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nL\Documents\N\Risk_and_Performance\Public\Analytics\Risk@Weekly\dev\1.0\results\"/>
    </mc:Choice>
  </mc:AlternateContent>
  <xr:revisionPtr revIDLastSave="0" documentId="10_ncr:100000_{DD3D94C7-BD31-478E-B840-11AD69BE8741}" xr6:coauthVersionLast="31" xr6:coauthVersionMax="31" xr10:uidLastSave="{00000000-0000-0000-0000-000000000000}"/>
  <bookViews>
    <workbookView xWindow="0" yWindow="0" windowWidth="29070" windowHeight="15870" tabRatio="832" firstSheet="3" activeTab="3" xr2:uid="{00000000-000D-0000-FFFF-FFFF00000000}"/>
  </bookViews>
  <sheets>
    <sheet name="input" sheetId="2" r:id="rId1"/>
    <sheet name="viz" sheetId="3" r:id="rId2"/>
    <sheet name="input_BB" sheetId="1" r:id="rId3"/>
    <sheet name="md=3_n=5_26w_HSI_TDA_NEW" sheetId="31" r:id="rId4"/>
    <sheet name="md=3_n=5_26w_HSI" sheetId="32" r:id="rId5"/>
    <sheet name="md=5_n=10_26w_SPX_TDA_NEW" sheetId="35" r:id="rId6"/>
    <sheet name="md=3_n=5_26w_SPX_TDA_NEW" sheetId="33" r:id="rId7"/>
    <sheet name="md=3_n=5_26w_SPX" sheetId="34" r:id="rId8"/>
  </sheets>
  <externalReferences>
    <externalReference r:id="rId9"/>
  </externalReferences>
  <definedNames>
    <definedName name="_xlnm._FilterDatabase" localSheetId="6" hidden="1">'md=3_n=5_26w_SPX_TDA_NEW'!$B$36:$AA$1350</definedName>
    <definedName name="_xlnm._FilterDatabase" localSheetId="5" hidden="1">'md=5_n=10_26w_SPX_TDA_NEW'!$B$36:$AA$1350</definedName>
  </definedNames>
  <calcPr calcId="179017" calcOnSave="0"/>
</workbook>
</file>

<file path=xl/calcChain.xml><?xml version="1.0" encoding="utf-8"?>
<calcChain xmlns="http://schemas.openxmlformats.org/spreadsheetml/2006/main">
  <c r="AA1350" i="35" l="1"/>
  <c r="F1350" i="35"/>
  <c r="C1350" i="35"/>
  <c r="AA1349" i="35"/>
  <c r="F1349" i="35"/>
  <c r="C1349" i="35"/>
  <c r="AA1348" i="35"/>
  <c r="F1348" i="35"/>
  <c r="C1348" i="35"/>
  <c r="AA1347" i="35"/>
  <c r="F1347" i="35"/>
  <c r="C1347" i="35"/>
  <c r="AA1346" i="35"/>
  <c r="F1346" i="35"/>
  <c r="C1346" i="35"/>
  <c r="AA1345" i="35"/>
  <c r="F1345" i="35"/>
  <c r="C1345" i="35"/>
  <c r="AA1344" i="35"/>
  <c r="F1344" i="35"/>
  <c r="C1344" i="35"/>
  <c r="AA1343" i="35"/>
  <c r="F1343" i="35"/>
  <c r="C1343" i="35"/>
  <c r="AA1342" i="35"/>
  <c r="F1342" i="35"/>
  <c r="C1342" i="35"/>
  <c r="AA1341" i="35"/>
  <c r="F1341" i="35"/>
  <c r="C1341" i="35"/>
  <c r="AA1340" i="35"/>
  <c r="F1340" i="35"/>
  <c r="C1340" i="35"/>
  <c r="AA1339" i="35"/>
  <c r="F1339" i="35"/>
  <c r="C1339" i="35"/>
  <c r="AA1338" i="35"/>
  <c r="F1338" i="35"/>
  <c r="C1338" i="35"/>
  <c r="AA1337" i="35"/>
  <c r="F1337" i="35"/>
  <c r="C1337" i="35"/>
  <c r="AA1336" i="35"/>
  <c r="F1336" i="35"/>
  <c r="C1336" i="35"/>
  <c r="AA1335" i="35"/>
  <c r="F1335" i="35"/>
  <c r="C1335" i="35"/>
  <c r="AA1334" i="35"/>
  <c r="F1334" i="35"/>
  <c r="C1334" i="35"/>
  <c r="AA1333" i="35"/>
  <c r="F1333" i="35"/>
  <c r="C1333" i="35"/>
  <c r="AA1332" i="35"/>
  <c r="F1332" i="35"/>
  <c r="C1332" i="35"/>
  <c r="AA1331" i="35"/>
  <c r="F1331" i="35"/>
  <c r="C1331" i="35"/>
  <c r="AA1330" i="35"/>
  <c r="F1330" i="35"/>
  <c r="C1330" i="35"/>
  <c r="AA1329" i="35"/>
  <c r="F1329" i="35"/>
  <c r="C1329" i="35"/>
  <c r="AA1328" i="35"/>
  <c r="F1328" i="35"/>
  <c r="C1328" i="35"/>
  <c r="AA1327" i="35"/>
  <c r="F1327" i="35"/>
  <c r="C1327" i="35"/>
  <c r="AA1326" i="35"/>
  <c r="F1326" i="35"/>
  <c r="C1326" i="35"/>
  <c r="AA1325" i="35"/>
  <c r="F1325" i="35"/>
  <c r="C1325" i="35"/>
  <c r="AA1324" i="35"/>
  <c r="F1324" i="35"/>
  <c r="C1324" i="35"/>
  <c r="AA1323" i="35"/>
  <c r="F1323" i="35"/>
  <c r="C1323" i="35"/>
  <c r="AA1322" i="35"/>
  <c r="F1322" i="35"/>
  <c r="C1322" i="35"/>
  <c r="AA1321" i="35"/>
  <c r="F1321" i="35"/>
  <c r="C1321" i="35"/>
  <c r="AA1320" i="35"/>
  <c r="F1320" i="35"/>
  <c r="C1320" i="35"/>
  <c r="AA1319" i="35"/>
  <c r="F1319" i="35"/>
  <c r="C1319" i="35"/>
  <c r="AA1318" i="35"/>
  <c r="F1318" i="35"/>
  <c r="C1318" i="35"/>
  <c r="AA1317" i="35"/>
  <c r="F1317" i="35"/>
  <c r="C1317" i="35"/>
  <c r="AA1316" i="35"/>
  <c r="F1316" i="35"/>
  <c r="C1316" i="35"/>
  <c r="AA1315" i="35"/>
  <c r="F1315" i="35"/>
  <c r="C1315" i="35"/>
  <c r="AA1314" i="35"/>
  <c r="F1314" i="35"/>
  <c r="C1314" i="35"/>
  <c r="AA1313" i="35"/>
  <c r="F1313" i="35"/>
  <c r="C1313" i="35"/>
  <c r="AA1312" i="35"/>
  <c r="F1312" i="35"/>
  <c r="C1312" i="35"/>
  <c r="AA1311" i="35"/>
  <c r="F1311" i="35"/>
  <c r="C1311" i="35"/>
  <c r="AA1310" i="35"/>
  <c r="F1310" i="35"/>
  <c r="C1310" i="35"/>
  <c r="AA1309" i="35"/>
  <c r="F1309" i="35"/>
  <c r="C1309" i="35"/>
  <c r="AA1308" i="35"/>
  <c r="F1308" i="35"/>
  <c r="C1308" i="35"/>
  <c r="AA1307" i="35"/>
  <c r="F1307" i="35"/>
  <c r="C1307" i="35"/>
  <c r="AA1306" i="35"/>
  <c r="F1306" i="35"/>
  <c r="C1306" i="35"/>
  <c r="AA1305" i="35"/>
  <c r="F1305" i="35"/>
  <c r="C1305" i="35"/>
  <c r="AA1304" i="35"/>
  <c r="F1304" i="35"/>
  <c r="C1304" i="35"/>
  <c r="AA1303" i="35"/>
  <c r="F1303" i="35"/>
  <c r="C1303" i="35"/>
  <c r="AA1302" i="35"/>
  <c r="F1302" i="35"/>
  <c r="C1302" i="35"/>
  <c r="AA1301" i="35"/>
  <c r="F1301" i="35"/>
  <c r="C1301" i="35"/>
  <c r="AA1300" i="35"/>
  <c r="F1300" i="35"/>
  <c r="C1300" i="35"/>
  <c r="AA1299" i="35"/>
  <c r="F1299" i="35"/>
  <c r="C1299" i="35"/>
  <c r="AA1298" i="35"/>
  <c r="F1298" i="35"/>
  <c r="C1298" i="35"/>
  <c r="AA1297" i="35"/>
  <c r="F1297" i="35"/>
  <c r="C1297" i="35"/>
  <c r="AA1296" i="35"/>
  <c r="F1296" i="35"/>
  <c r="C1296" i="35"/>
  <c r="AA1295" i="35"/>
  <c r="F1295" i="35"/>
  <c r="C1295" i="35"/>
  <c r="AA1294" i="35"/>
  <c r="F1294" i="35"/>
  <c r="C1294" i="35"/>
  <c r="AA1293" i="35"/>
  <c r="F1293" i="35"/>
  <c r="C1293" i="35"/>
  <c r="AA1292" i="35"/>
  <c r="F1292" i="35"/>
  <c r="C1292" i="35"/>
  <c r="AA1291" i="35"/>
  <c r="F1291" i="35"/>
  <c r="C1291" i="35"/>
  <c r="AA1290" i="35"/>
  <c r="F1290" i="35"/>
  <c r="C1290" i="35"/>
  <c r="AA1289" i="35"/>
  <c r="F1289" i="35"/>
  <c r="C1289" i="35"/>
  <c r="AA1288" i="35"/>
  <c r="F1288" i="35"/>
  <c r="C1288" i="35"/>
  <c r="AA1287" i="35"/>
  <c r="F1287" i="35"/>
  <c r="C1287" i="35"/>
  <c r="AA1286" i="35"/>
  <c r="F1286" i="35"/>
  <c r="C1286" i="35"/>
  <c r="AA1285" i="35"/>
  <c r="F1285" i="35"/>
  <c r="C1285" i="35"/>
  <c r="AA1284" i="35"/>
  <c r="F1284" i="35"/>
  <c r="C1284" i="35"/>
  <c r="AA1283" i="35"/>
  <c r="F1283" i="35"/>
  <c r="C1283" i="35"/>
  <c r="AA1282" i="35"/>
  <c r="F1282" i="35"/>
  <c r="C1282" i="35"/>
  <c r="AA1281" i="35"/>
  <c r="F1281" i="35"/>
  <c r="C1281" i="35"/>
  <c r="AA1280" i="35"/>
  <c r="F1280" i="35"/>
  <c r="C1280" i="35"/>
  <c r="AA1279" i="35"/>
  <c r="F1279" i="35"/>
  <c r="C1279" i="35"/>
  <c r="AA1278" i="35"/>
  <c r="F1278" i="35"/>
  <c r="C1278" i="35"/>
  <c r="AA1277" i="35"/>
  <c r="F1277" i="35"/>
  <c r="C1277" i="35"/>
  <c r="AA1276" i="35"/>
  <c r="F1276" i="35"/>
  <c r="C1276" i="35"/>
  <c r="AA1275" i="35"/>
  <c r="F1275" i="35"/>
  <c r="C1275" i="35"/>
  <c r="AA1274" i="35"/>
  <c r="F1274" i="35"/>
  <c r="C1274" i="35"/>
  <c r="AA1273" i="35"/>
  <c r="F1273" i="35"/>
  <c r="C1273" i="35"/>
  <c r="AA1272" i="35"/>
  <c r="F1272" i="35"/>
  <c r="C1272" i="35"/>
  <c r="AA1271" i="35"/>
  <c r="F1271" i="35"/>
  <c r="C1271" i="35"/>
  <c r="AA1270" i="35"/>
  <c r="F1270" i="35"/>
  <c r="C1270" i="35"/>
  <c r="AA1269" i="35"/>
  <c r="F1269" i="35"/>
  <c r="C1269" i="35"/>
  <c r="AA1268" i="35"/>
  <c r="F1268" i="35"/>
  <c r="C1268" i="35"/>
  <c r="AA1267" i="35"/>
  <c r="F1267" i="35"/>
  <c r="C1267" i="35"/>
  <c r="AA1266" i="35"/>
  <c r="F1266" i="35"/>
  <c r="C1266" i="35"/>
  <c r="AA1265" i="35"/>
  <c r="F1265" i="35"/>
  <c r="C1265" i="35"/>
  <c r="AA1264" i="35"/>
  <c r="F1264" i="35"/>
  <c r="C1264" i="35"/>
  <c r="AA1263" i="35"/>
  <c r="F1263" i="35"/>
  <c r="C1263" i="35"/>
  <c r="AA1262" i="35"/>
  <c r="F1262" i="35"/>
  <c r="C1262" i="35"/>
  <c r="AA1261" i="35"/>
  <c r="F1261" i="35"/>
  <c r="C1261" i="35"/>
  <c r="AA1260" i="35"/>
  <c r="F1260" i="35"/>
  <c r="C1260" i="35"/>
  <c r="AA1259" i="35"/>
  <c r="F1259" i="35"/>
  <c r="C1259" i="35"/>
  <c r="AA1258" i="35"/>
  <c r="F1258" i="35"/>
  <c r="C1258" i="35"/>
  <c r="AA1257" i="35"/>
  <c r="F1257" i="35"/>
  <c r="C1257" i="35"/>
  <c r="AA1256" i="35"/>
  <c r="F1256" i="35"/>
  <c r="C1256" i="35"/>
  <c r="AA1255" i="35"/>
  <c r="F1255" i="35"/>
  <c r="C1255" i="35"/>
  <c r="AA1254" i="35"/>
  <c r="F1254" i="35"/>
  <c r="C1254" i="35"/>
  <c r="AA1253" i="35"/>
  <c r="F1253" i="35"/>
  <c r="C1253" i="35"/>
  <c r="AA1252" i="35"/>
  <c r="F1252" i="35"/>
  <c r="C1252" i="35"/>
  <c r="AA1251" i="35"/>
  <c r="F1251" i="35"/>
  <c r="C1251" i="35"/>
  <c r="AA1250" i="35"/>
  <c r="F1250" i="35"/>
  <c r="C1250" i="35"/>
  <c r="AA1249" i="35"/>
  <c r="F1249" i="35"/>
  <c r="C1249" i="35"/>
  <c r="AA1248" i="35"/>
  <c r="F1248" i="35"/>
  <c r="C1248" i="35"/>
  <c r="AA1247" i="35"/>
  <c r="F1247" i="35"/>
  <c r="C1247" i="35"/>
  <c r="AA1246" i="35"/>
  <c r="F1246" i="35"/>
  <c r="C1246" i="35"/>
  <c r="AA1245" i="35"/>
  <c r="F1245" i="35"/>
  <c r="C1245" i="35"/>
  <c r="AA1244" i="35"/>
  <c r="F1244" i="35"/>
  <c r="C1244" i="35"/>
  <c r="AA1243" i="35"/>
  <c r="F1243" i="35"/>
  <c r="C1243" i="35"/>
  <c r="AA1242" i="35"/>
  <c r="F1242" i="35"/>
  <c r="C1242" i="35"/>
  <c r="AA1241" i="35"/>
  <c r="F1241" i="35"/>
  <c r="C1241" i="35"/>
  <c r="AA1240" i="35"/>
  <c r="F1240" i="35"/>
  <c r="C1240" i="35"/>
  <c r="AA1239" i="35"/>
  <c r="F1239" i="35"/>
  <c r="C1239" i="35"/>
  <c r="AA1238" i="35"/>
  <c r="F1238" i="35"/>
  <c r="C1238" i="35"/>
  <c r="AA1237" i="35"/>
  <c r="F1237" i="35"/>
  <c r="C1237" i="35"/>
  <c r="AA1236" i="35"/>
  <c r="F1236" i="35"/>
  <c r="C1236" i="35"/>
  <c r="AA1235" i="35"/>
  <c r="F1235" i="35"/>
  <c r="C1235" i="35"/>
  <c r="AA1234" i="35"/>
  <c r="F1234" i="35"/>
  <c r="C1234" i="35"/>
  <c r="AA1233" i="35"/>
  <c r="F1233" i="35"/>
  <c r="C1233" i="35"/>
  <c r="AA1232" i="35"/>
  <c r="F1232" i="35"/>
  <c r="C1232" i="35"/>
  <c r="AA1231" i="35"/>
  <c r="F1231" i="35"/>
  <c r="C1231" i="35"/>
  <c r="AA1230" i="35"/>
  <c r="F1230" i="35"/>
  <c r="C1230" i="35"/>
  <c r="AA1229" i="35"/>
  <c r="F1229" i="35"/>
  <c r="C1229" i="35"/>
  <c r="AA1228" i="35"/>
  <c r="F1228" i="35"/>
  <c r="C1228" i="35"/>
  <c r="AA1227" i="35"/>
  <c r="F1227" i="35"/>
  <c r="C1227" i="35"/>
  <c r="AA1226" i="35"/>
  <c r="F1226" i="35"/>
  <c r="C1226" i="35"/>
  <c r="AA1225" i="35"/>
  <c r="F1225" i="35"/>
  <c r="C1225" i="35"/>
  <c r="AA1224" i="35"/>
  <c r="F1224" i="35"/>
  <c r="C1224" i="35"/>
  <c r="AA1223" i="35"/>
  <c r="F1223" i="35"/>
  <c r="C1223" i="35"/>
  <c r="AA1222" i="35"/>
  <c r="F1222" i="35"/>
  <c r="C1222" i="35"/>
  <c r="AA1221" i="35"/>
  <c r="F1221" i="35"/>
  <c r="C1221" i="35"/>
  <c r="AA1220" i="35"/>
  <c r="F1220" i="35"/>
  <c r="C1220" i="35"/>
  <c r="AA1219" i="35"/>
  <c r="F1219" i="35"/>
  <c r="C1219" i="35"/>
  <c r="AA1218" i="35"/>
  <c r="F1218" i="35"/>
  <c r="C1218" i="35"/>
  <c r="AA1217" i="35"/>
  <c r="F1217" i="35"/>
  <c r="C1217" i="35"/>
  <c r="AA1216" i="35"/>
  <c r="F1216" i="35"/>
  <c r="C1216" i="35"/>
  <c r="AA1215" i="35"/>
  <c r="F1215" i="35"/>
  <c r="C1215" i="35"/>
  <c r="AA1214" i="35"/>
  <c r="F1214" i="35"/>
  <c r="C1214" i="35"/>
  <c r="AA1213" i="35"/>
  <c r="F1213" i="35"/>
  <c r="C1213" i="35"/>
  <c r="AA1212" i="35"/>
  <c r="F1212" i="35"/>
  <c r="C1212" i="35"/>
  <c r="AA1211" i="35"/>
  <c r="F1211" i="35"/>
  <c r="C1211" i="35"/>
  <c r="AA1210" i="35"/>
  <c r="F1210" i="35"/>
  <c r="C1210" i="35"/>
  <c r="AA1209" i="35"/>
  <c r="F1209" i="35"/>
  <c r="C1209" i="35"/>
  <c r="AA1208" i="35"/>
  <c r="F1208" i="35"/>
  <c r="C1208" i="35"/>
  <c r="AA1207" i="35"/>
  <c r="F1207" i="35"/>
  <c r="C1207" i="35"/>
  <c r="AA1206" i="35"/>
  <c r="F1206" i="35"/>
  <c r="C1206" i="35"/>
  <c r="AA1205" i="35"/>
  <c r="F1205" i="35"/>
  <c r="C1205" i="35"/>
  <c r="AA1204" i="35"/>
  <c r="F1204" i="35"/>
  <c r="C1204" i="35"/>
  <c r="AA1203" i="35"/>
  <c r="F1203" i="35"/>
  <c r="C1203" i="35"/>
  <c r="AA1202" i="35"/>
  <c r="F1202" i="35"/>
  <c r="C1202" i="35"/>
  <c r="AA1201" i="35"/>
  <c r="F1201" i="35"/>
  <c r="C1201" i="35"/>
  <c r="AA1200" i="35"/>
  <c r="F1200" i="35"/>
  <c r="C1200" i="35"/>
  <c r="AA1199" i="35"/>
  <c r="F1199" i="35"/>
  <c r="C1199" i="35"/>
  <c r="AA1198" i="35"/>
  <c r="F1198" i="35"/>
  <c r="C1198" i="35"/>
  <c r="AA1197" i="35"/>
  <c r="F1197" i="35"/>
  <c r="C1197" i="35"/>
  <c r="AA1196" i="35"/>
  <c r="F1196" i="35"/>
  <c r="C1196" i="35"/>
  <c r="AA1195" i="35"/>
  <c r="F1195" i="35"/>
  <c r="C1195" i="35"/>
  <c r="AA1194" i="35"/>
  <c r="F1194" i="35"/>
  <c r="C1194" i="35"/>
  <c r="AA1193" i="35"/>
  <c r="F1193" i="35"/>
  <c r="C1193" i="35"/>
  <c r="AA1192" i="35"/>
  <c r="F1192" i="35"/>
  <c r="C1192" i="35"/>
  <c r="AA1191" i="35"/>
  <c r="F1191" i="35"/>
  <c r="C1191" i="35"/>
  <c r="AA1190" i="35"/>
  <c r="F1190" i="35"/>
  <c r="C1190" i="35"/>
  <c r="AA1189" i="35"/>
  <c r="F1189" i="35"/>
  <c r="C1189" i="35"/>
  <c r="AA1188" i="35"/>
  <c r="F1188" i="35"/>
  <c r="C1188" i="35"/>
  <c r="AA1187" i="35"/>
  <c r="F1187" i="35"/>
  <c r="C1187" i="35"/>
  <c r="AA1186" i="35"/>
  <c r="F1186" i="35"/>
  <c r="C1186" i="35"/>
  <c r="AA1185" i="35"/>
  <c r="F1185" i="35"/>
  <c r="C1185" i="35"/>
  <c r="AA1184" i="35"/>
  <c r="F1184" i="35"/>
  <c r="C1184" i="35"/>
  <c r="AA1183" i="35"/>
  <c r="F1183" i="35"/>
  <c r="C1183" i="35"/>
  <c r="AA1182" i="35"/>
  <c r="F1182" i="35"/>
  <c r="C1182" i="35"/>
  <c r="AA1181" i="35"/>
  <c r="F1181" i="35"/>
  <c r="C1181" i="35"/>
  <c r="AA1180" i="35"/>
  <c r="F1180" i="35"/>
  <c r="C1180" i="35"/>
  <c r="AA1179" i="35"/>
  <c r="F1179" i="35"/>
  <c r="C1179" i="35"/>
  <c r="AA1178" i="35"/>
  <c r="F1178" i="35"/>
  <c r="C1178" i="35"/>
  <c r="AA1177" i="35"/>
  <c r="F1177" i="35"/>
  <c r="C1177" i="35"/>
  <c r="AA1176" i="35"/>
  <c r="F1176" i="35"/>
  <c r="C1176" i="35"/>
  <c r="AA1175" i="35"/>
  <c r="F1175" i="35"/>
  <c r="C1175" i="35"/>
  <c r="AA1174" i="35"/>
  <c r="F1174" i="35"/>
  <c r="C1174" i="35"/>
  <c r="AA1173" i="35"/>
  <c r="F1173" i="35"/>
  <c r="C1173" i="35"/>
  <c r="AA1172" i="35"/>
  <c r="F1172" i="35"/>
  <c r="C1172" i="35"/>
  <c r="AA1171" i="35"/>
  <c r="F1171" i="35"/>
  <c r="C1171" i="35"/>
  <c r="AA1170" i="35"/>
  <c r="F1170" i="35"/>
  <c r="C1170" i="35"/>
  <c r="AA1169" i="35"/>
  <c r="F1169" i="35"/>
  <c r="C1169" i="35"/>
  <c r="AA1168" i="35"/>
  <c r="F1168" i="35"/>
  <c r="C1168" i="35"/>
  <c r="AA1167" i="35"/>
  <c r="F1167" i="35"/>
  <c r="C1167" i="35"/>
  <c r="AA1166" i="35"/>
  <c r="F1166" i="35"/>
  <c r="C1166" i="35"/>
  <c r="AA1165" i="35"/>
  <c r="F1165" i="35"/>
  <c r="C1165" i="35"/>
  <c r="AA1164" i="35"/>
  <c r="F1164" i="35"/>
  <c r="C1164" i="35"/>
  <c r="AA1163" i="35"/>
  <c r="F1163" i="35"/>
  <c r="C1163" i="35"/>
  <c r="AA1162" i="35"/>
  <c r="F1162" i="35"/>
  <c r="C1162" i="35"/>
  <c r="AA1161" i="35"/>
  <c r="F1161" i="35"/>
  <c r="C1161" i="35"/>
  <c r="AA1160" i="35"/>
  <c r="F1160" i="35"/>
  <c r="C1160" i="35"/>
  <c r="AA1159" i="35"/>
  <c r="F1159" i="35"/>
  <c r="C1159" i="35"/>
  <c r="AA1158" i="35"/>
  <c r="F1158" i="35"/>
  <c r="C1158" i="35"/>
  <c r="AA1157" i="35"/>
  <c r="F1157" i="35"/>
  <c r="C1157" i="35"/>
  <c r="AA1156" i="35"/>
  <c r="F1156" i="35"/>
  <c r="C1156" i="35"/>
  <c r="AA1155" i="35"/>
  <c r="F1155" i="35"/>
  <c r="C1155" i="35"/>
  <c r="AA1154" i="35"/>
  <c r="F1154" i="35"/>
  <c r="C1154" i="35"/>
  <c r="AA1153" i="35"/>
  <c r="F1153" i="35"/>
  <c r="C1153" i="35"/>
  <c r="AA1152" i="35"/>
  <c r="F1152" i="35"/>
  <c r="C1152" i="35"/>
  <c r="AA1151" i="35"/>
  <c r="F1151" i="35"/>
  <c r="C1151" i="35"/>
  <c r="AA1150" i="35"/>
  <c r="F1150" i="35"/>
  <c r="C1150" i="35"/>
  <c r="AA1149" i="35"/>
  <c r="F1149" i="35"/>
  <c r="C1149" i="35"/>
  <c r="AA1148" i="35"/>
  <c r="F1148" i="35"/>
  <c r="C1148" i="35"/>
  <c r="AA1147" i="35"/>
  <c r="F1147" i="35"/>
  <c r="C1147" i="35"/>
  <c r="AA1146" i="35"/>
  <c r="F1146" i="35"/>
  <c r="C1146" i="35"/>
  <c r="AA1145" i="35"/>
  <c r="F1145" i="35"/>
  <c r="C1145" i="35"/>
  <c r="AA1144" i="35"/>
  <c r="F1144" i="35"/>
  <c r="C1144" i="35"/>
  <c r="AA1143" i="35"/>
  <c r="F1143" i="35"/>
  <c r="C1143" i="35"/>
  <c r="AA1142" i="35"/>
  <c r="F1142" i="35"/>
  <c r="C1142" i="35"/>
  <c r="AA1141" i="35"/>
  <c r="F1141" i="35"/>
  <c r="C1141" i="35"/>
  <c r="AA1140" i="35"/>
  <c r="F1140" i="35"/>
  <c r="C1140" i="35"/>
  <c r="AA1139" i="35"/>
  <c r="F1139" i="35"/>
  <c r="C1139" i="35"/>
  <c r="AA1138" i="35"/>
  <c r="F1138" i="35"/>
  <c r="C1138" i="35"/>
  <c r="AA1137" i="35"/>
  <c r="F1137" i="35"/>
  <c r="C1137" i="35"/>
  <c r="AA1136" i="35"/>
  <c r="F1136" i="35"/>
  <c r="C1136" i="35"/>
  <c r="AA1135" i="35"/>
  <c r="F1135" i="35"/>
  <c r="C1135" i="35"/>
  <c r="AA1134" i="35"/>
  <c r="F1134" i="35"/>
  <c r="C1134" i="35"/>
  <c r="AA1133" i="35"/>
  <c r="F1133" i="35"/>
  <c r="C1133" i="35"/>
  <c r="AA1132" i="35"/>
  <c r="F1132" i="35"/>
  <c r="C1132" i="35"/>
  <c r="AA1131" i="35"/>
  <c r="F1131" i="35"/>
  <c r="C1131" i="35"/>
  <c r="AA1130" i="35"/>
  <c r="F1130" i="35"/>
  <c r="C1130" i="35"/>
  <c r="AA1129" i="35"/>
  <c r="F1129" i="35"/>
  <c r="C1129" i="35"/>
  <c r="AA1128" i="35"/>
  <c r="F1128" i="35"/>
  <c r="C1128" i="35"/>
  <c r="AA1127" i="35"/>
  <c r="F1127" i="35"/>
  <c r="C1127" i="35"/>
  <c r="AA1126" i="35"/>
  <c r="F1126" i="35"/>
  <c r="C1126" i="35"/>
  <c r="AA1125" i="35"/>
  <c r="F1125" i="35"/>
  <c r="C1125" i="35"/>
  <c r="AA1124" i="35"/>
  <c r="F1124" i="35"/>
  <c r="C1124" i="35"/>
  <c r="AA1123" i="35"/>
  <c r="F1123" i="35"/>
  <c r="C1123" i="35"/>
  <c r="AA1122" i="35"/>
  <c r="F1122" i="35"/>
  <c r="C1122" i="35"/>
  <c r="AA1121" i="35"/>
  <c r="F1121" i="35"/>
  <c r="C1121" i="35"/>
  <c r="AA1120" i="35"/>
  <c r="F1120" i="35"/>
  <c r="C1120" i="35"/>
  <c r="AA1119" i="35"/>
  <c r="F1119" i="35"/>
  <c r="C1119" i="35"/>
  <c r="AA1118" i="35"/>
  <c r="F1118" i="35"/>
  <c r="C1118" i="35"/>
  <c r="AA1117" i="35"/>
  <c r="F1117" i="35"/>
  <c r="C1117" i="35"/>
  <c r="AA1116" i="35"/>
  <c r="F1116" i="35"/>
  <c r="C1116" i="35"/>
  <c r="AA1115" i="35"/>
  <c r="F1115" i="35"/>
  <c r="C1115" i="35"/>
  <c r="AA1114" i="35"/>
  <c r="F1114" i="35"/>
  <c r="C1114" i="35"/>
  <c r="AA1113" i="35"/>
  <c r="F1113" i="35"/>
  <c r="C1113" i="35"/>
  <c r="AA1112" i="35"/>
  <c r="F1112" i="35"/>
  <c r="C1112" i="35"/>
  <c r="AA1111" i="35"/>
  <c r="F1111" i="35"/>
  <c r="C1111" i="35"/>
  <c r="AA1110" i="35"/>
  <c r="F1110" i="35"/>
  <c r="C1110" i="35"/>
  <c r="AA1109" i="35"/>
  <c r="F1109" i="35"/>
  <c r="C1109" i="35"/>
  <c r="AA1108" i="35"/>
  <c r="F1108" i="35"/>
  <c r="C1108" i="35"/>
  <c r="AA1107" i="35"/>
  <c r="F1107" i="35"/>
  <c r="C1107" i="35"/>
  <c r="AA1106" i="35"/>
  <c r="F1106" i="35"/>
  <c r="C1106" i="35"/>
  <c r="AA1105" i="35"/>
  <c r="F1105" i="35"/>
  <c r="C1105" i="35"/>
  <c r="AA1104" i="35"/>
  <c r="F1104" i="35"/>
  <c r="C1104" i="35"/>
  <c r="AA1103" i="35"/>
  <c r="F1103" i="35"/>
  <c r="C1103" i="35"/>
  <c r="AA1102" i="35"/>
  <c r="F1102" i="35"/>
  <c r="C1102" i="35"/>
  <c r="AA1101" i="35"/>
  <c r="F1101" i="35"/>
  <c r="C1101" i="35"/>
  <c r="AA1100" i="35"/>
  <c r="F1100" i="35"/>
  <c r="C1100" i="35"/>
  <c r="AA1099" i="35"/>
  <c r="F1099" i="35"/>
  <c r="C1099" i="35"/>
  <c r="AA1098" i="35"/>
  <c r="F1098" i="35"/>
  <c r="C1098" i="35"/>
  <c r="AA1097" i="35"/>
  <c r="F1097" i="35"/>
  <c r="C1097" i="35"/>
  <c r="AA1096" i="35"/>
  <c r="F1096" i="35"/>
  <c r="C1096" i="35"/>
  <c r="AA1095" i="35"/>
  <c r="F1095" i="35"/>
  <c r="C1095" i="35"/>
  <c r="AA1094" i="35"/>
  <c r="F1094" i="35"/>
  <c r="C1094" i="35"/>
  <c r="AA1093" i="35"/>
  <c r="F1093" i="35"/>
  <c r="C1093" i="35"/>
  <c r="AA1092" i="35"/>
  <c r="F1092" i="35"/>
  <c r="C1092" i="35"/>
  <c r="AA1091" i="35"/>
  <c r="F1091" i="35"/>
  <c r="C1091" i="35"/>
  <c r="AA1090" i="35"/>
  <c r="F1090" i="35"/>
  <c r="C1090" i="35"/>
  <c r="AA1089" i="35"/>
  <c r="F1089" i="35"/>
  <c r="C1089" i="35"/>
  <c r="AA1088" i="35"/>
  <c r="F1088" i="35"/>
  <c r="C1088" i="35"/>
  <c r="AA1087" i="35"/>
  <c r="F1087" i="35"/>
  <c r="C1087" i="35"/>
  <c r="AA1086" i="35"/>
  <c r="F1086" i="35"/>
  <c r="C1086" i="35"/>
  <c r="AA1085" i="35"/>
  <c r="F1085" i="35"/>
  <c r="C1085" i="35"/>
  <c r="AA1084" i="35"/>
  <c r="F1084" i="35"/>
  <c r="C1084" i="35"/>
  <c r="AA1083" i="35"/>
  <c r="F1083" i="35"/>
  <c r="C1083" i="35"/>
  <c r="AA1082" i="35"/>
  <c r="F1082" i="35"/>
  <c r="C1082" i="35"/>
  <c r="AA1081" i="35"/>
  <c r="F1081" i="35"/>
  <c r="C1081" i="35"/>
  <c r="AA1080" i="35"/>
  <c r="F1080" i="35"/>
  <c r="C1080" i="35"/>
  <c r="AA1079" i="35"/>
  <c r="F1079" i="35"/>
  <c r="C1079" i="35"/>
  <c r="AA1078" i="35"/>
  <c r="F1078" i="35"/>
  <c r="C1078" i="35"/>
  <c r="AA1077" i="35"/>
  <c r="F1077" i="35"/>
  <c r="C1077" i="35"/>
  <c r="AA1076" i="35"/>
  <c r="F1076" i="35"/>
  <c r="C1076" i="35"/>
  <c r="AA1075" i="35"/>
  <c r="F1075" i="35"/>
  <c r="C1075" i="35"/>
  <c r="AA1074" i="35"/>
  <c r="F1074" i="35"/>
  <c r="C1074" i="35"/>
  <c r="AA1073" i="35"/>
  <c r="F1073" i="35"/>
  <c r="C1073" i="35"/>
  <c r="AA1072" i="35"/>
  <c r="F1072" i="35"/>
  <c r="C1072" i="35"/>
  <c r="AA1071" i="35"/>
  <c r="F1071" i="35"/>
  <c r="C1071" i="35"/>
  <c r="AA1070" i="35"/>
  <c r="F1070" i="35"/>
  <c r="C1070" i="35"/>
  <c r="AA1069" i="35"/>
  <c r="F1069" i="35"/>
  <c r="C1069" i="35"/>
  <c r="AA1068" i="35"/>
  <c r="F1068" i="35"/>
  <c r="C1068" i="35"/>
  <c r="AA1067" i="35"/>
  <c r="F1067" i="35"/>
  <c r="C1067" i="35"/>
  <c r="AA1066" i="35"/>
  <c r="F1066" i="35"/>
  <c r="C1066" i="35"/>
  <c r="AA1065" i="35"/>
  <c r="F1065" i="35"/>
  <c r="C1065" i="35"/>
  <c r="AA1064" i="35"/>
  <c r="F1064" i="35"/>
  <c r="C1064" i="35"/>
  <c r="AA1063" i="35"/>
  <c r="F1063" i="35"/>
  <c r="C1063" i="35"/>
  <c r="AA1062" i="35"/>
  <c r="F1062" i="35"/>
  <c r="C1062" i="35"/>
  <c r="AA1061" i="35"/>
  <c r="F1061" i="35"/>
  <c r="C1061" i="35"/>
  <c r="AA1060" i="35"/>
  <c r="F1060" i="35"/>
  <c r="C1060" i="35"/>
  <c r="AA1059" i="35"/>
  <c r="F1059" i="35"/>
  <c r="C1059" i="35"/>
  <c r="AA1058" i="35"/>
  <c r="F1058" i="35"/>
  <c r="C1058" i="35"/>
  <c r="AA1057" i="35"/>
  <c r="F1057" i="35"/>
  <c r="C1057" i="35"/>
  <c r="AA1056" i="35"/>
  <c r="F1056" i="35"/>
  <c r="C1056" i="35"/>
  <c r="AA1055" i="35"/>
  <c r="F1055" i="35"/>
  <c r="C1055" i="35"/>
  <c r="AA1054" i="35"/>
  <c r="F1054" i="35"/>
  <c r="C1054" i="35"/>
  <c r="AA1053" i="35"/>
  <c r="F1053" i="35"/>
  <c r="C1053" i="35"/>
  <c r="AA1052" i="35"/>
  <c r="F1052" i="35"/>
  <c r="C1052" i="35"/>
  <c r="AA1051" i="35"/>
  <c r="F1051" i="35"/>
  <c r="C1051" i="35"/>
  <c r="AA1050" i="35"/>
  <c r="F1050" i="35"/>
  <c r="C1050" i="35"/>
  <c r="AA1049" i="35"/>
  <c r="F1049" i="35"/>
  <c r="C1049" i="35"/>
  <c r="AA1048" i="35"/>
  <c r="F1048" i="35"/>
  <c r="C1048" i="35"/>
  <c r="AA1047" i="35"/>
  <c r="F1047" i="35"/>
  <c r="C1047" i="35"/>
  <c r="AA1046" i="35"/>
  <c r="F1046" i="35"/>
  <c r="C1046" i="35"/>
  <c r="AA1045" i="35"/>
  <c r="F1045" i="35"/>
  <c r="C1045" i="35"/>
  <c r="AA1044" i="35"/>
  <c r="F1044" i="35"/>
  <c r="C1044" i="35"/>
  <c r="AA1043" i="35"/>
  <c r="F1043" i="35"/>
  <c r="C1043" i="35"/>
  <c r="AA1042" i="35"/>
  <c r="F1042" i="35"/>
  <c r="C1042" i="35"/>
  <c r="AA1041" i="35"/>
  <c r="F1041" i="35"/>
  <c r="C1041" i="35"/>
  <c r="AA1040" i="35"/>
  <c r="F1040" i="35"/>
  <c r="C1040" i="35"/>
  <c r="AA1039" i="35"/>
  <c r="F1039" i="35"/>
  <c r="C1039" i="35"/>
  <c r="AA1038" i="35"/>
  <c r="F1038" i="35"/>
  <c r="C1038" i="35"/>
  <c r="AA1037" i="35"/>
  <c r="F1037" i="35"/>
  <c r="C1037" i="35"/>
  <c r="AA1036" i="35"/>
  <c r="F1036" i="35"/>
  <c r="C1036" i="35"/>
  <c r="AA1035" i="35"/>
  <c r="F1035" i="35"/>
  <c r="C1035" i="35"/>
  <c r="AA1034" i="35"/>
  <c r="F1034" i="35"/>
  <c r="C1034" i="35"/>
  <c r="AA1033" i="35"/>
  <c r="F1033" i="35"/>
  <c r="C1033" i="35"/>
  <c r="AA1032" i="35"/>
  <c r="F1032" i="35"/>
  <c r="C1032" i="35"/>
  <c r="AA1031" i="35"/>
  <c r="F1031" i="35"/>
  <c r="C1031" i="35"/>
  <c r="AA1030" i="35"/>
  <c r="F1030" i="35"/>
  <c r="C1030" i="35"/>
  <c r="AA1029" i="35"/>
  <c r="F1029" i="35"/>
  <c r="C1029" i="35"/>
  <c r="AA1028" i="35"/>
  <c r="F1028" i="35"/>
  <c r="C1028" i="35"/>
  <c r="AA1027" i="35"/>
  <c r="F1027" i="35"/>
  <c r="C1027" i="35"/>
  <c r="AA1026" i="35"/>
  <c r="F1026" i="35"/>
  <c r="C1026" i="35"/>
  <c r="AA1025" i="35"/>
  <c r="F1025" i="35"/>
  <c r="C1025" i="35"/>
  <c r="AA1024" i="35"/>
  <c r="F1024" i="35"/>
  <c r="C1024" i="35"/>
  <c r="AA1023" i="35"/>
  <c r="F1023" i="35"/>
  <c r="C1023" i="35"/>
  <c r="AA1022" i="35"/>
  <c r="F1022" i="35"/>
  <c r="C1022" i="35"/>
  <c r="AA1021" i="35"/>
  <c r="F1021" i="35"/>
  <c r="C1021" i="35"/>
  <c r="AA1020" i="35"/>
  <c r="F1020" i="35"/>
  <c r="C1020" i="35"/>
  <c r="AA1019" i="35"/>
  <c r="F1019" i="35"/>
  <c r="C1019" i="35"/>
  <c r="AA1018" i="35"/>
  <c r="F1018" i="35"/>
  <c r="C1018" i="35"/>
  <c r="AA1017" i="35"/>
  <c r="F1017" i="35"/>
  <c r="C1017" i="35"/>
  <c r="AA1016" i="35"/>
  <c r="F1016" i="35"/>
  <c r="C1016" i="35"/>
  <c r="AA1015" i="35"/>
  <c r="F1015" i="35"/>
  <c r="C1015" i="35"/>
  <c r="AA1014" i="35"/>
  <c r="F1014" i="35"/>
  <c r="C1014" i="35"/>
  <c r="AA1013" i="35"/>
  <c r="F1013" i="35"/>
  <c r="C1013" i="35"/>
  <c r="AA1012" i="35"/>
  <c r="F1012" i="35"/>
  <c r="C1012" i="35"/>
  <c r="AA1011" i="35"/>
  <c r="F1011" i="35"/>
  <c r="C1011" i="35"/>
  <c r="AA1010" i="35"/>
  <c r="F1010" i="35"/>
  <c r="C1010" i="35"/>
  <c r="AA1009" i="35"/>
  <c r="F1009" i="35"/>
  <c r="C1009" i="35"/>
  <c r="AA1008" i="35"/>
  <c r="F1008" i="35"/>
  <c r="C1008" i="35"/>
  <c r="AA1007" i="35"/>
  <c r="F1007" i="35"/>
  <c r="C1007" i="35"/>
  <c r="AA1006" i="35"/>
  <c r="F1006" i="35"/>
  <c r="C1006" i="35"/>
  <c r="AA1005" i="35"/>
  <c r="F1005" i="35"/>
  <c r="C1005" i="35"/>
  <c r="AA1004" i="35"/>
  <c r="F1004" i="35"/>
  <c r="C1004" i="35"/>
  <c r="AA1003" i="35"/>
  <c r="F1003" i="35"/>
  <c r="C1003" i="35"/>
  <c r="AA1002" i="35"/>
  <c r="F1002" i="35"/>
  <c r="C1002" i="35"/>
  <c r="AA1001" i="35"/>
  <c r="F1001" i="35"/>
  <c r="C1001" i="35"/>
  <c r="AA1000" i="35"/>
  <c r="F1000" i="35"/>
  <c r="C1000" i="35"/>
  <c r="AA999" i="35"/>
  <c r="F999" i="35"/>
  <c r="C999" i="35"/>
  <c r="AA998" i="35"/>
  <c r="F998" i="35"/>
  <c r="C998" i="35"/>
  <c r="AA997" i="35"/>
  <c r="F997" i="35"/>
  <c r="C997" i="35"/>
  <c r="AA996" i="35"/>
  <c r="F996" i="35"/>
  <c r="C996" i="35"/>
  <c r="AA995" i="35"/>
  <c r="F995" i="35"/>
  <c r="C995" i="35"/>
  <c r="AA994" i="35"/>
  <c r="F994" i="35"/>
  <c r="C994" i="35"/>
  <c r="AA993" i="35"/>
  <c r="F993" i="35"/>
  <c r="C993" i="35"/>
  <c r="AA992" i="35"/>
  <c r="F992" i="35"/>
  <c r="C992" i="35"/>
  <c r="AA991" i="35"/>
  <c r="F991" i="35"/>
  <c r="C991" i="35"/>
  <c r="AA990" i="35"/>
  <c r="F990" i="35"/>
  <c r="C990" i="35"/>
  <c r="AA989" i="35"/>
  <c r="F989" i="35"/>
  <c r="C989" i="35"/>
  <c r="AA988" i="35"/>
  <c r="F988" i="35"/>
  <c r="C988" i="35"/>
  <c r="AA987" i="35"/>
  <c r="F987" i="35"/>
  <c r="C987" i="35"/>
  <c r="AA986" i="35"/>
  <c r="F986" i="35"/>
  <c r="C986" i="35"/>
  <c r="AA985" i="35"/>
  <c r="F985" i="35"/>
  <c r="C985" i="35"/>
  <c r="AA984" i="35"/>
  <c r="F984" i="35"/>
  <c r="C984" i="35"/>
  <c r="AA983" i="35"/>
  <c r="F983" i="35"/>
  <c r="C983" i="35"/>
  <c r="AA982" i="35"/>
  <c r="F982" i="35"/>
  <c r="C982" i="35"/>
  <c r="AA981" i="35"/>
  <c r="F981" i="35"/>
  <c r="C981" i="35"/>
  <c r="AA980" i="35"/>
  <c r="F980" i="35"/>
  <c r="C980" i="35"/>
  <c r="AA979" i="35"/>
  <c r="F979" i="35"/>
  <c r="C979" i="35"/>
  <c r="AA978" i="35"/>
  <c r="F978" i="35"/>
  <c r="C978" i="35"/>
  <c r="AA977" i="35"/>
  <c r="F977" i="35"/>
  <c r="C977" i="35"/>
  <c r="AA976" i="35"/>
  <c r="F976" i="35"/>
  <c r="C976" i="35"/>
  <c r="AA975" i="35"/>
  <c r="F975" i="35"/>
  <c r="C975" i="35"/>
  <c r="AA974" i="35"/>
  <c r="F974" i="35"/>
  <c r="C974" i="35"/>
  <c r="AA973" i="35"/>
  <c r="F973" i="35"/>
  <c r="C973" i="35"/>
  <c r="AA972" i="35"/>
  <c r="F972" i="35"/>
  <c r="C972" i="35"/>
  <c r="AA971" i="35"/>
  <c r="F971" i="35"/>
  <c r="C971" i="35"/>
  <c r="AA970" i="35"/>
  <c r="F970" i="35"/>
  <c r="C970" i="35"/>
  <c r="AA969" i="35"/>
  <c r="F969" i="35"/>
  <c r="C969" i="35"/>
  <c r="AA968" i="35"/>
  <c r="F968" i="35"/>
  <c r="C968" i="35"/>
  <c r="AA967" i="35"/>
  <c r="F967" i="35"/>
  <c r="C967" i="35"/>
  <c r="AA966" i="35"/>
  <c r="F966" i="35"/>
  <c r="C966" i="35"/>
  <c r="AA965" i="35"/>
  <c r="F965" i="35"/>
  <c r="C965" i="35"/>
  <c r="AA964" i="35"/>
  <c r="F964" i="35"/>
  <c r="C964" i="35"/>
  <c r="AA963" i="35"/>
  <c r="F963" i="35"/>
  <c r="C963" i="35"/>
  <c r="AA962" i="35"/>
  <c r="F962" i="35"/>
  <c r="C962" i="35"/>
  <c r="AA961" i="35"/>
  <c r="F961" i="35"/>
  <c r="C961" i="35"/>
  <c r="AA960" i="35"/>
  <c r="F960" i="35"/>
  <c r="C960" i="35"/>
  <c r="AA959" i="35"/>
  <c r="F959" i="35"/>
  <c r="C959" i="35"/>
  <c r="AA958" i="35"/>
  <c r="F958" i="35"/>
  <c r="C958" i="35"/>
  <c r="AA957" i="35"/>
  <c r="F957" i="35"/>
  <c r="C957" i="35"/>
  <c r="AA956" i="35"/>
  <c r="F956" i="35"/>
  <c r="C956" i="35"/>
  <c r="AA955" i="35"/>
  <c r="F955" i="35"/>
  <c r="C955" i="35"/>
  <c r="AA954" i="35"/>
  <c r="F954" i="35"/>
  <c r="C954" i="35"/>
  <c r="AA953" i="35"/>
  <c r="F953" i="35"/>
  <c r="C953" i="35"/>
  <c r="AA952" i="35"/>
  <c r="F952" i="35"/>
  <c r="C952" i="35"/>
  <c r="AA951" i="35"/>
  <c r="F951" i="35"/>
  <c r="C951" i="35"/>
  <c r="AA950" i="35"/>
  <c r="F950" i="35"/>
  <c r="C950" i="35"/>
  <c r="AA949" i="35"/>
  <c r="F949" i="35"/>
  <c r="C949" i="35"/>
  <c r="AA948" i="35"/>
  <c r="F948" i="35"/>
  <c r="C948" i="35"/>
  <c r="AA947" i="35"/>
  <c r="F947" i="35"/>
  <c r="C947" i="35"/>
  <c r="AA946" i="35"/>
  <c r="F946" i="35"/>
  <c r="C946" i="35"/>
  <c r="AA945" i="35"/>
  <c r="F945" i="35"/>
  <c r="C945" i="35"/>
  <c r="AA944" i="35"/>
  <c r="F944" i="35"/>
  <c r="C944" i="35"/>
  <c r="AA943" i="35"/>
  <c r="F943" i="35"/>
  <c r="C943" i="35"/>
  <c r="AA942" i="35"/>
  <c r="F942" i="35"/>
  <c r="C942" i="35"/>
  <c r="AA941" i="35"/>
  <c r="F941" i="35"/>
  <c r="C941" i="35"/>
  <c r="AA940" i="35"/>
  <c r="F940" i="35"/>
  <c r="C940" i="35"/>
  <c r="AA939" i="35"/>
  <c r="F939" i="35"/>
  <c r="C939" i="35"/>
  <c r="AA938" i="35"/>
  <c r="F938" i="35"/>
  <c r="C938" i="35"/>
  <c r="AA937" i="35"/>
  <c r="F937" i="35"/>
  <c r="C937" i="35"/>
  <c r="AA936" i="35"/>
  <c r="F936" i="35"/>
  <c r="C936" i="35"/>
  <c r="AA935" i="35"/>
  <c r="F935" i="35"/>
  <c r="C935" i="35"/>
  <c r="AA934" i="35"/>
  <c r="F934" i="35"/>
  <c r="C934" i="35"/>
  <c r="AA933" i="35"/>
  <c r="F933" i="35"/>
  <c r="C933" i="35"/>
  <c r="AA932" i="35"/>
  <c r="F932" i="35"/>
  <c r="C932" i="35"/>
  <c r="AA931" i="35"/>
  <c r="F931" i="35"/>
  <c r="C931" i="35"/>
  <c r="AA930" i="35"/>
  <c r="F930" i="35"/>
  <c r="C930" i="35"/>
  <c r="AA929" i="35"/>
  <c r="F929" i="35"/>
  <c r="C929" i="35"/>
  <c r="AA928" i="35"/>
  <c r="F928" i="35"/>
  <c r="C928" i="35"/>
  <c r="AA927" i="35"/>
  <c r="F927" i="35"/>
  <c r="C927" i="35"/>
  <c r="AA926" i="35"/>
  <c r="F926" i="35"/>
  <c r="C926" i="35"/>
  <c r="AA925" i="35"/>
  <c r="F925" i="35"/>
  <c r="C925" i="35"/>
  <c r="AA924" i="35"/>
  <c r="F924" i="35"/>
  <c r="C924" i="35"/>
  <c r="AA923" i="35"/>
  <c r="F923" i="35"/>
  <c r="C923" i="35"/>
  <c r="AA922" i="35"/>
  <c r="F922" i="35"/>
  <c r="C922" i="35"/>
  <c r="AA921" i="35"/>
  <c r="F921" i="35"/>
  <c r="C921" i="35"/>
  <c r="AA920" i="35"/>
  <c r="F920" i="35"/>
  <c r="C920" i="35"/>
  <c r="AA919" i="35"/>
  <c r="F919" i="35"/>
  <c r="C919" i="35"/>
  <c r="AA918" i="35"/>
  <c r="F918" i="35"/>
  <c r="C918" i="35"/>
  <c r="AA917" i="35"/>
  <c r="F917" i="35"/>
  <c r="C917" i="35"/>
  <c r="AA916" i="35"/>
  <c r="F916" i="35"/>
  <c r="C916" i="35"/>
  <c r="AA915" i="35"/>
  <c r="F915" i="35"/>
  <c r="C915" i="35"/>
  <c r="AA914" i="35"/>
  <c r="F914" i="35"/>
  <c r="C914" i="35"/>
  <c r="AA913" i="35"/>
  <c r="F913" i="35"/>
  <c r="C913" i="35"/>
  <c r="AA912" i="35"/>
  <c r="F912" i="35"/>
  <c r="C912" i="35"/>
  <c r="AA911" i="35"/>
  <c r="F911" i="35"/>
  <c r="C911" i="35"/>
  <c r="AA910" i="35"/>
  <c r="F910" i="35"/>
  <c r="C910" i="35"/>
  <c r="AA909" i="35"/>
  <c r="F909" i="35"/>
  <c r="C909" i="35"/>
  <c r="AA908" i="35"/>
  <c r="F908" i="35"/>
  <c r="C908" i="35"/>
  <c r="AA907" i="35"/>
  <c r="F907" i="35"/>
  <c r="C907" i="35"/>
  <c r="AA906" i="35"/>
  <c r="F906" i="35"/>
  <c r="C906" i="35"/>
  <c r="AA905" i="35"/>
  <c r="F905" i="35"/>
  <c r="C905" i="35"/>
  <c r="AA904" i="35"/>
  <c r="F904" i="35"/>
  <c r="C904" i="35"/>
  <c r="AA903" i="35"/>
  <c r="F903" i="35"/>
  <c r="C903" i="35"/>
  <c r="AA902" i="35"/>
  <c r="F902" i="35"/>
  <c r="C902" i="35"/>
  <c r="AA901" i="35"/>
  <c r="F901" i="35"/>
  <c r="C901" i="35"/>
  <c r="AA900" i="35"/>
  <c r="F900" i="35"/>
  <c r="C900" i="35"/>
  <c r="AA899" i="35"/>
  <c r="F899" i="35"/>
  <c r="C899" i="35"/>
  <c r="AA898" i="35"/>
  <c r="F898" i="35"/>
  <c r="C898" i="35"/>
  <c r="AA897" i="35"/>
  <c r="F897" i="35"/>
  <c r="C897" i="35"/>
  <c r="AA896" i="35"/>
  <c r="F896" i="35"/>
  <c r="C896" i="35"/>
  <c r="AA895" i="35"/>
  <c r="F895" i="35"/>
  <c r="C895" i="35"/>
  <c r="AA894" i="35"/>
  <c r="F894" i="35"/>
  <c r="C894" i="35"/>
  <c r="AA893" i="35"/>
  <c r="F893" i="35"/>
  <c r="C893" i="35"/>
  <c r="AA892" i="35"/>
  <c r="F892" i="35"/>
  <c r="C892" i="35"/>
  <c r="AA891" i="35"/>
  <c r="F891" i="35"/>
  <c r="C891" i="35"/>
  <c r="AA890" i="35"/>
  <c r="F890" i="35"/>
  <c r="C890" i="35"/>
  <c r="AA889" i="35"/>
  <c r="F889" i="35"/>
  <c r="C889" i="35"/>
  <c r="AA888" i="35"/>
  <c r="F888" i="35"/>
  <c r="C888" i="35"/>
  <c r="AA887" i="35"/>
  <c r="F887" i="35"/>
  <c r="C887" i="35"/>
  <c r="AA886" i="35"/>
  <c r="F886" i="35"/>
  <c r="C886" i="35"/>
  <c r="AA885" i="35"/>
  <c r="F885" i="35"/>
  <c r="C885" i="35"/>
  <c r="AA884" i="35"/>
  <c r="F884" i="35"/>
  <c r="C884" i="35"/>
  <c r="AA883" i="35"/>
  <c r="F883" i="35"/>
  <c r="C883" i="35"/>
  <c r="AA882" i="35"/>
  <c r="F882" i="35"/>
  <c r="C882" i="35"/>
  <c r="AA881" i="35"/>
  <c r="F881" i="35"/>
  <c r="C881" i="35"/>
  <c r="AA880" i="35"/>
  <c r="F880" i="35"/>
  <c r="C880" i="35"/>
  <c r="AA879" i="35"/>
  <c r="F879" i="35"/>
  <c r="C879" i="35"/>
  <c r="AA878" i="35"/>
  <c r="F878" i="35"/>
  <c r="C878" i="35"/>
  <c r="AA877" i="35"/>
  <c r="F877" i="35"/>
  <c r="C877" i="35"/>
  <c r="AA876" i="35"/>
  <c r="F876" i="35"/>
  <c r="C876" i="35"/>
  <c r="AA875" i="35"/>
  <c r="F875" i="35"/>
  <c r="C875" i="35"/>
  <c r="AA874" i="35"/>
  <c r="F874" i="35"/>
  <c r="C874" i="35"/>
  <c r="AA873" i="35"/>
  <c r="F873" i="35"/>
  <c r="C873" i="35"/>
  <c r="AA872" i="35"/>
  <c r="F872" i="35"/>
  <c r="C872" i="35"/>
  <c r="AA871" i="35"/>
  <c r="F871" i="35"/>
  <c r="C871" i="35"/>
  <c r="AA870" i="35"/>
  <c r="F870" i="35"/>
  <c r="C870" i="35"/>
  <c r="AA869" i="35"/>
  <c r="F869" i="35"/>
  <c r="C869" i="35"/>
  <c r="AA868" i="35"/>
  <c r="F868" i="35"/>
  <c r="C868" i="35"/>
  <c r="AA867" i="35"/>
  <c r="F867" i="35"/>
  <c r="C867" i="35"/>
  <c r="AA866" i="35"/>
  <c r="F866" i="35"/>
  <c r="C866" i="35"/>
  <c r="AA865" i="35"/>
  <c r="F865" i="35"/>
  <c r="C865" i="35"/>
  <c r="AA864" i="35"/>
  <c r="F864" i="35"/>
  <c r="C864" i="35"/>
  <c r="AA863" i="35"/>
  <c r="F863" i="35"/>
  <c r="C863" i="35"/>
  <c r="AA862" i="35"/>
  <c r="F862" i="35"/>
  <c r="C862" i="35"/>
  <c r="AA861" i="35"/>
  <c r="F861" i="35"/>
  <c r="C861" i="35"/>
  <c r="AA860" i="35"/>
  <c r="F860" i="35"/>
  <c r="C860" i="35"/>
  <c r="AA859" i="35"/>
  <c r="F859" i="35"/>
  <c r="C859" i="35"/>
  <c r="AA858" i="35"/>
  <c r="F858" i="35"/>
  <c r="C858" i="35"/>
  <c r="AA857" i="35"/>
  <c r="F857" i="35"/>
  <c r="C857" i="35"/>
  <c r="AA856" i="35"/>
  <c r="F856" i="35"/>
  <c r="C856" i="35"/>
  <c r="AA855" i="35"/>
  <c r="F855" i="35"/>
  <c r="C855" i="35"/>
  <c r="AA854" i="35"/>
  <c r="F854" i="35"/>
  <c r="C854" i="35"/>
  <c r="AA853" i="35"/>
  <c r="F853" i="35"/>
  <c r="C853" i="35"/>
  <c r="AA852" i="35"/>
  <c r="F852" i="35"/>
  <c r="C852" i="35"/>
  <c r="AA851" i="35"/>
  <c r="F851" i="35"/>
  <c r="C851" i="35"/>
  <c r="AA850" i="35"/>
  <c r="F850" i="35"/>
  <c r="C850" i="35"/>
  <c r="AA849" i="35"/>
  <c r="F849" i="35"/>
  <c r="C849" i="35"/>
  <c r="AA848" i="35"/>
  <c r="F848" i="35"/>
  <c r="C848" i="35"/>
  <c r="AA847" i="35"/>
  <c r="F847" i="35"/>
  <c r="C847" i="35"/>
  <c r="AA846" i="35"/>
  <c r="F846" i="35"/>
  <c r="C846" i="35"/>
  <c r="AA845" i="35"/>
  <c r="F845" i="35"/>
  <c r="C845" i="35"/>
  <c r="AA844" i="35"/>
  <c r="F844" i="35"/>
  <c r="C844" i="35"/>
  <c r="AA843" i="35"/>
  <c r="F843" i="35"/>
  <c r="C843" i="35"/>
  <c r="AA842" i="35"/>
  <c r="F842" i="35"/>
  <c r="C842" i="35"/>
  <c r="AA841" i="35"/>
  <c r="F841" i="35"/>
  <c r="C841" i="35"/>
  <c r="AA840" i="35"/>
  <c r="F840" i="35"/>
  <c r="C840" i="35"/>
  <c r="AA839" i="35"/>
  <c r="F839" i="35"/>
  <c r="C839" i="35"/>
  <c r="AA838" i="35"/>
  <c r="F838" i="35"/>
  <c r="C838" i="35"/>
  <c r="AA837" i="35"/>
  <c r="F837" i="35"/>
  <c r="C837" i="35"/>
  <c r="AA836" i="35"/>
  <c r="F836" i="35"/>
  <c r="C836" i="35"/>
  <c r="AA835" i="35"/>
  <c r="F835" i="35"/>
  <c r="C835" i="35"/>
  <c r="AA834" i="35"/>
  <c r="F834" i="35"/>
  <c r="C834" i="35"/>
  <c r="AA833" i="35"/>
  <c r="F833" i="35"/>
  <c r="C833" i="35"/>
  <c r="AA832" i="35"/>
  <c r="F832" i="35"/>
  <c r="C832" i="35"/>
  <c r="AA831" i="35"/>
  <c r="F831" i="35"/>
  <c r="C831" i="35"/>
  <c r="AA830" i="35"/>
  <c r="F830" i="35"/>
  <c r="C830" i="35"/>
  <c r="AA829" i="35"/>
  <c r="F829" i="35"/>
  <c r="C829" i="35"/>
  <c r="AA828" i="35"/>
  <c r="F828" i="35"/>
  <c r="C828" i="35"/>
  <c r="AA827" i="35"/>
  <c r="F827" i="35"/>
  <c r="C827" i="35"/>
  <c r="AA826" i="35"/>
  <c r="F826" i="35"/>
  <c r="C826" i="35"/>
  <c r="AA825" i="35"/>
  <c r="F825" i="35"/>
  <c r="C825" i="35"/>
  <c r="AA824" i="35"/>
  <c r="F824" i="35"/>
  <c r="C824" i="35"/>
  <c r="AA823" i="35"/>
  <c r="F823" i="35"/>
  <c r="C823" i="35"/>
  <c r="AA822" i="35"/>
  <c r="F822" i="35"/>
  <c r="C822" i="35"/>
  <c r="AA821" i="35"/>
  <c r="F821" i="35"/>
  <c r="C821" i="35"/>
  <c r="AA820" i="35"/>
  <c r="F820" i="35"/>
  <c r="C820" i="35"/>
  <c r="AA819" i="35"/>
  <c r="F819" i="35"/>
  <c r="C819" i="35"/>
  <c r="AA818" i="35"/>
  <c r="F818" i="35"/>
  <c r="C818" i="35"/>
  <c r="AA817" i="35"/>
  <c r="F817" i="35"/>
  <c r="C817" i="35"/>
  <c r="AA816" i="35"/>
  <c r="F816" i="35"/>
  <c r="C816" i="35"/>
  <c r="AA815" i="35"/>
  <c r="F815" i="35"/>
  <c r="C815" i="35"/>
  <c r="AA814" i="35"/>
  <c r="F814" i="35"/>
  <c r="C814" i="35"/>
  <c r="AA813" i="35"/>
  <c r="F813" i="35"/>
  <c r="C813" i="35"/>
  <c r="AA812" i="35"/>
  <c r="F812" i="35"/>
  <c r="C812" i="35"/>
  <c r="AA811" i="35"/>
  <c r="F811" i="35"/>
  <c r="C811" i="35"/>
  <c r="AA810" i="35"/>
  <c r="F810" i="35"/>
  <c r="C810" i="35"/>
  <c r="AA809" i="35"/>
  <c r="F809" i="35"/>
  <c r="C809" i="35"/>
  <c r="AA808" i="35"/>
  <c r="F808" i="35"/>
  <c r="C808" i="35"/>
  <c r="AA807" i="35"/>
  <c r="F807" i="35"/>
  <c r="C807" i="35"/>
  <c r="AA806" i="35"/>
  <c r="F806" i="35"/>
  <c r="C806" i="35"/>
  <c r="AA805" i="35"/>
  <c r="F805" i="35"/>
  <c r="C805" i="35"/>
  <c r="AA804" i="35"/>
  <c r="F804" i="35"/>
  <c r="C804" i="35"/>
  <c r="AA803" i="35"/>
  <c r="F803" i="35"/>
  <c r="C803" i="35"/>
  <c r="AA802" i="35"/>
  <c r="F802" i="35"/>
  <c r="C802" i="35"/>
  <c r="AA801" i="35"/>
  <c r="F801" i="35"/>
  <c r="C801" i="35"/>
  <c r="AA800" i="35"/>
  <c r="F800" i="35"/>
  <c r="C800" i="35"/>
  <c r="AA799" i="35"/>
  <c r="F799" i="35"/>
  <c r="C799" i="35"/>
  <c r="AA798" i="35"/>
  <c r="F798" i="35"/>
  <c r="C798" i="35"/>
  <c r="AA797" i="35"/>
  <c r="F797" i="35"/>
  <c r="C797" i="35"/>
  <c r="AA796" i="35"/>
  <c r="F796" i="35"/>
  <c r="C796" i="35"/>
  <c r="AA795" i="35"/>
  <c r="F795" i="35"/>
  <c r="C795" i="35"/>
  <c r="AA794" i="35"/>
  <c r="F794" i="35"/>
  <c r="C794" i="35"/>
  <c r="AA793" i="35"/>
  <c r="F793" i="35"/>
  <c r="C793" i="35"/>
  <c r="AA792" i="35"/>
  <c r="F792" i="35"/>
  <c r="C792" i="35"/>
  <c r="AA791" i="35"/>
  <c r="F791" i="35"/>
  <c r="C791" i="35"/>
  <c r="AA790" i="35"/>
  <c r="F790" i="35"/>
  <c r="C790" i="35"/>
  <c r="AA789" i="35"/>
  <c r="F789" i="35"/>
  <c r="C789" i="35"/>
  <c r="AA788" i="35"/>
  <c r="F788" i="35"/>
  <c r="C788" i="35"/>
  <c r="AA787" i="35"/>
  <c r="F787" i="35"/>
  <c r="C787" i="35"/>
  <c r="AA786" i="35"/>
  <c r="F786" i="35"/>
  <c r="C786" i="35"/>
  <c r="AA785" i="35"/>
  <c r="F785" i="35"/>
  <c r="C785" i="35"/>
  <c r="AA784" i="35"/>
  <c r="F784" i="35"/>
  <c r="C784" i="35"/>
  <c r="AA783" i="35"/>
  <c r="F783" i="35"/>
  <c r="C783" i="35"/>
  <c r="AA782" i="35"/>
  <c r="F782" i="35"/>
  <c r="C782" i="35"/>
  <c r="AA781" i="35"/>
  <c r="F781" i="35"/>
  <c r="C781" i="35"/>
  <c r="AA780" i="35"/>
  <c r="F780" i="35"/>
  <c r="C780" i="35"/>
  <c r="AA779" i="35"/>
  <c r="F779" i="35"/>
  <c r="C779" i="35"/>
  <c r="AA778" i="35"/>
  <c r="F778" i="35"/>
  <c r="C778" i="35"/>
  <c r="AA777" i="35"/>
  <c r="F777" i="35"/>
  <c r="C777" i="35"/>
  <c r="AA776" i="35"/>
  <c r="F776" i="35"/>
  <c r="C776" i="35"/>
  <c r="AA775" i="35"/>
  <c r="F775" i="35"/>
  <c r="C775" i="35"/>
  <c r="AA774" i="35"/>
  <c r="F774" i="35"/>
  <c r="C774" i="35"/>
  <c r="AA773" i="35"/>
  <c r="F773" i="35"/>
  <c r="C773" i="35"/>
  <c r="AA772" i="35"/>
  <c r="F772" i="35"/>
  <c r="C772" i="35"/>
  <c r="AA771" i="35"/>
  <c r="F771" i="35"/>
  <c r="C771" i="35"/>
  <c r="AA770" i="35"/>
  <c r="F770" i="35"/>
  <c r="C770" i="35"/>
  <c r="AA769" i="35"/>
  <c r="F769" i="35"/>
  <c r="C769" i="35"/>
  <c r="AA768" i="35"/>
  <c r="F768" i="35"/>
  <c r="C768" i="35"/>
  <c r="AA767" i="35"/>
  <c r="F767" i="35"/>
  <c r="C767" i="35"/>
  <c r="AA766" i="35"/>
  <c r="F766" i="35"/>
  <c r="C766" i="35"/>
  <c r="AA765" i="35"/>
  <c r="F765" i="35"/>
  <c r="C765" i="35"/>
  <c r="AA764" i="35"/>
  <c r="F764" i="35"/>
  <c r="C764" i="35"/>
  <c r="AA763" i="35"/>
  <c r="F763" i="35"/>
  <c r="C763" i="35"/>
  <c r="AA762" i="35"/>
  <c r="F762" i="35"/>
  <c r="C762" i="35"/>
  <c r="AA761" i="35"/>
  <c r="F761" i="35"/>
  <c r="C761" i="35"/>
  <c r="AA760" i="35"/>
  <c r="F760" i="35"/>
  <c r="C760" i="35"/>
  <c r="AA759" i="35"/>
  <c r="F759" i="35"/>
  <c r="C759" i="35"/>
  <c r="AA758" i="35"/>
  <c r="F758" i="35"/>
  <c r="C758" i="35"/>
  <c r="AA757" i="35"/>
  <c r="F757" i="35"/>
  <c r="C757" i="35"/>
  <c r="AA756" i="35"/>
  <c r="F756" i="35"/>
  <c r="C756" i="35"/>
  <c r="AA755" i="35"/>
  <c r="F755" i="35"/>
  <c r="C755" i="35"/>
  <c r="AA754" i="35"/>
  <c r="F754" i="35"/>
  <c r="C754" i="35"/>
  <c r="AA753" i="35"/>
  <c r="F753" i="35"/>
  <c r="C753" i="35"/>
  <c r="AA752" i="35"/>
  <c r="F752" i="35"/>
  <c r="C752" i="35"/>
  <c r="AA751" i="35"/>
  <c r="F751" i="35"/>
  <c r="C751" i="35"/>
  <c r="AA750" i="35"/>
  <c r="F750" i="35"/>
  <c r="C750" i="35"/>
  <c r="AA749" i="35"/>
  <c r="F749" i="35"/>
  <c r="C749" i="35"/>
  <c r="AA748" i="35"/>
  <c r="F748" i="35"/>
  <c r="C748" i="35"/>
  <c r="AA747" i="35"/>
  <c r="F747" i="35"/>
  <c r="C747" i="35"/>
  <c r="AA746" i="35"/>
  <c r="F746" i="35"/>
  <c r="C746" i="35"/>
  <c r="AA745" i="35"/>
  <c r="F745" i="35"/>
  <c r="C745" i="35"/>
  <c r="AA744" i="35"/>
  <c r="F744" i="35"/>
  <c r="C744" i="35"/>
  <c r="AA743" i="35"/>
  <c r="F743" i="35"/>
  <c r="C743" i="35"/>
  <c r="AA742" i="35"/>
  <c r="F742" i="35"/>
  <c r="C742" i="35"/>
  <c r="AA741" i="35"/>
  <c r="F741" i="35"/>
  <c r="C741" i="35"/>
  <c r="AA740" i="35"/>
  <c r="F740" i="35"/>
  <c r="C740" i="35"/>
  <c r="AA739" i="35"/>
  <c r="F739" i="35"/>
  <c r="C739" i="35"/>
  <c r="AA738" i="35"/>
  <c r="F738" i="35"/>
  <c r="C738" i="35"/>
  <c r="AA737" i="35"/>
  <c r="F737" i="35"/>
  <c r="C737" i="35"/>
  <c r="AA736" i="35"/>
  <c r="F736" i="35"/>
  <c r="C736" i="35"/>
  <c r="AA735" i="35"/>
  <c r="F735" i="35"/>
  <c r="C735" i="35"/>
  <c r="AA734" i="35"/>
  <c r="F734" i="35"/>
  <c r="C734" i="35"/>
  <c r="AA733" i="35"/>
  <c r="F733" i="35"/>
  <c r="C733" i="35"/>
  <c r="AA732" i="35"/>
  <c r="F732" i="35"/>
  <c r="C732" i="35"/>
  <c r="AA731" i="35"/>
  <c r="F731" i="35"/>
  <c r="C731" i="35"/>
  <c r="AA730" i="35"/>
  <c r="F730" i="35"/>
  <c r="C730" i="35"/>
  <c r="AA729" i="35"/>
  <c r="F729" i="35"/>
  <c r="C729" i="35"/>
  <c r="AA728" i="35"/>
  <c r="F728" i="35"/>
  <c r="C728" i="35"/>
  <c r="AA727" i="35"/>
  <c r="F727" i="35"/>
  <c r="C727" i="35"/>
  <c r="AA726" i="35"/>
  <c r="F726" i="35"/>
  <c r="C726" i="35"/>
  <c r="AA725" i="35"/>
  <c r="F725" i="35"/>
  <c r="C725" i="35"/>
  <c r="AA724" i="35"/>
  <c r="F724" i="35"/>
  <c r="C724" i="35"/>
  <c r="AA723" i="35"/>
  <c r="F723" i="35"/>
  <c r="C723" i="35"/>
  <c r="AA722" i="35"/>
  <c r="F722" i="35"/>
  <c r="C722" i="35"/>
  <c r="AA721" i="35"/>
  <c r="F721" i="35"/>
  <c r="C721" i="35"/>
  <c r="AA720" i="35"/>
  <c r="F720" i="35"/>
  <c r="C720" i="35"/>
  <c r="AA719" i="35"/>
  <c r="F719" i="35"/>
  <c r="C719" i="35"/>
  <c r="AA718" i="35"/>
  <c r="F718" i="35"/>
  <c r="C718" i="35"/>
  <c r="AA717" i="35"/>
  <c r="F717" i="35"/>
  <c r="C717" i="35"/>
  <c r="AA716" i="35"/>
  <c r="F716" i="35"/>
  <c r="C716" i="35"/>
  <c r="AA715" i="35"/>
  <c r="F715" i="35"/>
  <c r="C715" i="35"/>
  <c r="AA714" i="35"/>
  <c r="F714" i="35"/>
  <c r="C714" i="35"/>
  <c r="AA713" i="35"/>
  <c r="F713" i="35"/>
  <c r="C713" i="35"/>
  <c r="AA712" i="35"/>
  <c r="F712" i="35"/>
  <c r="C712" i="35"/>
  <c r="AA711" i="35"/>
  <c r="F711" i="35"/>
  <c r="C711" i="35"/>
  <c r="AA710" i="35"/>
  <c r="F710" i="35"/>
  <c r="C710" i="35"/>
  <c r="AA709" i="35"/>
  <c r="F709" i="35"/>
  <c r="C709" i="35"/>
  <c r="AA708" i="35"/>
  <c r="F708" i="35"/>
  <c r="C708" i="35"/>
  <c r="AA707" i="35"/>
  <c r="F707" i="35"/>
  <c r="C707" i="35"/>
  <c r="AA706" i="35"/>
  <c r="F706" i="35"/>
  <c r="C706" i="35"/>
  <c r="AA705" i="35"/>
  <c r="F705" i="35"/>
  <c r="C705" i="35"/>
  <c r="AA704" i="35"/>
  <c r="F704" i="35"/>
  <c r="C704" i="35"/>
  <c r="AA703" i="35"/>
  <c r="F703" i="35"/>
  <c r="C703" i="35"/>
  <c r="AA702" i="35"/>
  <c r="F702" i="35"/>
  <c r="C702" i="35"/>
  <c r="AA701" i="35"/>
  <c r="F701" i="35"/>
  <c r="C701" i="35"/>
  <c r="AA700" i="35"/>
  <c r="F700" i="35"/>
  <c r="C700" i="35"/>
  <c r="AA699" i="35"/>
  <c r="F699" i="35"/>
  <c r="C699" i="35"/>
  <c r="AA698" i="35"/>
  <c r="F698" i="35"/>
  <c r="C698" i="35"/>
  <c r="AA697" i="35"/>
  <c r="F697" i="35"/>
  <c r="C697" i="35"/>
  <c r="AA696" i="35"/>
  <c r="F696" i="35"/>
  <c r="C696" i="35"/>
  <c r="AA695" i="35"/>
  <c r="F695" i="35"/>
  <c r="C695" i="35"/>
  <c r="AA694" i="35"/>
  <c r="F694" i="35"/>
  <c r="C694" i="35"/>
  <c r="AA693" i="35"/>
  <c r="F693" i="35"/>
  <c r="C693" i="35"/>
  <c r="AA692" i="35"/>
  <c r="F692" i="35"/>
  <c r="C692" i="35"/>
  <c r="AA691" i="35"/>
  <c r="F691" i="35"/>
  <c r="C691" i="35"/>
  <c r="AA690" i="35"/>
  <c r="F690" i="35"/>
  <c r="C690" i="35"/>
  <c r="AA689" i="35"/>
  <c r="F689" i="35"/>
  <c r="C689" i="35"/>
  <c r="AA688" i="35"/>
  <c r="F688" i="35"/>
  <c r="C688" i="35"/>
  <c r="AA687" i="35"/>
  <c r="F687" i="35"/>
  <c r="C687" i="35"/>
  <c r="AA686" i="35"/>
  <c r="F686" i="35"/>
  <c r="C686" i="35"/>
  <c r="AA685" i="35"/>
  <c r="F685" i="35"/>
  <c r="C685" i="35"/>
  <c r="AA684" i="35"/>
  <c r="F684" i="35"/>
  <c r="C684" i="35"/>
  <c r="AA683" i="35"/>
  <c r="F683" i="35"/>
  <c r="C683" i="35"/>
  <c r="AA682" i="35"/>
  <c r="F682" i="35"/>
  <c r="C682" i="35"/>
  <c r="AA681" i="35"/>
  <c r="F681" i="35"/>
  <c r="C681" i="35"/>
  <c r="AA680" i="35"/>
  <c r="F680" i="35"/>
  <c r="C680" i="35"/>
  <c r="AA679" i="35"/>
  <c r="F679" i="35"/>
  <c r="C679" i="35"/>
  <c r="AA678" i="35"/>
  <c r="F678" i="35"/>
  <c r="C678" i="35"/>
  <c r="AA677" i="35"/>
  <c r="F677" i="35"/>
  <c r="C677" i="35"/>
  <c r="AA676" i="35"/>
  <c r="F676" i="35"/>
  <c r="C676" i="35"/>
  <c r="AA675" i="35"/>
  <c r="F675" i="35"/>
  <c r="C675" i="35"/>
  <c r="AA674" i="35"/>
  <c r="F674" i="35"/>
  <c r="C674" i="35"/>
  <c r="AA673" i="35"/>
  <c r="F673" i="35"/>
  <c r="C673" i="35"/>
  <c r="AA672" i="35"/>
  <c r="F672" i="35"/>
  <c r="C672" i="35"/>
  <c r="AA671" i="35"/>
  <c r="F671" i="35"/>
  <c r="C671" i="35"/>
  <c r="AA670" i="35"/>
  <c r="F670" i="35"/>
  <c r="C670" i="35"/>
  <c r="AA669" i="35"/>
  <c r="F669" i="35"/>
  <c r="C669" i="35"/>
  <c r="AA668" i="35"/>
  <c r="F668" i="35"/>
  <c r="C668" i="35"/>
  <c r="AA667" i="35"/>
  <c r="F667" i="35"/>
  <c r="C667" i="35"/>
  <c r="AA666" i="35"/>
  <c r="F666" i="35"/>
  <c r="C666" i="35"/>
  <c r="AA665" i="35"/>
  <c r="F665" i="35"/>
  <c r="C665" i="35"/>
  <c r="AA664" i="35"/>
  <c r="F664" i="35"/>
  <c r="C664" i="35"/>
  <c r="AA663" i="35"/>
  <c r="F663" i="35"/>
  <c r="C663" i="35"/>
  <c r="AA662" i="35"/>
  <c r="F662" i="35"/>
  <c r="C662" i="35"/>
  <c r="AA661" i="35"/>
  <c r="F661" i="35"/>
  <c r="C661" i="35"/>
  <c r="AA660" i="35"/>
  <c r="F660" i="35"/>
  <c r="C660" i="35"/>
  <c r="AA659" i="35"/>
  <c r="F659" i="35"/>
  <c r="C659" i="35"/>
  <c r="AA658" i="35"/>
  <c r="F658" i="35"/>
  <c r="C658" i="35"/>
  <c r="AA657" i="35"/>
  <c r="F657" i="35"/>
  <c r="C657" i="35"/>
  <c r="AA656" i="35"/>
  <c r="F656" i="35"/>
  <c r="C656" i="35"/>
  <c r="AA655" i="35"/>
  <c r="F655" i="35"/>
  <c r="C655" i="35"/>
  <c r="AA654" i="35"/>
  <c r="F654" i="35"/>
  <c r="C654" i="35"/>
  <c r="AA653" i="35"/>
  <c r="F653" i="35"/>
  <c r="C653" i="35"/>
  <c r="AA652" i="35"/>
  <c r="F652" i="35"/>
  <c r="C652" i="35"/>
  <c r="AA651" i="35"/>
  <c r="F651" i="35"/>
  <c r="C651" i="35"/>
  <c r="AA650" i="35"/>
  <c r="F650" i="35"/>
  <c r="C650" i="35"/>
  <c r="AA649" i="35"/>
  <c r="F649" i="35"/>
  <c r="C649" i="35"/>
  <c r="AA648" i="35"/>
  <c r="F648" i="35"/>
  <c r="C648" i="35"/>
  <c r="AA647" i="35"/>
  <c r="F647" i="35"/>
  <c r="C647" i="35"/>
  <c r="AA646" i="35"/>
  <c r="F646" i="35"/>
  <c r="C646" i="35"/>
  <c r="AA645" i="35"/>
  <c r="F645" i="35"/>
  <c r="C645" i="35"/>
  <c r="AA644" i="35"/>
  <c r="F644" i="35"/>
  <c r="C644" i="35"/>
  <c r="AA643" i="35"/>
  <c r="F643" i="35"/>
  <c r="C643" i="35"/>
  <c r="AA642" i="35"/>
  <c r="F642" i="35"/>
  <c r="C642" i="35"/>
  <c r="AA641" i="35"/>
  <c r="F641" i="35"/>
  <c r="C641" i="35"/>
  <c r="AA640" i="35"/>
  <c r="F640" i="35"/>
  <c r="C640" i="35"/>
  <c r="AA639" i="35"/>
  <c r="F639" i="35"/>
  <c r="C639" i="35"/>
  <c r="AA638" i="35"/>
  <c r="F638" i="35"/>
  <c r="C638" i="35"/>
  <c r="AA637" i="35"/>
  <c r="F637" i="35"/>
  <c r="C637" i="35"/>
  <c r="AA636" i="35"/>
  <c r="F636" i="35"/>
  <c r="C636" i="35"/>
  <c r="AA635" i="35"/>
  <c r="F635" i="35"/>
  <c r="C635" i="35"/>
  <c r="AA634" i="35"/>
  <c r="F634" i="35"/>
  <c r="C634" i="35"/>
  <c r="AA633" i="35"/>
  <c r="F633" i="35"/>
  <c r="C633" i="35"/>
  <c r="AA632" i="35"/>
  <c r="F632" i="35"/>
  <c r="C632" i="35"/>
  <c r="AA631" i="35"/>
  <c r="F631" i="35"/>
  <c r="C631" i="35"/>
  <c r="AA630" i="35"/>
  <c r="F630" i="35"/>
  <c r="C630" i="35"/>
  <c r="AA629" i="35"/>
  <c r="F629" i="35"/>
  <c r="C629" i="35"/>
  <c r="AA628" i="35"/>
  <c r="F628" i="35"/>
  <c r="C628" i="35"/>
  <c r="AA627" i="35"/>
  <c r="F627" i="35"/>
  <c r="C627" i="35"/>
  <c r="AA626" i="35"/>
  <c r="F626" i="35"/>
  <c r="C626" i="35"/>
  <c r="AA625" i="35"/>
  <c r="F625" i="35"/>
  <c r="C625" i="35"/>
  <c r="AA624" i="35"/>
  <c r="F624" i="35"/>
  <c r="C624" i="35"/>
  <c r="AA623" i="35"/>
  <c r="F623" i="35"/>
  <c r="C623" i="35"/>
  <c r="AA622" i="35"/>
  <c r="F622" i="35"/>
  <c r="C622" i="35"/>
  <c r="AA621" i="35"/>
  <c r="F621" i="35"/>
  <c r="C621" i="35"/>
  <c r="AA620" i="35"/>
  <c r="F620" i="35"/>
  <c r="C620" i="35"/>
  <c r="AA619" i="35"/>
  <c r="F619" i="35"/>
  <c r="C619" i="35"/>
  <c r="AA618" i="35"/>
  <c r="F618" i="35"/>
  <c r="C618" i="35"/>
  <c r="AA617" i="35"/>
  <c r="F617" i="35"/>
  <c r="C617" i="35"/>
  <c r="AA616" i="35"/>
  <c r="F616" i="35"/>
  <c r="C616" i="35"/>
  <c r="AA615" i="35"/>
  <c r="F615" i="35"/>
  <c r="C615" i="35"/>
  <c r="AA614" i="35"/>
  <c r="F614" i="35"/>
  <c r="C614" i="35"/>
  <c r="AA613" i="35"/>
  <c r="F613" i="35"/>
  <c r="C613" i="35"/>
  <c r="AA612" i="35"/>
  <c r="F612" i="35"/>
  <c r="C612" i="35"/>
  <c r="AA611" i="35"/>
  <c r="F611" i="35"/>
  <c r="C611" i="35"/>
  <c r="AA610" i="35"/>
  <c r="F610" i="35"/>
  <c r="C610" i="35"/>
  <c r="AA609" i="35"/>
  <c r="F609" i="35"/>
  <c r="C609" i="35"/>
  <c r="AA608" i="35"/>
  <c r="F608" i="35"/>
  <c r="C608" i="35"/>
  <c r="AA607" i="35"/>
  <c r="F607" i="35"/>
  <c r="C607" i="35"/>
  <c r="AA606" i="35"/>
  <c r="F606" i="35"/>
  <c r="C606" i="35"/>
  <c r="AA605" i="35"/>
  <c r="F605" i="35"/>
  <c r="C605" i="35"/>
  <c r="AA604" i="35"/>
  <c r="F604" i="35"/>
  <c r="C604" i="35"/>
  <c r="AA603" i="35"/>
  <c r="F603" i="35"/>
  <c r="C603" i="35"/>
  <c r="AA602" i="35"/>
  <c r="F602" i="35"/>
  <c r="C602" i="35"/>
  <c r="AA601" i="35"/>
  <c r="F601" i="35"/>
  <c r="C601" i="35"/>
  <c r="AA600" i="35"/>
  <c r="F600" i="35"/>
  <c r="C600" i="35"/>
  <c r="AA599" i="35"/>
  <c r="F599" i="35"/>
  <c r="C599" i="35"/>
  <c r="AA598" i="35"/>
  <c r="F598" i="35"/>
  <c r="C598" i="35"/>
  <c r="AA597" i="35"/>
  <c r="F597" i="35"/>
  <c r="C597" i="35"/>
  <c r="AA596" i="35"/>
  <c r="F596" i="35"/>
  <c r="C596" i="35"/>
  <c r="AA595" i="35"/>
  <c r="F595" i="35"/>
  <c r="C595" i="35"/>
  <c r="AA594" i="35"/>
  <c r="F594" i="35"/>
  <c r="C594" i="35"/>
  <c r="AA593" i="35"/>
  <c r="F593" i="35"/>
  <c r="C593" i="35"/>
  <c r="AA592" i="35"/>
  <c r="F592" i="35"/>
  <c r="C592" i="35"/>
  <c r="AA591" i="35"/>
  <c r="F591" i="35"/>
  <c r="C591" i="35"/>
  <c r="AA590" i="35"/>
  <c r="F590" i="35"/>
  <c r="C590" i="35"/>
  <c r="AA589" i="35"/>
  <c r="F589" i="35"/>
  <c r="C589" i="35"/>
  <c r="AA588" i="35"/>
  <c r="F588" i="35"/>
  <c r="C588" i="35"/>
  <c r="AA587" i="35"/>
  <c r="F587" i="35"/>
  <c r="C587" i="35"/>
  <c r="AA586" i="35"/>
  <c r="F586" i="35"/>
  <c r="C586" i="35"/>
  <c r="AA585" i="35"/>
  <c r="F585" i="35"/>
  <c r="C585" i="35"/>
  <c r="AA584" i="35"/>
  <c r="F584" i="35"/>
  <c r="C584" i="35"/>
  <c r="AA583" i="35"/>
  <c r="F583" i="35"/>
  <c r="C583" i="35"/>
  <c r="AA582" i="35"/>
  <c r="F582" i="35"/>
  <c r="C582" i="35"/>
  <c r="AA581" i="35"/>
  <c r="F581" i="35"/>
  <c r="C581" i="35"/>
  <c r="AA580" i="35"/>
  <c r="F580" i="35"/>
  <c r="C580" i="35"/>
  <c r="AA579" i="35"/>
  <c r="F579" i="35"/>
  <c r="C579" i="35"/>
  <c r="AA578" i="35"/>
  <c r="F578" i="35"/>
  <c r="C578" i="35"/>
  <c r="AA577" i="35"/>
  <c r="F577" i="35"/>
  <c r="C577" i="35"/>
  <c r="AA576" i="35"/>
  <c r="F576" i="35"/>
  <c r="C576" i="35"/>
  <c r="AA575" i="35"/>
  <c r="F575" i="35"/>
  <c r="C575" i="35"/>
  <c r="AA574" i="35"/>
  <c r="F574" i="35"/>
  <c r="C574" i="35"/>
  <c r="AA573" i="35"/>
  <c r="F573" i="35"/>
  <c r="C573" i="35"/>
  <c r="AA572" i="35"/>
  <c r="F572" i="35"/>
  <c r="C572" i="35"/>
  <c r="AA571" i="35"/>
  <c r="F571" i="35"/>
  <c r="C571" i="35"/>
  <c r="AA570" i="35"/>
  <c r="F570" i="35"/>
  <c r="C570" i="35"/>
  <c r="AA569" i="35"/>
  <c r="F569" i="35"/>
  <c r="C569" i="35"/>
  <c r="AA568" i="35"/>
  <c r="F568" i="35"/>
  <c r="C568" i="35"/>
  <c r="AA567" i="35"/>
  <c r="F567" i="35"/>
  <c r="C567" i="35"/>
  <c r="AA566" i="35"/>
  <c r="F566" i="35"/>
  <c r="C566" i="35"/>
  <c r="AA565" i="35"/>
  <c r="F565" i="35"/>
  <c r="C565" i="35"/>
  <c r="AA564" i="35"/>
  <c r="F564" i="35"/>
  <c r="C564" i="35"/>
  <c r="AA563" i="35"/>
  <c r="F563" i="35"/>
  <c r="C563" i="35"/>
  <c r="AA562" i="35"/>
  <c r="F562" i="35"/>
  <c r="C562" i="35"/>
  <c r="AA561" i="35"/>
  <c r="F561" i="35"/>
  <c r="C561" i="35"/>
  <c r="AA560" i="35"/>
  <c r="F560" i="35"/>
  <c r="C560" i="35"/>
  <c r="AA559" i="35"/>
  <c r="F559" i="35"/>
  <c r="C559" i="35"/>
  <c r="AA558" i="35"/>
  <c r="F558" i="35"/>
  <c r="C558" i="35"/>
  <c r="AA557" i="35"/>
  <c r="F557" i="35"/>
  <c r="C557" i="35"/>
  <c r="AA556" i="35"/>
  <c r="F556" i="35"/>
  <c r="C556" i="35"/>
  <c r="AA555" i="35"/>
  <c r="F555" i="35"/>
  <c r="C555" i="35"/>
  <c r="AA554" i="35"/>
  <c r="F554" i="35"/>
  <c r="C554" i="35"/>
  <c r="AA553" i="35"/>
  <c r="F553" i="35"/>
  <c r="C553" i="35"/>
  <c r="AA552" i="35"/>
  <c r="F552" i="35"/>
  <c r="C552" i="35"/>
  <c r="AA551" i="35"/>
  <c r="F551" i="35"/>
  <c r="C551" i="35"/>
  <c r="AA550" i="35"/>
  <c r="F550" i="35"/>
  <c r="C550" i="35"/>
  <c r="AA549" i="35"/>
  <c r="F549" i="35"/>
  <c r="C549" i="35"/>
  <c r="AA548" i="35"/>
  <c r="F548" i="35"/>
  <c r="C548" i="35"/>
  <c r="AA547" i="35"/>
  <c r="F547" i="35"/>
  <c r="C547" i="35"/>
  <c r="AA546" i="35"/>
  <c r="F546" i="35"/>
  <c r="C546" i="35"/>
  <c r="AA545" i="35"/>
  <c r="F545" i="35"/>
  <c r="C545" i="35"/>
  <c r="AA544" i="35"/>
  <c r="F544" i="35"/>
  <c r="C544" i="35"/>
  <c r="AA543" i="35"/>
  <c r="F543" i="35"/>
  <c r="C543" i="35"/>
  <c r="AA542" i="35"/>
  <c r="F542" i="35"/>
  <c r="C542" i="35"/>
  <c r="AA541" i="35"/>
  <c r="F541" i="35"/>
  <c r="C541" i="35"/>
  <c r="AA540" i="35"/>
  <c r="F540" i="35"/>
  <c r="C540" i="35"/>
  <c r="AA539" i="35"/>
  <c r="F539" i="35"/>
  <c r="C539" i="35"/>
  <c r="AA538" i="35"/>
  <c r="F538" i="35"/>
  <c r="C538" i="35"/>
  <c r="AA537" i="35"/>
  <c r="F537" i="35"/>
  <c r="C537" i="35"/>
  <c r="AA536" i="35"/>
  <c r="F536" i="35"/>
  <c r="C536" i="35"/>
  <c r="AA535" i="35"/>
  <c r="F535" i="35"/>
  <c r="C535" i="35"/>
  <c r="AA534" i="35"/>
  <c r="F534" i="35"/>
  <c r="C534" i="35"/>
  <c r="AA533" i="35"/>
  <c r="F533" i="35"/>
  <c r="C533" i="35"/>
  <c r="AA532" i="35"/>
  <c r="F532" i="35"/>
  <c r="C532" i="35"/>
  <c r="AA531" i="35"/>
  <c r="F531" i="35"/>
  <c r="C531" i="35"/>
  <c r="AA530" i="35"/>
  <c r="F530" i="35"/>
  <c r="C530" i="35"/>
  <c r="AA529" i="35"/>
  <c r="F529" i="35"/>
  <c r="C529" i="35"/>
  <c r="AA528" i="35"/>
  <c r="F528" i="35"/>
  <c r="C528" i="35"/>
  <c r="AA527" i="35"/>
  <c r="F527" i="35"/>
  <c r="C527" i="35"/>
  <c r="AA526" i="35"/>
  <c r="F526" i="35"/>
  <c r="C526" i="35"/>
  <c r="AA525" i="35"/>
  <c r="F525" i="35"/>
  <c r="C525" i="35"/>
  <c r="AA524" i="35"/>
  <c r="F524" i="35"/>
  <c r="C524" i="35"/>
  <c r="AA523" i="35"/>
  <c r="F523" i="35"/>
  <c r="C523" i="35"/>
  <c r="AA522" i="35"/>
  <c r="F522" i="35"/>
  <c r="C522" i="35"/>
  <c r="AA521" i="35"/>
  <c r="F521" i="35"/>
  <c r="C521" i="35"/>
  <c r="AA520" i="35"/>
  <c r="F520" i="35"/>
  <c r="C520" i="35"/>
  <c r="AA519" i="35"/>
  <c r="F519" i="35"/>
  <c r="C519" i="35"/>
  <c r="AA518" i="35"/>
  <c r="F518" i="35"/>
  <c r="C518" i="35"/>
  <c r="AA517" i="35"/>
  <c r="F517" i="35"/>
  <c r="C517" i="35"/>
  <c r="AA516" i="35"/>
  <c r="F516" i="35"/>
  <c r="C516" i="35"/>
  <c r="AA515" i="35"/>
  <c r="F515" i="35"/>
  <c r="C515" i="35"/>
  <c r="AA514" i="35"/>
  <c r="F514" i="35"/>
  <c r="C514" i="35"/>
  <c r="AA513" i="35"/>
  <c r="F513" i="35"/>
  <c r="C513" i="35"/>
  <c r="AA512" i="35"/>
  <c r="F512" i="35"/>
  <c r="C512" i="35"/>
  <c r="AA511" i="35"/>
  <c r="F511" i="35"/>
  <c r="C511" i="35"/>
  <c r="AA510" i="35"/>
  <c r="F510" i="35"/>
  <c r="C510" i="35"/>
  <c r="AA509" i="35"/>
  <c r="F509" i="35"/>
  <c r="C509" i="35"/>
  <c r="AA508" i="35"/>
  <c r="F508" i="35"/>
  <c r="C508" i="35"/>
  <c r="AA507" i="35"/>
  <c r="F507" i="35"/>
  <c r="C507" i="35"/>
  <c r="AA506" i="35"/>
  <c r="F506" i="35"/>
  <c r="C506" i="35"/>
  <c r="AA505" i="35"/>
  <c r="F505" i="35"/>
  <c r="C505" i="35"/>
  <c r="AA504" i="35"/>
  <c r="F504" i="35"/>
  <c r="C504" i="35"/>
  <c r="AA503" i="35"/>
  <c r="F503" i="35"/>
  <c r="C503" i="35"/>
  <c r="AA502" i="35"/>
  <c r="F502" i="35"/>
  <c r="C502" i="35"/>
  <c r="AA501" i="35"/>
  <c r="F501" i="35"/>
  <c r="C501" i="35"/>
  <c r="AA500" i="35"/>
  <c r="F500" i="35"/>
  <c r="C500" i="35"/>
  <c r="AA499" i="35"/>
  <c r="F499" i="35"/>
  <c r="C499" i="35"/>
  <c r="AA498" i="35"/>
  <c r="F498" i="35"/>
  <c r="C498" i="35"/>
  <c r="AA497" i="35"/>
  <c r="F497" i="35"/>
  <c r="C497" i="35"/>
  <c r="AA496" i="35"/>
  <c r="F496" i="35"/>
  <c r="C496" i="35"/>
  <c r="AA495" i="35"/>
  <c r="F495" i="35"/>
  <c r="C495" i="35"/>
  <c r="AA494" i="35"/>
  <c r="F494" i="35"/>
  <c r="C494" i="35"/>
  <c r="AA493" i="35"/>
  <c r="F493" i="35"/>
  <c r="C493" i="35"/>
  <c r="AA492" i="35"/>
  <c r="F492" i="35"/>
  <c r="C492" i="35"/>
  <c r="AA491" i="35"/>
  <c r="F491" i="35"/>
  <c r="C491" i="35"/>
  <c r="AA490" i="35"/>
  <c r="F490" i="35"/>
  <c r="C490" i="35"/>
  <c r="AA489" i="35"/>
  <c r="F489" i="35"/>
  <c r="C489" i="35"/>
  <c r="AA488" i="35"/>
  <c r="F488" i="35"/>
  <c r="C488" i="35"/>
  <c r="AA487" i="35"/>
  <c r="F487" i="35"/>
  <c r="C487" i="35"/>
  <c r="AA486" i="35"/>
  <c r="F486" i="35"/>
  <c r="C486" i="35"/>
  <c r="AA485" i="35"/>
  <c r="F485" i="35"/>
  <c r="C485" i="35"/>
  <c r="AA484" i="35"/>
  <c r="F484" i="35"/>
  <c r="C484" i="35"/>
  <c r="AA483" i="35"/>
  <c r="F483" i="35"/>
  <c r="C483" i="35"/>
  <c r="AA482" i="35"/>
  <c r="F482" i="35"/>
  <c r="C482" i="35"/>
  <c r="AA481" i="35"/>
  <c r="F481" i="35"/>
  <c r="C481" i="35"/>
  <c r="AA480" i="35"/>
  <c r="F480" i="35"/>
  <c r="C480" i="35"/>
  <c r="AA479" i="35"/>
  <c r="F479" i="35"/>
  <c r="C479" i="35"/>
  <c r="AA478" i="35"/>
  <c r="F478" i="35"/>
  <c r="C478" i="35"/>
  <c r="AA477" i="35"/>
  <c r="F477" i="35"/>
  <c r="C477" i="35"/>
  <c r="AA476" i="35"/>
  <c r="F476" i="35"/>
  <c r="C476" i="35"/>
  <c r="AA475" i="35"/>
  <c r="F475" i="35"/>
  <c r="C475" i="35"/>
  <c r="AA474" i="35"/>
  <c r="F474" i="35"/>
  <c r="C474" i="35"/>
  <c r="AA473" i="35"/>
  <c r="F473" i="35"/>
  <c r="C473" i="35"/>
  <c r="AA472" i="35"/>
  <c r="F472" i="35"/>
  <c r="C472" i="35"/>
  <c r="AA471" i="35"/>
  <c r="F471" i="35"/>
  <c r="C471" i="35"/>
  <c r="AA470" i="35"/>
  <c r="F470" i="35"/>
  <c r="C470" i="35"/>
  <c r="AA469" i="35"/>
  <c r="F469" i="35"/>
  <c r="C469" i="35"/>
  <c r="AA468" i="35"/>
  <c r="F468" i="35"/>
  <c r="C468" i="35"/>
  <c r="AA467" i="35"/>
  <c r="F467" i="35"/>
  <c r="C467" i="35"/>
  <c r="AA466" i="35"/>
  <c r="F466" i="35"/>
  <c r="C466" i="35"/>
  <c r="AA465" i="35"/>
  <c r="F465" i="35"/>
  <c r="C465" i="35"/>
  <c r="AA464" i="35"/>
  <c r="F464" i="35"/>
  <c r="C464" i="35"/>
  <c r="AA463" i="35"/>
  <c r="F463" i="35"/>
  <c r="C463" i="35"/>
  <c r="AA462" i="35"/>
  <c r="F462" i="35"/>
  <c r="C462" i="35"/>
  <c r="AA461" i="35"/>
  <c r="F461" i="35"/>
  <c r="C461" i="35"/>
  <c r="AA460" i="35"/>
  <c r="F460" i="35"/>
  <c r="C460" i="35"/>
  <c r="AA459" i="35"/>
  <c r="F459" i="35"/>
  <c r="C459" i="35"/>
  <c r="AA458" i="35"/>
  <c r="F458" i="35"/>
  <c r="C458" i="35"/>
  <c r="AA457" i="35"/>
  <c r="F457" i="35"/>
  <c r="C457" i="35"/>
  <c r="AA456" i="35"/>
  <c r="F456" i="35"/>
  <c r="C456" i="35"/>
  <c r="AA455" i="35"/>
  <c r="F455" i="35"/>
  <c r="C455" i="35"/>
  <c r="AA454" i="35"/>
  <c r="F454" i="35"/>
  <c r="C454" i="35"/>
  <c r="AA453" i="35"/>
  <c r="F453" i="35"/>
  <c r="C453" i="35"/>
  <c r="AA452" i="35"/>
  <c r="F452" i="35"/>
  <c r="C452" i="35"/>
  <c r="AA451" i="35"/>
  <c r="F451" i="35"/>
  <c r="C451" i="35"/>
  <c r="AA450" i="35"/>
  <c r="F450" i="35"/>
  <c r="C450" i="35"/>
  <c r="AA449" i="35"/>
  <c r="F449" i="35"/>
  <c r="C449" i="35"/>
  <c r="AA448" i="35"/>
  <c r="F448" i="35"/>
  <c r="C448" i="35"/>
  <c r="AA447" i="35"/>
  <c r="F447" i="35"/>
  <c r="C447" i="35"/>
  <c r="AA446" i="35"/>
  <c r="F446" i="35"/>
  <c r="C446" i="35"/>
  <c r="AA445" i="35"/>
  <c r="F445" i="35"/>
  <c r="C445" i="35"/>
  <c r="AA444" i="35"/>
  <c r="F444" i="35"/>
  <c r="C444" i="35"/>
  <c r="AA443" i="35"/>
  <c r="F443" i="35"/>
  <c r="C443" i="35"/>
  <c r="AA442" i="35"/>
  <c r="F442" i="35"/>
  <c r="C442" i="35"/>
  <c r="AA441" i="35"/>
  <c r="F441" i="35"/>
  <c r="C441" i="35"/>
  <c r="AA440" i="35"/>
  <c r="F440" i="35"/>
  <c r="C440" i="35"/>
  <c r="AA439" i="35"/>
  <c r="F439" i="35"/>
  <c r="C439" i="35"/>
  <c r="AA438" i="35"/>
  <c r="F438" i="35"/>
  <c r="C438" i="35"/>
  <c r="AA437" i="35"/>
  <c r="F437" i="35"/>
  <c r="C437" i="35"/>
  <c r="AA436" i="35"/>
  <c r="F436" i="35"/>
  <c r="C436" i="35"/>
  <c r="AA435" i="35"/>
  <c r="F435" i="35"/>
  <c r="C435" i="35"/>
  <c r="AA434" i="35"/>
  <c r="F434" i="35"/>
  <c r="C434" i="35"/>
  <c r="AA433" i="35"/>
  <c r="F433" i="35"/>
  <c r="C433" i="35"/>
  <c r="AA432" i="35"/>
  <c r="F432" i="35"/>
  <c r="C432" i="35"/>
  <c r="AA431" i="35"/>
  <c r="F431" i="35"/>
  <c r="C431" i="35"/>
  <c r="AA430" i="35"/>
  <c r="F430" i="35"/>
  <c r="C430" i="35"/>
  <c r="AA429" i="35"/>
  <c r="F429" i="35"/>
  <c r="C429" i="35"/>
  <c r="AA428" i="35"/>
  <c r="F428" i="35"/>
  <c r="C428" i="35"/>
  <c r="AA427" i="35"/>
  <c r="F427" i="35"/>
  <c r="C427" i="35"/>
  <c r="AA426" i="35"/>
  <c r="F426" i="35"/>
  <c r="C426" i="35"/>
  <c r="AA425" i="35"/>
  <c r="F425" i="35"/>
  <c r="C425" i="35"/>
  <c r="AA424" i="35"/>
  <c r="F424" i="35"/>
  <c r="C424" i="35"/>
  <c r="AA423" i="35"/>
  <c r="F423" i="35"/>
  <c r="C423" i="35"/>
  <c r="AA422" i="35"/>
  <c r="F422" i="35"/>
  <c r="C422" i="35"/>
  <c r="AA421" i="35"/>
  <c r="F421" i="35"/>
  <c r="C421" i="35"/>
  <c r="AA420" i="35"/>
  <c r="F420" i="35"/>
  <c r="C420" i="35"/>
  <c r="AA419" i="35"/>
  <c r="F419" i="35"/>
  <c r="C419" i="35"/>
  <c r="AA418" i="35"/>
  <c r="F418" i="35"/>
  <c r="C418" i="35"/>
  <c r="AA417" i="35"/>
  <c r="F417" i="35"/>
  <c r="C417" i="35"/>
  <c r="AA416" i="35"/>
  <c r="F416" i="35"/>
  <c r="C416" i="35"/>
  <c r="AA415" i="35"/>
  <c r="F415" i="35"/>
  <c r="C415" i="35"/>
  <c r="AA414" i="35"/>
  <c r="F414" i="35"/>
  <c r="C414" i="35"/>
  <c r="AA413" i="35"/>
  <c r="F413" i="35"/>
  <c r="C413" i="35"/>
  <c r="AA412" i="35"/>
  <c r="F412" i="35"/>
  <c r="C412" i="35"/>
  <c r="AA411" i="35"/>
  <c r="F411" i="35"/>
  <c r="C411" i="35"/>
  <c r="AA410" i="35"/>
  <c r="F410" i="35"/>
  <c r="C410" i="35"/>
  <c r="AA409" i="35"/>
  <c r="F409" i="35"/>
  <c r="C409" i="35"/>
  <c r="AA408" i="35"/>
  <c r="F408" i="35"/>
  <c r="C408" i="35"/>
  <c r="AA407" i="35"/>
  <c r="F407" i="35"/>
  <c r="C407" i="35"/>
  <c r="AA406" i="35"/>
  <c r="F406" i="35"/>
  <c r="C406" i="35"/>
  <c r="AA405" i="35"/>
  <c r="F405" i="35"/>
  <c r="C405" i="35"/>
  <c r="AA404" i="35"/>
  <c r="F404" i="35"/>
  <c r="C404" i="35"/>
  <c r="AA403" i="35"/>
  <c r="F403" i="35"/>
  <c r="C403" i="35"/>
  <c r="AA402" i="35"/>
  <c r="F402" i="35"/>
  <c r="C402" i="35"/>
  <c r="AA401" i="35"/>
  <c r="F401" i="35"/>
  <c r="C401" i="35"/>
  <c r="AA400" i="35"/>
  <c r="F400" i="35"/>
  <c r="C400" i="35"/>
  <c r="AA399" i="35"/>
  <c r="F399" i="35"/>
  <c r="C399" i="35"/>
  <c r="AA398" i="35"/>
  <c r="F398" i="35"/>
  <c r="C398" i="35"/>
  <c r="AA397" i="35"/>
  <c r="F397" i="35"/>
  <c r="C397" i="35"/>
  <c r="AA396" i="35"/>
  <c r="F396" i="35"/>
  <c r="C396" i="35"/>
  <c r="AA395" i="35"/>
  <c r="F395" i="35"/>
  <c r="C395" i="35"/>
  <c r="AA394" i="35"/>
  <c r="F394" i="35"/>
  <c r="C394" i="35"/>
  <c r="AA393" i="35"/>
  <c r="F393" i="35"/>
  <c r="C393" i="35"/>
  <c r="AA392" i="35"/>
  <c r="F392" i="35"/>
  <c r="C392" i="35"/>
  <c r="AA391" i="35"/>
  <c r="F391" i="35"/>
  <c r="C391" i="35"/>
  <c r="AA390" i="35"/>
  <c r="F390" i="35"/>
  <c r="C390" i="35"/>
  <c r="AA389" i="35"/>
  <c r="F389" i="35"/>
  <c r="C389" i="35"/>
  <c r="AA388" i="35"/>
  <c r="F388" i="35"/>
  <c r="C388" i="35"/>
  <c r="AA387" i="35"/>
  <c r="F387" i="35"/>
  <c r="C387" i="35"/>
  <c r="AA386" i="35"/>
  <c r="F386" i="35"/>
  <c r="C386" i="35"/>
  <c r="AA385" i="35"/>
  <c r="F385" i="35"/>
  <c r="C385" i="35"/>
  <c r="AA384" i="35"/>
  <c r="F384" i="35"/>
  <c r="C384" i="35"/>
  <c r="AA383" i="35"/>
  <c r="F383" i="35"/>
  <c r="C383" i="35"/>
  <c r="AA382" i="35"/>
  <c r="F382" i="35"/>
  <c r="C382" i="35"/>
  <c r="AA381" i="35"/>
  <c r="F381" i="35"/>
  <c r="C381" i="35"/>
  <c r="AA380" i="35"/>
  <c r="F380" i="35"/>
  <c r="C380" i="35"/>
  <c r="AA379" i="35"/>
  <c r="F379" i="35"/>
  <c r="C379" i="35"/>
  <c r="AA378" i="35"/>
  <c r="F378" i="35"/>
  <c r="C378" i="35"/>
  <c r="AA377" i="35"/>
  <c r="F377" i="35"/>
  <c r="C377" i="35"/>
  <c r="AA376" i="35"/>
  <c r="F376" i="35"/>
  <c r="C376" i="35"/>
  <c r="AA375" i="35"/>
  <c r="F375" i="35"/>
  <c r="C375" i="35"/>
  <c r="AA374" i="35"/>
  <c r="F374" i="35"/>
  <c r="C374" i="35"/>
  <c r="AA373" i="35"/>
  <c r="F373" i="35"/>
  <c r="C373" i="35"/>
  <c r="AA372" i="35"/>
  <c r="F372" i="35"/>
  <c r="C372" i="35"/>
  <c r="AA371" i="35"/>
  <c r="F371" i="35"/>
  <c r="C371" i="35"/>
  <c r="AA370" i="35"/>
  <c r="F370" i="35"/>
  <c r="C370" i="35"/>
  <c r="AA369" i="35"/>
  <c r="F369" i="35"/>
  <c r="C369" i="35"/>
  <c r="AA368" i="35"/>
  <c r="F368" i="35"/>
  <c r="C368" i="35"/>
  <c r="AA367" i="35"/>
  <c r="F367" i="35"/>
  <c r="C367" i="35"/>
  <c r="AA366" i="35"/>
  <c r="F366" i="35"/>
  <c r="C366" i="35"/>
  <c r="AA365" i="35"/>
  <c r="F365" i="35"/>
  <c r="C365" i="35"/>
  <c r="AA364" i="35"/>
  <c r="F364" i="35"/>
  <c r="C364" i="35"/>
  <c r="AA363" i="35"/>
  <c r="F363" i="35"/>
  <c r="C363" i="35"/>
  <c r="AA362" i="35"/>
  <c r="F362" i="35"/>
  <c r="C362" i="35"/>
  <c r="AA361" i="35"/>
  <c r="F361" i="35"/>
  <c r="C361" i="35"/>
  <c r="AA360" i="35"/>
  <c r="F360" i="35"/>
  <c r="C360" i="35"/>
  <c r="AA359" i="35"/>
  <c r="F359" i="35"/>
  <c r="C359" i="35"/>
  <c r="AA358" i="35"/>
  <c r="F358" i="35"/>
  <c r="C358" i="35"/>
  <c r="AA357" i="35"/>
  <c r="F357" i="35"/>
  <c r="C357" i="35"/>
  <c r="AA356" i="35"/>
  <c r="F356" i="35"/>
  <c r="C356" i="35"/>
  <c r="AA355" i="35"/>
  <c r="F355" i="35"/>
  <c r="C355" i="35"/>
  <c r="AA354" i="35"/>
  <c r="F354" i="35"/>
  <c r="C354" i="35"/>
  <c r="AA353" i="35"/>
  <c r="F353" i="35"/>
  <c r="C353" i="35"/>
  <c r="AA352" i="35"/>
  <c r="F352" i="35"/>
  <c r="C352" i="35"/>
  <c r="AA351" i="35"/>
  <c r="F351" i="35"/>
  <c r="C351" i="35"/>
  <c r="AA350" i="35"/>
  <c r="F350" i="35"/>
  <c r="C350" i="35"/>
  <c r="AA349" i="35"/>
  <c r="F349" i="35"/>
  <c r="C349" i="35"/>
  <c r="AA348" i="35"/>
  <c r="F348" i="35"/>
  <c r="C348" i="35"/>
  <c r="AA347" i="35"/>
  <c r="F347" i="35"/>
  <c r="C347" i="35"/>
  <c r="AA346" i="35"/>
  <c r="F346" i="35"/>
  <c r="C346" i="35"/>
  <c r="AA345" i="35"/>
  <c r="F345" i="35"/>
  <c r="C345" i="35"/>
  <c r="AA344" i="35"/>
  <c r="F344" i="35"/>
  <c r="C344" i="35"/>
  <c r="AA343" i="35"/>
  <c r="F343" i="35"/>
  <c r="C343" i="35"/>
  <c r="AA342" i="35"/>
  <c r="F342" i="35"/>
  <c r="C342" i="35"/>
  <c r="AA341" i="35"/>
  <c r="F341" i="35"/>
  <c r="C341" i="35"/>
  <c r="AA340" i="35"/>
  <c r="F340" i="35"/>
  <c r="C340" i="35"/>
  <c r="AA339" i="35"/>
  <c r="F339" i="35"/>
  <c r="C339" i="35"/>
  <c r="AA338" i="35"/>
  <c r="F338" i="35"/>
  <c r="C338" i="35"/>
  <c r="AA337" i="35"/>
  <c r="F337" i="35"/>
  <c r="C337" i="35"/>
  <c r="AA336" i="35"/>
  <c r="F336" i="35"/>
  <c r="C336" i="35"/>
  <c r="AA335" i="35"/>
  <c r="F335" i="35"/>
  <c r="C335" i="35"/>
  <c r="AA334" i="35"/>
  <c r="F334" i="35"/>
  <c r="C334" i="35"/>
  <c r="AA333" i="35"/>
  <c r="F333" i="35"/>
  <c r="C333" i="35"/>
  <c r="AA332" i="35"/>
  <c r="F332" i="35"/>
  <c r="C332" i="35"/>
  <c r="AA331" i="35"/>
  <c r="F331" i="35"/>
  <c r="C331" i="35"/>
  <c r="AA330" i="35"/>
  <c r="F330" i="35"/>
  <c r="C330" i="35"/>
  <c r="AA329" i="35"/>
  <c r="F329" i="35"/>
  <c r="C329" i="35"/>
  <c r="AA328" i="35"/>
  <c r="F328" i="35"/>
  <c r="C328" i="35"/>
  <c r="AA327" i="35"/>
  <c r="F327" i="35"/>
  <c r="C327" i="35"/>
  <c r="AA326" i="35"/>
  <c r="F326" i="35"/>
  <c r="C326" i="35"/>
  <c r="AA325" i="35"/>
  <c r="F325" i="35"/>
  <c r="C325" i="35"/>
  <c r="AA324" i="35"/>
  <c r="F324" i="35"/>
  <c r="C324" i="35"/>
  <c r="AA323" i="35"/>
  <c r="F323" i="35"/>
  <c r="C323" i="35"/>
  <c r="AA322" i="35"/>
  <c r="F322" i="35"/>
  <c r="C322" i="35"/>
  <c r="AA321" i="35"/>
  <c r="F321" i="35"/>
  <c r="C321" i="35"/>
  <c r="AA320" i="35"/>
  <c r="F320" i="35"/>
  <c r="C320" i="35"/>
  <c r="AA319" i="35"/>
  <c r="F319" i="35"/>
  <c r="C319" i="35"/>
  <c r="AA318" i="35"/>
  <c r="F318" i="35"/>
  <c r="C318" i="35"/>
  <c r="AA317" i="35"/>
  <c r="F317" i="35"/>
  <c r="C317" i="35"/>
  <c r="AA316" i="35"/>
  <c r="F316" i="35"/>
  <c r="C316" i="35"/>
  <c r="AA315" i="35"/>
  <c r="F315" i="35"/>
  <c r="C315" i="35"/>
  <c r="AA314" i="35"/>
  <c r="F314" i="35"/>
  <c r="C314" i="35"/>
  <c r="AA313" i="35"/>
  <c r="F313" i="35"/>
  <c r="C313" i="35"/>
  <c r="AA312" i="35"/>
  <c r="F312" i="35"/>
  <c r="C312" i="35"/>
  <c r="AA311" i="35"/>
  <c r="F311" i="35"/>
  <c r="C311" i="35"/>
  <c r="AA310" i="35"/>
  <c r="F310" i="35"/>
  <c r="C310" i="35"/>
  <c r="AA309" i="35"/>
  <c r="F309" i="35"/>
  <c r="C309" i="35"/>
  <c r="AA308" i="35"/>
  <c r="F308" i="35"/>
  <c r="C308" i="35"/>
  <c r="AA307" i="35"/>
  <c r="F307" i="35"/>
  <c r="C307" i="35"/>
  <c r="AA306" i="35"/>
  <c r="F306" i="35"/>
  <c r="C306" i="35"/>
  <c r="AA305" i="35"/>
  <c r="F305" i="35"/>
  <c r="C305" i="35"/>
  <c r="AA304" i="35"/>
  <c r="F304" i="35"/>
  <c r="C304" i="35"/>
  <c r="AA303" i="35"/>
  <c r="F303" i="35"/>
  <c r="C303" i="35"/>
  <c r="AA302" i="35"/>
  <c r="F302" i="35"/>
  <c r="C302" i="35"/>
  <c r="AA301" i="35"/>
  <c r="F301" i="35"/>
  <c r="C301" i="35"/>
  <c r="AA300" i="35"/>
  <c r="F300" i="35"/>
  <c r="C300" i="35"/>
  <c r="AA299" i="35"/>
  <c r="F299" i="35"/>
  <c r="C299" i="35"/>
  <c r="AA298" i="35"/>
  <c r="F298" i="35"/>
  <c r="C298" i="35"/>
  <c r="AA297" i="35"/>
  <c r="F297" i="35"/>
  <c r="C297" i="35"/>
  <c r="AA296" i="35"/>
  <c r="F296" i="35"/>
  <c r="C296" i="35"/>
  <c r="AA295" i="35"/>
  <c r="F295" i="35"/>
  <c r="C295" i="35"/>
  <c r="AA294" i="35"/>
  <c r="F294" i="35"/>
  <c r="C294" i="35"/>
  <c r="AA293" i="35"/>
  <c r="F293" i="35"/>
  <c r="C293" i="35"/>
  <c r="AA292" i="35"/>
  <c r="F292" i="35"/>
  <c r="C292" i="35"/>
  <c r="AA291" i="35"/>
  <c r="F291" i="35"/>
  <c r="C291" i="35"/>
  <c r="AA290" i="35"/>
  <c r="F290" i="35"/>
  <c r="C290" i="35"/>
  <c r="AA289" i="35"/>
  <c r="F289" i="35"/>
  <c r="C289" i="35"/>
  <c r="AA288" i="35"/>
  <c r="F288" i="35"/>
  <c r="C288" i="35"/>
  <c r="AA287" i="35"/>
  <c r="F287" i="35"/>
  <c r="C287" i="35"/>
  <c r="AA286" i="35"/>
  <c r="F286" i="35"/>
  <c r="C286" i="35"/>
  <c r="AA285" i="35"/>
  <c r="F285" i="35"/>
  <c r="C285" i="35"/>
  <c r="AA284" i="35"/>
  <c r="F284" i="35"/>
  <c r="C284" i="35"/>
  <c r="AA283" i="35"/>
  <c r="F283" i="35"/>
  <c r="C283" i="35"/>
  <c r="AA282" i="35"/>
  <c r="F282" i="35"/>
  <c r="C282" i="35"/>
  <c r="AA281" i="35"/>
  <c r="F281" i="35"/>
  <c r="C281" i="35"/>
  <c r="AA280" i="35"/>
  <c r="F280" i="35"/>
  <c r="C280" i="35"/>
  <c r="AA279" i="35"/>
  <c r="F279" i="35"/>
  <c r="C279" i="35"/>
  <c r="AA278" i="35"/>
  <c r="F278" i="35"/>
  <c r="C278" i="35"/>
  <c r="AA277" i="35"/>
  <c r="F277" i="35"/>
  <c r="C277" i="35"/>
  <c r="AA276" i="35"/>
  <c r="F276" i="35"/>
  <c r="C276" i="35"/>
  <c r="AA275" i="35"/>
  <c r="F275" i="35"/>
  <c r="C275" i="35"/>
  <c r="AA274" i="35"/>
  <c r="F274" i="35"/>
  <c r="C274" i="35"/>
  <c r="AA273" i="35"/>
  <c r="F273" i="35"/>
  <c r="C273" i="35"/>
  <c r="AA272" i="35"/>
  <c r="F272" i="35"/>
  <c r="C272" i="35"/>
  <c r="AA271" i="35"/>
  <c r="F271" i="35"/>
  <c r="C271" i="35"/>
  <c r="AA270" i="35"/>
  <c r="F270" i="35"/>
  <c r="C270" i="35"/>
  <c r="AA269" i="35"/>
  <c r="F269" i="35"/>
  <c r="C269" i="35"/>
  <c r="AA268" i="35"/>
  <c r="F268" i="35"/>
  <c r="C268" i="35"/>
  <c r="AA267" i="35"/>
  <c r="F267" i="35"/>
  <c r="C267" i="35"/>
  <c r="AA266" i="35"/>
  <c r="F266" i="35"/>
  <c r="C266" i="35"/>
  <c r="AA265" i="35"/>
  <c r="F265" i="35"/>
  <c r="C265" i="35"/>
  <c r="AA264" i="35"/>
  <c r="F264" i="35"/>
  <c r="C264" i="35"/>
  <c r="AA263" i="35"/>
  <c r="F263" i="35"/>
  <c r="C263" i="35"/>
  <c r="AA262" i="35"/>
  <c r="F262" i="35"/>
  <c r="C262" i="35"/>
  <c r="AA261" i="35"/>
  <c r="F261" i="35"/>
  <c r="C261" i="35"/>
  <c r="AA260" i="35"/>
  <c r="F260" i="35"/>
  <c r="C260" i="35"/>
  <c r="AA259" i="35"/>
  <c r="F259" i="35"/>
  <c r="C259" i="35"/>
  <c r="AA258" i="35"/>
  <c r="F258" i="35"/>
  <c r="C258" i="35"/>
  <c r="AA257" i="35"/>
  <c r="F257" i="35"/>
  <c r="C257" i="35"/>
  <c r="AA256" i="35"/>
  <c r="F256" i="35"/>
  <c r="C256" i="35"/>
  <c r="AA255" i="35"/>
  <c r="F255" i="35"/>
  <c r="C255" i="35"/>
  <c r="AA254" i="35"/>
  <c r="F254" i="35"/>
  <c r="C254" i="35"/>
  <c r="AA253" i="35"/>
  <c r="F253" i="35"/>
  <c r="C253" i="35"/>
  <c r="AA252" i="35"/>
  <c r="F252" i="35"/>
  <c r="C252" i="35"/>
  <c r="AA251" i="35"/>
  <c r="F251" i="35"/>
  <c r="C251" i="35"/>
  <c r="AA250" i="35"/>
  <c r="F250" i="35"/>
  <c r="C250" i="35"/>
  <c r="AA249" i="35"/>
  <c r="F249" i="35"/>
  <c r="C249" i="35"/>
  <c r="AA248" i="35"/>
  <c r="F248" i="35"/>
  <c r="C248" i="35"/>
  <c r="AA247" i="35"/>
  <c r="F247" i="35"/>
  <c r="C247" i="35"/>
  <c r="AA246" i="35"/>
  <c r="F246" i="35"/>
  <c r="C246" i="35"/>
  <c r="AA245" i="35"/>
  <c r="F245" i="35"/>
  <c r="C245" i="35"/>
  <c r="AA244" i="35"/>
  <c r="F244" i="35"/>
  <c r="C244" i="35"/>
  <c r="AA243" i="35"/>
  <c r="F243" i="35"/>
  <c r="C243" i="35"/>
  <c r="AA242" i="35"/>
  <c r="F242" i="35"/>
  <c r="C242" i="35"/>
  <c r="AA241" i="35"/>
  <c r="F241" i="35"/>
  <c r="C241" i="35"/>
  <c r="AA240" i="35"/>
  <c r="F240" i="35"/>
  <c r="C240" i="35"/>
  <c r="AA239" i="35"/>
  <c r="F239" i="35"/>
  <c r="C239" i="35"/>
  <c r="AA238" i="35"/>
  <c r="F238" i="35"/>
  <c r="C238" i="35"/>
  <c r="AA237" i="35"/>
  <c r="F237" i="35"/>
  <c r="C237" i="35"/>
  <c r="AA236" i="35"/>
  <c r="F236" i="35"/>
  <c r="C236" i="35"/>
  <c r="AA235" i="35"/>
  <c r="F235" i="35"/>
  <c r="C235" i="35"/>
  <c r="AA234" i="35"/>
  <c r="F234" i="35"/>
  <c r="C234" i="35"/>
  <c r="AA233" i="35"/>
  <c r="F233" i="35"/>
  <c r="C233" i="35"/>
  <c r="AA232" i="35"/>
  <c r="F232" i="35"/>
  <c r="C232" i="35"/>
  <c r="AA231" i="35"/>
  <c r="F231" i="35"/>
  <c r="C231" i="35"/>
  <c r="AA230" i="35"/>
  <c r="F230" i="35"/>
  <c r="C230" i="35"/>
  <c r="AA229" i="35"/>
  <c r="F229" i="35"/>
  <c r="C229" i="35"/>
  <c r="AA228" i="35"/>
  <c r="F228" i="35"/>
  <c r="C228" i="35"/>
  <c r="AA227" i="35"/>
  <c r="F227" i="35"/>
  <c r="C227" i="35"/>
  <c r="AA226" i="35"/>
  <c r="F226" i="35"/>
  <c r="C226" i="35"/>
  <c r="AA225" i="35"/>
  <c r="F225" i="35"/>
  <c r="C225" i="35"/>
  <c r="AA224" i="35"/>
  <c r="F224" i="35"/>
  <c r="C224" i="35"/>
  <c r="AA223" i="35"/>
  <c r="F223" i="35"/>
  <c r="C223" i="35"/>
  <c r="AA222" i="35"/>
  <c r="F222" i="35"/>
  <c r="C222" i="35"/>
  <c r="AA221" i="35"/>
  <c r="F221" i="35"/>
  <c r="C221" i="35"/>
  <c r="AA220" i="35"/>
  <c r="F220" i="35"/>
  <c r="C220" i="35"/>
  <c r="AA219" i="35"/>
  <c r="F219" i="35"/>
  <c r="C219" i="35"/>
  <c r="AA218" i="35"/>
  <c r="F218" i="35"/>
  <c r="C218" i="35"/>
  <c r="AA217" i="35"/>
  <c r="F217" i="35"/>
  <c r="C217" i="35"/>
  <c r="AA216" i="35"/>
  <c r="F216" i="35"/>
  <c r="C216" i="35"/>
  <c r="AA215" i="35"/>
  <c r="F215" i="35"/>
  <c r="C215" i="35"/>
  <c r="AA214" i="35"/>
  <c r="F214" i="35"/>
  <c r="C214" i="35"/>
  <c r="AA213" i="35"/>
  <c r="F213" i="35"/>
  <c r="C213" i="35"/>
  <c r="AA212" i="35"/>
  <c r="F212" i="35"/>
  <c r="C212" i="35"/>
  <c r="AA211" i="35"/>
  <c r="F211" i="35"/>
  <c r="C211" i="35"/>
  <c r="AA210" i="35"/>
  <c r="F210" i="35"/>
  <c r="C210" i="35"/>
  <c r="AA209" i="35"/>
  <c r="F209" i="35"/>
  <c r="C209" i="35"/>
  <c r="AA208" i="35"/>
  <c r="F208" i="35"/>
  <c r="C208" i="35"/>
  <c r="AA207" i="35"/>
  <c r="F207" i="35"/>
  <c r="C207" i="35"/>
  <c r="AA206" i="35"/>
  <c r="F206" i="35"/>
  <c r="C206" i="35"/>
  <c r="AA205" i="35"/>
  <c r="F205" i="35"/>
  <c r="C205" i="35"/>
  <c r="AA204" i="35"/>
  <c r="F204" i="35"/>
  <c r="C204" i="35"/>
  <c r="AA203" i="35"/>
  <c r="F203" i="35"/>
  <c r="C203" i="35"/>
  <c r="AA202" i="35"/>
  <c r="F202" i="35"/>
  <c r="C202" i="35"/>
  <c r="AA201" i="35"/>
  <c r="F201" i="35"/>
  <c r="C201" i="35"/>
  <c r="AA200" i="35"/>
  <c r="F200" i="35"/>
  <c r="C200" i="35"/>
  <c r="AA199" i="35"/>
  <c r="F199" i="35"/>
  <c r="C199" i="35"/>
  <c r="AA198" i="35"/>
  <c r="F198" i="35"/>
  <c r="C198" i="35"/>
  <c r="AA197" i="35"/>
  <c r="F197" i="35"/>
  <c r="C197" i="35"/>
  <c r="AA196" i="35"/>
  <c r="F196" i="35"/>
  <c r="C196" i="35"/>
  <c r="AA195" i="35"/>
  <c r="F195" i="35"/>
  <c r="C195" i="35"/>
  <c r="AA194" i="35"/>
  <c r="F194" i="35"/>
  <c r="C194" i="35"/>
  <c r="AA193" i="35"/>
  <c r="F193" i="35"/>
  <c r="C193" i="35"/>
  <c r="AA192" i="35"/>
  <c r="F192" i="35"/>
  <c r="C192" i="35"/>
  <c r="AA191" i="35"/>
  <c r="F191" i="35"/>
  <c r="C191" i="35"/>
  <c r="AA190" i="35"/>
  <c r="F190" i="35"/>
  <c r="C190" i="35"/>
  <c r="AA189" i="35"/>
  <c r="F189" i="35"/>
  <c r="C189" i="35"/>
  <c r="AA188" i="35"/>
  <c r="F188" i="35"/>
  <c r="C188" i="35"/>
  <c r="AA187" i="35"/>
  <c r="F187" i="35"/>
  <c r="C187" i="35"/>
  <c r="AA186" i="35"/>
  <c r="F186" i="35"/>
  <c r="C186" i="35"/>
  <c r="AA185" i="35"/>
  <c r="F185" i="35"/>
  <c r="C185" i="35"/>
  <c r="AA184" i="35"/>
  <c r="F184" i="35"/>
  <c r="C184" i="35"/>
  <c r="AA183" i="35"/>
  <c r="F183" i="35"/>
  <c r="C183" i="35"/>
  <c r="AA182" i="35"/>
  <c r="F182" i="35"/>
  <c r="C182" i="35"/>
  <c r="AA181" i="35"/>
  <c r="F181" i="35"/>
  <c r="C181" i="35"/>
  <c r="AA180" i="35"/>
  <c r="F180" i="35"/>
  <c r="C180" i="35"/>
  <c r="AA179" i="35"/>
  <c r="F179" i="35"/>
  <c r="C179" i="35"/>
  <c r="AA178" i="35"/>
  <c r="F178" i="35"/>
  <c r="C178" i="35"/>
  <c r="AA177" i="35"/>
  <c r="F177" i="35"/>
  <c r="C177" i="35"/>
  <c r="AA176" i="35"/>
  <c r="F176" i="35"/>
  <c r="C176" i="35"/>
  <c r="AA175" i="35"/>
  <c r="F175" i="35"/>
  <c r="C175" i="35"/>
  <c r="AA174" i="35"/>
  <c r="F174" i="35"/>
  <c r="C174" i="35"/>
  <c r="AA173" i="35"/>
  <c r="F173" i="35"/>
  <c r="C173" i="35"/>
  <c r="AA172" i="35"/>
  <c r="F172" i="35"/>
  <c r="C172" i="35"/>
  <c r="AA171" i="35"/>
  <c r="F171" i="35"/>
  <c r="C171" i="35"/>
  <c r="AA170" i="35"/>
  <c r="F170" i="35"/>
  <c r="C170" i="35"/>
  <c r="AA169" i="35"/>
  <c r="F169" i="35"/>
  <c r="C169" i="35"/>
  <c r="AA168" i="35"/>
  <c r="F168" i="35"/>
  <c r="C168" i="35"/>
  <c r="AA167" i="35"/>
  <c r="F167" i="35"/>
  <c r="C167" i="35"/>
  <c r="AA166" i="35"/>
  <c r="F166" i="35"/>
  <c r="C166" i="35"/>
  <c r="AA165" i="35"/>
  <c r="F165" i="35"/>
  <c r="C165" i="35"/>
  <c r="AA164" i="35"/>
  <c r="F164" i="35"/>
  <c r="C164" i="35"/>
  <c r="AA163" i="35"/>
  <c r="F163" i="35"/>
  <c r="C163" i="35"/>
  <c r="AA162" i="35"/>
  <c r="F162" i="35"/>
  <c r="C162" i="35"/>
  <c r="AA161" i="35"/>
  <c r="F161" i="35"/>
  <c r="C161" i="35"/>
  <c r="AA160" i="35"/>
  <c r="F160" i="35"/>
  <c r="C160" i="35"/>
  <c r="AA159" i="35"/>
  <c r="F159" i="35"/>
  <c r="C159" i="35"/>
  <c r="AA158" i="35"/>
  <c r="F158" i="35"/>
  <c r="C158" i="35"/>
  <c r="AA157" i="35"/>
  <c r="F157" i="35"/>
  <c r="C157" i="35"/>
  <c r="AA156" i="35"/>
  <c r="F156" i="35"/>
  <c r="C156" i="35"/>
  <c r="AA155" i="35"/>
  <c r="F155" i="35"/>
  <c r="C155" i="35"/>
  <c r="AA154" i="35"/>
  <c r="F154" i="35"/>
  <c r="C154" i="35"/>
  <c r="AA153" i="35"/>
  <c r="F153" i="35"/>
  <c r="C153" i="35"/>
  <c r="AA152" i="35"/>
  <c r="F152" i="35"/>
  <c r="C152" i="35"/>
  <c r="AA151" i="35"/>
  <c r="F151" i="35"/>
  <c r="C151" i="35"/>
  <c r="AA150" i="35"/>
  <c r="F150" i="35"/>
  <c r="C150" i="35"/>
  <c r="AA149" i="35"/>
  <c r="F149" i="35"/>
  <c r="C149" i="35"/>
  <c r="AA148" i="35"/>
  <c r="F148" i="35"/>
  <c r="C148" i="35"/>
  <c r="AA147" i="35"/>
  <c r="F147" i="35"/>
  <c r="C147" i="35"/>
  <c r="AA146" i="35"/>
  <c r="F146" i="35"/>
  <c r="C146" i="35"/>
  <c r="AA145" i="35"/>
  <c r="F145" i="35"/>
  <c r="C145" i="35"/>
  <c r="AA144" i="35"/>
  <c r="F144" i="35"/>
  <c r="C144" i="35"/>
  <c r="AA143" i="35"/>
  <c r="F143" i="35"/>
  <c r="C143" i="35"/>
  <c r="AA142" i="35"/>
  <c r="F142" i="35"/>
  <c r="C142" i="35"/>
  <c r="AA141" i="35"/>
  <c r="F141" i="35"/>
  <c r="C141" i="35"/>
  <c r="AA140" i="35"/>
  <c r="F140" i="35"/>
  <c r="C140" i="35"/>
  <c r="AA139" i="35"/>
  <c r="F139" i="35"/>
  <c r="C139" i="35"/>
  <c r="AA138" i="35"/>
  <c r="F138" i="35"/>
  <c r="C138" i="35"/>
  <c r="AA137" i="35"/>
  <c r="F137" i="35"/>
  <c r="C137" i="35"/>
  <c r="AA136" i="35"/>
  <c r="F136" i="35"/>
  <c r="C136" i="35"/>
  <c r="AA135" i="35"/>
  <c r="F135" i="35"/>
  <c r="C135" i="35"/>
  <c r="AA134" i="35"/>
  <c r="F134" i="35"/>
  <c r="C134" i="35"/>
  <c r="AA133" i="35"/>
  <c r="F133" i="35"/>
  <c r="C133" i="35"/>
  <c r="AA132" i="35"/>
  <c r="F132" i="35"/>
  <c r="C132" i="35"/>
  <c r="AA131" i="35"/>
  <c r="F131" i="35"/>
  <c r="C131" i="35"/>
  <c r="AA130" i="35"/>
  <c r="F130" i="35"/>
  <c r="C130" i="35"/>
  <c r="AA129" i="35"/>
  <c r="F129" i="35"/>
  <c r="C129" i="35"/>
  <c r="AA128" i="35"/>
  <c r="F128" i="35"/>
  <c r="C128" i="35"/>
  <c r="AA127" i="35"/>
  <c r="F127" i="35"/>
  <c r="C127" i="35"/>
  <c r="AA126" i="35"/>
  <c r="F126" i="35"/>
  <c r="C126" i="35"/>
  <c r="AA125" i="35"/>
  <c r="F125" i="35"/>
  <c r="C125" i="35"/>
  <c r="AA124" i="35"/>
  <c r="F124" i="35"/>
  <c r="C124" i="35"/>
  <c r="AA123" i="35"/>
  <c r="F123" i="35"/>
  <c r="C123" i="35"/>
  <c r="AA122" i="35"/>
  <c r="F122" i="35"/>
  <c r="C122" i="35"/>
  <c r="AA121" i="35"/>
  <c r="F121" i="35"/>
  <c r="C121" i="35"/>
  <c r="AA120" i="35"/>
  <c r="F120" i="35"/>
  <c r="C120" i="35"/>
  <c r="AA119" i="35"/>
  <c r="F119" i="35"/>
  <c r="C119" i="35"/>
  <c r="AA118" i="35"/>
  <c r="F118" i="35"/>
  <c r="C118" i="35"/>
  <c r="AA117" i="35"/>
  <c r="F117" i="35"/>
  <c r="C117" i="35"/>
  <c r="AA116" i="35"/>
  <c r="F116" i="35"/>
  <c r="C116" i="35"/>
  <c r="AA115" i="35"/>
  <c r="F115" i="35"/>
  <c r="C115" i="35"/>
  <c r="AA114" i="35"/>
  <c r="F114" i="35"/>
  <c r="C114" i="35"/>
  <c r="AA113" i="35"/>
  <c r="F113" i="35"/>
  <c r="C113" i="35"/>
  <c r="AA112" i="35"/>
  <c r="F112" i="35"/>
  <c r="C112" i="35"/>
  <c r="AA111" i="35"/>
  <c r="F111" i="35"/>
  <c r="C111" i="35"/>
  <c r="AA110" i="35"/>
  <c r="F110" i="35"/>
  <c r="C110" i="35"/>
  <c r="AA109" i="35"/>
  <c r="F109" i="35"/>
  <c r="C109" i="35"/>
  <c r="AA108" i="35"/>
  <c r="F108" i="35"/>
  <c r="C108" i="35"/>
  <c r="AA107" i="35"/>
  <c r="F107" i="35"/>
  <c r="C107" i="35"/>
  <c r="AA106" i="35"/>
  <c r="F106" i="35"/>
  <c r="C106" i="35"/>
  <c r="AA105" i="35"/>
  <c r="F105" i="35"/>
  <c r="C105" i="35"/>
  <c r="AA104" i="35"/>
  <c r="F104" i="35"/>
  <c r="C104" i="35"/>
  <c r="AA103" i="35"/>
  <c r="F103" i="35"/>
  <c r="C103" i="35"/>
  <c r="AA102" i="35"/>
  <c r="F102" i="35"/>
  <c r="C102" i="35"/>
  <c r="AA101" i="35"/>
  <c r="F101" i="35"/>
  <c r="C101" i="35"/>
  <c r="AA100" i="35"/>
  <c r="F100" i="35"/>
  <c r="C100" i="35"/>
  <c r="AA99" i="35"/>
  <c r="F99" i="35"/>
  <c r="C99" i="35"/>
  <c r="AA98" i="35"/>
  <c r="F98" i="35"/>
  <c r="C98" i="35"/>
  <c r="AA97" i="35"/>
  <c r="F97" i="35"/>
  <c r="C97" i="35"/>
  <c r="AA96" i="35"/>
  <c r="F96" i="35"/>
  <c r="C96" i="35"/>
  <c r="AA95" i="35"/>
  <c r="F95" i="35"/>
  <c r="C95" i="35"/>
  <c r="AA94" i="35"/>
  <c r="F94" i="35"/>
  <c r="C94" i="35"/>
  <c r="AA93" i="35"/>
  <c r="F93" i="35"/>
  <c r="C93" i="35"/>
  <c r="AA92" i="35"/>
  <c r="F92" i="35"/>
  <c r="C92" i="35"/>
  <c r="AA91" i="35"/>
  <c r="F91" i="35"/>
  <c r="C91" i="35"/>
  <c r="AA90" i="35"/>
  <c r="F90" i="35"/>
  <c r="C90" i="35"/>
  <c r="AA89" i="35"/>
  <c r="F89" i="35"/>
  <c r="C89" i="35"/>
  <c r="AA88" i="35"/>
  <c r="F88" i="35"/>
  <c r="C88" i="35"/>
  <c r="AA87" i="35"/>
  <c r="F87" i="35"/>
  <c r="C87" i="35"/>
  <c r="AA86" i="35"/>
  <c r="F86" i="35"/>
  <c r="C86" i="35"/>
  <c r="AA85" i="35"/>
  <c r="F85" i="35"/>
  <c r="C85" i="35"/>
  <c r="AA84" i="35"/>
  <c r="F84" i="35"/>
  <c r="C84" i="35"/>
  <c r="AA83" i="35"/>
  <c r="F83" i="35"/>
  <c r="C83" i="35"/>
  <c r="AA82" i="35"/>
  <c r="F82" i="35"/>
  <c r="C82" i="35"/>
  <c r="AA81" i="35"/>
  <c r="F81" i="35"/>
  <c r="C81" i="35"/>
  <c r="AA80" i="35"/>
  <c r="F80" i="35"/>
  <c r="C80" i="35"/>
  <c r="AA79" i="35"/>
  <c r="F79" i="35"/>
  <c r="C79" i="35"/>
  <c r="AA78" i="35"/>
  <c r="F78" i="35"/>
  <c r="C78" i="35"/>
  <c r="AA77" i="35"/>
  <c r="F77" i="35"/>
  <c r="C77" i="35"/>
  <c r="AA76" i="35"/>
  <c r="F76" i="35"/>
  <c r="C76" i="35"/>
  <c r="AA75" i="35"/>
  <c r="F75" i="35"/>
  <c r="C75" i="35"/>
  <c r="AA74" i="35"/>
  <c r="F74" i="35"/>
  <c r="C74" i="35"/>
  <c r="AA73" i="35"/>
  <c r="F73" i="35"/>
  <c r="C73" i="35"/>
  <c r="AA72" i="35"/>
  <c r="F72" i="35"/>
  <c r="C72" i="35"/>
  <c r="AA71" i="35"/>
  <c r="F71" i="35"/>
  <c r="C71" i="35"/>
  <c r="AA70" i="35"/>
  <c r="F70" i="35"/>
  <c r="C70" i="35"/>
  <c r="AA69" i="35"/>
  <c r="F69" i="35"/>
  <c r="C69" i="35"/>
  <c r="AA68" i="35"/>
  <c r="F68" i="35"/>
  <c r="C68" i="35"/>
  <c r="AA67" i="35"/>
  <c r="F67" i="35"/>
  <c r="C67" i="35"/>
  <c r="AA66" i="35"/>
  <c r="F66" i="35"/>
  <c r="C66" i="35"/>
  <c r="AA65" i="35"/>
  <c r="F65" i="35"/>
  <c r="C65" i="35"/>
  <c r="AA64" i="35"/>
  <c r="F64" i="35"/>
  <c r="C64" i="35"/>
  <c r="AA63" i="35"/>
  <c r="F63" i="35"/>
  <c r="C63" i="35"/>
  <c r="AA62" i="35"/>
  <c r="F62" i="35"/>
  <c r="C62" i="35"/>
  <c r="AA61" i="35"/>
  <c r="F61" i="35"/>
  <c r="C61" i="35"/>
  <c r="AA60" i="35"/>
  <c r="F60" i="35"/>
  <c r="C60" i="35"/>
  <c r="AA59" i="35"/>
  <c r="F59" i="35"/>
  <c r="C59" i="35"/>
  <c r="AA58" i="35"/>
  <c r="F58" i="35"/>
  <c r="C58" i="35"/>
  <c r="AA57" i="35"/>
  <c r="F57" i="35"/>
  <c r="C57" i="35"/>
  <c r="AA56" i="35"/>
  <c r="F56" i="35"/>
  <c r="D56" i="35"/>
  <c r="C56" i="35"/>
  <c r="AA55" i="35"/>
  <c r="F55" i="35"/>
  <c r="C55" i="35"/>
  <c r="AA54" i="35"/>
  <c r="F54" i="35"/>
  <c r="C54" i="35"/>
  <c r="AA53" i="35"/>
  <c r="F53" i="35"/>
  <c r="C53" i="35"/>
  <c r="AA52" i="35"/>
  <c r="F52" i="35"/>
  <c r="D52" i="35"/>
  <c r="C52" i="35"/>
  <c r="AA51" i="35"/>
  <c r="F51" i="35"/>
  <c r="C51" i="35"/>
  <c r="AA50" i="35"/>
  <c r="F50" i="35"/>
  <c r="C50" i="35"/>
  <c r="AA49" i="35"/>
  <c r="F49" i="35"/>
  <c r="C49" i="35"/>
  <c r="AA48" i="35"/>
  <c r="F48" i="35"/>
  <c r="D48" i="35"/>
  <c r="C48" i="35"/>
  <c r="AA47" i="35"/>
  <c r="F47" i="35"/>
  <c r="C47" i="35"/>
  <c r="AA46" i="35"/>
  <c r="F46" i="35"/>
  <c r="C46" i="35"/>
  <c r="AA45" i="35"/>
  <c r="F45" i="35"/>
  <c r="C45" i="35"/>
  <c r="AA44" i="35"/>
  <c r="F44" i="35"/>
  <c r="D44" i="35"/>
  <c r="C44" i="35"/>
  <c r="AA43" i="35"/>
  <c r="F43" i="35"/>
  <c r="C43" i="35"/>
  <c r="AA42" i="35"/>
  <c r="F42" i="35"/>
  <c r="C42" i="35"/>
  <c r="AA41" i="35"/>
  <c r="F41" i="35"/>
  <c r="C41" i="35"/>
  <c r="AA40" i="35"/>
  <c r="F40" i="35"/>
  <c r="D40" i="35"/>
  <c r="C40" i="35"/>
  <c r="AA39" i="35"/>
  <c r="F39" i="35"/>
  <c r="C39" i="35"/>
  <c r="AA38" i="35"/>
  <c r="F38" i="35"/>
  <c r="C38" i="35"/>
  <c r="AA37" i="35"/>
  <c r="F37" i="35"/>
  <c r="C37" i="35"/>
  <c r="G36" i="35"/>
  <c r="D35" i="35"/>
  <c r="G34" i="35"/>
  <c r="F1350" i="34"/>
  <c r="C1350" i="34"/>
  <c r="F1349" i="34"/>
  <c r="C1349" i="34"/>
  <c r="F1348" i="34"/>
  <c r="C1348" i="34"/>
  <c r="F1347" i="34"/>
  <c r="C1347" i="34"/>
  <c r="F1346" i="34"/>
  <c r="C1346" i="34"/>
  <c r="F1345" i="34"/>
  <c r="C1345" i="34"/>
  <c r="F1344" i="34"/>
  <c r="C1344" i="34"/>
  <c r="F1343" i="34"/>
  <c r="C1343" i="34"/>
  <c r="F1342" i="34"/>
  <c r="C1342" i="34"/>
  <c r="F1341" i="34"/>
  <c r="C1341" i="34"/>
  <c r="F1340" i="34"/>
  <c r="C1340" i="34"/>
  <c r="F1339" i="34"/>
  <c r="C1339" i="34"/>
  <c r="F1338" i="34"/>
  <c r="C1338" i="34"/>
  <c r="F1337" i="34"/>
  <c r="C1337" i="34"/>
  <c r="F1336" i="34"/>
  <c r="C1336" i="34"/>
  <c r="F1335" i="34"/>
  <c r="C1335" i="34"/>
  <c r="F1334" i="34"/>
  <c r="C1334" i="34"/>
  <c r="F1333" i="34"/>
  <c r="C1333" i="34"/>
  <c r="F1332" i="34"/>
  <c r="C1332" i="34"/>
  <c r="F1331" i="34"/>
  <c r="C1331" i="34"/>
  <c r="F1330" i="34"/>
  <c r="C1330" i="34"/>
  <c r="F1329" i="34"/>
  <c r="C1329" i="34"/>
  <c r="F1328" i="34"/>
  <c r="C1328" i="34"/>
  <c r="F1327" i="34"/>
  <c r="C1327" i="34"/>
  <c r="F1326" i="34"/>
  <c r="C1326" i="34"/>
  <c r="F1325" i="34"/>
  <c r="C1325" i="34"/>
  <c r="F1324" i="34"/>
  <c r="C1324" i="34"/>
  <c r="F1323" i="34"/>
  <c r="C1323" i="34"/>
  <c r="F1322" i="34"/>
  <c r="C1322" i="34"/>
  <c r="F1321" i="34"/>
  <c r="C1321" i="34"/>
  <c r="F1320" i="34"/>
  <c r="C1320" i="34"/>
  <c r="F1319" i="34"/>
  <c r="C1319" i="34"/>
  <c r="F1318" i="34"/>
  <c r="C1318" i="34"/>
  <c r="F1317" i="34"/>
  <c r="C1317" i="34"/>
  <c r="F1316" i="34"/>
  <c r="C1316" i="34"/>
  <c r="F1315" i="34"/>
  <c r="C1315" i="34"/>
  <c r="F1314" i="34"/>
  <c r="C1314" i="34"/>
  <c r="F1313" i="34"/>
  <c r="C1313" i="34"/>
  <c r="F1312" i="34"/>
  <c r="C1312" i="34"/>
  <c r="F1311" i="34"/>
  <c r="C1311" i="34"/>
  <c r="F1310" i="34"/>
  <c r="C1310" i="34"/>
  <c r="F1309" i="34"/>
  <c r="C1309" i="34"/>
  <c r="F1308" i="34"/>
  <c r="C1308" i="34"/>
  <c r="F1307" i="34"/>
  <c r="C1307" i="34"/>
  <c r="F1306" i="34"/>
  <c r="C1306" i="34"/>
  <c r="F1305" i="34"/>
  <c r="C1305" i="34"/>
  <c r="F1304" i="34"/>
  <c r="C1304" i="34"/>
  <c r="F1303" i="34"/>
  <c r="C1303" i="34"/>
  <c r="F1302" i="34"/>
  <c r="C1302" i="34"/>
  <c r="F1301" i="34"/>
  <c r="C1301" i="34"/>
  <c r="F1300" i="34"/>
  <c r="C1300" i="34"/>
  <c r="F1299" i="34"/>
  <c r="C1299" i="34"/>
  <c r="F1298" i="34"/>
  <c r="C1298" i="34"/>
  <c r="F1297" i="34"/>
  <c r="C1297" i="34"/>
  <c r="F1296" i="34"/>
  <c r="C1296" i="34"/>
  <c r="F1295" i="34"/>
  <c r="C1295" i="34"/>
  <c r="F1294" i="34"/>
  <c r="C1294" i="34"/>
  <c r="F1293" i="34"/>
  <c r="C1293" i="34"/>
  <c r="F1292" i="34"/>
  <c r="C1292" i="34"/>
  <c r="F1291" i="34"/>
  <c r="C1291" i="34"/>
  <c r="F1290" i="34"/>
  <c r="C1290" i="34"/>
  <c r="F1289" i="34"/>
  <c r="C1289" i="34"/>
  <c r="F1288" i="34"/>
  <c r="C1288" i="34"/>
  <c r="F1287" i="34"/>
  <c r="C1287" i="34"/>
  <c r="F1286" i="34"/>
  <c r="C1286" i="34"/>
  <c r="F1285" i="34"/>
  <c r="C1285" i="34"/>
  <c r="F1284" i="34"/>
  <c r="C1284" i="34"/>
  <c r="F1283" i="34"/>
  <c r="C1283" i="34"/>
  <c r="F1282" i="34"/>
  <c r="C1282" i="34"/>
  <c r="F1281" i="34"/>
  <c r="C1281" i="34"/>
  <c r="F1280" i="34"/>
  <c r="C1280" i="34"/>
  <c r="F1279" i="34"/>
  <c r="C1279" i="34"/>
  <c r="F1278" i="34"/>
  <c r="C1278" i="34"/>
  <c r="F1277" i="34"/>
  <c r="C1277" i="34"/>
  <c r="F1276" i="34"/>
  <c r="C1276" i="34"/>
  <c r="F1275" i="34"/>
  <c r="C1275" i="34"/>
  <c r="F1274" i="34"/>
  <c r="C1274" i="34"/>
  <c r="F1273" i="34"/>
  <c r="C1273" i="34"/>
  <c r="F1272" i="34"/>
  <c r="C1272" i="34"/>
  <c r="F1271" i="34"/>
  <c r="C1271" i="34"/>
  <c r="F1270" i="34"/>
  <c r="C1270" i="34"/>
  <c r="F1269" i="34"/>
  <c r="C1269" i="34"/>
  <c r="F1268" i="34"/>
  <c r="C1268" i="34"/>
  <c r="F1267" i="34"/>
  <c r="C1267" i="34"/>
  <c r="F1266" i="34"/>
  <c r="C1266" i="34"/>
  <c r="F1265" i="34"/>
  <c r="C1265" i="34"/>
  <c r="F1264" i="34"/>
  <c r="C1264" i="34"/>
  <c r="F1263" i="34"/>
  <c r="C1263" i="34"/>
  <c r="F1262" i="34"/>
  <c r="C1262" i="34"/>
  <c r="F1261" i="34"/>
  <c r="C1261" i="34"/>
  <c r="F1260" i="34"/>
  <c r="C1260" i="34"/>
  <c r="F1259" i="34"/>
  <c r="C1259" i="34"/>
  <c r="F1258" i="34"/>
  <c r="C1258" i="34"/>
  <c r="F1257" i="34"/>
  <c r="C1257" i="34"/>
  <c r="F1256" i="34"/>
  <c r="C1256" i="34"/>
  <c r="F1255" i="34"/>
  <c r="C1255" i="34"/>
  <c r="F1254" i="34"/>
  <c r="C1254" i="34"/>
  <c r="F1253" i="34"/>
  <c r="C1253" i="34"/>
  <c r="F1252" i="34"/>
  <c r="C1252" i="34"/>
  <c r="F1251" i="34"/>
  <c r="C1251" i="34"/>
  <c r="F1250" i="34"/>
  <c r="C1250" i="34"/>
  <c r="F1249" i="34"/>
  <c r="C1249" i="34"/>
  <c r="F1248" i="34"/>
  <c r="C1248" i="34"/>
  <c r="F1247" i="34"/>
  <c r="C1247" i="34"/>
  <c r="F1246" i="34"/>
  <c r="C1246" i="34"/>
  <c r="F1245" i="34"/>
  <c r="C1245" i="34"/>
  <c r="F1244" i="34"/>
  <c r="C1244" i="34"/>
  <c r="F1243" i="34"/>
  <c r="C1243" i="34"/>
  <c r="F1242" i="34"/>
  <c r="C1242" i="34"/>
  <c r="F1241" i="34"/>
  <c r="C1241" i="34"/>
  <c r="F1240" i="34"/>
  <c r="C1240" i="34"/>
  <c r="F1239" i="34"/>
  <c r="C1239" i="34"/>
  <c r="F1238" i="34"/>
  <c r="C1238" i="34"/>
  <c r="F1237" i="34"/>
  <c r="C1237" i="34"/>
  <c r="F1236" i="34"/>
  <c r="C1236" i="34"/>
  <c r="F1235" i="34"/>
  <c r="C1235" i="34"/>
  <c r="F1234" i="34"/>
  <c r="C1234" i="34"/>
  <c r="F1233" i="34"/>
  <c r="C1233" i="34"/>
  <c r="F1232" i="34"/>
  <c r="C1232" i="34"/>
  <c r="F1231" i="34"/>
  <c r="C1231" i="34"/>
  <c r="F1230" i="34"/>
  <c r="C1230" i="34"/>
  <c r="F1229" i="34"/>
  <c r="C1229" i="34"/>
  <c r="F1228" i="34"/>
  <c r="C1228" i="34"/>
  <c r="F1227" i="34"/>
  <c r="C1227" i="34"/>
  <c r="F1226" i="34"/>
  <c r="C1226" i="34"/>
  <c r="F1225" i="34"/>
  <c r="C1225" i="34"/>
  <c r="F1224" i="34"/>
  <c r="C1224" i="34"/>
  <c r="F1223" i="34"/>
  <c r="C1223" i="34"/>
  <c r="F1222" i="34"/>
  <c r="C1222" i="34"/>
  <c r="F1221" i="34"/>
  <c r="C1221" i="34"/>
  <c r="F1220" i="34"/>
  <c r="C1220" i="34"/>
  <c r="F1219" i="34"/>
  <c r="C1219" i="34"/>
  <c r="F1218" i="34"/>
  <c r="C1218" i="34"/>
  <c r="F1217" i="34"/>
  <c r="C1217" i="34"/>
  <c r="F1216" i="34"/>
  <c r="C1216" i="34"/>
  <c r="F1215" i="34"/>
  <c r="C1215" i="34"/>
  <c r="F1214" i="34"/>
  <c r="C1214" i="34"/>
  <c r="F1213" i="34"/>
  <c r="C1213" i="34"/>
  <c r="F1212" i="34"/>
  <c r="C1212" i="34"/>
  <c r="F1211" i="34"/>
  <c r="C1211" i="34"/>
  <c r="F1210" i="34"/>
  <c r="C1210" i="34"/>
  <c r="F1209" i="34"/>
  <c r="C1209" i="34"/>
  <c r="F1208" i="34"/>
  <c r="C1208" i="34"/>
  <c r="F1207" i="34"/>
  <c r="C1207" i="34"/>
  <c r="F1206" i="34"/>
  <c r="C1206" i="34"/>
  <c r="F1205" i="34"/>
  <c r="C1205" i="34"/>
  <c r="F1204" i="34"/>
  <c r="C1204" i="34"/>
  <c r="F1203" i="34"/>
  <c r="C1203" i="34"/>
  <c r="F1202" i="34"/>
  <c r="C1202" i="34"/>
  <c r="F1201" i="34"/>
  <c r="C1201" i="34"/>
  <c r="F1200" i="34"/>
  <c r="C1200" i="34"/>
  <c r="F1199" i="34"/>
  <c r="C1199" i="34"/>
  <c r="F1198" i="34"/>
  <c r="C1198" i="34"/>
  <c r="F1197" i="34"/>
  <c r="C1197" i="34"/>
  <c r="F1196" i="34"/>
  <c r="C1196" i="34"/>
  <c r="F1195" i="34"/>
  <c r="C1195" i="34"/>
  <c r="F1194" i="34"/>
  <c r="C1194" i="34"/>
  <c r="F1193" i="34"/>
  <c r="C1193" i="34"/>
  <c r="F1192" i="34"/>
  <c r="C1192" i="34"/>
  <c r="F1191" i="34"/>
  <c r="C1191" i="34"/>
  <c r="F1190" i="34"/>
  <c r="C1190" i="34"/>
  <c r="F1189" i="34"/>
  <c r="C1189" i="34"/>
  <c r="F1188" i="34"/>
  <c r="C1188" i="34"/>
  <c r="F1187" i="34"/>
  <c r="C1187" i="34"/>
  <c r="F1186" i="34"/>
  <c r="C1186" i="34"/>
  <c r="F1185" i="34"/>
  <c r="C1185" i="34"/>
  <c r="F1184" i="34"/>
  <c r="C1184" i="34"/>
  <c r="F1183" i="34"/>
  <c r="C1183" i="34"/>
  <c r="F1182" i="34"/>
  <c r="C1182" i="34"/>
  <c r="F1181" i="34"/>
  <c r="C1181" i="34"/>
  <c r="F1180" i="34"/>
  <c r="C1180" i="34"/>
  <c r="F1179" i="34"/>
  <c r="C1179" i="34"/>
  <c r="F1178" i="34"/>
  <c r="C1178" i="34"/>
  <c r="F1177" i="34"/>
  <c r="C1177" i="34"/>
  <c r="F1176" i="34"/>
  <c r="C1176" i="34"/>
  <c r="F1175" i="34"/>
  <c r="C1175" i="34"/>
  <c r="F1174" i="34"/>
  <c r="C1174" i="34"/>
  <c r="F1173" i="34"/>
  <c r="C1173" i="34"/>
  <c r="F1172" i="34"/>
  <c r="C1172" i="34"/>
  <c r="F1171" i="34"/>
  <c r="C1171" i="34"/>
  <c r="F1170" i="34"/>
  <c r="C1170" i="34"/>
  <c r="F1169" i="34"/>
  <c r="C1169" i="34"/>
  <c r="F1168" i="34"/>
  <c r="C1168" i="34"/>
  <c r="F1167" i="34"/>
  <c r="C1167" i="34"/>
  <c r="F1166" i="34"/>
  <c r="C1166" i="34"/>
  <c r="F1165" i="34"/>
  <c r="C1165" i="34"/>
  <c r="F1164" i="34"/>
  <c r="C1164" i="34"/>
  <c r="F1163" i="34"/>
  <c r="C1163" i="34"/>
  <c r="F1162" i="34"/>
  <c r="C1162" i="34"/>
  <c r="F1161" i="34"/>
  <c r="C1161" i="34"/>
  <c r="F1160" i="34"/>
  <c r="C1160" i="34"/>
  <c r="F1159" i="34"/>
  <c r="C1159" i="34"/>
  <c r="F1158" i="34"/>
  <c r="C1158" i="34"/>
  <c r="F1157" i="34"/>
  <c r="C1157" i="34"/>
  <c r="F1156" i="34"/>
  <c r="C1156" i="34"/>
  <c r="F1155" i="34"/>
  <c r="C1155" i="34"/>
  <c r="F1154" i="34"/>
  <c r="C1154" i="34"/>
  <c r="F1153" i="34"/>
  <c r="C1153" i="34"/>
  <c r="F1152" i="34"/>
  <c r="C1152" i="34"/>
  <c r="F1151" i="34"/>
  <c r="C1151" i="34"/>
  <c r="F1150" i="34"/>
  <c r="C1150" i="34"/>
  <c r="F1149" i="34"/>
  <c r="C1149" i="34"/>
  <c r="F1148" i="34"/>
  <c r="C1148" i="34"/>
  <c r="F1147" i="34"/>
  <c r="C1147" i="34"/>
  <c r="F1146" i="34"/>
  <c r="C1146" i="34"/>
  <c r="F1145" i="34"/>
  <c r="C1145" i="34"/>
  <c r="F1144" i="34"/>
  <c r="C1144" i="34"/>
  <c r="F1143" i="34"/>
  <c r="C1143" i="34"/>
  <c r="F1142" i="34"/>
  <c r="C1142" i="34"/>
  <c r="F1141" i="34"/>
  <c r="C1141" i="34"/>
  <c r="F1140" i="34"/>
  <c r="C1140" i="34"/>
  <c r="F1139" i="34"/>
  <c r="C1139" i="34"/>
  <c r="F1138" i="34"/>
  <c r="C1138" i="34"/>
  <c r="F1137" i="34"/>
  <c r="C1137" i="34"/>
  <c r="F1136" i="34"/>
  <c r="C1136" i="34"/>
  <c r="F1135" i="34"/>
  <c r="C1135" i="34"/>
  <c r="F1134" i="34"/>
  <c r="C1134" i="34"/>
  <c r="F1133" i="34"/>
  <c r="C1133" i="34"/>
  <c r="F1132" i="34"/>
  <c r="C1132" i="34"/>
  <c r="F1131" i="34"/>
  <c r="C1131" i="34"/>
  <c r="F1130" i="34"/>
  <c r="C1130" i="34"/>
  <c r="F1129" i="34"/>
  <c r="C1129" i="34"/>
  <c r="F1128" i="34"/>
  <c r="C1128" i="34"/>
  <c r="F1127" i="34"/>
  <c r="C1127" i="34"/>
  <c r="F1126" i="34"/>
  <c r="C1126" i="34"/>
  <c r="F1125" i="34"/>
  <c r="C1125" i="34"/>
  <c r="F1124" i="34"/>
  <c r="C1124" i="34"/>
  <c r="F1123" i="34"/>
  <c r="C1123" i="34"/>
  <c r="F1122" i="34"/>
  <c r="C1122" i="34"/>
  <c r="F1121" i="34"/>
  <c r="C1121" i="34"/>
  <c r="F1120" i="34"/>
  <c r="C1120" i="34"/>
  <c r="F1119" i="34"/>
  <c r="C1119" i="34"/>
  <c r="F1118" i="34"/>
  <c r="C1118" i="34"/>
  <c r="F1117" i="34"/>
  <c r="C1117" i="34"/>
  <c r="F1116" i="34"/>
  <c r="C1116" i="34"/>
  <c r="F1115" i="34"/>
  <c r="C1115" i="34"/>
  <c r="F1114" i="34"/>
  <c r="C1114" i="34"/>
  <c r="F1113" i="34"/>
  <c r="C1113" i="34"/>
  <c r="F1112" i="34"/>
  <c r="C1112" i="34"/>
  <c r="F1111" i="34"/>
  <c r="C1111" i="34"/>
  <c r="F1110" i="34"/>
  <c r="C1110" i="34"/>
  <c r="F1109" i="34"/>
  <c r="C1109" i="34"/>
  <c r="F1108" i="34"/>
  <c r="C1108" i="34"/>
  <c r="F1107" i="34"/>
  <c r="C1107" i="34"/>
  <c r="F1106" i="34"/>
  <c r="C1106" i="34"/>
  <c r="F1105" i="34"/>
  <c r="C1105" i="34"/>
  <c r="F1104" i="34"/>
  <c r="C1104" i="34"/>
  <c r="F1103" i="34"/>
  <c r="C1103" i="34"/>
  <c r="F1102" i="34"/>
  <c r="C1102" i="34"/>
  <c r="F1101" i="34"/>
  <c r="C1101" i="34"/>
  <c r="F1100" i="34"/>
  <c r="C1100" i="34"/>
  <c r="F1099" i="34"/>
  <c r="C1099" i="34"/>
  <c r="F1098" i="34"/>
  <c r="C1098" i="34"/>
  <c r="F1097" i="34"/>
  <c r="C1097" i="34"/>
  <c r="F1096" i="34"/>
  <c r="C1096" i="34"/>
  <c r="F1095" i="34"/>
  <c r="C1095" i="34"/>
  <c r="F1094" i="34"/>
  <c r="C1094" i="34"/>
  <c r="F1093" i="34"/>
  <c r="C1093" i="34"/>
  <c r="F1092" i="34"/>
  <c r="C1092" i="34"/>
  <c r="F1091" i="34"/>
  <c r="C1091" i="34"/>
  <c r="F1090" i="34"/>
  <c r="C1090" i="34"/>
  <c r="F1089" i="34"/>
  <c r="C1089" i="34"/>
  <c r="F1088" i="34"/>
  <c r="C1088" i="34"/>
  <c r="F1087" i="34"/>
  <c r="C1087" i="34"/>
  <c r="F1086" i="34"/>
  <c r="C1086" i="34"/>
  <c r="F1085" i="34"/>
  <c r="C1085" i="34"/>
  <c r="F1084" i="34"/>
  <c r="C1084" i="34"/>
  <c r="F1083" i="34"/>
  <c r="C1083" i="34"/>
  <c r="F1082" i="34"/>
  <c r="C1082" i="34"/>
  <c r="F1081" i="34"/>
  <c r="C1081" i="34"/>
  <c r="F1080" i="34"/>
  <c r="C1080" i="34"/>
  <c r="F1079" i="34"/>
  <c r="C1079" i="34"/>
  <c r="F1078" i="34"/>
  <c r="C1078" i="34"/>
  <c r="F1077" i="34"/>
  <c r="C1077" i="34"/>
  <c r="F1076" i="34"/>
  <c r="C1076" i="34"/>
  <c r="F1075" i="34"/>
  <c r="C1075" i="34"/>
  <c r="F1074" i="34"/>
  <c r="C1074" i="34"/>
  <c r="F1073" i="34"/>
  <c r="C1073" i="34"/>
  <c r="F1072" i="34"/>
  <c r="C1072" i="34"/>
  <c r="F1071" i="34"/>
  <c r="C1071" i="34"/>
  <c r="F1070" i="34"/>
  <c r="C1070" i="34"/>
  <c r="F1069" i="34"/>
  <c r="C1069" i="34"/>
  <c r="F1068" i="34"/>
  <c r="C1068" i="34"/>
  <c r="F1067" i="34"/>
  <c r="C1067" i="34"/>
  <c r="F1066" i="34"/>
  <c r="C1066" i="34"/>
  <c r="F1065" i="34"/>
  <c r="C1065" i="34"/>
  <c r="F1064" i="34"/>
  <c r="C1064" i="34"/>
  <c r="F1063" i="34"/>
  <c r="C1063" i="34"/>
  <c r="F1062" i="34"/>
  <c r="C1062" i="34"/>
  <c r="F1061" i="34"/>
  <c r="C1061" i="34"/>
  <c r="F1060" i="34"/>
  <c r="C1060" i="34"/>
  <c r="F1059" i="34"/>
  <c r="C1059" i="34"/>
  <c r="F1058" i="34"/>
  <c r="C1058" i="34"/>
  <c r="F1057" i="34"/>
  <c r="C1057" i="34"/>
  <c r="F1056" i="34"/>
  <c r="C1056" i="34"/>
  <c r="F1055" i="34"/>
  <c r="C1055" i="34"/>
  <c r="F1054" i="34"/>
  <c r="C1054" i="34"/>
  <c r="F1053" i="34"/>
  <c r="C1053" i="34"/>
  <c r="F1052" i="34"/>
  <c r="C1052" i="34"/>
  <c r="F1051" i="34"/>
  <c r="C1051" i="34"/>
  <c r="F1050" i="34"/>
  <c r="C1050" i="34"/>
  <c r="F1049" i="34"/>
  <c r="C1049" i="34"/>
  <c r="F1048" i="34"/>
  <c r="C1048" i="34"/>
  <c r="F1047" i="34"/>
  <c r="C1047" i="34"/>
  <c r="F1046" i="34"/>
  <c r="C1046" i="34"/>
  <c r="F1045" i="34"/>
  <c r="C1045" i="34"/>
  <c r="F1044" i="34"/>
  <c r="C1044" i="34"/>
  <c r="F1043" i="34"/>
  <c r="C1043" i="34"/>
  <c r="F1042" i="34"/>
  <c r="C1042" i="34"/>
  <c r="F1041" i="34"/>
  <c r="C1041" i="34"/>
  <c r="F1040" i="34"/>
  <c r="C1040" i="34"/>
  <c r="F1039" i="34"/>
  <c r="C1039" i="34"/>
  <c r="F1038" i="34"/>
  <c r="C1038" i="34"/>
  <c r="F1037" i="34"/>
  <c r="C1037" i="34"/>
  <c r="F1036" i="34"/>
  <c r="C1036" i="34"/>
  <c r="F1035" i="34"/>
  <c r="C1035" i="34"/>
  <c r="F1034" i="34"/>
  <c r="C1034" i="34"/>
  <c r="F1033" i="34"/>
  <c r="C1033" i="34"/>
  <c r="F1032" i="34"/>
  <c r="C1032" i="34"/>
  <c r="F1031" i="34"/>
  <c r="C1031" i="34"/>
  <c r="F1030" i="34"/>
  <c r="C1030" i="34"/>
  <c r="F1029" i="34"/>
  <c r="C1029" i="34"/>
  <c r="F1028" i="34"/>
  <c r="C1028" i="34"/>
  <c r="F1027" i="34"/>
  <c r="C1027" i="34"/>
  <c r="F1026" i="34"/>
  <c r="C1026" i="34"/>
  <c r="F1025" i="34"/>
  <c r="C1025" i="34"/>
  <c r="F1024" i="34"/>
  <c r="C1024" i="34"/>
  <c r="F1023" i="34"/>
  <c r="C1023" i="34"/>
  <c r="F1022" i="34"/>
  <c r="C1022" i="34"/>
  <c r="F1021" i="34"/>
  <c r="C1021" i="34"/>
  <c r="F1020" i="34"/>
  <c r="C1020" i="34"/>
  <c r="F1019" i="34"/>
  <c r="C1019" i="34"/>
  <c r="F1018" i="34"/>
  <c r="C1018" i="34"/>
  <c r="F1017" i="34"/>
  <c r="C1017" i="34"/>
  <c r="F1016" i="34"/>
  <c r="C1016" i="34"/>
  <c r="F1015" i="34"/>
  <c r="C1015" i="34"/>
  <c r="F1014" i="34"/>
  <c r="C1014" i="34"/>
  <c r="F1013" i="34"/>
  <c r="C1013" i="34"/>
  <c r="F1012" i="34"/>
  <c r="C1012" i="34"/>
  <c r="F1011" i="34"/>
  <c r="C1011" i="34"/>
  <c r="F1010" i="34"/>
  <c r="C1010" i="34"/>
  <c r="F1009" i="34"/>
  <c r="C1009" i="34"/>
  <c r="F1008" i="34"/>
  <c r="C1008" i="34"/>
  <c r="F1007" i="34"/>
  <c r="C1007" i="34"/>
  <c r="F1006" i="34"/>
  <c r="C1006" i="34"/>
  <c r="F1005" i="34"/>
  <c r="C1005" i="34"/>
  <c r="F1004" i="34"/>
  <c r="C1004" i="34"/>
  <c r="F1003" i="34"/>
  <c r="C1003" i="34"/>
  <c r="F1002" i="34"/>
  <c r="C1002" i="34"/>
  <c r="F1001" i="34"/>
  <c r="C1001" i="34"/>
  <c r="F1000" i="34"/>
  <c r="C1000" i="34"/>
  <c r="F999" i="34"/>
  <c r="C999" i="34"/>
  <c r="F998" i="34"/>
  <c r="C998" i="34"/>
  <c r="F997" i="34"/>
  <c r="C997" i="34"/>
  <c r="F996" i="34"/>
  <c r="C996" i="34"/>
  <c r="F995" i="34"/>
  <c r="C995" i="34"/>
  <c r="F994" i="34"/>
  <c r="C994" i="34"/>
  <c r="F993" i="34"/>
  <c r="C993" i="34"/>
  <c r="F992" i="34"/>
  <c r="C992" i="34"/>
  <c r="F991" i="34"/>
  <c r="C991" i="34"/>
  <c r="F990" i="34"/>
  <c r="C990" i="34"/>
  <c r="F989" i="34"/>
  <c r="C989" i="34"/>
  <c r="F988" i="34"/>
  <c r="C988" i="34"/>
  <c r="F987" i="34"/>
  <c r="C987" i="34"/>
  <c r="F986" i="34"/>
  <c r="C986" i="34"/>
  <c r="F985" i="34"/>
  <c r="C985" i="34"/>
  <c r="F984" i="34"/>
  <c r="C984" i="34"/>
  <c r="F983" i="34"/>
  <c r="C983" i="34"/>
  <c r="F982" i="34"/>
  <c r="C982" i="34"/>
  <c r="F981" i="34"/>
  <c r="C981" i="34"/>
  <c r="F980" i="34"/>
  <c r="C980" i="34"/>
  <c r="F979" i="34"/>
  <c r="C979" i="34"/>
  <c r="F978" i="34"/>
  <c r="C978" i="34"/>
  <c r="F977" i="34"/>
  <c r="C977" i="34"/>
  <c r="F976" i="34"/>
  <c r="C976" i="34"/>
  <c r="F975" i="34"/>
  <c r="C975" i="34"/>
  <c r="F974" i="34"/>
  <c r="C974" i="34"/>
  <c r="F973" i="34"/>
  <c r="C973" i="34"/>
  <c r="F972" i="34"/>
  <c r="C972" i="34"/>
  <c r="F971" i="34"/>
  <c r="C971" i="34"/>
  <c r="F970" i="34"/>
  <c r="C970" i="34"/>
  <c r="F969" i="34"/>
  <c r="C969" i="34"/>
  <c r="F968" i="34"/>
  <c r="C968" i="34"/>
  <c r="F967" i="34"/>
  <c r="C967" i="34"/>
  <c r="F966" i="34"/>
  <c r="C966" i="34"/>
  <c r="F965" i="34"/>
  <c r="C965" i="34"/>
  <c r="F964" i="34"/>
  <c r="C964" i="34"/>
  <c r="F963" i="34"/>
  <c r="C963" i="34"/>
  <c r="F962" i="34"/>
  <c r="C962" i="34"/>
  <c r="F961" i="34"/>
  <c r="C961" i="34"/>
  <c r="F960" i="34"/>
  <c r="C960" i="34"/>
  <c r="F959" i="34"/>
  <c r="C959" i="34"/>
  <c r="F958" i="34"/>
  <c r="C958" i="34"/>
  <c r="F957" i="34"/>
  <c r="C957" i="34"/>
  <c r="F956" i="34"/>
  <c r="C956" i="34"/>
  <c r="F955" i="34"/>
  <c r="C955" i="34"/>
  <c r="F954" i="34"/>
  <c r="C954" i="34"/>
  <c r="F953" i="34"/>
  <c r="C953" i="34"/>
  <c r="F952" i="34"/>
  <c r="C952" i="34"/>
  <c r="F951" i="34"/>
  <c r="C951" i="34"/>
  <c r="F950" i="34"/>
  <c r="C950" i="34"/>
  <c r="F949" i="34"/>
  <c r="C949" i="34"/>
  <c r="F948" i="34"/>
  <c r="C948" i="34"/>
  <c r="F947" i="34"/>
  <c r="C947" i="34"/>
  <c r="F946" i="34"/>
  <c r="C946" i="34"/>
  <c r="F945" i="34"/>
  <c r="C945" i="34"/>
  <c r="F944" i="34"/>
  <c r="C944" i="34"/>
  <c r="F943" i="34"/>
  <c r="C943" i="34"/>
  <c r="F942" i="34"/>
  <c r="C942" i="34"/>
  <c r="F941" i="34"/>
  <c r="C941" i="34"/>
  <c r="F940" i="34"/>
  <c r="C940" i="34"/>
  <c r="F939" i="34"/>
  <c r="C939" i="34"/>
  <c r="F938" i="34"/>
  <c r="C938" i="34"/>
  <c r="F937" i="34"/>
  <c r="C937" i="34"/>
  <c r="F936" i="34"/>
  <c r="C936" i="34"/>
  <c r="F935" i="34"/>
  <c r="C935" i="34"/>
  <c r="F934" i="34"/>
  <c r="C934" i="34"/>
  <c r="F933" i="34"/>
  <c r="C933" i="34"/>
  <c r="F932" i="34"/>
  <c r="C932" i="34"/>
  <c r="F931" i="34"/>
  <c r="C931" i="34"/>
  <c r="F930" i="34"/>
  <c r="C930" i="34"/>
  <c r="F929" i="34"/>
  <c r="C929" i="34"/>
  <c r="F928" i="34"/>
  <c r="C928" i="34"/>
  <c r="F927" i="34"/>
  <c r="C927" i="34"/>
  <c r="F926" i="34"/>
  <c r="C926" i="34"/>
  <c r="F925" i="34"/>
  <c r="C925" i="34"/>
  <c r="F924" i="34"/>
  <c r="C924" i="34"/>
  <c r="F923" i="34"/>
  <c r="C923" i="34"/>
  <c r="F922" i="34"/>
  <c r="C922" i="34"/>
  <c r="F921" i="34"/>
  <c r="C921" i="34"/>
  <c r="F920" i="34"/>
  <c r="C920" i="34"/>
  <c r="F919" i="34"/>
  <c r="C919" i="34"/>
  <c r="F918" i="34"/>
  <c r="C918" i="34"/>
  <c r="F917" i="34"/>
  <c r="C917" i="34"/>
  <c r="F916" i="34"/>
  <c r="C916" i="34"/>
  <c r="F915" i="34"/>
  <c r="C915" i="34"/>
  <c r="F914" i="34"/>
  <c r="C914" i="34"/>
  <c r="F913" i="34"/>
  <c r="C913" i="34"/>
  <c r="F912" i="34"/>
  <c r="C912" i="34"/>
  <c r="F911" i="34"/>
  <c r="C911" i="34"/>
  <c r="F910" i="34"/>
  <c r="C910" i="34"/>
  <c r="F909" i="34"/>
  <c r="C909" i="34"/>
  <c r="F908" i="34"/>
  <c r="C908" i="34"/>
  <c r="F907" i="34"/>
  <c r="C907" i="34"/>
  <c r="F906" i="34"/>
  <c r="C906" i="34"/>
  <c r="F905" i="34"/>
  <c r="C905" i="34"/>
  <c r="F904" i="34"/>
  <c r="C904" i="34"/>
  <c r="F903" i="34"/>
  <c r="C903" i="34"/>
  <c r="F902" i="34"/>
  <c r="C902" i="34"/>
  <c r="F901" i="34"/>
  <c r="C901" i="34"/>
  <c r="F900" i="34"/>
  <c r="C900" i="34"/>
  <c r="F899" i="34"/>
  <c r="C899" i="34"/>
  <c r="F898" i="34"/>
  <c r="C898" i="34"/>
  <c r="F897" i="34"/>
  <c r="C897" i="34"/>
  <c r="F896" i="34"/>
  <c r="C896" i="34"/>
  <c r="F895" i="34"/>
  <c r="C895" i="34"/>
  <c r="F894" i="34"/>
  <c r="C894" i="34"/>
  <c r="F893" i="34"/>
  <c r="C893" i="34"/>
  <c r="F892" i="34"/>
  <c r="C892" i="34"/>
  <c r="F891" i="34"/>
  <c r="C891" i="34"/>
  <c r="F890" i="34"/>
  <c r="C890" i="34"/>
  <c r="F889" i="34"/>
  <c r="C889" i="34"/>
  <c r="F888" i="34"/>
  <c r="C888" i="34"/>
  <c r="F887" i="34"/>
  <c r="C887" i="34"/>
  <c r="F886" i="34"/>
  <c r="C886" i="34"/>
  <c r="F885" i="34"/>
  <c r="C885" i="34"/>
  <c r="F884" i="34"/>
  <c r="C884" i="34"/>
  <c r="F883" i="34"/>
  <c r="C883" i="34"/>
  <c r="F882" i="34"/>
  <c r="C882" i="34"/>
  <c r="F881" i="34"/>
  <c r="C881" i="34"/>
  <c r="F880" i="34"/>
  <c r="C880" i="34"/>
  <c r="F879" i="34"/>
  <c r="C879" i="34"/>
  <c r="F878" i="34"/>
  <c r="C878" i="34"/>
  <c r="F877" i="34"/>
  <c r="C877" i="34"/>
  <c r="F876" i="34"/>
  <c r="C876" i="34"/>
  <c r="F875" i="34"/>
  <c r="C875" i="34"/>
  <c r="F874" i="34"/>
  <c r="C874" i="34"/>
  <c r="F873" i="34"/>
  <c r="C873" i="34"/>
  <c r="F872" i="34"/>
  <c r="C872" i="34"/>
  <c r="F871" i="34"/>
  <c r="C871" i="34"/>
  <c r="F870" i="34"/>
  <c r="C870" i="34"/>
  <c r="F869" i="34"/>
  <c r="C869" i="34"/>
  <c r="F868" i="34"/>
  <c r="C868" i="34"/>
  <c r="F867" i="34"/>
  <c r="C867" i="34"/>
  <c r="F866" i="34"/>
  <c r="C866" i="34"/>
  <c r="F865" i="34"/>
  <c r="C865" i="34"/>
  <c r="F864" i="34"/>
  <c r="C864" i="34"/>
  <c r="F863" i="34"/>
  <c r="C863" i="34"/>
  <c r="F862" i="34"/>
  <c r="C862" i="34"/>
  <c r="F861" i="34"/>
  <c r="C861" i="34"/>
  <c r="F860" i="34"/>
  <c r="C860" i="34"/>
  <c r="F859" i="34"/>
  <c r="C859" i="34"/>
  <c r="F858" i="34"/>
  <c r="C858" i="34"/>
  <c r="F857" i="34"/>
  <c r="C857" i="34"/>
  <c r="F856" i="34"/>
  <c r="C856" i="34"/>
  <c r="F855" i="34"/>
  <c r="C855" i="34"/>
  <c r="F854" i="34"/>
  <c r="C854" i="34"/>
  <c r="F853" i="34"/>
  <c r="C853" i="34"/>
  <c r="F852" i="34"/>
  <c r="C852" i="34"/>
  <c r="F851" i="34"/>
  <c r="C851" i="34"/>
  <c r="F850" i="34"/>
  <c r="C850" i="34"/>
  <c r="F849" i="34"/>
  <c r="C849" i="34"/>
  <c r="F848" i="34"/>
  <c r="C848" i="34"/>
  <c r="F847" i="34"/>
  <c r="C847" i="34"/>
  <c r="F846" i="34"/>
  <c r="C846" i="34"/>
  <c r="F845" i="34"/>
  <c r="C845" i="34"/>
  <c r="F844" i="34"/>
  <c r="C844" i="34"/>
  <c r="F843" i="34"/>
  <c r="C843" i="34"/>
  <c r="F842" i="34"/>
  <c r="C842" i="34"/>
  <c r="F841" i="34"/>
  <c r="C841" i="34"/>
  <c r="F840" i="34"/>
  <c r="C840" i="34"/>
  <c r="F839" i="34"/>
  <c r="C839" i="34"/>
  <c r="F838" i="34"/>
  <c r="C838" i="34"/>
  <c r="F837" i="34"/>
  <c r="C837" i="34"/>
  <c r="F836" i="34"/>
  <c r="C836" i="34"/>
  <c r="F835" i="34"/>
  <c r="C835" i="34"/>
  <c r="F834" i="34"/>
  <c r="C834" i="34"/>
  <c r="F833" i="34"/>
  <c r="C833" i="34"/>
  <c r="F832" i="34"/>
  <c r="C832" i="34"/>
  <c r="F831" i="34"/>
  <c r="C831" i="34"/>
  <c r="F830" i="34"/>
  <c r="C830" i="34"/>
  <c r="F829" i="34"/>
  <c r="C829" i="34"/>
  <c r="F828" i="34"/>
  <c r="C828" i="34"/>
  <c r="F827" i="34"/>
  <c r="C827" i="34"/>
  <c r="F826" i="34"/>
  <c r="C826" i="34"/>
  <c r="F825" i="34"/>
  <c r="C825" i="34"/>
  <c r="F824" i="34"/>
  <c r="C824" i="34"/>
  <c r="F823" i="34"/>
  <c r="C823" i="34"/>
  <c r="F822" i="34"/>
  <c r="C822" i="34"/>
  <c r="F821" i="34"/>
  <c r="C821" i="34"/>
  <c r="F820" i="34"/>
  <c r="C820" i="34"/>
  <c r="F819" i="34"/>
  <c r="C819" i="34"/>
  <c r="F818" i="34"/>
  <c r="C818" i="34"/>
  <c r="F817" i="34"/>
  <c r="C817" i="34"/>
  <c r="F816" i="34"/>
  <c r="C816" i="34"/>
  <c r="F815" i="34"/>
  <c r="C815" i="34"/>
  <c r="F814" i="34"/>
  <c r="C814" i="34"/>
  <c r="F813" i="34"/>
  <c r="C813" i="34"/>
  <c r="F812" i="34"/>
  <c r="C812" i="34"/>
  <c r="F811" i="34"/>
  <c r="C811" i="34"/>
  <c r="F810" i="34"/>
  <c r="C810" i="34"/>
  <c r="F809" i="34"/>
  <c r="C809" i="34"/>
  <c r="F808" i="34"/>
  <c r="C808" i="34"/>
  <c r="F807" i="34"/>
  <c r="C807" i="34"/>
  <c r="F806" i="34"/>
  <c r="C806" i="34"/>
  <c r="F805" i="34"/>
  <c r="C805" i="34"/>
  <c r="F804" i="34"/>
  <c r="C804" i="34"/>
  <c r="F803" i="34"/>
  <c r="C803" i="34"/>
  <c r="F802" i="34"/>
  <c r="C802" i="34"/>
  <c r="F801" i="34"/>
  <c r="C801" i="34"/>
  <c r="F800" i="34"/>
  <c r="C800" i="34"/>
  <c r="F799" i="34"/>
  <c r="C799" i="34"/>
  <c r="F798" i="34"/>
  <c r="C798" i="34"/>
  <c r="F797" i="34"/>
  <c r="C797" i="34"/>
  <c r="F796" i="34"/>
  <c r="C796" i="34"/>
  <c r="F795" i="34"/>
  <c r="C795" i="34"/>
  <c r="F794" i="34"/>
  <c r="C794" i="34"/>
  <c r="F793" i="34"/>
  <c r="C793" i="34"/>
  <c r="F792" i="34"/>
  <c r="C792" i="34"/>
  <c r="F791" i="34"/>
  <c r="C791" i="34"/>
  <c r="F790" i="34"/>
  <c r="C790" i="34"/>
  <c r="F789" i="34"/>
  <c r="C789" i="34"/>
  <c r="F788" i="34"/>
  <c r="C788" i="34"/>
  <c r="F787" i="34"/>
  <c r="C787" i="34"/>
  <c r="F786" i="34"/>
  <c r="C786" i="34"/>
  <c r="F785" i="34"/>
  <c r="C785" i="34"/>
  <c r="F784" i="34"/>
  <c r="C784" i="34"/>
  <c r="F783" i="34"/>
  <c r="C783" i="34"/>
  <c r="F782" i="34"/>
  <c r="C782" i="34"/>
  <c r="F781" i="34"/>
  <c r="C781" i="34"/>
  <c r="F780" i="34"/>
  <c r="C780" i="34"/>
  <c r="F779" i="34"/>
  <c r="C779" i="34"/>
  <c r="F778" i="34"/>
  <c r="C778" i="34"/>
  <c r="F777" i="34"/>
  <c r="C777" i="34"/>
  <c r="F776" i="34"/>
  <c r="C776" i="34"/>
  <c r="F775" i="34"/>
  <c r="C775" i="34"/>
  <c r="F774" i="34"/>
  <c r="C774" i="34"/>
  <c r="F773" i="34"/>
  <c r="C773" i="34"/>
  <c r="F772" i="34"/>
  <c r="C772" i="34"/>
  <c r="F771" i="34"/>
  <c r="C771" i="34"/>
  <c r="F770" i="34"/>
  <c r="C770" i="34"/>
  <c r="F769" i="34"/>
  <c r="C769" i="34"/>
  <c r="F768" i="34"/>
  <c r="C768" i="34"/>
  <c r="F767" i="34"/>
  <c r="C767" i="34"/>
  <c r="F766" i="34"/>
  <c r="C766" i="34"/>
  <c r="F765" i="34"/>
  <c r="C765" i="34"/>
  <c r="F764" i="34"/>
  <c r="C764" i="34"/>
  <c r="F763" i="34"/>
  <c r="C763" i="34"/>
  <c r="F762" i="34"/>
  <c r="C762" i="34"/>
  <c r="F761" i="34"/>
  <c r="C761" i="34"/>
  <c r="F760" i="34"/>
  <c r="C760" i="34"/>
  <c r="F759" i="34"/>
  <c r="C759" i="34"/>
  <c r="F758" i="34"/>
  <c r="C758" i="34"/>
  <c r="F757" i="34"/>
  <c r="C757" i="34"/>
  <c r="F756" i="34"/>
  <c r="C756" i="34"/>
  <c r="F755" i="34"/>
  <c r="C755" i="34"/>
  <c r="F754" i="34"/>
  <c r="C754" i="34"/>
  <c r="F753" i="34"/>
  <c r="C753" i="34"/>
  <c r="F752" i="34"/>
  <c r="C752" i="34"/>
  <c r="F751" i="34"/>
  <c r="C751" i="34"/>
  <c r="F750" i="34"/>
  <c r="C750" i="34"/>
  <c r="F749" i="34"/>
  <c r="C749" i="34"/>
  <c r="F748" i="34"/>
  <c r="C748" i="34"/>
  <c r="F747" i="34"/>
  <c r="C747" i="34"/>
  <c r="F746" i="34"/>
  <c r="C746" i="34"/>
  <c r="F745" i="34"/>
  <c r="C745" i="34"/>
  <c r="F744" i="34"/>
  <c r="C744" i="34"/>
  <c r="F743" i="34"/>
  <c r="C743" i="34"/>
  <c r="F742" i="34"/>
  <c r="C742" i="34"/>
  <c r="F741" i="34"/>
  <c r="C741" i="34"/>
  <c r="F740" i="34"/>
  <c r="C740" i="34"/>
  <c r="F739" i="34"/>
  <c r="C739" i="34"/>
  <c r="F738" i="34"/>
  <c r="C738" i="34"/>
  <c r="F737" i="34"/>
  <c r="C737" i="34"/>
  <c r="F736" i="34"/>
  <c r="C736" i="34"/>
  <c r="F735" i="34"/>
  <c r="C735" i="34"/>
  <c r="F734" i="34"/>
  <c r="C734" i="34"/>
  <c r="F733" i="34"/>
  <c r="C733" i="34"/>
  <c r="F732" i="34"/>
  <c r="C732" i="34"/>
  <c r="F731" i="34"/>
  <c r="C731" i="34"/>
  <c r="F730" i="34"/>
  <c r="C730" i="34"/>
  <c r="F729" i="34"/>
  <c r="C729" i="34"/>
  <c r="F728" i="34"/>
  <c r="C728" i="34"/>
  <c r="F727" i="34"/>
  <c r="C727" i="34"/>
  <c r="F726" i="34"/>
  <c r="C726" i="34"/>
  <c r="F725" i="34"/>
  <c r="C725" i="34"/>
  <c r="F724" i="34"/>
  <c r="C724" i="34"/>
  <c r="F723" i="34"/>
  <c r="C723" i="34"/>
  <c r="F722" i="34"/>
  <c r="C722" i="34"/>
  <c r="F721" i="34"/>
  <c r="C721" i="34"/>
  <c r="F720" i="34"/>
  <c r="C720" i="34"/>
  <c r="F719" i="34"/>
  <c r="C719" i="34"/>
  <c r="F718" i="34"/>
  <c r="C718" i="34"/>
  <c r="F717" i="34"/>
  <c r="C717" i="34"/>
  <c r="F716" i="34"/>
  <c r="C716" i="34"/>
  <c r="F715" i="34"/>
  <c r="C715" i="34"/>
  <c r="F714" i="34"/>
  <c r="C714" i="34"/>
  <c r="F713" i="34"/>
  <c r="C713" i="34"/>
  <c r="F712" i="34"/>
  <c r="C712" i="34"/>
  <c r="F711" i="34"/>
  <c r="C711" i="34"/>
  <c r="F710" i="34"/>
  <c r="C710" i="34"/>
  <c r="F709" i="34"/>
  <c r="C709" i="34"/>
  <c r="F708" i="34"/>
  <c r="C708" i="34"/>
  <c r="F707" i="34"/>
  <c r="C707" i="34"/>
  <c r="F706" i="34"/>
  <c r="C706" i="34"/>
  <c r="F705" i="34"/>
  <c r="C705" i="34"/>
  <c r="F704" i="34"/>
  <c r="C704" i="34"/>
  <c r="F703" i="34"/>
  <c r="C703" i="34"/>
  <c r="F702" i="34"/>
  <c r="C702" i="34"/>
  <c r="F701" i="34"/>
  <c r="C701" i="34"/>
  <c r="F700" i="34"/>
  <c r="C700" i="34"/>
  <c r="F699" i="34"/>
  <c r="C699" i="34"/>
  <c r="F698" i="34"/>
  <c r="C698" i="34"/>
  <c r="F697" i="34"/>
  <c r="C697" i="34"/>
  <c r="F696" i="34"/>
  <c r="C696" i="34"/>
  <c r="F695" i="34"/>
  <c r="C695" i="34"/>
  <c r="F694" i="34"/>
  <c r="C694" i="34"/>
  <c r="F693" i="34"/>
  <c r="C693" i="34"/>
  <c r="F692" i="34"/>
  <c r="C692" i="34"/>
  <c r="F691" i="34"/>
  <c r="C691" i="34"/>
  <c r="F690" i="34"/>
  <c r="C690" i="34"/>
  <c r="F689" i="34"/>
  <c r="C689" i="34"/>
  <c r="F688" i="34"/>
  <c r="C688" i="34"/>
  <c r="F687" i="34"/>
  <c r="C687" i="34"/>
  <c r="F686" i="34"/>
  <c r="C686" i="34"/>
  <c r="F685" i="34"/>
  <c r="C685" i="34"/>
  <c r="F684" i="34"/>
  <c r="C684" i="34"/>
  <c r="F683" i="34"/>
  <c r="C683" i="34"/>
  <c r="F682" i="34"/>
  <c r="C682" i="34"/>
  <c r="F681" i="34"/>
  <c r="C681" i="34"/>
  <c r="F680" i="34"/>
  <c r="C680" i="34"/>
  <c r="F679" i="34"/>
  <c r="C679" i="34"/>
  <c r="F678" i="34"/>
  <c r="C678" i="34"/>
  <c r="F677" i="34"/>
  <c r="C677" i="34"/>
  <c r="F676" i="34"/>
  <c r="C676" i="34"/>
  <c r="F675" i="34"/>
  <c r="C675" i="34"/>
  <c r="F674" i="34"/>
  <c r="C674" i="34"/>
  <c r="F673" i="34"/>
  <c r="C673" i="34"/>
  <c r="F672" i="34"/>
  <c r="C672" i="34"/>
  <c r="F671" i="34"/>
  <c r="C671" i="34"/>
  <c r="F670" i="34"/>
  <c r="C670" i="34"/>
  <c r="F669" i="34"/>
  <c r="C669" i="34"/>
  <c r="F668" i="34"/>
  <c r="C668" i="34"/>
  <c r="F667" i="34"/>
  <c r="C667" i="34"/>
  <c r="F666" i="34"/>
  <c r="C666" i="34"/>
  <c r="F665" i="34"/>
  <c r="C665" i="34"/>
  <c r="F664" i="34"/>
  <c r="C664" i="34"/>
  <c r="F663" i="34"/>
  <c r="C663" i="34"/>
  <c r="F662" i="34"/>
  <c r="C662" i="34"/>
  <c r="F661" i="34"/>
  <c r="C661" i="34"/>
  <c r="F660" i="34"/>
  <c r="C660" i="34"/>
  <c r="F659" i="34"/>
  <c r="C659" i="34"/>
  <c r="F658" i="34"/>
  <c r="C658" i="34"/>
  <c r="F657" i="34"/>
  <c r="C657" i="34"/>
  <c r="F656" i="34"/>
  <c r="C656" i="34"/>
  <c r="F655" i="34"/>
  <c r="C655" i="34"/>
  <c r="F654" i="34"/>
  <c r="C654" i="34"/>
  <c r="F653" i="34"/>
  <c r="C653" i="34"/>
  <c r="F652" i="34"/>
  <c r="C652" i="34"/>
  <c r="F651" i="34"/>
  <c r="C651" i="34"/>
  <c r="F650" i="34"/>
  <c r="C650" i="34"/>
  <c r="F649" i="34"/>
  <c r="C649" i="34"/>
  <c r="F648" i="34"/>
  <c r="C648" i="34"/>
  <c r="F647" i="34"/>
  <c r="C647" i="34"/>
  <c r="F646" i="34"/>
  <c r="C646" i="34"/>
  <c r="F645" i="34"/>
  <c r="C645" i="34"/>
  <c r="F644" i="34"/>
  <c r="C644" i="34"/>
  <c r="F643" i="34"/>
  <c r="C643" i="34"/>
  <c r="F642" i="34"/>
  <c r="C642" i="34"/>
  <c r="F641" i="34"/>
  <c r="C641" i="34"/>
  <c r="F640" i="34"/>
  <c r="C640" i="34"/>
  <c r="F639" i="34"/>
  <c r="C639" i="34"/>
  <c r="F638" i="34"/>
  <c r="C638" i="34"/>
  <c r="F637" i="34"/>
  <c r="C637" i="34"/>
  <c r="F636" i="34"/>
  <c r="C636" i="34"/>
  <c r="F635" i="34"/>
  <c r="C635" i="34"/>
  <c r="F634" i="34"/>
  <c r="C634" i="34"/>
  <c r="F633" i="34"/>
  <c r="C633" i="34"/>
  <c r="F632" i="34"/>
  <c r="C632" i="34"/>
  <c r="F631" i="34"/>
  <c r="C631" i="34"/>
  <c r="F630" i="34"/>
  <c r="C630" i="34"/>
  <c r="F629" i="34"/>
  <c r="C629" i="34"/>
  <c r="F628" i="34"/>
  <c r="C628" i="34"/>
  <c r="F627" i="34"/>
  <c r="C627" i="34"/>
  <c r="F626" i="34"/>
  <c r="C626" i="34"/>
  <c r="F625" i="34"/>
  <c r="C625" i="34"/>
  <c r="F624" i="34"/>
  <c r="C624" i="34"/>
  <c r="F623" i="34"/>
  <c r="C623" i="34"/>
  <c r="F622" i="34"/>
  <c r="C622" i="34"/>
  <c r="F621" i="34"/>
  <c r="C621" i="34"/>
  <c r="F620" i="34"/>
  <c r="C620" i="34"/>
  <c r="F619" i="34"/>
  <c r="C619" i="34"/>
  <c r="F618" i="34"/>
  <c r="C618" i="34"/>
  <c r="F617" i="34"/>
  <c r="C617" i="34"/>
  <c r="F616" i="34"/>
  <c r="C616" i="34"/>
  <c r="F615" i="34"/>
  <c r="C615" i="34"/>
  <c r="F614" i="34"/>
  <c r="C614" i="34"/>
  <c r="F613" i="34"/>
  <c r="C613" i="34"/>
  <c r="F612" i="34"/>
  <c r="C612" i="34"/>
  <c r="F611" i="34"/>
  <c r="C611" i="34"/>
  <c r="F610" i="34"/>
  <c r="C610" i="34"/>
  <c r="F609" i="34"/>
  <c r="C609" i="34"/>
  <c r="F608" i="34"/>
  <c r="C608" i="34"/>
  <c r="F607" i="34"/>
  <c r="C607" i="34"/>
  <c r="F606" i="34"/>
  <c r="C606" i="34"/>
  <c r="F605" i="34"/>
  <c r="C605" i="34"/>
  <c r="F604" i="34"/>
  <c r="C604" i="34"/>
  <c r="F603" i="34"/>
  <c r="C603" i="34"/>
  <c r="F602" i="34"/>
  <c r="C602" i="34"/>
  <c r="F601" i="34"/>
  <c r="C601" i="34"/>
  <c r="F600" i="34"/>
  <c r="C600" i="34"/>
  <c r="F599" i="34"/>
  <c r="C599" i="34"/>
  <c r="F598" i="34"/>
  <c r="C598" i="34"/>
  <c r="F597" i="34"/>
  <c r="C597" i="34"/>
  <c r="F596" i="34"/>
  <c r="C596" i="34"/>
  <c r="F595" i="34"/>
  <c r="C595" i="34"/>
  <c r="F594" i="34"/>
  <c r="C594" i="34"/>
  <c r="F593" i="34"/>
  <c r="C593" i="34"/>
  <c r="F592" i="34"/>
  <c r="C592" i="34"/>
  <c r="F591" i="34"/>
  <c r="C591" i="34"/>
  <c r="F590" i="34"/>
  <c r="C590" i="34"/>
  <c r="F589" i="34"/>
  <c r="C589" i="34"/>
  <c r="F588" i="34"/>
  <c r="C588" i="34"/>
  <c r="F587" i="34"/>
  <c r="C587" i="34"/>
  <c r="F586" i="34"/>
  <c r="C586" i="34"/>
  <c r="F585" i="34"/>
  <c r="C585" i="34"/>
  <c r="F584" i="34"/>
  <c r="C584" i="34"/>
  <c r="F583" i="34"/>
  <c r="C583" i="34"/>
  <c r="F582" i="34"/>
  <c r="C582" i="34"/>
  <c r="F581" i="34"/>
  <c r="C581" i="34"/>
  <c r="F580" i="34"/>
  <c r="C580" i="34"/>
  <c r="F579" i="34"/>
  <c r="C579" i="34"/>
  <c r="F578" i="34"/>
  <c r="C578" i="34"/>
  <c r="F577" i="34"/>
  <c r="C577" i="34"/>
  <c r="F576" i="34"/>
  <c r="C576" i="34"/>
  <c r="F575" i="34"/>
  <c r="C575" i="34"/>
  <c r="F574" i="34"/>
  <c r="C574" i="34"/>
  <c r="F573" i="34"/>
  <c r="C573" i="34"/>
  <c r="F572" i="34"/>
  <c r="C572" i="34"/>
  <c r="F571" i="34"/>
  <c r="C571" i="34"/>
  <c r="F570" i="34"/>
  <c r="C570" i="34"/>
  <c r="F569" i="34"/>
  <c r="C569" i="34"/>
  <c r="F568" i="34"/>
  <c r="C568" i="34"/>
  <c r="F567" i="34"/>
  <c r="C567" i="34"/>
  <c r="F566" i="34"/>
  <c r="C566" i="34"/>
  <c r="F565" i="34"/>
  <c r="C565" i="34"/>
  <c r="F564" i="34"/>
  <c r="C564" i="34"/>
  <c r="F563" i="34"/>
  <c r="C563" i="34"/>
  <c r="F562" i="34"/>
  <c r="C562" i="34"/>
  <c r="F561" i="34"/>
  <c r="C561" i="34"/>
  <c r="F560" i="34"/>
  <c r="C560" i="34"/>
  <c r="F559" i="34"/>
  <c r="C559" i="34"/>
  <c r="F558" i="34"/>
  <c r="C558" i="34"/>
  <c r="F557" i="34"/>
  <c r="C557" i="34"/>
  <c r="F556" i="34"/>
  <c r="C556" i="34"/>
  <c r="F555" i="34"/>
  <c r="C555" i="34"/>
  <c r="F554" i="34"/>
  <c r="C554" i="34"/>
  <c r="F553" i="34"/>
  <c r="C553" i="34"/>
  <c r="F552" i="34"/>
  <c r="C552" i="34"/>
  <c r="F551" i="34"/>
  <c r="C551" i="34"/>
  <c r="F550" i="34"/>
  <c r="C550" i="34"/>
  <c r="F549" i="34"/>
  <c r="C549" i="34"/>
  <c r="F548" i="34"/>
  <c r="C548" i="34"/>
  <c r="F547" i="34"/>
  <c r="C547" i="34"/>
  <c r="F546" i="34"/>
  <c r="C546" i="34"/>
  <c r="F545" i="34"/>
  <c r="C545" i="34"/>
  <c r="F544" i="34"/>
  <c r="C544" i="34"/>
  <c r="F543" i="34"/>
  <c r="C543" i="34"/>
  <c r="F542" i="34"/>
  <c r="C542" i="34"/>
  <c r="F541" i="34"/>
  <c r="C541" i="34"/>
  <c r="F540" i="34"/>
  <c r="C540" i="34"/>
  <c r="F539" i="34"/>
  <c r="C539" i="34"/>
  <c r="F538" i="34"/>
  <c r="C538" i="34"/>
  <c r="F537" i="34"/>
  <c r="C537" i="34"/>
  <c r="F536" i="34"/>
  <c r="C536" i="34"/>
  <c r="F535" i="34"/>
  <c r="C535" i="34"/>
  <c r="F534" i="34"/>
  <c r="C534" i="34"/>
  <c r="F533" i="34"/>
  <c r="C533" i="34"/>
  <c r="F532" i="34"/>
  <c r="C532" i="34"/>
  <c r="F531" i="34"/>
  <c r="C531" i="34"/>
  <c r="F530" i="34"/>
  <c r="C530" i="34"/>
  <c r="F529" i="34"/>
  <c r="C529" i="34"/>
  <c r="F528" i="34"/>
  <c r="C528" i="34"/>
  <c r="F527" i="34"/>
  <c r="C527" i="34"/>
  <c r="F526" i="34"/>
  <c r="C526" i="34"/>
  <c r="F525" i="34"/>
  <c r="C525" i="34"/>
  <c r="F524" i="34"/>
  <c r="C524" i="34"/>
  <c r="F523" i="34"/>
  <c r="C523" i="34"/>
  <c r="F522" i="34"/>
  <c r="C522" i="34"/>
  <c r="F521" i="34"/>
  <c r="C521" i="34"/>
  <c r="F520" i="34"/>
  <c r="C520" i="34"/>
  <c r="F519" i="34"/>
  <c r="C519" i="34"/>
  <c r="F518" i="34"/>
  <c r="C518" i="34"/>
  <c r="F517" i="34"/>
  <c r="C517" i="34"/>
  <c r="F516" i="34"/>
  <c r="C516" i="34"/>
  <c r="F515" i="34"/>
  <c r="C515" i="34"/>
  <c r="F514" i="34"/>
  <c r="C514" i="34"/>
  <c r="F513" i="34"/>
  <c r="C513" i="34"/>
  <c r="F512" i="34"/>
  <c r="C512" i="34"/>
  <c r="F511" i="34"/>
  <c r="C511" i="34"/>
  <c r="F510" i="34"/>
  <c r="C510" i="34"/>
  <c r="F509" i="34"/>
  <c r="C509" i="34"/>
  <c r="F508" i="34"/>
  <c r="C508" i="34"/>
  <c r="F507" i="34"/>
  <c r="C507" i="34"/>
  <c r="F506" i="34"/>
  <c r="C506" i="34"/>
  <c r="F505" i="34"/>
  <c r="C505" i="34"/>
  <c r="F504" i="34"/>
  <c r="C504" i="34"/>
  <c r="F503" i="34"/>
  <c r="C503" i="34"/>
  <c r="F502" i="34"/>
  <c r="C502" i="34"/>
  <c r="F501" i="34"/>
  <c r="C501" i="34"/>
  <c r="F500" i="34"/>
  <c r="C500" i="34"/>
  <c r="F499" i="34"/>
  <c r="C499" i="34"/>
  <c r="F498" i="34"/>
  <c r="C498" i="34"/>
  <c r="F497" i="34"/>
  <c r="C497" i="34"/>
  <c r="F496" i="34"/>
  <c r="C496" i="34"/>
  <c r="F495" i="34"/>
  <c r="C495" i="34"/>
  <c r="F494" i="34"/>
  <c r="C494" i="34"/>
  <c r="F493" i="34"/>
  <c r="C493" i="34"/>
  <c r="F492" i="34"/>
  <c r="C492" i="34"/>
  <c r="F491" i="34"/>
  <c r="C491" i="34"/>
  <c r="F490" i="34"/>
  <c r="C490" i="34"/>
  <c r="F489" i="34"/>
  <c r="C489" i="34"/>
  <c r="F488" i="34"/>
  <c r="C488" i="34"/>
  <c r="F487" i="34"/>
  <c r="C487" i="34"/>
  <c r="F486" i="34"/>
  <c r="C486" i="34"/>
  <c r="F485" i="34"/>
  <c r="C485" i="34"/>
  <c r="F484" i="34"/>
  <c r="C484" i="34"/>
  <c r="F483" i="34"/>
  <c r="C483" i="34"/>
  <c r="F482" i="34"/>
  <c r="C482" i="34"/>
  <c r="F481" i="34"/>
  <c r="C481" i="34"/>
  <c r="F480" i="34"/>
  <c r="C480" i="34"/>
  <c r="F479" i="34"/>
  <c r="C479" i="34"/>
  <c r="F478" i="34"/>
  <c r="C478" i="34"/>
  <c r="F477" i="34"/>
  <c r="C477" i="34"/>
  <c r="F476" i="34"/>
  <c r="C476" i="34"/>
  <c r="F475" i="34"/>
  <c r="C475" i="34"/>
  <c r="F474" i="34"/>
  <c r="C474" i="34"/>
  <c r="F473" i="34"/>
  <c r="C473" i="34"/>
  <c r="F472" i="34"/>
  <c r="C472" i="34"/>
  <c r="F471" i="34"/>
  <c r="C471" i="34"/>
  <c r="F470" i="34"/>
  <c r="C470" i="34"/>
  <c r="F469" i="34"/>
  <c r="C469" i="34"/>
  <c r="F468" i="34"/>
  <c r="C468" i="34"/>
  <c r="F467" i="34"/>
  <c r="C467" i="34"/>
  <c r="F466" i="34"/>
  <c r="C466" i="34"/>
  <c r="F465" i="34"/>
  <c r="C465" i="34"/>
  <c r="F464" i="34"/>
  <c r="C464" i="34"/>
  <c r="F463" i="34"/>
  <c r="C463" i="34"/>
  <c r="F462" i="34"/>
  <c r="C462" i="34"/>
  <c r="F461" i="34"/>
  <c r="C461" i="34"/>
  <c r="F460" i="34"/>
  <c r="C460" i="34"/>
  <c r="F459" i="34"/>
  <c r="C459" i="34"/>
  <c r="F458" i="34"/>
  <c r="C458" i="34"/>
  <c r="F457" i="34"/>
  <c r="C457" i="34"/>
  <c r="F456" i="34"/>
  <c r="C456" i="34"/>
  <c r="F455" i="34"/>
  <c r="C455" i="34"/>
  <c r="F454" i="34"/>
  <c r="C454" i="34"/>
  <c r="F453" i="34"/>
  <c r="C453" i="34"/>
  <c r="F452" i="34"/>
  <c r="C452" i="34"/>
  <c r="F451" i="34"/>
  <c r="C451" i="34"/>
  <c r="F450" i="34"/>
  <c r="C450" i="34"/>
  <c r="F449" i="34"/>
  <c r="C449" i="34"/>
  <c r="F448" i="34"/>
  <c r="C448" i="34"/>
  <c r="F447" i="34"/>
  <c r="C447" i="34"/>
  <c r="F446" i="34"/>
  <c r="C446" i="34"/>
  <c r="F445" i="34"/>
  <c r="C445" i="34"/>
  <c r="F444" i="34"/>
  <c r="C444" i="34"/>
  <c r="F443" i="34"/>
  <c r="C443" i="34"/>
  <c r="F442" i="34"/>
  <c r="C442" i="34"/>
  <c r="F441" i="34"/>
  <c r="C441" i="34"/>
  <c r="F440" i="34"/>
  <c r="C440" i="34"/>
  <c r="F439" i="34"/>
  <c r="C439" i="34"/>
  <c r="F438" i="34"/>
  <c r="C438" i="34"/>
  <c r="F437" i="34"/>
  <c r="C437" i="34"/>
  <c r="F436" i="34"/>
  <c r="C436" i="34"/>
  <c r="F435" i="34"/>
  <c r="C435" i="34"/>
  <c r="F434" i="34"/>
  <c r="C434" i="34"/>
  <c r="F433" i="34"/>
  <c r="C433" i="34"/>
  <c r="F432" i="34"/>
  <c r="C432" i="34"/>
  <c r="F431" i="34"/>
  <c r="C431" i="34"/>
  <c r="F430" i="34"/>
  <c r="C430" i="34"/>
  <c r="F429" i="34"/>
  <c r="C429" i="34"/>
  <c r="F428" i="34"/>
  <c r="C428" i="34"/>
  <c r="F427" i="34"/>
  <c r="C427" i="34"/>
  <c r="F426" i="34"/>
  <c r="C426" i="34"/>
  <c r="F425" i="34"/>
  <c r="C425" i="34"/>
  <c r="F424" i="34"/>
  <c r="C424" i="34"/>
  <c r="F423" i="34"/>
  <c r="C423" i="34"/>
  <c r="F422" i="34"/>
  <c r="C422" i="34"/>
  <c r="F421" i="34"/>
  <c r="C421" i="34"/>
  <c r="F420" i="34"/>
  <c r="C420" i="34"/>
  <c r="F419" i="34"/>
  <c r="C419" i="34"/>
  <c r="F418" i="34"/>
  <c r="C418" i="34"/>
  <c r="F417" i="34"/>
  <c r="C417" i="34"/>
  <c r="F416" i="34"/>
  <c r="C416" i="34"/>
  <c r="F415" i="34"/>
  <c r="C415" i="34"/>
  <c r="F414" i="34"/>
  <c r="C414" i="34"/>
  <c r="F413" i="34"/>
  <c r="C413" i="34"/>
  <c r="F412" i="34"/>
  <c r="C412" i="34"/>
  <c r="F411" i="34"/>
  <c r="C411" i="34"/>
  <c r="F410" i="34"/>
  <c r="C410" i="34"/>
  <c r="F409" i="34"/>
  <c r="C409" i="34"/>
  <c r="F408" i="34"/>
  <c r="C408" i="34"/>
  <c r="F407" i="34"/>
  <c r="C407" i="34"/>
  <c r="F406" i="34"/>
  <c r="C406" i="34"/>
  <c r="F405" i="34"/>
  <c r="C405" i="34"/>
  <c r="F404" i="34"/>
  <c r="C404" i="34"/>
  <c r="F403" i="34"/>
  <c r="C403" i="34"/>
  <c r="F402" i="34"/>
  <c r="C402" i="34"/>
  <c r="F401" i="34"/>
  <c r="C401" i="34"/>
  <c r="F400" i="34"/>
  <c r="C400" i="34"/>
  <c r="F399" i="34"/>
  <c r="C399" i="34"/>
  <c r="F398" i="34"/>
  <c r="C398" i="34"/>
  <c r="F397" i="34"/>
  <c r="C397" i="34"/>
  <c r="F396" i="34"/>
  <c r="C396" i="34"/>
  <c r="F395" i="34"/>
  <c r="C395" i="34"/>
  <c r="F394" i="34"/>
  <c r="C394" i="34"/>
  <c r="F393" i="34"/>
  <c r="C393" i="34"/>
  <c r="F392" i="34"/>
  <c r="C392" i="34"/>
  <c r="F391" i="34"/>
  <c r="C391" i="34"/>
  <c r="F390" i="34"/>
  <c r="C390" i="34"/>
  <c r="F389" i="34"/>
  <c r="C389" i="34"/>
  <c r="F388" i="34"/>
  <c r="C388" i="34"/>
  <c r="F387" i="34"/>
  <c r="C387" i="34"/>
  <c r="F386" i="34"/>
  <c r="C386" i="34"/>
  <c r="F385" i="34"/>
  <c r="C385" i="34"/>
  <c r="F384" i="34"/>
  <c r="C384" i="34"/>
  <c r="F383" i="34"/>
  <c r="C383" i="34"/>
  <c r="F382" i="34"/>
  <c r="C382" i="34"/>
  <c r="F381" i="34"/>
  <c r="C381" i="34"/>
  <c r="F380" i="34"/>
  <c r="C380" i="34"/>
  <c r="F379" i="34"/>
  <c r="C379" i="34"/>
  <c r="F378" i="34"/>
  <c r="C378" i="34"/>
  <c r="F377" i="34"/>
  <c r="C377" i="34"/>
  <c r="F376" i="34"/>
  <c r="C376" i="34"/>
  <c r="F375" i="34"/>
  <c r="C375" i="34"/>
  <c r="F374" i="34"/>
  <c r="C374" i="34"/>
  <c r="F373" i="34"/>
  <c r="C373" i="34"/>
  <c r="F372" i="34"/>
  <c r="C372" i="34"/>
  <c r="F371" i="34"/>
  <c r="C371" i="34"/>
  <c r="F370" i="34"/>
  <c r="C370" i="34"/>
  <c r="F369" i="34"/>
  <c r="C369" i="34"/>
  <c r="F368" i="34"/>
  <c r="C368" i="34"/>
  <c r="F367" i="34"/>
  <c r="C367" i="34"/>
  <c r="F366" i="34"/>
  <c r="C366" i="34"/>
  <c r="F365" i="34"/>
  <c r="C365" i="34"/>
  <c r="F364" i="34"/>
  <c r="C364" i="34"/>
  <c r="F363" i="34"/>
  <c r="C363" i="34"/>
  <c r="F362" i="34"/>
  <c r="C362" i="34"/>
  <c r="F361" i="34"/>
  <c r="C361" i="34"/>
  <c r="F360" i="34"/>
  <c r="C360" i="34"/>
  <c r="F359" i="34"/>
  <c r="C359" i="34"/>
  <c r="F358" i="34"/>
  <c r="C358" i="34"/>
  <c r="F357" i="34"/>
  <c r="C357" i="34"/>
  <c r="F356" i="34"/>
  <c r="C356" i="34"/>
  <c r="F355" i="34"/>
  <c r="C355" i="34"/>
  <c r="F354" i="34"/>
  <c r="C354" i="34"/>
  <c r="F353" i="34"/>
  <c r="C353" i="34"/>
  <c r="F352" i="34"/>
  <c r="C352" i="34"/>
  <c r="F351" i="34"/>
  <c r="C351" i="34"/>
  <c r="F350" i="34"/>
  <c r="C350" i="34"/>
  <c r="F349" i="34"/>
  <c r="C349" i="34"/>
  <c r="F348" i="34"/>
  <c r="C348" i="34"/>
  <c r="F347" i="34"/>
  <c r="C347" i="34"/>
  <c r="F346" i="34"/>
  <c r="C346" i="34"/>
  <c r="F345" i="34"/>
  <c r="C345" i="34"/>
  <c r="F344" i="34"/>
  <c r="C344" i="34"/>
  <c r="F343" i="34"/>
  <c r="C343" i="34"/>
  <c r="F342" i="34"/>
  <c r="C342" i="34"/>
  <c r="F341" i="34"/>
  <c r="C341" i="34"/>
  <c r="F340" i="34"/>
  <c r="C340" i="34"/>
  <c r="F339" i="34"/>
  <c r="C339" i="34"/>
  <c r="F338" i="34"/>
  <c r="C338" i="34"/>
  <c r="F337" i="34"/>
  <c r="C337" i="34"/>
  <c r="F336" i="34"/>
  <c r="C336" i="34"/>
  <c r="F335" i="34"/>
  <c r="C335" i="34"/>
  <c r="F334" i="34"/>
  <c r="C334" i="34"/>
  <c r="F333" i="34"/>
  <c r="C333" i="34"/>
  <c r="F332" i="34"/>
  <c r="C332" i="34"/>
  <c r="F331" i="34"/>
  <c r="C331" i="34"/>
  <c r="F330" i="34"/>
  <c r="C330" i="34"/>
  <c r="F329" i="34"/>
  <c r="C329" i="34"/>
  <c r="F328" i="34"/>
  <c r="C328" i="34"/>
  <c r="F327" i="34"/>
  <c r="C327" i="34"/>
  <c r="F326" i="34"/>
  <c r="C326" i="34"/>
  <c r="F325" i="34"/>
  <c r="C325" i="34"/>
  <c r="F324" i="34"/>
  <c r="C324" i="34"/>
  <c r="F323" i="34"/>
  <c r="C323" i="34"/>
  <c r="F322" i="34"/>
  <c r="C322" i="34"/>
  <c r="F321" i="34"/>
  <c r="C321" i="34"/>
  <c r="F320" i="34"/>
  <c r="C320" i="34"/>
  <c r="F319" i="34"/>
  <c r="C319" i="34"/>
  <c r="F318" i="34"/>
  <c r="C318" i="34"/>
  <c r="F317" i="34"/>
  <c r="C317" i="34"/>
  <c r="F316" i="34"/>
  <c r="C316" i="34"/>
  <c r="F315" i="34"/>
  <c r="C315" i="34"/>
  <c r="F314" i="34"/>
  <c r="C314" i="34"/>
  <c r="F313" i="34"/>
  <c r="C313" i="34"/>
  <c r="F312" i="34"/>
  <c r="C312" i="34"/>
  <c r="F311" i="34"/>
  <c r="C311" i="34"/>
  <c r="F310" i="34"/>
  <c r="C310" i="34"/>
  <c r="F309" i="34"/>
  <c r="C309" i="34"/>
  <c r="F308" i="34"/>
  <c r="C308" i="34"/>
  <c r="F307" i="34"/>
  <c r="C307" i="34"/>
  <c r="F306" i="34"/>
  <c r="C306" i="34"/>
  <c r="F305" i="34"/>
  <c r="C305" i="34"/>
  <c r="F304" i="34"/>
  <c r="C304" i="34"/>
  <c r="F303" i="34"/>
  <c r="C303" i="34"/>
  <c r="F302" i="34"/>
  <c r="C302" i="34"/>
  <c r="F301" i="34"/>
  <c r="C301" i="34"/>
  <c r="F300" i="34"/>
  <c r="C300" i="34"/>
  <c r="F299" i="34"/>
  <c r="C299" i="34"/>
  <c r="F298" i="34"/>
  <c r="C298" i="34"/>
  <c r="F297" i="34"/>
  <c r="C297" i="34"/>
  <c r="F296" i="34"/>
  <c r="C296" i="34"/>
  <c r="F295" i="34"/>
  <c r="C295" i="34"/>
  <c r="F294" i="34"/>
  <c r="C294" i="34"/>
  <c r="F293" i="34"/>
  <c r="C293" i="34"/>
  <c r="F292" i="34"/>
  <c r="C292" i="34"/>
  <c r="F291" i="34"/>
  <c r="C291" i="34"/>
  <c r="F290" i="34"/>
  <c r="C290" i="34"/>
  <c r="F289" i="34"/>
  <c r="C289" i="34"/>
  <c r="F288" i="34"/>
  <c r="C288" i="34"/>
  <c r="F287" i="34"/>
  <c r="C287" i="34"/>
  <c r="F286" i="34"/>
  <c r="C286" i="34"/>
  <c r="F285" i="34"/>
  <c r="C285" i="34"/>
  <c r="F284" i="34"/>
  <c r="C284" i="34"/>
  <c r="F283" i="34"/>
  <c r="C283" i="34"/>
  <c r="F282" i="34"/>
  <c r="C282" i="34"/>
  <c r="F281" i="34"/>
  <c r="C281" i="34"/>
  <c r="F280" i="34"/>
  <c r="C280" i="34"/>
  <c r="F279" i="34"/>
  <c r="C279" i="34"/>
  <c r="F278" i="34"/>
  <c r="C278" i="34"/>
  <c r="F277" i="34"/>
  <c r="C277" i="34"/>
  <c r="F276" i="34"/>
  <c r="C276" i="34"/>
  <c r="F275" i="34"/>
  <c r="C275" i="34"/>
  <c r="F274" i="34"/>
  <c r="C274" i="34"/>
  <c r="F273" i="34"/>
  <c r="C273" i="34"/>
  <c r="F272" i="34"/>
  <c r="C272" i="34"/>
  <c r="F271" i="34"/>
  <c r="C271" i="34"/>
  <c r="F270" i="34"/>
  <c r="C270" i="34"/>
  <c r="F269" i="34"/>
  <c r="C269" i="34"/>
  <c r="F268" i="34"/>
  <c r="C268" i="34"/>
  <c r="F267" i="34"/>
  <c r="C267" i="34"/>
  <c r="F266" i="34"/>
  <c r="C266" i="34"/>
  <c r="F265" i="34"/>
  <c r="C265" i="34"/>
  <c r="F264" i="34"/>
  <c r="C264" i="34"/>
  <c r="F263" i="34"/>
  <c r="C263" i="34"/>
  <c r="F262" i="34"/>
  <c r="C262" i="34"/>
  <c r="F261" i="34"/>
  <c r="C261" i="34"/>
  <c r="F260" i="34"/>
  <c r="C260" i="34"/>
  <c r="F259" i="34"/>
  <c r="C259" i="34"/>
  <c r="F258" i="34"/>
  <c r="C258" i="34"/>
  <c r="F257" i="34"/>
  <c r="C257" i="34"/>
  <c r="F256" i="34"/>
  <c r="C256" i="34"/>
  <c r="F255" i="34"/>
  <c r="C255" i="34"/>
  <c r="F254" i="34"/>
  <c r="C254" i="34"/>
  <c r="F253" i="34"/>
  <c r="C253" i="34"/>
  <c r="F252" i="34"/>
  <c r="C252" i="34"/>
  <c r="F251" i="34"/>
  <c r="C251" i="34"/>
  <c r="F250" i="34"/>
  <c r="C250" i="34"/>
  <c r="F249" i="34"/>
  <c r="C249" i="34"/>
  <c r="F248" i="34"/>
  <c r="C248" i="34"/>
  <c r="F247" i="34"/>
  <c r="C247" i="34"/>
  <c r="F246" i="34"/>
  <c r="C246" i="34"/>
  <c r="F245" i="34"/>
  <c r="C245" i="34"/>
  <c r="F244" i="34"/>
  <c r="C244" i="34"/>
  <c r="F243" i="34"/>
  <c r="C243" i="34"/>
  <c r="F242" i="34"/>
  <c r="C242" i="34"/>
  <c r="F241" i="34"/>
  <c r="C241" i="34"/>
  <c r="F240" i="34"/>
  <c r="C240" i="34"/>
  <c r="F239" i="34"/>
  <c r="C239" i="34"/>
  <c r="F238" i="34"/>
  <c r="C238" i="34"/>
  <c r="F237" i="34"/>
  <c r="C237" i="34"/>
  <c r="F236" i="34"/>
  <c r="C236" i="34"/>
  <c r="F235" i="34"/>
  <c r="C235" i="34"/>
  <c r="F234" i="34"/>
  <c r="C234" i="34"/>
  <c r="F233" i="34"/>
  <c r="C233" i="34"/>
  <c r="F232" i="34"/>
  <c r="C232" i="34"/>
  <c r="F231" i="34"/>
  <c r="C231" i="34"/>
  <c r="F230" i="34"/>
  <c r="C230" i="34"/>
  <c r="F229" i="34"/>
  <c r="C229" i="34"/>
  <c r="F228" i="34"/>
  <c r="C228" i="34"/>
  <c r="F227" i="34"/>
  <c r="C227" i="34"/>
  <c r="F226" i="34"/>
  <c r="C226" i="34"/>
  <c r="F225" i="34"/>
  <c r="C225" i="34"/>
  <c r="F224" i="34"/>
  <c r="C224" i="34"/>
  <c r="F223" i="34"/>
  <c r="C223" i="34"/>
  <c r="F222" i="34"/>
  <c r="C222" i="34"/>
  <c r="F221" i="34"/>
  <c r="C221" i="34"/>
  <c r="F220" i="34"/>
  <c r="C220" i="34"/>
  <c r="F219" i="34"/>
  <c r="C219" i="34"/>
  <c r="F218" i="34"/>
  <c r="C218" i="34"/>
  <c r="F217" i="34"/>
  <c r="C217" i="34"/>
  <c r="F216" i="34"/>
  <c r="C216" i="34"/>
  <c r="F215" i="34"/>
  <c r="C215" i="34"/>
  <c r="F214" i="34"/>
  <c r="C214" i="34"/>
  <c r="F213" i="34"/>
  <c r="C213" i="34"/>
  <c r="F212" i="34"/>
  <c r="C212" i="34"/>
  <c r="F211" i="34"/>
  <c r="C211" i="34"/>
  <c r="F210" i="34"/>
  <c r="C210" i="34"/>
  <c r="F209" i="34"/>
  <c r="C209" i="34"/>
  <c r="F208" i="34"/>
  <c r="C208" i="34"/>
  <c r="F207" i="34"/>
  <c r="C207" i="34"/>
  <c r="F206" i="34"/>
  <c r="C206" i="34"/>
  <c r="F205" i="34"/>
  <c r="C205" i="34"/>
  <c r="F204" i="34"/>
  <c r="C204" i="34"/>
  <c r="F203" i="34"/>
  <c r="C203" i="34"/>
  <c r="F202" i="34"/>
  <c r="C202" i="34"/>
  <c r="F201" i="34"/>
  <c r="C201" i="34"/>
  <c r="F200" i="34"/>
  <c r="C200" i="34"/>
  <c r="F199" i="34"/>
  <c r="C199" i="34"/>
  <c r="F198" i="34"/>
  <c r="C198" i="34"/>
  <c r="F197" i="34"/>
  <c r="C197" i="34"/>
  <c r="F196" i="34"/>
  <c r="C196" i="34"/>
  <c r="F195" i="34"/>
  <c r="C195" i="34"/>
  <c r="F194" i="34"/>
  <c r="C194" i="34"/>
  <c r="F193" i="34"/>
  <c r="C193" i="34"/>
  <c r="F192" i="34"/>
  <c r="C192" i="34"/>
  <c r="F191" i="34"/>
  <c r="C191" i="34"/>
  <c r="F190" i="34"/>
  <c r="C190" i="34"/>
  <c r="F189" i="34"/>
  <c r="C189" i="34"/>
  <c r="F188" i="34"/>
  <c r="C188" i="34"/>
  <c r="F187" i="34"/>
  <c r="C187" i="34"/>
  <c r="F186" i="34"/>
  <c r="C186" i="34"/>
  <c r="F185" i="34"/>
  <c r="C185" i="34"/>
  <c r="F184" i="34"/>
  <c r="C184" i="34"/>
  <c r="F183" i="34"/>
  <c r="C183" i="34"/>
  <c r="F182" i="34"/>
  <c r="C182" i="34"/>
  <c r="F181" i="34"/>
  <c r="C181" i="34"/>
  <c r="F180" i="34"/>
  <c r="C180" i="34"/>
  <c r="F179" i="34"/>
  <c r="C179" i="34"/>
  <c r="F178" i="34"/>
  <c r="C178" i="34"/>
  <c r="F177" i="34"/>
  <c r="C177" i="34"/>
  <c r="F176" i="34"/>
  <c r="C176" i="34"/>
  <c r="F175" i="34"/>
  <c r="C175" i="34"/>
  <c r="F174" i="34"/>
  <c r="C174" i="34"/>
  <c r="F173" i="34"/>
  <c r="C173" i="34"/>
  <c r="F172" i="34"/>
  <c r="C172" i="34"/>
  <c r="F171" i="34"/>
  <c r="C171" i="34"/>
  <c r="F170" i="34"/>
  <c r="C170" i="34"/>
  <c r="F169" i="34"/>
  <c r="C169" i="34"/>
  <c r="F168" i="34"/>
  <c r="C168" i="34"/>
  <c r="F167" i="34"/>
  <c r="C167" i="34"/>
  <c r="F166" i="34"/>
  <c r="C166" i="34"/>
  <c r="F165" i="34"/>
  <c r="C165" i="34"/>
  <c r="F164" i="34"/>
  <c r="C164" i="34"/>
  <c r="F163" i="34"/>
  <c r="C163" i="34"/>
  <c r="F162" i="34"/>
  <c r="C162" i="34"/>
  <c r="F161" i="34"/>
  <c r="C161" i="34"/>
  <c r="F160" i="34"/>
  <c r="C160" i="34"/>
  <c r="F159" i="34"/>
  <c r="C159" i="34"/>
  <c r="F158" i="34"/>
  <c r="C158" i="34"/>
  <c r="F157" i="34"/>
  <c r="C157" i="34"/>
  <c r="F156" i="34"/>
  <c r="C156" i="34"/>
  <c r="F155" i="34"/>
  <c r="C155" i="34"/>
  <c r="F154" i="34"/>
  <c r="C154" i="34"/>
  <c r="F153" i="34"/>
  <c r="C153" i="34"/>
  <c r="F152" i="34"/>
  <c r="C152" i="34"/>
  <c r="F151" i="34"/>
  <c r="C151" i="34"/>
  <c r="F150" i="34"/>
  <c r="C150" i="34"/>
  <c r="F149" i="34"/>
  <c r="C149" i="34"/>
  <c r="F148" i="34"/>
  <c r="C148" i="34"/>
  <c r="F147" i="34"/>
  <c r="C147" i="34"/>
  <c r="F146" i="34"/>
  <c r="C146" i="34"/>
  <c r="F145" i="34"/>
  <c r="C145" i="34"/>
  <c r="F144" i="34"/>
  <c r="C144" i="34"/>
  <c r="F143" i="34"/>
  <c r="C143" i="34"/>
  <c r="F142" i="34"/>
  <c r="C142" i="34"/>
  <c r="F141" i="34"/>
  <c r="C141" i="34"/>
  <c r="F140" i="34"/>
  <c r="C140" i="34"/>
  <c r="F139" i="34"/>
  <c r="C139" i="34"/>
  <c r="F138" i="34"/>
  <c r="C138" i="34"/>
  <c r="F137" i="34"/>
  <c r="C137" i="34"/>
  <c r="F136" i="34"/>
  <c r="C136" i="34"/>
  <c r="F135" i="34"/>
  <c r="C135" i="34"/>
  <c r="F134" i="34"/>
  <c r="C134" i="34"/>
  <c r="F133" i="34"/>
  <c r="C133" i="34"/>
  <c r="F132" i="34"/>
  <c r="C132" i="34"/>
  <c r="F131" i="34"/>
  <c r="C131" i="34"/>
  <c r="F130" i="34"/>
  <c r="C130" i="34"/>
  <c r="F129" i="34"/>
  <c r="C129" i="34"/>
  <c r="F128" i="34"/>
  <c r="C128" i="34"/>
  <c r="F127" i="34"/>
  <c r="C127" i="34"/>
  <c r="F126" i="34"/>
  <c r="C126" i="34"/>
  <c r="F125" i="34"/>
  <c r="C125" i="34"/>
  <c r="F124" i="34"/>
  <c r="C124" i="34"/>
  <c r="F123" i="34"/>
  <c r="C123" i="34"/>
  <c r="F122" i="34"/>
  <c r="C122" i="34"/>
  <c r="F121" i="34"/>
  <c r="C121" i="34"/>
  <c r="F120" i="34"/>
  <c r="C120" i="34"/>
  <c r="F119" i="34"/>
  <c r="C119" i="34"/>
  <c r="F118" i="34"/>
  <c r="C118" i="34"/>
  <c r="F117" i="34"/>
  <c r="C117" i="34"/>
  <c r="F116" i="34"/>
  <c r="C116" i="34"/>
  <c r="F115" i="34"/>
  <c r="C115" i="34"/>
  <c r="F114" i="34"/>
  <c r="C114" i="34"/>
  <c r="F113" i="34"/>
  <c r="C113" i="34"/>
  <c r="F112" i="34"/>
  <c r="C112" i="34"/>
  <c r="F111" i="34"/>
  <c r="C111" i="34"/>
  <c r="F110" i="34"/>
  <c r="C110" i="34"/>
  <c r="F109" i="34"/>
  <c r="C109" i="34"/>
  <c r="F108" i="34"/>
  <c r="C108" i="34"/>
  <c r="F107" i="34"/>
  <c r="C107" i="34"/>
  <c r="F106" i="34"/>
  <c r="C106" i="34"/>
  <c r="F105" i="34"/>
  <c r="C105" i="34"/>
  <c r="F104" i="34"/>
  <c r="D104" i="34"/>
  <c r="C104" i="34"/>
  <c r="F103" i="34"/>
  <c r="C103" i="34"/>
  <c r="F102" i="34"/>
  <c r="C102" i="34"/>
  <c r="F101" i="34"/>
  <c r="C101" i="34"/>
  <c r="F100" i="34"/>
  <c r="C100" i="34"/>
  <c r="F99" i="34"/>
  <c r="C99" i="34"/>
  <c r="F98" i="34"/>
  <c r="C98" i="34"/>
  <c r="F97" i="34"/>
  <c r="C97" i="34"/>
  <c r="F96" i="34"/>
  <c r="C96" i="34"/>
  <c r="F95" i="34"/>
  <c r="C95" i="34"/>
  <c r="F94" i="34"/>
  <c r="C94" i="34"/>
  <c r="F93" i="34"/>
  <c r="C93" i="34"/>
  <c r="F92" i="34"/>
  <c r="C92" i="34"/>
  <c r="F91" i="34"/>
  <c r="C91" i="34"/>
  <c r="F90" i="34"/>
  <c r="C90" i="34"/>
  <c r="F89" i="34"/>
  <c r="C89" i="34"/>
  <c r="F88" i="34"/>
  <c r="C88" i="34"/>
  <c r="F87" i="34"/>
  <c r="C87" i="34"/>
  <c r="F86" i="34"/>
  <c r="C86" i="34"/>
  <c r="F85" i="34"/>
  <c r="C85" i="34"/>
  <c r="F84" i="34"/>
  <c r="C84" i="34"/>
  <c r="F83" i="34"/>
  <c r="C83" i="34"/>
  <c r="F82" i="34"/>
  <c r="C82" i="34"/>
  <c r="F81" i="34"/>
  <c r="C81" i="34"/>
  <c r="F80" i="34"/>
  <c r="C80" i="34"/>
  <c r="F79" i="34"/>
  <c r="C79" i="34"/>
  <c r="F78" i="34"/>
  <c r="C78" i="34"/>
  <c r="F77" i="34"/>
  <c r="C77" i="34"/>
  <c r="F76" i="34"/>
  <c r="C76" i="34"/>
  <c r="F75" i="34"/>
  <c r="C75" i="34"/>
  <c r="F74" i="34"/>
  <c r="C74" i="34"/>
  <c r="F73" i="34"/>
  <c r="C73" i="34"/>
  <c r="F72" i="34"/>
  <c r="C72" i="34"/>
  <c r="F71" i="34"/>
  <c r="C71" i="34"/>
  <c r="F70" i="34"/>
  <c r="C70" i="34"/>
  <c r="F69" i="34"/>
  <c r="C69" i="34"/>
  <c r="F68" i="34"/>
  <c r="C68" i="34"/>
  <c r="F67" i="34"/>
  <c r="C67" i="34"/>
  <c r="F66" i="34"/>
  <c r="C66" i="34"/>
  <c r="F65" i="34"/>
  <c r="C65" i="34"/>
  <c r="F64" i="34"/>
  <c r="C64" i="34"/>
  <c r="F63" i="34"/>
  <c r="C63" i="34"/>
  <c r="F62" i="34"/>
  <c r="C62" i="34"/>
  <c r="F61" i="34"/>
  <c r="C61" i="34"/>
  <c r="F60" i="34"/>
  <c r="C60" i="34"/>
  <c r="F59" i="34"/>
  <c r="C59" i="34"/>
  <c r="F58" i="34"/>
  <c r="C58" i="34"/>
  <c r="F57" i="34"/>
  <c r="C57" i="34"/>
  <c r="F56" i="34"/>
  <c r="C56" i="34"/>
  <c r="F55" i="34"/>
  <c r="C55" i="34"/>
  <c r="F54" i="34"/>
  <c r="C54" i="34"/>
  <c r="F53" i="34"/>
  <c r="C53" i="34"/>
  <c r="F52" i="34"/>
  <c r="C52" i="34"/>
  <c r="F51" i="34"/>
  <c r="C51" i="34"/>
  <c r="F50" i="34"/>
  <c r="C50" i="34"/>
  <c r="G49" i="34"/>
  <c r="F49" i="34"/>
  <c r="D49" i="34"/>
  <c r="C49" i="34"/>
  <c r="F48" i="34"/>
  <c r="C48" i="34"/>
  <c r="F47" i="34"/>
  <c r="D47" i="34"/>
  <c r="C47" i="34"/>
  <c r="F46" i="34"/>
  <c r="C46" i="34"/>
  <c r="F45" i="34"/>
  <c r="C45" i="34"/>
  <c r="F44" i="34"/>
  <c r="C44" i="34"/>
  <c r="F43" i="34"/>
  <c r="C43" i="34"/>
  <c r="F42" i="34"/>
  <c r="C42" i="34"/>
  <c r="F41" i="34"/>
  <c r="C41" i="34"/>
  <c r="F40" i="34"/>
  <c r="D40" i="34"/>
  <c r="C40" i="34"/>
  <c r="F39" i="34"/>
  <c r="D39" i="34"/>
  <c r="C39" i="34"/>
  <c r="F38" i="34"/>
  <c r="C38" i="34"/>
  <c r="F37" i="34"/>
  <c r="D37" i="34"/>
  <c r="C37" i="34"/>
  <c r="G36" i="34"/>
  <c r="D35" i="34"/>
  <c r="D247" i="34" s="1"/>
  <c r="G34" i="34"/>
  <c r="G256" i="34" s="1"/>
  <c r="AA1350" i="33"/>
  <c r="F1350" i="33"/>
  <c r="C1350" i="33"/>
  <c r="AA1349" i="33"/>
  <c r="F1349" i="33"/>
  <c r="C1349" i="33"/>
  <c r="AA1348" i="33"/>
  <c r="F1348" i="33"/>
  <c r="C1348" i="33"/>
  <c r="AA1347" i="33"/>
  <c r="F1347" i="33"/>
  <c r="C1347" i="33"/>
  <c r="AA1346" i="33"/>
  <c r="F1346" i="33"/>
  <c r="C1346" i="33"/>
  <c r="AA1345" i="33"/>
  <c r="F1345" i="33"/>
  <c r="C1345" i="33"/>
  <c r="AA1344" i="33"/>
  <c r="F1344" i="33"/>
  <c r="C1344" i="33"/>
  <c r="AA1343" i="33"/>
  <c r="F1343" i="33"/>
  <c r="C1343" i="33"/>
  <c r="AA1342" i="33"/>
  <c r="F1342" i="33"/>
  <c r="C1342" i="33"/>
  <c r="AA1341" i="33"/>
  <c r="F1341" i="33"/>
  <c r="C1341" i="33"/>
  <c r="AA1340" i="33"/>
  <c r="F1340" i="33"/>
  <c r="C1340" i="33"/>
  <c r="AA1339" i="33"/>
  <c r="F1339" i="33"/>
  <c r="C1339" i="33"/>
  <c r="AA1338" i="33"/>
  <c r="F1338" i="33"/>
  <c r="C1338" i="33"/>
  <c r="AA1337" i="33"/>
  <c r="F1337" i="33"/>
  <c r="C1337" i="33"/>
  <c r="AA1336" i="33"/>
  <c r="F1336" i="33"/>
  <c r="C1336" i="33"/>
  <c r="AA1335" i="33"/>
  <c r="F1335" i="33"/>
  <c r="C1335" i="33"/>
  <c r="AA1334" i="33"/>
  <c r="F1334" i="33"/>
  <c r="C1334" i="33"/>
  <c r="AA1333" i="33"/>
  <c r="F1333" i="33"/>
  <c r="C1333" i="33"/>
  <c r="AA1332" i="33"/>
  <c r="F1332" i="33"/>
  <c r="C1332" i="33"/>
  <c r="AA1331" i="33"/>
  <c r="F1331" i="33"/>
  <c r="C1331" i="33"/>
  <c r="AA1330" i="33"/>
  <c r="F1330" i="33"/>
  <c r="C1330" i="33"/>
  <c r="AA1329" i="33"/>
  <c r="F1329" i="33"/>
  <c r="C1329" i="33"/>
  <c r="AA1328" i="33"/>
  <c r="F1328" i="33"/>
  <c r="C1328" i="33"/>
  <c r="AA1327" i="33"/>
  <c r="F1327" i="33"/>
  <c r="C1327" i="33"/>
  <c r="AA1326" i="33"/>
  <c r="F1326" i="33"/>
  <c r="C1326" i="33"/>
  <c r="AA1325" i="33"/>
  <c r="F1325" i="33"/>
  <c r="C1325" i="33"/>
  <c r="AA1324" i="33"/>
  <c r="F1324" i="33"/>
  <c r="C1324" i="33"/>
  <c r="AA1323" i="33"/>
  <c r="F1323" i="33"/>
  <c r="C1323" i="33"/>
  <c r="AA1322" i="33"/>
  <c r="F1322" i="33"/>
  <c r="C1322" i="33"/>
  <c r="AA1321" i="33"/>
  <c r="F1321" i="33"/>
  <c r="C1321" i="33"/>
  <c r="AA1320" i="33"/>
  <c r="F1320" i="33"/>
  <c r="C1320" i="33"/>
  <c r="AA1319" i="33"/>
  <c r="F1319" i="33"/>
  <c r="C1319" i="33"/>
  <c r="AA1318" i="33"/>
  <c r="F1318" i="33"/>
  <c r="C1318" i="33"/>
  <c r="AA1317" i="33"/>
  <c r="F1317" i="33"/>
  <c r="C1317" i="33"/>
  <c r="AA1316" i="33"/>
  <c r="F1316" i="33"/>
  <c r="C1316" i="33"/>
  <c r="AA1315" i="33"/>
  <c r="F1315" i="33"/>
  <c r="C1315" i="33"/>
  <c r="AA1314" i="33"/>
  <c r="F1314" i="33"/>
  <c r="C1314" i="33"/>
  <c r="AA1313" i="33"/>
  <c r="F1313" i="33"/>
  <c r="C1313" i="33"/>
  <c r="AA1312" i="33"/>
  <c r="F1312" i="33"/>
  <c r="C1312" i="33"/>
  <c r="AA1311" i="33"/>
  <c r="F1311" i="33"/>
  <c r="C1311" i="33"/>
  <c r="AA1310" i="33"/>
  <c r="F1310" i="33"/>
  <c r="C1310" i="33"/>
  <c r="AA1309" i="33"/>
  <c r="F1309" i="33"/>
  <c r="C1309" i="33"/>
  <c r="AA1308" i="33"/>
  <c r="F1308" i="33"/>
  <c r="C1308" i="33"/>
  <c r="AA1307" i="33"/>
  <c r="F1307" i="33"/>
  <c r="C1307" i="33"/>
  <c r="AA1306" i="33"/>
  <c r="F1306" i="33"/>
  <c r="C1306" i="33"/>
  <c r="AA1305" i="33"/>
  <c r="F1305" i="33"/>
  <c r="C1305" i="33"/>
  <c r="AA1304" i="33"/>
  <c r="F1304" i="33"/>
  <c r="C1304" i="33"/>
  <c r="AA1303" i="33"/>
  <c r="F1303" i="33"/>
  <c r="C1303" i="33"/>
  <c r="AA1302" i="33"/>
  <c r="F1302" i="33"/>
  <c r="C1302" i="33"/>
  <c r="AA1301" i="33"/>
  <c r="F1301" i="33"/>
  <c r="C1301" i="33"/>
  <c r="AA1300" i="33"/>
  <c r="F1300" i="33"/>
  <c r="C1300" i="33"/>
  <c r="AA1299" i="33"/>
  <c r="F1299" i="33"/>
  <c r="C1299" i="33"/>
  <c r="AA1298" i="33"/>
  <c r="F1298" i="33"/>
  <c r="C1298" i="33"/>
  <c r="AA1297" i="33"/>
  <c r="F1297" i="33"/>
  <c r="C1297" i="33"/>
  <c r="AA1296" i="33"/>
  <c r="F1296" i="33"/>
  <c r="C1296" i="33"/>
  <c r="AA1295" i="33"/>
  <c r="F1295" i="33"/>
  <c r="C1295" i="33"/>
  <c r="AA1294" i="33"/>
  <c r="F1294" i="33"/>
  <c r="C1294" i="33"/>
  <c r="AA1293" i="33"/>
  <c r="F1293" i="33"/>
  <c r="C1293" i="33"/>
  <c r="AA1292" i="33"/>
  <c r="F1292" i="33"/>
  <c r="C1292" i="33"/>
  <c r="AA1291" i="33"/>
  <c r="F1291" i="33"/>
  <c r="C1291" i="33"/>
  <c r="AA1290" i="33"/>
  <c r="F1290" i="33"/>
  <c r="C1290" i="33"/>
  <c r="AA1289" i="33"/>
  <c r="F1289" i="33"/>
  <c r="C1289" i="33"/>
  <c r="AA1288" i="33"/>
  <c r="F1288" i="33"/>
  <c r="C1288" i="33"/>
  <c r="AA1287" i="33"/>
  <c r="F1287" i="33"/>
  <c r="C1287" i="33"/>
  <c r="AA1286" i="33"/>
  <c r="F1286" i="33"/>
  <c r="C1286" i="33"/>
  <c r="AA1285" i="33"/>
  <c r="F1285" i="33"/>
  <c r="C1285" i="33"/>
  <c r="AA1284" i="33"/>
  <c r="F1284" i="33"/>
  <c r="C1284" i="33"/>
  <c r="AA1283" i="33"/>
  <c r="F1283" i="33"/>
  <c r="C1283" i="33"/>
  <c r="AA1282" i="33"/>
  <c r="F1282" i="33"/>
  <c r="C1282" i="33"/>
  <c r="AA1281" i="33"/>
  <c r="F1281" i="33"/>
  <c r="C1281" i="33"/>
  <c r="AA1280" i="33"/>
  <c r="F1280" i="33"/>
  <c r="C1280" i="33"/>
  <c r="AA1279" i="33"/>
  <c r="F1279" i="33"/>
  <c r="C1279" i="33"/>
  <c r="AA1278" i="33"/>
  <c r="F1278" i="33"/>
  <c r="C1278" i="33"/>
  <c r="AA1277" i="33"/>
  <c r="F1277" i="33"/>
  <c r="C1277" i="33"/>
  <c r="AA1276" i="33"/>
  <c r="F1276" i="33"/>
  <c r="C1276" i="33"/>
  <c r="AA1275" i="33"/>
  <c r="F1275" i="33"/>
  <c r="C1275" i="33"/>
  <c r="AA1274" i="33"/>
  <c r="F1274" i="33"/>
  <c r="C1274" i="33"/>
  <c r="AA1273" i="33"/>
  <c r="F1273" i="33"/>
  <c r="C1273" i="33"/>
  <c r="AA1272" i="33"/>
  <c r="F1272" i="33"/>
  <c r="C1272" i="33"/>
  <c r="AA1271" i="33"/>
  <c r="F1271" i="33"/>
  <c r="C1271" i="33"/>
  <c r="AA1270" i="33"/>
  <c r="F1270" i="33"/>
  <c r="C1270" i="33"/>
  <c r="AA1269" i="33"/>
  <c r="F1269" i="33"/>
  <c r="C1269" i="33"/>
  <c r="AA1268" i="33"/>
  <c r="F1268" i="33"/>
  <c r="C1268" i="33"/>
  <c r="AA1267" i="33"/>
  <c r="F1267" i="33"/>
  <c r="C1267" i="33"/>
  <c r="AA1266" i="33"/>
  <c r="F1266" i="33"/>
  <c r="C1266" i="33"/>
  <c r="AA1265" i="33"/>
  <c r="F1265" i="33"/>
  <c r="C1265" i="33"/>
  <c r="AA1264" i="33"/>
  <c r="F1264" i="33"/>
  <c r="C1264" i="33"/>
  <c r="AA1263" i="33"/>
  <c r="F1263" i="33"/>
  <c r="C1263" i="33"/>
  <c r="AA1262" i="33"/>
  <c r="F1262" i="33"/>
  <c r="C1262" i="33"/>
  <c r="AA1261" i="33"/>
  <c r="F1261" i="33"/>
  <c r="C1261" i="33"/>
  <c r="AA1260" i="33"/>
  <c r="F1260" i="33"/>
  <c r="C1260" i="33"/>
  <c r="AA1259" i="33"/>
  <c r="F1259" i="33"/>
  <c r="C1259" i="33"/>
  <c r="AA1258" i="33"/>
  <c r="F1258" i="33"/>
  <c r="C1258" i="33"/>
  <c r="AA1257" i="33"/>
  <c r="F1257" i="33"/>
  <c r="C1257" i="33"/>
  <c r="AA1256" i="33"/>
  <c r="F1256" i="33"/>
  <c r="C1256" i="33"/>
  <c r="AA1255" i="33"/>
  <c r="F1255" i="33"/>
  <c r="C1255" i="33"/>
  <c r="AA1254" i="33"/>
  <c r="F1254" i="33"/>
  <c r="C1254" i="33"/>
  <c r="AA1253" i="33"/>
  <c r="F1253" i="33"/>
  <c r="C1253" i="33"/>
  <c r="AA1252" i="33"/>
  <c r="F1252" i="33"/>
  <c r="C1252" i="33"/>
  <c r="AA1251" i="33"/>
  <c r="F1251" i="33"/>
  <c r="C1251" i="33"/>
  <c r="AA1250" i="33"/>
  <c r="F1250" i="33"/>
  <c r="C1250" i="33"/>
  <c r="AA1249" i="33"/>
  <c r="F1249" i="33"/>
  <c r="C1249" i="33"/>
  <c r="AA1248" i="33"/>
  <c r="F1248" i="33"/>
  <c r="C1248" i="33"/>
  <c r="AA1247" i="33"/>
  <c r="F1247" i="33"/>
  <c r="C1247" i="33"/>
  <c r="AA1246" i="33"/>
  <c r="F1246" i="33"/>
  <c r="C1246" i="33"/>
  <c r="AA1245" i="33"/>
  <c r="F1245" i="33"/>
  <c r="C1245" i="33"/>
  <c r="AA1244" i="33"/>
  <c r="F1244" i="33"/>
  <c r="C1244" i="33"/>
  <c r="AA1243" i="33"/>
  <c r="F1243" i="33"/>
  <c r="C1243" i="33"/>
  <c r="AA1242" i="33"/>
  <c r="F1242" i="33"/>
  <c r="C1242" i="33"/>
  <c r="AA1241" i="33"/>
  <c r="F1241" i="33"/>
  <c r="C1241" i="33"/>
  <c r="AA1240" i="33"/>
  <c r="F1240" i="33"/>
  <c r="C1240" i="33"/>
  <c r="AA1239" i="33"/>
  <c r="F1239" i="33"/>
  <c r="C1239" i="33"/>
  <c r="AA1238" i="33"/>
  <c r="F1238" i="33"/>
  <c r="C1238" i="33"/>
  <c r="AA1237" i="33"/>
  <c r="F1237" i="33"/>
  <c r="C1237" i="33"/>
  <c r="AA1236" i="33"/>
  <c r="F1236" i="33"/>
  <c r="C1236" i="33"/>
  <c r="AA1235" i="33"/>
  <c r="F1235" i="33"/>
  <c r="C1235" i="33"/>
  <c r="AA1234" i="33"/>
  <c r="F1234" i="33"/>
  <c r="C1234" i="33"/>
  <c r="AA1233" i="33"/>
  <c r="F1233" i="33"/>
  <c r="C1233" i="33"/>
  <c r="AA1232" i="33"/>
  <c r="F1232" i="33"/>
  <c r="C1232" i="33"/>
  <c r="AA1231" i="33"/>
  <c r="F1231" i="33"/>
  <c r="C1231" i="33"/>
  <c r="AA1230" i="33"/>
  <c r="F1230" i="33"/>
  <c r="C1230" i="33"/>
  <c r="AA1229" i="33"/>
  <c r="F1229" i="33"/>
  <c r="C1229" i="33"/>
  <c r="AA1228" i="33"/>
  <c r="F1228" i="33"/>
  <c r="C1228" i="33"/>
  <c r="AA1227" i="33"/>
  <c r="F1227" i="33"/>
  <c r="C1227" i="33"/>
  <c r="AA1226" i="33"/>
  <c r="F1226" i="33"/>
  <c r="C1226" i="33"/>
  <c r="AA1225" i="33"/>
  <c r="F1225" i="33"/>
  <c r="C1225" i="33"/>
  <c r="AA1224" i="33"/>
  <c r="F1224" i="33"/>
  <c r="C1224" i="33"/>
  <c r="AA1223" i="33"/>
  <c r="F1223" i="33"/>
  <c r="C1223" i="33"/>
  <c r="AA1222" i="33"/>
  <c r="F1222" i="33"/>
  <c r="C1222" i="33"/>
  <c r="AA1221" i="33"/>
  <c r="F1221" i="33"/>
  <c r="C1221" i="33"/>
  <c r="AA1220" i="33"/>
  <c r="F1220" i="33"/>
  <c r="C1220" i="33"/>
  <c r="AA1219" i="33"/>
  <c r="F1219" i="33"/>
  <c r="C1219" i="33"/>
  <c r="AA1218" i="33"/>
  <c r="F1218" i="33"/>
  <c r="C1218" i="33"/>
  <c r="AA1217" i="33"/>
  <c r="F1217" i="33"/>
  <c r="C1217" i="33"/>
  <c r="AA1216" i="33"/>
  <c r="F1216" i="33"/>
  <c r="C1216" i="33"/>
  <c r="AA1215" i="33"/>
  <c r="F1215" i="33"/>
  <c r="C1215" i="33"/>
  <c r="AA1214" i="33"/>
  <c r="F1214" i="33"/>
  <c r="C1214" i="33"/>
  <c r="AA1213" i="33"/>
  <c r="F1213" i="33"/>
  <c r="C1213" i="33"/>
  <c r="AA1212" i="33"/>
  <c r="F1212" i="33"/>
  <c r="C1212" i="33"/>
  <c r="AA1211" i="33"/>
  <c r="F1211" i="33"/>
  <c r="C1211" i="33"/>
  <c r="AA1210" i="33"/>
  <c r="F1210" i="33"/>
  <c r="C1210" i="33"/>
  <c r="AA1209" i="33"/>
  <c r="F1209" i="33"/>
  <c r="C1209" i="33"/>
  <c r="AA1208" i="33"/>
  <c r="F1208" i="33"/>
  <c r="C1208" i="33"/>
  <c r="AA1207" i="33"/>
  <c r="F1207" i="33"/>
  <c r="C1207" i="33"/>
  <c r="AA1206" i="33"/>
  <c r="F1206" i="33"/>
  <c r="C1206" i="33"/>
  <c r="AA1205" i="33"/>
  <c r="F1205" i="33"/>
  <c r="C1205" i="33"/>
  <c r="AA1204" i="33"/>
  <c r="F1204" i="33"/>
  <c r="C1204" i="33"/>
  <c r="AA1203" i="33"/>
  <c r="F1203" i="33"/>
  <c r="C1203" i="33"/>
  <c r="AA1202" i="33"/>
  <c r="F1202" i="33"/>
  <c r="C1202" i="33"/>
  <c r="AA1201" i="33"/>
  <c r="F1201" i="33"/>
  <c r="C1201" i="33"/>
  <c r="AA1200" i="33"/>
  <c r="F1200" i="33"/>
  <c r="C1200" i="33"/>
  <c r="AA1199" i="33"/>
  <c r="F1199" i="33"/>
  <c r="C1199" i="33"/>
  <c r="AA1198" i="33"/>
  <c r="F1198" i="33"/>
  <c r="C1198" i="33"/>
  <c r="AA1197" i="33"/>
  <c r="F1197" i="33"/>
  <c r="C1197" i="33"/>
  <c r="AA1196" i="33"/>
  <c r="F1196" i="33"/>
  <c r="C1196" i="33"/>
  <c r="AA1195" i="33"/>
  <c r="F1195" i="33"/>
  <c r="C1195" i="33"/>
  <c r="AA1194" i="33"/>
  <c r="F1194" i="33"/>
  <c r="C1194" i="33"/>
  <c r="AA1193" i="33"/>
  <c r="F1193" i="33"/>
  <c r="C1193" i="33"/>
  <c r="AA1192" i="33"/>
  <c r="F1192" i="33"/>
  <c r="C1192" i="33"/>
  <c r="AA1191" i="33"/>
  <c r="F1191" i="33"/>
  <c r="C1191" i="33"/>
  <c r="AA1190" i="33"/>
  <c r="F1190" i="33"/>
  <c r="C1190" i="33"/>
  <c r="AA1189" i="33"/>
  <c r="F1189" i="33"/>
  <c r="C1189" i="33"/>
  <c r="AA1188" i="33"/>
  <c r="F1188" i="33"/>
  <c r="C1188" i="33"/>
  <c r="AA1187" i="33"/>
  <c r="F1187" i="33"/>
  <c r="C1187" i="33"/>
  <c r="AA1186" i="33"/>
  <c r="F1186" i="33"/>
  <c r="C1186" i="33"/>
  <c r="AA1185" i="33"/>
  <c r="F1185" i="33"/>
  <c r="C1185" i="33"/>
  <c r="AA1184" i="33"/>
  <c r="F1184" i="33"/>
  <c r="C1184" i="33"/>
  <c r="AA1183" i="33"/>
  <c r="F1183" i="33"/>
  <c r="C1183" i="33"/>
  <c r="AA1182" i="33"/>
  <c r="F1182" i="33"/>
  <c r="C1182" i="33"/>
  <c r="AA1181" i="33"/>
  <c r="F1181" i="33"/>
  <c r="C1181" i="33"/>
  <c r="AA1180" i="33"/>
  <c r="F1180" i="33"/>
  <c r="C1180" i="33"/>
  <c r="AA1179" i="33"/>
  <c r="F1179" i="33"/>
  <c r="C1179" i="33"/>
  <c r="AA1178" i="33"/>
  <c r="F1178" i="33"/>
  <c r="C1178" i="33"/>
  <c r="AA1177" i="33"/>
  <c r="F1177" i="33"/>
  <c r="C1177" i="33"/>
  <c r="AA1176" i="33"/>
  <c r="F1176" i="33"/>
  <c r="C1176" i="33"/>
  <c r="AA1175" i="33"/>
  <c r="F1175" i="33"/>
  <c r="C1175" i="33"/>
  <c r="AA1174" i="33"/>
  <c r="F1174" i="33"/>
  <c r="C1174" i="33"/>
  <c r="AA1173" i="33"/>
  <c r="F1173" i="33"/>
  <c r="C1173" i="33"/>
  <c r="AA1172" i="33"/>
  <c r="F1172" i="33"/>
  <c r="C1172" i="33"/>
  <c r="AA1171" i="33"/>
  <c r="F1171" i="33"/>
  <c r="C1171" i="33"/>
  <c r="AA1170" i="33"/>
  <c r="F1170" i="33"/>
  <c r="C1170" i="33"/>
  <c r="AA1169" i="33"/>
  <c r="F1169" i="33"/>
  <c r="C1169" i="33"/>
  <c r="AA1168" i="33"/>
  <c r="F1168" i="33"/>
  <c r="C1168" i="33"/>
  <c r="AA1167" i="33"/>
  <c r="F1167" i="33"/>
  <c r="C1167" i="33"/>
  <c r="AA1166" i="33"/>
  <c r="F1166" i="33"/>
  <c r="C1166" i="33"/>
  <c r="AA1165" i="33"/>
  <c r="F1165" i="33"/>
  <c r="C1165" i="33"/>
  <c r="AA1164" i="33"/>
  <c r="F1164" i="33"/>
  <c r="C1164" i="33"/>
  <c r="AA1163" i="33"/>
  <c r="F1163" i="33"/>
  <c r="C1163" i="33"/>
  <c r="AA1162" i="33"/>
  <c r="F1162" i="33"/>
  <c r="C1162" i="33"/>
  <c r="AA1161" i="33"/>
  <c r="F1161" i="33"/>
  <c r="C1161" i="33"/>
  <c r="AA1160" i="33"/>
  <c r="F1160" i="33"/>
  <c r="C1160" i="33"/>
  <c r="AA1159" i="33"/>
  <c r="F1159" i="33"/>
  <c r="C1159" i="33"/>
  <c r="AA1158" i="33"/>
  <c r="F1158" i="33"/>
  <c r="C1158" i="33"/>
  <c r="AA1157" i="33"/>
  <c r="F1157" i="33"/>
  <c r="C1157" i="33"/>
  <c r="AA1156" i="33"/>
  <c r="F1156" i="33"/>
  <c r="C1156" i="33"/>
  <c r="AA1155" i="33"/>
  <c r="F1155" i="33"/>
  <c r="C1155" i="33"/>
  <c r="AA1154" i="33"/>
  <c r="F1154" i="33"/>
  <c r="C1154" i="33"/>
  <c r="AA1153" i="33"/>
  <c r="F1153" i="33"/>
  <c r="C1153" i="33"/>
  <c r="AA1152" i="33"/>
  <c r="F1152" i="33"/>
  <c r="C1152" i="33"/>
  <c r="AA1151" i="33"/>
  <c r="F1151" i="33"/>
  <c r="C1151" i="33"/>
  <c r="AA1150" i="33"/>
  <c r="F1150" i="33"/>
  <c r="C1150" i="33"/>
  <c r="AA1149" i="33"/>
  <c r="F1149" i="33"/>
  <c r="C1149" i="33"/>
  <c r="AA1148" i="33"/>
  <c r="F1148" i="33"/>
  <c r="C1148" i="33"/>
  <c r="AA1147" i="33"/>
  <c r="F1147" i="33"/>
  <c r="C1147" i="33"/>
  <c r="AA1146" i="33"/>
  <c r="F1146" i="33"/>
  <c r="C1146" i="33"/>
  <c r="AA1145" i="33"/>
  <c r="F1145" i="33"/>
  <c r="C1145" i="33"/>
  <c r="AA1144" i="33"/>
  <c r="F1144" i="33"/>
  <c r="C1144" i="33"/>
  <c r="AA1143" i="33"/>
  <c r="F1143" i="33"/>
  <c r="C1143" i="33"/>
  <c r="AA1142" i="33"/>
  <c r="F1142" i="33"/>
  <c r="C1142" i="33"/>
  <c r="AA1141" i="33"/>
  <c r="F1141" i="33"/>
  <c r="C1141" i="33"/>
  <c r="AA1140" i="33"/>
  <c r="F1140" i="33"/>
  <c r="C1140" i="33"/>
  <c r="AA1139" i="33"/>
  <c r="F1139" i="33"/>
  <c r="C1139" i="33"/>
  <c r="AA1138" i="33"/>
  <c r="F1138" i="33"/>
  <c r="C1138" i="33"/>
  <c r="AA1137" i="33"/>
  <c r="F1137" i="33"/>
  <c r="C1137" i="33"/>
  <c r="AA1136" i="33"/>
  <c r="F1136" i="33"/>
  <c r="C1136" i="33"/>
  <c r="AA1135" i="33"/>
  <c r="F1135" i="33"/>
  <c r="C1135" i="33"/>
  <c r="AA1134" i="33"/>
  <c r="F1134" i="33"/>
  <c r="C1134" i="33"/>
  <c r="AA1133" i="33"/>
  <c r="F1133" i="33"/>
  <c r="C1133" i="33"/>
  <c r="AA1132" i="33"/>
  <c r="F1132" i="33"/>
  <c r="C1132" i="33"/>
  <c r="AA1131" i="33"/>
  <c r="F1131" i="33"/>
  <c r="C1131" i="33"/>
  <c r="AA1130" i="33"/>
  <c r="F1130" i="33"/>
  <c r="C1130" i="33"/>
  <c r="AA1129" i="33"/>
  <c r="F1129" i="33"/>
  <c r="C1129" i="33"/>
  <c r="AA1128" i="33"/>
  <c r="F1128" i="33"/>
  <c r="C1128" i="33"/>
  <c r="AA1127" i="33"/>
  <c r="F1127" i="33"/>
  <c r="C1127" i="33"/>
  <c r="AA1126" i="33"/>
  <c r="F1126" i="33"/>
  <c r="C1126" i="33"/>
  <c r="AA1125" i="33"/>
  <c r="F1125" i="33"/>
  <c r="C1125" i="33"/>
  <c r="AA1124" i="33"/>
  <c r="F1124" i="33"/>
  <c r="C1124" i="33"/>
  <c r="AA1123" i="33"/>
  <c r="F1123" i="33"/>
  <c r="C1123" i="33"/>
  <c r="AA1122" i="33"/>
  <c r="F1122" i="33"/>
  <c r="C1122" i="33"/>
  <c r="AA1121" i="33"/>
  <c r="F1121" i="33"/>
  <c r="C1121" i="33"/>
  <c r="AA1120" i="33"/>
  <c r="F1120" i="33"/>
  <c r="C1120" i="33"/>
  <c r="AA1119" i="33"/>
  <c r="F1119" i="33"/>
  <c r="C1119" i="33"/>
  <c r="AA1118" i="33"/>
  <c r="F1118" i="33"/>
  <c r="C1118" i="33"/>
  <c r="AA1117" i="33"/>
  <c r="F1117" i="33"/>
  <c r="C1117" i="33"/>
  <c r="AA1116" i="33"/>
  <c r="F1116" i="33"/>
  <c r="C1116" i="33"/>
  <c r="AA1115" i="33"/>
  <c r="F1115" i="33"/>
  <c r="C1115" i="33"/>
  <c r="AA1114" i="33"/>
  <c r="F1114" i="33"/>
  <c r="C1114" i="33"/>
  <c r="AA1113" i="33"/>
  <c r="F1113" i="33"/>
  <c r="C1113" i="33"/>
  <c r="AA1112" i="33"/>
  <c r="F1112" i="33"/>
  <c r="C1112" i="33"/>
  <c r="AA1111" i="33"/>
  <c r="F1111" i="33"/>
  <c r="C1111" i="33"/>
  <c r="AA1110" i="33"/>
  <c r="F1110" i="33"/>
  <c r="C1110" i="33"/>
  <c r="AA1109" i="33"/>
  <c r="F1109" i="33"/>
  <c r="C1109" i="33"/>
  <c r="AA1108" i="33"/>
  <c r="F1108" i="33"/>
  <c r="C1108" i="33"/>
  <c r="AA1107" i="33"/>
  <c r="F1107" i="33"/>
  <c r="C1107" i="33"/>
  <c r="AA1106" i="33"/>
  <c r="F1106" i="33"/>
  <c r="C1106" i="33"/>
  <c r="AA1105" i="33"/>
  <c r="F1105" i="33"/>
  <c r="C1105" i="33"/>
  <c r="AA1104" i="33"/>
  <c r="F1104" i="33"/>
  <c r="C1104" i="33"/>
  <c r="AA1103" i="33"/>
  <c r="F1103" i="33"/>
  <c r="C1103" i="33"/>
  <c r="AA1102" i="33"/>
  <c r="F1102" i="33"/>
  <c r="C1102" i="33"/>
  <c r="AA1101" i="33"/>
  <c r="F1101" i="33"/>
  <c r="C1101" i="33"/>
  <c r="AA1100" i="33"/>
  <c r="F1100" i="33"/>
  <c r="C1100" i="33"/>
  <c r="AA1099" i="33"/>
  <c r="F1099" i="33"/>
  <c r="C1099" i="33"/>
  <c r="AA1098" i="33"/>
  <c r="F1098" i="33"/>
  <c r="C1098" i="33"/>
  <c r="AA1097" i="33"/>
  <c r="F1097" i="33"/>
  <c r="C1097" i="33"/>
  <c r="AA1096" i="33"/>
  <c r="F1096" i="33"/>
  <c r="C1096" i="33"/>
  <c r="AA1095" i="33"/>
  <c r="F1095" i="33"/>
  <c r="C1095" i="33"/>
  <c r="AA1094" i="33"/>
  <c r="F1094" i="33"/>
  <c r="C1094" i="33"/>
  <c r="AA1093" i="33"/>
  <c r="F1093" i="33"/>
  <c r="C1093" i="33"/>
  <c r="AA1092" i="33"/>
  <c r="F1092" i="33"/>
  <c r="C1092" i="33"/>
  <c r="AA1091" i="33"/>
  <c r="F1091" i="33"/>
  <c r="C1091" i="33"/>
  <c r="AA1090" i="33"/>
  <c r="F1090" i="33"/>
  <c r="C1090" i="33"/>
  <c r="AA1089" i="33"/>
  <c r="F1089" i="33"/>
  <c r="C1089" i="33"/>
  <c r="AA1088" i="33"/>
  <c r="F1088" i="33"/>
  <c r="C1088" i="33"/>
  <c r="AA1087" i="33"/>
  <c r="F1087" i="33"/>
  <c r="C1087" i="33"/>
  <c r="AA1086" i="33"/>
  <c r="F1086" i="33"/>
  <c r="C1086" i="33"/>
  <c r="AA1085" i="33"/>
  <c r="F1085" i="33"/>
  <c r="C1085" i="33"/>
  <c r="AA1084" i="33"/>
  <c r="F1084" i="33"/>
  <c r="C1084" i="33"/>
  <c r="AA1083" i="33"/>
  <c r="F1083" i="33"/>
  <c r="C1083" i="33"/>
  <c r="AA1082" i="33"/>
  <c r="F1082" i="33"/>
  <c r="C1082" i="33"/>
  <c r="AA1081" i="33"/>
  <c r="F1081" i="33"/>
  <c r="C1081" i="33"/>
  <c r="AA1080" i="33"/>
  <c r="F1080" i="33"/>
  <c r="C1080" i="33"/>
  <c r="AA1079" i="33"/>
  <c r="F1079" i="33"/>
  <c r="C1079" i="33"/>
  <c r="AA1078" i="33"/>
  <c r="F1078" i="33"/>
  <c r="C1078" i="33"/>
  <c r="AA1077" i="33"/>
  <c r="F1077" i="33"/>
  <c r="C1077" i="33"/>
  <c r="AA1076" i="33"/>
  <c r="F1076" i="33"/>
  <c r="C1076" i="33"/>
  <c r="AA1075" i="33"/>
  <c r="F1075" i="33"/>
  <c r="C1075" i="33"/>
  <c r="AA1074" i="33"/>
  <c r="F1074" i="33"/>
  <c r="C1074" i="33"/>
  <c r="AA1073" i="33"/>
  <c r="F1073" i="33"/>
  <c r="C1073" i="33"/>
  <c r="AA1072" i="33"/>
  <c r="F1072" i="33"/>
  <c r="C1072" i="33"/>
  <c r="AA1071" i="33"/>
  <c r="F1071" i="33"/>
  <c r="C1071" i="33"/>
  <c r="AA1070" i="33"/>
  <c r="F1070" i="33"/>
  <c r="C1070" i="33"/>
  <c r="AA1069" i="33"/>
  <c r="F1069" i="33"/>
  <c r="C1069" i="33"/>
  <c r="AA1068" i="33"/>
  <c r="F1068" i="33"/>
  <c r="C1068" i="33"/>
  <c r="AA1067" i="33"/>
  <c r="F1067" i="33"/>
  <c r="C1067" i="33"/>
  <c r="AA1066" i="33"/>
  <c r="F1066" i="33"/>
  <c r="C1066" i="33"/>
  <c r="AA1065" i="33"/>
  <c r="F1065" i="33"/>
  <c r="C1065" i="33"/>
  <c r="AA1064" i="33"/>
  <c r="F1064" i="33"/>
  <c r="C1064" i="33"/>
  <c r="AA1063" i="33"/>
  <c r="F1063" i="33"/>
  <c r="C1063" i="33"/>
  <c r="AA1062" i="33"/>
  <c r="F1062" i="33"/>
  <c r="C1062" i="33"/>
  <c r="AA1061" i="33"/>
  <c r="F1061" i="33"/>
  <c r="C1061" i="33"/>
  <c r="AA1060" i="33"/>
  <c r="F1060" i="33"/>
  <c r="C1060" i="33"/>
  <c r="AA1059" i="33"/>
  <c r="F1059" i="33"/>
  <c r="C1059" i="33"/>
  <c r="AA1058" i="33"/>
  <c r="F1058" i="33"/>
  <c r="C1058" i="33"/>
  <c r="AA1057" i="33"/>
  <c r="F1057" i="33"/>
  <c r="C1057" i="33"/>
  <c r="AA1056" i="33"/>
  <c r="F1056" i="33"/>
  <c r="C1056" i="33"/>
  <c r="AA1055" i="33"/>
  <c r="F1055" i="33"/>
  <c r="C1055" i="33"/>
  <c r="AA1054" i="33"/>
  <c r="F1054" i="33"/>
  <c r="C1054" i="33"/>
  <c r="AA1053" i="33"/>
  <c r="F1053" i="33"/>
  <c r="C1053" i="33"/>
  <c r="AA1052" i="33"/>
  <c r="F1052" i="33"/>
  <c r="C1052" i="33"/>
  <c r="AA1051" i="33"/>
  <c r="F1051" i="33"/>
  <c r="C1051" i="33"/>
  <c r="AA1050" i="33"/>
  <c r="F1050" i="33"/>
  <c r="C1050" i="33"/>
  <c r="AA1049" i="33"/>
  <c r="F1049" i="33"/>
  <c r="C1049" i="33"/>
  <c r="AA1048" i="33"/>
  <c r="F1048" i="33"/>
  <c r="C1048" i="33"/>
  <c r="AA1047" i="33"/>
  <c r="F1047" i="33"/>
  <c r="C1047" i="33"/>
  <c r="AA1046" i="33"/>
  <c r="F1046" i="33"/>
  <c r="C1046" i="33"/>
  <c r="AA1045" i="33"/>
  <c r="F1045" i="33"/>
  <c r="C1045" i="33"/>
  <c r="AA1044" i="33"/>
  <c r="F1044" i="33"/>
  <c r="C1044" i="33"/>
  <c r="AA1043" i="33"/>
  <c r="F1043" i="33"/>
  <c r="C1043" i="33"/>
  <c r="AA1042" i="33"/>
  <c r="F1042" i="33"/>
  <c r="C1042" i="33"/>
  <c r="AA1041" i="33"/>
  <c r="F1041" i="33"/>
  <c r="C1041" i="33"/>
  <c r="AA1040" i="33"/>
  <c r="F1040" i="33"/>
  <c r="C1040" i="33"/>
  <c r="AA1039" i="33"/>
  <c r="F1039" i="33"/>
  <c r="C1039" i="33"/>
  <c r="AA1038" i="33"/>
  <c r="F1038" i="33"/>
  <c r="C1038" i="33"/>
  <c r="AA1037" i="33"/>
  <c r="F1037" i="33"/>
  <c r="C1037" i="33"/>
  <c r="AA1036" i="33"/>
  <c r="F1036" i="33"/>
  <c r="C1036" i="33"/>
  <c r="AA1035" i="33"/>
  <c r="F1035" i="33"/>
  <c r="C1035" i="33"/>
  <c r="AA1034" i="33"/>
  <c r="F1034" i="33"/>
  <c r="C1034" i="33"/>
  <c r="AA1033" i="33"/>
  <c r="F1033" i="33"/>
  <c r="C1033" i="33"/>
  <c r="AA1032" i="33"/>
  <c r="F1032" i="33"/>
  <c r="C1032" i="33"/>
  <c r="AA1031" i="33"/>
  <c r="F1031" i="33"/>
  <c r="C1031" i="33"/>
  <c r="AA1030" i="33"/>
  <c r="F1030" i="33"/>
  <c r="C1030" i="33"/>
  <c r="AA1029" i="33"/>
  <c r="F1029" i="33"/>
  <c r="C1029" i="33"/>
  <c r="AA1028" i="33"/>
  <c r="F1028" i="33"/>
  <c r="C1028" i="33"/>
  <c r="AA1027" i="33"/>
  <c r="F1027" i="33"/>
  <c r="C1027" i="33"/>
  <c r="AA1026" i="33"/>
  <c r="F1026" i="33"/>
  <c r="C1026" i="33"/>
  <c r="AA1025" i="33"/>
  <c r="F1025" i="33"/>
  <c r="C1025" i="33"/>
  <c r="AA1024" i="33"/>
  <c r="F1024" i="33"/>
  <c r="C1024" i="33"/>
  <c r="AA1023" i="33"/>
  <c r="F1023" i="33"/>
  <c r="C1023" i="33"/>
  <c r="AA1022" i="33"/>
  <c r="F1022" i="33"/>
  <c r="C1022" i="33"/>
  <c r="AA1021" i="33"/>
  <c r="F1021" i="33"/>
  <c r="C1021" i="33"/>
  <c r="AA1020" i="33"/>
  <c r="F1020" i="33"/>
  <c r="C1020" i="33"/>
  <c r="AA1019" i="33"/>
  <c r="F1019" i="33"/>
  <c r="C1019" i="33"/>
  <c r="AA1018" i="33"/>
  <c r="F1018" i="33"/>
  <c r="C1018" i="33"/>
  <c r="AA1017" i="33"/>
  <c r="F1017" i="33"/>
  <c r="C1017" i="33"/>
  <c r="AA1016" i="33"/>
  <c r="F1016" i="33"/>
  <c r="C1016" i="33"/>
  <c r="AA1015" i="33"/>
  <c r="F1015" i="33"/>
  <c r="C1015" i="33"/>
  <c r="AA1014" i="33"/>
  <c r="F1014" i="33"/>
  <c r="C1014" i="33"/>
  <c r="AA1013" i="33"/>
  <c r="F1013" i="33"/>
  <c r="C1013" i="33"/>
  <c r="AA1012" i="33"/>
  <c r="F1012" i="33"/>
  <c r="C1012" i="33"/>
  <c r="AA1011" i="33"/>
  <c r="F1011" i="33"/>
  <c r="C1011" i="33"/>
  <c r="AA1010" i="33"/>
  <c r="F1010" i="33"/>
  <c r="C1010" i="33"/>
  <c r="AA1009" i="33"/>
  <c r="F1009" i="33"/>
  <c r="C1009" i="33"/>
  <c r="AA1008" i="33"/>
  <c r="F1008" i="33"/>
  <c r="C1008" i="33"/>
  <c r="AA1007" i="33"/>
  <c r="F1007" i="33"/>
  <c r="C1007" i="33"/>
  <c r="AA1006" i="33"/>
  <c r="F1006" i="33"/>
  <c r="C1006" i="33"/>
  <c r="AA1005" i="33"/>
  <c r="F1005" i="33"/>
  <c r="C1005" i="33"/>
  <c r="AA1004" i="33"/>
  <c r="F1004" i="33"/>
  <c r="C1004" i="33"/>
  <c r="AA1003" i="33"/>
  <c r="F1003" i="33"/>
  <c r="C1003" i="33"/>
  <c r="AA1002" i="33"/>
  <c r="F1002" i="33"/>
  <c r="C1002" i="33"/>
  <c r="AA1001" i="33"/>
  <c r="F1001" i="33"/>
  <c r="C1001" i="33"/>
  <c r="AA1000" i="33"/>
  <c r="F1000" i="33"/>
  <c r="C1000" i="33"/>
  <c r="AA999" i="33"/>
  <c r="F999" i="33"/>
  <c r="C999" i="33"/>
  <c r="AA998" i="33"/>
  <c r="F998" i="33"/>
  <c r="C998" i="33"/>
  <c r="AA997" i="33"/>
  <c r="F997" i="33"/>
  <c r="C997" i="33"/>
  <c r="AA996" i="33"/>
  <c r="F996" i="33"/>
  <c r="C996" i="33"/>
  <c r="AA995" i="33"/>
  <c r="F995" i="33"/>
  <c r="C995" i="33"/>
  <c r="AA994" i="33"/>
  <c r="F994" i="33"/>
  <c r="C994" i="33"/>
  <c r="AA993" i="33"/>
  <c r="F993" i="33"/>
  <c r="C993" i="33"/>
  <c r="AA992" i="33"/>
  <c r="F992" i="33"/>
  <c r="C992" i="33"/>
  <c r="AA991" i="33"/>
  <c r="F991" i="33"/>
  <c r="C991" i="33"/>
  <c r="AA990" i="33"/>
  <c r="F990" i="33"/>
  <c r="C990" i="33"/>
  <c r="AA989" i="33"/>
  <c r="F989" i="33"/>
  <c r="C989" i="33"/>
  <c r="AA988" i="33"/>
  <c r="F988" i="33"/>
  <c r="C988" i="33"/>
  <c r="AA987" i="33"/>
  <c r="F987" i="33"/>
  <c r="C987" i="33"/>
  <c r="AA986" i="33"/>
  <c r="F986" i="33"/>
  <c r="C986" i="33"/>
  <c r="AA985" i="33"/>
  <c r="F985" i="33"/>
  <c r="C985" i="33"/>
  <c r="AA984" i="33"/>
  <c r="F984" i="33"/>
  <c r="C984" i="33"/>
  <c r="AA983" i="33"/>
  <c r="F983" i="33"/>
  <c r="C983" i="33"/>
  <c r="AA982" i="33"/>
  <c r="F982" i="33"/>
  <c r="C982" i="33"/>
  <c r="AA981" i="33"/>
  <c r="F981" i="33"/>
  <c r="C981" i="33"/>
  <c r="AA980" i="33"/>
  <c r="F980" i="33"/>
  <c r="C980" i="33"/>
  <c r="AA979" i="33"/>
  <c r="F979" i="33"/>
  <c r="C979" i="33"/>
  <c r="AA978" i="33"/>
  <c r="F978" i="33"/>
  <c r="C978" i="33"/>
  <c r="AA977" i="33"/>
  <c r="F977" i="33"/>
  <c r="C977" i="33"/>
  <c r="AA976" i="33"/>
  <c r="F976" i="33"/>
  <c r="C976" i="33"/>
  <c r="AA975" i="33"/>
  <c r="F975" i="33"/>
  <c r="C975" i="33"/>
  <c r="AA974" i="33"/>
  <c r="F974" i="33"/>
  <c r="C974" i="33"/>
  <c r="AA973" i="33"/>
  <c r="F973" i="33"/>
  <c r="C973" i="33"/>
  <c r="AA972" i="33"/>
  <c r="F972" i="33"/>
  <c r="C972" i="33"/>
  <c r="AA971" i="33"/>
  <c r="F971" i="33"/>
  <c r="C971" i="33"/>
  <c r="AA970" i="33"/>
  <c r="F970" i="33"/>
  <c r="C970" i="33"/>
  <c r="AA969" i="33"/>
  <c r="F969" i="33"/>
  <c r="C969" i="33"/>
  <c r="AA968" i="33"/>
  <c r="F968" i="33"/>
  <c r="C968" i="33"/>
  <c r="AA967" i="33"/>
  <c r="F967" i="33"/>
  <c r="C967" i="33"/>
  <c r="AA966" i="33"/>
  <c r="F966" i="33"/>
  <c r="C966" i="33"/>
  <c r="AA965" i="33"/>
  <c r="F965" i="33"/>
  <c r="C965" i="33"/>
  <c r="AA964" i="33"/>
  <c r="F964" i="33"/>
  <c r="C964" i="33"/>
  <c r="AA963" i="33"/>
  <c r="F963" i="33"/>
  <c r="C963" i="33"/>
  <c r="AA962" i="33"/>
  <c r="F962" i="33"/>
  <c r="C962" i="33"/>
  <c r="AA961" i="33"/>
  <c r="F961" i="33"/>
  <c r="C961" i="33"/>
  <c r="AA960" i="33"/>
  <c r="F960" i="33"/>
  <c r="C960" i="33"/>
  <c r="AA959" i="33"/>
  <c r="F959" i="33"/>
  <c r="C959" i="33"/>
  <c r="AA958" i="33"/>
  <c r="F958" i="33"/>
  <c r="C958" i="33"/>
  <c r="AA957" i="33"/>
  <c r="F957" i="33"/>
  <c r="C957" i="33"/>
  <c r="AA956" i="33"/>
  <c r="F956" i="33"/>
  <c r="C956" i="33"/>
  <c r="AA955" i="33"/>
  <c r="F955" i="33"/>
  <c r="C955" i="33"/>
  <c r="AA954" i="33"/>
  <c r="F954" i="33"/>
  <c r="C954" i="33"/>
  <c r="AA953" i="33"/>
  <c r="F953" i="33"/>
  <c r="C953" i="33"/>
  <c r="AA952" i="33"/>
  <c r="F952" i="33"/>
  <c r="C952" i="33"/>
  <c r="AA951" i="33"/>
  <c r="F951" i="33"/>
  <c r="C951" i="33"/>
  <c r="AA950" i="33"/>
  <c r="F950" i="33"/>
  <c r="C950" i="33"/>
  <c r="AA949" i="33"/>
  <c r="F949" i="33"/>
  <c r="C949" i="33"/>
  <c r="AA948" i="33"/>
  <c r="F948" i="33"/>
  <c r="C948" i="33"/>
  <c r="AA947" i="33"/>
  <c r="F947" i="33"/>
  <c r="C947" i="33"/>
  <c r="AA946" i="33"/>
  <c r="F946" i="33"/>
  <c r="C946" i="33"/>
  <c r="AA945" i="33"/>
  <c r="F945" i="33"/>
  <c r="C945" i="33"/>
  <c r="AA944" i="33"/>
  <c r="F944" i="33"/>
  <c r="C944" i="33"/>
  <c r="AA943" i="33"/>
  <c r="F943" i="33"/>
  <c r="C943" i="33"/>
  <c r="AA942" i="33"/>
  <c r="F942" i="33"/>
  <c r="C942" i="33"/>
  <c r="AA941" i="33"/>
  <c r="F941" i="33"/>
  <c r="C941" i="33"/>
  <c r="AA940" i="33"/>
  <c r="F940" i="33"/>
  <c r="C940" i="33"/>
  <c r="AA939" i="33"/>
  <c r="F939" i="33"/>
  <c r="C939" i="33"/>
  <c r="AA938" i="33"/>
  <c r="F938" i="33"/>
  <c r="C938" i="33"/>
  <c r="AA937" i="33"/>
  <c r="F937" i="33"/>
  <c r="C937" i="33"/>
  <c r="AA936" i="33"/>
  <c r="F936" i="33"/>
  <c r="C936" i="33"/>
  <c r="AA935" i="33"/>
  <c r="F935" i="33"/>
  <c r="C935" i="33"/>
  <c r="AA934" i="33"/>
  <c r="F934" i="33"/>
  <c r="C934" i="33"/>
  <c r="AA933" i="33"/>
  <c r="F933" i="33"/>
  <c r="C933" i="33"/>
  <c r="AA932" i="33"/>
  <c r="F932" i="33"/>
  <c r="C932" i="33"/>
  <c r="AA931" i="33"/>
  <c r="F931" i="33"/>
  <c r="C931" i="33"/>
  <c r="AA930" i="33"/>
  <c r="F930" i="33"/>
  <c r="C930" i="33"/>
  <c r="AA929" i="33"/>
  <c r="F929" i="33"/>
  <c r="C929" i="33"/>
  <c r="AA928" i="33"/>
  <c r="F928" i="33"/>
  <c r="C928" i="33"/>
  <c r="AA927" i="33"/>
  <c r="F927" i="33"/>
  <c r="C927" i="33"/>
  <c r="AA926" i="33"/>
  <c r="F926" i="33"/>
  <c r="C926" i="33"/>
  <c r="AA925" i="33"/>
  <c r="F925" i="33"/>
  <c r="C925" i="33"/>
  <c r="AA924" i="33"/>
  <c r="F924" i="33"/>
  <c r="C924" i="33"/>
  <c r="AA923" i="33"/>
  <c r="F923" i="33"/>
  <c r="C923" i="33"/>
  <c r="AA922" i="33"/>
  <c r="F922" i="33"/>
  <c r="C922" i="33"/>
  <c r="AA921" i="33"/>
  <c r="F921" i="33"/>
  <c r="C921" i="33"/>
  <c r="AA920" i="33"/>
  <c r="F920" i="33"/>
  <c r="C920" i="33"/>
  <c r="AA919" i="33"/>
  <c r="F919" i="33"/>
  <c r="C919" i="33"/>
  <c r="AA918" i="33"/>
  <c r="F918" i="33"/>
  <c r="C918" i="33"/>
  <c r="AA917" i="33"/>
  <c r="F917" i="33"/>
  <c r="C917" i="33"/>
  <c r="AA916" i="33"/>
  <c r="F916" i="33"/>
  <c r="C916" i="33"/>
  <c r="AA915" i="33"/>
  <c r="F915" i="33"/>
  <c r="C915" i="33"/>
  <c r="AA914" i="33"/>
  <c r="F914" i="33"/>
  <c r="C914" i="33"/>
  <c r="AA913" i="33"/>
  <c r="F913" i="33"/>
  <c r="C913" i="33"/>
  <c r="AA912" i="33"/>
  <c r="F912" i="33"/>
  <c r="C912" i="33"/>
  <c r="AA911" i="33"/>
  <c r="F911" i="33"/>
  <c r="C911" i="33"/>
  <c r="AA910" i="33"/>
  <c r="F910" i="33"/>
  <c r="C910" i="33"/>
  <c r="AA909" i="33"/>
  <c r="F909" i="33"/>
  <c r="C909" i="33"/>
  <c r="AA908" i="33"/>
  <c r="F908" i="33"/>
  <c r="C908" i="33"/>
  <c r="AA907" i="33"/>
  <c r="F907" i="33"/>
  <c r="C907" i="33"/>
  <c r="AA906" i="33"/>
  <c r="F906" i="33"/>
  <c r="C906" i="33"/>
  <c r="AA905" i="33"/>
  <c r="F905" i="33"/>
  <c r="C905" i="33"/>
  <c r="AA904" i="33"/>
  <c r="F904" i="33"/>
  <c r="C904" i="33"/>
  <c r="AA903" i="33"/>
  <c r="F903" i="33"/>
  <c r="C903" i="33"/>
  <c r="AA902" i="33"/>
  <c r="F902" i="33"/>
  <c r="C902" i="33"/>
  <c r="AA901" i="33"/>
  <c r="F901" i="33"/>
  <c r="C901" i="33"/>
  <c r="AA900" i="33"/>
  <c r="F900" i="33"/>
  <c r="C900" i="33"/>
  <c r="AA899" i="33"/>
  <c r="F899" i="33"/>
  <c r="C899" i="33"/>
  <c r="AA898" i="33"/>
  <c r="F898" i="33"/>
  <c r="C898" i="33"/>
  <c r="AA897" i="33"/>
  <c r="F897" i="33"/>
  <c r="C897" i="33"/>
  <c r="AA896" i="33"/>
  <c r="F896" i="33"/>
  <c r="C896" i="33"/>
  <c r="AA895" i="33"/>
  <c r="F895" i="33"/>
  <c r="C895" i="33"/>
  <c r="AA894" i="33"/>
  <c r="F894" i="33"/>
  <c r="C894" i="33"/>
  <c r="AA893" i="33"/>
  <c r="F893" i="33"/>
  <c r="C893" i="33"/>
  <c r="AA892" i="33"/>
  <c r="F892" i="33"/>
  <c r="C892" i="33"/>
  <c r="AA891" i="33"/>
  <c r="F891" i="33"/>
  <c r="C891" i="33"/>
  <c r="AA890" i="33"/>
  <c r="F890" i="33"/>
  <c r="C890" i="33"/>
  <c r="AA889" i="33"/>
  <c r="F889" i="33"/>
  <c r="C889" i="33"/>
  <c r="AA888" i="33"/>
  <c r="F888" i="33"/>
  <c r="C888" i="33"/>
  <c r="AA887" i="33"/>
  <c r="F887" i="33"/>
  <c r="C887" i="33"/>
  <c r="AA886" i="33"/>
  <c r="F886" i="33"/>
  <c r="C886" i="33"/>
  <c r="AA885" i="33"/>
  <c r="F885" i="33"/>
  <c r="C885" i="33"/>
  <c r="AA884" i="33"/>
  <c r="F884" i="33"/>
  <c r="C884" i="33"/>
  <c r="AA883" i="33"/>
  <c r="F883" i="33"/>
  <c r="C883" i="33"/>
  <c r="AA882" i="33"/>
  <c r="F882" i="33"/>
  <c r="C882" i="33"/>
  <c r="AA881" i="33"/>
  <c r="F881" i="33"/>
  <c r="C881" i="33"/>
  <c r="AA880" i="33"/>
  <c r="F880" i="33"/>
  <c r="C880" i="33"/>
  <c r="AA879" i="33"/>
  <c r="F879" i="33"/>
  <c r="C879" i="33"/>
  <c r="AA878" i="33"/>
  <c r="F878" i="33"/>
  <c r="C878" i="33"/>
  <c r="AA877" i="33"/>
  <c r="F877" i="33"/>
  <c r="C877" i="33"/>
  <c r="AA876" i="33"/>
  <c r="F876" i="33"/>
  <c r="C876" i="33"/>
  <c r="AA875" i="33"/>
  <c r="F875" i="33"/>
  <c r="C875" i="33"/>
  <c r="AA874" i="33"/>
  <c r="F874" i="33"/>
  <c r="C874" i="33"/>
  <c r="AA873" i="33"/>
  <c r="F873" i="33"/>
  <c r="C873" i="33"/>
  <c r="AA872" i="33"/>
  <c r="F872" i="33"/>
  <c r="C872" i="33"/>
  <c r="AA871" i="33"/>
  <c r="F871" i="33"/>
  <c r="C871" i="33"/>
  <c r="AA870" i="33"/>
  <c r="F870" i="33"/>
  <c r="C870" i="33"/>
  <c r="AA869" i="33"/>
  <c r="F869" i="33"/>
  <c r="C869" i="33"/>
  <c r="AA868" i="33"/>
  <c r="F868" i="33"/>
  <c r="C868" i="33"/>
  <c r="AA867" i="33"/>
  <c r="F867" i="33"/>
  <c r="C867" i="33"/>
  <c r="AA866" i="33"/>
  <c r="F866" i="33"/>
  <c r="C866" i="33"/>
  <c r="AA865" i="33"/>
  <c r="F865" i="33"/>
  <c r="C865" i="33"/>
  <c r="AA864" i="33"/>
  <c r="F864" i="33"/>
  <c r="C864" i="33"/>
  <c r="AA863" i="33"/>
  <c r="F863" i="33"/>
  <c r="C863" i="33"/>
  <c r="AA862" i="33"/>
  <c r="F862" i="33"/>
  <c r="C862" i="33"/>
  <c r="AA861" i="33"/>
  <c r="F861" i="33"/>
  <c r="C861" i="33"/>
  <c r="AA860" i="33"/>
  <c r="F860" i="33"/>
  <c r="C860" i="33"/>
  <c r="AA859" i="33"/>
  <c r="F859" i="33"/>
  <c r="C859" i="33"/>
  <c r="AA858" i="33"/>
  <c r="F858" i="33"/>
  <c r="C858" i="33"/>
  <c r="AA857" i="33"/>
  <c r="F857" i="33"/>
  <c r="C857" i="33"/>
  <c r="AA856" i="33"/>
  <c r="F856" i="33"/>
  <c r="C856" i="33"/>
  <c r="AA855" i="33"/>
  <c r="F855" i="33"/>
  <c r="C855" i="33"/>
  <c r="AA854" i="33"/>
  <c r="F854" i="33"/>
  <c r="C854" i="33"/>
  <c r="AA853" i="33"/>
  <c r="F853" i="33"/>
  <c r="C853" i="33"/>
  <c r="AA852" i="33"/>
  <c r="F852" i="33"/>
  <c r="C852" i="33"/>
  <c r="AA851" i="33"/>
  <c r="F851" i="33"/>
  <c r="C851" i="33"/>
  <c r="AA850" i="33"/>
  <c r="F850" i="33"/>
  <c r="C850" i="33"/>
  <c r="AA849" i="33"/>
  <c r="F849" i="33"/>
  <c r="C849" i="33"/>
  <c r="AA848" i="33"/>
  <c r="F848" i="33"/>
  <c r="C848" i="33"/>
  <c r="AA847" i="33"/>
  <c r="F847" i="33"/>
  <c r="C847" i="33"/>
  <c r="AA846" i="33"/>
  <c r="F846" i="33"/>
  <c r="C846" i="33"/>
  <c r="AA845" i="33"/>
  <c r="F845" i="33"/>
  <c r="C845" i="33"/>
  <c r="AA844" i="33"/>
  <c r="F844" i="33"/>
  <c r="C844" i="33"/>
  <c r="AA843" i="33"/>
  <c r="F843" i="33"/>
  <c r="C843" i="33"/>
  <c r="AA842" i="33"/>
  <c r="F842" i="33"/>
  <c r="C842" i="33"/>
  <c r="AA841" i="33"/>
  <c r="F841" i="33"/>
  <c r="C841" i="33"/>
  <c r="AA840" i="33"/>
  <c r="F840" i="33"/>
  <c r="C840" i="33"/>
  <c r="AA839" i="33"/>
  <c r="F839" i="33"/>
  <c r="C839" i="33"/>
  <c r="AA838" i="33"/>
  <c r="F838" i="33"/>
  <c r="C838" i="33"/>
  <c r="AA837" i="33"/>
  <c r="F837" i="33"/>
  <c r="C837" i="33"/>
  <c r="AA836" i="33"/>
  <c r="F836" i="33"/>
  <c r="C836" i="33"/>
  <c r="AA835" i="33"/>
  <c r="F835" i="33"/>
  <c r="C835" i="33"/>
  <c r="AA834" i="33"/>
  <c r="F834" i="33"/>
  <c r="C834" i="33"/>
  <c r="AA833" i="33"/>
  <c r="F833" i="33"/>
  <c r="C833" i="33"/>
  <c r="AA832" i="33"/>
  <c r="F832" i="33"/>
  <c r="C832" i="33"/>
  <c r="AA831" i="33"/>
  <c r="F831" i="33"/>
  <c r="C831" i="33"/>
  <c r="AA830" i="33"/>
  <c r="F830" i="33"/>
  <c r="C830" i="33"/>
  <c r="AA829" i="33"/>
  <c r="F829" i="33"/>
  <c r="C829" i="33"/>
  <c r="AA828" i="33"/>
  <c r="F828" i="33"/>
  <c r="C828" i="33"/>
  <c r="AA827" i="33"/>
  <c r="F827" i="33"/>
  <c r="C827" i="33"/>
  <c r="AA826" i="33"/>
  <c r="F826" i="33"/>
  <c r="C826" i="33"/>
  <c r="AA825" i="33"/>
  <c r="F825" i="33"/>
  <c r="C825" i="33"/>
  <c r="AA824" i="33"/>
  <c r="F824" i="33"/>
  <c r="C824" i="33"/>
  <c r="AA823" i="33"/>
  <c r="F823" i="33"/>
  <c r="C823" i="33"/>
  <c r="AA822" i="33"/>
  <c r="F822" i="33"/>
  <c r="C822" i="33"/>
  <c r="AA821" i="33"/>
  <c r="F821" i="33"/>
  <c r="C821" i="33"/>
  <c r="AA820" i="33"/>
  <c r="F820" i="33"/>
  <c r="C820" i="33"/>
  <c r="AA819" i="33"/>
  <c r="F819" i="33"/>
  <c r="C819" i="33"/>
  <c r="AA818" i="33"/>
  <c r="F818" i="33"/>
  <c r="C818" i="33"/>
  <c r="AA817" i="33"/>
  <c r="F817" i="33"/>
  <c r="C817" i="33"/>
  <c r="AA816" i="33"/>
  <c r="F816" i="33"/>
  <c r="C816" i="33"/>
  <c r="AA815" i="33"/>
  <c r="F815" i="33"/>
  <c r="C815" i="33"/>
  <c r="AA814" i="33"/>
  <c r="F814" i="33"/>
  <c r="C814" i="33"/>
  <c r="AA813" i="33"/>
  <c r="F813" i="33"/>
  <c r="C813" i="33"/>
  <c r="AA812" i="33"/>
  <c r="F812" i="33"/>
  <c r="C812" i="33"/>
  <c r="AA811" i="33"/>
  <c r="F811" i="33"/>
  <c r="C811" i="33"/>
  <c r="AA810" i="33"/>
  <c r="F810" i="33"/>
  <c r="C810" i="33"/>
  <c r="AA809" i="33"/>
  <c r="F809" i="33"/>
  <c r="C809" i="33"/>
  <c r="AA808" i="33"/>
  <c r="F808" i="33"/>
  <c r="C808" i="33"/>
  <c r="AA807" i="33"/>
  <c r="F807" i="33"/>
  <c r="C807" i="33"/>
  <c r="AA806" i="33"/>
  <c r="F806" i="33"/>
  <c r="C806" i="33"/>
  <c r="AA805" i="33"/>
  <c r="F805" i="33"/>
  <c r="C805" i="33"/>
  <c r="AA804" i="33"/>
  <c r="F804" i="33"/>
  <c r="C804" i="33"/>
  <c r="AA803" i="33"/>
  <c r="F803" i="33"/>
  <c r="C803" i="33"/>
  <c r="AA802" i="33"/>
  <c r="F802" i="33"/>
  <c r="C802" i="33"/>
  <c r="AA801" i="33"/>
  <c r="F801" i="33"/>
  <c r="C801" i="33"/>
  <c r="AA800" i="33"/>
  <c r="F800" i="33"/>
  <c r="C800" i="33"/>
  <c r="AA799" i="33"/>
  <c r="F799" i="33"/>
  <c r="C799" i="33"/>
  <c r="AA798" i="33"/>
  <c r="F798" i="33"/>
  <c r="C798" i="33"/>
  <c r="AA797" i="33"/>
  <c r="F797" i="33"/>
  <c r="C797" i="33"/>
  <c r="AA796" i="33"/>
  <c r="F796" i="33"/>
  <c r="C796" i="33"/>
  <c r="AA795" i="33"/>
  <c r="F795" i="33"/>
  <c r="C795" i="33"/>
  <c r="AA794" i="33"/>
  <c r="F794" i="33"/>
  <c r="C794" i="33"/>
  <c r="AA793" i="33"/>
  <c r="F793" i="33"/>
  <c r="C793" i="33"/>
  <c r="AA792" i="33"/>
  <c r="F792" i="33"/>
  <c r="C792" i="33"/>
  <c r="AA791" i="33"/>
  <c r="F791" i="33"/>
  <c r="C791" i="33"/>
  <c r="AA790" i="33"/>
  <c r="F790" i="33"/>
  <c r="C790" i="33"/>
  <c r="AA789" i="33"/>
  <c r="F789" i="33"/>
  <c r="C789" i="33"/>
  <c r="AA788" i="33"/>
  <c r="F788" i="33"/>
  <c r="C788" i="33"/>
  <c r="AA787" i="33"/>
  <c r="F787" i="33"/>
  <c r="C787" i="33"/>
  <c r="AA786" i="33"/>
  <c r="F786" i="33"/>
  <c r="C786" i="33"/>
  <c r="AA785" i="33"/>
  <c r="F785" i="33"/>
  <c r="C785" i="33"/>
  <c r="AA784" i="33"/>
  <c r="F784" i="33"/>
  <c r="C784" i="33"/>
  <c r="AA783" i="33"/>
  <c r="F783" i="33"/>
  <c r="C783" i="33"/>
  <c r="AA782" i="33"/>
  <c r="F782" i="33"/>
  <c r="C782" i="33"/>
  <c r="AA781" i="33"/>
  <c r="F781" i="33"/>
  <c r="C781" i="33"/>
  <c r="AA780" i="33"/>
  <c r="F780" i="33"/>
  <c r="C780" i="33"/>
  <c r="AA779" i="33"/>
  <c r="F779" i="33"/>
  <c r="C779" i="33"/>
  <c r="AA778" i="33"/>
  <c r="F778" i="33"/>
  <c r="C778" i="33"/>
  <c r="AA777" i="33"/>
  <c r="F777" i="33"/>
  <c r="C777" i="33"/>
  <c r="AA776" i="33"/>
  <c r="F776" i="33"/>
  <c r="C776" i="33"/>
  <c r="AA775" i="33"/>
  <c r="F775" i="33"/>
  <c r="C775" i="33"/>
  <c r="AA774" i="33"/>
  <c r="F774" i="33"/>
  <c r="C774" i="33"/>
  <c r="AA773" i="33"/>
  <c r="F773" i="33"/>
  <c r="C773" i="33"/>
  <c r="AA772" i="33"/>
  <c r="F772" i="33"/>
  <c r="C772" i="33"/>
  <c r="AA771" i="33"/>
  <c r="F771" i="33"/>
  <c r="C771" i="33"/>
  <c r="AA770" i="33"/>
  <c r="F770" i="33"/>
  <c r="C770" i="33"/>
  <c r="AA769" i="33"/>
  <c r="F769" i="33"/>
  <c r="C769" i="33"/>
  <c r="AA768" i="33"/>
  <c r="F768" i="33"/>
  <c r="C768" i="33"/>
  <c r="AA767" i="33"/>
  <c r="F767" i="33"/>
  <c r="C767" i="33"/>
  <c r="AA766" i="33"/>
  <c r="F766" i="33"/>
  <c r="C766" i="33"/>
  <c r="AA765" i="33"/>
  <c r="F765" i="33"/>
  <c r="C765" i="33"/>
  <c r="AA764" i="33"/>
  <c r="F764" i="33"/>
  <c r="C764" i="33"/>
  <c r="AA763" i="33"/>
  <c r="F763" i="33"/>
  <c r="C763" i="33"/>
  <c r="AA762" i="33"/>
  <c r="F762" i="33"/>
  <c r="C762" i="33"/>
  <c r="AA761" i="33"/>
  <c r="F761" i="33"/>
  <c r="C761" i="33"/>
  <c r="AA760" i="33"/>
  <c r="F760" i="33"/>
  <c r="C760" i="33"/>
  <c r="AA759" i="33"/>
  <c r="F759" i="33"/>
  <c r="C759" i="33"/>
  <c r="AA758" i="33"/>
  <c r="F758" i="33"/>
  <c r="C758" i="33"/>
  <c r="AA757" i="33"/>
  <c r="F757" i="33"/>
  <c r="C757" i="33"/>
  <c r="AA756" i="33"/>
  <c r="F756" i="33"/>
  <c r="C756" i="33"/>
  <c r="AA755" i="33"/>
  <c r="F755" i="33"/>
  <c r="C755" i="33"/>
  <c r="AA754" i="33"/>
  <c r="F754" i="33"/>
  <c r="C754" i="33"/>
  <c r="AA753" i="33"/>
  <c r="F753" i="33"/>
  <c r="C753" i="33"/>
  <c r="AA752" i="33"/>
  <c r="F752" i="33"/>
  <c r="C752" i="33"/>
  <c r="AA751" i="33"/>
  <c r="F751" i="33"/>
  <c r="C751" i="33"/>
  <c r="AA750" i="33"/>
  <c r="F750" i="33"/>
  <c r="C750" i="33"/>
  <c r="AA749" i="33"/>
  <c r="F749" i="33"/>
  <c r="C749" i="33"/>
  <c r="AA748" i="33"/>
  <c r="F748" i="33"/>
  <c r="C748" i="33"/>
  <c r="AA747" i="33"/>
  <c r="F747" i="33"/>
  <c r="C747" i="33"/>
  <c r="AA746" i="33"/>
  <c r="F746" i="33"/>
  <c r="C746" i="33"/>
  <c r="AA745" i="33"/>
  <c r="F745" i="33"/>
  <c r="C745" i="33"/>
  <c r="AA744" i="33"/>
  <c r="F744" i="33"/>
  <c r="C744" i="33"/>
  <c r="AA743" i="33"/>
  <c r="F743" i="33"/>
  <c r="C743" i="33"/>
  <c r="AA742" i="33"/>
  <c r="F742" i="33"/>
  <c r="C742" i="33"/>
  <c r="AA741" i="33"/>
  <c r="F741" i="33"/>
  <c r="C741" i="33"/>
  <c r="AA740" i="33"/>
  <c r="F740" i="33"/>
  <c r="C740" i="33"/>
  <c r="AA739" i="33"/>
  <c r="F739" i="33"/>
  <c r="C739" i="33"/>
  <c r="AA738" i="33"/>
  <c r="F738" i="33"/>
  <c r="C738" i="33"/>
  <c r="AA737" i="33"/>
  <c r="F737" i="33"/>
  <c r="C737" i="33"/>
  <c r="AA736" i="33"/>
  <c r="F736" i="33"/>
  <c r="C736" i="33"/>
  <c r="AA735" i="33"/>
  <c r="F735" i="33"/>
  <c r="C735" i="33"/>
  <c r="AA734" i="33"/>
  <c r="F734" i="33"/>
  <c r="C734" i="33"/>
  <c r="AA733" i="33"/>
  <c r="F733" i="33"/>
  <c r="C733" i="33"/>
  <c r="AA732" i="33"/>
  <c r="F732" i="33"/>
  <c r="C732" i="33"/>
  <c r="AA731" i="33"/>
  <c r="F731" i="33"/>
  <c r="C731" i="33"/>
  <c r="AA730" i="33"/>
  <c r="F730" i="33"/>
  <c r="C730" i="33"/>
  <c r="AA729" i="33"/>
  <c r="F729" i="33"/>
  <c r="C729" i="33"/>
  <c r="AA728" i="33"/>
  <c r="F728" i="33"/>
  <c r="C728" i="33"/>
  <c r="AA727" i="33"/>
  <c r="F727" i="33"/>
  <c r="C727" i="33"/>
  <c r="AA726" i="33"/>
  <c r="F726" i="33"/>
  <c r="C726" i="33"/>
  <c r="AA725" i="33"/>
  <c r="F725" i="33"/>
  <c r="C725" i="33"/>
  <c r="AA724" i="33"/>
  <c r="F724" i="33"/>
  <c r="C724" i="33"/>
  <c r="AA723" i="33"/>
  <c r="F723" i="33"/>
  <c r="C723" i="33"/>
  <c r="AA722" i="33"/>
  <c r="F722" i="33"/>
  <c r="C722" i="33"/>
  <c r="AA721" i="33"/>
  <c r="F721" i="33"/>
  <c r="C721" i="33"/>
  <c r="AA720" i="33"/>
  <c r="F720" i="33"/>
  <c r="C720" i="33"/>
  <c r="AA719" i="33"/>
  <c r="F719" i="33"/>
  <c r="C719" i="33"/>
  <c r="AA718" i="33"/>
  <c r="F718" i="33"/>
  <c r="C718" i="33"/>
  <c r="AA717" i="33"/>
  <c r="F717" i="33"/>
  <c r="C717" i="33"/>
  <c r="AA716" i="33"/>
  <c r="F716" i="33"/>
  <c r="C716" i="33"/>
  <c r="AA715" i="33"/>
  <c r="F715" i="33"/>
  <c r="C715" i="33"/>
  <c r="AA714" i="33"/>
  <c r="F714" i="33"/>
  <c r="C714" i="33"/>
  <c r="AA713" i="33"/>
  <c r="F713" i="33"/>
  <c r="C713" i="33"/>
  <c r="AA712" i="33"/>
  <c r="F712" i="33"/>
  <c r="C712" i="33"/>
  <c r="AA711" i="33"/>
  <c r="F711" i="33"/>
  <c r="C711" i="33"/>
  <c r="AA710" i="33"/>
  <c r="F710" i="33"/>
  <c r="C710" i="33"/>
  <c r="AA709" i="33"/>
  <c r="F709" i="33"/>
  <c r="C709" i="33"/>
  <c r="AA708" i="33"/>
  <c r="F708" i="33"/>
  <c r="C708" i="33"/>
  <c r="AA707" i="33"/>
  <c r="F707" i="33"/>
  <c r="C707" i="33"/>
  <c r="AA706" i="33"/>
  <c r="F706" i="33"/>
  <c r="C706" i="33"/>
  <c r="AA705" i="33"/>
  <c r="F705" i="33"/>
  <c r="C705" i="33"/>
  <c r="AA704" i="33"/>
  <c r="F704" i="33"/>
  <c r="C704" i="33"/>
  <c r="AA703" i="33"/>
  <c r="F703" i="33"/>
  <c r="C703" i="33"/>
  <c r="AA702" i="33"/>
  <c r="F702" i="33"/>
  <c r="C702" i="33"/>
  <c r="AA701" i="33"/>
  <c r="F701" i="33"/>
  <c r="C701" i="33"/>
  <c r="AA700" i="33"/>
  <c r="F700" i="33"/>
  <c r="C700" i="33"/>
  <c r="AA699" i="33"/>
  <c r="F699" i="33"/>
  <c r="C699" i="33"/>
  <c r="AA698" i="33"/>
  <c r="F698" i="33"/>
  <c r="C698" i="33"/>
  <c r="AA697" i="33"/>
  <c r="F697" i="33"/>
  <c r="C697" i="33"/>
  <c r="AA696" i="33"/>
  <c r="F696" i="33"/>
  <c r="C696" i="33"/>
  <c r="AA695" i="33"/>
  <c r="F695" i="33"/>
  <c r="C695" i="33"/>
  <c r="AA694" i="33"/>
  <c r="F694" i="33"/>
  <c r="C694" i="33"/>
  <c r="AA693" i="33"/>
  <c r="F693" i="33"/>
  <c r="C693" i="33"/>
  <c r="AA692" i="33"/>
  <c r="F692" i="33"/>
  <c r="C692" i="33"/>
  <c r="AA691" i="33"/>
  <c r="F691" i="33"/>
  <c r="C691" i="33"/>
  <c r="AA690" i="33"/>
  <c r="F690" i="33"/>
  <c r="C690" i="33"/>
  <c r="AA689" i="33"/>
  <c r="F689" i="33"/>
  <c r="C689" i="33"/>
  <c r="AA688" i="33"/>
  <c r="F688" i="33"/>
  <c r="C688" i="33"/>
  <c r="AA687" i="33"/>
  <c r="F687" i="33"/>
  <c r="C687" i="33"/>
  <c r="AA686" i="33"/>
  <c r="F686" i="33"/>
  <c r="C686" i="33"/>
  <c r="AA685" i="33"/>
  <c r="F685" i="33"/>
  <c r="C685" i="33"/>
  <c r="AA684" i="33"/>
  <c r="F684" i="33"/>
  <c r="C684" i="33"/>
  <c r="AA683" i="33"/>
  <c r="F683" i="33"/>
  <c r="C683" i="33"/>
  <c r="AA682" i="33"/>
  <c r="F682" i="33"/>
  <c r="C682" i="33"/>
  <c r="AA681" i="33"/>
  <c r="F681" i="33"/>
  <c r="C681" i="33"/>
  <c r="AA680" i="33"/>
  <c r="F680" i="33"/>
  <c r="C680" i="33"/>
  <c r="AA679" i="33"/>
  <c r="F679" i="33"/>
  <c r="C679" i="33"/>
  <c r="AA678" i="33"/>
  <c r="F678" i="33"/>
  <c r="C678" i="33"/>
  <c r="AA677" i="33"/>
  <c r="F677" i="33"/>
  <c r="C677" i="33"/>
  <c r="AA676" i="33"/>
  <c r="F676" i="33"/>
  <c r="C676" i="33"/>
  <c r="AA675" i="33"/>
  <c r="F675" i="33"/>
  <c r="C675" i="33"/>
  <c r="AA674" i="33"/>
  <c r="F674" i="33"/>
  <c r="C674" i="33"/>
  <c r="AA673" i="33"/>
  <c r="F673" i="33"/>
  <c r="C673" i="33"/>
  <c r="AA672" i="33"/>
  <c r="F672" i="33"/>
  <c r="C672" i="33"/>
  <c r="AA671" i="33"/>
  <c r="F671" i="33"/>
  <c r="C671" i="33"/>
  <c r="AA670" i="33"/>
  <c r="F670" i="33"/>
  <c r="C670" i="33"/>
  <c r="AA669" i="33"/>
  <c r="F669" i="33"/>
  <c r="C669" i="33"/>
  <c r="AA668" i="33"/>
  <c r="F668" i="33"/>
  <c r="C668" i="33"/>
  <c r="AA667" i="33"/>
  <c r="F667" i="33"/>
  <c r="C667" i="33"/>
  <c r="AA666" i="33"/>
  <c r="F666" i="33"/>
  <c r="C666" i="33"/>
  <c r="AA665" i="33"/>
  <c r="F665" i="33"/>
  <c r="C665" i="33"/>
  <c r="AA664" i="33"/>
  <c r="F664" i="33"/>
  <c r="C664" i="33"/>
  <c r="AA663" i="33"/>
  <c r="F663" i="33"/>
  <c r="C663" i="33"/>
  <c r="AA662" i="33"/>
  <c r="F662" i="33"/>
  <c r="C662" i="33"/>
  <c r="AA661" i="33"/>
  <c r="F661" i="33"/>
  <c r="C661" i="33"/>
  <c r="AA660" i="33"/>
  <c r="F660" i="33"/>
  <c r="C660" i="33"/>
  <c r="AA659" i="33"/>
  <c r="F659" i="33"/>
  <c r="C659" i="33"/>
  <c r="AA658" i="33"/>
  <c r="F658" i="33"/>
  <c r="C658" i="33"/>
  <c r="AA657" i="33"/>
  <c r="F657" i="33"/>
  <c r="C657" i="33"/>
  <c r="AA656" i="33"/>
  <c r="F656" i="33"/>
  <c r="C656" i="33"/>
  <c r="AA655" i="33"/>
  <c r="F655" i="33"/>
  <c r="C655" i="33"/>
  <c r="AA654" i="33"/>
  <c r="F654" i="33"/>
  <c r="C654" i="33"/>
  <c r="AA653" i="33"/>
  <c r="F653" i="33"/>
  <c r="C653" i="33"/>
  <c r="AA652" i="33"/>
  <c r="F652" i="33"/>
  <c r="C652" i="33"/>
  <c r="AA651" i="33"/>
  <c r="F651" i="33"/>
  <c r="C651" i="33"/>
  <c r="AA650" i="33"/>
  <c r="F650" i="33"/>
  <c r="C650" i="33"/>
  <c r="AA649" i="33"/>
  <c r="F649" i="33"/>
  <c r="C649" i="33"/>
  <c r="AA648" i="33"/>
  <c r="F648" i="33"/>
  <c r="C648" i="33"/>
  <c r="AA647" i="33"/>
  <c r="F647" i="33"/>
  <c r="C647" i="33"/>
  <c r="AA646" i="33"/>
  <c r="F646" i="33"/>
  <c r="C646" i="33"/>
  <c r="AA645" i="33"/>
  <c r="F645" i="33"/>
  <c r="C645" i="33"/>
  <c r="AA644" i="33"/>
  <c r="F644" i="33"/>
  <c r="C644" i="33"/>
  <c r="AA643" i="33"/>
  <c r="F643" i="33"/>
  <c r="C643" i="33"/>
  <c r="AA642" i="33"/>
  <c r="F642" i="33"/>
  <c r="C642" i="33"/>
  <c r="AA641" i="33"/>
  <c r="F641" i="33"/>
  <c r="C641" i="33"/>
  <c r="AA640" i="33"/>
  <c r="F640" i="33"/>
  <c r="C640" i="33"/>
  <c r="AA639" i="33"/>
  <c r="F639" i="33"/>
  <c r="C639" i="33"/>
  <c r="AA638" i="33"/>
  <c r="F638" i="33"/>
  <c r="C638" i="33"/>
  <c r="AA637" i="33"/>
  <c r="F637" i="33"/>
  <c r="C637" i="33"/>
  <c r="AA636" i="33"/>
  <c r="F636" i="33"/>
  <c r="C636" i="33"/>
  <c r="AA635" i="33"/>
  <c r="F635" i="33"/>
  <c r="C635" i="33"/>
  <c r="AA634" i="33"/>
  <c r="F634" i="33"/>
  <c r="C634" i="33"/>
  <c r="AA633" i="33"/>
  <c r="F633" i="33"/>
  <c r="C633" i="33"/>
  <c r="AA632" i="33"/>
  <c r="F632" i="33"/>
  <c r="C632" i="33"/>
  <c r="AA631" i="33"/>
  <c r="F631" i="33"/>
  <c r="C631" i="33"/>
  <c r="AA630" i="33"/>
  <c r="F630" i="33"/>
  <c r="C630" i="33"/>
  <c r="AA629" i="33"/>
  <c r="F629" i="33"/>
  <c r="C629" i="33"/>
  <c r="AA628" i="33"/>
  <c r="F628" i="33"/>
  <c r="C628" i="33"/>
  <c r="AA627" i="33"/>
  <c r="F627" i="33"/>
  <c r="C627" i="33"/>
  <c r="AA626" i="33"/>
  <c r="F626" i="33"/>
  <c r="C626" i="33"/>
  <c r="AA625" i="33"/>
  <c r="F625" i="33"/>
  <c r="C625" i="33"/>
  <c r="AA624" i="33"/>
  <c r="F624" i="33"/>
  <c r="C624" i="33"/>
  <c r="AA623" i="33"/>
  <c r="F623" i="33"/>
  <c r="C623" i="33"/>
  <c r="AA622" i="33"/>
  <c r="F622" i="33"/>
  <c r="C622" i="33"/>
  <c r="AA621" i="33"/>
  <c r="F621" i="33"/>
  <c r="C621" i="33"/>
  <c r="AA620" i="33"/>
  <c r="F620" i="33"/>
  <c r="C620" i="33"/>
  <c r="AA619" i="33"/>
  <c r="F619" i="33"/>
  <c r="C619" i="33"/>
  <c r="AA618" i="33"/>
  <c r="F618" i="33"/>
  <c r="C618" i="33"/>
  <c r="AA617" i="33"/>
  <c r="F617" i="33"/>
  <c r="C617" i="33"/>
  <c r="AA616" i="33"/>
  <c r="F616" i="33"/>
  <c r="C616" i="33"/>
  <c r="AA615" i="33"/>
  <c r="F615" i="33"/>
  <c r="C615" i="33"/>
  <c r="AA614" i="33"/>
  <c r="F614" i="33"/>
  <c r="C614" i="33"/>
  <c r="AA613" i="33"/>
  <c r="F613" i="33"/>
  <c r="C613" i="33"/>
  <c r="AA612" i="33"/>
  <c r="F612" i="33"/>
  <c r="C612" i="33"/>
  <c r="AA611" i="33"/>
  <c r="F611" i="33"/>
  <c r="C611" i="33"/>
  <c r="AA610" i="33"/>
  <c r="F610" i="33"/>
  <c r="C610" i="33"/>
  <c r="AA609" i="33"/>
  <c r="F609" i="33"/>
  <c r="C609" i="33"/>
  <c r="AA608" i="33"/>
  <c r="F608" i="33"/>
  <c r="C608" i="33"/>
  <c r="AA607" i="33"/>
  <c r="F607" i="33"/>
  <c r="C607" i="33"/>
  <c r="AA606" i="33"/>
  <c r="F606" i="33"/>
  <c r="C606" i="33"/>
  <c r="AA605" i="33"/>
  <c r="F605" i="33"/>
  <c r="C605" i="33"/>
  <c r="AA604" i="33"/>
  <c r="F604" i="33"/>
  <c r="C604" i="33"/>
  <c r="AA603" i="33"/>
  <c r="F603" i="33"/>
  <c r="C603" i="33"/>
  <c r="AA602" i="33"/>
  <c r="F602" i="33"/>
  <c r="C602" i="33"/>
  <c r="AA601" i="33"/>
  <c r="F601" i="33"/>
  <c r="C601" i="33"/>
  <c r="AA600" i="33"/>
  <c r="F600" i="33"/>
  <c r="C600" i="33"/>
  <c r="AA599" i="33"/>
  <c r="F599" i="33"/>
  <c r="C599" i="33"/>
  <c r="AA598" i="33"/>
  <c r="F598" i="33"/>
  <c r="C598" i="33"/>
  <c r="AA597" i="33"/>
  <c r="F597" i="33"/>
  <c r="C597" i="33"/>
  <c r="AA596" i="33"/>
  <c r="F596" i="33"/>
  <c r="C596" i="33"/>
  <c r="AA595" i="33"/>
  <c r="F595" i="33"/>
  <c r="C595" i="33"/>
  <c r="AA594" i="33"/>
  <c r="F594" i="33"/>
  <c r="C594" i="33"/>
  <c r="AA593" i="33"/>
  <c r="F593" i="33"/>
  <c r="C593" i="33"/>
  <c r="AA592" i="33"/>
  <c r="F592" i="33"/>
  <c r="C592" i="33"/>
  <c r="AA591" i="33"/>
  <c r="F591" i="33"/>
  <c r="C591" i="33"/>
  <c r="AA590" i="33"/>
  <c r="F590" i="33"/>
  <c r="C590" i="33"/>
  <c r="AA589" i="33"/>
  <c r="F589" i="33"/>
  <c r="C589" i="33"/>
  <c r="AA588" i="33"/>
  <c r="F588" i="33"/>
  <c r="C588" i="33"/>
  <c r="AA587" i="33"/>
  <c r="F587" i="33"/>
  <c r="C587" i="33"/>
  <c r="AA586" i="33"/>
  <c r="F586" i="33"/>
  <c r="C586" i="33"/>
  <c r="AA585" i="33"/>
  <c r="F585" i="33"/>
  <c r="C585" i="33"/>
  <c r="AA584" i="33"/>
  <c r="F584" i="33"/>
  <c r="C584" i="33"/>
  <c r="AA583" i="33"/>
  <c r="F583" i="33"/>
  <c r="C583" i="33"/>
  <c r="AA582" i="33"/>
  <c r="F582" i="33"/>
  <c r="C582" i="33"/>
  <c r="AA581" i="33"/>
  <c r="F581" i="33"/>
  <c r="C581" i="33"/>
  <c r="AA580" i="33"/>
  <c r="F580" i="33"/>
  <c r="C580" i="33"/>
  <c r="AA579" i="33"/>
  <c r="F579" i="33"/>
  <c r="C579" i="33"/>
  <c r="AA578" i="33"/>
  <c r="F578" i="33"/>
  <c r="C578" i="33"/>
  <c r="AA577" i="33"/>
  <c r="F577" i="33"/>
  <c r="C577" i="33"/>
  <c r="AA576" i="33"/>
  <c r="F576" i="33"/>
  <c r="C576" i="33"/>
  <c r="AA575" i="33"/>
  <c r="F575" i="33"/>
  <c r="C575" i="33"/>
  <c r="AA574" i="33"/>
  <c r="F574" i="33"/>
  <c r="C574" i="33"/>
  <c r="AA573" i="33"/>
  <c r="F573" i="33"/>
  <c r="C573" i="33"/>
  <c r="AA572" i="33"/>
  <c r="F572" i="33"/>
  <c r="C572" i="33"/>
  <c r="AA571" i="33"/>
  <c r="F571" i="33"/>
  <c r="C571" i="33"/>
  <c r="AA570" i="33"/>
  <c r="F570" i="33"/>
  <c r="C570" i="33"/>
  <c r="AA569" i="33"/>
  <c r="F569" i="33"/>
  <c r="C569" i="33"/>
  <c r="AA568" i="33"/>
  <c r="F568" i="33"/>
  <c r="C568" i="33"/>
  <c r="AA567" i="33"/>
  <c r="F567" i="33"/>
  <c r="C567" i="33"/>
  <c r="AA566" i="33"/>
  <c r="F566" i="33"/>
  <c r="C566" i="33"/>
  <c r="AA565" i="33"/>
  <c r="F565" i="33"/>
  <c r="C565" i="33"/>
  <c r="AA564" i="33"/>
  <c r="F564" i="33"/>
  <c r="C564" i="33"/>
  <c r="AA563" i="33"/>
  <c r="F563" i="33"/>
  <c r="C563" i="33"/>
  <c r="AA562" i="33"/>
  <c r="F562" i="33"/>
  <c r="C562" i="33"/>
  <c r="AA561" i="33"/>
  <c r="F561" i="33"/>
  <c r="C561" i="33"/>
  <c r="AA560" i="33"/>
  <c r="F560" i="33"/>
  <c r="C560" i="33"/>
  <c r="AA559" i="33"/>
  <c r="F559" i="33"/>
  <c r="C559" i="33"/>
  <c r="AA558" i="33"/>
  <c r="F558" i="33"/>
  <c r="C558" i="33"/>
  <c r="AA557" i="33"/>
  <c r="F557" i="33"/>
  <c r="C557" i="33"/>
  <c r="AA556" i="33"/>
  <c r="F556" i="33"/>
  <c r="C556" i="33"/>
  <c r="AA555" i="33"/>
  <c r="F555" i="33"/>
  <c r="C555" i="33"/>
  <c r="AA554" i="33"/>
  <c r="F554" i="33"/>
  <c r="C554" i="33"/>
  <c r="AA553" i="33"/>
  <c r="F553" i="33"/>
  <c r="C553" i="33"/>
  <c r="AA552" i="33"/>
  <c r="F552" i="33"/>
  <c r="C552" i="33"/>
  <c r="AA551" i="33"/>
  <c r="F551" i="33"/>
  <c r="C551" i="33"/>
  <c r="AA550" i="33"/>
  <c r="F550" i="33"/>
  <c r="C550" i="33"/>
  <c r="AA549" i="33"/>
  <c r="F549" i="33"/>
  <c r="C549" i="33"/>
  <c r="AA548" i="33"/>
  <c r="F548" i="33"/>
  <c r="C548" i="33"/>
  <c r="AA547" i="33"/>
  <c r="F547" i="33"/>
  <c r="C547" i="33"/>
  <c r="AA546" i="33"/>
  <c r="F546" i="33"/>
  <c r="C546" i="33"/>
  <c r="AA545" i="33"/>
  <c r="F545" i="33"/>
  <c r="C545" i="33"/>
  <c r="AA544" i="33"/>
  <c r="F544" i="33"/>
  <c r="C544" i="33"/>
  <c r="AA543" i="33"/>
  <c r="F543" i="33"/>
  <c r="C543" i="33"/>
  <c r="AA542" i="33"/>
  <c r="F542" i="33"/>
  <c r="C542" i="33"/>
  <c r="AA541" i="33"/>
  <c r="F541" i="33"/>
  <c r="C541" i="33"/>
  <c r="AA540" i="33"/>
  <c r="F540" i="33"/>
  <c r="C540" i="33"/>
  <c r="AA539" i="33"/>
  <c r="F539" i="33"/>
  <c r="C539" i="33"/>
  <c r="AA538" i="33"/>
  <c r="F538" i="33"/>
  <c r="C538" i="33"/>
  <c r="AA537" i="33"/>
  <c r="F537" i="33"/>
  <c r="C537" i="33"/>
  <c r="AA536" i="33"/>
  <c r="F536" i="33"/>
  <c r="C536" i="33"/>
  <c r="AA535" i="33"/>
  <c r="F535" i="33"/>
  <c r="C535" i="33"/>
  <c r="AA534" i="33"/>
  <c r="F534" i="33"/>
  <c r="C534" i="33"/>
  <c r="AA533" i="33"/>
  <c r="F533" i="33"/>
  <c r="C533" i="33"/>
  <c r="AA532" i="33"/>
  <c r="F532" i="33"/>
  <c r="C532" i="33"/>
  <c r="AA531" i="33"/>
  <c r="F531" i="33"/>
  <c r="C531" i="33"/>
  <c r="AA530" i="33"/>
  <c r="F530" i="33"/>
  <c r="C530" i="33"/>
  <c r="AA529" i="33"/>
  <c r="F529" i="33"/>
  <c r="C529" i="33"/>
  <c r="AA528" i="33"/>
  <c r="F528" i="33"/>
  <c r="C528" i="33"/>
  <c r="AA527" i="33"/>
  <c r="F527" i="33"/>
  <c r="C527" i="33"/>
  <c r="AA526" i="33"/>
  <c r="F526" i="33"/>
  <c r="C526" i="33"/>
  <c r="AA525" i="33"/>
  <c r="F525" i="33"/>
  <c r="C525" i="33"/>
  <c r="AA524" i="33"/>
  <c r="F524" i="33"/>
  <c r="C524" i="33"/>
  <c r="AA523" i="33"/>
  <c r="F523" i="33"/>
  <c r="C523" i="33"/>
  <c r="AA522" i="33"/>
  <c r="F522" i="33"/>
  <c r="C522" i="33"/>
  <c r="AA521" i="33"/>
  <c r="F521" i="33"/>
  <c r="C521" i="33"/>
  <c r="AA520" i="33"/>
  <c r="F520" i="33"/>
  <c r="C520" i="33"/>
  <c r="AA519" i="33"/>
  <c r="F519" i="33"/>
  <c r="C519" i="33"/>
  <c r="AA518" i="33"/>
  <c r="F518" i="33"/>
  <c r="C518" i="33"/>
  <c r="AA517" i="33"/>
  <c r="F517" i="33"/>
  <c r="C517" i="33"/>
  <c r="AA516" i="33"/>
  <c r="F516" i="33"/>
  <c r="C516" i="33"/>
  <c r="AA515" i="33"/>
  <c r="F515" i="33"/>
  <c r="C515" i="33"/>
  <c r="AA514" i="33"/>
  <c r="F514" i="33"/>
  <c r="C514" i="33"/>
  <c r="AA513" i="33"/>
  <c r="F513" i="33"/>
  <c r="C513" i="33"/>
  <c r="AA512" i="33"/>
  <c r="F512" i="33"/>
  <c r="C512" i="33"/>
  <c r="AA511" i="33"/>
  <c r="F511" i="33"/>
  <c r="C511" i="33"/>
  <c r="AA510" i="33"/>
  <c r="F510" i="33"/>
  <c r="C510" i="33"/>
  <c r="AA509" i="33"/>
  <c r="F509" i="33"/>
  <c r="C509" i="33"/>
  <c r="AA508" i="33"/>
  <c r="F508" i="33"/>
  <c r="C508" i="33"/>
  <c r="AA507" i="33"/>
  <c r="F507" i="33"/>
  <c r="C507" i="33"/>
  <c r="AA506" i="33"/>
  <c r="F506" i="33"/>
  <c r="C506" i="33"/>
  <c r="AA505" i="33"/>
  <c r="F505" i="33"/>
  <c r="C505" i="33"/>
  <c r="AA504" i="33"/>
  <c r="F504" i="33"/>
  <c r="C504" i="33"/>
  <c r="AA503" i="33"/>
  <c r="F503" i="33"/>
  <c r="C503" i="33"/>
  <c r="AA502" i="33"/>
  <c r="F502" i="33"/>
  <c r="C502" i="33"/>
  <c r="AA501" i="33"/>
  <c r="F501" i="33"/>
  <c r="C501" i="33"/>
  <c r="AA500" i="33"/>
  <c r="F500" i="33"/>
  <c r="C500" i="33"/>
  <c r="AA499" i="33"/>
  <c r="F499" i="33"/>
  <c r="C499" i="33"/>
  <c r="AA498" i="33"/>
  <c r="F498" i="33"/>
  <c r="C498" i="33"/>
  <c r="AA497" i="33"/>
  <c r="F497" i="33"/>
  <c r="C497" i="33"/>
  <c r="AA496" i="33"/>
  <c r="F496" i="33"/>
  <c r="C496" i="33"/>
  <c r="AA495" i="33"/>
  <c r="F495" i="33"/>
  <c r="C495" i="33"/>
  <c r="AA494" i="33"/>
  <c r="F494" i="33"/>
  <c r="C494" i="33"/>
  <c r="AA493" i="33"/>
  <c r="F493" i="33"/>
  <c r="C493" i="33"/>
  <c r="AA492" i="33"/>
  <c r="F492" i="33"/>
  <c r="C492" i="33"/>
  <c r="AA491" i="33"/>
  <c r="F491" i="33"/>
  <c r="C491" i="33"/>
  <c r="AA490" i="33"/>
  <c r="F490" i="33"/>
  <c r="C490" i="33"/>
  <c r="AA489" i="33"/>
  <c r="F489" i="33"/>
  <c r="C489" i="33"/>
  <c r="AA488" i="33"/>
  <c r="F488" i="33"/>
  <c r="C488" i="33"/>
  <c r="AA487" i="33"/>
  <c r="F487" i="33"/>
  <c r="C487" i="33"/>
  <c r="AA486" i="33"/>
  <c r="F486" i="33"/>
  <c r="C486" i="33"/>
  <c r="AA485" i="33"/>
  <c r="F485" i="33"/>
  <c r="C485" i="33"/>
  <c r="AA484" i="33"/>
  <c r="F484" i="33"/>
  <c r="C484" i="33"/>
  <c r="AA483" i="33"/>
  <c r="F483" i="33"/>
  <c r="C483" i="33"/>
  <c r="AA482" i="33"/>
  <c r="F482" i="33"/>
  <c r="C482" i="33"/>
  <c r="AA481" i="33"/>
  <c r="F481" i="33"/>
  <c r="C481" i="33"/>
  <c r="AA480" i="33"/>
  <c r="F480" i="33"/>
  <c r="C480" i="33"/>
  <c r="AA479" i="33"/>
  <c r="F479" i="33"/>
  <c r="C479" i="33"/>
  <c r="AA478" i="33"/>
  <c r="F478" i="33"/>
  <c r="C478" i="33"/>
  <c r="AA477" i="33"/>
  <c r="F477" i="33"/>
  <c r="C477" i="33"/>
  <c r="AA476" i="33"/>
  <c r="F476" i="33"/>
  <c r="C476" i="33"/>
  <c r="AA475" i="33"/>
  <c r="F475" i="33"/>
  <c r="C475" i="33"/>
  <c r="AA474" i="33"/>
  <c r="F474" i="33"/>
  <c r="C474" i="33"/>
  <c r="AA473" i="33"/>
  <c r="F473" i="33"/>
  <c r="C473" i="33"/>
  <c r="AA472" i="33"/>
  <c r="F472" i="33"/>
  <c r="C472" i="33"/>
  <c r="AA471" i="33"/>
  <c r="F471" i="33"/>
  <c r="C471" i="33"/>
  <c r="AA470" i="33"/>
  <c r="F470" i="33"/>
  <c r="C470" i="33"/>
  <c r="AA469" i="33"/>
  <c r="F469" i="33"/>
  <c r="C469" i="33"/>
  <c r="AA468" i="33"/>
  <c r="F468" i="33"/>
  <c r="C468" i="33"/>
  <c r="AA467" i="33"/>
  <c r="F467" i="33"/>
  <c r="C467" i="33"/>
  <c r="AA466" i="33"/>
  <c r="F466" i="33"/>
  <c r="C466" i="33"/>
  <c r="AA465" i="33"/>
  <c r="F465" i="33"/>
  <c r="C465" i="33"/>
  <c r="AA464" i="33"/>
  <c r="F464" i="33"/>
  <c r="C464" i="33"/>
  <c r="AA463" i="33"/>
  <c r="F463" i="33"/>
  <c r="C463" i="33"/>
  <c r="AA462" i="33"/>
  <c r="F462" i="33"/>
  <c r="C462" i="33"/>
  <c r="AA461" i="33"/>
  <c r="F461" i="33"/>
  <c r="C461" i="33"/>
  <c r="AA460" i="33"/>
  <c r="F460" i="33"/>
  <c r="C460" i="33"/>
  <c r="AA459" i="33"/>
  <c r="F459" i="33"/>
  <c r="C459" i="33"/>
  <c r="AA458" i="33"/>
  <c r="F458" i="33"/>
  <c r="C458" i="33"/>
  <c r="AA457" i="33"/>
  <c r="F457" i="33"/>
  <c r="C457" i="33"/>
  <c r="AA456" i="33"/>
  <c r="F456" i="33"/>
  <c r="C456" i="33"/>
  <c r="AA455" i="33"/>
  <c r="F455" i="33"/>
  <c r="C455" i="33"/>
  <c r="AA454" i="33"/>
  <c r="F454" i="33"/>
  <c r="C454" i="33"/>
  <c r="AA453" i="33"/>
  <c r="F453" i="33"/>
  <c r="C453" i="33"/>
  <c r="AA452" i="33"/>
  <c r="F452" i="33"/>
  <c r="C452" i="33"/>
  <c r="AA451" i="33"/>
  <c r="F451" i="33"/>
  <c r="C451" i="33"/>
  <c r="AA450" i="33"/>
  <c r="F450" i="33"/>
  <c r="C450" i="33"/>
  <c r="AA449" i="33"/>
  <c r="F449" i="33"/>
  <c r="C449" i="33"/>
  <c r="AA448" i="33"/>
  <c r="F448" i="33"/>
  <c r="C448" i="33"/>
  <c r="AA447" i="33"/>
  <c r="F447" i="33"/>
  <c r="C447" i="33"/>
  <c r="AA446" i="33"/>
  <c r="F446" i="33"/>
  <c r="C446" i="33"/>
  <c r="AA445" i="33"/>
  <c r="F445" i="33"/>
  <c r="C445" i="33"/>
  <c r="AA444" i="33"/>
  <c r="F444" i="33"/>
  <c r="C444" i="33"/>
  <c r="AA443" i="33"/>
  <c r="F443" i="33"/>
  <c r="C443" i="33"/>
  <c r="AA442" i="33"/>
  <c r="F442" i="33"/>
  <c r="C442" i="33"/>
  <c r="AA441" i="33"/>
  <c r="F441" i="33"/>
  <c r="C441" i="33"/>
  <c r="AA440" i="33"/>
  <c r="F440" i="33"/>
  <c r="C440" i="33"/>
  <c r="AA439" i="33"/>
  <c r="F439" i="33"/>
  <c r="C439" i="33"/>
  <c r="AA438" i="33"/>
  <c r="F438" i="33"/>
  <c r="C438" i="33"/>
  <c r="AA437" i="33"/>
  <c r="F437" i="33"/>
  <c r="C437" i="33"/>
  <c r="AA436" i="33"/>
  <c r="F436" i="33"/>
  <c r="C436" i="33"/>
  <c r="AA435" i="33"/>
  <c r="F435" i="33"/>
  <c r="C435" i="33"/>
  <c r="AA434" i="33"/>
  <c r="F434" i="33"/>
  <c r="C434" i="33"/>
  <c r="AA433" i="33"/>
  <c r="F433" i="33"/>
  <c r="C433" i="33"/>
  <c r="AA432" i="33"/>
  <c r="F432" i="33"/>
  <c r="C432" i="33"/>
  <c r="AA431" i="33"/>
  <c r="F431" i="33"/>
  <c r="C431" i="33"/>
  <c r="AA430" i="33"/>
  <c r="F430" i="33"/>
  <c r="C430" i="33"/>
  <c r="AA429" i="33"/>
  <c r="F429" i="33"/>
  <c r="C429" i="33"/>
  <c r="AA428" i="33"/>
  <c r="F428" i="33"/>
  <c r="C428" i="33"/>
  <c r="AA427" i="33"/>
  <c r="F427" i="33"/>
  <c r="C427" i="33"/>
  <c r="AA426" i="33"/>
  <c r="F426" i="33"/>
  <c r="C426" i="33"/>
  <c r="AA425" i="33"/>
  <c r="F425" i="33"/>
  <c r="C425" i="33"/>
  <c r="AA424" i="33"/>
  <c r="F424" i="33"/>
  <c r="C424" i="33"/>
  <c r="AA423" i="33"/>
  <c r="F423" i="33"/>
  <c r="C423" i="33"/>
  <c r="AA422" i="33"/>
  <c r="F422" i="33"/>
  <c r="C422" i="33"/>
  <c r="AA421" i="33"/>
  <c r="F421" i="33"/>
  <c r="C421" i="33"/>
  <c r="AA420" i="33"/>
  <c r="F420" i="33"/>
  <c r="C420" i="33"/>
  <c r="AA419" i="33"/>
  <c r="F419" i="33"/>
  <c r="C419" i="33"/>
  <c r="AA418" i="33"/>
  <c r="F418" i="33"/>
  <c r="C418" i="33"/>
  <c r="AA417" i="33"/>
  <c r="F417" i="33"/>
  <c r="C417" i="33"/>
  <c r="AA416" i="33"/>
  <c r="F416" i="33"/>
  <c r="C416" i="33"/>
  <c r="AA415" i="33"/>
  <c r="F415" i="33"/>
  <c r="C415" i="33"/>
  <c r="AA414" i="33"/>
  <c r="F414" i="33"/>
  <c r="C414" i="33"/>
  <c r="AA413" i="33"/>
  <c r="F413" i="33"/>
  <c r="C413" i="33"/>
  <c r="AA412" i="33"/>
  <c r="F412" i="33"/>
  <c r="C412" i="33"/>
  <c r="AA411" i="33"/>
  <c r="F411" i="33"/>
  <c r="C411" i="33"/>
  <c r="AA410" i="33"/>
  <c r="F410" i="33"/>
  <c r="C410" i="33"/>
  <c r="AA409" i="33"/>
  <c r="F409" i="33"/>
  <c r="C409" i="33"/>
  <c r="AA408" i="33"/>
  <c r="F408" i="33"/>
  <c r="C408" i="33"/>
  <c r="AA407" i="33"/>
  <c r="F407" i="33"/>
  <c r="C407" i="33"/>
  <c r="AA406" i="33"/>
  <c r="F406" i="33"/>
  <c r="C406" i="33"/>
  <c r="AA405" i="33"/>
  <c r="F405" i="33"/>
  <c r="C405" i="33"/>
  <c r="AA404" i="33"/>
  <c r="F404" i="33"/>
  <c r="C404" i="33"/>
  <c r="AA403" i="33"/>
  <c r="F403" i="33"/>
  <c r="C403" i="33"/>
  <c r="AA402" i="33"/>
  <c r="F402" i="33"/>
  <c r="C402" i="33"/>
  <c r="AA401" i="33"/>
  <c r="F401" i="33"/>
  <c r="C401" i="33"/>
  <c r="AA400" i="33"/>
  <c r="F400" i="33"/>
  <c r="C400" i="33"/>
  <c r="AA399" i="33"/>
  <c r="F399" i="33"/>
  <c r="C399" i="33"/>
  <c r="AA398" i="33"/>
  <c r="F398" i="33"/>
  <c r="C398" i="33"/>
  <c r="AA397" i="33"/>
  <c r="F397" i="33"/>
  <c r="C397" i="33"/>
  <c r="AA396" i="33"/>
  <c r="F396" i="33"/>
  <c r="C396" i="33"/>
  <c r="AA395" i="33"/>
  <c r="F395" i="33"/>
  <c r="C395" i="33"/>
  <c r="AA394" i="33"/>
  <c r="F394" i="33"/>
  <c r="C394" i="33"/>
  <c r="AA393" i="33"/>
  <c r="F393" i="33"/>
  <c r="C393" i="33"/>
  <c r="AA392" i="33"/>
  <c r="F392" i="33"/>
  <c r="C392" i="33"/>
  <c r="AA391" i="33"/>
  <c r="F391" i="33"/>
  <c r="C391" i="33"/>
  <c r="AA390" i="33"/>
  <c r="F390" i="33"/>
  <c r="C390" i="33"/>
  <c r="AA389" i="33"/>
  <c r="F389" i="33"/>
  <c r="C389" i="33"/>
  <c r="AA388" i="33"/>
  <c r="F388" i="33"/>
  <c r="C388" i="33"/>
  <c r="AA387" i="33"/>
  <c r="F387" i="33"/>
  <c r="C387" i="33"/>
  <c r="AA386" i="33"/>
  <c r="F386" i="33"/>
  <c r="C386" i="33"/>
  <c r="AA385" i="33"/>
  <c r="F385" i="33"/>
  <c r="C385" i="33"/>
  <c r="AA384" i="33"/>
  <c r="F384" i="33"/>
  <c r="C384" i="33"/>
  <c r="AA383" i="33"/>
  <c r="F383" i="33"/>
  <c r="C383" i="33"/>
  <c r="AA382" i="33"/>
  <c r="F382" i="33"/>
  <c r="C382" i="33"/>
  <c r="AA381" i="33"/>
  <c r="F381" i="33"/>
  <c r="C381" i="33"/>
  <c r="AA380" i="33"/>
  <c r="F380" i="33"/>
  <c r="C380" i="33"/>
  <c r="AA379" i="33"/>
  <c r="F379" i="33"/>
  <c r="C379" i="33"/>
  <c r="AA378" i="33"/>
  <c r="F378" i="33"/>
  <c r="C378" i="33"/>
  <c r="AA377" i="33"/>
  <c r="F377" i="33"/>
  <c r="C377" i="33"/>
  <c r="AA376" i="33"/>
  <c r="F376" i="33"/>
  <c r="C376" i="33"/>
  <c r="AA375" i="33"/>
  <c r="F375" i="33"/>
  <c r="C375" i="33"/>
  <c r="AA374" i="33"/>
  <c r="F374" i="33"/>
  <c r="C374" i="33"/>
  <c r="AA373" i="33"/>
  <c r="F373" i="33"/>
  <c r="C373" i="33"/>
  <c r="AA372" i="33"/>
  <c r="F372" i="33"/>
  <c r="C372" i="33"/>
  <c r="AA371" i="33"/>
  <c r="F371" i="33"/>
  <c r="C371" i="33"/>
  <c r="AA370" i="33"/>
  <c r="F370" i="33"/>
  <c r="C370" i="33"/>
  <c r="AA369" i="33"/>
  <c r="F369" i="33"/>
  <c r="C369" i="33"/>
  <c r="AA368" i="33"/>
  <c r="F368" i="33"/>
  <c r="C368" i="33"/>
  <c r="AA367" i="33"/>
  <c r="F367" i="33"/>
  <c r="C367" i="33"/>
  <c r="AA366" i="33"/>
  <c r="F366" i="33"/>
  <c r="C366" i="33"/>
  <c r="AA365" i="33"/>
  <c r="F365" i="33"/>
  <c r="C365" i="33"/>
  <c r="AA364" i="33"/>
  <c r="F364" i="33"/>
  <c r="C364" i="33"/>
  <c r="AA363" i="33"/>
  <c r="F363" i="33"/>
  <c r="C363" i="33"/>
  <c r="AA362" i="33"/>
  <c r="F362" i="33"/>
  <c r="C362" i="33"/>
  <c r="AA361" i="33"/>
  <c r="F361" i="33"/>
  <c r="C361" i="33"/>
  <c r="AA360" i="33"/>
  <c r="F360" i="33"/>
  <c r="C360" i="33"/>
  <c r="AA359" i="33"/>
  <c r="F359" i="33"/>
  <c r="C359" i="33"/>
  <c r="AA358" i="33"/>
  <c r="F358" i="33"/>
  <c r="C358" i="33"/>
  <c r="AA357" i="33"/>
  <c r="F357" i="33"/>
  <c r="C357" i="33"/>
  <c r="AA356" i="33"/>
  <c r="F356" i="33"/>
  <c r="C356" i="33"/>
  <c r="AA355" i="33"/>
  <c r="F355" i="33"/>
  <c r="C355" i="33"/>
  <c r="AA354" i="33"/>
  <c r="F354" i="33"/>
  <c r="C354" i="33"/>
  <c r="AA353" i="33"/>
  <c r="F353" i="33"/>
  <c r="C353" i="33"/>
  <c r="AA352" i="33"/>
  <c r="F352" i="33"/>
  <c r="C352" i="33"/>
  <c r="AA351" i="33"/>
  <c r="F351" i="33"/>
  <c r="C351" i="33"/>
  <c r="AA350" i="33"/>
  <c r="F350" i="33"/>
  <c r="C350" i="33"/>
  <c r="AA349" i="33"/>
  <c r="F349" i="33"/>
  <c r="C349" i="33"/>
  <c r="AA348" i="33"/>
  <c r="F348" i="33"/>
  <c r="C348" i="33"/>
  <c r="AA347" i="33"/>
  <c r="F347" i="33"/>
  <c r="C347" i="33"/>
  <c r="AA346" i="33"/>
  <c r="F346" i="33"/>
  <c r="C346" i="33"/>
  <c r="AA345" i="33"/>
  <c r="F345" i="33"/>
  <c r="C345" i="33"/>
  <c r="AA344" i="33"/>
  <c r="F344" i="33"/>
  <c r="C344" i="33"/>
  <c r="AA343" i="33"/>
  <c r="F343" i="33"/>
  <c r="C343" i="33"/>
  <c r="AA342" i="33"/>
  <c r="F342" i="33"/>
  <c r="C342" i="33"/>
  <c r="AA341" i="33"/>
  <c r="F341" i="33"/>
  <c r="C341" i="33"/>
  <c r="AA340" i="33"/>
  <c r="F340" i="33"/>
  <c r="C340" i="33"/>
  <c r="AA339" i="33"/>
  <c r="F339" i="33"/>
  <c r="C339" i="33"/>
  <c r="AA338" i="33"/>
  <c r="F338" i="33"/>
  <c r="C338" i="33"/>
  <c r="AA337" i="33"/>
  <c r="F337" i="33"/>
  <c r="C337" i="33"/>
  <c r="AA336" i="33"/>
  <c r="F336" i="33"/>
  <c r="C336" i="33"/>
  <c r="AA335" i="33"/>
  <c r="F335" i="33"/>
  <c r="C335" i="33"/>
  <c r="AA334" i="33"/>
  <c r="F334" i="33"/>
  <c r="C334" i="33"/>
  <c r="AA333" i="33"/>
  <c r="F333" i="33"/>
  <c r="C333" i="33"/>
  <c r="AA332" i="33"/>
  <c r="F332" i="33"/>
  <c r="C332" i="33"/>
  <c r="AA331" i="33"/>
  <c r="F331" i="33"/>
  <c r="C331" i="33"/>
  <c r="AA330" i="33"/>
  <c r="F330" i="33"/>
  <c r="C330" i="33"/>
  <c r="AA329" i="33"/>
  <c r="F329" i="33"/>
  <c r="C329" i="33"/>
  <c r="AA328" i="33"/>
  <c r="F328" i="33"/>
  <c r="C328" i="33"/>
  <c r="AA327" i="33"/>
  <c r="F327" i="33"/>
  <c r="C327" i="33"/>
  <c r="AA326" i="33"/>
  <c r="F326" i="33"/>
  <c r="C326" i="33"/>
  <c r="AA325" i="33"/>
  <c r="F325" i="33"/>
  <c r="C325" i="33"/>
  <c r="AA324" i="33"/>
  <c r="F324" i="33"/>
  <c r="C324" i="33"/>
  <c r="AA323" i="33"/>
  <c r="F323" i="33"/>
  <c r="C323" i="33"/>
  <c r="AA322" i="33"/>
  <c r="F322" i="33"/>
  <c r="C322" i="33"/>
  <c r="AA321" i="33"/>
  <c r="F321" i="33"/>
  <c r="C321" i="33"/>
  <c r="AA320" i="33"/>
  <c r="F320" i="33"/>
  <c r="C320" i="33"/>
  <c r="AA319" i="33"/>
  <c r="F319" i="33"/>
  <c r="C319" i="33"/>
  <c r="AA318" i="33"/>
  <c r="F318" i="33"/>
  <c r="C318" i="33"/>
  <c r="AA317" i="33"/>
  <c r="F317" i="33"/>
  <c r="C317" i="33"/>
  <c r="AA316" i="33"/>
  <c r="F316" i="33"/>
  <c r="C316" i="33"/>
  <c r="AA315" i="33"/>
  <c r="F315" i="33"/>
  <c r="C315" i="33"/>
  <c r="AA314" i="33"/>
  <c r="F314" i="33"/>
  <c r="C314" i="33"/>
  <c r="AA313" i="33"/>
  <c r="F313" i="33"/>
  <c r="C313" i="33"/>
  <c r="AA312" i="33"/>
  <c r="F312" i="33"/>
  <c r="C312" i="33"/>
  <c r="AA311" i="33"/>
  <c r="F311" i="33"/>
  <c r="C311" i="33"/>
  <c r="AA310" i="33"/>
  <c r="F310" i="33"/>
  <c r="C310" i="33"/>
  <c r="AA309" i="33"/>
  <c r="F309" i="33"/>
  <c r="C309" i="33"/>
  <c r="AA308" i="33"/>
  <c r="F308" i="33"/>
  <c r="C308" i="33"/>
  <c r="AA307" i="33"/>
  <c r="F307" i="33"/>
  <c r="C307" i="33"/>
  <c r="AA306" i="33"/>
  <c r="F306" i="33"/>
  <c r="C306" i="33"/>
  <c r="AA305" i="33"/>
  <c r="F305" i="33"/>
  <c r="C305" i="33"/>
  <c r="AA304" i="33"/>
  <c r="F304" i="33"/>
  <c r="C304" i="33"/>
  <c r="AA303" i="33"/>
  <c r="F303" i="33"/>
  <c r="C303" i="33"/>
  <c r="AA302" i="33"/>
  <c r="F302" i="33"/>
  <c r="C302" i="33"/>
  <c r="AA301" i="33"/>
  <c r="F301" i="33"/>
  <c r="C301" i="33"/>
  <c r="AA300" i="33"/>
  <c r="F300" i="33"/>
  <c r="C300" i="33"/>
  <c r="AA299" i="33"/>
  <c r="F299" i="33"/>
  <c r="C299" i="33"/>
  <c r="AA298" i="33"/>
  <c r="F298" i="33"/>
  <c r="C298" i="33"/>
  <c r="AA297" i="33"/>
  <c r="F297" i="33"/>
  <c r="C297" i="33"/>
  <c r="AA296" i="33"/>
  <c r="F296" i="33"/>
  <c r="C296" i="33"/>
  <c r="AA295" i="33"/>
  <c r="F295" i="33"/>
  <c r="C295" i="33"/>
  <c r="AA294" i="33"/>
  <c r="F294" i="33"/>
  <c r="C294" i="33"/>
  <c r="AA293" i="33"/>
  <c r="F293" i="33"/>
  <c r="C293" i="33"/>
  <c r="AA292" i="33"/>
  <c r="F292" i="33"/>
  <c r="C292" i="33"/>
  <c r="AA291" i="33"/>
  <c r="F291" i="33"/>
  <c r="C291" i="33"/>
  <c r="AA290" i="33"/>
  <c r="F290" i="33"/>
  <c r="C290" i="33"/>
  <c r="AA289" i="33"/>
  <c r="F289" i="33"/>
  <c r="C289" i="33"/>
  <c r="AA288" i="33"/>
  <c r="F288" i="33"/>
  <c r="C288" i="33"/>
  <c r="AA287" i="33"/>
  <c r="F287" i="33"/>
  <c r="C287" i="33"/>
  <c r="AA286" i="33"/>
  <c r="F286" i="33"/>
  <c r="C286" i="33"/>
  <c r="AA285" i="33"/>
  <c r="F285" i="33"/>
  <c r="C285" i="33"/>
  <c r="AA284" i="33"/>
  <c r="F284" i="33"/>
  <c r="C284" i="33"/>
  <c r="AA283" i="33"/>
  <c r="F283" i="33"/>
  <c r="C283" i="33"/>
  <c r="AA282" i="33"/>
  <c r="F282" i="33"/>
  <c r="C282" i="33"/>
  <c r="AA281" i="33"/>
  <c r="F281" i="33"/>
  <c r="C281" i="33"/>
  <c r="AA280" i="33"/>
  <c r="F280" i="33"/>
  <c r="C280" i="33"/>
  <c r="AA279" i="33"/>
  <c r="F279" i="33"/>
  <c r="C279" i="33"/>
  <c r="AA278" i="33"/>
  <c r="F278" i="33"/>
  <c r="C278" i="33"/>
  <c r="AA277" i="33"/>
  <c r="F277" i="33"/>
  <c r="C277" i="33"/>
  <c r="AA276" i="33"/>
  <c r="F276" i="33"/>
  <c r="C276" i="33"/>
  <c r="AA275" i="33"/>
  <c r="F275" i="33"/>
  <c r="C275" i="33"/>
  <c r="AA274" i="33"/>
  <c r="F274" i="33"/>
  <c r="C274" i="33"/>
  <c r="AA273" i="33"/>
  <c r="F273" i="33"/>
  <c r="C273" i="33"/>
  <c r="AA272" i="33"/>
  <c r="F272" i="33"/>
  <c r="C272" i="33"/>
  <c r="AA271" i="33"/>
  <c r="F271" i="33"/>
  <c r="C271" i="33"/>
  <c r="AA270" i="33"/>
  <c r="F270" i="33"/>
  <c r="C270" i="33"/>
  <c r="AA269" i="33"/>
  <c r="F269" i="33"/>
  <c r="C269" i="33"/>
  <c r="AA268" i="33"/>
  <c r="F268" i="33"/>
  <c r="C268" i="33"/>
  <c r="AA267" i="33"/>
  <c r="F267" i="33"/>
  <c r="C267" i="33"/>
  <c r="AA266" i="33"/>
  <c r="F266" i="33"/>
  <c r="C266" i="33"/>
  <c r="AA265" i="33"/>
  <c r="F265" i="33"/>
  <c r="C265" i="33"/>
  <c r="AA264" i="33"/>
  <c r="F264" i="33"/>
  <c r="C264" i="33"/>
  <c r="AA263" i="33"/>
  <c r="F263" i="33"/>
  <c r="C263" i="33"/>
  <c r="AA262" i="33"/>
  <c r="F262" i="33"/>
  <c r="C262" i="33"/>
  <c r="AA261" i="33"/>
  <c r="F261" i="33"/>
  <c r="C261" i="33"/>
  <c r="AA260" i="33"/>
  <c r="F260" i="33"/>
  <c r="C260" i="33"/>
  <c r="AA259" i="33"/>
  <c r="F259" i="33"/>
  <c r="C259" i="33"/>
  <c r="AA258" i="33"/>
  <c r="F258" i="33"/>
  <c r="C258" i="33"/>
  <c r="AA257" i="33"/>
  <c r="F257" i="33"/>
  <c r="C257" i="33"/>
  <c r="AA256" i="33"/>
  <c r="F256" i="33"/>
  <c r="C256" i="33"/>
  <c r="AA255" i="33"/>
  <c r="F255" i="33"/>
  <c r="C255" i="33"/>
  <c r="AA254" i="33"/>
  <c r="F254" i="33"/>
  <c r="C254" i="33"/>
  <c r="AA253" i="33"/>
  <c r="F253" i="33"/>
  <c r="C253" i="33"/>
  <c r="AA252" i="33"/>
  <c r="F252" i="33"/>
  <c r="C252" i="33"/>
  <c r="AA251" i="33"/>
  <c r="F251" i="33"/>
  <c r="C251" i="33"/>
  <c r="AA250" i="33"/>
  <c r="F250" i="33"/>
  <c r="C250" i="33"/>
  <c r="AA249" i="33"/>
  <c r="F249" i="33"/>
  <c r="C249" i="33"/>
  <c r="AA248" i="33"/>
  <c r="F248" i="33"/>
  <c r="C248" i="33"/>
  <c r="AA247" i="33"/>
  <c r="F247" i="33"/>
  <c r="C247" i="33"/>
  <c r="AA246" i="33"/>
  <c r="F246" i="33"/>
  <c r="C246" i="33"/>
  <c r="AA245" i="33"/>
  <c r="F245" i="33"/>
  <c r="C245" i="33"/>
  <c r="AA244" i="33"/>
  <c r="F244" i="33"/>
  <c r="C244" i="33"/>
  <c r="AA243" i="33"/>
  <c r="F243" i="33"/>
  <c r="C243" i="33"/>
  <c r="AA242" i="33"/>
  <c r="F242" i="33"/>
  <c r="C242" i="33"/>
  <c r="AA241" i="33"/>
  <c r="F241" i="33"/>
  <c r="C241" i="33"/>
  <c r="AA240" i="33"/>
  <c r="F240" i="33"/>
  <c r="C240" i="33"/>
  <c r="AA239" i="33"/>
  <c r="F239" i="33"/>
  <c r="C239" i="33"/>
  <c r="AA238" i="33"/>
  <c r="F238" i="33"/>
  <c r="C238" i="33"/>
  <c r="AA237" i="33"/>
  <c r="F237" i="33"/>
  <c r="C237" i="33"/>
  <c r="AA236" i="33"/>
  <c r="F236" i="33"/>
  <c r="C236" i="33"/>
  <c r="AA235" i="33"/>
  <c r="F235" i="33"/>
  <c r="C235" i="33"/>
  <c r="AA234" i="33"/>
  <c r="F234" i="33"/>
  <c r="C234" i="33"/>
  <c r="AA233" i="33"/>
  <c r="F233" i="33"/>
  <c r="C233" i="33"/>
  <c r="AA232" i="33"/>
  <c r="F232" i="33"/>
  <c r="C232" i="33"/>
  <c r="AA231" i="33"/>
  <c r="F231" i="33"/>
  <c r="C231" i="33"/>
  <c r="AA230" i="33"/>
  <c r="F230" i="33"/>
  <c r="C230" i="33"/>
  <c r="AA229" i="33"/>
  <c r="F229" i="33"/>
  <c r="C229" i="33"/>
  <c r="AA228" i="33"/>
  <c r="F228" i="33"/>
  <c r="C228" i="33"/>
  <c r="AA227" i="33"/>
  <c r="F227" i="33"/>
  <c r="C227" i="33"/>
  <c r="AA226" i="33"/>
  <c r="F226" i="33"/>
  <c r="C226" i="33"/>
  <c r="AA225" i="33"/>
  <c r="F225" i="33"/>
  <c r="C225" i="33"/>
  <c r="AA224" i="33"/>
  <c r="F224" i="33"/>
  <c r="C224" i="33"/>
  <c r="AA223" i="33"/>
  <c r="F223" i="33"/>
  <c r="C223" i="33"/>
  <c r="AA222" i="33"/>
  <c r="F222" i="33"/>
  <c r="C222" i="33"/>
  <c r="AA221" i="33"/>
  <c r="F221" i="33"/>
  <c r="C221" i="33"/>
  <c r="AA220" i="33"/>
  <c r="F220" i="33"/>
  <c r="C220" i="33"/>
  <c r="AA219" i="33"/>
  <c r="F219" i="33"/>
  <c r="C219" i="33"/>
  <c r="AA218" i="33"/>
  <c r="F218" i="33"/>
  <c r="C218" i="33"/>
  <c r="AA217" i="33"/>
  <c r="F217" i="33"/>
  <c r="C217" i="33"/>
  <c r="AA216" i="33"/>
  <c r="F216" i="33"/>
  <c r="C216" i="33"/>
  <c r="AA215" i="33"/>
  <c r="F215" i="33"/>
  <c r="C215" i="33"/>
  <c r="AA214" i="33"/>
  <c r="F214" i="33"/>
  <c r="C214" i="33"/>
  <c r="AA213" i="33"/>
  <c r="F213" i="33"/>
  <c r="C213" i="33"/>
  <c r="AA212" i="33"/>
  <c r="F212" i="33"/>
  <c r="C212" i="33"/>
  <c r="AA211" i="33"/>
  <c r="F211" i="33"/>
  <c r="C211" i="33"/>
  <c r="AA210" i="33"/>
  <c r="F210" i="33"/>
  <c r="C210" i="33"/>
  <c r="AA209" i="33"/>
  <c r="F209" i="33"/>
  <c r="C209" i="33"/>
  <c r="AA208" i="33"/>
  <c r="F208" i="33"/>
  <c r="C208" i="33"/>
  <c r="AA207" i="33"/>
  <c r="F207" i="33"/>
  <c r="C207" i="33"/>
  <c r="AA206" i="33"/>
  <c r="F206" i="33"/>
  <c r="C206" i="33"/>
  <c r="AA205" i="33"/>
  <c r="F205" i="33"/>
  <c r="C205" i="33"/>
  <c r="AA204" i="33"/>
  <c r="F204" i="33"/>
  <c r="C204" i="33"/>
  <c r="AA203" i="33"/>
  <c r="F203" i="33"/>
  <c r="C203" i="33"/>
  <c r="AA202" i="33"/>
  <c r="F202" i="33"/>
  <c r="C202" i="33"/>
  <c r="AA201" i="33"/>
  <c r="F201" i="33"/>
  <c r="C201" i="33"/>
  <c r="AA200" i="33"/>
  <c r="F200" i="33"/>
  <c r="C200" i="33"/>
  <c r="AA199" i="33"/>
  <c r="F199" i="33"/>
  <c r="C199" i="33"/>
  <c r="AA198" i="33"/>
  <c r="F198" i="33"/>
  <c r="C198" i="33"/>
  <c r="AA197" i="33"/>
  <c r="F197" i="33"/>
  <c r="C197" i="33"/>
  <c r="AA196" i="33"/>
  <c r="F196" i="33"/>
  <c r="C196" i="33"/>
  <c r="AA195" i="33"/>
  <c r="F195" i="33"/>
  <c r="C195" i="33"/>
  <c r="AA194" i="33"/>
  <c r="F194" i="33"/>
  <c r="C194" i="33"/>
  <c r="AA193" i="33"/>
  <c r="F193" i="33"/>
  <c r="C193" i="33"/>
  <c r="AA192" i="33"/>
  <c r="F192" i="33"/>
  <c r="C192" i="33"/>
  <c r="AA191" i="33"/>
  <c r="F191" i="33"/>
  <c r="C191" i="33"/>
  <c r="AA190" i="33"/>
  <c r="F190" i="33"/>
  <c r="C190" i="33"/>
  <c r="AA189" i="33"/>
  <c r="F189" i="33"/>
  <c r="C189" i="33"/>
  <c r="AA188" i="33"/>
  <c r="F188" i="33"/>
  <c r="C188" i="33"/>
  <c r="AA187" i="33"/>
  <c r="F187" i="33"/>
  <c r="C187" i="33"/>
  <c r="AA186" i="33"/>
  <c r="F186" i="33"/>
  <c r="C186" i="33"/>
  <c r="AA185" i="33"/>
  <c r="F185" i="33"/>
  <c r="C185" i="33"/>
  <c r="AA184" i="33"/>
  <c r="F184" i="33"/>
  <c r="C184" i="33"/>
  <c r="AA183" i="33"/>
  <c r="F183" i="33"/>
  <c r="C183" i="33"/>
  <c r="AA182" i="33"/>
  <c r="F182" i="33"/>
  <c r="C182" i="33"/>
  <c r="AA181" i="33"/>
  <c r="F181" i="33"/>
  <c r="C181" i="33"/>
  <c r="AA180" i="33"/>
  <c r="F180" i="33"/>
  <c r="C180" i="33"/>
  <c r="AA179" i="33"/>
  <c r="F179" i="33"/>
  <c r="C179" i="33"/>
  <c r="AA178" i="33"/>
  <c r="F178" i="33"/>
  <c r="C178" i="33"/>
  <c r="AA177" i="33"/>
  <c r="F177" i="33"/>
  <c r="C177" i="33"/>
  <c r="AA176" i="33"/>
  <c r="F176" i="33"/>
  <c r="C176" i="33"/>
  <c r="AA175" i="33"/>
  <c r="F175" i="33"/>
  <c r="C175" i="33"/>
  <c r="AA174" i="33"/>
  <c r="F174" i="33"/>
  <c r="C174" i="33"/>
  <c r="AA173" i="33"/>
  <c r="F173" i="33"/>
  <c r="C173" i="33"/>
  <c r="AA172" i="33"/>
  <c r="F172" i="33"/>
  <c r="C172" i="33"/>
  <c r="AA171" i="33"/>
  <c r="F171" i="33"/>
  <c r="C171" i="33"/>
  <c r="AA170" i="33"/>
  <c r="F170" i="33"/>
  <c r="C170" i="33"/>
  <c r="AA169" i="33"/>
  <c r="F169" i="33"/>
  <c r="C169" i="33"/>
  <c r="AA168" i="33"/>
  <c r="F168" i="33"/>
  <c r="C168" i="33"/>
  <c r="AA167" i="33"/>
  <c r="F167" i="33"/>
  <c r="C167" i="33"/>
  <c r="AA166" i="33"/>
  <c r="F166" i="33"/>
  <c r="C166" i="33"/>
  <c r="AA165" i="33"/>
  <c r="F165" i="33"/>
  <c r="C165" i="33"/>
  <c r="AA164" i="33"/>
  <c r="F164" i="33"/>
  <c r="C164" i="33"/>
  <c r="AA163" i="33"/>
  <c r="F163" i="33"/>
  <c r="C163" i="33"/>
  <c r="AA162" i="33"/>
  <c r="F162" i="33"/>
  <c r="C162" i="33"/>
  <c r="AA161" i="33"/>
  <c r="F161" i="33"/>
  <c r="C161" i="33"/>
  <c r="AA160" i="33"/>
  <c r="F160" i="33"/>
  <c r="C160" i="33"/>
  <c r="AA159" i="33"/>
  <c r="F159" i="33"/>
  <c r="C159" i="33"/>
  <c r="AA158" i="33"/>
  <c r="F158" i="33"/>
  <c r="C158" i="33"/>
  <c r="AA157" i="33"/>
  <c r="F157" i="33"/>
  <c r="C157" i="33"/>
  <c r="AA156" i="33"/>
  <c r="F156" i="33"/>
  <c r="C156" i="33"/>
  <c r="AA155" i="33"/>
  <c r="F155" i="33"/>
  <c r="C155" i="33"/>
  <c r="AA154" i="33"/>
  <c r="F154" i="33"/>
  <c r="C154" i="33"/>
  <c r="AA153" i="33"/>
  <c r="F153" i="33"/>
  <c r="C153" i="33"/>
  <c r="AA152" i="33"/>
  <c r="F152" i="33"/>
  <c r="C152" i="33"/>
  <c r="AA151" i="33"/>
  <c r="F151" i="33"/>
  <c r="C151" i="33"/>
  <c r="AA150" i="33"/>
  <c r="F150" i="33"/>
  <c r="C150" i="33"/>
  <c r="AA149" i="33"/>
  <c r="F149" i="33"/>
  <c r="C149" i="33"/>
  <c r="AA148" i="33"/>
  <c r="F148" i="33"/>
  <c r="C148" i="33"/>
  <c r="AA147" i="33"/>
  <c r="F147" i="33"/>
  <c r="C147" i="33"/>
  <c r="AA146" i="33"/>
  <c r="F146" i="33"/>
  <c r="C146" i="33"/>
  <c r="AA145" i="33"/>
  <c r="F145" i="33"/>
  <c r="C145" i="33"/>
  <c r="AA144" i="33"/>
  <c r="F144" i="33"/>
  <c r="C144" i="33"/>
  <c r="AA143" i="33"/>
  <c r="F143" i="33"/>
  <c r="C143" i="33"/>
  <c r="AA142" i="33"/>
  <c r="F142" i="33"/>
  <c r="C142" i="33"/>
  <c r="AA141" i="33"/>
  <c r="F141" i="33"/>
  <c r="C141" i="33"/>
  <c r="AA140" i="33"/>
  <c r="F140" i="33"/>
  <c r="C140" i="33"/>
  <c r="AA139" i="33"/>
  <c r="F139" i="33"/>
  <c r="C139" i="33"/>
  <c r="AA138" i="33"/>
  <c r="F138" i="33"/>
  <c r="C138" i="33"/>
  <c r="AA137" i="33"/>
  <c r="F137" i="33"/>
  <c r="C137" i="33"/>
  <c r="AA136" i="33"/>
  <c r="F136" i="33"/>
  <c r="C136" i="33"/>
  <c r="AA135" i="33"/>
  <c r="F135" i="33"/>
  <c r="C135" i="33"/>
  <c r="AA134" i="33"/>
  <c r="F134" i="33"/>
  <c r="C134" i="33"/>
  <c r="AA133" i="33"/>
  <c r="F133" i="33"/>
  <c r="C133" i="33"/>
  <c r="AA132" i="33"/>
  <c r="F132" i="33"/>
  <c r="C132" i="33"/>
  <c r="AA131" i="33"/>
  <c r="F131" i="33"/>
  <c r="C131" i="33"/>
  <c r="AA130" i="33"/>
  <c r="F130" i="33"/>
  <c r="C130" i="33"/>
  <c r="AA129" i="33"/>
  <c r="F129" i="33"/>
  <c r="C129" i="33"/>
  <c r="AA128" i="33"/>
  <c r="F128" i="33"/>
  <c r="C128" i="33"/>
  <c r="AA127" i="33"/>
  <c r="F127" i="33"/>
  <c r="C127" i="33"/>
  <c r="AA126" i="33"/>
  <c r="F126" i="33"/>
  <c r="C126" i="33"/>
  <c r="AA125" i="33"/>
  <c r="F125" i="33"/>
  <c r="C125" i="33"/>
  <c r="AA124" i="33"/>
  <c r="F124" i="33"/>
  <c r="C124" i="33"/>
  <c r="AA123" i="33"/>
  <c r="F123" i="33"/>
  <c r="C123" i="33"/>
  <c r="AA122" i="33"/>
  <c r="F122" i="33"/>
  <c r="C122" i="33"/>
  <c r="AA121" i="33"/>
  <c r="F121" i="33"/>
  <c r="C121" i="33"/>
  <c r="AA120" i="33"/>
  <c r="F120" i="33"/>
  <c r="C120" i="33"/>
  <c r="AA119" i="33"/>
  <c r="F119" i="33"/>
  <c r="C119" i="33"/>
  <c r="AA118" i="33"/>
  <c r="F118" i="33"/>
  <c r="C118" i="33"/>
  <c r="AA117" i="33"/>
  <c r="F117" i="33"/>
  <c r="C117" i="33"/>
  <c r="AA116" i="33"/>
  <c r="F116" i="33"/>
  <c r="C116" i="33"/>
  <c r="AA115" i="33"/>
  <c r="F115" i="33"/>
  <c r="C115" i="33"/>
  <c r="AA114" i="33"/>
  <c r="F114" i="33"/>
  <c r="C114" i="33"/>
  <c r="AA113" i="33"/>
  <c r="F113" i="33"/>
  <c r="C113" i="33"/>
  <c r="AA112" i="33"/>
  <c r="F112" i="33"/>
  <c r="C112" i="33"/>
  <c r="AA111" i="33"/>
  <c r="F111" i="33"/>
  <c r="C111" i="33"/>
  <c r="AA110" i="33"/>
  <c r="F110" i="33"/>
  <c r="C110" i="33"/>
  <c r="AA109" i="33"/>
  <c r="F109" i="33"/>
  <c r="C109" i="33"/>
  <c r="AA108" i="33"/>
  <c r="F108" i="33"/>
  <c r="C108" i="33"/>
  <c r="AA107" i="33"/>
  <c r="F107" i="33"/>
  <c r="C107" i="33"/>
  <c r="AA106" i="33"/>
  <c r="F106" i="33"/>
  <c r="C106" i="33"/>
  <c r="AA105" i="33"/>
  <c r="F105" i="33"/>
  <c r="C105" i="33"/>
  <c r="AA104" i="33"/>
  <c r="F104" i="33"/>
  <c r="C104" i="33"/>
  <c r="AA103" i="33"/>
  <c r="F103" i="33"/>
  <c r="C103" i="33"/>
  <c r="AA102" i="33"/>
  <c r="F102" i="33"/>
  <c r="C102" i="33"/>
  <c r="AA101" i="33"/>
  <c r="F101" i="33"/>
  <c r="C101" i="33"/>
  <c r="AA100" i="33"/>
  <c r="F100" i="33"/>
  <c r="C100" i="33"/>
  <c r="AA99" i="33"/>
  <c r="F99" i="33"/>
  <c r="C99" i="33"/>
  <c r="AA98" i="33"/>
  <c r="F98" i="33"/>
  <c r="C98" i="33"/>
  <c r="AA97" i="33"/>
  <c r="F97" i="33"/>
  <c r="C97" i="33"/>
  <c r="AA96" i="33"/>
  <c r="F96" i="33"/>
  <c r="C96" i="33"/>
  <c r="AA95" i="33"/>
  <c r="F95" i="33"/>
  <c r="C95" i="33"/>
  <c r="AA94" i="33"/>
  <c r="F94" i="33"/>
  <c r="C94" i="33"/>
  <c r="AA93" i="33"/>
  <c r="F93" i="33"/>
  <c r="C93" i="33"/>
  <c r="AA92" i="33"/>
  <c r="F92" i="33"/>
  <c r="C92" i="33"/>
  <c r="AA91" i="33"/>
  <c r="F91" i="33"/>
  <c r="C91" i="33"/>
  <c r="AA90" i="33"/>
  <c r="F90" i="33"/>
  <c r="C90" i="33"/>
  <c r="AA89" i="33"/>
  <c r="F89" i="33"/>
  <c r="C89" i="33"/>
  <c r="AA88" i="33"/>
  <c r="F88" i="33"/>
  <c r="C88" i="33"/>
  <c r="AA87" i="33"/>
  <c r="F87" i="33"/>
  <c r="C87" i="33"/>
  <c r="AA86" i="33"/>
  <c r="F86" i="33"/>
  <c r="C86" i="33"/>
  <c r="AA85" i="33"/>
  <c r="F85" i="33"/>
  <c r="C85" i="33"/>
  <c r="AA84" i="33"/>
  <c r="F84" i="33"/>
  <c r="C84" i="33"/>
  <c r="AA83" i="33"/>
  <c r="F83" i="33"/>
  <c r="C83" i="33"/>
  <c r="AA82" i="33"/>
  <c r="F82" i="33"/>
  <c r="C82" i="33"/>
  <c r="AA81" i="33"/>
  <c r="F81" i="33"/>
  <c r="C81" i="33"/>
  <c r="AA80" i="33"/>
  <c r="F80" i="33"/>
  <c r="C80" i="33"/>
  <c r="AA79" i="33"/>
  <c r="F79" i="33"/>
  <c r="C79" i="33"/>
  <c r="AA78" i="33"/>
  <c r="F78" i="33"/>
  <c r="C78" i="33"/>
  <c r="AA77" i="33"/>
  <c r="F77" i="33"/>
  <c r="C77" i="33"/>
  <c r="AA76" i="33"/>
  <c r="F76" i="33"/>
  <c r="C76" i="33"/>
  <c r="AA75" i="33"/>
  <c r="F75" i="33"/>
  <c r="C75" i="33"/>
  <c r="AA74" i="33"/>
  <c r="F74" i="33"/>
  <c r="C74" i="33"/>
  <c r="AA73" i="33"/>
  <c r="F73" i="33"/>
  <c r="C73" i="33"/>
  <c r="AA72" i="33"/>
  <c r="F72" i="33"/>
  <c r="C72" i="33"/>
  <c r="AA71" i="33"/>
  <c r="F71" i="33"/>
  <c r="C71" i="33"/>
  <c r="AA70" i="33"/>
  <c r="F70" i="33"/>
  <c r="C70" i="33"/>
  <c r="AA69" i="33"/>
  <c r="F69" i="33"/>
  <c r="C69" i="33"/>
  <c r="AA68" i="33"/>
  <c r="F68" i="33"/>
  <c r="C68" i="33"/>
  <c r="AA67" i="33"/>
  <c r="F67" i="33"/>
  <c r="C67" i="33"/>
  <c r="AA66" i="33"/>
  <c r="F66" i="33"/>
  <c r="C66" i="33"/>
  <c r="AA65" i="33"/>
  <c r="F65" i="33"/>
  <c r="C65" i="33"/>
  <c r="AA64" i="33"/>
  <c r="F64" i="33"/>
  <c r="C64" i="33"/>
  <c r="AA63" i="33"/>
  <c r="F63" i="33"/>
  <c r="C63" i="33"/>
  <c r="AA62" i="33"/>
  <c r="F62" i="33"/>
  <c r="C62" i="33"/>
  <c r="AA61" i="33"/>
  <c r="F61" i="33"/>
  <c r="C61" i="33"/>
  <c r="AA60" i="33"/>
  <c r="F60" i="33"/>
  <c r="C60" i="33"/>
  <c r="AA59" i="33"/>
  <c r="F59" i="33"/>
  <c r="C59" i="33"/>
  <c r="AA58" i="33"/>
  <c r="F58" i="33"/>
  <c r="C58" i="33"/>
  <c r="AA57" i="33"/>
  <c r="F57" i="33"/>
  <c r="C57" i="33"/>
  <c r="AA56" i="33"/>
  <c r="F56" i="33"/>
  <c r="C56" i="33"/>
  <c r="AA55" i="33"/>
  <c r="F55" i="33"/>
  <c r="C55" i="33"/>
  <c r="AA54" i="33"/>
  <c r="F54" i="33"/>
  <c r="C54" i="33"/>
  <c r="AA53" i="33"/>
  <c r="F53" i="33"/>
  <c r="C53" i="33"/>
  <c r="AA52" i="33"/>
  <c r="F52" i="33"/>
  <c r="C52" i="33"/>
  <c r="AA51" i="33"/>
  <c r="F51" i="33"/>
  <c r="C51" i="33"/>
  <c r="AA50" i="33"/>
  <c r="F50" i="33"/>
  <c r="C50" i="33"/>
  <c r="AA49" i="33"/>
  <c r="F49" i="33"/>
  <c r="C49" i="33"/>
  <c r="AA48" i="33"/>
  <c r="F48" i="33"/>
  <c r="C48" i="33"/>
  <c r="AA47" i="33"/>
  <c r="F47" i="33"/>
  <c r="C47" i="33"/>
  <c r="AA46" i="33"/>
  <c r="F46" i="33"/>
  <c r="C46" i="33"/>
  <c r="AA45" i="33"/>
  <c r="F45" i="33"/>
  <c r="C45" i="33"/>
  <c r="AA44" i="33"/>
  <c r="F44" i="33"/>
  <c r="C44" i="33"/>
  <c r="AA43" i="33"/>
  <c r="F43" i="33"/>
  <c r="C43" i="33"/>
  <c r="AA42" i="33"/>
  <c r="F42" i="33"/>
  <c r="C42" i="33"/>
  <c r="AA41" i="33"/>
  <c r="F41" i="33"/>
  <c r="C41" i="33"/>
  <c r="AA40" i="33"/>
  <c r="F40" i="33"/>
  <c r="C40" i="33"/>
  <c r="AA39" i="33"/>
  <c r="F39" i="33"/>
  <c r="C39" i="33"/>
  <c r="AA38" i="33"/>
  <c r="F38" i="33"/>
  <c r="C38" i="33"/>
  <c r="AA37" i="33"/>
  <c r="F37" i="33"/>
  <c r="C37" i="33"/>
  <c r="G36" i="33"/>
  <c r="D35" i="33"/>
  <c r="D44" i="33" s="1"/>
  <c r="G34" i="33"/>
  <c r="F1350" i="32"/>
  <c r="C1350" i="32"/>
  <c r="F1349" i="32"/>
  <c r="C1349" i="32"/>
  <c r="F1348" i="32"/>
  <c r="C1348" i="32"/>
  <c r="F1347" i="32"/>
  <c r="C1347" i="32"/>
  <c r="F1346" i="32"/>
  <c r="C1346" i="32"/>
  <c r="F1345" i="32"/>
  <c r="C1345" i="32"/>
  <c r="F1344" i="32"/>
  <c r="C1344" i="32"/>
  <c r="F1343" i="32"/>
  <c r="C1343" i="32"/>
  <c r="F1342" i="32"/>
  <c r="C1342" i="32"/>
  <c r="F1341" i="32"/>
  <c r="C1341" i="32"/>
  <c r="F1340" i="32"/>
  <c r="C1340" i="32"/>
  <c r="F1339" i="32"/>
  <c r="C1339" i="32"/>
  <c r="F1338" i="32"/>
  <c r="C1338" i="32"/>
  <c r="F1337" i="32"/>
  <c r="C1337" i="32"/>
  <c r="F1336" i="32"/>
  <c r="C1336" i="32"/>
  <c r="F1335" i="32"/>
  <c r="C1335" i="32"/>
  <c r="F1334" i="32"/>
  <c r="C1334" i="32"/>
  <c r="F1333" i="32"/>
  <c r="C1333" i="32"/>
  <c r="F1332" i="32"/>
  <c r="C1332" i="32"/>
  <c r="F1331" i="32"/>
  <c r="C1331" i="32"/>
  <c r="F1330" i="32"/>
  <c r="C1330" i="32"/>
  <c r="F1329" i="32"/>
  <c r="C1329" i="32"/>
  <c r="F1328" i="32"/>
  <c r="C1328" i="32"/>
  <c r="F1327" i="32"/>
  <c r="C1327" i="32"/>
  <c r="F1326" i="32"/>
  <c r="C1326" i="32"/>
  <c r="F1325" i="32"/>
  <c r="C1325" i="32"/>
  <c r="F1324" i="32"/>
  <c r="C1324" i="32"/>
  <c r="F1323" i="32"/>
  <c r="C1323" i="32"/>
  <c r="F1322" i="32"/>
  <c r="C1322" i="32"/>
  <c r="F1321" i="32"/>
  <c r="C1321" i="32"/>
  <c r="F1320" i="32"/>
  <c r="C1320" i="32"/>
  <c r="F1319" i="32"/>
  <c r="C1319" i="32"/>
  <c r="F1318" i="32"/>
  <c r="C1318" i="32"/>
  <c r="F1317" i="32"/>
  <c r="C1317" i="32"/>
  <c r="F1316" i="32"/>
  <c r="C1316" i="32"/>
  <c r="F1315" i="32"/>
  <c r="C1315" i="32"/>
  <c r="F1314" i="32"/>
  <c r="C1314" i="32"/>
  <c r="F1313" i="32"/>
  <c r="C1313" i="32"/>
  <c r="F1312" i="32"/>
  <c r="C1312" i="32"/>
  <c r="F1311" i="32"/>
  <c r="C1311" i="32"/>
  <c r="F1310" i="32"/>
  <c r="C1310" i="32"/>
  <c r="F1309" i="32"/>
  <c r="C1309" i="32"/>
  <c r="F1308" i="32"/>
  <c r="C1308" i="32"/>
  <c r="F1307" i="32"/>
  <c r="C1307" i="32"/>
  <c r="F1306" i="32"/>
  <c r="C1306" i="32"/>
  <c r="F1305" i="32"/>
  <c r="C1305" i="32"/>
  <c r="F1304" i="32"/>
  <c r="C1304" i="32"/>
  <c r="F1303" i="32"/>
  <c r="C1303" i="32"/>
  <c r="F1302" i="32"/>
  <c r="C1302" i="32"/>
  <c r="F1301" i="32"/>
  <c r="C1301" i="32"/>
  <c r="F1300" i="32"/>
  <c r="C1300" i="32"/>
  <c r="F1299" i="32"/>
  <c r="C1299" i="32"/>
  <c r="F1298" i="32"/>
  <c r="C1298" i="32"/>
  <c r="F1297" i="32"/>
  <c r="C1297" i="32"/>
  <c r="F1296" i="32"/>
  <c r="C1296" i="32"/>
  <c r="F1295" i="32"/>
  <c r="C1295" i="32"/>
  <c r="F1294" i="32"/>
  <c r="C1294" i="32"/>
  <c r="F1293" i="32"/>
  <c r="C1293" i="32"/>
  <c r="F1292" i="32"/>
  <c r="C1292" i="32"/>
  <c r="F1291" i="32"/>
  <c r="C1291" i="32"/>
  <c r="F1290" i="32"/>
  <c r="C1290" i="32"/>
  <c r="F1289" i="32"/>
  <c r="C1289" i="32"/>
  <c r="F1288" i="32"/>
  <c r="C1288" i="32"/>
  <c r="F1287" i="32"/>
  <c r="C1287" i="32"/>
  <c r="F1286" i="32"/>
  <c r="C1286" i="32"/>
  <c r="F1285" i="32"/>
  <c r="C1285" i="32"/>
  <c r="F1284" i="32"/>
  <c r="C1284" i="32"/>
  <c r="F1283" i="32"/>
  <c r="C1283" i="32"/>
  <c r="F1282" i="32"/>
  <c r="C1282" i="32"/>
  <c r="F1281" i="32"/>
  <c r="C1281" i="32"/>
  <c r="F1280" i="32"/>
  <c r="C1280" i="32"/>
  <c r="F1279" i="32"/>
  <c r="C1279" i="32"/>
  <c r="F1278" i="32"/>
  <c r="C1278" i="32"/>
  <c r="F1277" i="32"/>
  <c r="C1277" i="32"/>
  <c r="F1276" i="32"/>
  <c r="C1276" i="32"/>
  <c r="F1275" i="32"/>
  <c r="C1275" i="32"/>
  <c r="F1274" i="32"/>
  <c r="C1274" i="32"/>
  <c r="F1273" i="32"/>
  <c r="C1273" i="32"/>
  <c r="F1272" i="32"/>
  <c r="C1272" i="32"/>
  <c r="F1271" i="32"/>
  <c r="C1271" i="32"/>
  <c r="F1270" i="32"/>
  <c r="C1270" i="32"/>
  <c r="F1269" i="32"/>
  <c r="C1269" i="32"/>
  <c r="F1268" i="32"/>
  <c r="C1268" i="32"/>
  <c r="F1267" i="32"/>
  <c r="C1267" i="32"/>
  <c r="F1266" i="32"/>
  <c r="C1266" i="32"/>
  <c r="F1265" i="32"/>
  <c r="C1265" i="32"/>
  <c r="F1264" i="32"/>
  <c r="C1264" i="32"/>
  <c r="F1263" i="32"/>
  <c r="C1263" i="32"/>
  <c r="F1262" i="32"/>
  <c r="C1262" i="32"/>
  <c r="F1261" i="32"/>
  <c r="C1261" i="32"/>
  <c r="F1260" i="32"/>
  <c r="C1260" i="32"/>
  <c r="F1259" i="32"/>
  <c r="C1259" i="32"/>
  <c r="F1258" i="32"/>
  <c r="C1258" i="32"/>
  <c r="F1257" i="32"/>
  <c r="C1257" i="32"/>
  <c r="F1256" i="32"/>
  <c r="C1256" i="32"/>
  <c r="F1255" i="32"/>
  <c r="C1255" i="32"/>
  <c r="F1254" i="32"/>
  <c r="C1254" i="32"/>
  <c r="F1253" i="32"/>
  <c r="C1253" i="32"/>
  <c r="F1252" i="32"/>
  <c r="C1252" i="32"/>
  <c r="F1251" i="32"/>
  <c r="C1251" i="32"/>
  <c r="F1250" i="32"/>
  <c r="C1250" i="32"/>
  <c r="F1249" i="32"/>
  <c r="C1249" i="32"/>
  <c r="F1248" i="32"/>
  <c r="C1248" i="32"/>
  <c r="F1247" i="32"/>
  <c r="C1247" i="32"/>
  <c r="F1246" i="32"/>
  <c r="C1246" i="32"/>
  <c r="F1245" i="32"/>
  <c r="C1245" i="32"/>
  <c r="F1244" i="32"/>
  <c r="C1244" i="32"/>
  <c r="F1243" i="32"/>
  <c r="C1243" i="32"/>
  <c r="F1242" i="32"/>
  <c r="C1242" i="32"/>
  <c r="F1241" i="32"/>
  <c r="C1241" i="32"/>
  <c r="F1240" i="32"/>
  <c r="C1240" i="32"/>
  <c r="F1239" i="32"/>
  <c r="C1239" i="32"/>
  <c r="F1238" i="32"/>
  <c r="C1238" i="32"/>
  <c r="F1237" i="32"/>
  <c r="C1237" i="32"/>
  <c r="F1236" i="32"/>
  <c r="C1236" i="32"/>
  <c r="F1235" i="32"/>
  <c r="C1235" i="32"/>
  <c r="F1234" i="32"/>
  <c r="C1234" i="32"/>
  <c r="F1233" i="32"/>
  <c r="C1233" i="32"/>
  <c r="F1232" i="32"/>
  <c r="C1232" i="32"/>
  <c r="F1231" i="32"/>
  <c r="C1231" i="32"/>
  <c r="F1230" i="32"/>
  <c r="C1230" i="32"/>
  <c r="F1229" i="32"/>
  <c r="C1229" i="32"/>
  <c r="F1228" i="32"/>
  <c r="C1228" i="32"/>
  <c r="F1227" i="32"/>
  <c r="C1227" i="32"/>
  <c r="F1226" i="32"/>
  <c r="C1226" i="32"/>
  <c r="F1225" i="32"/>
  <c r="C1225" i="32"/>
  <c r="F1224" i="32"/>
  <c r="C1224" i="32"/>
  <c r="F1223" i="32"/>
  <c r="C1223" i="32"/>
  <c r="F1222" i="32"/>
  <c r="C1222" i="32"/>
  <c r="F1221" i="32"/>
  <c r="C1221" i="32"/>
  <c r="F1220" i="32"/>
  <c r="C1220" i="32"/>
  <c r="F1219" i="32"/>
  <c r="C1219" i="32"/>
  <c r="F1218" i="32"/>
  <c r="C1218" i="32"/>
  <c r="F1217" i="32"/>
  <c r="C1217" i="32"/>
  <c r="F1216" i="32"/>
  <c r="C1216" i="32"/>
  <c r="F1215" i="32"/>
  <c r="C1215" i="32"/>
  <c r="F1214" i="32"/>
  <c r="C1214" i="32"/>
  <c r="F1213" i="32"/>
  <c r="C1213" i="32"/>
  <c r="F1212" i="32"/>
  <c r="C1212" i="32"/>
  <c r="F1211" i="32"/>
  <c r="C1211" i="32"/>
  <c r="F1210" i="32"/>
  <c r="C1210" i="32"/>
  <c r="F1209" i="32"/>
  <c r="C1209" i="32"/>
  <c r="F1208" i="32"/>
  <c r="C1208" i="32"/>
  <c r="F1207" i="32"/>
  <c r="C1207" i="32"/>
  <c r="F1206" i="32"/>
  <c r="C1206" i="32"/>
  <c r="F1205" i="32"/>
  <c r="C1205" i="32"/>
  <c r="F1204" i="32"/>
  <c r="C1204" i="32"/>
  <c r="F1203" i="32"/>
  <c r="C1203" i="32"/>
  <c r="F1202" i="32"/>
  <c r="C1202" i="32"/>
  <c r="F1201" i="32"/>
  <c r="C1201" i="32"/>
  <c r="F1200" i="32"/>
  <c r="C1200" i="32"/>
  <c r="F1199" i="32"/>
  <c r="C1199" i="32"/>
  <c r="F1198" i="32"/>
  <c r="C1198" i="32"/>
  <c r="F1197" i="32"/>
  <c r="C1197" i="32"/>
  <c r="F1196" i="32"/>
  <c r="C1196" i="32"/>
  <c r="F1195" i="32"/>
  <c r="C1195" i="32"/>
  <c r="F1194" i="32"/>
  <c r="C1194" i="32"/>
  <c r="F1193" i="32"/>
  <c r="C1193" i="32"/>
  <c r="F1192" i="32"/>
  <c r="C1192" i="32"/>
  <c r="F1191" i="32"/>
  <c r="C1191" i="32"/>
  <c r="F1190" i="32"/>
  <c r="C1190" i="32"/>
  <c r="F1189" i="32"/>
  <c r="C1189" i="32"/>
  <c r="F1188" i="32"/>
  <c r="C1188" i="32"/>
  <c r="F1187" i="32"/>
  <c r="C1187" i="32"/>
  <c r="F1186" i="32"/>
  <c r="C1186" i="32"/>
  <c r="F1185" i="32"/>
  <c r="C1185" i="32"/>
  <c r="F1184" i="32"/>
  <c r="C1184" i="32"/>
  <c r="F1183" i="32"/>
  <c r="C1183" i="32"/>
  <c r="F1182" i="32"/>
  <c r="C1182" i="32"/>
  <c r="F1181" i="32"/>
  <c r="C1181" i="32"/>
  <c r="F1180" i="32"/>
  <c r="C1180" i="32"/>
  <c r="F1179" i="32"/>
  <c r="C1179" i="32"/>
  <c r="F1178" i="32"/>
  <c r="C1178" i="32"/>
  <c r="F1177" i="32"/>
  <c r="C1177" i="32"/>
  <c r="F1176" i="32"/>
  <c r="C1176" i="32"/>
  <c r="F1175" i="32"/>
  <c r="C1175" i="32"/>
  <c r="F1174" i="32"/>
  <c r="C1174" i="32"/>
  <c r="F1173" i="32"/>
  <c r="C1173" i="32"/>
  <c r="F1172" i="32"/>
  <c r="C1172" i="32"/>
  <c r="F1171" i="32"/>
  <c r="C1171" i="32"/>
  <c r="F1170" i="32"/>
  <c r="C1170" i="32"/>
  <c r="F1169" i="32"/>
  <c r="C1169" i="32"/>
  <c r="F1168" i="32"/>
  <c r="C1168" i="32"/>
  <c r="F1167" i="32"/>
  <c r="C1167" i="32"/>
  <c r="F1166" i="32"/>
  <c r="C1166" i="32"/>
  <c r="F1165" i="32"/>
  <c r="C1165" i="32"/>
  <c r="F1164" i="32"/>
  <c r="C1164" i="32"/>
  <c r="F1163" i="32"/>
  <c r="C1163" i="32"/>
  <c r="F1162" i="32"/>
  <c r="C1162" i="32"/>
  <c r="F1161" i="32"/>
  <c r="C1161" i="32"/>
  <c r="F1160" i="32"/>
  <c r="C1160" i="32"/>
  <c r="F1159" i="32"/>
  <c r="C1159" i="32"/>
  <c r="F1158" i="32"/>
  <c r="C1158" i="32"/>
  <c r="F1157" i="32"/>
  <c r="C1157" i="32"/>
  <c r="F1156" i="32"/>
  <c r="C1156" i="32"/>
  <c r="F1155" i="32"/>
  <c r="C1155" i="32"/>
  <c r="F1154" i="32"/>
  <c r="C1154" i="32"/>
  <c r="F1153" i="32"/>
  <c r="C1153" i="32"/>
  <c r="F1152" i="32"/>
  <c r="C1152" i="32"/>
  <c r="F1151" i="32"/>
  <c r="C1151" i="32"/>
  <c r="F1150" i="32"/>
  <c r="C1150" i="32"/>
  <c r="F1149" i="32"/>
  <c r="C1149" i="32"/>
  <c r="F1148" i="32"/>
  <c r="C1148" i="32"/>
  <c r="F1147" i="32"/>
  <c r="C1147" i="32"/>
  <c r="F1146" i="32"/>
  <c r="C1146" i="32"/>
  <c r="F1145" i="32"/>
  <c r="C1145" i="32"/>
  <c r="F1144" i="32"/>
  <c r="C1144" i="32"/>
  <c r="F1143" i="32"/>
  <c r="C1143" i="32"/>
  <c r="F1142" i="32"/>
  <c r="C1142" i="32"/>
  <c r="F1141" i="32"/>
  <c r="C1141" i="32"/>
  <c r="F1140" i="32"/>
  <c r="C1140" i="32"/>
  <c r="F1139" i="32"/>
  <c r="C1139" i="32"/>
  <c r="F1138" i="32"/>
  <c r="C1138" i="32"/>
  <c r="F1137" i="32"/>
  <c r="C1137" i="32"/>
  <c r="F1136" i="32"/>
  <c r="C1136" i="32"/>
  <c r="F1135" i="32"/>
  <c r="C1135" i="32"/>
  <c r="F1134" i="32"/>
  <c r="C1134" i="32"/>
  <c r="F1133" i="32"/>
  <c r="C1133" i="32"/>
  <c r="F1132" i="32"/>
  <c r="C1132" i="32"/>
  <c r="F1131" i="32"/>
  <c r="C1131" i="32"/>
  <c r="F1130" i="32"/>
  <c r="C1130" i="32"/>
  <c r="F1129" i="32"/>
  <c r="C1129" i="32"/>
  <c r="F1128" i="32"/>
  <c r="C1128" i="32"/>
  <c r="F1127" i="32"/>
  <c r="C1127" i="32"/>
  <c r="F1126" i="32"/>
  <c r="C1126" i="32"/>
  <c r="F1125" i="32"/>
  <c r="C1125" i="32"/>
  <c r="F1124" i="32"/>
  <c r="C1124" i="32"/>
  <c r="F1123" i="32"/>
  <c r="C1123" i="32"/>
  <c r="F1122" i="32"/>
  <c r="C1122" i="32"/>
  <c r="F1121" i="32"/>
  <c r="C1121" i="32"/>
  <c r="F1120" i="32"/>
  <c r="C1120" i="32"/>
  <c r="F1119" i="32"/>
  <c r="C1119" i="32"/>
  <c r="F1118" i="32"/>
  <c r="C1118" i="32"/>
  <c r="F1117" i="32"/>
  <c r="C1117" i="32"/>
  <c r="F1116" i="32"/>
  <c r="C1116" i="32"/>
  <c r="F1115" i="32"/>
  <c r="C1115" i="32"/>
  <c r="F1114" i="32"/>
  <c r="C1114" i="32"/>
  <c r="F1113" i="32"/>
  <c r="C1113" i="32"/>
  <c r="F1112" i="32"/>
  <c r="C1112" i="32"/>
  <c r="F1111" i="32"/>
  <c r="C1111" i="32"/>
  <c r="F1110" i="32"/>
  <c r="C1110" i="32"/>
  <c r="F1109" i="32"/>
  <c r="C1109" i="32"/>
  <c r="F1108" i="32"/>
  <c r="C1108" i="32"/>
  <c r="F1107" i="32"/>
  <c r="C1107" i="32"/>
  <c r="F1106" i="32"/>
  <c r="C1106" i="32"/>
  <c r="F1105" i="32"/>
  <c r="C1105" i="32"/>
  <c r="F1104" i="32"/>
  <c r="C1104" i="32"/>
  <c r="F1103" i="32"/>
  <c r="C1103" i="32"/>
  <c r="F1102" i="32"/>
  <c r="C1102" i="32"/>
  <c r="F1101" i="32"/>
  <c r="C1101" i="32"/>
  <c r="F1100" i="32"/>
  <c r="C1100" i="32"/>
  <c r="F1099" i="32"/>
  <c r="C1099" i="32"/>
  <c r="F1098" i="32"/>
  <c r="C1098" i="32"/>
  <c r="F1097" i="32"/>
  <c r="C1097" i="32"/>
  <c r="F1096" i="32"/>
  <c r="C1096" i="32"/>
  <c r="F1095" i="32"/>
  <c r="C1095" i="32"/>
  <c r="F1094" i="32"/>
  <c r="C1094" i="32"/>
  <c r="F1093" i="32"/>
  <c r="C1093" i="32"/>
  <c r="F1092" i="32"/>
  <c r="C1092" i="32"/>
  <c r="F1091" i="32"/>
  <c r="C1091" i="32"/>
  <c r="F1090" i="32"/>
  <c r="C1090" i="32"/>
  <c r="F1089" i="32"/>
  <c r="C1089" i="32"/>
  <c r="F1088" i="32"/>
  <c r="C1088" i="32"/>
  <c r="F1087" i="32"/>
  <c r="C1087" i="32"/>
  <c r="F1086" i="32"/>
  <c r="C1086" i="32"/>
  <c r="F1085" i="32"/>
  <c r="C1085" i="32"/>
  <c r="F1084" i="32"/>
  <c r="C1084" i="32"/>
  <c r="F1083" i="32"/>
  <c r="C1083" i="32"/>
  <c r="F1082" i="32"/>
  <c r="C1082" i="32"/>
  <c r="F1081" i="32"/>
  <c r="C1081" i="32"/>
  <c r="F1080" i="32"/>
  <c r="C1080" i="32"/>
  <c r="F1079" i="32"/>
  <c r="C1079" i="32"/>
  <c r="F1078" i="32"/>
  <c r="C1078" i="32"/>
  <c r="F1077" i="32"/>
  <c r="C1077" i="32"/>
  <c r="F1076" i="32"/>
  <c r="C1076" i="32"/>
  <c r="F1075" i="32"/>
  <c r="C1075" i="32"/>
  <c r="F1074" i="32"/>
  <c r="C1074" i="32"/>
  <c r="F1073" i="32"/>
  <c r="C1073" i="32"/>
  <c r="F1072" i="32"/>
  <c r="C1072" i="32"/>
  <c r="F1071" i="32"/>
  <c r="C1071" i="32"/>
  <c r="F1070" i="32"/>
  <c r="C1070" i="32"/>
  <c r="F1069" i="32"/>
  <c r="C1069" i="32"/>
  <c r="F1068" i="32"/>
  <c r="C1068" i="32"/>
  <c r="F1067" i="32"/>
  <c r="C1067" i="32"/>
  <c r="F1066" i="32"/>
  <c r="C1066" i="32"/>
  <c r="F1065" i="32"/>
  <c r="C1065" i="32"/>
  <c r="F1064" i="32"/>
  <c r="C1064" i="32"/>
  <c r="F1063" i="32"/>
  <c r="C1063" i="32"/>
  <c r="F1062" i="32"/>
  <c r="C1062" i="32"/>
  <c r="F1061" i="32"/>
  <c r="C1061" i="32"/>
  <c r="F1060" i="32"/>
  <c r="C1060" i="32"/>
  <c r="F1059" i="32"/>
  <c r="C1059" i="32"/>
  <c r="F1058" i="32"/>
  <c r="C1058" i="32"/>
  <c r="F1057" i="32"/>
  <c r="C1057" i="32"/>
  <c r="F1056" i="32"/>
  <c r="C1056" i="32"/>
  <c r="F1055" i="32"/>
  <c r="C1055" i="32"/>
  <c r="F1054" i="32"/>
  <c r="C1054" i="32"/>
  <c r="F1053" i="32"/>
  <c r="C1053" i="32"/>
  <c r="F1052" i="32"/>
  <c r="C1052" i="32"/>
  <c r="F1051" i="32"/>
  <c r="C1051" i="32"/>
  <c r="F1050" i="32"/>
  <c r="C1050" i="32"/>
  <c r="F1049" i="32"/>
  <c r="C1049" i="32"/>
  <c r="F1048" i="32"/>
  <c r="C1048" i="32"/>
  <c r="F1047" i="32"/>
  <c r="C1047" i="32"/>
  <c r="F1046" i="32"/>
  <c r="C1046" i="32"/>
  <c r="F1045" i="32"/>
  <c r="C1045" i="32"/>
  <c r="F1044" i="32"/>
  <c r="C1044" i="32"/>
  <c r="F1043" i="32"/>
  <c r="C1043" i="32"/>
  <c r="F1042" i="32"/>
  <c r="C1042" i="32"/>
  <c r="F1041" i="32"/>
  <c r="C1041" i="32"/>
  <c r="F1040" i="32"/>
  <c r="C1040" i="32"/>
  <c r="F1039" i="32"/>
  <c r="C1039" i="32"/>
  <c r="F1038" i="32"/>
  <c r="C1038" i="32"/>
  <c r="F1037" i="32"/>
  <c r="C1037" i="32"/>
  <c r="F1036" i="32"/>
  <c r="C1036" i="32"/>
  <c r="F1035" i="32"/>
  <c r="C1035" i="32"/>
  <c r="F1034" i="32"/>
  <c r="C1034" i="32"/>
  <c r="F1033" i="32"/>
  <c r="C1033" i="32"/>
  <c r="F1032" i="32"/>
  <c r="C1032" i="32"/>
  <c r="F1031" i="32"/>
  <c r="C1031" i="32"/>
  <c r="F1030" i="32"/>
  <c r="C1030" i="32"/>
  <c r="F1029" i="32"/>
  <c r="C1029" i="32"/>
  <c r="F1028" i="32"/>
  <c r="C1028" i="32"/>
  <c r="F1027" i="32"/>
  <c r="C1027" i="32"/>
  <c r="F1026" i="32"/>
  <c r="C1026" i="32"/>
  <c r="F1025" i="32"/>
  <c r="C1025" i="32"/>
  <c r="F1024" i="32"/>
  <c r="C1024" i="32"/>
  <c r="F1023" i="32"/>
  <c r="C1023" i="32"/>
  <c r="F1022" i="32"/>
  <c r="C1022" i="32"/>
  <c r="F1021" i="32"/>
  <c r="C1021" i="32"/>
  <c r="F1020" i="32"/>
  <c r="C1020" i="32"/>
  <c r="F1019" i="32"/>
  <c r="C1019" i="32"/>
  <c r="F1018" i="32"/>
  <c r="C1018" i="32"/>
  <c r="F1017" i="32"/>
  <c r="C1017" i="32"/>
  <c r="F1016" i="32"/>
  <c r="C1016" i="32"/>
  <c r="F1015" i="32"/>
  <c r="C1015" i="32"/>
  <c r="F1014" i="32"/>
  <c r="C1014" i="32"/>
  <c r="F1013" i="32"/>
  <c r="C1013" i="32"/>
  <c r="F1012" i="32"/>
  <c r="C1012" i="32"/>
  <c r="F1011" i="32"/>
  <c r="C1011" i="32"/>
  <c r="F1010" i="32"/>
  <c r="C1010" i="32"/>
  <c r="F1009" i="32"/>
  <c r="C1009" i="32"/>
  <c r="F1008" i="32"/>
  <c r="C1008" i="32"/>
  <c r="F1007" i="32"/>
  <c r="C1007" i="32"/>
  <c r="F1006" i="32"/>
  <c r="C1006" i="32"/>
  <c r="F1005" i="32"/>
  <c r="C1005" i="32"/>
  <c r="F1004" i="32"/>
  <c r="C1004" i="32"/>
  <c r="F1003" i="32"/>
  <c r="C1003" i="32"/>
  <c r="F1002" i="32"/>
  <c r="C1002" i="32"/>
  <c r="F1001" i="32"/>
  <c r="C1001" i="32"/>
  <c r="F1000" i="32"/>
  <c r="C1000" i="32"/>
  <c r="F999" i="32"/>
  <c r="C999" i="32"/>
  <c r="F998" i="32"/>
  <c r="C998" i="32"/>
  <c r="F997" i="32"/>
  <c r="C997" i="32"/>
  <c r="F996" i="32"/>
  <c r="C996" i="32"/>
  <c r="F995" i="32"/>
  <c r="C995" i="32"/>
  <c r="F994" i="32"/>
  <c r="C994" i="32"/>
  <c r="F993" i="32"/>
  <c r="C993" i="32"/>
  <c r="F992" i="32"/>
  <c r="C992" i="32"/>
  <c r="F991" i="32"/>
  <c r="C991" i="32"/>
  <c r="F990" i="32"/>
  <c r="C990" i="32"/>
  <c r="F989" i="32"/>
  <c r="C989" i="32"/>
  <c r="F988" i="32"/>
  <c r="C988" i="32"/>
  <c r="F987" i="32"/>
  <c r="C987" i="32"/>
  <c r="F986" i="32"/>
  <c r="C986" i="32"/>
  <c r="F985" i="32"/>
  <c r="C985" i="32"/>
  <c r="F984" i="32"/>
  <c r="C984" i="32"/>
  <c r="F983" i="32"/>
  <c r="C983" i="32"/>
  <c r="F982" i="32"/>
  <c r="C982" i="32"/>
  <c r="F981" i="32"/>
  <c r="C981" i="32"/>
  <c r="F980" i="32"/>
  <c r="C980" i="32"/>
  <c r="F979" i="32"/>
  <c r="C979" i="32"/>
  <c r="F978" i="32"/>
  <c r="C978" i="32"/>
  <c r="F977" i="32"/>
  <c r="C977" i="32"/>
  <c r="F976" i="32"/>
  <c r="C976" i="32"/>
  <c r="F975" i="32"/>
  <c r="C975" i="32"/>
  <c r="F974" i="32"/>
  <c r="C974" i="32"/>
  <c r="F973" i="32"/>
  <c r="C973" i="32"/>
  <c r="F972" i="32"/>
  <c r="C972" i="32"/>
  <c r="F971" i="32"/>
  <c r="C971" i="32"/>
  <c r="F970" i="32"/>
  <c r="C970" i="32"/>
  <c r="F969" i="32"/>
  <c r="C969" i="32"/>
  <c r="F968" i="32"/>
  <c r="C968" i="32"/>
  <c r="F967" i="32"/>
  <c r="C967" i="32"/>
  <c r="F966" i="32"/>
  <c r="C966" i="32"/>
  <c r="F965" i="32"/>
  <c r="C965" i="32"/>
  <c r="F964" i="32"/>
  <c r="C964" i="32"/>
  <c r="F963" i="32"/>
  <c r="C963" i="32"/>
  <c r="F962" i="32"/>
  <c r="C962" i="32"/>
  <c r="F961" i="32"/>
  <c r="C961" i="32"/>
  <c r="F960" i="32"/>
  <c r="C960" i="32"/>
  <c r="F959" i="32"/>
  <c r="C959" i="32"/>
  <c r="F958" i="32"/>
  <c r="C958" i="32"/>
  <c r="F957" i="32"/>
  <c r="C957" i="32"/>
  <c r="F956" i="32"/>
  <c r="C956" i="32"/>
  <c r="F955" i="32"/>
  <c r="C955" i="32"/>
  <c r="F954" i="32"/>
  <c r="C954" i="32"/>
  <c r="F953" i="32"/>
  <c r="C953" i="32"/>
  <c r="F952" i="32"/>
  <c r="C952" i="32"/>
  <c r="F951" i="32"/>
  <c r="C951" i="32"/>
  <c r="F950" i="32"/>
  <c r="C950" i="32"/>
  <c r="F949" i="32"/>
  <c r="C949" i="32"/>
  <c r="F948" i="32"/>
  <c r="C948" i="32"/>
  <c r="F947" i="32"/>
  <c r="C947" i="32"/>
  <c r="F946" i="32"/>
  <c r="C946" i="32"/>
  <c r="F945" i="32"/>
  <c r="C945" i="32"/>
  <c r="F944" i="32"/>
  <c r="C944" i="32"/>
  <c r="F943" i="32"/>
  <c r="C943" i="32"/>
  <c r="F942" i="32"/>
  <c r="C942" i="32"/>
  <c r="F941" i="32"/>
  <c r="C941" i="32"/>
  <c r="F940" i="32"/>
  <c r="C940" i="32"/>
  <c r="F939" i="32"/>
  <c r="C939" i="32"/>
  <c r="F938" i="32"/>
  <c r="C938" i="32"/>
  <c r="F937" i="32"/>
  <c r="C937" i="32"/>
  <c r="F936" i="32"/>
  <c r="C936" i="32"/>
  <c r="F935" i="32"/>
  <c r="C935" i="32"/>
  <c r="F934" i="32"/>
  <c r="C934" i="32"/>
  <c r="F933" i="32"/>
  <c r="C933" i="32"/>
  <c r="F932" i="32"/>
  <c r="C932" i="32"/>
  <c r="F931" i="32"/>
  <c r="C931" i="32"/>
  <c r="F930" i="32"/>
  <c r="C930" i="32"/>
  <c r="F929" i="32"/>
  <c r="C929" i="32"/>
  <c r="F928" i="32"/>
  <c r="C928" i="32"/>
  <c r="F927" i="32"/>
  <c r="C927" i="32"/>
  <c r="F926" i="32"/>
  <c r="C926" i="32"/>
  <c r="F925" i="32"/>
  <c r="C925" i="32"/>
  <c r="F924" i="32"/>
  <c r="C924" i="32"/>
  <c r="F923" i="32"/>
  <c r="C923" i="32"/>
  <c r="F922" i="32"/>
  <c r="C922" i="32"/>
  <c r="F921" i="32"/>
  <c r="C921" i="32"/>
  <c r="F920" i="32"/>
  <c r="C920" i="32"/>
  <c r="F919" i="32"/>
  <c r="C919" i="32"/>
  <c r="F918" i="32"/>
  <c r="C918" i="32"/>
  <c r="F917" i="32"/>
  <c r="C917" i="32"/>
  <c r="F916" i="32"/>
  <c r="C916" i="32"/>
  <c r="F915" i="32"/>
  <c r="C915" i="32"/>
  <c r="F914" i="32"/>
  <c r="C914" i="32"/>
  <c r="F913" i="32"/>
  <c r="C913" i="32"/>
  <c r="F912" i="32"/>
  <c r="C912" i="32"/>
  <c r="F911" i="32"/>
  <c r="C911" i="32"/>
  <c r="F910" i="32"/>
  <c r="C910" i="32"/>
  <c r="F909" i="32"/>
  <c r="C909" i="32"/>
  <c r="F908" i="32"/>
  <c r="C908" i="32"/>
  <c r="F907" i="32"/>
  <c r="C907" i="32"/>
  <c r="F906" i="32"/>
  <c r="C906" i="32"/>
  <c r="F905" i="32"/>
  <c r="C905" i="32"/>
  <c r="F904" i="32"/>
  <c r="C904" i="32"/>
  <c r="F903" i="32"/>
  <c r="C903" i="32"/>
  <c r="F902" i="32"/>
  <c r="C902" i="32"/>
  <c r="F901" i="32"/>
  <c r="C901" i="32"/>
  <c r="F900" i="32"/>
  <c r="C900" i="32"/>
  <c r="F899" i="32"/>
  <c r="C899" i="32"/>
  <c r="F898" i="32"/>
  <c r="C898" i="32"/>
  <c r="F897" i="32"/>
  <c r="C897" i="32"/>
  <c r="F896" i="32"/>
  <c r="C896" i="32"/>
  <c r="F895" i="32"/>
  <c r="C895" i="32"/>
  <c r="F894" i="32"/>
  <c r="C894" i="32"/>
  <c r="F893" i="32"/>
  <c r="C893" i="32"/>
  <c r="F892" i="32"/>
  <c r="C892" i="32"/>
  <c r="F891" i="32"/>
  <c r="C891" i="32"/>
  <c r="F890" i="32"/>
  <c r="C890" i="32"/>
  <c r="F889" i="32"/>
  <c r="C889" i="32"/>
  <c r="F888" i="32"/>
  <c r="C888" i="32"/>
  <c r="F887" i="32"/>
  <c r="C887" i="32"/>
  <c r="F886" i="32"/>
  <c r="C886" i="32"/>
  <c r="F885" i="32"/>
  <c r="C885" i="32"/>
  <c r="F884" i="32"/>
  <c r="C884" i="32"/>
  <c r="F883" i="32"/>
  <c r="C883" i="32"/>
  <c r="F882" i="32"/>
  <c r="C882" i="32"/>
  <c r="F881" i="32"/>
  <c r="C881" i="32"/>
  <c r="F880" i="32"/>
  <c r="C880" i="32"/>
  <c r="F879" i="32"/>
  <c r="C879" i="32"/>
  <c r="F878" i="32"/>
  <c r="C878" i="32"/>
  <c r="F877" i="32"/>
  <c r="C877" i="32"/>
  <c r="F876" i="32"/>
  <c r="C876" i="32"/>
  <c r="F875" i="32"/>
  <c r="C875" i="32"/>
  <c r="F874" i="32"/>
  <c r="C874" i="32"/>
  <c r="F873" i="32"/>
  <c r="C873" i="32"/>
  <c r="F872" i="32"/>
  <c r="C872" i="32"/>
  <c r="F871" i="32"/>
  <c r="C871" i="32"/>
  <c r="F870" i="32"/>
  <c r="C870" i="32"/>
  <c r="F869" i="32"/>
  <c r="C869" i="32"/>
  <c r="F868" i="32"/>
  <c r="C868" i="32"/>
  <c r="F867" i="32"/>
  <c r="C867" i="32"/>
  <c r="F866" i="32"/>
  <c r="C866" i="32"/>
  <c r="F865" i="32"/>
  <c r="C865" i="32"/>
  <c r="F864" i="32"/>
  <c r="C864" i="32"/>
  <c r="F863" i="32"/>
  <c r="C863" i="32"/>
  <c r="F862" i="32"/>
  <c r="C862" i="32"/>
  <c r="F861" i="32"/>
  <c r="C861" i="32"/>
  <c r="F860" i="32"/>
  <c r="C860" i="32"/>
  <c r="F859" i="32"/>
  <c r="C859" i="32"/>
  <c r="F858" i="32"/>
  <c r="C858" i="32"/>
  <c r="F857" i="32"/>
  <c r="C857" i="32"/>
  <c r="F856" i="32"/>
  <c r="C856" i="32"/>
  <c r="F855" i="32"/>
  <c r="C855" i="32"/>
  <c r="F854" i="32"/>
  <c r="C854" i="32"/>
  <c r="F853" i="32"/>
  <c r="C853" i="32"/>
  <c r="F852" i="32"/>
  <c r="C852" i="32"/>
  <c r="F851" i="32"/>
  <c r="C851" i="32"/>
  <c r="F850" i="32"/>
  <c r="C850" i="32"/>
  <c r="F849" i="32"/>
  <c r="C849" i="32"/>
  <c r="F848" i="32"/>
  <c r="C848" i="32"/>
  <c r="F847" i="32"/>
  <c r="C847" i="32"/>
  <c r="F846" i="32"/>
  <c r="C846" i="32"/>
  <c r="F845" i="32"/>
  <c r="C845" i="32"/>
  <c r="F844" i="32"/>
  <c r="C844" i="32"/>
  <c r="F843" i="32"/>
  <c r="C843" i="32"/>
  <c r="F842" i="32"/>
  <c r="C842" i="32"/>
  <c r="F841" i="32"/>
  <c r="C841" i="32"/>
  <c r="F840" i="32"/>
  <c r="C840" i="32"/>
  <c r="F839" i="32"/>
  <c r="C839" i="32"/>
  <c r="F838" i="32"/>
  <c r="C838" i="32"/>
  <c r="F837" i="32"/>
  <c r="C837" i="32"/>
  <c r="F836" i="32"/>
  <c r="C836" i="32"/>
  <c r="F835" i="32"/>
  <c r="C835" i="32"/>
  <c r="F834" i="32"/>
  <c r="C834" i="32"/>
  <c r="F833" i="32"/>
  <c r="C833" i="32"/>
  <c r="F832" i="32"/>
  <c r="C832" i="32"/>
  <c r="F831" i="32"/>
  <c r="C831" i="32"/>
  <c r="F830" i="32"/>
  <c r="C830" i="32"/>
  <c r="F829" i="32"/>
  <c r="C829" i="32"/>
  <c r="F828" i="32"/>
  <c r="C828" i="32"/>
  <c r="F827" i="32"/>
  <c r="C827" i="32"/>
  <c r="F826" i="32"/>
  <c r="C826" i="32"/>
  <c r="F825" i="32"/>
  <c r="C825" i="32"/>
  <c r="F824" i="32"/>
  <c r="C824" i="32"/>
  <c r="F823" i="32"/>
  <c r="C823" i="32"/>
  <c r="F822" i="32"/>
  <c r="C822" i="32"/>
  <c r="F821" i="32"/>
  <c r="C821" i="32"/>
  <c r="F820" i="32"/>
  <c r="C820" i="32"/>
  <c r="F819" i="32"/>
  <c r="C819" i="32"/>
  <c r="F818" i="32"/>
  <c r="C818" i="32"/>
  <c r="F817" i="32"/>
  <c r="C817" i="32"/>
  <c r="F816" i="32"/>
  <c r="C816" i="32"/>
  <c r="F815" i="32"/>
  <c r="C815" i="32"/>
  <c r="F814" i="32"/>
  <c r="C814" i="32"/>
  <c r="F813" i="32"/>
  <c r="C813" i="32"/>
  <c r="F812" i="32"/>
  <c r="C812" i="32"/>
  <c r="F811" i="32"/>
  <c r="C811" i="32"/>
  <c r="F810" i="32"/>
  <c r="C810" i="32"/>
  <c r="F809" i="32"/>
  <c r="C809" i="32"/>
  <c r="F808" i="32"/>
  <c r="C808" i="32"/>
  <c r="F807" i="32"/>
  <c r="C807" i="32"/>
  <c r="F806" i="32"/>
  <c r="C806" i="32"/>
  <c r="F805" i="32"/>
  <c r="C805" i="32"/>
  <c r="F804" i="32"/>
  <c r="C804" i="32"/>
  <c r="F803" i="32"/>
  <c r="C803" i="32"/>
  <c r="F802" i="32"/>
  <c r="C802" i="32"/>
  <c r="F801" i="32"/>
  <c r="C801" i="32"/>
  <c r="F800" i="32"/>
  <c r="C800" i="32"/>
  <c r="F799" i="32"/>
  <c r="C799" i="32"/>
  <c r="F798" i="32"/>
  <c r="C798" i="32"/>
  <c r="F797" i="32"/>
  <c r="C797" i="32"/>
  <c r="F796" i="32"/>
  <c r="C796" i="32"/>
  <c r="F795" i="32"/>
  <c r="C795" i="32"/>
  <c r="F794" i="32"/>
  <c r="C794" i="32"/>
  <c r="F793" i="32"/>
  <c r="C793" i="32"/>
  <c r="F792" i="32"/>
  <c r="C792" i="32"/>
  <c r="F791" i="32"/>
  <c r="C791" i="32"/>
  <c r="F790" i="32"/>
  <c r="C790" i="32"/>
  <c r="F789" i="32"/>
  <c r="C789" i="32"/>
  <c r="F788" i="32"/>
  <c r="C788" i="32"/>
  <c r="F787" i="32"/>
  <c r="C787" i="32"/>
  <c r="F786" i="32"/>
  <c r="C786" i="32"/>
  <c r="F785" i="32"/>
  <c r="C785" i="32"/>
  <c r="F784" i="32"/>
  <c r="C784" i="32"/>
  <c r="F783" i="32"/>
  <c r="C783" i="32"/>
  <c r="F782" i="32"/>
  <c r="C782" i="32"/>
  <c r="F781" i="32"/>
  <c r="C781" i="32"/>
  <c r="F780" i="32"/>
  <c r="C780" i="32"/>
  <c r="F779" i="32"/>
  <c r="C779" i="32"/>
  <c r="F778" i="32"/>
  <c r="C778" i="32"/>
  <c r="F777" i="32"/>
  <c r="C777" i="32"/>
  <c r="F776" i="32"/>
  <c r="C776" i="32"/>
  <c r="F775" i="32"/>
  <c r="C775" i="32"/>
  <c r="F774" i="32"/>
  <c r="C774" i="32"/>
  <c r="F773" i="32"/>
  <c r="C773" i="32"/>
  <c r="F772" i="32"/>
  <c r="C772" i="32"/>
  <c r="F771" i="32"/>
  <c r="C771" i="32"/>
  <c r="F770" i="32"/>
  <c r="C770" i="32"/>
  <c r="F769" i="32"/>
  <c r="C769" i="32"/>
  <c r="F768" i="32"/>
  <c r="C768" i="32"/>
  <c r="F767" i="32"/>
  <c r="C767" i="32"/>
  <c r="F766" i="32"/>
  <c r="C766" i="32"/>
  <c r="F765" i="32"/>
  <c r="C765" i="32"/>
  <c r="F764" i="32"/>
  <c r="C764" i="32"/>
  <c r="F763" i="32"/>
  <c r="C763" i="32"/>
  <c r="F762" i="32"/>
  <c r="C762" i="32"/>
  <c r="F761" i="32"/>
  <c r="C761" i="32"/>
  <c r="F760" i="32"/>
  <c r="C760" i="32"/>
  <c r="F759" i="32"/>
  <c r="C759" i="32"/>
  <c r="F758" i="32"/>
  <c r="C758" i="32"/>
  <c r="F757" i="32"/>
  <c r="C757" i="32"/>
  <c r="F756" i="32"/>
  <c r="C756" i="32"/>
  <c r="F755" i="32"/>
  <c r="C755" i="32"/>
  <c r="F754" i="32"/>
  <c r="C754" i="32"/>
  <c r="F753" i="32"/>
  <c r="C753" i="32"/>
  <c r="F752" i="32"/>
  <c r="C752" i="32"/>
  <c r="F751" i="32"/>
  <c r="C751" i="32"/>
  <c r="F750" i="32"/>
  <c r="C750" i="32"/>
  <c r="F749" i="32"/>
  <c r="C749" i="32"/>
  <c r="F748" i="32"/>
  <c r="C748" i="32"/>
  <c r="F747" i="32"/>
  <c r="C747" i="32"/>
  <c r="F746" i="32"/>
  <c r="C746" i="32"/>
  <c r="F745" i="32"/>
  <c r="C745" i="32"/>
  <c r="F744" i="32"/>
  <c r="C744" i="32"/>
  <c r="F743" i="32"/>
  <c r="C743" i="32"/>
  <c r="F742" i="32"/>
  <c r="C742" i="32"/>
  <c r="F741" i="32"/>
  <c r="C741" i="32"/>
  <c r="F740" i="32"/>
  <c r="C740" i="32"/>
  <c r="F739" i="32"/>
  <c r="C739" i="32"/>
  <c r="F738" i="32"/>
  <c r="C738" i="32"/>
  <c r="F737" i="32"/>
  <c r="C737" i="32"/>
  <c r="F736" i="32"/>
  <c r="C736" i="32"/>
  <c r="F735" i="32"/>
  <c r="C735" i="32"/>
  <c r="F734" i="32"/>
  <c r="C734" i="32"/>
  <c r="F733" i="32"/>
  <c r="C733" i="32"/>
  <c r="F732" i="32"/>
  <c r="C732" i="32"/>
  <c r="F731" i="32"/>
  <c r="C731" i="32"/>
  <c r="F730" i="32"/>
  <c r="C730" i="32"/>
  <c r="F729" i="32"/>
  <c r="C729" i="32"/>
  <c r="F728" i="32"/>
  <c r="C728" i="32"/>
  <c r="F727" i="32"/>
  <c r="C727" i="32"/>
  <c r="F726" i="32"/>
  <c r="C726" i="32"/>
  <c r="F725" i="32"/>
  <c r="C725" i="32"/>
  <c r="F724" i="32"/>
  <c r="C724" i="32"/>
  <c r="F723" i="32"/>
  <c r="C723" i="32"/>
  <c r="F722" i="32"/>
  <c r="C722" i="32"/>
  <c r="F721" i="32"/>
  <c r="C721" i="32"/>
  <c r="F720" i="32"/>
  <c r="C720" i="32"/>
  <c r="F719" i="32"/>
  <c r="C719" i="32"/>
  <c r="F718" i="32"/>
  <c r="C718" i="32"/>
  <c r="F717" i="32"/>
  <c r="C717" i="32"/>
  <c r="F716" i="32"/>
  <c r="C716" i="32"/>
  <c r="F715" i="32"/>
  <c r="C715" i="32"/>
  <c r="F714" i="32"/>
  <c r="C714" i="32"/>
  <c r="F713" i="32"/>
  <c r="C713" i="32"/>
  <c r="F712" i="32"/>
  <c r="C712" i="32"/>
  <c r="F711" i="32"/>
  <c r="C711" i="32"/>
  <c r="F710" i="32"/>
  <c r="C710" i="32"/>
  <c r="F709" i="32"/>
  <c r="C709" i="32"/>
  <c r="F708" i="32"/>
  <c r="C708" i="32"/>
  <c r="F707" i="32"/>
  <c r="C707" i="32"/>
  <c r="F706" i="32"/>
  <c r="C706" i="32"/>
  <c r="F705" i="32"/>
  <c r="C705" i="32"/>
  <c r="F704" i="32"/>
  <c r="C704" i="32"/>
  <c r="F703" i="32"/>
  <c r="C703" i="32"/>
  <c r="F702" i="32"/>
  <c r="C702" i="32"/>
  <c r="F701" i="32"/>
  <c r="C701" i="32"/>
  <c r="F700" i="32"/>
  <c r="C700" i="32"/>
  <c r="F699" i="32"/>
  <c r="C699" i="32"/>
  <c r="F698" i="32"/>
  <c r="C698" i="32"/>
  <c r="F697" i="32"/>
  <c r="C697" i="32"/>
  <c r="F696" i="32"/>
  <c r="C696" i="32"/>
  <c r="F695" i="32"/>
  <c r="C695" i="32"/>
  <c r="F694" i="32"/>
  <c r="C694" i="32"/>
  <c r="F693" i="32"/>
  <c r="C693" i="32"/>
  <c r="F692" i="32"/>
  <c r="C692" i="32"/>
  <c r="F691" i="32"/>
  <c r="C691" i="32"/>
  <c r="F690" i="32"/>
  <c r="C690" i="32"/>
  <c r="F689" i="32"/>
  <c r="C689" i="32"/>
  <c r="F688" i="32"/>
  <c r="C688" i="32"/>
  <c r="F687" i="32"/>
  <c r="C687" i="32"/>
  <c r="F686" i="32"/>
  <c r="C686" i="32"/>
  <c r="F685" i="32"/>
  <c r="C685" i="32"/>
  <c r="F684" i="32"/>
  <c r="C684" i="32"/>
  <c r="F683" i="32"/>
  <c r="C683" i="32"/>
  <c r="F682" i="32"/>
  <c r="C682" i="32"/>
  <c r="F681" i="32"/>
  <c r="C681" i="32"/>
  <c r="F680" i="32"/>
  <c r="C680" i="32"/>
  <c r="F679" i="32"/>
  <c r="C679" i="32"/>
  <c r="F678" i="32"/>
  <c r="C678" i="32"/>
  <c r="F677" i="32"/>
  <c r="C677" i="32"/>
  <c r="F676" i="32"/>
  <c r="C676" i="32"/>
  <c r="F675" i="32"/>
  <c r="C675" i="32"/>
  <c r="F674" i="32"/>
  <c r="C674" i="32"/>
  <c r="F673" i="32"/>
  <c r="C673" i="32"/>
  <c r="F672" i="32"/>
  <c r="C672" i="32"/>
  <c r="F671" i="32"/>
  <c r="C671" i="32"/>
  <c r="F670" i="32"/>
  <c r="C670" i="32"/>
  <c r="F669" i="32"/>
  <c r="C669" i="32"/>
  <c r="F668" i="32"/>
  <c r="C668" i="32"/>
  <c r="F667" i="32"/>
  <c r="C667" i="32"/>
  <c r="F666" i="32"/>
  <c r="C666" i="32"/>
  <c r="F665" i="32"/>
  <c r="C665" i="32"/>
  <c r="F664" i="32"/>
  <c r="C664" i="32"/>
  <c r="F663" i="32"/>
  <c r="C663" i="32"/>
  <c r="F662" i="32"/>
  <c r="C662" i="32"/>
  <c r="F661" i="32"/>
  <c r="C661" i="32"/>
  <c r="F660" i="32"/>
  <c r="C660" i="32"/>
  <c r="F659" i="32"/>
  <c r="C659" i="32"/>
  <c r="F658" i="32"/>
  <c r="C658" i="32"/>
  <c r="F657" i="32"/>
  <c r="C657" i="32"/>
  <c r="F656" i="32"/>
  <c r="C656" i="32"/>
  <c r="F655" i="32"/>
  <c r="C655" i="32"/>
  <c r="F654" i="32"/>
  <c r="C654" i="32"/>
  <c r="F653" i="32"/>
  <c r="C653" i="32"/>
  <c r="F652" i="32"/>
  <c r="C652" i="32"/>
  <c r="F651" i="32"/>
  <c r="C651" i="32"/>
  <c r="F650" i="32"/>
  <c r="C650" i="32"/>
  <c r="F649" i="32"/>
  <c r="C649" i="32"/>
  <c r="F648" i="32"/>
  <c r="C648" i="32"/>
  <c r="F647" i="32"/>
  <c r="C647" i="32"/>
  <c r="F646" i="32"/>
  <c r="C646" i="32"/>
  <c r="F645" i="32"/>
  <c r="C645" i="32"/>
  <c r="F644" i="32"/>
  <c r="C644" i="32"/>
  <c r="F643" i="32"/>
  <c r="C643" i="32"/>
  <c r="F642" i="32"/>
  <c r="C642" i="32"/>
  <c r="F641" i="32"/>
  <c r="C641" i="32"/>
  <c r="F640" i="32"/>
  <c r="C640" i="32"/>
  <c r="F639" i="32"/>
  <c r="C639" i="32"/>
  <c r="F638" i="32"/>
  <c r="C638" i="32"/>
  <c r="F637" i="32"/>
  <c r="C637" i="32"/>
  <c r="F636" i="32"/>
  <c r="C636" i="32"/>
  <c r="F635" i="32"/>
  <c r="C635" i="32"/>
  <c r="F634" i="32"/>
  <c r="C634" i="32"/>
  <c r="F633" i="32"/>
  <c r="C633" i="32"/>
  <c r="F632" i="32"/>
  <c r="C632" i="32"/>
  <c r="F631" i="32"/>
  <c r="C631" i="32"/>
  <c r="F630" i="32"/>
  <c r="C630" i="32"/>
  <c r="F629" i="32"/>
  <c r="C629" i="32"/>
  <c r="F628" i="32"/>
  <c r="C628" i="32"/>
  <c r="F627" i="32"/>
  <c r="C627" i="32"/>
  <c r="F626" i="32"/>
  <c r="C626" i="32"/>
  <c r="F625" i="32"/>
  <c r="C625" i="32"/>
  <c r="F624" i="32"/>
  <c r="C624" i="32"/>
  <c r="F623" i="32"/>
  <c r="C623" i="32"/>
  <c r="F622" i="32"/>
  <c r="C622" i="32"/>
  <c r="F621" i="32"/>
  <c r="C621" i="32"/>
  <c r="F620" i="32"/>
  <c r="C620" i="32"/>
  <c r="F619" i="32"/>
  <c r="C619" i="32"/>
  <c r="F618" i="32"/>
  <c r="C618" i="32"/>
  <c r="F617" i="32"/>
  <c r="C617" i="32"/>
  <c r="F616" i="32"/>
  <c r="C616" i="32"/>
  <c r="F615" i="32"/>
  <c r="C615" i="32"/>
  <c r="F614" i="32"/>
  <c r="C614" i="32"/>
  <c r="F613" i="32"/>
  <c r="C613" i="32"/>
  <c r="F612" i="32"/>
  <c r="C612" i="32"/>
  <c r="F611" i="32"/>
  <c r="C611" i="32"/>
  <c r="F610" i="32"/>
  <c r="C610" i="32"/>
  <c r="F609" i="32"/>
  <c r="C609" i="32"/>
  <c r="F608" i="32"/>
  <c r="C608" i="32"/>
  <c r="F607" i="32"/>
  <c r="C607" i="32"/>
  <c r="F606" i="32"/>
  <c r="C606" i="32"/>
  <c r="F605" i="32"/>
  <c r="C605" i="32"/>
  <c r="F604" i="32"/>
  <c r="C604" i="32"/>
  <c r="F603" i="32"/>
  <c r="C603" i="32"/>
  <c r="F602" i="32"/>
  <c r="C602" i="32"/>
  <c r="F601" i="32"/>
  <c r="C601" i="32"/>
  <c r="F600" i="32"/>
  <c r="C600" i="32"/>
  <c r="F599" i="32"/>
  <c r="C599" i="32"/>
  <c r="F598" i="32"/>
  <c r="C598" i="32"/>
  <c r="F597" i="32"/>
  <c r="C597" i="32"/>
  <c r="F596" i="32"/>
  <c r="C596" i="32"/>
  <c r="F595" i="32"/>
  <c r="C595" i="32"/>
  <c r="F594" i="32"/>
  <c r="C594" i="32"/>
  <c r="F593" i="32"/>
  <c r="C593" i="32"/>
  <c r="F592" i="32"/>
  <c r="C592" i="32"/>
  <c r="F591" i="32"/>
  <c r="C591" i="32"/>
  <c r="F590" i="32"/>
  <c r="C590" i="32"/>
  <c r="F589" i="32"/>
  <c r="C589" i="32"/>
  <c r="F588" i="32"/>
  <c r="C588" i="32"/>
  <c r="F587" i="32"/>
  <c r="C587" i="32"/>
  <c r="F586" i="32"/>
  <c r="C586" i="32"/>
  <c r="F585" i="32"/>
  <c r="C585" i="32"/>
  <c r="F584" i="32"/>
  <c r="C584" i="32"/>
  <c r="F583" i="32"/>
  <c r="C583" i="32"/>
  <c r="F582" i="32"/>
  <c r="C582" i="32"/>
  <c r="F581" i="32"/>
  <c r="C581" i="32"/>
  <c r="F580" i="32"/>
  <c r="C580" i="32"/>
  <c r="F579" i="32"/>
  <c r="C579" i="32"/>
  <c r="F578" i="32"/>
  <c r="C578" i="32"/>
  <c r="F577" i="32"/>
  <c r="C577" i="32"/>
  <c r="F576" i="32"/>
  <c r="C576" i="32"/>
  <c r="F575" i="32"/>
  <c r="C575" i="32"/>
  <c r="F574" i="32"/>
  <c r="C574" i="32"/>
  <c r="F573" i="32"/>
  <c r="C573" i="32"/>
  <c r="F572" i="32"/>
  <c r="C572" i="32"/>
  <c r="F571" i="32"/>
  <c r="C571" i="32"/>
  <c r="F570" i="32"/>
  <c r="C570" i="32"/>
  <c r="F569" i="32"/>
  <c r="C569" i="32"/>
  <c r="F568" i="32"/>
  <c r="C568" i="32"/>
  <c r="F567" i="32"/>
  <c r="C567" i="32"/>
  <c r="F566" i="32"/>
  <c r="C566" i="32"/>
  <c r="F565" i="32"/>
  <c r="C565" i="32"/>
  <c r="F564" i="32"/>
  <c r="C564" i="32"/>
  <c r="F563" i="32"/>
  <c r="C563" i="32"/>
  <c r="F562" i="32"/>
  <c r="C562" i="32"/>
  <c r="F561" i="32"/>
  <c r="C561" i="32"/>
  <c r="F560" i="32"/>
  <c r="C560" i="32"/>
  <c r="F559" i="32"/>
  <c r="C559" i="32"/>
  <c r="F558" i="32"/>
  <c r="C558" i="32"/>
  <c r="F557" i="32"/>
  <c r="C557" i="32"/>
  <c r="F556" i="32"/>
  <c r="C556" i="32"/>
  <c r="F555" i="32"/>
  <c r="C555" i="32"/>
  <c r="F554" i="32"/>
  <c r="C554" i="32"/>
  <c r="F553" i="32"/>
  <c r="C553" i="32"/>
  <c r="F552" i="32"/>
  <c r="C552" i="32"/>
  <c r="F551" i="32"/>
  <c r="C551" i="32"/>
  <c r="F550" i="32"/>
  <c r="C550" i="32"/>
  <c r="F549" i="32"/>
  <c r="C549" i="32"/>
  <c r="F548" i="32"/>
  <c r="C548" i="32"/>
  <c r="F547" i="32"/>
  <c r="C547" i="32"/>
  <c r="F546" i="32"/>
  <c r="C546" i="32"/>
  <c r="F545" i="32"/>
  <c r="C545" i="32"/>
  <c r="F544" i="32"/>
  <c r="C544" i="32"/>
  <c r="F543" i="32"/>
  <c r="C543" i="32"/>
  <c r="F542" i="32"/>
  <c r="C542" i="32"/>
  <c r="F541" i="32"/>
  <c r="C541" i="32"/>
  <c r="F540" i="32"/>
  <c r="C540" i="32"/>
  <c r="F539" i="32"/>
  <c r="C539" i="32"/>
  <c r="F538" i="32"/>
  <c r="C538" i="32"/>
  <c r="F537" i="32"/>
  <c r="C537" i="32"/>
  <c r="F536" i="32"/>
  <c r="C536" i="32"/>
  <c r="F535" i="32"/>
  <c r="C535" i="32"/>
  <c r="F534" i="32"/>
  <c r="C534" i="32"/>
  <c r="F533" i="32"/>
  <c r="C533" i="32"/>
  <c r="F532" i="32"/>
  <c r="C532" i="32"/>
  <c r="F531" i="32"/>
  <c r="C531" i="32"/>
  <c r="F530" i="32"/>
  <c r="C530" i="32"/>
  <c r="F529" i="32"/>
  <c r="C529" i="32"/>
  <c r="F528" i="32"/>
  <c r="C528" i="32"/>
  <c r="F527" i="32"/>
  <c r="C527" i="32"/>
  <c r="F526" i="32"/>
  <c r="C526" i="32"/>
  <c r="F525" i="32"/>
  <c r="C525" i="32"/>
  <c r="F524" i="32"/>
  <c r="C524" i="32"/>
  <c r="F523" i="32"/>
  <c r="C523" i="32"/>
  <c r="F522" i="32"/>
  <c r="C522" i="32"/>
  <c r="F521" i="32"/>
  <c r="C521" i="32"/>
  <c r="F520" i="32"/>
  <c r="C520" i="32"/>
  <c r="F519" i="32"/>
  <c r="C519" i="32"/>
  <c r="F518" i="32"/>
  <c r="C518" i="32"/>
  <c r="F517" i="32"/>
  <c r="C517" i="32"/>
  <c r="F516" i="32"/>
  <c r="C516" i="32"/>
  <c r="F515" i="32"/>
  <c r="C515" i="32"/>
  <c r="F514" i="32"/>
  <c r="C514" i="32"/>
  <c r="F513" i="32"/>
  <c r="C513" i="32"/>
  <c r="F512" i="32"/>
  <c r="C512" i="32"/>
  <c r="F511" i="32"/>
  <c r="C511" i="32"/>
  <c r="F510" i="32"/>
  <c r="C510" i="32"/>
  <c r="F509" i="32"/>
  <c r="C509" i="32"/>
  <c r="F508" i="32"/>
  <c r="C508" i="32"/>
  <c r="F507" i="32"/>
  <c r="C507" i="32"/>
  <c r="F506" i="32"/>
  <c r="C506" i="32"/>
  <c r="F505" i="32"/>
  <c r="C505" i="32"/>
  <c r="F504" i="32"/>
  <c r="C504" i="32"/>
  <c r="F503" i="32"/>
  <c r="C503" i="32"/>
  <c r="F502" i="32"/>
  <c r="C502" i="32"/>
  <c r="F501" i="32"/>
  <c r="C501" i="32"/>
  <c r="F500" i="32"/>
  <c r="C500" i="32"/>
  <c r="F499" i="32"/>
  <c r="C499" i="32"/>
  <c r="F498" i="32"/>
  <c r="C498" i="32"/>
  <c r="F497" i="32"/>
  <c r="C497" i="32"/>
  <c r="F496" i="32"/>
  <c r="C496" i="32"/>
  <c r="F495" i="32"/>
  <c r="C495" i="32"/>
  <c r="F494" i="32"/>
  <c r="C494" i="32"/>
  <c r="F493" i="32"/>
  <c r="C493" i="32"/>
  <c r="F492" i="32"/>
  <c r="C492" i="32"/>
  <c r="F491" i="32"/>
  <c r="C491" i="32"/>
  <c r="F490" i="32"/>
  <c r="C490" i="32"/>
  <c r="F489" i="32"/>
  <c r="C489" i="32"/>
  <c r="F488" i="32"/>
  <c r="C488" i="32"/>
  <c r="F487" i="32"/>
  <c r="C487" i="32"/>
  <c r="F486" i="32"/>
  <c r="C486" i="32"/>
  <c r="F485" i="32"/>
  <c r="C485" i="32"/>
  <c r="F484" i="32"/>
  <c r="C484" i="32"/>
  <c r="F483" i="32"/>
  <c r="C483" i="32"/>
  <c r="F482" i="32"/>
  <c r="C482" i="32"/>
  <c r="F481" i="32"/>
  <c r="C481" i="32"/>
  <c r="F480" i="32"/>
  <c r="C480" i="32"/>
  <c r="F479" i="32"/>
  <c r="C479" i="32"/>
  <c r="F478" i="32"/>
  <c r="C478" i="32"/>
  <c r="F477" i="32"/>
  <c r="C477" i="32"/>
  <c r="F476" i="32"/>
  <c r="C476" i="32"/>
  <c r="F475" i="32"/>
  <c r="C475" i="32"/>
  <c r="F474" i="32"/>
  <c r="C474" i="32"/>
  <c r="F473" i="32"/>
  <c r="C473" i="32"/>
  <c r="F472" i="32"/>
  <c r="C472" i="32"/>
  <c r="F471" i="32"/>
  <c r="C471" i="32"/>
  <c r="F470" i="32"/>
  <c r="C470" i="32"/>
  <c r="F469" i="32"/>
  <c r="C469" i="32"/>
  <c r="F468" i="32"/>
  <c r="C468" i="32"/>
  <c r="F467" i="32"/>
  <c r="C467" i="32"/>
  <c r="F466" i="32"/>
  <c r="C466" i="32"/>
  <c r="F465" i="32"/>
  <c r="C465" i="32"/>
  <c r="F464" i="32"/>
  <c r="C464" i="32"/>
  <c r="F463" i="32"/>
  <c r="C463" i="32"/>
  <c r="F462" i="32"/>
  <c r="C462" i="32"/>
  <c r="F461" i="32"/>
  <c r="C461" i="32"/>
  <c r="F460" i="32"/>
  <c r="C460" i="32"/>
  <c r="F459" i="32"/>
  <c r="C459" i="32"/>
  <c r="F458" i="32"/>
  <c r="C458" i="32"/>
  <c r="F457" i="32"/>
  <c r="C457" i="32"/>
  <c r="F456" i="32"/>
  <c r="C456" i="32"/>
  <c r="F455" i="32"/>
  <c r="C455" i="32"/>
  <c r="F454" i="32"/>
  <c r="C454" i="32"/>
  <c r="F453" i="32"/>
  <c r="C453" i="32"/>
  <c r="F452" i="32"/>
  <c r="C452" i="32"/>
  <c r="F451" i="32"/>
  <c r="C451" i="32"/>
  <c r="F450" i="32"/>
  <c r="C450" i="32"/>
  <c r="F449" i="32"/>
  <c r="C449" i="32"/>
  <c r="F448" i="32"/>
  <c r="C448" i="32"/>
  <c r="F447" i="32"/>
  <c r="C447" i="32"/>
  <c r="F446" i="32"/>
  <c r="C446" i="32"/>
  <c r="F445" i="32"/>
  <c r="C445" i="32"/>
  <c r="F444" i="32"/>
  <c r="C444" i="32"/>
  <c r="F443" i="32"/>
  <c r="C443" i="32"/>
  <c r="F442" i="32"/>
  <c r="C442" i="32"/>
  <c r="F441" i="32"/>
  <c r="C441" i="32"/>
  <c r="F440" i="32"/>
  <c r="C440" i="32"/>
  <c r="F439" i="32"/>
  <c r="C439" i="32"/>
  <c r="F438" i="32"/>
  <c r="C438" i="32"/>
  <c r="F437" i="32"/>
  <c r="C437" i="32"/>
  <c r="F436" i="32"/>
  <c r="C436" i="32"/>
  <c r="F435" i="32"/>
  <c r="C435" i="32"/>
  <c r="F434" i="32"/>
  <c r="C434" i="32"/>
  <c r="F433" i="32"/>
  <c r="C433" i="32"/>
  <c r="F432" i="32"/>
  <c r="C432" i="32"/>
  <c r="F431" i="32"/>
  <c r="C431" i="32"/>
  <c r="F430" i="32"/>
  <c r="C430" i="32"/>
  <c r="F429" i="32"/>
  <c r="C429" i="32"/>
  <c r="F428" i="32"/>
  <c r="C428" i="32"/>
  <c r="F427" i="32"/>
  <c r="C427" i="32"/>
  <c r="F426" i="32"/>
  <c r="C426" i="32"/>
  <c r="F425" i="32"/>
  <c r="C425" i="32"/>
  <c r="F424" i="32"/>
  <c r="C424" i="32"/>
  <c r="F423" i="32"/>
  <c r="C423" i="32"/>
  <c r="F422" i="32"/>
  <c r="C422" i="32"/>
  <c r="F421" i="32"/>
  <c r="C421" i="32"/>
  <c r="F420" i="32"/>
  <c r="C420" i="32"/>
  <c r="F419" i="32"/>
  <c r="C419" i="32"/>
  <c r="F418" i="32"/>
  <c r="C418" i="32"/>
  <c r="F417" i="32"/>
  <c r="C417" i="32"/>
  <c r="F416" i="32"/>
  <c r="C416" i="32"/>
  <c r="F415" i="32"/>
  <c r="C415" i="32"/>
  <c r="F414" i="32"/>
  <c r="C414" i="32"/>
  <c r="F413" i="32"/>
  <c r="C413" i="32"/>
  <c r="F412" i="32"/>
  <c r="C412" i="32"/>
  <c r="F411" i="32"/>
  <c r="C411" i="32"/>
  <c r="F410" i="32"/>
  <c r="C410" i="32"/>
  <c r="F409" i="32"/>
  <c r="C409" i="32"/>
  <c r="F408" i="32"/>
  <c r="C408" i="32"/>
  <c r="F407" i="32"/>
  <c r="C407" i="32"/>
  <c r="F406" i="32"/>
  <c r="D406" i="32"/>
  <c r="C406" i="32"/>
  <c r="F405" i="32"/>
  <c r="C405" i="32"/>
  <c r="F404" i="32"/>
  <c r="C404" i="32"/>
  <c r="F403" i="32"/>
  <c r="C403" i="32"/>
  <c r="F402" i="32"/>
  <c r="C402" i="32"/>
  <c r="F401" i="32"/>
  <c r="C401" i="32"/>
  <c r="F400" i="32"/>
  <c r="C400" i="32"/>
  <c r="F399" i="32"/>
  <c r="C399" i="32"/>
  <c r="F398" i="32"/>
  <c r="C398" i="32"/>
  <c r="F397" i="32"/>
  <c r="C397" i="32"/>
  <c r="F396" i="32"/>
  <c r="C396" i="32"/>
  <c r="F395" i="32"/>
  <c r="C395" i="32"/>
  <c r="F394" i="32"/>
  <c r="C394" i="32"/>
  <c r="F393" i="32"/>
  <c r="C393" i="32"/>
  <c r="F392" i="32"/>
  <c r="C392" i="32"/>
  <c r="F391" i="32"/>
  <c r="D391" i="32"/>
  <c r="C391" i="32"/>
  <c r="F390" i="32"/>
  <c r="C390" i="32"/>
  <c r="F389" i="32"/>
  <c r="C389" i="32"/>
  <c r="F388" i="32"/>
  <c r="C388" i="32"/>
  <c r="F387" i="32"/>
  <c r="C387" i="32"/>
  <c r="F386" i="32"/>
  <c r="C386" i="32"/>
  <c r="F385" i="32"/>
  <c r="C385" i="32"/>
  <c r="F384" i="32"/>
  <c r="C384" i="32"/>
  <c r="F383" i="32"/>
  <c r="C383" i="32"/>
  <c r="F382" i="32"/>
  <c r="C382" i="32"/>
  <c r="F381" i="32"/>
  <c r="C381" i="32"/>
  <c r="F380" i="32"/>
  <c r="C380" i="32"/>
  <c r="F379" i="32"/>
  <c r="C379" i="32"/>
  <c r="F378" i="32"/>
  <c r="C378" i="32"/>
  <c r="F377" i="32"/>
  <c r="C377" i="32"/>
  <c r="F376" i="32"/>
  <c r="C376" i="32"/>
  <c r="F375" i="32"/>
  <c r="C375" i="32"/>
  <c r="F374" i="32"/>
  <c r="C374" i="32"/>
  <c r="F373" i="32"/>
  <c r="C373" i="32"/>
  <c r="F372" i="32"/>
  <c r="C372" i="32"/>
  <c r="F371" i="32"/>
  <c r="C371" i="32"/>
  <c r="F370" i="32"/>
  <c r="C370" i="32"/>
  <c r="F369" i="32"/>
  <c r="C369" i="32"/>
  <c r="F368" i="32"/>
  <c r="C368" i="32"/>
  <c r="F367" i="32"/>
  <c r="C367" i="32"/>
  <c r="F366" i="32"/>
  <c r="C366" i="32"/>
  <c r="F365" i="32"/>
  <c r="C365" i="32"/>
  <c r="F364" i="32"/>
  <c r="C364" i="32"/>
  <c r="F363" i="32"/>
  <c r="C363" i="32"/>
  <c r="F362" i="32"/>
  <c r="C362" i="32"/>
  <c r="F361" i="32"/>
  <c r="C361" i="32"/>
  <c r="F360" i="32"/>
  <c r="C360" i="32"/>
  <c r="F359" i="32"/>
  <c r="C359" i="32"/>
  <c r="F358" i="32"/>
  <c r="C358" i="32"/>
  <c r="F357" i="32"/>
  <c r="C357" i="32"/>
  <c r="F356" i="32"/>
  <c r="C356" i="32"/>
  <c r="F355" i="32"/>
  <c r="C355" i="32"/>
  <c r="F354" i="32"/>
  <c r="C354" i="32"/>
  <c r="F353" i="32"/>
  <c r="C353" i="32"/>
  <c r="F352" i="32"/>
  <c r="C352" i="32"/>
  <c r="F351" i="32"/>
  <c r="C351" i="32"/>
  <c r="F350" i="32"/>
  <c r="C350" i="32"/>
  <c r="F349" i="32"/>
  <c r="C349" i="32"/>
  <c r="F348" i="32"/>
  <c r="C348" i="32"/>
  <c r="F347" i="32"/>
  <c r="C347" i="32"/>
  <c r="F346" i="32"/>
  <c r="C346" i="32"/>
  <c r="F345" i="32"/>
  <c r="C345" i="32"/>
  <c r="F344" i="32"/>
  <c r="C344" i="32"/>
  <c r="F343" i="32"/>
  <c r="C343" i="32"/>
  <c r="F342" i="32"/>
  <c r="C342" i="32"/>
  <c r="F341" i="32"/>
  <c r="C341" i="32"/>
  <c r="F340" i="32"/>
  <c r="C340" i="32"/>
  <c r="F339" i="32"/>
  <c r="C339" i="32"/>
  <c r="F338" i="32"/>
  <c r="C338" i="32"/>
  <c r="F337" i="32"/>
  <c r="C337" i="32"/>
  <c r="F336" i="32"/>
  <c r="D336" i="32"/>
  <c r="C336" i="32"/>
  <c r="F335" i="32"/>
  <c r="C335" i="32"/>
  <c r="F334" i="32"/>
  <c r="C334" i="32"/>
  <c r="F333" i="32"/>
  <c r="C333" i="32"/>
  <c r="F332" i="32"/>
  <c r="C332" i="32"/>
  <c r="F331" i="32"/>
  <c r="C331" i="32"/>
  <c r="F330" i="32"/>
  <c r="C330" i="32"/>
  <c r="F329" i="32"/>
  <c r="D329" i="32"/>
  <c r="C329" i="32"/>
  <c r="F328" i="32"/>
  <c r="C328" i="32"/>
  <c r="F327" i="32"/>
  <c r="C327" i="32"/>
  <c r="F326" i="32"/>
  <c r="C326" i="32"/>
  <c r="F325" i="32"/>
  <c r="C325" i="32"/>
  <c r="F324" i="32"/>
  <c r="C324" i="32"/>
  <c r="F323" i="32"/>
  <c r="C323" i="32"/>
  <c r="F322" i="32"/>
  <c r="C322" i="32"/>
  <c r="F321" i="32"/>
  <c r="D321" i="32"/>
  <c r="C321" i="32"/>
  <c r="F320" i="32"/>
  <c r="C320" i="32"/>
  <c r="F319" i="32"/>
  <c r="C319" i="32"/>
  <c r="F318" i="32"/>
  <c r="C318" i="32"/>
  <c r="F317" i="32"/>
  <c r="C317" i="32"/>
  <c r="F316" i="32"/>
  <c r="C316" i="32"/>
  <c r="F315" i="32"/>
  <c r="C315" i="32"/>
  <c r="F314" i="32"/>
  <c r="C314" i="32"/>
  <c r="F313" i="32"/>
  <c r="D313" i="32"/>
  <c r="C313" i="32"/>
  <c r="F312" i="32"/>
  <c r="C312" i="32"/>
  <c r="F311" i="32"/>
  <c r="C311" i="32"/>
  <c r="F310" i="32"/>
  <c r="C310" i="32"/>
  <c r="F309" i="32"/>
  <c r="C309" i="32"/>
  <c r="F308" i="32"/>
  <c r="C308" i="32"/>
  <c r="F307" i="32"/>
  <c r="C307" i="32"/>
  <c r="F306" i="32"/>
  <c r="C306" i="32"/>
  <c r="F305" i="32"/>
  <c r="D305" i="32"/>
  <c r="C305" i="32"/>
  <c r="F304" i="32"/>
  <c r="C304" i="32"/>
  <c r="F303" i="32"/>
  <c r="C303" i="32"/>
  <c r="F302" i="32"/>
  <c r="C302" i="32"/>
  <c r="F301" i="32"/>
  <c r="C301" i="32"/>
  <c r="F300" i="32"/>
  <c r="C300" i="32"/>
  <c r="F299" i="32"/>
  <c r="C299" i="32"/>
  <c r="F298" i="32"/>
  <c r="C298" i="32"/>
  <c r="F297" i="32"/>
  <c r="D297" i="32"/>
  <c r="C297" i="32"/>
  <c r="F296" i="32"/>
  <c r="C296" i="32"/>
  <c r="F295" i="32"/>
  <c r="C295" i="32"/>
  <c r="F294" i="32"/>
  <c r="C294" i="32"/>
  <c r="F293" i="32"/>
  <c r="C293" i="32"/>
  <c r="F292" i="32"/>
  <c r="C292" i="32"/>
  <c r="F291" i="32"/>
  <c r="C291" i="32"/>
  <c r="F290" i="32"/>
  <c r="C290" i="32"/>
  <c r="F289" i="32"/>
  <c r="D289" i="32"/>
  <c r="C289" i="32"/>
  <c r="F288" i="32"/>
  <c r="C288" i="32"/>
  <c r="F287" i="32"/>
  <c r="C287" i="32"/>
  <c r="F286" i="32"/>
  <c r="C286" i="32"/>
  <c r="F285" i="32"/>
  <c r="C285" i="32"/>
  <c r="F284" i="32"/>
  <c r="C284" i="32"/>
  <c r="F283" i="32"/>
  <c r="C283" i="32"/>
  <c r="F282" i="32"/>
  <c r="C282" i="32"/>
  <c r="F281" i="32"/>
  <c r="D281" i="32"/>
  <c r="C281" i="32"/>
  <c r="F280" i="32"/>
  <c r="C280" i="32"/>
  <c r="F279" i="32"/>
  <c r="C279" i="32"/>
  <c r="F278" i="32"/>
  <c r="C278" i="32"/>
  <c r="F277" i="32"/>
  <c r="C277" i="32"/>
  <c r="F276" i="32"/>
  <c r="C276" i="32"/>
  <c r="F275" i="32"/>
  <c r="C275" i="32"/>
  <c r="F274" i="32"/>
  <c r="C274" i="32"/>
  <c r="F273" i="32"/>
  <c r="D273" i="32"/>
  <c r="C273" i="32"/>
  <c r="F272" i="32"/>
  <c r="C272" i="32"/>
  <c r="F271" i="32"/>
  <c r="C271" i="32"/>
  <c r="F270" i="32"/>
  <c r="C270" i="32"/>
  <c r="F269" i="32"/>
  <c r="C269" i="32"/>
  <c r="F268" i="32"/>
  <c r="C268" i="32"/>
  <c r="F267" i="32"/>
  <c r="C267" i="32"/>
  <c r="F266" i="32"/>
  <c r="C266" i="32"/>
  <c r="F265" i="32"/>
  <c r="D265" i="32"/>
  <c r="C265" i="32"/>
  <c r="F264" i="32"/>
  <c r="C264" i="32"/>
  <c r="F263" i="32"/>
  <c r="C263" i="32"/>
  <c r="F262" i="32"/>
  <c r="C262" i="32"/>
  <c r="F261" i="32"/>
  <c r="C261" i="32"/>
  <c r="F260" i="32"/>
  <c r="C260" i="32"/>
  <c r="F259" i="32"/>
  <c r="C259" i="32"/>
  <c r="F258" i="32"/>
  <c r="C258" i="32"/>
  <c r="F257" i="32"/>
  <c r="D257" i="32"/>
  <c r="C257" i="32"/>
  <c r="F256" i="32"/>
  <c r="C256" i="32"/>
  <c r="F255" i="32"/>
  <c r="C255" i="32"/>
  <c r="F254" i="32"/>
  <c r="C254" i="32"/>
  <c r="F253" i="32"/>
  <c r="C253" i="32"/>
  <c r="F252" i="32"/>
  <c r="C252" i="32"/>
  <c r="F251" i="32"/>
  <c r="C251" i="32"/>
  <c r="F250" i="32"/>
  <c r="C250" i="32"/>
  <c r="F249" i="32"/>
  <c r="D249" i="32"/>
  <c r="C249" i="32"/>
  <c r="F248" i="32"/>
  <c r="C248" i="32"/>
  <c r="F247" i="32"/>
  <c r="C247" i="32"/>
  <c r="F246" i="32"/>
  <c r="C246" i="32"/>
  <c r="F245" i="32"/>
  <c r="C245" i="32"/>
  <c r="F244" i="32"/>
  <c r="C244" i="32"/>
  <c r="F243" i="32"/>
  <c r="C243" i="32"/>
  <c r="F242" i="32"/>
  <c r="C242" i="32"/>
  <c r="F241" i="32"/>
  <c r="D241" i="32"/>
  <c r="C241" i="32"/>
  <c r="F240" i="32"/>
  <c r="C240" i="32"/>
  <c r="F239" i="32"/>
  <c r="C239" i="32"/>
  <c r="F238" i="32"/>
  <c r="C238" i="32"/>
  <c r="F237" i="32"/>
  <c r="C237" i="32"/>
  <c r="F236" i="32"/>
  <c r="C236" i="32"/>
  <c r="F235" i="32"/>
  <c r="C235" i="32"/>
  <c r="F234" i="32"/>
  <c r="C234" i="32"/>
  <c r="F233" i="32"/>
  <c r="D233" i="32"/>
  <c r="C233" i="32"/>
  <c r="F232" i="32"/>
  <c r="C232" i="32"/>
  <c r="F231" i="32"/>
  <c r="C231" i="32"/>
  <c r="F230" i="32"/>
  <c r="C230" i="32"/>
  <c r="F229" i="32"/>
  <c r="C229" i="32"/>
  <c r="F228" i="32"/>
  <c r="C228" i="32"/>
  <c r="F227" i="32"/>
  <c r="C227" i="32"/>
  <c r="F226" i="32"/>
  <c r="C226" i="32"/>
  <c r="F225" i="32"/>
  <c r="D225" i="32"/>
  <c r="C225" i="32"/>
  <c r="F224" i="32"/>
  <c r="C224" i="32"/>
  <c r="F223" i="32"/>
  <c r="C223" i="32"/>
  <c r="F222" i="32"/>
  <c r="C222" i="32"/>
  <c r="F221" i="32"/>
  <c r="C221" i="32"/>
  <c r="F220" i="32"/>
  <c r="C220" i="32"/>
  <c r="F219" i="32"/>
  <c r="C219" i="32"/>
  <c r="F218" i="32"/>
  <c r="C218" i="32"/>
  <c r="F217" i="32"/>
  <c r="D217" i="32"/>
  <c r="C217" i="32"/>
  <c r="F216" i="32"/>
  <c r="C216" i="32"/>
  <c r="F215" i="32"/>
  <c r="C215" i="32"/>
  <c r="F214" i="32"/>
  <c r="C214" i="32"/>
  <c r="F213" i="32"/>
  <c r="C213" i="32"/>
  <c r="F212" i="32"/>
  <c r="C212" i="32"/>
  <c r="F211" i="32"/>
  <c r="C211" i="32"/>
  <c r="F210" i="32"/>
  <c r="C210" i="32"/>
  <c r="F209" i="32"/>
  <c r="D209" i="32"/>
  <c r="C209" i="32"/>
  <c r="F208" i="32"/>
  <c r="C208" i="32"/>
  <c r="F207" i="32"/>
  <c r="C207" i="32"/>
  <c r="F206" i="32"/>
  <c r="C206" i="32"/>
  <c r="F205" i="32"/>
  <c r="C205" i="32"/>
  <c r="F204" i="32"/>
  <c r="C204" i="32"/>
  <c r="F203" i="32"/>
  <c r="C203" i="32"/>
  <c r="F202" i="32"/>
  <c r="C202" i="32"/>
  <c r="F201" i="32"/>
  <c r="D201" i="32"/>
  <c r="C201" i="32"/>
  <c r="F200" i="32"/>
  <c r="C200" i="32"/>
  <c r="F199" i="32"/>
  <c r="C199" i="32"/>
  <c r="F198" i="32"/>
  <c r="D198" i="32"/>
  <c r="C198" i="32"/>
  <c r="F197" i="32"/>
  <c r="C197" i="32"/>
  <c r="F196" i="32"/>
  <c r="C196" i="32"/>
  <c r="F195" i="32"/>
  <c r="D195" i="32"/>
  <c r="C195" i="32"/>
  <c r="F194" i="32"/>
  <c r="C194" i="32"/>
  <c r="F193" i="32"/>
  <c r="D193" i="32"/>
  <c r="C193" i="32"/>
  <c r="F192" i="32"/>
  <c r="C192" i="32"/>
  <c r="F191" i="32"/>
  <c r="C191" i="32"/>
  <c r="F190" i="32"/>
  <c r="D190" i="32"/>
  <c r="C190" i="32"/>
  <c r="F189" i="32"/>
  <c r="C189" i="32"/>
  <c r="F188" i="32"/>
  <c r="C188" i="32"/>
  <c r="F187" i="32"/>
  <c r="D187" i="32"/>
  <c r="C187" i="32"/>
  <c r="F186" i="32"/>
  <c r="C186" i="32"/>
  <c r="F185" i="32"/>
  <c r="D185" i="32"/>
  <c r="C185" i="32"/>
  <c r="F184" i="32"/>
  <c r="C184" i="32"/>
  <c r="F183" i="32"/>
  <c r="C183" i="32"/>
  <c r="F182" i="32"/>
  <c r="D182" i="32"/>
  <c r="C182" i="32"/>
  <c r="F181" i="32"/>
  <c r="C181" i="32"/>
  <c r="F180" i="32"/>
  <c r="C180" i="32"/>
  <c r="F179" i="32"/>
  <c r="D179" i="32"/>
  <c r="C179" i="32"/>
  <c r="F178" i="32"/>
  <c r="C178" i="32"/>
  <c r="F177" i="32"/>
  <c r="D177" i="32"/>
  <c r="C177" i="32"/>
  <c r="F176" i="32"/>
  <c r="C176" i="32"/>
  <c r="F175" i="32"/>
  <c r="C175" i="32"/>
  <c r="F174" i="32"/>
  <c r="D174" i="32"/>
  <c r="C174" i="32"/>
  <c r="F173" i="32"/>
  <c r="C173" i="32"/>
  <c r="F172" i="32"/>
  <c r="C172" i="32"/>
  <c r="F171" i="32"/>
  <c r="D171" i="32"/>
  <c r="C171" i="32"/>
  <c r="F170" i="32"/>
  <c r="C170" i="32"/>
  <c r="F169" i="32"/>
  <c r="D169" i="32"/>
  <c r="C169" i="32"/>
  <c r="F168" i="32"/>
  <c r="C168" i="32"/>
  <c r="F167" i="32"/>
  <c r="C167" i="32"/>
  <c r="F166" i="32"/>
  <c r="D166" i="32"/>
  <c r="C166" i="32"/>
  <c r="F165" i="32"/>
  <c r="C165" i="32"/>
  <c r="F164" i="32"/>
  <c r="C164" i="32"/>
  <c r="F163" i="32"/>
  <c r="D163" i="32"/>
  <c r="C163" i="32"/>
  <c r="F162" i="32"/>
  <c r="D162" i="32"/>
  <c r="C162" i="32"/>
  <c r="F161" i="32"/>
  <c r="D161" i="32"/>
  <c r="C161" i="32"/>
  <c r="F160" i="32"/>
  <c r="C160" i="32"/>
  <c r="F159" i="32"/>
  <c r="D159" i="32"/>
  <c r="C159" i="32"/>
  <c r="F158" i="32"/>
  <c r="D158" i="32"/>
  <c r="C158" i="32"/>
  <c r="F157" i="32"/>
  <c r="C157" i="32"/>
  <c r="F156" i="32"/>
  <c r="C156" i="32"/>
  <c r="F155" i="32"/>
  <c r="D155" i="32"/>
  <c r="C155" i="32"/>
  <c r="F154" i="32"/>
  <c r="D154" i="32"/>
  <c r="C154" i="32"/>
  <c r="F153" i="32"/>
  <c r="D153" i="32"/>
  <c r="C153" i="32"/>
  <c r="F152" i="32"/>
  <c r="C152" i="32"/>
  <c r="F151" i="32"/>
  <c r="D151" i="32"/>
  <c r="C151" i="32"/>
  <c r="F150" i="32"/>
  <c r="D150" i="32"/>
  <c r="C150" i="32"/>
  <c r="F149" i="32"/>
  <c r="C149" i="32"/>
  <c r="F148" i="32"/>
  <c r="C148" i="32"/>
  <c r="F147" i="32"/>
  <c r="D147" i="32"/>
  <c r="C147" i="32"/>
  <c r="F146" i="32"/>
  <c r="D146" i="32"/>
  <c r="C146" i="32"/>
  <c r="F145" i="32"/>
  <c r="D145" i="32"/>
  <c r="C145" i="32"/>
  <c r="F144" i="32"/>
  <c r="C144" i="32"/>
  <c r="F143" i="32"/>
  <c r="D143" i="32"/>
  <c r="C143" i="32"/>
  <c r="F142" i="32"/>
  <c r="D142" i="32"/>
  <c r="C142" i="32"/>
  <c r="F141" i="32"/>
  <c r="C141" i="32"/>
  <c r="F140" i="32"/>
  <c r="C140" i="32"/>
  <c r="F139" i="32"/>
  <c r="D139" i="32"/>
  <c r="C139" i="32"/>
  <c r="F138" i="32"/>
  <c r="D138" i="32"/>
  <c r="C138" i="32"/>
  <c r="F137" i="32"/>
  <c r="D137" i="32"/>
  <c r="C137" i="32"/>
  <c r="F136" i="32"/>
  <c r="C136" i="32"/>
  <c r="F135" i="32"/>
  <c r="D135" i="32"/>
  <c r="C135" i="32"/>
  <c r="F134" i="32"/>
  <c r="D134" i="32"/>
  <c r="C134" i="32"/>
  <c r="F133" i="32"/>
  <c r="C133" i="32"/>
  <c r="F132" i="32"/>
  <c r="C132" i="32"/>
  <c r="F131" i="32"/>
  <c r="D131" i="32"/>
  <c r="C131" i="32"/>
  <c r="F130" i="32"/>
  <c r="D130" i="32"/>
  <c r="C130" i="32"/>
  <c r="F129" i="32"/>
  <c r="D129" i="32"/>
  <c r="C129" i="32"/>
  <c r="F128" i="32"/>
  <c r="C128" i="32"/>
  <c r="F127" i="32"/>
  <c r="D127" i="32"/>
  <c r="C127" i="32"/>
  <c r="F126" i="32"/>
  <c r="D126" i="32"/>
  <c r="C126" i="32"/>
  <c r="F125" i="32"/>
  <c r="C125" i="32"/>
  <c r="F124" i="32"/>
  <c r="C124" i="32"/>
  <c r="F123" i="32"/>
  <c r="D123" i="32"/>
  <c r="C123" i="32"/>
  <c r="F122" i="32"/>
  <c r="D122" i="32"/>
  <c r="C122" i="32"/>
  <c r="F121" i="32"/>
  <c r="D121" i="32"/>
  <c r="C121" i="32"/>
  <c r="F120" i="32"/>
  <c r="C120" i="32"/>
  <c r="F119" i="32"/>
  <c r="D119" i="32"/>
  <c r="C119" i="32"/>
  <c r="F118" i="32"/>
  <c r="D118" i="32"/>
  <c r="C118" i="32"/>
  <c r="F117" i="32"/>
  <c r="C117" i="32"/>
  <c r="F116" i="32"/>
  <c r="C116" i="32"/>
  <c r="F115" i="32"/>
  <c r="D115" i="32"/>
  <c r="C115" i="32"/>
  <c r="F114" i="32"/>
  <c r="D114" i="32"/>
  <c r="C114" i="32"/>
  <c r="F113" i="32"/>
  <c r="D113" i="32"/>
  <c r="C113" i="32"/>
  <c r="F112" i="32"/>
  <c r="C112" i="32"/>
  <c r="F111" i="32"/>
  <c r="D111" i="32"/>
  <c r="C111" i="32"/>
  <c r="F110" i="32"/>
  <c r="D110" i="32"/>
  <c r="C110" i="32"/>
  <c r="F109" i="32"/>
  <c r="C109" i="32"/>
  <c r="F108" i="32"/>
  <c r="C108" i="32"/>
  <c r="F107" i="32"/>
  <c r="D107" i="32"/>
  <c r="C107" i="32"/>
  <c r="F106" i="32"/>
  <c r="D106" i="32"/>
  <c r="C106" i="32"/>
  <c r="F105" i="32"/>
  <c r="D105" i="32"/>
  <c r="C105" i="32"/>
  <c r="F104" i="32"/>
  <c r="C104" i="32"/>
  <c r="F103" i="32"/>
  <c r="D103" i="32"/>
  <c r="C103" i="32"/>
  <c r="F102" i="32"/>
  <c r="D102" i="32"/>
  <c r="C102" i="32"/>
  <c r="F101" i="32"/>
  <c r="C101" i="32"/>
  <c r="F100" i="32"/>
  <c r="C100" i="32"/>
  <c r="F99" i="32"/>
  <c r="D99" i="32"/>
  <c r="C99" i="32"/>
  <c r="F98" i="32"/>
  <c r="D98" i="32"/>
  <c r="C98" i="32"/>
  <c r="F97" i="32"/>
  <c r="D97" i="32"/>
  <c r="C97" i="32"/>
  <c r="F96" i="32"/>
  <c r="C96" i="32"/>
  <c r="F95" i="32"/>
  <c r="D95" i="32"/>
  <c r="C95" i="32"/>
  <c r="F94" i="32"/>
  <c r="D94" i="32"/>
  <c r="C94" i="32"/>
  <c r="F93" i="32"/>
  <c r="C93" i="32"/>
  <c r="F92" i="32"/>
  <c r="C92" i="32"/>
  <c r="F91" i="32"/>
  <c r="D91" i="32"/>
  <c r="C91" i="32"/>
  <c r="F90" i="32"/>
  <c r="D90" i="32"/>
  <c r="C90" i="32"/>
  <c r="F89" i="32"/>
  <c r="D89" i="32"/>
  <c r="C89" i="32"/>
  <c r="F88" i="32"/>
  <c r="C88" i="32"/>
  <c r="F87" i="32"/>
  <c r="D87" i="32"/>
  <c r="C87" i="32"/>
  <c r="F86" i="32"/>
  <c r="D86" i="32"/>
  <c r="C86" i="32"/>
  <c r="F85" i="32"/>
  <c r="C85" i="32"/>
  <c r="F84" i="32"/>
  <c r="D84" i="32"/>
  <c r="C84" i="32"/>
  <c r="F83" i="32"/>
  <c r="D83" i="32"/>
  <c r="C83" i="32"/>
  <c r="F82" i="32"/>
  <c r="D82" i="32"/>
  <c r="C82" i="32"/>
  <c r="F81" i="32"/>
  <c r="C81" i="32"/>
  <c r="F80" i="32"/>
  <c r="D80" i="32"/>
  <c r="C80" i="32"/>
  <c r="F79" i="32"/>
  <c r="C79" i="32"/>
  <c r="F78" i="32"/>
  <c r="C78" i="32"/>
  <c r="F77" i="32"/>
  <c r="D77" i="32"/>
  <c r="C77" i="32"/>
  <c r="F76" i="32"/>
  <c r="C76" i="32"/>
  <c r="F75" i="32"/>
  <c r="D75" i="32"/>
  <c r="C75" i="32"/>
  <c r="F74" i="32"/>
  <c r="D74" i="32"/>
  <c r="C74" i="32"/>
  <c r="F73" i="32"/>
  <c r="C73" i="32"/>
  <c r="G72" i="32"/>
  <c r="F72" i="32"/>
  <c r="D72" i="32"/>
  <c r="C72" i="32"/>
  <c r="F71" i="32"/>
  <c r="D71" i="32"/>
  <c r="C71" i="32"/>
  <c r="F70" i="32"/>
  <c r="C70" i="32"/>
  <c r="F69" i="32"/>
  <c r="D69" i="32"/>
  <c r="C69" i="32"/>
  <c r="F68" i="32"/>
  <c r="C68" i="32"/>
  <c r="F67" i="32"/>
  <c r="C67" i="32"/>
  <c r="G66" i="32"/>
  <c r="F66" i="32"/>
  <c r="D66" i="32"/>
  <c r="C66" i="32"/>
  <c r="F65" i="32"/>
  <c r="C65" i="32"/>
  <c r="F64" i="32"/>
  <c r="D64" i="32"/>
  <c r="C64" i="32"/>
  <c r="F63" i="32"/>
  <c r="C63" i="32"/>
  <c r="F62" i="32"/>
  <c r="C62" i="32"/>
  <c r="F61" i="32"/>
  <c r="D61" i="32"/>
  <c r="C61" i="32"/>
  <c r="F60" i="32"/>
  <c r="C60" i="32"/>
  <c r="F59" i="32"/>
  <c r="D59" i="32"/>
  <c r="C59" i="32"/>
  <c r="F58" i="32"/>
  <c r="C58" i="32"/>
  <c r="F57" i="32"/>
  <c r="D57" i="32"/>
  <c r="C57" i="32"/>
  <c r="F56" i="32"/>
  <c r="C56" i="32"/>
  <c r="F55" i="32"/>
  <c r="D55" i="32"/>
  <c r="C55" i="32"/>
  <c r="F54" i="32"/>
  <c r="C54" i="32"/>
  <c r="F53" i="32"/>
  <c r="D53" i="32"/>
  <c r="C53" i="32"/>
  <c r="F52" i="32"/>
  <c r="C52" i="32"/>
  <c r="F51" i="32"/>
  <c r="D51" i="32"/>
  <c r="C51" i="32"/>
  <c r="F50" i="32"/>
  <c r="D50" i="32"/>
  <c r="C50" i="32"/>
  <c r="F49" i="32"/>
  <c r="D49" i="32"/>
  <c r="C49" i="32"/>
  <c r="F48" i="32"/>
  <c r="C48" i="32"/>
  <c r="F47" i="32"/>
  <c r="D47" i="32"/>
  <c r="C47" i="32"/>
  <c r="F46" i="32"/>
  <c r="D46" i="32"/>
  <c r="C46" i="32"/>
  <c r="F45" i="32"/>
  <c r="D45" i="32"/>
  <c r="C45" i="32"/>
  <c r="F44" i="32"/>
  <c r="C44" i="32"/>
  <c r="F43" i="32"/>
  <c r="D43" i="32"/>
  <c r="C43" i="32"/>
  <c r="F42" i="32"/>
  <c r="D42" i="32"/>
  <c r="C42" i="32"/>
  <c r="F41" i="32"/>
  <c r="D41" i="32"/>
  <c r="C41" i="32"/>
  <c r="F40" i="32"/>
  <c r="C40" i="32"/>
  <c r="F39" i="32"/>
  <c r="D39" i="32"/>
  <c r="C39" i="32"/>
  <c r="F38" i="32"/>
  <c r="D38" i="32"/>
  <c r="C38" i="32"/>
  <c r="F37" i="32"/>
  <c r="D37" i="32"/>
  <c r="C37" i="32"/>
  <c r="E35" i="32" s="1"/>
  <c r="G36" i="32"/>
  <c r="D35" i="32"/>
  <c r="D383" i="32" s="1"/>
  <c r="G34" i="32"/>
  <c r="G389" i="32" s="1"/>
  <c r="G137" i="35" l="1"/>
  <c r="E35" i="35"/>
  <c r="E36" i="35" s="1"/>
  <c r="E34" i="35"/>
  <c r="E1091" i="35" s="1"/>
  <c r="E1155" i="35"/>
  <c r="E1119" i="35"/>
  <c r="E1200" i="35"/>
  <c r="E851" i="35"/>
  <c r="E742" i="35"/>
  <c r="E757" i="35"/>
  <c r="E515" i="35"/>
  <c r="E342" i="35"/>
  <c r="E434" i="35"/>
  <c r="E161" i="35"/>
  <c r="E277" i="35"/>
  <c r="E37" i="35"/>
  <c r="E48" i="35"/>
  <c r="E67" i="35"/>
  <c r="D1348" i="35"/>
  <c r="D1344" i="35"/>
  <c r="D1340" i="35"/>
  <c r="D1336" i="35"/>
  <c r="D1332" i="35"/>
  <c r="D1328" i="35"/>
  <c r="D1324" i="35"/>
  <c r="D1320" i="35"/>
  <c r="D1316" i="35"/>
  <c r="D1312" i="35"/>
  <c r="D1308" i="35"/>
  <c r="D1304" i="35"/>
  <c r="D1300" i="35"/>
  <c r="D1296" i="35"/>
  <c r="D1292" i="35"/>
  <c r="D1288" i="35"/>
  <c r="D1284" i="35"/>
  <c r="D1280" i="35"/>
  <c r="D1276" i="35"/>
  <c r="D1272" i="35"/>
  <c r="D1268" i="35"/>
  <c r="D1264" i="35"/>
  <c r="D1260" i="35"/>
  <c r="D1256" i="35"/>
  <c r="D1252" i="35"/>
  <c r="D1248" i="35"/>
  <c r="D1244" i="35"/>
  <c r="D1240" i="35"/>
  <c r="D1236" i="35"/>
  <c r="D1232" i="35"/>
  <c r="D1228" i="35"/>
  <c r="D1224" i="35"/>
  <c r="D1220" i="35"/>
  <c r="D1216" i="35"/>
  <c r="D1212" i="35"/>
  <c r="D1208" i="35"/>
  <c r="D1204" i="35"/>
  <c r="D1200" i="35"/>
  <c r="D1196" i="35"/>
  <c r="D1192" i="35"/>
  <c r="D1188" i="35"/>
  <c r="D1184" i="35"/>
  <c r="D1180" i="35"/>
  <c r="D1176" i="35"/>
  <c r="D1172" i="35"/>
  <c r="D1168" i="35"/>
  <c r="D1164" i="35"/>
  <c r="D1160" i="35"/>
  <c r="D1156" i="35"/>
  <c r="D1152" i="35"/>
  <c r="D1148" i="35"/>
  <c r="D1144" i="35"/>
  <c r="D1140" i="35"/>
  <c r="D1136" i="35"/>
  <c r="D1132" i="35"/>
  <c r="D1128" i="35"/>
  <c r="D1124" i="35"/>
  <c r="D1120" i="35"/>
  <c r="D1116" i="35"/>
  <c r="D1112" i="35"/>
  <c r="D1108" i="35"/>
  <c r="D1104" i="35"/>
  <c r="D1100" i="35"/>
  <c r="D1096" i="35"/>
  <c r="D1092" i="35"/>
  <c r="D1088" i="35"/>
  <c r="D1084" i="35"/>
  <c r="D1080" i="35"/>
  <c r="D1076" i="35"/>
  <c r="D1072" i="35"/>
  <c r="D1068" i="35"/>
  <c r="D1064" i="35"/>
  <c r="D1060" i="35"/>
  <c r="D1056" i="35"/>
  <c r="D1052" i="35"/>
  <c r="D1048" i="35"/>
  <c r="D1044" i="35"/>
  <c r="D1040" i="35"/>
  <c r="D1036" i="35"/>
  <c r="D1032" i="35"/>
  <c r="D1028" i="35"/>
  <c r="D1024" i="35"/>
  <c r="D1020" i="35"/>
  <c r="D1016" i="35"/>
  <c r="D1012" i="35"/>
  <c r="D1349" i="35"/>
  <c r="D1345" i="35"/>
  <c r="D1341" i="35"/>
  <c r="D1337" i="35"/>
  <c r="D1333" i="35"/>
  <c r="D1329" i="35"/>
  <c r="D1325" i="35"/>
  <c r="D1321" i="35"/>
  <c r="D1317" i="35"/>
  <c r="D1313" i="35"/>
  <c r="D1309" i="35"/>
  <c r="D1305" i="35"/>
  <c r="D1301" i="35"/>
  <c r="D1297" i="35"/>
  <c r="D1293" i="35"/>
  <c r="D1289" i="35"/>
  <c r="D1285" i="35"/>
  <c r="D1281" i="35"/>
  <c r="D1277" i="35"/>
  <c r="D1273" i="35"/>
  <c r="D1269" i="35"/>
  <c r="D1265" i="35"/>
  <c r="D1261" i="35"/>
  <c r="D1257" i="35"/>
  <c r="D1253" i="35"/>
  <c r="D1249" i="35"/>
  <c r="D1245" i="35"/>
  <c r="D1241" i="35"/>
  <c r="D1237" i="35"/>
  <c r="D1233" i="35"/>
  <c r="D1229" i="35"/>
  <c r="D1225" i="35"/>
  <c r="D1221" i="35"/>
  <c r="D1217" i="35"/>
  <c r="D1213" i="35"/>
  <c r="D1209" i="35"/>
  <c r="D1205" i="35"/>
  <c r="D1201" i="35"/>
  <c r="D1197" i="35"/>
  <c r="D1193" i="35"/>
  <c r="D1189" i="35"/>
  <c r="D1185" i="35"/>
  <c r="D1181" i="35"/>
  <c r="D1177" i="35"/>
  <c r="D1173" i="35"/>
  <c r="D1169" i="35"/>
  <c r="D1165" i="35"/>
  <c r="D1161" i="35"/>
  <c r="D1157" i="35"/>
  <c r="D1153" i="35"/>
  <c r="D1149" i="35"/>
  <c r="D1145" i="35"/>
  <c r="D1141" i="35"/>
  <c r="D1137" i="35"/>
  <c r="D1133" i="35"/>
  <c r="D1129" i="35"/>
  <c r="D1125" i="35"/>
  <c r="D1121" i="35"/>
  <c r="D1117" i="35"/>
  <c r="D1113" i="35"/>
  <c r="D1109" i="35"/>
  <c r="D1105" i="35"/>
  <c r="D1101" i="35"/>
  <c r="D1097" i="35"/>
  <c r="D1093" i="35"/>
  <c r="D1089" i="35"/>
  <c r="D1085" i="35"/>
  <c r="D1081" i="35"/>
  <c r="D1077" i="35"/>
  <c r="D1073" i="35"/>
  <c r="D1069" i="35"/>
  <c r="D1065" i="35"/>
  <c r="D1061" i="35"/>
  <c r="D1057" i="35"/>
  <c r="D1053" i="35"/>
  <c r="D1049" i="35"/>
  <c r="D1045" i="35"/>
  <c r="D1041" i="35"/>
  <c r="D1037" i="35"/>
  <c r="D1033" i="35"/>
  <c r="D1029" i="35"/>
  <c r="D1025" i="35"/>
  <c r="D1021" i="35"/>
  <c r="D1017" i="35"/>
  <c r="D1013" i="35"/>
  <c r="D1350" i="35"/>
  <c r="D1346" i="35"/>
  <c r="D1342" i="35"/>
  <c r="D1338" i="35"/>
  <c r="D1334" i="35"/>
  <c r="D1330" i="35"/>
  <c r="D1326" i="35"/>
  <c r="D1322" i="35"/>
  <c r="D1318" i="35"/>
  <c r="D1314" i="35"/>
  <c r="D1310" i="35"/>
  <c r="D1306" i="35"/>
  <c r="D1302" i="35"/>
  <c r="D1298" i="35"/>
  <c r="D1294" i="35"/>
  <c r="D1290" i="35"/>
  <c r="D1286" i="35"/>
  <c r="D1282" i="35"/>
  <c r="D1278" i="35"/>
  <c r="D1274" i="35"/>
  <c r="D1270" i="35"/>
  <c r="D1266" i="35"/>
  <c r="D1262" i="35"/>
  <c r="D1258" i="35"/>
  <c r="D1254" i="35"/>
  <c r="D1250" i="35"/>
  <c r="D1246" i="35"/>
  <c r="D1242" i="35"/>
  <c r="D1238" i="35"/>
  <c r="D1234" i="35"/>
  <c r="D1230" i="35"/>
  <c r="D1226" i="35"/>
  <c r="D1222" i="35"/>
  <c r="D1218" i="35"/>
  <c r="D1214" i="35"/>
  <c r="D1210" i="35"/>
  <c r="D1206" i="35"/>
  <c r="D1202" i="35"/>
  <c r="D1198" i="35"/>
  <c r="D1194" i="35"/>
  <c r="D1190" i="35"/>
  <c r="D1186" i="35"/>
  <c r="D1182" i="35"/>
  <c r="D1178" i="35"/>
  <c r="D1174" i="35"/>
  <c r="D1170" i="35"/>
  <c r="D1166" i="35"/>
  <c r="D1162" i="35"/>
  <c r="D1158" i="35"/>
  <c r="D1154" i="35"/>
  <c r="D1150" i="35"/>
  <c r="D1146" i="35"/>
  <c r="D1142" i="35"/>
  <c r="D1138" i="35"/>
  <c r="D1134" i="35"/>
  <c r="D1130" i="35"/>
  <c r="D1126" i="35"/>
  <c r="D1122" i="35"/>
  <c r="D1118" i="35"/>
  <c r="D1114" i="35"/>
  <c r="D1110" i="35"/>
  <c r="D1106" i="35"/>
  <c r="D1102" i="35"/>
  <c r="D1098" i="35"/>
  <c r="D1094" i="35"/>
  <c r="D1090" i="35"/>
  <c r="D1086" i="35"/>
  <c r="D1082" i="35"/>
  <c r="D1078" i="35"/>
  <c r="D1074" i="35"/>
  <c r="D1070" i="35"/>
  <c r="D1066" i="35"/>
  <c r="D1062" i="35"/>
  <c r="D1058" i="35"/>
  <c r="D1054" i="35"/>
  <c r="D1050" i="35"/>
  <c r="D1046" i="35"/>
  <c r="D1042" i="35"/>
  <c r="D1038" i="35"/>
  <c r="D1034" i="35"/>
  <c r="D1030" i="35"/>
  <c r="D1026" i="35"/>
  <c r="D1022" i="35"/>
  <c r="D1018" i="35"/>
  <c r="D1014" i="35"/>
  <c r="D1347" i="35"/>
  <c r="D1343" i="35"/>
  <c r="D1339" i="35"/>
  <c r="D1335" i="35"/>
  <c r="D1331" i="35"/>
  <c r="D1327" i="35"/>
  <c r="D1323" i="35"/>
  <c r="D1319" i="35"/>
  <c r="D1315" i="35"/>
  <c r="D1311" i="35"/>
  <c r="D1307" i="35"/>
  <c r="D1303" i="35"/>
  <c r="D1299" i="35"/>
  <c r="D1295" i="35"/>
  <c r="D1291" i="35"/>
  <c r="D1287" i="35"/>
  <c r="D1283" i="35"/>
  <c r="D1279" i="35"/>
  <c r="D1275" i="35"/>
  <c r="D1271" i="35"/>
  <c r="D1267" i="35"/>
  <c r="D1263" i="35"/>
  <c r="D1259" i="35"/>
  <c r="D1255" i="35"/>
  <c r="D1251" i="35"/>
  <c r="D1247" i="35"/>
  <c r="D1243" i="35"/>
  <c r="D1239" i="35"/>
  <c r="D1235" i="35"/>
  <c r="D1231" i="35"/>
  <c r="D1227" i="35"/>
  <c r="D1223" i="35"/>
  <c r="D1219" i="35"/>
  <c r="D1215" i="35"/>
  <c r="D1211" i="35"/>
  <c r="D1207" i="35"/>
  <c r="D1203" i="35"/>
  <c r="D1199" i="35"/>
  <c r="D1195" i="35"/>
  <c r="D1191" i="35"/>
  <c r="D1187" i="35"/>
  <c r="D1183" i="35"/>
  <c r="D1179" i="35"/>
  <c r="D1175" i="35"/>
  <c r="D1171" i="35"/>
  <c r="D1167" i="35"/>
  <c r="D1163" i="35"/>
  <c r="D1159" i="35"/>
  <c r="D1155" i="35"/>
  <c r="D1151" i="35"/>
  <c r="D1147" i="35"/>
  <c r="D1143" i="35"/>
  <c r="D1139" i="35"/>
  <c r="D1135" i="35"/>
  <c r="D1131" i="35"/>
  <c r="D1127" i="35"/>
  <c r="D1123" i="35"/>
  <c r="D1119" i="35"/>
  <c r="D1115" i="35"/>
  <c r="D1111" i="35"/>
  <c r="D1107" i="35"/>
  <c r="D1103" i="35"/>
  <c r="D1099" i="35"/>
  <c r="D1095" i="35"/>
  <c r="D1091" i="35"/>
  <c r="D1087" i="35"/>
  <c r="D1083" i="35"/>
  <c r="D1079" i="35"/>
  <c r="D1075" i="35"/>
  <c r="D1071" i="35"/>
  <c r="D1067" i="35"/>
  <c r="D1063" i="35"/>
  <c r="D1059" i="35"/>
  <c r="D1055" i="35"/>
  <c r="D1051" i="35"/>
  <c r="D1047" i="35"/>
  <c r="D1043" i="35"/>
  <c r="D1039" i="35"/>
  <c r="D1035" i="35"/>
  <c r="D1031" i="35"/>
  <c r="D1027" i="35"/>
  <c r="D1023" i="35"/>
  <c r="D1019" i="35"/>
  <c r="D1015" i="35"/>
  <c r="D1011" i="35"/>
  <c r="D979" i="35"/>
  <c r="D975" i="35"/>
  <c r="D971" i="35"/>
  <c r="D967" i="35"/>
  <c r="D963" i="35"/>
  <c r="D959" i="35"/>
  <c r="D955" i="35"/>
  <c r="D951" i="35"/>
  <c r="D947" i="35"/>
  <c r="D943" i="35"/>
  <c r="D939" i="35"/>
  <c r="D935" i="35"/>
  <c r="D931" i="35"/>
  <c r="D927" i="35"/>
  <c r="D923" i="35"/>
  <c r="D919" i="35"/>
  <c r="D915" i="35"/>
  <c r="D911" i="35"/>
  <c r="D907" i="35"/>
  <c r="D903" i="35"/>
  <c r="D899" i="35"/>
  <c r="D895" i="35"/>
  <c r="D891" i="35"/>
  <c r="D887" i="35"/>
  <c r="D883" i="35"/>
  <c r="D879" i="35"/>
  <c r="D1004" i="35"/>
  <c r="D996" i="35"/>
  <c r="D988" i="35"/>
  <c r="D1010" i="35"/>
  <c r="D1007" i="35"/>
  <c r="D1002" i="35"/>
  <c r="D999" i="35"/>
  <c r="D994" i="35"/>
  <c r="D991" i="35"/>
  <c r="D986" i="35"/>
  <c r="D983" i="35"/>
  <c r="D980" i="35"/>
  <c r="D976" i="35"/>
  <c r="D972" i="35"/>
  <c r="D968" i="35"/>
  <c r="D964" i="35"/>
  <c r="D960" i="35"/>
  <c r="D956" i="35"/>
  <c r="D952" i="35"/>
  <c r="D948" i="35"/>
  <c r="D944" i="35"/>
  <c r="D940" i="35"/>
  <c r="D936" i="35"/>
  <c r="D932" i="35"/>
  <c r="D928" i="35"/>
  <c r="D924" i="35"/>
  <c r="D920" i="35"/>
  <c r="D916" i="35"/>
  <c r="D912" i="35"/>
  <c r="D908" i="35"/>
  <c r="D1005" i="35"/>
  <c r="D997" i="35"/>
  <c r="D989" i="35"/>
  <c r="D981" i="35"/>
  <c r="D977" i="35"/>
  <c r="D973" i="35"/>
  <c r="D969" i="35"/>
  <c r="D965" i="35"/>
  <c r="D961" i="35"/>
  <c r="D957" i="35"/>
  <c r="D953" i="35"/>
  <c r="D949" i="35"/>
  <c r="D945" i="35"/>
  <c r="D941" i="35"/>
  <c r="D937" i="35"/>
  <c r="D933" i="35"/>
  <c r="D929" i="35"/>
  <c r="D925" i="35"/>
  <c r="D921" i="35"/>
  <c r="D917" i="35"/>
  <c r="D913" i="35"/>
  <c r="D909" i="35"/>
  <c r="D905" i="35"/>
  <c r="D901" i="35"/>
  <c r="D897" i="35"/>
  <c r="D893" i="35"/>
  <c r="D889" i="35"/>
  <c r="D885" i="35"/>
  <c r="D881" i="35"/>
  <c r="D877" i="35"/>
  <c r="D873" i="35"/>
  <c r="D869" i="35"/>
  <c r="D865" i="35"/>
  <c r="D861" i="35"/>
  <c r="D1006" i="35"/>
  <c r="D1003" i="35"/>
  <c r="D998" i="35"/>
  <c r="D995" i="35"/>
  <c r="D990" i="35"/>
  <c r="D987" i="35"/>
  <c r="D978" i="35"/>
  <c r="D974" i="35"/>
  <c r="D970" i="35"/>
  <c r="D966" i="35"/>
  <c r="D962" i="35"/>
  <c r="D958" i="35"/>
  <c r="D954" i="35"/>
  <c r="D950" i="35"/>
  <c r="D946" i="35"/>
  <c r="D942" i="35"/>
  <c r="D938" i="35"/>
  <c r="D934" i="35"/>
  <c r="D930" i="35"/>
  <c r="D926" i="35"/>
  <c r="D922" i="35"/>
  <c r="D918" i="35"/>
  <c r="D914" i="35"/>
  <c r="D910" i="35"/>
  <c r="D906" i="35"/>
  <c r="D902" i="35"/>
  <c r="D898" i="35"/>
  <c r="D894" i="35"/>
  <c r="D890" i="35"/>
  <c r="D886" i="35"/>
  <c r="D892" i="35"/>
  <c r="D859" i="35"/>
  <c r="D850" i="35"/>
  <c r="D834" i="35"/>
  <c r="D827" i="35"/>
  <c r="D823" i="35"/>
  <c r="D819" i="35"/>
  <c r="D815" i="35"/>
  <c r="D811" i="35"/>
  <c r="D807" i="35"/>
  <c r="D803" i="35"/>
  <c r="D799" i="35"/>
  <c r="D795" i="35"/>
  <c r="D791" i="35"/>
  <c r="D787" i="35"/>
  <c r="D783" i="35"/>
  <c r="D779" i="35"/>
  <c r="D775" i="35"/>
  <c r="D771" i="35"/>
  <c r="D767" i="35"/>
  <c r="D763" i="35"/>
  <c r="D759" i="35"/>
  <c r="D755" i="35"/>
  <c r="D751" i="35"/>
  <c r="D747" i="35"/>
  <c r="D743" i="35"/>
  <c r="D739" i="35"/>
  <c r="D888" i="35"/>
  <c r="D874" i="35"/>
  <c r="D872" i="35"/>
  <c r="D857" i="35"/>
  <c r="D847" i="35"/>
  <c r="D844" i="35"/>
  <c r="D841" i="35"/>
  <c r="D831" i="35"/>
  <c r="D1008" i="35"/>
  <c r="D1001" i="35"/>
  <c r="D992" i="35"/>
  <c r="D985" i="35"/>
  <c r="D884" i="35"/>
  <c r="D867" i="35"/>
  <c r="D862" i="35"/>
  <c r="D860" i="35"/>
  <c r="D854" i="35"/>
  <c r="D838" i="35"/>
  <c r="D828" i="35"/>
  <c r="D824" i="35"/>
  <c r="D820" i="35"/>
  <c r="D816" i="35"/>
  <c r="D812" i="35"/>
  <c r="D808" i="35"/>
  <c r="D804" i="35"/>
  <c r="D800" i="35"/>
  <c r="D796" i="35"/>
  <c r="D792" i="35"/>
  <c r="D788" i="35"/>
  <c r="D784" i="35"/>
  <c r="D780" i="35"/>
  <c r="D776" i="35"/>
  <c r="D772" i="35"/>
  <c r="D768" i="35"/>
  <c r="D764" i="35"/>
  <c r="D760" i="35"/>
  <c r="D756" i="35"/>
  <c r="D851" i="35"/>
  <c r="D848" i="35"/>
  <c r="D845" i="35"/>
  <c r="D835" i="35"/>
  <c r="D832" i="35"/>
  <c r="D882" i="35"/>
  <c r="D880" i="35"/>
  <c r="D875" i="35"/>
  <c r="D870" i="35"/>
  <c r="D868" i="35"/>
  <c r="D842" i="35"/>
  <c r="D829" i="35"/>
  <c r="D825" i="35"/>
  <c r="D821" i="35"/>
  <c r="D817" i="35"/>
  <c r="D813" i="35"/>
  <c r="D809" i="35"/>
  <c r="D805" i="35"/>
  <c r="D801" i="35"/>
  <c r="D797" i="35"/>
  <c r="D793" i="35"/>
  <c r="D789" i="35"/>
  <c r="D785" i="35"/>
  <c r="D781" i="35"/>
  <c r="D777" i="35"/>
  <c r="D773" i="35"/>
  <c r="D769" i="35"/>
  <c r="D765" i="35"/>
  <c r="D761" i="35"/>
  <c r="D757" i="35"/>
  <c r="D753" i="35"/>
  <c r="D749" i="35"/>
  <c r="D982" i="35"/>
  <c r="D904" i="35"/>
  <c r="D863" i="35"/>
  <c r="D858" i="35"/>
  <c r="D855" i="35"/>
  <c r="D852" i="35"/>
  <c r="D849" i="35"/>
  <c r="D839" i="35"/>
  <c r="D836" i="35"/>
  <c r="D833" i="35"/>
  <c r="D1009" i="35"/>
  <c r="D1000" i="35"/>
  <c r="D993" i="35"/>
  <c r="D984" i="35"/>
  <c r="D900" i="35"/>
  <c r="D878" i="35"/>
  <c r="D876" i="35"/>
  <c r="D846" i="35"/>
  <c r="D830" i="35"/>
  <c r="D826" i="35"/>
  <c r="D822" i="35"/>
  <c r="D818" i="35"/>
  <c r="D814" i="35"/>
  <c r="D810" i="35"/>
  <c r="D806" i="35"/>
  <c r="D802" i="35"/>
  <c r="D798" i="35"/>
  <c r="D794" i="35"/>
  <c r="D790" i="35"/>
  <c r="D786" i="35"/>
  <c r="D782" i="35"/>
  <c r="D778" i="35"/>
  <c r="D774" i="35"/>
  <c r="D770" i="35"/>
  <c r="D766" i="35"/>
  <c r="D762" i="35"/>
  <c r="D758" i="35"/>
  <c r="D754" i="35"/>
  <c r="D750" i="35"/>
  <c r="D746" i="35"/>
  <c r="D742" i="35"/>
  <c r="D738" i="35"/>
  <c r="D896" i="35"/>
  <c r="D871" i="35"/>
  <c r="D864" i="35"/>
  <c r="D730" i="35"/>
  <c r="D727" i="35"/>
  <c r="D724" i="35"/>
  <c r="D714" i="35"/>
  <c r="D711" i="35"/>
  <c r="D708" i="35"/>
  <c r="D698" i="35"/>
  <c r="D695" i="35"/>
  <c r="D692" i="35"/>
  <c r="D682" i="35"/>
  <c r="D679" i="35"/>
  <c r="D676" i="35"/>
  <c r="D666" i="35"/>
  <c r="D866" i="35"/>
  <c r="D837" i="35"/>
  <c r="D745" i="35"/>
  <c r="D737" i="35"/>
  <c r="D721" i="35"/>
  <c r="D705" i="35"/>
  <c r="D689" i="35"/>
  <c r="D673" i="35"/>
  <c r="D663" i="35"/>
  <c r="D659" i="35"/>
  <c r="D655" i="35"/>
  <c r="D651" i="35"/>
  <c r="D647" i="35"/>
  <c r="D643" i="35"/>
  <c r="D639" i="35"/>
  <c r="D856" i="35"/>
  <c r="D752" i="35"/>
  <c r="D740" i="35"/>
  <c r="D734" i="35"/>
  <c r="D731" i="35"/>
  <c r="D728" i="35"/>
  <c r="D718" i="35"/>
  <c r="D715" i="35"/>
  <c r="D712" i="35"/>
  <c r="D702" i="35"/>
  <c r="D699" i="35"/>
  <c r="D696" i="35"/>
  <c r="D686" i="35"/>
  <c r="D683" i="35"/>
  <c r="D680" i="35"/>
  <c r="D670" i="35"/>
  <c r="D667" i="35"/>
  <c r="D748" i="35"/>
  <c r="D725" i="35"/>
  <c r="D709" i="35"/>
  <c r="D693" i="35"/>
  <c r="D677" i="35"/>
  <c r="D664" i="35"/>
  <c r="D660" i="35"/>
  <c r="D656" i="35"/>
  <c r="D652" i="35"/>
  <c r="D648" i="35"/>
  <c r="D644" i="35"/>
  <c r="D640" i="35"/>
  <c r="D636" i="35"/>
  <c r="D853" i="35"/>
  <c r="D843" i="35"/>
  <c r="D735" i="35"/>
  <c r="D732" i="35"/>
  <c r="D722" i="35"/>
  <c r="D719" i="35"/>
  <c r="D716" i="35"/>
  <c r="D706" i="35"/>
  <c r="D703" i="35"/>
  <c r="D700" i="35"/>
  <c r="D690" i="35"/>
  <c r="D687" i="35"/>
  <c r="D684" i="35"/>
  <c r="D674" i="35"/>
  <c r="D671" i="35"/>
  <c r="D668" i="35"/>
  <c r="D741" i="35"/>
  <c r="D729" i="35"/>
  <c r="D713" i="35"/>
  <c r="D697" i="35"/>
  <c r="D681" i="35"/>
  <c r="D665" i="35"/>
  <c r="D661" i="35"/>
  <c r="D657" i="35"/>
  <c r="D653" i="35"/>
  <c r="D744" i="35"/>
  <c r="D736" i="35"/>
  <c r="D726" i="35"/>
  <c r="D723" i="35"/>
  <c r="D720" i="35"/>
  <c r="D710" i="35"/>
  <c r="D707" i="35"/>
  <c r="D704" i="35"/>
  <c r="D694" i="35"/>
  <c r="D691" i="35"/>
  <c r="D688" i="35"/>
  <c r="D678" i="35"/>
  <c r="D675" i="35"/>
  <c r="D672" i="35"/>
  <c r="D658" i="35"/>
  <c r="D642" i="35"/>
  <c r="D635" i="35"/>
  <c r="D627" i="35"/>
  <c r="D619" i="35"/>
  <c r="D611" i="35"/>
  <c r="D603" i="35"/>
  <c r="D595" i="35"/>
  <c r="D592" i="35"/>
  <c r="D589" i="35"/>
  <c r="D585" i="35"/>
  <c r="D581" i="35"/>
  <c r="D577" i="35"/>
  <c r="D573" i="35"/>
  <c r="D569" i="35"/>
  <c r="D565" i="35"/>
  <c r="D561" i="35"/>
  <c r="D557" i="35"/>
  <c r="D553" i="35"/>
  <c r="D549" i="35"/>
  <c r="D545" i="35"/>
  <c r="D701" i="35"/>
  <c r="D649" i="35"/>
  <c r="D633" i="35"/>
  <c r="D630" i="35"/>
  <c r="D625" i="35"/>
  <c r="D622" i="35"/>
  <c r="D617" i="35"/>
  <c r="D614" i="35"/>
  <c r="D609" i="35"/>
  <c r="D606" i="35"/>
  <c r="D601" i="35"/>
  <c r="D598" i="35"/>
  <c r="D645" i="35"/>
  <c r="D638" i="35"/>
  <c r="D628" i="35"/>
  <c r="D620" i="35"/>
  <c r="D612" i="35"/>
  <c r="D604" i="35"/>
  <c r="D596" i="35"/>
  <c r="D593" i="35"/>
  <c r="D586" i="35"/>
  <c r="D582" i="35"/>
  <c r="D578" i="35"/>
  <c r="D574" i="35"/>
  <c r="D570" i="35"/>
  <c r="D566" i="35"/>
  <c r="D562" i="35"/>
  <c r="D558" i="35"/>
  <c r="D554" i="35"/>
  <c r="D550" i="35"/>
  <c r="D546" i="35"/>
  <c r="D542" i="35"/>
  <c r="D538" i="35"/>
  <c r="D534" i="35"/>
  <c r="D530" i="35"/>
  <c r="D526" i="35"/>
  <c r="D522" i="35"/>
  <c r="D518" i="35"/>
  <c r="D514" i="35"/>
  <c r="D510" i="35"/>
  <c r="D506" i="35"/>
  <c r="D669" i="35"/>
  <c r="D662" i="35"/>
  <c r="D590" i="35"/>
  <c r="D717" i="35"/>
  <c r="D641" i="35"/>
  <c r="D631" i="35"/>
  <c r="D623" i="35"/>
  <c r="D615" i="35"/>
  <c r="D607" i="35"/>
  <c r="D599" i="35"/>
  <c r="D587" i="35"/>
  <c r="D583" i="35"/>
  <c r="D579" i="35"/>
  <c r="D575" i="35"/>
  <c r="D571" i="35"/>
  <c r="D567" i="35"/>
  <c r="D563" i="35"/>
  <c r="D559" i="35"/>
  <c r="D555" i="35"/>
  <c r="D551" i="35"/>
  <c r="D547" i="35"/>
  <c r="D543" i="35"/>
  <c r="D539" i="35"/>
  <c r="D535" i="35"/>
  <c r="D531" i="35"/>
  <c r="D527" i="35"/>
  <c r="D523" i="35"/>
  <c r="D519" i="35"/>
  <c r="D515" i="35"/>
  <c r="D650" i="35"/>
  <c r="D634" i="35"/>
  <c r="D629" i="35"/>
  <c r="D626" i="35"/>
  <c r="D621" i="35"/>
  <c r="D618" i="35"/>
  <c r="D613" i="35"/>
  <c r="D610" i="35"/>
  <c r="D605" i="35"/>
  <c r="D602" i="35"/>
  <c r="D597" i="35"/>
  <c r="D594" i="35"/>
  <c r="D685" i="35"/>
  <c r="D654" i="35"/>
  <c r="D646" i="35"/>
  <c r="D637" i="35"/>
  <c r="D632" i="35"/>
  <c r="D624" i="35"/>
  <c r="D616" i="35"/>
  <c r="D608" i="35"/>
  <c r="D600" i="35"/>
  <c r="D591" i="35"/>
  <c r="D588" i="35"/>
  <c r="D584" i="35"/>
  <c r="D580" i="35"/>
  <c r="D576" i="35"/>
  <c r="D572" i="35"/>
  <c r="D568" i="35"/>
  <c r="D564" i="35"/>
  <c r="D560" i="35"/>
  <c r="D556" i="35"/>
  <c r="D840" i="35"/>
  <c r="D733" i="35"/>
  <c r="D509" i="35"/>
  <c r="D507" i="35"/>
  <c r="D418" i="35"/>
  <c r="D415" i="35"/>
  <c r="D412" i="35"/>
  <c r="D402" i="35"/>
  <c r="D399" i="35"/>
  <c r="D396" i="35"/>
  <c r="D386" i="35"/>
  <c r="D383" i="35"/>
  <c r="D380" i="35"/>
  <c r="D370" i="35"/>
  <c r="D367" i="35"/>
  <c r="D364" i="35"/>
  <c r="D354" i="35"/>
  <c r="D351" i="35"/>
  <c r="D348" i="35"/>
  <c r="D338" i="35"/>
  <c r="D335" i="35"/>
  <c r="D332" i="35"/>
  <c r="D322" i="35"/>
  <c r="D319" i="35"/>
  <c r="D316" i="35"/>
  <c r="D309" i="35"/>
  <c r="D305" i="35"/>
  <c r="D301" i="35"/>
  <c r="D297" i="35"/>
  <c r="D293" i="35"/>
  <c r="D289" i="35"/>
  <c r="D502" i="35"/>
  <c r="D494" i="35"/>
  <c r="D486" i="35"/>
  <c r="D478" i="35"/>
  <c r="D470" i="35"/>
  <c r="D462" i="35"/>
  <c r="D454" i="35"/>
  <c r="D446" i="35"/>
  <c r="D438" i="35"/>
  <c r="D430" i="35"/>
  <c r="D409" i="35"/>
  <c r="D393" i="35"/>
  <c r="D377" i="35"/>
  <c r="D361" i="35"/>
  <c r="D345" i="35"/>
  <c r="D329" i="35"/>
  <c r="D313" i="35"/>
  <c r="D505" i="35"/>
  <c r="D500" i="35"/>
  <c r="D497" i="35"/>
  <c r="D492" i="35"/>
  <c r="D489" i="35"/>
  <c r="D484" i="35"/>
  <c r="D481" i="35"/>
  <c r="D476" i="35"/>
  <c r="D473" i="35"/>
  <c r="D468" i="35"/>
  <c r="D465" i="35"/>
  <c r="D460" i="35"/>
  <c r="D457" i="35"/>
  <c r="D452" i="35"/>
  <c r="D449" i="35"/>
  <c r="D444" i="35"/>
  <c r="D441" i="35"/>
  <c r="D436" i="35"/>
  <c r="D433" i="35"/>
  <c r="D428" i="35"/>
  <c r="D425" i="35"/>
  <c r="D422" i="35"/>
  <c r="D419" i="35"/>
  <c r="D416" i="35"/>
  <c r="D406" i="35"/>
  <c r="D403" i="35"/>
  <c r="D400" i="35"/>
  <c r="D390" i="35"/>
  <c r="D387" i="35"/>
  <c r="D384" i="35"/>
  <c r="D374" i="35"/>
  <c r="D371" i="35"/>
  <c r="D368" i="35"/>
  <c r="D544" i="35"/>
  <c r="D540" i="35"/>
  <c r="D536" i="35"/>
  <c r="D532" i="35"/>
  <c r="D528" i="35"/>
  <c r="D524" i="35"/>
  <c r="D520" i="35"/>
  <c r="D516" i="35"/>
  <c r="D512" i="35"/>
  <c r="D503" i="35"/>
  <c r="D495" i="35"/>
  <c r="D487" i="35"/>
  <c r="D479" i="35"/>
  <c r="D471" i="35"/>
  <c r="D463" i="35"/>
  <c r="D455" i="35"/>
  <c r="D447" i="35"/>
  <c r="D439" i="35"/>
  <c r="D431" i="35"/>
  <c r="D413" i="35"/>
  <c r="D397" i="35"/>
  <c r="D381" i="35"/>
  <c r="D365" i="35"/>
  <c r="D349" i="35"/>
  <c r="D333" i="35"/>
  <c r="D317" i="35"/>
  <c r="D548" i="35"/>
  <c r="D508" i="35"/>
  <c r="D423" i="35"/>
  <c r="D420" i="35"/>
  <c r="D410" i="35"/>
  <c r="D407" i="35"/>
  <c r="D404" i="35"/>
  <c r="D394" i="35"/>
  <c r="D391" i="35"/>
  <c r="D388" i="35"/>
  <c r="D378" i="35"/>
  <c r="D375" i="35"/>
  <c r="D372" i="35"/>
  <c r="D362" i="35"/>
  <c r="D359" i="35"/>
  <c r="D356" i="35"/>
  <c r="D346" i="35"/>
  <c r="D343" i="35"/>
  <c r="D340" i="35"/>
  <c r="D330" i="35"/>
  <c r="D327" i="35"/>
  <c r="D324" i="35"/>
  <c r="D314" i="35"/>
  <c r="D311" i="35"/>
  <c r="D307" i="35"/>
  <c r="D303" i="35"/>
  <c r="D552" i="35"/>
  <c r="D498" i="35"/>
  <c r="D490" i="35"/>
  <c r="D482" i="35"/>
  <c r="D474" i="35"/>
  <c r="D466" i="35"/>
  <c r="D458" i="35"/>
  <c r="D450" i="35"/>
  <c r="D442" i="35"/>
  <c r="D434" i="35"/>
  <c r="D426" i="35"/>
  <c r="D417" i="35"/>
  <c r="D401" i="35"/>
  <c r="D385" i="35"/>
  <c r="D369" i="35"/>
  <c r="D353" i="35"/>
  <c r="D337" i="35"/>
  <c r="D321" i="35"/>
  <c r="D504" i="35"/>
  <c r="D501" i="35"/>
  <c r="D496" i="35"/>
  <c r="D493" i="35"/>
  <c r="D488" i="35"/>
  <c r="D485" i="35"/>
  <c r="D480" i="35"/>
  <c r="D477" i="35"/>
  <c r="D472" i="35"/>
  <c r="D469" i="35"/>
  <c r="D464" i="35"/>
  <c r="D461" i="35"/>
  <c r="D456" i="35"/>
  <c r="D453" i="35"/>
  <c r="D448" i="35"/>
  <c r="D445" i="35"/>
  <c r="D440" i="35"/>
  <c r="D437" i="35"/>
  <c r="D432" i="35"/>
  <c r="D429" i="35"/>
  <c r="D424" i="35"/>
  <c r="D414" i="35"/>
  <c r="D411" i="35"/>
  <c r="D408" i="35"/>
  <c r="D398" i="35"/>
  <c r="D395" i="35"/>
  <c r="D392" i="35"/>
  <c r="D541" i="35"/>
  <c r="D537" i="35"/>
  <c r="D533" i="35"/>
  <c r="D529" i="35"/>
  <c r="D525" i="35"/>
  <c r="D521" i="35"/>
  <c r="D517" i="35"/>
  <c r="D513" i="35"/>
  <c r="D511" i="35"/>
  <c r="D499" i="35"/>
  <c r="D491" i="35"/>
  <c r="D483" i="35"/>
  <c r="D475" i="35"/>
  <c r="D467" i="35"/>
  <c r="D459" i="35"/>
  <c r="D451" i="35"/>
  <c r="D443" i="35"/>
  <c r="D435" i="35"/>
  <c r="D427" i="35"/>
  <c r="D421" i="35"/>
  <c r="D405" i="35"/>
  <c r="D389" i="35"/>
  <c r="D373" i="35"/>
  <c r="D325" i="35"/>
  <c r="D315" i="35"/>
  <c r="D291" i="35"/>
  <c r="D282" i="35"/>
  <c r="D266" i="35"/>
  <c r="D250" i="35"/>
  <c r="D234" i="35"/>
  <c r="D218" i="35"/>
  <c r="D202" i="35"/>
  <c r="D186" i="35"/>
  <c r="D150" i="35"/>
  <c r="D147" i="35"/>
  <c r="D137" i="35"/>
  <c r="D134" i="35"/>
  <c r="D131" i="35"/>
  <c r="D341" i="35"/>
  <c r="D331" i="35"/>
  <c r="D323" i="35"/>
  <c r="D287" i="35"/>
  <c r="D280" i="35"/>
  <c r="D273" i="35"/>
  <c r="D271" i="35"/>
  <c r="D264" i="35"/>
  <c r="D257" i="35"/>
  <c r="D255" i="35"/>
  <c r="D248" i="35"/>
  <c r="D241" i="35"/>
  <c r="D239" i="35"/>
  <c r="D232" i="35"/>
  <c r="D225" i="35"/>
  <c r="D223" i="35"/>
  <c r="D216" i="35"/>
  <c r="D209" i="35"/>
  <c r="D207" i="35"/>
  <c r="D200" i="35"/>
  <c r="D193" i="35"/>
  <c r="D191" i="35"/>
  <c r="D184" i="35"/>
  <c r="D177" i="35"/>
  <c r="D169" i="35"/>
  <c r="D161" i="35"/>
  <c r="D382" i="35"/>
  <c r="D357" i="35"/>
  <c r="D347" i="35"/>
  <c r="D339" i="35"/>
  <c r="D312" i="35"/>
  <c r="D310" i="35"/>
  <c r="D308" i="35"/>
  <c r="D306" i="35"/>
  <c r="D304" i="35"/>
  <c r="D302" i="35"/>
  <c r="D300" i="35"/>
  <c r="D278" i="35"/>
  <c r="D262" i="35"/>
  <c r="D246" i="35"/>
  <c r="D230" i="35"/>
  <c r="D214" i="35"/>
  <c r="D198" i="35"/>
  <c r="D182" i="35"/>
  <c r="D175" i="35"/>
  <c r="D172" i="35"/>
  <c r="D167" i="35"/>
  <c r="D164" i="35"/>
  <c r="D159" i="35"/>
  <c r="D156" i="35"/>
  <c r="D151" i="35"/>
  <c r="D363" i="35"/>
  <c r="D355" i="35"/>
  <c r="D328" i="35"/>
  <c r="D326" i="35"/>
  <c r="D298" i="35"/>
  <c r="D296" i="35"/>
  <c r="D285" i="35"/>
  <c r="D283" i="35"/>
  <c r="D276" i="35"/>
  <c r="D269" i="35"/>
  <c r="D267" i="35"/>
  <c r="D260" i="35"/>
  <c r="D253" i="35"/>
  <c r="D251" i="35"/>
  <c r="D244" i="35"/>
  <c r="D237" i="35"/>
  <c r="D235" i="35"/>
  <c r="D228" i="35"/>
  <c r="D221" i="35"/>
  <c r="D219" i="35"/>
  <c r="D212" i="35"/>
  <c r="D205" i="35"/>
  <c r="D203" i="35"/>
  <c r="D196" i="35"/>
  <c r="D189" i="35"/>
  <c r="D187" i="35"/>
  <c r="D180" i="35"/>
  <c r="D170" i="35"/>
  <c r="D344" i="35"/>
  <c r="D342" i="35"/>
  <c r="D320" i="35"/>
  <c r="D318" i="35"/>
  <c r="D294" i="35"/>
  <c r="D292" i="35"/>
  <c r="D274" i="35"/>
  <c r="D258" i="35"/>
  <c r="D242" i="35"/>
  <c r="D226" i="35"/>
  <c r="D210" i="35"/>
  <c r="D194" i="35"/>
  <c r="D178" i="35"/>
  <c r="D379" i="35"/>
  <c r="D360" i="35"/>
  <c r="D358" i="35"/>
  <c r="D336" i="35"/>
  <c r="D334" i="35"/>
  <c r="D290" i="35"/>
  <c r="D288" i="35"/>
  <c r="D281" i="35"/>
  <c r="D279" i="35"/>
  <c r="D272" i="35"/>
  <c r="D265" i="35"/>
  <c r="D263" i="35"/>
  <c r="D256" i="35"/>
  <c r="D249" i="35"/>
  <c r="D247" i="35"/>
  <c r="D240" i="35"/>
  <c r="D233" i="35"/>
  <c r="D231" i="35"/>
  <c r="D224" i="35"/>
  <c r="D217" i="35"/>
  <c r="D215" i="35"/>
  <c r="D208" i="35"/>
  <c r="D201" i="35"/>
  <c r="D199" i="35"/>
  <c r="D192" i="35"/>
  <c r="D352" i="35"/>
  <c r="D350" i="35"/>
  <c r="D299" i="35"/>
  <c r="D286" i="35"/>
  <c r="D270" i="35"/>
  <c r="D254" i="35"/>
  <c r="D238" i="35"/>
  <c r="D222" i="35"/>
  <c r="D206" i="35"/>
  <c r="D190" i="35"/>
  <c r="D176" i="35"/>
  <c r="D171" i="35"/>
  <c r="D168" i="35"/>
  <c r="D163" i="35"/>
  <c r="D160" i="35"/>
  <c r="D155" i="35"/>
  <c r="D376" i="35"/>
  <c r="D366" i="35"/>
  <c r="D295" i="35"/>
  <c r="D284" i="35"/>
  <c r="D277" i="35"/>
  <c r="D275" i="35"/>
  <c r="D268" i="35"/>
  <c r="D261" i="35"/>
  <c r="D259" i="35"/>
  <c r="D252" i="35"/>
  <c r="D245" i="35"/>
  <c r="D243" i="35"/>
  <c r="D236" i="35"/>
  <c r="D229" i="35"/>
  <c r="D227" i="35"/>
  <c r="D220" i="35"/>
  <c r="D213" i="35"/>
  <c r="D211" i="35"/>
  <c r="G37" i="35"/>
  <c r="G41" i="35"/>
  <c r="G45" i="35"/>
  <c r="G49" i="35"/>
  <c r="G53" i="35"/>
  <c r="G57" i="35"/>
  <c r="G61" i="35"/>
  <c r="G65" i="35"/>
  <c r="G69" i="35"/>
  <c r="G73" i="35"/>
  <c r="G77" i="35"/>
  <c r="G87" i="35"/>
  <c r="D89" i="35"/>
  <c r="G90" i="35"/>
  <c r="E92" i="35"/>
  <c r="G103" i="35"/>
  <c r="D105" i="35"/>
  <c r="G106" i="35"/>
  <c r="G119" i="35"/>
  <c r="D121" i="35"/>
  <c r="G122" i="35"/>
  <c r="E124" i="35"/>
  <c r="G131" i="35"/>
  <c r="D133" i="35"/>
  <c r="G134" i="35"/>
  <c r="D152" i="35"/>
  <c r="D43" i="35"/>
  <c r="D71" i="35"/>
  <c r="D75" i="35"/>
  <c r="D79" i="35"/>
  <c r="G80" i="35"/>
  <c r="D92" i="35"/>
  <c r="D98" i="35"/>
  <c r="D111" i="35"/>
  <c r="G112" i="35"/>
  <c r="D124" i="35"/>
  <c r="D127" i="35"/>
  <c r="D130" i="35"/>
  <c r="D138" i="35"/>
  <c r="G139" i="35"/>
  <c r="D141" i="35"/>
  <c r="G145" i="35"/>
  <c r="D162" i="35"/>
  <c r="G166" i="35"/>
  <c r="D197" i="35"/>
  <c r="D47" i="35"/>
  <c r="D51" i="35"/>
  <c r="D63" i="35"/>
  <c r="D67" i="35"/>
  <c r="D82" i="35"/>
  <c r="D95" i="35"/>
  <c r="G96" i="35"/>
  <c r="D108" i="35"/>
  <c r="D114" i="35"/>
  <c r="G40" i="35"/>
  <c r="G44" i="35"/>
  <c r="G48" i="35"/>
  <c r="G52" i="35"/>
  <c r="G56" i="35"/>
  <c r="G60" i="35"/>
  <c r="G64" i="35"/>
  <c r="G68" i="35"/>
  <c r="G72" i="35"/>
  <c r="G76" i="35"/>
  <c r="G83" i="35"/>
  <c r="D85" i="35"/>
  <c r="G86" i="35"/>
  <c r="G99" i="35"/>
  <c r="D101" i="35"/>
  <c r="G102" i="35"/>
  <c r="G115" i="35"/>
  <c r="D117" i="35"/>
  <c r="G118" i="35"/>
  <c r="G142" i="35"/>
  <c r="D144" i="35"/>
  <c r="D149" i="35"/>
  <c r="G150" i="35"/>
  <c r="D154" i="35"/>
  <c r="D158" i="35"/>
  <c r="D185" i="35"/>
  <c r="D195" i="35"/>
  <c r="D39" i="35"/>
  <c r="D59" i="35"/>
  <c r="D42" i="35"/>
  <c r="D50" i="35"/>
  <c r="D54" i="35"/>
  <c r="D58" i="35"/>
  <c r="D62" i="35"/>
  <c r="D66" i="35"/>
  <c r="D70" i="35"/>
  <c r="D74" i="35"/>
  <c r="D78" i="35"/>
  <c r="D88" i="35"/>
  <c r="D91" i="35"/>
  <c r="G92" i="35"/>
  <c r="D94" i="35"/>
  <c r="D104" i="35"/>
  <c r="D107" i="35"/>
  <c r="G108" i="35"/>
  <c r="D110" i="35"/>
  <c r="D120" i="35"/>
  <c r="D123" i="35"/>
  <c r="G124" i="35"/>
  <c r="D126" i="35"/>
  <c r="D129" i="35"/>
  <c r="D132" i="35"/>
  <c r="G133" i="35"/>
  <c r="D135" i="35"/>
  <c r="G147" i="35"/>
  <c r="D165" i="35"/>
  <c r="D174" i="35"/>
  <c r="D183" i="35"/>
  <c r="D38" i="35"/>
  <c r="D46" i="35"/>
  <c r="G39" i="35"/>
  <c r="G43" i="35"/>
  <c r="G47" i="35"/>
  <c r="G51" i="35"/>
  <c r="G55" i="35"/>
  <c r="G59" i="35"/>
  <c r="G63" i="35"/>
  <c r="G67" i="35"/>
  <c r="G71" i="35"/>
  <c r="G75" i="35"/>
  <c r="G79" i="35"/>
  <c r="D81" i="35"/>
  <c r="G82" i="35"/>
  <c r="G95" i="35"/>
  <c r="D97" i="35"/>
  <c r="G98" i="35"/>
  <c r="E100" i="35"/>
  <c r="G111" i="35"/>
  <c r="D113" i="35"/>
  <c r="G114" i="35"/>
  <c r="G127" i="35"/>
  <c r="G130" i="35"/>
  <c r="G138" i="35"/>
  <c r="D140" i="35"/>
  <c r="G141" i="35"/>
  <c r="D146" i="35"/>
  <c r="G154" i="35"/>
  <c r="G158" i="35"/>
  <c r="D181" i="35"/>
  <c r="D188" i="35"/>
  <c r="D37" i="35"/>
  <c r="D57" i="35"/>
  <c r="D65" i="35"/>
  <c r="D69" i="35"/>
  <c r="D73" i="35"/>
  <c r="D77" i="35"/>
  <c r="D84" i="35"/>
  <c r="D87" i="35"/>
  <c r="G88" i="35"/>
  <c r="D90" i="35"/>
  <c r="D100" i="35"/>
  <c r="D103" i="35"/>
  <c r="G104" i="35"/>
  <c r="D106" i="35"/>
  <c r="D116" i="35"/>
  <c r="D119" i="35"/>
  <c r="G120" i="35"/>
  <c r="D122" i="35"/>
  <c r="D143" i="35"/>
  <c r="G149" i="35"/>
  <c r="D153" i="35"/>
  <c r="G174" i="35"/>
  <c r="D179" i="35"/>
  <c r="D55" i="35"/>
  <c r="D41" i="35"/>
  <c r="D45" i="35"/>
  <c r="D49" i="35"/>
  <c r="D53" i="35"/>
  <c r="D61" i="35"/>
  <c r="G38" i="35"/>
  <c r="G42" i="35"/>
  <c r="G46" i="35"/>
  <c r="G50" i="35"/>
  <c r="G54" i="35"/>
  <c r="G58" i="35"/>
  <c r="G62" i="35"/>
  <c r="G66" i="35"/>
  <c r="G70" i="35"/>
  <c r="G74" i="35"/>
  <c r="G78" i="35"/>
  <c r="G91" i="35"/>
  <c r="D93" i="35"/>
  <c r="G94" i="35"/>
  <c r="G107" i="35"/>
  <c r="D109" i="35"/>
  <c r="G110" i="35"/>
  <c r="G123" i="35"/>
  <c r="D125" i="35"/>
  <c r="G126" i="35"/>
  <c r="G129" i="35"/>
  <c r="D145" i="35"/>
  <c r="D148" i="35"/>
  <c r="D157" i="35"/>
  <c r="G1350" i="35"/>
  <c r="G1346" i="35"/>
  <c r="G1342" i="35"/>
  <c r="G1338" i="35"/>
  <c r="G1334" i="35"/>
  <c r="G1330" i="35"/>
  <c r="G1326" i="35"/>
  <c r="G1322" i="35"/>
  <c r="G1318" i="35"/>
  <c r="G1314" i="35"/>
  <c r="G1310" i="35"/>
  <c r="G1306" i="35"/>
  <c r="G1302" i="35"/>
  <c r="G1298" i="35"/>
  <c r="G1294" i="35"/>
  <c r="G1290" i="35"/>
  <c r="G1286" i="35"/>
  <c r="G1282" i="35"/>
  <c r="G1278" i="35"/>
  <c r="G1274" i="35"/>
  <c r="G1270" i="35"/>
  <c r="G1266" i="35"/>
  <c r="G1262" i="35"/>
  <c r="G1258" i="35"/>
  <c r="G1254" i="35"/>
  <c r="G1250" i="35"/>
  <c r="G1246" i="35"/>
  <c r="G1242" i="35"/>
  <c r="G1238" i="35"/>
  <c r="G1234" i="35"/>
  <c r="G1347" i="35"/>
  <c r="G1343" i="35"/>
  <c r="G1339" i="35"/>
  <c r="G1335" i="35"/>
  <c r="G1331" i="35"/>
  <c r="G1327" i="35"/>
  <c r="G1323" i="35"/>
  <c r="G1319" i="35"/>
  <c r="G1315" i="35"/>
  <c r="G1311" i="35"/>
  <c r="G1307" i="35"/>
  <c r="G1303" i="35"/>
  <c r="G1299" i="35"/>
  <c r="G1295" i="35"/>
  <c r="G1291" i="35"/>
  <c r="G1287" i="35"/>
  <c r="G1283" i="35"/>
  <c r="G1279" i="35"/>
  <c r="G1275" i="35"/>
  <c r="G1271" i="35"/>
  <c r="G1267" i="35"/>
  <c r="G1263" i="35"/>
  <c r="G1259" i="35"/>
  <c r="G1255" i="35"/>
  <c r="G1251" i="35"/>
  <c r="G1247" i="35"/>
  <c r="G1243" i="35"/>
  <c r="G1239" i="35"/>
  <c r="G1235" i="35"/>
  <c r="G1231" i="35"/>
  <c r="G1348" i="35"/>
  <c r="G1344" i="35"/>
  <c r="G1340" i="35"/>
  <c r="G1336" i="35"/>
  <c r="G1332" i="35"/>
  <c r="G1328" i="35"/>
  <c r="G1324" i="35"/>
  <c r="G1320" i="35"/>
  <c r="G1316" i="35"/>
  <c r="G1312" i="35"/>
  <c r="G1308" i="35"/>
  <c r="G1304" i="35"/>
  <c r="G1300" i="35"/>
  <c r="G1296" i="35"/>
  <c r="G1292" i="35"/>
  <c r="G1288" i="35"/>
  <c r="G1284" i="35"/>
  <c r="G1280" i="35"/>
  <c r="G1276" i="35"/>
  <c r="G1272" i="35"/>
  <c r="G1268" i="35"/>
  <c r="G1264" i="35"/>
  <c r="G1260" i="35"/>
  <c r="G1256" i="35"/>
  <c r="G1252" i="35"/>
  <c r="G1248" i="35"/>
  <c r="G1244" i="35"/>
  <c r="G1240" i="35"/>
  <c r="G1236" i="35"/>
  <c r="G1232" i="35"/>
  <c r="G1341" i="35"/>
  <c r="G1325" i="35"/>
  <c r="G1309" i="35"/>
  <c r="G1293" i="35"/>
  <c r="G1277" i="35"/>
  <c r="G1261" i="35"/>
  <c r="G1245" i="35"/>
  <c r="G1225" i="35"/>
  <c r="G1217" i="35"/>
  <c r="G1209" i="35"/>
  <c r="G1201" i="35"/>
  <c r="G1193" i="35"/>
  <c r="G1185" i="35"/>
  <c r="G1177" i="35"/>
  <c r="G1169" i="35"/>
  <c r="G1161" i="35"/>
  <c r="G1153" i="35"/>
  <c r="G1145" i="35"/>
  <c r="G1137" i="35"/>
  <c r="G1129" i="35"/>
  <c r="G1121" i="35"/>
  <c r="G1113" i="35"/>
  <c r="G1105" i="35"/>
  <c r="G1097" i="35"/>
  <c r="G1089" i="35"/>
  <c r="G1081" i="35"/>
  <c r="G1073" i="35"/>
  <c r="G1065" i="35"/>
  <c r="G1228" i="35"/>
  <c r="G1220" i="35"/>
  <c r="G1212" i="35"/>
  <c r="G1204" i="35"/>
  <c r="G1196" i="35"/>
  <c r="G1188" i="35"/>
  <c r="G1180" i="35"/>
  <c r="G1172" i="35"/>
  <c r="G1164" i="35"/>
  <c r="G1156" i="35"/>
  <c r="G1148" i="35"/>
  <c r="G1140" i="35"/>
  <c r="G1132" i="35"/>
  <c r="G1124" i="35"/>
  <c r="G1116" i="35"/>
  <c r="G1108" i="35"/>
  <c r="G1100" i="35"/>
  <c r="G1092" i="35"/>
  <c r="G1084" i="35"/>
  <c r="G1076" i="35"/>
  <c r="G1068" i="35"/>
  <c r="G1060" i="35"/>
  <c r="G1052" i="35"/>
  <c r="G1044" i="35"/>
  <c r="G1036" i="35"/>
  <c r="G1028" i="35"/>
  <c r="G1020" i="35"/>
  <c r="G1345" i="35"/>
  <c r="G1329" i="35"/>
  <c r="G1313" i="35"/>
  <c r="G1297" i="35"/>
  <c r="G1281" i="35"/>
  <c r="G1265" i="35"/>
  <c r="G1249" i="35"/>
  <c r="G1233" i="35"/>
  <c r="G1223" i="35"/>
  <c r="G1215" i="35"/>
  <c r="G1207" i="35"/>
  <c r="G1199" i="35"/>
  <c r="G1191" i="35"/>
  <c r="G1183" i="35"/>
  <c r="G1175" i="35"/>
  <c r="G1167" i="35"/>
  <c r="G1159" i="35"/>
  <c r="G1151" i="35"/>
  <c r="G1143" i="35"/>
  <c r="G1135" i="35"/>
  <c r="G1127" i="35"/>
  <c r="G1119" i="35"/>
  <c r="G1111" i="35"/>
  <c r="G1103" i="35"/>
  <c r="G1095" i="35"/>
  <c r="G1087" i="35"/>
  <c r="G1079" i="35"/>
  <c r="G1071" i="35"/>
  <c r="G1063" i="35"/>
  <c r="G1055" i="35"/>
  <c r="G1226" i="35"/>
  <c r="G1218" i="35"/>
  <c r="G1210" i="35"/>
  <c r="G1202" i="35"/>
  <c r="G1194" i="35"/>
  <c r="G1186" i="35"/>
  <c r="G1178" i="35"/>
  <c r="G1170" i="35"/>
  <c r="G1162" i="35"/>
  <c r="G1154" i="35"/>
  <c r="G1146" i="35"/>
  <c r="G1138" i="35"/>
  <c r="G1130" i="35"/>
  <c r="G1122" i="35"/>
  <c r="G1114" i="35"/>
  <c r="G1106" i="35"/>
  <c r="G1098" i="35"/>
  <c r="G1090" i="35"/>
  <c r="G1082" i="35"/>
  <c r="G1074" i="35"/>
  <c r="G1066" i="35"/>
  <c r="G1058" i="35"/>
  <c r="G1050" i="35"/>
  <c r="G1042" i="35"/>
  <c r="G1034" i="35"/>
  <c r="G1026" i="35"/>
  <c r="G1018" i="35"/>
  <c r="G1010" i="35"/>
  <c r="G1006" i="35"/>
  <c r="G1002" i="35"/>
  <c r="G998" i="35"/>
  <c r="G994" i="35"/>
  <c r="G990" i="35"/>
  <c r="G986" i="35"/>
  <c r="G982" i="35"/>
  <c r="G1349" i="35"/>
  <c r="G1333" i="35"/>
  <c r="G1317" i="35"/>
  <c r="G1301" i="35"/>
  <c r="G1285" i="35"/>
  <c r="G1269" i="35"/>
  <c r="G1253" i="35"/>
  <c r="G1237" i="35"/>
  <c r="G1229" i="35"/>
  <c r="G1221" i="35"/>
  <c r="G1213" i="35"/>
  <c r="G1205" i="35"/>
  <c r="G1197" i="35"/>
  <c r="G1189" i="35"/>
  <c r="G1181" i="35"/>
  <c r="G1173" i="35"/>
  <c r="G1165" i="35"/>
  <c r="G1157" i="35"/>
  <c r="G1149" i="35"/>
  <c r="G1141" i="35"/>
  <c r="G1133" i="35"/>
  <c r="G1125" i="35"/>
  <c r="G1117" i="35"/>
  <c r="G1109" i="35"/>
  <c r="G1101" i="35"/>
  <c r="G1093" i="35"/>
  <c r="G1085" i="35"/>
  <c r="G1077" i="35"/>
  <c r="G1069" i="35"/>
  <c r="G1061" i="35"/>
  <c r="G1224" i="35"/>
  <c r="G1216" i="35"/>
  <c r="G1208" i="35"/>
  <c r="G1200" i="35"/>
  <c r="G1192" i="35"/>
  <c r="G1184" i="35"/>
  <c r="G1176" i="35"/>
  <c r="G1168" i="35"/>
  <c r="G1160" i="35"/>
  <c r="G1152" i="35"/>
  <c r="G1144" i="35"/>
  <c r="G1136" i="35"/>
  <c r="G1128" i="35"/>
  <c r="G1120" i="35"/>
  <c r="G1112" i="35"/>
  <c r="G1104" i="35"/>
  <c r="G1096" i="35"/>
  <c r="G1088" i="35"/>
  <c r="G1080" i="35"/>
  <c r="G1072" i="35"/>
  <c r="G1064" i="35"/>
  <c r="G1056" i="35"/>
  <c r="G1048" i="35"/>
  <c r="G1040" i="35"/>
  <c r="G1032" i="35"/>
  <c r="G1024" i="35"/>
  <c r="G1016" i="35"/>
  <c r="G1007" i="35"/>
  <c r="G1003" i="35"/>
  <c r="G999" i="35"/>
  <c r="G995" i="35"/>
  <c r="G991" i="35"/>
  <c r="G987" i="35"/>
  <c r="G983" i="35"/>
  <c r="G1337" i="35"/>
  <c r="G1321" i="35"/>
  <c r="G1305" i="35"/>
  <c r="G1289" i="35"/>
  <c r="G1273" i="35"/>
  <c r="G1257" i="35"/>
  <c r="G1241" i="35"/>
  <c r="G1227" i="35"/>
  <c r="G1219" i="35"/>
  <c r="G1211" i="35"/>
  <c r="G1203" i="35"/>
  <c r="G1195" i="35"/>
  <c r="G1187" i="35"/>
  <c r="G1179" i="35"/>
  <c r="G1171" i="35"/>
  <c r="G1163" i="35"/>
  <c r="G1155" i="35"/>
  <c r="G1147" i="35"/>
  <c r="G1139" i="35"/>
  <c r="G1131" i="35"/>
  <c r="G1123" i="35"/>
  <c r="G1115" i="35"/>
  <c r="G1107" i="35"/>
  <c r="G1099" i="35"/>
  <c r="G1091" i="35"/>
  <c r="G1083" i="35"/>
  <c r="G1075" i="35"/>
  <c r="G1067" i="35"/>
  <c r="G1059" i="35"/>
  <c r="G1051" i="35"/>
  <c r="G1043" i="35"/>
  <c r="G1035" i="35"/>
  <c r="G1027" i="35"/>
  <c r="G1019" i="35"/>
  <c r="G1230" i="35"/>
  <c r="G1198" i="35"/>
  <c r="G1166" i="35"/>
  <c r="G1134" i="35"/>
  <c r="G1102" i="35"/>
  <c r="G1070" i="35"/>
  <c r="G1049" i="35"/>
  <c r="G1041" i="35"/>
  <c r="G1033" i="35"/>
  <c r="G1025" i="35"/>
  <c r="G1017" i="35"/>
  <c r="G1012" i="35"/>
  <c r="G1047" i="35"/>
  <c r="G1039" i="35"/>
  <c r="G1031" i="35"/>
  <c r="G1023" i="35"/>
  <c r="G1015" i="35"/>
  <c r="G1005" i="35"/>
  <c r="G997" i="35"/>
  <c r="G989" i="35"/>
  <c r="G977" i="35"/>
  <c r="G973" i="35"/>
  <c r="G969" i="35"/>
  <c r="G965" i="35"/>
  <c r="G961" i="35"/>
  <c r="G957" i="35"/>
  <c r="G953" i="35"/>
  <c r="G949" i="35"/>
  <c r="G945" i="35"/>
  <c r="G941" i="35"/>
  <c r="G937" i="35"/>
  <c r="G933" i="35"/>
  <c r="G929" i="35"/>
  <c r="G925" i="35"/>
  <c r="G921" i="35"/>
  <c r="G917" i="35"/>
  <c r="G913" i="35"/>
  <c r="G909" i="35"/>
  <c r="G905" i="35"/>
  <c r="G901" i="35"/>
  <c r="G897" i="35"/>
  <c r="G893" i="35"/>
  <c r="G889" i="35"/>
  <c r="G885" i="35"/>
  <c r="G881" i="35"/>
  <c r="G877" i="35"/>
  <c r="G873" i="35"/>
  <c r="G869" i="35"/>
  <c r="G865" i="35"/>
  <c r="G861" i="35"/>
  <c r="G857" i="35"/>
  <c r="G1222" i="35"/>
  <c r="G1190" i="35"/>
  <c r="G1158" i="35"/>
  <c r="G1126" i="35"/>
  <c r="G1094" i="35"/>
  <c r="G1062" i="35"/>
  <c r="G1053" i="35"/>
  <c r="G1045" i="35"/>
  <c r="G1037" i="35"/>
  <c r="G1029" i="35"/>
  <c r="G1021" i="35"/>
  <c r="G1008" i="35"/>
  <c r="G1000" i="35"/>
  <c r="G992" i="35"/>
  <c r="G984" i="35"/>
  <c r="G981" i="35"/>
  <c r="G1057" i="35"/>
  <c r="G1013" i="35"/>
  <c r="G978" i="35"/>
  <c r="G974" i="35"/>
  <c r="G970" i="35"/>
  <c r="G966" i="35"/>
  <c r="G962" i="35"/>
  <c r="G958" i="35"/>
  <c r="G954" i="35"/>
  <c r="G950" i="35"/>
  <c r="G946" i="35"/>
  <c r="G942" i="35"/>
  <c r="G938" i="35"/>
  <c r="G934" i="35"/>
  <c r="G930" i="35"/>
  <c r="G926" i="35"/>
  <c r="G922" i="35"/>
  <c r="G918" i="35"/>
  <c r="G914" i="35"/>
  <c r="G910" i="35"/>
  <c r="G906" i="35"/>
  <c r="G902" i="35"/>
  <c r="G898" i="35"/>
  <c r="G894" i="35"/>
  <c r="G890" i="35"/>
  <c r="G886" i="35"/>
  <c r="G882" i="35"/>
  <c r="G878" i="35"/>
  <c r="G874" i="35"/>
  <c r="G870" i="35"/>
  <c r="G866" i="35"/>
  <c r="G862" i="35"/>
  <c r="G858" i="35"/>
  <c r="G854" i="35"/>
  <c r="G850" i="35"/>
  <c r="G846" i="35"/>
  <c r="G842" i="35"/>
  <c r="G838" i="35"/>
  <c r="G834" i="35"/>
  <c r="G830" i="35"/>
  <c r="G1214" i="35"/>
  <c r="G1182" i="35"/>
  <c r="G1150" i="35"/>
  <c r="G1118" i="35"/>
  <c r="G1086" i="35"/>
  <c r="G1011" i="35"/>
  <c r="G1206" i="35"/>
  <c r="G1174" i="35"/>
  <c r="G1142" i="35"/>
  <c r="G1110" i="35"/>
  <c r="G1078" i="35"/>
  <c r="G1054" i="35"/>
  <c r="G1046" i="35"/>
  <c r="G1038" i="35"/>
  <c r="G1030" i="35"/>
  <c r="G1022" i="35"/>
  <c r="G1014" i="35"/>
  <c r="G1004" i="35"/>
  <c r="G996" i="35"/>
  <c r="G988" i="35"/>
  <c r="G1001" i="35"/>
  <c r="G985" i="35"/>
  <c r="G903" i="35"/>
  <c r="G884" i="35"/>
  <c r="G860" i="35"/>
  <c r="G851" i="35"/>
  <c r="G848" i="35"/>
  <c r="G835" i="35"/>
  <c r="G832" i="35"/>
  <c r="G899" i="35"/>
  <c r="G875" i="35"/>
  <c r="G845" i="35"/>
  <c r="G829" i="35"/>
  <c r="G825" i="35"/>
  <c r="G821" i="35"/>
  <c r="G817" i="35"/>
  <c r="G813" i="35"/>
  <c r="G809" i="35"/>
  <c r="G805" i="35"/>
  <c r="G801" i="35"/>
  <c r="G797" i="35"/>
  <c r="G793" i="35"/>
  <c r="G789" i="35"/>
  <c r="G785" i="35"/>
  <c r="G781" i="35"/>
  <c r="G777" i="35"/>
  <c r="G773" i="35"/>
  <c r="G769" i="35"/>
  <c r="G765" i="35"/>
  <c r="G761" i="35"/>
  <c r="G757" i="35"/>
  <c r="G753" i="35"/>
  <c r="G749" i="35"/>
  <c r="G745" i="35"/>
  <c r="G741" i="35"/>
  <c r="G737" i="35"/>
  <c r="G733" i="35"/>
  <c r="G729" i="35"/>
  <c r="G725" i="35"/>
  <c r="G721" i="35"/>
  <c r="G717" i="35"/>
  <c r="G713" i="35"/>
  <c r="G709" i="35"/>
  <c r="G705" i="35"/>
  <c r="G701" i="35"/>
  <c r="G697" i="35"/>
  <c r="G693" i="35"/>
  <c r="G689" i="35"/>
  <c r="G685" i="35"/>
  <c r="G681" i="35"/>
  <c r="G677" i="35"/>
  <c r="G673" i="35"/>
  <c r="G669" i="35"/>
  <c r="G665" i="35"/>
  <c r="G895" i="35"/>
  <c r="G880" i="35"/>
  <c r="G868" i="35"/>
  <c r="G863" i="35"/>
  <c r="G855" i="35"/>
  <c r="G852" i="35"/>
  <c r="G839" i="35"/>
  <c r="G836" i="35"/>
  <c r="G980" i="35"/>
  <c r="G976" i="35"/>
  <c r="G972" i="35"/>
  <c r="G968" i="35"/>
  <c r="G964" i="35"/>
  <c r="G960" i="35"/>
  <c r="G956" i="35"/>
  <c r="G952" i="35"/>
  <c r="G948" i="35"/>
  <c r="G944" i="35"/>
  <c r="G940" i="35"/>
  <c r="G936" i="35"/>
  <c r="G932" i="35"/>
  <c r="G928" i="35"/>
  <c r="G924" i="35"/>
  <c r="G920" i="35"/>
  <c r="G916" i="35"/>
  <c r="G912" i="35"/>
  <c r="G908" i="35"/>
  <c r="G904" i="35"/>
  <c r="G891" i="35"/>
  <c r="G849" i="35"/>
  <c r="G833" i="35"/>
  <c r="G826" i="35"/>
  <c r="G822" i="35"/>
  <c r="G818" i="35"/>
  <c r="G814" i="35"/>
  <c r="G810" i="35"/>
  <c r="G806" i="35"/>
  <c r="G802" i="35"/>
  <c r="G798" i="35"/>
  <c r="G794" i="35"/>
  <c r="G790" i="35"/>
  <c r="G786" i="35"/>
  <c r="G782" i="35"/>
  <c r="G778" i="35"/>
  <c r="G774" i="35"/>
  <c r="G770" i="35"/>
  <c r="G1009" i="35"/>
  <c r="G993" i="35"/>
  <c r="G900" i="35"/>
  <c r="G887" i="35"/>
  <c r="G876" i="35"/>
  <c r="G871" i="35"/>
  <c r="G856" i="35"/>
  <c r="G843" i="35"/>
  <c r="G840" i="35"/>
  <c r="G896" i="35"/>
  <c r="G883" i="35"/>
  <c r="G864" i="35"/>
  <c r="G859" i="35"/>
  <c r="G853" i="35"/>
  <c r="G837" i="35"/>
  <c r="G827" i="35"/>
  <c r="G823" i="35"/>
  <c r="G819" i="35"/>
  <c r="G815" i="35"/>
  <c r="G811" i="35"/>
  <c r="G807" i="35"/>
  <c r="G803" i="35"/>
  <c r="G799" i="35"/>
  <c r="G795" i="35"/>
  <c r="G791" i="35"/>
  <c r="G787" i="35"/>
  <c r="G783" i="35"/>
  <c r="G779" i="35"/>
  <c r="G775" i="35"/>
  <c r="G771" i="35"/>
  <c r="G767" i="35"/>
  <c r="G763" i="35"/>
  <c r="G759" i="35"/>
  <c r="G755" i="35"/>
  <c r="G751" i="35"/>
  <c r="G747" i="35"/>
  <c r="G892" i="35"/>
  <c r="G847" i="35"/>
  <c r="G844" i="35"/>
  <c r="G831" i="35"/>
  <c r="G955" i="35"/>
  <c r="G923" i="35"/>
  <c r="G888" i="35"/>
  <c r="G768" i="35"/>
  <c r="G766" i="35"/>
  <c r="G764" i="35"/>
  <c r="G762" i="35"/>
  <c r="G760" i="35"/>
  <c r="G758" i="35"/>
  <c r="G756" i="35"/>
  <c r="G754" i="35"/>
  <c r="G752" i="35"/>
  <c r="G740" i="35"/>
  <c r="G728" i="35"/>
  <c r="G712" i="35"/>
  <c r="G696" i="35"/>
  <c r="G680" i="35"/>
  <c r="G664" i="35"/>
  <c r="G660" i="35"/>
  <c r="G656" i="35"/>
  <c r="G967" i="35"/>
  <c r="G935" i="35"/>
  <c r="G820" i="35"/>
  <c r="G804" i="35"/>
  <c r="G788" i="35"/>
  <c r="G772" i="35"/>
  <c r="G750" i="35"/>
  <c r="G748" i="35"/>
  <c r="G743" i="35"/>
  <c r="G735" i="35"/>
  <c r="G722" i="35"/>
  <c r="G719" i="35"/>
  <c r="G706" i="35"/>
  <c r="G703" i="35"/>
  <c r="G690" i="35"/>
  <c r="G687" i="35"/>
  <c r="G674" i="35"/>
  <c r="G671" i="35"/>
  <c r="G979" i="35"/>
  <c r="G947" i="35"/>
  <c r="G915" i="35"/>
  <c r="G841" i="35"/>
  <c r="G746" i="35"/>
  <c r="G738" i="35"/>
  <c r="G732" i="35"/>
  <c r="G716" i="35"/>
  <c r="G700" i="35"/>
  <c r="G684" i="35"/>
  <c r="G668" i="35"/>
  <c r="G661" i="35"/>
  <c r="G657" i="35"/>
  <c r="G653" i="35"/>
  <c r="G649" i="35"/>
  <c r="G645" i="35"/>
  <c r="G641" i="35"/>
  <c r="G637" i="35"/>
  <c r="G633" i="35"/>
  <c r="G629" i="35"/>
  <c r="G625" i="35"/>
  <c r="G621" i="35"/>
  <c r="G617" i="35"/>
  <c r="G613" i="35"/>
  <c r="G609" i="35"/>
  <c r="G605" i="35"/>
  <c r="G601" i="35"/>
  <c r="G597" i="35"/>
  <c r="G959" i="35"/>
  <c r="G927" i="35"/>
  <c r="G872" i="35"/>
  <c r="G824" i="35"/>
  <c r="G808" i="35"/>
  <c r="G792" i="35"/>
  <c r="G776" i="35"/>
  <c r="G726" i="35"/>
  <c r="G723" i="35"/>
  <c r="G710" i="35"/>
  <c r="G707" i="35"/>
  <c r="G694" i="35"/>
  <c r="G691" i="35"/>
  <c r="G678" i="35"/>
  <c r="G675" i="35"/>
  <c r="G971" i="35"/>
  <c r="G939" i="35"/>
  <c r="G907" i="35"/>
  <c r="G867" i="35"/>
  <c r="G744" i="35"/>
  <c r="G736" i="35"/>
  <c r="G720" i="35"/>
  <c r="G704" i="35"/>
  <c r="G688" i="35"/>
  <c r="G672" i="35"/>
  <c r="G662" i="35"/>
  <c r="G658" i="35"/>
  <c r="G654" i="35"/>
  <c r="G650" i="35"/>
  <c r="G646" i="35"/>
  <c r="G642" i="35"/>
  <c r="G638" i="35"/>
  <c r="G634" i="35"/>
  <c r="G630" i="35"/>
  <c r="G626" i="35"/>
  <c r="G622" i="35"/>
  <c r="G618" i="35"/>
  <c r="G614" i="35"/>
  <c r="G610" i="35"/>
  <c r="G606" i="35"/>
  <c r="G602" i="35"/>
  <c r="G598" i="35"/>
  <c r="G594" i="35"/>
  <c r="G590" i="35"/>
  <c r="G951" i="35"/>
  <c r="G919" i="35"/>
  <c r="G879" i="35"/>
  <c r="G828" i="35"/>
  <c r="G812" i="35"/>
  <c r="G796" i="35"/>
  <c r="G780" i="35"/>
  <c r="G739" i="35"/>
  <c r="G730" i="35"/>
  <c r="G727" i="35"/>
  <c r="G714" i="35"/>
  <c r="G711" i="35"/>
  <c r="G698" i="35"/>
  <c r="G695" i="35"/>
  <c r="G682" i="35"/>
  <c r="G679" i="35"/>
  <c r="G666" i="35"/>
  <c r="G963" i="35"/>
  <c r="G931" i="35"/>
  <c r="G742" i="35"/>
  <c r="G724" i="35"/>
  <c r="G708" i="35"/>
  <c r="G692" i="35"/>
  <c r="G676" i="35"/>
  <c r="G663" i="35"/>
  <c r="G659" i="35"/>
  <c r="G655" i="35"/>
  <c r="G651" i="35"/>
  <c r="G647" i="35"/>
  <c r="G911" i="35"/>
  <c r="G800" i="35"/>
  <c r="G628" i="35"/>
  <c r="G620" i="35"/>
  <c r="G612" i="35"/>
  <c r="G604" i="35"/>
  <c r="G596" i="35"/>
  <c r="G593" i="35"/>
  <c r="G784" i="35"/>
  <c r="G686" i="35"/>
  <c r="G667" i="35"/>
  <c r="G643" i="35"/>
  <c r="G636" i="35"/>
  <c r="G631" i="35"/>
  <c r="G623" i="35"/>
  <c r="G615" i="35"/>
  <c r="G607" i="35"/>
  <c r="G599" i="35"/>
  <c r="G587" i="35"/>
  <c r="G583" i="35"/>
  <c r="G579" i="35"/>
  <c r="G575" i="35"/>
  <c r="G571" i="35"/>
  <c r="G567" i="35"/>
  <c r="G563" i="35"/>
  <c r="G559" i="35"/>
  <c r="G555" i="35"/>
  <c r="G551" i="35"/>
  <c r="G547" i="35"/>
  <c r="G543" i="35"/>
  <c r="G539" i="35"/>
  <c r="G535" i="35"/>
  <c r="G531" i="35"/>
  <c r="G527" i="35"/>
  <c r="G523" i="35"/>
  <c r="G519" i="35"/>
  <c r="G515" i="35"/>
  <c r="G511" i="35"/>
  <c r="G507" i="35"/>
  <c r="G734" i="35"/>
  <c r="G715" i="35"/>
  <c r="G639" i="35"/>
  <c r="G591" i="35"/>
  <c r="G588" i="35"/>
  <c r="G584" i="35"/>
  <c r="G580" i="35"/>
  <c r="G576" i="35"/>
  <c r="G572" i="35"/>
  <c r="G568" i="35"/>
  <c r="G564" i="35"/>
  <c r="G560" i="35"/>
  <c r="G556" i="35"/>
  <c r="G552" i="35"/>
  <c r="G548" i="35"/>
  <c r="G544" i="35"/>
  <c r="G540" i="35"/>
  <c r="G536" i="35"/>
  <c r="G532" i="35"/>
  <c r="G528" i="35"/>
  <c r="G524" i="35"/>
  <c r="G520" i="35"/>
  <c r="G516" i="35"/>
  <c r="G512" i="35"/>
  <c r="G508" i="35"/>
  <c r="G504" i="35"/>
  <c r="G500" i="35"/>
  <c r="G496" i="35"/>
  <c r="G492" i="35"/>
  <c r="G488" i="35"/>
  <c r="G484" i="35"/>
  <c r="G480" i="35"/>
  <c r="G476" i="35"/>
  <c r="G472" i="35"/>
  <c r="G468" i="35"/>
  <c r="G464" i="35"/>
  <c r="G460" i="35"/>
  <c r="G456" i="35"/>
  <c r="G452" i="35"/>
  <c r="G448" i="35"/>
  <c r="G444" i="35"/>
  <c r="G440" i="35"/>
  <c r="G436" i="35"/>
  <c r="G432" i="35"/>
  <c r="G428" i="35"/>
  <c r="G424" i="35"/>
  <c r="G702" i="35"/>
  <c r="G683" i="35"/>
  <c r="G652" i="35"/>
  <c r="G648" i="35"/>
  <c r="G632" i="35"/>
  <c r="G624" i="35"/>
  <c r="G616" i="35"/>
  <c r="G608" i="35"/>
  <c r="G600" i="35"/>
  <c r="G731" i="35"/>
  <c r="G644" i="35"/>
  <c r="G635" i="35"/>
  <c r="G627" i="35"/>
  <c r="G619" i="35"/>
  <c r="G611" i="35"/>
  <c r="G603" i="35"/>
  <c r="G595" i="35"/>
  <c r="G592" i="35"/>
  <c r="G585" i="35"/>
  <c r="G581" i="35"/>
  <c r="G577" i="35"/>
  <c r="G573" i="35"/>
  <c r="G569" i="35"/>
  <c r="G565" i="35"/>
  <c r="G561" i="35"/>
  <c r="G557" i="35"/>
  <c r="G553" i="35"/>
  <c r="G549" i="35"/>
  <c r="G545" i="35"/>
  <c r="G541" i="35"/>
  <c r="G537" i="35"/>
  <c r="G533" i="35"/>
  <c r="G529" i="35"/>
  <c r="G525" i="35"/>
  <c r="G521" i="35"/>
  <c r="G517" i="35"/>
  <c r="G513" i="35"/>
  <c r="G509" i="35"/>
  <c r="G505" i="35"/>
  <c r="G501" i="35"/>
  <c r="G497" i="35"/>
  <c r="G493" i="35"/>
  <c r="G489" i="35"/>
  <c r="G485" i="35"/>
  <c r="G481" i="35"/>
  <c r="G477" i="35"/>
  <c r="G473" i="35"/>
  <c r="G469" i="35"/>
  <c r="G465" i="35"/>
  <c r="G461" i="35"/>
  <c r="G457" i="35"/>
  <c r="G453" i="35"/>
  <c r="G449" i="35"/>
  <c r="G445" i="35"/>
  <c r="G441" i="35"/>
  <c r="G437" i="35"/>
  <c r="G433" i="35"/>
  <c r="G429" i="35"/>
  <c r="G425" i="35"/>
  <c r="G421" i="35"/>
  <c r="G417" i="35"/>
  <c r="G413" i="35"/>
  <c r="G409" i="35"/>
  <c r="G405" i="35"/>
  <c r="G401" i="35"/>
  <c r="G397" i="35"/>
  <c r="G393" i="35"/>
  <c r="G389" i="35"/>
  <c r="G385" i="35"/>
  <c r="G381" i="35"/>
  <c r="G377" i="35"/>
  <c r="G373" i="35"/>
  <c r="G369" i="35"/>
  <c r="G365" i="35"/>
  <c r="G361" i="35"/>
  <c r="G357" i="35"/>
  <c r="G353" i="35"/>
  <c r="G349" i="35"/>
  <c r="G345" i="35"/>
  <c r="G341" i="35"/>
  <c r="G337" i="35"/>
  <c r="G333" i="35"/>
  <c r="G329" i="35"/>
  <c r="G325" i="35"/>
  <c r="G321" i="35"/>
  <c r="G317" i="35"/>
  <c r="G313" i="35"/>
  <c r="G975" i="35"/>
  <c r="G670" i="35"/>
  <c r="G589" i="35"/>
  <c r="G943" i="35"/>
  <c r="G816" i="35"/>
  <c r="G718" i="35"/>
  <c r="G699" i="35"/>
  <c r="G640" i="35"/>
  <c r="G586" i="35"/>
  <c r="G578" i="35"/>
  <c r="G562" i="35"/>
  <c r="G416" i="35"/>
  <c r="G400" i="35"/>
  <c r="G384" i="35"/>
  <c r="G368" i="35"/>
  <c r="G352" i="35"/>
  <c r="G336" i="35"/>
  <c r="G320" i="35"/>
  <c r="G542" i="35"/>
  <c r="G538" i="35"/>
  <c r="G534" i="35"/>
  <c r="G530" i="35"/>
  <c r="G526" i="35"/>
  <c r="G522" i="35"/>
  <c r="G518" i="35"/>
  <c r="G514" i="35"/>
  <c r="G503" i="35"/>
  <c r="G495" i="35"/>
  <c r="G487" i="35"/>
  <c r="G479" i="35"/>
  <c r="G471" i="35"/>
  <c r="G463" i="35"/>
  <c r="G455" i="35"/>
  <c r="G447" i="35"/>
  <c r="G439" i="35"/>
  <c r="G431" i="35"/>
  <c r="G423" i="35"/>
  <c r="G410" i="35"/>
  <c r="G407" i="35"/>
  <c r="G394" i="35"/>
  <c r="G391" i="35"/>
  <c r="G378" i="35"/>
  <c r="G375" i="35"/>
  <c r="G362" i="35"/>
  <c r="G359" i="35"/>
  <c r="G346" i="35"/>
  <c r="G343" i="35"/>
  <c r="G330" i="35"/>
  <c r="G327" i="35"/>
  <c r="G314" i="35"/>
  <c r="G311" i="35"/>
  <c r="G307" i="35"/>
  <c r="G303" i="35"/>
  <c r="G299" i="35"/>
  <c r="G295" i="35"/>
  <c r="G291" i="35"/>
  <c r="G287" i="35"/>
  <c r="G283" i="35"/>
  <c r="G279" i="35"/>
  <c r="G275" i="35"/>
  <c r="G271" i="35"/>
  <c r="G267" i="35"/>
  <c r="G263" i="35"/>
  <c r="G259" i="35"/>
  <c r="G255" i="35"/>
  <c r="G251" i="35"/>
  <c r="G247" i="35"/>
  <c r="G243" i="35"/>
  <c r="G239" i="35"/>
  <c r="G235" i="35"/>
  <c r="G231" i="35"/>
  <c r="G227" i="35"/>
  <c r="G223" i="35"/>
  <c r="G219" i="35"/>
  <c r="G215" i="35"/>
  <c r="G211" i="35"/>
  <c r="G207" i="35"/>
  <c r="G203" i="35"/>
  <c r="G199" i="35"/>
  <c r="G195" i="35"/>
  <c r="G191" i="35"/>
  <c r="G187" i="35"/>
  <c r="G183" i="35"/>
  <c r="G179" i="35"/>
  <c r="G175" i="35"/>
  <c r="G171" i="35"/>
  <c r="G167" i="35"/>
  <c r="G163" i="35"/>
  <c r="G159" i="35"/>
  <c r="G155" i="35"/>
  <c r="G151" i="35"/>
  <c r="G582" i="35"/>
  <c r="G566" i="35"/>
  <c r="G546" i="35"/>
  <c r="G510" i="35"/>
  <c r="G498" i="35"/>
  <c r="G490" i="35"/>
  <c r="G482" i="35"/>
  <c r="G474" i="35"/>
  <c r="G466" i="35"/>
  <c r="G458" i="35"/>
  <c r="G450" i="35"/>
  <c r="G442" i="35"/>
  <c r="G434" i="35"/>
  <c r="G426" i="35"/>
  <c r="G420" i="35"/>
  <c r="G404" i="35"/>
  <c r="G388" i="35"/>
  <c r="G372" i="35"/>
  <c r="G550" i="35"/>
  <c r="G506" i="35"/>
  <c r="G414" i="35"/>
  <c r="G411" i="35"/>
  <c r="G398" i="35"/>
  <c r="G395" i="35"/>
  <c r="G382" i="35"/>
  <c r="G379" i="35"/>
  <c r="G366" i="35"/>
  <c r="G363" i="35"/>
  <c r="G350" i="35"/>
  <c r="G347" i="35"/>
  <c r="G334" i="35"/>
  <c r="G331" i="35"/>
  <c r="G318" i="35"/>
  <c r="G315" i="35"/>
  <c r="G308" i="35"/>
  <c r="G304" i="35"/>
  <c r="G300" i="35"/>
  <c r="G296" i="35"/>
  <c r="G292" i="35"/>
  <c r="G288" i="35"/>
  <c r="G284" i="35"/>
  <c r="G280" i="35"/>
  <c r="G276" i="35"/>
  <c r="G272" i="35"/>
  <c r="G268" i="35"/>
  <c r="G264" i="35"/>
  <c r="G260" i="35"/>
  <c r="G256" i="35"/>
  <c r="G252" i="35"/>
  <c r="G248" i="35"/>
  <c r="G244" i="35"/>
  <c r="G240" i="35"/>
  <c r="G236" i="35"/>
  <c r="G232" i="35"/>
  <c r="G228" i="35"/>
  <c r="G224" i="35"/>
  <c r="G220" i="35"/>
  <c r="G216" i="35"/>
  <c r="G212" i="35"/>
  <c r="G208" i="35"/>
  <c r="G204" i="35"/>
  <c r="G200" i="35"/>
  <c r="G196" i="35"/>
  <c r="G192" i="35"/>
  <c r="G188" i="35"/>
  <c r="G184" i="35"/>
  <c r="G180" i="35"/>
  <c r="G176" i="35"/>
  <c r="G172" i="35"/>
  <c r="G168" i="35"/>
  <c r="G164" i="35"/>
  <c r="G160" i="35"/>
  <c r="G156" i="35"/>
  <c r="G152" i="35"/>
  <c r="G148" i="35"/>
  <c r="G144" i="35"/>
  <c r="G140" i="35"/>
  <c r="G136" i="35"/>
  <c r="G132" i="35"/>
  <c r="G128" i="35"/>
  <c r="G570" i="35"/>
  <c r="G554" i="35"/>
  <c r="G408" i="35"/>
  <c r="G392" i="35"/>
  <c r="G376" i="35"/>
  <c r="G360" i="35"/>
  <c r="G344" i="35"/>
  <c r="G328" i="35"/>
  <c r="G312" i="35"/>
  <c r="G499" i="35"/>
  <c r="G491" i="35"/>
  <c r="G483" i="35"/>
  <c r="G475" i="35"/>
  <c r="G467" i="35"/>
  <c r="G459" i="35"/>
  <c r="G451" i="35"/>
  <c r="G443" i="35"/>
  <c r="G435" i="35"/>
  <c r="G427" i="35"/>
  <c r="G418" i="35"/>
  <c r="G415" i="35"/>
  <c r="G402" i="35"/>
  <c r="G399" i="35"/>
  <c r="G386" i="35"/>
  <c r="G383" i="35"/>
  <c r="G370" i="35"/>
  <c r="G367" i="35"/>
  <c r="G354" i="35"/>
  <c r="G351" i="35"/>
  <c r="G338" i="35"/>
  <c r="G335" i="35"/>
  <c r="G322" i="35"/>
  <c r="G319" i="35"/>
  <c r="G309" i="35"/>
  <c r="G305" i="35"/>
  <c r="G301" i="35"/>
  <c r="G297" i="35"/>
  <c r="G293" i="35"/>
  <c r="G289" i="35"/>
  <c r="G285" i="35"/>
  <c r="G281" i="35"/>
  <c r="G277" i="35"/>
  <c r="G273" i="35"/>
  <c r="G269" i="35"/>
  <c r="G265" i="35"/>
  <c r="G261" i="35"/>
  <c r="G257" i="35"/>
  <c r="G253" i="35"/>
  <c r="G249" i="35"/>
  <c r="G245" i="35"/>
  <c r="G241" i="35"/>
  <c r="G237" i="35"/>
  <c r="G233" i="35"/>
  <c r="G229" i="35"/>
  <c r="G225" i="35"/>
  <c r="G221" i="35"/>
  <c r="G217" i="35"/>
  <c r="G213" i="35"/>
  <c r="G209" i="35"/>
  <c r="G205" i="35"/>
  <c r="G201" i="35"/>
  <c r="G197" i="35"/>
  <c r="G193" i="35"/>
  <c r="G189" i="35"/>
  <c r="G185" i="35"/>
  <c r="G181" i="35"/>
  <c r="G177" i="35"/>
  <c r="G574" i="35"/>
  <c r="G558" i="35"/>
  <c r="G502" i="35"/>
  <c r="G494" i="35"/>
  <c r="G486" i="35"/>
  <c r="G478" i="35"/>
  <c r="G470" i="35"/>
  <c r="G462" i="35"/>
  <c r="G454" i="35"/>
  <c r="G446" i="35"/>
  <c r="G438" i="35"/>
  <c r="G430" i="35"/>
  <c r="G412" i="35"/>
  <c r="G396" i="35"/>
  <c r="G422" i="35"/>
  <c r="G419" i="35"/>
  <c r="G406" i="35"/>
  <c r="G403" i="35"/>
  <c r="G390" i="35"/>
  <c r="G387" i="35"/>
  <c r="G374" i="35"/>
  <c r="G371" i="35"/>
  <c r="G380" i="35"/>
  <c r="G339" i="35"/>
  <c r="G310" i="35"/>
  <c r="G306" i="35"/>
  <c r="G302" i="35"/>
  <c r="G278" i="35"/>
  <c r="G262" i="35"/>
  <c r="G246" i="35"/>
  <c r="G230" i="35"/>
  <c r="G214" i="35"/>
  <c r="G198" i="35"/>
  <c r="G182" i="35"/>
  <c r="G135" i="35"/>
  <c r="G125" i="35"/>
  <c r="G121" i="35"/>
  <c r="G117" i="35"/>
  <c r="G113" i="35"/>
  <c r="G109" i="35"/>
  <c r="G105" i="35"/>
  <c r="G101" i="35"/>
  <c r="G97" i="35"/>
  <c r="G93" i="35"/>
  <c r="G89" i="35"/>
  <c r="G85" i="35"/>
  <c r="G81" i="35"/>
  <c r="G355" i="35"/>
  <c r="G326" i="35"/>
  <c r="G298" i="35"/>
  <c r="G170" i="35"/>
  <c r="G162" i="35"/>
  <c r="G342" i="35"/>
  <c r="G294" i="35"/>
  <c r="G274" i="35"/>
  <c r="G258" i="35"/>
  <c r="G242" i="35"/>
  <c r="G226" i="35"/>
  <c r="G210" i="35"/>
  <c r="G194" i="35"/>
  <c r="G178" i="35"/>
  <c r="G173" i="35"/>
  <c r="G165" i="35"/>
  <c r="G157" i="35"/>
  <c r="G358" i="35"/>
  <c r="G324" i="35"/>
  <c r="G316" i="35"/>
  <c r="G290" i="35"/>
  <c r="G340" i="35"/>
  <c r="G332" i="35"/>
  <c r="G286" i="35"/>
  <c r="G270" i="35"/>
  <c r="G254" i="35"/>
  <c r="G238" i="35"/>
  <c r="G222" i="35"/>
  <c r="G206" i="35"/>
  <c r="G190" i="35"/>
  <c r="G356" i="35"/>
  <c r="G348" i="35"/>
  <c r="G364" i="35"/>
  <c r="G282" i="35"/>
  <c r="G266" i="35"/>
  <c r="G250" i="35"/>
  <c r="G234" i="35"/>
  <c r="G218" i="35"/>
  <c r="G202" i="35"/>
  <c r="G186" i="35"/>
  <c r="G169" i="35"/>
  <c r="G161" i="35"/>
  <c r="G323" i="35"/>
  <c r="D60" i="35"/>
  <c r="D64" i="35"/>
  <c r="D68" i="35"/>
  <c r="D72" i="35"/>
  <c r="D76" i="35"/>
  <c r="D80" i="35"/>
  <c r="D83" i="35"/>
  <c r="G84" i="35"/>
  <c r="D86" i="35"/>
  <c r="D96" i="35"/>
  <c r="D99" i="35"/>
  <c r="G100" i="35"/>
  <c r="D102" i="35"/>
  <c r="D112" i="35"/>
  <c r="D115" i="35"/>
  <c r="G116" i="35"/>
  <c r="D118" i="35"/>
  <c r="D128" i="35"/>
  <c r="D136" i="35"/>
  <c r="D139" i="35"/>
  <c r="D142" i="35"/>
  <c r="G143" i="35"/>
  <c r="G146" i="35"/>
  <c r="G153" i="35"/>
  <c r="E164" i="35"/>
  <c r="D166" i="35"/>
  <c r="D173" i="35"/>
  <c r="D204" i="35"/>
  <c r="E299" i="35"/>
  <c r="E362" i="35"/>
  <c r="E183" i="35"/>
  <c r="E192" i="35"/>
  <c r="E199" i="35"/>
  <c r="E208" i="35"/>
  <c r="E215" i="35"/>
  <c r="E240" i="35"/>
  <c r="E247" i="35"/>
  <c r="E256" i="35"/>
  <c r="E263" i="35"/>
  <c r="E272" i="35"/>
  <c r="E279" i="35"/>
  <c r="E307" i="35"/>
  <c r="E311" i="35"/>
  <c r="E334" i="35"/>
  <c r="E346" i="35"/>
  <c r="E360" i="35"/>
  <c r="E369" i="35"/>
  <c r="E292" i="35"/>
  <c r="E318" i="35"/>
  <c r="E330" i="35"/>
  <c r="E344" i="35"/>
  <c r="E429" i="35"/>
  <c r="E437" i="35"/>
  <c r="E461" i="35"/>
  <c r="E469" i="35"/>
  <c r="E477" i="35"/>
  <c r="E485" i="35"/>
  <c r="E493" i="35"/>
  <c r="E501" i="35"/>
  <c r="E196" i="35"/>
  <c r="E203" i="35"/>
  <c r="E212" i="35"/>
  <c r="E219" i="35"/>
  <c r="E228" i="35"/>
  <c r="E235" i="35"/>
  <c r="E260" i="35"/>
  <c r="E267" i="35"/>
  <c r="E276" i="35"/>
  <c r="E283" i="35"/>
  <c r="E296" i="35"/>
  <c r="E314" i="35"/>
  <c r="E167" i="35"/>
  <c r="E175" i="35"/>
  <c r="E300" i="35"/>
  <c r="E304" i="35"/>
  <c r="E308" i="35"/>
  <c r="E312" i="35"/>
  <c r="E184" i="35"/>
  <c r="E191" i="35"/>
  <c r="E200" i="35"/>
  <c r="E207" i="35"/>
  <c r="E216" i="35"/>
  <c r="E223" i="35"/>
  <c r="E248" i="35"/>
  <c r="E255" i="35"/>
  <c r="E264" i="35"/>
  <c r="E271" i="35"/>
  <c r="E280" i="35"/>
  <c r="E287" i="35"/>
  <c r="E398" i="35"/>
  <c r="E414" i="35"/>
  <c r="E291" i="35"/>
  <c r="E321" i="35"/>
  <c r="E345" i="35"/>
  <c r="E378" i="35"/>
  <c r="E401" i="35"/>
  <c r="E409" i="35"/>
  <c r="E417" i="35"/>
  <c r="E433" i="35"/>
  <c r="E441" i="35"/>
  <c r="E449" i="35"/>
  <c r="E473" i="35"/>
  <c r="E481" i="35"/>
  <c r="E489" i="35"/>
  <c r="E497" i="35"/>
  <c r="E505" i="35"/>
  <c r="E179" i="35"/>
  <c r="E204" i="35"/>
  <c r="E211" i="35"/>
  <c r="E220" i="35"/>
  <c r="E227" i="35"/>
  <c r="E236" i="35"/>
  <c r="E243" i="35"/>
  <c r="E268" i="35"/>
  <c r="E275" i="35"/>
  <c r="E284" i="35"/>
  <c r="E295" i="35"/>
  <c r="E329" i="35"/>
  <c r="E366" i="35"/>
  <c r="E408" i="35"/>
  <c r="E424" i="35"/>
  <c r="E432" i="35"/>
  <c r="E440" i="35"/>
  <c r="E448" i="35"/>
  <c r="E456" i="35"/>
  <c r="E480" i="35"/>
  <c r="E488" i="35"/>
  <c r="E496" i="35"/>
  <c r="E504" i="35"/>
  <c r="E556" i="35"/>
  <c r="E572" i="35"/>
  <c r="E563" i="35"/>
  <c r="E579" i="35"/>
  <c r="E594" i="35"/>
  <c r="E602" i="35"/>
  <c r="E610" i="35"/>
  <c r="E634" i="35"/>
  <c r="E356" i="35"/>
  <c r="E372" i="35"/>
  <c r="E388" i="35"/>
  <c r="E404" i="35"/>
  <c r="E420" i="35"/>
  <c r="E508" i="35"/>
  <c r="E584" i="35"/>
  <c r="E512" i="35"/>
  <c r="E516" i="35"/>
  <c r="E520" i="35"/>
  <c r="E524" i="35"/>
  <c r="E528" i="35"/>
  <c r="E540" i="35"/>
  <c r="E544" i="35"/>
  <c r="E559" i="35"/>
  <c r="E575" i="35"/>
  <c r="E320" i="35"/>
  <c r="E336" i="35"/>
  <c r="E384" i="35"/>
  <c r="E400" i="35"/>
  <c r="E416" i="35"/>
  <c r="E428" i="35"/>
  <c r="E436" i="35"/>
  <c r="E444" i="35"/>
  <c r="E468" i="35"/>
  <c r="E476" i="35"/>
  <c r="E484" i="35"/>
  <c r="E492" i="35"/>
  <c r="E500" i="35"/>
  <c r="E564" i="35"/>
  <c r="E555" i="35"/>
  <c r="E571" i="35"/>
  <c r="E590" i="35"/>
  <c r="E646" i="35"/>
  <c r="E316" i="35"/>
  <c r="E332" i="35"/>
  <c r="E380" i="35"/>
  <c r="E396" i="35"/>
  <c r="E412" i="35"/>
  <c r="E560" i="35"/>
  <c r="E576" i="35"/>
  <c r="E567" i="35"/>
  <c r="E637" i="35"/>
  <c r="E654" i="35"/>
  <c r="E661" i="35"/>
  <c r="E678" i="35"/>
  <c r="E685" i="35"/>
  <c r="E704" i="35"/>
  <c r="E597" i="35"/>
  <c r="E605" i="35"/>
  <c r="E613" i="35"/>
  <c r="E621" i="35"/>
  <c r="E629" i="35"/>
  <c r="E650" i="35"/>
  <c r="E796" i="35"/>
  <c r="E641" i="35"/>
  <c r="E681" i="35"/>
  <c r="E710" i="35"/>
  <c r="E717" i="35"/>
  <c r="E736" i="35"/>
  <c r="E657" i="35"/>
  <c r="E662" i="35"/>
  <c r="E669" i="35"/>
  <c r="E688" i="35"/>
  <c r="E722" i="35"/>
  <c r="E744" i="35"/>
  <c r="E645" i="35"/>
  <c r="E674" i="35"/>
  <c r="E713" i="35"/>
  <c r="E601" i="35"/>
  <c r="E609" i="35"/>
  <c r="E617" i="35"/>
  <c r="E649" i="35"/>
  <c r="E653" i="35"/>
  <c r="E665" i="35"/>
  <c r="E694" i="35"/>
  <c r="E701" i="35"/>
  <c r="E720" i="35"/>
  <c r="E672" i="35"/>
  <c r="E706" i="35"/>
  <c r="E697" i="35"/>
  <c r="E726" i="35"/>
  <c r="E733" i="35"/>
  <c r="E778" i="35"/>
  <c r="E826" i="35"/>
  <c r="E838" i="35"/>
  <c r="E874" i="35"/>
  <c r="E668" i="35"/>
  <c r="E684" i="35"/>
  <c r="E700" i="35"/>
  <c r="E776" i="35"/>
  <c r="E792" i="35"/>
  <c r="E808" i="35"/>
  <c r="E824" i="35"/>
  <c r="E831" i="35"/>
  <c r="E843" i="35"/>
  <c r="E1069" i="35"/>
  <c r="E1093" i="35"/>
  <c r="E1101" i="35"/>
  <c r="E1125" i="35"/>
  <c r="E1133" i="35"/>
  <c r="E1157" i="35"/>
  <c r="E1197" i="35"/>
  <c r="E1221" i="35"/>
  <c r="E1229" i="35"/>
  <c r="E748" i="35"/>
  <c r="E774" i="35"/>
  <c r="E790" i="35"/>
  <c r="E1016" i="35"/>
  <c r="E1024" i="35"/>
  <c r="E1032" i="35"/>
  <c r="E1040" i="35"/>
  <c r="E1048" i="35"/>
  <c r="E680" i="35"/>
  <c r="E728" i="35"/>
  <c r="E740" i="35"/>
  <c r="E750" i="35"/>
  <c r="E752" i="35"/>
  <c r="E772" i="35"/>
  <c r="E788" i="35"/>
  <c r="E846" i="35"/>
  <c r="E890" i="35"/>
  <c r="E995" i="35"/>
  <c r="E1011" i="35"/>
  <c r="E754" i="35"/>
  <c r="E756" i="35"/>
  <c r="E762" i="35"/>
  <c r="E764" i="35"/>
  <c r="E766" i="35"/>
  <c r="E768" i="35"/>
  <c r="E770" i="35"/>
  <c r="E786" i="35"/>
  <c r="E866" i="35"/>
  <c r="E878" i="35"/>
  <c r="E676" i="35"/>
  <c r="E692" i="35"/>
  <c r="E708" i="35"/>
  <c r="E724" i="35"/>
  <c r="E816" i="35"/>
  <c r="E854" i="35"/>
  <c r="E782" i="35"/>
  <c r="E798" i="35"/>
  <c r="E814" i="35"/>
  <c r="E830" i="35"/>
  <c r="E833" i="35"/>
  <c r="E849" i="35"/>
  <c r="E861" i="35"/>
  <c r="E885" i="35"/>
  <c r="E1064" i="35"/>
  <c r="E873" i="35"/>
  <c r="E845" i="35"/>
  <c r="E893" i="35"/>
  <c r="E865" i="35"/>
  <c r="E897" i="35"/>
  <c r="E1020" i="35"/>
  <c r="E1028" i="35"/>
  <c r="E1052" i="35"/>
  <c r="E841" i="35"/>
  <c r="E857" i="35"/>
  <c r="E877" i="35"/>
  <c r="E901" i="35"/>
  <c r="E905" i="35"/>
  <c r="E917" i="35"/>
  <c r="E921" i="35"/>
  <c r="E925" i="35"/>
  <c r="E929" i="35"/>
  <c r="E933" i="35"/>
  <c r="E937" i="35"/>
  <c r="E949" i="35"/>
  <c r="E953" i="35"/>
  <c r="E957" i="35"/>
  <c r="E961" i="35"/>
  <c r="E965" i="35"/>
  <c r="E969" i="35"/>
  <c r="E981" i="35"/>
  <c r="E990" i="35"/>
  <c r="E1006" i="35"/>
  <c r="E1255" i="35"/>
  <c r="E837" i="35"/>
  <c r="E853" i="35"/>
  <c r="E1018" i="35"/>
  <c r="E1026" i="35"/>
  <c r="E1034" i="35"/>
  <c r="E1042" i="35"/>
  <c r="E1050" i="35"/>
  <c r="E1066" i="35"/>
  <c r="E1098" i="35"/>
  <c r="E1108" i="35"/>
  <c r="E1118" i="35"/>
  <c r="E1130" i="35"/>
  <c r="E1140" i="35"/>
  <c r="E1150" i="35"/>
  <c r="E1182" i="35"/>
  <c r="E1194" i="35"/>
  <c r="E1204" i="35"/>
  <c r="E1214" i="35"/>
  <c r="E1226" i="35"/>
  <c r="E1239" i="35"/>
  <c r="E1005" i="35"/>
  <c r="E1021" i="35"/>
  <c r="E1029" i="35"/>
  <c r="E1037" i="35"/>
  <c r="E1045" i="35"/>
  <c r="E1053" i="35"/>
  <c r="E1084" i="35"/>
  <c r="E1094" i="35"/>
  <c r="E1106" i="35"/>
  <c r="E1116" i="35"/>
  <c r="E1126" i="35"/>
  <c r="E1138" i="35"/>
  <c r="E1170" i="35"/>
  <c r="E1180" i="35"/>
  <c r="E1190" i="35"/>
  <c r="E1202" i="35"/>
  <c r="E1212" i="35"/>
  <c r="E1222" i="35"/>
  <c r="E994" i="35"/>
  <c r="E1002" i="35"/>
  <c r="E1010" i="35"/>
  <c r="E1077" i="35"/>
  <c r="E1109" i="35"/>
  <c r="E1141" i="35"/>
  <c r="E1287" i="35"/>
  <c r="E1012" i="35"/>
  <c r="E1060" i="35"/>
  <c r="E1070" i="35"/>
  <c r="E1082" i="35"/>
  <c r="E1092" i="35"/>
  <c r="E1124" i="35"/>
  <c r="E1134" i="35"/>
  <c r="E1146" i="35"/>
  <c r="E1156" i="35"/>
  <c r="E1166" i="35"/>
  <c r="E1178" i="35"/>
  <c r="E1210" i="35"/>
  <c r="E1220" i="35"/>
  <c r="E1230" i="35"/>
  <c r="E1303" i="35"/>
  <c r="E1058" i="35"/>
  <c r="E1085" i="35"/>
  <c r="E1181" i="35"/>
  <c r="E1213" i="35"/>
  <c r="E1319" i="35"/>
  <c r="E985" i="35"/>
  <c r="E993" i="35"/>
  <c r="E1001" i="35"/>
  <c r="E1030" i="35"/>
  <c r="E1038" i="35"/>
  <c r="E1046" i="35"/>
  <c r="E1054" i="35"/>
  <c r="E1068" i="35"/>
  <c r="E1078" i="35"/>
  <c r="E1110" i="35"/>
  <c r="E1122" i="35"/>
  <c r="E1132" i="35"/>
  <c r="E1142" i="35"/>
  <c r="E1154" i="35"/>
  <c r="E1164" i="35"/>
  <c r="E1196" i="35"/>
  <c r="E1206" i="35"/>
  <c r="E1218" i="35"/>
  <c r="E1228" i="35"/>
  <c r="E1335" i="35"/>
  <c r="E1246" i="35"/>
  <c r="E1294" i="35"/>
  <c r="E1310" i="35"/>
  <c r="E1326" i="35"/>
  <c r="E1342" i="35"/>
  <c r="E1235" i="35"/>
  <c r="E1251" i="35"/>
  <c r="E1299" i="35"/>
  <c r="E1315" i="35"/>
  <c r="E1331" i="35"/>
  <c r="E1347" i="35"/>
  <c r="E1242" i="35"/>
  <c r="E1258" i="35"/>
  <c r="E1306" i="35"/>
  <c r="E1322" i="35"/>
  <c r="E1338" i="35"/>
  <c r="E1247" i="35"/>
  <c r="E1263" i="35"/>
  <c r="E1279" i="35"/>
  <c r="E1311" i="35"/>
  <c r="E1327" i="35"/>
  <c r="E1343" i="35"/>
  <c r="E1238" i="35"/>
  <c r="E1254" i="35"/>
  <c r="E1270" i="35"/>
  <c r="E1286" i="35"/>
  <c r="E1302" i="35"/>
  <c r="E1318" i="35"/>
  <c r="E1334" i="35"/>
  <c r="E1350" i="35"/>
  <c r="E1243" i="35"/>
  <c r="E1259" i="35"/>
  <c r="E1275" i="35"/>
  <c r="E1291" i="35"/>
  <c r="E1307" i="35"/>
  <c r="E1323" i="35"/>
  <c r="E1339" i="35"/>
  <c r="E1234" i="35"/>
  <c r="E1250" i="35"/>
  <c r="E1266" i="35"/>
  <c r="E1282" i="35"/>
  <c r="E1298" i="35"/>
  <c r="E1314" i="35"/>
  <c r="E1330" i="35"/>
  <c r="E1346" i="35"/>
  <c r="D38" i="34"/>
  <c r="D64" i="34"/>
  <c r="D112" i="34"/>
  <c r="D41" i="34"/>
  <c r="D57" i="34"/>
  <c r="D120" i="34"/>
  <c r="D48" i="34"/>
  <c r="D72" i="34"/>
  <c r="D51" i="34"/>
  <c r="D65" i="34"/>
  <c r="D80" i="34"/>
  <c r="D73" i="34"/>
  <c r="D88" i="34"/>
  <c r="D43" i="34"/>
  <c r="D56" i="34"/>
  <c r="D96" i="34"/>
  <c r="D52" i="33"/>
  <c r="D40" i="33"/>
  <c r="D48" i="33"/>
  <c r="D56" i="33"/>
  <c r="G523" i="33"/>
  <c r="G97" i="34"/>
  <c r="G65" i="34"/>
  <c r="G41" i="34"/>
  <c r="E35" i="34"/>
  <c r="G50" i="34"/>
  <c r="G73" i="34"/>
  <c r="G105" i="34"/>
  <c r="G42" i="34"/>
  <c r="G57" i="34"/>
  <c r="G81" i="34"/>
  <c r="G89" i="34"/>
  <c r="D1349" i="33"/>
  <c r="D1345" i="33"/>
  <c r="D1341" i="33"/>
  <c r="D1337" i="33"/>
  <c r="D1333" i="33"/>
  <c r="D1329" i="33"/>
  <c r="D1325" i="33"/>
  <c r="D1321" i="33"/>
  <c r="D1317" i="33"/>
  <c r="D1313" i="33"/>
  <c r="D1309" i="33"/>
  <c r="D1305" i="33"/>
  <c r="D1301" i="33"/>
  <c r="D1297" i="33"/>
  <c r="D1293" i="33"/>
  <c r="D1289" i="33"/>
  <c r="D1285" i="33"/>
  <c r="D1281" i="33"/>
  <c r="D1277" i="33"/>
  <c r="D1273" i="33"/>
  <c r="D1269" i="33"/>
  <c r="D1347" i="33"/>
  <c r="D1343" i="33"/>
  <c r="D1339" i="33"/>
  <c r="D1335" i="33"/>
  <c r="D1331" i="33"/>
  <c r="D1327" i="33"/>
  <c r="D1323" i="33"/>
  <c r="D1319" i="33"/>
  <c r="D1315" i="33"/>
  <c r="D1311" i="33"/>
  <c r="D1307" i="33"/>
  <c r="D1303" i="33"/>
  <c r="D1299" i="33"/>
  <c r="D1295" i="33"/>
  <c r="D1291" i="33"/>
  <c r="D1287" i="33"/>
  <c r="D1283" i="33"/>
  <c r="D1279" i="33"/>
  <c r="D1275" i="33"/>
  <c r="D1271" i="33"/>
  <c r="D1267" i="33"/>
  <c r="D1263" i="33"/>
  <c r="D1259" i="33"/>
  <c r="D1255" i="33"/>
  <c r="D1251" i="33"/>
  <c r="D1247" i="33"/>
  <c r="D1243" i="33"/>
  <c r="D1239" i="33"/>
  <c r="D1235" i="33"/>
  <c r="D1231" i="33"/>
  <c r="D1227" i="33"/>
  <c r="D1223" i="33"/>
  <c r="D1348" i="33"/>
  <c r="D1344" i="33"/>
  <c r="D1340" i="33"/>
  <c r="D1336" i="33"/>
  <c r="D1332" i="33"/>
  <c r="D1328" i="33"/>
  <c r="D1324" i="33"/>
  <c r="D1320" i="33"/>
  <c r="D1316" i="33"/>
  <c r="D1312" i="33"/>
  <c r="D1308" i="33"/>
  <c r="D1304" i="33"/>
  <c r="D1300" i="33"/>
  <c r="D1296" i="33"/>
  <c r="D1292" i="33"/>
  <c r="D1288" i="33"/>
  <c r="D1284" i="33"/>
  <c r="D1280" i="33"/>
  <c r="D1276" i="33"/>
  <c r="D1272" i="33"/>
  <c r="D1268" i="33"/>
  <c r="D1264" i="33"/>
  <c r="D1260" i="33"/>
  <c r="D1256" i="33"/>
  <c r="D1252" i="33"/>
  <c r="D1248" i="33"/>
  <c r="D1244" i="33"/>
  <c r="D1240" i="33"/>
  <c r="D1236" i="33"/>
  <c r="D1232" i="33"/>
  <c r="D1228" i="33"/>
  <c r="D1224" i="33"/>
  <c r="D1220" i="33"/>
  <c r="D1216" i="33"/>
  <c r="D1212" i="33"/>
  <c r="D1208" i="33"/>
  <c r="D1204" i="33"/>
  <c r="D1200" i="33"/>
  <c r="D1196" i="33"/>
  <c r="D1192" i="33"/>
  <c r="D1188" i="33"/>
  <c r="D1342" i="33"/>
  <c r="D1306" i="33"/>
  <c r="D1274" i="33"/>
  <c r="D1265" i="33"/>
  <c r="D1262" i="33"/>
  <c r="D1249" i="33"/>
  <c r="D1246" i="33"/>
  <c r="D1233" i="33"/>
  <c r="D1230" i="33"/>
  <c r="D1213" i="33"/>
  <c r="D1206" i="33"/>
  <c r="D1199" i="33"/>
  <c r="D1346" i="33"/>
  <c r="D1286" i="33"/>
  <c r="D1217" i="33"/>
  <c r="D1210" i="33"/>
  <c r="D1203" i="33"/>
  <c r="D1185" i="33"/>
  <c r="D1181" i="33"/>
  <c r="D1177" i="33"/>
  <c r="D1173" i="33"/>
  <c r="D1169" i="33"/>
  <c r="D1165" i="33"/>
  <c r="D1161" i="33"/>
  <c r="D1157" i="33"/>
  <c r="D1153" i="33"/>
  <c r="D1149" i="33"/>
  <c r="D1145" i="33"/>
  <c r="D1141" i="33"/>
  <c r="D1137" i="33"/>
  <c r="D1133" i="33"/>
  <c r="D1129" i="33"/>
  <c r="D1125" i="33"/>
  <c r="D1121" i="33"/>
  <c r="D1117" i="33"/>
  <c r="D1113" i="33"/>
  <c r="D1109" i="33"/>
  <c r="D1105" i="33"/>
  <c r="D1101" i="33"/>
  <c r="D1097" i="33"/>
  <c r="D1093" i="33"/>
  <c r="D1089" i="33"/>
  <c r="D1085" i="33"/>
  <c r="D1081" i="33"/>
  <c r="D1077" i="33"/>
  <c r="D1073" i="33"/>
  <c r="D1069" i="33"/>
  <c r="D1065" i="33"/>
  <c r="D1061" i="33"/>
  <c r="D1057" i="33"/>
  <c r="D1053" i="33"/>
  <c r="D1049" i="33"/>
  <c r="D1045" i="33"/>
  <c r="D1041" i="33"/>
  <c r="D1037" i="33"/>
  <c r="D1033" i="33"/>
  <c r="D1029" i="33"/>
  <c r="D1025" i="33"/>
  <c r="D1021" i="33"/>
  <c r="D1017" i="33"/>
  <c r="D1013" i="33"/>
  <c r="D1009" i="33"/>
  <c r="D1005" i="33"/>
  <c r="D1001" i="33"/>
  <c r="D997" i="33"/>
  <c r="D993" i="33"/>
  <c r="D989" i="33"/>
  <c r="D985" i="33"/>
  <c r="D981" i="33"/>
  <c r="D977" i="33"/>
  <c r="D973" i="33"/>
  <c r="D969" i="33"/>
  <c r="D965" i="33"/>
  <c r="D961" i="33"/>
  <c r="D957" i="33"/>
  <c r="D953" i="33"/>
  <c r="D949" i="33"/>
  <c r="D945" i="33"/>
  <c r="D941" i="33"/>
  <c r="D937" i="33"/>
  <c r="D933" i="33"/>
  <c r="D929" i="33"/>
  <c r="D925" i="33"/>
  <c r="D921" i="33"/>
  <c r="D917" i="33"/>
  <c r="D913" i="33"/>
  <c r="D909" i="33"/>
  <c r="D905" i="33"/>
  <c r="D901" i="33"/>
  <c r="D897" i="33"/>
  <c r="D893" i="33"/>
  <c r="D1350" i="33"/>
  <c r="D1318" i="33"/>
  <c r="D1314" i="33"/>
  <c r="D1298" i="33"/>
  <c r="D1266" i="33"/>
  <c r="D1253" i="33"/>
  <c r="D1250" i="33"/>
  <c r="D1237" i="33"/>
  <c r="D1234" i="33"/>
  <c r="D1221" i="33"/>
  <c r="D1214" i="33"/>
  <c r="D1207" i="33"/>
  <c r="D1189" i="33"/>
  <c r="D1322" i="33"/>
  <c r="D1278" i="33"/>
  <c r="D1218" i="33"/>
  <c r="D1211" i="33"/>
  <c r="D1193" i="33"/>
  <c r="D1186" i="33"/>
  <c r="D1182" i="33"/>
  <c r="D1178" i="33"/>
  <c r="D1174" i="33"/>
  <c r="D1170" i="33"/>
  <c r="D1166" i="33"/>
  <c r="D1162" i="33"/>
  <c r="D1158" i="33"/>
  <c r="D1154" i="33"/>
  <c r="D1150" i="33"/>
  <c r="D1146" i="33"/>
  <c r="D1142" i="33"/>
  <c r="D1138" i="33"/>
  <c r="D1134" i="33"/>
  <c r="D1130" i="33"/>
  <c r="D1126" i="33"/>
  <c r="D1122" i="33"/>
  <c r="D1118" i="33"/>
  <c r="D1114" i="33"/>
  <c r="D1326" i="33"/>
  <c r="D1310" i="33"/>
  <c r="D1290" i="33"/>
  <c r="D1257" i="33"/>
  <c r="D1254" i="33"/>
  <c r="D1241" i="33"/>
  <c r="D1238" i="33"/>
  <c r="D1225" i="33"/>
  <c r="D1222" i="33"/>
  <c r="D1215" i="33"/>
  <c r="D1197" i="33"/>
  <c r="D1190" i="33"/>
  <c r="D1330" i="33"/>
  <c r="D1302" i="33"/>
  <c r="D1270" i="33"/>
  <c r="D1219" i="33"/>
  <c r="D1201" i="33"/>
  <c r="D1194" i="33"/>
  <c r="D1187" i="33"/>
  <c r="D1183" i="33"/>
  <c r="D1179" i="33"/>
  <c r="D1175" i="33"/>
  <c r="D1171" i="33"/>
  <c r="D1167" i="33"/>
  <c r="D1163" i="33"/>
  <c r="D1159" i="33"/>
  <c r="D1155" i="33"/>
  <c r="D1151" i="33"/>
  <c r="D1147" i="33"/>
  <c r="D1143" i="33"/>
  <c r="D1139" i="33"/>
  <c r="D1135" i="33"/>
  <c r="D1131" i="33"/>
  <c r="D1127" i="33"/>
  <c r="D1123" i="33"/>
  <c r="D1119" i="33"/>
  <c r="D1115" i="33"/>
  <c r="D1111" i="33"/>
  <c r="D1107" i="33"/>
  <c r="D1103" i="33"/>
  <c r="D1099" i="33"/>
  <c r="D1095" i="33"/>
  <c r="D1091" i="33"/>
  <c r="D1087" i="33"/>
  <c r="D1083" i="33"/>
  <c r="D1079" i="33"/>
  <c r="D1075" i="33"/>
  <c r="D1071" i="33"/>
  <c r="D1067" i="33"/>
  <c r="D1063" i="33"/>
  <c r="D1059" i="33"/>
  <c r="D1055" i="33"/>
  <c r="D1051" i="33"/>
  <c r="D1047" i="33"/>
  <c r="D1043" i="33"/>
  <c r="D1039" i="33"/>
  <c r="D1035" i="33"/>
  <c r="D1031" i="33"/>
  <c r="D1027" i="33"/>
  <c r="D1023" i="33"/>
  <c r="D1019" i="33"/>
  <c r="D1015" i="33"/>
  <c r="D1011" i="33"/>
  <c r="D1007" i="33"/>
  <c r="D1003" i="33"/>
  <c r="D999" i="33"/>
  <c r="D995" i="33"/>
  <c r="D991" i="33"/>
  <c r="D987" i="33"/>
  <c r="D983" i="33"/>
  <c r="D979" i="33"/>
  <c r="D975" i="33"/>
  <c r="D971" i="33"/>
  <c r="D967" i="33"/>
  <c r="D963" i="33"/>
  <c r="D959" i="33"/>
  <c r="D955" i="33"/>
  <c r="D951" i="33"/>
  <c r="D947" i="33"/>
  <c r="D943" i="33"/>
  <c r="D939" i="33"/>
  <c r="D935" i="33"/>
  <c r="D931" i="33"/>
  <c r="D927" i="33"/>
  <c r="D923" i="33"/>
  <c r="D919" i="33"/>
  <c r="D915" i="33"/>
  <c r="D1334" i="33"/>
  <c r="D1282" i="33"/>
  <c r="D1261" i="33"/>
  <c r="D1258" i="33"/>
  <c r="D1245" i="33"/>
  <c r="D1242" i="33"/>
  <c r="D1229" i="33"/>
  <c r="D1226" i="33"/>
  <c r="D1205" i="33"/>
  <c r="D1198" i="33"/>
  <c r="D1191" i="33"/>
  <c r="D1338" i="33"/>
  <c r="D1294" i="33"/>
  <c r="D1209" i="33"/>
  <c r="D1202" i="33"/>
  <c r="D1195" i="33"/>
  <c r="D1184" i="33"/>
  <c r="D1180" i="33"/>
  <c r="D1176" i="33"/>
  <c r="D1172" i="33"/>
  <c r="D1168" i="33"/>
  <c r="D1164" i="33"/>
  <c r="D1160" i="33"/>
  <c r="D1156" i="33"/>
  <c r="D1152" i="33"/>
  <c r="D1148" i="33"/>
  <c r="D1144" i="33"/>
  <c r="D1140" i="33"/>
  <c r="D1136" i="33"/>
  <c r="D1132" i="33"/>
  <c r="D1128" i="33"/>
  <c r="D1124" i="33"/>
  <c r="D1120" i="33"/>
  <c r="D1116" i="33"/>
  <c r="D1112" i="33"/>
  <c r="D1108" i="33"/>
  <c r="D1104" i="33"/>
  <c r="D1100" i="33"/>
  <c r="D1096" i="33"/>
  <c r="D1092" i="33"/>
  <c r="D1088" i="33"/>
  <c r="D1084" i="33"/>
  <c r="D1080" i="33"/>
  <c r="D1076" i="33"/>
  <c r="D1072" i="33"/>
  <c r="D1068" i="33"/>
  <c r="D1064" i="33"/>
  <c r="D1060" i="33"/>
  <c r="D1056" i="33"/>
  <c r="D1052" i="33"/>
  <c r="D1048" i="33"/>
  <c r="D1044" i="33"/>
  <c r="D1040" i="33"/>
  <c r="D1036" i="33"/>
  <c r="D1032" i="33"/>
  <c r="D1028" i="33"/>
  <c r="D1024" i="33"/>
  <c r="D1020" i="33"/>
  <c r="D1016" i="33"/>
  <c r="D1012" i="33"/>
  <c r="D1008" i="33"/>
  <c r="D1004" i="33"/>
  <c r="D1000" i="33"/>
  <c r="D996" i="33"/>
  <c r="D992" i="33"/>
  <c r="D988" i="33"/>
  <c r="D984" i="33"/>
  <c r="D980" i="33"/>
  <c r="D976" i="33"/>
  <c r="D972" i="33"/>
  <c r="D968" i="33"/>
  <c r="D964" i="33"/>
  <c r="D960" i="33"/>
  <c r="D956" i="33"/>
  <c r="D952" i="33"/>
  <c r="D948" i="33"/>
  <c r="D944" i="33"/>
  <c r="D940" i="33"/>
  <c r="D936" i="33"/>
  <c r="D932" i="33"/>
  <c r="D928" i="33"/>
  <c r="D924" i="33"/>
  <c r="D920" i="33"/>
  <c r="D1086" i="33"/>
  <c r="D1054" i="33"/>
  <c r="D1022" i="33"/>
  <c r="D1010" i="33"/>
  <c r="D966" i="33"/>
  <c r="D930" i="33"/>
  <c r="D912" i="33"/>
  <c r="D894" i="33"/>
  <c r="D1098" i="33"/>
  <c r="D1066" i="33"/>
  <c r="D1034" i="33"/>
  <c r="D986" i="33"/>
  <c r="D942" i="33"/>
  <c r="D898" i="33"/>
  <c r="D891" i="33"/>
  <c r="D1110" i="33"/>
  <c r="D1078" i="33"/>
  <c r="D1046" i="33"/>
  <c r="D1014" i="33"/>
  <c r="D974" i="33"/>
  <c r="D954" i="33"/>
  <c r="D922" i="33"/>
  <c r="D916" i="33"/>
  <c r="D902" i="33"/>
  <c r="D895" i="33"/>
  <c r="D1090" i="33"/>
  <c r="D1058" i="33"/>
  <c r="D1026" i="33"/>
  <c r="D962" i="33"/>
  <c r="D934" i="33"/>
  <c r="D906" i="33"/>
  <c r="D899" i="33"/>
  <c r="D892" i="33"/>
  <c r="D888" i="33"/>
  <c r="D884" i="33"/>
  <c r="D880" i="33"/>
  <c r="D876" i="33"/>
  <c r="D872" i="33"/>
  <c r="D868" i="33"/>
  <c r="D864" i="33"/>
  <c r="D860" i="33"/>
  <c r="D856" i="33"/>
  <c r="D852" i="33"/>
  <c r="D848" i="33"/>
  <c r="D844" i="33"/>
  <c r="D840" i="33"/>
  <c r="D836" i="33"/>
  <c r="D832" i="33"/>
  <c r="D828" i="33"/>
  <c r="D824" i="33"/>
  <c r="D820" i="33"/>
  <c r="D816" i="33"/>
  <c r="D1102" i="33"/>
  <c r="D1070" i="33"/>
  <c r="D1038" i="33"/>
  <c r="D982" i="33"/>
  <c r="D946" i="33"/>
  <c r="D910" i="33"/>
  <c r="D903" i="33"/>
  <c r="D896" i="33"/>
  <c r="D1082" i="33"/>
  <c r="D1050" i="33"/>
  <c r="D1018" i="33"/>
  <c r="D998" i="33"/>
  <c r="D994" i="33"/>
  <c r="D970" i="33"/>
  <c r="D926" i="33"/>
  <c r="D914" i="33"/>
  <c r="D907" i="33"/>
  <c r="D900" i="33"/>
  <c r="D889" i="33"/>
  <c r="D885" i="33"/>
  <c r="D881" i="33"/>
  <c r="D877" i="33"/>
  <c r="D873" i="33"/>
  <c r="D869" i="33"/>
  <c r="D865" i="33"/>
  <c r="D861" i="33"/>
  <c r="D857" i="33"/>
  <c r="D853" i="33"/>
  <c r="D849" i="33"/>
  <c r="D845" i="33"/>
  <c r="D841" i="33"/>
  <c r="D837" i="33"/>
  <c r="D833" i="33"/>
  <c r="D829" i="33"/>
  <c r="D825" i="33"/>
  <c r="D821" i="33"/>
  <c r="D817" i="33"/>
  <c r="D813" i="33"/>
  <c r="D809" i="33"/>
  <c r="D805" i="33"/>
  <c r="D801" i="33"/>
  <c r="D797" i="33"/>
  <c r="D793" i="33"/>
  <c r="D789" i="33"/>
  <c r="D785" i="33"/>
  <c r="D781" i="33"/>
  <c r="D777" i="33"/>
  <c r="D773" i="33"/>
  <c r="D769" i="33"/>
  <c r="D765" i="33"/>
  <c r="D761" i="33"/>
  <c r="D757" i="33"/>
  <c r="D753" i="33"/>
  <c r="D749" i="33"/>
  <c r="D745" i="33"/>
  <c r="D1094" i="33"/>
  <c r="D1062" i="33"/>
  <c r="D1030" i="33"/>
  <c r="D1002" i="33"/>
  <c r="D990" i="33"/>
  <c r="D958" i="33"/>
  <c r="D938" i="33"/>
  <c r="D911" i="33"/>
  <c r="D904" i="33"/>
  <c r="D1106" i="33"/>
  <c r="D1074" i="33"/>
  <c r="D1042" i="33"/>
  <c r="D1006" i="33"/>
  <c r="D978" i="33"/>
  <c r="D950" i="33"/>
  <c r="D918" i="33"/>
  <c r="D908" i="33"/>
  <c r="D890" i="33"/>
  <c r="D886" i="33"/>
  <c r="D882" i="33"/>
  <c r="D878" i="33"/>
  <c r="D874" i="33"/>
  <c r="D870" i="33"/>
  <c r="D866" i="33"/>
  <c r="D862" i="33"/>
  <c r="D858" i="33"/>
  <c r="D854" i="33"/>
  <c r="D850" i="33"/>
  <c r="D846" i="33"/>
  <c r="D842" i="33"/>
  <c r="D838" i="33"/>
  <c r="D834" i="33"/>
  <c r="D830" i="33"/>
  <c r="D867" i="33"/>
  <c r="D835" i="33"/>
  <c r="D823" i="33"/>
  <c r="D814" i="33"/>
  <c r="D799" i="33"/>
  <c r="D784" i="33"/>
  <c r="D782" i="33"/>
  <c r="D767" i="33"/>
  <c r="D752" i="33"/>
  <c r="D750" i="33"/>
  <c r="D702" i="33"/>
  <c r="D688" i="33"/>
  <c r="D679" i="33"/>
  <c r="D879" i="33"/>
  <c r="D847" i="33"/>
  <c r="D803" i="33"/>
  <c r="D788" i="33"/>
  <c r="D786" i="33"/>
  <c r="D771" i="33"/>
  <c r="D756" i="33"/>
  <c r="D754" i="33"/>
  <c r="D700" i="33"/>
  <c r="D693" i="33"/>
  <c r="D691" i="33"/>
  <c r="D686" i="33"/>
  <c r="D676" i="33"/>
  <c r="D673" i="33"/>
  <c r="D670" i="33"/>
  <c r="D663" i="33"/>
  <c r="D659" i="33"/>
  <c r="D655" i="33"/>
  <c r="D651" i="33"/>
  <c r="D647" i="33"/>
  <c r="D643" i="33"/>
  <c r="D639" i="33"/>
  <c r="D635" i="33"/>
  <c r="D631" i="33"/>
  <c r="D627" i="33"/>
  <c r="D623" i="33"/>
  <c r="D619" i="33"/>
  <c r="D615" i="33"/>
  <c r="D611" i="33"/>
  <c r="D607" i="33"/>
  <c r="D859" i="33"/>
  <c r="D827" i="33"/>
  <c r="D818" i="33"/>
  <c r="D807" i="33"/>
  <c r="D792" i="33"/>
  <c r="D790" i="33"/>
  <c r="D775" i="33"/>
  <c r="D760" i="33"/>
  <c r="D758" i="33"/>
  <c r="D743" i="33"/>
  <c r="D741" i="33"/>
  <c r="D739" i="33"/>
  <c r="D737" i="33"/>
  <c r="D735" i="33"/>
  <c r="D733" i="33"/>
  <c r="D731" i="33"/>
  <c r="D729" i="33"/>
  <c r="D727" i="33"/>
  <c r="D725" i="33"/>
  <c r="D723" i="33"/>
  <c r="D721" i="33"/>
  <c r="D719" i="33"/>
  <c r="D717" i="33"/>
  <c r="D715" i="33"/>
  <c r="D713" i="33"/>
  <c r="D711" i="33"/>
  <c r="D709" i="33"/>
  <c r="D707" i="33"/>
  <c r="D698" i="33"/>
  <c r="D683" i="33"/>
  <c r="D667" i="33"/>
  <c r="D871" i="33"/>
  <c r="D839" i="33"/>
  <c r="D811" i="33"/>
  <c r="D796" i="33"/>
  <c r="D794" i="33"/>
  <c r="D779" i="33"/>
  <c r="D764" i="33"/>
  <c r="D762" i="33"/>
  <c r="D747" i="33"/>
  <c r="D705" i="33"/>
  <c r="D703" i="33"/>
  <c r="D696" i="33"/>
  <c r="D689" i="33"/>
  <c r="D680" i="33"/>
  <c r="D677" i="33"/>
  <c r="D674" i="33"/>
  <c r="D664" i="33"/>
  <c r="D660" i="33"/>
  <c r="D656" i="33"/>
  <c r="D652" i="33"/>
  <c r="D648" i="33"/>
  <c r="D644" i="33"/>
  <c r="D640" i="33"/>
  <c r="D636" i="33"/>
  <c r="D632" i="33"/>
  <c r="D628" i="33"/>
  <c r="D624" i="33"/>
  <c r="D620" i="33"/>
  <c r="D616" i="33"/>
  <c r="D612" i="33"/>
  <c r="D608" i="33"/>
  <c r="D604" i="33"/>
  <c r="D600" i="33"/>
  <c r="D596" i="33"/>
  <c r="D592" i="33"/>
  <c r="D588" i="33"/>
  <c r="D584" i="33"/>
  <c r="D863" i="33"/>
  <c r="D831" i="33"/>
  <c r="D804" i="33"/>
  <c r="D802" i="33"/>
  <c r="D787" i="33"/>
  <c r="D772" i="33"/>
  <c r="D770" i="33"/>
  <c r="D755" i="33"/>
  <c r="D701" i="33"/>
  <c r="D699" i="33"/>
  <c r="D692" i="33"/>
  <c r="D684" i="33"/>
  <c r="D681" i="33"/>
  <c r="D678" i="33"/>
  <c r="D668" i="33"/>
  <c r="D665" i="33"/>
  <c r="D661" i="33"/>
  <c r="D657" i="33"/>
  <c r="D653" i="33"/>
  <c r="D649" i="33"/>
  <c r="D645" i="33"/>
  <c r="D641" i="33"/>
  <c r="D637" i="33"/>
  <c r="D633" i="33"/>
  <c r="D629" i="33"/>
  <c r="D625" i="33"/>
  <c r="D621" i="33"/>
  <c r="D875" i="33"/>
  <c r="D843" i="33"/>
  <c r="D826" i="33"/>
  <c r="D819" i="33"/>
  <c r="D808" i="33"/>
  <c r="D806" i="33"/>
  <c r="D791" i="33"/>
  <c r="D776" i="33"/>
  <c r="D774" i="33"/>
  <c r="D759" i="33"/>
  <c r="D744" i="33"/>
  <c r="D742" i="33"/>
  <c r="D740" i="33"/>
  <c r="D738" i="33"/>
  <c r="D887" i="33"/>
  <c r="D855" i="33"/>
  <c r="D812" i="33"/>
  <c r="D810" i="33"/>
  <c r="D795" i="33"/>
  <c r="D780" i="33"/>
  <c r="D778" i="33"/>
  <c r="D763" i="33"/>
  <c r="D748" i="33"/>
  <c r="D746" i="33"/>
  <c r="D704" i="33"/>
  <c r="D697" i="33"/>
  <c r="D695" i="33"/>
  <c r="D685" i="33"/>
  <c r="D682" i="33"/>
  <c r="D672" i="33"/>
  <c r="D669" i="33"/>
  <c r="D666" i="33"/>
  <c r="D662" i="33"/>
  <c r="D658" i="33"/>
  <c r="D654" i="33"/>
  <c r="D650" i="33"/>
  <c r="D646" i="33"/>
  <c r="D642" i="33"/>
  <c r="D638" i="33"/>
  <c r="D634" i="33"/>
  <c r="D630" i="33"/>
  <c r="D626" i="33"/>
  <c r="D622" i="33"/>
  <c r="D618" i="33"/>
  <c r="D614" i="33"/>
  <c r="D610" i="33"/>
  <c r="D606" i="33"/>
  <c r="D602" i="33"/>
  <c r="D598" i="33"/>
  <c r="D594" i="33"/>
  <c r="D590" i="33"/>
  <c r="D800" i="33"/>
  <c r="D751" i="33"/>
  <c r="D724" i="33"/>
  <c r="D708" i="33"/>
  <c r="D617" i="33"/>
  <c r="D605" i="33"/>
  <c r="D597" i="33"/>
  <c r="D589" i="33"/>
  <c r="D577" i="33"/>
  <c r="D574" i="33"/>
  <c r="D571" i="33"/>
  <c r="D561" i="33"/>
  <c r="D558" i="33"/>
  <c r="D555" i="33"/>
  <c r="D545" i="33"/>
  <c r="D542" i="33"/>
  <c r="D539" i="33"/>
  <c r="D529" i="33"/>
  <c r="D526" i="33"/>
  <c r="D523" i="33"/>
  <c r="D513" i="33"/>
  <c r="D510" i="33"/>
  <c r="D507" i="33"/>
  <c r="D497" i="33"/>
  <c r="D494" i="33"/>
  <c r="D491" i="33"/>
  <c r="D481" i="33"/>
  <c r="D478" i="33"/>
  <c r="D475" i="33"/>
  <c r="D465" i="33"/>
  <c r="D462" i="33"/>
  <c r="D459" i="33"/>
  <c r="D449" i="33"/>
  <c r="D446" i="33"/>
  <c r="D443" i="33"/>
  <c r="D433" i="33"/>
  <c r="D430" i="33"/>
  <c r="D427" i="33"/>
  <c r="D417" i="33"/>
  <c r="D726" i="33"/>
  <c r="D710" i="33"/>
  <c r="D675" i="33"/>
  <c r="D671" i="33"/>
  <c r="D603" i="33"/>
  <c r="D595" i="33"/>
  <c r="D587" i="33"/>
  <c r="D568" i="33"/>
  <c r="D552" i="33"/>
  <c r="D536" i="33"/>
  <c r="D520" i="33"/>
  <c r="D504" i="33"/>
  <c r="D488" i="33"/>
  <c r="D472" i="33"/>
  <c r="D456" i="33"/>
  <c r="D440" i="33"/>
  <c r="D424" i="33"/>
  <c r="D408" i="33"/>
  <c r="D815" i="33"/>
  <c r="D766" i="33"/>
  <c r="D728" i="33"/>
  <c r="D712" i="33"/>
  <c r="D613" i="33"/>
  <c r="D581" i="33"/>
  <c r="D578" i="33"/>
  <c r="D575" i="33"/>
  <c r="D565" i="33"/>
  <c r="D562" i="33"/>
  <c r="D559" i="33"/>
  <c r="D549" i="33"/>
  <c r="D546" i="33"/>
  <c r="D543" i="33"/>
  <c r="D533" i="33"/>
  <c r="D530" i="33"/>
  <c r="D527" i="33"/>
  <c r="D517" i="33"/>
  <c r="D514" i="33"/>
  <c r="D511" i="33"/>
  <c r="D501" i="33"/>
  <c r="D498" i="33"/>
  <c r="D495" i="33"/>
  <c r="D485" i="33"/>
  <c r="D482" i="33"/>
  <c r="D479" i="33"/>
  <c r="D469" i="33"/>
  <c r="D466" i="33"/>
  <c r="D463" i="33"/>
  <c r="D453" i="33"/>
  <c r="D450" i="33"/>
  <c r="D447" i="33"/>
  <c r="D437" i="33"/>
  <c r="D434" i="33"/>
  <c r="D431" i="33"/>
  <c r="D421" i="33"/>
  <c r="D418" i="33"/>
  <c r="D415" i="33"/>
  <c r="D405" i="33"/>
  <c r="D883" i="33"/>
  <c r="D768" i="33"/>
  <c r="D730" i="33"/>
  <c r="D714" i="33"/>
  <c r="D572" i="33"/>
  <c r="D556" i="33"/>
  <c r="D540" i="33"/>
  <c r="D524" i="33"/>
  <c r="D508" i="33"/>
  <c r="D492" i="33"/>
  <c r="D476" i="33"/>
  <c r="D460" i="33"/>
  <c r="D444" i="33"/>
  <c r="D428" i="33"/>
  <c r="D412" i="33"/>
  <c r="D851" i="33"/>
  <c r="D822" i="33"/>
  <c r="D732" i="33"/>
  <c r="D716" i="33"/>
  <c r="D601" i="33"/>
  <c r="D593" i="33"/>
  <c r="D582" i="33"/>
  <c r="D579" i="33"/>
  <c r="D569" i="33"/>
  <c r="D566" i="33"/>
  <c r="D563" i="33"/>
  <c r="D553" i="33"/>
  <c r="D550" i="33"/>
  <c r="D547" i="33"/>
  <c r="D537" i="33"/>
  <c r="D534" i="33"/>
  <c r="D531" i="33"/>
  <c r="D521" i="33"/>
  <c r="D518" i="33"/>
  <c r="D515" i="33"/>
  <c r="D505" i="33"/>
  <c r="D502" i="33"/>
  <c r="D499" i="33"/>
  <c r="D489" i="33"/>
  <c r="D486" i="33"/>
  <c r="D483" i="33"/>
  <c r="D473" i="33"/>
  <c r="D470" i="33"/>
  <c r="D467" i="33"/>
  <c r="D457" i="33"/>
  <c r="D454" i="33"/>
  <c r="D451" i="33"/>
  <c r="D441" i="33"/>
  <c r="D438" i="33"/>
  <c r="D435" i="33"/>
  <c r="D425" i="33"/>
  <c r="D422" i="33"/>
  <c r="D419" i="33"/>
  <c r="D736" i="33"/>
  <c r="D720" i="33"/>
  <c r="D798" i="33"/>
  <c r="D722" i="33"/>
  <c r="D706" i="33"/>
  <c r="D694" i="33"/>
  <c r="D687" i="33"/>
  <c r="D586" i="33"/>
  <c r="D580" i="33"/>
  <c r="D564" i="33"/>
  <c r="D548" i="33"/>
  <c r="D532" i="33"/>
  <c r="D516" i="33"/>
  <c r="D500" i="33"/>
  <c r="D484" i="33"/>
  <c r="D468" i="33"/>
  <c r="D452" i="33"/>
  <c r="D599" i="33"/>
  <c r="D585" i="33"/>
  <c r="D423" i="33"/>
  <c r="D410" i="33"/>
  <c r="D403" i="33"/>
  <c r="D398" i="33"/>
  <c r="D395" i="33"/>
  <c r="D390" i="33"/>
  <c r="D387" i="33"/>
  <c r="D382" i="33"/>
  <c r="D379" i="33"/>
  <c r="D374" i="33"/>
  <c r="D371" i="33"/>
  <c r="D366" i="33"/>
  <c r="D363" i="33"/>
  <c r="D358" i="33"/>
  <c r="D355" i="33"/>
  <c r="D350" i="33"/>
  <c r="D347" i="33"/>
  <c r="D342" i="33"/>
  <c r="D332" i="33"/>
  <c r="D329" i="33"/>
  <c r="D326" i="33"/>
  <c r="D316" i="33"/>
  <c r="D313" i="33"/>
  <c r="D310" i="33"/>
  <c r="D300" i="33"/>
  <c r="D297" i="33"/>
  <c r="D294" i="33"/>
  <c r="D284" i="33"/>
  <c r="D567" i="33"/>
  <c r="D560" i="33"/>
  <c r="D554" i="33"/>
  <c r="D525" i="33"/>
  <c r="D503" i="33"/>
  <c r="D496" i="33"/>
  <c r="D490" i="33"/>
  <c r="D461" i="33"/>
  <c r="D439" i="33"/>
  <c r="D406" i="33"/>
  <c r="D401" i="33"/>
  <c r="D393" i="33"/>
  <c r="D385" i="33"/>
  <c r="D377" i="33"/>
  <c r="D369" i="33"/>
  <c r="D361" i="33"/>
  <c r="D353" i="33"/>
  <c r="D345" i="33"/>
  <c r="D339" i="33"/>
  <c r="D323" i="33"/>
  <c r="D307" i="33"/>
  <c r="D291" i="33"/>
  <c r="D275" i="33"/>
  <c r="D690" i="33"/>
  <c r="D429" i="33"/>
  <c r="D336" i="33"/>
  <c r="D333" i="33"/>
  <c r="D330" i="33"/>
  <c r="D320" i="33"/>
  <c r="D317" i="33"/>
  <c r="D314" i="33"/>
  <c r="D304" i="33"/>
  <c r="D301" i="33"/>
  <c r="D298" i="33"/>
  <c r="D288" i="33"/>
  <c r="D285" i="33"/>
  <c r="D282" i="33"/>
  <c r="D272" i="33"/>
  <c r="D268" i="33"/>
  <c r="D264" i="33"/>
  <c r="D260" i="33"/>
  <c r="D256" i="33"/>
  <c r="D252" i="33"/>
  <c r="D248" i="33"/>
  <c r="D734" i="33"/>
  <c r="D591" i="33"/>
  <c r="D573" i="33"/>
  <c r="D551" i="33"/>
  <c r="D544" i="33"/>
  <c r="D538" i="33"/>
  <c r="D509" i="33"/>
  <c r="D487" i="33"/>
  <c r="D480" i="33"/>
  <c r="D474" i="33"/>
  <c r="D445" i="33"/>
  <c r="D413" i="33"/>
  <c r="D411" i="33"/>
  <c r="D404" i="33"/>
  <c r="D396" i="33"/>
  <c r="D388" i="33"/>
  <c r="D380" i="33"/>
  <c r="D372" i="33"/>
  <c r="D364" i="33"/>
  <c r="D356" i="33"/>
  <c r="D348" i="33"/>
  <c r="D327" i="33"/>
  <c r="D311" i="33"/>
  <c r="D295" i="33"/>
  <c r="D718" i="33"/>
  <c r="D420" i="33"/>
  <c r="D416" i="33"/>
  <c r="D409" i="33"/>
  <c r="D402" i="33"/>
  <c r="D399" i="33"/>
  <c r="D394" i="33"/>
  <c r="D391" i="33"/>
  <c r="D386" i="33"/>
  <c r="D383" i="33"/>
  <c r="D378" i="33"/>
  <c r="D375" i="33"/>
  <c r="D370" i="33"/>
  <c r="D367" i="33"/>
  <c r="D362" i="33"/>
  <c r="D359" i="33"/>
  <c r="D354" i="33"/>
  <c r="D351" i="33"/>
  <c r="D346" i="33"/>
  <c r="D343" i="33"/>
  <c r="D340" i="33"/>
  <c r="D337" i="33"/>
  <c r="D334" i="33"/>
  <c r="D324" i="33"/>
  <c r="D321" i="33"/>
  <c r="D426" i="33"/>
  <c r="D414" i="33"/>
  <c r="D341" i="33"/>
  <c r="D338" i="33"/>
  <c r="D328" i="33"/>
  <c r="D325" i="33"/>
  <c r="D322" i="33"/>
  <c r="D312" i="33"/>
  <c r="G41" i="33"/>
  <c r="G57" i="33"/>
  <c r="G61" i="33"/>
  <c r="G73" i="33"/>
  <c r="G81" i="33"/>
  <c r="G85" i="33"/>
  <c r="G99" i="33"/>
  <c r="D133" i="33"/>
  <c r="G163" i="33"/>
  <c r="G166" i="33"/>
  <c r="G211" i="33"/>
  <c r="D213" i="33"/>
  <c r="G214" i="33"/>
  <c r="G227" i="33"/>
  <c r="D229" i="33"/>
  <c r="G230" i="33"/>
  <c r="G243" i="33"/>
  <c r="D245" i="33"/>
  <c r="G246" i="33"/>
  <c r="D251" i="33"/>
  <c r="G255" i="33"/>
  <c r="G272" i="33"/>
  <c r="D274" i="33"/>
  <c r="G280" i="33"/>
  <c r="D299" i="33"/>
  <c r="G304" i="33"/>
  <c r="D436" i="33"/>
  <c r="D448" i="33"/>
  <c r="D458" i="33"/>
  <c r="G510" i="33"/>
  <c r="D570" i="33"/>
  <c r="D783" i="33"/>
  <c r="D117" i="33"/>
  <c r="D149" i="33"/>
  <c r="D181" i="33"/>
  <c r="D39" i="33"/>
  <c r="D43" i="33"/>
  <c r="D47" i="33"/>
  <c r="D51" i="33"/>
  <c r="D55" i="33"/>
  <c r="D71" i="33"/>
  <c r="D75" i="33"/>
  <c r="D79" i="33"/>
  <c r="D83" i="33"/>
  <c r="D87" i="33"/>
  <c r="D91" i="33"/>
  <c r="G92" i="33"/>
  <c r="D104" i="33"/>
  <c r="D107" i="33"/>
  <c r="G108" i="33"/>
  <c r="D110" i="33"/>
  <c r="D120" i="33"/>
  <c r="D123" i="33"/>
  <c r="G124" i="33"/>
  <c r="D126" i="33"/>
  <c r="D136" i="33"/>
  <c r="D139" i="33"/>
  <c r="G140" i="33"/>
  <c r="D142" i="33"/>
  <c r="D152" i="33"/>
  <c r="D155" i="33"/>
  <c r="G156" i="33"/>
  <c r="D158" i="33"/>
  <c r="D168" i="33"/>
  <c r="D171" i="33"/>
  <c r="G172" i="33"/>
  <c r="D174" i="33"/>
  <c r="D184" i="33"/>
  <c r="D187" i="33"/>
  <c r="G188" i="33"/>
  <c r="D190" i="33"/>
  <c r="D200" i="33"/>
  <c r="D203" i="33"/>
  <c r="G204" i="33"/>
  <c r="D206" i="33"/>
  <c r="D216" i="33"/>
  <c r="D219" i="33"/>
  <c r="G220" i="33"/>
  <c r="D222" i="33"/>
  <c r="D232" i="33"/>
  <c r="D235" i="33"/>
  <c r="G236" i="33"/>
  <c r="D238" i="33"/>
  <c r="G260" i="33"/>
  <c r="D262" i="33"/>
  <c r="D265" i="33"/>
  <c r="G266" i="33"/>
  <c r="D271" i="33"/>
  <c r="D276" i="33"/>
  <c r="G277" i="33"/>
  <c r="D279" i="33"/>
  <c r="G306" i="33"/>
  <c r="G310" i="33"/>
  <c r="D318" i="33"/>
  <c r="G329" i="33"/>
  <c r="G333" i="33"/>
  <c r="D352" i="33"/>
  <c r="D368" i="33"/>
  <c r="D384" i="33"/>
  <c r="D400" i="33"/>
  <c r="D407" i="33"/>
  <c r="G475" i="33"/>
  <c r="D493" i="33"/>
  <c r="D535" i="33"/>
  <c r="D609" i="33"/>
  <c r="G134" i="33"/>
  <c r="D165" i="33"/>
  <c r="G179" i="33"/>
  <c r="G195" i="33"/>
  <c r="E35" i="33"/>
  <c r="D59" i="33"/>
  <c r="D63" i="33"/>
  <c r="D67" i="33"/>
  <c r="D94" i="33"/>
  <c r="G40" i="33"/>
  <c r="G44" i="33"/>
  <c r="G48" i="33"/>
  <c r="G52" i="33"/>
  <c r="G56" i="33"/>
  <c r="G60" i="33"/>
  <c r="G64" i="33"/>
  <c r="G68" i="33"/>
  <c r="G72" i="33"/>
  <c r="G76" i="33"/>
  <c r="G80" i="33"/>
  <c r="G84" i="33"/>
  <c r="G88" i="33"/>
  <c r="G95" i="33"/>
  <c r="D97" i="33"/>
  <c r="G98" i="33"/>
  <c r="G111" i="33"/>
  <c r="D113" i="33"/>
  <c r="G114" i="33"/>
  <c r="G127" i="33"/>
  <c r="D129" i="33"/>
  <c r="G130" i="33"/>
  <c r="G143" i="33"/>
  <c r="D145" i="33"/>
  <c r="G146" i="33"/>
  <c r="G159" i="33"/>
  <c r="D161" i="33"/>
  <c r="G162" i="33"/>
  <c r="G175" i="33"/>
  <c r="D177" i="33"/>
  <c r="G178" i="33"/>
  <c r="G191" i="33"/>
  <c r="D193" i="33"/>
  <c r="G194" i="33"/>
  <c r="G207" i="33"/>
  <c r="D209" i="33"/>
  <c r="G210" i="33"/>
  <c r="G223" i="33"/>
  <c r="D225" i="33"/>
  <c r="G226" i="33"/>
  <c r="G239" i="33"/>
  <c r="D241" i="33"/>
  <c r="G242" i="33"/>
  <c r="G248" i="33"/>
  <c r="D250" i="33"/>
  <c r="D253" i="33"/>
  <c r="G254" i="33"/>
  <c r="D259" i="33"/>
  <c r="G263" i="33"/>
  <c r="G274" i="33"/>
  <c r="D286" i="33"/>
  <c r="G297" i="33"/>
  <c r="D303" i="33"/>
  <c r="G316" i="33"/>
  <c r="G320" i="33"/>
  <c r="G345" i="33"/>
  <c r="G361" i="33"/>
  <c r="G377" i="33"/>
  <c r="G393" i="33"/>
  <c r="D432" i="33"/>
  <c r="G446" i="33"/>
  <c r="D506" i="33"/>
  <c r="D528" i="33"/>
  <c r="D583" i="33"/>
  <c r="D101" i="33"/>
  <c r="G102" i="33"/>
  <c r="G147" i="33"/>
  <c r="G198" i="33"/>
  <c r="D46" i="33"/>
  <c r="D54" i="33"/>
  <c r="D58" i="33"/>
  <c r="D100" i="33"/>
  <c r="D103" i="33"/>
  <c r="G104" i="33"/>
  <c r="D106" i="33"/>
  <c r="D116" i="33"/>
  <c r="D119" i="33"/>
  <c r="G120" i="33"/>
  <c r="D122" i="33"/>
  <c r="D132" i="33"/>
  <c r="D135" i="33"/>
  <c r="G136" i="33"/>
  <c r="D138" i="33"/>
  <c r="D148" i="33"/>
  <c r="D151" i="33"/>
  <c r="G152" i="33"/>
  <c r="D154" i="33"/>
  <c r="D164" i="33"/>
  <c r="D167" i="33"/>
  <c r="G168" i="33"/>
  <c r="D170" i="33"/>
  <c r="D180" i="33"/>
  <c r="D183" i="33"/>
  <c r="G184" i="33"/>
  <c r="D186" i="33"/>
  <c r="D196" i="33"/>
  <c r="D199" i="33"/>
  <c r="G200" i="33"/>
  <c r="D202" i="33"/>
  <c r="D212" i="33"/>
  <c r="D215" i="33"/>
  <c r="G216" i="33"/>
  <c r="D218" i="33"/>
  <c r="D228" i="33"/>
  <c r="D231" i="33"/>
  <c r="G232" i="33"/>
  <c r="D234" i="33"/>
  <c r="D244" i="33"/>
  <c r="D247" i="33"/>
  <c r="G251" i="33"/>
  <c r="G268" i="33"/>
  <c r="D270" i="33"/>
  <c r="D273" i="33"/>
  <c r="D281" i="33"/>
  <c r="G284" i="33"/>
  <c r="D290" i="33"/>
  <c r="D292" i="33"/>
  <c r="D296" i="33"/>
  <c r="G301" i="33"/>
  <c r="D305" i="33"/>
  <c r="D309" i="33"/>
  <c r="D315" i="33"/>
  <c r="D357" i="33"/>
  <c r="D373" i="33"/>
  <c r="D389" i="33"/>
  <c r="D471" i="33"/>
  <c r="G1347" i="33"/>
  <c r="G1343" i="33"/>
  <c r="G1339" i="33"/>
  <c r="G1335" i="33"/>
  <c r="G1331" i="33"/>
  <c r="G1327" i="33"/>
  <c r="G1323" i="33"/>
  <c r="G1319" i="33"/>
  <c r="G1315" i="33"/>
  <c r="G1348" i="33"/>
  <c r="G1344" i="33"/>
  <c r="G1340" i="33"/>
  <c r="G1336" i="33"/>
  <c r="G1332" i="33"/>
  <c r="G1328" i="33"/>
  <c r="G1324" i="33"/>
  <c r="G1320" i="33"/>
  <c r="G1316" i="33"/>
  <c r="G1312" i="33"/>
  <c r="G1308" i="33"/>
  <c r="G1349" i="33"/>
  <c r="G1345" i="33"/>
  <c r="G1341" i="33"/>
  <c r="G1337" i="33"/>
  <c r="G1333" i="33"/>
  <c r="G1329" i="33"/>
  <c r="G1325" i="33"/>
  <c r="G1321" i="33"/>
  <c r="G1317" i="33"/>
  <c r="G1313" i="33"/>
  <c r="G1350" i="33"/>
  <c r="G1318" i="33"/>
  <c r="G1307" i="33"/>
  <c r="G1304" i="33"/>
  <c r="G1301" i="33"/>
  <c r="G1278" i="33"/>
  <c r="G1275" i="33"/>
  <c r="G1272" i="33"/>
  <c r="G1269" i="33"/>
  <c r="G1263" i="33"/>
  <c r="G1247" i="33"/>
  <c r="G1231" i="33"/>
  <c r="G1218" i="33"/>
  <c r="G1211" i="33"/>
  <c r="G1200" i="33"/>
  <c r="G1193" i="33"/>
  <c r="G1186" i="33"/>
  <c r="G1182" i="33"/>
  <c r="G1178" i="33"/>
  <c r="G1174" i="33"/>
  <c r="G1170" i="33"/>
  <c r="G1166" i="33"/>
  <c r="G1162" i="33"/>
  <c r="G1158" i="33"/>
  <c r="G1154" i="33"/>
  <c r="G1150" i="33"/>
  <c r="G1146" i="33"/>
  <c r="G1142" i="33"/>
  <c r="G1138" i="33"/>
  <c r="G1134" i="33"/>
  <c r="G1130" i="33"/>
  <c r="G1126" i="33"/>
  <c r="G1122" i="33"/>
  <c r="G1118" i="33"/>
  <c r="G1114" i="33"/>
  <c r="G1110" i="33"/>
  <c r="G1106" i="33"/>
  <c r="G1102" i="33"/>
  <c r="G1098" i="33"/>
  <c r="G1094" i="33"/>
  <c r="G1090" i="33"/>
  <c r="G1086" i="33"/>
  <c r="G1082" i="33"/>
  <c r="G1078" i="33"/>
  <c r="G1074" i="33"/>
  <c r="G1070" i="33"/>
  <c r="G1066" i="33"/>
  <c r="G1062" i="33"/>
  <c r="G1058" i="33"/>
  <c r="G1054" i="33"/>
  <c r="G1050" i="33"/>
  <c r="G1046" i="33"/>
  <c r="G1042" i="33"/>
  <c r="G1038" i="33"/>
  <c r="G1034" i="33"/>
  <c r="G1030" i="33"/>
  <c r="G1026" i="33"/>
  <c r="G1022" i="33"/>
  <c r="G1018" i="33"/>
  <c r="G1014" i="33"/>
  <c r="G1010" i="33"/>
  <c r="G1006" i="33"/>
  <c r="G1002" i="33"/>
  <c r="G998" i="33"/>
  <c r="G994" i="33"/>
  <c r="G990" i="33"/>
  <c r="G1322" i="33"/>
  <c r="G1310" i="33"/>
  <c r="G1290" i="33"/>
  <c r="G1287" i="33"/>
  <c r="G1284" i="33"/>
  <c r="G1281" i="33"/>
  <c r="G1260" i="33"/>
  <c r="G1257" i="33"/>
  <c r="G1254" i="33"/>
  <c r="G1244" i="33"/>
  <c r="G1241" i="33"/>
  <c r="G1238" i="33"/>
  <c r="G1228" i="33"/>
  <c r="G1225" i="33"/>
  <c r="G1222" i="33"/>
  <c r="G1215" i="33"/>
  <c r="G1204" i="33"/>
  <c r="G1197" i="33"/>
  <c r="G1190" i="33"/>
  <c r="G1326" i="33"/>
  <c r="G1302" i="33"/>
  <c r="G1299" i="33"/>
  <c r="G1296" i="33"/>
  <c r="G1293" i="33"/>
  <c r="G1270" i="33"/>
  <c r="G1267" i="33"/>
  <c r="G1251" i="33"/>
  <c r="G1235" i="33"/>
  <c r="G1219" i="33"/>
  <c r="G1208" i="33"/>
  <c r="G1201" i="33"/>
  <c r="G1194" i="33"/>
  <c r="G1187" i="33"/>
  <c r="G1183" i="33"/>
  <c r="G1179" i="33"/>
  <c r="G1175" i="33"/>
  <c r="G1171" i="33"/>
  <c r="G1167" i="33"/>
  <c r="G1163" i="33"/>
  <c r="G1159" i="33"/>
  <c r="G1155" i="33"/>
  <c r="G1151" i="33"/>
  <c r="G1147" i="33"/>
  <c r="G1143" i="33"/>
  <c r="G1139" i="33"/>
  <c r="G1135" i="33"/>
  <c r="G1131" i="33"/>
  <c r="G1127" i="33"/>
  <c r="G1123" i="33"/>
  <c r="G1119" i="33"/>
  <c r="G1115" i="33"/>
  <c r="G1111" i="33"/>
  <c r="G1107" i="33"/>
  <c r="G1103" i="33"/>
  <c r="G1099" i="33"/>
  <c r="G1095" i="33"/>
  <c r="G1091" i="33"/>
  <c r="G1087" i="33"/>
  <c r="G1083" i="33"/>
  <c r="G1079" i="33"/>
  <c r="G1075" i="33"/>
  <c r="G1071" i="33"/>
  <c r="G1067" i="33"/>
  <c r="G1063" i="33"/>
  <c r="G1059" i="33"/>
  <c r="G1055" i="33"/>
  <c r="G1051" i="33"/>
  <c r="G1047" i="33"/>
  <c r="G1043" i="33"/>
  <c r="G1039" i="33"/>
  <c r="G1035" i="33"/>
  <c r="G1031" i="33"/>
  <c r="G1027" i="33"/>
  <c r="G1023" i="33"/>
  <c r="G1019" i="33"/>
  <c r="G1015" i="33"/>
  <c r="G1011" i="33"/>
  <c r="G1007" i="33"/>
  <c r="G1003" i="33"/>
  <c r="G999" i="33"/>
  <c r="G995" i="33"/>
  <c r="G991" i="33"/>
  <c r="G987" i="33"/>
  <c r="G983" i="33"/>
  <c r="G979" i="33"/>
  <c r="G975" i="33"/>
  <c r="G971" i="33"/>
  <c r="G967" i="33"/>
  <c r="G963" i="33"/>
  <c r="G959" i="33"/>
  <c r="G955" i="33"/>
  <c r="G1330" i="33"/>
  <c r="G1305" i="33"/>
  <c r="G1282" i="33"/>
  <c r="G1279" i="33"/>
  <c r="G1276" i="33"/>
  <c r="G1273" i="33"/>
  <c r="G1264" i="33"/>
  <c r="G1261" i="33"/>
  <c r="G1258" i="33"/>
  <c r="G1248" i="33"/>
  <c r="G1245" i="33"/>
  <c r="G1242" i="33"/>
  <c r="G1232" i="33"/>
  <c r="G1229" i="33"/>
  <c r="G1226" i="33"/>
  <c r="G1212" i="33"/>
  <c r="G1205" i="33"/>
  <c r="G1198" i="33"/>
  <c r="G1191" i="33"/>
  <c r="G1334" i="33"/>
  <c r="G1294" i="33"/>
  <c r="G1291" i="33"/>
  <c r="G1288" i="33"/>
  <c r="G1285" i="33"/>
  <c r="G1255" i="33"/>
  <c r="G1239" i="33"/>
  <c r="G1223" i="33"/>
  <c r="G1216" i="33"/>
  <c r="G1209" i="33"/>
  <c r="G1202" i="33"/>
  <c r="G1195" i="33"/>
  <c r="G1184" i="33"/>
  <c r="G1180" i="33"/>
  <c r="G1176" i="33"/>
  <c r="G1172" i="33"/>
  <c r="G1168" i="33"/>
  <c r="G1164" i="33"/>
  <c r="G1160" i="33"/>
  <c r="G1156" i="33"/>
  <c r="G1152" i="33"/>
  <c r="G1148" i="33"/>
  <c r="G1144" i="33"/>
  <c r="G1140" i="33"/>
  <c r="G1136" i="33"/>
  <c r="G1132" i="33"/>
  <c r="G1128" i="33"/>
  <c r="G1124" i="33"/>
  <c r="G1120" i="33"/>
  <c r="G1116" i="33"/>
  <c r="G1112" i="33"/>
  <c r="G1108" i="33"/>
  <c r="G1104" i="33"/>
  <c r="G1100" i="33"/>
  <c r="G1096" i="33"/>
  <c r="G1092" i="33"/>
  <c r="G1088" i="33"/>
  <c r="G1084" i="33"/>
  <c r="G1080" i="33"/>
  <c r="G1076" i="33"/>
  <c r="G1072" i="33"/>
  <c r="G1068" i="33"/>
  <c r="G1064" i="33"/>
  <c r="G1060" i="33"/>
  <c r="G1056" i="33"/>
  <c r="G1052" i="33"/>
  <c r="G1048" i="33"/>
  <c r="G1044" i="33"/>
  <c r="G1040" i="33"/>
  <c r="G1036" i="33"/>
  <c r="G1032" i="33"/>
  <c r="G1028" i="33"/>
  <c r="G1024" i="33"/>
  <c r="G1020" i="33"/>
  <c r="G1016" i="33"/>
  <c r="G1012" i="33"/>
  <c r="G1338" i="33"/>
  <c r="G1311" i="33"/>
  <c r="G1306" i="33"/>
  <c r="G1303" i="33"/>
  <c r="G1300" i="33"/>
  <c r="G1297" i="33"/>
  <c r="G1274" i="33"/>
  <c r="G1271" i="33"/>
  <c r="G1268" i="33"/>
  <c r="G1265" i="33"/>
  <c r="G1262" i="33"/>
  <c r="G1252" i="33"/>
  <c r="G1249" i="33"/>
  <c r="G1246" i="33"/>
  <c r="G1236" i="33"/>
  <c r="G1233" i="33"/>
  <c r="G1230" i="33"/>
  <c r="G1220" i="33"/>
  <c r="G1213" i="33"/>
  <c r="G1206" i="33"/>
  <c r="G1199" i="33"/>
  <c r="G1188" i="33"/>
  <c r="G1342" i="33"/>
  <c r="G1286" i="33"/>
  <c r="G1283" i="33"/>
  <c r="G1280" i="33"/>
  <c r="G1277" i="33"/>
  <c r="G1259" i="33"/>
  <c r="G1243" i="33"/>
  <c r="G1227" i="33"/>
  <c r="G1217" i="33"/>
  <c r="G1210" i="33"/>
  <c r="G1203" i="33"/>
  <c r="G1192" i="33"/>
  <c r="G1185" i="33"/>
  <c r="G1181" i="33"/>
  <c r="G1177" i="33"/>
  <c r="G1173" i="33"/>
  <c r="G1169" i="33"/>
  <c r="G1165" i="33"/>
  <c r="G1161" i="33"/>
  <c r="G1157" i="33"/>
  <c r="G1153" i="33"/>
  <c r="G1149" i="33"/>
  <c r="G1145" i="33"/>
  <c r="G1141" i="33"/>
  <c r="G1137" i="33"/>
  <c r="G1133" i="33"/>
  <c r="G1129" i="33"/>
  <c r="G1125" i="33"/>
  <c r="G1121" i="33"/>
  <c r="G1117" i="33"/>
  <c r="G1113" i="33"/>
  <c r="G1109" i="33"/>
  <c r="G1105" i="33"/>
  <c r="G1101" i="33"/>
  <c r="G1097" i="33"/>
  <c r="G1093" i="33"/>
  <c r="G1089" i="33"/>
  <c r="G1085" i="33"/>
  <c r="G1081" i="33"/>
  <c r="G1077" i="33"/>
  <c r="G1073" i="33"/>
  <c r="G1069" i="33"/>
  <c r="G1065" i="33"/>
  <c r="G1061" i="33"/>
  <c r="G1057" i="33"/>
  <c r="G1053" i="33"/>
  <c r="G1049" i="33"/>
  <c r="G1045" i="33"/>
  <c r="G1041" i="33"/>
  <c r="G1037" i="33"/>
  <c r="G1033" i="33"/>
  <c r="G1029" i="33"/>
  <c r="G1025" i="33"/>
  <c r="G1021" i="33"/>
  <c r="G1017" i="33"/>
  <c r="G1013" i="33"/>
  <c r="G1009" i="33"/>
  <c r="G1005" i="33"/>
  <c r="G1001" i="33"/>
  <c r="G997" i="33"/>
  <c r="G1346" i="33"/>
  <c r="G1314" i="33"/>
  <c r="G1309" i="33"/>
  <c r="G1298" i="33"/>
  <c r="G1295" i="33"/>
  <c r="G1292" i="33"/>
  <c r="G1289" i="33"/>
  <c r="G1266" i="33"/>
  <c r="G1256" i="33"/>
  <c r="G1253" i="33"/>
  <c r="G1250" i="33"/>
  <c r="G1240" i="33"/>
  <c r="G1237" i="33"/>
  <c r="G1234" i="33"/>
  <c r="G1224" i="33"/>
  <c r="G1221" i="33"/>
  <c r="G1214" i="33"/>
  <c r="G1207" i="33"/>
  <c r="G1196" i="33"/>
  <c r="G1189" i="33"/>
  <c r="G993" i="33"/>
  <c r="G974" i="33"/>
  <c r="G969" i="33"/>
  <c r="G964" i="33"/>
  <c r="G934" i="33"/>
  <c r="G931" i="33"/>
  <c r="G928" i="33"/>
  <c r="G925" i="33"/>
  <c r="G913" i="33"/>
  <c r="G906" i="33"/>
  <c r="G899" i="33"/>
  <c r="G892" i="33"/>
  <c r="G888" i="33"/>
  <c r="G884" i="33"/>
  <c r="G880" i="33"/>
  <c r="G876" i="33"/>
  <c r="G872" i="33"/>
  <c r="G868" i="33"/>
  <c r="G864" i="33"/>
  <c r="G860" i="33"/>
  <c r="G856" i="33"/>
  <c r="G852" i="33"/>
  <c r="G848" i="33"/>
  <c r="G844" i="33"/>
  <c r="G840" i="33"/>
  <c r="G836" i="33"/>
  <c r="G832" i="33"/>
  <c r="G828" i="33"/>
  <c r="G824" i="33"/>
  <c r="G820" i="33"/>
  <c r="G816" i="33"/>
  <c r="G812" i="33"/>
  <c r="G808" i="33"/>
  <c r="G804" i="33"/>
  <c r="G800" i="33"/>
  <c r="G796" i="33"/>
  <c r="G792" i="33"/>
  <c r="G788" i="33"/>
  <c r="G784" i="33"/>
  <c r="G780" i="33"/>
  <c r="G776" i="33"/>
  <c r="G772" i="33"/>
  <c r="G768" i="33"/>
  <c r="G764" i="33"/>
  <c r="G760" i="33"/>
  <c r="G756" i="33"/>
  <c r="G752" i="33"/>
  <c r="G748" i="33"/>
  <c r="G744" i="33"/>
  <c r="G740" i="33"/>
  <c r="G736" i="33"/>
  <c r="G732" i="33"/>
  <c r="G728" i="33"/>
  <c r="G724" i="33"/>
  <c r="G720" i="33"/>
  <c r="G716" i="33"/>
  <c r="G712" i="33"/>
  <c r="G708" i="33"/>
  <c r="G704" i="33"/>
  <c r="G700" i="33"/>
  <c r="G696" i="33"/>
  <c r="G692" i="33"/>
  <c r="G688" i="33"/>
  <c r="G989" i="33"/>
  <c r="G984" i="33"/>
  <c r="G962" i="33"/>
  <c r="G957" i="33"/>
  <c r="G946" i="33"/>
  <c r="G943" i="33"/>
  <c r="G940" i="33"/>
  <c r="G937" i="33"/>
  <c r="G910" i="33"/>
  <c r="G903" i="33"/>
  <c r="G896" i="33"/>
  <c r="G982" i="33"/>
  <c r="G977" i="33"/>
  <c r="G972" i="33"/>
  <c r="G952" i="33"/>
  <c r="G949" i="33"/>
  <c r="G926" i="33"/>
  <c r="G923" i="33"/>
  <c r="G920" i="33"/>
  <c r="G917" i="33"/>
  <c r="G914" i="33"/>
  <c r="G907" i="33"/>
  <c r="G900" i="33"/>
  <c r="G889" i="33"/>
  <c r="G885" i="33"/>
  <c r="G881" i="33"/>
  <c r="G877" i="33"/>
  <c r="G873" i="33"/>
  <c r="G869" i="33"/>
  <c r="G865" i="33"/>
  <c r="G861" i="33"/>
  <c r="G857" i="33"/>
  <c r="G853" i="33"/>
  <c r="G849" i="33"/>
  <c r="G845" i="33"/>
  <c r="G841" i="33"/>
  <c r="G837" i="33"/>
  <c r="G833" i="33"/>
  <c r="G829" i="33"/>
  <c r="G825" i="33"/>
  <c r="G821" i="33"/>
  <c r="G817" i="33"/>
  <c r="G813" i="33"/>
  <c r="G809" i="33"/>
  <c r="G805" i="33"/>
  <c r="G801" i="33"/>
  <c r="G797" i="33"/>
  <c r="G793" i="33"/>
  <c r="G789" i="33"/>
  <c r="G785" i="33"/>
  <c r="G781" i="33"/>
  <c r="G777" i="33"/>
  <c r="G773" i="33"/>
  <c r="G769" i="33"/>
  <c r="G765" i="33"/>
  <c r="G761" i="33"/>
  <c r="G757" i="33"/>
  <c r="G753" i="33"/>
  <c r="G749" i="33"/>
  <c r="G745" i="33"/>
  <c r="G741" i="33"/>
  <c r="G737" i="33"/>
  <c r="G733" i="33"/>
  <c r="G729" i="33"/>
  <c r="G725" i="33"/>
  <c r="G721" i="33"/>
  <c r="G717" i="33"/>
  <c r="G713" i="33"/>
  <c r="G709" i="33"/>
  <c r="G705" i="33"/>
  <c r="G701" i="33"/>
  <c r="G697" i="33"/>
  <c r="G693" i="33"/>
  <c r="G689" i="33"/>
  <c r="G996" i="33"/>
  <c r="G970" i="33"/>
  <c r="G965" i="33"/>
  <c r="G960" i="33"/>
  <c r="G938" i="33"/>
  <c r="G935" i="33"/>
  <c r="G932" i="33"/>
  <c r="G929" i="33"/>
  <c r="G911" i="33"/>
  <c r="G904" i="33"/>
  <c r="G893" i="33"/>
  <c r="G1000" i="33"/>
  <c r="G992" i="33"/>
  <c r="G985" i="33"/>
  <c r="G980" i="33"/>
  <c r="G958" i="33"/>
  <c r="G950" i="33"/>
  <c r="G947" i="33"/>
  <c r="G944" i="33"/>
  <c r="G941" i="33"/>
  <c r="G918" i="33"/>
  <c r="G908" i="33"/>
  <c r="G897" i="33"/>
  <c r="G890" i="33"/>
  <c r="G886" i="33"/>
  <c r="G882" i="33"/>
  <c r="G878" i="33"/>
  <c r="G874" i="33"/>
  <c r="G870" i="33"/>
  <c r="G866" i="33"/>
  <c r="G862" i="33"/>
  <c r="G858" i="33"/>
  <c r="G854" i="33"/>
  <c r="G850" i="33"/>
  <c r="G846" i="33"/>
  <c r="G842" i="33"/>
  <c r="G838" i="33"/>
  <c r="G834" i="33"/>
  <c r="G830" i="33"/>
  <c r="G826" i="33"/>
  <c r="G822" i="33"/>
  <c r="G818" i="33"/>
  <c r="G814" i="33"/>
  <c r="G810" i="33"/>
  <c r="G806" i="33"/>
  <c r="G802" i="33"/>
  <c r="G798" i="33"/>
  <c r="G794" i="33"/>
  <c r="G790" i="33"/>
  <c r="G786" i="33"/>
  <c r="G782" i="33"/>
  <c r="G778" i="33"/>
  <c r="G774" i="33"/>
  <c r="G770" i="33"/>
  <c r="G766" i="33"/>
  <c r="G762" i="33"/>
  <c r="G758" i="33"/>
  <c r="G754" i="33"/>
  <c r="G750" i="33"/>
  <c r="G746" i="33"/>
  <c r="G742" i="33"/>
  <c r="G738" i="33"/>
  <c r="G734" i="33"/>
  <c r="G730" i="33"/>
  <c r="G726" i="33"/>
  <c r="G722" i="33"/>
  <c r="G718" i="33"/>
  <c r="G714" i="33"/>
  <c r="G710" i="33"/>
  <c r="G706" i="33"/>
  <c r="G1004" i="33"/>
  <c r="G978" i="33"/>
  <c r="G973" i="33"/>
  <c r="G968" i="33"/>
  <c r="G953" i="33"/>
  <c r="G930" i="33"/>
  <c r="G927" i="33"/>
  <c r="G924" i="33"/>
  <c r="G921" i="33"/>
  <c r="G915" i="33"/>
  <c r="G912" i="33"/>
  <c r="G901" i="33"/>
  <c r="G894" i="33"/>
  <c r="G1008" i="33"/>
  <c r="G988" i="33"/>
  <c r="G966" i="33"/>
  <c r="G961" i="33"/>
  <c r="G956" i="33"/>
  <c r="G942" i="33"/>
  <c r="G939" i="33"/>
  <c r="G936" i="33"/>
  <c r="G933" i="33"/>
  <c r="G905" i="33"/>
  <c r="G898" i="33"/>
  <c r="G891" i="33"/>
  <c r="G887" i="33"/>
  <c r="G883" i="33"/>
  <c r="G879" i="33"/>
  <c r="G875" i="33"/>
  <c r="G871" i="33"/>
  <c r="G867" i="33"/>
  <c r="G863" i="33"/>
  <c r="G859" i="33"/>
  <c r="G855" i="33"/>
  <c r="G851" i="33"/>
  <c r="G847" i="33"/>
  <c r="G843" i="33"/>
  <c r="G839" i="33"/>
  <c r="G835" i="33"/>
  <c r="G831" i="33"/>
  <c r="G827" i="33"/>
  <c r="G823" i="33"/>
  <c r="G819" i="33"/>
  <c r="G815" i="33"/>
  <c r="G811" i="33"/>
  <c r="G807" i="33"/>
  <c r="G803" i="33"/>
  <c r="G799" i="33"/>
  <c r="G795" i="33"/>
  <c r="G791" i="33"/>
  <c r="G787" i="33"/>
  <c r="G783" i="33"/>
  <c r="G779" i="33"/>
  <c r="G775" i="33"/>
  <c r="G771" i="33"/>
  <c r="G767" i="33"/>
  <c r="G763" i="33"/>
  <c r="G759" i="33"/>
  <c r="G755" i="33"/>
  <c r="G751" i="33"/>
  <c r="G747" i="33"/>
  <c r="G743" i="33"/>
  <c r="G739" i="33"/>
  <c r="G735" i="33"/>
  <c r="G731" i="33"/>
  <c r="G727" i="33"/>
  <c r="G723" i="33"/>
  <c r="G719" i="33"/>
  <c r="G715" i="33"/>
  <c r="G711" i="33"/>
  <c r="G707" i="33"/>
  <c r="G703" i="33"/>
  <c r="G699" i="33"/>
  <c r="G695" i="33"/>
  <c r="G691" i="33"/>
  <c r="G687" i="33"/>
  <c r="G683" i="33"/>
  <c r="G679" i="33"/>
  <c r="G675" i="33"/>
  <c r="G671" i="33"/>
  <c r="G667" i="33"/>
  <c r="G986" i="33"/>
  <c r="G981" i="33"/>
  <c r="G976" i="33"/>
  <c r="G954" i="33"/>
  <c r="G951" i="33"/>
  <c r="G948" i="33"/>
  <c r="G945" i="33"/>
  <c r="G922" i="33"/>
  <c r="G919" i="33"/>
  <c r="G916" i="33"/>
  <c r="G909" i="33"/>
  <c r="G902" i="33"/>
  <c r="G895" i="33"/>
  <c r="G698" i="33"/>
  <c r="G680" i="33"/>
  <c r="G677" i="33"/>
  <c r="G664" i="33"/>
  <c r="G660" i="33"/>
  <c r="G656" i="33"/>
  <c r="G652" i="33"/>
  <c r="G648" i="33"/>
  <c r="G644" i="33"/>
  <c r="G640" i="33"/>
  <c r="G636" i="33"/>
  <c r="G632" i="33"/>
  <c r="G628" i="33"/>
  <c r="G624" i="33"/>
  <c r="G620" i="33"/>
  <c r="G616" i="33"/>
  <c r="G612" i="33"/>
  <c r="G608" i="33"/>
  <c r="G604" i="33"/>
  <c r="G600" i="33"/>
  <c r="G596" i="33"/>
  <c r="G592" i="33"/>
  <c r="G588" i="33"/>
  <c r="G584" i="33"/>
  <c r="G580" i="33"/>
  <c r="G576" i="33"/>
  <c r="G572" i="33"/>
  <c r="G568" i="33"/>
  <c r="G564" i="33"/>
  <c r="G560" i="33"/>
  <c r="G556" i="33"/>
  <c r="G552" i="33"/>
  <c r="G548" i="33"/>
  <c r="G544" i="33"/>
  <c r="G540" i="33"/>
  <c r="G536" i="33"/>
  <c r="G532" i="33"/>
  <c r="G528" i="33"/>
  <c r="G524" i="33"/>
  <c r="G520" i="33"/>
  <c r="G516" i="33"/>
  <c r="G512" i="33"/>
  <c r="G508" i="33"/>
  <c r="G504" i="33"/>
  <c r="G500" i="33"/>
  <c r="G496" i="33"/>
  <c r="G492" i="33"/>
  <c r="G488" i="33"/>
  <c r="G484" i="33"/>
  <c r="G480" i="33"/>
  <c r="G476" i="33"/>
  <c r="G472" i="33"/>
  <c r="G468" i="33"/>
  <c r="G464" i="33"/>
  <c r="G460" i="33"/>
  <c r="G456" i="33"/>
  <c r="G452" i="33"/>
  <c r="G448" i="33"/>
  <c r="G444" i="33"/>
  <c r="G440" i="33"/>
  <c r="G436" i="33"/>
  <c r="G432" i="33"/>
  <c r="G428" i="33"/>
  <c r="G424" i="33"/>
  <c r="G420" i="33"/>
  <c r="G416" i="33"/>
  <c r="G412" i="33"/>
  <c r="G408" i="33"/>
  <c r="G674" i="33"/>
  <c r="G694" i="33"/>
  <c r="G684" i="33"/>
  <c r="G681" i="33"/>
  <c r="G668" i="33"/>
  <c r="G665" i="33"/>
  <c r="G661" i="33"/>
  <c r="G657" i="33"/>
  <c r="G653" i="33"/>
  <c r="G649" i="33"/>
  <c r="G645" i="33"/>
  <c r="G641" i="33"/>
  <c r="G637" i="33"/>
  <c r="G633" i="33"/>
  <c r="G629" i="33"/>
  <c r="G625" i="33"/>
  <c r="G621" i="33"/>
  <c r="G617" i="33"/>
  <c r="G678" i="33"/>
  <c r="G682" i="33"/>
  <c r="G666" i="33"/>
  <c r="G686" i="33"/>
  <c r="G670" i="33"/>
  <c r="G606" i="33"/>
  <c r="G598" i="33"/>
  <c r="G590" i="33"/>
  <c r="G575" i="33"/>
  <c r="G559" i="33"/>
  <c r="G543" i="33"/>
  <c r="G527" i="33"/>
  <c r="G511" i="33"/>
  <c r="G495" i="33"/>
  <c r="G479" i="33"/>
  <c r="G463" i="33"/>
  <c r="G447" i="33"/>
  <c r="G431" i="33"/>
  <c r="G662" i="33"/>
  <c r="G658" i="33"/>
  <c r="G654" i="33"/>
  <c r="G650" i="33"/>
  <c r="G646" i="33"/>
  <c r="G642" i="33"/>
  <c r="G638" i="33"/>
  <c r="G634" i="33"/>
  <c r="G630" i="33"/>
  <c r="G626" i="33"/>
  <c r="G622" i="33"/>
  <c r="G618" i="33"/>
  <c r="G611" i="33"/>
  <c r="G601" i="33"/>
  <c r="G593" i="33"/>
  <c r="G582" i="33"/>
  <c r="G569" i="33"/>
  <c r="G566" i="33"/>
  <c r="G553" i="33"/>
  <c r="G550" i="33"/>
  <c r="G537" i="33"/>
  <c r="G534" i="33"/>
  <c r="G521" i="33"/>
  <c r="G518" i="33"/>
  <c r="G505" i="33"/>
  <c r="G502" i="33"/>
  <c r="G489" i="33"/>
  <c r="G486" i="33"/>
  <c r="G473" i="33"/>
  <c r="G470" i="33"/>
  <c r="G457" i="33"/>
  <c r="G454" i="33"/>
  <c r="G441" i="33"/>
  <c r="G438" i="33"/>
  <c r="G425" i="33"/>
  <c r="G422" i="33"/>
  <c r="G409" i="33"/>
  <c r="G406" i="33"/>
  <c r="G402" i="33"/>
  <c r="G398" i="33"/>
  <c r="G394" i="33"/>
  <c r="G390" i="33"/>
  <c r="G386" i="33"/>
  <c r="G382" i="33"/>
  <c r="G378" i="33"/>
  <c r="G374" i="33"/>
  <c r="G370" i="33"/>
  <c r="G366" i="33"/>
  <c r="G362" i="33"/>
  <c r="G358" i="33"/>
  <c r="G354" i="33"/>
  <c r="G350" i="33"/>
  <c r="G346" i="33"/>
  <c r="G342" i="33"/>
  <c r="G614" i="33"/>
  <c r="G609" i="33"/>
  <c r="G585" i="33"/>
  <c r="G579" i="33"/>
  <c r="G563" i="33"/>
  <c r="G547" i="33"/>
  <c r="G531" i="33"/>
  <c r="G515" i="33"/>
  <c r="G499" i="33"/>
  <c r="G483" i="33"/>
  <c r="G467" i="33"/>
  <c r="G451" i="33"/>
  <c r="G435" i="33"/>
  <c r="G419" i="33"/>
  <c r="G702" i="33"/>
  <c r="G690" i="33"/>
  <c r="G672" i="33"/>
  <c r="G599" i="33"/>
  <c r="G591" i="33"/>
  <c r="G573" i="33"/>
  <c r="G570" i="33"/>
  <c r="G557" i="33"/>
  <c r="G554" i="33"/>
  <c r="G541" i="33"/>
  <c r="G538" i="33"/>
  <c r="G525" i="33"/>
  <c r="G522" i="33"/>
  <c r="G509" i="33"/>
  <c r="G506" i="33"/>
  <c r="G493" i="33"/>
  <c r="G490" i="33"/>
  <c r="G477" i="33"/>
  <c r="G474" i="33"/>
  <c r="G461" i="33"/>
  <c r="G458" i="33"/>
  <c r="G445" i="33"/>
  <c r="G442" i="33"/>
  <c r="G429" i="33"/>
  <c r="G426" i="33"/>
  <c r="G413" i="33"/>
  <c r="G410" i="33"/>
  <c r="G403" i="33"/>
  <c r="G399" i="33"/>
  <c r="G395" i="33"/>
  <c r="G391" i="33"/>
  <c r="G387" i="33"/>
  <c r="G383" i="33"/>
  <c r="G379" i="33"/>
  <c r="G375" i="33"/>
  <c r="G371" i="33"/>
  <c r="G367" i="33"/>
  <c r="G363" i="33"/>
  <c r="G359" i="33"/>
  <c r="G355" i="33"/>
  <c r="G351" i="33"/>
  <c r="G347" i="33"/>
  <c r="G343" i="33"/>
  <c r="G339" i="33"/>
  <c r="G335" i="33"/>
  <c r="G331" i="33"/>
  <c r="G327" i="33"/>
  <c r="G323" i="33"/>
  <c r="G319" i="33"/>
  <c r="G315" i="33"/>
  <c r="G311" i="33"/>
  <c r="G307" i="33"/>
  <c r="G303" i="33"/>
  <c r="G299" i="33"/>
  <c r="G295" i="33"/>
  <c r="G291" i="33"/>
  <c r="G287" i="33"/>
  <c r="G283" i="33"/>
  <c r="G279" i="33"/>
  <c r="G275" i="33"/>
  <c r="G676" i="33"/>
  <c r="G607" i="33"/>
  <c r="G602" i="33"/>
  <c r="G594" i="33"/>
  <c r="G586" i="33"/>
  <c r="G583" i="33"/>
  <c r="G567" i="33"/>
  <c r="G551" i="33"/>
  <c r="G535" i="33"/>
  <c r="G519" i="33"/>
  <c r="G503" i="33"/>
  <c r="G487" i="33"/>
  <c r="G471" i="33"/>
  <c r="G455" i="33"/>
  <c r="G439" i="33"/>
  <c r="G423" i="33"/>
  <c r="G615" i="33"/>
  <c r="G673" i="33"/>
  <c r="G669" i="33"/>
  <c r="G613" i="33"/>
  <c r="G603" i="33"/>
  <c r="G595" i="33"/>
  <c r="G587" i="33"/>
  <c r="G581" i="33"/>
  <c r="G578" i="33"/>
  <c r="G565" i="33"/>
  <c r="G562" i="33"/>
  <c r="G549" i="33"/>
  <c r="G546" i="33"/>
  <c r="G533" i="33"/>
  <c r="G530" i="33"/>
  <c r="G517" i="33"/>
  <c r="G514" i="33"/>
  <c r="G501" i="33"/>
  <c r="G498" i="33"/>
  <c r="G485" i="33"/>
  <c r="G482" i="33"/>
  <c r="G469" i="33"/>
  <c r="G466" i="33"/>
  <c r="G453" i="33"/>
  <c r="G450" i="33"/>
  <c r="G643" i="33"/>
  <c r="G529" i="33"/>
  <c r="G465" i="33"/>
  <c r="G427" i="33"/>
  <c r="G404" i="33"/>
  <c r="G396" i="33"/>
  <c r="G388" i="33"/>
  <c r="G380" i="33"/>
  <c r="G372" i="33"/>
  <c r="G364" i="33"/>
  <c r="G356" i="33"/>
  <c r="G348" i="33"/>
  <c r="G330" i="33"/>
  <c r="G314" i="33"/>
  <c r="G298" i="33"/>
  <c r="G282" i="33"/>
  <c r="G685" i="33"/>
  <c r="G655" i="33"/>
  <c r="G623" i="33"/>
  <c r="G589" i="33"/>
  <c r="G571" i="33"/>
  <c r="G542" i="33"/>
  <c r="G507" i="33"/>
  <c r="G478" i="33"/>
  <c r="G443" i="33"/>
  <c r="G411" i="33"/>
  <c r="G340" i="33"/>
  <c r="G337" i="33"/>
  <c r="G324" i="33"/>
  <c r="G321" i="33"/>
  <c r="G308" i="33"/>
  <c r="G305" i="33"/>
  <c r="G292" i="33"/>
  <c r="G289" i="33"/>
  <c r="G276" i="33"/>
  <c r="G273" i="33"/>
  <c r="G269" i="33"/>
  <c r="G265" i="33"/>
  <c r="G261" i="33"/>
  <c r="G257" i="33"/>
  <c r="G253" i="33"/>
  <c r="G249" i="33"/>
  <c r="G245" i="33"/>
  <c r="G241" i="33"/>
  <c r="G237" i="33"/>
  <c r="G233" i="33"/>
  <c r="G229" i="33"/>
  <c r="G225" i="33"/>
  <c r="G221" i="33"/>
  <c r="G217" i="33"/>
  <c r="G213" i="33"/>
  <c r="G209" i="33"/>
  <c r="G205" i="33"/>
  <c r="G201" i="33"/>
  <c r="G197" i="33"/>
  <c r="G193" i="33"/>
  <c r="G189" i="33"/>
  <c r="G185" i="33"/>
  <c r="G181" i="33"/>
  <c r="G177" i="33"/>
  <c r="G173" i="33"/>
  <c r="G169" i="33"/>
  <c r="G165" i="33"/>
  <c r="G161" i="33"/>
  <c r="G157" i="33"/>
  <c r="G153" i="33"/>
  <c r="G149" i="33"/>
  <c r="G145" i="33"/>
  <c r="G141" i="33"/>
  <c r="G137" i="33"/>
  <c r="G133" i="33"/>
  <c r="G129" i="33"/>
  <c r="G125" i="33"/>
  <c r="G121" i="33"/>
  <c r="G117" i="33"/>
  <c r="G113" i="33"/>
  <c r="G109" i="33"/>
  <c r="G105" i="33"/>
  <c r="G101" i="33"/>
  <c r="G97" i="33"/>
  <c r="G93" i="33"/>
  <c r="G635" i="33"/>
  <c r="G610" i="33"/>
  <c r="G577" i="33"/>
  <c r="G513" i="33"/>
  <c r="G449" i="33"/>
  <c r="G418" i="33"/>
  <c r="G334" i="33"/>
  <c r="G318" i="33"/>
  <c r="G302" i="33"/>
  <c r="G286" i="33"/>
  <c r="G647" i="33"/>
  <c r="G605" i="33"/>
  <c r="G555" i="33"/>
  <c r="G526" i="33"/>
  <c r="G491" i="33"/>
  <c r="G462" i="33"/>
  <c r="G434" i="33"/>
  <c r="G430" i="33"/>
  <c r="G414" i="33"/>
  <c r="G407" i="33"/>
  <c r="G397" i="33"/>
  <c r="G389" i="33"/>
  <c r="G381" i="33"/>
  <c r="G373" i="33"/>
  <c r="G365" i="33"/>
  <c r="G357" i="33"/>
  <c r="G349" i="33"/>
  <c r="G341" i="33"/>
  <c r="G328" i="33"/>
  <c r="G325" i="33"/>
  <c r="G312" i="33"/>
  <c r="G309" i="33"/>
  <c r="G296" i="33"/>
  <c r="G293" i="33"/>
  <c r="G659" i="33"/>
  <c r="G627" i="33"/>
  <c r="G561" i="33"/>
  <c r="G497" i="33"/>
  <c r="G405" i="33"/>
  <c r="G400" i="33"/>
  <c r="G392" i="33"/>
  <c r="G384" i="33"/>
  <c r="G376" i="33"/>
  <c r="G368" i="33"/>
  <c r="G360" i="33"/>
  <c r="G352" i="33"/>
  <c r="G344" i="33"/>
  <c r="G338" i="33"/>
  <c r="G322" i="33"/>
  <c r="G651" i="33"/>
  <c r="G619" i="33"/>
  <c r="G597" i="33"/>
  <c r="G545" i="33"/>
  <c r="G481" i="33"/>
  <c r="G421" i="33"/>
  <c r="G417" i="33"/>
  <c r="G326" i="33"/>
  <c r="G53" i="33"/>
  <c r="G150" i="33"/>
  <c r="G182" i="33"/>
  <c r="D42" i="33"/>
  <c r="D50" i="33"/>
  <c r="D62" i="33"/>
  <c r="D66" i="33"/>
  <c r="D70" i="33"/>
  <c r="D74" i="33"/>
  <c r="D78" i="33"/>
  <c r="D82" i="33"/>
  <c r="D86" i="33"/>
  <c r="D90" i="33"/>
  <c r="G39" i="33"/>
  <c r="G43" i="33"/>
  <c r="G47" i="33"/>
  <c r="G51" i="33"/>
  <c r="G55" i="33"/>
  <c r="G59" i="33"/>
  <c r="G63" i="33"/>
  <c r="G67" i="33"/>
  <c r="G71" i="33"/>
  <c r="G75" i="33"/>
  <c r="G79" i="33"/>
  <c r="G83" i="33"/>
  <c r="G87" i="33"/>
  <c r="G91" i="33"/>
  <c r="D93" i="33"/>
  <c r="G94" i="33"/>
  <c r="G107" i="33"/>
  <c r="D109" i="33"/>
  <c r="G110" i="33"/>
  <c r="G123" i="33"/>
  <c r="D125" i="33"/>
  <c r="G126" i="33"/>
  <c r="G139" i="33"/>
  <c r="D141" i="33"/>
  <c r="G142" i="33"/>
  <c r="G155" i="33"/>
  <c r="D157" i="33"/>
  <c r="G158" i="33"/>
  <c r="G171" i="33"/>
  <c r="D173" i="33"/>
  <c r="G174" i="33"/>
  <c r="G187" i="33"/>
  <c r="D189" i="33"/>
  <c r="G190" i="33"/>
  <c r="G203" i="33"/>
  <c r="D205" i="33"/>
  <c r="G206" i="33"/>
  <c r="G219" i="33"/>
  <c r="D221" i="33"/>
  <c r="G222" i="33"/>
  <c r="G235" i="33"/>
  <c r="D237" i="33"/>
  <c r="G238" i="33"/>
  <c r="G256" i="33"/>
  <c r="D258" i="33"/>
  <c r="D261" i="33"/>
  <c r="G262" i="33"/>
  <c r="D267" i="33"/>
  <c r="G271" i="33"/>
  <c r="D278" i="33"/>
  <c r="D283" i="33"/>
  <c r="G288" i="33"/>
  <c r="G336" i="33"/>
  <c r="D442" i="33"/>
  <c r="D464" i="33"/>
  <c r="D519" i="33"/>
  <c r="G558" i="33"/>
  <c r="D576" i="33"/>
  <c r="G115" i="33"/>
  <c r="G118" i="33"/>
  <c r="D197" i="33"/>
  <c r="D37" i="33"/>
  <c r="D41" i="33"/>
  <c r="D45" i="33"/>
  <c r="D49" i="33"/>
  <c r="D53" i="33"/>
  <c r="D57" i="33"/>
  <c r="D61" i="33"/>
  <c r="D65" i="33"/>
  <c r="D69" i="33"/>
  <c r="D73" i="33"/>
  <c r="D77" i="33"/>
  <c r="D81" i="33"/>
  <c r="D85" i="33"/>
  <c r="D89" i="33"/>
  <c r="D96" i="33"/>
  <c r="D102" i="33"/>
  <c r="D112" i="33"/>
  <c r="D118" i="33"/>
  <c r="D131" i="33"/>
  <c r="D134" i="33"/>
  <c r="D144" i="33"/>
  <c r="D147" i="33"/>
  <c r="G148" i="33"/>
  <c r="D150" i="33"/>
  <c r="D160" i="33"/>
  <c r="D163" i="33"/>
  <c r="G164" i="33"/>
  <c r="D166" i="33"/>
  <c r="D176" i="33"/>
  <c r="D179" i="33"/>
  <c r="G180" i="33"/>
  <c r="D182" i="33"/>
  <c r="D192" i="33"/>
  <c r="D195" i="33"/>
  <c r="G196" i="33"/>
  <c r="D198" i="33"/>
  <c r="D208" i="33"/>
  <c r="D211" i="33"/>
  <c r="G212" i="33"/>
  <c r="D214" i="33"/>
  <c r="D224" i="33"/>
  <c r="D227" i="33"/>
  <c r="G228" i="33"/>
  <c r="D230" i="33"/>
  <c r="D240" i="33"/>
  <c r="D243" i="33"/>
  <c r="G244" i="33"/>
  <c r="D246" i="33"/>
  <c r="D249" i="33"/>
  <c r="G250" i="33"/>
  <c r="D255" i="33"/>
  <c r="G259" i="33"/>
  <c r="D280" i="33"/>
  <c r="G290" i="33"/>
  <c r="G294" i="33"/>
  <c r="G313" i="33"/>
  <c r="D319" i="33"/>
  <c r="G332" i="33"/>
  <c r="D344" i="33"/>
  <c r="D360" i="33"/>
  <c r="D376" i="33"/>
  <c r="D392" i="33"/>
  <c r="G415" i="33"/>
  <c r="G437" i="33"/>
  <c r="G459" i="33"/>
  <c r="D541" i="33"/>
  <c r="G631" i="33"/>
  <c r="G37" i="33"/>
  <c r="G45" i="33"/>
  <c r="G49" i="33"/>
  <c r="G65" i="33"/>
  <c r="G69" i="33"/>
  <c r="G77" i="33"/>
  <c r="G89" i="33"/>
  <c r="G131" i="33"/>
  <c r="D38" i="33"/>
  <c r="D99" i="33"/>
  <c r="G100" i="33"/>
  <c r="D115" i="33"/>
  <c r="G116" i="33"/>
  <c r="D128" i="33"/>
  <c r="G132" i="33"/>
  <c r="E34" i="33"/>
  <c r="G38" i="33"/>
  <c r="G42" i="33"/>
  <c r="G46" i="33"/>
  <c r="G50" i="33"/>
  <c r="G54" i="33"/>
  <c r="G58" i="33"/>
  <c r="G62" i="33"/>
  <c r="G66" i="33"/>
  <c r="G70" i="33"/>
  <c r="G74" i="33"/>
  <c r="G78" i="33"/>
  <c r="G82" i="33"/>
  <c r="G86" i="33"/>
  <c r="G90" i="33"/>
  <c r="G103" i="33"/>
  <c r="D105" i="33"/>
  <c r="G106" i="33"/>
  <c r="G119" i="33"/>
  <c r="D121" i="33"/>
  <c r="G122" i="33"/>
  <c r="G135" i="33"/>
  <c r="D137" i="33"/>
  <c r="G138" i="33"/>
  <c r="G151" i="33"/>
  <c r="D153" i="33"/>
  <c r="G154" i="33"/>
  <c r="G167" i="33"/>
  <c r="D169" i="33"/>
  <c r="G170" i="33"/>
  <c r="G183" i="33"/>
  <c r="D185" i="33"/>
  <c r="G186" i="33"/>
  <c r="G199" i="33"/>
  <c r="D201" i="33"/>
  <c r="G202" i="33"/>
  <c r="G215" i="33"/>
  <c r="D217" i="33"/>
  <c r="G218" i="33"/>
  <c r="G231" i="33"/>
  <c r="D233" i="33"/>
  <c r="G234" i="33"/>
  <c r="G247" i="33"/>
  <c r="G264" i="33"/>
  <c r="D266" i="33"/>
  <c r="D269" i="33"/>
  <c r="G270" i="33"/>
  <c r="D277" i="33"/>
  <c r="G278" i="33"/>
  <c r="G281" i="33"/>
  <c r="D287" i="33"/>
  <c r="D302" i="33"/>
  <c r="G317" i="33"/>
  <c r="G353" i="33"/>
  <c r="G369" i="33"/>
  <c r="G385" i="33"/>
  <c r="G401" i="33"/>
  <c r="D455" i="33"/>
  <c r="G494" i="33"/>
  <c r="D512" i="33"/>
  <c r="D522" i="33"/>
  <c r="G574" i="33"/>
  <c r="G639" i="33"/>
  <c r="D60" i="33"/>
  <c r="D64" i="33"/>
  <c r="D68" i="33"/>
  <c r="D72" i="33"/>
  <c r="D76" i="33"/>
  <c r="D80" i="33"/>
  <c r="D84" i="33"/>
  <c r="D88" i="33"/>
  <c r="D92" i="33"/>
  <c r="D95" i="33"/>
  <c r="G96" i="33"/>
  <c r="D98" i="33"/>
  <c r="D108" i="33"/>
  <c r="D111" i="33"/>
  <c r="G112" i="33"/>
  <c r="D114" i="33"/>
  <c r="D124" i="33"/>
  <c r="D127" i="33"/>
  <c r="G128" i="33"/>
  <c r="D130" i="33"/>
  <c r="D140" i="33"/>
  <c r="D143" i="33"/>
  <c r="G144" i="33"/>
  <c r="D146" i="33"/>
  <c r="D156" i="33"/>
  <c r="D159" i="33"/>
  <c r="G160" i="33"/>
  <c r="D162" i="33"/>
  <c r="D172" i="33"/>
  <c r="D175" i="33"/>
  <c r="G176" i="33"/>
  <c r="D178" i="33"/>
  <c r="D188" i="33"/>
  <c r="D191" i="33"/>
  <c r="G192" i="33"/>
  <c r="D194" i="33"/>
  <c r="D204" i="33"/>
  <c r="D207" i="33"/>
  <c r="G208" i="33"/>
  <c r="D210" i="33"/>
  <c r="D220" i="33"/>
  <c r="D223" i="33"/>
  <c r="G224" i="33"/>
  <c r="D226" i="33"/>
  <c r="D236" i="33"/>
  <c r="D239" i="33"/>
  <c r="G240" i="33"/>
  <c r="D242" i="33"/>
  <c r="G252" i="33"/>
  <c r="D254" i="33"/>
  <c r="D257" i="33"/>
  <c r="G258" i="33"/>
  <c r="D263" i="33"/>
  <c r="G267" i="33"/>
  <c r="G285" i="33"/>
  <c r="D289" i="33"/>
  <c r="D293" i="33"/>
  <c r="G300" i="33"/>
  <c r="D306" i="33"/>
  <c r="D308" i="33"/>
  <c r="D331" i="33"/>
  <c r="D335" i="33"/>
  <c r="D349" i="33"/>
  <c r="D365" i="33"/>
  <c r="D381" i="33"/>
  <c r="D397" i="33"/>
  <c r="G433" i="33"/>
  <c r="D477" i="33"/>
  <c r="G539" i="33"/>
  <c r="D557" i="33"/>
  <c r="G663" i="33"/>
  <c r="E34" i="34"/>
  <c r="G113" i="34"/>
  <c r="G121" i="34"/>
  <c r="D128" i="34"/>
  <c r="G129" i="34"/>
  <c r="D136" i="34"/>
  <c r="G137" i="34"/>
  <c r="D144" i="34"/>
  <c r="G147" i="34"/>
  <c r="D151" i="34"/>
  <c r="G152" i="34"/>
  <c r="D157" i="34"/>
  <c r="D173" i="34"/>
  <c r="G185" i="34"/>
  <c r="G208" i="34"/>
  <c r="D239" i="34"/>
  <c r="G38" i="34"/>
  <c r="D45" i="34"/>
  <c r="G46" i="34"/>
  <c r="D53" i="34"/>
  <c r="G54" i="34"/>
  <c r="D61" i="34"/>
  <c r="G62" i="34"/>
  <c r="D69" i="34"/>
  <c r="G70" i="34"/>
  <c r="D77" i="34"/>
  <c r="G78" i="34"/>
  <c r="D85" i="34"/>
  <c r="G86" i="34"/>
  <c r="D93" i="34"/>
  <c r="G94" i="34"/>
  <c r="D101" i="34"/>
  <c r="G102" i="34"/>
  <c r="D109" i="34"/>
  <c r="G110" i="34"/>
  <c r="D117" i="34"/>
  <c r="G118" i="34"/>
  <c r="D125" i="34"/>
  <c r="G126" i="34"/>
  <c r="D133" i="34"/>
  <c r="G134" i="34"/>
  <c r="D141" i="34"/>
  <c r="G142" i="34"/>
  <c r="D146" i="34"/>
  <c r="G149" i="34"/>
  <c r="D155" i="34"/>
  <c r="G159" i="34"/>
  <c r="G166" i="34"/>
  <c r="D176" i="34"/>
  <c r="D181" i="34"/>
  <c r="D199" i="34"/>
  <c r="G232" i="34"/>
  <c r="D42" i="34"/>
  <c r="G43" i="34"/>
  <c r="D50" i="34"/>
  <c r="G51" i="34"/>
  <c r="D58" i="34"/>
  <c r="G59" i="34"/>
  <c r="D66" i="34"/>
  <c r="G67" i="34"/>
  <c r="D74" i="34"/>
  <c r="G75" i="34"/>
  <c r="D82" i="34"/>
  <c r="G83" i="34"/>
  <c r="D90" i="34"/>
  <c r="G91" i="34"/>
  <c r="D98" i="34"/>
  <c r="G99" i="34"/>
  <c r="D106" i="34"/>
  <c r="G107" i="34"/>
  <c r="D114" i="34"/>
  <c r="G115" i="34"/>
  <c r="D122" i="34"/>
  <c r="G123" i="34"/>
  <c r="D130" i="34"/>
  <c r="G131" i="34"/>
  <c r="D138" i="34"/>
  <c r="G139" i="34"/>
  <c r="D148" i="34"/>
  <c r="G161" i="34"/>
  <c r="G168" i="34"/>
  <c r="D184" i="34"/>
  <c r="G192" i="34"/>
  <c r="D223" i="34"/>
  <c r="G1350" i="34"/>
  <c r="G1342" i="34"/>
  <c r="G1334" i="34"/>
  <c r="G1326" i="34"/>
  <c r="G1318" i="34"/>
  <c r="G1310" i="34"/>
  <c r="G1302" i="34"/>
  <c r="G1294" i="34"/>
  <c r="G1286" i="34"/>
  <c r="G1278" i="34"/>
  <c r="G1270" i="34"/>
  <c r="G1262" i="34"/>
  <c r="G1254" i="34"/>
  <c r="G1246" i="34"/>
  <c r="G1238" i="34"/>
  <c r="G1230" i="34"/>
  <c r="G1222" i="34"/>
  <c r="G1214" i="34"/>
  <c r="G1206" i="34"/>
  <c r="G1198" i="34"/>
  <c r="G1190" i="34"/>
  <c r="G1182" i="34"/>
  <c r="G1174" i="34"/>
  <c r="G1166" i="34"/>
  <c r="G1158" i="34"/>
  <c r="G1150" i="34"/>
  <c r="G1142" i="34"/>
  <c r="G1134" i="34"/>
  <c r="G1345" i="34"/>
  <c r="G1337" i="34"/>
  <c r="G1329" i="34"/>
  <c r="G1321" i="34"/>
  <c r="G1313" i="34"/>
  <c r="G1305" i="34"/>
  <c r="G1297" i="34"/>
  <c r="G1289" i="34"/>
  <c r="G1281" i="34"/>
  <c r="G1273" i="34"/>
  <c r="G1265" i="34"/>
  <c r="G1257" i="34"/>
  <c r="G1249" i="34"/>
  <c r="G1241" i="34"/>
  <c r="G1233" i="34"/>
  <c r="G1225" i="34"/>
  <c r="G1217" i="34"/>
  <c r="G1209" i="34"/>
  <c r="G1201" i="34"/>
  <c r="G1193" i="34"/>
  <c r="G1185" i="34"/>
  <c r="G1177" i="34"/>
  <c r="G1169" i="34"/>
  <c r="G1161" i="34"/>
  <c r="G1153" i="34"/>
  <c r="G1145" i="34"/>
  <c r="G1137" i="34"/>
  <c r="G1129" i="34"/>
  <c r="G1348" i="34"/>
  <c r="G1340" i="34"/>
  <c r="G1332" i="34"/>
  <c r="G1324" i="34"/>
  <c r="G1316" i="34"/>
  <c r="G1308" i="34"/>
  <c r="G1300" i="34"/>
  <c r="G1292" i="34"/>
  <c r="G1284" i="34"/>
  <c r="G1276" i="34"/>
  <c r="G1268" i="34"/>
  <c r="G1260" i="34"/>
  <c r="G1252" i="34"/>
  <c r="G1244" i="34"/>
  <c r="G1236" i="34"/>
  <c r="G1228" i="34"/>
  <c r="G1220" i="34"/>
  <c r="G1212" i="34"/>
  <c r="G1204" i="34"/>
  <c r="G1196" i="34"/>
  <c r="G1188" i="34"/>
  <c r="G1180" i="34"/>
  <c r="G1172" i="34"/>
  <c r="G1164" i="34"/>
  <c r="G1156" i="34"/>
  <c r="G1148" i="34"/>
  <c r="G1140" i="34"/>
  <c r="G1132" i="34"/>
  <c r="G1343" i="34"/>
  <c r="G1335" i="34"/>
  <c r="G1327" i="34"/>
  <c r="G1319" i="34"/>
  <c r="G1311" i="34"/>
  <c r="G1303" i="34"/>
  <c r="G1295" i="34"/>
  <c r="G1287" i="34"/>
  <c r="G1279" i="34"/>
  <c r="G1271" i="34"/>
  <c r="G1263" i="34"/>
  <c r="G1255" i="34"/>
  <c r="G1247" i="34"/>
  <c r="G1239" i="34"/>
  <c r="G1231" i="34"/>
  <c r="G1223" i="34"/>
  <c r="G1215" i="34"/>
  <c r="G1207" i="34"/>
  <c r="G1199" i="34"/>
  <c r="G1191" i="34"/>
  <c r="G1183" i="34"/>
  <c r="G1175" i="34"/>
  <c r="G1167" i="34"/>
  <c r="G1159" i="34"/>
  <c r="G1151" i="34"/>
  <c r="G1143" i="34"/>
  <c r="G1346" i="34"/>
  <c r="G1338" i="34"/>
  <c r="G1330" i="34"/>
  <c r="G1322" i="34"/>
  <c r="G1314" i="34"/>
  <c r="G1306" i="34"/>
  <c r="G1298" i="34"/>
  <c r="G1290" i="34"/>
  <c r="G1282" i="34"/>
  <c r="G1274" i="34"/>
  <c r="G1266" i="34"/>
  <c r="G1258" i="34"/>
  <c r="G1250" i="34"/>
  <c r="G1242" i="34"/>
  <c r="G1234" i="34"/>
  <c r="G1226" i="34"/>
  <c r="G1218" i="34"/>
  <c r="G1210" i="34"/>
  <c r="G1202" i="34"/>
  <c r="G1194" i="34"/>
  <c r="G1186" i="34"/>
  <c r="G1178" i="34"/>
  <c r="G1170" i="34"/>
  <c r="G1162" i="34"/>
  <c r="G1154" i="34"/>
  <c r="G1146" i="34"/>
  <c r="G1138" i="34"/>
  <c r="G1344" i="34"/>
  <c r="G1336" i="34"/>
  <c r="G1328" i="34"/>
  <c r="G1320" i="34"/>
  <c r="G1312" i="34"/>
  <c r="G1304" i="34"/>
  <c r="G1296" i="34"/>
  <c r="G1288" i="34"/>
  <c r="G1280" i="34"/>
  <c r="G1272" i="34"/>
  <c r="G1264" i="34"/>
  <c r="G1256" i="34"/>
  <c r="G1248" i="34"/>
  <c r="G1240" i="34"/>
  <c r="G1232" i="34"/>
  <c r="G1224" i="34"/>
  <c r="G1216" i="34"/>
  <c r="G1208" i="34"/>
  <c r="G1200" i="34"/>
  <c r="G1192" i="34"/>
  <c r="G1184" i="34"/>
  <c r="G1176" i="34"/>
  <c r="G1168" i="34"/>
  <c r="G1160" i="34"/>
  <c r="G1152" i="34"/>
  <c r="G1144" i="34"/>
  <c r="G1136" i="34"/>
  <c r="G1128" i="34"/>
  <c r="G1347" i="34"/>
  <c r="G1339" i="34"/>
  <c r="G1331" i="34"/>
  <c r="G1323" i="34"/>
  <c r="G1315" i="34"/>
  <c r="G1307" i="34"/>
  <c r="G1299" i="34"/>
  <c r="G1291" i="34"/>
  <c r="G1283" i="34"/>
  <c r="G1275" i="34"/>
  <c r="G1267" i="34"/>
  <c r="G1259" i="34"/>
  <c r="G1251" i="34"/>
  <c r="G1243" i="34"/>
  <c r="G1235" i="34"/>
  <c r="G1227" i="34"/>
  <c r="G1219" i="34"/>
  <c r="G1211" i="34"/>
  <c r="G1203" i="34"/>
  <c r="G1195" i="34"/>
  <c r="G1187" i="34"/>
  <c r="G1179" i="34"/>
  <c r="G1333" i="34"/>
  <c r="G1269" i="34"/>
  <c r="G1205" i="34"/>
  <c r="G1155" i="34"/>
  <c r="G1133" i="34"/>
  <c r="G1127" i="34"/>
  <c r="G1125" i="34"/>
  <c r="G1120" i="34"/>
  <c r="G1112" i="34"/>
  <c r="G1104" i="34"/>
  <c r="G1096" i="34"/>
  <c r="G1088" i="34"/>
  <c r="G1080" i="34"/>
  <c r="G1072" i="34"/>
  <c r="G1064" i="34"/>
  <c r="G1056" i="34"/>
  <c r="G1048" i="34"/>
  <c r="G1040" i="34"/>
  <c r="G1032" i="34"/>
  <c r="G1024" i="34"/>
  <c r="G1016" i="34"/>
  <c r="G1008" i="34"/>
  <c r="G1000" i="34"/>
  <c r="G992" i="34"/>
  <c r="G1309" i="34"/>
  <c r="G1245" i="34"/>
  <c r="G1181" i="34"/>
  <c r="G1157" i="34"/>
  <c r="G1135" i="34"/>
  <c r="G1131" i="34"/>
  <c r="G1115" i="34"/>
  <c r="G1107" i="34"/>
  <c r="G1099" i="34"/>
  <c r="G1091" i="34"/>
  <c r="G1083" i="34"/>
  <c r="G1075" i="34"/>
  <c r="G1067" i="34"/>
  <c r="G1059" i="34"/>
  <c r="G1051" i="34"/>
  <c r="G1043" i="34"/>
  <c r="G1035" i="34"/>
  <c r="G1027" i="34"/>
  <c r="G1019" i="34"/>
  <c r="G1011" i="34"/>
  <c r="G1003" i="34"/>
  <c r="G995" i="34"/>
  <c r="G987" i="34"/>
  <c r="G979" i="34"/>
  <c r="G1349" i="34"/>
  <c r="G1285" i="34"/>
  <c r="G1221" i="34"/>
  <c r="G1163" i="34"/>
  <c r="G1123" i="34"/>
  <c r="G1118" i="34"/>
  <c r="G1110" i="34"/>
  <c r="G1102" i="34"/>
  <c r="G1094" i="34"/>
  <c r="G1086" i="34"/>
  <c r="G1078" i="34"/>
  <c r="G1070" i="34"/>
  <c r="G1062" i="34"/>
  <c r="G1054" i="34"/>
  <c r="G1046" i="34"/>
  <c r="G1038" i="34"/>
  <c r="G1030" i="34"/>
  <c r="G1022" i="34"/>
  <c r="G1014" i="34"/>
  <c r="G1006" i="34"/>
  <c r="G998" i="34"/>
  <c r="G990" i="34"/>
  <c r="G982" i="34"/>
  <c r="G1325" i="34"/>
  <c r="G1261" i="34"/>
  <c r="G1197" i="34"/>
  <c r="G1165" i="34"/>
  <c r="G1121" i="34"/>
  <c r="G1113" i="34"/>
  <c r="G1105" i="34"/>
  <c r="G1097" i="34"/>
  <c r="G1089" i="34"/>
  <c r="G1081" i="34"/>
  <c r="G1073" i="34"/>
  <c r="G1065" i="34"/>
  <c r="G1057" i="34"/>
  <c r="G1049" i="34"/>
  <c r="G1041" i="34"/>
  <c r="G1033" i="34"/>
  <c r="G1025" i="34"/>
  <c r="G1017" i="34"/>
  <c r="G1009" i="34"/>
  <c r="G1001" i="34"/>
  <c r="G993" i="34"/>
  <c r="G985" i="34"/>
  <c r="G977" i="34"/>
  <c r="G1301" i="34"/>
  <c r="G1237" i="34"/>
  <c r="G1171" i="34"/>
  <c r="G1130" i="34"/>
  <c r="G1126" i="34"/>
  <c r="G1116" i="34"/>
  <c r="G1108" i="34"/>
  <c r="G1100" i="34"/>
  <c r="G1092" i="34"/>
  <c r="G1084" i="34"/>
  <c r="G1076" i="34"/>
  <c r="G1068" i="34"/>
  <c r="G1060" i="34"/>
  <c r="G1052" i="34"/>
  <c r="G1044" i="34"/>
  <c r="G1036" i="34"/>
  <c r="G1028" i="34"/>
  <c r="G1020" i="34"/>
  <c r="G1012" i="34"/>
  <c r="G1004" i="34"/>
  <c r="G996" i="34"/>
  <c r="G988" i="34"/>
  <c r="G980" i="34"/>
  <c r="G972" i="34"/>
  <c r="G1341" i="34"/>
  <c r="G1277" i="34"/>
  <c r="G1213" i="34"/>
  <c r="G1173" i="34"/>
  <c r="G1139" i="34"/>
  <c r="G1124" i="34"/>
  <c r="G1119" i="34"/>
  <c r="G1111" i="34"/>
  <c r="G1103" i="34"/>
  <c r="G1095" i="34"/>
  <c r="G1087" i="34"/>
  <c r="G1079" i="34"/>
  <c r="G1071" i="34"/>
  <c r="G1063" i="34"/>
  <c r="G1055" i="34"/>
  <c r="G1047" i="34"/>
  <c r="G1039" i="34"/>
  <c r="G1031" i="34"/>
  <c r="G1023" i="34"/>
  <c r="G1015" i="34"/>
  <c r="G1007" i="34"/>
  <c r="G999" i="34"/>
  <c r="G991" i="34"/>
  <c r="G983" i="34"/>
  <c r="G1317" i="34"/>
  <c r="G1253" i="34"/>
  <c r="G1189" i="34"/>
  <c r="G1147" i="34"/>
  <c r="G1141" i="34"/>
  <c r="G1114" i="34"/>
  <c r="G1106" i="34"/>
  <c r="G1098" i="34"/>
  <c r="G1090" i="34"/>
  <c r="G1082" i="34"/>
  <c r="G1074" i="34"/>
  <c r="G1066" i="34"/>
  <c r="G1058" i="34"/>
  <c r="G1050" i="34"/>
  <c r="G1042" i="34"/>
  <c r="G1034" i="34"/>
  <c r="G1026" i="34"/>
  <c r="G1018" i="34"/>
  <c r="G1010" i="34"/>
  <c r="G1002" i="34"/>
  <c r="G994" i="34"/>
  <c r="G1077" i="34"/>
  <c r="G1013" i="34"/>
  <c r="G970" i="34"/>
  <c r="G962" i="34"/>
  <c r="G954" i="34"/>
  <c r="G946" i="34"/>
  <c r="G938" i="34"/>
  <c r="G930" i="34"/>
  <c r="G922" i="34"/>
  <c r="G914" i="34"/>
  <c r="G906" i="34"/>
  <c r="G898" i="34"/>
  <c r="G890" i="34"/>
  <c r="G882" i="34"/>
  <c r="G874" i="34"/>
  <c r="G866" i="34"/>
  <c r="G858" i="34"/>
  <c r="G850" i="34"/>
  <c r="G842" i="34"/>
  <c r="G834" i="34"/>
  <c r="G826" i="34"/>
  <c r="G818" i="34"/>
  <c r="G810" i="34"/>
  <c r="G1117" i="34"/>
  <c r="G1053" i="34"/>
  <c r="G989" i="34"/>
  <c r="G984" i="34"/>
  <c r="G975" i="34"/>
  <c r="G965" i="34"/>
  <c r="G957" i="34"/>
  <c r="G949" i="34"/>
  <c r="G941" i="34"/>
  <c r="G933" i="34"/>
  <c r="G925" i="34"/>
  <c r="G917" i="34"/>
  <c r="G909" i="34"/>
  <c r="G901" i="34"/>
  <c r="G893" i="34"/>
  <c r="G885" i="34"/>
  <c r="G877" i="34"/>
  <c r="G869" i="34"/>
  <c r="G861" i="34"/>
  <c r="G853" i="34"/>
  <c r="G845" i="34"/>
  <c r="G1093" i="34"/>
  <c r="G1029" i="34"/>
  <c r="G986" i="34"/>
  <c r="G973" i="34"/>
  <c r="G968" i="34"/>
  <c r="G960" i="34"/>
  <c r="G952" i="34"/>
  <c r="G944" i="34"/>
  <c r="G936" i="34"/>
  <c r="G928" i="34"/>
  <c r="G920" i="34"/>
  <c r="G912" i="34"/>
  <c r="G904" i="34"/>
  <c r="G896" i="34"/>
  <c r="G888" i="34"/>
  <c r="G880" i="34"/>
  <c r="G872" i="34"/>
  <c r="G864" i="34"/>
  <c r="G856" i="34"/>
  <c r="G848" i="34"/>
  <c r="G1069" i="34"/>
  <c r="G1005" i="34"/>
  <c r="G981" i="34"/>
  <c r="G971" i="34"/>
  <c r="G963" i="34"/>
  <c r="G955" i="34"/>
  <c r="G947" i="34"/>
  <c r="G939" i="34"/>
  <c r="G931" i="34"/>
  <c r="G923" i="34"/>
  <c r="G915" i="34"/>
  <c r="G907" i="34"/>
  <c r="G899" i="34"/>
  <c r="G891" i="34"/>
  <c r="G883" i="34"/>
  <c r="G875" i="34"/>
  <c r="G867" i="34"/>
  <c r="G859" i="34"/>
  <c r="G851" i="34"/>
  <c r="G843" i="34"/>
  <c r="G835" i="34"/>
  <c r="G827" i="34"/>
  <c r="G819" i="34"/>
  <c r="G811" i="34"/>
  <c r="G1293" i="34"/>
  <c r="G1149" i="34"/>
  <c r="G1109" i="34"/>
  <c r="G1045" i="34"/>
  <c r="G978" i="34"/>
  <c r="G966" i="34"/>
  <c r="G958" i="34"/>
  <c r="G950" i="34"/>
  <c r="G942" i="34"/>
  <c r="G934" i="34"/>
  <c r="G926" i="34"/>
  <c r="G918" i="34"/>
  <c r="G910" i="34"/>
  <c r="G902" i="34"/>
  <c r="G894" i="34"/>
  <c r="G886" i="34"/>
  <c r="G878" i="34"/>
  <c r="G870" i="34"/>
  <c r="G862" i="34"/>
  <c r="G854" i="34"/>
  <c r="G846" i="34"/>
  <c r="G838" i="34"/>
  <c r="G830" i="34"/>
  <c r="G822" i="34"/>
  <c r="G1122" i="34"/>
  <c r="G1085" i="34"/>
  <c r="G1021" i="34"/>
  <c r="G976" i="34"/>
  <c r="G969" i="34"/>
  <c r="G961" i="34"/>
  <c r="G953" i="34"/>
  <c r="G945" i="34"/>
  <c r="G937" i="34"/>
  <c r="G929" i="34"/>
  <c r="G921" i="34"/>
  <c r="G913" i="34"/>
  <c r="G905" i="34"/>
  <c r="G897" i="34"/>
  <c r="G889" i="34"/>
  <c r="G881" i="34"/>
  <c r="G873" i="34"/>
  <c r="G865" i="34"/>
  <c r="G857" i="34"/>
  <c r="G849" i="34"/>
  <c r="G841" i="34"/>
  <c r="G833" i="34"/>
  <c r="G825" i="34"/>
  <c r="G817" i="34"/>
  <c r="G1061" i="34"/>
  <c r="G997" i="34"/>
  <c r="G974" i="34"/>
  <c r="G964" i="34"/>
  <c r="G956" i="34"/>
  <c r="G948" i="34"/>
  <c r="G940" i="34"/>
  <c r="G932" i="34"/>
  <c r="G924" i="34"/>
  <c r="G916" i="34"/>
  <c r="G908" i="34"/>
  <c r="G900" i="34"/>
  <c r="G892" i="34"/>
  <c r="G1229" i="34"/>
  <c r="G1101" i="34"/>
  <c r="G1037" i="34"/>
  <c r="G967" i="34"/>
  <c r="G959" i="34"/>
  <c r="G951" i="34"/>
  <c r="G943" i="34"/>
  <c r="G935" i="34"/>
  <c r="G927" i="34"/>
  <c r="G895" i="34"/>
  <c r="G868" i="34"/>
  <c r="G813" i="34"/>
  <c r="G809" i="34"/>
  <c r="G804" i="34"/>
  <c r="G799" i="34"/>
  <c r="G791" i="34"/>
  <c r="G783" i="34"/>
  <c r="G775" i="34"/>
  <c r="G767" i="34"/>
  <c r="G759" i="34"/>
  <c r="G751" i="34"/>
  <c r="G743" i="34"/>
  <c r="G735" i="34"/>
  <c r="G727" i="34"/>
  <c r="G719" i="34"/>
  <c r="G711" i="34"/>
  <c r="G703" i="34"/>
  <c r="G695" i="34"/>
  <c r="G687" i="34"/>
  <c r="G879" i="34"/>
  <c r="G847" i="34"/>
  <c r="G839" i="34"/>
  <c r="G828" i="34"/>
  <c r="G823" i="34"/>
  <c r="G807" i="34"/>
  <c r="G802" i="34"/>
  <c r="G794" i="34"/>
  <c r="G786" i="34"/>
  <c r="G778" i="34"/>
  <c r="G770" i="34"/>
  <c r="G762" i="34"/>
  <c r="G754" i="34"/>
  <c r="G746" i="34"/>
  <c r="G738" i="34"/>
  <c r="G730" i="34"/>
  <c r="G722" i="34"/>
  <c r="G714" i="34"/>
  <c r="G706" i="34"/>
  <c r="G698" i="34"/>
  <c r="G690" i="34"/>
  <c r="G682" i="34"/>
  <c r="G674" i="34"/>
  <c r="G911" i="34"/>
  <c r="G876" i="34"/>
  <c r="G844" i="34"/>
  <c r="G837" i="34"/>
  <c r="G832" i="34"/>
  <c r="G821" i="34"/>
  <c r="G816" i="34"/>
  <c r="G797" i="34"/>
  <c r="G789" i="34"/>
  <c r="G781" i="34"/>
  <c r="G773" i="34"/>
  <c r="G765" i="34"/>
  <c r="G757" i="34"/>
  <c r="G749" i="34"/>
  <c r="G741" i="34"/>
  <c r="G733" i="34"/>
  <c r="G887" i="34"/>
  <c r="G855" i="34"/>
  <c r="G814" i="34"/>
  <c r="G805" i="34"/>
  <c r="G800" i="34"/>
  <c r="G792" i="34"/>
  <c r="G784" i="34"/>
  <c r="G776" i="34"/>
  <c r="G768" i="34"/>
  <c r="G760" i="34"/>
  <c r="G752" i="34"/>
  <c r="G744" i="34"/>
  <c r="G736" i="34"/>
  <c r="G728" i="34"/>
  <c r="G720" i="34"/>
  <c r="G712" i="34"/>
  <c r="G704" i="34"/>
  <c r="G696" i="34"/>
  <c r="G688" i="34"/>
  <c r="G680" i="34"/>
  <c r="G672" i="34"/>
  <c r="G664" i="34"/>
  <c r="G884" i="34"/>
  <c r="G852" i="34"/>
  <c r="G812" i="34"/>
  <c r="G808" i="34"/>
  <c r="G803" i="34"/>
  <c r="G795" i="34"/>
  <c r="G787" i="34"/>
  <c r="G779" i="34"/>
  <c r="G771" i="34"/>
  <c r="G763" i="34"/>
  <c r="G755" i="34"/>
  <c r="G747" i="34"/>
  <c r="G739" i="34"/>
  <c r="G731" i="34"/>
  <c r="G723" i="34"/>
  <c r="G715" i="34"/>
  <c r="G707" i="34"/>
  <c r="G903" i="34"/>
  <c r="G863" i="34"/>
  <c r="G836" i="34"/>
  <c r="G831" i="34"/>
  <c r="G820" i="34"/>
  <c r="G798" i="34"/>
  <c r="G790" i="34"/>
  <c r="G782" i="34"/>
  <c r="G774" i="34"/>
  <c r="G766" i="34"/>
  <c r="G758" i="34"/>
  <c r="G750" i="34"/>
  <c r="G742" i="34"/>
  <c r="G734" i="34"/>
  <c r="G726" i="34"/>
  <c r="G718" i="34"/>
  <c r="G710" i="34"/>
  <c r="G702" i="34"/>
  <c r="G694" i="34"/>
  <c r="G686" i="34"/>
  <c r="G678" i="34"/>
  <c r="G670" i="34"/>
  <c r="G662" i="34"/>
  <c r="G860" i="34"/>
  <c r="G840" i="34"/>
  <c r="G829" i="34"/>
  <c r="G824" i="34"/>
  <c r="G815" i="34"/>
  <c r="G806" i="34"/>
  <c r="G801" i="34"/>
  <c r="G793" i="34"/>
  <c r="G785" i="34"/>
  <c r="G777" i="34"/>
  <c r="G769" i="34"/>
  <c r="G761" i="34"/>
  <c r="G753" i="34"/>
  <c r="G745" i="34"/>
  <c r="G737" i="34"/>
  <c r="G729" i="34"/>
  <c r="G721" i="34"/>
  <c r="G713" i="34"/>
  <c r="G705" i="34"/>
  <c r="G697" i="34"/>
  <c r="G689" i="34"/>
  <c r="G681" i="34"/>
  <c r="G919" i="34"/>
  <c r="G871" i="34"/>
  <c r="G796" i="34"/>
  <c r="G788" i="34"/>
  <c r="G780" i="34"/>
  <c r="G772" i="34"/>
  <c r="G764" i="34"/>
  <c r="G756" i="34"/>
  <c r="G748" i="34"/>
  <c r="G740" i="34"/>
  <c r="G732" i="34"/>
  <c r="G724" i="34"/>
  <c r="G716" i="34"/>
  <c r="G679" i="34"/>
  <c r="G677" i="34"/>
  <c r="G675" i="34"/>
  <c r="G673" i="34"/>
  <c r="G667" i="34"/>
  <c r="G656" i="34"/>
  <c r="G648" i="34"/>
  <c r="G640" i="34"/>
  <c r="G632" i="34"/>
  <c r="G624" i="34"/>
  <c r="G616" i="34"/>
  <c r="G608" i="34"/>
  <c r="G600" i="34"/>
  <c r="G592" i="34"/>
  <c r="G584" i="34"/>
  <c r="G576" i="34"/>
  <c r="G568" i="34"/>
  <c r="G560" i="34"/>
  <c r="G552" i="34"/>
  <c r="G544" i="34"/>
  <c r="G536" i="34"/>
  <c r="G528" i="34"/>
  <c r="G520" i="34"/>
  <c r="G512" i="34"/>
  <c r="G504" i="34"/>
  <c r="G701" i="34"/>
  <c r="G699" i="34"/>
  <c r="G665" i="34"/>
  <c r="G663" i="34"/>
  <c r="G661" i="34"/>
  <c r="G651" i="34"/>
  <c r="G643" i="34"/>
  <c r="G635" i="34"/>
  <c r="G627" i="34"/>
  <c r="G619" i="34"/>
  <c r="G611" i="34"/>
  <c r="G603" i="34"/>
  <c r="G595" i="34"/>
  <c r="G587" i="34"/>
  <c r="G579" i="34"/>
  <c r="G571" i="34"/>
  <c r="G563" i="34"/>
  <c r="G555" i="34"/>
  <c r="G547" i="34"/>
  <c r="G539" i="34"/>
  <c r="G531" i="34"/>
  <c r="G523" i="34"/>
  <c r="G515" i="34"/>
  <c r="G507" i="34"/>
  <c r="G499" i="34"/>
  <c r="G709" i="34"/>
  <c r="G693" i="34"/>
  <c r="G691" i="34"/>
  <c r="G659" i="34"/>
  <c r="G654" i="34"/>
  <c r="G646" i="34"/>
  <c r="G638" i="34"/>
  <c r="G630" i="34"/>
  <c r="G622" i="34"/>
  <c r="G614" i="34"/>
  <c r="G606" i="34"/>
  <c r="G598" i="34"/>
  <c r="G590" i="34"/>
  <c r="G582" i="34"/>
  <c r="G574" i="34"/>
  <c r="G725" i="34"/>
  <c r="G685" i="34"/>
  <c r="G683" i="34"/>
  <c r="G668" i="34"/>
  <c r="G657" i="34"/>
  <c r="G649" i="34"/>
  <c r="G641" i="34"/>
  <c r="G633" i="34"/>
  <c r="G625" i="34"/>
  <c r="G617" i="34"/>
  <c r="G609" i="34"/>
  <c r="G601" i="34"/>
  <c r="G593" i="34"/>
  <c r="G585" i="34"/>
  <c r="G577" i="34"/>
  <c r="G569" i="34"/>
  <c r="G561" i="34"/>
  <c r="G553" i="34"/>
  <c r="G545" i="34"/>
  <c r="G537" i="34"/>
  <c r="G529" i="34"/>
  <c r="G521" i="34"/>
  <c r="G676" i="34"/>
  <c r="G652" i="34"/>
  <c r="G644" i="34"/>
  <c r="G636" i="34"/>
  <c r="G628" i="34"/>
  <c r="G620" i="34"/>
  <c r="G612" i="34"/>
  <c r="G604" i="34"/>
  <c r="G596" i="34"/>
  <c r="G588" i="34"/>
  <c r="G580" i="34"/>
  <c r="G572" i="34"/>
  <c r="G564" i="34"/>
  <c r="G556" i="34"/>
  <c r="G548" i="34"/>
  <c r="G540" i="34"/>
  <c r="G532" i="34"/>
  <c r="G524" i="34"/>
  <c r="G516" i="34"/>
  <c r="G508" i="34"/>
  <c r="G708" i="34"/>
  <c r="G700" i="34"/>
  <c r="G666" i="34"/>
  <c r="G660" i="34"/>
  <c r="G655" i="34"/>
  <c r="G647" i="34"/>
  <c r="G639" i="34"/>
  <c r="G631" i="34"/>
  <c r="G623" i="34"/>
  <c r="G615" i="34"/>
  <c r="G607" i="34"/>
  <c r="G599" i="34"/>
  <c r="G591" i="34"/>
  <c r="G583" i="34"/>
  <c r="G575" i="34"/>
  <c r="G717" i="34"/>
  <c r="G692" i="34"/>
  <c r="G650" i="34"/>
  <c r="G642" i="34"/>
  <c r="G634" i="34"/>
  <c r="G626" i="34"/>
  <c r="G618" i="34"/>
  <c r="G610" i="34"/>
  <c r="G602" i="34"/>
  <c r="G594" i="34"/>
  <c r="G586" i="34"/>
  <c r="G578" i="34"/>
  <c r="G570" i="34"/>
  <c r="G562" i="34"/>
  <c r="G554" i="34"/>
  <c r="G546" i="34"/>
  <c r="G538" i="34"/>
  <c r="G530" i="34"/>
  <c r="G522" i="34"/>
  <c r="G514" i="34"/>
  <c r="G506" i="34"/>
  <c r="G684" i="34"/>
  <c r="G671" i="34"/>
  <c r="G669" i="34"/>
  <c r="G658" i="34"/>
  <c r="G653" i="34"/>
  <c r="G645" i="34"/>
  <c r="G637" i="34"/>
  <c r="G629" i="34"/>
  <c r="G621" i="34"/>
  <c r="G613" i="34"/>
  <c r="G605" i="34"/>
  <c r="G597" i="34"/>
  <c r="G589" i="34"/>
  <c r="G581" i="34"/>
  <c r="G573" i="34"/>
  <c r="G565" i="34"/>
  <c r="G557" i="34"/>
  <c r="G549" i="34"/>
  <c r="G541" i="34"/>
  <c r="G533" i="34"/>
  <c r="G525" i="34"/>
  <c r="G517" i="34"/>
  <c r="G509" i="34"/>
  <c r="G501" i="34"/>
  <c r="G550" i="34"/>
  <c r="G518" i="34"/>
  <c r="G503" i="34"/>
  <c r="G494" i="34"/>
  <c r="G489" i="34"/>
  <c r="G481" i="34"/>
  <c r="G473" i="34"/>
  <c r="G465" i="34"/>
  <c r="G457" i="34"/>
  <c r="G449" i="34"/>
  <c r="G441" i="34"/>
  <c r="G433" i="34"/>
  <c r="G425" i="34"/>
  <c r="G417" i="34"/>
  <c r="G409" i="34"/>
  <c r="G401" i="34"/>
  <c r="G393" i="34"/>
  <c r="G385" i="34"/>
  <c r="G377" i="34"/>
  <c r="G369" i="34"/>
  <c r="G361" i="34"/>
  <c r="G353" i="34"/>
  <c r="G345" i="34"/>
  <c r="G337" i="34"/>
  <c r="G329" i="34"/>
  <c r="G321" i="34"/>
  <c r="G313" i="34"/>
  <c r="G305" i="34"/>
  <c r="G297" i="34"/>
  <c r="G289" i="34"/>
  <c r="G281" i="34"/>
  <c r="G567" i="34"/>
  <c r="G535" i="34"/>
  <c r="G510" i="34"/>
  <c r="G497" i="34"/>
  <c r="G492" i="34"/>
  <c r="G484" i="34"/>
  <c r="G476" i="34"/>
  <c r="G468" i="34"/>
  <c r="G460" i="34"/>
  <c r="G452" i="34"/>
  <c r="G444" i="34"/>
  <c r="G436" i="34"/>
  <c r="G428" i="34"/>
  <c r="G420" i="34"/>
  <c r="G412" i="34"/>
  <c r="G404" i="34"/>
  <c r="G396" i="34"/>
  <c r="G388" i="34"/>
  <c r="G380" i="34"/>
  <c r="G372" i="34"/>
  <c r="G364" i="34"/>
  <c r="G356" i="34"/>
  <c r="G348" i="34"/>
  <c r="G340" i="34"/>
  <c r="G332" i="34"/>
  <c r="G558" i="34"/>
  <c r="G526" i="34"/>
  <c r="G487" i="34"/>
  <c r="G479" i="34"/>
  <c r="G471" i="34"/>
  <c r="G463" i="34"/>
  <c r="G455" i="34"/>
  <c r="G447" i="34"/>
  <c r="G439" i="34"/>
  <c r="G431" i="34"/>
  <c r="G423" i="34"/>
  <c r="G415" i="34"/>
  <c r="G407" i="34"/>
  <c r="G399" i="34"/>
  <c r="G391" i="34"/>
  <c r="G383" i="34"/>
  <c r="G375" i="34"/>
  <c r="G367" i="34"/>
  <c r="G359" i="34"/>
  <c r="G351" i="34"/>
  <c r="G343" i="34"/>
  <c r="G335" i="34"/>
  <c r="G327" i="34"/>
  <c r="G319" i="34"/>
  <c r="G311" i="34"/>
  <c r="G303" i="34"/>
  <c r="G543" i="34"/>
  <c r="G495" i="34"/>
  <c r="G490" i="34"/>
  <c r="G482" i="34"/>
  <c r="G474" i="34"/>
  <c r="G466" i="34"/>
  <c r="G458" i="34"/>
  <c r="G450" i="34"/>
  <c r="G566" i="34"/>
  <c r="G534" i="34"/>
  <c r="G502" i="34"/>
  <c r="G500" i="34"/>
  <c r="G485" i="34"/>
  <c r="G477" i="34"/>
  <c r="G469" i="34"/>
  <c r="G461" i="34"/>
  <c r="G453" i="34"/>
  <c r="G445" i="34"/>
  <c r="G437" i="34"/>
  <c r="G429" i="34"/>
  <c r="G421" i="34"/>
  <c r="G413" i="34"/>
  <c r="G405" i="34"/>
  <c r="G397" i="34"/>
  <c r="G389" i="34"/>
  <c r="G381" i="34"/>
  <c r="G373" i="34"/>
  <c r="G365" i="34"/>
  <c r="G357" i="34"/>
  <c r="G349" i="34"/>
  <c r="G341" i="34"/>
  <c r="G551" i="34"/>
  <c r="G519" i="34"/>
  <c r="G498" i="34"/>
  <c r="G493" i="34"/>
  <c r="G488" i="34"/>
  <c r="G480" i="34"/>
  <c r="G472" i="34"/>
  <c r="G464" i="34"/>
  <c r="G456" i="34"/>
  <c r="G448" i="34"/>
  <c r="G440" i="34"/>
  <c r="G432" i="34"/>
  <c r="G424" i="34"/>
  <c r="G416" i="34"/>
  <c r="G408" i="34"/>
  <c r="G400" i="34"/>
  <c r="G392" i="34"/>
  <c r="G384" i="34"/>
  <c r="G376" i="34"/>
  <c r="G368" i="34"/>
  <c r="G360" i="34"/>
  <c r="G352" i="34"/>
  <c r="G344" i="34"/>
  <c r="G336" i="34"/>
  <c r="G328" i="34"/>
  <c r="G320" i="34"/>
  <c r="G312" i="34"/>
  <c r="G304" i="34"/>
  <c r="G296" i="34"/>
  <c r="G542" i="34"/>
  <c r="G513" i="34"/>
  <c r="G511" i="34"/>
  <c r="G496" i="34"/>
  <c r="G491" i="34"/>
  <c r="G483" i="34"/>
  <c r="G475" i="34"/>
  <c r="G467" i="34"/>
  <c r="G459" i="34"/>
  <c r="G451" i="34"/>
  <c r="G443" i="34"/>
  <c r="G435" i="34"/>
  <c r="G427" i="34"/>
  <c r="G419" i="34"/>
  <c r="G411" i="34"/>
  <c r="G403" i="34"/>
  <c r="G395" i="34"/>
  <c r="G387" i="34"/>
  <c r="G379" i="34"/>
  <c r="G371" i="34"/>
  <c r="G363" i="34"/>
  <c r="G355" i="34"/>
  <c r="G347" i="34"/>
  <c r="G339" i="34"/>
  <c r="G331" i="34"/>
  <c r="G323" i="34"/>
  <c r="G559" i="34"/>
  <c r="G527" i="34"/>
  <c r="G505" i="34"/>
  <c r="G486" i="34"/>
  <c r="G478" i="34"/>
  <c r="G470" i="34"/>
  <c r="G462" i="34"/>
  <c r="G454" i="34"/>
  <c r="G446" i="34"/>
  <c r="G438" i="34"/>
  <c r="G430" i="34"/>
  <c r="G422" i="34"/>
  <c r="G414" i="34"/>
  <c r="G406" i="34"/>
  <c r="G398" i="34"/>
  <c r="G390" i="34"/>
  <c r="G402" i="34"/>
  <c r="G362" i="34"/>
  <c r="G317" i="34"/>
  <c r="G299" i="34"/>
  <c r="G293" i="34"/>
  <c r="G286" i="34"/>
  <c r="G279" i="34"/>
  <c r="G271" i="34"/>
  <c r="G263" i="34"/>
  <c r="G255" i="34"/>
  <c r="G247" i="34"/>
  <c r="G239" i="34"/>
  <c r="G231" i="34"/>
  <c r="G223" i="34"/>
  <c r="G215" i="34"/>
  <c r="G207" i="34"/>
  <c r="G199" i="34"/>
  <c r="G191" i="34"/>
  <c r="G183" i="34"/>
  <c r="G175" i="34"/>
  <c r="G442" i="34"/>
  <c r="G382" i="34"/>
  <c r="G350" i="34"/>
  <c r="G333" i="34"/>
  <c r="G307" i="34"/>
  <c r="G274" i="34"/>
  <c r="G266" i="34"/>
  <c r="G258" i="34"/>
  <c r="G250" i="34"/>
  <c r="G242" i="34"/>
  <c r="G234" i="34"/>
  <c r="G226" i="34"/>
  <c r="G218" i="34"/>
  <c r="G210" i="34"/>
  <c r="G202" i="34"/>
  <c r="G194" i="34"/>
  <c r="G186" i="34"/>
  <c r="G178" i="34"/>
  <c r="G170" i="34"/>
  <c r="G162" i="34"/>
  <c r="G154" i="34"/>
  <c r="G146" i="34"/>
  <c r="G418" i="34"/>
  <c r="G370" i="34"/>
  <c r="G338" i="34"/>
  <c r="G315" i="34"/>
  <c r="G302" i="34"/>
  <c r="G291" i="34"/>
  <c r="G284" i="34"/>
  <c r="G277" i="34"/>
  <c r="G269" i="34"/>
  <c r="G261" i="34"/>
  <c r="G253" i="34"/>
  <c r="G245" i="34"/>
  <c r="G237" i="34"/>
  <c r="G229" i="34"/>
  <c r="G221" i="34"/>
  <c r="G213" i="34"/>
  <c r="G205" i="34"/>
  <c r="G197" i="34"/>
  <c r="G189" i="34"/>
  <c r="G181" i="34"/>
  <c r="G173" i="34"/>
  <c r="G165" i="34"/>
  <c r="G157" i="34"/>
  <c r="G394" i="34"/>
  <c r="G358" i="34"/>
  <c r="G330" i="34"/>
  <c r="G325" i="34"/>
  <c r="G310" i="34"/>
  <c r="G300" i="34"/>
  <c r="G294" i="34"/>
  <c r="G287" i="34"/>
  <c r="G282" i="34"/>
  <c r="G272" i="34"/>
  <c r="G264" i="34"/>
  <c r="G434" i="34"/>
  <c r="G378" i="34"/>
  <c r="G346" i="34"/>
  <c r="G318" i="34"/>
  <c r="G308" i="34"/>
  <c r="G298" i="34"/>
  <c r="G280" i="34"/>
  <c r="G275" i="34"/>
  <c r="G267" i="34"/>
  <c r="G259" i="34"/>
  <c r="G251" i="34"/>
  <c r="G243" i="34"/>
  <c r="G235" i="34"/>
  <c r="G227" i="34"/>
  <c r="G219" i="34"/>
  <c r="G211" i="34"/>
  <c r="G203" i="34"/>
  <c r="G195" i="34"/>
  <c r="G187" i="34"/>
  <c r="G179" i="34"/>
  <c r="G171" i="34"/>
  <c r="G163" i="34"/>
  <c r="G155" i="34"/>
  <c r="G410" i="34"/>
  <c r="G366" i="34"/>
  <c r="G316" i="34"/>
  <c r="G306" i="34"/>
  <c r="G292" i="34"/>
  <c r="G285" i="34"/>
  <c r="G278" i="34"/>
  <c r="G270" i="34"/>
  <c r="G262" i="34"/>
  <c r="G254" i="34"/>
  <c r="G246" i="34"/>
  <c r="G238" i="34"/>
  <c r="G230" i="34"/>
  <c r="G222" i="34"/>
  <c r="G214" i="34"/>
  <c r="G206" i="34"/>
  <c r="G198" i="34"/>
  <c r="G190" i="34"/>
  <c r="G386" i="34"/>
  <c r="G354" i="34"/>
  <c r="G334" i="34"/>
  <c r="G314" i="34"/>
  <c r="G301" i="34"/>
  <c r="G290" i="34"/>
  <c r="G273" i="34"/>
  <c r="G265" i="34"/>
  <c r="G257" i="34"/>
  <c r="G249" i="34"/>
  <c r="G241" i="34"/>
  <c r="G233" i="34"/>
  <c r="G225" i="34"/>
  <c r="G217" i="34"/>
  <c r="G209" i="34"/>
  <c r="G201" i="34"/>
  <c r="G193" i="34"/>
  <c r="G426" i="34"/>
  <c r="G374" i="34"/>
  <c r="G342" i="34"/>
  <c r="G326" i="34"/>
  <c r="G324" i="34"/>
  <c r="G322" i="34"/>
  <c r="G309" i="34"/>
  <c r="G295" i="34"/>
  <c r="G288" i="34"/>
  <c r="G283" i="34"/>
  <c r="G276" i="34"/>
  <c r="G268" i="34"/>
  <c r="G260" i="34"/>
  <c r="G252" i="34"/>
  <c r="G244" i="34"/>
  <c r="G236" i="34"/>
  <c r="G228" i="34"/>
  <c r="G220" i="34"/>
  <c r="G212" i="34"/>
  <c r="G204" i="34"/>
  <c r="G196" i="34"/>
  <c r="G188" i="34"/>
  <c r="G180" i="34"/>
  <c r="G172" i="34"/>
  <c r="G164" i="34"/>
  <c r="G40" i="34"/>
  <c r="G48" i="34"/>
  <c r="D55" i="34"/>
  <c r="G56" i="34"/>
  <c r="D63" i="34"/>
  <c r="G64" i="34"/>
  <c r="D71" i="34"/>
  <c r="G72" i="34"/>
  <c r="D79" i="34"/>
  <c r="G80" i="34"/>
  <c r="D87" i="34"/>
  <c r="G88" i="34"/>
  <c r="D95" i="34"/>
  <c r="G96" i="34"/>
  <c r="D103" i="34"/>
  <c r="G104" i="34"/>
  <c r="D111" i="34"/>
  <c r="G112" i="34"/>
  <c r="D119" i="34"/>
  <c r="G120" i="34"/>
  <c r="D127" i="34"/>
  <c r="G128" i="34"/>
  <c r="D135" i="34"/>
  <c r="G136" i="34"/>
  <c r="D143" i="34"/>
  <c r="G144" i="34"/>
  <c r="D150" i="34"/>
  <c r="G151" i="34"/>
  <c r="D158" i="34"/>
  <c r="D160" i="34"/>
  <c r="D167" i="34"/>
  <c r="G216" i="34"/>
  <c r="D1349" i="34"/>
  <c r="D1341" i="34"/>
  <c r="D1333" i="34"/>
  <c r="D1325" i="34"/>
  <c r="D1317" i="34"/>
  <c r="D1309" i="34"/>
  <c r="D1301" i="34"/>
  <c r="D1293" i="34"/>
  <c r="D1285" i="34"/>
  <c r="D1277" i="34"/>
  <c r="D1269" i="34"/>
  <c r="D1261" i="34"/>
  <c r="D1253" i="34"/>
  <c r="D1245" i="34"/>
  <c r="D1237" i="34"/>
  <c r="D1229" i="34"/>
  <c r="D1221" i="34"/>
  <c r="D1213" i="34"/>
  <c r="D1205" i="34"/>
  <c r="D1197" i="34"/>
  <c r="D1189" i="34"/>
  <c r="D1181" i="34"/>
  <c r="D1173" i="34"/>
  <c r="D1165" i="34"/>
  <c r="D1157" i="34"/>
  <c r="D1149" i="34"/>
  <c r="D1141" i="34"/>
  <c r="D1344" i="34"/>
  <c r="D1336" i="34"/>
  <c r="D1328" i="34"/>
  <c r="D1320" i="34"/>
  <c r="D1312" i="34"/>
  <c r="D1304" i="34"/>
  <c r="D1296" i="34"/>
  <c r="D1288" i="34"/>
  <c r="D1280" i="34"/>
  <c r="D1272" i="34"/>
  <c r="D1264" i="34"/>
  <c r="D1256" i="34"/>
  <c r="D1248" i="34"/>
  <c r="D1240" i="34"/>
  <c r="D1232" i="34"/>
  <c r="D1224" i="34"/>
  <c r="D1216" i="34"/>
  <c r="D1208" i="34"/>
  <c r="D1200" i="34"/>
  <c r="D1192" i="34"/>
  <c r="D1184" i="34"/>
  <c r="D1176" i="34"/>
  <c r="D1168" i="34"/>
  <c r="D1160" i="34"/>
  <c r="D1152" i="34"/>
  <c r="D1144" i="34"/>
  <c r="D1136" i="34"/>
  <c r="D1347" i="34"/>
  <c r="D1339" i="34"/>
  <c r="D1331" i="34"/>
  <c r="D1323" i="34"/>
  <c r="D1315" i="34"/>
  <c r="D1307" i="34"/>
  <c r="D1299" i="34"/>
  <c r="D1291" i="34"/>
  <c r="D1283" i="34"/>
  <c r="D1275" i="34"/>
  <c r="D1267" i="34"/>
  <c r="D1259" i="34"/>
  <c r="D1251" i="34"/>
  <c r="D1243" i="34"/>
  <c r="D1235" i="34"/>
  <c r="D1227" i="34"/>
  <c r="D1219" i="34"/>
  <c r="D1211" i="34"/>
  <c r="D1203" i="34"/>
  <c r="D1195" i="34"/>
  <c r="D1187" i="34"/>
  <c r="D1179" i="34"/>
  <c r="D1171" i="34"/>
  <c r="D1163" i="34"/>
  <c r="D1155" i="34"/>
  <c r="D1147" i="34"/>
  <c r="D1139" i="34"/>
  <c r="D1131" i="34"/>
  <c r="D1350" i="34"/>
  <c r="D1342" i="34"/>
  <c r="D1334" i="34"/>
  <c r="D1326" i="34"/>
  <c r="D1318" i="34"/>
  <c r="D1310" i="34"/>
  <c r="D1302" i="34"/>
  <c r="D1294" i="34"/>
  <c r="D1286" i="34"/>
  <c r="D1278" i="34"/>
  <c r="D1270" i="34"/>
  <c r="D1262" i="34"/>
  <c r="D1254" i="34"/>
  <c r="D1246" i="34"/>
  <c r="D1238" i="34"/>
  <c r="D1230" i="34"/>
  <c r="D1222" i="34"/>
  <c r="D1214" i="34"/>
  <c r="D1206" i="34"/>
  <c r="D1198" i="34"/>
  <c r="D1190" i="34"/>
  <c r="D1182" i="34"/>
  <c r="D1174" i="34"/>
  <c r="D1166" i="34"/>
  <c r="D1158" i="34"/>
  <c r="D1150" i="34"/>
  <c r="D1345" i="34"/>
  <c r="D1337" i="34"/>
  <c r="D1329" i="34"/>
  <c r="D1321" i="34"/>
  <c r="D1313" i="34"/>
  <c r="D1305" i="34"/>
  <c r="D1297" i="34"/>
  <c r="D1289" i="34"/>
  <c r="D1281" i="34"/>
  <c r="D1273" i="34"/>
  <c r="D1265" i="34"/>
  <c r="D1257" i="34"/>
  <c r="D1249" i="34"/>
  <c r="D1241" i="34"/>
  <c r="D1233" i="34"/>
  <c r="D1225" i="34"/>
  <c r="D1217" i="34"/>
  <c r="D1209" i="34"/>
  <c r="D1201" i="34"/>
  <c r="D1193" i="34"/>
  <c r="D1185" i="34"/>
  <c r="D1177" i="34"/>
  <c r="D1169" i="34"/>
  <c r="D1161" i="34"/>
  <c r="D1153" i="34"/>
  <c r="D1145" i="34"/>
  <c r="D1343" i="34"/>
  <c r="D1335" i="34"/>
  <c r="D1327" i="34"/>
  <c r="D1319" i="34"/>
  <c r="D1311" i="34"/>
  <c r="D1303" i="34"/>
  <c r="D1295" i="34"/>
  <c r="D1287" i="34"/>
  <c r="D1279" i="34"/>
  <c r="D1271" i="34"/>
  <c r="D1263" i="34"/>
  <c r="D1255" i="34"/>
  <c r="D1247" i="34"/>
  <c r="D1239" i="34"/>
  <c r="D1231" i="34"/>
  <c r="D1223" i="34"/>
  <c r="D1215" i="34"/>
  <c r="D1207" i="34"/>
  <c r="D1199" i="34"/>
  <c r="D1191" i="34"/>
  <c r="D1183" i="34"/>
  <c r="D1175" i="34"/>
  <c r="D1167" i="34"/>
  <c r="D1159" i="34"/>
  <c r="D1151" i="34"/>
  <c r="D1143" i="34"/>
  <c r="D1135" i="34"/>
  <c r="D1127" i="34"/>
  <c r="D1346" i="34"/>
  <c r="D1338" i="34"/>
  <c r="D1330" i="34"/>
  <c r="D1322" i="34"/>
  <c r="D1314" i="34"/>
  <c r="D1306" i="34"/>
  <c r="D1298" i="34"/>
  <c r="D1290" i="34"/>
  <c r="D1282" i="34"/>
  <c r="D1274" i="34"/>
  <c r="D1266" i="34"/>
  <c r="D1258" i="34"/>
  <c r="D1250" i="34"/>
  <c r="D1242" i="34"/>
  <c r="D1234" i="34"/>
  <c r="D1226" i="34"/>
  <c r="D1218" i="34"/>
  <c r="D1210" i="34"/>
  <c r="D1202" i="34"/>
  <c r="D1194" i="34"/>
  <c r="D1186" i="34"/>
  <c r="D1300" i="34"/>
  <c r="D1236" i="34"/>
  <c r="D1170" i="34"/>
  <c r="D1164" i="34"/>
  <c r="D1124" i="34"/>
  <c r="D1119" i="34"/>
  <c r="D1111" i="34"/>
  <c r="D1103" i="34"/>
  <c r="D1095" i="34"/>
  <c r="D1087" i="34"/>
  <c r="D1079" i="34"/>
  <c r="D1071" i="34"/>
  <c r="D1063" i="34"/>
  <c r="D1055" i="34"/>
  <c r="D1047" i="34"/>
  <c r="D1039" i="34"/>
  <c r="D1031" i="34"/>
  <c r="D1023" i="34"/>
  <c r="D1015" i="34"/>
  <c r="D1007" i="34"/>
  <c r="D999" i="34"/>
  <c r="D991" i="34"/>
  <c r="D1340" i="34"/>
  <c r="D1276" i="34"/>
  <c r="D1212" i="34"/>
  <c r="D1138" i="34"/>
  <c r="D1122" i="34"/>
  <c r="D1114" i="34"/>
  <c r="D1106" i="34"/>
  <c r="D1098" i="34"/>
  <c r="D1090" i="34"/>
  <c r="D1082" i="34"/>
  <c r="D1074" i="34"/>
  <c r="D1066" i="34"/>
  <c r="D1058" i="34"/>
  <c r="D1050" i="34"/>
  <c r="D1042" i="34"/>
  <c r="D1034" i="34"/>
  <c r="D1026" i="34"/>
  <c r="D1018" i="34"/>
  <c r="D1010" i="34"/>
  <c r="D1002" i="34"/>
  <c r="D994" i="34"/>
  <c r="D986" i="34"/>
  <c r="D1316" i="34"/>
  <c r="D1252" i="34"/>
  <c r="D1188" i="34"/>
  <c r="D1178" i="34"/>
  <c r="D1172" i="34"/>
  <c r="D1146" i="34"/>
  <c r="D1129" i="34"/>
  <c r="D1117" i="34"/>
  <c r="D1109" i="34"/>
  <c r="D1101" i="34"/>
  <c r="D1093" i="34"/>
  <c r="D1085" i="34"/>
  <c r="D1077" i="34"/>
  <c r="D1069" i="34"/>
  <c r="D1061" i="34"/>
  <c r="D1053" i="34"/>
  <c r="D1045" i="34"/>
  <c r="D1037" i="34"/>
  <c r="D1029" i="34"/>
  <c r="D1021" i="34"/>
  <c r="D1013" i="34"/>
  <c r="D1005" i="34"/>
  <c r="D997" i="34"/>
  <c r="D989" i="34"/>
  <c r="D981" i="34"/>
  <c r="D1292" i="34"/>
  <c r="D1228" i="34"/>
  <c r="D1140" i="34"/>
  <c r="D1133" i="34"/>
  <c r="D1125" i="34"/>
  <c r="D1120" i="34"/>
  <c r="D1112" i="34"/>
  <c r="D1104" i="34"/>
  <c r="D1096" i="34"/>
  <c r="D1088" i="34"/>
  <c r="D1080" i="34"/>
  <c r="D1072" i="34"/>
  <c r="D1064" i="34"/>
  <c r="D1056" i="34"/>
  <c r="D1048" i="34"/>
  <c r="D1040" i="34"/>
  <c r="D1032" i="34"/>
  <c r="D1024" i="34"/>
  <c r="D1016" i="34"/>
  <c r="D1008" i="34"/>
  <c r="D1000" i="34"/>
  <c r="D992" i="34"/>
  <c r="D984" i="34"/>
  <c r="D976" i="34"/>
  <c r="D1332" i="34"/>
  <c r="D1268" i="34"/>
  <c r="D1204" i="34"/>
  <c r="D1154" i="34"/>
  <c r="D1148" i="34"/>
  <c r="D1142" i="34"/>
  <c r="D1115" i="34"/>
  <c r="D1107" i="34"/>
  <c r="D1099" i="34"/>
  <c r="D1091" i="34"/>
  <c r="D1083" i="34"/>
  <c r="D1075" i="34"/>
  <c r="D1067" i="34"/>
  <c r="D1059" i="34"/>
  <c r="D1051" i="34"/>
  <c r="D1043" i="34"/>
  <c r="D1035" i="34"/>
  <c r="D1027" i="34"/>
  <c r="D1019" i="34"/>
  <c r="D1011" i="34"/>
  <c r="D1003" i="34"/>
  <c r="D995" i="34"/>
  <c r="D987" i="34"/>
  <c r="D979" i="34"/>
  <c r="D1308" i="34"/>
  <c r="D1244" i="34"/>
  <c r="D1180" i="34"/>
  <c r="D1137" i="34"/>
  <c r="D1123" i="34"/>
  <c r="D1118" i="34"/>
  <c r="D1110" i="34"/>
  <c r="D1102" i="34"/>
  <c r="D1094" i="34"/>
  <c r="D1086" i="34"/>
  <c r="D1078" i="34"/>
  <c r="D1070" i="34"/>
  <c r="D1062" i="34"/>
  <c r="D1054" i="34"/>
  <c r="D1046" i="34"/>
  <c r="D1038" i="34"/>
  <c r="D1030" i="34"/>
  <c r="D1022" i="34"/>
  <c r="D1014" i="34"/>
  <c r="D1006" i="34"/>
  <c r="D998" i="34"/>
  <c r="D990" i="34"/>
  <c r="D1348" i="34"/>
  <c r="D1284" i="34"/>
  <c r="D1220" i="34"/>
  <c r="D1162" i="34"/>
  <c r="D1156" i="34"/>
  <c r="D1134" i="34"/>
  <c r="D1130" i="34"/>
  <c r="D1128" i="34"/>
  <c r="D1126" i="34"/>
  <c r="D1121" i="34"/>
  <c r="D1113" i="34"/>
  <c r="D1105" i="34"/>
  <c r="D1097" i="34"/>
  <c r="D1089" i="34"/>
  <c r="D1081" i="34"/>
  <c r="D1073" i="34"/>
  <c r="D1065" i="34"/>
  <c r="D1057" i="34"/>
  <c r="D1049" i="34"/>
  <c r="D1041" i="34"/>
  <c r="D1033" i="34"/>
  <c r="D1025" i="34"/>
  <c r="D1017" i="34"/>
  <c r="D1009" i="34"/>
  <c r="D1001" i="34"/>
  <c r="D993" i="34"/>
  <c r="D1132" i="34"/>
  <c r="D1108" i="34"/>
  <c r="D1044" i="34"/>
  <c r="D980" i="34"/>
  <c r="D974" i="34"/>
  <c r="D969" i="34"/>
  <c r="D961" i="34"/>
  <c r="D953" i="34"/>
  <c r="D945" i="34"/>
  <c r="D937" i="34"/>
  <c r="D929" i="34"/>
  <c r="D921" i="34"/>
  <c r="D913" i="34"/>
  <c r="D905" i="34"/>
  <c r="D897" i="34"/>
  <c r="D889" i="34"/>
  <c r="D881" i="34"/>
  <c r="D873" i="34"/>
  <c r="D865" i="34"/>
  <c r="D857" i="34"/>
  <c r="D849" i="34"/>
  <c r="D841" i="34"/>
  <c r="D833" i="34"/>
  <c r="D825" i="34"/>
  <c r="D817" i="34"/>
  <c r="D809" i="34"/>
  <c r="D1260" i="34"/>
  <c r="D1084" i="34"/>
  <c r="D1020" i="34"/>
  <c r="D982" i="34"/>
  <c r="D972" i="34"/>
  <c r="D964" i="34"/>
  <c r="D956" i="34"/>
  <c r="D948" i="34"/>
  <c r="D940" i="34"/>
  <c r="D932" i="34"/>
  <c r="D924" i="34"/>
  <c r="D916" i="34"/>
  <c r="D908" i="34"/>
  <c r="D900" i="34"/>
  <c r="D892" i="34"/>
  <c r="D884" i="34"/>
  <c r="D876" i="34"/>
  <c r="D868" i="34"/>
  <c r="D860" i="34"/>
  <c r="D852" i="34"/>
  <c r="D844" i="34"/>
  <c r="D1060" i="34"/>
  <c r="D996" i="34"/>
  <c r="D967" i="34"/>
  <c r="D959" i="34"/>
  <c r="D951" i="34"/>
  <c r="D943" i="34"/>
  <c r="D935" i="34"/>
  <c r="D927" i="34"/>
  <c r="D919" i="34"/>
  <c r="D911" i="34"/>
  <c r="D903" i="34"/>
  <c r="D895" i="34"/>
  <c r="D887" i="34"/>
  <c r="D879" i="34"/>
  <c r="D871" i="34"/>
  <c r="D863" i="34"/>
  <c r="D855" i="34"/>
  <c r="D847" i="34"/>
  <c r="D1100" i="34"/>
  <c r="D1036" i="34"/>
  <c r="D977" i="34"/>
  <c r="D970" i="34"/>
  <c r="D962" i="34"/>
  <c r="D954" i="34"/>
  <c r="D946" i="34"/>
  <c r="D938" i="34"/>
  <c r="D930" i="34"/>
  <c r="D922" i="34"/>
  <c r="D914" i="34"/>
  <c r="D906" i="34"/>
  <c r="D898" i="34"/>
  <c r="D890" i="34"/>
  <c r="D882" i="34"/>
  <c r="D874" i="34"/>
  <c r="D866" i="34"/>
  <c r="D858" i="34"/>
  <c r="D850" i="34"/>
  <c r="D842" i="34"/>
  <c r="D834" i="34"/>
  <c r="D826" i="34"/>
  <c r="D818" i="34"/>
  <c r="D1196" i="34"/>
  <c r="D1076" i="34"/>
  <c r="D1012" i="34"/>
  <c r="D975" i="34"/>
  <c r="D965" i="34"/>
  <c r="D957" i="34"/>
  <c r="D949" i="34"/>
  <c r="D941" i="34"/>
  <c r="D933" i="34"/>
  <c r="D925" i="34"/>
  <c r="D917" i="34"/>
  <c r="D909" i="34"/>
  <c r="D901" i="34"/>
  <c r="D893" i="34"/>
  <c r="D885" i="34"/>
  <c r="D877" i="34"/>
  <c r="D869" i="34"/>
  <c r="D861" i="34"/>
  <c r="D853" i="34"/>
  <c r="D845" i="34"/>
  <c r="D837" i="34"/>
  <c r="D829" i="34"/>
  <c r="D821" i="34"/>
  <c r="D1116" i="34"/>
  <c r="D1052" i="34"/>
  <c r="D973" i="34"/>
  <c r="D968" i="34"/>
  <c r="D960" i="34"/>
  <c r="D952" i="34"/>
  <c r="D944" i="34"/>
  <c r="D936" i="34"/>
  <c r="D928" i="34"/>
  <c r="D920" i="34"/>
  <c r="D912" i="34"/>
  <c r="D904" i="34"/>
  <c r="D896" i="34"/>
  <c r="D888" i="34"/>
  <c r="D880" i="34"/>
  <c r="D872" i="34"/>
  <c r="D864" i="34"/>
  <c r="D856" i="34"/>
  <c r="D848" i="34"/>
  <c r="D840" i="34"/>
  <c r="D832" i="34"/>
  <c r="D824" i="34"/>
  <c r="D816" i="34"/>
  <c r="D1324" i="34"/>
  <c r="D1092" i="34"/>
  <c r="D1028" i="34"/>
  <c r="D988" i="34"/>
  <c r="D983" i="34"/>
  <c r="D971" i="34"/>
  <c r="D963" i="34"/>
  <c r="D955" i="34"/>
  <c r="D947" i="34"/>
  <c r="D939" i="34"/>
  <c r="D931" i="34"/>
  <c r="D923" i="34"/>
  <c r="D915" i="34"/>
  <c r="D907" i="34"/>
  <c r="D899" i="34"/>
  <c r="D891" i="34"/>
  <c r="D1068" i="34"/>
  <c r="D1004" i="34"/>
  <c r="D985" i="34"/>
  <c r="D978" i="34"/>
  <c r="D966" i="34"/>
  <c r="D958" i="34"/>
  <c r="D950" i="34"/>
  <c r="D942" i="34"/>
  <c r="D934" i="34"/>
  <c r="D926" i="34"/>
  <c r="D886" i="34"/>
  <c r="D883" i="34"/>
  <c r="D854" i="34"/>
  <c r="D851" i="34"/>
  <c r="D838" i="34"/>
  <c r="D831" i="34"/>
  <c r="D822" i="34"/>
  <c r="D798" i="34"/>
  <c r="D790" i="34"/>
  <c r="D782" i="34"/>
  <c r="D774" i="34"/>
  <c r="D766" i="34"/>
  <c r="D758" i="34"/>
  <c r="D750" i="34"/>
  <c r="D742" i="34"/>
  <c r="D734" i="34"/>
  <c r="D726" i="34"/>
  <c r="D718" i="34"/>
  <c r="D710" i="34"/>
  <c r="D702" i="34"/>
  <c r="D694" i="34"/>
  <c r="D686" i="34"/>
  <c r="D902" i="34"/>
  <c r="D815" i="34"/>
  <c r="D806" i="34"/>
  <c r="D801" i="34"/>
  <c r="D793" i="34"/>
  <c r="D785" i="34"/>
  <c r="D777" i="34"/>
  <c r="D769" i="34"/>
  <c r="D761" i="34"/>
  <c r="D753" i="34"/>
  <c r="D745" i="34"/>
  <c r="D737" i="34"/>
  <c r="D729" i="34"/>
  <c r="D721" i="34"/>
  <c r="D713" i="34"/>
  <c r="D705" i="34"/>
  <c r="D697" i="34"/>
  <c r="D689" i="34"/>
  <c r="D681" i="34"/>
  <c r="D673" i="34"/>
  <c r="D862" i="34"/>
  <c r="D859" i="34"/>
  <c r="D835" i="34"/>
  <c r="D819" i="34"/>
  <c r="D813" i="34"/>
  <c r="D811" i="34"/>
  <c r="D804" i="34"/>
  <c r="D796" i="34"/>
  <c r="D788" i="34"/>
  <c r="D780" i="34"/>
  <c r="D772" i="34"/>
  <c r="D764" i="34"/>
  <c r="D756" i="34"/>
  <c r="D748" i="34"/>
  <c r="D740" i="34"/>
  <c r="D732" i="34"/>
  <c r="D918" i="34"/>
  <c r="D828" i="34"/>
  <c r="D799" i="34"/>
  <c r="D791" i="34"/>
  <c r="D783" i="34"/>
  <c r="D775" i="34"/>
  <c r="D767" i="34"/>
  <c r="D759" i="34"/>
  <c r="D751" i="34"/>
  <c r="D743" i="34"/>
  <c r="D735" i="34"/>
  <c r="D727" i="34"/>
  <c r="D719" i="34"/>
  <c r="D711" i="34"/>
  <c r="D703" i="34"/>
  <c r="D695" i="34"/>
  <c r="D687" i="34"/>
  <c r="D679" i="34"/>
  <c r="D671" i="34"/>
  <c r="D663" i="34"/>
  <c r="D894" i="34"/>
  <c r="D870" i="34"/>
  <c r="D867" i="34"/>
  <c r="D839" i="34"/>
  <c r="D830" i="34"/>
  <c r="D823" i="34"/>
  <c r="D807" i="34"/>
  <c r="D802" i="34"/>
  <c r="D794" i="34"/>
  <c r="D786" i="34"/>
  <c r="D778" i="34"/>
  <c r="D770" i="34"/>
  <c r="D762" i="34"/>
  <c r="D754" i="34"/>
  <c r="D746" i="34"/>
  <c r="D738" i="34"/>
  <c r="D730" i="34"/>
  <c r="D722" i="34"/>
  <c r="D714" i="34"/>
  <c r="D797" i="34"/>
  <c r="D789" i="34"/>
  <c r="D781" i="34"/>
  <c r="D773" i="34"/>
  <c r="D765" i="34"/>
  <c r="D757" i="34"/>
  <c r="D749" i="34"/>
  <c r="D741" i="34"/>
  <c r="D733" i="34"/>
  <c r="D725" i="34"/>
  <c r="D717" i="34"/>
  <c r="D709" i="34"/>
  <c r="D701" i="34"/>
  <c r="D693" i="34"/>
  <c r="D685" i="34"/>
  <c r="D677" i="34"/>
  <c r="D669" i="34"/>
  <c r="D661" i="34"/>
  <c r="D910" i="34"/>
  <c r="D878" i="34"/>
  <c r="D875" i="34"/>
  <c r="D846" i="34"/>
  <c r="D843" i="34"/>
  <c r="D827" i="34"/>
  <c r="D814" i="34"/>
  <c r="D812" i="34"/>
  <c r="D810" i="34"/>
  <c r="D805" i="34"/>
  <c r="D800" i="34"/>
  <c r="D792" i="34"/>
  <c r="D784" i="34"/>
  <c r="D776" i="34"/>
  <c r="D768" i="34"/>
  <c r="D760" i="34"/>
  <c r="D752" i="34"/>
  <c r="D744" i="34"/>
  <c r="D736" i="34"/>
  <c r="D728" i="34"/>
  <c r="D720" i="34"/>
  <c r="D712" i="34"/>
  <c r="D704" i="34"/>
  <c r="D696" i="34"/>
  <c r="D688" i="34"/>
  <c r="D836" i="34"/>
  <c r="D820" i="34"/>
  <c r="D808" i="34"/>
  <c r="D803" i="34"/>
  <c r="D795" i="34"/>
  <c r="D787" i="34"/>
  <c r="D779" i="34"/>
  <c r="D771" i="34"/>
  <c r="D763" i="34"/>
  <c r="D755" i="34"/>
  <c r="D747" i="34"/>
  <c r="D739" i="34"/>
  <c r="D731" i="34"/>
  <c r="D723" i="34"/>
  <c r="D715" i="34"/>
  <c r="D692" i="34"/>
  <c r="D682" i="34"/>
  <c r="D660" i="34"/>
  <c r="D655" i="34"/>
  <c r="D647" i="34"/>
  <c r="D639" i="34"/>
  <c r="D631" i="34"/>
  <c r="D623" i="34"/>
  <c r="D615" i="34"/>
  <c r="D607" i="34"/>
  <c r="D599" i="34"/>
  <c r="D591" i="34"/>
  <c r="D583" i="34"/>
  <c r="D575" i="34"/>
  <c r="D567" i="34"/>
  <c r="D559" i="34"/>
  <c r="D551" i="34"/>
  <c r="D543" i="34"/>
  <c r="D535" i="34"/>
  <c r="D527" i="34"/>
  <c r="D519" i="34"/>
  <c r="D511" i="34"/>
  <c r="D684" i="34"/>
  <c r="D658" i="34"/>
  <c r="D650" i="34"/>
  <c r="D642" i="34"/>
  <c r="D634" i="34"/>
  <c r="D626" i="34"/>
  <c r="D618" i="34"/>
  <c r="D610" i="34"/>
  <c r="D602" i="34"/>
  <c r="D594" i="34"/>
  <c r="D586" i="34"/>
  <c r="D578" i="34"/>
  <c r="D570" i="34"/>
  <c r="D562" i="34"/>
  <c r="D554" i="34"/>
  <c r="D546" i="34"/>
  <c r="D538" i="34"/>
  <c r="D530" i="34"/>
  <c r="D522" i="34"/>
  <c r="D514" i="34"/>
  <c r="D506" i="34"/>
  <c r="D498" i="34"/>
  <c r="D716" i="34"/>
  <c r="D707" i="34"/>
  <c r="D653" i="34"/>
  <c r="D645" i="34"/>
  <c r="D637" i="34"/>
  <c r="D629" i="34"/>
  <c r="D621" i="34"/>
  <c r="D613" i="34"/>
  <c r="D605" i="34"/>
  <c r="D597" i="34"/>
  <c r="D589" i="34"/>
  <c r="D581" i="34"/>
  <c r="D573" i="34"/>
  <c r="D699" i="34"/>
  <c r="D675" i="34"/>
  <c r="D667" i="34"/>
  <c r="D656" i="34"/>
  <c r="D648" i="34"/>
  <c r="D640" i="34"/>
  <c r="D632" i="34"/>
  <c r="D624" i="34"/>
  <c r="D616" i="34"/>
  <c r="D608" i="34"/>
  <c r="D600" i="34"/>
  <c r="D592" i="34"/>
  <c r="D584" i="34"/>
  <c r="D576" i="34"/>
  <c r="D568" i="34"/>
  <c r="D560" i="34"/>
  <c r="D552" i="34"/>
  <c r="D544" i="34"/>
  <c r="D536" i="34"/>
  <c r="D528" i="34"/>
  <c r="D520" i="34"/>
  <c r="D691" i="34"/>
  <c r="D665" i="34"/>
  <c r="D651" i="34"/>
  <c r="D643" i="34"/>
  <c r="D635" i="34"/>
  <c r="D627" i="34"/>
  <c r="D619" i="34"/>
  <c r="D611" i="34"/>
  <c r="D603" i="34"/>
  <c r="D595" i="34"/>
  <c r="D587" i="34"/>
  <c r="D579" i="34"/>
  <c r="D571" i="34"/>
  <c r="D563" i="34"/>
  <c r="D555" i="34"/>
  <c r="D547" i="34"/>
  <c r="D539" i="34"/>
  <c r="D531" i="34"/>
  <c r="D523" i="34"/>
  <c r="D515" i="34"/>
  <c r="D507" i="34"/>
  <c r="D706" i="34"/>
  <c r="D683" i="34"/>
  <c r="D672" i="34"/>
  <c r="D670" i="34"/>
  <c r="D659" i="34"/>
  <c r="D654" i="34"/>
  <c r="D646" i="34"/>
  <c r="D638" i="34"/>
  <c r="D630" i="34"/>
  <c r="D622" i="34"/>
  <c r="D614" i="34"/>
  <c r="D606" i="34"/>
  <c r="D598" i="34"/>
  <c r="D590" i="34"/>
  <c r="D582" i="34"/>
  <c r="D698" i="34"/>
  <c r="D680" i="34"/>
  <c r="D678" i="34"/>
  <c r="D676" i="34"/>
  <c r="D674" i="34"/>
  <c r="D668" i="34"/>
  <c r="D657" i="34"/>
  <c r="D649" i="34"/>
  <c r="D641" i="34"/>
  <c r="D633" i="34"/>
  <c r="D625" i="34"/>
  <c r="D617" i="34"/>
  <c r="D609" i="34"/>
  <c r="D601" i="34"/>
  <c r="D593" i="34"/>
  <c r="D585" i="34"/>
  <c r="D577" i="34"/>
  <c r="D569" i="34"/>
  <c r="D561" i="34"/>
  <c r="D553" i="34"/>
  <c r="D545" i="34"/>
  <c r="D537" i="34"/>
  <c r="D529" i="34"/>
  <c r="D521" i="34"/>
  <c r="D513" i="34"/>
  <c r="D724" i="34"/>
  <c r="D708" i="34"/>
  <c r="D700" i="34"/>
  <c r="D690" i="34"/>
  <c r="D666" i="34"/>
  <c r="D664" i="34"/>
  <c r="D662" i="34"/>
  <c r="D652" i="34"/>
  <c r="D644" i="34"/>
  <c r="D636" i="34"/>
  <c r="D628" i="34"/>
  <c r="D620" i="34"/>
  <c r="D612" i="34"/>
  <c r="D604" i="34"/>
  <c r="D596" i="34"/>
  <c r="D588" i="34"/>
  <c r="D580" i="34"/>
  <c r="D572" i="34"/>
  <c r="D564" i="34"/>
  <c r="D556" i="34"/>
  <c r="D548" i="34"/>
  <c r="D540" i="34"/>
  <c r="D532" i="34"/>
  <c r="D524" i="34"/>
  <c r="D516" i="34"/>
  <c r="D508" i="34"/>
  <c r="D542" i="34"/>
  <c r="D488" i="34"/>
  <c r="D480" i="34"/>
  <c r="D472" i="34"/>
  <c r="D464" i="34"/>
  <c r="D456" i="34"/>
  <c r="D448" i="34"/>
  <c r="D440" i="34"/>
  <c r="D432" i="34"/>
  <c r="D424" i="34"/>
  <c r="D416" i="34"/>
  <c r="D408" i="34"/>
  <c r="D400" i="34"/>
  <c r="D392" i="34"/>
  <c r="D384" i="34"/>
  <c r="D376" i="34"/>
  <c r="D368" i="34"/>
  <c r="D360" i="34"/>
  <c r="D352" i="34"/>
  <c r="D344" i="34"/>
  <c r="D336" i="34"/>
  <c r="D328" i="34"/>
  <c r="D320" i="34"/>
  <c r="D312" i="34"/>
  <c r="D304" i="34"/>
  <c r="D296" i="34"/>
  <c r="D288" i="34"/>
  <c r="D280" i="34"/>
  <c r="D574" i="34"/>
  <c r="D565" i="34"/>
  <c r="D533" i="34"/>
  <c r="D496" i="34"/>
  <c r="D491" i="34"/>
  <c r="D483" i="34"/>
  <c r="D475" i="34"/>
  <c r="D467" i="34"/>
  <c r="D459" i="34"/>
  <c r="D451" i="34"/>
  <c r="D443" i="34"/>
  <c r="D435" i="34"/>
  <c r="D427" i="34"/>
  <c r="D419" i="34"/>
  <c r="D411" i="34"/>
  <c r="D403" i="34"/>
  <c r="D395" i="34"/>
  <c r="D387" i="34"/>
  <c r="D379" i="34"/>
  <c r="D371" i="34"/>
  <c r="D363" i="34"/>
  <c r="D355" i="34"/>
  <c r="D347" i="34"/>
  <c r="D339" i="34"/>
  <c r="D331" i="34"/>
  <c r="D550" i="34"/>
  <c r="D518" i="34"/>
  <c r="D505" i="34"/>
  <c r="D503" i="34"/>
  <c r="D501" i="34"/>
  <c r="D486" i="34"/>
  <c r="D478" i="34"/>
  <c r="D470" i="34"/>
  <c r="D462" i="34"/>
  <c r="D454" i="34"/>
  <c r="D446" i="34"/>
  <c r="D438" i="34"/>
  <c r="D430" i="34"/>
  <c r="D422" i="34"/>
  <c r="D414" i="34"/>
  <c r="D406" i="34"/>
  <c r="D398" i="34"/>
  <c r="D390" i="34"/>
  <c r="D382" i="34"/>
  <c r="D374" i="34"/>
  <c r="D366" i="34"/>
  <c r="D358" i="34"/>
  <c r="D350" i="34"/>
  <c r="D342" i="34"/>
  <c r="D334" i="34"/>
  <c r="D326" i="34"/>
  <c r="D318" i="34"/>
  <c r="D310" i="34"/>
  <c r="D302" i="34"/>
  <c r="D541" i="34"/>
  <c r="D510" i="34"/>
  <c r="D499" i="34"/>
  <c r="D494" i="34"/>
  <c r="D489" i="34"/>
  <c r="D481" i="34"/>
  <c r="D473" i="34"/>
  <c r="D465" i="34"/>
  <c r="D457" i="34"/>
  <c r="D449" i="34"/>
  <c r="D558" i="34"/>
  <c r="D526" i="34"/>
  <c r="D512" i="34"/>
  <c r="D497" i="34"/>
  <c r="D492" i="34"/>
  <c r="D484" i="34"/>
  <c r="D476" i="34"/>
  <c r="D468" i="34"/>
  <c r="D460" i="34"/>
  <c r="D452" i="34"/>
  <c r="D444" i="34"/>
  <c r="D436" i="34"/>
  <c r="D428" i="34"/>
  <c r="D420" i="34"/>
  <c r="D412" i="34"/>
  <c r="D404" i="34"/>
  <c r="D396" i="34"/>
  <c r="D388" i="34"/>
  <c r="D380" i="34"/>
  <c r="D372" i="34"/>
  <c r="D364" i="34"/>
  <c r="D356" i="34"/>
  <c r="D348" i="34"/>
  <c r="D340" i="34"/>
  <c r="D549" i="34"/>
  <c r="D517" i="34"/>
  <c r="D487" i="34"/>
  <c r="D479" i="34"/>
  <c r="D471" i="34"/>
  <c r="D463" i="34"/>
  <c r="D455" i="34"/>
  <c r="D447" i="34"/>
  <c r="D439" i="34"/>
  <c r="D431" i="34"/>
  <c r="D423" i="34"/>
  <c r="D415" i="34"/>
  <c r="D407" i="34"/>
  <c r="D399" i="34"/>
  <c r="D391" i="34"/>
  <c r="D383" i="34"/>
  <c r="D375" i="34"/>
  <c r="D367" i="34"/>
  <c r="D359" i="34"/>
  <c r="D351" i="34"/>
  <c r="D343" i="34"/>
  <c r="D335" i="34"/>
  <c r="D327" i="34"/>
  <c r="D319" i="34"/>
  <c r="D311" i="34"/>
  <c r="D303" i="34"/>
  <c r="D295" i="34"/>
  <c r="D566" i="34"/>
  <c r="D534" i="34"/>
  <c r="D509" i="34"/>
  <c r="D504" i="34"/>
  <c r="D495" i="34"/>
  <c r="D490" i="34"/>
  <c r="D482" i="34"/>
  <c r="D474" i="34"/>
  <c r="D466" i="34"/>
  <c r="D458" i="34"/>
  <c r="D450" i="34"/>
  <c r="D442" i="34"/>
  <c r="D434" i="34"/>
  <c r="D426" i="34"/>
  <c r="D418" i="34"/>
  <c r="D410" i="34"/>
  <c r="D402" i="34"/>
  <c r="D394" i="34"/>
  <c r="D386" i="34"/>
  <c r="D378" i="34"/>
  <c r="D370" i="34"/>
  <c r="D362" i="34"/>
  <c r="D354" i="34"/>
  <c r="D346" i="34"/>
  <c r="D338" i="34"/>
  <c r="D330" i="34"/>
  <c r="D557" i="34"/>
  <c r="D525" i="34"/>
  <c r="D502" i="34"/>
  <c r="D500" i="34"/>
  <c r="D493" i="34"/>
  <c r="D485" i="34"/>
  <c r="D477" i="34"/>
  <c r="D469" i="34"/>
  <c r="D461" i="34"/>
  <c r="D453" i="34"/>
  <c r="D445" i="34"/>
  <c r="D437" i="34"/>
  <c r="D429" i="34"/>
  <c r="D421" i="34"/>
  <c r="D413" i="34"/>
  <c r="D405" i="34"/>
  <c r="D397" i="34"/>
  <c r="D389" i="34"/>
  <c r="D433" i="34"/>
  <c r="D377" i="34"/>
  <c r="D345" i="34"/>
  <c r="D316" i="34"/>
  <c r="D314" i="34"/>
  <c r="D292" i="34"/>
  <c r="D285" i="34"/>
  <c r="D278" i="34"/>
  <c r="D270" i="34"/>
  <c r="D262" i="34"/>
  <c r="D254" i="34"/>
  <c r="D246" i="34"/>
  <c r="D238" i="34"/>
  <c r="D230" i="34"/>
  <c r="D222" i="34"/>
  <c r="D214" i="34"/>
  <c r="D206" i="34"/>
  <c r="D198" i="34"/>
  <c r="D190" i="34"/>
  <c r="D182" i="34"/>
  <c r="D174" i="34"/>
  <c r="D409" i="34"/>
  <c r="D365" i="34"/>
  <c r="D322" i="34"/>
  <c r="D301" i="34"/>
  <c r="D290" i="34"/>
  <c r="D283" i="34"/>
  <c r="D273" i="34"/>
  <c r="D265" i="34"/>
  <c r="D257" i="34"/>
  <c r="D249" i="34"/>
  <c r="D241" i="34"/>
  <c r="D233" i="34"/>
  <c r="D225" i="34"/>
  <c r="D217" i="34"/>
  <c r="D209" i="34"/>
  <c r="D201" i="34"/>
  <c r="D193" i="34"/>
  <c r="D185" i="34"/>
  <c r="D177" i="34"/>
  <c r="D169" i="34"/>
  <c r="D161" i="34"/>
  <c r="D153" i="34"/>
  <c r="D145" i="34"/>
  <c r="D385" i="34"/>
  <c r="D353" i="34"/>
  <c r="D324" i="34"/>
  <c r="D309" i="34"/>
  <c r="D305" i="34"/>
  <c r="D299" i="34"/>
  <c r="D297" i="34"/>
  <c r="D281" i="34"/>
  <c r="D276" i="34"/>
  <c r="D268" i="34"/>
  <c r="D260" i="34"/>
  <c r="D252" i="34"/>
  <c r="D244" i="34"/>
  <c r="D236" i="34"/>
  <c r="D228" i="34"/>
  <c r="D220" i="34"/>
  <c r="D212" i="34"/>
  <c r="D204" i="34"/>
  <c r="D196" i="34"/>
  <c r="D188" i="34"/>
  <c r="D180" i="34"/>
  <c r="D172" i="34"/>
  <c r="D164" i="34"/>
  <c r="D156" i="34"/>
  <c r="D425" i="34"/>
  <c r="D373" i="34"/>
  <c r="D341" i="34"/>
  <c r="D333" i="34"/>
  <c r="D317" i="34"/>
  <c r="D313" i="34"/>
  <c r="D307" i="34"/>
  <c r="D293" i="34"/>
  <c r="D286" i="34"/>
  <c r="D279" i="34"/>
  <c r="D271" i="34"/>
  <c r="D263" i="34"/>
  <c r="D401" i="34"/>
  <c r="D361" i="34"/>
  <c r="D321" i="34"/>
  <c r="D315" i="34"/>
  <c r="D291" i="34"/>
  <c r="D274" i="34"/>
  <c r="D266" i="34"/>
  <c r="D258" i="34"/>
  <c r="D250" i="34"/>
  <c r="D242" i="34"/>
  <c r="D234" i="34"/>
  <c r="D226" i="34"/>
  <c r="D218" i="34"/>
  <c r="D210" i="34"/>
  <c r="D202" i="34"/>
  <c r="D194" i="34"/>
  <c r="D186" i="34"/>
  <c r="D178" i="34"/>
  <c r="D170" i="34"/>
  <c r="D162" i="34"/>
  <c r="D154" i="34"/>
  <c r="D441" i="34"/>
  <c r="D381" i="34"/>
  <c r="D349" i="34"/>
  <c r="D325" i="34"/>
  <c r="D323" i="34"/>
  <c r="D289" i="34"/>
  <c r="D284" i="34"/>
  <c r="D277" i="34"/>
  <c r="D269" i="34"/>
  <c r="D261" i="34"/>
  <c r="D253" i="34"/>
  <c r="D245" i="34"/>
  <c r="D237" i="34"/>
  <c r="D229" i="34"/>
  <c r="D221" i="34"/>
  <c r="D213" i="34"/>
  <c r="D205" i="34"/>
  <c r="D197" i="34"/>
  <c r="D189" i="34"/>
  <c r="D417" i="34"/>
  <c r="D369" i="34"/>
  <c r="D337" i="34"/>
  <c r="D300" i="34"/>
  <c r="D298" i="34"/>
  <c r="D294" i="34"/>
  <c r="D287" i="34"/>
  <c r="D282" i="34"/>
  <c r="D272" i="34"/>
  <c r="D264" i="34"/>
  <c r="D256" i="34"/>
  <c r="D248" i="34"/>
  <c r="D240" i="34"/>
  <c r="D232" i="34"/>
  <c r="D224" i="34"/>
  <c r="D216" i="34"/>
  <c r="D208" i="34"/>
  <c r="D200" i="34"/>
  <c r="D192" i="34"/>
  <c r="D393" i="34"/>
  <c r="D357" i="34"/>
  <c r="D332" i="34"/>
  <c r="D329" i="34"/>
  <c r="D308" i="34"/>
  <c r="D306" i="34"/>
  <c r="D275" i="34"/>
  <c r="D267" i="34"/>
  <c r="D259" i="34"/>
  <c r="D251" i="34"/>
  <c r="D243" i="34"/>
  <c r="D235" i="34"/>
  <c r="D227" i="34"/>
  <c r="D219" i="34"/>
  <c r="D211" i="34"/>
  <c r="D203" i="34"/>
  <c r="D195" i="34"/>
  <c r="D187" i="34"/>
  <c r="D179" i="34"/>
  <c r="D171" i="34"/>
  <c r="D163" i="34"/>
  <c r="G37" i="34"/>
  <c r="D44" i="34"/>
  <c r="G45" i="34"/>
  <c r="D52" i="34"/>
  <c r="G53" i="34"/>
  <c r="D60" i="34"/>
  <c r="G61" i="34"/>
  <c r="D68" i="34"/>
  <c r="G69" i="34"/>
  <c r="D76" i="34"/>
  <c r="G77" i="34"/>
  <c r="D84" i="34"/>
  <c r="G85" i="34"/>
  <c r="D92" i="34"/>
  <c r="G93" i="34"/>
  <c r="D100" i="34"/>
  <c r="G101" i="34"/>
  <c r="D108" i="34"/>
  <c r="G109" i="34"/>
  <c r="D116" i="34"/>
  <c r="G117" i="34"/>
  <c r="D124" i="34"/>
  <c r="G125" i="34"/>
  <c r="D132" i="34"/>
  <c r="G133" i="34"/>
  <c r="D140" i="34"/>
  <c r="G141" i="34"/>
  <c r="G148" i="34"/>
  <c r="G153" i="34"/>
  <c r="D165" i="34"/>
  <c r="G174" i="34"/>
  <c r="G176" i="34"/>
  <c r="D207" i="34"/>
  <c r="G240" i="34"/>
  <c r="G58" i="34"/>
  <c r="G66" i="34"/>
  <c r="G74" i="34"/>
  <c r="D81" i="34"/>
  <c r="G82" i="34"/>
  <c r="D89" i="34"/>
  <c r="G90" i="34"/>
  <c r="D97" i="34"/>
  <c r="G98" i="34"/>
  <c r="D105" i="34"/>
  <c r="G106" i="34"/>
  <c r="D113" i="34"/>
  <c r="G114" i="34"/>
  <c r="D121" i="34"/>
  <c r="G122" i="34"/>
  <c r="D129" i="34"/>
  <c r="G130" i="34"/>
  <c r="D137" i="34"/>
  <c r="G138" i="34"/>
  <c r="D147" i="34"/>
  <c r="D152" i="34"/>
  <c r="G158" i="34"/>
  <c r="G167" i="34"/>
  <c r="G182" i="34"/>
  <c r="G184" i="34"/>
  <c r="G200" i="34"/>
  <c r="D231" i="34"/>
  <c r="G39" i="34"/>
  <c r="D46" i="34"/>
  <c r="G47" i="34"/>
  <c r="D54" i="34"/>
  <c r="G55" i="34"/>
  <c r="D62" i="34"/>
  <c r="G63" i="34"/>
  <c r="D70" i="34"/>
  <c r="G71" i="34"/>
  <c r="D78" i="34"/>
  <c r="G79" i="34"/>
  <c r="D86" i="34"/>
  <c r="G87" i="34"/>
  <c r="D94" i="34"/>
  <c r="G95" i="34"/>
  <c r="D102" i="34"/>
  <c r="G103" i="34"/>
  <c r="D110" i="34"/>
  <c r="G111" i="34"/>
  <c r="D118" i="34"/>
  <c r="G119" i="34"/>
  <c r="D126" i="34"/>
  <c r="G127" i="34"/>
  <c r="D134" i="34"/>
  <c r="G135" i="34"/>
  <c r="D142" i="34"/>
  <c r="G143" i="34"/>
  <c r="D149" i="34"/>
  <c r="G150" i="34"/>
  <c r="G156" i="34"/>
  <c r="G160" i="34"/>
  <c r="G169" i="34"/>
  <c r="D175" i="34"/>
  <c r="D191" i="34"/>
  <c r="G224" i="34"/>
  <c r="D255" i="34"/>
  <c r="G44" i="34"/>
  <c r="G52" i="34"/>
  <c r="D59" i="34"/>
  <c r="G60" i="34"/>
  <c r="D67" i="34"/>
  <c r="G68" i="34"/>
  <c r="D75" i="34"/>
  <c r="G76" i="34"/>
  <c r="D83" i="34"/>
  <c r="G84" i="34"/>
  <c r="D91" i="34"/>
  <c r="G92" i="34"/>
  <c r="D99" i="34"/>
  <c r="G100" i="34"/>
  <c r="D107" i="34"/>
  <c r="G108" i="34"/>
  <c r="D115" i="34"/>
  <c r="G116" i="34"/>
  <c r="D123" i="34"/>
  <c r="G124" i="34"/>
  <c r="D131" i="34"/>
  <c r="G132" i="34"/>
  <c r="D139" i="34"/>
  <c r="G140" i="34"/>
  <c r="G145" i="34"/>
  <c r="D159" i="34"/>
  <c r="D166" i="34"/>
  <c r="D168" i="34"/>
  <c r="G177" i="34"/>
  <c r="D183" i="34"/>
  <c r="D215" i="34"/>
  <c r="G248" i="34"/>
  <c r="G64" i="32"/>
  <c r="G76" i="32"/>
  <c r="G220" i="32"/>
  <c r="G47" i="32"/>
  <c r="G156" i="32"/>
  <c r="G84" i="32"/>
  <c r="G62" i="32"/>
  <c r="G117" i="32"/>
  <c r="G60" i="32"/>
  <c r="G196" i="32"/>
  <c r="G88" i="32"/>
  <c r="G40" i="32"/>
  <c r="G80" i="32"/>
  <c r="G252" i="32"/>
  <c r="G78" i="32"/>
  <c r="G113" i="32"/>
  <c r="G121" i="32"/>
  <c r="G125" i="32"/>
  <c r="G172" i="32"/>
  <c r="G192" i="32"/>
  <c r="G42" i="32"/>
  <c r="G49" i="32"/>
  <c r="G92" i="32"/>
  <c r="G96" i="32"/>
  <c r="G44" i="32"/>
  <c r="G51" i="32"/>
  <c r="G100" i="32"/>
  <c r="G104" i="32"/>
  <c r="G129" i="32"/>
  <c r="G133" i="32"/>
  <c r="G141" i="32"/>
  <c r="G168" i="32"/>
  <c r="G228" i="32"/>
  <c r="G260" i="32"/>
  <c r="G37" i="32"/>
  <c r="G46" i="32"/>
  <c r="G53" i="32"/>
  <c r="G55" i="32"/>
  <c r="G65" i="32"/>
  <c r="G69" i="32"/>
  <c r="G81" i="32"/>
  <c r="G108" i="32"/>
  <c r="G112" i="32"/>
  <c r="G188" i="32"/>
  <c r="G39" i="32"/>
  <c r="G48" i="32"/>
  <c r="G57" i="32"/>
  <c r="G59" i="32"/>
  <c r="G73" i="32"/>
  <c r="G85" i="32"/>
  <c r="G116" i="32"/>
  <c r="G120" i="32"/>
  <c r="G160" i="32"/>
  <c r="G164" i="32"/>
  <c r="G184" i="32"/>
  <c r="G204" i="32"/>
  <c r="G236" i="32"/>
  <c r="G268" i="32"/>
  <c r="G50" i="32"/>
  <c r="G77" i="32"/>
  <c r="G89" i="32"/>
  <c r="G152" i="32"/>
  <c r="G52" i="32"/>
  <c r="G68" i="32"/>
  <c r="G101" i="32"/>
  <c r="G132" i="32"/>
  <c r="G136" i="32"/>
  <c r="G140" i="32"/>
  <c r="G144" i="32"/>
  <c r="G148" i="32"/>
  <c r="G180" i="32"/>
  <c r="G200" i="32"/>
  <c r="G212" i="32"/>
  <c r="G244" i="32"/>
  <c r="G348" i="32"/>
  <c r="G41" i="32"/>
  <c r="G61" i="32"/>
  <c r="G93" i="32"/>
  <c r="G124" i="32"/>
  <c r="G128" i="32"/>
  <c r="G43" i="32"/>
  <c r="G54" i="32"/>
  <c r="G97" i="32"/>
  <c r="G38" i="32"/>
  <c r="G45" i="32"/>
  <c r="G56" i="32"/>
  <c r="G58" i="32"/>
  <c r="G70" i="32"/>
  <c r="G105" i="32"/>
  <c r="G109" i="32"/>
  <c r="G176" i="32"/>
  <c r="D203" i="32"/>
  <c r="D219" i="32"/>
  <c r="D227" i="32"/>
  <c r="D246" i="32"/>
  <c r="D251" i="32"/>
  <c r="D254" i="32"/>
  <c r="D259" i="32"/>
  <c r="D262" i="32"/>
  <c r="D267" i="32"/>
  <c r="D270" i="32"/>
  <c r="D275" i="32"/>
  <c r="G276" i="32"/>
  <c r="D278" i="32"/>
  <c r="D283" i="32"/>
  <c r="G284" i="32"/>
  <c r="D286" i="32"/>
  <c r="D291" i="32"/>
  <c r="G292" i="32"/>
  <c r="D294" i="32"/>
  <c r="D299" i="32"/>
  <c r="G300" i="32"/>
  <c r="D302" i="32"/>
  <c r="D307" i="32"/>
  <c r="G308" i="32"/>
  <c r="D310" i="32"/>
  <c r="D315" i="32"/>
  <c r="G316" i="32"/>
  <c r="D318" i="32"/>
  <c r="D323" i="32"/>
  <c r="G324" i="32"/>
  <c r="D326" i="32"/>
  <c r="D331" i="32"/>
  <c r="G332" i="32"/>
  <c r="G341" i="32"/>
  <c r="D347" i="32"/>
  <c r="G352" i="32"/>
  <c r="G356" i="32"/>
  <c r="D367" i="32"/>
  <c r="D206" i="32"/>
  <c r="D211" i="32"/>
  <c r="D222" i="32"/>
  <c r="D230" i="32"/>
  <c r="D238" i="32"/>
  <c r="D67" i="32"/>
  <c r="D88" i="32"/>
  <c r="D96" i="32"/>
  <c r="D112" i="32"/>
  <c r="D128" i="32"/>
  <c r="D136" i="32"/>
  <c r="G137" i="32"/>
  <c r="D144" i="32"/>
  <c r="G145" i="32"/>
  <c r="D152" i="32"/>
  <c r="G153" i="32"/>
  <c r="D160" i="32"/>
  <c r="G161" i="32"/>
  <c r="D168" i="32"/>
  <c r="G169" i="32"/>
  <c r="D176" i="32"/>
  <c r="G177" i="32"/>
  <c r="D184" i="32"/>
  <c r="G185" i="32"/>
  <c r="D192" i="32"/>
  <c r="G193" i="32"/>
  <c r="D200" i="32"/>
  <c r="G201" i="32"/>
  <c r="D208" i="32"/>
  <c r="G209" i="32"/>
  <c r="D216" i="32"/>
  <c r="G217" i="32"/>
  <c r="D224" i="32"/>
  <c r="G225" i="32"/>
  <c r="D232" i="32"/>
  <c r="G233" i="32"/>
  <c r="D240" i="32"/>
  <c r="G241" i="32"/>
  <c r="D248" i="32"/>
  <c r="G249" i="32"/>
  <c r="D256" i="32"/>
  <c r="G257" i="32"/>
  <c r="D264" i="32"/>
  <c r="G265" i="32"/>
  <c r="D272" i="32"/>
  <c r="G273" i="32"/>
  <c r="D280" i="32"/>
  <c r="G281" i="32"/>
  <c r="D288" i="32"/>
  <c r="G289" i="32"/>
  <c r="D296" i="32"/>
  <c r="G297" i="32"/>
  <c r="D304" i="32"/>
  <c r="G305" i="32"/>
  <c r="D312" i="32"/>
  <c r="G313" i="32"/>
  <c r="D320" i="32"/>
  <c r="G321" i="32"/>
  <c r="D328" i="32"/>
  <c r="G329" i="32"/>
  <c r="D340" i="32"/>
  <c r="D351" i="32"/>
  <c r="G371" i="32"/>
  <c r="D214" i="32"/>
  <c r="D235" i="32"/>
  <c r="D243" i="32"/>
  <c r="E34" i="32"/>
  <c r="D104" i="32"/>
  <c r="D120" i="32"/>
  <c r="G1350" i="32"/>
  <c r="G1346" i="32"/>
  <c r="G1342" i="32"/>
  <c r="G1338" i="32"/>
  <c r="G1334" i="32"/>
  <c r="G1330" i="32"/>
  <c r="G1326" i="32"/>
  <c r="G1322" i="32"/>
  <c r="G1318" i="32"/>
  <c r="G1314" i="32"/>
  <c r="G1310" i="32"/>
  <c r="G1306" i="32"/>
  <c r="G1302" i="32"/>
  <c r="G1298" i="32"/>
  <c r="G1294" i="32"/>
  <c r="G1290" i="32"/>
  <c r="G1286" i="32"/>
  <c r="G1282" i="32"/>
  <c r="G1278" i="32"/>
  <c r="G1274" i="32"/>
  <c r="G1270" i="32"/>
  <c r="G1266" i="32"/>
  <c r="G1262" i="32"/>
  <c r="G1258" i="32"/>
  <c r="G1254" i="32"/>
  <c r="G1250" i="32"/>
  <c r="G1246" i="32"/>
  <c r="G1242" i="32"/>
  <c r="G1238" i="32"/>
  <c r="G1234" i="32"/>
  <c r="G1230" i="32"/>
  <c r="G1347" i="32"/>
  <c r="G1343" i="32"/>
  <c r="G1339" i="32"/>
  <c r="G1335" i="32"/>
  <c r="G1331" i="32"/>
  <c r="G1327" i="32"/>
  <c r="G1323" i="32"/>
  <c r="G1319" i="32"/>
  <c r="G1315" i="32"/>
  <c r="G1311" i="32"/>
  <c r="G1307" i="32"/>
  <c r="G1303" i="32"/>
  <c r="G1299" i="32"/>
  <c r="G1295" i="32"/>
  <c r="G1291" i="32"/>
  <c r="G1287" i="32"/>
  <c r="G1283" i="32"/>
  <c r="G1279" i="32"/>
  <c r="G1275" i="32"/>
  <c r="G1271" i="32"/>
  <c r="G1267" i="32"/>
  <c r="G1263" i="32"/>
  <c r="G1259" i="32"/>
  <c r="G1255" i="32"/>
  <c r="G1251" i="32"/>
  <c r="G1247" i="32"/>
  <c r="G1243" i="32"/>
  <c r="G1239" i="32"/>
  <c r="G1235" i="32"/>
  <c r="G1231" i="32"/>
  <c r="G1227" i="32"/>
  <c r="G1348" i="32"/>
  <c r="G1344" i="32"/>
  <c r="G1340" i="32"/>
  <c r="G1336" i="32"/>
  <c r="G1332" i="32"/>
  <c r="G1328" i="32"/>
  <c r="G1324" i="32"/>
  <c r="G1320" i="32"/>
  <c r="G1316" i="32"/>
  <c r="G1312" i="32"/>
  <c r="G1308" i="32"/>
  <c r="G1304" i="32"/>
  <c r="G1300" i="32"/>
  <c r="G1296" i="32"/>
  <c r="G1292" i="32"/>
  <c r="G1288" i="32"/>
  <c r="G1284" i="32"/>
  <c r="G1280" i="32"/>
  <c r="G1276" i="32"/>
  <c r="G1272" i="32"/>
  <c r="G1268" i="32"/>
  <c r="G1264" i="32"/>
  <c r="G1260" i="32"/>
  <c r="G1256" i="32"/>
  <c r="G1252" i="32"/>
  <c r="G1248" i="32"/>
  <c r="G1244" i="32"/>
  <c r="G1240" i="32"/>
  <c r="G1236" i="32"/>
  <c r="G1232" i="32"/>
  <c r="G1228" i="32"/>
  <c r="G1341" i="32"/>
  <c r="G1325" i="32"/>
  <c r="G1309" i="32"/>
  <c r="G1293" i="32"/>
  <c r="G1277" i="32"/>
  <c r="G1261" i="32"/>
  <c r="G1245" i="32"/>
  <c r="G1229" i="32"/>
  <c r="G1219" i="32"/>
  <c r="G1211" i="32"/>
  <c r="G1203" i="32"/>
  <c r="G1195" i="32"/>
  <c r="G1187" i="32"/>
  <c r="G1179" i="32"/>
  <c r="G1171" i="32"/>
  <c r="G1222" i="32"/>
  <c r="G1214" i="32"/>
  <c r="G1206" i="32"/>
  <c r="G1198" i="32"/>
  <c r="G1190" i="32"/>
  <c r="G1182" i="32"/>
  <c r="G1174" i="32"/>
  <c r="G1166" i="32"/>
  <c r="G1158" i="32"/>
  <c r="G1150" i="32"/>
  <c r="G1142" i="32"/>
  <c r="G1134" i="32"/>
  <c r="G1126" i="32"/>
  <c r="G1118" i="32"/>
  <c r="G1110" i="32"/>
  <c r="G1102" i="32"/>
  <c r="G1094" i="32"/>
  <c r="G1086" i="32"/>
  <c r="G1078" i="32"/>
  <c r="G1070" i="32"/>
  <c r="G1062" i="32"/>
  <c r="G1054" i="32"/>
  <c r="G1046" i="32"/>
  <c r="G1038" i="32"/>
  <c r="G1030" i="32"/>
  <c r="G1022" i="32"/>
  <c r="G1007" i="32"/>
  <c r="G1003" i="32"/>
  <c r="G999" i="32"/>
  <c r="G995" i="32"/>
  <c r="G991" i="32"/>
  <c r="G987" i="32"/>
  <c r="G983" i="32"/>
  <c r="G979" i="32"/>
  <c r="G975" i="32"/>
  <c r="G1345" i="32"/>
  <c r="G1329" i="32"/>
  <c r="G1313" i="32"/>
  <c r="G1297" i="32"/>
  <c r="G1281" i="32"/>
  <c r="G1265" i="32"/>
  <c r="G1249" i="32"/>
  <c r="G1233" i="32"/>
  <c r="G1225" i="32"/>
  <c r="G1217" i="32"/>
  <c r="G1209" i="32"/>
  <c r="G1201" i="32"/>
  <c r="G1193" i="32"/>
  <c r="G1185" i="32"/>
  <c r="G1177" i="32"/>
  <c r="G1169" i="32"/>
  <c r="G1161" i="32"/>
  <c r="G1153" i="32"/>
  <c r="G1145" i="32"/>
  <c r="G1137" i="32"/>
  <c r="G1129" i="32"/>
  <c r="G1121" i="32"/>
  <c r="G1113" i="32"/>
  <c r="G1105" i="32"/>
  <c r="G1097" i="32"/>
  <c r="G1089" i="32"/>
  <c r="G1081" i="32"/>
  <c r="G1073" i="32"/>
  <c r="G1065" i="32"/>
  <c r="G1057" i="32"/>
  <c r="G1220" i="32"/>
  <c r="G1212" i="32"/>
  <c r="G1204" i="32"/>
  <c r="G1196" i="32"/>
  <c r="G1188" i="32"/>
  <c r="G1180" i="32"/>
  <c r="G1172" i="32"/>
  <c r="G1164" i="32"/>
  <c r="G1156" i="32"/>
  <c r="G1148" i="32"/>
  <c r="G1140" i="32"/>
  <c r="G1132" i="32"/>
  <c r="G1124" i="32"/>
  <c r="G1116" i="32"/>
  <c r="G1108" i="32"/>
  <c r="G1100" i="32"/>
  <c r="G1092" i="32"/>
  <c r="G1084" i="32"/>
  <c r="G1076" i="32"/>
  <c r="G1068" i="32"/>
  <c r="G1349" i="32"/>
  <c r="G1333" i="32"/>
  <c r="G1317" i="32"/>
  <c r="G1301" i="32"/>
  <c r="G1285" i="32"/>
  <c r="G1269" i="32"/>
  <c r="G1253" i="32"/>
  <c r="G1237" i="32"/>
  <c r="G1223" i="32"/>
  <c r="G1215" i="32"/>
  <c r="G1207" i="32"/>
  <c r="G1199" i="32"/>
  <c r="G1191" i="32"/>
  <c r="G1183" i="32"/>
  <c r="G1175" i="32"/>
  <c r="G1167" i="32"/>
  <c r="G1159" i="32"/>
  <c r="G1151" i="32"/>
  <c r="G1143" i="32"/>
  <c r="G1135" i="32"/>
  <c r="G1127" i="32"/>
  <c r="G1119" i="32"/>
  <c r="G1111" i="32"/>
  <c r="G1103" i="32"/>
  <c r="G1095" i="32"/>
  <c r="G1087" i="32"/>
  <c r="G1079" i="32"/>
  <c r="G1071" i="32"/>
  <c r="G1337" i="32"/>
  <c r="G1321" i="32"/>
  <c r="G1305" i="32"/>
  <c r="G1289" i="32"/>
  <c r="G1273" i="32"/>
  <c r="G1257" i="32"/>
  <c r="G1241" i="32"/>
  <c r="G1221" i="32"/>
  <c r="G1213" i="32"/>
  <c r="G1205" i="32"/>
  <c r="G1197" i="32"/>
  <c r="G1189" i="32"/>
  <c r="G1181" i="32"/>
  <c r="G1173" i="32"/>
  <c r="G1165" i="32"/>
  <c r="G1157" i="32"/>
  <c r="G1149" i="32"/>
  <c r="G1141" i="32"/>
  <c r="G1133" i="32"/>
  <c r="G1125" i="32"/>
  <c r="G1117" i="32"/>
  <c r="G1109" i="32"/>
  <c r="G1101" i="32"/>
  <c r="G1093" i="32"/>
  <c r="G1085" i="32"/>
  <c r="G1077" i="32"/>
  <c r="G1069" i="32"/>
  <c r="G1061" i="32"/>
  <c r="G1053" i="32"/>
  <c r="G1045" i="32"/>
  <c r="G1224" i="32"/>
  <c r="G1216" i="32"/>
  <c r="G1208" i="32"/>
  <c r="G1200" i="32"/>
  <c r="G1192" i="32"/>
  <c r="G1184" i="32"/>
  <c r="G1176" i="32"/>
  <c r="G1168" i="32"/>
  <c r="G1210" i="32"/>
  <c r="G1178" i="32"/>
  <c r="G1155" i="32"/>
  <c r="G1138" i="32"/>
  <c r="G1136" i="32"/>
  <c r="G1123" i="32"/>
  <c r="G1106" i="32"/>
  <c r="G1104" i="32"/>
  <c r="G1091" i="32"/>
  <c r="G1074" i="32"/>
  <c r="G1072" i="32"/>
  <c r="G1058" i="32"/>
  <c r="G1049" i="32"/>
  <c r="G1035" i="32"/>
  <c r="G1025" i="32"/>
  <c r="G1009" i="32"/>
  <c r="G996" i="32"/>
  <c r="G993" i="32"/>
  <c r="G980" i="32"/>
  <c r="G977" i="32"/>
  <c r="G1056" i="32"/>
  <c r="G1052" i="32"/>
  <c r="G1047" i="32"/>
  <c r="G1040" i="32"/>
  <c r="G1028" i="32"/>
  <c r="G1023" i="32"/>
  <c r="G1018" i="32"/>
  <c r="G1015" i="32"/>
  <c r="G1012" i="32"/>
  <c r="G1006" i="32"/>
  <c r="G990" i="32"/>
  <c r="G974" i="32"/>
  <c r="G970" i="32"/>
  <c r="G966" i="32"/>
  <c r="G962" i="32"/>
  <c r="G958" i="32"/>
  <c r="G954" i="32"/>
  <c r="G950" i="32"/>
  <c r="G946" i="32"/>
  <c r="G942" i="32"/>
  <c r="G938" i="32"/>
  <c r="G934" i="32"/>
  <c r="G930" i="32"/>
  <c r="G926" i="32"/>
  <c r="G922" i="32"/>
  <c r="G918" i="32"/>
  <c r="G914" i="32"/>
  <c r="G910" i="32"/>
  <c r="G906" i="32"/>
  <c r="G902" i="32"/>
  <c r="G1202" i="32"/>
  <c r="G1170" i="32"/>
  <c r="G1163" i="32"/>
  <c r="G1146" i="32"/>
  <c r="G1144" i="32"/>
  <c r="G1131" i="32"/>
  <c r="G1114" i="32"/>
  <c r="G1112" i="32"/>
  <c r="G1099" i="32"/>
  <c r="G1082" i="32"/>
  <c r="G1080" i="32"/>
  <c r="G1067" i="32"/>
  <c r="G1043" i="32"/>
  <c r="G1033" i="32"/>
  <c r="G1021" i="32"/>
  <c r="G1000" i="32"/>
  <c r="G997" i="32"/>
  <c r="G984" i="32"/>
  <c r="G981" i="32"/>
  <c r="G1063" i="32"/>
  <c r="G1050" i="32"/>
  <c r="G1036" i="32"/>
  <c r="G1031" i="32"/>
  <c r="G1026" i="32"/>
  <c r="G1010" i="32"/>
  <c r="G994" i="32"/>
  <c r="G978" i="32"/>
  <c r="G971" i="32"/>
  <c r="G967" i="32"/>
  <c r="G963" i="32"/>
  <c r="G959" i="32"/>
  <c r="G955" i="32"/>
  <c r="G951" i="32"/>
  <c r="G947" i="32"/>
  <c r="G943" i="32"/>
  <c r="G939" i="32"/>
  <c r="G935" i="32"/>
  <c r="G931" i="32"/>
  <c r="G927" i="32"/>
  <c r="G923" i="32"/>
  <c r="G919" i="32"/>
  <c r="G915" i="32"/>
  <c r="G911" i="32"/>
  <c r="G907" i="32"/>
  <c r="G903" i="32"/>
  <c r="G899" i="32"/>
  <c r="G895" i="32"/>
  <c r="G891" i="32"/>
  <c r="G1226" i="32"/>
  <c r="G1194" i="32"/>
  <c r="G1154" i="32"/>
  <c r="G1152" i="32"/>
  <c r="G1139" i="32"/>
  <c r="G1122" i="32"/>
  <c r="G1120" i="32"/>
  <c r="G1107" i="32"/>
  <c r="G1090" i="32"/>
  <c r="G1088" i="32"/>
  <c r="G1075" i="32"/>
  <c r="G1059" i="32"/>
  <c r="G1041" i="32"/>
  <c r="G1029" i="32"/>
  <c r="G1019" i="32"/>
  <c r="G1016" i="32"/>
  <c r="G1013" i="32"/>
  <c r="G1004" i="32"/>
  <c r="G1001" i="32"/>
  <c r="G988" i="32"/>
  <c r="G985" i="32"/>
  <c r="G1055" i="32"/>
  <c r="G1048" i="32"/>
  <c r="G1044" i="32"/>
  <c r="G1039" i="32"/>
  <c r="G1034" i="32"/>
  <c r="G1024" i="32"/>
  <c r="G998" i="32"/>
  <c r="G982" i="32"/>
  <c r="G972" i="32"/>
  <c r="G968" i="32"/>
  <c r="G964" i="32"/>
  <c r="G960" i="32"/>
  <c r="G956" i="32"/>
  <c r="G952" i="32"/>
  <c r="G948" i="32"/>
  <c r="G944" i="32"/>
  <c r="G940" i="32"/>
  <c r="G936" i="32"/>
  <c r="G932" i="32"/>
  <c r="G928" i="32"/>
  <c r="G924" i="32"/>
  <c r="G1218" i="32"/>
  <c r="G1186" i="32"/>
  <c r="G1162" i="32"/>
  <c r="G1160" i="32"/>
  <c r="G1147" i="32"/>
  <c r="G1130" i="32"/>
  <c r="G1128" i="32"/>
  <c r="G1115" i="32"/>
  <c r="G1098" i="32"/>
  <c r="G1096" i="32"/>
  <c r="G1083" i="32"/>
  <c r="G1066" i="32"/>
  <c r="G1051" i="32"/>
  <c r="G1037" i="32"/>
  <c r="G1027" i="32"/>
  <c r="G1014" i="32"/>
  <c r="G1011" i="32"/>
  <c r="G1008" i="32"/>
  <c r="G1005" i="32"/>
  <c r="G992" i="32"/>
  <c r="G989" i="32"/>
  <c r="G976" i="32"/>
  <c r="G1032" i="32"/>
  <c r="G1017" i="32"/>
  <c r="G969" i="32"/>
  <c r="G937" i="32"/>
  <c r="G889" i="32"/>
  <c r="G885" i="32"/>
  <c r="G881" i="32"/>
  <c r="G877" i="32"/>
  <c r="G873" i="32"/>
  <c r="G869" i="32"/>
  <c r="G865" i="32"/>
  <c r="G861" i="32"/>
  <c r="G857" i="32"/>
  <c r="G853" i="32"/>
  <c r="G849" i="32"/>
  <c r="G845" i="32"/>
  <c r="G841" i="32"/>
  <c r="G837" i="32"/>
  <c r="G833" i="32"/>
  <c r="G829" i="32"/>
  <c r="G825" i="32"/>
  <c r="G821" i="32"/>
  <c r="G817" i="32"/>
  <c r="G813" i="32"/>
  <c r="G809" i="32"/>
  <c r="G805" i="32"/>
  <c r="G973" i="32"/>
  <c r="G921" i="32"/>
  <c r="G913" i="32"/>
  <c r="G905" i="32"/>
  <c r="G896" i="32"/>
  <c r="G893" i="32"/>
  <c r="G1064" i="32"/>
  <c r="G933" i="32"/>
  <c r="G916" i="32"/>
  <c r="G908" i="32"/>
  <c r="G890" i="32"/>
  <c r="G886" i="32"/>
  <c r="G882" i="32"/>
  <c r="G878" i="32"/>
  <c r="G874" i="32"/>
  <c r="G870" i="32"/>
  <c r="G866" i="32"/>
  <c r="G862" i="32"/>
  <c r="G858" i="32"/>
  <c r="G854" i="32"/>
  <c r="G850" i="32"/>
  <c r="G846" i="32"/>
  <c r="G842" i="32"/>
  <c r="G838" i="32"/>
  <c r="G834" i="32"/>
  <c r="G830" i="32"/>
  <c r="G826" i="32"/>
  <c r="G822" i="32"/>
  <c r="G818" i="32"/>
  <c r="G814" i="32"/>
  <c r="G810" i="32"/>
  <c r="G806" i="32"/>
  <c r="G802" i="32"/>
  <c r="G798" i="32"/>
  <c r="G794" i="32"/>
  <c r="G790" i="32"/>
  <c r="G786" i="32"/>
  <c r="G949" i="32"/>
  <c r="G900" i="32"/>
  <c r="G897" i="32"/>
  <c r="G986" i="32"/>
  <c r="G953" i="32"/>
  <c r="G945" i="32"/>
  <c r="G929" i="32"/>
  <c r="G894" i="32"/>
  <c r="G887" i="32"/>
  <c r="G883" i="32"/>
  <c r="G879" i="32"/>
  <c r="G875" i="32"/>
  <c r="G871" i="32"/>
  <c r="G867" i="32"/>
  <c r="G863" i="32"/>
  <c r="G859" i="32"/>
  <c r="G855" i="32"/>
  <c r="G851" i="32"/>
  <c r="G847" i="32"/>
  <c r="G843" i="32"/>
  <c r="G839" i="32"/>
  <c r="G835" i="32"/>
  <c r="G831" i="32"/>
  <c r="G827" i="32"/>
  <c r="G823" i="32"/>
  <c r="G819" i="32"/>
  <c r="G815" i="32"/>
  <c r="G811" i="32"/>
  <c r="G807" i="32"/>
  <c r="G803" i="32"/>
  <c r="G799" i="32"/>
  <c r="G795" i="32"/>
  <c r="G791" i="32"/>
  <c r="G787" i="32"/>
  <c r="G957" i="32"/>
  <c r="G1020" i="32"/>
  <c r="G961" i="32"/>
  <c r="G941" i="32"/>
  <c r="G925" i="32"/>
  <c r="G920" i="32"/>
  <c r="G912" i="32"/>
  <c r="G904" i="32"/>
  <c r="G898" i="32"/>
  <c r="G888" i="32"/>
  <c r="G884" i="32"/>
  <c r="G880" i="32"/>
  <c r="G876" i="32"/>
  <c r="G872" i="32"/>
  <c r="G868" i="32"/>
  <c r="G864" i="32"/>
  <c r="G860" i="32"/>
  <c r="G856" i="32"/>
  <c r="G852" i="32"/>
  <c r="G848" i="32"/>
  <c r="G844" i="32"/>
  <c r="G840" i="32"/>
  <c r="G836" i="32"/>
  <c r="G832" i="32"/>
  <c r="G828" i="32"/>
  <c r="G824" i="32"/>
  <c r="G820" i="32"/>
  <c r="G816" i="32"/>
  <c r="G812" i="32"/>
  <c r="G808" i="32"/>
  <c r="G804" i="32"/>
  <c r="G800" i="32"/>
  <c r="G796" i="32"/>
  <c r="G792" i="32"/>
  <c r="G1060" i="32"/>
  <c r="G1042" i="32"/>
  <c r="G1002" i="32"/>
  <c r="G965" i="32"/>
  <c r="G892" i="32"/>
  <c r="G801" i="32"/>
  <c r="G783" i="32"/>
  <c r="G779" i="32"/>
  <c r="G775" i="32"/>
  <c r="G771" i="32"/>
  <c r="G767" i="32"/>
  <c r="G763" i="32"/>
  <c r="G759" i="32"/>
  <c r="G755" i="32"/>
  <c r="G751" i="32"/>
  <c r="G747" i="32"/>
  <c r="G743" i="32"/>
  <c r="G739" i="32"/>
  <c r="G735" i="32"/>
  <c r="G731" i="32"/>
  <c r="G727" i="32"/>
  <c r="G723" i="32"/>
  <c r="G719" i="32"/>
  <c r="G715" i="32"/>
  <c r="G711" i="32"/>
  <c r="G707" i="32"/>
  <c r="G703" i="32"/>
  <c r="G699" i="32"/>
  <c r="G695" i="32"/>
  <c r="G691" i="32"/>
  <c r="G687" i="32"/>
  <c r="G683" i="32"/>
  <c r="G679" i="32"/>
  <c r="G675" i="32"/>
  <c r="G671" i="32"/>
  <c r="G667" i="32"/>
  <c r="G663" i="32"/>
  <c r="G659" i="32"/>
  <c r="G655" i="32"/>
  <c r="G651" i="32"/>
  <c r="G647" i="32"/>
  <c r="G643" i="32"/>
  <c r="G917" i="32"/>
  <c r="G797" i="32"/>
  <c r="G784" i="32"/>
  <c r="G780" i="32"/>
  <c r="G776" i="32"/>
  <c r="G772" i="32"/>
  <c r="G768" i="32"/>
  <c r="G764" i="32"/>
  <c r="G760" i="32"/>
  <c r="G756" i="32"/>
  <c r="G752" i="32"/>
  <c r="G748" i="32"/>
  <c r="G744" i="32"/>
  <c r="G740" i="32"/>
  <c r="G736" i="32"/>
  <c r="G732" i="32"/>
  <c r="G728" i="32"/>
  <c r="G724" i="32"/>
  <c r="G720" i="32"/>
  <c r="G716" i="32"/>
  <c r="G712" i="32"/>
  <c r="G708" i="32"/>
  <c r="G704" i="32"/>
  <c r="G700" i="32"/>
  <c r="G696" i="32"/>
  <c r="G692" i="32"/>
  <c r="G688" i="32"/>
  <c r="G684" i="32"/>
  <c r="G680" i="32"/>
  <c r="G676" i="32"/>
  <c r="G672" i="32"/>
  <c r="G668" i="32"/>
  <c r="G664" i="32"/>
  <c r="G660" i="32"/>
  <c r="G656" i="32"/>
  <c r="G652" i="32"/>
  <c r="G648" i="32"/>
  <c r="G644" i="32"/>
  <c r="G640" i="32"/>
  <c r="G909" i="32"/>
  <c r="G793" i="32"/>
  <c r="G788" i="32"/>
  <c r="G785" i="32"/>
  <c r="G781" i="32"/>
  <c r="G777" i="32"/>
  <c r="G773" i="32"/>
  <c r="G769" i="32"/>
  <c r="G765" i="32"/>
  <c r="G761" i="32"/>
  <c r="G757" i="32"/>
  <c r="G753" i="32"/>
  <c r="G749" i="32"/>
  <c r="G745" i="32"/>
  <c r="G741" i="32"/>
  <c r="G737" i="32"/>
  <c r="G733" i="32"/>
  <c r="G729" i="32"/>
  <c r="G725" i="32"/>
  <c r="G721" i="32"/>
  <c r="G717" i="32"/>
  <c r="G713" i="32"/>
  <c r="G709" i="32"/>
  <c r="G705" i="32"/>
  <c r="G701" i="32"/>
  <c r="G697" i="32"/>
  <c r="G693" i="32"/>
  <c r="G689" i="32"/>
  <c r="G685" i="32"/>
  <c r="G681" i="32"/>
  <c r="G677" i="32"/>
  <c r="G673" i="32"/>
  <c r="G669" i="32"/>
  <c r="G665" i="32"/>
  <c r="G661" i="32"/>
  <c r="G657" i="32"/>
  <c r="G782" i="32"/>
  <c r="G778" i="32"/>
  <c r="G774" i="32"/>
  <c r="G770" i="32"/>
  <c r="G766" i="32"/>
  <c r="G762" i="32"/>
  <c r="G758" i="32"/>
  <c r="G754" i="32"/>
  <c r="G750" i="32"/>
  <c r="G746" i="32"/>
  <c r="G742" i="32"/>
  <c r="G738" i="32"/>
  <c r="G734" i="32"/>
  <c r="G730" i="32"/>
  <c r="G726" i="32"/>
  <c r="G722" i="32"/>
  <c r="G718" i="32"/>
  <c r="G714" i="32"/>
  <c r="G710" i="32"/>
  <c r="G706" i="32"/>
  <c r="G702" i="32"/>
  <c r="G698" i="32"/>
  <c r="G636" i="32"/>
  <c r="G632" i="32"/>
  <c r="G628" i="32"/>
  <c r="G624" i="32"/>
  <c r="G620" i="32"/>
  <c r="G616" i="32"/>
  <c r="G612" i="32"/>
  <c r="G608" i="32"/>
  <c r="G604" i="32"/>
  <c r="G600" i="32"/>
  <c r="G596" i="32"/>
  <c r="G686" i="32"/>
  <c r="G670" i="32"/>
  <c r="G654" i="32"/>
  <c r="G646" i="32"/>
  <c r="G637" i="32"/>
  <c r="G633" i="32"/>
  <c r="G629" i="32"/>
  <c r="G625" i="32"/>
  <c r="G621" i="32"/>
  <c r="G617" i="32"/>
  <c r="G613" i="32"/>
  <c r="G609" i="32"/>
  <c r="G605" i="32"/>
  <c r="G601" i="32"/>
  <c r="G597" i="32"/>
  <c r="G593" i="32"/>
  <c r="G589" i="32"/>
  <c r="G585" i="32"/>
  <c r="G581" i="32"/>
  <c r="G577" i="32"/>
  <c r="G573" i="32"/>
  <c r="G569" i="32"/>
  <c r="G565" i="32"/>
  <c r="G561" i="32"/>
  <c r="G557" i="32"/>
  <c r="G553" i="32"/>
  <c r="G549" i="32"/>
  <c r="G545" i="32"/>
  <c r="G541" i="32"/>
  <c r="G537" i="32"/>
  <c r="G533" i="32"/>
  <c r="G529" i="32"/>
  <c r="G525" i="32"/>
  <c r="G521" i="32"/>
  <c r="G517" i="32"/>
  <c r="G513" i="32"/>
  <c r="G509" i="32"/>
  <c r="G505" i="32"/>
  <c r="G501" i="32"/>
  <c r="G497" i="32"/>
  <c r="G493" i="32"/>
  <c r="G489" i="32"/>
  <c r="G485" i="32"/>
  <c r="G481" i="32"/>
  <c r="G477" i="32"/>
  <c r="G682" i="32"/>
  <c r="G666" i="32"/>
  <c r="G649" i="32"/>
  <c r="G641" i="32"/>
  <c r="G638" i="32"/>
  <c r="G634" i="32"/>
  <c r="G630" i="32"/>
  <c r="G626" i="32"/>
  <c r="G622" i="32"/>
  <c r="G618" i="32"/>
  <c r="G614" i="32"/>
  <c r="G610" i="32"/>
  <c r="G606" i="32"/>
  <c r="G602" i="32"/>
  <c r="G598" i="32"/>
  <c r="G594" i="32"/>
  <c r="G590" i="32"/>
  <c r="G586" i="32"/>
  <c r="G582" i="32"/>
  <c r="G578" i="32"/>
  <c r="G574" i="32"/>
  <c r="G570" i="32"/>
  <c r="G566" i="32"/>
  <c r="G562" i="32"/>
  <c r="G558" i="32"/>
  <c r="G554" i="32"/>
  <c r="G550" i="32"/>
  <c r="G546" i="32"/>
  <c r="G542" i="32"/>
  <c r="G538" i="32"/>
  <c r="G534" i="32"/>
  <c r="G530" i="32"/>
  <c r="G526" i="32"/>
  <c r="G522" i="32"/>
  <c r="G518" i="32"/>
  <c r="G901" i="32"/>
  <c r="G789" i="32"/>
  <c r="G694" i="32"/>
  <c r="G678" i="32"/>
  <c r="G662" i="32"/>
  <c r="G650" i="32"/>
  <c r="G642" i="32"/>
  <c r="G635" i="32"/>
  <c r="G631" i="32"/>
  <c r="G627" i="32"/>
  <c r="G623" i="32"/>
  <c r="G619" i="32"/>
  <c r="G615" i="32"/>
  <c r="G611" i="32"/>
  <c r="G607" i="32"/>
  <c r="G603" i="32"/>
  <c r="G599" i="32"/>
  <c r="G595" i="32"/>
  <c r="G591" i="32"/>
  <c r="G587" i="32"/>
  <c r="G583" i="32"/>
  <c r="G579" i="32"/>
  <c r="G575" i="32"/>
  <c r="G571" i="32"/>
  <c r="G567" i="32"/>
  <c r="G563" i="32"/>
  <c r="G559" i="32"/>
  <c r="G555" i="32"/>
  <c r="G551" i="32"/>
  <c r="G547" i="32"/>
  <c r="G543" i="32"/>
  <c r="G539" i="32"/>
  <c r="G535" i="32"/>
  <c r="G531" i="32"/>
  <c r="G527" i="32"/>
  <c r="G523" i="32"/>
  <c r="G519" i="32"/>
  <c r="G515" i="32"/>
  <c r="G511" i="32"/>
  <c r="G507" i="32"/>
  <c r="G503" i="32"/>
  <c r="G499" i="32"/>
  <c r="G495" i="32"/>
  <c r="G491" i="32"/>
  <c r="G487" i="32"/>
  <c r="G483" i="32"/>
  <c r="G479" i="32"/>
  <c r="G475" i="32"/>
  <c r="G471" i="32"/>
  <c r="G467" i="32"/>
  <c r="G463" i="32"/>
  <c r="G459" i="32"/>
  <c r="G455" i="32"/>
  <c r="G451" i="32"/>
  <c r="G447" i="32"/>
  <c r="G443" i="32"/>
  <c r="G439" i="32"/>
  <c r="G435" i="32"/>
  <c r="G431" i="32"/>
  <c r="G427" i="32"/>
  <c r="G423" i="32"/>
  <c r="G419" i="32"/>
  <c r="G658" i="32"/>
  <c r="G514" i="32"/>
  <c r="G506" i="32"/>
  <c r="G498" i="32"/>
  <c r="G490" i="32"/>
  <c r="G482" i="32"/>
  <c r="G464" i="32"/>
  <c r="G461" i="32"/>
  <c r="G448" i="32"/>
  <c r="G445" i="32"/>
  <c r="G432" i="32"/>
  <c r="G429" i="32"/>
  <c r="G653" i="32"/>
  <c r="G639" i="32"/>
  <c r="G556" i="32"/>
  <c r="G540" i="32"/>
  <c r="G524" i="32"/>
  <c r="G474" i="32"/>
  <c r="G458" i="32"/>
  <c r="G442" i="32"/>
  <c r="G426" i="32"/>
  <c r="G416" i="32"/>
  <c r="G412" i="32"/>
  <c r="G408" i="32"/>
  <c r="G404" i="32"/>
  <c r="G400" i="32"/>
  <c r="G396" i="32"/>
  <c r="G392" i="32"/>
  <c r="G388" i="32"/>
  <c r="G384" i="32"/>
  <c r="G690" i="32"/>
  <c r="G584" i="32"/>
  <c r="G580" i="32"/>
  <c r="G512" i="32"/>
  <c r="G504" i="32"/>
  <c r="G496" i="32"/>
  <c r="G488" i="32"/>
  <c r="G480" i="32"/>
  <c r="G468" i="32"/>
  <c r="G465" i="32"/>
  <c r="G452" i="32"/>
  <c r="G449" i="32"/>
  <c r="G436" i="32"/>
  <c r="G433" i="32"/>
  <c r="G420" i="32"/>
  <c r="G588" i="32"/>
  <c r="G576" i="32"/>
  <c r="G552" i="32"/>
  <c r="G536" i="32"/>
  <c r="G520" i="32"/>
  <c r="G462" i="32"/>
  <c r="G446" i="32"/>
  <c r="G430" i="32"/>
  <c r="G417" i="32"/>
  <c r="G413" i="32"/>
  <c r="G645" i="32"/>
  <c r="G592" i="32"/>
  <c r="G572" i="32"/>
  <c r="G510" i="32"/>
  <c r="G502" i="32"/>
  <c r="G494" i="32"/>
  <c r="G486" i="32"/>
  <c r="G478" i="32"/>
  <c r="G472" i="32"/>
  <c r="G469" i="32"/>
  <c r="G456" i="32"/>
  <c r="G453" i="32"/>
  <c r="G440" i="32"/>
  <c r="G437" i="32"/>
  <c r="G424" i="32"/>
  <c r="G421" i="32"/>
  <c r="G674" i="32"/>
  <c r="G568" i="32"/>
  <c r="G548" i="32"/>
  <c r="G532" i="32"/>
  <c r="G466" i="32"/>
  <c r="G450" i="32"/>
  <c r="G434" i="32"/>
  <c r="G418" i="32"/>
  <c r="G414" i="32"/>
  <c r="G410" i="32"/>
  <c r="G406" i="32"/>
  <c r="G402" i="32"/>
  <c r="G398" i="32"/>
  <c r="G394" i="32"/>
  <c r="G390" i="32"/>
  <c r="G386" i="32"/>
  <c r="G382" i="32"/>
  <c r="G378" i="32"/>
  <c r="G374" i="32"/>
  <c r="G370" i="32"/>
  <c r="G366" i="32"/>
  <c r="G362" i="32"/>
  <c r="G358" i="32"/>
  <c r="G354" i="32"/>
  <c r="G564" i="32"/>
  <c r="G516" i="32"/>
  <c r="G508" i="32"/>
  <c r="G500" i="32"/>
  <c r="G492" i="32"/>
  <c r="G484" i="32"/>
  <c r="G476" i="32"/>
  <c r="G473" i="32"/>
  <c r="G460" i="32"/>
  <c r="G457" i="32"/>
  <c r="G444" i="32"/>
  <c r="G441" i="32"/>
  <c r="G428" i="32"/>
  <c r="G425" i="32"/>
  <c r="G560" i="32"/>
  <c r="G544" i="32"/>
  <c r="G528" i="32"/>
  <c r="G470" i="32"/>
  <c r="G454" i="32"/>
  <c r="G422" i="32"/>
  <c r="G415" i="32"/>
  <c r="G411" i="32"/>
  <c r="G387" i="32"/>
  <c r="G375" i="32"/>
  <c r="G372" i="32"/>
  <c r="G409" i="32"/>
  <c r="G407" i="32"/>
  <c r="G369" i="32"/>
  <c r="G353" i="32"/>
  <c r="G405" i="32"/>
  <c r="G403" i="32"/>
  <c r="G385" i="32"/>
  <c r="G379" i="32"/>
  <c r="G376" i="32"/>
  <c r="G363" i="32"/>
  <c r="G360" i="32"/>
  <c r="G350" i="32"/>
  <c r="G346" i="32"/>
  <c r="G342" i="32"/>
  <c r="G338" i="32"/>
  <c r="G334" i="32"/>
  <c r="G330" i="32"/>
  <c r="G326" i="32"/>
  <c r="G322" i="32"/>
  <c r="G318" i="32"/>
  <c r="G314" i="32"/>
  <c r="G310" i="32"/>
  <c r="G306" i="32"/>
  <c r="G302" i="32"/>
  <c r="G298" i="32"/>
  <c r="G294" i="32"/>
  <c r="G290" i="32"/>
  <c r="G286" i="32"/>
  <c r="G282" i="32"/>
  <c r="G278" i="32"/>
  <c r="G274" i="32"/>
  <c r="G270" i="32"/>
  <c r="G266" i="32"/>
  <c r="G262" i="32"/>
  <c r="G258" i="32"/>
  <c r="G254" i="32"/>
  <c r="G250" i="32"/>
  <c r="G246" i="32"/>
  <c r="G242" i="32"/>
  <c r="G238" i="32"/>
  <c r="G234" i="32"/>
  <c r="G230" i="32"/>
  <c r="G226" i="32"/>
  <c r="G222" i="32"/>
  <c r="G218" i="32"/>
  <c r="G214" i="32"/>
  <c r="G210" i="32"/>
  <c r="G206" i="32"/>
  <c r="G202" i="32"/>
  <c r="G198" i="32"/>
  <c r="G194" i="32"/>
  <c r="G190" i="32"/>
  <c r="G186" i="32"/>
  <c r="G182" i="32"/>
  <c r="G178" i="32"/>
  <c r="G174" i="32"/>
  <c r="G170" i="32"/>
  <c r="G166" i="32"/>
  <c r="G162" i="32"/>
  <c r="G158" i="32"/>
  <c r="G154" i="32"/>
  <c r="G150" i="32"/>
  <c r="G146" i="32"/>
  <c r="G142" i="32"/>
  <c r="G138" i="32"/>
  <c r="G134" i="32"/>
  <c r="G130" i="32"/>
  <c r="G126" i="32"/>
  <c r="G122" i="32"/>
  <c r="G118" i="32"/>
  <c r="G114" i="32"/>
  <c r="G110" i="32"/>
  <c r="G106" i="32"/>
  <c r="G102" i="32"/>
  <c r="G98" i="32"/>
  <c r="G94" i="32"/>
  <c r="G90" i="32"/>
  <c r="G86" i="32"/>
  <c r="G82" i="32"/>
  <c r="G438" i="32"/>
  <c r="G401" i="32"/>
  <c r="G399" i="32"/>
  <c r="G373" i="32"/>
  <c r="G357" i="32"/>
  <c r="G397" i="32"/>
  <c r="G395" i="32"/>
  <c r="G383" i="32"/>
  <c r="G380" i="32"/>
  <c r="G367" i="32"/>
  <c r="G364" i="32"/>
  <c r="G351" i="32"/>
  <c r="G347" i="32"/>
  <c r="G343" i="32"/>
  <c r="G339" i="32"/>
  <c r="G335" i="32"/>
  <c r="G331" i="32"/>
  <c r="G327" i="32"/>
  <c r="G323" i="32"/>
  <c r="G319" i="32"/>
  <c r="G315" i="32"/>
  <c r="G311" i="32"/>
  <c r="G307" i="32"/>
  <c r="G303" i="32"/>
  <c r="G299" i="32"/>
  <c r="G295" i="32"/>
  <c r="G291" i="32"/>
  <c r="G287" i="32"/>
  <c r="G283" i="32"/>
  <c r="G279" i="32"/>
  <c r="G275" i="32"/>
  <c r="G271" i="32"/>
  <c r="G267" i="32"/>
  <c r="G263" i="32"/>
  <c r="G259" i="32"/>
  <c r="G255" i="32"/>
  <c r="G251" i="32"/>
  <c r="G247" i="32"/>
  <c r="G243" i="32"/>
  <c r="G239" i="32"/>
  <c r="G235" i="32"/>
  <c r="G231" i="32"/>
  <c r="G227" i="32"/>
  <c r="G223" i="32"/>
  <c r="G219" i="32"/>
  <c r="G215" i="32"/>
  <c r="G211" i="32"/>
  <c r="G207" i="32"/>
  <c r="G203" i="32"/>
  <c r="G199" i="32"/>
  <c r="G195" i="32"/>
  <c r="G191" i="32"/>
  <c r="G187" i="32"/>
  <c r="G183" i="32"/>
  <c r="G179" i="32"/>
  <c r="G175" i="32"/>
  <c r="G171" i="32"/>
  <c r="G167" i="32"/>
  <c r="G163" i="32"/>
  <c r="G159" i="32"/>
  <c r="G155" i="32"/>
  <c r="G151" i="32"/>
  <c r="G147" i="32"/>
  <c r="G143" i="32"/>
  <c r="G139" i="32"/>
  <c r="G135" i="32"/>
  <c r="G131" i="32"/>
  <c r="G127" i="32"/>
  <c r="G123" i="32"/>
  <c r="G119" i="32"/>
  <c r="G115" i="32"/>
  <c r="G111" i="32"/>
  <c r="G107" i="32"/>
  <c r="G103" i="32"/>
  <c r="G99" i="32"/>
  <c r="G95" i="32"/>
  <c r="G91" i="32"/>
  <c r="G87" i="32"/>
  <c r="G83" i="32"/>
  <c r="G79" i="32"/>
  <c r="G75" i="32"/>
  <c r="G71" i="32"/>
  <c r="G67" i="32"/>
  <c r="G63" i="32"/>
  <c r="G393" i="32"/>
  <c r="G391" i="32"/>
  <c r="G377" i="32"/>
  <c r="G361" i="32"/>
  <c r="D40" i="32"/>
  <c r="D44" i="32"/>
  <c r="D48" i="32"/>
  <c r="D52" i="32"/>
  <c r="D56" i="32"/>
  <c r="D60" i="32"/>
  <c r="D70" i="32"/>
  <c r="D73" i="32"/>
  <c r="G74" i="32"/>
  <c r="D76" i="32"/>
  <c r="D335" i="32"/>
  <c r="G336" i="32"/>
  <c r="G345" i="32"/>
  <c r="D361" i="32"/>
  <c r="G365" i="32"/>
  <c r="D1348" i="32"/>
  <c r="D1344" i="32"/>
  <c r="D1340" i="32"/>
  <c r="D1336" i="32"/>
  <c r="D1332" i="32"/>
  <c r="D1328" i="32"/>
  <c r="D1324" i="32"/>
  <c r="D1320" i="32"/>
  <c r="D1316" i="32"/>
  <c r="D1312" i="32"/>
  <c r="D1308" i="32"/>
  <c r="D1304" i="32"/>
  <c r="D1300" i="32"/>
  <c r="D1296" i="32"/>
  <c r="D1292" i="32"/>
  <c r="D1288" i="32"/>
  <c r="D1284" i="32"/>
  <c r="D1280" i="32"/>
  <c r="D1276" i="32"/>
  <c r="D1272" i="32"/>
  <c r="D1268" i="32"/>
  <c r="D1264" i="32"/>
  <c r="D1260" i="32"/>
  <c r="D1256" i="32"/>
  <c r="D1252" i="32"/>
  <c r="D1248" i="32"/>
  <c r="D1244" i="32"/>
  <c r="D1240" i="32"/>
  <c r="D1236" i="32"/>
  <c r="D1232" i="32"/>
  <c r="D1228" i="32"/>
  <c r="D1224" i="32"/>
  <c r="D1220" i="32"/>
  <c r="D1216" i="32"/>
  <c r="D1212" i="32"/>
  <c r="D1208" i="32"/>
  <c r="D1204" i="32"/>
  <c r="D1200" i="32"/>
  <c r="D1196" i="32"/>
  <c r="D1192" i="32"/>
  <c r="D1188" i="32"/>
  <c r="D1184" i="32"/>
  <c r="D1180" i="32"/>
  <c r="D1176" i="32"/>
  <c r="D1172" i="32"/>
  <c r="D1168" i="32"/>
  <c r="D1164" i="32"/>
  <c r="D1160" i="32"/>
  <c r="D1156" i="32"/>
  <c r="D1152" i="32"/>
  <c r="D1148" i="32"/>
  <c r="D1144" i="32"/>
  <c r="D1140" i="32"/>
  <c r="D1136" i="32"/>
  <c r="D1132" i="32"/>
  <c r="D1128" i="32"/>
  <c r="D1124" i="32"/>
  <c r="D1120" i="32"/>
  <c r="D1116" i="32"/>
  <c r="D1112" i="32"/>
  <c r="D1108" i="32"/>
  <c r="D1104" i="32"/>
  <c r="D1100" i="32"/>
  <c r="D1096" i="32"/>
  <c r="D1092" i="32"/>
  <c r="D1088" i="32"/>
  <c r="D1084" i="32"/>
  <c r="D1080" i="32"/>
  <c r="D1076" i="32"/>
  <c r="D1072" i="32"/>
  <c r="D1068" i="32"/>
  <c r="D1064" i="32"/>
  <c r="D1060" i="32"/>
  <c r="D1056" i="32"/>
  <c r="D1052" i="32"/>
  <c r="D1048" i="32"/>
  <c r="D1044" i="32"/>
  <c r="D1040" i="32"/>
  <c r="D1036" i="32"/>
  <c r="D1032" i="32"/>
  <c r="D1028" i="32"/>
  <c r="D1024" i="32"/>
  <c r="D1020" i="32"/>
  <c r="D1016" i="32"/>
  <c r="D1012" i="32"/>
  <c r="D1349" i="32"/>
  <c r="D1345" i="32"/>
  <c r="D1341" i="32"/>
  <c r="D1337" i="32"/>
  <c r="D1333" i="32"/>
  <c r="D1329" i="32"/>
  <c r="D1325" i="32"/>
  <c r="D1321" i="32"/>
  <c r="D1317" i="32"/>
  <c r="D1313" i="32"/>
  <c r="D1309" i="32"/>
  <c r="D1305" i="32"/>
  <c r="D1301" i="32"/>
  <c r="D1297" i="32"/>
  <c r="D1293" i="32"/>
  <c r="D1289" i="32"/>
  <c r="D1285" i="32"/>
  <c r="D1281" i="32"/>
  <c r="D1277" i="32"/>
  <c r="D1273" i="32"/>
  <c r="D1269" i="32"/>
  <c r="D1265" i="32"/>
  <c r="D1261" i="32"/>
  <c r="D1257" i="32"/>
  <c r="D1253" i="32"/>
  <c r="D1249" i="32"/>
  <c r="D1245" i="32"/>
  <c r="D1241" i="32"/>
  <c r="D1237" i="32"/>
  <c r="D1233" i="32"/>
  <c r="D1229" i="32"/>
  <c r="D1225" i="32"/>
  <c r="D1221" i="32"/>
  <c r="D1217" i="32"/>
  <c r="D1213" i="32"/>
  <c r="D1209" i="32"/>
  <c r="D1205" i="32"/>
  <c r="D1201" i="32"/>
  <c r="D1197" i="32"/>
  <c r="D1193" i="32"/>
  <c r="D1189" i="32"/>
  <c r="D1185" i="32"/>
  <c r="D1181" i="32"/>
  <c r="D1177" i="32"/>
  <c r="D1173" i="32"/>
  <c r="D1169" i="32"/>
  <c r="D1165" i="32"/>
  <c r="D1161" i="32"/>
  <c r="D1157" i="32"/>
  <c r="D1153" i="32"/>
  <c r="D1149" i="32"/>
  <c r="D1145" i="32"/>
  <c r="D1141" i="32"/>
  <c r="D1137" i="32"/>
  <c r="D1133" i="32"/>
  <c r="D1129" i="32"/>
  <c r="D1125" i="32"/>
  <c r="D1121" i="32"/>
  <c r="D1117" i="32"/>
  <c r="D1113" i="32"/>
  <c r="D1109" i="32"/>
  <c r="D1105" i="32"/>
  <c r="D1101" i="32"/>
  <c r="D1097" i="32"/>
  <c r="D1093" i="32"/>
  <c r="D1089" i="32"/>
  <c r="D1085" i="32"/>
  <c r="D1081" i="32"/>
  <c r="D1077" i="32"/>
  <c r="D1073" i="32"/>
  <c r="D1069" i="32"/>
  <c r="D1065" i="32"/>
  <c r="D1061" i="32"/>
  <c r="D1057" i="32"/>
  <c r="D1053" i="32"/>
  <c r="D1049" i="32"/>
  <c r="D1045" i="32"/>
  <c r="D1041" i="32"/>
  <c r="D1037" i="32"/>
  <c r="D1033" i="32"/>
  <c r="D1029" i="32"/>
  <c r="D1025" i="32"/>
  <c r="D1021" i="32"/>
  <c r="D1017" i="32"/>
  <c r="D1013" i="32"/>
  <c r="D1350" i="32"/>
  <c r="D1346" i="32"/>
  <c r="D1342" i="32"/>
  <c r="D1338" i="32"/>
  <c r="D1334" i="32"/>
  <c r="D1330" i="32"/>
  <c r="D1326" i="32"/>
  <c r="D1322" i="32"/>
  <c r="D1318" i="32"/>
  <c r="D1314" i="32"/>
  <c r="D1310" i="32"/>
  <c r="D1306" i="32"/>
  <c r="D1302" i="32"/>
  <c r="D1298" i="32"/>
  <c r="D1294" i="32"/>
  <c r="D1290" i="32"/>
  <c r="D1286" i="32"/>
  <c r="D1282" i="32"/>
  <c r="D1278" i="32"/>
  <c r="D1274" i="32"/>
  <c r="D1270" i="32"/>
  <c r="D1266" i="32"/>
  <c r="D1262" i="32"/>
  <c r="D1258" i="32"/>
  <c r="D1254" i="32"/>
  <c r="D1250" i="32"/>
  <c r="D1246" i="32"/>
  <c r="D1242" i="32"/>
  <c r="D1238" i="32"/>
  <c r="D1234" i="32"/>
  <c r="D1230" i="32"/>
  <c r="D1226" i="32"/>
  <c r="D1222" i="32"/>
  <c r="D1218" i="32"/>
  <c r="D1214" i="32"/>
  <c r="D1210" i="32"/>
  <c r="D1206" i="32"/>
  <c r="D1202" i="32"/>
  <c r="D1198" i="32"/>
  <c r="D1194" i="32"/>
  <c r="D1190" i="32"/>
  <c r="D1186" i="32"/>
  <c r="D1182" i="32"/>
  <c r="D1178" i="32"/>
  <c r="D1174" i="32"/>
  <c r="D1170" i="32"/>
  <c r="D1166" i="32"/>
  <c r="D1162" i="32"/>
  <c r="D1158" i="32"/>
  <c r="D1154" i="32"/>
  <c r="D1150" i="32"/>
  <c r="D1146" i="32"/>
  <c r="D1142" i="32"/>
  <c r="D1138" i="32"/>
  <c r="D1134" i="32"/>
  <c r="D1130" i="32"/>
  <c r="D1126" i="32"/>
  <c r="D1122" i="32"/>
  <c r="D1118" i="32"/>
  <c r="D1114" i="32"/>
  <c r="D1110" i="32"/>
  <c r="D1106" i="32"/>
  <c r="D1102" i="32"/>
  <c r="D1098" i="32"/>
  <c r="D1094" i="32"/>
  <c r="D1090" i="32"/>
  <c r="D1086" i="32"/>
  <c r="D1082" i="32"/>
  <c r="D1078" i="32"/>
  <c r="D1074" i="32"/>
  <c r="D1070" i="32"/>
  <c r="D1066" i="32"/>
  <c r="D1062" i="32"/>
  <c r="D1058" i="32"/>
  <c r="D1054" i="32"/>
  <c r="D1050" i="32"/>
  <c r="D1046" i="32"/>
  <c r="D1042" i="32"/>
  <c r="D1038" i="32"/>
  <c r="D1034" i="32"/>
  <c r="D1030" i="32"/>
  <c r="D1026" i="32"/>
  <c r="D1022" i="32"/>
  <c r="D1347" i="32"/>
  <c r="D1343" i="32"/>
  <c r="D1339" i="32"/>
  <c r="D1335" i="32"/>
  <c r="D1331" i="32"/>
  <c r="D1327" i="32"/>
  <c r="D1323" i="32"/>
  <c r="D1319" i="32"/>
  <c r="D1315" i="32"/>
  <c r="D1311" i="32"/>
  <c r="D1307" i="32"/>
  <c r="D1303" i="32"/>
  <c r="D1299" i="32"/>
  <c r="D1295" i="32"/>
  <c r="D1291" i="32"/>
  <c r="D1287" i="32"/>
  <c r="D1283" i="32"/>
  <c r="D1279" i="32"/>
  <c r="D1275" i="32"/>
  <c r="D1271" i="32"/>
  <c r="D1267" i="32"/>
  <c r="D1263" i="32"/>
  <c r="D1259" i="32"/>
  <c r="D1255" i="32"/>
  <c r="D1251" i="32"/>
  <c r="D1247" i="32"/>
  <c r="D1243" i="32"/>
  <c r="D1239" i="32"/>
  <c r="D1235" i="32"/>
  <c r="D1231" i="32"/>
  <c r="D1227" i="32"/>
  <c r="D1223" i="32"/>
  <c r="D1219" i="32"/>
  <c r="D1215" i="32"/>
  <c r="D1211" i="32"/>
  <c r="D1207" i="32"/>
  <c r="D1203" i="32"/>
  <c r="D1199" i="32"/>
  <c r="D1195" i="32"/>
  <c r="D1191" i="32"/>
  <c r="D1187" i="32"/>
  <c r="D1183" i="32"/>
  <c r="D1179" i="32"/>
  <c r="D1175" i="32"/>
  <c r="D1171" i="32"/>
  <c r="D1167" i="32"/>
  <c r="D1163" i="32"/>
  <c r="D1159" i="32"/>
  <c r="D1155" i="32"/>
  <c r="D1151" i="32"/>
  <c r="D1147" i="32"/>
  <c r="D1143" i="32"/>
  <c r="D1139" i="32"/>
  <c r="D1135" i="32"/>
  <c r="D1131" i="32"/>
  <c r="D1127" i="32"/>
  <c r="D1123" i="32"/>
  <c r="D1119" i="32"/>
  <c r="D1115" i="32"/>
  <c r="D1111" i="32"/>
  <c r="D1107" i="32"/>
  <c r="D1103" i="32"/>
  <c r="D1099" i="32"/>
  <c r="D1095" i="32"/>
  <c r="D1091" i="32"/>
  <c r="D1087" i="32"/>
  <c r="D1083" i="32"/>
  <c r="D1079" i="32"/>
  <c r="D1075" i="32"/>
  <c r="D1071" i="32"/>
  <c r="D1067" i="32"/>
  <c r="D1063" i="32"/>
  <c r="D1059" i="32"/>
  <c r="D1055" i="32"/>
  <c r="D1051" i="32"/>
  <c r="D1047" i="32"/>
  <c r="D1043" i="32"/>
  <c r="D1039" i="32"/>
  <c r="D1035" i="32"/>
  <c r="D1031" i="32"/>
  <c r="D1027" i="32"/>
  <c r="D1023" i="32"/>
  <c r="D1019" i="32"/>
  <c r="D1015" i="32"/>
  <c r="D1011" i="32"/>
  <c r="D995" i="32"/>
  <c r="D979" i="32"/>
  <c r="D972" i="32"/>
  <c r="D968" i="32"/>
  <c r="D964" i="32"/>
  <c r="D960" i="32"/>
  <c r="D956" i="32"/>
  <c r="D952" i="32"/>
  <c r="D1014" i="32"/>
  <c r="D1008" i="32"/>
  <c r="D1005" i="32"/>
  <c r="D1002" i="32"/>
  <c r="D992" i="32"/>
  <c r="D989" i="32"/>
  <c r="D986" i="32"/>
  <c r="D976" i="32"/>
  <c r="D999" i="32"/>
  <c r="D983" i="32"/>
  <c r="D1009" i="32"/>
  <c r="D1006" i="32"/>
  <c r="D996" i="32"/>
  <c r="D993" i="32"/>
  <c r="D990" i="32"/>
  <c r="D980" i="32"/>
  <c r="D977" i="32"/>
  <c r="D1018" i="32"/>
  <c r="D1003" i="32"/>
  <c r="D987" i="32"/>
  <c r="D974" i="32"/>
  <c r="D970" i="32"/>
  <c r="D966" i="32"/>
  <c r="D962" i="32"/>
  <c r="D958" i="32"/>
  <c r="D954" i="32"/>
  <c r="D950" i="32"/>
  <c r="D1010" i="32"/>
  <c r="D1000" i="32"/>
  <c r="D997" i="32"/>
  <c r="D994" i="32"/>
  <c r="D984" i="32"/>
  <c r="D981" i="32"/>
  <c r="D978" i="32"/>
  <c r="D1007" i="32"/>
  <c r="D991" i="32"/>
  <c r="D975" i="32"/>
  <c r="D971" i="32"/>
  <c r="D967" i="32"/>
  <c r="D963" i="32"/>
  <c r="D959" i="32"/>
  <c r="D955" i="32"/>
  <c r="D951" i="32"/>
  <c r="D947" i="32"/>
  <c r="D961" i="32"/>
  <c r="D941" i="32"/>
  <c r="D925" i="32"/>
  <c r="D901" i="32"/>
  <c r="D898" i="32"/>
  <c r="D1004" i="32"/>
  <c r="D985" i="32"/>
  <c r="D965" i="32"/>
  <c r="D946" i="32"/>
  <c r="D939" i="32"/>
  <c r="D932" i="32"/>
  <c r="D930" i="32"/>
  <c r="D920" i="32"/>
  <c r="D912" i="32"/>
  <c r="D904" i="32"/>
  <c r="D895" i="32"/>
  <c r="D888" i="32"/>
  <c r="D884" i="32"/>
  <c r="D880" i="32"/>
  <c r="D876" i="32"/>
  <c r="D872" i="32"/>
  <c r="D868" i="32"/>
  <c r="D864" i="32"/>
  <c r="D860" i="32"/>
  <c r="D856" i="32"/>
  <c r="D852" i="32"/>
  <c r="D848" i="32"/>
  <c r="D844" i="32"/>
  <c r="D840" i="32"/>
  <c r="D836" i="32"/>
  <c r="D832" i="32"/>
  <c r="D828" i="32"/>
  <c r="D824" i="32"/>
  <c r="D820" i="32"/>
  <c r="D969" i="32"/>
  <c r="D948" i="32"/>
  <c r="D937" i="32"/>
  <c r="D923" i="32"/>
  <c r="D918" i="32"/>
  <c r="D915" i="32"/>
  <c r="D910" i="32"/>
  <c r="D907" i="32"/>
  <c r="D902" i="32"/>
  <c r="D892" i="32"/>
  <c r="D982" i="32"/>
  <c r="D973" i="32"/>
  <c r="D944" i="32"/>
  <c r="D942" i="32"/>
  <c r="D935" i="32"/>
  <c r="D928" i="32"/>
  <c r="D926" i="32"/>
  <c r="D921" i="32"/>
  <c r="D913" i="32"/>
  <c r="D905" i="32"/>
  <c r="D899" i="32"/>
  <c r="D889" i="32"/>
  <c r="D885" i="32"/>
  <c r="D881" i="32"/>
  <c r="D877" i="32"/>
  <c r="D873" i="32"/>
  <c r="D869" i="32"/>
  <c r="D865" i="32"/>
  <c r="D861" i="32"/>
  <c r="D857" i="32"/>
  <c r="D853" i="32"/>
  <c r="D849" i="32"/>
  <c r="D845" i="32"/>
  <c r="D841" i="32"/>
  <c r="D837" i="32"/>
  <c r="D833" i="32"/>
  <c r="D829" i="32"/>
  <c r="D825" i="32"/>
  <c r="D821" i="32"/>
  <c r="D817" i="32"/>
  <c r="D813" i="32"/>
  <c r="D809" i="32"/>
  <c r="D805" i="32"/>
  <c r="D1001" i="32"/>
  <c r="D933" i="32"/>
  <c r="D896" i="32"/>
  <c r="D893" i="32"/>
  <c r="D949" i="32"/>
  <c r="D998" i="32"/>
  <c r="D988" i="32"/>
  <c r="D953" i="32"/>
  <c r="D945" i="32"/>
  <c r="D929" i="32"/>
  <c r="D922" i="32"/>
  <c r="D919" i="32"/>
  <c r="D914" i="32"/>
  <c r="D911" i="32"/>
  <c r="D906" i="32"/>
  <c r="D903" i="32"/>
  <c r="D900" i="32"/>
  <c r="D897" i="32"/>
  <c r="D894" i="32"/>
  <c r="D957" i="32"/>
  <c r="D943" i="32"/>
  <c r="D936" i="32"/>
  <c r="D934" i="32"/>
  <c r="D927" i="32"/>
  <c r="D917" i="32"/>
  <c r="D909" i="32"/>
  <c r="D891" i="32"/>
  <c r="D887" i="32"/>
  <c r="D883" i="32"/>
  <c r="D879" i="32"/>
  <c r="D875" i="32"/>
  <c r="D871" i="32"/>
  <c r="D867" i="32"/>
  <c r="D863" i="32"/>
  <c r="D859" i="32"/>
  <c r="D855" i="32"/>
  <c r="D851" i="32"/>
  <c r="D847" i="32"/>
  <c r="D843" i="32"/>
  <c r="D839" i="32"/>
  <c r="D835" i="32"/>
  <c r="D831" i="32"/>
  <c r="D827" i="32"/>
  <c r="D940" i="32"/>
  <c r="D874" i="32"/>
  <c r="D842" i="32"/>
  <c r="D818" i="32"/>
  <c r="D791" i="32"/>
  <c r="D908" i="32"/>
  <c r="D886" i="32"/>
  <c r="D854" i="32"/>
  <c r="D807" i="32"/>
  <c r="D803" i="32"/>
  <c r="D796" i="32"/>
  <c r="D794" i="32"/>
  <c r="D789" i="32"/>
  <c r="D786" i="32"/>
  <c r="D782" i="32"/>
  <c r="D778" i="32"/>
  <c r="D774" i="32"/>
  <c r="D770" i="32"/>
  <c r="D766" i="32"/>
  <c r="D762" i="32"/>
  <c r="D758" i="32"/>
  <c r="D754" i="32"/>
  <c r="D750" i="32"/>
  <c r="D746" i="32"/>
  <c r="D742" i="32"/>
  <c r="D738" i="32"/>
  <c r="D734" i="32"/>
  <c r="D730" i="32"/>
  <c r="D726" i="32"/>
  <c r="D722" i="32"/>
  <c r="D866" i="32"/>
  <c r="D834" i="32"/>
  <c r="D822" i="32"/>
  <c r="D811" i="32"/>
  <c r="D801" i="32"/>
  <c r="D924" i="32"/>
  <c r="D878" i="32"/>
  <c r="D846" i="32"/>
  <c r="D815" i="32"/>
  <c r="D799" i="32"/>
  <c r="D792" i="32"/>
  <c r="D783" i="32"/>
  <c r="D779" i="32"/>
  <c r="D775" i="32"/>
  <c r="D771" i="32"/>
  <c r="D767" i="32"/>
  <c r="D763" i="32"/>
  <c r="D759" i="32"/>
  <c r="D755" i="32"/>
  <c r="D751" i="32"/>
  <c r="D747" i="32"/>
  <c r="D743" i="32"/>
  <c r="D739" i="32"/>
  <c r="D735" i="32"/>
  <c r="D731" i="32"/>
  <c r="D727" i="32"/>
  <c r="D723" i="32"/>
  <c r="D719" i="32"/>
  <c r="D890" i="32"/>
  <c r="D858" i="32"/>
  <c r="D826" i="32"/>
  <c r="D819" i="32"/>
  <c r="D797" i="32"/>
  <c r="D790" i="32"/>
  <c r="D787" i="32"/>
  <c r="D931" i="32"/>
  <c r="D870" i="32"/>
  <c r="D838" i="32"/>
  <c r="D808" i="32"/>
  <c r="D806" i="32"/>
  <c r="D804" i="32"/>
  <c r="D802" i="32"/>
  <c r="D795" i="32"/>
  <c r="D784" i="32"/>
  <c r="D780" i="32"/>
  <c r="D776" i="32"/>
  <c r="D772" i="32"/>
  <c r="D768" i="32"/>
  <c r="D764" i="32"/>
  <c r="D760" i="32"/>
  <c r="D756" i="32"/>
  <c r="D752" i="32"/>
  <c r="D748" i="32"/>
  <c r="D744" i="32"/>
  <c r="D740" i="32"/>
  <c r="D736" i="32"/>
  <c r="D732" i="32"/>
  <c r="D728" i="32"/>
  <c r="D724" i="32"/>
  <c r="D720" i="32"/>
  <c r="D716" i="32"/>
  <c r="D916" i="32"/>
  <c r="D882" i="32"/>
  <c r="D850" i="32"/>
  <c r="D823" i="32"/>
  <c r="D812" i="32"/>
  <c r="D810" i="32"/>
  <c r="D793" i="32"/>
  <c r="D816" i="32"/>
  <c r="D769" i="32"/>
  <c r="D737" i="32"/>
  <c r="D692" i="32"/>
  <c r="D685" i="32"/>
  <c r="D683" i="32"/>
  <c r="D676" i="32"/>
  <c r="D669" i="32"/>
  <c r="D667" i="32"/>
  <c r="D660" i="32"/>
  <c r="D650" i="32"/>
  <c r="D798" i="32"/>
  <c r="D781" i="32"/>
  <c r="D749" i="32"/>
  <c r="D715" i="32"/>
  <c r="D713" i="32"/>
  <c r="D711" i="32"/>
  <c r="D709" i="32"/>
  <c r="D707" i="32"/>
  <c r="D705" i="32"/>
  <c r="D703" i="32"/>
  <c r="D701" i="32"/>
  <c r="D699" i="32"/>
  <c r="D690" i="32"/>
  <c r="D674" i="32"/>
  <c r="D658" i="32"/>
  <c r="D642" i="32"/>
  <c r="D639" i="32"/>
  <c r="D635" i="32"/>
  <c r="D631" i="32"/>
  <c r="D627" i="32"/>
  <c r="D623" i="32"/>
  <c r="D619" i="32"/>
  <c r="D615" i="32"/>
  <c r="D611" i="32"/>
  <c r="D607" i="32"/>
  <c r="D603" i="32"/>
  <c r="D599" i="32"/>
  <c r="D595" i="32"/>
  <c r="D591" i="32"/>
  <c r="D587" i="32"/>
  <c r="D583" i="32"/>
  <c r="D800" i="32"/>
  <c r="D788" i="32"/>
  <c r="D761" i="32"/>
  <c r="D729" i="32"/>
  <c r="D717" i="32"/>
  <c r="D697" i="32"/>
  <c r="D695" i="32"/>
  <c r="D688" i="32"/>
  <c r="D681" i="32"/>
  <c r="D679" i="32"/>
  <c r="D672" i="32"/>
  <c r="D665" i="32"/>
  <c r="D663" i="32"/>
  <c r="D653" i="32"/>
  <c r="D645" i="32"/>
  <c r="D773" i="32"/>
  <c r="D741" i="32"/>
  <c r="D686" i="32"/>
  <c r="D670" i="32"/>
  <c r="D656" i="32"/>
  <c r="D651" i="32"/>
  <c r="D648" i="32"/>
  <c r="D643" i="32"/>
  <c r="D636" i="32"/>
  <c r="D632" i="32"/>
  <c r="D628" i="32"/>
  <c r="D624" i="32"/>
  <c r="D620" i="32"/>
  <c r="D616" i="32"/>
  <c r="D612" i="32"/>
  <c r="D608" i="32"/>
  <c r="D604" i="32"/>
  <c r="D600" i="32"/>
  <c r="D596" i="32"/>
  <c r="D592" i="32"/>
  <c r="D588" i="32"/>
  <c r="D584" i="32"/>
  <c r="D580" i="32"/>
  <c r="D576" i="32"/>
  <c r="D572" i="32"/>
  <c r="D568" i="32"/>
  <c r="D564" i="32"/>
  <c r="D862" i="32"/>
  <c r="D785" i="32"/>
  <c r="D753" i="32"/>
  <c r="D721" i="32"/>
  <c r="D693" i="32"/>
  <c r="D691" i="32"/>
  <c r="D684" i="32"/>
  <c r="D677" i="32"/>
  <c r="D675" i="32"/>
  <c r="D668" i="32"/>
  <c r="D661" i="32"/>
  <c r="D659" i="32"/>
  <c r="D654" i="32"/>
  <c r="D646" i="32"/>
  <c r="D640" i="32"/>
  <c r="D830" i="32"/>
  <c r="D765" i="32"/>
  <c r="D733" i="32"/>
  <c r="D714" i="32"/>
  <c r="D712" i="32"/>
  <c r="D710" i="32"/>
  <c r="D708" i="32"/>
  <c r="D706" i="32"/>
  <c r="D704" i="32"/>
  <c r="D702" i="32"/>
  <c r="D700" i="32"/>
  <c r="D698" i="32"/>
  <c r="D682" i="32"/>
  <c r="D666" i="32"/>
  <c r="D637" i="32"/>
  <c r="D633" i="32"/>
  <c r="D629" i="32"/>
  <c r="D625" i="32"/>
  <c r="D621" i="32"/>
  <c r="D617" i="32"/>
  <c r="D613" i="32"/>
  <c r="D609" i="32"/>
  <c r="D605" i="32"/>
  <c r="D601" i="32"/>
  <c r="D597" i="32"/>
  <c r="D593" i="32"/>
  <c r="D589" i="32"/>
  <c r="D585" i="32"/>
  <c r="D938" i="32"/>
  <c r="D777" i="32"/>
  <c r="D745" i="32"/>
  <c r="D718" i="32"/>
  <c r="D696" i="32"/>
  <c r="D689" i="32"/>
  <c r="D687" i="32"/>
  <c r="D680" i="32"/>
  <c r="D673" i="32"/>
  <c r="D671" i="32"/>
  <c r="D664" i="32"/>
  <c r="D657" i="32"/>
  <c r="D649" i="32"/>
  <c r="D725" i="32"/>
  <c r="D630" i="32"/>
  <c r="D598" i="32"/>
  <c r="D579" i="32"/>
  <c r="D577" i="32"/>
  <c r="D562" i="32"/>
  <c r="D555" i="32"/>
  <c r="D553" i="32"/>
  <c r="D546" i="32"/>
  <c r="D539" i="32"/>
  <c r="D537" i="32"/>
  <c r="D530" i="32"/>
  <c r="D523" i="32"/>
  <c r="D521" i="32"/>
  <c r="D516" i="32"/>
  <c r="D508" i="32"/>
  <c r="D500" i="32"/>
  <c r="D492" i="32"/>
  <c r="D484" i="32"/>
  <c r="D463" i="32"/>
  <c r="D447" i="32"/>
  <c r="D431" i="32"/>
  <c r="D418" i="32"/>
  <c r="D678" i="32"/>
  <c r="D644" i="32"/>
  <c r="D610" i="32"/>
  <c r="D575" i="32"/>
  <c r="D573" i="32"/>
  <c r="D560" i="32"/>
  <c r="D544" i="32"/>
  <c r="D528" i="32"/>
  <c r="D511" i="32"/>
  <c r="D503" i="32"/>
  <c r="D495" i="32"/>
  <c r="D487" i="32"/>
  <c r="D479" i="32"/>
  <c r="D476" i="32"/>
  <c r="D473" i="32"/>
  <c r="D470" i="32"/>
  <c r="D460" i="32"/>
  <c r="D457" i="32"/>
  <c r="D454" i="32"/>
  <c r="D444" i="32"/>
  <c r="D441" i="32"/>
  <c r="D438" i="32"/>
  <c r="D428" i="32"/>
  <c r="D425" i="32"/>
  <c r="D422" i="32"/>
  <c r="D814" i="32"/>
  <c r="D622" i="32"/>
  <c r="D571" i="32"/>
  <c r="D569" i="32"/>
  <c r="D558" i="32"/>
  <c r="D551" i="32"/>
  <c r="D549" i="32"/>
  <c r="D542" i="32"/>
  <c r="D535" i="32"/>
  <c r="D533" i="32"/>
  <c r="D526" i="32"/>
  <c r="D519" i="32"/>
  <c r="D514" i="32"/>
  <c r="D506" i="32"/>
  <c r="D498" i="32"/>
  <c r="D490" i="32"/>
  <c r="D482" i="32"/>
  <c r="D467" i="32"/>
  <c r="D451" i="32"/>
  <c r="D435" i="32"/>
  <c r="D419" i="32"/>
  <c r="D415" i="32"/>
  <c r="D411" i="32"/>
  <c r="D407" i="32"/>
  <c r="D403" i="32"/>
  <c r="D399" i="32"/>
  <c r="D395" i="32"/>
  <c r="D655" i="32"/>
  <c r="D641" i="32"/>
  <c r="D634" i="32"/>
  <c r="D602" i="32"/>
  <c r="D582" i="32"/>
  <c r="D567" i="32"/>
  <c r="D565" i="32"/>
  <c r="D556" i="32"/>
  <c r="D540" i="32"/>
  <c r="D524" i="32"/>
  <c r="D517" i="32"/>
  <c r="D509" i="32"/>
  <c r="D501" i="32"/>
  <c r="D493" i="32"/>
  <c r="D485" i="32"/>
  <c r="D477" i="32"/>
  <c r="D474" i="32"/>
  <c r="D464" i="32"/>
  <c r="D461" i="32"/>
  <c r="D458" i="32"/>
  <c r="D448" i="32"/>
  <c r="D445" i="32"/>
  <c r="D442" i="32"/>
  <c r="D432" i="32"/>
  <c r="D429" i="32"/>
  <c r="D426" i="32"/>
  <c r="D662" i="32"/>
  <c r="D614" i="32"/>
  <c r="D586" i="32"/>
  <c r="D578" i="32"/>
  <c r="D563" i="32"/>
  <c r="D561" i="32"/>
  <c r="D554" i="32"/>
  <c r="D547" i="32"/>
  <c r="D545" i="32"/>
  <c r="D538" i="32"/>
  <c r="D531" i="32"/>
  <c r="D529" i="32"/>
  <c r="D522" i="32"/>
  <c r="D512" i="32"/>
  <c r="D504" i="32"/>
  <c r="D496" i="32"/>
  <c r="D488" i="32"/>
  <c r="D480" i="32"/>
  <c r="D471" i="32"/>
  <c r="D455" i="32"/>
  <c r="D439" i="32"/>
  <c r="D423" i="32"/>
  <c r="D416" i="32"/>
  <c r="D412" i="32"/>
  <c r="D408" i="32"/>
  <c r="D404" i="32"/>
  <c r="D400" i="32"/>
  <c r="D396" i="32"/>
  <c r="D392" i="32"/>
  <c r="D626" i="32"/>
  <c r="D590" i="32"/>
  <c r="D574" i="32"/>
  <c r="D552" i="32"/>
  <c r="D536" i="32"/>
  <c r="D520" i="32"/>
  <c r="D515" i="32"/>
  <c r="D507" i="32"/>
  <c r="D499" i="32"/>
  <c r="D491" i="32"/>
  <c r="D483" i="32"/>
  <c r="D468" i="32"/>
  <c r="D465" i="32"/>
  <c r="D462" i="32"/>
  <c r="D452" i="32"/>
  <c r="D449" i="32"/>
  <c r="D446" i="32"/>
  <c r="D436" i="32"/>
  <c r="D433" i="32"/>
  <c r="D430" i="32"/>
  <c r="D420" i="32"/>
  <c r="D694" i="32"/>
  <c r="D652" i="32"/>
  <c r="D647" i="32"/>
  <c r="D638" i="32"/>
  <c r="D606" i="32"/>
  <c r="D594" i="32"/>
  <c r="D570" i="32"/>
  <c r="D559" i="32"/>
  <c r="D557" i="32"/>
  <c r="D550" i="32"/>
  <c r="D543" i="32"/>
  <c r="D541" i="32"/>
  <c r="D534" i="32"/>
  <c r="D527" i="32"/>
  <c r="D525" i="32"/>
  <c r="D518" i="32"/>
  <c r="D510" i="32"/>
  <c r="D502" i="32"/>
  <c r="D494" i="32"/>
  <c r="D486" i="32"/>
  <c r="D478" i="32"/>
  <c r="D475" i="32"/>
  <c r="D459" i="32"/>
  <c r="D443" i="32"/>
  <c r="D427" i="32"/>
  <c r="D417" i="32"/>
  <c r="D413" i="32"/>
  <c r="D409" i="32"/>
  <c r="D405" i="32"/>
  <c r="D401" i="32"/>
  <c r="D397" i="32"/>
  <c r="D393" i="32"/>
  <c r="D389" i="32"/>
  <c r="D757" i="32"/>
  <c r="D618" i="32"/>
  <c r="D581" i="32"/>
  <c r="D566" i="32"/>
  <c r="D548" i="32"/>
  <c r="D532" i="32"/>
  <c r="D513" i="32"/>
  <c r="D505" i="32"/>
  <c r="D497" i="32"/>
  <c r="D489" i="32"/>
  <c r="D481" i="32"/>
  <c r="D472" i="32"/>
  <c r="D469" i="32"/>
  <c r="D466" i="32"/>
  <c r="D456" i="32"/>
  <c r="D453" i="32"/>
  <c r="D450" i="32"/>
  <c r="D437" i="32"/>
  <c r="D402" i="32"/>
  <c r="D374" i="32"/>
  <c r="D398" i="32"/>
  <c r="D384" i="32"/>
  <c r="D381" i="32"/>
  <c r="D371" i="32"/>
  <c r="D368" i="32"/>
  <c r="D365" i="32"/>
  <c r="D355" i="32"/>
  <c r="D352" i="32"/>
  <c r="D348" i="32"/>
  <c r="D434" i="32"/>
  <c r="D424" i="32"/>
  <c r="D394" i="32"/>
  <c r="D387" i="32"/>
  <c r="D378" i="32"/>
  <c r="D362" i="32"/>
  <c r="D375" i="32"/>
  <c r="D372" i="32"/>
  <c r="D369" i="32"/>
  <c r="D359" i="32"/>
  <c r="D356" i="32"/>
  <c r="D353" i="32"/>
  <c r="D349" i="32"/>
  <c r="D345" i="32"/>
  <c r="D341" i="32"/>
  <c r="D337" i="32"/>
  <c r="D333" i="32"/>
  <c r="D390" i="32"/>
  <c r="D385" i="32"/>
  <c r="D382" i="32"/>
  <c r="D366" i="32"/>
  <c r="D440" i="32"/>
  <c r="D421" i="32"/>
  <c r="D388" i="32"/>
  <c r="D379" i="32"/>
  <c r="D376" i="32"/>
  <c r="D373" i="32"/>
  <c r="D363" i="32"/>
  <c r="D360" i="32"/>
  <c r="D357" i="32"/>
  <c r="D350" i="32"/>
  <c r="D346" i="32"/>
  <c r="D342" i="32"/>
  <c r="D338" i="32"/>
  <c r="D334" i="32"/>
  <c r="D414" i="32"/>
  <c r="D63" i="32"/>
  <c r="D79" i="32"/>
  <c r="D85" i="32"/>
  <c r="D93" i="32"/>
  <c r="D101" i="32"/>
  <c r="D109" i="32"/>
  <c r="D117" i="32"/>
  <c r="D125" i="32"/>
  <c r="D133" i="32"/>
  <c r="D141" i="32"/>
  <c r="D149" i="32"/>
  <c r="D157" i="32"/>
  <c r="D165" i="32"/>
  <c r="D173" i="32"/>
  <c r="D181" i="32"/>
  <c r="D189" i="32"/>
  <c r="D197" i="32"/>
  <c r="D205" i="32"/>
  <c r="D213" i="32"/>
  <c r="D221" i="32"/>
  <c r="D229" i="32"/>
  <c r="D237" i="32"/>
  <c r="D245" i="32"/>
  <c r="D253" i="32"/>
  <c r="D261" i="32"/>
  <c r="D269" i="32"/>
  <c r="D277" i="32"/>
  <c r="D285" i="32"/>
  <c r="D293" i="32"/>
  <c r="D301" i="32"/>
  <c r="D309" i="32"/>
  <c r="D317" i="32"/>
  <c r="D325" i="32"/>
  <c r="D344" i="32"/>
  <c r="G349" i="32"/>
  <c r="D167" i="32"/>
  <c r="D170" i="32"/>
  <c r="D175" i="32"/>
  <c r="D178" i="32"/>
  <c r="D183" i="32"/>
  <c r="D186" i="32"/>
  <c r="D191" i="32"/>
  <c r="D194" i="32"/>
  <c r="D199" i="32"/>
  <c r="D202" i="32"/>
  <c r="D207" i="32"/>
  <c r="G208" i="32"/>
  <c r="D210" i="32"/>
  <c r="D215" i="32"/>
  <c r="G216" i="32"/>
  <c r="D218" i="32"/>
  <c r="D223" i="32"/>
  <c r="G224" i="32"/>
  <c r="D226" i="32"/>
  <c r="D231" i="32"/>
  <c r="G232" i="32"/>
  <c r="D234" i="32"/>
  <c r="D239" i="32"/>
  <c r="G240" i="32"/>
  <c r="D242" i="32"/>
  <c r="D247" i="32"/>
  <c r="G248" i="32"/>
  <c r="D250" i="32"/>
  <c r="D255" i="32"/>
  <c r="G256" i="32"/>
  <c r="D258" i="32"/>
  <c r="D263" i="32"/>
  <c r="G264" i="32"/>
  <c r="D266" i="32"/>
  <c r="D271" i="32"/>
  <c r="G272" i="32"/>
  <c r="D274" i="32"/>
  <c r="D279" i="32"/>
  <c r="G280" i="32"/>
  <c r="D282" i="32"/>
  <c r="D287" i="32"/>
  <c r="G288" i="32"/>
  <c r="D290" i="32"/>
  <c r="D295" i="32"/>
  <c r="G296" i="32"/>
  <c r="D298" i="32"/>
  <c r="D303" i="32"/>
  <c r="G304" i="32"/>
  <c r="D306" i="32"/>
  <c r="D311" i="32"/>
  <c r="G312" i="32"/>
  <c r="D314" i="32"/>
  <c r="D319" i="32"/>
  <c r="G320" i="32"/>
  <c r="D322" i="32"/>
  <c r="D327" i="32"/>
  <c r="G328" i="32"/>
  <c r="D330" i="32"/>
  <c r="G333" i="32"/>
  <c r="D339" i="32"/>
  <c r="G340" i="32"/>
  <c r="G355" i="32"/>
  <c r="G359" i="32"/>
  <c r="D364" i="32"/>
  <c r="D370" i="32"/>
  <c r="D377" i="32"/>
  <c r="G381" i="32"/>
  <c r="D92" i="32"/>
  <c r="D100" i="32"/>
  <c r="D108" i="32"/>
  <c r="D116" i="32"/>
  <c r="D124" i="32"/>
  <c r="D132" i="32"/>
  <c r="D140" i="32"/>
  <c r="D148" i="32"/>
  <c r="G149" i="32"/>
  <c r="D156" i="32"/>
  <c r="G157" i="32"/>
  <c r="D164" i="32"/>
  <c r="G165" i="32"/>
  <c r="D172" i="32"/>
  <c r="G173" i="32"/>
  <c r="D180" i="32"/>
  <c r="G181" i="32"/>
  <c r="D188" i="32"/>
  <c r="G189" i="32"/>
  <c r="D196" i="32"/>
  <c r="G197" i="32"/>
  <c r="D204" i="32"/>
  <c r="G205" i="32"/>
  <c r="D212" i="32"/>
  <c r="G213" i="32"/>
  <c r="D220" i="32"/>
  <c r="G221" i="32"/>
  <c r="D228" i="32"/>
  <c r="G229" i="32"/>
  <c r="D236" i="32"/>
  <c r="G237" i="32"/>
  <c r="D244" i="32"/>
  <c r="G245" i="32"/>
  <c r="D252" i="32"/>
  <c r="G253" i="32"/>
  <c r="D260" i="32"/>
  <c r="G261" i="32"/>
  <c r="D268" i="32"/>
  <c r="G269" i="32"/>
  <c r="D276" i="32"/>
  <c r="G277" i="32"/>
  <c r="D284" i="32"/>
  <c r="G285" i="32"/>
  <c r="D292" i="32"/>
  <c r="G293" i="32"/>
  <c r="D300" i="32"/>
  <c r="G301" i="32"/>
  <c r="D308" i="32"/>
  <c r="G309" i="32"/>
  <c r="D316" i="32"/>
  <c r="G317" i="32"/>
  <c r="D324" i="32"/>
  <c r="G325" i="32"/>
  <c r="D332" i="32"/>
  <c r="D386" i="32"/>
  <c r="D54" i="32"/>
  <c r="D58" i="32"/>
  <c r="D62" i="32"/>
  <c r="D65" i="32"/>
  <c r="D68" i="32"/>
  <c r="D78" i="32"/>
  <c r="D81" i="32"/>
  <c r="G337" i="32"/>
  <c r="D343" i="32"/>
  <c r="G344" i="32"/>
  <c r="D354" i="32"/>
  <c r="D358" i="32"/>
  <c r="G368" i="32"/>
  <c r="D380" i="32"/>
  <c r="D410" i="32"/>
  <c r="AA1350" i="31"/>
  <c r="F1350" i="31"/>
  <c r="C1350" i="31"/>
  <c r="AA1349" i="31"/>
  <c r="F1349" i="31"/>
  <c r="C1349" i="31"/>
  <c r="AA1348" i="31"/>
  <c r="F1348" i="31"/>
  <c r="C1348" i="31"/>
  <c r="AA1347" i="31"/>
  <c r="F1347" i="31"/>
  <c r="C1347" i="31"/>
  <c r="AA1346" i="31"/>
  <c r="F1346" i="31"/>
  <c r="C1346" i="31"/>
  <c r="AA1345" i="31"/>
  <c r="F1345" i="31"/>
  <c r="C1345" i="31"/>
  <c r="AA1344" i="31"/>
  <c r="F1344" i="31"/>
  <c r="C1344" i="31"/>
  <c r="AA1343" i="31"/>
  <c r="F1343" i="31"/>
  <c r="C1343" i="31"/>
  <c r="AA1342" i="31"/>
  <c r="F1342" i="31"/>
  <c r="C1342" i="31"/>
  <c r="AA1341" i="31"/>
  <c r="F1341" i="31"/>
  <c r="C1341" i="31"/>
  <c r="AA1340" i="31"/>
  <c r="F1340" i="31"/>
  <c r="C1340" i="31"/>
  <c r="AA1339" i="31"/>
  <c r="F1339" i="31"/>
  <c r="C1339" i="31"/>
  <c r="AA1338" i="31"/>
  <c r="F1338" i="31"/>
  <c r="C1338" i="31"/>
  <c r="AA1337" i="31"/>
  <c r="F1337" i="31"/>
  <c r="C1337" i="31"/>
  <c r="AA1336" i="31"/>
  <c r="F1336" i="31"/>
  <c r="C1336" i="31"/>
  <c r="AA1335" i="31"/>
  <c r="F1335" i="31"/>
  <c r="C1335" i="31"/>
  <c r="AA1334" i="31"/>
  <c r="F1334" i="31"/>
  <c r="C1334" i="31"/>
  <c r="AA1333" i="31"/>
  <c r="F1333" i="31"/>
  <c r="C1333" i="31"/>
  <c r="AA1332" i="31"/>
  <c r="F1332" i="31"/>
  <c r="C1332" i="31"/>
  <c r="AA1331" i="31"/>
  <c r="F1331" i="31"/>
  <c r="C1331" i="31"/>
  <c r="AA1330" i="31"/>
  <c r="F1330" i="31"/>
  <c r="C1330" i="31"/>
  <c r="AA1329" i="31"/>
  <c r="F1329" i="31"/>
  <c r="C1329" i="31"/>
  <c r="AA1328" i="31"/>
  <c r="F1328" i="31"/>
  <c r="C1328" i="31"/>
  <c r="AA1327" i="31"/>
  <c r="F1327" i="31"/>
  <c r="C1327" i="31"/>
  <c r="AA1326" i="31"/>
  <c r="F1326" i="31"/>
  <c r="C1326" i="31"/>
  <c r="AA1325" i="31"/>
  <c r="F1325" i="31"/>
  <c r="C1325" i="31"/>
  <c r="AA1324" i="31"/>
  <c r="F1324" i="31"/>
  <c r="C1324" i="31"/>
  <c r="AA1323" i="31"/>
  <c r="F1323" i="31"/>
  <c r="C1323" i="31"/>
  <c r="AA1322" i="31"/>
  <c r="F1322" i="31"/>
  <c r="C1322" i="31"/>
  <c r="AA1321" i="31"/>
  <c r="F1321" i="31"/>
  <c r="C1321" i="31"/>
  <c r="AA1320" i="31"/>
  <c r="F1320" i="31"/>
  <c r="C1320" i="31"/>
  <c r="AA1319" i="31"/>
  <c r="F1319" i="31"/>
  <c r="C1319" i="31"/>
  <c r="AA1318" i="31"/>
  <c r="F1318" i="31"/>
  <c r="C1318" i="31"/>
  <c r="AA1317" i="31"/>
  <c r="F1317" i="31"/>
  <c r="C1317" i="31"/>
  <c r="AA1316" i="31"/>
  <c r="F1316" i="31"/>
  <c r="C1316" i="31"/>
  <c r="AA1315" i="31"/>
  <c r="F1315" i="31"/>
  <c r="C1315" i="31"/>
  <c r="AA1314" i="31"/>
  <c r="F1314" i="31"/>
  <c r="C1314" i="31"/>
  <c r="AA1313" i="31"/>
  <c r="F1313" i="31"/>
  <c r="C1313" i="31"/>
  <c r="AA1312" i="31"/>
  <c r="F1312" i="31"/>
  <c r="C1312" i="31"/>
  <c r="AA1311" i="31"/>
  <c r="F1311" i="31"/>
  <c r="C1311" i="31"/>
  <c r="AA1310" i="31"/>
  <c r="F1310" i="31"/>
  <c r="C1310" i="31"/>
  <c r="AA1309" i="31"/>
  <c r="F1309" i="31"/>
  <c r="C1309" i="31"/>
  <c r="AA1308" i="31"/>
  <c r="F1308" i="31"/>
  <c r="C1308" i="31"/>
  <c r="AA1307" i="31"/>
  <c r="F1307" i="31"/>
  <c r="C1307" i="31"/>
  <c r="AA1306" i="31"/>
  <c r="F1306" i="31"/>
  <c r="C1306" i="31"/>
  <c r="AA1305" i="31"/>
  <c r="F1305" i="31"/>
  <c r="C1305" i="31"/>
  <c r="AA1304" i="31"/>
  <c r="F1304" i="31"/>
  <c r="C1304" i="31"/>
  <c r="AA1303" i="31"/>
  <c r="F1303" i="31"/>
  <c r="C1303" i="31"/>
  <c r="AA1302" i="31"/>
  <c r="F1302" i="31"/>
  <c r="C1302" i="31"/>
  <c r="AA1301" i="31"/>
  <c r="F1301" i="31"/>
  <c r="C1301" i="31"/>
  <c r="AA1300" i="31"/>
  <c r="F1300" i="31"/>
  <c r="C1300" i="31"/>
  <c r="AA1299" i="31"/>
  <c r="F1299" i="31"/>
  <c r="C1299" i="31"/>
  <c r="AA1298" i="31"/>
  <c r="F1298" i="31"/>
  <c r="C1298" i="31"/>
  <c r="AA1297" i="31"/>
  <c r="F1297" i="31"/>
  <c r="C1297" i="31"/>
  <c r="AA1296" i="31"/>
  <c r="F1296" i="31"/>
  <c r="C1296" i="31"/>
  <c r="AA1295" i="31"/>
  <c r="F1295" i="31"/>
  <c r="C1295" i="31"/>
  <c r="AA1294" i="31"/>
  <c r="F1294" i="31"/>
  <c r="C1294" i="31"/>
  <c r="AA1293" i="31"/>
  <c r="F1293" i="31"/>
  <c r="C1293" i="31"/>
  <c r="AA1292" i="31"/>
  <c r="F1292" i="31"/>
  <c r="C1292" i="31"/>
  <c r="AA1291" i="31"/>
  <c r="F1291" i="31"/>
  <c r="C1291" i="31"/>
  <c r="AA1290" i="31"/>
  <c r="F1290" i="31"/>
  <c r="C1290" i="31"/>
  <c r="AA1289" i="31"/>
  <c r="F1289" i="31"/>
  <c r="C1289" i="31"/>
  <c r="AA1288" i="31"/>
  <c r="F1288" i="31"/>
  <c r="C1288" i="31"/>
  <c r="AA1287" i="31"/>
  <c r="F1287" i="31"/>
  <c r="C1287" i="31"/>
  <c r="AA1286" i="31"/>
  <c r="F1286" i="31"/>
  <c r="C1286" i="31"/>
  <c r="AA1285" i="31"/>
  <c r="F1285" i="31"/>
  <c r="C1285" i="31"/>
  <c r="AA1284" i="31"/>
  <c r="F1284" i="31"/>
  <c r="C1284" i="31"/>
  <c r="AA1283" i="31"/>
  <c r="F1283" i="31"/>
  <c r="C1283" i="31"/>
  <c r="AA1282" i="31"/>
  <c r="F1282" i="31"/>
  <c r="C1282" i="31"/>
  <c r="AA1281" i="31"/>
  <c r="F1281" i="31"/>
  <c r="C1281" i="31"/>
  <c r="AA1280" i="31"/>
  <c r="F1280" i="31"/>
  <c r="C1280" i="31"/>
  <c r="AA1279" i="31"/>
  <c r="F1279" i="31"/>
  <c r="C1279" i="31"/>
  <c r="AA1278" i="31"/>
  <c r="F1278" i="31"/>
  <c r="C1278" i="31"/>
  <c r="AA1277" i="31"/>
  <c r="F1277" i="31"/>
  <c r="C1277" i="31"/>
  <c r="AA1276" i="31"/>
  <c r="F1276" i="31"/>
  <c r="C1276" i="31"/>
  <c r="AA1275" i="31"/>
  <c r="F1275" i="31"/>
  <c r="C1275" i="31"/>
  <c r="AA1274" i="31"/>
  <c r="F1274" i="31"/>
  <c r="C1274" i="31"/>
  <c r="AA1273" i="31"/>
  <c r="F1273" i="31"/>
  <c r="C1273" i="31"/>
  <c r="AA1272" i="31"/>
  <c r="F1272" i="31"/>
  <c r="C1272" i="31"/>
  <c r="AA1271" i="31"/>
  <c r="F1271" i="31"/>
  <c r="C1271" i="31"/>
  <c r="AA1270" i="31"/>
  <c r="F1270" i="31"/>
  <c r="C1270" i="31"/>
  <c r="AA1269" i="31"/>
  <c r="F1269" i="31"/>
  <c r="C1269" i="31"/>
  <c r="AA1268" i="31"/>
  <c r="F1268" i="31"/>
  <c r="C1268" i="31"/>
  <c r="AA1267" i="31"/>
  <c r="F1267" i="31"/>
  <c r="C1267" i="31"/>
  <c r="AA1266" i="31"/>
  <c r="F1266" i="31"/>
  <c r="C1266" i="31"/>
  <c r="AA1265" i="31"/>
  <c r="F1265" i="31"/>
  <c r="C1265" i="31"/>
  <c r="AA1264" i="31"/>
  <c r="F1264" i="31"/>
  <c r="C1264" i="31"/>
  <c r="AA1263" i="31"/>
  <c r="F1263" i="31"/>
  <c r="C1263" i="31"/>
  <c r="AA1262" i="31"/>
  <c r="F1262" i="31"/>
  <c r="C1262" i="31"/>
  <c r="AA1261" i="31"/>
  <c r="F1261" i="31"/>
  <c r="C1261" i="31"/>
  <c r="AA1260" i="31"/>
  <c r="F1260" i="31"/>
  <c r="C1260" i="31"/>
  <c r="AA1259" i="31"/>
  <c r="F1259" i="31"/>
  <c r="C1259" i="31"/>
  <c r="AA1258" i="31"/>
  <c r="F1258" i="31"/>
  <c r="C1258" i="31"/>
  <c r="AA1257" i="31"/>
  <c r="F1257" i="31"/>
  <c r="C1257" i="31"/>
  <c r="AA1256" i="31"/>
  <c r="F1256" i="31"/>
  <c r="C1256" i="31"/>
  <c r="AA1255" i="31"/>
  <c r="F1255" i="31"/>
  <c r="C1255" i="31"/>
  <c r="AA1254" i="31"/>
  <c r="F1254" i="31"/>
  <c r="C1254" i="31"/>
  <c r="AA1253" i="31"/>
  <c r="F1253" i="31"/>
  <c r="C1253" i="31"/>
  <c r="AA1252" i="31"/>
  <c r="F1252" i="31"/>
  <c r="C1252" i="31"/>
  <c r="AA1251" i="31"/>
  <c r="F1251" i="31"/>
  <c r="C1251" i="31"/>
  <c r="AA1250" i="31"/>
  <c r="F1250" i="31"/>
  <c r="C1250" i="31"/>
  <c r="AA1249" i="31"/>
  <c r="F1249" i="31"/>
  <c r="C1249" i="31"/>
  <c r="AA1248" i="31"/>
  <c r="F1248" i="31"/>
  <c r="C1248" i="31"/>
  <c r="AA1247" i="31"/>
  <c r="F1247" i="31"/>
  <c r="C1247" i="31"/>
  <c r="AA1246" i="31"/>
  <c r="F1246" i="31"/>
  <c r="C1246" i="31"/>
  <c r="AA1245" i="31"/>
  <c r="F1245" i="31"/>
  <c r="C1245" i="31"/>
  <c r="AA1244" i="31"/>
  <c r="F1244" i="31"/>
  <c r="C1244" i="31"/>
  <c r="AA1243" i="31"/>
  <c r="F1243" i="31"/>
  <c r="C1243" i="31"/>
  <c r="AA1242" i="31"/>
  <c r="F1242" i="31"/>
  <c r="C1242" i="31"/>
  <c r="AA1241" i="31"/>
  <c r="F1241" i="31"/>
  <c r="C1241" i="31"/>
  <c r="AA1240" i="31"/>
  <c r="F1240" i="31"/>
  <c r="C1240" i="31"/>
  <c r="AA1239" i="31"/>
  <c r="F1239" i="31"/>
  <c r="C1239" i="31"/>
  <c r="AA1238" i="31"/>
  <c r="F1238" i="31"/>
  <c r="C1238" i="31"/>
  <c r="AA1237" i="31"/>
  <c r="F1237" i="31"/>
  <c r="C1237" i="31"/>
  <c r="AA1236" i="31"/>
  <c r="F1236" i="31"/>
  <c r="C1236" i="31"/>
  <c r="AA1235" i="31"/>
  <c r="F1235" i="31"/>
  <c r="C1235" i="31"/>
  <c r="AA1234" i="31"/>
  <c r="F1234" i="31"/>
  <c r="C1234" i="31"/>
  <c r="AA1233" i="31"/>
  <c r="F1233" i="31"/>
  <c r="C1233" i="31"/>
  <c r="AA1232" i="31"/>
  <c r="F1232" i="31"/>
  <c r="C1232" i="31"/>
  <c r="AA1231" i="31"/>
  <c r="F1231" i="31"/>
  <c r="C1231" i="31"/>
  <c r="AA1230" i="31"/>
  <c r="F1230" i="31"/>
  <c r="C1230" i="31"/>
  <c r="AA1229" i="31"/>
  <c r="F1229" i="31"/>
  <c r="C1229" i="31"/>
  <c r="AA1228" i="31"/>
  <c r="F1228" i="31"/>
  <c r="C1228" i="31"/>
  <c r="AA1227" i="31"/>
  <c r="F1227" i="31"/>
  <c r="C1227" i="31"/>
  <c r="AA1226" i="31"/>
  <c r="F1226" i="31"/>
  <c r="C1226" i="31"/>
  <c r="AA1225" i="31"/>
  <c r="F1225" i="31"/>
  <c r="C1225" i="31"/>
  <c r="AA1224" i="31"/>
  <c r="F1224" i="31"/>
  <c r="C1224" i="31"/>
  <c r="AA1223" i="31"/>
  <c r="F1223" i="31"/>
  <c r="C1223" i="31"/>
  <c r="AA1222" i="31"/>
  <c r="F1222" i="31"/>
  <c r="C1222" i="31"/>
  <c r="AA1221" i="31"/>
  <c r="F1221" i="31"/>
  <c r="C1221" i="31"/>
  <c r="AA1220" i="31"/>
  <c r="F1220" i="31"/>
  <c r="C1220" i="31"/>
  <c r="AA1219" i="31"/>
  <c r="F1219" i="31"/>
  <c r="C1219" i="31"/>
  <c r="AA1218" i="31"/>
  <c r="F1218" i="31"/>
  <c r="C1218" i="31"/>
  <c r="AA1217" i="31"/>
  <c r="F1217" i="31"/>
  <c r="C1217" i="31"/>
  <c r="AA1216" i="31"/>
  <c r="F1216" i="31"/>
  <c r="C1216" i="31"/>
  <c r="AA1215" i="31"/>
  <c r="F1215" i="31"/>
  <c r="C1215" i="31"/>
  <c r="AA1214" i="31"/>
  <c r="F1214" i="31"/>
  <c r="C1214" i="31"/>
  <c r="AA1213" i="31"/>
  <c r="F1213" i="31"/>
  <c r="C1213" i="31"/>
  <c r="AA1212" i="31"/>
  <c r="F1212" i="31"/>
  <c r="C1212" i="31"/>
  <c r="AA1211" i="31"/>
  <c r="F1211" i="31"/>
  <c r="C1211" i="31"/>
  <c r="AA1210" i="31"/>
  <c r="F1210" i="31"/>
  <c r="C1210" i="31"/>
  <c r="AA1209" i="31"/>
  <c r="F1209" i="31"/>
  <c r="C1209" i="31"/>
  <c r="AA1208" i="31"/>
  <c r="F1208" i="31"/>
  <c r="C1208" i="31"/>
  <c r="AA1207" i="31"/>
  <c r="F1207" i="31"/>
  <c r="C1207" i="31"/>
  <c r="AA1206" i="31"/>
  <c r="F1206" i="31"/>
  <c r="C1206" i="31"/>
  <c r="AA1205" i="31"/>
  <c r="F1205" i="31"/>
  <c r="C1205" i="31"/>
  <c r="AA1204" i="31"/>
  <c r="F1204" i="31"/>
  <c r="C1204" i="31"/>
  <c r="AA1203" i="31"/>
  <c r="F1203" i="31"/>
  <c r="C1203" i="31"/>
  <c r="AA1202" i="31"/>
  <c r="F1202" i="31"/>
  <c r="C1202" i="31"/>
  <c r="AA1201" i="31"/>
  <c r="F1201" i="31"/>
  <c r="C1201" i="31"/>
  <c r="AA1200" i="31"/>
  <c r="F1200" i="31"/>
  <c r="C1200" i="31"/>
  <c r="AA1199" i="31"/>
  <c r="F1199" i="31"/>
  <c r="C1199" i="31"/>
  <c r="AA1198" i="31"/>
  <c r="F1198" i="31"/>
  <c r="C1198" i="31"/>
  <c r="AA1197" i="31"/>
  <c r="F1197" i="31"/>
  <c r="C1197" i="31"/>
  <c r="AA1196" i="31"/>
  <c r="F1196" i="31"/>
  <c r="C1196" i="31"/>
  <c r="AA1195" i="31"/>
  <c r="F1195" i="31"/>
  <c r="C1195" i="31"/>
  <c r="AA1194" i="31"/>
  <c r="F1194" i="31"/>
  <c r="C1194" i="31"/>
  <c r="AA1193" i="31"/>
  <c r="F1193" i="31"/>
  <c r="C1193" i="31"/>
  <c r="AA1192" i="31"/>
  <c r="F1192" i="31"/>
  <c r="C1192" i="31"/>
  <c r="AA1191" i="31"/>
  <c r="F1191" i="31"/>
  <c r="C1191" i="31"/>
  <c r="AA1190" i="31"/>
  <c r="F1190" i="31"/>
  <c r="C1190" i="31"/>
  <c r="AA1189" i="31"/>
  <c r="F1189" i="31"/>
  <c r="C1189" i="31"/>
  <c r="AA1188" i="31"/>
  <c r="F1188" i="31"/>
  <c r="C1188" i="31"/>
  <c r="AA1187" i="31"/>
  <c r="F1187" i="31"/>
  <c r="C1187" i="31"/>
  <c r="AA1186" i="31"/>
  <c r="F1186" i="31"/>
  <c r="C1186" i="31"/>
  <c r="AA1185" i="31"/>
  <c r="F1185" i="31"/>
  <c r="C1185" i="31"/>
  <c r="AA1184" i="31"/>
  <c r="F1184" i="31"/>
  <c r="C1184" i="31"/>
  <c r="AA1183" i="31"/>
  <c r="F1183" i="31"/>
  <c r="C1183" i="31"/>
  <c r="AA1182" i="31"/>
  <c r="F1182" i="31"/>
  <c r="C1182" i="31"/>
  <c r="AA1181" i="31"/>
  <c r="F1181" i="31"/>
  <c r="C1181" i="31"/>
  <c r="AA1180" i="31"/>
  <c r="F1180" i="31"/>
  <c r="C1180" i="31"/>
  <c r="AA1179" i="31"/>
  <c r="F1179" i="31"/>
  <c r="C1179" i="31"/>
  <c r="AA1178" i="31"/>
  <c r="F1178" i="31"/>
  <c r="C1178" i="31"/>
  <c r="AA1177" i="31"/>
  <c r="F1177" i="31"/>
  <c r="C1177" i="31"/>
  <c r="AA1176" i="31"/>
  <c r="F1176" i="31"/>
  <c r="C1176" i="31"/>
  <c r="AA1175" i="31"/>
  <c r="F1175" i="31"/>
  <c r="C1175" i="31"/>
  <c r="AA1174" i="31"/>
  <c r="F1174" i="31"/>
  <c r="C1174" i="31"/>
  <c r="AA1173" i="31"/>
  <c r="F1173" i="31"/>
  <c r="C1173" i="31"/>
  <c r="AA1172" i="31"/>
  <c r="F1172" i="31"/>
  <c r="C1172" i="31"/>
  <c r="AA1171" i="31"/>
  <c r="F1171" i="31"/>
  <c r="C1171" i="31"/>
  <c r="AA1170" i="31"/>
  <c r="F1170" i="31"/>
  <c r="C1170" i="31"/>
  <c r="AA1169" i="31"/>
  <c r="F1169" i="31"/>
  <c r="C1169" i="31"/>
  <c r="AA1168" i="31"/>
  <c r="F1168" i="31"/>
  <c r="C1168" i="31"/>
  <c r="AA1167" i="31"/>
  <c r="F1167" i="31"/>
  <c r="C1167" i="31"/>
  <c r="AA1166" i="31"/>
  <c r="F1166" i="31"/>
  <c r="C1166" i="31"/>
  <c r="AA1165" i="31"/>
  <c r="F1165" i="31"/>
  <c r="C1165" i="31"/>
  <c r="AA1164" i="31"/>
  <c r="F1164" i="31"/>
  <c r="C1164" i="31"/>
  <c r="AA1163" i="31"/>
  <c r="F1163" i="31"/>
  <c r="C1163" i="31"/>
  <c r="AA1162" i="31"/>
  <c r="F1162" i="31"/>
  <c r="C1162" i="31"/>
  <c r="AA1161" i="31"/>
  <c r="F1161" i="31"/>
  <c r="C1161" i="31"/>
  <c r="AA1160" i="31"/>
  <c r="F1160" i="31"/>
  <c r="C1160" i="31"/>
  <c r="AA1159" i="31"/>
  <c r="F1159" i="31"/>
  <c r="C1159" i="31"/>
  <c r="AA1158" i="31"/>
  <c r="F1158" i="31"/>
  <c r="C1158" i="31"/>
  <c r="AA1157" i="31"/>
  <c r="F1157" i="31"/>
  <c r="C1157" i="31"/>
  <c r="AA1156" i="31"/>
  <c r="F1156" i="31"/>
  <c r="C1156" i="31"/>
  <c r="AA1155" i="31"/>
  <c r="F1155" i="31"/>
  <c r="C1155" i="31"/>
  <c r="AA1154" i="31"/>
  <c r="F1154" i="31"/>
  <c r="C1154" i="31"/>
  <c r="AA1153" i="31"/>
  <c r="F1153" i="31"/>
  <c r="C1153" i="31"/>
  <c r="AA1152" i="31"/>
  <c r="F1152" i="31"/>
  <c r="C1152" i="31"/>
  <c r="AA1151" i="31"/>
  <c r="F1151" i="31"/>
  <c r="C1151" i="31"/>
  <c r="AA1150" i="31"/>
  <c r="F1150" i="31"/>
  <c r="C1150" i="31"/>
  <c r="AA1149" i="31"/>
  <c r="F1149" i="31"/>
  <c r="C1149" i="31"/>
  <c r="AA1148" i="31"/>
  <c r="F1148" i="31"/>
  <c r="C1148" i="31"/>
  <c r="AA1147" i="31"/>
  <c r="F1147" i="31"/>
  <c r="C1147" i="31"/>
  <c r="AA1146" i="31"/>
  <c r="F1146" i="31"/>
  <c r="C1146" i="31"/>
  <c r="AA1145" i="31"/>
  <c r="F1145" i="31"/>
  <c r="C1145" i="31"/>
  <c r="AA1144" i="31"/>
  <c r="F1144" i="31"/>
  <c r="C1144" i="31"/>
  <c r="AA1143" i="31"/>
  <c r="F1143" i="31"/>
  <c r="C1143" i="31"/>
  <c r="AA1142" i="31"/>
  <c r="F1142" i="31"/>
  <c r="C1142" i="31"/>
  <c r="AA1141" i="31"/>
  <c r="F1141" i="31"/>
  <c r="C1141" i="31"/>
  <c r="AA1140" i="31"/>
  <c r="F1140" i="31"/>
  <c r="C1140" i="31"/>
  <c r="AA1139" i="31"/>
  <c r="F1139" i="31"/>
  <c r="C1139" i="31"/>
  <c r="AA1138" i="31"/>
  <c r="F1138" i="31"/>
  <c r="C1138" i="31"/>
  <c r="AA1137" i="31"/>
  <c r="F1137" i="31"/>
  <c r="C1137" i="31"/>
  <c r="AA1136" i="31"/>
  <c r="F1136" i="31"/>
  <c r="C1136" i="31"/>
  <c r="AA1135" i="31"/>
  <c r="F1135" i="31"/>
  <c r="C1135" i="31"/>
  <c r="AA1134" i="31"/>
  <c r="F1134" i="31"/>
  <c r="C1134" i="31"/>
  <c r="AA1133" i="31"/>
  <c r="F1133" i="31"/>
  <c r="C1133" i="31"/>
  <c r="AA1132" i="31"/>
  <c r="F1132" i="31"/>
  <c r="C1132" i="31"/>
  <c r="AA1131" i="31"/>
  <c r="F1131" i="31"/>
  <c r="C1131" i="31"/>
  <c r="AA1130" i="31"/>
  <c r="F1130" i="31"/>
  <c r="C1130" i="31"/>
  <c r="AA1129" i="31"/>
  <c r="F1129" i="31"/>
  <c r="C1129" i="31"/>
  <c r="AA1128" i="31"/>
  <c r="F1128" i="31"/>
  <c r="C1128" i="31"/>
  <c r="AA1127" i="31"/>
  <c r="F1127" i="31"/>
  <c r="C1127" i="31"/>
  <c r="AA1126" i="31"/>
  <c r="F1126" i="31"/>
  <c r="C1126" i="31"/>
  <c r="AA1125" i="31"/>
  <c r="F1125" i="31"/>
  <c r="C1125" i="31"/>
  <c r="AA1124" i="31"/>
  <c r="F1124" i="31"/>
  <c r="C1124" i="31"/>
  <c r="AA1123" i="31"/>
  <c r="F1123" i="31"/>
  <c r="C1123" i="31"/>
  <c r="AA1122" i="31"/>
  <c r="F1122" i="31"/>
  <c r="C1122" i="31"/>
  <c r="AA1121" i="31"/>
  <c r="F1121" i="31"/>
  <c r="C1121" i="31"/>
  <c r="AA1120" i="31"/>
  <c r="F1120" i="31"/>
  <c r="C1120" i="31"/>
  <c r="AA1119" i="31"/>
  <c r="F1119" i="31"/>
  <c r="C1119" i="31"/>
  <c r="AA1118" i="31"/>
  <c r="F1118" i="31"/>
  <c r="C1118" i="31"/>
  <c r="AA1117" i="31"/>
  <c r="F1117" i="31"/>
  <c r="C1117" i="31"/>
  <c r="AA1116" i="31"/>
  <c r="F1116" i="31"/>
  <c r="C1116" i="31"/>
  <c r="AA1115" i="31"/>
  <c r="F1115" i="31"/>
  <c r="C1115" i="31"/>
  <c r="AA1114" i="31"/>
  <c r="F1114" i="31"/>
  <c r="C1114" i="31"/>
  <c r="AA1113" i="31"/>
  <c r="F1113" i="31"/>
  <c r="C1113" i="31"/>
  <c r="AA1112" i="31"/>
  <c r="F1112" i="31"/>
  <c r="C1112" i="31"/>
  <c r="AA1111" i="31"/>
  <c r="F1111" i="31"/>
  <c r="C1111" i="31"/>
  <c r="AA1110" i="31"/>
  <c r="F1110" i="31"/>
  <c r="C1110" i="31"/>
  <c r="AA1109" i="31"/>
  <c r="F1109" i="31"/>
  <c r="C1109" i="31"/>
  <c r="AA1108" i="31"/>
  <c r="F1108" i="31"/>
  <c r="C1108" i="31"/>
  <c r="AA1107" i="31"/>
  <c r="F1107" i="31"/>
  <c r="C1107" i="31"/>
  <c r="AA1106" i="31"/>
  <c r="F1106" i="31"/>
  <c r="C1106" i="31"/>
  <c r="AA1105" i="31"/>
  <c r="F1105" i="31"/>
  <c r="C1105" i="31"/>
  <c r="AA1104" i="31"/>
  <c r="F1104" i="31"/>
  <c r="C1104" i="31"/>
  <c r="AA1103" i="31"/>
  <c r="F1103" i="31"/>
  <c r="C1103" i="31"/>
  <c r="AA1102" i="31"/>
  <c r="F1102" i="31"/>
  <c r="C1102" i="31"/>
  <c r="AA1101" i="31"/>
  <c r="F1101" i="31"/>
  <c r="C1101" i="31"/>
  <c r="AA1100" i="31"/>
  <c r="F1100" i="31"/>
  <c r="C1100" i="31"/>
  <c r="AA1099" i="31"/>
  <c r="F1099" i="31"/>
  <c r="C1099" i="31"/>
  <c r="AA1098" i="31"/>
  <c r="F1098" i="31"/>
  <c r="C1098" i="31"/>
  <c r="AA1097" i="31"/>
  <c r="F1097" i="31"/>
  <c r="C1097" i="31"/>
  <c r="AA1096" i="31"/>
  <c r="F1096" i="31"/>
  <c r="C1096" i="31"/>
  <c r="AA1095" i="31"/>
  <c r="F1095" i="31"/>
  <c r="C1095" i="31"/>
  <c r="AA1094" i="31"/>
  <c r="F1094" i="31"/>
  <c r="C1094" i="31"/>
  <c r="AA1093" i="31"/>
  <c r="F1093" i="31"/>
  <c r="C1093" i="31"/>
  <c r="AA1092" i="31"/>
  <c r="F1092" i="31"/>
  <c r="C1092" i="31"/>
  <c r="AA1091" i="31"/>
  <c r="F1091" i="31"/>
  <c r="C1091" i="31"/>
  <c r="AA1090" i="31"/>
  <c r="F1090" i="31"/>
  <c r="C1090" i="31"/>
  <c r="AA1089" i="31"/>
  <c r="F1089" i="31"/>
  <c r="C1089" i="31"/>
  <c r="AA1088" i="31"/>
  <c r="F1088" i="31"/>
  <c r="C1088" i="31"/>
  <c r="AA1087" i="31"/>
  <c r="F1087" i="31"/>
  <c r="C1087" i="31"/>
  <c r="AA1086" i="31"/>
  <c r="F1086" i="31"/>
  <c r="C1086" i="31"/>
  <c r="AA1085" i="31"/>
  <c r="F1085" i="31"/>
  <c r="C1085" i="31"/>
  <c r="AA1084" i="31"/>
  <c r="F1084" i="31"/>
  <c r="C1084" i="31"/>
  <c r="AA1083" i="31"/>
  <c r="F1083" i="31"/>
  <c r="C1083" i="31"/>
  <c r="AA1082" i="31"/>
  <c r="F1082" i="31"/>
  <c r="C1082" i="31"/>
  <c r="AA1081" i="31"/>
  <c r="F1081" i="31"/>
  <c r="C1081" i="31"/>
  <c r="AA1080" i="31"/>
  <c r="F1080" i="31"/>
  <c r="C1080" i="31"/>
  <c r="AA1079" i="31"/>
  <c r="F1079" i="31"/>
  <c r="C1079" i="31"/>
  <c r="AA1078" i="31"/>
  <c r="F1078" i="31"/>
  <c r="C1078" i="31"/>
  <c r="AA1077" i="31"/>
  <c r="F1077" i="31"/>
  <c r="C1077" i="31"/>
  <c r="AA1076" i="31"/>
  <c r="F1076" i="31"/>
  <c r="C1076" i="31"/>
  <c r="AA1075" i="31"/>
  <c r="F1075" i="31"/>
  <c r="C1075" i="31"/>
  <c r="AA1074" i="31"/>
  <c r="F1074" i="31"/>
  <c r="C1074" i="31"/>
  <c r="AA1073" i="31"/>
  <c r="F1073" i="31"/>
  <c r="C1073" i="31"/>
  <c r="AA1072" i="31"/>
  <c r="F1072" i="31"/>
  <c r="C1072" i="31"/>
  <c r="AA1071" i="31"/>
  <c r="F1071" i="31"/>
  <c r="C1071" i="31"/>
  <c r="AA1070" i="31"/>
  <c r="F1070" i="31"/>
  <c r="C1070" i="31"/>
  <c r="AA1069" i="31"/>
  <c r="F1069" i="31"/>
  <c r="C1069" i="31"/>
  <c r="AA1068" i="31"/>
  <c r="F1068" i="31"/>
  <c r="C1068" i="31"/>
  <c r="AA1067" i="31"/>
  <c r="F1067" i="31"/>
  <c r="C1067" i="31"/>
  <c r="AA1066" i="31"/>
  <c r="F1066" i="31"/>
  <c r="C1066" i="31"/>
  <c r="AA1065" i="31"/>
  <c r="F1065" i="31"/>
  <c r="C1065" i="31"/>
  <c r="AA1064" i="31"/>
  <c r="F1064" i="31"/>
  <c r="C1064" i="31"/>
  <c r="AA1063" i="31"/>
  <c r="F1063" i="31"/>
  <c r="C1063" i="31"/>
  <c r="AA1062" i="31"/>
  <c r="F1062" i="31"/>
  <c r="C1062" i="31"/>
  <c r="AA1061" i="31"/>
  <c r="F1061" i="31"/>
  <c r="C1061" i="31"/>
  <c r="AA1060" i="31"/>
  <c r="F1060" i="31"/>
  <c r="C1060" i="31"/>
  <c r="AA1059" i="31"/>
  <c r="F1059" i="31"/>
  <c r="C1059" i="31"/>
  <c r="AA1058" i="31"/>
  <c r="F1058" i="31"/>
  <c r="C1058" i="31"/>
  <c r="AA1057" i="31"/>
  <c r="F1057" i="31"/>
  <c r="C1057" i="31"/>
  <c r="AA1056" i="31"/>
  <c r="F1056" i="31"/>
  <c r="C1056" i="31"/>
  <c r="AA1055" i="31"/>
  <c r="F1055" i="31"/>
  <c r="C1055" i="31"/>
  <c r="AA1054" i="31"/>
  <c r="F1054" i="31"/>
  <c r="C1054" i="31"/>
  <c r="AA1053" i="31"/>
  <c r="F1053" i="31"/>
  <c r="C1053" i="31"/>
  <c r="AA1052" i="31"/>
  <c r="F1052" i="31"/>
  <c r="C1052" i="31"/>
  <c r="AA1051" i="31"/>
  <c r="F1051" i="31"/>
  <c r="C1051" i="31"/>
  <c r="AA1050" i="31"/>
  <c r="F1050" i="31"/>
  <c r="C1050" i="31"/>
  <c r="AA1049" i="31"/>
  <c r="F1049" i="31"/>
  <c r="C1049" i="31"/>
  <c r="AA1048" i="31"/>
  <c r="F1048" i="31"/>
  <c r="C1048" i="31"/>
  <c r="AA1047" i="31"/>
  <c r="F1047" i="31"/>
  <c r="C1047" i="31"/>
  <c r="AA1046" i="31"/>
  <c r="F1046" i="31"/>
  <c r="C1046" i="31"/>
  <c r="AA1045" i="31"/>
  <c r="F1045" i="31"/>
  <c r="C1045" i="31"/>
  <c r="AA1044" i="31"/>
  <c r="F1044" i="31"/>
  <c r="C1044" i="31"/>
  <c r="AA1043" i="31"/>
  <c r="F1043" i="31"/>
  <c r="C1043" i="31"/>
  <c r="AA1042" i="31"/>
  <c r="F1042" i="31"/>
  <c r="C1042" i="31"/>
  <c r="AA1041" i="31"/>
  <c r="F1041" i="31"/>
  <c r="C1041" i="31"/>
  <c r="AA1040" i="31"/>
  <c r="F1040" i="31"/>
  <c r="C1040" i="31"/>
  <c r="AA1039" i="31"/>
  <c r="F1039" i="31"/>
  <c r="C1039" i="31"/>
  <c r="AA1038" i="31"/>
  <c r="F1038" i="31"/>
  <c r="C1038" i="31"/>
  <c r="AA1037" i="31"/>
  <c r="F1037" i="31"/>
  <c r="C1037" i="31"/>
  <c r="AA1036" i="31"/>
  <c r="F1036" i="31"/>
  <c r="C1036" i="31"/>
  <c r="AA1035" i="31"/>
  <c r="F1035" i="31"/>
  <c r="C1035" i="31"/>
  <c r="AA1034" i="31"/>
  <c r="F1034" i="31"/>
  <c r="C1034" i="31"/>
  <c r="AA1033" i="31"/>
  <c r="F1033" i="31"/>
  <c r="C1033" i="31"/>
  <c r="AA1032" i="31"/>
  <c r="F1032" i="31"/>
  <c r="C1032" i="31"/>
  <c r="AA1031" i="31"/>
  <c r="F1031" i="31"/>
  <c r="C1031" i="31"/>
  <c r="AA1030" i="31"/>
  <c r="F1030" i="31"/>
  <c r="C1030" i="31"/>
  <c r="AA1029" i="31"/>
  <c r="F1029" i="31"/>
  <c r="C1029" i="31"/>
  <c r="AA1028" i="31"/>
  <c r="F1028" i="31"/>
  <c r="C1028" i="31"/>
  <c r="AA1027" i="31"/>
  <c r="F1027" i="31"/>
  <c r="C1027" i="31"/>
  <c r="AA1026" i="31"/>
  <c r="F1026" i="31"/>
  <c r="C1026" i="31"/>
  <c r="AA1025" i="31"/>
  <c r="F1025" i="31"/>
  <c r="C1025" i="31"/>
  <c r="AA1024" i="31"/>
  <c r="F1024" i="31"/>
  <c r="C1024" i="31"/>
  <c r="AA1023" i="31"/>
  <c r="F1023" i="31"/>
  <c r="C1023" i="31"/>
  <c r="AA1022" i="31"/>
  <c r="F1022" i="31"/>
  <c r="C1022" i="31"/>
  <c r="AA1021" i="31"/>
  <c r="F1021" i="31"/>
  <c r="C1021" i="31"/>
  <c r="AA1020" i="31"/>
  <c r="F1020" i="31"/>
  <c r="C1020" i="31"/>
  <c r="AA1019" i="31"/>
  <c r="F1019" i="31"/>
  <c r="C1019" i="31"/>
  <c r="AA1018" i="31"/>
  <c r="F1018" i="31"/>
  <c r="C1018" i="31"/>
  <c r="AA1017" i="31"/>
  <c r="F1017" i="31"/>
  <c r="C1017" i="31"/>
  <c r="AA1016" i="31"/>
  <c r="F1016" i="31"/>
  <c r="C1016" i="31"/>
  <c r="AA1015" i="31"/>
  <c r="F1015" i="31"/>
  <c r="C1015" i="31"/>
  <c r="AA1014" i="31"/>
  <c r="F1014" i="31"/>
  <c r="C1014" i="31"/>
  <c r="AA1013" i="31"/>
  <c r="F1013" i="31"/>
  <c r="C1013" i="31"/>
  <c r="AA1012" i="31"/>
  <c r="F1012" i="31"/>
  <c r="C1012" i="31"/>
  <c r="AA1011" i="31"/>
  <c r="F1011" i="31"/>
  <c r="C1011" i="31"/>
  <c r="AA1010" i="31"/>
  <c r="F1010" i="31"/>
  <c r="C1010" i="31"/>
  <c r="AA1009" i="31"/>
  <c r="F1009" i="31"/>
  <c r="C1009" i="31"/>
  <c r="AA1008" i="31"/>
  <c r="F1008" i="31"/>
  <c r="C1008" i="31"/>
  <c r="AA1007" i="31"/>
  <c r="F1007" i="31"/>
  <c r="C1007" i="31"/>
  <c r="AA1006" i="31"/>
  <c r="F1006" i="31"/>
  <c r="C1006" i="31"/>
  <c r="AA1005" i="31"/>
  <c r="F1005" i="31"/>
  <c r="C1005" i="31"/>
  <c r="AA1004" i="31"/>
  <c r="F1004" i="31"/>
  <c r="C1004" i="31"/>
  <c r="AA1003" i="31"/>
  <c r="F1003" i="31"/>
  <c r="C1003" i="31"/>
  <c r="AA1002" i="31"/>
  <c r="F1002" i="31"/>
  <c r="C1002" i="31"/>
  <c r="AA1001" i="31"/>
  <c r="F1001" i="31"/>
  <c r="C1001" i="31"/>
  <c r="AA1000" i="31"/>
  <c r="F1000" i="31"/>
  <c r="C1000" i="31"/>
  <c r="AA999" i="31"/>
  <c r="F999" i="31"/>
  <c r="C999" i="31"/>
  <c r="AA998" i="31"/>
  <c r="F998" i="31"/>
  <c r="C998" i="31"/>
  <c r="AA997" i="31"/>
  <c r="F997" i="31"/>
  <c r="C997" i="31"/>
  <c r="AA996" i="31"/>
  <c r="F996" i="31"/>
  <c r="C996" i="31"/>
  <c r="AA995" i="31"/>
  <c r="F995" i="31"/>
  <c r="C995" i="31"/>
  <c r="AA994" i="31"/>
  <c r="F994" i="31"/>
  <c r="C994" i="31"/>
  <c r="AA993" i="31"/>
  <c r="F993" i="31"/>
  <c r="C993" i="31"/>
  <c r="AA992" i="31"/>
  <c r="F992" i="31"/>
  <c r="C992" i="31"/>
  <c r="AA991" i="31"/>
  <c r="F991" i="31"/>
  <c r="C991" i="31"/>
  <c r="AA990" i="31"/>
  <c r="F990" i="31"/>
  <c r="C990" i="31"/>
  <c r="AA989" i="31"/>
  <c r="F989" i="31"/>
  <c r="C989" i="31"/>
  <c r="AA988" i="31"/>
  <c r="F988" i="31"/>
  <c r="C988" i="31"/>
  <c r="AA987" i="31"/>
  <c r="F987" i="31"/>
  <c r="C987" i="31"/>
  <c r="AA986" i="31"/>
  <c r="F986" i="31"/>
  <c r="C986" i="31"/>
  <c r="AA985" i="31"/>
  <c r="F985" i="31"/>
  <c r="C985" i="31"/>
  <c r="AA984" i="31"/>
  <c r="F984" i="31"/>
  <c r="C984" i="31"/>
  <c r="AA983" i="31"/>
  <c r="F983" i="31"/>
  <c r="C983" i="31"/>
  <c r="AA982" i="31"/>
  <c r="F982" i="31"/>
  <c r="C982" i="31"/>
  <c r="AA981" i="31"/>
  <c r="F981" i="31"/>
  <c r="C981" i="31"/>
  <c r="AA980" i="31"/>
  <c r="F980" i="31"/>
  <c r="C980" i="31"/>
  <c r="AA979" i="31"/>
  <c r="F979" i="31"/>
  <c r="C979" i="31"/>
  <c r="AA978" i="31"/>
  <c r="F978" i="31"/>
  <c r="C978" i="31"/>
  <c r="AA977" i="31"/>
  <c r="F977" i="31"/>
  <c r="C977" i="31"/>
  <c r="AA976" i="31"/>
  <c r="F976" i="31"/>
  <c r="C976" i="31"/>
  <c r="AA975" i="31"/>
  <c r="F975" i="31"/>
  <c r="C975" i="31"/>
  <c r="AA974" i="31"/>
  <c r="F974" i="31"/>
  <c r="C974" i="31"/>
  <c r="AA973" i="31"/>
  <c r="F973" i="31"/>
  <c r="C973" i="31"/>
  <c r="AA972" i="31"/>
  <c r="F972" i="31"/>
  <c r="C972" i="31"/>
  <c r="AA971" i="31"/>
  <c r="F971" i="31"/>
  <c r="C971" i="31"/>
  <c r="AA970" i="31"/>
  <c r="F970" i="31"/>
  <c r="C970" i="31"/>
  <c r="AA969" i="31"/>
  <c r="F969" i="31"/>
  <c r="C969" i="31"/>
  <c r="AA968" i="31"/>
  <c r="F968" i="31"/>
  <c r="C968" i="31"/>
  <c r="AA967" i="31"/>
  <c r="F967" i="31"/>
  <c r="C967" i="31"/>
  <c r="AA966" i="31"/>
  <c r="F966" i="31"/>
  <c r="C966" i="31"/>
  <c r="AA965" i="31"/>
  <c r="F965" i="31"/>
  <c r="C965" i="31"/>
  <c r="AA964" i="31"/>
  <c r="F964" i="31"/>
  <c r="C964" i="31"/>
  <c r="AA963" i="31"/>
  <c r="F963" i="31"/>
  <c r="C963" i="31"/>
  <c r="AA962" i="31"/>
  <c r="F962" i="31"/>
  <c r="C962" i="31"/>
  <c r="AA961" i="31"/>
  <c r="F961" i="31"/>
  <c r="C961" i="31"/>
  <c r="AA960" i="31"/>
  <c r="F960" i="31"/>
  <c r="C960" i="31"/>
  <c r="AA959" i="31"/>
  <c r="F959" i="31"/>
  <c r="C959" i="31"/>
  <c r="AA958" i="31"/>
  <c r="F958" i="31"/>
  <c r="C958" i="31"/>
  <c r="AA957" i="31"/>
  <c r="F957" i="31"/>
  <c r="C957" i="31"/>
  <c r="AA956" i="31"/>
  <c r="F956" i="31"/>
  <c r="C956" i="31"/>
  <c r="AA955" i="31"/>
  <c r="F955" i="31"/>
  <c r="C955" i="31"/>
  <c r="AA954" i="31"/>
  <c r="F954" i="31"/>
  <c r="C954" i="31"/>
  <c r="AA953" i="31"/>
  <c r="F953" i="31"/>
  <c r="C953" i="31"/>
  <c r="AA952" i="31"/>
  <c r="F952" i="31"/>
  <c r="C952" i="31"/>
  <c r="AA951" i="31"/>
  <c r="F951" i="31"/>
  <c r="C951" i="31"/>
  <c r="AA950" i="31"/>
  <c r="F950" i="31"/>
  <c r="C950" i="31"/>
  <c r="AA949" i="31"/>
  <c r="F949" i="31"/>
  <c r="C949" i="31"/>
  <c r="AA948" i="31"/>
  <c r="F948" i="31"/>
  <c r="C948" i="31"/>
  <c r="AA947" i="31"/>
  <c r="F947" i="31"/>
  <c r="C947" i="31"/>
  <c r="AA946" i="31"/>
  <c r="F946" i="31"/>
  <c r="C946" i="31"/>
  <c r="AA945" i="31"/>
  <c r="F945" i="31"/>
  <c r="C945" i="31"/>
  <c r="AA944" i="31"/>
  <c r="F944" i="31"/>
  <c r="C944" i="31"/>
  <c r="AA943" i="31"/>
  <c r="F943" i="31"/>
  <c r="C943" i="31"/>
  <c r="AA942" i="31"/>
  <c r="F942" i="31"/>
  <c r="C942" i="31"/>
  <c r="AA941" i="31"/>
  <c r="F941" i="31"/>
  <c r="C941" i="31"/>
  <c r="AA940" i="31"/>
  <c r="F940" i="31"/>
  <c r="C940" i="31"/>
  <c r="AA939" i="31"/>
  <c r="F939" i="31"/>
  <c r="C939" i="31"/>
  <c r="AA938" i="31"/>
  <c r="F938" i="31"/>
  <c r="C938" i="31"/>
  <c r="AA937" i="31"/>
  <c r="F937" i="31"/>
  <c r="C937" i="31"/>
  <c r="AA936" i="31"/>
  <c r="F936" i="31"/>
  <c r="C936" i="31"/>
  <c r="AA935" i="31"/>
  <c r="F935" i="31"/>
  <c r="C935" i="31"/>
  <c r="AA934" i="31"/>
  <c r="F934" i="31"/>
  <c r="C934" i="31"/>
  <c r="AA933" i="31"/>
  <c r="F933" i="31"/>
  <c r="C933" i="31"/>
  <c r="AA932" i="31"/>
  <c r="F932" i="31"/>
  <c r="C932" i="31"/>
  <c r="AA931" i="31"/>
  <c r="F931" i="31"/>
  <c r="C931" i="31"/>
  <c r="AA930" i="31"/>
  <c r="F930" i="31"/>
  <c r="C930" i="31"/>
  <c r="AA929" i="31"/>
  <c r="F929" i="31"/>
  <c r="C929" i="31"/>
  <c r="AA928" i="31"/>
  <c r="F928" i="31"/>
  <c r="C928" i="31"/>
  <c r="AA927" i="31"/>
  <c r="F927" i="31"/>
  <c r="C927" i="31"/>
  <c r="AA926" i="31"/>
  <c r="F926" i="31"/>
  <c r="C926" i="31"/>
  <c r="AA925" i="31"/>
  <c r="F925" i="31"/>
  <c r="C925" i="31"/>
  <c r="AA924" i="31"/>
  <c r="F924" i="31"/>
  <c r="C924" i="31"/>
  <c r="AA923" i="31"/>
  <c r="F923" i="31"/>
  <c r="C923" i="31"/>
  <c r="AA922" i="31"/>
  <c r="F922" i="31"/>
  <c r="C922" i="31"/>
  <c r="AA921" i="31"/>
  <c r="F921" i="31"/>
  <c r="C921" i="31"/>
  <c r="AA920" i="31"/>
  <c r="F920" i="31"/>
  <c r="C920" i="31"/>
  <c r="AA919" i="31"/>
  <c r="F919" i="31"/>
  <c r="C919" i="31"/>
  <c r="AA918" i="31"/>
  <c r="F918" i="31"/>
  <c r="C918" i="31"/>
  <c r="AA917" i="31"/>
  <c r="F917" i="31"/>
  <c r="C917" i="31"/>
  <c r="AA916" i="31"/>
  <c r="F916" i="31"/>
  <c r="C916" i="31"/>
  <c r="AA915" i="31"/>
  <c r="F915" i="31"/>
  <c r="C915" i="31"/>
  <c r="AA914" i="31"/>
  <c r="F914" i="31"/>
  <c r="C914" i="31"/>
  <c r="AA913" i="31"/>
  <c r="F913" i="31"/>
  <c r="C913" i="31"/>
  <c r="AA912" i="31"/>
  <c r="F912" i="31"/>
  <c r="C912" i="31"/>
  <c r="AA911" i="31"/>
  <c r="F911" i="31"/>
  <c r="C911" i="31"/>
  <c r="AA910" i="31"/>
  <c r="F910" i="31"/>
  <c r="C910" i="31"/>
  <c r="AA909" i="31"/>
  <c r="F909" i="31"/>
  <c r="C909" i="31"/>
  <c r="AA908" i="31"/>
  <c r="F908" i="31"/>
  <c r="C908" i="31"/>
  <c r="AA907" i="31"/>
  <c r="F907" i="31"/>
  <c r="C907" i="31"/>
  <c r="AA906" i="31"/>
  <c r="F906" i="31"/>
  <c r="C906" i="31"/>
  <c r="AA905" i="31"/>
  <c r="F905" i="31"/>
  <c r="C905" i="31"/>
  <c r="AA904" i="31"/>
  <c r="F904" i="31"/>
  <c r="C904" i="31"/>
  <c r="AA903" i="31"/>
  <c r="F903" i="31"/>
  <c r="C903" i="31"/>
  <c r="AA902" i="31"/>
  <c r="F902" i="31"/>
  <c r="C902" i="31"/>
  <c r="AA901" i="31"/>
  <c r="F901" i="31"/>
  <c r="C901" i="31"/>
  <c r="AA900" i="31"/>
  <c r="F900" i="31"/>
  <c r="C900" i="31"/>
  <c r="AA899" i="31"/>
  <c r="F899" i="31"/>
  <c r="C899" i="31"/>
  <c r="AA898" i="31"/>
  <c r="F898" i="31"/>
  <c r="C898" i="31"/>
  <c r="AA897" i="31"/>
  <c r="F897" i="31"/>
  <c r="C897" i="31"/>
  <c r="AA896" i="31"/>
  <c r="F896" i="31"/>
  <c r="C896" i="31"/>
  <c r="AA895" i="31"/>
  <c r="F895" i="31"/>
  <c r="C895" i="31"/>
  <c r="AA894" i="31"/>
  <c r="F894" i="31"/>
  <c r="C894" i="31"/>
  <c r="AA893" i="31"/>
  <c r="F893" i="31"/>
  <c r="C893" i="31"/>
  <c r="AA892" i="31"/>
  <c r="F892" i="31"/>
  <c r="C892" i="31"/>
  <c r="AA891" i="31"/>
  <c r="F891" i="31"/>
  <c r="C891" i="31"/>
  <c r="AA890" i="31"/>
  <c r="F890" i="31"/>
  <c r="C890" i="31"/>
  <c r="AA889" i="31"/>
  <c r="F889" i="31"/>
  <c r="C889" i="31"/>
  <c r="AA888" i="31"/>
  <c r="F888" i="31"/>
  <c r="C888" i="31"/>
  <c r="AA887" i="31"/>
  <c r="F887" i="31"/>
  <c r="C887" i="31"/>
  <c r="AA886" i="31"/>
  <c r="F886" i="31"/>
  <c r="C886" i="31"/>
  <c r="AA885" i="31"/>
  <c r="F885" i="31"/>
  <c r="C885" i="31"/>
  <c r="AA884" i="31"/>
  <c r="F884" i="31"/>
  <c r="C884" i="31"/>
  <c r="AA883" i="31"/>
  <c r="F883" i="31"/>
  <c r="C883" i="31"/>
  <c r="AA882" i="31"/>
  <c r="F882" i="31"/>
  <c r="C882" i="31"/>
  <c r="AA881" i="31"/>
  <c r="F881" i="31"/>
  <c r="C881" i="31"/>
  <c r="AA880" i="31"/>
  <c r="F880" i="31"/>
  <c r="C880" i="31"/>
  <c r="AA879" i="31"/>
  <c r="F879" i="31"/>
  <c r="C879" i="31"/>
  <c r="AA878" i="31"/>
  <c r="F878" i="31"/>
  <c r="C878" i="31"/>
  <c r="AA877" i="31"/>
  <c r="F877" i="31"/>
  <c r="C877" i="31"/>
  <c r="AA876" i="31"/>
  <c r="F876" i="31"/>
  <c r="C876" i="31"/>
  <c r="AA875" i="31"/>
  <c r="F875" i="31"/>
  <c r="C875" i="31"/>
  <c r="AA874" i="31"/>
  <c r="F874" i="31"/>
  <c r="C874" i="31"/>
  <c r="AA873" i="31"/>
  <c r="F873" i="31"/>
  <c r="C873" i="31"/>
  <c r="AA872" i="31"/>
  <c r="F872" i="31"/>
  <c r="C872" i="31"/>
  <c r="AA871" i="31"/>
  <c r="F871" i="31"/>
  <c r="C871" i="31"/>
  <c r="AA870" i="31"/>
  <c r="F870" i="31"/>
  <c r="C870" i="31"/>
  <c r="AA869" i="31"/>
  <c r="F869" i="31"/>
  <c r="C869" i="31"/>
  <c r="AA868" i="31"/>
  <c r="F868" i="31"/>
  <c r="C868" i="31"/>
  <c r="AA867" i="31"/>
  <c r="F867" i="31"/>
  <c r="C867" i="31"/>
  <c r="AA866" i="31"/>
  <c r="F866" i="31"/>
  <c r="C866" i="31"/>
  <c r="AA865" i="31"/>
  <c r="F865" i="31"/>
  <c r="C865" i="31"/>
  <c r="AA864" i="31"/>
  <c r="F864" i="31"/>
  <c r="C864" i="31"/>
  <c r="AA863" i="31"/>
  <c r="F863" i="31"/>
  <c r="C863" i="31"/>
  <c r="AA862" i="31"/>
  <c r="F862" i="31"/>
  <c r="C862" i="31"/>
  <c r="AA861" i="31"/>
  <c r="F861" i="31"/>
  <c r="C861" i="31"/>
  <c r="AA860" i="31"/>
  <c r="F860" i="31"/>
  <c r="C860" i="31"/>
  <c r="AA859" i="31"/>
  <c r="F859" i="31"/>
  <c r="C859" i="31"/>
  <c r="AA858" i="31"/>
  <c r="F858" i="31"/>
  <c r="C858" i="31"/>
  <c r="AA857" i="31"/>
  <c r="F857" i="31"/>
  <c r="C857" i="31"/>
  <c r="AA856" i="31"/>
  <c r="F856" i="31"/>
  <c r="C856" i="31"/>
  <c r="AA855" i="31"/>
  <c r="F855" i="31"/>
  <c r="C855" i="31"/>
  <c r="AA854" i="31"/>
  <c r="F854" i="31"/>
  <c r="C854" i="31"/>
  <c r="AA853" i="31"/>
  <c r="F853" i="31"/>
  <c r="C853" i="31"/>
  <c r="AA852" i="31"/>
  <c r="F852" i="31"/>
  <c r="C852" i="31"/>
  <c r="AA851" i="31"/>
  <c r="F851" i="31"/>
  <c r="C851" i="31"/>
  <c r="AA850" i="31"/>
  <c r="F850" i="31"/>
  <c r="C850" i="31"/>
  <c r="AA849" i="31"/>
  <c r="F849" i="31"/>
  <c r="C849" i="31"/>
  <c r="AA848" i="31"/>
  <c r="F848" i="31"/>
  <c r="C848" i="31"/>
  <c r="AA847" i="31"/>
  <c r="F847" i="31"/>
  <c r="C847" i="31"/>
  <c r="AA846" i="31"/>
  <c r="F846" i="31"/>
  <c r="C846" i="31"/>
  <c r="AA845" i="31"/>
  <c r="F845" i="31"/>
  <c r="C845" i="31"/>
  <c r="AA844" i="31"/>
  <c r="F844" i="31"/>
  <c r="C844" i="31"/>
  <c r="AA843" i="31"/>
  <c r="F843" i="31"/>
  <c r="C843" i="31"/>
  <c r="AA842" i="31"/>
  <c r="F842" i="31"/>
  <c r="C842" i="31"/>
  <c r="AA841" i="31"/>
  <c r="F841" i="31"/>
  <c r="C841" i="31"/>
  <c r="AA840" i="31"/>
  <c r="F840" i="31"/>
  <c r="C840" i="31"/>
  <c r="AA839" i="31"/>
  <c r="F839" i="31"/>
  <c r="C839" i="31"/>
  <c r="AA838" i="31"/>
  <c r="F838" i="31"/>
  <c r="C838" i="31"/>
  <c r="AA837" i="31"/>
  <c r="F837" i="31"/>
  <c r="C837" i="31"/>
  <c r="AA836" i="31"/>
  <c r="F836" i="31"/>
  <c r="C836" i="31"/>
  <c r="AA835" i="31"/>
  <c r="F835" i="31"/>
  <c r="C835" i="31"/>
  <c r="AA834" i="31"/>
  <c r="F834" i="31"/>
  <c r="C834" i="31"/>
  <c r="AA833" i="31"/>
  <c r="F833" i="31"/>
  <c r="C833" i="31"/>
  <c r="AA832" i="31"/>
  <c r="F832" i="31"/>
  <c r="C832" i="31"/>
  <c r="AA831" i="31"/>
  <c r="F831" i="31"/>
  <c r="C831" i="31"/>
  <c r="AA830" i="31"/>
  <c r="F830" i="31"/>
  <c r="C830" i="31"/>
  <c r="AA829" i="31"/>
  <c r="F829" i="31"/>
  <c r="C829" i="31"/>
  <c r="AA828" i="31"/>
  <c r="F828" i="31"/>
  <c r="C828" i="31"/>
  <c r="AA827" i="31"/>
  <c r="F827" i="31"/>
  <c r="C827" i="31"/>
  <c r="AA826" i="31"/>
  <c r="F826" i="31"/>
  <c r="C826" i="31"/>
  <c r="AA825" i="31"/>
  <c r="F825" i="31"/>
  <c r="C825" i="31"/>
  <c r="AA824" i="31"/>
  <c r="F824" i="31"/>
  <c r="C824" i="31"/>
  <c r="AA823" i="31"/>
  <c r="F823" i="31"/>
  <c r="C823" i="31"/>
  <c r="AA822" i="31"/>
  <c r="F822" i="31"/>
  <c r="C822" i="31"/>
  <c r="AA821" i="31"/>
  <c r="F821" i="31"/>
  <c r="C821" i="31"/>
  <c r="AA820" i="31"/>
  <c r="F820" i="31"/>
  <c r="C820" i="31"/>
  <c r="AA819" i="31"/>
  <c r="F819" i="31"/>
  <c r="C819" i="31"/>
  <c r="AA818" i="31"/>
  <c r="F818" i="31"/>
  <c r="C818" i="31"/>
  <c r="AA817" i="31"/>
  <c r="F817" i="31"/>
  <c r="C817" i="31"/>
  <c r="AA816" i="31"/>
  <c r="F816" i="31"/>
  <c r="C816" i="31"/>
  <c r="AA815" i="31"/>
  <c r="F815" i="31"/>
  <c r="C815" i="31"/>
  <c r="AA814" i="31"/>
  <c r="F814" i="31"/>
  <c r="C814" i="31"/>
  <c r="AA813" i="31"/>
  <c r="F813" i="31"/>
  <c r="C813" i="31"/>
  <c r="AA812" i="31"/>
  <c r="F812" i="31"/>
  <c r="C812" i="31"/>
  <c r="AA811" i="31"/>
  <c r="F811" i="31"/>
  <c r="C811" i="31"/>
  <c r="AA810" i="31"/>
  <c r="F810" i="31"/>
  <c r="C810" i="31"/>
  <c r="AA809" i="31"/>
  <c r="F809" i="31"/>
  <c r="C809" i="31"/>
  <c r="AA808" i="31"/>
  <c r="F808" i="31"/>
  <c r="C808" i="31"/>
  <c r="AA807" i="31"/>
  <c r="F807" i="31"/>
  <c r="C807" i="31"/>
  <c r="AA806" i="31"/>
  <c r="F806" i="31"/>
  <c r="C806" i="31"/>
  <c r="AA805" i="31"/>
  <c r="F805" i="31"/>
  <c r="C805" i="31"/>
  <c r="AA804" i="31"/>
  <c r="F804" i="31"/>
  <c r="C804" i="31"/>
  <c r="AA803" i="31"/>
  <c r="F803" i="31"/>
  <c r="C803" i="31"/>
  <c r="AA802" i="31"/>
  <c r="F802" i="31"/>
  <c r="C802" i="31"/>
  <c r="AA801" i="31"/>
  <c r="F801" i="31"/>
  <c r="C801" i="31"/>
  <c r="AA800" i="31"/>
  <c r="F800" i="31"/>
  <c r="C800" i="31"/>
  <c r="AA799" i="31"/>
  <c r="F799" i="31"/>
  <c r="C799" i="31"/>
  <c r="AA798" i="31"/>
  <c r="F798" i="31"/>
  <c r="C798" i="31"/>
  <c r="AA797" i="31"/>
  <c r="F797" i="31"/>
  <c r="C797" i="31"/>
  <c r="AA796" i="31"/>
  <c r="F796" i="31"/>
  <c r="C796" i="31"/>
  <c r="AA795" i="31"/>
  <c r="F795" i="31"/>
  <c r="C795" i="31"/>
  <c r="AA794" i="31"/>
  <c r="F794" i="31"/>
  <c r="C794" i="31"/>
  <c r="AA793" i="31"/>
  <c r="F793" i="31"/>
  <c r="C793" i="31"/>
  <c r="AA792" i="31"/>
  <c r="F792" i="31"/>
  <c r="C792" i="31"/>
  <c r="AA791" i="31"/>
  <c r="F791" i="31"/>
  <c r="C791" i="31"/>
  <c r="AA790" i="31"/>
  <c r="F790" i="31"/>
  <c r="C790" i="31"/>
  <c r="AA789" i="31"/>
  <c r="F789" i="31"/>
  <c r="C789" i="31"/>
  <c r="AA788" i="31"/>
  <c r="F788" i="31"/>
  <c r="C788" i="31"/>
  <c r="AA787" i="31"/>
  <c r="F787" i="31"/>
  <c r="C787" i="31"/>
  <c r="AA786" i="31"/>
  <c r="F786" i="31"/>
  <c r="C786" i="31"/>
  <c r="AA785" i="31"/>
  <c r="F785" i="31"/>
  <c r="C785" i="31"/>
  <c r="AA784" i="31"/>
  <c r="F784" i="31"/>
  <c r="C784" i="31"/>
  <c r="AA783" i="31"/>
  <c r="F783" i="31"/>
  <c r="C783" i="31"/>
  <c r="AA782" i="31"/>
  <c r="F782" i="31"/>
  <c r="C782" i="31"/>
  <c r="AA781" i="31"/>
  <c r="F781" i="31"/>
  <c r="C781" i="31"/>
  <c r="AA780" i="31"/>
  <c r="F780" i="31"/>
  <c r="C780" i="31"/>
  <c r="AA779" i="31"/>
  <c r="F779" i="31"/>
  <c r="C779" i="31"/>
  <c r="AA778" i="31"/>
  <c r="F778" i="31"/>
  <c r="C778" i="31"/>
  <c r="AA777" i="31"/>
  <c r="F777" i="31"/>
  <c r="C777" i="31"/>
  <c r="AA776" i="31"/>
  <c r="F776" i="31"/>
  <c r="C776" i="31"/>
  <c r="AA775" i="31"/>
  <c r="F775" i="31"/>
  <c r="C775" i="31"/>
  <c r="AA774" i="31"/>
  <c r="F774" i="31"/>
  <c r="C774" i="31"/>
  <c r="AA773" i="31"/>
  <c r="F773" i="31"/>
  <c r="C773" i="31"/>
  <c r="AA772" i="31"/>
  <c r="F772" i="31"/>
  <c r="C772" i="31"/>
  <c r="AA771" i="31"/>
  <c r="F771" i="31"/>
  <c r="C771" i="31"/>
  <c r="AA770" i="31"/>
  <c r="F770" i="31"/>
  <c r="C770" i="31"/>
  <c r="AA769" i="31"/>
  <c r="F769" i="31"/>
  <c r="C769" i="31"/>
  <c r="AA768" i="31"/>
  <c r="F768" i="31"/>
  <c r="C768" i="31"/>
  <c r="AA767" i="31"/>
  <c r="F767" i="31"/>
  <c r="C767" i="31"/>
  <c r="AA766" i="31"/>
  <c r="F766" i="31"/>
  <c r="C766" i="31"/>
  <c r="AA765" i="31"/>
  <c r="F765" i="31"/>
  <c r="C765" i="31"/>
  <c r="AA764" i="31"/>
  <c r="F764" i="31"/>
  <c r="C764" i="31"/>
  <c r="AA763" i="31"/>
  <c r="F763" i="31"/>
  <c r="C763" i="31"/>
  <c r="AA762" i="31"/>
  <c r="F762" i="31"/>
  <c r="C762" i="31"/>
  <c r="AA761" i="31"/>
  <c r="F761" i="31"/>
  <c r="C761" i="31"/>
  <c r="AA760" i="31"/>
  <c r="F760" i="31"/>
  <c r="C760" i="31"/>
  <c r="AA759" i="31"/>
  <c r="F759" i="31"/>
  <c r="C759" i="31"/>
  <c r="AA758" i="31"/>
  <c r="F758" i="31"/>
  <c r="C758" i="31"/>
  <c r="AA757" i="31"/>
  <c r="F757" i="31"/>
  <c r="C757" i="31"/>
  <c r="AA756" i="31"/>
  <c r="F756" i="31"/>
  <c r="C756" i="31"/>
  <c r="AA755" i="31"/>
  <c r="F755" i="31"/>
  <c r="C755" i="31"/>
  <c r="AA754" i="31"/>
  <c r="F754" i="31"/>
  <c r="C754" i="31"/>
  <c r="AA753" i="31"/>
  <c r="F753" i="31"/>
  <c r="C753" i="31"/>
  <c r="AA752" i="31"/>
  <c r="F752" i="31"/>
  <c r="C752" i="31"/>
  <c r="AA751" i="31"/>
  <c r="F751" i="31"/>
  <c r="C751" i="31"/>
  <c r="AA750" i="31"/>
  <c r="F750" i="31"/>
  <c r="C750" i="31"/>
  <c r="AA749" i="31"/>
  <c r="F749" i="31"/>
  <c r="C749" i="31"/>
  <c r="AA748" i="31"/>
  <c r="F748" i="31"/>
  <c r="C748" i="31"/>
  <c r="AA747" i="31"/>
  <c r="F747" i="31"/>
  <c r="C747" i="31"/>
  <c r="AA746" i="31"/>
  <c r="F746" i="31"/>
  <c r="C746" i="31"/>
  <c r="AA745" i="31"/>
  <c r="F745" i="31"/>
  <c r="C745" i="31"/>
  <c r="AA744" i="31"/>
  <c r="F744" i="31"/>
  <c r="C744" i="31"/>
  <c r="AA743" i="31"/>
  <c r="F743" i="31"/>
  <c r="C743" i="31"/>
  <c r="AA742" i="31"/>
  <c r="F742" i="31"/>
  <c r="C742" i="31"/>
  <c r="AA741" i="31"/>
  <c r="F741" i="31"/>
  <c r="C741" i="31"/>
  <c r="AA740" i="31"/>
  <c r="F740" i="31"/>
  <c r="C740" i="31"/>
  <c r="AA739" i="31"/>
  <c r="F739" i="31"/>
  <c r="C739" i="31"/>
  <c r="AA738" i="31"/>
  <c r="F738" i="31"/>
  <c r="C738" i="31"/>
  <c r="AA737" i="31"/>
  <c r="F737" i="31"/>
  <c r="C737" i="31"/>
  <c r="AA736" i="31"/>
  <c r="F736" i="31"/>
  <c r="C736" i="31"/>
  <c r="AA735" i="31"/>
  <c r="F735" i="31"/>
  <c r="C735" i="31"/>
  <c r="AA734" i="31"/>
  <c r="F734" i="31"/>
  <c r="C734" i="31"/>
  <c r="AA733" i="31"/>
  <c r="F733" i="31"/>
  <c r="C733" i="31"/>
  <c r="AA732" i="31"/>
  <c r="F732" i="31"/>
  <c r="C732" i="31"/>
  <c r="AA731" i="31"/>
  <c r="F731" i="31"/>
  <c r="C731" i="31"/>
  <c r="AA730" i="31"/>
  <c r="F730" i="31"/>
  <c r="C730" i="31"/>
  <c r="AA729" i="31"/>
  <c r="F729" i="31"/>
  <c r="C729" i="31"/>
  <c r="AA728" i="31"/>
  <c r="F728" i="31"/>
  <c r="C728" i="31"/>
  <c r="AA727" i="31"/>
  <c r="F727" i="31"/>
  <c r="C727" i="31"/>
  <c r="AA726" i="31"/>
  <c r="F726" i="31"/>
  <c r="C726" i="31"/>
  <c r="AA725" i="31"/>
  <c r="F725" i="31"/>
  <c r="C725" i="31"/>
  <c r="AA724" i="31"/>
  <c r="F724" i="31"/>
  <c r="C724" i="31"/>
  <c r="AA723" i="31"/>
  <c r="F723" i="31"/>
  <c r="C723" i="31"/>
  <c r="AA722" i="31"/>
  <c r="F722" i="31"/>
  <c r="C722" i="31"/>
  <c r="AA721" i="31"/>
  <c r="F721" i="31"/>
  <c r="C721" i="31"/>
  <c r="AA720" i="31"/>
  <c r="F720" i="31"/>
  <c r="C720" i="31"/>
  <c r="AA719" i="31"/>
  <c r="F719" i="31"/>
  <c r="C719" i="31"/>
  <c r="AA718" i="31"/>
  <c r="F718" i="31"/>
  <c r="C718" i="31"/>
  <c r="AA717" i="31"/>
  <c r="F717" i="31"/>
  <c r="C717" i="31"/>
  <c r="AA716" i="31"/>
  <c r="F716" i="31"/>
  <c r="C716" i="31"/>
  <c r="AA715" i="31"/>
  <c r="F715" i="31"/>
  <c r="C715" i="31"/>
  <c r="AA714" i="31"/>
  <c r="F714" i="31"/>
  <c r="C714" i="31"/>
  <c r="AA713" i="31"/>
  <c r="F713" i="31"/>
  <c r="C713" i="31"/>
  <c r="AA712" i="31"/>
  <c r="F712" i="31"/>
  <c r="C712" i="31"/>
  <c r="AA711" i="31"/>
  <c r="F711" i="31"/>
  <c r="C711" i="31"/>
  <c r="AA710" i="31"/>
  <c r="F710" i="31"/>
  <c r="C710" i="31"/>
  <c r="AA709" i="31"/>
  <c r="F709" i="31"/>
  <c r="C709" i="31"/>
  <c r="AA708" i="31"/>
  <c r="F708" i="31"/>
  <c r="C708" i="31"/>
  <c r="AA707" i="31"/>
  <c r="F707" i="31"/>
  <c r="C707" i="31"/>
  <c r="AA706" i="31"/>
  <c r="F706" i="31"/>
  <c r="C706" i="31"/>
  <c r="AA705" i="31"/>
  <c r="F705" i="31"/>
  <c r="C705" i="31"/>
  <c r="AA704" i="31"/>
  <c r="F704" i="31"/>
  <c r="C704" i="31"/>
  <c r="AA703" i="31"/>
  <c r="F703" i="31"/>
  <c r="C703" i="31"/>
  <c r="AA702" i="31"/>
  <c r="F702" i="31"/>
  <c r="C702" i="31"/>
  <c r="AA701" i="31"/>
  <c r="F701" i="31"/>
  <c r="C701" i="31"/>
  <c r="AA700" i="31"/>
  <c r="F700" i="31"/>
  <c r="C700" i="31"/>
  <c r="AA699" i="31"/>
  <c r="F699" i="31"/>
  <c r="C699" i="31"/>
  <c r="AA698" i="31"/>
  <c r="F698" i="31"/>
  <c r="C698" i="31"/>
  <c r="AA697" i="31"/>
  <c r="F697" i="31"/>
  <c r="C697" i="31"/>
  <c r="AA696" i="31"/>
  <c r="F696" i="31"/>
  <c r="C696" i="31"/>
  <c r="AA695" i="31"/>
  <c r="F695" i="31"/>
  <c r="C695" i="31"/>
  <c r="AA694" i="31"/>
  <c r="F694" i="31"/>
  <c r="C694" i="31"/>
  <c r="AA693" i="31"/>
  <c r="F693" i="31"/>
  <c r="C693" i="31"/>
  <c r="AA692" i="31"/>
  <c r="F692" i="31"/>
  <c r="C692" i="31"/>
  <c r="AA691" i="31"/>
  <c r="F691" i="31"/>
  <c r="C691" i="31"/>
  <c r="AA690" i="31"/>
  <c r="F690" i="31"/>
  <c r="C690" i="31"/>
  <c r="AA689" i="31"/>
  <c r="F689" i="31"/>
  <c r="C689" i="31"/>
  <c r="AA688" i="31"/>
  <c r="F688" i="31"/>
  <c r="C688" i="31"/>
  <c r="AA687" i="31"/>
  <c r="F687" i="31"/>
  <c r="C687" i="31"/>
  <c r="AA686" i="31"/>
  <c r="F686" i="31"/>
  <c r="C686" i="31"/>
  <c r="AA685" i="31"/>
  <c r="F685" i="31"/>
  <c r="C685" i="31"/>
  <c r="AA684" i="31"/>
  <c r="F684" i="31"/>
  <c r="C684" i="31"/>
  <c r="AA683" i="31"/>
  <c r="F683" i="31"/>
  <c r="C683" i="31"/>
  <c r="AA682" i="31"/>
  <c r="F682" i="31"/>
  <c r="C682" i="31"/>
  <c r="AA681" i="31"/>
  <c r="F681" i="31"/>
  <c r="C681" i="31"/>
  <c r="AA680" i="31"/>
  <c r="F680" i="31"/>
  <c r="C680" i="31"/>
  <c r="AA679" i="31"/>
  <c r="F679" i="31"/>
  <c r="C679" i="31"/>
  <c r="AA678" i="31"/>
  <c r="F678" i="31"/>
  <c r="C678" i="31"/>
  <c r="AA677" i="31"/>
  <c r="F677" i="31"/>
  <c r="C677" i="31"/>
  <c r="AA676" i="31"/>
  <c r="F676" i="31"/>
  <c r="C676" i="31"/>
  <c r="AA675" i="31"/>
  <c r="F675" i="31"/>
  <c r="C675" i="31"/>
  <c r="AA674" i="31"/>
  <c r="F674" i="31"/>
  <c r="C674" i="31"/>
  <c r="AA673" i="31"/>
  <c r="F673" i="31"/>
  <c r="C673" i="31"/>
  <c r="AA672" i="31"/>
  <c r="F672" i="31"/>
  <c r="C672" i="31"/>
  <c r="AA671" i="31"/>
  <c r="F671" i="31"/>
  <c r="C671" i="31"/>
  <c r="AA670" i="31"/>
  <c r="F670" i="31"/>
  <c r="C670" i="31"/>
  <c r="AA669" i="31"/>
  <c r="F669" i="31"/>
  <c r="C669" i="31"/>
  <c r="AA668" i="31"/>
  <c r="F668" i="31"/>
  <c r="C668" i="31"/>
  <c r="AA667" i="31"/>
  <c r="F667" i="31"/>
  <c r="C667" i="31"/>
  <c r="AA666" i="31"/>
  <c r="F666" i="31"/>
  <c r="C666" i="31"/>
  <c r="AA665" i="31"/>
  <c r="F665" i="31"/>
  <c r="C665" i="31"/>
  <c r="AA664" i="31"/>
  <c r="F664" i="31"/>
  <c r="C664" i="31"/>
  <c r="AA663" i="31"/>
  <c r="F663" i="31"/>
  <c r="C663" i="31"/>
  <c r="AA662" i="31"/>
  <c r="F662" i="31"/>
  <c r="C662" i="31"/>
  <c r="AA661" i="31"/>
  <c r="F661" i="31"/>
  <c r="C661" i="31"/>
  <c r="AA660" i="31"/>
  <c r="F660" i="31"/>
  <c r="C660" i="31"/>
  <c r="AA659" i="31"/>
  <c r="F659" i="31"/>
  <c r="C659" i="31"/>
  <c r="AA658" i="31"/>
  <c r="F658" i="31"/>
  <c r="C658" i="31"/>
  <c r="AA657" i="31"/>
  <c r="F657" i="31"/>
  <c r="C657" i="31"/>
  <c r="AA656" i="31"/>
  <c r="F656" i="31"/>
  <c r="C656" i="31"/>
  <c r="AA655" i="31"/>
  <c r="F655" i="31"/>
  <c r="C655" i="31"/>
  <c r="AA654" i="31"/>
  <c r="F654" i="31"/>
  <c r="C654" i="31"/>
  <c r="AA653" i="31"/>
  <c r="F653" i="31"/>
  <c r="C653" i="31"/>
  <c r="AA652" i="31"/>
  <c r="F652" i="31"/>
  <c r="C652" i="31"/>
  <c r="AA651" i="31"/>
  <c r="F651" i="31"/>
  <c r="C651" i="31"/>
  <c r="AA650" i="31"/>
  <c r="F650" i="31"/>
  <c r="C650" i="31"/>
  <c r="AA649" i="31"/>
  <c r="F649" i="31"/>
  <c r="C649" i="31"/>
  <c r="AA648" i="31"/>
  <c r="F648" i="31"/>
  <c r="C648" i="31"/>
  <c r="AA647" i="31"/>
  <c r="F647" i="31"/>
  <c r="C647" i="31"/>
  <c r="AA646" i="31"/>
  <c r="F646" i="31"/>
  <c r="C646" i="31"/>
  <c r="AA645" i="31"/>
  <c r="F645" i="31"/>
  <c r="C645" i="31"/>
  <c r="AA644" i="31"/>
  <c r="F644" i="31"/>
  <c r="C644" i="31"/>
  <c r="AA643" i="31"/>
  <c r="F643" i="31"/>
  <c r="C643" i="31"/>
  <c r="AA642" i="31"/>
  <c r="F642" i="31"/>
  <c r="C642" i="31"/>
  <c r="AA641" i="31"/>
  <c r="F641" i="31"/>
  <c r="C641" i="31"/>
  <c r="AA640" i="31"/>
  <c r="F640" i="31"/>
  <c r="C640" i="31"/>
  <c r="AA639" i="31"/>
  <c r="F639" i="31"/>
  <c r="C639" i="31"/>
  <c r="AA638" i="31"/>
  <c r="F638" i="31"/>
  <c r="C638" i="31"/>
  <c r="AA637" i="31"/>
  <c r="F637" i="31"/>
  <c r="C637" i="31"/>
  <c r="AA636" i="31"/>
  <c r="F636" i="31"/>
  <c r="C636" i="31"/>
  <c r="AA635" i="31"/>
  <c r="F635" i="31"/>
  <c r="C635" i="31"/>
  <c r="AA634" i="31"/>
  <c r="F634" i="31"/>
  <c r="C634" i="31"/>
  <c r="AA633" i="31"/>
  <c r="F633" i="31"/>
  <c r="C633" i="31"/>
  <c r="AA632" i="31"/>
  <c r="F632" i="31"/>
  <c r="C632" i="31"/>
  <c r="AA631" i="31"/>
  <c r="F631" i="31"/>
  <c r="C631" i="31"/>
  <c r="AA630" i="31"/>
  <c r="F630" i="31"/>
  <c r="C630" i="31"/>
  <c r="AA629" i="31"/>
  <c r="F629" i="31"/>
  <c r="C629" i="31"/>
  <c r="AA628" i="31"/>
  <c r="F628" i="31"/>
  <c r="C628" i="31"/>
  <c r="AA627" i="31"/>
  <c r="F627" i="31"/>
  <c r="C627" i="31"/>
  <c r="AA626" i="31"/>
  <c r="F626" i="31"/>
  <c r="C626" i="31"/>
  <c r="AA625" i="31"/>
  <c r="F625" i="31"/>
  <c r="C625" i="31"/>
  <c r="AA624" i="31"/>
  <c r="F624" i="31"/>
  <c r="C624" i="31"/>
  <c r="AA623" i="31"/>
  <c r="F623" i="31"/>
  <c r="C623" i="31"/>
  <c r="AA622" i="31"/>
  <c r="F622" i="31"/>
  <c r="C622" i="31"/>
  <c r="AA621" i="31"/>
  <c r="F621" i="31"/>
  <c r="C621" i="31"/>
  <c r="AA620" i="31"/>
  <c r="F620" i="31"/>
  <c r="C620" i="31"/>
  <c r="AA619" i="31"/>
  <c r="F619" i="31"/>
  <c r="C619" i="31"/>
  <c r="AA618" i="31"/>
  <c r="F618" i="31"/>
  <c r="C618" i="31"/>
  <c r="AA617" i="31"/>
  <c r="F617" i="31"/>
  <c r="C617" i="31"/>
  <c r="AA616" i="31"/>
  <c r="F616" i="31"/>
  <c r="C616" i="31"/>
  <c r="AA615" i="31"/>
  <c r="F615" i="31"/>
  <c r="C615" i="31"/>
  <c r="AA614" i="31"/>
  <c r="F614" i="31"/>
  <c r="C614" i="31"/>
  <c r="AA613" i="31"/>
  <c r="F613" i="31"/>
  <c r="C613" i="31"/>
  <c r="AA612" i="31"/>
  <c r="F612" i="31"/>
  <c r="C612" i="31"/>
  <c r="AA611" i="31"/>
  <c r="F611" i="31"/>
  <c r="C611" i="31"/>
  <c r="AA610" i="31"/>
  <c r="F610" i="31"/>
  <c r="C610" i="31"/>
  <c r="AA609" i="31"/>
  <c r="F609" i="31"/>
  <c r="C609" i="31"/>
  <c r="AA608" i="31"/>
  <c r="F608" i="31"/>
  <c r="C608" i="31"/>
  <c r="AA607" i="31"/>
  <c r="F607" i="31"/>
  <c r="C607" i="31"/>
  <c r="AA606" i="31"/>
  <c r="F606" i="31"/>
  <c r="C606" i="31"/>
  <c r="AA605" i="31"/>
  <c r="F605" i="31"/>
  <c r="C605" i="31"/>
  <c r="AA604" i="31"/>
  <c r="F604" i="31"/>
  <c r="C604" i="31"/>
  <c r="AA603" i="31"/>
  <c r="F603" i="31"/>
  <c r="C603" i="31"/>
  <c r="AA602" i="31"/>
  <c r="F602" i="31"/>
  <c r="C602" i="31"/>
  <c r="AA601" i="31"/>
  <c r="F601" i="31"/>
  <c r="C601" i="31"/>
  <c r="AA600" i="31"/>
  <c r="F600" i="31"/>
  <c r="C600" i="31"/>
  <c r="AA599" i="31"/>
  <c r="F599" i="31"/>
  <c r="C599" i="31"/>
  <c r="AA598" i="31"/>
  <c r="F598" i="31"/>
  <c r="C598" i="31"/>
  <c r="AA597" i="31"/>
  <c r="F597" i="31"/>
  <c r="C597" i="31"/>
  <c r="AA596" i="31"/>
  <c r="F596" i="31"/>
  <c r="C596" i="31"/>
  <c r="AA595" i="31"/>
  <c r="F595" i="31"/>
  <c r="C595" i="31"/>
  <c r="AA594" i="31"/>
  <c r="F594" i="31"/>
  <c r="C594" i="31"/>
  <c r="AA593" i="31"/>
  <c r="F593" i="31"/>
  <c r="C593" i="31"/>
  <c r="AA592" i="31"/>
  <c r="F592" i="31"/>
  <c r="C592" i="31"/>
  <c r="AA591" i="31"/>
  <c r="F591" i="31"/>
  <c r="C591" i="31"/>
  <c r="AA590" i="31"/>
  <c r="F590" i="31"/>
  <c r="C590" i="31"/>
  <c r="AA589" i="31"/>
  <c r="F589" i="31"/>
  <c r="C589" i="31"/>
  <c r="AA588" i="31"/>
  <c r="F588" i="31"/>
  <c r="C588" i="31"/>
  <c r="AA587" i="31"/>
  <c r="F587" i="31"/>
  <c r="C587" i="31"/>
  <c r="AA586" i="31"/>
  <c r="F586" i="31"/>
  <c r="C586" i="31"/>
  <c r="AA585" i="31"/>
  <c r="F585" i="31"/>
  <c r="C585" i="31"/>
  <c r="AA584" i="31"/>
  <c r="F584" i="31"/>
  <c r="C584" i="31"/>
  <c r="AA583" i="31"/>
  <c r="F583" i="31"/>
  <c r="C583" i="31"/>
  <c r="AA582" i="31"/>
  <c r="F582" i="31"/>
  <c r="C582" i="31"/>
  <c r="AA581" i="31"/>
  <c r="F581" i="31"/>
  <c r="C581" i="31"/>
  <c r="AA580" i="31"/>
  <c r="F580" i="31"/>
  <c r="C580" i="31"/>
  <c r="AA579" i="31"/>
  <c r="F579" i="31"/>
  <c r="C579" i="31"/>
  <c r="AA578" i="31"/>
  <c r="F578" i="31"/>
  <c r="C578" i="31"/>
  <c r="AA577" i="31"/>
  <c r="F577" i="31"/>
  <c r="C577" i="31"/>
  <c r="AA576" i="31"/>
  <c r="F576" i="31"/>
  <c r="C576" i="31"/>
  <c r="AA575" i="31"/>
  <c r="F575" i="31"/>
  <c r="C575" i="31"/>
  <c r="AA574" i="31"/>
  <c r="F574" i="31"/>
  <c r="C574" i="31"/>
  <c r="AA573" i="31"/>
  <c r="F573" i="31"/>
  <c r="C573" i="31"/>
  <c r="AA572" i="31"/>
  <c r="F572" i="31"/>
  <c r="C572" i="31"/>
  <c r="AA571" i="31"/>
  <c r="F571" i="31"/>
  <c r="C571" i="31"/>
  <c r="AA570" i="31"/>
  <c r="F570" i="31"/>
  <c r="C570" i="31"/>
  <c r="AA569" i="31"/>
  <c r="F569" i="31"/>
  <c r="C569" i="31"/>
  <c r="AA568" i="31"/>
  <c r="F568" i="31"/>
  <c r="C568" i="31"/>
  <c r="AA567" i="31"/>
  <c r="F567" i="31"/>
  <c r="C567" i="31"/>
  <c r="AA566" i="31"/>
  <c r="F566" i="31"/>
  <c r="C566" i="31"/>
  <c r="AA565" i="31"/>
  <c r="F565" i="31"/>
  <c r="C565" i="31"/>
  <c r="AA564" i="31"/>
  <c r="F564" i="31"/>
  <c r="C564" i="31"/>
  <c r="AA563" i="31"/>
  <c r="F563" i="31"/>
  <c r="C563" i="31"/>
  <c r="AA562" i="31"/>
  <c r="F562" i="31"/>
  <c r="C562" i="31"/>
  <c r="AA561" i="31"/>
  <c r="F561" i="31"/>
  <c r="C561" i="31"/>
  <c r="AA560" i="31"/>
  <c r="F560" i="31"/>
  <c r="C560" i="31"/>
  <c r="AA559" i="31"/>
  <c r="F559" i="31"/>
  <c r="C559" i="31"/>
  <c r="AA558" i="31"/>
  <c r="F558" i="31"/>
  <c r="C558" i="31"/>
  <c r="AA557" i="31"/>
  <c r="F557" i="31"/>
  <c r="C557" i="31"/>
  <c r="AA556" i="31"/>
  <c r="F556" i="31"/>
  <c r="C556" i="31"/>
  <c r="AA555" i="31"/>
  <c r="F555" i="31"/>
  <c r="C555" i="31"/>
  <c r="AA554" i="31"/>
  <c r="F554" i="31"/>
  <c r="C554" i="31"/>
  <c r="AA553" i="31"/>
  <c r="F553" i="31"/>
  <c r="C553" i="31"/>
  <c r="AA552" i="31"/>
  <c r="F552" i="31"/>
  <c r="C552" i="31"/>
  <c r="AA551" i="31"/>
  <c r="F551" i="31"/>
  <c r="C551" i="31"/>
  <c r="AA550" i="31"/>
  <c r="F550" i="31"/>
  <c r="C550" i="31"/>
  <c r="AA549" i="31"/>
  <c r="F549" i="31"/>
  <c r="C549" i="31"/>
  <c r="AA548" i="31"/>
  <c r="F548" i="31"/>
  <c r="C548" i="31"/>
  <c r="AA547" i="31"/>
  <c r="F547" i="31"/>
  <c r="C547" i="31"/>
  <c r="AA546" i="31"/>
  <c r="F546" i="31"/>
  <c r="C546" i="31"/>
  <c r="AA545" i="31"/>
  <c r="F545" i="31"/>
  <c r="C545" i="31"/>
  <c r="AA544" i="31"/>
  <c r="F544" i="31"/>
  <c r="C544" i="31"/>
  <c r="AA543" i="31"/>
  <c r="F543" i="31"/>
  <c r="C543" i="31"/>
  <c r="AA542" i="31"/>
  <c r="F542" i="31"/>
  <c r="C542" i="31"/>
  <c r="AA541" i="31"/>
  <c r="F541" i="31"/>
  <c r="C541" i="31"/>
  <c r="AA540" i="31"/>
  <c r="F540" i="31"/>
  <c r="C540" i="31"/>
  <c r="AA539" i="31"/>
  <c r="F539" i="31"/>
  <c r="C539" i="31"/>
  <c r="AA538" i="31"/>
  <c r="F538" i="31"/>
  <c r="C538" i="31"/>
  <c r="AA537" i="31"/>
  <c r="F537" i="31"/>
  <c r="C537" i="31"/>
  <c r="AA536" i="31"/>
  <c r="F536" i="31"/>
  <c r="C536" i="31"/>
  <c r="AA535" i="31"/>
  <c r="F535" i="31"/>
  <c r="C535" i="31"/>
  <c r="AA534" i="31"/>
  <c r="F534" i="31"/>
  <c r="C534" i="31"/>
  <c r="AA533" i="31"/>
  <c r="F533" i="31"/>
  <c r="C533" i="31"/>
  <c r="AA532" i="31"/>
  <c r="F532" i="31"/>
  <c r="C532" i="31"/>
  <c r="AA531" i="31"/>
  <c r="F531" i="31"/>
  <c r="C531" i="31"/>
  <c r="AA530" i="31"/>
  <c r="F530" i="31"/>
  <c r="C530" i="31"/>
  <c r="AA529" i="31"/>
  <c r="F529" i="31"/>
  <c r="C529" i="31"/>
  <c r="AA528" i="31"/>
  <c r="F528" i="31"/>
  <c r="C528" i="31"/>
  <c r="AA527" i="31"/>
  <c r="F527" i="31"/>
  <c r="C527" i="31"/>
  <c r="AA526" i="31"/>
  <c r="F526" i="31"/>
  <c r="C526" i="31"/>
  <c r="AA525" i="31"/>
  <c r="F525" i="31"/>
  <c r="C525" i="31"/>
  <c r="AA524" i="31"/>
  <c r="F524" i="31"/>
  <c r="C524" i="31"/>
  <c r="AA523" i="31"/>
  <c r="F523" i="31"/>
  <c r="C523" i="31"/>
  <c r="AA522" i="31"/>
  <c r="F522" i="31"/>
  <c r="C522" i="31"/>
  <c r="AA521" i="31"/>
  <c r="F521" i="31"/>
  <c r="C521" i="31"/>
  <c r="AA520" i="31"/>
  <c r="F520" i="31"/>
  <c r="C520" i="31"/>
  <c r="AA519" i="31"/>
  <c r="F519" i="31"/>
  <c r="C519" i="31"/>
  <c r="AA518" i="31"/>
  <c r="F518" i="31"/>
  <c r="C518" i="31"/>
  <c r="AA517" i="31"/>
  <c r="F517" i="31"/>
  <c r="C517" i="31"/>
  <c r="AA516" i="31"/>
  <c r="F516" i="31"/>
  <c r="C516" i="31"/>
  <c r="AA515" i="31"/>
  <c r="F515" i="31"/>
  <c r="C515" i="31"/>
  <c r="AA514" i="31"/>
  <c r="F514" i="31"/>
  <c r="C514" i="31"/>
  <c r="AA513" i="31"/>
  <c r="F513" i="31"/>
  <c r="C513" i="31"/>
  <c r="AA512" i="31"/>
  <c r="F512" i="31"/>
  <c r="C512" i="31"/>
  <c r="AA511" i="31"/>
  <c r="F511" i="31"/>
  <c r="C511" i="31"/>
  <c r="AA510" i="31"/>
  <c r="F510" i="31"/>
  <c r="C510" i="31"/>
  <c r="AA509" i="31"/>
  <c r="F509" i="31"/>
  <c r="C509" i="31"/>
  <c r="AA508" i="31"/>
  <c r="F508" i="31"/>
  <c r="C508" i="31"/>
  <c r="AA507" i="31"/>
  <c r="F507" i="31"/>
  <c r="C507" i="31"/>
  <c r="AA506" i="31"/>
  <c r="F506" i="31"/>
  <c r="C506" i="31"/>
  <c r="AA505" i="31"/>
  <c r="F505" i="31"/>
  <c r="C505" i="31"/>
  <c r="AA504" i="31"/>
  <c r="F504" i="31"/>
  <c r="C504" i="31"/>
  <c r="AA503" i="31"/>
  <c r="F503" i="31"/>
  <c r="C503" i="31"/>
  <c r="AA502" i="31"/>
  <c r="F502" i="31"/>
  <c r="C502" i="31"/>
  <c r="AA501" i="31"/>
  <c r="F501" i="31"/>
  <c r="C501" i="31"/>
  <c r="AA500" i="31"/>
  <c r="F500" i="31"/>
  <c r="C500" i="31"/>
  <c r="AA499" i="31"/>
  <c r="F499" i="31"/>
  <c r="C499" i="31"/>
  <c r="AA498" i="31"/>
  <c r="F498" i="31"/>
  <c r="C498" i="31"/>
  <c r="AA497" i="31"/>
  <c r="F497" i="31"/>
  <c r="C497" i="31"/>
  <c r="AA496" i="31"/>
  <c r="F496" i="31"/>
  <c r="C496" i="31"/>
  <c r="AA495" i="31"/>
  <c r="F495" i="31"/>
  <c r="C495" i="31"/>
  <c r="AA494" i="31"/>
  <c r="F494" i="31"/>
  <c r="C494" i="31"/>
  <c r="AA493" i="31"/>
  <c r="F493" i="31"/>
  <c r="C493" i="31"/>
  <c r="AA492" i="31"/>
  <c r="F492" i="31"/>
  <c r="C492" i="31"/>
  <c r="AA491" i="31"/>
  <c r="F491" i="31"/>
  <c r="C491" i="31"/>
  <c r="AA490" i="31"/>
  <c r="F490" i="31"/>
  <c r="C490" i="31"/>
  <c r="AA489" i="31"/>
  <c r="F489" i="31"/>
  <c r="C489" i="31"/>
  <c r="AA488" i="31"/>
  <c r="F488" i="31"/>
  <c r="C488" i="31"/>
  <c r="AA487" i="31"/>
  <c r="F487" i="31"/>
  <c r="C487" i="31"/>
  <c r="AA486" i="31"/>
  <c r="F486" i="31"/>
  <c r="C486" i="31"/>
  <c r="AA485" i="31"/>
  <c r="F485" i="31"/>
  <c r="C485" i="31"/>
  <c r="AA484" i="31"/>
  <c r="F484" i="31"/>
  <c r="C484" i="31"/>
  <c r="AA483" i="31"/>
  <c r="F483" i="31"/>
  <c r="C483" i="31"/>
  <c r="AA482" i="31"/>
  <c r="F482" i="31"/>
  <c r="C482" i="31"/>
  <c r="AA481" i="31"/>
  <c r="F481" i="31"/>
  <c r="C481" i="31"/>
  <c r="AA480" i="31"/>
  <c r="F480" i="31"/>
  <c r="C480" i="31"/>
  <c r="AA479" i="31"/>
  <c r="F479" i="31"/>
  <c r="C479" i="31"/>
  <c r="AA478" i="31"/>
  <c r="F478" i="31"/>
  <c r="C478" i="31"/>
  <c r="AA477" i="31"/>
  <c r="F477" i="31"/>
  <c r="C477" i="31"/>
  <c r="AA476" i="31"/>
  <c r="F476" i="31"/>
  <c r="C476" i="31"/>
  <c r="AA475" i="31"/>
  <c r="F475" i="31"/>
  <c r="C475" i="31"/>
  <c r="AA474" i="31"/>
  <c r="F474" i="31"/>
  <c r="C474" i="31"/>
  <c r="AA473" i="31"/>
  <c r="F473" i="31"/>
  <c r="C473" i="31"/>
  <c r="AA472" i="31"/>
  <c r="F472" i="31"/>
  <c r="C472" i="31"/>
  <c r="AA471" i="31"/>
  <c r="F471" i="31"/>
  <c r="C471" i="31"/>
  <c r="AA470" i="31"/>
  <c r="F470" i="31"/>
  <c r="C470" i="31"/>
  <c r="AA469" i="31"/>
  <c r="F469" i="31"/>
  <c r="C469" i="31"/>
  <c r="AA468" i="31"/>
  <c r="F468" i="31"/>
  <c r="C468" i="31"/>
  <c r="AA467" i="31"/>
  <c r="F467" i="31"/>
  <c r="C467" i="31"/>
  <c r="AA466" i="31"/>
  <c r="F466" i="31"/>
  <c r="C466" i="31"/>
  <c r="AA465" i="31"/>
  <c r="F465" i="31"/>
  <c r="C465" i="31"/>
  <c r="AA464" i="31"/>
  <c r="F464" i="31"/>
  <c r="C464" i="31"/>
  <c r="AA463" i="31"/>
  <c r="F463" i="31"/>
  <c r="C463" i="31"/>
  <c r="AA462" i="31"/>
  <c r="F462" i="31"/>
  <c r="C462" i="31"/>
  <c r="AA461" i="31"/>
  <c r="F461" i="31"/>
  <c r="C461" i="31"/>
  <c r="AA460" i="31"/>
  <c r="F460" i="31"/>
  <c r="C460" i="31"/>
  <c r="AA459" i="31"/>
  <c r="F459" i="31"/>
  <c r="C459" i="31"/>
  <c r="AA458" i="31"/>
  <c r="F458" i="31"/>
  <c r="C458" i="31"/>
  <c r="AA457" i="31"/>
  <c r="F457" i="31"/>
  <c r="C457" i="31"/>
  <c r="AA456" i="31"/>
  <c r="F456" i="31"/>
  <c r="C456" i="31"/>
  <c r="AA455" i="31"/>
  <c r="F455" i="31"/>
  <c r="C455" i="31"/>
  <c r="AA454" i="31"/>
  <c r="F454" i="31"/>
  <c r="C454" i="31"/>
  <c r="AA453" i="31"/>
  <c r="F453" i="31"/>
  <c r="C453" i="31"/>
  <c r="AA452" i="31"/>
  <c r="F452" i="31"/>
  <c r="C452" i="31"/>
  <c r="AA451" i="31"/>
  <c r="F451" i="31"/>
  <c r="C451" i="31"/>
  <c r="AA450" i="31"/>
  <c r="F450" i="31"/>
  <c r="C450" i="31"/>
  <c r="AA449" i="31"/>
  <c r="F449" i="31"/>
  <c r="C449" i="31"/>
  <c r="AA448" i="31"/>
  <c r="F448" i="31"/>
  <c r="C448" i="31"/>
  <c r="AA447" i="31"/>
  <c r="F447" i="31"/>
  <c r="C447" i="31"/>
  <c r="AA446" i="31"/>
  <c r="F446" i="31"/>
  <c r="C446" i="31"/>
  <c r="AA445" i="31"/>
  <c r="F445" i="31"/>
  <c r="C445" i="31"/>
  <c r="AA444" i="31"/>
  <c r="F444" i="31"/>
  <c r="C444" i="31"/>
  <c r="AA443" i="31"/>
  <c r="F443" i="31"/>
  <c r="C443" i="31"/>
  <c r="AA442" i="31"/>
  <c r="F442" i="31"/>
  <c r="C442" i="31"/>
  <c r="AA441" i="31"/>
  <c r="F441" i="31"/>
  <c r="C441" i="31"/>
  <c r="AA440" i="31"/>
  <c r="F440" i="31"/>
  <c r="C440" i="31"/>
  <c r="AA439" i="31"/>
  <c r="F439" i="31"/>
  <c r="C439" i="31"/>
  <c r="AA438" i="31"/>
  <c r="F438" i="31"/>
  <c r="C438" i="31"/>
  <c r="AA437" i="31"/>
  <c r="F437" i="31"/>
  <c r="C437" i="31"/>
  <c r="AA436" i="31"/>
  <c r="F436" i="31"/>
  <c r="C436" i="31"/>
  <c r="AA435" i="31"/>
  <c r="F435" i="31"/>
  <c r="C435" i="31"/>
  <c r="AA434" i="31"/>
  <c r="F434" i="31"/>
  <c r="C434" i="31"/>
  <c r="AA433" i="31"/>
  <c r="F433" i="31"/>
  <c r="C433" i="31"/>
  <c r="AA432" i="31"/>
  <c r="F432" i="31"/>
  <c r="C432" i="31"/>
  <c r="AA431" i="31"/>
  <c r="F431" i="31"/>
  <c r="C431" i="31"/>
  <c r="AA430" i="31"/>
  <c r="F430" i="31"/>
  <c r="C430" i="31"/>
  <c r="AA429" i="31"/>
  <c r="F429" i="31"/>
  <c r="C429" i="31"/>
  <c r="AA428" i="31"/>
  <c r="F428" i="31"/>
  <c r="C428" i="31"/>
  <c r="AA427" i="31"/>
  <c r="F427" i="31"/>
  <c r="C427" i="31"/>
  <c r="AA426" i="31"/>
  <c r="F426" i="31"/>
  <c r="C426" i="31"/>
  <c r="AA425" i="31"/>
  <c r="F425" i="31"/>
  <c r="C425" i="31"/>
  <c r="AA424" i="31"/>
  <c r="F424" i="31"/>
  <c r="C424" i="31"/>
  <c r="AA423" i="31"/>
  <c r="F423" i="31"/>
  <c r="C423" i="31"/>
  <c r="AA422" i="31"/>
  <c r="F422" i="31"/>
  <c r="C422" i="31"/>
  <c r="AA421" i="31"/>
  <c r="F421" i="31"/>
  <c r="C421" i="31"/>
  <c r="AA420" i="31"/>
  <c r="F420" i="31"/>
  <c r="C420" i="31"/>
  <c r="AA419" i="31"/>
  <c r="F419" i="31"/>
  <c r="C419" i="31"/>
  <c r="AA418" i="31"/>
  <c r="F418" i="31"/>
  <c r="C418" i="31"/>
  <c r="AA417" i="31"/>
  <c r="F417" i="31"/>
  <c r="C417" i="31"/>
  <c r="AA416" i="31"/>
  <c r="F416" i="31"/>
  <c r="C416" i="31"/>
  <c r="AA415" i="31"/>
  <c r="F415" i="31"/>
  <c r="C415" i="31"/>
  <c r="AA414" i="31"/>
  <c r="F414" i="31"/>
  <c r="C414" i="31"/>
  <c r="AA413" i="31"/>
  <c r="F413" i="31"/>
  <c r="C413" i="31"/>
  <c r="AA412" i="31"/>
  <c r="F412" i="31"/>
  <c r="C412" i="31"/>
  <c r="AA411" i="31"/>
  <c r="F411" i="31"/>
  <c r="C411" i="31"/>
  <c r="AA410" i="31"/>
  <c r="F410" i="31"/>
  <c r="C410" i="31"/>
  <c r="AA409" i="31"/>
  <c r="F409" i="31"/>
  <c r="C409" i="31"/>
  <c r="AA408" i="31"/>
  <c r="F408" i="31"/>
  <c r="C408" i="31"/>
  <c r="AA407" i="31"/>
  <c r="F407" i="31"/>
  <c r="C407" i="31"/>
  <c r="AA406" i="31"/>
  <c r="F406" i="31"/>
  <c r="C406" i="31"/>
  <c r="AA405" i="31"/>
  <c r="F405" i="31"/>
  <c r="C405" i="31"/>
  <c r="AA404" i="31"/>
  <c r="F404" i="31"/>
  <c r="C404" i="31"/>
  <c r="AA403" i="31"/>
  <c r="F403" i="31"/>
  <c r="C403" i="31"/>
  <c r="AA402" i="31"/>
  <c r="F402" i="31"/>
  <c r="C402" i="31"/>
  <c r="AA401" i="31"/>
  <c r="F401" i="31"/>
  <c r="C401" i="31"/>
  <c r="AA400" i="31"/>
  <c r="F400" i="31"/>
  <c r="C400" i="31"/>
  <c r="AA399" i="31"/>
  <c r="F399" i="31"/>
  <c r="C399" i="31"/>
  <c r="AA398" i="31"/>
  <c r="F398" i="31"/>
  <c r="C398" i="31"/>
  <c r="AA397" i="31"/>
  <c r="F397" i="31"/>
  <c r="C397" i="31"/>
  <c r="AA396" i="31"/>
  <c r="F396" i="31"/>
  <c r="C396" i="31"/>
  <c r="AA395" i="31"/>
  <c r="F395" i="31"/>
  <c r="C395" i="31"/>
  <c r="AA394" i="31"/>
  <c r="F394" i="31"/>
  <c r="C394" i="31"/>
  <c r="AA393" i="31"/>
  <c r="F393" i="31"/>
  <c r="C393" i="31"/>
  <c r="AA392" i="31"/>
  <c r="F392" i="31"/>
  <c r="C392" i="31"/>
  <c r="AA391" i="31"/>
  <c r="F391" i="31"/>
  <c r="C391" i="31"/>
  <c r="AA390" i="31"/>
  <c r="F390" i="31"/>
  <c r="C390" i="31"/>
  <c r="AA389" i="31"/>
  <c r="F389" i="31"/>
  <c r="C389" i="31"/>
  <c r="AA388" i="31"/>
  <c r="F388" i="31"/>
  <c r="C388" i="31"/>
  <c r="AA387" i="31"/>
  <c r="F387" i="31"/>
  <c r="C387" i="31"/>
  <c r="AA386" i="31"/>
  <c r="F386" i="31"/>
  <c r="C386" i="31"/>
  <c r="AA385" i="31"/>
  <c r="F385" i="31"/>
  <c r="C385" i="31"/>
  <c r="AA384" i="31"/>
  <c r="F384" i="31"/>
  <c r="C384" i="31"/>
  <c r="AA383" i="31"/>
  <c r="F383" i="31"/>
  <c r="C383" i="31"/>
  <c r="AA382" i="31"/>
  <c r="F382" i="31"/>
  <c r="C382" i="31"/>
  <c r="AA381" i="31"/>
  <c r="F381" i="31"/>
  <c r="C381" i="31"/>
  <c r="AA380" i="31"/>
  <c r="F380" i="31"/>
  <c r="C380" i="31"/>
  <c r="AA379" i="31"/>
  <c r="F379" i="31"/>
  <c r="C379" i="31"/>
  <c r="AA378" i="31"/>
  <c r="F378" i="31"/>
  <c r="C378" i="31"/>
  <c r="AA377" i="31"/>
  <c r="F377" i="31"/>
  <c r="C377" i="31"/>
  <c r="AA376" i="31"/>
  <c r="F376" i="31"/>
  <c r="C376" i="31"/>
  <c r="AA375" i="31"/>
  <c r="F375" i="31"/>
  <c r="C375" i="31"/>
  <c r="AA374" i="31"/>
  <c r="F374" i="31"/>
  <c r="C374" i="31"/>
  <c r="AA373" i="31"/>
  <c r="F373" i="31"/>
  <c r="C373" i="31"/>
  <c r="AA372" i="31"/>
  <c r="F372" i="31"/>
  <c r="C372" i="31"/>
  <c r="AA371" i="31"/>
  <c r="F371" i="31"/>
  <c r="C371" i="31"/>
  <c r="AA370" i="31"/>
  <c r="F370" i="31"/>
  <c r="C370" i="31"/>
  <c r="AA369" i="31"/>
  <c r="F369" i="31"/>
  <c r="C369" i="31"/>
  <c r="AA368" i="31"/>
  <c r="F368" i="31"/>
  <c r="C368" i="31"/>
  <c r="AA367" i="31"/>
  <c r="F367" i="31"/>
  <c r="C367" i="31"/>
  <c r="AA366" i="31"/>
  <c r="F366" i="31"/>
  <c r="C366" i="31"/>
  <c r="AA365" i="31"/>
  <c r="F365" i="31"/>
  <c r="C365" i="31"/>
  <c r="AA364" i="31"/>
  <c r="F364" i="31"/>
  <c r="C364" i="31"/>
  <c r="AA363" i="31"/>
  <c r="F363" i="31"/>
  <c r="C363" i="31"/>
  <c r="AA362" i="31"/>
  <c r="F362" i="31"/>
  <c r="C362" i="31"/>
  <c r="AA361" i="31"/>
  <c r="F361" i="31"/>
  <c r="C361" i="31"/>
  <c r="AA360" i="31"/>
  <c r="F360" i="31"/>
  <c r="C360" i="31"/>
  <c r="AA359" i="31"/>
  <c r="F359" i="31"/>
  <c r="C359" i="31"/>
  <c r="AA358" i="31"/>
  <c r="F358" i="31"/>
  <c r="C358" i="31"/>
  <c r="AA357" i="31"/>
  <c r="F357" i="31"/>
  <c r="C357" i="31"/>
  <c r="AA356" i="31"/>
  <c r="F356" i="31"/>
  <c r="C356" i="31"/>
  <c r="AA355" i="31"/>
  <c r="F355" i="31"/>
  <c r="C355" i="31"/>
  <c r="AA354" i="31"/>
  <c r="F354" i="31"/>
  <c r="C354" i="31"/>
  <c r="AA353" i="31"/>
  <c r="F353" i="31"/>
  <c r="C353" i="31"/>
  <c r="AA352" i="31"/>
  <c r="F352" i="31"/>
  <c r="C352" i="31"/>
  <c r="AA351" i="31"/>
  <c r="F351" i="31"/>
  <c r="C351" i="31"/>
  <c r="AA350" i="31"/>
  <c r="F350" i="31"/>
  <c r="C350" i="31"/>
  <c r="AA349" i="31"/>
  <c r="F349" i="31"/>
  <c r="D349" i="31"/>
  <c r="C349" i="31"/>
  <c r="AA348" i="31"/>
  <c r="F348" i="31"/>
  <c r="C348" i="31"/>
  <c r="AA347" i="31"/>
  <c r="F347" i="31"/>
  <c r="D347" i="31"/>
  <c r="C347" i="31"/>
  <c r="AA346" i="31"/>
  <c r="F346" i="31"/>
  <c r="C346" i="31"/>
  <c r="AA345" i="31"/>
  <c r="F345" i="31"/>
  <c r="D345" i="31"/>
  <c r="C345" i="31"/>
  <c r="AA344" i="31"/>
  <c r="F344" i="31"/>
  <c r="C344" i="31"/>
  <c r="AA343" i="31"/>
  <c r="F343" i="31"/>
  <c r="D343" i="31"/>
  <c r="C343" i="31"/>
  <c r="AA342" i="31"/>
  <c r="F342" i="31"/>
  <c r="C342" i="31"/>
  <c r="AA341" i="31"/>
  <c r="F341" i="31"/>
  <c r="D341" i="31"/>
  <c r="C341" i="31"/>
  <c r="AA340" i="31"/>
  <c r="F340" i="31"/>
  <c r="C340" i="31"/>
  <c r="AA339" i="31"/>
  <c r="F339" i="31"/>
  <c r="D339" i="31"/>
  <c r="C339" i="31"/>
  <c r="AA338" i="31"/>
  <c r="F338" i="31"/>
  <c r="C338" i="31"/>
  <c r="AA337" i="31"/>
  <c r="F337" i="31"/>
  <c r="D337" i="31"/>
  <c r="C337" i="31"/>
  <c r="AA336" i="31"/>
  <c r="F336" i="31"/>
  <c r="C336" i="31"/>
  <c r="AA335" i="31"/>
  <c r="F335" i="31"/>
  <c r="D335" i="31"/>
  <c r="C335" i="31"/>
  <c r="AA334" i="31"/>
  <c r="F334" i="31"/>
  <c r="C334" i="31"/>
  <c r="AA333" i="31"/>
  <c r="F333" i="31"/>
  <c r="D333" i="31"/>
  <c r="C333" i="31"/>
  <c r="AA332" i="31"/>
  <c r="F332" i="31"/>
  <c r="C332" i="31"/>
  <c r="AA331" i="31"/>
  <c r="F331" i="31"/>
  <c r="D331" i="31"/>
  <c r="C331" i="31"/>
  <c r="AA330" i="31"/>
  <c r="F330" i="31"/>
  <c r="C330" i="31"/>
  <c r="AA329" i="31"/>
  <c r="F329" i="31"/>
  <c r="D329" i="31"/>
  <c r="C329" i="31"/>
  <c r="AA328" i="31"/>
  <c r="F328" i="31"/>
  <c r="C328" i="31"/>
  <c r="AA327" i="31"/>
  <c r="F327" i="31"/>
  <c r="D327" i="31"/>
  <c r="C327" i="31"/>
  <c r="AA326" i="31"/>
  <c r="F326" i="31"/>
  <c r="C326" i="31"/>
  <c r="AA325" i="31"/>
  <c r="F325" i="31"/>
  <c r="D325" i="31"/>
  <c r="C325" i="31"/>
  <c r="AA324" i="31"/>
  <c r="F324" i="31"/>
  <c r="C324" i="31"/>
  <c r="AA323" i="31"/>
  <c r="F323" i="31"/>
  <c r="D323" i="31"/>
  <c r="C323" i="31"/>
  <c r="AA322" i="31"/>
  <c r="F322" i="31"/>
  <c r="C322" i="31"/>
  <c r="AA321" i="31"/>
  <c r="F321" i="31"/>
  <c r="D321" i="31"/>
  <c r="C321" i="31"/>
  <c r="AA320" i="31"/>
  <c r="F320" i="31"/>
  <c r="C320" i="31"/>
  <c r="AA319" i="31"/>
  <c r="F319" i="31"/>
  <c r="D319" i="31"/>
  <c r="C319" i="31"/>
  <c r="AA318" i="31"/>
  <c r="F318" i="31"/>
  <c r="C318" i="31"/>
  <c r="AA317" i="31"/>
  <c r="F317" i="31"/>
  <c r="D317" i="31"/>
  <c r="C317" i="31"/>
  <c r="AA316" i="31"/>
  <c r="F316" i="31"/>
  <c r="C316" i="31"/>
  <c r="AA315" i="31"/>
  <c r="F315" i="31"/>
  <c r="D315" i="31"/>
  <c r="C315" i="31"/>
  <c r="AA314" i="31"/>
  <c r="F314" i="31"/>
  <c r="C314" i="31"/>
  <c r="AA313" i="31"/>
  <c r="F313" i="31"/>
  <c r="D313" i="31"/>
  <c r="C313" i="31"/>
  <c r="AA312" i="31"/>
  <c r="F312" i="31"/>
  <c r="C312" i="31"/>
  <c r="AA311" i="31"/>
  <c r="F311" i="31"/>
  <c r="D311" i="31"/>
  <c r="C311" i="31"/>
  <c r="AA310" i="31"/>
  <c r="F310" i="31"/>
  <c r="C310" i="31"/>
  <c r="AA309" i="31"/>
  <c r="F309" i="31"/>
  <c r="D309" i="31"/>
  <c r="C309" i="31"/>
  <c r="AA308" i="31"/>
  <c r="F308" i="31"/>
  <c r="C308" i="31"/>
  <c r="AA307" i="31"/>
  <c r="F307" i="31"/>
  <c r="D307" i="31"/>
  <c r="C307" i="31"/>
  <c r="AA306" i="31"/>
  <c r="F306" i="31"/>
  <c r="C306" i="31"/>
  <c r="AA305" i="31"/>
  <c r="F305" i="31"/>
  <c r="D305" i="31"/>
  <c r="C305" i="31"/>
  <c r="AA304" i="31"/>
  <c r="F304" i="31"/>
  <c r="C304" i="31"/>
  <c r="AA303" i="31"/>
  <c r="F303" i="31"/>
  <c r="D303" i="31"/>
  <c r="C303" i="31"/>
  <c r="AA302" i="31"/>
  <c r="F302" i="31"/>
  <c r="C302" i="31"/>
  <c r="AA301" i="31"/>
  <c r="F301" i="31"/>
  <c r="D301" i="31"/>
  <c r="C301" i="31"/>
  <c r="AA300" i="31"/>
  <c r="F300" i="31"/>
  <c r="C300" i="31"/>
  <c r="AA299" i="31"/>
  <c r="F299" i="31"/>
  <c r="D299" i="31"/>
  <c r="C299" i="31"/>
  <c r="AA298" i="31"/>
  <c r="F298" i="31"/>
  <c r="D298" i="31"/>
  <c r="C298" i="31"/>
  <c r="AA297" i="31"/>
  <c r="F297" i="31"/>
  <c r="D297" i="31"/>
  <c r="C297" i="31"/>
  <c r="AA296" i="31"/>
  <c r="F296" i="31"/>
  <c r="D296" i="31"/>
  <c r="C296" i="31"/>
  <c r="AA295" i="31"/>
  <c r="F295" i="31"/>
  <c r="D295" i="31"/>
  <c r="C295" i="31"/>
  <c r="AA294" i="31"/>
  <c r="F294" i="31"/>
  <c r="D294" i="31"/>
  <c r="C294" i="31"/>
  <c r="AA293" i="31"/>
  <c r="F293" i="31"/>
  <c r="D293" i="31"/>
  <c r="C293" i="31"/>
  <c r="AA292" i="31"/>
  <c r="F292" i="31"/>
  <c r="D292" i="31"/>
  <c r="C292" i="31"/>
  <c r="AA291" i="31"/>
  <c r="F291" i="31"/>
  <c r="D291" i="31"/>
  <c r="C291" i="31"/>
  <c r="AA290" i="31"/>
  <c r="F290" i="31"/>
  <c r="D290" i="31"/>
  <c r="C290" i="31"/>
  <c r="AA289" i="31"/>
  <c r="F289" i="31"/>
  <c r="D289" i="31"/>
  <c r="C289" i="31"/>
  <c r="AA288" i="31"/>
  <c r="F288" i="31"/>
  <c r="D288" i="31"/>
  <c r="C288" i="31"/>
  <c r="AA287" i="31"/>
  <c r="F287" i="31"/>
  <c r="D287" i="31"/>
  <c r="C287" i="31"/>
  <c r="AA286" i="31"/>
  <c r="F286" i="31"/>
  <c r="D286" i="31"/>
  <c r="C286" i="31"/>
  <c r="AA285" i="31"/>
  <c r="F285" i="31"/>
  <c r="D285" i="31"/>
  <c r="C285" i="31"/>
  <c r="AA284" i="31"/>
  <c r="F284" i="31"/>
  <c r="D284" i="31"/>
  <c r="C284" i="31"/>
  <c r="AA283" i="31"/>
  <c r="F283" i="31"/>
  <c r="D283" i="31"/>
  <c r="C283" i="31"/>
  <c r="AA282" i="31"/>
  <c r="F282" i="31"/>
  <c r="D282" i="31"/>
  <c r="C282" i="31"/>
  <c r="AA281" i="31"/>
  <c r="F281" i="31"/>
  <c r="D281" i="31"/>
  <c r="C281" i="31"/>
  <c r="AA280" i="31"/>
  <c r="F280" i="31"/>
  <c r="D280" i="31"/>
  <c r="C280" i="31"/>
  <c r="AA279" i="31"/>
  <c r="F279" i="31"/>
  <c r="D279" i="31"/>
  <c r="C279" i="31"/>
  <c r="AA278" i="31"/>
  <c r="F278" i="31"/>
  <c r="D278" i="31"/>
  <c r="C278" i="31"/>
  <c r="AA277" i="31"/>
  <c r="F277" i="31"/>
  <c r="D277" i="31"/>
  <c r="C277" i="31"/>
  <c r="AA276" i="31"/>
  <c r="F276" i="31"/>
  <c r="D276" i="31"/>
  <c r="C276" i="31"/>
  <c r="AA275" i="31"/>
  <c r="F275" i="31"/>
  <c r="D275" i="31"/>
  <c r="C275" i="31"/>
  <c r="AA274" i="31"/>
  <c r="F274" i="31"/>
  <c r="D274" i="31"/>
  <c r="C274" i="31"/>
  <c r="AA273" i="31"/>
  <c r="F273" i="31"/>
  <c r="D273" i="31"/>
  <c r="C273" i="31"/>
  <c r="AA272" i="31"/>
  <c r="F272" i="31"/>
  <c r="D272" i="31"/>
  <c r="C272" i="31"/>
  <c r="AA271" i="31"/>
  <c r="F271" i="31"/>
  <c r="C271" i="31"/>
  <c r="AA270" i="31"/>
  <c r="F270" i="31"/>
  <c r="C270" i="31"/>
  <c r="AA269" i="31"/>
  <c r="F269" i="31"/>
  <c r="C269" i="31"/>
  <c r="AA268" i="31"/>
  <c r="F268" i="31"/>
  <c r="C268" i="31"/>
  <c r="AA267" i="31"/>
  <c r="F267" i="31"/>
  <c r="D267" i="31"/>
  <c r="C267" i="31"/>
  <c r="AA266" i="31"/>
  <c r="F266" i="31"/>
  <c r="D266" i="31"/>
  <c r="C266" i="31"/>
  <c r="AA265" i="31"/>
  <c r="F265" i="31"/>
  <c r="D265" i="31"/>
  <c r="C265" i="31"/>
  <c r="AA264" i="31"/>
  <c r="F264" i="31"/>
  <c r="D264" i="31"/>
  <c r="C264" i="31"/>
  <c r="AA263" i="31"/>
  <c r="F263" i="31"/>
  <c r="C263" i="31"/>
  <c r="AA262" i="31"/>
  <c r="F262" i="31"/>
  <c r="C262" i="31"/>
  <c r="AA261" i="31"/>
  <c r="F261" i="31"/>
  <c r="C261" i="31"/>
  <c r="AA260" i="31"/>
  <c r="F260" i="31"/>
  <c r="C260" i="31"/>
  <c r="AA259" i="31"/>
  <c r="F259" i="31"/>
  <c r="D259" i="31"/>
  <c r="C259" i="31"/>
  <c r="AA258" i="31"/>
  <c r="F258" i="31"/>
  <c r="D258" i="31"/>
  <c r="C258" i="31"/>
  <c r="AA257" i="31"/>
  <c r="F257" i="31"/>
  <c r="D257" i="31"/>
  <c r="C257" i="31"/>
  <c r="AA256" i="31"/>
  <c r="F256" i="31"/>
  <c r="D256" i="31"/>
  <c r="C256" i="31"/>
  <c r="AA255" i="31"/>
  <c r="F255" i="31"/>
  <c r="C255" i="31"/>
  <c r="AA254" i="31"/>
  <c r="F254" i="31"/>
  <c r="C254" i="31"/>
  <c r="AA253" i="31"/>
  <c r="F253" i="31"/>
  <c r="C253" i="31"/>
  <c r="AA252" i="31"/>
  <c r="F252" i="31"/>
  <c r="C252" i="31"/>
  <c r="AA251" i="31"/>
  <c r="F251" i="31"/>
  <c r="D251" i="31"/>
  <c r="C251" i="31"/>
  <c r="AA250" i="31"/>
  <c r="F250" i="31"/>
  <c r="D250" i="31"/>
  <c r="C250" i="31"/>
  <c r="AA249" i="31"/>
  <c r="F249" i="31"/>
  <c r="D249" i="31"/>
  <c r="C249" i="31"/>
  <c r="AA248" i="31"/>
  <c r="F248" i="31"/>
  <c r="D248" i="31"/>
  <c r="C248" i="31"/>
  <c r="AA247" i="31"/>
  <c r="F247" i="31"/>
  <c r="C247" i="31"/>
  <c r="AA246" i="31"/>
  <c r="F246" i="31"/>
  <c r="C246" i="31"/>
  <c r="AA245" i="31"/>
  <c r="F245" i="31"/>
  <c r="C245" i="31"/>
  <c r="AA244" i="31"/>
  <c r="F244" i="31"/>
  <c r="C244" i="31"/>
  <c r="AA243" i="31"/>
  <c r="F243" i="31"/>
  <c r="D243" i="31"/>
  <c r="C243" i="31"/>
  <c r="AA242" i="31"/>
  <c r="F242" i="31"/>
  <c r="D242" i="31"/>
  <c r="C242" i="31"/>
  <c r="AA241" i="31"/>
  <c r="F241" i="31"/>
  <c r="D241" i="31"/>
  <c r="C241" i="31"/>
  <c r="AA240" i="31"/>
  <c r="F240" i="31"/>
  <c r="D240" i="31"/>
  <c r="C240" i="31"/>
  <c r="AA239" i="31"/>
  <c r="F239" i="31"/>
  <c r="C239" i="31"/>
  <c r="AA238" i="31"/>
  <c r="F238" i="31"/>
  <c r="C238" i="31"/>
  <c r="AA237" i="31"/>
  <c r="F237" i="31"/>
  <c r="C237" i="31"/>
  <c r="AA236" i="31"/>
  <c r="F236" i="31"/>
  <c r="C236" i="31"/>
  <c r="AA235" i="31"/>
  <c r="F235" i="31"/>
  <c r="D235" i="31"/>
  <c r="C235" i="31"/>
  <c r="AA234" i="31"/>
  <c r="F234" i="31"/>
  <c r="D234" i="31"/>
  <c r="C234" i="31"/>
  <c r="AA233" i="31"/>
  <c r="F233" i="31"/>
  <c r="D233" i="31"/>
  <c r="C233" i="31"/>
  <c r="AA232" i="31"/>
  <c r="F232" i="31"/>
  <c r="D232" i="31"/>
  <c r="C232" i="31"/>
  <c r="AA231" i="31"/>
  <c r="F231" i="31"/>
  <c r="C231" i="31"/>
  <c r="AA230" i="31"/>
  <c r="F230" i="31"/>
  <c r="C230" i="31"/>
  <c r="AA229" i="31"/>
  <c r="F229" i="31"/>
  <c r="C229" i="31"/>
  <c r="AA228" i="31"/>
  <c r="F228" i="31"/>
  <c r="C228" i="31"/>
  <c r="AA227" i="31"/>
  <c r="F227" i="31"/>
  <c r="D227" i="31"/>
  <c r="C227" i="31"/>
  <c r="AA226" i="31"/>
  <c r="F226" i="31"/>
  <c r="D226" i="31"/>
  <c r="C226" i="31"/>
  <c r="AA225" i="31"/>
  <c r="F225" i="31"/>
  <c r="D225" i="31"/>
  <c r="C225" i="31"/>
  <c r="AA224" i="31"/>
  <c r="F224" i="31"/>
  <c r="D224" i="31"/>
  <c r="C224" i="31"/>
  <c r="AA223" i="31"/>
  <c r="F223" i="31"/>
  <c r="C223" i="31"/>
  <c r="AA222" i="31"/>
  <c r="F222" i="31"/>
  <c r="C222" i="31"/>
  <c r="AA221" i="31"/>
  <c r="F221" i="31"/>
  <c r="C221" i="31"/>
  <c r="AA220" i="31"/>
  <c r="F220" i="31"/>
  <c r="C220" i="31"/>
  <c r="AA219" i="31"/>
  <c r="F219" i="31"/>
  <c r="D219" i="31"/>
  <c r="C219" i="31"/>
  <c r="AA218" i="31"/>
  <c r="F218" i="31"/>
  <c r="D218" i="31"/>
  <c r="C218" i="31"/>
  <c r="AA217" i="31"/>
  <c r="F217" i="31"/>
  <c r="D217" i="31"/>
  <c r="C217" i="31"/>
  <c r="AA216" i="31"/>
  <c r="F216" i="31"/>
  <c r="C216" i="31"/>
  <c r="AA215" i="31"/>
  <c r="F215" i="31"/>
  <c r="C215" i="31"/>
  <c r="AA214" i="31"/>
  <c r="F214" i="31"/>
  <c r="D214" i="31"/>
  <c r="C214" i="31"/>
  <c r="AA213" i="31"/>
  <c r="F213" i="31"/>
  <c r="D213" i="31"/>
  <c r="C213" i="31"/>
  <c r="AA212" i="31"/>
  <c r="F212" i="31"/>
  <c r="C212" i="31"/>
  <c r="AA211" i="31"/>
  <c r="F211" i="31"/>
  <c r="C211" i="31"/>
  <c r="AA210" i="31"/>
  <c r="F210" i="31"/>
  <c r="D210" i="31"/>
  <c r="C210" i="31"/>
  <c r="AA209" i="31"/>
  <c r="F209" i="31"/>
  <c r="D209" i="31"/>
  <c r="C209" i="31"/>
  <c r="AA208" i="31"/>
  <c r="F208" i="31"/>
  <c r="C208" i="31"/>
  <c r="AA207" i="31"/>
  <c r="F207" i="31"/>
  <c r="C207" i="31"/>
  <c r="AA206" i="31"/>
  <c r="F206" i="31"/>
  <c r="D206" i="31"/>
  <c r="C206" i="31"/>
  <c r="AA205" i="31"/>
  <c r="F205" i="31"/>
  <c r="D205" i="31"/>
  <c r="C205" i="31"/>
  <c r="AA204" i="31"/>
  <c r="F204" i="31"/>
  <c r="C204" i="31"/>
  <c r="AA203" i="31"/>
  <c r="F203" i="31"/>
  <c r="C203" i="31"/>
  <c r="AA202" i="31"/>
  <c r="F202" i="31"/>
  <c r="D202" i="31"/>
  <c r="C202" i="31"/>
  <c r="AA201" i="31"/>
  <c r="F201" i="31"/>
  <c r="D201" i="31"/>
  <c r="C201" i="31"/>
  <c r="AA200" i="31"/>
  <c r="F200" i="31"/>
  <c r="C200" i="31"/>
  <c r="AA199" i="31"/>
  <c r="F199" i="31"/>
  <c r="C199" i="31"/>
  <c r="AA198" i="31"/>
  <c r="F198" i="31"/>
  <c r="D198" i="31"/>
  <c r="C198" i="31"/>
  <c r="AA197" i="31"/>
  <c r="F197" i="31"/>
  <c r="D197" i="31"/>
  <c r="C197" i="31"/>
  <c r="AA196" i="31"/>
  <c r="F196" i="31"/>
  <c r="C196" i="31"/>
  <c r="AA195" i="31"/>
  <c r="F195" i="31"/>
  <c r="C195" i="31"/>
  <c r="AA194" i="31"/>
  <c r="F194" i="31"/>
  <c r="D194" i="31"/>
  <c r="C194" i="31"/>
  <c r="AA193" i="31"/>
  <c r="F193" i="31"/>
  <c r="D193" i="31"/>
  <c r="C193" i="31"/>
  <c r="AA192" i="31"/>
  <c r="F192" i="31"/>
  <c r="C192" i="31"/>
  <c r="AA191" i="31"/>
  <c r="F191" i="31"/>
  <c r="C191" i="31"/>
  <c r="AA190" i="31"/>
  <c r="F190" i="31"/>
  <c r="D190" i="31"/>
  <c r="C190" i="31"/>
  <c r="AA189" i="31"/>
  <c r="F189" i="31"/>
  <c r="D189" i="31"/>
  <c r="C189" i="31"/>
  <c r="AA188" i="31"/>
  <c r="F188" i="31"/>
  <c r="C188" i="31"/>
  <c r="AA187" i="31"/>
  <c r="F187" i="31"/>
  <c r="C187" i="31"/>
  <c r="AA186" i="31"/>
  <c r="F186" i="31"/>
  <c r="D186" i="31"/>
  <c r="C186" i="31"/>
  <c r="AA185" i="31"/>
  <c r="F185" i="31"/>
  <c r="D185" i="31"/>
  <c r="C185" i="31"/>
  <c r="AA184" i="31"/>
  <c r="F184" i="31"/>
  <c r="C184" i="31"/>
  <c r="AA183" i="31"/>
  <c r="F183" i="31"/>
  <c r="C183" i="31"/>
  <c r="AA182" i="31"/>
  <c r="F182" i="31"/>
  <c r="D182" i="31"/>
  <c r="C182" i="31"/>
  <c r="AA181" i="31"/>
  <c r="F181" i="31"/>
  <c r="C181" i="31"/>
  <c r="AA180" i="31"/>
  <c r="F180" i="31"/>
  <c r="C180" i="31"/>
  <c r="AA179" i="31"/>
  <c r="F179" i="31"/>
  <c r="D179" i="31"/>
  <c r="C179" i="31"/>
  <c r="AA178" i="31"/>
  <c r="F178" i="31"/>
  <c r="C178" i="31"/>
  <c r="AA177" i="31"/>
  <c r="F177" i="31"/>
  <c r="D177" i="31"/>
  <c r="C177" i="31"/>
  <c r="AA176" i="31"/>
  <c r="F176" i="31"/>
  <c r="D176" i="31"/>
  <c r="C176" i="31"/>
  <c r="AA175" i="31"/>
  <c r="F175" i="31"/>
  <c r="C175" i="31"/>
  <c r="AA174" i="31"/>
  <c r="F174" i="31"/>
  <c r="D174" i="31"/>
  <c r="C174" i="31"/>
  <c r="AA173" i="31"/>
  <c r="F173" i="31"/>
  <c r="C173" i="31"/>
  <c r="AA172" i="31"/>
  <c r="G172" i="31"/>
  <c r="F172" i="31"/>
  <c r="D172" i="31"/>
  <c r="C172" i="31"/>
  <c r="AA171" i="31"/>
  <c r="F171" i="31"/>
  <c r="C171" i="31"/>
  <c r="AA170" i="31"/>
  <c r="F170" i="31"/>
  <c r="D170" i="31"/>
  <c r="C170" i="31"/>
  <c r="AA169" i="31"/>
  <c r="F169" i="31"/>
  <c r="C169" i="31"/>
  <c r="AA168" i="31"/>
  <c r="F168" i="31"/>
  <c r="D168" i="31"/>
  <c r="C168" i="31"/>
  <c r="AA167" i="31"/>
  <c r="F167" i="31"/>
  <c r="C167" i="31"/>
  <c r="AA166" i="31"/>
  <c r="F166" i="31"/>
  <c r="D166" i="31"/>
  <c r="C166" i="31"/>
  <c r="AA165" i="31"/>
  <c r="F165" i="31"/>
  <c r="C165" i="31"/>
  <c r="AA164" i="31"/>
  <c r="F164" i="31"/>
  <c r="D164" i="31"/>
  <c r="C164" i="31"/>
  <c r="AA163" i="31"/>
  <c r="F163" i="31"/>
  <c r="C163" i="31"/>
  <c r="AA162" i="31"/>
  <c r="F162" i="31"/>
  <c r="D162" i="31"/>
  <c r="C162" i="31"/>
  <c r="AA161" i="31"/>
  <c r="F161" i="31"/>
  <c r="C161" i="31"/>
  <c r="AA160" i="31"/>
  <c r="F160" i="31"/>
  <c r="D160" i="31"/>
  <c r="C160" i="31"/>
  <c r="AA159" i="31"/>
  <c r="F159" i="31"/>
  <c r="C159" i="31"/>
  <c r="AA158" i="31"/>
  <c r="F158" i="31"/>
  <c r="D158" i="31"/>
  <c r="C158" i="31"/>
  <c r="AA157" i="31"/>
  <c r="F157" i="31"/>
  <c r="C157" i="31"/>
  <c r="AA156" i="31"/>
  <c r="F156" i="31"/>
  <c r="D156" i="31"/>
  <c r="C156" i="31"/>
  <c r="AA155" i="31"/>
  <c r="F155" i="31"/>
  <c r="C155" i="31"/>
  <c r="AA154" i="31"/>
  <c r="F154" i="31"/>
  <c r="D154" i="31"/>
  <c r="C154" i="31"/>
  <c r="AA153" i="31"/>
  <c r="F153" i="31"/>
  <c r="C153" i="31"/>
  <c r="AA152" i="31"/>
  <c r="G152" i="31"/>
  <c r="F152" i="31"/>
  <c r="D152" i="31"/>
  <c r="C152" i="31"/>
  <c r="AA151" i="31"/>
  <c r="F151" i="31"/>
  <c r="C151" i="31"/>
  <c r="AA150" i="31"/>
  <c r="F150" i="31"/>
  <c r="D150" i="31"/>
  <c r="C150" i="31"/>
  <c r="AA149" i="31"/>
  <c r="F149" i="31"/>
  <c r="C149" i="31"/>
  <c r="AA148" i="31"/>
  <c r="F148" i="31"/>
  <c r="D148" i="31"/>
  <c r="C148" i="31"/>
  <c r="AA147" i="31"/>
  <c r="F147" i="31"/>
  <c r="C147" i="31"/>
  <c r="AA146" i="31"/>
  <c r="F146" i="31"/>
  <c r="D146" i="31"/>
  <c r="C146" i="31"/>
  <c r="AA145" i="31"/>
  <c r="F145" i="31"/>
  <c r="C145" i="31"/>
  <c r="AA144" i="31"/>
  <c r="G144" i="31"/>
  <c r="F144" i="31"/>
  <c r="D144" i="31"/>
  <c r="C144" i="31"/>
  <c r="AA143" i="31"/>
  <c r="F143" i="31"/>
  <c r="C143" i="31"/>
  <c r="AA142" i="31"/>
  <c r="F142" i="31"/>
  <c r="D142" i="31"/>
  <c r="C142" i="31"/>
  <c r="AA141" i="31"/>
  <c r="F141" i="31"/>
  <c r="C141" i="31"/>
  <c r="AA140" i="31"/>
  <c r="G140" i="31"/>
  <c r="F140" i="31"/>
  <c r="D140" i="31"/>
  <c r="C140" i="31"/>
  <c r="AA139" i="31"/>
  <c r="F139" i="31"/>
  <c r="C139" i="31"/>
  <c r="AA138" i="31"/>
  <c r="F138" i="31"/>
  <c r="D138" i="31"/>
  <c r="C138" i="31"/>
  <c r="AA137" i="31"/>
  <c r="F137" i="31"/>
  <c r="C137" i="31"/>
  <c r="AA136" i="31"/>
  <c r="F136" i="31"/>
  <c r="D136" i="31"/>
  <c r="C136" i="31"/>
  <c r="AA135" i="31"/>
  <c r="F135" i="31"/>
  <c r="C135" i="31"/>
  <c r="AA134" i="31"/>
  <c r="F134" i="31"/>
  <c r="D134" i="31"/>
  <c r="C134" i="31"/>
  <c r="AA133" i="31"/>
  <c r="F133" i="31"/>
  <c r="C133" i="31"/>
  <c r="AA132" i="31"/>
  <c r="F132" i="31"/>
  <c r="D132" i="31"/>
  <c r="C132" i="31"/>
  <c r="AA131" i="31"/>
  <c r="F131" i="31"/>
  <c r="C131" i="31"/>
  <c r="AA130" i="31"/>
  <c r="F130" i="31"/>
  <c r="D130" i="31"/>
  <c r="C130" i="31"/>
  <c r="AA129" i="31"/>
  <c r="F129" i="31"/>
  <c r="C129" i="31"/>
  <c r="AA128" i="31"/>
  <c r="F128" i="31"/>
  <c r="D128" i="31"/>
  <c r="C128" i="31"/>
  <c r="AA127" i="31"/>
  <c r="F127" i="31"/>
  <c r="C127" i="31"/>
  <c r="AA126" i="31"/>
  <c r="F126" i="31"/>
  <c r="D126" i="31"/>
  <c r="C126" i="31"/>
  <c r="AA125" i="31"/>
  <c r="F125" i="31"/>
  <c r="D125" i="31"/>
  <c r="C125" i="31"/>
  <c r="AA124" i="31"/>
  <c r="F124" i="31"/>
  <c r="D124" i="31"/>
  <c r="C124" i="31"/>
  <c r="AA123" i="31"/>
  <c r="F123" i="31"/>
  <c r="D123" i="31"/>
  <c r="C123" i="31"/>
  <c r="AA122" i="31"/>
  <c r="F122" i="31"/>
  <c r="D122" i="31"/>
  <c r="C122" i="31"/>
  <c r="AA121" i="31"/>
  <c r="F121" i="31"/>
  <c r="D121" i="31"/>
  <c r="C121" i="31"/>
  <c r="AA120" i="31"/>
  <c r="F120" i="31"/>
  <c r="D120" i="31"/>
  <c r="C120" i="31"/>
  <c r="AA119" i="31"/>
  <c r="F119" i="31"/>
  <c r="D119" i="31"/>
  <c r="C119" i="31"/>
  <c r="AA118" i="31"/>
  <c r="F118" i="31"/>
  <c r="D118" i="31"/>
  <c r="C118" i="31"/>
  <c r="AA117" i="31"/>
  <c r="F117" i="31"/>
  <c r="D117" i="31"/>
  <c r="C117" i="31"/>
  <c r="AA116" i="31"/>
  <c r="F116" i="31"/>
  <c r="D116" i="31"/>
  <c r="C116" i="31"/>
  <c r="AA115" i="31"/>
  <c r="F115" i="31"/>
  <c r="D115" i="31"/>
  <c r="C115" i="31"/>
  <c r="AA114" i="31"/>
  <c r="F114" i="31"/>
  <c r="D114" i="31"/>
  <c r="C114" i="31"/>
  <c r="AA113" i="31"/>
  <c r="F113" i="31"/>
  <c r="D113" i="31"/>
  <c r="C113" i="31"/>
  <c r="AA112" i="31"/>
  <c r="G112" i="31"/>
  <c r="F112" i="31"/>
  <c r="D112" i="31"/>
  <c r="C112" i="31"/>
  <c r="AA111" i="31"/>
  <c r="F111" i="31"/>
  <c r="D111" i="31"/>
  <c r="C111" i="31"/>
  <c r="AA110" i="31"/>
  <c r="F110" i="31"/>
  <c r="D110" i="31"/>
  <c r="C110" i="31"/>
  <c r="AA109" i="31"/>
  <c r="F109" i="31"/>
  <c r="D109" i="31"/>
  <c r="C109" i="31"/>
  <c r="AA108" i="31"/>
  <c r="G108" i="31"/>
  <c r="F108" i="31"/>
  <c r="D108" i="31"/>
  <c r="C108" i="31"/>
  <c r="AA107" i="31"/>
  <c r="F107" i="31"/>
  <c r="D107" i="31"/>
  <c r="C107" i="31"/>
  <c r="AA106" i="31"/>
  <c r="F106" i="31"/>
  <c r="D106" i="31"/>
  <c r="C106" i="31"/>
  <c r="AA105" i="31"/>
  <c r="F105" i="31"/>
  <c r="D105" i="31"/>
  <c r="C105" i="31"/>
  <c r="AA104" i="31"/>
  <c r="F104" i="31"/>
  <c r="D104" i="31"/>
  <c r="C104" i="31"/>
  <c r="AA103" i="31"/>
  <c r="F103" i="31"/>
  <c r="D103" i="31"/>
  <c r="C103" i="31"/>
  <c r="AA102" i="31"/>
  <c r="F102" i="31"/>
  <c r="D102" i="31"/>
  <c r="C102" i="31"/>
  <c r="AA101" i="31"/>
  <c r="F101" i="31"/>
  <c r="D101" i="31"/>
  <c r="C101" i="31"/>
  <c r="AA100" i="31"/>
  <c r="G100" i="31"/>
  <c r="F100" i="31"/>
  <c r="D100" i="31"/>
  <c r="C100" i="31"/>
  <c r="AA99" i="31"/>
  <c r="F99" i="31"/>
  <c r="D99" i="31"/>
  <c r="C99" i="31"/>
  <c r="AA98" i="31"/>
  <c r="F98" i="31"/>
  <c r="D98" i="31"/>
  <c r="C98" i="31"/>
  <c r="AA97" i="31"/>
  <c r="F97" i="31"/>
  <c r="D97" i="31"/>
  <c r="C97" i="31"/>
  <c r="AA96" i="31"/>
  <c r="F96" i="31"/>
  <c r="D96" i="31"/>
  <c r="C96" i="31"/>
  <c r="AA95" i="31"/>
  <c r="F95" i="31"/>
  <c r="D95" i="31"/>
  <c r="C95" i="31"/>
  <c r="AA94" i="31"/>
  <c r="F94" i="31"/>
  <c r="D94" i="31"/>
  <c r="C94" i="31"/>
  <c r="AA93" i="31"/>
  <c r="F93" i="31"/>
  <c r="D93" i="31"/>
  <c r="C93" i="31"/>
  <c r="AA92" i="31"/>
  <c r="F92" i="31"/>
  <c r="D92" i="31"/>
  <c r="C92" i="31"/>
  <c r="AA91" i="31"/>
  <c r="F91" i="31"/>
  <c r="D91" i="31"/>
  <c r="C91" i="31"/>
  <c r="AA90" i="31"/>
  <c r="F90" i="31"/>
  <c r="D90" i="31"/>
  <c r="C90" i="31"/>
  <c r="AA89" i="31"/>
  <c r="F89" i="31"/>
  <c r="D89" i="31"/>
  <c r="C89" i="31"/>
  <c r="AA88" i="31"/>
  <c r="F88" i="31"/>
  <c r="D88" i="31"/>
  <c r="C88" i="31"/>
  <c r="AA87" i="31"/>
  <c r="F87" i="31"/>
  <c r="D87" i="31"/>
  <c r="C87" i="31"/>
  <c r="AA86" i="31"/>
  <c r="F86" i="31"/>
  <c r="D86" i="31"/>
  <c r="C86" i="31"/>
  <c r="AA85" i="31"/>
  <c r="F85" i="31"/>
  <c r="D85" i="31"/>
  <c r="C85" i="31"/>
  <c r="AA84" i="31"/>
  <c r="F84" i="31"/>
  <c r="D84" i="31"/>
  <c r="C84" i="31"/>
  <c r="AA83" i="31"/>
  <c r="F83" i="31"/>
  <c r="D83" i="31"/>
  <c r="C83" i="31"/>
  <c r="AA82" i="31"/>
  <c r="F82" i="31"/>
  <c r="D82" i="31"/>
  <c r="C82" i="31"/>
  <c r="AA81" i="31"/>
  <c r="F81" i="31"/>
  <c r="D81" i="31"/>
  <c r="C81" i="31"/>
  <c r="AA80" i="31"/>
  <c r="G80" i="31"/>
  <c r="F80" i="31"/>
  <c r="D80" i="31"/>
  <c r="C80" i="31"/>
  <c r="AA79" i="31"/>
  <c r="F79" i="31"/>
  <c r="D79" i="31"/>
  <c r="C79" i="31"/>
  <c r="AA78" i="31"/>
  <c r="F78" i="31"/>
  <c r="D78" i="31"/>
  <c r="C78" i="31"/>
  <c r="AA77" i="31"/>
  <c r="F77" i="31"/>
  <c r="D77" i="31"/>
  <c r="C77" i="31"/>
  <c r="AA76" i="31"/>
  <c r="G76" i="31"/>
  <c r="F76" i="31"/>
  <c r="D76" i="31"/>
  <c r="C76" i="31"/>
  <c r="AA75" i="31"/>
  <c r="F75" i="31"/>
  <c r="D75" i="31"/>
  <c r="C75" i="31"/>
  <c r="AA74" i="31"/>
  <c r="F74" i="31"/>
  <c r="D74" i="31"/>
  <c r="C74" i="31"/>
  <c r="AA73" i="31"/>
  <c r="F73" i="31"/>
  <c r="D73" i="31"/>
  <c r="C73" i="31"/>
  <c r="AA72" i="31"/>
  <c r="F72" i="31"/>
  <c r="D72" i="31"/>
  <c r="C72" i="31"/>
  <c r="AA71" i="31"/>
  <c r="F71" i="31"/>
  <c r="D71" i="31"/>
  <c r="C71" i="31"/>
  <c r="AA70" i="31"/>
  <c r="F70" i="31"/>
  <c r="D70" i="31"/>
  <c r="C70" i="31"/>
  <c r="AA69" i="31"/>
  <c r="F69" i="31"/>
  <c r="D69" i="31"/>
  <c r="C69" i="31"/>
  <c r="AA68" i="31"/>
  <c r="G68" i="31"/>
  <c r="F68" i="31"/>
  <c r="D68" i="31"/>
  <c r="C68" i="31"/>
  <c r="AA67" i="31"/>
  <c r="F67" i="31"/>
  <c r="D67" i="31"/>
  <c r="C67" i="31"/>
  <c r="AA66" i="31"/>
  <c r="F66" i="31"/>
  <c r="D66" i="31"/>
  <c r="C66" i="31"/>
  <c r="AA65" i="31"/>
  <c r="F65" i="31"/>
  <c r="D65" i="31"/>
  <c r="C65" i="31"/>
  <c r="AA64" i="31"/>
  <c r="F64" i="31"/>
  <c r="D64" i="31"/>
  <c r="C64" i="31"/>
  <c r="AA63" i="31"/>
  <c r="F63" i="31"/>
  <c r="D63" i="31"/>
  <c r="C63" i="31"/>
  <c r="AA62" i="31"/>
  <c r="F62" i="31"/>
  <c r="D62" i="31"/>
  <c r="C62" i="31"/>
  <c r="AA61" i="31"/>
  <c r="F61" i="31"/>
  <c r="D61" i="31"/>
  <c r="C61" i="31"/>
  <c r="AA60" i="31"/>
  <c r="F60" i="31"/>
  <c r="D60" i="31"/>
  <c r="C60" i="31"/>
  <c r="AA59" i="31"/>
  <c r="F59" i="31"/>
  <c r="D59" i="31"/>
  <c r="C59" i="31"/>
  <c r="AA58" i="31"/>
  <c r="F58" i="31"/>
  <c r="D58" i="31"/>
  <c r="C58" i="31"/>
  <c r="AA57" i="31"/>
  <c r="F57" i="31"/>
  <c r="D57" i="31"/>
  <c r="C57" i="31"/>
  <c r="AA56" i="31"/>
  <c r="F56" i="31"/>
  <c r="D56" i="31"/>
  <c r="C56" i="31"/>
  <c r="AA55" i="31"/>
  <c r="F55" i="31"/>
  <c r="D55" i="31"/>
  <c r="C55" i="31"/>
  <c r="AA54" i="31"/>
  <c r="F54" i="31"/>
  <c r="D54" i="31"/>
  <c r="C54" i="31"/>
  <c r="AA53" i="31"/>
  <c r="F53" i="31"/>
  <c r="D53" i="31"/>
  <c r="C53" i="31"/>
  <c r="AA52" i="31"/>
  <c r="F52" i="31"/>
  <c r="D52" i="31"/>
  <c r="C52" i="31"/>
  <c r="AA51" i="31"/>
  <c r="F51" i="31"/>
  <c r="D51" i="31"/>
  <c r="C51" i="31"/>
  <c r="AA50" i="31"/>
  <c r="F50" i="31"/>
  <c r="D50" i="31"/>
  <c r="C50" i="31"/>
  <c r="AA49" i="31"/>
  <c r="F49" i="31"/>
  <c r="D49" i="31"/>
  <c r="C49" i="31"/>
  <c r="AA48" i="31"/>
  <c r="G48" i="31"/>
  <c r="F48" i="31"/>
  <c r="D48" i="31"/>
  <c r="C48" i="31"/>
  <c r="AA47" i="31"/>
  <c r="F47" i="31"/>
  <c r="D47" i="31"/>
  <c r="C47" i="31"/>
  <c r="AA46" i="31"/>
  <c r="F46" i="31"/>
  <c r="D46" i="31"/>
  <c r="C46" i="31"/>
  <c r="AA45" i="31"/>
  <c r="F45" i="31"/>
  <c r="D45" i="31"/>
  <c r="C45" i="31"/>
  <c r="AA44" i="31"/>
  <c r="G44" i="31"/>
  <c r="F44" i="31"/>
  <c r="D44" i="31"/>
  <c r="C44" i="31"/>
  <c r="AA43" i="31"/>
  <c r="F43" i="31"/>
  <c r="D43" i="31"/>
  <c r="C43" i="31"/>
  <c r="AA42" i="31"/>
  <c r="F42" i="31"/>
  <c r="D42" i="31"/>
  <c r="C42" i="31"/>
  <c r="AA41" i="31"/>
  <c r="F41" i="31"/>
  <c r="D41" i="31"/>
  <c r="C41" i="31"/>
  <c r="AA40" i="31"/>
  <c r="F40" i="31"/>
  <c r="D40" i="31"/>
  <c r="C40" i="31"/>
  <c r="AA39" i="31"/>
  <c r="F39" i="31"/>
  <c r="D39" i="31"/>
  <c r="C39" i="31"/>
  <c r="AA38" i="31"/>
  <c r="F38" i="31"/>
  <c r="D38" i="31"/>
  <c r="C38" i="31"/>
  <c r="AA37" i="31"/>
  <c r="F37" i="31"/>
  <c r="D37" i="31"/>
  <c r="C37" i="31"/>
  <c r="G36" i="31"/>
  <c r="D35" i="31"/>
  <c r="D525" i="31" s="1"/>
  <c r="G34" i="31"/>
  <c r="G156" i="31" s="1"/>
  <c r="E1349" i="35" l="1"/>
  <c r="E172" i="35"/>
  <c r="E131" i="35"/>
  <c r="E1284" i="35"/>
  <c r="E1280" i="35"/>
  <c r="E1039" i="35"/>
  <c r="E801" i="35"/>
  <c r="E686" i="35"/>
  <c r="E614" i="35"/>
  <c r="E451" i="35"/>
  <c r="E262" i="35"/>
  <c r="E525" i="35"/>
  <c r="E349" i="35"/>
  <c r="E325" i="35"/>
  <c r="E127" i="35"/>
  <c r="E66" i="35"/>
  <c r="E94" i="35"/>
  <c r="E88" i="35"/>
  <c r="E120" i="35"/>
  <c r="E143" i="35"/>
  <c r="E139" i="35"/>
  <c r="E1193" i="35"/>
  <c r="E1004" i="35"/>
  <c r="E1128" i="35"/>
  <c r="E1328" i="35"/>
  <c r="E725" i="35"/>
  <c r="E586" i="35"/>
  <c r="E698" i="35"/>
  <c r="E230" i="35"/>
  <c r="E565" i="35"/>
  <c r="E285" i="35"/>
  <c r="E297" i="35"/>
  <c r="E111" i="35"/>
  <c r="E74" i="35"/>
  <c r="E110" i="35"/>
  <c r="E135" i="35"/>
  <c r="E80" i="35"/>
  <c r="E112" i="35"/>
  <c r="E313" i="35"/>
  <c r="E224" i="35"/>
  <c r="E288" i="35"/>
  <c r="E394" i="35"/>
  <c r="E445" i="35"/>
  <c r="E180" i="35"/>
  <c r="E244" i="35"/>
  <c r="E328" i="35"/>
  <c r="E353" i="35"/>
  <c r="E232" i="35"/>
  <c r="E337" i="35"/>
  <c r="E385" i="35"/>
  <c r="E457" i="35"/>
  <c r="E188" i="35"/>
  <c r="E252" i="35"/>
  <c r="E376" i="35"/>
  <c r="E464" i="35"/>
  <c r="E591" i="35"/>
  <c r="E324" i="35"/>
  <c r="E548" i="35"/>
  <c r="E532" i="35"/>
  <c r="E352" i="35"/>
  <c r="E452" i="35"/>
  <c r="E580" i="35"/>
  <c r="E348" i="35"/>
  <c r="E583" i="35"/>
  <c r="E738" i="35"/>
  <c r="E690" i="35"/>
  <c r="E812" i="35"/>
  <c r="E828" i="35"/>
  <c r="E625" i="35"/>
  <c r="E589" i="35"/>
  <c r="E794" i="35"/>
  <c r="E716" i="35"/>
  <c r="E902" i="35"/>
  <c r="E1165" i="35"/>
  <c r="E806" i="35"/>
  <c r="E696" i="35"/>
  <c r="E804" i="35"/>
  <c r="E758" i="35"/>
  <c r="E802" i="35"/>
  <c r="E784" i="35"/>
  <c r="E847" i="35"/>
  <c r="E889" i="35"/>
  <c r="E1036" i="35"/>
  <c r="E909" i="35"/>
  <c r="E941" i="35"/>
  <c r="E973" i="35"/>
  <c r="E869" i="35"/>
  <c r="E1076" i="35"/>
  <c r="E1162" i="35"/>
  <c r="E989" i="35"/>
  <c r="E1062" i="35"/>
  <c r="E1148" i="35"/>
  <c r="E1271" i="35"/>
  <c r="E1173" i="35"/>
  <c r="E1102" i="35"/>
  <c r="E1188" i="35"/>
  <c r="E1117" i="35"/>
  <c r="E1009" i="35"/>
  <c r="E1090" i="35"/>
  <c r="E1174" i="35"/>
  <c r="E1262" i="35"/>
  <c r="E1267" i="35"/>
  <c r="E1274" i="35"/>
  <c r="E1295" i="35"/>
  <c r="E350" i="35"/>
  <c r="E231" i="35"/>
  <c r="E303" i="35"/>
  <c r="E410" i="35"/>
  <c r="E453" i="35"/>
  <c r="E187" i="35"/>
  <c r="E251" i="35"/>
  <c r="E377" i="35"/>
  <c r="E382" i="35"/>
  <c r="E239" i="35"/>
  <c r="E361" i="35"/>
  <c r="E393" i="35"/>
  <c r="E465" i="35"/>
  <c r="E195" i="35"/>
  <c r="E259" i="35"/>
  <c r="E392" i="35"/>
  <c r="E472" i="35"/>
  <c r="E552" i="35"/>
  <c r="E340" i="35"/>
  <c r="E568" i="35"/>
  <c r="E536" i="35"/>
  <c r="E368" i="35"/>
  <c r="E460" i="35"/>
  <c r="E587" i="35"/>
  <c r="E364" i="35"/>
  <c r="E588" i="35"/>
  <c r="E780" i="35"/>
  <c r="E746" i="35"/>
  <c r="E862" i="35"/>
  <c r="E593" i="35"/>
  <c r="E633" i="35"/>
  <c r="E658" i="35"/>
  <c r="E810" i="35"/>
  <c r="E732" i="35"/>
  <c r="E1061" i="35"/>
  <c r="E1189" i="35"/>
  <c r="E822" i="35"/>
  <c r="E712" i="35"/>
  <c r="E820" i="35"/>
  <c r="E760" i="35"/>
  <c r="E818" i="35"/>
  <c r="E800" i="35"/>
  <c r="E886" i="35"/>
  <c r="E998" i="35"/>
  <c r="E1044" i="35"/>
  <c r="E913" i="35"/>
  <c r="E945" i="35"/>
  <c r="E977" i="35"/>
  <c r="E881" i="35"/>
  <c r="E1086" i="35"/>
  <c r="E1172" i="35"/>
  <c r="E997" i="35"/>
  <c r="E1074" i="35"/>
  <c r="E1158" i="35"/>
  <c r="E986" i="35"/>
  <c r="E1205" i="35"/>
  <c r="E1114" i="35"/>
  <c r="E1198" i="35"/>
  <c r="E1149" i="35"/>
  <c r="E1022" i="35"/>
  <c r="E1100" i="35"/>
  <c r="E1186" i="35"/>
  <c r="E1278" i="35"/>
  <c r="E1283" i="35"/>
  <c r="E1290" i="35"/>
  <c r="E148" i="35"/>
  <c r="E155" i="35"/>
  <c r="E104" i="35"/>
  <c r="E38" i="35"/>
  <c r="E147" i="35"/>
  <c r="E163" i="35"/>
  <c r="E96" i="35"/>
  <c r="E128" i="35"/>
  <c r="E159" i="35"/>
  <c r="E59" i="35"/>
  <c r="E76" i="35"/>
  <c r="E65" i="35"/>
  <c r="E165" i="35"/>
  <c r="E257" i="35"/>
  <c r="E498" i="35"/>
  <c r="E406" i="35"/>
  <c r="E547" i="35"/>
  <c r="E741" i="35"/>
  <c r="E856" i="35"/>
  <c r="E915" i="35"/>
  <c r="E884" i="35"/>
  <c r="E1183" i="35"/>
  <c r="E1219" i="35"/>
  <c r="E55" i="35"/>
  <c r="E83" i="35"/>
  <c r="E69" i="35"/>
  <c r="E173" i="35"/>
  <c r="E273" i="35"/>
  <c r="E557" i="35"/>
  <c r="E438" i="35"/>
  <c r="E679" i="35"/>
  <c r="E735" i="35"/>
  <c r="E922" i="35"/>
  <c r="E947" i="35"/>
  <c r="E916" i="35"/>
  <c r="E1240" i="35"/>
  <c r="E1257" i="35"/>
  <c r="E144" i="35"/>
  <c r="E171" i="35"/>
  <c r="E50" i="35"/>
  <c r="E117" i="35"/>
  <c r="E142" i="35"/>
  <c r="E119" i="35"/>
  <c r="E281" i="35"/>
  <c r="E383" i="35"/>
  <c r="E166" i="35"/>
  <c r="E502" i="35"/>
  <c r="E522" i="35"/>
  <c r="E616" i="35"/>
  <c r="E954" i="35"/>
  <c r="E979" i="35"/>
  <c r="E948" i="35"/>
  <c r="E1065" i="35"/>
  <c r="E1289" i="35"/>
  <c r="E151" i="35"/>
  <c r="E116" i="35"/>
  <c r="E84" i="35"/>
  <c r="E39" i="35"/>
  <c r="E108" i="35"/>
  <c r="E97" i="35"/>
  <c r="E101" i="35"/>
  <c r="E150" i="35"/>
  <c r="E122" i="35"/>
  <c r="E365" i="35"/>
  <c r="E386" i="35"/>
  <c r="E198" i="35"/>
  <c r="E635" i="35"/>
  <c r="E554" i="35"/>
  <c r="E648" i="35"/>
  <c r="E1296" i="35"/>
  <c r="E1184" i="35"/>
  <c r="E980" i="35"/>
  <c r="E1129" i="35"/>
  <c r="E1321" i="35"/>
  <c r="E47" i="35"/>
  <c r="E44" i="35"/>
  <c r="E146" i="35"/>
  <c r="E261" i="35"/>
  <c r="E153" i="35"/>
  <c r="E363" i="35"/>
  <c r="E294" i="35"/>
  <c r="E483" i="35"/>
  <c r="E819" i="35"/>
  <c r="E898" i="35"/>
  <c r="E842" i="35"/>
  <c r="E1041" i="35"/>
  <c r="E1055" i="35"/>
  <c r="E581" i="35"/>
  <c r="E529" i="35"/>
  <c r="E379" i="35"/>
  <c r="E442" i="35"/>
  <c r="E327" i="35"/>
  <c r="E573" i="35"/>
  <c r="E170" i="35"/>
  <c r="E202" i="35"/>
  <c r="E234" i="35"/>
  <c r="E266" i="35"/>
  <c r="E298" i="35"/>
  <c r="E355" i="35"/>
  <c r="E419" i="35"/>
  <c r="E446" i="35"/>
  <c r="E549" i="35"/>
  <c r="E642" i="35"/>
  <c r="E727" i="35"/>
  <c r="E455" i="35"/>
  <c r="E487" i="35"/>
  <c r="E519" i="35"/>
  <c r="E551" i="35"/>
  <c r="E739" i="35"/>
  <c r="E526" i="35"/>
  <c r="E558" i="35"/>
  <c r="E638" i="35"/>
  <c r="E622" i="35"/>
  <c r="E850" i="35"/>
  <c r="E759" i="35"/>
  <c r="E783" i="35"/>
  <c r="E743" i="35"/>
  <c r="E620" i="35"/>
  <c r="E652" i="35"/>
  <c r="E779" i="35"/>
  <c r="E699" i="35"/>
  <c r="E659" i="35"/>
  <c r="E745" i="35"/>
  <c r="E871" i="35"/>
  <c r="E926" i="35"/>
  <c r="E958" i="35"/>
  <c r="E836" i="35"/>
  <c r="E773" i="35"/>
  <c r="E805" i="35"/>
  <c r="E870" i="35"/>
  <c r="E903" i="35"/>
  <c r="E919" i="35"/>
  <c r="E951" i="35"/>
  <c r="E844" i="35"/>
  <c r="E1216" i="35"/>
  <c r="E1160" i="35"/>
  <c r="E1047" i="35"/>
  <c r="E1043" i="35"/>
  <c r="E1248" i="35"/>
  <c r="E888" i="35"/>
  <c r="E920" i="35"/>
  <c r="E952" i="35"/>
  <c r="E983" i="35"/>
  <c r="E1014" i="35"/>
  <c r="E1244" i="35"/>
  <c r="E1063" i="35"/>
  <c r="E1127" i="35"/>
  <c r="E1191" i="35"/>
  <c r="E1256" i="35"/>
  <c r="E1073" i="35"/>
  <c r="E1137" i="35"/>
  <c r="E1201" i="35"/>
  <c r="E1300" i="35"/>
  <c r="E1099" i="35"/>
  <c r="E1163" i="35"/>
  <c r="E1227" i="35"/>
  <c r="E1261" i="35"/>
  <c r="E1293" i="35"/>
  <c r="E1325" i="35"/>
  <c r="E137" i="35"/>
  <c r="E78" i="35"/>
  <c r="E54" i="35"/>
  <c r="E85" i="35"/>
  <c r="E58" i="35"/>
  <c r="E52" i="35"/>
  <c r="E86" i="35"/>
  <c r="E105" i="35"/>
  <c r="E130" i="35"/>
  <c r="E41" i="35"/>
  <c r="E73" i="35"/>
  <c r="E134" i="35"/>
  <c r="E354" i="35"/>
  <c r="E301" i="35"/>
  <c r="E185" i="35"/>
  <c r="E189" i="35"/>
  <c r="E351" i="35"/>
  <c r="E169" i="35"/>
  <c r="E293" i="35"/>
  <c r="E399" i="35"/>
  <c r="E389" i="35"/>
  <c r="E533" i="35"/>
  <c r="E395" i="35"/>
  <c r="E450" i="35"/>
  <c r="E343" i="35"/>
  <c r="E381" i="35"/>
  <c r="E174" i="35"/>
  <c r="E206" i="35"/>
  <c r="E238" i="35"/>
  <c r="E270" i="35"/>
  <c r="E302" i="35"/>
  <c r="E358" i="35"/>
  <c r="E422" i="35"/>
  <c r="E454" i="35"/>
  <c r="E592" i="35"/>
  <c r="E714" i="35"/>
  <c r="E427" i="35"/>
  <c r="E459" i="35"/>
  <c r="E491" i="35"/>
  <c r="E523" i="35"/>
  <c r="E599" i="35"/>
  <c r="E655" i="35"/>
  <c r="E530" i="35"/>
  <c r="E562" i="35"/>
  <c r="E647" i="35"/>
  <c r="E630" i="35"/>
  <c r="E675" i="35"/>
  <c r="E761" i="35"/>
  <c r="E799" i="35"/>
  <c r="E834" i="35"/>
  <c r="E624" i="35"/>
  <c r="E656" i="35"/>
  <c r="E795" i="35"/>
  <c r="E702" i="35"/>
  <c r="E663" i="35"/>
  <c r="E775" i="35"/>
  <c r="E887" i="35"/>
  <c r="E930" i="35"/>
  <c r="E962" i="35"/>
  <c r="E839" i="35"/>
  <c r="E777" i="35"/>
  <c r="E809" i="35"/>
  <c r="E875" i="35"/>
  <c r="E987" i="35"/>
  <c r="E923" i="35"/>
  <c r="E955" i="35"/>
  <c r="E894" i="35"/>
  <c r="E1312" i="35"/>
  <c r="E1192" i="35"/>
  <c r="E1017" i="35"/>
  <c r="E1049" i="35"/>
  <c r="E860" i="35"/>
  <c r="E892" i="35"/>
  <c r="E924" i="35"/>
  <c r="E956" i="35"/>
  <c r="E991" i="35"/>
  <c r="E1056" i="35"/>
  <c r="E1260" i="35"/>
  <c r="E1071" i="35"/>
  <c r="E1135" i="35"/>
  <c r="E1199" i="35"/>
  <c r="E1272" i="35"/>
  <c r="E1081" i="35"/>
  <c r="E1145" i="35"/>
  <c r="E1209" i="35"/>
  <c r="E1316" i="35"/>
  <c r="E1107" i="35"/>
  <c r="E1171" i="35"/>
  <c r="E1232" i="35"/>
  <c r="E1265" i="35"/>
  <c r="E1297" i="35"/>
  <c r="E1329" i="35"/>
  <c r="E129" i="35"/>
  <c r="E70" i="35"/>
  <c r="E176" i="35"/>
  <c r="E51" i="35"/>
  <c r="E79" i="35"/>
  <c r="E56" i="35"/>
  <c r="E99" i="35"/>
  <c r="E121" i="35"/>
  <c r="E138" i="35"/>
  <c r="E45" i="35"/>
  <c r="E77" i="35"/>
  <c r="E93" i="35"/>
  <c r="E181" i="35"/>
  <c r="E305" i="35"/>
  <c r="E201" i="35"/>
  <c r="E205" i="35"/>
  <c r="E289" i="35"/>
  <c r="E177" i="35"/>
  <c r="E317" i="35"/>
  <c r="E402" i="35"/>
  <c r="E405" i="35"/>
  <c r="E537" i="35"/>
  <c r="E411" i="35"/>
  <c r="E458" i="35"/>
  <c r="E359" i="35"/>
  <c r="E397" i="35"/>
  <c r="E178" i="35"/>
  <c r="E210" i="35"/>
  <c r="E242" i="35"/>
  <c r="E274" i="35"/>
  <c r="E306" i="35"/>
  <c r="E371" i="35"/>
  <c r="E425" i="35"/>
  <c r="E462" i="35"/>
  <c r="E595" i="35"/>
  <c r="E666" i="35"/>
  <c r="E431" i="35"/>
  <c r="E463" i="35"/>
  <c r="E495" i="35"/>
  <c r="E527" i="35"/>
  <c r="E607" i="35"/>
  <c r="E730" i="35"/>
  <c r="E534" i="35"/>
  <c r="E566" i="35"/>
  <c r="E651" i="35"/>
  <c r="E749" i="35"/>
  <c r="E691" i="35"/>
  <c r="E763" i="35"/>
  <c r="E815" i="35"/>
  <c r="E596" i="35"/>
  <c r="E628" i="35"/>
  <c r="E660" i="35"/>
  <c r="E811" i="35"/>
  <c r="E715" i="35"/>
  <c r="E673" i="35"/>
  <c r="E791" i="35"/>
  <c r="E891" i="35"/>
  <c r="E934" i="35"/>
  <c r="E966" i="35"/>
  <c r="E852" i="35"/>
  <c r="E781" i="35"/>
  <c r="E813" i="35"/>
  <c r="E882" i="35"/>
  <c r="E1003" i="35"/>
  <c r="E927" i="35"/>
  <c r="E959" i="35"/>
  <c r="E1013" i="35"/>
  <c r="E984" i="35"/>
  <c r="E1224" i="35"/>
  <c r="E1019" i="35"/>
  <c r="E1051" i="35"/>
  <c r="E864" i="35"/>
  <c r="E896" i="35"/>
  <c r="E928" i="35"/>
  <c r="E960" i="35"/>
  <c r="E999" i="35"/>
  <c r="E1080" i="35"/>
  <c r="E1276" i="35"/>
  <c r="E1079" i="35"/>
  <c r="E1143" i="35"/>
  <c r="E1207" i="35"/>
  <c r="E1288" i="35"/>
  <c r="E1089" i="35"/>
  <c r="E1153" i="35"/>
  <c r="E1217" i="35"/>
  <c r="E1332" i="35"/>
  <c r="E1115" i="35"/>
  <c r="E1179" i="35"/>
  <c r="E1237" i="35"/>
  <c r="E1269" i="35"/>
  <c r="E1301" i="35"/>
  <c r="E1333" i="35"/>
  <c r="E113" i="35"/>
  <c r="E62" i="35"/>
  <c r="E160" i="35"/>
  <c r="E46" i="35"/>
  <c r="E71" i="35"/>
  <c r="E60" i="35"/>
  <c r="E102" i="35"/>
  <c r="E133" i="35"/>
  <c r="E91" i="35"/>
  <c r="E49" i="35"/>
  <c r="E87" i="35"/>
  <c r="E109" i="35"/>
  <c r="E197" i="35"/>
  <c r="E309" i="35"/>
  <c r="E217" i="35"/>
  <c r="E221" i="35"/>
  <c r="E333" i="35"/>
  <c r="E193" i="35"/>
  <c r="E319" i="35"/>
  <c r="E415" i="35"/>
  <c r="E421" i="35"/>
  <c r="E541" i="35"/>
  <c r="E506" i="35"/>
  <c r="E466" i="35"/>
  <c r="E375" i="35"/>
  <c r="E413" i="35"/>
  <c r="E182" i="35"/>
  <c r="E214" i="35"/>
  <c r="E246" i="35"/>
  <c r="E278" i="35"/>
  <c r="E310" i="35"/>
  <c r="E374" i="35"/>
  <c r="E553" i="35"/>
  <c r="E470" i="35"/>
  <c r="E603" i="35"/>
  <c r="E695" i="35"/>
  <c r="E435" i="35"/>
  <c r="E467" i="35"/>
  <c r="E499" i="35"/>
  <c r="E531" i="35"/>
  <c r="E615" i="35"/>
  <c r="E747" i="35"/>
  <c r="E538" i="35"/>
  <c r="E570" i="35"/>
  <c r="E682" i="35"/>
  <c r="E751" i="35"/>
  <c r="E707" i="35"/>
  <c r="E765" i="35"/>
  <c r="E671" i="35"/>
  <c r="E600" i="35"/>
  <c r="E632" i="35"/>
  <c r="E664" i="35"/>
  <c r="E827" i="35"/>
  <c r="E718" i="35"/>
  <c r="E689" i="35"/>
  <c r="E807" i="35"/>
  <c r="E906" i="35"/>
  <c r="E938" i="35"/>
  <c r="E970" i="35"/>
  <c r="E855" i="35"/>
  <c r="E785" i="35"/>
  <c r="E817" i="35"/>
  <c r="E899" i="35"/>
  <c r="E867" i="35"/>
  <c r="E931" i="35"/>
  <c r="E963" i="35"/>
  <c r="E982" i="35"/>
  <c r="E992" i="35"/>
  <c r="E1344" i="35"/>
  <c r="E1025" i="35"/>
  <c r="E1072" i="35"/>
  <c r="E868" i="35"/>
  <c r="E900" i="35"/>
  <c r="E932" i="35"/>
  <c r="E964" i="35"/>
  <c r="E1007" i="35"/>
  <c r="E1112" i="35"/>
  <c r="E1292" i="35"/>
  <c r="E1087" i="35"/>
  <c r="E1151" i="35"/>
  <c r="E1215" i="35"/>
  <c r="E1304" i="35"/>
  <c r="E1097" i="35"/>
  <c r="E1161" i="35"/>
  <c r="E1225" i="35"/>
  <c r="E1348" i="35"/>
  <c r="E1123" i="35"/>
  <c r="E1187" i="35"/>
  <c r="E1241" i="35"/>
  <c r="E1273" i="35"/>
  <c r="E1305" i="35"/>
  <c r="E1337" i="35"/>
  <c r="E114" i="35"/>
  <c r="E63" i="35"/>
  <c r="E64" i="35"/>
  <c r="E115" i="35"/>
  <c r="E152" i="35"/>
  <c r="E107" i="35"/>
  <c r="E53" i="35"/>
  <c r="E90" i="35"/>
  <c r="E125" i="35"/>
  <c r="E213" i="35"/>
  <c r="E338" i="35"/>
  <c r="E233" i="35"/>
  <c r="E237" i="35"/>
  <c r="E335" i="35"/>
  <c r="E209" i="35"/>
  <c r="E341" i="35"/>
  <c r="E418" i="35"/>
  <c r="E513" i="35"/>
  <c r="E315" i="35"/>
  <c r="E561" i="35"/>
  <c r="E474" i="35"/>
  <c r="E391" i="35"/>
  <c r="E154" i="35"/>
  <c r="E186" i="35"/>
  <c r="E218" i="35"/>
  <c r="E250" i="35"/>
  <c r="E282" i="35"/>
  <c r="E323" i="35"/>
  <c r="E387" i="35"/>
  <c r="E569" i="35"/>
  <c r="E478" i="35"/>
  <c r="E611" i="35"/>
  <c r="E639" i="35"/>
  <c r="E439" i="35"/>
  <c r="E471" i="35"/>
  <c r="E503" i="35"/>
  <c r="E535" i="35"/>
  <c r="E623" i="35"/>
  <c r="E510" i="35"/>
  <c r="E542" i="35"/>
  <c r="E574" i="35"/>
  <c r="E711" i="35"/>
  <c r="E771" i="35"/>
  <c r="E723" i="35"/>
  <c r="E767" i="35"/>
  <c r="E687" i="35"/>
  <c r="E604" i="35"/>
  <c r="E636" i="35"/>
  <c r="E677" i="35"/>
  <c r="E667" i="35"/>
  <c r="E731" i="35"/>
  <c r="E705" i="35"/>
  <c r="E823" i="35"/>
  <c r="E910" i="35"/>
  <c r="E942" i="35"/>
  <c r="E974" i="35"/>
  <c r="E858" i="35"/>
  <c r="E789" i="35"/>
  <c r="E821" i="35"/>
  <c r="E832" i="35"/>
  <c r="E879" i="35"/>
  <c r="E935" i="35"/>
  <c r="E967" i="35"/>
  <c r="E1088" i="35"/>
  <c r="E1000" i="35"/>
  <c r="E1015" i="35"/>
  <c r="E1027" i="35"/>
  <c r="E1104" i="35"/>
  <c r="E872" i="35"/>
  <c r="E904" i="35"/>
  <c r="E936" i="35"/>
  <c r="E968" i="35"/>
  <c r="E1264" i="35"/>
  <c r="E1144" i="35"/>
  <c r="E1308" i="35"/>
  <c r="E1095" i="35"/>
  <c r="E1159" i="35"/>
  <c r="E1223" i="35"/>
  <c r="E1320" i="35"/>
  <c r="E1105" i="35"/>
  <c r="E1169" i="35"/>
  <c r="E1236" i="35"/>
  <c r="E1067" i="35"/>
  <c r="E1131" i="35"/>
  <c r="E1195" i="35"/>
  <c r="E1245" i="35"/>
  <c r="E1277" i="35"/>
  <c r="E1309" i="35"/>
  <c r="E1341" i="35"/>
  <c r="E156" i="35"/>
  <c r="E81" i="35"/>
  <c r="E42" i="35"/>
  <c r="E149" i="35"/>
  <c r="E98" i="35"/>
  <c r="E43" i="35"/>
  <c r="E68" i="35"/>
  <c r="E118" i="35"/>
  <c r="E89" i="35"/>
  <c r="E123" i="35"/>
  <c r="E57" i="35"/>
  <c r="E103" i="35"/>
  <c r="E145" i="35"/>
  <c r="E229" i="35"/>
  <c r="E322" i="35"/>
  <c r="E249" i="35"/>
  <c r="E253" i="35"/>
  <c r="E357" i="35"/>
  <c r="E225" i="35"/>
  <c r="E367" i="35"/>
  <c r="E509" i="35"/>
  <c r="E517" i="35"/>
  <c r="E331" i="35"/>
  <c r="E577" i="35"/>
  <c r="E482" i="35"/>
  <c r="E407" i="35"/>
  <c r="E158" i="35"/>
  <c r="E190" i="35"/>
  <c r="E222" i="35"/>
  <c r="E254" i="35"/>
  <c r="E286" i="35"/>
  <c r="E326" i="35"/>
  <c r="E390" i="35"/>
  <c r="E585" i="35"/>
  <c r="E486" i="35"/>
  <c r="E619" i="35"/>
  <c r="E618" i="35"/>
  <c r="E443" i="35"/>
  <c r="E475" i="35"/>
  <c r="E507" i="35"/>
  <c r="E539" i="35"/>
  <c r="E631" i="35"/>
  <c r="E514" i="35"/>
  <c r="E546" i="35"/>
  <c r="E578" i="35"/>
  <c r="E598" i="35"/>
  <c r="E787" i="35"/>
  <c r="E753" i="35"/>
  <c r="E769" i="35"/>
  <c r="E703" i="35"/>
  <c r="E608" i="35"/>
  <c r="E640" i="35"/>
  <c r="E693" i="35"/>
  <c r="E670" i="35"/>
  <c r="E734" i="35"/>
  <c r="E721" i="35"/>
  <c r="E859" i="35"/>
  <c r="E914" i="35"/>
  <c r="E946" i="35"/>
  <c r="E978" i="35"/>
  <c r="E863" i="35"/>
  <c r="E793" i="35"/>
  <c r="E825" i="35"/>
  <c r="E835" i="35"/>
  <c r="E907" i="35"/>
  <c r="E939" i="35"/>
  <c r="E971" i="35"/>
  <c r="E1120" i="35"/>
  <c r="E1008" i="35"/>
  <c r="E1023" i="35"/>
  <c r="E1033" i="35"/>
  <c r="E1136" i="35"/>
  <c r="E876" i="35"/>
  <c r="E908" i="35"/>
  <c r="E940" i="35"/>
  <c r="E972" i="35"/>
  <c r="E988" i="35"/>
  <c r="E1176" i="35"/>
  <c r="E1324" i="35"/>
  <c r="E1103" i="35"/>
  <c r="E1167" i="35"/>
  <c r="E1231" i="35"/>
  <c r="E1336" i="35"/>
  <c r="E1113" i="35"/>
  <c r="E1177" i="35"/>
  <c r="E1252" i="35"/>
  <c r="E1075" i="35"/>
  <c r="E1139" i="35"/>
  <c r="E1203" i="35"/>
  <c r="E1249" i="35"/>
  <c r="E1281" i="35"/>
  <c r="E1313" i="35"/>
  <c r="E1345" i="35"/>
  <c r="E132" i="35"/>
  <c r="E126" i="35"/>
  <c r="E75" i="35"/>
  <c r="E141" i="35"/>
  <c r="E82" i="35"/>
  <c r="E40" i="35"/>
  <c r="E72" i="35"/>
  <c r="E136" i="35"/>
  <c r="E95" i="35"/>
  <c r="E140" i="35"/>
  <c r="E61" i="35"/>
  <c r="E106" i="35"/>
  <c r="E168" i="35"/>
  <c r="E245" i="35"/>
  <c r="E157" i="35"/>
  <c r="E265" i="35"/>
  <c r="E269" i="35"/>
  <c r="E373" i="35"/>
  <c r="E241" i="35"/>
  <c r="E370" i="35"/>
  <c r="E545" i="35"/>
  <c r="E521" i="35"/>
  <c r="E347" i="35"/>
  <c r="E426" i="35"/>
  <c r="E490" i="35"/>
  <c r="E423" i="35"/>
  <c r="E162" i="35"/>
  <c r="E194" i="35"/>
  <c r="E226" i="35"/>
  <c r="E258" i="35"/>
  <c r="E290" i="35"/>
  <c r="E339" i="35"/>
  <c r="E403" i="35"/>
  <c r="E430" i="35"/>
  <c r="E494" i="35"/>
  <c r="E627" i="35"/>
  <c r="E626" i="35"/>
  <c r="E447" i="35"/>
  <c r="E479" i="35"/>
  <c r="E511" i="35"/>
  <c r="E543" i="35"/>
  <c r="E643" i="35"/>
  <c r="E518" i="35"/>
  <c r="E550" i="35"/>
  <c r="E582" i="35"/>
  <c r="E606" i="35"/>
  <c r="E803" i="35"/>
  <c r="E755" i="35"/>
  <c r="E729" i="35"/>
  <c r="E719" i="35"/>
  <c r="E612" i="35"/>
  <c r="E644" i="35"/>
  <c r="E709" i="35"/>
  <c r="E683" i="35"/>
  <c r="E883" i="35"/>
  <c r="E737" i="35"/>
  <c r="E840" i="35"/>
  <c r="E918" i="35"/>
  <c r="E950" i="35"/>
  <c r="E1059" i="35"/>
  <c r="E895" i="35"/>
  <c r="E797" i="35"/>
  <c r="E829" i="35"/>
  <c r="E848" i="35"/>
  <c r="E911" i="35"/>
  <c r="E943" i="35"/>
  <c r="E975" i="35"/>
  <c r="E1152" i="35"/>
  <c r="E1096" i="35"/>
  <c r="E1031" i="35"/>
  <c r="E1035" i="35"/>
  <c r="E1168" i="35"/>
  <c r="E880" i="35"/>
  <c r="E912" i="35"/>
  <c r="E944" i="35"/>
  <c r="E976" i="35"/>
  <c r="E996" i="35"/>
  <c r="E1208" i="35"/>
  <c r="E1340" i="35"/>
  <c r="E1111" i="35"/>
  <c r="E1175" i="35"/>
  <c r="E1233" i="35"/>
  <c r="E1057" i="35"/>
  <c r="E1121" i="35"/>
  <c r="E1185" i="35"/>
  <c r="E1268" i="35"/>
  <c r="E1083" i="35"/>
  <c r="E1147" i="35"/>
  <c r="E1211" i="35"/>
  <c r="E1253" i="35"/>
  <c r="E1285" i="35"/>
  <c r="E1317" i="35"/>
  <c r="E36" i="33"/>
  <c r="E232" i="33" s="1"/>
  <c r="E359" i="33"/>
  <c r="E36" i="34"/>
  <c r="E1050" i="34" s="1"/>
  <c r="E362" i="33"/>
  <c r="E39" i="33"/>
  <c r="E270" i="32"/>
  <c r="E283" i="32"/>
  <c r="E70" i="32"/>
  <c r="E278" i="32"/>
  <c r="E36" i="32"/>
  <c r="E142" i="32" s="1"/>
  <c r="E254" i="32"/>
  <c r="E94" i="32"/>
  <c r="E351" i="32"/>
  <c r="E227" i="32"/>
  <c r="E1345" i="32"/>
  <c r="E1341" i="32"/>
  <c r="E1333" i="32"/>
  <c r="E1329" i="32"/>
  <c r="E1321" i="32"/>
  <c r="E1317" i="32"/>
  <c r="E1301" i="32"/>
  <c r="E1297" i="32"/>
  <c r="E1289" i="32"/>
  <c r="E1285" i="32"/>
  <c r="E1281" i="32"/>
  <c r="E1277" i="32"/>
  <c r="E1257" i="32"/>
  <c r="E1253" i="32"/>
  <c r="E1249" i="32"/>
  <c r="E1245" i="32"/>
  <c r="E1237" i="32"/>
  <c r="E1233" i="32"/>
  <c r="E1326" i="32"/>
  <c r="E1322" i="32"/>
  <c r="E1318" i="32"/>
  <c r="E1310" i="32"/>
  <c r="E1302" i="32"/>
  <c r="E1298" i="32"/>
  <c r="E1290" i="32"/>
  <c r="E1286" i="32"/>
  <c r="E1282" i="32"/>
  <c r="E1278" i="32"/>
  <c r="E1270" i="32"/>
  <c r="E1266" i="32"/>
  <c r="E1258" i="32"/>
  <c r="E1254" i="32"/>
  <c r="E1250" i="32"/>
  <c r="E1246" i="32"/>
  <c r="E1238" i="32"/>
  <c r="E1234" i="32"/>
  <c r="E1221" i="32"/>
  <c r="E1213" i="32"/>
  <c r="E1205" i="32"/>
  <c r="E1197" i="32"/>
  <c r="E1181" i="32"/>
  <c r="E1173" i="32"/>
  <c r="E1332" i="32"/>
  <c r="E1316" i="32"/>
  <c r="E1300" i="32"/>
  <c r="E1284" i="32"/>
  <c r="E1252" i="32"/>
  <c r="E1236" i="32"/>
  <c r="E1227" i="32"/>
  <c r="E1219" i="32"/>
  <c r="E1211" i="32"/>
  <c r="E1203" i="32"/>
  <c r="E1187" i="32"/>
  <c r="E1179" i="32"/>
  <c r="E1163" i="32"/>
  <c r="E1155" i="32"/>
  <c r="E1147" i="32"/>
  <c r="E1336" i="32"/>
  <c r="E1304" i="32"/>
  <c r="E1288" i="32"/>
  <c r="E1256" i="32"/>
  <c r="E1240" i="32"/>
  <c r="E1344" i="32"/>
  <c r="E1328" i="32"/>
  <c r="E1296" i="32"/>
  <c r="E1280" i="32"/>
  <c r="E1248" i="32"/>
  <c r="E1232" i="32"/>
  <c r="E1226" i="32"/>
  <c r="E1218" i="32"/>
  <c r="E1202" i="32"/>
  <c r="E1194" i="32"/>
  <c r="E1220" i="32"/>
  <c r="E1188" i="32"/>
  <c r="E1162" i="32"/>
  <c r="E1130" i="32"/>
  <c r="E1066" i="32"/>
  <c r="E1062" i="32"/>
  <c r="E1037" i="32"/>
  <c r="E1027" i="32"/>
  <c r="E1011" i="32"/>
  <c r="E1005" i="32"/>
  <c r="E1324" i="32"/>
  <c r="E1157" i="32"/>
  <c r="E1125" i="32"/>
  <c r="E1108" i="32"/>
  <c r="E1093" i="32"/>
  <c r="E1076" i="32"/>
  <c r="E999" i="32"/>
  <c r="E983" i="32"/>
  <c r="E969" i="32"/>
  <c r="E965" i="32"/>
  <c r="E961" i="32"/>
  <c r="E957" i="32"/>
  <c r="E949" i="32"/>
  <c r="E945" i="32"/>
  <c r="E937" i="32"/>
  <c r="E933" i="32"/>
  <c r="E929" i="32"/>
  <c r="E925" i="32"/>
  <c r="E917" i="32"/>
  <c r="E913" i="32"/>
  <c r="E905" i="32"/>
  <c r="E1308" i="32"/>
  <c r="E1212" i="32"/>
  <c r="E1180" i="32"/>
  <c r="E1106" i="32"/>
  <c r="E1074" i="32"/>
  <c r="E1054" i="32"/>
  <c r="E1049" i="32"/>
  <c r="E1045" i="32"/>
  <c r="E1035" i="32"/>
  <c r="E1009" i="32"/>
  <c r="E996" i="32"/>
  <c r="E1292" i="32"/>
  <c r="E1165" i="32"/>
  <c r="E1148" i="32"/>
  <c r="E1133" i="32"/>
  <c r="E1101" i="32"/>
  <c r="E1084" i="32"/>
  <c r="E1052" i="32"/>
  <c r="E1018" i="32"/>
  <c r="E1276" i="32"/>
  <c r="E1204" i="32"/>
  <c r="E1146" i="32"/>
  <c r="E1114" i="32"/>
  <c r="E1065" i="32"/>
  <c r="E1061" i="32"/>
  <c r="E1043" i="32"/>
  <c r="E1033" i="32"/>
  <c r="E1000" i="32"/>
  <c r="E997" i="32"/>
  <c r="E981" i="32"/>
  <c r="E1260" i="32"/>
  <c r="E1156" i="32"/>
  <c r="E1141" i="32"/>
  <c r="E1109" i="32"/>
  <c r="E1092" i="32"/>
  <c r="E1244" i="32"/>
  <c r="E1196" i="32"/>
  <c r="E1053" i="32"/>
  <c r="E1029" i="32"/>
  <c r="E985" i="32"/>
  <c r="E1164" i="32"/>
  <c r="E1022" i="32"/>
  <c r="E995" i="32"/>
  <c r="E932" i="32"/>
  <c r="E920" i="32"/>
  <c r="E904" i="32"/>
  <c r="E895" i="32"/>
  <c r="E884" i="32"/>
  <c r="E880" i="32"/>
  <c r="E876" i="32"/>
  <c r="E872" i="32"/>
  <c r="E864" i="32"/>
  <c r="E860" i="32"/>
  <c r="E852" i="32"/>
  <c r="E848" i="32"/>
  <c r="E844" i="32"/>
  <c r="E840" i="32"/>
  <c r="E832" i="32"/>
  <c r="E828" i="32"/>
  <c r="E820" i="32"/>
  <c r="E816" i="32"/>
  <c r="E812" i="32"/>
  <c r="E808" i="32"/>
  <c r="E948" i="32"/>
  <c r="E915" i="32"/>
  <c r="E892" i="32"/>
  <c r="E1132" i="32"/>
  <c r="E1085" i="32"/>
  <c r="E1039" i="32"/>
  <c r="E980" i="32"/>
  <c r="E952" i="32"/>
  <c r="E928" i="32"/>
  <c r="E899" i="32"/>
  <c r="E889" i="32"/>
  <c r="E885" i="32"/>
  <c r="E877" i="32"/>
  <c r="E873" i="32"/>
  <c r="E865" i="32"/>
  <c r="E861" i="32"/>
  <c r="E857" i="32"/>
  <c r="E853" i="32"/>
  <c r="E845" i="32"/>
  <c r="E841" i="32"/>
  <c r="E833" i="32"/>
  <c r="E829" i="32"/>
  <c r="E825" i="32"/>
  <c r="E821" i="32"/>
  <c r="E813" i="32"/>
  <c r="E809" i="32"/>
  <c r="E801" i="32"/>
  <c r="E797" i="32"/>
  <c r="E793" i="32"/>
  <c r="E956" i="32"/>
  <c r="E1100" i="32"/>
  <c r="E960" i="32"/>
  <c r="E924" i="32"/>
  <c r="E916" i="32"/>
  <c r="E908" i="32"/>
  <c r="E977" i="32"/>
  <c r="E1149" i="32"/>
  <c r="E1068" i="32"/>
  <c r="E968" i="32"/>
  <c r="E936" i="32"/>
  <c r="E972" i="32"/>
  <c r="E901" i="32"/>
  <c r="E786" i="32"/>
  <c r="E782" i="32"/>
  <c r="E774" i="32"/>
  <c r="E770" i="32"/>
  <c r="E766" i="32"/>
  <c r="E762" i="32"/>
  <c r="E754" i="32"/>
  <c r="E750" i="32"/>
  <c r="E742" i="32"/>
  <c r="E738" i="32"/>
  <c r="E734" i="32"/>
  <c r="E730" i="32"/>
  <c r="E722" i="32"/>
  <c r="E718" i="32"/>
  <c r="E710" i="32"/>
  <c r="E706" i="32"/>
  <c r="E702" i="32"/>
  <c r="E698" i="32"/>
  <c r="E690" i="32"/>
  <c r="E686" i="32"/>
  <c r="E678" i="32"/>
  <c r="E674" i="32"/>
  <c r="E670" i="32"/>
  <c r="E666" i="32"/>
  <c r="E658" i="32"/>
  <c r="E654" i="32"/>
  <c r="E646" i="32"/>
  <c r="E903" i="32"/>
  <c r="E792" i="32"/>
  <c r="E919" i="32"/>
  <c r="E804" i="32"/>
  <c r="E911" i="32"/>
  <c r="E800" i="32"/>
  <c r="E788" i="32"/>
  <c r="E785" i="32"/>
  <c r="E781" i="32"/>
  <c r="E773" i="32"/>
  <c r="E769" i="32"/>
  <c r="E761" i="32"/>
  <c r="E757" i="32"/>
  <c r="E753" i="32"/>
  <c r="E749" i="32"/>
  <c r="E741" i="32"/>
  <c r="E737" i="32"/>
  <c r="E729" i="32"/>
  <c r="E725" i="32"/>
  <c r="E721" i="32"/>
  <c r="E717" i="32"/>
  <c r="E709" i="32"/>
  <c r="E705" i="32"/>
  <c r="E642" i="32"/>
  <c r="E635" i="32"/>
  <c r="E631" i="32"/>
  <c r="E627" i="32"/>
  <c r="E619" i="32"/>
  <c r="E615" i="32"/>
  <c r="E607" i="32"/>
  <c r="E603" i="32"/>
  <c r="E599" i="32"/>
  <c r="E697" i="32"/>
  <c r="E665" i="32"/>
  <c r="E653" i="32"/>
  <c r="E693" i="32"/>
  <c r="E677" i="32"/>
  <c r="E661" i="32"/>
  <c r="E637" i="32"/>
  <c r="E629" i="32"/>
  <c r="E625" i="32"/>
  <c r="E617" i="32"/>
  <c r="E613" i="32"/>
  <c r="E609" i="32"/>
  <c r="E605" i="32"/>
  <c r="E597" i="32"/>
  <c r="E593" i="32"/>
  <c r="E585" i="32"/>
  <c r="E581" i="32"/>
  <c r="E577" i="32"/>
  <c r="E573" i="32"/>
  <c r="E565" i="32"/>
  <c r="E561" i="32"/>
  <c r="E553" i="32"/>
  <c r="E549" i="32"/>
  <c r="E545" i="32"/>
  <c r="E541" i="32"/>
  <c r="E533" i="32"/>
  <c r="E529" i="32"/>
  <c r="E521" i="32"/>
  <c r="E689" i="32"/>
  <c r="E673" i="32"/>
  <c r="E657" i="32"/>
  <c r="E791" i="32"/>
  <c r="E587" i="32"/>
  <c r="E511" i="32"/>
  <c r="E503" i="32"/>
  <c r="E495" i="32"/>
  <c r="E487" i="32"/>
  <c r="E476" i="32"/>
  <c r="E473" i="32"/>
  <c r="E457" i="32"/>
  <c r="E444" i="32"/>
  <c r="E441" i="32"/>
  <c r="E428" i="32"/>
  <c r="E591" i="32"/>
  <c r="E571" i="32"/>
  <c r="E535" i="32"/>
  <c r="E519" i="32"/>
  <c r="E467" i="32"/>
  <c r="E595" i="32"/>
  <c r="E517" i="32"/>
  <c r="E509" i="32"/>
  <c r="E493" i="32"/>
  <c r="E485" i="32"/>
  <c r="E477" i="32"/>
  <c r="E464" i="32"/>
  <c r="E448" i="32"/>
  <c r="E445" i="32"/>
  <c r="E429" i="32"/>
  <c r="E685" i="32"/>
  <c r="E563" i="32"/>
  <c r="E547" i="32"/>
  <c r="E471" i="32"/>
  <c r="E455" i="32"/>
  <c r="E423" i="32"/>
  <c r="E416" i="32"/>
  <c r="E515" i="32"/>
  <c r="E507" i="32"/>
  <c r="E491" i="32"/>
  <c r="E483" i="32"/>
  <c r="E465" i="32"/>
  <c r="E452" i="32"/>
  <c r="E449" i="32"/>
  <c r="E436" i="32"/>
  <c r="E420" i="32"/>
  <c r="E559" i="32"/>
  <c r="E527" i="32"/>
  <c r="E669" i="32"/>
  <c r="E513" i="32"/>
  <c r="E505" i="32"/>
  <c r="E489" i="32"/>
  <c r="E481" i="32"/>
  <c r="E453" i="32"/>
  <c r="E437" i="32"/>
  <c r="E421" i="32"/>
  <c r="E583" i="32"/>
  <c r="E555" i="32"/>
  <c r="E539" i="32"/>
  <c r="E463" i="32"/>
  <c r="E400" i="32"/>
  <c r="E398" i="32"/>
  <c r="E384" i="32"/>
  <c r="E368" i="32"/>
  <c r="E396" i="32"/>
  <c r="E378" i="32"/>
  <c r="E362" i="32"/>
  <c r="E392" i="32"/>
  <c r="E375" i="32"/>
  <c r="E359" i="32"/>
  <c r="E356" i="32"/>
  <c r="E345" i="32"/>
  <c r="E341" i="32"/>
  <c r="E337" i="32"/>
  <c r="E333" i="32"/>
  <c r="E325" i="32"/>
  <c r="E321" i="32"/>
  <c r="E313" i="32"/>
  <c r="E309" i="32"/>
  <c r="E305" i="32"/>
  <c r="E301" i="32"/>
  <c r="E293" i="32"/>
  <c r="E289" i="32"/>
  <c r="E281" i="32"/>
  <c r="E277" i="32"/>
  <c r="E273" i="32"/>
  <c r="E269" i="32"/>
  <c r="E261" i="32"/>
  <c r="E257" i="32"/>
  <c r="E249" i="32"/>
  <c r="E245" i="32"/>
  <c r="E241" i="32"/>
  <c r="E237" i="32"/>
  <c r="E229" i="32"/>
  <c r="E225" i="32"/>
  <c r="E217" i="32"/>
  <c r="E213" i="32"/>
  <c r="E209" i="32"/>
  <c r="E205" i="32"/>
  <c r="E197" i="32"/>
  <c r="E193" i="32"/>
  <c r="E185" i="32"/>
  <c r="E181" i="32"/>
  <c r="E177" i="32"/>
  <c r="E173" i="32"/>
  <c r="E165" i="32"/>
  <c r="E161" i="32"/>
  <c r="E153" i="32"/>
  <c r="E149" i="32"/>
  <c r="E145" i="32"/>
  <c r="E141" i="32"/>
  <c r="E133" i="32"/>
  <c r="E129" i="32"/>
  <c r="E121" i="32"/>
  <c r="E117" i="32"/>
  <c r="E113" i="32"/>
  <c r="E109" i="32"/>
  <c r="E101" i="32"/>
  <c r="E97" i="32"/>
  <c r="E89" i="32"/>
  <c r="E85" i="32"/>
  <c r="E390" i="32"/>
  <c r="E431" i="32"/>
  <c r="E376" i="32"/>
  <c r="E360" i="32"/>
  <c r="E412" i="32"/>
  <c r="E410" i="32"/>
  <c r="E386" i="32"/>
  <c r="E352" i="32"/>
  <c r="E324" i="32"/>
  <c r="E316" i="32"/>
  <c r="E300" i="32"/>
  <c r="E292" i="32"/>
  <c r="E284" i="32"/>
  <c r="E276" i="32"/>
  <c r="E260" i="32"/>
  <c r="E252" i="32"/>
  <c r="E236" i="32"/>
  <c r="E228" i="32"/>
  <c r="E220" i="32"/>
  <c r="E212" i="32"/>
  <c r="E196" i="32"/>
  <c r="E188" i="32"/>
  <c r="E172" i="32"/>
  <c r="E164" i="32"/>
  <c r="E156" i="32"/>
  <c r="E148" i="32"/>
  <c r="E132" i="32"/>
  <c r="E124" i="32"/>
  <c r="E108" i="32"/>
  <c r="E100" i="32"/>
  <c r="E92" i="32"/>
  <c r="E84" i="32"/>
  <c r="E364" i="32"/>
  <c r="E348" i="32"/>
  <c r="E327" i="32"/>
  <c r="E319" i="32"/>
  <c r="E311" i="32"/>
  <c r="E303" i="32"/>
  <c r="E287" i="32"/>
  <c r="E279" i="32"/>
  <c r="E263" i="32"/>
  <c r="E255" i="32"/>
  <c r="E247" i="32"/>
  <c r="E239" i="32"/>
  <c r="E223" i="32"/>
  <c r="E215" i="32"/>
  <c r="E199" i="32"/>
  <c r="E191" i="32"/>
  <c r="E183" i="32"/>
  <c r="E175" i="32"/>
  <c r="E159" i="32"/>
  <c r="E151" i="32"/>
  <c r="E135" i="32"/>
  <c r="E127" i="32"/>
  <c r="E119" i="32"/>
  <c r="E111" i="32"/>
  <c r="E95" i="32"/>
  <c r="E87" i="32"/>
  <c r="E69" i="32"/>
  <c r="E59" i="32"/>
  <c r="E55" i="32"/>
  <c r="E51" i="32"/>
  <c r="E43" i="32"/>
  <c r="E58" i="32"/>
  <c r="E38" i="32"/>
  <c r="E344" i="32"/>
  <c r="E79" i="32"/>
  <c r="E63" i="32"/>
  <c r="E46" i="32"/>
  <c r="E383" i="32"/>
  <c r="E335" i="32"/>
  <c r="E76" i="32"/>
  <c r="E73" i="32"/>
  <c r="E60" i="32"/>
  <c r="E56" i="32"/>
  <c r="E52" i="32"/>
  <c r="E48" i="32"/>
  <c r="E44" i="32"/>
  <c r="E40" i="32"/>
  <c r="E50" i="32"/>
  <c r="E374" i="32"/>
  <c r="E355" i="32"/>
  <c r="E340" i="32"/>
  <c r="E328" i="32"/>
  <c r="E320" i="32"/>
  <c r="E312" i="32"/>
  <c r="E304" i="32"/>
  <c r="E296" i="32"/>
  <c r="E288" i="32"/>
  <c r="E280" i="32"/>
  <c r="E272" i="32"/>
  <c r="E264" i="32"/>
  <c r="E256" i="32"/>
  <c r="E248" i="32"/>
  <c r="E240" i="32"/>
  <c r="E232" i="32"/>
  <c r="E224" i="32"/>
  <c r="E216" i="32"/>
  <c r="E208" i="32"/>
  <c r="E200" i="32"/>
  <c r="E192" i="32"/>
  <c r="E184" i="32"/>
  <c r="E176" i="32"/>
  <c r="E168" i="32"/>
  <c r="E160" i="32"/>
  <c r="E152" i="32"/>
  <c r="E144" i="32"/>
  <c r="E136" i="32"/>
  <c r="E128" i="32"/>
  <c r="E120" i="32"/>
  <c r="E112" i="32"/>
  <c r="E104" i="32"/>
  <c r="E96" i="32"/>
  <c r="E88" i="32"/>
  <c r="E402" i="32"/>
  <c r="E367" i="32"/>
  <c r="E77" i="32"/>
  <c r="E54" i="32"/>
  <c r="E406" i="32"/>
  <c r="E404" i="32"/>
  <c r="E336" i="32"/>
  <c r="E71" i="32"/>
  <c r="E68" i="32"/>
  <c r="E65" i="32"/>
  <c r="E447" i="32"/>
  <c r="E418" i="32"/>
  <c r="E408" i="32"/>
  <c r="E380" i="32"/>
  <c r="E358" i="32"/>
  <c r="E343" i="32"/>
  <c r="E246" i="32"/>
  <c r="E74" i="32"/>
  <c r="E267" i="32"/>
  <c r="E315" i="32"/>
  <c r="E187" i="32"/>
  <c r="E291" i="32"/>
  <c r="E61" i="32"/>
  <c r="E131" i="32"/>
  <c r="E198" i="32"/>
  <c r="E326" i="32"/>
  <c r="E235" i="32"/>
  <c r="E163" i="32"/>
  <c r="E107" i="32"/>
  <c r="E251" i="32"/>
  <c r="E347" i="32"/>
  <c r="E331" i="32"/>
  <c r="E174" i="32"/>
  <c r="E318" i="32"/>
  <c r="E203" i="32"/>
  <c r="E115" i="32"/>
  <c r="E80" i="32"/>
  <c r="E219" i="32"/>
  <c r="E275" i="32"/>
  <c r="E179" i="32"/>
  <c r="E150" i="32"/>
  <c r="E338" i="32"/>
  <c r="E310" i="32"/>
  <c r="E155" i="32"/>
  <c r="E49" i="32"/>
  <c r="E64" i="32"/>
  <c r="E171" i="32"/>
  <c r="E243" i="32"/>
  <c r="E147" i="32"/>
  <c r="G40" i="31"/>
  <c r="G72" i="31"/>
  <c r="G104" i="31"/>
  <c r="G148" i="31"/>
  <c r="G52" i="31"/>
  <c r="G84" i="31"/>
  <c r="G116" i="31"/>
  <c r="G136" i="31"/>
  <c r="G168" i="31"/>
  <c r="G56" i="31"/>
  <c r="G88" i="31"/>
  <c r="G120" i="31"/>
  <c r="G132" i="31"/>
  <c r="G164" i="31"/>
  <c r="E34" i="31"/>
  <c r="G60" i="31"/>
  <c r="G92" i="31"/>
  <c r="G124" i="31"/>
  <c r="G128" i="31"/>
  <c r="G160" i="31"/>
  <c r="G64" i="31"/>
  <c r="G96" i="31"/>
  <c r="G1350" i="31"/>
  <c r="G1346" i="31"/>
  <c r="G1342" i="31"/>
  <c r="G1338" i="31"/>
  <c r="G1334" i="31"/>
  <c r="G1330" i="31"/>
  <c r="G1326" i="31"/>
  <c r="G1322" i="31"/>
  <c r="G1318" i="31"/>
  <c r="G1314" i="31"/>
  <c r="G1310" i="31"/>
  <c r="G1306" i="31"/>
  <c r="G1302" i="31"/>
  <c r="G1298" i="31"/>
  <c r="G1294" i="31"/>
  <c r="G1290" i="31"/>
  <c r="G1286" i="31"/>
  <c r="G1282" i="31"/>
  <c r="G1278" i="31"/>
  <c r="G1274" i="31"/>
  <c r="G1270" i="31"/>
  <c r="G1266" i="31"/>
  <c r="G1262" i="31"/>
  <c r="G1258" i="31"/>
  <c r="G1254" i="31"/>
  <c r="G1250" i="31"/>
  <c r="G1246" i="31"/>
  <c r="G1347" i="31"/>
  <c r="G1343" i="31"/>
  <c r="G1339" i="31"/>
  <c r="G1335" i="31"/>
  <c r="G1331" i="31"/>
  <c r="G1327" i="31"/>
  <c r="G1323" i="31"/>
  <c r="G1319" i="31"/>
  <c r="G1315" i="31"/>
  <c r="G1311" i="31"/>
  <c r="G1307" i="31"/>
  <c r="G1303" i="31"/>
  <c r="G1299" i="31"/>
  <c r="G1295" i="31"/>
  <c r="G1291" i="31"/>
  <c r="G1287" i="31"/>
  <c r="G1283" i="31"/>
  <c r="G1279" i="31"/>
  <c r="G1275" i="31"/>
  <c r="G1271" i="31"/>
  <c r="G1267" i="31"/>
  <c r="G1263" i="31"/>
  <c r="G1259" i="31"/>
  <c r="G1255" i="31"/>
  <c r="G1251" i="31"/>
  <c r="G1247" i="31"/>
  <c r="G1243" i="31"/>
  <c r="G1239" i="31"/>
  <c r="G1235" i="31"/>
  <c r="G1231" i="31"/>
  <c r="G1348" i="31"/>
  <c r="G1344" i="31"/>
  <c r="G1340" i="31"/>
  <c r="G1336" i="31"/>
  <c r="G1332" i="31"/>
  <c r="G1328" i="31"/>
  <c r="G1324" i="31"/>
  <c r="G1320" i="31"/>
  <c r="G1316" i="31"/>
  <c r="G1312" i="31"/>
  <c r="G1308" i="31"/>
  <c r="G1304" i="31"/>
  <c r="G1300" i="31"/>
  <c r="G1296" i="31"/>
  <c r="G1292" i="31"/>
  <c r="G1288" i="31"/>
  <c r="G1284" i="31"/>
  <c r="G1280" i="31"/>
  <c r="G1276" i="31"/>
  <c r="G1272" i="31"/>
  <c r="G1268" i="31"/>
  <c r="G1264" i="31"/>
  <c r="G1260" i="31"/>
  <c r="G1256" i="31"/>
  <c r="G1252" i="31"/>
  <c r="G1248" i="31"/>
  <c r="G1244" i="31"/>
  <c r="G1240" i="31"/>
  <c r="G1236" i="31"/>
  <c r="G1232" i="31"/>
  <c r="G1228" i="31"/>
  <c r="G1349" i="31"/>
  <c r="G1345" i="31"/>
  <c r="G1341" i="31"/>
  <c r="G1337" i="31"/>
  <c r="G1333" i="31"/>
  <c r="G1329" i="31"/>
  <c r="G1325" i="31"/>
  <c r="G1321" i="31"/>
  <c r="G1317" i="31"/>
  <c r="G1313" i="31"/>
  <c r="G1309" i="31"/>
  <c r="G1305" i="31"/>
  <c r="G1301" i="31"/>
  <c r="G1297" i="31"/>
  <c r="G1293" i="31"/>
  <c r="G1289" i="31"/>
  <c r="G1285" i="31"/>
  <c r="G1281" i="31"/>
  <c r="G1277" i="31"/>
  <c r="G1273" i="31"/>
  <c r="G1269" i="31"/>
  <c r="G1265" i="31"/>
  <c r="G1261" i="31"/>
  <c r="G1257" i="31"/>
  <c r="G1253" i="31"/>
  <c r="G1249" i="31"/>
  <c r="G1245" i="31"/>
  <c r="G1241" i="31"/>
  <c r="G1237" i="31"/>
  <c r="G1233" i="31"/>
  <c r="G1238" i="31"/>
  <c r="G1225" i="31"/>
  <c r="G1222" i="31"/>
  <c r="G1219" i="31"/>
  <c r="G1196" i="31"/>
  <c r="G1193" i="31"/>
  <c r="G1190" i="31"/>
  <c r="G1187" i="31"/>
  <c r="G1164" i="31"/>
  <c r="G1161" i="31"/>
  <c r="G1158" i="31"/>
  <c r="G1155" i="31"/>
  <c r="G1132" i="31"/>
  <c r="G1129" i="31"/>
  <c r="G1126" i="31"/>
  <c r="G1123" i="31"/>
  <c r="G1100" i="31"/>
  <c r="G1097" i="31"/>
  <c r="G1094" i="31"/>
  <c r="G1091" i="31"/>
  <c r="G1068" i="31"/>
  <c r="G1065" i="31"/>
  <c r="G1062" i="31"/>
  <c r="G1046" i="31"/>
  <c r="G1030" i="31"/>
  <c r="G1242" i="31"/>
  <c r="G1208" i="31"/>
  <c r="G1205" i="31"/>
  <c r="G1202" i="31"/>
  <c r="G1199" i="31"/>
  <c r="G1176" i="31"/>
  <c r="G1173" i="31"/>
  <c r="G1170" i="31"/>
  <c r="G1167" i="31"/>
  <c r="G1144" i="31"/>
  <c r="G1141" i="31"/>
  <c r="G1138" i="31"/>
  <c r="G1135" i="31"/>
  <c r="G1112" i="31"/>
  <c r="G1109" i="31"/>
  <c r="G1106" i="31"/>
  <c r="G1103" i="31"/>
  <c r="G1080" i="31"/>
  <c r="G1077" i="31"/>
  <c r="G1074" i="31"/>
  <c r="G1071" i="31"/>
  <c r="G1059" i="31"/>
  <c r="G1056" i="31"/>
  <c r="G1053" i="31"/>
  <c r="G1043" i="31"/>
  <c r="G1040" i="31"/>
  <c r="G1037" i="31"/>
  <c r="G1027" i="31"/>
  <c r="G1024" i="31"/>
  <c r="G1021" i="31"/>
  <c r="G1011" i="31"/>
  <c r="G1220" i="31"/>
  <c r="G1217" i="31"/>
  <c r="G1214" i="31"/>
  <c r="G1211" i="31"/>
  <c r="G1188" i="31"/>
  <c r="G1185" i="31"/>
  <c r="G1182" i="31"/>
  <c r="G1179" i="31"/>
  <c r="G1156" i="31"/>
  <c r="G1153" i="31"/>
  <c r="G1150" i="31"/>
  <c r="G1147" i="31"/>
  <c r="G1124" i="31"/>
  <c r="G1121" i="31"/>
  <c r="G1118" i="31"/>
  <c r="G1115" i="31"/>
  <c r="G1092" i="31"/>
  <c r="G1089" i="31"/>
  <c r="G1086" i="31"/>
  <c r="G1083" i="31"/>
  <c r="G1050" i="31"/>
  <c r="G1034" i="31"/>
  <c r="G1018" i="31"/>
  <c r="G1008" i="31"/>
  <c r="G1004" i="31"/>
  <c r="G1000" i="31"/>
  <c r="G996" i="31"/>
  <c r="G992" i="31"/>
  <c r="G1226" i="31"/>
  <c r="G1223" i="31"/>
  <c r="G1200" i="31"/>
  <c r="G1197" i="31"/>
  <c r="G1194" i="31"/>
  <c r="G1191" i="31"/>
  <c r="G1168" i="31"/>
  <c r="G1165" i="31"/>
  <c r="G1162" i="31"/>
  <c r="G1159" i="31"/>
  <c r="G1136" i="31"/>
  <c r="G1133" i="31"/>
  <c r="G1130" i="31"/>
  <c r="G1127" i="31"/>
  <c r="G1104" i="31"/>
  <c r="G1101" i="31"/>
  <c r="G1098" i="31"/>
  <c r="G1095" i="31"/>
  <c r="G1072" i="31"/>
  <c r="G1069" i="31"/>
  <c r="G1066" i="31"/>
  <c r="G1063" i="31"/>
  <c r="G1060" i="31"/>
  <c r="G1057" i="31"/>
  <c r="G1047" i="31"/>
  <c r="G1044" i="31"/>
  <c r="G1041" i="31"/>
  <c r="G1031" i="31"/>
  <c r="G1028" i="31"/>
  <c r="G1025" i="31"/>
  <c r="G1015" i="31"/>
  <c r="G1012" i="31"/>
  <c r="G1229" i="31"/>
  <c r="G1212" i="31"/>
  <c r="G1209" i="31"/>
  <c r="G1206" i="31"/>
  <c r="G1203" i="31"/>
  <c r="G1180" i="31"/>
  <c r="G1177" i="31"/>
  <c r="G1174" i="31"/>
  <c r="G1171" i="31"/>
  <c r="G1148" i="31"/>
  <c r="G1145" i="31"/>
  <c r="G1142" i="31"/>
  <c r="G1139" i="31"/>
  <c r="G1116" i="31"/>
  <c r="G1113" i="31"/>
  <c r="G1110" i="31"/>
  <c r="G1107" i="31"/>
  <c r="G1084" i="31"/>
  <c r="G1081" i="31"/>
  <c r="G1078" i="31"/>
  <c r="G1075" i="31"/>
  <c r="G1054" i="31"/>
  <c r="G1224" i="31"/>
  <c r="G1221" i="31"/>
  <c r="G1218" i="31"/>
  <c r="G1215" i="31"/>
  <c r="G1192" i="31"/>
  <c r="G1189" i="31"/>
  <c r="G1186" i="31"/>
  <c r="G1183" i="31"/>
  <c r="G1160" i="31"/>
  <c r="G1157" i="31"/>
  <c r="G1154" i="31"/>
  <c r="G1151" i="31"/>
  <c r="G1128" i="31"/>
  <c r="G1125" i="31"/>
  <c r="G1122" i="31"/>
  <c r="G1119" i="31"/>
  <c r="G1096" i="31"/>
  <c r="G1093" i="31"/>
  <c r="G1090" i="31"/>
  <c r="G1087" i="31"/>
  <c r="G1064" i="31"/>
  <c r="G1061" i="31"/>
  <c r="G1051" i="31"/>
  <c r="G1048" i="31"/>
  <c r="G1045" i="31"/>
  <c r="G1035" i="31"/>
  <c r="G1032" i="31"/>
  <c r="G1029" i="31"/>
  <c r="G1227" i="31"/>
  <c r="G1204" i="31"/>
  <c r="G1201" i="31"/>
  <c r="G1198" i="31"/>
  <c r="G1195" i="31"/>
  <c r="G1172" i="31"/>
  <c r="G1169" i="31"/>
  <c r="G1166" i="31"/>
  <c r="G1163" i="31"/>
  <c r="G1140" i="31"/>
  <c r="G1137" i="31"/>
  <c r="G1134" i="31"/>
  <c r="G1131" i="31"/>
  <c r="G1108" i="31"/>
  <c r="G1105" i="31"/>
  <c r="G1102" i="31"/>
  <c r="G1099" i="31"/>
  <c r="G1076" i="31"/>
  <c r="G1073" i="31"/>
  <c r="G1070" i="31"/>
  <c r="G1067" i="31"/>
  <c r="G1058" i="31"/>
  <c r="G1042" i="31"/>
  <c r="G1026" i="31"/>
  <c r="G1234" i="31"/>
  <c r="G1230" i="31"/>
  <c r="G1216" i="31"/>
  <c r="G1213" i="31"/>
  <c r="G1210" i="31"/>
  <c r="G1207" i="31"/>
  <c r="G1184" i="31"/>
  <c r="G1181" i="31"/>
  <c r="G1178" i="31"/>
  <c r="G1175" i="31"/>
  <c r="G1152" i="31"/>
  <c r="G1149" i="31"/>
  <c r="G1146" i="31"/>
  <c r="G1143" i="31"/>
  <c r="G1120" i="31"/>
  <c r="G1117" i="31"/>
  <c r="G1114" i="31"/>
  <c r="G1111" i="31"/>
  <c r="G1088" i="31"/>
  <c r="G1085" i="31"/>
  <c r="G1082" i="31"/>
  <c r="G1079" i="31"/>
  <c r="G1055" i="31"/>
  <c r="G1052" i="31"/>
  <c r="G1049" i="31"/>
  <c r="G1039" i="31"/>
  <c r="G1036" i="31"/>
  <c r="G1033" i="31"/>
  <c r="G1023" i="31"/>
  <c r="G1020" i="31"/>
  <c r="G1017" i="31"/>
  <c r="G1016" i="31"/>
  <c r="G1009" i="31"/>
  <c r="G1001" i="31"/>
  <c r="G993" i="31"/>
  <c r="G987" i="31"/>
  <c r="G984" i="31"/>
  <c r="G980" i="31"/>
  <c r="G976" i="31"/>
  <c r="G972" i="31"/>
  <c r="G968" i="31"/>
  <c r="G964" i="31"/>
  <c r="G960" i="31"/>
  <c r="G956" i="31"/>
  <c r="G952" i="31"/>
  <c r="G948" i="31"/>
  <c r="G944" i="31"/>
  <c r="G940" i="31"/>
  <c r="G936" i="31"/>
  <c r="G932" i="31"/>
  <c r="G928" i="31"/>
  <c r="G924" i="31"/>
  <c r="G920" i="31"/>
  <c r="G916" i="31"/>
  <c r="G912" i="31"/>
  <c r="G908" i="31"/>
  <c r="G904" i="31"/>
  <c r="G900" i="31"/>
  <c r="G896" i="31"/>
  <c r="G1014" i="31"/>
  <c r="G1022" i="31"/>
  <c r="G1010" i="31"/>
  <c r="G1007" i="31"/>
  <c r="G1002" i="31"/>
  <c r="G999" i="31"/>
  <c r="G994" i="31"/>
  <c r="G991" i="31"/>
  <c r="G988" i="31"/>
  <c r="G981" i="31"/>
  <c r="G977" i="31"/>
  <c r="G973" i="31"/>
  <c r="G969" i="31"/>
  <c r="G965" i="31"/>
  <c r="G961" i="31"/>
  <c r="G957" i="31"/>
  <c r="G953" i="31"/>
  <c r="G949" i="31"/>
  <c r="G945" i="31"/>
  <c r="G941" i="31"/>
  <c r="G937" i="31"/>
  <c r="G933" i="31"/>
  <c r="G929" i="31"/>
  <c r="G925" i="31"/>
  <c r="G921" i="31"/>
  <c r="G917" i="31"/>
  <c r="G913" i="31"/>
  <c r="G909" i="31"/>
  <c r="G905" i="31"/>
  <c r="G901" i="31"/>
  <c r="G897" i="31"/>
  <c r="G893" i="31"/>
  <c r="G889" i="31"/>
  <c r="G885" i="31"/>
  <c r="G985" i="31"/>
  <c r="G1038" i="31"/>
  <c r="G1005" i="31"/>
  <c r="G997" i="31"/>
  <c r="G982" i="31"/>
  <c r="G978" i="31"/>
  <c r="G974" i="31"/>
  <c r="G970" i="31"/>
  <c r="G966" i="31"/>
  <c r="G962" i="31"/>
  <c r="G958" i="31"/>
  <c r="G954" i="31"/>
  <c r="G950" i="31"/>
  <c r="G946" i="31"/>
  <c r="G942" i="31"/>
  <c r="G938" i="31"/>
  <c r="G934" i="31"/>
  <c r="G930" i="31"/>
  <c r="G926" i="31"/>
  <c r="G922" i="31"/>
  <c r="G918" i="31"/>
  <c r="G914" i="31"/>
  <c r="G910" i="31"/>
  <c r="G906" i="31"/>
  <c r="G902" i="31"/>
  <c r="G898" i="31"/>
  <c r="G894" i="31"/>
  <c r="G890" i="31"/>
  <c r="G1019" i="31"/>
  <c r="G1013" i="31"/>
  <c r="G989" i="31"/>
  <c r="G986" i="31"/>
  <c r="G1006" i="31"/>
  <c r="G1003" i="31"/>
  <c r="G998" i="31"/>
  <c r="G995" i="31"/>
  <c r="G983" i="31"/>
  <c r="G979" i="31"/>
  <c r="G975" i="31"/>
  <c r="G971" i="31"/>
  <c r="G967" i="31"/>
  <c r="G963" i="31"/>
  <c r="G959" i="31"/>
  <c r="G955" i="31"/>
  <c r="G951" i="31"/>
  <c r="G947" i="31"/>
  <c r="G943" i="31"/>
  <c r="G939" i="31"/>
  <c r="G935" i="31"/>
  <c r="G931" i="31"/>
  <c r="G927" i="31"/>
  <c r="G923" i="31"/>
  <c r="G919" i="31"/>
  <c r="G915" i="31"/>
  <c r="G911" i="31"/>
  <c r="G907" i="31"/>
  <c r="G903" i="31"/>
  <c r="G899" i="31"/>
  <c r="G895" i="31"/>
  <c r="G891" i="31"/>
  <c r="G887" i="31"/>
  <c r="G883" i="31"/>
  <c r="G879" i="31"/>
  <c r="G882" i="31"/>
  <c r="G876" i="31"/>
  <c r="G872" i="31"/>
  <c r="G868" i="31"/>
  <c r="G864" i="31"/>
  <c r="G860" i="31"/>
  <c r="G856" i="31"/>
  <c r="G852" i="31"/>
  <c r="G848" i="31"/>
  <c r="G844" i="31"/>
  <c r="G840" i="31"/>
  <c r="G836" i="31"/>
  <c r="G832" i="31"/>
  <c r="G828" i="31"/>
  <c r="G824" i="31"/>
  <c r="G820" i="31"/>
  <c r="G816" i="31"/>
  <c r="G812" i="31"/>
  <c r="G808" i="31"/>
  <c r="G804" i="31"/>
  <c r="G800" i="31"/>
  <c r="G796" i="31"/>
  <c r="G792" i="31"/>
  <c r="G788" i="31"/>
  <c r="G784" i="31"/>
  <c r="G780" i="31"/>
  <c r="G776" i="31"/>
  <c r="G772" i="31"/>
  <c r="G768" i="31"/>
  <c r="G764" i="31"/>
  <c r="G760" i="31"/>
  <c r="G892" i="31"/>
  <c r="G877" i="31"/>
  <c r="G873" i="31"/>
  <c r="G869" i="31"/>
  <c r="G865" i="31"/>
  <c r="G861" i="31"/>
  <c r="G857" i="31"/>
  <c r="G853" i="31"/>
  <c r="G849" i="31"/>
  <c r="G845" i="31"/>
  <c r="G841" i="31"/>
  <c r="G837" i="31"/>
  <c r="G833" i="31"/>
  <c r="G829" i="31"/>
  <c r="G825" i="31"/>
  <c r="G821" i="31"/>
  <c r="G817" i="31"/>
  <c r="G813" i="31"/>
  <c r="G809" i="31"/>
  <c r="G805" i="31"/>
  <c r="G801" i="31"/>
  <c r="G797" i="31"/>
  <c r="G793" i="31"/>
  <c r="G789" i="31"/>
  <c r="G785" i="31"/>
  <c r="G781" i="31"/>
  <c r="G777" i="31"/>
  <c r="G773" i="31"/>
  <c r="G769" i="31"/>
  <c r="G765" i="31"/>
  <c r="G761" i="31"/>
  <c r="G757" i="31"/>
  <c r="G753" i="31"/>
  <c r="G749" i="31"/>
  <c r="G745" i="31"/>
  <c r="G741" i="31"/>
  <c r="G737" i="31"/>
  <c r="G888" i="31"/>
  <c r="G880" i="31"/>
  <c r="G886" i="31"/>
  <c r="G874" i="31"/>
  <c r="G870" i="31"/>
  <c r="G866" i="31"/>
  <c r="G862" i="31"/>
  <c r="G858" i="31"/>
  <c r="G854" i="31"/>
  <c r="G850" i="31"/>
  <c r="G846" i="31"/>
  <c r="G842" i="31"/>
  <c r="G838" i="31"/>
  <c r="G834" i="31"/>
  <c r="G830" i="31"/>
  <c r="G826" i="31"/>
  <c r="G822" i="31"/>
  <c r="G818" i="31"/>
  <c r="G814" i="31"/>
  <c r="G810" i="31"/>
  <c r="G806" i="31"/>
  <c r="G802" i="31"/>
  <c r="G798" i="31"/>
  <c r="G794" i="31"/>
  <c r="G790" i="31"/>
  <c r="G786" i="31"/>
  <c r="G782" i="31"/>
  <c r="G778" i="31"/>
  <c r="G774" i="31"/>
  <c r="G770" i="31"/>
  <c r="G766" i="31"/>
  <c r="G762" i="31"/>
  <c r="G758" i="31"/>
  <c r="G754" i="31"/>
  <c r="G750" i="31"/>
  <c r="G881" i="31"/>
  <c r="G878" i="31"/>
  <c r="G884" i="31"/>
  <c r="G875" i="31"/>
  <c r="G871" i="31"/>
  <c r="G867" i="31"/>
  <c r="G863" i="31"/>
  <c r="G859" i="31"/>
  <c r="G855" i="31"/>
  <c r="G851" i="31"/>
  <c r="G847" i="31"/>
  <c r="G843" i="31"/>
  <c r="G839" i="31"/>
  <c r="G835" i="31"/>
  <c r="G831" i="31"/>
  <c r="G827" i="31"/>
  <c r="G823" i="31"/>
  <c r="G819" i="31"/>
  <c r="G815" i="31"/>
  <c r="G811" i="31"/>
  <c r="G807" i="31"/>
  <c r="G803" i="31"/>
  <c r="G799" i="31"/>
  <c r="G795" i="31"/>
  <c r="G791" i="31"/>
  <c r="G787" i="31"/>
  <c r="G783" i="31"/>
  <c r="G779" i="31"/>
  <c r="G775" i="31"/>
  <c r="G771" i="31"/>
  <c r="G767" i="31"/>
  <c r="G763" i="31"/>
  <c r="G759" i="31"/>
  <c r="G755" i="31"/>
  <c r="G751" i="31"/>
  <c r="G747" i="31"/>
  <c r="G743" i="31"/>
  <c r="G752" i="31"/>
  <c r="G742" i="31"/>
  <c r="G739" i="31"/>
  <c r="G732" i="31"/>
  <c r="G728" i="31"/>
  <c r="G724" i="31"/>
  <c r="G720" i="31"/>
  <c r="G716" i="31"/>
  <c r="G712" i="31"/>
  <c r="G708" i="31"/>
  <c r="G704" i="31"/>
  <c r="G700" i="31"/>
  <c r="G696" i="31"/>
  <c r="G692" i="31"/>
  <c r="G688" i="31"/>
  <c r="G684" i="31"/>
  <c r="G680" i="31"/>
  <c r="G676" i="31"/>
  <c r="G672" i="31"/>
  <c r="G668" i="31"/>
  <c r="G664" i="31"/>
  <c r="G660" i="31"/>
  <c r="G656" i="31"/>
  <c r="G652" i="31"/>
  <c r="G648" i="31"/>
  <c r="G644" i="31"/>
  <c r="G640" i="31"/>
  <c r="G636" i="31"/>
  <c r="G632" i="31"/>
  <c r="G628" i="31"/>
  <c r="G624" i="31"/>
  <c r="G620" i="31"/>
  <c r="G616" i="31"/>
  <c r="G612" i="31"/>
  <c r="G608" i="31"/>
  <c r="G604" i="31"/>
  <c r="G736" i="31"/>
  <c r="G990" i="31"/>
  <c r="G748" i="31"/>
  <c r="G733" i="31"/>
  <c r="G729" i="31"/>
  <c r="G725" i="31"/>
  <c r="G721" i="31"/>
  <c r="G717" i="31"/>
  <c r="G713" i="31"/>
  <c r="G709" i="31"/>
  <c r="G705" i="31"/>
  <c r="G701" i="31"/>
  <c r="G697" i="31"/>
  <c r="G693" i="31"/>
  <c r="G689" i="31"/>
  <c r="G685" i="31"/>
  <c r="G681" i="31"/>
  <c r="G677" i="31"/>
  <c r="G673" i="31"/>
  <c r="G669" i="31"/>
  <c r="G665" i="31"/>
  <c r="G661" i="31"/>
  <c r="G657" i="31"/>
  <c r="G653" i="31"/>
  <c r="G649" i="31"/>
  <c r="G645" i="31"/>
  <c r="G641" i="31"/>
  <c r="G637" i="31"/>
  <c r="G633" i="31"/>
  <c r="G629" i="31"/>
  <c r="G625" i="31"/>
  <c r="G621" i="31"/>
  <c r="G617" i="31"/>
  <c r="G613" i="31"/>
  <c r="G609" i="31"/>
  <c r="G605" i="31"/>
  <c r="G601" i="31"/>
  <c r="G597" i="31"/>
  <c r="G593" i="31"/>
  <c r="G589" i="31"/>
  <c r="G585" i="31"/>
  <c r="G581" i="31"/>
  <c r="G577" i="31"/>
  <c r="G573" i="31"/>
  <c r="G569" i="31"/>
  <c r="G565" i="31"/>
  <c r="G561" i="31"/>
  <c r="G740" i="31"/>
  <c r="G746" i="31"/>
  <c r="G734" i="31"/>
  <c r="G730" i="31"/>
  <c r="G726" i="31"/>
  <c r="G722" i="31"/>
  <c r="G718" i="31"/>
  <c r="G714" i="31"/>
  <c r="G710" i="31"/>
  <c r="G706" i="31"/>
  <c r="G702" i="31"/>
  <c r="G698" i="31"/>
  <c r="G694" i="31"/>
  <c r="G690" i="31"/>
  <c r="G686" i="31"/>
  <c r="G682" i="31"/>
  <c r="G678" i="31"/>
  <c r="G674" i="31"/>
  <c r="G670" i="31"/>
  <c r="G666" i="31"/>
  <c r="G662" i="31"/>
  <c r="G658" i="31"/>
  <c r="G654" i="31"/>
  <c r="G650" i="31"/>
  <c r="G646" i="31"/>
  <c r="G642" i="31"/>
  <c r="G638" i="31"/>
  <c r="G634" i="31"/>
  <c r="G630" i="31"/>
  <c r="G626" i="31"/>
  <c r="G622" i="31"/>
  <c r="G618" i="31"/>
  <c r="G614" i="31"/>
  <c r="G610" i="31"/>
  <c r="G606" i="31"/>
  <c r="G756" i="31"/>
  <c r="G731" i="31"/>
  <c r="G715" i="31"/>
  <c r="G699" i="31"/>
  <c r="G683" i="31"/>
  <c r="G663" i="31"/>
  <c r="G659" i="31"/>
  <c r="G655" i="31"/>
  <c r="G596" i="31"/>
  <c r="G580" i="31"/>
  <c r="G564" i="31"/>
  <c r="G557" i="31"/>
  <c r="G553" i="31"/>
  <c r="G549" i="31"/>
  <c r="G545" i="31"/>
  <c r="G541" i="31"/>
  <c r="G537" i="31"/>
  <c r="G533" i="31"/>
  <c r="G529" i="31"/>
  <c r="G525" i="31"/>
  <c r="G521" i="31"/>
  <c r="G517" i="31"/>
  <c r="G513" i="31"/>
  <c r="G509" i="31"/>
  <c r="G505" i="31"/>
  <c r="G501" i="31"/>
  <c r="G497" i="31"/>
  <c r="G493" i="31"/>
  <c r="G489" i="31"/>
  <c r="G485" i="31"/>
  <c r="G481" i="31"/>
  <c r="G477" i="31"/>
  <c r="G473" i="31"/>
  <c r="G469" i="31"/>
  <c r="G465" i="31"/>
  <c r="G667" i="31"/>
  <c r="G651" i="31"/>
  <c r="G635" i="31"/>
  <c r="G619" i="31"/>
  <c r="G590" i="31"/>
  <c r="G587" i="31"/>
  <c r="G574" i="31"/>
  <c r="G571" i="31"/>
  <c r="G735" i="31"/>
  <c r="G719" i="31"/>
  <c r="G703" i="31"/>
  <c r="G687" i="31"/>
  <c r="G671" i="31"/>
  <c r="G647" i="31"/>
  <c r="G631" i="31"/>
  <c r="G615" i="31"/>
  <c r="G594" i="31"/>
  <c r="G591" i="31"/>
  <c r="G578" i="31"/>
  <c r="G575" i="31"/>
  <c r="G562" i="31"/>
  <c r="G744" i="31"/>
  <c r="G723" i="31"/>
  <c r="G707" i="31"/>
  <c r="G691" i="31"/>
  <c r="G675" i="31"/>
  <c r="G588" i="31"/>
  <c r="G572" i="31"/>
  <c r="G559" i="31"/>
  <c r="G555" i="31"/>
  <c r="G551" i="31"/>
  <c r="G547" i="31"/>
  <c r="G543" i="31"/>
  <c r="G539" i="31"/>
  <c r="G535" i="31"/>
  <c r="G531" i="31"/>
  <c r="G527" i="31"/>
  <c r="G523" i="31"/>
  <c r="G519" i="31"/>
  <c r="G515" i="31"/>
  <c r="G511" i="31"/>
  <c r="G507" i="31"/>
  <c r="G503" i="31"/>
  <c r="G499" i="31"/>
  <c r="G643" i="31"/>
  <c r="G627" i="31"/>
  <c r="G611" i="31"/>
  <c r="G598" i="31"/>
  <c r="G595" i="31"/>
  <c r="G582" i="31"/>
  <c r="G579" i="31"/>
  <c r="G566" i="31"/>
  <c r="G563" i="31"/>
  <c r="G727" i="31"/>
  <c r="G711" i="31"/>
  <c r="G695" i="31"/>
  <c r="G679" i="31"/>
  <c r="G592" i="31"/>
  <c r="G576" i="31"/>
  <c r="G560" i="31"/>
  <c r="G556" i="31"/>
  <c r="G552" i="31"/>
  <c r="G548" i="31"/>
  <c r="G544" i="31"/>
  <c r="G540" i="31"/>
  <c r="G536" i="31"/>
  <c r="G532" i="31"/>
  <c r="G528" i="31"/>
  <c r="G524" i="31"/>
  <c r="G520" i="31"/>
  <c r="G516" i="31"/>
  <c r="G512" i="31"/>
  <c r="G508" i="31"/>
  <c r="G504" i="31"/>
  <c r="G500" i="31"/>
  <c r="G496" i="31"/>
  <c r="G492" i="31"/>
  <c r="G488" i="31"/>
  <c r="G484" i="31"/>
  <c r="G480" i="31"/>
  <c r="G476" i="31"/>
  <c r="G472" i="31"/>
  <c r="G468" i="31"/>
  <c r="G639" i="31"/>
  <c r="G586" i="31"/>
  <c r="G554" i="31"/>
  <c r="G494" i="31"/>
  <c r="G486" i="31"/>
  <c r="G478" i="31"/>
  <c r="G470" i="31"/>
  <c r="G464" i="31"/>
  <c r="G460" i="31"/>
  <c r="G456" i="31"/>
  <c r="G452" i="31"/>
  <c r="G448" i="31"/>
  <c r="G444" i="31"/>
  <c r="G440" i="31"/>
  <c r="G436" i="31"/>
  <c r="G432" i="31"/>
  <c r="G428" i="31"/>
  <c r="G424" i="31"/>
  <c r="G420" i="31"/>
  <c r="G416" i="31"/>
  <c r="G412" i="31"/>
  <c r="G408" i="31"/>
  <c r="G404" i="31"/>
  <c r="G400" i="31"/>
  <c r="G396" i="31"/>
  <c r="G392" i="31"/>
  <c r="G388" i="31"/>
  <c r="G384" i="31"/>
  <c r="G380" i="31"/>
  <c r="G376" i="31"/>
  <c r="G372" i="31"/>
  <c r="G368" i="31"/>
  <c r="G364" i="31"/>
  <c r="G360" i="31"/>
  <c r="G356" i="31"/>
  <c r="G352" i="31"/>
  <c r="G348" i="31"/>
  <c r="G344" i="31"/>
  <c r="G340" i="31"/>
  <c r="G336" i="31"/>
  <c r="G332" i="31"/>
  <c r="G328" i="31"/>
  <c r="G324" i="31"/>
  <c r="G320" i="31"/>
  <c r="G316" i="31"/>
  <c r="G312" i="31"/>
  <c r="G308" i="31"/>
  <c r="G304" i="31"/>
  <c r="G300" i="31"/>
  <c r="G296" i="31"/>
  <c r="G292" i="31"/>
  <c r="G288" i="31"/>
  <c r="G284" i="31"/>
  <c r="G280" i="31"/>
  <c r="G276" i="31"/>
  <c r="G272" i="31"/>
  <c r="G584" i="31"/>
  <c r="G558" i="31"/>
  <c r="G526" i="31"/>
  <c r="G522" i="31"/>
  <c r="G518" i="31"/>
  <c r="G514" i="31"/>
  <c r="G510" i="31"/>
  <c r="G603" i="31"/>
  <c r="G570" i="31"/>
  <c r="G530" i="31"/>
  <c r="G506" i="31"/>
  <c r="G461" i="31"/>
  <c r="G457" i="31"/>
  <c r="G453" i="31"/>
  <c r="G449" i="31"/>
  <c r="G445" i="31"/>
  <c r="G441" i="31"/>
  <c r="G437" i="31"/>
  <c r="G433" i="31"/>
  <c r="G429" i="31"/>
  <c r="G425" i="31"/>
  <c r="G421" i="31"/>
  <c r="G417" i="31"/>
  <c r="G413" i="31"/>
  <c r="G409" i="31"/>
  <c r="G405" i="31"/>
  <c r="G401" i="31"/>
  <c r="G397" i="31"/>
  <c r="G393" i="31"/>
  <c r="G389" i="31"/>
  <c r="G385" i="31"/>
  <c r="G381" i="31"/>
  <c r="G377" i="31"/>
  <c r="G373" i="31"/>
  <c r="G369" i="31"/>
  <c r="G365" i="31"/>
  <c r="G361" i="31"/>
  <c r="G357" i="31"/>
  <c r="G353" i="31"/>
  <c r="G349" i="31"/>
  <c r="G345" i="31"/>
  <c r="G341" i="31"/>
  <c r="G337" i="31"/>
  <c r="G333" i="31"/>
  <c r="G329" i="31"/>
  <c r="G325" i="31"/>
  <c r="G321" i="31"/>
  <c r="G317" i="31"/>
  <c r="G313" i="31"/>
  <c r="G309" i="31"/>
  <c r="G305" i="31"/>
  <c r="G301" i="31"/>
  <c r="G297" i="31"/>
  <c r="G293" i="31"/>
  <c r="G289" i="31"/>
  <c r="G285" i="31"/>
  <c r="G281" i="31"/>
  <c r="G277" i="31"/>
  <c r="G273" i="31"/>
  <c r="G269" i="31"/>
  <c r="G265" i="31"/>
  <c r="G261" i="31"/>
  <c r="G257" i="31"/>
  <c r="G253" i="31"/>
  <c r="G249" i="31"/>
  <c r="G245" i="31"/>
  <c r="G241" i="31"/>
  <c r="G237" i="31"/>
  <c r="G233" i="31"/>
  <c r="G229" i="31"/>
  <c r="G225" i="31"/>
  <c r="G221" i="31"/>
  <c r="G217" i="31"/>
  <c r="G213" i="31"/>
  <c r="G209" i="31"/>
  <c r="G205" i="31"/>
  <c r="G201" i="31"/>
  <c r="G197" i="31"/>
  <c r="G193" i="31"/>
  <c r="G189" i="31"/>
  <c r="G185" i="31"/>
  <c r="G181" i="31"/>
  <c r="G177" i="31"/>
  <c r="G173" i="31"/>
  <c r="G607" i="31"/>
  <c r="G599" i="31"/>
  <c r="G568" i="31"/>
  <c r="G534" i="31"/>
  <c r="G502" i="31"/>
  <c r="G495" i="31"/>
  <c r="G487" i="31"/>
  <c r="G479" i="31"/>
  <c r="G471" i="31"/>
  <c r="G538" i="31"/>
  <c r="G498" i="31"/>
  <c r="G490" i="31"/>
  <c r="G482" i="31"/>
  <c r="G474" i="31"/>
  <c r="G462" i="31"/>
  <c r="G458" i="31"/>
  <c r="G454" i="31"/>
  <c r="G450" i="31"/>
  <c r="G446" i="31"/>
  <c r="G442" i="31"/>
  <c r="G438" i="31"/>
  <c r="G434" i="31"/>
  <c r="G430" i="31"/>
  <c r="G426" i="31"/>
  <c r="G422" i="31"/>
  <c r="G418" i="31"/>
  <c r="G414" i="31"/>
  <c r="G410" i="31"/>
  <c r="G406" i="31"/>
  <c r="G402" i="31"/>
  <c r="G398" i="31"/>
  <c r="G394" i="31"/>
  <c r="G390" i="31"/>
  <c r="G386" i="31"/>
  <c r="G382" i="31"/>
  <c r="G378" i="31"/>
  <c r="G374" i="31"/>
  <c r="G370" i="31"/>
  <c r="G366" i="31"/>
  <c r="G362" i="31"/>
  <c r="G358" i="31"/>
  <c r="G354" i="31"/>
  <c r="G350" i="31"/>
  <c r="G346" i="31"/>
  <c r="G342" i="31"/>
  <c r="G338" i="31"/>
  <c r="G334" i="31"/>
  <c r="G330" i="31"/>
  <c r="G326" i="31"/>
  <c r="G322" i="31"/>
  <c r="G318" i="31"/>
  <c r="G314" i="31"/>
  <c r="G310" i="31"/>
  <c r="G306" i="31"/>
  <c r="G302" i="31"/>
  <c r="G298" i="31"/>
  <c r="G294" i="31"/>
  <c r="G290" i="31"/>
  <c r="G286" i="31"/>
  <c r="G282" i="31"/>
  <c r="G278" i="31"/>
  <c r="G274" i="31"/>
  <c r="G270" i="31"/>
  <c r="G266" i="31"/>
  <c r="G262" i="31"/>
  <c r="G258" i="31"/>
  <c r="G254" i="31"/>
  <c r="G250" i="31"/>
  <c r="G246" i="31"/>
  <c r="G242" i="31"/>
  <c r="G238" i="31"/>
  <c r="G234" i="31"/>
  <c r="G230" i="31"/>
  <c r="G226" i="31"/>
  <c r="G222" i="31"/>
  <c r="G218" i="31"/>
  <c r="G623" i="31"/>
  <c r="G583" i="31"/>
  <c r="G542" i="31"/>
  <c r="G466" i="31"/>
  <c r="G738" i="31"/>
  <c r="G602" i="31"/>
  <c r="G546" i="31"/>
  <c r="G463" i="31"/>
  <c r="G459" i="31"/>
  <c r="G455" i="31"/>
  <c r="G451" i="31"/>
  <c r="G447" i="31"/>
  <c r="G443" i="31"/>
  <c r="G439" i="31"/>
  <c r="G435" i="31"/>
  <c r="G431" i="31"/>
  <c r="G427" i="31"/>
  <c r="G423" i="31"/>
  <c r="G419" i="31"/>
  <c r="G415" i="31"/>
  <c r="G411" i="31"/>
  <c r="G407" i="31"/>
  <c r="G403" i="31"/>
  <c r="G399" i="31"/>
  <c r="G395" i="31"/>
  <c r="G391" i="31"/>
  <c r="G387" i="31"/>
  <c r="G383" i="31"/>
  <c r="G379" i="31"/>
  <c r="G375" i="31"/>
  <c r="G371" i="31"/>
  <c r="G367" i="31"/>
  <c r="G363" i="31"/>
  <c r="G359" i="31"/>
  <c r="G355" i="31"/>
  <c r="G351" i="31"/>
  <c r="G347" i="31"/>
  <c r="G343" i="31"/>
  <c r="G339" i="31"/>
  <c r="G335" i="31"/>
  <c r="G331" i="31"/>
  <c r="G327" i="31"/>
  <c r="G323" i="31"/>
  <c r="G319" i="31"/>
  <c r="G315" i="31"/>
  <c r="G311" i="31"/>
  <c r="G307" i="31"/>
  <c r="G303" i="31"/>
  <c r="G299" i="31"/>
  <c r="G295" i="31"/>
  <c r="G291" i="31"/>
  <c r="G287" i="31"/>
  <c r="G283" i="31"/>
  <c r="G279" i="31"/>
  <c r="G275" i="31"/>
  <c r="G271" i="31"/>
  <c r="G267" i="31"/>
  <c r="G263" i="31"/>
  <c r="G259" i="31"/>
  <c r="G255" i="31"/>
  <c r="G251" i="31"/>
  <c r="G247" i="31"/>
  <c r="G243" i="31"/>
  <c r="G239" i="31"/>
  <c r="G235" i="31"/>
  <c r="G231" i="31"/>
  <c r="G227" i="31"/>
  <c r="G223" i="31"/>
  <c r="G219" i="31"/>
  <c r="G215" i="31"/>
  <c r="G211" i="31"/>
  <c r="G207" i="31"/>
  <c r="G203" i="31"/>
  <c r="G199" i="31"/>
  <c r="G195" i="31"/>
  <c r="G191" i="31"/>
  <c r="G187" i="31"/>
  <c r="G183" i="31"/>
  <c r="G600" i="31"/>
  <c r="G567" i="31"/>
  <c r="G550" i="31"/>
  <c r="G188" i="31"/>
  <c r="G204" i="31"/>
  <c r="D430" i="31"/>
  <c r="D462" i="31"/>
  <c r="D474" i="31"/>
  <c r="G483" i="31"/>
  <c r="G196" i="31"/>
  <c r="G212" i="31"/>
  <c r="D1349" i="31"/>
  <c r="D1345" i="31"/>
  <c r="D1341" i="31"/>
  <c r="D1337" i="31"/>
  <c r="D1333" i="31"/>
  <c r="D1329" i="31"/>
  <c r="D1325" i="31"/>
  <c r="D1321" i="31"/>
  <c r="D1317" i="31"/>
  <c r="D1313" i="31"/>
  <c r="D1309" i="31"/>
  <c r="D1305" i="31"/>
  <c r="D1301" i="31"/>
  <c r="D1297" i="31"/>
  <c r="D1293" i="31"/>
  <c r="D1289" i="31"/>
  <c r="D1285" i="31"/>
  <c r="D1281" i="31"/>
  <c r="D1277" i="31"/>
  <c r="D1273" i="31"/>
  <c r="D1269" i="31"/>
  <c r="D1265" i="31"/>
  <c r="D1261" i="31"/>
  <c r="D1257" i="31"/>
  <c r="D1253" i="31"/>
  <c r="D1249" i="31"/>
  <c r="D1245" i="31"/>
  <c r="D1241" i="31"/>
  <c r="D1237" i="31"/>
  <c r="D1233" i="31"/>
  <c r="D1229" i="31"/>
  <c r="D1225" i="31"/>
  <c r="D1221" i="31"/>
  <c r="D1217" i="31"/>
  <c r="D1213" i="31"/>
  <c r="D1209" i="31"/>
  <c r="D1205" i="31"/>
  <c r="D1201" i="31"/>
  <c r="D1197" i="31"/>
  <c r="D1193" i="31"/>
  <c r="D1189" i="31"/>
  <c r="D1185" i="31"/>
  <c r="D1181" i="31"/>
  <c r="D1177" i="31"/>
  <c r="D1173" i="31"/>
  <c r="D1169" i="31"/>
  <c r="D1165" i="31"/>
  <c r="D1161" i="31"/>
  <c r="D1157" i="31"/>
  <c r="D1153" i="31"/>
  <c r="D1149" i="31"/>
  <c r="D1145" i="31"/>
  <c r="D1141" i="31"/>
  <c r="D1137" i="31"/>
  <c r="D1133" i="31"/>
  <c r="D1129" i="31"/>
  <c r="D1125" i="31"/>
  <c r="D1121" i="31"/>
  <c r="D1117" i="31"/>
  <c r="D1113" i="31"/>
  <c r="D1109" i="31"/>
  <c r="D1105" i="31"/>
  <c r="D1101" i="31"/>
  <c r="D1097" i="31"/>
  <c r="D1093" i="31"/>
  <c r="D1089" i="31"/>
  <c r="D1085" i="31"/>
  <c r="D1081" i="31"/>
  <c r="D1077" i="31"/>
  <c r="D1073" i="31"/>
  <c r="D1069" i="31"/>
  <c r="D1065" i="31"/>
  <c r="D1350" i="31"/>
  <c r="D1346" i="31"/>
  <c r="D1342" i="31"/>
  <c r="D1338" i="31"/>
  <c r="D1334" i="31"/>
  <c r="D1330" i="31"/>
  <c r="D1326" i="31"/>
  <c r="D1322" i="31"/>
  <c r="D1318" i="31"/>
  <c r="D1314" i="31"/>
  <c r="D1310" i="31"/>
  <c r="D1306" i="31"/>
  <c r="D1302" i="31"/>
  <c r="D1298" i="31"/>
  <c r="D1294" i="31"/>
  <c r="D1290" i="31"/>
  <c r="D1286" i="31"/>
  <c r="D1282" i="31"/>
  <c r="D1278" i="31"/>
  <c r="D1274" i="31"/>
  <c r="D1270" i="31"/>
  <c r="D1266" i="31"/>
  <c r="D1262" i="31"/>
  <c r="D1258" i="31"/>
  <c r="D1254" i="31"/>
  <c r="D1250" i="31"/>
  <c r="D1246" i="31"/>
  <c r="D1242" i="31"/>
  <c r="D1238" i="31"/>
  <c r="D1234" i="31"/>
  <c r="D1230" i="31"/>
  <c r="D1226" i="31"/>
  <c r="D1222" i="31"/>
  <c r="D1218" i="31"/>
  <c r="D1214" i="31"/>
  <c r="D1210" i="31"/>
  <c r="D1206" i="31"/>
  <c r="D1202" i="31"/>
  <c r="D1198" i="31"/>
  <c r="D1194" i="31"/>
  <c r="D1190" i="31"/>
  <c r="D1186" i="31"/>
  <c r="D1182" i="31"/>
  <c r="D1178" i="31"/>
  <c r="D1174" i="31"/>
  <c r="D1170" i="31"/>
  <c r="D1166" i="31"/>
  <c r="D1162" i="31"/>
  <c r="D1158" i="31"/>
  <c r="D1154" i="31"/>
  <c r="D1150" i="31"/>
  <c r="D1146" i="31"/>
  <c r="D1142" i="31"/>
  <c r="D1138" i="31"/>
  <c r="D1134" i="31"/>
  <c r="D1130" i="31"/>
  <c r="D1126" i="31"/>
  <c r="D1122" i="31"/>
  <c r="D1118" i="31"/>
  <c r="D1114" i="31"/>
  <c r="D1110" i="31"/>
  <c r="D1106" i="31"/>
  <c r="D1102" i="31"/>
  <c r="D1098" i="31"/>
  <c r="D1094" i="31"/>
  <c r="D1090" i="31"/>
  <c r="D1086" i="31"/>
  <c r="D1082" i="31"/>
  <c r="D1078" i="31"/>
  <c r="D1074" i="31"/>
  <c r="D1070" i="31"/>
  <c r="D1066" i="31"/>
  <c r="D1062" i="31"/>
  <c r="D1058" i="31"/>
  <c r="D1054" i="31"/>
  <c r="D1050" i="31"/>
  <c r="D1046" i="31"/>
  <c r="D1042" i="31"/>
  <c r="D1038" i="31"/>
  <c r="D1034" i="31"/>
  <c r="D1030" i="31"/>
  <c r="D1026" i="31"/>
  <c r="D1022" i="31"/>
  <c r="D1018" i="31"/>
  <c r="D1014" i="31"/>
  <c r="D1347" i="31"/>
  <c r="D1343" i="31"/>
  <c r="D1339" i="31"/>
  <c r="D1335" i="31"/>
  <c r="D1331" i="31"/>
  <c r="D1327" i="31"/>
  <c r="D1323" i="31"/>
  <c r="D1319" i="31"/>
  <c r="D1315" i="31"/>
  <c r="D1311" i="31"/>
  <c r="D1307" i="31"/>
  <c r="D1303" i="31"/>
  <c r="D1299" i="31"/>
  <c r="D1295" i="31"/>
  <c r="D1291" i="31"/>
  <c r="D1287" i="31"/>
  <c r="D1283" i="31"/>
  <c r="D1279" i="31"/>
  <c r="D1275" i="31"/>
  <c r="D1271" i="31"/>
  <c r="D1267" i="31"/>
  <c r="D1263" i="31"/>
  <c r="D1259" i="31"/>
  <c r="D1255" i="31"/>
  <c r="D1251" i="31"/>
  <c r="D1247" i="31"/>
  <c r="D1243" i="31"/>
  <c r="D1239" i="31"/>
  <c r="D1235" i="31"/>
  <c r="D1231" i="31"/>
  <c r="D1227" i="31"/>
  <c r="D1223" i="31"/>
  <c r="D1219" i="31"/>
  <c r="D1215" i="31"/>
  <c r="D1211" i="31"/>
  <c r="D1207" i="31"/>
  <c r="D1203" i="31"/>
  <c r="D1199" i="31"/>
  <c r="D1195" i="31"/>
  <c r="D1191" i="31"/>
  <c r="D1187" i="31"/>
  <c r="D1183" i="31"/>
  <c r="D1179" i="31"/>
  <c r="D1175" i="31"/>
  <c r="D1171" i="31"/>
  <c r="D1167" i="31"/>
  <c r="D1163" i="31"/>
  <c r="D1159" i="31"/>
  <c r="D1155" i="31"/>
  <c r="D1151" i="31"/>
  <c r="D1147" i="31"/>
  <c r="D1143" i="31"/>
  <c r="D1139" i="31"/>
  <c r="D1135" i="31"/>
  <c r="D1131" i="31"/>
  <c r="D1127" i="31"/>
  <c r="D1123" i="31"/>
  <c r="D1119" i="31"/>
  <c r="D1115" i="31"/>
  <c r="D1111" i="31"/>
  <c r="D1107" i="31"/>
  <c r="D1103" i="31"/>
  <c r="D1099" i="31"/>
  <c r="D1095" i="31"/>
  <c r="D1091" i="31"/>
  <c r="D1087" i="31"/>
  <c r="D1083" i="31"/>
  <c r="D1079" i="31"/>
  <c r="D1075" i="31"/>
  <c r="D1071" i="31"/>
  <c r="D1067" i="31"/>
  <c r="D1063" i="31"/>
  <c r="D1059" i="31"/>
  <c r="D1055" i="31"/>
  <c r="D1051" i="31"/>
  <c r="D1047" i="31"/>
  <c r="D1043" i="31"/>
  <c r="D1039" i="31"/>
  <c r="D1035" i="31"/>
  <c r="D1031" i="31"/>
  <c r="D1027" i="31"/>
  <c r="D1023" i="31"/>
  <c r="D1019" i="31"/>
  <c r="D1015" i="31"/>
  <c r="D1011" i="31"/>
  <c r="D1348" i="31"/>
  <c r="D1316" i="31"/>
  <c r="D1284" i="31"/>
  <c r="D1252" i="31"/>
  <c r="D1224" i="31"/>
  <c r="D1192" i="31"/>
  <c r="D1160" i="31"/>
  <c r="D1128" i="31"/>
  <c r="D1096" i="31"/>
  <c r="D1064" i="31"/>
  <c r="D1061" i="31"/>
  <c r="D1048" i="31"/>
  <c r="D1045" i="31"/>
  <c r="D1032" i="31"/>
  <c r="D1328" i="31"/>
  <c r="D1296" i="31"/>
  <c r="D1264" i="31"/>
  <c r="D1236" i="31"/>
  <c r="D1232" i="31"/>
  <c r="D1204" i="31"/>
  <c r="D1172" i="31"/>
  <c r="D1140" i="31"/>
  <c r="D1108" i="31"/>
  <c r="D1076" i="31"/>
  <c r="D1340" i="31"/>
  <c r="D1308" i="31"/>
  <c r="D1276" i="31"/>
  <c r="D1240" i="31"/>
  <c r="D1216" i="31"/>
  <c r="D1184" i="31"/>
  <c r="D1152" i="31"/>
  <c r="D1120" i="31"/>
  <c r="D1088" i="31"/>
  <c r="D1052" i="31"/>
  <c r="D1049" i="31"/>
  <c r="D1036" i="31"/>
  <c r="D1033" i="31"/>
  <c r="D1020" i="31"/>
  <c r="D1017" i="31"/>
  <c r="D1320" i="31"/>
  <c r="D1288" i="31"/>
  <c r="D1256" i="31"/>
  <c r="D1244" i="31"/>
  <c r="D1228" i="31"/>
  <c r="D1196" i="31"/>
  <c r="D1164" i="31"/>
  <c r="D1132" i="31"/>
  <c r="D1100" i="31"/>
  <c r="D1068" i="31"/>
  <c r="D1007" i="31"/>
  <c r="D1003" i="31"/>
  <c r="D999" i="31"/>
  <c r="D995" i="31"/>
  <c r="D991" i="31"/>
  <c r="D987" i="31"/>
  <c r="D1332" i="31"/>
  <c r="D1300" i="31"/>
  <c r="D1268" i="31"/>
  <c r="D1208" i="31"/>
  <c r="D1176" i="31"/>
  <c r="D1144" i="31"/>
  <c r="D1112" i="31"/>
  <c r="D1080" i="31"/>
  <c r="D1056" i="31"/>
  <c r="D1344" i="31"/>
  <c r="D1312" i="31"/>
  <c r="D1280" i="31"/>
  <c r="D1248" i="31"/>
  <c r="D1220" i="31"/>
  <c r="D1188" i="31"/>
  <c r="D1156" i="31"/>
  <c r="D1124" i="31"/>
  <c r="D1092" i="31"/>
  <c r="D1324" i="31"/>
  <c r="D1292" i="31"/>
  <c r="D1260" i="31"/>
  <c r="D1200" i="31"/>
  <c r="D1168" i="31"/>
  <c r="D1136" i="31"/>
  <c r="D1104" i="31"/>
  <c r="D1072" i="31"/>
  <c r="D1060" i="31"/>
  <c r="D1057" i="31"/>
  <c r="D1044" i="31"/>
  <c r="D1041" i="31"/>
  <c r="D1028" i="31"/>
  <c r="D1025" i="31"/>
  <c r="D1336" i="31"/>
  <c r="D1304" i="31"/>
  <c r="D1272" i="31"/>
  <c r="D1212" i="31"/>
  <c r="D1180" i="31"/>
  <c r="D1148" i="31"/>
  <c r="D1116" i="31"/>
  <c r="D1084" i="31"/>
  <c r="D1009" i="31"/>
  <c r="D1005" i="31"/>
  <c r="D1001" i="31"/>
  <c r="D997" i="31"/>
  <c r="D993" i="31"/>
  <c r="D989" i="31"/>
  <c r="D985" i="31"/>
  <c r="D986" i="31"/>
  <c r="D1037" i="31"/>
  <c r="D1006" i="31"/>
  <c r="D998" i="31"/>
  <c r="D983" i="31"/>
  <c r="D979" i="31"/>
  <c r="D975" i="31"/>
  <c r="D971" i="31"/>
  <c r="D967" i="31"/>
  <c r="D963" i="31"/>
  <c r="D959" i="31"/>
  <c r="D955" i="31"/>
  <c r="D951" i="31"/>
  <c r="D947" i="31"/>
  <c r="D943" i="31"/>
  <c r="D939" i="31"/>
  <c r="D935" i="31"/>
  <c r="D931" i="31"/>
  <c r="D927" i="31"/>
  <c r="D923" i="31"/>
  <c r="D919" i="31"/>
  <c r="D915" i="31"/>
  <c r="D911" i="31"/>
  <c r="D907" i="31"/>
  <c r="D903" i="31"/>
  <c r="D899" i="31"/>
  <c r="D895" i="31"/>
  <c r="D891" i="31"/>
  <c r="D1016" i="31"/>
  <c r="D990" i="31"/>
  <c r="D1029" i="31"/>
  <c r="D1004" i="31"/>
  <c r="D996" i="31"/>
  <c r="D984" i="31"/>
  <c r="D980" i="31"/>
  <c r="D976" i="31"/>
  <c r="D972" i="31"/>
  <c r="D968" i="31"/>
  <c r="D964" i="31"/>
  <c r="D960" i="31"/>
  <c r="D956" i="31"/>
  <c r="D952" i="31"/>
  <c r="D948" i="31"/>
  <c r="D944" i="31"/>
  <c r="D940" i="31"/>
  <c r="D936" i="31"/>
  <c r="D932" i="31"/>
  <c r="D928" i="31"/>
  <c r="D924" i="31"/>
  <c r="D920" i="31"/>
  <c r="D916" i="31"/>
  <c r="D912" i="31"/>
  <c r="D908" i="31"/>
  <c r="D904" i="31"/>
  <c r="D900" i="31"/>
  <c r="D896" i="31"/>
  <c r="D892" i="31"/>
  <c r="D888" i="31"/>
  <c r="D884" i="31"/>
  <c r="D880" i="31"/>
  <c r="D1024" i="31"/>
  <c r="D1012" i="31"/>
  <c r="D1053" i="31"/>
  <c r="D1010" i="31"/>
  <c r="D1002" i="31"/>
  <c r="D994" i="31"/>
  <c r="D988" i="31"/>
  <c r="D981" i="31"/>
  <c r="D977" i="31"/>
  <c r="D973" i="31"/>
  <c r="D969" i="31"/>
  <c r="D965" i="31"/>
  <c r="D961" i="31"/>
  <c r="D957" i="31"/>
  <c r="D953" i="31"/>
  <c r="D949" i="31"/>
  <c r="D945" i="31"/>
  <c r="D941" i="31"/>
  <c r="D937" i="31"/>
  <c r="D933" i="31"/>
  <c r="D929" i="31"/>
  <c r="D925" i="31"/>
  <c r="D921" i="31"/>
  <c r="D917" i="31"/>
  <c r="D913" i="31"/>
  <c r="D909" i="31"/>
  <c r="D905" i="31"/>
  <c r="D901" i="31"/>
  <c r="D1040" i="31"/>
  <c r="D1000" i="31"/>
  <c r="D978" i="31"/>
  <c r="D946" i="31"/>
  <c r="D914" i="31"/>
  <c r="D897" i="31"/>
  <c r="D889" i="31"/>
  <c r="D881" i="31"/>
  <c r="D992" i="31"/>
  <c r="D958" i="31"/>
  <c r="D926" i="31"/>
  <c r="D887" i="31"/>
  <c r="D875" i="31"/>
  <c r="D871" i="31"/>
  <c r="D867" i="31"/>
  <c r="D863" i="31"/>
  <c r="D859" i="31"/>
  <c r="D855" i="31"/>
  <c r="D851" i="31"/>
  <c r="D847" i="31"/>
  <c r="D843" i="31"/>
  <c r="D839" i="31"/>
  <c r="D835" i="31"/>
  <c r="D831" i="31"/>
  <c r="D827" i="31"/>
  <c r="D823" i="31"/>
  <c r="D819" i="31"/>
  <c r="D815" i="31"/>
  <c r="D811" i="31"/>
  <c r="D807" i="31"/>
  <c r="D803" i="31"/>
  <c r="D799" i="31"/>
  <c r="D795" i="31"/>
  <c r="D791" i="31"/>
  <c r="D787" i="31"/>
  <c r="D783" i="31"/>
  <c r="D970" i="31"/>
  <c r="D938" i="31"/>
  <c r="D906" i="31"/>
  <c r="D882" i="31"/>
  <c r="D879" i="31"/>
  <c r="D982" i="31"/>
  <c r="D950" i="31"/>
  <c r="D918" i="31"/>
  <c r="D894" i="31"/>
  <c r="D890" i="31"/>
  <c r="D885" i="31"/>
  <c r="D876" i="31"/>
  <c r="D872" i="31"/>
  <c r="D868" i="31"/>
  <c r="D864" i="31"/>
  <c r="D860" i="31"/>
  <c r="D856" i="31"/>
  <c r="D852" i="31"/>
  <c r="D848" i="31"/>
  <c r="D844" i="31"/>
  <c r="D840" i="31"/>
  <c r="D836" i="31"/>
  <c r="D832" i="31"/>
  <c r="D828" i="31"/>
  <c r="D824" i="31"/>
  <c r="D820" i="31"/>
  <c r="D816" i="31"/>
  <c r="D812" i="31"/>
  <c r="D808" i="31"/>
  <c r="D804" i="31"/>
  <c r="D800" i="31"/>
  <c r="D796" i="31"/>
  <c r="D792" i="31"/>
  <c r="D788" i="31"/>
  <c r="D962" i="31"/>
  <c r="D930" i="31"/>
  <c r="D898" i="31"/>
  <c r="D974" i="31"/>
  <c r="D942" i="31"/>
  <c r="D910" i="31"/>
  <c r="D883" i="31"/>
  <c r="D877" i="31"/>
  <c r="D873" i="31"/>
  <c r="D869" i="31"/>
  <c r="D865" i="31"/>
  <c r="D861" i="31"/>
  <c r="D857" i="31"/>
  <c r="D853" i="31"/>
  <c r="D849" i="31"/>
  <c r="D845" i="31"/>
  <c r="D841" i="31"/>
  <c r="D837" i="31"/>
  <c r="D833" i="31"/>
  <c r="D829" i="31"/>
  <c r="D825" i="31"/>
  <c r="D821" i="31"/>
  <c r="D817" i="31"/>
  <c r="D813" i="31"/>
  <c r="D809" i="31"/>
  <c r="D805" i="31"/>
  <c r="D801" i="31"/>
  <c r="D797" i="31"/>
  <c r="D793" i="31"/>
  <c r="D789" i="31"/>
  <c r="D785" i="31"/>
  <c r="D1021" i="31"/>
  <c r="D954" i="31"/>
  <c r="D922" i="31"/>
  <c r="D886" i="31"/>
  <c r="D850" i="31"/>
  <c r="D818" i="31"/>
  <c r="D786" i="31"/>
  <c r="D756" i="31"/>
  <c r="D749" i="31"/>
  <c r="D734" i="31"/>
  <c r="D730" i="31"/>
  <c r="D726" i="31"/>
  <c r="D722" i="31"/>
  <c r="D718" i="31"/>
  <c r="D714" i="31"/>
  <c r="D710" i="31"/>
  <c r="D706" i="31"/>
  <c r="D702" i="31"/>
  <c r="D698" i="31"/>
  <c r="D694" i="31"/>
  <c r="D690" i="31"/>
  <c r="D686" i="31"/>
  <c r="D682" i="31"/>
  <c r="D678" i="31"/>
  <c r="D674" i="31"/>
  <c r="D670" i="31"/>
  <c r="D666" i="31"/>
  <c r="D662" i="31"/>
  <c r="D658" i="31"/>
  <c r="D862" i="31"/>
  <c r="D830" i="31"/>
  <c r="D798" i="31"/>
  <c r="D754" i="31"/>
  <c r="D744" i="31"/>
  <c r="D741" i="31"/>
  <c r="D874" i="31"/>
  <c r="D842" i="31"/>
  <c r="D810" i="31"/>
  <c r="D781" i="31"/>
  <c r="D779" i="31"/>
  <c r="D777" i="31"/>
  <c r="D775" i="31"/>
  <c r="D773" i="31"/>
  <c r="D771" i="31"/>
  <c r="D769" i="31"/>
  <c r="D767" i="31"/>
  <c r="D765" i="31"/>
  <c r="D763" i="31"/>
  <c r="D761" i="31"/>
  <c r="D752" i="31"/>
  <c r="D747" i="31"/>
  <c r="D738" i="31"/>
  <c r="D735" i="31"/>
  <c r="D731" i="31"/>
  <c r="D727" i="31"/>
  <c r="D723" i="31"/>
  <c r="D719" i="31"/>
  <c r="D715" i="31"/>
  <c r="D711" i="31"/>
  <c r="D707" i="31"/>
  <c r="D703" i="31"/>
  <c r="D699" i="31"/>
  <c r="D695" i="31"/>
  <c r="D691" i="31"/>
  <c r="D687" i="31"/>
  <c r="D683" i="31"/>
  <c r="D679" i="31"/>
  <c r="D675" i="31"/>
  <c r="D854" i="31"/>
  <c r="D822" i="31"/>
  <c r="D790" i="31"/>
  <c r="D759" i="31"/>
  <c r="D757" i="31"/>
  <c r="D750" i="31"/>
  <c r="D893" i="31"/>
  <c r="D866" i="31"/>
  <c r="D834" i="31"/>
  <c r="D802" i="31"/>
  <c r="D745" i="31"/>
  <c r="D742" i="31"/>
  <c r="D739" i="31"/>
  <c r="D736" i="31"/>
  <c r="D732" i="31"/>
  <c r="D728" i="31"/>
  <c r="D724" i="31"/>
  <c r="D720" i="31"/>
  <c r="D716" i="31"/>
  <c r="D712" i="31"/>
  <c r="D708" i="31"/>
  <c r="D704" i="31"/>
  <c r="D700" i="31"/>
  <c r="D696" i="31"/>
  <c r="D692" i="31"/>
  <c r="D688" i="31"/>
  <c r="D684" i="31"/>
  <c r="D680" i="31"/>
  <c r="D676" i="31"/>
  <c r="D672" i="31"/>
  <c r="D668" i="31"/>
  <c r="D664" i="31"/>
  <c r="D660" i="31"/>
  <c r="D656" i="31"/>
  <c r="D652" i="31"/>
  <c r="D1013" i="31"/>
  <c r="D1008" i="31"/>
  <c r="D966" i="31"/>
  <c r="D878" i="31"/>
  <c r="D846" i="31"/>
  <c r="D814" i="31"/>
  <c r="D755" i="31"/>
  <c r="D753" i="31"/>
  <c r="D748" i="31"/>
  <c r="D934" i="31"/>
  <c r="D858" i="31"/>
  <c r="D826" i="31"/>
  <c r="D794" i="31"/>
  <c r="D782" i="31"/>
  <c r="D780" i="31"/>
  <c r="D778" i="31"/>
  <c r="D776" i="31"/>
  <c r="D774" i="31"/>
  <c r="D772" i="31"/>
  <c r="D770" i="31"/>
  <c r="D768" i="31"/>
  <c r="D766" i="31"/>
  <c r="D764" i="31"/>
  <c r="D762" i="31"/>
  <c r="D760" i="31"/>
  <c r="D743" i="31"/>
  <c r="D740" i="31"/>
  <c r="D733" i="31"/>
  <c r="D729" i="31"/>
  <c r="D725" i="31"/>
  <c r="D721" i="31"/>
  <c r="D717" i="31"/>
  <c r="D713" i="31"/>
  <c r="D709" i="31"/>
  <c r="D705" i="31"/>
  <c r="D701" i="31"/>
  <c r="D697" i="31"/>
  <c r="D693" i="31"/>
  <c r="D689" i="31"/>
  <c r="D685" i="31"/>
  <c r="D681" i="31"/>
  <c r="D677" i="31"/>
  <c r="D673" i="31"/>
  <c r="D669" i="31"/>
  <c r="D665" i="31"/>
  <c r="D784" i="31"/>
  <c r="D650" i="31"/>
  <c r="D648" i="31"/>
  <c r="D641" i="31"/>
  <c r="D634" i="31"/>
  <c r="D632" i="31"/>
  <c r="D625" i="31"/>
  <c r="D618" i="31"/>
  <c r="D616" i="31"/>
  <c r="D609" i="31"/>
  <c r="D598" i="31"/>
  <c r="D595" i="31"/>
  <c r="D592" i="31"/>
  <c r="D582" i="31"/>
  <c r="D579" i="31"/>
  <c r="D576" i="31"/>
  <c r="D566" i="31"/>
  <c r="D563" i="31"/>
  <c r="D639" i="31"/>
  <c r="D623" i="31"/>
  <c r="D607" i="31"/>
  <c r="D589" i="31"/>
  <c r="D573" i="31"/>
  <c r="D560" i="31"/>
  <c r="D556" i="31"/>
  <c r="D552" i="31"/>
  <c r="D548" i="31"/>
  <c r="D544" i="31"/>
  <c r="D540" i="31"/>
  <c r="D536" i="31"/>
  <c r="D532" i="31"/>
  <c r="D528" i="31"/>
  <c r="D524" i="31"/>
  <c r="D520" i="31"/>
  <c r="D516" i="31"/>
  <c r="D512" i="31"/>
  <c r="D508" i="31"/>
  <c r="D504" i="31"/>
  <c r="D500" i="31"/>
  <c r="D902" i="31"/>
  <c r="D663" i="31"/>
  <c r="D661" i="31"/>
  <c r="D659" i="31"/>
  <c r="D657" i="31"/>
  <c r="D655" i="31"/>
  <c r="D646" i="31"/>
  <c r="D644" i="31"/>
  <c r="D637" i="31"/>
  <c r="D870" i="31"/>
  <c r="D667" i="31"/>
  <c r="D653" i="31"/>
  <c r="D651" i="31"/>
  <c r="D635" i="31"/>
  <c r="D619" i="31"/>
  <c r="D605" i="31"/>
  <c r="D593" i="31"/>
  <c r="D577" i="31"/>
  <c r="D561" i="31"/>
  <c r="D557" i="31"/>
  <c r="D553" i="31"/>
  <c r="D549" i="31"/>
  <c r="D545" i="31"/>
  <c r="D541" i="31"/>
  <c r="D537" i="31"/>
  <c r="D533" i="31"/>
  <c r="D529" i="31"/>
  <c r="D838" i="31"/>
  <c r="D737" i="31"/>
  <c r="D671" i="31"/>
  <c r="D649" i="31"/>
  <c r="D642" i="31"/>
  <c r="D640" i="31"/>
  <c r="D633" i="31"/>
  <c r="D626" i="31"/>
  <c r="D624" i="31"/>
  <c r="D617" i="31"/>
  <c r="D610" i="31"/>
  <c r="D608" i="31"/>
  <c r="D603" i="31"/>
  <c r="D600" i="31"/>
  <c r="D590" i="31"/>
  <c r="D587" i="31"/>
  <c r="D584" i="31"/>
  <c r="D574" i="31"/>
  <c r="D571" i="31"/>
  <c r="D568" i="31"/>
  <c r="D806" i="31"/>
  <c r="D751" i="31"/>
  <c r="D647" i="31"/>
  <c r="D631" i="31"/>
  <c r="D615" i="31"/>
  <c r="D597" i="31"/>
  <c r="D581" i="31"/>
  <c r="D565" i="31"/>
  <c r="D558" i="31"/>
  <c r="D554" i="31"/>
  <c r="D550" i="31"/>
  <c r="D546" i="31"/>
  <c r="D542" i="31"/>
  <c r="D538" i="31"/>
  <c r="D534" i="31"/>
  <c r="D530" i="31"/>
  <c r="D526" i="31"/>
  <c r="D522" i="31"/>
  <c r="D518" i="31"/>
  <c r="D514" i="31"/>
  <c r="D746" i="31"/>
  <c r="D645" i="31"/>
  <c r="D638" i="31"/>
  <c r="D636" i="31"/>
  <c r="D629" i="31"/>
  <c r="D622" i="31"/>
  <c r="D620" i="31"/>
  <c r="D613" i="31"/>
  <c r="D606" i="31"/>
  <c r="D594" i="31"/>
  <c r="D591" i="31"/>
  <c r="D588" i="31"/>
  <c r="D578" i="31"/>
  <c r="D575" i="31"/>
  <c r="D572" i="31"/>
  <c r="D562" i="31"/>
  <c r="D602" i="31"/>
  <c r="D596" i="31"/>
  <c r="D569" i="31"/>
  <c r="D535" i="31"/>
  <c r="D509" i="31"/>
  <c r="D503" i="31"/>
  <c r="D496" i="31"/>
  <c r="D493" i="31"/>
  <c r="D488" i="31"/>
  <c r="D485" i="31"/>
  <c r="D480" i="31"/>
  <c r="D477" i="31"/>
  <c r="D472" i="31"/>
  <c r="D469" i="31"/>
  <c r="D466" i="31"/>
  <c r="D654" i="31"/>
  <c r="D627" i="31"/>
  <c r="D567" i="31"/>
  <c r="D539" i="31"/>
  <c r="D505" i="31"/>
  <c r="D499" i="31"/>
  <c r="D491" i="31"/>
  <c r="D483" i="31"/>
  <c r="D475" i="31"/>
  <c r="D463" i="31"/>
  <c r="D459" i="31"/>
  <c r="D455" i="31"/>
  <c r="D451" i="31"/>
  <c r="D447" i="31"/>
  <c r="D443" i="31"/>
  <c r="D439" i="31"/>
  <c r="D435" i="31"/>
  <c r="D431" i="31"/>
  <c r="D427" i="31"/>
  <c r="D423" i="31"/>
  <c r="D419" i="31"/>
  <c r="D415" i="31"/>
  <c r="D411" i="31"/>
  <c r="D407" i="31"/>
  <c r="D758" i="31"/>
  <c r="D586" i="31"/>
  <c r="D580" i="31"/>
  <c r="D543" i="31"/>
  <c r="D501" i="31"/>
  <c r="D467" i="31"/>
  <c r="D612" i="31"/>
  <c r="D547" i="31"/>
  <c r="D510" i="31"/>
  <c r="D494" i="31"/>
  <c r="D486" i="31"/>
  <c r="D478" i="31"/>
  <c r="D470" i="31"/>
  <c r="D464" i="31"/>
  <c r="D460" i="31"/>
  <c r="D456" i="31"/>
  <c r="D452" i="31"/>
  <c r="D448" i="31"/>
  <c r="D444" i="31"/>
  <c r="D440" i="31"/>
  <c r="D436" i="31"/>
  <c r="D432" i="31"/>
  <c r="D428" i="31"/>
  <c r="D424" i="31"/>
  <c r="D420" i="31"/>
  <c r="D643" i="31"/>
  <c r="D614" i="31"/>
  <c r="D601" i="31"/>
  <c r="D570" i="31"/>
  <c r="D564" i="31"/>
  <c r="D551" i="31"/>
  <c r="D506" i="31"/>
  <c r="D497" i="31"/>
  <c r="D492" i="31"/>
  <c r="D489" i="31"/>
  <c r="D484" i="31"/>
  <c r="D481" i="31"/>
  <c r="D476" i="31"/>
  <c r="D473" i="31"/>
  <c r="D468" i="31"/>
  <c r="D628" i="31"/>
  <c r="D621" i="31"/>
  <c r="D599" i="31"/>
  <c r="D555" i="31"/>
  <c r="D502" i="31"/>
  <c r="D495" i="31"/>
  <c r="D487" i="31"/>
  <c r="D479" i="31"/>
  <c r="D471" i="31"/>
  <c r="D465" i="31"/>
  <c r="D461" i="31"/>
  <c r="D457" i="31"/>
  <c r="D453" i="31"/>
  <c r="D449" i="31"/>
  <c r="D445" i="31"/>
  <c r="D441" i="31"/>
  <c r="D437" i="31"/>
  <c r="D433" i="31"/>
  <c r="D429" i="31"/>
  <c r="D425" i="31"/>
  <c r="D421" i="31"/>
  <c r="D417" i="31"/>
  <c r="D413" i="31"/>
  <c r="D409" i="31"/>
  <c r="D630" i="31"/>
  <c r="D585" i="31"/>
  <c r="D559" i="31"/>
  <c r="D527" i="31"/>
  <c r="D523" i="31"/>
  <c r="D519" i="31"/>
  <c r="D515" i="31"/>
  <c r="D511" i="31"/>
  <c r="D611" i="31"/>
  <c r="D604" i="31"/>
  <c r="D583" i="31"/>
  <c r="G37" i="31"/>
  <c r="G41" i="31"/>
  <c r="G45" i="31"/>
  <c r="G49" i="31"/>
  <c r="G53" i="31"/>
  <c r="G57" i="31"/>
  <c r="G61" i="31"/>
  <c r="G65" i="31"/>
  <c r="G69" i="31"/>
  <c r="G73" i="31"/>
  <c r="G77" i="31"/>
  <c r="G81" i="31"/>
  <c r="G85" i="31"/>
  <c r="G89" i="31"/>
  <c r="G93" i="31"/>
  <c r="G97" i="31"/>
  <c r="G101" i="31"/>
  <c r="G105" i="31"/>
  <c r="G109" i="31"/>
  <c r="G113" i="31"/>
  <c r="G117" i="31"/>
  <c r="G121" i="31"/>
  <c r="G125" i="31"/>
  <c r="G129" i="31"/>
  <c r="G133" i="31"/>
  <c r="G137" i="31"/>
  <c r="G141" i="31"/>
  <c r="G145" i="31"/>
  <c r="G149" i="31"/>
  <c r="G153" i="31"/>
  <c r="G157" i="31"/>
  <c r="G161" i="31"/>
  <c r="G165" i="31"/>
  <c r="G169" i="31"/>
  <c r="D175" i="31"/>
  <c r="G176" i="31"/>
  <c r="D178" i="31"/>
  <c r="D187" i="31"/>
  <c r="D195" i="31"/>
  <c r="D203" i="31"/>
  <c r="D211" i="31"/>
  <c r="G224" i="31"/>
  <c r="D228" i="31"/>
  <c r="G240" i="31"/>
  <c r="D244" i="31"/>
  <c r="G256" i="31"/>
  <c r="D260" i="31"/>
  <c r="E262" i="31"/>
  <c r="D418" i="31"/>
  <c r="D450" i="31"/>
  <c r="D498" i="31"/>
  <c r="D513" i="31"/>
  <c r="E35" i="31"/>
  <c r="E36" i="31" s="1"/>
  <c r="E84" i="31" s="1"/>
  <c r="D127" i="31"/>
  <c r="D131" i="31"/>
  <c r="D135" i="31"/>
  <c r="D139" i="31"/>
  <c r="D143" i="31"/>
  <c r="D147" i="31"/>
  <c r="D151" i="31"/>
  <c r="D155" i="31"/>
  <c r="D159" i="31"/>
  <c r="D163" i="31"/>
  <c r="D167" i="31"/>
  <c r="D171" i="31"/>
  <c r="G179" i="31"/>
  <c r="D181" i="31"/>
  <c r="G182" i="31"/>
  <c r="D184" i="31"/>
  <c r="G190" i="31"/>
  <c r="D192" i="31"/>
  <c r="G198" i="31"/>
  <c r="D200" i="31"/>
  <c r="G206" i="31"/>
  <c r="D208" i="31"/>
  <c r="G214" i="31"/>
  <c r="D216" i="31"/>
  <c r="D221" i="31"/>
  <c r="D223" i="31"/>
  <c r="D230" i="31"/>
  <c r="E232" i="31"/>
  <c r="D237" i="31"/>
  <c r="D239" i="31"/>
  <c r="D246" i="31"/>
  <c r="E248" i="31"/>
  <c r="D253" i="31"/>
  <c r="D255" i="31"/>
  <c r="D262" i="31"/>
  <c r="E264" i="31"/>
  <c r="D269" i="31"/>
  <c r="D271" i="31"/>
  <c r="D416" i="31"/>
  <c r="E426" i="31"/>
  <c r="D438" i="31"/>
  <c r="E448" i="31"/>
  <c r="G467" i="31"/>
  <c r="G228" i="31"/>
  <c r="E234" i="31"/>
  <c r="G244" i="31"/>
  <c r="G260" i="31"/>
  <c r="D351" i="31"/>
  <c r="D353" i="31"/>
  <c r="D355" i="31"/>
  <c r="D357" i="31"/>
  <c r="D359" i="31"/>
  <c r="D361" i="31"/>
  <c r="D363" i="31"/>
  <c r="D365" i="31"/>
  <c r="D367" i="31"/>
  <c r="D369" i="31"/>
  <c r="D371" i="31"/>
  <c r="D373" i="31"/>
  <c r="D375" i="31"/>
  <c r="D377" i="31"/>
  <c r="D379" i="31"/>
  <c r="D381" i="31"/>
  <c r="D383" i="31"/>
  <c r="D385" i="31"/>
  <c r="D387" i="31"/>
  <c r="D389" i="31"/>
  <c r="D391" i="31"/>
  <c r="D393" i="31"/>
  <c r="D395" i="31"/>
  <c r="D397" i="31"/>
  <c r="D399" i="31"/>
  <c r="D401" i="31"/>
  <c r="D403" i="31"/>
  <c r="D405" i="31"/>
  <c r="D414" i="31"/>
  <c r="D426" i="31"/>
  <c r="E436" i="31"/>
  <c r="D458" i="31"/>
  <c r="D482" i="31"/>
  <c r="G491" i="31"/>
  <c r="D521" i="31"/>
  <c r="E544" i="31"/>
  <c r="G175" i="31"/>
  <c r="G184" i="31"/>
  <c r="G200" i="31"/>
  <c r="G216" i="31"/>
  <c r="E252" i="31"/>
  <c r="E410" i="31"/>
  <c r="D412" i="31"/>
  <c r="D446" i="31"/>
  <c r="D531" i="31"/>
  <c r="G178" i="31"/>
  <c r="E180" i="31"/>
  <c r="G192" i="31"/>
  <c r="G208" i="31"/>
  <c r="G39" i="31"/>
  <c r="G43" i="31"/>
  <c r="G47" i="31"/>
  <c r="G51" i="31"/>
  <c r="G55" i="31"/>
  <c r="G59" i="31"/>
  <c r="G63" i="31"/>
  <c r="G67" i="31"/>
  <c r="G71" i="31"/>
  <c r="G75" i="31"/>
  <c r="G79" i="31"/>
  <c r="G83" i="31"/>
  <c r="G87" i="31"/>
  <c r="G91" i="31"/>
  <c r="G95" i="31"/>
  <c r="G99" i="31"/>
  <c r="G103" i="31"/>
  <c r="G107" i="31"/>
  <c r="G111" i="31"/>
  <c r="G115" i="31"/>
  <c r="G119" i="31"/>
  <c r="G123" i="31"/>
  <c r="G127" i="31"/>
  <c r="G131" i="31"/>
  <c r="G135" i="31"/>
  <c r="G139" i="31"/>
  <c r="G143" i="31"/>
  <c r="G147" i="31"/>
  <c r="G151" i="31"/>
  <c r="G155" i="31"/>
  <c r="G159" i="31"/>
  <c r="G163" i="31"/>
  <c r="G167" i="31"/>
  <c r="G171" i="31"/>
  <c r="D180" i="31"/>
  <c r="D183" i="31"/>
  <c r="E188" i="31"/>
  <c r="D191" i="31"/>
  <c r="E196" i="31"/>
  <c r="D199" i="31"/>
  <c r="D207" i="31"/>
  <c r="D215" i="31"/>
  <c r="D220" i="31"/>
  <c r="G232" i="31"/>
  <c r="D236" i="31"/>
  <c r="G248" i="31"/>
  <c r="D252" i="31"/>
  <c r="E254" i="31"/>
  <c r="G264" i="31"/>
  <c r="D268" i="31"/>
  <c r="E408" i="31"/>
  <c r="D410" i="31"/>
  <c r="E422" i="31"/>
  <c r="D434" i="31"/>
  <c r="E444" i="31"/>
  <c r="G475" i="31"/>
  <c r="D507" i="31"/>
  <c r="D129" i="31"/>
  <c r="D133" i="31"/>
  <c r="D137" i="31"/>
  <c r="D141" i="31"/>
  <c r="D145" i="31"/>
  <c r="D149" i="31"/>
  <c r="D153" i="31"/>
  <c r="D157" i="31"/>
  <c r="D161" i="31"/>
  <c r="D165" i="31"/>
  <c r="D169" i="31"/>
  <c r="D173" i="31"/>
  <c r="G174" i="31"/>
  <c r="G186" i="31"/>
  <c r="D188" i="31"/>
  <c r="G194" i="31"/>
  <c r="D196" i="31"/>
  <c r="G202" i="31"/>
  <c r="D204" i="31"/>
  <c r="G210" i="31"/>
  <c r="D212" i="31"/>
  <c r="D222" i="31"/>
  <c r="E224" i="31"/>
  <c r="D229" i="31"/>
  <c r="D231" i="31"/>
  <c r="D238" i="31"/>
  <c r="E240" i="31"/>
  <c r="D245" i="31"/>
  <c r="D247" i="31"/>
  <c r="D254" i="31"/>
  <c r="E256" i="31"/>
  <c r="D261" i="31"/>
  <c r="D263" i="31"/>
  <c r="D270" i="31"/>
  <c r="E272" i="31"/>
  <c r="E280" i="31"/>
  <c r="E282" i="31"/>
  <c r="E284" i="31"/>
  <c r="E290" i="31"/>
  <c r="E298" i="31"/>
  <c r="E300" i="31"/>
  <c r="E304" i="31"/>
  <c r="E308" i="31"/>
  <c r="E316" i="31"/>
  <c r="E320" i="31"/>
  <c r="E322" i="31"/>
  <c r="E326" i="31"/>
  <c r="E336" i="31"/>
  <c r="E338" i="31"/>
  <c r="E340" i="31"/>
  <c r="E344" i="31"/>
  <c r="E354" i="31"/>
  <c r="E356" i="31"/>
  <c r="E358" i="31"/>
  <c r="E362" i="31"/>
  <c r="E370" i="31"/>
  <c r="E372" i="31"/>
  <c r="E374" i="31"/>
  <c r="E378" i="31"/>
  <c r="E386" i="31"/>
  <c r="E388" i="31"/>
  <c r="E390" i="31"/>
  <c r="E394" i="31"/>
  <c r="E402" i="31"/>
  <c r="E404" i="31"/>
  <c r="E406" i="31"/>
  <c r="D408" i="31"/>
  <c r="D422" i="31"/>
  <c r="D454" i="31"/>
  <c r="E464" i="31"/>
  <c r="D490" i="31"/>
  <c r="D517" i="31"/>
  <c r="G38" i="31"/>
  <c r="G42" i="31"/>
  <c r="G46" i="31"/>
  <c r="G50" i="31"/>
  <c r="G54" i="31"/>
  <c r="G58" i="31"/>
  <c r="G62" i="31"/>
  <c r="G66" i="31"/>
  <c r="G70" i="31"/>
  <c r="G74" i="31"/>
  <c r="G78" i="31"/>
  <c r="G82" i="31"/>
  <c r="G86" i="31"/>
  <c r="G90" i="31"/>
  <c r="G94" i="31"/>
  <c r="G98" i="31"/>
  <c r="G102" i="31"/>
  <c r="G106" i="31"/>
  <c r="G110" i="31"/>
  <c r="G114" i="31"/>
  <c r="G118" i="31"/>
  <c r="G122" i="31"/>
  <c r="G126" i="31"/>
  <c r="G130" i="31"/>
  <c r="G134" i="31"/>
  <c r="G138" i="31"/>
  <c r="G142" i="31"/>
  <c r="G146" i="31"/>
  <c r="G150" i="31"/>
  <c r="G154" i="31"/>
  <c r="G158" i="31"/>
  <c r="G162" i="31"/>
  <c r="G166" i="31"/>
  <c r="G170" i="31"/>
  <c r="G180" i="31"/>
  <c r="E198" i="31"/>
  <c r="E206" i="31"/>
  <c r="E214" i="31"/>
  <c r="G220" i="31"/>
  <c r="E226" i="31"/>
  <c r="G236" i="31"/>
  <c r="G252" i="31"/>
  <c r="E258" i="31"/>
  <c r="G268" i="31"/>
  <c r="D300" i="31"/>
  <c r="D302" i="31"/>
  <c r="D304" i="31"/>
  <c r="D306" i="31"/>
  <c r="D308" i="31"/>
  <c r="D310" i="31"/>
  <c r="D312" i="31"/>
  <c r="D314" i="31"/>
  <c r="D316" i="31"/>
  <c r="D318" i="31"/>
  <c r="D320" i="31"/>
  <c r="D322" i="31"/>
  <c r="D324" i="31"/>
  <c r="D326" i="31"/>
  <c r="D328" i="31"/>
  <c r="D330" i="31"/>
  <c r="D332" i="31"/>
  <c r="D334" i="31"/>
  <c r="D336" i="31"/>
  <c r="D338" i="31"/>
  <c r="D340" i="31"/>
  <c r="D342" i="31"/>
  <c r="D344" i="31"/>
  <c r="D346" i="31"/>
  <c r="D348" i="31"/>
  <c r="D350" i="31"/>
  <c r="D352" i="31"/>
  <c r="D354" i="31"/>
  <c r="D356" i="31"/>
  <c r="D358" i="31"/>
  <c r="D360" i="31"/>
  <c r="D362" i="31"/>
  <c r="D364" i="31"/>
  <c r="D366" i="31"/>
  <c r="D368" i="31"/>
  <c r="D370" i="31"/>
  <c r="D372" i="31"/>
  <c r="D374" i="31"/>
  <c r="D376" i="31"/>
  <c r="D378" i="31"/>
  <c r="D380" i="31"/>
  <c r="D382" i="31"/>
  <c r="D384" i="31"/>
  <c r="D386" i="31"/>
  <c r="D388" i="31"/>
  <c r="D390" i="31"/>
  <c r="D392" i="31"/>
  <c r="D394" i="31"/>
  <c r="D396" i="31"/>
  <c r="D398" i="31"/>
  <c r="D400" i="31"/>
  <c r="D402" i="31"/>
  <c r="D404" i="31"/>
  <c r="D406" i="31"/>
  <c r="E420" i="31"/>
  <c r="E430" i="31"/>
  <c r="D442" i="31"/>
  <c r="E462" i="31"/>
  <c r="E1071" i="31"/>
  <c r="E1079" i="31"/>
  <c r="E1087" i="31"/>
  <c r="E1111" i="31"/>
  <c r="E1151" i="31"/>
  <c r="E1167" i="31"/>
  <c r="E1175" i="31"/>
  <c r="E1199" i="31"/>
  <c r="E540" i="31"/>
  <c r="E555" i="31"/>
  <c r="E645" i="31"/>
  <c r="E741" i="31"/>
  <c r="E492" i="31"/>
  <c r="E504" i="31"/>
  <c r="E536" i="31"/>
  <c r="E570" i="31"/>
  <c r="E532" i="31"/>
  <c r="E547" i="31"/>
  <c r="E562" i="31"/>
  <c r="E512" i="31"/>
  <c r="E528" i="31"/>
  <c r="E543" i="31"/>
  <c r="E560" i="31"/>
  <c r="E588" i="31"/>
  <c r="E556" i="31"/>
  <c r="E573" i="31"/>
  <c r="E578" i="31"/>
  <c r="E693" i="31"/>
  <c r="E472" i="31"/>
  <c r="E480" i="31"/>
  <c r="E488" i="31"/>
  <c r="E535" i="31"/>
  <c r="E620" i="31"/>
  <c r="E709" i="31"/>
  <c r="E531" i="31"/>
  <c r="E589" i="31"/>
  <c r="E725" i="31"/>
  <c r="E656" i="31"/>
  <c r="E660" i="31"/>
  <c r="E684" i="31"/>
  <c r="E848" i="31"/>
  <c r="E568" i="31"/>
  <c r="E584" i="31"/>
  <c r="E608" i="31"/>
  <c r="E640" i="31"/>
  <c r="E649" i="31"/>
  <c r="E673" i="31"/>
  <c r="E705" i="31"/>
  <c r="E780" i="31"/>
  <c r="E653" i="31"/>
  <c r="E669" i="31"/>
  <c r="E696" i="31"/>
  <c r="E564" i="31"/>
  <c r="E580" i="31"/>
  <c r="E596" i="31"/>
  <c r="E621" i="31"/>
  <c r="E657" i="31"/>
  <c r="E661" i="31"/>
  <c r="E665" i="31"/>
  <c r="E701" i="31"/>
  <c r="E770" i="31"/>
  <c r="E778" i="31"/>
  <c r="E676" i="31"/>
  <c r="E708" i="31"/>
  <c r="E576" i="31"/>
  <c r="E592" i="31"/>
  <c r="E609" i="31"/>
  <c r="E625" i="31"/>
  <c r="E681" i="31"/>
  <c r="E697" i="31"/>
  <c r="E713" i="31"/>
  <c r="E760" i="31"/>
  <c r="E604" i="31"/>
  <c r="E672" i="31"/>
  <c r="E688" i="31"/>
  <c r="E720" i="31"/>
  <c r="E814" i="31"/>
  <c r="E836" i="31"/>
  <c r="E846" i="31"/>
  <c r="E736" i="31"/>
  <c r="E834" i="31"/>
  <c r="E856" i="31"/>
  <c r="E866" i="31"/>
  <c r="E790" i="31"/>
  <c r="E854" i="31"/>
  <c r="E876" i="31"/>
  <c r="E886" i="31"/>
  <c r="E800" i="31"/>
  <c r="E864" i="31"/>
  <c r="E874" i="31"/>
  <c r="E922" i="31"/>
  <c r="E754" i="31"/>
  <c r="E830" i="31"/>
  <c r="E852" i="31"/>
  <c r="E862" i="31"/>
  <c r="E954" i="31"/>
  <c r="E818" i="31"/>
  <c r="E840" i="31"/>
  <c r="E850" i="31"/>
  <c r="E912" i="31"/>
  <c r="E796" i="31"/>
  <c r="E806" i="31"/>
  <c r="E828" i="31"/>
  <c r="E860" i="31"/>
  <c r="E910" i="31"/>
  <c r="E932" i="31"/>
  <c r="E942" i="31"/>
  <c r="E1045" i="31"/>
  <c r="E930" i="31"/>
  <c r="E962" i="31"/>
  <c r="E991" i="31"/>
  <c r="E1019" i="31"/>
  <c r="E894" i="31"/>
  <c r="E896" i="31"/>
  <c r="E908" i="31"/>
  <c r="E940" i="31"/>
  <c r="E882" i="31"/>
  <c r="E906" i="31"/>
  <c r="E928" i="31"/>
  <c r="E970" i="31"/>
  <c r="E958" i="31"/>
  <c r="E992" i="31"/>
  <c r="E997" i="31"/>
  <c r="E914" i="31"/>
  <c r="E1000" i="31"/>
  <c r="E1005" i="31"/>
  <c r="E878" i="31"/>
  <c r="E924" i="31"/>
  <c r="E1048" i="31"/>
  <c r="E1053" i="31"/>
  <c r="E1074" i="31"/>
  <c r="E1090" i="31"/>
  <c r="E1138" i="31"/>
  <c r="E1146" i="31"/>
  <c r="E1154" i="31"/>
  <c r="E1170" i="31"/>
  <c r="E1194" i="31"/>
  <c r="E1202" i="31"/>
  <c r="E1210" i="31"/>
  <c r="E1218" i="31"/>
  <c r="E1024" i="31"/>
  <c r="E1077" i="31"/>
  <c r="E1085" i="31"/>
  <c r="E1093" i="31"/>
  <c r="E1109" i="31"/>
  <c r="E1125" i="31"/>
  <c r="E1157" i="31"/>
  <c r="E1173" i="31"/>
  <c r="E1181" i="31"/>
  <c r="E1189" i="31"/>
  <c r="E1213" i="31"/>
  <c r="E1007" i="31"/>
  <c r="E1029" i="31"/>
  <c r="E1051" i="31"/>
  <c r="E1056" i="31"/>
  <c r="E1080" i="31"/>
  <c r="E1128" i="31"/>
  <c r="E1144" i="31"/>
  <c r="E1160" i="31"/>
  <c r="E1176" i="31"/>
  <c r="E1208" i="31"/>
  <c r="E1014" i="31"/>
  <c r="E1016" i="31"/>
  <c r="E1059" i="31"/>
  <c r="E1075" i="31"/>
  <c r="E1139" i="31"/>
  <c r="E1211" i="31"/>
  <c r="E1227" i="31"/>
  <c r="E1027" i="31"/>
  <c r="E1032" i="31"/>
  <c r="E1078" i="31"/>
  <c r="E1174" i="31"/>
  <c r="E1198" i="31"/>
  <c r="E1206" i="31"/>
  <c r="E1214" i="31"/>
  <c r="E1113" i="31"/>
  <c r="E1201" i="31"/>
  <c r="E1217" i="31"/>
  <c r="E995" i="31"/>
  <c r="E1003" i="31"/>
  <c r="E1013" i="31"/>
  <c r="E1068" i="31"/>
  <c r="E1084" i="31"/>
  <c r="E1100" i="31"/>
  <c r="E1116" i="31"/>
  <c r="E1148" i="31"/>
  <c r="E1196" i="31"/>
  <c r="E1204" i="31"/>
  <c r="E1212" i="31"/>
  <c r="E1220" i="31"/>
  <c r="E1255" i="31"/>
  <c r="E1292" i="31"/>
  <c r="E1319" i="31"/>
  <c r="E1324" i="31"/>
  <c r="E1239" i="31"/>
  <c r="E1248" i="31"/>
  <c r="E1275" i="31"/>
  <c r="E1312" i="31"/>
  <c r="E1339" i="31"/>
  <c r="E1344" i="31"/>
  <c r="E1231" i="31"/>
  <c r="E1235" i="31"/>
  <c r="E1263" i="31"/>
  <c r="E1300" i="31"/>
  <c r="E1327" i="31"/>
  <c r="E1332" i="31"/>
  <c r="E1244" i="31"/>
  <c r="E1251" i="31"/>
  <c r="E1256" i="31"/>
  <c r="E1315" i="31"/>
  <c r="E1320" i="31"/>
  <c r="E1347" i="31"/>
  <c r="E1240" i="31"/>
  <c r="E1271" i="31"/>
  <c r="E1276" i="31"/>
  <c r="E1335" i="31"/>
  <c r="E1340" i="31"/>
  <c r="E1236" i="31"/>
  <c r="E1259" i="31"/>
  <c r="E1264" i="31"/>
  <c r="E1291" i="31"/>
  <c r="E1328" i="31"/>
  <c r="E1247" i="31"/>
  <c r="E1252" i="31"/>
  <c r="E1279" i="31"/>
  <c r="E1284" i="31"/>
  <c r="E1311" i="31"/>
  <c r="E1348" i="31"/>
  <c r="E1267" i="31"/>
  <c r="E1272" i="31"/>
  <c r="E1299" i="31"/>
  <c r="E1304" i="31"/>
  <c r="E1331" i="31"/>
  <c r="E471" i="33" l="1"/>
  <c r="E1282" i="33"/>
  <c r="E312" i="33"/>
  <c r="E165" i="33"/>
  <c r="E651" i="33"/>
  <c r="E804" i="33"/>
  <c r="E286" i="33"/>
  <c r="E815" i="33"/>
  <c r="E412" i="33"/>
  <c r="E1104" i="33"/>
  <c r="E83" i="33"/>
  <c r="E100" i="33"/>
  <c r="E181" i="33"/>
  <c r="E579" i="33"/>
  <c r="E611" i="33"/>
  <c r="E947" i="33"/>
  <c r="E1216" i="33"/>
  <c r="E444" i="33"/>
  <c r="E118" i="33"/>
  <c r="E132" i="33"/>
  <c r="E296" i="33"/>
  <c r="E327" i="33"/>
  <c r="E648" i="33"/>
  <c r="E700" i="33"/>
  <c r="E974" i="33"/>
  <c r="E399" i="33"/>
  <c r="E182" i="33"/>
  <c r="E228" i="33"/>
  <c r="E91" i="33"/>
  <c r="E409" i="33"/>
  <c r="E671" i="33"/>
  <c r="E864" i="33"/>
  <c r="E1235" i="33"/>
  <c r="E122" i="33"/>
  <c r="E270" i="33"/>
  <c r="E292" i="33"/>
  <c r="E190" i="33"/>
  <c r="E856" i="33"/>
  <c r="E764" i="33"/>
  <c r="E867" i="33"/>
  <c r="E1150" i="33"/>
  <c r="E135" i="33"/>
  <c r="E279" i="33"/>
  <c r="E563" i="33"/>
  <c r="E386" i="33"/>
  <c r="E457" i="33"/>
  <c r="E843" i="33"/>
  <c r="E1062" i="33"/>
  <c r="E93" i="33"/>
  <c r="E825" i="33"/>
  <c r="E256" i="33"/>
  <c r="E63" i="33"/>
  <c r="E370" i="33"/>
  <c r="E264" i="33"/>
  <c r="E593" i="33"/>
  <c r="E419" i="33"/>
  <c r="E959" i="33"/>
  <c r="E1263" i="33"/>
  <c r="E197" i="33"/>
  <c r="E895" i="33"/>
  <c r="E126" i="33"/>
  <c r="E451" i="33"/>
  <c r="E528" i="33"/>
  <c r="E619" i="33"/>
  <c r="E507" i="33"/>
  <c r="E954" i="33"/>
  <c r="E767" i="33"/>
  <c r="E1170" i="33"/>
  <c r="E1034" i="33"/>
  <c r="E65" i="33"/>
  <c r="E44" i="33"/>
  <c r="E426" i="33"/>
  <c r="E1262" i="33"/>
  <c r="E201" i="33"/>
  <c r="E347" i="33"/>
  <c r="E436" i="33"/>
  <c r="E1279" i="33"/>
  <c r="E43" i="33"/>
  <c r="E169" i="33"/>
  <c r="E164" i="33"/>
  <c r="E53" i="33"/>
  <c r="E57" i="33"/>
  <c r="E378" i="33"/>
  <c r="E531" i="33"/>
  <c r="E676" i="33"/>
  <c r="E712" i="33"/>
  <c r="E941" i="33"/>
  <c r="E682" i="33"/>
  <c r="E1189" i="33"/>
  <c r="E1302" i="33"/>
  <c r="E282" i="33"/>
  <c r="E363" i="33"/>
  <c r="E339" i="33"/>
  <c r="E1001" i="33"/>
  <c r="E77" i="33"/>
  <c r="E55" i="33"/>
  <c r="E196" i="33"/>
  <c r="E71" i="33"/>
  <c r="E185" i="33"/>
  <c r="E252" i="33"/>
  <c r="E560" i="33"/>
  <c r="E936" i="33"/>
  <c r="E728" i="33"/>
  <c r="E731" i="33"/>
  <c r="E795" i="33"/>
  <c r="E962" i="33"/>
  <c r="E170" i="33"/>
  <c r="E402" i="33"/>
  <c r="E250" i="33"/>
  <c r="E510" i="33"/>
  <c r="E1342" i="33"/>
  <c r="E85" i="33"/>
  <c r="E276" i="33"/>
  <c r="E383" i="33"/>
  <c r="E358" i="33"/>
  <c r="E463" i="33"/>
  <c r="E744" i="33"/>
  <c r="E807" i="33"/>
  <c r="E948" i="33"/>
  <c r="E1144" i="33"/>
  <c r="E79" i="33"/>
  <c r="E473" i="33"/>
  <c r="E430" i="33"/>
  <c r="E650" i="33"/>
  <c r="E535" i="33"/>
  <c r="E548" i="33"/>
  <c r="E786" i="33"/>
  <c r="E880" i="33"/>
  <c r="E186" i="33"/>
  <c r="E325" i="33"/>
  <c r="E215" i="33"/>
  <c r="E381" i="33"/>
  <c r="E1063" i="33"/>
  <c r="E468" i="33"/>
  <c r="E387" i="33"/>
  <c r="E667" i="33"/>
  <c r="E1257" i="33"/>
  <c r="E184" i="33"/>
  <c r="E253" i="33"/>
  <c r="E400" i="33"/>
  <c r="E761" i="33"/>
  <c r="E1203" i="33"/>
  <c r="E206" i="34"/>
  <c r="E678" i="34"/>
  <c r="E49" i="34"/>
  <c r="E1339" i="34"/>
  <c r="E195" i="34"/>
  <c r="E742" i="34"/>
  <c r="E535" i="34"/>
  <c r="E264" i="34"/>
  <c r="E849" i="34"/>
  <c r="E39" i="34"/>
  <c r="E289" i="34"/>
  <c r="E783" i="34"/>
  <c r="E168" i="34"/>
  <c r="E233" i="34"/>
  <c r="E950" i="34"/>
  <c r="E90" i="34"/>
  <c r="E381" i="34"/>
  <c r="E1247" i="34"/>
  <c r="E52" i="34"/>
  <c r="E439" i="34"/>
  <c r="E242" i="33"/>
  <c r="E145" i="33"/>
  <c r="E78" i="33"/>
  <c r="E211" i="33"/>
  <c r="E433" i="33"/>
  <c r="E618" i="33"/>
  <c r="E536" i="33"/>
  <c r="E729" i="33"/>
  <c r="E899" i="33"/>
  <c r="E1242" i="33"/>
  <c r="E1215" i="33"/>
  <c r="E1161" i="33"/>
  <c r="E407" i="33"/>
  <c r="E335" i="33"/>
  <c r="E446" i="33"/>
  <c r="E349" i="33"/>
  <c r="E921" i="33"/>
  <c r="E793" i="33"/>
  <c r="E1213" i="33"/>
  <c r="E1031" i="33"/>
  <c r="E1224" i="33"/>
  <c r="E1286" i="33"/>
  <c r="E443" i="33"/>
  <c r="E574" i="33"/>
  <c r="E421" i="33"/>
  <c r="E818" i="33"/>
  <c r="E857" i="33"/>
  <c r="E1306" i="33"/>
  <c r="E1095" i="33"/>
  <c r="E1033" i="33"/>
  <c r="E81" i="33"/>
  <c r="E942" i="33"/>
  <c r="E1209" i="33"/>
  <c r="E299" i="33"/>
  <c r="E612" i="33"/>
  <c r="E142" i="33"/>
  <c r="E159" i="33"/>
  <c r="E171" i="33"/>
  <c r="E42" i="33"/>
  <c r="E173" i="33"/>
  <c r="E305" i="33"/>
  <c r="E625" i="33"/>
  <c r="E485" i="33"/>
  <c r="E850" i="33"/>
  <c r="E889" i="33"/>
  <c r="E1024" i="33"/>
  <c r="E1127" i="33"/>
  <c r="E1065" i="33"/>
  <c r="E200" i="33"/>
  <c r="E1138" i="33"/>
  <c r="E1096" i="33"/>
  <c r="E134" i="33"/>
  <c r="E394" i="33"/>
  <c r="E206" i="33"/>
  <c r="E162" i="33"/>
  <c r="E187" i="33"/>
  <c r="E46" i="33"/>
  <c r="E283" i="33"/>
  <c r="E356" i="33"/>
  <c r="E657" i="33"/>
  <c r="E549" i="33"/>
  <c r="E882" i="33"/>
  <c r="E949" i="33"/>
  <c r="E1056" i="33"/>
  <c r="E1159" i="33"/>
  <c r="E1097" i="33"/>
  <c r="E59" i="33"/>
  <c r="E1291" i="33"/>
  <c r="E1164" i="33"/>
  <c r="E198" i="33"/>
  <c r="E73" i="33"/>
  <c r="E239" i="33"/>
  <c r="E129" i="33"/>
  <c r="E74" i="33"/>
  <c r="E98" i="33"/>
  <c r="E474" i="33"/>
  <c r="E470" i="33"/>
  <c r="E669" i="33"/>
  <c r="E893" i="33"/>
  <c r="E903" i="33"/>
  <c r="E1349" i="33"/>
  <c r="E1194" i="33"/>
  <c r="E1129" i="33"/>
  <c r="E391" i="33"/>
  <c r="E1319" i="33"/>
  <c r="E207" i="34"/>
  <c r="E156" i="34"/>
  <c r="E180" i="34"/>
  <c r="E366" i="34"/>
  <c r="E467" i="34"/>
  <c r="E378" i="34"/>
  <c r="E330" i="34"/>
  <c r="E472" i="34"/>
  <c r="E370" i="34"/>
  <c r="E350" i="34"/>
  <c r="E449" i="34"/>
  <c r="E331" i="34"/>
  <c r="E342" i="34"/>
  <c r="E446" i="34"/>
  <c r="E478" i="34"/>
  <c r="E386" i="34"/>
  <c r="E587" i="34"/>
  <c r="E651" i="34"/>
  <c r="E531" i="34"/>
  <c r="E558" i="34"/>
  <c r="E636" i="34"/>
  <c r="E555" i="34"/>
  <c r="E597" i="34"/>
  <c r="E665" i="34"/>
  <c r="E565" i="34"/>
  <c r="E590" i="34"/>
  <c r="E622" i="34"/>
  <c r="E670" i="34"/>
  <c r="E562" i="34"/>
  <c r="E672" i="34"/>
  <c r="E752" i="34"/>
  <c r="E699" i="34"/>
  <c r="E761" i="34"/>
  <c r="E689" i="34"/>
  <c r="E754" i="34"/>
  <c r="E664" i="34"/>
  <c r="E869" i="34"/>
  <c r="E955" i="34"/>
  <c r="E917" i="34"/>
  <c r="E936" i="34"/>
  <c r="E968" i="34"/>
  <c r="E864" i="34"/>
  <c r="E853" i="34"/>
  <c r="E949" i="34"/>
  <c r="E915" i="34"/>
  <c r="E970" i="34"/>
  <c r="E880" i="34"/>
  <c r="E1078" i="34"/>
  <c r="E1052" i="34"/>
  <c r="E998" i="34"/>
  <c r="E1130" i="34"/>
  <c r="E1049" i="34"/>
  <c r="E979" i="34"/>
  <c r="E1110" i="34"/>
  <c r="E1067" i="34"/>
  <c r="E987" i="34"/>
  <c r="E1108" i="34"/>
  <c r="E1051" i="34"/>
  <c r="E1171" i="34"/>
  <c r="E1294" i="34"/>
  <c r="E1190" i="34"/>
  <c r="E1328" i="34"/>
  <c r="E1258" i="34"/>
  <c r="E1169" i="34"/>
  <c r="E1299" i="34"/>
  <c r="E1195" i="34"/>
  <c r="E1326" i="34"/>
  <c r="E1249" i="34"/>
  <c r="E1158" i="34"/>
  <c r="E1290" i="34"/>
  <c r="E188" i="34"/>
  <c r="E451" i="34"/>
  <c r="E315" i="34"/>
  <c r="E401" i="34"/>
  <c r="E305" i="34"/>
  <c r="E283" i="34"/>
  <c r="E426" i="34"/>
  <c r="E566" i="34"/>
  <c r="E635" i="34"/>
  <c r="E541" i="34"/>
  <c r="E547" i="34"/>
  <c r="E646" i="34"/>
  <c r="E731" i="34"/>
  <c r="E805" i="34"/>
  <c r="E827" i="34"/>
  <c r="E960" i="34"/>
  <c r="E868" i="34"/>
  <c r="E1041" i="34"/>
  <c r="E244" i="34"/>
  <c r="E204" i="34"/>
  <c r="E183" i="34"/>
  <c r="E286" i="34"/>
  <c r="E235" i="34"/>
  <c r="E369" i="34"/>
  <c r="E475" i="34"/>
  <c r="E390" i="34"/>
  <c r="E355" i="34"/>
  <c r="E480" i="34"/>
  <c r="E411" i="34"/>
  <c r="E353" i="34"/>
  <c r="E457" i="34"/>
  <c r="E362" i="34"/>
  <c r="E345" i="34"/>
  <c r="E450" i="34"/>
  <c r="E482" i="34"/>
  <c r="E393" i="34"/>
  <c r="E595" i="34"/>
  <c r="E659" i="34"/>
  <c r="E540" i="34"/>
  <c r="E580" i="34"/>
  <c r="E644" i="34"/>
  <c r="E564" i="34"/>
  <c r="E605" i="34"/>
  <c r="E669" i="34"/>
  <c r="E570" i="34"/>
  <c r="E594" i="34"/>
  <c r="E626" i="34"/>
  <c r="E493" i="34"/>
  <c r="E571" i="34"/>
  <c r="E683" i="34"/>
  <c r="E760" i="34"/>
  <c r="E722" i="34"/>
  <c r="E769" i="34"/>
  <c r="E704" i="34"/>
  <c r="E762" i="34"/>
  <c r="E666" i="34"/>
  <c r="E875" i="34"/>
  <c r="E963" i="34"/>
  <c r="E920" i="34"/>
  <c r="E940" i="34"/>
  <c r="E972" i="34"/>
  <c r="E876" i="34"/>
  <c r="E859" i="34"/>
  <c r="E957" i="34"/>
  <c r="E845" i="34"/>
  <c r="E820" i="34"/>
  <c r="E899" i="34"/>
  <c r="E1092" i="34"/>
  <c r="E1065" i="34"/>
  <c r="E1012" i="34"/>
  <c r="E1153" i="34"/>
  <c r="E1083" i="34"/>
  <c r="E996" i="34"/>
  <c r="E1162" i="34"/>
  <c r="E1070" i="34"/>
  <c r="E993" i="34"/>
  <c r="E1121" i="34"/>
  <c r="E1054" i="34"/>
  <c r="E1193" i="34"/>
  <c r="E1321" i="34"/>
  <c r="E1217" i="34"/>
  <c r="E1345" i="34"/>
  <c r="E1275" i="34"/>
  <c r="E1178" i="34"/>
  <c r="E1302" i="34"/>
  <c r="E1198" i="34"/>
  <c r="E1336" i="34"/>
  <c r="E1266" i="34"/>
  <c r="E1179" i="34"/>
  <c r="E1307" i="34"/>
  <c r="E281" i="34"/>
  <c r="E221" i="34"/>
  <c r="E294" i="34"/>
  <c r="E674" i="34"/>
  <c r="E901" i="34"/>
  <c r="E1025" i="34"/>
  <c r="E1314" i="34"/>
  <c r="E1186" i="34"/>
  <c r="E1338" i="34"/>
  <c r="E1163" i="34"/>
  <c r="E1201" i="34"/>
  <c r="E1225" i="34"/>
  <c r="E1283" i="34"/>
  <c r="E1310" i="34"/>
  <c r="E134" i="34"/>
  <c r="E64" i="34"/>
  <c r="E259" i="34"/>
  <c r="E319" i="34"/>
  <c r="E223" i="34"/>
  <c r="E167" i="34"/>
  <c r="E247" i="34"/>
  <c r="E220" i="34"/>
  <c r="E239" i="34"/>
  <c r="E403" i="34"/>
  <c r="E483" i="34"/>
  <c r="E427" i="34"/>
  <c r="E358" i="34"/>
  <c r="E488" i="34"/>
  <c r="E418" i="34"/>
  <c r="E379" i="34"/>
  <c r="E465" i="34"/>
  <c r="E395" i="34"/>
  <c r="E371" i="34"/>
  <c r="E454" i="34"/>
  <c r="E486" i="34"/>
  <c r="E406" i="34"/>
  <c r="E603" i="34"/>
  <c r="E671" i="34"/>
  <c r="E549" i="34"/>
  <c r="E588" i="34"/>
  <c r="E652" i="34"/>
  <c r="E573" i="34"/>
  <c r="E613" i="34"/>
  <c r="E673" i="34"/>
  <c r="E574" i="34"/>
  <c r="E598" i="34"/>
  <c r="E630" i="34"/>
  <c r="E516" i="34"/>
  <c r="E706" i="34"/>
  <c r="E768" i="34"/>
  <c r="E696" i="34"/>
  <c r="E777" i="34"/>
  <c r="E682" i="34"/>
  <c r="E770" i="34"/>
  <c r="E690" i="34"/>
  <c r="E893" i="34"/>
  <c r="E971" i="34"/>
  <c r="E861" i="34"/>
  <c r="E944" i="34"/>
  <c r="E988" i="34"/>
  <c r="E885" i="34"/>
  <c r="E965" i="34"/>
  <c r="E851" i="34"/>
  <c r="E824" i="34"/>
  <c r="E916" i="34"/>
  <c r="E1105" i="34"/>
  <c r="E1099" i="34"/>
  <c r="E1203" i="34"/>
  <c r="E1086" i="34"/>
  <c r="E1009" i="34"/>
  <c r="E1084" i="34"/>
  <c r="E1027" i="34"/>
  <c r="E1068" i="34"/>
  <c r="E1210" i="34"/>
  <c r="E1234" i="34"/>
  <c r="E1278" i="34"/>
  <c r="E1329" i="34"/>
  <c r="E1161" i="34"/>
  <c r="E1182" i="34"/>
  <c r="E323" i="34"/>
  <c r="E435" i="34"/>
  <c r="E334" i="34"/>
  <c r="E514" i="34"/>
  <c r="E645" i="34"/>
  <c r="E548" i="34"/>
  <c r="E745" i="34"/>
  <c r="E810" i="34"/>
  <c r="E928" i="34"/>
  <c r="E819" i="34"/>
  <c r="E848" i="34"/>
  <c r="E1089" i="34"/>
  <c r="E237" i="34"/>
  <c r="E297" i="34"/>
  <c r="E172" i="34"/>
  <c r="E211" i="34"/>
  <c r="E302" i="34"/>
  <c r="E173" i="34"/>
  <c r="E410" i="34"/>
  <c r="E487" i="34"/>
  <c r="E434" i="34"/>
  <c r="E361" i="34"/>
  <c r="E496" i="34"/>
  <c r="E425" i="34"/>
  <c r="E382" i="34"/>
  <c r="E473" i="34"/>
  <c r="E402" i="34"/>
  <c r="E374" i="34"/>
  <c r="E458" i="34"/>
  <c r="E490" i="34"/>
  <c r="E443" i="34"/>
  <c r="E611" i="34"/>
  <c r="E687" i="34"/>
  <c r="E554" i="34"/>
  <c r="E596" i="34"/>
  <c r="E510" i="34"/>
  <c r="E501" i="34"/>
  <c r="E621" i="34"/>
  <c r="E524" i="34"/>
  <c r="E508" i="34"/>
  <c r="E602" i="34"/>
  <c r="E634" i="34"/>
  <c r="E525" i="34"/>
  <c r="E680" i="34"/>
  <c r="E721" i="34"/>
  <c r="E776" i="34"/>
  <c r="E712" i="34"/>
  <c r="E785" i="34"/>
  <c r="E697" i="34"/>
  <c r="E778" i="34"/>
  <c r="E705" i="34"/>
  <c r="E896" i="34"/>
  <c r="E975" i="34"/>
  <c r="E867" i="34"/>
  <c r="E948" i="34"/>
  <c r="E821" i="34"/>
  <c r="E904" i="34"/>
  <c r="E891" i="34"/>
  <c r="E973" i="34"/>
  <c r="E877" i="34"/>
  <c r="E829" i="34"/>
  <c r="E1011" i="34"/>
  <c r="E1175" i="34"/>
  <c r="E1102" i="34"/>
  <c r="E1059" i="34"/>
  <c r="E1297" i="34"/>
  <c r="E1100" i="34"/>
  <c r="E1043" i="34"/>
  <c r="E982" i="34"/>
  <c r="E1097" i="34"/>
  <c r="E1030" i="34"/>
  <c r="E1334" i="34"/>
  <c r="E1081" i="34"/>
  <c r="E1227" i="34"/>
  <c r="E1142" i="34"/>
  <c r="E1251" i="34"/>
  <c r="E1174" i="34"/>
  <c r="E1305" i="34"/>
  <c r="E1218" i="34"/>
  <c r="E1346" i="34"/>
  <c r="E1242" i="34"/>
  <c r="E1170" i="34"/>
  <c r="E1286" i="34"/>
  <c r="E1209" i="34"/>
  <c r="E1320" i="34"/>
  <c r="E197" i="34"/>
  <c r="E251" i="34"/>
  <c r="E159" i="34"/>
  <c r="E215" i="34"/>
  <c r="E318" i="34"/>
  <c r="E252" i="34"/>
  <c r="E417" i="34"/>
  <c r="E491" i="34"/>
  <c r="E441" i="34"/>
  <c r="E504" i="34"/>
  <c r="E438" i="34"/>
  <c r="E385" i="34"/>
  <c r="E409" i="34"/>
  <c r="E377" i="34"/>
  <c r="E306" i="34"/>
  <c r="E509" i="34"/>
  <c r="E703" i="34"/>
  <c r="E604" i="34"/>
  <c r="E518" i="34"/>
  <c r="E533" i="34"/>
  <c r="E606" i="34"/>
  <c r="E530" i="34"/>
  <c r="E691" i="34"/>
  <c r="E729" i="34"/>
  <c r="E713" i="34"/>
  <c r="E923" i="34"/>
  <c r="E907" i="34"/>
  <c r="E828" i="34"/>
  <c r="E908" i="34"/>
  <c r="E883" i="34"/>
  <c r="E1014" i="34"/>
  <c r="E1116" i="34"/>
  <c r="E1344" i="34"/>
  <c r="E1046" i="34"/>
  <c r="E1139" i="34"/>
  <c r="E1115" i="34"/>
  <c r="E1145" i="34"/>
  <c r="E1194" i="34"/>
  <c r="E1235" i="34"/>
  <c r="E1259" i="34"/>
  <c r="E1313" i="34"/>
  <c r="E267" i="34"/>
  <c r="E236" i="34"/>
  <c r="E268" i="34"/>
  <c r="E175" i="34"/>
  <c r="E387" i="34"/>
  <c r="E481" i="34"/>
  <c r="E462" i="34"/>
  <c r="E619" i="34"/>
  <c r="E563" i="34"/>
  <c r="E523" i="34"/>
  <c r="E629" i="34"/>
  <c r="E542" i="34"/>
  <c r="E638" i="34"/>
  <c r="E698" i="34"/>
  <c r="E784" i="34"/>
  <c r="E793" i="34"/>
  <c r="E786" i="34"/>
  <c r="E720" i="34"/>
  <c r="E852" i="34"/>
  <c r="E952" i="34"/>
  <c r="E804" i="34"/>
  <c r="E977" i="34"/>
  <c r="E836" i="34"/>
  <c r="E1206" i="34"/>
  <c r="E1062" i="34"/>
  <c r="E1113" i="34"/>
  <c r="E1003" i="34"/>
  <c r="E1044" i="34"/>
  <c r="E985" i="34"/>
  <c r="E1230" i="34"/>
  <c r="E1254" i="34"/>
  <c r="E1322" i="34"/>
  <c r="E1122" i="34"/>
  <c r="E1185" i="34"/>
  <c r="E1226" i="34"/>
  <c r="E1337" i="34"/>
  <c r="E228" i="34"/>
  <c r="E255" i="34"/>
  <c r="E326" i="34"/>
  <c r="E298" i="34"/>
  <c r="E430" i="34"/>
  <c r="E515" i="34"/>
  <c r="E291" i="34"/>
  <c r="E394" i="34"/>
  <c r="E307" i="34"/>
  <c r="E299" i="34"/>
  <c r="E398" i="34"/>
  <c r="E489" i="34"/>
  <c r="E422" i="34"/>
  <c r="E419" i="34"/>
  <c r="E466" i="34"/>
  <c r="E329" i="34"/>
  <c r="E534" i="34"/>
  <c r="E627" i="34"/>
  <c r="E506" i="34"/>
  <c r="E572" i="34"/>
  <c r="E612" i="34"/>
  <c r="E532" i="34"/>
  <c r="E550" i="34"/>
  <c r="E637" i="34"/>
  <c r="E538" i="34"/>
  <c r="E578" i="34"/>
  <c r="E610" i="34"/>
  <c r="E642" i="34"/>
  <c r="E539" i="34"/>
  <c r="E714" i="34"/>
  <c r="E728" i="34"/>
  <c r="E792" i="34"/>
  <c r="E737" i="34"/>
  <c r="E801" i="34"/>
  <c r="E730" i="34"/>
  <c r="E794" i="34"/>
  <c r="E812" i="34"/>
  <c r="E931" i="34"/>
  <c r="E872" i="34"/>
  <c r="E924" i="34"/>
  <c r="E956" i="34"/>
  <c r="E832" i="34"/>
  <c r="E813" i="34"/>
  <c r="E925" i="34"/>
  <c r="E856" i="34"/>
  <c r="E892" i="34"/>
  <c r="E840" i="34"/>
  <c r="E1028" i="34"/>
  <c r="E1001" i="34"/>
  <c r="E1137" i="34"/>
  <c r="E1076" i="34"/>
  <c r="E1019" i="34"/>
  <c r="E1123" i="34"/>
  <c r="E1060" i="34"/>
  <c r="E1006" i="34"/>
  <c r="E1143" i="34"/>
  <c r="E1057" i="34"/>
  <c r="E990" i="34"/>
  <c r="E1118" i="34"/>
  <c r="E1257" i="34"/>
  <c r="E1154" i="34"/>
  <c r="E1281" i="34"/>
  <c r="E1211" i="34"/>
  <c r="E1342" i="34"/>
  <c r="E1238" i="34"/>
  <c r="E1138" i="34"/>
  <c r="E1262" i="34"/>
  <c r="E1202" i="34"/>
  <c r="E1330" i="34"/>
  <c r="E1243" i="34"/>
  <c r="E227" i="34"/>
  <c r="E314" i="34"/>
  <c r="E517" i="34"/>
  <c r="E581" i="34"/>
  <c r="E614" i="34"/>
  <c r="E736" i="34"/>
  <c r="E738" i="34"/>
  <c r="E884" i="34"/>
  <c r="E837" i="34"/>
  <c r="E909" i="34"/>
  <c r="E1035" i="34"/>
  <c r="E112" i="34"/>
  <c r="E136" i="34"/>
  <c r="E78" i="34"/>
  <c r="E110" i="34"/>
  <c r="E69" i="34"/>
  <c r="E93" i="34"/>
  <c r="E178" i="34"/>
  <c r="E119" i="34"/>
  <c r="E275" i="34"/>
  <c r="E196" i="34"/>
  <c r="E280" i="34"/>
  <c r="E165" i="34"/>
  <c r="E337" i="34"/>
  <c r="E313" i="34"/>
  <c r="E470" i="34"/>
  <c r="E620" i="34"/>
  <c r="E582" i="34"/>
  <c r="E800" i="34"/>
  <c r="E939" i="34"/>
  <c r="E933" i="34"/>
  <c r="E1250" i="34"/>
  <c r="E127" i="34"/>
  <c r="E55" i="34"/>
  <c r="E152" i="34"/>
  <c r="E113" i="34"/>
  <c r="E121" i="34"/>
  <c r="E79" i="34"/>
  <c r="E104" i="34"/>
  <c r="E212" i="34"/>
  <c r="E279" i="34"/>
  <c r="E148" i="34"/>
  <c r="E189" i="34"/>
  <c r="E213" i="34"/>
  <c r="E288" i="34"/>
  <c r="E346" i="34"/>
  <c r="E433" i="34"/>
  <c r="E546" i="34"/>
  <c r="E807" i="34"/>
  <c r="E947" i="34"/>
  <c r="E912" i="34"/>
  <c r="E1134" i="34"/>
  <c r="E1091" i="34"/>
  <c r="E1177" i="34"/>
  <c r="E1265" i="34"/>
  <c r="E1350" i="34"/>
  <c r="E231" i="34"/>
  <c r="E321" i="34"/>
  <c r="E474" i="34"/>
  <c r="E589" i="34"/>
  <c r="E744" i="34"/>
  <c r="E900" i="34"/>
  <c r="E860" i="34"/>
  <c r="E1270" i="34"/>
  <c r="E1094" i="34"/>
  <c r="E1187" i="34"/>
  <c r="E1282" i="34"/>
  <c r="E1147" i="34"/>
  <c r="E245" i="34"/>
  <c r="E414" i="34"/>
  <c r="E354" i="34"/>
  <c r="E653" i="34"/>
  <c r="E688" i="34"/>
  <c r="E932" i="34"/>
  <c r="E1075" i="34"/>
  <c r="E1073" i="34"/>
  <c r="E1004" i="34"/>
  <c r="E1298" i="34"/>
  <c r="E1155" i="34"/>
  <c r="E1246" i="34"/>
  <c r="E205" i="34"/>
  <c r="E338" i="34"/>
  <c r="E579" i="34"/>
  <c r="E556" i="34"/>
  <c r="E753" i="34"/>
  <c r="E964" i="34"/>
  <c r="E1038" i="34"/>
  <c r="E1107" i="34"/>
  <c r="E1017" i="34"/>
  <c r="E1318" i="34"/>
  <c r="E1166" i="34"/>
  <c r="E1273" i="34"/>
  <c r="E191" i="34"/>
  <c r="E347" i="34"/>
  <c r="E643" i="34"/>
  <c r="E586" i="34"/>
  <c r="E658" i="34"/>
  <c r="E844" i="34"/>
  <c r="E995" i="34"/>
  <c r="E1020" i="34"/>
  <c r="E1233" i="34"/>
  <c r="E1214" i="34"/>
  <c r="E1289" i="34"/>
  <c r="E459" i="34"/>
  <c r="E339" i="34"/>
  <c r="E628" i="34"/>
  <c r="E557" i="34"/>
  <c r="E843" i="34"/>
  <c r="E888" i="34"/>
  <c r="E1036" i="34"/>
  <c r="E974" i="34"/>
  <c r="E1291" i="34"/>
  <c r="E1146" i="34"/>
  <c r="E1222" i="34"/>
  <c r="E157" i="34"/>
  <c r="E442" i="34"/>
  <c r="E522" i="34"/>
  <c r="E618" i="34"/>
  <c r="E746" i="34"/>
  <c r="E835" i="34"/>
  <c r="E1126" i="34"/>
  <c r="E1033" i="34"/>
  <c r="E1150" i="34"/>
  <c r="E1241" i="34"/>
  <c r="E1306" i="34"/>
  <c r="E363" i="34"/>
  <c r="E322" i="34"/>
  <c r="E526" i="34"/>
  <c r="E654" i="34"/>
  <c r="E818" i="34"/>
  <c r="E941" i="34"/>
  <c r="E1022" i="34"/>
  <c r="E1267" i="34"/>
  <c r="E1274" i="34"/>
  <c r="E1131" i="34"/>
  <c r="E1219" i="34"/>
  <c r="E87" i="34"/>
  <c r="E63" i="34"/>
  <c r="E62" i="34"/>
  <c r="E181" i="34"/>
  <c r="E102" i="34"/>
  <c r="E1288" i="34"/>
  <c r="E1224" i="34"/>
  <c r="E1160" i="34"/>
  <c r="E1315" i="34"/>
  <c r="E1292" i="34"/>
  <c r="E1228" i="34"/>
  <c r="E1164" i="34"/>
  <c r="E1317" i="34"/>
  <c r="E1253" i="34"/>
  <c r="E1189" i="34"/>
  <c r="E1090" i="34"/>
  <c r="E1026" i="34"/>
  <c r="E1149" i="34"/>
  <c r="E1069" i="34"/>
  <c r="E1005" i="34"/>
  <c r="E1127" i="34"/>
  <c r="E1072" i="34"/>
  <c r="E1008" i="34"/>
  <c r="E1135" i="34"/>
  <c r="E1159" i="34"/>
  <c r="E1124" i="34"/>
  <c r="E927" i="34"/>
  <c r="E863" i="34"/>
  <c r="E946" i="34"/>
  <c r="E882" i="34"/>
  <c r="E1079" i="34"/>
  <c r="E1095" i="34"/>
  <c r="E926" i="34"/>
  <c r="E980" i="34"/>
  <c r="E833" i="34"/>
  <c r="E826" i="34"/>
  <c r="E748" i="34"/>
  <c r="E684" i="34"/>
  <c r="E759" i="34"/>
  <c r="E830" i="34"/>
  <c r="E789" i="34"/>
  <c r="E725" i="34"/>
  <c r="E814" i="34"/>
  <c r="E763" i="34"/>
  <c r="E886" i="34"/>
  <c r="E782" i="34"/>
  <c r="E718" i="34"/>
  <c r="E675" i="34"/>
  <c r="E608" i="34"/>
  <c r="E661" i="34"/>
  <c r="E649" i="34"/>
  <c r="E585" i="34"/>
  <c r="E639" i="34"/>
  <c r="E575" i="34"/>
  <c r="E511" i="34"/>
  <c r="E529" i="34"/>
  <c r="E492" i="34"/>
  <c r="E479" i="34"/>
  <c r="E415" i="34"/>
  <c r="E351" i="34"/>
  <c r="E485" i="34"/>
  <c r="E421" i="34"/>
  <c r="E357" i="34"/>
  <c r="E464" i="34"/>
  <c r="E400" i="34"/>
  <c r="E273" i="34"/>
  <c r="E209" i="34"/>
  <c r="E324" i="34"/>
  <c r="E344" i="34"/>
  <c r="E277" i="34"/>
  <c r="E304" i="34"/>
  <c r="E248" i="34"/>
  <c r="E420" i="34"/>
  <c r="E360" i="34"/>
  <c r="E254" i="34"/>
  <c r="E190" i="34"/>
  <c r="E194" i="34"/>
  <c r="E234" i="34"/>
  <c r="E100" i="34"/>
  <c r="E210" i="34"/>
  <c r="E138" i="34"/>
  <c r="E74" i="34"/>
  <c r="E153" i="34"/>
  <c r="E139" i="34"/>
  <c r="E59" i="34"/>
  <c r="E77" i="34"/>
  <c r="E37" i="34"/>
  <c r="E117" i="34"/>
  <c r="E276" i="34"/>
  <c r="E149" i="34"/>
  <c r="E109" i="34"/>
  <c r="E70" i="34"/>
  <c r="E105" i="34"/>
  <c r="E1280" i="34"/>
  <c r="E1216" i="34"/>
  <c r="E1152" i="34"/>
  <c r="E1348" i="34"/>
  <c r="E1284" i="34"/>
  <c r="E1220" i="34"/>
  <c r="E1156" i="34"/>
  <c r="E1309" i="34"/>
  <c r="E1245" i="34"/>
  <c r="E1181" i="34"/>
  <c r="E1082" i="34"/>
  <c r="E1018" i="34"/>
  <c r="E1129" i="34"/>
  <c r="E1061" i="34"/>
  <c r="E997" i="34"/>
  <c r="E1125" i="34"/>
  <c r="E1064" i="34"/>
  <c r="E1000" i="34"/>
  <c r="E1335" i="34"/>
  <c r="E1128" i="34"/>
  <c r="E1087" i="34"/>
  <c r="E919" i="34"/>
  <c r="E855" i="34"/>
  <c r="E938" i="34"/>
  <c r="E874" i="34"/>
  <c r="E1015" i="34"/>
  <c r="E1031" i="34"/>
  <c r="E918" i="34"/>
  <c r="E976" i="34"/>
  <c r="E817" i="34"/>
  <c r="E811" i="34"/>
  <c r="E740" i="34"/>
  <c r="E676" i="34"/>
  <c r="E751" i="34"/>
  <c r="E823" i="34"/>
  <c r="E781" i="34"/>
  <c r="E717" i="34"/>
  <c r="E913" i="34"/>
  <c r="E755" i="34"/>
  <c r="E857" i="34"/>
  <c r="E774" i="34"/>
  <c r="E710" i="34"/>
  <c r="E667" i="34"/>
  <c r="E600" i="34"/>
  <c r="E693" i="34"/>
  <c r="E641" i="34"/>
  <c r="E577" i="34"/>
  <c r="E631" i="34"/>
  <c r="E567" i="34"/>
  <c r="E503" i="34"/>
  <c r="E499" i="34"/>
  <c r="E484" i="34"/>
  <c r="E471" i="34"/>
  <c r="E407" i="34"/>
  <c r="E343" i="34"/>
  <c r="E477" i="34"/>
  <c r="E413" i="34"/>
  <c r="E349" i="34"/>
  <c r="E456" i="34"/>
  <c r="E392" i="34"/>
  <c r="E265" i="34"/>
  <c r="E201" i="34"/>
  <c r="E309" i="34"/>
  <c r="E274" i="34"/>
  <c r="E269" i="34"/>
  <c r="E300" i="34"/>
  <c r="E240" i="34"/>
  <c r="E372" i="34"/>
  <c r="E320" i="34"/>
  <c r="E246" i="34"/>
  <c r="E182" i="34"/>
  <c r="E89" i="34"/>
  <c r="E187" i="34"/>
  <c r="E92" i="34"/>
  <c r="E179" i="34"/>
  <c r="E130" i="34"/>
  <c r="E66" i="34"/>
  <c r="E202" i="34"/>
  <c r="E131" i="34"/>
  <c r="E43" i="34"/>
  <c r="E147" i="34"/>
  <c r="E129" i="34"/>
  <c r="E47" i="34"/>
  <c r="E253" i="34"/>
  <c r="E103" i="34"/>
  <c r="E80" i="34"/>
  <c r="E120" i="34"/>
  <c r="E142" i="34"/>
  <c r="E155" i="34"/>
  <c r="E1272" i="34"/>
  <c r="E1208" i="34"/>
  <c r="E1144" i="34"/>
  <c r="E1340" i="34"/>
  <c r="E1276" i="34"/>
  <c r="E1212" i="34"/>
  <c r="E1148" i="34"/>
  <c r="E1301" i="34"/>
  <c r="E1237" i="34"/>
  <c r="E1303" i="34"/>
  <c r="E1074" i="34"/>
  <c r="E1010" i="34"/>
  <c r="E1117" i="34"/>
  <c r="E1053" i="34"/>
  <c r="E989" i="34"/>
  <c r="E1120" i="34"/>
  <c r="E1056" i="34"/>
  <c r="E992" i="34"/>
  <c r="E1271" i="34"/>
  <c r="E1287" i="34"/>
  <c r="E1023" i="34"/>
  <c r="E911" i="34"/>
  <c r="E847" i="34"/>
  <c r="E930" i="34"/>
  <c r="E866" i="34"/>
  <c r="E986" i="34"/>
  <c r="E978" i="34"/>
  <c r="E910" i="34"/>
  <c r="E969" i="34"/>
  <c r="E815" i="34"/>
  <c r="E796" i="34"/>
  <c r="E732" i="34"/>
  <c r="E809" i="34"/>
  <c r="E743" i="34"/>
  <c r="E802" i="34"/>
  <c r="E773" i="34"/>
  <c r="E709" i="34"/>
  <c r="E808" i="34"/>
  <c r="E747" i="34"/>
  <c r="E854" i="34"/>
  <c r="E766" i="34"/>
  <c r="E694" i="34"/>
  <c r="E656" i="34"/>
  <c r="E592" i="34"/>
  <c r="E711" i="34"/>
  <c r="E633" i="34"/>
  <c r="E662" i="34"/>
  <c r="E623" i="34"/>
  <c r="E559" i="34"/>
  <c r="E553" i="34"/>
  <c r="E494" i="34"/>
  <c r="E476" i="34"/>
  <c r="E463" i="34"/>
  <c r="E399" i="34"/>
  <c r="E560" i="34"/>
  <c r="E469" i="34"/>
  <c r="E405" i="34"/>
  <c r="E341" i="34"/>
  <c r="E448" i="34"/>
  <c r="E436" i="34"/>
  <c r="E257" i="34"/>
  <c r="E193" i="34"/>
  <c r="E388" i="34"/>
  <c r="E266" i="34"/>
  <c r="E261" i="34"/>
  <c r="E296" i="34"/>
  <c r="E232" i="34"/>
  <c r="E340" i="34"/>
  <c r="E316" i="34"/>
  <c r="E238" i="34"/>
  <c r="E174" i="34"/>
  <c r="E81" i="34"/>
  <c r="E145" i="34"/>
  <c r="E84" i="34"/>
  <c r="E169" i="34"/>
  <c r="E122" i="34"/>
  <c r="E58" i="34"/>
  <c r="E151" i="34"/>
  <c r="E123" i="34"/>
  <c r="E67" i="34"/>
  <c r="E46" i="34"/>
  <c r="E328" i="34"/>
  <c r="E88" i="34"/>
  <c r="E312" i="34"/>
  <c r="E61" i="34"/>
  <c r="E271" i="34"/>
  <c r="E72" i="34"/>
  <c r="E146" i="34"/>
  <c r="E171" i="34"/>
  <c r="E40" i="34"/>
  <c r="E1264" i="34"/>
  <c r="E1200" i="34"/>
  <c r="E1136" i="34"/>
  <c r="E1332" i="34"/>
  <c r="E1268" i="34"/>
  <c r="E1204" i="34"/>
  <c r="E1140" i="34"/>
  <c r="E1293" i="34"/>
  <c r="E1229" i="34"/>
  <c r="E1239" i="34"/>
  <c r="E1066" i="34"/>
  <c r="E1002" i="34"/>
  <c r="E1109" i="34"/>
  <c r="E1045" i="34"/>
  <c r="E981" i="34"/>
  <c r="E1112" i="34"/>
  <c r="E1048" i="34"/>
  <c r="E984" i="34"/>
  <c r="E1207" i="34"/>
  <c r="E1223" i="34"/>
  <c r="E967" i="34"/>
  <c r="E903" i="34"/>
  <c r="E1263" i="34"/>
  <c r="E922" i="34"/>
  <c r="E858" i="34"/>
  <c r="E1199" i="34"/>
  <c r="E966" i="34"/>
  <c r="E902" i="34"/>
  <c r="E961" i="34"/>
  <c r="E806" i="34"/>
  <c r="E788" i="34"/>
  <c r="E724" i="34"/>
  <c r="E799" i="34"/>
  <c r="E735" i="34"/>
  <c r="E897" i="34"/>
  <c r="E765" i="34"/>
  <c r="E881" i="34"/>
  <c r="E803" i="34"/>
  <c r="E739" i="34"/>
  <c r="E838" i="34"/>
  <c r="E758" i="34"/>
  <c r="E650" i="34"/>
  <c r="E648" i="34"/>
  <c r="E584" i="34"/>
  <c r="E695" i="34"/>
  <c r="E625" i="34"/>
  <c r="E727" i="34"/>
  <c r="E615" i="34"/>
  <c r="E551" i="34"/>
  <c r="E521" i="34"/>
  <c r="E552" i="34"/>
  <c r="E468" i="34"/>
  <c r="E455" i="34"/>
  <c r="E391" i="34"/>
  <c r="E528" i="34"/>
  <c r="E461" i="34"/>
  <c r="E397" i="34"/>
  <c r="E333" i="34"/>
  <c r="E440" i="34"/>
  <c r="E380" i="34"/>
  <c r="E249" i="34"/>
  <c r="E185" i="34"/>
  <c r="E356" i="34"/>
  <c r="E404" i="34"/>
  <c r="E444" i="34"/>
  <c r="E287" i="34"/>
  <c r="E224" i="34"/>
  <c r="E332" i="34"/>
  <c r="E292" i="34"/>
  <c r="E230" i="34"/>
  <c r="E166" i="34"/>
  <c r="E73" i="34"/>
  <c r="E140" i="34"/>
  <c r="E76" i="34"/>
  <c r="E162" i="34"/>
  <c r="E114" i="34"/>
  <c r="E50" i="34"/>
  <c r="E144" i="34"/>
  <c r="E115" i="34"/>
  <c r="E51" i="34"/>
  <c r="E243" i="34"/>
  <c r="E71" i="34"/>
  <c r="E295" i="34"/>
  <c r="E135" i="34"/>
  <c r="E199" i="34"/>
  <c r="E128" i="34"/>
  <c r="E45" i="34"/>
  <c r="E94" i="34"/>
  <c r="E48" i="34"/>
  <c r="E1256" i="34"/>
  <c r="E1192" i="34"/>
  <c r="E1347" i="34"/>
  <c r="E1324" i="34"/>
  <c r="E1260" i="34"/>
  <c r="E1196" i="34"/>
  <c r="E1349" i="34"/>
  <c r="E1285" i="34"/>
  <c r="E1221" i="34"/>
  <c r="E1141" i="34"/>
  <c r="E1058" i="34"/>
  <c r="E994" i="34"/>
  <c r="E1101" i="34"/>
  <c r="E1037" i="34"/>
  <c r="E1319" i="34"/>
  <c r="E1104" i="34"/>
  <c r="E1040" i="34"/>
  <c r="E1295" i="34"/>
  <c r="E1311" i="34"/>
  <c r="E1132" i="34"/>
  <c r="E959" i="34"/>
  <c r="E895" i="34"/>
  <c r="E1063" i="34"/>
  <c r="E914" i="34"/>
  <c r="E850" i="34"/>
  <c r="E1119" i="34"/>
  <c r="E958" i="34"/>
  <c r="E894" i="34"/>
  <c r="E953" i="34"/>
  <c r="E905" i="34"/>
  <c r="E780" i="34"/>
  <c r="E97" i="34"/>
  <c r="E53" i="34"/>
  <c r="E260" i="34"/>
  <c r="E137" i="34"/>
  <c r="E154" i="34"/>
  <c r="E101" i="34"/>
  <c r="E141" i="34"/>
  <c r="E164" i="34"/>
  <c r="E85" i="34"/>
  <c r="E1304" i="34"/>
  <c r="E1240" i="34"/>
  <c r="E1176" i="34"/>
  <c r="E1331" i="34"/>
  <c r="E1308" i="34"/>
  <c r="E1244" i="34"/>
  <c r="E1180" i="34"/>
  <c r="E1333" i="34"/>
  <c r="E1269" i="34"/>
  <c r="E1205" i="34"/>
  <c r="E1106" i="34"/>
  <c r="E1042" i="34"/>
  <c r="E1279" i="34"/>
  <c r="E1085" i="34"/>
  <c r="E1021" i="34"/>
  <c r="E1191" i="34"/>
  <c r="E1088" i="34"/>
  <c r="E1024" i="34"/>
  <c r="E1157" i="34"/>
  <c r="E1183" i="34"/>
  <c r="E1111" i="34"/>
  <c r="E943" i="34"/>
  <c r="E879" i="34"/>
  <c r="E962" i="34"/>
  <c r="E898" i="34"/>
  <c r="E1103" i="34"/>
  <c r="E991" i="34"/>
  <c r="E942" i="34"/>
  <c r="E1071" i="34"/>
  <c r="E937" i="34"/>
  <c r="E862" i="34"/>
  <c r="E764" i="34"/>
  <c r="E700" i="34"/>
  <c r="E775" i="34"/>
  <c r="E870" i="34"/>
  <c r="E816" i="34"/>
  <c r="E741" i="34"/>
  <c r="E846" i="34"/>
  <c r="E779" i="34"/>
  <c r="E707" i="34"/>
  <c r="E798" i="34"/>
  <c r="E734" i="34"/>
  <c r="E679" i="34"/>
  <c r="E624" i="34"/>
  <c r="E681" i="34"/>
  <c r="E668" i="34"/>
  <c r="E601" i="34"/>
  <c r="E655" i="34"/>
  <c r="E591" i="34"/>
  <c r="E527" i="34"/>
  <c r="E505" i="34"/>
  <c r="E507" i="34"/>
  <c r="E569" i="34"/>
  <c r="E431" i="34"/>
  <c r="E367" i="34"/>
  <c r="E502" i="34"/>
  <c r="E437" i="34"/>
  <c r="E373" i="34"/>
  <c r="E536" i="34"/>
  <c r="E416" i="34"/>
  <c r="E301" i="34"/>
  <c r="E225" i="34"/>
  <c r="E368" i="34"/>
  <c r="E428" i="34"/>
  <c r="E86" i="34"/>
  <c r="E96" i="34"/>
  <c r="E263" i="34"/>
  <c r="E56" i="34"/>
  <c r="E1296" i="34"/>
  <c r="E1232" i="34"/>
  <c r="E1168" i="34"/>
  <c r="E1323" i="34"/>
  <c r="E1300" i="34"/>
  <c r="E1236" i="34"/>
  <c r="E1172" i="34"/>
  <c r="E1325" i="34"/>
  <c r="E1261" i="34"/>
  <c r="E1197" i="34"/>
  <c r="E1098" i="34"/>
  <c r="E1034" i="34"/>
  <c r="E1215" i="34"/>
  <c r="E1077" i="34"/>
  <c r="E1013" i="34"/>
  <c r="E1133" i="34"/>
  <c r="E1080" i="34"/>
  <c r="E1016" i="34"/>
  <c r="E1151" i="34"/>
  <c r="E1165" i="34"/>
  <c r="E1047" i="34"/>
  <c r="E935" i="34"/>
  <c r="E871" i="34"/>
  <c r="E954" i="34"/>
  <c r="E890" i="34"/>
  <c r="E1039" i="34"/>
  <c r="E983" i="34"/>
  <c r="E934" i="34"/>
  <c r="E1007" i="34"/>
  <c r="E929" i="34"/>
  <c r="E842" i="34"/>
  <c r="E756" i="34"/>
  <c r="E692" i="34"/>
  <c r="E767" i="34"/>
  <c r="E839" i="34"/>
  <c r="E797" i="34"/>
  <c r="E733" i="34"/>
  <c r="E834" i="34"/>
  <c r="E771" i="34"/>
  <c r="E889" i="34"/>
  <c r="E790" i="34"/>
  <c r="E726" i="34"/>
  <c r="E677" i="34"/>
  <c r="E616" i="34"/>
  <c r="E663" i="34"/>
  <c r="E657" i="34"/>
  <c r="E593" i="34"/>
  <c r="E647" i="34"/>
  <c r="E583" i="34"/>
  <c r="E519" i="34"/>
  <c r="E561" i="34"/>
  <c r="E497" i="34"/>
  <c r="E537" i="34"/>
  <c r="E423" i="34"/>
  <c r="E359" i="34"/>
  <c r="E500" i="34"/>
  <c r="E429" i="34"/>
  <c r="E365" i="34"/>
  <c r="E498" i="34"/>
  <c r="E408" i="34"/>
  <c r="E290" i="34"/>
  <c r="E217" i="34"/>
  <c r="E336" i="34"/>
  <c r="E133" i="34"/>
  <c r="E170" i="34"/>
  <c r="E98" i="34"/>
  <c r="E60" i="34"/>
  <c r="E57" i="34"/>
  <c r="E214" i="34"/>
  <c r="E203" i="34"/>
  <c r="E272" i="34"/>
  <c r="E335" i="34"/>
  <c r="E241" i="34"/>
  <c r="E389" i="34"/>
  <c r="E447" i="34"/>
  <c r="E543" i="34"/>
  <c r="E685" i="34"/>
  <c r="E750" i="34"/>
  <c r="E878" i="34"/>
  <c r="E791" i="34"/>
  <c r="E1055" i="34"/>
  <c r="E1231" i="34"/>
  <c r="E1114" i="34"/>
  <c r="E1184" i="34"/>
  <c r="E125" i="34"/>
  <c r="E38" i="34"/>
  <c r="E83" i="34"/>
  <c r="E242" i="34"/>
  <c r="E106" i="34"/>
  <c r="E68" i="34"/>
  <c r="E65" i="34"/>
  <c r="E222" i="34"/>
  <c r="E308" i="34"/>
  <c r="E282" i="34"/>
  <c r="E364" i="34"/>
  <c r="E303" i="34"/>
  <c r="E445" i="34"/>
  <c r="E452" i="34"/>
  <c r="E599" i="34"/>
  <c r="E701" i="34"/>
  <c r="E822" i="34"/>
  <c r="E749" i="34"/>
  <c r="E708" i="34"/>
  <c r="E1173" i="34"/>
  <c r="E1032" i="34"/>
  <c r="E1213" i="34"/>
  <c r="E1248" i="34"/>
  <c r="E118" i="34"/>
  <c r="E143" i="34"/>
  <c r="E75" i="34"/>
  <c r="E176" i="34"/>
  <c r="E184" i="34"/>
  <c r="E108" i="34"/>
  <c r="E258" i="34"/>
  <c r="E262" i="34"/>
  <c r="E192" i="34"/>
  <c r="E310" i="34"/>
  <c r="E376" i="34"/>
  <c r="E348" i="34"/>
  <c r="E453" i="34"/>
  <c r="E460" i="34"/>
  <c r="E607" i="34"/>
  <c r="E576" i="34"/>
  <c r="E831" i="34"/>
  <c r="E757" i="34"/>
  <c r="E716" i="34"/>
  <c r="E906" i="34"/>
  <c r="E1096" i="34"/>
  <c r="E1277" i="34"/>
  <c r="E1312" i="34"/>
  <c r="E111" i="34"/>
  <c r="E126" i="34"/>
  <c r="E91" i="34"/>
  <c r="E186" i="34"/>
  <c r="E250" i="34"/>
  <c r="E116" i="34"/>
  <c r="E163" i="34"/>
  <c r="E270" i="34"/>
  <c r="E200" i="34"/>
  <c r="E327" i="34"/>
  <c r="E293" i="34"/>
  <c r="E424" i="34"/>
  <c r="E545" i="34"/>
  <c r="E512" i="34"/>
  <c r="E660" i="34"/>
  <c r="E632" i="34"/>
  <c r="E715" i="34"/>
  <c r="E825" i="34"/>
  <c r="E772" i="34"/>
  <c r="E999" i="34"/>
  <c r="E1255" i="34"/>
  <c r="E1341" i="34"/>
  <c r="E229" i="34"/>
  <c r="E54" i="34"/>
  <c r="E99" i="34"/>
  <c r="E226" i="34"/>
  <c r="E150" i="34"/>
  <c r="E124" i="34"/>
  <c r="E218" i="34"/>
  <c r="E278" i="34"/>
  <c r="E208" i="34"/>
  <c r="E352" i="34"/>
  <c r="E317" i="34"/>
  <c r="E432" i="34"/>
  <c r="E495" i="34"/>
  <c r="E520" i="34"/>
  <c r="E702" i="34"/>
  <c r="E640" i="34"/>
  <c r="E723" i="34"/>
  <c r="E841" i="34"/>
  <c r="E865" i="34"/>
  <c r="E887" i="34"/>
  <c r="E1029" i="34"/>
  <c r="E1188" i="34"/>
  <c r="E311" i="34"/>
  <c r="E107" i="34"/>
  <c r="E42" i="34"/>
  <c r="E160" i="34"/>
  <c r="E132" i="34"/>
  <c r="E158" i="34"/>
  <c r="E285" i="34"/>
  <c r="E216" i="34"/>
  <c r="E384" i="34"/>
  <c r="E412" i="34"/>
  <c r="E568" i="34"/>
  <c r="E375" i="34"/>
  <c r="E544" i="34"/>
  <c r="E609" i="34"/>
  <c r="E719" i="34"/>
  <c r="E787" i="34"/>
  <c r="E873" i="34"/>
  <c r="E945" i="34"/>
  <c r="E951" i="34"/>
  <c r="E1093" i="34"/>
  <c r="E1252" i="34"/>
  <c r="E219" i="34"/>
  <c r="E95" i="34"/>
  <c r="E161" i="34"/>
  <c r="E82" i="34"/>
  <c r="E44" i="34"/>
  <c r="E41" i="34"/>
  <c r="E198" i="34"/>
  <c r="E396" i="34"/>
  <c r="E256" i="34"/>
  <c r="E284" i="34"/>
  <c r="E177" i="34"/>
  <c r="E325" i="34"/>
  <c r="E383" i="34"/>
  <c r="E513" i="34"/>
  <c r="E617" i="34"/>
  <c r="E686" i="34"/>
  <c r="E795" i="34"/>
  <c r="E921" i="34"/>
  <c r="E1327" i="34"/>
  <c r="E1167" i="34"/>
  <c r="E1343" i="34"/>
  <c r="E1316" i="34"/>
  <c r="E37" i="33"/>
  <c r="E375" i="33"/>
  <c r="E240" i="33"/>
  <c r="E88" i="33"/>
  <c r="E223" i="33"/>
  <c r="E297" i="33"/>
  <c r="E251" i="33"/>
  <c r="E139" i="33"/>
  <c r="E97" i="33"/>
  <c r="E225" i="33"/>
  <c r="E341" i="33"/>
  <c r="E178" i="33"/>
  <c r="E66" i="33"/>
  <c r="E106" i="33"/>
  <c r="E183" i="33"/>
  <c r="E355" i="33"/>
  <c r="E141" i="33"/>
  <c r="E267" i="33"/>
  <c r="E80" i="33"/>
  <c r="E179" i="33"/>
  <c r="E255" i="33"/>
  <c r="E532" i="33"/>
  <c r="E384" i="33"/>
  <c r="E602" i="33"/>
  <c r="E697" i="33"/>
  <c r="E672" i="33"/>
  <c r="E404" i="33"/>
  <c r="E317" i="33"/>
  <c r="E307" i="33"/>
  <c r="E554" i="33"/>
  <c r="E494" i="33"/>
  <c r="E558" i="33"/>
  <c r="E617" i="33"/>
  <c r="E649" i="33"/>
  <c r="E438" i="33"/>
  <c r="E566" i="33"/>
  <c r="E642" i="33"/>
  <c r="E606" i="33"/>
  <c r="E373" i="33"/>
  <c r="E405" i="33"/>
  <c r="E469" i="33"/>
  <c r="E533" i="33"/>
  <c r="E608" i="33"/>
  <c r="E504" i="33"/>
  <c r="E689" i="33"/>
  <c r="E912" i="33"/>
  <c r="E973" i="33"/>
  <c r="E810" i="33"/>
  <c r="E842" i="33"/>
  <c r="E874" i="33"/>
  <c r="E985" i="33"/>
  <c r="E721" i="33"/>
  <c r="E753" i="33"/>
  <c r="E785" i="33"/>
  <c r="E817" i="33"/>
  <c r="E849" i="33"/>
  <c r="E881" i="33"/>
  <c r="E923" i="33"/>
  <c r="E1011" i="33"/>
  <c r="E888" i="33"/>
  <c r="E969" i="33"/>
  <c r="E1199" i="33"/>
  <c r="E1249" i="33"/>
  <c r="E1300" i="33"/>
  <c r="E1016" i="33"/>
  <c r="E1048" i="33"/>
  <c r="E1084" i="33"/>
  <c r="E1229" i="33"/>
  <c r="E1273" i="33"/>
  <c r="E1023" i="33"/>
  <c r="E1055" i="33"/>
  <c r="E1087" i="33"/>
  <c r="E1119" i="33"/>
  <c r="E1151" i="33"/>
  <c r="E1183" i="33"/>
  <c r="E1197" i="33"/>
  <c r="E1244" i="33"/>
  <c r="E1333" i="33"/>
  <c r="E993" i="33"/>
  <c r="E1025" i="33"/>
  <c r="E1057" i="33"/>
  <c r="E1089" i="33"/>
  <c r="E1121" i="33"/>
  <c r="E1153" i="33"/>
  <c r="E1185" i="33"/>
  <c r="E1277" i="33"/>
  <c r="E1334" i="33"/>
  <c r="E150" i="33"/>
  <c r="E212" i="33"/>
  <c r="E117" i="33"/>
  <c r="E318" i="33"/>
  <c r="E260" i="33"/>
  <c r="E547" i="33"/>
  <c r="E632" i="33"/>
  <c r="E919" i="33"/>
  <c r="E995" i="33"/>
  <c r="E1231" i="33"/>
  <c r="E1296" i="33"/>
  <c r="E1292" i="33"/>
  <c r="E61" i="33"/>
  <c r="E273" i="33"/>
  <c r="E269" i="33"/>
  <c r="E274" i="33"/>
  <c r="E322" i="33"/>
  <c r="E537" i="33"/>
  <c r="E464" i="33"/>
  <c r="E747" i="33"/>
  <c r="E505" i="33"/>
  <c r="E496" i="33"/>
  <c r="E350" i="33"/>
  <c r="E435" i="33"/>
  <c r="E599" i="33"/>
  <c r="E455" i="33"/>
  <c r="E583" i="33"/>
  <c r="E647" i="33"/>
  <c r="E811" i="33"/>
  <c r="E928" i="33"/>
  <c r="E447" i="33"/>
  <c r="E575" i="33"/>
  <c r="E644" i="33"/>
  <c r="E603" i="33"/>
  <c r="E491" i="33"/>
  <c r="E703" i="33"/>
  <c r="E710" i="33"/>
  <c r="E726" i="33"/>
  <c r="E742" i="33"/>
  <c r="E828" i="33"/>
  <c r="E951" i="33"/>
  <c r="E787" i="33"/>
  <c r="E938" i="33"/>
  <c r="E800" i="33"/>
  <c r="E933" i="33"/>
  <c r="E727" i="33"/>
  <c r="E792" i="33"/>
  <c r="E939" i="33"/>
  <c r="E691" i="33"/>
  <c r="E847" i="33"/>
  <c r="E752" i="33"/>
  <c r="E852" i="33"/>
  <c r="E666" i="33"/>
  <c r="E780" i="33"/>
  <c r="E940" i="33"/>
  <c r="E1030" i="33"/>
  <c r="E1255" i="33"/>
  <c r="E1082" i="33"/>
  <c r="E1162" i="33"/>
  <c r="E1266" i="33"/>
  <c r="E1102" i="33"/>
  <c r="E1301" i="33"/>
  <c r="E1136" i="33"/>
  <c r="E1208" i="33"/>
  <c r="E1211" i="33"/>
  <c r="E986" i="33"/>
  <c r="E1142" i="33"/>
  <c r="E1294" i="33"/>
  <c r="E1193" i="33"/>
  <c r="E1074" i="33"/>
  <c r="E1156" i="33"/>
  <c r="E1336" i="33"/>
  <c r="E1324" i="33"/>
  <c r="E1348" i="33"/>
  <c r="E1340" i="33"/>
  <c r="E1343" i="33"/>
  <c r="E1320" i="33"/>
  <c r="E1331" i="33"/>
  <c r="E324" i="33"/>
  <c r="E600" i="33"/>
  <c r="E92" i="33"/>
  <c r="E124" i="33"/>
  <c r="E156" i="33"/>
  <c r="E188" i="33"/>
  <c r="E220" i="33"/>
  <c r="E304" i="33"/>
  <c r="E416" i="33"/>
  <c r="E588" i="33"/>
  <c r="E298" i="33"/>
  <c r="E540" i="33"/>
  <c r="E601" i="33"/>
  <c r="E366" i="33"/>
  <c r="E483" i="33"/>
  <c r="E448" i="33"/>
  <c r="E487" i="33"/>
  <c r="E623" i="33"/>
  <c r="E655" i="33"/>
  <c r="E692" i="33"/>
  <c r="E944" i="33"/>
  <c r="E479" i="33"/>
  <c r="E620" i="33"/>
  <c r="E652" i="33"/>
  <c r="E779" i="33"/>
  <c r="E523" i="33"/>
  <c r="E839" i="33"/>
  <c r="E714" i="33"/>
  <c r="E730" i="33"/>
  <c r="E759" i="33"/>
  <c r="E860" i="33"/>
  <c r="E967" i="33"/>
  <c r="E831" i="33"/>
  <c r="E687" i="33"/>
  <c r="E824" i="33"/>
  <c r="E698" i="33"/>
  <c r="E735" i="33"/>
  <c r="E820" i="33"/>
  <c r="E963" i="33"/>
  <c r="E754" i="33"/>
  <c r="E879" i="33"/>
  <c r="E782" i="33"/>
  <c r="E884" i="33"/>
  <c r="E695" i="33"/>
  <c r="E812" i="33"/>
  <c r="E956" i="33"/>
  <c r="E1094" i="33"/>
  <c r="E1295" i="33"/>
  <c r="E1114" i="33"/>
  <c r="E1178" i="33"/>
  <c r="E1290" i="33"/>
  <c r="E1221" i="33"/>
  <c r="E1026" i="33"/>
  <c r="E1152" i="33"/>
  <c r="E1272" i="33"/>
  <c r="E1014" i="33"/>
  <c r="E1251" i="33"/>
  <c r="E1066" i="33"/>
  <c r="E1158" i="33"/>
  <c r="E966" i="33"/>
  <c r="E1289" i="33"/>
  <c r="E1106" i="33"/>
  <c r="E1172" i="33"/>
  <c r="E1339" i="33"/>
  <c r="E1344" i="33"/>
  <c r="E306" i="33"/>
  <c r="E429" i="33"/>
  <c r="E607" i="33"/>
  <c r="E314" i="33"/>
  <c r="E569" i="33"/>
  <c r="E278" i="33"/>
  <c r="E374" i="33"/>
  <c r="E492" i="33"/>
  <c r="E512" i="33"/>
  <c r="E503" i="33"/>
  <c r="E627" i="33"/>
  <c r="E659" i="33"/>
  <c r="E796" i="33"/>
  <c r="E960" i="33"/>
  <c r="E495" i="33"/>
  <c r="E624" i="33"/>
  <c r="E656" i="33"/>
  <c r="E411" i="33"/>
  <c r="E539" i="33"/>
  <c r="E615" i="33"/>
  <c r="E716" i="33"/>
  <c r="E732" i="33"/>
  <c r="E774" i="33"/>
  <c r="E875" i="33"/>
  <c r="E975" i="33"/>
  <c r="E848" i="33"/>
  <c r="E694" i="33"/>
  <c r="E836" i="33"/>
  <c r="E707" i="33"/>
  <c r="E739" i="33"/>
  <c r="E827" i="33"/>
  <c r="E971" i="33"/>
  <c r="E756" i="33"/>
  <c r="E902" i="33"/>
  <c r="E784" i="33"/>
  <c r="E897" i="33"/>
  <c r="E704" i="33"/>
  <c r="E840" i="33"/>
  <c r="E980" i="33"/>
  <c r="E1207" i="33"/>
  <c r="E970" i="33"/>
  <c r="E1122" i="33"/>
  <c r="E1186" i="33"/>
  <c r="E1298" i="33"/>
  <c r="E1237" i="33"/>
  <c r="E1058" i="33"/>
  <c r="E1160" i="33"/>
  <c r="E1280" i="33"/>
  <c r="E1046" i="33"/>
  <c r="E1267" i="33"/>
  <c r="E1088" i="33"/>
  <c r="E1166" i="33"/>
  <c r="E1010" i="33"/>
  <c r="E1313" i="33"/>
  <c r="E1116" i="33"/>
  <c r="E1180" i="33"/>
  <c r="E272" i="33"/>
  <c r="E308" i="33"/>
  <c r="E295" i="33"/>
  <c r="E340" i="33"/>
  <c r="E674" i="33"/>
  <c r="E684" i="33"/>
  <c r="E330" i="33"/>
  <c r="E596" i="33"/>
  <c r="E294" i="33"/>
  <c r="E382" i="33"/>
  <c r="E521" i="33"/>
  <c r="E576" i="33"/>
  <c r="E519" i="33"/>
  <c r="E631" i="33"/>
  <c r="E663" i="33"/>
  <c r="E616" i="33"/>
  <c r="E976" i="33"/>
  <c r="E511" i="33"/>
  <c r="E628" i="33"/>
  <c r="E660" i="33"/>
  <c r="E427" i="33"/>
  <c r="E555" i="33"/>
  <c r="E871" i="33"/>
  <c r="E718" i="33"/>
  <c r="E734" i="33"/>
  <c r="E776" i="33"/>
  <c r="E911" i="33"/>
  <c r="E991" i="33"/>
  <c r="E863" i="33"/>
  <c r="E751" i="33"/>
  <c r="E851" i="33"/>
  <c r="E711" i="33"/>
  <c r="E743" i="33"/>
  <c r="E844" i="33"/>
  <c r="E979" i="33"/>
  <c r="E771" i="33"/>
  <c r="E934" i="33"/>
  <c r="E799" i="33"/>
  <c r="E905" i="33"/>
  <c r="E746" i="33"/>
  <c r="E855" i="33"/>
  <c r="E988" i="33"/>
  <c r="E1223" i="33"/>
  <c r="E994" i="33"/>
  <c r="E1130" i="33"/>
  <c r="E1202" i="33"/>
  <c r="E982" i="33"/>
  <c r="E1253" i="33"/>
  <c r="E1090" i="33"/>
  <c r="E1168" i="33"/>
  <c r="E1288" i="33"/>
  <c r="E1078" i="33"/>
  <c r="E1275" i="33"/>
  <c r="E1098" i="33"/>
  <c r="E1174" i="33"/>
  <c r="E1022" i="33"/>
  <c r="E978" i="33"/>
  <c r="E1124" i="33"/>
  <c r="E1284" i="33"/>
  <c r="E1315" i="33"/>
  <c r="E489" i="33"/>
  <c r="E108" i="33"/>
  <c r="E140" i="33"/>
  <c r="E172" i="33"/>
  <c r="E204" i="33"/>
  <c r="E236" i="33"/>
  <c r="E572" i="33"/>
  <c r="E428" i="33"/>
  <c r="E544" i="33"/>
  <c r="E467" i="33"/>
  <c r="E425" i="33"/>
  <c r="E326" i="33"/>
  <c r="E398" i="33"/>
  <c r="E556" i="33"/>
  <c r="E604" i="33"/>
  <c r="E551" i="33"/>
  <c r="E639" i="33"/>
  <c r="E699" i="33"/>
  <c r="E688" i="33"/>
  <c r="E415" i="33"/>
  <c r="E543" i="33"/>
  <c r="E636" i="33"/>
  <c r="E587" i="33"/>
  <c r="E459" i="33"/>
  <c r="E680" i="33"/>
  <c r="E706" i="33"/>
  <c r="E722" i="33"/>
  <c r="E738" i="33"/>
  <c r="E808" i="33"/>
  <c r="E935" i="33"/>
  <c r="E770" i="33"/>
  <c r="E898" i="33"/>
  <c r="E768" i="33"/>
  <c r="E883" i="33"/>
  <c r="E719" i="33"/>
  <c r="E760" i="33"/>
  <c r="E876" i="33"/>
  <c r="E670" i="33"/>
  <c r="E803" i="33"/>
  <c r="E702" i="33"/>
  <c r="E823" i="33"/>
  <c r="E937" i="33"/>
  <c r="E763" i="33"/>
  <c r="E887" i="33"/>
  <c r="E990" i="33"/>
  <c r="E1239" i="33"/>
  <c r="E1018" i="33"/>
  <c r="E1146" i="33"/>
  <c r="E1234" i="33"/>
  <c r="E1070" i="33"/>
  <c r="E1285" i="33"/>
  <c r="E1120" i="33"/>
  <c r="E1184" i="33"/>
  <c r="E1304" i="33"/>
  <c r="E1110" i="33"/>
  <c r="E1299" i="33"/>
  <c r="E1126" i="33"/>
  <c r="E1214" i="33"/>
  <c r="E1086" i="33"/>
  <c r="E1042" i="33"/>
  <c r="E1140" i="33"/>
  <c r="E1311" i="33"/>
  <c r="E1332" i="33"/>
  <c r="E1328" i="33"/>
  <c r="E1316" i="33"/>
  <c r="E96" i="33"/>
  <c r="E128" i="33"/>
  <c r="E160" i="33"/>
  <c r="E192" i="33"/>
  <c r="E224" i="33"/>
  <c r="E346" i="33"/>
  <c r="E499" i="33"/>
  <c r="E302" i="33"/>
  <c r="E367" i="33"/>
  <c r="E524" i="33"/>
  <c r="E515" i="33"/>
  <c r="E432" i="33"/>
  <c r="E591" i="33"/>
  <c r="E476" i="33"/>
  <c r="E439" i="33"/>
  <c r="E342" i="33"/>
  <c r="E423" i="33"/>
  <c r="E585" i="33"/>
  <c r="E609" i="33"/>
  <c r="E567" i="33"/>
  <c r="E643" i="33"/>
  <c r="E762" i="33"/>
  <c r="E904" i="33"/>
  <c r="E431" i="33"/>
  <c r="E559" i="33"/>
  <c r="E640" i="33"/>
  <c r="E595" i="33"/>
  <c r="E475" i="33"/>
  <c r="E696" i="33"/>
  <c r="E708" i="33"/>
  <c r="E724" i="33"/>
  <c r="E740" i="33"/>
  <c r="E819" i="33"/>
  <c r="E943" i="33"/>
  <c r="E772" i="33"/>
  <c r="E922" i="33"/>
  <c r="E783" i="33"/>
  <c r="E909" i="33"/>
  <c r="E723" i="33"/>
  <c r="E775" i="33"/>
  <c r="E891" i="33"/>
  <c r="E686" i="33"/>
  <c r="E832" i="33"/>
  <c r="E750" i="33"/>
  <c r="E835" i="33"/>
  <c r="E945" i="33"/>
  <c r="E778" i="33"/>
  <c r="E932" i="33"/>
  <c r="E1002" i="33"/>
  <c r="E1247" i="33"/>
  <c r="E1050" i="33"/>
  <c r="E1154" i="33"/>
  <c r="E1250" i="33"/>
  <c r="E1092" i="33"/>
  <c r="E1293" i="33"/>
  <c r="E1128" i="33"/>
  <c r="E1200" i="33"/>
  <c r="E1312" i="33"/>
  <c r="E1195" i="33"/>
  <c r="E1307" i="33"/>
  <c r="E1134" i="33"/>
  <c r="E1278" i="33"/>
  <c r="E1108" i="33"/>
  <c r="E1064" i="33"/>
  <c r="E1148" i="33"/>
  <c r="E1323" i="33"/>
  <c r="E1347" i="33"/>
  <c r="E1335" i="33"/>
  <c r="E1327" i="33"/>
  <c r="E413" i="33"/>
  <c r="E95" i="33"/>
  <c r="E226" i="33"/>
  <c r="E316" i="33"/>
  <c r="E284" i="33"/>
  <c r="E155" i="33"/>
  <c r="E113" i="33"/>
  <c r="E241" i="33"/>
  <c r="E410" i="33"/>
  <c r="E38" i="33"/>
  <c r="E70" i="33"/>
  <c r="E119" i="33"/>
  <c r="E199" i="33"/>
  <c r="E371" i="33"/>
  <c r="E157" i="33"/>
  <c r="E275" i="33"/>
  <c r="E84" i="33"/>
  <c r="E195" i="33"/>
  <c r="E280" i="33"/>
  <c r="E319" i="33"/>
  <c r="E392" i="33"/>
  <c r="E331" i="33"/>
  <c r="E289" i="33"/>
  <c r="E348" i="33"/>
  <c r="E445" i="33"/>
  <c r="E333" i="33"/>
  <c r="E323" i="33"/>
  <c r="E668" i="33"/>
  <c r="E497" i="33"/>
  <c r="E561" i="33"/>
  <c r="E621" i="33"/>
  <c r="E653" i="33"/>
  <c r="E454" i="33"/>
  <c r="E582" i="33"/>
  <c r="E646" i="33"/>
  <c r="E345" i="33"/>
  <c r="E377" i="33"/>
  <c r="E418" i="33"/>
  <c r="E482" i="33"/>
  <c r="E546" i="33"/>
  <c r="E613" i="33"/>
  <c r="E520" i="33"/>
  <c r="E705" i="33"/>
  <c r="E915" i="33"/>
  <c r="E983" i="33"/>
  <c r="E814" i="33"/>
  <c r="E846" i="33"/>
  <c r="E878" i="33"/>
  <c r="E992" i="33"/>
  <c r="E725" i="33"/>
  <c r="E757" i="33"/>
  <c r="E789" i="33"/>
  <c r="E821" i="33"/>
  <c r="E853" i="33"/>
  <c r="E885" i="33"/>
  <c r="E926" i="33"/>
  <c r="E896" i="33"/>
  <c r="E892" i="33"/>
  <c r="E1003" i="33"/>
  <c r="E1206" i="33"/>
  <c r="E1252" i="33"/>
  <c r="E1303" i="33"/>
  <c r="E1020" i="33"/>
  <c r="E1052" i="33"/>
  <c r="E1317" i="33"/>
  <c r="E1232" i="33"/>
  <c r="E1276" i="33"/>
  <c r="E1027" i="33"/>
  <c r="E1059" i="33"/>
  <c r="E1091" i="33"/>
  <c r="E1123" i="33"/>
  <c r="E1155" i="33"/>
  <c r="E1187" i="33"/>
  <c r="E1204" i="33"/>
  <c r="E1254" i="33"/>
  <c r="E1196" i="33"/>
  <c r="E997" i="33"/>
  <c r="E1029" i="33"/>
  <c r="E1061" i="33"/>
  <c r="E1093" i="33"/>
  <c r="E1125" i="33"/>
  <c r="E1157" i="33"/>
  <c r="E1192" i="33"/>
  <c r="E1283" i="33"/>
  <c r="E1338" i="33"/>
  <c r="E214" i="33"/>
  <c r="E244" i="33"/>
  <c r="E245" i="33"/>
  <c r="E152" i="33"/>
  <c r="E460" i="33"/>
  <c r="E592" i="33"/>
  <c r="E664" i="33"/>
  <c r="E755" i="33"/>
  <c r="E788" i="33"/>
  <c r="E998" i="33"/>
  <c r="E1100" i="33"/>
  <c r="E133" i="33"/>
  <c r="E320" i="33"/>
  <c r="E75" i="33"/>
  <c r="E354" i="33"/>
  <c r="E261" i="33"/>
  <c r="E508" i="33"/>
  <c r="E110" i="33"/>
  <c r="E343" i="33"/>
  <c r="E231" i="33"/>
  <c r="E403" i="33"/>
  <c r="E189" i="33"/>
  <c r="E300" i="33"/>
  <c r="E99" i="33"/>
  <c r="E227" i="33"/>
  <c r="E105" i="33"/>
  <c r="E344" i="33"/>
  <c r="E442" i="33"/>
  <c r="E458" i="33"/>
  <c r="E321" i="33"/>
  <c r="E364" i="33"/>
  <c r="E509" i="33"/>
  <c r="E452" i="33"/>
  <c r="E408" i="33"/>
  <c r="E449" i="33"/>
  <c r="E513" i="33"/>
  <c r="E577" i="33"/>
  <c r="E629" i="33"/>
  <c r="E661" i="33"/>
  <c r="E486" i="33"/>
  <c r="E622" i="33"/>
  <c r="E654" i="33"/>
  <c r="E353" i="33"/>
  <c r="E385" i="33"/>
  <c r="E434" i="33"/>
  <c r="E498" i="33"/>
  <c r="E562" i="33"/>
  <c r="E424" i="33"/>
  <c r="E552" i="33"/>
  <c r="E683" i="33"/>
  <c r="E924" i="33"/>
  <c r="E790" i="33"/>
  <c r="E822" i="33"/>
  <c r="E854" i="33"/>
  <c r="E886" i="33"/>
  <c r="E965" i="33"/>
  <c r="E733" i="33"/>
  <c r="E765" i="33"/>
  <c r="E797" i="33"/>
  <c r="E829" i="33"/>
  <c r="E861" i="33"/>
  <c r="E900" i="33"/>
  <c r="E952" i="33"/>
  <c r="E910" i="33"/>
  <c r="E906" i="33"/>
  <c r="E916" i="33"/>
  <c r="E1220" i="33"/>
  <c r="E1265" i="33"/>
  <c r="E1321" i="33"/>
  <c r="E1028" i="33"/>
  <c r="E1060" i="33"/>
  <c r="E1191" i="33"/>
  <c r="E1245" i="33"/>
  <c r="E1305" i="33"/>
  <c r="E1035" i="33"/>
  <c r="E1067" i="33"/>
  <c r="E1099" i="33"/>
  <c r="E1131" i="33"/>
  <c r="E1163" i="33"/>
  <c r="E1201" i="33"/>
  <c r="E1222" i="33"/>
  <c r="E1260" i="33"/>
  <c r="E1240" i="33"/>
  <c r="E1005" i="33"/>
  <c r="E1037" i="33"/>
  <c r="E1069" i="33"/>
  <c r="E1101" i="33"/>
  <c r="E1133" i="33"/>
  <c r="E1165" i="33"/>
  <c r="E1210" i="33"/>
  <c r="E1325" i="33"/>
  <c r="E1346" i="33"/>
  <c r="E41" i="33"/>
  <c r="E233" i="33"/>
  <c r="E94" i="33"/>
  <c r="E336" i="33"/>
  <c r="E480" i="33"/>
  <c r="E635" i="33"/>
  <c r="E571" i="33"/>
  <c r="E766" i="33"/>
  <c r="E816" i="33"/>
  <c r="E1218" i="33"/>
  <c r="E1118" i="33"/>
  <c r="E67" i="33"/>
  <c r="E338" i="33"/>
  <c r="E174" i="33"/>
  <c r="E290" i="33"/>
  <c r="E87" i="33"/>
  <c r="E217" i="33"/>
  <c r="E112" i="33"/>
  <c r="E48" i="33"/>
  <c r="E191" i="33"/>
  <c r="E254" i="33"/>
  <c r="E379" i="33"/>
  <c r="E127" i="33"/>
  <c r="E203" i="33"/>
  <c r="E161" i="33"/>
  <c r="E259" i="33"/>
  <c r="E114" i="33"/>
  <c r="E50" i="33"/>
  <c r="E82" i="33"/>
  <c r="E138" i="33"/>
  <c r="E247" i="33"/>
  <c r="E40" i="33"/>
  <c r="E205" i="33"/>
  <c r="E484" i="33"/>
  <c r="E115" i="33"/>
  <c r="E230" i="33"/>
  <c r="E121" i="33"/>
  <c r="E352" i="33"/>
  <c r="E477" i="33"/>
  <c r="E493" i="33"/>
  <c r="E337" i="33"/>
  <c r="E372" i="33"/>
  <c r="E538" i="33"/>
  <c r="E516" i="33"/>
  <c r="E417" i="33"/>
  <c r="E462" i="33"/>
  <c r="E526" i="33"/>
  <c r="E589" i="33"/>
  <c r="E633" i="33"/>
  <c r="E665" i="33"/>
  <c r="E502" i="33"/>
  <c r="E626" i="33"/>
  <c r="E658" i="33"/>
  <c r="E357" i="33"/>
  <c r="E389" i="33"/>
  <c r="E437" i="33"/>
  <c r="E501" i="33"/>
  <c r="E565" i="33"/>
  <c r="E440" i="33"/>
  <c r="E568" i="33"/>
  <c r="E673" i="33"/>
  <c r="E927" i="33"/>
  <c r="E794" i="33"/>
  <c r="E826" i="33"/>
  <c r="E858" i="33"/>
  <c r="E890" i="33"/>
  <c r="E996" i="33"/>
  <c r="E737" i="33"/>
  <c r="E769" i="33"/>
  <c r="E801" i="33"/>
  <c r="E833" i="33"/>
  <c r="E865" i="33"/>
  <c r="E907" i="33"/>
  <c r="E955" i="33"/>
  <c r="E946" i="33"/>
  <c r="E913" i="33"/>
  <c r="E981" i="33"/>
  <c r="E1230" i="33"/>
  <c r="E1268" i="33"/>
  <c r="E1000" i="33"/>
  <c r="E1032" i="33"/>
  <c r="E1068" i="33"/>
  <c r="E1198" i="33"/>
  <c r="E1248" i="33"/>
  <c r="E1308" i="33"/>
  <c r="E1039" i="33"/>
  <c r="E1071" i="33"/>
  <c r="E1103" i="33"/>
  <c r="E1135" i="33"/>
  <c r="E1167" i="33"/>
  <c r="E1219" i="33"/>
  <c r="E1225" i="33"/>
  <c r="E1281" i="33"/>
  <c r="E1256" i="33"/>
  <c r="E1009" i="33"/>
  <c r="E1041" i="33"/>
  <c r="E1073" i="33"/>
  <c r="E1105" i="33"/>
  <c r="E1137" i="33"/>
  <c r="E1169" i="33"/>
  <c r="E1217" i="33"/>
  <c r="E1318" i="33"/>
  <c r="E1350" i="33"/>
  <c r="E109" i="33"/>
  <c r="E136" i="33"/>
  <c r="E158" i="33"/>
  <c r="E104" i="33"/>
  <c r="E441" i="33"/>
  <c r="E678" i="33"/>
  <c r="E690" i="33"/>
  <c r="E868" i="33"/>
  <c r="E929" i="33"/>
  <c r="E1038" i="33"/>
  <c r="E1182" i="33"/>
  <c r="E102" i="33"/>
  <c r="E288" i="33"/>
  <c r="E262" i="33"/>
  <c r="E553" i="33"/>
  <c r="E101" i="33"/>
  <c r="E216" i="33"/>
  <c r="E144" i="33"/>
  <c r="E64" i="33"/>
  <c r="E194" i="33"/>
  <c r="E257" i="33"/>
  <c r="E395" i="33"/>
  <c r="E130" i="33"/>
  <c r="E219" i="33"/>
  <c r="E177" i="33"/>
  <c r="E303" i="33"/>
  <c r="E143" i="33"/>
  <c r="E54" i="33"/>
  <c r="E86" i="33"/>
  <c r="E151" i="33"/>
  <c r="E281" i="33"/>
  <c r="E56" i="33"/>
  <c r="E221" i="33"/>
  <c r="E681" i="33"/>
  <c r="E131" i="33"/>
  <c r="E243" i="33"/>
  <c r="E277" i="33"/>
  <c r="E360" i="33"/>
  <c r="E506" i="33"/>
  <c r="E522" i="33"/>
  <c r="E420" i="33"/>
  <c r="E380" i="33"/>
  <c r="E573" i="33"/>
  <c r="E580" i="33"/>
  <c r="E461" i="33"/>
  <c r="E465" i="33"/>
  <c r="E529" i="33"/>
  <c r="E597" i="33"/>
  <c r="E637" i="33"/>
  <c r="E685" i="33"/>
  <c r="E518" i="33"/>
  <c r="E630" i="33"/>
  <c r="E662" i="33"/>
  <c r="E361" i="33"/>
  <c r="E393" i="33"/>
  <c r="E450" i="33"/>
  <c r="E514" i="33"/>
  <c r="E578" i="33"/>
  <c r="E456" i="33"/>
  <c r="E701" i="33"/>
  <c r="E693" i="33"/>
  <c r="E930" i="33"/>
  <c r="E798" i="33"/>
  <c r="E830" i="33"/>
  <c r="E862" i="33"/>
  <c r="E908" i="33"/>
  <c r="E709" i="33"/>
  <c r="E741" i="33"/>
  <c r="E773" i="33"/>
  <c r="E805" i="33"/>
  <c r="E837" i="33"/>
  <c r="E869" i="33"/>
  <c r="E914" i="33"/>
  <c r="E972" i="33"/>
  <c r="E957" i="33"/>
  <c r="E925" i="33"/>
  <c r="E999" i="33"/>
  <c r="E1233" i="33"/>
  <c r="E1271" i="33"/>
  <c r="E1004" i="33"/>
  <c r="E1036" i="33"/>
  <c r="E1072" i="33"/>
  <c r="E1205" i="33"/>
  <c r="E1258" i="33"/>
  <c r="E1345" i="33"/>
  <c r="E1043" i="33"/>
  <c r="E1075" i="33"/>
  <c r="E1107" i="33"/>
  <c r="E1139" i="33"/>
  <c r="E1171" i="33"/>
  <c r="E1270" i="33"/>
  <c r="E1228" i="33"/>
  <c r="E1287" i="33"/>
  <c r="E1309" i="33"/>
  <c r="E1013" i="33"/>
  <c r="E1045" i="33"/>
  <c r="E1077" i="33"/>
  <c r="E1109" i="33"/>
  <c r="E1141" i="33"/>
  <c r="E1173" i="33"/>
  <c r="E1227" i="33"/>
  <c r="E1322" i="33"/>
  <c r="E229" i="33"/>
  <c r="E116" i="33"/>
  <c r="E222" i="33"/>
  <c r="E311" i="33"/>
  <c r="E406" i="33"/>
  <c r="E679" i="33"/>
  <c r="E720" i="33"/>
  <c r="E715" i="33"/>
  <c r="E748" i="33"/>
  <c r="E1269" i="33"/>
  <c r="E1054" i="33"/>
  <c r="E166" i="33"/>
  <c r="E266" i="33"/>
  <c r="E153" i="33"/>
  <c r="E334" i="33"/>
  <c r="E213" i="33"/>
  <c r="E248" i="33"/>
  <c r="E176" i="33"/>
  <c r="E68" i="33"/>
  <c r="E207" i="33"/>
  <c r="E263" i="33"/>
  <c r="E414" i="33"/>
  <c r="E107" i="33"/>
  <c r="E235" i="33"/>
  <c r="E193" i="33"/>
  <c r="E313" i="33"/>
  <c r="E146" i="33"/>
  <c r="E58" i="33"/>
  <c r="E90" i="33"/>
  <c r="E154" i="33"/>
  <c r="E309" i="33"/>
  <c r="E111" i="33"/>
  <c r="E237" i="33"/>
  <c r="E52" i="33"/>
  <c r="E147" i="33"/>
  <c r="E246" i="33"/>
  <c r="E287" i="33"/>
  <c r="E368" i="33"/>
  <c r="E541" i="33"/>
  <c r="E557" i="33"/>
  <c r="E500" i="33"/>
  <c r="E388" i="33"/>
  <c r="E285" i="33"/>
  <c r="E594" i="33"/>
  <c r="E490" i="33"/>
  <c r="E478" i="33"/>
  <c r="E542" i="33"/>
  <c r="E605" i="33"/>
  <c r="E641" i="33"/>
  <c r="E614" i="33"/>
  <c r="E534" i="33"/>
  <c r="E634" i="33"/>
  <c r="E590" i="33"/>
  <c r="E365" i="33"/>
  <c r="E397" i="33"/>
  <c r="E453" i="33"/>
  <c r="E517" i="33"/>
  <c r="E581" i="33"/>
  <c r="E472" i="33"/>
  <c r="E675" i="33"/>
  <c r="E894" i="33"/>
  <c r="E953" i="33"/>
  <c r="E802" i="33"/>
  <c r="E834" i="33"/>
  <c r="E866" i="33"/>
  <c r="E918" i="33"/>
  <c r="E713" i="33"/>
  <c r="E745" i="33"/>
  <c r="E777" i="33"/>
  <c r="E809" i="33"/>
  <c r="E841" i="33"/>
  <c r="E873" i="33"/>
  <c r="E917" i="33"/>
  <c r="E977" i="33"/>
  <c r="E989" i="33"/>
  <c r="E931" i="33"/>
  <c r="E961" i="33"/>
  <c r="E1236" i="33"/>
  <c r="E1274" i="33"/>
  <c r="E1008" i="33"/>
  <c r="E1040" i="33"/>
  <c r="E1076" i="33"/>
  <c r="E1212" i="33"/>
  <c r="E1261" i="33"/>
  <c r="E1015" i="33"/>
  <c r="E1047" i="33"/>
  <c r="E1079" i="33"/>
  <c r="E1111" i="33"/>
  <c r="E1143" i="33"/>
  <c r="E1175" i="33"/>
  <c r="E1341" i="33"/>
  <c r="E1238" i="33"/>
  <c r="E1310" i="33"/>
  <c r="E1314" i="33"/>
  <c r="E1017" i="33"/>
  <c r="E1049" i="33"/>
  <c r="E1081" i="33"/>
  <c r="E1113" i="33"/>
  <c r="E1145" i="33"/>
  <c r="E1177" i="33"/>
  <c r="E1243" i="33"/>
  <c r="E1326" i="33"/>
  <c r="E49" i="33"/>
  <c r="E148" i="33"/>
  <c r="E218" i="33"/>
  <c r="E89" i="33"/>
  <c r="E120" i="33"/>
  <c r="E310" i="33"/>
  <c r="E984" i="33"/>
  <c r="E736" i="33"/>
  <c r="E758" i="33"/>
  <c r="E872" i="33"/>
  <c r="E1112" i="33"/>
  <c r="E1006" i="33"/>
  <c r="E238" i="33"/>
  <c r="E69" i="33"/>
  <c r="E45" i="33"/>
  <c r="E202" i="33"/>
  <c r="E328" i="33"/>
  <c r="E268" i="33"/>
  <c r="E208" i="33"/>
  <c r="E76" i="33"/>
  <c r="E210" i="33"/>
  <c r="E293" i="33"/>
  <c r="E60" i="33"/>
  <c r="E123" i="33"/>
  <c r="E271" i="33"/>
  <c r="E209" i="33"/>
  <c r="E332" i="33"/>
  <c r="E175" i="33"/>
  <c r="E62" i="33"/>
  <c r="E103" i="33"/>
  <c r="E167" i="33"/>
  <c r="E315" i="33"/>
  <c r="E125" i="33"/>
  <c r="E258" i="33"/>
  <c r="E72" i="33"/>
  <c r="E163" i="33"/>
  <c r="E249" i="33"/>
  <c r="E329" i="33"/>
  <c r="E376" i="33"/>
  <c r="E570" i="33"/>
  <c r="E586" i="33"/>
  <c r="E564" i="33"/>
  <c r="E396" i="33"/>
  <c r="E301" i="33"/>
  <c r="E291" i="33"/>
  <c r="E525" i="33"/>
  <c r="E481" i="33"/>
  <c r="E545" i="33"/>
  <c r="E610" i="33"/>
  <c r="E645" i="33"/>
  <c r="E422" i="33"/>
  <c r="E550" i="33"/>
  <c r="E638" i="33"/>
  <c r="E598" i="33"/>
  <c r="E369" i="33"/>
  <c r="E401" i="33"/>
  <c r="E466" i="33"/>
  <c r="E530" i="33"/>
  <c r="E584" i="33"/>
  <c r="E488" i="33"/>
  <c r="E677" i="33"/>
  <c r="E901" i="33"/>
  <c r="E968" i="33"/>
  <c r="E806" i="33"/>
  <c r="E838" i="33"/>
  <c r="E870" i="33"/>
  <c r="E950" i="33"/>
  <c r="E717" i="33"/>
  <c r="E749" i="33"/>
  <c r="E781" i="33"/>
  <c r="E813" i="33"/>
  <c r="E845" i="33"/>
  <c r="E877" i="33"/>
  <c r="E920" i="33"/>
  <c r="E987" i="33"/>
  <c r="E1007" i="33"/>
  <c r="E964" i="33"/>
  <c r="E1188" i="33"/>
  <c r="E1246" i="33"/>
  <c r="E1297" i="33"/>
  <c r="E1012" i="33"/>
  <c r="E1044" i="33"/>
  <c r="E1080" i="33"/>
  <c r="E1226" i="33"/>
  <c r="E1264" i="33"/>
  <c r="E1019" i="33"/>
  <c r="E1051" i="33"/>
  <c r="E1083" i="33"/>
  <c r="E1115" i="33"/>
  <c r="E1147" i="33"/>
  <c r="E1179" i="33"/>
  <c r="E1190" i="33"/>
  <c r="E1241" i="33"/>
  <c r="E1337" i="33"/>
  <c r="E1329" i="33"/>
  <c r="E1021" i="33"/>
  <c r="E1053" i="33"/>
  <c r="E1085" i="33"/>
  <c r="E1117" i="33"/>
  <c r="E1149" i="33"/>
  <c r="E1181" i="33"/>
  <c r="E1259" i="33"/>
  <c r="E1330" i="33"/>
  <c r="E47" i="33"/>
  <c r="E180" i="33"/>
  <c r="E51" i="33"/>
  <c r="E265" i="33"/>
  <c r="E351" i="33"/>
  <c r="E390" i="33"/>
  <c r="E527" i="33"/>
  <c r="E791" i="33"/>
  <c r="E859" i="33"/>
  <c r="E958" i="33"/>
  <c r="E1176" i="33"/>
  <c r="E1132" i="33"/>
  <c r="E234" i="33"/>
  <c r="E137" i="33"/>
  <c r="E149" i="33"/>
  <c r="E168" i="33"/>
  <c r="E67" i="32"/>
  <c r="E211" i="32"/>
  <c r="E139" i="32"/>
  <c r="E1265" i="32"/>
  <c r="E1309" i="32"/>
  <c r="E1349" i="32"/>
  <c r="E222" i="32"/>
  <c r="E41" i="32"/>
  <c r="E1269" i="32"/>
  <c r="E1313" i="32"/>
  <c r="E75" i="32"/>
  <c r="E363" i="32"/>
  <c r="E302" i="32"/>
  <c r="E195" i="32"/>
  <c r="E299" i="32"/>
  <c r="E110" i="32"/>
  <c r="E259" i="32"/>
  <c r="E45" i="32"/>
  <c r="E82" i="32"/>
  <c r="E114" i="32"/>
  <c r="E146" i="32"/>
  <c r="E178" i="32"/>
  <c r="E210" i="32"/>
  <c r="E242" i="32"/>
  <c r="E274" i="32"/>
  <c r="E306" i="32"/>
  <c r="E206" i="32"/>
  <c r="E382" i="32"/>
  <c r="E403" i="32"/>
  <c r="E409" i="32"/>
  <c r="E411" i="32"/>
  <c r="E486" i="32"/>
  <c r="E570" i="32"/>
  <c r="E430" i="32"/>
  <c r="E590" i="32"/>
  <c r="E504" i="32"/>
  <c r="E588" i="32"/>
  <c r="E474" i="32"/>
  <c r="E624" i="32"/>
  <c r="E526" i="32"/>
  <c r="E422" i="32"/>
  <c r="E610" i="32"/>
  <c r="E508" i="32"/>
  <c r="E767" i="32"/>
  <c r="E608" i="32"/>
  <c r="E712" i="32"/>
  <c r="E659" i="32"/>
  <c r="E780" i="32"/>
  <c r="E810" i="32"/>
  <c r="E724" i="32"/>
  <c r="E707" i="32"/>
  <c r="E667" i="32"/>
  <c r="E850" i="32"/>
  <c r="E882" i="32"/>
  <c r="E790" i="32"/>
  <c r="E815" i="32"/>
  <c r="E851" i="32"/>
  <c r="E854" i="32"/>
  <c r="E874" i="32"/>
  <c r="E894" i="32"/>
  <c r="E1154" i="32"/>
  <c r="E1013" i="32"/>
  <c r="E1023" i="32"/>
  <c r="E975" i="32"/>
  <c r="E971" i="32"/>
  <c r="E939" i="32"/>
  <c r="E1024" i="32"/>
  <c r="E1122" i="32"/>
  <c r="E1007" i="32"/>
  <c r="E1010" i="32"/>
  <c r="E1120" i="32"/>
  <c r="E1206" i="32"/>
  <c r="E1177" i="32"/>
  <c r="E1086" i="32"/>
  <c r="E1150" i="32"/>
  <c r="E1040" i="32"/>
  <c r="E1207" i="32"/>
  <c r="E1091" i="32"/>
  <c r="E1168" i="32"/>
  <c r="E1087" i="32"/>
  <c r="E982" i="32"/>
  <c r="E1115" i="32"/>
  <c r="E1198" i="32"/>
  <c r="E1319" i="32"/>
  <c r="E1295" i="32"/>
  <c r="E1275" i="32"/>
  <c r="E370" i="32"/>
  <c r="E417" i="32"/>
  <c r="E413" i="32"/>
  <c r="E494" i="32"/>
  <c r="E446" i="32"/>
  <c r="E512" i="32"/>
  <c r="E524" i="32"/>
  <c r="E634" i="32"/>
  <c r="E438" i="32"/>
  <c r="E434" i="32"/>
  <c r="E716" i="32"/>
  <c r="E923" i="32"/>
  <c r="E711" i="32"/>
  <c r="E647" i="32"/>
  <c r="E819" i="32"/>
  <c r="E871" i="32"/>
  <c r="E906" i="32"/>
  <c r="E1028" i="32"/>
  <c r="E1014" i="32"/>
  <c r="E1057" i="32"/>
  <c r="E1059" i="32"/>
  <c r="E1216" i="32"/>
  <c r="E1161" i="32"/>
  <c r="E1217" i="32"/>
  <c r="E1119" i="32"/>
  <c r="E1128" i="32"/>
  <c r="E1311" i="32"/>
  <c r="E357" i="32"/>
  <c r="E405" i="32"/>
  <c r="E594" i="32"/>
  <c r="E604" i="32"/>
  <c r="E542" i="32"/>
  <c r="E516" i="32"/>
  <c r="E668" i="32"/>
  <c r="E751" i="32"/>
  <c r="E795" i="32"/>
  <c r="E866" i="32"/>
  <c r="E1191" i="32"/>
  <c r="E1026" i="32"/>
  <c r="E1143" i="32"/>
  <c r="E1199" i="32"/>
  <c r="E1047" i="32"/>
  <c r="E1178" i="32"/>
  <c r="E1208" i="32"/>
  <c r="E1291" i="32"/>
  <c r="E90" i="32"/>
  <c r="E122" i="32"/>
  <c r="E154" i="32"/>
  <c r="E186" i="32"/>
  <c r="E218" i="32"/>
  <c r="E250" i="32"/>
  <c r="E282" i="32"/>
  <c r="E314" i="32"/>
  <c r="E395" i="32"/>
  <c r="E346" i="32"/>
  <c r="E86" i="32"/>
  <c r="E238" i="32"/>
  <c r="E440" i="32"/>
  <c r="E419" i="32"/>
  <c r="E424" i="32"/>
  <c r="E415" i="32"/>
  <c r="E502" i="32"/>
  <c r="E596" i="32"/>
  <c r="E462" i="32"/>
  <c r="E616" i="32"/>
  <c r="E522" i="32"/>
  <c r="E614" i="32"/>
  <c r="E540" i="32"/>
  <c r="E641" i="32"/>
  <c r="E558" i="32"/>
  <c r="E454" i="32"/>
  <c r="E644" i="32"/>
  <c r="E530" i="32"/>
  <c r="E450" i="32"/>
  <c r="E656" i="32"/>
  <c r="E723" i="32"/>
  <c r="E675" i="32"/>
  <c r="E643" i="32"/>
  <c r="E663" i="32"/>
  <c r="E756" i="32"/>
  <c r="E715" i="32"/>
  <c r="E683" i="32"/>
  <c r="E655" i="32"/>
  <c r="E802" i="32"/>
  <c r="E826" i="32"/>
  <c r="E846" i="32"/>
  <c r="E883" i="32"/>
  <c r="E886" i="32"/>
  <c r="E798" i="32"/>
  <c r="E914" i="32"/>
  <c r="E1223" i="32"/>
  <c r="E1038" i="32"/>
  <c r="E1048" i="32"/>
  <c r="E1036" i="32"/>
  <c r="E1019" i="32"/>
  <c r="E954" i="32"/>
  <c r="E898" i="32"/>
  <c r="E1169" i="32"/>
  <c r="E1020" i="32"/>
  <c r="E1073" i="32"/>
  <c r="E1137" i="32"/>
  <c r="E1299" i="32"/>
  <c r="E1209" i="32"/>
  <c r="E1099" i="32"/>
  <c r="E1170" i="32"/>
  <c r="E1056" i="32"/>
  <c r="E1347" i="32"/>
  <c r="E1110" i="32"/>
  <c r="E1190" i="32"/>
  <c r="E1151" i="32"/>
  <c r="E1070" i="32"/>
  <c r="E1134" i="32"/>
  <c r="E1267" i="32"/>
  <c r="E1342" i="32"/>
  <c r="E1327" i="32"/>
  <c r="E1307" i="32"/>
  <c r="E500" i="32"/>
  <c r="E784" i="32"/>
  <c r="E970" i="32"/>
  <c r="E959" i="32"/>
  <c r="E1144" i="32"/>
  <c r="E1064" i="32"/>
  <c r="E1303" i="32"/>
  <c r="E592" i="32"/>
  <c r="E632" i="32"/>
  <c r="E867" i="32"/>
  <c r="E676" i="32"/>
  <c r="E831" i="32"/>
  <c r="E891" i="32"/>
  <c r="E1031" i="32"/>
  <c r="E946" i="32"/>
  <c r="E1015" i="32"/>
  <c r="E1097" i="32"/>
  <c r="E1104" i="32"/>
  <c r="E998" i="32"/>
  <c r="E1335" i="32"/>
  <c r="E158" i="32"/>
  <c r="E102" i="32"/>
  <c r="E62" i="32"/>
  <c r="E350" i="32"/>
  <c r="E385" i="32"/>
  <c r="E443" i="32"/>
  <c r="E451" i="32"/>
  <c r="E389" i="32"/>
  <c r="E510" i="32"/>
  <c r="E606" i="32"/>
  <c r="E520" i="32"/>
  <c r="E626" i="32"/>
  <c r="E538" i="32"/>
  <c r="E636" i="32"/>
  <c r="E556" i="32"/>
  <c r="E482" i="32"/>
  <c r="E612" i="32"/>
  <c r="E470" i="32"/>
  <c r="E735" i="32"/>
  <c r="E546" i="32"/>
  <c r="E466" i="32"/>
  <c r="E671" i="32"/>
  <c r="E728" i="32"/>
  <c r="E684" i="32"/>
  <c r="E651" i="32"/>
  <c r="E672" i="32"/>
  <c r="E783" i="32"/>
  <c r="E739" i="32"/>
  <c r="E692" i="32"/>
  <c r="E720" i="32"/>
  <c r="E806" i="32"/>
  <c r="E843" i="32"/>
  <c r="E863" i="32"/>
  <c r="E789" i="32"/>
  <c r="E896" i="32"/>
  <c r="E814" i="32"/>
  <c r="E922" i="32"/>
  <c r="E931" i="32"/>
  <c r="E966" i="32"/>
  <c r="E1079" i="32"/>
  <c r="E1041" i="32"/>
  <c r="E1046" i="32"/>
  <c r="E967" i="32"/>
  <c r="E950" i="32"/>
  <c r="E1201" i="32"/>
  <c r="E1030" i="32"/>
  <c r="E1075" i="32"/>
  <c r="E1139" i="32"/>
  <c r="E1063" i="32"/>
  <c r="E1315" i="32"/>
  <c r="E1112" i="32"/>
  <c r="E1182" i="32"/>
  <c r="E1095" i="32"/>
  <c r="E986" i="32"/>
  <c r="E1121" i="32"/>
  <c r="E1200" i="32"/>
  <c r="E1183" i="32"/>
  <c r="E1081" i="32"/>
  <c r="E1145" i="32"/>
  <c r="E1239" i="32"/>
  <c r="E1338" i="32"/>
  <c r="E1343" i="32"/>
  <c r="E1323" i="32"/>
  <c r="E182" i="32"/>
  <c r="E334" i="32"/>
  <c r="E361" i="32"/>
  <c r="E37" i="32"/>
  <c r="E379" i="32"/>
  <c r="E98" i="32"/>
  <c r="E130" i="32"/>
  <c r="E162" i="32"/>
  <c r="E194" i="32"/>
  <c r="E226" i="32"/>
  <c r="E258" i="32"/>
  <c r="E290" i="32"/>
  <c r="E322" i="32"/>
  <c r="E214" i="32"/>
  <c r="E118" i="32"/>
  <c r="E78" i="32"/>
  <c r="E354" i="32"/>
  <c r="E399" i="32"/>
  <c r="E456" i="32"/>
  <c r="E459" i="32"/>
  <c r="E427" i="32"/>
  <c r="E518" i="32"/>
  <c r="E628" i="32"/>
  <c r="E536" i="32"/>
  <c r="E664" i="32"/>
  <c r="E554" i="32"/>
  <c r="E687" i="32"/>
  <c r="E580" i="32"/>
  <c r="E490" i="32"/>
  <c r="E622" i="32"/>
  <c r="E528" i="32"/>
  <c r="E772" i="32"/>
  <c r="E562" i="32"/>
  <c r="E532" i="32"/>
  <c r="E696" i="32"/>
  <c r="E755" i="32"/>
  <c r="E691" i="32"/>
  <c r="E731" i="32"/>
  <c r="E679" i="32"/>
  <c r="E823" i="32"/>
  <c r="E744" i="32"/>
  <c r="E727" i="32"/>
  <c r="E747" i="32"/>
  <c r="E838" i="32"/>
  <c r="E858" i="32"/>
  <c r="E878" i="32"/>
  <c r="E794" i="32"/>
  <c r="E818" i="32"/>
  <c r="E830" i="32"/>
  <c r="E955" i="32"/>
  <c r="E938" i="32"/>
  <c r="E991" i="32"/>
  <c r="E926" i="32"/>
  <c r="E902" i="32"/>
  <c r="E1090" i="32"/>
  <c r="E987" i="32"/>
  <c r="E963" i="32"/>
  <c r="E927" i="32"/>
  <c r="E1055" i="32"/>
  <c r="E1088" i="32"/>
  <c r="E1152" i="32"/>
  <c r="E1071" i="32"/>
  <c r="E990" i="32"/>
  <c r="E1118" i="32"/>
  <c r="E1192" i="32"/>
  <c r="E1127" i="32"/>
  <c r="E1002" i="32"/>
  <c r="E1123" i="32"/>
  <c r="E1222" i="32"/>
  <c r="E1193" i="32"/>
  <c r="E1083" i="32"/>
  <c r="E1160" i="32"/>
  <c r="E1255" i="32"/>
  <c r="E1231" i="32"/>
  <c r="E1334" i="32"/>
  <c r="E1339" i="32"/>
  <c r="E369" i="32"/>
  <c r="E381" i="32"/>
  <c r="E478" i="32"/>
  <c r="E652" i="32"/>
  <c r="E496" i="32"/>
  <c r="E458" i="32"/>
  <c r="E514" i="32"/>
  <c r="E600" i="32"/>
  <c r="E566" i="32"/>
  <c r="E835" i="32"/>
  <c r="E768" i="32"/>
  <c r="E703" i="32"/>
  <c r="E764" i="32"/>
  <c r="E887" i="32"/>
  <c r="E834" i="32"/>
  <c r="E859" i="32"/>
  <c r="E1050" i="32"/>
  <c r="E958" i="32"/>
  <c r="E1017" i="32"/>
  <c r="E1107" i="32"/>
  <c r="E1167" i="32"/>
  <c r="E1331" i="32"/>
  <c r="E1153" i="32"/>
  <c r="E1186" i="32"/>
  <c r="E230" i="32"/>
  <c r="E435" i="32"/>
  <c r="E134" i="32"/>
  <c r="E401" i="32"/>
  <c r="E472" i="32"/>
  <c r="E475" i="32"/>
  <c r="E377" i="32"/>
  <c r="E534" i="32"/>
  <c r="E638" i="32"/>
  <c r="E552" i="32"/>
  <c r="E480" i="32"/>
  <c r="E576" i="32"/>
  <c r="E426" i="32"/>
  <c r="E582" i="32"/>
  <c r="E498" i="32"/>
  <c r="E648" i="32"/>
  <c r="E544" i="32"/>
  <c r="E484" i="32"/>
  <c r="E598" i="32"/>
  <c r="E548" i="32"/>
  <c r="E700" i="32"/>
  <c r="E760" i="32"/>
  <c r="E743" i="32"/>
  <c r="E736" i="32"/>
  <c r="E688" i="32"/>
  <c r="E639" i="32"/>
  <c r="E771" i="32"/>
  <c r="E732" i="32"/>
  <c r="E752" i="32"/>
  <c r="E855" i="32"/>
  <c r="E875" i="32"/>
  <c r="E811" i="32"/>
  <c r="E803" i="32"/>
  <c r="E827" i="32"/>
  <c r="E847" i="32"/>
  <c r="E974" i="32"/>
  <c r="E947" i="32"/>
  <c r="E1003" i="32"/>
  <c r="E935" i="32"/>
  <c r="E910" i="32"/>
  <c r="E1111" i="32"/>
  <c r="E992" i="32"/>
  <c r="E976" i="32"/>
  <c r="E934" i="32"/>
  <c r="E1228" i="32"/>
  <c r="E1094" i="32"/>
  <c r="E1158" i="32"/>
  <c r="E1103" i="32"/>
  <c r="E1006" i="32"/>
  <c r="E1129" i="32"/>
  <c r="E1214" i="32"/>
  <c r="E1159" i="32"/>
  <c r="E1072" i="32"/>
  <c r="E1136" i="32"/>
  <c r="E1235" i="32"/>
  <c r="E1215" i="32"/>
  <c r="E1096" i="32"/>
  <c r="E1166" i="32"/>
  <c r="E1271" i="32"/>
  <c r="E1247" i="32"/>
  <c r="E1350" i="32"/>
  <c r="E1314" i="32"/>
  <c r="E373" i="32"/>
  <c r="E353" i="32"/>
  <c r="E387" i="32"/>
  <c r="E365" i="32"/>
  <c r="E391" i="32"/>
  <c r="E550" i="32"/>
  <c r="E640" i="32"/>
  <c r="E572" i="32"/>
  <c r="E488" i="32"/>
  <c r="E578" i="32"/>
  <c r="E442" i="32"/>
  <c r="E584" i="32"/>
  <c r="E506" i="32"/>
  <c r="E680" i="32"/>
  <c r="E560" i="32"/>
  <c r="E492" i="32"/>
  <c r="E620" i="32"/>
  <c r="E564" i="32"/>
  <c r="E704" i="32"/>
  <c r="E787" i="32"/>
  <c r="E748" i="32"/>
  <c r="E763" i="32"/>
  <c r="E695" i="32"/>
  <c r="E699" i="32"/>
  <c r="E776" i="32"/>
  <c r="E759" i="32"/>
  <c r="E779" i="32"/>
  <c r="E870" i="32"/>
  <c r="E890" i="32"/>
  <c r="E822" i="32"/>
  <c r="E807" i="32"/>
  <c r="E842" i="32"/>
  <c r="E988" i="32"/>
  <c r="E951" i="32"/>
  <c r="E1008" i="32"/>
  <c r="E942" i="32"/>
  <c r="E918" i="32"/>
  <c r="E1283" i="32"/>
  <c r="E1004" i="32"/>
  <c r="E1012" i="32"/>
  <c r="E943" i="32"/>
  <c r="E978" i="32"/>
  <c r="E1105" i="32"/>
  <c r="E1174" i="32"/>
  <c r="E1135" i="32"/>
  <c r="E1067" i="32"/>
  <c r="E1131" i="32"/>
  <c r="E1224" i="32"/>
  <c r="E1078" i="32"/>
  <c r="E1142" i="32"/>
  <c r="E1032" i="32"/>
  <c r="E1225" i="32"/>
  <c r="E1102" i="32"/>
  <c r="E1176" i="32"/>
  <c r="E1287" i="32"/>
  <c r="E1263" i="32"/>
  <c r="E1346" i="32"/>
  <c r="E602" i="32"/>
  <c r="E719" i="32"/>
  <c r="E839" i="32"/>
  <c r="E962" i="32"/>
  <c r="E1042" i="32"/>
  <c r="E1184" i="32"/>
  <c r="E1185" i="32"/>
  <c r="E1251" i="32"/>
  <c r="E1279" i="32"/>
  <c r="E397" i="32"/>
  <c r="E126" i="32"/>
  <c r="E66" i="32"/>
  <c r="E106" i="32"/>
  <c r="E138" i="32"/>
  <c r="E170" i="32"/>
  <c r="E202" i="32"/>
  <c r="E234" i="32"/>
  <c r="E266" i="32"/>
  <c r="E298" i="32"/>
  <c r="E330" i="32"/>
  <c r="E366" i="32"/>
  <c r="E166" i="32"/>
  <c r="E393" i="32"/>
  <c r="E862" i="32"/>
  <c r="E1175" i="32"/>
  <c r="E1243" i="32"/>
  <c r="E407" i="32"/>
  <c r="E568" i="32"/>
  <c r="E574" i="32"/>
  <c r="E586" i="32"/>
  <c r="E740" i="32"/>
  <c r="E630" i="32"/>
  <c r="E708" i="32"/>
  <c r="E775" i="32"/>
  <c r="E660" i="32"/>
  <c r="E799" i="32"/>
  <c r="E879" i="32"/>
  <c r="E1016" i="32"/>
  <c r="E930" i="32"/>
  <c r="E994" i="32"/>
  <c r="E1080" i="32"/>
  <c r="E1089" i="32"/>
  <c r="E1113" i="32"/>
  <c r="E1259" i="32"/>
  <c r="E342" i="32"/>
  <c r="E262" i="32"/>
  <c r="E190" i="32"/>
  <c r="E618" i="32"/>
  <c r="E1126" i="32"/>
  <c r="E123" i="32"/>
  <c r="E307" i="32"/>
  <c r="E286" i="32"/>
  <c r="E323" i="32"/>
  <c r="E1337" i="32"/>
  <c r="E1305" i="32"/>
  <c r="E1273" i="32"/>
  <c r="E1241" i="32"/>
  <c r="E1306" i="32"/>
  <c r="E1274" i="32"/>
  <c r="E1242" i="32"/>
  <c r="E1189" i="32"/>
  <c r="E1268" i="32"/>
  <c r="E1195" i="32"/>
  <c r="E1320" i="32"/>
  <c r="E1312" i="32"/>
  <c r="E1210" i="32"/>
  <c r="E1098" i="32"/>
  <c r="E989" i="32"/>
  <c r="E1060" i="32"/>
  <c r="E953" i="32"/>
  <c r="E921" i="32"/>
  <c r="E1138" i="32"/>
  <c r="E1025" i="32"/>
  <c r="E1116" i="32"/>
  <c r="E1172" i="32"/>
  <c r="E1021" i="32"/>
  <c r="E1124" i="32"/>
  <c r="E1001" i="32"/>
  <c r="E912" i="32"/>
  <c r="E868" i="32"/>
  <c r="E836" i="32"/>
  <c r="E1044" i="32"/>
  <c r="E1034" i="32"/>
  <c r="E881" i="32"/>
  <c r="E849" i="32"/>
  <c r="E817" i="32"/>
  <c r="E893" i="32"/>
  <c r="E964" i="32"/>
  <c r="E796" i="32"/>
  <c r="E758" i="32"/>
  <c r="E726" i="32"/>
  <c r="E694" i="32"/>
  <c r="E662" i="32"/>
  <c r="E900" i="32"/>
  <c r="E777" i="32"/>
  <c r="E745" i="32"/>
  <c r="E713" i="32"/>
  <c r="E623" i="32"/>
  <c r="E681" i="32"/>
  <c r="E633" i="32"/>
  <c r="E601" i="32"/>
  <c r="E569" i="32"/>
  <c r="E537" i="32"/>
  <c r="E649" i="32"/>
  <c r="E479" i="32"/>
  <c r="E425" i="32"/>
  <c r="E567" i="32"/>
  <c r="E461" i="32"/>
  <c r="E531" i="32"/>
  <c r="E499" i="32"/>
  <c r="E433" i="32"/>
  <c r="E497" i="32"/>
  <c r="E579" i="32"/>
  <c r="E371" i="32"/>
  <c r="E372" i="32"/>
  <c r="E329" i="32"/>
  <c r="E297" i="32"/>
  <c r="E265" i="32"/>
  <c r="E233" i="32"/>
  <c r="E201" i="32"/>
  <c r="E169" i="32"/>
  <c r="E137" i="32"/>
  <c r="E105" i="32"/>
  <c r="E388" i="32"/>
  <c r="E332" i="32"/>
  <c r="E268" i="32"/>
  <c r="E204" i="32"/>
  <c r="E140" i="32"/>
  <c r="E39" i="32"/>
  <c r="E295" i="32"/>
  <c r="E231" i="32"/>
  <c r="E167" i="32"/>
  <c r="E103" i="32"/>
  <c r="E47" i="32"/>
  <c r="E81" i="32"/>
  <c r="E91" i="32"/>
  <c r="E83" i="32"/>
  <c r="E99" i="32"/>
  <c r="E53" i="32"/>
  <c r="E1325" i="32"/>
  <c r="E1293" i="32"/>
  <c r="E1261" i="32"/>
  <c r="E1330" i="32"/>
  <c r="E1294" i="32"/>
  <c r="E1262" i="32"/>
  <c r="E1230" i="32"/>
  <c r="E1348" i="32"/>
  <c r="E1229" i="32"/>
  <c r="E1171" i="32"/>
  <c r="E1272" i="32"/>
  <c r="E1264" i="32"/>
  <c r="E1340" i="32"/>
  <c r="E1051" i="32"/>
  <c r="E1140" i="32"/>
  <c r="E973" i="32"/>
  <c r="E941" i="32"/>
  <c r="E909" i="32"/>
  <c r="E1058" i="32"/>
  <c r="E993" i="32"/>
  <c r="E1069" i="32"/>
  <c r="E1082" i="32"/>
  <c r="E984" i="32"/>
  <c r="E1077" i="32"/>
  <c r="E1117" i="32"/>
  <c r="E888" i="32"/>
  <c r="E856" i="32"/>
  <c r="E824" i="32"/>
  <c r="E907" i="32"/>
  <c r="E944" i="32"/>
  <c r="E869" i="32"/>
  <c r="E837" i="32"/>
  <c r="E805" i="32"/>
  <c r="E940" i="32"/>
  <c r="E979" i="32"/>
  <c r="E778" i="32"/>
  <c r="E746" i="32"/>
  <c r="E714" i="32"/>
  <c r="E682" i="32"/>
  <c r="E650" i="32"/>
  <c r="E897" i="32"/>
  <c r="E765" i="32"/>
  <c r="E733" i="32"/>
  <c r="E701" i="32"/>
  <c r="E611" i="32"/>
  <c r="E645" i="32"/>
  <c r="E621" i="32"/>
  <c r="E589" i="32"/>
  <c r="E557" i="32"/>
  <c r="E525" i="32"/>
  <c r="E575" i="32"/>
  <c r="E460" i="32"/>
  <c r="E551" i="32"/>
  <c r="E501" i="32"/>
  <c r="E432" i="32"/>
  <c r="E439" i="32"/>
  <c r="E468" i="32"/>
  <c r="E543" i="32"/>
  <c r="E469" i="32"/>
  <c r="E523" i="32"/>
  <c r="E394" i="32"/>
  <c r="E349" i="32"/>
  <c r="E317" i="32"/>
  <c r="E285" i="32"/>
  <c r="E253" i="32"/>
  <c r="E221" i="32"/>
  <c r="E189" i="32"/>
  <c r="E157" i="32"/>
  <c r="E125" i="32"/>
  <c r="E93" i="32"/>
  <c r="E414" i="32"/>
  <c r="E308" i="32"/>
  <c r="E244" i="32"/>
  <c r="E180" i="32"/>
  <c r="E116" i="32"/>
  <c r="E339" i="32"/>
  <c r="E271" i="32"/>
  <c r="E207" i="32"/>
  <c r="E143" i="32"/>
  <c r="E72" i="32"/>
  <c r="E42" i="32"/>
  <c r="E294" i="32"/>
  <c r="E57" i="32"/>
  <c r="E208" i="31"/>
  <c r="E1122" i="31"/>
  <c r="E1008" i="31"/>
  <c r="E978" i="31"/>
  <c r="E948" i="31"/>
  <c r="E1004" i="31"/>
  <c r="E892" i="31"/>
  <c r="E920" i="31"/>
  <c r="E900" i="31"/>
  <c r="E784" i="31"/>
  <c r="E808" i="31"/>
  <c r="E820" i="31"/>
  <c r="E842" i="31"/>
  <c r="E844" i="31"/>
  <c r="E824" i="31"/>
  <c r="E804" i="31"/>
  <c r="E826" i="31"/>
  <c r="E648" i="31"/>
  <c r="E794" i="31"/>
  <c r="E762" i="31"/>
  <c r="E644" i="31"/>
  <c r="E742" i="31"/>
  <c r="E772" i="31"/>
  <c r="E633" i="31"/>
  <c r="E732" i="31"/>
  <c r="E652" i="31"/>
  <c r="E602" i="31"/>
  <c r="E782" i="31"/>
  <c r="E539" i="31"/>
  <c r="E524" i="31"/>
  <c r="E508" i="31"/>
  <c r="E484" i="31"/>
  <c r="E500" i="31"/>
  <c r="E1143" i="31"/>
  <c r="E585" i="31"/>
  <c r="E190" i="31"/>
  <c r="E400" i="31"/>
  <c r="E384" i="31"/>
  <c r="E368" i="31"/>
  <c r="E352" i="31"/>
  <c r="E332" i="31"/>
  <c r="E314" i="31"/>
  <c r="E296" i="31"/>
  <c r="E278" i="31"/>
  <c r="E497" i="31"/>
  <c r="E270" i="31"/>
  <c r="E222" i="31"/>
  <c r="E220" i="31"/>
  <c r="E210" i="31"/>
  <c r="E1343" i="31"/>
  <c r="E1323" i="31"/>
  <c r="E1308" i="31"/>
  <c r="E1288" i="31"/>
  <c r="E1295" i="31"/>
  <c r="E1307" i="31"/>
  <c r="E1287" i="31"/>
  <c r="E1180" i="31"/>
  <c r="E1035" i="31"/>
  <c r="E1177" i="31"/>
  <c r="E1142" i="31"/>
  <c r="E1195" i="31"/>
  <c r="E1232" i="31"/>
  <c r="E1112" i="31"/>
  <c r="E999" i="31"/>
  <c r="E1149" i="31"/>
  <c r="E1061" i="31"/>
  <c r="E1186" i="31"/>
  <c r="E1114" i="31"/>
  <c r="E966" i="31"/>
  <c r="E946" i="31"/>
  <c r="E926" i="31"/>
  <c r="E982" i="31"/>
  <c r="E890" i="31"/>
  <c r="E898" i="31"/>
  <c r="E944" i="31"/>
  <c r="E758" i="31"/>
  <c r="E786" i="31"/>
  <c r="E798" i="31"/>
  <c r="E832" i="31"/>
  <c r="E822" i="31"/>
  <c r="E802" i="31"/>
  <c r="E748" i="31"/>
  <c r="E776" i="31"/>
  <c r="E641" i="31"/>
  <c r="E740" i="31"/>
  <c r="E733" i="31"/>
  <c r="E637" i="31"/>
  <c r="E728" i="31"/>
  <c r="E764" i="31"/>
  <c r="E624" i="31"/>
  <c r="E716" i="31"/>
  <c r="E613" i="31"/>
  <c r="E569" i="31"/>
  <c r="E774" i="31"/>
  <c r="E677" i="31"/>
  <c r="E520" i="31"/>
  <c r="E601" i="31"/>
  <c r="E476" i="31"/>
  <c r="E1215" i="31"/>
  <c r="E1135" i="31"/>
  <c r="E559" i="31"/>
  <c r="E242" i="31"/>
  <c r="E442" i="31"/>
  <c r="E398" i="31"/>
  <c r="E382" i="31"/>
  <c r="E366" i="31"/>
  <c r="E348" i="31"/>
  <c r="E330" i="31"/>
  <c r="E312" i="31"/>
  <c r="E294" i="31"/>
  <c r="E276" i="31"/>
  <c r="E176" i="31"/>
  <c r="E202" i="31"/>
  <c r="E246" i="31"/>
  <c r="E200" i="31"/>
  <c r="E1336" i="31"/>
  <c r="E1316" i="31"/>
  <c r="E1296" i="31"/>
  <c r="E1303" i="31"/>
  <c r="E1283" i="31"/>
  <c r="E1268" i="31"/>
  <c r="E1280" i="31"/>
  <c r="E1260" i="31"/>
  <c r="E1164" i="31"/>
  <c r="E1021" i="31"/>
  <c r="E1145" i="31"/>
  <c r="E1110" i="31"/>
  <c r="E1171" i="31"/>
  <c r="E1224" i="31"/>
  <c r="E1096" i="31"/>
  <c r="E1221" i="31"/>
  <c r="E1141" i="31"/>
  <c r="E1043" i="31"/>
  <c r="E1178" i="31"/>
  <c r="E1106" i="31"/>
  <c r="E934" i="31"/>
  <c r="E936" i="31"/>
  <c r="E916" i="31"/>
  <c r="E950" i="31"/>
  <c r="E1040" i="31"/>
  <c r="E888" i="31"/>
  <c r="E870" i="31"/>
  <c r="E746" i="31"/>
  <c r="E756" i="31"/>
  <c r="E788" i="31"/>
  <c r="E810" i="31"/>
  <c r="E812" i="31"/>
  <c r="E792" i="31"/>
  <c r="E858" i="31"/>
  <c r="E768" i="31"/>
  <c r="E632" i="31"/>
  <c r="E724" i="31"/>
  <c r="E717" i="31"/>
  <c r="E628" i="31"/>
  <c r="E712" i="31"/>
  <c r="E721" i="31"/>
  <c r="E617" i="31"/>
  <c r="E700" i="31"/>
  <c r="E594" i="31"/>
  <c r="E552" i="31"/>
  <c r="E766" i="31"/>
  <c r="E636" i="31"/>
  <c r="E516" i="31"/>
  <c r="E572" i="31"/>
  <c r="E468" i="31"/>
  <c r="E1207" i="31"/>
  <c r="E1119" i="31"/>
  <c r="E481" i="31"/>
  <c r="E432" i="31"/>
  <c r="E396" i="31"/>
  <c r="E380" i="31"/>
  <c r="E364" i="31"/>
  <c r="E346" i="31"/>
  <c r="E328" i="31"/>
  <c r="E310" i="31"/>
  <c r="E292" i="31"/>
  <c r="E274" i="31"/>
  <c r="E454" i="31"/>
  <c r="E473" i="31"/>
  <c r="E446" i="31"/>
  <c r="E266" i="31"/>
  <c r="E489" i="31"/>
  <c r="E460" i="31"/>
  <c r="E1243" i="31"/>
  <c r="E1132" i="31"/>
  <c r="E1011" i="31"/>
  <c r="E1081" i="31"/>
  <c r="E1037" i="31"/>
  <c r="E1107" i="31"/>
  <c r="E1192" i="31"/>
  <c r="E1064" i="31"/>
  <c r="E1205" i="31"/>
  <c r="E1117" i="31"/>
  <c r="E1226" i="31"/>
  <c r="E1162" i="31"/>
  <c r="E1082" i="31"/>
  <c r="E902" i="31"/>
  <c r="E904" i="31"/>
  <c r="E938" i="31"/>
  <c r="E918" i="31"/>
  <c r="E996" i="31"/>
  <c r="E974" i="31"/>
  <c r="E838" i="31"/>
  <c r="E872" i="31"/>
  <c r="E879" i="31"/>
  <c r="E744" i="31"/>
  <c r="E752" i="31"/>
  <c r="E750" i="31"/>
  <c r="E868" i="31"/>
  <c r="E704" i="31"/>
  <c r="E729" i="31"/>
  <c r="E616" i="31"/>
  <c r="E692" i="31"/>
  <c r="E685" i="31"/>
  <c r="E612" i="31"/>
  <c r="E680" i="31"/>
  <c r="E689" i="31"/>
  <c r="E600" i="31"/>
  <c r="E664" i="31"/>
  <c r="E548" i="31"/>
  <c r="E496" i="31"/>
  <c r="E629" i="31"/>
  <c r="E586" i="31"/>
  <c r="E816" i="31"/>
  <c r="E551" i="31"/>
  <c r="E668" i="31"/>
  <c r="E1183" i="31"/>
  <c r="E1103" i="31"/>
  <c r="E452" i="31"/>
  <c r="E527" i="31"/>
  <c r="E392" i="31"/>
  <c r="E376" i="31"/>
  <c r="E360" i="31"/>
  <c r="E342" i="31"/>
  <c r="E324" i="31"/>
  <c r="E306" i="31"/>
  <c r="E288" i="31"/>
  <c r="E38" i="31"/>
  <c r="E434" i="31"/>
  <c r="E250" i="31"/>
  <c r="E458" i="31"/>
  <c r="E428" i="31"/>
  <c r="E76" i="31"/>
  <c r="E72" i="31"/>
  <c r="E217" i="31"/>
  <c r="E493" i="31"/>
  <c r="E181" i="31"/>
  <c r="E51" i="31"/>
  <c r="E107" i="31"/>
  <c r="E174" i="31"/>
  <c r="E529" i="31"/>
  <c r="E207" i="31"/>
  <c r="E45" i="31"/>
  <c r="E85" i="31"/>
  <c r="E129" i="31"/>
  <c r="E173" i="31"/>
  <c r="E498" i="31"/>
  <c r="E577" i="31"/>
  <c r="E273" i="31"/>
  <c r="E337" i="31"/>
  <c r="E401" i="31"/>
  <c r="E549" i="31"/>
  <c r="E283" i="31"/>
  <c r="E375" i="31"/>
  <c r="E459" i="31"/>
  <c r="E662" i="31"/>
  <c r="E554" i="31"/>
  <c r="E630" i="31"/>
  <c r="E611" i="31"/>
  <c r="E703" i="31"/>
  <c r="E781" i="31"/>
  <c r="E861" i="31"/>
  <c r="E823" i="31"/>
  <c r="E901" i="31"/>
  <c r="E981" i="31"/>
  <c r="E903" i="31"/>
  <c r="E998" i="31"/>
  <c r="E1069" i="31"/>
  <c r="E1118" i="31"/>
  <c r="E1129" i="31"/>
  <c r="E1088" i="31"/>
  <c r="E1172" i="31"/>
  <c r="E1314" i="31"/>
  <c r="E1289" i="31"/>
  <c r="E156" i="31"/>
  <c r="E120" i="31"/>
  <c r="E238" i="31"/>
  <c r="E204" i="31"/>
  <c r="E456" i="31"/>
  <c r="E236" i="31"/>
  <c r="E412" i="31"/>
  <c r="E216" i="31"/>
  <c r="E184" i="31"/>
  <c r="E74" i="31"/>
  <c r="E70" i="31"/>
  <c r="E469" i="31"/>
  <c r="E175" i="31"/>
  <c r="E223" i="31"/>
  <c r="E55" i="31"/>
  <c r="E115" i="31"/>
  <c r="E197" i="31"/>
  <c r="E63" i="31"/>
  <c r="E485" i="31"/>
  <c r="E49" i="31"/>
  <c r="E93" i="31"/>
  <c r="E137" i="31"/>
  <c r="E231" i="31"/>
  <c r="E517" i="31"/>
  <c r="E221" i="31"/>
  <c r="E277" i="31"/>
  <c r="E341" i="31"/>
  <c r="E405" i="31"/>
  <c r="E734" i="31"/>
  <c r="E299" i="31"/>
  <c r="E379" i="31"/>
  <c r="E533" i="31"/>
  <c r="E622" i="31"/>
  <c r="E558" i="31"/>
  <c r="E690" i="31"/>
  <c r="E627" i="31"/>
  <c r="E707" i="31"/>
  <c r="E793" i="31"/>
  <c r="E877" i="31"/>
  <c r="E827" i="31"/>
  <c r="E913" i="31"/>
  <c r="E1010" i="31"/>
  <c r="E907" i="31"/>
  <c r="E1022" i="31"/>
  <c r="E1101" i="31"/>
  <c r="E1121" i="31"/>
  <c r="E1161" i="31"/>
  <c r="E1216" i="31"/>
  <c r="E1234" i="31"/>
  <c r="E1326" i="31"/>
  <c r="E1305" i="31"/>
  <c r="E126" i="31"/>
  <c r="E86" i="31"/>
  <c r="E44" i="31"/>
  <c r="E40" i="31"/>
  <c r="E193" i="31"/>
  <c r="E187" i="31"/>
  <c r="E239" i="31"/>
  <c r="E59" i="31"/>
  <c r="E123" i="31"/>
  <c r="E213" i="31"/>
  <c r="E71" i="31"/>
  <c r="E103" i="31"/>
  <c r="E53" i="31"/>
  <c r="E97" i="31"/>
  <c r="E141" i="31"/>
  <c r="E247" i="31"/>
  <c r="E521" i="31"/>
  <c r="E225" i="31"/>
  <c r="E289" i="31"/>
  <c r="E353" i="31"/>
  <c r="E417" i="31"/>
  <c r="E545" i="31"/>
  <c r="E311" i="31"/>
  <c r="E395" i="31"/>
  <c r="E563" i="31"/>
  <c r="E698" i="31"/>
  <c r="E749" i="31"/>
  <c r="E706" i="31"/>
  <c r="E639" i="31"/>
  <c r="E723" i="31"/>
  <c r="E797" i="31"/>
  <c r="E885" i="31"/>
  <c r="E843" i="31"/>
  <c r="E917" i="31"/>
  <c r="E952" i="31"/>
  <c r="E923" i="31"/>
  <c r="E1038" i="31"/>
  <c r="E1130" i="31"/>
  <c r="E1153" i="31"/>
  <c r="E1187" i="31"/>
  <c r="E1058" i="31"/>
  <c r="E1250" i="31"/>
  <c r="E1330" i="31"/>
  <c r="E1317" i="31"/>
  <c r="E62" i="31"/>
  <c r="E56" i="31"/>
  <c r="E450" i="31"/>
  <c r="E178" i="31"/>
  <c r="E42" i="31"/>
  <c r="E171" i="31"/>
  <c r="E209" i="31"/>
  <c r="E195" i="31"/>
  <c r="E255" i="31"/>
  <c r="E67" i="31"/>
  <c r="E127" i="31"/>
  <c r="E189" i="31"/>
  <c r="E83" i="31"/>
  <c r="E119" i="31"/>
  <c r="E61" i="31"/>
  <c r="E105" i="31"/>
  <c r="E145" i="31"/>
  <c r="E561" i="31"/>
  <c r="E557" i="31"/>
  <c r="E229" i="31"/>
  <c r="E293" i="31"/>
  <c r="E357" i="31"/>
  <c r="E421" i="31"/>
  <c r="E470" i="31"/>
  <c r="E315" i="31"/>
  <c r="E407" i="31"/>
  <c r="E483" i="31"/>
  <c r="E714" i="31"/>
  <c r="E587" i="31"/>
  <c r="E751" i="31"/>
  <c r="E643" i="31"/>
  <c r="E735" i="31"/>
  <c r="E813" i="31"/>
  <c r="E763" i="31"/>
  <c r="E855" i="31"/>
  <c r="E933" i="31"/>
  <c r="E956" i="31"/>
  <c r="E935" i="31"/>
  <c r="E1229" i="31"/>
  <c r="E1133" i="31"/>
  <c r="E1182" i="31"/>
  <c r="E1222" i="31"/>
  <c r="E1067" i="31"/>
  <c r="E1262" i="31"/>
  <c r="E1346" i="31"/>
  <c r="E1321" i="31"/>
  <c r="E160" i="31"/>
  <c r="E138" i="31"/>
  <c r="E424" i="31"/>
  <c r="E218" i="31"/>
  <c r="E438" i="31"/>
  <c r="E260" i="31"/>
  <c r="E440" i="31"/>
  <c r="E146" i="31"/>
  <c r="E150" i="31"/>
  <c r="E179" i="31"/>
  <c r="E219" i="31"/>
  <c r="E203" i="31"/>
  <c r="E271" i="31"/>
  <c r="E79" i="31"/>
  <c r="E139" i="31"/>
  <c r="E205" i="31"/>
  <c r="E95" i="31"/>
  <c r="E131" i="31"/>
  <c r="E65" i="31"/>
  <c r="E109" i="31"/>
  <c r="E149" i="31"/>
  <c r="E618" i="31"/>
  <c r="E579" i="31"/>
  <c r="E241" i="31"/>
  <c r="E305" i="31"/>
  <c r="E369" i="31"/>
  <c r="E433" i="31"/>
  <c r="E494" i="31"/>
  <c r="E331" i="31"/>
  <c r="E411" i="31"/>
  <c r="E495" i="31"/>
  <c r="E510" i="31"/>
  <c r="E590" i="31"/>
  <c r="E755" i="31"/>
  <c r="E659" i="31"/>
  <c r="E738" i="31"/>
  <c r="E825" i="31"/>
  <c r="E779" i="31"/>
  <c r="E859" i="31"/>
  <c r="E945" i="31"/>
  <c r="E972" i="31"/>
  <c r="E939" i="31"/>
  <c r="E1028" i="31"/>
  <c r="E1168" i="31"/>
  <c r="E1185" i="31"/>
  <c r="E1017" i="31"/>
  <c r="E1099" i="31"/>
  <c r="E1266" i="31"/>
  <c r="E1253" i="31"/>
  <c r="E1337" i="31"/>
  <c r="E130" i="31"/>
  <c r="E114" i="31"/>
  <c r="E228" i="31"/>
  <c r="E144" i="31"/>
  <c r="E148" i="31"/>
  <c r="E182" i="31"/>
  <c r="E235" i="31"/>
  <c r="E211" i="31"/>
  <c r="E477" i="31"/>
  <c r="E87" i="31"/>
  <c r="E147" i="31"/>
  <c r="E243" i="31"/>
  <c r="E111" i="31"/>
  <c r="E155" i="31"/>
  <c r="E73" i="31"/>
  <c r="E113" i="31"/>
  <c r="E157" i="31"/>
  <c r="E474" i="31"/>
  <c r="E650" i="31"/>
  <c r="E245" i="31"/>
  <c r="E309" i="31"/>
  <c r="E373" i="31"/>
  <c r="E437" i="31"/>
  <c r="E541" i="31"/>
  <c r="E343" i="31"/>
  <c r="E427" i="31"/>
  <c r="E499" i="31"/>
  <c r="E522" i="31"/>
  <c r="E678" i="31"/>
  <c r="E739" i="31"/>
  <c r="E671" i="31"/>
  <c r="E880" i="31"/>
  <c r="E829" i="31"/>
  <c r="E791" i="31"/>
  <c r="E875" i="31"/>
  <c r="E949" i="31"/>
  <c r="E984" i="31"/>
  <c r="E955" i="31"/>
  <c r="E1031" i="31"/>
  <c r="E1200" i="31"/>
  <c r="E1046" i="31"/>
  <c r="E1020" i="31"/>
  <c r="E1108" i="31"/>
  <c r="E1282" i="31"/>
  <c r="E1257" i="31"/>
  <c r="E1349" i="31"/>
  <c r="E92" i="31"/>
  <c r="E46" i="31"/>
  <c r="E172" i="31"/>
  <c r="E48" i="31"/>
  <c r="E50" i="31"/>
  <c r="E168" i="31"/>
  <c r="E132" i="31"/>
  <c r="E122" i="31"/>
  <c r="E64" i="31"/>
  <c r="E98" i="31"/>
  <c r="E1333" i="31"/>
  <c r="E1301" i="31"/>
  <c r="E1269" i="31"/>
  <c r="E1342" i="31"/>
  <c r="E1310" i="31"/>
  <c r="E1278" i="31"/>
  <c r="E1246" i="31"/>
  <c r="E1140" i="31"/>
  <c r="E1076" i="31"/>
  <c r="E1184" i="31"/>
  <c r="E1036" i="31"/>
  <c r="E1219" i="31"/>
  <c r="E1126" i="31"/>
  <c r="E1030" i="31"/>
  <c r="E1150" i="31"/>
  <c r="E1086" i="31"/>
  <c r="E1165" i="31"/>
  <c r="E1098" i="31"/>
  <c r="E1047" i="31"/>
  <c r="E1209" i="31"/>
  <c r="E983" i="31"/>
  <c r="E951" i="31"/>
  <c r="E919" i="31"/>
  <c r="E1009" i="31"/>
  <c r="E968" i="31"/>
  <c r="E1002" i="31"/>
  <c r="E961" i="31"/>
  <c r="E929" i="31"/>
  <c r="E897" i="31"/>
  <c r="E871" i="31"/>
  <c r="E839" i="31"/>
  <c r="E807" i="31"/>
  <c r="E775" i="31"/>
  <c r="E873" i="31"/>
  <c r="E841" i="31"/>
  <c r="E809" i="31"/>
  <c r="E777" i="31"/>
  <c r="E1050" i="31"/>
  <c r="E719" i="31"/>
  <c r="E687" i="31"/>
  <c r="E655" i="31"/>
  <c r="E623" i="31"/>
  <c r="E891" i="31"/>
  <c r="E737" i="31"/>
  <c r="E614" i="31"/>
  <c r="E642" i="31"/>
  <c r="E597" i="31"/>
  <c r="E538" i="31"/>
  <c r="E506" i="31"/>
  <c r="E606" i="31"/>
  <c r="E511" i="31"/>
  <c r="E479" i="31"/>
  <c r="E455" i="31"/>
  <c r="E423" i="31"/>
  <c r="E391" i="31"/>
  <c r="E359" i="31"/>
  <c r="E327" i="31"/>
  <c r="E295" i="31"/>
  <c r="E537" i="31"/>
  <c r="E605" i="31"/>
  <c r="E465" i="31"/>
  <c r="E78" i="31"/>
  <c r="E52" i="31"/>
  <c r="E170" i="31"/>
  <c r="E134" i="31"/>
  <c r="E124" i="31"/>
  <c r="E94" i="31"/>
  <c r="E100" i="31"/>
  <c r="E1329" i="31"/>
  <c r="E1297" i="31"/>
  <c r="E1265" i="31"/>
  <c r="E1338" i="31"/>
  <c r="E1306" i="31"/>
  <c r="E1274" i="31"/>
  <c r="E1242" i="31"/>
  <c r="E1137" i="31"/>
  <c r="E1073" i="31"/>
  <c r="E1152" i="31"/>
  <c r="E1033" i="31"/>
  <c r="E1193" i="31"/>
  <c r="E1123" i="31"/>
  <c r="E1233" i="31"/>
  <c r="E1147" i="31"/>
  <c r="E1083" i="31"/>
  <c r="E1159" i="31"/>
  <c r="E1095" i="31"/>
  <c r="E1044" i="31"/>
  <c r="E1203" i="31"/>
  <c r="E979" i="31"/>
  <c r="E947" i="31"/>
  <c r="E915" i="31"/>
  <c r="E1001" i="31"/>
  <c r="E964" i="31"/>
  <c r="E994" i="31"/>
  <c r="E957" i="31"/>
  <c r="E925" i="31"/>
  <c r="E893" i="31"/>
  <c r="E867" i="31"/>
  <c r="E835" i="31"/>
  <c r="E803" i="31"/>
  <c r="E771" i="31"/>
  <c r="E869" i="31"/>
  <c r="E837" i="31"/>
  <c r="E805" i="31"/>
  <c r="E773" i="31"/>
  <c r="E986" i="31"/>
  <c r="E715" i="31"/>
  <c r="E683" i="31"/>
  <c r="E651" i="31"/>
  <c r="E619" i="31"/>
  <c r="E881" i="31"/>
  <c r="E670" i="31"/>
  <c r="E599" i="31"/>
  <c r="E626" i="31"/>
  <c r="E581" i="31"/>
  <c r="E534" i="31"/>
  <c r="E502" i="31"/>
  <c r="E591" i="31"/>
  <c r="E507" i="31"/>
  <c r="E475" i="31"/>
  <c r="E451" i="31"/>
  <c r="E419" i="31"/>
  <c r="E387" i="31"/>
  <c r="E355" i="31"/>
  <c r="E323" i="31"/>
  <c r="E291" i="31"/>
  <c r="E501" i="31"/>
  <c r="E593" i="31"/>
  <c r="E461" i="31"/>
  <c r="E429" i="31"/>
  <c r="E397" i="31"/>
  <c r="E365" i="31"/>
  <c r="E333" i="31"/>
  <c r="E301" i="31"/>
  <c r="E269" i="31"/>
  <c r="E237" i="31"/>
  <c r="E553" i="31"/>
  <c r="E513" i="31"/>
  <c r="E263" i="31"/>
  <c r="E153" i="31"/>
  <c r="E121" i="31"/>
  <c r="E89" i="31"/>
  <c r="E57" i="31"/>
  <c r="E143" i="31"/>
  <c r="E191" i="31"/>
  <c r="E47" i="31"/>
  <c r="E509" i="31"/>
  <c r="E80" i="31"/>
  <c r="E82" i="31"/>
  <c r="E54" i="31"/>
  <c r="E164" i="31"/>
  <c r="E128" i="31"/>
  <c r="E96" i="31"/>
  <c r="E152" i="31"/>
  <c r="E1325" i="31"/>
  <c r="E1293" i="31"/>
  <c r="E1261" i="31"/>
  <c r="E1334" i="31"/>
  <c r="E1302" i="31"/>
  <c r="E1270" i="31"/>
  <c r="E1238" i="31"/>
  <c r="E1134" i="31"/>
  <c r="E1070" i="31"/>
  <c r="E1120" i="31"/>
  <c r="E1023" i="31"/>
  <c r="E1190" i="31"/>
  <c r="E1097" i="31"/>
  <c r="E1188" i="31"/>
  <c r="E1124" i="31"/>
  <c r="E1237" i="31"/>
  <c r="E1136" i="31"/>
  <c r="E1072" i="31"/>
  <c r="E1041" i="31"/>
  <c r="E1054" i="31"/>
  <c r="E975" i="31"/>
  <c r="E943" i="31"/>
  <c r="E911" i="31"/>
  <c r="E993" i="31"/>
  <c r="E960" i="31"/>
  <c r="E988" i="31"/>
  <c r="E953" i="31"/>
  <c r="E921" i="31"/>
  <c r="E1026" i="31"/>
  <c r="E863" i="31"/>
  <c r="E831" i="31"/>
  <c r="E799" i="31"/>
  <c r="E767" i="31"/>
  <c r="E865" i="31"/>
  <c r="E833" i="31"/>
  <c r="E801" i="31"/>
  <c r="E769" i="31"/>
  <c r="E747" i="31"/>
  <c r="E711" i="31"/>
  <c r="E679" i="31"/>
  <c r="E647" i="31"/>
  <c r="E615" i="31"/>
  <c r="E745" i="31"/>
  <c r="E722" i="31"/>
  <c r="E583" i="31"/>
  <c r="E610" i="31"/>
  <c r="E565" i="31"/>
  <c r="E530" i="31"/>
  <c r="E730" i="31"/>
  <c r="E575" i="31"/>
  <c r="E503" i="31"/>
  <c r="E471" i="31"/>
  <c r="E447" i="31"/>
  <c r="E415" i="31"/>
  <c r="E383" i="31"/>
  <c r="E351" i="31"/>
  <c r="E319" i="31"/>
  <c r="E287" i="31"/>
  <c r="E467" i="31"/>
  <c r="E582" i="31"/>
  <c r="E457" i="31"/>
  <c r="E425" i="31"/>
  <c r="E393" i="31"/>
  <c r="E361" i="31"/>
  <c r="E329" i="31"/>
  <c r="E297" i="31"/>
  <c r="E265" i="31"/>
  <c r="E233" i="31"/>
  <c r="E140" i="31"/>
  <c r="E116" i="31"/>
  <c r="E88" i="31"/>
  <c r="E60" i="31"/>
  <c r="E162" i="31"/>
  <c r="E158" i="31"/>
  <c r="E1345" i="31"/>
  <c r="E1313" i="31"/>
  <c r="E1281" i="31"/>
  <c r="E1249" i="31"/>
  <c r="E1322" i="31"/>
  <c r="E1290" i="31"/>
  <c r="E1258" i="31"/>
  <c r="E1169" i="31"/>
  <c r="E1105" i="31"/>
  <c r="E1042" i="31"/>
  <c r="E1052" i="31"/>
  <c r="E1228" i="31"/>
  <c r="E1158" i="31"/>
  <c r="E1065" i="31"/>
  <c r="E1179" i="31"/>
  <c r="E1115" i="31"/>
  <c r="E1197" i="31"/>
  <c r="E1127" i="31"/>
  <c r="E1063" i="31"/>
  <c r="E1025" i="31"/>
  <c r="E1245" i="31"/>
  <c r="E963" i="31"/>
  <c r="E931" i="31"/>
  <c r="E899" i="31"/>
  <c r="E980" i="31"/>
  <c r="E1034" i="31"/>
  <c r="E973" i="31"/>
  <c r="E941" i="31"/>
  <c r="E909" i="31"/>
  <c r="E887" i="31"/>
  <c r="E851" i="31"/>
  <c r="E819" i="31"/>
  <c r="E787" i="31"/>
  <c r="E989" i="31"/>
  <c r="E853" i="31"/>
  <c r="E821" i="31"/>
  <c r="E789" i="31"/>
  <c r="E757" i="31"/>
  <c r="E731" i="31"/>
  <c r="E699" i="31"/>
  <c r="E667" i="31"/>
  <c r="E635" i="31"/>
  <c r="E603" i="31"/>
  <c r="E895" i="31"/>
  <c r="E674" i="31"/>
  <c r="E710" i="31"/>
  <c r="E574" i="31"/>
  <c r="E550" i="31"/>
  <c r="E518" i="31"/>
  <c r="E682" i="31"/>
  <c r="E654" i="31"/>
  <c r="E491" i="31"/>
  <c r="E505" i="31"/>
  <c r="E435" i="31"/>
  <c r="E403" i="31"/>
  <c r="E371" i="31"/>
  <c r="E339" i="31"/>
  <c r="E307" i="31"/>
  <c r="E275" i="31"/>
  <c r="E486" i="31"/>
  <c r="E666" i="31"/>
  <c r="E445" i="31"/>
  <c r="E413" i="31"/>
  <c r="E381" i="31"/>
  <c r="E349" i="31"/>
  <c r="E317" i="31"/>
  <c r="E285" i="31"/>
  <c r="E253" i="31"/>
  <c r="E142" i="31"/>
  <c r="E136" i="31"/>
  <c r="E118" i="31"/>
  <c r="E90" i="31"/>
  <c r="E177" i="31"/>
  <c r="E66" i="31"/>
  <c r="E1341" i="31"/>
  <c r="E1309" i="31"/>
  <c r="E1277" i="31"/>
  <c r="E1350" i="31"/>
  <c r="E1318" i="31"/>
  <c r="E1286" i="31"/>
  <c r="E1254" i="31"/>
  <c r="E1166" i="31"/>
  <c r="E1102" i="31"/>
  <c r="E1230" i="31"/>
  <c r="E1049" i="31"/>
  <c r="E1225" i="31"/>
  <c r="E1155" i="31"/>
  <c r="E1062" i="31"/>
  <c r="E1156" i="31"/>
  <c r="E1092" i="31"/>
  <c r="E1191" i="31"/>
  <c r="E1104" i="31"/>
  <c r="E1060" i="31"/>
  <c r="E1241" i="31"/>
  <c r="E1006" i="31"/>
  <c r="E959" i="31"/>
  <c r="E927" i="31"/>
  <c r="E990" i="31"/>
  <c r="E976" i="31"/>
  <c r="E1012" i="31"/>
  <c r="E969" i="31"/>
  <c r="E937" i="31"/>
  <c r="E905" i="31"/>
  <c r="E884" i="31"/>
  <c r="E847" i="31"/>
  <c r="E815" i="31"/>
  <c r="E783" i="31"/>
  <c r="E883" i="31"/>
  <c r="E849" i="31"/>
  <c r="E817" i="31"/>
  <c r="E785" i="31"/>
  <c r="E753" i="31"/>
  <c r="E727" i="31"/>
  <c r="E695" i="31"/>
  <c r="E663" i="31"/>
  <c r="E631" i="31"/>
  <c r="E889" i="31"/>
  <c r="E743" i="31"/>
  <c r="E646" i="31"/>
  <c r="E694" i="31"/>
  <c r="E571" i="31"/>
  <c r="E546" i="31"/>
  <c r="E514" i="31"/>
  <c r="E638" i="31"/>
  <c r="E519" i="31"/>
  <c r="E487" i="31"/>
  <c r="E463" i="31"/>
  <c r="E431" i="31"/>
  <c r="E399" i="31"/>
  <c r="E367" i="31"/>
  <c r="E335" i="31"/>
  <c r="E303" i="31"/>
  <c r="E634" i="31"/>
  <c r="E478" i="31"/>
  <c r="E595" i="31"/>
  <c r="E441" i="31"/>
  <c r="E409" i="31"/>
  <c r="E377" i="31"/>
  <c r="E345" i="31"/>
  <c r="E313" i="31"/>
  <c r="E281" i="31"/>
  <c r="E249" i="31"/>
  <c r="E718" i="31"/>
  <c r="E525" i="31"/>
  <c r="E686" i="31"/>
  <c r="E165" i="31"/>
  <c r="E133" i="31"/>
  <c r="E101" i="31"/>
  <c r="E69" i="31"/>
  <c r="E37" i="31"/>
  <c r="E215" i="31"/>
  <c r="E75" i="31"/>
  <c r="E227" i="31"/>
  <c r="E230" i="31"/>
  <c r="E418" i="31"/>
  <c r="E108" i="31"/>
  <c r="E104" i="31"/>
  <c r="E185" i="31"/>
  <c r="E251" i="31"/>
  <c r="E135" i="31"/>
  <c r="E39" i="31"/>
  <c r="E91" i="31"/>
  <c r="E151" i="31"/>
  <c r="E259" i="31"/>
  <c r="E183" i="31"/>
  <c r="E159" i="31"/>
  <c r="E77" i="31"/>
  <c r="E117" i="31"/>
  <c r="E161" i="31"/>
  <c r="E482" i="31"/>
  <c r="E702" i="31"/>
  <c r="E257" i="31"/>
  <c r="E321" i="31"/>
  <c r="E385" i="31"/>
  <c r="E449" i="31"/>
  <c r="E598" i="31"/>
  <c r="E347" i="31"/>
  <c r="E439" i="31"/>
  <c r="E515" i="31"/>
  <c r="E526" i="31"/>
  <c r="E726" i="31"/>
  <c r="E759" i="31"/>
  <c r="E675" i="31"/>
  <c r="E761" i="31"/>
  <c r="E845" i="31"/>
  <c r="E795" i="31"/>
  <c r="E1015" i="31"/>
  <c r="E965" i="31"/>
  <c r="E987" i="31"/>
  <c r="E967" i="31"/>
  <c r="E1057" i="31"/>
  <c r="E1223" i="31"/>
  <c r="E1091" i="31"/>
  <c r="E1039" i="31"/>
  <c r="E1131" i="31"/>
  <c r="E1294" i="31"/>
  <c r="E1273" i="31"/>
  <c r="E154" i="31"/>
  <c r="E58" i="31"/>
  <c r="E112" i="31"/>
  <c r="E350" i="31"/>
  <c r="E334" i="31"/>
  <c r="E318" i="31"/>
  <c r="E302" i="31"/>
  <c r="E286" i="31"/>
  <c r="E212" i="31"/>
  <c r="E268" i="31"/>
  <c r="E194" i="31"/>
  <c r="E186" i="31"/>
  <c r="E414" i="31"/>
  <c r="E523" i="31"/>
  <c r="E416" i="31"/>
  <c r="E192" i="31"/>
  <c r="E244" i="31"/>
  <c r="E106" i="31"/>
  <c r="E102" i="31"/>
  <c r="E201" i="31"/>
  <c r="E267" i="31"/>
  <c r="E167" i="31"/>
  <c r="E43" i="31"/>
  <c r="E99" i="31"/>
  <c r="E163" i="31"/>
  <c r="E466" i="31"/>
  <c r="E199" i="31"/>
  <c r="E41" i="31"/>
  <c r="E81" i="31"/>
  <c r="E125" i="31"/>
  <c r="E169" i="31"/>
  <c r="E490" i="31"/>
  <c r="E566" i="31"/>
  <c r="E261" i="31"/>
  <c r="E325" i="31"/>
  <c r="E389" i="31"/>
  <c r="E453" i="31"/>
  <c r="E279" i="31"/>
  <c r="E363" i="31"/>
  <c r="E443" i="31"/>
  <c r="E658" i="31"/>
  <c r="E542" i="31"/>
  <c r="E567" i="31"/>
  <c r="E607" i="31"/>
  <c r="E691" i="31"/>
  <c r="E765" i="31"/>
  <c r="E857" i="31"/>
  <c r="E811" i="31"/>
  <c r="E985" i="31"/>
  <c r="E977" i="31"/>
  <c r="E1018" i="31"/>
  <c r="E971" i="31"/>
  <c r="E1066" i="31"/>
  <c r="E1089" i="31"/>
  <c r="E1094" i="31"/>
  <c r="E1055" i="31"/>
  <c r="E1163" i="31"/>
  <c r="E1298" i="31"/>
  <c r="E1285" i="31"/>
  <c r="E68" i="31"/>
  <c r="E166" i="31"/>
  <c r="E110" i="31"/>
  <c r="AM1862" i="2" l="1"/>
  <c r="AM1861" i="2"/>
  <c r="AM1860" i="2"/>
  <c r="AM1859" i="2"/>
  <c r="AM1858" i="2"/>
  <c r="AM1857" i="2"/>
  <c r="AM1856" i="2"/>
  <c r="AM1855" i="2"/>
  <c r="AM1854" i="2"/>
  <c r="AM1853" i="2"/>
  <c r="AM1852" i="2"/>
  <c r="AM1851" i="2"/>
  <c r="AM1850" i="2"/>
  <c r="AM1849" i="2"/>
  <c r="AM1848" i="2"/>
  <c r="AM1847" i="2"/>
  <c r="AM1846" i="2"/>
  <c r="AM1845" i="2"/>
  <c r="AM1844" i="2"/>
  <c r="AM1843" i="2"/>
  <c r="AM1842" i="2"/>
  <c r="AM1841" i="2"/>
  <c r="AM1840" i="2"/>
  <c r="AM1839" i="2"/>
  <c r="AM1838" i="2"/>
  <c r="AM1837" i="2"/>
  <c r="AM1836" i="2"/>
  <c r="AM1835" i="2"/>
  <c r="AM1834" i="2"/>
  <c r="AM1833" i="2"/>
  <c r="AM1832" i="2"/>
  <c r="AM1831" i="2"/>
  <c r="AM1830" i="2"/>
  <c r="AM1829" i="2"/>
  <c r="AM1828" i="2"/>
  <c r="AM1827" i="2"/>
  <c r="AM1826" i="2"/>
  <c r="AM1825" i="2"/>
  <c r="AM1824" i="2"/>
  <c r="AM1823" i="2"/>
  <c r="AM1822" i="2"/>
  <c r="AM1821" i="2"/>
  <c r="AM1820" i="2"/>
  <c r="AM1819" i="2"/>
  <c r="AM1818" i="2"/>
  <c r="AM1817" i="2"/>
  <c r="AM1816" i="2"/>
  <c r="AM1815" i="2"/>
  <c r="AM1814" i="2"/>
  <c r="AM1813" i="2"/>
  <c r="AM1812" i="2"/>
  <c r="AM1811" i="2"/>
  <c r="AM1810" i="2"/>
  <c r="AM1809" i="2"/>
  <c r="AM1808" i="2" s="1"/>
  <c r="AM1807" i="2"/>
  <c r="AM1806" i="2"/>
  <c r="AM1805" i="2"/>
  <c r="AM1804" i="2"/>
  <c r="AM1803" i="2"/>
  <c r="AM1802" i="2"/>
  <c r="AM1801" i="2"/>
  <c r="AM1800" i="2"/>
  <c r="AM1799" i="2"/>
  <c r="AM1798" i="2"/>
  <c r="AM1797" i="2"/>
  <c r="AM1796" i="2"/>
  <c r="AM1795" i="2"/>
  <c r="AM1794" i="2"/>
  <c r="AM1793" i="2"/>
  <c r="AM1792" i="2"/>
  <c r="AM1791" i="2"/>
  <c r="AM1790" i="2"/>
  <c r="AM1789" i="2"/>
  <c r="AM1788" i="2"/>
  <c r="AM1787" i="2"/>
  <c r="AM1786" i="2"/>
  <c r="AM1785" i="2"/>
  <c r="AM1784" i="2"/>
  <c r="AM1783" i="2"/>
  <c r="AM1782" i="2"/>
  <c r="AM1781" i="2"/>
  <c r="AM1780" i="2"/>
  <c r="AM1779" i="2"/>
  <c r="AM1778" i="2"/>
  <c r="AM1777" i="2"/>
  <c r="AM1776" i="2"/>
  <c r="AM1775" i="2"/>
  <c r="AM1774" i="2"/>
  <c r="AM1773" i="2"/>
  <c r="AM1772" i="2"/>
  <c r="AM1771" i="2"/>
  <c r="AM1770" i="2"/>
  <c r="AM1769" i="2"/>
  <c r="AM1768" i="2"/>
  <c r="AM1767" i="2"/>
  <c r="AM1766" i="2"/>
  <c r="AM1765" i="2"/>
  <c r="AM1764" i="2"/>
  <c r="AM1763" i="2"/>
  <c r="AM1762" i="2"/>
  <c r="AM1761" i="2"/>
  <c r="AM1760" i="2"/>
  <c r="AM1759" i="2"/>
  <c r="AM1758" i="2" s="1"/>
  <c r="AM1757" i="2"/>
  <c r="AM1756" i="2"/>
  <c r="AM1755" i="2"/>
  <c r="AM1754" i="2"/>
  <c r="AM1753" i="2"/>
  <c r="AM1752" i="2"/>
  <c r="AM1751" i="2"/>
  <c r="AM1750" i="2"/>
  <c r="AM1749" i="2"/>
  <c r="AM1748" i="2"/>
  <c r="AM1747" i="2"/>
  <c r="AM1746" i="2"/>
  <c r="AM1745" i="2"/>
  <c r="AM1744" i="2"/>
  <c r="AM1743" i="2"/>
  <c r="AM1742" i="2"/>
  <c r="AM1741" i="2"/>
  <c r="AM1740" i="2"/>
  <c r="AM1739" i="2"/>
  <c r="AM1738" i="2"/>
  <c r="AM1737" i="2"/>
  <c r="AM1736" i="2"/>
  <c r="AM1735" i="2"/>
  <c r="AM1734" i="2"/>
  <c r="AM1733" i="2" s="1"/>
  <c r="AM1732" i="2"/>
  <c r="AM1731" i="2"/>
  <c r="AM1730" i="2"/>
  <c r="AM1729" i="2"/>
  <c r="AM1728" i="2"/>
  <c r="AM1727" i="2"/>
  <c r="AM1726" i="2"/>
  <c r="AM1725" i="2"/>
  <c r="AM1724" i="2"/>
  <c r="AM1723" i="2"/>
  <c r="AM1722" i="2"/>
  <c r="AM1721" i="2"/>
  <c r="AM1720" i="2"/>
  <c r="AM1719" i="2"/>
  <c r="AM1718" i="2"/>
  <c r="AM1717" i="2"/>
  <c r="AM1716" i="2"/>
  <c r="AM1715" i="2"/>
  <c r="AM1714" i="2"/>
  <c r="AM1713" i="2"/>
  <c r="AM1712" i="2"/>
  <c r="AM1711" i="2"/>
  <c r="AM1710" i="2"/>
  <c r="AM1709" i="2"/>
  <c r="AM1708" i="2"/>
  <c r="AM1707" i="2" s="1"/>
  <c r="AM1706" i="2"/>
  <c r="AM1705" i="2"/>
  <c r="AM1704" i="2"/>
  <c r="AM1703" i="2"/>
  <c r="AM1702" i="2"/>
  <c r="AM1701" i="2"/>
  <c r="AM1700" i="2"/>
  <c r="AM1699" i="2"/>
  <c r="AM1698" i="2"/>
  <c r="AM1697" i="2"/>
  <c r="AM1696" i="2"/>
  <c r="AM1695" i="2"/>
  <c r="AM1694" i="2"/>
  <c r="AM1693" i="2" s="1"/>
  <c r="AM1692" i="2"/>
  <c r="AM1691" i="2"/>
  <c r="AM1690" i="2"/>
  <c r="AM1689" i="2"/>
  <c r="AM1688" i="2"/>
  <c r="AM1687" i="2"/>
  <c r="AM1686" i="2"/>
  <c r="AM1685" i="2"/>
  <c r="AM1684" i="2"/>
  <c r="AM1683" i="2"/>
  <c r="AM1682" i="2"/>
  <c r="AM1681" i="2"/>
  <c r="AM1680" i="2"/>
  <c r="AM1679" i="2"/>
  <c r="AM1678" i="2"/>
  <c r="AM1677" i="2"/>
  <c r="AM1676" i="2"/>
  <c r="AM1675" i="2"/>
  <c r="AM1674" i="2"/>
  <c r="AM1673" i="2"/>
  <c r="AM1672" i="2"/>
  <c r="AM1671" i="2"/>
  <c r="AM1670" i="2"/>
  <c r="AM1669" i="2"/>
  <c r="AM1668" i="2"/>
  <c r="AM1667" i="2"/>
  <c r="AM1666" i="2"/>
  <c r="AM1665" i="2"/>
  <c r="AM1664" i="2"/>
  <c r="AM1663" i="2"/>
  <c r="AM1662" i="2"/>
  <c r="AM1661" i="2"/>
  <c r="AM1660" i="2"/>
  <c r="AM1659" i="2"/>
  <c r="AM1658" i="2"/>
  <c r="AM1657" i="2"/>
  <c r="AM1656" i="2"/>
  <c r="AM1655" i="2"/>
  <c r="AM1654" i="2"/>
  <c r="AM1653" i="2"/>
  <c r="AM1652" i="2" s="1"/>
  <c r="AM1651" i="2"/>
  <c r="AM1650" i="2"/>
  <c r="AM1649" i="2"/>
  <c r="AM1648" i="2"/>
  <c r="AM1647" i="2"/>
  <c r="AM1646" i="2"/>
  <c r="AM1645" i="2"/>
  <c r="AM1644" i="2"/>
  <c r="AM1643" i="2"/>
  <c r="AM1642" i="2"/>
  <c r="AM1641" i="2" s="1"/>
  <c r="AM1640" i="2"/>
  <c r="AM1639" i="2"/>
  <c r="AM1638" i="2"/>
  <c r="AM1637" i="2"/>
  <c r="AM1636" i="2"/>
  <c r="AM1635" i="2"/>
  <c r="AM1634" i="2"/>
  <c r="AM1633" i="2"/>
  <c r="AM1632" i="2"/>
  <c r="AM1631" i="2"/>
  <c r="AM1630" i="2"/>
  <c r="AM1629" i="2"/>
  <c r="AM1628" i="2"/>
  <c r="AM1627" i="2"/>
  <c r="AM1626" i="2"/>
  <c r="AM1625" i="2"/>
  <c r="AM1624" i="2"/>
  <c r="AM1623" i="2"/>
  <c r="AM1622" i="2"/>
  <c r="AM1621" i="2"/>
  <c r="AM1620" i="2"/>
  <c r="AM1619" i="2"/>
  <c r="AM1618" i="2"/>
  <c r="AM1617" i="2"/>
  <c r="AM1616" i="2" s="1"/>
  <c r="AM1615" i="2" s="1"/>
  <c r="AM1614" i="2"/>
  <c r="AM1613" i="2"/>
  <c r="AM1612" i="2"/>
  <c r="AM1611" i="2"/>
  <c r="AM1610" i="2"/>
  <c r="AM1609" i="2"/>
  <c r="AM1608" i="2"/>
  <c r="AM1607" i="2"/>
  <c r="AM1606" i="2"/>
  <c r="AM1605" i="2"/>
  <c r="AM1604" i="2"/>
  <c r="AM1603" i="2"/>
  <c r="AM1602" i="2" s="1"/>
  <c r="AM1601" i="2"/>
  <c r="AM1600" i="2"/>
  <c r="AM1599" i="2"/>
  <c r="AM1598" i="2"/>
  <c r="AM1597" i="2"/>
  <c r="AM1596" i="2"/>
  <c r="AM1595" i="2"/>
  <c r="AM1594" i="2"/>
  <c r="AM1593" i="2"/>
  <c r="AM1592" i="2"/>
  <c r="AM1591" i="2"/>
  <c r="AM1590" i="2"/>
  <c r="AM1589" i="2"/>
  <c r="AM1588" i="2"/>
  <c r="AM1587" i="2"/>
  <c r="AM1586" i="2"/>
  <c r="AM1585" i="2"/>
  <c r="AM1584" i="2"/>
  <c r="AM1583" i="2"/>
  <c r="AM1582" i="2"/>
  <c r="AM1581" i="2"/>
  <c r="AM1580" i="2"/>
  <c r="AM1579" i="2"/>
  <c r="AM1578" i="2"/>
  <c r="AM1577" i="2"/>
  <c r="AM1576" i="2"/>
  <c r="AM1575" i="2"/>
  <c r="AM1574" i="2"/>
  <c r="AM1573" i="2"/>
  <c r="AM1572" i="2"/>
  <c r="AM1571" i="2"/>
  <c r="AM1570" i="2"/>
  <c r="AM1569" i="2"/>
  <c r="AM1568" i="2"/>
  <c r="AM1567" i="2"/>
  <c r="AM1566" i="2"/>
  <c r="AM1565" i="2"/>
  <c r="AM1564" i="2"/>
  <c r="AM1563" i="2"/>
  <c r="AM1562" i="2"/>
  <c r="AM1561" i="2"/>
  <c r="AM1560" i="2"/>
  <c r="AM1559" i="2"/>
  <c r="AM1558" i="2"/>
  <c r="AM1557" i="2"/>
  <c r="AM1556" i="2"/>
  <c r="AM1555" i="2"/>
  <c r="AM1554" i="2"/>
  <c r="AM1553" i="2"/>
  <c r="AM1552" i="2"/>
  <c r="AM1551" i="2" s="1"/>
  <c r="AM1550" i="2"/>
  <c r="AM1549" i="2"/>
  <c r="AM1548" i="2"/>
  <c r="AM1547" i="2"/>
  <c r="AM1546" i="2"/>
  <c r="AM1545" i="2"/>
  <c r="AM1544" i="2"/>
  <c r="AM1543" i="2"/>
  <c r="AM1542" i="2"/>
  <c r="AM1541" i="2"/>
  <c r="AM1540" i="2"/>
  <c r="AM1539" i="2"/>
  <c r="AM1538" i="2"/>
  <c r="AM1537" i="2"/>
  <c r="AM1536" i="2"/>
  <c r="AM1535" i="2"/>
  <c r="AM1534" i="2"/>
  <c r="AM1533" i="2"/>
  <c r="AM1532" i="2"/>
  <c r="AM1531" i="2"/>
  <c r="AM1530" i="2"/>
  <c r="AM1529" i="2"/>
  <c r="AM1528" i="2"/>
  <c r="AM1527" i="2"/>
  <c r="AM1526" i="2"/>
  <c r="AM1525" i="2"/>
  <c r="AM1524" i="2"/>
  <c r="AM1523" i="2"/>
  <c r="AM1522" i="2"/>
  <c r="AM1521" i="2"/>
  <c r="AM1520" i="2"/>
  <c r="AM1519" i="2"/>
  <c r="AM1518" i="2"/>
  <c r="AM1517" i="2"/>
  <c r="AM1516" i="2"/>
  <c r="AM1515" i="2"/>
  <c r="AM1514" i="2"/>
  <c r="AM1513" i="2"/>
  <c r="AM1512" i="2"/>
  <c r="AM1511" i="2"/>
  <c r="AM1510" i="2"/>
  <c r="AM1509" i="2"/>
  <c r="AM1508" i="2"/>
  <c r="AM1507" i="2"/>
  <c r="AM1506" i="2"/>
  <c r="AM1505" i="2"/>
  <c r="AM1504" i="2"/>
  <c r="AM1503" i="2"/>
  <c r="AM1502" i="2"/>
  <c r="AM1501" i="2"/>
  <c r="AM1500" i="2"/>
  <c r="AM1499" i="2"/>
  <c r="AM1498" i="2"/>
  <c r="AM1497" i="2"/>
  <c r="AM1496" i="2" s="1"/>
  <c r="AM1495" i="2"/>
  <c r="AM1494" i="2"/>
  <c r="AM1493" i="2"/>
  <c r="AM1492" i="2"/>
  <c r="AM1491" i="2"/>
  <c r="AM1490" i="2"/>
  <c r="AM1489" i="2"/>
  <c r="AM1488" i="2"/>
  <c r="AM1487" i="2"/>
  <c r="AM1486" i="2"/>
  <c r="AM1485" i="2"/>
  <c r="AM1484" i="2"/>
  <c r="AM1483" i="2"/>
  <c r="AM1482" i="2"/>
  <c r="AM1481" i="2"/>
  <c r="AM1480" i="2"/>
  <c r="AM1479" i="2"/>
  <c r="AM1478" i="2"/>
  <c r="AM1477" i="2"/>
  <c r="AM1476" i="2"/>
  <c r="AM1475" i="2"/>
  <c r="AM1474" i="2"/>
  <c r="AM1473" i="2"/>
  <c r="AM1472" i="2"/>
  <c r="AM1471" i="2"/>
  <c r="AM1470" i="2"/>
  <c r="AM1469" i="2"/>
  <c r="AM1468" i="2"/>
  <c r="AM1467" i="2"/>
  <c r="AM1466" i="2"/>
  <c r="AM1465" i="2"/>
  <c r="AM1464" i="2"/>
  <c r="AM1463" i="2"/>
  <c r="AM1462" i="2"/>
  <c r="AM1461" i="2"/>
  <c r="AM1460" i="2"/>
  <c r="AM1459" i="2"/>
  <c r="AM1458" i="2"/>
  <c r="AM1457" i="2"/>
  <c r="AM1456" i="2"/>
  <c r="AM1455" i="2"/>
  <c r="AM1454" i="2"/>
  <c r="AM1453" i="2"/>
  <c r="AM1452" i="2"/>
  <c r="AM1451" i="2"/>
  <c r="AM1450" i="2"/>
  <c r="AM1449" i="2"/>
  <c r="AM1448" i="2"/>
  <c r="AM1447" i="2"/>
  <c r="AM1446" i="2" s="1"/>
  <c r="AM1445" i="2"/>
  <c r="AM1444" i="2"/>
  <c r="AM1443" i="2"/>
  <c r="AM1442" i="2"/>
  <c r="AM1441" i="2"/>
  <c r="AM1440" i="2"/>
  <c r="AM1439" i="2"/>
  <c r="AM1438" i="2"/>
  <c r="AM1437" i="2"/>
  <c r="AM1436" i="2"/>
  <c r="AM1435" i="2"/>
  <c r="AM1434" i="2"/>
  <c r="AM1433" i="2"/>
  <c r="AM1432" i="2"/>
  <c r="AM1431" i="2"/>
  <c r="AM1430" i="2"/>
  <c r="AM1429" i="2"/>
  <c r="AM1428" i="2"/>
  <c r="AM1427" i="2"/>
  <c r="AM1426" i="2"/>
  <c r="AM1425" i="2"/>
  <c r="AM1424" i="2"/>
  <c r="AM1423" i="2"/>
  <c r="AM1422" i="2"/>
  <c r="AM1421" i="2"/>
  <c r="AM1420" i="2"/>
  <c r="AM1419" i="2"/>
  <c r="AM1418" i="2"/>
  <c r="AM1417" i="2"/>
  <c r="AM1416" i="2"/>
  <c r="AM1415" i="2"/>
  <c r="AM1414" i="2"/>
  <c r="AM1413" i="2"/>
  <c r="AM1412" i="2"/>
  <c r="AM1411" i="2"/>
  <c r="AM1410" i="2"/>
  <c r="AM1409" i="2"/>
  <c r="AM1408" i="2"/>
  <c r="AM1407" i="2"/>
  <c r="AM1406" i="2"/>
  <c r="AM1405" i="2"/>
  <c r="AM1404" i="2"/>
  <c r="AM1403" i="2"/>
  <c r="AM1402" i="2"/>
  <c r="AM1401" i="2"/>
  <c r="AM1400" i="2"/>
  <c r="AM1399" i="2"/>
  <c r="AM1398" i="2"/>
  <c r="AM1397" i="2"/>
  <c r="AM1396" i="2"/>
  <c r="AM1395" i="2"/>
  <c r="AM1394" i="2"/>
  <c r="AM1393" i="2"/>
  <c r="AM1392" i="2"/>
  <c r="AM1391" i="2" s="1"/>
  <c r="AM1390" i="2"/>
  <c r="AM1389" i="2"/>
  <c r="AM1388" i="2"/>
  <c r="AM1387" i="2"/>
  <c r="AM1386" i="2"/>
  <c r="AM1385" i="2"/>
  <c r="AM1384" i="2"/>
  <c r="AM1383" i="2"/>
  <c r="AM1382" i="2"/>
  <c r="AM1381" i="2"/>
  <c r="AM1380" i="2" s="1"/>
  <c r="AM1379" i="2"/>
  <c r="AM1378" i="2"/>
  <c r="AM1377" i="2"/>
  <c r="AM1376" i="2"/>
  <c r="AM1375" i="2"/>
  <c r="AM1374" i="2"/>
  <c r="AM1373" i="2"/>
  <c r="AM1372" i="2"/>
  <c r="AM1371" i="2"/>
  <c r="AM1370" i="2"/>
  <c r="AM1369" i="2"/>
  <c r="AM1368" i="2"/>
  <c r="AM1367" i="2"/>
  <c r="AM1366" i="2"/>
  <c r="AM1365" i="2"/>
  <c r="AM1364" i="2"/>
  <c r="AM1363" i="2"/>
  <c r="AM1362" i="2"/>
  <c r="AM1361" i="2"/>
  <c r="AM1360" i="2"/>
  <c r="AM1359" i="2"/>
  <c r="AM1358" i="2"/>
  <c r="AM1357" i="2"/>
  <c r="AM1356" i="2"/>
  <c r="AM1355" i="2" s="1"/>
  <c r="AM1354" i="2" s="1"/>
  <c r="AM1353" i="2"/>
  <c r="AM1352" i="2"/>
  <c r="AM1351" i="2"/>
  <c r="AM1350" i="2"/>
  <c r="AM1349" i="2"/>
  <c r="AM1348" i="2"/>
  <c r="AM1347" i="2"/>
  <c r="AM1346" i="2"/>
  <c r="AM1345" i="2"/>
  <c r="AM1344" i="2"/>
  <c r="AM1343" i="2"/>
  <c r="AM1342" i="2"/>
  <c r="AM1341" i="2"/>
  <c r="AM1340" i="2" s="1"/>
  <c r="AM1339" i="2"/>
  <c r="AM1338" i="2"/>
  <c r="AM1337" i="2"/>
  <c r="AM1336" i="2"/>
  <c r="AM1335" i="2"/>
  <c r="AM1334" i="2"/>
  <c r="AM1333" i="2"/>
  <c r="AM1332" i="2"/>
  <c r="AM1331" i="2"/>
  <c r="AM1330" i="2"/>
  <c r="AM1329" i="2"/>
  <c r="AM1328" i="2"/>
  <c r="AM1327" i="2"/>
  <c r="AM1326" i="2"/>
  <c r="AM1325" i="2"/>
  <c r="AM1324" i="2"/>
  <c r="AM1323" i="2"/>
  <c r="AM1322" i="2"/>
  <c r="AM1321" i="2"/>
  <c r="AM1320" i="2"/>
  <c r="AM1319" i="2"/>
  <c r="AM1318" i="2"/>
  <c r="AM1317" i="2"/>
  <c r="AM1316" i="2"/>
  <c r="AM1315" i="2"/>
  <c r="AM1314" i="2"/>
  <c r="AM1313" i="2"/>
  <c r="AM1312" i="2"/>
  <c r="AM1311" i="2"/>
  <c r="AM1310" i="2"/>
  <c r="AM1309" i="2"/>
  <c r="AM1308" i="2"/>
  <c r="AM1307" i="2"/>
  <c r="AM1306" i="2"/>
  <c r="AM1305" i="2"/>
  <c r="AM1304" i="2"/>
  <c r="AM1303" i="2" s="1"/>
  <c r="AM1302" i="2"/>
  <c r="AM1301" i="2"/>
  <c r="AM1300" i="2"/>
  <c r="AM1299" i="2"/>
  <c r="AM1298" i="2"/>
  <c r="AM1297" i="2"/>
  <c r="AM1296" i="2"/>
  <c r="AM1295" i="2"/>
  <c r="AM1294" i="2"/>
  <c r="AM1293" i="2"/>
  <c r="AM1292" i="2"/>
  <c r="AM1291" i="2"/>
  <c r="AM1290" i="2"/>
  <c r="AM1289" i="2" s="1"/>
  <c r="AM1288" i="2"/>
  <c r="AM1287" i="2"/>
  <c r="AM1286" i="2"/>
  <c r="AM1285" i="2"/>
  <c r="AM1284" i="2"/>
  <c r="AM1283" i="2"/>
  <c r="AM1282" i="2"/>
  <c r="AM1281" i="2"/>
  <c r="AM1280" i="2"/>
  <c r="AM1279" i="2"/>
  <c r="AM1278" i="2"/>
  <c r="AM1277" i="2"/>
  <c r="AM1276" i="2"/>
  <c r="AM1275" i="2"/>
  <c r="AM1274" i="2"/>
  <c r="AM1273" i="2"/>
  <c r="AM1272" i="2"/>
  <c r="AM1271" i="2"/>
  <c r="AM1270" i="2"/>
  <c r="AM1269" i="2"/>
  <c r="AM1268" i="2"/>
  <c r="AM1267" i="2"/>
  <c r="AM1266" i="2"/>
  <c r="AM1265" i="2"/>
  <c r="AM1264" i="2"/>
  <c r="AM1263" i="2"/>
  <c r="AM1262" i="2"/>
  <c r="AM1261" i="2"/>
  <c r="AM1260" i="2"/>
  <c r="AM1259" i="2"/>
  <c r="AM1258" i="2"/>
  <c r="AM1257" i="2"/>
  <c r="AM1256" i="2"/>
  <c r="AM1255" i="2"/>
  <c r="AM1254" i="2"/>
  <c r="AM1253" i="2"/>
  <c r="AM1252" i="2"/>
  <c r="AM1251" i="2"/>
  <c r="AM1250" i="2"/>
  <c r="AM1249" i="2"/>
  <c r="AM1248" i="2"/>
  <c r="AM1247" i="2"/>
  <c r="AM1246" i="2"/>
  <c r="AM1245" i="2"/>
  <c r="AM1244" i="2"/>
  <c r="AM1243" i="2"/>
  <c r="AM1242" i="2"/>
  <c r="AM1241" i="2"/>
  <c r="AM1240" i="2"/>
  <c r="AM1239" i="2"/>
  <c r="AM1238" i="2"/>
  <c r="AM1237" i="2"/>
  <c r="AM1236" i="2"/>
  <c r="AM1235" i="2" s="1"/>
  <c r="AM1234" i="2"/>
  <c r="AM1233" i="2"/>
  <c r="AM1232" i="2"/>
  <c r="AM1231" i="2"/>
  <c r="AM1230" i="2"/>
  <c r="AM1229" i="2"/>
  <c r="AM1228" i="2"/>
  <c r="AM1227" i="2"/>
  <c r="AM1226" i="2"/>
  <c r="AM1225" i="2"/>
  <c r="AM1224" i="2"/>
  <c r="AM1223" i="2"/>
  <c r="AM1222" i="2"/>
  <c r="AM1221" i="2"/>
  <c r="AM1220" i="2"/>
  <c r="AM1219" i="2"/>
  <c r="AM1218" i="2"/>
  <c r="AM1217" i="2"/>
  <c r="AM1216" i="2"/>
  <c r="AM1215" i="2"/>
  <c r="AM1214" i="2"/>
  <c r="AM1213" i="2"/>
  <c r="AM1212" i="2"/>
  <c r="AM1211" i="2"/>
  <c r="AM1210" i="2"/>
  <c r="AM1209" i="2"/>
  <c r="AM1208" i="2"/>
  <c r="AM1207" i="2"/>
  <c r="AM1206" i="2"/>
  <c r="AM1205" i="2"/>
  <c r="AM1204" i="2"/>
  <c r="AM1203" i="2"/>
  <c r="AM1202" i="2"/>
  <c r="AM1201" i="2"/>
  <c r="AM1200" i="2"/>
  <c r="AM1199" i="2"/>
  <c r="AM1198" i="2"/>
  <c r="AM1197" i="2"/>
  <c r="AM1196" i="2"/>
  <c r="AM1195" i="2"/>
  <c r="AM1194" i="2"/>
  <c r="AM1193" i="2"/>
  <c r="AM1192" i="2"/>
  <c r="AM1191" i="2"/>
  <c r="AM1190" i="2"/>
  <c r="AM1189" i="2"/>
  <c r="AM1188" i="2"/>
  <c r="AM1187" i="2"/>
  <c r="AM1186" i="2"/>
  <c r="AM1185" i="2"/>
  <c r="AM1184" i="2" s="1"/>
  <c r="AM1183" i="2"/>
  <c r="AM1182" i="2"/>
  <c r="AM1181" i="2"/>
  <c r="AM1180" i="2"/>
  <c r="AM1179" i="2"/>
  <c r="AM1178" i="2"/>
  <c r="AM1177" i="2"/>
  <c r="AM1176" i="2"/>
  <c r="AM1175" i="2"/>
  <c r="AM1174" i="2"/>
  <c r="AM1173" i="2"/>
  <c r="AM1172" i="2"/>
  <c r="AM1171" i="2"/>
  <c r="AM1170" i="2"/>
  <c r="AM1169" i="2"/>
  <c r="AM1168" i="2"/>
  <c r="AM1167" i="2"/>
  <c r="AM1166" i="2"/>
  <c r="AM1165" i="2"/>
  <c r="AM1164" i="2"/>
  <c r="AM1163" i="2"/>
  <c r="AM1162" i="2"/>
  <c r="AM1161" i="2"/>
  <c r="AM1160" i="2"/>
  <c r="AM1159" i="2"/>
  <c r="AM1158" i="2"/>
  <c r="AM1157" i="2"/>
  <c r="AM1156" i="2"/>
  <c r="AM1155" i="2"/>
  <c r="AM1154" i="2"/>
  <c r="AM1153" i="2"/>
  <c r="AM1152" i="2"/>
  <c r="AM1151" i="2"/>
  <c r="AM1150" i="2"/>
  <c r="AM1149" i="2"/>
  <c r="AM1148" i="2"/>
  <c r="AM1147" i="2"/>
  <c r="AM1146" i="2"/>
  <c r="AM1145" i="2"/>
  <c r="AM1144" i="2"/>
  <c r="AM1143" i="2"/>
  <c r="AM1142" i="2"/>
  <c r="AM1141" i="2"/>
  <c r="AM1140" i="2"/>
  <c r="AM1139" i="2"/>
  <c r="AM1138" i="2"/>
  <c r="AM1137" i="2"/>
  <c r="AM1136" i="2"/>
  <c r="AM1135" i="2"/>
  <c r="AM1134" i="2"/>
  <c r="AM1133" i="2" s="1"/>
  <c r="AM1132" i="2"/>
  <c r="AM1131" i="2"/>
  <c r="AM1130" i="2"/>
  <c r="AM1129" i="2"/>
  <c r="AM1128" i="2"/>
  <c r="AM1127" i="2"/>
  <c r="AM1126" i="2"/>
  <c r="AM1125" i="2"/>
  <c r="AM1124" i="2"/>
  <c r="AM1123" i="2"/>
  <c r="AM1122" i="2"/>
  <c r="AM1121" i="2"/>
  <c r="AM1120" i="2"/>
  <c r="AM1119" i="2" s="1"/>
  <c r="AM1118" i="2"/>
  <c r="AM1117" i="2"/>
  <c r="AM1116" i="2"/>
  <c r="AM1115" i="2"/>
  <c r="AM1114" i="2"/>
  <c r="AM1113" i="2"/>
  <c r="AM1112" i="2"/>
  <c r="AM1111" i="2"/>
  <c r="AM1110" i="2"/>
  <c r="AM1109" i="2"/>
  <c r="AM1108" i="2"/>
  <c r="AM1107" i="2"/>
  <c r="AM1106" i="2"/>
  <c r="AM1105" i="2"/>
  <c r="AM1104" i="2"/>
  <c r="AM1103" i="2"/>
  <c r="AM1102" i="2"/>
  <c r="AM1101" i="2"/>
  <c r="AM1100" i="2"/>
  <c r="AM1099" i="2"/>
  <c r="AM1098" i="2"/>
  <c r="AM1097" i="2"/>
  <c r="AM1096" i="2"/>
  <c r="AM1095" i="2"/>
  <c r="AM1094" i="2"/>
  <c r="AM1093" i="2"/>
  <c r="AM1092" i="2"/>
  <c r="AM1091" i="2"/>
  <c r="AM1090" i="2"/>
  <c r="AM1089" i="2"/>
  <c r="AM1088" i="2"/>
  <c r="AM1087" i="2"/>
  <c r="AM1086" i="2"/>
  <c r="AM1085" i="2"/>
  <c r="AM1084" i="2"/>
  <c r="AM1083" i="2"/>
  <c r="AM1082" i="2"/>
  <c r="AM1081" i="2"/>
  <c r="AM1080" i="2"/>
  <c r="AM1079" i="2" s="1"/>
  <c r="AM1078" i="2"/>
  <c r="AM1077" i="2"/>
  <c r="AM1076" i="2"/>
  <c r="AM1075" i="2"/>
  <c r="AM1074" i="2"/>
  <c r="AM1073" i="2"/>
  <c r="AM1072" i="2"/>
  <c r="AM1071" i="2"/>
  <c r="AM1070" i="2"/>
  <c r="AM1069" i="2"/>
  <c r="AM1068" i="2"/>
  <c r="AM1067" i="2" s="1"/>
  <c r="AM1066" i="2"/>
  <c r="AM1065" i="2"/>
  <c r="AM1064" i="2"/>
  <c r="AM1063" i="2"/>
  <c r="AM1062" i="2"/>
  <c r="AM1061" i="2"/>
  <c r="AM1060" i="2"/>
  <c r="AM1059" i="2"/>
  <c r="AM1058" i="2"/>
  <c r="AM1057" i="2"/>
  <c r="AM1056" i="2"/>
  <c r="AM1055" i="2"/>
  <c r="AM1054" i="2"/>
  <c r="AM1053" i="2"/>
  <c r="AM1052" i="2"/>
  <c r="AM1051" i="2"/>
  <c r="AM1050" i="2"/>
  <c r="AM1049" i="2"/>
  <c r="AM1048" i="2"/>
  <c r="AM1047" i="2"/>
  <c r="AM1046" i="2"/>
  <c r="AM1045" i="2"/>
  <c r="AM1044" i="2"/>
  <c r="AM1043" i="2"/>
  <c r="AM1042" i="2" s="1"/>
  <c r="AM1041" i="2" s="1"/>
  <c r="AM1040" i="2"/>
  <c r="AM1039" i="2"/>
  <c r="AM1038" i="2"/>
  <c r="AM1037" i="2"/>
  <c r="AM1036" i="2"/>
  <c r="AM1035" i="2"/>
  <c r="AM1034" i="2"/>
  <c r="AM1033" i="2"/>
  <c r="AM1032" i="2"/>
  <c r="AM1031" i="2"/>
  <c r="AM1030" i="2"/>
  <c r="AM1029" i="2"/>
  <c r="AM1028" i="2" s="1"/>
  <c r="AM1027" i="2"/>
  <c r="AM1026" i="2"/>
  <c r="AM1025" i="2"/>
  <c r="AM1024" i="2"/>
  <c r="AM1023" i="2"/>
  <c r="AM1022" i="2"/>
  <c r="AM1021" i="2"/>
  <c r="AM1020" i="2"/>
  <c r="AM1019" i="2"/>
  <c r="AM1018" i="2"/>
  <c r="AM1017" i="2"/>
  <c r="AM1016" i="2"/>
  <c r="AM1015" i="2"/>
  <c r="AM1014" i="2"/>
  <c r="AM1013" i="2"/>
  <c r="AM1012" i="2"/>
  <c r="AM1011" i="2"/>
  <c r="AM1010" i="2"/>
  <c r="AM1009" i="2"/>
  <c r="AM1008" i="2"/>
  <c r="AM1007" i="2"/>
  <c r="AM1006" i="2"/>
  <c r="AM1005" i="2"/>
  <c r="AM1004" i="2"/>
  <c r="AM1003" i="2"/>
  <c r="AM1002" i="2"/>
  <c r="AM1001" i="2"/>
  <c r="AM1000" i="2"/>
  <c r="AM999" i="2"/>
  <c r="AM998" i="2"/>
  <c r="AM997" i="2"/>
  <c r="AM996" i="2"/>
  <c r="AM995" i="2"/>
  <c r="AM994" i="2"/>
  <c r="AM993" i="2"/>
  <c r="AM992" i="2"/>
  <c r="AM991" i="2"/>
  <c r="AM990" i="2" s="1"/>
  <c r="AM989" i="2"/>
  <c r="AM988" i="2"/>
  <c r="AM987" i="2"/>
  <c r="AM986" i="2"/>
  <c r="AM985" i="2"/>
  <c r="AM984" i="2"/>
  <c r="AM983" i="2"/>
  <c r="AM982" i="2"/>
  <c r="AM981" i="2"/>
  <c r="AM980" i="2"/>
  <c r="AM979" i="2"/>
  <c r="AM978" i="2"/>
  <c r="AM977" i="2"/>
  <c r="AM976" i="2"/>
  <c r="AM975" i="2"/>
  <c r="AM974" i="2"/>
  <c r="AM973" i="2" s="1"/>
  <c r="AM972" i="2"/>
  <c r="AM971" i="2"/>
  <c r="AM970" i="2"/>
  <c r="AM969" i="2"/>
  <c r="AM968" i="2"/>
  <c r="AM967" i="2"/>
  <c r="AM966" i="2"/>
  <c r="AM965" i="2"/>
  <c r="AM964" i="2"/>
  <c r="AM963" i="2"/>
  <c r="AM962" i="2"/>
  <c r="AM961" i="2"/>
  <c r="AM960" i="2"/>
  <c r="AM959" i="2"/>
  <c r="AM958" i="2"/>
  <c r="AM957" i="2"/>
  <c r="AM956" i="2"/>
  <c r="AM955" i="2"/>
  <c r="AM954" i="2"/>
  <c r="AM953" i="2"/>
  <c r="AM952" i="2"/>
  <c r="AM951" i="2"/>
  <c r="AM950" i="2"/>
  <c r="AM949" i="2"/>
  <c r="AM948" i="2"/>
  <c r="AM947" i="2"/>
  <c r="AM946" i="2"/>
  <c r="AM945" i="2"/>
  <c r="AM944" i="2"/>
  <c r="AM943" i="2"/>
  <c r="AM942" i="2"/>
  <c r="AM941" i="2"/>
  <c r="AM940" i="2"/>
  <c r="AM939" i="2"/>
  <c r="AM938" i="2"/>
  <c r="AM937" i="2"/>
  <c r="AM936" i="2"/>
  <c r="AM935" i="2"/>
  <c r="AM934" i="2"/>
  <c r="AM933" i="2"/>
  <c r="AM932" i="2"/>
  <c r="AM931" i="2"/>
  <c r="AM930" i="2"/>
  <c r="AM929" i="2"/>
  <c r="AM928" i="2"/>
  <c r="AM927" i="2"/>
  <c r="AM926" i="2"/>
  <c r="AM925" i="2"/>
  <c r="AM924" i="2"/>
  <c r="AM923" i="2"/>
  <c r="AM922" i="2" s="1"/>
  <c r="AM921" i="2"/>
  <c r="AM920" i="2"/>
  <c r="AM919" i="2"/>
  <c r="AM918" i="2"/>
  <c r="AM917" i="2"/>
  <c r="AM916" i="2"/>
  <c r="AM915" i="2"/>
  <c r="AM914" i="2"/>
  <c r="AM913" i="2"/>
  <c r="AM912" i="2"/>
  <c r="AM911" i="2"/>
  <c r="AM910" i="2"/>
  <c r="AM909" i="2"/>
  <c r="AM908" i="2"/>
  <c r="AM907" i="2"/>
  <c r="AM906" i="2"/>
  <c r="AM905" i="2"/>
  <c r="AM904" i="2"/>
  <c r="AM903" i="2"/>
  <c r="AM902" i="2"/>
  <c r="AM901" i="2"/>
  <c r="AM900" i="2" s="1"/>
  <c r="AM899" i="2"/>
  <c r="AM898" i="2"/>
  <c r="AM897" i="2"/>
  <c r="AM896" i="2"/>
  <c r="AM895" i="2"/>
  <c r="AM894" i="2"/>
  <c r="AM893" i="2"/>
  <c r="AM892" i="2"/>
  <c r="AM891" i="2"/>
  <c r="AM890" i="2"/>
  <c r="AM889" i="2"/>
  <c r="AM888" i="2"/>
  <c r="AM887" i="2"/>
  <c r="AM886" i="2"/>
  <c r="AM885" i="2"/>
  <c r="AM884" i="2"/>
  <c r="AM883" i="2"/>
  <c r="AM882" i="2"/>
  <c r="AM881" i="2"/>
  <c r="AM880" i="2"/>
  <c r="AM879" i="2"/>
  <c r="AM878" i="2"/>
  <c r="AM877" i="2"/>
  <c r="AM876" i="2"/>
  <c r="AM875" i="2"/>
  <c r="AM874" i="2"/>
  <c r="AM873" i="2"/>
  <c r="AM872" i="2" s="1"/>
  <c r="AM871" i="2"/>
  <c r="AM870" i="2"/>
  <c r="AM869" i="2"/>
  <c r="AM868" i="2"/>
  <c r="AM867" i="2"/>
  <c r="AM866" i="2"/>
  <c r="AM865" i="2"/>
  <c r="AM864" i="2"/>
  <c r="AM863" i="2"/>
  <c r="AM862" i="2"/>
  <c r="AM861" i="2"/>
  <c r="AM860" i="2"/>
  <c r="AM859" i="2"/>
  <c r="AM858" i="2"/>
  <c r="AM857" i="2"/>
  <c r="AM856" i="2"/>
  <c r="AM855" i="2"/>
  <c r="AM854" i="2"/>
  <c r="AM853" i="2"/>
  <c r="AM852" i="2"/>
  <c r="AM851" i="2"/>
  <c r="AM850" i="2"/>
  <c r="AM849" i="2"/>
  <c r="AM848" i="2"/>
  <c r="AM847" i="2"/>
  <c r="AM846" i="2"/>
  <c r="AM845" i="2"/>
  <c r="AM844" i="2"/>
  <c r="AM843" i="2"/>
  <c r="AM842" i="2"/>
  <c r="AM841" i="2"/>
  <c r="AM840" i="2"/>
  <c r="AM839" i="2"/>
  <c r="AM838" i="2"/>
  <c r="AM837" i="2"/>
  <c r="AM836" i="2"/>
  <c r="AM835" i="2"/>
  <c r="AM834" i="2"/>
  <c r="AM833" i="2"/>
  <c r="AM832" i="2"/>
  <c r="AM831" i="2"/>
  <c r="AM830" i="2"/>
  <c r="AM829" i="2"/>
  <c r="AM828" i="2"/>
  <c r="AM827" i="2"/>
  <c r="AM826" i="2"/>
  <c r="AM825" i="2"/>
  <c r="AM824" i="2"/>
  <c r="AM823" i="2"/>
  <c r="AM822" i="2"/>
  <c r="AM821" i="2"/>
  <c r="AM820" i="2"/>
  <c r="AM819" i="2"/>
  <c r="AM818" i="2"/>
  <c r="AM817" i="2" s="1"/>
  <c r="AM816" i="2"/>
  <c r="AM815" i="2"/>
  <c r="AM814" i="2"/>
  <c r="AM813" i="2"/>
  <c r="AM812" i="2"/>
  <c r="AM811" i="2"/>
  <c r="AM810" i="2"/>
  <c r="AM809" i="2"/>
  <c r="AM808" i="2"/>
  <c r="AM807" i="2"/>
  <c r="AM806" i="2" s="1"/>
  <c r="AM805" i="2"/>
  <c r="AM804" i="2"/>
  <c r="AM803" i="2"/>
  <c r="AM802" i="2"/>
  <c r="AM801" i="2"/>
  <c r="AM800" i="2"/>
  <c r="AM799" i="2"/>
  <c r="AM798" i="2"/>
  <c r="AM797" i="2"/>
  <c r="AM796" i="2"/>
  <c r="AM795" i="2"/>
  <c r="AM794" i="2"/>
  <c r="AM793" i="2"/>
  <c r="AM792" i="2"/>
  <c r="AM791" i="2"/>
  <c r="AM790" i="2"/>
  <c r="AM789" i="2"/>
  <c r="AM788" i="2"/>
  <c r="AM787" i="2"/>
  <c r="AM786" i="2"/>
  <c r="AM785" i="2"/>
  <c r="AM784" i="2"/>
  <c r="AM783" i="2"/>
  <c r="AM782" i="2"/>
  <c r="AM781" i="2"/>
  <c r="AM780" i="2"/>
  <c r="AM779" i="2"/>
  <c r="AM778" i="2"/>
  <c r="AM777" i="2"/>
  <c r="AM776" i="2"/>
  <c r="AM775" i="2"/>
  <c r="AM774" i="2"/>
  <c r="AM773" i="2"/>
  <c r="AM772" i="2"/>
  <c r="AM771" i="2"/>
  <c r="AM770" i="2"/>
  <c r="AM769" i="2"/>
  <c r="AM768" i="2"/>
  <c r="AM767" i="2"/>
  <c r="AM766" i="2" s="1"/>
  <c r="AM765" i="2"/>
  <c r="AM764" i="2"/>
  <c r="AM763" i="2"/>
  <c r="AM762" i="2"/>
  <c r="AM761" i="2"/>
  <c r="AM760" i="2"/>
  <c r="AM759" i="2"/>
  <c r="AM758" i="2"/>
  <c r="AM757" i="2" s="1"/>
  <c r="AM756" i="2"/>
  <c r="AM755" i="2"/>
  <c r="AM754" i="2"/>
  <c r="AM753" i="2"/>
  <c r="AM752" i="2"/>
  <c r="AM751" i="2"/>
  <c r="AM750" i="2"/>
  <c r="AM749" i="2"/>
  <c r="AM748" i="2"/>
  <c r="AM747" i="2"/>
  <c r="AM746" i="2"/>
  <c r="AM745" i="2"/>
  <c r="AM744" i="2"/>
  <c r="AM743" i="2"/>
  <c r="AM742" i="2"/>
  <c r="AM741" i="2"/>
  <c r="AM740" i="2"/>
  <c r="AM739" i="2"/>
  <c r="AM738" i="2"/>
  <c r="AM737" i="2"/>
  <c r="AM736" i="2"/>
  <c r="AM735" i="2"/>
  <c r="AM734" i="2"/>
  <c r="AM733" i="2"/>
  <c r="AM732" i="2"/>
  <c r="AM731" i="2"/>
  <c r="AM730" i="2"/>
  <c r="AM729" i="2" s="1"/>
  <c r="AM728" i="2"/>
  <c r="AM727" i="2"/>
  <c r="AM726" i="2"/>
  <c r="AM725" i="2"/>
  <c r="AM724" i="2"/>
  <c r="AM723" i="2"/>
  <c r="AM722" i="2"/>
  <c r="AM721" i="2"/>
  <c r="AM720" i="2"/>
  <c r="AM719" i="2"/>
  <c r="AM718" i="2"/>
  <c r="AM717" i="2"/>
  <c r="AM716" i="2" s="1"/>
  <c r="AM715" i="2"/>
  <c r="AM714" i="2"/>
  <c r="AM713" i="2"/>
  <c r="AM712" i="2"/>
  <c r="AM711" i="2"/>
  <c r="AM710" i="2"/>
  <c r="AM709" i="2"/>
  <c r="AM708" i="2"/>
  <c r="AM707" i="2"/>
  <c r="AM706" i="2"/>
  <c r="AM705" i="2"/>
  <c r="AM704" i="2"/>
  <c r="AM703" i="2"/>
  <c r="AM702" i="2"/>
  <c r="AM701" i="2"/>
  <c r="AM700" i="2"/>
  <c r="AM699" i="2"/>
  <c r="AM698" i="2"/>
  <c r="AM697" i="2"/>
  <c r="AM696" i="2"/>
  <c r="AM695" i="2"/>
  <c r="AM694" i="2"/>
  <c r="AM693" i="2"/>
  <c r="AM692" i="2"/>
  <c r="AM691" i="2"/>
  <c r="AM690" i="2"/>
  <c r="AM689" i="2"/>
  <c r="AM688" i="2"/>
  <c r="AM687" i="2"/>
  <c r="AM686" i="2"/>
  <c r="AM685" i="2"/>
  <c r="AM684" i="2"/>
  <c r="AM683" i="2"/>
  <c r="AM682" i="2"/>
  <c r="AM681" i="2"/>
  <c r="AM680" i="2"/>
  <c r="AM679" i="2"/>
  <c r="AM678" i="2"/>
  <c r="AM677" i="2"/>
  <c r="AM676" i="2"/>
  <c r="AM675" i="2"/>
  <c r="AM674" i="2"/>
  <c r="AM673" i="2"/>
  <c r="AM672" i="2"/>
  <c r="AM671" i="2"/>
  <c r="AM670" i="2"/>
  <c r="AM669" i="2"/>
  <c r="AM668" i="2"/>
  <c r="AM667" i="2"/>
  <c r="AM666" i="2"/>
  <c r="AM665" i="2"/>
  <c r="AM664" i="2"/>
  <c r="AM663" i="2"/>
  <c r="AM662" i="2"/>
  <c r="AM661" i="2" s="1"/>
  <c r="AM660" i="2"/>
  <c r="AM659" i="2"/>
  <c r="AM658" i="2"/>
  <c r="AM657" i="2"/>
  <c r="AM656" i="2"/>
  <c r="AM655" i="2"/>
  <c r="AM654" i="2"/>
  <c r="AM653" i="2"/>
  <c r="AM652" i="2"/>
  <c r="AM651" i="2"/>
  <c r="AM650" i="2"/>
  <c r="AM649" i="2"/>
  <c r="AM648" i="2"/>
  <c r="AM647" i="2"/>
  <c r="AM646" i="2"/>
  <c r="AM645" i="2"/>
  <c r="AM644" i="2"/>
  <c r="AM643" i="2"/>
  <c r="AM642" i="2"/>
  <c r="AM641" i="2"/>
  <c r="AM640" i="2"/>
  <c r="AM639" i="2"/>
  <c r="AM638" i="2"/>
  <c r="AM637" i="2"/>
  <c r="AM636" i="2"/>
  <c r="AM635" i="2"/>
  <c r="AM634" i="2"/>
  <c r="AM633" i="2"/>
  <c r="AM632" i="2"/>
  <c r="AM631" i="2"/>
  <c r="AM630" i="2"/>
  <c r="AM629" i="2"/>
  <c r="AM628" i="2"/>
  <c r="AM627" i="2"/>
  <c r="AM626" i="2"/>
  <c r="AM625" i="2"/>
  <c r="AM624" i="2"/>
  <c r="AM623" i="2"/>
  <c r="AM622" i="2"/>
  <c r="AM621" i="2"/>
  <c r="AM620" i="2"/>
  <c r="AM619" i="2"/>
  <c r="AM618" i="2"/>
  <c r="AM617" i="2"/>
  <c r="AM616" i="2"/>
  <c r="AM615" i="2"/>
  <c r="AM614" i="2"/>
  <c r="AM613" i="2"/>
  <c r="AM612" i="2"/>
  <c r="AM611" i="2"/>
  <c r="AM610" i="2" s="1"/>
  <c r="AM609" i="2"/>
  <c r="AM608" i="2"/>
  <c r="AM607" i="2"/>
  <c r="AM606" i="2"/>
  <c r="AM605" i="2"/>
  <c r="AM604" i="2"/>
  <c r="AM603" i="2"/>
  <c r="AM602" i="2"/>
  <c r="AM601" i="2"/>
  <c r="AM600" i="2"/>
  <c r="AM599" i="2"/>
  <c r="AM598" i="2"/>
  <c r="AM597" i="2"/>
  <c r="AM596" i="2"/>
  <c r="AM595" i="2"/>
  <c r="AM594" i="2"/>
  <c r="AM593" i="2"/>
  <c r="AM592" i="2"/>
  <c r="AM591" i="2"/>
  <c r="AM590" i="2"/>
  <c r="AM589" i="2"/>
  <c r="AM588" i="2"/>
  <c r="AM587" i="2"/>
  <c r="AM586" i="2"/>
  <c r="AM585" i="2"/>
  <c r="AM584" i="2"/>
  <c r="AM583" i="2"/>
  <c r="AM582" i="2"/>
  <c r="AM581" i="2"/>
  <c r="AM580" i="2"/>
  <c r="AM579" i="2"/>
  <c r="AM578" i="2"/>
  <c r="AM577" i="2"/>
  <c r="AM576" i="2"/>
  <c r="AM575" i="2"/>
  <c r="AM574" i="2"/>
  <c r="AM573" i="2"/>
  <c r="AM572" i="2"/>
  <c r="AM571" i="2"/>
  <c r="AM570" i="2"/>
  <c r="AM569" i="2"/>
  <c r="AM568" i="2"/>
  <c r="AM567" i="2"/>
  <c r="AM566" i="2"/>
  <c r="AM565" i="2"/>
  <c r="AM564" i="2"/>
  <c r="AM563" i="2"/>
  <c r="AM562" i="2"/>
  <c r="AM561" i="2"/>
  <c r="AM560" i="2" s="1"/>
  <c r="AM559" i="2"/>
  <c r="AM558" i="2"/>
  <c r="AM557" i="2"/>
  <c r="AM556" i="2"/>
  <c r="AM555" i="2"/>
  <c r="AM554" i="2"/>
  <c r="AM553" i="2"/>
  <c r="AM552" i="2"/>
  <c r="AM551" i="2"/>
  <c r="AM550" i="2"/>
  <c r="AM549" i="2"/>
  <c r="AM548" i="2"/>
  <c r="AM547" i="2"/>
  <c r="AM546" i="2"/>
  <c r="AM545" i="2" s="1"/>
  <c r="AM544" i="2"/>
  <c r="AM543" i="2"/>
  <c r="AM542" i="2"/>
  <c r="AM541" i="2"/>
  <c r="AM540" i="2"/>
  <c r="AM539" i="2"/>
  <c r="AM538" i="2"/>
  <c r="AM537" i="2"/>
  <c r="AM536" i="2"/>
  <c r="AM535" i="2"/>
  <c r="AM534" i="2"/>
  <c r="AM533" i="2"/>
  <c r="AM532" i="2"/>
  <c r="AM531" i="2"/>
  <c r="AM530" i="2"/>
  <c r="AM529" i="2"/>
  <c r="AM528" i="2"/>
  <c r="AM527" i="2"/>
  <c r="AM526" i="2"/>
  <c r="AM525" i="2"/>
  <c r="AM524" i="2"/>
  <c r="AM523" i="2"/>
  <c r="AM522" i="2"/>
  <c r="AM521" i="2"/>
  <c r="AM520" i="2"/>
  <c r="AM519" i="2"/>
  <c r="AM518" i="2"/>
  <c r="AM517" i="2"/>
  <c r="AM516" i="2"/>
  <c r="AM515" i="2"/>
  <c r="AM514" i="2"/>
  <c r="AM513" i="2"/>
  <c r="AM512" i="2"/>
  <c r="AM511" i="2"/>
  <c r="AM510" i="2"/>
  <c r="AM509" i="2"/>
  <c r="AM508" i="2"/>
  <c r="AM507" i="2"/>
  <c r="AM506" i="2"/>
  <c r="AM505" i="2" s="1"/>
  <c r="AM504" i="2"/>
  <c r="AM503" i="2"/>
  <c r="AM502" i="2"/>
  <c r="AM501" i="2"/>
  <c r="AM500" i="2"/>
  <c r="AM499" i="2"/>
  <c r="AM498" i="2"/>
  <c r="AM497" i="2"/>
  <c r="AM496" i="2"/>
  <c r="AM495" i="2"/>
  <c r="AM494" i="2"/>
  <c r="AM493" i="2" s="1"/>
  <c r="AM492" i="2"/>
  <c r="AM491" i="2"/>
  <c r="AM490" i="2"/>
  <c r="AM489" i="2"/>
  <c r="AM488" i="2"/>
  <c r="AM487" i="2"/>
  <c r="AM486" i="2"/>
  <c r="AM485" i="2"/>
  <c r="AM484" i="2"/>
  <c r="AM483" i="2"/>
  <c r="AM482" i="2"/>
  <c r="AM481" i="2"/>
  <c r="AM480" i="2"/>
  <c r="AM479" i="2"/>
  <c r="AM478" i="2"/>
  <c r="AM477" i="2"/>
  <c r="AM476" i="2"/>
  <c r="AM475" i="2"/>
  <c r="AM474" i="2"/>
  <c r="AM473" i="2"/>
  <c r="AM472" i="2"/>
  <c r="AM471" i="2"/>
  <c r="AM470" i="2"/>
  <c r="AM469" i="2"/>
  <c r="AM468" i="2" s="1"/>
  <c r="AM467" i="2" s="1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 s="1"/>
  <c r="AM453" i="2"/>
  <c r="AM452" i="2"/>
  <c r="AM451" i="2"/>
  <c r="AM450" i="2"/>
  <c r="AM449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30" i="2"/>
  <c r="AM429" i="2"/>
  <c r="AM428" i="2"/>
  <c r="AM427" i="2"/>
  <c r="AM426" i="2"/>
  <c r="AM425" i="2"/>
  <c r="AM424" i="2"/>
  <c r="AM423" i="2"/>
  <c r="AM422" i="2"/>
  <c r="AM421" i="2"/>
  <c r="AM420" i="2"/>
  <c r="AM419" i="2"/>
  <c r="AM418" i="2"/>
  <c r="AM417" i="2"/>
  <c r="AM416" i="2" s="1"/>
  <c r="AM415" i="2"/>
  <c r="AM414" i="2"/>
  <c r="AM413" i="2"/>
  <c r="AM412" i="2"/>
  <c r="AM411" i="2"/>
  <c r="AM410" i="2"/>
  <c r="AM409" i="2"/>
  <c r="AM408" i="2"/>
  <c r="AM407" i="2"/>
  <c r="AM406" i="2"/>
  <c r="AM405" i="2"/>
  <c r="AM404" i="2"/>
  <c r="AM403" i="2"/>
  <c r="AM402" i="2"/>
  <c r="AM401" i="2"/>
  <c r="AM400" i="2"/>
  <c r="AM399" i="2" s="1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8" i="2"/>
  <c r="AM357" i="2"/>
  <c r="AM356" i="2"/>
  <c r="AM355" i="2"/>
  <c r="AM354" i="2"/>
  <c r="AM353" i="2"/>
  <c r="AM352" i="2"/>
  <c r="AM351" i="2"/>
  <c r="AM350" i="2"/>
  <c r="AM349" i="2" s="1"/>
  <c r="AM348" i="2"/>
  <c r="AM347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7" i="2"/>
  <c r="AM306" i="2"/>
  <c r="AM305" i="2"/>
  <c r="AM304" i="2"/>
  <c r="AM303" i="2"/>
  <c r="AM302" i="2"/>
  <c r="AM301" i="2"/>
  <c r="AM300" i="2"/>
  <c r="AM299" i="2"/>
  <c r="AM298" i="2" s="1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4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9" i="2"/>
  <c r="AM268" i="2"/>
  <c r="AM267" i="2"/>
  <c r="AM266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1" i="2"/>
  <c r="AM250" i="2"/>
  <c r="AM249" i="2"/>
  <c r="AM248" i="2"/>
  <c r="AM247" i="2"/>
  <c r="AM246" i="2"/>
  <c r="AM245" i="2"/>
  <c r="AM244" i="2"/>
  <c r="AM243" i="2" s="1"/>
  <c r="AM242" i="2"/>
  <c r="AM241" i="2"/>
  <c r="AM240" i="2"/>
  <c r="AM239" i="2"/>
  <c r="AM238" i="2"/>
  <c r="AM237" i="2"/>
  <c r="AM236" i="2"/>
  <c r="AM235" i="2"/>
  <c r="AM234" i="2"/>
  <c r="AM233" i="2"/>
  <c r="AM232" i="2" s="1"/>
  <c r="AM231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AM211" i="2"/>
  <c r="AM210" i="2"/>
  <c r="AM209" i="2"/>
  <c r="AM208" i="2"/>
  <c r="AM207" i="2"/>
  <c r="AM206" i="2"/>
  <c r="AM205" i="2"/>
  <c r="AM204" i="2"/>
  <c r="AM203" i="2"/>
  <c r="AM202" i="2"/>
  <c r="AM201" i="2"/>
  <c r="AM200" i="2"/>
  <c r="AM199" i="2"/>
  <c r="AM198" i="2"/>
  <c r="AM197" i="2"/>
  <c r="AM196" i="2"/>
  <c r="AM195" i="2"/>
  <c r="AM194" i="2"/>
  <c r="AM193" i="2" s="1"/>
  <c r="AM192" i="2"/>
  <c r="AM191" i="2"/>
  <c r="AM190" i="2"/>
  <c r="AM189" i="2"/>
  <c r="AM188" i="2"/>
  <c r="AM187" i="2"/>
  <c r="AM186" i="2"/>
  <c r="AM185" i="2"/>
  <c r="AM184" i="2"/>
  <c r="AM183" i="2"/>
  <c r="AM182" i="2"/>
  <c r="AM181" i="2"/>
  <c r="AM180" i="2" s="1"/>
  <c r="AM179" i="2"/>
  <c r="AM178" i="2"/>
  <c r="AM177" i="2"/>
  <c r="AM176" i="2"/>
  <c r="AM175" i="2"/>
  <c r="AM174" i="2"/>
  <c r="AM173" i="2"/>
  <c r="AM172" i="2"/>
  <c r="AM171" i="2"/>
  <c r="AM170" i="2"/>
  <c r="AM169" i="2"/>
  <c r="AM168" i="2"/>
  <c r="AM167" i="2"/>
  <c r="AM166" i="2"/>
  <c r="AM165" i="2"/>
  <c r="AM164" i="2"/>
  <c r="AM163" i="2"/>
  <c r="AM162" i="2"/>
  <c r="AM161" i="2"/>
  <c r="AM160" i="2"/>
  <c r="AM159" i="2"/>
  <c r="AM158" i="2"/>
  <c r="AM157" i="2"/>
  <c r="AM156" i="2"/>
  <c r="AM155" i="2" s="1"/>
  <c r="AM154" i="2" s="1"/>
  <c r="AM153" i="2"/>
  <c r="AM152" i="2"/>
  <c r="AM151" i="2"/>
  <c r="AM150" i="2"/>
  <c r="AM149" i="2"/>
  <c r="AM148" i="2"/>
  <c r="AM147" i="2"/>
  <c r="AM146" i="2"/>
  <c r="AM145" i="2"/>
  <c r="AM144" i="2"/>
  <c r="AM143" i="2"/>
  <c r="AM142" i="2" s="1"/>
  <c r="AM141" i="2"/>
  <c r="AM140" i="2"/>
  <c r="AM139" i="2"/>
  <c r="AM138" i="2"/>
  <c r="AM137" i="2"/>
  <c r="AM136" i="2"/>
  <c r="AM135" i="2"/>
  <c r="AM134" i="2"/>
  <c r="AM133" i="2"/>
  <c r="AM132" i="2"/>
  <c r="AM131" i="2"/>
  <c r="AM130" i="2"/>
  <c r="AM129" i="2"/>
  <c r="AM128" i="2"/>
  <c r="AM127" i="2"/>
  <c r="AM126" i="2"/>
  <c r="AM125" i="2"/>
  <c r="AM124" i="2"/>
  <c r="AM123" i="2"/>
  <c r="AM122" i="2"/>
  <c r="AM121" i="2"/>
  <c r="AM120" i="2"/>
  <c r="AM119" i="2"/>
  <c r="AM118" i="2"/>
  <c r="AM117" i="2"/>
  <c r="AM116" i="2"/>
  <c r="AM115" i="2"/>
  <c r="AM114" i="2"/>
  <c r="AM113" i="2"/>
  <c r="AM112" i="2"/>
  <c r="AM111" i="2"/>
  <c r="AM110" i="2"/>
  <c r="AM109" i="2"/>
  <c r="AM108" i="2"/>
  <c r="AM107" i="2"/>
  <c r="AM106" i="2"/>
  <c r="AM105" i="2"/>
  <c r="AM104" i="2"/>
  <c r="AM103" i="2"/>
  <c r="AM102" i="2"/>
  <c r="AM101" i="2"/>
  <c r="AM100" i="2"/>
  <c r="AM99" i="2"/>
  <c r="AM98" i="2"/>
  <c r="AM97" i="2"/>
  <c r="AM96" i="2"/>
  <c r="AM95" i="2"/>
  <c r="AM94" i="2"/>
  <c r="AM93" i="2"/>
  <c r="AM92" i="2"/>
  <c r="AM91" i="2"/>
  <c r="AM90" i="2"/>
  <c r="AM89" i="2"/>
  <c r="AM88" i="2"/>
  <c r="AM87" i="2" s="1"/>
  <c r="AM86" i="2"/>
  <c r="AM85" i="2"/>
  <c r="AM84" i="2"/>
  <c r="AM83" i="2"/>
  <c r="AM82" i="2"/>
  <c r="AM81" i="2"/>
  <c r="AM80" i="2"/>
  <c r="AM79" i="2"/>
  <c r="AM78" i="2"/>
  <c r="AM77" i="2"/>
  <c r="AM76" i="2"/>
  <c r="AM75" i="2"/>
  <c r="AM74" i="2"/>
  <c r="AM73" i="2"/>
  <c r="AM72" i="2"/>
  <c r="AM71" i="2"/>
  <c r="AM70" i="2"/>
  <c r="AM69" i="2"/>
  <c r="AM68" i="2"/>
  <c r="AM67" i="2"/>
  <c r="AM66" i="2"/>
  <c r="AM65" i="2"/>
  <c r="AM64" i="2"/>
  <c r="AM63" i="2"/>
  <c r="AM62" i="2"/>
  <c r="AM61" i="2"/>
  <c r="AM60" i="2"/>
  <c r="AM59" i="2"/>
  <c r="AM58" i="2"/>
  <c r="AM57" i="2"/>
  <c r="AM56" i="2"/>
  <c r="AM55" i="2"/>
  <c r="AM54" i="2"/>
  <c r="AM53" i="2"/>
  <c r="AM52" i="2"/>
  <c r="AM51" i="2"/>
  <c r="AM50" i="2"/>
  <c r="AM49" i="2"/>
  <c r="AM48" i="2"/>
  <c r="AM47" i="2"/>
  <c r="AM46" i="2"/>
  <c r="AM45" i="2"/>
  <c r="AM44" i="2"/>
  <c r="AM43" i="2"/>
  <c r="AM42" i="2"/>
  <c r="AM41" i="2"/>
  <c r="AM40" i="2"/>
  <c r="AM39" i="2"/>
  <c r="AM38" i="2"/>
  <c r="AM37" i="2" s="1"/>
  <c r="AM36" i="2"/>
  <c r="AM35" i="2"/>
  <c r="AM34" i="2"/>
  <c r="AM33" i="2"/>
  <c r="AM32" i="2"/>
  <c r="AM31" i="2"/>
  <c r="AM30" i="2"/>
  <c r="AM29" i="2"/>
  <c r="AM28" i="2"/>
  <c r="AM27" i="2"/>
  <c r="AM26" i="2"/>
  <c r="AM25" i="2"/>
  <c r="AM24" i="2"/>
  <c r="AM23" i="2"/>
  <c r="AM22" i="2"/>
  <c r="AM21" i="2"/>
  <c r="AM20" i="2"/>
  <c r="AM19" i="2"/>
  <c r="AM18" i="2"/>
  <c r="AM17" i="2"/>
  <c r="AM16" i="2"/>
  <c r="AM15" i="2"/>
  <c r="AM14" i="2"/>
  <c r="AM13" i="2"/>
  <c r="AM12" i="2"/>
  <c r="AM11" i="2"/>
  <c r="AM10" i="2"/>
  <c r="AM9" i="2"/>
  <c r="AM8" i="2"/>
  <c r="AM7" i="2"/>
  <c r="AM6" i="2" s="1"/>
  <c r="AM5" i="2" s="1"/>
  <c r="AM4" i="2" s="1"/>
  <c r="AM3" i="2" s="1"/>
  <c r="AM2" i="2" s="1"/>
  <c r="AL1862" i="2"/>
  <c r="AL1861" i="2"/>
  <c r="AL1860" i="2"/>
  <c r="AL1859" i="2"/>
  <c r="AL1858" i="2"/>
  <c r="AL1857" i="2"/>
  <c r="AL1856" i="2"/>
  <c r="AL1855" i="2"/>
  <c r="AL1854" i="2"/>
  <c r="AL1853" i="2"/>
  <c r="AL1852" i="2"/>
  <c r="AL1851" i="2"/>
  <c r="AL1850" i="2"/>
  <c r="AL1849" i="2"/>
  <c r="AL1848" i="2"/>
  <c r="AL1847" i="2"/>
  <c r="AL1846" i="2"/>
  <c r="AL1845" i="2"/>
  <c r="AL1844" i="2"/>
  <c r="AL1843" i="2"/>
  <c r="AL1842" i="2"/>
  <c r="AL1841" i="2"/>
  <c r="AL1840" i="2"/>
  <c r="AL1839" i="2"/>
  <c r="AL1838" i="2"/>
  <c r="AL1837" i="2"/>
  <c r="AL1836" i="2"/>
  <c r="AL1835" i="2"/>
  <c r="AL1834" i="2"/>
  <c r="AL1833" i="2"/>
  <c r="AL1832" i="2"/>
  <c r="AL1831" i="2"/>
  <c r="AL1830" i="2"/>
  <c r="AL1829" i="2"/>
  <c r="AL1828" i="2"/>
  <c r="AL1827" i="2"/>
  <c r="AL1826" i="2"/>
  <c r="AL1825" i="2"/>
  <c r="AL1824" i="2"/>
  <c r="AL1823" i="2"/>
  <c r="AL1822" i="2"/>
  <c r="AL1821" i="2"/>
  <c r="AL1820" i="2"/>
  <c r="AL1819" i="2"/>
  <c r="AL1818" i="2"/>
  <c r="AL1817" i="2"/>
  <c r="AL1816" i="2"/>
  <c r="AL1815" i="2"/>
  <c r="AL1814" i="2"/>
  <c r="AL1813" i="2"/>
  <c r="AL1812" i="2"/>
  <c r="AL1811" i="2"/>
  <c r="AL1810" i="2"/>
  <c r="AL1809" i="2"/>
  <c r="AL1808" i="2" s="1"/>
  <c r="AL1807" i="2"/>
  <c r="AL1806" i="2"/>
  <c r="AL1805" i="2"/>
  <c r="AL1804" i="2"/>
  <c r="AL1803" i="2"/>
  <c r="AL1802" i="2"/>
  <c r="AL1801" i="2"/>
  <c r="AL1800" i="2"/>
  <c r="AL1799" i="2"/>
  <c r="AL1798" i="2"/>
  <c r="AL1797" i="2"/>
  <c r="AL1796" i="2"/>
  <c r="AL1795" i="2"/>
  <c r="AL1794" i="2"/>
  <c r="AL1793" i="2"/>
  <c r="AL1792" i="2"/>
  <c r="AL1791" i="2"/>
  <c r="AL1790" i="2"/>
  <c r="AL1789" i="2"/>
  <c r="AL1788" i="2"/>
  <c r="AL1787" i="2"/>
  <c r="AL1786" i="2"/>
  <c r="AL1785" i="2"/>
  <c r="AL1784" i="2"/>
  <c r="AL1783" i="2"/>
  <c r="AL1782" i="2"/>
  <c r="AL1781" i="2"/>
  <c r="AL1780" i="2"/>
  <c r="AL1779" i="2"/>
  <c r="AL1778" i="2"/>
  <c r="AL1777" i="2"/>
  <c r="AL1776" i="2"/>
  <c r="AL1775" i="2"/>
  <c r="AL1774" i="2"/>
  <c r="AL1773" i="2"/>
  <c r="AL1772" i="2"/>
  <c r="AL1771" i="2"/>
  <c r="AL1770" i="2"/>
  <c r="AL1769" i="2"/>
  <c r="AL1768" i="2"/>
  <c r="AL1767" i="2"/>
  <c r="AL1766" i="2"/>
  <c r="AL1765" i="2"/>
  <c r="AL1764" i="2"/>
  <c r="AL1763" i="2"/>
  <c r="AL1762" i="2"/>
  <c r="AL1761" i="2"/>
  <c r="AL1760" i="2"/>
  <c r="AL1759" i="2"/>
  <c r="AL1758" i="2" s="1"/>
  <c r="AL1757" i="2"/>
  <c r="AL1756" i="2"/>
  <c r="AL1755" i="2"/>
  <c r="AL1754" i="2"/>
  <c r="AL1753" i="2"/>
  <c r="AL1752" i="2"/>
  <c r="AL1751" i="2"/>
  <c r="AL1750" i="2"/>
  <c r="AL1749" i="2"/>
  <c r="AL1748" i="2"/>
  <c r="AL1747" i="2"/>
  <c r="AL1746" i="2"/>
  <c r="AL1745" i="2"/>
  <c r="AL1744" i="2"/>
  <c r="AL1743" i="2"/>
  <c r="AL1742" i="2"/>
  <c r="AL1741" i="2"/>
  <c r="AL1740" i="2"/>
  <c r="AL1739" i="2"/>
  <c r="AL1738" i="2"/>
  <c r="AL1737" i="2"/>
  <c r="AL1736" i="2"/>
  <c r="AL1735" i="2"/>
  <c r="AL1734" i="2"/>
  <c r="AL1733" i="2" s="1"/>
  <c r="AL1732" i="2"/>
  <c r="AL1731" i="2"/>
  <c r="AL1730" i="2"/>
  <c r="AL1729" i="2"/>
  <c r="AL1728" i="2"/>
  <c r="AL1727" i="2"/>
  <c r="AL1726" i="2"/>
  <c r="AL1725" i="2"/>
  <c r="AL1724" i="2"/>
  <c r="AL1723" i="2"/>
  <c r="AL1722" i="2"/>
  <c r="AL1721" i="2"/>
  <c r="AL1720" i="2"/>
  <c r="AL1719" i="2"/>
  <c r="AL1718" i="2"/>
  <c r="AL1717" i="2"/>
  <c r="AL1716" i="2"/>
  <c r="AL1715" i="2"/>
  <c r="AL1714" i="2"/>
  <c r="AL1713" i="2"/>
  <c r="AL1712" i="2"/>
  <c r="AL1711" i="2"/>
  <c r="AL1710" i="2"/>
  <c r="AL1709" i="2"/>
  <c r="AL1708" i="2"/>
  <c r="AL1707" i="2" s="1"/>
  <c r="AL1706" i="2"/>
  <c r="AL1705" i="2"/>
  <c r="AL1704" i="2"/>
  <c r="AL1703" i="2"/>
  <c r="AL1702" i="2"/>
  <c r="AL1701" i="2"/>
  <c r="AL1700" i="2"/>
  <c r="AL1699" i="2"/>
  <c r="AL1698" i="2"/>
  <c r="AL1697" i="2"/>
  <c r="AL1696" i="2"/>
  <c r="AL1695" i="2"/>
  <c r="AL1694" i="2"/>
  <c r="AL1693" i="2" s="1"/>
  <c r="AL1692" i="2"/>
  <c r="AL1691" i="2"/>
  <c r="AL1690" i="2"/>
  <c r="AL1689" i="2"/>
  <c r="AL1688" i="2"/>
  <c r="AL1687" i="2"/>
  <c r="AL1686" i="2"/>
  <c r="AL1685" i="2"/>
  <c r="AL1684" i="2"/>
  <c r="AL1683" i="2"/>
  <c r="AL1682" i="2"/>
  <c r="AL1681" i="2"/>
  <c r="AL1680" i="2"/>
  <c r="AL1679" i="2"/>
  <c r="AL1678" i="2"/>
  <c r="AL1677" i="2"/>
  <c r="AL1676" i="2"/>
  <c r="AL1675" i="2"/>
  <c r="AL1674" i="2"/>
  <c r="AL1673" i="2"/>
  <c r="AL1672" i="2"/>
  <c r="AL1671" i="2"/>
  <c r="AL1670" i="2"/>
  <c r="AL1669" i="2"/>
  <c r="AL1668" i="2"/>
  <c r="AL1667" i="2"/>
  <c r="AL1666" i="2"/>
  <c r="AL1665" i="2"/>
  <c r="AL1664" i="2"/>
  <c r="AL1663" i="2"/>
  <c r="AL1662" i="2"/>
  <c r="AL1661" i="2"/>
  <c r="AL1660" i="2"/>
  <c r="AL1659" i="2"/>
  <c r="AL1658" i="2"/>
  <c r="AL1657" i="2"/>
  <c r="AL1656" i="2"/>
  <c r="AL1655" i="2"/>
  <c r="AL1654" i="2"/>
  <c r="AL1653" i="2"/>
  <c r="AL1652" i="2" s="1"/>
  <c r="AL1651" i="2"/>
  <c r="AL1650" i="2"/>
  <c r="AL1649" i="2"/>
  <c r="AL1648" i="2"/>
  <c r="AL1647" i="2"/>
  <c r="AL1646" i="2"/>
  <c r="AL1645" i="2"/>
  <c r="AL1644" i="2"/>
  <c r="AL1643" i="2"/>
  <c r="AL1642" i="2"/>
  <c r="AL1641" i="2" s="1"/>
  <c r="AL1640" i="2"/>
  <c r="AL1639" i="2"/>
  <c r="AL1638" i="2"/>
  <c r="AL1637" i="2"/>
  <c r="AL1636" i="2"/>
  <c r="AL1635" i="2"/>
  <c r="AL1634" i="2"/>
  <c r="AL1633" i="2"/>
  <c r="AL1632" i="2"/>
  <c r="AL1631" i="2"/>
  <c r="AL1630" i="2"/>
  <c r="AL1629" i="2"/>
  <c r="AL1628" i="2"/>
  <c r="AL1627" i="2"/>
  <c r="AL1626" i="2"/>
  <c r="AL1625" i="2"/>
  <c r="AL1624" i="2"/>
  <c r="AL1623" i="2"/>
  <c r="AL1622" i="2"/>
  <c r="AL1621" i="2"/>
  <c r="AL1620" i="2"/>
  <c r="AL1619" i="2"/>
  <c r="AL1618" i="2"/>
  <c r="AL1617" i="2"/>
  <c r="AL1616" i="2" s="1"/>
  <c r="AL1615" i="2" s="1"/>
  <c r="AL1614" i="2"/>
  <c r="AL1613" i="2"/>
  <c r="AL1612" i="2"/>
  <c r="AL1611" i="2"/>
  <c r="AL1610" i="2"/>
  <c r="AL1609" i="2"/>
  <c r="AL1608" i="2"/>
  <c r="AL1607" i="2"/>
  <c r="AL1606" i="2"/>
  <c r="AL1605" i="2"/>
  <c r="AL1604" i="2"/>
  <c r="AL1603" i="2"/>
  <c r="AL1602" i="2" s="1"/>
  <c r="AL1601" i="2"/>
  <c r="AL1600" i="2"/>
  <c r="AL1599" i="2"/>
  <c r="AL1598" i="2"/>
  <c r="AL1597" i="2"/>
  <c r="AL1596" i="2"/>
  <c r="AL1595" i="2"/>
  <c r="AL1594" i="2"/>
  <c r="AL1593" i="2"/>
  <c r="AL1592" i="2"/>
  <c r="AL1591" i="2"/>
  <c r="AL1590" i="2"/>
  <c r="AL1589" i="2"/>
  <c r="AL1588" i="2"/>
  <c r="AL1587" i="2"/>
  <c r="AL1586" i="2"/>
  <c r="AL1585" i="2"/>
  <c r="AL1584" i="2"/>
  <c r="AL1583" i="2"/>
  <c r="AL1582" i="2"/>
  <c r="AL1581" i="2"/>
  <c r="AL1580" i="2"/>
  <c r="AL1579" i="2"/>
  <c r="AL1578" i="2"/>
  <c r="AL1577" i="2"/>
  <c r="AL1576" i="2"/>
  <c r="AL1575" i="2"/>
  <c r="AL1574" i="2"/>
  <c r="AL1573" i="2"/>
  <c r="AL1572" i="2"/>
  <c r="AL1571" i="2"/>
  <c r="AL1570" i="2"/>
  <c r="AL1569" i="2"/>
  <c r="AL1568" i="2"/>
  <c r="AL1567" i="2"/>
  <c r="AL1566" i="2"/>
  <c r="AL1565" i="2"/>
  <c r="AL1564" i="2"/>
  <c r="AL1563" i="2"/>
  <c r="AL1562" i="2"/>
  <c r="AL1561" i="2"/>
  <c r="AL1560" i="2"/>
  <c r="AL1559" i="2"/>
  <c r="AL1558" i="2"/>
  <c r="AL1557" i="2"/>
  <c r="AL1556" i="2"/>
  <c r="AL1555" i="2"/>
  <c r="AL1554" i="2"/>
  <c r="AL1553" i="2"/>
  <c r="AL1552" i="2"/>
  <c r="AL1551" i="2" s="1"/>
  <c r="AL1550" i="2"/>
  <c r="AL1549" i="2"/>
  <c r="AL1548" i="2"/>
  <c r="AL1547" i="2"/>
  <c r="AL1546" i="2"/>
  <c r="AL1545" i="2"/>
  <c r="AL1544" i="2"/>
  <c r="AL1543" i="2"/>
  <c r="AL1542" i="2"/>
  <c r="AL1541" i="2"/>
  <c r="AL1540" i="2"/>
  <c r="AL1539" i="2"/>
  <c r="AL1538" i="2"/>
  <c r="AL1537" i="2"/>
  <c r="AL1536" i="2"/>
  <c r="AL1535" i="2"/>
  <c r="AL1534" i="2"/>
  <c r="AL1533" i="2"/>
  <c r="AL1532" i="2"/>
  <c r="AL1531" i="2"/>
  <c r="AL1530" i="2"/>
  <c r="AL1529" i="2"/>
  <c r="AL1528" i="2"/>
  <c r="AL1527" i="2"/>
  <c r="AL1526" i="2"/>
  <c r="AL1525" i="2"/>
  <c r="AL1524" i="2"/>
  <c r="AL1523" i="2"/>
  <c r="AL1522" i="2"/>
  <c r="AL1521" i="2"/>
  <c r="AL1520" i="2"/>
  <c r="AL1519" i="2"/>
  <c r="AL1518" i="2"/>
  <c r="AL1517" i="2"/>
  <c r="AL1516" i="2"/>
  <c r="AL1515" i="2"/>
  <c r="AL1514" i="2"/>
  <c r="AL1513" i="2"/>
  <c r="AL1512" i="2"/>
  <c r="AL1511" i="2"/>
  <c r="AL1510" i="2"/>
  <c r="AL1509" i="2"/>
  <c r="AL1508" i="2"/>
  <c r="AL1507" i="2"/>
  <c r="AL1506" i="2"/>
  <c r="AL1505" i="2"/>
  <c r="AL1504" i="2"/>
  <c r="AL1503" i="2"/>
  <c r="AL1502" i="2"/>
  <c r="AL1501" i="2"/>
  <c r="AL1500" i="2"/>
  <c r="AL1499" i="2"/>
  <c r="AL1498" i="2"/>
  <c r="AL1497" i="2"/>
  <c r="AL1496" i="2" s="1"/>
  <c r="AL1495" i="2"/>
  <c r="AL1494" i="2"/>
  <c r="AL1493" i="2"/>
  <c r="AL1492" i="2"/>
  <c r="AL1491" i="2"/>
  <c r="AL1490" i="2"/>
  <c r="AL1489" i="2"/>
  <c r="AL1488" i="2"/>
  <c r="AL1487" i="2"/>
  <c r="AL1486" i="2"/>
  <c r="AL1485" i="2"/>
  <c r="AL1484" i="2"/>
  <c r="AL1483" i="2"/>
  <c r="AL1482" i="2"/>
  <c r="AL1481" i="2"/>
  <c r="AL1480" i="2"/>
  <c r="AL1479" i="2"/>
  <c r="AL1478" i="2"/>
  <c r="AL1477" i="2"/>
  <c r="AL1476" i="2"/>
  <c r="AL1475" i="2"/>
  <c r="AL1474" i="2"/>
  <c r="AL1473" i="2"/>
  <c r="AL1472" i="2"/>
  <c r="AL1471" i="2"/>
  <c r="AL1470" i="2"/>
  <c r="AL1469" i="2"/>
  <c r="AL1468" i="2"/>
  <c r="AL1467" i="2"/>
  <c r="AL1466" i="2"/>
  <c r="AL1465" i="2"/>
  <c r="AL1464" i="2"/>
  <c r="AL1463" i="2"/>
  <c r="AL1462" i="2"/>
  <c r="AL1461" i="2"/>
  <c r="AL1460" i="2"/>
  <c r="AL1459" i="2"/>
  <c r="AL1458" i="2"/>
  <c r="AL1457" i="2"/>
  <c r="AL1456" i="2"/>
  <c r="AL1455" i="2"/>
  <c r="AL1454" i="2"/>
  <c r="AL1453" i="2"/>
  <c r="AL1452" i="2"/>
  <c r="AL1451" i="2"/>
  <c r="AL1450" i="2"/>
  <c r="AL1449" i="2"/>
  <c r="AL1448" i="2"/>
  <c r="AL1447" i="2"/>
  <c r="AL1446" i="2" s="1"/>
  <c r="AL1445" i="2"/>
  <c r="AL1444" i="2"/>
  <c r="AL1443" i="2"/>
  <c r="AL1442" i="2"/>
  <c r="AL1441" i="2"/>
  <c r="AL1440" i="2"/>
  <c r="AL1439" i="2"/>
  <c r="AL1438" i="2"/>
  <c r="AL1437" i="2"/>
  <c r="AL1436" i="2"/>
  <c r="AL1435" i="2"/>
  <c r="AL1434" i="2"/>
  <c r="AL1433" i="2"/>
  <c r="AL1432" i="2"/>
  <c r="AL1431" i="2"/>
  <c r="AL1430" i="2"/>
  <c r="AL1429" i="2"/>
  <c r="AL1428" i="2"/>
  <c r="AL1427" i="2"/>
  <c r="AL1426" i="2"/>
  <c r="AL1425" i="2"/>
  <c r="AL1424" i="2"/>
  <c r="AL1423" i="2"/>
  <c r="AL1422" i="2"/>
  <c r="AL1421" i="2"/>
  <c r="AL1420" i="2"/>
  <c r="AL1419" i="2"/>
  <c r="AL1418" i="2"/>
  <c r="AL1417" i="2"/>
  <c r="AL1416" i="2"/>
  <c r="AL1415" i="2"/>
  <c r="AL1414" i="2"/>
  <c r="AL1413" i="2"/>
  <c r="AL1412" i="2"/>
  <c r="AL1411" i="2"/>
  <c r="AL1410" i="2"/>
  <c r="AL1409" i="2"/>
  <c r="AL1408" i="2"/>
  <c r="AL1407" i="2"/>
  <c r="AL1406" i="2"/>
  <c r="AL1405" i="2"/>
  <c r="AL1404" i="2"/>
  <c r="AL1403" i="2"/>
  <c r="AL1402" i="2"/>
  <c r="AL1401" i="2"/>
  <c r="AL1400" i="2"/>
  <c r="AL1399" i="2"/>
  <c r="AL1398" i="2"/>
  <c r="AL1397" i="2"/>
  <c r="AL1396" i="2"/>
  <c r="AL1395" i="2"/>
  <c r="AL1394" i="2"/>
  <c r="AL1393" i="2"/>
  <c r="AL1392" i="2"/>
  <c r="AL1391" i="2" s="1"/>
  <c r="AL1390" i="2"/>
  <c r="AL1389" i="2"/>
  <c r="AL1388" i="2"/>
  <c r="AL1387" i="2"/>
  <c r="AL1386" i="2"/>
  <c r="AL1385" i="2"/>
  <c r="AL1384" i="2"/>
  <c r="AL1383" i="2"/>
  <c r="AL1382" i="2"/>
  <c r="AL1381" i="2"/>
  <c r="AL1380" i="2" s="1"/>
  <c r="AL1379" i="2"/>
  <c r="AL1378" i="2"/>
  <c r="AL1377" i="2"/>
  <c r="AL1376" i="2"/>
  <c r="AL1375" i="2"/>
  <c r="AL1374" i="2"/>
  <c r="AL1373" i="2"/>
  <c r="AL1372" i="2"/>
  <c r="AL1371" i="2"/>
  <c r="AL1370" i="2"/>
  <c r="AL1369" i="2"/>
  <c r="AL1368" i="2"/>
  <c r="AL1367" i="2"/>
  <c r="AL1366" i="2"/>
  <c r="AL1365" i="2"/>
  <c r="AL1364" i="2"/>
  <c r="AL1363" i="2"/>
  <c r="AL1362" i="2"/>
  <c r="AL1361" i="2"/>
  <c r="AL1360" i="2"/>
  <c r="AL1359" i="2"/>
  <c r="AL1358" i="2"/>
  <c r="AL1357" i="2"/>
  <c r="AL1356" i="2"/>
  <c r="AL1355" i="2" s="1"/>
  <c r="AL1354" i="2" s="1"/>
  <c r="AL1353" i="2"/>
  <c r="AL1352" i="2"/>
  <c r="AL1351" i="2"/>
  <c r="AL1350" i="2"/>
  <c r="AL1349" i="2"/>
  <c r="AL1348" i="2"/>
  <c r="AL1347" i="2"/>
  <c r="AL1346" i="2"/>
  <c r="AL1345" i="2"/>
  <c r="AL1344" i="2"/>
  <c r="AL1343" i="2"/>
  <c r="AL1342" i="2"/>
  <c r="AL1341" i="2"/>
  <c r="AL1340" i="2" s="1"/>
  <c r="AL1339" i="2"/>
  <c r="AL1338" i="2"/>
  <c r="AL1337" i="2"/>
  <c r="AL1336" i="2"/>
  <c r="AL1335" i="2"/>
  <c r="AL1334" i="2"/>
  <c r="AL1333" i="2"/>
  <c r="AL1332" i="2"/>
  <c r="AL1331" i="2"/>
  <c r="AL1330" i="2"/>
  <c r="AL1329" i="2"/>
  <c r="AL1328" i="2"/>
  <c r="AL1327" i="2"/>
  <c r="AL1326" i="2"/>
  <c r="AL1325" i="2"/>
  <c r="AL1324" i="2"/>
  <c r="AL1323" i="2"/>
  <c r="AL1322" i="2"/>
  <c r="AL1321" i="2"/>
  <c r="AL1320" i="2"/>
  <c r="AL1319" i="2"/>
  <c r="AL1318" i="2"/>
  <c r="AL1317" i="2"/>
  <c r="AL1316" i="2"/>
  <c r="AL1315" i="2"/>
  <c r="AL1314" i="2"/>
  <c r="AL1313" i="2"/>
  <c r="AL1312" i="2"/>
  <c r="AL1311" i="2"/>
  <c r="AL1310" i="2"/>
  <c r="AL1309" i="2"/>
  <c r="AL1308" i="2"/>
  <c r="AL1307" i="2"/>
  <c r="AL1306" i="2"/>
  <c r="AL1305" i="2"/>
  <c r="AL1304" i="2"/>
  <c r="AL1303" i="2" s="1"/>
  <c r="AL1302" i="2"/>
  <c r="AL1301" i="2"/>
  <c r="AL1300" i="2"/>
  <c r="AL1299" i="2"/>
  <c r="AL1298" i="2"/>
  <c r="AL1297" i="2"/>
  <c r="AL1296" i="2"/>
  <c r="AL1295" i="2"/>
  <c r="AL1294" i="2"/>
  <c r="AL1293" i="2"/>
  <c r="AL1292" i="2"/>
  <c r="AL1291" i="2"/>
  <c r="AL1290" i="2"/>
  <c r="AL1289" i="2" s="1"/>
  <c r="AL1288" i="2"/>
  <c r="AL1287" i="2"/>
  <c r="AL1286" i="2"/>
  <c r="AL1285" i="2"/>
  <c r="AL1284" i="2"/>
  <c r="AL1283" i="2"/>
  <c r="AL1282" i="2"/>
  <c r="AL1281" i="2"/>
  <c r="AL1280" i="2"/>
  <c r="AL1279" i="2"/>
  <c r="AL1278" i="2"/>
  <c r="AL1277" i="2"/>
  <c r="AL1276" i="2"/>
  <c r="AL1275" i="2"/>
  <c r="AL1274" i="2"/>
  <c r="AL1273" i="2"/>
  <c r="AL1272" i="2"/>
  <c r="AL1271" i="2"/>
  <c r="AL1270" i="2"/>
  <c r="AL1269" i="2"/>
  <c r="AL1268" i="2"/>
  <c r="AL1267" i="2"/>
  <c r="AL1266" i="2"/>
  <c r="AL1265" i="2"/>
  <c r="AL1264" i="2"/>
  <c r="AL1263" i="2"/>
  <c r="AL1262" i="2"/>
  <c r="AL1261" i="2"/>
  <c r="AL1260" i="2"/>
  <c r="AL1259" i="2"/>
  <c r="AL1258" i="2"/>
  <c r="AL1257" i="2"/>
  <c r="AL1256" i="2"/>
  <c r="AL1255" i="2"/>
  <c r="AL1254" i="2"/>
  <c r="AL1253" i="2"/>
  <c r="AL1252" i="2"/>
  <c r="AL1251" i="2"/>
  <c r="AL1250" i="2"/>
  <c r="AL1249" i="2"/>
  <c r="AL1248" i="2"/>
  <c r="AL1247" i="2"/>
  <c r="AL1246" i="2"/>
  <c r="AL1245" i="2"/>
  <c r="AL1244" i="2"/>
  <c r="AL1243" i="2"/>
  <c r="AL1242" i="2"/>
  <c r="AL1241" i="2"/>
  <c r="AL1240" i="2"/>
  <c r="AL1239" i="2"/>
  <c r="AL1238" i="2"/>
  <c r="AL1237" i="2"/>
  <c r="AL1236" i="2"/>
  <c r="AL1235" i="2" s="1"/>
  <c r="AL1234" i="2"/>
  <c r="AL1233" i="2"/>
  <c r="AL1232" i="2"/>
  <c r="AL1231" i="2"/>
  <c r="AL1230" i="2"/>
  <c r="AL1229" i="2"/>
  <c r="AL1228" i="2"/>
  <c r="AL1227" i="2"/>
  <c r="AL1226" i="2"/>
  <c r="AL1225" i="2"/>
  <c r="AL1224" i="2"/>
  <c r="AL1223" i="2"/>
  <c r="AL1222" i="2"/>
  <c r="AL1221" i="2"/>
  <c r="AL1220" i="2"/>
  <c r="AL1219" i="2"/>
  <c r="AL1218" i="2"/>
  <c r="AL1217" i="2"/>
  <c r="AL1216" i="2"/>
  <c r="AL1215" i="2"/>
  <c r="AL1214" i="2"/>
  <c r="AL1213" i="2"/>
  <c r="AL1212" i="2"/>
  <c r="AL1211" i="2"/>
  <c r="AL1210" i="2"/>
  <c r="AL1209" i="2"/>
  <c r="AL1208" i="2"/>
  <c r="AL1207" i="2"/>
  <c r="AL1206" i="2"/>
  <c r="AL1205" i="2"/>
  <c r="AL1204" i="2"/>
  <c r="AL1203" i="2"/>
  <c r="AL1202" i="2"/>
  <c r="AL1201" i="2"/>
  <c r="AL1200" i="2"/>
  <c r="AL1199" i="2"/>
  <c r="AL1198" i="2"/>
  <c r="AL1197" i="2"/>
  <c r="AL1196" i="2"/>
  <c r="AL1195" i="2"/>
  <c r="AL1194" i="2"/>
  <c r="AL1193" i="2"/>
  <c r="AL1192" i="2"/>
  <c r="AL1191" i="2"/>
  <c r="AL1190" i="2"/>
  <c r="AL1189" i="2"/>
  <c r="AL1188" i="2"/>
  <c r="AL1187" i="2"/>
  <c r="AL1186" i="2"/>
  <c r="AL1185" i="2"/>
  <c r="AL1184" i="2" s="1"/>
  <c r="AL1183" i="2"/>
  <c r="AL1182" i="2"/>
  <c r="AL1181" i="2"/>
  <c r="AL1180" i="2"/>
  <c r="AL1179" i="2"/>
  <c r="AL1178" i="2"/>
  <c r="AL1177" i="2"/>
  <c r="AL1176" i="2"/>
  <c r="AL1175" i="2"/>
  <c r="AL1174" i="2"/>
  <c r="AL1173" i="2"/>
  <c r="AL1172" i="2"/>
  <c r="AL1171" i="2"/>
  <c r="AL1170" i="2"/>
  <c r="AL1169" i="2"/>
  <c r="AL1168" i="2"/>
  <c r="AL1167" i="2"/>
  <c r="AL1166" i="2"/>
  <c r="AL1165" i="2"/>
  <c r="AL1164" i="2"/>
  <c r="AL1163" i="2"/>
  <c r="AL1162" i="2"/>
  <c r="AL1161" i="2"/>
  <c r="AL1160" i="2"/>
  <c r="AL1159" i="2"/>
  <c r="AL1158" i="2"/>
  <c r="AL1157" i="2"/>
  <c r="AL1156" i="2"/>
  <c r="AL1155" i="2"/>
  <c r="AL1154" i="2"/>
  <c r="AL1153" i="2"/>
  <c r="AL1152" i="2"/>
  <c r="AL1151" i="2"/>
  <c r="AL1150" i="2"/>
  <c r="AL1149" i="2"/>
  <c r="AL1148" i="2"/>
  <c r="AL1147" i="2"/>
  <c r="AL1146" i="2"/>
  <c r="AL1145" i="2"/>
  <c r="AL1144" i="2"/>
  <c r="AL1143" i="2"/>
  <c r="AL1142" i="2"/>
  <c r="AL1141" i="2"/>
  <c r="AL1140" i="2"/>
  <c r="AL1139" i="2"/>
  <c r="AL1138" i="2"/>
  <c r="AL1137" i="2"/>
  <c r="AL1136" i="2"/>
  <c r="AL1135" i="2"/>
  <c r="AL1134" i="2"/>
  <c r="AL1133" i="2" s="1"/>
  <c r="AL1132" i="2"/>
  <c r="AL1131" i="2"/>
  <c r="AL1130" i="2"/>
  <c r="AL1129" i="2"/>
  <c r="AL1128" i="2"/>
  <c r="AL1127" i="2"/>
  <c r="AL1126" i="2"/>
  <c r="AL1125" i="2"/>
  <c r="AL1124" i="2"/>
  <c r="AL1123" i="2"/>
  <c r="AL1122" i="2"/>
  <c r="AL1121" i="2"/>
  <c r="AL1120" i="2"/>
  <c r="AL1119" i="2" s="1"/>
  <c r="AL1118" i="2"/>
  <c r="AL1117" i="2"/>
  <c r="AL1116" i="2"/>
  <c r="AL1115" i="2"/>
  <c r="AL1114" i="2"/>
  <c r="AL1113" i="2"/>
  <c r="AL1112" i="2"/>
  <c r="AL1111" i="2"/>
  <c r="AL1110" i="2"/>
  <c r="AL1109" i="2"/>
  <c r="AL1108" i="2"/>
  <c r="AL1107" i="2"/>
  <c r="AL1106" i="2"/>
  <c r="AL1105" i="2"/>
  <c r="AL1104" i="2"/>
  <c r="AL1103" i="2"/>
  <c r="AL1102" i="2"/>
  <c r="AL1101" i="2"/>
  <c r="AL1100" i="2"/>
  <c r="AL1099" i="2"/>
  <c r="AL1098" i="2"/>
  <c r="AL1097" i="2"/>
  <c r="AL1096" i="2"/>
  <c r="AL1095" i="2"/>
  <c r="AL1094" i="2"/>
  <c r="AL1093" i="2"/>
  <c r="AL1092" i="2"/>
  <c r="AL1091" i="2"/>
  <c r="AL1090" i="2"/>
  <c r="AL1089" i="2"/>
  <c r="AL1088" i="2"/>
  <c r="AL1087" i="2"/>
  <c r="AL1086" i="2"/>
  <c r="AL1085" i="2"/>
  <c r="AL1084" i="2"/>
  <c r="AL1083" i="2"/>
  <c r="AL1082" i="2"/>
  <c r="AL1081" i="2"/>
  <c r="AL1080" i="2"/>
  <c r="AL1079" i="2" s="1"/>
  <c r="AL1078" i="2"/>
  <c r="AL1077" i="2"/>
  <c r="AL1076" i="2"/>
  <c r="AL1075" i="2"/>
  <c r="AL1074" i="2"/>
  <c r="AL1073" i="2"/>
  <c r="AL1072" i="2"/>
  <c r="AL1071" i="2"/>
  <c r="AL1070" i="2"/>
  <c r="AL1069" i="2"/>
  <c r="AL1068" i="2"/>
  <c r="AL1067" i="2" s="1"/>
  <c r="AL1066" i="2"/>
  <c r="AL1065" i="2"/>
  <c r="AL1064" i="2"/>
  <c r="AL1063" i="2"/>
  <c r="AL1062" i="2"/>
  <c r="AL1061" i="2"/>
  <c r="AL1060" i="2"/>
  <c r="AL1059" i="2"/>
  <c r="AL1058" i="2"/>
  <c r="AL1057" i="2"/>
  <c r="AL1056" i="2"/>
  <c r="AL1055" i="2"/>
  <c r="AL1054" i="2"/>
  <c r="AL1053" i="2"/>
  <c r="AL1052" i="2"/>
  <c r="AL1051" i="2"/>
  <c r="AL1050" i="2"/>
  <c r="AL1049" i="2"/>
  <c r="AL1048" i="2"/>
  <c r="AL1047" i="2"/>
  <c r="AL1046" i="2"/>
  <c r="AL1045" i="2"/>
  <c r="AL1044" i="2"/>
  <c r="AL1043" i="2"/>
  <c r="AL1042" i="2" s="1"/>
  <c r="AL1041" i="2" s="1"/>
  <c r="AL1040" i="2"/>
  <c r="AL1039" i="2"/>
  <c r="AL1038" i="2"/>
  <c r="AL1037" i="2"/>
  <c r="AL1036" i="2"/>
  <c r="AL1035" i="2"/>
  <c r="AL1034" i="2"/>
  <c r="AL1033" i="2"/>
  <c r="AL1032" i="2"/>
  <c r="AL1031" i="2"/>
  <c r="AL1030" i="2"/>
  <c r="AL1029" i="2"/>
  <c r="AL1028" i="2" s="1"/>
  <c r="AL1027" i="2"/>
  <c r="AL1026" i="2"/>
  <c r="AL1025" i="2"/>
  <c r="AL1024" i="2"/>
  <c r="AL1023" i="2"/>
  <c r="AL1022" i="2"/>
  <c r="AL1021" i="2"/>
  <c r="AL1020" i="2"/>
  <c r="AL1019" i="2"/>
  <c r="AL1018" i="2"/>
  <c r="AL1017" i="2"/>
  <c r="AL1016" i="2"/>
  <c r="AL1015" i="2"/>
  <c r="AL1014" i="2"/>
  <c r="AL1013" i="2"/>
  <c r="AL1012" i="2"/>
  <c r="AL1011" i="2"/>
  <c r="AL1010" i="2"/>
  <c r="AL1009" i="2"/>
  <c r="AL1008" i="2"/>
  <c r="AL1007" i="2"/>
  <c r="AL1006" i="2"/>
  <c r="AL1005" i="2"/>
  <c r="AL1004" i="2"/>
  <c r="AL1003" i="2"/>
  <c r="AL1002" i="2"/>
  <c r="AL1001" i="2"/>
  <c r="AL1000" i="2"/>
  <c r="AL999" i="2"/>
  <c r="AL998" i="2"/>
  <c r="AL997" i="2"/>
  <c r="AL996" i="2"/>
  <c r="AL995" i="2"/>
  <c r="AL994" i="2"/>
  <c r="AL993" i="2"/>
  <c r="AL992" i="2"/>
  <c r="AL991" i="2"/>
  <c r="AL990" i="2" s="1"/>
  <c r="AL989" i="2"/>
  <c r="AL988" i="2"/>
  <c r="AL987" i="2"/>
  <c r="AL986" i="2"/>
  <c r="AL985" i="2"/>
  <c r="AL984" i="2"/>
  <c r="AL983" i="2"/>
  <c r="AL982" i="2"/>
  <c r="AL981" i="2"/>
  <c r="AL980" i="2"/>
  <c r="AL979" i="2"/>
  <c r="AL978" i="2"/>
  <c r="AL977" i="2"/>
  <c r="AL976" i="2"/>
  <c r="AL975" i="2"/>
  <c r="AL974" i="2"/>
  <c r="AL973" i="2" s="1"/>
  <c r="AL972" i="2"/>
  <c r="AL971" i="2"/>
  <c r="AL970" i="2"/>
  <c r="AL969" i="2"/>
  <c r="AL968" i="2"/>
  <c r="AL967" i="2"/>
  <c r="AL966" i="2"/>
  <c r="AL965" i="2"/>
  <c r="AL964" i="2"/>
  <c r="AL963" i="2"/>
  <c r="AL962" i="2"/>
  <c r="AL961" i="2"/>
  <c r="AL960" i="2"/>
  <c r="AL959" i="2"/>
  <c r="AL958" i="2"/>
  <c r="AL957" i="2"/>
  <c r="AL956" i="2"/>
  <c r="AL955" i="2"/>
  <c r="AL954" i="2"/>
  <c r="AL953" i="2"/>
  <c r="AL952" i="2"/>
  <c r="AL951" i="2"/>
  <c r="AL950" i="2"/>
  <c r="AL949" i="2"/>
  <c r="AL948" i="2"/>
  <c r="AL947" i="2"/>
  <c r="AL946" i="2"/>
  <c r="AL945" i="2"/>
  <c r="AL944" i="2"/>
  <c r="AL943" i="2"/>
  <c r="AL942" i="2"/>
  <c r="AL941" i="2"/>
  <c r="AL940" i="2"/>
  <c r="AL939" i="2"/>
  <c r="AL938" i="2"/>
  <c r="AL937" i="2"/>
  <c r="AL936" i="2"/>
  <c r="AL935" i="2"/>
  <c r="AL934" i="2"/>
  <c r="AL933" i="2"/>
  <c r="AL932" i="2"/>
  <c r="AL931" i="2"/>
  <c r="AL930" i="2"/>
  <c r="AL929" i="2"/>
  <c r="AL928" i="2"/>
  <c r="AL927" i="2"/>
  <c r="AL926" i="2"/>
  <c r="AL925" i="2"/>
  <c r="AL924" i="2"/>
  <c r="AL923" i="2"/>
  <c r="AL922" i="2" s="1"/>
  <c r="AL921" i="2"/>
  <c r="AL920" i="2"/>
  <c r="AL919" i="2"/>
  <c r="AL918" i="2"/>
  <c r="AL917" i="2"/>
  <c r="AL916" i="2"/>
  <c r="AL915" i="2"/>
  <c r="AL914" i="2"/>
  <c r="AL913" i="2"/>
  <c r="AL912" i="2"/>
  <c r="AL911" i="2"/>
  <c r="AL910" i="2"/>
  <c r="AL909" i="2"/>
  <c r="AL908" i="2"/>
  <c r="AL907" i="2"/>
  <c r="AL906" i="2"/>
  <c r="AL905" i="2"/>
  <c r="AL904" i="2"/>
  <c r="AL903" i="2"/>
  <c r="AL902" i="2"/>
  <c r="AL901" i="2"/>
  <c r="AL900" i="2" s="1"/>
  <c r="AL899" i="2"/>
  <c r="AL898" i="2"/>
  <c r="AL897" i="2"/>
  <c r="AL896" i="2"/>
  <c r="AL895" i="2"/>
  <c r="AL894" i="2"/>
  <c r="AL893" i="2"/>
  <c r="AL892" i="2"/>
  <c r="AL891" i="2"/>
  <c r="AL890" i="2"/>
  <c r="AL889" i="2"/>
  <c r="AL888" i="2"/>
  <c r="AL887" i="2"/>
  <c r="AL886" i="2"/>
  <c r="AL885" i="2"/>
  <c r="AL884" i="2"/>
  <c r="AL883" i="2"/>
  <c r="AL882" i="2"/>
  <c r="AL881" i="2"/>
  <c r="AL880" i="2"/>
  <c r="AL879" i="2"/>
  <c r="AL878" i="2"/>
  <c r="AL877" i="2"/>
  <c r="AL876" i="2"/>
  <c r="AL875" i="2"/>
  <c r="AL874" i="2"/>
  <c r="AL873" i="2"/>
  <c r="AL872" i="2" s="1"/>
  <c r="AL871" i="2"/>
  <c r="AL870" i="2"/>
  <c r="AL869" i="2"/>
  <c r="AL868" i="2"/>
  <c r="AL867" i="2"/>
  <c r="AL866" i="2"/>
  <c r="AL865" i="2"/>
  <c r="AL864" i="2"/>
  <c r="AL863" i="2"/>
  <c r="AL862" i="2"/>
  <c r="AL861" i="2"/>
  <c r="AL860" i="2"/>
  <c r="AL859" i="2"/>
  <c r="AL858" i="2"/>
  <c r="AL857" i="2"/>
  <c r="AL856" i="2"/>
  <c r="AL855" i="2"/>
  <c r="AL854" i="2"/>
  <c r="AL853" i="2"/>
  <c r="AL852" i="2"/>
  <c r="AL851" i="2"/>
  <c r="AL850" i="2"/>
  <c r="AL849" i="2"/>
  <c r="AL848" i="2"/>
  <c r="AL847" i="2"/>
  <c r="AL846" i="2"/>
  <c r="AL845" i="2"/>
  <c r="AL844" i="2"/>
  <c r="AL843" i="2"/>
  <c r="AL842" i="2"/>
  <c r="AL841" i="2"/>
  <c r="AL840" i="2"/>
  <c r="AL839" i="2"/>
  <c r="AL838" i="2"/>
  <c r="AL837" i="2"/>
  <c r="AL836" i="2"/>
  <c r="AL835" i="2"/>
  <c r="AL834" i="2"/>
  <c r="AL833" i="2"/>
  <c r="AL832" i="2"/>
  <c r="AL831" i="2"/>
  <c r="AL830" i="2"/>
  <c r="AL829" i="2"/>
  <c r="AL828" i="2"/>
  <c r="AL827" i="2"/>
  <c r="AL826" i="2"/>
  <c r="AL825" i="2"/>
  <c r="AL824" i="2"/>
  <c r="AL823" i="2"/>
  <c r="AL822" i="2"/>
  <c r="AL821" i="2"/>
  <c r="AL820" i="2"/>
  <c r="AL819" i="2"/>
  <c r="AL818" i="2"/>
  <c r="AL817" i="2" s="1"/>
  <c r="AL816" i="2"/>
  <c r="AL815" i="2"/>
  <c r="AL814" i="2"/>
  <c r="AL813" i="2"/>
  <c r="AL812" i="2"/>
  <c r="AL811" i="2"/>
  <c r="AL810" i="2"/>
  <c r="AL809" i="2"/>
  <c r="AL808" i="2"/>
  <c r="AL807" i="2"/>
  <c r="AL806" i="2" s="1"/>
  <c r="AL805" i="2"/>
  <c r="AL804" i="2"/>
  <c r="AL803" i="2"/>
  <c r="AL802" i="2"/>
  <c r="AL801" i="2"/>
  <c r="AL800" i="2"/>
  <c r="AL799" i="2"/>
  <c r="AL798" i="2"/>
  <c r="AL797" i="2"/>
  <c r="AL796" i="2"/>
  <c r="AL795" i="2"/>
  <c r="AL794" i="2"/>
  <c r="AL793" i="2"/>
  <c r="AL792" i="2"/>
  <c r="AL791" i="2"/>
  <c r="AL790" i="2"/>
  <c r="AL789" i="2"/>
  <c r="AL788" i="2"/>
  <c r="AL787" i="2"/>
  <c r="AL786" i="2"/>
  <c r="AL785" i="2"/>
  <c r="AL784" i="2"/>
  <c r="AL783" i="2"/>
  <c r="AL782" i="2"/>
  <c r="AL781" i="2"/>
  <c r="AL780" i="2"/>
  <c r="AL779" i="2"/>
  <c r="AL778" i="2"/>
  <c r="AL777" i="2"/>
  <c r="AL776" i="2"/>
  <c r="AL775" i="2"/>
  <c r="AL774" i="2"/>
  <c r="AL773" i="2"/>
  <c r="AL772" i="2"/>
  <c r="AL771" i="2"/>
  <c r="AL770" i="2"/>
  <c r="AL769" i="2"/>
  <c r="AL768" i="2"/>
  <c r="AL767" i="2"/>
  <c r="AL766" i="2" s="1"/>
  <c r="AL765" i="2"/>
  <c r="AL764" i="2"/>
  <c r="AL763" i="2"/>
  <c r="AL762" i="2"/>
  <c r="AL761" i="2"/>
  <c r="AL760" i="2"/>
  <c r="AL759" i="2"/>
  <c r="AL758" i="2"/>
  <c r="AL757" i="2" s="1"/>
  <c r="AL756" i="2"/>
  <c r="AL755" i="2"/>
  <c r="AL754" i="2"/>
  <c r="AL753" i="2"/>
  <c r="AL752" i="2"/>
  <c r="AL751" i="2"/>
  <c r="AL750" i="2"/>
  <c r="AL749" i="2"/>
  <c r="AL748" i="2"/>
  <c r="AL747" i="2"/>
  <c r="AL746" i="2"/>
  <c r="AL745" i="2"/>
  <c r="AL744" i="2"/>
  <c r="AL743" i="2"/>
  <c r="AL742" i="2"/>
  <c r="AL741" i="2"/>
  <c r="AL740" i="2"/>
  <c r="AL739" i="2"/>
  <c r="AL738" i="2"/>
  <c r="AL737" i="2"/>
  <c r="AL736" i="2"/>
  <c r="AL735" i="2"/>
  <c r="AL734" i="2"/>
  <c r="AL733" i="2"/>
  <c r="AL732" i="2"/>
  <c r="AL731" i="2"/>
  <c r="AL730" i="2"/>
  <c r="AL729" i="2" s="1"/>
  <c r="AL728" i="2"/>
  <c r="AL727" i="2"/>
  <c r="AL726" i="2"/>
  <c r="AL725" i="2"/>
  <c r="AL724" i="2"/>
  <c r="AL723" i="2"/>
  <c r="AL722" i="2"/>
  <c r="AL721" i="2"/>
  <c r="AL720" i="2"/>
  <c r="AL719" i="2"/>
  <c r="AL718" i="2"/>
  <c r="AL717" i="2"/>
  <c r="AL716" i="2" s="1"/>
  <c r="AL715" i="2"/>
  <c r="AL714" i="2"/>
  <c r="AL713" i="2"/>
  <c r="AL712" i="2"/>
  <c r="AL711" i="2"/>
  <c r="AL710" i="2"/>
  <c r="AL709" i="2"/>
  <c r="AL708" i="2"/>
  <c r="AL707" i="2"/>
  <c r="AL706" i="2"/>
  <c r="AL705" i="2"/>
  <c r="AL704" i="2"/>
  <c r="AL703" i="2"/>
  <c r="AL702" i="2"/>
  <c r="AL701" i="2"/>
  <c r="AL700" i="2"/>
  <c r="AL699" i="2"/>
  <c r="AL698" i="2"/>
  <c r="AL697" i="2"/>
  <c r="AL696" i="2"/>
  <c r="AL695" i="2"/>
  <c r="AL694" i="2"/>
  <c r="AL693" i="2"/>
  <c r="AL692" i="2"/>
  <c r="AL691" i="2"/>
  <c r="AL690" i="2"/>
  <c r="AL689" i="2"/>
  <c r="AL688" i="2"/>
  <c r="AL687" i="2"/>
  <c r="AL686" i="2"/>
  <c r="AL685" i="2"/>
  <c r="AL684" i="2"/>
  <c r="AL683" i="2"/>
  <c r="AL682" i="2"/>
  <c r="AL681" i="2"/>
  <c r="AL680" i="2"/>
  <c r="AL679" i="2"/>
  <c r="AL678" i="2"/>
  <c r="AL677" i="2"/>
  <c r="AL676" i="2"/>
  <c r="AL675" i="2"/>
  <c r="AL674" i="2"/>
  <c r="AL673" i="2"/>
  <c r="AL672" i="2"/>
  <c r="AL671" i="2"/>
  <c r="AL670" i="2"/>
  <c r="AL669" i="2"/>
  <c r="AL668" i="2"/>
  <c r="AL667" i="2"/>
  <c r="AL666" i="2"/>
  <c r="AL665" i="2"/>
  <c r="AL664" i="2"/>
  <c r="AL663" i="2"/>
  <c r="AL662" i="2"/>
  <c r="AL661" i="2" s="1"/>
  <c r="AL660" i="2"/>
  <c r="AL659" i="2"/>
  <c r="AL658" i="2"/>
  <c r="AL657" i="2"/>
  <c r="AL656" i="2"/>
  <c r="AL655" i="2"/>
  <c r="AL654" i="2"/>
  <c r="AL653" i="2"/>
  <c r="AL652" i="2"/>
  <c r="AL651" i="2"/>
  <c r="AL650" i="2"/>
  <c r="AL649" i="2"/>
  <c r="AL648" i="2"/>
  <c r="AL647" i="2"/>
  <c r="AL646" i="2"/>
  <c r="AL645" i="2"/>
  <c r="AL644" i="2"/>
  <c r="AL643" i="2"/>
  <c r="AL642" i="2"/>
  <c r="AL641" i="2"/>
  <c r="AL640" i="2"/>
  <c r="AL639" i="2"/>
  <c r="AL638" i="2"/>
  <c r="AL637" i="2"/>
  <c r="AL636" i="2"/>
  <c r="AL635" i="2"/>
  <c r="AL634" i="2"/>
  <c r="AL633" i="2"/>
  <c r="AL632" i="2"/>
  <c r="AL631" i="2"/>
  <c r="AL630" i="2"/>
  <c r="AL629" i="2"/>
  <c r="AL628" i="2"/>
  <c r="AL627" i="2"/>
  <c r="AL626" i="2"/>
  <c r="AL625" i="2"/>
  <c r="AL624" i="2"/>
  <c r="AL623" i="2"/>
  <c r="AL622" i="2"/>
  <c r="AL621" i="2"/>
  <c r="AL620" i="2"/>
  <c r="AL619" i="2"/>
  <c r="AL618" i="2"/>
  <c r="AL617" i="2"/>
  <c r="AL616" i="2"/>
  <c r="AL615" i="2"/>
  <c r="AL614" i="2"/>
  <c r="AL613" i="2"/>
  <c r="AL612" i="2"/>
  <c r="AL611" i="2"/>
  <c r="AL610" i="2" s="1"/>
  <c r="AL609" i="2"/>
  <c r="AL608" i="2"/>
  <c r="AL607" i="2"/>
  <c r="AL606" i="2"/>
  <c r="AL605" i="2"/>
  <c r="AL604" i="2"/>
  <c r="AL603" i="2"/>
  <c r="AL602" i="2"/>
  <c r="AL601" i="2"/>
  <c r="AL600" i="2"/>
  <c r="AL599" i="2"/>
  <c r="AL598" i="2"/>
  <c r="AL597" i="2"/>
  <c r="AL596" i="2"/>
  <c r="AL595" i="2"/>
  <c r="AL594" i="2"/>
  <c r="AL593" i="2"/>
  <c r="AL592" i="2"/>
  <c r="AL591" i="2"/>
  <c r="AL590" i="2"/>
  <c r="AL589" i="2"/>
  <c r="AL588" i="2"/>
  <c r="AL587" i="2"/>
  <c r="AL586" i="2"/>
  <c r="AL585" i="2"/>
  <c r="AL584" i="2"/>
  <c r="AL583" i="2"/>
  <c r="AL582" i="2"/>
  <c r="AL581" i="2"/>
  <c r="AL580" i="2"/>
  <c r="AL579" i="2"/>
  <c r="AL578" i="2"/>
  <c r="AL577" i="2"/>
  <c r="AL576" i="2"/>
  <c r="AL575" i="2"/>
  <c r="AL574" i="2"/>
  <c r="AL573" i="2"/>
  <c r="AL572" i="2"/>
  <c r="AL571" i="2"/>
  <c r="AL570" i="2"/>
  <c r="AL569" i="2"/>
  <c r="AL568" i="2"/>
  <c r="AL567" i="2"/>
  <c r="AL566" i="2"/>
  <c r="AL565" i="2"/>
  <c r="AL564" i="2"/>
  <c r="AL563" i="2"/>
  <c r="AL562" i="2"/>
  <c r="AL561" i="2"/>
  <c r="AL560" i="2" s="1"/>
  <c r="AL559" i="2"/>
  <c r="AL558" i="2"/>
  <c r="AL557" i="2"/>
  <c r="AL556" i="2"/>
  <c r="AL555" i="2"/>
  <c r="AL554" i="2"/>
  <c r="AL553" i="2"/>
  <c r="AL552" i="2"/>
  <c r="AL551" i="2"/>
  <c r="AL550" i="2"/>
  <c r="AL549" i="2"/>
  <c r="AL548" i="2"/>
  <c r="AL547" i="2"/>
  <c r="AL546" i="2"/>
  <c r="AL545" i="2" s="1"/>
  <c r="AL544" i="2"/>
  <c r="AL543" i="2"/>
  <c r="AL542" i="2"/>
  <c r="AL541" i="2"/>
  <c r="AL540" i="2"/>
  <c r="AL539" i="2"/>
  <c r="AL538" i="2"/>
  <c r="AL537" i="2"/>
  <c r="AL536" i="2"/>
  <c r="AL535" i="2"/>
  <c r="AL534" i="2"/>
  <c r="AL533" i="2"/>
  <c r="AL532" i="2"/>
  <c r="AL531" i="2"/>
  <c r="AL530" i="2"/>
  <c r="AL529" i="2"/>
  <c r="AL528" i="2"/>
  <c r="AL527" i="2"/>
  <c r="AL526" i="2"/>
  <c r="AL525" i="2"/>
  <c r="AL524" i="2"/>
  <c r="AL523" i="2"/>
  <c r="AL522" i="2"/>
  <c r="AL521" i="2"/>
  <c r="AL520" i="2"/>
  <c r="AL519" i="2"/>
  <c r="AL518" i="2"/>
  <c r="AL517" i="2"/>
  <c r="AL516" i="2"/>
  <c r="AL515" i="2"/>
  <c r="AL514" i="2"/>
  <c r="AL513" i="2"/>
  <c r="AL512" i="2"/>
  <c r="AL511" i="2"/>
  <c r="AL510" i="2"/>
  <c r="AL509" i="2"/>
  <c r="AL508" i="2"/>
  <c r="AL507" i="2"/>
  <c r="AL506" i="2"/>
  <c r="AL505" i="2" s="1"/>
  <c r="AL504" i="2"/>
  <c r="AL503" i="2"/>
  <c r="AL502" i="2"/>
  <c r="AL501" i="2"/>
  <c r="AL500" i="2"/>
  <c r="AL499" i="2"/>
  <c r="AL498" i="2"/>
  <c r="AL497" i="2"/>
  <c r="AL496" i="2"/>
  <c r="AL495" i="2"/>
  <c r="AL494" i="2"/>
  <c r="AL493" i="2" s="1"/>
  <c r="AL492" i="2"/>
  <c r="AL491" i="2"/>
  <c r="AL490" i="2"/>
  <c r="AL489" i="2"/>
  <c r="AL488" i="2"/>
  <c r="AL487" i="2"/>
  <c r="AL486" i="2"/>
  <c r="AL485" i="2"/>
  <c r="AL484" i="2"/>
  <c r="AL483" i="2"/>
  <c r="AL482" i="2"/>
  <c r="AL481" i="2"/>
  <c r="AL480" i="2"/>
  <c r="AL479" i="2"/>
  <c r="AL478" i="2"/>
  <c r="AL477" i="2"/>
  <c r="AL476" i="2"/>
  <c r="AL475" i="2"/>
  <c r="AL474" i="2"/>
  <c r="AL473" i="2"/>
  <c r="AL472" i="2"/>
  <c r="AL471" i="2"/>
  <c r="AL470" i="2"/>
  <c r="AL469" i="2"/>
  <c r="AL468" i="2" s="1"/>
  <c r="AL467" i="2" s="1"/>
  <c r="AL466" i="2"/>
  <c r="AL465" i="2"/>
  <c r="AL464" i="2"/>
  <c r="AL463" i="2"/>
  <c r="AL462" i="2"/>
  <c r="AL461" i="2"/>
  <c r="AL460" i="2"/>
  <c r="AL459" i="2"/>
  <c r="AL458" i="2"/>
  <c r="AL457" i="2"/>
  <c r="AL456" i="2"/>
  <c r="AL455" i="2"/>
  <c r="AL454" i="2" s="1"/>
  <c r="AL453" i="2"/>
  <c r="AL452" i="2"/>
  <c r="AL451" i="2"/>
  <c r="AL450" i="2"/>
  <c r="AL449" i="2"/>
  <c r="AL448" i="2"/>
  <c r="AL447" i="2"/>
  <c r="AL446" i="2"/>
  <c r="AL445" i="2"/>
  <c r="AL444" i="2"/>
  <c r="AL443" i="2"/>
  <c r="AL442" i="2"/>
  <c r="AL441" i="2"/>
  <c r="AL440" i="2"/>
  <c r="AL439" i="2"/>
  <c r="AL438" i="2"/>
  <c r="AL437" i="2"/>
  <c r="AL436" i="2"/>
  <c r="AL435" i="2"/>
  <c r="AL434" i="2"/>
  <c r="AL433" i="2"/>
  <c r="AL432" i="2"/>
  <c r="AL431" i="2"/>
  <c r="AL430" i="2"/>
  <c r="AL429" i="2"/>
  <c r="AL428" i="2"/>
  <c r="AL427" i="2"/>
  <c r="AL426" i="2"/>
  <c r="AL425" i="2"/>
  <c r="AL424" i="2"/>
  <c r="AL423" i="2"/>
  <c r="AL422" i="2"/>
  <c r="AL421" i="2"/>
  <c r="AL420" i="2"/>
  <c r="AL419" i="2"/>
  <c r="AL418" i="2"/>
  <c r="AL417" i="2"/>
  <c r="AL416" i="2" s="1"/>
  <c r="AL415" i="2"/>
  <c r="AL414" i="2"/>
  <c r="AL413" i="2"/>
  <c r="AL412" i="2"/>
  <c r="AL411" i="2"/>
  <c r="AL410" i="2"/>
  <c r="AL409" i="2"/>
  <c r="AL408" i="2"/>
  <c r="AL407" i="2"/>
  <c r="AL406" i="2"/>
  <c r="AL405" i="2"/>
  <c r="AL404" i="2"/>
  <c r="AL403" i="2"/>
  <c r="AL402" i="2"/>
  <c r="AL401" i="2"/>
  <c r="AL400" i="2"/>
  <c r="AL399" i="2" s="1"/>
  <c r="AL398" i="2"/>
  <c r="AL397" i="2"/>
  <c r="AL396" i="2"/>
  <c r="AL395" i="2"/>
  <c r="AL394" i="2"/>
  <c r="AL393" i="2"/>
  <c r="AL392" i="2"/>
  <c r="AL391" i="2"/>
  <c r="AL390" i="2"/>
  <c r="AL389" i="2"/>
  <c r="AL388" i="2"/>
  <c r="AL387" i="2"/>
  <c r="AL386" i="2"/>
  <c r="AL385" i="2"/>
  <c r="AL384" i="2"/>
  <c r="AL383" i="2"/>
  <c r="AL382" i="2"/>
  <c r="AL381" i="2"/>
  <c r="AL380" i="2"/>
  <c r="AL379" i="2"/>
  <c r="AL378" i="2"/>
  <c r="AL377" i="2"/>
  <c r="AL376" i="2"/>
  <c r="AL375" i="2"/>
  <c r="AL374" i="2"/>
  <c r="AL373" i="2"/>
  <c r="AL372" i="2"/>
  <c r="AL371" i="2"/>
  <c r="AL370" i="2"/>
  <c r="AL369" i="2"/>
  <c r="AL368" i="2"/>
  <c r="AL367" i="2"/>
  <c r="AL366" i="2"/>
  <c r="AL365" i="2"/>
  <c r="AL364" i="2"/>
  <c r="AL363" i="2"/>
  <c r="AL362" i="2"/>
  <c r="AL361" i="2"/>
  <c r="AL360" i="2"/>
  <c r="AL359" i="2"/>
  <c r="AL358" i="2"/>
  <c r="AL357" i="2"/>
  <c r="AL356" i="2"/>
  <c r="AL355" i="2"/>
  <c r="AL354" i="2"/>
  <c r="AL353" i="2"/>
  <c r="AL352" i="2"/>
  <c r="AL351" i="2"/>
  <c r="AL350" i="2"/>
  <c r="AL349" i="2" s="1"/>
  <c r="AL348" i="2"/>
  <c r="AL347" i="2"/>
  <c r="AL346" i="2"/>
  <c r="AL345" i="2"/>
  <c r="AL344" i="2"/>
  <c r="AL343" i="2"/>
  <c r="AL342" i="2"/>
  <c r="AL341" i="2"/>
  <c r="AL340" i="2"/>
  <c r="AL339" i="2"/>
  <c r="AL338" i="2"/>
  <c r="AL337" i="2"/>
  <c r="AL336" i="2"/>
  <c r="AL335" i="2"/>
  <c r="AL334" i="2"/>
  <c r="AL333" i="2"/>
  <c r="AL332" i="2"/>
  <c r="AL331" i="2"/>
  <c r="AL330" i="2"/>
  <c r="AL329" i="2"/>
  <c r="AL328" i="2"/>
  <c r="AL327" i="2"/>
  <c r="AL326" i="2"/>
  <c r="AL325" i="2"/>
  <c r="AL324" i="2"/>
  <c r="AL323" i="2"/>
  <c r="AL322" i="2"/>
  <c r="AL321" i="2"/>
  <c r="AL320" i="2"/>
  <c r="AL319" i="2"/>
  <c r="AL318" i="2"/>
  <c r="AL317" i="2"/>
  <c r="AL316" i="2"/>
  <c r="AL315" i="2"/>
  <c r="AL314" i="2"/>
  <c r="AL313" i="2"/>
  <c r="AL312" i="2"/>
  <c r="AL311" i="2"/>
  <c r="AL310" i="2"/>
  <c r="AL309" i="2"/>
  <c r="AL308" i="2"/>
  <c r="AL307" i="2"/>
  <c r="AL306" i="2"/>
  <c r="AL305" i="2"/>
  <c r="AL304" i="2"/>
  <c r="AL303" i="2"/>
  <c r="AL302" i="2"/>
  <c r="AL301" i="2"/>
  <c r="AL300" i="2"/>
  <c r="AL299" i="2"/>
  <c r="AL298" i="2" s="1"/>
  <c r="AL297" i="2"/>
  <c r="AL296" i="2"/>
  <c r="AL295" i="2"/>
  <c r="AL294" i="2"/>
  <c r="AL293" i="2"/>
  <c r="AL292" i="2"/>
  <c r="AL291" i="2"/>
  <c r="AL290" i="2"/>
  <c r="AL289" i="2"/>
  <c r="AL288" i="2"/>
  <c r="AL287" i="2"/>
  <c r="AL286" i="2"/>
  <c r="AL285" i="2"/>
  <c r="AL284" i="2"/>
  <c r="AL283" i="2"/>
  <c r="AL282" i="2"/>
  <c r="AL281" i="2"/>
  <c r="AL280" i="2"/>
  <c r="AL279" i="2"/>
  <c r="AL278" i="2"/>
  <c r="AL277" i="2"/>
  <c r="AL276" i="2"/>
  <c r="AL275" i="2"/>
  <c r="AL274" i="2"/>
  <c r="AL273" i="2"/>
  <c r="AL272" i="2"/>
  <c r="AL271" i="2"/>
  <c r="AL270" i="2"/>
  <c r="AL269" i="2"/>
  <c r="AL268" i="2"/>
  <c r="AL267" i="2"/>
  <c r="AL266" i="2"/>
  <c r="AL265" i="2"/>
  <c r="AL264" i="2"/>
  <c r="AL263" i="2"/>
  <c r="AL262" i="2"/>
  <c r="AL261" i="2"/>
  <c r="AL260" i="2"/>
  <c r="AL259" i="2"/>
  <c r="AL258" i="2"/>
  <c r="AL257" i="2"/>
  <c r="AL256" i="2"/>
  <c r="AL255" i="2"/>
  <c r="AL254" i="2"/>
  <c r="AL253" i="2"/>
  <c r="AL252" i="2"/>
  <c r="AL251" i="2"/>
  <c r="AL250" i="2"/>
  <c r="AL249" i="2"/>
  <c r="AL248" i="2"/>
  <c r="AL247" i="2"/>
  <c r="AL246" i="2"/>
  <c r="AL245" i="2"/>
  <c r="AL244" i="2"/>
  <c r="AL243" i="2" s="1"/>
  <c r="AL242" i="2"/>
  <c r="AL241" i="2"/>
  <c r="AL240" i="2"/>
  <c r="AL239" i="2"/>
  <c r="AL238" i="2"/>
  <c r="AL237" i="2"/>
  <c r="AL236" i="2"/>
  <c r="AL235" i="2"/>
  <c r="AL234" i="2"/>
  <c r="AL233" i="2"/>
  <c r="AL232" i="2" s="1"/>
  <c r="AL231" i="2"/>
  <c r="AL230" i="2"/>
  <c r="AL229" i="2"/>
  <c r="AL228" i="2"/>
  <c r="AL227" i="2"/>
  <c r="AL226" i="2"/>
  <c r="AL225" i="2"/>
  <c r="AL224" i="2"/>
  <c r="AL223" i="2"/>
  <c r="AL222" i="2"/>
  <c r="AL221" i="2"/>
  <c r="AL220" i="2"/>
  <c r="AL219" i="2"/>
  <c r="AL218" i="2"/>
  <c r="AL217" i="2"/>
  <c r="AL216" i="2"/>
  <c r="AL215" i="2"/>
  <c r="AL214" i="2"/>
  <c r="AL213" i="2"/>
  <c r="AL212" i="2"/>
  <c r="AL211" i="2"/>
  <c r="AL210" i="2"/>
  <c r="AL209" i="2"/>
  <c r="AL208" i="2"/>
  <c r="AL207" i="2"/>
  <c r="AL206" i="2"/>
  <c r="AL205" i="2"/>
  <c r="AL204" i="2"/>
  <c r="AL203" i="2"/>
  <c r="AL202" i="2"/>
  <c r="AL201" i="2"/>
  <c r="AL200" i="2"/>
  <c r="AL199" i="2"/>
  <c r="AL198" i="2"/>
  <c r="AL197" i="2"/>
  <c r="AL196" i="2"/>
  <c r="AL195" i="2"/>
  <c r="AL194" i="2"/>
  <c r="AL193" i="2" s="1"/>
  <c r="AL192" i="2"/>
  <c r="AL191" i="2"/>
  <c r="AL190" i="2"/>
  <c r="AL189" i="2"/>
  <c r="AL188" i="2"/>
  <c r="AL187" i="2"/>
  <c r="AL186" i="2"/>
  <c r="AL185" i="2"/>
  <c r="AL184" i="2"/>
  <c r="AL183" i="2"/>
  <c r="AL182" i="2"/>
  <c r="AL181" i="2"/>
  <c r="AL180" i="2" s="1"/>
  <c r="AL179" i="2"/>
  <c r="AL178" i="2"/>
  <c r="AL177" i="2"/>
  <c r="AL176" i="2"/>
  <c r="AL175" i="2"/>
  <c r="AL174" i="2"/>
  <c r="AL173" i="2"/>
  <c r="AL172" i="2"/>
  <c r="AL171" i="2"/>
  <c r="AL170" i="2"/>
  <c r="AL169" i="2"/>
  <c r="AL168" i="2"/>
  <c r="AL167" i="2"/>
  <c r="AL166" i="2"/>
  <c r="AL165" i="2"/>
  <c r="AL164" i="2"/>
  <c r="AL163" i="2"/>
  <c r="AL162" i="2"/>
  <c r="AL161" i="2"/>
  <c r="AL160" i="2"/>
  <c r="AL159" i="2"/>
  <c r="AL158" i="2"/>
  <c r="AL157" i="2"/>
  <c r="AL156" i="2"/>
  <c r="AL155" i="2" s="1"/>
  <c r="AL154" i="2" s="1"/>
  <c r="AL153" i="2"/>
  <c r="AL152" i="2"/>
  <c r="AL151" i="2"/>
  <c r="AL150" i="2"/>
  <c r="AL149" i="2"/>
  <c r="AL148" i="2"/>
  <c r="AL147" i="2"/>
  <c r="AL146" i="2"/>
  <c r="AL145" i="2"/>
  <c r="AL144" i="2"/>
  <c r="AL143" i="2"/>
  <c r="AL142" i="2" s="1"/>
  <c r="AL141" i="2"/>
  <c r="AL140" i="2"/>
  <c r="AL139" i="2"/>
  <c r="AL138" i="2"/>
  <c r="AL137" i="2"/>
  <c r="AL136" i="2"/>
  <c r="AL135" i="2"/>
  <c r="AL134" i="2"/>
  <c r="AL133" i="2"/>
  <c r="AL132" i="2"/>
  <c r="AL131" i="2"/>
  <c r="AL130" i="2"/>
  <c r="AL129" i="2"/>
  <c r="AL128" i="2"/>
  <c r="AL127" i="2"/>
  <c r="AL126" i="2"/>
  <c r="AL125" i="2"/>
  <c r="AL124" i="2"/>
  <c r="AL123" i="2"/>
  <c r="AL122" i="2"/>
  <c r="AL121" i="2"/>
  <c r="AL120" i="2"/>
  <c r="AL119" i="2"/>
  <c r="AL118" i="2"/>
  <c r="AL117" i="2"/>
  <c r="AL116" i="2"/>
  <c r="AL115" i="2"/>
  <c r="AL114" i="2"/>
  <c r="AL113" i="2"/>
  <c r="AL112" i="2"/>
  <c r="AL111" i="2"/>
  <c r="AL110" i="2"/>
  <c r="AL109" i="2"/>
  <c r="AL108" i="2"/>
  <c r="AL107" i="2"/>
  <c r="AL106" i="2"/>
  <c r="AL105" i="2"/>
  <c r="AL104" i="2"/>
  <c r="AL103" i="2"/>
  <c r="AL102" i="2"/>
  <c r="AL101" i="2"/>
  <c r="AL100" i="2"/>
  <c r="AL99" i="2"/>
  <c r="AL98" i="2"/>
  <c r="AL97" i="2"/>
  <c r="AL96" i="2"/>
  <c r="AL95" i="2"/>
  <c r="AL94" i="2"/>
  <c r="AL93" i="2"/>
  <c r="AL92" i="2"/>
  <c r="AL91" i="2"/>
  <c r="AL90" i="2"/>
  <c r="AL89" i="2"/>
  <c r="AL88" i="2"/>
  <c r="AL87" i="2" s="1"/>
  <c r="AL86" i="2"/>
  <c r="AL85" i="2"/>
  <c r="AL84" i="2"/>
  <c r="AL83" i="2"/>
  <c r="AL82" i="2"/>
  <c r="AL81" i="2"/>
  <c r="AL80" i="2"/>
  <c r="AL79" i="2"/>
  <c r="AL78" i="2"/>
  <c r="AL77" i="2"/>
  <c r="AL76" i="2"/>
  <c r="AL75" i="2"/>
  <c r="AL74" i="2"/>
  <c r="AL73" i="2"/>
  <c r="AL72" i="2"/>
  <c r="AL71" i="2"/>
  <c r="AL70" i="2"/>
  <c r="AL69" i="2"/>
  <c r="AL68" i="2"/>
  <c r="AL67" i="2"/>
  <c r="AL66" i="2"/>
  <c r="AL65" i="2"/>
  <c r="AL64" i="2"/>
  <c r="AL63" i="2"/>
  <c r="AL62" i="2"/>
  <c r="AL61" i="2"/>
  <c r="AL60" i="2"/>
  <c r="AL59" i="2"/>
  <c r="AL58" i="2"/>
  <c r="AL57" i="2"/>
  <c r="AL56" i="2"/>
  <c r="AL55" i="2"/>
  <c r="AL54" i="2"/>
  <c r="AL53" i="2"/>
  <c r="AL52" i="2"/>
  <c r="AL51" i="2"/>
  <c r="AL50" i="2"/>
  <c r="AL49" i="2"/>
  <c r="AL48" i="2"/>
  <c r="AL47" i="2"/>
  <c r="AL46" i="2"/>
  <c r="AL45" i="2"/>
  <c r="AL44" i="2"/>
  <c r="AL43" i="2"/>
  <c r="AL42" i="2"/>
  <c r="AL41" i="2"/>
  <c r="AL40" i="2"/>
  <c r="AL39" i="2"/>
  <c r="AL38" i="2"/>
  <c r="AL37" i="2" s="1"/>
  <c r="AL36" i="2"/>
  <c r="AL35" i="2"/>
  <c r="AL34" i="2"/>
  <c r="AL33" i="2"/>
  <c r="AL32" i="2"/>
  <c r="AL31" i="2"/>
  <c r="AL30" i="2"/>
  <c r="AL29" i="2"/>
  <c r="AL28" i="2"/>
  <c r="AL27" i="2"/>
  <c r="AL26" i="2"/>
  <c r="AL25" i="2"/>
  <c r="AL24" i="2"/>
  <c r="AL23" i="2"/>
  <c r="AL22" i="2"/>
  <c r="AL21" i="2"/>
  <c r="AL20" i="2"/>
  <c r="AL19" i="2"/>
  <c r="AL18" i="2"/>
  <c r="AL17" i="2"/>
  <c r="AL16" i="2"/>
  <c r="AL15" i="2"/>
  <c r="AL14" i="2"/>
  <c r="AL13" i="2"/>
  <c r="AL12" i="2"/>
  <c r="AL11" i="2"/>
  <c r="AL10" i="2"/>
  <c r="AL9" i="2"/>
  <c r="AL8" i="2"/>
  <c r="AL7" i="2"/>
  <c r="AL6" i="2" s="1"/>
  <c r="AL5" i="2" s="1"/>
  <c r="AL4" i="2" s="1"/>
  <c r="AL3" i="2" s="1"/>
  <c r="AL2" i="2" s="1"/>
  <c r="AK1862" i="2"/>
  <c r="AK1861" i="2"/>
  <c r="AK1860" i="2"/>
  <c r="AK1859" i="2"/>
  <c r="AK1858" i="2"/>
  <c r="AK1857" i="2"/>
  <c r="AK1856" i="2"/>
  <c r="AK1855" i="2"/>
  <c r="AK1854" i="2"/>
  <c r="AK1853" i="2"/>
  <c r="AK1852" i="2"/>
  <c r="AK1851" i="2"/>
  <c r="AK1850" i="2"/>
  <c r="AK1849" i="2"/>
  <c r="AK1848" i="2"/>
  <c r="AK1847" i="2"/>
  <c r="AK1846" i="2"/>
  <c r="AK1845" i="2"/>
  <c r="AK1844" i="2"/>
  <c r="AK1843" i="2"/>
  <c r="AK1842" i="2"/>
  <c r="AK1841" i="2"/>
  <c r="AK1840" i="2"/>
  <c r="AK1839" i="2"/>
  <c r="AK1838" i="2"/>
  <c r="AK1837" i="2"/>
  <c r="AK1836" i="2"/>
  <c r="AK1835" i="2"/>
  <c r="AK1834" i="2"/>
  <c r="AK1833" i="2"/>
  <c r="AK1832" i="2"/>
  <c r="AK1831" i="2"/>
  <c r="AK1830" i="2"/>
  <c r="AK1829" i="2"/>
  <c r="AK1828" i="2"/>
  <c r="AK1827" i="2"/>
  <c r="AK1826" i="2"/>
  <c r="AK1825" i="2"/>
  <c r="AK1824" i="2"/>
  <c r="AK1823" i="2"/>
  <c r="AK1822" i="2"/>
  <c r="AK1821" i="2"/>
  <c r="AK1820" i="2"/>
  <c r="AK1819" i="2"/>
  <c r="AK1818" i="2"/>
  <c r="AK1817" i="2"/>
  <c r="AK1816" i="2"/>
  <c r="AK1815" i="2"/>
  <c r="AK1814" i="2"/>
  <c r="AK1813" i="2"/>
  <c r="AK1812" i="2"/>
  <c r="AK1811" i="2"/>
  <c r="AK1810" i="2"/>
  <c r="AK1809" i="2"/>
  <c r="AK1808" i="2" s="1"/>
  <c r="AK1807" i="2"/>
  <c r="AK1806" i="2"/>
  <c r="AK1805" i="2"/>
  <c r="AK1804" i="2"/>
  <c r="AK1803" i="2"/>
  <c r="AK1802" i="2"/>
  <c r="AK1801" i="2"/>
  <c r="AK1800" i="2"/>
  <c r="AK1799" i="2"/>
  <c r="AK1798" i="2"/>
  <c r="AK1797" i="2"/>
  <c r="AK1796" i="2"/>
  <c r="AK1795" i="2"/>
  <c r="AK1794" i="2"/>
  <c r="AK1793" i="2"/>
  <c r="AK1792" i="2"/>
  <c r="AK1791" i="2"/>
  <c r="AK1790" i="2"/>
  <c r="AK1789" i="2"/>
  <c r="AK1788" i="2"/>
  <c r="AK1787" i="2"/>
  <c r="AK1786" i="2"/>
  <c r="AK1785" i="2"/>
  <c r="AK1784" i="2"/>
  <c r="AK1783" i="2"/>
  <c r="AK1782" i="2"/>
  <c r="AK1781" i="2"/>
  <c r="AK1780" i="2"/>
  <c r="AK1779" i="2"/>
  <c r="AK1778" i="2"/>
  <c r="AK1777" i="2"/>
  <c r="AK1776" i="2"/>
  <c r="AK1775" i="2"/>
  <c r="AK1774" i="2"/>
  <c r="AK1773" i="2"/>
  <c r="AK1772" i="2"/>
  <c r="AK1771" i="2"/>
  <c r="AK1770" i="2"/>
  <c r="AK1769" i="2"/>
  <c r="AK1768" i="2"/>
  <c r="AK1767" i="2"/>
  <c r="AK1766" i="2"/>
  <c r="AK1765" i="2"/>
  <c r="AK1764" i="2"/>
  <c r="AK1763" i="2"/>
  <c r="AK1762" i="2"/>
  <c r="AK1761" i="2"/>
  <c r="AK1760" i="2"/>
  <c r="AK1759" i="2"/>
  <c r="AK1758" i="2" s="1"/>
  <c r="AK1757" i="2"/>
  <c r="AK1756" i="2"/>
  <c r="AK1755" i="2"/>
  <c r="AK1754" i="2"/>
  <c r="AK1753" i="2"/>
  <c r="AK1752" i="2"/>
  <c r="AK1751" i="2"/>
  <c r="AK1750" i="2"/>
  <c r="AK1749" i="2"/>
  <c r="AK1748" i="2"/>
  <c r="AK1747" i="2"/>
  <c r="AK1746" i="2"/>
  <c r="AK1745" i="2"/>
  <c r="AK1744" i="2"/>
  <c r="AK1743" i="2"/>
  <c r="AK1742" i="2"/>
  <c r="AK1741" i="2"/>
  <c r="AK1740" i="2"/>
  <c r="AK1739" i="2"/>
  <c r="AK1738" i="2"/>
  <c r="AK1737" i="2"/>
  <c r="AK1736" i="2"/>
  <c r="AK1735" i="2"/>
  <c r="AK1734" i="2"/>
  <c r="AK1733" i="2" s="1"/>
  <c r="AK1732" i="2"/>
  <c r="AK1731" i="2"/>
  <c r="AK1730" i="2"/>
  <c r="AK1729" i="2"/>
  <c r="AK1728" i="2"/>
  <c r="AK1727" i="2"/>
  <c r="AK1726" i="2"/>
  <c r="AK1725" i="2"/>
  <c r="AK1724" i="2"/>
  <c r="AK1723" i="2"/>
  <c r="AK1722" i="2"/>
  <c r="AK1721" i="2"/>
  <c r="AK1720" i="2"/>
  <c r="AK1719" i="2"/>
  <c r="AK1718" i="2"/>
  <c r="AK1717" i="2"/>
  <c r="AK1716" i="2"/>
  <c r="AK1715" i="2"/>
  <c r="AK1714" i="2"/>
  <c r="AK1713" i="2"/>
  <c r="AK1712" i="2"/>
  <c r="AK1711" i="2"/>
  <c r="AK1710" i="2"/>
  <c r="AK1709" i="2"/>
  <c r="AK1708" i="2"/>
  <c r="AK1707" i="2" s="1"/>
  <c r="AK1706" i="2"/>
  <c r="AK1705" i="2"/>
  <c r="AK1704" i="2"/>
  <c r="AK1703" i="2"/>
  <c r="AK1702" i="2"/>
  <c r="AK1701" i="2"/>
  <c r="AK1700" i="2"/>
  <c r="AK1699" i="2"/>
  <c r="AK1698" i="2"/>
  <c r="AK1697" i="2"/>
  <c r="AK1696" i="2"/>
  <c r="AK1695" i="2"/>
  <c r="AK1694" i="2"/>
  <c r="AK1693" i="2" s="1"/>
  <c r="AK1692" i="2"/>
  <c r="AK1691" i="2"/>
  <c r="AK1690" i="2"/>
  <c r="AK1689" i="2"/>
  <c r="AK1688" i="2"/>
  <c r="AK1687" i="2"/>
  <c r="AK1686" i="2"/>
  <c r="AK1685" i="2"/>
  <c r="AK1684" i="2"/>
  <c r="AK1683" i="2"/>
  <c r="AK1682" i="2"/>
  <c r="AK1681" i="2"/>
  <c r="AK1680" i="2"/>
  <c r="AK1679" i="2"/>
  <c r="AK1678" i="2"/>
  <c r="AK1677" i="2"/>
  <c r="AK1676" i="2"/>
  <c r="AK1675" i="2"/>
  <c r="AK1674" i="2"/>
  <c r="AK1673" i="2"/>
  <c r="AK1672" i="2"/>
  <c r="AK1671" i="2"/>
  <c r="AK1670" i="2"/>
  <c r="AK1669" i="2"/>
  <c r="AK1668" i="2"/>
  <c r="AK1667" i="2"/>
  <c r="AK1666" i="2"/>
  <c r="AK1665" i="2"/>
  <c r="AK1664" i="2"/>
  <c r="AK1663" i="2"/>
  <c r="AK1662" i="2"/>
  <c r="AK1661" i="2"/>
  <c r="AK1660" i="2"/>
  <c r="AK1659" i="2"/>
  <c r="AK1658" i="2"/>
  <c r="AK1657" i="2"/>
  <c r="AK1656" i="2"/>
  <c r="AK1655" i="2"/>
  <c r="AK1654" i="2"/>
  <c r="AK1653" i="2"/>
  <c r="AK1652" i="2" s="1"/>
  <c r="AK1651" i="2"/>
  <c r="AK1650" i="2"/>
  <c r="AK1649" i="2"/>
  <c r="AK1648" i="2"/>
  <c r="AK1647" i="2"/>
  <c r="AK1646" i="2"/>
  <c r="AK1645" i="2"/>
  <c r="AK1644" i="2"/>
  <c r="AK1643" i="2"/>
  <c r="AK1642" i="2"/>
  <c r="AK1641" i="2" s="1"/>
  <c r="AK1640" i="2"/>
  <c r="AK1639" i="2"/>
  <c r="AK1638" i="2"/>
  <c r="AK1637" i="2"/>
  <c r="AK1636" i="2"/>
  <c r="AK1635" i="2"/>
  <c r="AK1634" i="2"/>
  <c r="AK1633" i="2"/>
  <c r="AK1632" i="2"/>
  <c r="AK1631" i="2"/>
  <c r="AK1630" i="2"/>
  <c r="AK1629" i="2"/>
  <c r="AK1628" i="2"/>
  <c r="AK1627" i="2"/>
  <c r="AK1626" i="2"/>
  <c r="AK1625" i="2"/>
  <c r="AK1624" i="2"/>
  <c r="AK1623" i="2"/>
  <c r="AK1622" i="2"/>
  <c r="AK1621" i="2"/>
  <c r="AK1620" i="2"/>
  <c r="AK1619" i="2"/>
  <c r="AK1618" i="2"/>
  <c r="AK1617" i="2"/>
  <c r="AK1616" i="2" s="1"/>
  <c r="AK1615" i="2" s="1"/>
  <c r="AK1614" i="2"/>
  <c r="AK1613" i="2"/>
  <c r="AK1612" i="2"/>
  <c r="AK1611" i="2"/>
  <c r="AK1610" i="2"/>
  <c r="AK1609" i="2"/>
  <c r="AK1608" i="2"/>
  <c r="AK1607" i="2"/>
  <c r="AK1606" i="2"/>
  <c r="AK1605" i="2"/>
  <c r="AK1604" i="2"/>
  <c r="AK1603" i="2"/>
  <c r="AK1602" i="2" s="1"/>
  <c r="AK1601" i="2"/>
  <c r="AK1600" i="2"/>
  <c r="AK1599" i="2"/>
  <c r="AK1598" i="2"/>
  <c r="AK1597" i="2"/>
  <c r="AK1596" i="2"/>
  <c r="AK1595" i="2"/>
  <c r="AK1594" i="2"/>
  <c r="AK1593" i="2"/>
  <c r="AK1592" i="2"/>
  <c r="AK1591" i="2"/>
  <c r="AK1590" i="2"/>
  <c r="AK1589" i="2"/>
  <c r="AK1588" i="2"/>
  <c r="AK1587" i="2"/>
  <c r="AK1586" i="2"/>
  <c r="AK1585" i="2"/>
  <c r="AK1584" i="2"/>
  <c r="AK1583" i="2"/>
  <c r="AK1582" i="2"/>
  <c r="AK1581" i="2"/>
  <c r="AK1580" i="2"/>
  <c r="AK1579" i="2"/>
  <c r="AK1578" i="2"/>
  <c r="AK1577" i="2"/>
  <c r="AK1576" i="2"/>
  <c r="AK1575" i="2"/>
  <c r="AK1574" i="2"/>
  <c r="AK1573" i="2"/>
  <c r="AK1572" i="2"/>
  <c r="AK1571" i="2"/>
  <c r="AK1570" i="2"/>
  <c r="AK1569" i="2"/>
  <c r="AK1568" i="2"/>
  <c r="AK1567" i="2"/>
  <c r="AK1566" i="2"/>
  <c r="AK1565" i="2"/>
  <c r="AK1564" i="2"/>
  <c r="AK1563" i="2"/>
  <c r="AK1562" i="2"/>
  <c r="AK1561" i="2"/>
  <c r="AK1560" i="2"/>
  <c r="AK1559" i="2"/>
  <c r="AK1558" i="2"/>
  <c r="AK1557" i="2"/>
  <c r="AK1556" i="2"/>
  <c r="AK1555" i="2"/>
  <c r="AK1554" i="2"/>
  <c r="AK1553" i="2"/>
  <c r="AK1552" i="2"/>
  <c r="AK1551" i="2" s="1"/>
  <c r="AK1550" i="2"/>
  <c r="AK1549" i="2"/>
  <c r="AK1548" i="2"/>
  <c r="AK1547" i="2"/>
  <c r="AK1546" i="2"/>
  <c r="AK1545" i="2"/>
  <c r="AK1544" i="2"/>
  <c r="AK1543" i="2"/>
  <c r="AK1542" i="2"/>
  <c r="AK1541" i="2"/>
  <c r="AK1540" i="2"/>
  <c r="AK1539" i="2"/>
  <c r="AK1538" i="2"/>
  <c r="AK1537" i="2"/>
  <c r="AK1536" i="2"/>
  <c r="AK1535" i="2"/>
  <c r="AK1534" i="2"/>
  <c r="AK1533" i="2"/>
  <c r="AK1532" i="2"/>
  <c r="AK1531" i="2"/>
  <c r="AK1530" i="2"/>
  <c r="AK1529" i="2"/>
  <c r="AK1528" i="2"/>
  <c r="AK1527" i="2"/>
  <c r="AK1526" i="2"/>
  <c r="AK1525" i="2"/>
  <c r="AK1524" i="2"/>
  <c r="AK1523" i="2"/>
  <c r="AK1522" i="2"/>
  <c r="AK1521" i="2"/>
  <c r="AK1520" i="2"/>
  <c r="AK1519" i="2"/>
  <c r="AK1518" i="2"/>
  <c r="AK1517" i="2"/>
  <c r="AK1516" i="2"/>
  <c r="AK1515" i="2"/>
  <c r="AK1514" i="2"/>
  <c r="AK1513" i="2"/>
  <c r="AK1512" i="2"/>
  <c r="AK1511" i="2"/>
  <c r="AK1510" i="2"/>
  <c r="AK1509" i="2"/>
  <c r="AK1508" i="2"/>
  <c r="AK1507" i="2"/>
  <c r="AK1506" i="2"/>
  <c r="AK1505" i="2"/>
  <c r="AK1504" i="2"/>
  <c r="AK1503" i="2"/>
  <c r="AK1502" i="2"/>
  <c r="AK1501" i="2"/>
  <c r="AK1500" i="2"/>
  <c r="AK1499" i="2"/>
  <c r="AK1498" i="2"/>
  <c r="AK1497" i="2"/>
  <c r="AK1496" i="2" s="1"/>
  <c r="AK1495" i="2"/>
  <c r="AK1494" i="2"/>
  <c r="AK1493" i="2"/>
  <c r="AK1492" i="2"/>
  <c r="AK1491" i="2"/>
  <c r="AK1490" i="2"/>
  <c r="AK1489" i="2"/>
  <c r="AK1488" i="2"/>
  <c r="AK1487" i="2"/>
  <c r="AK1486" i="2"/>
  <c r="AK1485" i="2"/>
  <c r="AK1484" i="2"/>
  <c r="AK1483" i="2"/>
  <c r="AK1482" i="2"/>
  <c r="AK1481" i="2"/>
  <c r="AK1480" i="2"/>
  <c r="AK1479" i="2"/>
  <c r="AK1478" i="2"/>
  <c r="AK1477" i="2"/>
  <c r="AK1476" i="2"/>
  <c r="AK1475" i="2"/>
  <c r="AK1474" i="2"/>
  <c r="AK1473" i="2"/>
  <c r="AK1472" i="2"/>
  <c r="AK1471" i="2"/>
  <c r="AK1470" i="2"/>
  <c r="AK1469" i="2"/>
  <c r="AK1468" i="2"/>
  <c r="AK1467" i="2"/>
  <c r="AK1466" i="2"/>
  <c r="AK1465" i="2"/>
  <c r="AK1464" i="2"/>
  <c r="AK1463" i="2"/>
  <c r="AK1462" i="2"/>
  <c r="AK1461" i="2"/>
  <c r="AK1460" i="2"/>
  <c r="AK1459" i="2"/>
  <c r="AK1458" i="2"/>
  <c r="AK1457" i="2"/>
  <c r="AK1456" i="2"/>
  <c r="AK1455" i="2"/>
  <c r="AK1454" i="2"/>
  <c r="AK1453" i="2"/>
  <c r="AK1452" i="2"/>
  <c r="AK1451" i="2"/>
  <c r="AK1450" i="2"/>
  <c r="AK1449" i="2"/>
  <c r="AK1448" i="2"/>
  <c r="AK1447" i="2"/>
  <c r="AK1446" i="2" s="1"/>
  <c r="AK1445" i="2"/>
  <c r="AK1444" i="2"/>
  <c r="AK1443" i="2"/>
  <c r="AK1442" i="2"/>
  <c r="AK1441" i="2"/>
  <c r="AK1440" i="2"/>
  <c r="AK1439" i="2"/>
  <c r="AK1438" i="2"/>
  <c r="AK1437" i="2"/>
  <c r="AK1436" i="2"/>
  <c r="AK1435" i="2"/>
  <c r="AK1434" i="2"/>
  <c r="AK1433" i="2"/>
  <c r="AK1432" i="2"/>
  <c r="AK1431" i="2"/>
  <c r="AK1430" i="2"/>
  <c r="AK1429" i="2"/>
  <c r="AK1428" i="2"/>
  <c r="AK1427" i="2"/>
  <c r="AK1426" i="2"/>
  <c r="AK1425" i="2"/>
  <c r="AK1424" i="2"/>
  <c r="AK1423" i="2"/>
  <c r="AK1422" i="2"/>
  <c r="AK1421" i="2"/>
  <c r="AK1420" i="2"/>
  <c r="AK1419" i="2"/>
  <c r="AK1418" i="2"/>
  <c r="AK1417" i="2"/>
  <c r="AK1416" i="2"/>
  <c r="AK1415" i="2"/>
  <c r="AK1414" i="2"/>
  <c r="AK1413" i="2"/>
  <c r="AK1412" i="2"/>
  <c r="AK1411" i="2"/>
  <c r="AK1410" i="2"/>
  <c r="AK1409" i="2"/>
  <c r="AK1408" i="2"/>
  <c r="AK1407" i="2"/>
  <c r="AK1406" i="2"/>
  <c r="AK1405" i="2"/>
  <c r="AK1404" i="2"/>
  <c r="AK1403" i="2"/>
  <c r="AK1402" i="2"/>
  <c r="AK1401" i="2"/>
  <c r="AK1400" i="2"/>
  <c r="AK1399" i="2"/>
  <c r="AK1398" i="2"/>
  <c r="AK1397" i="2"/>
  <c r="AK1396" i="2"/>
  <c r="AK1395" i="2"/>
  <c r="AK1394" i="2"/>
  <c r="AK1393" i="2"/>
  <c r="AK1392" i="2"/>
  <c r="AK1391" i="2" s="1"/>
  <c r="AK1390" i="2"/>
  <c r="AK1389" i="2"/>
  <c r="AK1388" i="2"/>
  <c r="AK1387" i="2"/>
  <c r="AK1386" i="2"/>
  <c r="AK1385" i="2"/>
  <c r="AK1384" i="2"/>
  <c r="AK1383" i="2"/>
  <c r="AK1382" i="2"/>
  <c r="AK1381" i="2"/>
  <c r="AK1380" i="2" s="1"/>
  <c r="AK1379" i="2"/>
  <c r="AK1378" i="2"/>
  <c r="AK1377" i="2"/>
  <c r="AK1376" i="2"/>
  <c r="AK1375" i="2"/>
  <c r="AK1374" i="2"/>
  <c r="AK1373" i="2"/>
  <c r="AK1372" i="2"/>
  <c r="AK1371" i="2"/>
  <c r="AK1370" i="2"/>
  <c r="AK1369" i="2"/>
  <c r="AK1368" i="2"/>
  <c r="AK1367" i="2"/>
  <c r="AK1366" i="2"/>
  <c r="AK1365" i="2"/>
  <c r="AK1364" i="2"/>
  <c r="AK1363" i="2"/>
  <c r="AK1362" i="2"/>
  <c r="AK1361" i="2"/>
  <c r="AK1360" i="2"/>
  <c r="AK1359" i="2"/>
  <c r="AK1358" i="2"/>
  <c r="AK1357" i="2"/>
  <c r="AK1356" i="2"/>
  <c r="AK1355" i="2" s="1"/>
  <c r="AK1354" i="2" s="1"/>
  <c r="AK1353" i="2"/>
  <c r="AK1352" i="2"/>
  <c r="AK1351" i="2"/>
  <c r="AK1350" i="2"/>
  <c r="AK1349" i="2"/>
  <c r="AK1348" i="2"/>
  <c r="AK1347" i="2"/>
  <c r="AK1346" i="2"/>
  <c r="AK1345" i="2"/>
  <c r="AK1344" i="2"/>
  <c r="AK1343" i="2"/>
  <c r="AK1342" i="2"/>
  <c r="AK1341" i="2"/>
  <c r="AK1340" i="2" s="1"/>
  <c r="AK1339" i="2"/>
  <c r="AK1338" i="2"/>
  <c r="AK1337" i="2"/>
  <c r="AK1336" i="2"/>
  <c r="AK1335" i="2"/>
  <c r="AK1334" i="2"/>
  <c r="AK1333" i="2"/>
  <c r="AK1332" i="2"/>
  <c r="AK1331" i="2"/>
  <c r="AK1330" i="2"/>
  <c r="AK1329" i="2"/>
  <c r="AK1328" i="2"/>
  <c r="AK1327" i="2"/>
  <c r="AK1326" i="2"/>
  <c r="AK1325" i="2"/>
  <c r="AK1324" i="2"/>
  <c r="AK1323" i="2"/>
  <c r="AK1322" i="2"/>
  <c r="AK1321" i="2"/>
  <c r="AK1320" i="2"/>
  <c r="AK1319" i="2"/>
  <c r="AK1318" i="2"/>
  <c r="AK1317" i="2"/>
  <c r="AK1316" i="2"/>
  <c r="AK1315" i="2"/>
  <c r="AK1314" i="2"/>
  <c r="AK1313" i="2"/>
  <c r="AK1312" i="2"/>
  <c r="AK1311" i="2"/>
  <c r="AK1310" i="2"/>
  <c r="AK1309" i="2"/>
  <c r="AK1308" i="2"/>
  <c r="AK1307" i="2"/>
  <c r="AK1306" i="2"/>
  <c r="AK1305" i="2"/>
  <c r="AK1304" i="2"/>
  <c r="AK1303" i="2" s="1"/>
  <c r="AK1302" i="2"/>
  <c r="AK1301" i="2"/>
  <c r="AK1300" i="2"/>
  <c r="AK1299" i="2"/>
  <c r="AK1298" i="2"/>
  <c r="AK1297" i="2"/>
  <c r="AK1296" i="2"/>
  <c r="AK1295" i="2"/>
  <c r="AK1294" i="2"/>
  <c r="AK1293" i="2"/>
  <c r="AK1292" i="2"/>
  <c r="AK1291" i="2"/>
  <c r="AK1290" i="2"/>
  <c r="AK1289" i="2" s="1"/>
  <c r="AK1288" i="2"/>
  <c r="AK1287" i="2"/>
  <c r="AK1286" i="2"/>
  <c r="AK1285" i="2"/>
  <c r="AK1284" i="2"/>
  <c r="AK1283" i="2"/>
  <c r="AK1282" i="2"/>
  <c r="AK1281" i="2"/>
  <c r="AK1280" i="2"/>
  <c r="AK1279" i="2"/>
  <c r="AK1278" i="2"/>
  <c r="AK1277" i="2"/>
  <c r="AK1276" i="2"/>
  <c r="AK1275" i="2"/>
  <c r="AK1274" i="2"/>
  <c r="AK1273" i="2"/>
  <c r="AK1272" i="2"/>
  <c r="AK1271" i="2"/>
  <c r="AK1270" i="2"/>
  <c r="AK1269" i="2"/>
  <c r="AK1268" i="2"/>
  <c r="AK1267" i="2"/>
  <c r="AK1266" i="2"/>
  <c r="AK1265" i="2"/>
  <c r="AK1264" i="2"/>
  <c r="AK1263" i="2"/>
  <c r="AK1262" i="2"/>
  <c r="AK1261" i="2"/>
  <c r="AK1260" i="2"/>
  <c r="AK1259" i="2"/>
  <c r="AK1258" i="2"/>
  <c r="AK1257" i="2"/>
  <c r="AK1256" i="2"/>
  <c r="AK1255" i="2"/>
  <c r="AK1254" i="2"/>
  <c r="AK1253" i="2"/>
  <c r="AK1252" i="2"/>
  <c r="AK1251" i="2"/>
  <c r="AK1250" i="2"/>
  <c r="AK1249" i="2"/>
  <c r="AK1248" i="2"/>
  <c r="AK1247" i="2"/>
  <c r="AK1246" i="2"/>
  <c r="AK1245" i="2"/>
  <c r="AK1244" i="2"/>
  <c r="AK1243" i="2"/>
  <c r="AK1242" i="2"/>
  <c r="AK1241" i="2"/>
  <c r="AK1240" i="2"/>
  <c r="AK1239" i="2"/>
  <c r="AK1238" i="2"/>
  <c r="AK1237" i="2"/>
  <c r="AK1236" i="2"/>
  <c r="AK1235" i="2" s="1"/>
  <c r="AK1234" i="2"/>
  <c r="AK1233" i="2"/>
  <c r="AK1232" i="2"/>
  <c r="AK1231" i="2"/>
  <c r="AK1230" i="2"/>
  <c r="AK1229" i="2"/>
  <c r="AK1228" i="2"/>
  <c r="AK1227" i="2"/>
  <c r="AK1226" i="2"/>
  <c r="AK1225" i="2"/>
  <c r="AK1224" i="2"/>
  <c r="AK1223" i="2"/>
  <c r="AK1222" i="2"/>
  <c r="AK1221" i="2"/>
  <c r="AK1220" i="2"/>
  <c r="AK1219" i="2"/>
  <c r="AK1218" i="2"/>
  <c r="AK1217" i="2"/>
  <c r="AK1216" i="2"/>
  <c r="AK1215" i="2"/>
  <c r="AK1214" i="2"/>
  <c r="AK1213" i="2"/>
  <c r="AK1212" i="2"/>
  <c r="AK1211" i="2"/>
  <c r="AK1210" i="2"/>
  <c r="AK1209" i="2"/>
  <c r="AK1208" i="2"/>
  <c r="AK1207" i="2"/>
  <c r="AK1206" i="2"/>
  <c r="AK1205" i="2"/>
  <c r="AK1204" i="2"/>
  <c r="AK1203" i="2"/>
  <c r="AK1202" i="2"/>
  <c r="AK1201" i="2"/>
  <c r="AK1200" i="2"/>
  <c r="AK1199" i="2"/>
  <c r="AK1198" i="2"/>
  <c r="AK1197" i="2"/>
  <c r="AK1196" i="2"/>
  <c r="AK1195" i="2"/>
  <c r="AK1194" i="2"/>
  <c r="AK1193" i="2"/>
  <c r="AK1192" i="2"/>
  <c r="AK1191" i="2"/>
  <c r="AK1190" i="2"/>
  <c r="AK1189" i="2"/>
  <c r="AK1188" i="2"/>
  <c r="AK1187" i="2"/>
  <c r="AK1186" i="2"/>
  <c r="AK1185" i="2"/>
  <c r="AK1184" i="2" s="1"/>
  <c r="AK1183" i="2"/>
  <c r="AK1182" i="2"/>
  <c r="AK1181" i="2"/>
  <c r="AK1180" i="2"/>
  <c r="AK1179" i="2"/>
  <c r="AK1178" i="2"/>
  <c r="AK1177" i="2"/>
  <c r="AK1176" i="2"/>
  <c r="AK1175" i="2"/>
  <c r="AK1174" i="2"/>
  <c r="AK1173" i="2"/>
  <c r="AK1172" i="2"/>
  <c r="AK1171" i="2"/>
  <c r="AK1170" i="2"/>
  <c r="AK1169" i="2"/>
  <c r="AK1168" i="2"/>
  <c r="AK1167" i="2"/>
  <c r="AK1166" i="2"/>
  <c r="AK1165" i="2"/>
  <c r="AK1164" i="2"/>
  <c r="AK1163" i="2"/>
  <c r="AK1162" i="2"/>
  <c r="AK1161" i="2"/>
  <c r="AK1160" i="2"/>
  <c r="AK1159" i="2"/>
  <c r="AK1158" i="2"/>
  <c r="AK1157" i="2"/>
  <c r="AK1156" i="2"/>
  <c r="AK1155" i="2"/>
  <c r="AK1154" i="2"/>
  <c r="AK1153" i="2"/>
  <c r="AK1152" i="2"/>
  <c r="AK1151" i="2"/>
  <c r="AK1150" i="2"/>
  <c r="AK1149" i="2"/>
  <c r="AK1148" i="2"/>
  <c r="AK1147" i="2"/>
  <c r="AK1146" i="2"/>
  <c r="AK1145" i="2"/>
  <c r="AK1144" i="2"/>
  <c r="AK1143" i="2"/>
  <c r="AK1142" i="2"/>
  <c r="AK1141" i="2"/>
  <c r="AK1140" i="2"/>
  <c r="AK1139" i="2"/>
  <c r="AK1138" i="2"/>
  <c r="AK1137" i="2"/>
  <c r="AK1136" i="2"/>
  <c r="AK1135" i="2"/>
  <c r="AK1134" i="2"/>
  <c r="AK1133" i="2" s="1"/>
  <c r="AK1132" i="2"/>
  <c r="AK1131" i="2"/>
  <c r="AK1130" i="2"/>
  <c r="AK1129" i="2"/>
  <c r="AK1128" i="2"/>
  <c r="AK1127" i="2"/>
  <c r="AK1126" i="2"/>
  <c r="AK1125" i="2"/>
  <c r="AK1124" i="2"/>
  <c r="AK1123" i="2"/>
  <c r="AK1122" i="2"/>
  <c r="AK1121" i="2"/>
  <c r="AK1120" i="2"/>
  <c r="AK1119" i="2" s="1"/>
  <c r="AK1118" i="2"/>
  <c r="AK1117" i="2"/>
  <c r="AK1116" i="2"/>
  <c r="AK1115" i="2"/>
  <c r="AK1114" i="2"/>
  <c r="AK1113" i="2"/>
  <c r="AK1112" i="2"/>
  <c r="AK1111" i="2"/>
  <c r="AK1110" i="2"/>
  <c r="AK1109" i="2"/>
  <c r="AK1108" i="2"/>
  <c r="AK1107" i="2"/>
  <c r="AK1106" i="2"/>
  <c r="AK1105" i="2"/>
  <c r="AK1104" i="2"/>
  <c r="AK1103" i="2"/>
  <c r="AK1102" i="2"/>
  <c r="AK1101" i="2"/>
  <c r="AK1100" i="2"/>
  <c r="AK1099" i="2"/>
  <c r="AK1098" i="2"/>
  <c r="AK1097" i="2"/>
  <c r="AK1096" i="2"/>
  <c r="AK1095" i="2"/>
  <c r="AK1094" i="2"/>
  <c r="AK1093" i="2"/>
  <c r="AK1092" i="2"/>
  <c r="AK1091" i="2"/>
  <c r="AK1090" i="2"/>
  <c r="AK1089" i="2"/>
  <c r="AK1088" i="2"/>
  <c r="AK1087" i="2"/>
  <c r="AK1086" i="2"/>
  <c r="AK1085" i="2"/>
  <c r="AK1084" i="2"/>
  <c r="AK1083" i="2"/>
  <c r="AK1082" i="2"/>
  <c r="AK1081" i="2"/>
  <c r="AK1080" i="2"/>
  <c r="AK1079" i="2" s="1"/>
  <c r="AK1078" i="2"/>
  <c r="AK1077" i="2"/>
  <c r="AK1076" i="2"/>
  <c r="AK1075" i="2"/>
  <c r="AK1074" i="2"/>
  <c r="AK1073" i="2"/>
  <c r="AK1072" i="2"/>
  <c r="AK1071" i="2"/>
  <c r="AK1070" i="2"/>
  <c r="AK1069" i="2"/>
  <c r="AK1068" i="2"/>
  <c r="AK1067" i="2" s="1"/>
  <c r="AK1066" i="2"/>
  <c r="AK1065" i="2"/>
  <c r="AK1064" i="2"/>
  <c r="AK1063" i="2"/>
  <c r="AK1062" i="2"/>
  <c r="AK1061" i="2"/>
  <c r="AK1060" i="2"/>
  <c r="AK1059" i="2"/>
  <c r="AK1058" i="2"/>
  <c r="AK1057" i="2"/>
  <c r="AK1056" i="2"/>
  <c r="AK1055" i="2"/>
  <c r="AK1054" i="2"/>
  <c r="AK1053" i="2"/>
  <c r="AK1052" i="2"/>
  <c r="AK1051" i="2"/>
  <c r="AK1050" i="2"/>
  <c r="AK1049" i="2"/>
  <c r="AK1048" i="2"/>
  <c r="AK1047" i="2"/>
  <c r="AK1046" i="2"/>
  <c r="AK1045" i="2"/>
  <c r="AK1044" i="2"/>
  <c r="AK1043" i="2"/>
  <c r="AK1042" i="2" s="1"/>
  <c r="AK1041" i="2" s="1"/>
  <c r="AK1040" i="2"/>
  <c r="AK1039" i="2"/>
  <c r="AK1038" i="2"/>
  <c r="AK1037" i="2"/>
  <c r="AK1036" i="2"/>
  <c r="AK1035" i="2"/>
  <c r="AK1034" i="2"/>
  <c r="AK1033" i="2"/>
  <c r="AK1032" i="2"/>
  <c r="AK1031" i="2"/>
  <c r="AK1030" i="2"/>
  <c r="AK1029" i="2"/>
  <c r="AK1028" i="2" s="1"/>
  <c r="AK1027" i="2"/>
  <c r="AK1026" i="2"/>
  <c r="AK1025" i="2"/>
  <c r="AK1024" i="2"/>
  <c r="AK1023" i="2"/>
  <c r="AK1022" i="2"/>
  <c r="AK1021" i="2"/>
  <c r="AK1020" i="2"/>
  <c r="AK1019" i="2"/>
  <c r="AK1018" i="2"/>
  <c r="AK1017" i="2"/>
  <c r="AK1016" i="2"/>
  <c r="AK1015" i="2"/>
  <c r="AK1014" i="2"/>
  <c r="AK1013" i="2"/>
  <c r="AK1012" i="2"/>
  <c r="AK1011" i="2"/>
  <c r="AK1010" i="2"/>
  <c r="AK1009" i="2"/>
  <c r="AK1008" i="2"/>
  <c r="AK1007" i="2"/>
  <c r="AK1006" i="2"/>
  <c r="AK1005" i="2"/>
  <c r="AK1004" i="2"/>
  <c r="AK1003" i="2"/>
  <c r="AK1002" i="2"/>
  <c r="AK1001" i="2"/>
  <c r="AK1000" i="2"/>
  <c r="AK999" i="2"/>
  <c r="AK998" i="2"/>
  <c r="AK997" i="2"/>
  <c r="AK996" i="2"/>
  <c r="AK995" i="2"/>
  <c r="AK994" i="2"/>
  <c r="AK993" i="2"/>
  <c r="AK992" i="2"/>
  <c r="AK991" i="2"/>
  <c r="AK990" i="2" s="1"/>
  <c r="AK989" i="2"/>
  <c r="AK988" i="2"/>
  <c r="AK987" i="2"/>
  <c r="AK986" i="2"/>
  <c r="AK985" i="2"/>
  <c r="AK984" i="2"/>
  <c r="AK983" i="2"/>
  <c r="AK982" i="2"/>
  <c r="AK981" i="2"/>
  <c r="AK980" i="2"/>
  <c r="AK979" i="2"/>
  <c r="AK978" i="2"/>
  <c r="AK977" i="2"/>
  <c r="AK976" i="2"/>
  <c r="AK975" i="2"/>
  <c r="AK974" i="2"/>
  <c r="AK973" i="2" s="1"/>
  <c r="AK972" i="2"/>
  <c r="AK971" i="2"/>
  <c r="AK970" i="2"/>
  <c r="AK969" i="2"/>
  <c r="AK968" i="2"/>
  <c r="AK967" i="2"/>
  <c r="AK966" i="2"/>
  <c r="AK965" i="2"/>
  <c r="AK964" i="2"/>
  <c r="AK963" i="2"/>
  <c r="AK962" i="2"/>
  <c r="AK961" i="2"/>
  <c r="AK960" i="2"/>
  <c r="AK959" i="2"/>
  <c r="AK958" i="2"/>
  <c r="AK957" i="2"/>
  <c r="AK956" i="2"/>
  <c r="AK955" i="2"/>
  <c r="AK954" i="2"/>
  <c r="AK953" i="2"/>
  <c r="AK952" i="2"/>
  <c r="AK951" i="2"/>
  <c r="AK950" i="2"/>
  <c r="AK949" i="2"/>
  <c r="AK948" i="2"/>
  <c r="AK947" i="2"/>
  <c r="AK946" i="2"/>
  <c r="AK945" i="2"/>
  <c r="AK944" i="2"/>
  <c r="AK943" i="2"/>
  <c r="AK942" i="2"/>
  <c r="AK941" i="2"/>
  <c r="AK940" i="2"/>
  <c r="AK939" i="2"/>
  <c r="AK938" i="2"/>
  <c r="AK937" i="2"/>
  <c r="AK936" i="2"/>
  <c r="AK935" i="2"/>
  <c r="AK934" i="2"/>
  <c r="AK933" i="2"/>
  <c r="AK932" i="2"/>
  <c r="AK931" i="2"/>
  <c r="AK930" i="2"/>
  <c r="AK929" i="2"/>
  <c r="AK928" i="2"/>
  <c r="AK927" i="2"/>
  <c r="AK926" i="2"/>
  <c r="AK925" i="2"/>
  <c r="AK924" i="2"/>
  <c r="AK923" i="2"/>
  <c r="AK922" i="2" s="1"/>
  <c r="AK921" i="2"/>
  <c r="AK920" i="2"/>
  <c r="AK919" i="2"/>
  <c r="AK918" i="2"/>
  <c r="AK917" i="2"/>
  <c r="AK916" i="2"/>
  <c r="AK915" i="2"/>
  <c r="AK914" i="2"/>
  <c r="AK913" i="2"/>
  <c r="AK912" i="2"/>
  <c r="AK911" i="2"/>
  <c r="AK910" i="2"/>
  <c r="AK909" i="2"/>
  <c r="AK908" i="2"/>
  <c r="AK907" i="2"/>
  <c r="AK906" i="2"/>
  <c r="AK905" i="2"/>
  <c r="AK904" i="2"/>
  <c r="AK903" i="2"/>
  <c r="AK902" i="2"/>
  <c r="AK901" i="2"/>
  <c r="AK900" i="2" s="1"/>
  <c r="AK899" i="2"/>
  <c r="AK898" i="2"/>
  <c r="AK897" i="2"/>
  <c r="AK896" i="2"/>
  <c r="AK895" i="2"/>
  <c r="AK894" i="2"/>
  <c r="AK893" i="2"/>
  <c r="AK892" i="2"/>
  <c r="AK891" i="2"/>
  <c r="AK890" i="2"/>
  <c r="AK889" i="2"/>
  <c r="AK888" i="2"/>
  <c r="AK887" i="2"/>
  <c r="AK886" i="2"/>
  <c r="AK885" i="2"/>
  <c r="AK884" i="2"/>
  <c r="AK883" i="2"/>
  <c r="AK882" i="2"/>
  <c r="AK881" i="2"/>
  <c r="AK880" i="2"/>
  <c r="AK879" i="2"/>
  <c r="AK878" i="2"/>
  <c r="AK877" i="2"/>
  <c r="AK876" i="2"/>
  <c r="AK875" i="2"/>
  <c r="AK874" i="2"/>
  <c r="AK873" i="2"/>
  <c r="AK872" i="2" s="1"/>
  <c r="AK871" i="2"/>
  <c r="AK870" i="2"/>
  <c r="AK869" i="2"/>
  <c r="AK868" i="2"/>
  <c r="AK867" i="2"/>
  <c r="AK866" i="2"/>
  <c r="AK865" i="2"/>
  <c r="AK864" i="2"/>
  <c r="AK863" i="2"/>
  <c r="AK862" i="2"/>
  <c r="AK861" i="2"/>
  <c r="AK860" i="2"/>
  <c r="AK859" i="2"/>
  <c r="AK858" i="2"/>
  <c r="AK857" i="2"/>
  <c r="AK856" i="2"/>
  <c r="AK855" i="2"/>
  <c r="AK854" i="2"/>
  <c r="AK853" i="2"/>
  <c r="AK852" i="2"/>
  <c r="AK851" i="2"/>
  <c r="AK850" i="2"/>
  <c r="AK849" i="2"/>
  <c r="AK848" i="2"/>
  <c r="AK847" i="2"/>
  <c r="AK846" i="2"/>
  <c r="AK845" i="2"/>
  <c r="AK844" i="2"/>
  <c r="AK843" i="2"/>
  <c r="AK842" i="2"/>
  <c r="AK841" i="2"/>
  <c r="AK840" i="2"/>
  <c r="AK839" i="2"/>
  <c r="AK838" i="2"/>
  <c r="AK837" i="2"/>
  <c r="AK836" i="2"/>
  <c r="AK835" i="2"/>
  <c r="AK834" i="2"/>
  <c r="AK833" i="2"/>
  <c r="AK832" i="2"/>
  <c r="AK831" i="2"/>
  <c r="AK830" i="2"/>
  <c r="AK829" i="2"/>
  <c r="AK828" i="2"/>
  <c r="AK827" i="2"/>
  <c r="AK826" i="2"/>
  <c r="AK825" i="2"/>
  <c r="AK824" i="2"/>
  <c r="AK823" i="2"/>
  <c r="AK822" i="2"/>
  <c r="AK821" i="2"/>
  <c r="AK820" i="2"/>
  <c r="AK819" i="2"/>
  <c r="AK818" i="2"/>
  <c r="AK817" i="2" s="1"/>
  <c r="AK816" i="2"/>
  <c r="AK815" i="2"/>
  <c r="AK814" i="2"/>
  <c r="AK813" i="2"/>
  <c r="AK812" i="2"/>
  <c r="AK811" i="2"/>
  <c r="AK810" i="2"/>
  <c r="AK809" i="2"/>
  <c r="AK808" i="2"/>
  <c r="AK807" i="2"/>
  <c r="AK806" i="2" s="1"/>
  <c r="AK805" i="2"/>
  <c r="AK804" i="2"/>
  <c r="AK803" i="2"/>
  <c r="AK802" i="2"/>
  <c r="AK801" i="2"/>
  <c r="AK800" i="2"/>
  <c r="AK799" i="2"/>
  <c r="AK798" i="2"/>
  <c r="AK797" i="2"/>
  <c r="AK796" i="2"/>
  <c r="AK795" i="2"/>
  <c r="AK794" i="2"/>
  <c r="AK793" i="2"/>
  <c r="AK792" i="2"/>
  <c r="AK791" i="2"/>
  <c r="AK790" i="2"/>
  <c r="AK789" i="2"/>
  <c r="AK788" i="2"/>
  <c r="AK787" i="2"/>
  <c r="AK786" i="2"/>
  <c r="AK785" i="2"/>
  <c r="AK784" i="2"/>
  <c r="AK783" i="2"/>
  <c r="AK782" i="2"/>
  <c r="AK781" i="2"/>
  <c r="AK780" i="2"/>
  <c r="AK779" i="2"/>
  <c r="AK778" i="2"/>
  <c r="AK777" i="2"/>
  <c r="AK776" i="2"/>
  <c r="AK775" i="2"/>
  <c r="AK774" i="2"/>
  <c r="AK773" i="2"/>
  <c r="AK772" i="2"/>
  <c r="AK771" i="2"/>
  <c r="AK770" i="2"/>
  <c r="AK769" i="2"/>
  <c r="AK768" i="2"/>
  <c r="AK767" i="2"/>
  <c r="AK766" i="2" s="1"/>
  <c r="AK765" i="2"/>
  <c r="AK764" i="2"/>
  <c r="AK763" i="2"/>
  <c r="AK762" i="2"/>
  <c r="AK761" i="2"/>
  <c r="AK760" i="2"/>
  <c r="AK759" i="2"/>
  <c r="AK758" i="2"/>
  <c r="AK757" i="2" s="1"/>
  <c r="AK756" i="2"/>
  <c r="AK755" i="2"/>
  <c r="AK754" i="2"/>
  <c r="AK753" i="2"/>
  <c r="AK752" i="2"/>
  <c r="AK751" i="2"/>
  <c r="AK750" i="2"/>
  <c r="AK749" i="2"/>
  <c r="AK748" i="2"/>
  <c r="AK747" i="2"/>
  <c r="AK746" i="2"/>
  <c r="AK745" i="2"/>
  <c r="AK744" i="2"/>
  <c r="AK743" i="2"/>
  <c r="AK742" i="2"/>
  <c r="AK741" i="2"/>
  <c r="AK740" i="2"/>
  <c r="AK739" i="2"/>
  <c r="AK738" i="2"/>
  <c r="AK737" i="2"/>
  <c r="AK736" i="2"/>
  <c r="AK735" i="2"/>
  <c r="AK734" i="2"/>
  <c r="AK733" i="2"/>
  <c r="AK732" i="2"/>
  <c r="AK731" i="2"/>
  <c r="AK730" i="2"/>
  <c r="AK729" i="2" s="1"/>
  <c r="AK728" i="2"/>
  <c r="AK727" i="2"/>
  <c r="AK726" i="2"/>
  <c r="AK725" i="2"/>
  <c r="AK724" i="2"/>
  <c r="AK723" i="2"/>
  <c r="AK722" i="2"/>
  <c r="AK721" i="2"/>
  <c r="AK720" i="2"/>
  <c r="AK719" i="2"/>
  <c r="AK718" i="2"/>
  <c r="AK717" i="2"/>
  <c r="AK716" i="2" s="1"/>
  <c r="AK715" i="2"/>
  <c r="AK714" i="2"/>
  <c r="AK713" i="2"/>
  <c r="AK712" i="2"/>
  <c r="AK711" i="2"/>
  <c r="AK710" i="2"/>
  <c r="AK709" i="2"/>
  <c r="AK708" i="2"/>
  <c r="AK707" i="2"/>
  <c r="AK706" i="2"/>
  <c r="AK705" i="2"/>
  <c r="AK704" i="2"/>
  <c r="AK703" i="2"/>
  <c r="AK702" i="2"/>
  <c r="AK701" i="2"/>
  <c r="AK700" i="2"/>
  <c r="AK699" i="2"/>
  <c r="AK698" i="2"/>
  <c r="AK697" i="2"/>
  <c r="AK696" i="2"/>
  <c r="AK695" i="2"/>
  <c r="AK694" i="2"/>
  <c r="AK693" i="2"/>
  <c r="AK692" i="2"/>
  <c r="AK691" i="2"/>
  <c r="AK690" i="2"/>
  <c r="AK689" i="2"/>
  <c r="AK688" i="2"/>
  <c r="AK687" i="2"/>
  <c r="AK686" i="2"/>
  <c r="AK685" i="2"/>
  <c r="AK684" i="2"/>
  <c r="AK683" i="2"/>
  <c r="AK682" i="2"/>
  <c r="AK681" i="2"/>
  <c r="AK680" i="2"/>
  <c r="AK679" i="2"/>
  <c r="AK678" i="2"/>
  <c r="AK677" i="2"/>
  <c r="AK676" i="2"/>
  <c r="AK675" i="2"/>
  <c r="AK674" i="2"/>
  <c r="AK673" i="2"/>
  <c r="AK672" i="2"/>
  <c r="AK671" i="2"/>
  <c r="AK670" i="2"/>
  <c r="AK669" i="2"/>
  <c r="AK668" i="2"/>
  <c r="AK667" i="2"/>
  <c r="AK666" i="2"/>
  <c r="AK665" i="2"/>
  <c r="AK664" i="2"/>
  <c r="AK663" i="2"/>
  <c r="AK662" i="2"/>
  <c r="AK661" i="2" s="1"/>
  <c r="AK660" i="2"/>
  <c r="AK659" i="2"/>
  <c r="AK658" i="2"/>
  <c r="AK657" i="2"/>
  <c r="AK656" i="2"/>
  <c r="AK655" i="2"/>
  <c r="AK654" i="2"/>
  <c r="AK653" i="2"/>
  <c r="AK652" i="2"/>
  <c r="AK651" i="2"/>
  <c r="AK650" i="2"/>
  <c r="AK649" i="2"/>
  <c r="AK648" i="2"/>
  <c r="AK647" i="2"/>
  <c r="AK646" i="2"/>
  <c r="AK645" i="2"/>
  <c r="AK644" i="2"/>
  <c r="AK643" i="2"/>
  <c r="AK642" i="2"/>
  <c r="AK641" i="2"/>
  <c r="AK640" i="2"/>
  <c r="AK639" i="2"/>
  <c r="AK638" i="2"/>
  <c r="AK637" i="2"/>
  <c r="AK636" i="2"/>
  <c r="AK635" i="2"/>
  <c r="AK634" i="2"/>
  <c r="AK633" i="2"/>
  <c r="AK632" i="2"/>
  <c r="AK631" i="2"/>
  <c r="AK630" i="2"/>
  <c r="AK629" i="2"/>
  <c r="AK628" i="2"/>
  <c r="AK627" i="2"/>
  <c r="AK626" i="2"/>
  <c r="AK625" i="2"/>
  <c r="AK624" i="2"/>
  <c r="AK623" i="2"/>
  <c r="AK622" i="2"/>
  <c r="AK621" i="2"/>
  <c r="AK620" i="2"/>
  <c r="AK619" i="2"/>
  <c r="AK618" i="2"/>
  <c r="AK617" i="2"/>
  <c r="AK616" i="2"/>
  <c r="AK615" i="2"/>
  <c r="AK614" i="2"/>
  <c r="AK613" i="2"/>
  <c r="AK612" i="2"/>
  <c r="AK611" i="2"/>
  <c r="AK610" i="2" s="1"/>
  <c r="AK609" i="2"/>
  <c r="AK608" i="2"/>
  <c r="AK607" i="2"/>
  <c r="AK606" i="2"/>
  <c r="AK605" i="2"/>
  <c r="AK604" i="2"/>
  <c r="AK603" i="2"/>
  <c r="AK602" i="2"/>
  <c r="AK601" i="2"/>
  <c r="AK600" i="2"/>
  <c r="AK599" i="2"/>
  <c r="AK598" i="2"/>
  <c r="AK597" i="2"/>
  <c r="AK596" i="2"/>
  <c r="AK595" i="2"/>
  <c r="AK594" i="2"/>
  <c r="AK593" i="2"/>
  <c r="AK592" i="2"/>
  <c r="AK591" i="2"/>
  <c r="AK590" i="2"/>
  <c r="AK589" i="2"/>
  <c r="AK588" i="2"/>
  <c r="AK587" i="2"/>
  <c r="AK586" i="2"/>
  <c r="AK585" i="2"/>
  <c r="AK584" i="2"/>
  <c r="AK583" i="2"/>
  <c r="AK582" i="2"/>
  <c r="AK581" i="2"/>
  <c r="AK580" i="2"/>
  <c r="AK579" i="2"/>
  <c r="AK578" i="2"/>
  <c r="AK577" i="2"/>
  <c r="AK576" i="2"/>
  <c r="AK575" i="2"/>
  <c r="AK574" i="2"/>
  <c r="AK573" i="2"/>
  <c r="AK572" i="2"/>
  <c r="AK571" i="2"/>
  <c r="AK570" i="2"/>
  <c r="AK569" i="2"/>
  <c r="AK568" i="2"/>
  <c r="AK567" i="2"/>
  <c r="AK566" i="2"/>
  <c r="AK565" i="2"/>
  <c r="AK564" i="2"/>
  <c r="AK563" i="2"/>
  <c r="AK562" i="2"/>
  <c r="AK561" i="2"/>
  <c r="AK560" i="2" s="1"/>
  <c r="AK559" i="2"/>
  <c r="AK558" i="2"/>
  <c r="AK557" i="2"/>
  <c r="AK556" i="2"/>
  <c r="AK555" i="2"/>
  <c r="AK554" i="2"/>
  <c r="AK553" i="2"/>
  <c r="AK552" i="2"/>
  <c r="AK551" i="2"/>
  <c r="AK550" i="2"/>
  <c r="AK549" i="2"/>
  <c r="AK548" i="2"/>
  <c r="AK547" i="2"/>
  <c r="AK546" i="2"/>
  <c r="AK545" i="2" s="1"/>
  <c r="AK544" i="2"/>
  <c r="AK543" i="2"/>
  <c r="AK542" i="2"/>
  <c r="AK541" i="2"/>
  <c r="AK540" i="2"/>
  <c r="AK539" i="2"/>
  <c r="AK538" i="2"/>
  <c r="AK537" i="2"/>
  <c r="AK536" i="2"/>
  <c r="AK535" i="2"/>
  <c r="AK534" i="2"/>
  <c r="AK533" i="2"/>
  <c r="AK532" i="2"/>
  <c r="AK531" i="2"/>
  <c r="AK530" i="2"/>
  <c r="AK529" i="2"/>
  <c r="AK528" i="2"/>
  <c r="AK527" i="2"/>
  <c r="AK526" i="2"/>
  <c r="AK525" i="2"/>
  <c r="AK524" i="2"/>
  <c r="AK523" i="2"/>
  <c r="AK522" i="2"/>
  <c r="AK521" i="2"/>
  <c r="AK520" i="2"/>
  <c r="AK519" i="2"/>
  <c r="AK518" i="2"/>
  <c r="AK517" i="2"/>
  <c r="AK516" i="2"/>
  <c r="AK515" i="2"/>
  <c r="AK514" i="2"/>
  <c r="AK513" i="2"/>
  <c r="AK512" i="2"/>
  <c r="AK511" i="2"/>
  <c r="AK510" i="2"/>
  <c r="AK509" i="2"/>
  <c r="AK508" i="2"/>
  <c r="AK507" i="2"/>
  <c r="AK506" i="2"/>
  <c r="AK505" i="2" s="1"/>
  <c r="AK504" i="2"/>
  <c r="AK503" i="2"/>
  <c r="AK502" i="2"/>
  <c r="AK501" i="2"/>
  <c r="AK500" i="2"/>
  <c r="AK499" i="2"/>
  <c r="AK498" i="2"/>
  <c r="AK497" i="2"/>
  <c r="AK496" i="2"/>
  <c r="AK495" i="2"/>
  <c r="AK494" i="2"/>
  <c r="AK493" i="2" s="1"/>
  <c r="AK492" i="2"/>
  <c r="AK491" i="2"/>
  <c r="AK490" i="2"/>
  <c r="AK489" i="2"/>
  <c r="AK488" i="2"/>
  <c r="AK487" i="2"/>
  <c r="AK486" i="2"/>
  <c r="AK485" i="2"/>
  <c r="AK484" i="2"/>
  <c r="AK483" i="2"/>
  <c r="AK482" i="2"/>
  <c r="AK481" i="2"/>
  <c r="AK480" i="2"/>
  <c r="AK479" i="2"/>
  <c r="AK478" i="2"/>
  <c r="AK477" i="2"/>
  <c r="AK476" i="2"/>
  <c r="AK475" i="2"/>
  <c r="AK474" i="2"/>
  <c r="AK473" i="2"/>
  <c r="AK472" i="2"/>
  <c r="AK471" i="2"/>
  <c r="AK470" i="2"/>
  <c r="AK469" i="2"/>
  <c r="AK468" i="2" s="1"/>
  <c r="AK467" i="2" s="1"/>
  <c r="AK466" i="2"/>
  <c r="AK465" i="2"/>
  <c r="AK464" i="2"/>
  <c r="AK463" i="2"/>
  <c r="AK462" i="2"/>
  <c r="AK461" i="2"/>
  <c r="AK460" i="2"/>
  <c r="AK459" i="2"/>
  <c r="AK458" i="2"/>
  <c r="AK457" i="2"/>
  <c r="AK456" i="2"/>
  <c r="AK455" i="2"/>
  <c r="AK454" i="2" s="1"/>
  <c r="AK453" i="2"/>
  <c r="AK452" i="2"/>
  <c r="AK451" i="2"/>
  <c r="AK450" i="2"/>
  <c r="AK449" i="2"/>
  <c r="AK448" i="2"/>
  <c r="AK447" i="2"/>
  <c r="AK446" i="2"/>
  <c r="AK445" i="2"/>
  <c r="AK444" i="2"/>
  <c r="AK443" i="2"/>
  <c r="AK442" i="2"/>
  <c r="AK441" i="2"/>
  <c r="AK440" i="2"/>
  <c r="AK439" i="2"/>
  <c r="AK438" i="2"/>
  <c r="AK437" i="2"/>
  <c r="AK436" i="2"/>
  <c r="AK435" i="2"/>
  <c r="AK434" i="2"/>
  <c r="AK433" i="2"/>
  <c r="AK432" i="2"/>
  <c r="AK431" i="2"/>
  <c r="AK430" i="2"/>
  <c r="AK429" i="2"/>
  <c r="AK428" i="2"/>
  <c r="AK427" i="2"/>
  <c r="AK426" i="2"/>
  <c r="AK425" i="2"/>
  <c r="AK424" i="2"/>
  <c r="AK423" i="2"/>
  <c r="AK422" i="2"/>
  <c r="AK421" i="2"/>
  <c r="AK420" i="2"/>
  <c r="AK419" i="2"/>
  <c r="AK418" i="2"/>
  <c r="AK417" i="2"/>
  <c r="AK416" i="2" s="1"/>
  <c r="AK415" i="2"/>
  <c r="AK414" i="2"/>
  <c r="AK413" i="2"/>
  <c r="AK412" i="2"/>
  <c r="AK411" i="2"/>
  <c r="AK410" i="2"/>
  <c r="AK409" i="2"/>
  <c r="AK408" i="2"/>
  <c r="AK407" i="2"/>
  <c r="AK406" i="2"/>
  <c r="AK405" i="2"/>
  <c r="AK404" i="2"/>
  <c r="AK403" i="2"/>
  <c r="AK402" i="2"/>
  <c r="AK401" i="2"/>
  <c r="AK400" i="2"/>
  <c r="AK399" i="2" s="1"/>
  <c r="AK398" i="2"/>
  <c r="AK397" i="2"/>
  <c r="AK396" i="2"/>
  <c r="AK395" i="2"/>
  <c r="AK394" i="2"/>
  <c r="AK393" i="2"/>
  <c r="AK392" i="2"/>
  <c r="AK391" i="2"/>
  <c r="AK390" i="2"/>
  <c r="AK389" i="2"/>
  <c r="AK388" i="2"/>
  <c r="AK387" i="2"/>
  <c r="AK386" i="2"/>
  <c r="AK385" i="2"/>
  <c r="AK384" i="2"/>
  <c r="AK383" i="2"/>
  <c r="AK382" i="2"/>
  <c r="AK381" i="2"/>
  <c r="AK380" i="2"/>
  <c r="AK379" i="2"/>
  <c r="AK378" i="2"/>
  <c r="AK377" i="2"/>
  <c r="AK376" i="2"/>
  <c r="AK375" i="2"/>
  <c r="AK374" i="2"/>
  <c r="AK373" i="2"/>
  <c r="AK372" i="2"/>
  <c r="AK371" i="2"/>
  <c r="AK370" i="2"/>
  <c r="AK369" i="2"/>
  <c r="AK368" i="2"/>
  <c r="AK367" i="2"/>
  <c r="AK366" i="2"/>
  <c r="AK365" i="2"/>
  <c r="AK364" i="2"/>
  <c r="AK363" i="2"/>
  <c r="AK362" i="2"/>
  <c r="AK361" i="2"/>
  <c r="AK360" i="2"/>
  <c r="AK359" i="2"/>
  <c r="AK358" i="2"/>
  <c r="AK357" i="2"/>
  <c r="AK356" i="2"/>
  <c r="AK355" i="2"/>
  <c r="AK354" i="2"/>
  <c r="AK353" i="2"/>
  <c r="AK352" i="2"/>
  <c r="AK351" i="2"/>
  <c r="AK350" i="2"/>
  <c r="AK349" i="2" s="1"/>
  <c r="AK348" i="2"/>
  <c r="AK347" i="2"/>
  <c r="AK346" i="2"/>
  <c r="AK345" i="2"/>
  <c r="AK344" i="2"/>
  <c r="AK343" i="2"/>
  <c r="AK342" i="2"/>
  <c r="AK341" i="2"/>
  <c r="AK340" i="2"/>
  <c r="AK339" i="2"/>
  <c r="AK338" i="2"/>
  <c r="AK337" i="2"/>
  <c r="AK336" i="2"/>
  <c r="AK335" i="2"/>
  <c r="AK334" i="2"/>
  <c r="AK333" i="2"/>
  <c r="AK332" i="2"/>
  <c r="AK331" i="2"/>
  <c r="AK330" i="2"/>
  <c r="AK329" i="2"/>
  <c r="AK328" i="2"/>
  <c r="AK327" i="2"/>
  <c r="AK326" i="2"/>
  <c r="AK325" i="2"/>
  <c r="AK324" i="2"/>
  <c r="AK323" i="2"/>
  <c r="AK322" i="2"/>
  <c r="AK321" i="2"/>
  <c r="AK320" i="2"/>
  <c r="AK319" i="2"/>
  <c r="AK318" i="2"/>
  <c r="AK317" i="2"/>
  <c r="AK316" i="2"/>
  <c r="AK315" i="2"/>
  <c r="AK314" i="2"/>
  <c r="AK313" i="2"/>
  <c r="AK312" i="2"/>
  <c r="AK311" i="2"/>
  <c r="AK310" i="2"/>
  <c r="AK309" i="2"/>
  <c r="AK308" i="2"/>
  <c r="AK307" i="2"/>
  <c r="AK306" i="2"/>
  <c r="AK305" i="2"/>
  <c r="AK304" i="2"/>
  <c r="AK303" i="2"/>
  <c r="AK302" i="2"/>
  <c r="AK301" i="2"/>
  <c r="AK300" i="2"/>
  <c r="AK299" i="2"/>
  <c r="AK298" i="2"/>
  <c r="AK297" i="2"/>
  <c r="AK296" i="2"/>
  <c r="AK295" i="2"/>
  <c r="AK294" i="2"/>
  <c r="AK293" i="2"/>
  <c r="AK292" i="2"/>
  <c r="AK291" i="2"/>
  <c r="AK290" i="2"/>
  <c r="AK289" i="2"/>
  <c r="AK288" i="2"/>
  <c r="AK287" i="2"/>
  <c r="AK286" i="2"/>
  <c r="AK285" i="2"/>
  <c r="AK284" i="2"/>
  <c r="AK283" i="2"/>
  <c r="AK282" i="2"/>
  <c r="AK281" i="2"/>
  <c r="AK280" i="2"/>
  <c r="AK279" i="2"/>
  <c r="AK278" i="2"/>
  <c r="AK277" i="2"/>
  <c r="AK276" i="2"/>
  <c r="AK275" i="2"/>
  <c r="AK274" i="2"/>
  <c r="AK273" i="2"/>
  <c r="AK272" i="2"/>
  <c r="AK271" i="2"/>
  <c r="AK270" i="2"/>
  <c r="AK269" i="2"/>
  <c r="AK268" i="2"/>
  <c r="AK267" i="2"/>
  <c r="AK266" i="2"/>
  <c r="AK265" i="2"/>
  <c r="AK264" i="2"/>
  <c r="AK263" i="2"/>
  <c r="AK262" i="2"/>
  <c r="AK261" i="2"/>
  <c r="AK260" i="2"/>
  <c r="AK259" i="2"/>
  <c r="AK258" i="2"/>
  <c r="AK257" i="2"/>
  <c r="AK256" i="2"/>
  <c r="AK255" i="2"/>
  <c r="AK254" i="2"/>
  <c r="AK253" i="2"/>
  <c r="AK252" i="2"/>
  <c r="AK251" i="2"/>
  <c r="AK250" i="2"/>
  <c r="AK249" i="2"/>
  <c r="AK248" i="2"/>
  <c r="AK247" i="2"/>
  <c r="AK246" i="2"/>
  <c r="AK245" i="2"/>
  <c r="AK244" i="2"/>
  <c r="AK243" i="2" s="1"/>
  <c r="AK242" i="2"/>
  <c r="AK241" i="2"/>
  <c r="AK240" i="2"/>
  <c r="AK239" i="2"/>
  <c r="AK238" i="2"/>
  <c r="AK237" i="2"/>
  <c r="AK236" i="2"/>
  <c r="AK235" i="2"/>
  <c r="AK234" i="2"/>
  <c r="AK233" i="2"/>
  <c r="AK232" i="2" s="1"/>
  <c r="AK231" i="2"/>
  <c r="AK230" i="2"/>
  <c r="AK229" i="2"/>
  <c r="AK228" i="2"/>
  <c r="AK227" i="2"/>
  <c r="AK226" i="2"/>
  <c r="AK225" i="2"/>
  <c r="AK224" i="2"/>
  <c r="AK223" i="2"/>
  <c r="AK222" i="2"/>
  <c r="AK221" i="2"/>
  <c r="AK220" i="2"/>
  <c r="AK219" i="2"/>
  <c r="AK218" i="2"/>
  <c r="AK217" i="2"/>
  <c r="AK216" i="2"/>
  <c r="AK215" i="2"/>
  <c r="AK214" i="2"/>
  <c r="AK213" i="2"/>
  <c r="AK212" i="2"/>
  <c r="AK211" i="2"/>
  <c r="AK210" i="2"/>
  <c r="AK209" i="2"/>
  <c r="AK208" i="2"/>
  <c r="AK207" i="2"/>
  <c r="AK206" i="2"/>
  <c r="AK205" i="2"/>
  <c r="AK204" i="2"/>
  <c r="AK203" i="2"/>
  <c r="AK202" i="2"/>
  <c r="AK201" i="2"/>
  <c r="AK200" i="2"/>
  <c r="AK199" i="2"/>
  <c r="AK198" i="2"/>
  <c r="AK197" i="2"/>
  <c r="AK196" i="2"/>
  <c r="AK195" i="2"/>
  <c r="AK194" i="2"/>
  <c r="AK193" i="2" s="1"/>
  <c r="AK192" i="2"/>
  <c r="AK191" i="2"/>
  <c r="AK190" i="2"/>
  <c r="AK189" i="2"/>
  <c r="AK188" i="2"/>
  <c r="AK187" i="2"/>
  <c r="AK186" i="2"/>
  <c r="AK185" i="2"/>
  <c r="AK184" i="2"/>
  <c r="AK183" i="2"/>
  <c r="AK182" i="2"/>
  <c r="AK181" i="2"/>
  <c r="AK180" i="2" s="1"/>
  <c r="AK179" i="2"/>
  <c r="AK178" i="2"/>
  <c r="AK177" i="2"/>
  <c r="AK176" i="2"/>
  <c r="AK175" i="2"/>
  <c r="AK174" i="2"/>
  <c r="AK173" i="2"/>
  <c r="AK172" i="2"/>
  <c r="AK171" i="2"/>
  <c r="AK170" i="2"/>
  <c r="AK169" i="2"/>
  <c r="AK168" i="2"/>
  <c r="AK167" i="2"/>
  <c r="AK166" i="2"/>
  <c r="AK165" i="2"/>
  <c r="AK164" i="2"/>
  <c r="AK163" i="2"/>
  <c r="AK162" i="2"/>
  <c r="AK161" i="2"/>
  <c r="AK160" i="2"/>
  <c r="AK159" i="2"/>
  <c r="AK158" i="2"/>
  <c r="AK157" i="2"/>
  <c r="AK156" i="2"/>
  <c r="AK155" i="2" s="1"/>
  <c r="AK154" i="2" s="1"/>
  <c r="AK153" i="2"/>
  <c r="AK152" i="2"/>
  <c r="AK151" i="2"/>
  <c r="AK150" i="2"/>
  <c r="AK149" i="2"/>
  <c r="AK148" i="2"/>
  <c r="AK147" i="2"/>
  <c r="AK146" i="2"/>
  <c r="AK145" i="2"/>
  <c r="AK144" i="2"/>
  <c r="AK143" i="2"/>
  <c r="AK142" i="2" s="1"/>
  <c r="AK141" i="2"/>
  <c r="AK140" i="2"/>
  <c r="AK139" i="2"/>
  <c r="AK138" i="2"/>
  <c r="AK137" i="2"/>
  <c r="AK136" i="2"/>
  <c r="AK135" i="2"/>
  <c r="AK134" i="2"/>
  <c r="AK133" i="2"/>
  <c r="AK132" i="2"/>
  <c r="AK131" i="2"/>
  <c r="AK130" i="2"/>
  <c r="AK129" i="2"/>
  <c r="AK128" i="2"/>
  <c r="AK127" i="2"/>
  <c r="AK126" i="2"/>
  <c r="AK125" i="2"/>
  <c r="AK124" i="2"/>
  <c r="AK123" i="2"/>
  <c r="AK122" i="2"/>
  <c r="AK121" i="2"/>
  <c r="AK120" i="2"/>
  <c r="AK119" i="2"/>
  <c r="AK118" i="2"/>
  <c r="AK117" i="2"/>
  <c r="AK116" i="2"/>
  <c r="AK115" i="2"/>
  <c r="AK114" i="2"/>
  <c r="AK113" i="2"/>
  <c r="AK112" i="2"/>
  <c r="AK111" i="2"/>
  <c r="AK110" i="2"/>
  <c r="AK109" i="2"/>
  <c r="AK108" i="2"/>
  <c r="AK107" i="2"/>
  <c r="AK106" i="2"/>
  <c r="AK105" i="2"/>
  <c r="AK104" i="2"/>
  <c r="AK103" i="2"/>
  <c r="AK102" i="2"/>
  <c r="AK101" i="2"/>
  <c r="AK100" i="2"/>
  <c r="AK99" i="2"/>
  <c r="AK98" i="2"/>
  <c r="AK97" i="2"/>
  <c r="AK96" i="2"/>
  <c r="AK95" i="2"/>
  <c r="AK94" i="2"/>
  <c r="AK93" i="2"/>
  <c r="AK92" i="2"/>
  <c r="AK91" i="2"/>
  <c r="AK90" i="2"/>
  <c r="AK89" i="2"/>
  <c r="AK88" i="2"/>
  <c r="AK87" i="2" s="1"/>
  <c r="AK86" i="2"/>
  <c r="AK85" i="2"/>
  <c r="AK84" i="2"/>
  <c r="AK83" i="2"/>
  <c r="AK82" i="2"/>
  <c r="AK81" i="2"/>
  <c r="AK80" i="2"/>
  <c r="AK79" i="2"/>
  <c r="AK78" i="2"/>
  <c r="AK77" i="2"/>
  <c r="AK76" i="2"/>
  <c r="AK75" i="2"/>
  <c r="AK74" i="2"/>
  <c r="AK73" i="2"/>
  <c r="AK72" i="2"/>
  <c r="AK71" i="2"/>
  <c r="AK70" i="2"/>
  <c r="AK69" i="2"/>
  <c r="AK68" i="2"/>
  <c r="AK67" i="2"/>
  <c r="AK66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1" i="2"/>
  <c r="AK50" i="2"/>
  <c r="AK49" i="2"/>
  <c r="AK48" i="2"/>
  <c r="AK47" i="2"/>
  <c r="AK46" i="2"/>
  <c r="AK45" i="2"/>
  <c r="AK44" i="2"/>
  <c r="AK43" i="2"/>
  <c r="AK42" i="2"/>
  <c r="AK41" i="2"/>
  <c r="AK40" i="2"/>
  <c r="AK39" i="2"/>
  <c r="AK38" i="2"/>
  <c r="AK37" i="2" s="1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K10" i="2"/>
  <c r="AK9" i="2"/>
  <c r="AK8" i="2"/>
  <c r="AK7" i="2"/>
  <c r="AK6" i="2" s="1"/>
  <c r="AK5" i="2" s="1"/>
  <c r="AK4" i="2" s="1"/>
  <c r="AK3" i="2" s="1"/>
  <c r="AK2" i="2" s="1"/>
  <c r="A2" i="3" l="1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D3" i="3"/>
  <c r="D1859" i="3"/>
  <c r="D1858" i="3"/>
  <c r="D1857" i="3"/>
  <c r="D1856" i="3"/>
  <c r="D1855" i="3"/>
  <c r="E1855" i="3" s="1"/>
  <c r="D1854" i="3"/>
  <c r="E1854" i="3" s="1"/>
  <c r="D1853" i="3"/>
  <c r="D1852" i="3"/>
  <c r="D1851" i="3"/>
  <c r="D1850" i="3"/>
  <c r="D1849" i="3"/>
  <c r="D1848" i="3"/>
  <c r="D1847" i="3"/>
  <c r="E1847" i="3" s="1"/>
  <c r="D1846" i="3"/>
  <c r="E1846" i="3" s="1"/>
  <c r="D1845" i="3"/>
  <c r="D1844" i="3"/>
  <c r="D1843" i="3"/>
  <c r="D1842" i="3"/>
  <c r="D1841" i="3"/>
  <c r="D1840" i="3"/>
  <c r="D1839" i="3"/>
  <c r="E1839" i="3" s="1"/>
  <c r="D1838" i="3"/>
  <c r="E1838" i="3" s="1"/>
  <c r="D1837" i="3"/>
  <c r="D1836" i="3"/>
  <c r="D1835" i="3"/>
  <c r="D1834" i="3"/>
  <c r="D1833" i="3"/>
  <c r="D1832" i="3"/>
  <c r="D1831" i="3"/>
  <c r="D1830" i="3"/>
  <c r="E1830" i="3" s="1"/>
  <c r="D1829" i="3"/>
  <c r="D1828" i="3"/>
  <c r="D1827" i="3"/>
  <c r="D1826" i="3"/>
  <c r="D1825" i="3"/>
  <c r="D1824" i="3"/>
  <c r="D1823" i="3"/>
  <c r="E1823" i="3" s="1"/>
  <c r="D1822" i="3"/>
  <c r="D1821" i="3"/>
  <c r="D1820" i="3"/>
  <c r="D1819" i="3"/>
  <c r="D1818" i="3"/>
  <c r="D1817" i="3"/>
  <c r="D1816" i="3"/>
  <c r="D1815" i="3"/>
  <c r="E1815" i="3" s="1"/>
  <c r="D1814" i="3"/>
  <c r="E1814" i="3" s="1"/>
  <c r="D1813" i="3"/>
  <c r="D1812" i="3"/>
  <c r="D1811" i="3"/>
  <c r="D1810" i="3"/>
  <c r="D1809" i="3"/>
  <c r="D1808" i="3"/>
  <c r="D1807" i="3"/>
  <c r="E1807" i="3" s="1"/>
  <c r="D1806" i="3"/>
  <c r="E1806" i="3" s="1"/>
  <c r="D1805" i="3"/>
  <c r="D1804" i="3"/>
  <c r="D1803" i="3"/>
  <c r="D1802" i="3"/>
  <c r="D1801" i="3"/>
  <c r="D1800" i="3"/>
  <c r="D1799" i="3"/>
  <c r="E1799" i="3" s="1"/>
  <c r="D1798" i="3"/>
  <c r="E1798" i="3" s="1"/>
  <c r="D1797" i="3"/>
  <c r="D1796" i="3"/>
  <c r="D1795" i="3"/>
  <c r="D1794" i="3"/>
  <c r="D1793" i="3"/>
  <c r="D1792" i="3"/>
  <c r="D1791" i="3"/>
  <c r="E1791" i="3" s="1"/>
  <c r="D1790" i="3"/>
  <c r="E1790" i="3" s="1"/>
  <c r="D1789" i="3"/>
  <c r="D1788" i="3"/>
  <c r="D1787" i="3"/>
  <c r="D1786" i="3"/>
  <c r="D1785" i="3"/>
  <c r="D1784" i="3"/>
  <c r="D1783" i="3"/>
  <c r="E1783" i="3" s="1"/>
  <c r="D1782" i="3"/>
  <c r="E1782" i="3" s="1"/>
  <c r="D1781" i="3"/>
  <c r="D1780" i="3"/>
  <c r="D1779" i="3"/>
  <c r="D1778" i="3"/>
  <c r="D1777" i="3"/>
  <c r="D1776" i="3"/>
  <c r="D1775" i="3"/>
  <c r="E1775" i="3" s="1"/>
  <c r="D1774" i="3"/>
  <c r="E1774" i="3" s="1"/>
  <c r="D1773" i="3"/>
  <c r="D1772" i="3"/>
  <c r="D1771" i="3"/>
  <c r="D1770" i="3"/>
  <c r="D1769" i="3"/>
  <c r="D1768" i="3"/>
  <c r="D1767" i="3"/>
  <c r="E1767" i="3" s="1"/>
  <c r="D1766" i="3"/>
  <c r="E1766" i="3" s="1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E1751" i="3" s="1"/>
  <c r="D1750" i="3"/>
  <c r="E1750" i="3" s="1"/>
  <c r="D1749" i="3"/>
  <c r="D1748" i="3"/>
  <c r="D1747" i="3"/>
  <c r="D1746" i="3"/>
  <c r="D1745" i="3"/>
  <c r="D1744" i="3"/>
  <c r="D1743" i="3"/>
  <c r="E1743" i="3" s="1"/>
  <c r="D1742" i="3"/>
  <c r="E1742" i="3" s="1"/>
  <c r="D1741" i="3"/>
  <c r="D1740" i="3"/>
  <c r="D1739" i="3"/>
  <c r="D1738" i="3"/>
  <c r="D1737" i="3"/>
  <c r="D1736" i="3"/>
  <c r="D1735" i="3"/>
  <c r="E1735" i="3" s="1"/>
  <c r="D1734" i="3"/>
  <c r="E1734" i="3" s="1"/>
  <c r="D1733" i="3"/>
  <c r="D1732" i="3"/>
  <c r="D1731" i="3"/>
  <c r="D1730" i="3"/>
  <c r="D1729" i="3"/>
  <c r="D1728" i="3"/>
  <c r="D1727" i="3"/>
  <c r="E1727" i="3" s="1"/>
  <c r="D1726" i="3"/>
  <c r="E1726" i="3" s="1"/>
  <c r="D1725" i="3"/>
  <c r="D1724" i="3"/>
  <c r="D1723" i="3"/>
  <c r="D1722" i="3"/>
  <c r="D1721" i="3"/>
  <c r="D1720" i="3"/>
  <c r="D1719" i="3"/>
  <c r="E1719" i="3" s="1"/>
  <c r="D1718" i="3"/>
  <c r="E1718" i="3" s="1"/>
  <c r="D1717" i="3"/>
  <c r="D1716" i="3"/>
  <c r="D1715" i="3"/>
  <c r="D1714" i="3"/>
  <c r="D1713" i="3"/>
  <c r="D1712" i="3"/>
  <c r="D1711" i="3"/>
  <c r="E1711" i="3" s="1"/>
  <c r="D1710" i="3"/>
  <c r="E1710" i="3" s="1"/>
  <c r="D1709" i="3"/>
  <c r="D1708" i="3"/>
  <c r="D1707" i="3"/>
  <c r="D1706" i="3"/>
  <c r="D1705" i="3"/>
  <c r="D1704" i="3"/>
  <c r="D1703" i="3"/>
  <c r="E1703" i="3" s="1"/>
  <c r="D1702" i="3"/>
  <c r="E1702" i="3" s="1"/>
  <c r="D1701" i="3"/>
  <c r="D1700" i="3"/>
  <c r="D1699" i="3"/>
  <c r="D1698" i="3"/>
  <c r="D1697" i="3"/>
  <c r="D1696" i="3"/>
  <c r="D1695" i="3"/>
  <c r="E1695" i="3" s="1"/>
  <c r="D1694" i="3"/>
  <c r="D1693" i="3"/>
  <c r="D1692" i="3"/>
  <c r="D1691" i="3"/>
  <c r="D1690" i="3"/>
  <c r="D1689" i="3"/>
  <c r="D1688" i="3"/>
  <c r="D1687" i="3"/>
  <c r="D1686" i="3"/>
  <c r="E1686" i="3" s="1"/>
  <c r="D1685" i="3"/>
  <c r="D1684" i="3"/>
  <c r="D1683" i="3"/>
  <c r="D1682" i="3"/>
  <c r="D1681" i="3"/>
  <c r="D1680" i="3"/>
  <c r="D1679" i="3"/>
  <c r="E1679" i="3" s="1"/>
  <c r="D1678" i="3"/>
  <c r="E1678" i="3" s="1"/>
  <c r="D1677" i="3"/>
  <c r="D1676" i="3"/>
  <c r="D1675" i="3"/>
  <c r="D1674" i="3"/>
  <c r="D1673" i="3"/>
  <c r="D1672" i="3"/>
  <c r="D1671" i="3"/>
  <c r="E1671" i="3" s="1"/>
  <c r="D1670" i="3"/>
  <c r="E1670" i="3" s="1"/>
  <c r="D1669" i="3"/>
  <c r="D1668" i="3"/>
  <c r="D1667" i="3"/>
  <c r="D1666" i="3"/>
  <c r="D1665" i="3"/>
  <c r="D1664" i="3"/>
  <c r="D1663" i="3"/>
  <c r="E1663" i="3" s="1"/>
  <c r="D1662" i="3"/>
  <c r="E1662" i="3" s="1"/>
  <c r="D1661" i="3"/>
  <c r="D1660" i="3"/>
  <c r="D1659" i="3"/>
  <c r="D1658" i="3"/>
  <c r="D1657" i="3"/>
  <c r="D1656" i="3"/>
  <c r="D1655" i="3"/>
  <c r="E1655" i="3" s="1"/>
  <c r="D1654" i="3"/>
  <c r="E1654" i="3" s="1"/>
  <c r="D1653" i="3"/>
  <c r="D1652" i="3"/>
  <c r="D1651" i="3"/>
  <c r="D1650" i="3"/>
  <c r="D1649" i="3"/>
  <c r="D1648" i="3"/>
  <c r="D1647" i="3"/>
  <c r="E1647" i="3" s="1"/>
  <c r="D1646" i="3"/>
  <c r="E1646" i="3" s="1"/>
  <c r="D1645" i="3"/>
  <c r="D1644" i="3"/>
  <c r="D1643" i="3"/>
  <c r="D1642" i="3"/>
  <c r="D1641" i="3"/>
  <c r="D1640" i="3"/>
  <c r="D1639" i="3"/>
  <c r="E1639" i="3" s="1"/>
  <c r="D1638" i="3"/>
  <c r="E1638" i="3" s="1"/>
  <c r="D1637" i="3"/>
  <c r="D1636" i="3"/>
  <c r="D1635" i="3"/>
  <c r="D1634" i="3"/>
  <c r="D1633" i="3"/>
  <c r="D1632" i="3"/>
  <c r="D1631" i="3"/>
  <c r="E1631" i="3" s="1"/>
  <c r="D1630" i="3"/>
  <c r="D1629" i="3"/>
  <c r="D1628" i="3"/>
  <c r="D1627" i="3"/>
  <c r="D1626" i="3"/>
  <c r="D1625" i="3"/>
  <c r="D1624" i="3"/>
  <c r="D1623" i="3"/>
  <c r="E1623" i="3" s="1"/>
  <c r="D1622" i="3"/>
  <c r="E1622" i="3" s="1"/>
  <c r="D1621" i="3"/>
  <c r="D1620" i="3"/>
  <c r="D1619" i="3"/>
  <c r="D1618" i="3"/>
  <c r="D1617" i="3"/>
  <c r="D1616" i="3"/>
  <c r="D1615" i="3"/>
  <c r="D1614" i="3"/>
  <c r="E1614" i="3" s="1"/>
  <c r="D1613" i="3"/>
  <c r="D1612" i="3"/>
  <c r="D1611" i="3"/>
  <c r="D1610" i="3"/>
  <c r="D1609" i="3"/>
  <c r="D1608" i="3"/>
  <c r="D1607" i="3"/>
  <c r="D1606" i="3"/>
  <c r="E1606" i="3" s="1"/>
  <c r="D1605" i="3"/>
  <c r="D1604" i="3"/>
  <c r="D1603" i="3"/>
  <c r="D1602" i="3"/>
  <c r="D1601" i="3"/>
  <c r="D1600" i="3"/>
  <c r="D1599" i="3"/>
  <c r="E1599" i="3" s="1"/>
  <c r="D1598" i="3"/>
  <c r="E1598" i="3" s="1"/>
  <c r="D1597" i="3"/>
  <c r="D1596" i="3"/>
  <c r="D1595" i="3"/>
  <c r="D1594" i="3"/>
  <c r="D1593" i="3"/>
  <c r="D1592" i="3"/>
  <c r="D1591" i="3"/>
  <c r="E1591" i="3" s="1"/>
  <c r="D1590" i="3"/>
  <c r="E1590" i="3" s="1"/>
  <c r="D1589" i="3"/>
  <c r="D1588" i="3"/>
  <c r="D1587" i="3"/>
  <c r="D1586" i="3"/>
  <c r="D1585" i="3"/>
  <c r="D1584" i="3"/>
  <c r="D1583" i="3"/>
  <c r="E1583" i="3" s="1"/>
  <c r="D1582" i="3"/>
  <c r="E1582" i="3" s="1"/>
  <c r="D1581" i="3"/>
  <c r="D1580" i="3"/>
  <c r="D1579" i="3"/>
  <c r="D1578" i="3"/>
  <c r="D1577" i="3"/>
  <c r="D1576" i="3"/>
  <c r="D1575" i="3"/>
  <c r="E1575" i="3" s="1"/>
  <c r="D1574" i="3"/>
  <c r="E1574" i="3" s="1"/>
  <c r="D1573" i="3"/>
  <c r="D1572" i="3"/>
  <c r="D1571" i="3"/>
  <c r="D1570" i="3"/>
  <c r="D1569" i="3"/>
  <c r="D1568" i="3"/>
  <c r="D1567" i="3"/>
  <c r="E1567" i="3" s="1"/>
  <c r="D1566" i="3"/>
  <c r="D1565" i="3"/>
  <c r="D1564" i="3"/>
  <c r="D1563" i="3"/>
  <c r="D1562" i="3"/>
  <c r="D1561" i="3"/>
  <c r="D1560" i="3"/>
  <c r="D1559" i="3"/>
  <c r="E1559" i="3" s="1"/>
  <c r="D1558" i="3"/>
  <c r="E1558" i="3" s="1"/>
  <c r="D1557" i="3"/>
  <c r="D1556" i="3"/>
  <c r="D1555" i="3"/>
  <c r="D1554" i="3"/>
  <c r="D1553" i="3"/>
  <c r="D1552" i="3"/>
  <c r="D1551" i="3"/>
  <c r="E1551" i="3" s="1"/>
  <c r="D1550" i="3"/>
  <c r="E1550" i="3" s="1"/>
  <c r="D1549" i="3"/>
  <c r="D1548" i="3"/>
  <c r="D1547" i="3"/>
  <c r="D1546" i="3"/>
  <c r="D1545" i="3"/>
  <c r="D1544" i="3"/>
  <c r="D1543" i="3"/>
  <c r="E1543" i="3" s="1"/>
  <c r="D1542" i="3"/>
  <c r="E1542" i="3" s="1"/>
  <c r="D1541" i="3"/>
  <c r="D1540" i="3"/>
  <c r="D1539" i="3"/>
  <c r="D1538" i="3"/>
  <c r="D1537" i="3"/>
  <c r="D1536" i="3"/>
  <c r="D1535" i="3"/>
  <c r="D1534" i="3"/>
  <c r="E1534" i="3" s="1"/>
  <c r="D1533" i="3"/>
  <c r="D1532" i="3"/>
  <c r="D1531" i="3"/>
  <c r="D1530" i="3"/>
  <c r="D1529" i="3"/>
  <c r="D1528" i="3"/>
  <c r="D1527" i="3"/>
  <c r="E1527" i="3" s="1"/>
  <c r="D1526" i="3"/>
  <c r="E1526" i="3" s="1"/>
  <c r="D1525" i="3"/>
  <c r="D1524" i="3"/>
  <c r="D1523" i="3"/>
  <c r="D1522" i="3"/>
  <c r="D1521" i="3"/>
  <c r="D1520" i="3"/>
  <c r="D1519" i="3"/>
  <c r="E1519" i="3" s="1"/>
  <c r="D1518" i="3"/>
  <c r="E1518" i="3" s="1"/>
  <c r="D1517" i="3"/>
  <c r="D1516" i="3"/>
  <c r="D1515" i="3"/>
  <c r="D1514" i="3"/>
  <c r="D1513" i="3"/>
  <c r="D1512" i="3"/>
  <c r="D1511" i="3"/>
  <c r="E1511" i="3" s="1"/>
  <c r="D1510" i="3"/>
  <c r="E1510" i="3" s="1"/>
  <c r="D1509" i="3"/>
  <c r="D1508" i="3"/>
  <c r="D1507" i="3"/>
  <c r="D1506" i="3"/>
  <c r="D1505" i="3"/>
  <c r="D1504" i="3"/>
  <c r="D1503" i="3"/>
  <c r="E1503" i="3" s="1"/>
  <c r="D1502" i="3"/>
  <c r="D1501" i="3"/>
  <c r="D1500" i="3"/>
  <c r="D1499" i="3"/>
  <c r="D1498" i="3"/>
  <c r="D1497" i="3"/>
  <c r="D1496" i="3"/>
  <c r="D1495" i="3"/>
  <c r="E1495" i="3" s="1"/>
  <c r="D1494" i="3"/>
  <c r="E1494" i="3" s="1"/>
  <c r="D1493" i="3"/>
  <c r="D1492" i="3"/>
  <c r="D1491" i="3"/>
  <c r="D1490" i="3"/>
  <c r="D1489" i="3"/>
  <c r="D1488" i="3"/>
  <c r="D1487" i="3"/>
  <c r="E1487" i="3" s="1"/>
  <c r="D1486" i="3"/>
  <c r="E1486" i="3" s="1"/>
  <c r="D1485" i="3"/>
  <c r="D1484" i="3"/>
  <c r="D1483" i="3"/>
  <c r="D1482" i="3"/>
  <c r="D1481" i="3"/>
  <c r="D1480" i="3"/>
  <c r="D1479" i="3"/>
  <c r="E1479" i="3" s="1"/>
  <c r="D1478" i="3"/>
  <c r="E1478" i="3" s="1"/>
  <c r="D1477" i="3"/>
  <c r="D1476" i="3"/>
  <c r="D1475" i="3"/>
  <c r="D1474" i="3"/>
  <c r="D1473" i="3"/>
  <c r="D1472" i="3"/>
  <c r="D1471" i="3"/>
  <c r="E1471" i="3" s="1"/>
  <c r="D1470" i="3"/>
  <c r="E1470" i="3" s="1"/>
  <c r="D1469" i="3"/>
  <c r="D1468" i="3"/>
  <c r="D1467" i="3"/>
  <c r="D1466" i="3"/>
  <c r="D1465" i="3"/>
  <c r="D1464" i="3"/>
  <c r="D1463" i="3"/>
  <c r="D1462" i="3"/>
  <c r="E1462" i="3" s="1"/>
  <c r="D1461" i="3"/>
  <c r="D1460" i="3"/>
  <c r="D1459" i="3"/>
  <c r="D1458" i="3"/>
  <c r="D1457" i="3"/>
  <c r="D1456" i="3"/>
  <c r="D1455" i="3"/>
  <c r="E1455" i="3" s="1"/>
  <c r="D1454" i="3"/>
  <c r="E1454" i="3" s="1"/>
  <c r="D1453" i="3"/>
  <c r="D1452" i="3"/>
  <c r="D1451" i="3"/>
  <c r="D1450" i="3"/>
  <c r="D1449" i="3"/>
  <c r="D1448" i="3"/>
  <c r="D1447" i="3"/>
  <c r="E1447" i="3" s="1"/>
  <c r="D1446" i="3"/>
  <c r="E1446" i="3" s="1"/>
  <c r="D1445" i="3"/>
  <c r="D1444" i="3"/>
  <c r="D1443" i="3"/>
  <c r="D1442" i="3"/>
  <c r="D1441" i="3"/>
  <c r="D1440" i="3"/>
  <c r="D1439" i="3"/>
  <c r="E1439" i="3" s="1"/>
  <c r="D1438" i="3"/>
  <c r="D1437" i="3"/>
  <c r="D1436" i="3"/>
  <c r="D1435" i="3"/>
  <c r="D1434" i="3"/>
  <c r="D1433" i="3"/>
  <c r="D1432" i="3"/>
  <c r="D1431" i="3"/>
  <c r="E1431" i="3" s="1"/>
  <c r="D1430" i="3"/>
  <c r="E1430" i="3" s="1"/>
  <c r="D1429" i="3"/>
  <c r="D1428" i="3"/>
  <c r="D1427" i="3"/>
  <c r="D1426" i="3"/>
  <c r="D1425" i="3"/>
  <c r="D1424" i="3"/>
  <c r="D1423" i="3"/>
  <c r="E1423" i="3" s="1"/>
  <c r="D1422" i="3"/>
  <c r="E1422" i="3" s="1"/>
  <c r="D1421" i="3"/>
  <c r="D1420" i="3"/>
  <c r="D1419" i="3"/>
  <c r="D1418" i="3"/>
  <c r="D1417" i="3"/>
  <c r="D1416" i="3"/>
  <c r="D1415" i="3"/>
  <c r="E1415" i="3" s="1"/>
  <c r="D1414" i="3"/>
  <c r="E1414" i="3" s="1"/>
  <c r="D1413" i="3"/>
  <c r="D1412" i="3"/>
  <c r="D1411" i="3"/>
  <c r="D1410" i="3"/>
  <c r="D1409" i="3"/>
  <c r="D1408" i="3"/>
  <c r="D1407" i="3"/>
  <c r="E1407" i="3" s="1"/>
  <c r="D1406" i="3"/>
  <c r="E1406" i="3" s="1"/>
  <c r="D1405" i="3"/>
  <c r="D1404" i="3"/>
  <c r="D1403" i="3"/>
  <c r="D1402" i="3"/>
  <c r="D1401" i="3"/>
  <c r="D1400" i="3"/>
  <c r="D1399" i="3"/>
  <c r="E1399" i="3" s="1"/>
  <c r="D1398" i="3"/>
  <c r="E1398" i="3" s="1"/>
  <c r="D1397" i="3"/>
  <c r="D1396" i="3"/>
  <c r="D1395" i="3"/>
  <c r="D1394" i="3"/>
  <c r="D1393" i="3"/>
  <c r="D1392" i="3"/>
  <c r="D1391" i="3"/>
  <c r="D1390" i="3"/>
  <c r="E1390" i="3" s="1"/>
  <c r="D1389" i="3"/>
  <c r="D1388" i="3"/>
  <c r="D1387" i="3"/>
  <c r="D1386" i="3"/>
  <c r="D1385" i="3"/>
  <c r="D1384" i="3"/>
  <c r="D1383" i="3"/>
  <c r="E1383" i="3" s="1"/>
  <c r="D1382" i="3"/>
  <c r="E1382" i="3" s="1"/>
  <c r="D1381" i="3"/>
  <c r="D1380" i="3"/>
  <c r="D1379" i="3"/>
  <c r="D1378" i="3"/>
  <c r="D1377" i="3"/>
  <c r="D1376" i="3"/>
  <c r="D1375" i="3"/>
  <c r="E1375" i="3" s="1"/>
  <c r="D1374" i="3"/>
  <c r="D1373" i="3"/>
  <c r="D1372" i="3"/>
  <c r="D1371" i="3"/>
  <c r="D1370" i="3"/>
  <c r="D1369" i="3"/>
  <c r="D1368" i="3"/>
  <c r="D1367" i="3"/>
  <c r="E1367" i="3" s="1"/>
  <c r="D1366" i="3"/>
  <c r="E1366" i="3" s="1"/>
  <c r="D1365" i="3"/>
  <c r="D1364" i="3"/>
  <c r="D1363" i="3"/>
  <c r="D1362" i="3"/>
  <c r="D1361" i="3"/>
  <c r="D1360" i="3"/>
  <c r="D1359" i="3"/>
  <c r="E1359" i="3" s="1"/>
  <c r="D1358" i="3"/>
  <c r="E1358" i="3" s="1"/>
  <c r="D1357" i="3"/>
  <c r="D1356" i="3"/>
  <c r="D1355" i="3"/>
  <c r="D1354" i="3"/>
  <c r="D1353" i="3"/>
  <c r="D1352" i="3"/>
  <c r="D1351" i="3"/>
  <c r="E1351" i="3" s="1"/>
  <c r="D1350" i="3"/>
  <c r="E1350" i="3" s="1"/>
  <c r="D1349" i="3"/>
  <c r="D1348" i="3"/>
  <c r="D1347" i="3"/>
  <c r="D1346" i="3"/>
  <c r="D1345" i="3"/>
  <c r="D1344" i="3"/>
  <c r="D1343" i="3"/>
  <c r="E1343" i="3" s="1"/>
  <c r="D1342" i="3"/>
  <c r="E1342" i="3" s="1"/>
  <c r="D1341" i="3"/>
  <c r="D1340" i="3"/>
  <c r="D1339" i="3"/>
  <c r="D1338" i="3"/>
  <c r="D1337" i="3"/>
  <c r="D1336" i="3"/>
  <c r="D1335" i="3"/>
  <c r="E1335" i="3" s="1"/>
  <c r="D1334" i="3"/>
  <c r="E1334" i="3" s="1"/>
  <c r="D1333" i="3"/>
  <c r="D1332" i="3"/>
  <c r="D1331" i="3"/>
  <c r="D1330" i="3"/>
  <c r="D1329" i="3"/>
  <c r="D1328" i="3"/>
  <c r="D1327" i="3"/>
  <c r="E1327" i="3" s="1"/>
  <c r="D1326" i="3"/>
  <c r="E1326" i="3" s="1"/>
  <c r="D1325" i="3"/>
  <c r="D1324" i="3"/>
  <c r="D1323" i="3"/>
  <c r="D1322" i="3"/>
  <c r="D1321" i="3"/>
  <c r="D1320" i="3"/>
  <c r="D1319" i="3"/>
  <c r="D1318" i="3"/>
  <c r="E1318" i="3" s="1"/>
  <c r="D1317" i="3"/>
  <c r="D1316" i="3"/>
  <c r="D1315" i="3"/>
  <c r="D1314" i="3"/>
  <c r="D1313" i="3"/>
  <c r="D1312" i="3"/>
  <c r="D1311" i="3"/>
  <c r="E1311" i="3" s="1"/>
  <c r="D1310" i="3"/>
  <c r="D1309" i="3"/>
  <c r="D1308" i="3"/>
  <c r="D1307" i="3"/>
  <c r="D1306" i="3"/>
  <c r="D1305" i="3"/>
  <c r="D1304" i="3"/>
  <c r="D1303" i="3"/>
  <c r="E1303" i="3" s="1"/>
  <c r="D1302" i="3"/>
  <c r="E1302" i="3" s="1"/>
  <c r="D1301" i="3"/>
  <c r="D1300" i="3"/>
  <c r="D1299" i="3"/>
  <c r="D1298" i="3"/>
  <c r="D1297" i="3"/>
  <c r="D1296" i="3"/>
  <c r="D1295" i="3"/>
  <c r="E1295" i="3" s="1"/>
  <c r="D1294" i="3"/>
  <c r="E1294" i="3" s="1"/>
  <c r="D1293" i="3"/>
  <c r="D1292" i="3"/>
  <c r="D1291" i="3"/>
  <c r="D1290" i="3"/>
  <c r="D1289" i="3"/>
  <c r="D1288" i="3"/>
  <c r="D1287" i="3"/>
  <c r="E1287" i="3" s="1"/>
  <c r="D1286" i="3"/>
  <c r="E1286" i="3" s="1"/>
  <c r="D1285" i="3"/>
  <c r="D1284" i="3"/>
  <c r="D1283" i="3"/>
  <c r="D1282" i="3"/>
  <c r="D1281" i="3"/>
  <c r="D1280" i="3"/>
  <c r="D1279" i="3"/>
  <c r="E1279" i="3" s="1"/>
  <c r="D1278" i="3"/>
  <c r="E1278" i="3" s="1"/>
  <c r="D1277" i="3"/>
  <c r="D1276" i="3"/>
  <c r="D1275" i="3"/>
  <c r="D1274" i="3"/>
  <c r="D1273" i="3"/>
  <c r="D1272" i="3"/>
  <c r="D1271" i="3"/>
  <c r="E1271" i="3" s="1"/>
  <c r="D1270" i="3"/>
  <c r="E1270" i="3" s="1"/>
  <c r="D1269" i="3"/>
  <c r="D1268" i="3"/>
  <c r="D1267" i="3"/>
  <c r="D1266" i="3"/>
  <c r="D1265" i="3"/>
  <c r="D1264" i="3"/>
  <c r="D1263" i="3"/>
  <c r="E1263" i="3" s="1"/>
  <c r="D1262" i="3"/>
  <c r="E1262" i="3" s="1"/>
  <c r="D1261" i="3"/>
  <c r="D1260" i="3"/>
  <c r="D1259" i="3"/>
  <c r="D1258" i="3"/>
  <c r="D1257" i="3"/>
  <c r="D1256" i="3"/>
  <c r="D1255" i="3"/>
  <c r="E1255" i="3" s="1"/>
  <c r="D1254" i="3"/>
  <c r="E1254" i="3" s="1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E1239" i="3" s="1"/>
  <c r="D1238" i="3"/>
  <c r="E1238" i="3" s="1"/>
  <c r="D1237" i="3"/>
  <c r="D1236" i="3"/>
  <c r="D1235" i="3"/>
  <c r="D1234" i="3"/>
  <c r="D1233" i="3"/>
  <c r="D1232" i="3"/>
  <c r="D1231" i="3"/>
  <c r="E1231" i="3" s="1"/>
  <c r="D1230" i="3"/>
  <c r="E1230" i="3" s="1"/>
  <c r="D1229" i="3"/>
  <c r="D1228" i="3"/>
  <c r="D1227" i="3"/>
  <c r="D1226" i="3"/>
  <c r="D1225" i="3"/>
  <c r="D1224" i="3"/>
  <c r="D1223" i="3"/>
  <c r="E1223" i="3" s="1"/>
  <c r="D1222" i="3"/>
  <c r="E1222" i="3" s="1"/>
  <c r="D1221" i="3"/>
  <c r="D1220" i="3"/>
  <c r="D1219" i="3"/>
  <c r="D1218" i="3"/>
  <c r="D1217" i="3"/>
  <c r="D1216" i="3"/>
  <c r="D1215" i="3"/>
  <c r="E1215" i="3" s="1"/>
  <c r="D1214" i="3"/>
  <c r="E1214" i="3" s="1"/>
  <c r="D1213" i="3"/>
  <c r="D1212" i="3"/>
  <c r="D1211" i="3"/>
  <c r="D1210" i="3"/>
  <c r="D1209" i="3"/>
  <c r="D1208" i="3"/>
  <c r="D1207" i="3"/>
  <c r="E1207" i="3" s="1"/>
  <c r="D1206" i="3"/>
  <c r="E1206" i="3" s="1"/>
  <c r="D1205" i="3"/>
  <c r="D1204" i="3"/>
  <c r="D1203" i="3"/>
  <c r="D1202" i="3"/>
  <c r="D1201" i="3"/>
  <c r="D1200" i="3"/>
  <c r="D1199" i="3"/>
  <c r="E1199" i="3" s="1"/>
  <c r="D1198" i="3"/>
  <c r="E1198" i="3" s="1"/>
  <c r="D1197" i="3"/>
  <c r="D1196" i="3"/>
  <c r="D1195" i="3"/>
  <c r="D1194" i="3"/>
  <c r="D1193" i="3"/>
  <c r="D1192" i="3"/>
  <c r="D1191" i="3"/>
  <c r="E1191" i="3" s="1"/>
  <c r="D1190" i="3"/>
  <c r="E1190" i="3" s="1"/>
  <c r="D1189" i="3"/>
  <c r="D1188" i="3"/>
  <c r="D1187" i="3"/>
  <c r="D1186" i="3"/>
  <c r="D1185" i="3"/>
  <c r="D1184" i="3"/>
  <c r="D1183" i="3"/>
  <c r="E1183" i="3" s="1"/>
  <c r="D1182" i="3"/>
  <c r="D1181" i="3"/>
  <c r="D1180" i="3"/>
  <c r="D1179" i="3"/>
  <c r="D1178" i="3"/>
  <c r="D1177" i="3"/>
  <c r="D1176" i="3"/>
  <c r="D1175" i="3"/>
  <c r="D1174" i="3"/>
  <c r="E1174" i="3" s="1"/>
  <c r="D1173" i="3"/>
  <c r="D1172" i="3"/>
  <c r="D1171" i="3"/>
  <c r="D1170" i="3"/>
  <c r="D1169" i="3"/>
  <c r="D1168" i="3"/>
  <c r="D1167" i="3"/>
  <c r="E1167" i="3" s="1"/>
  <c r="D1166" i="3"/>
  <c r="E1166" i="3" s="1"/>
  <c r="D1165" i="3"/>
  <c r="D1164" i="3"/>
  <c r="D1163" i="3"/>
  <c r="D1162" i="3"/>
  <c r="D1161" i="3"/>
  <c r="D1160" i="3"/>
  <c r="D1159" i="3"/>
  <c r="E1159" i="3" s="1"/>
  <c r="D1158" i="3"/>
  <c r="E1158" i="3" s="1"/>
  <c r="D1157" i="3"/>
  <c r="D1156" i="3"/>
  <c r="D1155" i="3"/>
  <c r="D1154" i="3"/>
  <c r="D1153" i="3"/>
  <c r="D1152" i="3"/>
  <c r="D1151" i="3"/>
  <c r="E1151" i="3" s="1"/>
  <c r="D1150" i="3"/>
  <c r="E1150" i="3" s="1"/>
  <c r="D1149" i="3"/>
  <c r="D1148" i="3"/>
  <c r="D1147" i="3"/>
  <c r="D1146" i="3"/>
  <c r="D1145" i="3"/>
  <c r="D1144" i="3"/>
  <c r="D1143" i="3"/>
  <c r="E1143" i="3" s="1"/>
  <c r="D1142" i="3"/>
  <c r="E1142" i="3" s="1"/>
  <c r="D1141" i="3"/>
  <c r="D1140" i="3"/>
  <c r="D1139" i="3"/>
  <c r="D1138" i="3"/>
  <c r="D1137" i="3"/>
  <c r="D1136" i="3"/>
  <c r="D1135" i="3"/>
  <c r="E1135" i="3" s="1"/>
  <c r="D1134" i="3"/>
  <c r="E1134" i="3" s="1"/>
  <c r="D1133" i="3"/>
  <c r="D1132" i="3"/>
  <c r="D1131" i="3"/>
  <c r="D1130" i="3"/>
  <c r="D1129" i="3"/>
  <c r="D1128" i="3"/>
  <c r="D1127" i="3"/>
  <c r="E1127" i="3" s="1"/>
  <c r="D1126" i="3"/>
  <c r="E1126" i="3" s="1"/>
  <c r="D1125" i="3"/>
  <c r="D1124" i="3"/>
  <c r="D1123" i="3"/>
  <c r="D1122" i="3"/>
  <c r="D1121" i="3"/>
  <c r="D1120" i="3"/>
  <c r="D1119" i="3"/>
  <c r="E1119" i="3" s="1"/>
  <c r="D1118" i="3"/>
  <c r="D1117" i="3"/>
  <c r="D1116" i="3"/>
  <c r="D1115" i="3"/>
  <c r="D1114" i="3"/>
  <c r="D1113" i="3"/>
  <c r="D1112" i="3"/>
  <c r="D1111" i="3"/>
  <c r="E1111" i="3" s="1"/>
  <c r="D1110" i="3"/>
  <c r="E1110" i="3" s="1"/>
  <c r="D1109" i="3"/>
  <c r="D1108" i="3"/>
  <c r="D1107" i="3"/>
  <c r="D1106" i="3"/>
  <c r="D1105" i="3"/>
  <c r="D1104" i="3"/>
  <c r="D1103" i="3"/>
  <c r="D1102" i="3"/>
  <c r="E1102" i="3" s="1"/>
  <c r="D1101" i="3"/>
  <c r="D1100" i="3"/>
  <c r="D1099" i="3"/>
  <c r="D1098" i="3"/>
  <c r="D1097" i="3"/>
  <c r="D1096" i="3"/>
  <c r="D1095" i="3"/>
  <c r="D1094" i="3"/>
  <c r="E1094" i="3" s="1"/>
  <c r="D1093" i="3"/>
  <c r="D1092" i="3"/>
  <c r="D1091" i="3"/>
  <c r="D1090" i="3"/>
  <c r="D1089" i="3"/>
  <c r="D1088" i="3"/>
  <c r="D1087" i="3"/>
  <c r="E1087" i="3" s="1"/>
  <c r="D1086" i="3"/>
  <c r="E1086" i="3" s="1"/>
  <c r="D1085" i="3"/>
  <c r="D1084" i="3"/>
  <c r="D1083" i="3"/>
  <c r="D1082" i="3"/>
  <c r="D1081" i="3"/>
  <c r="D1080" i="3"/>
  <c r="D1079" i="3"/>
  <c r="E1079" i="3" s="1"/>
  <c r="D1078" i="3"/>
  <c r="E1078" i="3" s="1"/>
  <c r="D1077" i="3"/>
  <c r="D1076" i="3"/>
  <c r="D1075" i="3"/>
  <c r="D1074" i="3"/>
  <c r="D1073" i="3"/>
  <c r="D1072" i="3"/>
  <c r="D1071" i="3"/>
  <c r="E1071" i="3" s="1"/>
  <c r="D1070" i="3"/>
  <c r="E1070" i="3" s="1"/>
  <c r="D1069" i="3"/>
  <c r="D1068" i="3"/>
  <c r="D1067" i="3"/>
  <c r="D1066" i="3"/>
  <c r="D1065" i="3"/>
  <c r="D1064" i="3"/>
  <c r="D1063" i="3"/>
  <c r="E1063" i="3" s="1"/>
  <c r="D1062" i="3"/>
  <c r="E1062" i="3" s="1"/>
  <c r="D1061" i="3"/>
  <c r="D1060" i="3"/>
  <c r="D1059" i="3"/>
  <c r="D1058" i="3"/>
  <c r="D1057" i="3"/>
  <c r="D1056" i="3"/>
  <c r="D1055" i="3"/>
  <c r="E1055" i="3" s="1"/>
  <c r="D1054" i="3"/>
  <c r="D1053" i="3"/>
  <c r="D1052" i="3"/>
  <c r="D1051" i="3"/>
  <c r="D1050" i="3"/>
  <c r="D1049" i="3"/>
  <c r="D1048" i="3"/>
  <c r="D1047" i="3"/>
  <c r="E1047" i="3" s="1"/>
  <c r="D1046" i="3"/>
  <c r="E1046" i="3" s="1"/>
  <c r="D1045" i="3"/>
  <c r="D1044" i="3"/>
  <c r="D1043" i="3"/>
  <c r="D1042" i="3"/>
  <c r="D1041" i="3"/>
  <c r="D1040" i="3"/>
  <c r="D1039" i="3"/>
  <c r="E1039" i="3" s="1"/>
  <c r="D1038" i="3"/>
  <c r="E1038" i="3" s="1"/>
  <c r="D1037" i="3"/>
  <c r="D1036" i="3"/>
  <c r="D1035" i="3"/>
  <c r="D1034" i="3"/>
  <c r="D1033" i="3"/>
  <c r="D1032" i="3"/>
  <c r="D1031" i="3"/>
  <c r="E1031" i="3" s="1"/>
  <c r="D1030" i="3"/>
  <c r="E1030" i="3" s="1"/>
  <c r="D1029" i="3"/>
  <c r="D1028" i="3"/>
  <c r="D1027" i="3"/>
  <c r="D1026" i="3"/>
  <c r="D1025" i="3"/>
  <c r="D1024" i="3"/>
  <c r="D1023" i="3"/>
  <c r="D1022" i="3"/>
  <c r="E1022" i="3" s="1"/>
  <c r="D1021" i="3"/>
  <c r="D1020" i="3"/>
  <c r="D1019" i="3"/>
  <c r="D1018" i="3"/>
  <c r="D1017" i="3"/>
  <c r="D1016" i="3"/>
  <c r="D1015" i="3"/>
  <c r="E1015" i="3" s="1"/>
  <c r="D1014" i="3"/>
  <c r="E1014" i="3" s="1"/>
  <c r="D1013" i="3"/>
  <c r="D1012" i="3"/>
  <c r="D1011" i="3"/>
  <c r="D1010" i="3"/>
  <c r="D1009" i="3"/>
  <c r="D1008" i="3"/>
  <c r="D1007" i="3"/>
  <c r="E1007" i="3" s="1"/>
  <c r="D1006" i="3"/>
  <c r="E1006" i="3" s="1"/>
  <c r="D1005" i="3"/>
  <c r="D1004" i="3"/>
  <c r="D1003" i="3"/>
  <c r="D1002" i="3"/>
  <c r="D1001" i="3"/>
  <c r="D1000" i="3"/>
  <c r="D999" i="3"/>
  <c r="E999" i="3" s="1"/>
  <c r="D998" i="3"/>
  <c r="E998" i="3" s="1"/>
  <c r="D997" i="3"/>
  <c r="D996" i="3"/>
  <c r="D995" i="3"/>
  <c r="D994" i="3"/>
  <c r="D993" i="3"/>
  <c r="D992" i="3"/>
  <c r="D991" i="3"/>
  <c r="E991" i="3" s="1"/>
  <c r="D990" i="3"/>
  <c r="D989" i="3"/>
  <c r="D988" i="3"/>
  <c r="D987" i="3"/>
  <c r="D986" i="3"/>
  <c r="D985" i="3"/>
  <c r="D984" i="3"/>
  <c r="D983" i="3"/>
  <c r="E983" i="3" s="1"/>
  <c r="D982" i="3"/>
  <c r="E982" i="3" s="1"/>
  <c r="D981" i="3"/>
  <c r="D980" i="3"/>
  <c r="D979" i="3"/>
  <c r="D978" i="3"/>
  <c r="D977" i="3"/>
  <c r="D976" i="3"/>
  <c r="D975" i="3"/>
  <c r="E975" i="3" s="1"/>
  <c r="D974" i="3"/>
  <c r="E974" i="3" s="1"/>
  <c r="D973" i="3"/>
  <c r="D972" i="3"/>
  <c r="D971" i="3"/>
  <c r="D970" i="3"/>
  <c r="D969" i="3"/>
  <c r="D968" i="3"/>
  <c r="D967" i="3"/>
  <c r="E967" i="3" s="1"/>
  <c r="D966" i="3"/>
  <c r="E966" i="3" s="1"/>
  <c r="D965" i="3"/>
  <c r="D964" i="3"/>
  <c r="D963" i="3"/>
  <c r="D962" i="3"/>
  <c r="D961" i="3"/>
  <c r="D960" i="3"/>
  <c r="D959" i="3"/>
  <c r="E959" i="3" s="1"/>
  <c r="D958" i="3"/>
  <c r="E958" i="3" s="1"/>
  <c r="D957" i="3"/>
  <c r="D956" i="3"/>
  <c r="D955" i="3"/>
  <c r="D954" i="3"/>
  <c r="D953" i="3"/>
  <c r="D952" i="3"/>
  <c r="D951" i="3"/>
  <c r="D950" i="3"/>
  <c r="E950" i="3" s="1"/>
  <c r="D949" i="3"/>
  <c r="D948" i="3"/>
  <c r="D947" i="3"/>
  <c r="D946" i="3"/>
  <c r="D945" i="3"/>
  <c r="D944" i="3"/>
  <c r="D943" i="3"/>
  <c r="E943" i="3" s="1"/>
  <c r="D942" i="3"/>
  <c r="E942" i="3" s="1"/>
  <c r="D941" i="3"/>
  <c r="D940" i="3"/>
  <c r="D939" i="3"/>
  <c r="D938" i="3"/>
  <c r="D937" i="3"/>
  <c r="D936" i="3"/>
  <c r="D935" i="3"/>
  <c r="E935" i="3" s="1"/>
  <c r="D934" i="3"/>
  <c r="E934" i="3" s="1"/>
  <c r="D933" i="3"/>
  <c r="D932" i="3"/>
  <c r="D931" i="3"/>
  <c r="D930" i="3"/>
  <c r="D929" i="3"/>
  <c r="D928" i="3"/>
  <c r="D927" i="3"/>
  <c r="E927" i="3" s="1"/>
  <c r="D926" i="3"/>
  <c r="D925" i="3"/>
  <c r="D924" i="3"/>
  <c r="D923" i="3"/>
  <c r="D922" i="3"/>
  <c r="D921" i="3"/>
  <c r="D920" i="3"/>
  <c r="D919" i="3"/>
  <c r="E919" i="3" s="1"/>
  <c r="D918" i="3"/>
  <c r="E918" i="3" s="1"/>
  <c r="D917" i="3"/>
  <c r="D916" i="3"/>
  <c r="D915" i="3"/>
  <c r="D914" i="3"/>
  <c r="D913" i="3"/>
  <c r="D912" i="3"/>
  <c r="D911" i="3"/>
  <c r="E911" i="3" s="1"/>
  <c r="D910" i="3"/>
  <c r="E910" i="3" s="1"/>
  <c r="D909" i="3"/>
  <c r="D908" i="3"/>
  <c r="D907" i="3"/>
  <c r="D906" i="3"/>
  <c r="D905" i="3"/>
  <c r="D904" i="3"/>
  <c r="D903" i="3"/>
  <c r="E903" i="3" s="1"/>
  <c r="D902" i="3"/>
  <c r="E902" i="3" s="1"/>
  <c r="D901" i="3"/>
  <c r="D900" i="3"/>
  <c r="D899" i="3"/>
  <c r="D898" i="3"/>
  <c r="D897" i="3"/>
  <c r="D896" i="3"/>
  <c r="D895" i="3"/>
  <c r="E895" i="3" s="1"/>
  <c r="D894" i="3"/>
  <c r="E894" i="3" s="1"/>
  <c r="D893" i="3"/>
  <c r="D892" i="3"/>
  <c r="D891" i="3"/>
  <c r="D890" i="3"/>
  <c r="D889" i="3"/>
  <c r="D888" i="3"/>
  <c r="D887" i="3"/>
  <c r="E887" i="3" s="1"/>
  <c r="D886" i="3"/>
  <c r="E886" i="3" s="1"/>
  <c r="D885" i="3"/>
  <c r="D884" i="3"/>
  <c r="D883" i="3"/>
  <c r="D882" i="3"/>
  <c r="D881" i="3"/>
  <c r="D880" i="3"/>
  <c r="D879" i="3"/>
  <c r="D878" i="3"/>
  <c r="E878" i="3" s="1"/>
  <c r="D877" i="3"/>
  <c r="D876" i="3"/>
  <c r="D875" i="3"/>
  <c r="D874" i="3"/>
  <c r="D873" i="3"/>
  <c r="D872" i="3"/>
  <c r="D871" i="3"/>
  <c r="E871" i="3" s="1"/>
  <c r="D870" i="3"/>
  <c r="E870" i="3" s="1"/>
  <c r="D869" i="3"/>
  <c r="D868" i="3"/>
  <c r="D867" i="3"/>
  <c r="D866" i="3"/>
  <c r="D865" i="3"/>
  <c r="D864" i="3"/>
  <c r="D863" i="3"/>
  <c r="E863" i="3" s="1"/>
  <c r="D862" i="3"/>
  <c r="D861" i="3"/>
  <c r="D860" i="3"/>
  <c r="D859" i="3"/>
  <c r="D858" i="3"/>
  <c r="D857" i="3"/>
  <c r="D856" i="3"/>
  <c r="D855" i="3"/>
  <c r="E855" i="3" s="1"/>
  <c r="D854" i="3"/>
  <c r="E854" i="3" s="1"/>
  <c r="D853" i="3"/>
  <c r="D852" i="3"/>
  <c r="D851" i="3"/>
  <c r="D850" i="3"/>
  <c r="D849" i="3"/>
  <c r="D848" i="3"/>
  <c r="D847" i="3"/>
  <c r="E847" i="3" s="1"/>
  <c r="D846" i="3"/>
  <c r="E846" i="3" s="1"/>
  <c r="D845" i="3"/>
  <c r="D844" i="3"/>
  <c r="D843" i="3"/>
  <c r="D842" i="3"/>
  <c r="D841" i="3"/>
  <c r="D840" i="3"/>
  <c r="D839" i="3"/>
  <c r="E839" i="3" s="1"/>
  <c r="D838" i="3"/>
  <c r="E838" i="3" s="1"/>
  <c r="D837" i="3"/>
  <c r="D836" i="3"/>
  <c r="D835" i="3"/>
  <c r="D834" i="3"/>
  <c r="D833" i="3"/>
  <c r="D832" i="3"/>
  <c r="D831" i="3"/>
  <c r="E831" i="3" s="1"/>
  <c r="D830" i="3"/>
  <c r="E830" i="3" s="1"/>
  <c r="D829" i="3"/>
  <c r="D828" i="3"/>
  <c r="D827" i="3"/>
  <c r="D826" i="3"/>
  <c r="D825" i="3"/>
  <c r="D824" i="3"/>
  <c r="D823" i="3"/>
  <c r="E823" i="3" s="1"/>
  <c r="D822" i="3"/>
  <c r="E822" i="3" s="1"/>
  <c r="D821" i="3"/>
  <c r="D820" i="3"/>
  <c r="D819" i="3"/>
  <c r="D818" i="3"/>
  <c r="D817" i="3"/>
  <c r="D816" i="3"/>
  <c r="D815" i="3"/>
  <c r="E815" i="3" s="1"/>
  <c r="D814" i="3"/>
  <c r="E814" i="3" s="1"/>
  <c r="D813" i="3"/>
  <c r="D812" i="3"/>
  <c r="D811" i="3"/>
  <c r="D810" i="3"/>
  <c r="D809" i="3"/>
  <c r="D808" i="3"/>
  <c r="D807" i="3"/>
  <c r="D806" i="3"/>
  <c r="E806" i="3" s="1"/>
  <c r="D805" i="3"/>
  <c r="D804" i="3"/>
  <c r="D803" i="3"/>
  <c r="D802" i="3"/>
  <c r="D801" i="3"/>
  <c r="D800" i="3"/>
  <c r="D799" i="3"/>
  <c r="E799" i="3" s="1"/>
  <c r="D798" i="3"/>
  <c r="D797" i="3"/>
  <c r="D796" i="3"/>
  <c r="D795" i="3"/>
  <c r="D794" i="3"/>
  <c r="D793" i="3"/>
  <c r="D792" i="3"/>
  <c r="D791" i="3"/>
  <c r="E791" i="3" s="1"/>
  <c r="D790" i="3"/>
  <c r="E790" i="3" s="1"/>
  <c r="D789" i="3"/>
  <c r="D788" i="3"/>
  <c r="D787" i="3"/>
  <c r="D786" i="3"/>
  <c r="D785" i="3"/>
  <c r="D784" i="3"/>
  <c r="D783" i="3"/>
  <c r="E783" i="3" s="1"/>
  <c r="D782" i="3"/>
  <c r="E782" i="3" s="1"/>
  <c r="D781" i="3"/>
  <c r="D780" i="3"/>
  <c r="D779" i="3"/>
  <c r="D778" i="3"/>
  <c r="D777" i="3"/>
  <c r="D776" i="3"/>
  <c r="D775" i="3"/>
  <c r="E775" i="3" s="1"/>
  <c r="D774" i="3"/>
  <c r="E774" i="3" s="1"/>
  <c r="D773" i="3"/>
  <c r="D772" i="3"/>
  <c r="D771" i="3"/>
  <c r="D770" i="3"/>
  <c r="D769" i="3"/>
  <c r="D768" i="3"/>
  <c r="D767" i="3"/>
  <c r="E767" i="3" s="1"/>
  <c r="D766" i="3"/>
  <c r="E766" i="3" s="1"/>
  <c r="D765" i="3"/>
  <c r="D764" i="3"/>
  <c r="D763" i="3"/>
  <c r="D762" i="3"/>
  <c r="D761" i="3"/>
  <c r="D760" i="3"/>
  <c r="D759" i="3"/>
  <c r="E759" i="3" s="1"/>
  <c r="D758" i="3"/>
  <c r="E758" i="3" s="1"/>
  <c r="D757" i="3"/>
  <c r="D756" i="3"/>
  <c r="D755" i="3"/>
  <c r="D754" i="3"/>
  <c r="D753" i="3"/>
  <c r="D752" i="3"/>
  <c r="D751" i="3"/>
  <c r="E751" i="3" s="1"/>
  <c r="D750" i="3"/>
  <c r="E750" i="3" s="1"/>
  <c r="D749" i="3"/>
  <c r="D748" i="3"/>
  <c r="D747" i="3"/>
  <c r="D746" i="3"/>
  <c r="D745" i="3"/>
  <c r="D744" i="3"/>
  <c r="D743" i="3"/>
  <c r="E743" i="3" s="1"/>
  <c r="D742" i="3"/>
  <c r="E742" i="3" s="1"/>
  <c r="D741" i="3"/>
  <c r="D740" i="3"/>
  <c r="D739" i="3"/>
  <c r="D738" i="3"/>
  <c r="D737" i="3"/>
  <c r="D736" i="3"/>
  <c r="D735" i="3"/>
  <c r="E735" i="3" s="1"/>
  <c r="D734" i="3"/>
  <c r="D733" i="3"/>
  <c r="D732" i="3"/>
  <c r="D731" i="3"/>
  <c r="D730" i="3"/>
  <c r="D729" i="3"/>
  <c r="D728" i="3"/>
  <c r="D727" i="3"/>
  <c r="E727" i="3" s="1"/>
  <c r="D726" i="3"/>
  <c r="E726" i="3" s="1"/>
  <c r="D725" i="3"/>
  <c r="D724" i="3"/>
  <c r="D723" i="3"/>
  <c r="D722" i="3"/>
  <c r="D721" i="3"/>
  <c r="D720" i="3"/>
  <c r="D719" i="3"/>
  <c r="E719" i="3" s="1"/>
  <c r="D718" i="3"/>
  <c r="E718" i="3" s="1"/>
  <c r="D717" i="3"/>
  <c r="D716" i="3"/>
  <c r="D715" i="3"/>
  <c r="D714" i="3"/>
  <c r="D713" i="3"/>
  <c r="D712" i="3"/>
  <c r="D711" i="3"/>
  <c r="E711" i="3" s="1"/>
  <c r="D710" i="3"/>
  <c r="E710" i="3" s="1"/>
  <c r="D709" i="3"/>
  <c r="D708" i="3"/>
  <c r="D707" i="3"/>
  <c r="D706" i="3"/>
  <c r="D705" i="3"/>
  <c r="D704" i="3"/>
  <c r="D703" i="3"/>
  <c r="E703" i="3" s="1"/>
  <c r="D702" i="3"/>
  <c r="E702" i="3" s="1"/>
  <c r="D701" i="3"/>
  <c r="D700" i="3"/>
  <c r="D699" i="3"/>
  <c r="D698" i="3"/>
  <c r="D697" i="3"/>
  <c r="D696" i="3"/>
  <c r="D695" i="3"/>
  <c r="E695" i="3" s="1"/>
  <c r="D694" i="3"/>
  <c r="E694" i="3" s="1"/>
  <c r="D693" i="3"/>
  <c r="D692" i="3"/>
  <c r="D691" i="3"/>
  <c r="D690" i="3"/>
  <c r="D689" i="3"/>
  <c r="D688" i="3"/>
  <c r="D687" i="3"/>
  <c r="E687" i="3" s="1"/>
  <c r="D686" i="3"/>
  <c r="E686" i="3" s="1"/>
  <c r="D685" i="3"/>
  <c r="D684" i="3"/>
  <c r="D683" i="3"/>
  <c r="D682" i="3"/>
  <c r="D681" i="3"/>
  <c r="D680" i="3"/>
  <c r="D679" i="3"/>
  <c r="E679" i="3" s="1"/>
  <c r="D678" i="3"/>
  <c r="E678" i="3" s="1"/>
  <c r="D677" i="3"/>
  <c r="D676" i="3"/>
  <c r="D675" i="3"/>
  <c r="D674" i="3"/>
  <c r="D673" i="3"/>
  <c r="D672" i="3"/>
  <c r="D671" i="3"/>
  <c r="E671" i="3" s="1"/>
  <c r="D670" i="3"/>
  <c r="D669" i="3"/>
  <c r="D668" i="3"/>
  <c r="D667" i="3"/>
  <c r="D666" i="3"/>
  <c r="D665" i="3"/>
  <c r="D664" i="3"/>
  <c r="D663" i="3"/>
  <c r="E663" i="3" s="1"/>
  <c r="D662" i="3"/>
  <c r="E662" i="3" s="1"/>
  <c r="D661" i="3"/>
  <c r="D660" i="3"/>
  <c r="D659" i="3"/>
  <c r="D658" i="3"/>
  <c r="D657" i="3"/>
  <c r="D656" i="3"/>
  <c r="D655" i="3"/>
  <c r="E655" i="3" s="1"/>
  <c r="D654" i="3"/>
  <c r="E654" i="3" s="1"/>
  <c r="D653" i="3"/>
  <c r="D652" i="3"/>
  <c r="D651" i="3"/>
  <c r="D650" i="3"/>
  <c r="D649" i="3"/>
  <c r="D648" i="3"/>
  <c r="D647" i="3"/>
  <c r="E647" i="3" s="1"/>
  <c r="D646" i="3"/>
  <c r="E646" i="3" s="1"/>
  <c r="D645" i="3"/>
  <c r="D644" i="3"/>
  <c r="D643" i="3"/>
  <c r="D642" i="3"/>
  <c r="D641" i="3"/>
  <c r="D640" i="3"/>
  <c r="D639" i="3"/>
  <c r="E639" i="3" s="1"/>
  <c r="D638" i="3"/>
  <c r="E638" i="3" s="1"/>
  <c r="D637" i="3"/>
  <c r="D636" i="3"/>
  <c r="D635" i="3"/>
  <c r="D634" i="3"/>
  <c r="D633" i="3"/>
  <c r="D632" i="3"/>
  <c r="D631" i="3"/>
  <c r="E631" i="3" s="1"/>
  <c r="D630" i="3"/>
  <c r="E630" i="3" s="1"/>
  <c r="D629" i="3"/>
  <c r="D628" i="3"/>
  <c r="D627" i="3"/>
  <c r="D626" i="3"/>
  <c r="D625" i="3"/>
  <c r="D624" i="3"/>
  <c r="D623" i="3"/>
  <c r="E623" i="3" s="1"/>
  <c r="D622" i="3"/>
  <c r="E622" i="3" s="1"/>
  <c r="D621" i="3"/>
  <c r="D620" i="3"/>
  <c r="D619" i="3"/>
  <c r="D618" i="3"/>
  <c r="D617" i="3"/>
  <c r="D616" i="3"/>
  <c r="D615" i="3"/>
  <c r="E615" i="3" s="1"/>
  <c r="D614" i="3"/>
  <c r="E614" i="3" s="1"/>
  <c r="D613" i="3"/>
  <c r="D612" i="3"/>
  <c r="D611" i="3"/>
  <c r="D610" i="3"/>
  <c r="D609" i="3"/>
  <c r="D608" i="3"/>
  <c r="D607" i="3"/>
  <c r="E607" i="3" s="1"/>
  <c r="D606" i="3"/>
  <c r="D605" i="3"/>
  <c r="D604" i="3"/>
  <c r="D603" i="3"/>
  <c r="D602" i="3"/>
  <c r="D601" i="3"/>
  <c r="D600" i="3"/>
  <c r="D599" i="3"/>
  <c r="E599" i="3" s="1"/>
  <c r="D598" i="3"/>
  <c r="E598" i="3" s="1"/>
  <c r="D597" i="3"/>
  <c r="D596" i="3"/>
  <c r="D595" i="3"/>
  <c r="D594" i="3"/>
  <c r="D593" i="3"/>
  <c r="D592" i="3"/>
  <c r="D591" i="3"/>
  <c r="D590" i="3"/>
  <c r="E590" i="3" s="1"/>
  <c r="D589" i="3"/>
  <c r="D588" i="3"/>
  <c r="D587" i="3"/>
  <c r="D586" i="3"/>
  <c r="D585" i="3"/>
  <c r="D584" i="3"/>
  <c r="D583" i="3"/>
  <c r="E583" i="3" s="1"/>
  <c r="D582" i="3"/>
  <c r="E582" i="3" s="1"/>
  <c r="D581" i="3"/>
  <c r="D580" i="3"/>
  <c r="D579" i="3"/>
  <c r="D578" i="3"/>
  <c r="D577" i="3"/>
  <c r="D576" i="3"/>
  <c r="D575" i="3"/>
  <c r="E575" i="3" s="1"/>
  <c r="D574" i="3"/>
  <c r="E574" i="3" s="1"/>
  <c r="D573" i="3"/>
  <c r="D572" i="3"/>
  <c r="D571" i="3"/>
  <c r="D570" i="3"/>
  <c r="D569" i="3"/>
  <c r="D568" i="3"/>
  <c r="D567" i="3"/>
  <c r="E567" i="3" s="1"/>
  <c r="D566" i="3"/>
  <c r="E566" i="3" s="1"/>
  <c r="D565" i="3"/>
  <c r="D564" i="3"/>
  <c r="D563" i="3"/>
  <c r="D562" i="3"/>
  <c r="D561" i="3"/>
  <c r="D560" i="3"/>
  <c r="D559" i="3"/>
  <c r="E559" i="3" s="1"/>
  <c r="D558" i="3"/>
  <c r="E558" i="3" s="1"/>
  <c r="D557" i="3"/>
  <c r="D556" i="3"/>
  <c r="D555" i="3"/>
  <c r="D554" i="3"/>
  <c r="D553" i="3"/>
  <c r="D552" i="3"/>
  <c r="D551" i="3"/>
  <c r="E551" i="3" s="1"/>
  <c r="D550" i="3"/>
  <c r="E550" i="3" s="1"/>
  <c r="D549" i="3"/>
  <c r="D548" i="3"/>
  <c r="D547" i="3"/>
  <c r="D546" i="3"/>
  <c r="D545" i="3"/>
  <c r="D544" i="3"/>
  <c r="D543" i="3"/>
  <c r="E543" i="3" s="1"/>
  <c r="D542" i="3"/>
  <c r="D541" i="3"/>
  <c r="D540" i="3"/>
  <c r="D539" i="3"/>
  <c r="D538" i="3"/>
  <c r="D537" i="3"/>
  <c r="D536" i="3"/>
  <c r="D535" i="3"/>
  <c r="E535" i="3" s="1"/>
  <c r="D534" i="3"/>
  <c r="E534" i="3" s="1"/>
  <c r="D533" i="3"/>
  <c r="D532" i="3"/>
  <c r="D531" i="3"/>
  <c r="D530" i="3"/>
  <c r="D529" i="3"/>
  <c r="D528" i="3"/>
  <c r="D527" i="3"/>
  <c r="E527" i="3" s="1"/>
  <c r="D526" i="3"/>
  <c r="E526" i="3" s="1"/>
  <c r="D525" i="3"/>
  <c r="D524" i="3"/>
  <c r="D523" i="3"/>
  <c r="D522" i="3"/>
  <c r="D521" i="3"/>
  <c r="D520" i="3"/>
  <c r="D519" i="3"/>
  <c r="E519" i="3" s="1"/>
  <c r="D518" i="3"/>
  <c r="E518" i="3" s="1"/>
  <c r="D517" i="3"/>
  <c r="D516" i="3"/>
  <c r="D515" i="3"/>
  <c r="D514" i="3"/>
  <c r="D513" i="3"/>
  <c r="D512" i="3"/>
  <c r="D511" i="3"/>
  <c r="E511" i="3" s="1"/>
  <c r="D510" i="3"/>
  <c r="E510" i="3" s="1"/>
  <c r="D509" i="3"/>
  <c r="D508" i="3"/>
  <c r="D507" i="3"/>
  <c r="D506" i="3"/>
  <c r="D505" i="3"/>
  <c r="D504" i="3"/>
  <c r="D503" i="3"/>
  <c r="E503" i="3" s="1"/>
  <c r="D502" i="3"/>
  <c r="E502" i="3" s="1"/>
  <c r="D501" i="3"/>
  <c r="D500" i="3"/>
  <c r="D499" i="3"/>
  <c r="D498" i="3"/>
  <c r="D497" i="3"/>
  <c r="D496" i="3"/>
  <c r="D495" i="3"/>
  <c r="E495" i="3" s="1"/>
  <c r="D494" i="3"/>
  <c r="E494" i="3" s="1"/>
  <c r="D493" i="3"/>
  <c r="D492" i="3"/>
  <c r="D491" i="3"/>
  <c r="D490" i="3"/>
  <c r="D489" i="3"/>
  <c r="D488" i="3"/>
  <c r="D487" i="3"/>
  <c r="E487" i="3" s="1"/>
  <c r="D486" i="3"/>
  <c r="E486" i="3" s="1"/>
  <c r="D485" i="3"/>
  <c r="D484" i="3"/>
  <c r="D483" i="3"/>
  <c r="D482" i="3"/>
  <c r="D481" i="3"/>
  <c r="D480" i="3"/>
  <c r="D479" i="3"/>
  <c r="E479" i="3" s="1"/>
  <c r="D478" i="3"/>
  <c r="D477" i="3"/>
  <c r="D476" i="3"/>
  <c r="D475" i="3"/>
  <c r="D474" i="3"/>
  <c r="D473" i="3"/>
  <c r="D472" i="3"/>
  <c r="D471" i="3"/>
  <c r="E471" i="3" s="1"/>
  <c r="D470" i="3"/>
  <c r="E470" i="3" s="1"/>
  <c r="D469" i="3"/>
  <c r="D468" i="3"/>
  <c r="D467" i="3"/>
  <c r="D466" i="3"/>
  <c r="D465" i="3"/>
  <c r="D464" i="3"/>
  <c r="D463" i="3"/>
  <c r="E463" i="3" s="1"/>
  <c r="D462" i="3"/>
  <c r="E462" i="3" s="1"/>
  <c r="D461" i="3"/>
  <c r="D460" i="3"/>
  <c r="D459" i="3"/>
  <c r="D458" i="3"/>
  <c r="D457" i="3"/>
  <c r="D456" i="3"/>
  <c r="D455" i="3"/>
  <c r="E455" i="3" s="1"/>
  <c r="D454" i="3"/>
  <c r="E454" i="3" s="1"/>
  <c r="D453" i="3"/>
  <c r="D452" i="3"/>
  <c r="D451" i="3"/>
  <c r="D450" i="3"/>
  <c r="D449" i="3"/>
  <c r="D448" i="3"/>
  <c r="D447" i="3"/>
  <c r="E447" i="3" s="1"/>
  <c r="D446" i="3"/>
  <c r="E446" i="3" s="1"/>
  <c r="D445" i="3"/>
  <c r="D444" i="3"/>
  <c r="D443" i="3"/>
  <c r="D442" i="3"/>
  <c r="D441" i="3"/>
  <c r="D440" i="3"/>
  <c r="D439" i="3"/>
  <c r="E439" i="3" s="1"/>
  <c r="D438" i="3"/>
  <c r="E438" i="3" s="1"/>
  <c r="D437" i="3"/>
  <c r="D436" i="3"/>
  <c r="D435" i="3"/>
  <c r="D434" i="3"/>
  <c r="D433" i="3"/>
  <c r="D432" i="3"/>
  <c r="D431" i="3"/>
  <c r="E431" i="3" s="1"/>
  <c r="D430" i="3"/>
  <c r="E430" i="3" s="1"/>
  <c r="D429" i="3"/>
  <c r="D428" i="3"/>
  <c r="D427" i="3"/>
  <c r="D426" i="3"/>
  <c r="D425" i="3"/>
  <c r="D424" i="3"/>
  <c r="D423" i="3"/>
  <c r="E423" i="3" s="1"/>
  <c r="D422" i="3"/>
  <c r="E422" i="3" s="1"/>
  <c r="D421" i="3"/>
  <c r="D420" i="3"/>
  <c r="D419" i="3"/>
  <c r="D418" i="3"/>
  <c r="D417" i="3"/>
  <c r="D416" i="3"/>
  <c r="D415" i="3"/>
  <c r="E415" i="3" s="1"/>
  <c r="D414" i="3"/>
  <c r="D413" i="3"/>
  <c r="D412" i="3"/>
  <c r="D411" i="3"/>
  <c r="D410" i="3"/>
  <c r="D409" i="3"/>
  <c r="D408" i="3"/>
  <c r="D407" i="3"/>
  <c r="E407" i="3" s="1"/>
  <c r="D406" i="3"/>
  <c r="E406" i="3" s="1"/>
  <c r="D405" i="3"/>
  <c r="D404" i="3"/>
  <c r="D403" i="3"/>
  <c r="D402" i="3"/>
  <c r="D401" i="3"/>
  <c r="D400" i="3"/>
  <c r="D399" i="3"/>
  <c r="E399" i="3" s="1"/>
  <c r="D398" i="3"/>
  <c r="E398" i="3" s="1"/>
  <c r="D397" i="3"/>
  <c r="D396" i="3"/>
  <c r="D395" i="3"/>
  <c r="D394" i="3"/>
  <c r="D393" i="3"/>
  <c r="D392" i="3"/>
  <c r="D391" i="3"/>
  <c r="E391" i="3" s="1"/>
  <c r="D390" i="3"/>
  <c r="E390" i="3" s="1"/>
  <c r="D389" i="3"/>
  <c r="D388" i="3"/>
  <c r="D387" i="3"/>
  <c r="D386" i="3"/>
  <c r="D385" i="3"/>
  <c r="D384" i="3"/>
  <c r="D383" i="3"/>
  <c r="E383" i="3" s="1"/>
  <c r="D382" i="3"/>
  <c r="E382" i="3" s="1"/>
  <c r="D381" i="3"/>
  <c r="D380" i="3"/>
  <c r="D379" i="3"/>
  <c r="D378" i="3"/>
  <c r="D377" i="3"/>
  <c r="D376" i="3"/>
  <c r="D375" i="3"/>
  <c r="E375" i="3" s="1"/>
  <c r="D374" i="3"/>
  <c r="E374" i="3" s="1"/>
  <c r="D373" i="3"/>
  <c r="D372" i="3"/>
  <c r="D371" i="3"/>
  <c r="D370" i="3"/>
  <c r="D369" i="3"/>
  <c r="D368" i="3"/>
  <c r="D367" i="3"/>
  <c r="D366" i="3"/>
  <c r="E366" i="3" s="1"/>
  <c r="D365" i="3"/>
  <c r="D364" i="3"/>
  <c r="D363" i="3"/>
  <c r="D362" i="3"/>
  <c r="D361" i="3"/>
  <c r="D360" i="3"/>
  <c r="D359" i="3"/>
  <c r="E359" i="3" s="1"/>
  <c r="D358" i="3"/>
  <c r="E358" i="3" s="1"/>
  <c r="D357" i="3"/>
  <c r="D356" i="3"/>
  <c r="D355" i="3"/>
  <c r="D354" i="3"/>
  <c r="D353" i="3"/>
  <c r="D352" i="3"/>
  <c r="D351" i="3"/>
  <c r="E351" i="3" s="1"/>
  <c r="D350" i="3"/>
  <c r="D349" i="3"/>
  <c r="D348" i="3"/>
  <c r="D347" i="3"/>
  <c r="D346" i="3"/>
  <c r="D345" i="3"/>
  <c r="D344" i="3"/>
  <c r="D343" i="3"/>
  <c r="E343" i="3" s="1"/>
  <c r="D342" i="3"/>
  <c r="E342" i="3" s="1"/>
  <c r="D341" i="3"/>
  <c r="D340" i="3"/>
  <c r="D339" i="3"/>
  <c r="D338" i="3"/>
  <c r="D337" i="3"/>
  <c r="D336" i="3"/>
  <c r="D335" i="3"/>
  <c r="E335" i="3" s="1"/>
  <c r="D334" i="3"/>
  <c r="E334" i="3" s="1"/>
  <c r="D333" i="3"/>
  <c r="D332" i="3"/>
  <c r="D331" i="3"/>
  <c r="D330" i="3"/>
  <c r="D329" i="3"/>
  <c r="D328" i="3"/>
  <c r="D327" i="3"/>
  <c r="E327" i="3" s="1"/>
  <c r="D326" i="3"/>
  <c r="E326" i="3" s="1"/>
  <c r="D325" i="3"/>
  <c r="D324" i="3"/>
  <c r="D323" i="3"/>
  <c r="D322" i="3"/>
  <c r="D321" i="3"/>
  <c r="D320" i="3"/>
  <c r="D319" i="3"/>
  <c r="E319" i="3" s="1"/>
  <c r="D318" i="3"/>
  <c r="E318" i="3" s="1"/>
  <c r="D317" i="3"/>
  <c r="D316" i="3"/>
  <c r="D315" i="3"/>
  <c r="D314" i="3"/>
  <c r="D313" i="3"/>
  <c r="D312" i="3"/>
  <c r="D311" i="3"/>
  <c r="E311" i="3" s="1"/>
  <c r="D310" i="3"/>
  <c r="E310" i="3" s="1"/>
  <c r="D309" i="3"/>
  <c r="D308" i="3"/>
  <c r="D307" i="3"/>
  <c r="D306" i="3"/>
  <c r="D305" i="3"/>
  <c r="D304" i="3"/>
  <c r="D303" i="3"/>
  <c r="E303" i="3" s="1"/>
  <c r="D302" i="3"/>
  <c r="E302" i="3" s="1"/>
  <c r="D301" i="3"/>
  <c r="D300" i="3"/>
  <c r="D299" i="3"/>
  <c r="D298" i="3"/>
  <c r="D297" i="3"/>
  <c r="D296" i="3"/>
  <c r="D295" i="3"/>
  <c r="D294" i="3"/>
  <c r="E294" i="3" s="1"/>
  <c r="D293" i="3"/>
  <c r="D292" i="3"/>
  <c r="D291" i="3"/>
  <c r="D290" i="3"/>
  <c r="D289" i="3"/>
  <c r="D288" i="3"/>
  <c r="D287" i="3"/>
  <c r="E287" i="3" s="1"/>
  <c r="D286" i="3"/>
  <c r="D285" i="3"/>
  <c r="D284" i="3"/>
  <c r="D283" i="3"/>
  <c r="D282" i="3"/>
  <c r="D281" i="3"/>
  <c r="D280" i="3"/>
  <c r="D279" i="3"/>
  <c r="E279" i="3" s="1"/>
  <c r="D278" i="3"/>
  <c r="E278" i="3" s="1"/>
  <c r="D277" i="3"/>
  <c r="D276" i="3"/>
  <c r="D275" i="3"/>
  <c r="D274" i="3"/>
  <c r="D273" i="3"/>
  <c r="D272" i="3"/>
  <c r="D271" i="3"/>
  <c r="E271" i="3" s="1"/>
  <c r="D270" i="3"/>
  <c r="E270" i="3" s="1"/>
  <c r="D269" i="3"/>
  <c r="D268" i="3"/>
  <c r="D267" i="3"/>
  <c r="D266" i="3"/>
  <c r="D265" i="3"/>
  <c r="D264" i="3"/>
  <c r="D263" i="3"/>
  <c r="E263" i="3" s="1"/>
  <c r="D262" i="3"/>
  <c r="E262" i="3" s="1"/>
  <c r="D261" i="3"/>
  <c r="D260" i="3"/>
  <c r="D259" i="3"/>
  <c r="D258" i="3"/>
  <c r="D257" i="3"/>
  <c r="D256" i="3"/>
  <c r="D255" i="3"/>
  <c r="E255" i="3" s="1"/>
  <c r="D254" i="3"/>
  <c r="E254" i="3" s="1"/>
  <c r="D253" i="3"/>
  <c r="D252" i="3"/>
  <c r="D251" i="3"/>
  <c r="D250" i="3"/>
  <c r="D249" i="3"/>
  <c r="D248" i="3"/>
  <c r="D247" i="3"/>
  <c r="E247" i="3" s="1"/>
  <c r="D246" i="3"/>
  <c r="E246" i="3" s="1"/>
  <c r="D245" i="3"/>
  <c r="D244" i="3"/>
  <c r="D243" i="3"/>
  <c r="D242" i="3"/>
  <c r="D241" i="3"/>
  <c r="D240" i="3"/>
  <c r="D239" i="3"/>
  <c r="E239" i="3" s="1"/>
  <c r="D238" i="3"/>
  <c r="E238" i="3" s="1"/>
  <c r="D237" i="3"/>
  <c r="D236" i="3"/>
  <c r="D235" i="3"/>
  <c r="D234" i="3"/>
  <c r="D233" i="3"/>
  <c r="D232" i="3"/>
  <c r="D231" i="3"/>
  <c r="E231" i="3" s="1"/>
  <c r="D230" i="3"/>
  <c r="E230" i="3" s="1"/>
  <c r="D229" i="3"/>
  <c r="D228" i="3"/>
  <c r="D227" i="3"/>
  <c r="D226" i="3"/>
  <c r="D225" i="3"/>
  <c r="D224" i="3"/>
  <c r="D223" i="3"/>
  <c r="E223" i="3" s="1"/>
  <c r="D222" i="3"/>
  <c r="D221" i="3"/>
  <c r="D220" i="3"/>
  <c r="D219" i="3"/>
  <c r="D218" i="3"/>
  <c r="D217" i="3"/>
  <c r="D216" i="3"/>
  <c r="D215" i="3"/>
  <c r="E215" i="3" s="1"/>
  <c r="D214" i="3"/>
  <c r="E214" i="3" s="1"/>
  <c r="D213" i="3"/>
  <c r="D212" i="3"/>
  <c r="D211" i="3"/>
  <c r="D210" i="3"/>
  <c r="D209" i="3"/>
  <c r="D208" i="3"/>
  <c r="D207" i="3"/>
  <c r="E207" i="3" s="1"/>
  <c r="D206" i="3"/>
  <c r="E206" i="3" s="1"/>
  <c r="D205" i="3"/>
  <c r="D204" i="3"/>
  <c r="D203" i="3"/>
  <c r="D202" i="3"/>
  <c r="D201" i="3"/>
  <c r="D200" i="3"/>
  <c r="D199" i="3"/>
  <c r="E199" i="3" s="1"/>
  <c r="D198" i="3"/>
  <c r="E198" i="3" s="1"/>
  <c r="D197" i="3"/>
  <c r="D196" i="3"/>
  <c r="D195" i="3"/>
  <c r="D194" i="3"/>
  <c r="D193" i="3"/>
  <c r="D192" i="3"/>
  <c r="D191" i="3"/>
  <c r="E191" i="3" s="1"/>
  <c r="D190" i="3"/>
  <c r="E190" i="3" s="1"/>
  <c r="D189" i="3"/>
  <c r="D188" i="3"/>
  <c r="D187" i="3"/>
  <c r="D186" i="3"/>
  <c r="D185" i="3"/>
  <c r="D184" i="3"/>
  <c r="D183" i="3"/>
  <c r="E183" i="3" s="1"/>
  <c r="D182" i="3"/>
  <c r="E182" i="3" s="1"/>
  <c r="D181" i="3"/>
  <c r="D180" i="3"/>
  <c r="D179" i="3"/>
  <c r="D178" i="3"/>
  <c r="D177" i="3"/>
  <c r="D176" i="3"/>
  <c r="D175" i="3"/>
  <c r="E175" i="3" s="1"/>
  <c r="D174" i="3"/>
  <c r="E174" i="3" s="1"/>
  <c r="D173" i="3"/>
  <c r="D172" i="3"/>
  <c r="D171" i="3"/>
  <c r="D170" i="3"/>
  <c r="D169" i="3"/>
  <c r="D168" i="3"/>
  <c r="D167" i="3"/>
  <c r="E167" i="3" s="1"/>
  <c r="D166" i="3"/>
  <c r="E166" i="3" s="1"/>
  <c r="D165" i="3"/>
  <c r="D164" i="3"/>
  <c r="D163" i="3"/>
  <c r="D162" i="3"/>
  <c r="D161" i="3"/>
  <c r="D160" i="3"/>
  <c r="D159" i="3"/>
  <c r="E159" i="3" s="1"/>
  <c r="D158" i="3"/>
  <c r="D157" i="3"/>
  <c r="D156" i="3"/>
  <c r="D155" i="3"/>
  <c r="D154" i="3"/>
  <c r="D153" i="3"/>
  <c r="D152" i="3"/>
  <c r="D151" i="3"/>
  <c r="E151" i="3" s="1"/>
  <c r="D150" i="3"/>
  <c r="E150" i="3" s="1"/>
  <c r="D149" i="3"/>
  <c r="D148" i="3"/>
  <c r="D147" i="3"/>
  <c r="D146" i="3"/>
  <c r="D145" i="3"/>
  <c r="D144" i="3"/>
  <c r="D143" i="3"/>
  <c r="E143" i="3" s="1"/>
  <c r="D142" i="3"/>
  <c r="E142" i="3" s="1"/>
  <c r="D141" i="3"/>
  <c r="D140" i="3"/>
  <c r="D139" i="3"/>
  <c r="D138" i="3"/>
  <c r="D137" i="3"/>
  <c r="D136" i="3"/>
  <c r="D135" i="3"/>
  <c r="E135" i="3" s="1"/>
  <c r="D134" i="3"/>
  <c r="E134" i="3" s="1"/>
  <c r="D133" i="3"/>
  <c r="D132" i="3"/>
  <c r="D131" i="3"/>
  <c r="D130" i="3"/>
  <c r="D129" i="3"/>
  <c r="D128" i="3"/>
  <c r="D127" i="3"/>
  <c r="E127" i="3" s="1"/>
  <c r="D126" i="3"/>
  <c r="E126" i="3" s="1"/>
  <c r="D125" i="3"/>
  <c r="D124" i="3"/>
  <c r="D123" i="3"/>
  <c r="D122" i="3"/>
  <c r="D121" i="3"/>
  <c r="D120" i="3"/>
  <c r="D119" i="3"/>
  <c r="E119" i="3" s="1"/>
  <c r="D118" i="3"/>
  <c r="E118" i="3" s="1"/>
  <c r="D117" i="3"/>
  <c r="D116" i="3"/>
  <c r="D115" i="3"/>
  <c r="D114" i="3"/>
  <c r="D113" i="3"/>
  <c r="D112" i="3"/>
  <c r="D111" i="3"/>
  <c r="E111" i="3" s="1"/>
  <c r="D110" i="3"/>
  <c r="E110" i="3" s="1"/>
  <c r="D109" i="3"/>
  <c r="D108" i="3"/>
  <c r="D107" i="3"/>
  <c r="D106" i="3"/>
  <c r="D105" i="3"/>
  <c r="D104" i="3"/>
  <c r="D103" i="3"/>
  <c r="E103" i="3" s="1"/>
  <c r="D102" i="3"/>
  <c r="E102" i="3" s="1"/>
  <c r="D101" i="3"/>
  <c r="D100" i="3"/>
  <c r="D99" i="3"/>
  <c r="D98" i="3"/>
  <c r="D97" i="3"/>
  <c r="D96" i="3"/>
  <c r="D95" i="3"/>
  <c r="E95" i="3" s="1"/>
  <c r="D94" i="3"/>
  <c r="D93" i="3"/>
  <c r="D92" i="3"/>
  <c r="D91" i="3"/>
  <c r="D90" i="3"/>
  <c r="D89" i="3"/>
  <c r="D88" i="3"/>
  <c r="D87" i="3"/>
  <c r="E87" i="3" s="1"/>
  <c r="D86" i="3"/>
  <c r="E86" i="3" s="1"/>
  <c r="D85" i="3"/>
  <c r="D84" i="3"/>
  <c r="D83" i="3"/>
  <c r="D82" i="3"/>
  <c r="D81" i="3"/>
  <c r="D80" i="3"/>
  <c r="D79" i="3"/>
  <c r="D78" i="3"/>
  <c r="E78" i="3" s="1"/>
  <c r="D77" i="3"/>
  <c r="D76" i="3"/>
  <c r="D75" i="3"/>
  <c r="D74" i="3"/>
  <c r="D73" i="3"/>
  <c r="D72" i="3"/>
  <c r="D71" i="3"/>
  <c r="E71" i="3" s="1"/>
  <c r="D70" i="3"/>
  <c r="E70" i="3" s="1"/>
  <c r="D69" i="3"/>
  <c r="D68" i="3"/>
  <c r="D67" i="3"/>
  <c r="D66" i="3"/>
  <c r="D65" i="3"/>
  <c r="D64" i="3"/>
  <c r="D63" i="3"/>
  <c r="E63" i="3" s="1"/>
  <c r="D62" i="3"/>
  <c r="E62" i="3" s="1"/>
  <c r="D61" i="3"/>
  <c r="D60" i="3"/>
  <c r="D59" i="3"/>
  <c r="D58" i="3"/>
  <c r="D57" i="3"/>
  <c r="D56" i="3"/>
  <c r="D55" i="3"/>
  <c r="E55" i="3" s="1"/>
  <c r="D54" i="3"/>
  <c r="E54" i="3" s="1"/>
  <c r="D53" i="3"/>
  <c r="D52" i="3"/>
  <c r="D51" i="3"/>
  <c r="D50" i="3"/>
  <c r="D49" i="3"/>
  <c r="D48" i="3"/>
  <c r="D47" i="3"/>
  <c r="E47" i="3" s="1"/>
  <c r="D46" i="3"/>
  <c r="E46" i="3" s="1"/>
  <c r="D45" i="3"/>
  <c r="D44" i="3"/>
  <c r="D43" i="3"/>
  <c r="D42" i="3"/>
  <c r="D41" i="3"/>
  <c r="D40" i="3"/>
  <c r="D39" i="3"/>
  <c r="E39" i="3" s="1"/>
  <c r="D38" i="3"/>
  <c r="E38" i="3" s="1"/>
  <c r="D37" i="3"/>
  <c r="D36" i="3"/>
  <c r="D35" i="3"/>
  <c r="D34" i="3"/>
  <c r="D33" i="3"/>
  <c r="D32" i="3"/>
  <c r="D31" i="3"/>
  <c r="E31" i="3" s="1"/>
  <c r="D30" i="3"/>
  <c r="D29" i="3"/>
  <c r="D28" i="3"/>
  <c r="D27" i="3"/>
  <c r="D26" i="3"/>
  <c r="D25" i="3"/>
  <c r="D24" i="3"/>
  <c r="D23" i="3"/>
  <c r="E23" i="3" s="1"/>
  <c r="D22" i="3"/>
  <c r="E22" i="3" s="1"/>
  <c r="D21" i="3"/>
  <c r="D20" i="3"/>
  <c r="D19" i="3"/>
  <c r="D18" i="3"/>
  <c r="D17" i="3"/>
  <c r="D16" i="3"/>
  <c r="D15" i="3"/>
  <c r="E15" i="3" s="1"/>
  <c r="D14" i="3"/>
  <c r="E14" i="3" s="1"/>
  <c r="D13" i="3"/>
  <c r="D12" i="3"/>
  <c r="D11" i="3"/>
  <c r="D10" i="3"/>
  <c r="D9" i="3"/>
  <c r="D8" i="3"/>
  <c r="D7" i="3"/>
  <c r="E7" i="3" s="1"/>
  <c r="D6" i="3"/>
  <c r="E6" i="3" s="1"/>
  <c r="D5" i="3"/>
  <c r="D4" i="3"/>
  <c r="E1831" i="3"/>
  <c r="E1759" i="3"/>
  <c r="E1687" i="3"/>
  <c r="E1607" i="3"/>
  <c r="E1535" i="3"/>
  <c r="E1463" i="3"/>
  <c r="E1391" i="3"/>
  <c r="E1319" i="3"/>
  <c r="E1247" i="3"/>
  <c r="E1175" i="3"/>
  <c r="E1095" i="3"/>
  <c r="E1023" i="3"/>
  <c r="E951" i="3"/>
  <c r="E879" i="3"/>
  <c r="E807" i="3"/>
  <c r="E367" i="3"/>
  <c r="E295" i="3"/>
  <c r="E1822" i="3"/>
  <c r="E1758" i="3"/>
  <c r="E1694" i="3"/>
  <c r="E1630" i="3"/>
  <c r="E1566" i="3"/>
  <c r="E1502" i="3"/>
  <c r="E1438" i="3"/>
  <c r="E1374" i="3"/>
  <c r="E1310" i="3"/>
  <c r="E1246" i="3"/>
  <c r="E1182" i="3"/>
  <c r="E1118" i="3"/>
  <c r="E1054" i="3"/>
  <c r="E990" i="3"/>
  <c r="E926" i="3"/>
  <c r="E862" i="3"/>
  <c r="E798" i="3"/>
  <c r="E734" i="3"/>
  <c r="E670" i="3"/>
  <c r="E606" i="3"/>
  <c r="E542" i="3"/>
  <c r="E478" i="3"/>
  <c r="E414" i="3"/>
  <c r="E350" i="3"/>
  <c r="E286" i="3"/>
  <c r="E222" i="3"/>
  <c r="E158" i="3"/>
  <c r="E94" i="3"/>
  <c r="E30" i="3"/>
  <c r="E2" i="3"/>
  <c r="E1862" i="3"/>
  <c r="E1861" i="3"/>
  <c r="E1863" i="3"/>
  <c r="E1860" i="3"/>
  <c r="E1859" i="3"/>
  <c r="E1858" i="3"/>
  <c r="E1857" i="3"/>
  <c r="E1856" i="3"/>
  <c r="E1853" i="3"/>
  <c r="E1852" i="3"/>
  <c r="E1851" i="3"/>
  <c r="E1850" i="3"/>
  <c r="E1849" i="3"/>
  <c r="E1848" i="3"/>
  <c r="E1845" i="3"/>
  <c r="E1844" i="3"/>
  <c r="E1843" i="3"/>
  <c r="E1842" i="3"/>
  <c r="E1841" i="3"/>
  <c r="E1840" i="3"/>
  <c r="E1837" i="3"/>
  <c r="E1836" i="3"/>
  <c r="E1835" i="3"/>
  <c r="E1834" i="3"/>
  <c r="E1833" i="3"/>
  <c r="E1832" i="3"/>
  <c r="E1829" i="3"/>
  <c r="E1828" i="3"/>
  <c r="E1827" i="3"/>
  <c r="E1826" i="3"/>
  <c r="E1825" i="3"/>
  <c r="E1824" i="3"/>
  <c r="E1821" i="3"/>
  <c r="E1820" i="3"/>
  <c r="E1819" i="3"/>
  <c r="E1818" i="3"/>
  <c r="E1817" i="3"/>
  <c r="E1816" i="3"/>
  <c r="E1813" i="3"/>
  <c r="E1812" i="3"/>
  <c r="E1811" i="3"/>
  <c r="E1810" i="3"/>
  <c r="E1809" i="3"/>
  <c r="E1808" i="3"/>
  <c r="E1805" i="3"/>
  <c r="E1804" i="3"/>
  <c r="E1803" i="3"/>
  <c r="E1802" i="3"/>
  <c r="E1801" i="3"/>
  <c r="E1800" i="3"/>
  <c r="E1797" i="3"/>
  <c r="E1796" i="3"/>
  <c r="E1795" i="3"/>
  <c r="E1794" i="3"/>
  <c r="E1793" i="3"/>
  <c r="E1792" i="3"/>
  <c r="E1789" i="3"/>
  <c r="E1788" i="3"/>
  <c r="E1787" i="3"/>
  <c r="E1786" i="3"/>
  <c r="E1785" i="3"/>
  <c r="E1784" i="3"/>
  <c r="E1781" i="3"/>
  <c r="E1780" i="3"/>
  <c r="E1779" i="3"/>
  <c r="E1778" i="3"/>
  <c r="E1777" i="3"/>
  <c r="E1776" i="3"/>
  <c r="E1773" i="3"/>
  <c r="E1772" i="3"/>
  <c r="E1771" i="3"/>
  <c r="E1770" i="3"/>
  <c r="E1769" i="3"/>
  <c r="E1768" i="3"/>
  <c r="E1765" i="3"/>
  <c r="E1764" i="3"/>
  <c r="E1763" i="3"/>
  <c r="E1762" i="3"/>
  <c r="E1761" i="3"/>
  <c r="E1760" i="3"/>
  <c r="E1757" i="3"/>
  <c r="E1756" i="3"/>
  <c r="E1755" i="3"/>
  <c r="E1754" i="3"/>
  <c r="E1753" i="3"/>
  <c r="E1752" i="3"/>
  <c r="E1749" i="3"/>
  <c r="E1748" i="3"/>
  <c r="E1747" i="3"/>
  <c r="E1746" i="3"/>
  <c r="E1745" i="3"/>
  <c r="E1744" i="3"/>
  <c r="E1741" i="3"/>
  <c r="E1740" i="3"/>
  <c r="E1739" i="3"/>
  <c r="E1738" i="3"/>
  <c r="E1737" i="3"/>
  <c r="E1736" i="3"/>
  <c r="E1733" i="3"/>
  <c r="E1732" i="3"/>
  <c r="E1731" i="3"/>
  <c r="E1730" i="3"/>
  <c r="E1729" i="3"/>
  <c r="E1728" i="3"/>
  <c r="E1725" i="3"/>
  <c r="E1724" i="3"/>
  <c r="E1723" i="3"/>
  <c r="E1722" i="3"/>
  <c r="E1721" i="3"/>
  <c r="E1720" i="3"/>
  <c r="E1717" i="3"/>
  <c r="E1716" i="3"/>
  <c r="E1715" i="3"/>
  <c r="E1714" i="3"/>
  <c r="E1713" i="3"/>
  <c r="E1712" i="3"/>
  <c r="E1709" i="3"/>
  <c r="E1708" i="3"/>
  <c r="E1707" i="3"/>
  <c r="E1706" i="3"/>
  <c r="E1705" i="3"/>
  <c r="E1704" i="3"/>
  <c r="E1701" i="3"/>
  <c r="E1700" i="3"/>
  <c r="E1699" i="3"/>
  <c r="E1698" i="3"/>
  <c r="E1697" i="3"/>
  <c r="E1696" i="3"/>
  <c r="E1693" i="3"/>
  <c r="E1692" i="3"/>
  <c r="E1691" i="3"/>
  <c r="E1690" i="3"/>
  <c r="E1689" i="3"/>
  <c r="E1688" i="3"/>
  <c r="E1685" i="3"/>
  <c r="E1684" i="3"/>
  <c r="E1683" i="3"/>
  <c r="E1682" i="3"/>
  <c r="E1681" i="3"/>
  <c r="E1680" i="3"/>
  <c r="E1677" i="3"/>
  <c r="E1676" i="3"/>
  <c r="E1675" i="3"/>
  <c r="E1674" i="3"/>
  <c r="E1673" i="3"/>
  <c r="E1672" i="3"/>
  <c r="E1669" i="3"/>
  <c r="E1668" i="3"/>
  <c r="E1667" i="3"/>
  <c r="E1666" i="3"/>
  <c r="E1665" i="3"/>
  <c r="E1664" i="3"/>
  <c r="E1661" i="3"/>
  <c r="E1660" i="3"/>
  <c r="E1659" i="3"/>
  <c r="E1658" i="3"/>
  <c r="E1657" i="3"/>
  <c r="E1656" i="3"/>
  <c r="E1653" i="3"/>
  <c r="E1652" i="3"/>
  <c r="E1651" i="3"/>
  <c r="E1650" i="3"/>
  <c r="E1649" i="3"/>
  <c r="E1648" i="3"/>
  <c r="E1645" i="3"/>
  <c r="E1644" i="3"/>
  <c r="E1643" i="3"/>
  <c r="E1642" i="3"/>
  <c r="E1641" i="3"/>
  <c r="E1640" i="3"/>
  <c r="E1637" i="3"/>
  <c r="E1636" i="3"/>
  <c r="E1635" i="3"/>
  <c r="E1634" i="3"/>
  <c r="E1633" i="3"/>
  <c r="E1632" i="3"/>
  <c r="E1629" i="3"/>
  <c r="E1628" i="3"/>
  <c r="E1627" i="3"/>
  <c r="E1626" i="3"/>
  <c r="E1625" i="3"/>
  <c r="E1624" i="3"/>
  <c r="E1621" i="3"/>
  <c r="E1620" i="3"/>
  <c r="E1619" i="3"/>
  <c r="E1618" i="3"/>
  <c r="E1617" i="3"/>
  <c r="E1616" i="3"/>
  <c r="E1615" i="3"/>
  <c r="E1613" i="3"/>
  <c r="E1612" i="3"/>
  <c r="E1611" i="3"/>
  <c r="E1610" i="3"/>
  <c r="E1609" i="3"/>
  <c r="E1608" i="3"/>
  <c r="E1605" i="3"/>
  <c r="E1604" i="3"/>
  <c r="E1603" i="3"/>
  <c r="E1602" i="3"/>
  <c r="E1601" i="3"/>
  <c r="E1600" i="3"/>
  <c r="E1597" i="3"/>
  <c r="E1596" i="3"/>
  <c r="E1595" i="3"/>
  <c r="E1594" i="3"/>
  <c r="E1593" i="3"/>
  <c r="E1592" i="3"/>
  <c r="E1589" i="3"/>
  <c r="E1588" i="3"/>
  <c r="E1587" i="3"/>
  <c r="E1586" i="3"/>
  <c r="E1585" i="3"/>
  <c r="E1584" i="3"/>
  <c r="E1581" i="3"/>
  <c r="E1580" i="3"/>
  <c r="E1579" i="3"/>
  <c r="E1578" i="3"/>
  <c r="E1577" i="3"/>
  <c r="E1576" i="3"/>
  <c r="E1573" i="3"/>
  <c r="E1572" i="3"/>
  <c r="E1571" i="3"/>
  <c r="E1570" i="3"/>
  <c r="E1569" i="3"/>
  <c r="E1568" i="3"/>
  <c r="E1565" i="3"/>
  <c r="E1564" i="3"/>
  <c r="E1563" i="3"/>
  <c r="E1562" i="3"/>
  <c r="E1561" i="3"/>
  <c r="E1560" i="3"/>
  <c r="E1557" i="3"/>
  <c r="E1556" i="3"/>
  <c r="E1555" i="3"/>
  <c r="E1554" i="3"/>
  <c r="E1553" i="3"/>
  <c r="E1552" i="3"/>
  <c r="E1549" i="3"/>
  <c r="E1548" i="3"/>
  <c r="E1547" i="3"/>
  <c r="E1546" i="3"/>
  <c r="E1545" i="3"/>
  <c r="E1544" i="3"/>
  <c r="E1541" i="3"/>
  <c r="E1540" i="3"/>
  <c r="E1539" i="3"/>
  <c r="E1538" i="3"/>
  <c r="E1537" i="3"/>
  <c r="E1536" i="3"/>
  <c r="E1533" i="3"/>
  <c r="E1532" i="3"/>
  <c r="E1531" i="3"/>
  <c r="E1530" i="3"/>
  <c r="E1529" i="3"/>
  <c r="E1528" i="3"/>
  <c r="E1525" i="3"/>
  <c r="E1524" i="3"/>
  <c r="E1523" i="3"/>
  <c r="E1522" i="3"/>
  <c r="E1521" i="3"/>
  <c r="E1520" i="3"/>
  <c r="E1517" i="3"/>
  <c r="E1516" i="3"/>
  <c r="E1515" i="3"/>
  <c r="E1514" i="3"/>
  <c r="E1513" i="3"/>
  <c r="E1512" i="3"/>
  <c r="E1509" i="3"/>
  <c r="E1508" i="3"/>
  <c r="E1507" i="3"/>
  <c r="E1506" i="3"/>
  <c r="E1505" i="3"/>
  <c r="E1504" i="3"/>
  <c r="E1501" i="3"/>
  <c r="E1500" i="3"/>
  <c r="E1499" i="3"/>
  <c r="E1498" i="3"/>
  <c r="E1497" i="3"/>
  <c r="E1496" i="3"/>
  <c r="E1493" i="3"/>
  <c r="E1492" i="3"/>
  <c r="E1491" i="3"/>
  <c r="E1490" i="3"/>
  <c r="E1489" i="3"/>
  <c r="E1488" i="3"/>
  <c r="E1485" i="3"/>
  <c r="E1484" i="3"/>
  <c r="E1483" i="3"/>
  <c r="E1482" i="3"/>
  <c r="E1481" i="3"/>
  <c r="E1480" i="3"/>
  <c r="E1477" i="3"/>
  <c r="E1476" i="3"/>
  <c r="E1475" i="3"/>
  <c r="E1474" i="3"/>
  <c r="E1473" i="3"/>
  <c r="E1472" i="3"/>
  <c r="E1469" i="3"/>
  <c r="E1468" i="3"/>
  <c r="E1467" i="3"/>
  <c r="E1466" i="3"/>
  <c r="E1465" i="3"/>
  <c r="E1464" i="3"/>
  <c r="E1461" i="3"/>
  <c r="E1460" i="3"/>
  <c r="E1459" i="3"/>
  <c r="E1458" i="3"/>
  <c r="E1457" i="3"/>
  <c r="E1456" i="3"/>
  <c r="E1453" i="3"/>
  <c r="E1452" i="3"/>
  <c r="E1451" i="3"/>
  <c r="E1450" i="3"/>
  <c r="E1449" i="3"/>
  <c r="E1448" i="3"/>
  <c r="E1445" i="3"/>
  <c r="E1444" i="3"/>
  <c r="E1443" i="3"/>
  <c r="E1442" i="3"/>
  <c r="E1441" i="3"/>
  <c r="E1440" i="3"/>
  <c r="E1437" i="3"/>
  <c r="E1436" i="3"/>
  <c r="E1435" i="3"/>
  <c r="E1434" i="3"/>
  <c r="E1433" i="3"/>
  <c r="E1432" i="3"/>
  <c r="E1429" i="3"/>
  <c r="E1428" i="3"/>
  <c r="E1427" i="3"/>
  <c r="E1426" i="3"/>
  <c r="E1425" i="3"/>
  <c r="E1424" i="3"/>
  <c r="E1421" i="3"/>
  <c r="E1420" i="3"/>
  <c r="E1419" i="3"/>
  <c r="E1418" i="3"/>
  <c r="E1417" i="3"/>
  <c r="E1416" i="3"/>
  <c r="E1413" i="3"/>
  <c r="E1412" i="3"/>
  <c r="E1411" i="3"/>
  <c r="E1410" i="3"/>
  <c r="E1409" i="3"/>
  <c r="E1408" i="3"/>
  <c r="E1405" i="3"/>
  <c r="E1404" i="3"/>
  <c r="E1403" i="3"/>
  <c r="E1402" i="3"/>
  <c r="E1401" i="3"/>
  <c r="E1400" i="3"/>
  <c r="E1397" i="3"/>
  <c r="E1396" i="3"/>
  <c r="E1395" i="3"/>
  <c r="E1394" i="3"/>
  <c r="E1393" i="3"/>
  <c r="E1392" i="3"/>
  <c r="E1389" i="3"/>
  <c r="E1388" i="3"/>
  <c r="E1387" i="3"/>
  <c r="E1386" i="3"/>
  <c r="E1385" i="3"/>
  <c r="E1384" i="3"/>
  <c r="E1381" i="3"/>
  <c r="E1380" i="3"/>
  <c r="E1379" i="3"/>
  <c r="E1378" i="3"/>
  <c r="E1377" i="3"/>
  <c r="E1376" i="3"/>
  <c r="E1373" i="3"/>
  <c r="E1372" i="3"/>
  <c r="E1371" i="3"/>
  <c r="E1370" i="3"/>
  <c r="E1369" i="3"/>
  <c r="E1368" i="3"/>
  <c r="E1365" i="3"/>
  <c r="E1364" i="3"/>
  <c r="E1363" i="3"/>
  <c r="E1362" i="3"/>
  <c r="E1361" i="3"/>
  <c r="E1360" i="3"/>
  <c r="E1357" i="3"/>
  <c r="E1356" i="3"/>
  <c r="E1355" i="3"/>
  <c r="E1354" i="3"/>
  <c r="E1353" i="3"/>
  <c r="E1352" i="3"/>
  <c r="E1349" i="3"/>
  <c r="E1348" i="3"/>
  <c r="E1347" i="3"/>
  <c r="E1346" i="3"/>
  <c r="E1345" i="3"/>
  <c r="E1344" i="3"/>
  <c r="E1341" i="3"/>
  <c r="E1340" i="3"/>
  <c r="E1339" i="3"/>
  <c r="E1338" i="3"/>
  <c r="E1337" i="3"/>
  <c r="E1336" i="3"/>
  <c r="E1333" i="3"/>
  <c r="E1332" i="3"/>
  <c r="E1331" i="3"/>
  <c r="E1330" i="3"/>
  <c r="E1329" i="3"/>
  <c r="E1328" i="3"/>
  <c r="E1325" i="3"/>
  <c r="E1324" i="3"/>
  <c r="E1323" i="3"/>
  <c r="E1322" i="3"/>
  <c r="E1321" i="3"/>
  <c r="E1320" i="3"/>
  <c r="E1317" i="3"/>
  <c r="E1316" i="3"/>
  <c r="E1315" i="3"/>
  <c r="E1314" i="3"/>
  <c r="E1313" i="3"/>
  <c r="E1312" i="3"/>
  <c r="E1309" i="3"/>
  <c r="E1308" i="3"/>
  <c r="E1307" i="3"/>
  <c r="E1306" i="3"/>
  <c r="E1305" i="3"/>
  <c r="E1304" i="3"/>
  <c r="E1301" i="3"/>
  <c r="E1300" i="3"/>
  <c r="E1299" i="3"/>
  <c r="E1298" i="3"/>
  <c r="E1297" i="3"/>
  <c r="E1296" i="3"/>
  <c r="E1293" i="3"/>
  <c r="E1292" i="3"/>
  <c r="E1291" i="3"/>
  <c r="E1290" i="3"/>
  <c r="E1289" i="3"/>
  <c r="E1288" i="3"/>
  <c r="E1285" i="3"/>
  <c r="E1284" i="3"/>
  <c r="E1283" i="3"/>
  <c r="E1282" i="3"/>
  <c r="E1281" i="3"/>
  <c r="E1280" i="3"/>
  <c r="E1277" i="3"/>
  <c r="E1276" i="3"/>
  <c r="E1275" i="3"/>
  <c r="E1274" i="3"/>
  <c r="E1273" i="3"/>
  <c r="E1272" i="3"/>
  <c r="E1269" i="3"/>
  <c r="E1268" i="3"/>
  <c r="E1267" i="3"/>
  <c r="E1266" i="3"/>
  <c r="E1265" i="3"/>
  <c r="E1264" i="3"/>
  <c r="E1261" i="3"/>
  <c r="E1260" i="3"/>
  <c r="E1259" i="3"/>
  <c r="E1258" i="3"/>
  <c r="E1257" i="3"/>
  <c r="E1256" i="3"/>
  <c r="E1253" i="3"/>
  <c r="E1252" i="3"/>
  <c r="E1251" i="3"/>
  <c r="E1250" i="3"/>
  <c r="E1249" i="3"/>
  <c r="E1248" i="3"/>
  <c r="E1245" i="3"/>
  <c r="E1244" i="3"/>
  <c r="E1243" i="3"/>
  <c r="E1242" i="3"/>
  <c r="E1241" i="3"/>
  <c r="E1240" i="3"/>
  <c r="E1237" i="3"/>
  <c r="E1236" i="3"/>
  <c r="E1235" i="3"/>
  <c r="E1234" i="3"/>
  <c r="E1233" i="3"/>
  <c r="E1232" i="3"/>
  <c r="E1229" i="3"/>
  <c r="E1228" i="3"/>
  <c r="E1227" i="3"/>
  <c r="E1226" i="3"/>
  <c r="E1225" i="3"/>
  <c r="E1224" i="3"/>
  <c r="E1221" i="3"/>
  <c r="E1220" i="3"/>
  <c r="E1219" i="3"/>
  <c r="E1218" i="3"/>
  <c r="E1217" i="3"/>
  <c r="E1216" i="3"/>
  <c r="E1213" i="3"/>
  <c r="E1212" i="3"/>
  <c r="E1211" i="3"/>
  <c r="E1210" i="3"/>
  <c r="E1209" i="3"/>
  <c r="E1208" i="3"/>
  <c r="E1205" i="3"/>
  <c r="E1204" i="3"/>
  <c r="E1203" i="3"/>
  <c r="E1202" i="3"/>
  <c r="E1201" i="3"/>
  <c r="E1200" i="3"/>
  <c r="E1197" i="3"/>
  <c r="E1196" i="3"/>
  <c r="E1195" i="3"/>
  <c r="E1194" i="3"/>
  <c r="E1193" i="3"/>
  <c r="E1192" i="3"/>
  <c r="E1189" i="3"/>
  <c r="E1188" i="3"/>
  <c r="E1187" i="3"/>
  <c r="E1186" i="3"/>
  <c r="E1185" i="3"/>
  <c r="E1184" i="3"/>
  <c r="E1181" i="3"/>
  <c r="E1180" i="3"/>
  <c r="E1179" i="3"/>
  <c r="E1178" i="3"/>
  <c r="E1177" i="3"/>
  <c r="E1176" i="3"/>
  <c r="E1173" i="3"/>
  <c r="E1172" i="3"/>
  <c r="E1171" i="3"/>
  <c r="E1170" i="3"/>
  <c r="E1169" i="3"/>
  <c r="E1168" i="3"/>
  <c r="E1165" i="3"/>
  <c r="E1164" i="3"/>
  <c r="E1163" i="3"/>
  <c r="E1162" i="3"/>
  <c r="E1161" i="3"/>
  <c r="E1160" i="3"/>
  <c r="E1157" i="3"/>
  <c r="E1156" i="3"/>
  <c r="E1155" i="3"/>
  <c r="E1154" i="3"/>
  <c r="E1153" i="3"/>
  <c r="E1152" i="3"/>
  <c r="E1149" i="3"/>
  <c r="E1148" i="3"/>
  <c r="E1147" i="3"/>
  <c r="E1146" i="3"/>
  <c r="E1145" i="3"/>
  <c r="E1144" i="3"/>
  <c r="E1141" i="3"/>
  <c r="E1140" i="3"/>
  <c r="E1139" i="3"/>
  <c r="E1138" i="3"/>
  <c r="E1137" i="3"/>
  <c r="E1136" i="3"/>
  <c r="E1133" i="3"/>
  <c r="E1132" i="3"/>
  <c r="E1131" i="3"/>
  <c r="E1130" i="3"/>
  <c r="E1129" i="3"/>
  <c r="E1128" i="3"/>
  <c r="E1125" i="3"/>
  <c r="E1124" i="3"/>
  <c r="E1123" i="3"/>
  <c r="E1122" i="3"/>
  <c r="E1121" i="3"/>
  <c r="E1120" i="3"/>
  <c r="E1117" i="3"/>
  <c r="E1116" i="3"/>
  <c r="E1115" i="3"/>
  <c r="E1114" i="3"/>
  <c r="E1113" i="3"/>
  <c r="E1112" i="3"/>
  <c r="E1109" i="3"/>
  <c r="E1108" i="3"/>
  <c r="E1107" i="3"/>
  <c r="E1106" i="3"/>
  <c r="E1105" i="3"/>
  <c r="E1104" i="3"/>
  <c r="E1103" i="3"/>
  <c r="E1101" i="3"/>
  <c r="E1100" i="3"/>
  <c r="E1099" i="3"/>
  <c r="E1098" i="3"/>
  <c r="E1097" i="3"/>
  <c r="E1096" i="3"/>
  <c r="E1093" i="3"/>
  <c r="E1092" i="3"/>
  <c r="E1091" i="3"/>
  <c r="E1090" i="3"/>
  <c r="E1089" i="3"/>
  <c r="E1088" i="3"/>
  <c r="E1085" i="3"/>
  <c r="E1084" i="3"/>
  <c r="E1083" i="3"/>
  <c r="E1082" i="3"/>
  <c r="E1081" i="3"/>
  <c r="E1080" i="3"/>
  <c r="E1077" i="3"/>
  <c r="E1076" i="3"/>
  <c r="E1075" i="3"/>
  <c r="E1074" i="3"/>
  <c r="E1073" i="3"/>
  <c r="E1072" i="3"/>
  <c r="E1069" i="3"/>
  <c r="E1068" i="3"/>
  <c r="E1067" i="3"/>
  <c r="E1066" i="3"/>
  <c r="E1065" i="3"/>
  <c r="E1064" i="3"/>
  <c r="E1061" i="3"/>
  <c r="E1060" i="3"/>
  <c r="E1059" i="3"/>
  <c r="E1058" i="3"/>
  <c r="E1057" i="3"/>
  <c r="E1056" i="3"/>
  <c r="E1053" i="3"/>
  <c r="E1052" i="3"/>
  <c r="E1051" i="3"/>
  <c r="E1050" i="3"/>
  <c r="E1049" i="3"/>
  <c r="E1048" i="3"/>
  <c r="E1045" i="3"/>
  <c r="E1044" i="3"/>
  <c r="E1043" i="3"/>
  <c r="E1042" i="3"/>
  <c r="E1041" i="3"/>
  <c r="E1040" i="3"/>
  <c r="E1037" i="3"/>
  <c r="E1036" i="3"/>
  <c r="E1035" i="3"/>
  <c r="E1034" i="3"/>
  <c r="E1033" i="3"/>
  <c r="E1032" i="3"/>
  <c r="E1029" i="3"/>
  <c r="E1028" i="3"/>
  <c r="E1027" i="3"/>
  <c r="E1026" i="3"/>
  <c r="E1025" i="3"/>
  <c r="E1024" i="3"/>
  <c r="E1021" i="3"/>
  <c r="E1020" i="3"/>
  <c r="E1019" i="3"/>
  <c r="E1018" i="3"/>
  <c r="E1017" i="3"/>
  <c r="E1016" i="3"/>
  <c r="E1013" i="3"/>
  <c r="E1012" i="3"/>
  <c r="E1011" i="3"/>
  <c r="E1010" i="3"/>
  <c r="E1009" i="3"/>
  <c r="E1008" i="3"/>
  <c r="E1005" i="3"/>
  <c r="E1004" i="3"/>
  <c r="E1003" i="3"/>
  <c r="E1002" i="3"/>
  <c r="E1001" i="3"/>
  <c r="E1000" i="3"/>
  <c r="E997" i="3"/>
  <c r="E996" i="3"/>
  <c r="E995" i="3"/>
  <c r="E994" i="3"/>
  <c r="E993" i="3"/>
  <c r="E992" i="3"/>
  <c r="E989" i="3"/>
  <c r="E988" i="3"/>
  <c r="E987" i="3"/>
  <c r="E986" i="3"/>
  <c r="E985" i="3"/>
  <c r="E984" i="3"/>
  <c r="E981" i="3"/>
  <c r="E980" i="3"/>
  <c r="E979" i="3"/>
  <c r="E978" i="3"/>
  <c r="E977" i="3"/>
  <c r="E976" i="3"/>
  <c r="E973" i="3"/>
  <c r="E972" i="3"/>
  <c r="E971" i="3"/>
  <c r="E970" i="3"/>
  <c r="E969" i="3"/>
  <c r="E968" i="3"/>
  <c r="E965" i="3"/>
  <c r="E964" i="3"/>
  <c r="E963" i="3"/>
  <c r="E962" i="3"/>
  <c r="E961" i="3"/>
  <c r="E960" i="3"/>
  <c r="E957" i="3"/>
  <c r="E956" i="3"/>
  <c r="E955" i="3"/>
  <c r="E954" i="3"/>
  <c r="E953" i="3"/>
  <c r="E952" i="3"/>
  <c r="E949" i="3"/>
  <c r="E948" i="3"/>
  <c r="E947" i="3"/>
  <c r="E946" i="3"/>
  <c r="E945" i="3"/>
  <c r="E944" i="3"/>
  <c r="E941" i="3"/>
  <c r="E940" i="3"/>
  <c r="E939" i="3"/>
  <c r="E938" i="3"/>
  <c r="E937" i="3"/>
  <c r="E936" i="3"/>
  <c r="E933" i="3"/>
  <c r="E932" i="3"/>
  <c r="E931" i="3"/>
  <c r="E930" i="3"/>
  <c r="E929" i="3"/>
  <c r="E928" i="3"/>
  <c r="E925" i="3"/>
  <c r="E924" i="3"/>
  <c r="E923" i="3"/>
  <c r="E922" i="3"/>
  <c r="E921" i="3"/>
  <c r="E920" i="3"/>
  <c r="E917" i="3"/>
  <c r="E916" i="3"/>
  <c r="E915" i="3"/>
  <c r="E914" i="3"/>
  <c r="E913" i="3"/>
  <c r="E912" i="3"/>
  <c r="E909" i="3"/>
  <c r="E908" i="3"/>
  <c r="E907" i="3"/>
  <c r="E906" i="3"/>
  <c r="E905" i="3"/>
  <c r="E904" i="3"/>
  <c r="E901" i="3"/>
  <c r="E900" i="3"/>
  <c r="E899" i="3"/>
  <c r="E898" i="3"/>
  <c r="E897" i="3"/>
  <c r="E896" i="3"/>
  <c r="E893" i="3"/>
  <c r="E892" i="3"/>
  <c r="E891" i="3"/>
  <c r="E890" i="3"/>
  <c r="E889" i="3"/>
  <c r="E888" i="3"/>
  <c r="E885" i="3"/>
  <c r="E884" i="3"/>
  <c r="E883" i="3"/>
  <c r="E882" i="3"/>
  <c r="E881" i="3"/>
  <c r="E880" i="3"/>
  <c r="E877" i="3"/>
  <c r="E876" i="3"/>
  <c r="E875" i="3"/>
  <c r="E874" i="3"/>
  <c r="E873" i="3"/>
  <c r="E872" i="3"/>
  <c r="E869" i="3"/>
  <c r="E868" i="3"/>
  <c r="E867" i="3"/>
  <c r="E866" i="3"/>
  <c r="E865" i="3"/>
  <c r="E864" i="3"/>
  <c r="E861" i="3"/>
  <c r="E860" i="3"/>
  <c r="E859" i="3"/>
  <c r="E858" i="3"/>
  <c r="E857" i="3"/>
  <c r="E856" i="3"/>
  <c r="E853" i="3"/>
  <c r="E852" i="3"/>
  <c r="E851" i="3"/>
  <c r="E850" i="3"/>
  <c r="E849" i="3"/>
  <c r="E848" i="3"/>
  <c r="E845" i="3"/>
  <c r="E844" i="3"/>
  <c r="E843" i="3"/>
  <c r="E842" i="3"/>
  <c r="E841" i="3"/>
  <c r="E840" i="3"/>
  <c r="E837" i="3"/>
  <c r="E836" i="3"/>
  <c r="E835" i="3"/>
  <c r="E834" i="3"/>
  <c r="E833" i="3"/>
  <c r="E832" i="3"/>
  <c r="E829" i="3"/>
  <c r="E828" i="3"/>
  <c r="E827" i="3"/>
  <c r="E826" i="3"/>
  <c r="E825" i="3"/>
  <c r="E824" i="3"/>
  <c r="E821" i="3"/>
  <c r="E820" i="3"/>
  <c r="E819" i="3"/>
  <c r="E818" i="3"/>
  <c r="E817" i="3"/>
  <c r="E816" i="3"/>
  <c r="E813" i="3"/>
  <c r="E812" i="3"/>
  <c r="E811" i="3"/>
  <c r="E810" i="3"/>
  <c r="E809" i="3"/>
  <c r="E808" i="3"/>
  <c r="E805" i="3"/>
  <c r="E804" i="3"/>
  <c r="E803" i="3"/>
  <c r="E802" i="3"/>
  <c r="E801" i="3"/>
  <c r="E800" i="3"/>
  <c r="E797" i="3"/>
  <c r="E796" i="3"/>
  <c r="E795" i="3"/>
  <c r="E794" i="3"/>
  <c r="E793" i="3"/>
  <c r="E792" i="3"/>
  <c r="E789" i="3"/>
  <c r="E788" i="3"/>
  <c r="E787" i="3"/>
  <c r="E786" i="3"/>
  <c r="E785" i="3"/>
  <c r="E784" i="3"/>
  <c r="E781" i="3"/>
  <c r="E780" i="3"/>
  <c r="E779" i="3"/>
  <c r="E778" i="3"/>
  <c r="E777" i="3"/>
  <c r="E776" i="3"/>
  <c r="E773" i="3"/>
  <c r="E772" i="3"/>
  <c r="E771" i="3"/>
  <c r="E770" i="3"/>
  <c r="E769" i="3"/>
  <c r="E768" i="3"/>
  <c r="E765" i="3"/>
  <c r="E764" i="3"/>
  <c r="E763" i="3"/>
  <c r="E762" i="3"/>
  <c r="E761" i="3"/>
  <c r="E760" i="3"/>
  <c r="E757" i="3"/>
  <c r="E756" i="3"/>
  <c r="E755" i="3"/>
  <c r="E754" i="3"/>
  <c r="E753" i="3"/>
  <c r="E752" i="3"/>
  <c r="E749" i="3"/>
  <c r="E748" i="3"/>
  <c r="E747" i="3"/>
  <c r="E746" i="3"/>
  <c r="E745" i="3"/>
  <c r="E744" i="3"/>
  <c r="E741" i="3"/>
  <c r="E740" i="3"/>
  <c r="E739" i="3"/>
  <c r="E738" i="3"/>
  <c r="E737" i="3"/>
  <c r="E736" i="3"/>
  <c r="E733" i="3"/>
  <c r="E732" i="3"/>
  <c r="E731" i="3"/>
  <c r="E730" i="3"/>
  <c r="E729" i="3"/>
  <c r="E728" i="3"/>
  <c r="E725" i="3"/>
  <c r="E724" i="3"/>
  <c r="E723" i="3"/>
  <c r="E722" i="3"/>
  <c r="E721" i="3"/>
  <c r="E720" i="3"/>
  <c r="E717" i="3"/>
  <c r="E716" i="3"/>
  <c r="E715" i="3"/>
  <c r="E714" i="3"/>
  <c r="E713" i="3"/>
  <c r="E712" i="3"/>
  <c r="E709" i="3"/>
  <c r="E708" i="3"/>
  <c r="E707" i="3"/>
  <c r="E706" i="3"/>
  <c r="E705" i="3"/>
  <c r="E704" i="3"/>
  <c r="E701" i="3"/>
  <c r="E700" i="3"/>
  <c r="E699" i="3"/>
  <c r="E698" i="3"/>
  <c r="E697" i="3"/>
  <c r="E696" i="3"/>
  <c r="E693" i="3"/>
  <c r="E692" i="3"/>
  <c r="E691" i="3"/>
  <c r="E690" i="3"/>
  <c r="E689" i="3"/>
  <c r="E688" i="3"/>
  <c r="E685" i="3"/>
  <c r="E684" i="3"/>
  <c r="E683" i="3"/>
  <c r="E682" i="3"/>
  <c r="E681" i="3"/>
  <c r="E680" i="3"/>
  <c r="E677" i="3"/>
  <c r="E676" i="3"/>
  <c r="E675" i="3"/>
  <c r="E674" i="3"/>
  <c r="E673" i="3"/>
  <c r="E672" i="3"/>
  <c r="E669" i="3"/>
  <c r="E668" i="3"/>
  <c r="E667" i="3"/>
  <c r="E666" i="3"/>
  <c r="E665" i="3"/>
  <c r="E664" i="3"/>
  <c r="E661" i="3"/>
  <c r="E660" i="3"/>
  <c r="E659" i="3"/>
  <c r="E658" i="3"/>
  <c r="E657" i="3"/>
  <c r="E656" i="3"/>
  <c r="E653" i="3"/>
  <c r="E652" i="3"/>
  <c r="E651" i="3"/>
  <c r="E650" i="3"/>
  <c r="E649" i="3"/>
  <c r="E648" i="3"/>
  <c r="E645" i="3"/>
  <c r="E644" i="3"/>
  <c r="E643" i="3"/>
  <c r="E642" i="3"/>
  <c r="E641" i="3"/>
  <c r="E640" i="3"/>
  <c r="E637" i="3"/>
  <c r="E636" i="3"/>
  <c r="E635" i="3"/>
  <c r="E634" i="3"/>
  <c r="E633" i="3"/>
  <c r="E632" i="3"/>
  <c r="E629" i="3"/>
  <c r="E628" i="3"/>
  <c r="E627" i="3"/>
  <c r="E626" i="3"/>
  <c r="E625" i="3"/>
  <c r="E624" i="3"/>
  <c r="E621" i="3"/>
  <c r="E620" i="3"/>
  <c r="E619" i="3"/>
  <c r="E618" i="3"/>
  <c r="E617" i="3"/>
  <c r="E616" i="3"/>
  <c r="E613" i="3"/>
  <c r="E612" i="3"/>
  <c r="E611" i="3"/>
  <c r="E610" i="3"/>
  <c r="E609" i="3"/>
  <c r="E608" i="3"/>
  <c r="E605" i="3"/>
  <c r="E604" i="3"/>
  <c r="E603" i="3"/>
  <c r="E602" i="3"/>
  <c r="E601" i="3"/>
  <c r="E600" i="3"/>
  <c r="E597" i="3"/>
  <c r="E596" i="3"/>
  <c r="E595" i="3"/>
  <c r="E594" i="3"/>
  <c r="E593" i="3"/>
  <c r="E592" i="3"/>
  <c r="E591" i="3"/>
  <c r="E589" i="3"/>
  <c r="E588" i="3"/>
  <c r="E587" i="3"/>
  <c r="E586" i="3"/>
  <c r="E585" i="3"/>
  <c r="E584" i="3"/>
  <c r="E581" i="3"/>
  <c r="E580" i="3"/>
  <c r="E579" i="3"/>
  <c r="E578" i="3"/>
  <c r="E577" i="3"/>
  <c r="E576" i="3"/>
  <c r="E573" i="3"/>
  <c r="E572" i="3"/>
  <c r="E571" i="3"/>
  <c r="E570" i="3"/>
  <c r="E569" i="3"/>
  <c r="E568" i="3"/>
  <c r="E565" i="3"/>
  <c r="E564" i="3"/>
  <c r="E563" i="3"/>
  <c r="E562" i="3"/>
  <c r="E561" i="3"/>
  <c r="E560" i="3"/>
  <c r="E557" i="3"/>
  <c r="E556" i="3"/>
  <c r="E555" i="3"/>
  <c r="E554" i="3"/>
  <c r="E553" i="3"/>
  <c r="E552" i="3"/>
  <c r="E549" i="3"/>
  <c r="E548" i="3"/>
  <c r="E547" i="3"/>
  <c r="E546" i="3"/>
  <c r="E545" i="3"/>
  <c r="E544" i="3"/>
  <c r="E541" i="3"/>
  <c r="E540" i="3"/>
  <c r="E539" i="3"/>
  <c r="E538" i="3"/>
  <c r="E537" i="3"/>
  <c r="E536" i="3"/>
  <c r="E533" i="3"/>
  <c r="E532" i="3"/>
  <c r="E531" i="3"/>
  <c r="E530" i="3"/>
  <c r="E529" i="3"/>
  <c r="E528" i="3"/>
  <c r="E525" i="3"/>
  <c r="E524" i="3"/>
  <c r="E523" i="3"/>
  <c r="E522" i="3"/>
  <c r="E521" i="3"/>
  <c r="E520" i="3"/>
  <c r="E517" i="3"/>
  <c r="E516" i="3"/>
  <c r="E515" i="3"/>
  <c r="E514" i="3"/>
  <c r="E513" i="3"/>
  <c r="E512" i="3"/>
  <c r="E509" i="3"/>
  <c r="E508" i="3"/>
  <c r="E507" i="3"/>
  <c r="E506" i="3"/>
  <c r="E505" i="3"/>
  <c r="E504" i="3"/>
  <c r="E501" i="3"/>
  <c r="E500" i="3"/>
  <c r="E499" i="3"/>
  <c r="E498" i="3"/>
  <c r="E497" i="3"/>
  <c r="E496" i="3"/>
  <c r="E493" i="3"/>
  <c r="E492" i="3"/>
  <c r="E491" i="3"/>
  <c r="E490" i="3"/>
  <c r="E489" i="3"/>
  <c r="E488" i="3"/>
  <c r="E485" i="3"/>
  <c r="E484" i="3"/>
  <c r="E483" i="3"/>
  <c r="E482" i="3"/>
  <c r="E481" i="3"/>
  <c r="E480" i="3"/>
  <c r="E477" i="3"/>
  <c r="E476" i="3"/>
  <c r="E475" i="3"/>
  <c r="E474" i="3"/>
  <c r="E473" i="3"/>
  <c r="E472" i="3"/>
  <c r="E469" i="3"/>
  <c r="E468" i="3"/>
  <c r="E467" i="3"/>
  <c r="E466" i="3"/>
  <c r="E465" i="3"/>
  <c r="E464" i="3"/>
  <c r="E461" i="3"/>
  <c r="E460" i="3"/>
  <c r="E459" i="3"/>
  <c r="E458" i="3"/>
  <c r="E457" i="3"/>
  <c r="E456" i="3"/>
  <c r="E453" i="3"/>
  <c r="E452" i="3"/>
  <c r="E451" i="3"/>
  <c r="E450" i="3"/>
  <c r="E449" i="3"/>
  <c r="E448" i="3"/>
  <c r="E445" i="3"/>
  <c r="E444" i="3"/>
  <c r="E443" i="3"/>
  <c r="E442" i="3"/>
  <c r="E441" i="3"/>
  <c r="E440" i="3"/>
  <c r="E437" i="3"/>
  <c r="E436" i="3"/>
  <c r="E435" i="3"/>
  <c r="E434" i="3"/>
  <c r="E433" i="3"/>
  <c r="E432" i="3"/>
  <c r="E429" i="3"/>
  <c r="E428" i="3"/>
  <c r="E427" i="3"/>
  <c r="E426" i="3"/>
  <c r="E425" i="3"/>
  <c r="E424" i="3"/>
  <c r="E421" i="3"/>
  <c r="E420" i="3"/>
  <c r="E419" i="3"/>
  <c r="E418" i="3"/>
  <c r="E417" i="3"/>
  <c r="E416" i="3"/>
  <c r="E413" i="3"/>
  <c r="E412" i="3"/>
  <c r="E411" i="3"/>
  <c r="E410" i="3"/>
  <c r="E409" i="3"/>
  <c r="E408" i="3"/>
  <c r="E405" i="3"/>
  <c r="E404" i="3"/>
  <c r="E403" i="3"/>
  <c r="E402" i="3"/>
  <c r="E401" i="3"/>
  <c r="E400" i="3"/>
  <c r="E397" i="3"/>
  <c r="E396" i="3"/>
  <c r="E395" i="3"/>
  <c r="E394" i="3"/>
  <c r="E393" i="3"/>
  <c r="E392" i="3"/>
  <c r="E389" i="3"/>
  <c r="E388" i="3"/>
  <c r="E387" i="3"/>
  <c r="E386" i="3"/>
  <c r="E385" i="3"/>
  <c r="E384" i="3"/>
  <c r="E381" i="3"/>
  <c r="E380" i="3"/>
  <c r="E379" i="3"/>
  <c r="E378" i="3"/>
  <c r="E377" i="3"/>
  <c r="E376" i="3"/>
  <c r="E373" i="3"/>
  <c r="E372" i="3"/>
  <c r="E371" i="3"/>
  <c r="E370" i="3"/>
  <c r="E369" i="3"/>
  <c r="E368" i="3"/>
  <c r="E365" i="3"/>
  <c r="E364" i="3"/>
  <c r="E363" i="3"/>
  <c r="E362" i="3"/>
  <c r="E361" i="3"/>
  <c r="E360" i="3"/>
  <c r="E357" i="3"/>
  <c r="E356" i="3"/>
  <c r="E355" i="3"/>
  <c r="E354" i="3"/>
  <c r="E353" i="3"/>
  <c r="E352" i="3"/>
  <c r="E349" i="3"/>
  <c r="E348" i="3"/>
  <c r="E347" i="3"/>
  <c r="E346" i="3"/>
  <c r="E345" i="3"/>
  <c r="E344" i="3"/>
  <c r="E341" i="3"/>
  <c r="E340" i="3"/>
  <c r="E339" i="3"/>
  <c r="E338" i="3"/>
  <c r="E337" i="3"/>
  <c r="E336" i="3"/>
  <c r="E333" i="3"/>
  <c r="E332" i="3"/>
  <c r="E331" i="3"/>
  <c r="E330" i="3"/>
  <c r="E329" i="3"/>
  <c r="E328" i="3"/>
  <c r="E325" i="3"/>
  <c r="E324" i="3"/>
  <c r="E323" i="3"/>
  <c r="E322" i="3"/>
  <c r="E321" i="3"/>
  <c r="E320" i="3"/>
  <c r="E317" i="3"/>
  <c r="E316" i="3"/>
  <c r="E315" i="3"/>
  <c r="E314" i="3"/>
  <c r="E313" i="3"/>
  <c r="E312" i="3"/>
  <c r="E309" i="3"/>
  <c r="E308" i="3"/>
  <c r="E307" i="3"/>
  <c r="E306" i="3"/>
  <c r="E305" i="3"/>
  <c r="E304" i="3"/>
  <c r="E301" i="3"/>
  <c r="E300" i="3"/>
  <c r="E299" i="3"/>
  <c r="E298" i="3"/>
  <c r="E297" i="3"/>
  <c r="E296" i="3"/>
  <c r="E293" i="3"/>
  <c r="E292" i="3"/>
  <c r="E291" i="3"/>
  <c r="E290" i="3"/>
  <c r="E289" i="3"/>
  <c r="E288" i="3"/>
  <c r="E285" i="3"/>
  <c r="E284" i="3"/>
  <c r="E283" i="3"/>
  <c r="E282" i="3"/>
  <c r="E281" i="3"/>
  <c r="E280" i="3"/>
  <c r="E277" i="3"/>
  <c r="E276" i="3"/>
  <c r="E275" i="3"/>
  <c r="E274" i="3"/>
  <c r="E273" i="3"/>
  <c r="E272" i="3"/>
  <c r="E269" i="3"/>
  <c r="E268" i="3"/>
  <c r="E267" i="3"/>
  <c r="E266" i="3"/>
  <c r="E265" i="3"/>
  <c r="E264" i="3"/>
  <c r="E261" i="3"/>
  <c r="E260" i="3"/>
  <c r="E259" i="3"/>
  <c r="E258" i="3"/>
  <c r="E257" i="3"/>
  <c r="E256" i="3"/>
  <c r="E253" i="3"/>
  <c r="E252" i="3"/>
  <c r="E251" i="3"/>
  <c r="E250" i="3"/>
  <c r="E249" i="3"/>
  <c r="E248" i="3"/>
  <c r="E245" i="3"/>
  <c r="E244" i="3"/>
  <c r="E243" i="3"/>
  <c r="E242" i="3"/>
  <c r="E241" i="3"/>
  <c r="E240" i="3"/>
  <c r="E237" i="3"/>
  <c r="E236" i="3"/>
  <c r="E235" i="3"/>
  <c r="E234" i="3"/>
  <c r="E233" i="3"/>
  <c r="E232" i="3"/>
  <c r="E229" i="3"/>
  <c r="E228" i="3"/>
  <c r="E227" i="3"/>
  <c r="E226" i="3"/>
  <c r="E225" i="3"/>
  <c r="E224" i="3"/>
  <c r="E221" i="3"/>
  <c r="E220" i="3"/>
  <c r="E219" i="3"/>
  <c r="E218" i="3"/>
  <c r="E217" i="3"/>
  <c r="E216" i="3"/>
  <c r="E213" i="3"/>
  <c r="E212" i="3"/>
  <c r="E211" i="3"/>
  <c r="E210" i="3"/>
  <c r="E209" i="3"/>
  <c r="E208" i="3"/>
  <c r="E205" i="3"/>
  <c r="E204" i="3"/>
  <c r="E203" i="3"/>
  <c r="E202" i="3"/>
  <c r="E201" i="3"/>
  <c r="E200" i="3"/>
  <c r="E197" i="3"/>
  <c r="E196" i="3"/>
  <c r="E195" i="3"/>
  <c r="E194" i="3"/>
  <c r="E193" i="3"/>
  <c r="E192" i="3"/>
  <c r="E189" i="3"/>
  <c r="E188" i="3"/>
  <c r="E187" i="3"/>
  <c r="E186" i="3"/>
  <c r="E185" i="3"/>
  <c r="E184" i="3"/>
  <c r="E181" i="3"/>
  <c r="E180" i="3"/>
  <c r="E179" i="3"/>
  <c r="E178" i="3"/>
  <c r="E177" i="3"/>
  <c r="E176" i="3"/>
  <c r="E173" i="3"/>
  <c r="E172" i="3"/>
  <c r="E171" i="3"/>
  <c r="E170" i="3"/>
  <c r="E169" i="3"/>
  <c r="E168" i="3"/>
  <c r="E165" i="3"/>
  <c r="E164" i="3"/>
  <c r="E163" i="3"/>
  <c r="E162" i="3"/>
  <c r="E161" i="3"/>
  <c r="E160" i="3"/>
  <c r="E157" i="3"/>
  <c r="E156" i="3"/>
  <c r="E155" i="3"/>
  <c r="E154" i="3"/>
  <c r="E153" i="3"/>
  <c r="E152" i="3"/>
  <c r="E149" i="3"/>
  <c r="E148" i="3"/>
  <c r="E147" i="3"/>
  <c r="E146" i="3"/>
  <c r="E145" i="3"/>
  <c r="E144" i="3"/>
  <c r="E141" i="3"/>
  <c r="E140" i="3"/>
  <c r="E139" i="3"/>
  <c r="E138" i="3"/>
  <c r="E137" i="3"/>
  <c r="E136" i="3"/>
  <c r="E133" i="3"/>
  <c r="E132" i="3"/>
  <c r="E131" i="3"/>
  <c r="E130" i="3"/>
  <c r="E129" i="3"/>
  <c r="E128" i="3"/>
  <c r="E125" i="3"/>
  <c r="E124" i="3"/>
  <c r="E123" i="3"/>
  <c r="E122" i="3"/>
  <c r="E121" i="3"/>
  <c r="E120" i="3"/>
  <c r="E117" i="3"/>
  <c r="E116" i="3"/>
  <c r="E115" i="3"/>
  <c r="E114" i="3"/>
  <c r="E113" i="3"/>
  <c r="E112" i="3"/>
  <c r="E109" i="3"/>
  <c r="E108" i="3"/>
  <c r="E107" i="3"/>
  <c r="E106" i="3"/>
  <c r="E105" i="3"/>
  <c r="E104" i="3"/>
  <c r="E101" i="3"/>
  <c r="E100" i="3"/>
  <c r="E99" i="3"/>
  <c r="E98" i="3"/>
  <c r="E97" i="3"/>
  <c r="E96" i="3"/>
  <c r="E93" i="3"/>
  <c r="E92" i="3"/>
  <c r="E91" i="3"/>
  <c r="E90" i="3"/>
  <c r="E89" i="3"/>
  <c r="E88" i="3"/>
  <c r="E85" i="3"/>
  <c r="E84" i="3"/>
  <c r="E83" i="3"/>
  <c r="E82" i="3"/>
  <c r="E81" i="3"/>
  <c r="E80" i="3"/>
  <c r="E79" i="3"/>
  <c r="E77" i="3"/>
  <c r="E76" i="3"/>
  <c r="E75" i="3"/>
  <c r="E74" i="3"/>
  <c r="E73" i="3"/>
  <c r="E72" i="3"/>
  <c r="E69" i="3"/>
  <c r="E68" i="3"/>
  <c r="E67" i="3"/>
  <c r="E66" i="3"/>
  <c r="E65" i="3"/>
  <c r="E64" i="3"/>
  <c r="E61" i="3"/>
  <c r="E60" i="3"/>
  <c r="E59" i="3"/>
  <c r="E58" i="3"/>
  <c r="E57" i="3"/>
  <c r="E56" i="3"/>
  <c r="E53" i="3"/>
  <c r="E52" i="3"/>
  <c r="E51" i="3"/>
  <c r="E50" i="3"/>
  <c r="E49" i="3"/>
  <c r="E48" i="3"/>
  <c r="E45" i="3"/>
  <c r="E44" i="3"/>
  <c r="E43" i="3"/>
  <c r="E42" i="3"/>
  <c r="E41" i="3"/>
  <c r="E40" i="3"/>
  <c r="E37" i="3"/>
  <c r="E36" i="3"/>
  <c r="E35" i="3"/>
  <c r="E34" i="3"/>
  <c r="E33" i="3"/>
  <c r="E32" i="3"/>
  <c r="E29" i="3"/>
  <c r="E28" i="3"/>
  <c r="E27" i="3"/>
  <c r="E26" i="3"/>
  <c r="E25" i="3"/>
  <c r="E24" i="3"/>
  <c r="E21" i="3"/>
  <c r="E20" i="3"/>
  <c r="E19" i="3"/>
  <c r="E18" i="3"/>
  <c r="E17" i="3"/>
  <c r="E16" i="3"/>
  <c r="E13" i="3"/>
  <c r="E12" i="3"/>
  <c r="E11" i="3"/>
  <c r="E10" i="3"/>
  <c r="E9" i="3"/>
  <c r="E8" i="3"/>
  <c r="E5" i="3"/>
  <c r="E4" i="3"/>
  <c r="E3" i="3"/>
  <c r="F3" i="3" l="1" a="1"/>
  <c r="F3" i="3" s="1"/>
</calcChain>
</file>

<file path=xl/sharedStrings.xml><?xml version="1.0" encoding="utf-8"?>
<sst xmlns="http://schemas.openxmlformats.org/spreadsheetml/2006/main" count="16913" uniqueCount="124">
  <si>
    <t>Equity</t>
  </si>
  <si>
    <t>EQY_DOW</t>
  </si>
  <si>
    <t>EQY_SPX</t>
  </si>
  <si>
    <t>EQY_NASDAQ</t>
  </si>
  <si>
    <t>EQY_TSX</t>
  </si>
  <si>
    <t>EQY_DAX</t>
  </si>
  <si>
    <t>EQY_NIKKEI</t>
  </si>
  <si>
    <t>EQY_TOPIX</t>
  </si>
  <si>
    <t>EQY_HSI</t>
  </si>
  <si>
    <t>INDU Index</t>
  </si>
  <si>
    <t>SPX Index</t>
  </si>
  <si>
    <t>CCMP Index</t>
  </si>
  <si>
    <t>SPTSX Index</t>
  </si>
  <si>
    <t>DAX Index</t>
  </si>
  <si>
    <t>NKY Index</t>
  </si>
  <si>
    <t>TPX Index</t>
  </si>
  <si>
    <t>HSI Index</t>
  </si>
  <si>
    <t>BON_USD2Y</t>
  </si>
  <si>
    <t>BON_USD5Y</t>
  </si>
  <si>
    <t>BON_USD10Y</t>
  </si>
  <si>
    <t>BON_USD30Y</t>
  </si>
  <si>
    <t>Bonds</t>
  </si>
  <si>
    <t>USGG2YR Index</t>
  </si>
  <si>
    <t>USGG5YR Index</t>
  </si>
  <si>
    <t>USGG10YR Index</t>
  </si>
  <si>
    <t>USGG30YR Index</t>
  </si>
  <si>
    <t>FX_DXY</t>
  </si>
  <si>
    <t>FX_EURUSD</t>
  </si>
  <si>
    <t>FX_USDJPY</t>
  </si>
  <si>
    <t>FX_GBPUSD</t>
  </si>
  <si>
    <t>FX_AUDUSD</t>
  </si>
  <si>
    <t>FX_NZDUSD</t>
  </si>
  <si>
    <t>FX_USDCHF</t>
  </si>
  <si>
    <t>FX_USDNOK</t>
  </si>
  <si>
    <t>FX_USDSEK</t>
  </si>
  <si>
    <t>FX_USDINR</t>
  </si>
  <si>
    <t>FX_USDMYR</t>
  </si>
  <si>
    <t>FX_USDZAR</t>
  </si>
  <si>
    <t>FX_USDMXN</t>
  </si>
  <si>
    <t>DXY Index</t>
  </si>
  <si>
    <t>EUR Curncy</t>
  </si>
  <si>
    <t>JPY Curncy</t>
  </si>
  <si>
    <t>GBP Curncy</t>
  </si>
  <si>
    <t>AUD Curncy</t>
  </si>
  <si>
    <t>NZD Curncy</t>
  </si>
  <si>
    <t>CHF Curncy</t>
  </si>
  <si>
    <t>NOK Curncy</t>
  </si>
  <si>
    <t>SEK Curncy</t>
  </si>
  <si>
    <t>INR Curncy</t>
  </si>
  <si>
    <t>MYR Curncy</t>
  </si>
  <si>
    <t>ZAR Curncy</t>
  </si>
  <si>
    <t>MXN Curncy</t>
  </si>
  <si>
    <t>FX</t>
  </si>
  <si>
    <t>CTY_Cotton</t>
  </si>
  <si>
    <t>CTY_Silver</t>
  </si>
  <si>
    <t>CTY_Cattle</t>
  </si>
  <si>
    <t>CTY_OrangeJuice</t>
  </si>
  <si>
    <t>CTY_Gold</t>
  </si>
  <si>
    <t>CTY_WTICrude</t>
  </si>
  <si>
    <t>CTY_Soybean</t>
  </si>
  <si>
    <t>CTY_Corn</t>
  </si>
  <si>
    <t>CTY_Sugar</t>
  </si>
  <si>
    <t>CTY_Wheat</t>
  </si>
  <si>
    <t>CT1 Comdty</t>
  </si>
  <si>
    <t>SI1 Comdty</t>
  </si>
  <si>
    <t>LC1 Comdty</t>
  </si>
  <si>
    <t>JO1 Comdty</t>
  </si>
  <si>
    <t>GC1 Comdty</t>
  </si>
  <si>
    <t>CL1 Comdty</t>
  </si>
  <si>
    <t>S 1 Comdty</t>
  </si>
  <si>
    <t>C 1 Comdty</t>
  </si>
  <si>
    <t>SB1 Comdty</t>
  </si>
  <si>
    <t>W 1 Comdty</t>
  </si>
  <si>
    <t>Commodities</t>
  </si>
  <si>
    <t>Date</t>
  </si>
  <si>
    <t>Control Box</t>
  </si>
  <si>
    <t>fields</t>
  </si>
  <si>
    <t>PX LAST</t>
  </si>
  <si>
    <t>bb window size</t>
  </si>
  <si>
    <t>start date</t>
  </si>
  <si>
    <t>end date</t>
  </si>
  <si>
    <t>Option 1</t>
  </si>
  <si>
    <t>Sort=D</t>
  </si>
  <si>
    <t>Option 2</t>
  </si>
  <si>
    <t>Fill=P</t>
  </si>
  <si>
    <t>Option 3</t>
  </si>
  <si>
    <t>Quote=C</t>
  </si>
  <si>
    <t>Option 4</t>
  </si>
  <si>
    <t>Days=W</t>
  </si>
  <si>
    <t>Option 5</t>
  </si>
  <si>
    <t>CDR=5D</t>
  </si>
  <si>
    <t>Option 6</t>
  </si>
  <si>
    <t>Dts=h</t>
  </si>
  <si>
    <t>y</t>
  </si>
  <si>
    <t>Option 7</t>
  </si>
  <si>
    <t>Per=W</t>
  </si>
  <si>
    <t>=BDH(C18,$C$3,$C$5,$C$6,$C$7,$C$8,$C$9,$C$10,"cols=2;rows=2080")</t>
  </si>
  <si>
    <t>=BDH(D18,$C$3,$C$5,$C$6,$C$7,$C$8,$C$9,$C$10,$C$13,"cols=1;rows=2080")</t>
  </si>
  <si>
    <t>=C6-C4*52*7</t>
  </si>
  <si>
    <t>y_dates</t>
  </si>
  <si>
    <t>y_pred</t>
  </si>
  <si>
    <t>FF_HML</t>
  </si>
  <si>
    <t>FF_SMB</t>
  </si>
  <si>
    <t>FF_Rm_Rf</t>
  </si>
  <si>
    <t>Y_date</t>
  </si>
  <si>
    <t>Y_pred</t>
  </si>
  <si>
    <t>Y_true</t>
  </si>
  <si>
    <t>ret_1w_DXY</t>
  </si>
  <si>
    <t>ret_1w_Gld</t>
  </si>
  <si>
    <t>ret_1w_Oil</t>
  </si>
  <si>
    <t>ret_1w_tgt</t>
  </si>
  <si>
    <t>ret_2q_DXY</t>
  </si>
  <si>
    <t>ret_2q_Oil</t>
  </si>
  <si>
    <t>ret_2q_tgt</t>
  </si>
  <si>
    <t>sprd_2y10y</t>
  </si>
  <si>
    <t>sprd_2y5y</t>
  </si>
  <si>
    <t>tda_DXY</t>
  </si>
  <si>
    <t>tda_Oil</t>
  </si>
  <si>
    <t>tda_tgt</t>
  </si>
  <si>
    <t>vol_DXY</t>
  </si>
  <si>
    <t>vol_Oil</t>
  </si>
  <si>
    <t>vol_tgt</t>
  </si>
  <si>
    <t>NA</t>
  </si>
  <si>
    <t>tda_agg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</si>
</sst>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8"/>
      <color theme="0"/>
      <name val="Tahoma"/>
      <family val="2"/>
    </font>
    <font>
      <sz val="8"/>
      <color theme="1"/>
      <name val="Tahoma"/>
      <family val="2"/>
    </font>
    <font>
      <sz val="8"/>
      <color rgb="FF0000FF"/>
      <name val="Tahoma"/>
      <family val="2"/>
    </font>
    <font>
      <b/>
      <sz val="8"/>
      <color rgb="FF0000FF"/>
      <name val="Tahoma"/>
      <family val="2"/>
    </font>
    <font>
      <i/>
      <sz val="11"/>
      <color theme="1"/>
      <name val="Calibri"/>
      <family val="2"/>
    </font>
    <font>
      <sz val="11"/>
      <color rgb="FF0000FF"/>
      <name val="Calibri"/>
      <family val="2"/>
    </font>
    <font>
      <sz val="8"/>
      <color theme="0"/>
      <name val="Tahoma"/>
      <family val="2"/>
    </font>
    <font>
      <b/>
      <sz val="11"/>
      <color rgb="FF0000FF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34">
    <xf numFmtId="0" fontId="0" fillId="0" borderId="0" xfId="0"/>
    <xf numFmtId="0" fontId="3" fillId="0" borderId="0" xfId="0" applyFont="1"/>
    <xf numFmtId="0" fontId="4" fillId="2" borderId="0" xfId="0" applyFont="1" applyFill="1"/>
    <xf numFmtId="0" fontId="5" fillId="0" borderId="0" xfId="0" applyFont="1"/>
    <xf numFmtId="0" fontId="5" fillId="0" borderId="1" xfId="0" applyFont="1" applyBorder="1"/>
    <xf numFmtId="0" fontId="6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6" fillId="0" borderId="0" xfId="0" applyFont="1" applyBorder="1"/>
    <xf numFmtId="0" fontId="5" fillId="0" borderId="5" xfId="0" applyFont="1" applyBorder="1"/>
    <xf numFmtId="14" fontId="6" fillId="0" borderId="0" xfId="0" applyNumberFormat="1" applyFont="1" applyBorder="1"/>
    <xf numFmtId="0" fontId="7" fillId="0" borderId="6" xfId="0" applyFont="1" applyBorder="1"/>
    <xf numFmtId="0" fontId="5" fillId="0" borderId="7" xfId="0" applyFont="1" applyBorder="1"/>
    <xf numFmtId="0" fontId="5" fillId="0" borderId="8" xfId="0" applyFont="1" applyBorder="1"/>
    <xf numFmtId="14" fontId="0" fillId="0" borderId="0" xfId="0" applyNumberFormat="1"/>
    <xf numFmtId="14" fontId="0" fillId="0" borderId="0" xfId="0" applyNumberFormat="1"/>
    <xf numFmtId="0" fontId="8" fillId="0" borderId="0" xfId="0" quotePrefix="1" applyFont="1"/>
    <xf numFmtId="0" fontId="9" fillId="0" borderId="9" xfId="0" applyFont="1" applyBorder="1"/>
    <xf numFmtId="0" fontId="9" fillId="0" borderId="10" xfId="0" applyFont="1" applyBorder="1"/>
    <xf numFmtId="0" fontId="9" fillId="0" borderId="11" xfId="0" applyFont="1" applyBorder="1"/>
    <xf numFmtId="0" fontId="9" fillId="0" borderId="0" xfId="0" applyFont="1"/>
    <xf numFmtId="0" fontId="0" fillId="0" borderId="0" xfId="0" applyBorder="1"/>
    <xf numFmtId="0" fontId="10" fillId="0" borderId="5" xfId="0" quotePrefix="1" applyFont="1" applyBorder="1"/>
    <xf numFmtId="10" fontId="0" fillId="0" borderId="0" xfId="0" applyNumberFormat="1"/>
    <xf numFmtId="0" fontId="11" fillId="0" borderId="0" xfId="0" applyFont="1"/>
    <xf numFmtId="0" fontId="2" fillId="0" borderId="0" xfId="1"/>
    <xf numFmtId="0" fontId="3" fillId="0" borderId="0" xfId="1" applyFont="1"/>
    <xf numFmtId="9" fontId="2" fillId="0" borderId="0" xfId="1" applyNumberFormat="1"/>
    <xf numFmtId="3" fontId="2" fillId="0" borderId="0" xfId="1" applyNumberFormat="1"/>
    <xf numFmtId="0" fontId="12" fillId="0" borderId="0" xfId="1" applyFont="1"/>
    <xf numFmtId="0" fontId="13" fillId="0" borderId="0" xfId="1" applyFont="1"/>
    <xf numFmtId="14" fontId="9" fillId="0" borderId="0" xfId="0" applyNumberFormat="1" applyFont="1"/>
    <xf numFmtId="0" fontId="11" fillId="0" borderId="0" xfId="1" applyFont="1"/>
    <xf numFmtId="11" fontId="9" fillId="0" borderId="0" xfId="0" applyNumberFormat="1" applyFont="1"/>
  </cellXfs>
  <cellStyles count="3">
    <cellStyle name="Normal" xfId="0" builtinId="0"/>
    <cellStyle name="Normal 2" xfId="1" xr:uid="{335D4840-E692-41BD-887F-265A68A220A0}"/>
    <cellStyle name="Normal 3" xfId="2" xr:uid="{B2E031BA-02C6-4C4E-8108-A2F43B7F4C92}"/>
  </cellStyles>
  <dxfs count="0"/>
  <tableStyles count="0" defaultTableStyle="TableStyleMedium2" defaultPivotStyle="PivotStyleLight16"/>
  <colors>
    <mruColors>
      <color rgb="FF0000FF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viz!$E$2</c:f>
              <c:strCache>
                <c:ptCount val="1"/>
                <c:pt idx="0">
                  <c:v>Drop &gt; 5%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viz!$E$3:$E$1863</c:f>
              <c:numCache>
                <c:formatCode>General</c:formatCode>
                <c:ptCount val="18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1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0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1</c:v>
                </c:pt>
                <c:pt idx="1469">
                  <c:v>0</c:v>
                </c:pt>
                <c:pt idx="1470">
                  <c:v>1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1</c:v>
                </c:pt>
                <c:pt idx="1505">
                  <c:v>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0</c:v>
                </c:pt>
                <c:pt idx="1619">
                  <c:v>0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1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</c:v>
                </c:pt>
                <c:pt idx="1816">
                  <c:v>1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F-44D4-BC87-CEFE014A8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3263440"/>
        <c:axId val="663265080"/>
      </c:barChart>
      <c:lineChart>
        <c:grouping val="standard"/>
        <c:varyColors val="0"/>
        <c:ser>
          <c:idx val="0"/>
          <c:order val="0"/>
          <c:tx>
            <c:strRef>
              <c:f>viz!$C$2</c:f>
              <c:strCache>
                <c:ptCount val="1"/>
                <c:pt idx="0">
                  <c:v>EQY_SPX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viz!$B$3:$B$1863</c:f>
              <c:numCache>
                <c:formatCode>m/d/yyyy</c:formatCode>
                <c:ptCount val="1861"/>
                <c:pt idx="0">
                  <c:v>43434</c:v>
                </c:pt>
                <c:pt idx="1">
                  <c:v>43427</c:v>
                </c:pt>
                <c:pt idx="2">
                  <c:v>43420</c:v>
                </c:pt>
                <c:pt idx="3">
                  <c:v>43413</c:v>
                </c:pt>
                <c:pt idx="4">
                  <c:v>43406</c:v>
                </c:pt>
                <c:pt idx="5">
                  <c:v>43399</c:v>
                </c:pt>
                <c:pt idx="6">
                  <c:v>43392</c:v>
                </c:pt>
                <c:pt idx="7">
                  <c:v>43385</c:v>
                </c:pt>
                <c:pt idx="8">
                  <c:v>43378</c:v>
                </c:pt>
                <c:pt idx="9">
                  <c:v>43371</c:v>
                </c:pt>
                <c:pt idx="10">
                  <c:v>43364</c:v>
                </c:pt>
                <c:pt idx="11">
                  <c:v>43357</c:v>
                </c:pt>
                <c:pt idx="12">
                  <c:v>43350</c:v>
                </c:pt>
                <c:pt idx="13">
                  <c:v>43343</c:v>
                </c:pt>
                <c:pt idx="14">
                  <c:v>43336</c:v>
                </c:pt>
                <c:pt idx="15">
                  <c:v>43329</c:v>
                </c:pt>
                <c:pt idx="16">
                  <c:v>43322</c:v>
                </c:pt>
                <c:pt idx="17">
                  <c:v>43315</c:v>
                </c:pt>
                <c:pt idx="18">
                  <c:v>43308</c:v>
                </c:pt>
                <c:pt idx="19">
                  <c:v>43301</c:v>
                </c:pt>
                <c:pt idx="20">
                  <c:v>43294</c:v>
                </c:pt>
                <c:pt idx="21">
                  <c:v>43287</c:v>
                </c:pt>
                <c:pt idx="22">
                  <c:v>43280</c:v>
                </c:pt>
                <c:pt idx="23">
                  <c:v>43273</c:v>
                </c:pt>
                <c:pt idx="24">
                  <c:v>43266</c:v>
                </c:pt>
                <c:pt idx="25">
                  <c:v>43259</c:v>
                </c:pt>
                <c:pt idx="26">
                  <c:v>43252</c:v>
                </c:pt>
                <c:pt idx="27">
                  <c:v>43245</c:v>
                </c:pt>
                <c:pt idx="28">
                  <c:v>43238</c:v>
                </c:pt>
                <c:pt idx="29">
                  <c:v>43231</c:v>
                </c:pt>
                <c:pt idx="30">
                  <c:v>43224</c:v>
                </c:pt>
                <c:pt idx="31">
                  <c:v>43217</c:v>
                </c:pt>
                <c:pt idx="32">
                  <c:v>43210</c:v>
                </c:pt>
                <c:pt idx="33">
                  <c:v>43203</c:v>
                </c:pt>
                <c:pt idx="34">
                  <c:v>43196</c:v>
                </c:pt>
                <c:pt idx="35">
                  <c:v>43189</c:v>
                </c:pt>
                <c:pt idx="36">
                  <c:v>43182</c:v>
                </c:pt>
                <c:pt idx="37">
                  <c:v>43175</c:v>
                </c:pt>
                <c:pt idx="38">
                  <c:v>43168</c:v>
                </c:pt>
                <c:pt idx="39">
                  <c:v>43161</c:v>
                </c:pt>
                <c:pt idx="40">
                  <c:v>43154</c:v>
                </c:pt>
                <c:pt idx="41">
                  <c:v>43147</c:v>
                </c:pt>
                <c:pt idx="42">
                  <c:v>43140</c:v>
                </c:pt>
                <c:pt idx="43">
                  <c:v>43133</c:v>
                </c:pt>
                <c:pt idx="44">
                  <c:v>43126</c:v>
                </c:pt>
                <c:pt idx="45">
                  <c:v>43119</c:v>
                </c:pt>
                <c:pt idx="46">
                  <c:v>43112</c:v>
                </c:pt>
                <c:pt idx="47">
                  <c:v>43105</c:v>
                </c:pt>
                <c:pt idx="48">
                  <c:v>43098</c:v>
                </c:pt>
                <c:pt idx="49">
                  <c:v>43091</c:v>
                </c:pt>
                <c:pt idx="50">
                  <c:v>43084</c:v>
                </c:pt>
                <c:pt idx="51">
                  <c:v>43077</c:v>
                </c:pt>
                <c:pt idx="52">
                  <c:v>43070</c:v>
                </c:pt>
                <c:pt idx="53">
                  <c:v>43063</c:v>
                </c:pt>
                <c:pt idx="54">
                  <c:v>43056</c:v>
                </c:pt>
                <c:pt idx="55">
                  <c:v>43049</c:v>
                </c:pt>
                <c:pt idx="56">
                  <c:v>43042</c:v>
                </c:pt>
                <c:pt idx="57">
                  <c:v>43035</c:v>
                </c:pt>
                <c:pt idx="58">
                  <c:v>43028</c:v>
                </c:pt>
                <c:pt idx="59">
                  <c:v>43021</c:v>
                </c:pt>
                <c:pt idx="60">
                  <c:v>43014</c:v>
                </c:pt>
                <c:pt idx="61">
                  <c:v>43007</c:v>
                </c:pt>
                <c:pt idx="62">
                  <c:v>43000</c:v>
                </c:pt>
                <c:pt idx="63">
                  <c:v>42993</c:v>
                </c:pt>
                <c:pt idx="64">
                  <c:v>42986</c:v>
                </c:pt>
                <c:pt idx="65">
                  <c:v>42979</c:v>
                </c:pt>
                <c:pt idx="66">
                  <c:v>42972</c:v>
                </c:pt>
                <c:pt idx="67">
                  <c:v>42965</c:v>
                </c:pt>
                <c:pt idx="68">
                  <c:v>42958</c:v>
                </c:pt>
                <c:pt idx="69">
                  <c:v>42951</c:v>
                </c:pt>
                <c:pt idx="70">
                  <c:v>42944</c:v>
                </c:pt>
                <c:pt idx="71">
                  <c:v>42937</c:v>
                </c:pt>
                <c:pt idx="72">
                  <c:v>42930</c:v>
                </c:pt>
                <c:pt idx="73">
                  <c:v>42923</c:v>
                </c:pt>
                <c:pt idx="74">
                  <c:v>42916</c:v>
                </c:pt>
                <c:pt idx="75">
                  <c:v>42909</c:v>
                </c:pt>
                <c:pt idx="76">
                  <c:v>42902</c:v>
                </c:pt>
                <c:pt idx="77">
                  <c:v>42895</c:v>
                </c:pt>
                <c:pt idx="78">
                  <c:v>42888</c:v>
                </c:pt>
                <c:pt idx="79">
                  <c:v>42881</c:v>
                </c:pt>
                <c:pt idx="80">
                  <c:v>42874</c:v>
                </c:pt>
                <c:pt idx="81">
                  <c:v>42867</c:v>
                </c:pt>
                <c:pt idx="82">
                  <c:v>42860</c:v>
                </c:pt>
                <c:pt idx="83">
                  <c:v>42853</c:v>
                </c:pt>
                <c:pt idx="84">
                  <c:v>42846</c:v>
                </c:pt>
                <c:pt idx="85">
                  <c:v>42839</c:v>
                </c:pt>
                <c:pt idx="86">
                  <c:v>42832</c:v>
                </c:pt>
                <c:pt idx="87">
                  <c:v>42825</c:v>
                </c:pt>
                <c:pt idx="88">
                  <c:v>42818</c:v>
                </c:pt>
                <c:pt idx="89">
                  <c:v>42811</c:v>
                </c:pt>
                <c:pt idx="90">
                  <c:v>42804</c:v>
                </c:pt>
                <c:pt idx="91">
                  <c:v>42797</c:v>
                </c:pt>
                <c:pt idx="92">
                  <c:v>42790</c:v>
                </c:pt>
                <c:pt idx="93">
                  <c:v>42783</c:v>
                </c:pt>
                <c:pt idx="94">
                  <c:v>42776</c:v>
                </c:pt>
                <c:pt idx="95">
                  <c:v>42769</c:v>
                </c:pt>
                <c:pt idx="96">
                  <c:v>42762</c:v>
                </c:pt>
                <c:pt idx="97">
                  <c:v>42755</c:v>
                </c:pt>
                <c:pt idx="98">
                  <c:v>42748</c:v>
                </c:pt>
                <c:pt idx="99">
                  <c:v>42741</c:v>
                </c:pt>
                <c:pt idx="100">
                  <c:v>42734</c:v>
                </c:pt>
                <c:pt idx="101">
                  <c:v>42727</c:v>
                </c:pt>
                <c:pt idx="102">
                  <c:v>42720</c:v>
                </c:pt>
                <c:pt idx="103">
                  <c:v>42713</c:v>
                </c:pt>
                <c:pt idx="104">
                  <c:v>42706</c:v>
                </c:pt>
                <c:pt idx="105">
                  <c:v>42699</c:v>
                </c:pt>
                <c:pt idx="106">
                  <c:v>42692</c:v>
                </c:pt>
                <c:pt idx="107">
                  <c:v>42685</c:v>
                </c:pt>
                <c:pt idx="108">
                  <c:v>42678</c:v>
                </c:pt>
                <c:pt idx="109">
                  <c:v>42671</c:v>
                </c:pt>
                <c:pt idx="110">
                  <c:v>42664</c:v>
                </c:pt>
                <c:pt idx="111">
                  <c:v>42657</c:v>
                </c:pt>
                <c:pt idx="112">
                  <c:v>42650</c:v>
                </c:pt>
                <c:pt idx="113">
                  <c:v>42643</c:v>
                </c:pt>
                <c:pt idx="114">
                  <c:v>42636</c:v>
                </c:pt>
                <c:pt idx="115">
                  <c:v>42629</c:v>
                </c:pt>
                <c:pt idx="116">
                  <c:v>42622</c:v>
                </c:pt>
                <c:pt idx="117">
                  <c:v>42615</c:v>
                </c:pt>
                <c:pt idx="118">
                  <c:v>42608</c:v>
                </c:pt>
                <c:pt idx="119">
                  <c:v>42601</c:v>
                </c:pt>
                <c:pt idx="120">
                  <c:v>42594</c:v>
                </c:pt>
                <c:pt idx="121">
                  <c:v>42587</c:v>
                </c:pt>
                <c:pt idx="122">
                  <c:v>42580</c:v>
                </c:pt>
                <c:pt idx="123">
                  <c:v>42573</c:v>
                </c:pt>
                <c:pt idx="124">
                  <c:v>42566</c:v>
                </c:pt>
                <c:pt idx="125">
                  <c:v>42559</c:v>
                </c:pt>
                <c:pt idx="126">
                  <c:v>42552</c:v>
                </c:pt>
                <c:pt idx="127">
                  <c:v>42545</c:v>
                </c:pt>
                <c:pt idx="128">
                  <c:v>42538</c:v>
                </c:pt>
                <c:pt idx="129">
                  <c:v>42531</c:v>
                </c:pt>
                <c:pt idx="130">
                  <c:v>42524</c:v>
                </c:pt>
                <c:pt idx="131">
                  <c:v>42517</c:v>
                </c:pt>
                <c:pt idx="132">
                  <c:v>42510</c:v>
                </c:pt>
                <c:pt idx="133">
                  <c:v>42503</c:v>
                </c:pt>
                <c:pt idx="134">
                  <c:v>42496</c:v>
                </c:pt>
                <c:pt idx="135">
                  <c:v>42489</c:v>
                </c:pt>
                <c:pt idx="136">
                  <c:v>42482</c:v>
                </c:pt>
                <c:pt idx="137">
                  <c:v>42475</c:v>
                </c:pt>
                <c:pt idx="138">
                  <c:v>42468</c:v>
                </c:pt>
                <c:pt idx="139">
                  <c:v>42461</c:v>
                </c:pt>
                <c:pt idx="140">
                  <c:v>42454</c:v>
                </c:pt>
                <c:pt idx="141">
                  <c:v>42447</c:v>
                </c:pt>
                <c:pt idx="142">
                  <c:v>42440</c:v>
                </c:pt>
                <c:pt idx="143">
                  <c:v>42433</c:v>
                </c:pt>
                <c:pt idx="144">
                  <c:v>42426</c:v>
                </c:pt>
                <c:pt idx="145">
                  <c:v>42419</c:v>
                </c:pt>
                <c:pt idx="146">
                  <c:v>42412</c:v>
                </c:pt>
                <c:pt idx="147">
                  <c:v>42405</c:v>
                </c:pt>
                <c:pt idx="148">
                  <c:v>42398</c:v>
                </c:pt>
                <c:pt idx="149">
                  <c:v>42391</c:v>
                </c:pt>
                <c:pt idx="150">
                  <c:v>42384</c:v>
                </c:pt>
                <c:pt idx="151">
                  <c:v>42377</c:v>
                </c:pt>
                <c:pt idx="152">
                  <c:v>42370</c:v>
                </c:pt>
                <c:pt idx="153">
                  <c:v>42363</c:v>
                </c:pt>
                <c:pt idx="154">
                  <c:v>42356</c:v>
                </c:pt>
                <c:pt idx="155">
                  <c:v>42349</c:v>
                </c:pt>
                <c:pt idx="156">
                  <c:v>42342</c:v>
                </c:pt>
                <c:pt idx="157">
                  <c:v>42335</c:v>
                </c:pt>
                <c:pt idx="158">
                  <c:v>42328</c:v>
                </c:pt>
                <c:pt idx="159">
                  <c:v>42321</c:v>
                </c:pt>
                <c:pt idx="160">
                  <c:v>42314</c:v>
                </c:pt>
                <c:pt idx="161">
                  <c:v>42307</c:v>
                </c:pt>
                <c:pt idx="162">
                  <c:v>42300</c:v>
                </c:pt>
                <c:pt idx="163">
                  <c:v>42293</c:v>
                </c:pt>
                <c:pt idx="164">
                  <c:v>42286</c:v>
                </c:pt>
                <c:pt idx="165">
                  <c:v>42279</c:v>
                </c:pt>
                <c:pt idx="166">
                  <c:v>42272</c:v>
                </c:pt>
                <c:pt idx="167">
                  <c:v>42265</c:v>
                </c:pt>
                <c:pt idx="168">
                  <c:v>42258</c:v>
                </c:pt>
                <c:pt idx="169">
                  <c:v>42251</c:v>
                </c:pt>
                <c:pt idx="170">
                  <c:v>42244</c:v>
                </c:pt>
                <c:pt idx="171">
                  <c:v>42237</c:v>
                </c:pt>
                <c:pt idx="172">
                  <c:v>42230</c:v>
                </c:pt>
                <c:pt idx="173">
                  <c:v>42223</c:v>
                </c:pt>
                <c:pt idx="174">
                  <c:v>42216</c:v>
                </c:pt>
                <c:pt idx="175">
                  <c:v>42209</c:v>
                </c:pt>
                <c:pt idx="176">
                  <c:v>42202</c:v>
                </c:pt>
                <c:pt idx="177">
                  <c:v>42195</c:v>
                </c:pt>
                <c:pt idx="178">
                  <c:v>42188</c:v>
                </c:pt>
                <c:pt idx="179">
                  <c:v>42181</c:v>
                </c:pt>
                <c:pt idx="180">
                  <c:v>42174</c:v>
                </c:pt>
                <c:pt idx="181">
                  <c:v>42167</c:v>
                </c:pt>
                <c:pt idx="182">
                  <c:v>42160</c:v>
                </c:pt>
                <c:pt idx="183">
                  <c:v>42153</c:v>
                </c:pt>
                <c:pt idx="184">
                  <c:v>42146</c:v>
                </c:pt>
                <c:pt idx="185">
                  <c:v>42139</c:v>
                </c:pt>
                <c:pt idx="186">
                  <c:v>42132</c:v>
                </c:pt>
                <c:pt idx="187">
                  <c:v>42125</c:v>
                </c:pt>
                <c:pt idx="188">
                  <c:v>42118</c:v>
                </c:pt>
                <c:pt idx="189">
                  <c:v>42111</c:v>
                </c:pt>
                <c:pt idx="190">
                  <c:v>42104</c:v>
                </c:pt>
                <c:pt idx="191">
                  <c:v>42097</c:v>
                </c:pt>
                <c:pt idx="192">
                  <c:v>42090</c:v>
                </c:pt>
                <c:pt idx="193">
                  <c:v>42083</c:v>
                </c:pt>
                <c:pt idx="194">
                  <c:v>42076</c:v>
                </c:pt>
                <c:pt idx="195">
                  <c:v>42069</c:v>
                </c:pt>
                <c:pt idx="196">
                  <c:v>42062</c:v>
                </c:pt>
                <c:pt idx="197">
                  <c:v>42055</c:v>
                </c:pt>
                <c:pt idx="198">
                  <c:v>42048</c:v>
                </c:pt>
                <c:pt idx="199">
                  <c:v>42041</c:v>
                </c:pt>
                <c:pt idx="200">
                  <c:v>42034</c:v>
                </c:pt>
                <c:pt idx="201">
                  <c:v>42027</c:v>
                </c:pt>
                <c:pt idx="202">
                  <c:v>42020</c:v>
                </c:pt>
                <c:pt idx="203">
                  <c:v>42013</c:v>
                </c:pt>
                <c:pt idx="204">
                  <c:v>42006</c:v>
                </c:pt>
                <c:pt idx="205">
                  <c:v>41999</c:v>
                </c:pt>
                <c:pt idx="206">
                  <c:v>41992</c:v>
                </c:pt>
                <c:pt idx="207">
                  <c:v>41985</c:v>
                </c:pt>
                <c:pt idx="208">
                  <c:v>41978</c:v>
                </c:pt>
                <c:pt idx="209">
                  <c:v>41971</c:v>
                </c:pt>
                <c:pt idx="210">
                  <c:v>41964</c:v>
                </c:pt>
                <c:pt idx="211">
                  <c:v>41957</c:v>
                </c:pt>
                <c:pt idx="212">
                  <c:v>41950</c:v>
                </c:pt>
                <c:pt idx="213">
                  <c:v>41943</c:v>
                </c:pt>
                <c:pt idx="214">
                  <c:v>41936</c:v>
                </c:pt>
                <c:pt idx="215">
                  <c:v>41929</c:v>
                </c:pt>
                <c:pt idx="216">
                  <c:v>41922</c:v>
                </c:pt>
                <c:pt idx="217">
                  <c:v>41915</c:v>
                </c:pt>
                <c:pt idx="218">
                  <c:v>41908</c:v>
                </c:pt>
                <c:pt idx="219">
                  <c:v>41901</c:v>
                </c:pt>
                <c:pt idx="220">
                  <c:v>41894</c:v>
                </c:pt>
                <c:pt idx="221">
                  <c:v>41887</c:v>
                </c:pt>
                <c:pt idx="222">
                  <c:v>41880</c:v>
                </c:pt>
                <c:pt idx="223">
                  <c:v>41873</c:v>
                </c:pt>
                <c:pt idx="224">
                  <c:v>41866</c:v>
                </c:pt>
                <c:pt idx="225">
                  <c:v>41859</c:v>
                </c:pt>
                <c:pt idx="226">
                  <c:v>41852</c:v>
                </c:pt>
                <c:pt idx="227">
                  <c:v>41845</c:v>
                </c:pt>
                <c:pt idx="228">
                  <c:v>41838</c:v>
                </c:pt>
                <c:pt idx="229">
                  <c:v>41831</c:v>
                </c:pt>
                <c:pt idx="230">
                  <c:v>41824</c:v>
                </c:pt>
                <c:pt idx="231">
                  <c:v>41817</c:v>
                </c:pt>
                <c:pt idx="232">
                  <c:v>41810</c:v>
                </c:pt>
                <c:pt idx="233">
                  <c:v>41803</c:v>
                </c:pt>
                <c:pt idx="234">
                  <c:v>41796</c:v>
                </c:pt>
                <c:pt idx="235">
                  <c:v>41789</c:v>
                </c:pt>
                <c:pt idx="236">
                  <c:v>41782</c:v>
                </c:pt>
                <c:pt idx="237">
                  <c:v>41775</c:v>
                </c:pt>
                <c:pt idx="238">
                  <c:v>41768</c:v>
                </c:pt>
                <c:pt idx="239">
                  <c:v>41761</c:v>
                </c:pt>
                <c:pt idx="240">
                  <c:v>41754</c:v>
                </c:pt>
                <c:pt idx="241">
                  <c:v>41747</c:v>
                </c:pt>
                <c:pt idx="242">
                  <c:v>41740</c:v>
                </c:pt>
                <c:pt idx="243">
                  <c:v>41733</c:v>
                </c:pt>
                <c:pt idx="244">
                  <c:v>41726</c:v>
                </c:pt>
                <c:pt idx="245">
                  <c:v>41719</c:v>
                </c:pt>
                <c:pt idx="246">
                  <c:v>41712</c:v>
                </c:pt>
                <c:pt idx="247">
                  <c:v>41705</c:v>
                </c:pt>
                <c:pt idx="248">
                  <c:v>41698</c:v>
                </c:pt>
                <c:pt idx="249">
                  <c:v>41691</c:v>
                </c:pt>
                <c:pt idx="250">
                  <c:v>41684</c:v>
                </c:pt>
                <c:pt idx="251">
                  <c:v>41677</c:v>
                </c:pt>
                <c:pt idx="252">
                  <c:v>41670</c:v>
                </c:pt>
                <c:pt idx="253">
                  <c:v>41663</c:v>
                </c:pt>
                <c:pt idx="254">
                  <c:v>41656</c:v>
                </c:pt>
                <c:pt idx="255">
                  <c:v>41649</c:v>
                </c:pt>
                <c:pt idx="256">
                  <c:v>41642</c:v>
                </c:pt>
                <c:pt idx="257">
                  <c:v>41635</c:v>
                </c:pt>
                <c:pt idx="258">
                  <c:v>41628</c:v>
                </c:pt>
                <c:pt idx="259">
                  <c:v>41621</c:v>
                </c:pt>
                <c:pt idx="260">
                  <c:v>41614</c:v>
                </c:pt>
                <c:pt idx="261">
                  <c:v>41607</c:v>
                </c:pt>
                <c:pt idx="262">
                  <c:v>41600</c:v>
                </c:pt>
                <c:pt idx="263">
                  <c:v>41593</c:v>
                </c:pt>
                <c:pt idx="264">
                  <c:v>41586</c:v>
                </c:pt>
                <c:pt idx="265">
                  <c:v>41579</c:v>
                </c:pt>
                <c:pt idx="266">
                  <c:v>41572</c:v>
                </c:pt>
                <c:pt idx="267">
                  <c:v>41565</c:v>
                </c:pt>
                <c:pt idx="268">
                  <c:v>41558</c:v>
                </c:pt>
                <c:pt idx="269">
                  <c:v>41551</c:v>
                </c:pt>
                <c:pt idx="270">
                  <c:v>41544</c:v>
                </c:pt>
                <c:pt idx="271">
                  <c:v>41537</c:v>
                </c:pt>
                <c:pt idx="272">
                  <c:v>41530</c:v>
                </c:pt>
                <c:pt idx="273">
                  <c:v>41523</c:v>
                </c:pt>
                <c:pt idx="274">
                  <c:v>41516</c:v>
                </c:pt>
                <c:pt idx="275">
                  <c:v>41509</c:v>
                </c:pt>
                <c:pt idx="276">
                  <c:v>41502</c:v>
                </c:pt>
                <c:pt idx="277">
                  <c:v>41495</c:v>
                </c:pt>
                <c:pt idx="278">
                  <c:v>41488</c:v>
                </c:pt>
                <c:pt idx="279">
                  <c:v>41481</c:v>
                </c:pt>
                <c:pt idx="280">
                  <c:v>41474</c:v>
                </c:pt>
                <c:pt idx="281">
                  <c:v>41467</c:v>
                </c:pt>
                <c:pt idx="282">
                  <c:v>41460</c:v>
                </c:pt>
                <c:pt idx="283">
                  <c:v>41453</c:v>
                </c:pt>
                <c:pt idx="284">
                  <c:v>41446</c:v>
                </c:pt>
                <c:pt idx="285">
                  <c:v>41439</c:v>
                </c:pt>
                <c:pt idx="286">
                  <c:v>41432</c:v>
                </c:pt>
                <c:pt idx="287">
                  <c:v>41425</c:v>
                </c:pt>
                <c:pt idx="288">
                  <c:v>41418</c:v>
                </c:pt>
                <c:pt idx="289">
                  <c:v>41411</c:v>
                </c:pt>
                <c:pt idx="290">
                  <c:v>41404</c:v>
                </c:pt>
                <c:pt idx="291">
                  <c:v>41397</c:v>
                </c:pt>
                <c:pt idx="292">
                  <c:v>41390</c:v>
                </c:pt>
                <c:pt idx="293">
                  <c:v>41383</c:v>
                </c:pt>
                <c:pt idx="294">
                  <c:v>41376</c:v>
                </c:pt>
                <c:pt idx="295">
                  <c:v>41369</c:v>
                </c:pt>
                <c:pt idx="296">
                  <c:v>41362</c:v>
                </c:pt>
                <c:pt idx="297">
                  <c:v>41355</c:v>
                </c:pt>
                <c:pt idx="298">
                  <c:v>41348</c:v>
                </c:pt>
                <c:pt idx="299">
                  <c:v>41341</c:v>
                </c:pt>
                <c:pt idx="300">
                  <c:v>41334</c:v>
                </c:pt>
                <c:pt idx="301">
                  <c:v>41327</c:v>
                </c:pt>
                <c:pt idx="302">
                  <c:v>41320</c:v>
                </c:pt>
                <c:pt idx="303">
                  <c:v>41313</c:v>
                </c:pt>
                <c:pt idx="304">
                  <c:v>41306</c:v>
                </c:pt>
                <c:pt idx="305">
                  <c:v>41299</c:v>
                </c:pt>
                <c:pt idx="306">
                  <c:v>41292</c:v>
                </c:pt>
                <c:pt idx="307">
                  <c:v>41285</c:v>
                </c:pt>
                <c:pt idx="308">
                  <c:v>41278</c:v>
                </c:pt>
                <c:pt idx="309">
                  <c:v>41271</c:v>
                </c:pt>
                <c:pt idx="310">
                  <c:v>41264</c:v>
                </c:pt>
                <c:pt idx="311">
                  <c:v>41257</c:v>
                </c:pt>
                <c:pt idx="312">
                  <c:v>41250</c:v>
                </c:pt>
                <c:pt idx="313">
                  <c:v>41243</c:v>
                </c:pt>
                <c:pt idx="314">
                  <c:v>41236</c:v>
                </c:pt>
                <c:pt idx="315">
                  <c:v>41229</c:v>
                </c:pt>
                <c:pt idx="316">
                  <c:v>41222</c:v>
                </c:pt>
                <c:pt idx="317">
                  <c:v>41215</c:v>
                </c:pt>
                <c:pt idx="318">
                  <c:v>41208</c:v>
                </c:pt>
                <c:pt idx="319">
                  <c:v>41201</c:v>
                </c:pt>
                <c:pt idx="320">
                  <c:v>41194</c:v>
                </c:pt>
                <c:pt idx="321">
                  <c:v>41187</c:v>
                </c:pt>
                <c:pt idx="322">
                  <c:v>41180</c:v>
                </c:pt>
                <c:pt idx="323">
                  <c:v>41173</c:v>
                </c:pt>
                <c:pt idx="324">
                  <c:v>41166</c:v>
                </c:pt>
                <c:pt idx="325">
                  <c:v>41159</c:v>
                </c:pt>
                <c:pt idx="326">
                  <c:v>41152</c:v>
                </c:pt>
                <c:pt idx="327">
                  <c:v>41145</c:v>
                </c:pt>
                <c:pt idx="328">
                  <c:v>41138</c:v>
                </c:pt>
                <c:pt idx="329">
                  <c:v>41131</c:v>
                </c:pt>
                <c:pt idx="330">
                  <c:v>41124</c:v>
                </c:pt>
                <c:pt idx="331">
                  <c:v>41117</c:v>
                </c:pt>
                <c:pt idx="332">
                  <c:v>41110</c:v>
                </c:pt>
                <c:pt idx="333">
                  <c:v>41103</c:v>
                </c:pt>
                <c:pt idx="334">
                  <c:v>41096</c:v>
                </c:pt>
                <c:pt idx="335">
                  <c:v>41089</c:v>
                </c:pt>
                <c:pt idx="336">
                  <c:v>41082</c:v>
                </c:pt>
                <c:pt idx="337">
                  <c:v>41075</c:v>
                </c:pt>
                <c:pt idx="338">
                  <c:v>41068</c:v>
                </c:pt>
                <c:pt idx="339">
                  <c:v>41061</c:v>
                </c:pt>
                <c:pt idx="340">
                  <c:v>41054</c:v>
                </c:pt>
                <c:pt idx="341">
                  <c:v>41047</c:v>
                </c:pt>
                <c:pt idx="342">
                  <c:v>41040</c:v>
                </c:pt>
                <c:pt idx="343">
                  <c:v>41033</c:v>
                </c:pt>
                <c:pt idx="344">
                  <c:v>41026</c:v>
                </c:pt>
                <c:pt idx="345">
                  <c:v>41019</c:v>
                </c:pt>
                <c:pt idx="346">
                  <c:v>41012</c:v>
                </c:pt>
                <c:pt idx="347">
                  <c:v>41005</c:v>
                </c:pt>
                <c:pt idx="348">
                  <c:v>40998</c:v>
                </c:pt>
                <c:pt idx="349">
                  <c:v>40991</c:v>
                </c:pt>
                <c:pt idx="350">
                  <c:v>40984</c:v>
                </c:pt>
                <c:pt idx="351">
                  <c:v>40977</c:v>
                </c:pt>
                <c:pt idx="352">
                  <c:v>40970</c:v>
                </c:pt>
                <c:pt idx="353">
                  <c:v>40963</c:v>
                </c:pt>
                <c:pt idx="354">
                  <c:v>40956</c:v>
                </c:pt>
                <c:pt idx="355">
                  <c:v>40949</c:v>
                </c:pt>
                <c:pt idx="356">
                  <c:v>40942</c:v>
                </c:pt>
                <c:pt idx="357">
                  <c:v>40935</c:v>
                </c:pt>
                <c:pt idx="358">
                  <c:v>40928</c:v>
                </c:pt>
                <c:pt idx="359">
                  <c:v>40921</c:v>
                </c:pt>
                <c:pt idx="360">
                  <c:v>40914</c:v>
                </c:pt>
                <c:pt idx="361">
                  <c:v>40907</c:v>
                </c:pt>
                <c:pt idx="362">
                  <c:v>40900</c:v>
                </c:pt>
                <c:pt idx="363">
                  <c:v>40893</c:v>
                </c:pt>
                <c:pt idx="364">
                  <c:v>40886</c:v>
                </c:pt>
                <c:pt idx="365">
                  <c:v>40879</c:v>
                </c:pt>
                <c:pt idx="366">
                  <c:v>40872</c:v>
                </c:pt>
                <c:pt idx="367">
                  <c:v>40865</c:v>
                </c:pt>
                <c:pt idx="368">
                  <c:v>40858</c:v>
                </c:pt>
                <c:pt idx="369">
                  <c:v>40851</c:v>
                </c:pt>
                <c:pt idx="370">
                  <c:v>40844</c:v>
                </c:pt>
                <c:pt idx="371">
                  <c:v>40837</c:v>
                </c:pt>
                <c:pt idx="372">
                  <c:v>40830</c:v>
                </c:pt>
                <c:pt idx="373">
                  <c:v>40823</c:v>
                </c:pt>
                <c:pt idx="374">
                  <c:v>40816</c:v>
                </c:pt>
                <c:pt idx="375">
                  <c:v>40809</c:v>
                </c:pt>
                <c:pt idx="376">
                  <c:v>40802</c:v>
                </c:pt>
                <c:pt idx="377">
                  <c:v>40795</c:v>
                </c:pt>
                <c:pt idx="378">
                  <c:v>40788</c:v>
                </c:pt>
                <c:pt idx="379">
                  <c:v>40781</c:v>
                </c:pt>
                <c:pt idx="380">
                  <c:v>40774</c:v>
                </c:pt>
                <c:pt idx="381">
                  <c:v>40767</c:v>
                </c:pt>
                <c:pt idx="382">
                  <c:v>40760</c:v>
                </c:pt>
                <c:pt idx="383">
                  <c:v>40753</c:v>
                </c:pt>
                <c:pt idx="384">
                  <c:v>40746</c:v>
                </c:pt>
                <c:pt idx="385">
                  <c:v>40739</c:v>
                </c:pt>
                <c:pt idx="386">
                  <c:v>40732</c:v>
                </c:pt>
                <c:pt idx="387">
                  <c:v>40725</c:v>
                </c:pt>
                <c:pt idx="388">
                  <c:v>40718</c:v>
                </c:pt>
                <c:pt idx="389">
                  <c:v>40711</c:v>
                </c:pt>
                <c:pt idx="390">
                  <c:v>40704</c:v>
                </c:pt>
                <c:pt idx="391">
                  <c:v>40697</c:v>
                </c:pt>
                <c:pt idx="392">
                  <c:v>40690</c:v>
                </c:pt>
                <c:pt idx="393">
                  <c:v>40683</c:v>
                </c:pt>
                <c:pt idx="394">
                  <c:v>40676</c:v>
                </c:pt>
                <c:pt idx="395">
                  <c:v>40669</c:v>
                </c:pt>
                <c:pt idx="396">
                  <c:v>40662</c:v>
                </c:pt>
                <c:pt idx="397">
                  <c:v>40655</c:v>
                </c:pt>
                <c:pt idx="398">
                  <c:v>40648</c:v>
                </c:pt>
                <c:pt idx="399">
                  <c:v>40641</c:v>
                </c:pt>
                <c:pt idx="400">
                  <c:v>40634</c:v>
                </c:pt>
                <c:pt idx="401">
                  <c:v>40627</c:v>
                </c:pt>
                <c:pt idx="402">
                  <c:v>40620</c:v>
                </c:pt>
                <c:pt idx="403">
                  <c:v>40613</c:v>
                </c:pt>
                <c:pt idx="404">
                  <c:v>40606</c:v>
                </c:pt>
                <c:pt idx="405">
                  <c:v>40599</c:v>
                </c:pt>
                <c:pt idx="406">
                  <c:v>40592</c:v>
                </c:pt>
                <c:pt idx="407">
                  <c:v>40585</c:v>
                </c:pt>
                <c:pt idx="408">
                  <c:v>40578</c:v>
                </c:pt>
                <c:pt idx="409">
                  <c:v>40571</c:v>
                </c:pt>
                <c:pt idx="410">
                  <c:v>40564</c:v>
                </c:pt>
                <c:pt idx="411">
                  <c:v>40557</c:v>
                </c:pt>
                <c:pt idx="412">
                  <c:v>40550</c:v>
                </c:pt>
                <c:pt idx="413">
                  <c:v>40543</c:v>
                </c:pt>
                <c:pt idx="414">
                  <c:v>40536</c:v>
                </c:pt>
                <c:pt idx="415">
                  <c:v>40529</c:v>
                </c:pt>
                <c:pt idx="416">
                  <c:v>40522</c:v>
                </c:pt>
                <c:pt idx="417">
                  <c:v>40515</c:v>
                </c:pt>
                <c:pt idx="418">
                  <c:v>40508</c:v>
                </c:pt>
                <c:pt idx="419">
                  <c:v>40501</c:v>
                </c:pt>
                <c:pt idx="420">
                  <c:v>40494</c:v>
                </c:pt>
                <c:pt idx="421">
                  <c:v>40487</c:v>
                </c:pt>
                <c:pt idx="422">
                  <c:v>40480</c:v>
                </c:pt>
                <c:pt idx="423">
                  <c:v>40473</c:v>
                </c:pt>
                <c:pt idx="424">
                  <c:v>40466</c:v>
                </c:pt>
                <c:pt idx="425">
                  <c:v>40459</c:v>
                </c:pt>
                <c:pt idx="426">
                  <c:v>40452</c:v>
                </c:pt>
                <c:pt idx="427">
                  <c:v>40445</c:v>
                </c:pt>
                <c:pt idx="428">
                  <c:v>40438</c:v>
                </c:pt>
                <c:pt idx="429">
                  <c:v>40431</c:v>
                </c:pt>
                <c:pt idx="430">
                  <c:v>40424</c:v>
                </c:pt>
                <c:pt idx="431">
                  <c:v>40417</c:v>
                </c:pt>
                <c:pt idx="432">
                  <c:v>40410</c:v>
                </c:pt>
                <c:pt idx="433">
                  <c:v>40403</c:v>
                </c:pt>
                <c:pt idx="434">
                  <c:v>40396</c:v>
                </c:pt>
                <c:pt idx="435">
                  <c:v>40389</c:v>
                </c:pt>
                <c:pt idx="436">
                  <c:v>40382</c:v>
                </c:pt>
                <c:pt idx="437">
                  <c:v>40375</c:v>
                </c:pt>
                <c:pt idx="438">
                  <c:v>40368</c:v>
                </c:pt>
                <c:pt idx="439">
                  <c:v>40361</c:v>
                </c:pt>
                <c:pt idx="440">
                  <c:v>40354</c:v>
                </c:pt>
                <c:pt idx="441">
                  <c:v>40347</c:v>
                </c:pt>
                <c:pt idx="442">
                  <c:v>40340</c:v>
                </c:pt>
                <c:pt idx="443">
                  <c:v>40333</c:v>
                </c:pt>
                <c:pt idx="444">
                  <c:v>40326</c:v>
                </c:pt>
                <c:pt idx="445">
                  <c:v>40319</c:v>
                </c:pt>
                <c:pt idx="446">
                  <c:v>40312</c:v>
                </c:pt>
                <c:pt idx="447">
                  <c:v>40305</c:v>
                </c:pt>
                <c:pt idx="448">
                  <c:v>40298</c:v>
                </c:pt>
                <c:pt idx="449">
                  <c:v>40291</c:v>
                </c:pt>
                <c:pt idx="450">
                  <c:v>40284</c:v>
                </c:pt>
                <c:pt idx="451">
                  <c:v>40277</c:v>
                </c:pt>
                <c:pt idx="452">
                  <c:v>40270</c:v>
                </c:pt>
                <c:pt idx="453">
                  <c:v>40263</c:v>
                </c:pt>
                <c:pt idx="454">
                  <c:v>40256</c:v>
                </c:pt>
                <c:pt idx="455">
                  <c:v>40249</c:v>
                </c:pt>
                <c:pt idx="456">
                  <c:v>40242</c:v>
                </c:pt>
                <c:pt idx="457">
                  <c:v>40235</c:v>
                </c:pt>
                <c:pt idx="458">
                  <c:v>40228</c:v>
                </c:pt>
                <c:pt idx="459">
                  <c:v>40221</c:v>
                </c:pt>
                <c:pt idx="460">
                  <c:v>40214</c:v>
                </c:pt>
                <c:pt idx="461">
                  <c:v>40207</c:v>
                </c:pt>
                <c:pt idx="462">
                  <c:v>40200</c:v>
                </c:pt>
                <c:pt idx="463">
                  <c:v>40193</c:v>
                </c:pt>
                <c:pt idx="464">
                  <c:v>40186</c:v>
                </c:pt>
                <c:pt idx="465">
                  <c:v>40179</c:v>
                </c:pt>
                <c:pt idx="466">
                  <c:v>40172</c:v>
                </c:pt>
                <c:pt idx="467">
                  <c:v>40165</c:v>
                </c:pt>
                <c:pt idx="468">
                  <c:v>40158</c:v>
                </c:pt>
                <c:pt idx="469">
                  <c:v>40151</c:v>
                </c:pt>
                <c:pt idx="470">
                  <c:v>40144</c:v>
                </c:pt>
                <c:pt idx="471">
                  <c:v>40137</c:v>
                </c:pt>
                <c:pt idx="472">
                  <c:v>40130</c:v>
                </c:pt>
                <c:pt idx="473">
                  <c:v>40123</c:v>
                </c:pt>
                <c:pt idx="474">
                  <c:v>40116</c:v>
                </c:pt>
                <c:pt idx="475">
                  <c:v>40109</c:v>
                </c:pt>
                <c:pt idx="476">
                  <c:v>40102</c:v>
                </c:pt>
                <c:pt idx="477">
                  <c:v>40095</c:v>
                </c:pt>
                <c:pt idx="478">
                  <c:v>40088</c:v>
                </c:pt>
                <c:pt idx="479">
                  <c:v>40081</c:v>
                </c:pt>
                <c:pt idx="480">
                  <c:v>40074</c:v>
                </c:pt>
                <c:pt idx="481">
                  <c:v>40067</c:v>
                </c:pt>
                <c:pt idx="482">
                  <c:v>40060</c:v>
                </c:pt>
                <c:pt idx="483">
                  <c:v>40053</c:v>
                </c:pt>
                <c:pt idx="484">
                  <c:v>40046</c:v>
                </c:pt>
                <c:pt idx="485">
                  <c:v>40039</c:v>
                </c:pt>
                <c:pt idx="486">
                  <c:v>40032</c:v>
                </c:pt>
                <c:pt idx="487">
                  <c:v>40025</c:v>
                </c:pt>
                <c:pt idx="488">
                  <c:v>40018</c:v>
                </c:pt>
                <c:pt idx="489">
                  <c:v>40011</c:v>
                </c:pt>
                <c:pt idx="490">
                  <c:v>40004</c:v>
                </c:pt>
                <c:pt idx="491">
                  <c:v>39997</c:v>
                </c:pt>
                <c:pt idx="492">
                  <c:v>39990</c:v>
                </c:pt>
                <c:pt idx="493">
                  <c:v>39983</c:v>
                </c:pt>
                <c:pt idx="494">
                  <c:v>39976</c:v>
                </c:pt>
                <c:pt idx="495">
                  <c:v>39969</c:v>
                </c:pt>
                <c:pt idx="496">
                  <c:v>39962</c:v>
                </c:pt>
                <c:pt idx="497">
                  <c:v>39955</c:v>
                </c:pt>
                <c:pt idx="498">
                  <c:v>39948</c:v>
                </c:pt>
                <c:pt idx="499">
                  <c:v>39941</c:v>
                </c:pt>
                <c:pt idx="500">
                  <c:v>39934</c:v>
                </c:pt>
                <c:pt idx="501">
                  <c:v>39927</c:v>
                </c:pt>
                <c:pt idx="502">
                  <c:v>39920</c:v>
                </c:pt>
                <c:pt idx="503">
                  <c:v>39913</c:v>
                </c:pt>
                <c:pt idx="504">
                  <c:v>39906</c:v>
                </c:pt>
                <c:pt idx="505">
                  <c:v>39899</c:v>
                </c:pt>
                <c:pt idx="506">
                  <c:v>39892</c:v>
                </c:pt>
                <c:pt idx="507">
                  <c:v>39885</c:v>
                </c:pt>
                <c:pt idx="508">
                  <c:v>39878</c:v>
                </c:pt>
                <c:pt idx="509">
                  <c:v>39871</c:v>
                </c:pt>
                <c:pt idx="510">
                  <c:v>39864</c:v>
                </c:pt>
                <c:pt idx="511">
                  <c:v>39857</c:v>
                </c:pt>
                <c:pt idx="512">
                  <c:v>39850</c:v>
                </c:pt>
                <c:pt idx="513">
                  <c:v>39843</c:v>
                </c:pt>
                <c:pt idx="514">
                  <c:v>39836</c:v>
                </c:pt>
                <c:pt idx="515">
                  <c:v>39829</c:v>
                </c:pt>
                <c:pt idx="516">
                  <c:v>39822</c:v>
                </c:pt>
                <c:pt idx="517">
                  <c:v>39815</c:v>
                </c:pt>
                <c:pt idx="518">
                  <c:v>39808</c:v>
                </c:pt>
                <c:pt idx="519">
                  <c:v>39801</c:v>
                </c:pt>
                <c:pt idx="520">
                  <c:v>39794</c:v>
                </c:pt>
                <c:pt idx="521">
                  <c:v>39787</c:v>
                </c:pt>
                <c:pt idx="522">
                  <c:v>39780</c:v>
                </c:pt>
                <c:pt idx="523">
                  <c:v>39773</c:v>
                </c:pt>
                <c:pt idx="524">
                  <c:v>39766</c:v>
                </c:pt>
                <c:pt idx="525">
                  <c:v>39759</c:v>
                </c:pt>
                <c:pt idx="526">
                  <c:v>39752</c:v>
                </c:pt>
                <c:pt idx="527">
                  <c:v>39745</c:v>
                </c:pt>
                <c:pt idx="528">
                  <c:v>39738</c:v>
                </c:pt>
                <c:pt idx="529">
                  <c:v>39731</c:v>
                </c:pt>
                <c:pt idx="530">
                  <c:v>39724</c:v>
                </c:pt>
                <c:pt idx="531">
                  <c:v>39717</c:v>
                </c:pt>
                <c:pt idx="532">
                  <c:v>39710</c:v>
                </c:pt>
                <c:pt idx="533">
                  <c:v>39703</c:v>
                </c:pt>
                <c:pt idx="534">
                  <c:v>39696</c:v>
                </c:pt>
                <c:pt idx="535">
                  <c:v>39689</c:v>
                </c:pt>
                <c:pt idx="536">
                  <c:v>39682</c:v>
                </c:pt>
                <c:pt idx="537">
                  <c:v>39675</c:v>
                </c:pt>
                <c:pt idx="538">
                  <c:v>39668</c:v>
                </c:pt>
                <c:pt idx="539">
                  <c:v>39661</c:v>
                </c:pt>
                <c:pt idx="540">
                  <c:v>39654</c:v>
                </c:pt>
                <c:pt idx="541">
                  <c:v>39647</c:v>
                </c:pt>
                <c:pt idx="542">
                  <c:v>39640</c:v>
                </c:pt>
                <c:pt idx="543">
                  <c:v>39633</c:v>
                </c:pt>
                <c:pt idx="544">
                  <c:v>39626</c:v>
                </c:pt>
                <c:pt idx="545">
                  <c:v>39619</c:v>
                </c:pt>
                <c:pt idx="546">
                  <c:v>39612</c:v>
                </c:pt>
                <c:pt idx="547">
                  <c:v>39605</c:v>
                </c:pt>
                <c:pt idx="548">
                  <c:v>39598</c:v>
                </c:pt>
                <c:pt idx="549">
                  <c:v>39591</c:v>
                </c:pt>
                <c:pt idx="550">
                  <c:v>39584</c:v>
                </c:pt>
                <c:pt idx="551">
                  <c:v>39577</c:v>
                </c:pt>
                <c:pt idx="552">
                  <c:v>39570</c:v>
                </c:pt>
                <c:pt idx="553">
                  <c:v>39563</c:v>
                </c:pt>
                <c:pt idx="554">
                  <c:v>39556</c:v>
                </c:pt>
                <c:pt idx="555">
                  <c:v>39549</c:v>
                </c:pt>
                <c:pt idx="556">
                  <c:v>39542</c:v>
                </c:pt>
                <c:pt idx="557">
                  <c:v>39535</c:v>
                </c:pt>
                <c:pt idx="558">
                  <c:v>39528</c:v>
                </c:pt>
                <c:pt idx="559">
                  <c:v>39521</c:v>
                </c:pt>
                <c:pt idx="560">
                  <c:v>39514</c:v>
                </c:pt>
                <c:pt idx="561">
                  <c:v>39507</c:v>
                </c:pt>
                <c:pt idx="562">
                  <c:v>39500</c:v>
                </c:pt>
                <c:pt idx="563">
                  <c:v>39493</c:v>
                </c:pt>
                <c:pt idx="564">
                  <c:v>39486</c:v>
                </c:pt>
                <c:pt idx="565">
                  <c:v>39479</c:v>
                </c:pt>
                <c:pt idx="566">
                  <c:v>39472</c:v>
                </c:pt>
                <c:pt idx="567">
                  <c:v>39465</c:v>
                </c:pt>
                <c:pt idx="568">
                  <c:v>39458</c:v>
                </c:pt>
                <c:pt idx="569">
                  <c:v>39451</c:v>
                </c:pt>
                <c:pt idx="570">
                  <c:v>39444</c:v>
                </c:pt>
                <c:pt idx="571">
                  <c:v>39437</c:v>
                </c:pt>
                <c:pt idx="572">
                  <c:v>39430</c:v>
                </c:pt>
                <c:pt idx="573">
                  <c:v>39423</c:v>
                </c:pt>
                <c:pt idx="574">
                  <c:v>39416</c:v>
                </c:pt>
                <c:pt idx="575">
                  <c:v>39409</c:v>
                </c:pt>
                <c:pt idx="576">
                  <c:v>39402</c:v>
                </c:pt>
                <c:pt idx="577">
                  <c:v>39395</c:v>
                </c:pt>
                <c:pt idx="578">
                  <c:v>39388</c:v>
                </c:pt>
                <c:pt idx="579">
                  <c:v>39381</c:v>
                </c:pt>
                <c:pt idx="580">
                  <c:v>39374</c:v>
                </c:pt>
                <c:pt idx="581">
                  <c:v>39367</c:v>
                </c:pt>
                <c:pt idx="582">
                  <c:v>39360</c:v>
                </c:pt>
                <c:pt idx="583">
                  <c:v>39353</c:v>
                </c:pt>
                <c:pt idx="584">
                  <c:v>39346</c:v>
                </c:pt>
                <c:pt idx="585">
                  <c:v>39339</c:v>
                </c:pt>
                <c:pt idx="586">
                  <c:v>39332</c:v>
                </c:pt>
                <c:pt idx="587">
                  <c:v>39325</c:v>
                </c:pt>
                <c:pt idx="588">
                  <c:v>39318</c:v>
                </c:pt>
                <c:pt idx="589">
                  <c:v>39311</c:v>
                </c:pt>
                <c:pt idx="590">
                  <c:v>39304</c:v>
                </c:pt>
                <c:pt idx="591">
                  <c:v>39297</c:v>
                </c:pt>
                <c:pt idx="592">
                  <c:v>39290</c:v>
                </c:pt>
                <c:pt idx="593">
                  <c:v>39283</c:v>
                </c:pt>
                <c:pt idx="594">
                  <c:v>39276</c:v>
                </c:pt>
                <c:pt idx="595">
                  <c:v>39269</c:v>
                </c:pt>
                <c:pt idx="596">
                  <c:v>39262</c:v>
                </c:pt>
                <c:pt idx="597">
                  <c:v>39255</c:v>
                </c:pt>
                <c:pt idx="598">
                  <c:v>39248</c:v>
                </c:pt>
                <c:pt idx="599">
                  <c:v>39241</c:v>
                </c:pt>
                <c:pt idx="600">
                  <c:v>39234</c:v>
                </c:pt>
                <c:pt idx="601">
                  <c:v>39227</c:v>
                </c:pt>
                <c:pt idx="602">
                  <c:v>39220</c:v>
                </c:pt>
                <c:pt idx="603">
                  <c:v>39213</c:v>
                </c:pt>
                <c:pt idx="604">
                  <c:v>39206</c:v>
                </c:pt>
                <c:pt idx="605">
                  <c:v>39199</c:v>
                </c:pt>
                <c:pt idx="606">
                  <c:v>39192</c:v>
                </c:pt>
                <c:pt idx="607">
                  <c:v>39185</c:v>
                </c:pt>
                <c:pt idx="608">
                  <c:v>39178</c:v>
                </c:pt>
                <c:pt idx="609">
                  <c:v>39171</c:v>
                </c:pt>
                <c:pt idx="610">
                  <c:v>39164</c:v>
                </c:pt>
                <c:pt idx="611">
                  <c:v>39157</c:v>
                </c:pt>
                <c:pt idx="612">
                  <c:v>39150</c:v>
                </c:pt>
                <c:pt idx="613">
                  <c:v>39143</c:v>
                </c:pt>
                <c:pt idx="614">
                  <c:v>39136</c:v>
                </c:pt>
                <c:pt idx="615">
                  <c:v>39129</c:v>
                </c:pt>
                <c:pt idx="616">
                  <c:v>39122</c:v>
                </c:pt>
                <c:pt idx="617">
                  <c:v>39115</c:v>
                </c:pt>
                <c:pt idx="618">
                  <c:v>39108</c:v>
                </c:pt>
                <c:pt idx="619">
                  <c:v>39101</c:v>
                </c:pt>
                <c:pt idx="620">
                  <c:v>39094</c:v>
                </c:pt>
                <c:pt idx="621">
                  <c:v>39087</c:v>
                </c:pt>
                <c:pt idx="622">
                  <c:v>39080</c:v>
                </c:pt>
                <c:pt idx="623">
                  <c:v>39073</c:v>
                </c:pt>
                <c:pt idx="624">
                  <c:v>39066</c:v>
                </c:pt>
                <c:pt idx="625">
                  <c:v>39059</c:v>
                </c:pt>
                <c:pt idx="626">
                  <c:v>39052</c:v>
                </c:pt>
                <c:pt idx="627">
                  <c:v>39045</c:v>
                </c:pt>
                <c:pt idx="628">
                  <c:v>39038</c:v>
                </c:pt>
                <c:pt idx="629">
                  <c:v>39031</c:v>
                </c:pt>
                <c:pt idx="630">
                  <c:v>39024</c:v>
                </c:pt>
                <c:pt idx="631">
                  <c:v>39017</c:v>
                </c:pt>
                <c:pt idx="632">
                  <c:v>39010</c:v>
                </c:pt>
                <c:pt idx="633">
                  <c:v>39003</c:v>
                </c:pt>
                <c:pt idx="634">
                  <c:v>38996</c:v>
                </c:pt>
                <c:pt idx="635">
                  <c:v>38989</c:v>
                </c:pt>
                <c:pt idx="636">
                  <c:v>38982</c:v>
                </c:pt>
                <c:pt idx="637">
                  <c:v>38975</c:v>
                </c:pt>
                <c:pt idx="638">
                  <c:v>38968</c:v>
                </c:pt>
                <c:pt idx="639">
                  <c:v>38961</c:v>
                </c:pt>
                <c:pt idx="640">
                  <c:v>38954</c:v>
                </c:pt>
                <c:pt idx="641">
                  <c:v>38947</c:v>
                </c:pt>
                <c:pt idx="642">
                  <c:v>38940</c:v>
                </c:pt>
                <c:pt idx="643">
                  <c:v>38933</c:v>
                </c:pt>
                <c:pt idx="644">
                  <c:v>38926</c:v>
                </c:pt>
                <c:pt idx="645">
                  <c:v>38919</c:v>
                </c:pt>
                <c:pt idx="646">
                  <c:v>38912</c:v>
                </c:pt>
                <c:pt idx="647">
                  <c:v>38905</c:v>
                </c:pt>
                <c:pt idx="648">
                  <c:v>38898</c:v>
                </c:pt>
                <c:pt idx="649">
                  <c:v>38891</c:v>
                </c:pt>
                <c:pt idx="650">
                  <c:v>38884</c:v>
                </c:pt>
                <c:pt idx="651">
                  <c:v>38877</c:v>
                </c:pt>
                <c:pt idx="652">
                  <c:v>38870</c:v>
                </c:pt>
                <c:pt idx="653">
                  <c:v>38863</c:v>
                </c:pt>
                <c:pt idx="654">
                  <c:v>38856</c:v>
                </c:pt>
                <c:pt idx="655">
                  <c:v>38849</c:v>
                </c:pt>
                <c:pt idx="656">
                  <c:v>38842</c:v>
                </c:pt>
                <c:pt idx="657">
                  <c:v>38835</c:v>
                </c:pt>
                <c:pt idx="658">
                  <c:v>38828</c:v>
                </c:pt>
                <c:pt idx="659">
                  <c:v>38821</c:v>
                </c:pt>
                <c:pt idx="660">
                  <c:v>38814</c:v>
                </c:pt>
                <c:pt idx="661">
                  <c:v>38807</c:v>
                </c:pt>
                <c:pt idx="662">
                  <c:v>38800</c:v>
                </c:pt>
                <c:pt idx="663">
                  <c:v>38793</c:v>
                </c:pt>
                <c:pt idx="664">
                  <c:v>38786</c:v>
                </c:pt>
                <c:pt idx="665">
                  <c:v>38779</c:v>
                </c:pt>
                <c:pt idx="666">
                  <c:v>38772</c:v>
                </c:pt>
                <c:pt idx="667">
                  <c:v>38765</c:v>
                </c:pt>
                <c:pt idx="668">
                  <c:v>38758</c:v>
                </c:pt>
                <c:pt idx="669">
                  <c:v>38751</c:v>
                </c:pt>
                <c:pt idx="670">
                  <c:v>38744</c:v>
                </c:pt>
                <c:pt idx="671">
                  <c:v>38737</c:v>
                </c:pt>
                <c:pt idx="672">
                  <c:v>38730</c:v>
                </c:pt>
                <c:pt idx="673">
                  <c:v>38723</c:v>
                </c:pt>
                <c:pt idx="674">
                  <c:v>38716</c:v>
                </c:pt>
                <c:pt idx="675">
                  <c:v>38709</c:v>
                </c:pt>
                <c:pt idx="676">
                  <c:v>38702</c:v>
                </c:pt>
                <c:pt idx="677">
                  <c:v>38695</c:v>
                </c:pt>
                <c:pt idx="678">
                  <c:v>38688</c:v>
                </c:pt>
                <c:pt idx="679">
                  <c:v>38681</c:v>
                </c:pt>
                <c:pt idx="680">
                  <c:v>38674</c:v>
                </c:pt>
                <c:pt idx="681">
                  <c:v>38667</c:v>
                </c:pt>
                <c:pt idx="682">
                  <c:v>38660</c:v>
                </c:pt>
                <c:pt idx="683">
                  <c:v>38653</c:v>
                </c:pt>
                <c:pt idx="684">
                  <c:v>38646</c:v>
                </c:pt>
                <c:pt idx="685">
                  <c:v>38639</c:v>
                </c:pt>
                <c:pt idx="686">
                  <c:v>38632</c:v>
                </c:pt>
                <c:pt idx="687">
                  <c:v>38625</c:v>
                </c:pt>
                <c:pt idx="688">
                  <c:v>38618</c:v>
                </c:pt>
                <c:pt idx="689">
                  <c:v>38611</c:v>
                </c:pt>
                <c:pt idx="690">
                  <c:v>38604</c:v>
                </c:pt>
                <c:pt idx="691">
                  <c:v>38597</c:v>
                </c:pt>
                <c:pt idx="692">
                  <c:v>38590</c:v>
                </c:pt>
                <c:pt idx="693">
                  <c:v>38583</c:v>
                </c:pt>
                <c:pt idx="694">
                  <c:v>38576</c:v>
                </c:pt>
                <c:pt idx="695">
                  <c:v>38569</c:v>
                </c:pt>
                <c:pt idx="696">
                  <c:v>38562</c:v>
                </c:pt>
                <c:pt idx="697">
                  <c:v>38555</c:v>
                </c:pt>
                <c:pt idx="698">
                  <c:v>38548</c:v>
                </c:pt>
                <c:pt idx="699">
                  <c:v>38541</c:v>
                </c:pt>
                <c:pt idx="700">
                  <c:v>38534</c:v>
                </c:pt>
                <c:pt idx="701">
                  <c:v>38527</c:v>
                </c:pt>
                <c:pt idx="702">
                  <c:v>38520</c:v>
                </c:pt>
                <c:pt idx="703">
                  <c:v>38513</c:v>
                </c:pt>
                <c:pt idx="704">
                  <c:v>38506</c:v>
                </c:pt>
                <c:pt idx="705">
                  <c:v>38499</c:v>
                </c:pt>
                <c:pt idx="706">
                  <c:v>38492</c:v>
                </c:pt>
                <c:pt idx="707">
                  <c:v>38485</c:v>
                </c:pt>
                <c:pt idx="708">
                  <c:v>38478</c:v>
                </c:pt>
                <c:pt idx="709">
                  <c:v>38471</c:v>
                </c:pt>
                <c:pt idx="710">
                  <c:v>38464</c:v>
                </c:pt>
                <c:pt idx="711">
                  <c:v>38457</c:v>
                </c:pt>
                <c:pt idx="712">
                  <c:v>38450</c:v>
                </c:pt>
                <c:pt idx="713">
                  <c:v>38443</c:v>
                </c:pt>
                <c:pt idx="714">
                  <c:v>38436</c:v>
                </c:pt>
                <c:pt idx="715">
                  <c:v>38429</c:v>
                </c:pt>
                <c:pt idx="716">
                  <c:v>38422</c:v>
                </c:pt>
                <c:pt idx="717">
                  <c:v>38415</c:v>
                </c:pt>
                <c:pt idx="718">
                  <c:v>38408</c:v>
                </c:pt>
                <c:pt idx="719">
                  <c:v>38401</c:v>
                </c:pt>
                <c:pt idx="720">
                  <c:v>38394</c:v>
                </c:pt>
                <c:pt idx="721">
                  <c:v>38387</c:v>
                </c:pt>
                <c:pt idx="722">
                  <c:v>38380</c:v>
                </c:pt>
                <c:pt idx="723">
                  <c:v>38373</c:v>
                </c:pt>
                <c:pt idx="724">
                  <c:v>38366</c:v>
                </c:pt>
                <c:pt idx="725">
                  <c:v>38359</c:v>
                </c:pt>
                <c:pt idx="726">
                  <c:v>38352</c:v>
                </c:pt>
                <c:pt idx="727">
                  <c:v>38345</c:v>
                </c:pt>
                <c:pt idx="728">
                  <c:v>38338</c:v>
                </c:pt>
                <c:pt idx="729">
                  <c:v>38331</c:v>
                </c:pt>
                <c:pt idx="730">
                  <c:v>38324</c:v>
                </c:pt>
                <c:pt idx="731">
                  <c:v>38317</c:v>
                </c:pt>
                <c:pt idx="732">
                  <c:v>38310</c:v>
                </c:pt>
                <c:pt idx="733">
                  <c:v>38303</c:v>
                </c:pt>
                <c:pt idx="734">
                  <c:v>38296</c:v>
                </c:pt>
                <c:pt idx="735">
                  <c:v>38289</c:v>
                </c:pt>
                <c:pt idx="736">
                  <c:v>38282</c:v>
                </c:pt>
                <c:pt idx="737">
                  <c:v>38275</c:v>
                </c:pt>
                <c:pt idx="738">
                  <c:v>38268</c:v>
                </c:pt>
                <c:pt idx="739">
                  <c:v>38261</c:v>
                </c:pt>
                <c:pt idx="740">
                  <c:v>38254</c:v>
                </c:pt>
                <c:pt idx="741">
                  <c:v>38247</c:v>
                </c:pt>
                <c:pt idx="742">
                  <c:v>38240</c:v>
                </c:pt>
                <c:pt idx="743">
                  <c:v>38233</c:v>
                </c:pt>
                <c:pt idx="744">
                  <c:v>38226</c:v>
                </c:pt>
                <c:pt idx="745">
                  <c:v>38219</c:v>
                </c:pt>
                <c:pt idx="746">
                  <c:v>38212</c:v>
                </c:pt>
                <c:pt idx="747">
                  <c:v>38205</c:v>
                </c:pt>
                <c:pt idx="748">
                  <c:v>38198</c:v>
                </c:pt>
                <c:pt idx="749">
                  <c:v>38191</c:v>
                </c:pt>
                <c:pt idx="750">
                  <c:v>38184</c:v>
                </c:pt>
                <c:pt idx="751">
                  <c:v>38177</c:v>
                </c:pt>
                <c:pt idx="752">
                  <c:v>38170</c:v>
                </c:pt>
                <c:pt idx="753">
                  <c:v>38163</c:v>
                </c:pt>
                <c:pt idx="754">
                  <c:v>38156</c:v>
                </c:pt>
                <c:pt idx="755">
                  <c:v>38149</c:v>
                </c:pt>
                <c:pt idx="756">
                  <c:v>38142</c:v>
                </c:pt>
                <c:pt idx="757">
                  <c:v>38135</c:v>
                </c:pt>
                <c:pt idx="758">
                  <c:v>38128</c:v>
                </c:pt>
                <c:pt idx="759">
                  <c:v>38121</c:v>
                </c:pt>
                <c:pt idx="760">
                  <c:v>38114</c:v>
                </c:pt>
                <c:pt idx="761">
                  <c:v>38107</c:v>
                </c:pt>
                <c:pt idx="762">
                  <c:v>38100</c:v>
                </c:pt>
                <c:pt idx="763">
                  <c:v>38093</c:v>
                </c:pt>
                <c:pt idx="764">
                  <c:v>38086</c:v>
                </c:pt>
                <c:pt idx="765">
                  <c:v>38079</c:v>
                </c:pt>
                <c:pt idx="766">
                  <c:v>38072</c:v>
                </c:pt>
                <c:pt idx="767">
                  <c:v>38065</c:v>
                </c:pt>
                <c:pt idx="768">
                  <c:v>38058</c:v>
                </c:pt>
                <c:pt idx="769">
                  <c:v>38051</c:v>
                </c:pt>
                <c:pt idx="770">
                  <c:v>38044</c:v>
                </c:pt>
                <c:pt idx="771">
                  <c:v>38037</c:v>
                </c:pt>
                <c:pt idx="772">
                  <c:v>38030</c:v>
                </c:pt>
                <c:pt idx="773">
                  <c:v>38023</c:v>
                </c:pt>
                <c:pt idx="774">
                  <c:v>38016</c:v>
                </c:pt>
                <c:pt idx="775">
                  <c:v>38009</c:v>
                </c:pt>
                <c:pt idx="776">
                  <c:v>38002</c:v>
                </c:pt>
                <c:pt idx="777">
                  <c:v>37995</c:v>
                </c:pt>
                <c:pt idx="778">
                  <c:v>37988</c:v>
                </c:pt>
                <c:pt idx="779">
                  <c:v>37981</c:v>
                </c:pt>
                <c:pt idx="780">
                  <c:v>37974</c:v>
                </c:pt>
                <c:pt idx="781">
                  <c:v>37967</c:v>
                </c:pt>
                <c:pt idx="782">
                  <c:v>37960</c:v>
                </c:pt>
                <c:pt idx="783">
                  <c:v>37953</c:v>
                </c:pt>
                <c:pt idx="784">
                  <c:v>37946</c:v>
                </c:pt>
                <c:pt idx="785">
                  <c:v>37939</c:v>
                </c:pt>
                <c:pt idx="786">
                  <c:v>37932</c:v>
                </c:pt>
                <c:pt idx="787">
                  <c:v>37925</c:v>
                </c:pt>
                <c:pt idx="788">
                  <c:v>37918</c:v>
                </c:pt>
                <c:pt idx="789">
                  <c:v>37911</c:v>
                </c:pt>
                <c:pt idx="790">
                  <c:v>37904</c:v>
                </c:pt>
                <c:pt idx="791">
                  <c:v>37897</c:v>
                </c:pt>
                <c:pt idx="792">
                  <c:v>37890</c:v>
                </c:pt>
                <c:pt idx="793">
                  <c:v>37883</c:v>
                </c:pt>
                <c:pt idx="794">
                  <c:v>37876</c:v>
                </c:pt>
                <c:pt idx="795">
                  <c:v>37869</c:v>
                </c:pt>
                <c:pt idx="796">
                  <c:v>37862</c:v>
                </c:pt>
                <c:pt idx="797">
                  <c:v>37855</c:v>
                </c:pt>
                <c:pt idx="798">
                  <c:v>37848</c:v>
                </c:pt>
                <c:pt idx="799">
                  <c:v>37841</c:v>
                </c:pt>
                <c:pt idx="800">
                  <c:v>37834</c:v>
                </c:pt>
                <c:pt idx="801">
                  <c:v>37827</c:v>
                </c:pt>
                <c:pt idx="802">
                  <c:v>37820</c:v>
                </c:pt>
                <c:pt idx="803">
                  <c:v>37813</c:v>
                </c:pt>
                <c:pt idx="804">
                  <c:v>37806</c:v>
                </c:pt>
                <c:pt idx="805">
                  <c:v>37799</c:v>
                </c:pt>
                <c:pt idx="806">
                  <c:v>37792</c:v>
                </c:pt>
                <c:pt idx="807">
                  <c:v>37785</c:v>
                </c:pt>
                <c:pt idx="808">
                  <c:v>37778</c:v>
                </c:pt>
                <c:pt idx="809">
                  <c:v>37771</c:v>
                </c:pt>
                <c:pt idx="810">
                  <c:v>37764</c:v>
                </c:pt>
                <c:pt idx="811">
                  <c:v>37757</c:v>
                </c:pt>
                <c:pt idx="812">
                  <c:v>37750</c:v>
                </c:pt>
                <c:pt idx="813">
                  <c:v>37743</c:v>
                </c:pt>
                <c:pt idx="814">
                  <c:v>37736</c:v>
                </c:pt>
                <c:pt idx="815">
                  <c:v>37729</c:v>
                </c:pt>
                <c:pt idx="816">
                  <c:v>37722</c:v>
                </c:pt>
                <c:pt idx="817">
                  <c:v>37715</c:v>
                </c:pt>
                <c:pt idx="818">
                  <c:v>37708</c:v>
                </c:pt>
                <c:pt idx="819">
                  <c:v>37701</c:v>
                </c:pt>
                <c:pt idx="820">
                  <c:v>37694</c:v>
                </c:pt>
                <c:pt idx="821">
                  <c:v>37687</c:v>
                </c:pt>
                <c:pt idx="822">
                  <c:v>37680</c:v>
                </c:pt>
                <c:pt idx="823">
                  <c:v>37673</c:v>
                </c:pt>
                <c:pt idx="824">
                  <c:v>37666</c:v>
                </c:pt>
                <c:pt idx="825">
                  <c:v>37659</c:v>
                </c:pt>
                <c:pt idx="826">
                  <c:v>37652</c:v>
                </c:pt>
                <c:pt idx="827">
                  <c:v>37645</c:v>
                </c:pt>
                <c:pt idx="828">
                  <c:v>37638</c:v>
                </c:pt>
                <c:pt idx="829">
                  <c:v>37631</c:v>
                </c:pt>
                <c:pt idx="830">
                  <c:v>37624</c:v>
                </c:pt>
                <c:pt idx="831">
                  <c:v>37617</c:v>
                </c:pt>
                <c:pt idx="832">
                  <c:v>37610</c:v>
                </c:pt>
                <c:pt idx="833">
                  <c:v>37603</c:v>
                </c:pt>
                <c:pt idx="834">
                  <c:v>37596</c:v>
                </c:pt>
                <c:pt idx="835">
                  <c:v>37589</c:v>
                </c:pt>
                <c:pt idx="836">
                  <c:v>37582</c:v>
                </c:pt>
                <c:pt idx="837">
                  <c:v>37575</c:v>
                </c:pt>
                <c:pt idx="838">
                  <c:v>37568</c:v>
                </c:pt>
                <c:pt idx="839">
                  <c:v>37561</c:v>
                </c:pt>
                <c:pt idx="840">
                  <c:v>37554</c:v>
                </c:pt>
                <c:pt idx="841">
                  <c:v>37547</c:v>
                </c:pt>
                <c:pt idx="842">
                  <c:v>37540</c:v>
                </c:pt>
                <c:pt idx="843">
                  <c:v>37533</c:v>
                </c:pt>
                <c:pt idx="844">
                  <c:v>37526</c:v>
                </c:pt>
                <c:pt idx="845">
                  <c:v>37519</c:v>
                </c:pt>
                <c:pt idx="846">
                  <c:v>37512</c:v>
                </c:pt>
                <c:pt idx="847">
                  <c:v>37505</c:v>
                </c:pt>
                <c:pt idx="848">
                  <c:v>37498</c:v>
                </c:pt>
                <c:pt idx="849">
                  <c:v>37491</c:v>
                </c:pt>
                <c:pt idx="850">
                  <c:v>37484</c:v>
                </c:pt>
                <c:pt idx="851">
                  <c:v>37477</c:v>
                </c:pt>
                <c:pt idx="852">
                  <c:v>37470</c:v>
                </c:pt>
                <c:pt idx="853">
                  <c:v>37463</c:v>
                </c:pt>
                <c:pt idx="854">
                  <c:v>37456</c:v>
                </c:pt>
                <c:pt idx="855">
                  <c:v>37449</c:v>
                </c:pt>
                <c:pt idx="856">
                  <c:v>37442</c:v>
                </c:pt>
                <c:pt idx="857">
                  <c:v>37435</c:v>
                </c:pt>
                <c:pt idx="858">
                  <c:v>37428</c:v>
                </c:pt>
                <c:pt idx="859">
                  <c:v>37421</c:v>
                </c:pt>
                <c:pt idx="860">
                  <c:v>37414</c:v>
                </c:pt>
                <c:pt idx="861">
                  <c:v>37407</c:v>
                </c:pt>
                <c:pt idx="862">
                  <c:v>37400</c:v>
                </c:pt>
                <c:pt idx="863">
                  <c:v>37393</c:v>
                </c:pt>
                <c:pt idx="864">
                  <c:v>37386</c:v>
                </c:pt>
                <c:pt idx="865">
                  <c:v>37379</c:v>
                </c:pt>
                <c:pt idx="866">
                  <c:v>37372</c:v>
                </c:pt>
                <c:pt idx="867">
                  <c:v>37365</c:v>
                </c:pt>
                <c:pt idx="868">
                  <c:v>37358</c:v>
                </c:pt>
                <c:pt idx="869">
                  <c:v>37351</c:v>
                </c:pt>
                <c:pt idx="870">
                  <c:v>37344</c:v>
                </c:pt>
                <c:pt idx="871">
                  <c:v>37337</c:v>
                </c:pt>
                <c:pt idx="872">
                  <c:v>37330</c:v>
                </c:pt>
                <c:pt idx="873">
                  <c:v>37323</c:v>
                </c:pt>
                <c:pt idx="874">
                  <c:v>37316</c:v>
                </c:pt>
                <c:pt idx="875">
                  <c:v>37309</c:v>
                </c:pt>
                <c:pt idx="876">
                  <c:v>37302</c:v>
                </c:pt>
                <c:pt idx="877">
                  <c:v>37295</c:v>
                </c:pt>
                <c:pt idx="878">
                  <c:v>37288</c:v>
                </c:pt>
                <c:pt idx="879">
                  <c:v>37281</c:v>
                </c:pt>
                <c:pt idx="880">
                  <c:v>37274</c:v>
                </c:pt>
                <c:pt idx="881">
                  <c:v>37267</c:v>
                </c:pt>
                <c:pt idx="882">
                  <c:v>37260</c:v>
                </c:pt>
                <c:pt idx="883">
                  <c:v>37253</c:v>
                </c:pt>
                <c:pt idx="884">
                  <c:v>37246</c:v>
                </c:pt>
                <c:pt idx="885">
                  <c:v>37239</c:v>
                </c:pt>
                <c:pt idx="886">
                  <c:v>37232</c:v>
                </c:pt>
                <c:pt idx="887">
                  <c:v>37225</c:v>
                </c:pt>
                <c:pt idx="888">
                  <c:v>37218</c:v>
                </c:pt>
                <c:pt idx="889">
                  <c:v>37211</c:v>
                </c:pt>
                <c:pt idx="890">
                  <c:v>37204</c:v>
                </c:pt>
                <c:pt idx="891">
                  <c:v>37197</c:v>
                </c:pt>
                <c:pt idx="892">
                  <c:v>37190</c:v>
                </c:pt>
                <c:pt idx="893">
                  <c:v>37183</c:v>
                </c:pt>
                <c:pt idx="894">
                  <c:v>37176</c:v>
                </c:pt>
                <c:pt idx="895">
                  <c:v>37169</c:v>
                </c:pt>
                <c:pt idx="896">
                  <c:v>37162</c:v>
                </c:pt>
                <c:pt idx="897">
                  <c:v>37155</c:v>
                </c:pt>
                <c:pt idx="898">
                  <c:v>37148</c:v>
                </c:pt>
                <c:pt idx="899">
                  <c:v>37141</c:v>
                </c:pt>
                <c:pt idx="900">
                  <c:v>37134</c:v>
                </c:pt>
                <c:pt idx="901">
                  <c:v>37127</c:v>
                </c:pt>
                <c:pt idx="902">
                  <c:v>37120</c:v>
                </c:pt>
                <c:pt idx="903">
                  <c:v>37113</c:v>
                </c:pt>
                <c:pt idx="904">
                  <c:v>37106</c:v>
                </c:pt>
                <c:pt idx="905">
                  <c:v>37099</c:v>
                </c:pt>
                <c:pt idx="906">
                  <c:v>37092</c:v>
                </c:pt>
                <c:pt idx="907">
                  <c:v>37085</c:v>
                </c:pt>
                <c:pt idx="908">
                  <c:v>37078</c:v>
                </c:pt>
                <c:pt idx="909">
                  <c:v>37071</c:v>
                </c:pt>
                <c:pt idx="910">
                  <c:v>37064</c:v>
                </c:pt>
                <c:pt idx="911">
                  <c:v>37057</c:v>
                </c:pt>
                <c:pt idx="912">
                  <c:v>37050</c:v>
                </c:pt>
                <c:pt idx="913">
                  <c:v>37043</c:v>
                </c:pt>
                <c:pt idx="914">
                  <c:v>37036</c:v>
                </c:pt>
                <c:pt idx="915">
                  <c:v>37029</c:v>
                </c:pt>
                <c:pt idx="916">
                  <c:v>37022</c:v>
                </c:pt>
                <c:pt idx="917">
                  <c:v>37015</c:v>
                </c:pt>
                <c:pt idx="918">
                  <c:v>37008</c:v>
                </c:pt>
                <c:pt idx="919">
                  <c:v>37001</c:v>
                </c:pt>
                <c:pt idx="920">
                  <c:v>36994</c:v>
                </c:pt>
                <c:pt idx="921">
                  <c:v>36987</c:v>
                </c:pt>
                <c:pt idx="922">
                  <c:v>36980</c:v>
                </c:pt>
                <c:pt idx="923">
                  <c:v>36973</c:v>
                </c:pt>
                <c:pt idx="924">
                  <c:v>36966</c:v>
                </c:pt>
                <c:pt idx="925">
                  <c:v>36959</c:v>
                </c:pt>
                <c:pt idx="926">
                  <c:v>36952</c:v>
                </c:pt>
                <c:pt idx="927">
                  <c:v>36945</c:v>
                </c:pt>
                <c:pt idx="928">
                  <c:v>36938</c:v>
                </c:pt>
                <c:pt idx="929">
                  <c:v>36931</c:v>
                </c:pt>
                <c:pt idx="930">
                  <c:v>36924</c:v>
                </c:pt>
                <c:pt idx="931">
                  <c:v>36917</c:v>
                </c:pt>
                <c:pt idx="932">
                  <c:v>36910</c:v>
                </c:pt>
                <c:pt idx="933">
                  <c:v>36903</c:v>
                </c:pt>
                <c:pt idx="934">
                  <c:v>36896</c:v>
                </c:pt>
                <c:pt idx="935">
                  <c:v>36889</c:v>
                </c:pt>
                <c:pt idx="936">
                  <c:v>36882</c:v>
                </c:pt>
                <c:pt idx="937">
                  <c:v>36875</c:v>
                </c:pt>
                <c:pt idx="938">
                  <c:v>36868</c:v>
                </c:pt>
                <c:pt idx="939">
                  <c:v>36861</c:v>
                </c:pt>
                <c:pt idx="940">
                  <c:v>36854</c:v>
                </c:pt>
                <c:pt idx="941">
                  <c:v>36847</c:v>
                </c:pt>
                <c:pt idx="942">
                  <c:v>36840</c:v>
                </c:pt>
                <c:pt idx="943">
                  <c:v>36833</c:v>
                </c:pt>
                <c:pt idx="944">
                  <c:v>36826</c:v>
                </c:pt>
                <c:pt idx="945">
                  <c:v>36819</c:v>
                </c:pt>
                <c:pt idx="946">
                  <c:v>36812</c:v>
                </c:pt>
                <c:pt idx="947">
                  <c:v>36805</c:v>
                </c:pt>
                <c:pt idx="948">
                  <c:v>36798</c:v>
                </c:pt>
                <c:pt idx="949">
                  <c:v>36791</c:v>
                </c:pt>
                <c:pt idx="950">
                  <c:v>36784</c:v>
                </c:pt>
                <c:pt idx="951">
                  <c:v>36777</c:v>
                </c:pt>
                <c:pt idx="952">
                  <c:v>36770</c:v>
                </c:pt>
                <c:pt idx="953">
                  <c:v>36763</c:v>
                </c:pt>
                <c:pt idx="954">
                  <c:v>36756</c:v>
                </c:pt>
                <c:pt idx="955">
                  <c:v>36749</c:v>
                </c:pt>
                <c:pt idx="956">
                  <c:v>36742</c:v>
                </c:pt>
                <c:pt idx="957">
                  <c:v>36735</c:v>
                </c:pt>
                <c:pt idx="958">
                  <c:v>36728</c:v>
                </c:pt>
                <c:pt idx="959">
                  <c:v>36721</c:v>
                </c:pt>
                <c:pt idx="960">
                  <c:v>36714</c:v>
                </c:pt>
                <c:pt idx="961">
                  <c:v>36707</c:v>
                </c:pt>
                <c:pt idx="962">
                  <c:v>36700</c:v>
                </c:pt>
                <c:pt idx="963">
                  <c:v>36693</c:v>
                </c:pt>
                <c:pt idx="964">
                  <c:v>36686</c:v>
                </c:pt>
                <c:pt idx="965">
                  <c:v>36679</c:v>
                </c:pt>
                <c:pt idx="966">
                  <c:v>36672</c:v>
                </c:pt>
                <c:pt idx="967">
                  <c:v>36665</c:v>
                </c:pt>
                <c:pt idx="968">
                  <c:v>36658</c:v>
                </c:pt>
                <c:pt idx="969">
                  <c:v>36651</c:v>
                </c:pt>
                <c:pt idx="970">
                  <c:v>36644</c:v>
                </c:pt>
                <c:pt idx="971">
                  <c:v>36637</c:v>
                </c:pt>
                <c:pt idx="972">
                  <c:v>36630</c:v>
                </c:pt>
                <c:pt idx="973">
                  <c:v>36623</c:v>
                </c:pt>
                <c:pt idx="974">
                  <c:v>36616</c:v>
                </c:pt>
                <c:pt idx="975">
                  <c:v>36609</c:v>
                </c:pt>
                <c:pt idx="976">
                  <c:v>36602</c:v>
                </c:pt>
                <c:pt idx="977">
                  <c:v>36595</c:v>
                </c:pt>
                <c:pt idx="978">
                  <c:v>36588</c:v>
                </c:pt>
                <c:pt idx="979">
                  <c:v>36581</c:v>
                </c:pt>
                <c:pt idx="980">
                  <c:v>36574</c:v>
                </c:pt>
                <c:pt idx="981">
                  <c:v>36567</c:v>
                </c:pt>
                <c:pt idx="982">
                  <c:v>36560</c:v>
                </c:pt>
                <c:pt idx="983">
                  <c:v>36553</c:v>
                </c:pt>
                <c:pt idx="984">
                  <c:v>36546</c:v>
                </c:pt>
                <c:pt idx="985">
                  <c:v>36539</c:v>
                </c:pt>
                <c:pt idx="986">
                  <c:v>36532</c:v>
                </c:pt>
                <c:pt idx="987">
                  <c:v>36525</c:v>
                </c:pt>
                <c:pt idx="988">
                  <c:v>36518</c:v>
                </c:pt>
                <c:pt idx="989">
                  <c:v>36511</c:v>
                </c:pt>
                <c:pt idx="990">
                  <c:v>36504</c:v>
                </c:pt>
                <c:pt idx="991">
                  <c:v>36497</c:v>
                </c:pt>
                <c:pt idx="992">
                  <c:v>36490</c:v>
                </c:pt>
                <c:pt idx="993">
                  <c:v>36483</c:v>
                </c:pt>
                <c:pt idx="994">
                  <c:v>36476</c:v>
                </c:pt>
                <c:pt idx="995">
                  <c:v>36469</c:v>
                </c:pt>
                <c:pt idx="996">
                  <c:v>36462</c:v>
                </c:pt>
                <c:pt idx="997">
                  <c:v>36455</c:v>
                </c:pt>
                <c:pt idx="998">
                  <c:v>36448</c:v>
                </c:pt>
                <c:pt idx="999">
                  <c:v>36441</c:v>
                </c:pt>
                <c:pt idx="1000">
                  <c:v>36434</c:v>
                </c:pt>
                <c:pt idx="1001">
                  <c:v>36427</c:v>
                </c:pt>
                <c:pt idx="1002">
                  <c:v>36420</c:v>
                </c:pt>
                <c:pt idx="1003">
                  <c:v>36413</c:v>
                </c:pt>
                <c:pt idx="1004">
                  <c:v>36406</c:v>
                </c:pt>
                <c:pt idx="1005">
                  <c:v>36399</c:v>
                </c:pt>
                <c:pt idx="1006">
                  <c:v>36392</c:v>
                </c:pt>
                <c:pt idx="1007">
                  <c:v>36385</c:v>
                </c:pt>
                <c:pt idx="1008">
                  <c:v>36378</c:v>
                </c:pt>
                <c:pt idx="1009">
                  <c:v>36371</c:v>
                </c:pt>
                <c:pt idx="1010">
                  <c:v>36364</c:v>
                </c:pt>
                <c:pt idx="1011">
                  <c:v>36357</c:v>
                </c:pt>
                <c:pt idx="1012">
                  <c:v>36350</c:v>
                </c:pt>
                <c:pt idx="1013">
                  <c:v>36343</c:v>
                </c:pt>
                <c:pt idx="1014">
                  <c:v>36336</c:v>
                </c:pt>
                <c:pt idx="1015">
                  <c:v>36329</c:v>
                </c:pt>
                <c:pt idx="1016">
                  <c:v>36322</c:v>
                </c:pt>
                <c:pt idx="1017">
                  <c:v>36315</c:v>
                </c:pt>
                <c:pt idx="1018">
                  <c:v>36308</c:v>
                </c:pt>
                <c:pt idx="1019">
                  <c:v>36301</c:v>
                </c:pt>
                <c:pt idx="1020">
                  <c:v>36294</c:v>
                </c:pt>
                <c:pt idx="1021">
                  <c:v>36287</c:v>
                </c:pt>
                <c:pt idx="1022">
                  <c:v>36280</c:v>
                </c:pt>
                <c:pt idx="1023">
                  <c:v>36273</c:v>
                </c:pt>
                <c:pt idx="1024">
                  <c:v>36266</c:v>
                </c:pt>
                <c:pt idx="1025">
                  <c:v>36259</c:v>
                </c:pt>
                <c:pt idx="1026">
                  <c:v>36252</c:v>
                </c:pt>
                <c:pt idx="1027">
                  <c:v>36245</c:v>
                </c:pt>
                <c:pt idx="1028">
                  <c:v>36238</c:v>
                </c:pt>
                <c:pt idx="1029">
                  <c:v>36231</c:v>
                </c:pt>
                <c:pt idx="1030">
                  <c:v>36224</c:v>
                </c:pt>
                <c:pt idx="1031">
                  <c:v>36217</c:v>
                </c:pt>
                <c:pt idx="1032">
                  <c:v>36210</c:v>
                </c:pt>
                <c:pt idx="1033">
                  <c:v>36203</c:v>
                </c:pt>
                <c:pt idx="1034">
                  <c:v>36196</c:v>
                </c:pt>
                <c:pt idx="1035">
                  <c:v>36189</c:v>
                </c:pt>
                <c:pt idx="1036">
                  <c:v>36182</c:v>
                </c:pt>
                <c:pt idx="1037">
                  <c:v>36175</c:v>
                </c:pt>
                <c:pt idx="1038">
                  <c:v>36168</c:v>
                </c:pt>
                <c:pt idx="1039">
                  <c:v>36161</c:v>
                </c:pt>
                <c:pt idx="1040">
                  <c:v>36154</c:v>
                </c:pt>
                <c:pt idx="1041">
                  <c:v>36147</c:v>
                </c:pt>
                <c:pt idx="1042">
                  <c:v>36140</c:v>
                </c:pt>
                <c:pt idx="1043">
                  <c:v>36133</c:v>
                </c:pt>
                <c:pt idx="1044">
                  <c:v>36126</c:v>
                </c:pt>
                <c:pt idx="1045">
                  <c:v>36119</c:v>
                </c:pt>
                <c:pt idx="1046">
                  <c:v>36112</c:v>
                </c:pt>
                <c:pt idx="1047">
                  <c:v>36105</c:v>
                </c:pt>
                <c:pt idx="1048">
                  <c:v>36098</c:v>
                </c:pt>
                <c:pt idx="1049">
                  <c:v>36091</c:v>
                </c:pt>
                <c:pt idx="1050">
                  <c:v>36084</c:v>
                </c:pt>
                <c:pt idx="1051">
                  <c:v>36077</c:v>
                </c:pt>
                <c:pt idx="1052">
                  <c:v>36070</c:v>
                </c:pt>
                <c:pt idx="1053">
                  <c:v>36063</c:v>
                </c:pt>
                <c:pt idx="1054">
                  <c:v>36056</c:v>
                </c:pt>
                <c:pt idx="1055">
                  <c:v>36049</c:v>
                </c:pt>
                <c:pt idx="1056">
                  <c:v>36042</c:v>
                </c:pt>
                <c:pt idx="1057">
                  <c:v>36035</c:v>
                </c:pt>
                <c:pt idx="1058">
                  <c:v>36028</c:v>
                </c:pt>
                <c:pt idx="1059">
                  <c:v>36021</c:v>
                </c:pt>
                <c:pt idx="1060">
                  <c:v>36014</c:v>
                </c:pt>
                <c:pt idx="1061">
                  <c:v>36007</c:v>
                </c:pt>
                <c:pt idx="1062">
                  <c:v>36000</c:v>
                </c:pt>
                <c:pt idx="1063">
                  <c:v>35993</c:v>
                </c:pt>
                <c:pt idx="1064">
                  <c:v>35986</c:v>
                </c:pt>
                <c:pt idx="1065">
                  <c:v>35979</c:v>
                </c:pt>
                <c:pt idx="1066">
                  <c:v>35972</c:v>
                </c:pt>
                <c:pt idx="1067">
                  <c:v>35965</c:v>
                </c:pt>
                <c:pt idx="1068">
                  <c:v>35958</c:v>
                </c:pt>
                <c:pt idx="1069">
                  <c:v>35951</c:v>
                </c:pt>
                <c:pt idx="1070">
                  <c:v>35944</c:v>
                </c:pt>
                <c:pt idx="1071">
                  <c:v>35937</c:v>
                </c:pt>
                <c:pt idx="1072">
                  <c:v>35930</c:v>
                </c:pt>
                <c:pt idx="1073">
                  <c:v>35923</c:v>
                </c:pt>
                <c:pt idx="1074">
                  <c:v>35916</c:v>
                </c:pt>
                <c:pt idx="1075">
                  <c:v>35909</c:v>
                </c:pt>
                <c:pt idx="1076">
                  <c:v>35902</c:v>
                </c:pt>
                <c:pt idx="1077">
                  <c:v>35895</c:v>
                </c:pt>
                <c:pt idx="1078">
                  <c:v>35888</c:v>
                </c:pt>
                <c:pt idx="1079">
                  <c:v>35881</c:v>
                </c:pt>
                <c:pt idx="1080">
                  <c:v>35874</c:v>
                </c:pt>
                <c:pt idx="1081">
                  <c:v>35867</c:v>
                </c:pt>
                <c:pt idx="1082">
                  <c:v>35860</c:v>
                </c:pt>
                <c:pt idx="1083">
                  <c:v>35853</c:v>
                </c:pt>
                <c:pt idx="1084">
                  <c:v>35846</c:v>
                </c:pt>
                <c:pt idx="1085">
                  <c:v>35839</c:v>
                </c:pt>
                <c:pt idx="1086">
                  <c:v>35832</c:v>
                </c:pt>
                <c:pt idx="1087">
                  <c:v>35825</c:v>
                </c:pt>
                <c:pt idx="1088">
                  <c:v>35818</c:v>
                </c:pt>
                <c:pt idx="1089">
                  <c:v>35811</c:v>
                </c:pt>
                <c:pt idx="1090">
                  <c:v>35804</c:v>
                </c:pt>
                <c:pt idx="1091">
                  <c:v>35797</c:v>
                </c:pt>
                <c:pt idx="1092">
                  <c:v>35790</c:v>
                </c:pt>
                <c:pt idx="1093">
                  <c:v>35783</c:v>
                </c:pt>
                <c:pt idx="1094">
                  <c:v>35776</c:v>
                </c:pt>
                <c:pt idx="1095">
                  <c:v>35769</c:v>
                </c:pt>
                <c:pt idx="1096">
                  <c:v>35762</c:v>
                </c:pt>
                <c:pt idx="1097">
                  <c:v>35755</c:v>
                </c:pt>
                <c:pt idx="1098">
                  <c:v>35748</c:v>
                </c:pt>
                <c:pt idx="1099">
                  <c:v>35741</c:v>
                </c:pt>
                <c:pt idx="1100">
                  <c:v>35734</c:v>
                </c:pt>
                <c:pt idx="1101">
                  <c:v>35727</c:v>
                </c:pt>
                <c:pt idx="1102">
                  <c:v>35720</c:v>
                </c:pt>
                <c:pt idx="1103">
                  <c:v>35713</c:v>
                </c:pt>
                <c:pt idx="1104">
                  <c:v>35706</c:v>
                </c:pt>
                <c:pt idx="1105">
                  <c:v>35699</c:v>
                </c:pt>
                <c:pt idx="1106">
                  <c:v>35692</c:v>
                </c:pt>
                <c:pt idx="1107">
                  <c:v>35685</c:v>
                </c:pt>
                <c:pt idx="1108">
                  <c:v>35678</c:v>
                </c:pt>
                <c:pt idx="1109">
                  <c:v>35671</c:v>
                </c:pt>
                <c:pt idx="1110">
                  <c:v>35664</c:v>
                </c:pt>
                <c:pt idx="1111">
                  <c:v>35657</c:v>
                </c:pt>
                <c:pt idx="1112">
                  <c:v>35650</c:v>
                </c:pt>
                <c:pt idx="1113">
                  <c:v>35643</c:v>
                </c:pt>
                <c:pt idx="1114">
                  <c:v>35636</c:v>
                </c:pt>
                <c:pt idx="1115">
                  <c:v>35629</c:v>
                </c:pt>
                <c:pt idx="1116">
                  <c:v>35622</c:v>
                </c:pt>
                <c:pt idx="1117">
                  <c:v>35615</c:v>
                </c:pt>
                <c:pt idx="1118">
                  <c:v>35608</c:v>
                </c:pt>
                <c:pt idx="1119">
                  <c:v>35601</c:v>
                </c:pt>
                <c:pt idx="1120">
                  <c:v>35594</c:v>
                </c:pt>
                <c:pt idx="1121">
                  <c:v>35587</c:v>
                </c:pt>
                <c:pt idx="1122">
                  <c:v>35580</c:v>
                </c:pt>
                <c:pt idx="1123">
                  <c:v>35573</c:v>
                </c:pt>
                <c:pt idx="1124">
                  <c:v>35566</c:v>
                </c:pt>
                <c:pt idx="1125">
                  <c:v>35559</c:v>
                </c:pt>
                <c:pt idx="1126">
                  <c:v>35552</c:v>
                </c:pt>
                <c:pt idx="1127">
                  <c:v>35545</c:v>
                </c:pt>
                <c:pt idx="1128">
                  <c:v>35538</c:v>
                </c:pt>
                <c:pt idx="1129">
                  <c:v>35531</c:v>
                </c:pt>
                <c:pt idx="1130">
                  <c:v>35524</c:v>
                </c:pt>
                <c:pt idx="1131">
                  <c:v>35517</c:v>
                </c:pt>
                <c:pt idx="1132">
                  <c:v>35510</c:v>
                </c:pt>
                <c:pt idx="1133">
                  <c:v>35503</c:v>
                </c:pt>
                <c:pt idx="1134">
                  <c:v>35496</c:v>
                </c:pt>
                <c:pt idx="1135">
                  <c:v>35489</c:v>
                </c:pt>
                <c:pt idx="1136">
                  <c:v>35482</c:v>
                </c:pt>
                <c:pt idx="1137">
                  <c:v>35475</c:v>
                </c:pt>
                <c:pt idx="1138">
                  <c:v>35468</c:v>
                </c:pt>
                <c:pt idx="1139">
                  <c:v>35461</c:v>
                </c:pt>
                <c:pt idx="1140">
                  <c:v>35454</c:v>
                </c:pt>
                <c:pt idx="1141">
                  <c:v>35447</c:v>
                </c:pt>
                <c:pt idx="1142">
                  <c:v>35440</c:v>
                </c:pt>
                <c:pt idx="1143">
                  <c:v>35433</c:v>
                </c:pt>
                <c:pt idx="1144">
                  <c:v>35426</c:v>
                </c:pt>
                <c:pt idx="1145">
                  <c:v>35419</c:v>
                </c:pt>
                <c:pt idx="1146">
                  <c:v>35412</c:v>
                </c:pt>
                <c:pt idx="1147">
                  <c:v>35405</c:v>
                </c:pt>
                <c:pt idx="1148">
                  <c:v>35398</c:v>
                </c:pt>
                <c:pt idx="1149">
                  <c:v>35391</c:v>
                </c:pt>
                <c:pt idx="1150">
                  <c:v>35384</c:v>
                </c:pt>
                <c:pt idx="1151">
                  <c:v>35377</c:v>
                </c:pt>
                <c:pt idx="1152">
                  <c:v>35370</c:v>
                </c:pt>
                <c:pt idx="1153">
                  <c:v>35363</c:v>
                </c:pt>
                <c:pt idx="1154">
                  <c:v>35356</c:v>
                </c:pt>
                <c:pt idx="1155">
                  <c:v>35349</c:v>
                </c:pt>
                <c:pt idx="1156">
                  <c:v>35342</c:v>
                </c:pt>
                <c:pt idx="1157">
                  <c:v>35335</c:v>
                </c:pt>
                <c:pt idx="1158">
                  <c:v>35328</c:v>
                </c:pt>
                <c:pt idx="1159">
                  <c:v>35321</c:v>
                </c:pt>
                <c:pt idx="1160">
                  <c:v>35314</c:v>
                </c:pt>
                <c:pt idx="1161">
                  <c:v>35307</c:v>
                </c:pt>
                <c:pt idx="1162">
                  <c:v>35300</c:v>
                </c:pt>
                <c:pt idx="1163">
                  <c:v>35293</c:v>
                </c:pt>
                <c:pt idx="1164">
                  <c:v>35286</c:v>
                </c:pt>
                <c:pt idx="1165">
                  <c:v>35279</c:v>
                </c:pt>
                <c:pt idx="1166">
                  <c:v>35272</c:v>
                </c:pt>
                <c:pt idx="1167">
                  <c:v>35265</c:v>
                </c:pt>
                <c:pt idx="1168">
                  <c:v>35258</c:v>
                </c:pt>
                <c:pt idx="1169">
                  <c:v>35251</c:v>
                </c:pt>
                <c:pt idx="1170">
                  <c:v>35244</c:v>
                </c:pt>
                <c:pt idx="1171">
                  <c:v>35237</c:v>
                </c:pt>
                <c:pt idx="1172">
                  <c:v>35230</c:v>
                </c:pt>
                <c:pt idx="1173">
                  <c:v>35223</c:v>
                </c:pt>
                <c:pt idx="1174">
                  <c:v>35216</c:v>
                </c:pt>
                <c:pt idx="1175">
                  <c:v>35209</c:v>
                </c:pt>
                <c:pt idx="1176">
                  <c:v>35202</c:v>
                </c:pt>
                <c:pt idx="1177">
                  <c:v>35195</c:v>
                </c:pt>
                <c:pt idx="1178">
                  <c:v>35188</c:v>
                </c:pt>
                <c:pt idx="1179">
                  <c:v>35181</c:v>
                </c:pt>
                <c:pt idx="1180">
                  <c:v>35174</c:v>
                </c:pt>
                <c:pt idx="1181">
                  <c:v>35167</c:v>
                </c:pt>
                <c:pt idx="1182">
                  <c:v>35160</c:v>
                </c:pt>
                <c:pt idx="1183">
                  <c:v>35153</c:v>
                </c:pt>
                <c:pt idx="1184">
                  <c:v>35146</c:v>
                </c:pt>
                <c:pt idx="1185">
                  <c:v>35139</c:v>
                </c:pt>
                <c:pt idx="1186">
                  <c:v>35132</c:v>
                </c:pt>
                <c:pt idx="1187">
                  <c:v>35125</c:v>
                </c:pt>
                <c:pt idx="1188">
                  <c:v>35118</c:v>
                </c:pt>
                <c:pt idx="1189">
                  <c:v>35111</c:v>
                </c:pt>
                <c:pt idx="1190">
                  <c:v>35104</c:v>
                </c:pt>
                <c:pt idx="1191">
                  <c:v>35097</c:v>
                </c:pt>
                <c:pt idx="1192">
                  <c:v>35090</c:v>
                </c:pt>
                <c:pt idx="1193">
                  <c:v>35083</c:v>
                </c:pt>
                <c:pt idx="1194">
                  <c:v>35076</c:v>
                </c:pt>
                <c:pt idx="1195">
                  <c:v>35069</c:v>
                </c:pt>
                <c:pt idx="1196">
                  <c:v>35062</c:v>
                </c:pt>
                <c:pt idx="1197">
                  <c:v>35055</c:v>
                </c:pt>
                <c:pt idx="1198">
                  <c:v>35048</c:v>
                </c:pt>
                <c:pt idx="1199">
                  <c:v>35041</c:v>
                </c:pt>
                <c:pt idx="1200">
                  <c:v>35034</c:v>
                </c:pt>
                <c:pt idx="1201">
                  <c:v>35027</c:v>
                </c:pt>
                <c:pt idx="1202">
                  <c:v>35020</c:v>
                </c:pt>
                <c:pt idx="1203">
                  <c:v>35013</c:v>
                </c:pt>
                <c:pt idx="1204">
                  <c:v>35006</c:v>
                </c:pt>
                <c:pt idx="1205">
                  <c:v>34999</c:v>
                </c:pt>
                <c:pt idx="1206">
                  <c:v>34992</c:v>
                </c:pt>
                <c:pt idx="1207">
                  <c:v>34985</c:v>
                </c:pt>
                <c:pt idx="1208">
                  <c:v>34978</c:v>
                </c:pt>
                <c:pt idx="1209">
                  <c:v>34971</c:v>
                </c:pt>
                <c:pt idx="1210">
                  <c:v>34964</c:v>
                </c:pt>
                <c:pt idx="1211">
                  <c:v>34957</c:v>
                </c:pt>
                <c:pt idx="1212">
                  <c:v>34950</c:v>
                </c:pt>
                <c:pt idx="1213">
                  <c:v>34943</c:v>
                </c:pt>
                <c:pt idx="1214">
                  <c:v>34936</c:v>
                </c:pt>
                <c:pt idx="1215">
                  <c:v>34929</c:v>
                </c:pt>
                <c:pt idx="1216">
                  <c:v>34922</c:v>
                </c:pt>
                <c:pt idx="1217">
                  <c:v>34915</c:v>
                </c:pt>
                <c:pt idx="1218">
                  <c:v>34908</c:v>
                </c:pt>
                <c:pt idx="1219">
                  <c:v>34901</c:v>
                </c:pt>
                <c:pt idx="1220">
                  <c:v>34894</c:v>
                </c:pt>
                <c:pt idx="1221">
                  <c:v>34887</c:v>
                </c:pt>
                <c:pt idx="1222">
                  <c:v>34880</c:v>
                </c:pt>
                <c:pt idx="1223">
                  <c:v>34873</c:v>
                </c:pt>
                <c:pt idx="1224">
                  <c:v>34866</c:v>
                </c:pt>
                <c:pt idx="1225">
                  <c:v>34859</c:v>
                </c:pt>
                <c:pt idx="1226">
                  <c:v>34852</c:v>
                </c:pt>
                <c:pt idx="1227">
                  <c:v>34845</c:v>
                </c:pt>
                <c:pt idx="1228">
                  <c:v>34838</c:v>
                </c:pt>
                <c:pt idx="1229">
                  <c:v>34831</c:v>
                </c:pt>
                <c:pt idx="1230">
                  <c:v>34824</c:v>
                </c:pt>
                <c:pt idx="1231">
                  <c:v>34817</c:v>
                </c:pt>
                <c:pt idx="1232">
                  <c:v>34810</c:v>
                </c:pt>
                <c:pt idx="1233">
                  <c:v>34803</c:v>
                </c:pt>
                <c:pt idx="1234">
                  <c:v>34796</c:v>
                </c:pt>
                <c:pt idx="1235">
                  <c:v>34789</c:v>
                </c:pt>
                <c:pt idx="1236">
                  <c:v>34782</c:v>
                </c:pt>
                <c:pt idx="1237">
                  <c:v>34775</c:v>
                </c:pt>
                <c:pt idx="1238">
                  <c:v>34768</c:v>
                </c:pt>
                <c:pt idx="1239">
                  <c:v>34761</c:v>
                </c:pt>
                <c:pt idx="1240">
                  <c:v>34754</c:v>
                </c:pt>
                <c:pt idx="1241">
                  <c:v>34747</c:v>
                </c:pt>
                <c:pt idx="1242">
                  <c:v>34740</c:v>
                </c:pt>
                <c:pt idx="1243">
                  <c:v>34733</c:v>
                </c:pt>
                <c:pt idx="1244">
                  <c:v>34726</c:v>
                </c:pt>
                <c:pt idx="1245">
                  <c:v>34719</c:v>
                </c:pt>
                <c:pt idx="1246">
                  <c:v>34712</c:v>
                </c:pt>
                <c:pt idx="1247">
                  <c:v>34705</c:v>
                </c:pt>
                <c:pt idx="1248">
                  <c:v>34698</c:v>
                </c:pt>
                <c:pt idx="1249">
                  <c:v>34691</c:v>
                </c:pt>
                <c:pt idx="1250">
                  <c:v>34684</c:v>
                </c:pt>
                <c:pt idx="1251">
                  <c:v>34677</c:v>
                </c:pt>
                <c:pt idx="1252">
                  <c:v>34670</c:v>
                </c:pt>
                <c:pt idx="1253">
                  <c:v>34663</c:v>
                </c:pt>
                <c:pt idx="1254">
                  <c:v>34656</c:v>
                </c:pt>
                <c:pt idx="1255">
                  <c:v>34649</c:v>
                </c:pt>
                <c:pt idx="1256">
                  <c:v>34642</c:v>
                </c:pt>
                <c:pt idx="1257">
                  <c:v>34635</c:v>
                </c:pt>
                <c:pt idx="1258">
                  <c:v>34628</c:v>
                </c:pt>
                <c:pt idx="1259">
                  <c:v>34621</c:v>
                </c:pt>
                <c:pt idx="1260">
                  <c:v>34614</c:v>
                </c:pt>
                <c:pt idx="1261">
                  <c:v>34607</c:v>
                </c:pt>
                <c:pt idx="1262">
                  <c:v>34600</c:v>
                </c:pt>
                <c:pt idx="1263">
                  <c:v>34593</c:v>
                </c:pt>
                <c:pt idx="1264">
                  <c:v>34586</c:v>
                </c:pt>
                <c:pt idx="1265">
                  <c:v>34579</c:v>
                </c:pt>
                <c:pt idx="1266">
                  <c:v>34572</c:v>
                </c:pt>
                <c:pt idx="1267">
                  <c:v>34565</c:v>
                </c:pt>
                <c:pt idx="1268">
                  <c:v>34558</c:v>
                </c:pt>
                <c:pt idx="1269">
                  <c:v>34551</c:v>
                </c:pt>
                <c:pt idx="1270">
                  <c:v>34544</c:v>
                </c:pt>
                <c:pt idx="1271">
                  <c:v>34537</c:v>
                </c:pt>
                <c:pt idx="1272">
                  <c:v>34530</c:v>
                </c:pt>
                <c:pt idx="1273">
                  <c:v>34523</c:v>
                </c:pt>
                <c:pt idx="1274">
                  <c:v>34516</c:v>
                </c:pt>
                <c:pt idx="1275">
                  <c:v>34509</c:v>
                </c:pt>
                <c:pt idx="1276">
                  <c:v>34502</c:v>
                </c:pt>
                <c:pt idx="1277">
                  <c:v>34495</c:v>
                </c:pt>
                <c:pt idx="1278">
                  <c:v>34488</c:v>
                </c:pt>
                <c:pt idx="1279">
                  <c:v>34481</c:v>
                </c:pt>
                <c:pt idx="1280">
                  <c:v>34474</c:v>
                </c:pt>
                <c:pt idx="1281">
                  <c:v>34467</c:v>
                </c:pt>
                <c:pt idx="1282">
                  <c:v>34460</c:v>
                </c:pt>
                <c:pt idx="1283">
                  <c:v>34453</c:v>
                </c:pt>
                <c:pt idx="1284">
                  <c:v>34446</c:v>
                </c:pt>
                <c:pt idx="1285">
                  <c:v>34439</c:v>
                </c:pt>
                <c:pt idx="1286">
                  <c:v>34432</c:v>
                </c:pt>
                <c:pt idx="1287">
                  <c:v>34425</c:v>
                </c:pt>
                <c:pt idx="1288">
                  <c:v>34418</c:v>
                </c:pt>
                <c:pt idx="1289">
                  <c:v>34411</c:v>
                </c:pt>
                <c:pt idx="1290">
                  <c:v>34404</c:v>
                </c:pt>
                <c:pt idx="1291">
                  <c:v>34397</c:v>
                </c:pt>
                <c:pt idx="1292">
                  <c:v>34390</c:v>
                </c:pt>
                <c:pt idx="1293">
                  <c:v>34383</c:v>
                </c:pt>
                <c:pt idx="1294">
                  <c:v>34376</c:v>
                </c:pt>
                <c:pt idx="1295">
                  <c:v>34369</c:v>
                </c:pt>
                <c:pt idx="1296">
                  <c:v>34362</c:v>
                </c:pt>
                <c:pt idx="1297">
                  <c:v>34355</c:v>
                </c:pt>
                <c:pt idx="1298">
                  <c:v>34348</c:v>
                </c:pt>
                <c:pt idx="1299">
                  <c:v>34341</c:v>
                </c:pt>
                <c:pt idx="1300">
                  <c:v>34334</c:v>
                </c:pt>
                <c:pt idx="1301">
                  <c:v>34327</c:v>
                </c:pt>
                <c:pt idx="1302">
                  <c:v>34320</c:v>
                </c:pt>
                <c:pt idx="1303">
                  <c:v>34313</c:v>
                </c:pt>
                <c:pt idx="1304">
                  <c:v>34306</c:v>
                </c:pt>
                <c:pt idx="1305">
                  <c:v>34299</c:v>
                </c:pt>
                <c:pt idx="1306">
                  <c:v>34292</c:v>
                </c:pt>
                <c:pt idx="1307">
                  <c:v>34285</c:v>
                </c:pt>
                <c:pt idx="1308">
                  <c:v>34278</c:v>
                </c:pt>
                <c:pt idx="1309">
                  <c:v>34271</c:v>
                </c:pt>
                <c:pt idx="1310">
                  <c:v>34264</c:v>
                </c:pt>
                <c:pt idx="1311">
                  <c:v>34257</c:v>
                </c:pt>
                <c:pt idx="1312">
                  <c:v>34250</c:v>
                </c:pt>
                <c:pt idx="1313">
                  <c:v>34243</c:v>
                </c:pt>
                <c:pt idx="1314">
                  <c:v>34236</c:v>
                </c:pt>
                <c:pt idx="1315">
                  <c:v>34229</c:v>
                </c:pt>
                <c:pt idx="1316">
                  <c:v>34222</c:v>
                </c:pt>
                <c:pt idx="1317">
                  <c:v>34215</c:v>
                </c:pt>
                <c:pt idx="1318">
                  <c:v>34208</c:v>
                </c:pt>
                <c:pt idx="1319">
                  <c:v>34201</c:v>
                </c:pt>
                <c:pt idx="1320">
                  <c:v>34194</c:v>
                </c:pt>
                <c:pt idx="1321">
                  <c:v>34187</c:v>
                </c:pt>
                <c:pt idx="1322">
                  <c:v>34180</c:v>
                </c:pt>
                <c:pt idx="1323">
                  <c:v>34173</c:v>
                </c:pt>
                <c:pt idx="1324">
                  <c:v>34166</c:v>
                </c:pt>
                <c:pt idx="1325">
                  <c:v>34159</c:v>
                </c:pt>
                <c:pt idx="1326">
                  <c:v>34152</c:v>
                </c:pt>
                <c:pt idx="1327">
                  <c:v>34145</c:v>
                </c:pt>
                <c:pt idx="1328">
                  <c:v>34138</c:v>
                </c:pt>
                <c:pt idx="1329">
                  <c:v>34131</c:v>
                </c:pt>
                <c:pt idx="1330">
                  <c:v>34124</c:v>
                </c:pt>
                <c:pt idx="1331">
                  <c:v>34117</c:v>
                </c:pt>
                <c:pt idx="1332">
                  <c:v>34110</c:v>
                </c:pt>
                <c:pt idx="1333">
                  <c:v>34103</c:v>
                </c:pt>
                <c:pt idx="1334">
                  <c:v>34096</c:v>
                </c:pt>
                <c:pt idx="1335">
                  <c:v>34089</c:v>
                </c:pt>
                <c:pt idx="1336">
                  <c:v>34082</c:v>
                </c:pt>
                <c:pt idx="1337">
                  <c:v>34075</c:v>
                </c:pt>
                <c:pt idx="1338">
                  <c:v>34068</c:v>
                </c:pt>
                <c:pt idx="1339">
                  <c:v>34061</c:v>
                </c:pt>
                <c:pt idx="1340">
                  <c:v>34054</c:v>
                </c:pt>
                <c:pt idx="1341">
                  <c:v>34047</c:v>
                </c:pt>
                <c:pt idx="1342">
                  <c:v>34040</c:v>
                </c:pt>
                <c:pt idx="1343">
                  <c:v>34033</c:v>
                </c:pt>
                <c:pt idx="1344">
                  <c:v>34026</c:v>
                </c:pt>
                <c:pt idx="1345">
                  <c:v>34019</c:v>
                </c:pt>
                <c:pt idx="1346">
                  <c:v>34012</c:v>
                </c:pt>
                <c:pt idx="1347">
                  <c:v>34005</c:v>
                </c:pt>
                <c:pt idx="1348">
                  <c:v>33998</c:v>
                </c:pt>
                <c:pt idx="1349">
                  <c:v>33991</c:v>
                </c:pt>
                <c:pt idx="1350">
                  <c:v>33984</c:v>
                </c:pt>
                <c:pt idx="1351">
                  <c:v>33977</c:v>
                </c:pt>
                <c:pt idx="1352">
                  <c:v>33970</c:v>
                </c:pt>
                <c:pt idx="1353">
                  <c:v>33963</c:v>
                </c:pt>
                <c:pt idx="1354">
                  <c:v>33956</c:v>
                </c:pt>
                <c:pt idx="1355">
                  <c:v>33949</c:v>
                </c:pt>
                <c:pt idx="1356">
                  <c:v>33942</c:v>
                </c:pt>
                <c:pt idx="1357">
                  <c:v>33935</c:v>
                </c:pt>
                <c:pt idx="1358">
                  <c:v>33928</c:v>
                </c:pt>
                <c:pt idx="1359">
                  <c:v>33921</c:v>
                </c:pt>
                <c:pt idx="1360">
                  <c:v>33914</c:v>
                </c:pt>
                <c:pt idx="1361">
                  <c:v>33907</c:v>
                </c:pt>
                <c:pt idx="1362">
                  <c:v>33900</c:v>
                </c:pt>
                <c:pt idx="1363">
                  <c:v>33893</c:v>
                </c:pt>
                <c:pt idx="1364">
                  <c:v>33886</c:v>
                </c:pt>
                <c:pt idx="1365">
                  <c:v>33879</c:v>
                </c:pt>
                <c:pt idx="1366">
                  <c:v>33872</c:v>
                </c:pt>
                <c:pt idx="1367">
                  <c:v>33865</c:v>
                </c:pt>
                <c:pt idx="1368">
                  <c:v>33858</c:v>
                </c:pt>
                <c:pt idx="1369">
                  <c:v>33851</c:v>
                </c:pt>
                <c:pt idx="1370">
                  <c:v>33844</c:v>
                </c:pt>
                <c:pt idx="1371">
                  <c:v>33837</c:v>
                </c:pt>
                <c:pt idx="1372">
                  <c:v>33830</c:v>
                </c:pt>
                <c:pt idx="1373">
                  <c:v>33823</c:v>
                </c:pt>
                <c:pt idx="1374">
                  <c:v>33816</c:v>
                </c:pt>
                <c:pt idx="1375">
                  <c:v>33809</c:v>
                </c:pt>
                <c:pt idx="1376">
                  <c:v>33802</c:v>
                </c:pt>
                <c:pt idx="1377">
                  <c:v>33795</c:v>
                </c:pt>
                <c:pt idx="1378">
                  <c:v>33788</c:v>
                </c:pt>
                <c:pt idx="1379">
                  <c:v>33781</c:v>
                </c:pt>
                <c:pt idx="1380">
                  <c:v>33774</c:v>
                </c:pt>
                <c:pt idx="1381">
                  <c:v>33767</c:v>
                </c:pt>
                <c:pt idx="1382">
                  <c:v>33760</c:v>
                </c:pt>
                <c:pt idx="1383">
                  <c:v>33753</c:v>
                </c:pt>
                <c:pt idx="1384">
                  <c:v>33746</c:v>
                </c:pt>
                <c:pt idx="1385">
                  <c:v>33739</c:v>
                </c:pt>
                <c:pt idx="1386">
                  <c:v>33732</c:v>
                </c:pt>
                <c:pt idx="1387">
                  <c:v>33725</c:v>
                </c:pt>
                <c:pt idx="1388">
                  <c:v>33718</c:v>
                </c:pt>
                <c:pt idx="1389">
                  <c:v>33711</c:v>
                </c:pt>
                <c:pt idx="1390">
                  <c:v>33704</c:v>
                </c:pt>
                <c:pt idx="1391">
                  <c:v>33697</c:v>
                </c:pt>
                <c:pt idx="1392">
                  <c:v>33690</c:v>
                </c:pt>
                <c:pt idx="1393">
                  <c:v>33683</c:v>
                </c:pt>
                <c:pt idx="1394">
                  <c:v>33676</c:v>
                </c:pt>
                <c:pt idx="1395">
                  <c:v>33669</c:v>
                </c:pt>
                <c:pt idx="1396">
                  <c:v>33662</c:v>
                </c:pt>
                <c:pt idx="1397">
                  <c:v>33655</c:v>
                </c:pt>
                <c:pt idx="1398">
                  <c:v>33648</c:v>
                </c:pt>
                <c:pt idx="1399">
                  <c:v>33641</c:v>
                </c:pt>
                <c:pt idx="1400">
                  <c:v>33634</c:v>
                </c:pt>
                <c:pt idx="1401">
                  <c:v>33627</c:v>
                </c:pt>
                <c:pt idx="1402">
                  <c:v>33620</c:v>
                </c:pt>
                <c:pt idx="1403">
                  <c:v>33613</c:v>
                </c:pt>
                <c:pt idx="1404">
                  <c:v>33606</c:v>
                </c:pt>
                <c:pt idx="1405">
                  <c:v>33599</c:v>
                </c:pt>
                <c:pt idx="1406">
                  <c:v>33592</c:v>
                </c:pt>
                <c:pt idx="1407">
                  <c:v>33585</c:v>
                </c:pt>
                <c:pt idx="1408">
                  <c:v>33578</c:v>
                </c:pt>
                <c:pt idx="1409">
                  <c:v>33571</c:v>
                </c:pt>
                <c:pt idx="1410">
                  <c:v>33564</c:v>
                </c:pt>
                <c:pt idx="1411">
                  <c:v>33557</c:v>
                </c:pt>
                <c:pt idx="1412">
                  <c:v>33550</c:v>
                </c:pt>
                <c:pt idx="1413">
                  <c:v>33543</c:v>
                </c:pt>
                <c:pt idx="1414">
                  <c:v>33536</c:v>
                </c:pt>
                <c:pt idx="1415">
                  <c:v>33529</c:v>
                </c:pt>
                <c:pt idx="1416">
                  <c:v>33522</c:v>
                </c:pt>
                <c:pt idx="1417">
                  <c:v>33515</c:v>
                </c:pt>
                <c:pt idx="1418">
                  <c:v>33508</c:v>
                </c:pt>
                <c:pt idx="1419">
                  <c:v>33501</c:v>
                </c:pt>
                <c:pt idx="1420">
                  <c:v>33494</c:v>
                </c:pt>
                <c:pt idx="1421">
                  <c:v>33487</c:v>
                </c:pt>
                <c:pt idx="1422">
                  <c:v>33480</c:v>
                </c:pt>
                <c:pt idx="1423">
                  <c:v>33473</c:v>
                </c:pt>
                <c:pt idx="1424">
                  <c:v>33466</c:v>
                </c:pt>
                <c:pt idx="1425">
                  <c:v>33459</c:v>
                </c:pt>
                <c:pt idx="1426">
                  <c:v>33452</c:v>
                </c:pt>
                <c:pt idx="1427">
                  <c:v>33445</c:v>
                </c:pt>
                <c:pt idx="1428">
                  <c:v>33438</c:v>
                </c:pt>
                <c:pt idx="1429">
                  <c:v>33431</c:v>
                </c:pt>
                <c:pt idx="1430">
                  <c:v>33424</c:v>
                </c:pt>
                <c:pt idx="1431">
                  <c:v>33417</c:v>
                </c:pt>
                <c:pt idx="1432">
                  <c:v>33410</c:v>
                </c:pt>
                <c:pt idx="1433">
                  <c:v>33403</c:v>
                </c:pt>
                <c:pt idx="1434">
                  <c:v>33396</c:v>
                </c:pt>
                <c:pt idx="1435">
                  <c:v>33389</c:v>
                </c:pt>
                <c:pt idx="1436">
                  <c:v>33382</c:v>
                </c:pt>
                <c:pt idx="1437">
                  <c:v>33375</c:v>
                </c:pt>
                <c:pt idx="1438">
                  <c:v>33368</c:v>
                </c:pt>
                <c:pt idx="1439">
                  <c:v>33361</c:v>
                </c:pt>
                <c:pt idx="1440">
                  <c:v>33354</c:v>
                </c:pt>
                <c:pt idx="1441">
                  <c:v>33347</c:v>
                </c:pt>
                <c:pt idx="1442">
                  <c:v>33340</c:v>
                </c:pt>
                <c:pt idx="1443">
                  <c:v>33333</c:v>
                </c:pt>
                <c:pt idx="1444">
                  <c:v>33326</c:v>
                </c:pt>
                <c:pt idx="1445">
                  <c:v>33319</c:v>
                </c:pt>
                <c:pt idx="1446">
                  <c:v>33312</c:v>
                </c:pt>
                <c:pt idx="1447">
                  <c:v>33305</c:v>
                </c:pt>
                <c:pt idx="1448">
                  <c:v>33298</c:v>
                </c:pt>
                <c:pt idx="1449">
                  <c:v>33291</c:v>
                </c:pt>
                <c:pt idx="1450">
                  <c:v>33284</c:v>
                </c:pt>
                <c:pt idx="1451">
                  <c:v>33277</c:v>
                </c:pt>
                <c:pt idx="1452">
                  <c:v>33270</c:v>
                </c:pt>
                <c:pt idx="1453">
                  <c:v>33263</c:v>
                </c:pt>
                <c:pt idx="1454">
                  <c:v>33256</c:v>
                </c:pt>
                <c:pt idx="1455">
                  <c:v>33249</c:v>
                </c:pt>
                <c:pt idx="1456">
                  <c:v>33242</c:v>
                </c:pt>
                <c:pt idx="1457">
                  <c:v>33235</c:v>
                </c:pt>
                <c:pt idx="1458">
                  <c:v>33228</c:v>
                </c:pt>
                <c:pt idx="1459">
                  <c:v>33221</c:v>
                </c:pt>
                <c:pt idx="1460">
                  <c:v>33214</c:v>
                </c:pt>
                <c:pt idx="1461">
                  <c:v>33207</c:v>
                </c:pt>
                <c:pt idx="1462">
                  <c:v>33200</c:v>
                </c:pt>
                <c:pt idx="1463">
                  <c:v>33193</c:v>
                </c:pt>
                <c:pt idx="1464">
                  <c:v>33186</c:v>
                </c:pt>
                <c:pt idx="1465">
                  <c:v>33179</c:v>
                </c:pt>
                <c:pt idx="1466">
                  <c:v>33172</c:v>
                </c:pt>
                <c:pt idx="1467">
                  <c:v>33165</c:v>
                </c:pt>
                <c:pt idx="1468">
                  <c:v>33158</c:v>
                </c:pt>
                <c:pt idx="1469">
                  <c:v>33151</c:v>
                </c:pt>
                <c:pt idx="1470">
                  <c:v>33144</c:v>
                </c:pt>
                <c:pt idx="1471">
                  <c:v>33137</c:v>
                </c:pt>
                <c:pt idx="1472">
                  <c:v>33130</c:v>
                </c:pt>
                <c:pt idx="1473">
                  <c:v>33123</c:v>
                </c:pt>
                <c:pt idx="1474">
                  <c:v>33116</c:v>
                </c:pt>
                <c:pt idx="1475">
                  <c:v>33109</c:v>
                </c:pt>
                <c:pt idx="1476">
                  <c:v>33102</c:v>
                </c:pt>
                <c:pt idx="1477">
                  <c:v>33095</c:v>
                </c:pt>
                <c:pt idx="1478">
                  <c:v>33088</c:v>
                </c:pt>
                <c:pt idx="1479">
                  <c:v>33081</c:v>
                </c:pt>
                <c:pt idx="1480">
                  <c:v>33074</c:v>
                </c:pt>
                <c:pt idx="1481">
                  <c:v>33067</c:v>
                </c:pt>
                <c:pt idx="1482">
                  <c:v>33060</c:v>
                </c:pt>
                <c:pt idx="1483">
                  <c:v>33053</c:v>
                </c:pt>
                <c:pt idx="1484">
                  <c:v>33046</c:v>
                </c:pt>
                <c:pt idx="1485">
                  <c:v>33039</c:v>
                </c:pt>
                <c:pt idx="1486">
                  <c:v>33032</c:v>
                </c:pt>
                <c:pt idx="1487">
                  <c:v>33025</c:v>
                </c:pt>
                <c:pt idx="1488">
                  <c:v>33018</c:v>
                </c:pt>
                <c:pt idx="1489">
                  <c:v>33011</c:v>
                </c:pt>
                <c:pt idx="1490">
                  <c:v>33004</c:v>
                </c:pt>
                <c:pt idx="1491">
                  <c:v>32997</c:v>
                </c:pt>
                <c:pt idx="1492">
                  <c:v>32990</c:v>
                </c:pt>
                <c:pt idx="1493">
                  <c:v>32983</c:v>
                </c:pt>
                <c:pt idx="1494">
                  <c:v>32976</c:v>
                </c:pt>
                <c:pt idx="1495">
                  <c:v>32969</c:v>
                </c:pt>
                <c:pt idx="1496">
                  <c:v>32962</c:v>
                </c:pt>
                <c:pt idx="1497">
                  <c:v>32955</c:v>
                </c:pt>
                <c:pt idx="1498">
                  <c:v>32948</c:v>
                </c:pt>
                <c:pt idx="1499">
                  <c:v>32941</c:v>
                </c:pt>
                <c:pt idx="1500">
                  <c:v>32934</c:v>
                </c:pt>
                <c:pt idx="1501">
                  <c:v>32927</c:v>
                </c:pt>
                <c:pt idx="1502">
                  <c:v>32920</c:v>
                </c:pt>
                <c:pt idx="1503">
                  <c:v>32913</c:v>
                </c:pt>
                <c:pt idx="1504">
                  <c:v>32906</c:v>
                </c:pt>
                <c:pt idx="1505">
                  <c:v>32899</c:v>
                </c:pt>
                <c:pt idx="1506">
                  <c:v>32892</c:v>
                </c:pt>
                <c:pt idx="1507">
                  <c:v>32885</c:v>
                </c:pt>
                <c:pt idx="1508">
                  <c:v>32878</c:v>
                </c:pt>
                <c:pt idx="1509">
                  <c:v>32871</c:v>
                </c:pt>
                <c:pt idx="1510">
                  <c:v>32864</c:v>
                </c:pt>
                <c:pt idx="1511">
                  <c:v>32857</c:v>
                </c:pt>
                <c:pt idx="1512">
                  <c:v>32850</c:v>
                </c:pt>
                <c:pt idx="1513">
                  <c:v>32843</c:v>
                </c:pt>
                <c:pt idx="1514">
                  <c:v>32836</c:v>
                </c:pt>
                <c:pt idx="1515">
                  <c:v>32829</c:v>
                </c:pt>
                <c:pt idx="1516">
                  <c:v>32822</c:v>
                </c:pt>
                <c:pt idx="1517">
                  <c:v>32815</c:v>
                </c:pt>
                <c:pt idx="1518">
                  <c:v>32808</c:v>
                </c:pt>
                <c:pt idx="1519">
                  <c:v>32801</c:v>
                </c:pt>
                <c:pt idx="1520">
                  <c:v>32794</c:v>
                </c:pt>
                <c:pt idx="1521">
                  <c:v>32787</c:v>
                </c:pt>
                <c:pt idx="1522">
                  <c:v>32780</c:v>
                </c:pt>
                <c:pt idx="1523">
                  <c:v>32773</c:v>
                </c:pt>
                <c:pt idx="1524">
                  <c:v>32766</c:v>
                </c:pt>
                <c:pt idx="1525">
                  <c:v>32759</c:v>
                </c:pt>
                <c:pt idx="1526">
                  <c:v>32752</c:v>
                </c:pt>
                <c:pt idx="1527">
                  <c:v>32745</c:v>
                </c:pt>
                <c:pt idx="1528">
                  <c:v>32738</c:v>
                </c:pt>
                <c:pt idx="1529">
                  <c:v>32731</c:v>
                </c:pt>
                <c:pt idx="1530">
                  <c:v>32724</c:v>
                </c:pt>
                <c:pt idx="1531">
                  <c:v>32717</c:v>
                </c:pt>
                <c:pt idx="1532">
                  <c:v>32710</c:v>
                </c:pt>
                <c:pt idx="1533">
                  <c:v>32703</c:v>
                </c:pt>
                <c:pt idx="1534">
                  <c:v>32696</c:v>
                </c:pt>
                <c:pt idx="1535">
                  <c:v>32689</c:v>
                </c:pt>
                <c:pt idx="1536">
                  <c:v>32682</c:v>
                </c:pt>
                <c:pt idx="1537">
                  <c:v>32675</c:v>
                </c:pt>
                <c:pt idx="1538">
                  <c:v>32668</c:v>
                </c:pt>
                <c:pt idx="1539">
                  <c:v>32661</c:v>
                </c:pt>
                <c:pt idx="1540">
                  <c:v>32654</c:v>
                </c:pt>
                <c:pt idx="1541">
                  <c:v>32647</c:v>
                </c:pt>
                <c:pt idx="1542">
                  <c:v>32640</c:v>
                </c:pt>
                <c:pt idx="1543">
                  <c:v>32633</c:v>
                </c:pt>
                <c:pt idx="1544">
                  <c:v>32626</c:v>
                </c:pt>
                <c:pt idx="1545">
                  <c:v>32619</c:v>
                </c:pt>
                <c:pt idx="1546">
                  <c:v>32612</c:v>
                </c:pt>
                <c:pt idx="1547">
                  <c:v>32605</c:v>
                </c:pt>
                <c:pt idx="1548">
                  <c:v>32598</c:v>
                </c:pt>
                <c:pt idx="1549">
                  <c:v>32591</c:v>
                </c:pt>
                <c:pt idx="1550">
                  <c:v>32584</c:v>
                </c:pt>
                <c:pt idx="1551">
                  <c:v>32577</c:v>
                </c:pt>
                <c:pt idx="1552">
                  <c:v>32570</c:v>
                </c:pt>
                <c:pt idx="1553">
                  <c:v>32563</c:v>
                </c:pt>
                <c:pt idx="1554">
                  <c:v>32556</c:v>
                </c:pt>
                <c:pt idx="1555">
                  <c:v>32549</c:v>
                </c:pt>
                <c:pt idx="1556">
                  <c:v>32542</c:v>
                </c:pt>
                <c:pt idx="1557">
                  <c:v>32535</c:v>
                </c:pt>
                <c:pt idx="1558">
                  <c:v>32528</c:v>
                </c:pt>
                <c:pt idx="1559">
                  <c:v>32521</c:v>
                </c:pt>
                <c:pt idx="1560">
                  <c:v>32514</c:v>
                </c:pt>
                <c:pt idx="1561">
                  <c:v>32507</c:v>
                </c:pt>
                <c:pt idx="1562">
                  <c:v>32500</c:v>
                </c:pt>
                <c:pt idx="1563">
                  <c:v>32493</c:v>
                </c:pt>
                <c:pt idx="1564">
                  <c:v>32486</c:v>
                </c:pt>
                <c:pt idx="1565">
                  <c:v>32479</c:v>
                </c:pt>
                <c:pt idx="1566">
                  <c:v>32472</c:v>
                </c:pt>
                <c:pt idx="1567">
                  <c:v>32465</c:v>
                </c:pt>
                <c:pt idx="1568">
                  <c:v>32458</c:v>
                </c:pt>
                <c:pt idx="1569">
                  <c:v>32451</c:v>
                </c:pt>
                <c:pt idx="1570">
                  <c:v>32444</c:v>
                </c:pt>
                <c:pt idx="1571">
                  <c:v>32437</c:v>
                </c:pt>
                <c:pt idx="1572">
                  <c:v>32430</c:v>
                </c:pt>
                <c:pt idx="1573">
                  <c:v>32423</c:v>
                </c:pt>
                <c:pt idx="1574">
                  <c:v>32416</c:v>
                </c:pt>
                <c:pt idx="1575">
                  <c:v>32409</c:v>
                </c:pt>
                <c:pt idx="1576">
                  <c:v>32402</c:v>
                </c:pt>
                <c:pt idx="1577">
                  <c:v>32395</c:v>
                </c:pt>
                <c:pt idx="1578">
                  <c:v>32388</c:v>
                </c:pt>
                <c:pt idx="1579">
                  <c:v>32381</c:v>
                </c:pt>
                <c:pt idx="1580">
                  <c:v>32374</c:v>
                </c:pt>
                <c:pt idx="1581">
                  <c:v>32367</c:v>
                </c:pt>
                <c:pt idx="1582">
                  <c:v>32360</c:v>
                </c:pt>
                <c:pt idx="1583">
                  <c:v>32353</c:v>
                </c:pt>
                <c:pt idx="1584">
                  <c:v>32346</c:v>
                </c:pt>
                <c:pt idx="1585">
                  <c:v>32339</c:v>
                </c:pt>
                <c:pt idx="1586">
                  <c:v>32332</c:v>
                </c:pt>
                <c:pt idx="1587">
                  <c:v>32325</c:v>
                </c:pt>
                <c:pt idx="1588">
                  <c:v>32318</c:v>
                </c:pt>
                <c:pt idx="1589">
                  <c:v>32311</c:v>
                </c:pt>
                <c:pt idx="1590">
                  <c:v>32304</c:v>
                </c:pt>
                <c:pt idx="1591">
                  <c:v>32297</c:v>
                </c:pt>
                <c:pt idx="1592">
                  <c:v>32290</c:v>
                </c:pt>
                <c:pt idx="1593">
                  <c:v>32283</c:v>
                </c:pt>
                <c:pt idx="1594">
                  <c:v>32276</c:v>
                </c:pt>
                <c:pt idx="1595">
                  <c:v>32269</c:v>
                </c:pt>
                <c:pt idx="1596">
                  <c:v>32262</c:v>
                </c:pt>
                <c:pt idx="1597">
                  <c:v>32255</c:v>
                </c:pt>
                <c:pt idx="1598">
                  <c:v>32248</c:v>
                </c:pt>
                <c:pt idx="1599">
                  <c:v>32241</c:v>
                </c:pt>
                <c:pt idx="1600">
                  <c:v>32234</c:v>
                </c:pt>
                <c:pt idx="1601">
                  <c:v>32227</c:v>
                </c:pt>
                <c:pt idx="1602">
                  <c:v>32220</c:v>
                </c:pt>
                <c:pt idx="1603">
                  <c:v>32213</c:v>
                </c:pt>
                <c:pt idx="1604">
                  <c:v>32206</c:v>
                </c:pt>
                <c:pt idx="1605">
                  <c:v>32199</c:v>
                </c:pt>
                <c:pt idx="1606">
                  <c:v>32192</c:v>
                </c:pt>
                <c:pt idx="1607">
                  <c:v>32185</c:v>
                </c:pt>
                <c:pt idx="1608">
                  <c:v>32178</c:v>
                </c:pt>
                <c:pt idx="1609">
                  <c:v>32171</c:v>
                </c:pt>
                <c:pt idx="1610">
                  <c:v>32164</c:v>
                </c:pt>
                <c:pt idx="1611">
                  <c:v>32157</c:v>
                </c:pt>
                <c:pt idx="1612">
                  <c:v>32150</c:v>
                </c:pt>
                <c:pt idx="1613">
                  <c:v>32143</c:v>
                </c:pt>
                <c:pt idx="1614">
                  <c:v>32136</c:v>
                </c:pt>
                <c:pt idx="1615">
                  <c:v>32129</c:v>
                </c:pt>
                <c:pt idx="1616">
                  <c:v>32122</c:v>
                </c:pt>
                <c:pt idx="1617">
                  <c:v>32115</c:v>
                </c:pt>
                <c:pt idx="1618">
                  <c:v>32108</c:v>
                </c:pt>
                <c:pt idx="1619">
                  <c:v>32101</c:v>
                </c:pt>
                <c:pt idx="1620">
                  <c:v>32094</c:v>
                </c:pt>
                <c:pt idx="1621">
                  <c:v>32087</c:v>
                </c:pt>
                <c:pt idx="1622">
                  <c:v>32080</c:v>
                </c:pt>
                <c:pt idx="1623">
                  <c:v>32073</c:v>
                </c:pt>
                <c:pt idx="1624">
                  <c:v>32066</c:v>
                </c:pt>
                <c:pt idx="1625">
                  <c:v>32059</c:v>
                </c:pt>
                <c:pt idx="1626">
                  <c:v>32052</c:v>
                </c:pt>
                <c:pt idx="1627">
                  <c:v>32045</c:v>
                </c:pt>
                <c:pt idx="1628">
                  <c:v>32038</c:v>
                </c:pt>
                <c:pt idx="1629">
                  <c:v>32031</c:v>
                </c:pt>
                <c:pt idx="1630">
                  <c:v>32024</c:v>
                </c:pt>
                <c:pt idx="1631">
                  <c:v>32017</c:v>
                </c:pt>
                <c:pt idx="1632">
                  <c:v>32010</c:v>
                </c:pt>
                <c:pt idx="1633">
                  <c:v>32003</c:v>
                </c:pt>
                <c:pt idx="1634">
                  <c:v>31996</c:v>
                </c:pt>
                <c:pt idx="1635">
                  <c:v>31989</c:v>
                </c:pt>
                <c:pt idx="1636">
                  <c:v>31982</c:v>
                </c:pt>
                <c:pt idx="1637">
                  <c:v>31975</c:v>
                </c:pt>
                <c:pt idx="1638">
                  <c:v>31968</c:v>
                </c:pt>
                <c:pt idx="1639">
                  <c:v>31961</c:v>
                </c:pt>
                <c:pt idx="1640">
                  <c:v>31954</c:v>
                </c:pt>
                <c:pt idx="1641">
                  <c:v>31947</c:v>
                </c:pt>
                <c:pt idx="1642">
                  <c:v>31940</c:v>
                </c:pt>
                <c:pt idx="1643">
                  <c:v>31933</c:v>
                </c:pt>
                <c:pt idx="1644">
                  <c:v>31926</c:v>
                </c:pt>
                <c:pt idx="1645">
                  <c:v>31919</c:v>
                </c:pt>
                <c:pt idx="1646">
                  <c:v>31912</c:v>
                </c:pt>
                <c:pt idx="1647">
                  <c:v>31905</c:v>
                </c:pt>
                <c:pt idx="1648">
                  <c:v>31898</c:v>
                </c:pt>
                <c:pt idx="1649">
                  <c:v>31891</c:v>
                </c:pt>
                <c:pt idx="1650">
                  <c:v>31884</c:v>
                </c:pt>
                <c:pt idx="1651">
                  <c:v>31877</c:v>
                </c:pt>
                <c:pt idx="1652">
                  <c:v>31870</c:v>
                </c:pt>
                <c:pt idx="1653">
                  <c:v>31863</c:v>
                </c:pt>
                <c:pt idx="1654">
                  <c:v>31856</c:v>
                </c:pt>
                <c:pt idx="1655">
                  <c:v>31849</c:v>
                </c:pt>
                <c:pt idx="1656">
                  <c:v>31842</c:v>
                </c:pt>
                <c:pt idx="1657">
                  <c:v>31835</c:v>
                </c:pt>
                <c:pt idx="1658">
                  <c:v>31828</c:v>
                </c:pt>
                <c:pt idx="1659">
                  <c:v>31821</c:v>
                </c:pt>
                <c:pt idx="1660">
                  <c:v>31814</c:v>
                </c:pt>
                <c:pt idx="1661">
                  <c:v>31807</c:v>
                </c:pt>
                <c:pt idx="1662">
                  <c:v>31800</c:v>
                </c:pt>
                <c:pt idx="1663">
                  <c:v>31793</c:v>
                </c:pt>
                <c:pt idx="1664">
                  <c:v>31786</c:v>
                </c:pt>
                <c:pt idx="1665">
                  <c:v>31779</c:v>
                </c:pt>
                <c:pt idx="1666">
                  <c:v>31772</c:v>
                </c:pt>
                <c:pt idx="1667">
                  <c:v>31765</c:v>
                </c:pt>
                <c:pt idx="1668">
                  <c:v>31758</c:v>
                </c:pt>
                <c:pt idx="1669">
                  <c:v>31751</c:v>
                </c:pt>
                <c:pt idx="1670">
                  <c:v>31744</c:v>
                </c:pt>
                <c:pt idx="1671">
                  <c:v>31737</c:v>
                </c:pt>
                <c:pt idx="1672">
                  <c:v>31730</c:v>
                </c:pt>
                <c:pt idx="1673">
                  <c:v>31723</c:v>
                </c:pt>
                <c:pt idx="1674">
                  <c:v>31716</c:v>
                </c:pt>
                <c:pt idx="1675">
                  <c:v>31709</c:v>
                </c:pt>
                <c:pt idx="1676">
                  <c:v>31702</c:v>
                </c:pt>
                <c:pt idx="1677">
                  <c:v>31695</c:v>
                </c:pt>
                <c:pt idx="1678">
                  <c:v>31688</c:v>
                </c:pt>
                <c:pt idx="1679">
                  <c:v>31681</c:v>
                </c:pt>
                <c:pt idx="1680">
                  <c:v>31674</c:v>
                </c:pt>
                <c:pt idx="1681">
                  <c:v>31667</c:v>
                </c:pt>
                <c:pt idx="1682">
                  <c:v>31660</c:v>
                </c:pt>
                <c:pt idx="1683">
                  <c:v>31653</c:v>
                </c:pt>
                <c:pt idx="1684">
                  <c:v>31646</c:v>
                </c:pt>
                <c:pt idx="1685">
                  <c:v>31639</c:v>
                </c:pt>
                <c:pt idx="1686">
                  <c:v>31632</c:v>
                </c:pt>
                <c:pt idx="1687">
                  <c:v>31625</c:v>
                </c:pt>
                <c:pt idx="1688">
                  <c:v>31618</c:v>
                </c:pt>
                <c:pt idx="1689">
                  <c:v>31611</c:v>
                </c:pt>
                <c:pt idx="1690">
                  <c:v>31604</c:v>
                </c:pt>
                <c:pt idx="1691">
                  <c:v>31597</c:v>
                </c:pt>
                <c:pt idx="1692">
                  <c:v>31590</c:v>
                </c:pt>
                <c:pt idx="1693">
                  <c:v>31583</c:v>
                </c:pt>
                <c:pt idx="1694">
                  <c:v>31576</c:v>
                </c:pt>
                <c:pt idx="1695">
                  <c:v>31569</c:v>
                </c:pt>
                <c:pt idx="1696">
                  <c:v>31562</c:v>
                </c:pt>
                <c:pt idx="1697">
                  <c:v>31555</c:v>
                </c:pt>
                <c:pt idx="1698">
                  <c:v>31548</c:v>
                </c:pt>
                <c:pt idx="1699">
                  <c:v>31541</c:v>
                </c:pt>
                <c:pt idx="1700">
                  <c:v>31534</c:v>
                </c:pt>
                <c:pt idx="1701">
                  <c:v>31527</c:v>
                </c:pt>
                <c:pt idx="1702">
                  <c:v>31520</c:v>
                </c:pt>
                <c:pt idx="1703">
                  <c:v>31513</c:v>
                </c:pt>
                <c:pt idx="1704">
                  <c:v>31506</c:v>
                </c:pt>
                <c:pt idx="1705">
                  <c:v>31499</c:v>
                </c:pt>
                <c:pt idx="1706">
                  <c:v>31492</c:v>
                </c:pt>
                <c:pt idx="1707">
                  <c:v>31485</c:v>
                </c:pt>
                <c:pt idx="1708">
                  <c:v>31478</c:v>
                </c:pt>
                <c:pt idx="1709">
                  <c:v>31471</c:v>
                </c:pt>
                <c:pt idx="1710">
                  <c:v>31464</c:v>
                </c:pt>
                <c:pt idx="1711">
                  <c:v>31457</c:v>
                </c:pt>
                <c:pt idx="1712">
                  <c:v>31450</c:v>
                </c:pt>
                <c:pt idx="1713">
                  <c:v>31443</c:v>
                </c:pt>
                <c:pt idx="1714">
                  <c:v>31436</c:v>
                </c:pt>
                <c:pt idx="1715">
                  <c:v>31429</c:v>
                </c:pt>
                <c:pt idx="1716">
                  <c:v>31422</c:v>
                </c:pt>
                <c:pt idx="1717">
                  <c:v>31415</c:v>
                </c:pt>
                <c:pt idx="1718">
                  <c:v>31408</c:v>
                </c:pt>
                <c:pt idx="1719">
                  <c:v>31401</c:v>
                </c:pt>
                <c:pt idx="1720">
                  <c:v>31394</c:v>
                </c:pt>
                <c:pt idx="1721">
                  <c:v>31387</c:v>
                </c:pt>
                <c:pt idx="1722">
                  <c:v>31380</c:v>
                </c:pt>
                <c:pt idx="1723">
                  <c:v>31373</c:v>
                </c:pt>
                <c:pt idx="1724">
                  <c:v>31366</c:v>
                </c:pt>
                <c:pt idx="1725">
                  <c:v>31359</c:v>
                </c:pt>
                <c:pt idx="1726">
                  <c:v>31352</c:v>
                </c:pt>
                <c:pt idx="1727">
                  <c:v>31345</c:v>
                </c:pt>
                <c:pt idx="1728">
                  <c:v>31338</c:v>
                </c:pt>
                <c:pt idx="1729">
                  <c:v>31331</c:v>
                </c:pt>
                <c:pt idx="1730">
                  <c:v>31324</c:v>
                </c:pt>
                <c:pt idx="1731">
                  <c:v>31317</c:v>
                </c:pt>
                <c:pt idx="1732">
                  <c:v>31310</c:v>
                </c:pt>
                <c:pt idx="1733">
                  <c:v>31303</c:v>
                </c:pt>
                <c:pt idx="1734">
                  <c:v>31296</c:v>
                </c:pt>
                <c:pt idx="1735">
                  <c:v>31289</c:v>
                </c:pt>
                <c:pt idx="1736">
                  <c:v>31282</c:v>
                </c:pt>
                <c:pt idx="1737">
                  <c:v>31275</c:v>
                </c:pt>
                <c:pt idx="1738">
                  <c:v>31268</c:v>
                </c:pt>
                <c:pt idx="1739">
                  <c:v>31261</c:v>
                </c:pt>
                <c:pt idx="1740">
                  <c:v>31254</c:v>
                </c:pt>
                <c:pt idx="1741">
                  <c:v>31247</c:v>
                </c:pt>
                <c:pt idx="1742">
                  <c:v>31240</c:v>
                </c:pt>
                <c:pt idx="1743">
                  <c:v>31233</c:v>
                </c:pt>
                <c:pt idx="1744">
                  <c:v>31226</c:v>
                </c:pt>
                <c:pt idx="1745">
                  <c:v>31219</c:v>
                </c:pt>
                <c:pt idx="1746">
                  <c:v>31212</c:v>
                </c:pt>
                <c:pt idx="1747">
                  <c:v>31205</c:v>
                </c:pt>
                <c:pt idx="1748">
                  <c:v>31198</c:v>
                </c:pt>
                <c:pt idx="1749">
                  <c:v>31191</c:v>
                </c:pt>
                <c:pt idx="1750">
                  <c:v>31184</c:v>
                </c:pt>
                <c:pt idx="1751">
                  <c:v>31177</c:v>
                </c:pt>
                <c:pt idx="1752">
                  <c:v>31170</c:v>
                </c:pt>
                <c:pt idx="1753">
                  <c:v>31163</c:v>
                </c:pt>
                <c:pt idx="1754">
                  <c:v>31156</c:v>
                </c:pt>
                <c:pt idx="1755">
                  <c:v>31149</c:v>
                </c:pt>
                <c:pt idx="1756">
                  <c:v>31142</c:v>
                </c:pt>
                <c:pt idx="1757">
                  <c:v>31135</c:v>
                </c:pt>
                <c:pt idx="1758">
                  <c:v>31128</c:v>
                </c:pt>
                <c:pt idx="1759">
                  <c:v>31121</c:v>
                </c:pt>
                <c:pt idx="1760">
                  <c:v>31114</c:v>
                </c:pt>
                <c:pt idx="1761">
                  <c:v>31107</c:v>
                </c:pt>
                <c:pt idx="1762">
                  <c:v>31100</c:v>
                </c:pt>
                <c:pt idx="1763">
                  <c:v>31093</c:v>
                </c:pt>
                <c:pt idx="1764">
                  <c:v>31086</c:v>
                </c:pt>
                <c:pt idx="1765">
                  <c:v>31079</c:v>
                </c:pt>
                <c:pt idx="1766">
                  <c:v>31072</c:v>
                </c:pt>
                <c:pt idx="1767">
                  <c:v>31065</c:v>
                </c:pt>
                <c:pt idx="1768">
                  <c:v>31058</c:v>
                </c:pt>
                <c:pt idx="1769">
                  <c:v>31051</c:v>
                </c:pt>
                <c:pt idx="1770">
                  <c:v>31044</c:v>
                </c:pt>
                <c:pt idx="1771">
                  <c:v>31037</c:v>
                </c:pt>
                <c:pt idx="1772">
                  <c:v>31030</c:v>
                </c:pt>
                <c:pt idx="1773">
                  <c:v>31023</c:v>
                </c:pt>
                <c:pt idx="1774">
                  <c:v>31016</c:v>
                </c:pt>
                <c:pt idx="1775">
                  <c:v>31009</c:v>
                </c:pt>
                <c:pt idx="1776">
                  <c:v>31002</c:v>
                </c:pt>
                <c:pt idx="1777">
                  <c:v>30995</c:v>
                </c:pt>
                <c:pt idx="1778">
                  <c:v>30988</c:v>
                </c:pt>
                <c:pt idx="1779">
                  <c:v>30981</c:v>
                </c:pt>
                <c:pt idx="1780">
                  <c:v>30974</c:v>
                </c:pt>
                <c:pt idx="1781">
                  <c:v>30967</c:v>
                </c:pt>
                <c:pt idx="1782">
                  <c:v>30960</c:v>
                </c:pt>
                <c:pt idx="1783">
                  <c:v>30953</c:v>
                </c:pt>
                <c:pt idx="1784">
                  <c:v>30946</c:v>
                </c:pt>
                <c:pt idx="1785">
                  <c:v>30939</c:v>
                </c:pt>
                <c:pt idx="1786">
                  <c:v>30932</c:v>
                </c:pt>
                <c:pt idx="1787">
                  <c:v>30925</c:v>
                </c:pt>
                <c:pt idx="1788">
                  <c:v>30918</c:v>
                </c:pt>
                <c:pt idx="1789">
                  <c:v>30911</c:v>
                </c:pt>
                <c:pt idx="1790">
                  <c:v>30904</c:v>
                </c:pt>
                <c:pt idx="1791">
                  <c:v>30897</c:v>
                </c:pt>
                <c:pt idx="1792">
                  <c:v>30890</c:v>
                </c:pt>
                <c:pt idx="1793">
                  <c:v>30883</c:v>
                </c:pt>
                <c:pt idx="1794">
                  <c:v>30876</c:v>
                </c:pt>
                <c:pt idx="1795">
                  <c:v>30869</c:v>
                </c:pt>
                <c:pt idx="1796">
                  <c:v>30862</c:v>
                </c:pt>
                <c:pt idx="1797">
                  <c:v>30855</c:v>
                </c:pt>
                <c:pt idx="1798">
                  <c:v>30848</c:v>
                </c:pt>
                <c:pt idx="1799">
                  <c:v>30841</c:v>
                </c:pt>
                <c:pt idx="1800">
                  <c:v>30834</c:v>
                </c:pt>
                <c:pt idx="1801">
                  <c:v>30827</c:v>
                </c:pt>
                <c:pt idx="1802">
                  <c:v>30820</c:v>
                </c:pt>
                <c:pt idx="1803">
                  <c:v>30813</c:v>
                </c:pt>
                <c:pt idx="1804">
                  <c:v>30806</c:v>
                </c:pt>
                <c:pt idx="1805">
                  <c:v>30799</c:v>
                </c:pt>
                <c:pt idx="1806">
                  <c:v>30792</c:v>
                </c:pt>
                <c:pt idx="1807">
                  <c:v>30785</c:v>
                </c:pt>
                <c:pt idx="1808">
                  <c:v>30778</c:v>
                </c:pt>
                <c:pt idx="1809">
                  <c:v>30771</c:v>
                </c:pt>
                <c:pt idx="1810">
                  <c:v>30764</c:v>
                </c:pt>
                <c:pt idx="1811">
                  <c:v>30757</c:v>
                </c:pt>
                <c:pt idx="1812">
                  <c:v>30750</c:v>
                </c:pt>
                <c:pt idx="1813">
                  <c:v>30743</c:v>
                </c:pt>
                <c:pt idx="1814">
                  <c:v>30736</c:v>
                </c:pt>
                <c:pt idx="1815">
                  <c:v>30729</c:v>
                </c:pt>
                <c:pt idx="1816">
                  <c:v>30722</c:v>
                </c:pt>
                <c:pt idx="1817">
                  <c:v>30715</c:v>
                </c:pt>
                <c:pt idx="1818">
                  <c:v>30708</c:v>
                </c:pt>
                <c:pt idx="1819">
                  <c:v>30701</c:v>
                </c:pt>
                <c:pt idx="1820">
                  <c:v>30694</c:v>
                </c:pt>
                <c:pt idx="1821">
                  <c:v>30687</c:v>
                </c:pt>
                <c:pt idx="1822">
                  <c:v>30680</c:v>
                </c:pt>
                <c:pt idx="1823">
                  <c:v>30673</c:v>
                </c:pt>
                <c:pt idx="1824">
                  <c:v>30666</c:v>
                </c:pt>
                <c:pt idx="1825">
                  <c:v>30659</c:v>
                </c:pt>
                <c:pt idx="1826">
                  <c:v>30652</c:v>
                </c:pt>
                <c:pt idx="1827">
                  <c:v>30645</c:v>
                </c:pt>
                <c:pt idx="1828">
                  <c:v>30638</c:v>
                </c:pt>
                <c:pt idx="1829">
                  <c:v>30631</c:v>
                </c:pt>
                <c:pt idx="1830">
                  <c:v>30624</c:v>
                </c:pt>
                <c:pt idx="1831">
                  <c:v>30617</c:v>
                </c:pt>
                <c:pt idx="1832">
                  <c:v>30610</c:v>
                </c:pt>
                <c:pt idx="1833">
                  <c:v>30603</c:v>
                </c:pt>
                <c:pt idx="1834">
                  <c:v>30596</c:v>
                </c:pt>
                <c:pt idx="1835">
                  <c:v>30589</c:v>
                </c:pt>
                <c:pt idx="1836">
                  <c:v>30582</c:v>
                </c:pt>
                <c:pt idx="1837">
                  <c:v>30575</c:v>
                </c:pt>
                <c:pt idx="1838">
                  <c:v>30568</c:v>
                </c:pt>
                <c:pt idx="1839">
                  <c:v>30561</c:v>
                </c:pt>
                <c:pt idx="1840">
                  <c:v>30554</c:v>
                </c:pt>
                <c:pt idx="1841">
                  <c:v>30547</c:v>
                </c:pt>
                <c:pt idx="1842">
                  <c:v>30540</c:v>
                </c:pt>
                <c:pt idx="1843">
                  <c:v>30533</c:v>
                </c:pt>
                <c:pt idx="1844">
                  <c:v>30526</c:v>
                </c:pt>
                <c:pt idx="1845">
                  <c:v>30519</c:v>
                </c:pt>
                <c:pt idx="1846">
                  <c:v>30512</c:v>
                </c:pt>
                <c:pt idx="1847">
                  <c:v>30505</c:v>
                </c:pt>
                <c:pt idx="1848">
                  <c:v>30498</c:v>
                </c:pt>
                <c:pt idx="1849">
                  <c:v>30491</c:v>
                </c:pt>
                <c:pt idx="1850">
                  <c:v>30484</c:v>
                </c:pt>
                <c:pt idx="1851">
                  <c:v>30477</c:v>
                </c:pt>
                <c:pt idx="1852">
                  <c:v>30470</c:v>
                </c:pt>
                <c:pt idx="1853">
                  <c:v>30463</c:v>
                </c:pt>
                <c:pt idx="1854">
                  <c:v>30456</c:v>
                </c:pt>
                <c:pt idx="1855">
                  <c:v>30449</c:v>
                </c:pt>
                <c:pt idx="1856">
                  <c:v>30442</c:v>
                </c:pt>
                <c:pt idx="1857">
                  <c:v>30435</c:v>
                </c:pt>
                <c:pt idx="1858">
                  <c:v>30428</c:v>
                </c:pt>
                <c:pt idx="1859">
                  <c:v>30421</c:v>
                </c:pt>
                <c:pt idx="1860">
                  <c:v>30414</c:v>
                </c:pt>
              </c:numCache>
            </c:numRef>
          </c:cat>
          <c:val>
            <c:numRef>
              <c:f>viz!$C$3:$C$1863</c:f>
              <c:numCache>
                <c:formatCode>General</c:formatCode>
                <c:ptCount val="1861"/>
                <c:pt idx="0">
                  <c:v>2760.17</c:v>
                </c:pt>
                <c:pt idx="1">
                  <c:v>2632.56</c:v>
                </c:pt>
                <c:pt idx="2">
                  <c:v>2736.27</c:v>
                </c:pt>
                <c:pt idx="3">
                  <c:v>2781.01</c:v>
                </c:pt>
                <c:pt idx="4">
                  <c:v>2723.06</c:v>
                </c:pt>
                <c:pt idx="5">
                  <c:v>2658.69</c:v>
                </c:pt>
                <c:pt idx="6">
                  <c:v>2767.78</c:v>
                </c:pt>
                <c:pt idx="7">
                  <c:v>2767.13</c:v>
                </c:pt>
                <c:pt idx="8">
                  <c:v>2885.57</c:v>
                </c:pt>
                <c:pt idx="9">
                  <c:v>2913.98</c:v>
                </c:pt>
                <c:pt idx="10">
                  <c:v>2929.67</c:v>
                </c:pt>
                <c:pt idx="11">
                  <c:v>2904.98</c:v>
                </c:pt>
                <c:pt idx="12">
                  <c:v>2871.68</c:v>
                </c:pt>
                <c:pt idx="13">
                  <c:v>2901.52</c:v>
                </c:pt>
                <c:pt idx="14">
                  <c:v>2874.69</c:v>
                </c:pt>
                <c:pt idx="15">
                  <c:v>2850.13</c:v>
                </c:pt>
                <c:pt idx="16">
                  <c:v>2833.28</c:v>
                </c:pt>
                <c:pt idx="17">
                  <c:v>2840.35</c:v>
                </c:pt>
                <c:pt idx="18">
                  <c:v>2818.82</c:v>
                </c:pt>
                <c:pt idx="19">
                  <c:v>2801.83</c:v>
                </c:pt>
                <c:pt idx="20">
                  <c:v>2801.31</c:v>
                </c:pt>
                <c:pt idx="21">
                  <c:v>2759.82</c:v>
                </c:pt>
                <c:pt idx="22">
                  <c:v>2718.37</c:v>
                </c:pt>
                <c:pt idx="23">
                  <c:v>2754.88</c:v>
                </c:pt>
                <c:pt idx="24">
                  <c:v>2779.66</c:v>
                </c:pt>
                <c:pt idx="25">
                  <c:v>2779.03</c:v>
                </c:pt>
                <c:pt idx="26">
                  <c:v>2734.62</c:v>
                </c:pt>
                <c:pt idx="27">
                  <c:v>2721.33</c:v>
                </c:pt>
                <c:pt idx="28">
                  <c:v>2712.97</c:v>
                </c:pt>
                <c:pt idx="29">
                  <c:v>2727.72</c:v>
                </c:pt>
                <c:pt idx="30">
                  <c:v>2663.42</c:v>
                </c:pt>
                <c:pt idx="31">
                  <c:v>2669.91</c:v>
                </c:pt>
                <c:pt idx="32">
                  <c:v>2670.14</c:v>
                </c:pt>
                <c:pt idx="33">
                  <c:v>2656.3</c:v>
                </c:pt>
                <c:pt idx="34">
                  <c:v>2604.4699999999998</c:v>
                </c:pt>
                <c:pt idx="35">
                  <c:v>2640.87</c:v>
                </c:pt>
                <c:pt idx="36">
                  <c:v>2588.2600000000002</c:v>
                </c:pt>
                <c:pt idx="37">
                  <c:v>2752.01</c:v>
                </c:pt>
                <c:pt idx="38">
                  <c:v>2786.57</c:v>
                </c:pt>
                <c:pt idx="39">
                  <c:v>2691.25</c:v>
                </c:pt>
                <c:pt idx="40">
                  <c:v>2747.3</c:v>
                </c:pt>
                <c:pt idx="41">
                  <c:v>2732.22</c:v>
                </c:pt>
                <c:pt idx="42">
                  <c:v>2619.5500000000002</c:v>
                </c:pt>
                <c:pt idx="43">
                  <c:v>2762.13</c:v>
                </c:pt>
                <c:pt idx="44">
                  <c:v>2872.87</c:v>
                </c:pt>
                <c:pt idx="45">
                  <c:v>2810.3</c:v>
                </c:pt>
                <c:pt idx="46">
                  <c:v>2786.24</c:v>
                </c:pt>
                <c:pt idx="47">
                  <c:v>2743.15</c:v>
                </c:pt>
                <c:pt idx="48">
                  <c:v>2673.61</c:v>
                </c:pt>
                <c:pt idx="49">
                  <c:v>2683.34</c:v>
                </c:pt>
                <c:pt idx="50">
                  <c:v>2675.81</c:v>
                </c:pt>
                <c:pt idx="51">
                  <c:v>2651.5</c:v>
                </c:pt>
                <c:pt idx="52">
                  <c:v>2642.22</c:v>
                </c:pt>
                <c:pt idx="53">
                  <c:v>2602.42</c:v>
                </c:pt>
                <c:pt idx="54">
                  <c:v>2578.85</c:v>
                </c:pt>
                <c:pt idx="55">
                  <c:v>2582.3000000000002</c:v>
                </c:pt>
                <c:pt idx="56">
                  <c:v>2587.84</c:v>
                </c:pt>
                <c:pt idx="57">
                  <c:v>2581.0700000000002</c:v>
                </c:pt>
                <c:pt idx="58">
                  <c:v>2575.21</c:v>
                </c:pt>
                <c:pt idx="59">
                  <c:v>2553.17</c:v>
                </c:pt>
                <c:pt idx="60">
                  <c:v>2549.33</c:v>
                </c:pt>
                <c:pt idx="61">
                  <c:v>2519.36</c:v>
                </c:pt>
                <c:pt idx="62">
                  <c:v>2502.2199999999998</c:v>
                </c:pt>
                <c:pt idx="63">
                  <c:v>2500.23</c:v>
                </c:pt>
                <c:pt idx="64">
                  <c:v>2461.4299999999998</c:v>
                </c:pt>
                <c:pt idx="65">
                  <c:v>2476.5500000000002</c:v>
                </c:pt>
                <c:pt idx="66">
                  <c:v>2443.0500000000002</c:v>
                </c:pt>
                <c:pt idx="67">
                  <c:v>2425.5500000000002</c:v>
                </c:pt>
                <c:pt idx="68">
                  <c:v>2441.3200000000002</c:v>
                </c:pt>
                <c:pt idx="69">
                  <c:v>2476.83</c:v>
                </c:pt>
                <c:pt idx="70">
                  <c:v>2472.1</c:v>
                </c:pt>
                <c:pt idx="71">
                  <c:v>2472.54</c:v>
                </c:pt>
                <c:pt idx="72">
                  <c:v>2459.27</c:v>
                </c:pt>
                <c:pt idx="73">
                  <c:v>2425.1799999999998</c:v>
                </c:pt>
                <c:pt idx="74">
                  <c:v>2423.41</c:v>
                </c:pt>
                <c:pt idx="75">
                  <c:v>2438.3000000000002</c:v>
                </c:pt>
                <c:pt idx="76">
                  <c:v>2433.15</c:v>
                </c:pt>
                <c:pt idx="77">
                  <c:v>2431.77</c:v>
                </c:pt>
                <c:pt idx="78">
                  <c:v>2439.0700000000002</c:v>
                </c:pt>
                <c:pt idx="79">
                  <c:v>2415.8200000000002</c:v>
                </c:pt>
                <c:pt idx="80">
                  <c:v>2381.73</c:v>
                </c:pt>
                <c:pt idx="81">
                  <c:v>2390.9</c:v>
                </c:pt>
                <c:pt idx="82">
                  <c:v>2399.29</c:v>
                </c:pt>
                <c:pt idx="83">
                  <c:v>2384.1999999999998</c:v>
                </c:pt>
                <c:pt idx="84">
                  <c:v>2348.69</c:v>
                </c:pt>
                <c:pt idx="85">
                  <c:v>2328.9499999999998</c:v>
                </c:pt>
                <c:pt idx="86">
                  <c:v>2355.54</c:v>
                </c:pt>
                <c:pt idx="87">
                  <c:v>2362.7199999999998</c:v>
                </c:pt>
                <c:pt idx="88">
                  <c:v>2343.98</c:v>
                </c:pt>
                <c:pt idx="89">
                  <c:v>2378.25</c:v>
                </c:pt>
                <c:pt idx="90">
                  <c:v>2372.6</c:v>
                </c:pt>
                <c:pt idx="91">
                  <c:v>2383.12</c:v>
                </c:pt>
                <c:pt idx="92">
                  <c:v>2367.34</c:v>
                </c:pt>
                <c:pt idx="93">
                  <c:v>2351.16</c:v>
                </c:pt>
                <c:pt idx="94">
                  <c:v>2316.1</c:v>
                </c:pt>
                <c:pt idx="95">
                  <c:v>2297.42</c:v>
                </c:pt>
                <c:pt idx="96">
                  <c:v>2294.69</c:v>
                </c:pt>
                <c:pt idx="97">
                  <c:v>2271.31</c:v>
                </c:pt>
                <c:pt idx="98">
                  <c:v>2274.64</c:v>
                </c:pt>
                <c:pt idx="99">
                  <c:v>2276.98</c:v>
                </c:pt>
                <c:pt idx="100">
                  <c:v>2238.83</c:v>
                </c:pt>
                <c:pt idx="101">
                  <c:v>2263.79</c:v>
                </c:pt>
                <c:pt idx="102">
                  <c:v>2258.0700000000002</c:v>
                </c:pt>
                <c:pt idx="103">
                  <c:v>2259.5300000000002</c:v>
                </c:pt>
                <c:pt idx="104">
                  <c:v>2191.9499999999998</c:v>
                </c:pt>
                <c:pt idx="105">
                  <c:v>2213.35</c:v>
                </c:pt>
                <c:pt idx="106">
                  <c:v>2181.9</c:v>
                </c:pt>
                <c:pt idx="107">
                  <c:v>2164.4499999999998</c:v>
                </c:pt>
                <c:pt idx="108">
                  <c:v>2085.1799999999998</c:v>
                </c:pt>
                <c:pt idx="109">
                  <c:v>2126.41</c:v>
                </c:pt>
                <c:pt idx="110">
                  <c:v>2141.16</c:v>
                </c:pt>
                <c:pt idx="111">
                  <c:v>2132.98</c:v>
                </c:pt>
                <c:pt idx="112">
                  <c:v>2153.7399999999998</c:v>
                </c:pt>
                <c:pt idx="113">
                  <c:v>2168.27</c:v>
                </c:pt>
                <c:pt idx="114">
                  <c:v>2164.69</c:v>
                </c:pt>
                <c:pt idx="115">
                  <c:v>2139.16</c:v>
                </c:pt>
                <c:pt idx="116">
                  <c:v>2127.81</c:v>
                </c:pt>
                <c:pt idx="117">
                  <c:v>2179.98</c:v>
                </c:pt>
                <c:pt idx="118">
                  <c:v>2169.04</c:v>
                </c:pt>
                <c:pt idx="119">
                  <c:v>2183.87</c:v>
                </c:pt>
                <c:pt idx="120">
                  <c:v>2184.0500000000002</c:v>
                </c:pt>
                <c:pt idx="121">
                  <c:v>2182.87</c:v>
                </c:pt>
                <c:pt idx="122">
                  <c:v>2173.6</c:v>
                </c:pt>
                <c:pt idx="123">
                  <c:v>2175.0300000000002</c:v>
                </c:pt>
                <c:pt idx="124">
                  <c:v>2161.7399999999998</c:v>
                </c:pt>
                <c:pt idx="125">
                  <c:v>2129.9</c:v>
                </c:pt>
                <c:pt idx="126">
                  <c:v>2102.9499999999998</c:v>
                </c:pt>
                <c:pt idx="127">
                  <c:v>2037.41</c:v>
                </c:pt>
                <c:pt idx="128">
                  <c:v>2071.2199999999998</c:v>
                </c:pt>
                <c:pt idx="129">
                  <c:v>2096.0700000000002</c:v>
                </c:pt>
                <c:pt idx="130">
                  <c:v>2099.13</c:v>
                </c:pt>
                <c:pt idx="131">
                  <c:v>2099.06</c:v>
                </c:pt>
                <c:pt idx="132">
                  <c:v>2052.3200000000002</c:v>
                </c:pt>
                <c:pt idx="133">
                  <c:v>2046.61</c:v>
                </c:pt>
                <c:pt idx="134">
                  <c:v>2057.14</c:v>
                </c:pt>
                <c:pt idx="135">
                  <c:v>2065.3000000000002</c:v>
                </c:pt>
                <c:pt idx="136">
                  <c:v>2091.58</c:v>
                </c:pt>
                <c:pt idx="137">
                  <c:v>2080.73</c:v>
                </c:pt>
                <c:pt idx="138">
                  <c:v>2047.6</c:v>
                </c:pt>
                <c:pt idx="139">
                  <c:v>2072.7800000000002</c:v>
                </c:pt>
                <c:pt idx="140">
                  <c:v>2035.94</c:v>
                </c:pt>
                <c:pt idx="141">
                  <c:v>2049.58</c:v>
                </c:pt>
                <c:pt idx="142">
                  <c:v>2022.19</c:v>
                </c:pt>
                <c:pt idx="143">
                  <c:v>1999.99</c:v>
                </c:pt>
                <c:pt idx="144">
                  <c:v>1948.05</c:v>
                </c:pt>
                <c:pt idx="145">
                  <c:v>1917.78</c:v>
                </c:pt>
                <c:pt idx="146">
                  <c:v>1864.78</c:v>
                </c:pt>
                <c:pt idx="147">
                  <c:v>1880.05</c:v>
                </c:pt>
                <c:pt idx="148">
                  <c:v>1940.24</c:v>
                </c:pt>
                <c:pt idx="149">
                  <c:v>1906.9</c:v>
                </c:pt>
                <c:pt idx="150">
                  <c:v>1880.33</c:v>
                </c:pt>
                <c:pt idx="151">
                  <c:v>1922.03</c:v>
                </c:pt>
                <c:pt idx="152">
                  <c:v>2043.94</c:v>
                </c:pt>
                <c:pt idx="153">
                  <c:v>2060.9899999999998</c:v>
                </c:pt>
                <c:pt idx="154">
                  <c:v>2005.55</c:v>
                </c:pt>
                <c:pt idx="155">
                  <c:v>2012.37</c:v>
                </c:pt>
                <c:pt idx="156">
                  <c:v>2091.69</c:v>
                </c:pt>
                <c:pt idx="157">
                  <c:v>2090.11</c:v>
                </c:pt>
                <c:pt idx="158">
                  <c:v>2089.17</c:v>
                </c:pt>
                <c:pt idx="159">
                  <c:v>2023.04</c:v>
                </c:pt>
                <c:pt idx="160">
                  <c:v>2099.1999999999998</c:v>
                </c:pt>
                <c:pt idx="161">
                  <c:v>2079.36</c:v>
                </c:pt>
                <c:pt idx="162">
                  <c:v>2075.15</c:v>
                </c:pt>
                <c:pt idx="163">
                  <c:v>2033.11</c:v>
                </c:pt>
                <c:pt idx="164">
                  <c:v>2014.89</c:v>
                </c:pt>
                <c:pt idx="165">
                  <c:v>1951.36</c:v>
                </c:pt>
                <c:pt idx="166">
                  <c:v>1931.34</c:v>
                </c:pt>
                <c:pt idx="167">
                  <c:v>1958.03</c:v>
                </c:pt>
                <c:pt idx="168">
                  <c:v>1961.05</c:v>
                </c:pt>
                <c:pt idx="169">
                  <c:v>1921.22</c:v>
                </c:pt>
                <c:pt idx="170">
                  <c:v>1988.87</c:v>
                </c:pt>
                <c:pt idx="171">
                  <c:v>1970.89</c:v>
                </c:pt>
                <c:pt idx="172">
                  <c:v>2091.54</c:v>
                </c:pt>
                <c:pt idx="173">
                  <c:v>2077.5700000000002</c:v>
                </c:pt>
                <c:pt idx="174">
                  <c:v>2103.84</c:v>
                </c:pt>
                <c:pt idx="175">
                  <c:v>2079.65</c:v>
                </c:pt>
                <c:pt idx="176">
                  <c:v>2126.64</c:v>
                </c:pt>
                <c:pt idx="177">
                  <c:v>2076.62</c:v>
                </c:pt>
                <c:pt idx="178">
                  <c:v>2076.7800000000002</c:v>
                </c:pt>
                <c:pt idx="179">
                  <c:v>2101.4899999999998</c:v>
                </c:pt>
                <c:pt idx="180">
                  <c:v>2109.9899999999998</c:v>
                </c:pt>
                <c:pt idx="181">
                  <c:v>2094.11</c:v>
                </c:pt>
                <c:pt idx="182">
                  <c:v>2092.83</c:v>
                </c:pt>
                <c:pt idx="183">
                  <c:v>2107.39</c:v>
                </c:pt>
                <c:pt idx="184">
                  <c:v>2126.06</c:v>
                </c:pt>
                <c:pt idx="185">
                  <c:v>2122.73</c:v>
                </c:pt>
                <c:pt idx="186">
                  <c:v>2116.1</c:v>
                </c:pt>
                <c:pt idx="187">
                  <c:v>2108.29</c:v>
                </c:pt>
                <c:pt idx="188">
                  <c:v>2117.69</c:v>
                </c:pt>
                <c:pt idx="189">
                  <c:v>2081.1799999999998</c:v>
                </c:pt>
                <c:pt idx="190">
                  <c:v>2102.06</c:v>
                </c:pt>
                <c:pt idx="191">
                  <c:v>2066.96</c:v>
                </c:pt>
                <c:pt idx="192">
                  <c:v>2061.02</c:v>
                </c:pt>
                <c:pt idx="193">
                  <c:v>2108.1</c:v>
                </c:pt>
                <c:pt idx="194">
                  <c:v>2053.4</c:v>
                </c:pt>
                <c:pt idx="195">
                  <c:v>2071.2600000000002</c:v>
                </c:pt>
                <c:pt idx="196">
                  <c:v>2104.5</c:v>
                </c:pt>
                <c:pt idx="197">
                  <c:v>2110.3000000000002</c:v>
                </c:pt>
                <c:pt idx="198">
                  <c:v>2096.9899999999998</c:v>
                </c:pt>
                <c:pt idx="199">
                  <c:v>2055.4699999999998</c:v>
                </c:pt>
                <c:pt idx="200">
                  <c:v>1994.99</c:v>
                </c:pt>
                <c:pt idx="201">
                  <c:v>2051.8200000000002</c:v>
                </c:pt>
                <c:pt idx="202">
                  <c:v>2019.42</c:v>
                </c:pt>
                <c:pt idx="203">
                  <c:v>2044.81</c:v>
                </c:pt>
                <c:pt idx="204">
                  <c:v>2058.1999999999998</c:v>
                </c:pt>
                <c:pt idx="205">
                  <c:v>2088.77</c:v>
                </c:pt>
                <c:pt idx="206">
                  <c:v>2070.65</c:v>
                </c:pt>
                <c:pt idx="207">
                  <c:v>2002.33</c:v>
                </c:pt>
                <c:pt idx="208">
                  <c:v>2075.37</c:v>
                </c:pt>
                <c:pt idx="209">
                  <c:v>2067.56</c:v>
                </c:pt>
                <c:pt idx="210">
                  <c:v>2063.5</c:v>
                </c:pt>
                <c:pt idx="211">
                  <c:v>2039.82</c:v>
                </c:pt>
                <c:pt idx="212">
                  <c:v>2031.92</c:v>
                </c:pt>
                <c:pt idx="213">
                  <c:v>2018.05</c:v>
                </c:pt>
                <c:pt idx="214">
                  <c:v>1964.58</c:v>
                </c:pt>
                <c:pt idx="215">
                  <c:v>1886.76</c:v>
                </c:pt>
                <c:pt idx="216">
                  <c:v>1906.13</c:v>
                </c:pt>
                <c:pt idx="217">
                  <c:v>1967.9</c:v>
                </c:pt>
                <c:pt idx="218">
                  <c:v>1982.85</c:v>
                </c:pt>
                <c:pt idx="219">
                  <c:v>2010.4</c:v>
                </c:pt>
                <c:pt idx="220">
                  <c:v>1985.54</c:v>
                </c:pt>
                <c:pt idx="221">
                  <c:v>2007.71</c:v>
                </c:pt>
                <c:pt idx="222">
                  <c:v>2003.37</c:v>
                </c:pt>
                <c:pt idx="223">
                  <c:v>1988.4</c:v>
                </c:pt>
                <c:pt idx="224">
                  <c:v>1955.06</c:v>
                </c:pt>
                <c:pt idx="225">
                  <c:v>1931.59</c:v>
                </c:pt>
                <c:pt idx="226">
                  <c:v>1925.15</c:v>
                </c:pt>
                <c:pt idx="227">
                  <c:v>1978.34</c:v>
                </c:pt>
                <c:pt idx="228">
                  <c:v>1978.22</c:v>
                </c:pt>
                <c:pt idx="229">
                  <c:v>1967.57</c:v>
                </c:pt>
                <c:pt idx="230">
                  <c:v>1985.44</c:v>
                </c:pt>
                <c:pt idx="231">
                  <c:v>1960.96</c:v>
                </c:pt>
                <c:pt idx="232">
                  <c:v>1962.87</c:v>
                </c:pt>
                <c:pt idx="233">
                  <c:v>1936.16</c:v>
                </c:pt>
                <c:pt idx="234">
                  <c:v>1949.44</c:v>
                </c:pt>
                <c:pt idx="235">
                  <c:v>1923.57</c:v>
                </c:pt>
                <c:pt idx="236">
                  <c:v>1900.53</c:v>
                </c:pt>
                <c:pt idx="237">
                  <c:v>1877.86</c:v>
                </c:pt>
                <c:pt idx="238">
                  <c:v>1878.48</c:v>
                </c:pt>
                <c:pt idx="239">
                  <c:v>1881.14</c:v>
                </c:pt>
                <c:pt idx="240">
                  <c:v>1863.4</c:v>
                </c:pt>
                <c:pt idx="241">
                  <c:v>1864.85</c:v>
                </c:pt>
                <c:pt idx="242">
                  <c:v>1815.69</c:v>
                </c:pt>
                <c:pt idx="243">
                  <c:v>1865.09</c:v>
                </c:pt>
                <c:pt idx="244">
                  <c:v>1857.62</c:v>
                </c:pt>
                <c:pt idx="245">
                  <c:v>1866.52</c:v>
                </c:pt>
                <c:pt idx="246">
                  <c:v>1841.13</c:v>
                </c:pt>
                <c:pt idx="247">
                  <c:v>1878.04</c:v>
                </c:pt>
                <c:pt idx="248">
                  <c:v>1859.45</c:v>
                </c:pt>
                <c:pt idx="249">
                  <c:v>1836.25</c:v>
                </c:pt>
                <c:pt idx="250">
                  <c:v>1838.63</c:v>
                </c:pt>
                <c:pt idx="251">
                  <c:v>1797.02</c:v>
                </c:pt>
                <c:pt idx="252">
                  <c:v>1782.59</c:v>
                </c:pt>
                <c:pt idx="253">
                  <c:v>1790.29</c:v>
                </c:pt>
                <c:pt idx="254">
                  <c:v>1838.7</c:v>
                </c:pt>
                <c:pt idx="255">
                  <c:v>1842.37</c:v>
                </c:pt>
                <c:pt idx="256">
                  <c:v>1831.37</c:v>
                </c:pt>
                <c:pt idx="257">
                  <c:v>1841.4</c:v>
                </c:pt>
                <c:pt idx="258">
                  <c:v>1818.32</c:v>
                </c:pt>
                <c:pt idx="259">
                  <c:v>1775.32</c:v>
                </c:pt>
                <c:pt idx="260">
                  <c:v>1805.09</c:v>
                </c:pt>
                <c:pt idx="261">
                  <c:v>1805.81</c:v>
                </c:pt>
                <c:pt idx="262">
                  <c:v>1804.76</c:v>
                </c:pt>
                <c:pt idx="263">
                  <c:v>1798.18</c:v>
                </c:pt>
                <c:pt idx="264">
                  <c:v>1770.61</c:v>
                </c:pt>
                <c:pt idx="265">
                  <c:v>1761.64</c:v>
                </c:pt>
                <c:pt idx="266">
                  <c:v>1759.77</c:v>
                </c:pt>
                <c:pt idx="267">
                  <c:v>1744.5</c:v>
                </c:pt>
                <c:pt idx="268">
                  <c:v>1703.2</c:v>
                </c:pt>
                <c:pt idx="269">
                  <c:v>1690.5</c:v>
                </c:pt>
                <c:pt idx="270">
                  <c:v>1691.75</c:v>
                </c:pt>
                <c:pt idx="271">
                  <c:v>1709.91</c:v>
                </c:pt>
                <c:pt idx="272">
                  <c:v>1687.99</c:v>
                </c:pt>
                <c:pt idx="273">
                  <c:v>1655.17</c:v>
                </c:pt>
                <c:pt idx="274">
                  <c:v>1632.97</c:v>
                </c:pt>
                <c:pt idx="275">
                  <c:v>1663.5</c:v>
                </c:pt>
                <c:pt idx="276">
                  <c:v>1655.83</c:v>
                </c:pt>
                <c:pt idx="277">
                  <c:v>1691.42</c:v>
                </c:pt>
                <c:pt idx="278">
                  <c:v>1709.67</c:v>
                </c:pt>
                <c:pt idx="279">
                  <c:v>1691.65</c:v>
                </c:pt>
                <c:pt idx="280">
                  <c:v>1692.09</c:v>
                </c:pt>
                <c:pt idx="281">
                  <c:v>1680.19</c:v>
                </c:pt>
                <c:pt idx="282">
                  <c:v>1631.89</c:v>
                </c:pt>
                <c:pt idx="283">
                  <c:v>1606.28</c:v>
                </c:pt>
                <c:pt idx="284">
                  <c:v>1592.43</c:v>
                </c:pt>
                <c:pt idx="285">
                  <c:v>1626.73</c:v>
                </c:pt>
                <c:pt idx="286">
                  <c:v>1643.38</c:v>
                </c:pt>
                <c:pt idx="287">
                  <c:v>1630.74</c:v>
                </c:pt>
                <c:pt idx="288">
                  <c:v>1649.6</c:v>
                </c:pt>
                <c:pt idx="289">
                  <c:v>1667.47</c:v>
                </c:pt>
                <c:pt idx="290">
                  <c:v>1633.7</c:v>
                </c:pt>
                <c:pt idx="291">
                  <c:v>1614.42</c:v>
                </c:pt>
                <c:pt idx="292">
                  <c:v>1582.24</c:v>
                </c:pt>
                <c:pt idx="293">
                  <c:v>1555.25</c:v>
                </c:pt>
                <c:pt idx="294">
                  <c:v>1588.85</c:v>
                </c:pt>
                <c:pt idx="295">
                  <c:v>1553.28</c:v>
                </c:pt>
                <c:pt idx="296">
                  <c:v>1569.19</c:v>
                </c:pt>
                <c:pt idx="297">
                  <c:v>1556.89</c:v>
                </c:pt>
                <c:pt idx="298">
                  <c:v>1560.7</c:v>
                </c:pt>
                <c:pt idx="299">
                  <c:v>1551.18</c:v>
                </c:pt>
                <c:pt idx="300">
                  <c:v>1518.2</c:v>
                </c:pt>
                <c:pt idx="301">
                  <c:v>1515.6</c:v>
                </c:pt>
                <c:pt idx="302">
                  <c:v>1519.79</c:v>
                </c:pt>
                <c:pt idx="303">
                  <c:v>1517.93</c:v>
                </c:pt>
                <c:pt idx="304">
                  <c:v>1513.17</c:v>
                </c:pt>
                <c:pt idx="305">
                  <c:v>1502.96</c:v>
                </c:pt>
                <c:pt idx="306">
                  <c:v>1485.98</c:v>
                </c:pt>
                <c:pt idx="307">
                  <c:v>1472.05</c:v>
                </c:pt>
                <c:pt idx="308">
                  <c:v>1466.47</c:v>
                </c:pt>
                <c:pt idx="309">
                  <c:v>1402.43</c:v>
                </c:pt>
                <c:pt idx="310">
                  <c:v>1430.15</c:v>
                </c:pt>
                <c:pt idx="311">
                  <c:v>1413.58</c:v>
                </c:pt>
                <c:pt idx="312">
                  <c:v>1418.07</c:v>
                </c:pt>
                <c:pt idx="313">
                  <c:v>1416.18</c:v>
                </c:pt>
                <c:pt idx="314">
                  <c:v>1409.15</c:v>
                </c:pt>
                <c:pt idx="315">
                  <c:v>1359.88</c:v>
                </c:pt>
                <c:pt idx="316">
                  <c:v>1379.85</c:v>
                </c:pt>
                <c:pt idx="317">
                  <c:v>1414.2</c:v>
                </c:pt>
                <c:pt idx="318">
                  <c:v>1411.94</c:v>
                </c:pt>
                <c:pt idx="319">
                  <c:v>1433.19</c:v>
                </c:pt>
                <c:pt idx="320">
                  <c:v>1428.59</c:v>
                </c:pt>
                <c:pt idx="321">
                  <c:v>1460.93</c:v>
                </c:pt>
                <c:pt idx="322">
                  <c:v>1440.67</c:v>
                </c:pt>
                <c:pt idx="323">
                  <c:v>1460.15</c:v>
                </c:pt>
                <c:pt idx="324">
                  <c:v>1465.77</c:v>
                </c:pt>
                <c:pt idx="325">
                  <c:v>1437.92</c:v>
                </c:pt>
                <c:pt idx="326">
                  <c:v>1406.58</c:v>
                </c:pt>
                <c:pt idx="327">
                  <c:v>1411.13</c:v>
                </c:pt>
                <c:pt idx="328">
                  <c:v>1418.16</c:v>
                </c:pt>
                <c:pt idx="329">
                  <c:v>1405.87</c:v>
                </c:pt>
                <c:pt idx="330">
                  <c:v>1390.99</c:v>
                </c:pt>
                <c:pt idx="331">
                  <c:v>1385.97</c:v>
                </c:pt>
                <c:pt idx="332">
                  <c:v>1362.66</c:v>
                </c:pt>
                <c:pt idx="333">
                  <c:v>1356.78</c:v>
                </c:pt>
                <c:pt idx="334">
                  <c:v>1354.68</c:v>
                </c:pt>
                <c:pt idx="335">
                  <c:v>1362.16</c:v>
                </c:pt>
                <c:pt idx="336">
                  <c:v>1335.02</c:v>
                </c:pt>
                <c:pt idx="337">
                  <c:v>1342.84</c:v>
                </c:pt>
                <c:pt idx="338">
                  <c:v>1325.66</c:v>
                </c:pt>
                <c:pt idx="339">
                  <c:v>1278.05</c:v>
                </c:pt>
                <c:pt idx="340">
                  <c:v>1317.82</c:v>
                </c:pt>
                <c:pt idx="341">
                  <c:v>1295.22</c:v>
                </c:pt>
                <c:pt idx="342">
                  <c:v>1353.39</c:v>
                </c:pt>
                <c:pt idx="343">
                  <c:v>1369.1</c:v>
                </c:pt>
                <c:pt idx="344">
                  <c:v>1403.36</c:v>
                </c:pt>
                <c:pt idx="345">
                  <c:v>1378.53</c:v>
                </c:pt>
                <c:pt idx="346">
                  <c:v>1370.26</c:v>
                </c:pt>
                <c:pt idx="347">
                  <c:v>1398.08</c:v>
                </c:pt>
                <c:pt idx="348">
                  <c:v>1408.47</c:v>
                </c:pt>
                <c:pt idx="349">
                  <c:v>1397.11</c:v>
                </c:pt>
                <c:pt idx="350">
                  <c:v>1404.17</c:v>
                </c:pt>
                <c:pt idx="351">
                  <c:v>1370.87</c:v>
                </c:pt>
                <c:pt idx="352">
                  <c:v>1369.63</c:v>
                </c:pt>
                <c:pt idx="353">
                  <c:v>1365.74</c:v>
                </c:pt>
                <c:pt idx="354">
                  <c:v>1361.23</c:v>
                </c:pt>
                <c:pt idx="355">
                  <c:v>1342.64</c:v>
                </c:pt>
                <c:pt idx="356">
                  <c:v>1344.9</c:v>
                </c:pt>
                <c:pt idx="357">
                  <c:v>1316.33</c:v>
                </c:pt>
                <c:pt idx="358">
                  <c:v>1315.38</c:v>
                </c:pt>
                <c:pt idx="359">
                  <c:v>1289.0899999999999</c:v>
                </c:pt>
                <c:pt idx="360">
                  <c:v>1277.81</c:v>
                </c:pt>
                <c:pt idx="361">
                  <c:v>1257.6099999999999</c:v>
                </c:pt>
                <c:pt idx="362">
                  <c:v>1265.33</c:v>
                </c:pt>
                <c:pt idx="363">
                  <c:v>1219.6600000000001</c:v>
                </c:pt>
                <c:pt idx="364">
                  <c:v>1255.19</c:v>
                </c:pt>
                <c:pt idx="365">
                  <c:v>1244.28</c:v>
                </c:pt>
                <c:pt idx="366">
                  <c:v>1158.67</c:v>
                </c:pt>
                <c:pt idx="367">
                  <c:v>1215.6500000000001</c:v>
                </c:pt>
                <c:pt idx="368">
                  <c:v>1263.8599999999999</c:v>
                </c:pt>
                <c:pt idx="369">
                  <c:v>1253.23</c:v>
                </c:pt>
                <c:pt idx="370">
                  <c:v>1285.0899999999999</c:v>
                </c:pt>
                <c:pt idx="371">
                  <c:v>1238.25</c:v>
                </c:pt>
                <c:pt idx="372">
                  <c:v>1224.58</c:v>
                </c:pt>
                <c:pt idx="373">
                  <c:v>1155.46</c:v>
                </c:pt>
                <c:pt idx="374">
                  <c:v>1131.42</c:v>
                </c:pt>
                <c:pt idx="375">
                  <c:v>1136.43</c:v>
                </c:pt>
                <c:pt idx="376">
                  <c:v>1216.01</c:v>
                </c:pt>
                <c:pt idx="377">
                  <c:v>1154.23</c:v>
                </c:pt>
                <c:pt idx="378">
                  <c:v>1173.97</c:v>
                </c:pt>
                <c:pt idx="379">
                  <c:v>1176.8</c:v>
                </c:pt>
                <c:pt idx="380">
                  <c:v>1123.53</c:v>
                </c:pt>
                <c:pt idx="381">
                  <c:v>1178.81</c:v>
                </c:pt>
                <c:pt idx="382">
                  <c:v>1199.3800000000001</c:v>
                </c:pt>
                <c:pt idx="383">
                  <c:v>1292.28</c:v>
                </c:pt>
                <c:pt idx="384">
                  <c:v>1345.02</c:v>
                </c:pt>
                <c:pt idx="385">
                  <c:v>1316.14</c:v>
                </c:pt>
                <c:pt idx="386">
                  <c:v>1343.8</c:v>
                </c:pt>
                <c:pt idx="387">
                  <c:v>1339.67</c:v>
                </c:pt>
                <c:pt idx="388">
                  <c:v>1268.44</c:v>
                </c:pt>
                <c:pt idx="389">
                  <c:v>1271.5</c:v>
                </c:pt>
                <c:pt idx="390">
                  <c:v>1270.98</c:v>
                </c:pt>
                <c:pt idx="391">
                  <c:v>1300.1600000000001</c:v>
                </c:pt>
                <c:pt idx="392">
                  <c:v>1331.1</c:v>
                </c:pt>
                <c:pt idx="393">
                  <c:v>1333.27</c:v>
                </c:pt>
                <c:pt idx="394">
                  <c:v>1337.77</c:v>
                </c:pt>
                <c:pt idx="395">
                  <c:v>1340.2</c:v>
                </c:pt>
                <c:pt idx="396">
                  <c:v>1363.61</c:v>
                </c:pt>
                <c:pt idx="397">
                  <c:v>1337.38</c:v>
                </c:pt>
                <c:pt idx="398">
                  <c:v>1319.68</c:v>
                </c:pt>
                <c:pt idx="399">
                  <c:v>1328.17</c:v>
                </c:pt>
                <c:pt idx="400">
                  <c:v>1332.41</c:v>
                </c:pt>
                <c:pt idx="401">
                  <c:v>1313.8</c:v>
                </c:pt>
                <c:pt idx="402">
                  <c:v>1279.2</c:v>
                </c:pt>
                <c:pt idx="403">
                  <c:v>1304.28</c:v>
                </c:pt>
                <c:pt idx="404">
                  <c:v>1321.15</c:v>
                </c:pt>
                <c:pt idx="405">
                  <c:v>1319.88</c:v>
                </c:pt>
                <c:pt idx="406">
                  <c:v>1343.01</c:v>
                </c:pt>
                <c:pt idx="407">
                  <c:v>1329.15</c:v>
                </c:pt>
                <c:pt idx="408">
                  <c:v>1310.87</c:v>
                </c:pt>
                <c:pt idx="409">
                  <c:v>1276.3399999999999</c:v>
                </c:pt>
                <c:pt idx="410">
                  <c:v>1283.3499999999999</c:v>
                </c:pt>
                <c:pt idx="411">
                  <c:v>1293.24</c:v>
                </c:pt>
                <c:pt idx="412">
                  <c:v>1271.5</c:v>
                </c:pt>
                <c:pt idx="413">
                  <c:v>1257.6400000000001</c:v>
                </c:pt>
                <c:pt idx="414">
                  <c:v>1256.77</c:v>
                </c:pt>
                <c:pt idx="415">
                  <c:v>1243.9100000000001</c:v>
                </c:pt>
                <c:pt idx="416">
                  <c:v>1240.4000000000001</c:v>
                </c:pt>
                <c:pt idx="417">
                  <c:v>1224.71</c:v>
                </c:pt>
                <c:pt idx="418">
                  <c:v>1189.4000000000001</c:v>
                </c:pt>
                <c:pt idx="419">
                  <c:v>1199.73</c:v>
                </c:pt>
                <c:pt idx="420">
                  <c:v>1199.21</c:v>
                </c:pt>
                <c:pt idx="421">
                  <c:v>1225.8499999999999</c:v>
                </c:pt>
                <c:pt idx="422">
                  <c:v>1183.26</c:v>
                </c:pt>
                <c:pt idx="423">
                  <c:v>1183.08</c:v>
                </c:pt>
                <c:pt idx="424">
                  <c:v>1176.19</c:v>
                </c:pt>
                <c:pt idx="425">
                  <c:v>1165.1500000000001</c:v>
                </c:pt>
                <c:pt idx="426">
                  <c:v>1146.24</c:v>
                </c:pt>
                <c:pt idx="427">
                  <c:v>1148.67</c:v>
                </c:pt>
                <c:pt idx="428">
                  <c:v>1125.5899999999999</c:v>
                </c:pt>
                <c:pt idx="429">
                  <c:v>1109.55</c:v>
                </c:pt>
                <c:pt idx="430">
                  <c:v>1104.51</c:v>
                </c:pt>
                <c:pt idx="431">
                  <c:v>1064.5899999999999</c:v>
                </c:pt>
                <c:pt idx="432">
                  <c:v>1071.69</c:v>
                </c:pt>
                <c:pt idx="433">
                  <c:v>1079.25</c:v>
                </c:pt>
                <c:pt idx="434">
                  <c:v>1121.6400000000001</c:v>
                </c:pt>
                <c:pt idx="435">
                  <c:v>1101.5999999999999</c:v>
                </c:pt>
                <c:pt idx="436">
                  <c:v>1102.6600000000001</c:v>
                </c:pt>
                <c:pt idx="437">
                  <c:v>1064.8800000000001</c:v>
                </c:pt>
                <c:pt idx="438">
                  <c:v>1077.96</c:v>
                </c:pt>
                <c:pt idx="439">
                  <c:v>1022.58</c:v>
                </c:pt>
                <c:pt idx="440">
                  <c:v>1076.77</c:v>
                </c:pt>
                <c:pt idx="441">
                  <c:v>1117.51</c:v>
                </c:pt>
                <c:pt idx="442">
                  <c:v>1091.5999999999999</c:v>
                </c:pt>
                <c:pt idx="443">
                  <c:v>1064.8800000000001</c:v>
                </c:pt>
                <c:pt idx="444">
                  <c:v>1089.4100000000001</c:v>
                </c:pt>
                <c:pt idx="445">
                  <c:v>1087.69</c:v>
                </c:pt>
                <c:pt idx="446">
                  <c:v>1135.68</c:v>
                </c:pt>
                <c:pt idx="447">
                  <c:v>1110.8800000000001</c:v>
                </c:pt>
                <c:pt idx="448">
                  <c:v>1186.69</c:v>
                </c:pt>
                <c:pt idx="449">
                  <c:v>1217.28</c:v>
                </c:pt>
                <c:pt idx="450">
                  <c:v>1192.1300000000001</c:v>
                </c:pt>
                <c:pt idx="451">
                  <c:v>1194.3699999999999</c:v>
                </c:pt>
                <c:pt idx="452">
                  <c:v>1178.0999999999999</c:v>
                </c:pt>
                <c:pt idx="453">
                  <c:v>1166.5899999999999</c:v>
                </c:pt>
                <c:pt idx="454">
                  <c:v>1159.9000000000001</c:v>
                </c:pt>
                <c:pt idx="455">
                  <c:v>1149.99</c:v>
                </c:pt>
                <c:pt idx="456">
                  <c:v>1138.7</c:v>
                </c:pt>
                <c:pt idx="457">
                  <c:v>1104.49</c:v>
                </c:pt>
                <c:pt idx="458">
                  <c:v>1109.17</c:v>
                </c:pt>
                <c:pt idx="459">
                  <c:v>1075.51</c:v>
                </c:pt>
                <c:pt idx="460">
                  <c:v>1066.19</c:v>
                </c:pt>
                <c:pt idx="461">
                  <c:v>1073.8699999999999</c:v>
                </c:pt>
                <c:pt idx="462">
                  <c:v>1091.76</c:v>
                </c:pt>
                <c:pt idx="463">
                  <c:v>1136.03</c:v>
                </c:pt>
                <c:pt idx="464">
                  <c:v>1144.98</c:v>
                </c:pt>
                <c:pt idx="465">
                  <c:v>1115.0999999999999</c:v>
                </c:pt>
                <c:pt idx="466">
                  <c:v>1126.48</c:v>
                </c:pt>
                <c:pt idx="467">
                  <c:v>1102.47</c:v>
                </c:pt>
                <c:pt idx="468">
                  <c:v>1106.4100000000001</c:v>
                </c:pt>
                <c:pt idx="469">
                  <c:v>1105.98</c:v>
                </c:pt>
                <c:pt idx="470">
                  <c:v>1091.49</c:v>
                </c:pt>
                <c:pt idx="471">
                  <c:v>1091.3800000000001</c:v>
                </c:pt>
                <c:pt idx="472">
                  <c:v>1093.48</c:v>
                </c:pt>
                <c:pt idx="473">
                  <c:v>1069.3</c:v>
                </c:pt>
                <c:pt idx="474">
                  <c:v>1036.19</c:v>
                </c:pt>
                <c:pt idx="475">
                  <c:v>1079.5999999999999</c:v>
                </c:pt>
                <c:pt idx="476">
                  <c:v>1087.68</c:v>
                </c:pt>
                <c:pt idx="477">
                  <c:v>1071.49</c:v>
                </c:pt>
                <c:pt idx="478">
                  <c:v>1025.21</c:v>
                </c:pt>
                <c:pt idx="479">
                  <c:v>1044.3800000000001</c:v>
                </c:pt>
                <c:pt idx="480">
                  <c:v>1068.3</c:v>
                </c:pt>
                <c:pt idx="481">
                  <c:v>1042.73</c:v>
                </c:pt>
                <c:pt idx="482">
                  <c:v>1016.4</c:v>
                </c:pt>
                <c:pt idx="483">
                  <c:v>1028.93</c:v>
                </c:pt>
                <c:pt idx="484">
                  <c:v>1026.1300000000001</c:v>
                </c:pt>
                <c:pt idx="485">
                  <c:v>1004.09</c:v>
                </c:pt>
                <c:pt idx="486">
                  <c:v>1010.48</c:v>
                </c:pt>
                <c:pt idx="487">
                  <c:v>987.48</c:v>
                </c:pt>
                <c:pt idx="488">
                  <c:v>979.26</c:v>
                </c:pt>
                <c:pt idx="489">
                  <c:v>940.38</c:v>
                </c:pt>
                <c:pt idx="490">
                  <c:v>879.13</c:v>
                </c:pt>
                <c:pt idx="491">
                  <c:v>896.42</c:v>
                </c:pt>
                <c:pt idx="492">
                  <c:v>918.9</c:v>
                </c:pt>
                <c:pt idx="493">
                  <c:v>921.23</c:v>
                </c:pt>
                <c:pt idx="494">
                  <c:v>946.21</c:v>
                </c:pt>
                <c:pt idx="495">
                  <c:v>940.09</c:v>
                </c:pt>
                <c:pt idx="496">
                  <c:v>919.14</c:v>
                </c:pt>
                <c:pt idx="497">
                  <c:v>887</c:v>
                </c:pt>
                <c:pt idx="498">
                  <c:v>882.88</c:v>
                </c:pt>
                <c:pt idx="499">
                  <c:v>929.23</c:v>
                </c:pt>
                <c:pt idx="500">
                  <c:v>877.52</c:v>
                </c:pt>
                <c:pt idx="501">
                  <c:v>866.23</c:v>
                </c:pt>
                <c:pt idx="502">
                  <c:v>869.6</c:v>
                </c:pt>
                <c:pt idx="503">
                  <c:v>856.56</c:v>
                </c:pt>
                <c:pt idx="504">
                  <c:v>842.5</c:v>
                </c:pt>
                <c:pt idx="505">
                  <c:v>815.94</c:v>
                </c:pt>
                <c:pt idx="506">
                  <c:v>768.54</c:v>
                </c:pt>
                <c:pt idx="507">
                  <c:v>756.55</c:v>
                </c:pt>
                <c:pt idx="508">
                  <c:v>683.38</c:v>
                </c:pt>
                <c:pt idx="509">
                  <c:v>735.09</c:v>
                </c:pt>
                <c:pt idx="510">
                  <c:v>770.05</c:v>
                </c:pt>
                <c:pt idx="511">
                  <c:v>826.84</c:v>
                </c:pt>
                <c:pt idx="512">
                  <c:v>868.6</c:v>
                </c:pt>
                <c:pt idx="513">
                  <c:v>825.88</c:v>
                </c:pt>
                <c:pt idx="514">
                  <c:v>831.95</c:v>
                </c:pt>
                <c:pt idx="515">
                  <c:v>850.12</c:v>
                </c:pt>
                <c:pt idx="516">
                  <c:v>890.35</c:v>
                </c:pt>
                <c:pt idx="517">
                  <c:v>931.8</c:v>
                </c:pt>
                <c:pt idx="518">
                  <c:v>872.8</c:v>
                </c:pt>
                <c:pt idx="519">
                  <c:v>887.88</c:v>
                </c:pt>
                <c:pt idx="520">
                  <c:v>879.73</c:v>
                </c:pt>
                <c:pt idx="521">
                  <c:v>876.07</c:v>
                </c:pt>
                <c:pt idx="522">
                  <c:v>896.24</c:v>
                </c:pt>
                <c:pt idx="523">
                  <c:v>800.03</c:v>
                </c:pt>
                <c:pt idx="524">
                  <c:v>873.29</c:v>
                </c:pt>
                <c:pt idx="525">
                  <c:v>930.99</c:v>
                </c:pt>
                <c:pt idx="526">
                  <c:v>968.75</c:v>
                </c:pt>
                <c:pt idx="527">
                  <c:v>876.77</c:v>
                </c:pt>
                <c:pt idx="528">
                  <c:v>940.55</c:v>
                </c:pt>
                <c:pt idx="529">
                  <c:v>899.22</c:v>
                </c:pt>
                <c:pt idx="530">
                  <c:v>1099.23</c:v>
                </c:pt>
                <c:pt idx="531">
                  <c:v>1213.01</c:v>
                </c:pt>
                <c:pt idx="532">
                  <c:v>1255.08</c:v>
                </c:pt>
                <c:pt idx="533">
                  <c:v>1251.7</c:v>
                </c:pt>
                <c:pt idx="534">
                  <c:v>1242.31</c:v>
                </c:pt>
                <c:pt idx="535">
                  <c:v>1282.83</c:v>
                </c:pt>
                <c:pt idx="536">
                  <c:v>1292.2</c:v>
                </c:pt>
                <c:pt idx="537">
                  <c:v>1298.2</c:v>
                </c:pt>
                <c:pt idx="538">
                  <c:v>1296.32</c:v>
                </c:pt>
                <c:pt idx="539">
                  <c:v>1260.31</c:v>
                </c:pt>
                <c:pt idx="540">
                  <c:v>1257.76</c:v>
                </c:pt>
                <c:pt idx="541">
                  <c:v>1260.68</c:v>
                </c:pt>
                <c:pt idx="542">
                  <c:v>1239.49</c:v>
                </c:pt>
                <c:pt idx="543">
                  <c:v>1262.9000000000001</c:v>
                </c:pt>
                <c:pt idx="544">
                  <c:v>1278.3800000000001</c:v>
                </c:pt>
                <c:pt idx="545">
                  <c:v>1317.93</c:v>
                </c:pt>
                <c:pt idx="546">
                  <c:v>1360.03</c:v>
                </c:pt>
                <c:pt idx="547">
                  <c:v>1360.68</c:v>
                </c:pt>
                <c:pt idx="548">
                  <c:v>1400.38</c:v>
                </c:pt>
                <c:pt idx="549">
                  <c:v>1375.93</c:v>
                </c:pt>
                <c:pt idx="550">
                  <c:v>1425.35</c:v>
                </c:pt>
                <c:pt idx="551">
                  <c:v>1388.28</c:v>
                </c:pt>
                <c:pt idx="552">
                  <c:v>1413.9</c:v>
                </c:pt>
                <c:pt idx="553">
                  <c:v>1397.84</c:v>
                </c:pt>
                <c:pt idx="554">
                  <c:v>1390.33</c:v>
                </c:pt>
                <c:pt idx="555">
                  <c:v>1332.83</c:v>
                </c:pt>
                <c:pt idx="556">
                  <c:v>1370.4</c:v>
                </c:pt>
                <c:pt idx="557">
                  <c:v>1315.22</c:v>
                </c:pt>
                <c:pt idx="558">
                  <c:v>1329.51</c:v>
                </c:pt>
                <c:pt idx="559">
                  <c:v>1288.1400000000001</c:v>
                </c:pt>
                <c:pt idx="560">
                  <c:v>1293.3699999999999</c:v>
                </c:pt>
                <c:pt idx="561">
                  <c:v>1330.63</c:v>
                </c:pt>
                <c:pt idx="562">
                  <c:v>1353.11</c:v>
                </c:pt>
                <c:pt idx="563">
                  <c:v>1350</c:v>
                </c:pt>
                <c:pt idx="564">
                  <c:v>1331.29</c:v>
                </c:pt>
                <c:pt idx="565">
                  <c:v>1395.41</c:v>
                </c:pt>
                <c:pt idx="566">
                  <c:v>1330.61</c:v>
                </c:pt>
                <c:pt idx="567">
                  <c:v>1325.19</c:v>
                </c:pt>
                <c:pt idx="568">
                  <c:v>1401.02</c:v>
                </c:pt>
                <c:pt idx="569">
                  <c:v>1411.63</c:v>
                </c:pt>
                <c:pt idx="570">
                  <c:v>1478.49</c:v>
                </c:pt>
                <c:pt idx="571">
                  <c:v>1484.46</c:v>
                </c:pt>
                <c:pt idx="572">
                  <c:v>1467.95</c:v>
                </c:pt>
                <c:pt idx="573">
                  <c:v>1504.66</c:v>
                </c:pt>
                <c:pt idx="574">
                  <c:v>1481.14</c:v>
                </c:pt>
                <c:pt idx="575">
                  <c:v>1440.7</c:v>
                </c:pt>
                <c:pt idx="576">
                  <c:v>1458.74</c:v>
                </c:pt>
                <c:pt idx="577">
                  <c:v>1453.7</c:v>
                </c:pt>
                <c:pt idx="578">
                  <c:v>1509.65</c:v>
                </c:pt>
                <c:pt idx="579">
                  <c:v>1535.28</c:v>
                </c:pt>
                <c:pt idx="580">
                  <c:v>1500.63</c:v>
                </c:pt>
                <c:pt idx="581">
                  <c:v>1561.8</c:v>
                </c:pt>
                <c:pt idx="582">
                  <c:v>1557.59</c:v>
                </c:pt>
                <c:pt idx="583">
                  <c:v>1526.75</c:v>
                </c:pt>
                <c:pt idx="584">
                  <c:v>1525.75</c:v>
                </c:pt>
                <c:pt idx="585">
                  <c:v>1484.25</c:v>
                </c:pt>
                <c:pt idx="586">
                  <c:v>1453.55</c:v>
                </c:pt>
                <c:pt idx="587">
                  <c:v>1473.99</c:v>
                </c:pt>
                <c:pt idx="588">
                  <c:v>1479.37</c:v>
                </c:pt>
                <c:pt idx="589">
                  <c:v>1445.94</c:v>
                </c:pt>
                <c:pt idx="590">
                  <c:v>1453.64</c:v>
                </c:pt>
                <c:pt idx="591">
                  <c:v>1433.06</c:v>
                </c:pt>
                <c:pt idx="592">
                  <c:v>1458.95</c:v>
                </c:pt>
                <c:pt idx="593">
                  <c:v>1534.1</c:v>
                </c:pt>
                <c:pt idx="594">
                  <c:v>1552.5</c:v>
                </c:pt>
                <c:pt idx="595">
                  <c:v>1530.44</c:v>
                </c:pt>
                <c:pt idx="596">
                  <c:v>1503.35</c:v>
                </c:pt>
                <c:pt idx="597">
                  <c:v>1502.56</c:v>
                </c:pt>
                <c:pt idx="598">
                  <c:v>1532.91</c:v>
                </c:pt>
                <c:pt idx="599">
                  <c:v>1507.67</c:v>
                </c:pt>
                <c:pt idx="600">
                  <c:v>1536.34</c:v>
                </c:pt>
                <c:pt idx="601">
                  <c:v>1515.73</c:v>
                </c:pt>
                <c:pt idx="602">
                  <c:v>1522.75</c:v>
                </c:pt>
                <c:pt idx="603">
                  <c:v>1505.85</c:v>
                </c:pt>
                <c:pt idx="604">
                  <c:v>1505.62</c:v>
                </c:pt>
                <c:pt idx="605">
                  <c:v>1494.07</c:v>
                </c:pt>
                <c:pt idx="606">
                  <c:v>1484.35</c:v>
                </c:pt>
                <c:pt idx="607">
                  <c:v>1452.85</c:v>
                </c:pt>
                <c:pt idx="608">
                  <c:v>1443.76</c:v>
                </c:pt>
                <c:pt idx="609">
                  <c:v>1420.86</c:v>
                </c:pt>
                <c:pt idx="610">
                  <c:v>1436.11</c:v>
                </c:pt>
                <c:pt idx="611">
                  <c:v>1386.94</c:v>
                </c:pt>
                <c:pt idx="612">
                  <c:v>1402.85</c:v>
                </c:pt>
                <c:pt idx="613">
                  <c:v>1387.17</c:v>
                </c:pt>
                <c:pt idx="614">
                  <c:v>1451.19</c:v>
                </c:pt>
                <c:pt idx="615">
                  <c:v>1455.54</c:v>
                </c:pt>
                <c:pt idx="616">
                  <c:v>1438.06</c:v>
                </c:pt>
                <c:pt idx="617">
                  <c:v>1448.39</c:v>
                </c:pt>
                <c:pt idx="618">
                  <c:v>1422.18</c:v>
                </c:pt>
                <c:pt idx="619">
                  <c:v>1430.5</c:v>
                </c:pt>
                <c:pt idx="620">
                  <c:v>1430.73</c:v>
                </c:pt>
                <c:pt idx="621">
                  <c:v>1409.71</c:v>
                </c:pt>
                <c:pt idx="622">
                  <c:v>1418.3</c:v>
                </c:pt>
                <c:pt idx="623">
                  <c:v>1410.77</c:v>
                </c:pt>
                <c:pt idx="624">
                  <c:v>1427.09</c:v>
                </c:pt>
                <c:pt idx="625">
                  <c:v>1409.84</c:v>
                </c:pt>
                <c:pt idx="626">
                  <c:v>1396.71</c:v>
                </c:pt>
                <c:pt idx="627">
                  <c:v>1400.95</c:v>
                </c:pt>
                <c:pt idx="628">
                  <c:v>1401.2</c:v>
                </c:pt>
                <c:pt idx="629">
                  <c:v>1380.9</c:v>
                </c:pt>
                <c:pt idx="630">
                  <c:v>1364.3</c:v>
                </c:pt>
                <c:pt idx="631">
                  <c:v>1377.34</c:v>
                </c:pt>
                <c:pt idx="632">
                  <c:v>1368.6</c:v>
                </c:pt>
                <c:pt idx="633">
                  <c:v>1365.62</c:v>
                </c:pt>
                <c:pt idx="634">
                  <c:v>1349.58</c:v>
                </c:pt>
                <c:pt idx="635">
                  <c:v>1335.85</c:v>
                </c:pt>
                <c:pt idx="636">
                  <c:v>1314.78</c:v>
                </c:pt>
                <c:pt idx="637">
                  <c:v>1319.87</c:v>
                </c:pt>
                <c:pt idx="638">
                  <c:v>1298.92</c:v>
                </c:pt>
                <c:pt idx="639">
                  <c:v>1311.01</c:v>
                </c:pt>
                <c:pt idx="640">
                  <c:v>1295.0899999999999</c:v>
                </c:pt>
                <c:pt idx="641">
                  <c:v>1302.3</c:v>
                </c:pt>
                <c:pt idx="642">
                  <c:v>1266.74</c:v>
                </c:pt>
                <c:pt idx="643">
                  <c:v>1279.3599999999999</c:v>
                </c:pt>
                <c:pt idx="644">
                  <c:v>1278.55</c:v>
                </c:pt>
                <c:pt idx="645">
                  <c:v>1240.29</c:v>
                </c:pt>
                <c:pt idx="646">
                  <c:v>1236.2</c:v>
                </c:pt>
                <c:pt idx="647">
                  <c:v>1265.48</c:v>
                </c:pt>
                <c:pt idx="648">
                  <c:v>1270.2</c:v>
                </c:pt>
                <c:pt idx="649">
                  <c:v>1244.5</c:v>
                </c:pt>
                <c:pt idx="650">
                  <c:v>1251.54</c:v>
                </c:pt>
                <c:pt idx="651">
                  <c:v>1252.3</c:v>
                </c:pt>
                <c:pt idx="652">
                  <c:v>1288.22</c:v>
                </c:pt>
                <c:pt idx="653">
                  <c:v>1280.1600000000001</c:v>
                </c:pt>
                <c:pt idx="654">
                  <c:v>1267.03</c:v>
                </c:pt>
                <c:pt idx="655">
                  <c:v>1291.24</c:v>
                </c:pt>
                <c:pt idx="656">
                  <c:v>1325.76</c:v>
                </c:pt>
                <c:pt idx="657">
                  <c:v>1310.6099999999999</c:v>
                </c:pt>
                <c:pt idx="658">
                  <c:v>1311.28</c:v>
                </c:pt>
                <c:pt idx="659">
                  <c:v>1289.1199999999999</c:v>
                </c:pt>
                <c:pt idx="660">
                  <c:v>1295.5</c:v>
                </c:pt>
                <c:pt idx="661">
                  <c:v>1294.83</c:v>
                </c:pt>
                <c:pt idx="662">
                  <c:v>1302.95</c:v>
                </c:pt>
                <c:pt idx="663">
                  <c:v>1307.25</c:v>
                </c:pt>
                <c:pt idx="664">
                  <c:v>1281.58</c:v>
                </c:pt>
                <c:pt idx="665">
                  <c:v>1287.23</c:v>
                </c:pt>
                <c:pt idx="666">
                  <c:v>1289.43</c:v>
                </c:pt>
                <c:pt idx="667">
                  <c:v>1287.24</c:v>
                </c:pt>
                <c:pt idx="668">
                  <c:v>1266.99</c:v>
                </c:pt>
                <c:pt idx="669">
                  <c:v>1264.03</c:v>
                </c:pt>
                <c:pt idx="670">
                  <c:v>1283.72</c:v>
                </c:pt>
                <c:pt idx="671">
                  <c:v>1261.48</c:v>
                </c:pt>
                <c:pt idx="672">
                  <c:v>1287.6099999999999</c:v>
                </c:pt>
                <c:pt idx="673">
                  <c:v>1285.45</c:v>
                </c:pt>
                <c:pt idx="674">
                  <c:v>1248.29</c:v>
                </c:pt>
                <c:pt idx="675">
                  <c:v>1268.6600000000001</c:v>
                </c:pt>
                <c:pt idx="676">
                  <c:v>1267.32</c:v>
                </c:pt>
                <c:pt idx="677">
                  <c:v>1259.3699999999999</c:v>
                </c:pt>
                <c:pt idx="678">
                  <c:v>1265.08</c:v>
                </c:pt>
                <c:pt idx="679">
                  <c:v>1268.25</c:v>
                </c:pt>
                <c:pt idx="680">
                  <c:v>1248.27</c:v>
                </c:pt>
                <c:pt idx="681">
                  <c:v>1234.71</c:v>
                </c:pt>
                <c:pt idx="682">
                  <c:v>1220.1400000000001</c:v>
                </c:pt>
                <c:pt idx="683">
                  <c:v>1198.4100000000001</c:v>
                </c:pt>
                <c:pt idx="684">
                  <c:v>1179.5899999999999</c:v>
                </c:pt>
                <c:pt idx="685">
                  <c:v>1186.57</c:v>
                </c:pt>
                <c:pt idx="686">
                  <c:v>1195.9000000000001</c:v>
                </c:pt>
                <c:pt idx="687">
                  <c:v>1228.81</c:v>
                </c:pt>
                <c:pt idx="688">
                  <c:v>1215.29</c:v>
                </c:pt>
                <c:pt idx="689">
                  <c:v>1237.9100000000001</c:v>
                </c:pt>
                <c:pt idx="690">
                  <c:v>1241.48</c:v>
                </c:pt>
                <c:pt idx="691">
                  <c:v>1218.02</c:v>
                </c:pt>
                <c:pt idx="692">
                  <c:v>1205.0999999999999</c:v>
                </c:pt>
                <c:pt idx="693">
                  <c:v>1219.71</c:v>
                </c:pt>
                <c:pt idx="694">
                  <c:v>1230.3900000000001</c:v>
                </c:pt>
                <c:pt idx="695">
                  <c:v>1226.42</c:v>
                </c:pt>
                <c:pt idx="696">
                  <c:v>1234.18</c:v>
                </c:pt>
                <c:pt idx="697">
                  <c:v>1233.67</c:v>
                </c:pt>
                <c:pt idx="698">
                  <c:v>1227.92</c:v>
                </c:pt>
                <c:pt idx="699">
                  <c:v>1211.8599999999999</c:v>
                </c:pt>
                <c:pt idx="700">
                  <c:v>1194.44</c:v>
                </c:pt>
                <c:pt idx="701">
                  <c:v>1191.57</c:v>
                </c:pt>
                <c:pt idx="702">
                  <c:v>1216.96</c:v>
                </c:pt>
                <c:pt idx="703">
                  <c:v>1198.1099999999999</c:v>
                </c:pt>
                <c:pt idx="704">
                  <c:v>1196.02</c:v>
                </c:pt>
                <c:pt idx="705">
                  <c:v>1198.78</c:v>
                </c:pt>
                <c:pt idx="706">
                  <c:v>1189.28</c:v>
                </c:pt>
                <c:pt idx="707">
                  <c:v>1154.05</c:v>
                </c:pt>
                <c:pt idx="708">
                  <c:v>1171.3499999999999</c:v>
                </c:pt>
                <c:pt idx="709">
                  <c:v>1156.8499999999999</c:v>
                </c:pt>
                <c:pt idx="710">
                  <c:v>1152.1199999999999</c:v>
                </c:pt>
                <c:pt idx="711">
                  <c:v>1142.6199999999999</c:v>
                </c:pt>
                <c:pt idx="712">
                  <c:v>1181.2</c:v>
                </c:pt>
                <c:pt idx="713">
                  <c:v>1172.92</c:v>
                </c:pt>
                <c:pt idx="714">
                  <c:v>1171.42</c:v>
                </c:pt>
                <c:pt idx="715">
                  <c:v>1189.6400000000001</c:v>
                </c:pt>
                <c:pt idx="716">
                  <c:v>1200.08</c:v>
                </c:pt>
                <c:pt idx="717">
                  <c:v>1222.1300000000001</c:v>
                </c:pt>
                <c:pt idx="718">
                  <c:v>1211.3699999999999</c:v>
                </c:pt>
                <c:pt idx="719">
                  <c:v>1201.5899999999999</c:v>
                </c:pt>
                <c:pt idx="720">
                  <c:v>1205.3</c:v>
                </c:pt>
                <c:pt idx="721">
                  <c:v>1203.03</c:v>
                </c:pt>
                <c:pt idx="722">
                  <c:v>1171.3599999999999</c:v>
                </c:pt>
                <c:pt idx="723">
                  <c:v>1167.8699999999999</c:v>
                </c:pt>
                <c:pt idx="724">
                  <c:v>1184.52</c:v>
                </c:pt>
                <c:pt idx="725">
                  <c:v>1186.19</c:v>
                </c:pt>
                <c:pt idx="726">
                  <c:v>1211.92</c:v>
                </c:pt>
                <c:pt idx="727">
                  <c:v>1210.1300000000001</c:v>
                </c:pt>
                <c:pt idx="728">
                  <c:v>1194.22</c:v>
                </c:pt>
                <c:pt idx="729">
                  <c:v>1188</c:v>
                </c:pt>
                <c:pt idx="730">
                  <c:v>1191.17</c:v>
                </c:pt>
                <c:pt idx="731">
                  <c:v>1182.6500000000001</c:v>
                </c:pt>
                <c:pt idx="732">
                  <c:v>1170.3399999999999</c:v>
                </c:pt>
                <c:pt idx="733">
                  <c:v>1184.17</c:v>
                </c:pt>
                <c:pt idx="734">
                  <c:v>1166.17</c:v>
                </c:pt>
                <c:pt idx="735">
                  <c:v>1130.2</c:v>
                </c:pt>
                <c:pt idx="736">
                  <c:v>1095.73</c:v>
                </c:pt>
                <c:pt idx="737">
                  <c:v>1108.2</c:v>
                </c:pt>
                <c:pt idx="738">
                  <c:v>1122.1400000000001</c:v>
                </c:pt>
                <c:pt idx="739">
                  <c:v>1131.5</c:v>
                </c:pt>
                <c:pt idx="740">
                  <c:v>1110.1099999999999</c:v>
                </c:pt>
                <c:pt idx="741">
                  <c:v>1128.55</c:v>
                </c:pt>
                <c:pt idx="742">
                  <c:v>1123.92</c:v>
                </c:pt>
                <c:pt idx="743">
                  <c:v>1113.6300000000001</c:v>
                </c:pt>
                <c:pt idx="744">
                  <c:v>1107.77</c:v>
                </c:pt>
                <c:pt idx="745">
                  <c:v>1098.3499999999999</c:v>
                </c:pt>
                <c:pt idx="746">
                  <c:v>1064.8</c:v>
                </c:pt>
                <c:pt idx="747">
                  <c:v>1063.97</c:v>
                </c:pt>
                <c:pt idx="748">
                  <c:v>1101.72</c:v>
                </c:pt>
                <c:pt idx="749">
                  <c:v>1086.2</c:v>
                </c:pt>
                <c:pt idx="750">
                  <c:v>1101.3900000000001</c:v>
                </c:pt>
                <c:pt idx="751">
                  <c:v>1112.81</c:v>
                </c:pt>
                <c:pt idx="752">
                  <c:v>1125.3800000000001</c:v>
                </c:pt>
                <c:pt idx="753">
                  <c:v>1134.43</c:v>
                </c:pt>
                <c:pt idx="754">
                  <c:v>1135.02</c:v>
                </c:pt>
                <c:pt idx="755">
                  <c:v>1136.47</c:v>
                </c:pt>
                <c:pt idx="756">
                  <c:v>1122.5</c:v>
                </c:pt>
                <c:pt idx="757">
                  <c:v>1120.68</c:v>
                </c:pt>
                <c:pt idx="758">
                  <c:v>1093.56</c:v>
                </c:pt>
                <c:pt idx="759">
                  <c:v>1095.7</c:v>
                </c:pt>
                <c:pt idx="760">
                  <c:v>1098.7</c:v>
                </c:pt>
                <c:pt idx="761">
                  <c:v>1107.31</c:v>
                </c:pt>
                <c:pt idx="762">
                  <c:v>1140.5999999999999</c:v>
                </c:pt>
                <c:pt idx="763">
                  <c:v>1134.6099999999999</c:v>
                </c:pt>
                <c:pt idx="764">
                  <c:v>1139.32</c:v>
                </c:pt>
                <c:pt idx="765">
                  <c:v>1141.81</c:v>
                </c:pt>
                <c:pt idx="766">
                  <c:v>1108.06</c:v>
                </c:pt>
                <c:pt idx="767">
                  <c:v>1109.78</c:v>
                </c:pt>
                <c:pt idx="768">
                  <c:v>1120.57</c:v>
                </c:pt>
                <c:pt idx="769">
                  <c:v>1156.8699999999999</c:v>
                </c:pt>
                <c:pt idx="770">
                  <c:v>1144.94</c:v>
                </c:pt>
                <c:pt idx="771">
                  <c:v>1144.1099999999999</c:v>
                </c:pt>
                <c:pt idx="772">
                  <c:v>1145.81</c:v>
                </c:pt>
                <c:pt idx="773">
                  <c:v>1142.76</c:v>
                </c:pt>
                <c:pt idx="774">
                  <c:v>1131.1300000000001</c:v>
                </c:pt>
                <c:pt idx="775">
                  <c:v>1141.55</c:v>
                </c:pt>
                <c:pt idx="776">
                  <c:v>1139.83</c:v>
                </c:pt>
                <c:pt idx="777">
                  <c:v>1121.8599999999999</c:v>
                </c:pt>
                <c:pt idx="778">
                  <c:v>1108.48</c:v>
                </c:pt>
                <c:pt idx="779">
                  <c:v>1095.8900000000001</c:v>
                </c:pt>
                <c:pt idx="780">
                  <c:v>1088.6600000000001</c:v>
                </c:pt>
                <c:pt idx="781">
                  <c:v>1074.1400000000001</c:v>
                </c:pt>
                <c:pt idx="782">
                  <c:v>1061.5</c:v>
                </c:pt>
                <c:pt idx="783">
                  <c:v>1058.2</c:v>
                </c:pt>
                <c:pt idx="784">
                  <c:v>1035.28</c:v>
                </c:pt>
                <c:pt idx="785">
                  <c:v>1050.3499999999999</c:v>
                </c:pt>
                <c:pt idx="786">
                  <c:v>1053.21</c:v>
                </c:pt>
                <c:pt idx="787">
                  <c:v>1050.71</c:v>
                </c:pt>
                <c:pt idx="788">
                  <c:v>1028.9000000000001</c:v>
                </c:pt>
                <c:pt idx="789">
                  <c:v>1039.32</c:v>
                </c:pt>
                <c:pt idx="790">
                  <c:v>1038.06</c:v>
                </c:pt>
                <c:pt idx="791">
                  <c:v>1029.8499999999999</c:v>
                </c:pt>
                <c:pt idx="792">
                  <c:v>996.85</c:v>
                </c:pt>
                <c:pt idx="793">
                  <c:v>1036.3</c:v>
                </c:pt>
                <c:pt idx="794">
                  <c:v>1018.63</c:v>
                </c:pt>
                <c:pt idx="795">
                  <c:v>1021.39</c:v>
                </c:pt>
                <c:pt idx="796">
                  <c:v>1008.01</c:v>
                </c:pt>
                <c:pt idx="797">
                  <c:v>993.06</c:v>
                </c:pt>
                <c:pt idx="798">
                  <c:v>990.67</c:v>
                </c:pt>
                <c:pt idx="799">
                  <c:v>977.59</c:v>
                </c:pt>
                <c:pt idx="800">
                  <c:v>980.15</c:v>
                </c:pt>
                <c:pt idx="801">
                  <c:v>998.68</c:v>
                </c:pt>
                <c:pt idx="802">
                  <c:v>993.32</c:v>
                </c:pt>
                <c:pt idx="803">
                  <c:v>998.14</c:v>
                </c:pt>
                <c:pt idx="804">
                  <c:v>985.7</c:v>
                </c:pt>
                <c:pt idx="805">
                  <c:v>976.22</c:v>
                </c:pt>
                <c:pt idx="806">
                  <c:v>995.69</c:v>
                </c:pt>
                <c:pt idx="807">
                  <c:v>988.61</c:v>
                </c:pt>
                <c:pt idx="808">
                  <c:v>987.76</c:v>
                </c:pt>
                <c:pt idx="809">
                  <c:v>963.59</c:v>
                </c:pt>
                <c:pt idx="810">
                  <c:v>933.22</c:v>
                </c:pt>
                <c:pt idx="811">
                  <c:v>944.3</c:v>
                </c:pt>
                <c:pt idx="812">
                  <c:v>933.41</c:v>
                </c:pt>
                <c:pt idx="813">
                  <c:v>930.08</c:v>
                </c:pt>
                <c:pt idx="814">
                  <c:v>898.81</c:v>
                </c:pt>
                <c:pt idx="815">
                  <c:v>893.58</c:v>
                </c:pt>
                <c:pt idx="816">
                  <c:v>868.3</c:v>
                </c:pt>
                <c:pt idx="817">
                  <c:v>878.85</c:v>
                </c:pt>
                <c:pt idx="818">
                  <c:v>863.5</c:v>
                </c:pt>
                <c:pt idx="819">
                  <c:v>895.79</c:v>
                </c:pt>
                <c:pt idx="820">
                  <c:v>833.27</c:v>
                </c:pt>
                <c:pt idx="821">
                  <c:v>828.89</c:v>
                </c:pt>
                <c:pt idx="822">
                  <c:v>841.15</c:v>
                </c:pt>
                <c:pt idx="823">
                  <c:v>848.17</c:v>
                </c:pt>
                <c:pt idx="824">
                  <c:v>834.89</c:v>
                </c:pt>
                <c:pt idx="825">
                  <c:v>829.69</c:v>
                </c:pt>
                <c:pt idx="826">
                  <c:v>855.7</c:v>
                </c:pt>
                <c:pt idx="827">
                  <c:v>861.4</c:v>
                </c:pt>
                <c:pt idx="828">
                  <c:v>901.78</c:v>
                </c:pt>
                <c:pt idx="829">
                  <c:v>927.57</c:v>
                </c:pt>
                <c:pt idx="830">
                  <c:v>908.59</c:v>
                </c:pt>
                <c:pt idx="831">
                  <c:v>875.4</c:v>
                </c:pt>
                <c:pt idx="832">
                  <c:v>895.75</c:v>
                </c:pt>
                <c:pt idx="833">
                  <c:v>889.48</c:v>
                </c:pt>
                <c:pt idx="834">
                  <c:v>912.23</c:v>
                </c:pt>
                <c:pt idx="835">
                  <c:v>936.31</c:v>
                </c:pt>
                <c:pt idx="836">
                  <c:v>930.55</c:v>
                </c:pt>
                <c:pt idx="837">
                  <c:v>909.83</c:v>
                </c:pt>
                <c:pt idx="838">
                  <c:v>894.74</c:v>
                </c:pt>
                <c:pt idx="839">
                  <c:v>900.96</c:v>
                </c:pt>
                <c:pt idx="840">
                  <c:v>897.65</c:v>
                </c:pt>
                <c:pt idx="841">
                  <c:v>884.39</c:v>
                </c:pt>
                <c:pt idx="842">
                  <c:v>835.32</c:v>
                </c:pt>
                <c:pt idx="843">
                  <c:v>800.58</c:v>
                </c:pt>
                <c:pt idx="844">
                  <c:v>827.37</c:v>
                </c:pt>
                <c:pt idx="845">
                  <c:v>845.39</c:v>
                </c:pt>
                <c:pt idx="846">
                  <c:v>889.81</c:v>
                </c:pt>
                <c:pt idx="847">
                  <c:v>893.92</c:v>
                </c:pt>
                <c:pt idx="848">
                  <c:v>916.07</c:v>
                </c:pt>
                <c:pt idx="849">
                  <c:v>940.86</c:v>
                </c:pt>
                <c:pt idx="850">
                  <c:v>928.77</c:v>
                </c:pt>
                <c:pt idx="851">
                  <c:v>908.64</c:v>
                </c:pt>
                <c:pt idx="852">
                  <c:v>864.24</c:v>
                </c:pt>
                <c:pt idx="853">
                  <c:v>852.84</c:v>
                </c:pt>
                <c:pt idx="854">
                  <c:v>847.76</c:v>
                </c:pt>
                <c:pt idx="855">
                  <c:v>921.39</c:v>
                </c:pt>
                <c:pt idx="856">
                  <c:v>989.03</c:v>
                </c:pt>
                <c:pt idx="857">
                  <c:v>989.81</c:v>
                </c:pt>
                <c:pt idx="858">
                  <c:v>989.14</c:v>
                </c:pt>
                <c:pt idx="859">
                  <c:v>1007.27</c:v>
                </c:pt>
                <c:pt idx="860">
                  <c:v>1027.53</c:v>
                </c:pt>
                <c:pt idx="861">
                  <c:v>1067.1400000000001</c:v>
                </c:pt>
                <c:pt idx="862">
                  <c:v>1083.82</c:v>
                </c:pt>
                <c:pt idx="863">
                  <c:v>1106.5899999999999</c:v>
                </c:pt>
                <c:pt idx="864">
                  <c:v>1054.99</c:v>
                </c:pt>
                <c:pt idx="865">
                  <c:v>1073.43</c:v>
                </c:pt>
                <c:pt idx="866">
                  <c:v>1076.32</c:v>
                </c:pt>
                <c:pt idx="867">
                  <c:v>1125.17</c:v>
                </c:pt>
                <c:pt idx="868">
                  <c:v>1111.01</c:v>
                </c:pt>
                <c:pt idx="869">
                  <c:v>1122.73</c:v>
                </c:pt>
                <c:pt idx="870">
                  <c:v>1147.3900000000001</c:v>
                </c:pt>
                <c:pt idx="871">
                  <c:v>1148.69</c:v>
                </c:pt>
                <c:pt idx="872">
                  <c:v>1166.1500000000001</c:v>
                </c:pt>
                <c:pt idx="873">
                  <c:v>1164.31</c:v>
                </c:pt>
                <c:pt idx="874">
                  <c:v>1131.78</c:v>
                </c:pt>
                <c:pt idx="875">
                  <c:v>1089.8399999999999</c:v>
                </c:pt>
                <c:pt idx="876">
                  <c:v>1104.18</c:v>
                </c:pt>
                <c:pt idx="877">
                  <c:v>1096.22</c:v>
                </c:pt>
                <c:pt idx="878">
                  <c:v>1122.19</c:v>
                </c:pt>
                <c:pt idx="879">
                  <c:v>1133.28</c:v>
                </c:pt>
                <c:pt idx="880">
                  <c:v>1127.58</c:v>
                </c:pt>
                <c:pt idx="881">
                  <c:v>1145.5999999999999</c:v>
                </c:pt>
                <c:pt idx="882">
                  <c:v>1172.51</c:v>
                </c:pt>
                <c:pt idx="883">
                  <c:v>1161.02</c:v>
                </c:pt>
                <c:pt idx="884">
                  <c:v>1144.8900000000001</c:v>
                </c:pt>
                <c:pt idx="885">
                  <c:v>1123.0899999999999</c:v>
                </c:pt>
                <c:pt idx="886">
                  <c:v>1158.31</c:v>
                </c:pt>
                <c:pt idx="887">
                  <c:v>1139.45</c:v>
                </c:pt>
                <c:pt idx="888">
                  <c:v>1150.3399999999999</c:v>
                </c:pt>
                <c:pt idx="889">
                  <c:v>1138.6500000000001</c:v>
                </c:pt>
                <c:pt idx="890">
                  <c:v>1120.31</c:v>
                </c:pt>
                <c:pt idx="891">
                  <c:v>1087.2</c:v>
                </c:pt>
                <c:pt idx="892">
                  <c:v>1104.6099999999999</c:v>
                </c:pt>
                <c:pt idx="893">
                  <c:v>1073.48</c:v>
                </c:pt>
                <c:pt idx="894">
                  <c:v>1091.6500000000001</c:v>
                </c:pt>
                <c:pt idx="895">
                  <c:v>1071.3800000000001</c:v>
                </c:pt>
                <c:pt idx="896">
                  <c:v>1040.94</c:v>
                </c:pt>
                <c:pt idx="897">
                  <c:v>965.8</c:v>
                </c:pt>
                <c:pt idx="898">
                  <c:v>1092.54</c:v>
                </c:pt>
                <c:pt idx="899">
                  <c:v>1085.78</c:v>
                </c:pt>
                <c:pt idx="900">
                  <c:v>1133.58</c:v>
                </c:pt>
                <c:pt idx="901">
                  <c:v>1184.93</c:v>
                </c:pt>
                <c:pt idx="902">
                  <c:v>1161.97</c:v>
                </c:pt>
                <c:pt idx="903">
                  <c:v>1190.1600000000001</c:v>
                </c:pt>
                <c:pt idx="904">
                  <c:v>1214.3499999999999</c:v>
                </c:pt>
                <c:pt idx="905">
                  <c:v>1205.82</c:v>
                </c:pt>
                <c:pt idx="906">
                  <c:v>1210.8499999999999</c:v>
                </c:pt>
                <c:pt idx="907">
                  <c:v>1215.68</c:v>
                </c:pt>
                <c:pt idx="908">
                  <c:v>1190.5899999999999</c:v>
                </c:pt>
                <c:pt idx="909">
                  <c:v>1224.42</c:v>
                </c:pt>
                <c:pt idx="910">
                  <c:v>1225.3499999999999</c:v>
                </c:pt>
                <c:pt idx="911">
                  <c:v>1214.3599999999999</c:v>
                </c:pt>
                <c:pt idx="912">
                  <c:v>1264.96</c:v>
                </c:pt>
                <c:pt idx="913">
                  <c:v>1260.67</c:v>
                </c:pt>
                <c:pt idx="914">
                  <c:v>1277.8900000000001</c:v>
                </c:pt>
                <c:pt idx="915">
                  <c:v>1291.96</c:v>
                </c:pt>
                <c:pt idx="916">
                  <c:v>1245.67</c:v>
                </c:pt>
                <c:pt idx="917">
                  <c:v>1266.6099999999999</c:v>
                </c:pt>
                <c:pt idx="918">
                  <c:v>1253.05</c:v>
                </c:pt>
                <c:pt idx="919">
                  <c:v>1242.98</c:v>
                </c:pt>
                <c:pt idx="920">
                  <c:v>1183.5</c:v>
                </c:pt>
                <c:pt idx="921">
                  <c:v>1128.43</c:v>
                </c:pt>
                <c:pt idx="922">
                  <c:v>1160.33</c:v>
                </c:pt>
                <c:pt idx="923">
                  <c:v>1139.83</c:v>
                </c:pt>
                <c:pt idx="924">
                  <c:v>1150.53</c:v>
                </c:pt>
                <c:pt idx="925">
                  <c:v>1233.42</c:v>
                </c:pt>
                <c:pt idx="926">
                  <c:v>1234.18</c:v>
                </c:pt>
                <c:pt idx="927">
                  <c:v>1245.8599999999999</c:v>
                </c:pt>
                <c:pt idx="928">
                  <c:v>1301.53</c:v>
                </c:pt>
                <c:pt idx="929">
                  <c:v>1314.76</c:v>
                </c:pt>
                <c:pt idx="930">
                  <c:v>1349.47</c:v>
                </c:pt>
                <c:pt idx="931">
                  <c:v>1354.95</c:v>
                </c:pt>
                <c:pt idx="932">
                  <c:v>1342.54</c:v>
                </c:pt>
                <c:pt idx="933">
                  <c:v>1318.32</c:v>
                </c:pt>
                <c:pt idx="934">
                  <c:v>1298.3499999999999</c:v>
                </c:pt>
                <c:pt idx="935">
                  <c:v>1320.28</c:v>
                </c:pt>
                <c:pt idx="936">
                  <c:v>1305.97</c:v>
                </c:pt>
                <c:pt idx="937">
                  <c:v>1312.15</c:v>
                </c:pt>
                <c:pt idx="938">
                  <c:v>1369.89</c:v>
                </c:pt>
                <c:pt idx="939">
                  <c:v>1315.23</c:v>
                </c:pt>
                <c:pt idx="940">
                  <c:v>1341.77</c:v>
                </c:pt>
                <c:pt idx="941">
                  <c:v>1367.72</c:v>
                </c:pt>
                <c:pt idx="942">
                  <c:v>1365.98</c:v>
                </c:pt>
                <c:pt idx="943">
                  <c:v>1426.69</c:v>
                </c:pt>
                <c:pt idx="944">
                  <c:v>1379.58</c:v>
                </c:pt>
                <c:pt idx="945">
                  <c:v>1396.93</c:v>
                </c:pt>
                <c:pt idx="946">
                  <c:v>1374.17</c:v>
                </c:pt>
                <c:pt idx="947">
                  <c:v>1408.99</c:v>
                </c:pt>
                <c:pt idx="948">
                  <c:v>1436.51</c:v>
                </c:pt>
                <c:pt idx="949">
                  <c:v>1448.72</c:v>
                </c:pt>
                <c:pt idx="950">
                  <c:v>1465.81</c:v>
                </c:pt>
                <c:pt idx="951">
                  <c:v>1494.5</c:v>
                </c:pt>
                <c:pt idx="952">
                  <c:v>1520.77</c:v>
                </c:pt>
                <c:pt idx="953">
                  <c:v>1506.45</c:v>
                </c:pt>
                <c:pt idx="954">
                  <c:v>1491.72</c:v>
                </c:pt>
                <c:pt idx="955">
                  <c:v>1471.84</c:v>
                </c:pt>
                <c:pt idx="956">
                  <c:v>1462.93</c:v>
                </c:pt>
                <c:pt idx="957">
                  <c:v>1419.89</c:v>
                </c:pt>
                <c:pt idx="958">
                  <c:v>1480.19</c:v>
                </c:pt>
                <c:pt idx="959">
                  <c:v>1509.98</c:v>
                </c:pt>
                <c:pt idx="960">
                  <c:v>1478.9</c:v>
                </c:pt>
                <c:pt idx="961">
                  <c:v>1454.6</c:v>
                </c:pt>
                <c:pt idx="962">
                  <c:v>1441.48</c:v>
                </c:pt>
                <c:pt idx="963">
                  <c:v>1464.46</c:v>
                </c:pt>
                <c:pt idx="964">
                  <c:v>1456.95</c:v>
                </c:pt>
                <c:pt idx="965">
                  <c:v>1477.26</c:v>
                </c:pt>
                <c:pt idx="966">
                  <c:v>1378.02</c:v>
                </c:pt>
                <c:pt idx="967">
                  <c:v>1406.95</c:v>
                </c:pt>
                <c:pt idx="968">
                  <c:v>1420.96</c:v>
                </c:pt>
                <c:pt idx="969">
                  <c:v>1432.63</c:v>
                </c:pt>
                <c:pt idx="970">
                  <c:v>1452.43</c:v>
                </c:pt>
                <c:pt idx="971">
                  <c:v>1434.54</c:v>
                </c:pt>
                <c:pt idx="972">
                  <c:v>1356.56</c:v>
                </c:pt>
                <c:pt idx="973">
                  <c:v>1516.35</c:v>
                </c:pt>
                <c:pt idx="974">
                  <c:v>1498.58</c:v>
                </c:pt>
                <c:pt idx="975">
                  <c:v>1527.46</c:v>
                </c:pt>
                <c:pt idx="976">
                  <c:v>1464.47</c:v>
                </c:pt>
                <c:pt idx="977">
                  <c:v>1395.07</c:v>
                </c:pt>
                <c:pt idx="978">
                  <c:v>1409.17</c:v>
                </c:pt>
                <c:pt idx="979">
                  <c:v>1333.36</c:v>
                </c:pt>
                <c:pt idx="980">
                  <c:v>1346.09</c:v>
                </c:pt>
                <c:pt idx="981">
                  <c:v>1387.12</c:v>
                </c:pt>
                <c:pt idx="982">
                  <c:v>1424.37</c:v>
                </c:pt>
                <c:pt idx="983">
                  <c:v>1360.16</c:v>
                </c:pt>
                <c:pt idx="984">
                  <c:v>1441.36</c:v>
                </c:pt>
                <c:pt idx="985">
                  <c:v>1465.15</c:v>
                </c:pt>
                <c:pt idx="986">
                  <c:v>1441.47</c:v>
                </c:pt>
                <c:pt idx="987">
                  <c:v>1469.25</c:v>
                </c:pt>
                <c:pt idx="988">
                  <c:v>1458.34</c:v>
                </c:pt>
                <c:pt idx="989">
                  <c:v>1421.03</c:v>
                </c:pt>
                <c:pt idx="990">
                  <c:v>1417.04</c:v>
                </c:pt>
                <c:pt idx="991">
                  <c:v>1433.3</c:v>
                </c:pt>
                <c:pt idx="992">
                  <c:v>1416.62</c:v>
                </c:pt>
                <c:pt idx="993">
                  <c:v>1422</c:v>
                </c:pt>
                <c:pt idx="994">
                  <c:v>1396.06</c:v>
                </c:pt>
                <c:pt idx="995">
                  <c:v>1370.23</c:v>
                </c:pt>
                <c:pt idx="996">
                  <c:v>1362.93</c:v>
                </c:pt>
                <c:pt idx="997">
                  <c:v>1301.6500000000001</c:v>
                </c:pt>
                <c:pt idx="998">
                  <c:v>1247.4100000000001</c:v>
                </c:pt>
                <c:pt idx="999">
                  <c:v>1336.02</c:v>
                </c:pt>
                <c:pt idx="1000">
                  <c:v>1282.81</c:v>
                </c:pt>
                <c:pt idx="1001">
                  <c:v>1277.3599999999999</c:v>
                </c:pt>
                <c:pt idx="1002">
                  <c:v>1335.42</c:v>
                </c:pt>
                <c:pt idx="1003">
                  <c:v>1351.66</c:v>
                </c:pt>
                <c:pt idx="1004">
                  <c:v>1357.24</c:v>
                </c:pt>
                <c:pt idx="1005">
                  <c:v>1348.27</c:v>
                </c:pt>
                <c:pt idx="1006">
                  <c:v>1336.61</c:v>
                </c:pt>
                <c:pt idx="1007">
                  <c:v>1327.68</c:v>
                </c:pt>
                <c:pt idx="1008">
                  <c:v>1300.29</c:v>
                </c:pt>
                <c:pt idx="1009">
                  <c:v>1328.72</c:v>
                </c:pt>
                <c:pt idx="1010">
                  <c:v>1356.94</c:v>
                </c:pt>
                <c:pt idx="1011">
                  <c:v>1418.78</c:v>
                </c:pt>
                <c:pt idx="1012">
                  <c:v>1403.28</c:v>
                </c:pt>
                <c:pt idx="1013">
                  <c:v>1391.22</c:v>
                </c:pt>
                <c:pt idx="1014">
                  <c:v>1315.31</c:v>
                </c:pt>
                <c:pt idx="1015">
                  <c:v>1342.84</c:v>
                </c:pt>
                <c:pt idx="1016">
                  <c:v>1293.6400000000001</c:v>
                </c:pt>
                <c:pt idx="1017">
                  <c:v>1327.75</c:v>
                </c:pt>
                <c:pt idx="1018">
                  <c:v>1301.8399999999999</c:v>
                </c:pt>
                <c:pt idx="1019">
                  <c:v>1330.29</c:v>
                </c:pt>
                <c:pt idx="1020">
                  <c:v>1337.8</c:v>
                </c:pt>
                <c:pt idx="1021">
                  <c:v>1345</c:v>
                </c:pt>
                <c:pt idx="1022">
                  <c:v>1335.18</c:v>
                </c:pt>
                <c:pt idx="1023">
                  <c:v>1356.85</c:v>
                </c:pt>
                <c:pt idx="1024">
                  <c:v>1319</c:v>
                </c:pt>
                <c:pt idx="1025">
                  <c:v>1348.35</c:v>
                </c:pt>
                <c:pt idx="1026">
                  <c:v>1293.72</c:v>
                </c:pt>
                <c:pt idx="1027">
                  <c:v>1282.8</c:v>
                </c:pt>
                <c:pt idx="1028">
                  <c:v>1299.29</c:v>
                </c:pt>
                <c:pt idx="1029">
                  <c:v>1294.5899999999999</c:v>
                </c:pt>
                <c:pt idx="1030">
                  <c:v>1275.47</c:v>
                </c:pt>
                <c:pt idx="1031">
                  <c:v>1238.33</c:v>
                </c:pt>
                <c:pt idx="1032">
                  <c:v>1239.22</c:v>
                </c:pt>
                <c:pt idx="1033">
                  <c:v>1230.1300000000001</c:v>
                </c:pt>
                <c:pt idx="1034">
                  <c:v>1239.4000000000001</c:v>
                </c:pt>
                <c:pt idx="1035">
                  <c:v>1279.6400000000001</c:v>
                </c:pt>
                <c:pt idx="1036">
                  <c:v>1225.19</c:v>
                </c:pt>
                <c:pt idx="1037">
                  <c:v>1243.26</c:v>
                </c:pt>
                <c:pt idx="1038">
                  <c:v>1275.0899999999999</c:v>
                </c:pt>
                <c:pt idx="1039">
                  <c:v>1229.23</c:v>
                </c:pt>
                <c:pt idx="1040">
                  <c:v>1226.27</c:v>
                </c:pt>
                <c:pt idx="1041">
                  <c:v>1188.03</c:v>
                </c:pt>
                <c:pt idx="1042">
                  <c:v>1166.46</c:v>
                </c:pt>
                <c:pt idx="1043">
                  <c:v>1176.74</c:v>
                </c:pt>
                <c:pt idx="1044">
                  <c:v>1192.33</c:v>
                </c:pt>
                <c:pt idx="1045">
                  <c:v>1163.55</c:v>
                </c:pt>
                <c:pt idx="1046">
                  <c:v>1125.72</c:v>
                </c:pt>
                <c:pt idx="1047">
                  <c:v>1141.01</c:v>
                </c:pt>
                <c:pt idx="1048">
                  <c:v>1098.67</c:v>
                </c:pt>
                <c:pt idx="1049">
                  <c:v>1070.67</c:v>
                </c:pt>
                <c:pt idx="1050">
                  <c:v>1056.42</c:v>
                </c:pt>
                <c:pt idx="1051">
                  <c:v>984.39</c:v>
                </c:pt>
                <c:pt idx="1052">
                  <c:v>1002.6</c:v>
                </c:pt>
                <c:pt idx="1053">
                  <c:v>1044.75</c:v>
                </c:pt>
                <c:pt idx="1054">
                  <c:v>1020.09</c:v>
                </c:pt>
                <c:pt idx="1055">
                  <c:v>1009.06</c:v>
                </c:pt>
                <c:pt idx="1056">
                  <c:v>973.89</c:v>
                </c:pt>
                <c:pt idx="1057">
                  <c:v>1027.1400000000001</c:v>
                </c:pt>
                <c:pt idx="1058">
                  <c:v>1081.24</c:v>
                </c:pt>
                <c:pt idx="1059">
                  <c:v>1062.75</c:v>
                </c:pt>
                <c:pt idx="1060">
                  <c:v>1089.45</c:v>
                </c:pt>
                <c:pt idx="1061">
                  <c:v>1120.67</c:v>
                </c:pt>
                <c:pt idx="1062">
                  <c:v>1140.8</c:v>
                </c:pt>
                <c:pt idx="1063">
                  <c:v>1186.75</c:v>
                </c:pt>
                <c:pt idx="1064">
                  <c:v>1164.33</c:v>
                </c:pt>
                <c:pt idx="1065">
                  <c:v>1146.42</c:v>
                </c:pt>
                <c:pt idx="1066">
                  <c:v>1133.2</c:v>
                </c:pt>
                <c:pt idx="1067">
                  <c:v>1100.6500000000001</c:v>
                </c:pt>
                <c:pt idx="1068">
                  <c:v>1098.8399999999999</c:v>
                </c:pt>
                <c:pt idx="1069">
                  <c:v>1113.8599999999999</c:v>
                </c:pt>
                <c:pt idx="1070">
                  <c:v>1090.82</c:v>
                </c:pt>
                <c:pt idx="1071">
                  <c:v>1110.47</c:v>
                </c:pt>
                <c:pt idx="1072">
                  <c:v>1108.73</c:v>
                </c:pt>
                <c:pt idx="1073">
                  <c:v>1108.1400000000001</c:v>
                </c:pt>
                <c:pt idx="1074">
                  <c:v>1121</c:v>
                </c:pt>
                <c:pt idx="1075">
                  <c:v>1107.9000000000001</c:v>
                </c:pt>
                <c:pt idx="1076">
                  <c:v>1122.72</c:v>
                </c:pt>
                <c:pt idx="1077">
                  <c:v>1110.67</c:v>
                </c:pt>
                <c:pt idx="1078">
                  <c:v>1122.7</c:v>
                </c:pt>
                <c:pt idx="1079">
                  <c:v>1095.44</c:v>
                </c:pt>
                <c:pt idx="1080">
                  <c:v>1099.1600000000001</c:v>
                </c:pt>
                <c:pt idx="1081">
                  <c:v>1068.6099999999999</c:v>
                </c:pt>
                <c:pt idx="1082">
                  <c:v>1055.69</c:v>
                </c:pt>
                <c:pt idx="1083">
                  <c:v>1049.3399999999999</c:v>
                </c:pt>
                <c:pt idx="1084">
                  <c:v>1034.21</c:v>
                </c:pt>
                <c:pt idx="1085">
                  <c:v>1020.09</c:v>
                </c:pt>
                <c:pt idx="1086">
                  <c:v>1012.46</c:v>
                </c:pt>
                <c:pt idx="1087">
                  <c:v>980.28</c:v>
                </c:pt>
                <c:pt idx="1088">
                  <c:v>957.59</c:v>
                </c:pt>
                <c:pt idx="1089">
                  <c:v>961.51</c:v>
                </c:pt>
                <c:pt idx="1090">
                  <c:v>927.69</c:v>
                </c:pt>
                <c:pt idx="1091">
                  <c:v>975.04</c:v>
                </c:pt>
                <c:pt idx="1092">
                  <c:v>936.46</c:v>
                </c:pt>
                <c:pt idx="1093">
                  <c:v>946.78</c:v>
                </c:pt>
                <c:pt idx="1094">
                  <c:v>953.39</c:v>
                </c:pt>
                <c:pt idx="1095">
                  <c:v>983.79</c:v>
                </c:pt>
                <c:pt idx="1096">
                  <c:v>955.4</c:v>
                </c:pt>
                <c:pt idx="1097">
                  <c:v>963.09</c:v>
                </c:pt>
                <c:pt idx="1098">
                  <c:v>928.35</c:v>
                </c:pt>
                <c:pt idx="1099">
                  <c:v>927.51</c:v>
                </c:pt>
                <c:pt idx="1100">
                  <c:v>914.62</c:v>
                </c:pt>
                <c:pt idx="1101">
                  <c:v>941.64</c:v>
                </c:pt>
                <c:pt idx="1102">
                  <c:v>944.16</c:v>
                </c:pt>
                <c:pt idx="1103">
                  <c:v>966.98</c:v>
                </c:pt>
                <c:pt idx="1104">
                  <c:v>965.03</c:v>
                </c:pt>
                <c:pt idx="1105">
                  <c:v>945.22</c:v>
                </c:pt>
                <c:pt idx="1106">
                  <c:v>950.51</c:v>
                </c:pt>
                <c:pt idx="1107">
                  <c:v>923.91</c:v>
                </c:pt>
                <c:pt idx="1108">
                  <c:v>929.05</c:v>
                </c:pt>
                <c:pt idx="1109">
                  <c:v>899.47</c:v>
                </c:pt>
                <c:pt idx="1110">
                  <c:v>923.55</c:v>
                </c:pt>
                <c:pt idx="1111">
                  <c:v>900.81</c:v>
                </c:pt>
                <c:pt idx="1112">
                  <c:v>933.54</c:v>
                </c:pt>
                <c:pt idx="1113">
                  <c:v>947.14</c:v>
                </c:pt>
                <c:pt idx="1114">
                  <c:v>938.79</c:v>
                </c:pt>
                <c:pt idx="1115">
                  <c:v>915.3</c:v>
                </c:pt>
                <c:pt idx="1116">
                  <c:v>916.68</c:v>
                </c:pt>
                <c:pt idx="1117">
                  <c:v>916.92</c:v>
                </c:pt>
                <c:pt idx="1118">
                  <c:v>887.3</c:v>
                </c:pt>
                <c:pt idx="1119">
                  <c:v>898.7</c:v>
                </c:pt>
                <c:pt idx="1120">
                  <c:v>893.27</c:v>
                </c:pt>
                <c:pt idx="1121">
                  <c:v>858.01</c:v>
                </c:pt>
                <c:pt idx="1122">
                  <c:v>848.28</c:v>
                </c:pt>
                <c:pt idx="1123">
                  <c:v>847.03</c:v>
                </c:pt>
                <c:pt idx="1124">
                  <c:v>829.75</c:v>
                </c:pt>
                <c:pt idx="1125">
                  <c:v>824.78</c:v>
                </c:pt>
                <c:pt idx="1126">
                  <c:v>812.97</c:v>
                </c:pt>
                <c:pt idx="1127">
                  <c:v>765.37</c:v>
                </c:pt>
                <c:pt idx="1128">
                  <c:v>766.34</c:v>
                </c:pt>
                <c:pt idx="1129">
                  <c:v>737.65</c:v>
                </c:pt>
                <c:pt idx="1130">
                  <c:v>757.9</c:v>
                </c:pt>
                <c:pt idx="1131">
                  <c:v>773.88</c:v>
                </c:pt>
                <c:pt idx="1132">
                  <c:v>784.1</c:v>
                </c:pt>
                <c:pt idx="1133">
                  <c:v>793.17</c:v>
                </c:pt>
                <c:pt idx="1134">
                  <c:v>804.97</c:v>
                </c:pt>
                <c:pt idx="1135">
                  <c:v>790.82</c:v>
                </c:pt>
                <c:pt idx="1136">
                  <c:v>801.77</c:v>
                </c:pt>
                <c:pt idx="1137">
                  <c:v>808.48</c:v>
                </c:pt>
                <c:pt idx="1138">
                  <c:v>789.56</c:v>
                </c:pt>
                <c:pt idx="1139">
                  <c:v>786.16</c:v>
                </c:pt>
                <c:pt idx="1140">
                  <c:v>770.52</c:v>
                </c:pt>
                <c:pt idx="1141">
                  <c:v>776.17</c:v>
                </c:pt>
                <c:pt idx="1142">
                  <c:v>759.5</c:v>
                </c:pt>
                <c:pt idx="1143">
                  <c:v>748.03</c:v>
                </c:pt>
                <c:pt idx="1144">
                  <c:v>756.79</c:v>
                </c:pt>
                <c:pt idx="1145">
                  <c:v>748.87</c:v>
                </c:pt>
                <c:pt idx="1146">
                  <c:v>728.64</c:v>
                </c:pt>
                <c:pt idx="1147">
                  <c:v>739.6</c:v>
                </c:pt>
                <c:pt idx="1148">
                  <c:v>757.02</c:v>
                </c:pt>
                <c:pt idx="1149">
                  <c:v>748.73</c:v>
                </c:pt>
                <c:pt idx="1150">
                  <c:v>737.62</c:v>
                </c:pt>
                <c:pt idx="1151">
                  <c:v>730.82</c:v>
                </c:pt>
                <c:pt idx="1152">
                  <c:v>703.77</c:v>
                </c:pt>
                <c:pt idx="1153">
                  <c:v>700.92</c:v>
                </c:pt>
                <c:pt idx="1154">
                  <c:v>710.82</c:v>
                </c:pt>
                <c:pt idx="1155">
                  <c:v>700.66</c:v>
                </c:pt>
                <c:pt idx="1156">
                  <c:v>701.46</c:v>
                </c:pt>
                <c:pt idx="1157">
                  <c:v>686.19</c:v>
                </c:pt>
                <c:pt idx="1158">
                  <c:v>687.03</c:v>
                </c:pt>
                <c:pt idx="1159">
                  <c:v>680.54</c:v>
                </c:pt>
                <c:pt idx="1160">
                  <c:v>655.68</c:v>
                </c:pt>
                <c:pt idx="1161">
                  <c:v>651.99</c:v>
                </c:pt>
                <c:pt idx="1162">
                  <c:v>667.03</c:v>
                </c:pt>
                <c:pt idx="1163">
                  <c:v>665.21</c:v>
                </c:pt>
                <c:pt idx="1164">
                  <c:v>662.1</c:v>
                </c:pt>
                <c:pt idx="1165">
                  <c:v>662.49</c:v>
                </c:pt>
                <c:pt idx="1166">
                  <c:v>635.9</c:v>
                </c:pt>
                <c:pt idx="1167">
                  <c:v>638.73</c:v>
                </c:pt>
                <c:pt idx="1168">
                  <c:v>646.19000000000005</c:v>
                </c:pt>
                <c:pt idx="1169">
                  <c:v>657.44</c:v>
                </c:pt>
                <c:pt idx="1170">
                  <c:v>670.63</c:v>
                </c:pt>
                <c:pt idx="1171">
                  <c:v>666.84</c:v>
                </c:pt>
                <c:pt idx="1172">
                  <c:v>665.85</c:v>
                </c:pt>
                <c:pt idx="1173">
                  <c:v>673.31</c:v>
                </c:pt>
                <c:pt idx="1174">
                  <c:v>669.12</c:v>
                </c:pt>
                <c:pt idx="1175">
                  <c:v>678.51</c:v>
                </c:pt>
                <c:pt idx="1176">
                  <c:v>668.91</c:v>
                </c:pt>
                <c:pt idx="1177">
                  <c:v>652.09</c:v>
                </c:pt>
                <c:pt idx="1178">
                  <c:v>641.63</c:v>
                </c:pt>
                <c:pt idx="1179">
                  <c:v>653.46</c:v>
                </c:pt>
                <c:pt idx="1180">
                  <c:v>645.07000000000005</c:v>
                </c:pt>
                <c:pt idx="1181">
                  <c:v>636.71</c:v>
                </c:pt>
                <c:pt idx="1182">
                  <c:v>655.86</c:v>
                </c:pt>
                <c:pt idx="1183">
                  <c:v>645.5</c:v>
                </c:pt>
                <c:pt idx="1184">
                  <c:v>650.62</c:v>
                </c:pt>
                <c:pt idx="1185">
                  <c:v>641.42999999999995</c:v>
                </c:pt>
                <c:pt idx="1186">
                  <c:v>633.5</c:v>
                </c:pt>
                <c:pt idx="1187">
                  <c:v>644.37</c:v>
                </c:pt>
                <c:pt idx="1188">
                  <c:v>659.08</c:v>
                </c:pt>
                <c:pt idx="1189">
                  <c:v>647.98</c:v>
                </c:pt>
                <c:pt idx="1190">
                  <c:v>656.37</c:v>
                </c:pt>
                <c:pt idx="1191">
                  <c:v>635.84</c:v>
                </c:pt>
                <c:pt idx="1192">
                  <c:v>621.62</c:v>
                </c:pt>
                <c:pt idx="1193">
                  <c:v>611.83000000000004</c:v>
                </c:pt>
                <c:pt idx="1194">
                  <c:v>601.80999999999995</c:v>
                </c:pt>
                <c:pt idx="1195">
                  <c:v>616.71</c:v>
                </c:pt>
                <c:pt idx="1196">
                  <c:v>615.92999999999995</c:v>
                </c:pt>
                <c:pt idx="1197">
                  <c:v>611.96</c:v>
                </c:pt>
                <c:pt idx="1198">
                  <c:v>616.34</c:v>
                </c:pt>
                <c:pt idx="1199">
                  <c:v>617.48</c:v>
                </c:pt>
                <c:pt idx="1200">
                  <c:v>606.98</c:v>
                </c:pt>
                <c:pt idx="1201">
                  <c:v>599.97</c:v>
                </c:pt>
                <c:pt idx="1202">
                  <c:v>600.07000000000005</c:v>
                </c:pt>
                <c:pt idx="1203">
                  <c:v>592.72</c:v>
                </c:pt>
                <c:pt idx="1204">
                  <c:v>590.57000000000005</c:v>
                </c:pt>
                <c:pt idx="1205">
                  <c:v>579.70000000000005</c:v>
                </c:pt>
                <c:pt idx="1206">
                  <c:v>587.46</c:v>
                </c:pt>
                <c:pt idx="1207">
                  <c:v>584.5</c:v>
                </c:pt>
                <c:pt idx="1208">
                  <c:v>582.49</c:v>
                </c:pt>
                <c:pt idx="1209">
                  <c:v>584.41</c:v>
                </c:pt>
                <c:pt idx="1210">
                  <c:v>581.73</c:v>
                </c:pt>
                <c:pt idx="1211">
                  <c:v>583.35</c:v>
                </c:pt>
                <c:pt idx="1212">
                  <c:v>572.67999999999995</c:v>
                </c:pt>
                <c:pt idx="1213">
                  <c:v>563.84</c:v>
                </c:pt>
                <c:pt idx="1214">
                  <c:v>560.1</c:v>
                </c:pt>
                <c:pt idx="1215">
                  <c:v>559.21</c:v>
                </c:pt>
                <c:pt idx="1216">
                  <c:v>555.11</c:v>
                </c:pt>
                <c:pt idx="1217">
                  <c:v>558.94000000000005</c:v>
                </c:pt>
                <c:pt idx="1218">
                  <c:v>562.92999999999995</c:v>
                </c:pt>
                <c:pt idx="1219">
                  <c:v>553.62</c:v>
                </c:pt>
                <c:pt idx="1220">
                  <c:v>559.89</c:v>
                </c:pt>
                <c:pt idx="1221">
                  <c:v>556.37</c:v>
                </c:pt>
                <c:pt idx="1222">
                  <c:v>544.75</c:v>
                </c:pt>
                <c:pt idx="1223">
                  <c:v>549.71</c:v>
                </c:pt>
                <c:pt idx="1224">
                  <c:v>539.83000000000004</c:v>
                </c:pt>
                <c:pt idx="1225">
                  <c:v>527.94000000000005</c:v>
                </c:pt>
                <c:pt idx="1226">
                  <c:v>532.51</c:v>
                </c:pt>
                <c:pt idx="1227">
                  <c:v>523.65</c:v>
                </c:pt>
                <c:pt idx="1228">
                  <c:v>519.19000000000005</c:v>
                </c:pt>
                <c:pt idx="1229">
                  <c:v>525.54999999999995</c:v>
                </c:pt>
                <c:pt idx="1230">
                  <c:v>520.12</c:v>
                </c:pt>
                <c:pt idx="1231">
                  <c:v>514.71</c:v>
                </c:pt>
                <c:pt idx="1232">
                  <c:v>508.49</c:v>
                </c:pt>
                <c:pt idx="1233">
                  <c:v>509.23</c:v>
                </c:pt>
                <c:pt idx="1234">
                  <c:v>506.42</c:v>
                </c:pt>
                <c:pt idx="1235">
                  <c:v>500.71</c:v>
                </c:pt>
                <c:pt idx="1236">
                  <c:v>500.97</c:v>
                </c:pt>
                <c:pt idx="1237">
                  <c:v>495.52</c:v>
                </c:pt>
                <c:pt idx="1238">
                  <c:v>489.57</c:v>
                </c:pt>
                <c:pt idx="1239">
                  <c:v>485.42</c:v>
                </c:pt>
                <c:pt idx="1240">
                  <c:v>488.11</c:v>
                </c:pt>
                <c:pt idx="1241">
                  <c:v>481.97</c:v>
                </c:pt>
                <c:pt idx="1242">
                  <c:v>481.46</c:v>
                </c:pt>
                <c:pt idx="1243">
                  <c:v>478.64</c:v>
                </c:pt>
                <c:pt idx="1244">
                  <c:v>470.39</c:v>
                </c:pt>
                <c:pt idx="1245">
                  <c:v>464.78</c:v>
                </c:pt>
                <c:pt idx="1246">
                  <c:v>465.97</c:v>
                </c:pt>
                <c:pt idx="1247">
                  <c:v>460.68</c:v>
                </c:pt>
                <c:pt idx="1248">
                  <c:v>459.27</c:v>
                </c:pt>
                <c:pt idx="1249">
                  <c:v>459.83</c:v>
                </c:pt>
                <c:pt idx="1250">
                  <c:v>458.8</c:v>
                </c:pt>
                <c:pt idx="1251">
                  <c:v>446.96</c:v>
                </c:pt>
                <c:pt idx="1252">
                  <c:v>453.3</c:v>
                </c:pt>
                <c:pt idx="1253">
                  <c:v>452.29</c:v>
                </c:pt>
                <c:pt idx="1254">
                  <c:v>461.47</c:v>
                </c:pt>
                <c:pt idx="1255">
                  <c:v>462.35</c:v>
                </c:pt>
                <c:pt idx="1256">
                  <c:v>462.28</c:v>
                </c:pt>
                <c:pt idx="1257">
                  <c:v>473.77</c:v>
                </c:pt>
                <c:pt idx="1258">
                  <c:v>464.89</c:v>
                </c:pt>
                <c:pt idx="1259">
                  <c:v>469.1</c:v>
                </c:pt>
                <c:pt idx="1260">
                  <c:v>455.1</c:v>
                </c:pt>
                <c:pt idx="1261">
                  <c:v>462.69</c:v>
                </c:pt>
                <c:pt idx="1262">
                  <c:v>459.67</c:v>
                </c:pt>
                <c:pt idx="1263">
                  <c:v>471.19</c:v>
                </c:pt>
                <c:pt idx="1264">
                  <c:v>468.18</c:v>
                </c:pt>
                <c:pt idx="1265">
                  <c:v>470.99</c:v>
                </c:pt>
                <c:pt idx="1266">
                  <c:v>473.8</c:v>
                </c:pt>
                <c:pt idx="1267">
                  <c:v>463.68</c:v>
                </c:pt>
                <c:pt idx="1268">
                  <c:v>461.94</c:v>
                </c:pt>
                <c:pt idx="1269">
                  <c:v>457.09</c:v>
                </c:pt>
                <c:pt idx="1270">
                  <c:v>458.26</c:v>
                </c:pt>
                <c:pt idx="1271">
                  <c:v>453.11</c:v>
                </c:pt>
                <c:pt idx="1272">
                  <c:v>454.16</c:v>
                </c:pt>
                <c:pt idx="1273">
                  <c:v>449.55</c:v>
                </c:pt>
                <c:pt idx="1274">
                  <c:v>446.2</c:v>
                </c:pt>
                <c:pt idx="1275">
                  <c:v>442.8</c:v>
                </c:pt>
                <c:pt idx="1276">
                  <c:v>458.45</c:v>
                </c:pt>
                <c:pt idx="1277">
                  <c:v>458.67</c:v>
                </c:pt>
                <c:pt idx="1278">
                  <c:v>460.13</c:v>
                </c:pt>
                <c:pt idx="1279">
                  <c:v>457.33</c:v>
                </c:pt>
                <c:pt idx="1280">
                  <c:v>454.92</c:v>
                </c:pt>
                <c:pt idx="1281">
                  <c:v>444.14</c:v>
                </c:pt>
                <c:pt idx="1282">
                  <c:v>447.82</c:v>
                </c:pt>
                <c:pt idx="1283">
                  <c:v>450.91</c:v>
                </c:pt>
                <c:pt idx="1284">
                  <c:v>447.63</c:v>
                </c:pt>
                <c:pt idx="1285">
                  <c:v>446.18</c:v>
                </c:pt>
                <c:pt idx="1286">
                  <c:v>447.1</c:v>
                </c:pt>
                <c:pt idx="1287">
                  <c:v>445.77</c:v>
                </c:pt>
                <c:pt idx="1288">
                  <c:v>460.58</c:v>
                </c:pt>
                <c:pt idx="1289">
                  <c:v>471.06</c:v>
                </c:pt>
                <c:pt idx="1290">
                  <c:v>466.44</c:v>
                </c:pt>
                <c:pt idx="1291">
                  <c:v>464.74</c:v>
                </c:pt>
                <c:pt idx="1292">
                  <c:v>466.07</c:v>
                </c:pt>
                <c:pt idx="1293">
                  <c:v>467.69</c:v>
                </c:pt>
                <c:pt idx="1294">
                  <c:v>470.18</c:v>
                </c:pt>
                <c:pt idx="1295">
                  <c:v>469.81</c:v>
                </c:pt>
                <c:pt idx="1296">
                  <c:v>478.7</c:v>
                </c:pt>
                <c:pt idx="1297">
                  <c:v>474.72</c:v>
                </c:pt>
                <c:pt idx="1298">
                  <c:v>474.91</c:v>
                </c:pt>
                <c:pt idx="1299">
                  <c:v>469.9</c:v>
                </c:pt>
                <c:pt idx="1300">
                  <c:v>466.45</c:v>
                </c:pt>
                <c:pt idx="1301">
                  <c:v>467.38</c:v>
                </c:pt>
                <c:pt idx="1302">
                  <c:v>466.38</c:v>
                </c:pt>
                <c:pt idx="1303">
                  <c:v>463.93</c:v>
                </c:pt>
                <c:pt idx="1304">
                  <c:v>464.89</c:v>
                </c:pt>
                <c:pt idx="1305">
                  <c:v>463.06</c:v>
                </c:pt>
                <c:pt idx="1306">
                  <c:v>462.6</c:v>
                </c:pt>
                <c:pt idx="1307">
                  <c:v>465.39</c:v>
                </c:pt>
                <c:pt idx="1308">
                  <c:v>459.57</c:v>
                </c:pt>
                <c:pt idx="1309">
                  <c:v>467.83</c:v>
                </c:pt>
                <c:pt idx="1310">
                  <c:v>463.27</c:v>
                </c:pt>
                <c:pt idx="1311">
                  <c:v>469.5</c:v>
                </c:pt>
                <c:pt idx="1312">
                  <c:v>460.31</c:v>
                </c:pt>
                <c:pt idx="1313">
                  <c:v>461.29</c:v>
                </c:pt>
                <c:pt idx="1314">
                  <c:v>457.63</c:v>
                </c:pt>
                <c:pt idx="1315">
                  <c:v>458.83</c:v>
                </c:pt>
                <c:pt idx="1316">
                  <c:v>461.72</c:v>
                </c:pt>
                <c:pt idx="1317">
                  <c:v>461.34</c:v>
                </c:pt>
                <c:pt idx="1318">
                  <c:v>460.54</c:v>
                </c:pt>
                <c:pt idx="1319">
                  <c:v>456.16</c:v>
                </c:pt>
                <c:pt idx="1320">
                  <c:v>450.14</c:v>
                </c:pt>
                <c:pt idx="1321">
                  <c:v>448.68</c:v>
                </c:pt>
                <c:pt idx="1322">
                  <c:v>448.13</c:v>
                </c:pt>
                <c:pt idx="1323">
                  <c:v>447.1</c:v>
                </c:pt>
                <c:pt idx="1324">
                  <c:v>445.75</c:v>
                </c:pt>
                <c:pt idx="1325">
                  <c:v>448.13</c:v>
                </c:pt>
                <c:pt idx="1326">
                  <c:v>445.84</c:v>
                </c:pt>
                <c:pt idx="1327">
                  <c:v>447.6</c:v>
                </c:pt>
                <c:pt idx="1328">
                  <c:v>443.68</c:v>
                </c:pt>
                <c:pt idx="1329">
                  <c:v>447.26</c:v>
                </c:pt>
                <c:pt idx="1330">
                  <c:v>450.06</c:v>
                </c:pt>
                <c:pt idx="1331">
                  <c:v>450.19</c:v>
                </c:pt>
                <c:pt idx="1332">
                  <c:v>445.84</c:v>
                </c:pt>
                <c:pt idx="1333">
                  <c:v>439.56</c:v>
                </c:pt>
                <c:pt idx="1334">
                  <c:v>442.31</c:v>
                </c:pt>
                <c:pt idx="1335">
                  <c:v>440.19</c:v>
                </c:pt>
                <c:pt idx="1336">
                  <c:v>437.03</c:v>
                </c:pt>
                <c:pt idx="1337">
                  <c:v>448.94</c:v>
                </c:pt>
                <c:pt idx="1338">
                  <c:v>441.84</c:v>
                </c:pt>
                <c:pt idx="1339">
                  <c:v>441.39</c:v>
                </c:pt>
                <c:pt idx="1340">
                  <c:v>447.78</c:v>
                </c:pt>
                <c:pt idx="1341">
                  <c:v>450.18</c:v>
                </c:pt>
                <c:pt idx="1342">
                  <c:v>449.83</c:v>
                </c:pt>
                <c:pt idx="1343">
                  <c:v>446.11</c:v>
                </c:pt>
                <c:pt idx="1344">
                  <c:v>443.38</c:v>
                </c:pt>
                <c:pt idx="1345">
                  <c:v>434.22</c:v>
                </c:pt>
                <c:pt idx="1346">
                  <c:v>444.58</c:v>
                </c:pt>
                <c:pt idx="1347">
                  <c:v>448.93</c:v>
                </c:pt>
                <c:pt idx="1348">
                  <c:v>438.78</c:v>
                </c:pt>
                <c:pt idx="1349">
                  <c:v>436.11</c:v>
                </c:pt>
                <c:pt idx="1350">
                  <c:v>437.15</c:v>
                </c:pt>
                <c:pt idx="1351">
                  <c:v>429.05</c:v>
                </c:pt>
                <c:pt idx="1352">
                  <c:v>435.71</c:v>
                </c:pt>
                <c:pt idx="1353">
                  <c:v>439.77</c:v>
                </c:pt>
                <c:pt idx="1354">
                  <c:v>441.28</c:v>
                </c:pt>
                <c:pt idx="1355">
                  <c:v>433.73</c:v>
                </c:pt>
                <c:pt idx="1356">
                  <c:v>432.06</c:v>
                </c:pt>
                <c:pt idx="1357">
                  <c:v>430.16</c:v>
                </c:pt>
                <c:pt idx="1358">
                  <c:v>426.65</c:v>
                </c:pt>
                <c:pt idx="1359">
                  <c:v>422.43</c:v>
                </c:pt>
                <c:pt idx="1360">
                  <c:v>417.58</c:v>
                </c:pt>
                <c:pt idx="1361">
                  <c:v>418.68</c:v>
                </c:pt>
                <c:pt idx="1362">
                  <c:v>414.1</c:v>
                </c:pt>
                <c:pt idx="1363">
                  <c:v>411.73</c:v>
                </c:pt>
                <c:pt idx="1364">
                  <c:v>402.66</c:v>
                </c:pt>
                <c:pt idx="1365">
                  <c:v>410.47</c:v>
                </c:pt>
                <c:pt idx="1366">
                  <c:v>414.35</c:v>
                </c:pt>
                <c:pt idx="1367">
                  <c:v>422.93</c:v>
                </c:pt>
                <c:pt idx="1368">
                  <c:v>419.58</c:v>
                </c:pt>
                <c:pt idx="1369">
                  <c:v>417.08</c:v>
                </c:pt>
                <c:pt idx="1370">
                  <c:v>414.84</c:v>
                </c:pt>
                <c:pt idx="1371">
                  <c:v>414.85</c:v>
                </c:pt>
                <c:pt idx="1372">
                  <c:v>419.91</c:v>
                </c:pt>
                <c:pt idx="1373">
                  <c:v>418.88</c:v>
                </c:pt>
                <c:pt idx="1374">
                  <c:v>424.21</c:v>
                </c:pt>
                <c:pt idx="1375">
                  <c:v>411.6</c:v>
                </c:pt>
                <c:pt idx="1376">
                  <c:v>415.62</c:v>
                </c:pt>
                <c:pt idx="1377">
                  <c:v>414.62</c:v>
                </c:pt>
                <c:pt idx="1378">
                  <c:v>411.77</c:v>
                </c:pt>
                <c:pt idx="1379">
                  <c:v>403.45</c:v>
                </c:pt>
                <c:pt idx="1380">
                  <c:v>403.67</c:v>
                </c:pt>
                <c:pt idx="1381">
                  <c:v>409.76</c:v>
                </c:pt>
                <c:pt idx="1382">
                  <c:v>413.48</c:v>
                </c:pt>
                <c:pt idx="1383">
                  <c:v>415.35</c:v>
                </c:pt>
                <c:pt idx="1384">
                  <c:v>414.02</c:v>
                </c:pt>
                <c:pt idx="1385">
                  <c:v>410.09</c:v>
                </c:pt>
                <c:pt idx="1386">
                  <c:v>416.05</c:v>
                </c:pt>
                <c:pt idx="1387">
                  <c:v>412.53</c:v>
                </c:pt>
                <c:pt idx="1388">
                  <c:v>409.02</c:v>
                </c:pt>
                <c:pt idx="1389">
                  <c:v>416.05</c:v>
                </c:pt>
                <c:pt idx="1390">
                  <c:v>404.29</c:v>
                </c:pt>
                <c:pt idx="1391">
                  <c:v>401.55</c:v>
                </c:pt>
                <c:pt idx="1392">
                  <c:v>403.5</c:v>
                </c:pt>
                <c:pt idx="1393">
                  <c:v>411.3</c:v>
                </c:pt>
                <c:pt idx="1394">
                  <c:v>405.84</c:v>
                </c:pt>
                <c:pt idx="1395">
                  <c:v>404.44</c:v>
                </c:pt>
                <c:pt idx="1396">
                  <c:v>412.7</c:v>
                </c:pt>
                <c:pt idx="1397">
                  <c:v>411.46</c:v>
                </c:pt>
                <c:pt idx="1398">
                  <c:v>412.48</c:v>
                </c:pt>
                <c:pt idx="1399">
                  <c:v>411.09</c:v>
                </c:pt>
                <c:pt idx="1400">
                  <c:v>408.79</c:v>
                </c:pt>
                <c:pt idx="1401">
                  <c:v>415.48</c:v>
                </c:pt>
                <c:pt idx="1402">
                  <c:v>418.86</c:v>
                </c:pt>
                <c:pt idx="1403">
                  <c:v>415.1</c:v>
                </c:pt>
                <c:pt idx="1404">
                  <c:v>419.34</c:v>
                </c:pt>
                <c:pt idx="1405">
                  <c:v>406.46</c:v>
                </c:pt>
                <c:pt idx="1406">
                  <c:v>387.04</c:v>
                </c:pt>
                <c:pt idx="1407">
                  <c:v>384.47</c:v>
                </c:pt>
                <c:pt idx="1408">
                  <c:v>379.09</c:v>
                </c:pt>
                <c:pt idx="1409">
                  <c:v>375.22</c:v>
                </c:pt>
                <c:pt idx="1410">
                  <c:v>376.14</c:v>
                </c:pt>
                <c:pt idx="1411">
                  <c:v>382.62</c:v>
                </c:pt>
                <c:pt idx="1412">
                  <c:v>392.89</c:v>
                </c:pt>
                <c:pt idx="1413">
                  <c:v>391.32</c:v>
                </c:pt>
                <c:pt idx="1414">
                  <c:v>384.2</c:v>
                </c:pt>
                <c:pt idx="1415">
                  <c:v>392.5</c:v>
                </c:pt>
                <c:pt idx="1416">
                  <c:v>381.45</c:v>
                </c:pt>
                <c:pt idx="1417">
                  <c:v>381.24</c:v>
                </c:pt>
                <c:pt idx="1418">
                  <c:v>385.9</c:v>
                </c:pt>
                <c:pt idx="1419">
                  <c:v>387.92</c:v>
                </c:pt>
                <c:pt idx="1420">
                  <c:v>383.59</c:v>
                </c:pt>
                <c:pt idx="1421">
                  <c:v>389.1</c:v>
                </c:pt>
                <c:pt idx="1422">
                  <c:v>395.43</c:v>
                </c:pt>
                <c:pt idx="1423">
                  <c:v>394.17</c:v>
                </c:pt>
                <c:pt idx="1424">
                  <c:v>385.58</c:v>
                </c:pt>
                <c:pt idx="1425">
                  <c:v>387.12</c:v>
                </c:pt>
                <c:pt idx="1426">
                  <c:v>387.18</c:v>
                </c:pt>
                <c:pt idx="1427">
                  <c:v>380.93</c:v>
                </c:pt>
                <c:pt idx="1428">
                  <c:v>384.22</c:v>
                </c:pt>
                <c:pt idx="1429">
                  <c:v>380.25</c:v>
                </c:pt>
                <c:pt idx="1430">
                  <c:v>374.08</c:v>
                </c:pt>
                <c:pt idx="1431">
                  <c:v>371.16</c:v>
                </c:pt>
                <c:pt idx="1432">
                  <c:v>377.75</c:v>
                </c:pt>
                <c:pt idx="1433">
                  <c:v>382.29</c:v>
                </c:pt>
                <c:pt idx="1434">
                  <c:v>379.43</c:v>
                </c:pt>
                <c:pt idx="1435">
                  <c:v>389.83</c:v>
                </c:pt>
                <c:pt idx="1436">
                  <c:v>377.49</c:v>
                </c:pt>
                <c:pt idx="1437">
                  <c:v>372.39</c:v>
                </c:pt>
                <c:pt idx="1438">
                  <c:v>375.74</c:v>
                </c:pt>
                <c:pt idx="1439">
                  <c:v>380.8</c:v>
                </c:pt>
                <c:pt idx="1440">
                  <c:v>379.02</c:v>
                </c:pt>
                <c:pt idx="1441">
                  <c:v>384.2</c:v>
                </c:pt>
                <c:pt idx="1442">
                  <c:v>380.4</c:v>
                </c:pt>
                <c:pt idx="1443">
                  <c:v>375.36</c:v>
                </c:pt>
                <c:pt idx="1444">
                  <c:v>375.22</c:v>
                </c:pt>
                <c:pt idx="1445">
                  <c:v>367.48</c:v>
                </c:pt>
                <c:pt idx="1446">
                  <c:v>373.59</c:v>
                </c:pt>
                <c:pt idx="1447">
                  <c:v>374.95</c:v>
                </c:pt>
                <c:pt idx="1448">
                  <c:v>370.47</c:v>
                </c:pt>
                <c:pt idx="1449">
                  <c:v>365.65</c:v>
                </c:pt>
                <c:pt idx="1450">
                  <c:v>369.06</c:v>
                </c:pt>
                <c:pt idx="1451">
                  <c:v>359.35</c:v>
                </c:pt>
                <c:pt idx="1452">
                  <c:v>343.05</c:v>
                </c:pt>
                <c:pt idx="1453">
                  <c:v>336.07</c:v>
                </c:pt>
                <c:pt idx="1454">
                  <c:v>332.23</c:v>
                </c:pt>
                <c:pt idx="1455">
                  <c:v>315.23</c:v>
                </c:pt>
                <c:pt idx="1456">
                  <c:v>321</c:v>
                </c:pt>
                <c:pt idx="1457">
                  <c:v>328.72</c:v>
                </c:pt>
                <c:pt idx="1458">
                  <c:v>331.75</c:v>
                </c:pt>
                <c:pt idx="1459">
                  <c:v>326.82</c:v>
                </c:pt>
                <c:pt idx="1460">
                  <c:v>327.75</c:v>
                </c:pt>
                <c:pt idx="1461">
                  <c:v>322.22000000000003</c:v>
                </c:pt>
                <c:pt idx="1462">
                  <c:v>315.10000000000002</c:v>
                </c:pt>
                <c:pt idx="1463">
                  <c:v>317.12</c:v>
                </c:pt>
                <c:pt idx="1464">
                  <c:v>313.74</c:v>
                </c:pt>
                <c:pt idx="1465">
                  <c:v>311.85000000000002</c:v>
                </c:pt>
                <c:pt idx="1466">
                  <c:v>304.70999999999998</c:v>
                </c:pt>
                <c:pt idx="1467">
                  <c:v>312.48</c:v>
                </c:pt>
                <c:pt idx="1468">
                  <c:v>300.02999999999997</c:v>
                </c:pt>
                <c:pt idx="1469">
                  <c:v>311.5</c:v>
                </c:pt>
                <c:pt idx="1470">
                  <c:v>306.05</c:v>
                </c:pt>
                <c:pt idx="1471">
                  <c:v>311.32</c:v>
                </c:pt>
                <c:pt idx="1472">
                  <c:v>316.83</c:v>
                </c:pt>
                <c:pt idx="1473">
                  <c:v>323.39999999999998</c:v>
                </c:pt>
                <c:pt idx="1474">
                  <c:v>322.56</c:v>
                </c:pt>
                <c:pt idx="1475">
                  <c:v>311.51</c:v>
                </c:pt>
                <c:pt idx="1476">
                  <c:v>327.83</c:v>
                </c:pt>
                <c:pt idx="1477">
                  <c:v>335.52</c:v>
                </c:pt>
                <c:pt idx="1478">
                  <c:v>344.86</c:v>
                </c:pt>
                <c:pt idx="1479">
                  <c:v>353.44</c:v>
                </c:pt>
                <c:pt idx="1480">
                  <c:v>361.61</c:v>
                </c:pt>
                <c:pt idx="1481">
                  <c:v>367.31</c:v>
                </c:pt>
                <c:pt idx="1482">
                  <c:v>358.42</c:v>
                </c:pt>
                <c:pt idx="1483">
                  <c:v>358.02</c:v>
                </c:pt>
                <c:pt idx="1484">
                  <c:v>355.43</c:v>
                </c:pt>
                <c:pt idx="1485">
                  <c:v>362.91</c:v>
                </c:pt>
                <c:pt idx="1486">
                  <c:v>358.71</c:v>
                </c:pt>
                <c:pt idx="1487">
                  <c:v>363.16</c:v>
                </c:pt>
                <c:pt idx="1488">
                  <c:v>354.58</c:v>
                </c:pt>
                <c:pt idx="1489">
                  <c:v>354.64</c:v>
                </c:pt>
                <c:pt idx="1490">
                  <c:v>352</c:v>
                </c:pt>
                <c:pt idx="1491">
                  <c:v>338.39</c:v>
                </c:pt>
                <c:pt idx="1492">
                  <c:v>329.11</c:v>
                </c:pt>
                <c:pt idx="1493">
                  <c:v>335.12</c:v>
                </c:pt>
                <c:pt idx="1494">
                  <c:v>344.34</c:v>
                </c:pt>
                <c:pt idx="1495">
                  <c:v>340.08</c:v>
                </c:pt>
                <c:pt idx="1496">
                  <c:v>339.94</c:v>
                </c:pt>
                <c:pt idx="1497">
                  <c:v>337.22</c:v>
                </c:pt>
                <c:pt idx="1498">
                  <c:v>341.91</c:v>
                </c:pt>
                <c:pt idx="1499">
                  <c:v>337.93</c:v>
                </c:pt>
                <c:pt idx="1500">
                  <c:v>335.54</c:v>
                </c:pt>
                <c:pt idx="1501">
                  <c:v>324.14999999999998</c:v>
                </c:pt>
                <c:pt idx="1502">
                  <c:v>332.72</c:v>
                </c:pt>
                <c:pt idx="1503">
                  <c:v>333.62</c:v>
                </c:pt>
                <c:pt idx="1504">
                  <c:v>330.92</c:v>
                </c:pt>
                <c:pt idx="1505">
                  <c:v>325.8</c:v>
                </c:pt>
                <c:pt idx="1506">
                  <c:v>339.15</c:v>
                </c:pt>
                <c:pt idx="1507">
                  <c:v>339.93</c:v>
                </c:pt>
                <c:pt idx="1508">
                  <c:v>352.2</c:v>
                </c:pt>
                <c:pt idx="1509">
                  <c:v>353.4</c:v>
                </c:pt>
                <c:pt idx="1510">
                  <c:v>347.42</c:v>
                </c:pt>
                <c:pt idx="1511">
                  <c:v>350.06</c:v>
                </c:pt>
                <c:pt idx="1512">
                  <c:v>348.69</c:v>
                </c:pt>
                <c:pt idx="1513">
                  <c:v>350.63</c:v>
                </c:pt>
                <c:pt idx="1514">
                  <c:v>343.97</c:v>
                </c:pt>
                <c:pt idx="1515">
                  <c:v>341.61</c:v>
                </c:pt>
                <c:pt idx="1516">
                  <c:v>339.1</c:v>
                </c:pt>
                <c:pt idx="1517">
                  <c:v>337.62</c:v>
                </c:pt>
                <c:pt idx="1518">
                  <c:v>335.06</c:v>
                </c:pt>
                <c:pt idx="1519">
                  <c:v>347.16</c:v>
                </c:pt>
                <c:pt idx="1520">
                  <c:v>333.62</c:v>
                </c:pt>
                <c:pt idx="1521">
                  <c:v>358.78</c:v>
                </c:pt>
                <c:pt idx="1522">
                  <c:v>349.15</c:v>
                </c:pt>
                <c:pt idx="1523">
                  <c:v>347.05</c:v>
                </c:pt>
                <c:pt idx="1524">
                  <c:v>345.06</c:v>
                </c:pt>
                <c:pt idx="1525">
                  <c:v>348.76</c:v>
                </c:pt>
                <c:pt idx="1526">
                  <c:v>353.73</c:v>
                </c:pt>
                <c:pt idx="1527">
                  <c:v>350.52</c:v>
                </c:pt>
                <c:pt idx="1528">
                  <c:v>346.03</c:v>
                </c:pt>
                <c:pt idx="1529">
                  <c:v>344.74</c:v>
                </c:pt>
                <c:pt idx="1530">
                  <c:v>343.92</c:v>
                </c:pt>
                <c:pt idx="1531">
                  <c:v>342.15</c:v>
                </c:pt>
                <c:pt idx="1532">
                  <c:v>335.9</c:v>
                </c:pt>
                <c:pt idx="1533">
                  <c:v>331.84</c:v>
                </c:pt>
                <c:pt idx="1534">
                  <c:v>324.91000000000003</c:v>
                </c:pt>
                <c:pt idx="1535">
                  <c:v>317.98</c:v>
                </c:pt>
                <c:pt idx="1536">
                  <c:v>328</c:v>
                </c:pt>
                <c:pt idx="1537">
                  <c:v>321.35000000000002</c:v>
                </c:pt>
                <c:pt idx="1538">
                  <c:v>326.69</c:v>
                </c:pt>
                <c:pt idx="1539">
                  <c:v>325.52</c:v>
                </c:pt>
                <c:pt idx="1540">
                  <c:v>321.58999999999997</c:v>
                </c:pt>
                <c:pt idx="1541">
                  <c:v>321.24</c:v>
                </c:pt>
                <c:pt idx="1542">
                  <c:v>313.83999999999997</c:v>
                </c:pt>
                <c:pt idx="1543">
                  <c:v>307.61</c:v>
                </c:pt>
                <c:pt idx="1544">
                  <c:v>309.64</c:v>
                </c:pt>
                <c:pt idx="1545">
                  <c:v>309.61</c:v>
                </c:pt>
                <c:pt idx="1546">
                  <c:v>301.36</c:v>
                </c:pt>
                <c:pt idx="1547">
                  <c:v>297.16000000000003</c:v>
                </c:pt>
                <c:pt idx="1548">
                  <c:v>294.87</c:v>
                </c:pt>
                <c:pt idx="1549">
                  <c:v>288.98</c:v>
                </c:pt>
                <c:pt idx="1550">
                  <c:v>292.69</c:v>
                </c:pt>
                <c:pt idx="1551">
                  <c:v>292.88</c:v>
                </c:pt>
                <c:pt idx="1552">
                  <c:v>291.18</c:v>
                </c:pt>
                <c:pt idx="1553">
                  <c:v>287.13</c:v>
                </c:pt>
                <c:pt idx="1554">
                  <c:v>296.76</c:v>
                </c:pt>
                <c:pt idx="1555">
                  <c:v>292.02</c:v>
                </c:pt>
                <c:pt idx="1556">
                  <c:v>296.97000000000003</c:v>
                </c:pt>
                <c:pt idx="1557">
                  <c:v>293.82</c:v>
                </c:pt>
                <c:pt idx="1558">
                  <c:v>286.63</c:v>
                </c:pt>
                <c:pt idx="1559">
                  <c:v>283.87</c:v>
                </c:pt>
                <c:pt idx="1560">
                  <c:v>280.67</c:v>
                </c:pt>
                <c:pt idx="1561">
                  <c:v>277.72000000000003</c:v>
                </c:pt>
                <c:pt idx="1562">
                  <c:v>277.87</c:v>
                </c:pt>
                <c:pt idx="1563">
                  <c:v>276.29000000000002</c:v>
                </c:pt>
                <c:pt idx="1564">
                  <c:v>277.02999999999997</c:v>
                </c:pt>
                <c:pt idx="1565">
                  <c:v>271.81</c:v>
                </c:pt>
                <c:pt idx="1566">
                  <c:v>267.23</c:v>
                </c:pt>
                <c:pt idx="1567">
                  <c:v>266.47000000000003</c:v>
                </c:pt>
                <c:pt idx="1568">
                  <c:v>267.92</c:v>
                </c:pt>
                <c:pt idx="1569">
                  <c:v>276.31</c:v>
                </c:pt>
                <c:pt idx="1570">
                  <c:v>278.52999999999997</c:v>
                </c:pt>
                <c:pt idx="1571">
                  <c:v>283.66000000000003</c:v>
                </c:pt>
                <c:pt idx="1572">
                  <c:v>275.5</c:v>
                </c:pt>
                <c:pt idx="1573">
                  <c:v>278.07</c:v>
                </c:pt>
                <c:pt idx="1574">
                  <c:v>271.91000000000003</c:v>
                </c:pt>
                <c:pt idx="1575">
                  <c:v>269.76</c:v>
                </c:pt>
                <c:pt idx="1576">
                  <c:v>270.64999999999998</c:v>
                </c:pt>
                <c:pt idx="1577">
                  <c:v>266.83999999999997</c:v>
                </c:pt>
                <c:pt idx="1578">
                  <c:v>264.48</c:v>
                </c:pt>
                <c:pt idx="1579">
                  <c:v>259.68</c:v>
                </c:pt>
                <c:pt idx="1580">
                  <c:v>260.24</c:v>
                </c:pt>
                <c:pt idx="1581">
                  <c:v>262.55</c:v>
                </c:pt>
                <c:pt idx="1582">
                  <c:v>271.14999999999998</c:v>
                </c:pt>
                <c:pt idx="1583">
                  <c:v>272.02</c:v>
                </c:pt>
                <c:pt idx="1584">
                  <c:v>263.5</c:v>
                </c:pt>
                <c:pt idx="1585">
                  <c:v>272.05</c:v>
                </c:pt>
                <c:pt idx="1586">
                  <c:v>270.02</c:v>
                </c:pt>
                <c:pt idx="1587">
                  <c:v>271.77999999999997</c:v>
                </c:pt>
                <c:pt idx="1588">
                  <c:v>273.77999999999997</c:v>
                </c:pt>
                <c:pt idx="1589">
                  <c:v>270.68</c:v>
                </c:pt>
                <c:pt idx="1590">
                  <c:v>271.26</c:v>
                </c:pt>
                <c:pt idx="1591">
                  <c:v>266.45</c:v>
                </c:pt>
                <c:pt idx="1592">
                  <c:v>253.42</c:v>
                </c:pt>
                <c:pt idx="1593">
                  <c:v>253.02</c:v>
                </c:pt>
                <c:pt idx="1594">
                  <c:v>256.77999999999997</c:v>
                </c:pt>
                <c:pt idx="1595">
                  <c:v>257.48</c:v>
                </c:pt>
                <c:pt idx="1596">
                  <c:v>261.33</c:v>
                </c:pt>
                <c:pt idx="1597">
                  <c:v>260.14</c:v>
                </c:pt>
                <c:pt idx="1598">
                  <c:v>259.77</c:v>
                </c:pt>
                <c:pt idx="1599">
                  <c:v>269.43</c:v>
                </c:pt>
                <c:pt idx="1600">
                  <c:v>258.89</c:v>
                </c:pt>
                <c:pt idx="1601">
                  <c:v>258.51</c:v>
                </c:pt>
                <c:pt idx="1602">
                  <c:v>271.12</c:v>
                </c:pt>
                <c:pt idx="1603">
                  <c:v>264.94</c:v>
                </c:pt>
                <c:pt idx="1604">
                  <c:v>267.3</c:v>
                </c:pt>
                <c:pt idx="1605">
                  <c:v>262.45999999999998</c:v>
                </c:pt>
                <c:pt idx="1606">
                  <c:v>261.61</c:v>
                </c:pt>
                <c:pt idx="1607">
                  <c:v>257.63</c:v>
                </c:pt>
                <c:pt idx="1608">
                  <c:v>250.96</c:v>
                </c:pt>
                <c:pt idx="1609">
                  <c:v>257.07</c:v>
                </c:pt>
                <c:pt idx="1610">
                  <c:v>246.5</c:v>
                </c:pt>
                <c:pt idx="1611">
                  <c:v>252.05</c:v>
                </c:pt>
                <c:pt idx="1612">
                  <c:v>243.4</c:v>
                </c:pt>
                <c:pt idx="1613">
                  <c:v>247.08</c:v>
                </c:pt>
                <c:pt idx="1614">
                  <c:v>252.02</c:v>
                </c:pt>
                <c:pt idx="1615">
                  <c:v>249.16</c:v>
                </c:pt>
                <c:pt idx="1616">
                  <c:v>235.32</c:v>
                </c:pt>
                <c:pt idx="1617">
                  <c:v>223.92</c:v>
                </c:pt>
                <c:pt idx="1618">
                  <c:v>240.34</c:v>
                </c:pt>
                <c:pt idx="1619">
                  <c:v>242</c:v>
                </c:pt>
                <c:pt idx="1620">
                  <c:v>245.64</c:v>
                </c:pt>
                <c:pt idx="1621">
                  <c:v>250.41</c:v>
                </c:pt>
                <c:pt idx="1622">
                  <c:v>251.79</c:v>
                </c:pt>
                <c:pt idx="1623">
                  <c:v>248.22</c:v>
                </c:pt>
                <c:pt idx="1624">
                  <c:v>282.7</c:v>
                </c:pt>
                <c:pt idx="1625">
                  <c:v>311.07</c:v>
                </c:pt>
                <c:pt idx="1626">
                  <c:v>328.07</c:v>
                </c:pt>
                <c:pt idx="1627">
                  <c:v>320.16000000000003</c:v>
                </c:pt>
                <c:pt idx="1628">
                  <c:v>314.86</c:v>
                </c:pt>
                <c:pt idx="1629">
                  <c:v>321.98</c:v>
                </c:pt>
                <c:pt idx="1630">
                  <c:v>316.7</c:v>
                </c:pt>
                <c:pt idx="1631">
                  <c:v>327.04000000000002</c:v>
                </c:pt>
                <c:pt idx="1632">
                  <c:v>335.9</c:v>
                </c:pt>
                <c:pt idx="1633">
                  <c:v>333.99</c:v>
                </c:pt>
                <c:pt idx="1634">
                  <c:v>323</c:v>
                </c:pt>
                <c:pt idx="1635">
                  <c:v>318.66000000000003</c:v>
                </c:pt>
                <c:pt idx="1636">
                  <c:v>309.27</c:v>
                </c:pt>
                <c:pt idx="1637">
                  <c:v>314.58999999999997</c:v>
                </c:pt>
                <c:pt idx="1638">
                  <c:v>308.37</c:v>
                </c:pt>
                <c:pt idx="1639">
                  <c:v>305.63</c:v>
                </c:pt>
                <c:pt idx="1640">
                  <c:v>307.16000000000003</c:v>
                </c:pt>
                <c:pt idx="1641">
                  <c:v>306.97000000000003</c:v>
                </c:pt>
                <c:pt idx="1642">
                  <c:v>301.62</c:v>
                </c:pt>
                <c:pt idx="1643">
                  <c:v>293.45</c:v>
                </c:pt>
                <c:pt idx="1644">
                  <c:v>290.10000000000002</c:v>
                </c:pt>
                <c:pt idx="1645">
                  <c:v>282.16000000000003</c:v>
                </c:pt>
                <c:pt idx="1646">
                  <c:v>287.43</c:v>
                </c:pt>
                <c:pt idx="1647">
                  <c:v>293.37</c:v>
                </c:pt>
                <c:pt idx="1648">
                  <c:v>288.02999999999997</c:v>
                </c:pt>
                <c:pt idx="1649">
                  <c:v>281.52</c:v>
                </c:pt>
                <c:pt idx="1650">
                  <c:v>286.91000000000003</c:v>
                </c:pt>
                <c:pt idx="1651">
                  <c:v>292.49</c:v>
                </c:pt>
                <c:pt idx="1652">
                  <c:v>300.41000000000003</c:v>
                </c:pt>
                <c:pt idx="1653">
                  <c:v>296.13</c:v>
                </c:pt>
                <c:pt idx="1654">
                  <c:v>298.17</c:v>
                </c:pt>
                <c:pt idx="1655">
                  <c:v>289.89</c:v>
                </c:pt>
                <c:pt idx="1656">
                  <c:v>290.66000000000003</c:v>
                </c:pt>
                <c:pt idx="1657">
                  <c:v>284.2</c:v>
                </c:pt>
                <c:pt idx="1658">
                  <c:v>285.48</c:v>
                </c:pt>
                <c:pt idx="1659">
                  <c:v>279.7</c:v>
                </c:pt>
                <c:pt idx="1660">
                  <c:v>280.04000000000002</c:v>
                </c:pt>
                <c:pt idx="1661">
                  <c:v>274.08</c:v>
                </c:pt>
                <c:pt idx="1662">
                  <c:v>270.10000000000002</c:v>
                </c:pt>
                <c:pt idx="1663">
                  <c:v>266.27999999999997</c:v>
                </c:pt>
                <c:pt idx="1664">
                  <c:v>258.73</c:v>
                </c:pt>
                <c:pt idx="1665">
                  <c:v>246.45</c:v>
                </c:pt>
                <c:pt idx="1666">
                  <c:v>246.92</c:v>
                </c:pt>
                <c:pt idx="1667">
                  <c:v>249.73</c:v>
                </c:pt>
                <c:pt idx="1668">
                  <c:v>247.35</c:v>
                </c:pt>
                <c:pt idx="1669">
                  <c:v>251.17</c:v>
                </c:pt>
                <c:pt idx="1670">
                  <c:v>249.22</c:v>
                </c:pt>
                <c:pt idx="1671">
                  <c:v>245.86</c:v>
                </c:pt>
                <c:pt idx="1672">
                  <c:v>244.5</c:v>
                </c:pt>
                <c:pt idx="1673">
                  <c:v>245.77</c:v>
                </c:pt>
                <c:pt idx="1674">
                  <c:v>243.98</c:v>
                </c:pt>
                <c:pt idx="1675">
                  <c:v>238.26</c:v>
                </c:pt>
                <c:pt idx="1676">
                  <c:v>238.84</c:v>
                </c:pt>
                <c:pt idx="1677">
                  <c:v>235.48</c:v>
                </c:pt>
                <c:pt idx="1678">
                  <c:v>233.71</c:v>
                </c:pt>
                <c:pt idx="1679">
                  <c:v>232.23</c:v>
                </c:pt>
                <c:pt idx="1680">
                  <c:v>232.21</c:v>
                </c:pt>
                <c:pt idx="1681">
                  <c:v>230.67</c:v>
                </c:pt>
                <c:pt idx="1682">
                  <c:v>250.47</c:v>
                </c:pt>
                <c:pt idx="1683">
                  <c:v>252.93</c:v>
                </c:pt>
                <c:pt idx="1684">
                  <c:v>250.19</c:v>
                </c:pt>
                <c:pt idx="1685">
                  <c:v>247.15</c:v>
                </c:pt>
                <c:pt idx="1686">
                  <c:v>236.88</c:v>
                </c:pt>
                <c:pt idx="1687">
                  <c:v>234.91</c:v>
                </c:pt>
                <c:pt idx="1688">
                  <c:v>240.22</c:v>
                </c:pt>
                <c:pt idx="1689">
                  <c:v>236.36</c:v>
                </c:pt>
                <c:pt idx="1690">
                  <c:v>242.22</c:v>
                </c:pt>
                <c:pt idx="1691">
                  <c:v>251.79</c:v>
                </c:pt>
                <c:pt idx="1692">
                  <c:v>249.6</c:v>
                </c:pt>
                <c:pt idx="1693">
                  <c:v>247.58</c:v>
                </c:pt>
                <c:pt idx="1694">
                  <c:v>245.73</c:v>
                </c:pt>
                <c:pt idx="1695">
                  <c:v>245.67</c:v>
                </c:pt>
                <c:pt idx="1696">
                  <c:v>247.35</c:v>
                </c:pt>
                <c:pt idx="1697">
                  <c:v>241.35</c:v>
                </c:pt>
                <c:pt idx="1698">
                  <c:v>232.76</c:v>
                </c:pt>
                <c:pt idx="1699">
                  <c:v>237.85</c:v>
                </c:pt>
                <c:pt idx="1700">
                  <c:v>234.79</c:v>
                </c:pt>
                <c:pt idx="1701">
                  <c:v>242.29</c:v>
                </c:pt>
                <c:pt idx="1702">
                  <c:v>242.38</c:v>
                </c:pt>
                <c:pt idx="1703">
                  <c:v>235.97</c:v>
                </c:pt>
                <c:pt idx="1704">
                  <c:v>228.69</c:v>
                </c:pt>
                <c:pt idx="1705">
                  <c:v>238.97</c:v>
                </c:pt>
                <c:pt idx="1706">
                  <c:v>233.34</c:v>
                </c:pt>
                <c:pt idx="1707">
                  <c:v>236.55</c:v>
                </c:pt>
                <c:pt idx="1708">
                  <c:v>225.57</c:v>
                </c:pt>
                <c:pt idx="1709">
                  <c:v>226.92</c:v>
                </c:pt>
                <c:pt idx="1710">
                  <c:v>224.62</c:v>
                </c:pt>
                <c:pt idx="1711">
                  <c:v>219.76</c:v>
                </c:pt>
                <c:pt idx="1712">
                  <c:v>214.56</c:v>
                </c:pt>
                <c:pt idx="1713">
                  <c:v>211.78</c:v>
                </c:pt>
                <c:pt idx="1714">
                  <c:v>206.43</c:v>
                </c:pt>
                <c:pt idx="1715">
                  <c:v>208.43</c:v>
                </c:pt>
                <c:pt idx="1716">
                  <c:v>205.96</c:v>
                </c:pt>
                <c:pt idx="1717">
                  <c:v>210.88</c:v>
                </c:pt>
                <c:pt idx="1718">
                  <c:v>209.61</c:v>
                </c:pt>
                <c:pt idx="1719">
                  <c:v>210.94</c:v>
                </c:pt>
                <c:pt idx="1720">
                  <c:v>209.94</c:v>
                </c:pt>
                <c:pt idx="1721">
                  <c:v>202.99</c:v>
                </c:pt>
                <c:pt idx="1722">
                  <c:v>202.17</c:v>
                </c:pt>
                <c:pt idx="1723">
                  <c:v>201.52</c:v>
                </c:pt>
                <c:pt idx="1724">
                  <c:v>198.11</c:v>
                </c:pt>
                <c:pt idx="1725">
                  <c:v>193.72</c:v>
                </c:pt>
                <c:pt idx="1726">
                  <c:v>191.53</c:v>
                </c:pt>
                <c:pt idx="1727">
                  <c:v>187.52</c:v>
                </c:pt>
                <c:pt idx="1728">
                  <c:v>187.04</c:v>
                </c:pt>
                <c:pt idx="1729">
                  <c:v>184.28</c:v>
                </c:pt>
                <c:pt idx="1730">
                  <c:v>183.22</c:v>
                </c:pt>
                <c:pt idx="1731">
                  <c:v>181.3</c:v>
                </c:pt>
                <c:pt idx="1732">
                  <c:v>182.05</c:v>
                </c:pt>
                <c:pt idx="1733">
                  <c:v>182.91</c:v>
                </c:pt>
                <c:pt idx="1734">
                  <c:v>188.24</c:v>
                </c:pt>
                <c:pt idx="1735">
                  <c:v>188.63</c:v>
                </c:pt>
                <c:pt idx="1736">
                  <c:v>187.17</c:v>
                </c:pt>
                <c:pt idx="1737">
                  <c:v>186.1</c:v>
                </c:pt>
                <c:pt idx="1738">
                  <c:v>188.32</c:v>
                </c:pt>
                <c:pt idx="1739">
                  <c:v>191.48</c:v>
                </c:pt>
                <c:pt idx="1740">
                  <c:v>192.4</c:v>
                </c:pt>
                <c:pt idx="1741">
                  <c:v>195.13</c:v>
                </c:pt>
                <c:pt idx="1742">
                  <c:v>193.29</c:v>
                </c:pt>
                <c:pt idx="1743">
                  <c:v>192.52</c:v>
                </c:pt>
                <c:pt idx="1744">
                  <c:v>191.85</c:v>
                </c:pt>
                <c:pt idx="1745">
                  <c:v>189.61</c:v>
                </c:pt>
                <c:pt idx="1746">
                  <c:v>187.1</c:v>
                </c:pt>
                <c:pt idx="1747">
                  <c:v>189.68</c:v>
                </c:pt>
                <c:pt idx="1748">
                  <c:v>189.55</c:v>
                </c:pt>
                <c:pt idx="1749">
                  <c:v>188.29</c:v>
                </c:pt>
                <c:pt idx="1750">
                  <c:v>187.42</c:v>
                </c:pt>
                <c:pt idx="1751">
                  <c:v>184.28</c:v>
                </c:pt>
                <c:pt idx="1752">
                  <c:v>180.08</c:v>
                </c:pt>
                <c:pt idx="1753">
                  <c:v>182.18</c:v>
                </c:pt>
                <c:pt idx="1754">
                  <c:v>181.11</c:v>
                </c:pt>
                <c:pt idx="1755">
                  <c:v>180.54</c:v>
                </c:pt>
                <c:pt idx="1756">
                  <c:v>179.03</c:v>
                </c:pt>
                <c:pt idx="1757">
                  <c:v>180.66</c:v>
                </c:pt>
                <c:pt idx="1758">
                  <c:v>179.04</c:v>
                </c:pt>
                <c:pt idx="1759">
                  <c:v>176.53</c:v>
                </c:pt>
                <c:pt idx="1760">
                  <c:v>179.1</c:v>
                </c:pt>
                <c:pt idx="1761">
                  <c:v>183.23</c:v>
                </c:pt>
                <c:pt idx="1762">
                  <c:v>179.36</c:v>
                </c:pt>
                <c:pt idx="1763">
                  <c:v>181.6</c:v>
                </c:pt>
                <c:pt idx="1764">
                  <c:v>182.19</c:v>
                </c:pt>
                <c:pt idx="1765">
                  <c:v>178.63</c:v>
                </c:pt>
                <c:pt idx="1766">
                  <c:v>177.35</c:v>
                </c:pt>
                <c:pt idx="1767">
                  <c:v>171.32</c:v>
                </c:pt>
                <c:pt idx="1768">
                  <c:v>167.91</c:v>
                </c:pt>
                <c:pt idx="1769">
                  <c:v>163.68</c:v>
                </c:pt>
                <c:pt idx="1770">
                  <c:v>166.26</c:v>
                </c:pt>
                <c:pt idx="1771">
                  <c:v>165.51</c:v>
                </c:pt>
                <c:pt idx="1772">
                  <c:v>162.69</c:v>
                </c:pt>
                <c:pt idx="1773">
                  <c:v>162.26</c:v>
                </c:pt>
                <c:pt idx="1774">
                  <c:v>163.58000000000001</c:v>
                </c:pt>
                <c:pt idx="1775">
                  <c:v>166.92</c:v>
                </c:pt>
                <c:pt idx="1776">
                  <c:v>164.1</c:v>
                </c:pt>
                <c:pt idx="1777">
                  <c:v>167.6</c:v>
                </c:pt>
                <c:pt idx="1778">
                  <c:v>167.42</c:v>
                </c:pt>
                <c:pt idx="1779">
                  <c:v>165.29</c:v>
                </c:pt>
                <c:pt idx="1780">
                  <c:v>167.96</c:v>
                </c:pt>
                <c:pt idx="1781">
                  <c:v>164.18</c:v>
                </c:pt>
                <c:pt idx="1782">
                  <c:v>162.68</c:v>
                </c:pt>
                <c:pt idx="1783">
                  <c:v>166.1</c:v>
                </c:pt>
                <c:pt idx="1784">
                  <c:v>165.67</c:v>
                </c:pt>
                <c:pt idx="1785">
                  <c:v>168.78</c:v>
                </c:pt>
                <c:pt idx="1786">
                  <c:v>164.37</c:v>
                </c:pt>
                <c:pt idx="1787">
                  <c:v>166.68</c:v>
                </c:pt>
                <c:pt idx="1788">
                  <c:v>167.51</c:v>
                </c:pt>
                <c:pt idx="1789">
                  <c:v>164.14</c:v>
                </c:pt>
                <c:pt idx="1790">
                  <c:v>165.42</c:v>
                </c:pt>
                <c:pt idx="1791">
                  <c:v>162.35</c:v>
                </c:pt>
                <c:pt idx="1792">
                  <c:v>151.19</c:v>
                </c:pt>
                <c:pt idx="1793">
                  <c:v>149.55000000000001</c:v>
                </c:pt>
                <c:pt idx="1794">
                  <c:v>150.88</c:v>
                </c:pt>
                <c:pt idx="1795">
                  <c:v>152.24</c:v>
                </c:pt>
                <c:pt idx="1796">
                  <c:v>153.18</c:v>
                </c:pt>
                <c:pt idx="1797">
                  <c:v>154.46</c:v>
                </c:pt>
                <c:pt idx="1798">
                  <c:v>149.03</c:v>
                </c:pt>
                <c:pt idx="1799">
                  <c:v>155.16999999999999</c:v>
                </c:pt>
                <c:pt idx="1800">
                  <c:v>153.24</c:v>
                </c:pt>
                <c:pt idx="1801">
                  <c:v>151.62</c:v>
                </c:pt>
                <c:pt idx="1802">
                  <c:v>155.78</c:v>
                </c:pt>
                <c:pt idx="1803">
                  <c:v>158.49</c:v>
                </c:pt>
                <c:pt idx="1804">
                  <c:v>159.11000000000001</c:v>
                </c:pt>
                <c:pt idx="1805">
                  <c:v>159.88999999999999</c:v>
                </c:pt>
                <c:pt idx="1806">
                  <c:v>158.02000000000001</c:v>
                </c:pt>
                <c:pt idx="1807">
                  <c:v>157.31</c:v>
                </c:pt>
                <c:pt idx="1808">
                  <c:v>155.47999999999999</c:v>
                </c:pt>
                <c:pt idx="1809">
                  <c:v>159.18</c:v>
                </c:pt>
                <c:pt idx="1810">
                  <c:v>156.86000000000001</c:v>
                </c:pt>
                <c:pt idx="1811">
                  <c:v>159.27000000000001</c:v>
                </c:pt>
                <c:pt idx="1812">
                  <c:v>154.35</c:v>
                </c:pt>
                <c:pt idx="1813">
                  <c:v>159.24</c:v>
                </c:pt>
                <c:pt idx="1814">
                  <c:v>157.51</c:v>
                </c:pt>
                <c:pt idx="1815">
                  <c:v>155.74</c:v>
                </c:pt>
                <c:pt idx="1816">
                  <c:v>156.30000000000001</c:v>
                </c:pt>
                <c:pt idx="1817">
                  <c:v>160.91</c:v>
                </c:pt>
                <c:pt idx="1818">
                  <c:v>163.94</c:v>
                </c:pt>
                <c:pt idx="1819">
                  <c:v>166.21</c:v>
                </c:pt>
                <c:pt idx="1820">
                  <c:v>167.02</c:v>
                </c:pt>
                <c:pt idx="1821">
                  <c:v>169.28</c:v>
                </c:pt>
                <c:pt idx="1822">
                  <c:v>164.93</c:v>
                </c:pt>
                <c:pt idx="1823">
                  <c:v>163.22</c:v>
                </c:pt>
                <c:pt idx="1824">
                  <c:v>162.38999999999999</c:v>
                </c:pt>
                <c:pt idx="1825">
                  <c:v>165.09</c:v>
                </c:pt>
                <c:pt idx="1826">
                  <c:v>165.44</c:v>
                </c:pt>
                <c:pt idx="1827">
                  <c:v>167.18</c:v>
                </c:pt>
                <c:pt idx="1828">
                  <c:v>165.09</c:v>
                </c:pt>
                <c:pt idx="1829">
                  <c:v>166.29</c:v>
                </c:pt>
                <c:pt idx="1830">
                  <c:v>162.44</c:v>
                </c:pt>
                <c:pt idx="1831">
                  <c:v>163.37</c:v>
                </c:pt>
                <c:pt idx="1832">
                  <c:v>165.95</c:v>
                </c:pt>
                <c:pt idx="1833">
                  <c:v>169.86</c:v>
                </c:pt>
                <c:pt idx="1834">
                  <c:v>170.8</c:v>
                </c:pt>
                <c:pt idx="1835">
                  <c:v>166.07</c:v>
                </c:pt>
                <c:pt idx="1836">
                  <c:v>169.51</c:v>
                </c:pt>
                <c:pt idx="1837">
                  <c:v>166.24</c:v>
                </c:pt>
                <c:pt idx="1838">
                  <c:v>166.92</c:v>
                </c:pt>
                <c:pt idx="1839">
                  <c:v>165</c:v>
                </c:pt>
                <c:pt idx="1840">
                  <c:v>162.13999999999999</c:v>
                </c:pt>
                <c:pt idx="1841">
                  <c:v>163.98</c:v>
                </c:pt>
                <c:pt idx="1842">
                  <c:v>162.16</c:v>
                </c:pt>
                <c:pt idx="1843">
                  <c:v>161.74</c:v>
                </c:pt>
                <c:pt idx="1844">
                  <c:v>162.56</c:v>
                </c:pt>
                <c:pt idx="1845">
                  <c:v>168.89</c:v>
                </c:pt>
                <c:pt idx="1846">
                  <c:v>164.29</c:v>
                </c:pt>
                <c:pt idx="1847">
                  <c:v>167.08</c:v>
                </c:pt>
                <c:pt idx="1848">
                  <c:v>168.91</c:v>
                </c:pt>
                <c:pt idx="1849">
                  <c:v>170.4</c:v>
                </c:pt>
                <c:pt idx="1850">
                  <c:v>169.13</c:v>
                </c:pt>
                <c:pt idx="1851">
                  <c:v>162.68</c:v>
                </c:pt>
                <c:pt idx="1852">
                  <c:v>164.42</c:v>
                </c:pt>
                <c:pt idx="1853">
                  <c:v>164.46</c:v>
                </c:pt>
                <c:pt idx="1854">
                  <c:v>162.13999999999999</c:v>
                </c:pt>
                <c:pt idx="1855">
                  <c:v>164.9</c:v>
                </c:pt>
                <c:pt idx="1856">
                  <c:v>166.1</c:v>
                </c:pt>
                <c:pt idx="1857">
                  <c:v>164.42</c:v>
                </c:pt>
                <c:pt idx="1858">
                  <c:v>160.41999999999999</c:v>
                </c:pt>
                <c:pt idx="1859">
                  <c:v>158.75</c:v>
                </c:pt>
                <c:pt idx="1860">
                  <c:v>152.85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0F-44D4-BC87-CEFE014A8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668024"/>
        <c:axId val="426664416"/>
      </c:lineChart>
      <c:dateAx>
        <c:axId val="4266680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64416"/>
        <c:crosses val="autoZero"/>
        <c:auto val="1"/>
        <c:lblOffset val="100"/>
        <c:baseTimeUnit val="days"/>
      </c:dateAx>
      <c:valAx>
        <c:axId val="42666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68024"/>
        <c:crosses val="autoZero"/>
        <c:crossBetween val="between"/>
      </c:valAx>
      <c:valAx>
        <c:axId val="663265080"/>
        <c:scaling>
          <c:orientation val="minMax"/>
          <c:max val="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263440"/>
        <c:crosses val="max"/>
        <c:crossBetween val="between"/>
      </c:valAx>
      <c:catAx>
        <c:axId val="663263440"/>
        <c:scaling>
          <c:orientation val="minMax"/>
        </c:scaling>
        <c:delete val="1"/>
        <c:axPos val="b"/>
        <c:majorTickMark val="out"/>
        <c:minorTickMark val="none"/>
        <c:tickLblPos val="nextTo"/>
        <c:crossAx val="6632650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HSI Index (+ TDA)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088863892013497E-2"/>
          <c:y val="0.12198916264499196"/>
          <c:w val="0.92917507311586056"/>
          <c:h val="0.73776005418677504"/>
        </c:manualLayout>
      </c:layout>
      <c:areaChart>
        <c:grouping val="standard"/>
        <c:varyColors val="0"/>
        <c:ser>
          <c:idx val="2"/>
          <c:order val="2"/>
          <c:tx>
            <c:strRef>
              <c:f>'md=3_n=5_26w_HSI_TDA_NEW'!$G$36</c:f>
              <c:strCache>
                <c:ptCount val="1"/>
                <c:pt idx="0">
                  <c:v>feature_wgt (tda_agg)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val>
            <c:numRef>
              <c:f>'md=3_n=5_26w_HSI_TDA_NEW'!$G$37:$G$1345</c:f>
              <c:numCache>
                <c:formatCode>General</c:formatCode>
                <c:ptCount val="1309"/>
                <c:pt idx="0">
                  <c:v>4.9733980815874497E-2</c:v>
                </c:pt>
                <c:pt idx="1">
                  <c:v>1.7114177773540729E-2</c:v>
                </c:pt>
                <c:pt idx="2">
                  <c:v>6.9852675308086573E-2</c:v>
                </c:pt>
                <c:pt idx="3">
                  <c:v>7.54030978820113E-2</c:v>
                </c:pt>
                <c:pt idx="4">
                  <c:v>2.889965971370078E-2</c:v>
                </c:pt>
                <c:pt idx="5">
                  <c:v>5.5710259830293603E-2</c:v>
                </c:pt>
                <c:pt idx="6">
                  <c:v>6.9016703589263706E-2</c:v>
                </c:pt>
                <c:pt idx="7">
                  <c:v>7.4123094109456097E-2</c:v>
                </c:pt>
                <c:pt idx="8">
                  <c:v>1.709398905971247E-3</c:v>
                </c:pt>
                <c:pt idx="9">
                  <c:v>7.6382985222927607E-2</c:v>
                </c:pt>
                <c:pt idx="10">
                  <c:v>5.5363849403406204E-2</c:v>
                </c:pt>
                <c:pt idx="11">
                  <c:v>6.7846029313951658E-2</c:v>
                </c:pt>
                <c:pt idx="12">
                  <c:v>0.11283389033377009</c:v>
                </c:pt>
                <c:pt idx="13">
                  <c:v>6.4309098279895201E-3</c:v>
                </c:pt>
                <c:pt idx="14">
                  <c:v>7.55715867087214E-4</c:v>
                </c:pt>
                <c:pt idx="15">
                  <c:v>3.7466117854477801E-2</c:v>
                </c:pt>
                <c:pt idx="16">
                  <c:v>7.2805518683184509E-2</c:v>
                </c:pt>
                <c:pt idx="17">
                  <c:v>5.10566386197885E-2</c:v>
                </c:pt>
                <c:pt idx="18">
                  <c:v>3.1697525383534923E-2</c:v>
                </c:pt>
                <c:pt idx="19">
                  <c:v>5.5237557471542138E-2</c:v>
                </c:pt>
                <c:pt idx="20">
                  <c:v>5.3783603847317701E-2</c:v>
                </c:pt>
                <c:pt idx="21">
                  <c:v>2.4504353406840901E-2</c:v>
                </c:pt>
                <c:pt idx="22">
                  <c:v>4.7170548304754888E-2</c:v>
                </c:pt>
                <c:pt idx="23">
                  <c:v>2.2566688983311899E-2</c:v>
                </c:pt>
                <c:pt idx="24">
                  <c:v>1.3502460256124081E-2</c:v>
                </c:pt>
                <c:pt idx="25">
                  <c:v>5.2097376783343502E-2</c:v>
                </c:pt>
                <c:pt idx="26">
                  <c:v>5.05588959610258E-2</c:v>
                </c:pt>
                <c:pt idx="27">
                  <c:v>8.2912353635555894E-3</c:v>
                </c:pt>
                <c:pt idx="28">
                  <c:v>3.5167702354777699E-3</c:v>
                </c:pt>
                <c:pt idx="29">
                  <c:v>8.8781121902864208E-3</c:v>
                </c:pt>
                <c:pt idx="30">
                  <c:v>3.3512195448009388E-2</c:v>
                </c:pt>
                <c:pt idx="31">
                  <c:v>1.0076691213470899E-2</c:v>
                </c:pt>
                <c:pt idx="32">
                  <c:v>4.6060361376018599E-2</c:v>
                </c:pt>
                <c:pt idx="33">
                  <c:v>2.76457204124693E-2</c:v>
                </c:pt>
                <c:pt idx="34">
                  <c:v>2.77239668267714E-3</c:v>
                </c:pt>
                <c:pt idx="35">
                  <c:v>4.3977448771464298E-2</c:v>
                </c:pt>
                <c:pt idx="36">
                  <c:v>7.6513430016243306E-2</c:v>
                </c:pt>
                <c:pt idx="37">
                  <c:v>3.1468252662163299E-2</c:v>
                </c:pt>
                <c:pt idx="38">
                  <c:v>3.08904868594123E-2</c:v>
                </c:pt>
                <c:pt idx="39">
                  <c:v>1.03070234249648E-2</c:v>
                </c:pt>
                <c:pt idx="40">
                  <c:v>1.9331468650521402E-2</c:v>
                </c:pt>
                <c:pt idx="41">
                  <c:v>6.3251011253134995E-2</c:v>
                </c:pt>
                <c:pt idx="42">
                  <c:v>5.0768957024530104E-2</c:v>
                </c:pt>
                <c:pt idx="43">
                  <c:v>7.4553958985075303E-2</c:v>
                </c:pt>
                <c:pt idx="44">
                  <c:v>1.7213043698307999E-2</c:v>
                </c:pt>
                <c:pt idx="45">
                  <c:v>3.8596173941963401E-2</c:v>
                </c:pt>
                <c:pt idx="46">
                  <c:v>3.65860172106688E-2</c:v>
                </c:pt>
                <c:pt idx="47">
                  <c:v>0.1210359328913867</c:v>
                </c:pt>
                <c:pt idx="48">
                  <c:v>0.10417872274943399</c:v>
                </c:pt>
                <c:pt idx="49">
                  <c:v>6.4352483228152291E-2</c:v>
                </c:pt>
                <c:pt idx="50">
                  <c:v>5.2239991932597804E-2</c:v>
                </c:pt>
                <c:pt idx="51">
                  <c:v>8.1399513689156489E-2</c:v>
                </c:pt>
                <c:pt idx="52">
                  <c:v>8.0412399979553101E-2</c:v>
                </c:pt>
                <c:pt idx="53">
                  <c:v>5.8502154250471755E-2</c:v>
                </c:pt>
                <c:pt idx="54">
                  <c:v>6.2628542539986398E-2</c:v>
                </c:pt>
                <c:pt idx="55">
                  <c:v>4.1518759153124196E-2</c:v>
                </c:pt>
                <c:pt idx="56">
                  <c:v>6.8234953576098406E-2</c:v>
                </c:pt>
                <c:pt idx="57">
                  <c:v>3.8072213765032649E-2</c:v>
                </c:pt>
                <c:pt idx="58">
                  <c:v>5.6170251392366199E-2</c:v>
                </c:pt>
                <c:pt idx="59">
                  <c:v>3.55108649470295E-2</c:v>
                </c:pt>
                <c:pt idx="60">
                  <c:v>4.4331616620449703E-2</c:v>
                </c:pt>
                <c:pt idx="61">
                  <c:v>5.6404514567677498E-2</c:v>
                </c:pt>
                <c:pt idx="62">
                  <c:v>4.4088912461822283E-2</c:v>
                </c:pt>
                <c:pt idx="63">
                  <c:v>0.15063358299311802</c:v>
                </c:pt>
                <c:pt idx="64">
                  <c:v>9.0342518095902796E-2</c:v>
                </c:pt>
                <c:pt idx="65">
                  <c:v>9.5021243910707195E-2</c:v>
                </c:pt>
                <c:pt idx="66">
                  <c:v>5.1275279786440198E-2</c:v>
                </c:pt>
                <c:pt idx="67">
                  <c:v>5.4520394063263151E-2</c:v>
                </c:pt>
                <c:pt idx="68">
                  <c:v>9.1565699533554173E-2</c:v>
                </c:pt>
                <c:pt idx="69">
                  <c:v>8.3007414102406391E-2</c:v>
                </c:pt>
                <c:pt idx="70">
                  <c:v>6.4735637375448241E-2</c:v>
                </c:pt>
                <c:pt idx="71">
                  <c:v>3.3288463298433928E-2</c:v>
                </c:pt>
                <c:pt idx="72">
                  <c:v>6.9517503809786496E-2</c:v>
                </c:pt>
                <c:pt idx="73">
                  <c:v>9.6303625564229584E-2</c:v>
                </c:pt>
                <c:pt idx="74">
                  <c:v>4.8264137001930545E-2</c:v>
                </c:pt>
                <c:pt idx="75">
                  <c:v>7.295974435886228E-2</c:v>
                </c:pt>
                <c:pt idx="76">
                  <c:v>5.5233122099296671E-2</c:v>
                </c:pt>
                <c:pt idx="77">
                  <c:v>9.97964054563346E-2</c:v>
                </c:pt>
                <c:pt idx="78">
                  <c:v>6.3831561237795181E-2</c:v>
                </c:pt>
                <c:pt idx="79">
                  <c:v>8.1968238213084701E-2</c:v>
                </c:pt>
                <c:pt idx="80">
                  <c:v>5.4865052685397195E-2</c:v>
                </c:pt>
                <c:pt idx="81">
                  <c:v>6.8764606536838205E-2</c:v>
                </c:pt>
                <c:pt idx="82">
                  <c:v>5.7534121907415442E-2</c:v>
                </c:pt>
                <c:pt idx="83">
                  <c:v>7.3048271506473902E-2</c:v>
                </c:pt>
                <c:pt idx="84">
                  <c:v>6.3451940018208003E-2</c:v>
                </c:pt>
                <c:pt idx="85">
                  <c:v>0.10280532657753219</c:v>
                </c:pt>
                <c:pt idx="86">
                  <c:v>4.4461138527273313E-2</c:v>
                </c:pt>
                <c:pt idx="87">
                  <c:v>9.7215470072316304E-2</c:v>
                </c:pt>
                <c:pt idx="88">
                  <c:v>5.9708444941089095E-2</c:v>
                </c:pt>
                <c:pt idx="89">
                  <c:v>6.9771669275144582E-2</c:v>
                </c:pt>
                <c:pt idx="90">
                  <c:v>4.8749099755070975E-2</c:v>
                </c:pt>
                <c:pt idx="91">
                  <c:v>6.5849619792909736E-2</c:v>
                </c:pt>
                <c:pt idx="92">
                  <c:v>4.7700665216899842E-2</c:v>
                </c:pt>
                <c:pt idx="93">
                  <c:v>9.4892571283436908E-2</c:v>
                </c:pt>
                <c:pt idx="94">
                  <c:v>8.2479702438807825E-2</c:v>
                </c:pt>
                <c:pt idx="95">
                  <c:v>0.11048393185463547</c:v>
                </c:pt>
                <c:pt idx="96">
                  <c:v>6.1125803652168201E-2</c:v>
                </c:pt>
                <c:pt idx="97">
                  <c:v>7.7039165267266424E-2</c:v>
                </c:pt>
                <c:pt idx="98">
                  <c:v>7.0369714429770566E-2</c:v>
                </c:pt>
                <c:pt idx="99">
                  <c:v>8.8595104933932009E-2</c:v>
                </c:pt>
                <c:pt idx="100">
                  <c:v>8.4393187041990503E-2</c:v>
                </c:pt>
                <c:pt idx="101">
                  <c:v>8.8616345749083503E-2</c:v>
                </c:pt>
                <c:pt idx="102">
                  <c:v>0.13255614293563761</c:v>
                </c:pt>
                <c:pt idx="103">
                  <c:v>0.15914762169557831</c:v>
                </c:pt>
                <c:pt idx="104">
                  <c:v>7.22215045910687E-2</c:v>
                </c:pt>
                <c:pt idx="105">
                  <c:v>9.2263370819684096E-2</c:v>
                </c:pt>
                <c:pt idx="106">
                  <c:v>0.12179646443692058</c:v>
                </c:pt>
                <c:pt idx="107">
                  <c:v>0.12750405833147718</c:v>
                </c:pt>
                <c:pt idx="108">
                  <c:v>4.0070491168285677E-2</c:v>
                </c:pt>
                <c:pt idx="109">
                  <c:v>8.8979751478924562E-2</c:v>
                </c:pt>
                <c:pt idx="110">
                  <c:v>0.13450508341634196</c:v>
                </c:pt>
                <c:pt idx="111">
                  <c:v>9.6973244332876296E-2</c:v>
                </c:pt>
                <c:pt idx="112">
                  <c:v>4.0657909991606171E-2</c:v>
                </c:pt>
                <c:pt idx="113">
                  <c:v>7.3932321857383201E-2</c:v>
                </c:pt>
                <c:pt idx="114">
                  <c:v>7.7659395623839833E-2</c:v>
                </c:pt>
                <c:pt idx="115">
                  <c:v>0.11719375176582417</c:v>
                </c:pt>
                <c:pt idx="116">
                  <c:v>9.475673246607591E-2</c:v>
                </c:pt>
                <c:pt idx="117">
                  <c:v>0.10223456836101084</c:v>
                </c:pt>
                <c:pt idx="118">
                  <c:v>0.1276328330228628</c:v>
                </c:pt>
                <c:pt idx="119">
                  <c:v>0.16942429270617412</c:v>
                </c:pt>
                <c:pt idx="120">
                  <c:v>6.9843155909921698E-2</c:v>
                </c:pt>
                <c:pt idx="121">
                  <c:v>8.977975586947487E-2</c:v>
                </c:pt>
                <c:pt idx="122">
                  <c:v>0.1267657157161956</c:v>
                </c:pt>
                <c:pt idx="123">
                  <c:v>0.11438740146137362</c:v>
                </c:pt>
                <c:pt idx="124">
                  <c:v>0.10278215204478752</c:v>
                </c:pt>
                <c:pt idx="125">
                  <c:v>8.5491399315115638E-2</c:v>
                </c:pt>
                <c:pt idx="126">
                  <c:v>9.2913972114012561E-2</c:v>
                </c:pt>
                <c:pt idx="127">
                  <c:v>6.6707676951627465E-2</c:v>
                </c:pt>
                <c:pt idx="128">
                  <c:v>6.4805474106885669E-2</c:v>
                </c:pt>
                <c:pt idx="129">
                  <c:v>9.1638994182310085E-2</c:v>
                </c:pt>
                <c:pt idx="130">
                  <c:v>8.7573528860550948E-2</c:v>
                </c:pt>
                <c:pt idx="131">
                  <c:v>0.14087987517305184</c:v>
                </c:pt>
                <c:pt idx="132">
                  <c:v>1.055324144088886E-2</c:v>
                </c:pt>
                <c:pt idx="133">
                  <c:v>0.14140809901305079</c:v>
                </c:pt>
                <c:pt idx="134">
                  <c:v>5.2412230502350339E-2</c:v>
                </c:pt>
                <c:pt idx="135">
                  <c:v>8.3198081799918847E-2</c:v>
                </c:pt>
                <c:pt idx="136">
                  <c:v>6.8011259354720022E-2</c:v>
                </c:pt>
                <c:pt idx="137">
                  <c:v>0.13883588940655262</c:v>
                </c:pt>
                <c:pt idx="138">
                  <c:v>8.4230537955940751E-2</c:v>
                </c:pt>
                <c:pt idx="139">
                  <c:v>8.2714070623648134E-2</c:v>
                </c:pt>
                <c:pt idx="140">
                  <c:v>4.3510375862963774E-2</c:v>
                </c:pt>
                <c:pt idx="141">
                  <c:v>7.4521772263017497E-2</c:v>
                </c:pt>
                <c:pt idx="142">
                  <c:v>8.7456564509607287E-2</c:v>
                </c:pt>
                <c:pt idx="143">
                  <c:v>9.3356488457286876E-2</c:v>
                </c:pt>
                <c:pt idx="144">
                  <c:v>3.6783512502784256E-2</c:v>
                </c:pt>
                <c:pt idx="145">
                  <c:v>7.3785454122864455E-2</c:v>
                </c:pt>
                <c:pt idx="146">
                  <c:v>7.5072215340989901E-2</c:v>
                </c:pt>
                <c:pt idx="147">
                  <c:v>8.8619443803733683E-2</c:v>
                </c:pt>
                <c:pt idx="148">
                  <c:v>4.4659399399056277E-2</c:v>
                </c:pt>
                <c:pt idx="149">
                  <c:v>6.3482318803222401E-2</c:v>
                </c:pt>
                <c:pt idx="150">
                  <c:v>7.5823323840795515E-2</c:v>
                </c:pt>
                <c:pt idx="151">
                  <c:v>5.7189764695453726E-2</c:v>
                </c:pt>
                <c:pt idx="152">
                  <c:v>8.3965877885867124E-2</c:v>
                </c:pt>
                <c:pt idx="153">
                  <c:v>8.2165745020887429E-2</c:v>
                </c:pt>
                <c:pt idx="154">
                  <c:v>0.1364809605981907</c:v>
                </c:pt>
                <c:pt idx="155">
                  <c:v>6.9321660811042907E-2</c:v>
                </c:pt>
                <c:pt idx="156">
                  <c:v>7.0612257709912918E-2</c:v>
                </c:pt>
                <c:pt idx="157">
                  <c:v>9.5306290859555526E-2</c:v>
                </c:pt>
                <c:pt idx="158">
                  <c:v>0.11875396904921449</c:v>
                </c:pt>
                <c:pt idx="159">
                  <c:v>7.3429729008620478E-2</c:v>
                </c:pt>
                <c:pt idx="160">
                  <c:v>7.0612959285015278E-2</c:v>
                </c:pt>
                <c:pt idx="161">
                  <c:v>9.6499696115367406E-2</c:v>
                </c:pt>
                <c:pt idx="162">
                  <c:v>0.11968642579709529</c:v>
                </c:pt>
                <c:pt idx="163">
                  <c:v>4.9547406340061523E-2</c:v>
                </c:pt>
                <c:pt idx="164">
                  <c:v>6.1935007176291516E-2</c:v>
                </c:pt>
                <c:pt idx="165">
                  <c:v>8.1909055388690769E-2</c:v>
                </c:pt>
                <c:pt idx="166">
                  <c:v>8.9194712469559401E-2</c:v>
                </c:pt>
                <c:pt idx="167">
                  <c:v>7.6691689865975105E-2</c:v>
                </c:pt>
                <c:pt idx="168">
                  <c:v>5.0810184904501968E-2</c:v>
                </c:pt>
                <c:pt idx="169">
                  <c:v>7.9511780875892599E-2</c:v>
                </c:pt>
                <c:pt idx="170">
                  <c:v>0.10267665245045937</c:v>
                </c:pt>
                <c:pt idx="171">
                  <c:v>5.9712718677468746E-2</c:v>
                </c:pt>
                <c:pt idx="172">
                  <c:v>4.44604689518832E-2</c:v>
                </c:pt>
                <c:pt idx="173">
                  <c:v>7.4887753255727191E-2</c:v>
                </c:pt>
                <c:pt idx="174">
                  <c:v>0.14966520779507919</c:v>
                </c:pt>
                <c:pt idx="175">
                  <c:v>4.9704831896129925E-2</c:v>
                </c:pt>
                <c:pt idx="176">
                  <c:v>5.9234009250915452E-2</c:v>
                </c:pt>
                <c:pt idx="177">
                  <c:v>4.4898849868293199E-2</c:v>
                </c:pt>
                <c:pt idx="178">
                  <c:v>0.15187171207052622</c:v>
                </c:pt>
                <c:pt idx="179">
                  <c:v>6.80623968173764E-2</c:v>
                </c:pt>
                <c:pt idx="180">
                  <c:v>6.9630477573056501E-2</c:v>
                </c:pt>
                <c:pt idx="181">
                  <c:v>3.7430066378359356E-2</c:v>
                </c:pt>
                <c:pt idx="182">
                  <c:v>8.2404302407200009E-2</c:v>
                </c:pt>
                <c:pt idx="183">
                  <c:v>2.3562692791397062E-2</c:v>
                </c:pt>
                <c:pt idx="184">
                  <c:v>5.0496689988751037E-2</c:v>
                </c:pt>
                <c:pt idx="185">
                  <c:v>6.9756485633977197E-2</c:v>
                </c:pt>
                <c:pt idx="186">
                  <c:v>2.1357715526017479E-2</c:v>
                </c:pt>
                <c:pt idx="187">
                  <c:v>2.3070859420393098E-2</c:v>
                </c:pt>
                <c:pt idx="188">
                  <c:v>1.5649876044616061E-2</c:v>
                </c:pt>
                <c:pt idx="189">
                  <c:v>6.2831624324016094E-2</c:v>
                </c:pt>
                <c:pt idx="190">
                  <c:v>4.0335789760944672E-2</c:v>
                </c:pt>
                <c:pt idx="191">
                  <c:v>3.1032437657732309E-2</c:v>
                </c:pt>
                <c:pt idx="192">
                  <c:v>1.5657881211201891E-2</c:v>
                </c:pt>
                <c:pt idx="193">
                  <c:v>3.2788041324476977E-2</c:v>
                </c:pt>
                <c:pt idx="194">
                  <c:v>3.2923388936058902E-2</c:v>
                </c:pt>
                <c:pt idx="195">
                  <c:v>3.8713981291215928E-2</c:v>
                </c:pt>
                <c:pt idx="196">
                  <c:v>4.1238640196936897E-2</c:v>
                </c:pt>
                <c:pt idx="197">
                  <c:v>5.12564028971636E-2</c:v>
                </c:pt>
                <c:pt idx="198">
                  <c:v>4.8567578520397697E-2</c:v>
                </c:pt>
                <c:pt idx="199">
                  <c:v>4.3431645518380982E-2</c:v>
                </c:pt>
                <c:pt idx="200">
                  <c:v>3.2707388045153538E-2</c:v>
                </c:pt>
                <c:pt idx="201">
                  <c:v>5.3324665181598771E-2</c:v>
                </c:pt>
                <c:pt idx="202">
                  <c:v>4.9312741527592199E-2</c:v>
                </c:pt>
                <c:pt idx="203">
                  <c:v>1.3993284670743501E-2</c:v>
                </c:pt>
                <c:pt idx="204">
                  <c:v>1.39668661162796E-2</c:v>
                </c:pt>
                <c:pt idx="205">
                  <c:v>3.447455068483106E-2</c:v>
                </c:pt>
                <c:pt idx="206">
                  <c:v>5.5836980651646703E-2</c:v>
                </c:pt>
                <c:pt idx="207">
                  <c:v>5.9101803187792096E-2</c:v>
                </c:pt>
                <c:pt idx="208">
                  <c:v>3.7114027274435274E-2</c:v>
                </c:pt>
                <c:pt idx="209">
                  <c:v>7.5697848111486221E-2</c:v>
                </c:pt>
                <c:pt idx="210">
                  <c:v>8.79680571838274E-2</c:v>
                </c:pt>
                <c:pt idx="211">
                  <c:v>0.1258112775616447</c:v>
                </c:pt>
                <c:pt idx="212">
                  <c:v>5.6717500106779499E-2</c:v>
                </c:pt>
                <c:pt idx="213">
                  <c:v>6.9429200916821726E-2</c:v>
                </c:pt>
                <c:pt idx="214">
                  <c:v>8.0032818190042709E-2</c:v>
                </c:pt>
                <c:pt idx="215">
                  <c:v>3.8989223757342997E-2</c:v>
                </c:pt>
                <c:pt idx="216">
                  <c:v>2.9447997932048997E-2</c:v>
                </c:pt>
                <c:pt idx="217">
                  <c:v>5.5767641175428199E-2</c:v>
                </c:pt>
                <c:pt idx="218">
                  <c:v>0.11613632072107478</c:v>
                </c:pt>
                <c:pt idx="219">
                  <c:v>6.0294063130400803E-2</c:v>
                </c:pt>
                <c:pt idx="220">
                  <c:v>1.6982094682139331E-2</c:v>
                </c:pt>
                <c:pt idx="221">
                  <c:v>4.3060839636905865E-2</c:v>
                </c:pt>
                <c:pt idx="222">
                  <c:v>0.1074600860083831</c:v>
                </c:pt>
                <c:pt idx="223">
                  <c:v>6.7499767886849568E-2</c:v>
                </c:pt>
                <c:pt idx="224">
                  <c:v>3.7707215425964134E-2</c:v>
                </c:pt>
                <c:pt idx="225">
                  <c:v>2.4003820216456334E-2</c:v>
                </c:pt>
                <c:pt idx="226">
                  <c:v>4.6254289588597002E-2</c:v>
                </c:pt>
                <c:pt idx="227">
                  <c:v>6.3112831823376486E-2</c:v>
                </c:pt>
                <c:pt idx="228">
                  <c:v>9.5652012720364804E-2</c:v>
                </c:pt>
                <c:pt idx="229">
                  <c:v>5.4206999315041304E-2</c:v>
                </c:pt>
                <c:pt idx="230">
                  <c:v>4.8708187180001403E-2</c:v>
                </c:pt>
                <c:pt idx="231">
                  <c:v>7.5347110601412817E-2</c:v>
                </c:pt>
                <c:pt idx="232">
                  <c:v>9.9664410313887869E-2</c:v>
                </c:pt>
                <c:pt idx="233">
                  <c:v>4.4863085884146697E-2</c:v>
                </c:pt>
                <c:pt idx="234">
                  <c:v>4.1181943367690467E-2</c:v>
                </c:pt>
                <c:pt idx="235">
                  <c:v>5.6079831916613407E-2</c:v>
                </c:pt>
                <c:pt idx="236">
                  <c:v>7.9098929918256594E-2</c:v>
                </c:pt>
                <c:pt idx="237">
                  <c:v>5.7094477130830296E-2</c:v>
                </c:pt>
                <c:pt idx="238">
                  <c:v>6.0446152845270697E-2</c:v>
                </c:pt>
                <c:pt idx="239">
                  <c:v>4.7477931557388248E-2</c:v>
                </c:pt>
                <c:pt idx="240">
                  <c:v>6.2438635688012098E-2</c:v>
                </c:pt>
                <c:pt idx="241">
                  <c:v>6.4759932665860068E-2</c:v>
                </c:pt>
                <c:pt idx="242">
                  <c:v>0.1020251794545325</c:v>
                </c:pt>
                <c:pt idx="243">
                  <c:v>6.5549108181621837E-2</c:v>
                </c:pt>
                <c:pt idx="244">
                  <c:v>0.1136230847443786</c:v>
                </c:pt>
                <c:pt idx="245">
                  <c:v>0.1233088589317012</c:v>
                </c:pt>
                <c:pt idx="246">
                  <c:v>8.0511085976788063E-2</c:v>
                </c:pt>
                <c:pt idx="247">
                  <c:v>5.8525279857758898E-2</c:v>
                </c:pt>
                <c:pt idx="248">
                  <c:v>0.12885900729596472</c:v>
                </c:pt>
                <c:pt idx="249">
                  <c:v>0.12182192037013588</c:v>
                </c:pt>
                <c:pt idx="250">
                  <c:v>5.9413598058023702E-2</c:v>
                </c:pt>
                <c:pt idx="251">
                  <c:v>4.9035100546352545E-2</c:v>
                </c:pt>
                <c:pt idx="252">
                  <c:v>0.12873005219507716</c:v>
                </c:pt>
                <c:pt idx="253">
                  <c:v>8.0504752335416804E-2</c:v>
                </c:pt>
                <c:pt idx="254">
                  <c:v>2.3874977210929779E-2</c:v>
                </c:pt>
                <c:pt idx="255">
                  <c:v>3.1967311743277604E-2</c:v>
                </c:pt>
                <c:pt idx="256">
                  <c:v>7.8133820902530793E-2</c:v>
                </c:pt>
                <c:pt idx="257">
                  <c:v>5.496495371126571E-2</c:v>
                </c:pt>
                <c:pt idx="258">
                  <c:v>4.1736843716275701E-2</c:v>
                </c:pt>
                <c:pt idx="259">
                  <c:v>5.9612729044719863E-2</c:v>
                </c:pt>
                <c:pt idx="260">
                  <c:v>6.8136566499382517E-2</c:v>
                </c:pt>
                <c:pt idx="261">
                  <c:v>6.3851163427188301E-2</c:v>
                </c:pt>
                <c:pt idx="262">
                  <c:v>3.2612886998111656E-2</c:v>
                </c:pt>
                <c:pt idx="263">
                  <c:v>4.8057234355207798E-2</c:v>
                </c:pt>
                <c:pt idx="264">
                  <c:v>6.7521651139367603E-2</c:v>
                </c:pt>
                <c:pt idx="265">
                  <c:v>5.4280847535488293E-2</c:v>
                </c:pt>
                <c:pt idx="266">
                  <c:v>4.0379420430583617E-2</c:v>
                </c:pt>
                <c:pt idx="267">
                  <c:v>7.9067108592638047E-2</c:v>
                </c:pt>
                <c:pt idx="268">
                  <c:v>6.9994558427243406E-2</c:v>
                </c:pt>
                <c:pt idx="269">
                  <c:v>7.9892675224309151E-2</c:v>
                </c:pt>
                <c:pt idx="270">
                  <c:v>4.9656379734507351E-2</c:v>
                </c:pt>
                <c:pt idx="271">
                  <c:v>5.2814596802279949E-2</c:v>
                </c:pt>
                <c:pt idx="272">
                  <c:v>3.8241851602965476E-2</c:v>
                </c:pt>
                <c:pt idx="273">
                  <c:v>9.619136781213769E-2</c:v>
                </c:pt>
                <c:pt idx="274">
                  <c:v>5.325039795709894E-2</c:v>
                </c:pt>
                <c:pt idx="275">
                  <c:v>5.6398107075756758E-2</c:v>
                </c:pt>
                <c:pt idx="276">
                  <c:v>5.0522581339781103E-2</c:v>
                </c:pt>
                <c:pt idx="277">
                  <c:v>6.5904993978977464E-2</c:v>
                </c:pt>
                <c:pt idx="278">
                  <c:v>4.0717073801945121E-2</c:v>
                </c:pt>
                <c:pt idx="279">
                  <c:v>6.5827692416876679E-2</c:v>
                </c:pt>
                <c:pt idx="280">
                  <c:v>6.7242657148988097E-2</c:v>
                </c:pt>
                <c:pt idx="281">
                  <c:v>8.2809068380220299E-2</c:v>
                </c:pt>
                <c:pt idx="282">
                  <c:v>0.12252147803276488</c:v>
                </c:pt>
                <c:pt idx="283">
                  <c:v>7.0740274971767617E-2</c:v>
                </c:pt>
                <c:pt idx="284">
                  <c:v>0.13890419426421968</c:v>
                </c:pt>
                <c:pt idx="285">
                  <c:v>6.90461285675458E-2</c:v>
                </c:pt>
                <c:pt idx="286">
                  <c:v>3.6003122474164408E-2</c:v>
                </c:pt>
                <c:pt idx="287">
                  <c:v>8.6160270020307003E-2</c:v>
                </c:pt>
                <c:pt idx="288">
                  <c:v>9.0648578370822103E-2</c:v>
                </c:pt>
                <c:pt idx="289">
                  <c:v>0.108385008739669</c:v>
                </c:pt>
                <c:pt idx="290">
                  <c:v>7.1185734913883303E-2</c:v>
                </c:pt>
                <c:pt idx="291">
                  <c:v>9.7243684952970103E-2</c:v>
                </c:pt>
                <c:pt idx="292">
                  <c:v>8.8679987442115818E-2</c:v>
                </c:pt>
                <c:pt idx="293">
                  <c:v>9.8049156833977913E-2</c:v>
                </c:pt>
                <c:pt idx="294">
                  <c:v>7.3312524619888297E-2</c:v>
                </c:pt>
                <c:pt idx="295">
                  <c:v>7.5232804690512911E-2</c:v>
                </c:pt>
                <c:pt idx="296">
                  <c:v>0.1034263438185675</c:v>
                </c:pt>
                <c:pt idx="297">
                  <c:v>7.8445112050487903E-2</c:v>
                </c:pt>
                <c:pt idx="298">
                  <c:v>0.13085337856935531</c:v>
                </c:pt>
                <c:pt idx="299">
                  <c:v>9.4946003118193595E-2</c:v>
                </c:pt>
                <c:pt idx="300">
                  <c:v>8.0865784083653927E-2</c:v>
                </c:pt>
                <c:pt idx="301">
                  <c:v>0.1072770792264795</c:v>
                </c:pt>
                <c:pt idx="302">
                  <c:v>0.13065079176885749</c:v>
                </c:pt>
                <c:pt idx="303">
                  <c:v>8.0528188071037898E-2</c:v>
                </c:pt>
                <c:pt idx="304">
                  <c:v>8.2087112391709779E-2</c:v>
                </c:pt>
                <c:pt idx="305">
                  <c:v>8.9482413963414331E-2</c:v>
                </c:pt>
                <c:pt idx="306">
                  <c:v>8.6938115315310982E-2</c:v>
                </c:pt>
                <c:pt idx="307">
                  <c:v>6.8123234645500338E-2</c:v>
                </c:pt>
                <c:pt idx="308">
                  <c:v>8.6410460630478303E-2</c:v>
                </c:pt>
                <c:pt idx="309">
                  <c:v>8.4198675681644908E-2</c:v>
                </c:pt>
                <c:pt idx="310">
                  <c:v>0.12558136126746461</c:v>
                </c:pt>
                <c:pt idx="311">
                  <c:v>0.1078915973962668</c:v>
                </c:pt>
                <c:pt idx="312">
                  <c:v>8.9574876045485308E-2</c:v>
                </c:pt>
                <c:pt idx="313">
                  <c:v>7.7501989405224819E-2</c:v>
                </c:pt>
                <c:pt idx="314">
                  <c:v>0.13042289329600829</c:v>
                </c:pt>
                <c:pt idx="315">
                  <c:v>0.11675558970626658</c:v>
                </c:pt>
                <c:pt idx="316">
                  <c:v>6.7344614314296183E-2</c:v>
                </c:pt>
                <c:pt idx="317">
                  <c:v>6.66685679634023E-2</c:v>
                </c:pt>
                <c:pt idx="318">
                  <c:v>0.11504605141281773</c:v>
                </c:pt>
                <c:pt idx="319">
                  <c:v>9.9635129971656994E-2</c:v>
                </c:pt>
                <c:pt idx="320">
                  <c:v>8.5194786140650097E-2</c:v>
                </c:pt>
                <c:pt idx="321">
                  <c:v>9.2098045351806199E-2</c:v>
                </c:pt>
                <c:pt idx="322">
                  <c:v>0.1327603421570433</c:v>
                </c:pt>
                <c:pt idx="323">
                  <c:v>9.7296074662756804E-2</c:v>
                </c:pt>
                <c:pt idx="324">
                  <c:v>6.4163653922420225E-2</c:v>
                </c:pt>
                <c:pt idx="325">
                  <c:v>0.10915719354609429</c:v>
                </c:pt>
                <c:pt idx="326">
                  <c:v>8.3076741781972593E-2</c:v>
                </c:pt>
                <c:pt idx="327">
                  <c:v>9.3145265505769445E-2</c:v>
                </c:pt>
                <c:pt idx="328">
                  <c:v>5.11813546670336E-2</c:v>
                </c:pt>
                <c:pt idx="329">
                  <c:v>8.6605480541613197E-2</c:v>
                </c:pt>
                <c:pt idx="330">
                  <c:v>7.8271492710920793E-2</c:v>
                </c:pt>
                <c:pt idx="331">
                  <c:v>0.12080968647608731</c:v>
                </c:pt>
                <c:pt idx="332">
                  <c:v>4.7440285418502461E-2</c:v>
                </c:pt>
                <c:pt idx="333">
                  <c:v>0.1069798701212874</c:v>
                </c:pt>
                <c:pt idx="334">
                  <c:v>0.10762523829201079</c:v>
                </c:pt>
                <c:pt idx="335">
                  <c:v>0.11937605899023709</c:v>
                </c:pt>
                <c:pt idx="336">
                  <c:v>3.8443169115315999E-2</c:v>
                </c:pt>
                <c:pt idx="337">
                  <c:v>7.9487513361748613E-2</c:v>
                </c:pt>
                <c:pt idx="338">
                  <c:v>0.1216541762938126</c:v>
                </c:pt>
                <c:pt idx="339">
                  <c:v>0.15860966827474682</c:v>
                </c:pt>
                <c:pt idx="340">
                  <c:v>7.2012466300022601E-2</c:v>
                </c:pt>
                <c:pt idx="341">
                  <c:v>8.6325232851996989E-2</c:v>
                </c:pt>
                <c:pt idx="342">
                  <c:v>0.1467973274189856</c:v>
                </c:pt>
                <c:pt idx="343">
                  <c:v>0.11694919979991719</c:v>
                </c:pt>
                <c:pt idx="344">
                  <c:v>4.4096785672554199E-2</c:v>
                </c:pt>
                <c:pt idx="345">
                  <c:v>0.10784517921255352</c:v>
                </c:pt>
                <c:pt idx="346">
                  <c:v>9.9287761333443997E-2</c:v>
                </c:pt>
                <c:pt idx="347">
                  <c:v>6.1479379292957506E-2</c:v>
                </c:pt>
                <c:pt idx="348">
                  <c:v>8.2974269961667457E-2</c:v>
                </c:pt>
                <c:pt idx="349">
                  <c:v>6.4691722439968818E-2</c:v>
                </c:pt>
                <c:pt idx="350">
                  <c:v>9.5507141096667761E-2</c:v>
                </c:pt>
                <c:pt idx="351">
                  <c:v>7.5419208458125997E-2</c:v>
                </c:pt>
                <c:pt idx="352">
                  <c:v>3.4192980498817097E-2</c:v>
                </c:pt>
                <c:pt idx="353">
                  <c:v>6.5491402799762566E-2</c:v>
                </c:pt>
                <c:pt idx="354">
                  <c:v>6.4329034328977894E-2</c:v>
                </c:pt>
                <c:pt idx="355">
                  <c:v>9.0732736427127703E-2</c:v>
                </c:pt>
                <c:pt idx="356">
                  <c:v>4.5579059657999396E-2</c:v>
                </c:pt>
                <c:pt idx="357">
                  <c:v>9.2413030492165898E-2</c:v>
                </c:pt>
                <c:pt idx="358">
                  <c:v>9.9031170221856687E-2</c:v>
                </c:pt>
                <c:pt idx="359">
                  <c:v>0.10928504797957139</c:v>
                </c:pt>
                <c:pt idx="360">
                  <c:v>5.1696549264498334E-2</c:v>
                </c:pt>
                <c:pt idx="361">
                  <c:v>7.2850022130030403E-2</c:v>
                </c:pt>
                <c:pt idx="362">
                  <c:v>8.8928111026022938E-2</c:v>
                </c:pt>
                <c:pt idx="363">
                  <c:v>9.5369307424847088E-2</c:v>
                </c:pt>
                <c:pt idx="364">
                  <c:v>4.7543923414497022E-2</c:v>
                </c:pt>
                <c:pt idx="365">
                  <c:v>8.1265517599145284E-2</c:v>
                </c:pt>
                <c:pt idx="366">
                  <c:v>0.1232629841732255</c:v>
                </c:pt>
                <c:pt idx="367">
                  <c:v>0.1075562673923202</c:v>
                </c:pt>
                <c:pt idx="368">
                  <c:v>8.8150314312556002E-2</c:v>
                </c:pt>
                <c:pt idx="369">
                  <c:v>9.3267975958782195E-2</c:v>
                </c:pt>
                <c:pt idx="370">
                  <c:v>0.11214817250831827</c:v>
                </c:pt>
                <c:pt idx="371">
                  <c:v>0.1338847952046345</c:v>
                </c:pt>
                <c:pt idx="372">
                  <c:v>0.13185377779084728</c:v>
                </c:pt>
                <c:pt idx="373">
                  <c:v>0.10359034300401571</c:v>
                </c:pt>
                <c:pt idx="374">
                  <c:v>8.8000514699266896E-2</c:v>
                </c:pt>
                <c:pt idx="375">
                  <c:v>8.6479361746659197E-2</c:v>
                </c:pt>
                <c:pt idx="376">
                  <c:v>6.8980898614127192E-2</c:v>
                </c:pt>
                <c:pt idx="377">
                  <c:v>8.1249289731981103E-2</c:v>
                </c:pt>
                <c:pt idx="378">
                  <c:v>0.17156159396949269</c:v>
                </c:pt>
                <c:pt idx="379">
                  <c:v>0.1237985594814866</c:v>
                </c:pt>
                <c:pt idx="380">
                  <c:v>9.4150021462317504E-2</c:v>
                </c:pt>
                <c:pt idx="381">
                  <c:v>0.11173013671290349</c:v>
                </c:pt>
                <c:pt idx="382">
                  <c:v>0.16060577449345109</c:v>
                </c:pt>
                <c:pt idx="383">
                  <c:v>6.4769908600276593E-2</c:v>
                </c:pt>
                <c:pt idx="384">
                  <c:v>7.5569445002724403E-2</c:v>
                </c:pt>
                <c:pt idx="385">
                  <c:v>0.124923834343315</c:v>
                </c:pt>
                <c:pt idx="386">
                  <c:v>0.13861308527583593</c:v>
                </c:pt>
                <c:pt idx="387">
                  <c:v>7.8923323522690603E-2</c:v>
                </c:pt>
                <c:pt idx="388">
                  <c:v>0.15878194041038962</c:v>
                </c:pt>
                <c:pt idx="389">
                  <c:v>9.56094120535015E-2</c:v>
                </c:pt>
                <c:pt idx="390">
                  <c:v>0.16228211757144628</c:v>
                </c:pt>
                <c:pt idx="391">
                  <c:v>5.7368135483089597E-2</c:v>
                </c:pt>
                <c:pt idx="392">
                  <c:v>0.1072323543167918</c:v>
                </c:pt>
                <c:pt idx="393">
                  <c:v>0.1334136512770758</c:v>
                </c:pt>
                <c:pt idx="394">
                  <c:v>0.14810022876478179</c:v>
                </c:pt>
                <c:pt idx="395">
                  <c:v>5.2328541388649175E-2</c:v>
                </c:pt>
                <c:pt idx="396">
                  <c:v>0.11211250096614969</c:v>
                </c:pt>
                <c:pt idx="397">
                  <c:v>0.15289882856457271</c:v>
                </c:pt>
                <c:pt idx="398">
                  <c:v>0.1194923861982517</c:v>
                </c:pt>
                <c:pt idx="399">
                  <c:v>0.1124788644340376</c:v>
                </c:pt>
                <c:pt idx="400">
                  <c:v>0.1291121567420114</c:v>
                </c:pt>
                <c:pt idx="401">
                  <c:v>0.1584208079627657</c:v>
                </c:pt>
                <c:pt idx="402">
                  <c:v>0.11882723300626616</c:v>
                </c:pt>
                <c:pt idx="403">
                  <c:v>0.11012384508842557</c:v>
                </c:pt>
                <c:pt idx="404">
                  <c:v>0.10989678627433182</c:v>
                </c:pt>
                <c:pt idx="405">
                  <c:v>0.1393302822397243</c:v>
                </c:pt>
                <c:pt idx="406">
                  <c:v>0.15316367152285901</c:v>
                </c:pt>
                <c:pt idx="407">
                  <c:v>9.7289815820909106E-2</c:v>
                </c:pt>
                <c:pt idx="408">
                  <c:v>9.9650287926483311E-2</c:v>
                </c:pt>
                <c:pt idx="409">
                  <c:v>0.10358400063576391</c:v>
                </c:pt>
                <c:pt idx="410">
                  <c:v>0.20146866532336041</c:v>
                </c:pt>
                <c:pt idx="411">
                  <c:v>0.16701408603546591</c:v>
                </c:pt>
                <c:pt idx="412">
                  <c:v>7.78447866730132E-2</c:v>
                </c:pt>
                <c:pt idx="413">
                  <c:v>0.11790541200876109</c:v>
                </c:pt>
                <c:pt idx="414">
                  <c:v>0.19666018120396331</c:v>
                </c:pt>
                <c:pt idx="415">
                  <c:v>0.11692576856319084</c:v>
                </c:pt>
                <c:pt idx="416">
                  <c:v>0.13818654234861821</c:v>
                </c:pt>
                <c:pt idx="417">
                  <c:v>0.11673365423572933</c:v>
                </c:pt>
                <c:pt idx="418">
                  <c:v>0.1522637139761342</c:v>
                </c:pt>
                <c:pt idx="419">
                  <c:v>0.11323467167919769</c:v>
                </c:pt>
                <c:pt idx="420">
                  <c:v>8.4447373392493308E-2</c:v>
                </c:pt>
                <c:pt idx="421">
                  <c:v>9.5690436417982722E-2</c:v>
                </c:pt>
                <c:pt idx="422">
                  <c:v>0.16568961918597519</c:v>
                </c:pt>
                <c:pt idx="423">
                  <c:v>0.15542342234985579</c:v>
                </c:pt>
                <c:pt idx="424">
                  <c:v>0.15423819708616279</c:v>
                </c:pt>
                <c:pt idx="425">
                  <c:v>0.11343284940996778</c:v>
                </c:pt>
                <c:pt idx="426">
                  <c:v>0.174685514824375</c:v>
                </c:pt>
                <c:pt idx="427">
                  <c:v>7.0793292123106005E-2</c:v>
                </c:pt>
                <c:pt idx="428">
                  <c:v>9.5231613691581701E-2</c:v>
                </c:pt>
                <c:pt idx="429">
                  <c:v>0.13589428308486001</c:v>
                </c:pt>
                <c:pt idx="430">
                  <c:v>0.15507021318482919</c:v>
                </c:pt>
                <c:pt idx="431">
                  <c:v>5.7523155866258655E-2</c:v>
                </c:pt>
                <c:pt idx="432">
                  <c:v>6.64462850414268E-2</c:v>
                </c:pt>
                <c:pt idx="433">
                  <c:v>0.11761028724994507</c:v>
                </c:pt>
                <c:pt idx="434">
                  <c:v>0.182811375076708</c:v>
                </c:pt>
                <c:pt idx="435">
                  <c:v>6.8725853774230794E-2</c:v>
                </c:pt>
                <c:pt idx="436">
                  <c:v>0.11610812733246829</c:v>
                </c:pt>
                <c:pt idx="437">
                  <c:v>0.11276862553229899</c:v>
                </c:pt>
                <c:pt idx="438">
                  <c:v>8.1386347805371698E-2</c:v>
                </c:pt>
                <c:pt idx="439">
                  <c:v>0.15142528759698748</c:v>
                </c:pt>
                <c:pt idx="440">
                  <c:v>6.5578579211917606E-2</c:v>
                </c:pt>
                <c:pt idx="441">
                  <c:v>7.2489559131273543E-2</c:v>
                </c:pt>
                <c:pt idx="442">
                  <c:v>0.14650557027073441</c:v>
                </c:pt>
                <c:pt idx="443">
                  <c:v>0.13421170005947389</c:v>
                </c:pt>
                <c:pt idx="444">
                  <c:v>9.3162569494547307E-2</c:v>
                </c:pt>
                <c:pt idx="445">
                  <c:v>0.11754558321770422</c:v>
                </c:pt>
                <c:pt idx="446">
                  <c:v>0.13739511518235559</c:v>
                </c:pt>
                <c:pt idx="447">
                  <c:v>7.7169474152281203E-2</c:v>
                </c:pt>
                <c:pt idx="448">
                  <c:v>0.13170583026718549</c:v>
                </c:pt>
                <c:pt idx="449">
                  <c:v>0.1181045830384865</c:v>
                </c:pt>
                <c:pt idx="450">
                  <c:v>0.17870500197089778</c:v>
                </c:pt>
                <c:pt idx="451">
                  <c:v>8.0211182273885809E-2</c:v>
                </c:pt>
                <c:pt idx="452">
                  <c:v>7.8294667603394708E-2</c:v>
                </c:pt>
                <c:pt idx="453">
                  <c:v>0.10459833310536988</c:v>
                </c:pt>
                <c:pt idx="454">
                  <c:v>0.12384650573487301</c:v>
                </c:pt>
                <c:pt idx="455">
                  <c:v>8.0467898056492404E-2</c:v>
                </c:pt>
                <c:pt idx="456">
                  <c:v>0.12696748470836949</c:v>
                </c:pt>
                <c:pt idx="457">
                  <c:v>9.2722701375377831E-2</c:v>
                </c:pt>
                <c:pt idx="458">
                  <c:v>0.19944869232124979</c:v>
                </c:pt>
                <c:pt idx="459">
                  <c:v>9.4028164176105891E-2</c:v>
                </c:pt>
                <c:pt idx="460">
                  <c:v>0.13062059278068672</c:v>
                </c:pt>
                <c:pt idx="461">
                  <c:v>9.1389318891991797E-2</c:v>
                </c:pt>
                <c:pt idx="462">
                  <c:v>0.16234732429241538</c:v>
                </c:pt>
                <c:pt idx="463">
                  <c:v>8.5102052327678104E-2</c:v>
                </c:pt>
                <c:pt idx="464">
                  <c:v>0.19434425435390701</c:v>
                </c:pt>
                <c:pt idx="465">
                  <c:v>0.1212598652019358</c:v>
                </c:pt>
                <c:pt idx="466">
                  <c:v>0.2492900389982792</c:v>
                </c:pt>
                <c:pt idx="467">
                  <c:v>9.7932869591343813E-2</c:v>
                </c:pt>
                <c:pt idx="468">
                  <c:v>0.13264772546212941</c:v>
                </c:pt>
                <c:pt idx="469">
                  <c:v>8.1238917413541029E-2</c:v>
                </c:pt>
                <c:pt idx="470">
                  <c:v>0.18606394087543487</c:v>
                </c:pt>
                <c:pt idx="471">
                  <c:v>0.1434539727683595</c:v>
                </c:pt>
                <c:pt idx="472">
                  <c:v>0.13066644801530181</c:v>
                </c:pt>
                <c:pt idx="473">
                  <c:v>0.10636746628308533</c:v>
                </c:pt>
                <c:pt idx="474">
                  <c:v>0.1233997321770257</c:v>
                </c:pt>
                <c:pt idx="475">
                  <c:v>0.1555827667513961</c:v>
                </c:pt>
                <c:pt idx="476">
                  <c:v>0.1723710416380374</c:v>
                </c:pt>
                <c:pt idx="477">
                  <c:v>0.1334329802254407</c:v>
                </c:pt>
                <c:pt idx="478">
                  <c:v>0.1526514238039566</c:v>
                </c:pt>
                <c:pt idx="479">
                  <c:v>0.18872654329915778</c:v>
                </c:pt>
                <c:pt idx="480">
                  <c:v>0.18962800040530289</c:v>
                </c:pt>
                <c:pt idx="481">
                  <c:v>0.13005150372759963</c:v>
                </c:pt>
                <c:pt idx="482">
                  <c:v>0.19680122710901848</c:v>
                </c:pt>
                <c:pt idx="483">
                  <c:v>0.17296147084159341</c:v>
                </c:pt>
                <c:pt idx="484">
                  <c:v>0.1603477284656159</c:v>
                </c:pt>
                <c:pt idx="485">
                  <c:v>0.16119185600913094</c:v>
                </c:pt>
                <c:pt idx="486">
                  <c:v>0.18110085566758038</c:v>
                </c:pt>
                <c:pt idx="487">
                  <c:v>6.9077371664727799E-2</c:v>
                </c:pt>
                <c:pt idx="488">
                  <c:v>0.10264689141924371</c:v>
                </c:pt>
                <c:pt idx="489">
                  <c:v>0.1229033962797496</c:v>
                </c:pt>
                <c:pt idx="490">
                  <c:v>0.15122145674388809</c:v>
                </c:pt>
                <c:pt idx="491">
                  <c:v>0.10417701700512033</c:v>
                </c:pt>
                <c:pt idx="492">
                  <c:v>0.12339642405469831</c:v>
                </c:pt>
                <c:pt idx="493">
                  <c:v>0.1183490349954382</c:v>
                </c:pt>
                <c:pt idx="494">
                  <c:v>0.1038552255559618</c:v>
                </c:pt>
                <c:pt idx="495">
                  <c:v>0.18818947177320322</c:v>
                </c:pt>
                <c:pt idx="496">
                  <c:v>0.12071754467932148</c:v>
                </c:pt>
                <c:pt idx="497">
                  <c:v>0.15533110821356999</c:v>
                </c:pt>
                <c:pt idx="498">
                  <c:v>8.7075522755024101E-2</c:v>
                </c:pt>
                <c:pt idx="499">
                  <c:v>0.11542514531697869</c:v>
                </c:pt>
                <c:pt idx="500">
                  <c:v>9.0247178832455408E-2</c:v>
                </c:pt>
                <c:pt idx="501">
                  <c:v>0.16719959625871139</c:v>
                </c:pt>
                <c:pt idx="502">
                  <c:v>0.1233582375191199</c:v>
                </c:pt>
                <c:pt idx="503">
                  <c:v>6.79803736535219E-2</c:v>
                </c:pt>
                <c:pt idx="504">
                  <c:v>0.10736763117219189</c:v>
                </c:pt>
                <c:pt idx="505">
                  <c:v>0.13390266806644152</c:v>
                </c:pt>
                <c:pt idx="506">
                  <c:v>3.4578874511370844E-2</c:v>
                </c:pt>
                <c:pt idx="507">
                  <c:v>0.17293374043428628</c:v>
                </c:pt>
                <c:pt idx="508">
                  <c:v>0.1538759211201256</c:v>
                </c:pt>
                <c:pt idx="509">
                  <c:v>0.12197720897422309</c:v>
                </c:pt>
                <c:pt idx="510">
                  <c:v>6.9824847975468105E-2</c:v>
                </c:pt>
                <c:pt idx="511">
                  <c:v>0.14707659735379389</c:v>
                </c:pt>
                <c:pt idx="512">
                  <c:v>0.1411163846287207</c:v>
                </c:pt>
                <c:pt idx="513">
                  <c:v>0.120239664665667</c:v>
                </c:pt>
                <c:pt idx="514">
                  <c:v>0.157532322020213</c:v>
                </c:pt>
                <c:pt idx="515">
                  <c:v>0.18563947141279979</c:v>
                </c:pt>
                <c:pt idx="516">
                  <c:v>0.17771212356296731</c:v>
                </c:pt>
                <c:pt idx="517">
                  <c:v>0.18071374811166041</c:v>
                </c:pt>
                <c:pt idx="518">
                  <c:v>0.17524605163999502</c:v>
                </c:pt>
                <c:pt idx="519">
                  <c:v>0.14272116115524192</c:v>
                </c:pt>
                <c:pt idx="520">
                  <c:v>0.13986610988155751</c:v>
                </c:pt>
                <c:pt idx="521">
                  <c:v>0.17734766936085311</c:v>
                </c:pt>
                <c:pt idx="522">
                  <c:v>0.19871231248030491</c:v>
                </c:pt>
                <c:pt idx="523">
                  <c:v>0.17212659770247649</c:v>
                </c:pt>
                <c:pt idx="524">
                  <c:v>0.17289058652536748</c:v>
                </c:pt>
                <c:pt idx="525">
                  <c:v>0.17727442113815317</c:v>
                </c:pt>
                <c:pt idx="526">
                  <c:v>0.20174049890278373</c:v>
                </c:pt>
                <c:pt idx="527">
                  <c:v>0.1727840664095236</c:v>
                </c:pt>
                <c:pt idx="528">
                  <c:v>0.17777566831357641</c:v>
                </c:pt>
                <c:pt idx="529">
                  <c:v>0.15038575910823271</c:v>
                </c:pt>
                <c:pt idx="530">
                  <c:v>0.13574770212375209</c:v>
                </c:pt>
                <c:pt idx="531">
                  <c:v>0.14103426755922011</c:v>
                </c:pt>
                <c:pt idx="532">
                  <c:v>0.22499437407908612</c:v>
                </c:pt>
                <c:pt idx="533">
                  <c:v>0.22103338896579877</c:v>
                </c:pt>
                <c:pt idx="534">
                  <c:v>0.14648263769073322</c:v>
                </c:pt>
                <c:pt idx="535">
                  <c:v>0.24405097142439949</c:v>
                </c:pt>
                <c:pt idx="536">
                  <c:v>0.19284480566945392</c:v>
                </c:pt>
                <c:pt idx="537">
                  <c:v>0.14812703380853159</c:v>
                </c:pt>
                <c:pt idx="538">
                  <c:v>0.13655551250339301</c:v>
                </c:pt>
                <c:pt idx="539">
                  <c:v>0.18513543637000468</c:v>
                </c:pt>
                <c:pt idx="540">
                  <c:v>0.16282161518766988</c:v>
                </c:pt>
                <c:pt idx="541">
                  <c:v>0.21600933601068689</c:v>
                </c:pt>
                <c:pt idx="542">
                  <c:v>0.111640596981623</c:v>
                </c:pt>
                <c:pt idx="543">
                  <c:v>0.2053799439031615</c:v>
                </c:pt>
                <c:pt idx="544">
                  <c:v>0.10494854614947899</c:v>
                </c:pt>
                <c:pt idx="545">
                  <c:v>0.197301709421356</c:v>
                </c:pt>
                <c:pt idx="546">
                  <c:v>0.18462214511907399</c:v>
                </c:pt>
                <c:pt idx="547">
                  <c:v>0.17912949030831438</c:v>
                </c:pt>
                <c:pt idx="548">
                  <c:v>0.1367549586234128</c:v>
                </c:pt>
                <c:pt idx="549">
                  <c:v>8.4592655611055598E-2</c:v>
                </c:pt>
                <c:pt idx="550">
                  <c:v>0.14835365205075018</c:v>
                </c:pt>
                <c:pt idx="551">
                  <c:v>0.1261706756534984</c:v>
                </c:pt>
                <c:pt idx="552">
                  <c:v>0.1469580678542951</c:v>
                </c:pt>
                <c:pt idx="553">
                  <c:v>0.11147384622433668</c:v>
                </c:pt>
                <c:pt idx="554">
                  <c:v>0.1624567682629319</c:v>
                </c:pt>
                <c:pt idx="555">
                  <c:v>0.19506210357525491</c:v>
                </c:pt>
                <c:pt idx="556">
                  <c:v>0.1932601958384346</c:v>
                </c:pt>
                <c:pt idx="557">
                  <c:v>0.12153979305188289</c:v>
                </c:pt>
                <c:pt idx="558">
                  <c:v>0.17889113880936641</c:v>
                </c:pt>
                <c:pt idx="559">
                  <c:v>0.20015427904548222</c:v>
                </c:pt>
                <c:pt idx="560">
                  <c:v>0.16901053312873959</c:v>
                </c:pt>
                <c:pt idx="561">
                  <c:v>0.14641744683205099</c:v>
                </c:pt>
                <c:pt idx="562">
                  <c:v>0.14193721612361521</c:v>
                </c:pt>
                <c:pt idx="563">
                  <c:v>0.1760218106385697</c:v>
                </c:pt>
                <c:pt idx="564">
                  <c:v>0.16638491360182811</c:v>
                </c:pt>
                <c:pt idx="565">
                  <c:v>0.15136284868312508</c:v>
                </c:pt>
                <c:pt idx="566">
                  <c:v>0.11679130458902851</c:v>
                </c:pt>
                <c:pt idx="567">
                  <c:v>0.1865007084127962</c:v>
                </c:pt>
                <c:pt idx="568">
                  <c:v>0.1739523567460699</c:v>
                </c:pt>
                <c:pt idx="569">
                  <c:v>0.17308532177633507</c:v>
                </c:pt>
                <c:pt idx="570">
                  <c:v>0.24720913110152898</c:v>
                </c:pt>
                <c:pt idx="571">
                  <c:v>0.1932116946587755</c:v>
                </c:pt>
                <c:pt idx="572">
                  <c:v>0.19871486763667284</c:v>
                </c:pt>
                <c:pt idx="573">
                  <c:v>0.237963406081696</c:v>
                </c:pt>
                <c:pt idx="574">
                  <c:v>0.35783905620923867</c:v>
                </c:pt>
                <c:pt idx="575">
                  <c:v>0.23788447941022153</c:v>
                </c:pt>
                <c:pt idx="576">
                  <c:v>0.24608684465346026</c:v>
                </c:pt>
                <c:pt idx="577">
                  <c:v>0.24123913733714503</c:v>
                </c:pt>
                <c:pt idx="578">
                  <c:v>0.3213834947437233</c:v>
                </c:pt>
                <c:pt idx="579">
                  <c:v>0.25157439805380361</c:v>
                </c:pt>
                <c:pt idx="580">
                  <c:v>0.21354156585961731</c:v>
                </c:pt>
                <c:pt idx="581">
                  <c:v>0.25045082400390012</c:v>
                </c:pt>
                <c:pt idx="582">
                  <c:v>0.34678174409604962</c:v>
                </c:pt>
                <c:pt idx="583">
                  <c:v>0.2383266025594114</c:v>
                </c:pt>
                <c:pt idx="584">
                  <c:v>0.26343240340764495</c:v>
                </c:pt>
                <c:pt idx="585">
                  <c:v>0.24255861770566739</c:v>
                </c:pt>
                <c:pt idx="586">
                  <c:v>0.3040202861639465</c:v>
                </c:pt>
                <c:pt idx="587">
                  <c:v>0.30250814819573851</c:v>
                </c:pt>
                <c:pt idx="588">
                  <c:v>0.23709194284935797</c:v>
                </c:pt>
                <c:pt idx="589">
                  <c:v>0.26037094670447125</c:v>
                </c:pt>
                <c:pt idx="590">
                  <c:v>0.24996133256013509</c:v>
                </c:pt>
                <c:pt idx="591">
                  <c:v>0.21092274702321112</c:v>
                </c:pt>
                <c:pt idx="592">
                  <c:v>0.20958264443661628</c:v>
                </c:pt>
                <c:pt idx="593">
                  <c:v>0.27819031800365757</c:v>
                </c:pt>
                <c:pt idx="594">
                  <c:v>0.2472073987220757</c:v>
                </c:pt>
                <c:pt idx="595">
                  <c:v>0.2569691607782722</c:v>
                </c:pt>
                <c:pt idx="596">
                  <c:v>0.23041979580857261</c:v>
                </c:pt>
                <c:pt idx="597">
                  <c:v>0.25868258812107681</c:v>
                </c:pt>
                <c:pt idx="598">
                  <c:v>0.2972080706761045</c:v>
                </c:pt>
                <c:pt idx="599">
                  <c:v>0.25573331694690549</c:v>
                </c:pt>
                <c:pt idx="600">
                  <c:v>0.20805100119151099</c:v>
                </c:pt>
                <c:pt idx="601">
                  <c:v>0.22154218329619768</c:v>
                </c:pt>
                <c:pt idx="602">
                  <c:v>0.29922810672435352</c:v>
                </c:pt>
                <c:pt idx="603">
                  <c:v>0.29102710456152614</c:v>
                </c:pt>
                <c:pt idx="604">
                  <c:v>0.22186927345322999</c:v>
                </c:pt>
                <c:pt idx="605">
                  <c:v>0.1774996700322706</c:v>
                </c:pt>
                <c:pt idx="606">
                  <c:v>0.3529443085531575</c:v>
                </c:pt>
                <c:pt idx="607">
                  <c:v>0.27008384738487534</c:v>
                </c:pt>
                <c:pt idx="608">
                  <c:v>0.25863173136011891</c:v>
                </c:pt>
                <c:pt idx="609">
                  <c:v>0.15924601304079058</c:v>
                </c:pt>
                <c:pt idx="610">
                  <c:v>0.37155242708349157</c:v>
                </c:pt>
                <c:pt idx="611">
                  <c:v>0.27183026488861939</c:v>
                </c:pt>
                <c:pt idx="612">
                  <c:v>0.2575533930342046</c:v>
                </c:pt>
                <c:pt idx="613">
                  <c:v>0.16001564316800401</c:v>
                </c:pt>
                <c:pt idx="614">
                  <c:v>0.35772970327363052</c:v>
                </c:pt>
                <c:pt idx="615">
                  <c:v>0.2625215827026221</c:v>
                </c:pt>
                <c:pt idx="616">
                  <c:v>0.25133262086655139</c:v>
                </c:pt>
                <c:pt idx="617">
                  <c:v>0.1963744018213105</c:v>
                </c:pt>
                <c:pt idx="618">
                  <c:v>0.29759084295918281</c:v>
                </c:pt>
                <c:pt idx="619">
                  <c:v>0.2481229645752327</c:v>
                </c:pt>
                <c:pt idx="620">
                  <c:v>0.22366570839313121</c:v>
                </c:pt>
                <c:pt idx="621">
                  <c:v>0.19825431481880118</c:v>
                </c:pt>
                <c:pt idx="622">
                  <c:v>0.24647187263821921</c:v>
                </c:pt>
                <c:pt idx="623">
                  <c:v>0.23351758521384922</c:v>
                </c:pt>
                <c:pt idx="624">
                  <c:v>0.21573989510427261</c:v>
                </c:pt>
                <c:pt idx="625">
                  <c:v>0.1784191961389115</c:v>
                </c:pt>
                <c:pt idx="626">
                  <c:v>0.23571809550206438</c:v>
                </c:pt>
                <c:pt idx="627">
                  <c:v>0.23917994172599949</c:v>
                </c:pt>
                <c:pt idx="628">
                  <c:v>0.21644410511742501</c:v>
                </c:pt>
                <c:pt idx="629">
                  <c:v>0.21389697221405218</c:v>
                </c:pt>
                <c:pt idx="630">
                  <c:v>0.23513658549718119</c:v>
                </c:pt>
                <c:pt idx="631">
                  <c:v>0.2461807234761772</c:v>
                </c:pt>
                <c:pt idx="632">
                  <c:v>0.22181093698783991</c:v>
                </c:pt>
                <c:pt idx="633">
                  <c:v>0.2038475224181725</c:v>
                </c:pt>
                <c:pt idx="634">
                  <c:v>0.2392843454540575</c:v>
                </c:pt>
                <c:pt idx="635">
                  <c:v>0.21324942954087978</c:v>
                </c:pt>
                <c:pt idx="636">
                  <c:v>0.24316192523516378</c:v>
                </c:pt>
                <c:pt idx="637">
                  <c:v>0.19978610192660942</c:v>
                </c:pt>
                <c:pt idx="638">
                  <c:v>0.25061480892981847</c:v>
                </c:pt>
                <c:pt idx="639">
                  <c:v>0.23398251296925079</c:v>
                </c:pt>
                <c:pt idx="640">
                  <c:v>0.26038606777234252</c:v>
                </c:pt>
                <c:pt idx="641">
                  <c:v>0.21588612139683833</c:v>
                </c:pt>
                <c:pt idx="642">
                  <c:v>0.3085235970818424</c:v>
                </c:pt>
                <c:pt idx="643">
                  <c:v>0.24007808572527473</c:v>
                </c:pt>
                <c:pt idx="644">
                  <c:v>0.25543194677760028</c:v>
                </c:pt>
                <c:pt idx="645">
                  <c:v>0.23885842479764816</c:v>
                </c:pt>
                <c:pt idx="646">
                  <c:v>0.28443042030649524</c:v>
                </c:pt>
                <c:pt idx="647">
                  <c:v>0.18911124561746934</c:v>
                </c:pt>
                <c:pt idx="648">
                  <c:v>0.172324976608762</c:v>
                </c:pt>
                <c:pt idx="649">
                  <c:v>0.1988958263133368</c:v>
                </c:pt>
                <c:pt idx="650">
                  <c:v>0.20081928746409511</c:v>
                </c:pt>
                <c:pt idx="651">
                  <c:v>0.23138835855341</c:v>
                </c:pt>
                <c:pt idx="652">
                  <c:v>0.18535054963460101</c:v>
                </c:pt>
                <c:pt idx="653">
                  <c:v>0.20214198986013271</c:v>
                </c:pt>
                <c:pt idx="654">
                  <c:v>0.27099639983924606</c:v>
                </c:pt>
                <c:pt idx="655">
                  <c:v>0.21525624188221465</c:v>
                </c:pt>
                <c:pt idx="656">
                  <c:v>0.16101300612100139</c:v>
                </c:pt>
                <c:pt idx="657">
                  <c:v>0.1709572779799797</c:v>
                </c:pt>
                <c:pt idx="658">
                  <c:v>0.21541261294135119</c:v>
                </c:pt>
                <c:pt idx="659">
                  <c:v>0.26255974786910791</c:v>
                </c:pt>
                <c:pt idx="660">
                  <c:v>0.16101300612100139</c:v>
                </c:pt>
                <c:pt idx="661">
                  <c:v>0.24679816900795221</c:v>
                </c:pt>
                <c:pt idx="662">
                  <c:v>0.22428333049863208</c:v>
                </c:pt>
                <c:pt idx="663">
                  <c:v>0.17097471021360289</c:v>
                </c:pt>
                <c:pt idx="664">
                  <c:v>0.16244174241022491</c:v>
                </c:pt>
                <c:pt idx="665">
                  <c:v>0.1826747967032295</c:v>
                </c:pt>
                <c:pt idx="666">
                  <c:v>0.25618908341724267</c:v>
                </c:pt>
                <c:pt idx="667">
                  <c:v>2.96583883219779E-2</c:v>
                </c:pt>
                <c:pt idx="668">
                  <c:v>0.20941802457153058</c:v>
                </c:pt>
                <c:pt idx="669">
                  <c:v>0.17689270202408292</c:v>
                </c:pt>
                <c:pt idx="670">
                  <c:v>0.25425887037309658</c:v>
                </c:pt>
                <c:pt idx="671">
                  <c:v>2.6010911168110499E-2</c:v>
                </c:pt>
                <c:pt idx="672">
                  <c:v>0.24489099459540603</c:v>
                </c:pt>
                <c:pt idx="673">
                  <c:v>0.171265740289609</c:v>
                </c:pt>
                <c:pt idx="674">
                  <c:v>0.2342878921034261</c:v>
                </c:pt>
                <c:pt idx="675">
                  <c:v>0.1618708183785621</c:v>
                </c:pt>
                <c:pt idx="676">
                  <c:v>0.24890384317892927</c:v>
                </c:pt>
                <c:pt idx="677">
                  <c:v>0.17429156790259759</c:v>
                </c:pt>
                <c:pt idx="678">
                  <c:v>0.24101685488585078</c:v>
                </c:pt>
                <c:pt idx="679">
                  <c:v>0.17271356119878603</c:v>
                </c:pt>
                <c:pt idx="680">
                  <c:v>0.24427192350452082</c:v>
                </c:pt>
                <c:pt idx="681">
                  <c:v>0.17348299954124455</c:v>
                </c:pt>
                <c:pt idx="682">
                  <c:v>0.2915777100385939</c:v>
                </c:pt>
                <c:pt idx="683">
                  <c:v>0.1713544905682699</c:v>
                </c:pt>
                <c:pt idx="684">
                  <c:v>0.20764982844627389</c:v>
                </c:pt>
                <c:pt idx="685">
                  <c:v>0.15918029619551971</c:v>
                </c:pt>
                <c:pt idx="686">
                  <c:v>0.26249588910743149</c:v>
                </c:pt>
                <c:pt idx="687">
                  <c:v>0.20438622723288358</c:v>
                </c:pt>
                <c:pt idx="688">
                  <c:v>0.18435906414588799</c:v>
                </c:pt>
                <c:pt idx="689">
                  <c:v>0.15910001210552244</c:v>
                </c:pt>
                <c:pt idx="690">
                  <c:v>0.24699017868464512</c:v>
                </c:pt>
                <c:pt idx="691">
                  <c:v>0.17034582102860474</c:v>
                </c:pt>
                <c:pt idx="692">
                  <c:v>0.1655615603989487</c:v>
                </c:pt>
                <c:pt idx="693">
                  <c:v>0.1878607995399928</c:v>
                </c:pt>
                <c:pt idx="694">
                  <c:v>0.2326265102239814</c:v>
                </c:pt>
                <c:pt idx="695">
                  <c:v>0.15334080136051981</c:v>
                </c:pt>
                <c:pt idx="696">
                  <c:v>0.17923676721518961</c:v>
                </c:pt>
                <c:pt idx="697">
                  <c:v>0.18694014975506862</c:v>
                </c:pt>
                <c:pt idx="698">
                  <c:v>0.2966142328884675</c:v>
                </c:pt>
                <c:pt idx="699">
                  <c:v>0.17336564802524509</c:v>
                </c:pt>
                <c:pt idx="700">
                  <c:v>0.25446563653568088</c:v>
                </c:pt>
                <c:pt idx="701">
                  <c:v>0.21585124025626409</c:v>
                </c:pt>
                <c:pt idx="702">
                  <c:v>0.30213094267083312</c:v>
                </c:pt>
                <c:pt idx="703">
                  <c:v>0.1684193145027362</c:v>
                </c:pt>
                <c:pt idx="704">
                  <c:v>0.1819047535170496</c:v>
                </c:pt>
                <c:pt idx="705">
                  <c:v>0.17827970126001769</c:v>
                </c:pt>
                <c:pt idx="706">
                  <c:v>0.25247913130564092</c:v>
                </c:pt>
                <c:pt idx="707">
                  <c:v>0.2199591730631969</c:v>
                </c:pt>
                <c:pt idx="708">
                  <c:v>0.19645927812679351</c:v>
                </c:pt>
                <c:pt idx="709">
                  <c:v>0.18010093398011809</c:v>
                </c:pt>
                <c:pt idx="710">
                  <c:v>0.24963861638284052</c:v>
                </c:pt>
                <c:pt idx="711">
                  <c:v>0.21300017045086481</c:v>
                </c:pt>
                <c:pt idx="712">
                  <c:v>0.1498764043765031</c:v>
                </c:pt>
                <c:pt idx="713">
                  <c:v>0.186011486436408</c:v>
                </c:pt>
                <c:pt idx="714">
                  <c:v>0.27169211344063471</c:v>
                </c:pt>
                <c:pt idx="715">
                  <c:v>0.3317581339818933</c:v>
                </c:pt>
                <c:pt idx="716">
                  <c:v>0.16089494406198479</c:v>
                </c:pt>
                <c:pt idx="717">
                  <c:v>0.20570915324631373</c:v>
                </c:pt>
                <c:pt idx="718">
                  <c:v>0.27033194192270882</c:v>
                </c:pt>
                <c:pt idx="719">
                  <c:v>0.25696737315166729</c:v>
                </c:pt>
                <c:pt idx="720">
                  <c:v>0.21486611296596103</c:v>
                </c:pt>
                <c:pt idx="721">
                  <c:v>0.19334146714133582</c:v>
                </c:pt>
                <c:pt idx="722">
                  <c:v>0.28343853558998555</c:v>
                </c:pt>
                <c:pt idx="723">
                  <c:v>0.17249551795100779</c:v>
                </c:pt>
                <c:pt idx="724">
                  <c:v>0.14960225458908161</c:v>
                </c:pt>
                <c:pt idx="725">
                  <c:v>0.19565267595504648</c:v>
                </c:pt>
                <c:pt idx="726">
                  <c:v>0.2774066602224719</c:v>
                </c:pt>
                <c:pt idx="727">
                  <c:v>0.18952758273968448</c:v>
                </c:pt>
                <c:pt idx="728">
                  <c:v>0.14107346818911731</c:v>
                </c:pt>
                <c:pt idx="729">
                  <c:v>0.1647700059502919</c:v>
                </c:pt>
                <c:pt idx="730">
                  <c:v>0.25765846184089991</c:v>
                </c:pt>
                <c:pt idx="731">
                  <c:v>0.22603252116467309</c:v>
                </c:pt>
                <c:pt idx="732">
                  <c:v>0.1356107415376851</c:v>
                </c:pt>
                <c:pt idx="733">
                  <c:v>0.19767979894202961</c:v>
                </c:pt>
                <c:pt idx="734">
                  <c:v>0.21317591424086429</c:v>
                </c:pt>
                <c:pt idx="735">
                  <c:v>0.20126736992615668</c:v>
                </c:pt>
                <c:pt idx="736">
                  <c:v>0.15687975705347271</c:v>
                </c:pt>
                <c:pt idx="737">
                  <c:v>0.20754629938084909</c:v>
                </c:pt>
                <c:pt idx="738">
                  <c:v>0.28356540728148061</c:v>
                </c:pt>
                <c:pt idx="739">
                  <c:v>0.24471985901527948</c:v>
                </c:pt>
                <c:pt idx="740">
                  <c:v>0.1656879438208935</c:v>
                </c:pt>
                <c:pt idx="741">
                  <c:v>0.24881075180586937</c:v>
                </c:pt>
                <c:pt idx="742">
                  <c:v>0.24709257515325089</c:v>
                </c:pt>
                <c:pt idx="743">
                  <c:v>0.22501385282946401</c:v>
                </c:pt>
                <c:pt idx="744">
                  <c:v>0.17531017542817001</c:v>
                </c:pt>
                <c:pt idx="745">
                  <c:v>0.23909454912771491</c:v>
                </c:pt>
                <c:pt idx="746">
                  <c:v>0.20514732373527</c:v>
                </c:pt>
                <c:pt idx="747">
                  <c:v>0.20990817468339129</c:v>
                </c:pt>
                <c:pt idx="748">
                  <c:v>0.1635074050321445</c:v>
                </c:pt>
                <c:pt idx="749">
                  <c:v>0.22025671963809948</c:v>
                </c:pt>
                <c:pt idx="750">
                  <c:v>0.23672049171099521</c:v>
                </c:pt>
                <c:pt idx="751">
                  <c:v>0.16652348781279369</c:v>
                </c:pt>
                <c:pt idx="752">
                  <c:v>0.19561839832830119</c:v>
                </c:pt>
                <c:pt idx="753">
                  <c:v>0.2034573333193116</c:v>
                </c:pt>
                <c:pt idx="754">
                  <c:v>0.17837081528920301</c:v>
                </c:pt>
                <c:pt idx="755">
                  <c:v>0.2221052851604679</c:v>
                </c:pt>
                <c:pt idx="756">
                  <c:v>0.23015101615585287</c:v>
                </c:pt>
                <c:pt idx="757">
                  <c:v>0.25078451266183688</c:v>
                </c:pt>
                <c:pt idx="758">
                  <c:v>0.18839458431204859</c:v>
                </c:pt>
                <c:pt idx="759">
                  <c:v>0.1990056259653977</c:v>
                </c:pt>
                <c:pt idx="760">
                  <c:v>0.24224905757877552</c:v>
                </c:pt>
                <c:pt idx="761">
                  <c:v>0.2123063803465664</c:v>
                </c:pt>
                <c:pt idx="762">
                  <c:v>0.16884231789429111</c:v>
                </c:pt>
                <c:pt idx="763">
                  <c:v>0.2075311152930443</c:v>
                </c:pt>
                <c:pt idx="764">
                  <c:v>0.2219036808209999</c:v>
                </c:pt>
                <c:pt idx="765">
                  <c:v>0.23861044561955039</c:v>
                </c:pt>
                <c:pt idx="766">
                  <c:v>0.15415312895296091</c:v>
                </c:pt>
                <c:pt idx="767">
                  <c:v>0.13944141369371371</c:v>
                </c:pt>
                <c:pt idx="768">
                  <c:v>0.18103591345016762</c:v>
                </c:pt>
                <c:pt idx="769">
                  <c:v>0.16244387239478331</c:v>
                </c:pt>
                <c:pt idx="770">
                  <c:v>0.17055333991321606</c:v>
                </c:pt>
                <c:pt idx="771">
                  <c:v>0.19335875217306009</c:v>
                </c:pt>
                <c:pt idx="772">
                  <c:v>0.13296722581861711</c:v>
                </c:pt>
                <c:pt idx="773">
                  <c:v>0.1485227156642045</c:v>
                </c:pt>
                <c:pt idx="774">
                  <c:v>0.1556987115401661</c:v>
                </c:pt>
                <c:pt idx="775">
                  <c:v>0.1727549656666674</c:v>
                </c:pt>
                <c:pt idx="776">
                  <c:v>0.17059466429226972</c:v>
                </c:pt>
                <c:pt idx="777">
                  <c:v>0.12070492624499632</c:v>
                </c:pt>
                <c:pt idx="778">
                  <c:v>0.11372445212494151</c:v>
                </c:pt>
                <c:pt idx="779">
                  <c:v>0.12102090106058411</c:v>
                </c:pt>
                <c:pt idx="780">
                  <c:v>0.1307230268195152</c:v>
                </c:pt>
                <c:pt idx="781">
                  <c:v>9.9825916585194907E-2</c:v>
                </c:pt>
                <c:pt idx="782">
                  <c:v>0.14339439990100461</c:v>
                </c:pt>
                <c:pt idx="783">
                  <c:v>0.14885418305037379</c:v>
                </c:pt>
                <c:pt idx="784">
                  <c:v>7.8262937490397505E-2</c:v>
                </c:pt>
                <c:pt idx="785">
                  <c:v>0.13691374890036609</c:v>
                </c:pt>
                <c:pt idx="786">
                  <c:v>0.18703404241701926</c:v>
                </c:pt>
                <c:pt idx="787">
                  <c:v>0.1484863175897278</c:v>
                </c:pt>
                <c:pt idx="788">
                  <c:v>0.1437184300349455</c:v>
                </c:pt>
                <c:pt idx="789">
                  <c:v>5.4541557651116936E-2</c:v>
                </c:pt>
                <c:pt idx="790">
                  <c:v>0.1178658649572128</c:v>
                </c:pt>
                <c:pt idx="791">
                  <c:v>0.14920348649194534</c:v>
                </c:pt>
                <c:pt idx="792">
                  <c:v>0.1447027979361635</c:v>
                </c:pt>
                <c:pt idx="793">
                  <c:v>0.18568077678737921</c:v>
                </c:pt>
                <c:pt idx="794">
                  <c:v>8.0193456909323405E-2</c:v>
                </c:pt>
                <c:pt idx="795">
                  <c:v>0.21636884233229711</c:v>
                </c:pt>
                <c:pt idx="796">
                  <c:v>7.7863244921588498E-2</c:v>
                </c:pt>
                <c:pt idx="797">
                  <c:v>0.1150066184646755</c:v>
                </c:pt>
                <c:pt idx="798">
                  <c:v>8.4059010846117901E-2</c:v>
                </c:pt>
                <c:pt idx="799">
                  <c:v>0.1181010442829608</c:v>
                </c:pt>
                <c:pt idx="800">
                  <c:v>0.10108425746079699</c:v>
                </c:pt>
                <c:pt idx="801">
                  <c:v>0.1093439552419522</c:v>
                </c:pt>
                <c:pt idx="802">
                  <c:v>7.1756686583265547E-2</c:v>
                </c:pt>
                <c:pt idx="803">
                  <c:v>8.6413592366784725E-2</c:v>
                </c:pt>
                <c:pt idx="804">
                  <c:v>0.10090541343903139</c:v>
                </c:pt>
                <c:pt idx="805">
                  <c:v>7.7314396006577371E-2</c:v>
                </c:pt>
                <c:pt idx="806">
                  <c:v>4.3987048440781149E-2</c:v>
                </c:pt>
                <c:pt idx="807">
                  <c:v>0.10234205165879659</c:v>
                </c:pt>
                <c:pt idx="808">
                  <c:v>4.253132527556519E-2</c:v>
                </c:pt>
                <c:pt idx="809">
                  <c:v>7.1888181087865197E-2</c:v>
                </c:pt>
                <c:pt idx="810">
                  <c:v>9.0653674778568394E-2</c:v>
                </c:pt>
                <c:pt idx="811">
                  <c:v>0.11928231972592329</c:v>
                </c:pt>
                <c:pt idx="812">
                  <c:v>9.9202651537341549E-2</c:v>
                </c:pt>
                <c:pt idx="813">
                  <c:v>0.11728500479893911</c:v>
                </c:pt>
                <c:pt idx="814">
                  <c:v>7.5421714312407795E-2</c:v>
                </c:pt>
                <c:pt idx="815">
                  <c:v>0.2106577267709813</c:v>
                </c:pt>
                <c:pt idx="816">
                  <c:v>0.10896693514103759</c:v>
                </c:pt>
                <c:pt idx="817">
                  <c:v>7.6507208389544612E-2</c:v>
                </c:pt>
                <c:pt idx="818">
                  <c:v>8.254601814935289E-2</c:v>
                </c:pt>
                <c:pt idx="819">
                  <c:v>0.1647314944326746</c:v>
                </c:pt>
                <c:pt idx="820">
                  <c:v>9.646180993724833E-2</c:v>
                </c:pt>
                <c:pt idx="821">
                  <c:v>0.1116784382136649</c:v>
                </c:pt>
                <c:pt idx="822">
                  <c:v>9.9774713380500216E-2</c:v>
                </c:pt>
                <c:pt idx="823">
                  <c:v>0.1916486748167133</c:v>
                </c:pt>
                <c:pt idx="824">
                  <c:v>0.11716020823311679</c:v>
                </c:pt>
                <c:pt idx="825">
                  <c:v>9.4336721531050799E-2</c:v>
                </c:pt>
                <c:pt idx="826">
                  <c:v>0.10568030897409897</c:v>
                </c:pt>
                <c:pt idx="827">
                  <c:v>0.1536506525312705</c:v>
                </c:pt>
                <c:pt idx="828">
                  <c:v>8.8733807720341298E-2</c:v>
                </c:pt>
                <c:pt idx="829">
                  <c:v>0.12479396099287551</c:v>
                </c:pt>
                <c:pt idx="830">
                  <c:v>7.7653237769438638E-2</c:v>
                </c:pt>
                <c:pt idx="831">
                  <c:v>0.1405902723023871</c:v>
                </c:pt>
                <c:pt idx="832">
                  <c:v>9.1278494022337703E-2</c:v>
                </c:pt>
                <c:pt idx="833">
                  <c:v>8.4849721289147695E-2</c:v>
                </c:pt>
                <c:pt idx="834">
                  <c:v>7.5151917781175026E-2</c:v>
                </c:pt>
                <c:pt idx="835">
                  <c:v>0.16202310233759989</c:v>
                </c:pt>
                <c:pt idx="836">
                  <c:v>0.1031170968465169</c:v>
                </c:pt>
                <c:pt idx="837">
                  <c:v>0.101773228549306</c:v>
                </c:pt>
                <c:pt idx="838">
                  <c:v>9.984648972103205E-2</c:v>
                </c:pt>
                <c:pt idx="839">
                  <c:v>0.17049696948020629</c:v>
                </c:pt>
                <c:pt idx="840">
                  <c:v>9.4043899661319708E-2</c:v>
                </c:pt>
                <c:pt idx="841">
                  <c:v>0.11715585107400629</c:v>
                </c:pt>
                <c:pt idx="842">
                  <c:v>7.8924465827867218E-2</c:v>
                </c:pt>
                <c:pt idx="843">
                  <c:v>0.1219396431122739</c:v>
                </c:pt>
                <c:pt idx="844">
                  <c:v>0.1371488505848438</c:v>
                </c:pt>
                <c:pt idx="845">
                  <c:v>0.11592780824558879</c:v>
                </c:pt>
                <c:pt idx="846">
                  <c:v>6.7894727614589007E-2</c:v>
                </c:pt>
                <c:pt idx="847">
                  <c:v>9.4072101685282503E-2</c:v>
                </c:pt>
                <c:pt idx="848">
                  <c:v>9.5673734782369485E-2</c:v>
                </c:pt>
                <c:pt idx="849">
                  <c:v>0.25685979777926671</c:v>
                </c:pt>
                <c:pt idx="850">
                  <c:v>9.4595046329745303E-2</c:v>
                </c:pt>
                <c:pt idx="851">
                  <c:v>0.1344212608344591</c:v>
                </c:pt>
                <c:pt idx="852">
                  <c:v>5.7957414383590949E-2</c:v>
                </c:pt>
                <c:pt idx="853">
                  <c:v>0.15033086056206979</c:v>
                </c:pt>
                <c:pt idx="854">
                  <c:v>8.2325315148438993E-2</c:v>
                </c:pt>
                <c:pt idx="855">
                  <c:v>0.11205256341176553</c:v>
                </c:pt>
                <c:pt idx="856">
                  <c:v>4.519438653110211E-2</c:v>
                </c:pt>
                <c:pt idx="857">
                  <c:v>0.1668130039543862</c:v>
                </c:pt>
                <c:pt idx="858">
                  <c:v>9.9182310122676171E-2</c:v>
                </c:pt>
                <c:pt idx="859">
                  <c:v>0.14767760497437998</c:v>
                </c:pt>
                <c:pt idx="860">
                  <c:v>3.6137199114797541E-2</c:v>
                </c:pt>
                <c:pt idx="861">
                  <c:v>8.3888161341133097E-2</c:v>
                </c:pt>
                <c:pt idx="862">
                  <c:v>6.6417572098291466E-2</c:v>
                </c:pt>
                <c:pt idx="863">
                  <c:v>7.5474191103645338E-2</c:v>
                </c:pt>
                <c:pt idx="864">
                  <c:v>5.2939799843673904E-2</c:v>
                </c:pt>
                <c:pt idx="865">
                  <c:v>0.15850398783028602</c:v>
                </c:pt>
                <c:pt idx="866">
                  <c:v>5.3511615284304398E-2</c:v>
                </c:pt>
                <c:pt idx="867">
                  <c:v>6.7175339495996106E-2</c:v>
                </c:pt>
                <c:pt idx="868">
                  <c:v>0.1005908818042698</c:v>
                </c:pt>
                <c:pt idx="869">
                  <c:v>0.15691130346879251</c:v>
                </c:pt>
                <c:pt idx="870">
                  <c:v>0.10394384654499571</c:v>
                </c:pt>
                <c:pt idx="871">
                  <c:v>0.1130410890495086</c:v>
                </c:pt>
                <c:pt idx="872">
                  <c:v>9.2268508568924976E-2</c:v>
                </c:pt>
                <c:pt idx="873">
                  <c:v>0.1314657798572775</c:v>
                </c:pt>
                <c:pt idx="874">
                  <c:v>6.106023310589774E-2</c:v>
                </c:pt>
                <c:pt idx="875">
                  <c:v>0.1527316947440315</c:v>
                </c:pt>
                <c:pt idx="876">
                  <c:v>4.9296981305052404E-2</c:v>
                </c:pt>
                <c:pt idx="877">
                  <c:v>0.1457620222202719</c:v>
                </c:pt>
                <c:pt idx="878">
                  <c:v>4.5650628102228502E-2</c:v>
                </c:pt>
                <c:pt idx="879">
                  <c:v>0.17023205784927298</c:v>
                </c:pt>
                <c:pt idx="880">
                  <c:v>8.03627110556909E-2</c:v>
                </c:pt>
                <c:pt idx="881">
                  <c:v>0.18190984390651299</c:v>
                </c:pt>
                <c:pt idx="882">
                  <c:v>0.16577391763917529</c:v>
                </c:pt>
                <c:pt idx="883">
                  <c:v>9.8125154828371308E-2</c:v>
                </c:pt>
                <c:pt idx="884">
                  <c:v>8.3702565212428803E-2</c:v>
                </c:pt>
                <c:pt idx="885">
                  <c:v>0.30094921430292454</c:v>
                </c:pt>
                <c:pt idx="886">
                  <c:v>0.15494289480213397</c:v>
                </c:pt>
                <c:pt idx="887">
                  <c:v>0.15494342735788169</c:v>
                </c:pt>
                <c:pt idx="888">
                  <c:v>4.698125448523334E-2</c:v>
                </c:pt>
                <c:pt idx="889">
                  <c:v>0.18244102682499169</c:v>
                </c:pt>
                <c:pt idx="890">
                  <c:v>0.13324838895055729</c:v>
                </c:pt>
                <c:pt idx="891">
                  <c:v>0.16713272876034871</c:v>
                </c:pt>
                <c:pt idx="892">
                  <c:v>6.4258924660890393E-2</c:v>
                </c:pt>
                <c:pt idx="893">
                  <c:v>0.1738392844422659</c:v>
                </c:pt>
                <c:pt idx="894">
                  <c:v>0.17904763742487362</c:v>
                </c:pt>
                <c:pt idx="895">
                  <c:v>0.1604768874901851</c:v>
                </c:pt>
                <c:pt idx="896">
                  <c:v>9.919328522463941E-2</c:v>
                </c:pt>
                <c:pt idx="897">
                  <c:v>8.2147043750581045E-2</c:v>
                </c:pt>
                <c:pt idx="898">
                  <c:v>5.2790479575536751E-2</c:v>
                </c:pt>
                <c:pt idx="899">
                  <c:v>0.1361150310974571</c:v>
                </c:pt>
                <c:pt idx="900">
                  <c:v>3.8314345031034702E-2</c:v>
                </c:pt>
                <c:pt idx="901">
                  <c:v>9.85328427362476E-2</c:v>
                </c:pt>
                <c:pt idx="902">
                  <c:v>8.3256684094521499E-2</c:v>
                </c:pt>
                <c:pt idx="903">
                  <c:v>8.6949005574504579E-2</c:v>
                </c:pt>
                <c:pt idx="904">
                  <c:v>9.0584133229143951E-2</c:v>
                </c:pt>
                <c:pt idx="905">
                  <c:v>7.5289466387768303E-2</c:v>
                </c:pt>
                <c:pt idx="906">
                  <c:v>0.10562425198337361</c:v>
                </c:pt>
                <c:pt idx="907">
                  <c:v>0.1740073767825526</c:v>
                </c:pt>
                <c:pt idx="908">
                  <c:v>6.4129723500293903E-2</c:v>
                </c:pt>
                <c:pt idx="909">
                  <c:v>8.7570421519465799E-2</c:v>
                </c:pt>
                <c:pt idx="910">
                  <c:v>0.12087475134853959</c:v>
                </c:pt>
                <c:pt idx="911">
                  <c:v>0.1126047612319368</c:v>
                </c:pt>
                <c:pt idx="912">
                  <c:v>7.2373179896061776E-2</c:v>
                </c:pt>
                <c:pt idx="913">
                  <c:v>6.8023700252926797E-2</c:v>
                </c:pt>
                <c:pt idx="914">
                  <c:v>6.5943704019712696E-2</c:v>
                </c:pt>
                <c:pt idx="915">
                  <c:v>0.14087355724474909</c:v>
                </c:pt>
                <c:pt idx="916">
                  <c:v>7.0932172164531404E-2</c:v>
                </c:pt>
                <c:pt idx="917">
                  <c:v>0.10781937919974749</c:v>
                </c:pt>
                <c:pt idx="918">
                  <c:v>6.8814673097784093E-2</c:v>
                </c:pt>
                <c:pt idx="919">
                  <c:v>0.15180580697511309</c:v>
                </c:pt>
                <c:pt idx="920">
                  <c:v>7.9209867471599596E-2</c:v>
                </c:pt>
                <c:pt idx="921">
                  <c:v>9.2195473765436076E-2</c:v>
                </c:pt>
                <c:pt idx="922">
                  <c:v>8.8989833219046202E-2</c:v>
                </c:pt>
                <c:pt idx="923">
                  <c:v>0.14186030977956499</c:v>
                </c:pt>
                <c:pt idx="924">
                  <c:v>7.2978413277638529E-2</c:v>
                </c:pt>
                <c:pt idx="925">
                  <c:v>6.4476912705233563E-2</c:v>
                </c:pt>
                <c:pt idx="926">
                  <c:v>9.2386327866588902E-2</c:v>
                </c:pt>
                <c:pt idx="927">
                  <c:v>0.1532826951448546</c:v>
                </c:pt>
                <c:pt idx="928">
                  <c:v>7.8435446257155692E-2</c:v>
                </c:pt>
                <c:pt idx="929">
                  <c:v>0.10267207082091991</c:v>
                </c:pt>
                <c:pt idx="930">
                  <c:v>0.11000323493488261</c:v>
                </c:pt>
                <c:pt idx="931">
                  <c:v>0.14307308131992569</c:v>
                </c:pt>
                <c:pt idx="932">
                  <c:v>9.9467811477100598E-2</c:v>
                </c:pt>
                <c:pt idx="933">
                  <c:v>7.5275324076060052E-2</c:v>
                </c:pt>
                <c:pt idx="934">
                  <c:v>0.1611549297501858</c:v>
                </c:pt>
                <c:pt idx="935">
                  <c:v>0.14354274662248362</c:v>
                </c:pt>
                <c:pt idx="936">
                  <c:v>0.1816604301706452</c:v>
                </c:pt>
                <c:pt idx="937">
                  <c:v>0.10376367465823685</c:v>
                </c:pt>
                <c:pt idx="938">
                  <c:v>0.11644639785269054</c:v>
                </c:pt>
                <c:pt idx="939">
                  <c:v>0.12431298913676371</c:v>
                </c:pt>
                <c:pt idx="940">
                  <c:v>0.18086142212484971</c:v>
                </c:pt>
                <c:pt idx="941">
                  <c:v>0.17698329845452659</c:v>
                </c:pt>
                <c:pt idx="942">
                  <c:v>8.6294886078579894E-2</c:v>
                </c:pt>
                <c:pt idx="943">
                  <c:v>0.16751062131862671</c:v>
                </c:pt>
                <c:pt idx="944">
                  <c:v>9.2020175975078097E-2</c:v>
                </c:pt>
                <c:pt idx="945">
                  <c:v>8.3567254949150196E-2</c:v>
                </c:pt>
                <c:pt idx="946">
                  <c:v>8.9028356905469008E-2</c:v>
                </c:pt>
                <c:pt idx="947">
                  <c:v>0.14837891413329179</c:v>
                </c:pt>
                <c:pt idx="948">
                  <c:v>0.13883135503211158</c:v>
                </c:pt>
                <c:pt idx="949">
                  <c:v>0.15399580062448598</c:v>
                </c:pt>
                <c:pt idx="950">
                  <c:v>0.13409153233353982</c:v>
                </c:pt>
                <c:pt idx="951">
                  <c:v>0.1213049156422799</c:v>
                </c:pt>
                <c:pt idx="952">
                  <c:v>0.1451683527819102</c:v>
                </c:pt>
                <c:pt idx="953">
                  <c:v>0.15083567100407311</c:v>
                </c:pt>
                <c:pt idx="954">
                  <c:v>0.17959171096170828</c:v>
                </c:pt>
                <c:pt idx="955">
                  <c:v>8.5260670860968002E-2</c:v>
                </c:pt>
                <c:pt idx="956">
                  <c:v>4.9167234881579702E-2</c:v>
                </c:pt>
                <c:pt idx="957">
                  <c:v>0.16987023776836319</c:v>
                </c:pt>
                <c:pt idx="958">
                  <c:v>0.1085070523313456</c:v>
                </c:pt>
                <c:pt idx="959">
                  <c:v>9.0159643087759908E-2</c:v>
                </c:pt>
                <c:pt idx="960">
                  <c:v>3.2454993569362101E-2</c:v>
                </c:pt>
                <c:pt idx="961">
                  <c:v>0.1028943751655156</c:v>
                </c:pt>
                <c:pt idx="962">
                  <c:v>9.1476705827727295E-2</c:v>
                </c:pt>
                <c:pt idx="963">
                  <c:v>7.8060209181618601E-2</c:v>
                </c:pt>
                <c:pt idx="964">
                  <c:v>9.2153242933264198E-2</c:v>
                </c:pt>
                <c:pt idx="965">
                  <c:v>0.1538069267524643</c:v>
                </c:pt>
                <c:pt idx="966">
                  <c:v>0.16233699917913552</c:v>
                </c:pt>
                <c:pt idx="967">
                  <c:v>0.13115906938201341</c:v>
                </c:pt>
                <c:pt idx="968">
                  <c:v>0.104311840443768</c:v>
                </c:pt>
                <c:pt idx="969">
                  <c:v>0.16475262762956699</c:v>
                </c:pt>
                <c:pt idx="970">
                  <c:v>0.12659030465866511</c:v>
                </c:pt>
                <c:pt idx="971">
                  <c:v>0.10160355509901389</c:v>
                </c:pt>
                <c:pt idx="972">
                  <c:v>7.7995355286476928E-2</c:v>
                </c:pt>
                <c:pt idx="973">
                  <c:v>0.1192220718237767</c:v>
                </c:pt>
                <c:pt idx="974">
                  <c:v>0.1578941462503555</c:v>
                </c:pt>
                <c:pt idx="975">
                  <c:v>0.10923481928995318</c:v>
                </c:pt>
                <c:pt idx="976">
                  <c:v>8.7325111546376399E-2</c:v>
                </c:pt>
                <c:pt idx="977">
                  <c:v>0.13297801396606199</c:v>
                </c:pt>
                <c:pt idx="978">
                  <c:v>0.12220860378248971</c:v>
                </c:pt>
                <c:pt idx="979">
                  <c:v>8.2653323450963878E-2</c:v>
                </c:pt>
                <c:pt idx="980">
                  <c:v>0.12554721321024789</c:v>
                </c:pt>
                <c:pt idx="981">
                  <c:v>8.7164742744918297E-2</c:v>
                </c:pt>
                <c:pt idx="982">
                  <c:v>0.11233192901414434</c:v>
                </c:pt>
                <c:pt idx="983">
                  <c:v>6.2187459808352885E-2</c:v>
                </c:pt>
                <c:pt idx="984">
                  <c:v>0.12819376758332499</c:v>
                </c:pt>
                <c:pt idx="985">
                  <c:v>9.6888759468915092E-2</c:v>
                </c:pt>
                <c:pt idx="986">
                  <c:v>8.248311560619509E-2</c:v>
                </c:pt>
                <c:pt idx="987">
                  <c:v>0.1227072589597246</c:v>
                </c:pt>
                <c:pt idx="988">
                  <c:v>0.1095225683954073</c:v>
                </c:pt>
                <c:pt idx="989">
                  <c:v>8.8869128061557195E-2</c:v>
                </c:pt>
                <c:pt idx="990">
                  <c:v>7.4538906560570481E-2</c:v>
                </c:pt>
                <c:pt idx="991">
                  <c:v>0.1020957844026351</c:v>
                </c:pt>
                <c:pt idx="992">
                  <c:v>0.1087470173025637</c:v>
                </c:pt>
                <c:pt idx="993">
                  <c:v>9.3448313574366199E-2</c:v>
                </c:pt>
                <c:pt idx="994">
                  <c:v>0.15104111791012931</c:v>
                </c:pt>
                <c:pt idx="995">
                  <c:v>0.12527408830865031</c:v>
                </c:pt>
                <c:pt idx="996">
                  <c:v>0.10602390526272022</c:v>
                </c:pt>
                <c:pt idx="997">
                  <c:v>0.14295451776288351</c:v>
                </c:pt>
                <c:pt idx="998">
                  <c:v>0.1804573160245555</c:v>
                </c:pt>
                <c:pt idx="999">
                  <c:v>7.3021536906390627E-2</c:v>
                </c:pt>
                <c:pt idx="1000">
                  <c:v>0.12682323386297986</c:v>
                </c:pt>
                <c:pt idx="1001">
                  <c:v>0.1131772653405234</c:v>
                </c:pt>
                <c:pt idx="1002">
                  <c:v>0.1424391068303385</c:v>
                </c:pt>
                <c:pt idx="1003">
                  <c:v>9.9258632936019803E-2</c:v>
                </c:pt>
                <c:pt idx="1004">
                  <c:v>0.16630158325510103</c:v>
                </c:pt>
                <c:pt idx="1005">
                  <c:v>0.13637425077855819</c:v>
                </c:pt>
                <c:pt idx="1006">
                  <c:v>0.12183277726753509</c:v>
                </c:pt>
                <c:pt idx="1007">
                  <c:v>9.6108656643379503E-2</c:v>
                </c:pt>
                <c:pt idx="1008">
                  <c:v>0.17174562280218519</c:v>
                </c:pt>
                <c:pt idx="1009">
                  <c:v>6.9690833235068902E-2</c:v>
                </c:pt>
                <c:pt idx="1010">
                  <c:v>0.1200555980853048</c:v>
                </c:pt>
                <c:pt idx="1011">
                  <c:v>4.9515360386070295E-2</c:v>
                </c:pt>
                <c:pt idx="1012">
                  <c:v>0.168225879319266</c:v>
                </c:pt>
                <c:pt idx="1013">
                  <c:v>8.3808740849729696E-2</c:v>
                </c:pt>
                <c:pt idx="1014">
                  <c:v>0.10387084497138754</c:v>
                </c:pt>
                <c:pt idx="1015">
                  <c:v>0.10422341312451301</c:v>
                </c:pt>
                <c:pt idx="1016">
                  <c:v>9.8611623844890001E-2</c:v>
                </c:pt>
                <c:pt idx="1017">
                  <c:v>6.7226094008662599E-2</c:v>
                </c:pt>
                <c:pt idx="1018">
                  <c:v>0.11887929366585061</c:v>
                </c:pt>
                <c:pt idx="1019">
                  <c:v>0.1183285743425095</c:v>
                </c:pt>
                <c:pt idx="1020">
                  <c:v>0.12059655255260279</c:v>
                </c:pt>
                <c:pt idx="1021">
                  <c:v>7.3471017410286804E-2</c:v>
                </c:pt>
                <c:pt idx="1022">
                  <c:v>0.1456130136302578</c:v>
                </c:pt>
                <c:pt idx="1023">
                  <c:v>0.13159286864058459</c:v>
                </c:pt>
                <c:pt idx="1024">
                  <c:v>0.10162818638897761</c:v>
                </c:pt>
                <c:pt idx="1025">
                  <c:v>6.0340818370503202E-2</c:v>
                </c:pt>
                <c:pt idx="1026">
                  <c:v>0.10616007756739469</c:v>
                </c:pt>
                <c:pt idx="1027">
                  <c:v>0.1217528403267146</c:v>
                </c:pt>
                <c:pt idx="1028">
                  <c:v>9.5317272404021394E-2</c:v>
                </c:pt>
                <c:pt idx="1029">
                  <c:v>0.10058195782333459</c:v>
                </c:pt>
                <c:pt idx="1030">
                  <c:v>9.871559498329445E-2</c:v>
                </c:pt>
                <c:pt idx="1031">
                  <c:v>0.11559929918848939</c:v>
                </c:pt>
                <c:pt idx="1032">
                  <c:v>0.1172001203346613</c:v>
                </c:pt>
                <c:pt idx="1033">
                  <c:v>0.15112031830343237</c:v>
                </c:pt>
                <c:pt idx="1034">
                  <c:v>0.125731767740977</c:v>
                </c:pt>
                <c:pt idx="1035">
                  <c:v>0.1239914030263418</c:v>
                </c:pt>
                <c:pt idx="1036">
                  <c:v>0.14455010420587538</c:v>
                </c:pt>
                <c:pt idx="1037">
                  <c:v>0.1069660093529157</c:v>
                </c:pt>
                <c:pt idx="1038">
                  <c:v>0.11458505223378671</c:v>
                </c:pt>
                <c:pt idx="1039">
                  <c:v>0.12162176123478639</c:v>
                </c:pt>
                <c:pt idx="1040">
                  <c:v>0.12438114523019209</c:v>
                </c:pt>
                <c:pt idx="1041">
                  <c:v>0.13572730619756931</c:v>
                </c:pt>
                <c:pt idx="1042">
                  <c:v>0.11165552166276524</c:v>
                </c:pt>
                <c:pt idx="1043">
                  <c:v>7.7082068759289468E-2</c:v>
                </c:pt>
                <c:pt idx="1044">
                  <c:v>8.4066979375982509E-2</c:v>
                </c:pt>
                <c:pt idx="1045">
                  <c:v>8.4341599259854794E-2</c:v>
                </c:pt>
                <c:pt idx="1046">
                  <c:v>0.1219402125853231</c:v>
                </c:pt>
                <c:pt idx="1047">
                  <c:v>0.14999067937136831</c:v>
                </c:pt>
                <c:pt idx="1048">
                  <c:v>0.13306860196740741</c:v>
                </c:pt>
                <c:pt idx="1049">
                  <c:v>0.1053458563667395</c:v>
                </c:pt>
                <c:pt idx="1050">
                  <c:v>2.8560701944921698E-3</c:v>
                </c:pt>
                <c:pt idx="1051">
                  <c:v>4.2950606851513001E-2</c:v>
                </c:pt>
                <c:pt idx="1052">
                  <c:v>5.8132727360744957E-2</c:v>
                </c:pt>
                <c:pt idx="1053">
                  <c:v>0.11231107615899391</c:v>
                </c:pt>
                <c:pt idx="1054">
                  <c:v>7.8590671332205098E-2</c:v>
                </c:pt>
                <c:pt idx="1055">
                  <c:v>4.4145204722799952E-2</c:v>
                </c:pt>
                <c:pt idx="1056">
                  <c:v>4.9059997776590245E-2</c:v>
                </c:pt>
                <c:pt idx="1057">
                  <c:v>6.358996066728359E-2</c:v>
                </c:pt>
                <c:pt idx="1058">
                  <c:v>6.5492486237827413E-2</c:v>
                </c:pt>
                <c:pt idx="1059">
                  <c:v>4.3543723496969999E-2</c:v>
                </c:pt>
                <c:pt idx="1060">
                  <c:v>0.1372759625265059</c:v>
                </c:pt>
                <c:pt idx="1061">
                  <c:v>0.10677470564359959</c:v>
                </c:pt>
                <c:pt idx="1062">
                  <c:v>8.4227142492444992E-2</c:v>
                </c:pt>
                <c:pt idx="1063">
                  <c:v>8.9123873524200301E-2</c:v>
                </c:pt>
                <c:pt idx="1064">
                  <c:v>7.28215590010029E-2</c:v>
                </c:pt>
                <c:pt idx="1065">
                  <c:v>5.6953364427461635E-2</c:v>
                </c:pt>
                <c:pt idx="1066">
                  <c:v>0.1577545229198159</c:v>
                </c:pt>
                <c:pt idx="1067">
                  <c:v>9.0060360678322529E-2</c:v>
                </c:pt>
                <c:pt idx="1068">
                  <c:v>0.117514190195335</c:v>
                </c:pt>
                <c:pt idx="1069">
                  <c:v>8.3296932012769914E-2</c:v>
                </c:pt>
                <c:pt idx="1070">
                  <c:v>0.11678607673313379</c:v>
                </c:pt>
                <c:pt idx="1071">
                  <c:v>0.15263228913626359</c:v>
                </c:pt>
                <c:pt idx="1072">
                  <c:v>0.1420517678072126</c:v>
                </c:pt>
                <c:pt idx="1073">
                  <c:v>0.1112293357135794</c:v>
                </c:pt>
                <c:pt idx="1074">
                  <c:v>8.7406458019173391E-2</c:v>
                </c:pt>
                <c:pt idx="1075">
                  <c:v>0.1303933801533014</c:v>
                </c:pt>
                <c:pt idx="1076">
                  <c:v>0.10037048541975885</c:v>
                </c:pt>
                <c:pt idx="1077">
                  <c:v>7.4696692540112797E-2</c:v>
                </c:pt>
                <c:pt idx="1078">
                  <c:v>0.14993139080019571</c:v>
                </c:pt>
                <c:pt idx="1079">
                  <c:v>0.1456285247223513</c:v>
                </c:pt>
                <c:pt idx="1080">
                  <c:v>8.1531806056700504E-2</c:v>
                </c:pt>
                <c:pt idx="1081">
                  <c:v>8.9722492286593597E-2</c:v>
                </c:pt>
                <c:pt idx="1082">
                  <c:v>9.8014349752317903E-2</c:v>
                </c:pt>
                <c:pt idx="1083">
                  <c:v>0.1170016155947879</c:v>
                </c:pt>
                <c:pt idx="1084">
                  <c:v>8.2555356073727909E-2</c:v>
                </c:pt>
                <c:pt idx="1085">
                  <c:v>4.3949023228987624E-2</c:v>
                </c:pt>
                <c:pt idx="1086">
                  <c:v>0.1155692797062185</c:v>
                </c:pt>
                <c:pt idx="1087">
                  <c:v>6.0097149622032893E-2</c:v>
                </c:pt>
                <c:pt idx="1088">
                  <c:v>9.0718318643562001E-2</c:v>
                </c:pt>
                <c:pt idx="1089">
                  <c:v>7.3542574924417764E-2</c:v>
                </c:pt>
                <c:pt idx="1090">
                  <c:v>0.12982002168387141</c:v>
                </c:pt>
                <c:pt idx="1091">
                  <c:v>0.12763593024581441</c:v>
                </c:pt>
                <c:pt idx="1092">
                  <c:v>5.3523167503317093E-2</c:v>
                </c:pt>
                <c:pt idx="1093">
                  <c:v>5.2537685090013608E-2</c:v>
                </c:pt>
                <c:pt idx="1094">
                  <c:v>0.11328365603828999</c:v>
                </c:pt>
                <c:pt idx="1095">
                  <c:v>0.11711809520681021</c:v>
                </c:pt>
                <c:pt idx="1096">
                  <c:v>3.8456407048341704E-2</c:v>
                </c:pt>
                <c:pt idx="1097">
                  <c:v>5.9386049188123152E-2</c:v>
                </c:pt>
                <c:pt idx="1098">
                  <c:v>0.1282067422889539</c:v>
                </c:pt>
                <c:pt idx="1099">
                  <c:v>0.1441054122835343</c:v>
                </c:pt>
                <c:pt idx="1100">
                  <c:v>6.3229729248803435E-2</c:v>
                </c:pt>
                <c:pt idx="1101">
                  <c:v>7.0301916497497507E-2</c:v>
                </c:pt>
                <c:pt idx="1102">
                  <c:v>0.13450942332379201</c:v>
                </c:pt>
                <c:pt idx="1103">
                  <c:v>0.1436704247476317</c:v>
                </c:pt>
                <c:pt idx="1104">
                  <c:v>6.2510195173661492E-2</c:v>
                </c:pt>
                <c:pt idx="1105">
                  <c:v>8.6930592010835098E-2</c:v>
                </c:pt>
                <c:pt idx="1106">
                  <c:v>0.13401818761158169</c:v>
                </c:pt>
                <c:pt idx="1107">
                  <c:v>0.11972496849236529</c:v>
                </c:pt>
                <c:pt idx="1108">
                  <c:v>0.1248411643470206</c:v>
                </c:pt>
                <c:pt idx="1109">
                  <c:v>0.12172730419813491</c:v>
                </c:pt>
                <c:pt idx="1110">
                  <c:v>0.1237833738386008</c:v>
                </c:pt>
                <c:pt idx="1111">
                  <c:v>0.12638762934028241</c:v>
                </c:pt>
                <c:pt idx="1112">
                  <c:v>0.13710650428699239</c:v>
                </c:pt>
                <c:pt idx="1113">
                  <c:v>0.12863577886982314</c:v>
                </c:pt>
                <c:pt idx="1114">
                  <c:v>0.10365203173504101</c:v>
                </c:pt>
                <c:pt idx="1115">
                  <c:v>0.15944487245704309</c:v>
                </c:pt>
                <c:pt idx="1116">
                  <c:v>0.11724997764679861</c:v>
                </c:pt>
                <c:pt idx="1117">
                  <c:v>0.15118631331871124</c:v>
                </c:pt>
                <c:pt idx="1118">
                  <c:v>7.859276881485712E-2</c:v>
                </c:pt>
                <c:pt idx="1119">
                  <c:v>0.13735982683994341</c:v>
                </c:pt>
                <c:pt idx="1120">
                  <c:v>0.1086332314282108</c:v>
                </c:pt>
                <c:pt idx="1121">
                  <c:v>0.1381373371942374</c:v>
                </c:pt>
                <c:pt idx="1122">
                  <c:v>0.1044731384948917</c:v>
                </c:pt>
                <c:pt idx="1123">
                  <c:v>0.14075551158623659</c:v>
                </c:pt>
                <c:pt idx="1124">
                  <c:v>0.11984710407355109</c:v>
                </c:pt>
                <c:pt idx="1125">
                  <c:v>8.5052934707995603E-2</c:v>
                </c:pt>
                <c:pt idx="1126">
                  <c:v>0.1106910585885818</c:v>
                </c:pt>
                <c:pt idx="1127">
                  <c:v>0.14246329381007661</c:v>
                </c:pt>
                <c:pt idx="1128">
                  <c:v>0.1192285964691126</c:v>
                </c:pt>
                <c:pt idx="1129">
                  <c:v>9.3379734372273801E-2</c:v>
                </c:pt>
                <c:pt idx="1130">
                  <c:v>0.13760510965218029</c:v>
                </c:pt>
                <c:pt idx="1131">
                  <c:v>0.1139740621192388</c:v>
                </c:pt>
                <c:pt idx="1132">
                  <c:v>0.12208020466937071</c:v>
                </c:pt>
                <c:pt idx="1133">
                  <c:v>9.0512493375303399E-2</c:v>
                </c:pt>
                <c:pt idx="1134">
                  <c:v>0.16303395236808291</c:v>
                </c:pt>
                <c:pt idx="1135">
                  <c:v>0.11767794449179719</c:v>
                </c:pt>
                <c:pt idx="1136">
                  <c:v>0.1229759165139564</c:v>
                </c:pt>
                <c:pt idx="1137">
                  <c:v>9.2475694744860309E-2</c:v>
                </c:pt>
                <c:pt idx="1138">
                  <c:v>0.12786277373997471</c:v>
                </c:pt>
                <c:pt idx="1139">
                  <c:v>0.17227287622909174</c:v>
                </c:pt>
                <c:pt idx="1140">
                  <c:v>0.16596054649593028</c:v>
                </c:pt>
                <c:pt idx="1141">
                  <c:v>9.5784943902062297E-2</c:v>
                </c:pt>
                <c:pt idx="1142">
                  <c:v>0.12778288951290551</c:v>
                </c:pt>
                <c:pt idx="1143">
                  <c:v>0.10793342764344985</c:v>
                </c:pt>
                <c:pt idx="1144">
                  <c:v>0.12810159781958186</c:v>
                </c:pt>
                <c:pt idx="1145">
                  <c:v>9.6632425241619746E-2</c:v>
                </c:pt>
                <c:pt idx="1146">
                  <c:v>0.10459259426043546</c:v>
                </c:pt>
                <c:pt idx="1147">
                  <c:v>0.14155434517404383</c:v>
                </c:pt>
                <c:pt idx="1148">
                  <c:v>0.10791626943305691</c:v>
                </c:pt>
                <c:pt idx="1149">
                  <c:v>0.10714999583045232</c:v>
                </c:pt>
                <c:pt idx="1150">
                  <c:v>0.11239667071834383</c:v>
                </c:pt>
                <c:pt idx="1151">
                  <c:v>0.1213167502523418</c:v>
                </c:pt>
                <c:pt idx="1152">
                  <c:v>0.14892787498503859</c:v>
                </c:pt>
                <c:pt idx="1153">
                  <c:v>0.12845578458227469</c:v>
                </c:pt>
                <c:pt idx="1154">
                  <c:v>0.16738062739828771</c:v>
                </c:pt>
                <c:pt idx="1155">
                  <c:v>0.15395998967047</c:v>
                </c:pt>
                <c:pt idx="1156">
                  <c:v>8.9841291297748177E-2</c:v>
                </c:pt>
                <c:pt idx="1157">
                  <c:v>0.11329861215333741</c:v>
                </c:pt>
                <c:pt idx="1158">
                  <c:v>0.13355388522556585</c:v>
                </c:pt>
                <c:pt idx="1159">
                  <c:v>0.14647567400698891</c:v>
                </c:pt>
                <c:pt idx="1160">
                  <c:v>0.1363374239971063</c:v>
                </c:pt>
                <c:pt idx="1161">
                  <c:v>0.15217976915802831</c:v>
                </c:pt>
                <c:pt idx="1162">
                  <c:v>0.10117382430013569</c:v>
                </c:pt>
                <c:pt idx="1163">
                  <c:v>0.1217923937696212</c:v>
                </c:pt>
                <c:pt idx="1164">
                  <c:v>9.7191649973821195E-2</c:v>
                </c:pt>
                <c:pt idx="1165">
                  <c:v>0.127134359966704</c:v>
                </c:pt>
                <c:pt idx="1166">
                  <c:v>9.5251817999920191E-2</c:v>
                </c:pt>
                <c:pt idx="1167">
                  <c:v>0.14812979140799767</c:v>
                </c:pt>
                <c:pt idx="1168">
                  <c:v>0.1241772062844325</c:v>
                </c:pt>
                <c:pt idx="1169">
                  <c:v>9.5537569697633898E-2</c:v>
                </c:pt>
                <c:pt idx="1170">
                  <c:v>0.1305194636823237</c:v>
                </c:pt>
                <c:pt idx="1171">
                  <c:v>0.1972686798346342</c:v>
                </c:pt>
                <c:pt idx="1172">
                  <c:v>0.1191220191576654</c:v>
                </c:pt>
                <c:pt idx="1173">
                  <c:v>0.2081999783336913</c:v>
                </c:pt>
                <c:pt idx="1174">
                  <c:v>0.16270472865777749</c:v>
                </c:pt>
                <c:pt idx="1175">
                  <c:v>0.19000325796955408</c:v>
                </c:pt>
                <c:pt idx="1176">
                  <c:v>0.12391385332982061</c:v>
                </c:pt>
                <c:pt idx="1177">
                  <c:v>0.19178593728269672</c:v>
                </c:pt>
                <c:pt idx="1178">
                  <c:v>0.18481532257529942</c:v>
                </c:pt>
                <c:pt idx="1179">
                  <c:v>0.1734643369990585</c:v>
                </c:pt>
                <c:pt idx="1180">
                  <c:v>0.16215158197813059</c:v>
                </c:pt>
                <c:pt idx="1181">
                  <c:v>0.19585376689974621</c:v>
                </c:pt>
                <c:pt idx="1182">
                  <c:v>0.19515338083098038</c:v>
                </c:pt>
                <c:pt idx="1183">
                  <c:v>0.21202250603145872</c:v>
                </c:pt>
                <c:pt idx="1184">
                  <c:v>0.17800897456040812</c:v>
                </c:pt>
                <c:pt idx="1185">
                  <c:v>0.1820489826386012</c:v>
                </c:pt>
                <c:pt idx="1186">
                  <c:v>0.17697908994898218</c:v>
                </c:pt>
                <c:pt idx="1187">
                  <c:v>0.14778401679259665</c:v>
                </c:pt>
                <c:pt idx="1188">
                  <c:v>0.21277901264415364</c:v>
                </c:pt>
                <c:pt idx="1189">
                  <c:v>0.1811558472020299</c:v>
                </c:pt>
                <c:pt idx="1190">
                  <c:v>0.1330247848665092</c:v>
                </c:pt>
                <c:pt idx="1191">
                  <c:v>0.1802420466607835</c:v>
                </c:pt>
                <c:pt idx="1192">
                  <c:v>0.1333606010430376</c:v>
                </c:pt>
                <c:pt idx="1193">
                  <c:v>0.1226049169132277</c:v>
                </c:pt>
                <c:pt idx="1194">
                  <c:v>0.11799684411802397</c:v>
                </c:pt>
                <c:pt idx="1195">
                  <c:v>0.19245568938536561</c:v>
                </c:pt>
                <c:pt idx="1196">
                  <c:v>0.16499603111027861</c:v>
                </c:pt>
                <c:pt idx="1197">
                  <c:v>9.76401646620043E-2</c:v>
                </c:pt>
                <c:pt idx="1198">
                  <c:v>0.11594644197759053</c:v>
                </c:pt>
                <c:pt idx="1199">
                  <c:v>8.554628240603733E-2</c:v>
                </c:pt>
                <c:pt idx="1200">
                  <c:v>0.13369385005675721</c:v>
                </c:pt>
                <c:pt idx="1201">
                  <c:v>0.1007345944345478</c:v>
                </c:pt>
                <c:pt idx="1202">
                  <c:v>0.11915638798790093</c:v>
                </c:pt>
                <c:pt idx="1203">
                  <c:v>0.1481147193167518</c:v>
                </c:pt>
                <c:pt idx="1204">
                  <c:v>0.12074961293886491</c:v>
                </c:pt>
                <c:pt idx="1205">
                  <c:v>0.13049288041144991</c:v>
                </c:pt>
                <c:pt idx="1206">
                  <c:v>0.15100462819774041</c:v>
                </c:pt>
                <c:pt idx="1207">
                  <c:v>0.13473818510722049</c:v>
                </c:pt>
                <c:pt idx="1208">
                  <c:v>0.1076758663367105</c:v>
                </c:pt>
                <c:pt idx="1209">
                  <c:v>0.12621503490905905</c:v>
                </c:pt>
                <c:pt idx="1210">
                  <c:v>0.11403707922609349</c:v>
                </c:pt>
                <c:pt idx="1211">
                  <c:v>0.23442431520485441</c:v>
                </c:pt>
                <c:pt idx="1212">
                  <c:v>9.2497046727972737E-2</c:v>
                </c:pt>
                <c:pt idx="1213">
                  <c:v>0.13702601694491301</c:v>
                </c:pt>
                <c:pt idx="1214">
                  <c:v>0.11647280082275321</c:v>
                </c:pt>
                <c:pt idx="1215">
                  <c:v>0.17512908255906481</c:v>
                </c:pt>
                <c:pt idx="1216">
                  <c:v>0.129167094820967</c:v>
                </c:pt>
                <c:pt idx="1217">
                  <c:v>0.18700954769184239</c:v>
                </c:pt>
                <c:pt idx="1218">
                  <c:v>0.1172684905506983</c:v>
                </c:pt>
                <c:pt idx="1219">
                  <c:v>0.17972881568342403</c:v>
                </c:pt>
                <c:pt idx="1220">
                  <c:v>9.92411004826768E-2</c:v>
                </c:pt>
                <c:pt idx="1221">
                  <c:v>0.10360144306216169</c:v>
                </c:pt>
                <c:pt idx="1222">
                  <c:v>0.18220086701574792</c:v>
                </c:pt>
                <c:pt idx="1223">
                  <c:v>0.1924016251946819</c:v>
                </c:pt>
                <c:pt idx="1224">
                  <c:v>7.6314390836943816E-2</c:v>
                </c:pt>
                <c:pt idx="1225">
                  <c:v>0.14754482623992302</c:v>
                </c:pt>
                <c:pt idx="1226">
                  <c:v>0.12874415622668051</c:v>
                </c:pt>
                <c:pt idx="1227">
                  <c:v>0.15792347671725521</c:v>
                </c:pt>
                <c:pt idx="1228">
                  <c:v>0.1554840508702556</c:v>
                </c:pt>
                <c:pt idx="1229">
                  <c:v>0.16824825416687572</c:v>
                </c:pt>
                <c:pt idx="1230">
                  <c:v>0.17902556640659079</c:v>
                </c:pt>
                <c:pt idx="1231">
                  <c:v>0.18955236035468881</c:v>
                </c:pt>
                <c:pt idx="1232">
                  <c:v>0.1532518988443855</c:v>
                </c:pt>
                <c:pt idx="1233">
                  <c:v>0.13657140814588922</c:v>
                </c:pt>
                <c:pt idx="1234">
                  <c:v>0.12610250151758029</c:v>
                </c:pt>
                <c:pt idx="1235">
                  <c:v>0.10644704088209421</c:v>
                </c:pt>
                <c:pt idx="1236">
                  <c:v>9.5679672581003197E-2</c:v>
                </c:pt>
                <c:pt idx="1237">
                  <c:v>8.1065182874310068E-2</c:v>
                </c:pt>
                <c:pt idx="1238">
                  <c:v>0.11026616225015101</c:v>
                </c:pt>
                <c:pt idx="1239">
                  <c:v>0.17949113463299698</c:v>
                </c:pt>
                <c:pt idx="1240">
                  <c:v>0.15566274356166629</c:v>
                </c:pt>
                <c:pt idx="1241">
                  <c:v>0.13556421663321577</c:v>
                </c:pt>
                <c:pt idx="1242">
                  <c:v>0.10154722130036817</c:v>
                </c:pt>
                <c:pt idx="1243">
                  <c:v>0.1825884555461299</c:v>
                </c:pt>
                <c:pt idx="1244">
                  <c:v>0.1795958838898796</c:v>
                </c:pt>
                <c:pt idx="1245">
                  <c:v>0.18271606393792642</c:v>
                </c:pt>
                <c:pt idx="1246">
                  <c:v>0.19920227064446061</c:v>
                </c:pt>
                <c:pt idx="1247">
                  <c:v>0.26182989408478469</c:v>
                </c:pt>
                <c:pt idx="1248">
                  <c:v>0.15674663863287289</c:v>
                </c:pt>
                <c:pt idx="1249">
                  <c:v>0.11197898678549408</c:v>
                </c:pt>
                <c:pt idx="1250">
                  <c:v>0.2344455063857212</c:v>
                </c:pt>
                <c:pt idx="1251">
                  <c:v>0.21463998690799421</c:v>
                </c:pt>
                <c:pt idx="1252">
                  <c:v>0.16775508100305592</c:v>
                </c:pt>
                <c:pt idx="1253">
                  <c:v>0.18879800661383508</c:v>
                </c:pt>
                <c:pt idx="1254">
                  <c:v>0.19666827450345892</c:v>
                </c:pt>
                <c:pt idx="1255">
                  <c:v>0.27220363125716091</c:v>
                </c:pt>
                <c:pt idx="1256">
                  <c:v>0.12655077907946821</c:v>
                </c:pt>
                <c:pt idx="1257">
                  <c:v>0.22666387998615062</c:v>
                </c:pt>
                <c:pt idx="1258">
                  <c:v>0.18183595798720981</c:v>
                </c:pt>
                <c:pt idx="1259">
                  <c:v>0.24117080742330119</c:v>
                </c:pt>
                <c:pt idx="1260">
                  <c:v>0.14980547513381051</c:v>
                </c:pt>
                <c:pt idx="1261">
                  <c:v>0.1468335926918064</c:v>
                </c:pt>
                <c:pt idx="1262">
                  <c:v>0.19655566654699141</c:v>
                </c:pt>
                <c:pt idx="1263">
                  <c:v>0.19916449292722391</c:v>
                </c:pt>
                <c:pt idx="1264">
                  <c:v>0.21458585709949582</c:v>
                </c:pt>
                <c:pt idx="1265">
                  <c:v>0.1744761224344453</c:v>
                </c:pt>
                <c:pt idx="1266">
                  <c:v>0.24208118442151991</c:v>
                </c:pt>
                <c:pt idx="1267">
                  <c:v>0.17473423333888699</c:v>
                </c:pt>
                <c:pt idx="1268">
                  <c:v>0.16872805284139011</c:v>
                </c:pt>
                <c:pt idx="1269">
                  <c:v>0.1432222844907223</c:v>
                </c:pt>
                <c:pt idx="1270">
                  <c:v>0.22798467252606258</c:v>
                </c:pt>
                <c:pt idx="1271">
                  <c:v>0.14299055210359929</c:v>
                </c:pt>
                <c:pt idx="1272">
                  <c:v>0.32623832006584669</c:v>
                </c:pt>
                <c:pt idx="1273">
                  <c:v>0.28158781178401021</c:v>
                </c:pt>
                <c:pt idx="1274">
                  <c:v>0.28289786304019088</c:v>
                </c:pt>
                <c:pt idx="1275">
                  <c:v>0.21079464850760679</c:v>
                </c:pt>
                <c:pt idx="1276">
                  <c:v>0.18885434304838711</c:v>
                </c:pt>
                <c:pt idx="1277">
                  <c:v>0.1530008149992754</c:v>
                </c:pt>
                <c:pt idx="1278">
                  <c:v>0.2494100377572846</c:v>
                </c:pt>
                <c:pt idx="1279">
                  <c:v>0.23463324548552161</c:v>
                </c:pt>
                <c:pt idx="1280">
                  <c:v>0.12637906315240541</c:v>
                </c:pt>
                <c:pt idx="1281">
                  <c:v>0.15894288549622571</c:v>
                </c:pt>
                <c:pt idx="1282">
                  <c:v>0.21310820248279491</c:v>
                </c:pt>
                <c:pt idx="1283">
                  <c:v>0.24569668032520112</c:v>
                </c:pt>
                <c:pt idx="1284">
                  <c:v>0.20133755820084251</c:v>
                </c:pt>
                <c:pt idx="1285">
                  <c:v>0.1210614263416874</c:v>
                </c:pt>
                <c:pt idx="1286">
                  <c:v>0.1833326272033699</c:v>
                </c:pt>
                <c:pt idx="1287">
                  <c:v>0.27385494065884092</c:v>
                </c:pt>
                <c:pt idx="1288">
                  <c:v>9.72038142234119E-2</c:v>
                </c:pt>
                <c:pt idx="1289">
                  <c:v>0.13188599444222882</c:v>
                </c:pt>
                <c:pt idx="1290">
                  <c:v>0.19530725714375957</c:v>
                </c:pt>
                <c:pt idx="1291">
                  <c:v>0.21230125852778101</c:v>
                </c:pt>
                <c:pt idx="1292">
                  <c:v>8.6374621886283101E-2</c:v>
                </c:pt>
                <c:pt idx="1293">
                  <c:v>0.1437749236264742</c:v>
                </c:pt>
                <c:pt idx="1294">
                  <c:v>0.29880126097716075</c:v>
                </c:pt>
                <c:pt idx="1295">
                  <c:v>0.33283937486913706</c:v>
                </c:pt>
                <c:pt idx="1296">
                  <c:v>0.23144403255105742</c:v>
                </c:pt>
                <c:pt idx="1297">
                  <c:v>0.15854439197653991</c:v>
                </c:pt>
                <c:pt idx="1298">
                  <c:v>0.25769522684454993</c:v>
                </c:pt>
                <c:pt idx="1299">
                  <c:v>0.30220547719974872</c:v>
                </c:pt>
                <c:pt idx="1300">
                  <c:v>0.23011122423202451</c:v>
                </c:pt>
                <c:pt idx="1301">
                  <c:v>0.18963464472076769</c:v>
                </c:pt>
                <c:pt idx="1302">
                  <c:v>0.2640638364097424</c:v>
                </c:pt>
                <c:pt idx="1303">
                  <c:v>0.28653448538480708</c:v>
                </c:pt>
                <c:pt idx="1304">
                  <c:v>0.1388809760342665</c:v>
                </c:pt>
                <c:pt idx="1305">
                  <c:v>0.13847256457521553</c:v>
                </c:pt>
                <c:pt idx="1306">
                  <c:v>0.17741325677800068</c:v>
                </c:pt>
                <c:pt idx="1307">
                  <c:v>0.22462918876326371</c:v>
                </c:pt>
                <c:pt idx="1308">
                  <c:v>8.557106368419759E-2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49-43A5-96CD-407CD4840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626960"/>
        <c:axId val="787738008"/>
      </c:areaChart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'md=3_n=5_26w_HSI_TDA_NEW'!$E$37:$E$1350</c:f>
              <c:numCache>
                <c:formatCode>0%</c:formatCode>
                <c:ptCount val="1314"/>
                <c:pt idx="0">
                  <c:v>1.7231712955682942E-2</c:v>
                </c:pt>
                <c:pt idx="1">
                  <c:v>1.9190019059276468E-2</c:v>
                </c:pt>
                <c:pt idx="2">
                  <c:v>1.7084245138748365E-2</c:v>
                </c:pt>
                <c:pt idx="3">
                  <c:v>2.5676599036492324E-2</c:v>
                </c:pt>
                <c:pt idx="4">
                  <c:v>1.6493955460117119E-2</c:v>
                </c:pt>
                <c:pt idx="5">
                  <c:v>2.8302358595397356E-2</c:v>
                </c:pt>
                <c:pt idx="6">
                  <c:v>2.013591395076237E-2</c:v>
                </c:pt>
                <c:pt idx="7">
                  <c:v>3.6418924257674699E-2</c:v>
                </c:pt>
                <c:pt idx="8">
                  <c:v>2.2133682807726259E-2</c:v>
                </c:pt>
                <c:pt idx="9">
                  <c:v>2.2719942528841706E-2</c:v>
                </c:pt>
                <c:pt idx="10">
                  <c:v>1.6096498147497397E-2</c:v>
                </c:pt>
                <c:pt idx="11">
                  <c:v>9.4305982738392344E-2</c:v>
                </c:pt>
                <c:pt idx="12">
                  <c:v>9.1765039471121121E-2</c:v>
                </c:pt>
                <c:pt idx="13">
                  <c:v>9.3981472061119828E-2</c:v>
                </c:pt>
                <c:pt idx="14">
                  <c:v>0.21827320152245258</c:v>
                </c:pt>
                <c:pt idx="15">
                  <c:v>4.9417849514251724E-2</c:v>
                </c:pt>
                <c:pt idx="16">
                  <c:v>8.4336506473433256E-2</c:v>
                </c:pt>
                <c:pt idx="17">
                  <c:v>0.12562232013330729</c:v>
                </c:pt>
                <c:pt idx="18">
                  <c:v>0.19082450023902345</c:v>
                </c:pt>
                <c:pt idx="19">
                  <c:v>0.57448237948423087</c:v>
                </c:pt>
                <c:pt idx="20">
                  <c:v>5.8741607668528935E-2</c:v>
                </c:pt>
                <c:pt idx="21">
                  <c:v>3.8318377566412029E-2</c:v>
                </c:pt>
                <c:pt idx="22">
                  <c:v>2.335758971368157E-2</c:v>
                </c:pt>
                <c:pt idx="23">
                  <c:v>2.3441062686143471E-2</c:v>
                </c:pt>
                <c:pt idx="24">
                  <c:v>0.90111876024941562</c:v>
                </c:pt>
                <c:pt idx="25">
                  <c:v>2.5569254621701325E-2</c:v>
                </c:pt>
                <c:pt idx="26">
                  <c:v>9.4098142634422913E-2</c:v>
                </c:pt>
                <c:pt idx="27">
                  <c:v>0.35360688244512578</c:v>
                </c:pt>
                <c:pt idx="28">
                  <c:v>0.3357761041929439</c:v>
                </c:pt>
                <c:pt idx="29">
                  <c:v>0.31482543413212871</c:v>
                </c:pt>
                <c:pt idx="30">
                  <c:v>0.28153230347879082</c:v>
                </c:pt>
                <c:pt idx="31">
                  <c:v>0.19652587712796146</c:v>
                </c:pt>
                <c:pt idx="32">
                  <c:v>0.12836145803246274</c:v>
                </c:pt>
                <c:pt idx="33">
                  <c:v>0.23460923990420732</c:v>
                </c:pt>
                <c:pt idx="34">
                  <c:v>0.25758858617374825</c:v>
                </c:pt>
                <c:pt idx="35">
                  <c:v>0.35111359397601077</c:v>
                </c:pt>
                <c:pt idx="36">
                  <c:v>2.7273122861205399E-2</c:v>
                </c:pt>
                <c:pt idx="37">
                  <c:v>2.2374236036770457E-2</c:v>
                </c:pt>
                <c:pt idx="38">
                  <c:v>0.25002481837223794</c:v>
                </c:pt>
                <c:pt idx="39">
                  <c:v>0.14708697493947739</c:v>
                </c:pt>
                <c:pt idx="40">
                  <c:v>1.9555798263233743E-2</c:v>
                </c:pt>
                <c:pt idx="41">
                  <c:v>1.9811887749254773E-2</c:v>
                </c:pt>
                <c:pt idx="42">
                  <c:v>2.6790078500048265E-2</c:v>
                </c:pt>
                <c:pt idx="43">
                  <c:v>2.1392192646592322E-2</c:v>
                </c:pt>
                <c:pt idx="44">
                  <c:v>2.1426447285469771E-2</c:v>
                </c:pt>
                <c:pt idx="45">
                  <c:v>2.619112331167963E-2</c:v>
                </c:pt>
                <c:pt idx="46">
                  <c:v>9.319142421517318E-2</c:v>
                </c:pt>
                <c:pt idx="47">
                  <c:v>2.8147535555456894E-2</c:v>
                </c:pt>
                <c:pt idx="48">
                  <c:v>2.6063783260692561E-2</c:v>
                </c:pt>
                <c:pt idx="49">
                  <c:v>2.5817548452201008E-2</c:v>
                </c:pt>
                <c:pt idx="50">
                  <c:v>2.5716348070998329E-2</c:v>
                </c:pt>
                <c:pt idx="51">
                  <c:v>0.35876403889653363</c:v>
                </c:pt>
                <c:pt idx="52">
                  <c:v>2.5647486447231357E-2</c:v>
                </c:pt>
                <c:pt idx="53">
                  <c:v>0.12977969477498133</c:v>
                </c:pt>
                <c:pt idx="54">
                  <c:v>2.7382129908741427E-2</c:v>
                </c:pt>
                <c:pt idx="55">
                  <c:v>2.4007557998135528E-2</c:v>
                </c:pt>
                <c:pt idx="56">
                  <c:v>2.8383981751295403E-2</c:v>
                </c:pt>
                <c:pt idx="57">
                  <c:v>2.3293220501569841E-2</c:v>
                </c:pt>
                <c:pt idx="58">
                  <c:v>0.12601293973112651</c:v>
                </c:pt>
                <c:pt idx="59">
                  <c:v>2.7357873087961299E-2</c:v>
                </c:pt>
                <c:pt idx="60">
                  <c:v>0.37141678419608348</c:v>
                </c:pt>
                <c:pt idx="61">
                  <c:v>0.48272526779838543</c:v>
                </c:pt>
                <c:pt idx="62">
                  <c:v>0.42434162165666539</c:v>
                </c:pt>
                <c:pt idx="63">
                  <c:v>1.4310489243889881E-2</c:v>
                </c:pt>
                <c:pt idx="64">
                  <c:v>2.3921508495458651E-2</c:v>
                </c:pt>
                <c:pt idx="65">
                  <c:v>0.12445682558969269</c:v>
                </c:pt>
                <c:pt idx="66">
                  <c:v>0.24585533183639111</c:v>
                </c:pt>
                <c:pt idx="67">
                  <c:v>0.58426359287052498</c:v>
                </c:pt>
                <c:pt idx="68">
                  <c:v>2.1967738846772819E-2</c:v>
                </c:pt>
                <c:pt idx="69">
                  <c:v>0.16706193282752294</c:v>
                </c:pt>
                <c:pt idx="70">
                  <c:v>0.14858715415146861</c:v>
                </c:pt>
                <c:pt idx="71">
                  <c:v>0.17636551917260021</c:v>
                </c:pt>
                <c:pt idx="72">
                  <c:v>2.4818878734570796E-2</c:v>
                </c:pt>
                <c:pt idx="73">
                  <c:v>0.11748949150040197</c:v>
                </c:pt>
                <c:pt idx="74">
                  <c:v>2.4434282051397537E-2</c:v>
                </c:pt>
                <c:pt idx="75">
                  <c:v>0.19066050519195071</c:v>
                </c:pt>
                <c:pt idx="76">
                  <c:v>2.2367266192215601E-2</c:v>
                </c:pt>
                <c:pt idx="77">
                  <c:v>0.12181764384988482</c:v>
                </c:pt>
                <c:pt idx="78">
                  <c:v>2.421061940931556E-2</c:v>
                </c:pt>
                <c:pt idx="79">
                  <c:v>2.0710601307538851E-2</c:v>
                </c:pt>
                <c:pt idx="80">
                  <c:v>2.1153445190859523E-2</c:v>
                </c:pt>
                <c:pt idx="81">
                  <c:v>2.1845794094098918E-2</c:v>
                </c:pt>
                <c:pt idx="82">
                  <c:v>3.9048658720031056E-2</c:v>
                </c:pt>
                <c:pt idx="83">
                  <c:v>1.9233687943169386E-2</c:v>
                </c:pt>
                <c:pt idx="84">
                  <c:v>3.2183504974289373E-2</c:v>
                </c:pt>
                <c:pt idx="85">
                  <c:v>2.3091348258181901E-2</c:v>
                </c:pt>
                <c:pt idx="86">
                  <c:v>2.0909214350313097E-2</c:v>
                </c:pt>
                <c:pt idx="87">
                  <c:v>2.6211702520956101E-2</c:v>
                </c:pt>
                <c:pt idx="88">
                  <c:v>4.3546047263518496E-2</c:v>
                </c:pt>
                <c:pt idx="89">
                  <c:v>2.607675399826789E-2</c:v>
                </c:pt>
                <c:pt idx="90">
                  <c:v>2.7566726186717572E-2</c:v>
                </c:pt>
                <c:pt idx="91">
                  <c:v>2.7597182095150451E-2</c:v>
                </c:pt>
                <c:pt idx="92">
                  <c:v>3.0381761619072793E-2</c:v>
                </c:pt>
                <c:pt idx="93">
                  <c:v>0.15597375797370006</c:v>
                </c:pt>
                <c:pt idx="94">
                  <c:v>2.45041676807633E-2</c:v>
                </c:pt>
                <c:pt idx="95">
                  <c:v>2.4193717811539839E-2</c:v>
                </c:pt>
                <c:pt idx="96">
                  <c:v>2.5048773496744479E-2</c:v>
                </c:pt>
                <c:pt idx="97">
                  <c:v>2.3353229431779175E-2</c:v>
                </c:pt>
                <c:pt idx="98">
                  <c:v>2.4375319148410977E-2</c:v>
                </c:pt>
                <c:pt idx="99">
                  <c:v>2.2677859202005407E-2</c:v>
                </c:pt>
                <c:pt idx="100">
                  <c:v>2.246943552495264E-2</c:v>
                </c:pt>
                <c:pt idx="101">
                  <c:v>2.2438407054248433E-2</c:v>
                </c:pt>
                <c:pt idx="102">
                  <c:v>3.7984221417052794E-2</c:v>
                </c:pt>
                <c:pt idx="103">
                  <c:v>1.8651513233631175E-2</c:v>
                </c:pt>
                <c:pt idx="104">
                  <c:v>2.0770753378316003E-2</c:v>
                </c:pt>
                <c:pt idx="105">
                  <c:v>2.0606813385307714E-2</c:v>
                </c:pt>
                <c:pt idx="106">
                  <c:v>1.9119032348623458E-2</c:v>
                </c:pt>
                <c:pt idx="107">
                  <c:v>1.4895163407950206E-2</c:v>
                </c:pt>
                <c:pt idx="108">
                  <c:v>1.9918131082758545E-2</c:v>
                </c:pt>
                <c:pt idx="109">
                  <c:v>2.058169772112357E-2</c:v>
                </c:pt>
                <c:pt idx="110">
                  <c:v>2.252672478437915E-2</c:v>
                </c:pt>
                <c:pt idx="111">
                  <c:v>0.32397718136755554</c:v>
                </c:pt>
                <c:pt idx="112">
                  <c:v>0.15904870364414783</c:v>
                </c:pt>
                <c:pt idx="113">
                  <c:v>0.20772995179818537</c:v>
                </c:pt>
                <c:pt idx="114">
                  <c:v>0.41464118359367719</c:v>
                </c:pt>
                <c:pt idx="115">
                  <c:v>0.210379175399343</c:v>
                </c:pt>
                <c:pt idx="116">
                  <c:v>3.8651344547979131E-2</c:v>
                </c:pt>
                <c:pt idx="117">
                  <c:v>0.28866101204168987</c:v>
                </c:pt>
                <c:pt idx="118">
                  <c:v>9.95304152565121E-2</c:v>
                </c:pt>
                <c:pt idx="119">
                  <c:v>0.17611431848749895</c:v>
                </c:pt>
                <c:pt idx="120">
                  <c:v>2.8950642225480782E-2</c:v>
                </c:pt>
                <c:pt idx="121">
                  <c:v>2.7114005604238975E-2</c:v>
                </c:pt>
                <c:pt idx="122">
                  <c:v>2.7200099150168282E-2</c:v>
                </c:pt>
                <c:pt idx="123">
                  <c:v>2.7695486632565009E-2</c:v>
                </c:pt>
                <c:pt idx="124">
                  <c:v>0.35664683575223288</c:v>
                </c:pt>
                <c:pt idx="125">
                  <c:v>0.39189601529252238</c:v>
                </c:pt>
                <c:pt idx="126">
                  <c:v>0.19826148954100448</c:v>
                </c:pt>
                <c:pt idx="127">
                  <c:v>4.6265519850865959E-2</c:v>
                </c:pt>
                <c:pt idx="128">
                  <c:v>0.94398499992556673</c:v>
                </c:pt>
                <c:pt idx="129">
                  <c:v>0.70125603425578376</c:v>
                </c:pt>
                <c:pt idx="130">
                  <c:v>0.68968543164632745</c:v>
                </c:pt>
                <c:pt idx="131">
                  <c:v>0.84561298824917208</c:v>
                </c:pt>
                <c:pt idx="132">
                  <c:v>0.70664930657864344</c:v>
                </c:pt>
                <c:pt idx="133">
                  <c:v>0.80381109778949589</c:v>
                </c:pt>
                <c:pt idx="134">
                  <c:v>0.37926145985585424</c:v>
                </c:pt>
                <c:pt idx="135">
                  <c:v>0.21857586674696661</c:v>
                </c:pt>
                <c:pt idx="136">
                  <c:v>0.23737132433741148</c:v>
                </c:pt>
                <c:pt idx="137">
                  <c:v>0.41620225260090876</c:v>
                </c:pt>
                <c:pt idx="138">
                  <c:v>0.18674327637924287</c:v>
                </c:pt>
                <c:pt idx="139">
                  <c:v>0.24284378642652216</c:v>
                </c:pt>
                <c:pt idx="140">
                  <c:v>7.4875839871773694E-2</c:v>
                </c:pt>
                <c:pt idx="141">
                  <c:v>0.19326412200614965</c:v>
                </c:pt>
                <c:pt idx="142">
                  <c:v>0.22660230890580038</c:v>
                </c:pt>
                <c:pt idx="143">
                  <c:v>0.18681894268537139</c:v>
                </c:pt>
                <c:pt idx="144">
                  <c:v>4.6209452791668999E-2</c:v>
                </c:pt>
                <c:pt idx="145">
                  <c:v>0.34906743259642747</c:v>
                </c:pt>
                <c:pt idx="146">
                  <c:v>0.13646356649742644</c:v>
                </c:pt>
                <c:pt idx="147">
                  <c:v>5.6527465327611021E-2</c:v>
                </c:pt>
                <c:pt idx="148">
                  <c:v>0.14699360324623506</c:v>
                </c:pt>
                <c:pt idx="149">
                  <c:v>6.4435673377713512E-2</c:v>
                </c:pt>
                <c:pt idx="150">
                  <c:v>6.8507031549149638E-2</c:v>
                </c:pt>
                <c:pt idx="151">
                  <c:v>6.6068885230949698E-2</c:v>
                </c:pt>
                <c:pt idx="152">
                  <c:v>0.17242503552308408</c:v>
                </c:pt>
                <c:pt idx="153">
                  <c:v>0.12218644001657107</c:v>
                </c:pt>
                <c:pt idx="154">
                  <c:v>5.8197453295875244E-2</c:v>
                </c:pt>
                <c:pt idx="155">
                  <c:v>2.3792737038797734E-2</c:v>
                </c:pt>
                <c:pt idx="156">
                  <c:v>5.7028677530022928E-2</c:v>
                </c:pt>
                <c:pt idx="157">
                  <c:v>2.4896130597754466E-2</c:v>
                </c:pt>
                <c:pt idx="158">
                  <c:v>3.1578526871271835E-2</c:v>
                </c:pt>
                <c:pt idx="159">
                  <c:v>2.3562875309063008E-2</c:v>
                </c:pt>
                <c:pt idx="160">
                  <c:v>2.7938385164752978E-2</c:v>
                </c:pt>
                <c:pt idx="161">
                  <c:v>2.2366043991984556E-2</c:v>
                </c:pt>
                <c:pt idx="162">
                  <c:v>3.0976984141874747E-2</c:v>
                </c:pt>
                <c:pt idx="163">
                  <c:v>2.3712314061503779E-2</c:v>
                </c:pt>
                <c:pt idx="164">
                  <c:v>2.351936057655139E-2</c:v>
                </c:pt>
                <c:pt idx="165">
                  <c:v>2.2762146974620368E-2</c:v>
                </c:pt>
                <c:pt idx="166">
                  <c:v>7.8065121823192793E-2</c:v>
                </c:pt>
                <c:pt idx="167">
                  <c:v>6.9306923061812256E-2</c:v>
                </c:pt>
                <c:pt idx="168">
                  <c:v>2.7228606144720467E-2</c:v>
                </c:pt>
                <c:pt idx="169">
                  <c:v>2.4242396615293416E-2</c:v>
                </c:pt>
                <c:pt idx="170">
                  <c:v>3.7446277142865324E-2</c:v>
                </c:pt>
                <c:pt idx="171">
                  <c:v>3.1182423888637522E-2</c:v>
                </c:pt>
                <c:pt idx="172">
                  <c:v>4.0627763438763037E-2</c:v>
                </c:pt>
                <c:pt idx="173">
                  <c:v>0.12874269641770694</c:v>
                </c:pt>
                <c:pt idx="174">
                  <c:v>2.8670593210627246E-2</c:v>
                </c:pt>
                <c:pt idx="175">
                  <c:v>2.927444821072913E-2</c:v>
                </c:pt>
                <c:pt idx="176">
                  <c:v>0.15915099409582567</c:v>
                </c:pt>
                <c:pt idx="177">
                  <c:v>5.277680809218941E-2</c:v>
                </c:pt>
                <c:pt idx="178">
                  <c:v>3.7795099694982424E-2</c:v>
                </c:pt>
                <c:pt idx="179">
                  <c:v>3.2507134786530965E-2</c:v>
                </c:pt>
                <c:pt idx="180">
                  <c:v>0.16592308445108467</c:v>
                </c:pt>
                <c:pt idx="181">
                  <c:v>6.3535121013679058E-2</c:v>
                </c:pt>
                <c:pt idx="182">
                  <c:v>6.2629305481085779E-2</c:v>
                </c:pt>
                <c:pt idx="183">
                  <c:v>0.19825492709652759</c:v>
                </c:pt>
                <c:pt idx="184">
                  <c:v>0.13890431136746687</c:v>
                </c:pt>
                <c:pt idx="185">
                  <c:v>2.9891406078162184E-2</c:v>
                </c:pt>
                <c:pt idx="186">
                  <c:v>3.7429144318019851E-2</c:v>
                </c:pt>
                <c:pt idx="187">
                  <c:v>5.2400634680871784E-2</c:v>
                </c:pt>
                <c:pt idx="188">
                  <c:v>5.2253772458644536E-2</c:v>
                </c:pt>
                <c:pt idx="189">
                  <c:v>0.10254566029951021</c:v>
                </c:pt>
                <c:pt idx="190">
                  <c:v>5.244672594359838E-2</c:v>
                </c:pt>
                <c:pt idx="191">
                  <c:v>5.2400634680871784E-2</c:v>
                </c:pt>
                <c:pt idx="192">
                  <c:v>6.083278125117559E-2</c:v>
                </c:pt>
                <c:pt idx="193">
                  <c:v>5.1429899395523927E-2</c:v>
                </c:pt>
                <c:pt idx="194">
                  <c:v>5.177156491926891E-2</c:v>
                </c:pt>
                <c:pt idx="195">
                  <c:v>3.7148720935528783E-2</c:v>
                </c:pt>
                <c:pt idx="196">
                  <c:v>0.10244235685304699</c:v>
                </c:pt>
                <c:pt idx="197">
                  <c:v>2.7229013544796996E-2</c:v>
                </c:pt>
                <c:pt idx="198">
                  <c:v>6.7832399043839017E-2</c:v>
                </c:pt>
                <c:pt idx="199">
                  <c:v>2.56866078654031E-2</c:v>
                </c:pt>
                <c:pt idx="200">
                  <c:v>2.5708827685799122E-2</c:v>
                </c:pt>
                <c:pt idx="201">
                  <c:v>4.3011736557580782E-2</c:v>
                </c:pt>
                <c:pt idx="202">
                  <c:v>0.20558808443302803</c:v>
                </c:pt>
                <c:pt idx="203">
                  <c:v>2.9900170685216457E-2</c:v>
                </c:pt>
                <c:pt idx="204">
                  <c:v>0.85896461186400208</c:v>
                </c:pt>
                <c:pt idx="205">
                  <c:v>3.8589485801204498E-2</c:v>
                </c:pt>
                <c:pt idx="206">
                  <c:v>7.7629379914181326E-2</c:v>
                </c:pt>
                <c:pt idx="207">
                  <c:v>3.9417895319232781E-2</c:v>
                </c:pt>
                <c:pt idx="208">
                  <c:v>5.0103316659439678E-2</c:v>
                </c:pt>
                <c:pt idx="209">
                  <c:v>5.9606683193456349E-2</c:v>
                </c:pt>
                <c:pt idx="210">
                  <c:v>0.42104379511185125</c:v>
                </c:pt>
                <c:pt idx="211">
                  <c:v>0.389011534663317</c:v>
                </c:pt>
                <c:pt idx="212">
                  <c:v>0.66668921681144977</c:v>
                </c:pt>
                <c:pt idx="213">
                  <c:v>0.88202830096022233</c:v>
                </c:pt>
                <c:pt idx="214">
                  <c:v>0.93357757958901866</c:v>
                </c:pt>
                <c:pt idx="215">
                  <c:v>0.54146438702320276</c:v>
                </c:pt>
                <c:pt idx="216">
                  <c:v>0.60267543374014299</c:v>
                </c:pt>
                <c:pt idx="217">
                  <c:v>0.13553376941437523</c:v>
                </c:pt>
                <c:pt idx="218">
                  <c:v>2.9120561089884069E-2</c:v>
                </c:pt>
                <c:pt idx="219">
                  <c:v>0.59651043556397398</c:v>
                </c:pt>
                <c:pt idx="220">
                  <c:v>4.0609397402874517E-2</c:v>
                </c:pt>
                <c:pt idx="221">
                  <c:v>0.12055534223940739</c:v>
                </c:pt>
                <c:pt idx="222">
                  <c:v>0.47877093254626296</c:v>
                </c:pt>
                <c:pt idx="223">
                  <c:v>0.39811730074414609</c:v>
                </c:pt>
                <c:pt idx="224">
                  <c:v>0.19287797279835869</c:v>
                </c:pt>
                <c:pt idx="225">
                  <c:v>0.40310176360630334</c:v>
                </c:pt>
                <c:pt idx="226">
                  <c:v>0.2720157019476902</c:v>
                </c:pt>
                <c:pt idx="227">
                  <c:v>0.26107082181271968</c:v>
                </c:pt>
                <c:pt idx="228">
                  <c:v>0.13276098247104962</c:v>
                </c:pt>
                <c:pt idx="229">
                  <c:v>0.27074514222755042</c:v>
                </c:pt>
                <c:pt idx="230">
                  <c:v>0.41688615621066694</c:v>
                </c:pt>
                <c:pt idx="231">
                  <c:v>0.40238033514624194</c:v>
                </c:pt>
                <c:pt idx="232">
                  <c:v>0.27616642605838404</c:v>
                </c:pt>
                <c:pt idx="233">
                  <c:v>0.66584147230599999</c:v>
                </c:pt>
                <c:pt idx="234">
                  <c:v>0.54216084295964628</c:v>
                </c:pt>
                <c:pt idx="235">
                  <c:v>3.5344511158226025E-2</c:v>
                </c:pt>
                <c:pt idx="236">
                  <c:v>0.20428856627500713</c:v>
                </c:pt>
                <c:pt idx="237">
                  <c:v>6.1309219124601966E-2</c:v>
                </c:pt>
                <c:pt idx="238">
                  <c:v>7.8705004203047518E-2</c:v>
                </c:pt>
                <c:pt idx="239">
                  <c:v>5.6474657469026301E-2</c:v>
                </c:pt>
                <c:pt idx="240">
                  <c:v>0.74995386469402237</c:v>
                </c:pt>
                <c:pt idx="241">
                  <c:v>9.731470938016458E-2</c:v>
                </c:pt>
                <c:pt idx="242">
                  <c:v>0.45032220721521815</c:v>
                </c:pt>
                <c:pt idx="243">
                  <c:v>0.36125974974448383</c:v>
                </c:pt>
                <c:pt idx="244">
                  <c:v>0.5043060646588412</c:v>
                </c:pt>
                <c:pt idx="245">
                  <c:v>0.24407065524114208</c:v>
                </c:pt>
                <c:pt idx="246">
                  <c:v>0.14571364029189479</c:v>
                </c:pt>
                <c:pt idx="247">
                  <c:v>0.61640441993408124</c:v>
                </c:pt>
                <c:pt idx="248">
                  <c:v>0.1080264465631597</c:v>
                </c:pt>
                <c:pt idx="249">
                  <c:v>7.3563791408694443E-2</c:v>
                </c:pt>
                <c:pt idx="250">
                  <c:v>0.82743043654702042</c:v>
                </c:pt>
                <c:pt idx="251">
                  <c:v>0.90492171884602868</c:v>
                </c:pt>
                <c:pt idx="252">
                  <c:v>0.84844179820844345</c:v>
                </c:pt>
                <c:pt idx="253">
                  <c:v>0.65849364856674031</c:v>
                </c:pt>
                <c:pt idx="254">
                  <c:v>0.14591170279402468</c:v>
                </c:pt>
                <c:pt idx="255">
                  <c:v>7.8899168877417464E-2</c:v>
                </c:pt>
                <c:pt idx="256">
                  <c:v>0.10687293178396208</c:v>
                </c:pt>
                <c:pt idx="257">
                  <c:v>0.28402642876968587</c:v>
                </c:pt>
                <c:pt idx="258">
                  <c:v>2.4564088524469244E-2</c:v>
                </c:pt>
                <c:pt idx="259">
                  <c:v>7.5157672638314618E-2</c:v>
                </c:pt>
                <c:pt idx="260">
                  <c:v>7.8029358702951593E-2</c:v>
                </c:pt>
                <c:pt idx="261">
                  <c:v>7.3178324871303685E-2</c:v>
                </c:pt>
                <c:pt idx="262">
                  <c:v>7.5699294524005784E-2</c:v>
                </c:pt>
                <c:pt idx="263">
                  <c:v>0.67131904341228832</c:v>
                </c:pt>
                <c:pt idx="264">
                  <c:v>0.66804971285121284</c:v>
                </c:pt>
                <c:pt idx="265">
                  <c:v>0.70892290730912788</c:v>
                </c:pt>
                <c:pt idx="266">
                  <c:v>0.66336139681234363</c:v>
                </c:pt>
                <c:pt idx="267">
                  <c:v>0.63584431838091404</c:v>
                </c:pt>
                <c:pt idx="268">
                  <c:v>0.13843236590569574</c:v>
                </c:pt>
                <c:pt idx="269">
                  <c:v>0.20685600155807488</c:v>
                </c:pt>
                <c:pt idx="270">
                  <c:v>0.16706999274255302</c:v>
                </c:pt>
                <c:pt idx="271">
                  <c:v>4.2768595787509606E-2</c:v>
                </c:pt>
                <c:pt idx="272">
                  <c:v>2.888381760209642E-2</c:v>
                </c:pt>
                <c:pt idx="273">
                  <c:v>0.5140299777748939</c:v>
                </c:pt>
                <c:pt idx="274">
                  <c:v>2.0454291605260067E-2</c:v>
                </c:pt>
                <c:pt idx="275">
                  <c:v>0.22453187969462493</c:v>
                </c:pt>
                <c:pt idx="276">
                  <c:v>0.13848587845630464</c:v>
                </c:pt>
                <c:pt idx="277">
                  <c:v>0.13967257982552997</c:v>
                </c:pt>
                <c:pt idx="278">
                  <c:v>2.0771116735140101E-2</c:v>
                </c:pt>
                <c:pt idx="279">
                  <c:v>1.9823416070342801E-2</c:v>
                </c:pt>
                <c:pt idx="280">
                  <c:v>8.2998648664956209E-2</c:v>
                </c:pt>
                <c:pt idx="281">
                  <c:v>2.0848764987588281E-2</c:v>
                </c:pt>
                <c:pt idx="282">
                  <c:v>0.34858458642990414</c:v>
                </c:pt>
                <c:pt idx="283">
                  <c:v>0.37826467298722538</c:v>
                </c:pt>
                <c:pt idx="284">
                  <c:v>0.41462065943846521</c:v>
                </c:pt>
                <c:pt idx="285">
                  <c:v>0.17933240472541784</c:v>
                </c:pt>
                <c:pt idx="286">
                  <c:v>0.22132328477740987</c:v>
                </c:pt>
                <c:pt idx="287">
                  <c:v>0.14227870710506599</c:v>
                </c:pt>
                <c:pt idx="288">
                  <c:v>0.17683284009296024</c:v>
                </c:pt>
                <c:pt idx="289">
                  <c:v>4.053133073953781E-2</c:v>
                </c:pt>
                <c:pt idx="290">
                  <c:v>4.0310475854740541E-2</c:v>
                </c:pt>
                <c:pt idx="291">
                  <c:v>3.9260330586884065E-2</c:v>
                </c:pt>
                <c:pt idx="292">
                  <c:v>7.2263634623527306E-2</c:v>
                </c:pt>
                <c:pt idx="293">
                  <c:v>4.7693446108722184E-2</c:v>
                </c:pt>
                <c:pt idx="294">
                  <c:v>0.9446306739929976</c:v>
                </c:pt>
                <c:pt idx="295">
                  <c:v>0.11151645583602562</c:v>
                </c:pt>
                <c:pt idx="296">
                  <c:v>6.3140889869232594E-2</c:v>
                </c:pt>
                <c:pt idx="297">
                  <c:v>7.0523287560944392E-2</c:v>
                </c:pt>
                <c:pt idx="298">
                  <c:v>0.24935817971707802</c:v>
                </c:pt>
                <c:pt idx="299">
                  <c:v>0.12863818178182615</c:v>
                </c:pt>
                <c:pt idx="300">
                  <c:v>0.11311500565030931</c:v>
                </c:pt>
                <c:pt idx="301">
                  <c:v>0.30264756317057556</c:v>
                </c:pt>
                <c:pt idx="302">
                  <c:v>1</c:v>
                </c:pt>
                <c:pt idx="303">
                  <c:v>0.25812239038229251</c:v>
                </c:pt>
                <c:pt idx="304">
                  <c:v>6.1165021519093067E-2</c:v>
                </c:pt>
                <c:pt idx="305">
                  <c:v>0.10842695387094886</c:v>
                </c:pt>
                <c:pt idx="306">
                  <c:v>0.11555848120194451</c:v>
                </c:pt>
                <c:pt idx="307">
                  <c:v>0.15814409930097212</c:v>
                </c:pt>
                <c:pt idx="308">
                  <c:v>7.2159362225529738E-2</c:v>
                </c:pt>
                <c:pt idx="309">
                  <c:v>8.1087215591804845E-2</c:v>
                </c:pt>
                <c:pt idx="310">
                  <c:v>6.7711434253511477E-2</c:v>
                </c:pt>
                <c:pt idx="311">
                  <c:v>8.2169116044013751E-2</c:v>
                </c:pt>
                <c:pt idx="312">
                  <c:v>5.609322088914985E-2</c:v>
                </c:pt>
                <c:pt idx="313">
                  <c:v>0.1132586306935484</c:v>
                </c:pt>
                <c:pt idx="314">
                  <c:v>4.4332241324954669E-2</c:v>
                </c:pt>
                <c:pt idx="315">
                  <c:v>0.54858714974714418</c:v>
                </c:pt>
                <c:pt idx="316">
                  <c:v>7.4478195375335163E-2</c:v>
                </c:pt>
                <c:pt idx="317">
                  <c:v>3.0337960605425509E-2</c:v>
                </c:pt>
                <c:pt idx="318">
                  <c:v>0.1605166211743918</c:v>
                </c:pt>
                <c:pt idx="319">
                  <c:v>6.7151292180551964E-2</c:v>
                </c:pt>
                <c:pt idx="320">
                  <c:v>8.4212216417615601E-2</c:v>
                </c:pt>
                <c:pt idx="321">
                  <c:v>8.5131333012169311E-2</c:v>
                </c:pt>
                <c:pt idx="322">
                  <c:v>6.1726947343738472E-2</c:v>
                </c:pt>
                <c:pt idx="323">
                  <c:v>5.930144143872728E-2</c:v>
                </c:pt>
                <c:pt idx="324">
                  <c:v>5.1302834614860494E-2</c:v>
                </c:pt>
                <c:pt idx="325">
                  <c:v>2.7575083393695295E-2</c:v>
                </c:pt>
                <c:pt idx="326">
                  <c:v>4.3360515066446968E-2</c:v>
                </c:pt>
                <c:pt idx="327">
                  <c:v>0.27696109844574029</c:v>
                </c:pt>
                <c:pt idx="328">
                  <c:v>0.44276196287382885</c:v>
                </c:pt>
                <c:pt idx="329">
                  <c:v>0.11671038840246005</c:v>
                </c:pt>
                <c:pt idx="330">
                  <c:v>0.14387776341674161</c:v>
                </c:pt>
                <c:pt idx="331">
                  <c:v>0.20983779575153511</c:v>
                </c:pt>
                <c:pt idx="332">
                  <c:v>0.14567338475999539</c:v>
                </c:pt>
                <c:pt idx="333">
                  <c:v>0.65354952932298427</c:v>
                </c:pt>
                <c:pt idx="334">
                  <c:v>0.26668290100918068</c:v>
                </c:pt>
                <c:pt idx="335">
                  <c:v>0.24887700719411315</c:v>
                </c:pt>
                <c:pt idx="336">
                  <c:v>0.4080845528249038</c:v>
                </c:pt>
                <c:pt idx="337">
                  <c:v>0.66336148489884705</c:v>
                </c:pt>
                <c:pt idx="338">
                  <c:v>0.27382129908741581</c:v>
                </c:pt>
                <c:pt idx="339">
                  <c:v>0.33038195100505452</c:v>
                </c:pt>
                <c:pt idx="340">
                  <c:v>0.14008641021690657</c:v>
                </c:pt>
                <c:pt idx="341">
                  <c:v>0.21569900560027572</c:v>
                </c:pt>
                <c:pt idx="342">
                  <c:v>0.33270941663215842</c:v>
                </c:pt>
                <c:pt idx="343">
                  <c:v>0.18434727945275717</c:v>
                </c:pt>
                <c:pt idx="344">
                  <c:v>0.42166123745505069</c:v>
                </c:pt>
                <c:pt idx="345">
                  <c:v>0.44025585781851834</c:v>
                </c:pt>
                <c:pt idx="346">
                  <c:v>0.47073656260215346</c:v>
                </c:pt>
                <c:pt idx="347">
                  <c:v>0.15388328908307902</c:v>
                </c:pt>
                <c:pt idx="348">
                  <c:v>8.254033458953515E-2</c:v>
                </c:pt>
                <c:pt idx="349">
                  <c:v>0.10667332776802799</c:v>
                </c:pt>
                <c:pt idx="350">
                  <c:v>0.12657662728583385</c:v>
                </c:pt>
                <c:pt idx="351">
                  <c:v>0.13639008033224839</c:v>
                </c:pt>
                <c:pt idx="352">
                  <c:v>0.16806865144937122</c:v>
                </c:pt>
                <c:pt idx="353">
                  <c:v>0.19583098472694604</c:v>
                </c:pt>
                <c:pt idx="354">
                  <c:v>0.10011414249066504</c:v>
                </c:pt>
                <c:pt idx="355">
                  <c:v>0.12953675219954242</c:v>
                </c:pt>
                <c:pt idx="356">
                  <c:v>0.16441869910857387</c:v>
                </c:pt>
                <c:pt idx="357">
                  <c:v>3.5202273477409882E-2</c:v>
                </c:pt>
                <c:pt idx="358">
                  <c:v>0.10567015462792903</c:v>
                </c:pt>
                <c:pt idx="359">
                  <c:v>0.14949609675491973</c:v>
                </c:pt>
                <c:pt idx="360">
                  <c:v>0.12248952365197513</c:v>
                </c:pt>
                <c:pt idx="361">
                  <c:v>0.22382058118241518</c:v>
                </c:pt>
                <c:pt idx="362">
                  <c:v>1.6575534572762736E-2</c:v>
                </c:pt>
                <c:pt idx="363">
                  <c:v>0.14694231487982756</c:v>
                </c:pt>
                <c:pt idx="364">
                  <c:v>5.4734882968713226E-2</c:v>
                </c:pt>
                <c:pt idx="365">
                  <c:v>1.3965058022139322E-2</c:v>
                </c:pt>
                <c:pt idx="366">
                  <c:v>2.5088291304179274E-2</c:v>
                </c:pt>
                <c:pt idx="367">
                  <c:v>8.6563509443797607E-2</c:v>
                </c:pt>
                <c:pt idx="368">
                  <c:v>0.14317963383673946</c:v>
                </c:pt>
                <c:pt idx="369">
                  <c:v>8.0436850918086375E-2</c:v>
                </c:pt>
                <c:pt idx="370">
                  <c:v>5.7853563587928848E-2</c:v>
                </c:pt>
                <c:pt idx="371">
                  <c:v>8.8706984387637092E-2</c:v>
                </c:pt>
                <c:pt idx="372">
                  <c:v>0.23067789522938453</c:v>
                </c:pt>
                <c:pt idx="373">
                  <c:v>0.33785032112375185</c:v>
                </c:pt>
                <c:pt idx="374">
                  <c:v>0.16944000415063562</c:v>
                </c:pt>
                <c:pt idx="375">
                  <c:v>0.31633968516298255</c:v>
                </c:pt>
                <c:pt idx="376">
                  <c:v>0.11792607023119345</c:v>
                </c:pt>
                <c:pt idx="377">
                  <c:v>0.13242803751110943</c:v>
                </c:pt>
                <c:pt idx="378">
                  <c:v>0.17211913311958327</c:v>
                </c:pt>
                <c:pt idx="379">
                  <c:v>0.17303479231889252</c:v>
                </c:pt>
                <c:pt idx="380">
                  <c:v>3.237654654574517E-2</c:v>
                </c:pt>
                <c:pt idx="381">
                  <c:v>0.1962539100497635</c:v>
                </c:pt>
                <c:pt idx="382">
                  <c:v>2.5374484352622583E-2</c:v>
                </c:pt>
                <c:pt idx="383">
                  <c:v>0.11138974340137428</c:v>
                </c:pt>
                <c:pt idx="384">
                  <c:v>3.6994195187534488E-2</c:v>
                </c:pt>
                <c:pt idx="385">
                  <c:v>1.9443245733948355E-2</c:v>
                </c:pt>
                <c:pt idx="386">
                  <c:v>6.0909174270953749E-2</c:v>
                </c:pt>
                <c:pt idx="387">
                  <c:v>6.7773226935408201E-2</c:v>
                </c:pt>
                <c:pt idx="388">
                  <c:v>2.530194511735193E-2</c:v>
                </c:pt>
                <c:pt idx="389">
                  <c:v>0.1746456302003514</c:v>
                </c:pt>
                <c:pt idx="390">
                  <c:v>8.211767352622637E-2</c:v>
                </c:pt>
                <c:pt idx="391">
                  <c:v>0.19385694417174346</c:v>
                </c:pt>
                <c:pt idx="392">
                  <c:v>9.446006805387118E-2</c:v>
                </c:pt>
                <c:pt idx="393">
                  <c:v>0.19341486003450989</c:v>
                </c:pt>
                <c:pt idx="394">
                  <c:v>0.17026759886851089</c:v>
                </c:pt>
                <c:pt idx="395">
                  <c:v>0.24564449679131661</c:v>
                </c:pt>
                <c:pt idx="396">
                  <c:v>8.8422046571862312E-2</c:v>
                </c:pt>
                <c:pt idx="397">
                  <c:v>0.15210777348414875</c:v>
                </c:pt>
                <c:pt idx="398">
                  <c:v>0.22764476862626581</c:v>
                </c:pt>
                <c:pt idx="399">
                  <c:v>0.15743669861652232</c:v>
                </c:pt>
                <c:pt idx="400">
                  <c:v>0.14889794535589068</c:v>
                </c:pt>
                <c:pt idx="401">
                  <c:v>0.11169172595548967</c:v>
                </c:pt>
                <c:pt idx="402">
                  <c:v>8.6023142790776483E-2</c:v>
                </c:pt>
                <c:pt idx="403">
                  <c:v>0.17067863251341475</c:v>
                </c:pt>
                <c:pt idx="404">
                  <c:v>7.9592013267236777E-2</c:v>
                </c:pt>
                <c:pt idx="405">
                  <c:v>0.30321462003402394</c:v>
                </c:pt>
                <c:pt idx="406">
                  <c:v>0.25211687281991413</c:v>
                </c:pt>
                <c:pt idx="407">
                  <c:v>8.6818960302672388E-2</c:v>
                </c:pt>
                <c:pt idx="408">
                  <c:v>5.14399412568722E-2</c:v>
                </c:pt>
                <c:pt idx="409">
                  <c:v>4.9770768088761082E-2</c:v>
                </c:pt>
                <c:pt idx="410">
                  <c:v>8.8976947497889897E-2</c:v>
                </c:pt>
                <c:pt idx="411">
                  <c:v>6.1194574540869517E-2</c:v>
                </c:pt>
                <c:pt idx="412">
                  <c:v>8.3546766930247776E-2</c:v>
                </c:pt>
                <c:pt idx="413">
                  <c:v>6.6795797075827654E-2</c:v>
                </c:pt>
                <c:pt idx="414">
                  <c:v>0.10589413658358415</c:v>
                </c:pt>
                <c:pt idx="415">
                  <c:v>0.324864432669628</c:v>
                </c:pt>
                <c:pt idx="416">
                  <c:v>0.21781647300408516</c:v>
                </c:pt>
                <c:pt idx="417">
                  <c:v>0.10463844146083751</c:v>
                </c:pt>
                <c:pt idx="418">
                  <c:v>0.11499695176656217</c:v>
                </c:pt>
                <c:pt idx="419">
                  <c:v>0.38692472136257117</c:v>
                </c:pt>
                <c:pt idx="420">
                  <c:v>0.55198764111127518</c:v>
                </c:pt>
                <c:pt idx="421">
                  <c:v>0.14297835617724683</c:v>
                </c:pt>
                <c:pt idx="422">
                  <c:v>0.17822352778164605</c:v>
                </c:pt>
                <c:pt idx="423">
                  <c:v>0.2023989125897378</c:v>
                </c:pt>
                <c:pt idx="424">
                  <c:v>6.6101961712848503E-2</c:v>
                </c:pt>
                <c:pt idx="425">
                  <c:v>8.7678728615790014E-2</c:v>
                </c:pt>
                <c:pt idx="426">
                  <c:v>8.525474220295752E-2</c:v>
                </c:pt>
                <c:pt idx="427">
                  <c:v>6.246198516852295E-2</c:v>
                </c:pt>
                <c:pt idx="428">
                  <c:v>0.22202784467213602</c:v>
                </c:pt>
                <c:pt idx="429">
                  <c:v>0.1048652201629653</c:v>
                </c:pt>
                <c:pt idx="430">
                  <c:v>2.8899640140208915E-2</c:v>
                </c:pt>
                <c:pt idx="431">
                  <c:v>0.11269573591736859</c:v>
                </c:pt>
                <c:pt idx="432">
                  <c:v>0.29369484738881296</c:v>
                </c:pt>
                <c:pt idx="433">
                  <c:v>0.44597513828920393</c:v>
                </c:pt>
                <c:pt idx="434">
                  <c:v>0.35037833593496859</c:v>
                </c:pt>
                <c:pt idx="435">
                  <c:v>0.30960463518226022</c:v>
                </c:pt>
                <c:pt idx="436">
                  <c:v>0.4346112747024285</c:v>
                </c:pt>
                <c:pt idx="437">
                  <c:v>0.28985832783453325</c:v>
                </c:pt>
                <c:pt idx="438">
                  <c:v>0.58144372369131447</c:v>
                </c:pt>
                <c:pt idx="439">
                  <c:v>0.21872006435247554</c:v>
                </c:pt>
                <c:pt idx="440">
                  <c:v>0.25021869676547231</c:v>
                </c:pt>
                <c:pt idx="441">
                  <c:v>0.1706858556066663</c:v>
                </c:pt>
                <c:pt idx="442">
                  <c:v>0.27042944020058307</c:v>
                </c:pt>
                <c:pt idx="443">
                  <c:v>0.16285142000287758</c:v>
                </c:pt>
                <c:pt idx="444">
                  <c:v>0.15955766745882863</c:v>
                </c:pt>
                <c:pt idx="445">
                  <c:v>0.21752094278631923</c:v>
                </c:pt>
                <c:pt idx="446">
                  <c:v>0.17355862073096498</c:v>
                </c:pt>
                <c:pt idx="447">
                  <c:v>0.16064654876640583</c:v>
                </c:pt>
                <c:pt idx="448">
                  <c:v>6.8854268544213088E-2</c:v>
                </c:pt>
                <c:pt idx="449">
                  <c:v>0.22365629985420823</c:v>
                </c:pt>
                <c:pt idx="450">
                  <c:v>0.14748338622487431</c:v>
                </c:pt>
                <c:pt idx="451">
                  <c:v>0.15858616141657869</c:v>
                </c:pt>
                <c:pt idx="452">
                  <c:v>0.18248149720981546</c:v>
                </c:pt>
                <c:pt idx="453">
                  <c:v>3.1337808480034313E-2</c:v>
                </c:pt>
                <c:pt idx="454">
                  <c:v>0.28675666993203419</c:v>
                </c:pt>
                <c:pt idx="455">
                  <c:v>0.16032417418683134</c:v>
                </c:pt>
                <c:pt idx="456">
                  <c:v>8.8073422214377459E-2</c:v>
                </c:pt>
                <c:pt idx="457">
                  <c:v>0.26673205327788868</c:v>
                </c:pt>
                <c:pt idx="458">
                  <c:v>0.31288576933474588</c:v>
                </c:pt>
                <c:pt idx="459">
                  <c:v>0.18295969681330373</c:v>
                </c:pt>
                <c:pt idx="460">
                  <c:v>0.41420753373911273</c:v>
                </c:pt>
                <c:pt idx="461">
                  <c:v>0.32911191980393367</c:v>
                </c:pt>
                <c:pt idx="462">
                  <c:v>6.7634094303824402E-2</c:v>
                </c:pt>
                <c:pt idx="463">
                  <c:v>0.12358862299390742</c:v>
                </c:pt>
                <c:pt idx="464">
                  <c:v>8.6946003061710339E-2</c:v>
                </c:pt>
                <c:pt idx="465">
                  <c:v>4.3677780628843949E-2</c:v>
                </c:pt>
                <c:pt idx="466">
                  <c:v>2.4831739364017259E-2</c:v>
                </c:pt>
                <c:pt idx="467">
                  <c:v>1.6890091475190407E-2</c:v>
                </c:pt>
                <c:pt idx="468">
                  <c:v>2.7040816731010036E-2</c:v>
                </c:pt>
                <c:pt idx="469">
                  <c:v>4.1213714857118819E-2</c:v>
                </c:pt>
                <c:pt idx="470">
                  <c:v>1.4465653619028964E-2</c:v>
                </c:pt>
                <c:pt idx="471">
                  <c:v>2.91457758513851E-2</c:v>
                </c:pt>
                <c:pt idx="472">
                  <c:v>0.40792824332522348</c:v>
                </c:pt>
                <c:pt idx="473">
                  <c:v>4.2769895063429125E-2</c:v>
                </c:pt>
                <c:pt idx="474">
                  <c:v>2.8559934541158162E-2</c:v>
                </c:pt>
                <c:pt idx="475">
                  <c:v>0.61200696552831602</c:v>
                </c:pt>
                <c:pt idx="476">
                  <c:v>0.20757000873025391</c:v>
                </c:pt>
                <c:pt idx="477">
                  <c:v>0.13460368605018982</c:v>
                </c:pt>
                <c:pt idx="478">
                  <c:v>0.1492418130422116</c:v>
                </c:pt>
                <c:pt idx="479">
                  <c:v>9.8490884412273702E-2</c:v>
                </c:pt>
                <c:pt idx="480">
                  <c:v>8.9389060202456988E-2</c:v>
                </c:pt>
                <c:pt idx="481">
                  <c:v>3.1460755216681534E-2</c:v>
                </c:pt>
                <c:pt idx="482">
                  <c:v>3.1664807601019924E-2</c:v>
                </c:pt>
                <c:pt idx="483">
                  <c:v>0.20849282495793681</c:v>
                </c:pt>
                <c:pt idx="484">
                  <c:v>3.4073709200203098E-2</c:v>
                </c:pt>
                <c:pt idx="485">
                  <c:v>3.5074878372358335E-2</c:v>
                </c:pt>
                <c:pt idx="486">
                  <c:v>2.3399309683692294E-2</c:v>
                </c:pt>
                <c:pt idx="487">
                  <c:v>3.0575243623044014E-2</c:v>
                </c:pt>
                <c:pt idx="488">
                  <c:v>9.1109433650470792E-2</c:v>
                </c:pt>
                <c:pt idx="489">
                  <c:v>0.13056914803703265</c:v>
                </c:pt>
                <c:pt idx="490">
                  <c:v>1.0278439674442818E-2</c:v>
                </c:pt>
                <c:pt idx="491">
                  <c:v>5.8243676688362169E-3</c:v>
                </c:pt>
                <c:pt idx="492">
                  <c:v>2.2557312822567871E-2</c:v>
                </c:pt>
                <c:pt idx="493">
                  <c:v>0.25511564568683992</c:v>
                </c:pt>
                <c:pt idx="494">
                  <c:v>0.20180730161356011</c:v>
                </c:pt>
                <c:pt idx="495">
                  <c:v>4.3992315509646142E-2</c:v>
                </c:pt>
                <c:pt idx="496">
                  <c:v>3.5600842882130286E-2</c:v>
                </c:pt>
                <c:pt idx="497">
                  <c:v>1.3974230029270104E-2</c:v>
                </c:pt>
                <c:pt idx="498">
                  <c:v>1.054450495693569E-2</c:v>
                </c:pt>
                <c:pt idx="499">
                  <c:v>2.5601769552142332E-2</c:v>
                </c:pt>
                <c:pt idx="500">
                  <c:v>1.3667931236504765E-2</c:v>
                </c:pt>
                <c:pt idx="501">
                  <c:v>4.5749376986187551E-3</c:v>
                </c:pt>
                <c:pt idx="502">
                  <c:v>1.1547160588830704E-2</c:v>
                </c:pt>
                <c:pt idx="503">
                  <c:v>7.4813166324847469E-2</c:v>
                </c:pt>
                <c:pt idx="504">
                  <c:v>1.3308450217517129E-2</c:v>
                </c:pt>
                <c:pt idx="505">
                  <c:v>6.0920074975707554E-3</c:v>
                </c:pt>
                <c:pt idx="506">
                  <c:v>8.9679877792307097E-3</c:v>
                </c:pt>
                <c:pt idx="507">
                  <c:v>0.11191324148906014</c:v>
                </c:pt>
                <c:pt idx="508">
                  <c:v>7.5294360869437818E-2</c:v>
                </c:pt>
                <c:pt idx="509">
                  <c:v>2.7965813099647885E-3</c:v>
                </c:pt>
                <c:pt idx="510">
                  <c:v>0.21842678034053797</c:v>
                </c:pt>
                <c:pt idx="511">
                  <c:v>4.2669872839203628E-3</c:v>
                </c:pt>
                <c:pt idx="512">
                  <c:v>0.13266221547949411</c:v>
                </c:pt>
                <c:pt idx="513">
                  <c:v>0.3432734107278968</c:v>
                </c:pt>
                <c:pt idx="514">
                  <c:v>9.8200705449568521E-2</c:v>
                </c:pt>
                <c:pt idx="515">
                  <c:v>0.12995181580196058</c:v>
                </c:pt>
                <c:pt idx="516">
                  <c:v>0.20248832039034373</c:v>
                </c:pt>
                <c:pt idx="517">
                  <c:v>0.16135438988337111</c:v>
                </c:pt>
                <c:pt idx="518">
                  <c:v>0.1322963041457825</c:v>
                </c:pt>
                <c:pt idx="519">
                  <c:v>3.0940274091724664E-3</c:v>
                </c:pt>
                <c:pt idx="520">
                  <c:v>3.7781182027495286E-3</c:v>
                </c:pt>
                <c:pt idx="521">
                  <c:v>3.5097516603638424E-3</c:v>
                </c:pt>
                <c:pt idx="522">
                  <c:v>6.2031396319942997E-3</c:v>
                </c:pt>
                <c:pt idx="523">
                  <c:v>2.1734463765044616E-3</c:v>
                </c:pt>
                <c:pt idx="524">
                  <c:v>5.2451658787775165E-3</c:v>
                </c:pt>
                <c:pt idx="525">
                  <c:v>5.2682665642045092E-3</c:v>
                </c:pt>
                <c:pt idx="526">
                  <c:v>0.10725853045110718</c:v>
                </c:pt>
                <c:pt idx="527">
                  <c:v>2.5770477227125221E-3</c:v>
                </c:pt>
                <c:pt idx="528">
                  <c:v>1.5357441376016609E-3</c:v>
                </c:pt>
                <c:pt idx="529">
                  <c:v>1.3817579194397155E-3</c:v>
                </c:pt>
                <c:pt idx="530">
                  <c:v>3.5826982957154555E-4</c:v>
                </c:pt>
                <c:pt idx="531">
                  <c:v>1.6058499832237005E-3</c:v>
                </c:pt>
                <c:pt idx="532">
                  <c:v>1.4422733470409658E-3</c:v>
                </c:pt>
                <c:pt idx="533">
                  <c:v>1.1663203545796608E-3</c:v>
                </c:pt>
                <c:pt idx="534">
                  <c:v>6.0736084292447581E-3</c:v>
                </c:pt>
                <c:pt idx="535">
                  <c:v>3.7945683571962855E-3</c:v>
                </c:pt>
                <c:pt idx="536">
                  <c:v>7.3629856285990234E-3</c:v>
                </c:pt>
                <c:pt idx="537">
                  <c:v>0.26054151001583215</c:v>
                </c:pt>
                <c:pt idx="538">
                  <c:v>5.9290254452833485E-3</c:v>
                </c:pt>
                <c:pt idx="539">
                  <c:v>3.1349656114691058E-3</c:v>
                </c:pt>
                <c:pt idx="540">
                  <c:v>7.2994422274538324E-3</c:v>
                </c:pt>
                <c:pt idx="541">
                  <c:v>1.4087234001877113E-3</c:v>
                </c:pt>
                <c:pt idx="542">
                  <c:v>4.2798743393181383E-2</c:v>
                </c:pt>
                <c:pt idx="543">
                  <c:v>5.2349368336089873E-3</c:v>
                </c:pt>
                <c:pt idx="544">
                  <c:v>7.6722243084048954E-3</c:v>
                </c:pt>
                <c:pt idx="545">
                  <c:v>4.5287473385842133E-4</c:v>
                </c:pt>
                <c:pt idx="546">
                  <c:v>2.0305480469152083E-2</c:v>
                </c:pt>
                <c:pt idx="547">
                  <c:v>7.2482970016141419E-3</c:v>
                </c:pt>
                <c:pt idx="548">
                  <c:v>9.568290691097675E-2</c:v>
                </c:pt>
                <c:pt idx="549">
                  <c:v>6.295641471020616E-3</c:v>
                </c:pt>
                <c:pt idx="550">
                  <c:v>0.19308363276137921</c:v>
                </c:pt>
                <c:pt idx="551">
                  <c:v>9.6116402614161336E-2</c:v>
                </c:pt>
                <c:pt idx="552">
                  <c:v>1.407254557749814E-2</c:v>
                </c:pt>
                <c:pt idx="553">
                  <c:v>1.0912001847702451E-2</c:v>
                </c:pt>
                <c:pt idx="554">
                  <c:v>0.30611958077519197</c:v>
                </c:pt>
                <c:pt idx="555">
                  <c:v>0.11739103281160611</c:v>
                </c:pt>
                <c:pt idx="556">
                  <c:v>0.51438919453437426</c:v>
                </c:pt>
                <c:pt idx="557">
                  <c:v>0.41263250302114746</c:v>
                </c:pt>
                <c:pt idx="558">
                  <c:v>0.3610565782251749</c:v>
                </c:pt>
                <c:pt idx="559">
                  <c:v>0.17750044769965156</c:v>
                </c:pt>
                <c:pt idx="560">
                  <c:v>6.1015208399013261E-2</c:v>
                </c:pt>
                <c:pt idx="561">
                  <c:v>0.15455957321032271</c:v>
                </c:pt>
                <c:pt idx="562">
                  <c:v>0.49984545223038174</c:v>
                </c:pt>
                <c:pt idx="563">
                  <c:v>1.4248586453864266E-2</c:v>
                </c:pt>
                <c:pt idx="564">
                  <c:v>2.1353280433864835E-2</c:v>
                </c:pt>
                <c:pt idx="565">
                  <c:v>3.2254590782257793E-2</c:v>
                </c:pt>
                <c:pt idx="566">
                  <c:v>2.4416785869726489E-2</c:v>
                </c:pt>
                <c:pt idx="567">
                  <c:v>3.0523470780870081E-2</c:v>
                </c:pt>
                <c:pt idx="568">
                  <c:v>4.4811718182736986E-2</c:v>
                </c:pt>
                <c:pt idx="569">
                  <c:v>8.0712781888922211E-2</c:v>
                </c:pt>
                <c:pt idx="570">
                  <c:v>2.0600878557163672E-2</c:v>
                </c:pt>
                <c:pt idx="571">
                  <c:v>1.0487557032707779E-2</c:v>
                </c:pt>
                <c:pt idx="572">
                  <c:v>1.9553001516761009E-2</c:v>
                </c:pt>
                <c:pt idx="573">
                  <c:v>1.1467849703637451E-2</c:v>
                </c:pt>
                <c:pt idx="574">
                  <c:v>2.3259978857477707E-2</c:v>
                </c:pt>
                <c:pt idx="575">
                  <c:v>6.6395201681535105E-3</c:v>
                </c:pt>
                <c:pt idx="576">
                  <c:v>3.3545916895492779E-2</c:v>
                </c:pt>
                <c:pt idx="577">
                  <c:v>1.1354812698585643E-2</c:v>
                </c:pt>
                <c:pt idx="578">
                  <c:v>1.6399196404450422E-2</c:v>
                </c:pt>
                <c:pt idx="579">
                  <c:v>6.4649987839660939E-3</c:v>
                </c:pt>
                <c:pt idx="580">
                  <c:v>1.6518784843167097E-2</c:v>
                </c:pt>
                <c:pt idx="581">
                  <c:v>5.9344537760354921E-3</c:v>
                </c:pt>
                <c:pt idx="582">
                  <c:v>1.546634932623126E-2</c:v>
                </c:pt>
                <c:pt idx="583">
                  <c:v>4.1699291705237028E-2</c:v>
                </c:pt>
                <c:pt idx="584">
                  <c:v>9.070201155219268E-2</c:v>
                </c:pt>
                <c:pt idx="585">
                  <c:v>6.9465016313175441E-3</c:v>
                </c:pt>
                <c:pt idx="586">
                  <c:v>1.5221237620653886E-2</c:v>
                </c:pt>
                <c:pt idx="587">
                  <c:v>5.9137644586286812E-3</c:v>
                </c:pt>
                <c:pt idx="588">
                  <c:v>0.1769537167967844</c:v>
                </c:pt>
                <c:pt idx="589">
                  <c:v>5.3082027825293119E-3</c:v>
                </c:pt>
                <c:pt idx="590">
                  <c:v>1.7334344742560921E-2</c:v>
                </c:pt>
                <c:pt idx="591">
                  <c:v>0.1118470885252625</c:v>
                </c:pt>
                <c:pt idx="592">
                  <c:v>0.17225372929625787</c:v>
                </c:pt>
                <c:pt idx="593">
                  <c:v>0.11171647826284972</c:v>
                </c:pt>
                <c:pt idx="594">
                  <c:v>0.15369535652879932</c:v>
                </c:pt>
                <c:pt idx="595">
                  <c:v>0.2074161876742853</c:v>
                </c:pt>
                <c:pt idx="596">
                  <c:v>8.4924858248997346E-3</c:v>
                </c:pt>
                <c:pt idx="597">
                  <c:v>8.1593977243902445E-3</c:v>
                </c:pt>
                <c:pt idx="598">
                  <c:v>1.1407675611234821E-2</c:v>
                </c:pt>
                <c:pt idx="599">
                  <c:v>8.2154317511497071E-3</c:v>
                </c:pt>
                <c:pt idx="600">
                  <c:v>8.1543767937161064E-3</c:v>
                </c:pt>
                <c:pt idx="601">
                  <c:v>9.1495340620374142E-3</c:v>
                </c:pt>
                <c:pt idx="602">
                  <c:v>1.1305429202807872E-2</c:v>
                </c:pt>
                <c:pt idx="603">
                  <c:v>7.9133831321564225E-3</c:v>
                </c:pt>
                <c:pt idx="604">
                  <c:v>5.7815267980723645E-2</c:v>
                </c:pt>
                <c:pt idx="605">
                  <c:v>0.17220182432433107</c:v>
                </c:pt>
                <c:pt idx="606">
                  <c:v>6.1151962695011374E-3</c:v>
                </c:pt>
                <c:pt idx="607">
                  <c:v>5.9735972158327134E-3</c:v>
                </c:pt>
                <c:pt idx="608">
                  <c:v>0.21342699042684651</c:v>
                </c:pt>
                <c:pt idx="609">
                  <c:v>0.21364639188434442</c:v>
                </c:pt>
                <c:pt idx="610">
                  <c:v>0.2087375953283141</c:v>
                </c:pt>
                <c:pt idx="611">
                  <c:v>0.20804157982438598</c:v>
                </c:pt>
                <c:pt idx="612">
                  <c:v>0.19057448872171279</c:v>
                </c:pt>
                <c:pt idx="613">
                  <c:v>0.21035959817403693</c:v>
                </c:pt>
                <c:pt idx="614">
                  <c:v>0.20849489499075838</c:v>
                </c:pt>
                <c:pt idx="615">
                  <c:v>0.20829231805534629</c:v>
                </c:pt>
                <c:pt idx="616">
                  <c:v>0.20832905012712186</c:v>
                </c:pt>
                <c:pt idx="617">
                  <c:v>0.20854431151897515</c:v>
                </c:pt>
                <c:pt idx="618">
                  <c:v>0.18466520566392738</c:v>
                </c:pt>
                <c:pt idx="619">
                  <c:v>4.4873907253901221E-3</c:v>
                </c:pt>
                <c:pt idx="620">
                  <c:v>4.8229452479842489E-3</c:v>
                </c:pt>
                <c:pt idx="621">
                  <c:v>0.16859016759073889</c:v>
                </c:pt>
                <c:pt idx="622">
                  <c:v>6.7574349633131112E-3</c:v>
                </c:pt>
                <c:pt idx="623">
                  <c:v>5.9891114511840676E-3</c:v>
                </c:pt>
                <c:pt idx="624">
                  <c:v>0.16288176580318156</c:v>
                </c:pt>
                <c:pt idx="625">
                  <c:v>0.14844200961605086</c:v>
                </c:pt>
                <c:pt idx="626">
                  <c:v>0.14844200961605086</c:v>
                </c:pt>
                <c:pt idx="627">
                  <c:v>0.17539520229814234</c:v>
                </c:pt>
                <c:pt idx="628">
                  <c:v>5.8652067738174472E-3</c:v>
                </c:pt>
                <c:pt idx="629">
                  <c:v>6.7226077621643579E-3</c:v>
                </c:pt>
                <c:pt idx="630">
                  <c:v>7.5387137978786295E-2</c:v>
                </c:pt>
                <c:pt idx="631">
                  <c:v>7.5560426151932147E-2</c:v>
                </c:pt>
                <c:pt idx="632">
                  <c:v>7.4097661682115165E-2</c:v>
                </c:pt>
                <c:pt idx="633">
                  <c:v>7.5569036607605083E-2</c:v>
                </c:pt>
                <c:pt idx="634">
                  <c:v>7.5571899418955715E-2</c:v>
                </c:pt>
                <c:pt idx="635">
                  <c:v>7.554082690500058E-2</c:v>
                </c:pt>
                <c:pt idx="636">
                  <c:v>7.4097661682115165E-2</c:v>
                </c:pt>
                <c:pt idx="637">
                  <c:v>0.13575433801803827</c:v>
                </c:pt>
                <c:pt idx="638">
                  <c:v>7.5423561747802223E-2</c:v>
                </c:pt>
                <c:pt idx="639">
                  <c:v>7.5392863601486101E-2</c:v>
                </c:pt>
                <c:pt idx="640">
                  <c:v>7.3949566248846355E-2</c:v>
                </c:pt>
                <c:pt idx="641">
                  <c:v>5.8100756337141284E-2</c:v>
                </c:pt>
                <c:pt idx="642">
                  <c:v>5.3324133578953388E-2</c:v>
                </c:pt>
                <c:pt idx="643">
                  <c:v>4.9066604583293582E-3</c:v>
                </c:pt>
                <c:pt idx="644">
                  <c:v>4.8975655268884873E-3</c:v>
                </c:pt>
                <c:pt idx="645">
                  <c:v>4.9354977772696164E-3</c:v>
                </c:pt>
                <c:pt idx="646">
                  <c:v>4.9429410867774344E-3</c:v>
                </c:pt>
                <c:pt idx="647">
                  <c:v>4.2740342041651279E-3</c:v>
                </c:pt>
                <c:pt idx="648">
                  <c:v>3.1912969301762326E-3</c:v>
                </c:pt>
                <c:pt idx="649">
                  <c:v>4.7779704816843314E-2</c:v>
                </c:pt>
                <c:pt idx="650">
                  <c:v>4.9354977772696164E-3</c:v>
                </c:pt>
                <c:pt idx="651">
                  <c:v>3.2357585925967313E-3</c:v>
                </c:pt>
                <c:pt idx="652">
                  <c:v>3.1213122034950596E-3</c:v>
                </c:pt>
                <c:pt idx="653">
                  <c:v>4.7374683075771997E-3</c:v>
                </c:pt>
                <c:pt idx="654">
                  <c:v>4.7331080256762794E-3</c:v>
                </c:pt>
                <c:pt idx="655">
                  <c:v>2.8811443529019125E-3</c:v>
                </c:pt>
                <c:pt idx="656">
                  <c:v>2.7049273035304666E-3</c:v>
                </c:pt>
                <c:pt idx="657">
                  <c:v>7.8318128281608418E-2</c:v>
                </c:pt>
                <c:pt idx="658">
                  <c:v>2.6608289979355416E-3</c:v>
                </c:pt>
                <c:pt idx="659">
                  <c:v>4.3504514477325056E-2</c:v>
                </c:pt>
                <c:pt idx="660">
                  <c:v>2.7049273035304666E-3</c:v>
                </c:pt>
                <c:pt idx="661">
                  <c:v>4.0107656681449668E-3</c:v>
                </c:pt>
                <c:pt idx="662">
                  <c:v>4.5315044461221428E-2</c:v>
                </c:pt>
                <c:pt idx="663">
                  <c:v>1.8682497661082948E-2</c:v>
                </c:pt>
                <c:pt idx="664">
                  <c:v>3.2283152830874366E-3</c:v>
                </c:pt>
                <c:pt idx="665">
                  <c:v>4.4716959127070265E-2</c:v>
                </c:pt>
                <c:pt idx="666">
                  <c:v>2.8011618081234409E-3</c:v>
                </c:pt>
                <c:pt idx="667">
                  <c:v>9.9904650764762487E-2</c:v>
                </c:pt>
                <c:pt idx="668">
                  <c:v>3.099521804801044E-3</c:v>
                </c:pt>
                <c:pt idx="669">
                  <c:v>3.1629771194428471E-3</c:v>
                </c:pt>
                <c:pt idx="670">
                  <c:v>1.9825078703092224E-3</c:v>
                </c:pt>
                <c:pt idx="671">
                  <c:v>4.5831187325902835E-2</c:v>
                </c:pt>
                <c:pt idx="672">
                  <c:v>6.9721568253371157E-4</c:v>
                </c:pt>
                <c:pt idx="673">
                  <c:v>5.230576551703719E-4</c:v>
                </c:pt>
                <c:pt idx="674">
                  <c:v>8.4844831660966361E-2</c:v>
                </c:pt>
                <c:pt idx="675">
                  <c:v>1.2981858496609508E-3</c:v>
                </c:pt>
                <c:pt idx="676">
                  <c:v>2.61919711442673E-3</c:v>
                </c:pt>
                <c:pt idx="677">
                  <c:v>2.8664669393290753E-3</c:v>
                </c:pt>
                <c:pt idx="678">
                  <c:v>3.5996769691766764E-3</c:v>
                </c:pt>
                <c:pt idx="679">
                  <c:v>2.491967171570002E-3</c:v>
                </c:pt>
                <c:pt idx="680">
                  <c:v>3.7243854358828582E-3</c:v>
                </c:pt>
                <c:pt idx="681">
                  <c:v>2.8838750344967138E-3</c:v>
                </c:pt>
                <c:pt idx="682">
                  <c:v>2.5968561750883425E-3</c:v>
                </c:pt>
                <c:pt idx="683">
                  <c:v>2.9299773080353119E-3</c:v>
                </c:pt>
                <c:pt idx="684">
                  <c:v>2.5759025981728434E-3</c:v>
                </c:pt>
                <c:pt idx="685">
                  <c:v>4.8235816729688456E-2</c:v>
                </c:pt>
                <c:pt idx="686">
                  <c:v>3.7243854358828582E-3</c:v>
                </c:pt>
                <c:pt idx="687">
                  <c:v>1.0152046553364607E-2</c:v>
                </c:pt>
                <c:pt idx="688">
                  <c:v>2.8705189184703313E-3</c:v>
                </c:pt>
                <c:pt idx="689">
                  <c:v>4.5246336988835754E-2</c:v>
                </c:pt>
                <c:pt idx="690">
                  <c:v>3.7425863095780785E-3</c:v>
                </c:pt>
                <c:pt idx="691">
                  <c:v>1.0552135450263761E-2</c:v>
                </c:pt>
                <c:pt idx="692">
                  <c:v>2.7954251746116531E-3</c:v>
                </c:pt>
                <c:pt idx="693">
                  <c:v>4.7324033336513679E-2</c:v>
                </c:pt>
                <c:pt idx="694">
                  <c:v>3.5978051309858705E-3</c:v>
                </c:pt>
                <c:pt idx="695">
                  <c:v>4.9114061186827868E-3</c:v>
                </c:pt>
                <c:pt idx="696">
                  <c:v>3.503618637589002E-3</c:v>
                </c:pt>
                <c:pt idx="697">
                  <c:v>2.9989160074936922E-3</c:v>
                </c:pt>
                <c:pt idx="698">
                  <c:v>3.320541851791588E-3</c:v>
                </c:pt>
                <c:pt idx="699">
                  <c:v>6.5875821637862587E-3</c:v>
                </c:pt>
                <c:pt idx="700">
                  <c:v>3.2315634728876542E-3</c:v>
                </c:pt>
                <c:pt idx="701">
                  <c:v>4.3437766929630703E-3</c:v>
                </c:pt>
                <c:pt idx="702">
                  <c:v>4.704096735892966E-2</c:v>
                </c:pt>
                <c:pt idx="703">
                  <c:v>7.1568103595365612E-2</c:v>
                </c:pt>
                <c:pt idx="704">
                  <c:v>0.11845760621228243</c:v>
                </c:pt>
                <c:pt idx="705">
                  <c:v>8.3168325291476275E-2</c:v>
                </c:pt>
                <c:pt idx="706">
                  <c:v>5.4604404836054783E-2</c:v>
                </c:pt>
                <c:pt idx="707">
                  <c:v>4.9306287958126173E-2</c:v>
                </c:pt>
                <c:pt idx="708">
                  <c:v>2.6901397818290585E-2</c:v>
                </c:pt>
                <c:pt idx="709">
                  <c:v>4.9488516911331597E-2</c:v>
                </c:pt>
                <c:pt idx="710">
                  <c:v>7.9500821714944842E-3</c:v>
                </c:pt>
                <c:pt idx="711">
                  <c:v>5.0092393933060433E-2</c:v>
                </c:pt>
                <c:pt idx="712">
                  <c:v>1.7409636681051874E-3</c:v>
                </c:pt>
                <c:pt idx="713">
                  <c:v>6.4132920066700518E-3</c:v>
                </c:pt>
                <c:pt idx="714">
                  <c:v>5.5598989542104882E-3</c:v>
                </c:pt>
                <c:pt idx="715">
                  <c:v>4.9934873243962667E-2</c:v>
                </c:pt>
                <c:pt idx="716">
                  <c:v>1.3743366315559192E-3</c:v>
                </c:pt>
                <c:pt idx="717">
                  <c:v>6.434851178292858E-3</c:v>
                </c:pt>
                <c:pt idx="718">
                  <c:v>8.7248954567360051E-2</c:v>
                </c:pt>
                <c:pt idx="719">
                  <c:v>0.12537283713501401</c:v>
                </c:pt>
                <c:pt idx="720">
                  <c:v>8.8467389099312274E-2</c:v>
                </c:pt>
                <c:pt idx="721">
                  <c:v>2.2075876040092854E-2</c:v>
                </c:pt>
                <c:pt idx="722">
                  <c:v>0</c:v>
                </c:pt>
                <c:pt idx="723">
                  <c:v>5.0657534915067123E-2</c:v>
                </c:pt>
                <c:pt idx="724">
                  <c:v>0.10252443145227252</c:v>
                </c:pt>
                <c:pt idx="725">
                  <c:v>0.3988624685167822</c:v>
                </c:pt>
                <c:pt idx="726">
                  <c:v>9.3911024880297692E-2</c:v>
                </c:pt>
                <c:pt idx="727">
                  <c:v>0.59424009403410327</c:v>
                </c:pt>
                <c:pt idx="728">
                  <c:v>0.39316115769272203</c:v>
                </c:pt>
                <c:pt idx="729">
                  <c:v>0.22311095631376243</c:v>
                </c:pt>
                <c:pt idx="730">
                  <c:v>0.28757618271325242</c:v>
                </c:pt>
                <c:pt idx="731">
                  <c:v>0.11145864906839224</c:v>
                </c:pt>
                <c:pt idx="732">
                  <c:v>0.17204910434964968</c:v>
                </c:pt>
                <c:pt idx="733">
                  <c:v>0.14860721585254116</c:v>
                </c:pt>
                <c:pt idx="734">
                  <c:v>0.16230955587930321</c:v>
                </c:pt>
                <c:pt idx="735">
                  <c:v>0.22372399433181014</c:v>
                </c:pt>
                <c:pt idx="736">
                  <c:v>0.12368796254773273</c:v>
                </c:pt>
                <c:pt idx="737">
                  <c:v>0.19751997735824503</c:v>
                </c:pt>
                <c:pt idx="738">
                  <c:v>0.19656921568746633</c:v>
                </c:pt>
                <c:pt idx="739">
                  <c:v>0.55419641017550691</c:v>
                </c:pt>
                <c:pt idx="740">
                  <c:v>0.66242706327438472</c:v>
                </c:pt>
                <c:pt idx="741">
                  <c:v>0.36493278074908264</c:v>
                </c:pt>
                <c:pt idx="742">
                  <c:v>0.48927159244630031</c:v>
                </c:pt>
                <c:pt idx="743">
                  <c:v>0.2424391170314644</c:v>
                </c:pt>
                <c:pt idx="744">
                  <c:v>0.12827467080532273</c:v>
                </c:pt>
                <c:pt idx="745">
                  <c:v>0.2493390649459144</c:v>
                </c:pt>
                <c:pt idx="746">
                  <c:v>0.26442308581642626</c:v>
                </c:pt>
                <c:pt idx="747">
                  <c:v>0.11007608735961294</c:v>
                </c:pt>
                <c:pt idx="748">
                  <c:v>0.63827753185494318</c:v>
                </c:pt>
                <c:pt idx="749">
                  <c:v>0.32328354419920868</c:v>
                </c:pt>
                <c:pt idx="750">
                  <c:v>0.35746005034848299</c:v>
                </c:pt>
                <c:pt idx="751">
                  <c:v>0.46526084131242917</c:v>
                </c:pt>
                <c:pt idx="752">
                  <c:v>0.36468481724296814</c:v>
                </c:pt>
                <c:pt idx="753">
                  <c:v>0.34141905770872766</c:v>
                </c:pt>
                <c:pt idx="754">
                  <c:v>0.49663364215580391</c:v>
                </c:pt>
                <c:pt idx="755">
                  <c:v>0.14824835143907431</c:v>
                </c:pt>
                <c:pt idx="756">
                  <c:v>0.11396823354057412</c:v>
                </c:pt>
                <c:pt idx="757">
                  <c:v>0.32883237728647213</c:v>
                </c:pt>
                <c:pt idx="758">
                  <c:v>0.24427580870676915</c:v>
                </c:pt>
                <c:pt idx="759">
                  <c:v>0.15232547927646117</c:v>
                </c:pt>
                <c:pt idx="760">
                  <c:v>0.11309756452270271</c:v>
                </c:pt>
                <c:pt idx="761">
                  <c:v>0.14967449394524163</c:v>
                </c:pt>
                <c:pt idx="762">
                  <c:v>0.32207948978888007</c:v>
                </c:pt>
                <c:pt idx="763">
                  <c:v>8.6383372545040735E-2</c:v>
                </c:pt>
                <c:pt idx="764">
                  <c:v>0.20638892287559804</c:v>
                </c:pt>
                <c:pt idx="765">
                  <c:v>0.21753878030318882</c:v>
                </c:pt>
                <c:pt idx="766">
                  <c:v>0.23249252123567454</c:v>
                </c:pt>
                <c:pt idx="767">
                  <c:v>0.14516054513918006</c:v>
                </c:pt>
                <c:pt idx="768">
                  <c:v>0.14771252124095938</c:v>
                </c:pt>
                <c:pt idx="769">
                  <c:v>7.9608287248676746E-2</c:v>
                </c:pt>
                <c:pt idx="770">
                  <c:v>0.12237023250520614</c:v>
                </c:pt>
                <c:pt idx="771">
                  <c:v>0.48291540251523962</c:v>
                </c:pt>
                <c:pt idx="772">
                  <c:v>0.29057905160257053</c:v>
                </c:pt>
                <c:pt idx="773">
                  <c:v>9.2614127295744239E-2</c:v>
                </c:pt>
                <c:pt idx="774">
                  <c:v>0.28368421270529798</c:v>
                </c:pt>
                <c:pt idx="775">
                  <c:v>0.12212742205952008</c:v>
                </c:pt>
                <c:pt idx="776">
                  <c:v>0.20474575724751551</c:v>
                </c:pt>
                <c:pt idx="777">
                  <c:v>4.8949229317972222E-2</c:v>
                </c:pt>
                <c:pt idx="778">
                  <c:v>0.15950138018337395</c:v>
                </c:pt>
                <c:pt idx="779">
                  <c:v>0.28910650953091538</c:v>
                </c:pt>
                <c:pt idx="780">
                  <c:v>8.9214516796642607E-2</c:v>
                </c:pt>
                <c:pt idx="781">
                  <c:v>0.35372346493192686</c:v>
                </c:pt>
                <c:pt idx="782">
                  <c:v>0.22419446434465345</c:v>
                </c:pt>
                <c:pt idx="783">
                  <c:v>0.80272534355277803</c:v>
                </c:pt>
                <c:pt idx="784">
                  <c:v>0.49621439444449028</c:v>
                </c:pt>
                <c:pt idx="785">
                  <c:v>0.15652145782810159</c:v>
                </c:pt>
                <c:pt idx="786">
                  <c:v>0.47618281895660336</c:v>
                </c:pt>
                <c:pt idx="787">
                  <c:v>0.75831124784485415</c:v>
                </c:pt>
                <c:pt idx="788">
                  <c:v>0.44166163032085498</c:v>
                </c:pt>
                <c:pt idx="789">
                  <c:v>0.77675074787643217</c:v>
                </c:pt>
                <c:pt idx="790">
                  <c:v>0.32402805132307305</c:v>
                </c:pt>
                <c:pt idx="791">
                  <c:v>0.43932482752442564</c:v>
                </c:pt>
                <c:pt idx="792">
                  <c:v>0.22999355118711076</c:v>
                </c:pt>
                <c:pt idx="793">
                  <c:v>0.65976182995129584</c:v>
                </c:pt>
                <c:pt idx="794">
                  <c:v>0.57007444278460173</c:v>
                </c:pt>
                <c:pt idx="795">
                  <c:v>0.45330534472785183</c:v>
                </c:pt>
                <c:pt idx="796">
                  <c:v>0.16139753024824516</c:v>
                </c:pt>
                <c:pt idx="797">
                  <c:v>0.15519170397790705</c:v>
                </c:pt>
                <c:pt idx="798">
                  <c:v>0.16123738898568146</c:v>
                </c:pt>
                <c:pt idx="799">
                  <c:v>0.12326424444638773</c:v>
                </c:pt>
                <c:pt idx="800">
                  <c:v>0.30417524739314566</c:v>
                </c:pt>
                <c:pt idx="801">
                  <c:v>0.20039547316413855</c:v>
                </c:pt>
                <c:pt idx="802">
                  <c:v>0.31298358939639398</c:v>
                </c:pt>
                <c:pt idx="803">
                  <c:v>0.33702468633056931</c:v>
                </c:pt>
                <c:pt idx="804">
                  <c:v>0.14545101038302091</c:v>
                </c:pt>
                <c:pt idx="805">
                  <c:v>0.29262367146834961</c:v>
                </c:pt>
                <c:pt idx="806">
                  <c:v>0.54870813655909711</c:v>
                </c:pt>
                <c:pt idx="807">
                  <c:v>0.61173530675287924</c:v>
                </c:pt>
                <c:pt idx="808">
                  <c:v>0.30163095683875885</c:v>
                </c:pt>
                <c:pt idx="809">
                  <c:v>0.28452988717792616</c:v>
                </c:pt>
                <c:pt idx="810">
                  <c:v>0.18803830212560702</c:v>
                </c:pt>
                <c:pt idx="811">
                  <c:v>0.14932926091812335</c:v>
                </c:pt>
                <c:pt idx="812">
                  <c:v>0.29955167493402574</c:v>
                </c:pt>
                <c:pt idx="813">
                  <c:v>0.14783670118864817</c:v>
                </c:pt>
                <c:pt idx="814">
                  <c:v>0.17475853507564887</c:v>
                </c:pt>
                <c:pt idx="815">
                  <c:v>0.17379848027879699</c:v>
                </c:pt>
                <c:pt idx="816">
                  <c:v>0.23282544417398923</c:v>
                </c:pt>
                <c:pt idx="817">
                  <c:v>0.37327994586555929</c:v>
                </c:pt>
                <c:pt idx="818">
                  <c:v>0.35766678937116525</c:v>
                </c:pt>
                <c:pt idx="819">
                  <c:v>0.22442049431150612</c:v>
                </c:pt>
                <c:pt idx="820">
                  <c:v>0.37143431341019212</c:v>
                </c:pt>
                <c:pt idx="821">
                  <c:v>0.28274450589065292</c:v>
                </c:pt>
                <c:pt idx="822">
                  <c:v>0.18512004032247706</c:v>
                </c:pt>
                <c:pt idx="823">
                  <c:v>0.26118749238602279</c:v>
                </c:pt>
                <c:pt idx="824">
                  <c:v>0.4518280459850299</c:v>
                </c:pt>
                <c:pt idx="825">
                  <c:v>0.26524885273936305</c:v>
                </c:pt>
                <c:pt idx="826">
                  <c:v>0.18387788849957556</c:v>
                </c:pt>
                <c:pt idx="827">
                  <c:v>0.22603023111167775</c:v>
                </c:pt>
                <c:pt idx="828">
                  <c:v>0.14854308887831263</c:v>
                </c:pt>
                <c:pt idx="829">
                  <c:v>0.13922126862710271</c:v>
                </c:pt>
                <c:pt idx="830">
                  <c:v>0.36578211081158757</c:v>
                </c:pt>
                <c:pt idx="831">
                  <c:v>0.32696987626576951</c:v>
                </c:pt>
                <c:pt idx="832">
                  <c:v>0.17208174039903301</c:v>
                </c:pt>
                <c:pt idx="833">
                  <c:v>0.21443064804271336</c:v>
                </c:pt>
                <c:pt idx="834">
                  <c:v>0.13444620940434446</c:v>
                </c:pt>
                <c:pt idx="835">
                  <c:v>6.9364333440182613E-2</c:v>
                </c:pt>
                <c:pt idx="836">
                  <c:v>7.5871966091629356E-2</c:v>
                </c:pt>
                <c:pt idx="837">
                  <c:v>0.50974954628844515</c:v>
                </c:pt>
                <c:pt idx="838">
                  <c:v>0.37164034774085014</c:v>
                </c:pt>
                <c:pt idx="839">
                  <c:v>0.11472630598590913</c:v>
                </c:pt>
                <c:pt idx="840">
                  <c:v>0.13556946646974</c:v>
                </c:pt>
                <c:pt idx="841">
                  <c:v>6.0184156285892063E-2</c:v>
                </c:pt>
                <c:pt idx="842">
                  <c:v>0.11353856960027306</c:v>
                </c:pt>
                <c:pt idx="843">
                  <c:v>0.10309820491158057</c:v>
                </c:pt>
                <c:pt idx="844">
                  <c:v>0.25137923644328919</c:v>
                </c:pt>
                <c:pt idx="845">
                  <c:v>0.15599888464869766</c:v>
                </c:pt>
                <c:pt idx="846">
                  <c:v>0.10797311018555755</c:v>
                </c:pt>
                <c:pt idx="847">
                  <c:v>0.12378981256689664</c:v>
                </c:pt>
                <c:pt idx="848">
                  <c:v>0.15815795090357843</c:v>
                </c:pt>
                <c:pt idx="849">
                  <c:v>0.16777237249632868</c:v>
                </c:pt>
                <c:pt idx="850">
                  <c:v>0.12380745188913402</c:v>
                </c:pt>
                <c:pt idx="851">
                  <c:v>0.37364982109190892</c:v>
                </c:pt>
                <c:pt idx="852">
                  <c:v>0.23505755616153259</c:v>
                </c:pt>
                <c:pt idx="853">
                  <c:v>0.10310842294593563</c:v>
                </c:pt>
                <c:pt idx="854">
                  <c:v>0.45805289894002832</c:v>
                </c:pt>
                <c:pt idx="855">
                  <c:v>0.44298922605172453</c:v>
                </c:pt>
                <c:pt idx="856">
                  <c:v>0.17062155245943247</c:v>
                </c:pt>
                <c:pt idx="857">
                  <c:v>0.14873148388673185</c:v>
                </c:pt>
                <c:pt idx="858">
                  <c:v>0.12868889758596233</c:v>
                </c:pt>
                <c:pt idx="859">
                  <c:v>0.20950914500861789</c:v>
                </c:pt>
                <c:pt idx="860">
                  <c:v>0.20896554117660857</c:v>
                </c:pt>
                <c:pt idx="861">
                  <c:v>0.4675952657732757</c:v>
                </c:pt>
                <c:pt idx="862">
                  <c:v>0.5357530783810438</c:v>
                </c:pt>
                <c:pt idx="863">
                  <c:v>0.24531201428551741</c:v>
                </c:pt>
                <c:pt idx="864">
                  <c:v>0.31484824853642152</c:v>
                </c:pt>
                <c:pt idx="865">
                  <c:v>0.31417460700426925</c:v>
                </c:pt>
                <c:pt idx="866">
                  <c:v>0.59630986259650698</c:v>
                </c:pt>
                <c:pt idx="867">
                  <c:v>0.13422969277982266</c:v>
                </c:pt>
                <c:pt idx="868">
                  <c:v>0.15187088685579328</c:v>
                </c:pt>
                <c:pt idx="869">
                  <c:v>1.1726449654995572E-2</c:v>
                </c:pt>
                <c:pt idx="870">
                  <c:v>6.3963904088943325E-3</c:v>
                </c:pt>
                <c:pt idx="871">
                  <c:v>1.0001429643945223E-2</c:v>
                </c:pt>
                <c:pt idx="872">
                  <c:v>6.3669585060602239E-3</c:v>
                </c:pt>
                <c:pt idx="873">
                  <c:v>7.9161358353781776E-3</c:v>
                </c:pt>
                <c:pt idx="874">
                  <c:v>5.4795442439566903E-2</c:v>
                </c:pt>
                <c:pt idx="875">
                  <c:v>9.7057012315455542E-3</c:v>
                </c:pt>
                <c:pt idx="876">
                  <c:v>6.1362159112945463E-3</c:v>
                </c:pt>
                <c:pt idx="877">
                  <c:v>9.830079373866615E-3</c:v>
                </c:pt>
                <c:pt idx="878">
                  <c:v>7.137319018571917E-3</c:v>
                </c:pt>
                <c:pt idx="879">
                  <c:v>9.2694638359541656E-3</c:v>
                </c:pt>
                <c:pt idx="880">
                  <c:v>5.912630344902501E-3</c:v>
                </c:pt>
                <c:pt idx="881">
                  <c:v>9.3450971096437178E-3</c:v>
                </c:pt>
                <c:pt idx="882">
                  <c:v>5.8104830337909622E-3</c:v>
                </c:pt>
                <c:pt idx="883">
                  <c:v>9.3996336658514461E-3</c:v>
                </c:pt>
                <c:pt idx="884">
                  <c:v>5.7101745284312538E-3</c:v>
                </c:pt>
                <c:pt idx="885">
                  <c:v>8.7679323199691215E-3</c:v>
                </c:pt>
                <c:pt idx="886">
                  <c:v>5.6115396666300763E-3</c:v>
                </c:pt>
                <c:pt idx="887">
                  <c:v>9.1571755661789631E-3</c:v>
                </c:pt>
                <c:pt idx="888">
                  <c:v>5.5384168582775931E-3</c:v>
                </c:pt>
                <c:pt idx="889">
                  <c:v>9.8634663606894046E-2</c:v>
                </c:pt>
                <c:pt idx="890">
                  <c:v>5.4191036898816264E-3</c:v>
                </c:pt>
                <c:pt idx="891">
                  <c:v>5.1938554907445056E-3</c:v>
                </c:pt>
                <c:pt idx="892">
                  <c:v>8.2593648945511813E-2</c:v>
                </c:pt>
                <c:pt idx="893">
                  <c:v>0.10533225480218969</c:v>
                </c:pt>
                <c:pt idx="894">
                  <c:v>2.4249498589602615E-2</c:v>
                </c:pt>
                <c:pt idx="895">
                  <c:v>8.3489510703258718E-2</c:v>
                </c:pt>
                <c:pt idx="896">
                  <c:v>0.11606411975113526</c:v>
                </c:pt>
                <c:pt idx="897">
                  <c:v>8.3017785457742497E-3</c:v>
                </c:pt>
                <c:pt idx="898">
                  <c:v>2.0044634311965582E-3</c:v>
                </c:pt>
                <c:pt idx="899">
                  <c:v>5.1304111869154539E-2</c:v>
                </c:pt>
                <c:pt idx="900">
                  <c:v>8.6341509434460697E-3</c:v>
                </c:pt>
                <c:pt idx="901">
                  <c:v>5.1689027865900919E-2</c:v>
                </c:pt>
                <c:pt idx="902">
                  <c:v>8.6810900387646814E-3</c:v>
                </c:pt>
                <c:pt idx="903">
                  <c:v>1.4156536058165414E-2</c:v>
                </c:pt>
                <c:pt idx="904">
                  <c:v>1.6797105160393324E-3</c:v>
                </c:pt>
                <c:pt idx="905">
                  <c:v>4.1745074665210007E-3</c:v>
                </c:pt>
                <c:pt idx="906">
                  <c:v>5.2199863518772545E-2</c:v>
                </c:pt>
                <c:pt idx="907">
                  <c:v>0.12046448101150067</c:v>
                </c:pt>
                <c:pt idx="908">
                  <c:v>1.1351652595288834E-2</c:v>
                </c:pt>
                <c:pt idx="909">
                  <c:v>9.2842293360289145E-3</c:v>
                </c:pt>
                <c:pt idx="910">
                  <c:v>6.1019722832290988E-3</c:v>
                </c:pt>
                <c:pt idx="911">
                  <c:v>6.8685076393460887E-2</c:v>
                </c:pt>
                <c:pt idx="912">
                  <c:v>8.2904682387817077E-2</c:v>
                </c:pt>
                <c:pt idx="913">
                  <c:v>7.3251304539088347E-2</c:v>
                </c:pt>
                <c:pt idx="914">
                  <c:v>1.252115507479078E-2</c:v>
                </c:pt>
                <c:pt idx="915">
                  <c:v>2.8089585647255669E-2</c:v>
                </c:pt>
                <c:pt idx="916">
                  <c:v>3.4220064925044313E-3</c:v>
                </c:pt>
                <c:pt idx="917">
                  <c:v>1.2540688256844436E-2</c:v>
                </c:pt>
                <c:pt idx="918">
                  <c:v>4.0295721365474942E-3</c:v>
                </c:pt>
                <c:pt idx="919">
                  <c:v>2.8016870238979696E-2</c:v>
                </c:pt>
                <c:pt idx="920">
                  <c:v>3.3111606392150737E-3</c:v>
                </c:pt>
                <c:pt idx="921">
                  <c:v>4.2142234685880508E-3</c:v>
                </c:pt>
                <c:pt idx="922">
                  <c:v>3.8647512785097127E-3</c:v>
                </c:pt>
                <c:pt idx="923">
                  <c:v>3.2218629467379986E-3</c:v>
                </c:pt>
                <c:pt idx="924">
                  <c:v>2.8943353067349955E-3</c:v>
                </c:pt>
                <c:pt idx="925">
                  <c:v>4.0052932941418672E-3</c:v>
                </c:pt>
                <c:pt idx="926">
                  <c:v>0.12566462367640133</c:v>
                </c:pt>
                <c:pt idx="927">
                  <c:v>9.4135733549596586E-3</c:v>
                </c:pt>
                <c:pt idx="928">
                  <c:v>3.9505849692537946E-2</c:v>
                </c:pt>
                <c:pt idx="929">
                  <c:v>6.0063764057838847E-3</c:v>
                </c:pt>
                <c:pt idx="930">
                  <c:v>4.9837251376942315E-3</c:v>
                </c:pt>
                <c:pt idx="931">
                  <c:v>4.1216930014480062E-2</c:v>
                </c:pt>
                <c:pt idx="932">
                  <c:v>4.1128248927531173E-3</c:v>
                </c:pt>
                <c:pt idx="933">
                  <c:v>9.6249259082395022E-3</c:v>
                </c:pt>
                <c:pt idx="934">
                  <c:v>8.3929811088810855E-3</c:v>
                </c:pt>
                <c:pt idx="935">
                  <c:v>9.5284821982022719E-3</c:v>
                </c:pt>
                <c:pt idx="936">
                  <c:v>9.6763023611504215E-3</c:v>
                </c:pt>
                <c:pt idx="937">
                  <c:v>9.784010132766972E-3</c:v>
                </c:pt>
                <c:pt idx="938">
                  <c:v>0.26965630496322568</c:v>
                </c:pt>
                <c:pt idx="939">
                  <c:v>4.7064838801258779E-2</c:v>
                </c:pt>
                <c:pt idx="940">
                  <c:v>0.13034051951833953</c:v>
                </c:pt>
                <c:pt idx="941">
                  <c:v>6.4722549096554061E-2</c:v>
                </c:pt>
                <c:pt idx="942">
                  <c:v>0.15214796295116875</c:v>
                </c:pt>
                <c:pt idx="943">
                  <c:v>0.42888829459861522</c:v>
                </c:pt>
                <c:pt idx="944">
                  <c:v>0.20977265578252274</c:v>
                </c:pt>
                <c:pt idx="945">
                  <c:v>0.2210511855694576</c:v>
                </c:pt>
                <c:pt idx="946">
                  <c:v>7.8132419911531553E-2</c:v>
                </c:pt>
                <c:pt idx="947">
                  <c:v>0.30166764486728348</c:v>
                </c:pt>
                <c:pt idx="948">
                  <c:v>5.66026031147207E-2</c:v>
                </c:pt>
                <c:pt idx="949">
                  <c:v>0.28698600314275008</c:v>
                </c:pt>
                <c:pt idx="950">
                  <c:v>6.7666488115324538E-2</c:v>
                </c:pt>
                <c:pt idx="951">
                  <c:v>0.10608519620872171</c:v>
                </c:pt>
                <c:pt idx="952">
                  <c:v>0.1012303306141918</c:v>
                </c:pt>
                <c:pt idx="953">
                  <c:v>0.27351211546167437</c:v>
                </c:pt>
                <c:pt idx="954">
                  <c:v>6.3169055528586135E-2</c:v>
                </c:pt>
                <c:pt idx="955">
                  <c:v>0.1324063462097308</c:v>
                </c:pt>
                <c:pt idx="956">
                  <c:v>8.6785399345007105E-2</c:v>
                </c:pt>
                <c:pt idx="957">
                  <c:v>0.14481947419933186</c:v>
                </c:pt>
                <c:pt idx="958">
                  <c:v>0.21408389552341783</c:v>
                </c:pt>
                <c:pt idx="959">
                  <c:v>2.2126889136176702E-2</c:v>
                </c:pt>
                <c:pt idx="960">
                  <c:v>0.35240692405719093</c:v>
                </c:pt>
                <c:pt idx="961">
                  <c:v>0.19688758233115053</c:v>
                </c:pt>
                <c:pt idx="962">
                  <c:v>0.24208351181860971</c:v>
                </c:pt>
                <c:pt idx="963">
                  <c:v>0.41201642601874544</c:v>
                </c:pt>
                <c:pt idx="964">
                  <c:v>0.42945658467310666</c:v>
                </c:pt>
                <c:pt idx="965">
                  <c:v>0.58907329211061166</c:v>
                </c:pt>
                <c:pt idx="966">
                  <c:v>0.40207846270025555</c:v>
                </c:pt>
                <c:pt idx="967">
                  <c:v>0.29869789650311512</c:v>
                </c:pt>
                <c:pt idx="968">
                  <c:v>2.973890631973999E-2</c:v>
                </c:pt>
                <c:pt idx="969">
                  <c:v>1.4121455608322927E-2</c:v>
                </c:pt>
                <c:pt idx="970">
                  <c:v>7.2932541506145589E-3</c:v>
                </c:pt>
                <c:pt idx="971">
                  <c:v>1.0630036951407172E-2</c:v>
                </c:pt>
                <c:pt idx="972">
                  <c:v>4.0804090596263352E-2</c:v>
                </c:pt>
                <c:pt idx="973">
                  <c:v>1.2353713643287065E-2</c:v>
                </c:pt>
                <c:pt idx="974">
                  <c:v>1.4183259301031677E-2</c:v>
                </c:pt>
                <c:pt idx="975">
                  <c:v>1.3205234857555823E-2</c:v>
                </c:pt>
                <c:pt idx="976">
                  <c:v>0.2584425407776641</c:v>
                </c:pt>
                <c:pt idx="977">
                  <c:v>4.0270220322842616E-2</c:v>
                </c:pt>
                <c:pt idx="978">
                  <c:v>3.7516702302061986E-2</c:v>
                </c:pt>
                <c:pt idx="979">
                  <c:v>3.7692677113550177E-2</c:v>
                </c:pt>
                <c:pt idx="980">
                  <c:v>9.9910354365835341E-2</c:v>
                </c:pt>
                <c:pt idx="981">
                  <c:v>1.1783926098242355E-2</c:v>
                </c:pt>
                <c:pt idx="982">
                  <c:v>0.10151077601830835</c:v>
                </c:pt>
                <c:pt idx="983">
                  <c:v>0.18500444880883718</c:v>
                </c:pt>
                <c:pt idx="984">
                  <c:v>0.14746092416659357</c:v>
                </c:pt>
                <c:pt idx="985">
                  <c:v>0.12336118364300637</c:v>
                </c:pt>
                <c:pt idx="986">
                  <c:v>0.10988837502159245</c:v>
                </c:pt>
                <c:pt idx="987">
                  <c:v>6.1523951997436349E-2</c:v>
                </c:pt>
                <c:pt idx="988">
                  <c:v>6.0812609441974176E-2</c:v>
                </c:pt>
                <c:pt idx="989">
                  <c:v>3.8794661288457065E-2</c:v>
                </c:pt>
                <c:pt idx="990">
                  <c:v>3.3780711469399712E-2</c:v>
                </c:pt>
                <c:pt idx="991">
                  <c:v>4.9245706465645536E-2</c:v>
                </c:pt>
                <c:pt idx="992">
                  <c:v>2.5397309767727413E-2</c:v>
                </c:pt>
                <c:pt idx="993">
                  <c:v>2.788465239788631E-2</c:v>
                </c:pt>
                <c:pt idx="994">
                  <c:v>1.7164117575397972E-2</c:v>
                </c:pt>
                <c:pt idx="995">
                  <c:v>3.1491299211616343E-2</c:v>
                </c:pt>
                <c:pt idx="996">
                  <c:v>1.3983380014775408E-2</c:v>
                </c:pt>
                <c:pt idx="997">
                  <c:v>1.0747786584373453E-2</c:v>
                </c:pt>
                <c:pt idx="998">
                  <c:v>1.1804593394023668E-2</c:v>
                </c:pt>
                <c:pt idx="999">
                  <c:v>8.861546251095713E-2</c:v>
                </c:pt>
                <c:pt idx="1000">
                  <c:v>0.13530359938187939</c:v>
                </c:pt>
                <c:pt idx="1001">
                  <c:v>0.13686876441150314</c:v>
                </c:pt>
                <c:pt idx="1002">
                  <c:v>0.23655084260465736</c:v>
                </c:pt>
                <c:pt idx="1003">
                  <c:v>7.6779477289405137E-2</c:v>
                </c:pt>
                <c:pt idx="1004">
                  <c:v>7.0770898721045333E-2</c:v>
                </c:pt>
                <c:pt idx="1005">
                  <c:v>0.17156451847469131</c:v>
                </c:pt>
                <c:pt idx="1006">
                  <c:v>0.23345526267086872</c:v>
                </c:pt>
                <c:pt idx="1007">
                  <c:v>0.27680875283869788</c:v>
                </c:pt>
                <c:pt idx="1008">
                  <c:v>0.20828762744905877</c:v>
                </c:pt>
                <c:pt idx="1009">
                  <c:v>0.27119178484131712</c:v>
                </c:pt>
                <c:pt idx="1010">
                  <c:v>0.21236224482110855</c:v>
                </c:pt>
                <c:pt idx="1011">
                  <c:v>0.12380157211505438</c:v>
                </c:pt>
                <c:pt idx="1012">
                  <c:v>0.10928240594541651</c:v>
                </c:pt>
                <c:pt idx="1013">
                  <c:v>9.4452933047123031E-2</c:v>
                </c:pt>
                <c:pt idx="1014">
                  <c:v>4.7636211903358608E-2</c:v>
                </c:pt>
                <c:pt idx="1015">
                  <c:v>7.7596545670165717E-2</c:v>
                </c:pt>
                <c:pt idx="1016">
                  <c:v>9.0400975927978789E-3</c:v>
                </c:pt>
                <c:pt idx="1017">
                  <c:v>8.6825214444385262E-3</c:v>
                </c:pt>
                <c:pt idx="1018">
                  <c:v>7.988730124711808E-3</c:v>
                </c:pt>
                <c:pt idx="1019">
                  <c:v>8.28564770490209E-3</c:v>
                </c:pt>
                <c:pt idx="1020">
                  <c:v>8.5285352262765811E-3</c:v>
                </c:pt>
                <c:pt idx="1021">
                  <c:v>1.1317166729340156E-2</c:v>
                </c:pt>
                <c:pt idx="1022">
                  <c:v>7.9242177720337346E-3</c:v>
                </c:pt>
                <c:pt idx="1023">
                  <c:v>8.1055438385827065E-3</c:v>
                </c:pt>
                <c:pt idx="1024">
                  <c:v>8.494390695527999E-3</c:v>
                </c:pt>
                <c:pt idx="1025">
                  <c:v>8.5176124998973569E-3</c:v>
                </c:pt>
                <c:pt idx="1026">
                  <c:v>7.8741736274827463E-3</c:v>
                </c:pt>
                <c:pt idx="1027">
                  <c:v>4.8609765956807672E-3</c:v>
                </c:pt>
                <c:pt idx="1028">
                  <c:v>0.13579824913981295</c:v>
                </c:pt>
                <c:pt idx="1029">
                  <c:v>4.5923435916232463E-2</c:v>
                </c:pt>
                <c:pt idx="1030">
                  <c:v>4.9132977763354853E-2</c:v>
                </c:pt>
                <c:pt idx="1031">
                  <c:v>8.5863463982353713E-2</c:v>
                </c:pt>
                <c:pt idx="1032">
                  <c:v>4.7555921055819017E-2</c:v>
                </c:pt>
                <c:pt idx="1033">
                  <c:v>0.10744190452885373</c:v>
                </c:pt>
                <c:pt idx="1034">
                  <c:v>0.12311777861342499</c:v>
                </c:pt>
                <c:pt idx="1035">
                  <c:v>1.2306290072202011E-2</c:v>
                </c:pt>
                <c:pt idx="1036">
                  <c:v>2.1848095353991712E-2</c:v>
                </c:pt>
                <c:pt idx="1037">
                  <c:v>8.9714451744766378E-3</c:v>
                </c:pt>
                <c:pt idx="1038">
                  <c:v>7.342465877711063E-2</c:v>
                </c:pt>
                <c:pt idx="1039">
                  <c:v>1.0985146677680411E-2</c:v>
                </c:pt>
                <c:pt idx="1040">
                  <c:v>1.2584225010981533E-2</c:v>
                </c:pt>
                <c:pt idx="1041">
                  <c:v>3.6681774382806308E-2</c:v>
                </c:pt>
                <c:pt idx="1042">
                  <c:v>1.4388181539587539E-2</c:v>
                </c:pt>
                <c:pt idx="1043">
                  <c:v>1.425525900646998E-2</c:v>
                </c:pt>
                <c:pt idx="1044">
                  <c:v>1.4427380033450692E-2</c:v>
                </c:pt>
                <c:pt idx="1045">
                  <c:v>1.0961319278603767E-2</c:v>
                </c:pt>
                <c:pt idx="1046">
                  <c:v>7.5945980775821934E-3</c:v>
                </c:pt>
                <c:pt idx="1047">
                  <c:v>1.0648777354933246E-2</c:v>
                </c:pt>
                <c:pt idx="1048">
                  <c:v>9.0751119777654297E-3</c:v>
                </c:pt>
                <c:pt idx="1049">
                  <c:v>3.6789724392306065E-2</c:v>
                </c:pt>
                <c:pt idx="1050">
                  <c:v>1.2096545097602789E-2</c:v>
                </c:pt>
                <c:pt idx="1051">
                  <c:v>1.6515679793934722E-2</c:v>
                </c:pt>
                <c:pt idx="1052">
                  <c:v>8.2850861534442613E-3</c:v>
                </c:pt>
                <c:pt idx="1053">
                  <c:v>1.57144890053511E-2</c:v>
                </c:pt>
                <c:pt idx="1054">
                  <c:v>3.9436899982267584E-2</c:v>
                </c:pt>
                <c:pt idx="1055">
                  <c:v>9.6725807063957649E-3</c:v>
                </c:pt>
                <c:pt idx="1056">
                  <c:v>1.5373561206069281E-2</c:v>
                </c:pt>
                <c:pt idx="1057">
                  <c:v>1.7690181182485307E-2</c:v>
                </c:pt>
                <c:pt idx="1058">
                  <c:v>1.5174771990289715E-2</c:v>
                </c:pt>
                <c:pt idx="1059">
                  <c:v>9.5407922870043849E-3</c:v>
                </c:pt>
                <c:pt idx="1060">
                  <c:v>1.1025060874379737E-2</c:v>
                </c:pt>
                <c:pt idx="1061">
                  <c:v>9.4872026607055564E-3</c:v>
                </c:pt>
                <c:pt idx="1062">
                  <c:v>9.0416170849765883E-3</c:v>
                </c:pt>
                <c:pt idx="1063">
                  <c:v>1.4109552919595867E-2</c:v>
                </c:pt>
                <c:pt idx="1064">
                  <c:v>1.286933899976162E-2</c:v>
                </c:pt>
                <c:pt idx="1065">
                  <c:v>9.6370488132243148E-3</c:v>
                </c:pt>
                <c:pt idx="1066">
                  <c:v>8.7313654103854024E-3</c:v>
                </c:pt>
                <c:pt idx="1067">
                  <c:v>8.6158201421593528E-2</c:v>
                </c:pt>
                <c:pt idx="1068">
                  <c:v>2.0332611112094855E-2</c:v>
                </c:pt>
                <c:pt idx="1069">
                  <c:v>0.11695300065351384</c:v>
                </c:pt>
                <c:pt idx="1070">
                  <c:v>0.527043437304476</c:v>
                </c:pt>
                <c:pt idx="1071">
                  <c:v>0.18284608724598209</c:v>
                </c:pt>
                <c:pt idx="1072">
                  <c:v>0.31545322663943759</c:v>
                </c:pt>
                <c:pt idx="1073">
                  <c:v>0.32475401623804212</c:v>
                </c:pt>
                <c:pt idx="1074">
                  <c:v>0.29274170738245003</c:v>
                </c:pt>
                <c:pt idx="1075">
                  <c:v>0.24529999047784948</c:v>
                </c:pt>
                <c:pt idx="1076">
                  <c:v>0.16297859489166988</c:v>
                </c:pt>
                <c:pt idx="1077">
                  <c:v>0.12656312802923966</c:v>
                </c:pt>
                <c:pt idx="1078">
                  <c:v>7.0084903056840009E-2</c:v>
                </c:pt>
                <c:pt idx="1079">
                  <c:v>0.11706790949675645</c:v>
                </c:pt>
                <c:pt idx="1080">
                  <c:v>7.5348181722807855E-2</c:v>
                </c:pt>
                <c:pt idx="1081">
                  <c:v>8.781995330182088E-2</c:v>
                </c:pt>
                <c:pt idx="1082">
                  <c:v>2.0070311527607593E-2</c:v>
                </c:pt>
                <c:pt idx="1083">
                  <c:v>3.1415456732482513E-2</c:v>
                </c:pt>
                <c:pt idx="1084">
                  <c:v>3.0315630676900601E-2</c:v>
                </c:pt>
                <c:pt idx="1085">
                  <c:v>1.7399385614257867E-2</c:v>
                </c:pt>
                <c:pt idx="1086">
                  <c:v>1.0344967005879497E-2</c:v>
                </c:pt>
                <c:pt idx="1087">
                  <c:v>1.8331583054517289E-2</c:v>
                </c:pt>
                <c:pt idx="1088">
                  <c:v>2.3318226057626595E-2</c:v>
                </c:pt>
                <c:pt idx="1089">
                  <c:v>1.3128841837777643E-2</c:v>
                </c:pt>
                <c:pt idx="1090">
                  <c:v>1.0285013129733123E-2</c:v>
                </c:pt>
                <c:pt idx="1091">
                  <c:v>2.4821213026901066E-2</c:v>
                </c:pt>
                <c:pt idx="1092">
                  <c:v>1.4759818495998965E-2</c:v>
                </c:pt>
                <c:pt idx="1093">
                  <c:v>1.5294470537135256E-2</c:v>
                </c:pt>
                <c:pt idx="1094">
                  <c:v>4.9328705973154474E-2</c:v>
                </c:pt>
                <c:pt idx="1095">
                  <c:v>7.5703941087042328E-2</c:v>
                </c:pt>
                <c:pt idx="1096">
                  <c:v>0.16083767445641986</c:v>
                </c:pt>
                <c:pt idx="1097">
                  <c:v>7.8846162824201954E-2</c:v>
                </c:pt>
                <c:pt idx="1098">
                  <c:v>0.20070914920153526</c:v>
                </c:pt>
                <c:pt idx="1099">
                  <c:v>0.18702902899517071</c:v>
                </c:pt>
                <c:pt idx="1100">
                  <c:v>0.16981285229646315</c:v>
                </c:pt>
                <c:pt idx="1101">
                  <c:v>1.7492041604665502E-2</c:v>
                </c:pt>
                <c:pt idx="1102">
                  <c:v>1.5515248346242591E-2</c:v>
                </c:pt>
                <c:pt idx="1103">
                  <c:v>2.875218333408636E-2</c:v>
                </c:pt>
                <c:pt idx="1104">
                  <c:v>1.6467298282128787E-2</c:v>
                </c:pt>
                <c:pt idx="1105">
                  <c:v>1.5402013146558508E-2</c:v>
                </c:pt>
                <c:pt idx="1106">
                  <c:v>1.3484590191198643E-2</c:v>
                </c:pt>
                <c:pt idx="1107">
                  <c:v>2.9951459051623969E-2</c:v>
                </c:pt>
                <c:pt idx="1108">
                  <c:v>1.5382524007755808E-2</c:v>
                </c:pt>
                <c:pt idx="1109">
                  <c:v>1.2304616428643481E-2</c:v>
                </c:pt>
                <c:pt idx="1110">
                  <c:v>1.2887506841017863E-2</c:v>
                </c:pt>
                <c:pt idx="1111">
                  <c:v>0.15687774571135496</c:v>
                </c:pt>
                <c:pt idx="1112">
                  <c:v>1.6184705769499246E-2</c:v>
                </c:pt>
                <c:pt idx="1113">
                  <c:v>1.7547954512482623E-2</c:v>
                </c:pt>
                <c:pt idx="1114">
                  <c:v>1.9462239386171136E-2</c:v>
                </c:pt>
                <c:pt idx="1115">
                  <c:v>1.4033413148514376E-2</c:v>
                </c:pt>
                <c:pt idx="1116">
                  <c:v>1.6934299888914199E-2</c:v>
                </c:pt>
                <c:pt idx="1117">
                  <c:v>2.1978474389333268E-2</c:v>
                </c:pt>
                <c:pt idx="1118">
                  <c:v>2.5163594253483704E-2</c:v>
                </c:pt>
                <c:pt idx="1119">
                  <c:v>0.17796177873780311</c:v>
                </c:pt>
                <c:pt idx="1120">
                  <c:v>9.8382053537742972E-2</c:v>
                </c:pt>
                <c:pt idx="1121">
                  <c:v>0.10064459941209371</c:v>
                </c:pt>
                <c:pt idx="1122">
                  <c:v>0.2778620031557868</c:v>
                </c:pt>
                <c:pt idx="1123">
                  <c:v>1.2332473785235902E-2</c:v>
                </c:pt>
                <c:pt idx="1124">
                  <c:v>1.4244820755858673E-2</c:v>
                </c:pt>
                <c:pt idx="1125">
                  <c:v>1.4828669108952461E-2</c:v>
                </c:pt>
                <c:pt idx="1126">
                  <c:v>8.8190863544581125E-2</c:v>
                </c:pt>
                <c:pt idx="1127">
                  <c:v>1.2559968190201384E-2</c:v>
                </c:pt>
                <c:pt idx="1128">
                  <c:v>1.4226774033543296E-2</c:v>
                </c:pt>
                <c:pt idx="1129">
                  <c:v>1.3547098575931567E-2</c:v>
                </c:pt>
                <c:pt idx="1130">
                  <c:v>1.1743571469029023E-2</c:v>
                </c:pt>
                <c:pt idx="1131">
                  <c:v>1.0897390499007524E-2</c:v>
                </c:pt>
                <c:pt idx="1132">
                  <c:v>1.1776141453534462E-2</c:v>
                </c:pt>
                <c:pt idx="1133">
                  <c:v>1.2483112716282241E-2</c:v>
                </c:pt>
                <c:pt idx="1134">
                  <c:v>9.381278640776404E-3</c:v>
                </c:pt>
                <c:pt idx="1135">
                  <c:v>1.0864710406371741E-2</c:v>
                </c:pt>
                <c:pt idx="1136">
                  <c:v>6.0383518063942918E-2</c:v>
                </c:pt>
                <c:pt idx="1137">
                  <c:v>1.2578136031457647E-2</c:v>
                </c:pt>
                <c:pt idx="1138">
                  <c:v>0.12825996035931242</c:v>
                </c:pt>
                <c:pt idx="1139">
                  <c:v>6.8763275186551981E-2</c:v>
                </c:pt>
                <c:pt idx="1140">
                  <c:v>1.2114184419840159E-2</c:v>
                </c:pt>
                <c:pt idx="1141">
                  <c:v>5.9045550147338484E-2</c:v>
                </c:pt>
                <c:pt idx="1142">
                  <c:v>0.2599985888542215</c:v>
                </c:pt>
                <c:pt idx="1143">
                  <c:v>0.15105795854067738</c:v>
                </c:pt>
                <c:pt idx="1144">
                  <c:v>0.2636132185072918</c:v>
                </c:pt>
                <c:pt idx="1145">
                  <c:v>7.7062102834473664E-2</c:v>
                </c:pt>
                <c:pt idx="1146">
                  <c:v>0.2265356274229838</c:v>
                </c:pt>
                <c:pt idx="1147">
                  <c:v>0.11467105372686527</c:v>
                </c:pt>
                <c:pt idx="1148">
                  <c:v>1.4469033938584982E-2</c:v>
                </c:pt>
                <c:pt idx="1149">
                  <c:v>0.16436166309784253</c:v>
                </c:pt>
                <c:pt idx="1150">
                  <c:v>0.24655381376240681</c:v>
                </c:pt>
                <c:pt idx="1151">
                  <c:v>0.11250487448686329</c:v>
                </c:pt>
                <c:pt idx="1152">
                  <c:v>6.5783264744777664E-2</c:v>
                </c:pt>
                <c:pt idx="1153">
                  <c:v>0.13015672702970441</c:v>
                </c:pt>
                <c:pt idx="1154">
                  <c:v>0.25491811170372747</c:v>
                </c:pt>
                <c:pt idx="1155">
                  <c:v>7.271829310907163E-2</c:v>
                </c:pt>
                <c:pt idx="1156">
                  <c:v>9.4176781860029424E-2</c:v>
                </c:pt>
                <c:pt idx="1157">
                  <c:v>0.28048834628777514</c:v>
                </c:pt>
                <c:pt idx="1158">
                  <c:v>7.8511081766560797E-2</c:v>
                </c:pt>
                <c:pt idx="1159">
                  <c:v>7.6505836567650115E-2</c:v>
                </c:pt>
                <c:pt idx="1160">
                  <c:v>0.15890448401701196</c:v>
                </c:pt>
                <c:pt idx="1161">
                  <c:v>0.10774051777422655</c:v>
                </c:pt>
                <c:pt idx="1162">
                  <c:v>0.38841289878852003</c:v>
                </c:pt>
                <c:pt idx="1163">
                  <c:v>9.1010336334528652E-2</c:v>
                </c:pt>
                <c:pt idx="1164">
                  <c:v>0.15474770395923321</c:v>
                </c:pt>
                <c:pt idx="1165">
                  <c:v>0.33346933889405872</c:v>
                </c:pt>
                <c:pt idx="1166">
                  <c:v>0.21817674680160187</c:v>
                </c:pt>
                <c:pt idx="1167">
                  <c:v>0.15959288003842695</c:v>
                </c:pt>
                <c:pt idx="1168">
                  <c:v>0.23800387351588576</c:v>
                </c:pt>
                <c:pt idx="1169">
                  <c:v>0.10806751689521216</c:v>
                </c:pt>
                <c:pt idx="1170">
                  <c:v>0.40394550017586434</c:v>
                </c:pt>
                <c:pt idx="1171">
                  <c:v>6.8357328537200182E-2</c:v>
                </c:pt>
                <c:pt idx="1172">
                  <c:v>0.34447046226123151</c:v>
                </c:pt>
                <c:pt idx="1173">
                  <c:v>8.5141991479039877E-2</c:v>
                </c:pt>
                <c:pt idx="1174">
                  <c:v>0.11434288745971449</c:v>
                </c:pt>
                <c:pt idx="1175">
                  <c:v>0.20009087003655721</c:v>
                </c:pt>
                <c:pt idx="1176">
                  <c:v>6.2676145479087522E-2</c:v>
                </c:pt>
                <c:pt idx="1177">
                  <c:v>6.7262919801555424E-2</c:v>
                </c:pt>
                <c:pt idx="1178">
                  <c:v>0.22160868504732567</c:v>
                </c:pt>
                <c:pt idx="1179">
                  <c:v>7.3657845772336958E-2</c:v>
                </c:pt>
                <c:pt idx="1180">
                  <c:v>7.4024087430435176E-2</c:v>
                </c:pt>
                <c:pt idx="1181">
                  <c:v>5.1562799907016024E-2</c:v>
                </c:pt>
                <c:pt idx="1182">
                  <c:v>0.27644473536480257</c:v>
                </c:pt>
                <c:pt idx="1183">
                  <c:v>9.8130478485004155E-2</c:v>
                </c:pt>
                <c:pt idx="1184">
                  <c:v>0.31822478037172014</c:v>
                </c:pt>
                <c:pt idx="1185">
                  <c:v>7.5639351658672874E-2</c:v>
                </c:pt>
                <c:pt idx="1186">
                  <c:v>0.33939430134938892</c:v>
                </c:pt>
                <c:pt idx="1187">
                  <c:v>0.22645714234875858</c:v>
                </c:pt>
                <c:pt idx="1188">
                  <c:v>0.14120770735761085</c:v>
                </c:pt>
                <c:pt idx="1189">
                  <c:v>5.6352415424404757E-2</c:v>
                </c:pt>
                <c:pt idx="1190">
                  <c:v>4.2001252237726945E-2</c:v>
                </c:pt>
                <c:pt idx="1191">
                  <c:v>6.9002011631469837E-2</c:v>
                </c:pt>
                <c:pt idx="1192">
                  <c:v>0.18312483698491464</c:v>
                </c:pt>
                <c:pt idx="1193">
                  <c:v>9.2096244722627854E-2</c:v>
                </c:pt>
                <c:pt idx="1194">
                  <c:v>4.6046052328491606E-2</c:v>
                </c:pt>
                <c:pt idx="1195">
                  <c:v>0.11511236710719669</c:v>
                </c:pt>
                <c:pt idx="1196">
                  <c:v>0.19033328585470885</c:v>
                </c:pt>
                <c:pt idx="1197">
                  <c:v>3.8174642415042592E-2</c:v>
                </c:pt>
                <c:pt idx="1198">
                  <c:v>3.6979352611769808E-2</c:v>
                </c:pt>
                <c:pt idx="1199">
                  <c:v>6.6556333917258709E-2</c:v>
                </c:pt>
                <c:pt idx="1200">
                  <c:v>4.7792917792301881E-2</c:v>
                </c:pt>
                <c:pt idx="1201">
                  <c:v>3.8753524891528175E-2</c:v>
                </c:pt>
                <c:pt idx="1202">
                  <c:v>2.5311601600250609E-2</c:v>
                </c:pt>
                <c:pt idx="1203">
                  <c:v>6.322318468471734E-2</c:v>
                </c:pt>
                <c:pt idx="1204">
                  <c:v>8.0357991476222093E-2</c:v>
                </c:pt>
                <c:pt idx="1205">
                  <c:v>8.4490041248270718E-3</c:v>
                </c:pt>
                <c:pt idx="1206">
                  <c:v>0.12376019348024228</c:v>
                </c:pt>
                <c:pt idx="1207">
                  <c:v>1.5562088344244317E-2</c:v>
                </c:pt>
                <c:pt idx="1208">
                  <c:v>3.5390139966810202E-2</c:v>
                </c:pt>
                <c:pt idx="1209">
                  <c:v>1.2530943687443825E-2</c:v>
                </c:pt>
                <c:pt idx="1210">
                  <c:v>3.962514083930694E-2</c:v>
                </c:pt>
                <c:pt idx="1211">
                  <c:v>1.1973179950067043E-2</c:v>
                </c:pt>
                <c:pt idx="1212">
                  <c:v>4.1023998551153171E-2</c:v>
                </c:pt>
                <c:pt idx="1213">
                  <c:v>2.9074271632525218E-2</c:v>
                </c:pt>
                <c:pt idx="1214">
                  <c:v>8.5339789721661077E-2</c:v>
                </c:pt>
                <c:pt idx="1215">
                  <c:v>0.15023221363936745</c:v>
                </c:pt>
                <c:pt idx="1216">
                  <c:v>4.118235606202951E-2</c:v>
                </c:pt>
                <c:pt idx="1217">
                  <c:v>4.3579299918422611E-2</c:v>
                </c:pt>
                <c:pt idx="1218">
                  <c:v>4.7130375159535644E-2</c:v>
                </c:pt>
                <c:pt idx="1219">
                  <c:v>0.27358800198406058</c:v>
                </c:pt>
                <c:pt idx="1220">
                  <c:v>2.0034955807441423E-2</c:v>
                </c:pt>
                <c:pt idx="1221">
                  <c:v>1.7525657616395192E-2</c:v>
                </c:pt>
                <c:pt idx="1222">
                  <c:v>0.16054833231549323</c:v>
                </c:pt>
                <c:pt idx="1223">
                  <c:v>0.29226485109813516</c:v>
                </c:pt>
                <c:pt idx="1224">
                  <c:v>2.4598277098468759E-2</c:v>
                </c:pt>
                <c:pt idx="1225">
                  <c:v>2.5184823100721367E-2</c:v>
                </c:pt>
                <c:pt idx="1226">
                  <c:v>1.5276622009452134E-2</c:v>
                </c:pt>
                <c:pt idx="1227">
                  <c:v>0.10456431666851167</c:v>
                </c:pt>
                <c:pt idx="1228">
                  <c:v>1.6912476457781229E-2</c:v>
                </c:pt>
                <c:pt idx="1229">
                  <c:v>7.1081932163350639E-2</c:v>
                </c:pt>
                <c:pt idx="1230">
                  <c:v>6.5176304695441931E-2</c:v>
                </c:pt>
                <c:pt idx="1231">
                  <c:v>2.1922682600458491E-2</c:v>
                </c:pt>
                <c:pt idx="1232">
                  <c:v>2.3444608167891311E-2</c:v>
                </c:pt>
                <c:pt idx="1233">
                  <c:v>0.17026614544121155</c:v>
                </c:pt>
                <c:pt idx="1234">
                  <c:v>3.4600752769638275E-2</c:v>
                </c:pt>
                <c:pt idx="1235">
                  <c:v>9.0230924933827089E-2</c:v>
                </c:pt>
                <c:pt idx="1236">
                  <c:v>7.2030844017565529E-2</c:v>
                </c:pt>
                <c:pt idx="1237">
                  <c:v>7.3468790115144553E-2</c:v>
                </c:pt>
                <c:pt idx="1238">
                  <c:v>1.7133903904848303E-2</c:v>
                </c:pt>
                <c:pt idx="1239">
                  <c:v>0.10009295768667979</c:v>
                </c:pt>
                <c:pt idx="1240">
                  <c:v>0.16044864041565576</c:v>
                </c:pt>
                <c:pt idx="1241">
                  <c:v>5.2279295522906687E-2</c:v>
                </c:pt>
                <c:pt idx="1242">
                  <c:v>9.2919875547865211E-2</c:v>
                </c:pt>
                <c:pt idx="1243">
                  <c:v>9.9818127797131187E-2</c:v>
                </c:pt>
                <c:pt idx="1244">
                  <c:v>1.4362757572642276E-2</c:v>
                </c:pt>
                <c:pt idx="1245">
                  <c:v>2.9020781103541778E-2</c:v>
                </c:pt>
                <c:pt idx="1246">
                  <c:v>1.8096105810211642E-2</c:v>
                </c:pt>
                <c:pt idx="1247">
                  <c:v>1.6806100994523114E-2</c:v>
                </c:pt>
                <c:pt idx="1248">
                  <c:v>1.406972680939993E-2</c:v>
                </c:pt>
                <c:pt idx="1249">
                  <c:v>0.12354039563348133</c:v>
                </c:pt>
                <c:pt idx="1250">
                  <c:v>1.7841590870432276E-2</c:v>
                </c:pt>
                <c:pt idx="1251">
                  <c:v>1.7774546030791656E-2</c:v>
                </c:pt>
                <c:pt idx="1252">
                  <c:v>9.4570000009693653E-3</c:v>
                </c:pt>
                <c:pt idx="1253">
                  <c:v>2.7832384069132438E-2</c:v>
                </c:pt>
                <c:pt idx="1254">
                  <c:v>1.9240492625529442E-2</c:v>
                </c:pt>
                <c:pt idx="1255">
                  <c:v>6.87376860574134E-2</c:v>
                </c:pt>
                <c:pt idx="1256">
                  <c:v>1.872180626307347E-2</c:v>
                </c:pt>
                <c:pt idx="1257">
                  <c:v>3.2272274147747596E-2</c:v>
                </c:pt>
                <c:pt idx="1258">
                  <c:v>1.1092480081659408E-2</c:v>
                </c:pt>
                <c:pt idx="1259">
                  <c:v>5.9530202087174765E-2</c:v>
                </c:pt>
                <c:pt idx="1260">
                  <c:v>2.2480699586530484E-2</c:v>
                </c:pt>
                <c:pt idx="1261">
                  <c:v>1.2222960240306478E-2</c:v>
                </c:pt>
                <c:pt idx="1262">
                  <c:v>2.0654060783387468E-2</c:v>
                </c:pt>
                <c:pt idx="1263">
                  <c:v>0.13823861964221579</c:v>
                </c:pt>
                <c:pt idx="1264">
                  <c:v>1.7889058484769741E-2</c:v>
                </c:pt>
                <c:pt idx="1265">
                  <c:v>2.7303358553380546E-2</c:v>
                </c:pt>
                <c:pt idx="1266">
                  <c:v>9.8917068935700445E-3</c:v>
                </c:pt>
                <c:pt idx="1267">
                  <c:v>3.4475691956918519E-2</c:v>
                </c:pt>
                <c:pt idx="1268">
                  <c:v>2.4715322039410889E-2</c:v>
                </c:pt>
                <c:pt idx="1269">
                  <c:v>0.19374141872298004</c:v>
                </c:pt>
                <c:pt idx="1270">
                  <c:v>1.7723962356409793E-2</c:v>
                </c:pt>
                <c:pt idx="1271">
                  <c:v>0.15913967498018342</c:v>
                </c:pt>
                <c:pt idx="1272">
                  <c:v>1.5567725880440716E-2</c:v>
                </c:pt>
                <c:pt idx="1273">
                  <c:v>1.7852843921199596E-2</c:v>
                </c:pt>
                <c:pt idx="1274">
                  <c:v>2.3731395800229947E-2</c:v>
                </c:pt>
                <c:pt idx="1275">
                  <c:v>2.8837219841977922E-2</c:v>
                </c:pt>
                <c:pt idx="1276">
                  <c:v>7.3776454248707282E-2</c:v>
                </c:pt>
                <c:pt idx="1277">
                  <c:v>2.378543686985626E-2</c:v>
                </c:pt>
                <c:pt idx="1278">
                  <c:v>7.8605906887105378E-2</c:v>
                </c:pt>
                <c:pt idx="1279">
                  <c:v>8.1150770003762043E-2</c:v>
                </c:pt>
                <c:pt idx="1280">
                  <c:v>1.9620299605099794E-2</c:v>
                </c:pt>
                <c:pt idx="1281">
                  <c:v>0.118288634277788</c:v>
                </c:pt>
                <c:pt idx="1282">
                  <c:v>1.5101814344129053E-2</c:v>
                </c:pt>
                <c:pt idx="1283">
                  <c:v>7.3756370526009252E-2</c:v>
                </c:pt>
                <c:pt idx="1284">
                  <c:v>1.3504695935522148E-2</c:v>
                </c:pt>
                <c:pt idx="1285">
                  <c:v>1.5983835510083144E-2</c:v>
                </c:pt>
                <c:pt idx="1286">
                  <c:v>1.492139116423653E-2</c:v>
                </c:pt>
                <c:pt idx="1287">
                  <c:v>2.1841136520250354E-2</c:v>
                </c:pt>
                <c:pt idx="1288">
                  <c:v>1.2865826550452713E-2</c:v>
                </c:pt>
                <c:pt idx="1289">
                  <c:v>1.1213147580039287E-2</c:v>
                </c:pt>
                <c:pt idx="1290">
                  <c:v>6.3762714515959926E-2</c:v>
                </c:pt>
                <c:pt idx="1291">
                  <c:v>2.6675588067697133E-2</c:v>
                </c:pt>
                <c:pt idx="1292">
                  <c:v>7.8025989394209044E-2</c:v>
                </c:pt>
                <c:pt idx="1293">
                  <c:v>7.3024679988340363E-2</c:v>
                </c:pt>
                <c:pt idx="1294">
                  <c:v>0.22295376594905281</c:v>
                </c:pt>
                <c:pt idx="1295">
                  <c:v>0.13895989395089736</c:v>
                </c:pt>
                <c:pt idx="1296">
                  <c:v>0.23402394913462476</c:v>
                </c:pt>
                <c:pt idx="1297">
                  <c:v>4.1539304594054603E-2</c:v>
                </c:pt>
                <c:pt idx="1298">
                  <c:v>0.15864760175246334</c:v>
                </c:pt>
                <c:pt idx="1299">
                  <c:v>7.9229471242267729E-2</c:v>
                </c:pt>
                <c:pt idx="1300">
                  <c:v>2.5635825996388983E-2</c:v>
                </c:pt>
                <c:pt idx="1301">
                  <c:v>8.0780256150266308E-2</c:v>
                </c:pt>
                <c:pt idx="1302">
                  <c:v>4.4677232114189717E-2</c:v>
                </c:pt>
                <c:pt idx="1303">
                  <c:v>8.5633756403998826E-2</c:v>
                </c:pt>
                <c:pt idx="1304">
                  <c:v>2.4997198849202779E-2</c:v>
                </c:pt>
                <c:pt idx="1305">
                  <c:v>2.8740445807554076E-2</c:v>
                </c:pt>
                <c:pt idx="1306">
                  <c:v>2.3370516408004468E-2</c:v>
                </c:pt>
                <c:pt idx="1307">
                  <c:v>0.10611175428939465</c:v>
                </c:pt>
                <c:pt idx="1308">
                  <c:v>3.4054704537168294E-2</c:v>
                </c:pt>
                <c:pt idx="1309">
                  <c:v>0.10923140386014468</c:v>
                </c:pt>
                <c:pt idx="1310">
                  <c:v>2.57628247121745E-2</c:v>
                </c:pt>
                <c:pt idx="1311">
                  <c:v>7.6075269740692592E-2</c:v>
                </c:pt>
                <c:pt idx="1312">
                  <c:v>4.621823942034875E-2</c:v>
                </c:pt>
                <c:pt idx="1313">
                  <c:v>2.7196047171027027E-2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49-43A5-96CD-407CD4840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'md=3_n=5_26w_HSI_TDA_NEW'!$D$36</c:f>
              <c:strCache>
                <c:ptCount val="1"/>
                <c:pt idx="0">
                  <c:v>EQY_HSI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'md=3_n=5_26w_HSI_TDA_NEW'!$B$37:$B$1350</c:f>
              <c:numCache>
                <c:formatCode>m/d/yyyy</c:formatCode>
                <c:ptCount val="1314"/>
                <c:pt idx="0">
                  <c:v>34215</c:v>
                </c:pt>
                <c:pt idx="1">
                  <c:v>34222</c:v>
                </c:pt>
                <c:pt idx="2">
                  <c:v>34229</c:v>
                </c:pt>
                <c:pt idx="3">
                  <c:v>34236</c:v>
                </c:pt>
                <c:pt idx="4">
                  <c:v>34243</c:v>
                </c:pt>
                <c:pt idx="5">
                  <c:v>34250</c:v>
                </c:pt>
                <c:pt idx="6">
                  <c:v>34257</c:v>
                </c:pt>
                <c:pt idx="7">
                  <c:v>34264</c:v>
                </c:pt>
                <c:pt idx="8">
                  <c:v>34271</c:v>
                </c:pt>
                <c:pt idx="9">
                  <c:v>34278</c:v>
                </c:pt>
                <c:pt idx="10">
                  <c:v>34285</c:v>
                </c:pt>
                <c:pt idx="11">
                  <c:v>34292</c:v>
                </c:pt>
                <c:pt idx="12">
                  <c:v>34299</c:v>
                </c:pt>
                <c:pt idx="13">
                  <c:v>34306</c:v>
                </c:pt>
                <c:pt idx="14">
                  <c:v>34313</c:v>
                </c:pt>
                <c:pt idx="15">
                  <c:v>34320</c:v>
                </c:pt>
                <c:pt idx="16">
                  <c:v>34327</c:v>
                </c:pt>
                <c:pt idx="17">
                  <c:v>34334</c:v>
                </c:pt>
                <c:pt idx="18">
                  <c:v>34341</c:v>
                </c:pt>
                <c:pt idx="19">
                  <c:v>34348</c:v>
                </c:pt>
                <c:pt idx="20">
                  <c:v>34355</c:v>
                </c:pt>
                <c:pt idx="21">
                  <c:v>34362</c:v>
                </c:pt>
                <c:pt idx="22">
                  <c:v>34369</c:v>
                </c:pt>
                <c:pt idx="23">
                  <c:v>34376</c:v>
                </c:pt>
                <c:pt idx="24">
                  <c:v>34383</c:v>
                </c:pt>
                <c:pt idx="25">
                  <c:v>34390</c:v>
                </c:pt>
                <c:pt idx="26">
                  <c:v>34397</c:v>
                </c:pt>
                <c:pt idx="27">
                  <c:v>34404</c:v>
                </c:pt>
                <c:pt idx="28">
                  <c:v>34411</c:v>
                </c:pt>
                <c:pt idx="29">
                  <c:v>34418</c:v>
                </c:pt>
                <c:pt idx="30">
                  <c:v>34425</c:v>
                </c:pt>
                <c:pt idx="31">
                  <c:v>34432</c:v>
                </c:pt>
                <c:pt idx="32">
                  <c:v>34439</c:v>
                </c:pt>
                <c:pt idx="33">
                  <c:v>34446</c:v>
                </c:pt>
                <c:pt idx="34">
                  <c:v>34453</c:v>
                </c:pt>
                <c:pt idx="35">
                  <c:v>34460</c:v>
                </c:pt>
                <c:pt idx="36">
                  <c:v>34467</c:v>
                </c:pt>
                <c:pt idx="37">
                  <c:v>34474</c:v>
                </c:pt>
                <c:pt idx="38">
                  <c:v>34481</c:v>
                </c:pt>
                <c:pt idx="39">
                  <c:v>34488</c:v>
                </c:pt>
                <c:pt idx="40">
                  <c:v>34495</c:v>
                </c:pt>
                <c:pt idx="41">
                  <c:v>34502</c:v>
                </c:pt>
                <c:pt idx="42">
                  <c:v>34509</c:v>
                </c:pt>
                <c:pt idx="43">
                  <c:v>34516</c:v>
                </c:pt>
                <c:pt idx="44">
                  <c:v>34523</c:v>
                </c:pt>
                <c:pt idx="45">
                  <c:v>34530</c:v>
                </c:pt>
                <c:pt idx="46">
                  <c:v>34537</c:v>
                </c:pt>
                <c:pt idx="47">
                  <c:v>34544</c:v>
                </c:pt>
                <c:pt idx="48">
                  <c:v>34551</c:v>
                </c:pt>
                <c:pt idx="49">
                  <c:v>34558</c:v>
                </c:pt>
                <c:pt idx="50">
                  <c:v>34565</c:v>
                </c:pt>
                <c:pt idx="51">
                  <c:v>34572</c:v>
                </c:pt>
                <c:pt idx="52">
                  <c:v>34579</c:v>
                </c:pt>
                <c:pt idx="53">
                  <c:v>34586</c:v>
                </c:pt>
                <c:pt idx="54">
                  <c:v>34593</c:v>
                </c:pt>
                <c:pt idx="55">
                  <c:v>34600</c:v>
                </c:pt>
                <c:pt idx="56">
                  <c:v>34607</c:v>
                </c:pt>
                <c:pt idx="57">
                  <c:v>34614</c:v>
                </c:pt>
                <c:pt idx="58">
                  <c:v>34621</c:v>
                </c:pt>
                <c:pt idx="59">
                  <c:v>34628</c:v>
                </c:pt>
                <c:pt idx="60">
                  <c:v>34635</c:v>
                </c:pt>
                <c:pt idx="61">
                  <c:v>34642</c:v>
                </c:pt>
                <c:pt idx="62">
                  <c:v>34649</c:v>
                </c:pt>
                <c:pt idx="63">
                  <c:v>34656</c:v>
                </c:pt>
                <c:pt idx="64">
                  <c:v>34663</c:v>
                </c:pt>
                <c:pt idx="65">
                  <c:v>34670</c:v>
                </c:pt>
                <c:pt idx="66">
                  <c:v>34677</c:v>
                </c:pt>
                <c:pt idx="67">
                  <c:v>34684</c:v>
                </c:pt>
                <c:pt idx="68">
                  <c:v>34691</c:v>
                </c:pt>
                <c:pt idx="69">
                  <c:v>34698</c:v>
                </c:pt>
                <c:pt idx="70">
                  <c:v>34705</c:v>
                </c:pt>
                <c:pt idx="71">
                  <c:v>34712</c:v>
                </c:pt>
                <c:pt idx="72">
                  <c:v>34719</c:v>
                </c:pt>
                <c:pt idx="73">
                  <c:v>34726</c:v>
                </c:pt>
                <c:pt idx="74">
                  <c:v>34733</c:v>
                </c:pt>
                <c:pt idx="75">
                  <c:v>34740</c:v>
                </c:pt>
                <c:pt idx="76">
                  <c:v>34747</c:v>
                </c:pt>
                <c:pt idx="77">
                  <c:v>34754</c:v>
                </c:pt>
                <c:pt idx="78">
                  <c:v>34761</c:v>
                </c:pt>
                <c:pt idx="79">
                  <c:v>34768</c:v>
                </c:pt>
                <c:pt idx="80">
                  <c:v>34775</c:v>
                </c:pt>
                <c:pt idx="81">
                  <c:v>34782</c:v>
                </c:pt>
                <c:pt idx="82">
                  <c:v>34789</c:v>
                </c:pt>
                <c:pt idx="83">
                  <c:v>34796</c:v>
                </c:pt>
                <c:pt idx="84">
                  <c:v>34803</c:v>
                </c:pt>
                <c:pt idx="85">
                  <c:v>34810</c:v>
                </c:pt>
                <c:pt idx="86">
                  <c:v>34817</c:v>
                </c:pt>
                <c:pt idx="87">
                  <c:v>34824</c:v>
                </c:pt>
                <c:pt idx="88">
                  <c:v>34831</c:v>
                </c:pt>
                <c:pt idx="89">
                  <c:v>34838</c:v>
                </c:pt>
                <c:pt idx="90">
                  <c:v>34845</c:v>
                </c:pt>
                <c:pt idx="91">
                  <c:v>34852</c:v>
                </c:pt>
                <c:pt idx="92">
                  <c:v>34859</c:v>
                </c:pt>
                <c:pt idx="93">
                  <c:v>34866</c:v>
                </c:pt>
                <c:pt idx="94">
                  <c:v>34873</c:v>
                </c:pt>
                <c:pt idx="95">
                  <c:v>34880</c:v>
                </c:pt>
                <c:pt idx="96">
                  <c:v>34887</c:v>
                </c:pt>
                <c:pt idx="97">
                  <c:v>34894</c:v>
                </c:pt>
                <c:pt idx="98">
                  <c:v>34901</c:v>
                </c:pt>
                <c:pt idx="99">
                  <c:v>34908</c:v>
                </c:pt>
                <c:pt idx="100">
                  <c:v>34915</c:v>
                </c:pt>
                <c:pt idx="101">
                  <c:v>34922</c:v>
                </c:pt>
                <c:pt idx="102">
                  <c:v>34929</c:v>
                </c:pt>
                <c:pt idx="103">
                  <c:v>34936</c:v>
                </c:pt>
                <c:pt idx="104">
                  <c:v>34943</c:v>
                </c:pt>
                <c:pt idx="105">
                  <c:v>34950</c:v>
                </c:pt>
                <c:pt idx="106">
                  <c:v>34957</c:v>
                </c:pt>
                <c:pt idx="107">
                  <c:v>34964</c:v>
                </c:pt>
                <c:pt idx="108">
                  <c:v>34971</c:v>
                </c:pt>
                <c:pt idx="109">
                  <c:v>34978</c:v>
                </c:pt>
                <c:pt idx="110">
                  <c:v>34985</c:v>
                </c:pt>
                <c:pt idx="111">
                  <c:v>34992</c:v>
                </c:pt>
                <c:pt idx="112">
                  <c:v>34999</c:v>
                </c:pt>
                <c:pt idx="113">
                  <c:v>35006</c:v>
                </c:pt>
                <c:pt idx="114">
                  <c:v>35013</c:v>
                </c:pt>
                <c:pt idx="115">
                  <c:v>35020</c:v>
                </c:pt>
                <c:pt idx="116">
                  <c:v>35027</c:v>
                </c:pt>
                <c:pt idx="117">
                  <c:v>35034</c:v>
                </c:pt>
                <c:pt idx="118">
                  <c:v>35041</c:v>
                </c:pt>
                <c:pt idx="119">
                  <c:v>35048</c:v>
                </c:pt>
                <c:pt idx="120">
                  <c:v>35055</c:v>
                </c:pt>
                <c:pt idx="121">
                  <c:v>35062</c:v>
                </c:pt>
                <c:pt idx="122">
                  <c:v>35069</c:v>
                </c:pt>
                <c:pt idx="123">
                  <c:v>35076</c:v>
                </c:pt>
                <c:pt idx="124">
                  <c:v>35083</c:v>
                </c:pt>
                <c:pt idx="125">
                  <c:v>35090</c:v>
                </c:pt>
                <c:pt idx="126">
                  <c:v>35097</c:v>
                </c:pt>
                <c:pt idx="127">
                  <c:v>35104</c:v>
                </c:pt>
                <c:pt idx="128">
                  <c:v>35111</c:v>
                </c:pt>
                <c:pt idx="129">
                  <c:v>35118</c:v>
                </c:pt>
                <c:pt idx="130">
                  <c:v>35125</c:v>
                </c:pt>
                <c:pt idx="131">
                  <c:v>35132</c:v>
                </c:pt>
                <c:pt idx="132">
                  <c:v>35139</c:v>
                </c:pt>
                <c:pt idx="133">
                  <c:v>35146</c:v>
                </c:pt>
                <c:pt idx="134">
                  <c:v>35153</c:v>
                </c:pt>
                <c:pt idx="135">
                  <c:v>35160</c:v>
                </c:pt>
                <c:pt idx="136">
                  <c:v>35167</c:v>
                </c:pt>
                <c:pt idx="137">
                  <c:v>35174</c:v>
                </c:pt>
                <c:pt idx="138">
                  <c:v>35181</c:v>
                </c:pt>
                <c:pt idx="139">
                  <c:v>35188</c:v>
                </c:pt>
                <c:pt idx="140">
                  <c:v>35195</c:v>
                </c:pt>
                <c:pt idx="141">
                  <c:v>35202</c:v>
                </c:pt>
                <c:pt idx="142">
                  <c:v>35209</c:v>
                </c:pt>
                <c:pt idx="143">
                  <c:v>35216</c:v>
                </c:pt>
                <c:pt idx="144">
                  <c:v>35223</c:v>
                </c:pt>
                <c:pt idx="145">
                  <c:v>35230</c:v>
                </c:pt>
                <c:pt idx="146">
                  <c:v>35237</c:v>
                </c:pt>
                <c:pt idx="147">
                  <c:v>35244</c:v>
                </c:pt>
                <c:pt idx="148">
                  <c:v>35251</c:v>
                </c:pt>
                <c:pt idx="149">
                  <c:v>35258</c:v>
                </c:pt>
                <c:pt idx="150">
                  <c:v>35265</c:v>
                </c:pt>
                <c:pt idx="151">
                  <c:v>35272</c:v>
                </c:pt>
                <c:pt idx="152">
                  <c:v>35279</c:v>
                </c:pt>
                <c:pt idx="153">
                  <c:v>35286</c:v>
                </c:pt>
                <c:pt idx="154">
                  <c:v>35293</c:v>
                </c:pt>
                <c:pt idx="155">
                  <c:v>35300</c:v>
                </c:pt>
                <c:pt idx="156">
                  <c:v>35307</c:v>
                </c:pt>
                <c:pt idx="157">
                  <c:v>35314</c:v>
                </c:pt>
                <c:pt idx="158">
                  <c:v>35321</c:v>
                </c:pt>
                <c:pt idx="159">
                  <c:v>35328</c:v>
                </c:pt>
                <c:pt idx="160">
                  <c:v>35335</c:v>
                </c:pt>
                <c:pt idx="161">
                  <c:v>35342</c:v>
                </c:pt>
                <c:pt idx="162">
                  <c:v>35349</c:v>
                </c:pt>
                <c:pt idx="163">
                  <c:v>35356</c:v>
                </c:pt>
                <c:pt idx="164">
                  <c:v>35363</c:v>
                </c:pt>
                <c:pt idx="165">
                  <c:v>35370</c:v>
                </c:pt>
                <c:pt idx="166">
                  <c:v>35377</c:v>
                </c:pt>
                <c:pt idx="167">
                  <c:v>35384</c:v>
                </c:pt>
                <c:pt idx="168">
                  <c:v>35391</c:v>
                </c:pt>
                <c:pt idx="169">
                  <c:v>35398</c:v>
                </c:pt>
                <c:pt idx="170">
                  <c:v>35405</c:v>
                </c:pt>
                <c:pt idx="171">
                  <c:v>35412</c:v>
                </c:pt>
                <c:pt idx="172">
                  <c:v>35419</c:v>
                </c:pt>
                <c:pt idx="173">
                  <c:v>35426</c:v>
                </c:pt>
                <c:pt idx="174">
                  <c:v>35433</c:v>
                </c:pt>
                <c:pt idx="175">
                  <c:v>35440</c:v>
                </c:pt>
                <c:pt idx="176">
                  <c:v>35447</c:v>
                </c:pt>
                <c:pt idx="177">
                  <c:v>35454</c:v>
                </c:pt>
                <c:pt idx="178">
                  <c:v>35461</c:v>
                </c:pt>
                <c:pt idx="179">
                  <c:v>35468</c:v>
                </c:pt>
                <c:pt idx="180">
                  <c:v>35475</c:v>
                </c:pt>
                <c:pt idx="181">
                  <c:v>35482</c:v>
                </c:pt>
                <c:pt idx="182">
                  <c:v>35489</c:v>
                </c:pt>
                <c:pt idx="183">
                  <c:v>35496</c:v>
                </c:pt>
                <c:pt idx="184">
                  <c:v>35503</c:v>
                </c:pt>
                <c:pt idx="185">
                  <c:v>35510</c:v>
                </c:pt>
                <c:pt idx="186">
                  <c:v>35517</c:v>
                </c:pt>
                <c:pt idx="187">
                  <c:v>35524</c:v>
                </c:pt>
                <c:pt idx="188">
                  <c:v>35531</c:v>
                </c:pt>
                <c:pt idx="189">
                  <c:v>35538</c:v>
                </c:pt>
                <c:pt idx="190">
                  <c:v>35545</c:v>
                </c:pt>
                <c:pt idx="191">
                  <c:v>35552</c:v>
                </c:pt>
                <c:pt idx="192">
                  <c:v>35559</c:v>
                </c:pt>
                <c:pt idx="193">
                  <c:v>35566</c:v>
                </c:pt>
                <c:pt idx="194">
                  <c:v>35573</c:v>
                </c:pt>
                <c:pt idx="195">
                  <c:v>35580</c:v>
                </c:pt>
                <c:pt idx="196">
                  <c:v>35587</c:v>
                </c:pt>
                <c:pt idx="197">
                  <c:v>35594</c:v>
                </c:pt>
                <c:pt idx="198">
                  <c:v>35601</c:v>
                </c:pt>
                <c:pt idx="199">
                  <c:v>35608</c:v>
                </c:pt>
                <c:pt idx="200">
                  <c:v>35615</c:v>
                </c:pt>
                <c:pt idx="201">
                  <c:v>35622</c:v>
                </c:pt>
                <c:pt idx="202">
                  <c:v>35629</c:v>
                </c:pt>
                <c:pt idx="203">
                  <c:v>35636</c:v>
                </c:pt>
                <c:pt idx="204">
                  <c:v>35643</c:v>
                </c:pt>
                <c:pt idx="205">
                  <c:v>35650</c:v>
                </c:pt>
                <c:pt idx="206">
                  <c:v>35657</c:v>
                </c:pt>
                <c:pt idx="207">
                  <c:v>35664</c:v>
                </c:pt>
                <c:pt idx="208">
                  <c:v>35671</c:v>
                </c:pt>
                <c:pt idx="209">
                  <c:v>35678</c:v>
                </c:pt>
                <c:pt idx="210">
                  <c:v>35685</c:v>
                </c:pt>
                <c:pt idx="211">
                  <c:v>35692</c:v>
                </c:pt>
                <c:pt idx="212">
                  <c:v>35699</c:v>
                </c:pt>
                <c:pt idx="213">
                  <c:v>35706</c:v>
                </c:pt>
                <c:pt idx="214">
                  <c:v>35713</c:v>
                </c:pt>
                <c:pt idx="215">
                  <c:v>35720</c:v>
                </c:pt>
                <c:pt idx="216">
                  <c:v>35727</c:v>
                </c:pt>
                <c:pt idx="217">
                  <c:v>35734</c:v>
                </c:pt>
                <c:pt idx="218">
                  <c:v>35741</c:v>
                </c:pt>
                <c:pt idx="219">
                  <c:v>35748</c:v>
                </c:pt>
                <c:pt idx="220">
                  <c:v>35755</c:v>
                </c:pt>
                <c:pt idx="221">
                  <c:v>35762</c:v>
                </c:pt>
                <c:pt idx="222">
                  <c:v>35769</c:v>
                </c:pt>
                <c:pt idx="223">
                  <c:v>35776</c:v>
                </c:pt>
                <c:pt idx="224">
                  <c:v>35783</c:v>
                </c:pt>
                <c:pt idx="225">
                  <c:v>35790</c:v>
                </c:pt>
                <c:pt idx="226">
                  <c:v>35797</c:v>
                </c:pt>
                <c:pt idx="227">
                  <c:v>35804</c:v>
                </c:pt>
                <c:pt idx="228">
                  <c:v>35811</c:v>
                </c:pt>
                <c:pt idx="229">
                  <c:v>35818</c:v>
                </c:pt>
                <c:pt idx="230">
                  <c:v>35825</c:v>
                </c:pt>
                <c:pt idx="231">
                  <c:v>35832</c:v>
                </c:pt>
                <c:pt idx="232">
                  <c:v>35839</c:v>
                </c:pt>
                <c:pt idx="233">
                  <c:v>35846</c:v>
                </c:pt>
                <c:pt idx="234">
                  <c:v>35853</c:v>
                </c:pt>
                <c:pt idx="235">
                  <c:v>35860</c:v>
                </c:pt>
                <c:pt idx="236">
                  <c:v>35867</c:v>
                </c:pt>
                <c:pt idx="237">
                  <c:v>35874</c:v>
                </c:pt>
                <c:pt idx="238">
                  <c:v>35881</c:v>
                </c:pt>
                <c:pt idx="239">
                  <c:v>35888</c:v>
                </c:pt>
                <c:pt idx="240">
                  <c:v>35895</c:v>
                </c:pt>
                <c:pt idx="241">
                  <c:v>35902</c:v>
                </c:pt>
                <c:pt idx="242">
                  <c:v>35909</c:v>
                </c:pt>
                <c:pt idx="243">
                  <c:v>35916</c:v>
                </c:pt>
                <c:pt idx="244">
                  <c:v>35923</c:v>
                </c:pt>
                <c:pt idx="245">
                  <c:v>35930</c:v>
                </c:pt>
                <c:pt idx="246">
                  <c:v>35937</c:v>
                </c:pt>
                <c:pt idx="247">
                  <c:v>35944</c:v>
                </c:pt>
                <c:pt idx="248">
                  <c:v>35951</c:v>
                </c:pt>
                <c:pt idx="249">
                  <c:v>35958</c:v>
                </c:pt>
                <c:pt idx="250">
                  <c:v>35965</c:v>
                </c:pt>
                <c:pt idx="251">
                  <c:v>35972</c:v>
                </c:pt>
                <c:pt idx="252">
                  <c:v>35979</c:v>
                </c:pt>
                <c:pt idx="253">
                  <c:v>35986</c:v>
                </c:pt>
                <c:pt idx="254">
                  <c:v>35993</c:v>
                </c:pt>
                <c:pt idx="255">
                  <c:v>36000</c:v>
                </c:pt>
                <c:pt idx="256">
                  <c:v>36007</c:v>
                </c:pt>
                <c:pt idx="257">
                  <c:v>36014</c:v>
                </c:pt>
                <c:pt idx="258">
                  <c:v>36021</c:v>
                </c:pt>
                <c:pt idx="259">
                  <c:v>36028</c:v>
                </c:pt>
                <c:pt idx="260">
                  <c:v>36035</c:v>
                </c:pt>
                <c:pt idx="261">
                  <c:v>36042</c:v>
                </c:pt>
                <c:pt idx="262">
                  <c:v>36049</c:v>
                </c:pt>
                <c:pt idx="263">
                  <c:v>36056</c:v>
                </c:pt>
                <c:pt idx="264">
                  <c:v>36063</c:v>
                </c:pt>
                <c:pt idx="265">
                  <c:v>36070</c:v>
                </c:pt>
                <c:pt idx="266">
                  <c:v>36077</c:v>
                </c:pt>
                <c:pt idx="267">
                  <c:v>36084</c:v>
                </c:pt>
                <c:pt idx="268">
                  <c:v>36091</c:v>
                </c:pt>
                <c:pt idx="269">
                  <c:v>36098</c:v>
                </c:pt>
                <c:pt idx="270">
                  <c:v>36105</c:v>
                </c:pt>
                <c:pt idx="271">
                  <c:v>36112</c:v>
                </c:pt>
                <c:pt idx="272">
                  <c:v>36119</c:v>
                </c:pt>
                <c:pt idx="273">
                  <c:v>36126</c:v>
                </c:pt>
                <c:pt idx="274">
                  <c:v>36133</c:v>
                </c:pt>
                <c:pt idx="275">
                  <c:v>36140</c:v>
                </c:pt>
                <c:pt idx="276">
                  <c:v>36147</c:v>
                </c:pt>
                <c:pt idx="277">
                  <c:v>36154</c:v>
                </c:pt>
                <c:pt idx="278">
                  <c:v>36161</c:v>
                </c:pt>
                <c:pt idx="279">
                  <c:v>36168</c:v>
                </c:pt>
                <c:pt idx="280">
                  <c:v>36175</c:v>
                </c:pt>
                <c:pt idx="281">
                  <c:v>36182</c:v>
                </c:pt>
                <c:pt idx="282">
                  <c:v>36189</c:v>
                </c:pt>
                <c:pt idx="283">
                  <c:v>36196</c:v>
                </c:pt>
                <c:pt idx="284">
                  <c:v>36203</c:v>
                </c:pt>
                <c:pt idx="285">
                  <c:v>36210</c:v>
                </c:pt>
                <c:pt idx="286">
                  <c:v>36217</c:v>
                </c:pt>
                <c:pt idx="287">
                  <c:v>36224</c:v>
                </c:pt>
                <c:pt idx="288">
                  <c:v>36231</c:v>
                </c:pt>
                <c:pt idx="289">
                  <c:v>36238</c:v>
                </c:pt>
                <c:pt idx="290">
                  <c:v>36245</c:v>
                </c:pt>
                <c:pt idx="291">
                  <c:v>36252</c:v>
                </c:pt>
                <c:pt idx="292">
                  <c:v>36259</c:v>
                </c:pt>
                <c:pt idx="293">
                  <c:v>36266</c:v>
                </c:pt>
                <c:pt idx="294">
                  <c:v>36273</c:v>
                </c:pt>
                <c:pt idx="295">
                  <c:v>36280</c:v>
                </c:pt>
                <c:pt idx="296">
                  <c:v>36287</c:v>
                </c:pt>
                <c:pt idx="297">
                  <c:v>36294</c:v>
                </c:pt>
                <c:pt idx="298">
                  <c:v>36301</c:v>
                </c:pt>
                <c:pt idx="299">
                  <c:v>36308</c:v>
                </c:pt>
                <c:pt idx="300">
                  <c:v>36315</c:v>
                </c:pt>
                <c:pt idx="301">
                  <c:v>36322</c:v>
                </c:pt>
                <c:pt idx="302">
                  <c:v>36329</c:v>
                </c:pt>
                <c:pt idx="303">
                  <c:v>36336</c:v>
                </c:pt>
                <c:pt idx="304">
                  <c:v>36343</c:v>
                </c:pt>
                <c:pt idx="305">
                  <c:v>36350</c:v>
                </c:pt>
                <c:pt idx="306">
                  <c:v>36357</c:v>
                </c:pt>
                <c:pt idx="307">
                  <c:v>36364</c:v>
                </c:pt>
                <c:pt idx="308">
                  <c:v>36371</c:v>
                </c:pt>
                <c:pt idx="309">
                  <c:v>36378</c:v>
                </c:pt>
                <c:pt idx="310">
                  <c:v>36385</c:v>
                </c:pt>
                <c:pt idx="311">
                  <c:v>36392</c:v>
                </c:pt>
                <c:pt idx="312">
                  <c:v>36399</c:v>
                </c:pt>
                <c:pt idx="313">
                  <c:v>36406</c:v>
                </c:pt>
                <c:pt idx="314">
                  <c:v>36413</c:v>
                </c:pt>
                <c:pt idx="315">
                  <c:v>36420</c:v>
                </c:pt>
                <c:pt idx="316">
                  <c:v>36427</c:v>
                </c:pt>
                <c:pt idx="317">
                  <c:v>36434</c:v>
                </c:pt>
                <c:pt idx="318">
                  <c:v>36441</c:v>
                </c:pt>
                <c:pt idx="319">
                  <c:v>36448</c:v>
                </c:pt>
                <c:pt idx="320">
                  <c:v>36455</c:v>
                </c:pt>
                <c:pt idx="321">
                  <c:v>36462</c:v>
                </c:pt>
                <c:pt idx="322">
                  <c:v>36469</c:v>
                </c:pt>
                <c:pt idx="323">
                  <c:v>36476</c:v>
                </c:pt>
                <c:pt idx="324">
                  <c:v>36483</c:v>
                </c:pt>
                <c:pt idx="325">
                  <c:v>36490</c:v>
                </c:pt>
                <c:pt idx="326">
                  <c:v>36497</c:v>
                </c:pt>
                <c:pt idx="327">
                  <c:v>36504</c:v>
                </c:pt>
                <c:pt idx="328">
                  <c:v>36511</c:v>
                </c:pt>
                <c:pt idx="329">
                  <c:v>36518</c:v>
                </c:pt>
                <c:pt idx="330">
                  <c:v>36525</c:v>
                </c:pt>
                <c:pt idx="331">
                  <c:v>36532</c:v>
                </c:pt>
                <c:pt idx="332">
                  <c:v>36539</c:v>
                </c:pt>
                <c:pt idx="333">
                  <c:v>36546</c:v>
                </c:pt>
                <c:pt idx="334">
                  <c:v>36553</c:v>
                </c:pt>
                <c:pt idx="335">
                  <c:v>36560</c:v>
                </c:pt>
                <c:pt idx="336">
                  <c:v>36567</c:v>
                </c:pt>
                <c:pt idx="337">
                  <c:v>36574</c:v>
                </c:pt>
                <c:pt idx="338">
                  <c:v>36581</c:v>
                </c:pt>
                <c:pt idx="339">
                  <c:v>36588</c:v>
                </c:pt>
                <c:pt idx="340">
                  <c:v>36595</c:v>
                </c:pt>
                <c:pt idx="341">
                  <c:v>36602</c:v>
                </c:pt>
                <c:pt idx="342">
                  <c:v>36609</c:v>
                </c:pt>
                <c:pt idx="343">
                  <c:v>36616</c:v>
                </c:pt>
                <c:pt idx="344">
                  <c:v>36623</c:v>
                </c:pt>
                <c:pt idx="345">
                  <c:v>36630</c:v>
                </c:pt>
                <c:pt idx="346">
                  <c:v>36637</c:v>
                </c:pt>
                <c:pt idx="347">
                  <c:v>36644</c:v>
                </c:pt>
                <c:pt idx="348">
                  <c:v>36651</c:v>
                </c:pt>
                <c:pt idx="349">
                  <c:v>36658</c:v>
                </c:pt>
                <c:pt idx="350">
                  <c:v>36665</c:v>
                </c:pt>
                <c:pt idx="351">
                  <c:v>36672</c:v>
                </c:pt>
                <c:pt idx="352">
                  <c:v>36679</c:v>
                </c:pt>
                <c:pt idx="353">
                  <c:v>36686</c:v>
                </c:pt>
                <c:pt idx="354">
                  <c:v>36693</c:v>
                </c:pt>
                <c:pt idx="355">
                  <c:v>36700</c:v>
                </c:pt>
                <c:pt idx="356">
                  <c:v>36707</c:v>
                </c:pt>
                <c:pt idx="357">
                  <c:v>36714</c:v>
                </c:pt>
                <c:pt idx="358">
                  <c:v>36721</c:v>
                </c:pt>
                <c:pt idx="359">
                  <c:v>36728</c:v>
                </c:pt>
                <c:pt idx="360">
                  <c:v>36735</c:v>
                </c:pt>
                <c:pt idx="361">
                  <c:v>36742</c:v>
                </c:pt>
                <c:pt idx="362">
                  <c:v>36749</c:v>
                </c:pt>
                <c:pt idx="363">
                  <c:v>36756</c:v>
                </c:pt>
                <c:pt idx="364">
                  <c:v>36763</c:v>
                </c:pt>
                <c:pt idx="365">
                  <c:v>36770</c:v>
                </c:pt>
                <c:pt idx="366">
                  <c:v>36777</c:v>
                </c:pt>
                <c:pt idx="367">
                  <c:v>36784</c:v>
                </c:pt>
                <c:pt idx="368">
                  <c:v>36791</c:v>
                </c:pt>
                <c:pt idx="369">
                  <c:v>36798</c:v>
                </c:pt>
                <c:pt idx="370">
                  <c:v>36805</c:v>
                </c:pt>
                <c:pt idx="371">
                  <c:v>36812</c:v>
                </c:pt>
                <c:pt idx="372">
                  <c:v>36819</c:v>
                </c:pt>
                <c:pt idx="373">
                  <c:v>36826</c:v>
                </c:pt>
                <c:pt idx="374">
                  <c:v>36833</c:v>
                </c:pt>
                <c:pt idx="375">
                  <c:v>36840</c:v>
                </c:pt>
                <c:pt idx="376">
                  <c:v>36847</c:v>
                </c:pt>
                <c:pt idx="377">
                  <c:v>36854</c:v>
                </c:pt>
                <c:pt idx="378">
                  <c:v>36861</c:v>
                </c:pt>
                <c:pt idx="379">
                  <c:v>36868</c:v>
                </c:pt>
                <c:pt idx="380">
                  <c:v>36875</c:v>
                </c:pt>
                <c:pt idx="381">
                  <c:v>36882</c:v>
                </c:pt>
                <c:pt idx="382">
                  <c:v>36889</c:v>
                </c:pt>
                <c:pt idx="383">
                  <c:v>36896</c:v>
                </c:pt>
                <c:pt idx="384">
                  <c:v>36903</c:v>
                </c:pt>
                <c:pt idx="385">
                  <c:v>36910</c:v>
                </c:pt>
                <c:pt idx="386">
                  <c:v>36917</c:v>
                </c:pt>
                <c:pt idx="387">
                  <c:v>36924</c:v>
                </c:pt>
                <c:pt idx="388">
                  <c:v>36931</c:v>
                </c:pt>
                <c:pt idx="389">
                  <c:v>36938</c:v>
                </c:pt>
                <c:pt idx="390">
                  <c:v>36945</c:v>
                </c:pt>
                <c:pt idx="391">
                  <c:v>36952</c:v>
                </c:pt>
                <c:pt idx="392">
                  <c:v>36959</c:v>
                </c:pt>
                <c:pt idx="393">
                  <c:v>36966</c:v>
                </c:pt>
                <c:pt idx="394">
                  <c:v>36973</c:v>
                </c:pt>
                <c:pt idx="395">
                  <c:v>36980</c:v>
                </c:pt>
                <c:pt idx="396">
                  <c:v>36987</c:v>
                </c:pt>
                <c:pt idx="397">
                  <c:v>36994</c:v>
                </c:pt>
                <c:pt idx="398">
                  <c:v>37001</c:v>
                </c:pt>
                <c:pt idx="399">
                  <c:v>37008</c:v>
                </c:pt>
                <c:pt idx="400">
                  <c:v>37015</c:v>
                </c:pt>
                <c:pt idx="401">
                  <c:v>37022</c:v>
                </c:pt>
                <c:pt idx="402">
                  <c:v>37029</c:v>
                </c:pt>
                <c:pt idx="403">
                  <c:v>37036</c:v>
                </c:pt>
                <c:pt idx="404">
                  <c:v>37043</c:v>
                </c:pt>
                <c:pt idx="405">
                  <c:v>37050</c:v>
                </c:pt>
                <c:pt idx="406">
                  <c:v>37057</c:v>
                </c:pt>
                <c:pt idx="407">
                  <c:v>37064</c:v>
                </c:pt>
                <c:pt idx="408">
                  <c:v>37071</c:v>
                </c:pt>
                <c:pt idx="409">
                  <c:v>37078</c:v>
                </c:pt>
                <c:pt idx="410">
                  <c:v>37085</c:v>
                </c:pt>
                <c:pt idx="411">
                  <c:v>37092</c:v>
                </c:pt>
                <c:pt idx="412">
                  <c:v>37099</c:v>
                </c:pt>
                <c:pt idx="413">
                  <c:v>37106</c:v>
                </c:pt>
                <c:pt idx="414">
                  <c:v>37113</c:v>
                </c:pt>
                <c:pt idx="415">
                  <c:v>37120</c:v>
                </c:pt>
                <c:pt idx="416">
                  <c:v>37127</c:v>
                </c:pt>
                <c:pt idx="417">
                  <c:v>37134</c:v>
                </c:pt>
                <c:pt idx="418">
                  <c:v>37141</c:v>
                </c:pt>
                <c:pt idx="419">
                  <c:v>37148</c:v>
                </c:pt>
                <c:pt idx="420">
                  <c:v>37155</c:v>
                </c:pt>
                <c:pt idx="421">
                  <c:v>37162</c:v>
                </c:pt>
                <c:pt idx="422">
                  <c:v>37169</c:v>
                </c:pt>
                <c:pt idx="423">
                  <c:v>37176</c:v>
                </c:pt>
                <c:pt idx="424">
                  <c:v>37183</c:v>
                </c:pt>
                <c:pt idx="425">
                  <c:v>37190</c:v>
                </c:pt>
                <c:pt idx="426">
                  <c:v>37197</c:v>
                </c:pt>
                <c:pt idx="427">
                  <c:v>37204</c:v>
                </c:pt>
                <c:pt idx="428">
                  <c:v>37211</c:v>
                </c:pt>
                <c:pt idx="429">
                  <c:v>37218</c:v>
                </c:pt>
                <c:pt idx="430">
                  <c:v>37225</c:v>
                </c:pt>
                <c:pt idx="431">
                  <c:v>37232</c:v>
                </c:pt>
                <c:pt idx="432">
                  <c:v>37239</c:v>
                </c:pt>
                <c:pt idx="433">
                  <c:v>37246</c:v>
                </c:pt>
                <c:pt idx="434">
                  <c:v>37253</c:v>
                </c:pt>
                <c:pt idx="435">
                  <c:v>37260</c:v>
                </c:pt>
                <c:pt idx="436">
                  <c:v>37267</c:v>
                </c:pt>
                <c:pt idx="437">
                  <c:v>37274</c:v>
                </c:pt>
                <c:pt idx="438">
                  <c:v>37281</c:v>
                </c:pt>
                <c:pt idx="439">
                  <c:v>37288</c:v>
                </c:pt>
                <c:pt idx="440">
                  <c:v>37295</c:v>
                </c:pt>
                <c:pt idx="441">
                  <c:v>37302</c:v>
                </c:pt>
                <c:pt idx="442">
                  <c:v>37309</c:v>
                </c:pt>
                <c:pt idx="443">
                  <c:v>37316</c:v>
                </c:pt>
                <c:pt idx="444">
                  <c:v>37323</c:v>
                </c:pt>
                <c:pt idx="445">
                  <c:v>37330</c:v>
                </c:pt>
                <c:pt idx="446">
                  <c:v>37337</c:v>
                </c:pt>
                <c:pt idx="447">
                  <c:v>37344</c:v>
                </c:pt>
                <c:pt idx="448">
                  <c:v>37351</c:v>
                </c:pt>
                <c:pt idx="449">
                  <c:v>37358</c:v>
                </c:pt>
                <c:pt idx="450">
                  <c:v>37365</c:v>
                </c:pt>
                <c:pt idx="451">
                  <c:v>37372</c:v>
                </c:pt>
                <c:pt idx="452">
                  <c:v>37379</c:v>
                </c:pt>
                <c:pt idx="453">
                  <c:v>37386</c:v>
                </c:pt>
                <c:pt idx="454">
                  <c:v>37393</c:v>
                </c:pt>
                <c:pt idx="455">
                  <c:v>37400</c:v>
                </c:pt>
                <c:pt idx="456">
                  <c:v>37407</c:v>
                </c:pt>
                <c:pt idx="457">
                  <c:v>37414</c:v>
                </c:pt>
                <c:pt idx="458">
                  <c:v>37421</c:v>
                </c:pt>
                <c:pt idx="459">
                  <c:v>37428</c:v>
                </c:pt>
                <c:pt idx="460">
                  <c:v>37435</c:v>
                </c:pt>
                <c:pt idx="461">
                  <c:v>37442</c:v>
                </c:pt>
                <c:pt idx="462">
                  <c:v>37449</c:v>
                </c:pt>
                <c:pt idx="463">
                  <c:v>37456</c:v>
                </c:pt>
                <c:pt idx="464">
                  <c:v>37463</c:v>
                </c:pt>
                <c:pt idx="465">
                  <c:v>37470</c:v>
                </c:pt>
                <c:pt idx="466">
                  <c:v>37477</c:v>
                </c:pt>
                <c:pt idx="467">
                  <c:v>37484</c:v>
                </c:pt>
                <c:pt idx="468">
                  <c:v>37491</c:v>
                </c:pt>
                <c:pt idx="469">
                  <c:v>37498</c:v>
                </c:pt>
                <c:pt idx="470">
                  <c:v>37505</c:v>
                </c:pt>
                <c:pt idx="471">
                  <c:v>37512</c:v>
                </c:pt>
                <c:pt idx="472">
                  <c:v>37519</c:v>
                </c:pt>
                <c:pt idx="473">
                  <c:v>37526</c:v>
                </c:pt>
                <c:pt idx="474">
                  <c:v>37533</c:v>
                </c:pt>
                <c:pt idx="475">
                  <c:v>37540</c:v>
                </c:pt>
                <c:pt idx="476">
                  <c:v>37547</c:v>
                </c:pt>
                <c:pt idx="477">
                  <c:v>37554</c:v>
                </c:pt>
                <c:pt idx="478">
                  <c:v>37561</c:v>
                </c:pt>
                <c:pt idx="479">
                  <c:v>37568</c:v>
                </c:pt>
                <c:pt idx="480">
                  <c:v>37575</c:v>
                </c:pt>
                <c:pt idx="481">
                  <c:v>37582</c:v>
                </c:pt>
                <c:pt idx="482">
                  <c:v>37589</c:v>
                </c:pt>
                <c:pt idx="483">
                  <c:v>37596</c:v>
                </c:pt>
                <c:pt idx="484">
                  <c:v>37603</c:v>
                </c:pt>
                <c:pt idx="485">
                  <c:v>37610</c:v>
                </c:pt>
                <c:pt idx="486">
                  <c:v>37617</c:v>
                </c:pt>
                <c:pt idx="487">
                  <c:v>37624</c:v>
                </c:pt>
                <c:pt idx="488">
                  <c:v>37631</c:v>
                </c:pt>
                <c:pt idx="489">
                  <c:v>37638</c:v>
                </c:pt>
                <c:pt idx="490">
                  <c:v>37645</c:v>
                </c:pt>
                <c:pt idx="491">
                  <c:v>37652</c:v>
                </c:pt>
                <c:pt idx="492">
                  <c:v>37659</c:v>
                </c:pt>
                <c:pt idx="493">
                  <c:v>37666</c:v>
                </c:pt>
                <c:pt idx="494">
                  <c:v>37673</c:v>
                </c:pt>
                <c:pt idx="495">
                  <c:v>37680</c:v>
                </c:pt>
                <c:pt idx="496">
                  <c:v>37687</c:v>
                </c:pt>
                <c:pt idx="497">
                  <c:v>37694</c:v>
                </c:pt>
                <c:pt idx="498">
                  <c:v>37701</c:v>
                </c:pt>
                <c:pt idx="499">
                  <c:v>37708</c:v>
                </c:pt>
                <c:pt idx="500">
                  <c:v>37715</c:v>
                </c:pt>
                <c:pt idx="501">
                  <c:v>37722</c:v>
                </c:pt>
                <c:pt idx="502">
                  <c:v>37729</c:v>
                </c:pt>
                <c:pt idx="503">
                  <c:v>37736</c:v>
                </c:pt>
                <c:pt idx="504">
                  <c:v>37743</c:v>
                </c:pt>
                <c:pt idx="505">
                  <c:v>37750</c:v>
                </c:pt>
                <c:pt idx="506">
                  <c:v>37757</c:v>
                </c:pt>
                <c:pt idx="507">
                  <c:v>37764</c:v>
                </c:pt>
                <c:pt idx="508">
                  <c:v>37771</c:v>
                </c:pt>
                <c:pt idx="509">
                  <c:v>37778</c:v>
                </c:pt>
                <c:pt idx="510">
                  <c:v>37785</c:v>
                </c:pt>
                <c:pt idx="511">
                  <c:v>37792</c:v>
                </c:pt>
                <c:pt idx="512">
                  <c:v>37799</c:v>
                </c:pt>
                <c:pt idx="513">
                  <c:v>37806</c:v>
                </c:pt>
                <c:pt idx="514">
                  <c:v>37813</c:v>
                </c:pt>
                <c:pt idx="515">
                  <c:v>37820</c:v>
                </c:pt>
                <c:pt idx="516">
                  <c:v>37827</c:v>
                </c:pt>
                <c:pt idx="517">
                  <c:v>37834</c:v>
                </c:pt>
                <c:pt idx="518">
                  <c:v>37841</c:v>
                </c:pt>
                <c:pt idx="519">
                  <c:v>37848</c:v>
                </c:pt>
                <c:pt idx="520">
                  <c:v>37855</c:v>
                </c:pt>
                <c:pt idx="521">
                  <c:v>37862</c:v>
                </c:pt>
                <c:pt idx="522">
                  <c:v>37869</c:v>
                </c:pt>
                <c:pt idx="523">
                  <c:v>37876</c:v>
                </c:pt>
                <c:pt idx="524">
                  <c:v>37883</c:v>
                </c:pt>
                <c:pt idx="525">
                  <c:v>37890</c:v>
                </c:pt>
                <c:pt idx="526">
                  <c:v>37897</c:v>
                </c:pt>
                <c:pt idx="527">
                  <c:v>37904</c:v>
                </c:pt>
                <c:pt idx="528">
                  <c:v>37911</c:v>
                </c:pt>
                <c:pt idx="529">
                  <c:v>37918</c:v>
                </c:pt>
                <c:pt idx="530">
                  <c:v>37925</c:v>
                </c:pt>
                <c:pt idx="531">
                  <c:v>37932</c:v>
                </c:pt>
                <c:pt idx="532">
                  <c:v>37939</c:v>
                </c:pt>
                <c:pt idx="533">
                  <c:v>37946</c:v>
                </c:pt>
                <c:pt idx="534">
                  <c:v>37953</c:v>
                </c:pt>
                <c:pt idx="535">
                  <c:v>37960</c:v>
                </c:pt>
                <c:pt idx="536">
                  <c:v>37967</c:v>
                </c:pt>
                <c:pt idx="537">
                  <c:v>37974</c:v>
                </c:pt>
                <c:pt idx="538">
                  <c:v>37981</c:v>
                </c:pt>
                <c:pt idx="539">
                  <c:v>37988</c:v>
                </c:pt>
                <c:pt idx="540">
                  <c:v>37995</c:v>
                </c:pt>
                <c:pt idx="541">
                  <c:v>38002</c:v>
                </c:pt>
                <c:pt idx="542">
                  <c:v>38009</c:v>
                </c:pt>
                <c:pt idx="543">
                  <c:v>38016</c:v>
                </c:pt>
                <c:pt idx="544">
                  <c:v>38023</c:v>
                </c:pt>
                <c:pt idx="545">
                  <c:v>38030</c:v>
                </c:pt>
                <c:pt idx="546">
                  <c:v>38037</c:v>
                </c:pt>
                <c:pt idx="547">
                  <c:v>38044</c:v>
                </c:pt>
                <c:pt idx="548">
                  <c:v>38051</c:v>
                </c:pt>
                <c:pt idx="549">
                  <c:v>38058</c:v>
                </c:pt>
                <c:pt idx="550">
                  <c:v>38065</c:v>
                </c:pt>
                <c:pt idx="551">
                  <c:v>38072</c:v>
                </c:pt>
                <c:pt idx="552">
                  <c:v>38079</c:v>
                </c:pt>
                <c:pt idx="553">
                  <c:v>38086</c:v>
                </c:pt>
                <c:pt idx="554">
                  <c:v>38093</c:v>
                </c:pt>
                <c:pt idx="555">
                  <c:v>38100</c:v>
                </c:pt>
                <c:pt idx="556">
                  <c:v>38107</c:v>
                </c:pt>
                <c:pt idx="557">
                  <c:v>38114</c:v>
                </c:pt>
                <c:pt idx="558">
                  <c:v>38121</c:v>
                </c:pt>
                <c:pt idx="559">
                  <c:v>38128</c:v>
                </c:pt>
                <c:pt idx="560">
                  <c:v>38135</c:v>
                </c:pt>
                <c:pt idx="561">
                  <c:v>38142</c:v>
                </c:pt>
                <c:pt idx="562">
                  <c:v>38149</c:v>
                </c:pt>
                <c:pt idx="563">
                  <c:v>38156</c:v>
                </c:pt>
                <c:pt idx="564">
                  <c:v>38163</c:v>
                </c:pt>
                <c:pt idx="565">
                  <c:v>38170</c:v>
                </c:pt>
                <c:pt idx="566">
                  <c:v>38177</c:v>
                </c:pt>
                <c:pt idx="567">
                  <c:v>38184</c:v>
                </c:pt>
                <c:pt idx="568">
                  <c:v>38191</c:v>
                </c:pt>
                <c:pt idx="569">
                  <c:v>38198</c:v>
                </c:pt>
                <c:pt idx="570">
                  <c:v>38205</c:v>
                </c:pt>
                <c:pt idx="571">
                  <c:v>38212</c:v>
                </c:pt>
                <c:pt idx="572">
                  <c:v>38219</c:v>
                </c:pt>
                <c:pt idx="573">
                  <c:v>38226</c:v>
                </c:pt>
                <c:pt idx="574">
                  <c:v>38233</c:v>
                </c:pt>
                <c:pt idx="575">
                  <c:v>38240</c:v>
                </c:pt>
                <c:pt idx="576">
                  <c:v>38247</c:v>
                </c:pt>
                <c:pt idx="577">
                  <c:v>38254</c:v>
                </c:pt>
                <c:pt idx="578">
                  <c:v>38261</c:v>
                </c:pt>
                <c:pt idx="579">
                  <c:v>38268</c:v>
                </c:pt>
                <c:pt idx="580">
                  <c:v>38275</c:v>
                </c:pt>
                <c:pt idx="581">
                  <c:v>38282</c:v>
                </c:pt>
                <c:pt idx="582">
                  <c:v>38289</c:v>
                </c:pt>
                <c:pt idx="583">
                  <c:v>38296</c:v>
                </c:pt>
                <c:pt idx="584">
                  <c:v>38303</c:v>
                </c:pt>
                <c:pt idx="585">
                  <c:v>38310</c:v>
                </c:pt>
                <c:pt idx="586">
                  <c:v>38317</c:v>
                </c:pt>
                <c:pt idx="587">
                  <c:v>38324</c:v>
                </c:pt>
                <c:pt idx="588">
                  <c:v>38331</c:v>
                </c:pt>
                <c:pt idx="589">
                  <c:v>38338</c:v>
                </c:pt>
                <c:pt idx="590">
                  <c:v>38345</c:v>
                </c:pt>
                <c:pt idx="591">
                  <c:v>38352</c:v>
                </c:pt>
                <c:pt idx="592">
                  <c:v>38359</c:v>
                </c:pt>
                <c:pt idx="593">
                  <c:v>38366</c:v>
                </c:pt>
                <c:pt idx="594">
                  <c:v>38373</c:v>
                </c:pt>
                <c:pt idx="595">
                  <c:v>38380</c:v>
                </c:pt>
                <c:pt idx="596">
                  <c:v>38387</c:v>
                </c:pt>
                <c:pt idx="597">
                  <c:v>38394</c:v>
                </c:pt>
                <c:pt idx="598">
                  <c:v>38401</c:v>
                </c:pt>
                <c:pt idx="599">
                  <c:v>38408</c:v>
                </c:pt>
                <c:pt idx="600">
                  <c:v>38415</c:v>
                </c:pt>
                <c:pt idx="601">
                  <c:v>38422</c:v>
                </c:pt>
                <c:pt idx="602">
                  <c:v>38429</c:v>
                </c:pt>
                <c:pt idx="603">
                  <c:v>38436</c:v>
                </c:pt>
                <c:pt idx="604">
                  <c:v>38443</c:v>
                </c:pt>
                <c:pt idx="605">
                  <c:v>38450</c:v>
                </c:pt>
                <c:pt idx="606">
                  <c:v>38457</c:v>
                </c:pt>
                <c:pt idx="607">
                  <c:v>38464</c:v>
                </c:pt>
                <c:pt idx="608">
                  <c:v>38471</c:v>
                </c:pt>
                <c:pt idx="609">
                  <c:v>38478</c:v>
                </c:pt>
                <c:pt idx="610">
                  <c:v>38485</c:v>
                </c:pt>
                <c:pt idx="611">
                  <c:v>38492</c:v>
                </c:pt>
                <c:pt idx="612">
                  <c:v>38499</c:v>
                </c:pt>
                <c:pt idx="613">
                  <c:v>38506</c:v>
                </c:pt>
                <c:pt idx="614">
                  <c:v>38513</c:v>
                </c:pt>
                <c:pt idx="615">
                  <c:v>38520</c:v>
                </c:pt>
                <c:pt idx="616">
                  <c:v>38527</c:v>
                </c:pt>
                <c:pt idx="617">
                  <c:v>38534</c:v>
                </c:pt>
                <c:pt idx="618">
                  <c:v>38541</c:v>
                </c:pt>
                <c:pt idx="619">
                  <c:v>38548</c:v>
                </c:pt>
                <c:pt idx="620">
                  <c:v>38555</c:v>
                </c:pt>
                <c:pt idx="621">
                  <c:v>38562</c:v>
                </c:pt>
                <c:pt idx="622">
                  <c:v>38569</c:v>
                </c:pt>
                <c:pt idx="623">
                  <c:v>38576</c:v>
                </c:pt>
                <c:pt idx="624">
                  <c:v>38583</c:v>
                </c:pt>
                <c:pt idx="625">
                  <c:v>38590</c:v>
                </c:pt>
                <c:pt idx="626">
                  <c:v>38597</c:v>
                </c:pt>
                <c:pt idx="627">
                  <c:v>38604</c:v>
                </c:pt>
                <c:pt idx="628">
                  <c:v>38611</c:v>
                </c:pt>
                <c:pt idx="629">
                  <c:v>38618</c:v>
                </c:pt>
                <c:pt idx="630">
                  <c:v>38625</c:v>
                </c:pt>
                <c:pt idx="631">
                  <c:v>38632</c:v>
                </c:pt>
                <c:pt idx="632">
                  <c:v>38639</c:v>
                </c:pt>
                <c:pt idx="633">
                  <c:v>38646</c:v>
                </c:pt>
                <c:pt idx="634">
                  <c:v>38653</c:v>
                </c:pt>
                <c:pt idx="635">
                  <c:v>38660</c:v>
                </c:pt>
                <c:pt idx="636">
                  <c:v>38667</c:v>
                </c:pt>
                <c:pt idx="637">
                  <c:v>38674</c:v>
                </c:pt>
                <c:pt idx="638">
                  <c:v>38681</c:v>
                </c:pt>
                <c:pt idx="639">
                  <c:v>38688</c:v>
                </c:pt>
                <c:pt idx="640">
                  <c:v>38695</c:v>
                </c:pt>
                <c:pt idx="641">
                  <c:v>38702</c:v>
                </c:pt>
                <c:pt idx="642">
                  <c:v>38709</c:v>
                </c:pt>
                <c:pt idx="643">
                  <c:v>38716</c:v>
                </c:pt>
                <c:pt idx="644">
                  <c:v>38723</c:v>
                </c:pt>
                <c:pt idx="645">
                  <c:v>38730</c:v>
                </c:pt>
                <c:pt idx="646">
                  <c:v>38737</c:v>
                </c:pt>
                <c:pt idx="647">
                  <c:v>38744</c:v>
                </c:pt>
                <c:pt idx="648">
                  <c:v>38751</c:v>
                </c:pt>
                <c:pt idx="649">
                  <c:v>38758</c:v>
                </c:pt>
                <c:pt idx="650">
                  <c:v>38765</c:v>
                </c:pt>
                <c:pt idx="651">
                  <c:v>38772</c:v>
                </c:pt>
                <c:pt idx="652">
                  <c:v>38779</c:v>
                </c:pt>
                <c:pt idx="653">
                  <c:v>38786</c:v>
                </c:pt>
                <c:pt idx="654">
                  <c:v>38793</c:v>
                </c:pt>
                <c:pt idx="655">
                  <c:v>38800</c:v>
                </c:pt>
                <c:pt idx="656">
                  <c:v>38807</c:v>
                </c:pt>
                <c:pt idx="657">
                  <c:v>38814</c:v>
                </c:pt>
                <c:pt idx="658">
                  <c:v>38821</c:v>
                </c:pt>
                <c:pt idx="659">
                  <c:v>38828</c:v>
                </c:pt>
                <c:pt idx="660">
                  <c:v>38835</c:v>
                </c:pt>
                <c:pt idx="661">
                  <c:v>38842</c:v>
                </c:pt>
                <c:pt idx="662">
                  <c:v>38849</c:v>
                </c:pt>
                <c:pt idx="663">
                  <c:v>38856</c:v>
                </c:pt>
                <c:pt idx="664">
                  <c:v>38863</c:v>
                </c:pt>
                <c:pt idx="665">
                  <c:v>38870</c:v>
                </c:pt>
                <c:pt idx="666">
                  <c:v>38877</c:v>
                </c:pt>
                <c:pt idx="667">
                  <c:v>38884</c:v>
                </c:pt>
                <c:pt idx="668">
                  <c:v>38891</c:v>
                </c:pt>
                <c:pt idx="669">
                  <c:v>38898</c:v>
                </c:pt>
                <c:pt idx="670">
                  <c:v>38905</c:v>
                </c:pt>
                <c:pt idx="671">
                  <c:v>38912</c:v>
                </c:pt>
                <c:pt idx="672">
                  <c:v>38919</c:v>
                </c:pt>
                <c:pt idx="673">
                  <c:v>38926</c:v>
                </c:pt>
                <c:pt idx="674">
                  <c:v>38933</c:v>
                </c:pt>
                <c:pt idx="675">
                  <c:v>38940</c:v>
                </c:pt>
                <c:pt idx="676">
                  <c:v>38947</c:v>
                </c:pt>
                <c:pt idx="677">
                  <c:v>38954</c:v>
                </c:pt>
                <c:pt idx="678">
                  <c:v>38961</c:v>
                </c:pt>
                <c:pt idx="679">
                  <c:v>38968</c:v>
                </c:pt>
                <c:pt idx="680">
                  <c:v>38975</c:v>
                </c:pt>
                <c:pt idx="681">
                  <c:v>38982</c:v>
                </c:pt>
                <c:pt idx="682">
                  <c:v>38989</c:v>
                </c:pt>
                <c:pt idx="683">
                  <c:v>38996</c:v>
                </c:pt>
                <c:pt idx="684">
                  <c:v>39003</c:v>
                </c:pt>
                <c:pt idx="685">
                  <c:v>39010</c:v>
                </c:pt>
                <c:pt idx="686">
                  <c:v>39017</c:v>
                </c:pt>
                <c:pt idx="687">
                  <c:v>39024</c:v>
                </c:pt>
                <c:pt idx="688">
                  <c:v>39031</c:v>
                </c:pt>
                <c:pt idx="689">
                  <c:v>39038</c:v>
                </c:pt>
                <c:pt idx="690">
                  <c:v>39045</c:v>
                </c:pt>
                <c:pt idx="691">
                  <c:v>39052</c:v>
                </c:pt>
                <c:pt idx="692">
                  <c:v>39059</c:v>
                </c:pt>
                <c:pt idx="693">
                  <c:v>39066</c:v>
                </c:pt>
                <c:pt idx="694">
                  <c:v>39073</c:v>
                </c:pt>
                <c:pt idx="695">
                  <c:v>39080</c:v>
                </c:pt>
                <c:pt idx="696">
                  <c:v>39087</c:v>
                </c:pt>
                <c:pt idx="697">
                  <c:v>39094</c:v>
                </c:pt>
                <c:pt idx="698">
                  <c:v>39101</c:v>
                </c:pt>
                <c:pt idx="699">
                  <c:v>39108</c:v>
                </c:pt>
                <c:pt idx="700">
                  <c:v>39115</c:v>
                </c:pt>
                <c:pt idx="701">
                  <c:v>39122</c:v>
                </c:pt>
                <c:pt idx="702">
                  <c:v>39129</c:v>
                </c:pt>
                <c:pt idx="703">
                  <c:v>39136</c:v>
                </c:pt>
                <c:pt idx="704">
                  <c:v>39143</c:v>
                </c:pt>
                <c:pt idx="705">
                  <c:v>39150</c:v>
                </c:pt>
                <c:pt idx="706">
                  <c:v>39157</c:v>
                </c:pt>
                <c:pt idx="707">
                  <c:v>39164</c:v>
                </c:pt>
                <c:pt idx="708">
                  <c:v>39171</c:v>
                </c:pt>
                <c:pt idx="709">
                  <c:v>39178</c:v>
                </c:pt>
                <c:pt idx="710">
                  <c:v>39185</c:v>
                </c:pt>
                <c:pt idx="711">
                  <c:v>39192</c:v>
                </c:pt>
                <c:pt idx="712">
                  <c:v>39199</c:v>
                </c:pt>
                <c:pt idx="713">
                  <c:v>39206</c:v>
                </c:pt>
                <c:pt idx="714">
                  <c:v>39213</c:v>
                </c:pt>
                <c:pt idx="715">
                  <c:v>39220</c:v>
                </c:pt>
                <c:pt idx="716">
                  <c:v>39227</c:v>
                </c:pt>
                <c:pt idx="717">
                  <c:v>39234</c:v>
                </c:pt>
                <c:pt idx="718">
                  <c:v>39241</c:v>
                </c:pt>
                <c:pt idx="719">
                  <c:v>39248</c:v>
                </c:pt>
                <c:pt idx="720">
                  <c:v>39255</c:v>
                </c:pt>
                <c:pt idx="721">
                  <c:v>39262</c:v>
                </c:pt>
                <c:pt idx="722">
                  <c:v>39269</c:v>
                </c:pt>
                <c:pt idx="723">
                  <c:v>39276</c:v>
                </c:pt>
                <c:pt idx="724">
                  <c:v>39283</c:v>
                </c:pt>
                <c:pt idx="725">
                  <c:v>39290</c:v>
                </c:pt>
                <c:pt idx="726">
                  <c:v>39297</c:v>
                </c:pt>
                <c:pt idx="727">
                  <c:v>39304</c:v>
                </c:pt>
                <c:pt idx="728">
                  <c:v>39311</c:v>
                </c:pt>
                <c:pt idx="729">
                  <c:v>39318</c:v>
                </c:pt>
                <c:pt idx="730">
                  <c:v>39325</c:v>
                </c:pt>
                <c:pt idx="731">
                  <c:v>39332</c:v>
                </c:pt>
                <c:pt idx="732">
                  <c:v>39339</c:v>
                </c:pt>
                <c:pt idx="733">
                  <c:v>39346</c:v>
                </c:pt>
                <c:pt idx="734">
                  <c:v>39353</c:v>
                </c:pt>
                <c:pt idx="735">
                  <c:v>39360</c:v>
                </c:pt>
                <c:pt idx="736">
                  <c:v>39367</c:v>
                </c:pt>
                <c:pt idx="737">
                  <c:v>39374</c:v>
                </c:pt>
                <c:pt idx="738">
                  <c:v>39381</c:v>
                </c:pt>
                <c:pt idx="739">
                  <c:v>39388</c:v>
                </c:pt>
                <c:pt idx="740">
                  <c:v>39395</c:v>
                </c:pt>
                <c:pt idx="741">
                  <c:v>39402</c:v>
                </c:pt>
                <c:pt idx="742">
                  <c:v>39409</c:v>
                </c:pt>
                <c:pt idx="743">
                  <c:v>39416</c:v>
                </c:pt>
                <c:pt idx="744">
                  <c:v>39423</c:v>
                </c:pt>
                <c:pt idx="745">
                  <c:v>39430</c:v>
                </c:pt>
                <c:pt idx="746">
                  <c:v>39437</c:v>
                </c:pt>
                <c:pt idx="747">
                  <c:v>39444</c:v>
                </c:pt>
                <c:pt idx="748">
                  <c:v>39451</c:v>
                </c:pt>
                <c:pt idx="749">
                  <c:v>39458</c:v>
                </c:pt>
                <c:pt idx="750">
                  <c:v>39465</c:v>
                </c:pt>
                <c:pt idx="751">
                  <c:v>39472</c:v>
                </c:pt>
                <c:pt idx="752">
                  <c:v>39479</c:v>
                </c:pt>
                <c:pt idx="753">
                  <c:v>39486</c:v>
                </c:pt>
                <c:pt idx="754">
                  <c:v>39493</c:v>
                </c:pt>
                <c:pt idx="755">
                  <c:v>39500</c:v>
                </c:pt>
                <c:pt idx="756">
                  <c:v>39507</c:v>
                </c:pt>
                <c:pt idx="757">
                  <c:v>39514</c:v>
                </c:pt>
                <c:pt idx="758">
                  <c:v>39521</c:v>
                </c:pt>
                <c:pt idx="759">
                  <c:v>39528</c:v>
                </c:pt>
                <c:pt idx="760">
                  <c:v>39535</c:v>
                </c:pt>
                <c:pt idx="761">
                  <c:v>39542</c:v>
                </c:pt>
                <c:pt idx="762">
                  <c:v>39549</c:v>
                </c:pt>
                <c:pt idx="763">
                  <c:v>39556</c:v>
                </c:pt>
                <c:pt idx="764">
                  <c:v>39563</c:v>
                </c:pt>
                <c:pt idx="765">
                  <c:v>39570</c:v>
                </c:pt>
                <c:pt idx="766">
                  <c:v>39577</c:v>
                </c:pt>
                <c:pt idx="767">
                  <c:v>39584</c:v>
                </c:pt>
                <c:pt idx="768">
                  <c:v>39591</c:v>
                </c:pt>
                <c:pt idx="769">
                  <c:v>39598</c:v>
                </c:pt>
                <c:pt idx="770">
                  <c:v>39605</c:v>
                </c:pt>
                <c:pt idx="771">
                  <c:v>39612</c:v>
                </c:pt>
                <c:pt idx="772">
                  <c:v>39619</c:v>
                </c:pt>
                <c:pt idx="773">
                  <c:v>39626</c:v>
                </c:pt>
                <c:pt idx="774">
                  <c:v>39633</c:v>
                </c:pt>
                <c:pt idx="775">
                  <c:v>39640</c:v>
                </c:pt>
                <c:pt idx="776">
                  <c:v>39647</c:v>
                </c:pt>
                <c:pt idx="777">
                  <c:v>39654</c:v>
                </c:pt>
                <c:pt idx="778">
                  <c:v>39661</c:v>
                </c:pt>
                <c:pt idx="779">
                  <c:v>39668</c:v>
                </c:pt>
                <c:pt idx="780">
                  <c:v>39675</c:v>
                </c:pt>
                <c:pt idx="781">
                  <c:v>39682</c:v>
                </c:pt>
                <c:pt idx="782">
                  <c:v>39689</c:v>
                </c:pt>
                <c:pt idx="783">
                  <c:v>39696</c:v>
                </c:pt>
                <c:pt idx="784">
                  <c:v>39703</c:v>
                </c:pt>
                <c:pt idx="785">
                  <c:v>39710</c:v>
                </c:pt>
                <c:pt idx="786">
                  <c:v>39717</c:v>
                </c:pt>
                <c:pt idx="787">
                  <c:v>39724</c:v>
                </c:pt>
                <c:pt idx="788">
                  <c:v>39731</c:v>
                </c:pt>
                <c:pt idx="789">
                  <c:v>39738</c:v>
                </c:pt>
                <c:pt idx="790">
                  <c:v>39745</c:v>
                </c:pt>
                <c:pt idx="791">
                  <c:v>39752</c:v>
                </c:pt>
                <c:pt idx="792">
                  <c:v>39759</c:v>
                </c:pt>
                <c:pt idx="793">
                  <c:v>39766</c:v>
                </c:pt>
                <c:pt idx="794">
                  <c:v>39773</c:v>
                </c:pt>
                <c:pt idx="795">
                  <c:v>39780</c:v>
                </c:pt>
                <c:pt idx="796">
                  <c:v>39787</c:v>
                </c:pt>
                <c:pt idx="797">
                  <c:v>39794</c:v>
                </c:pt>
                <c:pt idx="798">
                  <c:v>39801</c:v>
                </c:pt>
                <c:pt idx="799">
                  <c:v>39808</c:v>
                </c:pt>
                <c:pt idx="800">
                  <c:v>39815</c:v>
                </c:pt>
                <c:pt idx="801">
                  <c:v>39822</c:v>
                </c:pt>
                <c:pt idx="802">
                  <c:v>39829</c:v>
                </c:pt>
                <c:pt idx="803">
                  <c:v>39836</c:v>
                </c:pt>
                <c:pt idx="804">
                  <c:v>39843</c:v>
                </c:pt>
                <c:pt idx="805">
                  <c:v>39850</c:v>
                </c:pt>
                <c:pt idx="806">
                  <c:v>39857</c:v>
                </c:pt>
                <c:pt idx="807">
                  <c:v>39864</c:v>
                </c:pt>
                <c:pt idx="808">
                  <c:v>39871</c:v>
                </c:pt>
                <c:pt idx="809">
                  <c:v>39878</c:v>
                </c:pt>
                <c:pt idx="810">
                  <c:v>39885</c:v>
                </c:pt>
                <c:pt idx="811">
                  <c:v>39892</c:v>
                </c:pt>
                <c:pt idx="812">
                  <c:v>39899</c:v>
                </c:pt>
                <c:pt idx="813">
                  <c:v>39906</c:v>
                </c:pt>
                <c:pt idx="814">
                  <c:v>39913</c:v>
                </c:pt>
                <c:pt idx="815">
                  <c:v>39920</c:v>
                </c:pt>
                <c:pt idx="816">
                  <c:v>39927</c:v>
                </c:pt>
                <c:pt idx="817">
                  <c:v>39934</c:v>
                </c:pt>
                <c:pt idx="818">
                  <c:v>39941</c:v>
                </c:pt>
                <c:pt idx="819">
                  <c:v>39948</c:v>
                </c:pt>
                <c:pt idx="820">
                  <c:v>39955</c:v>
                </c:pt>
                <c:pt idx="821">
                  <c:v>39962</c:v>
                </c:pt>
                <c:pt idx="822">
                  <c:v>39969</c:v>
                </c:pt>
                <c:pt idx="823">
                  <c:v>39976</c:v>
                </c:pt>
                <c:pt idx="824">
                  <c:v>39983</c:v>
                </c:pt>
                <c:pt idx="825">
                  <c:v>39990</c:v>
                </c:pt>
                <c:pt idx="826">
                  <c:v>39997</c:v>
                </c:pt>
                <c:pt idx="827">
                  <c:v>40004</c:v>
                </c:pt>
                <c:pt idx="828">
                  <c:v>40011</c:v>
                </c:pt>
                <c:pt idx="829">
                  <c:v>40018</c:v>
                </c:pt>
                <c:pt idx="830">
                  <c:v>40025</c:v>
                </c:pt>
                <c:pt idx="831">
                  <c:v>40032</c:v>
                </c:pt>
                <c:pt idx="832">
                  <c:v>40039</c:v>
                </c:pt>
                <c:pt idx="833">
                  <c:v>40046</c:v>
                </c:pt>
                <c:pt idx="834">
                  <c:v>40053</c:v>
                </c:pt>
                <c:pt idx="835">
                  <c:v>40060</c:v>
                </c:pt>
                <c:pt idx="836">
                  <c:v>40067</c:v>
                </c:pt>
                <c:pt idx="837">
                  <c:v>40074</c:v>
                </c:pt>
                <c:pt idx="838">
                  <c:v>40081</c:v>
                </c:pt>
                <c:pt idx="839">
                  <c:v>40088</c:v>
                </c:pt>
                <c:pt idx="840">
                  <c:v>40095</c:v>
                </c:pt>
                <c:pt idx="841">
                  <c:v>40102</c:v>
                </c:pt>
                <c:pt idx="842">
                  <c:v>40109</c:v>
                </c:pt>
                <c:pt idx="843">
                  <c:v>40116</c:v>
                </c:pt>
                <c:pt idx="844">
                  <c:v>40123</c:v>
                </c:pt>
                <c:pt idx="845">
                  <c:v>40130</c:v>
                </c:pt>
                <c:pt idx="846">
                  <c:v>40137</c:v>
                </c:pt>
                <c:pt idx="847">
                  <c:v>40144</c:v>
                </c:pt>
                <c:pt idx="848">
                  <c:v>40151</c:v>
                </c:pt>
                <c:pt idx="849">
                  <c:v>40158</c:v>
                </c:pt>
                <c:pt idx="850">
                  <c:v>40165</c:v>
                </c:pt>
                <c:pt idx="851">
                  <c:v>40172</c:v>
                </c:pt>
                <c:pt idx="852">
                  <c:v>40179</c:v>
                </c:pt>
                <c:pt idx="853">
                  <c:v>40186</c:v>
                </c:pt>
                <c:pt idx="854">
                  <c:v>40193</c:v>
                </c:pt>
                <c:pt idx="855">
                  <c:v>40200</c:v>
                </c:pt>
                <c:pt idx="856">
                  <c:v>40207</c:v>
                </c:pt>
                <c:pt idx="857">
                  <c:v>40214</c:v>
                </c:pt>
                <c:pt idx="858">
                  <c:v>40221</c:v>
                </c:pt>
                <c:pt idx="859">
                  <c:v>40228</c:v>
                </c:pt>
                <c:pt idx="860">
                  <c:v>40235</c:v>
                </c:pt>
                <c:pt idx="861">
                  <c:v>40242</c:v>
                </c:pt>
                <c:pt idx="862">
                  <c:v>40249</c:v>
                </c:pt>
                <c:pt idx="863">
                  <c:v>40256</c:v>
                </c:pt>
                <c:pt idx="864">
                  <c:v>40263</c:v>
                </c:pt>
                <c:pt idx="865">
                  <c:v>40270</c:v>
                </c:pt>
                <c:pt idx="866">
                  <c:v>40277</c:v>
                </c:pt>
                <c:pt idx="867">
                  <c:v>40284</c:v>
                </c:pt>
                <c:pt idx="868">
                  <c:v>40291</c:v>
                </c:pt>
                <c:pt idx="869">
                  <c:v>40298</c:v>
                </c:pt>
                <c:pt idx="870">
                  <c:v>40305</c:v>
                </c:pt>
                <c:pt idx="871">
                  <c:v>40312</c:v>
                </c:pt>
                <c:pt idx="872">
                  <c:v>40319</c:v>
                </c:pt>
                <c:pt idx="873">
                  <c:v>40326</c:v>
                </c:pt>
                <c:pt idx="874">
                  <c:v>40333</c:v>
                </c:pt>
                <c:pt idx="875">
                  <c:v>40340</c:v>
                </c:pt>
                <c:pt idx="876">
                  <c:v>40347</c:v>
                </c:pt>
                <c:pt idx="877">
                  <c:v>40354</c:v>
                </c:pt>
                <c:pt idx="878">
                  <c:v>40361</c:v>
                </c:pt>
                <c:pt idx="879">
                  <c:v>40368</c:v>
                </c:pt>
                <c:pt idx="880">
                  <c:v>40375</c:v>
                </c:pt>
                <c:pt idx="881">
                  <c:v>40382</c:v>
                </c:pt>
                <c:pt idx="882">
                  <c:v>40389</c:v>
                </c:pt>
                <c:pt idx="883">
                  <c:v>40396</c:v>
                </c:pt>
                <c:pt idx="884">
                  <c:v>40403</c:v>
                </c:pt>
                <c:pt idx="885">
                  <c:v>40410</c:v>
                </c:pt>
                <c:pt idx="886">
                  <c:v>40417</c:v>
                </c:pt>
                <c:pt idx="887">
                  <c:v>40424</c:v>
                </c:pt>
                <c:pt idx="888">
                  <c:v>40431</c:v>
                </c:pt>
                <c:pt idx="889">
                  <c:v>40438</c:v>
                </c:pt>
                <c:pt idx="890">
                  <c:v>40445</c:v>
                </c:pt>
                <c:pt idx="891">
                  <c:v>40452</c:v>
                </c:pt>
                <c:pt idx="892">
                  <c:v>40459</c:v>
                </c:pt>
                <c:pt idx="893">
                  <c:v>40466</c:v>
                </c:pt>
                <c:pt idx="894">
                  <c:v>40473</c:v>
                </c:pt>
                <c:pt idx="895">
                  <c:v>40480</c:v>
                </c:pt>
                <c:pt idx="896">
                  <c:v>40487</c:v>
                </c:pt>
                <c:pt idx="897">
                  <c:v>40494</c:v>
                </c:pt>
                <c:pt idx="898">
                  <c:v>40501</c:v>
                </c:pt>
                <c:pt idx="899">
                  <c:v>40508</c:v>
                </c:pt>
                <c:pt idx="900">
                  <c:v>40515</c:v>
                </c:pt>
                <c:pt idx="901">
                  <c:v>40522</c:v>
                </c:pt>
                <c:pt idx="902">
                  <c:v>40529</c:v>
                </c:pt>
                <c:pt idx="903">
                  <c:v>40536</c:v>
                </c:pt>
                <c:pt idx="904">
                  <c:v>40543</c:v>
                </c:pt>
                <c:pt idx="905">
                  <c:v>40550</c:v>
                </c:pt>
                <c:pt idx="906">
                  <c:v>40557</c:v>
                </c:pt>
                <c:pt idx="907">
                  <c:v>40564</c:v>
                </c:pt>
                <c:pt idx="908">
                  <c:v>40571</c:v>
                </c:pt>
                <c:pt idx="909">
                  <c:v>40578</c:v>
                </c:pt>
                <c:pt idx="910">
                  <c:v>40585</c:v>
                </c:pt>
                <c:pt idx="911">
                  <c:v>40592</c:v>
                </c:pt>
                <c:pt idx="912">
                  <c:v>40599</c:v>
                </c:pt>
                <c:pt idx="913">
                  <c:v>40606</c:v>
                </c:pt>
                <c:pt idx="914">
                  <c:v>40613</c:v>
                </c:pt>
                <c:pt idx="915">
                  <c:v>40620</c:v>
                </c:pt>
                <c:pt idx="916">
                  <c:v>40627</c:v>
                </c:pt>
                <c:pt idx="917">
                  <c:v>40634</c:v>
                </c:pt>
                <c:pt idx="918">
                  <c:v>40641</c:v>
                </c:pt>
                <c:pt idx="919">
                  <c:v>40648</c:v>
                </c:pt>
                <c:pt idx="920">
                  <c:v>40655</c:v>
                </c:pt>
                <c:pt idx="921">
                  <c:v>40662</c:v>
                </c:pt>
                <c:pt idx="922">
                  <c:v>40669</c:v>
                </c:pt>
                <c:pt idx="923">
                  <c:v>40676</c:v>
                </c:pt>
                <c:pt idx="924">
                  <c:v>40683</c:v>
                </c:pt>
                <c:pt idx="925">
                  <c:v>40690</c:v>
                </c:pt>
                <c:pt idx="926">
                  <c:v>40697</c:v>
                </c:pt>
                <c:pt idx="927">
                  <c:v>40704</c:v>
                </c:pt>
                <c:pt idx="928">
                  <c:v>40711</c:v>
                </c:pt>
                <c:pt idx="929">
                  <c:v>40718</c:v>
                </c:pt>
                <c:pt idx="930">
                  <c:v>40725</c:v>
                </c:pt>
                <c:pt idx="931">
                  <c:v>40732</c:v>
                </c:pt>
                <c:pt idx="932">
                  <c:v>40739</c:v>
                </c:pt>
                <c:pt idx="933">
                  <c:v>40746</c:v>
                </c:pt>
                <c:pt idx="934">
                  <c:v>40753</c:v>
                </c:pt>
                <c:pt idx="935">
                  <c:v>40760</c:v>
                </c:pt>
                <c:pt idx="936">
                  <c:v>40767</c:v>
                </c:pt>
                <c:pt idx="937">
                  <c:v>40774</c:v>
                </c:pt>
                <c:pt idx="938">
                  <c:v>40781</c:v>
                </c:pt>
                <c:pt idx="939">
                  <c:v>40788</c:v>
                </c:pt>
                <c:pt idx="940">
                  <c:v>40795</c:v>
                </c:pt>
                <c:pt idx="941">
                  <c:v>40802</c:v>
                </c:pt>
                <c:pt idx="942">
                  <c:v>40809</c:v>
                </c:pt>
                <c:pt idx="943">
                  <c:v>40816</c:v>
                </c:pt>
                <c:pt idx="944">
                  <c:v>40823</c:v>
                </c:pt>
                <c:pt idx="945">
                  <c:v>40830</c:v>
                </c:pt>
                <c:pt idx="946">
                  <c:v>40837</c:v>
                </c:pt>
                <c:pt idx="947">
                  <c:v>40844</c:v>
                </c:pt>
                <c:pt idx="948">
                  <c:v>40851</c:v>
                </c:pt>
                <c:pt idx="949">
                  <c:v>40858</c:v>
                </c:pt>
                <c:pt idx="950">
                  <c:v>40865</c:v>
                </c:pt>
                <c:pt idx="951">
                  <c:v>40872</c:v>
                </c:pt>
                <c:pt idx="952">
                  <c:v>40879</c:v>
                </c:pt>
                <c:pt idx="953">
                  <c:v>40886</c:v>
                </c:pt>
                <c:pt idx="954">
                  <c:v>40893</c:v>
                </c:pt>
                <c:pt idx="955">
                  <c:v>40900</c:v>
                </c:pt>
                <c:pt idx="956">
                  <c:v>40907</c:v>
                </c:pt>
                <c:pt idx="957">
                  <c:v>40914</c:v>
                </c:pt>
                <c:pt idx="958">
                  <c:v>40921</c:v>
                </c:pt>
                <c:pt idx="959">
                  <c:v>40928</c:v>
                </c:pt>
                <c:pt idx="960">
                  <c:v>40935</c:v>
                </c:pt>
                <c:pt idx="961">
                  <c:v>40942</c:v>
                </c:pt>
                <c:pt idx="962">
                  <c:v>40949</c:v>
                </c:pt>
                <c:pt idx="963">
                  <c:v>40956</c:v>
                </c:pt>
                <c:pt idx="964">
                  <c:v>40963</c:v>
                </c:pt>
                <c:pt idx="965">
                  <c:v>40970</c:v>
                </c:pt>
                <c:pt idx="966">
                  <c:v>40977</c:v>
                </c:pt>
                <c:pt idx="967">
                  <c:v>40984</c:v>
                </c:pt>
                <c:pt idx="968">
                  <c:v>40991</c:v>
                </c:pt>
                <c:pt idx="969">
                  <c:v>40998</c:v>
                </c:pt>
                <c:pt idx="970">
                  <c:v>41005</c:v>
                </c:pt>
                <c:pt idx="971">
                  <c:v>41012</c:v>
                </c:pt>
                <c:pt idx="972">
                  <c:v>41019</c:v>
                </c:pt>
                <c:pt idx="973">
                  <c:v>41026</c:v>
                </c:pt>
                <c:pt idx="974">
                  <c:v>41033</c:v>
                </c:pt>
                <c:pt idx="975">
                  <c:v>41040</c:v>
                </c:pt>
                <c:pt idx="976">
                  <c:v>41047</c:v>
                </c:pt>
                <c:pt idx="977">
                  <c:v>41054</c:v>
                </c:pt>
                <c:pt idx="978">
                  <c:v>41061</c:v>
                </c:pt>
                <c:pt idx="979">
                  <c:v>41068</c:v>
                </c:pt>
                <c:pt idx="980">
                  <c:v>41075</c:v>
                </c:pt>
                <c:pt idx="981">
                  <c:v>41082</c:v>
                </c:pt>
                <c:pt idx="982">
                  <c:v>41089</c:v>
                </c:pt>
                <c:pt idx="983">
                  <c:v>41096</c:v>
                </c:pt>
                <c:pt idx="984">
                  <c:v>41103</c:v>
                </c:pt>
                <c:pt idx="985">
                  <c:v>41110</c:v>
                </c:pt>
                <c:pt idx="986">
                  <c:v>41117</c:v>
                </c:pt>
                <c:pt idx="987">
                  <c:v>41124</c:v>
                </c:pt>
                <c:pt idx="988">
                  <c:v>41131</c:v>
                </c:pt>
                <c:pt idx="989">
                  <c:v>41138</c:v>
                </c:pt>
                <c:pt idx="990">
                  <c:v>41145</c:v>
                </c:pt>
                <c:pt idx="991">
                  <c:v>41152</c:v>
                </c:pt>
                <c:pt idx="992">
                  <c:v>41159</c:v>
                </c:pt>
                <c:pt idx="993">
                  <c:v>41166</c:v>
                </c:pt>
                <c:pt idx="994">
                  <c:v>41173</c:v>
                </c:pt>
                <c:pt idx="995">
                  <c:v>41180</c:v>
                </c:pt>
                <c:pt idx="996">
                  <c:v>41187</c:v>
                </c:pt>
                <c:pt idx="997">
                  <c:v>41194</c:v>
                </c:pt>
                <c:pt idx="998">
                  <c:v>41201</c:v>
                </c:pt>
                <c:pt idx="999">
                  <c:v>41208</c:v>
                </c:pt>
                <c:pt idx="1000">
                  <c:v>41215</c:v>
                </c:pt>
                <c:pt idx="1001">
                  <c:v>41222</c:v>
                </c:pt>
                <c:pt idx="1002">
                  <c:v>41229</c:v>
                </c:pt>
                <c:pt idx="1003">
                  <c:v>41236</c:v>
                </c:pt>
                <c:pt idx="1004">
                  <c:v>41243</c:v>
                </c:pt>
                <c:pt idx="1005">
                  <c:v>41250</c:v>
                </c:pt>
                <c:pt idx="1006">
                  <c:v>41257</c:v>
                </c:pt>
                <c:pt idx="1007">
                  <c:v>41264</c:v>
                </c:pt>
                <c:pt idx="1008">
                  <c:v>41271</c:v>
                </c:pt>
                <c:pt idx="1009">
                  <c:v>41278</c:v>
                </c:pt>
                <c:pt idx="1010">
                  <c:v>41285</c:v>
                </c:pt>
                <c:pt idx="1011">
                  <c:v>41292</c:v>
                </c:pt>
                <c:pt idx="1012">
                  <c:v>41299</c:v>
                </c:pt>
                <c:pt idx="1013">
                  <c:v>41306</c:v>
                </c:pt>
                <c:pt idx="1014">
                  <c:v>41313</c:v>
                </c:pt>
                <c:pt idx="1015">
                  <c:v>41320</c:v>
                </c:pt>
                <c:pt idx="1016">
                  <c:v>41327</c:v>
                </c:pt>
                <c:pt idx="1017">
                  <c:v>41334</c:v>
                </c:pt>
                <c:pt idx="1018">
                  <c:v>41341</c:v>
                </c:pt>
                <c:pt idx="1019">
                  <c:v>41348</c:v>
                </c:pt>
                <c:pt idx="1020">
                  <c:v>41355</c:v>
                </c:pt>
                <c:pt idx="1021">
                  <c:v>41362</c:v>
                </c:pt>
                <c:pt idx="1022">
                  <c:v>41369</c:v>
                </c:pt>
                <c:pt idx="1023">
                  <c:v>41376</c:v>
                </c:pt>
                <c:pt idx="1024">
                  <c:v>41383</c:v>
                </c:pt>
                <c:pt idx="1025">
                  <c:v>41390</c:v>
                </c:pt>
                <c:pt idx="1026">
                  <c:v>41397</c:v>
                </c:pt>
                <c:pt idx="1027">
                  <c:v>41404</c:v>
                </c:pt>
                <c:pt idx="1028">
                  <c:v>41411</c:v>
                </c:pt>
                <c:pt idx="1029">
                  <c:v>41418</c:v>
                </c:pt>
                <c:pt idx="1030">
                  <c:v>41425</c:v>
                </c:pt>
                <c:pt idx="1031">
                  <c:v>41432</c:v>
                </c:pt>
                <c:pt idx="1032">
                  <c:v>41439</c:v>
                </c:pt>
                <c:pt idx="1033">
                  <c:v>41446</c:v>
                </c:pt>
                <c:pt idx="1034">
                  <c:v>41453</c:v>
                </c:pt>
                <c:pt idx="1035">
                  <c:v>41460</c:v>
                </c:pt>
                <c:pt idx="1036">
                  <c:v>41467</c:v>
                </c:pt>
                <c:pt idx="1037">
                  <c:v>41474</c:v>
                </c:pt>
                <c:pt idx="1038">
                  <c:v>41481</c:v>
                </c:pt>
                <c:pt idx="1039">
                  <c:v>41488</c:v>
                </c:pt>
                <c:pt idx="1040">
                  <c:v>41495</c:v>
                </c:pt>
                <c:pt idx="1041">
                  <c:v>41502</c:v>
                </c:pt>
                <c:pt idx="1042">
                  <c:v>41509</c:v>
                </c:pt>
                <c:pt idx="1043">
                  <c:v>41516</c:v>
                </c:pt>
                <c:pt idx="1044">
                  <c:v>41523</c:v>
                </c:pt>
                <c:pt idx="1045">
                  <c:v>41530</c:v>
                </c:pt>
                <c:pt idx="1046">
                  <c:v>41537</c:v>
                </c:pt>
                <c:pt idx="1047">
                  <c:v>41544</c:v>
                </c:pt>
                <c:pt idx="1048">
                  <c:v>41551</c:v>
                </c:pt>
                <c:pt idx="1049">
                  <c:v>41558</c:v>
                </c:pt>
                <c:pt idx="1050">
                  <c:v>41565</c:v>
                </c:pt>
                <c:pt idx="1051">
                  <c:v>41572</c:v>
                </c:pt>
                <c:pt idx="1052">
                  <c:v>41579</c:v>
                </c:pt>
                <c:pt idx="1053">
                  <c:v>41586</c:v>
                </c:pt>
                <c:pt idx="1054">
                  <c:v>41593</c:v>
                </c:pt>
                <c:pt idx="1055">
                  <c:v>41600</c:v>
                </c:pt>
                <c:pt idx="1056">
                  <c:v>41607</c:v>
                </c:pt>
                <c:pt idx="1057">
                  <c:v>41614</c:v>
                </c:pt>
                <c:pt idx="1058">
                  <c:v>41621</c:v>
                </c:pt>
                <c:pt idx="1059">
                  <c:v>41628</c:v>
                </c:pt>
                <c:pt idx="1060">
                  <c:v>41635</c:v>
                </c:pt>
                <c:pt idx="1061">
                  <c:v>41642</c:v>
                </c:pt>
                <c:pt idx="1062">
                  <c:v>41649</c:v>
                </c:pt>
                <c:pt idx="1063">
                  <c:v>41656</c:v>
                </c:pt>
                <c:pt idx="1064">
                  <c:v>41663</c:v>
                </c:pt>
                <c:pt idx="1065">
                  <c:v>41670</c:v>
                </c:pt>
                <c:pt idx="1066">
                  <c:v>41677</c:v>
                </c:pt>
                <c:pt idx="1067">
                  <c:v>41684</c:v>
                </c:pt>
                <c:pt idx="1068">
                  <c:v>41691</c:v>
                </c:pt>
                <c:pt idx="1069">
                  <c:v>41698</c:v>
                </c:pt>
                <c:pt idx="1070">
                  <c:v>41705</c:v>
                </c:pt>
                <c:pt idx="1071">
                  <c:v>41712</c:v>
                </c:pt>
                <c:pt idx="1072">
                  <c:v>41719</c:v>
                </c:pt>
                <c:pt idx="1073">
                  <c:v>41726</c:v>
                </c:pt>
                <c:pt idx="1074">
                  <c:v>41733</c:v>
                </c:pt>
                <c:pt idx="1075">
                  <c:v>41740</c:v>
                </c:pt>
                <c:pt idx="1076">
                  <c:v>41747</c:v>
                </c:pt>
                <c:pt idx="1077">
                  <c:v>41754</c:v>
                </c:pt>
                <c:pt idx="1078">
                  <c:v>41761</c:v>
                </c:pt>
                <c:pt idx="1079">
                  <c:v>41768</c:v>
                </c:pt>
                <c:pt idx="1080">
                  <c:v>41775</c:v>
                </c:pt>
                <c:pt idx="1081">
                  <c:v>41782</c:v>
                </c:pt>
                <c:pt idx="1082">
                  <c:v>41789</c:v>
                </c:pt>
                <c:pt idx="1083">
                  <c:v>41796</c:v>
                </c:pt>
                <c:pt idx="1084">
                  <c:v>41803</c:v>
                </c:pt>
                <c:pt idx="1085">
                  <c:v>41810</c:v>
                </c:pt>
                <c:pt idx="1086">
                  <c:v>41817</c:v>
                </c:pt>
                <c:pt idx="1087">
                  <c:v>41824</c:v>
                </c:pt>
                <c:pt idx="1088">
                  <c:v>41831</c:v>
                </c:pt>
                <c:pt idx="1089">
                  <c:v>41838</c:v>
                </c:pt>
                <c:pt idx="1090">
                  <c:v>41845</c:v>
                </c:pt>
                <c:pt idx="1091">
                  <c:v>41852</c:v>
                </c:pt>
                <c:pt idx="1092">
                  <c:v>41859</c:v>
                </c:pt>
                <c:pt idx="1093">
                  <c:v>41866</c:v>
                </c:pt>
                <c:pt idx="1094">
                  <c:v>41873</c:v>
                </c:pt>
                <c:pt idx="1095">
                  <c:v>41880</c:v>
                </c:pt>
                <c:pt idx="1096">
                  <c:v>41887</c:v>
                </c:pt>
                <c:pt idx="1097">
                  <c:v>41894</c:v>
                </c:pt>
                <c:pt idx="1098">
                  <c:v>41901</c:v>
                </c:pt>
                <c:pt idx="1099">
                  <c:v>41908</c:v>
                </c:pt>
                <c:pt idx="1100">
                  <c:v>41915</c:v>
                </c:pt>
                <c:pt idx="1101">
                  <c:v>41922</c:v>
                </c:pt>
                <c:pt idx="1102">
                  <c:v>41929</c:v>
                </c:pt>
                <c:pt idx="1103">
                  <c:v>41936</c:v>
                </c:pt>
                <c:pt idx="1104">
                  <c:v>41943</c:v>
                </c:pt>
                <c:pt idx="1105">
                  <c:v>41950</c:v>
                </c:pt>
                <c:pt idx="1106">
                  <c:v>41957</c:v>
                </c:pt>
                <c:pt idx="1107">
                  <c:v>41964</c:v>
                </c:pt>
                <c:pt idx="1108">
                  <c:v>41971</c:v>
                </c:pt>
                <c:pt idx="1109">
                  <c:v>41978</c:v>
                </c:pt>
                <c:pt idx="1110">
                  <c:v>41985</c:v>
                </c:pt>
                <c:pt idx="1111">
                  <c:v>41992</c:v>
                </c:pt>
                <c:pt idx="1112">
                  <c:v>41999</c:v>
                </c:pt>
                <c:pt idx="1113">
                  <c:v>42006</c:v>
                </c:pt>
                <c:pt idx="1114">
                  <c:v>42013</c:v>
                </c:pt>
                <c:pt idx="1115">
                  <c:v>42020</c:v>
                </c:pt>
                <c:pt idx="1116">
                  <c:v>42027</c:v>
                </c:pt>
                <c:pt idx="1117">
                  <c:v>42034</c:v>
                </c:pt>
                <c:pt idx="1118">
                  <c:v>42041</c:v>
                </c:pt>
                <c:pt idx="1119">
                  <c:v>42048</c:v>
                </c:pt>
                <c:pt idx="1120">
                  <c:v>42055</c:v>
                </c:pt>
                <c:pt idx="1121">
                  <c:v>42062</c:v>
                </c:pt>
                <c:pt idx="1122">
                  <c:v>42069</c:v>
                </c:pt>
                <c:pt idx="1123">
                  <c:v>42076</c:v>
                </c:pt>
                <c:pt idx="1124">
                  <c:v>42083</c:v>
                </c:pt>
                <c:pt idx="1125">
                  <c:v>42090</c:v>
                </c:pt>
                <c:pt idx="1126">
                  <c:v>42097</c:v>
                </c:pt>
                <c:pt idx="1127">
                  <c:v>42104</c:v>
                </c:pt>
                <c:pt idx="1128">
                  <c:v>42111</c:v>
                </c:pt>
                <c:pt idx="1129">
                  <c:v>42118</c:v>
                </c:pt>
                <c:pt idx="1130">
                  <c:v>42125</c:v>
                </c:pt>
                <c:pt idx="1131">
                  <c:v>42132</c:v>
                </c:pt>
                <c:pt idx="1132">
                  <c:v>42139</c:v>
                </c:pt>
                <c:pt idx="1133">
                  <c:v>42146</c:v>
                </c:pt>
                <c:pt idx="1134">
                  <c:v>42153</c:v>
                </c:pt>
                <c:pt idx="1135">
                  <c:v>42160</c:v>
                </c:pt>
                <c:pt idx="1136">
                  <c:v>42167</c:v>
                </c:pt>
                <c:pt idx="1137">
                  <c:v>42174</c:v>
                </c:pt>
                <c:pt idx="1138">
                  <c:v>42181</c:v>
                </c:pt>
                <c:pt idx="1139">
                  <c:v>42188</c:v>
                </c:pt>
                <c:pt idx="1140">
                  <c:v>42195</c:v>
                </c:pt>
                <c:pt idx="1141">
                  <c:v>42202</c:v>
                </c:pt>
                <c:pt idx="1142">
                  <c:v>42209</c:v>
                </c:pt>
                <c:pt idx="1143">
                  <c:v>42216</c:v>
                </c:pt>
                <c:pt idx="1144">
                  <c:v>42223</c:v>
                </c:pt>
                <c:pt idx="1145">
                  <c:v>42230</c:v>
                </c:pt>
                <c:pt idx="1146">
                  <c:v>42237</c:v>
                </c:pt>
                <c:pt idx="1147">
                  <c:v>42244</c:v>
                </c:pt>
                <c:pt idx="1148">
                  <c:v>42251</c:v>
                </c:pt>
                <c:pt idx="1149">
                  <c:v>42258</c:v>
                </c:pt>
                <c:pt idx="1150">
                  <c:v>42265</c:v>
                </c:pt>
                <c:pt idx="1151">
                  <c:v>42272</c:v>
                </c:pt>
                <c:pt idx="1152">
                  <c:v>42279</c:v>
                </c:pt>
                <c:pt idx="1153">
                  <c:v>42286</c:v>
                </c:pt>
                <c:pt idx="1154">
                  <c:v>42293</c:v>
                </c:pt>
                <c:pt idx="1155">
                  <c:v>42300</c:v>
                </c:pt>
                <c:pt idx="1156">
                  <c:v>42307</c:v>
                </c:pt>
                <c:pt idx="1157">
                  <c:v>42314</c:v>
                </c:pt>
                <c:pt idx="1158">
                  <c:v>42321</c:v>
                </c:pt>
                <c:pt idx="1159">
                  <c:v>42328</c:v>
                </c:pt>
                <c:pt idx="1160">
                  <c:v>42335</c:v>
                </c:pt>
                <c:pt idx="1161">
                  <c:v>42342</c:v>
                </c:pt>
                <c:pt idx="1162">
                  <c:v>42349</c:v>
                </c:pt>
                <c:pt idx="1163">
                  <c:v>42356</c:v>
                </c:pt>
                <c:pt idx="1164">
                  <c:v>42363</c:v>
                </c:pt>
                <c:pt idx="1165">
                  <c:v>42370</c:v>
                </c:pt>
                <c:pt idx="1166">
                  <c:v>42377</c:v>
                </c:pt>
                <c:pt idx="1167">
                  <c:v>42384</c:v>
                </c:pt>
                <c:pt idx="1168">
                  <c:v>42391</c:v>
                </c:pt>
                <c:pt idx="1169">
                  <c:v>42398</c:v>
                </c:pt>
                <c:pt idx="1170">
                  <c:v>42405</c:v>
                </c:pt>
                <c:pt idx="1171">
                  <c:v>42412</c:v>
                </c:pt>
                <c:pt idx="1172">
                  <c:v>42419</c:v>
                </c:pt>
                <c:pt idx="1173">
                  <c:v>42426</c:v>
                </c:pt>
                <c:pt idx="1174">
                  <c:v>42433</c:v>
                </c:pt>
                <c:pt idx="1175">
                  <c:v>42440</c:v>
                </c:pt>
                <c:pt idx="1176">
                  <c:v>42447</c:v>
                </c:pt>
                <c:pt idx="1177">
                  <c:v>42454</c:v>
                </c:pt>
                <c:pt idx="1178">
                  <c:v>42461</c:v>
                </c:pt>
                <c:pt idx="1179">
                  <c:v>42468</c:v>
                </c:pt>
                <c:pt idx="1180">
                  <c:v>42475</c:v>
                </c:pt>
                <c:pt idx="1181">
                  <c:v>42482</c:v>
                </c:pt>
                <c:pt idx="1182">
                  <c:v>42489</c:v>
                </c:pt>
                <c:pt idx="1183">
                  <c:v>42496</c:v>
                </c:pt>
                <c:pt idx="1184">
                  <c:v>42503</c:v>
                </c:pt>
                <c:pt idx="1185">
                  <c:v>42510</c:v>
                </c:pt>
                <c:pt idx="1186">
                  <c:v>42517</c:v>
                </c:pt>
                <c:pt idx="1187">
                  <c:v>42524</c:v>
                </c:pt>
                <c:pt idx="1188">
                  <c:v>42531</c:v>
                </c:pt>
                <c:pt idx="1189">
                  <c:v>42538</c:v>
                </c:pt>
                <c:pt idx="1190">
                  <c:v>42545</c:v>
                </c:pt>
                <c:pt idx="1191">
                  <c:v>42552</c:v>
                </c:pt>
                <c:pt idx="1192">
                  <c:v>42559</c:v>
                </c:pt>
                <c:pt idx="1193">
                  <c:v>42566</c:v>
                </c:pt>
                <c:pt idx="1194">
                  <c:v>42573</c:v>
                </c:pt>
                <c:pt idx="1195">
                  <c:v>42580</c:v>
                </c:pt>
                <c:pt idx="1196">
                  <c:v>42587</c:v>
                </c:pt>
                <c:pt idx="1197">
                  <c:v>42594</c:v>
                </c:pt>
                <c:pt idx="1198">
                  <c:v>42601</c:v>
                </c:pt>
                <c:pt idx="1199">
                  <c:v>42608</c:v>
                </c:pt>
                <c:pt idx="1200">
                  <c:v>42615</c:v>
                </c:pt>
                <c:pt idx="1201">
                  <c:v>42622</c:v>
                </c:pt>
                <c:pt idx="1202">
                  <c:v>42629</c:v>
                </c:pt>
                <c:pt idx="1203">
                  <c:v>42636</c:v>
                </c:pt>
                <c:pt idx="1204">
                  <c:v>42643</c:v>
                </c:pt>
                <c:pt idx="1205">
                  <c:v>42650</c:v>
                </c:pt>
                <c:pt idx="1206">
                  <c:v>42657</c:v>
                </c:pt>
                <c:pt idx="1207">
                  <c:v>42664</c:v>
                </c:pt>
                <c:pt idx="1208">
                  <c:v>42671</c:v>
                </c:pt>
                <c:pt idx="1209">
                  <c:v>42678</c:v>
                </c:pt>
                <c:pt idx="1210">
                  <c:v>42685</c:v>
                </c:pt>
                <c:pt idx="1211">
                  <c:v>42692</c:v>
                </c:pt>
                <c:pt idx="1212">
                  <c:v>42699</c:v>
                </c:pt>
                <c:pt idx="1213">
                  <c:v>42706</c:v>
                </c:pt>
                <c:pt idx="1214">
                  <c:v>42713</c:v>
                </c:pt>
                <c:pt idx="1215">
                  <c:v>42720</c:v>
                </c:pt>
                <c:pt idx="1216">
                  <c:v>42727</c:v>
                </c:pt>
                <c:pt idx="1217">
                  <c:v>42734</c:v>
                </c:pt>
                <c:pt idx="1218">
                  <c:v>42741</c:v>
                </c:pt>
                <c:pt idx="1219">
                  <c:v>42748</c:v>
                </c:pt>
                <c:pt idx="1220">
                  <c:v>42755</c:v>
                </c:pt>
                <c:pt idx="1221">
                  <c:v>42762</c:v>
                </c:pt>
                <c:pt idx="1222">
                  <c:v>42769</c:v>
                </c:pt>
                <c:pt idx="1223">
                  <c:v>42776</c:v>
                </c:pt>
                <c:pt idx="1224">
                  <c:v>42783</c:v>
                </c:pt>
                <c:pt idx="1225">
                  <c:v>42790</c:v>
                </c:pt>
                <c:pt idx="1226">
                  <c:v>42797</c:v>
                </c:pt>
                <c:pt idx="1227">
                  <c:v>42804</c:v>
                </c:pt>
                <c:pt idx="1228">
                  <c:v>42811</c:v>
                </c:pt>
                <c:pt idx="1229">
                  <c:v>42818</c:v>
                </c:pt>
                <c:pt idx="1230">
                  <c:v>42825</c:v>
                </c:pt>
                <c:pt idx="1231">
                  <c:v>42832</c:v>
                </c:pt>
                <c:pt idx="1232">
                  <c:v>42839</c:v>
                </c:pt>
                <c:pt idx="1233">
                  <c:v>42846</c:v>
                </c:pt>
                <c:pt idx="1234">
                  <c:v>42853</c:v>
                </c:pt>
                <c:pt idx="1235">
                  <c:v>42860</c:v>
                </c:pt>
                <c:pt idx="1236">
                  <c:v>42867</c:v>
                </c:pt>
                <c:pt idx="1237">
                  <c:v>42874</c:v>
                </c:pt>
                <c:pt idx="1238">
                  <c:v>42881</c:v>
                </c:pt>
                <c:pt idx="1239">
                  <c:v>42888</c:v>
                </c:pt>
                <c:pt idx="1240">
                  <c:v>42895</c:v>
                </c:pt>
                <c:pt idx="1241">
                  <c:v>42902</c:v>
                </c:pt>
                <c:pt idx="1242">
                  <c:v>42909</c:v>
                </c:pt>
                <c:pt idx="1243">
                  <c:v>42916</c:v>
                </c:pt>
                <c:pt idx="1244">
                  <c:v>42923</c:v>
                </c:pt>
                <c:pt idx="1245">
                  <c:v>42930</c:v>
                </c:pt>
                <c:pt idx="1246">
                  <c:v>42937</c:v>
                </c:pt>
                <c:pt idx="1247">
                  <c:v>42944</c:v>
                </c:pt>
                <c:pt idx="1248">
                  <c:v>42951</c:v>
                </c:pt>
                <c:pt idx="1249">
                  <c:v>42958</c:v>
                </c:pt>
                <c:pt idx="1250">
                  <c:v>42965</c:v>
                </c:pt>
                <c:pt idx="1251">
                  <c:v>42972</c:v>
                </c:pt>
                <c:pt idx="1252">
                  <c:v>42979</c:v>
                </c:pt>
                <c:pt idx="1253">
                  <c:v>42986</c:v>
                </c:pt>
                <c:pt idx="1254">
                  <c:v>42993</c:v>
                </c:pt>
                <c:pt idx="1255">
                  <c:v>43000</c:v>
                </c:pt>
                <c:pt idx="1256">
                  <c:v>43007</c:v>
                </c:pt>
                <c:pt idx="1257">
                  <c:v>43014</c:v>
                </c:pt>
                <c:pt idx="1258">
                  <c:v>43021</c:v>
                </c:pt>
                <c:pt idx="1259">
                  <c:v>43028</c:v>
                </c:pt>
                <c:pt idx="1260">
                  <c:v>43035</c:v>
                </c:pt>
                <c:pt idx="1261">
                  <c:v>43042</c:v>
                </c:pt>
                <c:pt idx="1262">
                  <c:v>43049</c:v>
                </c:pt>
                <c:pt idx="1263">
                  <c:v>43056</c:v>
                </c:pt>
                <c:pt idx="1264">
                  <c:v>43063</c:v>
                </c:pt>
                <c:pt idx="1265">
                  <c:v>43070</c:v>
                </c:pt>
                <c:pt idx="1266">
                  <c:v>43077</c:v>
                </c:pt>
                <c:pt idx="1267">
                  <c:v>43084</c:v>
                </c:pt>
                <c:pt idx="1268">
                  <c:v>43091</c:v>
                </c:pt>
                <c:pt idx="1269">
                  <c:v>43098</c:v>
                </c:pt>
                <c:pt idx="1270">
                  <c:v>43105</c:v>
                </c:pt>
                <c:pt idx="1271">
                  <c:v>43112</c:v>
                </c:pt>
                <c:pt idx="1272">
                  <c:v>43119</c:v>
                </c:pt>
                <c:pt idx="1273">
                  <c:v>43126</c:v>
                </c:pt>
                <c:pt idx="1274">
                  <c:v>43133</c:v>
                </c:pt>
                <c:pt idx="1275">
                  <c:v>43140</c:v>
                </c:pt>
                <c:pt idx="1276">
                  <c:v>43147</c:v>
                </c:pt>
                <c:pt idx="1277">
                  <c:v>43154</c:v>
                </c:pt>
                <c:pt idx="1278">
                  <c:v>43161</c:v>
                </c:pt>
                <c:pt idx="1279">
                  <c:v>43168</c:v>
                </c:pt>
                <c:pt idx="1280">
                  <c:v>43175</c:v>
                </c:pt>
                <c:pt idx="1281">
                  <c:v>43182</c:v>
                </c:pt>
                <c:pt idx="1282">
                  <c:v>43189</c:v>
                </c:pt>
                <c:pt idx="1283">
                  <c:v>43196</c:v>
                </c:pt>
                <c:pt idx="1284">
                  <c:v>43203</c:v>
                </c:pt>
                <c:pt idx="1285">
                  <c:v>43210</c:v>
                </c:pt>
                <c:pt idx="1286">
                  <c:v>43217</c:v>
                </c:pt>
                <c:pt idx="1287">
                  <c:v>43224</c:v>
                </c:pt>
                <c:pt idx="1288">
                  <c:v>43231</c:v>
                </c:pt>
                <c:pt idx="1289">
                  <c:v>43238</c:v>
                </c:pt>
                <c:pt idx="1290">
                  <c:v>43245</c:v>
                </c:pt>
                <c:pt idx="1291">
                  <c:v>43252</c:v>
                </c:pt>
                <c:pt idx="1292">
                  <c:v>43259</c:v>
                </c:pt>
                <c:pt idx="1293">
                  <c:v>43266</c:v>
                </c:pt>
                <c:pt idx="1294">
                  <c:v>43273</c:v>
                </c:pt>
                <c:pt idx="1295">
                  <c:v>43280</c:v>
                </c:pt>
                <c:pt idx="1296">
                  <c:v>43287</c:v>
                </c:pt>
                <c:pt idx="1297">
                  <c:v>43294</c:v>
                </c:pt>
                <c:pt idx="1298">
                  <c:v>43301</c:v>
                </c:pt>
                <c:pt idx="1299">
                  <c:v>43308</c:v>
                </c:pt>
                <c:pt idx="1300">
                  <c:v>43315</c:v>
                </c:pt>
                <c:pt idx="1301">
                  <c:v>43322</c:v>
                </c:pt>
                <c:pt idx="1302">
                  <c:v>43329</c:v>
                </c:pt>
                <c:pt idx="1303">
                  <c:v>43336</c:v>
                </c:pt>
                <c:pt idx="1304">
                  <c:v>43343</c:v>
                </c:pt>
                <c:pt idx="1305">
                  <c:v>43350</c:v>
                </c:pt>
                <c:pt idx="1306">
                  <c:v>43357</c:v>
                </c:pt>
                <c:pt idx="1307">
                  <c:v>43364</c:v>
                </c:pt>
                <c:pt idx="1308">
                  <c:v>43371</c:v>
                </c:pt>
                <c:pt idx="1309">
                  <c:v>43378</c:v>
                </c:pt>
                <c:pt idx="1310">
                  <c:v>43385</c:v>
                </c:pt>
                <c:pt idx="1311">
                  <c:v>43392</c:v>
                </c:pt>
                <c:pt idx="1312">
                  <c:v>43399</c:v>
                </c:pt>
                <c:pt idx="1313">
                  <c:v>43406</c:v>
                </c:pt>
              </c:numCache>
            </c:numRef>
          </c:cat>
          <c:val>
            <c:numRef>
              <c:f>'md=3_n=5_26w_HSI_TDA_NEW'!$D$37:$D$1350</c:f>
              <c:numCache>
                <c:formatCode>General</c:formatCode>
                <c:ptCount val="1314"/>
                <c:pt idx="0">
                  <c:v>7512.13</c:v>
                </c:pt>
                <c:pt idx="1">
                  <c:v>7593.45</c:v>
                </c:pt>
                <c:pt idx="2">
                  <c:v>7418.11</c:v>
                </c:pt>
                <c:pt idx="3">
                  <c:v>7525.05</c:v>
                </c:pt>
                <c:pt idx="4">
                  <c:v>7676.22</c:v>
                </c:pt>
                <c:pt idx="5">
                  <c:v>8005.56</c:v>
                </c:pt>
                <c:pt idx="6">
                  <c:v>8763.98</c:v>
                </c:pt>
                <c:pt idx="7">
                  <c:v>8719.32</c:v>
                </c:pt>
                <c:pt idx="8">
                  <c:v>9329.09</c:v>
                </c:pt>
                <c:pt idx="9">
                  <c:v>8996.93</c:v>
                </c:pt>
                <c:pt idx="10">
                  <c:v>9701.25</c:v>
                </c:pt>
                <c:pt idx="11">
                  <c:v>9263.94</c:v>
                </c:pt>
                <c:pt idx="12">
                  <c:v>9274.42</c:v>
                </c:pt>
                <c:pt idx="13">
                  <c:v>9294.35</c:v>
                </c:pt>
                <c:pt idx="14">
                  <c:v>10228.11</c:v>
                </c:pt>
                <c:pt idx="15">
                  <c:v>10568.86</c:v>
                </c:pt>
                <c:pt idx="16">
                  <c:v>11039.84</c:v>
                </c:pt>
                <c:pt idx="17">
                  <c:v>11888.39</c:v>
                </c:pt>
                <c:pt idx="18">
                  <c:v>11001.48</c:v>
                </c:pt>
                <c:pt idx="19">
                  <c:v>10774.25</c:v>
                </c:pt>
                <c:pt idx="20">
                  <c:v>11459.37</c:v>
                </c:pt>
                <c:pt idx="21">
                  <c:v>11377.83</c:v>
                </c:pt>
                <c:pt idx="22">
                  <c:v>12157.57</c:v>
                </c:pt>
                <c:pt idx="23">
                  <c:v>11504.03</c:v>
                </c:pt>
                <c:pt idx="24">
                  <c:v>10825.88</c:v>
                </c:pt>
                <c:pt idx="25">
                  <c:v>10100.25</c:v>
                </c:pt>
                <c:pt idx="26">
                  <c:v>9918.19</c:v>
                </c:pt>
                <c:pt idx="27">
                  <c:v>9905.66</c:v>
                </c:pt>
                <c:pt idx="28">
                  <c:v>9132.31</c:v>
                </c:pt>
                <c:pt idx="29">
                  <c:v>9234.2099999999991</c:v>
                </c:pt>
                <c:pt idx="30">
                  <c:v>9029.91</c:v>
                </c:pt>
                <c:pt idx="31">
                  <c:v>9298.2199999999993</c:v>
                </c:pt>
                <c:pt idx="32">
                  <c:v>9536.06</c:v>
                </c:pt>
                <c:pt idx="33">
                  <c:v>9156.85</c:v>
                </c:pt>
                <c:pt idx="34">
                  <c:v>8966.07</c:v>
                </c:pt>
                <c:pt idx="35">
                  <c:v>8620.27</c:v>
                </c:pt>
                <c:pt idx="36">
                  <c:v>9134.7199999999993</c:v>
                </c:pt>
                <c:pt idx="37">
                  <c:v>9631.6299999999992</c:v>
                </c:pt>
                <c:pt idx="38">
                  <c:v>9470.1299999999992</c:v>
                </c:pt>
                <c:pt idx="39">
                  <c:v>9234.27</c:v>
                </c:pt>
                <c:pt idx="40">
                  <c:v>9111.16</c:v>
                </c:pt>
                <c:pt idx="41">
                  <c:v>9113.9599999999991</c:v>
                </c:pt>
                <c:pt idx="42">
                  <c:v>8881</c:v>
                </c:pt>
                <c:pt idx="43">
                  <c:v>8634.3700000000008</c:v>
                </c:pt>
                <c:pt idx="44">
                  <c:v>8432.9599999999991</c:v>
                </c:pt>
                <c:pt idx="45">
                  <c:v>9117.02</c:v>
                </c:pt>
                <c:pt idx="46">
                  <c:v>9152.99</c:v>
                </c:pt>
                <c:pt idx="47">
                  <c:v>9482.81</c:v>
                </c:pt>
                <c:pt idx="48">
                  <c:v>9602.2099999999991</c:v>
                </c:pt>
                <c:pt idx="49">
                  <c:v>9464.56</c:v>
                </c:pt>
                <c:pt idx="50">
                  <c:v>9404.44</c:v>
                </c:pt>
                <c:pt idx="51">
                  <c:v>9399.08</c:v>
                </c:pt>
                <c:pt idx="52">
                  <c:v>9901.56</c:v>
                </c:pt>
                <c:pt idx="53">
                  <c:v>10145.02</c:v>
                </c:pt>
                <c:pt idx="54">
                  <c:v>9968.52</c:v>
                </c:pt>
                <c:pt idx="55">
                  <c:v>9632.4699999999993</c:v>
                </c:pt>
                <c:pt idx="56">
                  <c:v>9521.24</c:v>
                </c:pt>
                <c:pt idx="57">
                  <c:v>9284.8799999999992</c:v>
                </c:pt>
                <c:pt idx="58">
                  <c:v>9550.93</c:v>
                </c:pt>
                <c:pt idx="59">
                  <c:v>9338.59</c:v>
                </c:pt>
                <c:pt idx="60">
                  <c:v>9379.4699999999993</c:v>
                </c:pt>
                <c:pt idx="61">
                  <c:v>9530.4</c:v>
                </c:pt>
                <c:pt idx="62">
                  <c:v>9367.85</c:v>
                </c:pt>
                <c:pt idx="63">
                  <c:v>9427.44</c:v>
                </c:pt>
                <c:pt idx="64">
                  <c:v>8658.83</c:v>
                </c:pt>
                <c:pt idx="65">
                  <c:v>8221.57</c:v>
                </c:pt>
                <c:pt idx="66">
                  <c:v>7789.07</c:v>
                </c:pt>
                <c:pt idx="67">
                  <c:v>8166.39</c:v>
                </c:pt>
                <c:pt idx="68">
                  <c:v>8311.8799999999992</c:v>
                </c:pt>
                <c:pt idx="69">
                  <c:v>8191.04</c:v>
                </c:pt>
                <c:pt idx="70">
                  <c:v>7683.25</c:v>
                </c:pt>
                <c:pt idx="71">
                  <c:v>7252.34</c:v>
                </c:pt>
                <c:pt idx="72">
                  <c:v>7278.1</c:v>
                </c:pt>
                <c:pt idx="73">
                  <c:v>7297.12</c:v>
                </c:pt>
                <c:pt idx="74">
                  <c:v>7478.92</c:v>
                </c:pt>
                <c:pt idx="75">
                  <c:v>8012.82</c:v>
                </c:pt>
                <c:pt idx="76">
                  <c:v>8043.01</c:v>
                </c:pt>
                <c:pt idx="77">
                  <c:v>8218.9500000000007</c:v>
                </c:pt>
                <c:pt idx="78">
                  <c:v>8185.15</c:v>
                </c:pt>
                <c:pt idx="79">
                  <c:v>7949.39</c:v>
                </c:pt>
                <c:pt idx="80">
                  <c:v>8534.7099999999991</c:v>
                </c:pt>
                <c:pt idx="81">
                  <c:v>8484.66</c:v>
                </c:pt>
                <c:pt idx="82">
                  <c:v>8587.7199999999993</c:v>
                </c:pt>
                <c:pt idx="83">
                  <c:v>8470.2800000000007</c:v>
                </c:pt>
                <c:pt idx="84">
                  <c:v>8661.99</c:v>
                </c:pt>
                <c:pt idx="85">
                  <c:v>8645.39</c:v>
                </c:pt>
                <c:pt idx="86">
                  <c:v>8361.0300000000007</c:v>
                </c:pt>
                <c:pt idx="87">
                  <c:v>8332.17</c:v>
                </c:pt>
                <c:pt idx="88">
                  <c:v>9217.83</c:v>
                </c:pt>
                <c:pt idx="89">
                  <c:v>9013.32</c:v>
                </c:pt>
                <c:pt idx="90">
                  <c:v>9329.18</c:v>
                </c:pt>
                <c:pt idx="91">
                  <c:v>9559.74</c:v>
                </c:pt>
                <c:pt idx="92">
                  <c:v>9267.6200000000008</c:v>
                </c:pt>
                <c:pt idx="93">
                  <c:v>9313.9500000000007</c:v>
                </c:pt>
                <c:pt idx="94">
                  <c:v>9224.36</c:v>
                </c:pt>
                <c:pt idx="95">
                  <c:v>9206.5400000000009</c:v>
                </c:pt>
                <c:pt idx="96">
                  <c:v>9632.25</c:v>
                </c:pt>
                <c:pt idx="97">
                  <c:v>9727.9599999999991</c:v>
                </c:pt>
                <c:pt idx="98">
                  <c:v>9410.23</c:v>
                </c:pt>
                <c:pt idx="99">
                  <c:v>9451.69</c:v>
                </c:pt>
                <c:pt idx="100">
                  <c:v>9362.83</c:v>
                </c:pt>
                <c:pt idx="101">
                  <c:v>9006.93</c:v>
                </c:pt>
                <c:pt idx="102">
                  <c:v>8895.82</c:v>
                </c:pt>
                <c:pt idx="103">
                  <c:v>9080.39</c:v>
                </c:pt>
                <c:pt idx="104">
                  <c:v>9196.4699999999993</c:v>
                </c:pt>
                <c:pt idx="105">
                  <c:v>9393.2099999999991</c:v>
                </c:pt>
                <c:pt idx="106">
                  <c:v>9797.4</c:v>
                </c:pt>
                <c:pt idx="107">
                  <c:v>9541.8700000000008</c:v>
                </c:pt>
                <c:pt idx="108">
                  <c:v>9646.34</c:v>
                </c:pt>
                <c:pt idx="109">
                  <c:v>9873.9</c:v>
                </c:pt>
                <c:pt idx="110">
                  <c:v>9883.7800000000007</c:v>
                </c:pt>
                <c:pt idx="111">
                  <c:v>9895.24</c:v>
                </c:pt>
                <c:pt idx="112">
                  <c:v>9680.75</c:v>
                </c:pt>
                <c:pt idx="113">
                  <c:v>9855.7999999999993</c:v>
                </c:pt>
                <c:pt idx="114">
                  <c:v>9411.85</c:v>
                </c:pt>
                <c:pt idx="115">
                  <c:v>9287.9</c:v>
                </c:pt>
                <c:pt idx="116">
                  <c:v>9488.75</c:v>
                </c:pt>
                <c:pt idx="117">
                  <c:v>9862.5499999999993</c:v>
                </c:pt>
                <c:pt idx="118">
                  <c:v>9863.61</c:v>
                </c:pt>
                <c:pt idx="119">
                  <c:v>9858.65</c:v>
                </c:pt>
                <c:pt idx="120">
                  <c:v>9932.2000000000007</c:v>
                </c:pt>
                <c:pt idx="121">
                  <c:v>10073.39</c:v>
                </c:pt>
                <c:pt idx="122">
                  <c:v>10529.9</c:v>
                </c:pt>
                <c:pt idx="123">
                  <c:v>10540.01</c:v>
                </c:pt>
                <c:pt idx="124">
                  <c:v>10764.09</c:v>
                </c:pt>
                <c:pt idx="125">
                  <c:v>11111.87</c:v>
                </c:pt>
                <c:pt idx="126">
                  <c:v>11469.4</c:v>
                </c:pt>
                <c:pt idx="127">
                  <c:v>11310.28</c:v>
                </c:pt>
                <c:pt idx="128">
                  <c:v>11594.99</c:v>
                </c:pt>
                <c:pt idx="129">
                  <c:v>11390.41</c:v>
                </c:pt>
                <c:pt idx="130">
                  <c:v>11194.94</c:v>
                </c:pt>
                <c:pt idx="131">
                  <c:v>11217.79</c:v>
                </c:pt>
                <c:pt idx="132">
                  <c:v>10557.58</c:v>
                </c:pt>
                <c:pt idx="133">
                  <c:v>11026.73</c:v>
                </c:pt>
                <c:pt idx="134">
                  <c:v>10957.2</c:v>
                </c:pt>
                <c:pt idx="135">
                  <c:v>11139.88</c:v>
                </c:pt>
                <c:pt idx="136">
                  <c:v>10849.8</c:v>
                </c:pt>
                <c:pt idx="137">
                  <c:v>10818.49</c:v>
                </c:pt>
                <c:pt idx="138">
                  <c:v>10732.79</c:v>
                </c:pt>
                <c:pt idx="139">
                  <c:v>10734.24</c:v>
                </c:pt>
                <c:pt idx="140">
                  <c:v>10597.73</c:v>
                </c:pt>
                <c:pt idx="141">
                  <c:v>10816.85</c:v>
                </c:pt>
                <c:pt idx="142">
                  <c:v>11019.16</c:v>
                </c:pt>
                <c:pt idx="143">
                  <c:v>11264.73</c:v>
                </c:pt>
                <c:pt idx="144">
                  <c:v>11196.55</c:v>
                </c:pt>
                <c:pt idx="145">
                  <c:v>10864.99</c:v>
                </c:pt>
                <c:pt idx="146">
                  <c:v>10855.29</c:v>
                </c:pt>
                <c:pt idx="147">
                  <c:v>11020.9</c:v>
                </c:pt>
                <c:pt idx="148">
                  <c:v>11177.13</c:v>
                </c:pt>
                <c:pt idx="149">
                  <c:v>10802.68</c:v>
                </c:pt>
                <c:pt idx="150">
                  <c:v>10845.3</c:v>
                </c:pt>
                <c:pt idx="151">
                  <c:v>10705.57</c:v>
                </c:pt>
                <c:pt idx="152">
                  <c:v>10961.97</c:v>
                </c:pt>
                <c:pt idx="153">
                  <c:v>11104.03</c:v>
                </c:pt>
                <c:pt idx="154">
                  <c:v>11175.98</c:v>
                </c:pt>
                <c:pt idx="155">
                  <c:v>11424.64</c:v>
                </c:pt>
                <c:pt idx="156">
                  <c:v>11159.02</c:v>
                </c:pt>
                <c:pt idx="157">
                  <c:v>11025.59</c:v>
                </c:pt>
                <c:pt idx="158">
                  <c:v>11369.04</c:v>
                </c:pt>
                <c:pt idx="159">
                  <c:v>11592.36</c:v>
                </c:pt>
                <c:pt idx="160">
                  <c:v>11759.39</c:v>
                </c:pt>
                <c:pt idx="161">
                  <c:v>11905.51</c:v>
                </c:pt>
                <c:pt idx="162">
                  <c:v>12218.4</c:v>
                </c:pt>
                <c:pt idx="163">
                  <c:v>12510.05</c:v>
                </c:pt>
                <c:pt idx="164">
                  <c:v>12388.38</c:v>
                </c:pt>
                <c:pt idx="165">
                  <c:v>12529.27</c:v>
                </c:pt>
                <c:pt idx="166">
                  <c:v>12751.16</c:v>
                </c:pt>
                <c:pt idx="167">
                  <c:v>12889.37</c:v>
                </c:pt>
                <c:pt idx="168">
                  <c:v>13116.79</c:v>
                </c:pt>
                <c:pt idx="169">
                  <c:v>13393.93</c:v>
                </c:pt>
                <c:pt idx="170">
                  <c:v>13102.73</c:v>
                </c:pt>
                <c:pt idx="171">
                  <c:v>12784.07</c:v>
                </c:pt>
                <c:pt idx="172">
                  <c:v>13131.41</c:v>
                </c:pt>
                <c:pt idx="173">
                  <c:v>13404.14</c:v>
                </c:pt>
                <c:pt idx="174">
                  <c:v>13222.79</c:v>
                </c:pt>
                <c:pt idx="175">
                  <c:v>13191.5</c:v>
                </c:pt>
                <c:pt idx="176">
                  <c:v>13856.4</c:v>
                </c:pt>
                <c:pt idx="177">
                  <c:v>13379.55</c:v>
                </c:pt>
                <c:pt idx="178">
                  <c:v>13321.79</c:v>
                </c:pt>
                <c:pt idx="179">
                  <c:v>13660.5</c:v>
                </c:pt>
                <c:pt idx="180">
                  <c:v>13113.26</c:v>
                </c:pt>
                <c:pt idx="181">
                  <c:v>13444.85</c:v>
                </c:pt>
                <c:pt idx="182">
                  <c:v>13398.72</c:v>
                </c:pt>
                <c:pt idx="183">
                  <c:v>13337.35</c:v>
                </c:pt>
                <c:pt idx="184">
                  <c:v>12736.53</c:v>
                </c:pt>
                <c:pt idx="185">
                  <c:v>12489.3</c:v>
                </c:pt>
                <c:pt idx="186">
                  <c:v>12534.32</c:v>
                </c:pt>
                <c:pt idx="187">
                  <c:v>12204.59</c:v>
                </c:pt>
                <c:pt idx="188">
                  <c:v>12516.6</c:v>
                </c:pt>
                <c:pt idx="189">
                  <c:v>12541.18</c:v>
                </c:pt>
                <c:pt idx="190">
                  <c:v>12645.76</c:v>
                </c:pt>
                <c:pt idx="191">
                  <c:v>13081.7</c:v>
                </c:pt>
                <c:pt idx="192">
                  <c:v>13930.8</c:v>
                </c:pt>
                <c:pt idx="193">
                  <c:v>14062.37</c:v>
                </c:pt>
                <c:pt idx="194">
                  <c:v>14331.68</c:v>
                </c:pt>
                <c:pt idx="195">
                  <c:v>14757.81</c:v>
                </c:pt>
                <c:pt idx="196">
                  <c:v>14655.13</c:v>
                </c:pt>
                <c:pt idx="197">
                  <c:v>14112.55</c:v>
                </c:pt>
                <c:pt idx="198">
                  <c:v>15154.36</c:v>
                </c:pt>
                <c:pt idx="199">
                  <c:v>15196.79</c:v>
                </c:pt>
                <c:pt idx="200">
                  <c:v>14822.97</c:v>
                </c:pt>
                <c:pt idx="201">
                  <c:v>15225.29</c:v>
                </c:pt>
                <c:pt idx="202">
                  <c:v>15570.4</c:v>
                </c:pt>
                <c:pt idx="203">
                  <c:v>15658.12</c:v>
                </c:pt>
                <c:pt idx="204">
                  <c:v>16379.22</c:v>
                </c:pt>
                <c:pt idx="205">
                  <c:v>16647.54</c:v>
                </c:pt>
                <c:pt idx="206">
                  <c:v>16096.88</c:v>
                </c:pt>
                <c:pt idx="207">
                  <c:v>15429.75</c:v>
                </c:pt>
                <c:pt idx="208">
                  <c:v>14135.25</c:v>
                </c:pt>
                <c:pt idx="209">
                  <c:v>14563.55</c:v>
                </c:pt>
                <c:pt idx="210">
                  <c:v>14470.46</c:v>
                </c:pt>
                <c:pt idx="211">
                  <c:v>14384.13</c:v>
                </c:pt>
                <c:pt idx="212">
                  <c:v>14710.87</c:v>
                </c:pt>
                <c:pt idx="213">
                  <c:v>15128.02</c:v>
                </c:pt>
                <c:pt idx="214">
                  <c:v>14273.12</c:v>
                </c:pt>
                <c:pt idx="215">
                  <c:v>13601.01</c:v>
                </c:pt>
                <c:pt idx="216">
                  <c:v>11144.34</c:v>
                </c:pt>
                <c:pt idx="217">
                  <c:v>10623.78</c:v>
                </c:pt>
                <c:pt idx="218">
                  <c:v>10104.5</c:v>
                </c:pt>
                <c:pt idx="219">
                  <c:v>9957.33</c:v>
                </c:pt>
                <c:pt idx="220">
                  <c:v>10548.2</c:v>
                </c:pt>
                <c:pt idx="221">
                  <c:v>10526.92</c:v>
                </c:pt>
                <c:pt idx="222">
                  <c:v>11527.6</c:v>
                </c:pt>
                <c:pt idx="223">
                  <c:v>10614.66</c:v>
                </c:pt>
                <c:pt idx="224">
                  <c:v>10405.81</c:v>
                </c:pt>
                <c:pt idx="225">
                  <c:v>10342.44</c:v>
                </c:pt>
                <c:pt idx="226">
                  <c:v>10680.57</c:v>
                </c:pt>
                <c:pt idx="227">
                  <c:v>8894.64</c:v>
                </c:pt>
                <c:pt idx="228">
                  <c:v>8900.0400000000009</c:v>
                </c:pt>
                <c:pt idx="229">
                  <c:v>8920.2000000000007</c:v>
                </c:pt>
                <c:pt idx="230">
                  <c:v>9252.36</c:v>
                </c:pt>
                <c:pt idx="231">
                  <c:v>10485.86</c:v>
                </c:pt>
                <c:pt idx="232">
                  <c:v>10274.6</c:v>
                </c:pt>
                <c:pt idx="233">
                  <c:v>10599.79</c:v>
                </c:pt>
                <c:pt idx="234">
                  <c:v>11480.69</c:v>
                </c:pt>
                <c:pt idx="235">
                  <c:v>10919.53</c:v>
                </c:pt>
                <c:pt idx="236">
                  <c:v>11057.03</c:v>
                </c:pt>
                <c:pt idx="237">
                  <c:v>11564.23</c:v>
                </c:pt>
                <c:pt idx="238">
                  <c:v>11735.5</c:v>
                </c:pt>
                <c:pt idx="239">
                  <c:v>11052.68</c:v>
                </c:pt>
                <c:pt idx="240">
                  <c:v>11342.02</c:v>
                </c:pt>
                <c:pt idx="241">
                  <c:v>11001.32</c:v>
                </c:pt>
                <c:pt idx="242">
                  <c:v>10879.93</c:v>
                </c:pt>
                <c:pt idx="243">
                  <c:v>10563.68</c:v>
                </c:pt>
                <c:pt idx="244">
                  <c:v>10060.379999999999</c:v>
                </c:pt>
                <c:pt idx="245">
                  <c:v>9538.39</c:v>
                </c:pt>
                <c:pt idx="246">
                  <c:v>9555.98</c:v>
                </c:pt>
                <c:pt idx="247">
                  <c:v>8934.56</c:v>
                </c:pt>
                <c:pt idx="248">
                  <c:v>8569.4699999999993</c:v>
                </c:pt>
                <c:pt idx="249">
                  <c:v>7915.44</c:v>
                </c:pt>
                <c:pt idx="250">
                  <c:v>8591.91</c:v>
                </c:pt>
                <c:pt idx="251">
                  <c:v>8607.86</c:v>
                </c:pt>
                <c:pt idx="252">
                  <c:v>8639.31</c:v>
                </c:pt>
                <c:pt idx="253">
                  <c:v>8205.77</c:v>
                </c:pt>
                <c:pt idx="254">
                  <c:v>8628.93</c:v>
                </c:pt>
                <c:pt idx="255">
                  <c:v>8257.4599999999991</c:v>
                </c:pt>
                <c:pt idx="256">
                  <c:v>7936.2</c:v>
                </c:pt>
                <c:pt idx="257">
                  <c:v>7018.41</c:v>
                </c:pt>
                <c:pt idx="258">
                  <c:v>7224.69</c:v>
                </c:pt>
                <c:pt idx="259">
                  <c:v>7527.61</c:v>
                </c:pt>
                <c:pt idx="260">
                  <c:v>7829.74</c:v>
                </c:pt>
                <c:pt idx="261">
                  <c:v>7488.47</c:v>
                </c:pt>
                <c:pt idx="262">
                  <c:v>7578.48</c:v>
                </c:pt>
                <c:pt idx="263">
                  <c:v>7445.96</c:v>
                </c:pt>
                <c:pt idx="264">
                  <c:v>7701.61</c:v>
                </c:pt>
                <c:pt idx="265">
                  <c:v>7883.46</c:v>
                </c:pt>
                <c:pt idx="266">
                  <c:v>8506.7900000000009</c:v>
                </c:pt>
                <c:pt idx="267">
                  <c:v>9777.01</c:v>
                </c:pt>
                <c:pt idx="268">
                  <c:v>9817.75</c:v>
                </c:pt>
                <c:pt idx="269">
                  <c:v>10154.94</c:v>
                </c:pt>
                <c:pt idx="270">
                  <c:v>10139.75</c:v>
                </c:pt>
                <c:pt idx="271">
                  <c:v>9997.99</c:v>
                </c:pt>
                <c:pt idx="272">
                  <c:v>10233.36</c:v>
                </c:pt>
                <c:pt idx="273">
                  <c:v>10742.11</c:v>
                </c:pt>
                <c:pt idx="274">
                  <c:v>9963.14</c:v>
                </c:pt>
                <c:pt idx="275">
                  <c:v>9952</c:v>
                </c:pt>
                <c:pt idx="276">
                  <c:v>10226.23</c:v>
                </c:pt>
                <c:pt idx="277">
                  <c:v>10292.200000000001</c:v>
                </c:pt>
                <c:pt idx="278">
                  <c:v>10048.58</c:v>
                </c:pt>
                <c:pt idx="279">
                  <c:v>10722.7</c:v>
                </c:pt>
                <c:pt idx="280">
                  <c:v>10147.4</c:v>
                </c:pt>
                <c:pt idx="281">
                  <c:v>9738.52</c:v>
                </c:pt>
                <c:pt idx="282">
                  <c:v>9506.9</c:v>
                </c:pt>
                <c:pt idx="283">
                  <c:v>9190.2000000000007</c:v>
                </c:pt>
                <c:pt idx="284">
                  <c:v>9425.42</c:v>
                </c:pt>
                <c:pt idx="285">
                  <c:v>9254.1200000000008</c:v>
                </c:pt>
                <c:pt idx="286">
                  <c:v>9858.49</c:v>
                </c:pt>
                <c:pt idx="287">
                  <c:v>10241.120000000001</c:v>
                </c:pt>
                <c:pt idx="288">
                  <c:v>10801.76</c:v>
                </c:pt>
                <c:pt idx="289">
                  <c:v>11082.92</c:v>
                </c:pt>
                <c:pt idx="290">
                  <c:v>10803.31</c:v>
                </c:pt>
                <c:pt idx="291">
                  <c:v>11072.98</c:v>
                </c:pt>
                <c:pt idx="292">
                  <c:v>11914.1</c:v>
                </c:pt>
                <c:pt idx="293">
                  <c:v>12490.3</c:v>
                </c:pt>
                <c:pt idx="294">
                  <c:v>12905.3</c:v>
                </c:pt>
                <c:pt idx="295">
                  <c:v>13333.2</c:v>
                </c:pt>
                <c:pt idx="296">
                  <c:v>12997.43</c:v>
                </c:pt>
                <c:pt idx="297">
                  <c:v>12855.52</c:v>
                </c:pt>
                <c:pt idx="298">
                  <c:v>12272.14</c:v>
                </c:pt>
                <c:pt idx="299">
                  <c:v>12059.25</c:v>
                </c:pt>
                <c:pt idx="300">
                  <c:v>12415.54</c:v>
                </c:pt>
                <c:pt idx="301">
                  <c:v>12992.76</c:v>
                </c:pt>
                <c:pt idx="302">
                  <c:v>13408.27</c:v>
                </c:pt>
                <c:pt idx="303">
                  <c:v>13784.51</c:v>
                </c:pt>
                <c:pt idx="304">
                  <c:v>14184.58</c:v>
                </c:pt>
                <c:pt idx="305">
                  <c:v>14222.57</c:v>
                </c:pt>
                <c:pt idx="306">
                  <c:v>13545.24</c:v>
                </c:pt>
                <c:pt idx="307">
                  <c:v>13093.7</c:v>
                </c:pt>
                <c:pt idx="308">
                  <c:v>13186.86</c:v>
                </c:pt>
                <c:pt idx="309">
                  <c:v>13167.06</c:v>
                </c:pt>
                <c:pt idx="310">
                  <c:v>12608.18</c:v>
                </c:pt>
                <c:pt idx="311">
                  <c:v>13566.74</c:v>
                </c:pt>
                <c:pt idx="312">
                  <c:v>13383.13</c:v>
                </c:pt>
                <c:pt idx="313">
                  <c:v>13178.31</c:v>
                </c:pt>
                <c:pt idx="314">
                  <c:v>13855.93</c:v>
                </c:pt>
                <c:pt idx="315">
                  <c:v>13484.84</c:v>
                </c:pt>
                <c:pt idx="316">
                  <c:v>13032.07</c:v>
                </c:pt>
                <c:pt idx="317">
                  <c:v>12733.24</c:v>
                </c:pt>
                <c:pt idx="318">
                  <c:v>13112.42</c:v>
                </c:pt>
                <c:pt idx="319">
                  <c:v>12299.08</c:v>
                </c:pt>
                <c:pt idx="320">
                  <c:v>12863.08</c:v>
                </c:pt>
                <c:pt idx="321">
                  <c:v>13256.95</c:v>
                </c:pt>
                <c:pt idx="322">
                  <c:v>13610.27</c:v>
                </c:pt>
                <c:pt idx="323">
                  <c:v>14189.67</c:v>
                </c:pt>
                <c:pt idx="324">
                  <c:v>15073.1</c:v>
                </c:pt>
                <c:pt idx="325">
                  <c:v>15274.53</c:v>
                </c:pt>
                <c:pt idx="326">
                  <c:v>15840.41</c:v>
                </c:pt>
                <c:pt idx="327">
                  <c:v>16380.21</c:v>
                </c:pt>
                <c:pt idx="328">
                  <c:v>15986.35</c:v>
                </c:pt>
                <c:pt idx="329">
                  <c:v>16833.28</c:v>
                </c:pt>
                <c:pt idx="330">
                  <c:v>16962.099999999999</c:v>
                </c:pt>
                <c:pt idx="331">
                  <c:v>15405.63</c:v>
                </c:pt>
                <c:pt idx="332">
                  <c:v>15542.23</c:v>
                </c:pt>
                <c:pt idx="333">
                  <c:v>15108.41</c:v>
                </c:pt>
                <c:pt idx="334">
                  <c:v>16185.94</c:v>
                </c:pt>
                <c:pt idx="335">
                  <c:v>15968.12</c:v>
                </c:pt>
                <c:pt idx="336">
                  <c:v>17380.3</c:v>
                </c:pt>
                <c:pt idx="337">
                  <c:v>16599.16</c:v>
                </c:pt>
                <c:pt idx="338">
                  <c:v>17200.98</c:v>
                </c:pt>
                <c:pt idx="339">
                  <c:v>17285.240000000002</c:v>
                </c:pt>
                <c:pt idx="340">
                  <c:v>17831.86</c:v>
                </c:pt>
                <c:pt idx="341">
                  <c:v>17082.990000000002</c:v>
                </c:pt>
                <c:pt idx="342">
                  <c:v>17784.57</c:v>
                </c:pt>
                <c:pt idx="343">
                  <c:v>17406.54</c:v>
                </c:pt>
                <c:pt idx="344">
                  <c:v>16941.68</c:v>
                </c:pt>
                <c:pt idx="345">
                  <c:v>16142.76</c:v>
                </c:pt>
                <c:pt idx="346">
                  <c:v>15367.14</c:v>
                </c:pt>
                <c:pt idx="347">
                  <c:v>15519.3</c:v>
                </c:pt>
                <c:pt idx="348">
                  <c:v>15268.64</c:v>
                </c:pt>
                <c:pt idx="349">
                  <c:v>15111.94</c:v>
                </c:pt>
                <c:pt idx="350">
                  <c:v>14478.26</c:v>
                </c:pt>
                <c:pt idx="351">
                  <c:v>13722.7</c:v>
                </c:pt>
                <c:pt idx="352">
                  <c:v>15284.1</c:v>
                </c:pt>
                <c:pt idx="353">
                  <c:v>16120.26</c:v>
                </c:pt>
                <c:pt idx="354">
                  <c:v>16434.38</c:v>
                </c:pt>
                <c:pt idx="355">
                  <c:v>15738.08</c:v>
                </c:pt>
                <c:pt idx="356">
                  <c:v>16155.78</c:v>
                </c:pt>
                <c:pt idx="357">
                  <c:v>16829.96</c:v>
                </c:pt>
                <c:pt idx="358">
                  <c:v>17586.16</c:v>
                </c:pt>
                <c:pt idx="359">
                  <c:v>17920.86</c:v>
                </c:pt>
                <c:pt idx="360">
                  <c:v>17183.93</c:v>
                </c:pt>
                <c:pt idx="361">
                  <c:v>17425.7</c:v>
                </c:pt>
                <c:pt idx="362">
                  <c:v>17214.419999999998</c:v>
                </c:pt>
                <c:pt idx="363">
                  <c:v>17440</c:v>
                </c:pt>
                <c:pt idx="364">
                  <c:v>17236.740000000002</c:v>
                </c:pt>
                <c:pt idx="365">
                  <c:v>17333.61</c:v>
                </c:pt>
                <c:pt idx="366">
                  <c:v>17275.45</c:v>
                </c:pt>
                <c:pt idx="367">
                  <c:v>16249.53</c:v>
                </c:pt>
                <c:pt idx="368">
                  <c:v>14612.88</c:v>
                </c:pt>
                <c:pt idx="369">
                  <c:v>15648.98</c:v>
                </c:pt>
                <c:pt idx="370">
                  <c:v>16184.68</c:v>
                </c:pt>
                <c:pt idx="371">
                  <c:v>14680.5</c:v>
                </c:pt>
                <c:pt idx="372">
                  <c:v>15044.53</c:v>
                </c:pt>
                <c:pt idx="373">
                  <c:v>14902.46</c:v>
                </c:pt>
                <c:pt idx="374">
                  <c:v>15594.12</c:v>
                </c:pt>
                <c:pt idx="375">
                  <c:v>15389.39</c:v>
                </c:pt>
                <c:pt idx="376">
                  <c:v>15180.85</c:v>
                </c:pt>
                <c:pt idx="377">
                  <c:v>14376.9</c:v>
                </c:pt>
                <c:pt idx="378">
                  <c:v>14441.43</c:v>
                </c:pt>
                <c:pt idx="379">
                  <c:v>15189.33</c:v>
                </c:pt>
                <c:pt idx="380">
                  <c:v>14975.53</c:v>
                </c:pt>
                <c:pt idx="381">
                  <c:v>14738.21</c:v>
                </c:pt>
                <c:pt idx="382">
                  <c:v>15095.53</c:v>
                </c:pt>
                <c:pt idx="383">
                  <c:v>15447.61</c:v>
                </c:pt>
                <c:pt idx="384">
                  <c:v>15295.42</c:v>
                </c:pt>
                <c:pt idx="385">
                  <c:v>15933.55</c:v>
                </c:pt>
                <c:pt idx="386">
                  <c:v>16044.21</c:v>
                </c:pt>
                <c:pt idx="387">
                  <c:v>16071.29</c:v>
                </c:pt>
                <c:pt idx="388">
                  <c:v>15873.28</c:v>
                </c:pt>
                <c:pt idx="389">
                  <c:v>15630.31</c:v>
                </c:pt>
                <c:pt idx="390">
                  <c:v>15280.56</c:v>
                </c:pt>
                <c:pt idx="391">
                  <c:v>13966.43</c:v>
                </c:pt>
                <c:pt idx="392">
                  <c:v>14194.35</c:v>
                </c:pt>
                <c:pt idx="393">
                  <c:v>13522.04</c:v>
                </c:pt>
                <c:pt idx="394">
                  <c:v>12583.36</c:v>
                </c:pt>
                <c:pt idx="395">
                  <c:v>12760.64</c:v>
                </c:pt>
                <c:pt idx="396">
                  <c:v>12386.61</c:v>
                </c:pt>
                <c:pt idx="397">
                  <c:v>12989.47</c:v>
                </c:pt>
                <c:pt idx="398">
                  <c:v>13448.13</c:v>
                </c:pt>
                <c:pt idx="399">
                  <c:v>13386.04</c:v>
                </c:pt>
                <c:pt idx="400">
                  <c:v>13390.99</c:v>
                </c:pt>
                <c:pt idx="401">
                  <c:v>13636.61</c:v>
                </c:pt>
                <c:pt idx="402">
                  <c:v>13459.18</c:v>
                </c:pt>
                <c:pt idx="403">
                  <c:v>13753.99</c:v>
                </c:pt>
                <c:pt idx="404">
                  <c:v>13141.38</c:v>
                </c:pt>
                <c:pt idx="405">
                  <c:v>13808.89</c:v>
                </c:pt>
                <c:pt idx="406">
                  <c:v>13102.5</c:v>
                </c:pt>
                <c:pt idx="407">
                  <c:v>13174.02</c:v>
                </c:pt>
                <c:pt idx="408">
                  <c:v>13042.53</c:v>
                </c:pt>
                <c:pt idx="409">
                  <c:v>12999.48</c:v>
                </c:pt>
                <c:pt idx="410">
                  <c:v>12612.79</c:v>
                </c:pt>
                <c:pt idx="411">
                  <c:v>12301.68</c:v>
                </c:pt>
                <c:pt idx="412">
                  <c:v>12182.17</c:v>
                </c:pt>
                <c:pt idx="413">
                  <c:v>12269.08</c:v>
                </c:pt>
                <c:pt idx="414">
                  <c:v>11765.81</c:v>
                </c:pt>
                <c:pt idx="415">
                  <c:v>11754.81</c:v>
                </c:pt>
                <c:pt idx="416">
                  <c:v>11110.3</c:v>
                </c:pt>
                <c:pt idx="417">
                  <c:v>11090.48</c:v>
                </c:pt>
                <c:pt idx="418">
                  <c:v>10384.200000000001</c:v>
                </c:pt>
                <c:pt idx="419">
                  <c:v>9655.4500000000007</c:v>
                </c:pt>
                <c:pt idx="420">
                  <c:v>8934.2000000000007</c:v>
                </c:pt>
                <c:pt idx="421">
                  <c:v>9950.7000000000007</c:v>
                </c:pt>
                <c:pt idx="422">
                  <c:v>10277.379999999999</c:v>
                </c:pt>
                <c:pt idx="423">
                  <c:v>10274.129999999999</c:v>
                </c:pt>
                <c:pt idx="424">
                  <c:v>9825.84</c:v>
                </c:pt>
                <c:pt idx="425">
                  <c:v>10404.74</c:v>
                </c:pt>
                <c:pt idx="426">
                  <c:v>10186.06</c:v>
                </c:pt>
                <c:pt idx="427">
                  <c:v>10609.25</c:v>
                </c:pt>
                <c:pt idx="428">
                  <c:v>11287.37</c:v>
                </c:pt>
                <c:pt idx="429">
                  <c:v>11322.36</c:v>
                </c:pt>
                <c:pt idx="430">
                  <c:v>11279.25</c:v>
                </c:pt>
                <c:pt idx="431">
                  <c:v>11832.18</c:v>
                </c:pt>
                <c:pt idx="432">
                  <c:v>11466.11</c:v>
                </c:pt>
                <c:pt idx="433">
                  <c:v>11158.1</c:v>
                </c:pt>
                <c:pt idx="434">
                  <c:v>11431.59</c:v>
                </c:pt>
                <c:pt idx="435">
                  <c:v>11702.15</c:v>
                </c:pt>
                <c:pt idx="436">
                  <c:v>11166.46</c:v>
                </c:pt>
                <c:pt idx="437">
                  <c:v>10972.96</c:v>
                </c:pt>
                <c:pt idx="438">
                  <c:v>10772.96</c:v>
                </c:pt>
                <c:pt idx="439">
                  <c:v>10691.25</c:v>
                </c:pt>
                <c:pt idx="440">
                  <c:v>10518.99</c:v>
                </c:pt>
                <c:pt idx="441">
                  <c:v>10961.88</c:v>
                </c:pt>
                <c:pt idx="442">
                  <c:v>10664.94</c:v>
                </c:pt>
                <c:pt idx="443">
                  <c:v>10425.31</c:v>
                </c:pt>
                <c:pt idx="444">
                  <c:v>11233.23</c:v>
                </c:pt>
                <c:pt idx="445">
                  <c:v>11210.25</c:v>
                </c:pt>
                <c:pt idx="446">
                  <c:v>10863.07</c:v>
                </c:pt>
                <c:pt idx="447">
                  <c:v>11032.92</c:v>
                </c:pt>
                <c:pt idx="448">
                  <c:v>10831.37</c:v>
                </c:pt>
                <c:pt idx="449">
                  <c:v>10710.48</c:v>
                </c:pt>
                <c:pt idx="450">
                  <c:v>11252.18</c:v>
                </c:pt>
                <c:pt idx="451">
                  <c:v>11385.08</c:v>
                </c:pt>
                <c:pt idx="452">
                  <c:v>11797.22</c:v>
                </c:pt>
                <c:pt idx="453">
                  <c:v>11645.9</c:v>
                </c:pt>
                <c:pt idx="454">
                  <c:v>11974.61</c:v>
                </c:pt>
                <c:pt idx="455">
                  <c:v>11626.78</c:v>
                </c:pt>
                <c:pt idx="456">
                  <c:v>11301.94</c:v>
                </c:pt>
                <c:pt idx="457">
                  <c:v>11284.71</c:v>
                </c:pt>
                <c:pt idx="458">
                  <c:v>10955.52</c:v>
                </c:pt>
                <c:pt idx="459">
                  <c:v>10591.86</c:v>
                </c:pt>
                <c:pt idx="460">
                  <c:v>10598.55</c:v>
                </c:pt>
                <c:pt idx="461">
                  <c:v>10806.16</c:v>
                </c:pt>
                <c:pt idx="462">
                  <c:v>10648.3</c:v>
                </c:pt>
                <c:pt idx="463">
                  <c:v>10325.459999999999</c:v>
                </c:pt>
                <c:pt idx="464">
                  <c:v>9773.1200000000008</c:v>
                </c:pt>
                <c:pt idx="465">
                  <c:v>9991.7199999999993</c:v>
                </c:pt>
                <c:pt idx="466">
                  <c:v>10014.06</c:v>
                </c:pt>
                <c:pt idx="467">
                  <c:v>10265.040000000001</c:v>
                </c:pt>
                <c:pt idx="468">
                  <c:v>10245.69</c:v>
                </c:pt>
                <c:pt idx="469">
                  <c:v>10043.870000000001</c:v>
                </c:pt>
                <c:pt idx="470">
                  <c:v>9720.86</c:v>
                </c:pt>
                <c:pt idx="471">
                  <c:v>9650.9699999999993</c:v>
                </c:pt>
                <c:pt idx="472">
                  <c:v>9328.2199999999993</c:v>
                </c:pt>
                <c:pt idx="473">
                  <c:v>9294.4599999999991</c:v>
                </c:pt>
                <c:pt idx="474">
                  <c:v>9051.3700000000008</c:v>
                </c:pt>
                <c:pt idx="475">
                  <c:v>8965.73</c:v>
                </c:pt>
                <c:pt idx="476">
                  <c:v>9613.07</c:v>
                </c:pt>
                <c:pt idx="477">
                  <c:v>9722.5400000000009</c:v>
                </c:pt>
                <c:pt idx="478">
                  <c:v>9407.68</c:v>
                </c:pt>
                <c:pt idx="479">
                  <c:v>9770.68</c:v>
                </c:pt>
                <c:pt idx="480">
                  <c:v>9865.65</c:v>
                </c:pt>
                <c:pt idx="481">
                  <c:v>10065.32</c:v>
                </c:pt>
                <c:pt idx="482">
                  <c:v>10069.870000000001</c:v>
                </c:pt>
                <c:pt idx="483">
                  <c:v>9973.75</c:v>
                </c:pt>
                <c:pt idx="484">
                  <c:v>9728.43</c:v>
                </c:pt>
                <c:pt idx="485">
                  <c:v>9628.69</c:v>
                </c:pt>
                <c:pt idx="486">
                  <c:v>9445.26</c:v>
                </c:pt>
                <c:pt idx="487">
                  <c:v>9583.85</c:v>
                </c:pt>
                <c:pt idx="488">
                  <c:v>9721.5</c:v>
                </c:pt>
                <c:pt idx="489">
                  <c:v>9614.59</c:v>
                </c:pt>
                <c:pt idx="490">
                  <c:v>9460.6</c:v>
                </c:pt>
                <c:pt idx="491">
                  <c:v>9258.9500000000007</c:v>
                </c:pt>
                <c:pt idx="492">
                  <c:v>9150.9500000000007</c:v>
                </c:pt>
                <c:pt idx="493">
                  <c:v>9201.76</c:v>
                </c:pt>
                <c:pt idx="494">
                  <c:v>9250.86</c:v>
                </c:pt>
                <c:pt idx="495">
                  <c:v>9122.66</c:v>
                </c:pt>
                <c:pt idx="496">
                  <c:v>8907.1</c:v>
                </c:pt>
                <c:pt idx="497">
                  <c:v>8956.17</c:v>
                </c:pt>
                <c:pt idx="498">
                  <c:v>9179.19</c:v>
                </c:pt>
                <c:pt idx="499">
                  <c:v>8863.36</c:v>
                </c:pt>
                <c:pt idx="500">
                  <c:v>8822.4500000000007</c:v>
                </c:pt>
                <c:pt idx="501">
                  <c:v>8645.65</c:v>
                </c:pt>
                <c:pt idx="502">
                  <c:v>8579.14</c:v>
                </c:pt>
                <c:pt idx="503">
                  <c:v>8409.01</c:v>
                </c:pt>
                <c:pt idx="504">
                  <c:v>8808.18</c:v>
                </c:pt>
                <c:pt idx="505">
                  <c:v>9084.16</c:v>
                </c:pt>
                <c:pt idx="506">
                  <c:v>9093.18</c:v>
                </c:pt>
                <c:pt idx="507">
                  <c:v>9303.73</c:v>
                </c:pt>
                <c:pt idx="508">
                  <c:v>9487.3799999999992</c:v>
                </c:pt>
                <c:pt idx="509">
                  <c:v>9694.6299999999992</c:v>
                </c:pt>
                <c:pt idx="510">
                  <c:v>9855.64</c:v>
                </c:pt>
                <c:pt idx="511">
                  <c:v>9930.31</c:v>
                </c:pt>
                <c:pt idx="512">
                  <c:v>9657.2099999999991</c:v>
                </c:pt>
                <c:pt idx="513">
                  <c:v>9636.81</c:v>
                </c:pt>
                <c:pt idx="514">
                  <c:v>9911.5</c:v>
                </c:pt>
                <c:pt idx="515">
                  <c:v>10140.84</c:v>
                </c:pt>
                <c:pt idx="516">
                  <c:v>9939.2000000000007</c:v>
                </c:pt>
                <c:pt idx="517">
                  <c:v>10248.6</c:v>
                </c:pt>
                <c:pt idx="518">
                  <c:v>9945.2199999999993</c:v>
                </c:pt>
                <c:pt idx="519">
                  <c:v>10424.56</c:v>
                </c:pt>
                <c:pt idx="520">
                  <c:v>10760.73</c:v>
                </c:pt>
                <c:pt idx="521">
                  <c:v>10908.99</c:v>
                </c:pt>
                <c:pt idx="522">
                  <c:v>11170.61</c:v>
                </c:pt>
                <c:pt idx="523">
                  <c:v>10883.52</c:v>
                </c:pt>
                <c:pt idx="524">
                  <c:v>10968.42</c:v>
                </c:pt>
                <c:pt idx="525">
                  <c:v>11290.15</c:v>
                </c:pt>
                <c:pt idx="526">
                  <c:v>11608.72</c:v>
                </c:pt>
                <c:pt idx="527">
                  <c:v>11935.83</c:v>
                </c:pt>
                <c:pt idx="528">
                  <c:v>12044.49</c:v>
                </c:pt>
                <c:pt idx="529">
                  <c:v>11736.37</c:v>
                </c:pt>
                <c:pt idx="530">
                  <c:v>12190.1</c:v>
                </c:pt>
                <c:pt idx="531">
                  <c:v>12215.17</c:v>
                </c:pt>
                <c:pt idx="532">
                  <c:v>12203.53</c:v>
                </c:pt>
                <c:pt idx="533">
                  <c:v>11839.8</c:v>
                </c:pt>
                <c:pt idx="534">
                  <c:v>12317.47</c:v>
                </c:pt>
                <c:pt idx="535">
                  <c:v>12314.73</c:v>
                </c:pt>
                <c:pt idx="536">
                  <c:v>12594.42</c:v>
                </c:pt>
                <c:pt idx="537">
                  <c:v>12371.75</c:v>
                </c:pt>
                <c:pt idx="538">
                  <c:v>12456.7</c:v>
                </c:pt>
                <c:pt idx="539">
                  <c:v>12801.48</c:v>
                </c:pt>
                <c:pt idx="540">
                  <c:v>13385.8</c:v>
                </c:pt>
                <c:pt idx="541">
                  <c:v>13167.76</c:v>
                </c:pt>
                <c:pt idx="542">
                  <c:v>13750.58</c:v>
                </c:pt>
                <c:pt idx="543">
                  <c:v>13289.37</c:v>
                </c:pt>
                <c:pt idx="544">
                  <c:v>13309.6</c:v>
                </c:pt>
                <c:pt idx="545">
                  <c:v>13739.8</c:v>
                </c:pt>
                <c:pt idx="546">
                  <c:v>13868.37</c:v>
                </c:pt>
                <c:pt idx="547">
                  <c:v>13907.03</c:v>
                </c:pt>
                <c:pt idx="548">
                  <c:v>13454.76</c:v>
                </c:pt>
                <c:pt idx="549">
                  <c:v>12932.23</c:v>
                </c:pt>
                <c:pt idx="550">
                  <c:v>12790.58</c:v>
                </c:pt>
                <c:pt idx="551">
                  <c:v>12483.24</c:v>
                </c:pt>
                <c:pt idx="552">
                  <c:v>12731.76</c:v>
                </c:pt>
                <c:pt idx="553">
                  <c:v>12909.37</c:v>
                </c:pt>
                <c:pt idx="554">
                  <c:v>12458.38</c:v>
                </c:pt>
                <c:pt idx="555">
                  <c:v>12383.94</c:v>
                </c:pt>
                <c:pt idx="556">
                  <c:v>11942.96</c:v>
                </c:pt>
                <c:pt idx="557">
                  <c:v>11910.76</c:v>
                </c:pt>
                <c:pt idx="558">
                  <c:v>11276.86</c:v>
                </c:pt>
                <c:pt idx="559">
                  <c:v>11576.01</c:v>
                </c:pt>
                <c:pt idx="560">
                  <c:v>12116.87</c:v>
                </c:pt>
                <c:pt idx="561">
                  <c:v>12022.64</c:v>
                </c:pt>
                <c:pt idx="562">
                  <c:v>12396.39</c:v>
                </c:pt>
                <c:pt idx="563">
                  <c:v>11855.55</c:v>
                </c:pt>
                <c:pt idx="564">
                  <c:v>12185.52</c:v>
                </c:pt>
                <c:pt idx="565">
                  <c:v>12220.13</c:v>
                </c:pt>
                <c:pt idx="566">
                  <c:v>12202.26</c:v>
                </c:pt>
                <c:pt idx="567">
                  <c:v>12059.2</c:v>
                </c:pt>
                <c:pt idx="568">
                  <c:v>12352.99</c:v>
                </c:pt>
                <c:pt idx="569">
                  <c:v>12238.03</c:v>
                </c:pt>
                <c:pt idx="570">
                  <c:v>12478.68</c:v>
                </c:pt>
                <c:pt idx="571">
                  <c:v>12359.83</c:v>
                </c:pt>
                <c:pt idx="572">
                  <c:v>12376.9</c:v>
                </c:pt>
                <c:pt idx="573">
                  <c:v>12818.42</c:v>
                </c:pt>
                <c:pt idx="574">
                  <c:v>12948.1</c:v>
                </c:pt>
                <c:pt idx="575">
                  <c:v>13003.99</c:v>
                </c:pt>
                <c:pt idx="576">
                  <c:v>13224.93</c:v>
                </c:pt>
                <c:pt idx="577">
                  <c:v>13066.84</c:v>
                </c:pt>
                <c:pt idx="578">
                  <c:v>13120.03</c:v>
                </c:pt>
                <c:pt idx="579">
                  <c:v>13241.46</c:v>
                </c:pt>
                <c:pt idx="580">
                  <c:v>13059.43</c:v>
                </c:pt>
                <c:pt idx="581">
                  <c:v>13015.2</c:v>
                </c:pt>
                <c:pt idx="582">
                  <c:v>13054.66</c:v>
                </c:pt>
                <c:pt idx="583">
                  <c:v>13494.95</c:v>
                </c:pt>
                <c:pt idx="584">
                  <c:v>13784.46</c:v>
                </c:pt>
                <c:pt idx="585">
                  <c:v>13787.68</c:v>
                </c:pt>
                <c:pt idx="586">
                  <c:v>13895.03</c:v>
                </c:pt>
                <c:pt idx="587">
                  <c:v>14211.84</c:v>
                </c:pt>
                <c:pt idx="588">
                  <c:v>13901.81</c:v>
                </c:pt>
                <c:pt idx="589">
                  <c:v>13992.44</c:v>
                </c:pt>
                <c:pt idx="590">
                  <c:v>14194.9</c:v>
                </c:pt>
                <c:pt idx="591">
                  <c:v>14230.14</c:v>
                </c:pt>
                <c:pt idx="592">
                  <c:v>13574.86</c:v>
                </c:pt>
                <c:pt idx="593">
                  <c:v>13494.78</c:v>
                </c:pt>
                <c:pt idx="594">
                  <c:v>13481.02</c:v>
                </c:pt>
                <c:pt idx="595">
                  <c:v>13650.06</c:v>
                </c:pt>
                <c:pt idx="596">
                  <c:v>13585.17</c:v>
                </c:pt>
                <c:pt idx="597">
                  <c:v>13845.63</c:v>
                </c:pt>
                <c:pt idx="598">
                  <c:v>14087.87</c:v>
                </c:pt>
                <c:pt idx="599">
                  <c:v>14157.09</c:v>
                </c:pt>
                <c:pt idx="600">
                  <c:v>13730.78</c:v>
                </c:pt>
                <c:pt idx="601">
                  <c:v>13890.93</c:v>
                </c:pt>
                <c:pt idx="602">
                  <c:v>13828.37</c:v>
                </c:pt>
                <c:pt idx="603">
                  <c:v>13597.1</c:v>
                </c:pt>
                <c:pt idx="604">
                  <c:v>13491.35</c:v>
                </c:pt>
                <c:pt idx="605">
                  <c:v>13666.72</c:v>
                </c:pt>
                <c:pt idx="606">
                  <c:v>13638.75</c:v>
                </c:pt>
                <c:pt idx="607">
                  <c:v>13693.55</c:v>
                </c:pt>
                <c:pt idx="608">
                  <c:v>13908.97</c:v>
                </c:pt>
                <c:pt idx="609">
                  <c:v>14033.96</c:v>
                </c:pt>
                <c:pt idx="610">
                  <c:v>13866.81</c:v>
                </c:pt>
                <c:pt idx="611">
                  <c:v>13717.42</c:v>
                </c:pt>
                <c:pt idx="612">
                  <c:v>13714.78</c:v>
                </c:pt>
                <c:pt idx="613">
                  <c:v>13818.45</c:v>
                </c:pt>
                <c:pt idx="614">
                  <c:v>13934.76</c:v>
                </c:pt>
                <c:pt idx="615">
                  <c:v>13912.03</c:v>
                </c:pt>
                <c:pt idx="616">
                  <c:v>14230.29</c:v>
                </c:pt>
                <c:pt idx="617">
                  <c:v>14201.06</c:v>
                </c:pt>
                <c:pt idx="618">
                  <c:v>13964.47</c:v>
                </c:pt>
                <c:pt idx="619">
                  <c:v>14504.29</c:v>
                </c:pt>
                <c:pt idx="620">
                  <c:v>14786.46</c:v>
                </c:pt>
                <c:pt idx="621">
                  <c:v>14880.98</c:v>
                </c:pt>
                <c:pt idx="622">
                  <c:v>15051.32</c:v>
                </c:pt>
                <c:pt idx="623">
                  <c:v>15450.95</c:v>
                </c:pt>
                <c:pt idx="624">
                  <c:v>15038.61</c:v>
                </c:pt>
                <c:pt idx="625">
                  <c:v>14982.89</c:v>
                </c:pt>
                <c:pt idx="626">
                  <c:v>15221.89</c:v>
                </c:pt>
                <c:pt idx="627">
                  <c:v>15165.77</c:v>
                </c:pt>
                <c:pt idx="628">
                  <c:v>14983.2</c:v>
                </c:pt>
                <c:pt idx="629">
                  <c:v>15143.97</c:v>
                </c:pt>
                <c:pt idx="630">
                  <c:v>15428.52</c:v>
                </c:pt>
                <c:pt idx="631">
                  <c:v>14847.79</c:v>
                </c:pt>
                <c:pt idx="632">
                  <c:v>14485.88</c:v>
                </c:pt>
                <c:pt idx="633">
                  <c:v>14487.85</c:v>
                </c:pt>
                <c:pt idx="634">
                  <c:v>14215.83</c:v>
                </c:pt>
                <c:pt idx="635">
                  <c:v>14585.79</c:v>
                </c:pt>
                <c:pt idx="636">
                  <c:v>14740.6</c:v>
                </c:pt>
                <c:pt idx="637">
                  <c:v>14883.32</c:v>
                </c:pt>
                <c:pt idx="638">
                  <c:v>15081.47</c:v>
                </c:pt>
                <c:pt idx="639">
                  <c:v>15200.38</c:v>
                </c:pt>
                <c:pt idx="640">
                  <c:v>14910.51</c:v>
                </c:pt>
                <c:pt idx="641">
                  <c:v>15029.81</c:v>
                </c:pt>
                <c:pt idx="642">
                  <c:v>15183.58</c:v>
                </c:pt>
                <c:pt idx="643">
                  <c:v>14876.43</c:v>
                </c:pt>
                <c:pt idx="644">
                  <c:v>15344.44</c:v>
                </c:pt>
                <c:pt idx="645">
                  <c:v>15787.97</c:v>
                </c:pt>
                <c:pt idx="646">
                  <c:v>15662.08</c:v>
                </c:pt>
                <c:pt idx="647">
                  <c:v>15753.14</c:v>
                </c:pt>
                <c:pt idx="648">
                  <c:v>15429.73</c:v>
                </c:pt>
                <c:pt idx="649">
                  <c:v>15425.95</c:v>
                </c:pt>
                <c:pt idx="650">
                  <c:v>15475.69</c:v>
                </c:pt>
                <c:pt idx="651">
                  <c:v>15856.05</c:v>
                </c:pt>
                <c:pt idx="652">
                  <c:v>15802</c:v>
                </c:pt>
                <c:pt idx="653">
                  <c:v>15445.05</c:v>
                </c:pt>
                <c:pt idx="654">
                  <c:v>15801.66</c:v>
                </c:pt>
                <c:pt idx="655">
                  <c:v>15716.46</c:v>
                </c:pt>
                <c:pt idx="656">
                  <c:v>15805.04</c:v>
                </c:pt>
                <c:pt idx="657">
                  <c:v>16471.78</c:v>
                </c:pt>
                <c:pt idx="658">
                  <c:v>16429.45</c:v>
                </c:pt>
                <c:pt idx="659">
                  <c:v>16912.150000000001</c:v>
                </c:pt>
                <c:pt idx="660">
                  <c:v>16661.3</c:v>
                </c:pt>
                <c:pt idx="661">
                  <c:v>17013.93</c:v>
                </c:pt>
                <c:pt idx="662">
                  <c:v>16901.849999999999</c:v>
                </c:pt>
                <c:pt idx="663">
                  <c:v>16313.36</c:v>
                </c:pt>
                <c:pt idx="664">
                  <c:v>15895.1</c:v>
                </c:pt>
                <c:pt idx="665">
                  <c:v>15912.71</c:v>
                </c:pt>
                <c:pt idx="666">
                  <c:v>15628.69</c:v>
                </c:pt>
                <c:pt idx="667">
                  <c:v>15842.65</c:v>
                </c:pt>
                <c:pt idx="668">
                  <c:v>15808.81</c:v>
                </c:pt>
                <c:pt idx="669">
                  <c:v>16267.62</c:v>
                </c:pt>
                <c:pt idx="670">
                  <c:v>16459.78</c:v>
                </c:pt>
                <c:pt idx="671">
                  <c:v>16135.71</c:v>
                </c:pt>
                <c:pt idx="672">
                  <c:v>16464.18</c:v>
                </c:pt>
                <c:pt idx="673">
                  <c:v>16955.04</c:v>
                </c:pt>
                <c:pt idx="674">
                  <c:v>16887.8</c:v>
                </c:pt>
                <c:pt idx="675">
                  <c:v>17249.95</c:v>
                </c:pt>
                <c:pt idx="676">
                  <c:v>17330.7</c:v>
                </c:pt>
                <c:pt idx="677">
                  <c:v>16955.45</c:v>
                </c:pt>
                <c:pt idx="678">
                  <c:v>17423.72</c:v>
                </c:pt>
                <c:pt idx="679">
                  <c:v>17145.759999999998</c:v>
                </c:pt>
                <c:pt idx="680">
                  <c:v>17237.650000000001</c:v>
                </c:pt>
                <c:pt idx="681">
                  <c:v>17600.650000000001</c:v>
                </c:pt>
                <c:pt idx="682">
                  <c:v>17543.05</c:v>
                </c:pt>
                <c:pt idx="683">
                  <c:v>17903.39</c:v>
                </c:pt>
                <c:pt idx="684">
                  <c:v>17988.86</c:v>
                </c:pt>
                <c:pt idx="685">
                  <c:v>18113.55</c:v>
                </c:pt>
                <c:pt idx="686">
                  <c:v>18297.55</c:v>
                </c:pt>
                <c:pt idx="687">
                  <c:v>18749.689999999999</c:v>
                </c:pt>
                <c:pt idx="688">
                  <c:v>18891.14</c:v>
                </c:pt>
                <c:pt idx="689">
                  <c:v>19182.71</c:v>
                </c:pt>
                <c:pt idx="690">
                  <c:v>19260.3</c:v>
                </c:pt>
                <c:pt idx="691">
                  <c:v>18690.82</c:v>
                </c:pt>
                <c:pt idx="692">
                  <c:v>18739.990000000002</c:v>
                </c:pt>
                <c:pt idx="693">
                  <c:v>19110.650000000001</c:v>
                </c:pt>
                <c:pt idx="694">
                  <c:v>19320.52</c:v>
                </c:pt>
                <c:pt idx="695">
                  <c:v>19964.72</c:v>
                </c:pt>
                <c:pt idx="696">
                  <c:v>20211.28</c:v>
                </c:pt>
                <c:pt idx="697">
                  <c:v>19613.41</c:v>
                </c:pt>
                <c:pt idx="698">
                  <c:v>20327.72</c:v>
                </c:pt>
                <c:pt idx="699">
                  <c:v>20281.13</c:v>
                </c:pt>
                <c:pt idx="700">
                  <c:v>20563.68</c:v>
                </c:pt>
                <c:pt idx="701">
                  <c:v>20677.66</c:v>
                </c:pt>
                <c:pt idx="702">
                  <c:v>20567.91</c:v>
                </c:pt>
                <c:pt idx="703">
                  <c:v>20711.650000000001</c:v>
                </c:pt>
                <c:pt idx="704">
                  <c:v>19442.009999999998</c:v>
                </c:pt>
                <c:pt idx="705">
                  <c:v>19134.88</c:v>
                </c:pt>
                <c:pt idx="706">
                  <c:v>18953.5</c:v>
                </c:pt>
                <c:pt idx="707">
                  <c:v>19692.64</c:v>
                </c:pt>
                <c:pt idx="708">
                  <c:v>19800.93</c:v>
                </c:pt>
                <c:pt idx="709">
                  <c:v>20209.71</c:v>
                </c:pt>
                <c:pt idx="710">
                  <c:v>20340.97</c:v>
                </c:pt>
                <c:pt idx="711">
                  <c:v>20566.59</c:v>
                </c:pt>
                <c:pt idx="712">
                  <c:v>20526.5</c:v>
                </c:pt>
                <c:pt idx="713">
                  <c:v>20841.080000000002</c:v>
                </c:pt>
                <c:pt idx="714">
                  <c:v>20468.21</c:v>
                </c:pt>
                <c:pt idx="715">
                  <c:v>20904.84</c:v>
                </c:pt>
                <c:pt idx="716">
                  <c:v>20520.66</c:v>
                </c:pt>
                <c:pt idx="717">
                  <c:v>20602.87</c:v>
                </c:pt>
                <c:pt idx="718">
                  <c:v>20509.150000000001</c:v>
                </c:pt>
                <c:pt idx="719">
                  <c:v>21017.05</c:v>
                </c:pt>
                <c:pt idx="720">
                  <c:v>21999.91</c:v>
                </c:pt>
                <c:pt idx="721">
                  <c:v>21772.73</c:v>
                </c:pt>
                <c:pt idx="722">
                  <c:v>22531.74</c:v>
                </c:pt>
                <c:pt idx="723">
                  <c:v>23099.29</c:v>
                </c:pt>
                <c:pt idx="724">
                  <c:v>23291.9</c:v>
                </c:pt>
                <c:pt idx="725">
                  <c:v>22570.41</c:v>
                </c:pt>
                <c:pt idx="726">
                  <c:v>22538.44</c:v>
                </c:pt>
                <c:pt idx="727">
                  <c:v>21792.71</c:v>
                </c:pt>
                <c:pt idx="728">
                  <c:v>20387.13</c:v>
                </c:pt>
                <c:pt idx="729">
                  <c:v>22921.89</c:v>
                </c:pt>
                <c:pt idx="730">
                  <c:v>23984.14</c:v>
                </c:pt>
                <c:pt idx="731">
                  <c:v>23982.61</c:v>
                </c:pt>
                <c:pt idx="732">
                  <c:v>24898.11</c:v>
                </c:pt>
                <c:pt idx="733">
                  <c:v>25843.78</c:v>
                </c:pt>
                <c:pt idx="734">
                  <c:v>27142.47</c:v>
                </c:pt>
                <c:pt idx="735">
                  <c:v>27831.52</c:v>
                </c:pt>
                <c:pt idx="736">
                  <c:v>28838.37</c:v>
                </c:pt>
                <c:pt idx="737">
                  <c:v>29465.05</c:v>
                </c:pt>
                <c:pt idx="738">
                  <c:v>30405.22</c:v>
                </c:pt>
                <c:pt idx="739">
                  <c:v>30468.34</c:v>
                </c:pt>
                <c:pt idx="740">
                  <c:v>28783.41</c:v>
                </c:pt>
                <c:pt idx="741">
                  <c:v>27614.43</c:v>
                </c:pt>
                <c:pt idx="742">
                  <c:v>26541.09</c:v>
                </c:pt>
                <c:pt idx="743">
                  <c:v>28643.61</c:v>
                </c:pt>
                <c:pt idx="744">
                  <c:v>28842.47</c:v>
                </c:pt>
                <c:pt idx="745">
                  <c:v>27563.64</c:v>
                </c:pt>
                <c:pt idx="746">
                  <c:v>27626.92</c:v>
                </c:pt>
                <c:pt idx="747">
                  <c:v>27370.6</c:v>
                </c:pt>
                <c:pt idx="748">
                  <c:v>27519.69</c:v>
                </c:pt>
                <c:pt idx="749">
                  <c:v>26867.01</c:v>
                </c:pt>
                <c:pt idx="750">
                  <c:v>25201.87</c:v>
                </c:pt>
                <c:pt idx="751">
                  <c:v>25122.37</c:v>
                </c:pt>
                <c:pt idx="752">
                  <c:v>24123.58</c:v>
                </c:pt>
                <c:pt idx="753">
                  <c:v>23469.46</c:v>
                </c:pt>
                <c:pt idx="754">
                  <c:v>24148.43</c:v>
                </c:pt>
                <c:pt idx="755">
                  <c:v>23305.040000000001</c:v>
                </c:pt>
                <c:pt idx="756">
                  <c:v>24331.67</c:v>
                </c:pt>
                <c:pt idx="757">
                  <c:v>22501.33</c:v>
                </c:pt>
                <c:pt idx="758">
                  <c:v>22237.11</c:v>
                </c:pt>
                <c:pt idx="759">
                  <c:v>21108.22</c:v>
                </c:pt>
                <c:pt idx="760">
                  <c:v>23285.95</c:v>
                </c:pt>
                <c:pt idx="761">
                  <c:v>24264.63</c:v>
                </c:pt>
                <c:pt idx="762">
                  <c:v>24667.79</c:v>
                </c:pt>
                <c:pt idx="763">
                  <c:v>24197.78</c:v>
                </c:pt>
                <c:pt idx="764">
                  <c:v>25516.78</c:v>
                </c:pt>
                <c:pt idx="765">
                  <c:v>26241.02</c:v>
                </c:pt>
                <c:pt idx="766">
                  <c:v>25063.17</c:v>
                </c:pt>
                <c:pt idx="767">
                  <c:v>25618.86</c:v>
                </c:pt>
                <c:pt idx="768">
                  <c:v>24714.07</c:v>
                </c:pt>
                <c:pt idx="769">
                  <c:v>24533.119999999999</c:v>
                </c:pt>
                <c:pt idx="770">
                  <c:v>24402.18</c:v>
                </c:pt>
                <c:pt idx="771">
                  <c:v>22592.3</c:v>
                </c:pt>
                <c:pt idx="772">
                  <c:v>22745.599999999999</c:v>
                </c:pt>
                <c:pt idx="773">
                  <c:v>22042.35</c:v>
                </c:pt>
                <c:pt idx="774">
                  <c:v>21423.82</c:v>
                </c:pt>
                <c:pt idx="775">
                  <c:v>22184.55</c:v>
                </c:pt>
                <c:pt idx="776">
                  <c:v>21874.19</c:v>
                </c:pt>
                <c:pt idx="777">
                  <c:v>22740.71</c:v>
                </c:pt>
                <c:pt idx="778">
                  <c:v>22862.6</c:v>
                </c:pt>
                <c:pt idx="779">
                  <c:v>21885.21</c:v>
                </c:pt>
                <c:pt idx="780">
                  <c:v>21160.58</c:v>
                </c:pt>
                <c:pt idx="781">
                  <c:v>20392.060000000001</c:v>
                </c:pt>
                <c:pt idx="782">
                  <c:v>21261.89</c:v>
                </c:pt>
                <c:pt idx="783">
                  <c:v>19933.28</c:v>
                </c:pt>
                <c:pt idx="784">
                  <c:v>19352.900000000001</c:v>
                </c:pt>
                <c:pt idx="785">
                  <c:v>19327.73</c:v>
                </c:pt>
                <c:pt idx="786">
                  <c:v>18682.09</c:v>
                </c:pt>
                <c:pt idx="787">
                  <c:v>17682.400000000001</c:v>
                </c:pt>
                <c:pt idx="788">
                  <c:v>14796.87</c:v>
                </c:pt>
                <c:pt idx="789">
                  <c:v>14554.21</c:v>
                </c:pt>
                <c:pt idx="790">
                  <c:v>12618.38</c:v>
                </c:pt>
                <c:pt idx="791">
                  <c:v>13968.67</c:v>
                </c:pt>
                <c:pt idx="792">
                  <c:v>14243.43</c:v>
                </c:pt>
                <c:pt idx="793">
                  <c:v>13542.66</c:v>
                </c:pt>
                <c:pt idx="794">
                  <c:v>12659.2</c:v>
                </c:pt>
                <c:pt idx="795">
                  <c:v>13888.24</c:v>
                </c:pt>
                <c:pt idx="796">
                  <c:v>13846.09</c:v>
                </c:pt>
                <c:pt idx="797">
                  <c:v>14758.39</c:v>
                </c:pt>
                <c:pt idx="798">
                  <c:v>15127.51</c:v>
                </c:pt>
                <c:pt idx="799">
                  <c:v>14184.14</c:v>
                </c:pt>
                <c:pt idx="800">
                  <c:v>15042.81</c:v>
                </c:pt>
                <c:pt idx="801">
                  <c:v>14377.44</c:v>
                </c:pt>
                <c:pt idx="802">
                  <c:v>13255.51</c:v>
                </c:pt>
                <c:pt idx="803">
                  <c:v>12578.6</c:v>
                </c:pt>
                <c:pt idx="804">
                  <c:v>13278.21</c:v>
                </c:pt>
                <c:pt idx="805">
                  <c:v>13655.04</c:v>
                </c:pt>
                <c:pt idx="806">
                  <c:v>13554.67</c:v>
                </c:pt>
                <c:pt idx="807">
                  <c:v>12699.17</c:v>
                </c:pt>
                <c:pt idx="808">
                  <c:v>12811.57</c:v>
                </c:pt>
                <c:pt idx="809">
                  <c:v>11921.52</c:v>
                </c:pt>
                <c:pt idx="810">
                  <c:v>12525.8</c:v>
                </c:pt>
                <c:pt idx="811">
                  <c:v>12833.51</c:v>
                </c:pt>
                <c:pt idx="812">
                  <c:v>14119.5</c:v>
                </c:pt>
                <c:pt idx="813">
                  <c:v>14545.69</c:v>
                </c:pt>
                <c:pt idx="814">
                  <c:v>14901.41</c:v>
                </c:pt>
                <c:pt idx="815">
                  <c:v>15601.27</c:v>
                </c:pt>
                <c:pt idx="816">
                  <c:v>15258.85</c:v>
                </c:pt>
                <c:pt idx="817">
                  <c:v>15520.99</c:v>
                </c:pt>
                <c:pt idx="818">
                  <c:v>17389.87</c:v>
                </c:pt>
                <c:pt idx="819">
                  <c:v>16790.7</c:v>
                </c:pt>
                <c:pt idx="820">
                  <c:v>17062.52</c:v>
                </c:pt>
                <c:pt idx="821">
                  <c:v>18171</c:v>
                </c:pt>
                <c:pt idx="822">
                  <c:v>18679.53</c:v>
                </c:pt>
                <c:pt idx="823">
                  <c:v>18889.68</c:v>
                </c:pt>
                <c:pt idx="824">
                  <c:v>17920.93</c:v>
                </c:pt>
                <c:pt idx="825">
                  <c:v>18600.259999999998</c:v>
                </c:pt>
                <c:pt idx="826">
                  <c:v>18203.400000000001</c:v>
                </c:pt>
                <c:pt idx="827">
                  <c:v>17708.419999999998</c:v>
                </c:pt>
                <c:pt idx="828">
                  <c:v>18805.66</c:v>
                </c:pt>
                <c:pt idx="829">
                  <c:v>19982.79</c:v>
                </c:pt>
                <c:pt idx="830">
                  <c:v>20573.330000000002</c:v>
                </c:pt>
                <c:pt idx="831">
                  <c:v>20375.37</c:v>
                </c:pt>
                <c:pt idx="832">
                  <c:v>20893.330000000002</c:v>
                </c:pt>
                <c:pt idx="833">
                  <c:v>20199.02</c:v>
                </c:pt>
                <c:pt idx="834">
                  <c:v>20098.62</c:v>
                </c:pt>
                <c:pt idx="835">
                  <c:v>20318.62</c:v>
                </c:pt>
                <c:pt idx="836">
                  <c:v>21161.42</c:v>
                </c:pt>
                <c:pt idx="837">
                  <c:v>21623.45</c:v>
                </c:pt>
                <c:pt idx="838">
                  <c:v>21024.400000000001</c:v>
                </c:pt>
                <c:pt idx="839">
                  <c:v>20375.490000000002</c:v>
                </c:pt>
                <c:pt idx="840">
                  <c:v>21499.439999999999</c:v>
                </c:pt>
                <c:pt idx="841">
                  <c:v>21929.9</c:v>
                </c:pt>
                <c:pt idx="842">
                  <c:v>22589.73</c:v>
                </c:pt>
                <c:pt idx="843">
                  <c:v>21752.87</c:v>
                </c:pt>
                <c:pt idx="844">
                  <c:v>21829.72</c:v>
                </c:pt>
                <c:pt idx="845">
                  <c:v>22553.63</c:v>
                </c:pt>
                <c:pt idx="846">
                  <c:v>22455.84</c:v>
                </c:pt>
                <c:pt idx="847">
                  <c:v>21134.5</c:v>
                </c:pt>
                <c:pt idx="848">
                  <c:v>22498.15</c:v>
                </c:pt>
                <c:pt idx="849">
                  <c:v>21902.11</c:v>
                </c:pt>
                <c:pt idx="850">
                  <c:v>21175.88</c:v>
                </c:pt>
                <c:pt idx="851">
                  <c:v>21517</c:v>
                </c:pt>
                <c:pt idx="852">
                  <c:v>21872.5</c:v>
                </c:pt>
                <c:pt idx="853">
                  <c:v>22296.75</c:v>
                </c:pt>
                <c:pt idx="854">
                  <c:v>21654.16</c:v>
                </c:pt>
                <c:pt idx="855">
                  <c:v>20726.18</c:v>
                </c:pt>
                <c:pt idx="856">
                  <c:v>20121.990000000002</c:v>
                </c:pt>
                <c:pt idx="857">
                  <c:v>19665.080000000002</c:v>
                </c:pt>
                <c:pt idx="858">
                  <c:v>20268.689999999999</c:v>
                </c:pt>
                <c:pt idx="859">
                  <c:v>19894.02</c:v>
                </c:pt>
                <c:pt idx="860">
                  <c:v>20608.7</c:v>
                </c:pt>
                <c:pt idx="861">
                  <c:v>20787.97</c:v>
                </c:pt>
                <c:pt idx="862">
                  <c:v>21209.74</c:v>
                </c:pt>
                <c:pt idx="863">
                  <c:v>21370.82</c:v>
                </c:pt>
                <c:pt idx="864">
                  <c:v>21053.11</c:v>
                </c:pt>
                <c:pt idx="865">
                  <c:v>21537</c:v>
                </c:pt>
                <c:pt idx="866">
                  <c:v>22208.5</c:v>
                </c:pt>
                <c:pt idx="867">
                  <c:v>21865.26</c:v>
                </c:pt>
                <c:pt idx="868">
                  <c:v>21244.49</c:v>
                </c:pt>
                <c:pt idx="869">
                  <c:v>21108.59</c:v>
                </c:pt>
                <c:pt idx="870">
                  <c:v>19920.29</c:v>
                </c:pt>
                <c:pt idx="871">
                  <c:v>20145.43</c:v>
                </c:pt>
                <c:pt idx="872">
                  <c:v>19545.830000000002</c:v>
                </c:pt>
                <c:pt idx="873">
                  <c:v>19766.71</c:v>
                </c:pt>
                <c:pt idx="874">
                  <c:v>19780.07</c:v>
                </c:pt>
                <c:pt idx="875">
                  <c:v>19872.38</c:v>
                </c:pt>
                <c:pt idx="876">
                  <c:v>20286.71</c:v>
                </c:pt>
                <c:pt idx="877">
                  <c:v>20690.79</c:v>
                </c:pt>
                <c:pt idx="878">
                  <c:v>19905.32</c:v>
                </c:pt>
                <c:pt idx="879">
                  <c:v>20378.66</c:v>
                </c:pt>
                <c:pt idx="880">
                  <c:v>20250.16</c:v>
                </c:pt>
                <c:pt idx="881">
                  <c:v>20815.330000000002</c:v>
                </c:pt>
                <c:pt idx="882">
                  <c:v>21029.81</c:v>
                </c:pt>
                <c:pt idx="883">
                  <c:v>21678.799999999999</c:v>
                </c:pt>
                <c:pt idx="884">
                  <c:v>21071.57</c:v>
                </c:pt>
                <c:pt idx="885">
                  <c:v>20981.82</c:v>
                </c:pt>
                <c:pt idx="886">
                  <c:v>20597.349999999999</c:v>
                </c:pt>
                <c:pt idx="887">
                  <c:v>20971.5</c:v>
                </c:pt>
                <c:pt idx="888">
                  <c:v>21257.39</c:v>
                </c:pt>
                <c:pt idx="889">
                  <c:v>21970.86</c:v>
                </c:pt>
                <c:pt idx="890">
                  <c:v>22119.43</c:v>
                </c:pt>
                <c:pt idx="891">
                  <c:v>22358.17</c:v>
                </c:pt>
                <c:pt idx="892">
                  <c:v>22944.18</c:v>
                </c:pt>
                <c:pt idx="893">
                  <c:v>23757.63</c:v>
                </c:pt>
                <c:pt idx="894">
                  <c:v>23517.54</c:v>
                </c:pt>
                <c:pt idx="895">
                  <c:v>23096.32</c:v>
                </c:pt>
                <c:pt idx="896">
                  <c:v>24876.82</c:v>
                </c:pt>
                <c:pt idx="897">
                  <c:v>24222.58</c:v>
                </c:pt>
                <c:pt idx="898">
                  <c:v>23605.71</c:v>
                </c:pt>
                <c:pt idx="899">
                  <c:v>22877.25</c:v>
                </c:pt>
                <c:pt idx="900">
                  <c:v>23320.52</c:v>
                </c:pt>
                <c:pt idx="901">
                  <c:v>23162.91</c:v>
                </c:pt>
                <c:pt idx="902">
                  <c:v>22714.85</c:v>
                </c:pt>
                <c:pt idx="903">
                  <c:v>22833.8</c:v>
                </c:pt>
                <c:pt idx="904">
                  <c:v>23035.45</c:v>
                </c:pt>
                <c:pt idx="905">
                  <c:v>23686.63</c:v>
                </c:pt>
                <c:pt idx="906">
                  <c:v>24283.23</c:v>
                </c:pt>
                <c:pt idx="907">
                  <c:v>23876.86</c:v>
                </c:pt>
                <c:pt idx="908">
                  <c:v>23617.02</c:v>
                </c:pt>
                <c:pt idx="909">
                  <c:v>23908.959999999999</c:v>
                </c:pt>
                <c:pt idx="910">
                  <c:v>22828.92</c:v>
                </c:pt>
                <c:pt idx="911">
                  <c:v>23595.24</c:v>
                </c:pt>
                <c:pt idx="912">
                  <c:v>23012.37</c:v>
                </c:pt>
                <c:pt idx="913">
                  <c:v>23408.86</c:v>
                </c:pt>
                <c:pt idx="914">
                  <c:v>23249.78</c:v>
                </c:pt>
                <c:pt idx="915">
                  <c:v>22300.23</c:v>
                </c:pt>
                <c:pt idx="916">
                  <c:v>23158.67</c:v>
                </c:pt>
                <c:pt idx="917">
                  <c:v>23801.9</c:v>
                </c:pt>
                <c:pt idx="918">
                  <c:v>24396.07</c:v>
                </c:pt>
                <c:pt idx="919">
                  <c:v>24008.07</c:v>
                </c:pt>
                <c:pt idx="920">
                  <c:v>24138.31</c:v>
                </c:pt>
                <c:pt idx="921">
                  <c:v>23720.81</c:v>
                </c:pt>
                <c:pt idx="922">
                  <c:v>23159.14</c:v>
                </c:pt>
                <c:pt idx="923">
                  <c:v>23276.27</c:v>
                </c:pt>
                <c:pt idx="924">
                  <c:v>23199.39</c:v>
                </c:pt>
                <c:pt idx="925">
                  <c:v>23118.07</c:v>
                </c:pt>
                <c:pt idx="926">
                  <c:v>22949.56</c:v>
                </c:pt>
                <c:pt idx="927">
                  <c:v>22420.37</c:v>
                </c:pt>
                <c:pt idx="928">
                  <c:v>21695.26</c:v>
                </c:pt>
                <c:pt idx="929">
                  <c:v>22171.95</c:v>
                </c:pt>
                <c:pt idx="930">
                  <c:v>22398.1</c:v>
                </c:pt>
                <c:pt idx="931">
                  <c:v>22726.43</c:v>
                </c:pt>
                <c:pt idx="932">
                  <c:v>21875.38</c:v>
                </c:pt>
                <c:pt idx="933">
                  <c:v>22444.799999999999</c:v>
                </c:pt>
                <c:pt idx="934">
                  <c:v>22440.25</c:v>
                </c:pt>
                <c:pt idx="935">
                  <c:v>20946.14</c:v>
                </c:pt>
                <c:pt idx="936">
                  <c:v>19620.009999999998</c:v>
                </c:pt>
                <c:pt idx="937">
                  <c:v>19399.919999999998</c:v>
                </c:pt>
                <c:pt idx="938">
                  <c:v>19582.88</c:v>
                </c:pt>
                <c:pt idx="939">
                  <c:v>20212.91</c:v>
                </c:pt>
                <c:pt idx="940">
                  <c:v>19866.63</c:v>
                </c:pt>
                <c:pt idx="941">
                  <c:v>19455.310000000001</c:v>
                </c:pt>
                <c:pt idx="942">
                  <c:v>17668.830000000002</c:v>
                </c:pt>
                <c:pt idx="943">
                  <c:v>17592.41</c:v>
                </c:pt>
                <c:pt idx="944">
                  <c:v>17707.009999999998</c:v>
                </c:pt>
                <c:pt idx="945">
                  <c:v>18501.79</c:v>
                </c:pt>
                <c:pt idx="946">
                  <c:v>18025.72</c:v>
                </c:pt>
                <c:pt idx="947">
                  <c:v>20019.240000000002</c:v>
                </c:pt>
                <c:pt idx="948">
                  <c:v>19842.79</c:v>
                </c:pt>
                <c:pt idx="949">
                  <c:v>19137.169999999998</c:v>
                </c:pt>
                <c:pt idx="950">
                  <c:v>18491.23</c:v>
                </c:pt>
                <c:pt idx="951">
                  <c:v>17689.48</c:v>
                </c:pt>
                <c:pt idx="952">
                  <c:v>19040.39</c:v>
                </c:pt>
                <c:pt idx="953">
                  <c:v>18586.23</c:v>
                </c:pt>
                <c:pt idx="954">
                  <c:v>18285.39</c:v>
                </c:pt>
                <c:pt idx="955">
                  <c:v>18629.169999999998</c:v>
                </c:pt>
                <c:pt idx="956">
                  <c:v>18434.39</c:v>
                </c:pt>
                <c:pt idx="957">
                  <c:v>18593.060000000001</c:v>
                </c:pt>
                <c:pt idx="958">
                  <c:v>19204.419999999998</c:v>
                </c:pt>
                <c:pt idx="959">
                  <c:v>20110.37</c:v>
                </c:pt>
                <c:pt idx="960">
                  <c:v>20501.669999999998</c:v>
                </c:pt>
                <c:pt idx="961">
                  <c:v>20756.98</c:v>
                </c:pt>
                <c:pt idx="962">
                  <c:v>20783.86</c:v>
                </c:pt>
                <c:pt idx="963">
                  <c:v>21491.62</c:v>
                </c:pt>
                <c:pt idx="964">
                  <c:v>21406.86</c:v>
                </c:pt>
                <c:pt idx="965">
                  <c:v>21562.26</c:v>
                </c:pt>
                <c:pt idx="966">
                  <c:v>21086</c:v>
                </c:pt>
                <c:pt idx="967">
                  <c:v>21317.85</c:v>
                </c:pt>
                <c:pt idx="968">
                  <c:v>20668.8</c:v>
                </c:pt>
                <c:pt idx="969">
                  <c:v>20555.580000000002</c:v>
                </c:pt>
                <c:pt idx="970">
                  <c:v>20593</c:v>
                </c:pt>
                <c:pt idx="971">
                  <c:v>20701.04</c:v>
                </c:pt>
                <c:pt idx="972">
                  <c:v>21010.639999999999</c:v>
                </c:pt>
                <c:pt idx="973">
                  <c:v>20741.45</c:v>
                </c:pt>
                <c:pt idx="974">
                  <c:v>21086</c:v>
                </c:pt>
                <c:pt idx="975">
                  <c:v>19964.63</c:v>
                </c:pt>
                <c:pt idx="976">
                  <c:v>18951.849999999999</c:v>
                </c:pt>
                <c:pt idx="977">
                  <c:v>18713.41</c:v>
                </c:pt>
                <c:pt idx="978">
                  <c:v>18558.34</c:v>
                </c:pt>
                <c:pt idx="979">
                  <c:v>18502.34</c:v>
                </c:pt>
                <c:pt idx="980">
                  <c:v>19233.939999999999</c:v>
                </c:pt>
                <c:pt idx="981">
                  <c:v>18995.13</c:v>
                </c:pt>
                <c:pt idx="982">
                  <c:v>19441.46</c:v>
                </c:pt>
                <c:pt idx="983">
                  <c:v>19800.64</c:v>
                </c:pt>
                <c:pt idx="984">
                  <c:v>19092.63</c:v>
                </c:pt>
                <c:pt idx="985">
                  <c:v>19640.8</c:v>
                </c:pt>
                <c:pt idx="986">
                  <c:v>19274.96</c:v>
                </c:pt>
                <c:pt idx="987">
                  <c:v>19666.18</c:v>
                </c:pt>
                <c:pt idx="988">
                  <c:v>20136.12</c:v>
                </c:pt>
                <c:pt idx="989">
                  <c:v>20116.07</c:v>
                </c:pt>
                <c:pt idx="990">
                  <c:v>19880.03</c:v>
                </c:pt>
                <c:pt idx="991">
                  <c:v>19482.57</c:v>
                </c:pt>
                <c:pt idx="992">
                  <c:v>19802.16</c:v>
                </c:pt>
                <c:pt idx="993">
                  <c:v>20629.78</c:v>
                </c:pt>
                <c:pt idx="994">
                  <c:v>20734.939999999999</c:v>
                </c:pt>
                <c:pt idx="995">
                  <c:v>20840.38</c:v>
                </c:pt>
                <c:pt idx="996">
                  <c:v>21012.38</c:v>
                </c:pt>
                <c:pt idx="997">
                  <c:v>21136.43</c:v>
                </c:pt>
                <c:pt idx="998">
                  <c:v>21551.759999999998</c:v>
                </c:pt>
                <c:pt idx="999">
                  <c:v>21545.57</c:v>
                </c:pt>
                <c:pt idx="1000">
                  <c:v>22111.33</c:v>
                </c:pt>
                <c:pt idx="1001">
                  <c:v>21384.38</c:v>
                </c:pt>
                <c:pt idx="1002">
                  <c:v>21159.01</c:v>
                </c:pt>
                <c:pt idx="1003">
                  <c:v>21913.98</c:v>
                </c:pt>
                <c:pt idx="1004">
                  <c:v>22030.39</c:v>
                </c:pt>
                <c:pt idx="1005">
                  <c:v>22191.17</c:v>
                </c:pt>
                <c:pt idx="1006">
                  <c:v>22605.98</c:v>
                </c:pt>
                <c:pt idx="1007">
                  <c:v>22506.29</c:v>
                </c:pt>
                <c:pt idx="1008">
                  <c:v>22666.59</c:v>
                </c:pt>
                <c:pt idx="1009">
                  <c:v>23331.09</c:v>
                </c:pt>
                <c:pt idx="1010">
                  <c:v>23264.07</c:v>
                </c:pt>
                <c:pt idx="1011">
                  <c:v>23601.78</c:v>
                </c:pt>
                <c:pt idx="1012">
                  <c:v>23580.43</c:v>
                </c:pt>
                <c:pt idx="1013">
                  <c:v>23721.84</c:v>
                </c:pt>
                <c:pt idx="1014">
                  <c:v>23215.16</c:v>
                </c:pt>
                <c:pt idx="1015">
                  <c:v>23444.560000000001</c:v>
                </c:pt>
                <c:pt idx="1016">
                  <c:v>22782.44</c:v>
                </c:pt>
                <c:pt idx="1017">
                  <c:v>22880.22</c:v>
                </c:pt>
                <c:pt idx="1018">
                  <c:v>23091.95</c:v>
                </c:pt>
                <c:pt idx="1019">
                  <c:v>22533.11</c:v>
                </c:pt>
                <c:pt idx="1020">
                  <c:v>22115.3</c:v>
                </c:pt>
                <c:pt idx="1021">
                  <c:v>22299.63</c:v>
                </c:pt>
                <c:pt idx="1022">
                  <c:v>21726.9</c:v>
                </c:pt>
                <c:pt idx="1023">
                  <c:v>22089.05</c:v>
                </c:pt>
                <c:pt idx="1024">
                  <c:v>22013.57</c:v>
                </c:pt>
                <c:pt idx="1025">
                  <c:v>22547.71</c:v>
                </c:pt>
                <c:pt idx="1026">
                  <c:v>22689.96</c:v>
                </c:pt>
                <c:pt idx="1027">
                  <c:v>23321.22</c:v>
                </c:pt>
                <c:pt idx="1028">
                  <c:v>23082.68</c:v>
                </c:pt>
                <c:pt idx="1029">
                  <c:v>22618.67</c:v>
                </c:pt>
                <c:pt idx="1030">
                  <c:v>22392.16</c:v>
                </c:pt>
                <c:pt idx="1031">
                  <c:v>21575.26</c:v>
                </c:pt>
                <c:pt idx="1032">
                  <c:v>20969.14</c:v>
                </c:pt>
                <c:pt idx="1033">
                  <c:v>20263.310000000001</c:v>
                </c:pt>
                <c:pt idx="1034">
                  <c:v>20803.29</c:v>
                </c:pt>
                <c:pt idx="1035">
                  <c:v>20854.669999999998</c:v>
                </c:pt>
                <c:pt idx="1036">
                  <c:v>21277.279999999999</c:v>
                </c:pt>
                <c:pt idx="1037">
                  <c:v>21362.42</c:v>
                </c:pt>
                <c:pt idx="1038">
                  <c:v>21968.95</c:v>
                </c:pt>
                <c:pt idx="1039">
                  <c:v>22190.97</c:v>
                </c:pt>
                <c:pt idx="1040">
                  <c:v>21807.56</c:v>
                </c:pt>
                <c:pt idx="1041">
                  <c:v>22517.81</c:v>
                </c:pt>
                <c:pt idx="1042">
                  <c:v>21863.51</c:v>
                </c:pt>
                <c:pt idx="1043">
                  <c:v>21731.37</c:v>
                </c:pt>
                <c:pt idx="1044">
                  <c:v>22621.22</c:v>
                </c:pt>
                <c:pt idx="1045">
                  <c:v>22915.279999999999</c:v>
                </c:pt>
                <c:pt idx="1046">
                  <c:v>23502.51</c:v>
                </c:pt>
                <c:pt idx="1047">
                  <c:v>23207.040000000001</c:v>
                </c:pt>
                <c:pt idx="1048">
                  <c:v>23138.54</c:v>
                </c:pt>
                <c:pt idx="1049">
                  <c:v>23218.32</c:v>
                </c:pt>
                <c:pt idx="1050">
                  <c:v>23340.1</c:v>
                </c:pt>
                <c:pt idx="1051">
                  <c:v>22698.34</c:v>
                </c:pt>
                <c:pt idx="1052">
                  <c:v>23249.79</c:v>
                </c:pt>
                <c:pt idx="1053">
                  <c:v>22744.39</c:v>
                </c:pt>
                <c:pt idx="1054">
                  <c:v>23032.15</c:v>
                </c:pt>
                <c:pt idx="1055">
                  <c:v>23696.28</c:v>
                </c:pt>
                <c:pt idx="1056">
                  <c:v>23881.29</c:v>
                </c:pt>
                <c:pt idx="1057">
                  <c:v>23743.1</c:v>
                </c:pt>
                <c:pt idx="1058">
                  <c:v>23245.96</c:v>
                </c:pt>
                <c:pt idx="1059">
                  <c:v>22812.18</c:v>
                </c:pt>
                <c:pt idx="1060">
                  <c:v>23243.24</c:v>
                </c:pt>
                <c:pt idx="1061">
                  <c:v>22817.279999999999</c:v>
                </c:pt>
                <c:pt idx="1062">
                  <c:v>22846.25</c:v>
                </c:pt>
                <c:pt idx="1063">
                  <c:v>23133.35</c:v>
                </c:pt>
                <c:pt idx="1064">
                  <c:v>22450.06</c:v>
                </c:pt>
                <c:pt idx="1065">
                  <c:v>22035.42</c:v>
                </c:pt>
                <c:pt idx="1066">
                  <c:v>21636.85</c:v>
                </c:pt>
                <c:pt idx="1067">
                  <c:v>22298.41</c:v>
                </c:pt>
                <c:pt idx="1068">
                  <c:v>22568.240000000002</c:v>
                </c:pt>
                <c:pt idx="1069">
                  <c:v>22836.959999999999</c:v>
                </c:pt>
                <c:pt idx="1070">
                  <c:v>22660.49</c:v>
                </c:pt>
                <c:pt idx="1071">
                  <c:v>21539.49</c:v>
                </c:pt>
                <c:pt idx="1072">
                  <c:v>21436.7</c:v>
                </c:pt>
                <c:pt idx="1073">
                  <c:v>22065.53</c:v>
                </c:pt>
                <c:pt idx="1074">
                  <c:v>22510.080000000002</c:v>
                </c:pt>
                <c:pt idx="1075">
                  <c:v>23003.64</c:v>
                </c:pt>
                <c:pt idx="1076">
                  <c:v>22760.240000000002</c:v>
                </c:pt>
                <c:pt idx="1077">
                  <c:v>22223.53</c:v>
                </c:pt>
                <c:pt idx="1078">
                  <c:v>22260.67</c:v>
                </c:pt>
                <c:pt idx="1079">
                  <c:v>21862.99</c:v>
                </c:pt>
                <c:pt idx="1080">
                  <c:v>22712.91</c:v>
                </c:pt>
                <c:pt idx="1081">
                  <c:v>22965.86</c:v>
                </c:pt>
                <c:pt idx="1082">
                  <c:v>23081.65</c:v>
                </c:pt>
                <c:pt idx="1083">
                  <c:v>22951</c:v>
                </c:pt>
                <c:pt idx="1084">
                  <c:v>23319.17</c:v>
                </c:pt>
                <c:pt idx="1085">
                  <c:v>23194.06</c:v>
                </c:pt>
                <c:pt idx="1086">
                  <c:v>23221.52</c:v>
                </c:pt>
                <c:pt idx="1087">
                  <c:v>23546.36</c:v>
                </c:pt>
                <c:pt idx="1088">
                  <c:v>23233.45</c:v>
                </c:pt>
                <c:pt idx="1089">
                  <c:v>23454.79</c:v>
                </c:pt>
                <c:pt idx="1090">
                  <c:v>24216.01</c:v>
                </c:pt>
                <c:pt idx="1091">
                  <c:v>24532.43</c:v>
                </c:pt>
                <c:pt idx="1092">
                  <c:v>24331.41</c:v>
                </c:pt>
                <c:pt idx="1093">
                  <c:v>24954.94</c:v>
                </c:pt>
                <c:pt idx="1094">
                  <c:v>25112.23</c:v>
                </c:pt>
                <c:pt idx="1095">
                  <c:v>24742.06</c:v>
                </c:pt>
                <c:pt idx="1096">
                  <c:v>25240.15</c:v>
                </c:pt>
                <c:pt idx="1097">
                  <c:v>24595.32</c:v>
                </c:pt>
                <c:pt idx="1098">
                  <c:v>24306.16</c:v>
                </c:pt>
                <c:pt idx="1099">
                  <c:v>23678.41</c:v>
                </c:pt>
                <c:pt idx="1100">
                  <c:v>23064.560000000001</c:v>
                </c:pt>
                <c:pt idx="1101">
                  <c:v>23088.54</c:v>
                </c:pt>
                <c:pt idx="1102">
                  <c:v>23023.21</c:v>
                </c:pt>
                <c:pt idx="1103">
                  <c:v>23302.2</c:v>
                </c:pt>
                <c:pt idx="1104">
                  <c:v>23998.06</c:v>
                </c:pt>
                <c:pt idx="1105">
                  <c:v>23550.240000000002</c:v>
                </c:pt>
                <c:pt idx="1106">
                  <c:v>24087.38</c:v>
                </c:pt>
                <c:pt idx="1107">
                  <c:v>23437.119999999999</c:v>
                </c:pt>
                <c:pt idx="1108">
                  <c:v>23987.45</c:v>
                </c:pt>
                <c:pt idx="1109">
                  <c:v>24002.639999999999</c:v>
                </c:pt>
                <c:pt idx="1110">
                  <c:v>23249.200000000001</c:v>
                </c:pt>
                <c:pt idx="1111">
                  <c:v>23116.63</c:v>
                </c:pt>
                <c:pt idx="1112">
                  <c:v>23349.34</c:v>
                </c:pt>
                <c:pt idx="1113">
                  <c:v>23857.82</c:v>
                </c:pt>
                <c:pt idx="1114">
                  <c:v>23919.95</c:v>
                </c:pt>
                <c:pt idx="1115">
                  <c:v>24103.52</c:v>
                </c:pt>
                <c:pt idx="1116">
                  <c:v>24850.45</c:v>
                </c:pt>
                <c:pt idx="1117">
                  <c:v>24507.05</c:v>
                </c:pt>
                <c:pt idx="1118">
                  <c:v>24679.39</c:v>
                </c:pt>
                <c:pt idx="1119">
                  <c:v>24682.54</c:v>
                </c:pt>
                <c:pt idx="1120">
                  <c:v>24832.080000000002</c:v>
                </c:pt>
                <c:pt idx="1121">
                  <c:v>24823.29</c:v>
                </c:pt>
                <c:pt idx="1122">
                  <c:v>24164</c:v>
                </c:pt>
                <c:pt idx="1123">
                  <c:v>23823.21</c:v>
                </c:pt>
                <c:pt idx="1124">
                  <c:v>24375.24</c:v>
                </c:pt>
                <c:pt idx="1125">
                  <c:v>24486.2</c:v>
                </c:pt>
                <c:pt idx="1126">
                  <c:v>25275.64</c:v>
                </c:pt>
                <c:pt idx="1127">
                  <c:v>27272.39</c:v>
                </c:pt>
                <c:pt idx="1128">
                  <c:v>27653.119999999999</c:v>
                </c:pt>
                <c:pt idx="1129">
                  <c:v>28060.98</c:v>
                </c:pt>
                <c:pt idx="1130">
                  <c:v>28133</c:v>
                </c:pt>
                <c:pt idx="1131">
                  <c:v>27577.34</c:v>
                </c:pt>
                <c:pt idx="1132">
                  <c:v>27822.28</c:v>
                </c:pt>
                <c:pt idx="1133">
                  <c:v>27992.83</c:v>
                </c:pt>
                <c:pt idx="1134">
                  <c:v>27424.19</c:v>
                </c:pt>
                <c:pt idx="1135">
                  <c:v>27260.16</c:v>
                </c:pt>
                <c:pt idx="1136">
                  <c:v>27280.54</c:v>
                </c:pt>
                <c:pt idx="1137">
                  <c:v>26760.53</c:v>
                </c:pt>
                <c:pt idx="1138">
                  <c:v>26663.87</c:v>
                </c:pt>
                <c:pt idx="1139">
                  <c:v>26064.11</c:v>
                </c:pt>
                <c:pt idx="1140">
                  <c:v>24901.279999999999</c:v>
                </c:pt>
                <c:pt idx="1141">
                  <c:v>25415.27</c:v>
                </c:pt>
                <c:pt idx="1142">
                  <c:v>25128.51</c:v>
                </c:pt>
                <c:pt idx="1143">
                  <c:v>24636.28</c:v>
                </c:pt>
                <c:pt idx="1144">
                  <c:v>24552.47</c:v>
                </c:pt>
                <c:pt idx="1145">
                  <c:v>23991.03</c:v>
                </c:pt>
                <c:pt idx="1146">
                  <c:v>22409.62</c:v>
                </c:pt>
                <c:pt idx="1147">
                  <c:v>21612.39</c:v>
                </c:pt>
                <c:pt idx="1148">
                  <c:v>20840.61</c:v>
                </c:pt>
                <c:pt idx="1149">
                  <c:v>21504.37</c:v>
                </c:pt>
                <c:pt idx="1150">
                  <c:v>21920.83</c:v>
                </c:pt>
                <c:pt idx="1151">
                  <c:v>21186.32</c:v>
                </c:pt>
                <c:pt idx="1152">
                  <c:v>21506.09</c:v>
                </c:pt>
                <c:pt idx="1153">
                  <c:v>22458.799999999999</c:v>
                </c:pt>
                <c:pt idx="1154">
                  <c:v>23067.37</c:v>
                </c:pt>
                <c:pt idx="1155">
                  <c:v>23151.94</c:v>
                </c:pt>
                <c:pt idx="1156">
                  <c:v>22640.04</c:v>
                </c:pt>
                <c:pt idx="1157">
                  <c:v>22867.33</c:v>
                </c:pt>
                <c:pt idx="1158">
                  <c:v>22396.14</c:v>
                </c:pt>
                <c:pt idx="1159">
                  <c:v>22754.720000000001</c:v>
                </c:pt>
                <c:pt idx="1160">
                  <c:v>22068.32</c:v>
                </c:pt>
                <c:pt idx="1161">
                  <c:v>22235.89</c:v>
                </c:pt>
                <c:pt idx="1162">
                  <c:v>21464.05</c:v>
                </c:pt>
                <c:pt idx="1163">
                  <c:v>21755.56</c:v>
                </c:pt>
                <c:pt idx="1164">
                  <c:v>22138.13</c:v>
                </c:pt>
                <c:pt idx="1165">
                  <c:v>21914.400000000001</c:v>
                </c:pt>
                <c:pt idx="1166">
                  <c:v>20453.71</c:v>
                </c:pt>
                <c:pt idx="1167">
                  <c:v>19520.77</c:v>
                </c:pt>
                <c:pt idx="1168">
                  <c:v>19080.509999999998</c:v>
                </c:pt>
                <c:pt idx="1169">
                  <c:v>19683.11</c:v>
                </c:pt>
                <c:pt idx="1170">
                  <c:v>19288.169999999998</c:v>
                </c:pt>
                <c:pt idx="1171">
                  <c:v>18319.580000000002</c:v>
                </c:pt>
                <c:pt idx="1172">
                  <c:v>19285.5</c:v>
                </c:pt>
                <c:pt idx="1173">
                  <c:v>19364.150000000001</c:v>
                </c:pt>
                <c:pt idx="1174">
                  <c:v>20176.7</c:v>
                </c:pt>
                <c:pt idx="1175">
                  <c:v>20199.599999999999</c:v>
                </c:pt>
                <c:pt idx="1176">
                  <c:v>20671.63</c:v>
                </c:pt>
                <c:pt idx="1177">
                  <c:v>20345.61</c:v>
                </c:pt>
                <c:pt idx="1178">
                  <c:v>20498.919999999998</c:v>
                </c:pt>
                <c:pt idx="1179">
                  <c:v>20370.400000000001</c:v>
                </c:pt>
                <c:pt idx="1180">
                  <c:v>21316.47</c:v>
                </c:pt>
                <c:pt idx="1181">
                  <c:v>21467.040000000001</c:v>
                </c:pt>
                <c:pt idx="1182">
                  <c:v>21067.05</c:v>
                </c:pt>
                <c:pt idx="1183">
                  <c:v>20109.87</c:v>
                </c:pt>
                <c:pt idx="1184">
                  <c:v>19719.29</c:v>
                </c:pt>
                <c:pt idx="1185">
                  <c:v>19852.2</c:v>
                </c:pt>
                <c:pt idx="1186">
                  <c:v>20576.77</c:v>
                </c:pt>
                <c:pt idx="1187">
                  <c:v>20947.240000000002</c:v>
                </c:pt>
                <c:pt idx="1188">
                  <c:v>21042.639999999999</c:v>
                </c:pt>
                <c:pt idx="1189">
                  <c:v>20169.98</c:v>
                </c:pt>
                <c:pt idx="1190">
                  <c:v>20259.13</c:v>
                </c:pt>
                <c:pt idx="1191">
                  <c:v>20794.37</c:v>
                </c:pt>
                <c:pt idx="1192">
                  <c:v>20564.169999999998</c:v>
                </c:pt>
                <c:pt idx="1193">
                  <c:v>21659.25</c:v>
                </c:pt>
                <c:pt idx="1194">
                  <c:v>21964.27</c:v>
                </c:pt>
                <c:pt idx="1195">
                  <c:v>21891.37</c:v>
                </c:pt>
                <c:pt idx="1196">
                  <c:v>22146.09</c:v>
                </c:pt>
                <c:pt idx="1197">
                  <c:v>22766.91</c:v>
                </c:pt>
                <c:pt idx="1198">
                  <c:v>22937.22</c:v>
                </c:pt>
                <c:pt idx="1199">
                  <c:v>22909.54</c:v>
                </c:pt>
                <c:pt idx="1200">
                  <c:v>23266.7</c:v>
                </c:pt>
                <c:pt idx="1201">
                  <c:v>24099.7</c:v>
                </c:pt>
                <c:pt idx="1202">
                  <c:v>23335.59</c:v>
                </c:pt>
                <c:pt idx="1203">
                  <c:v>23686.48</c:v>
                </c:pt>
                <c:pt idx="1204">
                  <c:v>23297.15</c:v>
                </c:pt>
                <c:pt idx="1205">
                  <c:v>23851.82</c:v>
                </c:pt>
                <c:pt idx="1206">
                  <c:v>23233.31</c:v>
                </c:pt>
                <c:pt idx="1207">
                  <c:v>23374.400000000001</c:v>
                </c:pt>
                <c:pt idx="1208">
                  <c:v>22954.81</c:v>
                </c:pt>
                <c:pt idx="1209">
                  <c:v>22642.62</c:v>
                </c:pt>
                <c:pt idx="1210">
                  <c:v>22531.09</c:v>
                </c:pt>
                <c:pt idx="1211">
                  <c:v>22344.21</c:v>
                </c:pt>
                <c:pt idx="1212">
                  <c:v>22723.45</c:v>
                </c:pt>
                <c:pt idx="1213">
                  <c:v>22564.82</c:v>
                </c:pt>
                <c:pt idx="1214">
                  <c:v>22760.98</c:v>
                </c:pt>
                <c:pt idx="1215">
                  <c:v>22020.75</c:v>
                </c:pt>
                <c:pt idx="1216">
                  <c:v>21574.76</c:v>
                </c:pt>
                <c:pt idx="1217">
                  <c:v>22000.560000000001</c:v>
                </c:pt>
                <c:pt idx="1218">
                  <c:v>22503.01</c:v>
                </c:pt>
                <c:pt idx="1219">
                  <c:v>22937.38</c:v>
                </c:pt>
                <c:pt idx="1220">
                  <c:v>22885.91</c:v>
                </c:pt>
                <c:pt idx="1221">
                  <c:v>23360.78</c:v>
                </c:pt>
                <c:pt idx="1222">
                  <c:v>23129.21</c:v>
                </c:pt>
                <c:pt idx="1223">
                  <c:v>23574.98</c:v>
                </c:pt>
                <c:pt idx="1224">
                  <c:v>24033.74</c:v>
                </c:pt>
                <c:pt idx="1225">
                  <c:v>23965.7</c:v>
                </c:pt>
                <c:pt idx="1226">
                  <c:v>23552.720000000001</c:v>
                </c:pt>
                <c:pt idx="1227">
                  <c:v>23568.67</c:v>
                </c:pt>
                <c:pt idx="1228">
                  <c:v>24309.93</c:v>
                </c:pt>
                <c:pt idx="1229">
                  <c:v>24358.27</c:v>
                </c:pt>
                <c:pt idx="1230">
                  <c:v>24111.59</c:v>
                </c:pt>
                <c:pt idx="1231">
                  <c:v>24267.3</c:v>
                </c:pt>
                <c:pt idx="1232">
                  <c:v>24261.66</c:v>
                </c:pt>
                <c:pt idx="1233">
                  <c:v>24042.02</c:v>
                </c:pt>
                <c:pt idx="1234">
                  <c:v>24615.13</c:v>
                </c:pt>
                <c:pt idx="1235">
                  <c:v>24476.35</c:v>
                </c:pt>
                <c:pt idx="1236">
                  <c:v>25156.34</c:v>
                </c:pt>
                <c:pt idx="1237">
                  <c:v>25174.87</c:v>
                </c:pt>
                <c:pt idx="1238">
                  <c:v>25639.27</c:v>
                </c:pt>
                <c:pt idx="1239">
                  <c:v>25924.05</c:v>
                </c:pt>
                <c:pt idx="1240">
                  <c:v>26030.29</c:v>
                </c:pt>
                <c:pt idx="1241">
                  <c:v>25626.49</c:v>
                </c:pt>
                <c:pt idx="1242">
                  <c:v>25670.05</c:v>
                </c:pt>
                <c:pt idx="1243">
                  <c:v>25764.58</c:v>
                </c:pt>
                <c:pt idx="1244">
                  <c:v>25340.85</c:v>
                </c:pt>
                <c:pt idx="1245">
                  <c:v>26389.23</c:v>
                </c:pt>
                <c:pt idx="1246">
                  <c:v>26706.09</c:v>
                </c:pt>
                <c:pt idx="1247">
                  <c:v>26979.39</c:v>
                </c:pt>
                <c:pt idx="1248">
                  <c:v>27562.68</c:v>
                </c:pt>
                <c:pt idx="1249">
                  <c:v>26883.51</c:v>
                </c:pt>
                <c:pt idx="1250">
                  <c:v>27047.57</c:v>
                </c:pt>
                <c:pt idx="1251">
                  <c:v>27848.16</c:v>
                </c:pt>
                <c:pt idx="1252">
                  <c:v>27953.16</c:v>
                </c:pt>
                <c:pt idx="1253">
                  <c:v>27668.47</c:v>
                </c:pt>
                <c:pt idx="1254">
                  <c:v>27807.59</c:v>
                </c:pt>
                <c:pt idx="1255">
                  <c:v>27880.53</c:v>
                </c:pt>
                <c:pt idx="1256">
                  <c:v>27554.3</c:v>
                </c:pt>
                <c:pt idx="1257">
                  <c:v>28458.04</c:v>
                </c:pt>
                <c:pt idx="1258">
                  <c:v>28476.43</c:v>
                </c:pt>
                <c:pt idx="1259">
                  <c:v>28487.24</c:v>
                </c:pt>
                <c:pt idx="1260">
                  <c:v>28438.85</c:v>
                </c:pt>
                <c:pt idx="1261">
                  <c:v>28603.61</c:v>
                </c:pt>
                <c:pt idx="1262">
                  <c:v>29120.92</c:v>
                </c:pt>
                <c:pt idx="1263">
                  <c:v>29199.040000000001</c:v>
                </c:pt>
                <c:pt idx="1264">
                  <c:v>29866.32</c:v>
                </c:pt>
                <c:pt idx="1265">
                  <c:v>29074.240000000002</c:v>
                </c:pt>
                <c:pt idx="1266">
                  <c:v>28639.85</c:v>
                </c:pt>
                <c:pt idx="1267">
                  <c:v>28848.11</c:v>
                </c:pt>
                <c:pt idx="1268">
                  <c:v>29578.01</c:v>
                </c:pt>
                <c:pt idx="1269">
                  <c:v>29919.15</c:v>
                </c:pt>
                <c:pt idx="1270">
                  <c:v>30814.639999999999</c:v>
                </c:pt>
                <c:pt idx="1271">
                  <c:v>31412.54</c:v>
                </c:pt>
                <c:pt idx="1272">
                  <c:v>32254.89</c:v>
                </c:pt>
                <c:pt idx="1273">
                  <c:v>33154.120000000003</c:v>
                </c:pt>
                <c:pt idx="1274">
                  <c:v>32601.78</c:v>
                </c:pt>
                <c:pt idx="1275">
                  <c:v>29507.42</c:v>
                </c:pt>
                <c:pt idx="1276">
                  <c:v>31115.43</c:v>
                </c:pt>
                <c:pt idx="1277">
                  <c:v>31267.17</c:v>
                </c:pt>
                <c:pt idx="1278">
                  <c:v>30583.45</c:v>
                </c:pt>
                <c:pt idx="1279">
                  <c:v>30996.21</c:v>
                </c:pt>
                <c:pt idx="1280">
                  <c:v>31501.97</c:v>
                </c:pt>
                <c:pt idx="1281">
                  <c:v>30309.29</c:v>
                </c:pt>
                <c:pt idx="1282">
                  <c:v>30093.38</c:v>
                </c:pt>
                <c:pt idx="1283">
                  <c:v>29844.94</c:v>
                </c:pt>
                <c:pt idx="1284">
                  <c:v>30808.38</c:v>
                </c:pt>
                <c:pt idx="1285">
                  <c:v>30418.33</c:v>
                </c:pt>
                <c:pt idx="1286">
                  <c:v>30280.67</c:v>
                </c:pt>
                <c:pt idx="1287">
                  <c:v>29926.5</c:v>
                </c:pt>
                <c:pt idx="1288">
                  <c:v>31122.06</c:v>
                </c:pt>
                <c:pt idx="1289">
                  <c:v>31047.91</c:v>
                </c:pt>
                <c:pt idx="1290">
                  <c:v>30588.04</c:v>
                </c:pt>
                <c:pt idx="1291">
                  <c:v>30492.91</c:v>
                </c:pt>
                <c:pt idx="1292">
                  <c:v>30958.21</c:v>
                </c:pt>
                <c:pt idx="1293">
                  <c:v>30309.49</c:v>
                </c:pt>
                <c:pt idx="1294">
                  <c:v>29338.7</c:v>
                </c:pt>
                <c:pt idx="1295">
                  <c:v>28955.11</c:v>
                </c:pt>
                <c:pt idx="1296">
                  <c:v>28315.62</c:v>
                </c:pt>
                <c:pt idx="1297">
                  <c:v>28525.439999999999</c:v>
                </c:pt>
                <c:pt idx="1298">
                  <c:v>28224.48</c:v>
                </c:pt>
                <c:pt idx="1299">
                  <c:v>28804.28</c:v>
                </c:pt>
                <c:pt idx="1300">
                  <c:v>27676.32</c:v>
                </c:pt>
                <c:pt idx="1301">
                  <c:v>28366.62</c:v>
                </c:pt>
                <c:pt idx="1302">
                  <c:v>27213.41</c:v>
                </c:pt>
                <c:pt idx="1303">
                  <c:v>27671.87</c:v>
                </c:pt>
                <c:pt idx="1304">
                  <c:v>27888.55</c:v>
                </c:pt>
                <c:pt idx="1305">
                  <c:v>26973.47</c:v>
                </c:pt>
                <c:pt idx="1306">
                  <c:v>27286.41</c:v>
                </c:pt>
                <c:pt idx="1307">
                  <c:v>27953.58</c:v>
                </c:pt>
                <c:pt idx="1308">
                  <c:v>27788.52</c:v>
                </c:pt>
                <c:pt idx="1309">
                  <c:v>26572.57</c:v>
                </c:pt>
                <c:pt idx="1310">
                  <c:v>25801.49</c:v>
                </c:pt>
                <c:pt idx="1311">
                  <c:v>25561.4</c:v>
                </c:pt>
                <c:pt idx="1312">
                  <c:v>24717.63</c:v>
                </c:pt>
                <c:pt idx="1313">
                  <c:v>26486.35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49-43A5-96CD-407CD4840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6807450030284678E-2"/>
          <c:y val="5.1134027601388528E-2"/>
          <c:w val="0.14567371290127196"/>
          <c:h val="0.16344932689865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HSI Index (- TDA)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088863892013497E-2"/>
          <c:y val="0.12198916264499196"/>
          <c:w val="0.92917507311586056"/>
          <c:h val="0.73776005418677504"/>
        </c:manualLayout>
      </c:layout>
      <c:areaChart>
        <c:grouping val="standard"/>
        <c:varyColors val="0"/>
        <c:ser>
          <c:idx val="2"/>
          <c:order val="2"/>
          <c:tx>
            <c:strRef>
              <c:f>'md=3_n=5_26w_HSI'!$G$36</c:f>
              <c:strCache>
                <c:ptCount val="1"/>
                <c:pt idx="0">
                  <c:v>feature_wgt (ret_1w_tgt)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val>
            <c:numRef>
              <c:f>'md=3_n=5_26w_HSI'!$G$37:$G$1345</c:f>
              <c:numCache>
                <c:formatCode>General</c:formatCode>
                <c:ptCount val="1309"/>
                <c:pt idx="0">
                  <c:v>0.17022863793215701</c:v>
                </c:pt>
                <c:pt idx="1">
                  <c:v>0.17037594150618199</c:v>
                </c:pt>
                <c:pt idx="2">
                  <c:v>0.170523192468091</c:v>
                </c:pt>
                <c:pt idx="3">
                  <c:v>0.17066957596347099</c:v>
                </c:pt>
                <c:pt idx="4">
                  <c:v>0.170815638930915</c:v>
                </c:pt>
                <c:pt idx="5">
                  <c:v>0.17096075014130999</c:v>
                </c:pt>
                <c:pt idx="6">
                  <c:v>0.17110549785902501</c:v>
                </c:pt>
                <c:pt idx="7">
                  <c:v>0.17124964887588301</c:v>
                </c:pt>
                <c:pt idx="8">
                  <c:v>0.17139342542831101</c:v>
                </c:pt>
                <c:pt idx="9">
                  <c:v>0.168710538459833</c:v>
                </c:pt>
                <c:pt idx="10">
                  <c:v>0.16885408656068401</c:v>
                </c:pt>
                <c:pt idx="11">
                  <c:v>0.16618668196440001</c:v>
                </c:pt>
                <c:pt idx="12">
                  <c:v>0.166330192265641</c:v>
                </c:pt>
                <c:pt idx="13">
                  <c:v>0.166473160244728</c:v>
                </c:pt>
                <c:pt idx="14">
                  <c:v>0.16661529250100701</c:v>
                </c:pt>
                <c:pt idx="15">
                  <c:v>0.16701862854149699</c:v>
                </c:pt>
                <c:pt idx="16">
                  <c:v>0.167408212874811</c:v>
                </c:pt>
                <c:pt idx="17">
                  <c:v>0.15895301888361801</c:v>
                </c:pt>
                <c:pt idx="18">
                  <c:v>9.3705472626537195E-2</c:v>
                </c:pt>
                <c:pt idx="19">
                  <c:v>9.4018109537836694E-2</c:v>
                </c:pt>
                <c:pt idx="20">
                  <c:v>0.13737656165141701</c:v>
                </c:pt>
                <c:pt idx="21">
                  <c:v>0.13766399556528899</c:v>
                </c:pt>
                <c:pt idx="22">
                  <c:v>0.123754899312208</c:v>
                </c:pt>
                <c:pt idx="23">
                  <c:v>0.17124699230063001</c:v>
                </c:pt>
                <c:pt idx="24">
                  <c:v>0.15632934799807099</c:v>
                </c:pt>
                <c:pt idx="25">
                  <c:v>0.15148966963597699</c:v>
                </c:pt>
                <c:pt idx="26">
                  <c:v>0.104861106903678</c:v>
                </c:pt>
                <c:pt idx="27">
                  <c:v>8.98228656626332E-2</c:v>
                </c:pt>
                <c:pt idx="28">
                  <c:v>0.116849714419568</c:v>
                </c:pt>
                <c:pt idx="29">
                  <c:v>0.11744862205948101</c:v>
                </c:pt>
                <c:pt idx="30">
                  <c:v>0.11736472383964799</c:v>
                </c:pt>
                <c:pt idx="31">
                  <c:v>0.11778409249516</c:v>
                </c:pt>
                <c:pt idx="32">
                  <c:v>0.14066449325082001</c:v>
                </c:pt>
                <c:pt idx="33">
                  <c:v>0.11977963248729399</c:v>
                </c:pt>
                <c:pt idx="34">
                  <c:v>0.119714563726517</c:v>
                </c:pt>
                <c:pt idx="35">
                  <c:v>0.117479354122163</c:v>
                </c:pt>
                <c:pt idx="36">
                  <c:v>0.11776449976503001</c:v>
                </c:pt>
                <c:pt idx="37">
                  <c:v>0.11804827593619401</c:v>
                </c:pt>
                <c:pt idx="38">
                  <c:v>0.11798456582736</c:v>
                </c:pt>
                <c:pt idx="39">
                  <c:v>0.11792281860232599</c:v>
                </c:pt>
                <c:pt idx="40">
                  <c:v>0.117862920946748</c:v>
                </c:pt>
                <c:pt idx="41">
                  <c:v>0.13537031729163801</c:v>
                </c:pt>
                <c:pt idx="42">
                  <c:v>0.14643622008205201</c:v>
                </c:pt>
                <c:pt idx="43">
                  <c:v>0.14384677929923601</c:v>
                </c:pt>
                <c:pt idx="44">
                  <c:v>0.14180017529775099</c:v>
                </c:pt>
                <c:pt idx="45">
                  <c:v>0.14200442817755601</c:v>
                </c:pt>
                <c:pt idx="46">
                  <c:v>0.14220766539313501</c:v>
                </c:pt>
                <c:pt idx="47">
                  <c:v>0.14240964350232099</c:v>
                </c:pt>
                <c:pt idx="48">
                  <c:v>0.142610654506624</c:v>
                </c:pt>
                <c:pt idx="49">
                  <c:v>0.142810441069012</c:v>
                </c:pt>
                <c:pt idx="50">
                  <c:v>0.14300938540230701</c:v>
                </c:pt>
                <c:pt idx="51">
                  <c:v>0.143207250089113</c:v>
                </c:pt>
                <c:pt idx="52">
                  <c:v>0.12736547029970199</c:v>
                </c:pt>
                <c:pt idx="53">
                  <c:v>0.14329976034455999</c:v>
                </c:pt>
                <c:pt idx="54">
                  <c:v>0.143531740166287</c:v>
                </c:pt>
                <c:pt idx="55">
                  <c:v>0.14047985706960101</c:v>
                </c:pt>
                <c:pt idx="56">
                  <c:v>0.14092010928170001</c:v>
                </c:pt>
                <c:pt idx="57">
                  <c:v>0.14135086548627701</c:v>
                </c:pt>
                <c:pt idx="58">
                  <c:v>0.14221827340283899</c:v>
                </c:pt>
                <c:pt idx="59">
                  <c:v>0.142419455702396</c:v>
                </c:pt>
                <c:pt idx="60">
                  <c:v>0.142619472520889</c:v>
                </c:pt>
                <c:pt idx="61">
                  <c:v>0.142818724342995</c:v>
                </c:pt>
                <c:pt idx="62">
                  <c:v>0.12314814174386</c:v>
                </c:pt>
                <c:pt idx="63">
                  <c:v>0.118132410627368</c:v>
                </c:pt>
                <c:pt idx="64">
                  <c:v>0.181700185360372</c:v>
                </c:pt>
                <c:pt idx="65">
                  <c:v>0.17976355504364999</c:v>
                </c:pt>
                <c:pt idx="66">
                  <c:v>0.13691191717623999</c:v>
                </c:pt>
                <c:pt idx="67">
                  <c:v>0.13726465199260601</c:v>
                </c:pt>
                <c:pt idx="68">
                  <c:v>0.13030686703122801</c:v>
                </c:pt>
                <c:pt idx="69">
                  <c:v>0.146232755442219</c:v>
                </c:pt>
                <c:pt idx="70">
                  <c:v>0.10984234595468299</c:v>
                </c:pt>
                <c:pt idx="71">
                  <c:v>0.104070571599225</c:v>
                </c:pt>
                <c:pt idx="72">
                  <c:v>0.105176781284483</c:v>
                </c:pt>
                <c:pt idx="73">
                  <c:v>0.106244550710312</c:v>
                </c:pt>
                <c:pt idx="74">
                  <c:v>0.10727624567758599</c:v>
                </c:pt>
                <c:pt idx="75">
                  <c:v>0.10741941137727699</c:v>
                </c:pt>
                <c:pt idx="76">
                  <c:v>0.107562028284671</c:v>
                </c:pt>
                <c:pt idx="77">
                  <c:v>0.10956028647332</c:v>
                </c:pt>
                <c:pt idx="78">
                  <c:v>0.109701723711545</c:v>
                </c:pt>
                <c:pt idx="79">
                  <c:v>0.16205607382282899</c:v>
                </c:pt>
                <c:pt idx="80">
                  <c:v>0.162157951000936</c:v>
                </c:pt>
                <c:pt idx="81">
                  <c:v>0.11335572942749</c:v>
                </c:pt>
                <c:pt idx="82">
                  <c:v>0.11357074801924499</c:v>
                </c:pt>
                <c:pt idx="83">
                  <c:v>0.14537605486065999</c:v>
                </c:pt>
                <c:pt idx="84">
                  <c:v>0.14192536553742999</c:v>
                </c:pt>
                <c:pt idx="85">
                  <c:v>0.142928195066439</c:v>
                </c:pt>
                <c:pt idx="86">
                  <c:v>0.14086113026192501</c:v>
                </c:pt>
                <c:pt idx="87">
                  <c:v>0.140996022827407</c:v>
                </c:pt>
                <c:pt idx="88">
                  <c:v>0.14123914339844601</c:v>
                </c:pt>
                <c:pt idx="89">
                  <c:v>0.141481080607372</c:v>
                </c:pt>
                <c:pt idx="90">
                  <c:v>0.141677732407748</c:v>
                </c:pt>
                <c:pt idx="91">
                  <c:v>0.141846667907499</c:v>
                </c:pt>
                <c:pt idx="92">
                  <c:v>0.139664750541315</c:v>
                </c:pt>
                <c:pt idx="93">
                  <c:v>0.13983162326170301</c:v>
                </c:pt>
                <c:pt idx="94">
                  <c:v>0.13999746354398099</c:v>
                </c:pt>
                <c:pt idx="95">
                  <c:v>0.14016224046727299</c:v>
                </c:pt>
                <c:pt idx="96">
                  <c:v>0.140325915858629</c:v>
                </c:pt>
                <c:pt idx="97">
                  <c:v>0.16211945910732001</c:v>
                </c:pt>
                <c:pt idx="98">
                  <c:v>0.134363263963374</c:v>
                </c:pt>
                <c:pt idx="99">
                  <c:v>0.13445117936480699</c:v>
                </c:pt>
                <c:pt idx="100">
                  <c:v>0.13453887945602999</c:v>
                </c:pt>
                <c:pt idx="101">
                  <c:v>0.17947697972650101</c:v>
                </c:pt>
                <c:pt idx="102">
                  <c:v>0.109469484317639</c:v>
                </c:pt>
                <c:pt idx="103">
                  <c:v>0.109619932057406</c:v>
                </c:pt>
                <c:pt idx="104">
                  <c:v>0.109770059038238</c:v>
                </c:pt>
                <c:pt idx="105">
                  <c:v>0.109919291187123</c:v>
                </c:pt>
                <c:pt idx="106">
                  <c:v>0.11006806854632099</c:v>
                </c:pt>
                <c:pt idx="107">
                  <c:v>0.169743419463141</c:v>
                </c:pt>
                <c:pt idx="108">
                  <c:v>0.169883412743248</c:v>
                </c:pt>
                <c:pt idx="109">
                  <c:v>0.17002311405656201</c:v>
                </c:pt>
                <c:pt idx="110">
                  <c:v>0.17016210128929399</c:v>
                </c:pt>
                <c:pt idx="111">
                  <c:v>0.170300468095992</c:v>
                </c:pt>
                <c:pt idx="112">
                  <c:v>0.17043863116670299</c:v>
                </c:pt>
                <c:pt idx="113">
                  <c:v>0.13166835619744699</c:v>
                </c:pt>
                <c:pt idx="114">
                  <c:v>0.129402513127784</c:v>
                </c:pt>
                <c:pt idx="115">
                  <c:v>0.12951502032517401</c:v>
                </c:pt>
                <c:pt idx="116">
                  <c:v>0.17765357878666899</c:v>
                </c:pt>
                <c:pt idx="117">
                  <c:v>0.177826764447472</c:v>
                </c:pt>
                <c:pt idx="118">
                  <c:v>0.17799955825059899</c:v>
                </c:pt>
                <c:pt idx="119">
                  <c:v>0.17817150384380301</c:v>
                </c:pt>
                <c:pt idx="120">
                  <c:v>0.178343159822799</c:v>
                </c:pt>
                <c:pt idx="121">
                  <c:v>0.17851405157184699</c:v>
                </c:pt>
                <c:pt idx="122">
                  <c:v>0.17868457427682899</c:v>
                </c:pt>
                <c:pt idx="123">
                  <c:v>0.178854592642055</c:v>
                </c:pt>
                <c:pt idx="124">
                  <c:v>0.179023595838293</c:v>
                </c:pt>
                <c:pt idx="125">
                  <c:v>0.17919254067967499</c:v>
                </c:pt>
                <c:pt idx="126">
                  <c:v>0.17936088286646901</c:v>
                </c:pt>
                <c:pt idx="127">
                  <c:v>0.179528486883264</c:v>
                </c:pt>
                <c:pt idx="128">
                  <c:v>0.17969480543154601</c:v>
                </c:pt>
                <c:pt idx="129">
                  <c:v>0.17985989955218801</c:v>
                </c:pt>
                <c:pt idx="130">
                  <c:v>0.13253432302639001</c:v>
                </c:pt>
                <c:pt idx="131">
                  <c:v>0.13275130746316499</c:v>
                </c:pt>
                <c:pt idx="132">
                  <c:v>0.118200802837218</c:v>
                </c:pt>
                <c:pt idx="133">
                  <c:v>0.121979540424639</c:v>
                </c:pt>
                <c:pt idx="134">
                  <c:v>0.12432755357204101</c:v>
                </c:pt>
                <c:pt idx="135">
                  <c:v>0.13311074511042101</c:v>
                </c:pt>
                <c:pt idx="136">
                  <c:v>0.19232572398123299</c:v>
                </c:pt>
                <c:pt idx="137">
                  <c:v>0.19477727210057899</c:v>
                </c:pt>
                <c:pt idx="138">
                  <c:v>0.19564422934198999</c:v>
                </c:pt>
                <c:pt idx="139">
                  <c:v>0.16133124715648001</c:v>
                </c:pt>
                <c:pt idx="140">
                  <c:v>0.162052151224617</c:v>
                </c:pt>
                <c:pt idx="141">
                  <c:v>0.16276468017812101</c:v>
                </c:pt>
                <c:pt idx="142">
                  <c:v>0.18703069209998199</c:v>
                </c:pt>
                <c:pt idx="143">
                  <c:v>0.18767248836999401</c:v>
                </c:pt>
                <c:pt idx="144">
                  <c:v>0.188305678192355</c:v>
                </c:pt>
                <c:pt idx="145">
                  <c:v>0.18787712841818299</c:v>
                </c:pt>
                <c:pt idx="146">
                  <c:v>0.18849635038961199</c:v>
                </c:pt>
                <c:pt idx="147">
                  <c:v>0.134596937451881</c:v>
                </c:pt>
                <c:pt idx="148">
                  <c:v>0.13501562166324699</c:v>
                </c:pt>
                <c:pt idx="149">
                  <c:v>0.19503392308268</c:v>
                </c:pt>
                <c:pt idx="150">
                  <c:v>0.19558452689994699</c:v>
                </c:pt>
                <c:pt idx="151">
                  <c:v>0.19612913443014299</c:v>
                </c:pt>
                <c:pt idx="152">
                  <c:v>0.13788886324234001</c:v>
                </c:pt>
                <c:pt idx="153">
                  <c:v>0.18534682574780001</c:v>
                </c:pt>
                <c:pt idx="154">
                  <c:v>0.18545403832989099</c:v>
                </c:pt>
                <c:pt idx="155">
                  <c:v>0.18556099308152199</c:v>
                </c:pt>
                <c:pt idx="156">
                  <c:v>0.18571578688357401</c:v>
                </c:pt>
                <c:pt idx="157">
                  <c:v>0.185823039399164</c:v>
                </c:pt>
                <c:pt idx="158">
                  <c:v>0.18621168834075399</c:v>
                </c:pt>
                <c:pt idx="159">
                  <c:v>0.186317673444438</c:v>
                </c:pt>
                <c:pt idx="160">
                  <c:v>0.186423763885286</c:v>
                </c:pt>
                <c:pt idx="161">
                  <c:v>0.18652987920219799</c:v>
                </c:pt>
                <c:pt idx="162">
                  <c:v>0.186913201864113</c:v>
                </c:pt>
                <c:pt idx="163">
                  <c:v>0.18701812305179</c:v>
                </c:pt>
                <c:pt idx="164">
                  <c:v>0.18712248228113201</c:v>
                </c:pt>
                <c:pt idx="165">
                  <c:v>0.18722705682617299</c:v>
                </c:pt>
                <c:pt idx="166">
                  <c:v>0.187331740759757</c:v>
                </c:pt>
                <c:pt idx="167">
                  <c:v>0.187436204416768</c:v>
                </c:pt>
                <c:pt idx="168">
                  <c:v>0.18754077740002101</c:v>
                </c:pt>
                <c:pt idx="169">
                  <c:v>0.187645195402519</c:v>
                </c:pt>
                <c:pt idx="170">
                  <c:v>0.188295638909588</c:v>
                </c:pt>
                <c:pt idx="171">
                  <c:v>0.23194365018449201</c:v>
                </c:pt>
                <c:pt idx="172">
                  <c:v>0.232271549643604</c:v>
                </c:pt>
                <c:pt idx="173">
                  <c:v>0.232354186206045</c:v>
                </c:pt>
                <c:pt idx="174">
                  <c:v>0.23243682745507999</c:v>
                </c:pt>
                <c:pt idx="175">
                  <c:v>0.23251931473680101</c:v>
                </c:pt>
                <c:pt idx="176">
                  <c:v>0.23284289450773801</c:v>
                </c:pt>
                <c:pt idx="177">
                  <c:v>0.23196541556890499</c:v>
                </c:pt>
                <c:pt idx="178">
                  <c:v>0.23204693231600201</c:v>
                </c:pt>
                <c:pt idx="179">
                  <c:v>0.21493080006780299</c:v>
                </c:pt>
                <c:pt idx="180">
                  <c:v>0.21480128456626399</c:v>
                </c:pt>
                <c:pt idx="181">
                  <c:v>0.21496423155321701</c:v>
                </c:pt>
                <c:pt idx="182">
                  <c:v>0.21512673148488601</c:v>
                </c:pt>
                <c:pt idx="183">
                  <c:v>0.17137222283355799</c:v>
                </c:pt>
                <c:pt idx="184">
                  <c:v>0.17285373461526801</c:v>
                </c:pt>
                <c:pt idx="185">
                  <c:v>0.17269126262954801</c:v>
                </c:pt>
                <c:pt idx="186">
                  <c:v>0.172958388454999</c:v>
                </c:pt>
                <c:pt idx="187">
                  <c:v>0.17107219743777</c:v>
                </c:pt>
                <c:pt idx="188">
                  <c:v>0.171333905196763</c:v>
                </c:pt>
                <c:pt idx="189">
                  <c:v>0.17159483574324799</c:v>
                </c:pt>
                <c:pt idx="190">
                  <c:v>0.17185490386680499</c:v>
                </c:pt>
                <c:pt idx="191">
                  <c:v>0.17412011570144201</c:v>
                </c:pt>
                <c:pt idx="192">
                  <c:v>0.174375542674859</c:v>
                </c:pt>
                <c:pt idx="193">
                  <c:v>0.17463041283244801</c:v>
                </c:pt>
                <c:pt idx="194">
                  <c:v>0.17488425831864299</c:v>
                </c:pt>
                <c:pt idx="195">
                  <c:v>0.17513767080743201</c:v>
                </c:pt>
                <c:pt idx="196">
                  <c:v>0.17496466037866301</c:v>
                </c:pt>
                <c:pt idx="197">
                  <c:v>0.17292388355114699</c:v>
                </c:pt>
                <c:pt idx="198">
                  <c:v>0.17317607643408001</c:v>
                </c:pt>
                <c:pt idx="199">
                  <c:v>0.17342725337628601</c:v>
                </c:pt>
                <c:pt idx="200">
                  <c:v>0.17325700106056599</c:v>
                </c:pt>
                <c:pt idx="201">
                  <c:v>0.17350657551761101</c:v>
                </c:pt>
                <c:pt idx="202">
                  <c:v>0.17375557926617399</c:v>
                </c:pt>
                <c:pt idx="203">
                  <c:v>0.17400357558612101</c:v>
                </c:pt>
                <c:pt idx="204">
                  <c:v>0.174251149430804</c:v>
                </c:pt>
                <c:pt idx="205">
                  <c:v>0.17743082337902399</c:v>
                </c:pt>
                <c:pt idx="206">
                  <c:v>0.19537672127823499</c:v>
                </c:pt>
                <c:pt idx="207">
                  <c:v>0.24919039376752899</c:v>
                </c:pt>
                <c:pt idx="208">
                  <c:v>0.19018279416974801</c:v>
                </c:pt>
                <c:pt idx="209">
                  <c:v>0.190560493882728</c:v>
                </c:pt>
                <c:pt idx="210">
                  <c:v>0.19082139974265599</c:v>
                </c:pt>
                <c:pt idx="211">
                  <c:v>0.19108133498676499</c:v>
                </c:pt>
                <c:pt idx="212">
                  <c:v>0.19133970143147899</c:v>
                </c:pt>
                <c:pt idx="213">
                  <c:v>0.19276364414580499</c:v>
                </c:pt>
                <c:pt idx="214">
                  <c:v>0.165504545086993</c:v>
                </c:pt>
                <c:pt idx="215">
                  <c:v>0.26762121937273198</c:v>
                </c:pt>
                <c:pt idx="216">
                  <c:v>0.226364957336436</c:v>
                </c:pt>
                <c:pt idx="217">
                  <c:v>0.20662237145736101</c:v>
                </c:pt>
                <c:pt idx="218">
                  <c:v>0.24168778293305199</c:v>
                </c:pt>
                <c:pt idx="219">
                  <c:v>0.20947352992929399</c:v>
                </c:pt>
                <c:pt idx="220">
                  <c:v>0.21070212298970201</c:v>
                </c:pt>
                <c:pt idx="221">
                  <c:v>0.21085988555415899</c:v>
                </c:pt>
                <c:pt idx="222">
                  <c:v>0.20586886726406001</c:v>
                </c:pt>
                <c:pt idx="223">
                  <c:v>0.18309320424693001</c:v>
                </c:pt>
                <c:pt idx="224">
                  <c:v>0.18491049814558699</c:v>
                </c:pt>
                <c:pt idx="225">
                  <c:v>0.21111341643421599</c:v>
                </c:pt>
                <c:pt idx="226">
                  <c:v>0.20021958741778201</c:v>
                </c:pt>
                <c:pt idx="227">
                  <c:v>0.168621903380237</c:v>
                </c:pt>
                <c:pt idx="228">
                  <c:v>0.17302923940218401</c:v>
                </c:pt>
                <c:pt idx="229">
                  <c:v>0.17392600246862699</c:v>
                </c:pt>
                <c:pt idx="230">
                  <c:v>0.197596684784654</c:v>
                </c:pt>
                <c:pt idx="231">
                  <c:v>0.19927630852199399</c:v>
                </c:pt>
                <c:pt idx="232">
                  <c:v>0.19714835826781801</c:v>
                </c:pt>
                <c:pt idx="233">
                  <c:v>0.198787934392433</c:v>
                </c:pt>
                <c:pt idx="234">
                  <c:v>0.20237959397482999</c:v>
                </c:pt>
                <c:pt idx="235">
                  <c:v>0.21205094967518101</c:v>
                </c:pt>
                <c:pt idx="236">
                  <c:v>0.214451936002369</c:v>
                </c:pt>
                <c:pt idx="237">
                  <c:v>0.227926298441082</c:v>
                </c:pt>
                <c:pt idx="238">
                  <c:v>0.20683381635718701</c:v>
                </c:pt>
                <c:pt idx="239">
                  <c:v>0.17925000242000499</c:v>
                </c:pt>
                <c:pt idx="240">
                  <c:v>0.176035774247816</c:v>
                </c:pt>
                <c:pt idx="241">
                  <c:v>0.16815859037329001</c:v>
                </c:pt>
                <c:pt idx="242">
                  <c:v>0.21890193505113201</c:v>
                </c:pt>
                <c:pt idx="243">
                  <c:v>0.17128861020564801</c:v>
                </c:pt>
                <c:pt idx="244">
                  <c:v>0.193005746207734</c:v>
                </c:pt>
                <c:pt idx="245">
                  <c:v>0.20494003754592699</c:v>
                </c:pt>
                <c:pt idx="246">
                  <c:v>0.239754487334464</c:v>
                </c:pt>
                <c:pt idx="247">
                  <c:v>0.23765592997659399</c:v>
                </c:pt>
                <c:pt idx="248">
                  <c:v>0.218537143703431</c:v>
                </c:pt>
                <c:pt idx="249">
                  <c:v>0.21744540584386199</c:v>
                </c:pt>
                <c:pt idx="250">
                  <c:v>0.21874448433031299</c:v>
                </c:pt>
                <c:pt idx="251">
                  <c:v>0.22000642042035201</c:v>
                </c:pt>
                <c:pt idx="252">
                  <c:v>0.22013273857274099</c:v>
                </c:pt>
                <c:pt idx="253">
                  <c:v>0.214873192074265</c:v>
                </c:pt>
                <c:pt idx="254">
                  <c:v>0.22831080596011599</c:v>
                </c:pt>
                <c:pt idx="255">
                  <c:v>0.21002498059080901</c:v>
                </c:pt>
                <c:pt idx="256">
                  <c:v>0.23333937155038501</c:v>
                </c:pt>
                <c:pt idx="257">
                  <c:v>0.22021795325888699</c:v>
                </c:pt>
                <c:pt idx="258">
                  <c:v>0.23117378640870401</c:v>
                </c:pt>
                <c:pt idx="259">
                  <c:v>0.233288632304712</c:v>
                </c:pt>
                <c:pt idx="260">
                  <c:v>0.22175157621264399</c:v>
                </c:pt>
                <c:pt idx="261">
                  <c:v>0.231778539684667</c:v>
                </c:pt>
                <c:pt idx="262">
                  <c:v>0.22875413637976799</c:v>
                </c:pt>
                <c:pt idx="263">
                  <c:v>0.22892320104630401</c:v>
                </c:pt>
                <c:pt idx="264">
                  <c:v>0.22917836092314001</c:v>
                </c:pt>
                <c:pt idx="265">
                  <c:v>0.230900042595369</c:v>
                </c:pt>
                <c:pt idx="266">
                  <c:v>0.23106745625594499</c:v>
                </c:pt>
                <c:pt idx="267">
                  <c:v>0.232414976056422</c:v>
                </c:pt>
                <c:pt idx="268">
                  <c:v>0.23284153363305099</c:v>
                </c:pt>
                <c:pt idx="269">
                  <c:v>0.22583512762652599</c:v>
                </c:pt>
                <c:pt idx="270">
                  <c:v>0.25411146139944502</c:v>
                </c:pt>
                <c:pt idx="271">
                  <c:v>0.243672568476446</c:v>
                </c:pt>
                <c:pt idx="272">
                  <c:v>0.245635958259739</c:v>
                </c:pt>
                <c:pt idx="273">
                  <c:v>0.22924058674006501</c:v>
                </c:pt>
                <c:pt idx="274">
                  <c:v>0.22508117799177499</c:v>
                </c:pt>
                <c:pt idx="275">
                  <c:v>0.22228043606258399</c:v>
                </c:pt>
                <c:pt idx="276">
                  <c:v>0.23058034829323301</c:v>
                </c:pt>
                <c:pt idx="277">
                  <c:v>0.23259745098152099</c:v>
                </c:pt>
                <c:pt idx="278">
                  <c:v>0.232997290907658</c:v>
                </c:pt>
                <c:pt idx="279">
                  <c:v>0.21438178170876199</c:v>
                </c:pt>
                <c:pt idx="280">
                  <c:v>0.212385890829072</c:v>
                </c:pt>
                <c:pt idx="281">
                  <c:v>0.25108512443981501</c:v>
                </c:pt>
                <c:pt idx="282">
                  <c:v>0.25122268338113402</c:v>
                </c:pt>
                <c:pt idx="283">
                  <c:v>0.25054706600024301</c:v>
                </c:pt>
                <c:pt idx="284">
                  <c:v>0.25088612602798699</c:v>
                </c:pt>
                <c:pt idx="285">
                  <c:v>0.25122205794422198</c:v>
                </c:pt>
                <c:pt idx="286">
                  <c:v>0.25155497902506702</c:v>
                </c:pt>
                <c:pt idx="287">
                  <c:v>0.251884807629909</c:v>
                </c:pt>
                <c:pt idx="288">
                  <c:v>0.25246454170369897</c:v>
                </c:pt>
                <c:pt idx="289">
                  <c:v>0.25303028875877798</c:v>
                </c:pt>
                <c:pt idx="290">
                  <c:v>0.25335218994268899</c:v>
                </c:pt>
                <c:pt idx="291">
                  <c:v>0.25367117911909698</c:v>
                </c:pt>
                <c:pt idx="292">
                  <c:v>0.25398737829505302</c:v>
                </c:pt>
                <c:pt idx="293">
                  <c:v>0.25430081890628098</c:v>
                </c:pt>
                <c:pt idx="294">
                  <c:v>0.25451366601570502</c:v>
                </c:pt>
                <c:pt idx="295">
                  <c:v>0.25463168989096402</c:v>
                </c:pt>
                <c:pt idx="296">
                  <c:v>0.23458355329056699</c:v>
                </c:pt>
                <c:pt idx="297">
                  <c:v>0.231999070639649</c:v>
                </c:pt>
                <c:pt idx="298">
                  <c:v>0.23673655206018199</c:v>
                </c:pt>
                <c:pt idx="299">
                  <c:v>0.23705642065636401</c:v>
                </c:pt>
                <c:pt idx="300">
                  <c:v>0.23737372522074701</c:v>
                </c:pt>
                <c:pt idx="301">
                  <c:v>0.23768855040404799</c:v>
                </c:pt>
                <c:pt idx="302">
                  <c:v>0.23800100934313501</c:v>
                </c:pt>
                <c:pt idx="303">
                  <c:v>0.23815273829689501</c:v>
                </c:pt>
                <c:pt idx="304">
                  <c:v>0.23828375365118301</c:v>
                </c:pt>
                <c:pt idx="305">
                  <c:v>0.242538153983933</c:v>
                </c:pt>
                <c:pt idx="306">
                  <c:v>0.23582647609042801</c:v>
                </c:pt>
                <c:pt idx="307">
                  <c:v>0.245603023350319</c:v>
                </c:pt>
                <c:pt idx="308">
                  <c:v>0.24596233455893801</c:v>
                </c:pt>
                <c:pt idx="309">
                  <c:v>0.246128459637314</c:v>
                </c:pt>
                <c:pt idx="310">
                  <c:v>0.236967838938971</c:v>
                </c:pt>
                <c:pt idx="311">
                  <c:v>0.237288689093205</c:v>
                </c:pt>
                <c:pt idx="312">
                  <c:v>0.23760734510904699</c:v>
                </c:pt>
                <c:pt idx="313">
                  <c:v>0.237923469806888</c:v>
                </c:pt>
                <c:pt idx="314">
                  <c:v>0.235097450799712</c:v>
                </c:pt>
                <c:pt idx="315">
                  <c:v>0.22930371190613699</c:v>
                </c:pt>
                <c:pt idx="316">
                  <c:v>0.25159584683064601</c:v>
                </c:pt>
                <c:pt idx="317">
                  <c:v>0.251942823584555</c:v>
                </c:pt>
                <c:pt idx="318">
                  <c:v>0.25217824313294201</c:v>
                </c:pt>
                <c:pt idx="319">
                  <c:v>0.241757416642818</c:v>
                </c:pt>
                <c:pt idx="320">
                  <c:v>0.24201220164151099</c:v>
                </c:pt>
                <c:pt idx="321">
                  <c:v>0.22992029042852</c:v>
                </c:pt>
                <c:pt idx="322">
                  <c:v>0.23011168489378001</c:v>
                </c:pt>
                <c:pt idx="323">
                  <c:v>0.230302186439586</c:v>
                </c:pt>
                <c:pt idx="324">
                  <c:v>0.23049216580586401</c:v>
                </c:pt>
                <c:pt idx="325">
                  <c:v>0.230681272895887</c:v>
                </c:pt>
                <c:pt idx="326">
                  <c:v>0.224293821249576</c:v>
                </c:pt>
                <c:pt idx="327">
                  <c:v>0.22450759290358899</c:v>
                </c:pt>
                <c:pt idx="328">
                  <c:v>0.225842993044262</c:v>
                </c:pt>
                <c:pt idx="329">
                  <c:v>0.23321289971269901</c:v>
                </c:pt>
                <c:pt idx="330">
                  <c:v>0.25030096562883403</c:v>
                </c:pt>
                <c:pt idx="331">
                  <c:v>0.24071954392674599</c:v>
                </c:pt>
                <c:pt idx="332">
                  <c:v>0.21934474792091199</c:v>
                </c:pt>
                <c:pt idx="333">
                  <c:v>0.24449629199334799</c:v>
                </c:pt>
                <c:pt idx="334">
                  <c:v>0.24524759869382701</c:v>
                </c:pt>
                <c:pt idx="335">
                  <c:v>0.245993247413058</c:v>
                </c:pt>
                <c:pt idx="336">
                  <c:v>0.24673269050122401</c:v>
                </c:pt>
                <c:pt idx="337">
                  <c:v>0.24781829587003101</c:v>
                </c:pt>
                <c:pt idx="338">
                  <c:v>0.24853081715792499</c:v>
                </c:pt>
                <c:pt idx="339">
                  <c:v>0.24928691390775501</c:v>
                </c:pt>
                <c:pt idx="340">
                  <c:v>0.24995655843044301</c:v>
                </c:pt>
                <c:pt idx="341">
                  <c:v>0.24322726479102399</c:v>
                </c:pt>
                <c:pt idx="342">
                  <c:v>0.244061240760199</c:v>
                </c:pt>
                <c:pt idx="343">
                  <c:v>0.24697849339066499</c:v>
                </c:pt>
                <c:pt idx="344">
                  <c:v>0.225435685513692</c:v>
                </c:pt>
                <c:pt idx="345">
                  <c:v>0.222953093260883</c:v>
                </c:pt>
                <c:pt idx="346">
                  <c:v>0.22361801128848999</c:v>
                </c:pt>
                <c:pt idx="347">
                  <c:v>0.24709169378478199</c:v>
                </c:pt>
                <c:pt idx="348">
                  <c:v>0.19016871033456001</c:v>
                </c:pt>
                <c:pt idx="349">
                  <c:v>0.208818943655808</c:v>
                </c:pt>
                <c:pt idx="350">
                  <c:v>0.20814742436241801</c:v>
                </c:pt>
                <c:pt idx="351">
                  <c:v>0.20489517557290901</c:v>
                </c:pt>
                <c:pt idx="352">
                  <c:v>0.21561819041038499</c:v>
                </c:pt>
                <c:pt idx="353">
                  <c:v>0.21723301237848</c:v>
                </c:pt>
                <c:pt idx="354">
                  <c:v>0.235964766563038</c:v>
                </c:pt>
                <c:pt idx="355">
                  <c:v>0.18151908861372701</c:v>
                </c:pt>
                <c:pt idx="356">
                  <c:v>0.23170493604442899</c:v>
                </c:pt>
                <c:pt idx="357">
                  <c:v>0.23197310066486701</c:v>
                </c:pt>
                <c:pt idx="358">
                  <c:v>0.232240090845065</c:v>
                </c:pt>
                <c:pt idx="359">
                  <c:v>0.23250654545096699</c:v>
                </c:pt>
                <c:pt idx="360">
                  <c:v>0.18798365275717199</c:v>
                </c:pt>
                <c:pt idx="361">
                  <c:v>0.188194174624218</c:v>
                </c:pt>
                <c:pt idx="362">
                  <c:v>0.18578252080753399</c:v>
                </c:pt>
                <c:pt idx="363">
                  <c:v>0.18653454809439601</c:v>
                </c:pt>
                <c:pt idx="364">
                  <c:v>0.18604132357729</c:v>
                </c:pt>
                <c:pt idx="365">
                  <c:v>0.18300515467214601</c:v>
                </c:pt>
                <c:pt idx="366">
                  <c:v>0.17998669681478999</c:v>
                </c:pt>
                <c:pt idx="367">
                  <c:v>0.17592173060741101</c:v>
                </c:pt>
                <c:pt idx="368">
                  <c:v>0.17182800865502801</c:v>
                </c:pt>
                <c:pt idx="369">
                  <c:v>0.15018288434482499</c:v>
                </c:pt>
                <c:pt idx="370">
                  <c:v>0.151366818966996</c:v>
                </c:pt>
                <c:pt idx="371">
                  <c:v>0.144803699478838</c:v>
                </c:pt>
                <c:pt idx="372">
                  <c:v>0.14509978155659101</c:v>
                </c:pt>
                <c:pt idx="373">
                  <c:v>0.145390987393789</c:v>
                </c:pt>
                <c:pt idx="374">
                  <c:v>0.145678224939809</c:v>
                </c:pt>
                <c:pt idx="375">
                  <c:v>0.157330940791644</c:v>
                </c:pt>
                <c:pt idx="376">
                  <c:v>0.1346884194713</c:v>
                </c:pt>
                <c:pt idx="377">
                  <c:v>0.132650314911579</c:v>
                </c:pt>
                <c:pt idx="378">
                  <c:v>0.15663914911591001</c:v>
                </c:pt>
                <c:pt idx="379">
                  <c:v>0.15696285123119899</c:v>
                </c:pt>
                <c:pt idx="380">
                  <c:v>0.156809658937094</c:v>
                </c:pt>
                <c:pt idx="381">
                  <c:v>0.14900653687825</c:v>
                </c:pt>
                <c:pt idx="382">
                  <c:v>0.14941916166004601</c:v>
                </c:pt>
                <c:pt idx="383">
                  <c:v>0.14958404742520401</c:v>
                </c:pt>
                <c:pt idx="384">
                  <c:v>0.14974852518804199</c:v>
                </c:pt>
                <c:pt idx="385">
                  <c:v>0.14991230555382701</c:v>
                </c:pt>
                <c:pt idx="386">
                  <c:v>0.15007529597569799</c:v>
                </c:pt>
                <c:pt idx="387">
                  <c:v>0.159225648125872</c:v>
                </c:pt>
                <c:pt idx="388">
                  <c:v>0.15916563645118501</c:v>
                </c:pt>
                <c:pt idx="389">
                  <c:v>0.16520102678602699</c:v>
                </c:pt>
                <c:pt idx="390">
                  <c:v>0.16475647433704199</c:v>
                </c:pt>
                <c:pt idx="391">
                  <c:v>0.16285803020324999</c:v>
                </c:pt>
                <c:pt idx="392">
                  <c:v>0.14452408115816401</c:v>
                </c:pt>
                <c:pt idx="393">
                  <c:v>0.18868841906852801</c:v>
                </c:pt>
                <c:pt idx="394">
                  <c:v>0.186627573910815</c:v>
                </c:pt>
                <c:pt idx="395">
                  <c:v>0.14588803031289399</c:v>
                </c:pt>
                <c:pt idx="396">
                  <c:v>0.18473133128397001</c:v>
                </c:pt>
                <c:pt idx="397">
                  <c:v>0.18497744248634601</c:v>
                </c:pt>
                <c:pt idx="398">
                  <c:v>0.172427779018692</c:v>
                </c:pt>
                <c:pt idx="399">
                  <c:v>0.172615578271237</c:v>
                </c:pt>
                <c:pt idx="400">
                  <c:v>0.17285211374780199</c:v>
                </c:pt>
                <c:pt idx="401">
                  <c:v>0.17308748379896899</c:v>
                </c:pt>
                <c:pt idx="402">
                  <c:v>0.17287090071670499</c:v>
                </c:pt>
                <c:pt idx="403">
                  <c:v>0.17317876370535601</c:v>
                </c:pt>
                <c:pt idx="404">
                  <c:v>0.16550504724937001</c:v>
                </c:pt>
                <c:pt idx="405">
                  <c:v>0.165801536865615</c:v>
                </c:pt>
                <c:pt idx="406">
                  <c:v>0.16358049892469501</c:v>
                </c:pt>
                <c:pt idx="407">
                  <c:v>0.16387481030706</c:v>
                </c:pt>
                <c:pt idx="408">
                  <c:v>0.163684198605969</c:v>
                </c:pt>
                <c:pt idx="409">
                  <c:v>0.18412342640705001</c:v>
                </c:pt>
                <c:pt idx="410">
                  <c:v>0.18255802311870001</c:v>
                </c:pt>
                <c:pt idx="411">
                  <c:v>0.141722023185919</c:v>
                </c:pt>
                <c:pt idx="412">
                  <c:v>0.193757834819651</c:v>
                </c:pt>
                <c:pt idx="413">
                  <c:v>0.19404018883367599</c:v>
                </c:pt>
                <c:pt idx="414">
                  <c:v>0.22433273364840101</c:v>
                </c:pt>
                <c:pt idx="415">
                  <c:v>0.236317491344294</c:v>
                </c:pt>
                <c:pt idx="416">
                  <c:v>0.20049829247775899</c:v>
                </c:pt>
                <c:pt idx="417">
                  <c:v>0.15715784327968599</c:v>
                </c:pt>
                <c:pt idx="418">
                  <c:v>0.17261349700878401</c:v>
                </c:pt>
                <c:pt idx="419">
                  <c:v>0.171128290956167</c:v>
                </c:pt>
                <c:pt idx="420">
                  <c:v>0.16282169697818599</c:v>
                </c:pt>
                <c:pt idx="421">
                  <c:v>0.163226442918595</c:v>
                </c:pt>
                <c:pt idx="422">
                  <c:v>0.163629655039747</c:v>
                </c:pt>
                <c:pt idx="423">
                  <c:v>0.17159520705182499</c:v>
                </c:pt>
                <c:pt idx="424">
                  <c:v>0.161815308344121</c:v>
                </c:pt>
                <c:pt idx="425">
                  <c:v>0.16294053312463899</c:v>
                </c:pt>
                <c:pt idx="426">
                  <c:v>0.170067774143977</c:v>
                </c:pt>
                <c:pt idx="427">
                  <c:v>0.17045393470447101</c:v>
                </c:pt>
                <c:pt idx="428">
                  <c:v>0.17083865753102601</c:v>
                </c:pt>
                <c:pt idx="429">
                  <c:v>0.171221786137325</c:v>
                </c:pt>
                <c:pt idx="430">
                  <c:v>0.17119857702872501</c:v>
                </c:pt>
                <c:pt idx="431">
                  <c:v>0.16061257644506999</c:v>
                </c:pt>
                <c:pt idx="432">
                  <c:v>0.161275972865879</c:v>
                </c:pt>
                <c:pt idx="433">
                  <c:v>0.173164462629737</c:v>
                </c:pt>
                <c:pt idx="434">
                  <c:v>0.173571244651435</c:v>
                </c:pt>
                <c:pt idx="435">
                  <c:v>0.157197512022967</c:v>
                </c:pt>
                <c:pt idx="436">
                  <c:v>0.15468253504733301</c:v>
                </c:pt>
                <c:pt idx="437">
                  <c:v>0.161302729482004</c:v>
                </c:pt>
                <c:pt idx="438">
                  <c:v>0.161413358860585</c:v>
                </c:pt>
                <c:pt idx="439">
                  <c:v>0.16152374030184999</c:v>
                </c:pt>
                <c:pt idx="440">
                  <c:v>0.161633375334677</c:v>
                </c:pt>
                <c:pt idx="441">
                  <c:v>0.161998438458025</c:v>
                </c:pt>
                <c:pt idx="442">
                  <c:v>0.16870212632366799</c:v>
                </c:pt>
                <c:pt idx="443">
                  <c:v>0.16859756535368101</c:v>
                </c:pt>
                <c:pt idx="444">
                  <c:v>0.16908350736408101</c:v>
                </c:pt>
                <c:pt idx="445">
                  <c:v>0.16918627172808401</c:v>
                </c:pt>
                <c:pt idx="446">
                  <c:v>0.17315706022400901</c:v>
                </c:pt>
                <c:pt idx="447">
                  <c:v>0.17356405082143</c:v>
                </c:pt>
                <c:pt idx="448">
                  <c:v>0.173660409971374</c:v>
                </c:pt>
                <c:pt idx="449">
                  <c:v>0.235630985812319</c:v>
                </c:pt>
                <c:pt idx="450">
                  <c:v>0.23678897275261701</c:v>
                </c:pt>
                <c:pt idx="451">
                  <c:v>0.16272729969064001</c:v>
                </c:pt>
                <c:pt idx="452">
                  <c:v>0.16289012449521301</c:v>
                </c:pt>
                <c:pt idx="453">
                  <c:v>0.16305170658285301</c:v>
                </c:pt>
                <c:pt idx="454">
                  <c:v>0.15936227901206401</c:v>
                </c:pt>
                <c:pt idx="455">
                  <c:v>0.210763568243551</c:v>
                </c:pt>
                <c:pt idx="456">
                  <c:v>0.19397432092719999</c:v>
                </c:pt>
                <c:pt idx="457">
                  <c:v>0.18243976486932201</c:v>
                </c:pt>
                <c:pt idx="458">
                  <c:v>0.181792151941327</c:v>
                </c:pt>
                <c:pt idx="459">
                  <c:v>0.18114744729125901</c:v>
                </c:pt>
                <c:pt idx="460">
                  <c:v>0.181875962080702</c:v>
                </c:pt>
                <c:pt idx="461">
                  <c:v>0.182618286960226</c:v>
                </c:pt>
                <c:pt idx="462">
                  <c:v>0.195858861641386</c:v>
                </c:pt>
                <c:pt idx="463">
                  <c:v>0.19595628400565501</c:v>
                </c:pt>
                <c:pt idx="464">
                  <c:v>0.193946115994411</c:v>
                </c:pt>
                <c:pt idx="465">
                  <c:v>0.192496639482516</c:v>
                </c:pt>
                <c:pt idx="466">
                  <c:v>0.16506086450717899</c:v>
                </c:pt>
                <c:pt idx="467">
                  <c:v>0.16491653207193999</c:v>
                </c:pt>
                <c:pt idx="468">
                  <c:v>0.26910707909821002</c:v>
                </c:pt>
                <c:pt idx="469">
                  <c:v>0.26851033101553501</c:v>
                </c:pt>
                <c:pt idx="470">
                  <c:v>0.21336525885860499</c:v>
                </c:pt>
                <c:pt idx="471">
                  <c:v>0.21302767003613601</c:v>
                </c:pt>
                <c:pt idx="472">
                  <c:v>0.209932196313043</c:v>
                </c:pt>
                <c:pt idx="473">
                  <c:v>0.20957764644336499</c:v>
                </c:pt>
                <c:pt idx="474">
                  <c:v>0.209225668466377</c:v>
                </c:pt>
                <c:pt idx="475">
                  <c:v>0.20887619978039701</c:v>
                </c:pt>
                <c:pt idx="476">
                  <c:v>0.20925254825179801</c:v>
                </c:pt>
                <c:pt idx="477">
                  <c:v>0.209327296129145</c:v>
                </c:pt>
                <c:pt idx="478">
                  <c:v>0.16171246271485801</c:v>
                </c:pt>
                <c:pt idx="479">
                  <c:v>0.16204200924189699</c:v>
                </c:pt>
                <c:pt idx="480">
                  <c:v>0.20937987692173099</c:v>
                </c:pt>
                <c:pt idx="481">
                  <c:v>0.162402214506462</c:v>
                </c:pt>
                <c:pt idx="482">
                  <c:v>0.162556332059407</c:v>
                </c:pt>
                <c:pt idx="483">
                  <c:v>0.16225866242536299</c:v>
                </c:pt>
                <c:pt idx="484">
                  <c:v>0.16196364987928499</c:v>
                </c:pt>
                <c:pt idx="485">
                  <c:v>0.161670536549992</c:v>
                </c:pt>
                <c:pt idx="486">
                  <c:v>0.16137996266795901</c:v>
                </c:pt>
                <c:pt idx="487">
                  <c:v>0.161532567776526</c:v>
                </c:pt>
                <c:pt idx="488">
                  <c:v>0.16168408423830599</c:v>
                </c:pt>
                <c:pt idx="489">
                  <c:v>0.16148071580257101</c:v>
                </c:pt>
                <c:pt idx="490">
                  <c:v>0.161278403099614</c:v>
                </c:pt>
                <c:pt idx="491">
                  <c:v>0.16107674374093001</c:v>
                </c:pt>
                <c:pt idx="492">
                  <c:v>0.16087588454145699</c:v>
                </c:pt>
                <c:pt idx="493">
                  <c:v>0.161025016376484</c:v>
                </c:pt>
                <c:pt idx="494">
                  <c:v>0.16117381363764499</c:v>
                </c:pt>
                <c:pt idx="495">
                  <c:v>0.160972968600467</c:v>
                </c:pt>
                <c:pt idx="496">
                  <c:v>0.16077285396706201</c:v>
                </c:pt>
                <c:pt idx="497">
                  <c:v>0.16092007429680799</c:v>
                </c:pt>
                <c:pt idx="498">
                  <c:v>0.16106690545198399</c:v>
                </c:pt>
                <c:pt idx="499">
                  <c:v>0.160063935565356</c:v>
                </c:pt>
                <c:pt idx="500">
                  <c:v>0.15978884254884901</c:v>
                </c:pt>
                <c:pt idx="501">
                  <c:v>0.20420256559936401</c:v>
                </c:pt>
                <c:pt idx="502">
                  <c:v>0.20424778170941901</c:v>
                </c:pt>
                <c:pt idx="503">
                  <c:v>0.20429232704623401</c:v>
                </c:pt>
                <c:pt idx="504">
                  <c:v>0.169806405148098</c:v>
                </c:pt>
                <c:pt idx="505">
                  <c:v>0.16978360957170999</c:v>
                </c:pt>
                <c:pt idx="506">
                  <c:v>0.16976023710247601</c:v>
                </c:pt>
                <c:pt idx="507">
                  <c:v>0.20458381096620301</c:v>
                </c:pt>
                <c:pt idx="508">
                  <c:v>0.204673446660911</c:v>
                </c:pt>
                <c:pt idx="509">
                  <c:v>0.20476243638274999</c:v>
                </c:pt>
                <c:pt idx="510">
                  <c:v>0.20485139749873801</c:v>
                </c:pt>
                <c:pt idx="511">
                  <c:v>0.204939991904903</c:v>
                </c:pt>
                <c:pt idx="512">
                  <c:v>0.20437787026535301</c:v>
                </c:pt>
                <c:pt idx="513">
                  <c:v>0.20409339901482901</c:v>
                </c:pt>
                <c:pt idx="514">
                  <c:v>0.20418177183010799</c:v>
                </c:pt>
                <c:pt idx="515">
                  <c:v>0.20426978381319999</c:v>
                </c:pt>
                <c:pt idx="516">
                  <c:v>0.204509229590605</c:v>
                </c:pt>
                <c:pt idx="517">
                  <c:v>0.20459677335283</c:v>
                </c:pt>
                <c:pt idx="518">
                  <c:v>0.20404254976528</c:v>
                </c:pt>
                <c:pt idx="519">
                  <c:v>0.20412986770796501</c:v>
                </c:pt>
                <c:pt idx="520">
                  <c:v>0.204216748982638</c:v>
                </c:pt>
                <c:pt idx="521">
                  <c:v>0.20430372355453899</c:v>
                </c:pt>
                <c:pt idx="522">
                  <c:v>0.20439026075185601</c:v>
                </c:pt>
                <c:pt idx="523">
                  <c:v>0.180950681550724</c:v>
                </c:pt>
                <c:pt idx="524">
                  <c:v>0.180905054297607</c:v>
                </c:pt>
                <c:pt idx="525">
                  <c:v>0.18085935085827401</c:v>
                </c:pt>
                <c:pt idx="526">
                  <c:v>0.20045080774597501</c:v>
                </c:pt>
                <c:pt idx="527">
                  <c:v>0.20054070946696601</c:v>
                </c:pt>
                <c:pt idx="528">
                  <c:v>0.20081828314469999</c:v>
                </c:pt>
                <c:pt idx="529">
                  <c:v>0.18014899217413599</c:v>
                </c:pt>
                <c:pt idx="530">
                  <c:v>0.18010349583440999</c:v>
                </c:pt>
                <c:pt idx="531">
                  <c:v>0.180058271711037</c:v>
                </c:pt>
                <c:pt idx="532">
                  <c:v>0.180012744868038</c:v>
                </c:pt>
                <c:pt idx="533">
                  <c:v>0.179324753302115</c:v>
                </c:pt>
                <c:pt idx="534">
                  <c:v>0.17927997157974601</c:v>
                </c:pt>
                <c:pt idx="535">
                  <c:v>0.179235581511862</c:v>
                </c:pt>
                <c:pt idx="536">
                  <c:v>0.179191436520935</c:v>
                </c:pt>
                <c:pt idx="537">
                  <c:v>0.17914721444858001</c:v>
                </c:pt>
                <c:pt idx="538">
                  <c:v>0.17910306093506401</c:v>
                </c:pt>
                <c:pt idx="539">
                  <c:v>0.179059150240783</c:v>
                </c:pt>
                <c:pt idx="540">
                  <c:v>0.17901523892914301</c:v>
                </c:pt>
                <c:pt idx="541">
                  <c:v>0.178971276074994</c:v>
                </c:pt>
                <c:pt idx="542">
                  <c:v>0.17892786847428099</c:v>
                </c:pt>
                <c:pt idx="543">
                  <c:v>0.17827284027211901</c:v>
                </c:pt>
                <c:pt idx="544">
                  <c:v>0.17822990676252201</c:v>
                </c:pt>
                <c:pt idx="545">
                  <c:v>0.178187221545341</c:v>
                </c:pt>
                <c:pt idx="546">
                  <c:v>0.178144579799694</c:v>
                </c:pt>
                <c:pt idx="547">
                  <c:v>0.17913698746329401</c:v>
                </c:pt>
                <c:pt idx="548">
                  <c:v>0.17850531969048999</c:v>
                </c:pt>
                <c:pt idx="549">
                  <c:v>0.146779879775258</c:v>
                </c:pt>
                <c:pt idx="550">
                  <c:v>0.1471443176651</c:v>
                </c:pt>
                <c:pt idx="551">
                  <c:v>0.14711279093294499</c:v>
                </c:pt>
                <c:pt idx="552">
                  <c:v>0.14708160093395201</c:v>
                </c:pt>
                <c:pt idx="553">
                  <c:v>0.14705029680639001</c:v>
                </c:pt>
                <c:pt idx="554">
                  <c:v>0.17200462305501099</c:v>
                </c:pt>
                <c:pt idx="555">
                  <c:v>0.17196872408099301</c:v>
                </c:pt>
                <c:pt idx="556">
                  <c:v>0.20973570540452399</c:v>
                </c:pt>
                <c:pt idx="557">
                  <c:v>0.19812010738143701</c:v>
                </c:pt>
                <c:pt idx="558">
                  <c:v>0.19129506378248001</c:v>
                </c:pt>
                <c:pt idx="559">
                  <c:v>0.191326772967572</c:v>
                </c:pt>
                <c:pt idx="560">
                  <c:v>0.20174627590130401</c:v>
                </c:pt>
                <c:pt idx="561">
                  <c:v>0.20407457042135799</c:v>
                </c:pt>
                <c:pt idx="562">
                  <c:v>0.20420260294849599</c:v>
                </c:pt>
                <c:pt idx="563">
                  <c:v>0.165909670725813</c:v>
                </c:pt>
                <c:pt idx="564">
                  <c:v>0.17425773166056099</c:v>
                </c:pt>
                <c:pt idx="565">
                  <c:v>0.18097909210003699</c:v>
                </c:pt>
                <c:pt idx="566">
                  <c:v>0.18074000338840299</c:v>
                </c:pt>
                <c:pt idx="567">
                  <c:v>0.16631576295954301</c:v>
                </c:pt>
                <c:pt idx="568">
                  <c:v>0.16633737953879399</c:v>
                </c:pt>
                <c:pt idx="569">
                  <c:v>0.16635901377610501</c:v>
                </c:pt>
                <c:pt idx="570">
                  <c:v>0.16638035308808699</c:v>
                </c:pt>
                <c:pt idx="571">
                  <c:v>0.16640164906885799</c:v>
                </c:pt>
                <c:pt idx="572">
                  <c:v>0.16642257952627099</c:v>
                </c:pt>
                <c:pt idx="573">
                  <c:v>0.166443693726086</c:v>
                </c:pt>
                <c:pt idx="574">
                  <c:v>0.16646438542001099</c:v>
                </c:pt>
                <c:pt idx="575">
                  <c:v>0.16648518036354801</c:v>
                </c:pt>
                <c:pt idx="576">
                  <c:v>0.166505974576697</c:v>
                </c:pt>
                <c:pt idx="577">
                  <c:v>0.166526469577607</c:v>
                </c:pt>
                <c:pt idx="578">
                  <c:v>0.166546643783482</c:v>
                </c:pt>
                <c:pt idx="579">
                  <c:v>0.16656674491808501</c:v>
                </c:pt>
                <c:pt idx="580">
                  <c:v>0.163094212889311</c:v>
                </c:pt>
                <c:pt idx="581">
                  <c:v>0.16415523860231801</c:v>
                </c:pt>
                <c:pt idx="582">
                  <c:v>0.16417715954451001</c:v>
                </c:pt>
                <c:pt idx="583">
                  <c:v>0.164199207994877</c:v>
                </c:pt>
                <c:pt idx="584">
                  <c:v>0.16422089576753601</c:v>
                </c:pt>
                <c:pt idx="585">
                  <c:v>0.164242167505184</c:v>
                </c:pt>
                <c:pt idx="586">
                  <c:v>0.16426360232906101</c:v>
                </c:pt>
                <c:pt idx="587">
                  <c:v>0.16428504659176699</c:v>
                </c:pt>
                <c:pt idx="588">
                  <c:v>0.16430640367128199</c:v>
                </c:pt>
                <c:pt idx="589">
                  <c:v>0.164327198080612</c:v>
                </c:pt>
                <c:pt idx="590">
                  <c:v>0.164348284827388</c:v>
                </c:pt>
                <c:pt idx="591">
                  <c:v>0.16431616101201599</c:v>
                </c:pt>
                <c:pt idx="592">
                  <c:v>0.16206909931483801</c:v>
                </c:pt>
                <c:pt idx="593">
                  <c:v>0.16209245402435499</c:v>
                </c:pt>
                <c:pt idx="594">
                  <c:v>0.162115649000909</c:v>
                </c:pt>
                <c:pt idx="595">
                  <c:v>0.16213895812114701</c:v>
                </c:pt>
                <c:pt idx="596">
                  <c:v>0.16216191133017199</c:v>
                </c:pt>
                <c:pt idx="597">
                  <c:v>0.16218458083746901</c:v>
                </c:pt>
                <c:pt idx="598">
                  <c:v>0.162207472759229</c:v>
                </c:pt>
                <c:pt idx="599">
                  <c:v>0.162230084191614</c:v>
                </c:pt>
                <c:pt idx="600">
                  <c:v>0.161145521823821</c:v>
                </c:pt>
                <c:pt idx="601">
                  <c:v>0.16116895195222899</c:v>
                </c:pt>
                <c:pt idx="602">
                  <c:v>0.16119175342522499</c:v>
                </c:pt>
                <c:pt idx="603">
                  <c:v>0.16121488194300801</c:v>
                </c:pt>
                <c:pt idx="604">
                  <c:v>0.16123766377518201</c:v>
                </c:pt>
                <c:pt idx="605">
                  <c:v>0.161260511814244</c:v>
                </c:pt>
                <c:pt idx="606">
                  <c:v>0.16128289478676699</c:v>
                </c:pt>
                <c:pt idx="607">
                  <c:v>0.16133893186022</c:v>
                </c:pt>
                <c:pt idx="608">
                  <c:v>0.161394363963486</c:v>
                </c:pt>
                <c:pt idx="609">
                  <c:v>0.161448826687658</c:v>
                </c:pt>
                <c:pt idx="610">
                  <c:v>0.16150276289112001</c:v>
                </c:pt>
                <c:pt idx="611">
                  <c:v>0.16155616625928501</c:v>
                </c:pt>
                <c:pt idx="612">
                  <c:v>0.16160853991701099</c:v>
                </c:pt>
                <c:pt idx="613">
                  <c:v>0.161640353695225</c:v>
                </c:pt>
                <c:pt idx="614">
                  <c:v>0.16166573870209899</c:v>
                </c:pt>
                <c:pt idx="615">
                  <c:v>0.16169075304779301</c:v>
                </c:pt>
                <c:pt idx="616">
                  <c:v>0.16171580340269501</c:v>
                </c:pt>
                <c:pt idx="617">
                  <c:v>0.16174041440928799</c:v>
                </c:pt>
                <c:pt idx="618">
                  <c:v>0.16176530538072501</c:v>
                </c:pt>
                <c:pt idx="619">
                  <c:v>0.16178999026692301</c:v>
                </c:pt>
                <c:pt idx="620">
                  <c:v>0.161814480649277</c:v>
                </c:pt>
                <c:pt idx="621">
                  <c:v>0.16183878295767801</c:v>
                </c:pt>
                <c:pt idx="622">
                  <c:v>0.16186294538253301</c:v>
                </c:pt>
                <c:pt idx="623">
                  <c:v>0.16820419872582401</c:v>
                </c:pt>
                <c:pt idx="624">
                  <c:v>0.16732839593387899</c:v>
                </c:pt>
                <c:pt idx="625">
                  <c:v>0.168085338700867</c:v>
                </c:pt>
                <c:pt idx="626">
                  <c:v>0.16795577678014001</c:v>
                </c:pt>
                <c:pt idx="627">
                  <c:v>0.16782671921783801</c:v>
                </c:pt>
                <c:pt idx="628">
                  <c:v>0.167697743618683</c:v>
                </c:pt>
                <c:pt idx="629">
                  <c:v>0.16756935637031301</c:v>
                </c:pt>
                <c:pt idx="630">
                  <c:v>0.16013125431039801</c:v>
                </c:pt>
                <c:pt idx="631">
                  <c:v>0.16519479590716901</c:v>
                </c:pt>
                <c:pt idx="632">
                  <c:v>0.164877492375433</c:v>
                </c:pt>
                <c:pt idx="633">
                  <c:v>0.16476973165831299</c:v>
                </c:pt>
                <c:pt idx="634">
                  <c:v>0.16445665367887199</c:v>
                </c:pt>
                <c:pt idx="635">
                  <c:v>0.16434962383877999</c:v>
                </c:pt>
                <c:pt idx="636">
                  <c:v>0.164242752278636</c:v>
                </c:pt>
                <c:pt idx="637">
                  <c:v>0.16413621728791999</c:v>
                </c:pt>
                <c:pt idx="638">
                  <c:v>0.16402985672517401</c:v>
                </c:pt>
                <c:pt idx="639">
                  <c:v>0.163923892127492</c:v>
                </c:pt>
                <c:pt idx="640">
                  <c:v>0.164549132553438</c:v>
                </c:pt>
                <c:pt idx="641">
                  <c:v>0.16444254867306299</c:v>
                </c:pt>
                <c:pt idx="642">
                  <c:v>0.164336261846696</c:v>
                </c:pt>
                <c:pt idx="643">
                  <c:v>0.16469929137144501</c:v>
                </c:pt>
                <c:pt idx="644">
                  <c:v>0.159774989930656</c:v>
                </c:pt>
                <c:pt idx="645">
                  <c:v>0.15968205168751901</c:v>
                </c:pt>
                <c:pt idx="646">
                  <c:v>0.15958948825182301</c:v>
                </c:pt>
                <c:pt idx="647">
                  <c:v>0.15949709041938601</c:v>
                </c:pt>
                <c:pt idx="648">
                  <c:v>0.159404707565802</c:v>
                </c:pt>
                <c:pt idx="649">
                  <c:v>0.15931263567346701</c:v>
                </c:pt>
                <c:pt idx="650">
                  <c:v>0.159220779640591</c:v>
                </c:pt>
                <c:pt idx="651">
                  <c:v>0.15912910552718501</c:v>
                </c:pt>
                <c:pt idx="652">
                  <c:v>0.15903751932509499</c:v>
                </c:pt>
                <c:pt idx="653">
                  <c:v>0.15894621315396701</c:v>
                </c:pt>
                <c:pt idx="654">
                  <c:v>0.158855197255445</c:v>
                </c:pt>
                <c:pt idx="655">
                  <c:v>0.15876417871201501</c:v>
                </c:pt>
                <c:pt idx="656">
                  <c:v>0.15867329663492899</c:v>
                </c:pt>
                <c:pt idx="657">
                  <c:v>0.158582839745847</c:v>
                </c:pt>
                <c:pt idx="658">
                  <c:v>0.158492617107448</c:v>
                </c:pt>
                <c:pt idx="659">
                  <c:v>0.15964679383604</c:v>
                </c:pt>
                <c:pt idx="660">
                  <c:v>0.15955608935893201</c:v>
                </c:pt>
                <c:pt idx="661">
                  <c:v>0.159465435145864</c:v>
                </c:pt>
                <c:pt idx="662">
                  <c:v>0.16351778175590101</c:v>
                </c:pt>
                <c:pt idx="663">
                  <c:v>0.162392940768951</c:v>
                </c:pt>
                <c:pt idx="664">
                  <c:v>0.15738134964947301</c:v>
                </c:pt>
                <c:pt idx="665">
                  <c:v>0.15729940530251699</c:v>
                </c:pt>
                <c:pt idx="666">
                  <c:v>0.15703616837905399</c:v>
                </c:pt>
                <c:pt idx="667">
                  <c:v>0.156954455452613</c:v>
                </c:pt>
                <c:pt idx="668">
                  <c:v>0.15687283910156999</c:v>
                </c:pt>
                <c:pt idx="669">
                  <c:v>0.160852894324581</c:v>
                </c:pt>
                <c:pt idx="670">
                  <c:v>0.16071714943769999</c:v>
                </c:pt>
                <c:pt idx="671">
                  <c:v>0.160722672309451</c:v>
                </c:pt>
                <c:pt idx="672">
                  <c:v>0.16067690997331599</c:v>
                </c:pt>
                <c:pt idx="673">
                  <c:v>0.16063123961737899</c:v>
                </c:pt>
                <c:pt idx="674">
                  <c:v>0.16049636933043601</c:v>
                </c:pt>
                <c:pt idx="675">
                  <c:v>0.16045071349668399</c:v>
                </c:pt>
                <c:pt idx="676">
                  <c:v>0.16031641647464101</c:v>
                </c:pt>
                <c:pt idx="677">
                  <c:v>0.160182617177587</c:v>
                </c:pt>
                <c:pt idx="678">
                  <c:v>0.160137019042769</c:v>
                </c:pt>
                <c:pt idx="679">
                  <c:v>0.160003840690224</c:v>
                </c:pt>
                <c:pt idx="680">
                  <c:v>0.15987091509138801</c:v>
                </c:pt>
                <c:pt idx="681">
                  <c:v>0.159825565289414</c:v>
                </c:pt>
                <c:pt idx="682">
                  <c:v>0.15969331783174601</c:v>
                </c:pt>
                <c:pt idx="683">
                  <c:v>0.15964782197684799</c:v>
                </c:pt>
                <c:pt idx="684">
                  <c:v>0.15951616536864999</c:v>
                </c:pt>
                <c:pt idx="685">
                  <c:v>0.159385074310984</c:v>
                </c:pt>
                <c:pt idx="686">
                  <c:v>0.15925471733514701</c:v>
                </c:pt>
                <c:pt idx="687">
                  <c:v>0.159325914109372</c:v>
                </c:pt>
                <c:pt idx="688">
                  <c:v>0.159195729428458</c:v>
                </c:pt>
                <c:pt idx="689">
                  <c:v>0.15906608836283101</c:v>
                </c:pt>
                <c:pt idx="690">
                  <c:v>0.15893694693454499</c:v>
                </c:pt>
                <c:pt idx="691">
                  <c:v>0.155888549138685</c:v>
                </c:pt>
                <c:pt idx="692">
                  <c:v>0.15582153096589799</c:v>
                </c:pt>
                <c:pt idx="693">
                  <c:v>0.155754533423523</c:v>
                </c:pt>
                <c:pt idx="694">
                  <c:v>0.155687634270713</c:v>
                </c:pt>
                <c:pt idx="695">
                  <c:v>0.15562081620596099</c:v>
                </c:pt>
                <c:pt idx="696">
                  <c:v>0.15555431110094101</c:v>
                </c:pt>
                <c:pt idx="697">
                  <c:v>0.15483022649955</c:v>
                </c:pt>
                <c:pt idx="698">
                  <c:v>0.15476389199409499</c:v>
                </c:pt>
                <c:pt idx="699">
                  <c:v>0.15469800879762</c:v>
                </c:pt>
                <c:pt idx="700">
                  <c:v>0.15463223510857901</c:v>
                </c:pt>
                <c:pt idx="701">
                  <c:v>0.15456675745849399</c:v>
                </c:pt>
                <c:pt idx="702">
                  <c:v>0.18472025772039699</c:v>
                </c:pt>
                <c:pt idx="703">
                  <c:v>0.183789389483731</c:v>
                </c:pt>
                <c:pt idx="704">
                  <c:v>0.18510722588336001</c:v>
                </c:pt>
                <c:pt idx="705">
                  <c:v>0.18386486567722099</c:v>
                </c:pt>
                <c:pt idx="706">
                  <c:v>0.183661885183377</c:v>
                </c:pt>
                <c:pt idx="707">
                  <c:v>0.18357268290599699</c:v>
                </c:pt>
                <c:pt idx="708">
                  <c:v>0.18348353814394899</c:v>
                </c:pt>
                <c:pt idx="709">
                  <c:v>0.18339454327466201</c:v>
                </c:pt>
                <c:pt idx="710">
                  <c:v>0.18330577287250999</c:v>
                </c:pt>
                <c:pt idx="711">
                  <c:v>0.18321736026593499</c:v>
                </c:pt>
                <c:pt idx="712">
                  <c:v>0.183128946619667</c:v>
                </c:pt>
                <c:pt idx="713">
                  <c:v>0.183040769324084</c:v>
                </c:pt>
                <c:pt idx="714">
                  <c:v>0.18284063399033901</c:v>
                </c:pt>
                <c:pt idx="715">
                  <c:v>0.18275271461489601</c:v>
                </c:pt>
                <c:pt idx="716">
                  <c:v>0.182554141192729</c:v>
                </c:pt>
                <c:pt idx="717">
                  <c:v>0.182466450365915</c:v>
                </c:pt>
                <c:pt idx="718">
                  <c:v>0.18237915177313799</c:v>
                </c:pt>
                <c:pt idx="719">
                  <c:v>0.18229182402906799</c:v>
                </c:pt>
                <c:pt idx="720">
                  <c:v>0.182205131903663</c:v>
                </c:pt>
                <c:pt idx="721">
                  <c:v>0.18200824581812</c:v>
                </c:pt>
                <c:pt idx="722">
                  <c:v>0.181921878434391</c:v>
                </c:pt>
                <c:pt idx="723">
                  <c:v>0.181835396402932</c:v>
                </c:pt>
                <c:pt idx="724">
                  <c:v>0.181749180128955</c:v>
                </c:pt>
                <c:pt idx="725">
                  <c:v>0.18215648283778299</c:v>
                </c:pt>
                <c:pt idx="726">
                  <c:v>0.190730512335053</c:v>
                </c:pt>
                <c:pt idx="727">
                  <c:v>0.19009007241505399</c:v>
                </c:pt>
                <c:pt idx="728">
                  <c:v>0.15193780800847301</c:v>
                </c:pt>
                <c:pt idx="729">
                  <c:v>0.15250845574528701</c:v>
                </c:pt>
                <c:pt idx="730">
                  <c:v>0.153077170357385</c:v>
                </c:pt>
                <c:pt idx="731">
                  <c:v>0.18651221937176099</c:v>
                </c:pt>
                <c:pt idx="732">
                  <c:v>0.176215448645444</c:v>
                </c:pt>
                <c:pt idx="733">
                  <c:v>0.176558127314249</c:v>
                </c:pt>
                <c:pt idx="734">
                  <c:v>0.176899077508099</c:v>
                </c:pt>
                <c:pt idx="735">
                  <c:v>0.177238491436739</c:v>
                </c:pt>
                <c:pt idx="736">
                  <c:v>0.17757599337729901</c:v>
                </c:pt>
                <c:pt idx="737">
                  <c:v>0.177911973825533</c:v>
                </c:pt>
                <c:pt idx="738">
                  <c:v>0.156909066653736</c:v>
                </c:pt>
                <c:pt idx="739">
                  <c:v>0.15222719623378</c:v>
                </c:pt>
                <c:pt idx="740">
                  <c:v>0.187365301261263</c:v>
                </c:pt>
                <c:pt idx="741">
                  <c:v>0.159835922721067</c:v>
                </c:pt>
                <c:pt idx="742">
                  <c:v>0.149332756068383</c:v>
                </c:pt>
                <c:pt idx="743">
                  <c:v>0.15005135848218301</c:v>
                </c:pt>
                <c:pt idx="744">
                  <c:v>0.15076918069279599</c:v>
                </c:pt>
                <c:pt idx="745">
                  <c:v>0.150029443303942</c:v>
                </c:pt>
                <c:pt idx="746">
                  <c:v>0.15074207796662001</c:v>
                </c:pt>
                <c:pt idx="747">
                  <c:v>0.15080829586525901</c:v>
                </c:pt>
                <c:pt idx="748">
                  <c:v>0.14623514403840601</c:v>
                </c:pt>
                <c:pt idx="749">
                  <c:v>0.14558614943190901</c:v>
                </c:pt>
                <c:pt idx="750">
                  <c:v>0.14382411796269701</c:v>
                </c:pt>
                <c:pt idx="751">
                  <c:v>0.14140702921723899</c:v>
                </c:pt>
                <c:pt idx="752">
                  <c:v>8.2761915782332302E-2</c:v>
                </c:pt>
                <c:pt idx="753">
                  <c:v>8.2605280083477395E-2</c:v>
                </c:pt>
                <c:pt idx="754">
                  <c:v>0.110281139435986</c:v>
                </c:pt>
                <c:pt idx="755">
                  <c:v>0.110049241957784</c:v>
                </c:pt>
                <c:pt idx="756">
                  <c:v>7.8803622342671006E-2</c:v>
                </c:pt>
                <c:pt idx="757">
                  <c:v>0.113307342907711</c:v>
                </c:pt>
                <c:pt idx="758">
                  <c:v>0.113325708333394</c:v>
                </c:pt>
                <c:pt idx="759">
                  <c:v>0.11055039660851999</c:v>
                </c:pt>
                <c:pt idx="760">
                  <c:v>0.11118815192567499</c:v>
                </c:pt>
                <c:pt idx="761">
                  <c:v>0.150539184705999</c:v>
                </c:pt>
                <c:pt idx="762">
                  <c:v>0.151055733417057</c:v>
                </c:pt>
                <c:pt idx="763">
                  <c:v>0.151191197647527</c:v>
                </c:pt>
                <c:pt idx="764">
                  <c:v>0.11545381267396999</c:v>
                </c:pt>
                <c:pt idx="765">
                  <c:v>0.116003147367734</c:v>
                </c:pt>
                <c:pt idx="766">
                  <c:v>0.112282744457677</c:v>
                </c:pt>
                <c:pt idx="767">
                  <c:v>0.11296725647669301</c:v>
                </c:pt>
                <c:pt idx="768">
                  <c:v>0.11254073173120201</c:v>
                </c:pt>
                <c:pt idx="769">
                  <c:v>0.108786951973959</c:v>
                </c:pt>
                <c:pt idx="770">
                  <c:v>0.110732477046389</c:v>
                </c:pt>
                <c:pt idx="771">
                  <c:v>0.14898140995435499</c:v>
                </c:pt>
                <c:pt idx="772">
                  <c:v>0.103791420604333</c:v>
                </c:pt>
                <c:pt idx="773">
                  <c:v>0.120128584916553</c:v>
                </c:pt>
                <c:pt idx="774">
                  <c:v>0.119722723119631</c:v>
                </c:pt>
                <c:pt idx="775">
                  <c:v>0.12048864787889101</c:v>
                </c:pt>
                <c:pt idx="776">
                  <c:v>0.12008381259756599</c:v>
                </c:pt>
                <c:pt idx="777">
                  <c:v>0.120846074279682</c:v>
                </c:pt>
                <c:pt idx="778">
                  <c:v>0.102925220884486</c:v>
                </c:pt>
                <c:pt idx="779">
                  <c:v>0.10542963213293199</c:v>
                </c:pt>
                <c:pt idx="780">
                  <c:v>0.104722980566381</c:v>
                </c:pt>
                <c:pt idx="781">
                  <c:v>0.15497345008490199</c:v>
                </c:pt>
                <c:pt idx="782">
                  <c:v>0.14956901072443801</c:v>
                </c:pt>
                <c:pt idx="783">
                  <c:v>0.107538201178348</c:v>
                </c:pt>
                <c:pt idx="784">
                  <c:v>0.10724217594544801</c:v>
                </c:pt>
                <c:pt idx="785">
                  <c:v>9.9659665992719096E-2</c:v>
                </c:pt>
                <c:pt idx="786">
                  <c:v>0.101527666767516</c:v>
                </c:pt>
                <c:pt idx="787">
                  <c:v>0.21414709814761901</c:v>
                </c:pt>
                <c:pt idx="788">
                  <c:v>0.209249358694647</c:v>
                </c:pt>
                <c:pt idx="789">
                  <c:v>0.20917681964826501</c:v>
                </c:pt>
                <c:pt idx="790">
                  <c:v>0.21425973591417</c:v>
                </c:pt>
                <c:pt idx="791">
                  <c:v>0.21863987018911901</c:v>
                </c:pt>
                <c:pt idx="792">
                  <c:v>0.20760809940925101</c:v>
                </c:pt>
                <c:pt idx="793">
                  <c:v>0.178361488855384</c:v>
                </c:pt>
                <c:pt idx="794">
                  <c:v>0.13353978450407</c:v>
                </c:pt>
                <c:pt idx="795">
                  <c:v>9.9818839733600201E-2</c:v>
                </c:pt>
                <c:pt idx="796">
                  <c:v>0.13422631267173499</c:v>
                </c:pt>
                <c:pt idx="797">
                  <c:v>0.100066264598429</c:v>
                </c:pt>
                <c:pt idx="798">
                  <c:v>0.10070802259362401</c:v>
                </c:pt>
                <c:pt idx="799">
                  <c:v>8.4233789250388894E-2</c:v>
                </c:pt>
                <c:pt idx="800">
                  <c:v>0.18429088155179801</c:v>
                </c:pt>
                <c:pt idx="801">
                  <c:v>0.130791585359815</c:v>
                </c:pt>
                <c:pt idx="802">
                  <c:v>0.12954821212651799</c:v>
                </c:pt>
                <c:pt idx="803">
                  <c:v>0.128175175255133</c:v>
                </c:pt>
                <c:pt idx="804">
                  <c:v>0.12918035308796599</c:v>
                </c:pt>
                <c:pt idx="805">
                  <c:v>0.11261510743563399</c:v>
                </c:pt>
                <c:pt idx="806">
                  <c:v>0.137571117471944</c:v>
                </c:pt>
                <c:pt idx="807">
                  <c:v>0.11721899832282701</c:v>
                </c:pt>
                <c:pt idx="808">
                  <c:v>0.14634826695348699</c:v>
                </c:pt>
                <c:pt idx="809">
                  <c:v>0.145185962977393</c:v>
                </c:pt>
                <c:pt idx="810">
                  <c:v>0.14061597770926901</c:v>
                </c:pt>
                <c:pt idx="811">
                  <c:v>0.13704464951532599</c:v>
                </c:pt>
                <c:pt idx="812">
                  <c:v>0.13785550925024601</c:v>
                </c:pt>
                <c:pt idx="813">
                  <c:v>0.138664281108212</c:v>
                </c:pt>
                <c:pt idx="814">
                  <c:v>0.139472246800769</c:v>
                </c:pt>
                <c:pt idx="815">
                  <c:v>0.139326885138741</c:v>
                </c:pt>
                <c:pt idx="816">
                  <c:v>0.13773065049927299</c:v>
                </c:pt>
                <c:pt idx="817">
                  <c:v>0.13855056417117001</c:v>
                </c:pt>
                <c:pt idx="818">
                  <c:v>0.113249221712998</c:v>
                </c:pt>
                <c:pt idx="819">
                  <c:v>0.112844308738088</c:v>
                </c:pt>
                <c:pt idx="820">
                  <c:v>0.114083661824862</c:v>
                </c:pt>
                <c:pt idx="821">
                  <c:v>0.11521838940491</c:v>
                </c:pt>
                <c:pt idx="822">
                  <c:v>0.109489994300733</c:v>
                </c:pt>
                <c:pt idx="823">
                  <c:v>0.11047667433884099</c:v>
                </c:pt>
                <c:pt idx="824">
                  <c:v>0.108792708665019</c:v>
                </c:pt>
                <c:pt idx="825">
                  <c:v>0.108555500079628</c:v>
                </c:pt>
                <c:pt idx="826">
                  <c:v>0.10815286322857701</c:v>
                </c:pt>
                <c:pt idx="827">
                  <c:v>0.105260289110319</c:v>
                </c:pt>
                <c:pt idx="828">
                  <c:v>8.9816126429925799E-2</c:v>
                </c:pt>
                <c:pt idx="829">
                  <c:v>9.0068048389208302E-2</c:v>
                </c:pt>
                <c:pt idx="830">
                  <c:v>0.10634374574671</c:v>
                </c:pt>
                <c:pt idx="831">
                  <c:v>0.106280991932568</c:v>
                </c:pt>
                <c:pt idx="832">
                  <c:v>0.106772929632913</c:v>
                </c:pt>
                <c:pt idx="833">
                  <c:v>0.117987330063495</c:v>
                </c:pt>
                <c:pt idx="834">
                  <c:v>0.117582625014598</c:v>
                </c:pt>
                <c:pt idx="835">
                  <c:v>0.118534106588842</c:v>
                </c:pt>
                <c:pt idx="836">
                  <c:v>0.119584573890243</c:v>
                </c:pt>
                <c:pt idx="837">
                  <c:v>0.10760252762549199</c:v>
                </c:pt>
                <c:pt idx="838">
                  <c:v>0.10733162802765001</c:v>
                </c:pt>
                <c:pt idx="839">
                  <c:v>0.10706349885172201</c:v>
                </c:pt>
                <c:pt idx="840">
                  <c:v>0.108026716087555</c:v>
                </c:pt>
                <c:pt idx="841">
                  <c:v>0.108693421008087</c:v>
                </c:pt>
                <c:pt idx="842">
                  <c:v>0.109556877964002</c:v>
                </c:pt>
                <c:pt idx="843">
                  <c:v>0.10931757348714601</c:v>
                </c:pt>
                <c:pt idx="844">
                  <c:v>0.109278322783499</c:v>
                </c:pt>
                <c:pt idx="845">
                  <c:v>8.6454647300669596E-2</c:v>
                </c:pt>
                <c:pt idx="846">
                  <c:v>8.6410401356333003E-2</c:v>
                </c:pt>
                <c:pt idx="847">
                  <c:v>8.4897323918116593E-2</c:v>
                </c:pt>
                <c:pt idx="848">
                  <c:v>0.14900311870549901</c:v>
                </c:pt>
                <c:pt idx="849">
                  <c:v>0.14921146880932701</c:v>
                </c:pt>
                <c:pt idx="850">
                  <c:v>8.3241058713220906E-2</c:v>
                </c:pt>
                <c:pt idx="851">
                  <c:v>0.114000822639447</c:v>
                </c:pt>
                <c:pt idx="852">
                  <c:v>0.11465172826987</c:v>
                </c:pt>
                <c:pt idx="853">
                  <c:v>0.112482083895434</c:v>
                </c:pt>
                <c:pt idx="854">
                  <c:v>0.14404297340272201</c:v>
                </c:pt>
                <c:pt idx="855">
                  <c:v>0.14708012297659601</c:v>
                </c:pt>
                <c:pt idx="856">
                  <c:v>0.14777114482328199</c:v>
                </c:pt>
                <c:pt idx="857">
                  <c:v>0.14845657995451</c:v>
                </c:pt>
                <c:pt idx="858">
                  <c:v>0.12157122298352301</c:v>
                </c:pt>
                <c:pt idx="859">
                  <c:v>0.12182075375835499</c:v>
                </c:pt>
                <c:pt idx="860">
                  <c:v>0.122535310399519</c:v>
                </c:pt>
                <c:pt idx="861">
                  <c:v>0.123376571723992</c:v>
                </c:pt>
                <c:pt idx="862">
                  <c:v>8.8478961106187498E-2</c:v>
                </c:pt>
                <c:pt idx="863">
                  <c:v>8.8883662872830102E-2</c:v>
                </c:pt>
                <c:pt idx="864">
                  <c:v>0.14739730935144499</c:v>
                </c:pt>
                <c:pt idx="865">
                  <c:v>0.12579348366444401</c:v>
                </c:pt>
                <c:pt idx="866">
                  <c:v>0.10286594645134201</c:v>
                </c:pt>
                <c:pt idx="867">
                  <c:v>0.121760536281561</c:v>
                </c:pt>
                <c:pt idx="868">
                  <c:v>0.114342902056716</c:v>
                </c:pt>
                <c:pt idx="869">
                  <c:v>0.11649844360405499</c:v>
                </c:pt>
                <c:pt idx="870">
                  <c:v>0.113144269241025</c:v>
                </c:pt>
                <c:pt idx="871">
                  <c:v>0.12432101809492301</c:v>
                </c:pt>
                <c:pt idx="872">
                  <c:v>0.15236249502225199</c:v>
                </c:pt>
                <c:pt idx="873">
                  <c:v>0.15221305334344001</c:v>
                </c:pt>
                <c:pt idx="874">
                  <c:v>0.152063765897271</c:v>
                </c:pt>
                <c:pt idx="875">
                  <c:v>0.15191528978706201</c:v>
                </c:pt>
                <c:pt idx="876">
                  <c:v>0.151867123968081</c:v>
                </c:pt>
                <c:pt idx="877">
                  <c:v>0.15181905549774799</c:v>
                </c:pt>
                <c:pt idx="878">
                  <c:v>0.155530799012812</c:v>
                </c:pt>
                <c:pt idx="879">
                  <c:v>0.155478119310409</c:v>
                </c:pt>
                <c:pt idx="880">
                  <c:v>0.155323407122023</c:v>
                </c:pt>
                <c:pt idx="881">
                  <c:v>0.15527079933945301</c:v>
                </c:pt>
                <c:pt idx="882">
                  <c:v>0.15511670481822801</c:v>
                </c:pt>
                <c:pt idx="883">
                  <c:v>0.155064152439295</c:v>
                </c:pt>
                <c:pt idx="884">
                  <c:v>0.15453013213286301</c:v>
                </c:pt>
                <c:pt idx="885">
                  <c:v>0.15437744044930901</c:v>
                </c:pt>
                <c:pt idx="886">
                  <c:v>0.154225178852614</c:v>
                </c:pt>
                <c:pt idx="887">
                  <c:v>0.154073624386211</c:v>
                </c:pt>
                <c:pt idx="888">
                  <c:v>0.15392246367361301</c:v>
                </c:pt>
                <c:pt idx="889">
                  <c:v>0.153870963307706</c:v>
                </c:pt>
                <c:pt idx="890">
                  <c:v>0.15372062866952699</c:v>
                </c:pt>
                <c:pt idx="891">
                  <c:v>0.153570677718292</c:v>
                </c:pt>
                <c:pt idx="892">
                  <c:v>0.15351914984220399</c:v>
                </c:pt>
                <c:pt idx="893">
                  <c:v>0.15346762468186301</c:v>
                </c:pt>
                <c:pt idx="894">
                  <c:v>0.15331844650394599</c:v>
                </c:pt>
                <c:pt idx="895">
                  <c:v>0.153169890803555</c:v>
                </c:pt>
                <c:pt idx="896">
                  <c:v>0.156493702874996</c:v>
                </c:pt>
                <c:pt idx="897">
                  <c:v>0.177271774527271</c:v>
                </c:pt>
                <c:pt idx="898">
                  <c:v>0.17711246655634</c:v>
                </c:pt>
                <c:pt idx="899">
                  <c:v>0.17678133719708999</c:v>
                </c:pt>
                <c:pt idx="900">
                  <c:v>0.17672204547481299</c:v>
                </c:pt>
                <c:pt idx="901">
                  <c:v>0.17656391522853601</c:v>
                </c:pt>
                <c:pt idx="902">
                  <c:v>0.17640652501585499</c:v>
                </c:pt>
                <c:pt idx="903">
                  <c:v>0.17624943717362601</c:v>
                </c:pt>
                <c:pt idx="904">
                  <c:v>0.17609312043686101</c:v>
                </c:pt>
                <c:pt idx="905">
                  <c:v>0.17603398314142099</c:v>
                </c:pt>
                <c:pt idx="906">
                  <c:v>0.17597524897503999</c:v>
                </c:pt>
                <c:pt idx="907">
                  <c:v>0.175819629176831</c:v>
                </c:pt>
                <c:pt idx="908">
                  <c:v>0.175664280628998</c:v>
                </c:pt>
                <c:pt idx="909">
                  <c:v>0.17550978539824799</c:v>
                </c:pt>
                <c:pt idx="910">
                  <c:v>0.17441810114469999</c:v>
                </c:pt>
                <c:pt idx="911">
                  <c:v>0.17436034301408601</c:v>
                </c:pt>
                <c:pt idx="912">
                  <c:v>0.17396881510387099</c:v>
                </c:pt>
                <c:pt idx="913">
                  <c:v>0.145180863598664</c:v>
                </c:pt>
                <c:pt idx="914">
                  <c:v>0.15355978616570401</c:v>
                </c:pt>
                <c:pt idx="915">
                  <c:v>0.12685855945305399</c:v>
                </c:pt>
                <c:pt idx="916">
                  <c:v>0.126796808183126</c:v>
                </c:pt>
                <c:pt idx="917">
                  <c:v>0.12673522347094299</c:v>
                </c:pt>
                <c:pt idx="918">
                  <c:v>0.126673791631256</c:v>
                </c:pt>
                <c:pt idx="919">
                  <c:v>0.12661216896253999</c:v>
                </c:pt>
                <c:pt idx="920">
                  <c:v>0.12655082060446099</c:v>
                </c:pt>
                <c:pt idx="921">
                  <c:v>0.126488156161186</c:v>
                </c:pt>
                <c:pt idx="922">
                  <c:v>0.12642570119465499</c:v>
                </c:pt>
                <c:pt idx="923">
                  <c:v>0.12636346116191599</c:v>
                </c:pt>
                <c:pt idx="924">
                  <c:v>0.126301161562829</c:v>
                </c:pt>
                <c:pt idx="925">
                  <c:v>0.126239176577193</c:v>
                </c:pt>
                <c:pt idx="926">
                  <c:v>0.151923379569461</c:v>
                </c:pt>
                <c:pt idx="927">
                  <c:v>0.15177884871392899</c:v>
                </c:pt>
                <c:pt idx="928">
                  <c:v>0.151064591761634</c:v>
                </c:pt>
                <c:pt idx="929">
                  <c:v>0.15100184147377399</c:v>
                </c:pt>
                <c:pt idx="930">
                  <c:v>0.15093926716971101</c:v>
                </c:pt>
                <c:pt idx="931">
                  <c:v>0.15087665761767699</c:v>
                </c:pt>
                <c:pt idx="932">
                  <c:v>0.15018210509971999</c:v>
                </c:pt>
                <c:pt idx="933">
                  <c:v>0.131932921925528</c:v>
                </c:pt>
                <c:pt idx="934">
                  <c:v>0.11445311982626299</c:v>
                </c:pt>
                <c:pt idx="935">
                  <c:v>0.175804102034543</c:v>
                </c:pt>
                <c:pt idx="936">
                  <c:v>0.17543630908539401</c:v>
                </c:pt>
                <c:pt idx="937">
                  <c:v>0.175267133975683</c:v>
                </c:pt>
                <c:pt idx="938">
                  <c:v>0.175208882024739</c:v>
                </c:pt>
                <c:pt idx="939">
                  <c:v>0.17515004169684401</c:v>
                </c:pt>
                <c:pt idx="940">
                  <c:v>0.183673565559</c:v>
                </c:pt>
                <c:pt idx="941">
                  <c:v>0.186603575287527</c:v>
                </c:pt>
                <c:pt idx="942">
                  <c:v>0.207105508910016</c:v>
                </c:pt>
                <c:pt idx="943">
                  <c:v>0.206923981057686</c:v>
                </c:pt>
                <c:pt idx="944">
                  <c:v>0.20674376145124701</c:v>
                </c:pt>
                <c:pt idx="945">
                  <c:v>0.20743518799844901</c:v>
                </c:pt>
                <c:pt idx="946">
                  <c:v>0.207561310493101</c:v>
                </c:pt>
                <c:pt idx="947">
                  <c:v>0.208248085031177</c:v>
                </c:pt>
                <c:pt idx="948">
                  <c:v>0.15839240450998501</c:v>
                </c:pt>
                <c:pt idx="949">
                  <c:v>0.18414740868892901</c:v>
                </c:pt>
                <c:pt idx="950">
                  <c:v>0.18288900824023799</c:v>
                </c:pt>
                <c:pt idx="951">
                  <c:v>0.18185541835822999</c:v>
                </c:pt>
                <c:pt idx="952">
                  <c:v>0.182575971617326</c:v>
                </c:pt>
                <c:pt idx="953">
                  <c:v>0.18236698628791101</c:v>
                </c:pt>
                <c:pt idx="954">
                  <c:v>0.182076662212732</c:v>
                </c:pt>
                <c:pt idx="955">
                  <c:v>0.182792902047933</c:v>
                </c:pt>
                <c:pt idx="956">
                  <c:v>0.15798212806294501</c:v>
                </c:pt>
                <c:pt idx="957">
                  <c:v>0.15840898312417601</c:v>
                </c:pt>
                <c:pt idx="958">
                  <c:v>0.15883505830604999</c:v>
                </c:pt>
                <c:pt idx="959">
                  <c:v>0.184303737581586</c:v>
                </c:pt>
                <c:pt idx="960">
                  <c:v>0.18504822736456</c:v>
                </c:pt>
                <c:pt idx="961">
                  <c:v>0.18013985458298801</c:v>
                </c:pt>
                <c:pt idx="962">
                  <c:v>0.204265944114009</c:v>
                </c:pt>
                <c:pt idx="963">
                  <c:v>0.20487082327130901</c:v>
                </c:pt>
                <c:pt idx="964">
                  <c:v>0.20459825145243701</c:v>
                </c:pt>
                <c:pt idx="965">
                  <c:v>0.204856943120902</c:v>
                </c:pt>
                <c:pt idx="966">
                  <c:v>0.20466817263551701</c:v>
                </c:pt>
                <c:pt idx="967">
                  <c:v>0.206464172878005</c:v>
                </c:pt>
                <c:pt idx="968">
                  <c:v>0.20620128283877501</c:v>
                </c:pt>
                <c:pt idx="969">
                  <c:v>0.20594020648543601</c:v>
                </c:pt>
                <c:pt idx="970">
                  <c:v>0.20465587874361699</c:v>
                </c:pt>
                <c:pt idx="971">
                  <c:v>0.20494154258122799</c:v>
                </c:pt>
                <c:pt idx="972">
                  <c:v>0.204905048839464</c:v>
                </c:pt>
                <c:pt idx="973">
                  <c:v>0.20445282496057099</c:v>
                </c:pt>
                <c:pt idx="974">
                  <c:v>0.233690632704666</c:v>
                </c:pt>
                <c:pt idx="975">
                  <c:v>0.215263074493759</c:v>
                </c:pt>
                <c:pt idx="976">
                  <c:v>0.21484599330687601</c:v>
                </c:pt>
                <c:pt idx="977">
                  <c:v>0.214682469952472</c:v>
                </c:pt>
                <c:pt idx="978">
                  <c:v>0.21452038050251701</c:v>
                </c:pt>
                <c:pt idx="979">
                  <c:v>0.21447332298212601</c:v>
                </c:pt>
                <c:pt idx="980">
                  <c:v>0.22418005507164701</c:v>
                </c:pt>
                <c:pt idx="981">
                  <c:v>0.223940871069776</c:v>
                </c:pt>
                <c:pt idx="982">
                  <c:v>0.22382718645663499</c:v>
                </c:pt>
                <c:pt idx="983">
                  <c:v>0.223713767530729</c:v>
                </c:pt>
                <c:pt idx="984">
                  <c:v>0.22330006417122999</c:v>
                </c:pt>
                <c:pt idx="985">
                  <c:v>0.22318626791769</c:v>
                </c:pt>
                <c:pt idx="986">
                  <c:v>0.22294923843403899</c:v>
                </c:pt>
                <c:pt idx="987">
                  <c:v>0.222836122258048</c:v>
                </c:pt>
                <c:pt idx="988">
                  <c:v>0.22272305785183799</c:v>
                </c:pt>
                <c:pt idx="989">
                  <c:v>0.222609929856315</c:v>
                </c:pt>
                <c:pt idx="990">
                  <c:v>0.22237495600035501</c:v>
                </c:pt>
                <c:pt idx="991">
                  <c:v>0.222141487210364</c:v>
                </c:pt>
                <c:pt idx="992">
                  <c:v>0.22202909501133</c:v>
                </c:pt>
                <c:pt idx="993">
                  <c:v>0.221916988124196</c:v>
                </c:pt>
                <c:pt idx="994">
                  <c:v>0.22180510024142899</c:v>
                </c:pt>
                <c:pt idx="995">
                  <c:v>0.221693605558624</c:v>
                </c:pt>
                <c:pt idx="996">
                  <c:v>0.22158200669633399</c:v>
                </c:pt>
                <c:pt idx="997">
                  <c:v>0.22147091799823701</c:v>
                </c:pt>
                <c:pt idx="998">
                  <c:v>0.22135996005825101</c:v>
                </c:pt>
                <c:pt idx="999">
                  <c:v>0.22124922555135901</c:v>
                </c:pt>
                <c:pt idx="1000">
                  <c:v>0.22113883295495301</c:v>
                </c:pt>
                <c:pt idx="1001">
                  <c:v>0.22069760571746899</c:v>
                </c:pt>
                <c:pt idx="1002">
                  <c:v>0.220468313823172</c:v>
                </c:pt>
                <c:pt idx="1003">
                  <c:v>0.220358528683616</c:v>
                </c:pt>
                <c:pt idx="1004">
                  <c:v>0.22024892539260399</c:v>
                </c:pt>
                <c:pt idx="1005">
                  <c:v>0.220139379855774</c:v>
                </c:pt>
                <c:pt idx="1006">
                  <c:v>0.22002984544044199</c:v>
                </c:pt>
                <c:pt idx="1007">
                  <c:v>0.21992095569700301</c:v>
                </c:pt>
                <c:pt idx="1008">
                  <c:v>0.21981220690141101</c:v>
                </c:pt>
                <c:pt idx="1009">
                  <c:v>0.21970369278707499</c:v>
                </c:pt>
                <c:pt idx="1010">
                  <c:v>0.219595140462016</c:v>
                </c:pt>
                <c:pt idx="1011">
                  <c:v>0.21948697068256301</c:v>
                </c:pt>
                <c:pt idx="1012">
                  <c:v>0.21937912938166801</c:v>
                </c:pt>
                <c:pt idx="1013">
                  <c:v>0.21927121935160801</c:v>
                </c:pt>
                <c:pt idx="1014">
                  <c:v>0.21904549907740301</c:v>
                </c:pt>
                <c:pt idx="1015">
                  <c:v>0.218938264804378</c:v>
                </c:pt>
                <c:pt idx="1016">
                  <c:v>0.21851116263581799</c:v>
                </c:pt>
                <c:pt idx="1017">
                  <c:v>0.218404168966603</c:v>
                </c:pt>
                <c:pt idx="1018">
                  <c:v>0.21829721920878001</c:v>
                </c:pt>
                <c:pt idx="1019">
                  <c:v>0.21807459125036399</c:v>
                </c:pt>
                <c:pt idx="1020">
                  <c:v>0.21785362756258</c:v>
                </c:pt>
                <c:pt idx="1021">
                  <c:v>0.217747455984625</c:v>
                </c:pt>
                <c:pt idx="1022">
                  <c:v>0.21502840000766801</c:v>
                </c:pt>
                <c:pt idx="1023">
                  <c:v>0.214924484917109</c:v>
                </c:pt>
                <c:pt idx="1024">
                  <c:v>0.21482059859151301</c:v>
                </c:pt>
                <c:pt idx="1025">
                  <c:v>0.214717210089754</c:v>
                </c:pt>
                <c:pt idx="1026">
                  <c:v>0.21461390783541101</c:v>
                </c:pt>
                <c:pt idx="1027">
                  <c:v>0.18544761493084699</c:v>
                </c:pt>
                <c:pt idx="1028">
                  <c:v>0.18524944613292901</c:v>
                </c:pt>
                <c:pt idx="1029">
                  <c:v>0.185052884977671</c:v>
                </c:pt>
                <c:pt idx="1030">
                  <c:v>0.19069451176994401</c:v>
                </c:pt>
                <c:pt idx="1031">
                  <c:v>0.19102915749176799</c:v>
                </c:pt>
                <c:pt idx="1032">
                  <c:v>0.19068614233379899</c:v>
                </c:pt>
                <c:pt idx="1033">
                  <c:v>0.19034583566786101</c:v>
                </c:pt>
                <c:pt idx="1034">
                  <c:v>0.21011224819648</c:v>
                </c:pt>
                <c:pt idx="1035">
                  <c:v>0.210030691420628</c:v>
                </c:pt>
                <c:pt idx="1036">
                  <c:v>0.20994919383221999</c:v>
                </c:pt>
                <c:pt idx="1037">
                  <c:v>0.20986794718155199</c:v>
                </c:pt>
                <c:pt idx="1038">
                  <c:v>0.20978677661784501</c:v>
                </c:pt>
                <c:pt idx="1039">
                  <c:v>0.20970589496741099</c:v>
                </c:pt>
                <c:pt idx="1040">
                  <c:v>0.20952699110981499</c:v>
                </c:pt>
                <c:pt idx="1041">
                  <c:v>0.209446438403846</c:v>
                </c:pt>
                <c:pt idx="1042">
                  <c:v>0.18940205350704101</c:v>
                </c:pt>
                <c:pt idx="1043">
                  <c:v>0.18912457285304199</c:v>
                </c:pt>
                <c:pt idx="1044">
                  <c:v>0.18908432376516901</c:v>
                </c:pt>
                <c:pt idx="1045">
                  <c:v>0.18904443541330301</c:v>
                </c:pt>
                <c:pt idx="1046">
                  <c:v>0.18900432112024501</c:v>
                </c:pt>
                <c:pt idx="1047">
                  <c:v>0.202792108123862</c:v>
                </c:pt>
                <c:pt idx="1048">
                  <c:v>0.188688933142757</c:v>
                </c:pt>
                <c:pt idx="1049">
                  <c:v>0.18864905167312701</c:v>
                </c:pt>
                <c:pt idx="1050">
                  <c:v>0.188609088836975</c:v>
                </c:pt>
                <c:pt idx="1051">
                  <c:v>0.21894965587350401</c:v>
                </c:pt>
                <c:pt idx="1052">
                  <c:v>0.218863949916977</c:v>
                </c:pt>
                <c:pt idx="1053">
                  <c:v>0.16935237294855399</c:v>
                </c:pt>
                <c:pt idx="1054">
                  <c:v>0.16932052591427599</c:v>
                </c:pt>
                <c:pt idx="1055">
                  <c:v>0.16928856421872199</c:v>
                </c:pt>
                <c:pt idx="1056">
                  <c:v>0.16925690898249601</c:v>
                </c:pt>
                <c:pt idx="1057">
                  <c:v>0.16902160018939</c:v>
                </c:pt>
                <c:pt idx="1058">
                  <c:v>0.16878774800125401</c:v>
                </c:pt>
                <c:pt idx="1059">
                  <c:v>0.168555636624167</c:v>
                </c:pt>
                <c:pt idx="1060">
                  <c:v>0.168523800946144</c:v>
                </c:pt>
                <c:pt idx="1061">
                  <c:v>0.16829340518670299</c:v>
                </c:pt>
                <c:pt idx="1062">
                  <c:v>0.16826184755479101</c:v>
                </c:pt>
                <c:pt idx="1063">
                  <c:v>0.168230224539972</c:v>
                </c:pt>
                <c:pt idx="1064">
                  <c:v>0.18738517009074099</c:v>
                </c:pt>
                <c:pt idx="1065">
                  <c:v>0.16762887171332599</c:v>
                </c:pt>
                <c:pt idx="1066">
                  <c:v>0.167403255985412</c:v>
                </c:pt>
                <c:pt idx="1067">
                  <c:v>0.18360885572278099</c:v>
                </c:pt>
                <c:pt idx="1068">
                  <c:v>0.18355390545778599</c:v>
                </c:pt>
                <c:pt idx="1069">
                  <c:v>0.20059370191484799</c:v>
                </c:pt>
                <c:pt idx="1070">
                  <c:v>0.18885699425585201</c:v>
                </c:pt>
                <c:pt idx="1071">
                  <c:v>0.18736584688329999</c:v>
                </c:pt>
                <c:pt idx="1072">
                  <c:v>0.184331511706499</c:v>
                </c:pt>
                <c:pt idx="1073">
                  <c:v>0.188287153307024</c:v>
                </c:pt>
                <c:pt idx="1074">
                  <c:v>0.18821581144058599</c:v>
                </c:pt>
                <c:pt idx="1075">
                  <c:v>0.188144621097526</c:v>
                </c:pt>
                <c:pt idx="1076">
                  <c:v>0.18796822521314899</c:v>
                </c:pt>
                <c:pt idx="1077">
                  <c:v>0.187793031837588</c:v>
                </c:pt>
                <c:pt idx="1078">
                  <c:v>0.18772200726991001</c:v>
                </c:pt>
                <c:pt idx="1079">
                  <c:v>0.187547831830085</c:v>
                </c:pt>
                <c:pt idx="1080">
                  <c:v>0.18747705615558699</c:v>
                </c:pt>
                <c:pt idx="1081">
                  <c:v>0.18740642213049899</c:v>
                </c:pt>
                <c:pt idx="1082">
                  <c:v>0.18733601519495599</c:v>
                </c:pt>
                <c:pt idx="1083">
                  <c:v>0.209694159471145</c:v>
                </c:pt>
                <c:pt idx="1084">
                  <c:v>0.18709272580825501</c:v>
                </c:pt>
                <c:pt idx="1085">
                  <c:v>0.20939731345910101</c:v>
                </c:pt>
                <c:pt idx="1086">
                  <c:v>0.20931220692733801</c:v>
                </c:pt>
                <c:pt idx="1087">
                  <c:v>0.209227681338577</c:v>
                </c:pt>
                <c:pt idx="1088">
                  <c:v>0.20901750069540001</c:v>
                </c:pt>
                <c:pt idx="1089">
                  <c:v>0.20893303214224099</c:v>
                </c:pt>
                <c:pt idx="1090">
                  <c:v>0.20884888075923599</c:v>
                </c:pt>
                <c:pt idx="1091">
                  <c:v>0.208765076290058</c:v>
                </c:pt>
                <c:pt idx="1092">
                  <c:v>0.20855650543087301</c:v>
                </c:pt>
                <c:pt idx="1093">
                  <c:v>0.208472456767158</c:v>
                </c:pt>
                <c:pt idx="1094">
                  <c:v>0.16539931966073901</c:v>
                </c:pt>
                <c:pt idx="1095">
                  <c:v>0.16517704496442101</c:v>
                </c:pt>
                <c:pt idx="1096">
                  <c:v>0.165149372569113</c:v>
                </c:pt>
                <c:pt idx="1097">
                  <c:v>0.164928420045272</c:v>
                </c:pt>
                <c:pt idx="1098">
                  <c:v>0.187764770202864</c:v>
                </c:pt>
                <c:pt idx="1099">
                  <c:v>0.187588057027059</c:v>
                </c:pt>
                <c:pt idx="1100">
                  <c:v>0.18741277271203499</c:v>
                </c:pt>
                <c:pt idx="1101">
                  <c:v>0.187344932005546</c:v>
                </c:pt>
                <c:pt idx="1102">
                  <c:v>0.18727712014751799</c:v>
                </c:pt>
                <c:pt idx="1103">
                  <c:v>0.18720938271940901</c:v>
                </c:pt>
                <c:pt idx="1104">
                  <c:v>0.18714193456912301</c:v>
                </c:pt>
                <c:pt idx="1105">
                  <c:v>0.18696776103976701</c:v>
                </c:pt>
                <c:pt idx="1106">
                  <c:v>0.186900357333289</c:v>
                </c:pt>
                <c:pt idx="1107">
                  <c:v>0.186727549277245</c:v>
                </c:pt>
                <c:pt idx="1108">
                  <c:v>0.186660373053741</c:v>
                </c:pt>
                <c:pt idx="1109">
                  <c:v>0.186593228148455</c:v>
                </c:pt>
                <c:pt idx="1110">
                  <c:v>0.186421504110415</c:v>
                </c:pt>
                <c:pt idx="1111">
                  <c:v>0.186250596439133</c:v>
                </c:pt>
                <c:pt idx="1112">
                  <c:v>0.186183747349665</c:v>
                </c:pt>
                <c:pt idx="1113">
                  <c:v>0.18611689902265399</c:v>
                </c:pt>
                <c:pt idx="1114">
                  <c:v>0.18605043406653099</c:v>
                </c:pt>
                <c:pt idx="1115">
                  <c:v>0.18598388387895201</c:v>
                </c:pt>
                <c:pt idx="1116">
                  <c:v>0.18591744089363499</c:v>
                </c:pt>
                <c:pt idx="1117">
                  <c:v>0.18574817980849001</c:v>
                </c:pt>
                <c:pt idx="1118">
                  <c:v>0.18568177761976701</c:v>
                </c:pt>
                <c:pt idx="1119">
                  <c:v>0.185615511062903</c:v>
                </c:pt>
                <c:pt idx="1120">
                  <c:v>0.18554947346145201</c:v>
                </c:pt>
                <c:pt idx="1121">
                  <c:v>0.18548354120429</c:v>
                </c:pt>
                <c:pt idx="1122">
                  <c:v>0.18531550208450501</c:v>
                </c:pt>
                <c:pt idx="1123">
                  <c:v>0.18514860313381001</c:v>
                </c:pt>
                <c:pt idx="1124">
                  <c:v>0.18508276834672299</c:v>
                </c:pt>
                <c:pt idx="1125">
                  <c:v>0.185017070837039</c:v>
                </c:pt>
                <c:pt idx="1126">
                  <c:v>0.18495164357462099</c:v>
                </c:pt>
                <c:pt idx="1127">
                  <c:v>0.18488627805875599</c:v>
                </c:pt>
                <c:pt idx="1128">
                  <c:v>0.18482067757440601</c:v>
                </c:pt>
                <c:pt idx="1129">
                  <c:v>0.18475570606515801</c:v>
                </c:pt>
                <c:pt idx="1130">
                  <c:v>0.184690521760489</c:v>
                </c:pt>
                <c:pt idx="1131">
                  <c:v>0.18325180409068201</c:v>
                </c:pt>
                <c:pt idx="1132">
                  <c:v>0.18322261592383701</c:v>
                </c:pt>
                <c:pt idx="1133">
                  <c:v>0.183193455622218</c:v>
                </c:pt>
                <c:pt idx="1134">
                  <c:v>0.18292040869738099</c:v>
                </c:pt>
                <c:pt idx="1135">
                  <c:v>0.182741841806417</c:v>
                </c:pt>
                <c:pt idx="1136">
                  <c:v>0.18265836028731999</c:v>
                </c:pt>
                <c:pt idx="1137">
                  <c:v>0.18247894431255801</c:v>
                </c:pt>
                <c:pt idx="1138">
                  <c:v>0.160009961311883</c:v>
                </c:pt>
                <c:pt idx="1139">
                  <c:v>0.15975704393735601</c:v>
                </c:pt>
                <c:pt idx="1140">
                  <c:v>0.16147293770042001</c:v>
                </c:pt>
                <c:pt idx="1141">
                  <c:v>0.16146654312487399</c:v>
                </c:pt>
                <c:pt idx="1142">
                  <c:v>0.16117406170264501</c:v>
                </c:pt>
                <c:pt idx="1143">
                  <c:v>0.169217113205653</c:v>
                </c:pt>
                <c:pt idx="1144">
                  <c:v>0.16458207071486999</c:v>
                </c:pt>
                <c:pt idx="1145">
                  <c:v>0.16759243298093199</c:v>
                </c:pt>
                <c:pt idx="1146">
                  <c:v>0.25026207006184698</c:v>
                </c:pt>
                <c:pt idx="1147">
                  <c:v>0.24752658794410301</c:v>
                </c:pt>
                <c:pt idx="1148">
                  <c:v>0.24631720273560201</c:v>
                </c:pt>
                <c:pt idx="1149">
                  <c:v>0.24647078079659501</c:v>
                </c:pt>
                <c:pt idx="1150">
                  <c:v>0.24662377639008601</c:v>
                </c:pt>
                <c:pt idx="1151">
                  <c:v>0.213731057181371</c:v>
                </c:pt>
                <c:pt idx="1152">
                  <c:v>0.213733429748488</c:v>
                </c:pt>
                <c:pt idx="1153">
                  <c:v>0.21373602395851199</c:v>
                </c:pt>
                <c:pt idx="1154">
                  <c:v>0.213738372042069</c:v>
                </c:pt>
                <c:pt idx="1155">
                  <c:v>0.21374067840955799</c:v>
                </c:pt>
                <c:pt idx="1156">
                  <c:v>0.21348582455673701</c:v>
                </c:pt>
                <c:pt idx="1157">
                  <c:v>0.21348793301572899</c:v>
                </c:pt>
                <c:pt idx="1158">
                  <c:v>0.21323480721375701</c:v>
                </c:pt>
                <c:pt idx="1159">
                  <c:v>0.21323693298632901</c:v>
                </c:pt>
                <c:pt idx="1160">
                  <c:v>0.21298481192895999</c:v>
                </c:pt>
                <c:pt idx="1161">
                  <c:v>0.21298703513908501</c:v>
                </c:pt>
                <c:pt idx="1162">
                  <c:v>0.24396985167166699</c:v>
                </c:pt>
                <c:pt idx="1163">
                  <c:v>0.24408781236760299</c:v>
                </c:pt>
                <c:pt idx="1164">
                  <c:v>0.204408214424388</c:v>
                </c:pt>
                <c:pt idx="1165">
                  <c:v>0.20971119133711899</c:v>
                </c:pt>
                <c:pt idx="1166">
                  <c:v>0.27153499725270402</c:v>
                </c:pt>
                <c:pt idx="1167">
                  <c:v>0.27030737443154301</c:v>
                </c:pt>
                <c:pt idx="1168">
                  <c:v>0.270778108321448</c:v>
                </c:pt>
                <c:pt idx="1169">
                  <c:v>0.26408425372689798</c:v>
                </c:pt>
                <c:pt idx="1170">
                  <c:v>0.26462592484384201</c:v>
                </c:pt>
                <c:pt idx="1171">
                  <c:v>0.30122948655312998</c:v>
                </c:pt>
                <c:pt idx="1172">
                  <c:v>0.27820005018083199</c:v>
                </c:pt>
                <c:pt idx="1173">
                  <c:v>0.278438857110969</c:v>
                </c:pt>
                <c:pt idx="1174">
                  <c:v>0.27894300220430701</c:v>
                </c:pt>
                <c:pt idx="1175">
                  <c:v>0.257498261364141</c:v>
                </c:pt>
                <c:pt idx="1176">
                  <c:v>0.25788368352089902</c:v>
                </c:pt>
                <c:pt idx="1177">
                  <c:v>0.25797973510172001</c:v>
                </c:pt>
                <c:pt idx="1178">
                  <c:v>0.25822064625695401</c:v>
                </c:pt>
                <c:pt idx="1179">
                  <c:v>0.29315673531619701</c:v>
                </c:pt>
                <c:pt idx="1180">
                  <c:v>0.293558702442136</c:v>
                </c:pt>
                <c:pt idx="1181">
                  <c:v>0.25805748865723199</c:v>
                </c:pt>
                <c:pt idx="1182">
                  <c:v>0.257122761908742</c:v>
                </c:pt>
                <c:pt idx="1183">
                  <c:v>0.25622089606867599</c:v>
                </c:pt>
                <c:pt idx="1184">
                  <c:v>0.256321368335166</c:v>
                </c:pt>
                <c:pt idx="1185">
                  <c:v>0.25642227603855899</c:v>
                </c:pt>
                <c:pt idx="1186">
                  <c:v>0.256981097280646</c:v>
                </c:pt>
                <c:pt idx="1187">
                  <c:v>0.25753913712415799</c:v>
                </c:pt>
                <c:pt idx="1188">
                  <c:v>0.25763694795252801</c:v>
                </c:pt>
                <c:pt idx="1189">
                  <c:v>0.25674084635475097</c:v>
                </c:pt>
                <c:pt idx="1190">
                  <c:v>0.25683804672622801</c:v>
                </c:pt>
                <c:pt idx="1191">
                  <c:v>0.25783537367020498</c:v>
                </c:pt>
                <c:pt idx="1192">
                  <c:v>0.25890087288758501</c:v>
                </c:pt>
                <c:pt idx="1193">
                  <c:v>0.25914028909562398</c:v>
                </c:pt>
                <c:pt idx="1194">
                  <c:v>0.27151006487392998</c:v>
                </c:pt>
                <c:pt idx="1195">
                  <c:v>0.27138261553547899</c:v>
                </c:pt>
                <c:pt idx="1196">
                  <c:v>0.27127069679723298</c:v>
                </c:pt>
                <c:pt idx="1197">
                  <c:v>0.27176935130590202</c:v>
                </c:pt>
                <c:pt idx="1198">
                  <c:v>0.27596934123546801</c:v>
                </c:pt>
                <c:pt idx="1199">
                  <c:v>0.27560941470362799</c:v>
                </c:pt>
                <c:pt idx="1200">
                  <c:v>0.27549697182766802</c:v>
                </c:pt>
                <c:pt idx="1201">
                  <c:v>0.27545950744978798</c:v>
                </c:pt>
                <c:pt idx="1202">
                  <c:v>0.27510156870687003</c:v>
                </c:pt>
                <c:pt idx="1203">
                  <c:v>0.274989619077528</c:v>
                </c:pt>
                <c:pt idx="1204">
                  <c:v>0.27463344485546098</c:v>
                </c:pt>
                <c:pt idx="1205">
                  <c:v>0.27459614174687402</c:v>
                </c:pt>
                <c:pt idx="1206">
                  <c:v>0.27424158831096701</c:v>
                </c:pt>
                <c:pt idx="1207">
                  <c:v>0.274130029161961</c:v>
                </c:pt>
                <c:pt idx="1208">
                  <c:v>0.27377745684962601</c:v>
                </c:pt>
                <c:pt idx="1209">
                  <c:v>0.27356996617604101</c:v>
                </c:pt>
                <c:pt idx="1210">
                  <c:v>0.27322031722235102</c:v>
                </c:pt>
                <c:pt idx="1211">
                  <c:v>0.27287227211355602</c:v>
                </c:pt>
                <c:pt idx="1212">
                  <c:v>0.27276215964116501</c:v>
                </c:pt>
                <c:pt idx="1213">
                  <c:v>0.27255703867328201</c:v>
                </c:pt>
                <c:pt idx="1214">
                  <c:v>0.272843250573714</c:v>
                </c:pt>
                <c:pt idx="1215">
                  <c:v>0.272493236725944</c:v>
                </c:pt>
                <c:pt idx="1216">
                  <c:v>0.27214518050396103</c:v>
                </c:pt>
                <c:pt idx="1217">
                  <c:v>0.27210628580790103</c:v>
                </c:pt>
                <c:pt idx="1218">
                  <c:v>0.272067488835877</c:v>
                </c:pt>
                <c:pt idx="1219">
                  <c:v>0.27202850073929002</c:v>
                </c:pt>
                <c:pt idx="1220">
                  <c:v>0.271797750978923</c:v>
                </c:pt>
                <c:pt idx="1221">
                  <c:v>0.27175906928311899</c:v>
                </c:pt>
                <c:pt idx="1222">
                  <c:v>0.27142463951934798</c:v>
                </c:pt>
                <c:pt idx="1223">
                  <c:v>0.27138584959170198</c:v>
                </c:pt>
                <c:pt idx="1224">
                  <c:v>0.271346756040239</c:v>
                </c:pt>
                <c:pt idx="1225">
                  <c:v>0.271284419415598</c:v>
                </c:pt>
                <c:pt idx="1226">
                  <c:v>0.27094061394267299</c:v>
                </c:pt>
                <c:pt idx="1227">
                  <c:v>0.26686262717679798</c:v>
                </c:pt>
                <c:pt idx="1228">
                  <c:v>0.266822440132155</c:v>
                </c:pt>
                <c:pt idx="1229">
                  <c:v>0.26672090283314198</c:v>
                </c:pt>
                <c:pt idx="1230">
                  <c:v>0.26637085379366199</c:v>
                </c:pt>
                <c:pt idx="1231">
                  <c:v>0.26626958018919</c:v>
                </c:pt>
                <c:pt idx="1232">
                  <c:v>0.26603511613963698</c:v>
                </c:pt>
                <c:pt idx="1233">
                  <c:v>0.27363686619794803</c:v>
                </c:pt>
                <c:pt idx="1234">
                  <c:v>0.27361344591125503</c:v>
                </c:pt>
                <c:pt idx="1235">
                  <c:v>0.27331036638725598</c:v>
                </c:pt>
                <c:pt idx="1236">
                  <c:v>0.27328679806243</c:v>
                </c:pt>
                <c:pt idx="1237">
                  <c:v>0.25374087857537397</c:v>
                </c:pt>
                <c:pt idx="1238">
                  <c:v>0.25361487127731802</c:v>
                </c:pt>
                <c:pt idx="1239">
                  <c:v>0.25348937561378998</c:v>
                </c:pt>
                <c:pt idx="1240">
                  <c:v>0.25511718874539602</c:v>
                </c:pt>
                <c:pt idx="1241">
                  <c:v>0.254859648369341</c:v>
                </c:pt>
                <c:pt idx="1242">
                  <c:v>0.255189564241105</c:v>
                </c:pt>
                <c:pt idx="1243">
                  <c:v>0.255458778150567</c:v>
                </c:pt>
                <c:pt idx="1244">
                  <c:v>0.25520125251779502</c:v>
                </c:pt>
                <c:pt idx="1245">
                  <c:v>0.25514206969126701</c:v>
                </c:pt>
                <c:pt idx="1246">
                  <c:v>0.25501796700679902</c:v>
                </c:pt>
                <c:pt idx="1247">
                  <c:v>0.25489416592401098</c:v>
                </c:pt>
                <c:pt idx="1248">
                  <c:v>0.25483499919242703</c:v>
                </c:pt>
                <c:pt idx="1249">
                  <c:v>0.25457928432113403</c:v>
                </c:pt>
                <c:pt idx="1250">
                  <c:v>0.25445611068455598</c:v>
                </c:pt>
                <c:pt idx="1251">
                  <c:v>0.25439713605596198</c:v>
                </c:pt>
                <c:pt idx="1252">
                  <c:v>0.25427434500708501</c:v>
                </c:pt>
                <c:pt idx="1253">
                  <c:v>0.25419952185586497</c:v>
                </c:pt>
                <c:pt idx="1254">
                  <c:v>0.254077135622857</c:v>
                </c:pt>
                <c:pt idx="1255">
                  <c:v>0.25395488632567997</c:v>
                </c:pt>
                <c:pt idx="1256">
                  <c:v>0.25370237547208802</c:v>
                </c:pt>
                <c:pt idx="1257">
                  <c:v>0.25364384706552001</c:v>
                </c:pt>
                <c:pt idx="1258">
                  <c:v>0.25352208621569</c:v>
                </c:pt>
                <c:pt idx="1259">
                  <c:v>0.25198307042051699</c:v>
                </c:pt>
                <c:pt idx="1260">
                  <c:v>0.25171242222910001</c:v>
                </c:pt>
                <c:pt idx="1261">
                  <c:v>0.25163934851410902</c:v>
                </c:pt>
                <c:pt idx="1262">
                  <c:v>0.25156650532650898</c:v>
                </c:pt>
                <c:pt idx="1263">
                  <c:v>0.25149392662530001</c:v>
                </c:pt>
                <c:pt idx="1264">
                  <c:v>0.25142110147665397</c:v>
                </c:pt>
                <c:pt idx="1265">
                  <c:v>0.25115188748335199</c:v>
                </c:pt>
                <c:pt idx="1266">
                  <c:v>0.25088437175242401</c:v>
                </c:pt>
                <c:pt idx="1267">
                  <c:v>0.25081204444266197</c:v>
                </c:pt>
                <c:pt idx="1268">
                  <c:v>0.25073957515407502</c:v>
                </c:pt>
                <c:pt idx="1269">
                  <c:v>0.25066768128163502</c:v>
                </c:pt>
                <c:pt idx="1270">
                  <c:v>0.25059572225709398</c:v>
                </c:pt>
                <c:pt idx="1271">
                  <c:v>0.25052369475298097</c:v>
                </c:pt>
                <c:pt idx="1272">
                  <c:v>0.25045186150415</c:v>
                </c:pt>
                <c:pt idx="1273">
                  <c:v>0.25054599038368702</c:v>
                </c:pt>
                <c:pt idx="1274">
                  <c:v>0.25028138520480497</c:v>
                </c:pt>
                <c:pt idx="1275">
                  <c:v>0.23571094920201999</c:v>
                </c:pt>
                <c:pt idx="1276">
                  <c:v>0.28718098826460697</c:v>
                </c:pt>
                <c:pt idx="1277">
                  <c:v>0.28698210803554097</c:v>
                </c:pt>
                <c:pt idx="1278">
                  <c:v>0.25254539828612499</c:v>
                </c:pt>
                <c:pt idx="1279">
                  <c:v>0.25654514590525301</c:v>
                </c:pt>
                <c:pt idx="1280">
                  <c:v>0.257984034572589</c:v>
                </c:pt>
                <c:pt idx="1281">
                  <c:v>0.256574352336991</c:v>
                </c:pt>
                <c:pt idx="1282">
                  <c:v>0.25655686669974398</c:v>
                </c:pt>
                <c:pt idx="1283">
                  <c:v>0.25653835811483899</c:v>
                </c:pt>
                <c:pt idx="1284">
                  <c:v>0.25093416523543899</c:v>
                </c:pt>
                <c:pt idx="1285">
                  <c:v>0.250954454704439</c:v>
                </c:pt>
                <c:pt idx="1286">
                  <c:v>0.25097433587823698</c:v>
                </c:pt>
                <c:pt idx="1287">
                  <c:v>0.25099399632194003</c:v>
                </c:pt>
                <c:pt idx="1288">
                  <c:v>0.25152094928832303</c:v>
                </c:pt>
                <c:pt idx="1289">
                  <c:v>0.25178575550549698</c:v>
                </c:pt>
                <c:pt idx="1290">
                  <c:v>0.25204961511020602</c:v>
                </c:pt>
                <c:pt idx="1291">
                  <c:v>0.25212360193118799</c:v>
                </c:pt>
                <c:pt idx="1292">
                  <c:v>0.232104174510704</c:v>
                </c:pt>
                <c:pt idx="1293">
                  <c:v>0.232212879779853</c:v>
                </c:pt>
                <c:pt idx="1294">
                  <c:v>0.27224169783323499</c:v>
                </c:pt>
                <c:pt idx="1295">
                  <c:v>0.299277056369673</c:v>
                </c:pt>
                <c:pt idx="1296">
                  <c:v>0.29954061196475001</c:v>
                </c:pt>
                <c:pt idx="1297">
                  <c:v>0.29947054373118898</c:v>
                </c:pt>
                <c:pt idx="1298">
                  <c:v>0.23797594318395901</c:v>
                </c:pt>
                <c:pt idx="1299">
                  <c:v>0.237997140179878</c:v>
                </c:pt>
                <c:pt idx="1300">
                  <c:v>0.23696788502432201</c:v>
                </c:pt>
                <c:pt idx="1301">
                  <c:v>0.23694714026666</c:v>
                </c:pt>
                <c:pt idx="1302">
                  <c:v>0.243074703080678</c:v>
                </c:pt>
                <c:pt idx="1303">
                  <c:v>0.24300831539453299</c:v>
                </c:pt>
                <c:pt idx="1304">
                  <c:v>0.24294245711012699</c:v>
                </c:pt>
                <c:pt idx="1305">
                  <c:v>0.24269931337907499</c:v>
                </c:pt>
                <c:pt idx="1306">
                  <c:v>0.24263351499643801</c:v>
                </c:pt>
                <c:pt idx="1307">
                  <c:v>0.24256738268591699</c:v>
                </c:pt>
                <c:pt idx="1308">
                  <c:v>0.246028809000781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36-4AD8-90D4-560770995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626960"/>
        <c:axId val="787738008"/>
      </c:areaChart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'md=3_n=5_26w_HSI'!$E$37:$E$1350</c:f>
              <c:numCache>
                <c:formatCode>0%</c:formatCode>
                <c:ptCount val="1314"/>
                <c:pt idx="0">
                  <c:v>2.5219082996435761E-2</c:v>
                </c:pt>
                <c:pt idx="1">
                  <c:v>2.5086440786963152E-2</c:v>
                </c:pt>
                <c:pt idx="2">
                  <c:v>2.4954469300639246E-2</c:v>
                </c:pt>
                <c:pt idx="3">
                  <c:v>2.4823114879609309E-2</c:v>
                </c:pt>
                <c:pt idx="4">
                  <c:v>2.4692431181726322E-2</c:v>
                </c:pt>
                <c:pt idx="5">
                  <c:v>0.12626475916223129</c:v>
                </c:pt>
                <c:pt idx="6">
                  <c:v>2.4432995468620756E-2</c:v>
                </c:pt>
                <c:pt idx="7">
                  <c:v>0.12615392886948859</c:v>
                </c:pt>
                <c:pt idx="8">
                  <c:v>2.4176081674547802E-2</c:v>
                </c:pt>
                <c:pt idx="9">
                  <c:v>2.4137045587415813E-2</c:v>
                </c:pt>
                <c:pt idx="10">
                  <c:v>2.4009715505265376E-2</c:v>
                </c:pt>
                <c:pt idx="11">
                  <c:v>7.6996414823807938E-2</c:v>
                </c:pt>
                <c:pt idx="12">
                  <c:v>7.6890923487311177E-2</c:v>
                </c:pt>
                <c:pt idx="13">
                  <c:v>7.6785941900404581E-2</c:v>
                </c:pt>
                <c:pt idx="14">
                  <c:v>5.3582838051239652E-2</c:v>
                </c:pt>
                <c:pt idx="15">
                  <c:v>7.4650761835520538E-2</c:v>
                </c:pt>
                <c:pt idx="16">
                  <c:v>7.2731018045323198E-2</c:v>
                </c:pt>
                <c:pt idx="17">
                  <c:v>4.3268698963166055E-2</c:v>
                </c:pt>
                <c:pt idx="18">
                  <c:v>9.7115936078796358E-2</c:v>
                </c:pt>
                <c:pt idx="19">
                  <c:v>0.51433704262013602</c:v>
                </c:pt>
                <c:pt idx="20">
                  <c:v>2.5905366920035214E-2</c:v>
                </c:pt>
                <c:pt idx="21">
                  <c:v>2.5802290186867163E-2</c:v>
                </c:pt>
                <c:pt idx="22">
                  <c:v>2.5716759571212798E-2</c:v>
                </c:pt>
                <c:pt idx="23">
                  <c:v>4.7632262781386638E-2</c:v>
                </c:pt>
                <c:pt idx="24">
                  <c:v>0.75844340503819763</c:v>
                </c:pt>
                <c:pt idx="25">
                  <c:v>2.7043342639483055E-2</c:v>
                </c:pt>
                <c:pt idx="26">
                  <c:v>4.3293327917109291E-2</c:v>
                </c:pt>
                <c:pt idx="27">
                  <c:v>8.0066314665793614E-2</c:v>
                </c:pt>
                <c:pt idx="28">
                  <c:v>8.3859441862293493E-2</c:v>
                </c:pt>
                <c:pt idx="29">
                  <c:v>7.4914007256097842E-2</c:v>
                </c:pt>
                <c:pt idx="30">
                  <c:v>5.3287612551032586E-2</c:v>
                </c:pt>
                <c:pt idx="31">
                  <c:v>7.4361358212225864E-2</c:v>
                </c:pt>
                <c:pt idx="32">
                  <c:v>2.9382315225230812E-2</c:v>
                </c:pt>
                <c:pt idx="33">
                  <c:v>2.086037521379646E-2</c:v>
                </c:pt>
                <c:pt idx="34">
                  <c:v>4.9482546482521886E-2</c:v>
                </c:pt>
                <c:pt idx="35">
                  <c:v>4.9306253610669287E-2</c:v>
                </c:pt>
                <c:pt idx="36">
                  <c:v>4.9202989075019091E-2</c:v>
                </c:pt>
                <c:pt idx="37">
                  <c:v>4.9100234288960799E-2</c:v>
                </c:pt>
                <c:pt idx="38">
                  <c:v>7.223597070528083E-2</c:v>
                </c:pt>
                <c:pt idx="39">
                  <c:v>7.2039770770436856E-2</c:v>
                </c:pt>
                <c:pt idx="40">
                  <c:v>4.8367187547578433E-2</c:v>
                </c:pt>
                <c:pt idx="41">
                  <c:v>4.0991647538313455E-2</c:v>
                </c:pt>
                <c:pt idx="42">
                  <c:v>4.4774472427282372E-2</c:v>
                </c:pt>
                <c:pt idx="43">
                  <c:v>4.4629005991247979E-2</c:v>
                </c:pt>
                <c:pt idx="44">
                  <c:v>4.1012332640153783E-2</c:v>
                </c:pt>
                <c:pt idx="45">
                  <c:v>4.077221375367103E-2</c:v>
                </c:pt>
                <c:pt idx="46">
                  <c:v>4.053394606307404E-2</c:v>
                </c:pt>
                <c:pt idx="47">
                  <c:v>4.0297529568359219E-2</c:v>
                </c:pt>
                <c:pt idx="48">
                  <c:v>4.0062991098457422E-2</c:v>
                </c:pt>
                <c:pt idx="49">
                  <c:v>3.983025016658677E-2</c:v>
                </c:pt>
                <c:pt idx="50">
                  <c:v>3.9599253114897967E-2</c:v>
                </c:pt>
                <c:pt idx="51">
                  <c:v>0.66209708352673591</c:v>
                </c:pt>
                <c:pt idx="52">
                  <c:v>5.0084829039242926E-2</c:v>
                </c:pt>
                <c:pt idx="53">
                  <c:v>4.5978876567167717E-2</c:v>
                </c:pt>
                <c:pt idx="54">
                  <c:v>4.5732908974847115E-2</c:v>
                </c:pt>
                <c:pt idx="55">
                  <c:v>8.7103649235618433E-2</c:v>
                </c:pt>
                <c:pt idx="56">
                  <c:v>8.5639621580147166E-2</c:v>
                </c:pt>
                <c:pt idx="57">
                  <c:v>8.4225576213560194E-2</c:v>
                </c:pt>
                <c:pt idx="58">
                  <c:v>2.423089317008786E-2</c:v>
                </c:pt>
                <c:pt idx="59">
                  <c:v>2.4128299357584506E-2</c:v>
                </c:pt>
                <c:pt idx="60">
                  <c:v>0.22962129119947114</c:v>
                </c:pt>
                <c:pt idx="61">
                  <c:v>0.22944569587969091</c:v>
                </c:pt>
                <c:pt idx="62">
                  <c:v>0.2400736260846692</c:v>
                </c:pt>
                <c:pt idx="63">
                  <c:v>3.5656742459186257E-2</c:v>
                </c:pt>
                <c:pt idx="64">
                  <c:v>4.1404249589175227E-2</c:v>
                </c:pt>
                <c:pt idx="65">
                  <c:v>4.1359230651575971E-2</c:v>
                </c:pt>
                <c:pt idx="66">
                  <c:v>0.39376017671462182</c:v>
                </c:pt>
                <c:pt idx="67">
                  <c:v>0.39377557651806899</c:v>
                </c:pt>
                <c:pt idx="68">
                  <c:v>0.1019418964342826</c:v>
                </c:pt>
                <c:pt idx="69">
                  <c:v>0.29221934589308007</c:v>
                </c:pt>
                <c:pt idx="70">
                  <c:v>0.27415065456006021</c:v>
                </c:pt>
                <c:pt idx="71">
                  <c:v>2.5627472905937681E-2</c:v>
                </c:pt>
                <c:pt idx="72">
                  <c:v>2.5550661691189112E-2</c:v>
                </c:pt>
                <c:pt idx="73">
                  <c:v>2.5474172423550313E-2</c:v>
                </c:pt>
                <c:pt idx="74">
                  <c:v>2.5398005103023077E-2</c:v>
                </c:pt>
                <c:pt idx="75">
                  <c:v>9.763700747692669E-2</c:v>
                </c:pt>
                <c:pt idx="76">
                  <c:v>2.4847931636032938E-2</c:v>
                </c:pt>
                <c:pt idx="77">
                  <c:v>2.4579400917060783E-2</c:v>
                </c:pt>
                <c:pt idx="78">
                  <c:v>2.4315001852671929E-2</c:v>
                </c:pt>
                <c:pt idx="79">
                  <c:v>2.5180824948152727E-2</c:v>
                </c:pt>
                <c:pt idx="80">
                  <c:v>2.4918706342463261E-2</c:v>
                </c:pt>
                <c:pt idx="81">
                  <c:v>5.8635636974905869E-2</c:v>
                </c:pt>
                <c:pt idx="82">
                  <c:v>0.12812749148496758</c:v>
                </c:pt>
                <c:pt idx="83">
                  <c:v>9.8664206561481116E-2</c:v>
                </c:pt>
                <c:pt idx="84">
                  <c:v>5.1221946233061671E-2</c:v>
                </c:pt>
                <c:pt idx="85">
                  <c:v>7.698466375427937E-2</c:v>
                </c:pt>
                <c:pt idx="86">
                  <c:v>7.693677412161222E-2</c:v>
                </c:pt>
                <c:pt idx="87">
                  <c:v>7.6820202438733678E-2</c:v>
                </c:pt>
                <c:pt idx="88">
                  <c:v>6.8191617446989164E-2</c:v>
                </c:pt>
                <c:pt idx="89">
                  <c:v>7.6094506823037839E-2</c:v>
                </c:pt>
                <c:pt idx="90">
                  <c:v>5.4288411972536407E-2</c:v>
                </c:pt>
                <c:pt idx="91">
                  <c:v>5.3908085119488608E-2</c:v>
                </c:pt>
                <c:pt idx="92">
                  <c:v>5.3613664487057865E-2</c:v>
                </c:pt>
                <c:pt idx="93">
                  <c:v>5.3242808244839297E-2</c:v>
                </c:pt>
                <c:pt idx="94">
                  <c:v>4.4929919223738006E-2</c:v>
                </c:pt>
                <c:pt idx="95">
                  <c:v>5.2515663867147601E-2</c:v>
                </c:pt>
                <c:pt idx="96">
                  <c:v>5.2159107442415781E-2</c:v>
                </c:pt>
                <c:pt idx="97">
                  <c:v>2.9024658814536676E-2</c:v>
                </c:pt>
                <c:pt idx="98">
                  <c:v>5.6864981525736054E-2</c:v>
                </c:pt>
                <c:pt idx="99">
                  <c:v>4.6899886763152918E-2</c:v>
                </c:pt>
                <c:pt idx="100">
                  <c:v>4.6793724703509253E-2</c:v>
                </c:pt>
                <c:pt idx="101">
                  <c:v>4.2232860964484233E-2</c:v>
                </c:pt>
                <c:pt idx="102">
                  <c:v>3.418742950532009E-2</c:v>
                </c:pt>
                <c:pt idx="103">
                  <c:v>8.950456981118507E-2</c:v>
                </c:pt>
                <c:pt idx="104">
                  <c:v>3.390086974816784E-2</c:v>
                </c:pt>
                <c:pt idx="105">
                  <c:v>3.3758595954311119E-2</c:v>
                </c:pt>
                <c:pt idx="106">
                  <c:v>3.3616992883599442E-2</c:v>
                </c:pt>
                <c:pt idx="107">
                  <c:v>3.2671648851857069E-2</c:v>
                </c:pt>
                <c:pt idx="108">
                  <c:v>3.2533318910103297E-2</c:v>
                </c:pt>
                <c:pt idx="109">
                  <c:v>3.2395659691494522E-2</c:v>
                </c:pt>
                <c:pt idx="110">
                  <c:v>8.9322133115310315E-2</c:v>
                </c:pt>
                <c:pt idx="111">
                  <c:v>3.7018122644303139E-2</c:v>
                </c:pt>
                <c:pt idx="112">
                  <c:v>3.6914884937578406E-2</c:v>
                </c:pt>
                <c:pt idx="113">
                  <c:v>5.0505667570345837E-2</c:v>
                </c:pt>
                <c:pt idx="114">
                  <c:v>5.050107982402155E-2</c:v>
                </c:pt>
                <c:pt idx="115">
                  <c:v>5.0153054997715073E-2</c:v>
                </c:pt>
                <c:pt idx="116">
                  <c:v>4.5305202238724133E-2</c:v>
                </c:pt>
                <c:pt idx="117">
                  <c:v>4.5157696804323577E-2</c:v>
                </c:pt>
                <c:pt idx="118">
                  <c:v>4.5010835264144414E-2</c:v>
                </c:pt>
                <c:pt idx="119">
                  <c:v>4.4864510302480877E-2</c:v>
                </c:pt>
                <c:pt idx="120">
                  <c:v>4.471874874826224E-2</c:v>
                </c:pt>
                <c:pt idx="121">
                  <c:v>4.4573604259337568E-2</c:v>
                </c:pt>
                <c:pt idx="122">
                  <c:v>4.4429050006783301E-2</c:v>
                </c:pt>
                <c:pt idx="123">
                  <c:v>4.4285059161671983E-2</c:v>
                </c:pt>
                <c:pt idx="124">
                  <c:v>4.4141685381854784E-2</c:v>
                </c:pt>
                <c:pt idx="125">
                  <c:v>4.3998794522702188E-2</c:v>
                </c:pt>
                <c:pt idx="126">
                  <c:v>4.3856574386698294E-2</c:v>
                </c:pt>
                <c:pt idx="127">
                  <c:v>4.3714837171359093E-2</c:v>
                </c:pt>
                <c:pt idx="128">
                  <c:v>1</c:v>
                </c:pt>
                <c:pt idx="129">
                  <c:v>0.3011416271362557</c:v>
                </c:pt>
                <c:pt idx="130">
                  <c:v>0.30174415115330988</c:v>
                </c:pt>
                <c:pt idx="131">
                  <c:v>0.30165357669959214</c:v>
                </c:pt>
                <c:pt idx="132">
                  <c:v>0.51033309372419577</c:v>
                </c:pt>
                <c:pt idx="133">
                  <c:v>0.48005654357099298</c:v>
                </c:pt>
                <c:pt idx="134">
                  <c:v>0.42692695339329956</c:v>
                </c:pt>
                <c:pt idx="135">
                  <c:v>0.23817931611619125</c:v>
                </c:pt>
                <c:pt idx="136">
                  <c:v>0.35402578630014597</c:v>
                </c:pt>
                <c:pt idx="137">
                  <c:v>0.24244186902853546</c:v>
                </c:pt>
                <c:pt idx="138">
                  <c:v>0.23902786138341714</c:v>
                </c:pt>
                <c:pt idx="139">
                  <c:v>0.16804152838702857</c:v>
                </c:pt>
                <c:pt idx="140">
                  <c:v>0.16625002686246179</c:v>
                </c:pt>
                <c:pt idx="141">
                  <c:v>0.23581101951447578</c:v>
                </c:pt>
                <c:pt idx="142">
                  <c:v>9.3988434532981072E-2</c:v>
                </c:pt>
                <c:pt idx="143">
                  <c:v>9.3094199605007269E-2</c:v>
                </c:pt>
                <c:pt idx="144">
                  <c:v>9.2217188847440956E-2</c:v>
                </c:pt>
                <c:pt idx="145">
                  <c:v>0.24441068292413701</c:v>
                </c:pt>
                <c:pt idx="146">
                  <c:v>9.0632162736321797E-2</c:v>
                </c:pt>
                <c:pt idx="147">
                  <c:v>9.89670514766334E-2</c:v>
                </c:pt>
                <c:pt idx="148">
                  <c:v>9.8154698430397161E-2</c:v>
                </c:pt>
                <c:pt idx="149">
                  <c:v>9.2090207541325797E-2</c:v>
                </c:pt>
                <c:pt idx="150">
                  <c:v>9.130589072261816E-2</c:v>
                </c:pt>
                <c:pt idx="151">
                  <c:v>9.0534773735436752E-2</c:v>
                </c:pt>
                <c:pt idx="152">
                  <c:v>0.17749005901102735</c:v>
                </c:pt>
                <c:pt idx="153">
                  <c:v>5.0760676510681994E-2</c:v>
                </c:pt>
                <c:pt idx="154">
                  <c:v>2.4177637752247464E-2</c:v>
                </c:pt>
                <c:pt idx="155">
                  <c:v>5.0436878204430644E-2</c:v>
                </c:pt>
                <c:pt idx="156">
                  <c:v>5.022986621246369E-2</c:v>
                </c:pt>
                <c:pt idx="157">
                  <c:v>5.0069697525056245E-2</c:v>
                </c:pt>
                <c:pt idx="158">
                  <c:v>2.3777645296541566E-2</c:v>
                </c:pt>
                <c:pt idx="159">
                  <c:v>4.9816405635972831E-2</c:v>
                </c:pt>
                <c:pt idx="160">
                  <c:v>4.9657953999821723E-2</c:v>
                </c:pt>
                <c:pt idx="161">
                  <c:v>4.9500092600037328E-2</c:v>
                </c:pt>
                <c:pt idx="162">
                  <c:v>4.9407452319029661E-2</c:v>
                </c:pt>
                <c:pt idx="163">
                  <c:v>4.925063724735481E-2</c:v>
                </c:pt>
                <c:pt idx="164">
                  <c:v>4.9094492898825011E-2</c:v>
                </c:pt>
                <c:pt idx="165">
                  <c:v>4.8938965615592828E-2</c:v>
                </c:pt>
                <c:pt idx="166">
                  <c:v>0.12168211033540541</c:v>
                </c:pt>
                <c:pt idx="167">
                  <c:v>0.12153261956049156</c:v>
                </c:pt>
                <c:pt idx="168">
                  <c:v>2.2840215797928713E-2</c:v>
                </c:pt>
                <c:pt idx="169">
                  <c:v>4.8323107622384814E-2</c:v>
                </c:pt>
                <c:pt idx="170">
                  <c:v>4.8260408422640753E-2</c:v>
                </c:pt>
                <c:pt idx="171">
                  <c:v>4.8315112602476951E-2</c:v>
                </c:pt>
                <c:pt idx="172">
                  <c:v>2.2334705176798742E-2</c:v>
                </c:pt>
                <c:pt idx="173">
                  <c:v>0.26937344236286836</c:v>
                </c:pt>
                <c:pt idx="174">
                  <c:v>4.7923678574121914E-2</c:v>
                </c:pt>
                <c:pt idx="175">
                  <c:v>4.7773275615727952E-2</c:v>
                </c:pt>
                <c:pt idx="176">
                  <c:v>0.51485516283642196</c:v>
                </c:pt>
                <c:pt idx="177">
                  <c:v>4.742111913483818E-2</c:v>
                </c:pt>
                <c:pt idx="178">
                  <c:v>4.7272513714477105E-2</c:v>
                </c:pt>
                <c:pt idx="179">
                  <c:v>3.9163953792755224E-2</c:v>
                </c:pt>
                <c:pt idx="180">
                  <c:v>0.25584420528603352</c:v>
                </c:pt>
                <c:pt idx="181">
                  <c:v>6.0136876350550719E-2</c:v>
                </c:pt>
                <c:pt idx="182">
                  <c:v>3.8868138056179703E-2</c:v>
                </c:pt>
                <c:pt idx="183">
                  <c:v>7.5320545969714006E-2</c:v>
                </c:pt>
                <c:pt idx="184">
                  <c:v>3.5057518400015357E-2</c:v>
                </c:pt>
                <c:pt idx="185">
                  <c:v>3.4969439036402823E-2</c:v>
                </c:pt>
                <c:pt idx="186">
                  <c:v>3.484304796665802E-2</c:v>
                </c:pt>
                <c:pt idx="187">
                  <c:v>3.4785338947124551E-2</c:v>
                </c:pt>
                <c:pt idx="188">
                  <c:v>3.4659725916230462E-2</c:v>
                </c:pt>
                <c:pt idx="189">
                  <c:v>3.453456897707375E-2</c:v>
                </c:pt>
                <c:pt idx="190">
                  <c:v>3.440992178751081E-2</c:v>
                </c:pt>
                <c:pt idx="191">
                  <c:v>3.2958798845379673E-2</c:v>
                </c:pt>
                <c:pt idx="192">
                  <c:v>5.316766042349419E-2</c:v>
                </c:pt>
                <c:pt idx="193">
                  <c:v>0.14847197328332645</c:v>
                </c:pt>
                <c:pt idx="194">
                  <c:v>3.2592449862707054E-2</c:v>
                </c:pt>
                <c:pt idx="195">
                  <c:v>3.247137092028262E-2</c:v>
                </c:pt>
                <c:pt idx="196">
                  <c:v>5.2671647242120721E-2</c:v>
                </c:pt>
                <c:pt idx="197">
                  <c:v>3.2351204161338312E-2</c:v>
                </c:pt>
                <c:pt idx="198">
                  <c:v>3.2231037402392207E-2</c:v>
                </c:pt>
                <c:pt idx="199">
                  <c:v>3.2111353564114348E-2</c:v>
                </c:pt>
                <c:pt idx="200">
                  <c:v>3.2027754631122243E-2</c:v>
                </c:pt>
                <c:pt idx="201">
                  <c:v>3.1908875660618861E-2</c:v>
                </c:pt>
                <c:pt idx="202">
                  <c:v>7.2197041933852707E-2</c:v>
                </c:pt>
                <c:pt idx="203">
                  <c:v>0.14144201666811368</c:v>
                </c:pt>
                <c:pt idx="204">
                  <c:v>0.70732947206066532</c:v>
                </c:pt>
                <c:pt idx="205">
                  <c:v>2.9197437097101792E-2</c:v>
                </c:pt>
                <c:pt idx="206">
                  <c:v>9.7849975490433602E-2</c:v>
                </c:pt>
                <c:pt idx="207">
                  <c:v>5.1678279433081821E-2</c:v>
                </c:pt>
                <c:pt idx="208">
                  <c:v>9.6663627217655701E-2</c:v>
                </c:pt>
                <c:pt idx="209">
                  <c:v>6.9376999878437748E-2</c:v>
                </c:pt>
                <c:pt idx="210">
                  <c:v>0.27301407394475896</c:v>
                </c:pt>
                <c:pt idx="211">
                  <c:v>0.27267050272014376</c:v>
                </c:pt>
                <c:pt idx="212">
                  <c:v>0.46807850132976181</c:v>
                </c:pt>
                <c:pt idx="213">
                  <c:v>0.6885929014471871</c:v>
                </c:pt>
                <c:pt idx="214">
                  <c:v>0.34107589304841784</c:v>
                </c:pt>
                <c:pt idx="215">
                  <c:v>3.6016759815356326E-2</c:v>
                </c:pt>
                <c:pt idx="216">
                  <c:v>7.0009599121384936E-2</c:v>
                </c:pt>
                <c:pt idx="217">
                  <c:v>0.16886474714823888</c:v>
                </c:pt>
                <c:pt idx="218">
                  <c:v>6.5216477371155712E-2</c:v>
                </c:pt>
                <c:pt idx="219">
                  <c:v>0.8454563725043962</c:v>
                </c:pt>
                <c:pt idx="220">
                  <c:v>7.8689481019380225E-2</c:v>
                </c:pt>
                <c:pt idx="221">
                  <c:v>7.8538434166764884E-2</c:v>
                </c:pt>
                <c:pt idx="222">
                  <c:v>0.18414698624102607</c:v>
                </c:pt>
                <c:pt idx="223">
                  <c:v>0.51378415211593098</c:v>
                </c:pt>
                <c:pt idx="224">
                  <c:v>0.25537657710822398</c:v>
                </c:pt>
                <c:pt idx="225">
                  <c:v>0.33155387799647945</c:v>
                </c:pt>
                <c:pt idx="226">
                  <c:v>0.317442882491209</c:v>
                </c:pt>
                <c:pt idx="227">
                  <c:v>0.25120983029014138</c:v>
                </c:pt>
                <c:pt idx="228">
                  <c:v>0.27691027787442868</c:v>
                </c:pt>
                <c:pt idx="229">
                  <c:v>0.26978548100628713</c:v>
                </c:pt>
                <c:pt idx="230">
                  <c:v>0.40694868643298576</c:v>
                </c:pt>
                <c:pt idx="231">
                  <c:v>0.52488961037236337</c:v>
                </c:pt>
                <c:pt idx="232">
                  <c:v>0.39224192779997896</c:v>
                </c:pt>
                <c:pt idx="233">
                  <c:v>0.38704666727997566</c:v>
                </c:pt>
                <c:pt idx="234">
                  <c:v>0.36172708312725366</c:v>
                </c:pt>
                <c:pt idx="235">
                  <c:v>0.26223920171282322</c:v>
                </c:pt>
                <c:pt idx="236">
                  <c:v>0.20415884301652215</c:v>
                </c:pt>
                <c:pt idx="237">
                  <c:v>0.23237887551547345</c:v>
                </c:pt>
                <c:pt idx="238">
                  <c:v>0.43772382534444387</c:v>
                </c:pt>
                <c:pt idx="239">
                  <c:v>0.34782497763876141</c:v>
                </c:pt>
                <c:pt idx="240">
                  <c:v>0.57725151766538441</c:v>
                </c:pt>
                <c:pt idx="241">
                  <c:v>0.29839810117740501</c:v>
                </c:pt>
                <c:pt idx="242">
                  <c:v>0.2000488930344948</c:v>
                </c:pt>
                <c:pt idx="243">
                  <c:v>0.31105480792729218</c:v>
                </c:pt>
                <c:pt idx="244">
                  <c:v>0.33872927421879934</c:v>
                </c:pt>
                <c:pt idx="245">
                  <c:v>0.20239854353273612</c:v>
                </c:pt>
                <c:pt idx="246">
                  <c:v>0.14704899388442602</c:v>
                </c:pt>
                <c:pt idx="247">
                  <c:v>0.28254665959348896</c:v>
                </c:pt>
                <c:pt idx="248">
                  <c:v>2.9126313614636187E-2</c:v>
                </c:pt>
                <c:pt idx="249">
                  <c:v>3.4082233287007581E-2</c:v>
                </c:pt>
                <c:pt idx="250">
                  <c:v>0.49597081849928437</c:v>
                </c:pt>
                <c:pt idx="251">
                  <c:v>0.78611765669829892</c:v>
                </c:pt>
                <c:pt idx="252">
                  <c:v>0.73326381422063469</c:v>
                </c:pt>
                <c:pt idx="253">
                  <c:v>0.76212111419563244</c:v>
                </c:pt>
                <c:pt idx="254">
                  <c:v>0.10769095964197127</c:v>
                </c:pt>
                <c:pt idx="255">
                  <c:v>0.27099487532638306</c:v>
                </c:pt>
                <c:pt idx="256">
                  <c:v>0.10991142886217645</c:v>
                </c:pt>
                <c:pt idx="257">
                  <c:v>0.43946636407930856</c:v>
                </c:pt>
                <c:pt idx="258">
                  <c:v>7.0600103779650036E-2</c:v>
                </c:pt>
                <c:pt idx="259">
                  <c:v>7.0309251394359562E-2</c:v>
                </c:pt>
                <c:pt idx="260">
                  <c:v>6.6547996961785538E-2</c:v>
                </c:pt>
                <c:pt idx="261">
                  <c:v>0.25632916494995078</c:v>
                </c:pt>
                <c:pt idx="262">
                  <c:v>4.2439390035784688E-2</c:v>
                </c:pt>
                <c:pt idx="263">
                  <c:v>0.157509672565569</c:v>
                </c:pt>
                <c:pt idx="264">
                  <c:v>0.29544997782991622</c:v>
                </c:pt>
                <c:pt idx="265">
                  <c:v>0.29577884680315836</c:v>
                </c:pt>
                <c:pt idx="266">
                  <c:v>0.44763668418836877</c:v>
                </c:pt>
                <c:pt idx="267">
                  <c:v>0.44559505658797249</c:v>
                </c:pt>
                <c:pt idx="268">
                  <c:v>0.3130698212332319</c:v>
                </c:pt>
                <c:pt idx="269">
                  <c:v>0.36834599376930433</c:v>
                </c:pt>
                <c:pt idx="270">
                  <c:v>0.20590288417123725</c:v>
                </c:pt>
                <c:pt idx="271">
                  <c:v>0.57502697044844686</c:v>
                </c:pt>
                <c:pt idx="272">
                  <c:v>0.49705706804966587</c:v>
                </c:pt>
                <c:pt idx="273">
                  <c:v>0.39406157286777832</c:v>
                </c:pt>
                <c:pt idx="274">
                  <c:v>5.5561337189078151E-2</c:v>
                </c:pt>
                <c:pt idx="275">
                  <c:v>0.37586152711372844</c:v>
                </c:pt>
                <c:pt idx="276">
                  <c:v>3.9052372290087338E-2</c:v>
                </c:pt>
                <c:pt idx="277">
                  <c:v>3.8815124098672535E-2</c:v>
                </c:pt>
                <c:pt idx="278">
                  <c:v>0.10090308042482903</c:v>
                </c:pt>
                <c:pt idx="279">
                  <c:v>8.6469950006710719E-2</c:v>
                </c:pt>
                <c:pt idx="280">
                  <c:v>8.7033894028372083E-2</c:v>
                </c:pt>
                <c:pt idx="281">
                  <c:v>3.5735270725191219E-2</c:v>
                </c:pt>
                <c:pt idx="282">
                  <c:v>8.729177366377619E-2</c:v>
                </c:pt>
                <c:pt idx="283">
                  <c:v>8.6563743931531739E-2</c:v>
                </c:pt>
                <c:pt idx="284">
                  <c:v>0.14774906787592196</c:v>
                </c:pt>
                <c:pt idx="285">
                  <c:v>0.1470871714459307</c:v>
                </c:pt>
                <c:pt idx="286">
                  <c:v>8.4720247948639929E-2</c:v>
                </c:pt>
                <c:pt idx="287">
                  <c:v>8.4122606796094249E-2</c:v>
                </c:pt>
                <c:pt idx="288">
                  <c:v>8.3569716291889043E-2</c:v>
                </c:pt>
                <c:pt idx="289">
                  <c:v>8.3026135424958181E-2</c:v>
                </c:pt>
                <c:pt idx="290">
                  <c:v>8.2451835437914775E-2</c:v>
                </c:pt>
                <c:pt idx="291">
                  <c:v>8.1885154865814838E-2</c:v>
                </c:pt>
                <c:pt idx="292">
                  <c:v>8.13259863929581E-2</c:v>
                </c:pt>
                <c:pt idx="293">
                  <c:v>8.0774008072233019E-2</c:v>
                </c:pt>
                <c:pt idx="294">
                  <c:v>0.66757855502785812</c:v>
                </c:pt>
                <c:pt idx="295">
                  <c:v>2.2477998469839396E-2</c:v>
                </c:pt>
                <c:pt idx="296">
                  <c:v>1.9669009931880657E-2</c:v>
                </c:pt>
                <c:pt idx="297">
                  <c:v>8.2261323235353762E-2</c:v>
                </c:pt>
                <c:pt idx="298">
                  <c:v>8.5333476707113318E-2</c:v>
                </c:pt>
                <c:pt idx="299">
                  <c:v>8.4778252086357697E-2</c:v>
                </c:pt>
                <c:pt idx="300">
                  <c:v>8.4230029815253321E-2</c:v>
                </c:pt>
                <c:pt idx="301">
                  <c:v>8.3688622091317943E-2</c:v>
                </c:pt>
                <c:pt idx="302">
                  <c:v>0.71490660461887301</c:v>
                </c:pt>
                <c:pt idx="303">
                  <c:v>0.46774158367876256</c:v>
                </c:pt>
                <c:pt idx="304">
                  <c:v>0.11382220089859167</c:v>
                </c:pt>
                <c:pt idx="305">
                  <c:v>4.588824845559885E-2</c:v>
                </c:pt>
                <c:pt idx="306">
                  <c:v>0.51220806003712527</c:v>
                </c:pt>
                <c:pt idx="307">
                  <c:v>6.6642917701490792E-2</c:v>
                </c:pt>
                <c:pt idx="308">
                  <c:v>6.6587542798507732E-2</c:v>
                </c:pt>
                <c:pt idx="309">
                  <c:v>6.6498765882824634E-2</c:v>
                </c:pt>
                <c:pt idx="310">
                  <c:v>8.4272151228859171E-2</c:v>
                </c:pt>
                <c:pt idx="311">
                  <c:v>0.28341758018488411</c:v>
                </c:pt>
                <c:pt idx="312">
                  <c:v>7.3833606411554106E-2</c:v>
                </c:pt>
                <c:pt idx="313">
                  <c:v>4.620603708245747E-2</c:v>
                </c:pt>
                <c:pt idx="314">
                  <c:v>4.7658233181623613E-2</c:v>
                </c:pt>
                <c:pt idx="315">
                  <c:v>6.9205348410760426E-2</c:v>
                </c:pt>
                <c:pt idx="316">
                  <c:v>6.1738214448593676E-2</c:v>
                </c:pt>
                <c:pt idx="317">
                  <c:v>6.1552397308060815E-2</c:v>
                </c:pt>
                <c:pt idx="318">
                  <c:v>6.1264040012873826E-2</c:v>
                </c:pt>
                <c:pt idx="319">
                  <c:v>6.9384485148753644E-2</c:v>
                </c:pt>
                <c:pt idx="320">
                  <c:v>6.9092747408908556E-2</c:v>
                </c:pt>
                <c:pt idx="321">
                  <c:v>4.518060870701042E-2</c:v>
                </c:pt>
                <c:pt idx="322">
                  <c:v>4.5007186530225764E-2</c:v>
                </c:pt>
                <c:pt idx="323">
                  <c:v>4.4834703365846648E-2</c:v>
                </c:pt>
                <c:pt idx="324">
                  <c:v>4.4663212871724249E-2</c:v>
                </c:pt>
                <c:pt idx="325">
                  <c:v>4.4492607732154667E-2</c:v>
                </c:pt>
                <c:pt idx="326">
                  <c:v>5.4091487656694512E-2</c:v>
                </c:pt>
                <c:pt idx="327">
                  <c:v>2.5754078607088445E-2</c:v>
                </c:pt>
                <c:pt idx="328">
                  <c:v>0.23212786408509123</c:v>
                </c:pt>
                <c:pt idx="329">
                  <c:v>0.23062568569704076</c:v>
                </c:pt>
                <c:pt idx="330">
                  <c:v>0.15171717332690626</c:v>
                </c:pt>
                <c:pt idx="331">
                  <c:v>0.14308365181280397</c:v>
                </c:pt>
                <c:pt idx="332">
                  <c:v>6.5667203325671192E-2</c:v>
                </c:pt>
                <c:pt idx="333">
                  <c:v>0.92441905247584932</c:v>
                </c:pt>
                <c:pt idx="334">
                  <c:v>0.14214721498444777</c:v>
                </c:pt>
                <c:pt idx="335">
                  <c:v>0.14776680179591783</c:v>
                </c:pt>
                <c:pt idx="336">
                  <c:v>0.14665525256844608</c:v>
                </c:pt>
                <c:pt idx="337">
                  <c:v>0.69993949808928424</c:v>
                </c:pt>
                <c:pt idx="338">
                  <c:v>6.3370861903121231E-2</c:v>
                </c:pt>
                <c:pt idx="339">
                  <c:v>0.13660293696787953</c:v>
                </c:pt>
                <c:pt idx="340">
                  <c:v>0.30282122521104476</c:v>
                </c:pt>
                <c:pt idx="341">
                  <c:v>0.46047867150027316</c:v>
                </c:pt>
                <c:pt idx="342">
                  <c:v>0.57534097619675917</c:v>
                </c:pt>
                <c:pt idx="343">
                  <c:v>4.3806672584590492E-2</c:v>
                </c:pt>
                <c:pt idx="344">
                  <c:v>0.21776532057092107</c:v>
                </c:pt>
                <c:pt idx="345">
                  <c:v>0.20627856962010968</c:v>
                </c:pt>
                <c:pt idx="346">
                  <c:v>0.69176107564461231</c:v>
                </c:pt>
                <c:pt idx="347">
                  <c:v>9.9121210484648115E-2</c:v>
                </c:pt>
                <c:pt idx="348">
                  <c:v>0.16416643882201279</c:v>
                </c:pt>
                <c:pt idx="349">
                  <c:v>0.29690705679358909</c:v>
                </c:pt>
                <c:pt idx="350">
                  <c:v>0.29710489329291112</c:v>
                </c:pt>
                <c:pt idx="351">
                  <c:v>2.6979489795925637E-2</c:v>
                </c:pt>
                <c:pt idx="352">
                  <c:v>0.17634052002453307</c:v>
                </c:pt>
                <c:pt idx="353">
                  <c:v>0.14491174799225032</c:v>
                </c:pt>
                <c:pt idx="354">
                  <c:v>5.4614168790377379E-2</c:v>
                </c:pt>
                <c:pt idx="355">
                  <c:v>6.2394074370264827E-2</c:v>
                </c:pt>
                <c:pt idx="356">
                  <c:v>6.3979502915270298E-2</c:v>
                </c:pt>
                <c:pt idx="357">
                  <c:v>5.4193437574978326E-2</c:v>
                </c:pt>
                <c:pt idx="358">
                  <c:v>0.16954652381229418</c:v>
                </c:pt>
                <c:pt idx="359">
                  <c:v>0.16556983310503168</c:v>
                </c:pt>
                <c:pt idx="360">
                  <c:v>0.18535922442726435</c:v>
                </c:pt>
                <c:pt idx="361">
                  <c:v>0.18497106352786358</c:v>
                </c:pt>
                <c:pt idx="362">
                  <c:v>6.8306418420762072E-2</c:v>
                </c:pt>
                <c:pt idx="363">
                  <c:v>0.13472150488381626</c:v>
                </c:pt>
                <c:pt idx="364">
                  <c:v>0.13464592779965759</c:v>
                </c:pt>
                <c:pt idx="365">
                  <c:v>5.3807127871463308E-2</c:v>
                </c:pt>
                <c:pt idx="366">
                  <c:v>8.2716288160156456E-2</c:v>
                </c:pt>
                <c:pt idx="367">
                  <c:v>7.2102630943737617E-2</c:v>
                </c:pt>
                <c:pt idx="368">
                  <c:v>8.2610474876548073E-2</c:v>
                </c:pt>
                <c:pt idx="369">
                  <c:v>0.1116911793172165</c:v>
                </c:pt>
                <c:pt idx="370">
                  <c:v>0.18107646933374638</c:v>
                </c:pt>
                <c:pt idx="371">
                  <c:v>0.11905818772805789</c:v>
                </c:pt>
                <c:pt idx="372">
                  <c:v>0.11766571281786585</c:v>
                </c:pt>
                <c:pt idx="373">
                  <c:v>4.8744724192336678E-2</c:v>
                </c:pt>
                <c:pt idx="374">
                  <c:v>9.7537525819822654E-2</c:v>
                </c:pt>
                <c:pt idx="375">
                  <c:v>5.4430873568873529E-2</c:v>
                </c:pt>
                <c:pt idx="376">
                  <c:v>6.1555482634534621E-2</c:v>
                </c:pt>
                <c:pt idx="377">
                  <c:v>6.1048898856371436E-2</c:v>
                </c:pt>
                <c:pt idx="378">
                  <c:v>8.119197590826803E-2</c:v>
                </c:pt>
                <c:pt idx="379">
                  <c:v>0.18167885920616941</c:v>
                </c:pt>
                <c:pt idx="380">
                  <c:v>0.17934903528414287</c:v>
                </c:pt>
                <c:pt idx="381">
                  <c:v>6.7366198713857864E-2</c:v>
                </c:pt>
                <c:pt idx="382">
                  <c:v>6.721544697942862E-2</c:v>
                </c:pt>
                <c:pt idx="383">
                  <c:v>6.6913299616348704E-2</c:v>
                </c:pt>
                <c:pt idx="384">
                  <c:v>0.12980813588786613</c:v>
                </c:pt>
                <c:pt idx="385">
                  <c:v>6.631581943735787E-2</c:v>
                </c:pt>
                <c:pt idx="386">
                  <c:v>6.6020432963595971E-2</c:v>
                </c:pt>
                <c:pt idx="387">
                  <c:v>9.9808889512392293E-2</c:v>
                </c:pt>
                <c:pt idx="388">
                  <c:v>5.1431614288688809E-2</c:v>
                </c:pt>
                <c:pt idx="389">
                  <c:v>0.18780870535864502</c:v>
                </c:pt>
                <c:pt idx="390">
                  <c:v>0.19189928485620034</c:v>
                </c:pt>
                <c:pt idx="391">
                  <c:v>8.0013434852915816E-2</c:v>
                </c:pt>
                <c:pt idx="392">
                  <c:v>0.23805327382248354</c:v>
                </c:pt>
                <c:pt idx="393">
                  <c:v>6.9860859556394497E-2</c:v>
                </c:pt>
                <c:pt idx="394">
                  <c:v>6.9796872568209503E-2</c:v>
                </c:pt>
                <c:pt idx="395">
                  <c:v>0.16545581017010952</c:v>
                </c:pt>
                <c:pt idx="396">
                  <c:v>6.6209120799196733E-2</c:v>
                </c:pt>
                <c:pt idx="397">
                  <c:v>6.5891278514487076E-2</c:v>
                </c:pt>
                <c:pt idx="398">
                  <c:v>6.8344783784747218E-2</c:v>
                </c:pt>
                <c:pt idx="399">
                  <c:v>7.5892726471614713E-2</c:v>
                </c:pt>
                <c:pt idx="400">
                  <c:v>0.22275700320146838</c:v>
                </c:pt>
                <c:pt idx="401">
                  <c:v>7.5559618528087263E-2</c:v>
                </c:pt>
                <c:pt idx="402">
                  <c:v>6.4595897486995832E-2</c:v>
                </c:pt>
                <c:pt idx="403">
                  <c:v>7.5100360975148189E-2</c:v>
                </c:pt>
                <c:pt idx="404">
                  <c:v>7.8932712061262303E-2</c:v>
                </c:pt>
                <c:pt idx="405">
                  <c:v>7.8645723041296384E-2</c:v>
                </c:pt>
                <c:pt idx="406">
                  <c:v>0.18483732133243225</c:v>
                </c:pt>
                <c:pt idx="407">
                  <c:v>7.8007918986730831E-2</c:v>
                </c:pt>
                <c:pt idx="408">
                  <c:v>7.7553785758631782E-2</c:v>
                </c:pt>
                <c:pt idx="409">
                  <c:v>0.13788227429770397</c:v>
                </c:pt>
                <c:pt idx="410">
                  <c:v>0.13247407259311744</c:v>
                </c:pt>
                <c:pt idx="411">
                  <c:v>0.15055751983536322</c:v>
                </c:pt>
                <c:pt idx="412">
                  <c:v>0.18492966649525563</c:v>
                </c:pt>
                <c:pt idx="413">
                  <c:v>0.14681984802862294</c:v>
                </c:pt>
                <c:pt idx="414">
                  <c:v>0.24929070356523991</c:v>
                </c:pt>
                <c:pt idx="415">
                  <c:v>0.3479682977607258</c:v>
                </c:pt>
                <c:pt idx="416">
                  <c:v>0.57518209529779274</c:v>
                </c:pt>
                <c:pt idx="417">
                  <c:v>0.10829227635735936</c:v>
                </c:pt>
                <c:pt idx="418">
                  <c:v>0.10826933762574696</c:v>
                </c:pt>
                <c:pt idx="419">
                  <c:v>0.10778985106270494</c:v>
                </c:pt>
                <c:pt idx="420">
                  <c:v>0.24270023158460416</c:v>
                </c:pt>
                <c:pt idx="421">
                  <c:v>0.22289949162673284</c:v>
                </c:pt>
                <c:pt idx="422">
                  <c:v>0.15472536663940628</c:v>
                </c:pt>
                <c:pt idx="423">
                  <c:v>0.10583201019778125</c:v>
                </c:pt>
                <c:pt idx="424">
                  <c:v>0.10838754587310349</c:v>
                </c:pt>
                <c:pt idx="425">
                  <c:v>0.10800461661424654</c:v>
                </c:pt>
                <c:pt idx="426">
                  <c:v>0.15151287105645231</c:v>
                </c:pt>
                <c:pt idx="427">
                  <c:v>0.10561968607849394</c:v>
                </c:pt>
                <c:pt idx="428">
                  <c:v>0.38250957396926649</c:v>
                </c:pt>
                <c:pt idx="429">
                  <c:v>0.24918725122710753</c:v>
                </c:pt>
                <c:pt idx="430">
                  <c:v>0.10432041485675256</c:v>
                </c:pt>
                <c:pt idx="431">
                  <c:v>0.11005120756592787</c:v>
                </c:pt>
                <c:pt idx="432">
                  <c:v>0.40018393374993799</c:v>
                </c:pt>
                <c:pt idx="433">
                  <c:v>0.29228695478625649</c:v>
                </c:pt>
                <c:pt idx="434">
                  <c:v>0.18703452987391528</c:v>
                </c:pt>
                <c:pt idx="435">
                  <c:v>0.17845528327683557</c:v>
                </c:pt>
                <c:pt idx="436">
                  <c:v>0.16198017648228394</c:v>
                </c:pt>
                <c:pt idx="437">
                  <c:v>0.1343852311270384</c:v>
                </c:pt>
                <c:pt idx="438">
                  <c:v>0.28820241179702122</c:v>
                </c:pt>
                <c:pt idx="439">
                  <c:v>0.18658334782766067</c:v>
                </c:pt>
                <c:pt idx="440">
                  <c:v>0.13278893686705709</c:v>
                </c:pt>
                <c:pt idx="441">
                  <c:v>0.18756032316299748</c:v>
                </c:pt>
                <c:pt idx="442">
                  <c:v>0.2852160304012511</c:v>
                </c:pt>
                <c:pt idx="443">
                  <c:v>8.3791162245970274E-2</c:v>
                </c:pt>
                <c:pt idx="444">
                  <c:v>0.18535407327349887</c:v>
                </c:pt>
                <c:pt idx="445">
                  <c:v>0.18435131534040727</c:v>
                </c:pt>
                <c:pt idx="446">
                  <c:v>0.21995713649830356</c:v>
                </c:pt>
                <c:pt idx="447">
                  <c:v>0.25479900399222455</c:v>
                </c:pt>
                <c:pt idx="448">
                  <c:v>0.10547628546975117</c:v>
                </c:pt>
                <c:pt idx="449">
                  <c:v>7.106711489216555E-2</c:v>
                </c:pt>
                <c:pt idx="450">
                  <c:v>6.9340512539262086E-2</c:v>
                </c:pt>
                <c:pt idx="451">
                  <c:v>0.21520723614764245</c:v>
                </c:pt>
                <c:pt idx="452">
                  <c:v>0.34305742385488103</c:v>
                </c:pt>
                <c:pt idx="453">
                  <c:v>6.767465087451667E-2</c:v>
                </c:pt>
                <c:pt idx="454">
                  <c:v>0.25262752439064523</c:v>
                </c:pt>
                <c:pt idx="455">
                  <c:v>0.39216991896296055</c:v>
                </c:pt>
                <c:pt idx="456">
                  <c:v>0.12722603957593839</c:v>
                </c:pt>
                <c:pt idx="457">
                  <c:v>0.10065662991184192</c:v>
                </c:pt>
                <c:pt idx="458">
                  <c:v>0.2257959692919338</c:v>
                </c:pt>
                <c:pt idx="459">
                  <c:v>0.15447765516690382</c:v>
                </c:pt>
                <c:pt idx="460">
                  <c:v>0.15735441357159377</c:v>
                </c:pt>
                <c:pt idx="461">
                  <c:v>0.22614718676041792</c:v>
                </c:pt>
                <c:pt idx="462">
                  <c:v>0.15423603386057244</c:v>
                </c:pt>
                <c:pt idx="463">
                  <c:v>0.15393182067020089</c:v>
                </c:pt>
                <c:pt idx="464">
                  <c:v>0.16210061153048699</c:v>
                </c:pt>
                <c:pt idx="465">
                  <c:v>6.1553765583280073E-2</c:v>
                </c:pt>
                <c:pt idx="466">
                  <c:v>0.19467189337068727</c:v>
                </c:pt>
                <c:pt idx="467">
                  <c:v>8.0273675433795849E-2</c:v>
                </c:pt>
                <c:pt idx="468">
                  <c:v>0.11792911921199803</c:v>
                </c:pt>
                <c:pt idx="469">
                  <c:v>2.3839539628509415E-2</c:v>
                </c:pt>
                <c:pt idx="470">
                  <c:v>7.6241609823550285E-2</c:v>
                </c:pt>
                <c:pt idx="471">
                  <c:v>0.11684509646246295</c:v>
                </c:pt>
                <c:pt idx="472">
                  <c:v>6.9119388532292381E-2</c:v>
                </c:pt>
                <c:pt idx="473">
                  <c:v>3.124665728351779E-2</c:v>
                </c:pt>
                <c:pt idx="474">
                  <c:v>7.8420172261557314E-2</c:v>
                </c:pt>
                <c:pt idx="475">
                  <c:v>6.8977544001249336E-2</c:v>
                </c:pt>
                <c:pt idx="476">
                  <c:v>6.8719074129474922E-2</c:v>
                </c:pt>
                <c:pt idx="477">
                  <c:v>6.8632899619600979E-2</c:v>
                </c:pt>
                <c:pt idx="478">
                  <c:v>7.0382440704116839E-2</c:v>
                </c:pt>
                <c:pt idx="479">
                  <c:v>5.4877870302693817E-2</c:v>
                </c:pt>
                <c:pt idx="480">
                  <c:v>3.6905816760635528E-2</c:v>
                </c:pt>
                <c:pt idx="481">
                  <c:v>3.5307134726252812E-2</c:v>
                </c:pt>
                <c:pt idx="482">
                  <c:v>3.5242450185995408E-2</c:v>
                </c:pt>
                <c:pt idx="483">
                  <c:v>2.7488219888158884E-2</c:v>
                </c:pt>
                <c:pt idx="484">
                  <c:v>2.7383962682251968E-2</c:v>
                </c:pt>
                <c:pt idx="485">
                  <c:v>6.383561938586288E-2</c:v>
                </c:pt>
                <c:pt idx="486">
                  <c:v>6.372060378068406E-2</c:v>
                </c:pt>
                <c:pt idx="487">
                  <c:v>6.3608244239165418E-2</c:v>
                </c:pt>
                <c:pt idx="488">
                  <c:v>6.349650176294265E-2</c:v>
                </c:pt>
                <c:pt idx="489">
                  <c:v>8.812161916967505E-2</c:v>
                </c:pt>
                <c:pt idx="490">
                  <c:v>2.6695612931359084E-2</c:v>
                </c:pt>
                <c:pt idx="491">
                  <c:v>6.2226876504280618E-2</c:v>
                </c:pt>
                <c:pt idx="492">
                  <c:v>6.1812798862495681E-2</c:v>
                </c:pt>
                <c:pt idx="493">
                  <c:v>8.7819981556187143E-2</c:v>
                </c:pt>
                <c:pt idx="494">
                  <c:v>2.6224470164262069E-2</c:v>
                </c:pt>
                <c:pt idx="495">
                  <c:v>3.7594327485083297E-2</c:v>
                </c:pt>
                <c:pt idx="496">
                  <c:v>3.3387256791427851E-2</c:v>
                </c:pt>
                <c:pt idx="497">
                  <c:v>6.0679759665409214E-2</c:v>
                </c:pt>
                <c:pt idx="498">
                  <c:v>3.319328365743044E-2</c:v>
                </c:pt>
                <c:pt idx="499">
                  <c:v>6.0511005721723542E-2</c:v>
                </c:pt>
                <c:pt idx="500">
                  <c:v>2.5609819472718384E-2</c:v>
                </c:pt>
                <c:pt idx="501">
                  <c:v>3.0047940875915457E-2</c:v>
                </c:pt>
                <c:pt idx="502">
                  <c:v>2.9853806768363161E-2</c:v>
                </c:pt>
                <c:pt idx="503">
                  <c:v>2.9661282396363356E-2</c:v>
                </c:pt>
                <c:pt idx="504">
                  <c:v>2.1429041126409688E-2</c:v>
                </c:pt>
                <c:pt idx="505">
                  <c:v>2.1306406106283794E-2</c:v>
                </c:pt>
                <c:pt idx="506">
                  <c:v>2.1184468638232114E-2</c:v>
                </c:pt>
                <c:pt idx="507">
                  <c:v>1.8037167345129314E-2</c:v>
                </c:pt>
                <c:pt idx="508">
                  <c:v>5.1639431148430233E-2</c:v>
                </c:pt>
                <c:pt idx="509">
                  <c:v>2.1353168924064959E-2</c:v>
                </c:pt>
                <c:pt idx="510">
                  <c:v>1.7683159668353824E-2</c:v>
                </c:pt>
                <c:pt idx="511">
                  <c:v>1.7566427011920405E-2</c:v>
                </c:pt>
                <c:pt idx="512">
                  <c:v>0.22935995063263065</c:v>
                </c:pt>
                <c:pt idx="513">
                  <c:v>1.7408055862545842E-2</c:v>
                </c:pt>
                <c:pt idx="514">
                  <c:v>5.0741091394802193E-2</c:v>
                </c:pt>
                <c:pt idx="515">
                  <c:v>1.7178266112519623E-2</c:v>
                </c:pt>
                <c:pt idx="516">
                  <c:v>1.713190572862662E-2</c:v>
                </c:pt>
                <c:pt idx="517">
                  <c:v>1.7018231569741544E-2</c:v>
                </c:pt>
                <c:pt idx="518">
                  <c:v>1.6948690993902962E-2</c:v>
                </c:pt>
                <c:pt idx="519">
                  <c:v>0.16173042601141532</c:v>
                </c:pt>
                <c:pt idx="520">
                  <c:v>1.6723891424087343E-2</c:v>
                </c:pt>
                <c:pt idx="521">
                  <c:v>1.6612417237123263E-2</c:v>
                </c:pt>
                <c:pt idx="522">
                  <c:v>1.6501479628674914E-2</c:v>
                </c:pt>
                <c:pt idx="523">
                  <c:v>7.2680901611804193E-3</c:v>
                </c:pt>
                <c:pt idx="524">
                  <c:v>5.8915999250184994E-2</c:v>
                </c:pt>
                <c:pt idx="525">
                  <c:v>0.37046832277869929</c:v>
                </c:pt>
                <c:pt idx="526">
                  <c:v>1.6084933725712042E-2</c:v>
                </c:pt>
                <c:pt idx="527">
                  <c:v>1.5976705838776705E-2</c:v>
                </c:pt>
                <c:pt idx="528">
                  <c:v>1.922834482456472E-2</c:v>
                </c:pt>
                <c:pt idx="529">
                  <c:v>1.7367302724157509E-2</c:v>
                </c:pt>
                <c:pt idx="530">
                  <c:v>6.8238970501133438E-3</c:v>
                </c:pt>
                <c:pt idx="531">
                  <c:v>6.726803167412582E-3</c:v>
                </c:pt>
                <c:pt idx="532">
                  <c:v>6.6302592776911577E-3</c:v>
                </c:pt>
                <c:pt idx="533">
                  <c:v>6.5534078195533928E-3</c:v>
                </c:pt>
                <c:pt idx="534">
                  <c:v>6.4578297711631212E-3</c:v>
                </c:pt>
                <c:pt idx="535">
                  <c:v>6.3627748868266979E-3</c:v>
                </c:pt>
                <c:pt idx="536">
                  <c:v>6.2682699954714352E-3</c:v>
                </c:pt>
                <c:pt idx="537">
                  <c:v>6.1742614392426825E-3</c:v>
                </c:pt>
                <c:pt idx="538">
                  <c:v>6.0808162904587466E-3</c:v>
                </c:pt>
                <c:pt idx="539">
                  <c:v>1.6062021823023406E-2</c:v>
                </c:pt>
                <c:pt idx="540">
                  <c:v>5.8955357284416155E-3</c:v>
                </c:pt>
                <c:pt idx="541">
                  <c:v>5.8036734862846788E-3</c:v>
                </c:pt>
                <c:pt idx="542">
                  <c:v>5.7122941647905958E-3</c:v>
                </c:pt>
                <c:pt idx="543">
                  <c:v>5.639252414126366E-3</c:v>
                </c:pt>
                <c:pt idx="544">
                  <c:v>1.520234255156476E-2</c:v>
                </c:pt>
                <c:pt idx="545">
                  <c:v>0.14857480855616306</c:v>
                </c:pt>
                <c:pt idx="546">
                  <c:v>7.9930050551329665E-2</c:v>
                </c:pt>
                <c:pt idx="547">
                  <c:v>9.0007424368658603E-3</c:v>
                </c:pt>
                <c:pt idx="548">
                  <c:v>8.9240787812084939E-3</c:v>
                </c:pt>
                <c:pt idx="549">
                  <c:v>8.7126668454012967E-3</c:v>
                </c:pt>
                <c:pt idx="550">
                  <c:v>8.6049084646687805E-3</c:v>
                </c:pt>
                <c:pt idx="551">
                  <c:v>8.5059768005441121E-3</c:v>
                </c:pt>
                <c:pt idx="552">
                  <c:v>8.407568300475116E-3</c:v>
                </c:pt>
                <c:pt idx="553">
                  <c:v>8.309682964459943E-3</c:v>
                </c:pt>
                <c:pt idx="554">
                  <c:v>9.350347486906381E-2</c:v>
                </c:pt>
                <c:pt idx="555">
                  <c:v>0.12157326538317605</c:v>
                </c:pt>
                <c:pt idx="556">
                  <c:v>7.8318463803606783E-2</c:v>
                </c:pt>
                <c:pt idx="557">
                  <c:v>0.10527091004226222</c:v>
                </c:pt>
                <c:pt idx="558">
                  <c:v>0.10033661448413679</c:v>
                </c:pt>
                <c:pt idx="559">
                  <c:v>0.25697053725165481</c:v>
                </c:pt>
                <c:pt idx="560">
                  <c:v>0.11316829948850829</c:v>
                </c:pt>
                <c:pt idx="561">
                  <c:v>6.3494113988539408E-2</c:v>
                </c:pt>
                <c:pt idx="562">
                  <c:v>7.7302076776175344E-2</c:v>
                </c:pt>
                <c:pt idx="563">
                  <c:v>8.0830724421513522E-3</c:v>
                </c:pt>
                <c:pt idx="564">
                  <c:v>2.2904578391076347E-2</c:v>
                </c:pt>
                <c:pt idx="565">
                  <c:v>5.0006703207126073E-2</c:v>
                </c:pt>
                <c:pt idx="566">
                  <c:v>1.9011969537470638E-2</c:v>
                </c:pt>
                <c:pt idx="567">
                  <c:v>7.8944650933271375E-3</c:v>
                </c:pt>
                <c:pt idx="568">
                  <c:v>7.7981358350116495E-3</c:v>
                </c:pt>
                <c:pt idx="569">
                  <c:v>7.7023029118262702E-3</c:v>
                </c:pt>
                <c:pt idx="570">
                  <c:v>7.6070199816202777E-3</c:v>
                </c:pt>
                <c:pt idx="571">
                  <c:v>7.5122468010062502E-3</c:v>
                </c:pt>
                <c:pt idx="572">
                  <c:v>7.417983369982414E-3</c:v>
                </c:pt>
                <c:pt idx="573">
                  <c:v>7.3242296885505688E-3</c:v>
                </c:pt>
                <c:pt idx="574">
                  <c:v>7.2309991711743699E-3</c:v>
                </c:pt>
                <c:pt idx="575">
                  <c:v>7.1382649889246801E-3</c:v>
                </c:pt>
                <c:pt idx="576">
                  <c:v>0.18439204164986833</c:v>
                </c:pt>
                <c:pt idx="577">
                  <c:v>0.18430790613835871</c:v>
                </c:pt>
                <c:pt idx="578">
                  <c:v>6.8631343541894112E-3</c:v>
                </c:pt>
                <c:pt idx="579">
                  <c:v>6.7724123413803704E-3</c:v>
                </c:pt>
                <c:pt idx="580">
                  <c:v>6.5463518120511413E-3</c:v>
                </c:pt>
                <c:pt idx="581">
                  <c:v>6.4131730240628302E-3</c:v>
                </c:pt>
                <c:pt idx="582">
                  <c:v>6.3243961083779025E-3</c:v>
                </c:pt>
                <c:pt idx="583">
                  <c:v>6.2361423567486472E-3</c:v>
                </c:pt>
                <c:pt idx="584">
                  <c:v>6.1483312823948722E-3</c:v>
                </c:pt>
                <c:pt idx="585">
                  <c:v>6.0609762997820855E-3</c:v>
                </c:pt>
                <c:pt idx="586">
                  <c:v>5.9741310667612629E-3</c:v>
                </c:pt>
                <c:pt idx="587">
                  <c:v>5.8876748531648936E-3</c:v>
                </c:pt>
                <c:pt idx="588">
                  <c:v>0.16736350777259398</c:v>
                </c:pt>
                <c:pt idx="589">
                  <c:v>5.7161709445788158E-3</c:v>
                </c:pt>
                <c:pt idx="590">
                  <c:v>5.6310695917380776E-3</c:v>
                </c:pt>
                <c:pt idx="591">
                  <c:v>8.9803792821335267E-3</c:v>
                </c:pt>
                <c:pt idx="592">
                  <c:v>8.9403639392085284E-3</c:v>
                </c:pt>
                <c:pt idx="593">
                  <c:v>8.8463956263689705E-3</c:v>
                </c:pt>
                <c:pt idx="594">
                  <c:v>8.7528834052703515E-3</c:v>
                </c:pt>
                <c:pt idx="595">
                  <c:v>8.6598675193000647E-3</c:v>
                </c:pt>
                <c:pt idx="596">
                  <c:v>3.7017666552562202E-2</c:v>
                </c:pt>
                <c:pt idx="597">
                  <c:v>8.475338167208123E-3</c:v>
                </c:pt>
                <c:pt idx="598">
                  <c:v>8.3837307998444969E-3</c:v>
                </c:pt>
                <c:pt idx="599">
                  <c:v>8.2926331820746338E-3</c:v>
                </c:pt>
                <c:pt idx="600">
                  <c:v>8.2494520258956615E-3</c:v>
                </c:pt>
                <c:pt idx="601">
                  <c:v>8.1590251312708747E-3</c:v>
                </c:pt>
                <c:pt idx="602">
                  <c:v>8.0690140849978779E-3</c:v>
                </c:pt>
                <c:pt idx="603">
                  <c:v>3.0654140455812089E-2</c:v>
                </c:pt>
                <c:pt idx="604">
                  <c:v>3.058859738992559E-2</c:v>
                </c:pt>
                <c:pt idx="605">
                  <c:v>3.0523295784372368E-2</c:v>
                </c:pt>
                <c:pt idx="606">
                  <c:v>3.0458316125930713E-2</c:v>
                </c:pt>
                <c:pt idx="607">
                  <c:v>3.013097640146457E-2</c:v>
                </c:pt>
                <c:pt idx="608">
                  <c:v>2.9808492712579654E-2</c:v>
                </c:pt>
                <c:pt idx="609">
                  <c:v>2.9490838230350404E-2</c:v>
                </c:pt>
                <c:pt idx="610">
                  <c:v>2.9177825152294723E-2</c:v>
                </c:pt>
                <c:pt idx="611">
                  <c:v>2.8869319333784942E-2</c:v>
                </c:pt>
                <c:pt idx="612">
                  <c:v>2.8565240288042717E-2</c:v>
                </c:pt>
                <c:pt idx="613">
                  <c:v>6.6860366145619882E-2</c:v>
                </c:pt>
                <c:pt idx="614">
                  <c:v>6.6789242663154266E-2</c:v>
                </c:pt>
                <c:pt idx="615">
                  <c:v>6.6718414298872972E-2</c:v>
                </c:pt>
                <c:pt idx="616">
                  <c:v>6.6647881052775873E-2</c:v>
                </c:pt>
                <c:pt idx="617">
                  <c:v>6.6577642924864872E-2</c:v>
                </c:pt>
                <c:pt idx="618">
                  <c:v>6.6507753572989173E-2</c:v>
                </c:pt>
                <c:pt idx="619">
                  <c:v>6.64381325103722E-2</c:v>
                </c:pt>
                <c:pt idx="620">
                  <c:v>3.49604781751656E-2</c:v>
                </c:pt>
                <c:pt idx="621">
                  <c:v>6.6299748910765594E-2</c:v>
                </c:pt>
                <c:pt idx="622">
                  <c:v>1.0670306493380959E-2</c:v>
                </c:pt>
                <c:pt idx="623">
                  <c:v>9.079297531794539E-3</c:v>
                </c:pt>
                <c:pt idx="624">
                  <c:v>6.4016178056926401E-2</c:v>
                </c:pt>
                <c:pt idx="625">
                  <c:v>4.0897880442409161E-3</c:v>
                </c:pt>
                <c:pt idx="626">
                  <c:v>4.0105622261653638E-3</c:v>
                </c:pt>
                <c:pt idx="627">
                  <c:v>4.6711306243254216E-2</c:v>
                </c:pt>
                <c:pt idx="628">
                  <c:v>3.8533715495278672E-3</c:v>
                </c:pt>
                <c:pt idx="629">
                  <c:v>3.775433519893236E-3</c:v>
                </c:pt>
                <c:pt idx="630">
                  <c:v>1.1834172126285635E-2</c:v>
                </c:pt>
                <c:pt idx="631">
                  <c:v>1.0310664742173485E-2</c:v>
                </c:pt>
                <c:pt idx="632">
                  <c:v>1.024701311556192E-2</c:v>
                </c:pt>
                <c:pt idx="633">
                  <c:v>1.0160704461056805E-2</c:v>
                </c:pt>
                <c:pt idx="634">
                  <c:v>1.009761624188826E-2</c:v>
                </c:pt>
                <c:pt idx="635">
                  <c:v>1.0012085626233872E-2</c:v>
                </c:pt>
                <c:pt idx="636">
                  <c:v>0.17442380790295853</c:v>
                </c:pt>
                <c:pt idx="637">
                  <c:v>9.841976821792572E-3</c:v>
                </c:pt>
                <c:pt idx="638">
                  <c:v>9.7575596065623653E-3</c:v>
                </c:pt>
                <c:pt idx="639">
                  <c:v>2.960864404381883E-2</c:v>
                </c:pt>
                <c:pt idx="640">
                  <c:v>0.15774050864370287</c:v>
                </c:pt>
                <c:pt idx="641">
                  <c:v>9.5187419229842401E-3</c:v>
                </c:pt>
                <c:pt idx="642">
                  <c:v>9.4357063974351528E-3</c:v>
                </c:pt>
                <c:pt idx="643">
                  <c:v>1.1956337640206934E-2</c:v>
                </c:pt>
                <c:pt idx="644">
                  <c:v>1.0621692479714081E-2</c:v>
                </c:pt>
                <c:pt idx="645">
                  <c:v>1.0539998400458743E-2</c:v>
                </c:pt>
                <c:pt idx="646">
                  <c:v>1.045870675509154E-2</c:v>
                </c:pt>
                <c:pt idx="647">
                  <c:v>1.0377737056834103E-2</c:v>
                </c:pt>
                <c:pt idx="648">
                  <c:v>1.0297129549075633E-2</c:v>
                </c:pt>
                <c:pt idx="649">
                  <c:v>1.0216897646279781E-2</c:v>
                </c:pt>
                <c:pt idx="650">
                  <c:v>1.0136947447204527E-2</c:v>
                </c:pt>
                <c:pt idx="651">
                  <c:v>1.0057319195240839E-2</c:v>
                </c:pt>
                <c:pt idx="652">
                  <c:v>9.9780397193124596E-3</c:v>
                </c:pt>
                <c:pt idx="653">
                  <c:v>9.8990821904938742E-3</c:v>
                </c:pt>
                <c:pt idx="654">
                  <c:v>9.820433194324997E-3</c:v>
                </c:pt>
                <c:pt idx="655">
                  <c:v>6.6492085480284999E-2</c:v>
                </c:pt>
                <c:pt idx="656">
                  <c:v>9.6642083590186278E-3</c:v>
                </c:pt>
                <c:pt idx="657">
                  <c:v>6.6344123954145268E-2</c:v>
                </c:pt>
                <c:pt idx="658">
                  <c:v>9.5091639964511501E-3</c:v>
                </c:pt>
                <c:pt idx="659">
                  <c:v>3.1985257612553802E-2</c:v>
                </c:pt>
                <c:pt idx="660">
                  <c:v>3.1941526463395473E-2</c:v>
                </c:pt>
                <c:pt idx="661">
                  <c:v>9.7409793303780516E-3</c:v>
                </c:pt>
                <c:pt idx="662">
                  <c:v>1.825837183887731E-2</c:v>
                </c:pt>
                <c:pt idx="663">
                  <c:v>1.8191836102735996E-2</c:v>
                </c:pt>
                <c:pt idx="664">
                  <c:v>9.7651387781184634E-3</c:v>
                </c:pt>
                <c:pt idx="665">
                  <c:v>0.1124579768473342</c:v>
                </c:pt>
                <c:pt idx="666">
                  <c:v>9.6228381553362247E-3</c:v>
                </c:pt>
                <c:pt idx="667">
                  <c:v>0.11230416661535657</c:v>
                </c:pt>
                <c:pt idx="668">
                  <c:v>9.4635548224815628E-3</c:v>
                </c:pt>
                <c:pt idx="669">
                  <c:v>1.1215295878911453E-3</c:v>
                </c:pt>
                <c:pt idx="670">
                  <c:v>1.7559880754010146E-2</c:v>
                </c:pt>
                <c:pt idx="671">
                  <c:v>1.0325782841894761E-3</c:v>
                </c:pt>
                <c:pt idx="672">
                  <c:v>1.7423536152767861E-2</c:v>
                </c:pt>
                <c:pt idx="673">
                  <c:v>1.7365907620012735E-2</c:v>
                </c:pt>
                <c:pt idx="674">
                  <c:v>8.4312582420164564E-4</c:v>
                </c:pt>
                <c:pt idx="675">
                  <c:v>1.720522918301327E-2</c:v>
                </c:pt>
                <c:pt idx="676">
                  <c:v>1.7102393910176691E-2</c:v>
                </c:pt>
                <c:pt idx="677">
                  <c:v>6.6639027507174142E-4</c:v>
                </c:pt>
                <c:pt idx="678">
                  <c:v>1.6943566669062993E-2</c:v>
                </c:pt>
                <c:pt idx="679">
                  <c:v>5.4637107522046043E-4</c:v>
                </c:pt>
                <c:pt idx="680">
                  <c:v>1.6740686331679341E-2</c:v>
                </c:pt>
                <c:pt idx="681">
                  <c:v>1.668496265265916E-2</c:v>
                </c:pt>
                <c:pt idx="682">
                  <c:v>1.6584434667447485E-2</c:v>
                </c:pt>
                <c:pt idx="683">
                  <c:v>4.8522822146516272E-2</c:v>
                </c:pt>
                <c:pt idx="684">
                  <c:v>1.6429282989176151E-2</c:v>
                </c:pt>
                <c:pt idx="685">
                  <c:v>1.6329881818848663E-2</c:v>
                </c:pt>
                <c:pt idx="686">
                  <c:v>1.6230909911336647E-2</c:v>
                </c:pt>
                <c:pt idx="687">
                  <c:v>0.20156612244995364</c:v>
                </c:pt>
                <c:pt idx="688">
                  <c:v>1.6099126227493089E-2</c:v>
                </c:pt>
                <c:pt idx="689">
                  <c:v>0</c:v>
                </c:pt>
                <c:pt idx="690">
                  <c:v>1.5903677502574359E-2</c:v>
                </c:pt>
                <c:pt idx="691">
                  <c:v>6.0067818695378741E-3</c:v>
                </c:pt>
                <c:pt idx="692">
                  <c:v>5.9361681366642592E-3</c:v>
                </c:pt>
                <c:pt idx="693">
                  <c:v>2.0794966292539383E-2</c:v>
                </c:pt>
                <c:pt idx="694">
                  <c:v>5.7958796833208438E-3</c:v>
                </c:pt>
                <c:pt idx="695">
                  <c:v>5.7262049628510441E-3</c:v>
                </c:pt>
                <c:pt idx="696">
                  <c:v>5.6567717027162928E-3</c:v>
                </c:pt>
                <c:pt idx="697">
                  <c:v>5.6252611292893755E-3</c:v>
                </c:pt>
                <c:pt idx="698">
                  <c:v>1.2675594313694543E-2</c:v>
                </c:pt>
                <c:pt idx="699">
                  <c:v>5.4875080094404314E-3</c:v>
                </c:pt>
                <c:pt idx="700">
                  <c:v>0.13837378021953156</c:v>
                </c:pt>
                <c:pt idx="701">
                  <c:v>1.2517317065560205E-2</c:v>
                </c:pt>
                <c:pt idx="702">
                  <c:v>2.4321762741988152E-2</c:v>
                </c:pt>
                <c:pt idx="703">
                  <c:v>9.5690729879038625E-3</c:v>
                </c:pt>
                <c:pt idx="704">
                  <c:v>9.546711078196362E-3</c:v>
                </c:pt>
                <c:pt idx="705">
                  <c:v>9.696429898981616E-3</c:v>
                </c:pt>
                <c:pt idx="706">
                  <c:v>9.6388416096138615E-3</c:v>
                </c:pt>
                <c:pt idx="707">
                  <c:v>9.5633450122335033E-3</c:v>
                </c:pt>
                <c:pt idx="708">
                  <c:v>9.488116704110084E-3</c:v>
                </c:pt>
                <c:pt idx="709">
                  <c:v>9.4132103430982581E-3</c:v>
                </c:pt>
                <c:pt idx="710">
                  <c:v>2.5396422196396054E-2</c:v>
                </c:pt>
                <c:pt idx="711">
                  <c:v>9.2642829756274161E-3</c:v>
                </c:pt>
                <c:pt idx="712">
                  <c:v>2.5279662711037171E-2</c:v>
                </c:pt>
                <c:pt idx="713">
                  <c:v>9.1165763242827859E-3</c:v>
                </c:pt>
                <c:pt idx="714">
                  <c:v>0.13707939186229873</c:v>
                </c:pt>
                <c:pt idx="715">
                  <c:v>8.9874352896358034E-3</c:v>
                </c:pt>
                <c:pt idx="716">
                  <c:v>8.9320067288016988E-3</c:v>
                </c:pt>
                <c:pt idx="717">
                  <c:v>2.4760710798049496E-2</c:v>
                </c:pt>
                <c:pt idx="718">
                  <c:v>8.7867951675623685E-3</c:v>
                </c:pt>
                <c:pt idx="719">
                  <c:v>8.7146656003782644E-3</c:v>
                </c:pt>
                <c:pt idx="720">
                  <c:v>8.6427909079874431E-3</c:v>
                </c:pt>
                <c:pt idx="721">
                  <c:v>5.5731083803020491E-2</c:v>
                </c:pt>
                <c:pt idx="722">
                  <c:v>8.5169498312237784E-3</c:v>
                </c:pt>
                <c:pt idx="723">
                  <c:v>5.56456873319955E-2</c:v>
                </c:pt>
                <c:pt idx="724">
                  <c:v>0.23378074054971817</c:v>
                </c:pt>
                <c:pt idx="725">
                  <c:v>0.16983595426451434</c:v>
                </c:pt>
                <c:pt idx="726">
                  <c:v>0.16979673037490195</c:v>
                </c:pt>
                <c:pt idx="727">
                  <c:v>0.17939370544570504</c:v>
                </c:pt>
                <c:pt idx="728">
                  <c:v>0.1135372240480646</c:v>
                </c:pt>
                <c:pt idx="729">
                  <c:v>0.11296906788504334</c:v>
                </c:pt>
                <c:pt idx="730">
                  <c:v>0.1124061433625641</c:v>
                </c:pt>
                <c:pt idx="731">
                  <c:v>0.11267303751706005</c:v>
                </c:pt>
                <c:pt idx="732">
                  <c:v>0.10620098841518855</c:v>
                </c:pt>
                <c:pt idx="733">
                  <c:v>0.10569534364943095</c:v>
                </c:pt>
                <c:pt idx="734">
                  <c:v>0.10519431345892137</c:v>
                </c:pt>
                <c:pt idx="735">
                  <c:v>0.10469779052795587</c:v>
                </c:pt>
                <c:pt idx="736">
                  <c:v>0.21203020840468201</c:v>
                </c:pt>
                <c:pt idx="737">
                  <c:v>0.21170021261655386</c:v>
                </c:pt>
                <c:pt idx="738">
                  <c:v>0.48625112792157876</c:v>
                </c:pt>
                <c:pt idx="739">
                  <c:v>0.17046503891817408</c:v>
                </c:pt>
                <c:pt idx="740">
                  <c:v>0.13227741656653433</c:v>
                </c:pt>
                <c:pt idx="741">
                  <c:v>0.26115858623687349</c:v>
                </c:pt>
                <c:pt idx="742">
                  <c:v>0.16674939365956787</c:v>
                </c:pt>
                <c:pt idx="743">
                  <c:v>0.20400903029449849</c:v>
                </c:pt>
                <c:pt idx="744">
                  <c:v>0.16535691874937583</c:v>
                </c:pt>
                <c:pt idx="745">
                  <c:v>0.20254773918946575</c:v>
                </c:pt>
                <c:pt idx="746">
                  <c:v>0.39640245030726284</c:v>
                </c:pt>
                <c:pt idx="747">
                  <c:v>0.20105449483372698</c:v>
                </c:pt>
                <c:pt idx="748">
                  <c:v>0.44291972975866856</c:v>
                </c:pt>
                <c:pt idx="749">
                  <c:v>0.20872088722828602</c:v>
                </c:pt>
                <c:pt idx="750">
                  <c:v>0.17024115153183858</c:v>
                </c:pt>
                <c:pt idx="751">
                  <c:v>0.2481048650420522</c:v>
                </c:pt>
                <c:pt idx="752">
                  <c:v>0.1854855350102326</c:v>
                </c:pt>
                <c:pt idx="753">
                  <c:v>0.21287969268431167</c:v>
                </c:pt>
                <c:pt idx="754">
                  <c:v>0.21173519753588091</c:v>
                </c:pt>
                <c:pt idx="755">
                  <c:v>0.30145187683494734</c:v>
                </c:pt>
                <c:pt idx="756">
                  <c:v>9.9756868225141848E-2</c:v>
                </c:pt>
                <c:pt idx="757">
                  <c:v>0.15121093832478014</c:v>
                </c:pt>
                <c:pt idx="758">
                  <c:v>0.15090986411873344</c:v>
                </c:pt>
                <c:pt idx="759">
                  <c:v>0.18668988549226692</c:v>
                </c:pt>
                <c:pt idx="760">
                  <c:v>0.15006652366312587</c:v>
                </c:pt>
                <c:pt idx="761">
                  <c:v>0.10910436111433686</c:v>
                </c:pt>
                <c:pt idx="762">
                  <c:v>0.18067135255320046</c:v>
                </c:pt>
                <c:pt idx="763">
                  <c:v>0.10842059910976827</c:v>
                </c:pt>
                <c:pt idx="764">
                  <c:v>0.15875571519839546</c:v>
                </c:pt>
                <c:pt idx="765">
                  <c:v>0.15843610220457849</c:v>
                </c:pt>
                <c:pt idx="766">
                  <c:v>0.20933824764134087</c:v>
                </c:pt>
                <c:pt idx="767">
                  <c:v>0.25899011147499151</c:v>
                </c:pt>
                <c:pt idx="768">
                  <c:v>0.14596853938203305</c:v>
                </c:pt>
                <c:pt idx="769">
                  <c:v>0.20532828906600772</c:v>
                </c:pt>
                <c:pt idx="770">
                  <c:v>0.2096192538108414</c:v>
                </c:pt>
                <c:pt idx="771">
                  <c:v>0.15931652023573023</c:v>
                </c:pt>
                <c:pt idx="772">
                  <c:v>0.28254124015046461</c:v>
                </c:pt>
                <c:pt idx="773">
                  <c:v>0.12244442743490452</c:v>
                </c:pt>
                <c:pt idx="774">
                  <c:v>0.17594978354825044</c:v>
                </c:pt>
                <c:pt idx="775">
                  <c:v>0.14550115266455668</c:v>
                </c:pt>
                <c:pt idx="776">
                  <c:v>0.14500226878811531</c:v>
                </c:pt>
                <c:pt idx="777">
                  <c:v>0.1447434233113801</c:v>
                </c:pt>
                <c:pt idx="778">
                  <c:v>0.1013525722487546</c:v>
                </c:pt>
                <c:pt idx="779">
                  <c:v>0.19889039318676152</c:v>
                </c:pt>
                <c:pt idx="780">
                  <c:v>0.1541370351241349</c:v>
                </c:pt>
                <c:pt idx="781">
                  <c:v>0.19298400515780778</c:v>
                </c:pt>
                <c:pt idx="782">
                  <c:v>0.13867619587187022</c:v>
                </c:pt>
                <c:pt idx="783">
                  <c:v>0.24138620445363876</c:v>
                </c:pt>
                <c:pt idx="784">
                  <c:v>0.37820616060283191</c:v>
                </c:pt>
                <c:pt idx="785">
                  <c:v>0.34981573759572054</c:v>
                </c:pt>
                <c:pt idx="786">
                  <c:v>0.56490173382738174</c:v>
                </c:pt>
                <c:pt idx="787">
                  <c:v>0.30353932824072088</c:v>
                </c:pt>
                <c:pt idx="788">
                  <c:v>0.30390827962920092</c:v>
                </c:pt>
                <c:pt idx="789">
                  <c:v>0.47816236774714443</c:v>
                </c:pt>
                <c:pt idx="790">
                  <c:v>0.43881635286347698</c:v>
                </c:pt>
                <c:pt idx="791">
                  <c:v>0.18247527587044277</c:v>
                </c:pt>
                <c:pt idx="792">
                  <c:v>0.27260133774926781</c:v>
                </c:pt>
                <c:pt idx="793">
                  <c:v>0.22641711258353667</c:v>
                </c:pt>
                <c:pt idx="794">
                  <c:v>0.16465805205954423</c:v>
                </c:pt>
                <c:pt idx="795">
                  <c:v>0.20353372904389261</c:v>
                </c:pt>
                <c:pt idx="796">
                  <c:v>0.20279553114874477</c:v>
                </c:pt>
                <c:pt idx="797">
                  <c:v>0.24252519967226877</c:v>
                </c:pt>
                <c:pt idx="798">
                  <c:v>0.24250319995306022</c:v>
                </c:pt>
                <c:pt idx="799">
                  <c:v>0.1779783454617517</c:v>
                </c:pt>
                <c:pt idx="800">
                  <c:v>0.21068243048497765</c:v>
                </c:pt>
                <c:pt idx="801">
                  <c:v>0.14546313607660688</c:v>
                </c:pt>
                <c:pt idx="802">
                  <c:v>0.18353273798337055</c:v>
                </c:pt>
                <c:pt idx="803">
                  <c:v>0.2695318403411685</c:v>
                </c:pt>
                <c:pt idx="804">
                  <c:v>0.14362581074666458</c:v>
                </c:pt>
                <c:pt idx="805">
                  <c:v>0.31868050084131389</c:v>
                </c:pt>
                <c:pt idx="806">
                  <c:v>0.40350632061322894</c:v>
                </c:pt>
                <c:pt idx="807">
                  <c:v>0.53669288899051615</c:v>
                </c:pt>
                <c:pt idx="808">
                  <c:v>0.32196505891913735</c:v>
                </c:pt>
                <c:pt idx="809">
                  <c:v>0.42223135478858653</c:v>
                </c:pt>
                <c:pt idx="810">
                  <c:v>0.19762830685626823</c:v>
                </c:pt>
                <c:pt idx="811">
                  <c:v>0.15049425722817436</c:v>
                </c:pt>
                <c:pt idx="812">
                  <c:v>0.2228718041752413</c:v>
                </c:pt>
                <c:pt idx="813">
                  <c:v>0.13586983656864615</c:v>
                </c:pt>
                <c:pt idx="814">
                  <c:v>0.19421242118634049</c:v>
                </c:pt>
                <c:pt idx="815">
                  <c:v>0.21837742251450656</c:v>
                </c:pt>
                <c:pt idx="816">
                  <c:v>0.31489477842835162</c:v>
                </c:pt>
                <c:pt idx="817">
                  <c:v>0.31441963815130058</c:v>
                </c:pt>
                <c:pt idx="818">
                  <c:v>0.21518386815321466</c:v>
                </c:pt>
                <c:pt idx="819">
                  <c:v>0.214965212407423</c:v>
                </c:pt>
                <c:pt idx="820">
                  <c:v>0.16434082684012866</c:v>
                </c:pt>
                <c:pt idx="821">
                  <c:v>0.21370712358688362</c:v>
                </c:pt>
                <c:pt idx="822">
                  <c:v>0.18507545487840166</c:v>
                </c:pt>
                <c:pt idx="823">
                  <c:v>0.18394563515241658</c:v>
                </c:pt>
                <c:pt idx="824">
                  <c:v>0.33814778407962431</c:v>
                </c:pt>
                <c:pt idx="825">
                  <c:v>0.28230756020618841</c:v>
                </c:pt>
                <c:pt idx="826">
                  <c:v>0.28208895811824952</c:v>
                </c:pt>
                <c:pt idx="827">
                  <c:v>0.54882729021168297</c:v>
                </c:pt>
                <c:pt idx="828">
                  <c:v>0.1888517335094603</c:v>
                </c:pt>
                <c:pt idx="829">
                  <c:v>0.18374393528777183</c:v>
                </c:pt>
                <c:pt idx="830">
                  <c:v>0.16219563958589792</c:v>
                </c:pt>
                <c:pt idx="831">
                  <c:v>0.14401287166010299</c:v>
                </c:pt>
                <c:pt idx="832">
                  <c:v>0.14161377545149481</c:v>
                </c:pt>
                <c:pt idx="833">
                  <c:v>0.21770911397123444</c:v>
                </c:pt>
                <c:pt idx="834">
                  <c:v>0.19772585683070995</c:v>
                </c:pt>
                <c:pt idx="835">
                  <c:v>0.19760641445276356</c:v>
                </c:pt>
                <c:pt idx="836">
                  <c:v>0.12653489961675593</c:v>
                </c:pt>
                <c:pt idx="837">
                  <c:v>0.1029802831809226</c:v>
                </c:pt>
                <c:pt idx="838">
                  <c:v>0.18662466437349023</c:v>
                </c:pt>
                <c:pt idx="839">
                  <c:v>0.20938087880453873</c:v>
                </c:pt>
                <c:pt idx="840">
                  <c:v>0.29301342844080119</c:v>
                </c:pt>
                <c:pt idx="841">
                  <c:v>0.12084856243773867</c:v>
                </c:pt>
                <c:pt idx="842">
                  <c:v>0.20916817908028879</c:v>
                </c:pt>
                <c:pt idx="843">
                  <c:v>0.21669557080994536</c:v>
                </c:pt>
                <c:pt idx="844">
                  <c:v>0.12000632196808982</c:v>
                </c:pt>
                <c:pt idx="845">
                  <c:v>0.2043610526307589</c:v>
                </c:pt>
                <c:pt idx="846">
                  <c:v>0.20344363751084127</c:v>
                </c:pt>
                <c:pt idx="847">
                  <c:v>0.18758664233926975</c:v>
                </c:pt>
                <c:pt idx="848">
                  <c:v>0.22923922046624148</c:v>
                </c:pt>
                <c:pt idx="849">
                  <c:v>0.26722315761272136</c:v>
                </c:pt>
                <c:pt idx="850">
                  <c:v>0.19121042535571725</c:v>
                </c:pt>
                <c:pt idx="851">
                  <c:v>0.40553372888291866</c:v>
                </c:pt>
                <c:pt idx="852">
                  <c:v>0.19461928184706825</c:v>
                </c:pt>
                <c:pt idx="853">
                  <c:v>0.2792240580987902</c:v>
                </c:pt>
                <c:pt idx="854">
                  <c:v>0.26907365594526439</c:v>
                </c:pt>
                <c:pt idx="855">
                  <c:v>0.2541693291021962</c:v>
                </c:pt>
                <c:pt idx="856">
                  <c:v>0.22901420626501995</c:v>
                </c:pt>
                <c:pt idx="857">
                  <c:v>0.26923505876326176</c:v>
                </c:pt>
                <c:pt idx="858">
                  <c:v>0.15761961750375889</c:v>
                </c:pt>
                <c:pt idx="859">
                  <c:v>0.25126810271711797</c:v>
                </c:pt>
                <c:pt idx="860">
                  <c:v>0.39009582836226814</c:v>
                </c:pt>
                <c:pt idx="861">
                  <c:v>0.36404317063923824</c:v>
                </c:pt>
                <c:pt idx="862">
                  <c:v>0.38601112439947804</c:v>
                </c:pt>
                <c:pt idx="863">
                  <c:v>0.17186580396645829</c:v>
                </c:pt>
                <c:pt idx="864">
                  <c:v>0.24229522211976215</c:v>
                </c:pt>
                <c:pt idx="865">
                  <c:v>0.2437377061477641</c:v>
                </c:pt>
                <c:pt idx="866">
                  <c:v>0.32782959382374577</c:v>
                </c:pt>
                <c:pt idx="867">
                  <c:v>0.16458475543408491</c:v>
                </c:pt>
                <c:pt idx="868">
                  <c:v>0.11391596799448538</c:v>
                </c:pt>
                <c:pt idx="869">
                  <c:v>6.3627748868266979E-3</c:v>
                </c:pt>
                <c:pt idx="870">
                  <c:v>2.6779989903201896E-2</c:v>
                </c:pt>
                <c:pt idx="871">
                  <c:v>2.6624194330709228E-2</c:v>
                </c:pt>
                <c:pt idx="872">
                  <c:v>3.7573508238602903E-3</c:v>
                </c:pt>
                <c:pt idx="873">
                  <c:v>3.7045112543717105E-3</c:v>
                </c:pt>
                <c:pt idx="874">
                  <c:v>0.11979252225787937</c:v>
                </c:pt>
                <c:pt idx="875">
                  <c:v>3.5994223517630338E-3</c:v>
                </c:pt>
                <c:pt idx="876">
                  <c:v>2.3882948830557929E-2</c:v>
                </c:pt>
                <c:pt idx="877">
                  <c:v>3.4728300650741536E-3</c:v>
                </c:pt>
                <c:pt idx="878">
                  <c:v>2.3873209930468205E-2</c:v>
                </c:pt>
                <c:pt idx="879">
                  <c:v>3.3902640457278864E-3</c:v>
                </c:pt>
                <c:pt idx="880">
                  <c:v>3.0250043174448352E-2</c:v>
                </c:pt>
                <c:pt idx="881">
                  <c:v>2.3667700358351685E-2</c:v>
                </c:pt>
                <c:pt idx="882">
                  <c:v>2.3567816267359546E-2</c:v>
                </c:pt>
                <c:pt idx="883">
                  <c:v>0.14539547352557772</c:v>
                </c:pt>
                <c:pt idx="884">
                  <c:v>2.3437454516586326E-2</c:v>
                </c:pt>
                <c:pt idx="885">
                  <c:v>3.0791021635561207E-3</c:v>
                </c:pt>
                <c:pt idx="886">
                  <c:v>2.3239752161895472E-2</c:v>
                </c:pt>
                <c:pt idx="887">
                  <c:v>2.3141477806454071E-2</c:v>
                </c:pt>
                <c:pt idx="888">
                  <c:v>2.9275858047397552E-3</c:v>
                </c:pt>
                <c:pt idx="889">
                  <c:v>2.8668987744363116E-3</c:v>
                </c:pt>
                <c:pt idx="890">
                  <c:v>2.289529558272756E-2</c:v>
                </c:pt>
                <c:pt idx="891">
                  <c:v>2.2798362673579858E-2</c:v>
                </c:pt>
                <c:pt idx="892">
                  <c:v>2.7069447184347754E-3</c:v>
                </c:pt>
                <c:pt idx="893">
                  <c:v>2.9034585517106845E-2</c:v>
                </c:pt>
                <c:pt idx="894">
                  <c:v>2.8955279212252927E-2</c:v>
                </c:pt>
                <c:pt idx="895">
                  <c:v>2.8876294854508825E-2</c:v>
                </c:pt>
                <c:pt idx="896">
                  <c:v>4.7885071749794754E-3</c:v>
                </c:pt>
                <c:pt idx="897">
                  <c:v>2.5500867204785168E-2</c:v>
                </c:pt>
                <c:pt idx="898">
                  <c:v>2.5399963614610849E-2</c:v>
                </c:pt>
                <c:pt idx="899">
                  <c:v>2.5321301203976517E-2</c:v>
                </c:pt>
                <c:pt idx="900">
                  <c:v>2.5268528706802622E-2</c:v>
                </c:pt>
                <c:pt idx="901">
                  <c:v>4.5129741063560718E-3</c:v>
                </c:pt>
                <c:pt idx="902">
                  <c:v>4.4613284240682142E-3</c:v>
                </c:pt>
                <c:pt idx="903">
                  <c:v>2.4969573985900415E-2</c:v>
                </c:pt>
                <c:pt idx="904">
                  <c:v>2.4870655736239377E-2</c:v>
                </c:pt>
                <c:pt idx="905">
                  <c:v>2.481874176469278E-2</c:v>
                </c:pt>
                <c:pt idx="906">
                  <c:v>5.3495295266146443E-2</c:v>
                </c:pt>
                <c:pt idx="907">
                  <c:v>4.183823429395158E-3</c:v>
                </c:pt>
                <c:pt idx="908">
                  <c:v>4.227345312931588E-2</c:v>
                </c:pt>
                <c:pt idx="909">
                  <c:v>3.8250509353864266E-2</c:v>
                </c:pt>
                <c:pt idx="910">
                  <c:v>2.4413705470925254E-2</c:v>
                </c:pt>
                <c:pt idx="911">
                  <c:v>8.6555319648810206E-2</c:v>
                </c:pt>
                <c:pt idx="912">
                  <c:v>1.6729176722483995E-2</c:v>
                </c:pt>
                <c:pt idx="913">
                  <c:v>4.4040915936309835E-2</c:v>
                </c:pt>
                <c:pt idx="914">
                  <c:v>0.10472008536534869</c:v>
                </c:pt>
                <c:pt idx="915">
                  <c:v>3.436283702261813E-2</c:v>
                </c:pt>
                <c:pt idx="916">
                  <c:v>3.4251040888544283E-2</c:v>
                </c:pt>
                <c:pt idx="917">
                  <c:v>1.587003402954108E-2</c:v>
                </c:pt>
                <c:pt idx="918">
                  <c:v>1.5819783451397999E-2</c:v>
                </c:pt>
                <c:pt idx="919">
                  <c:v>1.5769640188958725E-2</c:v>
                </c:pt>
                <c:pt idx="920">
                  <c:v>1.5719631071147069E-2</c:v>
                </c:pt>
                <c:pt idx="921">
                  <c:v>1.5646817366352435E-2</c:v>
                </c:pt>
                <c:pt idx="922">
                  <c:v>1.5574218292965509E-2</c:v>
                </c:pt>
                <c:pt idx="923">
                  <c:v>1.5501860679910011E-2</c:v>
                </c:pt>
                <c:pt idx="924">
                  <c:v>4.4194135931918913E-2</c:v>
                </c:pt>
                <c:pt idx="925">
                  <c:v>1.5357896663724255E-2</c:v>
                </c:pt>
                <c:pt idx="926">
                  <c:v>1.2962167485310474E-2</c:v>
                </c:pt>
                <c:pt idx="927">
                  <c:v>1.2903425552131169E-2</c:v>
                </c:pt>
                <c:pt idx="928">
                  <c:v>5.6440816207826115E-2</c:v>
                </c:pt>
                <c:pt idx="929">
                  <c:v>1.2817479088126816E-2</c:v>
                </c:pt>
                <c:pt idx="930">
                  <c:v>1.274580561268005E-2</c:v>
                </c:pt>
                <c:pt idx="931">
                  <c:v>5.6380451124632414E-2</c:v>
                </c:pt>
                <c:pt idx="932">
                  <c:v>6.3282433763473422E-2</c:v>
                </c:pt>
                <c:pt idx="933">
                  <c:v>4.9780964624906617E-2</c:v>
                </c:pt>
                <c:pt idx="934">
                  <c:v>1.2133743912483713E-2</c:v>
                </c:pt>
                <c:pt idx="935">
                  <c:v>1.2041801183546611E-2</c:v>
                </c:pt>
                <c:pt idx="936">
                  <c:v>2.7832515493771914E-2</c:v>
                </c:pt>
                <c:pt idx="937">
                  <c:v>2.7736414281325995E-2</c:v>
                </c:pt>
                <c:pt idx="938">
                  <c:v>0.55940749175755067</c:v>
                </c:pt>
                <c:pt idx="939">
                  <c:v>3.4053499507406562E-2</c:v>
                </c:pt>
                <c:pt idx="940">
                  <c:v>3.1743555819444075E-2</c:v>
                </c:pt>
                <c:pt idx="941">
                  <c:v>0.13900165757152694</c:v>
                </c:pt>
                <c:pt idx="942">
                  <c:v>0.15179940398468089</c:v>
                </c:pt>
                <c:pt idx="943">
                  <c:v>0.12845909700864638</c:v>
                </c:pt>
                <c:pt idx="944">
                  <c:v>0.18551587852538437</c:v>
                </c:pt>
                <c:pt idx="945">
                  <c:v>0.18484700657466918</c:v>
                </c:pt>
                <c:pt idx="946">
                  <c:v>0.15056575631560257</c:v>
                </c:pt>
                <c:pt idx="947">
                  <c:v>0.25822876021682356</c:v>
                </c:pt>
                <c:pt idx="948">
                  <c:v>0.11972263290600366</c:v>
                </c:pt>
                <c:pt idx="949">
                  <c:v>0.20706900343391396</c:v>
                </c:pt>
                <c:pt idx="950">
                  <c:v>0.24204598139848549</c:v>
                </c:pt>
                <c:pt idx="951">
                  <c:v>0.12779658351336112</c:v>
                </c:pt>
                <c:pt idx="952">
                  <c:v>0.24081920193442904</c:v>
                </c:pt>
                <c:pt idx="953">
                  <c:v>0.12719167172190721</c:v>
                </c:pt>
                <c:pt idx="954">
                  <c:v>0.12701049598554787</c:v>
                </c:pt>
                <c:pt idx="955">
                  <c:v>0.126591857426366</c:v>
                </c:pt>
                <c:pt idx="956">
                  <c:v>0.1198968062927136</c:v>
                </c:pt>
                <c:pt idx="957">
                  <c:v>0.11945308268784932</c:v>
                </c:pt>
                <c:pt idx="958">
                  <c:v>0.17491284556360812</c:v>
                </c:pt>
                <c:pt idx="959">
                  <c:v>0.12399715151928234</c:v>
                </c:pt>
                <c:pt idx="960">
                  <c:v>0.18491619837447254</c:v>
                </c:pt>
                <c:pt idx="961">
                  <c:v>0.13605227326452091</c:v>
                </c:pt>
                <c:pt idx="962">
                  <c:v>0.2108197409275511</c:v>
                </c:pt>
                <c:pt idx="963">
                  <c:v>0.1225117412098984</c:v>
                </c:pt>
                <c:pt idx="964">
                  <c:v>0.20980346121582352</c:v>
                </c:pt>
                <c:pt idx="965">
                  <c:v>0.20928697756401562</c:v>
                </c:pt>
                <c:pt idx="966">
                  <c:v>0.25215801818802619</c:v>
                </c:pt>
                <c:pt idx="967">
                  <c:v>0.18993513919369956</c:v>
                </c:pt>
                <c:pt idx="968">
                  <c:v>1.2310533119462846E-2</c:v>
                </c:pt>
                <c:pt idx="969">
                  <c:v>6.4295467175170457E-2</c:v>
                </c:pt>
                <c:pt idx="970">
                  <c:v>1.2310533119462846E-2</c:v>
                </c:pt>
                <c:pt idx="971">
                  <c:v>6.4295467175170457E-2</c:v>
                </c:pt>
                <c:pt idx="972">
                  <c:v>6.4274835731181215E-2</c:v>
                </c:pt>
                <c:pt idx="973">
                  <c:v>6.3949159400118583E-2</c:v>
                </c:pt>
                <c:pt idx="974">
                  <c:v>5.1434887417643065E-2</c:v>
                </c:pt>
                <c:pt idx="975">
                  <c:v>2.2604899289174415E-2</c:v>
                </c:pt>
                <c:pt idx="976">
                  <c:v>2.2588158039437041E-2</c:v>
                </c:pt>
                <c:pt idx="977">
                  <c:v>4.0028515928722412E-2</c:v>
                </c:pt>
                <c:pt idx="978">
                  <c:v>2.2457554828330544E-2</c:v>
                </c:pt>
                <c:pt idx="979">
                  <c:v>2.237030716141979E-2</c:v>
                </c:pt>
                <c:pt idx="980">
                  <c:v>0.2023654902960714</c:v>
                </c:pt>
                <c:pt idx="981">
                  <c:v>2.2213975010411391E-2</c:v>
                </c:pt>
                <c:pt idx="982">
                  <c:v>3.9613579761310178E-2</c:v>
                </c:pt>
                <c:pt idx="983">
                  <c:v>2.2041465017106812E-2</c:v>
                </c:pt>
                <c:pt idx="984">
                  <c:v>2.2023462807850384E-2</c:v>
                </c:pt>
                <c:pt idx="985">
                  <c:v>2.1937717560790108E-2</c:v>
                </c:pt>
                <c:pt idx="986">
                  <c:v>3.9165375725825562E-2</c:v>
                </c:pt>
                <c:pt idx="987">
                  <c:v>3.9101174106232817E-2</c:v>
                </c:pt>
                <c:pt idx="988">
                  <c:v>2.170376932725682E-2</c:v>
                </c:pt>
                <c:pt idx="989">
                  <c:v>2.1619124066155272E-2</c:v>
                </c:pt>
                <c:pt idx="990">
                  <c:v>2.1556237063930755E-2</c:v>
                </c:pt>
                <c:pt idx="991">
                  <c:v>2.1493591522037718E-2</c:v>
                </c:pt>
                <c:pt idx="992">
                  <c:v>2.1409590155157504E-2</c:v>
                </c:pt>
                <c:pt idx="993">
                  <c:v>2.132585707753603E-2</c:v>
                </c:pt>
                <c:pt idx="994">
                  <c:v>2.1242472775951635E-2</c:v>
                </c:pt>
                <c:pt idx="995">
                  <c:v>2.1159329934698667E-2</c:v>
                </c:pt>
                <c:pt idx="996">
                  <c:v>2.1076482211630002E-2</c:v>
                </c:pt>
                <c:pt idx="997">
                  <c:v>6.1530639049185473E-2</c:v>
                </c:pt>
                <c:pt idx="998">
                  <c:v>3.8173832283745067E-2</c:v>
                </c:pt>
                <c:pt idx="999">
                  <c:v>2.082962926475659E-2</c:v>
                </c:pt>
                <c:pt idx="1000">
                  <c:v>2.0747935185499479E-2</c:v>
                </c:pt>
                <c:pt idx="1001">
                  <c:v>2.071576730338932E-2</c:v>
                </c:pt>
                <c:pt idx="1002">
                  <c:v>2.0655133930936931E-2</c:v>
                </c:pt>
                <c:pt idx="1003">
                  <c:v>2.0573976430197295E-2</c:v>
                </c:pt>
                <c:pt idx="1004">
                  <c:v>2.0493060389792688E-2</c:v>
                </c:pt>
                <c:pt idx="1005">
                  <c:v>2.0412466296496051E-2</c:v>
                </c:pt>
                <c:pt idx="1006">
                  <c:v>2.0332113663534487E-2</c:v>
                </c:pt>
                <c:pt idx="1007">
                  <c:v>2.0252002490904347E-2</c:v>
                </c:pt>
                <c:pt idx="1008">
                  <c:v>2.0172186436458465E-2</c:v>
                </c:pt>
                <c:pt idx="1009">
                  <c:v>2.0092665500198632E-2</c:v>
                </c:pt>
                <c:pt idx="1010">
                  <c:v>3.7243780739744256E-2</c:v>
                </c:pt>
                <c:pt idx="1011">
                  <c:v>1.9934428495451691E-2</c:v>
                </c:pt>
                <c:pt idx="1012">
                  <c:v>6.0109993766835464E-2</c:v>
                </c:pt>
                <c:pt idx="1013">
                  <c:v>1.9777184160963166E-2</c:v>
                </c:pt>
                <c:pt idx="1014">
                  <c:v>1.9718723931506258E-2</c:v>
                </c:pt>
                <c:pt idx="1015">
                  <c:v>3.6833700607913258E-2</c:v>
                </c:pt>
                <c:pt idx="1016">
                  <c:v>3.6691346327279988E-2</c:v>
                </c:pt>
                <c:pt idx="1017">
                  <c:v>1.9532128752122641E-2</c:v>
                </c:pt>
                <c:pt idx="1018">
                  <c:v>0.16616860107246523</c:v>
                </c:pt>
                <c:pt idx="1019">
                  <c:v>1.9397045110397561E-2</c:v>
                </c:pt>
                <c:pt idx="1020">
                  <c:v>1.9339497064418978E-2</c:v>
                </c:pt>
                <c:pt idx="1021">
                  <c:v>1.9262685849670412E-2</c:v>
                </c:pt>
                <c:pt idx="1022">
                  <c:v>1.9232315505591339E-2</c:v>
                </c:pt>
                <c:pt idx="1023">
                  <c:v>1.9155799409028822E-2</c:v>
                </c:pt>
                <c:pt idx="1024">
                  <c:v>3.5922965890535313E-2</c:v>
                </c:pt>
                <c:pt idx="1025">
                  <c:v>3.5865632475964436E-2</c:v>
                </c:pt>
                <c:pt idx="1026">
                  <c:v>3.580846003494665E-2</c:v>
                </c:pt>
                <c:pt idx="1027">
                  <c:v>0.18414830085839431</c:v>
                </c:pt>
                <c:pt idx="1028">
                  <c:v>5.8071102716875947E-2</c:v>
                </c:pt>
                <c:pt idx="1029">
                  <c:v>5.7910987687319532E-2</c:v>
                </c:pt>
                <c:pt idx="1030">
                  <c:v>1.7068938239623813E-2</c:v>
                </c:pt>
                <c:pt idx="1031">
                  <c:v>1.6735454691135517E-2</c:v>
                </c:pt>
                <c:pt idx="1032">
                  <c:v>1.6698135655258073E-2</c:v>
                </c:pt>
                <c:pt idx="1033">
                  <c:v>1.6660977592937314E-2</c:v>
                </c:pt>
                <c:pt idx="1034">
                  <c:v>1.9232020387407085E-2</c:v>
                </c:pt>
                <c:pt idx="1035">
                  <c:v>1.915531648836237E-2</c:v>
                </c:pt>
                <c:pt idx="1036">
                  <c:v>3.5244945276100711E-2</c:v>
                </c:pt>
                <c:pt idx="1037">
                  <c:v>1.9002552584492429E-2</c:v>
                </c:pt>
                <c:pt idx="1038">
                  <c:v>5.78121767533624E-2</c:v>
                </c:pt>
                <c:pt idx="1039">
                  <c:v>3.5059584227307039E-2</c:v>
                </c:pt>
                <c:pt idx="1040">
                  <c:v>1.8790523583389413E-2</c:v>
                </c:pt>
                <c:pt idx="1041">
                  <c:v>1.8715214788489427E-2</c:v>
                </c:pt>
                <c:pt idx="1042">
                  <c:v>1.6693869856045401E-2</c:v>
                </c:pt>
                <c:pt idx="1043">
                  <c:v>5.1110096441135046E-2</c:v>
                </c:pt>
                <c:pt idx="1044">
                  <c:v>1.6582502984785179E-2</c:v>
                </c:pt>
                <c:pt idx="1045">
                  <c:v>1.6507408821291154E-2</c:v>
                </c:pt>
                <c:pt idx="1046">
                  <c:v>1.6432502460279327E-2</c:v>
                </c:pt>
                <c:pt idx="1047">
                  <c:v>0.12346059983093</c:v>
                </c:pt>
                <c:pt idx="1048">
                  <c:v>1.6322396548532764E-2</c:v>
                </c:pt>
                <c:pt idx="1049">
                  <c:v>5.0664280180053624E-2</c:v>
                </c:pt>
                <c:pt idx="1050">
                  <c:v>1.6174166733134283E-2</c:v>
                </c:pt>
                <c:pt idx="1051">
                  <c:v>1.8752185048329789E-2</c:v>
                </c:pt>
                <c:pt idx="1052">
                  <c:v>1.8679022567499821E-2</c:v>
                </c:pt>
                <c:pt idx="1053">
                  <c:v>3.6355770122572753E-2</c:v>
                </c:pt>
                <c:pt idx="1054">
                  <c:v>3.6303534203916341E-2</c:v>
                </c:pt>
                <c:pt idx="1055">
                  <c:v>3.6251432429887494E-2</c:v>
                </c:pt>
                <c:pt idx="1056">
                  <c:v>1.7933178428481182E-2</c:v>
                </c:pt>
                <c:pt idx="1057">
                  <c:v>3.6032454736986054E-2</c:v>
                </c:pt>
                <c:pt idx="1058">
                  <c:v>1.7833669942451641E-2</c:v>
                </c:pt>
                <c:pt idx="1059">
                  <c:v>1.7784116916380974E-2</c:v>
                </c:pt>
                <c:pt idx="1060">
                  <c:v>5.5402107514076343E-2</c:v>
                </c:pt>
                <c:pt idx="1061">
                  <c:v>3.5486512924579265E-2</c:v>
                </c:pt>
                <c:pt idx="1062">
                  <c:v>3.543548430758723E-2</c:v>
                </c:pt>
                <c:pt idx="1063">
                  <c:v>1.7521542218950518E-2</c:v>
                </c:pt>
                <c:pt idx="1064">
                  <c:v>1.8613586817317229E-2</c:v>
                </c:pt>
                <c:pt idx="1065">
                  <c:v>1.7441806651281179E-2</c:v>
                </c:pt>
                <c:pt idx="1066">
                  <c:v>3.4927317622797029E-2</c:v>
                </c:pt>
                <c:pt idx="1067">
                  <c:v>0.10402535033010224</c:v>
                </c:pt>
                <c:pt idx="1068">
                  <c:v>0.1489465501529344</c:v>
                </c:pt>
                <c:pt idx="1069">
                  <c:v>2.093927908476222E-2</c:v>
                </c:pt>
                <c:pt idx="1070">
                  <c:v>1.7431316541269812E-2</c:v>
                </c:pt>
                <c:pt idx="1071">
                  <c:v>1.7426031242874958E-2</c:v>
                </c:pt>
                <c:pt idx="1072">
                  <c:v>5.0687406714148175E-2</c:v>
                </c:pt>
                <c:pt idx="1073">
                  <c:v>3.7157418427388116E-2</c:v>
                </c:pt>
                <c:pt idx="1074">
                  <c:v>2.1264257863752436E-2</c:v>
                </c:pt>
                <c:pt idx="1075">
                  <c:v>3.7037117523814389E-2</c:v>
                </c:pt>
                <c:pt idx="1076">
                  <c:v>2.113183028568754E-2</c:v>
                </c:pt>
                <c:pt idx="1077">
                  <c:v>2.1073852976895333E-2</c:v>
                </c:pt>
                <c:pt idx="1078">
                  <c:v>2.1000100259695058E-2</c:v>
                </c:pt>
                <c:pt idx="1079">
                  <c:v>3.6522753357149204E-2</c:v>
                </c:pt>
                <c:pt idx="1080">
                  <c:v>2.0869094614702252E-2</c:v>
                </c:pt>
                <c:pt idx="1081">
                  <c:v>3.6404464623016171E-2</c:v>
                </c:pt>
                <c:pt idx="1082">
                  <c:v>2.0723037942297507E-2</c:v>
                </c:pt>
                <c:pt idx="1083">
                  <c:v>2.1358481051387126E-2</c:v>
                </c:pt>
                <c:pt idx="1084">
                  <c:v>3.6137838757778963E-2</c:v>
                </c:pt>
                <c:pt idx="1085">
                  <c:v>2.1232170468418868E-2</c:v>
                </c:pt>
                <c:pt idx="1086">
                  <c:v>2.1159732368586825E-2</c:v>
                </c:pt>
                <c:pt idx="1087">
                  <c:v>2.1087562558011728E-2</c:v>
                </c:pt>
                <c:pt idx="1088">
                  <c:v>3.8603685333938022E-2</c:v>
                </c:pt>
                <c:pt idx="1089">
                  <c:v>2.0962566592411701E-2</c:v>
                </c:pt>
                <c:pt idx="1090">
                  <c:v>2.0890933360355933E-2</c:v>
                </c:pt>
                <c:pt idx="1091">
                  <c:v>3.8440404491129405E-2</c:v>
                </c:pt>
                <c:pt idx="1092">
                  <c:v>2.0766956893938041E-2</c:v>
                </c:pt>
                <c:pt idx="1093">
                  <c:v>3.8231890079315614E-2</c:v>
                </c:pt>
                <c:pt idx="1094">
                  <c:v>3.6607023013288206E-2</c:v>
                </c:pt>
                <c:pt idx="1095">
                  <c:v>0.14783803259408551</c:v>
                </c:pt>
                <c:pt idx="1096">
                  <c:v>0.14780465741031096</c:v>
                </c:pt>
                <c:pt idx="1097">
                  <c:v>1.8695227238721513E-2</c:v>
                </c:pt>
                <c:pt idx="1098">
                  <c:v>2.1034924205467202E-2</c:v>
                </c:pt>
                <c:pt idx="1099">
                  <c:v>2.0978556632227485E-2</c:v>
                </c:pt>
                <c:pt idx="1100">
                  <c:v>2.0922376861468164E-2</c:v>
                </c:pt>
                <c:pt idx="1101">
                  <c:v>3.6954833208188716E-2</c:v>
                </c:pt>
                <c:pt idx="1102">
                  <c:v>2.0780022580833096E-2</c:v>
                </c:pt>
                <c:pt idx="1103">
                  <c:v>3.6839629800529496E-2</c:v>
                </c:pt>
                <c:pt idx="1104">
                  <c:v>2.0638499996901562E-2</c:v>
                </c:pt>
                <c:pt idx="1105">
                  <c:v>2.05830982649912E-2</c:v>
                </c:pt>
                <c:pt idx="1106">
                  <c:v>3.6579120930390716E-2</c:v>
                </c:pt>
                <c:pt idx="1107">
                  <c:v>3.6434056928244439E-2</c:v>
                </c:pt>
                <c:pt idx="1108">
                  <c:v>2.0387730026850813E-2</c:v>
                </c:pt>
                <c:pt idx="1109">
                  <c:v>2.031797481960447E-2</c:v>
                </c:pt>
                <c:pt idx="1110">
                  <c:v>2.0263297468693781E-2</c:v>
                </c:pt>
                <c:pt idx="1111">
                  <c:v>2.0208754262412466E-2</c:v>
                </c:pt>
                <c:pt idx="1112">
                  <c:v>2.0139481975830823E-2</c:v>
                </c:pt>
                <c:pt idx="1113">
                  <c:v>3.5921436641761166E-2</c:v>
                </c:pt>
                <c:pt idx="1114">
                  <c:v>2.0001608125816139E-2</c:v>
                </c:pt>
                <c:pt idx="1115">
                  <c:v>1.9932952904530322E-2</c:v>
                </c:pt>
                <c:pt idx="1116">
                  <c:v>1.9864485485724951E-2</c:v>
                </c:pt>
                <c:pt idx="1117">
                  <c:v>1.9810827633996445E-2</c:v>
                </c:pt>
                <c:pt idx="1118">
                  <c:v>3.5557529091340967E-2</c:v>
                </c:pt>
                <c:pt idx="1119">
                  <c:v>3.5502422477616653E-2</c:v>
                </c:pt>
                <c:pt idx="1120">
                  <c:v>1.9607061942059981E-2</c:v>
                </c:pt>
                <c:pt idx="1121">
                  <c:v>1.9539533535660198E-2</c:v>
                </c:pt>
                <c:pt idx="1122">
                  <c:v>1.9486573236005906E-2</c:v>
                </c:pt>
                <c:pt idx="1123">
                  <c:v>1.9433747080979183E-2</c:v>
                </c:pt>
                <c:pt idx="1124">
                  <c:v>1.9366728424171368E-2</c:v>
                </c:pt>
                <c:pt idx="1125">
                  <c:v>1.9299843911991122E-2</c:v>
                </c:pt>
                <c:pt idx="1126">
                  <c:v>1.9233147202294919E-2</c:v>
                </c:pt>
                <c:pt idx="1127">
                  <c:v>3.4896383871274958E-2</c:v>
                </c:pt>
                <c:pt idx="1128">
                  <c:v>1.9100397677118457E-2</c:v>
                </c:pt>
                <c:pt idx="1129">
                  <c:v>1.9034291203790767E-2</c:v>
                </c:pt>
                <c:pt idx="1130">
                  <c:v>3.4735410316091245E-2</c:v>
                </c:pt>
                <c:pt idx="1131">
                  <c:v>7.4062671780582401E-2</c:v>
                </c:pt>
                <c:pt idx="1132">
                  <c:v>5.6244750417611518E-2</c:v>
                </c:pt>
                <c:pt idx="1133">
                  <c:v>7.3998792108099468E-2</c:v>
                </c:pt>
                <c:pt idx="1134">
                  <c:v>2.0599061475881465E-2</c:v>
                </c:pt>
                <c:pt idx="1135">
                  <c:v>3.621883528496371E-2</c:v>
                </c:pt>
                <c:pt idx="1136">
                  <c:v>8.3321146293759293E-2</c:v>
                </c:pt>
                <c:pt idx="1137">
                  <c:v>1.1696056815937751E-2</c:v>
                </c:pt>
                <c:pt idx="1138">
                  <c:v>4.5416220333949021E-2</c:v>
                </c:pt>
                <c:pt idx="1139">
                  <c:v>4.5237861634804748E-2</c:v>
                </c:pt>
                <c:pt idx="1140">
                  <c:v>3.1950997074224656E-2</c:v>
                </c:pt>
                <c:pt idx="1141">
                  <c:v>4.5813583554920247E-2</c:v>
                </c:pt>
                <c:pt idx="1142">
                  <c:v>0.40277984695868418</c:v>
                </c:pt>
                <c:pt idx="1143">
                  <c:v>0.32938266668415894</c:v>
                </c:pt>
                <c:pt idx="1144">
                  <c:v>8.1203592833167235E-2</c:v>
                </c:pt>
                <c:pt idx="1145">
                  <c:v>2.7245766885125717E-2</c:v>
                </c:pt>
                <c:pt idx="1146">
                  <c:v>4.8694098009230954E-2</c:v>
                </c:pt>
                <c:pt idx="1147">
                  <c:v>8.6837801409231974E-2</c:v>
                </c:pt>
                <c:pt idx="1148">
                  <c:v>1.6121045459925105E-2</c:v>
                </c:pt>
                <c:pt idx="1149">
                  <c:v>1.6068299791674928E-2</c:v>
                </c:pt>
                <c:pt idx="1150">
                  <c:v>1.6015741925908746E-2</c:v>
                </c:pt>
                <c:pt idx="1151">
                  <c:v>1.5979388731362405E-2</c:v>
                </c:pt>
                <c:pt idx="1152">
                  <c:v>4.6711842821771744E-2</c:v>
                </c:pt>
                <c:pt idx="1153">
                  <c:v>1.584400997145307E-2</c:v>
                </c:pt>
                <c:pt idx="1154">
                  <c:v>4.6639458379790728E-2</c:v>
                </c:pt>
                <c:pt idx="1155">
                  <c:v>1.5709462908245472E-2</c:v>
                </c:pt>
                <c:pt idx="1156">
                  <c:v>4.642565866958024E-2</c:v>
                </c:pt>
                <c:pt idx="1157">
                  <c:v>1.5608317857737926E-2</c:v>
                </c:pt>
                <c:pt idx="1158">
                  <c:v>8.3851580987016797E-2</c:v>
                </c:pt>
                <c:pt idx="1159">
                  <c:v>2.3653776145827581E-2</c:v>
                </c:pt>
                <c:pt idx="1160">
                  <c:v>2.3634191029945975E-2</c:v>
                </c:pt>
                <c:pt idx="1161">
                  <c:v>4.5966159656307994E-2</c:v>
                </c:pt>
                <c:pt idx="1162">
                  <c:v>0.54813403076735778</c:v>
                </c:pt>
                <c:pt idx="1163">
                  <c:v>0.31933035108359237</c:v>
                </c:pt>
                <c:pt idx="1164">
                  <c:v>0.22119054270704866</c:v>
                </c:pt>
                <c:pt idx="1165">
                  <c:v>0.16343146039796996</c:v>
                </c:pt>
                <c:pt idx="1166">
                  <c:v>0.22537416491949974</c:v>
                </c:pt>
                <c:pt idx="1167">
                  <c:v>0.31463995729049588</c:v>
                </c:pt>
                <c:pt idx="1168">
                  <c:v>0.130140304818988</c:v>
                </c:pt>
                <c:pt idx="1169">
                  <c:v>0.15657535522235547</c:v>
                </c:pt>
                <c:pt idx="1170">
                  <c:v>0.1877063530064749</c:v>
                </c:pt>
                <c:pt idx="1171">
                  <c:v>0.14762753284175659</c:v>
                </c:pt>
                <c:pt idx="1172">
                  <c:v>0.12630250746092234</c:v>
                </c:pt>
                <c:pt idx="1173">
                  <c:v>0.18371109668251481</c:v>
                </c:pt>
                <c:pt idx="1174">
                  <c:v>9.6166138445359067E-2</c:v>
                </c:pt>
                <c:pt idx="1175">
                  <c:v>0.11444082227116373</c:v>
                </c:pt>
                <c:pt idx="1176">
                  <c:v>0.11798411851001848</c:v>
                </c:pt>
                <c:pt idx="1177">
                  <c:v>0.11775017027648525</c:v>
                </c:pt>
                <c:pt idx="1178">
                  <c:v>0.18877113941616372</c:v>
                </c:pt>
                <c:pt idx="1179">
                  <c:v>0.2044645854556679</c:v>
                </c:pt>
                <c:pt idx="1180">
                  <c:v>0.1826364908859579</c:v>
                </c:pt>
                <c:pt idx="1181">
                  <c:v>0.17454571854208473</c:v>
                </c:pt>
                <c:pt idx="1182">
                  <c:v>0.14667188650248325</c:v>
                </c:pt>
                <c:pt idx="1183">
                  <c:v>0.14644652352522458</c:v>
                </c:pt>
                <c:pt idx="1184">
                  <c:v>0.17626596243955653</c:v>
                </c:pt>
                <c:pt idx="1185">
                  <c:v>0.19535747974221612</c:v>
                </c:pt>
                <c:pt idx="1186">
                  <c:v>0.17550646237727432</c:v>
                </c:pt>
                <c:pt idx="1187">
                  <c:v>0.15951593964167737</c:v>
                </c:pt>
                <c:pt idx="1188">
                  <c:v>0.21462617527127925</c:v>
                </c:pt>
                <c:pt idx="1189">
                  <c:v>6.94849594761143E-2</c:v>
                </c:pt>
                <c:pt idx="1190">
                  <c:v>6.9409489707659477E-2</c:v>
                </c:pt>
                <c:pt idx="1191">
                  <c:v>0.1138545029253312</c:v>
                </c:pt>
                <c:pt idx="1192">
                  <c:v>8.1451814055251114E-3</c:v>
                </c:pt>
                <c:pt idx="1193">
                  <c:v>7.0726950941135833E-2</c:v>
                </c:pt>
                <c:pt idx="1194">
                  <c:v>8.82803659240122E-2</c:v>
                </c:pt>
                <c:pt idx="1195">
                  <c:v>5.2034889515666462E-2</c:v>
                </c:pt>
                <c:pt idx="1196">
                  <c:v>2.2231199180815266E-2</c:v>
                </c:pt>
                <c:pt idx="1197">
                  <c:v>4.3058547986870865E-3</c:v>
                </c:pt>
                <c:pt idx="1198">
                  <c:v>4.8946263083426533E-2</c:v>
                </c:pt>
                <c:pt idx="1199">
                  <c:v>2.1183127191940116E-2</c:v>
                </c:pt>
                <c:pt idx="1200">
                  <c:v>4.8704936895281249E-2</c:v>
                </c:pt>
                <c:pt idx="1201">
                  <c:v>3.3250563414148632E-3</c:v>
                </c:pt>
                <c:pt idx="1202">
                  <c:v>4.8495778589244282E-2</c:v>
                </c:pt>
                <c:pt idx="1203">
                  <c:v>2.091575011677951E-2</c:v>
                </c:pt>
                <c:pt idx="1204">
                  <c:v>4.8257323096166892E-2</c:v>
                </c:pt>
                <c:pt idx="1205">
                  <c:v>8.7464847064525564E-2</c:v>
                </c:pt>
                <c:pt idx="1206">
                  <c:v>4.8050740367013615E-2</c:v>
                </c:pt>
                <c:pt idx="1207">
                  <c:v>4.8003762917824738E-2</c:v>
                </c:pt>
                <c:pt idx="1208">
                  <c:v>2.0644831623404112E-2</c:v>
                </c:pt>
                <c:pt idx="1209">
                  <c:v>8.6612465260900676E-2</c:v>
                </c:pt>
                <c:pt idx="1210">
                  <c:v>2.0554498630021348E-2</c:v>
                </c:pt>
                <c:pt idx="1211">
                  <c:v>4.7338834819212507E-2</c:v>
                </c:pt>
                <c:pt idx="1212">
                  <c:v>4.7292528093172331E-2</c:v>
                </c:pt>
                <c:pt idx="1213">
                  <c:v>2.9865960271778244E-3</c:v>
                </c:pt>
                <c:pt idx="1214">
                  <c:v>5.5762983395871912E-3</c:v>
                </c:pt>
                <c:pt idx="1215">
                  <c:v>5.5618912063984099E-3</c:v>
                </c:pt>
                <c:pt idx="1216">
                  <c:v>8.6762063351518412E-2</c:v>
                </c:pt>
                <c:pt idx="1217">
                  <c:v>5.4825044147661746E-3</c:v>
                </c:pt>
                <c:pt idx="1218">
                  <c:v>8.6726997945412998E-2</c:v>
                </c:pt>
                <c:pt idx="1219">
                  <c:v>5.3533633801209667E-3</c:v>
                </c:pt>
                <c:pt idx="1220">
                  <c:v>5.3391172204870939E-3</c:v>
                </c:pt>
                <c:pt idx="1221">
                  <c:v>5.2337385654781715E-2</c:v>
                </c:pt>
                <c:pt idx="1222">
                  <c:v>5.2152722158060404E-2</c:v>
                </c:pt>
                <c:pt idx="1223">
                  <c:v>3.4671772103943337E-2</c:v>
                </c:pt>
                <c:pt idx="1224">
                  <c:v>5.1335674049796023E-3</c:v>
                </c:pt>
                <c:pt idx="1225">
                  <c:v>3.5405489568470803E-2</c:v>
                </c:pt>
                <c:pt idx="1226">
                  <c:v>5.3117356187500082E-2</c:v>
                </c:pt>
                <c:pt idx="1227">
                  <c:v>2.2086993704296232E-2</c:v>
                </c:pt>
                <c:pt idx="1228">
                  <c:v>3.3607093009956637E-2</c:v>
                </c:pt>
                <c:pt idx="1229">
                  <c:v>5.133095215884776E-2</c:v>
                </c:pt>
                <c:pt idx="1230">
                  <c:v>6.2531116523574133E-3</c:v>
                </c:pt>
                <c:pt idx="1231">
                  <c:v>5.108906256325764E-2</c:v>
                </c:pt>
                <c:pt idx="1232">
                  <c:v>6.169217601181054E-3</c:v>
                </c:pt>
                <c:pt idx="1233">
                  <c:v>3.4442465274583563E-2</c:v>
                </c:pt>
                <c:pt idx="1234">
                  <c:v>3.4411102260247878E-2</c:v>
                </c:pt>
                <c:pt idx="1235">
                  <c:v>3.4336276386012589E-2</c:v>
                </c:pt>
                <c:pt idx="1236">
                  <c:v>0.20587997226854857</c:v>
                </c:pt>
                <c:pt idx="1237">
                  <c:v>9.5484630070562501E-2</c:v>
                </c:pt>
                <c:pt idx="1238">
                  <c:v>0.19224899990483763</c:v>
                </c:pt>
                <c:pt idx="1239">
                  <c:v>0.19217988859181262</c:v>
                </c:pt>
                <c:pt idx="1240">
                  <c:v>3.7948549793264744E-2</c:v>
                </c:pt>
                <c:pt idx="1241">
                  <c:v>9.4175298001619827E-3</c:v>
                </c:pt>
                <c:pt idx="1242">
                  <c:v>2.5264423881144832E-2</c:v>
                </c:pt>
                <c:pt idx="1243">
                  <c:v>2.5200544208663699E-2</c:v>
                </c:pt>
                <c:pt idx="1244">
                  <c:v>9.3149896455096588E-3</c:v>
                </c:pt>
                <c:pt idx="1245">
                  <c:v>3.7518669914146277E-2</c:v>
                </c:pt>
                <c:pt idx="1246">
                  <c:v>2.5013734397872373E-2</c:v>
                </c:pt>
                <c:pt idx="1247">
                  <c:v>9.1599184540166658E-3</c:v>
                </c:pt>
                <c:pt idx="1248">
                  <c:v>2.4887826248792225E-2</c:v>
                </c:pt>
                <c:pt idx="1249">
                  <c:v>7.9334206936816837E-2</c:v>
                </c:pt>
                <c:pt idx="1250">
                  <c:v>2.4750945069034257E-2</c:v>
                </c:pt>
                <c:pt idx="1251">
                  <c:v>2.4703243238849256E-2</c:v>
                </c:pt>
                <c:pt idx="1252">
                  <c:v>3.7080929159749261E-2</c:v>
                </c:pt>
                <c:pt idx="1253">
                  <c:v>8.8870951069045002E-3</c:v>
                </c:pt>
                <c:pt idx="1254">
                  <c:v>2.4490597172450366E-2</c:v>
                </c:pt>
                <c:pt idx="1255">
                  <c:v>2.4414242049442734E-2</c:v>
                </c:pt>
                <c:pt idx="1256">
                  <c:v>3.6775294036307429E-2</c:v>
                </c:pt>
                <c:pt idx="1257">
                  <c:v>2.4308750712944124E-2</c:v>
                </c:pt>
                <c:pt idx="1258">
                  <c:v>2.4232958997379535E-2</c:v>
                </c:pt>
                <c:pt idx="1259">
                  <c:v>1.4247541323453232E-2</c:v>
                </c:pt>
                <c:pt idx="1260">
                  <c:v>1.4215091737620675E-2</c:v>
                </c:pt>
                <c:pt idx="1261">
                  <c:v>4.0088961498692607E-2</c:v>
                </c:pt>
                <c:pt idx="1262">
                  <c:v>4.0054861933920188E-2</c:v>
                </c:pt>
                <c:pt idx="1263">
                  <c:v>1.4033205034727088E-2</c:v>
                </c:pt>
                <c:pt idx="1264">
                  <c:v>1.3972947267235468E-2</c:v>
                </c:pt>
                <c:pt idx="1265">
                  <c:v>1.3940953773143874E-2</c:v>
                </c:pt>
                <c:pt idx="1266">
                  <c:v>1.3908920035661309E-2</c:v>
                </c:pt>
                <c:pt idx="1267">
                  <c:v>1.3849051287595967E-2</c:v>
                </c:pt>
                <c:pt idx="1268">
                  <c:v>1.3789263026308967E-2</c:v>
                </c:pt>
                <c:pt idx="1269">
                  <c:v>1.3729662567502391E-2</c:v>
                </c:pt>
                <c:pt idx="1270">
                  <c:v>3.9544146501173653E-2</c:v>
                </c:pt>
                <c:pt idx="1271">
                  <c:v>0.55415905630648343</c:v>
                </c:pt>
                <c:pt idx="1272">
                  <c:v>8.2222931042443159E-2</c:v>
                </c:pt>
                <c:pt idx="1273">
                  <c:v>0.13044623506061415</c:v>
                </c:pt>
                <c:pt idx="1274">
                  <c:v>0.14964673146013244</c:v>
                </c:pt>
                <c:pt idx="1275">
                  <c:v>8.3133370641636853E-2</c:v>
                </c:pt>
                <c:pt idx="1276">
                  <c:v>6.0981987515265679E-2</c:v>
                </c:pt>
                <c:pt idx="1277">
                  <c:v>0.10227221416952055</c:v>
                </c:pt>
                <c:pt idx="1278">
                  <c:v>9.9873117960910557E-2</c:v>
                </c:pt>
                <c:pt idx="1279">
                  <c:v>9.946223296130513E-2</c:v>
                </c:pt>
                <c:pt idx="1280">
                  <c:v>7.0416781729222486E-2</c:v>
                </c:pt>
                <c:pt idx="1281">
                  <c:v>9.8862177205430654E-2</c:v>
                </c:pt>
                <c:pt idx="1282">
                  <c:v>9.8521932767624387E-2</c:v>
                </c:pt>
                <c:pt idx="1283">
                  <c:v>9.8183780986033461E-2</c:v>
                </c:pt>
                <c:pt idx="1284">
                  <c:v>0.15287604877960212</c:v>
                </c:pt>
                <c:pt idx="1285">
                  <c:v>0.21081319466963902</c:v>
                </c:pt>
                <c:pt idx="1286">
                  <c:v>0.21055813207144999</c:v>
                </c:pt>
                <c:pt idx="1287">
                  <c:v>0.4235825131529472</c:v>
                </c:pt>
                <c:pt idx="1288">
                  <c:v>0.15172919268569363</c:v>
                </c:pt>
                <c:pt idx="1289">
                  <c:v>0.20900245680522772</c:v>
                </c:pt>
                <c:pt idx="1290">
                  <c:v>0.20809381474406694</c:v>
                </c:pt>
                <c:pt idx="1291">
                  <c:v>0.20786021528656898</c:v>
                </c:pt>
                <c:pt idx="1292">
                  <c:v>0.46227663879597369</c:v>
                </c:pt>
                <c:pt idx="1293">
                  <c:v>6.2334084892033771E-2</c:v>
                </c:pt>
                <c:pt idx="1294">
                  <c:v>7.6861197037453491E-2</c:v>
                </c:pt>
                <c:pt idx="1295">
                  <c:v>3.0941505080740606E-2</c:v>
                </c:pt>
                <c:pt idx="1296">
                  <c:v>5.3888553661459879E-2</c:v>
                </c:pt>
                <c:pt idx="1297">
                  <c:v>8.0922479347963084E-3</c:v>
                </c:pt>
                <c:pt idx="1298">
                  <c:v>6.4438116573989832E-2</c:v>
                </c:pt>
                <c:pt idx="1299">
                  <c:v>2.2537612343107857E-2</c:v>
                </c:pt>
                <c:pt idx="1300">
                  <c:v>2.2525351523989066E-2</c:v>
                </c:pt>
                <c:pt idx="1301">
                  <c:v>4.6299509060168664E-2</c:v>
                </c:pt>
                <c:pt idx="1302">
                  <c:v>1.9535026276116099E-2</c:v>
                </c:pt>
                <c:pt idx="1303">
                  <c:v>1.9471951471409388E-2</c:v>
                </c:pt>
                <c:pt idx="1304">
                  <c:v>4.8148961064602237E-2</c:v>
                </c:pt>
                <c:pt idx="1305">
                  <c:v>5.125218243250957E-2</c:v>
                </c:pt>
                <c:pt idx="1306">
                  <c:v>4.7957241560376854E-2</c:v>
                </c:pt>
                <c:pt idx="1307">
                  <c:v>4.7922498101383049E-2</c:v>
                </c:pt>
                <c:pt idx="1308">
                  <c:v>5.4268558567397859E-2</c:v>
                </c:pt>
                <c:pt idx="1309">
                  <c:v>1.3259136865699395E-2</c:v>
                </c:pt>
                <c:pt idx="1310">
                  <c:v>8.1970363534359422E-2</c:v>
                </c:pt>
                <c:pt idx="1311">
                  <c:v>4.8987418655703024E-2</c:v>
                </c:pt>
                <c:pt idx="1312">
                  <c:v>8.1662769899329773E-2</c:v>
                </c:pt>
                <c:pt idx="1313">
                  <c:v>4.8917126869939202E-2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36-4AD8-90D4-560770995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'md=3_n=5_26w_HSI'!$D$36</c:f>
              <c:strCache>
                <c:ptCount val="1"/>
                <c:pt idx="0">
                  <c:v>EQY_HSI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'md=3_n=5_26w_HSI'!$B$37:$B$1350</c:f>
              <c:numCache>
                <c:formatCode>m/d/yyyy</c:formatCode>
                <c:ptCount val="1314"/>
                <c:pt idx="0">
                  <c:v>34215</c:v>
                </c:pt>
                <c:pt idx="1">
                  <c:v>34222</c:v>
                </c:pt>
                <c:pt idx="2">
                  <c:v>34229</c:v>
                </c:pt>
                <c:pt idx="3">
                  <c:v>34236</c:v>
                </c:pt>
                <c:pt idx="4">
                  <c:v>34243</c:v>
                </c:pt>
                <c:pt idx="5">
                  <c:v>34250</c:v>
                </c:pt>
                <c:pt idx="6">
                  <c:v>34257</c:v>
                </c:pt>
                <c:pt idx="7">
                  <c:v>34264</c:v>
                </c:pt>
                <c:pt idx="8">
                  <c:v>34271</c:v>
                </c:pt>
                <c:pt idx="9">
                  <c:v>34278</c:v>
                </c:pt>
                <c:pt idx="10">
                  <c:v>34285</c:v>
                </c:pt>
                <c:pt idx="11">
                  <c:v>34292</c:v>
                </c:pt>
                <c:pt idx="12">
                  <c:v>34299</c:v>
                </c:pt>
                <c:pt idx="13">
                  <c:v>34306</c:v>
                </c:pt>
                <c:pt idx="14">
                  <c:v>34313</c:v>
                </c:pt>
                <c:pt idx="15">
                  <c:v>34320</c:v>
                </c:pt>
                <c:pt idx="16">
                  <c:v>34327</c:v>
                </c:pt>
                <c:pt idx="17">
                  <c:v>34334</c:v>
                </c:pt>
                <c:pt idx="18">
                  <c:v>34341</c:v>
                </c:pt>
                <c:pt idx="19">
                  <c:v>34348</c:v>
                </c:pt>
                <c:pt idx="20">
                  <c:v>34355</c:v>
                </c:pt>
                <c:pt idx="21">
                  <c:v>34362</c:v>
                </c:pt>
                <c:pt idx="22">
                  <c:v>34369</c:v>
                </c:pt>
                <c:pt idx="23">
                  <c:v>34376</c:v>
                </c:pt>
                <c:pt idx="24">
                  <c:v>34383</c:v>
                </c:pt>
                <c:pt idx="25">
                  <c:v>34390</c:v>
                </c:pt>
                <c:pt idx="26">
                  <c:v>34397</c:v>
                </c:pt>
                <c:pt idx="27">
                  <c:v>34404</c:v>
                </c:pt>
                <c:pt idx="28">
                  <c:v>34411</c:v>
                </c:pt>
                <c:pt idx="29">
                  <c:v>34418</c:v>
                </c:pt>
                <c:pt idx="30">
                  <c:v>34425</c:v>
                </c:pt>
                <c:pt idx="31">
                  <c:v>34432</c:v>
                </c:pt>
                <c:pt idx="32">
                  <c:v>34439</c:v>
                </c:pt>
                <c:pt idx="33">
                  <c:v>34446</c:v>
                </c:pt>
                <c:pt idx="34">
                  <c:v>34453</c:v>
                </c:pt>
                <c:pt idx="35">
                  <c:v>34460</c:v>
                </c:pt>
                <c:pt idx="36">
                  <c:v>34467</c:v>
                </c:pt>
                <c:pt idx="37">
                  <c:v>34474</c:v>
                </c:pt>
                <c:pt idx="38">
                  <c:v>34481</c:v>
                </c:pt>
                <c:pt idx="39">
                  <c:v>34488</c:v>
                </c:pt>
                <c:pt idx="40">
                  <c:v>34495</c:v>
                </c:pt>
                <c:pt idx="41">
                  <c:v>34502</c:v>
                </c:pt>
                <c:pt idx="42">
                  <c:v>34509</c:v>
                </c:pt>
                <c:pt idx="43">
                  <c:v>34516</c:v>
                </c:pt>
                <c:pt idx="44">
                  <c:v>34523</c:v>
                </c:pt>
                <c:pt idx="45">
                  <c:v>34530</c:v>
                </c:pt>
                <c:pt idx="46">
                  <c:v>34537</c:v>
                </c:pt>
                <c:pt idx="47">
                  <c:v>34544</c:v>
                </c:pt>
                <c:pt idx="48">
                  <c:v>34551</c:v>
                </c:pt>
                <c:pt idx="49">
                  <c:v>34558</c:v>
                </c:pt>
                <c:pt idx="50">
                  <c:v>34565</c:v>
                </c:pt>
                <c:pt idx="51">
                  <c:v>34572</c:v>
                </c:pt>
                <c:pt idx="52">
                  <c:v>34579</c:v>
                </c:pt>
                <c:pt idx="53">
                  <c:v>34586</c:v>
                </c:pt>
                <c:pt idx="54">
                  <c:v>34593</c:v>
                </c:pt>
                <c:pt idx="55">
                  <c:v>34600</c:v>
                </c:pt>
                <c:pt idx="56">
                  <c:v>34607</c:v>
                </c:pt>
                <c:pt idx="57">
                  <c:v>34614</c:v>
                </c:pt>
                <c:pt idx="58">
                  <c:v>34621</c:v>
                </c:pt>
                <c:pt idx="59">
                  <c:v>34628</c:v>
                </c:pt>
                <c:pt idx="60">
                  <c:v>34635</c:v>
                </c:pt>
                <c:pt idx="61">
                  <c:v>34642</c:v>
                </c:pt>
                <c:pt idx="62">
                  <c:v>34649</c:v>
                </c:pt>
                <c:pt idx="63">
                  <c:v>34656</c:v>
                </c:pt>
                <c:pt idx="64">
                  <c:v>34663</c:v>
                </c:pt>
                <c:pt idx="65">
                  <c:v>34670</c:v>
                </c:pt>
                <c:pt idx="66">
                  <c:v>34677</c:v>
                </c:pt>
                <c:pt idx="67">
                  <c:v>34684</c:v>
                </c:pt>
                <c:pt idx="68">
                  <c:v>34691</c:v>
                </c:pt>
                <c:pt idx="69">
                  <c:v>34698</c:v>
                </c:pt>
                <c:pt idx="70">
                  <c:v>34705</c:v>
                </c:pt>
                <c:pt idx="71">
                  <c:v>34712</c:v>
                </c:pt>
                <c:pt idx="72">
                  <c:v>34719</c:v>
                </c:pt>
                <c:pt idx="73">
                  <c:v>34726</c:v>
                </c:pt>
                <c:pt idx="74">
                  <c:v>34733</c:v>
                </c:pt>
                <c:pt idx="75">
                  <c:v>34740</c:v>
                </c:pt>
                <c:pt idx="76">
                  <c:v>34747</c:v>
                </c:pt>
                <c:pt idx="77">
                  <c:v>34754</c:v>
                </c:pt>
                <c:pt idx="78">
                  <c:v>34761</c:v>
                </c:pt>
                <c:pt idx="79">
                  <c:v>34768</c:v>
                </c:pt>
                <c:pt idx="80">
                  <c:v>34775</c:v>
                </c:pt>
                <c:pt idx="81">
                  <c:v>34782</c:v>
                </c:pt>
                <c:pt idx="82">
                  <c:v>34789</c:v>
                </c:pt>
                <c:pt idx="83">
                  <c:v>34796</c:v>
                </c:pt>
                <c:pt idx="84">
                  <c:v>34803</c:v>
                </c:pt>
                <c:pt idx="85">
                  <c:v>34810</c:v>
                </c:pt>
                <c:pt idx="86">
                  <c:v>34817</c:v>
                </c:pt>
                <c:pt idx="87">
                  <c:v>34824</c:v>
                </c:pt>
                <c:pt idx="88">
                  <c:v>34831</c:v>
                </c:pt>
                <c:pt idx="89">
                  <c:v>34838</c:v>
                </c:pt>
                <c:pt idx="90">
                  <c:v>34845</c:v>
                </c:pt>
                <c:pt idx="91">
                  <c:v>34852</c:v>
                </c:pt>
                <c:pt idx="92">
                  <c:v>34859</c:v>
                </c:pt>
                <c:pt idx="93">
                  <c:v>34866</c:v>
                </c:pt>
                <c:pt idx="94">
                  <c:v>34873</c:v>
                </c:pt>
                <c:pt idx="95">
                  <c:v>34880</c:v>
                </c:pt>
                <c:pt idx="96">
                  <c:v>34887</c:v>
                </c:pt>
                <c:pt idx="97">
                  <c:v>34894</c:v>
                </c:pt>
                <c:pt idx="98">
                  <c:v>34901</c:v>
                </c:pt>
                <c:pt idx="99">
                  <c:v>34908</c:v>
                </c:pt>
                <c:pt idx="100">
                  <c:v>34915</c:v>
                </c:pt>
                <c:pt idx="101">
                  <c:v>34922</c:v>
                </c:pt>
                <c:pt idx="102">
                  <c:v>34929</c:v>
                </c:pt>
                <c:pt idx="103">
                  <c:v>34936</c:v>
                </c:pt>
                <c:pt idx="104">
                  <c:v>34943</c:v>
                </c:pt>
                <c:pt idx="105">
                  <c:v>34950</c:v>
                </c:pt>
                <c:pt idx="106">
                  <c:v>34957</c:v>
                </c:pt>
                <c:pt idx="107">
                  <c:v>34964</c:v>
                </c:pt>
                <c:pt idx="108">
                  <c:v>34971</c:v>
                </c:pt>
                <c:pt idx="109">
                  <c:v>34978</c:v>
                </c:pt>
                <c:pt idx="110">
                  <c:v>34985</c:v>
                </c:pt>
                <c:pt idx="111">
                  <c:v>34992</c:v>
                </c:pt>
                <c:pt idx="112">
                  <c:v>34999</c:v>
                </c:pt>
                <c:pt idx="113">
                  <c:v>35006</c:v>
                </c:pt>
                <c:pt idx="114">
                  <c:v>35013</c:v>
                </c:pt>
                <c:pt idx="115">
                  <c:v>35020</c:v>
                </c:pt>
                <c:pt idx="116">
                  <c:v>35027</c:v>
                </c:pt>
                <c:pt idx="117">
                  <c:v>35034</c:v>
                </c:pt>
                <c:pt idx="118">
                  <c:v>35041</c:v>
                </c:pt>
                <c:pt idx="119">
                  <c:v>35048</c:v>
                </c:pt>
                <c:pt idx="120">
                  <c:v>35055</c:v>
                </c:pt>
                <c:pt idx="121">
                  <c:v>35062</c:v>
                </c:pt>
                <c:pt idx="122">
                  <c:v>35069</c:v>
                </c:pt>
                <c:pt idx="123">
                  <c:v>35076</c:v>
                </c:pt>
                <c:pt idx="124">
                  <c:v>35083</c:v>
                </c:pt>
                <c:pt idx="125">
                  <c:v>35090</c:v>
                </c:pt>
                <c:pt idx="126">
                  <c:v>35097</c:v>
                </c:pt>
                <c:pt idx="127">
                  <c:v>35104</c:v>
                </c:pt>
                <c:pt idx="128">
                  <c:v>35111</c:v>
                </c:pt>
                <c:pt idx="129">
                  <c:v>35118</c:v>
                </c:pt>
                <c:pt idx="130">
                  <c:v>35125</c:v>
                </c:pt>
                <c:pt idx="131">
                  <c:v>35132</c:v>
                </c:pt>
                <c:pt idx="132">
                  <c:v>35139</c:v>
                </c:pt>
                <c:pt idx="133">
                  <c:v>35146</c:v>
                </c:pt>
                <c:pt idx="134">
                  <c:v>35153</c:v>
                </c:pt>
                <c:pt idx="135">
                  <c:v>35160</c:v>
                </c:pt>
                <c:pt idx="136">
                  <c:v>35167</c:v>
                </c:pt>
                <c:pt idx="137">
                  <c:v>35174</c:v>
                </c:pt>
                <c:pt idx="138">
                  <c:v>35181</c:v>
                </c:pt>
                <c:pt idx="139">
                  <c:v>35188</c:v>
                </c:pt>
                <c:pt idx="140">
                  <c:v>35195</c:v>
                </c:pt>
                <c:pt idx="141">
                  <c:v>35202</c:v>
                </c:pt>
                <c:pt idx="142">
                  <c:v>35209</c:v>
                </c:pt>
                <c:pt idx="143">
                  <c:v>35216</c:v>
                </c:pt>
                <c:pt idx="144">
                  <c:v>35223</c:v>
                </c:pt>
                <c:pt idx="145">
                  <c:v>35230</c:v>
                </c:pt>
                <c:pt idx="146">
                  <c:v>35237</c:v>
                </c:pt>
                <c:pt idx="147">
                  <c:v>35244</c:v>
                </c:pt>
                <c:pt idx="148">
                  <c:v>35251</c:v>
                </c:pt>
                <c:pt idx="149">
                  <c:v>35258</c:v>
                </c:pt>
                <c:pt idx="150">
                  <c:v>35265</c:v>
                </c:pt>
                <c:pt idx="151">
                  <c:v>35272</c:v>
                </c:pt>
                <c:pt idx="152">
                  <c:v>35279</c:v>
                </c:pt>
                <c:pt idx="153">
                  <c:v>35286</c:v>
                </c:pt>
                <c:pt idx="154">
                  <c:v>35293</c:v>
                </c:pt>
                <c:pt idx="155">
                  <c:v>35300</c:v>
                </c:pt>
                <c:pt idx="156">
                  <c:v>35307</c:v>
                </c:pt>
                <c:pt idx="157">
                  <c:v>35314</c:v>
                </c:pt>
                <c:pt idx="158">
                  <c:v>35321</c:v>
                </c:pt>
                <c:pt idx="159">
                  <c:v>35328</c:v>
                </c:pt>
                <c:pt idx="160">
                  <c:v>35335</c:v>
                </c:pt>
                <c:pt idx="161">
                  <c:v>35342</c:v>
                </c:pt>
                <c:pt idx="162">
                  <c:v>35349</c:v>
                </c:pt>
                <c:pt idx="163">
                  <c:v>35356</c:v>
                </c:pt>
                <c:pt idx="164">
                  <c:v>35363</c:v>
                </c:pt>
                <c:pt idx="165">
                  <c:v>35370</c:v>
                </c:pt>
                <c:pt idx="166">
                  <c:v>35377</c:v>
                </c:pt>
                <c:pt idx="167">
                  <c:v>35384</c:v>
                </c:pt>
                <c:pt idx="168">
                  <c:v>35391</c:v>
                </c:pt>
                <c:pt idx="169">
                  <c:v>35398</c:v>
                </c:pt>
                <c:pt idx="170">
                  <c:v>35405</c:v>
                </c:pt>
                <c:pt idx="171">
                  <c:v>35412</c:v>
                </c:pt>
                <c:pt idx="172">
                  <c:v>35419</c:v>
                </c:pt>
                <c:pt idx="173">
                  <c:v>35426</c:v>
                </c:pt>
                <c:pt idx="174">
                  <c:v>35433</c:v>
                </c:pt>
                <c:pt idx="175">
                  <c:v>35440</c:v>
                </c:pt>
                <c:pt idx="176">
                  <c:v>35447</c:v>
                </c:pt>
                <c:pt idx="177">
                  <c:v>35454</c:v>
                </c:pt>
                <c:pt idx="178">
                  <c:v>35461</c:v>
                </c:pt>
                <c:pt idx="179">
                  <c:v>35468</c:v>
                </c:pt>
                <c:pt idx="180">
                  <c:v>35475</c:v>
                </c:pt>
                <c:pt idx="181">
                  <c:v>35482</c:v>
                </c:pt>
                <c:pt idx="182">
                  <c:v>35489</c:v>
                </c:pt>
                <c:pt idx="183">
                  <c:v>35496</c:v>
                </c:pt>
                <c:pt idx="184">
                  <c:v>35503</c:v>
                </c:pt>
                <c:pt idx="185">
                  <c:v>35510</c:v>
                </c:pt>
                <c:pt idx="186">
                  <c:v>35517</c:v>
                </c:pt>
                <c:pt idx="187">
                  <c:v>35524</c:v>
                </c:pt>
                <c:pt idx="188">
                  <c:v>35531</c:v>
                </c:pt>
                <c:pt idx="189">
                  <c:v>35538</c:v>
                </c:pt>
                <c:pt idx="190">
                  <c:v>35545</c:v>
                </c:pt>
                <c:pt idx="191">
                  <c:v>35552</c:v>
                </c:pt>
                <c:pt idx="192">
                  <c:v>35559</c:v>
                </c:pt>
                <c:pt idx="193">
                  <c:v>35566</c:v>
                </c:pt>
                <c:pt idx="194">
                  <c:v>35573</c:v>
                </c:pt>
                <c:pt idx="195">
                  <c:v>35580</c:v>
                </c:pt>
                <c:pt idx="196">
                  <c:v>35587</c:v>
                </c:pt>
                <c:pt idx="197">
                  <c:v>35594</c:v>
                </c:pt>
                <c:pt idx="198">
                  <c:v>35601</c:v>
                </c:pt>
                <c:pt idx="199">
                  <c:v>35608</c:v>
                </c:pt>
                <c:pt idx="200">
                  <c:v>35615</c:v>
                </c:pt>
                <c:pt idx="201">
                  <c:v>35622</c:v>
                </c:pt>
                <c:pt idx="202">
                  <c:v>35629</c:v>
                </c:pt>
                <c:pt idx="203">
                  <c:v>35636</c:v>
                </c:pt>
                <c:pt idx="204">
                  <c:v>35643</c:v>
                </c:pt>
                <c:pt idx="205">
                  <c:v>35650</c:v>
                </c:pt>
                <c:pt idx="206">
                  <c:v>35657</c:v>
                </c:pt>
                <c:pt idx="207">
                  <c:v>35664</c:v>
                </c:pt>
                <c:pt idx="208">
                  <c:v>35671</c:v>
                </c:pt>
                <c:pt idx="209">
                  <c:v>35678</c:v>
                </c:pt>
                <c:pt idx="210">
                  <c:v>35685</c:v>
                </c:pt>
                <c:pt idx="211">
                  <c:v>35692</c:v>
                </c:pt>
                <c:pt idx="212">
                  <c:v>35699</c:v>
                </c:pt>
                <c:pt idx="213">
                  <c:v>35706</c:v>
                </c:pt>
                <c:pt idx="214">
                  <c:v>35713</c:v>
                </c:pt>
                <c:pt idx="215">
                  <c:v>35720</c:v>
                </c:pt>
                <c:pt idx="216">
                  <c:v>35727</c:v>
                </c:pt>
                <c:pt idx="217">
                  <c:v>35734</c:v>
                </c:pt>
                <c:pt idx="218">
                  <c:v>35741</c:v>
                </c:pt>
                <c:pt idx="219">
                  <c:v>35748</c:v>
                </c:pt>
                <c:pt idx="220">
                  <c:v>35755</c:v>
                </c:pt>
                <c:pt idx="221">
                  <c:v>35762</c:v>
                </c:pt>
                <c:pt idx="222">
                  <c:v>35769</c:v>
                </c:pt>
                <c:pt idx="223">
                  <c:v>35776</c:v>
                </c:pt>
                <c:pt idx="224">
                  <c:v>35783</c:v>
                </c:pt>
                <c:pt idx="225">
                  <c:v>35790</c:v>
                </c:pt>
                <c:pt idx="226">
                  <c:v>35797</c:v>
                </c:pt>
                <c:pt idx="227">
                  <c:v>35804</c:v>
                </c:pt>
                <c:pt idx="228">
                  <c:v>35811</c:v>
                </c:pt>
                <c:pt idx="229">
                  <c:v>35818</c:v>
                </c:pt>
                <c:pt idx="230">
                  <c:v>35825</c:v>
                </c:pt>
                <c:pt idx="231">
                  <c:v>35832</c:v>
                </c:pt>
                <c:pt idx="232">
                  <c:v>35839</c:v>
                </c:pt>
                <c:pt idx="233">
                  <c:v>35846</c:v>
                </c:pt>
                <c:pt idx="234">
                  <c:v>35853</c:v>
                </c:pt>
                <c:pt idx="235">
                  <c:v>35860</c:v>
                </c:pt>
                <c:pt idx="236">
                  <c:v>35867</c:v>
                </c:pt>
                <c:pt idx="237">
                  <c:v>35874</c:v>
                </c:pt>
                <c:pt idx="238">
                  <c:v>35881</c:v>
                </c:pt>
                <c:pt idx="239">
                  <c:v>35888</c:v>
                </c:pt>
                <c:pt idx="240">
                  <c:v>35895</c:v>
                </c:pt>
                <c:pt idx="241">
                  <c:v>35902</c:v>
                </c:pt>
                <c:pt idx="242">
                  <c:v>35909</c:v>
                </c:pt>
                <c:pt idx="243">
                  <c:v>35916</c:v>
                </c:pt>
                <c:pt idx="244">
                  <c:v>35923</c:v>
                </c:pt>
                <c:pt idx="245">
                  <c:v>35930</c:v>
                </c:pt>
                <c:pt idx="246">
                  <c:v>35937</c:v>
                </c:pt>
                <c:pt idx="247">
                  <c:v>35944</c:v>
                </c:pt>
                <c:pt idx="248">
                  <c:v>35951</c:v>
                </c:pt>
                <c:pt idx="249">
                  <c:v>35958</c:v>
                </c:pt>
                <c:pt idx="250">
                  <c:v>35965</c:v>
                </c:pt>
                <c:pt idx="251">
                  <c:v>35972</c:v>
                </c:pt>
                <c:pt idx="252">
                  <c:v>35979</c:v>
                </c:pt>
                <c:pt idx="253">
                  <c:v>35986</c:v>
                </c:pt>
                <c:pt idx="254">
                  <c:v>35993</c:v>
                </c:pt>
                <c:pt idx="255">
                  <c:v>36000</c:v>
                </c:pt>
                <c:pt idx="256">
                  <c:v>36007</c:v>
                </c:pt>
                <c:pt idx="257">
                  <c:v>36014</c:v>
                </c:pt>
                <c:pt idx="258">
                  <c:v>36021</c:v>
                </c:pt>
                <c:pt idx="259">
                  <c:v>36028</c:v>
                </c:pt>
                <c:pt idx="260">
                  <c:v>36035</c:v>
                </c:pt>
                <c:pt idx="261">
                  <c:v>36042</c:v>
                </c:pt>
                <c:pt idx="262">
                  <c:v>36049</c:v>
                </c:pt>
                <c:pt idx="263">
                  <c:v>36056</c:v>
                </c:pt>
                <c:pt idx="264">
                  <c:v>36063</c:v>
                </c:pt>
                <c:pt idx="265">
                  <c:v>36070</c:v>
                </c:pt>
                <c:pt idx="266">
                  <c:v>36077</c:v>
                </c:pt>
                <c:pt idx="267">
                  <c:v>36084</c:v>
                </c:pt>
                <c:pt idx="268">
                  <c:v>36091</c:v>
                </c:pt>
                <c:pt idx="269">
                  <c:v>36098</c:v>
                </c:pt>
                <c:pt idx="270">
                  <c:v>36105</c:v>
                </c:pt>
                <c:pt idx="271">
                  <c:v>36112</c:v>
                </c:pt>
                <c:pt idx="272">
                  <c:v>36119</c:v>
                </c:pt>
                <c:pt idx="273">
                  <c:v>36126</c:v>
                </c:pt>
                <c:pt idx="274">
                  <c:v>36133</c:v>
                </c:pt>
                <c:pt idx="275">
                  <c:v>36140</c:v>
                </c:pt>
                <c:pt idx="276">
                  <c:v>36147</c:v>
                </c:pt>
                <c:pt idx="277">
                  <c:v>36154</c:v>
                </c:pt>
                <c:pt idx="278">
                  <c:v>36161</c:v>
                </c:pt>
                <c:pt idx="279">
                  <c:v>36168</c:v>
                </c:pt>
                <c:pt idx="280">
                  <c:v>36175</c:v>
                </c:pt>
                <c:pt idx="281">
                  <c:v>36182</c:v>
                </c:pt>
                <c:pt idx="282">
                  <c:v>36189</c:v>
                </c:pt>
                <c:pt idx="283">
                  <c:v>36196</c:v>
                </c:pt>
                <c:pt idx="284">
                  <c:v>36203</c:v>
                </c:pt>
                <c:pt idx="285">
                  <c:v>36210</c:v>
                </c:pt>
                <c:pt idx="286">
                  <c:v>36217</c:v>
                </c:pt>
                <c:pt idx="287">
                  <c:v>36224</c:v>
                </c:pt>
                <c:pt idx="288">
                  <c:v>36231</c:v>
                </c:pt>
                <c:pt idx="289">
                  <c:v>36238</c:v>
                </c:pt>
                <c:pt idx="290">
                  <c:v>36245</c:v>
                </c:pt>
                <c:pt idx="291">
                  <c:v>36252</c:v>
                </c:pt>
                <c:pt idx="292">
                  <c:v>36259</c:v>
                </c:pt>
                <c:pt idx="293">
                  <c:v>36266</c:v>
                </c:pt>
                <c:pt idx="294">
                  <c:v>36273</c:v>
                </c:pt>
                <c:pt idx="295">
                  <c:v>36280</c:v>
                </c:pt>
                <c:pt idx="296">
                  <c:v>36287</c:v>
                </c:pt>
                <c:pt idx="297">
                  <c:v>36294</c:v>
                </c:pt>
                <c:pt idx="298">
                  <c:v>36301</c:v>
                </c:pt>
                <c:pt idx="299">
                  <c:v>36308</c:v>
                </c:pt>
                <c:pt idx="300">
                  <c:v>36315</c:v>
                </c:pt>
                <c:pt idx="301">
                  <c:v>36322</c:v>
                </c:pt>
                <c:pt idx="302">
                  <c:v>36329</c:v>
                </c:pt>
                <c:pt idx="303">
                  <c:v>36336</c:v>
                </c:pt>
                <c:pt idx="304">
                  <c:v>36343</c:v>
                </c:pt>
                <c:pt idx="305">
                  <c:v>36350</c:v>
                </c:pt>
                <c:pt idx="306">
                  <c:v>36357</c:v>
                </c:pt>
                <c:pt idx="307">
                  <c:v>36364</c:v>
                </c:pt>
                <c:pt idx="308">
                  <c:v>36371</c:v>
                </c:pt>
                <c:pt idx="309">
                  <c:v>36378</c:v>
                </c:pt>
                <c:pt idx="310">
                  <c:v>36385</c:v>
                </c:pt>
                <c:pt idx="311">
                  <c:v>36392</c:v>
                </c:pt>
                <c:pt idx="312">
                  <c:v>36399</c:v>
                </c:pt>
                <c:pt idx="313">
                  <c:v>36406</c:v>
                </c:pt>
                <c:pt idx="314">
                  <c:v>36413</c:v>
                </c:pt>
                <c:pt idx="315">
                  <c:v>36420</c:v>
                </c:pt>
                <c:pt idx="316">
                  <c:v>36427</c:v>
                </c:pt>
                <c:pt idx="317">
                  <c:v>36434</c:v>
                </c:pt>
                <c:pt idx="318">
                  <c:v>36441</c:v>
                </c:pt>
                <c:pt idx="319">
                  <c:v>36448</c:v>
                </c:pt>
                <c:pt idx="320">
                  <c:v>36455</c:v>
                </c:pt>
                <c:pt idx="321">
                  <c:v>36462</c:v>
                </c:pt>
                <c:pt idx="322">
                  <c:v>36469</c:v>
                </c:pt>
                <c:pt idx="323">
                  <c:v>36476</c:v>
                </c:pt>
                <c:pt idx="324">
                  <c:v>36483</c:v>
                </c:pt>
                <c:pt idx="325">
                  <c:v>36490</c:v>
                </c:pt>
                <c:pt idx="326">
                  <c:v>36497</c:v>
                </c:pt>
                <c:pt idx="327">
                  <c:v>36504</c:v>
                </c:pt>
                <c:pt idx="328">
                  <c:v>36511</c:v>
                </c:pt>
                <c:pt idx="329">
                  <c:v>36518</c:v>
                </c:pt>
                <c:pt idx="330">
                  <c:v>36525</c:v>
                </c:pt>
                <c:pt idx="331">
                  <c:v>36532</c:v>
                </c:pt>
                <c:pt idx="332">
                  <c:v>36539</c:v>
                </c:pt>
                <c:pt idx="333">
                  <c:v>36546</c:v>
                </c:pt>
                <c:pt idx="334">
                  <c:v>36553</c:v>
                </c:pt>
                <c:pt idx="335">
                  <c:v>36560</c:v>
                </c:pt>
                <c:pt idx="336">
                  <c:v>36567</c:v>
                </c:pt>
                <c:pt idx="337">
                  <c:v>36574</c:v>
                </c:pt>
                <c:pt idx="338">
                  <c:v>36581</c:v>
                </c:pt>
                <c:pt idx="339">
                  <c:v>36588</c:v>
                </c:pt>
                <c:pt idx="340">
                  <c:v>36595</c:v>
                </c:pt>
                <c:pt idx="341">
                  <c:v>36602</c:v>
                </c:pt>
                <c:pt idx="342">
                  <c:v>36609</c:v>
                </c:pt>
                <c:pt idx="343">
                  <c:v>36616</c:v>
                </c:pt>
                <c:pt idx="344">
                  <c:v>36623</c:v>
                </c:pt>
                <c:pt idx="345">
                  <c:v>36630</c:v>
                </c:pt>
                <c:pt idx="346">
                  <c:v>36637</c:v>
                </c:pt>
                <c:pt idx="347">
                  <c:v>36644</c:v>
                </c:pt>
                <c:pt idx="348">
                  <c:v>36651</c:v>
                </c:pt>
                <c:pt idx="349">
                  <c:v>36658</c:v>
                </c:pt>
                <c:pt idx="350">
                  <c:v>36665</c:v>
                </c:pt>
                <c:pt idx="351">
                  <c:v>36672</c:v>
                </c:pt>
                <c:pt idx="352">
                  <c:v>36679</c:v>
                </c:pt>
                <c:pt idx="353">
                  <c:v>36686</c:v>
                </c:pt>
                <c:pt idx="354">
                  <c:v>36693</c:v>
                </c:pt>
                <c:pt idx="355">
                  <c:v>36700</c:v>
                </c:pt>
                <c:pt idx="356">
                  <c:v>36707</c:v>
                </c:pt>
                <c:pt idx="357">
                  <c:v>36714</c:v>
                </c:pt>
                <c:pt idx="358">
                  <c:v>36721</c:v>
                </c:pt>
                <c:pt idx="359">
                  <c:v>36728</c:v>
                </c:pt>
                <c:pt idx="360">
                  <c:v>36735</c:v>
                </c:pt>
                <c:pt idx="361">
                  <c:v>36742</c:v>
                </c:pt>
                <c:pt idx="362">
                  <c:v>36749</c:v>
                </c:pt>
                <c:pt idx="363">
                  <c:v>36756</c:v>
                </c:pt>
                <c:pt idx="364">
                  <c:v>36763</c:v>
                </c:pt>
                <c:pt idx="365">
                  <c:v>36770</c:v>
                </c:pt>
                <c:pt idx="366">
                  <c:v>36777</c:v>
                </c:pt>
                <c:pt idx="367">
                  <c:v>36784</c:v>
                </c:pt>
                <c:pt idx="368">
                  <c:v>36791</c:v>
                </c:pt>
                <c:pt idx="369">
                  <c:v>36798</c:v>
                </c:pt>
                <c:pt idx="370">
                  <c:v>36805</c:v>
                </c:pt>
                <c:pt idx="371">
                  <c:v>36812</c:v>
                </c:pt>
                <c:pt idx="372">
                  <c:v>36819</c:v>
                </c:pt>
                <c:pt idx="373">
                  <c:v>36826</c:v>
                </c:pt>
                <c:pt idx="374">
                  <c:v>36833</c:v>
                </c:pt>
                <c:pt idx="375">
                  <c:v>36840</c:v>
                </c:pt>
                <c:pt idx="376">
                  <c:v>36847</c:v>
                </c:pt>
                <c:pt idx="377">
                  <c:v>36854</c:v>
                </c:pt>
                <c:pt idx="378">
                  <c:v>36861</c:v>
                </c:pt>
                <c:pt idx="379">
                  <c:v>36868</c:v>
                </c:pt>
                <c:pt idx="380">
                  <c:v>36875</c:v>
                </c:pt>
                <c:pt idx="381">
                  <c:v>36882</c:v>
                </c:pt>
                <c:pt idx="382">
                  <c:v>36889</c:v>
                </c:pt>
                <c:pt idx="383">
                  <c:v>36896</c:v>
                </c:pt>
                <c:pt idx="384">
                  <c:v>36903</c:v>
                </c:pt>
                <c:pt idx="385">
                  <c:v>36910</c:v>
                </c:pt>
                <c:pt idx="386">
                  <c:v>36917</c:v>
                </c:pt>
                <c:pt idx="387">
                  <c:v>36924</c:v>
                </c:pt>
                <c:pt idx="388">
                  <c:v>36931</c:v>
                </c:pt>
                <c:pt idx="389">
                  <c:v>36938</c:v>
                </c:pt>
                <c:pt idx="390">
                  <c:v>36945</c:v>
                </c:pt>
                <c:pt idx="391">
                  <c:v>36952</c:v>
                </c:pt>
                <c:pt idx="392">
                  <c:v>36959</c:v>
                </c:pt>
                <c:pt idx="393">
                  <c:v>36966</c:v>
                </c:pt>
                <c:pt idx="394">
                  <c:v>36973</c:v>
                </c:pt>
                <c:pt idx="395">
                  <c:v>36980</c:v>
                </c:pt>
                <c:pt idx="396">
                  <c:v>36987</c:v>
                </c:pt>
                <c:pt idx="397">
                  <c:v>36994</c:v>
                </c:pt>
                <c:pt idx="398">
                  <c:v>37001</c:v>
                </c:pt>
                <c:pt idx="399">
                  <c:v>37008</c:v>
                </c:pt>
                <c:pt idx="400">
                  <c:v>37015</c:v>
                </c:pt>
                <c:pt idx="401">
                  <c:v>37022</c:v>
                </c:pt>
                <c:pt idx="402">
                  <c:v>37029</c:v>
                </c:pt>
                <c:pt idx="403">
                  <c:v>37036</c:v>
                </c:pt>
                <c:pt idx="404">
                  <c:v>37043</c:v>
                </c:pt>
                <c:pt idx="405">
                  <c:v>37050</c:v>
                </c:pt>
                <c:pt idx="406">
                  <c:v>37057</c:v>
                </c:pt>
                <c:pt idx="407">
                  <c:v>37064</c:v>
                </c:pt>
                <c:pt idx="408">
                  <c:v>37071</c:v>
                </c:pt>
                <c:pt idx="409">
                  <c:v>37078</c:v>
                </c:pt>
                <c:pt idx="410">
                  <c:v>37085</c:v>
                </c:pt>
                <c:pt idx="411">
                  <c:v>37092</c:v>
                </c:pt>
                <c:pt idx="412">
                  <c:v>37099</c:v>
                </c:pt>
                <c:pt idx="413">
                  <c:v>37106</c:v>
                </c:pt>
                <c:pt idx="414">
                  <c:v>37113</c:v>
                </c:pt>
                <c:pt idx="415">
                  <c:v>37120</c:v>
                </c:pt>
                <c:pt idx="416">
                  <c:v>37127</c:v>
                </c:pt>
                <c:pt idx="417">
                  <c:v>37134</c:v>
                </c:pt>
                <c:pt idx="418">
                  <c:v>37141</c:v>
                </c:pt>
                <c:pt idx="419">
                  <c:v>37148</c:v>
                </c:pt>
                <c:pt idx="420">
                  <c:v>37155</c:v>
                </c:pt>
                <c:pt idx="421">
                  <c:v>37162</c:v>
                </c:pt>
                <c:pt idx="422">
                  <c:v>37169</c:v>
                </c:pt>
                <c:pt idx="423">
                  <c:v>37176</c:v>
                </c:pt>
                <c:pt idx="424">
                  <c:v>37183</c:v>
                </c:pt>
                <c:pt idx="425">
                  <c:v>37190</c:v>
                </c:pt>
                <c:pt idx="426">
                  <c:v>37197</c:v>
                </c:pt>
                <c:pt idx="427">
                  <c:v>37204</c:v>
                </c:pt>
                <c:pt idx="428">
                  <c:v>37211</c:v>
                </c:pt>
                <c:pt idx="429">
                  <c:v>37218</c:v>
                </c:pt>
                <c:pt idx="430">
                  <c:v>37225</c:v>
                </c:pt>
                <c:pt idx="431">
                  <c:v>37232</c:v>
                </c:pt>
                <c:pt idx="432">
                  <c:v>37239</c:v>
                </c:pt>
                <c:pt idx="433">
                  <c:v>37246</c:v>
                </c:pt>
                <c:pt idx="434">
                  <c:v>37253</c:v>
                </c:pt>
                <c:pt idx="435">
                  <c:v>37260</c:v>
                </c:pt>
                <c:pt idx="436">
                  <c:v>37267</c:v>
                </c:pt>
                <c:pt idx="437">
                  <c:v>37274</c:v>
                </c:pt>
                <c:pt idx="438">
                  <c:v>37281</c:v>
                </c:pt>
                <c:pt idx="439">
                  <c:v>37288</c:v>
                </c:pt>
                <c:pt idx="440">
                  <c:v>37295</c:v>
                </c:pt>
                <c:pt idx="441">
                  <c:v>37302</c:v>
                </c:pt>
                <c:pt idx="442">
                  <c:v>37309</c:v>
                </c:pt>
                <c:pt idx="443">
                  <c:v>37316</c:v>
                </c:pt>
                <c:pt idx="444">
                  <c:v>37323</c:v>
                </c:pt>
                <c:pt idx="445">
                  <c:v>37330</c:v>
                </c:pt>
                <c:pt idx="446">
                  <c:v>37337</c:v>
                </c:pt>
                <c:pt idx="447">
                  <c:v>37344</c:v>
                </c:pt>
                <c:pt idx="448">
                  <c:v>37351</c:v>
                </c:pt>
                <c:pt idx="449">
                  <c:v>37358</c:v>
                </c:pt>
                <c:pt idx="450">
                  <c:v>37365</c:v>
                </c:pt>
                <c:pt idx="451">
                  <c:v>37372</c:v>
                </c:pt>
                <c:pt idx="452">
                  <c:v>37379</c:v>
                </c:pt>
                <c:pt idx="453">
                  <c:v>37386</c:v>
                </c:pt>
                <c:pt idx="454">
                  <c:v>37393</c:v>
                </c:pt>
                <c:pt idx="455">
                  <c:v>37400</c:v>
                </c:pt>
                <c:pt idx="456">
                  <c:v>37407</c:v>
                </c:pt>
                <c:pt idx="457">
                  <c:v>37414</c:v>
                </c:pt>
                <c:pt idx="458">
                  <c:v>37421</c:v>
                </c:pt>
                <c:pt idx="459">
                  <c:v>37428</c:v>
                </c:pt>
                <c:pt idx="460">
                  <c:v>37435</c:v>
                </c:pt>
                <c:pt idx="461">
                  <c:v>37442</c:v>
                </c:pt>
                <c:pt idx="462">
                  <c:v>37449</c:v>
                </c:pt>
                <c:pt idx="463">
                  <c:v>37456</c:v>
                </c:pt>
                <c:pt idx="464">
                  <c:v>37463</c:v>
                </c:pt>
                <c:pt idx="465">
                  <c:v>37470</c:v>
                </c:pt>
                <c:pt idx="466">
                  <c:v>37477</c:v>
                </c:pt>
                <c:pt idx="467">
                  <c:v>37484</c:v>
                </c:pt>
                <c:pt idx="468">
                  <c:v>37491</c:v>
                </c:pt>
                <c:pt idx="469">
                  <c:v>37498</c:v>
                </c:pt>
                <c:pt idx="470">
                  <c:v>37505</c:v>
                </c:pt>
                <c:pt idx="471">
                  <c:v>37512</c:v>
                </c:pt>
                <c:pt idx="472">
                  <c:v>37519</c:v>
                </c:pt>
                <c:pt idx="473">
                  <c:v>37526</c:v>
                </c:pt>
                <c:pt idx="474">
                  <c:v>37533</c:v>
                </c:pt>
                <c:pt idx="475">
                  <c:v>37540</c:v>
                </c:pt>
                <c:pt idx="476">
                  <c:v>37547</c:v>
                </c:pt>
                <c:pt idx="477">
                  <c:v>37554</c:v>
                </c:pt>
                <c:pt idx="478">
                  <c:v>37561</c:v>
                </c:pt>
                <c:pt idx="479">
                  <c:v>37568</c:v>
                </c:pt>
                <c:pt idx="480">
                  <c:v>37575</c:v>
                </c:pt>
                <c:pt idx="481">
                  <c:v>37582</c:v>
                </c:pt>
                <c:pt idx="482">
                  <c:v>37589</c:v>
                </c:pt>
                <c:pt idx="483">
                  <c:v>37596</c:v>
                </c:pt>
                <c:pt idx="484">
                  <c:v>37603</c:v>
                </c:pt>
                <c:pt idx="485">
                  <c:v>37610</c:v>
                </c:pt>
                <c:pt idx="486">
                  <c:v>37617</c:v>
                </c:pt>
                <c:pt idx="487">
                  <c:v>37624</c:v>
                </c:pt>
                <c:pt idx="488">
                  <c:v>37631</c:v>
                </c:pt>
                <c:pt idx="489">
                  <c:v>37638</c:v>
                </c:pt>
                <c:pt idx="490">
                  <c:v>37645</c:v>
                </c:pt>
                <c:pt idx="491">
                  <c:v>37652</c:v>
                </c:pt>
                <c:pt idx="492">
                  <c:v>37659</c:v>
                </c:pt>
                <c:pt idx="493">
                  <c:v>37666</c:v>
                </c:pt>
                <c:pt idx="494">
                  <c:v>37673</c:v>
                </c:pt>
                <c:pt idx="495">
                  <c:v>37680</c:v>
                </c:pt>
                <c:pt idx="496">
                  <c:v>37687</c:v>
                </c:pt>
                <c:pt idx="497">
                  <c:v>37694</c:v>
                </c:pt>
                <c:pt idx="498">
                  <c:v>37701</c:v>
                </c:pt>
                <c:pt idx="499">
                  <c:v>37708</c:v>
                </c:pt>
                <c:pt idx="500">
                  <c:v>37715</c:v>
                </c:pt>
                <c:pt idx="501">
                  <c:v>37722</c:v>
                </c:pt>
                <c:pt idx="502">
                  <c:v>37729</c:v>
                </c:pt>
                <c:pt idx="503">
                  <c:v>37736</c:v>
                </c:pt>
                <c:pt idx="504">
                  <c:v>37743</c:v>
                </c:pt>
                <c:pt idx="505">
                  <c:v>37750</c:v>
                </c:pt>
                <c:pt idx="506">
                  <c:v>37757</c:v>
                </c:pt>
                <c:pt idx="507">
                  <c:v>37764</c:v>
                </c:pt>
                <c:pt idx="508">
                  <c:v>37771</c:v>
                </c:pt>
                <c:pt idx="509">
                  <c:v>37778</c:v>
                </c:pt>
                <c:pt idx="510">
                  <c:v>37785</c:v>
                </c:pt>
                <c:pt idx="511">
                  <c:v>37792</c:v>
                </c:pt>
                <c:pt idx="512">
                  <c:v>37799</c:v>
                </c:pt>
                <c:pt idx="513">
                  <c:v>37806</c:v>
                </c:pt>
                <c:pt idx="514">
                  <c:v>37813</c:v>
                </c:pt>
                <c:pt idx="515">
                  <c:v>37820</c:v>
                </c:pt>
                <c:pt idx="516">
                  <c:v>37827</c:v>
                </c:pt>
                <c:pt idx="517">
                  <c:v>37834</c:v>
                </c:pt>
                <c:pt idx="518">
                  <c:v>37841</c:v>
                </c:pt>
                <c:pt idx="519">
                  <c:v>37848</c:v>
                </c:pt>
                <c:pt idx="520">
                  <c:v>37855</c:v>
                </c:pt>
                <c:pt idx="521">
                  <c:v>37862</c:v>
                </c:pt>
                <c:pt idx="522">
                  <c:v>37869</c:v>
                </c:pt>
                <c:pt idx="523">
                  <c:v>37876</c:v>
                </c:pt>
                <c:pt idx="524">
                  <c:v>37883</c:v>
                </c:pt>
                <c:pt idx="525">
                  <c:v>37890</c:v>
                </c:pt>
                <c:pt idx="526">
                  <c:v>37897</c:v>
                </c:pt>
                <c:pt idx="527">
                  <c:v>37904</c:v>
                </c:pt>
                <c:pt idx="528">
                  <c:v>37911</c:v>
                </c:pt>
                <c:pt idx="529">
                  <c:v>37918</c:v>
                </c:pt>
                <c:pt idx="530">
                  <c:v>37925</c:v>
                </c:pt>
                <c:pt idx="531">
                  <c:v>37932</c:v>
                </c:pt>
                <c:pt idx="532">
                  <c:v>37939</c:v>
                </c:pt>
                <c:pt idx="533">
                  <c:v>37946</c:v>
                </c:pt>
                <c:pt idx="534">
                  <c:v>37953</c:v>
                </c:pt>
                <c:pt idx="535">
                  <c:v>37960</c:v>
                </c:pt>
                <c:pt idx="536">
                  <c:v>37967</c:v>
                </c:pt>
                <c:pt idx="537">
                  <c:v>37974</c:v>
                </c:pt>
                <c:pt idx="538">
                  <c:v>37981</c:v>
                </c:pt>
                <c:pt idx="539">
                  <c:v>37988</c:v>
                </c:pt>
                <c:pt idx="540">
                  <c:v>37995</c:v>
                </c:pt>
                <c:pt idx="541">
                  <c:v>38002</c:v>
                </c:pt>
                <c:pt idx="542">
                  <c:v>38009</c:v>
                </c:pt>
                <c:pt idx="543">
                  <c:v>38016</c:v>
                </c:pt>
                <c:pt idx="544">
                  <c:v>38023</c:v>
                </c:pt>
                <c:pt idx="545">
                  <c:v>38030</c:v>
                </c:pt>
                <c:pt idx="546">
                  <c:v>38037</c:v>
                </c:pt>
                <c:pt idx="547">
                  <c:v>38044</c:v>
                </c:pt>
                <c:pt idx="548">
                  <c:v>38051</c:v>
                </c:pt>
                <c:pt idx="549">
                  <c:v>38058</c:v>
                </c:pt>
                <c:pt idx="550">
                  <c:v>38065</c:v>
                </c:pt>
                <c:pt idx="551">
                  <c:v>38072</c:v>
                </c:pt>
                <c:pt idx="552">
                  <c:v>38079</c:v>
                </c:pt>
                <c:pt idx="553">
                  <c:v>38086</c:v>
                </c:pt>
                <c:pt idx="554">
                  <c:v>38093</c:v>
                </c:pt>
                <c:pt idx="555">
                  <c:v>38100</c:v>
                </c:pt>
                <c:pt idx="556">
                  <c:v>38107</c:v>
                </c:pt>
                <c:pt idx="557">
                  <c:v>38114</c:v>
                </c:pt>
                <c:pt idx="558">
                  <c:v>38121</c:v>
                </c:pt>
                <c:pt idx="559">
                  <c:v>38128</c:v>
                </c:pt>
                <c:pt idx="560">
                  <c:v>38135</c:v>
                </c:pt>
                <c:pt idx="561">
                  <c:v>38142</c:v>
                </c:pt>
                <c:pt idx="562">
                  <c:v>38149</c:v>
                </c:pt>
                <c:pt idx="563">
                  <c:v>38156</c:v>
                </c:pt>
                <c:pt idx="564">
                  <c:v>38163</c:v>
                </c:pt>
                <c:pt idx="565">
                  <c:v>38170</c:v>
                </c:pt>
                <c:pt idx="566">
                  <c:v>38177</c:v>
                </c:pt>
                <c:pt idx="567">
                  <c:v>38184</c:v>
                </c:pt>
                <c:pt idx="568">
                  <c:v>38191</c:v>
                </c:pt>
                <c:pt idx="569">
                  <c:v>38198</c:v>
                </c:pt>
                <c:pt idx="570">
                  <c:v>38205</c:v>
                </c:pt>
                <c:pt idx="571">
                  <c:v>38212</c:v>
                </c:pt>
                <c:pt idx="572">
                  <c:v>38219</c:v>
                </c:pt>
                <c:pt idx="573">
                  <c:v>38226</c:v>
                </c:pt>
                <c:pt idx="574">
                  <c:v>38233</c:v>
                </c:pt>
                <c:pt idx="575">
                  <c:v>38240</c:v>
                </c:pt>
                <c:pt idx="576">
                  <c:v>38247</c:v>
                </c:pt>
                <c:pt idx="577">
                  <c:v>38254</c:v>
                </c:pt>
                <c:pt idx="578">
                  <c:v>38261</c:v>
                </c:pt>
                <c:pt idx="579">
                  <c:v>38268</c:v>
                </c:pt>
                <c:pt idx="580">
                  <c:v>38275</c:v>
                </c:pt>
                <c:pt idx="581">
                  <c:v>38282</c:v>
                </c:pt>
                <c:pt idx="582">
                  <c:v>38289</c:v>
                </c:pt>
                <c:pt idx="583">
                  <c:v>38296</c:v>
                </c:pt>
                <c:pt idx="584">
                  <c:v>38303</c:v>
                </c:pt>
                <c:pt idx="585">
                  <c:v>38310</c:v>
                </c:pt>
                <c:pt idx="586">
                  <c:v>38317</c:v>
                </c:pt>
                <c:pt idx="587">
                  <c:v>38324</c:v>
                </c:pt>
                <c:pt idx="588">
                  <c:v>38331</c:v>
                </c:pt>
                <c:pt idx="589">
                  <c:v>38338</c:v>
                </c:pt>
                <c:pt idx="590">
                  <c:v>38345</c:v>
                </c:pt>
                <c:pt idx="591">
                  <c:v>38352</c:v>
                </c:pt>
                <c:pt idx="592">
                  <c:v>38359</c:v>
                </c:pt>
                <c:pt idx="593">
                  <c:v>38366</c:v>
                </c:pt>
                <c:pt idx="594">
                  <c:v>38373</c:v>
                </c:pt>
                <c:pt idx="595">
                  <c:v>38380</c:v>
                </c:pt>
                <c:pt idx="596">
                  <c:v>38387</c:v>
                </c:pt>
                <c:pt idx="597">
                  <c:v>38394</c:v>
                </c:pt>
                <c:pt idx="598">
                  <c:v>38401</c:v>
                </c:pt>
                <c:pt idx="599">
                  <c:v>38408</c:v>
                </c:pt>
                <c:pt idx="600">
                  <c:v>38415</c:v>
                </c:pt>
                <c:pt idx="601">
                  <c:v>38422</c:v>
                </c:pt>
                <c:pt idx="602">
                  <c:v>38429</c:v>
                </c:pt>
                <c:pt idx="603">
                  <c:v>38436</c:v>
                </c:pt>
                <c:pt idx="604">
                  <c:v>38443</c:v>
                </c:pt>
                <c:pt idx="605">
                  <c:v>38450</c:v>
                </c:pt>
                <c:pt idx="606">
                  <c:v>38457</c:v>
                </c:pt>
                <c:pt idx="607">
                  <c:v>38464</c:v>
                </c:pt>
                <c:pt idx="608">
                  <c:v>38471</c:v>
                </c:pt>
                <c:pt idx="609">
                  <c:v>38478</c:v>
                </c:pt>
                <c:pt idx="610">
                  <c:v>38485</c:v>
                </c:pt>
                <c:pt idx="611">
                  <c:v>38492</c:v>
                </c:pt>
                <c:pt idx="612">
                  <c:v>38499</c:v>
                </c:pt>
                <c:pt idx="613">
                  <c:v>38506</c:v>
                </c:pt>
                <c:pt idx="614">
                  <c:v>38513</c:v>
                </c:pt>
                <c:pt idx="615">
                  <c:v>38520</c:v>
                </c:pt>
                <c:pt idx="616">
                  <c:v>38527</c:v>
                </c:pt>
                <c:pt idx="617">
                  <c:v>38534</c:v>
                </c:pt>
                <c:pt idx="618">
                  <c:v>38541</c:v>
                </c:pt>
                <c:pt idx="619">
                  <c:v>38548</c:v>
                </c:pt>
                <c:pt idx="620">
                  <c:v>38555</c:v>
                </c:pt>
                <c:pt idx="621">
                  <c:v>38562</c:v>
                </c:pt>
                <c:pt idx="622">
                  <c:v>38569</c:v>
                </c:pt>
                <c:pt idx="623">
                  <c:v>38576</c:v>
                </c:pt>
                <c:pt idx="624">
                  <c:v>38583</c:v>
                </c:pt>
                <c:pt idx="625">
                  <c:v>38590</c:v>
                </c:pt>
                <c:pt idx="626">
                  <c:v>38597</c:v>
                </c:pt>
                <c:pt idx="627">
                  <c:v>38604</c:v>
                </c:pt>
                <c:pt idx="628">
                  <c:v>38611</c:v>
                </c:pt>
                <c:pt idx="629">
                  <c:v>38618</c:v>
                </c:pt>
                <c:pt idx="630">
                  <c:v>38625</c:v>
                </c:pt>
                <c:pt idx="631">
                  <c:v>38632</c:v>
                </c:pt>
                <c:pt idx="632">
                  <c:v>38639</c:v>
                </c:pt>
                <c:pt idx="633">
                  <c:v>38646</c:v>
                </c:pt>
                <c:pt idx="634">
                  <c:v>38653</c:v>
                </c:pt>
                <c:pt idx="635">
                  <c:v>38660</c:v>
                </c:pt>
                <c:pt idx="636">
                  <c:v>38667</c:v>
                </c:pt>
                <c:pt idx="637">
                  <c:v>38674</c:v>
                </c:pt>
                <c:pt idx="638">
                  <c:v>38681</c:v>
                </c:pt>
                <c:pt idx="639">
                  <c:v>38688</c:v>
                </c:pt>
                <c:pt idx="640">
                  <c:v>38695</c:v>
                </c:pt>
                <c:pt idx="641">
                  <c:v>38702</c:v>
                </c:pt>
                <c:pt idx="642">
                  <c:v>38709</c:v>
                </c:pt>
                <c:pt idx="643">
                  <c:v>38716</c:v>
                </c:pt>
                <c:pt idx="644">
                  <c:v>38723</c:v>
                </c:pt>
                <c:pt idx="645">
                  <c:v>38730</c:v>
                </c:pt>
                <c:pt idx="646">
                  <c:v>38737</c:v>
                </c:pt>
                <c:pt idx="647">
                  <c:v>38744</c:v>
                </c:pt>
                <c:pt idx="648">
                  <c:v>38751</c:v>
                </c:pt>
                <c:pt idx="649">
                  <c:v>38758</c:v>
                </c:pt>
                <c:pt idx="650">
                  <c:v>38765</c:v>
                </c:pt>
                <c:pt idx="651">
                  <c:v>38772</c:v>
                </c:pt>
                <c:pt idx="652">
                  <c:v>38779</c:v>
                </c:pt>
                <c:pt idx="653">
                  <c:v>38786</c:v>
                </c:pt>
                <c:pt idx="654">
                  <c:v>38793</c:v>
                </c:pt>
                <c:pt idx="655">
                  <c:v>38800</c:v>
                </c:pt>
                <c:pt idx="656">
                  <c:v>38807</c:v>
                </c:pt>
                <c:pt idx="657">
                  <c:v>38814</c:v>
                </c:pt>
                <c:pt idx="658">
                  <c:v>38821</c:v>
                </c:pt>
                <c:pt idx="659">
                  <c:v>38828</c:v>
                </c:pt>
                <c:pt idx="660">
                  <c:v>38835</c:v>
                </c:pt>
                <c:pt idx="661">
                  <c:v>38842</c:v>
                </c:pt>
                <c:pt idx="662">
                  <c:v>38849</c:v>
                </c:pt>
                <c:pt idx="663">
                  <c:v>38856</c:v>
                </c:pt>
                <c:pt idx="664">
                  <c:v>38863</c:v>
                </c:pt>
                <c:pt idx="665">
                  <c:v>38870</c:v>
                </c:pt>
                <c:pt idx="666">
                  <c:v>38877</c:v>
                </c:pt>
                <c:pt idx="667">
                  <c:v>38884</c:v>
                </c:pt>
                <c:pt idx="668">
                  <c:v>38891</c:v>
                </c:pt>
                <c:pt idx="669">
                  <c:v>38898</c:v>
                </c:pt>
                <c:pt idx="670">
                  <c:v>38905</c:v>
                </c:pt>
                <c:pt idx="671">
                  <c:v>38912</c:v>
                </c:pt>
                <c:pt idx="672">
                  <c:v>38919</c:v>
                </c:pt>
                <c:pt idx="673">
                  <c:v>38926</c:v>
                </c:pt>
                <c:pt idx="674">
                  <c:v>38933</c:v>
                </c:pt>
                <c:pt idx="675">
                  <c:v>38940</c:v>
                </c:pt>
                <c:pt idx="676">
                  <c:v>38947</c:v>
                </c:pt>
                <c:pt idx="677">
                  <c:v>38954</c:v>
                </c:pt>
                <c:pt idx="678">
                  <c:v>38961</c:v>
                </c:pt>
                <c:pt idx="679">
                  <c:v>38968</c:v>
                </c:pt>
                <c:pt idx="680">
                  <c:v>38975</c:v>
                </c:pt>
                <c:pt idx="681">
                  <c:v>38982</c:v>
                </c:pt>
                <c:pt idx="682">
                  <c:v>38989</c:v>
                </c:pt>
                <c:pt idx="683">
                  <c:v>38996</c:v>
                </c:pt>
                <c:pt idx="684">
                  <c:v>39003</c:v>
                </c:pt>
                <c:pt idx="685">
                  <c:v>39010</c:v>
                </c:pt>
                <c:pt idx="686">
                  <c:v>39017</c:v>
                </c:pt>
                <c:pt idx="687">
                  <c:v>39024</c:v>
                </c:pt>
                <c:pt idx="688">
                  <c:v>39031</c:v>
                </c:pt>
                <c:pt idx="689">
                  <c:v>39038</c:v>
                </c:pt>
                <c:pt idx="690">
                  <c:v>39045</c:v>
                </c:pt>
                <c:pt idx="691">
                  <c:v>39052</c:v>
                </c:pt>
                <c:pt idx="692">
                  <c:v>39059</c:v>
                </c:pt>
                <c:pt idx="693">
                  <c:v>39066</c:v>
                </c:pt>
                <c:pt idx="694">
                  <c:v>39073</c:v>
                </c:pt>
                <c:pt idx="695">
                  <c:v>39080</c:v>
                </c:pt>
                <c:pt idx="696">
                  <c:v>39087</c:v>
                </c:pt>
                <c:pt idx="697">
                  <c:v>39094</c:v>
                </c:pt>
                <c:pt idx="698">
                  <c:v>39101</c:v>
                </c:pt>
                <c:pt idx="699">
                  <c:v>39108</c:v>
                </c:pt>
                <c:pt idx="700">
                  <c:v>39115</c:v>
                </c:pt>
                <c:pt idx="701">
                  <c:v>39122</c:v>
                </c:pt>
                <c:pt idx="702">
                  <c:v>39129</c:v>
                </c:pt>
                <c:pt idx="703">
                  <c:v>39136</c:v>
                </c:pt>
                <c:pt idx="704">
                  <c:v>39143</c:v>
                </c:pt>
                <c:pt idx="705">
                  <c:v>39150</c:v>
                </c:pt>
                <c:pt idx="706">
                  <c:v>39157</c:v>
                </c:pt>
                <c:pt idx="707">
                  <c:v>39164</c:v>
                </c:pt>
                <c:pt idx="708">
                  <c:v>39171</c:v>
                </c:pt>
                <c:pt idx="709">
                  <c:v>39178</c:v>
                </c:pt>
                <c:pt idx="710">
                  <c:v>39185</c:v>
                </c:pt>
                <c:pt idx="711">
                  <c:v>39192</c:v>
                </c:pt>
                <c:pt idx="712">
                  <c:v>39199</c:v>
                </c:pt>
                <c:pt idx="713">
                  <c:v>39206</c:v>
                </c:pt>
                <c:pt idx="714">
                  <c:v>39213</c:v>
                </c:pt>
                <c:pt idx="715">
                  <c:v>39220</c:v>
                </c:pt>
                <c:pt idx="716">
                  <c:v>39227</c:v>
                </c:pt>
                <c:pt idx="717">
                  <c:v>39234</c:v>
                </c:pt>
                <c:pt idx="718">
                  <c:v>39241</c:v>
                </c:pt>
                <c:pt idx="719">
                  <c:v>39248</c:v>
                </c:pt>
                <c:pt idx="720">
                  <c:v>39255</c:v>
                </c:pt>
                <c:pt idx="721">
                  <c:v>39262</c:v>
                </c:pt>
                <c:pt idx="722">
                  <c:v>39269</c:v>
                </c:pt>
                <c:pt idx="723">
                  <c:v>39276</c:v>
                </c:pt>
                <c:pt idx="724">
                  <c:v>39283</c:v>
                </c:pt>
                <c:pt idx="725">
                  <c:v>39290</c:v>
                </c:pt>
                <c:pt idx="726">
                  <c:v>39297</c:v>
                </c:pt>
                <c:pt idx="727">
                  <c:v>39304</c:v>
                </c:pt>
                <c:pt idx="728">
                  <c:v>39311</c:v>
                </c:pt>
                <c:pt idx="729">
                  <c:v>39318</c:v>
                </c:pt>
                <c:pt idx="730">
                  <c:v>39325</c:v>
                </c:pt>
                <c:pt idx="731">
                  <c:v>39332</c:v>
                </c:pt>
                <c:pt idx="732">
                  <c:v>39339</c:v>
                </c:pt>
                <c:pt idx="733">
                  <c:v>39346</c:v>
                </c:pt>
                <c:pt idx="734">
                  <c:v>39353</c:v>
                </c:pt>
                <c:pt idx="735">
                  <c:v>39360</c:v>
                </c:pt>
                <c:pt idx="736">
                  <c:v>39367</c:v>
                </c:pt>
                <c:pt idx="737">
                  <c:v>39374</c:v>
                </c:pt>
                <c:pt idx="738">
                  <c:v>39381</c:v>
                </c:pt>
                <c:pt idx="739">
                  <c:v>39388</c:v>
                </c:pt>
                <c:pt idx="740">
                  <c:v>39395</c:v>
                </c:pt>
                <c:pt idx="741">
                  <c:v>39402</c:v>
                </c:pt>
                <c:pt idx="742">
                  <c:v>39409</c:v>
                </c:pt>
                <c:pt idx="743">
                  <c:v>39416</c:v>
                </c:pt>
                <c:pt idx="744">
                  <c:v>39423</c:v>
                </c:pt>
                <c:pt idx="745">
                  <c:v>39430</c:v>
                </c:pt>
                <c:pt idx="746">
                  <c:v>39437</c:v>
                </c:pt>
                <c:pt idx="747">
                  <c:v>39444</c:v>
                </c:pt>
                <c:pt idx="748">
                  <c:v>39451</c:v>
                </c:pt>
                <c:pt idx="749">
                  <c:v>39458</c:v>
                </c:pt>
                <c:pt idx="750">
                  <c:v>39465</c:v>
                </c:pt>
                <c:pt idx="751">
                  <c:v>39472</c:v>
                </c:pt>
                <c:pt idx="752">
                  <c:v>39479</c:v>
                </c:pt>
                <c:pt idx="753">
                  <c:v>39486</c:v>
                </c:pt>
                <c:pt idx="754">
                  <c:v>39493</c:v>
                </c:pt>
                <c:pt idx="755">
                  <c:v>39500</c:v>
                </c:pt>
                <c:pt idx="756">
                  <c:v>39507</c:v>
                </c:pt>
                <c:pt idx="757">
                  <c:v>39514</c:v>
                </c:pt>
                <c:pt idx="758">
                  <c:v>39521</c:v>
                </c:pt>
                <c:pt idx="759">
                  <c:v>39528</c:v>
                </c:pt>
                <c:pt idx="760">
                  <c:v>39535</c:v>
                </c:pt>
                <c:pt idx="761">
                  <c:v>39542</c:v>
                </c:pt>
                <c:pt idx="762">
                  <c:v>39549</c:v>
                </c:pt>
                <c:pt idx="763">
                  <c:v>39556</c:v>
                </c:pt>
                <c:pt idx="764">
                  <c:v>39563</c:v>
                </c:pt>
                <c:pt idx="765">
                  <c:v>39570</c:v>
                </c:pt>
                <c:pt idx="766">
                  <c:v>39577</c:v>
                </c:pt>
                <c:pt idx="767">
                  <c:v>39584</c:v>
                </c:pt>
                <c:pt idx="768">
                  <c:v>39591</c:v>
                </c:pt>
                <c:pt idx="769">
                  <c:v>39598</c:v>
                </c:pt>
                <c:pt idx="770">
                  <c:v>39605</c:v>
                </c:pt>
                <c:pt idx="771">
                  <c:v>39612</c:v>
                </c:pt>
                <c:pt idx="772">
                  <c:v>39619</c:v>
                </c:pt>
                <c:pt idx="773">
                  <c:v>39626</c:v>
                </c:pt>
                <c:pt idx="774">
                  <c:v>39633</c:v>
                </c:pt>
                <c:pt idx="775">
                  <c:v>39640</c:v>
                </c:pt>
                <c:pt idx="776">
                  <c:v>39647</c:v>
                </c:pt>
                <c:pt idx="777">
                  <c:v>39654</c:v>
                </c:pt>
                <c:pt idx="778">
                  <c:v>39661</c:v>
                </c:pt>
                <c:pt idx="779">
                  <c:v>39668</c:v>
                </c:pt>
                <c:pt idx="780">
                  <c:v>39675</c:v>
                </c:pt>
                <c:pt idx="781">
                  <c:v>39682</c:v>
                </c:pt>
                <c:pt idx="782">
                  <c:v>39689</c:v>
                </c:pt>
                <c:pt idx="783">
                  <c:v>39696</c:v>
                </c:pt>
                <c:pt idx="784">
                  <c:v>39703</c:v>
                </c:pt>
                <c:pt idx="785">
                  <c:v>39710</c:v>
                </c:pt>
                <c:pt idx="786">
                  <c:v>39717</c:v>
                </c:pt>
                <c:pt idx="787">
                  <c:v>39724</c:v>
                </c:pt>
                <c:pt idx="788">
                  <c:v>39731</c:v>
                </c:pt>
                <c:pt idx="789">
                  <c:v>39738</c:v>
                </c:pt>
                <c:pt idx="790">
                  <c:v>39745</c:v>
                </c:pt>
                <c:pt idx="791">
                  <c:v>39752</c:v>
                </c:pt>
                <c:pt idx="792">
                  <c:v>39759</c:v>
                </c:pt>
                <c:pt idx="793">
                  <c:v>39766</c:v>
                </c:pt>
                <c:pt idx="794">
                  <c:v>39773</c:v>
                </c:pt>
                <c:pt idx="795">
                  <c:v>39780</c:v>
                </c:pt>
                <c:pt idx="796">
                  <c:v>39787</c:v>
                </c:pt>
                <c:pt idx="797">
                  <c:v>39794</c:v>
                </c:pt>
                <c:pt idx="798">
                  <c:v>39801</c:v>
                </c:pt>
                <c:pt idx="799">
                  <c:v>39808</c:v>
                </c:pt>
                <c:pt idx="800">
                  <c:v>39815</c:v>
                </c:pt>
                <c:pt idx="801">
                  <c:v>39822</c:v>
                </c:pt>
                <c:pt idx="802">
                  <c:v>39829</c:v>
                </c:pt>
                <c:pt idx="803">
                  <c:v>39836</c:v>
                </c:pt>
                <c:pt idx="804">
                  <c:v>39843</c:v>
                </c:pt>
                <c:pt idx="805">
                  <c:v>39850</c:v>
                </c:pt>
                <c:pt idx="806">
                  <c:v>39857</c:v>
                </c:pt>
                <c:pt idx="807">
                  <c:v>39864</c:v>
                </c:pt>
                <c:pt idx="808">
                  <c:v>39871</c:v>
                </c:pt>
                <c:pt idx="809">
                  <c:v>39878</c:v>
                </c:pt>
                <c:pt idx="810">
                  <c:v>39885</c:v>
                </c:pt>
                <c:pt idx="811">
                  <c:v>39892</c:v>
                </c:pt>
                <c:pt idx="812">
                  <c:v>39899</c:v>
                </c:pt>
                <c:pt idx="813">
                  <c:v>39906</c:v>
                </c:pt>
                <c:pt idx="814">
                  <c:v>39913</c:v>
                </c:pt>
                <c:pt idx="815">
                  <c:v>39920</c:v>
                </c:pt>
                <c:pt idx="816">
                  <c:v>39927</c:v>
                </c:pt>
                <c:pt idx="817">
                  <c:v>39934</c:v>
                </c:pt>
                <c:pt idx="818">
                  <c:v>39941</c:v>
                </c:pt>
                <c:pt idx="819">
                  <c:v>39948</c:v>
                </c:pt>
                <c:pt idx="820">
                  <c:v>39955</c:v>
                </c:pt>
                <c:pt idx="821">
                  <c:v>39962</c:v>
                </c:pt>
                <c:pt idx="822">
                  <c:v>39969</c:v>
                </c:pt>
                <c:pt idx="823">
                  <c:v>39976</c:v>
                </c:pt>
                <c:pt idx="824">
                  <c:v>39983</c:v>
                </c:pt>
                <c:pt idx="825">
                  <c:v>39990</c:v>
                </c:pt>
                <c:pt idx="826">
                  <c:v>39997</c:v>
                </c:pt>
                <c:pt idx="827">
                  <c:v>40004</c:v>
                </c:pt>
                <c:pt idx="828">
                  <c:v>40011</c:v>
                </c:pt>
                <c:pt idx="829">
                  <c:v>40018</c:v>
                </c:pt>
                <c:pt idx="830">
                  <c:v>40025</c:v>
                </c:pt>
                <c:pt idx="831">
                  <c:v>40032</c:v>
                </c:pt>
                <c:pt idx="832">
                  <c:v>40039</c:v>
                </c:pt>
                <c:pt idx="833">
                  <c:v>40046</c:v>
                </c:pt>
                <c:pt idx="834">
                  <c:v>40053</c:v>
                </c:pt>
                <c:pt idx="835">
                  <c:v>40060</c:v>
                </c:pt>
                <c:pt idx="836">
                  <c:v>40067</c:v>
                </c:pt>
                <c:pt idx="837">
                  <c:v>40074</c:v>
                </c:pt>
                <c:pt idx="838">
                  <c:v>40081</c:v>
                </c:pt>
                <c:pt idx="839">
                  <c:v>40088</c:v>
                </c:pt>
                <c:pt idx="840">
                  <c:v>40095</c:v>
                </c:pt>
                <c:pt idx="841">
                  <c:v>40102</c:v>
                </c:pt>
                <c:pt idx="842">
                  <c:v>40109</c:v>
                </c:pt>
                <c:pt idx="843">
                  <c:v>40116</c:v>
                </c:pt>
                <c:pt idx="844">
                  <c:v>40123</c:v>
                </c:pt>
                <c:pt idx="845">
                  <c:v>40130</c:v>
                </c:pt>
                <c:pt idx="846">
                  <c:v>40137</c:v>
                </c:pt>
                <c:pt idx="847">
                  <c:v>40144</c:v>
                </c:pt>
                <c:pt idx="848">
                  <c:v>40151</c:v>
                </c:pt>
                <c:pt idx="849">
                  <c:v>40158</c:v>
                </c:pt>
                <c:pt idx="850">
                  <c:v>40165</c:v>
                </c:pt>
                <c:pt idx="851">
                  <c:v>40172</c:v>
                </c:pt>
                <c:pt idx="852">
                  <c:v>40179</c:v>
                </c:pt>
                <c:pt idx="853">
                  <c:v>40186</c:v>
                </c:pt>
                <c:pt idx="854">
                  <c:v>40193</c:v>
                </c:pt>
                <c:pt idx="855">
                  <c:v>40200</c:v>
                </c:pt>
                <c:pt idx="856">
                  <c:v>40207</c:v>
                </c:pt>
                <c:pt idx="857">
                  <c:v>40214</c:v>
                </c:pt>
                <c:pt idx="858">
                  <c:v>40221</c:v>
                </c:pt>
                <c:pt idx="859">
                  <c:v>40228</c:v>
                </c:pt>
                <c:pt idx="860">
                  <c:v>40235</c:v>
                </c:pt>
                <c:pt idx="861">
                  <c:v>40242</c:v>
                </c:pt>
                <c:pt idx="862">
                  <c:v>40249</c:v>
                </c:pt>
                <c:pt idx="863">
                  <c:v>40256</c:v>
                </c:pt>
                <c:pt idx="864">
                  <c:v>40263</c:v>
                </c:pt>
                <c:pt idx="865">
                  <c:v>40270</c:v>
                </c:pt>
                <c:pt idx="866">
                  <c:v>40277</c:v>
                </c:pt>
                <c:pt idx="867">
                  <c:v>40284</c:v>
                </c:pt>
                <c:pt idx="868">
                  <c:v>40291</c:v>
                </c:pt>
                <c:pt idx="869">
                  <c:v>40298</c:v>
                </c:pt>
                <c:pt idx="870">
                  <c:v>40305</c:v>
                </c:pt>
                <c:pt idx="871">
                  <c:v>40312</c:v>
                </c:pt>
                <c:pt idx="872">
                  <c:v>40319</c:v>
                </c:pt>
                <c:pt idx="873">
                  <c:v>40326</c:v>
                </c:pt>
                <c:pt idx="874">
                  <c:v>40333</c:v>
                </c:pt>
                <c:pt idx="875">
                  <c:v>40340</c:v>
                </c:pt>
                <c:pt idx="876">
                  <c:v>40347</c:v>
                </c:pt>
                <c:pt idx="877">
                  <c:v>40354</c:v>
                </c:pt>
                <c:pt idx="878">
                  <c:v>40361</c:v>
                </c:pt>
                <c:pt idx="879">
                  <c:v>40368</c:v>
                </c:pt>
                <c:pt idx="880">
                  <c:v>40375</c:v>
                </c:pt>
                <c:pt idx="881">
                  <c:v>40382</c:v>
                </c:pt>
                <c:pt idx="882">
                  <c:v>40389</c:v>
                </c:pt>
                <c:pt idx="883">
                  <c:v>40396</c:v>
                </c:pt>
                <c:pt idx="884">
                  <c:v>40403</c:v>
                </c:pt>
                <c:pt idx="885">
                  <c:v>40410</c:v>
                </c:pt>
                <c:pt idx="886">
                  <c:v>40417</c:v>
                </c:pt>
                <c:pt idx="887">
                  <c:v>40424</c:v>
                </c:pt>
                <c:pt idx="888">
                  <c:v>40431</c:v>
                </c:pt>
                <c:pt idx="889">
                  <c:v>40438</c:v>
                </c:pt>
                <c:pt idx="890">
                  <c:v>40445</c:v>
                </c:pt>
                <c:pt idx="891">
                  <c:v>40452</c:v>
                </c:pt>
                <c:pt idx="892">
                  <c:v>40459</c:v>
                </c:pt>
                <c:pt idx="893">
                  <c:v>40466</c:v>
                </c:pt>
                <c:pt idx="894">
                  <c:v>40473</c:v>
                </c:pt>
                <c:pt idx="895">
                  <c:v>40480</c:v>
                </c:pt>
                <c:pt idx="896">
                  <c:v>40487</c:v>
                </c:pt>
                <c:pt idx="897">
                  <c:v>40494</c:v>
                </c:pt>
                <c:pt idx="898">
                  <c:v>40501</c:v>
                </c:pt>
                <c:pt idx="899">
                  <c:v>40508</c:v>
                </c:pt>
                <c:pt idx="900">
                  <c:v>40515</c:v>
                </c:pt>
                <c:pt idx="901">
                  <c:v>40522</c:v>
                </c:pt>
                <c:pt idx="902">
                  <c:v>40529</c:v>
                </c:pt>
                <c:pt idx="903">
                  <c:v>40536</c:v>
                </c:pt>
                <c:pt idx="904">
                  <c:v>40543</c:v>
                </c:pt>
                <c:pt idx="905">
                  <c:v>40550</c:v>
                </c:pt>
                <c:pt idx="906">
                  <c:v>40557</c:v>
                </c:pt>
                <c:pt idx="907">
                  <c:v>40564</c:v>
                </c:pt>
                <c:pt idx="908">
                  <c:v>40571</c:v>
                </c:pt>
                <c:pt idx="909">
                  <c:v>40578</c:v>
                </c:pt>
                <c:pt idx="910">
                  <c:v>40585</c:v>
                </c:pt>
                <c:pt idx="911">
                  <c:v>40592</c:v>
                </c:pt>
                <c:pt idx="912">
                  <c:v>40599</c:v>
                </c:pt>
                <c:pt idx="913">
                  <c:v>40606</c:v>
                </c:pt>
                <c:pt idx="914">
                  <c:v>40613</c:v>
                </c:pt>
                <c:pt idx="915">
                  <c:v>40620</c:v>
                </c:pt>
                <c:pt idx="916">
                  <c:v>40627</c:v>
                </c:pt>
                <c:pt idx="917">
                  <c:v>40634</c:v>
                </c:pt>
                <c:pt idx="918">
                  <c:v>40641</c:v>
                </c:pt>
                <c:pt idx="919">
                  <c:v>40648</c:v>
                </c:pt>
                <c:pt idx="920">
                  <c:v>40655</c:v>
                </c:pt>
                <c:pt idx="921">
                  <c:v>40662</c:v>
                </c:pt>
                <c:pt idx="922">
                  <c:v>40669</c:v>
                </c:pt>
                <c:pt idx="923">
                  <c:v>40676</c:v>
                </c:pt>
                <c:pt idx="924">
                  <c:v>40683</c:v>
                </c:pt>
                <c:pt idx="925">
                  <c:v>40690</c:v>
                </c:pt>
                <c:pt idx="926">
                  <c:v>40697</c:v>
                </c:pt>
                <c:pt idx="927">
                  <c:v>40704</c:v>
                </c:pt>
                <c:pt idx="928">
                  <c:v>40711</c:v>
                </c:pt>
                <c:pt idx="929">
                  <c:v>40718</c:v>
                </c:pt>
                <c:pt idx="930">
                  <c:v>40725</c:v>
                </c:pt>
                <c:pt idx="931">
                  <c:v>40732</c:v>
                </c:pt>
                <c:pt idx="932">
                  <c:v>40739</c:v>
                </c:pt>
                <c:pt idx="933">
                  <c:v>40746</c:v>
                </c:pt>
                <c:pt idx="934">
                  <c:v>40753</c:v>
                </c:pt>
                <c:pt idx="935">
                  <c:v>40760</c:v>
                </c:pt>
                <c:pt idx="936">
                  <c:v>40767</c:v>
                </c:pt>
                <c:pt idx="937">
                  <c:v>40774</c:v>
                </c:pt>
                <c:pt idx="938">
                  <c:v>40781</c:v>
                </c:pt>
                <c:pt idx="939">
                  <c:v>40788</c:v>
                </c:pt>
                <c:pt idx="940">
                  <c:v>40795</c:v>
                </c:pt>
                <c:pt idx="941">
                  <c:v>40802</c:v>
                </c:pt>
                <c:pt idx="942">
                  <c:v>40809</c:v>
                </c:pt>
                <c:pt idx="943">
                  <c:v>40816</c:v>
                </c:pt>
                <c:pt idx="944">
                  <c:v>40823</c:v>
                </c:pt>
                <c:pt idx="945">
                  <c:v>40830</c:v>
                </c:pt>
                <c:pt idx="946">
                  <c:v>40837</c:v>
                </c:pt>
                <c:pt idx="947">
                  <c:v>40844</c:v>
                </c:pt>
                <c:pt idx="948">
                  <c:v>40851</c:v>
                </c:pt>
                <c:pt idx="949">
                  <c:v>40858</c:v>
                </c:pt>
                <c:pt idx="950">
                  <c:v>40865</c:v>
                </c:pt>
                <c:pt idx="951">
                  <c:v>40872</c:v>
                </c:pt>
                <c:pt idx="952">
                  <c:v>40879</c:v>
                </c:pt>
                <c:pt idx="953">
                  <c:v>40886</c:v>
                </c:pt>
                <c:pt idx="954">
                  <c:v>40893</c:v>
                </c:pt>
                <c:pt idx="955">
                  <c:v>40900</c:v>
                </c:pt>
                <c:pt idx="956">
                  <c:v>40907</c:v>
                </c:pt>
                <c:pt idx="957">
                  <c:v>40914</c:v>
                </c:pt>
                <c:pt idx="958">
                  <c:v>40921</c:v>
                </c:pt>
                <c:pt idx="959">
                  <c:v>40928</c:v>
                </c:pt>
                <c:pt idx="960">
                  <c:v>40935</c:v>
                </c:pt>
                <c:pt idx="961">
                  <c:v>40942</c:v>
                </c:pt>
                <c:pt idx="962">
                  <c:v>40949</c:v>
                </c:pt>
                <c:pt idx="963">
                  <c:v>40956</c:v>
                </c:pt>
                <c:pt idx="964">
                  <c:v>40963</c:v>
                </c:pt>
                <c:pt idx="965">
                  <c:v>40970</c:v>
                </c:pt>
                <c:pt idx="966">
                  <c:v>40977</c:v>
                </c:pt>
                <c:pt idx="967">
                  <c:v>40984</c:v>
                </c:pt>
                <c:pt idx="968">
                  <c:v>40991</c:v>
                </c:pt>
                <c:pt idx="969">
                  <c:v>40998</c:v>
                </c:pt>
                <c:pt idx="970">
                  <c:v>41005</c:v>
                </c:pt>
                <c:pt idx="971">
                  <c:v>41012</c:v>
                </c:pt>
                <c:pt idx="972">
                  <c:v>41019</c:v>
                </c:pt>
                <c:pt idx="973">
                  <c:v>41026</c:v>
                </c:pt>
                <c:pt idx="974">
                  <c:v>41033</c:v>
                </c:pt>
                <c:pt idx="975">
                  <c:v>41040</c:v>
                </c:pt>
                <c:pt idx="976">
                  <c:v>41047</c:v>
                </c:pt>
                <c:pt idx="977">
                  <c:v>41054</c:v>
                </c:pt>
                <c:pt idx="978">
                  <c:v>41061</c:v>
                </c:pt>
                <c:pt idx="979">
                  <c:v>41068</c:v>
                </c:pt>
                <c:pt idx="980">
                  <c:v>41075</c:v>
                </c:pt>
                <c:pt idx="981">
                  <c:v>41082</c:v>
                </c:pt>
                <c:pt idx="982">
                  <c:v>41089</c:v>
                </c:pt>
                <c:pt idx="983">
                  <c:v>41096</c:v>
                </c:pt>
                <c:pt idx="984">
                  <c:v>41103</c:v>
                </c:pt>
                <c:pt idx="985">
                  <c:v>41110</c:v>
                </c:pt>
                <c:pt idx="986">
                  <c:v>41117</c:v>
                </c:pt>
                <c:pt idx="987">
                  <c:v>41124</c:v>
                </c:pt>
                <c:pt idx="988">
                  <c:v>41131</c:v>
                </c:pt>
                <c:pt idx="989">
                  <c:v>41138</c:v>
                </c:pt>
                <c:pt idx="990">
                  <c:v>41145</c:v>
                </c:pt>
                <c:pt idx="991">
                  <c:v>41152</c:v>
                </c:pt>
                <c:pt idx="992">
                  <c:v>41159</c:v>
                </c:pt>
                <c:pt idx="993">
                  <c:v>41166</c:v>
                </c:pt>
                <c:pt idx="994">
                  <c:v>41173</c:v>
                </c:pt>
                <c:pt idx="995">
                  <c:v>41180</c:v>
                </c:pt>
                <c:pt idx="996">
                  <c:v>41187</c:v>
                </c:pt>
                <c:pt idx="997">
                  <c:v>41194</c:v>
                </c:pt>
                <c:pt idx="998">
                  <c:v>41201</c:v>
                </c:pt>
                <c:pt idx="999">
                  <c:v>41208</c:v>
                </c:pt>
                <c:pt idx="1000">
                  <c:v>41215</c:v>
                </c:pt>
                <c:pt idx="1001">
                  <c:v>41222</c:v>
                </c:pt>
                <c:pt idx="1002">
                  <c:v>41229</c:v>
                </c:pt>
                <c:pt idx="1003">
                  <c:v>41236</c:v>
                </c:pt>
                <c:pt idx="1004">
                  <c:v>41243</c:v>
                </c:pt>
                <c:pt idx="1005">
                  <c:v>41250</c:v>
                </c:pt>
                <c:pt idx="1006">
                  <c:v>41257</c:v>
                </c:pt>
                <c:pt idx="1007">
                  <c:v>41264</c:v>
                </c:pt>
                <c:pt idx="1008">
                  <c:v>41271</c:v>
                </c:pt>
                <c:pt idx="1009">
                  <c:v>41278</c:v>
                </c:pt>
                <c:pt idx="1010">
                  <c:v>41285</c:v>
                </c:pt>
                <c:pt idx="1011">
                  <c:v>41292</c:v>
                </c:pt>
                <c:pt idx="1012">
                  <c:v>41299</c:v>
                </c:pt>
                <c:pt idx="1013">
                  <c:v>41306</c:v>
                </c:pt>
                <c:pt idx="1014">
                  <c:v>41313</c:v>
                </c:pt>
                <c:pt idx="1015">
                  <c:v>41320</c:v>
                </c:pt>
                <c:pt idx="1016">
                  <c:v>41327</c:v>
                </c:pt>
                <c:pt idx="1017">
                  <c:v>41334</c:v>
                </c:pt>
                <c:pt idx="1018">
                  <c:v>41341</c:v>
                </c:pt>
                <c:pt idx="1019">
                  <c:v>41348</c:v>
                </c:pt>
                <c:pt idx="1020">
                  <c:v>41355</c:v>
                </c:pt>
                <c:pt idx="1021">
                  <c:v>41362</c:v>
                </c:pt>
                <c:pt idx="1022">
                  <c:v>41369</c:v>
                </c:pt>
                <c:pt idx="1023">
                  <c:v>41376</c:v>
                </c:pt>
                <c:pt idx="1024">
                  <c:v>41383</c:v>
                </c:pt>
                <c:pt idx="1025">
                  <c:v>41390</c:v>
                </c:pt>
                <c:pt idx="1026">
                  <c:v>41397</c:v>
                </c:pt>
                <c:pt idx="1027">
                  <c:v>41404</c:v>
                </c:pt>
                <c:pt idx="1028">
                  <c:v>41411</c:v>
                </c:pt>
                <c:pt idx="1029">
                  <c:v>41418</c:v>
                </c:pt>
                <c:pt idx="1030">
                  <c:v>41425</c:v>
                </c:pt>
                <c:pt idx="1031">
                  <c:v>41432</c:v>
                </c:pt>
                <c:pt idx="1032">
                  <c:v>41439</c:v>
                </c:pt>
                <c:pt idx="1033">
                  <c:v>41446</c:v>
                </c:pt>
                <c:pt idx="1034">
                  <c:v>41453</c:v>
                </c:pt>
                <c:pt idx="1035">
                  <c:v>41460</c:v>
                </c:pt>
                <c:pt idx="1036">
                  <c:v>41467</c:v>
                </c:pt>
                <c:pt idx="1037">
                  <c:v>41474</c:v>
                </c:pt>
                <c:pt idx="1038">
                  <c:v>41481</c:v>
                </c:pt>
                <c:pt idx="1039">
                  <c:v>41488</c:v>
                </c:pt>
                <c:pt idx="1040">
                  <c:v>41495</c:v>
                </c:pt>
                <c:pt idx="1041">
                  <c:v>41502</c:v>
                </c:pt>
                <c:pt idx="1042">
                  <c:v>41509</c:v>
                </c:pt>
                <c:pt idx="1043">
                  <c:v>41516</c:v>
                </c:pt>
                <c:pt idx="1044">
                  <c:v>41523</c:v>
                </c:pt>
                <c:pt idx="1045">
                  <c:v>41530</c:v>
                </c:pt>
                <c:pt idx="1046">
                  <c:v>41537</c:v>
                </c:pt>
                <c:pt idx="1047">
                  <c:v>41544</c:v>
                </c:pt>
                <c:pt idx="1048">
                  <c:v>41551</c:v>
                </c:pt>
                <c:pt idx="1049">
                  <c:v>41558</c:v>
                </c:pt>
                <c:pt idx="1050">
                  <c:v>41565</c:v>
                </c:pt>
                <c:pt idx="1051">
                  <c:v>41572</c:v>
                </c:pt>
                <c:pt idx="1052">
                  <c:v>41579</c:v>
                </c:pt>
                <c:pt idx="1053">
                  <c:v>41586</c:v>
                </c:pt>
                <c:pt idx="1054">
                  <c:v>41593</c:v>
                </c:pt>
                <c:pt idx="1055">
                  <c:v>41600</c:v>
                </c:pt>
                <c:pt idx="1056">
                  <c:v>41607</c:v>
                </c:pt>
                <c:pt idx="1057">
                  <c:v>41614</c:v>
                </c:pt>
                <c:pt idx="1058">
                  <c:v>41621</c:v>
                </c:pt>
                <c:pt idx="1059">
                  <c:v>41628</c:v>
                </c:pt>
                <c:pt idx="1060">
                  <c:v>41635</c:v>
                </c:pt>
                <c:pt idx="1061">
                  <c:v>41642</c:v>
                </c:pt>
                <c:pt idx="1062">
                  <c:v>41649</c:v>
                </c:pt>
                <c:pt idx="1063">
                  <c:v>41656</c:v>
                </c:pt>
                <c:pt idx="1064">
                  <c:v>41663</c:v>
                </c:pt>
                <c:pt idx="1065">
                  <c:v>41670</c:v>
                </c:pt>
                <c:pt idx="1066">
                  <c:v>41677</c:v>
                </c:pt>
                <c:pt idx="1067">
                  <c:v>41684</c:v>
                </c:pt>
                <c:pt idx="1068">
                  <c:v>41691</c:v>
                </c:pt>
                <c:pt idx="1069">
                  <c:v>41698</c:v>
                </c:pt>
                <c:pt idx="1070">
                  <c:v>41705</c:v>
                </c:pt>
                <c:pt idx="1071">
                  <c:v>41712</c:v>
                </c:pt>
                <c:pt idx="1072">
                  <c:v>41719</c:v>
                </c:pt>
                <c:pt idx="1073">
                  <c:v>41726</c:v>
                </c:pt>
                <c:pt idx="1074">
                  <c:v>41733</c:v>
                </c:pt>
                <c:pt idx="1075">
                  <c:v>41740</c:v>
                </c:pt>
                <c:pt idx="1076">
                  <c:v>41747</c:v>
                </c:pt>
                <c:pt idx="1077">
                  <c:v>41754</c:v>
                </c:pt>
                <c:pt idx="1078">
                  <c:v>41761</c:v>
                </c:pt>
                <c:pt idx="1079">
                  <c:v>41768</c:v>
                </c:pt>
                <c:pt idx="1080">
                  <c:v>41775</c:v>
                </c:pt>
                <c:pt idx="1081">
                  <c:v>41782</c:v>
                </c:pt>
                <c:pt idx="1082">
                  <c:v>41789</c:v>
                </c:pt>
                <c:pt idx="1083">
                  <c:v>41796</c:v>
                </c:pt>
                <c:pt idx="1084">
                  <c:v>41803</c:v>
                </c:pt>
                <c:pt idx="1085">
                  <c:v>41810</c:v>
                </c:pt>
                <c:pt idx="1086">
                  <c:v>41817</c:v>
                </c:pt>
                <c:pt idx="1087">
                  <c:v>41824</c:v>
                </c:pt>
                <c:pt idx="1088">
                  <c:v>41831</c:v>
                </c:pt>
                <c:pt idx="1089">
                  <c:v>41838</c:v>
                </c:pt>
                <c:pt idx="1090">
                  <c:v>41845</c:v>
                </c:pt>
                <c:pt idx="1091">
                  <c:v>41852</c:v>
                </c:pt>
                <c:pt idx="1092">
                  <c:v>41859</c:v>
                </c:pt>
                <c:pt idx="1093">
                  <c:v>41866</c:v>
                </c:pt>
                <c:pt idx="1094">
                  <c:v>41873</c:v>
                </c:pt>
                <c:pt idx="1095">
                  <c:v>41880</c:v>
                </c:pt>
                <c:pt idx="1096">
                  <c:v>41887</c:v>
                </c:pt>
                <c:pt idx="1097">
                  <c:v>41894</c:v>
                </c:pt>
                <c:pt idx="1098">
                  <c:v>41901</c:v>
                </c:pt>
                <c:pt idx="1099">
                  <c:v>41908</c:v>
                </c:pt>
                <c:pt idx="1100">
                  <c:v>41915</c:v>
                </c:pt>
                <c:pt idx="1101">
                  <c:v>41922</c:v>
                </c:pt>
                <c:pt idx="1102">
                  <c:v>41929</c:v>
                </c:pt>
                <c:pt idx="1103">
                  <c:v>41936</c:v>
                </c:pt>
                <c:pt idx="1104">
                  <c:v>41943</c:v>
                </c:pt>
                <c:pt idx="1105">
                  <c:v>41950</c:v>
                </c:pt>
                <c:pt idx="1106">
                  <c:v>41957</c:v>
                </c:pt>
                <c:pt idx="1107">
                  <c:v>41964</c:v>
                </c:pt>
                <c:pt idx="1108">
                  <c:v>41971</c:v>
                </c:pt>
                <c:pt idx="1109">
                  <c:v>41978</c:v>
                </c:pt>
                <c:pt idx="1110">
                  <c:v>41985</c:v>
                </c:pt>
                <c:pt idx="1111">
                  <c:v>41992</c:v>
                </c:pt>
                <c:pt idx="1112">
                  <c:v>41999</c:v>
                </c:pt>
                <c:pt idx="1113">
                  <c:v>42006</c:v>
                </c:pt>
                <c:pt idx="1114">
                  <c:v>42013</c:v>
                </c:pt>
                <c:pt idx="1115">
                  <c:v>42020</c:v>
                </c:pt>
                <c:pt idx="1116">
                  <c:v>42027</c:v>
                </c:pt>
                <c:pt idx="1117">
                  <c:v>42034</c:v>
                </c:pt>
                <c:pt idx="1118">
                  <c:v>42041</c:v>
                </c:pt>
                <c:pt idx="1119">
                  <c:v>42048</c:v>
                </c:pt>
                <c:pt idx="1120">
                  <c:v>42055</c:v>
                </c:pt>
                <c:pt idx="1121">
                  <c:v>42062</c:v>
                </c:pt>
                <c:pt idx="1122">
                  <c:v>42069</c:v>
                </c:pt>
                <c:pt idx="1123">
                  <c:v>42076</c:v>
                </c:pt>
                <c:pt idx="1124">
                  <c:v>42083</c:v>
                </c:pt>
                <c:pt idx="1125">
                  <c:v>42090</c:v>
                </c:pt>
                <c:pt idx="1126">
                  <c:v>42097</c:v>
                </c:pt>
                <c:pt idx="1127">
                  <c:v>42104</c:v>
                </c:pt>
                <c:pt idx="1128">
                  <c:v>42111</c:v>
                </c:pt>
                <c:pt idx="1129">
                  <c:v>42118</c:v>
                </c:pt>
                <c:pt idx="1130">
                  <c:v>42125</c:v>
                </c:pt>
                <c:pt idx="1131">
                  <c:v>42132</c:v>
                </c:pt>
                <c:pt idx="1132">
                  <c:v>42139</c:v>
                </c:pt>
                <c:pt idx="1133">
                  <c:v>42146</c:v>
                </c:pt>
                <c:pt idx="1134">
                  <c:v>42153</c:v>
                </c:pt>
                <c:pt idx="1135">
                  <c:v>42160</c:v>
                </c:pt>
                <c:pt idx="1136">
                  <c:v>42167</c:v>
                </c:pt>
                <c:pt idx="1137">
                  <c:v>42174</c:v>
                </c:pt>
                <c:pt idx="1138">
                  <c:v>42181</c:v>
                </c:pt>
                <c:pt idx="1139">
                  <c:v>42188</c:v>
                </c:pt>
                <c:pt idx="1140">
                  <c:v>42195</c:v>
                </c:pt>
                <c:pt idx="1141">
                  <c:v>42202</c:v>
                </c:pt>
                <c:pt idx="1142">
                  <c:v>42209</c:v>
                </c:pt>
                <c:pt idx="1143">
                  <c:v>42216</c:v>
                </c:pt>
                <c:pt idx="1144">
                  <c:v>42223</c:v>
                </c:pt>
                <c:pt idx="1145">
                  <c:v>42230</c:v>
                </c:pt>
                <c:pt idx="1146">
                  <c:v>42237</c:v>
                </c:pt>
                <c:pt idx="1147">
                  <c:v>42244</c:v>
                </c:pt>
                <c:pt idx="1148">
                  <c:v>42251</c:v>
                </c:pt>
                <c:pt idx="1149">
                  <c:v>42258</c:v>
                </c:pt>
                <c:pt idx="1150">
                  <c:v>42265</c:v>
                </c:pt>
                <c:pt idx="1151">
                  <c:v>42272</c:v>
                </c:pt>
                <c:pt idx="1152">
                  <c:v>42279</c:v>
                </c:pt>
                <c:pt idx="1153">
                  <c:v>42286</c:v>
                </c:pt>
                <c:pt idx="1154">
                  <c:v>42293</c:v>
                </c:pt>
                <c:pt idx="1155">
                  <c:v>42300</c:v>
                </c:pt>
                <c:pt idx="1156">
                  <c:v>42307</c:v>
                </c:pt>
                <c:pt idx="1157">
                  <c:v>42314</c:v>
                </c:pt>
                <c:pt idx="1158">
                  <c:v>42321</c:v>
                </c:pt>
                <c:pt idx="1159">
                  <c:v>42328</c:v>
                </c:pt>
                <c:pt idx="1160">
                  <c:v>42335</c:v>
                </c:pt>
                <c:pt idx="1161">
                  <c:v>42342</c:v>
                </c:pt>
                <c:pt idx="1162">
                  <c:v>42349</c:v>
                </c:pt>
                <c:pt idx="1163">
                  <c:v>42356</c:v>
                </c:pt>
                <c:pt idx="1164">
                  <c:v>42363</c:v>
                </c:pt>
                <c:pt idx="1165">
                  <c:v>42370</c:v>
                </c:pt>
                <c:pt idx="1166">
                  <c:v>42377</c:v>
                </c:pt>
                <c:pt idx="1167">
                  <c:v>42384</c:v>
                </c:pt>
                <c:pt idx="1168">
                  <c:v>42391</c:v>
                </c:pt>
                <c:pt idx="1169">
                  <c:v>42398</c:v>
                </c:pt>
                <c:pt idx="1170">
                  <c:v>42405</c:v>
                </c:pt>
                <c:pt idx="1171">
                  <c:v>42412</c:v>
                </c:pt>
                <c:pt idx="1172">
                  <c:v>42419</c:v>
                </c:pt>
                <c:pt idx="1173">
                  <c:v>42426</c:v>
                </c:pt>
                <c:pt idx="1174">
                  <c:v>42433</c:v>
                </c:pt>
                <c:pt idx="1175">
                  <c:v>42440</c:v>
                </c:pt>
                <c:pt idx="1176">
                  <c:v>42447</c:v>
                </c:pt>
                <c:pt idx="1177">
                  <c:v>42454</c:v>
                </c:pt>
                <c:pt idx="1178">
                  <c:v>42461</c:v>
                </c:pt>
                <c:pt idx="1179">
                  <c:v>42468</c:v>
                </c:pt>
                <c:pt idx="1180">
                  <c:v>42475</c:v>
                </c:pt>
                <c:pt idx="1181">
                  <c:v>42482</c:v>
                </c:pt>
                <c:pt idx="1182">
                  <c:v>42489</c:v>
                </c:pt>
                <c:pt idx="1183">
                  <c:v>42496</c:v>
                </c:pt>
                <c:pt idx="1184">
                  <c:v>42503</c:v>
                </c:pt>
                <c:pt idx="1185">
                  <c:v>42510</c:v>
                </c:pt>
                <c:pt idx="1186">
                  <c:v>42517</c:v>
                </c:pt>
                <c:pt idx="1187">
                  <c:v>42524</c:v>
                </c:pt>
                <c:pt idx="1188">
                  <c:v>42531</c:v>
                </c:pt>
                <c:pt idx="1189">
                  <c:v>42538</c:v>
                </c:pt>
                <c:pt idx="1190">
                  <c:v>42545</c:v>
                </c:pt>
                <c:pt idx="1191">
                  <c:v>42552</c:v>
                </c:pt>
                <c:pt idx="1192">
                  <c:v>42559</c:v>
                </c:pt>
                <c:pt idx="1193">
                  <c:v>42566</c:v>
                </c:pt>
                <c:pt idx="1194">
                  <c:v>42573</c:v>
                </c:pt>
                <c:pt idx="1195">
                  <c:v>42580</c:v>
                </c:pt>
                <c:pt idx="1196">
                  <c:v>42587</c:v>
                </c:pt>
                <c:pt idx="1197">
                  <c:v>42594</c:v>
                </c:pt>
                <c:pt idx="1198">
                  <c:v>42601</c:v>
                </c:pt>
                <c:pt idx="1199">
                  <c:v>42608</c:v>
                </c:pt>
                <c:pt idx="1200">
                  <c:v>42615</c:v>
                </c:pt>
                <c:pt idx="1201">
                  <c:v>42622</c:v>
                </c:pt>
                <c:pt idx="1202">
                  <c:v>42629</c:v>
                </c:pt>
                <c:pt idx="1203">
                  <c:v>42636</c:v>
                </c:pt>
                <c:pt idx="1204">
                  <c:v>42643</c:v>
                </c:pt>
                <c:pt idx="1205">
                  <c:v>42650</c:v>
                </c:pt>
                <c:pt idx="1206">
                  <c:v>42657</c:v>
                </c:pt>
                <c:pt idx="1207">
                  <c:v>42664</c:v>
                </c:pt>
                <c:pt idx="1208">
                  <c:v>42671</c:v>
                </c:pt>
                <c:pt idx="1209">
                  <c:v>42678</c:v>
                </c:pt>
                <c:pt idx="1210">
                  <c:v>42685</c:v>
                </c:pt>
                <c:pt idx="1211">
                  <c:v>42692</c:v>
                </c:pt>
                <c:pt idx="1212">
                  <c:v>42699</c:v>
                </c:pt>
                <c:pt idx="1213">
                  <c:v>42706</c:v>
                </c:pt>
                <c:pt idx="1214">
                  <c:v>42713</c:v>
                </c:pt>
                <c:pt idx="1215">
                  <c:v>42720</c:v>
                </c:pt>
                <c:pt idx="1216">
                  <c:v>42727</c:v>
                </c:pt>
                <c:pt idx="1217">
                  <c:v>42734</c:v>
                </c:pt>
                <c:pt idx="1218">
                  <c:v>42741</c:v>
                </c:pt>
                <c:pt idx="1219">
                  <c:v>42748</c:v>
                </c:pt>
                <c:pt idx="1220">
                  <c:v>42755</c:v>
                </c:pt>
                <c:pt idx="1221">
                  <c:v>42762</c:v>
                </c:pt>
                <c:pt idx="1222">
                  <c:v>42769</c:v>
                </c:pt>
                <c:pt idx="1223">
                  <c:v>42776</c:v>
                </c:pt>
                <c:pt idx="1224">
                  <c:v>42783</c:v>
                </c:pt>
                <c:pt idx="1225">
                  <c:v>42790</c:v>
                </c:pt>
                <c:pt idx="1226">
                  <c:v>42797</c:v>
                </c:pt>
                <c:pt idx="1227">
                  <c:v>42804</c:v>
                </c:pt>
                <c:pt idx="1228">
                  <c:v>42811</c:v>
                </c:pt>
                <c:pt idx="1229">
                  <c:v>42818</c:v>
                </c:pt>
                <c:pt idx="1230">
                  <c:v>42825</c:v>
                </c:pt>
                <c:pt idx="1231">
                  <c:v>42832</c:v>
                </c:pt>
                <c:pt idx="1232">
                  <c:v>42839</c:v>
                </c:pt>
                <c:pt idx="1233">
                  <c:v>42846</c:v>
                </c:pt>
                <c:pt idx="1234">
                  <c:v>42853</c:v>
                </c:pt>
                <c:pt idx="1235">
                  <c:v>42860</c:v>
                </c:pt>
                <c:pt idx="1236">
                  <c:v>42867</c:v>
                </c:pt>
                <c:pt idx="1237">
                  <c:v>42874</c:v>
                </c:pt>
                <c:pt idx="1238">
                  <c:v>42881</c:v>
                </c:pt>
                <c:pt idx="1239">
                  <c:v>42888</c:v>
                </c:pt>
                <c:pt idx="1240">
                  <c:v>42895</c:v>
                </c:pt>
                <c:pt idx="1241">
                  <c:v>42902</c:v>
                </c:pt>
                <c:pt idx="1242">
                  <c:v>42909</c:v>
                </c:pt>
                <c:pt idx="1243">
                  <c:v>42916</c:v>
                </c:pt>
                <c:pt idx="1244">
                  <c:v>42923</c:v>
                </c:pt>
                <c:pt idx="1245">
                  <c:v>42930</c:v>
                </c:pt>
                <c:pt idx="1246">
                  <c:v>42937</c:v>
                </c:pt>
                <c:pt idx="1247">
                  <c:v>42944</c:v>
                </c:pt>
                <c:pt idx="1248">
                  <c:v>42951</c:v>
                </c:pt>
                <c:pt idx="1249">
                  <c:v>42958</c:v>
                </c:pt>
                <c:pt idx="1250">
                  <c:v>42965</c:v>
                </c:pt>
                <c:pt idx="1251">
                  <c:v>42972</c:v>
                </c:pt>
                <c:pt idx="1252">
                  <c:v>42979</c:v>
                </c:pt>
                <c:pt idx="1253">
                  <c:v>42986</c:v>
                </c:pt>
                <c:pt idx="1254">
                  <c:v>42993</c:v>
                </c:pt>
                <c:pt idx="1255">
                  <c:v>43000</c:v>
                </c:pt>
                <c:pt idx="1256">
                  <c:v>43007</c:v>
                </c:pt>
                <c:pt idx="1257">
                  <c:v>43014</c:v>
                </c:pt>
                <c:pt idx="1258">
                  <c:v>43021</c:v>
                </c:pt>
                <c:pt idx="1259">
                  <c:v>43028</c:v>
                </c:pt>
                <c:pt idx="1260">
                  <c:v>43035</c:v>
                </c:pt>
                <c:pt idx="1261">
                  <c:v>43042</c:v>
                </c:pt>
                <c:pt idx="1262">
                  <c:v>43049</c:v>
                </c:pt>
                <c:pt idx="1263">
                  <c:v>43056</c:v>
                </c:pt>
                <c:pt idx="1264">
                  <c:v>43063</c:v>
                </c:pt>
                <c:pt idx="1265">
                  <c:v>43070</c:v>
                </c:pt>
                <c:pt idx="1266">
                  <c:v>43077</c:v>
                </c:pt>
                <c:pt idx="1267">
                  <c:v>43084</c:v>
                </c:pt>
                <c:pt idx="1268">
                  <c:v>43091</c:v>
                </c:pt>
                <c:pt idx="1269">
                  <c:v>43098</c:v>
                </c:pt>
                <c:pt idx="1270">
                  <c:v>43105</c:v>
                </c:pt>
                <c:pt idx="1271">
                  <c:v>43112</c:v>
                </c:pt>
                <c:pt idx="1272">
                  <c:v>43119</c:v>
                </c:pt>
                <c:pt idx="1273">
                  <c:v>43126</c:v>
                </c:pt>
                <c:pt idx="1274">
                  <c:v>43133</c:v>
                </c:pt>
                <c:pt idx="1275">
                  <c:v>43140</c:v>
                </c:pt>
                <c:pt idx="1276">
                  <c:v>43147</c:v>
                </c:pt>
                <c:pt idx="1277">
                  <c:v>43154</c:v>
                </c:pt>
                <c:pt idx="1278">
                  <c:v>43161</c:v>
                </c:pt>
                <c:pt idx="1279">
                  <c:v>43168</c:v>
                </c:pt>
                <c:pt idx="1280">
                  <c:v>43175</c:v>
                </c:pt>
                <c:pt idx="1281">
                  <c:v>43182</c:v>
                </c:pt>
                <c:pt idx="1282">
                  <c:v>43189</c:v>
                </c:pt>
                <c:pt idx="1283">
                  <c:v>43196</c:v>
                </c:pt>
                <c:pt idx="1284">
                  <c:v>43203</c:v>
                </c:pt>
                <c:pt idx="1285">
                  <c:v>43210</c:v>
                </c:pt>
                <c:pt idx="1286">
                  <c:v>43217</c:v>
                </c:pt>
                <c:pt idx="1287">
                  <c:v>43224</c:v>
                </c:pt>
                <c:pt idx="1288">
                  <c:v>43231</c:v>
                </c:pt>
                <c:pt idx="1289">
                  <c:v>43238</c:v>
                </c:pt>
                <c:pt idx="1290">
                  <c:v>43245</c:v>
                </c:pt>
                <c:pt idx="1291">
                  <c:v>43252</c:v>
                </c:pt>
                <c:pt idx="1292">
                  <c:v>43259</c:v>
                </c:pt>
                <c:pt idx="1293">
                  <c:v>43266</c:v>
                </c:pt>
                <c:pt idx="1294">
                  <c:v>43273</c:v>
                </c:pt>
                <c:pt idx="1295">
                  <c:v>43280</c:v>
                </c:pt>
                <c:pt idx="1296">
                  <c:v>43287</c:v>
                </c:pt>
                <c:pt idx="1297">
                  <c:v>43294</c:v>
                </c:pt>
                <c:pt idx="1298">
                  <c:v>43301</c:v>
                </c:pt>
                <c:pt idx="1299">
                  <c:v>43308</c:v>
                </c:pt>
                <c:pt idx="1300">
                  <c:v>43315</c:v>
                </c:pt>
                <c:pt idx="1301">
                  <c:v>43322</c:v>
                </c:pt>
                <c:pt idx="1302">
                  <c:v>43329</c:v>
                </c:pt>
                <c:pt idx="1303">
                  <c:v>43336</c:v>
                </c:pt>
                <c:pt idx="1304">
                  <c:v>43343</c:v>
                </c:pt>
                <c:pt idx="1305">
                  <c:v>43350</c:v>
                </c:pt>
                <c:pt idx="1306">
                  <c:v>43357</c:v>
                </c:pt>
                <c:pt idx="1307">
                  <c:v>43364</c:v>
                </c:pt>
                <c:pt idx="1308">
                  <c:v>43371</c:v>
                </c:pt>
                <c:pt idx="1309">
                  <c:v>43378</c:v>
                </c:pt>
                <c:pt idx="1310">
                  <c:v>43385</c:v>
                </c:pt>
                <c:pt idx="1311">
                  <c:v>43392</c:v>
                </c:pt>
                <c:pt idx="1312">
                  <c:v>43399</c:v>
                </c:pt>
                <c:pt idx="1313">
                  <c:v>43406</c:v>
                </c:pt>
              </c:numCache>
            </c:numRef>
          </c:cat>
          <c:val>
            <c:numRef>
              <c:f>'md=3_n=5_26w_HSI'!$D$37:$D$1350</c:f>
              <c:numCache>
                <c:formatCode>General</c:formatCode>
                <c:ptCount val="1314"/>
                <c:pt idx="0">
                  <c:v>7512.13</c:v>
                </c:pt>
                <c:pt idx="1">
                  <c:v>7593.45</c:v>
                </c:pt>
                <c:pt idx="2">
                  <c:v>7418.11</c:v>
                </c:pt>
                <c:pt idx="3">
                  <c:v>7525.05</c:v>
                </c:pt>
                <c:pt idx="4">
                  <c:v>7676.22</c:v>
                </c:pt>
                <c:pt idx="5">
                  <c:v>8005.56</c:v>
                </c:pt>
                <c:pt idx="6">
                  <c:v>8763.98</c:v>
                </c:pt>
                <c:pt idx="7">
                  <c:v>8719.32</c:v>
                </c:pt>
                <c:pt idx="8">
                  <c:v>9329.09</c:v>
                </c:pt>
                <c:pt idx="9">
                  <c:v>8996.93</c:v>
                </c:pt>
                <c:pt idx="10">
                  <c:v>9701.25</c:v>
                </c:pt>
                <c:pt idx="11">
                  <c:v>9263.94</c:v>
                </c:pt>
                <c:pt idx="12">
                  <c:v>9274.42</c:v>
                </c:pt>
                <c:pt idx="13">
                  <c:v>9294.35</c:v>
                </c:pt>
                <c:pt idx="14">
                  <c:v>10228.11</c:v>
                </c:pt>
                <c:pt idx="15">
                  <c:v>10568.86</c:v>
                </c:pt>
                <c:pt idx="16">
                  <c:v>11039.84</c:v>
                </c:pt>
                <c:pt idx="17">
                  <c:v>11888.39</c:v>
                </c:pt>
                <c:pt idx="18">
                  <c:v>11001.48</c:v>
                </c:pt>
                <c:pt idx="19">
                  <c:v>10774.25</c:v>
                </c:pt>
                <c:pt idx="20">
                  <c:v>11459.37</c:v>
                </c:pt>
                <c:pt idx="21">
                  <c:v>11377.83</c:v>
                </c:pt>
                <c:pt idx="22">
                  <c:v>12157.57</c:v>
                </c:pt>
                <c:pt idx="23">
                  <c:v>11504.03</c:v>
                </c:pt>
                <c:pt idx="24">
                  <c:v>10825.88</c:v>
                </c:pt>
                <c:pt idx="25">
                  <c:v>10100.25</c:v>
                </c:pt>
                <c:pt idx="26">
                  <c:v>9918.19</c:v>
                </c:pt>
                <c:pt idx="27">
                  <c:v>9905.66</c:v>
                </c:pt>
                <c:pt idx="28">
                  <c:v>9132.31</c:v>
                </c:pt>
                <c:pt idx="29">
                  <c:v>9234.2099999999991</c:v>
                </c:pt>
                <c:pt idx="30">
                  <c:v>9029.91</c:v>
                </c:pt>
                <c:pt idx="31">
                  <c:v>9298.2199999999993</c:v>
                </c:pt>
                <c:pt idx="32">
                  <c:v>9536.06</c:v>
                </c:pt>
                <c:pt idx="33">
                  <c:v>9156.85</c:v>
                </c:pt>
                <c:pt idx="34">
                  <c:v>8966.07</c:v>
                </c:pt>
                <c:pt idx="35">
                  <c:v>8620.27</c:v>
                </c:pt>
                <c:pt idx="36">
                  <c:v>9134.7199999999993</c:v>
                </c:pt>
                <c:pt idx="37">
                  <c:v>9631.6299999999992</c:v>
                </c:pt>
                <c:pt idx="38">
                  <c:v>9470.1299999999992</c:v>
                </c:pt>
                <c:pt idx="39">
                  <c:v>9234.27</c:v>
                </c:pt>
                <c:pt idx="40">
                  <c:v>9111.16</c:v>
                </c:pt>
                <c:pt idx="41">
                  <c:v>9113.9599999999991</c:v>
                </c:pt>
                <c:pt idx="42">
                  <c:v>8881</c:v>
                </c:pt>
                <c:pt idx="43">
                  <c:v>8634.3700000000008</c:v>
                </c:pt>
                <c:pt idx="44">
                  <c:v>8432.9599999999991</c:v>
                </c:pt>
                <c:pt idx="45">
                  <c:v>9117.02</c:v>
                </c:pt>
                <c:pt idx="46">
                  <c:v>9152.99</c:v>
                </c:pt>
                <c:pt idx="47">
                  <c:v>9482.81</c:v>
                </c:pt>
                <c:pt idx="48">
                  <c:v>9602.2099999999991</c:v>
                </c:pt>
                <c:pt idx="49">
                  <c:v>9464.56</c:v>
                </c:pt>
                <c:pt idx="50">
                  <c:v>9404.44</c:v>
                </c:pt>
                <c:pt idx="51">
                  <c:v>9399.08</c:v>
                </c:pt>
                <c:pt idx="52">
                  <c:v>9901.56</c:v>
                </c:pt>
                <c:pt idx="53">
                  <c:v>10145.02</c:v>
                </c:pt>
                <c:pt idx="54">
                  <c:v>9968.52</c:v>
                </c:pt>
                <c:pt idx="55">
                  <c:v>9632.4699999999993</c:v>
                </c:pt>
                <c:pt idx="56">
                  <c:v>9521.24</c:v>
                </c:pt>
                <c:pt idx="57">
                  <c:v>9284.8799999999992</c:v>
                </c:pt>
                <c:pt idx="58">
                  <c:v>9550.93</c:v>
                </c:pt>
                <c:pt idx="59">
                  <c:v>9338.59</c:v>
                </c:pt>
                <c:pt idx="60">
                  <c:v>9379.4699999999993</c:v>
                </c:pt>
                <c:pt idx="61">
                  <c:v>9530.4</c:v>
                </c:pt>
                <c:pt idx="62">
                  <c:v>9367.85</c:v>
                </c:pt>
                <c:pt idx="63">
                  <c:v>9427.44</c:v>
                </c:pt>
                <c:pt idx="64">
                  <c:v>8658.83</c:v>
                </c:pt>
                <c:pt idx="65">
                  <c:v>8221.57</c:v>
                </c:pt>
                <c:pt idx="66">
                  <c:v>7789.07</c:v>
                </c:pt>
                <c:pt idx="67">
                  <c:v>8166.39</c:v>
                </c:pt>
                <c:pt idx="68">
                  <c:v>8311.8799999999992</c:v>
                </c:pt>
                <c:pt idx="69">
                  <c:v>8191.04</c:v>
                </c:pt>
                <c:pt idx="70">
                  <c:v>7683.25</c:v>
                </c:pt>
                <c:pt idx="71">
                  <c:v>7252.34</c:v>
                </c:pt>
                <c:pt idx="72">
                  <c:v>7278.1</c:v>
                </c:pt>
                <c:pt idx="73">
                  <c:v>7297.12</c:v>
                </c:pt>
                <c:pt idx="74">
                  <c:v>7478.92</c:v>
                </c:pt>
                <c:pt idx="75">
                  <c:v>8012.82</c:v>
                </c:pt>
                <c:pt idx="76">
                  <c:v>8043.01</c:v>
                </c:pt>
                <c:pt idx="77">
                  <c:v>8218.9500000000007</c:v>
                </c:pt>
                <c:pt idx="78">
                  <c:v>8185.15</c:v>
                </c:pt>
                <c:pt idx="79">
                  <c:v>7949.39</c:v>
                </c:pt>
                <c:pt idx="80">
                  <c:v>8534.7099999999991</c:v>
                </c:pt>
                <c:pt idx="81">
                  <c:v>8484.66</c:v>
                </c:pt>
                <c:pt idx="82">
                  <c:v>8587.7199999999993</c:v>
                </c:pt>
                <c:pt idx="83">
                  <c:v>8470.2800000000007</c:v>
                </c:pt>
                <c:pt idx="84">
                  <c:v>8661.99</c:v>
                </c:pt>
                <c:pt idx="85">
                  <c:v>8645.39</c:v>
                </c:pt>
                <c:pt idx="86">
                  <c:v>8361.0300000000007</c:v>
                </c:pt>
                <c:pt idx="87">
                  <c:v>8332.17</c:v>
                </c:pt>
                <c:pt idx="88">
                  <c:v>9217.83</c:v>
                </c:pt>
                <c:pt idx="89">
                  <c:v>9013.32</c:v>
                </c:pt>
                <c:pt idx="90">
                  <c:v>9329.18</c:v>
                </c:pt>
                <c:pt idx="91">
                  <c:v>9559.74</c:v>
                </c:pt>
                <c:pt idx="92">
                  <c:v>9267.6200000000008</c:v>
                </c:pt>
                <c:pt idx="93">
                  <c:v>9313.9500000000007</c:v>
                </c:pt>
                <c:pt idx="94">
                  <c:v>9224.36</c:v>
                </c:pt>
                <c:pt idx="95">
                  <c:v>9206.5400000000009</c:v>
                </c:pt>
                <c:pt idx="96">
                  <c:v>9632.25</c:v>
                </c:pt>
                <c:pt idx="97">
                  <c:v>9727.9599999999991</c:v>
                </c:pt>
                <c:pt idx="98">
                  <c:v>9410.23</c:v>
                </c:pt>
                <c:pt idx="99">
                  <c:v>9451.69</c:v>
                </c:pt>
                <c:pt idx="100">
                  <c:v>9362.83</c:v>
                </c:pt>
                <c:pt idx="101">
                  <c:v>9006.93</c:v>
                </c:pt>
                <c:pt idx="102">
                  <c:v>8895.82</c:v>
                </c:pt>
                <c:pt idx="103">
                  <c:v>9080.39</c:v>
                </c:pt>
                <c:pt idx="104">
                  <c:v>9196.4699999999993</c:v>
                </c:pt>
                <c:pt idx="105">
                  <c:v>9393.2099999999991</c:v>
                </c:pt>
                <c:pt idx="106">
                  <c:v>9797.4</c:v>
                </c:pt>
                <c:pt idx="107">
                  <c:v>9541.8700000000008</c:v>
                </c:pt>
                <c:pt idx="108">
                  <c:v>9646.34</c:v>
                </c:pt>
                <c:pt idx="109">
                  <c:v>9873.9</c:v>
                </c:pt>
                <c:pt idx="110">
                  <c:v>9883.7800000000007</c:v>
                </c:pt>
                <c:pt idx="111">
                  <c:v>9895.24</c:v>
                </c:pt>
                <c:pt idx="112">
                  <c:v>9680.75</c:v>
                </c:pt>
                <c:pt idx="113">
                  <c:v>9855.7999999999993</c:v>
                </c:pt>
                <c:pt idx="114">
                  <c:v>9411.85</c:v>
                </c:pt>
                <c:pt idx="115">
                  <c:v>9287.9</c:v>
                </c:pt>
                <c:pt idx="116">
                  <c:v>9488.75</c:v>
                </c:pt>
                <c:pt idx="117">
                  <c:v>9862.5499999999993</c:v>
                </c:pt>
                <c:pt idx="118">
                  <c:v>9863.61</c:v>
                </c:pt>
                <c:pt idx="119">
                  <c:v>9858.65</c:v>
                </c:pt>
                <c:pt idx="120">
                  <c:v>9932.2000000000007</c:v>
                </c:pt>
                <c:pt idx="121">
                  <c:v>10073.39</c:v>
                </c:pt>
                <c:pt idx="122">
                  <c:v>10529.9</c:v>
                </c:pt>
                <c:pt idx="123">
                  <c:v>10540.01</c:v>
                </c:pt>
                <c:pt idx="124">
                  <c:v>10764.09</c:v>
                </c:pt>
                <c:pt idx="125">
                  <c:v>11111.87</c:v>
                </c:pt>
                <c:pt idx="126">
                  <c:v>11469.4</c:v>
                </c:pt>
                <c:pt idx="127">
                  <c:v>11310.28</c:v>
                </c:pt>
                <c:pt idx="128">
                  <c:v>11594.99</c:v>
                </c:pt>
                <c:pt idx="129">
                  <c:v>11390.41</c:v>
                </c:pt>
                <c:pt idx="130">
                  <c:v>11194.94</c:v>
                </c:pt>
                <c:pt idx="131">
                  <c:v>11217.79</c:v>
                </c:pt>
                <c:pt idx="132">
                  <c:v>10557.58</c:v>
                </c:pt>
                <c:pt idx="133">
                  <c:v>11026.73</c:v>
                </c:pt>
                <c:pt idx="134">
                  <c:v>10957.2</c:v>
                </c:pt>
                <c:pt idx="135">
                  <c:v>11139.88</c:v>
                </c:pt>
                <c:pt idx="136">
                  <c:v>10849.8</c:v>
                </c:pt>
                <c:pt idx="137">
                  <c:v>10818.49</c:v>
                </c:pt>
                <c:pt idx="138">
                  <c:v>10732.79</c:v>
                </c:pt>
                <c:pt idx="139">
                  <c:v>10734.24</c:v>
                </c:pt>
                <c:pt idx="140">
                  <c:v>10597.73</c:v>
                </c:pt>
                <c:pt idx="141">
                  <c:v>10816.85</c:v>
                </c:pt>
                <c:pt idx="142">
                  <c:v>11019.16</c:v>
                </c:pt>
                <c:pt idx="143">
                  <c:v>11264.73</c:v>
                </c:pt>
                <c:pt idx="144">
                  <c:v>11196.55</c:v>
                </c:pt>
                <c:pt idx="145">
                  <c:v>10864.99</c:v>
                </c:pt>
                <c:pt idx="146">
                  <c:v>10855.29</c:v>
                </c:pt>
                <c:pt idx="147">
                  <c:v>11020.9</c:v>
                </c:pt>
                <c:pt idx="148">
                  <c:v>11177.13</c:v>
                </c:pt>
                <c:pt idx="149">
                  <c:v>10802.68</c:v>
                </c:pt>
                <c:pt idx="150">
                  <c:v>10845.3</c:v>
                </c:pt>
                <c:pt idx="151">
                  <c:v>10705.57</c:v>
                </c:pt>
                <c:pt idx="152">
                  <c:v>10961.97</c:v>
                </c:pt>
                <c:pt idx="153">
                  <c:v>11104.03</c:v>
                </c:pt>
                <c:pt idx="154">
                  <c:v>11175.98</c:v>
                </c:pt>
                <c:pt idx="155">
                  <c:v>11424.64</c:v>
                </c:pt>
                <c:pt idx="156">
                  <c:v>11159.02</c:v>
                </c:pt>
                <c:pt idx="157">
                  <c:v>11025.59</c:v>
                </c:pt>
                <c:pt idx="158">
                  <c:v>11369.04</c:v>
                </c:pt>
                <c:pt idx="159">
                  <c:v>11592.36</c:v>
                </c:pt>
                <c:pt idx="160">
                  <c:v>11759.39</c:v>
                </c:pt>
                <c:pt idx="161">
                  <c:v>11905.51</c:v>
                </c:pt>
                <c:pt idx="162">
                  <c:v>12218.4</c:v>
                </c:pt>
                <c:pt idx="163">
                  <c:v>12510.05</c:v>
                </c:pt>
                <c:pt idx="164">
                  <c:v>12388.38</c:v>
                </c:pt>
                <c:pt idx="165">
                  <c:v>12529.27</c:v>
                </c:pt>
                <c:pt idx="166">
                  <c:v>12751.16</c:v>
                </c:pt>
                <c:pt idx="167">
                  <c:v>12889.37</c:v>
                </c:pt>
                <c:pt idx="168">
                  <c:v>13116.79</c:v>
                </c:pt>
                <c:pt idx="169">
                  <c:v>13393.93</c:v>
                </c:pt>
                <c:pt idx="170">
                  <c:v>13102.73</c:v>
                </c:pt>
                <c:pt idx="171">
                  <c:v>12784.07</c:v>
                </c:pt>
                <c:pt idx="172">
                  <c:v>13131.41</c:v>
                </c:pt>
                <c:pt idx="173">
                  <c:v>13404.14</c:v>
                </c:pt>
                <c:pt idx="174">
                  <c:v>13222.79</c:v>
                </c:pt>
                <c:pt idx="175">
                  <c:v>13191.5</c:v>
                </c:pt>
                <c:pt idx="176">
                  <c:v>13856.4</c:v>
                </c:pt>
                <c:pt idx="177">
                  <c:v>13379.55</c:v>
                </c:pt>
                <c:pt idx="178">
                  <c:v>13321.79</c:v>
                </c:pt>
                <c:pt idx="179">
                  <c:v>13660.5</c:v>
                </c:pt>
                <c:pt idx="180">
                  <c:v>13113.26</c:v>
                </c:pt>
                <c:pt idx="181">
                  <c:v>13444.85</c:v>
                </c:pt>
                <c:pt idx="182">
                  <c:v>13398.72</c:v>
                </c:pt>
                <c:pt idx="183">
                  <c:v>13337.35</c:v>
                </c:pt>
                <c:pt idx="184">
                  <c:v>12736.53</c:v>
                </c:pt>
                <c:pt idx="185">
                  <c:v>12489.3</c:v>
                </c:pt>
                <c:pt idx="186">
                  <c:v>12534.32</c:v>
                </c:pt>
                <c:pt idx="187">
                  <c:v>12204.59</c:v>
                </c:pt>
                <c:pt idx="188">
                  <c:v>12516.6</c:v>
                </c:pt>
                <c:pt idx="189">
                  <c:v>12541.18</c:v>
                </c:pt>
                <c:pt idx="190">
                  <c:v>12645.76</c:v>
                </c:pt>
                <c:pt idx="191">
                  <c:v>13081.7</c:v>
                </c:pt>
                <c:pt idx="192">
                  <c:v>13930.8</c:v>
                </c:pt>
                <c:pt idx="193">
                  <c:v>14062.37</c:v>
                </c:pt>
                <c:pt idx="194">
                  <c:v>14331.68</c:v>
                </c:pt>
                <c:pt idx="195">
                  <c:v>14757.81</c:v>
                </c:pt>
                <c:pt idx="196">
                  <c:v>14655.13</c:v>
                </c:pt>
                <c:pt idx="197">
                  <c:v>14112.55</c:v>
                </c:pt>
                <c:pt idx="198">
                  <c:v>15154.36</c:v>
                </c:pt>
                <c:pt idx="199">
                  <c:v>15196.79</c:v>
                </c:pt>
                <c:pt idx="200">
                  <c:v>14822.97</c:v>
                </c:pt>
                <c:pt idx="201">
                  <c:v>15225.29</c:v>
                </c:pt>
                <c:pt idx="202">
                  <c:v>15570.4</c:v>
                </c:pt>
                <c:pt idx="203">
                  <c:v>15658.12</c:v>
                </c:pt>
                <c:pt idx="204">
                  <c:v>16379.22</c:v>
                </c:pt>
                <c:pt idx="205">
                  <c:v>16647.54</c:v>
                </c:pt>
                <c:pt idx="206">
                  <c:v>16096.88</c:v>
                </c:pt>
                <c:pt idx="207">
                  <c:v>15429.75</c:v>
                </c:pt>
                <c:pt idx="208">
                  <c:v>14135.25</c:v>
                </c:pt>
                <c:pt idx="209">
                  <c:v>14563.55</c:v>
                </c:pt>
                <c:pt idx="210">
                  <c:v>14470.46</c:v>
                </c:pt>
                <c:pt idx="211">
                  <c:v>14384.13</c:v>
                </c:pt>
                <c:pt idx="212">
                  <c:v>14710.87</c:v>
                </c:pt>
                <c:pt idx="213">
                  <c:v>15128.02</c:v>
                </c:pt>
                <c:pt idx="214">
                  <c:v>14273.12</c:v>
                </c:pt>
                <c:pt idx="215">
                  <c:v>13601.01</c:v>
                </c:pt>
                <c:pt idx="216">
                  <c:v>11144.34</c:v>
                </c:pt>
                <c:pt idx="217">
                  <c:v>10623.78</c:v>
                </c:pt>
                <c:pt idx="218">
                  <c:v>10104.5</c:v>
                </c:pt>
                <c:pt idx="219">
                  <c:v>9957.33</c:v>
                </c:pt>
                <c:pt idx="220">
                  <c:v>10548.2</c:v>
                </c:pt>
                <c:pt idx="221">
                  <c:v>10526.92</c:v>
                </c:pt>
                <c:pt idx="222">
                  <c:v>11527.6</c:v>
                </c:pt>
                <c:pt idx="223">
                  <c:v>10614.66</c:v>
                </c:pt>
                <c:pt idx="224">
                  <c:v>10405.81</c:v>
                </c:pt>
                <c:pt idx="225">
                  <c:v>10342.44</c:v>
                </c:pt>
                <c:pt idx="226">
                  <c:v>10680.57</c:v>
                </c:pt>
                <c:pt idx="227">
                  <c:v>8894.64</c:v>
                </c:pt>
                <c:pt idx="228">
                  <c:v>8900.0400000000009</c:v>
                </c:pt>
                <c:pt idx="229">
                  <c:v>8920.2000000000007</c:v>
                </c:pt>
                <c:pt idx="230">
                  <c:v>9252.36</c:v>
                </c:pt>
                <c:pt idx="231">
                  <c:v>10485.86</c:v>
                </c:pt>
                <c:pt idx="232">
                  <c:v>10274.6</c:v>
                </c:pt>
                <c:pt idx="233">
                  <c:v>10599.79</c:v>
                </c:pt>
                <c:pt idx="234">
                  <c:v>11480.69</c:v>
                </c:pt>
                <c:pt idx="235">
                  <c:v>10919.53</c:v>
                </c:pt>
                <c:pt idx="236">
                  <c:v>11057.03</c:v>
                </c:pt>
                <c:pt idx="237">
                  <c:v>11564.23</c:v>
                </c:pt>
                <c:pt idx="238">
                  <c:v>11735.5</c:v>
                </c:pt>
                <c:pt idx="239">
                  <c:v>11052.68</c:v>
                </c:pt>
                <c:pt idx="240">
                  <c:v>11342.02</c:v>
                </c:pt>
                <c:pt idx="241">
                  <c:v>11001.32</c:v>
                </c:pt>
                <c:pt idx="242">
                  <c:v>10879.93</c:v>
                </c:pt>
                <c:pt idx="243">
                  <c:v>10563.68</c:v>
                </c:pt>
                <c:pt idx="244">
                  <c:v>10060.379999999999</c:v>
                </c:pt>
                <c:pt idx="245">
                  <c:v>9538.39</c:v>
                </c:pt>
                <c:pt idx="246">
                  <c:v>9555.98</c:v>
                </c:pt>
                <c:pt idx="247">
                  <c:v>8934.56</c:v>
                </c:pt>
                <c:pt idx="248">
                  <c:v>8569.4699999999993</c:v>
                </c:pt>
                <c:pt idx="249">
                  <c:v>7915.44</c:v>
                </c:pt>
                <c:pt idx="250">
                  <c:v>8591.91</c:v>
                </c:pt>
                <c:pt idx="251">
                  <c:v>8607.86</c:v>
                </c:pt>
                <c:pt idx="252">
                  <c:v>8639.31</c:v>
                </c:pt>
                <c:pt idx="253">
                  <c:v>8205.77</c:v>
                </c:pt>
                <c:pt idx="254">
                  <c:v>8628.93</c:v>
                </c:pt>
                <c:pt idx="255">
                  <c:v>8257.4599999999991</c:v>
                </c:pt>
                <c:pt idx="256">
                  <c:v>7936.2</c:v>
                </c:pt>
                <c:pt idx="257">
                  <c:v>7018.41</c:v>
                </c:pt>
                <c:pt idx="258">
                  <c:v>7224.69</c:v>
                </c:pt>
                <c:pt idx="259">
                  <c:v>7527.61</c:v>
                </c:pt>
                <c:pt idx="260">
                  <c:v>7829.74</c:v>
                </c:pt>
                <c:pt idx="261">
                  <c:v>7488.47</c:v>
                </c:pt>
                <c:pt idx="262">
                  <c:v>7578.48</c:v>
                </c:pt>
                <c:pt idx="263">
                  <c:v>7445.96</c:v>
                </c:pt>
                <c:pt idx="264">
                  <c:v>7701.61</c:v>
                </c:pt>
                <c:pt idx="265">
                  <c:v>7883.46</c:v>
                </c:pt>
                <c:pt idx="266">
                  <c:v>8506.7900000000009</c:v>
                </c:pt>
                <c:pt idx="267">
                  <c:v>9777.01</c:v>
                </c:pt>
                <c:pt idx="268">
                  <c:v>9817.75</c:v>
                </c:pt>
                <c:pt idx="269">
                  <c:v>10154.94</c:v>
                </c:pt>
                <c:pt idx="270">
                  <c:v>10139.75</c:v>
                </c:pt>
                <c:pt idx="271">
                  <c:v>9997.99</c:v>
                </c:pt>
                <c:pt idx="272">
                  <c:v>10233.36</c:v>
                </c:pt>
                <c:pt idx="273">
                  <c:v>10742.11</c:v>
                </c:pt>
                <c:pt idx="274">
                  <c:v>9963.14</c:v>
                </c:pt>
                <c:pt idx="275">
                  <c:v>9952</c:v>
                </c:pt>
                <c:pt idx="276">
                  <c:v>10226.23</c:v>
                </c:pt>
                <c:pt idx="277">
                  <c:v>10292.200000000001</c:v>
                </c:pt>
                <c:pt idx="278">
                  <c:v>10048.58</c:v>
                </c:pt>
                <c:pt idx="279">
                  <c:v>10722.7</c:v>
                </c:pt>
                <c:pt idx="280">
                  <c:v>10147.4</c:v>
                </c:pt>
                <c:pt idx="281">
                  <c:v>9738.52</c:v>
                </c:pt>
                <c:pt idx="282">
                  <c:v>9506.9</c:v>
                </c:pt>
                <c:pt idx="283">
                  <c:v>9190.2000000000007</c:v>
                </c:pt>
                <c:pt idx="284">
                  <c:v>9425.42</c:v>
                </c:pt>
                <c:pt idx="285">
                  <c:v>9254.1200000000008</c:v>
                </c:pt>
                <c:pt idx="286">
                  <c:v>9858.49</c:v>
                </c:pt>
                <c:pt idx="287">
                  <c:v>10241.120000000001</c:v>
                </c:pt>
                <c:pt idx="288">
                  <c:v>10801.76</c:v>
                </c:pt>
                <c:pt idx="289">
                  <c:v>11082.92</c:v>
                </c:pt>
                <c:pt idx="290">
                  <c:v>10803.31</c:v>
                </c:pt>
                <c:pt idx="291">
                  <c:v>11072.98</c:v>
                </c:pt>
                <c:pt idx="292">
                  <c:v>11914.1</c:v>
                </c:pt>
                <c:pt idx="293">
                  <c:v>12490.3</c:v>
                </c:pt>
                <c:pt idx="294">
                  <c:v>12905.3</c:v>
                </c:pt>
                <c:pt idx="295">
                  <c:v>13333.2</c:v>
                </c:pt>
                <c:pt idx="296">
                  <c:v>12997.43</c:v>
                </c:pt>
                <c:pt idx="297">
                  <c:v>12855.52</c:v>
                </c:pt>
                <c:pt idx="298">
                  <c:v>12272.14</c:v>
                </c:pt>
                <c:pt idx="299">
                  <c:v>12059.25</c:v>
                </c:pt>
                <c:pt idx="300">
                  <c:v>12415.54</c:v>
                </c:pt>
                <c:pt idx="301">
                  <c:v>12992.76</c:v>
                </c:pt>
                <c:pt idx="302">
                  <c:v>13408.27</c:v>
                </c:pt>
                <c:pt idx="303">
                  <c:v>13784.51</c:v>
                </c:pt>
                <c:pt idx="304">
                  <c:v>14184.58</c:v>
                </c:pt>
                <c:pt idx="305">
                  <c:v>14222.57</c:v>
                </c:pt>
                <c:pt idx="306">
                  <c:v>13545.24</c:v>
                </c:pt>
                <c:pt idx="307">
                  <c:v>13093.7</c:v>
                </c:pt>
                <c:pt idx="308">
                  <c:v>13186.86</c:v>
                </c:pt>
                <c:pt idx="309">
                  <c:v>13167.06</c:v>
                </c:pt>
                <c:pt idx="310">
                  <c:v>12608.18</c:v>
                </c:pt>
                <c:pt idx="311">
                  <c:v>13566.74</c:v>
                </c:pt>
                <c:pt idx="312">
                  <c:v>13383.13</c:v>
                </c:pt>
                <c:pt idx="313">
                  <c:v>13178.31</c:v>
                </c:pt>
                <c:pt idx="314">
                  <c:v>13855.93</c:v>
                </c:pt>
                <c:pt idx="315">
                  <c:v>13484.84</c:v>
                </c:pt>
                <c:pt idx="316">
                  <c:v>13032.07</c:v>
                </c:pt>
                <c:pt idx="317">
                  <c:v>12733.24</c:v>
                </c:pt>
                <c:pt idx="318">
                  <c:v>13112.42</c:v>
                </c:pt>
                <c:pt idx="319">
                  <c:v>12299.08</c:v>
                </c:pt>
                <c:pt idx="320">
                  <c:v>12863.08</c:v>
                </c:pt>
                <c:pt idx="321">
                  <c:v>13256.95</c:v>
                </c:pt>
                <c:pt idx="322">
                  <c:v>13610.27</c:v>
                </c:pt>
                <c:pt idx="323">
                  <c:v>14189.67</c:v>
                </c:pt>
                <c:pt idx="324">
                  <c:v>15073.1</c:v>
                </c:pt>
                <c:pt idx="325">
                  <c:v>15274.53</c:v>
                </c:pt>
                <c:pt idx="326">
                  <c:v>15840.41</c:v>
                </c:pt>
                <c:pt idx="327">
                  <c:v>16380.21</c:v>
                </c:pt>
                <c:pt idx="328">
                  <c:v>15986.35</c:v>
                </c:pt>
                <c:pt idx="329">
                  <c:v>16833.28</c:v>
                </c:pt>
                <c:pt idx="330">
                  <c:v>16962.099999999999</c:v>
                </c:pt>
                <c:pt idx="331">
                  <c:v>15405.63</c:v>
                </c:pt>
                <c:pt idx="332">
                  <c:v>15542.23</c:v>
                </c:pt>
                <c:pt idx="333">
                  <c:v>15108.41</c:v>
                </c:pt>
                <c:pt idx="334">
                  <c:v>16185.94</c:v>
                </c:pt>
                <c:pt idx="335">
                  <c:v>15968.12</c:v>
                </c:pt>
                <c:pt idx="336">
                  <c:v>17380.3</c:v>
                </c:pt>
                <c:pt idx="337">
                  <c:v>16599.16</c:v>
                </c:pt>
                <c:pt idx="338">
                  <c:v>17200.98</c:v>
                </c:pt>
                <c:pt idx="339">
                  <c:v>17285.240000000002</c:v>
                </c:pt>
                <c:pt idx="340">
                  <c:v>17831.86</c:v>
                </c:pt>
                <c:pt idx="341">
                  <c:v>17082.990000000002</c:v>
                </c:pt>
                <c:pt idx="342">
                  <c:v>17784.57</c:v>
                </c:pt>
                <c:pt idx="343">
                  <c:v>17406.54</c:v>
                </c:pt>
                <c:pt idx="344">
                  <c:v>16941.68</c:v>
                </c:pt>
                <c:pt idx="345">
                  <c:v>16142.76</c:v>
                </c:pt>
                <c:pt idx="346">
                  <c:v>15367.14</c:v>
                </c:pt>
                <c:pt idx="347">
                  <c:v>15519.3</c:v>
                </c:pt>
                <c:pt idx="348">
                  <c:v>15268.64</c:v>
                </c:pt>
                <c:pt idx="349">
                  <c:v>15111.94</c:v>
                </c:pt>
                <c:pt idx="350">
                  <c:v>14478.26</c:v>
                </c:pt>
                <c:pt idx="351">
                  <c:v>13722.7</c:v>
                </c:pt>
                <c:pt idx="352">
                  <c:v>15284.1</c:v>
                </c:pt>
                <c:pt idx="353">
                  <c:v>16120.26</c:v>
                </c:pt>
                <c:pt idx="354">
                  <c:v>16434.38</c:v>
                </c:pt>
                <c:pt idx="355">
                  <c:v>15738.08</c:v>
                </c:pt>
                <c:pt idx="356">
                  <c:v>16155.78</c:v>
                </c:pt>
                <c:pt idx="357">
                  <c:v>16829.96</c:v>
                </c:pt>
                <c:pt idx="358">
                  <c:v>17586.16</c:v>
                </c:pt>
                <c:pt idx="359">
                  <c:v>17920.86</c:v>
                </c:pt>
                <c:pt idx="360">
                  <c:v>17183.93</c:v>
                </c:pt>
                <c:pt idx="361">
                  <c:v>17425.7</c:v>
                </c:pt>
                <c:pt idx="362">
                  <c:v>17214.419999999998</c:v>
                </c:pt>
                <c:pt idx="363">
                  <c:v>17440</c:v>
                </c:pt>
                <c:pt idx="364">
                  <c:v>17236.740000000002</c:v>
                </c:pt>
                <c:pt idx="365">
                  <c:v>17333.61</c:v>
                </c:pt>
                <c:pt idx="366">
                  <c:v>17275.45</c:v>
                </c:pt>
                <c:pt idx="367">
                  <c:v>16249.53</c:v>
                </c:pt>
                <c:pt idx="368">
                  <c:v>14612.88</c:v>
                </c:pt>
                <c:pt idx="369">
                  <c:v>15648.98</c:v>
                </c:pt>
                <c:pt idx="370">
                  <c:v>16184.68</c:v>
                </c:pt>
                <c:pt idx="371">
                  <c:v>14680.5</c:v>
                </c:pt>
                <c:pt idx="372">
                  <c:v>15044.53</c:v>
                </c:pt>
                <c:pt idx="373">
                  <c:v>14902.46</c:v>
                </c:pt>
                <c:pt idx="374">
                  <c:v>15594.12</c:v>
                </c:pt>
                <c:pt idx="375">
                  <c:v>15389.39</c:v>
                </c:pt>
                <c:pt idx="376">
                  <c:v>15180.85</c:v>
                </c:pt>
                <c:pt idx="377">
                  <c:v>14376.9</c:v>
                </c:pt>
                <c:pt idx="378">
                  <c:v>14441.43</c:v>
                </c:pt>
                <c:pt idx="379">
                  <c:v>15189.33</c:v>
                </c:pt>
                <c:pt idx="380">
                  <c:v>14975.53</c:v>
                </c:pt>
                <c:pt idx="381">
                  <c:v>14738.21</c:v>
                </c:pt>
                <c:pt idx="382">
                  <c:v>15095.53</c:v>
                </c:pt>
                <c:pt idx="383">
                  <c:v>15447.61</c:v>
                </c:pt>
                <c:pt idx="384">
                  <c:v>15295.42</c:v>
                </c:pt>
                <c:pt idx="385">
                  <c:v>15933.55</c:v>
                </c:pt>
                <c:pt idx="386">
                  <c:v>16044.21</c:v>
                </c:pt>
                <c:pt idx="387">
                  <c:v>16071.29</c:v>
                </c:pt>
                <c:pt idx="388">
                  <c:v>15873.28</c:v>
                </c:pt>
                <c:pt idx="389">
                  <c:v>15630.31</c:v>
                </c:pt>
                <c:pt idx="390">
                  <c:v>15280.56</c:v>
                </c:pt>
                <c:pt idx="391">
                  <c:v>13966.43</c:v>
                </c:pt>
                <c:pt idx="392">
                  <c:v>14194.35</c:v>
                </c:pt>
                <c:pt idx="393">
                  <c:v>13522.04</c:v>
                </c:pt>
                <c:pt idx="394">
                  <c:v>12583.36</c:v>
                </c:pt>
                <c:pt idx="395">
                  <c:v>12760.64</c:v>
                </c:pt>
                <c:pt idx="396">
                  <c:v>12386.61</c:v>
                </c:pt>
                <c:pt idx="397">
                  <c:v>12989.47</c:v>
                </c:pt>
                <c:pt idx="398">
                  <c:v>13448.13</c:v>
                </c:pt>
                <c:pt idx="399">
                  <c:v>13386.04</c:v>
                </c:pt>
                <c:pt idx="400">
                  <c:v>13390.99</c:v>
                </c:pt>
                <c:pt idx="401">
                  <c:v>13636.61</c:v>
                </c:pt>
                <c:pt idx="402">
                  <c:v>13459.18</c:v>
                </c:pt>
                <c:pt idx="403">
                  <c:v>13753.99</c:v>
                </c:pt>
                <c:pt idx="404">
                  <c:v>13141.38</c:v>
                </c:pt>
                <c:pt idx="405">
                  <c:v>13808.89</c:v>
                </c:pt>
                <c:pt idx="406">
                  <c:v>13102.5</c:v>
                </c:pt>
                <c:pt idx="407">
                  <c:v>13174.02</c:v>
                </c:pt>
                <c:pt idx="408">
                  <c:v>13042.53</c:v>
                </c:pt>
                <c:pt idx="409">
                  <c:v>12999.48</c:v>
                </c:pt>
                <c:pt idx="410">
                  <c:v>12612.79</c:v>
                </c:pt>
                <c:pt idx="411">
                  <c:v>12301.68</c:v>
                </c:pt>
                <c:pt idx="412">
                  <c:v>12182.17</c:v>
                </c:pt>
                <c:pt idx="413">
                  <c:v>12269.08</c:v>
                </c:pt>
                <c:pt idx="414">
                  <c:v>11765.81</c:v>
                </c:pt>
                <c:pt idx="415">
                  <c:v>11754.81</c:v>
                </c:pt>
                <c:pt idx="416">
                  <c:v>11110.3</c:v>
                </c:pt>
                <c:pt idx="417">
                  <c:v>11090.48</c:v>
                </c:pt>
                <c:pt idx="418">
                  <c:v>10384.200000000001</c:v>
                </c:pt>
                <c:pt idx="419">
                  <c:v>9655.4500000000007</c:v>
                </c:pt>
                <c:pt idx="420">
                  <c:v>8934.2000000000007</c:v>
                </c:pt>
                <c:pt idx="421">
                  <c:v>9950.7000000000007</c:v>
                </c:pt>
                <c:pt idx="422">
                  <c:v>10277.379999999999</c:v>
                </c:pt>
                <c:pt idx="423">
                  <c:v>10274.129999999999</c:v>
                </c:pt>
                <c:pt idx="424">
                  <c:v>9825.84</c:v>
                </c:pt>
                <c:pt idx="425">
                  <c:v>10404.74</c:v>
                </c:pt>
                <c:pt idx="426">
                  <c:v>10186.06</c:v>
                </c:pt>
                <c:pt idx="427">
                  <c:v>10609.25</c:v>
                </c:pt>
                <c:pt idx="428">
                  <c:v>11287.37</c:v>
                </c:pt>
                <c:pt idx="429">
                  <c:v>11322.36</c:v>
                </c:pt>
                <c:pt idx="430">
                  <c:v>11279.25</c:v>
                </c:pt>
                <c:pt idx="431">
                  <c:v>11832.18</c:v>
                </c:pt>
                <c:pt idx="432">
                  <c:v>11466.11</c:v>
                </c:pt>
                <c:pt idx="433">
                  <c:v>11158.1</c:v>
                </c:pt>
                <c:pt idx="434">
                  <c:v>11431.59</c:v>
                </c:pt>
                <c:pt idx="435">
                  <c:v>11702.15</c:v>
                </c:pt>
                <c:pt idx="436">
                  <c:v>11166.46</c:v>
                </c:pt>
                <c:pt idx="437">
                  <c:v>10972.96</c:v>
                </c:pt>
                <c:pt idx="438">
                  <c:v>10772.96</c:v>
                </c:pt>
                <c:pt idx="439">
                  <c:v>10691.25</c:v>
                </c:pt>
                <c:pt idx="440">
                  <c:v>10518.99</c:v>
                </c:pt>
                <c:pt idx="441">
                  <c:v>10961.88</c:v>
                </c:pt>
                <c:pt idx="442">
                  <c:v>10664.94</c:v>
                </c:pt>
                <c:pt idx="443">
                  <c:v>10425.31</c:v>
                </c:pt>
                <c:pt idx="444">
                  <c:v>11233.23</c:v>
                </c:pt>
                <c:pt idx="445">
                  <c:v>11210.25</c:v>
                </c:pt>
                <c:pt idx="446">
                  <c:v>10863.07</c:v>
                </c:pt>
                <c:pt idx="447">
                  <c:v>11032.92</c:v>
                </c:pt>
                <c:pt idx="448">
                  <c:v>10831.37</c:v>
                </c:pt>
                <c:pt idx="449">
                  <c:v>10710.48</c:v>
                </c:pt>
                <c:pt idx="450">
                  <c:v>11252.18</c:v>
                </c:pt>
                <c:pt idx="451">
                  <c:v>11385.08</c:v>
                </c:pt>
                <c:pt idx="452">
                  <c:v>11797.22</c:v>
                </c:pt>
                <c:pt idx="453">
                  <c:v>11645.9</c:v>
                </c:pt>
                <c:pt idx="454">
                  <c:v>11974.61</c:v>
                </c:pt>
                <c:pt idx="455">
                  <c:v>11626.78</c:v>
                </c:pt>
                <c:pt idx="456">
                  <c:v>11301.94</c:v>
                </c:pt>
                <c:pt idx="457">
                  <c:v>11284.71</c:v>
                </c:pt>
                <c:pt idx="458">
                  <c:v>10955.52</c:v>
                </c:pt>
                <c:pt idx="459">
                  <c:v>10591.86</c:v>
                </c:pt>
                <c:pt idx="460">
                  <c:v>10598.55</c:v>
                </c:pt>
                <c:pt idx="461">
                  <c:v>10806.16</c:v>
                </c:pt>
                <c:pt idx="462">
                  <c:v>10648.3</c:v>
                </c:pt>
                <c:pt idx="463">
                  <c:v>10325.459999999999</c:v>
                </c:pt>
                <c:pt idx="464">
                  <c:v>9773.1200000000008</c:v>
                </c:pt>
                <c:pt idx="465">
                  <c:v>9991.7199999999993</c:v>
                </c:pt>
                <c:pt idx="466">
                  <c:v>10014.06</c:v>
                </c:pt>
                <c:pt idx="467">
                  <c:v>10265.040000000001</c:v>
                </c:pt>
                <c:pt idx="468">
                  <c:v>10245.69</c:v>
                </c:pt>
                <c:pt idx="469">
                  <c:v>10043.870000000001</c:v>
                </c:pt>
                <c:pt idx="470">
                  <c:v>9720.86</c:v>
                </c:pt>
                <c:pt idx="471">
                  <c:v>9650.9699999999993</c:v>
                </c:pt>
                <c:pt idx="472">
                  <c:v>9328.2199999999993</c:v>
                </c:pt>
                <c:pt idx="473">
                  <c:v>9294.4599999999991</c:v>
                </c:pt>
                <c:pt idx="474">
                  <c:v>9051.3700000000008</c:v>
                </c:pt>
                <c:pt idx="475">
                  <c:v>8965.73</c:v>
                </c:pt>
                <c:pt idx="476">
                  <c:v>9613.07</c:v>
                </c:pt>
                <c:pt idx="477">
                  <c:v>9722.5400000000009</c:v>
                </c:pt>
                <c:pt idx="478">
                  <c:v>9407.68</c:v>
                </c:pt>
                <c:pt idx="479">
                  <c:v>9770.68</c:v>
                </c:pt>
                <c:pt idx="480">
                  <c:v>9865.65</c:v>
                </c:pt>
                <c:pt idx="481">
                  <c:v>10065.32</c:v>
                </c:pt>
                <c:pt idx="482">
                  <c:v>10069.870000000001</c:v>
                </c:pt>
                <c:pt idx="483">
                  <c:v>9973.75</c:v>
                </c:pt>
                <c:pt idx="484">
                  <c:v>9728.43</c:v>
                </c:pt>
                <c:pt idx="485">
                  <c:v>9628.69</c:v>
                </c:pt>
                <c:pt idx="486">
                  <c:v>9445.26</c:v>
                </c:pt>
                <c:pt idx="487">
                  <c:v>9583.85</c:v>
                </c:pt>
                <c:pt idx="488">
                  <c:v>9721.5</c:v>
                </c:pt>
                <c:pt idx="489">
                  <c:v>9614.59</c:v>
                </c:pt>
                <c:pt idx="490">
                  <c:v>9460.6</c:v>
                </c:pt>
                <c:pt idx="491">
                  <c:v>9258.9500000000007</c:v>
                </c:pt>
                <c:pt idx="492">
                  <c:v>9150.9500000000007</c:v>
                </c:pt>
                <c:pt idx="493">
                  <c:v>9201.76</c:v>
                </c:pt>
                <c:pt idx="494">
                  <c:v>9250.86</c:v>
                </c:pt>
                <c:pt idx="495">
                  <c:v>9122.66</c:v>
                </c:pt>
                <c:pt idx="496">
                  <c:v>8907.1</c:v>
                </c:pt>
                <c:pt idx="497">
                  <c:v>8956.17</c:v>
                </c:pt>
                <c:pt idx="498">
                  <c:v>9179.19</c:v>
                </c:pt>
                <c:pt idx="499">
                  <c:v>8863.36</c:v>
                </c:pt>
                <c:pt idx="500">
                  <c:v>8822.4500000000007</c:v>
                </c:pt>
                <c:pt idx="501">
                  <c:v>8645.65</c:v>
                </c:pt>
                <c:pt idx="502">
                  <c:v>8579.14</c:v>
                </c:pt>
                <c:pt idx="503">
                  <c:v>8409.01</c:v>
                </c:pt>
                <c:pt idx="504">
                  <c:v>8808.18</c:v>
                </c:pt>
                <c:pt idx="505">
                  <c:v>9084.16</c:v>
                </c:pt>
                <c:pt idx="506">
                  <c:v>9093.18</c:v>
                </c:pt>
                <c:pt idx="507">
                  <c:v>9303.73</c:v>
                </c:pt>
                <c:pt idx="508">
                  <c:v>9487.3799999999992</c:v>
                </c:pt>
                <c:pt idx="509">
                  <c:v>9694.6299999999992</c:v>
                </c:pt>
                <c:pt idx="510">
                  <c:v>9855.64</c:v>
                </c:pt>
                <c:pt idx="511">
                  <c:v>9930.31</c:v>
                </c:pt>
                <c:pt idx="512">
                  <c:v>9657.2099999999991</c:v>
                </c:pt>
                <c:pt idx="513">
                  <c:v>9636.81</c:v>
                </c:pt>
                <c:pt idx="514">
                  <c:v>9911.5</c:v>
                </c:pt>
                <c:pt idx="515">
                  <c:v>10140.84</c:v>
                </c:pt>
                <c:pt idx="516">
                  <c:v>9939.2000000000007</c:v>
                </c:pt>
                <c:pt idx="517">
                  <c:v>10248.6</c:v>
                </c:pt>
                <c:pt idx="518">
                  <c:v>9945.2199999999993</c:v>
                </c:pt>
                <c:pt idx="519">
                  <c:v>10424.56</c:v>
                </c:pt>
                <c:pt idx="520">
                  <c:v>10760.73</c:v>
                </c:pt>
                <c:pt idx="521">
                  <c:v>10908.99</c:v>
                </c:pt>
                <c:pt idx="522">
                  <c:v>11170.61</c:v>
                </c:pt>
                <c:pt idx="523">
                  <c:v>10883.52</c:v>
                </c:pt>
                <c:pt idx="524">
                  <c:v>10968.42</c:v>
                </c:pt>
                <c:pt idx="525">
                  <c:v>11290.15</c:v>
                </c:pt>
                <c:pt idx="526">
                  <c:v>11608.72</c:v>
                </c:pt>
                <c:pt idx="527">
                  <c:v>11935.83</c:v>
                </c:pt>
                <c:pt idx="528">
                  <c:v>12044.49</c:v>
                </c:pt>
                <c:pt idx="529">
                  <c:v>11736.37</c:v>
                </c:pt>
                <c:pt idx="530">
                  <c:v>12190.1</c:v>
                </c:pt>
                <c:pt idx="531">
                  <c:v>12215.17</c:v>
                </c:pt>
                <c:pt idx="532">
                  <c:v>12203.53</c:v>
                </c:pt>
                <c:pt idx="533">
                  <c:v>11839.8</c:v>
                </c:pt>
                <c:pt idx="534">
                  <c:v>12317.47</c:v>
                </c:pt>
                <c:pt idx="535">
                  <c:v>12314.73</c:v>
                </c:pt>
                <c:pt idx="536">
                  <c:v>12594.42</c:v>
                </c:pt>
                <c:pt idx="537">
                  <c:v>12371.75</c:v>
                </c:pt>
                <c:pt idx="538">
                  <c:v>12456.7</c:v>
                </c:pt>
                <c:pt idx="539">
                  <c:v>12801.48</c:v>
                </c:pt>
                <c:pt idx="540">
                  <c:v>13385.8</c:v>
                </c:pt>
                <c:pt idx="541">
                  <c:v>13167.76</c:v>
                </c:pt>
                <c:pt idx="542">
                  <c:v>13750.58</c:v>
                </c:pt>
                <c:pt idx="543">
                  <c:v>13289.37</c:v>
                </c:pt>
                <c:pt idx="544">
                  <c:v>13309.6</c:v>
                </c:pt>
                <c:pt idx="545">
                  <c:v>13739.8</c:v>
                </c:pt>
                <c:pt idx="546">
                  <c:v>13868.37</c:v>
                </c:pt>
                <c:pt idx="547">
                  <c:v>13907.03</c:v>
                </c:pt>
                <c:pt idx="548">
                  <c:v>13454.76</c:v>
                </c:pt>
                <c:pt idx="549">
                  <c:v>12932.23</c:v>
                </c:pt>
                <c:pt idx="550">
                  <c:v>12790.58</c:v>
                </c:pt>
                <c:pt idx="551">
                  <c:v>12483.24</c:v>
                </c:pt>
                <c:pt idx="552">
                  <c:v>12731.76</c:v>
                </c:pt>
                <c:pt idx="553">
                  <c:v>12909.37</c:v>
                </c:pt>
                <c:pt idx="554">
                  <c:v>12458.38</c:v>
                </c:pt>
                <c:pt idx="555">
                  <c:v>12383.94</c:v>
                </c:pt>
                <c:pt idx="556">
                  <c:v>11942.96</c:v>
                </c:pt>
                <c:pt idx="557">
                  <c:v>11910.76</c:v>
                </c:pt>
                <c:pt idx="558">
                  <c:v>11276.86</c:v>
                </c:pt>
                <c:pt idx="559">
                  <c:v>11576.01</c:v>
                </c:pt>
                <c:pt idx="560">
                  <c:v>12116.87</c:v>
                </c:pt>
                <c:pt idx="561">
                  <c:v>12022.64</c:v>
                </c:pt>
                <c:pt idx="562">
                  <c:v>12396.39</c:v>
                </c:pt>
                <c:pt idx="563">
                  <c:v>11855.55</c:v>
                </c:pt>
                <c:pt idx="564">
                  <c:v>12185.52</c:v>
                </c:pt>
                <c:pt idx="565">
                  <c:v>12220.13</c:v>
                </c:pt>
                <c:pt idx="566">
                  <c:v>12202.26</c:v>
                </c:pt>
                <c:pt idx="567">
                  <c:v>12059.2</c:v>
                </c:pt>
                <c:pt idx="568">
                  <c:v>12352.99</c:v>
                </c:pt>
                <c:pt idx="569">
                  <c:v>12238.03</c:v>
                </c:pt>
                <c:pt idx="570">
                  <c:v>12478.68</c:v>
                </c:pt>
                <c:pt idx="571">
                  <c:v>12359.83</c:v>
                </c:pt>
                <c:pt idx="572">
                  <c:v>12376.9</c:v>
                </c:pt>
                <c:pt idx="573">
                  <c:v>12818.42</c:v>
                </c:pt>
                <c:pt idx="574">
                  <c:v>12948.1</c:v>
                </c:pt>
                <c:pt idx="575">
                  <c:v>13003.99</c:v>
                </c:pt>
                <c:pt idx="576">
                  <c:v>13224.93</c:v>
                </c:pt>
                <c:pt idx="577">
                  <c:v>13066.84</c:v>
                </c:pt>
                <c:pt idx="578">
                  <c:v>13120.03</c:v>
                </c:pt>
                <c:pt idx="579">
                  <c:v>13241.46</c:v>
                </c:pt>
                <c:pt idx="580">
                  <c:v>13059.43</c:v>
                </c:pt>
                <c:pt idx="581">
                  <c:v>13015.2</c:v>
                </c:pt>
                <c:pt idx="582">
                  <c:v>13054.66</c:v>
                </c:pt>
                <c:pt idx="583">
                  <c:v>13494.95</c:v>
                </c:pt>
                <c:pt idx="584">
                  <c:v>13784.46</c:v>
                </c:pt>
                <c:pt idx="585">
                  <c:v>13787.68</c:v>
                </c:pt>
                <c:pt idx="586">
                  <c:v>13895.03</c:v>
                </c:pt>
                <c:pt idx="587">
                  <c:v>14211.84</c:v>
                </c:pt>
                <c:pt idx="588">
                  <c:v>13901.81</c:v>
                </c:pt>
                <c:pt idx="589">
                  <c:v>13992.44</c:v>
                </c:pt>
                <c:pt idx="590">
                  <c:v>14194.9</c:v>
                </c:pt>
                <c:pt idx="591">
                  <c:v>14230.14</c:v>
                </c:pt>
                <c:pt idx="592">
                  <c:v>13574.86</c:v>
                </c:pt>
                <c:pt idx="593">
                  <c:v>13494.78</c:v>
                </c:pt>
                <c:pt idx="594">
                  <c:v>13481.02</c:v>
                </c:pt>
                <c:pt idx="595">
                  <c:v>13650.06</c:v>
                </c:pt>
                <c:pt idx="596">
                  <c:v>13585.17</c:v>
                </c:pt>
                <c:pt idx="597">
                  <c:v>13845.63</c:v>
                </c:pt>
                <c:pt idx="598">
                  <c:v>14087.87</c:v>
                </c:pt>
                <c:pt idx="599">
                  <c:v>14157.09</c:v>
                </c:pt>
                <c:pt idx="600">
                  <c:v>13730.78</c:v>
                </c:pt>
                <c:pt idx="601">
                  <c:v>13890.93</c:v>
                </c:pt>
                <c:pt idx="602">
                  <c:v>13828.37</c:v>
                </c:pt>
                <c:pt idx="603">
                  <c:v>13597.1</c:v>
                </c:pt>
                <c:pt idx="604">
                  <c:v>13491.35</c:v>
                </c:pt>
                <c:pt idx="605">
                  <c:v>13666.72</c:v>
                </c:pt>
                <c:pt idx="606">
                  <c:v>13638.75</c:v>
                </c:pt>
                <c:pt idx="607">
                  <c:v>13693.55</c:v>
                </c:pt>
                <c:pt idx="608">
                  <c:v>13908.97</c:v>
                </c:pt>
                <c:pt idx="609">
                  <c:v>14033.96</c:v>
                </c:pt>
                <c:pt idx="610">
                  <c:v>13866.81</c:v>
                </c:pt>
                <c:pt idx="611">
                  <c:v>13717.42</c:v>
                </c:pt>
                <c:pt idx="612">
                  <c:v>13714.78</c:v>
                </c:pt>
                <c:pt idx="613">
                  <c:v>13818.45</c:v>
                </c:pt>
                <c:pt idx="614">
                  <c:v>13934.76</c:v>
                </c:pt>
                <c:pt idx="615">
                  <c:v>13912.03</c:v>
                </c:pt>
                <c:pt idx="616">
                  <c:v>14230.29</c:v>
                </c:pt>
                <c:pt idx="617">
                  <c:v>14201.06</c:v>
                </c:pt>
                <c:pt idx="618">
                  <c:v>13964.47</c:v>
                </c:pt>
                <c:pt idx="619">
                  <c:v>14504.29</c:v>
                </c:pt>
                <c:pt idx="620">
                  <c:v>14786.46</c:v>
                </c:pt>
                <c:pt idx="621">
                  <c:v>14880.98</c:v>
                </c:pt>
                <c:pt idx="622">
                  <c:v>15051.32</c:v>
                </c:pt>
                <c:pt idx="623">
                  <c:v>15450.95</c:v>
                </c:pt>
                <c:pt idx="624">
                  <c:v>15038.61</c:v>
                </c:pt>
                <c:pt idx="625">
                  <c:v>14982.89</c:v>
                </c:pt>
                <c:pt idx="626">
                  <c:v>15221.89</c:v>
                </c:pt>
                <c:pt idx="627">
                  <c:v>15165.77</c:v>
                </c:pt>
                <c:pt idx="628">
                  <c:v>14983.2</c:v>
                </c:pt>
                <c:pt idx="629">
                  <c:v>15143.97</c:v>
                </c:pt>
                <c:pt idx="630">
                  <c:v>15428.52</c:v>
                </c:pt>
                <c:pt idx="631">
                  <c:v>14847.79</c:v>
                </c:pt>
                <c:pt idx="632">
                  <c:v>14485.88</c:v>
                </c:pt>
                <c:pt idx="633">
                  <c:v>14487.85</c:v>
                </c:pt>
                <c:pt idx="634">
                  <c:v>14215.83</c:v>
                </c:pt>
                <c:pt idx="635">
                  <c:v>14585.79</c:v>
                </c:pt>
                <c:pt idx="636">
                  <c:v>14740.6</c:v>
                </c:pt>
                <c:pt idx="637">
                  <c:v>14883.32</c:v>
                </c:pt>
                <c:pt idx="638">
                  <c:v>15081.47</c:v>
                </c:pt>
                <c:pt idx="639">
                  <c:v>15200.38</c:v>
                </c:pt>
                <c:pt idx="640">
                  <c:v>14910.51</c:v>
                </c:pt>
                <c:pt idx="641">
                  <c:v>15029.81</c:v>
                </c:pt>
                <c:pt idx="642">
                  <c:v>15183.58</c:v>
                </c:pt>
                <c:pt idx="643">
                  <c:v>14876.43</c:v>
                </c:pt>
                <c:pt idx="644">
                  <c:v>15344.44</c:v>
                </c:pt>
                <c:pt idx="645">
                  <c:v>15787.97</c:v>
                </c:pt>
                <c:pt idx="646">
                  <c:v>15662.08</c:v>
                </c:pt>
                <c:pt idx="647">
                  <c:v>15753.14</c:v>
                </c:pt>
                <c:pt idx="648">
                  <c:v>15429.73</c:v>
                </c:pt>
                <c:pt idx="649">
                  <c:v>15425.95</c:v>
                </c:pt>
                <c:pt idx="650">
                  <c:v>15475.69</c:v>
                </c:pt>
                <c:pt idx="651">
                  <c:v>15856.05</c:v>
                </c:pt>
                <c:pt idx="652">
                  <c:v>15802</c:v>
                </c:pt>
                <c:pt idx="653">
                  <c:v>15445.05</c:v>
                </c:pt>
                <c:pt idx="654">
                  <c:v>15801.66</c:v>
                </c:pt>
                <c:pt idx="655">
                  <c:v>15716.46</c:v>
                </c:pt>
                <c:pt idx="656">
                  <c:v>15805.04</c:v>
                </c:pt>
                <c:pt idx="657">
                  <c:v>16471.78</c:v>
                </c:pt>
                <c:pt idx="658">
                  <c:v>16429.45</c:v>
                </c:pt>
                <c:pt idx="659">
                  <c:v>16912.150000000001</c:v>
                </c:pt>
                <c:pt idx="660">
                  <c:v>16661.3</c:v>
                </c:pt>
                <c:pt idx="661">
                  <c:v>17013.93</c:v>
                </c:pt>
                <c:pt idx="662">
                  <c:v>16901.849999999999</c:v>
                </c:pt>
                <c:pt idx="663">
                  <c:v>16313.36</c:v>
                </c:pt>
                <c:pt idx="664">
                  <c:v>15895.1</c:v>
                </c:pt>
                <c:pt idx="665">
                  <c:v>15912.71</c:v>
                </c:pt>
                <c:pt idx="666">
                  <c:v>15628.69</c:v>
                </c:pt>
                <c:pt idx="667">
                  <c:v>15842.65</c:v>
                </c:pt>
                <c:pt idx="668">
                  <c:v>15808.81</c:v>
                </c:pt>
                <c:pt idx="669">
                  <c:v>16267.62</c:v>
                </c:pt>
                <c:pt idx="670">
                  <c:v>16459.78</c:v>
                </c:pt>
                <c:pt idx="671">
                  <c:v>16135.71</c:v>
                </c:pt>
                <c:pt idx="672">
                  <c:v>16464.18</c:v>
                </c:pt>
                <c:pt idx="673">
                  <c:v>16955.04</c:v>
                </c:pt>
                <c:pt idx="674">
                  <c:v>16887.8</c:v>
                </c:pt>
                <c:pt idx="675">
                  <c:v>17249.95</c:v>
                </c:pt>
                <c:pt idx="676">
                  <c:v>17330.7</c:v>
                </c:pt>
                <c:pt idx="677">
                  <c:v>16955.45</c:v>
                </c:pt>
                <c:pt idx="678">
                  <c:v>17423.72</c:v>
                </c:pt>
                <c:pt idx="679">
                  <c:v>17145.759999999998</c:v>
                </c:pt>
                <c:pt idx="680">
                  <c:v>17237.650000000001</c:v>
                </c:pt>
                <c:pt idx="681">
                  <c:v>17600.650000000001</c:v>
                </c:pt>
                <c:pt idx="682">
                  <c:v>17543.05</c:v>
                </c:pt>
                <c:pt idx="683">
                  <c:v>17903.39</c:v>
                </c:pt>
                <c:pt idx="684">
                  <c:v>17988.86</c:v>
                </c:pt>
                <c:pt idx="685">
                  <c:v>18113.55</c:v>
                </c:pt>
                <c:pt idx="686">
                  <c:v>18297.55</c:v>
                </c:pt>
                <c:pt idx="687">
                  <c:v>18749.689999999999</c:v>
                </c:pt>
                <c:pt idx="688">
                  <c:v>18891.14</c:v>
                </c:pt>
                <c:pt idx="689">
                  <c:v>19182.71</c:v>
                </c:pt>
                <c:pt idx="690">
                  <c:v>19260.3</c:v>
                </c:pt>
                <c:pt idx="691">
                  <c:v>18690.82</c:v>
                </c:pt>
                <c:pt idx="692">
                  <c:v>18739.990000000002</c:v>
                </c:pt>
                <c:pt idx="693">
                  <c:v>19110.650000000001</c:v>
                </c:pt>
                <c:pt idx="694">
                  <c:v>19320.52</c:v>
                </c:pt>
                <c:pt idx="695">
                  <c:v>19964.72</c:v>
                </c:pt>
                <c:pt idx="696">
                  <c:v>20211.28</c:v>
                </c:pt>
                <c:pt idx="697">
                  <c:v>19613.41</c:v>
                </c:pt>
                <c:pt idx="698">
                  <c:v>20327.72</c:v>
                </c:pt>
                <c:pt idx="699">
                  <c:v>20281.13</c:v>
                </c:pt>
                <c:pt idx="700">
                  <c:v>20563.68</c:v>
                </c:pt>
                <c:pt idx="701">
                  <c:v>20677.66</c:v>
                </c:pt>
                <c:pt idx="702">
                  <c:v>20567.91</c:v>
                </c:pt>
                <c:pt idx="703">
                  <c:v>20711.650000000001</c:v>
                </c:pt>
                <c:pt idx="704">
                  <c:v>19442.009999999998</c:v>
                </c:pt>
                <c:pt idx="705">
                  <c:v>19134.88</c:v>
                </c:pt>
                <c:pt idx="706">
                  <c:v>18953.5</c:v>
                </c:pt>
                <c:pt idx="707">
                  <c:v>19692.64</c:v>
                </c:pt>
                <c:pt idx="708">
                  <c:v>19800.93</c:v>
                </c:pt>
                <c:pt idx="709">
                  <c:v>20209.71</c:v>
                </c:pt>
                <c:pt idx="710">
                  <c:v>20340.97</c:v>
                </c:pt>
                <c:pt idx="711">
                  <c:v>20566.59</c:v>
                </c:pt>
                <c:pt idx="712">
                  <c:v>20526.5</c:v>
                </c:pt>
                <c:pt idx="713">
                  <c:v>20841.080000000002</c:v>
                </c:pt>
                <c:pt idx="714">
                  <c:v>20468.21</c:v>
                </c:pt>
                <c:pt idx="715">
                  <c:v>20904.84</c:v>
                </c:pt>
                <c:pt idx="716">
                  <c:v>20520.66</c:v>
                </c:pt>
                <c:pt idx="717">
                  <c:v>20602.87</c:v>
                </c:pt>
                <c:pt idx="718">
                  <c:v>20509.150000000001</c:v>
                </c:pt>
                <c:pt idx="719">
                  <c:v>21017.05</c:v>
                </c:pt>
                <c:pt idx="720">
                  <c:v>21999.91</c:v>
                </c:pt>
                <c:pt idx="721">
                  <c:v>21772.73</c:v>
                </c:pt>
                <c:pt idx="722">
                  <c:v>22531.74</c:v>
                </c:pt>
                <c:pt idx="723">
                  <c:v>23099.29</c:v>
                </c:pt>
                <c:pt idx="724">
                  <c:v>23291.9</c:v>
                </c:pt>
                <c:pt idx="725">
                  <c:v>22570.41</c:v>
                </c:pt>
                <c:pt idx="726">
                  <c:v>22538.44</c:v>
                </c:pt>
                <c:pt idx="727">
                  <c:v>21792.71</c:v>
                </c:pt>
                <c:pt idx="728">
                  <c:v>20387.13</c:v>
                </c:pt>
                <c:pt idx="729">
                  <c:v>22921.89</c:v>
                </c:pt>
                <c:pt idx="730">
                  <c:v>23984.14</c:v>
                </c:pt>
                <c:pt idx="731">
                  <c:v>23982.61</c:v>
                </c:pt>
                <c:pt idx="732">
                  <c:v>24898.11</c:v>
                </c:pt>
                <c:pt idx="733">
                  <c:v>25843.78</c:v>
                </c:pt>
                <c:pt idx="734">
                  <c:v>27142.47</c:v>
                </c:pt>
                <c:pt idx="735">
                  <c:v>27831.52</c:v>
                </c:pt>
                <c:pt idx="736">
                  <c:v>28838.37</c:v>
                </c:pt>
                <c:pt idx="737">
                  <c:v>29465.05</c:v>
                </c:pt>
                <c:pt idx="738">
                  <c:v>30405.22</c:v>
                </c:pt>
                <c:pt idx="739">
                  <c:v>30468.34</c:v>
                </c:pt>
                <c:pt idx="740">
                  <c:v>28783.41</c:v>
                </c:pt>
                <c:pt idx="741">
                  <c:v>27614.43</c:v>
                </c:pt>
                <c:pt idx="742">
                  <c:v>26541.09</c:v>
                </c:pt>
                <c:pt idx="743">
                  <c:v>28643.61</c:v>
                </c:pt>
                <c:pt idx="744">
                  <c:v>28842.47</c:v>
                </c:pt>
                <c:pt idx="745">
                  <c:v>27563.64</c:v>
                </c:pt>
                <c:pt idx="746">
                  <c:v>27626.92</c:v>
                </c:pt>
                <c:pt idx="747">
                  <c:v>27370.6</c:v>
                </c:pt>
                <c:pt idx="748">
                  <c:v>27519.69</c:v>
                </c:pt>
                <c:pt idx="749">
                  <c:v>26867.01</c:v>
                </c:pt>
                <c:pt idx="750">
                  <c:v>25201.87</c:v>
                </c:pt>
                <c:pt idx="751">
                  <c:v>25122.37</c:v>
                </c:pt>
                <c:pt idx="752">
                  <c:v>24123.58</c:v>
                </c:pt>
                <c:pt idx="753">
                  <c:v>23469.46</c:v>
                </c:pt>
                <c:pt idx="754">
                  <c:v>24148.43</c:v>
                </c:pt>
                <c:pt idx="755">
                  <c:v>23305.040000000001</c:v>
                </c:pt>
                <c:pt idx="756">
                  <c:v>24331.67</c:v>
                </c:pt>
                <c:pt idx="757">
                  <c:v>22501.33</c:v>
                </c:pt>
                <c:pt idx="758">
                  <c:v>22237.11</c:v>
                </c:pt>
                <c:pt idx="759">
                  <c:v>21108.22</c:v>
                </c:pt>
                <c:pt idx="760">
                  <c:v>23285.95</c:v>
                </c:pt>
                <c:pt idx="761">
                  <c:v>24264.63</c:v>
                </c:pt>
                <c:pt idx="762">
                  <c:v>24667.79</c:v>
                </c:pt>
                <c:pt idx="763">
                  <c:v>24197.78</c:v>
                </c:pt>
                <c:pt idx="764">
                  <c:v>25516.78</c:v>
                </c:pt>
                <c:pt idx="765">
                  <c:v>26241.02</c:v>
                </c:pt>
                <c:pt idx="766">
                  <c:v>25063.17</c:v>
                </c:pt>
                <c:pt idx="767">
                  <c:v>25618.86</c:v>
                </c:pt>
                <c:pt idx="768">
                  <c:v>24714.07</c:v>
                </c:pt>
                <c:pt idx="769">
                  <c:v>24533.119999999999</c:v>
                </c:pt>
                <c:pt idx="770">
                  <c:v>24402.18</c:v>
                </c:pt>
                <c:pt idx="771">
                  <c:v>22592.3</c:v>
                </c:pt>
                <c:pt idx="772">
                  <c:v>22745.599999999999</c:v>
                </c:pt>
                <c:pt idx="773">
                  <c:v>22042.35</c:v>
                </c:pt>
                <c:pt idx="774">
                  <c:v>21423.82</c:v>
                </c:pt>
                <c:pt idx="775">
                  <c:v>22184.55</c:v>
                </c:pt>
                <c:pt idx="776">
                  <c:v>21874.19</c:v>
                </c:pt>
                <c:pt idx="777">
                  <c:v>22740.71</c:v>
                </c:pt>
                <c:pt idx="778">
                  <c:v>22862.6</c:v>
                </c:pt>
                <c:pt idx="779">
                  <c:v>21885.21</c:v>
                </c:pt>
                <c:pt idx="780">
                  <c:v>21160.58</c:v>
                </c:pt>
                <c:pt idx="781">
                  <c:v>20392.060000000001</c:v>
                </c:pt>
                <c:pt idx="782">
                  <c:v>21261.89</c:v>
                </c:pt>
                <c:pt idx="783">
                  <c:v>19933.28</c:v>
                </c:pt>
                <c:pt idx="784">
                  <c:v>19352.900000000001</c:v>
                </c:pt>
                <c:pt idx="785">
                  <c:v>19327.73</c:v>
                </c:pt>
                <c:pt idx="786">
                  <c:v>18682.09</c:v>
                </c:pt>
                <c:pt idx="787">
                  <c:v>17682.400000000001</c:v>
                </c:pt>
                <c:pt idx="788">
                  <c:v>14796.87</c:v>
                </c:pt>
                <c:pt idx="789">
                  <c:v>14554.21</c:v>
                </c:pt>
                <c:pt idx="790">
                  <c:v>12618.38</c:v>
                </c:pt>
                <c:pt idx="791">
                  <c:v>13968.67</c:v>
                </c:pt>
                <c:pt idx="792">
                  <c:v>14243.43</c:v>
                </c:pt>
                <c:pt idx="793">
                  <c:v>13542.66</c:v>
                </c:pt>
                <c:pt idx="794">
                  <c:v>12659.2</c:v>
                </c:pt>
                <c:pt idx="795">
                  <c:v>13888.24</c:v>
                </c:pt>
                <c:pt idx="796">
                  <c:v>13846.09</c:v>
                </c:pt>
                <c:pt idx="797">
                  <c:v>14758.39</c:v>
                </c:pt>
                <c:pt idx="798">
                  <c:v>15127.51</c:v>
                </c:pt>
                <c:pt idx="799">
                  <c:v>14184.14</c:v>
                </c:pt>
                <c:pt idx="800">
                  <c:v>15042.81</c:v>
                </c:pt>
                <c:pt idx="801">
                  <c:v>14377.44</c:v>
                </c:pt>
                <c:pt idx="802">
                  <c:v>13255.51</c:v>
                </c:pt>
                <c:pt idx="803">
                  <c:v>12578.6</c:v>
                </c:pt>
                <c:pt idx="804">
                  <c:v>13278.21</c:v>
                </c:pt>
                <c:pt idx="805">
                  <c:v>13655.04</c:v>
                </c:pt>
                <c:pt idx="806">
                  <c:v>13554.67</c:v>
                </c:pt>
                <c:pt idx="807">
                  <c:v>12699.17</c:v>
                </c:pt>
                <c:pt idx="808">
                  <c:v>12811.57</c:v>
                </c:pt>
                <c:pt idx="809">
                  <c:v>11921.52</c:v>
                </c:pt>
                <c:pt idx="810">
                  <c:v>12525.8</c:v>
                </c:pt>
                <c:pt idx="811">
                  <c:v>12833.51</c:v>
                </c:pt>
                <c:pt idx="812">
                  <c:v>14119.5</c:v>
                </c:pt>
                <c:pt idx="813">
                  <c:v>14545.69</c:v>
                </c:pt>
                <c:pt idx="814">
                  <c:v>14901.41</c:v>
                </c:pt>
                <c:pt idx="815">
                  <c:v>15601.27</c:v>
                </c:pt>
                <c:pt idx="816">
                  <c:v>15258.85</c:v>
                </c:pt>
                <c:pt idx="817">
                  <c:v>15520.99</c:v>
                </c:pt>
                <c:pt idx="818">
                  <c:v>17389.87</c:v>
                </c:pt>
                <c:pt idx="819">
                  <c:v>16790.7</c:v>
                </c:pt>
                <c:pt idx="820">
                  <c:v>17062.52</c:v>
                </c:pt>
                <c:pt idx="821">
                  <c:v>18171</c:v>
                </c:pt>
                <c:pt idx="822">
                  <c:v>18679.53</c:v>
                </c:pt>
                <c:pt idx="823">
                  <c:v>18889.68</c:v>
                </c:pt>
                <c:pt idx="824">
                  <c:v>17920.93</c:v>
                </c:pt>
                <c:pt idx="825">
                  <c:v>18600.259999999998</c:v>
                </c:pt>
                <c:pt idx="826">
                  <c:v>18203.400000000001</c:v>
                </c:pt>
                <c:pt idx="827">
                  <c:v>17708.419999999998</c:v>
                </c:pt>
                <c:pt idx="828">
                  <c:v>18805.66</c:v>
                </c:pt>
                <c:pt idx="829">
                  <c:v>19982.79</c:v>
                </c:pt>
                <c:pt idx="830">
                  <c:v>20573.330000000002</c:v>
                </c:pt>
                <c:pt idx="831">
                  <c:v>20375.37</c:v>
                </c:pt>
                <c:pt idx="832">
                  <c:v>20893.330000000002</c:v>
                </c:pt>
                <c:pt idx="833">
                  <c:v>20199.02</c:v>
                </c:pt>
                <c:pt idx="834">
                  <c:v>20098.62</c:v>
                </c:pt>
                <c:pt idx="835">
                  <c:v>20318.62</c:v>
                </c:pt>
                <c:pt idx="836">
                  <c:v>21161.42</c:v>
                </c:pt>
                <c:pt idx="837">
                  <c:v>21623.45</c:v>
                </c:pt>
                <c:pt idx="838">
                  <c:v>21024.400000000001</c:v>
                </c:pt>
                <c:pt idx="839">
                  <c:v>20375.490000000002</c:v>
                </c:pt>
                <c:pt idx="840">
                  <c:v>21499.439999999999</c:v>
                </c:pt>
                <c:pt idx="841">
                  <c:v>21929.9</c:v>
                </c:pt>
                <c:pt idx="842">
                  <c:v>22589.73</c:v>
                </c:pt>
                <c:pt idx="843">
                  <c:v>21752.87</c:v>
                </c:pt>
                <c:pt idx="844">
                  <c:v>21829.72</c:v>
                </c:pt>
                <c:pt idx="845">
                  <c:v>22553.63</c:v>
                </c:pt>
                <c:pt idx="846">
                  <c:v>22455.84</c:v>
                </c:pt>
                <c:pt idx="847">
                  <c:v>21134.5</c:v>
                </c:pt>
                <c:pt idx="848">
                  <c:v>22498.15</c:v>
                </c:pt>
                <c:pt idx="849">
                  <c:v>21902.11</c:v>
                </c:pt>
                <c:pt idx="850">
                  <c:v>21175.88</c:v>
                </c:pt>
                <c:pt idx="851">
                  <c:v>21517</c:v>
                </c:pt>
                <c:pt idx="852">
                  <c:v>21872.5</c:v>
                </c:pt>
                <c:pt idx="853">
                  <c:v>22296.75</c:v>
                </c:pt>
                <c:pt idx="854">
                  <c:v>21654.16</c:v>
                </c:pt>
                <c:pt idx="855">
                  <c:v>20726.18</c:v>
                </c:pt>
                <c:pt idx="856">
                  <c:v>20121.990000000002</c:v>
                </c:pt>
                <c:pt idx="857">
                  <c:v>19665.080000000002</c:v>
                </c:pt>
                <c:pt idx="858">
                  <c:v>20268.689999999999</c:v>
                </c:pt>
                <c:pt idx="859">
                  <c:v>19894.02</c:v>
                </c:pt>
                <c:pt idx="860">
                  <c:v>20608.7</c:v>
                </c:pt>
                <c:pt idx="861">
                  <c:v>20787.97</c:v>
                </c:pt>
                <c:pt idx="862">
                  <c:v>21209.74</c:v>
                </c:pt>
                <c:pt idx="863">
                  <c:v>21370.82</c:v>
                </c:pt>
                <c:pt idx="864">
                  <c:v>21053.11</c:v>
                </c:pt>
                <c:pt idx="865">
                  <c:v>21537</c:v>
                </c:pt>
                <c:pt idx="866">
                  <c:v>22208.5</c:v>
                </c:pt>
                <c:pt idx="867">
                  <c:v>21865.26</c:v>
                </c:pt>
                <c:pt idx="868">
                  <c:v>21244.49</c:v>
                </c:pt>
                <c:pt idx="869">
                  <c:v>21108.59</c:v>
                </c:pt>
                <c:pt idx="870">
                  <c:v>19920.29</c:v>
                </c:pt>
                <c:pt idx="871">
                  <c:v>20145.43</c:v>
                </c:pt>
                <c:pt idx="872">
                  <c:v>19545.830000000002</c:v>
                </c:pt>
                <c:pt idx="873">
                  <c:v>19766.71</c:v>
                </c:pt>
                <c:pt idx="874">
                  <c:v>19780.07</c:v>
                </c:pt>
                <c:pt idx="875">
                  <c:v>19872.38</c:v>
                </c:pt>
                <c:pt idx="876">
                  <c:v>20286.71</c:v>
                </c:pt>
                <c:pt idx="877">
                  <c:v>20690.79</c:v>
                </c:pt>
                <c:pt idx="878">
                  <c:v>19905.32</c:v>
                </c:pt>
                <c:pt idx="879">
                  <c:v>20378.66</c:v>
                </c:pt>
                <c:pt idx="880">
                  <c:v>20250.16</c:v>
                </c:pt>
                <c:pt idx="881">
                  <c:v>20815.330000000002</c:v>
                </c:pt>
                <c:pt idx="882">
                  <c:v>21029.81</c:v>
                </c:pt>
                <c:pt idx="883">
                  <c:v>21678.799999999999</c:v>
                </c:pt>
                <c:pt idx="884">
                  <c:v>21071.57</c:v>
                </c:pt>
                <c:pt idx="885">
                  <c:v>20981.82</c:v>
                </c:pt>
                <c:pt idx="886">
                  <c:v>20597.349999999999</c:v>
                </c:pt>
                <c:pt idx="887">
                  <c:v>20971.5</c:v>
                </c:pt>
                <c:pt idx="888">
                  <c:v>21257.39</c:v>
                </c:pt>
                <c:pt idx="889">
                  <c:v>21970.86</c:v>
                </c:pt>
                <c:pt idx="890">
                  <c:v>22119.43</c:v>
                </c:pt>
                <c:pt idx="891">
                  <c:v>22358.17</c:v>
                </c:pt>
                <c:pt idx="892">
                  <c:v>22944.18</c:v>
                </c:pt>
                <c:pt idx="893">
                  <c:v>23757.63</c:v>
                </c:pt>
                <c:pt idx="894">
                  <c:v>23517.54</c:v>
                </c:pt>
                <c:pt idx="895">
                  <c:v>23096.32</c:v>
                </c:pt>
                <c:pt idx="896">
                  <c:v>24876.82</c:v>
                </c:pt>
                <c:pt idx="897">
                  <c:v>24222.58</c:v>
                </c:pt>
                <c:pt idx="898">
                  <c:v>23605.71</c:v>
                </c:pt>
                <c:pt idx="899">
                  <c:v>22877.25</c:v>
                </c:pt>
                <c:pt idx="900">
                  <c:v>23320.52</c:v>
                </c:pt>
                <c:pt idx="901">
                  <c:v>23162.91</c:v>
                </c:pt>
                <c:pt idx="902">
                  <c:v>22714.85</c:v>
                </c:pt>
                <c:pt idx="903">
                  <c:v>22833.8</c:v>
                </c:pt>
                <c:pt idx="904">
                  <c:v>23035.45</c:v>
                </c:pt>
                <c:pt idx="905">
                  <c:v>23686.63</c:v>
                </c:pt>
                <c:pt idx="906">
                  <c:v>24283.23</c:v>
                </c:pt>
                <c:pt idx="907">
                  <c:v>23876.86</c:v>
                </c:pt>
                <c:pt idx="908">
                  <c:v>23617.02</c:v>
                </c:pt>
                <c:pt idx="909">
                  <c:v>23908.959999999999</c:v>
                </c:pt>
                <c:pt idx="910">
                  <c:v>22828.92</c:v>
                </c:pt>
                <c:pt idx="911">
                  <c:v>23595.24</c:v>
                </c:pt>
                <c:pt idx="912">
                  <c:v>23012.37</c:v>
                </c:pt>
                <c:pt idx="913">
                  <c:v>23408.86</c:v>
                </c:pt>
                <c:pt idx="914">
                  <c:v>23249.78</c:v>
                </c:pt>
                <c:pt idx="915">
                  <c:v>22300.23</c:v>
                </c:pt>
                <c:pt idx="916">
                  <c:v>23158.67</c:v>
                </c:pt>
                <c:pt idx="917">
                  <c:v>23801.9</c:v>
                </c:pt>
                <c:pt idx="918">
                  <c:v>24396.07</c:v>
                </c:pt>
                <c:pt idx="919">
                  <c:v>24008.07</c:v>
                </c:pt>
                <c:pt idx="920">
                  <c:v>24138.31</c:v>
                </c:pt>
                <c:pt idx="921">
                  <c:v>23720.81</c:v>
                </c:pt>
                <c:pt idx="922">
                  <c:v>23159.14</c:v>
                </c:pt>
                <c:pt idx="923">
                  <c:v>23276.27</c:v>
                </c:pt>
                <c:pt idx="924">
                  <c:v>23199.39</c:v>
                </c:pt>
                <c:pt idx="925">
                  <c:v>23118.07</c:v>
                </c:pt>
                <c:pt idx="926">
                  <c:v>22949.56</c:v>
                </c:pt>
                <c:pt idx="927">
                  <c:v>22420.37</c:v>
                </c:pt>
                <c:pt idx="928">
                  <c:v>21695.26</c:v>
                </c:pt>
                <c:pt idx="929">
                  <c:v>22171.95</c:v>
                </c:pt>
                <c:pt idx="930">
                  <c:v>22398.1</c:v>
                </c:pt>
                <c:pt idx="931">
                  <c:v>22726.43</c:v>
                </c:pt>
                <c:pt idx="932">
                  <c:v>21875.38</c:v>
                </c:pt>
                <c:pt idx="933">
                  <c:v>22444.799999999999</c:v>
                </c:pt>
                <c:pt idx="934">
                  <c:v>22440.25</c:v>
                </c:pt>
                <c:pt idx="935">
                  <c:v>20946.14</c:v>
                </c:pt>
                <c:pt idx="936">
                  <c:v>19620.009999999998</c:v>
                </c:pt>
                <c:pt idx="937">
                  <c:v>19399.919999999998</c:v>
                </c:pt>
                <c:pt idx="938">
                  <c:v>19582.88</c:v>
                </c:pt>
                <c:pt idx="939">
                  <c:v>20212.91</c:v>
                </c:pt>
                <c:pt idx="940">
                  <c:v>19866.63</c:v>
                </c:pt>
                <c:pt idx="941">
                  <c:v>19455.310000000001</c:v>
                </c:pt>
                <c:pt idx="942">
                  <c:v>17668.830000000002</c:v>
                </c:pt>
                <c:pt idx="943">
                  <c:v>17592.41</c:v>
                </c:pt>
                <c:pt idx="944">
                  <c:v>17707.009999999998</c:v>
                </c:pt>
                <c:pt idx="945">
                  <c:v>18501.79</c:v>
                </c:pt>
                <c:pt idx="946">
                  <c:v>18025.72</c:v>
                </c:pt>
                <c:pt idx="947">
                  <c:v>20019.240000000002</c:v>
                </c:pt>
                <c:pt idx="948">
                  <c:v>19842.79</c:v>
                </c:pt>
                <c:pt idx="949">
                  <c:v>19137.169999999998</c:v>
                </c:pt>
                <c:pt idx="950">
                  <c:v>18491.23</c:v>
                </c:pt>
                <c:pt idx="951">
                  <c:v>17689.48</c:v>
                </c:pt>
                <c:pt idx="952">
                  <c:v>19040.39</c:v>
                </c:pt>
                <c:pt idx="953">
                  <c:v>18586.23</c:v>
                </c:pt>
                <c:pt idx="954">
                  <c:v>18285.39</c:v>
                </c:pt>
                <c:pt idx="955">
                  <c:v>18629.169999999998</c:v>
                </c:pt>
                <c:pt idx="956">
                  <c:v>18434.39</c:v>
                </c:pt>
                <c:pt idx="957">
                  <c:v>18593.060000000001</c:v>
                </c:pt>
                <c:pt idx="958">
                  <c:v>19204.419999999998</c:v>
                </c:pt>
                <c:pt idx="959">
                  <c:v>20110.37</c:v>
                </c:pt>
                <c:pt idx="960">
                  <c:v>20501.669999999998</c:v>
                </c:pt>
                <c:pt idx="961">
                  <c:v>20756.98</c:v>
                </c:pt>
                <c:pt idx="962">
                  <c:v>20783.86</c:v>
                </c:pt>
                <c:pt idx="963">
                  <c:v>21491.62</c:v>
                </c:pt>
                <c:pt idx="964">
                  <c:v>21406.86</c:v>
                </c:pt>
                <c:pt idx="965">
                  <c:v>21562.26</c:v>
                </c:pt>
                <c:pt idx="966">
                  <c:v>21086</c:v>
                </c:pt>
                <c:pt idx="967">
                  <c:v>21317.85</c:v>
                </c:pt>
                <c:pt idx="968">
                  <c:v>20668.8</c:v>
                </c:pt>
                <c:pt idx="969">
                  <c:v>20555.580000000002</c:v>
                </c:pt>
                <c:pt idx="970">
                  <c:v>20593</c:v>
                </c:pt>
                <c:pt idx="971">
                  <c:v>20701.04</c:v>
                </c:pt>
                <c:pt idx="972">
                  <c:v>21010.639999999999</c:v>
                </c:pt>
                <c:pt idx="973">
                  <c:v>20741.45</c:v>
                </c:pt>
                <c:pt idx="974">
                  <c:v>21086</c:v>
                </c:pt>
                <c:pt idx="975">
                  <c:v>19964.63</c:v>
                </c:pt>
                <c:pt idx="976">
                  <c:v>18951.849999999999</c:v>
                </c:pt>
                <c:pt idx="977">
                  <c:v>18713.41</c:v>
                </c:pt>
                <c:pt idx="978">
                  <c:v>18558.34</c:v>
                </c:pt>
                <c:pt idx="979">
                  <c:v>18502.34</c:v>
                </c:pt>
                <c:pt idx="980">
                  <c:v>19233.939999999999</c:v>
                </c:pt>
                <c:pt idx="981">
                  <c:v>18995.13</c:v>
                </c:pt>
                <c:pt idx="982">
                  <c:v>19441.46</c:v>
                </c:pt>
                <c:pt idx="983">
                  <c:v>19800.64</c:v>
                </c:pt>
                <c:pt idx="984">
                  <c:v>19092.63</c:v>
                </c:pt>
                <c:pt idx="985">
                  <c:v>19640.8</c:v>
                </c:pt>
                <c:pt idx="986">
                  <c:v>19274.96</c:v>
                </c:pt>
                <c:pt idx="987">
                  <c:v>19666.18</c:v>
                </c:pt>
                <c:pt idx="988">
                  <c:v>20136.12</c:v>
                </c:pt>
                <c:pt idx="989">
                  <c:v>20116.07</c:v>
                </c:pt>
                <c:pt idx="990">
                  <c:v>19880.03</c:v>
                </c:pt>
                <c:pt idx="991">
                  <c:v>19482.57</c:v>
                </c:pt>
                <c:pt idx="992">
                  <c:v>19802.16</c:v>
                </c:pt>
                <c:pt idx="993">
                  <c:v>20629.78</c:v>
                </c:pt>
                <c:pt idx="994">
                  <c:v>20734.939999999999</c:v>
                </c:pt>
                <c:pt idx="995">
                  <c:v>20840.38</c:v>
                </c:pt>
                <c:pt idx="996">
                  <c:v>21012.38</c:v>
                </c:pt>
                <c:pt idx="997">
                  <c:v>21136.43</c:v>
                </c:pt>
                <c:pt idx="998">
                  <c:v>21551.759999999998</c:v>
                </c:pt>
                <c:pt idx="999">
                  <c:v>21545.57</c:v>
                </c:pt>
                <c:pt idx="1000">
                  <c:v>22111.33</c:v>
                </c:pt>
                <c:pt idx="1001">
                  <c:v>21384.38</c:v>
                </c:pt>
                <c:pt idx="1002">
                  <c:v>21159.01</c:v>
                </c:pt>
                <c:pt idx="1003">
                  <c:v>21913.98</c:v>
                </c:pt>
                <c:pt idx="1004">
                  <c:v>22030.39</c:v>
                </c:pt>
                <c:pt idx="1005">
                  <c:v>22191.17</c:v>
                </c:pt>
                <c:pt idx="1006">
                  <c:v>22605.98</c:v>
                </c:pt>
                <c:pt idx="1007">
                  <c:v>22506.29</c:v>
                </c:pt>
                <c:pt idx="1008">
                  <c:v>22666.59</c:v>
                </c:pt>
                <c:pt idx="1009">
                  <c:v>23331.09</c:v>
                </c:pt>
                <c:pt idx="1010">
                  <c:v>23264.07</c:v>
                </c:pt>
                <c:pt idx="1011">
                  <c:v>23601.78</c:v>
                </c:pt>
                <c:pt idx="1012">
                  <c:v>23580.43</c:v>
                </c:pt>
                <c:pt idx="1013">
                  <c:v>23721.84</c:v>
                </c:pt>
                <c:pt idx="1014">
                  <c:v>23215.16</c:v>
                </c:pt>
                <c:pt idx="1015">
                  <c:v>23444.560000000001</c:v>
                </c:pt>
                <c:pt idx="1016">
                  <c:v>22782.44</c:v>
                </c:pt>
                <c:pt idx="1017">
                  <c:v>22880.22</c:v>
                </c:pt>
                <c:pt idx="1018">
                  <c:v>23091.95</c:v>
                </c:pt>
                <c:pt idx="1019">
                  <c:v>22533.11</c:v>
                </c:pt>
                <c:pt idx="1020">
                  <c:v>22115.3</c:v>
                </c:pt>
                <c:pt idx="1021">
                  <c:v>22299.63</c:v>
                </c:pt>
                <c:pt idx="1022">
                  <c:v>21726.9</c:v>
                </c:pt>
                <c:pt idx="1023">
                  <c:v>22089.05</c:v>
                </c:pt>
                <c:pt idx="1024">
                  <c:v>22013.57</c:v>
                </c:pt>
                <c:pt idx="1025">
                  <c:v>22547.71</c:v>
                </c:pt>
                <c:pt idx="1026">
                  <c:v>22689.96</c:v>
                </c:pt>
                <c:pt idx="1027">
                  <c:v>23321.22</c:v>
                </c:pt>
                <c:pt idx="1028">
                  <c:v>23082.68</c:v>
                </c:pt>
                <c:pt idx="1029">
                  <c:v>22618.67</c:v>
                </c:pt>
                <c:pt idx="1030">
                  <c:v>22392.16</c:v>
                </c:pt>
                <c:pt idx="1031">
                  <c:v>21575.26</c:v>
                </c:pt>
                <c:pt idx="1032">
                  <c:v>20969.14</c:v>
                </c:pt>
                <c:pt idx="1033">
                  <c:v>20263.310000000001</c:v>
                </c:pt>
                <c:pt idx="1034">
                  <c:v>20803.29</c:v>
                </c:pt>
                <c:pt idx="1035">
                  <c:v>20854.669999999998</c:v>
                </c:pt>
                <c:pt idx="1036">
                  <c:v>21277.279999999999</c:v>
                </c:pt>
                <c:pt idx="1037">
                  <c:v>21362.42</c:v>
                </c:pt>
                <c:pt idx="1038">
                  <c:v>21968.95</c:v>
                </c:pt>
                <c:pt idx="1039">
                  <c:v>22190.97</c:v>
                </c:pt>
                <c:pt idx="1040">
                  <c:v>21807.56</c:v>
                </c:pt>
                <c:pt idx="1041">
                  <c:v>22517.81</c:v>
                </c:pt>
                <c:pt idx="1042">
                  <c:v>21863.51</c:v>
                </c:pt>
                <c:pt idx="1043">
                  <c:v>21731.37</c:v>
                </c:pt>
                <c:pt idx="1044">
                  <c:v>22621.22</c:v>
                </c:pt>
                <c:pt idx="1045">
                  <c:v>22915.279999999999</c:v>
                </c:pt>
                <c:pt idx="1046">
                  <c:v>23502.51</c:v>
                </c:pt>
                <c:pt idx="1047">
                  <c:v>23207.040000000001</c:v>
                </c:pt>
                <c:pt idx="1048">
                  <c:v>23138.54</c:v>
                </c:pt>
                <c:pt idx="1049">
                  <c:v>23218.32</c:v>
                </c:pt>
                <c:pt idx="1050">
                  <c:v>23340.1</c:v>
                </c:pt>
                <c:pt idx="1051">
                  <c:v>22698.34</c:v>
                </c:pt>
                <c:pt idx="1052">
                  <c:v>23249.79</c:v>
                </c:pt>
                <c:pt idx="1053">
                  <c:v>22744.39</c:v>
                </c:pt>
                <c:pt idx="1054">
                  <c:v>23032.15</c:v>
                </c:pt>
                <c:pt idx="1055">
                  <c:v>23696.28</c:v>
                </c:pt>
                <c:pt idx="1056">
                  <c:v>23881.29</c:v>
                </c:pt>
                <c:pt idx="1057">
                  <c:v>23743.1</c:v>
                </c:pt>
                <c:pt idx="1058">
                  <c:v>23245.96</c:v>
                </c:pt>
                <c:pt idx="1059">
                  <c:v>22812.18</c:v>
                </c:pt>
                <c:pt idx="1060">
                  <c:v>23243.24</c:v>
                </c:pt>
                <c:pt idx="1061">
                  <c:v>22817.279999999999</c:v>
                </c:pt>
                <c:pt idx="1062">
                  <c:v>22846.25</c:v>
                </c:pt>
                <c:pt idx="1063">
                  <c:v>23133.35</c:v>
                </c:pt>
                <c:pt idx="1064">
                  <c:v>22450.06</c:v>
                </c:pt>
                <c:pt idx="1065">
                  <c:v>22035.42</c:v>
                </c:pt>
                <c:pt idx="1066">
                  <c:v>21636.85</c:v>
                </c:pt>
                <c:pt idx="1067">
                  <c:v>22298.41</c:v>
                </c:pt>
                <c:pt idx="1068">
                  <c:v>22568.240000000002</c:v>
                </c:pt>
                <c:pt idx="1069">
                  <c:v>22836.959999999999</c:v>
                </c:pt>
                <c:pt idx="1070">
                  <c:v>22660.49</c:v>
                </c:pt>
                <c:pt idx="1071">
                  <c:v>21539.49</c:v>
                </c:pt>
                <c:pt idx="1072">
                  <c:v>21436.7</c:v>
                </c:pt>
                <c:pt idx="1073">
                  <c:v>22065.53</c:v>
                </c:pt>
                <c:pt idx="1074">
                  <c:v>22510.080000000002</c:v>
                </c:pt>
                <c:pt idx="1075">
                  <c:v>23003.64</c:v>
                </c:pt>
                <c:pt idx="1076">
                  <c:v>22760.240000000002</c:v>
                </c:pt>
                <c:pt idx="1077">
                  <c:v>22223.53</c:v>
                </c:pt>
                <c:pt idx="1078">
                  <c:v>22260.67</c:v>
                </c:pt>
                <c:pt idx="1079">
                  <c:v>21862.99</c:v>
                </c:pt>
                <c:pt idx="1080">
                  <c:v>22712.91</c:v>
                </c:pt>
                <c:pt idx="1081">
                  <c:v>22965.86</c:v>
                </c:pt>
                <c:pt idx="1082">
                  <c:v>23081.65</c:v>
                </c:pt>
                <c:pt idx="1083">
                  <c:v>22951</c:v>
                </c:pt>
                <c:pt idx="1084">
                  <c:v>23319.17</c:v>
                </c:pt>
                <c:pt idx="1085">
                  <c:v>23194.06</c:v>
                </c:pt>
                <c:pt idx="1086">
                  <c:v>23221.52</c:v>
                </c:pt>
                <c:pt idx="1087">
                  <c:v>23546.36</c:v>
                </c:pt>
                <c:pt idx="1088">
                  <c:v>23233.45</c:v>
                </c:pt>
                <c:pt idx="1089">
                  <c:v>23454.79</c:v>
                </c:pt>
                <c:pt idx="1090">
                  <c:v>24216.01</c:v>
                </c:pt>
                <c:pt idx="1091">
                  <c:v>24532.43</c:v>
                </c:pt>
                <c:pt idx="1092">
                  <c:v>24331.41</c:v>
                </c:pt>
                <c:pt idx="1093">
                  <c:v>24954.94</c:v>
                </c:pt>
                <c:pt idx="1094">
                  <c:v>25112.23</c:v>
                </c:pt>
                <c:pt idx="1095">
                  <c:v>24742.06</c:v>
                </c:pt>
                <c:pt idx="1096">
                  <c:v>25240.15</c:v>
                </c:pt>
                <c:pt idx="1097">
                  <c:v>24595.32</c:v>
                </c:pt>
                <c:pt idx="1098">
                  <c:v>24306.16</c:v>
                </c:pt>
                <c:pt idx="1099">
                  <c:v>23678.41</c:v>
                </c:pt>
                <c:pt idx="1100">
                  <c:v>23064.560000000001</c:v>
                </c:pt>
                <c:pt idx="1101">
                  <c:v>23088.54</c:v>
                </c:pt>
                <c:pt idx="1102">
                  <c:v>23023.21</c:v>
                </c:pt>
                <c:pt idx="1103">
                  <c:v>23302.2</c:v>
                </c:pt>
                <c:pt idx="1104">
                  <c:v>23998.06</c:v>
                </c:pt>
                <c:pt idx="1105">
                  <c:v>23550.240000000002</c:v>
                </c:pt>
                <c:pt idx="1106">
                  <c:v>24087.38</c:v>
                </c:pt>
                <c:pt idx="1107">
                  <c:v>23437.119999999999</c:v>
                </c:pt>
                <c:pt idx="1108">
                  <c:v>23987.45</c:v>
                </c:pt>
                <c:pt idx="1109">
                  <c:v>24002.639999999999</c:v>
                </c:pt>
                <c:pt idx="1110">
                  <c:v>23249.200000000001</c:v>
                </c:pt>
                <c:pt idx="1111">
                  <c:v>23116.63</c:v>
                </c:pt>
                <c:pt idx="1112">
                  <c:v>23349.34</c:v>
                </c:pt>
                <c:pt idx="1113">
                  <c:v>23857.82</c:v>
                </c:pt>
                <c:pt idx="1114">
                  <c:v>23919.95</c:v>
                </c:pt>
                <c:pt idx="1115">
                  <c:v>24103.52</c:v>
                </c:pt>
                <c:pt idx="1116">
                  <c:v>24850.45</c:v>
                </c:pt>
                <c:pt idx="1117">
                  <c:v>24507.05</c:v>
                </c:pt>
                <c:pt idx="1118">
                  <c:v>24679.39</c:v>
                </c:pt>
                <c:pt idx="1119">
                  <c:v>24682.54</c:v>
                </c:pt>
                <c:pt idx="1120">
                  <c:v>24832.080000000002</c:v>
                </c:pt>
                <c:pt idx="1121">
                  <c:v>24823.29</c:v>
                </c:pt>
                <c:pt idx="1122">
                  <c:v>24164</c:v>
                </c:pt>
                <c:pt idx="1123">
                  <c:v>23823.21</c:v>
                </c:pt>
                <c:pt idx="1124">
                  <c:v>24375.24</c:v>
                </c:pt>
                <c:pt idx="1125">
                  <c:v>24486.2</c:v>
                </c:pt>
                <c:pt idx="1126">
                  <c:v>25275.64</c:v>
                </c:pt>
                <c:pt idx="1127">
                  <c:v>27272.39</c:v>
                </c:pt>
                <c:pt idx="1128">
                  <c:v>27653.119999999999</c:v>
                </c:pt>
                <c:pt idx="1129">
                  <c:v>28060.98</c:v>
                </c:pt>
                <c:pt idx="1130">
                  <c:v>28133</c:v>
                </c:pt>
                <c:pt idx="1131">
                  <c:v>27577.34</c:v>
                </c:pt>
                <c:pt idx="1132">
                  <c:v>27822.28</c:v>
                </c:pt>
                <c:pt idx="1133">
                  <c:v>27992.83</c:v>
                </c:pt>
                <c:pt idx="1134">
                  <c:v>27424.19</c:v>
                </c:pt>
                <c:pt idx="1135">
                  <c:v>27260.16</c:v>
                </c:pt>
                <c:pt idx="1136">
                  <c:v>27280.54</c:v>
                </c:pt>
                <c:pt idx="1137">
                  <c:v>26760.53</c:v>
                </c:pt>
                <c:pt idx="1138">
                  <c:v>26663.87</c:v>
                </c:pt>
                <c:pt idx="1139">
                  <c:v>26064.11</c:v>
                </c:pt>
                <c:pt idx="1140">
                  <c:v>24901.279999999999</c:v>
                </c:pt>
                <c:pt idx="1141">
                  <c:v>25415.27</c:v>
                </c:pt>
                <c:pt idx="1142">
                  <c:v>25128.51</c:v>
                </c:pt>
                <c:pt idx="1143">
                  <c:v>24636.28</c:v>
                </c:pt>
                <c:pt idx="1144">
                  <c:v>24552.47</c:v>
                </c:pt>
                <c:pt idx="1145">
                  <c:v>23991.03</c:v>
                </c:pt>
                <c:pt idx="1146">
                  <c:v>22409.62</c:v>
                </c:pt>
                <c:pt idx="1147">
                  <c:v>21612.39</c:v>
                </c:pt>
                <c:pt idx="1148">
                  <c:v>20840.61</c:v>
                </c:pt>
                <c:pt idx="1149">
                  <c:v>21504.37</c:v>
                </c:pt>
                <c:pt idx="1150">
                  <c:v>21920.83</c:v>
                </c:pt>
                <c:pt idx="1151">
                  <c:v>21186.32</c:v>
                </c:pt>
                <c:pt idx="1152">
                  <c:v>21506.09</c:v>
                </c:pt>
                <c:pt idx="1153">
                  <c:v>22458.799999999999</c:v>
                </c:pt>
                <c:pt idx="1154">
                  <c:v>23067.37</c:v>
                </c:pt>
                <c:pt idx="1155">
                  <c:v>23151.94</c:v>
                </c:pt>
                <c:pt idx="1156">
                  <c:v>22640.04</c:v>
                </c:pt>
                <c:pt idx="1157">
                  <c:v>22867.33</c:v>
                </c:pt>
                <c:pt idx="1158">
                  <c:v>22396.14</c:v>
                </c:pt>
                <c:pt idx="1159">
                  <c:v>22754.720000000001</c:v>
                </c:pt>
                <c:pt idx="1160">
                  <c:v>22068.32</c:v>
                </c:pt>
                <c:pt idx="1161">
                  <c:v>22235.89</c:v>
                </c:pt>
                <c:pt idx="1162">
                  <c:v>21464.05</c:v>
                </c:pt>
                <c:pt idx="1163">
                  <c:v>21755.56</c:v>
                </c:pt>
                <c:pt idx="1164">
                  <c:v>22138.13</c:v>
                </c:pt>
                <c:pt idx="1165">
                  <c:v>21914.400000000001</c:v>
                </c:pt>
                <c:pt idx="1166">
                  <c:v>20453.71</c:v>
                </c:pt>
                <c:pt idx="1167">
                  <c:v>19520.77</c:v>
                </c:pt>
                <c:pt idx="1168">
                  <c:v>19080.509999999998</c:v>
                </c:pt>
                <c:pt idx="1169">
                  <c:v>19683.11</c:v>
                </c:pt>
                <c:pt idx="1170">
                  <c:v>19288.169999999998</c:v>
                </c:pt>
                <c:pt idx="1171">
                  <c:v>18319.580000000002</c:v>
                </c:pt>
                <c:pt idx="1172">
                  <c:v>19285.5</c:v>
                </c:pt>
                <c:pt idx="1173">
                  <c:v>19364.150000000001</c:v>
                </c:pt>
                <c:pt idx="1174">
                  <c:v>20176.7</c:v>
                </c:pt>
                <c:pt idx="1175">
                  <c:v>20199.599999999999</c:v>
                </c:pt>
                <c:pt idx="1176">
                  <c:v>20671.63</c:v>
                </c:pt>
                <c:pt idx="1177">
                  <c:v>20345.61</c:v>
                </c:pt>
                <c:pt idx="1178">
                  <c:v>20498.919999999998</c:v>
                </c:pt>
                <c:pt idx="1179">
                  <c:v>20370.400000000001</c:v>
                </c:pt>
                <c:pt idx="1180">
                  <c:v>21316.47</c:v>
                </c:pt>
                <c:pt idx="1181">
                  <c:v>21467.040000000001</c:v>
                </c:pt>
                <c:pt idx="1182">
                  <c:v>21067.05</c:v>
                </c:pt>
                <c:pt idx="1183">
                  <c:v>20109.87</c:v>
                </c:pt>
                <c:pt idx="1184">
                  <c:v>19719.29</c:v>
                </c:pt>
                <c:pt idx="1185">
                  <c:v>19852.2</c:v>
                </c:pt>
                <c:pt idx="1186">
                  <c:v>20576.77</c:v>
                </c:pt>
                <c:pt idx="1187">
                  <c:v>20947.240000000002</c:v>
                </c:pt>
                <c:pt idx="1188">
                  <c:v>21042.639999999999</c:v>
                </c:pt>
                <c:pt idx="1189">
                  <c:v>20169.98</c:v>
                </c:pt>
                <c:pt idx="1190">
                  <c:v>20259.13</c:v>
                </c:pt>
                <c:pt idx="1191">
                  <c:v>20794.37</c:v>
                </c:pt>
                <c:pt idx="1192">
                  <c:v>20564.169999999998</c:v>
                </c:pt>
                <c:pt idx="1193">
                  <c:v>21659.25</c:v>
                </c:pt>
                <c:pt idx="1194">
                  <c:v>21964.27</c:v>
                </c:pt>
                <c:pt idx="1195">
                  <c:v>21891.37</c:v>
                </c:pt>
                <c:pt idx="1196">
                  <c:v>22146.09</c:v>
                </c:pt>
                <c:pt idx="1197">
                  <c:v>22766.91</c:v>
                </c:pt>
                <c:pt idx="1198">
                  <c:v>22937.22</c:v>
                </c:pt>
                <c:pt idx="1199">
                  <c:v>22909.54</c:v>
                </c:pt>
                <c:pt idx="1200">
                  <c:v>23266.7</c:v>
                </c:pt>
                <c:pt idx="1201">
                  <c:v>24099.7</c:v>
                </c:pt>
                <c:pt idx="1202">
                  <c:v>23335.59</c:v>
                </c:pt>
                <c:pt idx="1203">
                  <c:v>23686.48</c:v>
                </c:pt>
                <c:pt idx="1204">
                  <c:v>23297.15</c:v>
                </c:pt>
                <c:pt idx="1205">
                  <c:v>23851.82</c:v>
                </c:pt>
                <c:pt idx="1206">
                  <c:v>23233.31</c:v>
                </c:pt>
                <c:pt idx="1207">
                  <c:v>23374.400000000001</c:v>
                </c:pt>
                <c:pt idx="1208">
                  <c:v>22954.81</c:v>
                </c:pt>
                <c:pt idx="1209">
                  <c:v>22642.62</c:v>
                </c:pt>
                <c:pt idx="1210">
                  <c:v>22531.09</c:v>
                </c:pt>
                <c:pt idx="1211">
                  <c:v>22344.21</c:v>
                </c:pt>
                <c:pt idx="1212">
                  <c:v>22723.45</c:v>
                </c:pt>
                <c:pt idx="1213">
                  <c:v>22564.82</c:v>
                </c:pt>
                <c:pt idx="1214">
                  <c:v>22760.98</c:v>
                </c:pt>
                <c:pt idx="1215">
                  <c:v>22020.75</c:v>
                </c:pt>
                <c:pt idx="1216">
                  <c:v>21574.76</c:v>
                </c:pt>
                <c:pt idx="1217">
                  <c:v>22000.560000000001</c:v>
                </c:pt>
                <c:pt idx="1218">
                  <c:v>22503.01</c:v>
                </c:pt>
                <c:pt idx="1219">
                  <c:v>22937.38</c:v>
                </c:pt>
                <c:pt idx="1220">
                  <c:v>22885.91</c:v>
                </c:pt>
                <c:pt idx="1221">
                  <c:v>23360.78</c:v>
                </c:pt>
                <c:pt idx="1222">
                  <c:v>23129.21</c:v>
                </c:pt>
                <c:pt idx="1223">
                  <c:v>23574.98</c:v>
                </c:pt>
                <c:pt idx="1224">
                  <c:v>24033.74</c:v>
                </c:pt>
                <c:pt idx="1225">
                  <c:v>23965.7</c:v>
                </c:pt>
                <c:pt idx="1226">
                  <c:v>23552.720000000001</c:v>
                </c:pt>
                <c:pt idx="1227">
                  <c:v>23568.67</c:v>
                </c:pt>
                <c:pt idx="1228">
                  <c:v>24309.93</c:v>
                </c:pt>
                <c:pt idx="1229">
                  <c:v>24358.27</c:v>
                </c:pt>
                <c:pt idx="1230">
                  <c:v>24111.59</c:v>
                </c:pt>
                <c:pt idx="1231">
                  <c:v>24267.3</c:v>
                </c:pt>
                <c:pt idx="1232">
                  <c:v>24261.66</c:v>
                </c:pt>
                <c:pt idx="1233">
                  <c:v>24042.02</c:v>
                </c:pt>
                <c:pt idx="1234">
                  <c:v>24615.13</c:v>
                </c:pt>
                <c:pt idx="1235">
                  <c:v>24476.35</c:v>
                </c:pt>
                <c:pt idx="1236">
                  <c:v>25156.34</c:v>
                </c:pt>
                <c:pt idx="1237">
                  <c:v>25174.87</c:v>
                </c:pt>
                <c:pt idx="1238">
                  <c:v>25639.27</c:v>
                </c:pt>
                <c:pt idx="1239">
                  <c:v>25924.05</c:v>
                </c:pt>
                <c:pt idx="1240">
                  <c:v>26030.29</c:v>
                </c:pt>
                <c:pt idx="1241">
                  <c:v>25626.49</c:v>
                </c:pt>
                <c:pt idx="1242">
                  <c:v>25670.05</c:v>
                </c:pt>
                <c:pt idx="1243">
                  <c:v>25764.58</c:v>
                </c:pt>
                <c:pt idx="1244">
                  <c:v>25340.85</c:v>
                </c:pt>
                <c:pt idx="1245">
                  <c:v>26389.23</c:v>
                </c:pt>
                <c:pt idx="1246">
                  <c:v>26706.09</c:v>
                </c:pt>
                <c:pt idx="1247">
                  <c:v>26979.39</c:v>
                </c:pt>
                <c:pt idx="1248">
                  <c:v>27562.68</c:v>
                </c:pt>
                <c:pt idx="1249">
                  <c:v>26883.51</c:v>
                </c:pt>
                <c:pt idx="1250">
                  <c:v>27047.57</c:v>
                </c:pt>
                <c:pt idx="1251">
                  <c:v>27848.16</c:v>
                </c:pt>
                <c:pt idx="1252">
                  <c:v>27953.16</c:v>
                </c:pt>
                <c:pt idx="1253">
                  <c:v>27668.47</c:v>
                </c:pt>
                <c:pt idx="1254">
                  <c:v>27807.59</c:v>
                </c:pt>
                <c:pt idx="1255">
                  <c:v>27880.53</c:v>
                </c:pt>
                <c:pt idx="1256">
                  <c:v>27554.3</c:v>
                </c:pt>
                <c:pt idx="1257">
                  <c:v>28458.04</c:v>
                </c:pt>
                <c:pt idx="1258">
                  <c:v>28476.43</c:v>
                </c:pt>
                <c:pt idx="1259">
                  <c:v>28487.24</c:v>
                </c:pt>
                <c:pt idx="1260">
                  <c:v>28438.85</c:v>
                </c:pt>
                <c:pt idx="1261">
                  <c:v>28603.61</c:v>
                </c:pt>
                <c:pt idx="1262">
                  <c:v>29120.92</c:v>
                </c:pt>
                <c:pt idx="1263">
                  <c:v>29199.040000000001</c:v>
                </c:pt>
                <c:pt idx="1264">
                  <c:v>29866.32</c:v>
                </c:pt>
                <c:pt idx="1265">
                  <c:v>29074.240000000002</c:v>
                </c:pt>
                <c:pt idx="1266">
                  <c:v>28639.85</c:v>
                </c:pt>
                <c:pt idx="1267">
                  <c:v>28848.11</c:v>
                </c:pt>
                <c:pt idx="1268">
                  <c:v>29578.01</c:v>
                </c:pt>
                <c:pt idx="1269">
                  <c:v>29919.15</c:v>
                </c:pt>
                <c:pt idx="1270">
                  <c:v>30814.639999999999</c:v>
                </c:pt>
                <c:pt idx="1271">
                  <c:v>31412.54</c:v>
                </c:pt>
                <c:pt idx="1272">
                  <c:v>32254.89</c:v>
                </c:pt>
                <c:pt idx="1273">
                  <c:v>33154.120000000003</c:v>
                </c:pt>
                <c:pt idx="1274">
                  <c:v>32601.78</c:v>
                </c:pt>
                <c:pt idx="1275">
                  <c:v>29507.42</c:v>
                </c:pt>
                <c:pt idx="1276">
                  <c:v>31115.43</c:v>
                </c:pt>
                <c:pt idx="1277">
                  <c:v>31267.17</c:v>
                </c:pt>
                <c:pt idx="1278">
                  <c:v>30583.45</c:v>
                </c:pt>
                <c:pt idx="1279">
                  <c:v>30996.21</c:v>
                </c:pt>
                <c:pt idx="1280">
                  <c:v>31501.97</c:v>
                </c:pt>
                <c:pt idx="1281">
                  <c:v>30309.29</c:v>
                </c:pt>
                <c:pt idx="1282">
                  <c:v>30093.38</c:v>
                </c:pt>
                <c:pt idx="1283">
                  <c:v>29844.94</c:v>
                </c:pt>
                <c:pt idx="1284">
                  <c:v>30808.38</c:v>
                </c:pt>
                <c:pt idx="1285">
                  <c:v>30418.33</c:v>
                </c:pt>
                <c:pt idx="1286">
                  <c:v>30280.67</c:v>
                </c:pt>
                <c:pt idx="1287">
                  <c:v>29926.5</c:v>
                </c:pt>
                <c:pt idx="1288">
                  <c:v>31122.06</c:v>
                </c:pt>
                <c:pt idx="1289">
                  <c:v>31047.91</c:v>
                </c:pt>
                <c:pt idx="1290">
                  <c:v>30588.04</c:v>
                </c:pt>
                <c:pt idx="1291">
                  <c:v>30492.91</c:v>
                </c:pt>
                <c:pt idx="1292">
                  <c:v>30958.21</c:v>
                </c:pt>
                <c:pt idx="1293">
                  <c:v>30309.49</c:v>
                </c:pt>
                <c:pt idx="1294">
                  <c:v>29338.7</c:v>
                </c:pt>
                <c:pt idx="1295">
                  <c:v>28955.11</c:v>
                </c:pt>
                <c:pt idx="1296">
                  <c:v>28315.62</c:v>
                </c:pt>
                <c:pt idx="1297">
                  <c:v>28525.439999999999</c:v>
                </c:pt>
                <c:pt idx="1298">
                  <c:v>28224.48</c:v>
                </c:pt>
                <c:pt idx="1299">
                  <c:v>28804.28</c:v>
                </c:pt>
                <c:pt idx="1300">
                  <c:v>27676.32</c:v>
                </c:pt>
                <c:pt idx="1301">
                  <c:v>28366.62</c:v>
                </c:pt>
                <c:pt idx="1302">
                  <c:v>27213.41</c:v>
                </c:pt>
                <c:pt idx="1303">
                  <c:v>27671.87</c:v>
                </c:pt>
                <c:pt idx="1304">
                  <c:v>27888.55</c:v>
                </c:pt>
                <c:pt idx="1305">
                  <c:v>26973.47</c:v>
                </c:pt>
                <c:pt idx="1306">
                  <c:v>27286.41</c:v>
                </c:pt>
                <c:pt idx="1307">
                  <c:v>27953.58</c:v>
                </c:pt>
                <c:pt idx="1308">
                  <c:v>27788.52</c:v>
                </c:pt>
                <c:pt idx="1309">
                  <c:v>26572.57</c:v>
                </c:pt>
                <c:pt idx="1310">
                  <c:v>25801.49</c:v>
                </c:pt>
                <c:pt idx="1311">
                  <c:v>25561.4</c:v>
                </c:pt>
                <c:pt idx="1312">
                  <c:v>24717.63</c:v>
                </c:pt>
                <c:pt idx="1313">
                  <c:v>26486.35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36-4AD8-90D4-560770995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6807469066366701E-2"/>
          <c:y val="0.13715553297773261"/>
          <c:w val="0.17259678982434887"/>
          <c:h val="0.16344932689865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SPX Index (+ TDA)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088863892013497E-2"/>
          <c:y val="0.12198916264499196"/>
          <c:w val="0.92917507311586056"/>
          <c:h val="0.73776005418677504"/>
        </c:manualLayout>
      </c:layout>
      <c:areaChart>
        <c:grouping val="standard"/>
        <c:varyColors val="0"/>
        <c:ser>
          <c:idx val="2"/>
          <c:order val="2"/>
          <c:tx>
            <c:strRef>
              <c:f>'md=5_n=10_26w_SPX_TDA_NEW'!$G$36</c:f>
              <c:strCache>
                <c:ptCount val="1"/>
                <c:pt idx="0">
                  <c:v>feature_wgt (tda_agg)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val>
            <c:numRef>
              <c:f>'md=5_n=10_26w_SPX_TDA_NEW'!$G$37:$G$1345</c:f>
              <c:numCache>
                <c:formatCode>General</c:formatCode>
                <c:ptCount val="1309"/>
                <c:pt idx="0">
                  <c:v>7.63514343584102E-2</c:v>
                </c:pt>
                <c:pt idx="1">
                  <c:v>2.1578915740189639E-2</c:v>
                </c:pt>
                <c:pt idx="2">
                  <c:v>8.8067760553161595E-2</c:v>
                </c:pt>
                <c:pt idx="3">
                  <c:v>0.1418961000348733</c:v>
                </c:pt>
                <c:pt idx="4">
                  <c:v>7.8266773829138991E-2</c:v>
                </c:pt>
                <c:pt idx="5">
                  <c:v>0.1157765987229102</c:v>
                </c:pt>
                <c:pt idx="6">
                  <c:v>0.1705663485989469</c:v>
                </c:pt>
                <c:pt idx="7">
                  <c:v>0.12320959392149458</c:v>
                </c:pt>
                <c:pt idx="8">
                  <c:v>2.9509602307298995E-2</c:v>
                </c:pt>
                <c:pt idx="9">
                  <c:v>9.5424610975590296E-2</c:v>
                </c:pt>
                <c:pt idx="10">
                  <c:v>5.1796740799590998E-2</c:v>
                </c:pt>
                <c:pt idx="11">
                  <c:v>9.0134997559350977E-2</c:v>
                </c:pt>
                <c:pt idx="12">
                  <c:v>0.16504227325136039</c:v>
                </c:pt>
                <c:pt idx="13">
                  <c:v>8.2183375524552599E-2</c:v>
                </c:pt>
                <c:pt idx="14">
                  <c:v>4.0850553944935197E-2</c:v>
                </c:pt>
                <c:pt idx="15">
                  <c:v>3.6925493036994002E-2</c:v>
                </c:pt>
                <c:pt idx="16">
                  <c:v>0.1230624202126856</c:v>
                </c:pt>
                <c:pt idx="17">
                  <c:v>0.10311947215774979</c:v>
                </c:pt>
                <c:pt idx="18">
                  <c:v>0.10093660589153558</c:v>
                </c:pt>
                <c:pt idx="19">
                  <c:v>0.14284445465799811</c:v>
                </c:pt>
                <c:pt idx="20">
                  <c:v>0.1367146050860891</c:v>
                </c:pt>
                <c:pt idx="21">
                  <c:v>9.9904404378961795E-2</c:v>
                </c:pt>
                <c:pt idx="22">
                  <c:v>8.8499123034421978E-2</c:v>
                </c:pt>
                <c:pt idx="23">
                  <c:v>8.4898956793302796E-2</c:v>
                </c:pt>
                <c:pt idx="24">
                  <c:v>0.11437110575761351</c:v>
                </c:pt>
                <c:pt idx="25">
                  <c:v>9.5164331962755533E-2</c:v>
                </c:pt>
                <c:pt idx="26">
                  <c:v>0.10547522151207819</c:v>
                </c:pt>
                <c:pt idx="27">
                  <c:v>7.2377430862854072E-2</c:v>
                </c:pt>
                <c:pt idx="28">
                  <c:v>7.8210887523532099E-2</c:v>
                </c:pt>
                <c:pt idx="29">
                  <c:v>5.3148903515113817E-2</c:v>
                </c:pt>
                <c:pt idx="30">
                  <c:v>6.6926697979709113E-2</c:v>
                </c:pt>
                <c:pt idx="31">
                  <c:v>0.10127914220657089</c:v>
                </c:pt>
                <c:pt idx="32">
                  <c:v>0.12251889398185381</c:v>
                </c:pt>
                <c:pt idx="33">
                  <c:v>0.1252769849266617</c:v>
                </c:pt>
                <c:pt idx="34">
                  <c:v>5.5970315582648353E-2</c:v>
                </c:pt>
                <c:pt idx="35">
                  <c:v>9.3534167984027403E-2</c:v>
                </c:pt>
                <c:pt idx="36">
                  <c:v>0.1130154112613331</c:v>
                </c:pt>
                <c:pt idx="37">
                  <c:v>9.1753044445387094E-2</c:v>
                </c:pt>
                <c:pt idx="38">
                  <c:v>9.153690168352499E-2</c:v>
                </c:pt>
                <c:pt idx="39">
                  <c:v>7.3338768554882999E-2</c:v>
                </c:pt>
                <c:pt idx="40">
                  <c:v>7.0981169143195105E-2</c:v>
                </c:pt>
                <c:pt idx="41">
                  <c:v>8.9508449137077603E-2</c:v>
                </c:pt>
                <c:pt idx="42">
                  <c:v>0.10526886719317011</c:v>
                </c:pt>
                <c:pt idx="43">
                  <c:v>0.10398579435659361</c:v>
                </c:pt>
                <c:pt idx="44">
                  <c:v>7.0260427090330396E-2</c:v>
                </c:pt>
                <c:pt idx="45">
                  <c:v>5.6930883494527698E-2</c:v>
                </c:pt>
                <c:pt idx="46">
                  <c:v>7.7951918864025527E-2</c:v>
                </c:pt>
                <c:pt idx="47">
                  <c:v>0.1211888820140191</c:v>
                </c:pt>
                <c:pt idx="48">
                  <c:v>0.13008322496174091</c:v>
                </c:pt>
                <c:pt idx="49">
                  <c:v>9.7215533291205899E-2</c:v>
                </c:pt>
                <c:pt idx="50">
                  <c:v>7.245641904514151E-2</c:v>
                </c:pt>
                <c:pt idx="51">
                  <c:v>0.1018005607579989</c:v>
                </c:pt>
                <c:pt idx="52">
                  <c:v>0.13004287067432091</c:v>
                </c:pt>
                <c:pt idx="53">
                  <c:v>8.3634136982368393E-2</c:v>
                </c:pt>
                <c:pt idx="54">
                  <c:v>0.11709650975164089</c:v>
                </c:pt>
                <c:pt idx="55">
                  <c:v>0.10331672185480101</c:v>
                </c:pt>
                <c:pt idx="56">
                  <c:v>0.12664717575586659</c:v>
                </c:pt>
                <c:pt idx="57">
                  <c:v>6.018002456653871E-2</c:v>
                </c:pt>
                <c:pt idx="58">
                  <c:v>9.4116763260509606E-2</c:v>
                </c:pt>
                <c:pt idx="59">
                  <c:v>9.0489368486423291E-2</c:v>
                </c:pt>
                <c:pt idx="60">
                  <c:v>6.3311703948475323E-2</c:v>
                </c:pt>
                <c:pt idx="61">
                  <c:v>8.4410458140214542E-2</c:v>
                </c:pt>
                <c:pt idx="62">
                  <c:v>0.1221370701141552</c:v>
                </c:pt>
                <c:pt idx="63">
                  <c:v>0.15463318540087509</c:v>
                </c:pt>
                <c:pt idx="64">
                  <c:v>0.1325728818691799</c:v>
                </c:pt>
                <c:pt idx="65">
                  <c:v>0.10426216248350702</c:v>
                </c:pt>
                <c:pt idx="66">
                  <c:v>6.7505737228781768E-2</c:v>
                </c:pt>
                <c:pt idx="67">
                  <c:v>0.1230664879602749</c:v>
                </c:pt>
                <c:pt idx="68">
                  <c:v>0.1176074382413656</c:v>
                </c:pt>
                <c:pt idx="69">
                  <c:v>0.10732033805558321</c:v>
                </c:pt>
                <c:pt idx="70">
                  <c:v>0.10481760286731923</c:v>
                </c:pt>
                <c:pt idx="71">
                  <c:v>7.2820187577982393E-2</c:v>
                </c:pt>
                <c:pt idx="72">
                  <c:v>6.966371634512819E-2</c:v>
                </c:pt>
                <c:pt idx="73">
                  <c:v>0.1185654286049268</c:v>
                </c:pt>
                <c:pt idx="74">
                  <c:v>5.629825013618002E-2</c:v>
                </c:pt>
                <c:pt idx="75">
                  <c:v>0.1075685379659395</c:v>
                </c:pt>
                <c:pt idx="76">
                  <c:v>7.9428933058617882E-2</c:v>
                </c:pt>
                <c:pt idx="77">
                  <c:v>9.2122857162601102E-2</c:v>
                </c:pt>
                <c:pt idx="78">
                  <c:v>9.1753076157098504E-2</c:v>
                </c:pt>
                <c:pt idx="79">
                  <c:v>0.12603772546065289</c:v>
                </c:pt>
                <c:pt idx="80">
                  <c:v>6.7779364915049198E-2</c:v>
                </c:pt>
                <c:pt idx="81">
                  <c:v>9.9109907720440094E-2</c:v>
                </c:pt>
                <c:pt idx="82">
                  <c:v>6.7442100061146815E-2</c:v>
                </c:pt>
                <c:pt idx="83">
                  <c:v>0.13817490979003619</c:v>
                </c:pt>
                <c:pt idx="84">
                  <c:v>0.10093415114298759</c:v>
                </c:pt>
                <c:pt idx="85">
                  <c:v>9.8472706992615094E-2</c:v>
                </c:pt>
                <c:pt idx="86">
                  <c:v>8.9958704034557996E-2</c:v>
                </c:pt>
                <c:pt idx="87">
                  <c:v>0.11484142862625021</c:v>
                </c:pt>
                <c:pt idx="88">
                  <c:v>0.1049867015125765</c:v>
                </c:pt>
                <c:pt idx="89">
                  <c:v>0.15166555294449194</c:v>
                </c:pt>
                <c:pt idx="90">
                  <c:v>8.3280995565469307E-2</c:v>
                </c:pt>
                <c:pt idx="91">
                  <c:v>8.4655586687082951E-2</c:v>
                </c:pt>
                <c:pt idx="92">
                  <c:v>6.0516334414557532E-2</c:v>
                </c:pt>
                <c:pt idx="93">
                  <c:v>0.16274781657362788</c:v>
                </c:pt>
                <c:pt idx="94">
                  <c:v>0.10458734697783482</c:v>
                </c:pt>
                <c:pt idx="95">
                  <c:v>0.12266625778385271</c:v>
                </c:pt>
                <c:pt idx="96">
                  <c:v>8.1832052108307393E-2</c:v>
                </c:pt>
                <c:pt idx="97">
                  <c:v>0.17589071767124467</c:v>
                </c:pt>
                <c:pt idx="98">
                  <c:v>0.10974362211749471</c:v>
                </c:pt>
                <c:pt idx="99">
                  <c:v>0.15094250614346469</c:v>
                </c:pt>
                <c:pt idx="100">
                  <c:v>0.1080361241522621</c:v>
                </c:pt>
                <c:pt idx="101">
                  <c:v>0.14489342737702454</c:v>
                </c:pt>
                <c:pt idx="102">
                  <c:v>0.15723914172201731</c:v>
                </c:pt>
                <c:pt idx="103">
                  <c:v>0.16951741014060867</c:v>
                </c:pt>
                <c:pt idx="104">
                  <c:v>0.1127250154913812</c:v>
                </c:pt>
                <c:pt idx="105">
                  <c:v>0.15961950349853479</c:v>
                </c:pt>
                <c:pt idx="106">
                  <c:v>0.1586687085577127</c:v>
                </c:pt>
                <c:pt idx="107">
                  <c:v>0.17834845675431291</c:v>
                </c:pt>
                <c:pt idx="108">
                  <c:v>0.1171457073421792</c:v>
                </c:pt>
                <c:pt idx="109">
                  <c:v>0.1697092997352756</c:v>
                </c:pt>
                <c:pt idx="110">
                  <c:v>0.18078105742807116</c:v>
                </c:pt>
                <c:pt idx="111">
                  <c:v>0.1572654707995351</c:v>
                </c:pt>
                <c:pt idx="112">
                  <c:v>0.1230564609457919</c:v>
                </c:pt>
                <c:pt idx="113">
                  <c:v>0.1686605643037247</c:v>
                </c:pt>
                <c:pt idx="114">
                  <c:v>0.14435959858277458</c:v>
                </c:pt>
                <c:pt idx="115">
                  <c:v>0.1637033701048895</c:v>
                </c:pt>
                <c:pt idx="116">
                  <c:v>0.14900439964819462</c:v>
                </c:pt>
                <c:pt idx="117">
                  <c:v>0.20392649639981361</c:v>
                </c:pt>
                <c:pt idx="118">
                  <c:v>0.17826482075476749</c:v>
                </c:pt>
                <c:pt idx="119">
                  <c:v>0.19155855674160249</c:v>
                </c:pt>
                <c:pt idx="120">
                  <c:v>0.13896664824344601</c:v>
                </c:pt>
                <c:pt idx="121">
                  <c:v>0.11036456008343151</c:v>
                </c:pt>
                <c:pt idx="122">
                  <c:v>0.1761771451683225</c:v>
                </c:pt>
                <c:pt idx="123">
                  <c:v>0.129692539988948</c:v>
                </c:pt>
                <c:pt idx="124">
                  <c:v>0.15360632452748829</c:v>
                </c:pt>
                <c:pt idx="125">
                  <c:v>0.1489319891122366</c:v>
                </c:pt>
                <c:pt idx="126">
                  <c:v>0.1194096592395536</c:v>
                </c:pt>
                <c:pt idx="127">
                  <c:v>0.1004135708768778</c:v>
                </c:pt>
                <c:pt idx="128">
                  <c:v>0.10095386222601871</c:v>
                </c:pt>
                <c:pt idx="129">
                  <c:v>0.11835623200496377</c:v>
                </c:pt>
                <c:pt idx="130">
                  <c:v>0.11528719887282751</c:v>
                </c:pt>
                <c:pt idx="131">
                  <c:v>0.1401040853557407</c:v>
                </c:pt>
                <c:pt idx="132">
                  <c:v>9.743012622717151E-2</c:v>
                </c:pt>
                <c:pt idx="133">
                  <c:v>0.1401447697193374</c:v>
                </c:pt>
                <c:pt idx="134">
                  <c:v>0.1225659043375954</c:v>
                </c:pt>
                <c:pt idx="135">
                  <c:v>0.12559359474872911</c:v>
                </c:pt>
                <c:pt idx="136">
                  <c:v>0.10916133311704521</c:v>
                </c:pt>
                <c:pt idx="137">
                  <c:v>0.1361511530708491</c:v>
                </c:pt>
                <c:pt idx="138">
                  <c:v>0.16978627372768051</c:v>
                </c:pt>
                <c:pt idx="139">
                  <c:v>0.16777793886320741</c:v>
                </c:pt>
                <c:pt idx="140">
                  <c:v>0.10545002578559029</c:v>
                </c:pt>
                <c:pt idx="141">
                  <c:v>8.0198813359896301E-2</c:v>
                </c:pt>
                <c:pt idx="142">
                  <c:v>0.16592697286038161</c:v>
                </c:pt>
                <c:pt idx="143">
                  <c:v>0.17223995846849641</c:v>
                </c:pt>
                <c:pt idx="144">
                  <c:v>9.0590629348803492E-2</c:v>
                </c:pt>
                <c:pt idx="145">
                  <c:v>5.7351394692570605E-2</c:v>
                </c:pt>
                <c:pt idx="146">
                  <c:v>9.8502707538145703E-2</c:v>
                </c:pt>
                <c:pt idx="147">
                  <c:v>0.13105808000143801</c:v>
                </c:pt>
                <c:pt idx="148">
                  <c:v>0.1128713028669517</c:v>
                </c:pt>
                <c:pt idx="149">
                  <c:v>9.4780906714279439E-2</c:v>
                </c:pt>
                <c:pt idx="150">
                  <c:v>8.5920881280705325E-2</c:v>
                </c:pt>
                <c:pt idx="151">
                  <c:v>0.11479472929860131</c:v>
                </c:pt>
                <c:pt idx="152">
                  <c:v>0.1489585499535292</c:v>
                </c:pt>
                <c:pt idx="153">
                  <c:v>0.11097856832080584</c:v>
                </c:pt>
                <c:pt idx="154">
                  <c:v>0.1437435431786229</c:v>
                </c:pt>
                <c:pt idx="155">
                  <c:v>0.14176399949098858</c:v>
                </c:pt>
                <c:pt idx="156">
                  <c:v>8.4134424147315701E-2</c:v>
                </c:pt>
                <c:pt idx="157">
                  <c:v>0.12179296693851449</c:v>
                </c:pt>
                <c:pt idx="158">
                  <c:v>0.13240089081834538</c:v>
                </c:pt>
                <c:pt idx="159">
                  <c:v>0.13799994066790619</c:v>
                </c:pt>
                <c:pt idx="160">
                  <c:v>0.14142128548892288</c:v>
                </c:pt>
                <c:pt idx="161">
                  <c:v>0.13509309763815511</c:v>
                </c:pt>
                <c:pt idx="162">
                  <c:v>0.12639368124517569</c:v>
                </c:pt>
                <c:pt idx="163">
                  <c:v>8.4014385549237999E-2</c:v>
                </c:pt>
                <c:pt idx="164">
                  <c:v>6.967661556837676E-2</c:v>
                </c:pt>
                <c:pt idx="165">
                  <c:v>0.1052703088038339</c:v>
                </c:pt>
                <c:pt idx="166">
                  <c:v>0.1148485730035389</c:v>
                </c:pt>
                <c:pt idx="167">
                  <c:v>9.7499946886571209E-2</c:v>
                </c:pt>
                <c:pt idx="168">
                  <c:v>0.1010637163305378</c:v>
                </c:pt>
                <c:pt idx="169">
                  <c:v>0.1178514499236092</c:v>
                </c:pt>
                <c:pt idx="170">
                  <c:v>0.1110296157290722</c:v>
                </c:pt>
                <c:pt idx="171">
                  <c:v>0.1072598223825562</c:v>
                </c:pt>
                <c:pt idx="172">
                  <c:v>7.9987827735099687E-2</c:v>
                </c:pt>
                <c:pt idx="173">
                  <c:v>8.6283611633423601E-2</c:v>
                </c:pt>
                <c:pt idx="174">
                  <c:v>0.16282137607484029</c:v>
                </c:pt>
                <c:pt idx="175">
                  <c:v>0.1105767345105831</c:v>
                </c:pt>
                <c:pt idx="176">
                  <c:v>0.1057464017906648</c:v>
                </c:pt>
                <c:pt idx="177">
                  <c:v>9.0221516317939801E-2</c:v>
                </c:pt>
                <c:pt idx="178">
                  <c:v>0.14281632916845111</c:v>
                </c:pt>
                <c:pt idx="179">
                  <c:v>0.12589799634894389</c:v>
                </c:pt>
                <c:pt idx="180">
                  <c:v>7.1513139301249515E-2</c:v>
                </c:pt>
                <c:pt idx="181">
                  <c:v>0.10301634284515551</c:v>
                </c:pt>
                <c:pt idx="182">
                  <c:v>0.1148447492334415</c:v>
                </c:pt>
                <c:pt idx="183">
                  <c:v>9.8706977626336401E-2</c:v>
                </c:pt>
                <c:pt idx="184">
                  <c:v>0.11027087537907139</c:v>
                </c:pt>
                <c:pt idx="185">
                  <c:v>0.10924957956497361</c:v>
                </c:pt>
                <c:pt idx="186">
                  <c:v>9.0159366475778296E-2</c:v>
                </c:pt>
                <c:pt idx="187">
                  <c:v>0.1135680274259659</c:v>
                </c:pt>
                <c:pt idx="188">
                  <c:v>0.1054068520048861</c:v>
                </c:pt>
                <c:pt idx="189">
                  <c:v>0.12451704017258911</c:v>
                </c:pt>
                <c:pt idx="190">
                  <c:v>0.11076769565156927</c:v>
                </c:pt>
                <c:pt idx="191">
                  <c:v>8.3323935498944138E-2</c:v>
                </c:pt>
                <c:pt idx="192">
                  <c:v>9.4947183700535606E-2</c:v>
                </c:pt>
                <c:pt idx="193">
                  <c:v>6.8950308520547607E-2</c:v>
                </c:pt>
                <c:pt idx="194">
                  <c:v>8.4763428990812406E-2</c:v>
                </c:pt>
                <c:pt idx="195">
                  <c:v>0.10493172393205129</c:v>
                </c:pt>
                <c:pt idx="196">
                  <c:v>7.2717454179429791E-2</c:v>
                </c:pt>
                <c:pt idx="197">
                  <c:v>0.13275550954163601</c:v>
                </c:pt>
                <c:pt idx="198">
                  <c:v>0.1092232916660239</c:v>
                </c:pt>
                <c:pt idx="199">
                  <c:v>8.8037066086485094E-2</c:v>
                </c:pt>
                <c:pt idx="200">
                  <c:v>9.3415859481156896E-2</c:v>
                </c:pt>
                <c:pt idx="201">
                  <c:v>0.10673790756798121</c:v>
                </c:pt>
                <c:pt idx="202">
                  <c:v>0.12745208206922259</c:v>
                </c:pt>
                <c:pt idx="203">
                  <c:v>0.1352968304798306</c:v>
                </c:pt>
                <c:pt idx="204">
                  <c:v>5.2055230275346351E-2</c:v>
                </c:pt>
                <c:pt idx="205">
                  <c:v>0.12466155127848259</c:v>
                </c:pt>
                <c:pt idx="206">
                  <c:v>7.7528078941736203E-2</c:v>
                </c:pt>
                <c:pt idx="207">
                  <c:v>0.11745343524341439</c:v>
                </c:pt>
                <c:pt idx="208">
                  <c:v>3.5070949840940821E-2</c:v>
                </c:pt>
                <c:pt idx="209">
                  <c:v>0.10204678022553797</c:v>
                </c:pt>
                <c:pt idx="210">
                  <c:v>0.12388435549097579</c:v>
                </c:pt>
                <c:pt idx="211">
                  <c:v>0.14068906125022809</c:v>
                </c:pt>
                <c:pt idx="212">
                  <c:v>0.1006460527377467</c:v>
                </c:pt>
                <c:pt idx="213">
                  <c:v>0.12323588640843611</c:v>
                </c:pt>
                <c:pt idx="214">
                  <c:v>0.13131841333867511</c:v>
                </c:pt>
                <c:pt idx="215">
                  <c:v>7.0337177448544799E-2</c:v>
                </c:pt>
                <c:pt idx="216">
                  <c:v>4.1470563073263259E-2</c:v>
                </c:pt>
                <c:pt idx="217">
                  <c:v>9.5942740644999996E-2</c:v>
                </c:pt>
                <c:pt idx="218">
                  <c:v>0.1523271830844222</c:v>
                </c:pt>
                <c:pt idx="219">
                  <c:v>0.1420711335632289</c:v>
                </c:pt>
                <c:pt idx="220">
                  <c:v>6.5089398217546848E-2</c:v>
                </c:pt>
                <c:pt idx="221">
                  <c:v>0.11581545191226331</c:v>
                </c:pt>
                <c:pt idx="222">
                  <c:v>0.1304660300681757</c:v>
                </c:pt>
                <c:pt idx="223">
                  <c:v>0.118289620774752</c:v>
                </c:pt>
                <c:pt idx="224">
                  <c:v>0.10535255588796773</c:v>
                </c:pt>
                <c:pt idx="225">
                  <c:v>0.1091277545830574</c:v>
                </c:pt>
                <c:pt idx="226">
                  <c:v>9.5526522940484609E-2</c:v>
                </c:pt>
                <c:pt idx="227">
                  <c:v>0.12238171179649537</c:v>
                </c:pt>
                <c:pt idx="228">
                  <c:v>9.7646011571013797E-2</c:v>
                </c:pt>
                <c:pt idx="229">
                  <c:v>0.11713951264874581</c:v>
                </c:pt>
                <c:pt idx="230">
                  <c:v>0.1023357930768764</c:v>
                </c:pt>
                <c:pt idx="231">
                  <c:v>8.9584424914667102E-2</c:v>
                </c:pt>
                <c:pt idx="232">
                  <c:v>9.2963247110539743E-2</c:v>
                </c:pt>
                <c:pt idx="233">
                  <c:v>0.11185082090747379</c:v>
                </c:pt>
                <c:pt idx="234">
                  <c:v>0.12990597942333831</c:v>
                </c:pt>
                <c:pt idx="235">
                  <c:v>0.1036527556382689</c:v>
                </c:pt>
                <c:pt idx="236">
                  <c:v>0.1233610688507288</c:v>
                </c:pt>
                <c:pt idx="237">
                  <c:v>0.11949154923342419</c:v>
                </c:pt>
                <c:pt idx="238">
                  <c:v>9.6482752490386403E-2</c:v>
                </c:pt>
                <c:pt idx="239">
                  <c:v>9.393306054246281E-2</c:v>
                </c:pt>
                <c:pt idx="240">
                  <c:v>8.7314042520299201E-2</c:v>
                </c:pt>
                <c:pt idx="241">
                  <c:v>9.9121178284970704E-2</c:v>
                </c:pt>
                <c:pt idx="242">
                  <c:v>0.13687897427067511</c:v>
                </c:pt>
                <c:pt idx="243">
                  <c:v>0.16028130163989029</c:v>
                </c:pt>
                <c:pt idx="244">
                  <c:v>0.14278507809602048</c:v>
                </c:pt>
                <c:pt idx="245">
                  <c:v>0.17334814370234392</c:v>
                </c:pt>
                <c:pt idx="246">
                  <c:v>0.12054616842379313</c:v>
                </c:pt>
                <c:pt idx="247">
                  <c:v>7.4694269385581297E-2</c:v>
                </c:pt>
                <c:pt idx="248">
                  <c:v>0.12527330948804319</c:v>
                </c:pt>
                <c:pt idx="249">
                  <c:v>0.1251250165406757</c:v>
                </c:pt>
                <c:pt idx="250">
                  <c:v>8.7626173475633895E-2</c:v>
                </c:pt>
                <c:pt idx="251">
                  <c:v>9.5138642524500702E-2</c:v>
                </c:pt>
                <c:pt idx="252">
                  <c:v>0.1147975417172169</c:v>
                </c:pt>
                <c:pt idx="253">
                  <c:v>0.12061221843146959</c:v>
                </c:pt>
                <c:pt idx="254">
                  <c:v>5.1373811923444063E-2</c:v>
                </c:pt>
                <c:pt idx="255">
                  <c:v>6.299029154176039E-2</c:v>
                </c:pt>
                <c:pt idx="256">
                  <c:v>8.7203746228636289E-2</c:v>
                </c:pt>
                <c:pt idx="257">
                  <c:v>7.3598852974804896E-2</c:v>
                </c:pt>
                <c:pt idx="258">
                  <c:v>7.6587286726748707E-2</c:v>
                </c:pt>
                <c:pt idx="259">
                  <c:v>7.4596658156759005E-2</c:v>
                </c:pt>
                <c:pt idx="260">
                  <c:v>7.6184908978570887E-2</c:v>
                </c:pt>
                <c:pt idx="261">
                  <c:v>6.4854035358767798E-2</c:v>
                </c:pt>
                <c:pt idx="262">
                  <c:v>5.9053037746170295E-2</c:v>
                </c:pt>
                <c:pt idx="263">
                  <c:v>6.4445105031143396E-2</c:v>
                </c:pt>
                <c:pt idx="264">
                  <c:v>6.0393942218958239E-2</c:v>
                </c:pt>
                <c:pt idx="265">
                  <c:v>8.4944689336390294E-2</c:v>
                </c:pt>
                <c:pt idx="266">
                  <c:v>4.7921733291994451E-2</c:v>
                </c:pt>
                <c:pt idx="267">
                  <c:v>6.8083256763111999E-2</c:v>
                </c:pt>
                <c:pt idx="268">
                  <c:v>7.1904451379502798E-2</c:v>
                </c:pt>
                <c:pt idx="269">
                  <c:v>7.3492664705840954E-2</c:v>
                </c:pt>
                <c:pt idx="270">
                  <c:v>6.6644907040620399E-2</c:v>
                </c:pt>
                <c:pt idx="271">
                  <c:v>7.9561886966136794E-2</c:v>
                </c:pt>
                <c:pt idx="272">
                  <c:v>5.6653550643803806E-2</c:v>
                </c:pt>
                <c:pt idx="273">
                  <c:v>9.1567522890472208E-2</c:v>
                </c:pt>
                <c:pt idx="274">
                  <c:v>8.3835731301008201E-2</c:v>
                </c:pt>
                <c:pt idx="275">
                  <c:v>7.2134410931954468E-2</c:v>
                </c:pt>
                <c:pt idx="276">
                  <c:v>6.3426959086801599E-2</c:v>
                </c:pt>
                <c:pt idx="277">
                  <c:v>7.6759777561408199E-2</c:v>
                </c:pt>
                <c:pt idx="278">
                  <c:v>7.4699356870611688E-2</c:v>
                </c:pt>
                <c:pt idx="279">
                  <c:v>7.1915407868849299E-2</c:v>
                </c:pt>
                <c:pt idx="280">
                  <c:v>8.1573434281771134E-2</c:v>
                </c:pt>
                <c:pt idx="281">
                  <c:v>0.12516077349031129</c:v>
                </c:pt>
                <c:pt idx="282">
                  <c:v>0.12810780983795922</c:v>
                </c:pt>
                <c:pt idx="283">
                  <c:v>7.6241825385523501E-2</c:v>
                </c:pt>
                <c:pt idx="284">
                  <c:v>0.11306955463710275</c:v>
                </c:pt>
                <c:pt idx="285">
                  <c:v>7.5064108773037083E-2</c:v>
                </c:pt>
                <c:pt idx="286">
                  <c:v>5.8606817348234919E-2</c:v>
                </c:pt>
                <c:pt idx="287">
                  <c:v>7.4554333820889607E-2</c:v>
                </c:pt>
                <c:pt idx="288">
                  <c:v>9.0885153619744419E-2</c:v>
                </c:pt>
                <c:pt idx="289">
                  <c:v>0.1443645381888809</c:v>
                </c:pt>
                <c:pt idx="290">
                  <c:v>0.102963621753798</c:v>
                </c:pt>
                <c:pt idx="291">
                  <c:v>0.1037257492676842</c:v>
                </c:pt>
                <c:pt idx="292">
                  <c:v>9.1300395877441293E-2</c:v>
                </c:pt>
                <c:pt idx="293">
                  <c:v>0.126933778128798</c:v>
                </c:pt>
                <c:pt idx="294">
                  <c:v>0.12182422818203059</c:v>
                </c:pt>
                <c:pt idx="295">
                  <c:v>8.4995824302405792E-2</c:v>
                </c:pt>
                <c:pt idx="296">
                  <c:v>8.11621588733306E-2</c:v>
                </c:pt>
                <c:pt idx="297">
                  <c:v>8.8622952050971704E-2</c:v>
                </c:pt>
                <c:pt idx="298">
                  <c:v>0.1183421908519274</c:v>
                </c:pt>
                <c:pt idx="299">
                  <c:v>9.2272367544866798E-2</c:v>
                </c:pt>
                <c:pt idx="300">
                  <c:v>8.4952992744230599E-2</c:v>
                </c:pt>
                <c:pt idx="301">
                  <c:v>0.11508022697784979</c:v>
                </c:pt>
                <c:pt idx="302">
                  <c:v>0.1418433398778273</c:v>
                </c:pt>
                <c:pt idx="303">
                  <c:v>8.3869519970619144E-2</c:v>
                </c:pt>
                <c:pt idx="304">
                  <c:v>8.3496378157132303E-2</c:v>
                </c:pt>
                <c:pt idx="305">
                  <c:v>9.2991398489007504E-2</c:v>
                </c:pt>
                <c:pt idx="306">
                  <c:v>0.1006229834144525</c:v>
                </c:pt>
                <c:pt idx="307">
                  <c:v>7.9890469708710402E-2</c:v>
                </c:pt>
                <c:pt idx="308">
                  <c:v>0.1009311456373496</c:v>
                </c:pt>
                <c:pt idx="309">
                  <c:v>0.1094605927739314</c:v>
                </c:pt>
                <c:pt idx="310">
                  <c:v>0.11621641527573232</c:v>
                </c:pt>
                <c:pt idx="311">
                  <c:v>8.6648557958942996E-2</c:v>
                </c:pt>
                <c:pt idx="312">
                  <c:v>6.7671494273014304E-2</c:v>
                </c:pt>
                <c:pt idx="313">
                  <c:v>8.7751714755030713E-2</c:v>
                </c:pt>
                <c:pt idx="314">
                  <c:v>0.1094262557063562</c:v>
                </c:pt>
                <c:pt idx="315">
                  <c:v>0.1042158824958945</c:v>
                </c:pt>
                <c:pt idx="316">
                  <c:v>6.8082465443773998E-2</c:v>
                </c:pt>
                <c:pt idx="317">
                  <c:v>6.3560493157823403E-2</c:v>
                </c:pt>
                <c:pt idx="318">
                  <c:v>0.1163052315464225</c:v>
                </c:pt>
                <c:pt idx="319">
                  <c:v>0.11468220091570229</c:v>
                </c:pt>
                <c:pt idx="320">
                  <c:v>0.1058476906707186</c:v>
                </c:pt>
                <c:pt idx="321">
                  <c:v>0.11889468880980081</c:v>
                </c:pt>
                <c:pt idx="322">
                  <c:v>0.11872794226809269</c:v>
                </c:pt>
                <c:pt idx="323">
                  <c:v>7.2264159762532504E-2</c:v>
                </c:pt>
                <c:pt idx="324">
                  <c:v>6.5354218587224802E-2</c:v>
                </c:pt>
                <c:pt idx="325">
                  <c:v>0.1124751901760333</c:v>
                </c:pt>
                <c:pt idx="326">
                  <c:v>9.4753347054129203E-2</c:v>
                </c:pt>
                <c:pt idx="327">
                  <c:v>0.10751559110211092</c:v>
                </c:pt>
                <c:pt idx="328">
                  <c:v>7.2485538922458806E-2</c:v>
                </c:pt>
                <c:pt idx="329">
                  <c:v>7.8735058358890303E-2</c:v>
                </c:pt>
                <c:pt idx="330">
                  <c:v>7.6419328084711108E-2</c:v>
                </c:pt>
                <c:pt idx="331">
                  <c:v>0.10758823715274067</c:v>
                </c:pt>
                <c:pt idx="332">
                  <c:v>6.5395329365078442E-2</c:v>
                </c:pt>
                <c:pt idx="333">
                  <c:v>7.8393961346327506E-2</c:v>
                </c:pt>
                <c:pt idx="334">
                  <c:v>9.9943533363432091E-2</c:v>
                </c:pt>
                <c:pt idx="335">
                  <c:v>0.10296335813810029</c:v>
                </c:pt>
                <c:pt idx="336">
                  <c:v>5.7145688223602623E-2</c:v>
                </c:pt>
                <c:pt idx="337">
                  <c:v>6.9856178735855798E-2</c:v>
                </c:pt>
                <c:pt idx="338">
                  <c:v>0.10313246077643271</c:v>
                </c:pt>
                <c:pt idx="339">
                  <c:v>0.11194414610599489</c:v>
                </c:pt>
                <c:pt idx="340">
                  <c:v>6.2365937335023623E-2</c:v>
                </c:pt>
                <c:pt idx="341">
                  <c:v>8.5037732720433606E-2</c:v>
                </c:pt>
                <c:pt idx="342">
                  <c:v>0.1119587894071566</c:v>
                </c:pt>
                <c:pt idx="343">
                  <c:v>9.7832239727419404E-2</c:v>
                </c:pt>
                <c:pt idx="344">
                  <c:v>5.5806420193182098E-2</c:v>
                </c:pt>
                <c:pt idx="345">
                  <c:v>0.11485251819416581</c:v>
                </c:pt>
                <c:pt idx="346">
                  <c:v>0.1005493436344554</c:v>
                </c:pt>
                <c:pt idx="347">
                  <c:v>7.4652480339760463E-2</c:v>
                </c:pt>
                <c:pt idx="348">
                  <c:v>9.9057401175540905E-2</c:v>
                </c:pt>
                <c:pt idx="349">
                  <c:v>9.8428125241163095E-2</c:v>
                </c:pt>
                <c:pt idx="350">
                  <c:v>0.1013146901169114</c:v>
                </c:pt>
                <c:pt idx="351">
                  <c:v>9.2158706677751501E-2</c:v>
                </c:pt>
                <c:pt idx="352">
                  <c:v>4.8323618945220005E-2</c:v>
                </c:pt>
                <c:pt idx="353">
                  <c:v>0.10688678664236159</c:v>
                </c:pt>
                <c:pt idx="354">
                  <c:v>9.4821060643511937E-2</c:v>
                </c:pt>
                <c:pt idx="355">
                  <c:v>7.3899191991452132E-2</c:v>
                </c:pt>
                <c:pt idx="356">
                  <c:v>9.9726184949016417E-2</c:v>
                </c:pt>
                <c:pt idx="357">
                  <c:v>8.7727396289222437E-2</c:v>
                </c:pt>
                <c:pt idx="358">
                  <c:v>6.8525464796624261E-2</c:v>
                </c:pt>
                <c:pt idx="359">
                  <c:v>0.1097594057538418</c:v>
                </c:pt>
                <c:pt idx="360">
                  <c:v>7.5801790785753595E-2</c:v>
                </c:pt>
                <c:pt idx="361">
                  <c:v>8.0531923643896997E-2</c:v>
                </c:pt>
                <c:pt idx="362">
                  <c:v>9.0871083955867002E-2</c:v>
                </c:pt>
                <c:pt idx="363">
                  <c:v>0.12549294492291369</c:v>
                </c:pt>
                <c:pt idx="364">
                  <c:v>5.8558703811967094E-2</c:v>
                </c:pt>
                <c:pt idx="365">
                  <c:v>9.50576847414554E-2</c:v>
                </c:pt>
                <c:pt idx="366">
                  <c:v>0.10481454137715898</c:v>
                </c:pt>
                <c:pt idx="367">
                  <c:v>0.1184268026303973</c:v>
                </c:pt>
                <c:pt idx="368">
                  <c:v>9.0320294315014704E-2</c:v>
                </c:pt>
                <c:pt idx="369">
                  <c:v>0.1132066857068714</c:v>
                </c:pt>
                <c:pt idx="370">
                  <c:v>0.11471266263081881</c:v>
                </c:pt>
                <c:pt idx="371">
                  <c:v>9.238344531555498E-2</c:v>
                </c:pt>
                <c:pt idx="372">
                  <c:v>0.1070264904863131</c:v>
                </c:pt>
                <c:pt idx="373">
                  <c:v>0.13334517709517152</c:v>
                </c:pt>
                <c:pt idx="374">
                  <c:v>8.0036229912687468E-2</c:v>
                </c:pt>
                <c:pt idx="375">
                  <c:v>0.1167424399253869</c:v>
                </c:pt>
                <c:pt idx="376">
                  <c:v>9.7025782936531996E-2</c:v>
                </c:pt>
                <c:pt idx="377">
                  <c:v>0.1024131352626847</c:v>
                </c:pt>
                <c:pt idx="378">
                  <c:v>0.17521768062610998</c:v>
                </c:pt>
                <c:pt idx="379">
                  <c:v>0.12872506737454759</c:v>
                </c:pt>
                <c:pt idx="380">
                  <c:v>9.3588871410253599E-2</c:v>
                </c:pt>
                <c:pt idx="381">
                  <c:v>0.11376985071589518</c:v>
                </c:pt>
                <c:pt idx="382">
                  <c:v>0.14975453054429971</c:v>
                </c:pt>
                <c:pt idx="383">
                  <c:v>6.9541107942107799E-2</c:v>
                </c:pt>
                <c:pt idx="384">
                  <c:v>8.9724065862850394E-2</c:v>
                </c:pt>
                <c:pt idx="385">
                  <c:v>0.12289764660689201</c:v>
                </c:pt>
                <c:pt idx="386">
                  <c:v>0.13099497542719929</c:v>
                </c:pt>
                <c:pt idx="387">
                  <c:v>9.6700797061372204E-2</c:v>
                </c:pt>
                <c:pt idx="388">
                  <c:v>0.130116454034194</c:v>
                </c:pt>
                <c:pt idx="389">
                  <c:v>0.1207188555862736</c:v>
                </c:pt>
                <c:pt idx="390">
                  <c:v>0.1738689210570043</c:v>
                </c:pt>
                <c:pt idx="391">
                  <c:v>6.9274826445976795E-2</c:v>
                </c:pt>
                <c:pt idx="392">
                  <c:v>0.1127347029272677</c:v>
                </c:pt>
                <c:pt idx="393">
                  <c:v>0.1346588889160879</c:v>
                </c:pt>
                <c:pt idx="394">
                  <c:v>0.14478168185924578</c:v>
                </c:pt>
                <c:pt idx="395">
                  <c:v>6.0760865308473098E-2</c:v>
                </c:pt>
                <c:pt idx="396">
                  <c:v>0.10511886400834111</c:v>
                </c:pt>
                <c:pt idx="397">
                  <c:v>0.1133227026588719</c:v>
                </c:pt>
                <c:pt idx="398">
                  <c:v>0.1369430131518391</c:v>
                </c:pt>
                <c:pt idx="399">
                  <c:v>0.10319299980742599</c:v>
                </c:pt>
                <c:pt idx="400">
                  <c:v>0.14589106152157449</c:v>
                </c:pt>
                <c:pt idx="401">
                  <c:v>0.13425432379671851</c:v>
                </c:pt>
                <c:pt idx="402">
                  <c:v>0.1429165385290059</c:v>
                </c:pt>
                <c:pt idx="403">
                  <c:v>0.12757588193125441</c:v>
                </c:pt>
                <c:pt idx="404">
                  <c:v>0.1294252012160271</c:v>
                </c:pt>
                <c:pt idx="405">
                  <c:v>0.13040104860134871</c:v>
                </c:pt>
                <c:pt idx="406">
                  <c:v>0.14715069002037529</c:v>
                </c:pt>
                <c:pt idx="407">
                  <c:v>0.1165573230957038</c:v>
                </c:pt>
                <c:pt idx="408">
                  <c:v>0.12403277839433269</c:v>
                </c:pt>
                <c:pt idx="409">
                  <c:v>0.13135354435223801</c:v>
                </c:pt>
                <c:pt idx="410">
                  <c:v>0.17708110769244709</c:v>
                </c:pt>
                <c:pt idx="411">
                  <c:v>0.14818432381841562</c:v>
                </c:pt>
                <c:pt idx="412">
                  <c:v>0.1098221829416991</c:v>
                </c:pt>
                <c:pt idx="413">
                  <c:v>0.11071149408951839</c:v>
                </c:pt>
                <c:pt idx="414">
                  <c:v>0.1784120084103992</c:v>
                </c:pt>
                <c:pt idx="415">
                  <c:v>0.13841410836225199</c:v>
                </c:pt>
                <c:pt idx="416">
                  <c:v>0.14268829938569041</c:v>
                </c:pt>
                <c:pt idx="417">
                  <c:v>0.1106549035657165</c:v>
                </c:pt>
                <c:pt idx="418">
                  <c:v>0.13887894508249779</c:v>
                </c:pt>
                <c:pt idx="419">
                  <c:v>0.10240009557130639</c:v>
                </c:pt>
                <c:pt idx="420">
                  <c:v>0.11644219966659169</c:v>
                </c:pt>
                <c:pt idx="421">
                  <c:v>0.117163150981658</c:v>
                </c:pt>
                <c:pt idx="422">
                  <c:v>0.1288309106732593</c:v>
                </c:pt>
                <c:pt idx="423">
                  <c:v>0.14269311503117191</c:v>
                </c:pt>
                <c:pt idx="424">
                  <c:v>0.13832165523115539</c:v>
                </c:pt>
                <c:pt idx="425">
                  <c:v>9.3326957206561797E-2</c:v>
                </c:pt>
                <c:pt idx="426">
                  <c:v>0.13027013312727551</c:v>
                </c:pt>
                <c:pt idx="427">
                  <c:v>0.1058023956785443</c:v>
                </c:pt>
                <c:pt idx="428">
                  <c:v>0.123009324002587</c:v>
                </c:pt>
                <c:pt idx="429">
                  <c:v>0.1179987254154987</c:v>
                </c:pt>
                <c:pt idx="430">
                  <c:v>0.112248518301132</c:v>
                </c:pt>
                <c:pt idx="431">
                  <c:v>0.1154014234648974</c:v>
                </c:pt>
                <c:pt idx="432">
                  <c:v>9.4086592300804101E-2</c:v>
                </c:pt>
                <c:pt idx="433">
                  <c:v>0.1170913992050002</c:v>
                </c:pt>
                <c:pt idx="434">
                  <c:v>0.15918782672648069</c:v>
                </c:pt>
                <c:pt idx="435">
                  <c:v>9.2419782667744393E-2</c:v>
                </c:pt>
                <c:pt idx="436">
                  <c:v>0.1366955687420715</c:v>
                </c:pt>
                <c:pt idx="437">
                  <c:v>0.13227591129124219</c:v>
                </c:pt>
                <c:pt idx="438">
                  <c:v>0.10285106528098299</c:v>
                </c:pt>
                <c:pt idx="439">
                  <c:v>0.13632338832450902</c:v>
                </c:pt>
                <c:pt idx="440">
                  <c:v>0.1274438556679903</c:v>
                </c:pt>
                <c:pt idx="441">
                  <c:v>0.1169088769824419</c:v>
                </c:pt>
                <c:pt idx="442">
                  <c:v>0.1440364499193823</c:v>
                </c:pt>
                <c:pt idx="443">
                  <c:v>0.15684400018049041</c:v>
                </c:pt>
                <c:pt idx="444">
                  <c:v>0.1264929152072039</c:v>
                </c:pt>
                <c:pt idx="445">
                  <c:v>0.1258330492834798</c:v>
                </c:pt>
                <c:pt idx="446">
                  <c:v>0.11542245408728291</c:v>
                </c:pt>
                <c:pt idx="447">
                  <c:v>0.13793408126879181</c:v>
                </c:pt>
                <c:pt idx="448">
                  <c:v>0.12454149980729079</c:v>
                </c:pt>
                <c:pt idx="449">
                  <c:v>0.11687121556741639</c:v>
                </c:pt>
                <c:pt idx="450">
                  <c:v>0.17356523741279481</c:v>
                </c:pt>
                <c:pt idx="451">
                  <c:v>0.11845375597775698</c:v>
                </c:pt>
                <c:pt idx="452">
                  <c:v>0.14540094957528291</c:v>
                </c:pt>
                <c:pt idx="453">
                  <c:v>9.1764947627040197E-2</c:v>
                </c:pt>
                <c:pt idx="454">
                  <c:v>0.11771220385734249</c:v>
                </c:pt>
                <c:pt idx="455">
                  <c:v>0.1149771198529649</c:v>
                </c:pt>
                <c:pt idx="456">
                  <c:v>0.1448272083405632</c:v>
                </c:pt>
                <c:pt idx="457">
                  <c:v>0.11240770977203941</c:v>
                </c:pt>
                <c:pt idx="458">
                  <c:v>0.1842834535787799</c:v>
                </c:pt>
                <c:pt idx="459">
                  <c:v>0.14609477655947622</c:v>
                </c:pt>
                <c:pt idx="460">
                  <c:v>0.17702365438303988</c:v>
                </c:pt>
                <c:pt idx="461">
                  <c:v>0.14512508513849259</c:v>
                </c:pt>
                <c:pt idx="462">
                  <c:v>0.14539094310397899</c:v>
                </c:pt>
                <c:pt idx="463">
                  <c:v>0.1080043227030668</c:v>
                </c:pt>
                <c:pt idx="464">
                  <c:v>0.17636820285839799</c:v>
                </c:pt>
                <c:pt idx="465">
                  <c:v>0.12874524800970238</c:v>
                </c:pt>
                <c:pt idx="466">
                  <c:v>0.22932135798206121</c:v>
                </c:pt>
                <c:pt idx="467">
                  <c:v>0.1434559849781952</c:v>
                </c:pt>
                <c:pt idx="468">
                  <c:v>0.1276085530515467</c:v>
                </c:pt>
                <c:pt idx="469">
                  <c:v>0.1137639524966932</c:v>
                </c:pt>
                <c:pt idx="470">
                  <c:v>0.1521892219240549</c:v>
                </c:pt>
                <c:pt idx="471">
                  <c:v>0.1523441075474844</c:v>
                </c:pt>
                <c:pt idx="472">
                  <c:v>0.17848686959880672</c:v>
                </c:pt>
                <c:pt idx="473">
                  <c:v>0.1211494214557246</c:v>
                </c:pt>
                <c:pt idx="474">
                  <c:v>0.15568484439542679</c:v>
                </c:pt>
                <c:pt idx="475">
                  <c:v>0.1331575408080958</c:v>
                </c:pt>
                <c:pt idx="476">
                  <c:v>0.18738502986082359</c:v>
                </c:pt>
                <c:pt idx="477">
                  <c:v>0.16588462257549388</c:v>
                </c:pt>
                <c:pt idx="478">
                  <c:v>0.15676800460578169</c:v>
                </c:pt>
                <c:pt idx="479">
                  <c:v>0.19417974574070301</c:v>
                </c:pt>
                <c:pt idx="480">
                  <c:v>0.2214213484694354</c:v>
                </c:pt>
                <c:pt idx="481">
                  <c:v>0.1888445205143629</c:v>
                </c:pt>
                <c:pt idx="482">
                  <c:v>0.18492412130095551</c:v>
                </c:pt>
                <c:pt idx="483">
                  <c:v>0.17208902008301741</c:v>
                </c:pt>
                <c:pt idx="484">
                  <c:v>0.1949893263873449</c:v>
                </c:pt>
                <c:pt idx="485">
                  <c:v>0.19058062467512443</c:v>
                </c:pt>
                <c:pt idx="486">
                  <c:v>0.21417093369930962</c:v>
                </c:pt>
                <c:pt idx="487">
                  <c:v>0.10150037556990434</c:v>
                </c:pt>
                <c:pt idx="488">
                  <c:v>0.18263275344263721</c:v>
                </c:pt>
                <c:pt idx="489">
                  <c:v>0.12788323476015781</c:v>
                </c:pt>
                <c:pt idx="490">
                  <c:v>0.15183882812077398</c:v>
                </c:pt>
                <c:pt idx="491">
                  <c:v>0.14869179215885631</c:v>
                </c:pt>
                <c:pt idx="492">
                  <c:v>0.1821589034316953</c:v>
                </c:pt>
                <c:pt idx="493">
                  <c:v>0.12877021060995861</c:v>
                </c:pt>
                <c:pt idx="494">
                  <c:v>0.1061379735700301</c:v>
                </c:pt>
                <c:pt idx="495">
                  <c:v>0.16456731593367391</c:v>
                </c:pt>
                <c:pt idx="496">
                  <c:v>0.15874687142940638</c:v>
                </c:pt>
                <c:pt idx="497">
                  <c:v>0.15889433188075949</c:v>
                </c:pt>
                <c:pt idx="498">
                  <c:v>0.1101378666556542</c:v>
                </c:pt>
                <c:pt idx="499">
                  <c:v>0.14395755818143399</c:v>
                </c:pt>
                <c:pt idx="500">
                  <c:v>0.1088836771988356</c:v>
                </c:pt>
                <c:pt idx="501">
                  <c:v>0.17992318187191259</c:v>
                </c:pt>
                <c:pt idx="502">
                  <c:v>0.19726399103281023</c:v>
                </c:pt>
                <c:pt idx="503">
                  <c:v>6.6795153627493067E-2</c:v>
                </c:pt>
                <c:pt idx="504">
                  <c:v>0.14053556180138019</c:v>
                </c:pt>
                <c:pt idx="505">
                  <c:v>0.16216947523774422</c:v>
                </c:pt>
                <c:pt idx="506">
                  <c:v>0.15698779991902961</c:v>
                </c:pt>
                <c:pt idx="507">
                  <c:v>0.19522983201388122</c:v>
                </c:pt>
                <c:pt idx="508">
                  <c:v>0.1505022580702513</c:v>
                </c:pt>
                <c:pt idx="509">
                  <c:v>0.12792406890421598</c:v>
                </c:pt>
                <c:pt idx="510">
                  <c:v>0.15111466122783429</c:v>
                </c:pt>
                <c:pt idx="511">
                  <c:v>0.16864191365470801</c:v>
                </c:pt>
                <c:pt idx="512">
                  <c:v>0.16171733185272968</c:v>
                </c:pt>
                <c:pt idx="513">
                  <c:v>0.13157613401383728</c:v>
                </c:pt>
                <c:pt idx="514">
                  <c:v>0.14735744496446451</c:v>
                </c:pt>
                <c:pt idx="515">
                  <c:v>0.1849167047812694</c:v>
                </c:pt>
                <c:pt idx="516">
                  <c:v>0.1878063535816609</c:v>
                </c:pt>
                <c:pt idx="517">
                  <c:v>0.16464070382381363</c:v>
                </c:pt>
                <c:pt idx="518">
                  <c:v>0.18562159077835239</c:v>
                </c:pt>
                <c:pt idx="519">
                  <c:v>0.17722716212507311</c:v>
                </c:pt>
                <c:pt idx="520">
                  <c:v>0.1565482955728362</c:v>
                </c:pt>
                <c:pt idx="521">
                  <c:v>0.18335092121442209</c:v>
                </c:pt>
                <c:pt idx="522">
                  <c:v>0.2131034067826629</c:v>
                </c:pt>
                <c:pt idx="523">
                  <c:v>0.1980294105532458</c:v>
                </c:pt>
                <c:pt idx="524">
                  <c:v>0.1655440089219824</c:v>
                </c:pt>
                <c:pt idx="525">
                  <c:v>0.17503705828560501</c:v>
                </c:pt>
                <c:pt idx="526">
                  <c:v>0.18529805130171617</c:v>
                </c:pt>
                <c:pt idx="527">
                  <c:v>0.19171045237327</c:v>
                </c:pt>
                <c:pt idx="528">
                  <c:v>0.20795647884609791</c:v>
                </c:pt>
                <c:pt idx="529">
                  <c:v>0.1416741270677252</c:v>
                </c:pt>
                <c:pt idx="530">
                  <c:v>0.13724611929568031</c:v>
                </c:pt>
                <c:pt idx="531">
                  <c:v>0.1612825230946098</c:v>
                </c:pt>
                <c:pt idx="532">
                  <c:v>0.23229679274612841</c:v>
                </c:pt>
                <c:pt idx="533">
                  <c:v>0.17155752272524191</c:v>
                </c:pt>
                <c:pt idx="534">
                  <c:v>0.15364397881083053</c:v>
                </c:pt>
                <c:pt idx="535">
                  <c:v>0.22938226616289031</c:v>
                </c:pt>
                <c:pt idx="536">
                  <c:v>0.18407889506509501</c:v>
                </c:pt>
                <c:pt idx="537">
                  <c:v>0.13955929722410571</c:v>
                </c:pt>
                <c:pt idx="538">
                  <c:v>0.13240291705384399</c:v>
                </c:pt>
                <c:pt idx="539">
                  <c:v>0.16484915018740151</c:v>
                </c:pt>
                <c:pt idx="540">
                  <c:v>0.17613199715733902</c:v>
                </c:pt>
                <c:pt idx="541">
                  <c:v>0.2017136569857286</c:v>
                </c:pt>
                <c:pt idx="542">
                  <c:v>0.14164983051390212</c:v>
                </c:pt>
                <c:pt idx="543">
                  <c:v>0.19692226341800589</c:v>
                </c:pt>
                <c:pt idx="544">
                  <c:v>0.1746085932762608</c:v>
                </c:pt>
                <c:pt idx="545">
                  <c:v>0.18429033421813459</c:v>
                </c:pt>
                <c:pt idx="546">
                  <c:v>0.14844831675340908</c:v>
                </c:pt>
                <c:pt idx="547">
                  <c:v>0.14382059813373199</c:v>
                </c:pt>
                <c:pt idx="548">
                  <c:v>0.18781477822025239</c:v>
                </c:pt>
                <c:pt idx="549">
                  <c:v>0.1053153162124581</c:v>
                </c:pt>
                <c:pt idx="550">
                  <c:v>0.16584989338444861</c:v>
                </c:pt>
                <c:pt idx="551">
                  <c:v>0.18459866709296061</c:v>
                </c:pt>
                <c:pt idx="552">
                  <c:v>0.13163346549083998</c:v>
                </c:pt>
                <c:pt idx="553">
                  <c:v>0.12577936884916852</c:v>
                </c:pt>
                <c:pt idx="554">
                  <c:v>0.11961566123914349</c:v>
                </c:pt>
                <c:pt idx="555">
                  <c:v>0.15475413301067531</c:v>
                </c:pt>
                <c:pt idx="556">
                  <c:v>0.16388461579632652</c:v>
                </c:pt>
                <c:pt idx="557">
                  <c:v>0.12932262412870771</c:v>
                </c:pt>
                <c:pt idx="558">
                  <c:v>0.1363739556271206</c:v>
                </c:pt>
                <c:pt idx="559">
                  <c:v>0.17073493279154711</c:v>
                </c:pt>
                <c:pt idx="560">
                  <c:v>0.1463539739318902</c:v>
                </c:pt>
                <c:pt idx="561">
                  <c:v>0.1346529727979055</c:v>
                </c:pt>
                <c:pt idx="562">
                  <c:v>0.107837143768847</c:v>
                </c:pt>
                <c:pt idx="563">
                  <c:v>0.16727960063292602</c:v>
                </c:pt>
                <c:pt idx="564">
                  <c:v>0.1734739147104708</c:v>
                </c:pt>
                <c:pt idx="565">
                  <c:v>0.17608350883122981</c:v>
                </c:pt>
                <c:pt idx="566">
                  <c:v>0.14942394943064971</c:v>
                </c:pt>
                <c:pt idx="567">
                  <c:v>0.19466499095490331</c:v>
                </c:pt>
                <c:pt idx="568">
                  <c:v>0.17009721895639959</c:v>
                </c:pt>
                <c:pt idx="569">
                  <c:v>0.16752669131237413</c:v>
                </c:pt>
                <c:pt idx="570">
                  <c:v>0.1857378329938677</c:v>
                </c:pt>
                <c:pt idx="571">
                  <c:v>0.18209762285977488</c:v>
                </c:pt>
                <c:pt idx="572">
                  <c:v>0.16953836822321872</c:v>
                </c:pt>
                <c:pt idx="573">
                  <c:v>0.2234715286635699</c:v>
                </c:pt>
                <c:pt idx="574">
                  <c:v>0.27589422041084488</c:v>
                </c:pt>
                <c:pt idx="575">
                  <c:v>0.19860811805433282</c:v>
                </c:pt>
                <c:pt idx="576">
                  <c:v>0.20041805529998549</c:v>
                </c:pt>
                <c:pt idx="577">
                  <c:v>0.22033584104133752</c:v>
                </c:pt>
                <c:pt idx="578">
                  <c:v>0.22055936423812406</c:v>
                </c:pt>
                <c:pt idx="579">
                  <c:v>0.22847453544815849</c:v>
                </c:pt>
                <c:pt idx="580">
                  <c:v>0.25104427589043277</c:v>
                </c:pt>
                <c:pt idx="581">
                  <c:v>0.2463380995269695</c:v>
                </c:pt>
                <c:pt idx="582">
                  <c:v>0.2700603885081157</c:v>
                </c:pt>
                <c:pt idx="583">
                  <c:v>0.18748268213648531</c:v>
                </c:pt>
                <c:pt idx="584">
                  <c:v>0.2268660448796814</c:v>
                </c:pt>
                <c:pt idx="585">
                  <c:v>0.21129724674288389</c:v>
                </c:pt>
                <c:pt idx="586">
                  <c:v>0.26193313186521316</c:v>
                </c:pt>
                <c:pt idx="587">
                  <c:v>0.25259402175485912</c:v>
                </c:pt>
                <c:pt idx="588">
                  <c:v>0.22700792852915241</c:v>
                </c:pt>
                <c:pt idx="589">
                  <c:v>0.2143452437600267</c:v>
                </c:pt>
                <c:pt idx="590">
                  <c:v>0.19430591789446389</c:v>
                </c:pt>
                <c:pt idx="591">
                  <c:v>0.22670755920688851</c:v>
                </c:pt>
                <c:pt idx="592">
                  <c:v>0.21379883549389769</c:v>
                </c:pt>
                <c:pt idx="593">
                  <c:v>0.26255027811060239</c:v>
                </c:pt>
                <c:pt idx="594">
                  <c:v>0.18906141280607039</c:v>
                </c:pt>
                <c:pt idx="595">
                  <c:v>0.263253140014163</c:v>
                </c:pt>
                <c:pt idx="596">
                  <c:v>0.18055916902338365</c:v>
                </c:pt>
                <c:pt idx="597">
                  <c:v>0.20878787991752312</c:v>
                </c:pt>
                <c:pt idx="598">
                  <c:v>0.22548211279594871</c:v>
                </c:pt>
                <c:pt idx="599">
                  <c:v>0.23940518869316413</c:v>
                </c:pt>
                <c:pt idx="600">
                  <c:v>0.19394428315753659</c:v>
                </c:pt>
                <c:pt idx="601">
                  <c:v>0.20806360272466468</c:v>
                </c:pt>
                <c:pt idx="602">
                  <c:v>0.27035733176491572</c:v>
                </c:pt>
                <c:pt idx="603">
                  <c:v>0.29517396736625529</c:v>
                </c:pt>
                <c:pt idx="604">
                  <c:v>0.24127556649535031</c:v>
                </c:pt>
                <c:pt idx="605">
                  <c:v>0.1638219122097527</c:v>
                </c:pt>
                <c:pt idx="606">
                  <c:v>0.24571352004017682</c:v>
                </c:pt>
                <c:pt idx="607">
                  <c:v>0.2309918388862689</c:v>
                </c:pt>
                <c:pt idx="608">
                  <c:v>0.21104877668796468</c:v>
                </c:pt>
                <c:pt idx="609">
                  <c:v>0.15058632286773921</c:v>
                </c:pt>
                <c:pt idx="610">
                  <c:v>0.26209084318591108</c:v>
                </c:pt>
                <c:pt idx="611">
                  <c:v>0.21904829789444749</c:v>
                </c:pt>
                <c:pt idx="612">
                  <c:v>0.20893594613890282</c:v>
                </c:pt>
                <c:pt idx="613">
                  <c:v>0.16436016934549869</c:v>
                </c:pt>
                <c:pt idx="614">
                  <c:v>0.25186443012605009</c:v>
                </c:pt>
                <c:pt idx="615">
                  <c:v>0.21590850726091992</c:v>
                </c:pt>
                <c:pt idx="616">
                  <c:v>0.203591858919766</c:v>
                </c:pt>
                <c:pt idx="617">
                  <c:v>0.2180061918013165</c:v>
                </c:pt>
                <c:pt idx="618">
                  <c:v>0.24280838570322322</c:v>
                </c:pt>
                <c:pt idx="619">
                  <c:v>0.2005295036507686</c:v>
                </c:pt>
                <c:pt idx="620">
                  <c:v>0.18811440774593058</c:v>
                </c:pt>
                <c:pt idx="621">
                  <c:v>0.15622319655231301</c:v>
                </c:pt>
                <c:pt idx="622">
                  <c:v>0.22316656796621182</c:v>
                </c:pt>
                <c:pt idx="623">
                  <c:v>0.21895230002749788</c:v>
                </c:pt>
                <c:pt idx="624">
                  <c:v>0.19614562176927131</c:v>
                </c:pt>
                <c:pt idx="625">
                  <c:v>0.19084746551619292</c:v>
                </c:pt>
                <c:pt idx="626">
                  <c:v>0.1815125384132098</c:v>
                </c:pt>
                <c:pt idx="627">
                  <c:v>0.1885744223260469</c:v>
                </c:pt>
                <c:pt idx="628">
                  <c:v>0.20031735258986749</c:v>
                </c:pt>
                <c:pt idx="629">
                  <c:v>0.18904522755750219</c:v>
                </c:pt>
                <c:pt idx="630">
                  <c:v>0.19539222161059799</c:v>
                </c:pt>
                <c:pt idx="631">
                  <c:v>0.20171220948315899</c:v>
                </c:pt>
                <c:pt idx="632">
                  <c:v>0.21631387169515059</c:v>
                </c:pt>
                <c:pt idx="633">
                  <c:v>0.18586358774662209</c:v>
                </c:pt>
                <c:pt idx="634">
                  <c:v>0.1870859588161006</c:v>
                </c:pt>
                <c:pt idx="635">
                  <c:v>0.19935888521642031</c:v>
                </c:pt>
                <c:pt idx="636">
                  <c:v>0.21130965118799991</c:v>
                </c:pt>
                <c:pt idx="637">
                  <c:v>0.1968356530438759</c:v>
                </c:pt>
                <c:pt idx="638">
                  <c:v>0.22212137020731321</c:v>
                </c:pt>
                <c:pt idx="639">
                  <c:v>0.173015333752641</c:v>
                </c:pt>
                <c:pt idx="640">
                  <c:v>0.22339964508108839</c:v>
                </c:pt>
                <c:pt idx="641">
                  <c:v>0.21822390298905811</c:v>
                </c:pt>
                <c:pt idx="642">
                  <c:v>0.31474075042478039</c:v>
                </c:pt>
                <c:pt idx="643">
                  <c:v>0.17676848403675138</c:v>
                </c:pt>
                <c:pt idx="644">
                  <c:v>0.22451711556357418</c:v>
                </c:pt>
                <c:pt idx="645">
                  <c:v>0.19445839790682379</c:v>
                </c:pt>
                <c:pt idx="646">
                  <c:v>0.22540158158414808</c:v>
                </c:pt>
                <c:pt idx="647">
                  <c:v>0.1646454423703993</c:v>
                </c:pt>
                <c:pt idx="648">
                  <c:v>0.18889832082251923</c:v>
                </c:pt>
                <c:pt idx="649">
                  <c:v>0.19011024847390978</c:v>
                </c:pt>
                <c:pt idx="650">
                  <c:v>0.210083461779631</c:v>
                </c:pt>
                <c:pt idx="651">
                  <c:v>0.20617751368406578</c:v>
                </c:pt>
                <c:pt idx="652">
                  <c:v>0.21460490768000762</c:v>
                </c:pt>
                <c:pt idx="653">
                  <c:v>0.1965235735556661</c:v>
                </c:pt>
                <c:pt idx="654">
                  <c:v>0.23704562713797922</c:v>
                </c:pt>
                <c:pt idx="655">
                  <c:v>0.18924147104531089</c:v>
                </c:pt>
                <c:pt idx="656">
                  <c:v>0.1772215027669217</c:v>
                </c:pt>
                <c:pt idx="657">
                  <c:v>0.19874790883765842</c:v>
                </c:pt>
                <c:pt idx="658">
                  <c:v>0.20986725033628251</c:v>
                </c:pt>
                <c:pt idx="659">
                  <c:v>0.22755390739389481</c:v>
                </c:pt>
                <c:pt idx="660">
                  <c:v>0.1823673042676574</c:v>
                </c:pt>
                <c:pt idx="661">
                  <c:v>0.19113745428875328</c:v>
                </c:pt>
                <c:pt idx="662">
                  <c:v>0.2066312994789844</c:v>
                </c:pt>
                <c:pt idx="663">
                  <c:v>0.14063657375111829</c:v>
                </c:pt>
                <c:pt idx="664">
                  <c:v>0.1647866394167016</c:v>
                </c:pt>
                <c:pt idx="665">
                  <c:v>0.17705487379583348</c:v>
                </c:pt>
                <c:pt idx="666">
                  <c:v>0.22805099709967472</c:v>
                </c:pt>
                <c:pt idx="667">
                  <c:v>0.1153846057943603</c:v>
                </c:pt>
                <c:pt idx="668">
                  <c:v>0.21730144742206031</c:v>
                </c:pt>
                <c:pt idx="669">
                  <c:v>0.17423831010298813</c:v>
                </c:pt>
                <c:pt idx="670">
                  <c:v>0.23131482673145259</c:v>
                </c:pt>
                <c:pt idx="671">
                  <c:v>0.1088197847850042</c:v>
                </c:pt>
                <c:pt idx="672">
                  <c:v>0.22945359775632659</c:v>
                </c:pt>
                <c:pt idx="673">
                  <c:v>0.18483634682214467</c:v>
                </c:pt>
                <c:pt idx="674">
                  <c:v>0.1947822854514194</c:v>
                </c:pt>
                <c:pt idx="675">
                  <c:v>0.17708057390588949</c:v>
                </c:pt>
                <c:pt idx="676">
                  <c:v>0.21919938629401459</c:v>
                </c:pt>
                <c:pt idx="677">
                  <c:v>0.19279978940639902</c:v>
                </c:pt>
                <c:pt idx="678">
                  <c:v>0.20964844997013532</c:v>
                </c:pt>
                <c:pt idx="679">
                  <c:v>0.16162124593807492</c:v>
                </c:pt>
                <c:pt idx="680">
                  <c:v>0.22994559893061484</c:v>
                </c:pt>
                <c:pt idx="681">
                  <c:v>0.2002573042791623</c:v>
                </c:pt>
                <c:pt idx="682">
                  <c:v>0.21208174604890051</c:v>
                </c:pt>
                <c:pt idx="683">
                  <c:v>0.19438880726104513</c:v>
                </c:pt>
                <c:pt idx="684">
                  <c:v>0.2294945571378838</c:v>
                </c:pt>
                <c:pt idx="685">
                  <c:v>0.15130082265843939</c:v>
                </c:pt>
                <c:pt idx="686">
                  <c:v>0.19112883724998961</c:v>
                </c:pt>
                <c:pt idx="687">
                  <c:v>0.16787892942344851</c:v>
                </c:pt>
                <c:pt idx="688">
                  <c:v>0.19429827299926861</c:v>
                </c:pt>
                <c:pt idx="689">
                  <c:v>0.14895528228281729</c:v>
                </c:pt>
                <c:pt idx="690">
                  <c:v>0.19741082350465269</c:v>
                </c:pt>
                <c:pt idx="691">
                  <c:v>0.15972079578750731</c:v>
                </c:pt>
                <c:pt idx="692">
                  <c:v>0.15793629946787141</c:v>
                </c:pt>
                <c:pt idx="693">
                  <c:v>0.16724278193720568</c:v>
                </c:pt>
                <c:pt idx="694">
                  <c:v>0.18863998065531579</c:v>
                </c:pt>
                <c:pt idx="695">
                  <c:v>0.15170239805455679</c:v>
                </c:pt>
                <c:pt idx="696">
                  <c:v>0.21247047665396968</c:v>
                </c:pt>
                <c:pt idx="697">
                  <c:v>0.1712599204017459</c:v>
                </c:pt>
                <c:pt idx="698">
                  <c:v>0.23473046686691229</c:v>
                </c:pt>
                <c:pt idx="699">
                  <c:v>0.18664007732137999</c:v>
                </c:pt>
                <c:pt idx="700">
                  <c:v>0.1970008619102798</c:v>
                </c:pt>
                <c:pt idx="701">
                  <c:v>0.18549962127347508</c:v>
                </c:pt>
                <c:pt idx="702">
                  <c:v>0.25790939181372774</c:v>
                </c:pt>
                <c:pt idx="703">
                  <c:v>0.1434307950455681</c:v>
                </c:pt>
                <c:pt idx="704">
                  <c:v>0.1772515187684181</c:v>
                </c:pt>
                <c:pt idx="705">
                  <c:v>0.15374296593944711</c:v>
                </c:pt>
                <c:pt idx="706">
                  <c:v>0.1674814569151285</c:v>
                </c:pt>
                <c:pt idx="707">
                  <c:v>0.2241196031466654</c:v>
                </c:pt>
                <c:pt idx="708">
                  <c:v>0.16040470558856418</c:v>
                </c:pt>
                <c:pt idx="709">
                  <c:v>0.16067630260950511</c:v>
                </c:pt>
                <c:pt idx="710">
                  <c:v>0.19073055850757101</c:v>
                </c:pt>
                <c:pt idx="711">
                  <c:v>0.21529617098054621</c:v>
                </c:pt>
                <c:pt idx="712">
                  <c:v>0.15896784932268399</c:v>
                </c:pt>
                <c:pt idx="713">
                  <c:v>0.14822791523448642</c:v>
                </c:pt>
                <c:pt idx="714">
                  <c:v>0.19964132350638741</c:v>
                </c:pt>
                <c:pt idx="715">
                  <c:v>0.2557404631996899</c:v>
                </c:pt>
                <c:pt idx="716">
                  <c:v>0.15577010096440011</c:v>
                </c:pt>
                <c:pt idx="717">
                  <c:v>0.16050843566934669</c:v>
                </c:pt>
                <c:pt idx="718">
                  <c:v>0.24152790143779462</c:v>
                </c:pt>
                <c:pt idx="719">
                  <c:v>0.2073524597699154</c:v>
                </c:pt>
                <c:pt idx="720">
                  <c:v>0.1842024827321837</c:v>
                </c:pt>
                <c:pt idx="721">
                  <c:v>0.16833457788119111</c:v>
                </c:pt>
                <c:pt idx="722">
                  <c:v>0.20303684119943377</c:v>
                </c:pt>
                <c:pt idx="723">
                  <c:v>0.17840548530166811</c:v>
                </c:pt>
                <c:pt idx="724">
                  <c:v>0.1624745897643082</c:v>
                </c:pt>
                <c:pt idx="725">
                  <c:v>0.17000557846504902</c:v>
                </c:pt>
                <c:pt idx="726">
                  <c:v>0.23945130506778117</c:v>
                </c:pt>
                <c:pt idx="727">
                  <c:v>0.18301087814003331</c:v>
                </c:pt>
                <c:pt idx="728">
                  <c:v>0.159810655195224</c:v>
                </c:pt>
                <c:pt idx="729">
                  <c:v>0.17917981149990309</c:v>
                </c:pt>
                <c:pt idx="730">
                  <c:v>0.20189999391121941</c:v>
                </c:pt>
                <c:pt idx="731">
                  <c:v>0.22272432122531591</c:v>
                </c:pt>
                <c:pt idx="732">
                  <c:v>0.13578490059500281</c:v>
                </c:pt>
                <c:pt idx="733">
                  <c:v>0.2127394798638173</c:v>
                </c:pt>
                <c:pt idx="734">
                  <c:v>0.1851473766453747</c:v>
                </c:pt>
                <c:pt idx="735">
                  <c:v>0.1616040545934242</c:v>
                </c:pt>
                <c:pt idx="736">
                  <c:v>0.16028897666372349</c:v>
                </c:pt>
                <c:pt idx="737">
                  <c:v>0.208051543201</c:v>
                </c:pt>
                <c:pt idx="738">
                  <c:v>0.22900870332130491</c:v>
                </c:pt>
                <c:pt idx="739">
                  <c:v>0.1897914165597826</c:v>
                </c:pt>
                <c:pt idx="740">
                  <c:v>0.16081491754381561</c:v>
                </c:pt>
                <c:pt idx="741">
                  <c:v>0.2067072044435477</c:v>
                </c:pt>
                <c:pt idx="742">
                  <c:v>0.21795733533227041</c:v>
                </c:pt>
                <c:pt idx="743">
                  <c:v>0.21028528017964621</c:v>
                </c:pt>
                <c:pt idx="744">
                  <c:v>0.1790179380563687</c:v>
                </c:pt>
                <c:pt idx="745">
                  <c:v>0.2256161799394823</c:v>
                </c:pt>
                <c:pt idx="746">
                  <c:v>0.2367743576201693</c:v>
                </c:pt>
                <c:pt idx="747">
                  <c:v>0.1914893589395078</c:v>
                </c:pt>
                <c:pt idx="748">
                  <c:v>0.19235578112271209</c:v>
                </c:pt>
                <c:pt idx="749">
                  <c:v>0.1740807915599758</c:v>
                </c:pt>
                <c:pt idx="750">
                  <c:v>0.19025741241134592</c:v>
                </c:pt>
                <c:pt idx="751">
                  <c:v>0.1663021529708944</c:v>
                </c:pt>
                <c:pt idx="752">
                  <c:v>0.18751637421234968</c:v>
                </c:pt>
                <c:pt idx="753">
                  <c:v>0.18283459673578201</c:v>
                </c:pt>
                <c:pt idx="754">
                  <c:v>0.1719427969685341</c:v>
                </c:pt>
                <c:pt idx="755">
                  <c:v>0.1974292843054215</c:v>
                </c:pt>
                <c:pt idx="756">
                  <c:v>0.20091614363286231</c:v>
                </c:pt>
                <c:pt idx="757">
                  <c:v>0.18266444976294799</c:v>
                </c:pt>
                <c:pt idx="758">
                  <c:v>0.17225978627690852</c:v>
                </c:pt>
                <c:pt idx="759">
                  <c:v>0.21583131932712829</c:v>
                </c:pt>
                <c:pt idx="760">
                  <c:v>0.25859163674457392</c:v>
                </c:pt>
                <c:pt idx="761">
                  <c:v>0.17992667110095639</c:v>
                </c:pt>
                <c:pt idx="762">
                  <c:v>0.19823866906026838</c:v>
                </c:pt>
                <c:pt idx="763">
                  <c:v>0.19257850982667279</c:v>
                </c:pt>
                <c:pt idx="764">
                  <c:v>0.21610917933981011</c:v>
                </c:pt>
                <c:pt idx="765">
                  <c:v>0.19700212171599379</c:v>
                </c:pt>
                <c:pt idx="766">
                  <c:v>0.1533485305447774</c:v>
                </c:pt>
                <c:pt idx="767">
                  <c:v>0.15413439559708231</c:v>
                </c:pt>
                <c:pt idx="768">
                  <c:v>0.1663539732040884</c:v>
                </c:pt>
                <c:pt idx="769">
                  <c:v>0.1605592701695478</c:v>
                </c:pt>
                <c:pt idx="770">
                  <c:v>0.19680331696199138</c:v>
                </c:pt>
                <c:pt idx="771">
                  <c:v>0.16475666093710339</c:v>
                </c:pt>
                <c:pt idx="772">
                  <c:v>0.13386764838754672</c:v>
                </c:pt>
                <c:pt idx="773">
                  <c:v>0.13836831302994579</c:v>
                </c:pt>
                <c:pt idx="774">
                  <c:v>0.11795264957851301</c:v>
                </c:pt>
                <c:pt idx="775">
                  <c:v>0.17249437997391881</c:v>
                </c:pt>
                <c:pt idx="776">
                  <c:v>0.14702463644393352</c:v>
                </c:pt>
                <c:pt idx="777">
                  <c:v>0.12248048051756411</c:v>
                </c:pt>
                <c:pt idx="778">
                  <c:v>0.1396017492018895</c:v>
                </c:pt>
                <c:pt idx="779">
                  <c:v>0.14460838247511709</c:v>
                </c:pt>
                <c:pt idx="780">
                  <c:v>0.1310651229620102</c:v>
                </c:pt>
                <c:pt idx="781">
                  <c:v>0.14651742183989819</c:v>
                </c:pt>
                <c:pt idx="782">
                  <c:v>0.11547743886267529</c:v>
                </c:pt>
                <c:pt idx="783">
                  <c:v>0.11827516243130623</c:v>
                </c:pt>
                <c:pt idx="784">
                  <c:v>8.5853198835651789E-2</c:v>
                </c:pt>
                <c:pt idx="785">
                  <c:v>0.1196765618834443</c:v>
                </c:pt>
                <c:pt idx="786">
                  <c:v>0.20564965701689569</c:v>
                </c:pt>
                <c:pt idx="787">
                  <c:v>0.1479997376648923</c:v>
                </c:pt>
                <c:pt idx="788">
                  <c:v>0.18035826109222058</c:v>
                </c:pt>
                <c:pt idx="789">
                  <c:v>0.1210288888021812</c:v>
                </c:pt>
                <c:pt idx="790">
                  <c:v>0.1436707053831443</c:v>
                </c:pt>
                <c:pt idx="791">
                  <c:v>0.17941560711605559</c:v>
                </c:pt>
                <c:pt idx="792">
                  <c:v>0.15178004518586818</c:v>
                </c:pt>
                <c:pt idx="793">
                  <c:v>0.16909171040386128</c:v>
                </c:pt>
                <c:pt idx="794">
                  <c:v>0.1387540625457522</c:v>
                </c:pt>
                <c:pt idx="795">
                  <c:v>0.20430516893229589</c:v>
                </c:pt>
                <c:pt idx="796">
                  <c:v>0.15081759665273448</c:v>
                </c:pt>
                <c:pt idx="797">
                  <c:v>0.15367094391473829</c:v>
                </c:pt>
                <c:pt idx="798">
                  <c:v>0.1073200102548405</c:v>
                </c:pt>
                <c:pt idx="799">
                  <c:v>0.1324631559557731</c:v>
                </c:pt>
                <c:pt idx="800">
                  <c:v>0.10457894240009807</c:v>
                </c:pt>
                <c:pt idx="801">
                  <c:v>0.12485757668877881</c:v>
                </c:pt>
                <c:pt idx="802">
                  <c:v>0.12566657287290772</c:v>
                </c:pt>
                <c:pt idx="803">
                  <c:v>0.12036854924744078</c:v>
                </c:pt>
                <c:pt idx="804">
                  <c:v>0.1379139504417819</c:v>
                </c:pt>
                <c:pt idx="805">
                  <c:v>0.12008167489313409</c:v>
                </c:pt>
                <c:pt idx="806">
                  <c:v>8.8997989311024095E-2</c:v>
                </c:pt>
                <c:pt idx="807">
                  <c:v>0.12008319752098071</c:v>
                </c:pt>
                <c:pt idx="808">
                  <c:v>0.11220867317894691</c:v>
                </c:pt>
                <c:pt idx="809">
                  <c:v>0.12468950427346499</c:v>
                </c:pt>
                <c:pt idx="810">
                  <c:v>0.12628714790122189</c:v>
                </c:pt>
                <c:pt idx="811">
                  <c:v>0.1332924705729569</c:v>
                </c:pt>
                <c:pt idx="812">
                  <c:v>0.134598727525366</c:v>
                </c:pt>
                <c:pt idx="813">
                  <c:v>0.13465892693669951</c:v>
                </c:pt>
                <c:pt idx="814">
                  <c:v>0.10150756260391521</c:v>
                </c:pt>
                <c:pt idx="815">
                  <c:v>0.20563378480445188</c:v>
                </c:pt>
                <c:pt idx="816">
                  <c:v>0.10540853022681509</c:v>
                </c:pt>
                <c:pt idx="817">
                  <c:v>0.11634599186487621</c:v>
                </c:pt>
                <c:pt idx="818">
                  <c:v>0.1346785163740413</c:v>
                </c:pt>
                <c:pt idx="819">
                  <c:v>0.1888460061716323</c:v>
                </c:pt>
                <c:pt idx="820">
                  <c:v>0.1246451773458917</c:v>
                </c:pt>
                <c:pt idx="821">
                  <c:v>0.16383271146878359</c:v>
                </c:pt>
                <c:pt idx="822">
                  <c:v>0.13236594840701341</c:v>
                </c:pt>
                <c:pt idx="823">
                  <c:v>0.224910715146034</c:v>
                </c:pt>
                <c:pt idx="824">
                  <c:v>0.1078015551632014</c:v>
                </c:pt>
                <c:pt idx="825">
                  <c:v>0.11451332860535851</c:v>
                </c:pt>
                <c:pt idx="826">
                  <c:v>0.1355280473288463</c:v>
                </c:pt>
                <c:pt idx="827">
                  <c:v>0.19802732577570969</c:v>
                </c:pt>
                <c:pt idx="828">
                  <c:v>0.11278932015815621</c:v>
                </c:pt>
                <c:pt idx="829">
                  <c:v>0.15226212109385112</c:v>
                </c:pt>
                <c:pt idx="830">
                  <c:v>9.9339507182384587E-2</c:v>
                </c:pt>
                <c:pt idx="831">
                  <c:v>0.17078575596312762</c:v>
                </c:pt>
                <c:pt idx="832">
                  <c:v>9.7621201683670403E-2</c:v>
                </c:pt>
                <c:pt idx="833">
                  <c:v>0.141830103280666</c:v>
                </c:pt>
                <c:pt idx="834">
                  <c:v>0.11308263031976559</c:v>
                </c:pt>
                <c:pt idx="835">
                  <c:v>0.17236077860877011</c:v>
                </c:pt>
                <c:pt idx="836">
                  <c:v>0.13632317765243351</c:v>
                </c:pt>
                <c:pt idx="837">
                  <c:v>0.12114762056839511</c:v>
                </c:pt>
                <c:pt idx="838">
                  <c:v>0.1172780897524585</c:v>
                </c:pt>
                <c:pt idx="839">
                  <c:v>0.18658949420799831</c:v>
                </c:pt>
                <c:pt idx="840">
                  <c:v>0.1038151585912529</c:v>
                </c:pt>
                <c:pt idx="841">
                  <c:v>0.14349401587990179</c:v>
                </c:pt>
                <c:pt idx="842">
                  <c:v>0.1140530191531392</c:v>
                </c:pt>
                <c:pt idx="843">
                  <c:v>0.17530078958656331</c:v>
                </c:pt>
                <c:pt idx="844">
                  <c:v>0.14843122823658361</c:v>
                </c:pt>
                <c:pt idx="845">
                  <c:v>0.18387865825040101</c:v>
                </c:pt>
                <c:pt idx="846">
                  <c:v>0.1375544641634118</c:v>
                </c:pt>
                <c:pt idx="847">
                  <c:v>0.20376783325320208</c:v>
                </c:pt>
                <c:pt idx="848">
                  <c:v>0.12963164499731578</c:v>
                </c:pt>
                <c:pt idx="849">
                  <c:v>0.23303311324295131</c:v>
                </c:pt>
                <c:pt idx="850">
                  <c:v>0.1693555916868057</c:v>
                </c:pt>
                <c:pt idx="851">
                  <c:v>0.1644816484649346</c:v>
                </c:pt>
                <c:pt idx="852">
                  <c:v>0.15840980181125192</c:v>
                </c:pt>
                <c:pt idx="853">
                  <c:v>0.26614818999886242</c:v>
                </c:pt>
                <c:pt idx="854">
                  <c:v>0.1082676697987049</c:v>
                </c:pt>
                <c:pt idx="855">
                  <c:v>0.21514504453681471</c:v>
                </c:pt>
                <c:pt idx="856">
                  <c:v>0.18704830147490492</c:v>
                </c:pt>
                <c:pt idx="857">
                  <c:v>0.17776192892113818</c:v>
                </c:pt>
                <c:pt idx="858">
                  <c:v>0.14077865621308269</c:v>
                </c:pt>
                <c:pt idx="859">
                  <c:v>0.1977836270161962</c:v>
                </c:pt>
                <c:pt idx="860">
                  <c:v>8.7800775466240197E-2</c:v>
                </c:pt>
                <c:pt idx="861">
                  <c:v>0.1434298299979439</c:v>
                </c:pt>
                <c:pt idx="862">
                  <c:v>0.1136891040253252</c:v>
                </c:pt>
                <c:pt idx="863">
                  <c:v>0.12873669841429008</c:v>
                </c:pt>
                <c:pt idx="864">
                  <c:v>0.1529353527424161</c:v>
                </c:pt>
                <c:pt idx="865">
                  <c:v>0.19857886325368168</c:v>
                </c:pt>
                <c:pt idx="866">
                  <c:v>8.4219754761801463E-2</c:v>
                </c:pt>
                <c:pt idx="867">
                  <c:v>0.11480421055493602</c:v>
                </c:pt>
                <c:pt idx="868">
                  <c:v>0.10362365263737902</c:v>
                </c:pt>
                <c:pt idx="869">
                  <c:v>0.1942946356078129</c:v>
                </c:pt>
                <c:pt idx="870">
                  <c:v>0.13605649653686641</c:v>
                </c:pt>
                <c:pt idx="871">
                  <c:v>0.1269807048705508</c:v>
                </c:pt>
                <c:pt idx="872">
                  <c:v>0.1323860810233366</c:v>
                </c:pt>
                <c:pt idx="873">
                  <c:v>0.1538590029690271</c:v>
                </c:pt>
                <c:pt idx="874">
                  <c:v>0.1025860654512723</c:v>
                </c:pt>
                <c:pt idx="875">
                  <c:v>0.15524934205403829</c:v>
                </c:pt>
                <c:pt idx="876">
                  <c:v>0.12446902280384134</c:v>
                </c:pt>
                <c:pt idx="877">
                  <c:v>0.17759846102822108</c:v>
                </c:pt>
                <c:pt idx="878">
                  <c:v>0.1027039358601407</c:v>
                </c:pt>
                <c:pt idx="879">
                  <c:v>0.18758133767683211</c:v>
                </c:pt>
                <c:pt idx="880">
                  <c:v>9.2424386823518598E-2</c:v>
                </c:pt>
                <c:pt idx="881">
                  <c:v>0.18694420636309961</c:v>
                </c:pt>
                <c:pt idx="882">
                  <c:v>0.18361757266221163</c:v>
                </c:pt>
                <c:pt idx="883">
                  <c:v>0.1683728624252093</c:v>
                </c:pt>
                <c:pt idx="884">
                  <c:v>0.105255381497632</c:v>
                </c:pt>
                <c:pt idx="885">
                  <c:v>0.27316276588774602</c:v>
                </c:pt>
                <c:pt idx="886">
                  <c:v>0.16700802970289691</c:v>
                </c:pt>
                <c:pt idx="887">
                  <c:v>0.1637876156678357</c:v>
                </c:pt>
                <c:pt idx="888">
                  <c:v>6.6001074392602582E-2</c:v>
                </c:pt>
                <c:pt idx="889">
                  <c:v>0.20001273200928379</c:v>
                </c:pt>
                <c:pt idx="890">
                  <c:v>0.18966206065549829</c:v>
                </c:pt>
                <c:pt idx="891">
                  <c:v>0.17066576653825649</c:v>
                </c:pt>
                <c:pt idx="892">
                  <c:v>8.5924429933726398E-2</c:v>
                </c:pt>
                <c:pt idx="893">
                  <c:v>0.24222208301880219</c:v>
                </c:pt>
                <c:pt idx="894">
                  <c:v>0.1971918494936245</c:v>
                </c:pt>
                <c:pt idx="895">
                  <c:v>0.21184012514696871</c:v>
                </c:pt>
                <c:pt idx="896">
                  <c:v>0.12044605497802291</c:v>
                </c:pt>
                <c:pt idx="897">
                  <c:v>0.1214522648016826</c:v>
                </c:pt>
                <c:pt idx="898">
                  <c:v>0.11793552274448121</c:v>
                </c:pt>
                <c:pt idx="899">
                  <c:v>0.1215347705376395</c:v>
                </c:pt>
                <c:pt idx="900">
                  <c:v>9.4446891931729005E-2</c:v>
                </c:pt>
                <c:pt idx="901">
                  <c:v>0.1480929922745137</c:v>
                </c:pt>
                <c:pt idx="902">
                  <c:v>0.15212580948434001</c:v>
                </c:pt>
                <c:pt idx="903">
                  <c:v>0.13449140649653399</c:v>
                </c:pt>
                <c:pt idx="904">
                  <c:v>0.1128237549812572</c:v>
                </c:pt>
                <c:pt idx="905">
                  <c:v>0.1182579039714963</c:v>
                </c:pt>
                <c:pt idx="906">
                  <c:v>0.15762651629675434</c:v>
                </c:pt>
                <c:pt idx="907">
                  <c:v>0.15612864620512729</c:v>
                </c:pt>
                <c:pt idx="908">
                  <c:v>9.9736206906591851E-2</c:v>
                </c:pt>
                <c:pt idx="909">
                  <c:v>0.1184691929257552</c:v>
                </c:pt>
                <c:pt idx="910">
                  <c:v>0.16428376142223419</c:v>
                </c:pt>
                <c:pt idx="911">
                  <c:v>0.14143881515624862</c:v>
                </c:pt>
                <c:pt idx="912">
                  <c:v>0.12930760849616119</c:v>
                </c:pt>
                <c:pt idx="913">
                  <c:v>0.1201572090716428</c:v>
                </c:pt>
                <c:pt idx="914">
                  <c:v>7.7896404661866592E-2</c:v>
                </c:pt>
                <c:pt idx="915">
                  <c:v>0.18115153303910519</c:v>
                </c:pt>
                <c:pt idx="916">
                  <c:v>7.050004802728041E-2</c:v>
                </c:pt>
                <c:pt idx="917">
                  <c:v>0.1659854338576385</c:v>
                </c:pt>
                <c:pt idx="918">
                  <c:v>7.9724263692530592E-2</c:v>
                </c:pt>
                <c:pt idx="919">
                  <c:v>0.15284681228362018</c:v>
                </c:pt>
                <c:pt idx="920">
                  <c:v>0.1108103367901048</c:v>
                </c:pt>
                <c:pt idx="921">
                  <c:v>0.12413873177257012</c:v>
                </c:pt>
                <c:pt idx="922">
                  <c:v>0.11660817381166549</c:v>
                </c:pt>
                <c:pt idx="923">
                  <c:v>0.1791509702025233</c:v>
                </c:pt>
                <c:pt idx="924">
                  <c:v>9.3298411640532278E-2</c:v>
                </c:pt>
                <c:pt idx="925">
                  <c:v>0.1452021280380415</c:v>
                </c:pt>
                <c:pt idx="926">
                  <c:v>0.17853707380304021</c:v>
                </c:pt>
                <c:pt idx="927">
                  <c:v>0.1740007703300693</c:v>
                </c:pt>
                <c:pt idx="928">
                  <c:v>0.11990038166082891</c:v>
                </c:pt>
                <c:pt idx="929">
                  <c:v>0.12684312706869241</c:v>
                </c:pt>
                <c:pt idx="930">
                  <c:v>0.14278663626185029</c:v>
                </c:pt>
                <c:pt idx="931">
                  <c:v>0.16251662233080572</c:v>
                </c:pt>
                <c:pt idx="932">
                  <c:v>0.11478574946957548</c:v>
                </c:pt>
                <c:pt idx="933">
                  <c:v>0.12873741127154981</c:v>
                </c:pt>
                <c:pt idx="934">
                  <c:v>0.16438126193542019</c:v>
                </c:pt>
                <c:pt idx="935">
                  <c:v>0.1787306659844243</c:v>
                </c:pt>
                <c:pt idx="936">
                  <c:v>0.15472069597062299</c:v>
                </c:pt>
                <c:pt idx="937">
                  <c:v>0.14023245045775121</c:v>
                </c:pt>
                <c:pt idx="938">
                  <c:v>0.1472096467015587</c:v>
                </c:pt>
                <c:pt idx="939">
                  <c:v>0.1377649356576264</c:v>
                </c:pt>
                <c:pt idx="940">
                  <c:v>0.1761719643110185</c:v>
                </c:pt>
                <c:pt idx="941">
                  <c:v>0.19233805007037069</c:v>
                </c:pt>
                <c:pt idx="942">
                  <c:v>0.1369407786120217</c:v>
                </c:pt>
                <c:pt idx="943">
                  <c:v>0.17993275662388603</c:v>
                </c:pt>
                <c:pt idx="944">
                  <c:v>0.1149941942983847</c:v>
                </c:pt>
                <c:pt idx="945">
                  <c:v>0.13334994303264749</c:v>
                </c:pt>
                <c:pt idx="946">
                  <c:v>0.15231554315458251</c:v>
                </c:pt>
                <c:pt idx="947">
                  <c:v>0.1477338928252066</c:v>
                </c:pt>
                <c:pt idx="948">
                  <c:v>0.1567075634251473</c:v>
                </c:pt>
                <c:pt idx="949">
                  <c:v>0.19522475183832869</c:v>
                </c:pt>
                <c:pt idx="950">
                  <c:v>0.16742184965703122</c:v>
                </c:pt>
                <c:pt idx="951">
                  <c:v>0.1584708063231757</c:v>
                </c:pt>
                <c:pt idx="952">
                  <c:v>0.16665532819339068</c:v>
                </c:pt>
                <c:pt idx="953">
                  <c:v>0.13490184679527459</c:v>
                </c:pt>
                <c:pt idx="954">
                  <c:v>0.15324477455782159</c:v>
                </c:pt>
                <c:pt idx="955">
                  <c:v>0.11522466242517859</c:v>
                </c:pt>
                <c:pt idx="956">
                  <c:v>8.6918994727636201E-2</c:v>
                </c:pt>
                <c:pt idx="957">
                  <c:v>0.16758776364890798</c:v>
                </c:pt>
                <c:pt idx="958">
                  <c:v>0.1477795408368057</c:v>
                </c:pt>
                <c:pt idx="959">
                  <c:v>0.1362270035693057</c:v>
                </c:pt>
                <c:pt idx="960">
                  <c:v>0.10244976988892571</c:v>
                </c:pt>
                <c:pt idx="961">
                  <c:v>0.1670734414844923</c:v>
                </c:pt>
                <c:pt idx="962">
                  <c:v>0.14010980688905839</c:v>
                </c:pt>
                <c:pt idx="963">
                  <c:v>0.1096890198248435</c:v>
                </c:pt>
                <c:pt idx="964">
                  <c:v>0.1528956644857794</c:v>
                </c:pt>
                <c:pt idx="965">
                  <c:v>0.17396835409993311</c:v>
                </c:pt>
                <c:pt idx="966">
                  <c:v>0.1731544063630899</c:v>
                </c:pt>
                <c:pt idx="967">
                  <c:v>0.15446726879577199</c:v>
                </c:pt>
                <c:pt idx="968">
                  <c:v>0.15624555580385519</c:v>
                </c:pt>
                <c:pt idx="969">
                  <c:v>0.15680131870928699</c:v>
                </c:pt>
                <c:pt idx="970">
                  <c:v>0.18695845703372829</c:v>
                </c:pt>
                <c:pt idx="971">
                  <c:v>0.14382561510142799</c:v>
                </c:pt>
                <c:pt idx="972">
                  <c:v>0.13574187324948339</c:v>
                </c:pt>
                <c:pt idx="973">
                  <c:v>0.1307942937061049</c:v>
                </c:pt>
                <c:pt idx="974">
                  <c:v>0.19915841835803288</c:v>
                </c:pt>
                <c:pt idx="975">
                  <c:v>0.14637041533922579</c:v>
                </c:pt>
                <c:pt idx="976">
                  <c:v>0.15040532242278759</c:v>
                </c:pt>
                <c:pt idx="977">
                  <c:v>0.2046310828560052</c:v>
                </c:pt>
                <c:pt idx="978">
                  <c:v>0.15472491880564249</c:v>
                </c:pt>
                <c:pt idx="979">
                  <c:v>0.13738143716612572</c:v>
                </c:pt>
                <c:pt idx="980">
                  <c:v>0.12071459929332561</c:v>
                </c:pt>
                <c:pt idx="981">
                  <c:v>0.1329585501854153</c:v>
                </c:pt>
                <c:pt idx="982">
                  <c:v>0.165265809422734</c:v>
                </c:pt>
                <c:pt idx="983">
                  <c:v>0.16771404911988999</c:v>
                </c:pt>
                <c:pt idx="984">
                  <c:v>0.15050119445628879</c:v>
                </c:pt>
                <c:pt idx="985">
                  <c:v>0.15101655729461749</c:v>
                </c:pt>
                <c:pt idx="986">
                  <c:v>0.1701552331794588</c:v>
                </c:pt>
                <c:pt idx="987">
                  <c:v>0.1352018367016915</c:v>
                </c:pt>
                <c:pt idx="988">
                  <c:v>0.13417162372055211</c:v>
                </c:pt>
                <c:pt idx="989">
                  <c:v>0.1657063165012222</c:v>
                </c:pt>
                <c:pt idx="990">
                  <c:v>0.1406584800211913</c:v>
                </c:pt>
                <c:pt idx="991">
                  <c:v>0.107057709688478</c:v>
                </c:pt>
                <c:pt idx="992">
                  <c:v>0.162099243986178</c:v>
                </c:pt>
                <c:pt idx="993">
                  <c:v>0.15868034797337488</c:v>
                </c:pt>
                <c:pt idx="994">
                  <c:v>0.17356741494530931</c:v>
                </c:pt>
                <c:pt idx="995">
                  <c:v>0.14267661645850799</c:v>
                </c:pt>
                <c:pt idx="996">
                  <c:v>0.14566040033847139</c:v>
                </c:pt>
                <c:pt idx="997">
                  <c:v>0.16209083938556959</c:v>
                </c:pt>
                <c:pt idx="998">
                  <c:v>0.18628910722007921</c:v>
                </c:pt>
                <c:pt idx="999">
                  <c:v>0.1586387998374601</c:v>
                </c:pt>
                <c:pt idx="1000">
                  <c:v>0.14401974834891601</c:v>
                </c:pt>
                <c:pt idx="1001">
                  <c:v>0.15729708773899942</c:v>
                </c:pt>
                <c:pt idx="1002">
                  <c:v>0.19228683130980151</c:v>
                </c:pt>
                <c:pt idx="1003">
                  <c:v>0.14440570455805221</c:v>
                </c:pt>
                <c:pt idx="1004">
                  <c:v>0.20351921603475778</c:v>
                </c:pt>
                <c:pt idx="1005">
                  <c:v>0.1759567155748879</c:v>
                </c:pt>
                <c:pt idx="1006">
                  <c:v>0.1586114981594513</c:v>
                </c:pt>
                <c:pt idx="1007">
                  <c:v>0.16554895112476159</c:v>
                </c:pt>
                <c:pt idx="1008">
                  <c:v>0.17645640119545919</c:v>
                </c:pt>
                <c:pt idx="1009">
                  <c:v>0.14894392104488258</c:v>
                </c:pt>
                <c:pt idx="1010">
                  <c:v>0.1908884333163296</c:v>
                </c:pt>
                <c:pt idx="1011">
                  <c:v>0.14044876834701189</c:v>
                </c:pt>
                <c:pt idx="1012">
                  <c:v>0.17658306923293801</c:v>
                </c:pt>
                <c:pt idx="1013">
                  <c:v>0.16937295311449221</c:v>
                </c:pt>
                <c:pt idx="1014">
                  <c:v>0.1972290851063912</c:v>
                </c:pt>
                <c:pt idx="1015">
                  <c:v>0.14490892939808331</c:v>
                </c:pt>
                <c:pt idx="1016">
                  <c:v>0.11996258890074449</c:v>
                </c:pt>
                <c:pt idx="1017">
                  <c:v>0.1349779974886903</c:v>
                </c:pt>
                <c:pt idx="1018">
                  <c:v>0.1615738265902493</c:v>
                </c:pt>
                <c:pt idx="1019">
                  <c:v>0.16957559945914241</c:v>
                </c:pt>
                <c:pt idx="1020">
                  <c:v>0.15477538635110771</c:v>
                </c:pt>
                <c:pt idx="1021">
                  <c:v>0.1395960532631198</c:v>
                </c:pt>
                <c:pt idx="1022">
                  <c:v>0.1932195367572172</c:v>
                </c:pt>
                <c:pt idx="1023">
                  <c:v>0.2125730169020722</c:v>
                </c:pt>
                <c:pt idx="1024">
                  <c:v>0.1633784408243335</c:v>
                </c:pt>
                <c:pt idx="1025">
                  <c:v>0.1397005180775843</c:v>
                </c:pt>
                <c:pt idx="1026">
                  <c:v>0.12692194555271741</c:v>
                </c:pt>
                <c:pt idx="1027">
                  <c:v>0.19094839286190629</c:v>
                </c:pt>
                <c:pt idx="1028">
                  <c:v>0.16234840028805361</c:v>
                </c:pt>
                <c:pt idx="1029">
                  <c:v>0.1552595142198463</c:v>
                </c:pt>
                <c:pt idx="1030">
                  <c:v>0.1164294336596258</c:v>
                </c:pt>
                <c:pt idx="1031">
                  <c:v>0.16604464903792387</c:v>
                </c:pt>
                <c:pt idx="1032">
                  <c:v>0.14166703576882819</c:v>
                </c:pt>
                <c:pt idx="1033">
                  <c:v>0.16287469719044229</c:v>
                </c:pt>
                <c:pt idx="1034">
                  <c:v>0.1412154974060934</c:v>
                </c:pt>
                <c:pt idx="1035">
                  <c:v>0.16501431241795281</c:v>
                </c:pt>
                <c:pt idx="1036">
                  <c:v>0.15932020195124308</c:v>
                </c:pt>
                <c:pt idx="1037">
                  <c:v>9.9810110163262591E-2</c:v>
                </c:pt>
                <c:pt idx="1038">
                  <c:v>0.14199820445408601</c:v>
                </c:pt>
                <c:pt idx="1039">
                  <c:v>0.1474251538587083</c:v>
                </c:pt>
                <c:pt idx="1040">
                  <c:v>0.1122986236804272</c:v>
                </c:pt>
                <c:pt idx="1041">
                  <c:v>0.11529360762875479</c:v>
                </c:pt>
                <c:pt idx="1042">
                  <c:v>0.13337870164735641</c:v>
                </c:pt>
                <c:pt idx="1043">
                  <c:v>0.13563874757365571</c:v>
                </c:pt>
                <c:pt idx="1044">
                  <c:v>0.1570777393138223</c:v>
                </c:pt>
                <c:pt idx="1045">
                  <c:v>0.12343496750940049</c:v>
                </c:pt>
                <c:pt idx="1046">
                  <c:v>0.15186095480292391</c:v>
                </c:pt>
                <c:pt idx="1047">
                  <c:v>0.18535510284300433</c:v>
                </c:pt>
                <c:pt idx="1048">
                  <c:v>0.1368844719554406</c:v>
                </c:pt>
                <c:pt idx="1049">
                  <c:v>0.1202214298852423</c:v>
                </c:pt>
                <c:pt idx="1050">
                  <c:v>0.10625232813084151</c:v>
                </c:pt>
                <c:pt idx="1051">
                  <c:v>9.6450363560960109E-2</c:v>
                </c:pt>
                <c:pt idx="1052">
                  <c:v>0.15487760859017349</c:v>
                </c:pt>
                <c:pt idx="1053">
                  <c:v>0.1343732786949712</c:v>
                </c:pt>
                <c:pt idx="1054">
                  <c:v>0.130349265828477</c:v>
                </c:pt>
                <c:pt idx="1055">
                  <c:v>0.1187981873346895</c:v>
                </c:pt>
                <c:pt idx="1056">
                  <c:v>0.1210029565228775</c:v>
                </c:pt>
                <c:pt idx="1057">
                  <c:v>0.1348457173270067</c:v>
                </c:pt>
                <c:pt idx="1058">
                  <c:v>0.12403740197955471</c:v>
                </c:pt>
                <c:pt idx="1059">
                  <c:v>0.10195995109700681</c:v>
                </c:pt>
                <c:pt idx="1060">
                  <c:v>0.1894305999340023</c:v>
                </c:pt>
                <c:pt idx="1061">
                  <c:v>0.1481971038986708</c:v>
                </c:pt>
                <c:pt idx="1062">
                  <c:v>0.1702977982871236</c:v>
                </c:pt>
                <c:pt idx="1063">
                  <c:v>0.1380823231320516</c:v>
                </c:pt>
                <c:pt idx="1064">
                  <c:v>0.117131308444236</c:v>
                </c:pt>
                <c:pt idx="1065">
                  <c:v>0.10200484708280341</c:v>
                </c:pt>
                <c:pt idx="1066">
                  <c:v>0.16677446250241529</c:v>
                </c:pt>
                <c:pt idx="1067">
                  <c:v>0.1374900417511504</c:v>
                </c:pt>
                <c:pt idx="1068">
                  <c:v>0.1753212873082218</c:v>
                </c:pt>
                <c:pt idx="1069">
                  <c:v>0.14189549924786229</c:v>
                </c:pt>
                <c:pt idx="1070">
                  <c:v>0.13181287323326968</c:v>
                </c:pt>
                <c:pt idx="1071">
                  <c:v>0.1396738142219435</c:v>
                </c:pt>
                <c:pt idx="1072">
                  <c:v>0.16977085334564079</c:v>
                </c:pt>
                <c:pt idx="1073">
                  <c:v>0.16360951213466052</c:v>
                </c:pt>
                <c:pt idx="1074">
                  <c:v>0.15960529301767851</c:v>
                </c:pt>
                <c:pt idx="1075">
                  <c:v>0.1251182045294614</c:v>
                </c:pt>
                <c:pt idx="1076">
                  <c:v>0.14109325552007632</c:v>
                </c:pt>
                <c:pt idx="1077">
                  <c:v>0.10816814858248</c:v>
                </c:pt>
                <c:pt idx="1078">
                  <c:v>0.1337929631609952</c:v>
                </c:pt>
                <c:pt idx="1079">
                  <c:v>0.14772134407840951</c:v>
                </c:pt>
                <c:pt idx="1080">
                  <c:v>0.12567063909190049</c:v>
                </c:pt>
                <c:pt idx="1081">
                  <c:v>0.114947295062371</c:v>
                </c:pt>
                <c:pt idx="1082">
                  <c:v>0.1376159433016047</c:v>
                </c:pt>
                <c:pt idx="1083">
                  <c:v>0.14914621830558519</c:v>
                </c:pt>
                <c:pt idx="1084">
                  <c:v>0.1204607744312578</c:v>
                </c:pt>
                <c:pt idx="1085">
                  <c:v>0.10525092035124059</c:v>
                </c:pt>
                <c:pt idx="1086">
                  <c:v>0.1356718325888836</c:v>
                </c:pt>
                <c:pt idx="1087">
                  <c:v>7.7475897931669091E-2</c:v>
                </c:pt>
                <c:pt idx="1088">
                  <c:v>0.1164147760040028</c:v>
                </c:pt>
                <c:pt idx="1089">
                  <c:v>0.12083799115023949</c:v>
                </c:pt>
                <c:pt idx="1090">
                  <c:v>0.1564544265801599</c:v>
                </c:pt>
                <c:pt idx="1091">
                  <c:v>0.105265106694866</c:v>
                </c:pt>
                <c:pt idx="1092">
                  <c:v>8.8460946199842211E-2</c:v>
                </c:pt>
                <c:pt idx="1093">
                  <c:v>0.1295184181690647</c:v>
                </c:pt>
                <c:pt idx="1094">
                  <c:v>0.13679617684107459</c:v>
                </c:pt>
                <c:pt idx="1095">
                  <c:v>0.13433637614807231</c:v>
                </c:pt>
                <c:pt idx="1096">
                  <c:v>0.1272848176454075</c:v>
                </c:pt>
                <c:pt idx="1097">
                  <c:v>0.1572030639394493</c:v>
                </c:pt>
                <c:pt idx="1098">
                  <c:v>0.13463011245840659</c:v>
                </c:pt>
                <c:pt idx="1099">
                  <c:v>0.15162071163327009</c:v>
                </c:pt>
                <c:pt idx="1100">
                  <c:v>0.1109632986484823</c:v>
                </c:pt>
                <c:pt idx="1101">
                  <c:v>0.1168527815020149</c:v>
                </c:pt>
                <c:pt idx="1102">
                  <c:v>0.14401565331800631</c:v>
                </c:pt>
                <c:pt idx="1103">
                  <c:v>0.15185098776920261</c:v>
                </c:pt>
                <c:pt idx="1104">
                  <c:v>0.1120116749109584</c:v>
                </c:pt>
                <c:pt idx="1105">
                  <c:v>0.13708520655052048</c:v>
                </c:pt>
                <c:pt idx="1106">
                  <c:v>0.14037513000884377</c:v>
                </c:pt>
                <c:pt idx="1107">
                  <c:v>0.1475470428586684</c:v>
                </c:pt>
                <c:pt idx="1108">
                  <c:v>0.11614982881010451</c:v>
                </c:pt>
                <c:pt idx="1109">
                  <c:v>0.1631587230712164</c:v>
                </c:pt>
                <c:pt idx="1110">
                  <c:v>0.1170917793522078</c:v>
                </c:pt>
                <c:pt idx="1111">
                  <c:v>0.17255281193818511</c:v>
                </c:pt>
                <c:pt idx="1112">
                  <c:v>0.1300151496842428</c:v>
                </c:pt>
                <c:pt idx="1113">
                  <c:v>0.13796025382810545</c:v>
                </c:pt>
                <c:pt idx="1114">
                  <c:v>0.13141246883424051</c:v>
                </c:pt>
                <c:pt idx="1115">
                  <c:v>0.14296748097586298</c:v>
                </c:pt>
                <c:pt idx="1116">
                  <c:v>0.1188069606168195</c:v>
                </c:pt>
                <c:pt idx="1117">
                  <c:v>0.13551268782742132</c:v>
                </c:pt>
                <c:pt idx="1118">
                  <c:v>0.10385708968985471</c:v>
                </c:pt>
                <c:pt idx="1119">
                  <c:v>0.1587236980936414</c:v>
                </c:pt>
                <c:pt idx="1120">
                  <c:v>0.12440636646402091</c:v>
                </c:pt>
                <c:pt idx="1121">
                  <c:v>0.1189115006751755</c:v>
                </c:pt>
                <c:pt idx="1122">
                  <c:v>0.1013195024841264</c:v>
                </c:pt>
                <c:pt idx="1123">
                  <c:v>0.16896454130890171</c:v>
                </c:pt>
                <c:pt idx="1124">
                  <c:v>0.14784477001202639</c:v>
                </c:pt>
                <c:pt idx="1125">
                  <c:v>0.12863739488769138</c:v>
                </c:pt>
                <c:pt idx="1126">
                  <c:v>0.10839585358157219</c:v>
                </c:pt>
                <c:pt idx="1127">
                  <c:v>0.1495833997079134</c:v>
                </c:pt>
                <c:pt idx="1128">
                  <c:v>0.1392398987223592</c:v>
                </c:pt>
                <c:pt idx="1129">
                  <c:v>0.14136217505915522</c:v>
                </c:pt>
                <c:pt idx="1130">
                  <c:v>0.12608727419457841</c:v>
                </c:pt>
                <c:pt idx="1131">
                  <c:v>0.1106184809936927</c:v>
                </c:pt>
                <c:pt idx="1132">
                  <c:v>0.154331039343758</c:v>
                </c:pt>
                <c:pt idx="1133">
                  <c:v>0.13348039286798399</c:v>
                </c:pt>
                <c:pt idx="1134">
                  <c:v>0.17066187654724219</c:v>
                </c:pt>
                <c:pt idx="1135">
                  <c:v>0.13779659364032118</c:v>
                </c:pt>
                <c:pt idx="1136">
                  <c:v>0.16063271100150561</c:v>
                </c:pt>
                <c:pt idx="1137">
                  <c:v>0.17177519017753451</c:v>
                </c:pt>
                <c:pt idx="1138">
                  <c:v>0.1330921142243065</c:v>
                </c:pt>
                <c:pt idx="1139">
                  <c:v>0.17837732656589059</c:v>
                </c:pt>
                <c:pt idx="1140">
                  <c:v>0.16924138772487041</c:v>
                </c:pt>
                <c:pt idx="1141">
                  <c:v>0.1442460646967717</c:v>
                </c:pt>
                <c:pt idx="1142">
                  <c:v>0.1148111269584588</c:v>
                </c:pt>
                <c:pt idx="1143">
                  <c:v>0.11669517229336729</c:v>
                </c:pt>
                <c:pt idx="1144">
                  <c:v>0.16125168622261882</c:v>
                </c:pt>
                <c:pt idx="1145">
                  <c:v>0.11514342283724341</c:v>
                </c:pt>
                <c:pt idx="1146">
                  <c:v>0.10561015399822074</c:v>
                </c:pt>
                <c:pt idx="1147">
                  <c:v>0.16442007274962689</c:v>
                </c:pt>
                <c:pt idx="1148">
                  <c:v>0.14724535142133782</c:v>
                </c:pt>
                <c:pt idx="1149">
                  <c:v>0.1212829497772214</c:v>
                </c:pt>
                <c:pt idx="1150">
                  <c:v>0.13143486714453018</c:v>
                </c:pt>
                <c:pt idx="1151">
                  <c:v>0.13992448091450829</c:v>
                </c:pt>
                <c:pt idx="1152">
                  <c:v>0.16085661695985851</c:v>
                </c:pt>
                <c:pt idx="1153">
                  <c:v>0.14956295182048807</c:v>
                </c:pt>
                <c:pt idx="1154">
                  <c:v>0.1732123697352792</c:v>
                </c:pt>
                <c:pt idx="1155">
                  <c:v>0.1587237990059053</c:v>
                </c:pt>
                <c:pt idx="1156">
                  <c:v>9.7970608344508298E-2</c:v>
                </c:pt>
                <c:pt idx="1157">
                  <c:v>0.1508084568207709</c:v>
                </c:pt>
                <c:pt idx="1158">
                  <c:v>0.13661590689468484</c:v>
                </c:pt>
                <c:pt idx="1159">
                  <c:v>0.1612659954903386</c:v>
                </c:pt>
                <c:pt idx="1160">
                  <c:v>0.15466765542241201</c:v>
                </c:pt>
                <c:pt idx="1161">
                  <c:v>0.14587306131437761</c:v>
                </c:pt>
                <c:pt idx="1162">
                  <c:v>0.15378055738315827</c:v>
                </c:pt>
                <c:pt idx="1163">
                  <c:v>0.18861098169432039</c:v>
                </c:pt>
                <c:pt idx="1164">
                  <c:v>0.104875248633545</c:v>
                </c:pt>
                <c:pt idx="1165">
                  <c:v>0.1159615623339434</c:v>
                </c:pt>
                <c:pt idx="1166">
                  <c:v>0.11235289364093071</c:v>
                </c:pt>
                <c:pt idx="1167">
                  <c:v>0.17384324192867651</c:v>
                </c:pt>
                <c:pt idx="1168">
                  <c:v>0.10585230377688751</c:v>
                </c:pt>
                <c:pt idx="1169">
                  <c:v>0.13300707811970119</c:v>
                </c:pt>
                <c:pt idx="1170">
                  <c:v>0.17703655403500471</c:v>
                </c:pt>
                <c:pt idx="1171">
                  <c:v>0.18537082489188719</c:v>
                </c:pt>
                <c:pt idx="1172">
                  <c:v>0.1248624034505226</c:v>
                </c:pt>
                <c:pt idx="1173">
                  <c:v>0.1695727663953111</c:v>
                </c:pt>
                <c:pt idx="1174">
                  <c:v>0.2032250555691788</c:v>
                </c:pt>
                <c:pt idx="1175">
                  <c:v>0.20946151867669222</c:v>
                </c:pt>
                <c:pt idx="1176">
                  <c:v>0.1440062624855229</c:v>
                </c:pt>
                <c:pt idx="1177">
                  <c:v>0.17052950174125708</c:v>
                </c:pt>
                <c:pt idx="1178">
                  <c:v>0.1693601145150492</c:v>
                </c:pt>
                <c:pt idx="1179">
                  <c:v>0.1884252713315312</c:v>
                </c:pt>
                <c:pt idx="1180">
                  <c:v>0.189288414972726</c:v>
                </c:pt>
                <c:pt idx="1181">
                  <c:v>0.2081598680399645</c:v>
                </c:pt>
                <c:pt idx="1182">
                  <c:v>0.18456800294028219</c:v>
                </c:pt>
                <c:pt idx="1183">
                  <c:v>0.17278761335848969</c:v>
                </c:pt>
                <c:pt idx="1184">
                  <c:v>0.1994703873576173</c:v>
                </c:pt>
                <c:pt idx="1185">
                  <c:v>0.21964711168732837</c:v>
                </c:pt>
                <c:pt idx="1186">
                  <c:v>0.15115905483384121</c:v>
                </c:pt>
                <c:pt idx="1187">
                  <c:v>0.14551364285483309</c:v>
                </c:pt>
                <c:pt idx="1188">
                  <c:v>0.17912969482781588</c:v>
                </c:pt>
                <c:pt idx="1189">
                  <c:v>0.19536710850808853</c:v>
                </c:pt>
                <c:pt idx="1190">
                  <c:v>0.14202337832919132</c:v>
                </c:pt>
                <c:pt idx="1191">
                  <c:v>0.17988655196557995</c:v>
                </c:pt>
                <c:pt idx="1192">
                  <c:v>0.10896135093414269</c:v>
                </c:pt>
                <c:pt idx="1193">
                  <c:v>0.12552380090583079</c:v>
                </c:pt>
                <c:pt idx="1194">
                  <c:v>0.15266838625332288</c:v>
                </c:pt>
                <c:pt idx="1195">
                  <c:v>0.18811543970789002</c:v>
                </c:pt>
                <c:pt idx="1196">
                  <c:v>0.17731245658333381</c:v>
                </c:pt>
                <c:pt idx="1197">
                  <c:v>0.1199541335441255</c:v>
                </c:pt>
                <c:pt idx="1198">
                  <c:v>0.1577323199248897</c:v>
                </c:pt>
                <c:pt idx="1199">
                  <c:v>0.14937226232639911</c:v>
                </c:pt>
                <c:pt idx="1200">
                  <c:v>0.13521081157600251</c:v>
                </c:pt>
                <c:pt idx="1201">
                  <c:v>0.10001771707995991</c:v>
                </c:pt>
                <c:pt idx="1202">
                  <c:v>0.11441670480733196</c:v>
                </c:pt>
                <c:pt idx="1203">
                  <c:v>0.1410636947083474</c:v>
                </c:pt>
                <c:pt idx="1204">
                  <c:v>0.12041683691913019</c:v>
                </c:pt>
                <c:pt idx="1205">
                  <c:v>0.16207896847862049</c:v>
                </c:pt>
                <c:pt idx="1206">
                  <c:v>0.13208376024282559</c:v>
                </c:pt>
                <c:pt idx="1207">
                  <c:v>0.14879987248852711</c:v>
                </c:pt>
                <c:pt idx="1208">
                  <c:v>0.12241585928837309</c:v>
                </c:pt>
                <c:pt idx="1209">
                  <c:v>0.1491555098194256</c:v>
                </c:pt>
                <c:pt idx="1210">
                  <c:v>0.11505764590603429</c:v>
                </c:pt>
                <c:pt idx="1211">
                  <c:v>0.20492763004492209</c:v>
                </c:pt>
                <c:pt idx="1212">
                  <c:v>0.12225656155708281</c:v>
                </c:pt>
                <c:pt idx="1213">
                  <c:v>0.1537888423487648</c:v>
                </c:pt>
                <c:pt idx="1214">
                  <c:v>0.11360041221393749</c:v>
                </c:pt>
                <c:pt idx="1215">
                  <c:v>0.17488199721462611</c:v>
                </c:pt>
                <c:pt idx="1216">
                  <c:v>0.13102434537445418</c:v>
                </c:pt>
                <c:pt idx="1217">
                  <c:v>0.17873634787911041</c:v>
                </c:pt>
                <c:pt idx="1218">
                  <c:v>0.1335140355779022</c:v>
                </c:pt>
                <c:pt idx="1219">
                  <c:v>0.1702138580729794</c:v>
                </c:pt>
                <c:pt idx="1220">
                  <c:v>0.1241493477370469</c:v>
                </c:pt>
                <c:pt idx="1221">
                  <c:v>0.149317902472756</c:v>
                </c:pt>
                <c:pt idx="1222">
                  <c:v>0.15739426958460367</c:v>
                </c:pt>
                <c:pt idx="1223">
                  <c:v>0.15457176224441699</c:v>
                </c:pt>
                <c:pt idx="1224">
                  <c:v>0.11210713402071359</c:v>
                </c:pt>
                <c:pt idx="1225">
                  <c:v>0.17551697882293421</c:v>
                </c:pt>
                <c:pt idx="1226">
                  <c:v>0.14582175131137839</c:v>
                </c:pt>
                <c:pt idx="1227">
                  <c:v>0.16875636535027769</c:v>
                </c:pt>
                <c:pt idx="1228">
                  <c:v>0.12931484082352721</c:v>
                </c:pt>
                <c:pt idx="1229">
                  <c:v>0.1649074426092606</c:v>
                </c:pt>
                <c:pt idx="1230">
                  <c:v>0.1699288650360441</c:v>
                </c:pt>
                <c:pt idx="1231">
                  <c:v>0.1941290790299656</c:v>
                </c:pt>
                <c:pt idx="1232">
                  <c:v>0.15522182422349909</c:v>
                </c:pt>
                <c:pt idx="1233">
                  <c:v>0.1663848633699071</c:v>
                </c:pt>
                <c:pt idx="1234">
                  <c:v>0.18925176420534168</c:v>
                </c:pt>
                <c:pt idx="1235">
                  <c:v>0.19601866006596741</c:v>
                </c:pt>
                <c:pt idx="1236">
                  <c:v>0.14395267868033429</c:v>
                </c:pt>
                <c:pt idx="1237">
                  <c:v>0.1367690801145576</c:v>
                </c:pt>
                <c:pt idx="1238">
                  <c:v>0.13011079276754681</c:v>
                </c:pt>
                <c:pt idx="1239">
                  <c:v>0.22128753213576352</c:v>
                </c:pt>
                <c:pt idx="1240">
                  <c:v>0.19192133725038191</c:v>
                </c:pt>
                <c:pt idx="1241">
                  <c:v>0.12872853833129039</c:v>
                </c:pt>
                <c:pt idx="1242">
                  <c:v>0.16847533790525099</c:v>
                </c:pt>
                <c:pt idx="1243">
                  <c:v>0.16063207213708669</c:v>
                </c:pt>
                <c:pt idx="1244">
                  <c:v>0.18428169923432469</c:v>
                </c:pt>
                <c:pt idx="1245">
                  <c:v>0.2134312260778955</c:v>
                </c:pt>
                <c:pt idx="1246">
                  <c:v>0.1714026137542865</c:v>
                </c:pt>
                <c:pt idx="1247">
                  <c:v>0.23564377758655178</c:v>
                </c:pt>
                <c:pt idx="1248">
                  <c:v>0.179462265120544</c:v>
                </c:pt>
                <c:pt idx="1249">
                  <c:v>0.13641091174802011</c:v>
                </c:pt>
                <c:pt idx="1250">
                  <c:v>0.18783610185973551</c:v>
                </c:pt>
                <c:pt idx="1251">
                  <c:v>0.20476538432411123</c:v>
                </c:pt>
                <c:pt idx="1252">
                  <c:v>0.16379625890547819</c:v>
                </c:pt>
                <c:pt idx="1253">
                  <c:v>0.16138296437190591</c:v>
                </c:pt>
                <c:pt idx="1254">
                  <c:v>0.17792949629550098</c:v>
                </c:pt>
                <c:pt idx="1255">
                  <c:v>0.25316844411398981</c:v>
                </c:pt>
                <c:pt idx="1256">
                  <c:v>0.1649841342832464</c:v>
                </c:pt>
                <c:pt idx="1257">
                  <c:v>0.18729015287029449</c:v>
                </c:pt>
                <c:pt idx="1258">
                  <c:v>0.1655364287498218</c:v>
                </c:pt>
                <c:pt idx="1259">
                  <c:v>0.28761132359703639</c:v>
                </c:pt>
                <c:pt idx="1260">
                  <c:v>0.15151730856443052</c:v>
                </c:pt>
                <c:pt idx="1261">
                  <c:v>0.13913233397452662</c:v>
                </c:pt>
                <c:pt idx="1262">
                  <c:v>0.16452797961117269</c:v>
                </c:pt>
                <c:pt idx="1263">
                  <c:v>0.20545550656534001</c:v>
                </c:pt>
                <c:pt idx="1264">
                  <c:v>0.1683836357347277</c:v>
                </c:pt>
                <c:pt idx="1265">
                  <c:v>0.12593631538486871</c:v>
                </c:pt>
                <c:pt idx="1266">
                  <c:v>0.20957226812417629</c:v>
                </c:pt>
                <c:pt idx="1267">
                  <c:v>0.228615884463548</c:v>
                </c:pt>
                <c:pt idx="1268">
                  <c:v>0.17454600118275898</c:v>
                </c:pt>
                <c:pt idx="1269">
                  <c:v>0.1621232171145392</c:v>
                </c:pt>
                <c:pt idx="1270">
                  <c:v>0.20649034231602439</c:v>
                </c:pt>
                <c:pt idx="1271">
                  <c:v>0.18355596689275749</c:v>
                </c:pt>
                <c:pt idx="1272">
                  <c:v>0.24762034431874211</c:v>
                </c:pt>
                <c:pt idx="1273">
                  <c:v>0.20806434315835581</c:v>
                </c:pt>
                <c:pt idx="1274">
                  <c:v>0.25040370595157302</c:v>
                </c:pt>
                <c:pt idx="1275">
                  <c:v>0.21821655768294668</c:v>
                </c:pt>
                <c:pt idx="1276">
                  <c:v>0.18707250600839359</c:v>
                </c:pt>
                <c:pt idx="1277">
                  <c:v>0.12449576211205661</c:v>
                </c:pt>
                <c:pt idx="1278">
                  <c:v>0.21399819611302989</c:v>
                </c:pt>
                <c:pt idx="1279">
                  <c:v>0.21829049817347698</c:v>
                </c:pt>
                <c:pt idx="1280">
                  <c:v>0.1635220916991165</c:v>
                </c:pt>
                <c:pt idx="1281">
                  <c:v>0.1311963582338361</c:v>
                </c:pt>
                <c:pt idx="1282">
                  <c:v>0.21184044325116952</c:v>
                </c:pt>
                <c:pt idx="1283">
                  <c:v>0.23327026774415979</c:v>
                </c:pt>
                <c:pt idx="1284">
                  <c:v>0.2001473248299237</c:v>
                </c:pt>
                <c:pt idx="1285">
                  <c:v>0.1325600496274589</c:v>
                </c:pt>
                <c:pt idx="1286">
                  <c:v>0.18294708265559229</c:v>
                </c:pt>
                <c:pt idx="1287">
                  <c:v>0.26170170628431</c:v>
                </c:pt>
                <c:pt idx="1288">
                  <c:v>0.13196200495353719</c:v>
                </c:pt>
                <c:pt idx="1289">
                  <c:v>0.1319527034287882</c:v>
                </c:pt>
                <c:pt idx="1290">
                  <c:v>0.2134242935305905</c:v>
                </c:pt>
                <c:pt idx="1291">
                  <c:v>0.2079037367654194</c:v>
                </c:pt>
                <c:pt idx="1292">
                  <c:v>0.16868268646984522</c:v>
                </c:pt>
                <c:pt idx="1293">
                  <c:v>0.14414102999136469</c:v>
                </c:pt>
                <c:pt idx="1294">
                  <c:v>0.25638599018494534</c:v>
                </c:pt>
                <c:pt idx="1295">
                  <c:v>0.27442589673657242</c:v>
                </c:pt>
                <c:pt idx="1296">
                  <c:v>0.2044751544372288</c:v>
                </c:pt>
                <c:pt idx="1297">
                  <c:v>0.18629781691281</c:v>
                </c:pt>
                <c:pt idx="1298">
                  <c:v>0.2516156791979679</c:v>
                </c:pt>
                <c:pt idx="1299">
                  <c:v>0.22674578719185512</c:v>
                </c:pt>
                <c:pt idx="1300">
                  <c:v>0.1874310767299307</c:v>
                </c:pt>
                <c:pt idx="1301">
                  <c:v>0.18352488824768592</c:v>
                </c:pt>
                <c:pt idx="1302">
                  <c:v>0.22375317027524491</c:v>
                </c:pt>
                <c:pt idx="1303">
                  <c:v>0.2278172872055933</c:v>
                </c:pt>
                <c:pt idx="1304">
                  <c:v>0.21269447302998701</c:v>
                </c:pt>
                <c:pt idx="1305">
                  <c:v>0.1791775411697985</c:v>
                </c:pt>
                <c:pt idx="1306">
                  <c:v>0.23755378370724139</c:v>
                </c:pt>
                <c:pt idx="1307">
                  <c:v>0.1767643713101264</c:v>
                </c:pt>
                <c:pt idx="1308">
                  <c:v>0.1497100781886091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72-42DF-9F0A-7AD3D85EF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626960"/>
        <c:axId val="787738008"/>
      </c:areaChart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'md=5_n=10_26w_SPX_TDA_NEW'!$E$37:$E$1350</c:f>
              <c:numCache>
                <c:formatCode>0%</c:formatCode>
                <c:ptCount val="1314"/>
                <c:pt idx="0">
                  <c:v>2.746777228513482E-2</c:v>
                </c:pt>
                <c:pt idx="1">
                  <c:v>1.3199906502761177E-2</c:v>
                </c:pt>
                <c:pt idx="2">
                  <c:v>7.9341295665545132E-3</c:v>
                </c:pt>
                <c:pt idx="3">
                  <c:v>0.12824650711940641</c:v>
                </c:pt>
                <c:pt idx="4">
                  <c:v>1.8427221617049763E-2</c:v>
                </c:pt>
                <c:pt idx="5">
                  <c:v>7.3708960825455361E-2</c:v>
                </c:pt>
                <c:pt idx="6">
                  <c:v>6.0376498704226176E-3</c:v>
                </c:pt>
                <c:pt idx="7">
                  <c:v>5.301830220369997E-2</c:v>
                </c:pt>
                <c:pt idx="8">
                  <c:v>2.2402254311457339E-2</c:v>
                </c:pt>
                <c:pt idx="9">
                  <c:v>6.66407045119735E-2</c:v>
                </c:pt>
                <c:pt idx="10">
                  <c:v>5.8710832429463211E-3</c:v>
                </c:pt>
                <c:pt idx="11">
                  <c:v>0.14927501112166755</c:v>
                </c:pt>
                <c:pt idx="12">
                  <c:v>2.6277380596369113E-2</c:v>
                </c:pt>
                <c:pt idx="13">
                  <c:v>3.0365483059121533E-2</c:v>
                </c:pt>
                <c:pt idx="14">
                  <c:v>0.12277558063770222</c:v>
                </c:pt>
                <c:pt idx="15">
                  <c:v>4.812317282047001E-2</c:v>
                </c:pt>
                <c:pt idx="16">
                  <c:v>3.210745262575463E-2</c:v>
                </c:pt>
                <c:pt idx="17">
                  <c:v>7.9661977266815537E-2</c:v>
                </c:pt>
                <c:pt idx="18">
                  <c:v>0.19758637365973172</c:v>
                </c:pt>
                <c:pt idx="19">
                  <c:v>0.27527284646296724</c:v>
                </c:pt>
                <c:pt idx="20">
                  <c:v>0.12285637935683567</c:v>
                </c:pt>
                <c:pt idx="21">
                  <c:v>3.9087525482311383E-2</c:v>
                </c:pt>
                <c:pt idx="22">
                  <c:v>3.8384165324003114E-2</c:v>
                </c:pt>
                <c:pt idx="23">
                  <c:v>5.3621658225832765E-2</c:v>
                </c:pt>
                <c:pt idx="24">
                  <c:v>0.49156177178818566</c:v>
                </c:pt>
                <c:pt idx="25">
                  <c:v>3.6416986748629775E-2</c:v>
                </c:pt>
                <c:pt idx="26">
                  <c:v>4.1202067392611508E-2</c:v>
                </c:pt>
                <c:pt idx="27">
                  <c:v>0.14047490207738958</c:v>
                </c:pt>
                <c:pt idx="28">
                  <c:v>0.15559660161080166</c:v>
                </c:pt>
                <c:pt idx="29">
                  <c:v>0.28995098584241924</c:v>
                </c:pt>
                <c:pt idx="30">
                  <c:v>0.25352702863213866</c:v>
                </c:pt>
                <c:pt idx="31">
                  <c:v>0.130062268827141</c:v>
                </c:pt>
                <c:pt idx="32">
                  <c:v>8.5743568026694597E-2</c:v>
                </c:pt>
                <c:pt idx="33">
                  <c:v>0.12564933987720509</c:v>
                </c:pt>
                <c:pt idx="34">
                  <c:v>0.27066714951294546</c:v>
                </c:pt>
                <c:pt idx="35">
                  <c:v>0.16732954779691997</c:v>
                </c:pt>
                <c:pt idx="36">
                  <c:v>2.7616762981726922E-2</c:v>
                </c:pt>
                <c:pt idx="37">
                  <c:v>4.2537651184421557E-2</c:v>
                </c:pt>
                <c:pt idx="38">
                  <c:v>0.44267504554822829</c:v>
                </c:pt>
                <c:pt idx="39">
                  <c:v>0.1556027031548006</c:v>
                </c:pt>
                <c:pt idx="40">
                  <c:v>0.10991670413050773</c:v>
                </c:pt>
                <c:pt idx="41">
                  <c:v>1.6908557513397052E-2</c:v>
                </c:pt>
                <c:pt idx="42">
                  <c:v>7.9275735934957001E-2</c:v>
                </c:pt>
                <c:pt idx="43">
                  <c:v>7.8156423409686208E-3</c:v>
                </c:pt>
                <c:pt idx="44">
                  <c:v>4.6284840498724701E-2</c:v>
                </c:pt>
                <c:pt idx="45">
                  <c:v>6.8454834609056395E-2</c:v>
                </c:pt>
                <c:pt idx="46">
                  <c:v>7.2129876139867877E-2</c:v>
                </c:pt>
                <c:pt idx="47">
                  <c:v>2.6035753505449098E-2</c:v>
                </c:pt>
                <c:pt idx="48">
                  <c:v>5.1501259088233753E-3</c:v>
                </c:pt>
                <c:pt idx="49">
                  <c:v>7.7190410052883532E-2</c:v>
                </c:pt>
                <c:pt idx="50">
                  <c:v>1.4433663343371166E-2</c:v>
                </c:pt>
                <c:pt idx="51">
                  <c:v>0.12866198997340833</c:v>
                </c:pt>
                <c:pt idx="52">
                  <c:v>1.8243992590694653E-2</c:v>
                </c:pt>
                <c:pt idx="53">
                  <c:v>6.0982244781024098E-2</c:v>
                </c:pt>
                <c:pt idx="54">
                  <c:v>1.8417100532227827E-2</c:v>
                </c:pt>
                <c:pt idx="55">
                  <c:v>0.19734229490384841</c:v>
                </c:pt>
                <c:pt idx="56">
                  <c:v>9.6634662602494981E-2</c:v>
                </c:pt>
                <c:pt idx="57">
                  <c:v>2.033728107266574E-2</c:v>
                </c:pt>
                <c:pt idx="58">
                  <c:v>6.5632165178075907E-2</c:v>
                </c:pt>
                <c:pt idx="59">
                  <c:v>7.8652834576895772E-2</c:v>
                </c:pt>
                <c:pt idx="60">
                  <c:v>0.17272062733237081</c:v>
                </c:pt>
                <c:pt idx="61">
                  <c:v>0.23989521057073096</c:v>
                </c:pt>
                <c:pt idx="62">
                  <c:v>0.42764988297835627</c:v>
                </c:pt>
                <c:pt idx="63">
                  <c:v>8.5119916722592309E-3</c:v>
                </c:pt>
                <c:pt idx="64">
                  <c:v>1.6194455918300283E-2</c:v>
                </c:pt>
                <c:pt idx="65">
                  <c:v>5.3933924710189068E-2</c:v>
                </c:pt>
                <c:pt idx="66">
                  <c:v>0.14439425180933171</c:v>
                </c:pt>
                <c:pt idx="67">
                  <c:v>0.46799268004225025</c:v>
                </c:pt>
                <c:pt idx="68">
                  <c:v>9.6619689175579268E-2</c:v>
                </c:pt>
                <c:pt idx="69">
                  <c:v>0.38710170692371765</c:v>
                </c:pt>
                <c:pt idx="70">
                  <c:v>0.24232112667831249</c:v>
                </c:pt>
                <c:pt idx="71">
                  <c:v>0.16291818247385847</c:v>
                </c:pt>
                <c:pt idx="72">
                  <c:v>4.991612597097328E-2</c:v>
                </c:pt>
                <c:pt idx="73">
                  <c:v>0.14760730108460379</c:v>
                </c:pt>
                <c:pt idx="74">
                  <c:v>5.7514230847553534E-2</c:v>
                </c:pt>
                <c:pt idx="75">
                  <c:v>0.15606099879245719</c:v>
                </c:pt>
                <c:pt idx="76">
                  <c:v>2.557726241443314E-2</c:v>
                </c:pt>
                <c:pt idx="77">
                  <c:v>9.5403977778814708E-2</c:v>
                </c:pt>
                <c:pt idx="78">
                  <c:v>3.3477512690547655E-2</c:v>
                </c:pt>
                <c:pt idx="79">
                  <c:v>3.1386816090080039E-2</c:v>
                </c:pt>
                <c:pt idx="80">
                  <c:v>2.462345851910679E-2</c:v>
                </c:pt>
                <c:pt idx="81">
                  <c:v>4.5595468002563186E-2</c:v>
                </c:pt>
                <c:pt idx="82">
                  <c:v>1.9081544227108661E-2</c:v>
                </c:pt>
                <c:pt idx="83">
                  <c:v>3.2703717090134359E-2</c:v>
                </c:pt>
                <c:pt idx="84">
                  <c:v>7.8504032960183892E-3</c:v>
                </c:pt>
                <c:pt idx="85">
                  <c:v>2.2329843090829235E-2</c:v>
                </c:pt>
                <c:pt idx="86">
                  <c:v>1.3191875919086302E-2</c:v>
                </c:pt>
                <c:pt idx="87">
                  <c:v>4.1965703667328214E-2</c:v>
                </c:pt>
                <c:pt idx="88">
                  <c:v>3.0413381879104001E-2</c:v>
                </c:pt>
                <c:pt idx="89">
                  <c:v>3.3726082624708172E-2</c:v>
                </c:pt>
                <c:pt idx="90">
                  <c:v>9.7873163436053741E-3</c:v>
                </c:pt>
                <c:pt idx="91">
                  <c:v>3.69393528472566E-2</c:v>
                </c:pt>
                <c:pt idx="92">
                  <c:v>7.638459621793047E-3</c:v>
                </c:pt>
                <c:pt idx="93">
                  <c:v>6.3665768416139787E-2</c:v>
                </c:pt>
                <c:pt idx="94">
                  <c:v>2.9605199234415146E-2</c:v>
                </c:pt>
                <c:pt idx="95">
                  <c:v>1.4106249223670477E-2</c:v>
                </c:pt>
                <c:pt idx="96">
                  <c:v>3.6474309819718519E-2</c:v>
                </c:pt>
                <c:pt idx="97">
                  <c:v>7.3591272409250882E-2</c:v>
                </c:pt>
                <c:pt idx="98">
                  <c:v>4.6096134529323533E-2</c:v>
                </c:pt>
                <c:pt idx="99">
                  <c:v>1.4061605127018643E-2</c:v>
                </c:pt>
                <c:pt idx="100">
                  <c:v>3.2404461001128551E-2</c:v>
                </c:pt>
                <c:pt idx="101">
                  <c:v>2.6528559407977378E-2</c:v>
                </c:pt>
                <c:pt idx="102">
                  <c:v>1.1247807578955157E-2</c:v>
                </c:pt>
                <c:pt idx="103">
                  <c:v>2.0992644684312091E-2</c:v>
                </c:pt>
                <c:pt idx="104">
                  <c:v>3.876661231129995E-2</c:v>
                </c:pt>
                <c:pt idx="105">
                  <c:v>7.0504849292384294E-3</c:v>
                </c:pt>
                <c:pt idx="106">
                  <c:v>1.2833656650368322E-2</c:v>
                </c:pt>
                <c:pt idx="107">
                  <c:v>3.8104567169056883E-3</c:v>
                </c:pt>
                <c:pt idx="108">
                  <c:v>4.2358390711057022E-2</c:v>
                </c:pt>
                <c:pt idx="109">
                  <c:v>2.298244486152921E-2</c:v>
                </c:pt>
                <c:pt idx="110">
                  <c:v>1.6202184823964075E-2</c:v>
                </c:pt>
                <c:pt idx="111">
                  <c:v>0.19678547377716885</c:v>
                </c:pt>
                <c:pt idx="112">
                  <c:v>0.20175224956353435</c:v>
                </c:pt>
                <c:pt idx="113">
                  <c:v>0.12290507273721303</c:v>
                </c:pt>
                <c:pt idx="114">
                  <c:v>0.14955041340286973</c:v>
                </c:pt>
                <c:pt idx="115">
                  <c:v>0.24079048893191035</c:v>
                </c:pt>
                <c:pt idx="116">
                  <c:v>0.13850418834560502</c:v>
                </c:pt>
                <c:pt idx="117">
                  <c:v>0.18478147627158698</c:v>
                </c:pt>
                <c:pt idx="118">
                  <c:v>0.16645203019751822</c:v>
                </c:pt>
                <c:pt idx="119">
                  <c:v>7.5052753658355245E-2</c:v>
                </c:pt>
                <c:pt idx="120">
                  <c:v>0.14330499873602198</c:v>
                </c:pt>
                <c:pt idx="121">
                  <c:v>5.5818757935499348E-2</c:v>
                </c:pt>
                <c:pt idx="122">
                  <c:v>0.12495893062844272</c:v>
                </c:pt>
                <c:pt idx="123">
                  <c:v>1.0779144415284381E-2</c:v>
                </c:pt>
                <c:pt idx="124">
                  <c:v>0.54883130565238258</c:v>
                </c:pt>
                <c:pt idx="125">
                  <c:v>0.53569483438717425</c:v>
                </c:pt>
                <c:pt idx="126">
                  <c:v>0.52619229996152306</c:v>
                </c:pt>
                <c:pt idx="127">
                  <c:v>0.4655042698475309</c:v>
                </c:pt>
                <c:pt idx="128">
                  <c:v>0.95820235010527333</c:v>
                </c:pt>
                <c:pt idx="129">
                  <c:v>0.63476592721328384</c:v>
                </c:pt>
                <c:pt idx="130">
                  <c:v>0.56219875180043066</c:v>
                </c:pt>
                <c:pt idx="131">
                  <c:v>0.91619442638784654</c:v>
                </c:pt>
                <c:pt idx="132">
                  <c:v>0.77669361923876867</c:v>
                </c:pt>
                <c:pt idx="133">
                  <c:v>0.63776571137966276</c:v>
                </c:pt>
                <c:pt idx="134">
                  <c:v>0.26888396903040646</c:v>
                </c:pt>
                <c:pt idx="135">
                  <c:v>0.35478391886496491</c:v>
                </c:pt>
                <c:pt idx="136">
                  <c:v>0.16756993843289339</c:v>
                </c:pt>
                <c:pt idx="137">
                  <c:v>0.53551913031515141</c:v>
                </c:pt>
                <c:pt idx="138">
                  <c:v>0.31845287848209419</c:v>
                </c:pt>
                <c:pt idx="139">
                  <c:v>0.28893401652015616</c:v>
                </c:pt>
                <c:pt idx="140">
                  <c:v>3.8977472494077209E-2</c:v>
                </c:pt>
                <c:pt idx="141">
                  <c:v>0.21493782211178328</c:v>
                </c:pt>
                <c:pt idx="142">
                  <c:v>0.12794698759326439</c:v>
                </c:pt>
                <c:pt idx="143">
                  <c:v>7.1766723798320928E-2</c:v>
                </c:pt>
                <c:pt idx="144">
                  <c:v>5.531990997477762E-2</c:v>
                </c:pt>
                <c:pt idx="145">
                  <c:v>0.14643286433853611</c:v>
                </c:pt>
                <c:pt idx="146">
                  <c:v>0.13398350510889939</c:v>
                </c:pt>
                <c:pt idx="147">
                  <c:v>7.5266205722636093E-2</c:v>
                </c:pt>
                <c:pt idx="148">
                  <c:v>7.8613420982097892E-2</c:v>
                </c:pt>
                <c:pt idx="149">
                  <c:v>3.2220199471158027E-2</c:v>
                </c:pt>
                <c:pt idx="150">
                  <c:v>4.1489940447932125E-2</c:v>
                </c:pt>
                <c:pt idx="151">
                  <c:v>3.1836550020802969E-2</c:v>
                </c:pt>
                <c:pt idx="152">
                  <c:v>8.3595187191322806E-2</c:v>
                </c:pt>
                <c:pt idx="153">
                  <c:v>0.16910392438031957</c:v>
                </c:pt>
                <c:pt idx="154">
                  <c:v>8.6484990602230416E-2</c:v>
                </c:pt>
                <c:pt idx="155">
                  <c:v>1.7323989379565887E-2</c:v>
                </c:pt>
                <c:pt idx="156">
                  <c:v>3.6613510852402296E-2</c:v>
                </c:pt>
                <c:pt idx="157">
                  <c:v>7.1879500386626966E-2</c:v>
                </c:pt>
                <c:pt idx="158">
                  <c:v>3.9717216720114606E-2</c:v>
                </c:pt>
                <c:pt idx="159">
                  <c:v>2.350834611656728E-2</c:v>
                </c:pt>
                <c:pt idx="160">
                  <c:v>1.846245420955352E-2</c:v>
                </c:pt>
                <c:pt idx="161">
                  <c:v>5.0940242087808542E-2</c:v>
                </c:pt>
                <c:pt idx="162">
                  <c:v>9.0507905120676177E-2</c:v>
                </c:pt>
                <c:pt idx="163">
                  <c:v>6.0629001074995678E-2</c:v>
                </c:pt>
                <c:pt idx="164">
                  <c:v>1.0785679355862091E-2</c:v>
                </c:pt>
                <c:pt idx="165">
                  <c:v>3.7040007078300949E-2</c:v>
                </c:pt>
                <c:pt idx="166">
                  <c:v>6.977585287661385E-2</c:v>
                </c:pt>
                <c:pt idx="167">
                  <c:v>5.5043368965309328E-2</c:v>
                </c:pt>
                <c:pt idx="168">
                  <c:v>1.8697384898424936E-2</c:v>
                </c:pt>
                <c:pt idx="169">
                  <c:v>2.5737729622404042E-2</c:v>
                </c:pt>
                <c:pt idx="170">
                  <c:v>3.465711620367818E-2</c:v>
                </c:pt>
                <c:pt idx="171">
                  <c:v>2.0305286207548425E-2</c:v>
                </c:pt>
                <c:pt idx="172">
                  <c:v>1.1875276597043048E-2</c:v>
                </c:pt>
                <c:pt idx="173">
                  <c:v>0.10710712157662786</c:v>
                </c:pt>
                <c:pt idx="174">
                  <c:v>2.9626350687078428E-2</c:v>
                </c:pt>
                <c:pt idx="175">
                  <c:v>5.2848240785179856E-2</c:v>
                </c:pt>
                <c:pt idx="176">
                  <c:v>0.20303746587445387</c:v>
                </c:pt>
                <c:pt idx="177">
                  <c:v>0.12188721962584714</c:v>
                </c:pt>
                <c:pt idx="178">
                  <c:v>5.117419126089752E-2</c:v>
                </c:pt>
                <c:pt idx="179">
                  <c:v>7.0935792082206101E-2</c:v>
                </c:pt>
                <c:pt idx="180">
                  <c:v>0.12346221678683438</c:v>
                </c:pt>
                <c:pt idx="181">
                  <c:v>0.12031200151758481</c:v>
                </c:pt>
                <c:pt idx="182">
                  <c:v>3.0298072895099431E-2</c:v>
                </c:pt>
                <c:pt idx="183">
                  <c:v>5.4567236084125101E-2</c:v>
                </c:pt>
                <c:pt idx="184">
                  <c:v>0.29775630527172664</c:v>
                </c:pt>
                <c:pt idx="185">
                  <c:v>7.2214702897796468E-2</c:v>
                </c:pt>
                <c:pt idx="186">
                  <c:v>6.6260913140971239E-2</c:v>
                </c:pt>
                <c:pt idx="187">
                  <c:v>5.4275220267384905E-2</c:v>
                </c:pt>
                <c:pt idx="188">
                  <c:v>0.11763135019705363</c:v>
                </c:pt>
                <c:pt idx="189">
                  <c:v>0.21435049326511132</c:v>
                </c:pt>
                <c:pt idx="190">
                  <c:v>5.8115564352316448E-2</c:v>
                </c:pt>
                <c:pt idx="191">
                  <c:v>3.8595573625983468E-2</c:v>
                </c:pt>
                <c:pt idx="192">
                  <c:v>3.2688943365564306E-2</c:v>
                </c:pt>
                <c:pt idx="193">
                  <c:v>8.403377603158052E-2</c:v>
                </c:pt>
                <c:pt idx="194">
                  <c:v>3.9166526880336151E-2</c:v>
                </c:pt>
                <c:pt idx="195">
                  <c:v>7.443340445264976E-2</c:v>
                </c:pt>
                <c:pt idx="196">
                  <c:v>6.4591681966893758E-2</c:v>
                </c:pt>
                <c:pt idx="197">
                  <c:v>0.11684210953227063</c:v>
                </c:pt>
                <c:pt idx="198">
                  <c:v>7.8235312209579883E-2</c:v>
                </c:pt>
                <c:pt idx="199">
                  <c:v>2.6668979899663662E-2</c:v>
                </c:pt>
                <c:pt idx="200">
                  <c:v>5.0345120600681914E-2</c:v>
                </c:pt>
                <c:pt idx="201">
                  <c:v>0.36588923882051011</c:v>
                </c:pt>
                <c:pt idx="202">
                  <c:v>0.13571066695907349</c:v>
                </c:pt>
                <c:pt idx="203">
                  <c:v>4.4458974702112672E-2</c:v>
                </c:pt>
                <c:pt idx="204">
                  <c:v>0.6307154537711791</c:v>
                </c:pt>
                <c:pt idx="205">
                  <c:v>2.099658349440027E-2</c:v>
                </c:pt>
                <c:pt idx="206">
                  <c:v>0.17692720852273677</c:v>
                </c:pt>
                <c:pt idx="207">
                  <c:v>3.8478972950213235E-2</c:v>
                </c:pt>
                <c:pt idx="208">
                  <c:v>4.8074929832615854E-2</c:v>
                </c:pt>
                <c:pt idx="209">
                  <c:v>0.12966541352807656</c:v>
                </c:pt>
                <c:pt idx="210">
                  <c:v>0.37357901982056596</c:v>
                </c:pt>
                <c:pt idx="211">
                  <c:v>0.25442162715554745</c:v>
                </c:pt>
                <c:pt idx="212">
                  <c:v>0.58312946113927389</c:v>
                </c:pt>
                <c:pt idx="213">
                  <c:v>0.84118853692136586</c:v>
                </c:pt>
                <c:pt idx="214">
                  <c:v>0.9527061336584729</c:v>
                </c:pt>
                <c:pt idx="215">
                  <c:v>0.58664694176858756</c:v>
                </c:pt>
                <c:pt idx="216">
                  <c:v>0.44278749071562012</c:v>
                </c:pt>
                <c:pt idx="217">
                  <c:v>0.23259448373131367</c:v>
                </c:pt>
                <c:pt idx="218">
                  <c:v>3.9460637447209589E-2</c:v>
                </c:pt>
                <c:pt idx="219">
                  <c:v>0.47619645238938579</c:v>
                </c:pt>
                <c:pt idx="220">
                  <c:v>2.3490279427791933E-2</c:v>
                </c:pt>
                <c:pt idx="221">
                  <c:v>2.6001519424672173E-2</c:v>
                </c:pt>
                <c:pt idx="222">
                  <c:v>0.32698953339400455</c:v>
                </c:pt>
                <c:pt idx="223">
                  <c:v>0.1774336536705538</c:v>
                </c:pt>
                <c:pt idx="224">
                  <c:v>0.12151291794484917</c:v>
                </c:pt>
                <c:pt idx="225">
                  <c:v>0.20503336759567029</c:v>
                </c:pt>
                <c:pt idx="226">
                  <c:v>0.42980636238118086</c:v>
                </c:pt>
                <c:pt idx="227">
                  <c:v>0.1347978657793357</c:v>
                </c:pt>
                <c:pt idx="228">
                  <c:v>0.15366011771080862</c:v>
                </c:pt>
                <c:pt idx="229">
                  <c:v>0.14124206501054445</c:v>
                </c:pt>
                <c:pt idx="230">
                  <c:v>0.24368559507743626</c:v>
                </c:pt>
                <c:pt idx="231">
                  <c:v>0.24249949911358878</c:v>
                </c:pt>
                <c:pt idx="232">
                  <c:v>0.188533398956374</c:v>
                </c:pt>
                <c:pt idx="233">
                  <c:v>0.37986282832555346</c:v>
                </c:pt>
                <c:pt idx="234">
                  <c:v>0.35238511128851951</c:v>
                </c:pt>
                <c:pt idx="235">
                  <c:v>2.7439406054122352E-2</c:v>
                </c:pt>
                <c:pt idx="236">
                  <c:v>0.15787142377368601</c:v>
                </c:pt>
                <c:pt idx="237">
                  <c:v>1.2642392791352155E-2</c:v>
                </c:pt>
                <c:pt idx="238">
                  <c:v>2.2274861211065856E-2</c:v>
                </c:pt>
                <c:pt idx="239">
                  <c:v>3.5574693243760114E-2</c:v>
                </c:pt>
                <c:pt idx="240">
                  <c:v>0.35129805069202263</c:v>
                </c:pt>
                <c:pt idx="241">
                  <c:v>3.2671186852772066E-2</c:v>
                </c:pt>
                <c:pt idx="242">
                  <c:v>0.17811481712562652</c:v>
                </c:pt>
                <c:pt idx="243">
                  <c:v>0.22666951059802373</c:v>
                </c:pt>
                <c:pt idx="244">
                  <c:v>0.57617968355340565</c:v>
                </c:pt>
                <c:pt idx="245">
                  <c:v>0.18479604179583947</c:v>
                </c:pt>
                <c:pt idx="246">
                  <c:v>0.28655026735034683</c:v>
                </c:pt>
                <c:pt idx="247">
                  <c:v>0.35948078206013284</c:v>
                </c:pt>
                <c:pt idx="248">
                  <c:v>0.15887734573216361</c:v>
                </c:pt>
                <c:pt idx="249">
                  <c:v>4.9256419895562037E-2</c:v>
                </c:pt>
                <c:pt idx="250">
                  <c:v>0.91029866928278413</c:v>
                </c:pt>
                <c:pt idx="251">
                  <c:v>0.90957355431579079</c:v>
                </c:pt>
                <c:pt idx="252">
                  <c:v>0.66535325620866959</c:v>
                </c:pt>
                <c:pt idx="253">
                  <c:v>0.45545589367520828</c:v>
                </c:pt>
                <c:pt idx="254">
                  <c:v>0.14436185753952308</c:v>
                </c:pt>
                <c:pt idx="255">
                  <c:v>0.21724257413255391</c:v>
                </c:pt>
                <c:pt idx="256">
                  <c:v>0.21885107029972761</c:v>
                </c:pt>
                <c:pt idx="257">
                  <c:v>0.19947076499049005</c:v>
                </c:pt>
                <c:pt idx="258">
                  <c:v>5.7508613687967169E-2</c:v>
                </c:pt>
                <c:pt idx="259">
                  <c:v>7.8524651165095036E-2</c:v>
                </c:pt>
                <c:pt idx="260">
                  <c:v>4.4947225691572508E-2</c:v>
                </c:pt>
                <c:pt idx="261">
                  <c:v>4.6570754771466411E-2</c:v>
                </c:pt>
                <c:pt idx="262">
                  <c:v>2.7100243487934415E-2</c:v>
                </c:pt>
                <c:pt idx="263">
                  <c:v>0.36104026192398742</c:v>
                </c:pt>
                <c:pt idx="264">
                  <c:v>0.22775969844826838</c:v>
                </c:pt>
                <c:pt idx="265">
                  <c:v>0.28165169628839892</c:v>
                </c:pt>
                <c:pt idx="266">
                  <c:v>0.27682909709740744</c:v>
                </c:pt>
                <c:pt idx="267">
                  <c:v>0.28715477909669024</c:v>
                </c:pt>
                <c:pt idx="268">
                  <c:v>0.17771532745519672</c:v>
                </c:pt>
                <c:pt idx="269">
                  <c:v>5.6105666470981835E-2</c:v>
                </c:pt>
                <c:pt idx="270">
                  <c:v>6.6303793908403394E-2</c:v>
                </c:pt>
                <c:pt idx="271">
                  <c:v>4.7485544476685633E-2</c:v>
                </c:pt>
                <c:pt idx="272">
                  <c:v>1.1832026167822626E-2</c:v>
                </c:pt>
                <c:pt idx="273">
                  <c:v>0.33235855219377253</c:v>
                </c:pt>
                <c:pt idx="274">
                  <c:v>4.6499992157433993E-2</c:v>
                </c:pt>
                <c:pt idx="275">
                  <c:v>0.12034276417674161</c:v>
                </c:pt>
                <c:pt idx="276">
                  <c:v>7.8776556553321678E-2</c:v>
                </c:pt>
                <c:pt idx="277">
                  <c:v>0.12315380838183039</c:v>
                </c:pt>
                <c:pt idx="278">
                  <c:v>1.7171225583342341E-2</c:v>
                </c:pt>
                <c:pt idx="279">
                  <c:v>6.5815534420971419E-2</c:v>
                </c:pt>
                <c:pt idx="280">
                  <c:v>6.8387530669686114E-2</c:v>
                </c:pt>
                <c:pt idx="281">
                  <c:v>3.5716588133613197E-2</c:v>
                </c:pt>
                <c:pt idx="282">
                  <c:v>0.60822560448736829</c:v>
                </c:pt>
                <c:pt idx="283">
                  <c:v>0.56880038446355585</c:v>
                </c:pt>
                <c:pt idx="284">
                  <c:v>0.55648974613117663</c:v>
                </c:pt>
                <c:pt idx="285">
                  <c:v>0.48509909796553841</c:v>
                </c:pt>
                <c:pt idx="286">
                  <c:v>0.44945520361012742</c:v>
                </c:pt>
                <c:pt idx="287">
                  <c:v>0.23412758588963598</c:v>
                </c:pt>
                <c:pt idx="288">
                  <c:v>0.21572986710737344</c:v>
                </c:pt>
                <c:pt idx="289">
                  <c:v>0.39710293634659216</c:v>
                </c:pt>
                <c:pt idx="290">
                  <c:v>9.7236412507892014E-2</c:v>
                </c:pt>
                <c:pt idx="291">
                  <c:v>0.22368492080583569</c:v>
                </c:pt>
                <c:pt idx="292">
                  <c:v>0.20907072016878633</c:v>
                </c:pt>
                <c:pt idx="293">
                  <c:v>0.10635607079865356</c:v>
                </c:pt>
                <c:pt idx="294">
                  <c:v>0.72768363841085182</c:v>
                </c:pt>
                <c:pt idx="295">
                  <c:v>9.5843127485233631E-2</c:v>
                </c:pt>
                <c:pt idx="296">
                  <c:v>5.7327164986775897E-2</c:v>
                </c:pt>
                <c:pt idx="297">
                  <c:v>9.8301123437653473E-2</c:v>
                </c:pt>
                <c:pt idx="298">
                  <c:v>0.15684690825216024</c:v>
                </c:pt>
                <c:pt idx="299">
                  <c:v>9.7978378953644751E-2</c:v>
                </c:pt>
                <c:pt idx="300">
                  <c:v>0.18217378853987298</c:v>
                </c:pt>
                <c:pt idx="301">
                  <c:v>0.27312078600565637</c:v>
                </c:pt>
                <c:pt idx="302">
                  <c:v>1</c:v>
                </c:pt>
                <c:pt idx="303">
                  <c:v>0.27690166977950542</c:v>
                </c:pt>
                <c:pt idx="304">
                  <c:v>7.3079363065345765E-2</c:v>
                </c:pt>
                <c:pt idx="305">
                  <c:v>7.7885059789745692E-2</c:v>
                </c:pt>
                <c:pt idx="306">
                  <c:v>0.15903882419881982</c:v>
                </c:pt>
                <c:pt idx="307">
                  <c:v>0.13865784867788894</c:v>
                </c:pt>
                <c:pt idx="308">
                  <c:v>5.9789103998270234E-2</c:v>
                </c:pt>
                <c:pt idx="309">
                  <c:v>2.312560594923152E-2</c:v>
                </c:pt>
                <c:pt idx="310">
                  <c:v>9.7161621855064564E-2</c:v>
                </c:pt>
                <c:pt idx="311">
                  <c:v>3.0769948292240223E-2</c:v>
                </c:pt>
                <c:pt idx="312">
                  <c:v>3.6139018079841594E-2</c:v>
                </c:pt>
                <c:pt idx="313">
                  <c:v>3.9727282568117701E-2</c:v>
                </c:pt>
                <c:pt idx="314">
                  <c:v>6.549702192709024E-2</c:v>
                </c:pt>
                <c:pt idx="315">
                  <c:v>0.39722391347801611</c:v>
                </c:pt>
                <c:pt idx="316">
                  <c:v>6.8269493836623743E-2</c:v>
                </c:pt>
                <c:pt idx="317">
                  <c:v>3.0356594180260234E-2</c:v>
                </c:pt>
                <c:pt idx="318">
                  <c:v>6.8290713273064088E-2</c:v>
                </c:pt>
                <c:pt idx="319">
                  <c:v>4.6128647770741535E-2</c:v>
                </c:pt>
                <c:pt idx="320">
                  <c:v>5.6428291983380056E-2</c:v>
                </c:pt>
                <c:pt idx="321">
                  <c:v>2.9484035147604337E-2</c:v>
                </c:pt>
                <c:pt idx="322">
                  <c:v>6.1532411995515679E-2</c:v>
                </c:pt>
                <c:pt idx="323">
                  <c:v>4.1389107759472722E-2</c:v>
                </c:pt>
                <c:pt idx="324">
                  <c:v>0.10359886124708828</c:v>
                </c:pt>
                <c:pt idx="325">
                  <c:v>9.9335749421537202E-3</c:v>
                </c:pt>
                <c:pt idx="326">
                  <c:v>1.6471511055083189E-2</c:v>
                </c:pt>
                <c:pt idx="327">
                  <c:v>9.9868421435879179E-2</c:v>
                </c:pt>
                <c:pt idx="328">
                  <c:v>0.38789076063311256</c:v>
                </c:pt>
                <c:pt idx="329">
                  <c:v>0.22380241376868079</c:v>
                </c:pt>
                <c:pt idx="330">
                  <c:v>0.20206366625067648</c:v>
                </c:pt>
                <c:pt idx="331">
                  <c:v>0.15130675728938212</c:v>
                </c:pt>
                <c:pt idx="332">
                  <c:v>0.12630086240544294</c:v>
                </c:pt>
                <c:pt idx="333">
                  <c:v>0.54000510783362599</c:v>
                </c:pt>
                <c:pt idx="334">
                  <c:v>8.388659965204083E-2</c:v>
                </c:pt>
                <c:pt idx="335">
                  <c:v>0.23492593638055609</c:v>
                </c:pt>
                <c:pt idx="336">
                  <c:v>0.48744294065816562</c:v>
                </c:pt>
                <c:pt idx="337">
                  <c:v>0.42872987326203005</c:v>
                </c:pt>
                <c:pt idx="338">
                  <c:v>9.9954233958576638E-2</c:v>
                </c:pt>
                <c:pt idx="339">
                  <c:v>0.16845180699403148</c:v>
                </c:pt>
                <c:pt idx="340">
                  <c:v>4.8628589713658153E-2</c:v>
                </c:pt>
                <c:pt idx="341">
                  <c:v>0.12070861887343011</c:v>
                </c:pt>
                <c:pt idx="342">
                  <c:v>0.10465096118618976</c:v>
                </c:pt>
                <c:pt idx="343">
                  <c:v>0.32990335207418714</c:v>
                </c:pt>
                <c:pt idx="344">
                  <c:v>0.53103961125550569</c:v>
                </c:pt>
                <c:pt idx="345">
                  <c:v>0.58617030750704602</c:v>
                </c:pt>
                <c:pt idx="346">
                  <c:v>0.43695387078286563</c:v>
                </c:pt>
                <c:pt idx="347">
                  <c:v>0.16862876876593105</c:v>
                </c:pt>
                <c:pt idx="348">
                  <c:v>6.0427335698076866E-2</c:v>
                </c:pt>
                <c:pt idx="349">
                  <c:v>6.8089005406284542E-2</c:v>
                </c:pt>
                <c:pt idx="350">
                  <c:v>0.16670569466597815</c:v>
                </c:pt>
                <c:pt idx="351">
                  <c:v>6.7499161159858559E-2</c:v>
                </c:pt>
                <c:pt idx="352">
                  <c:v>9.7241791724258536E-2</c:v>
                </c:pt>
                <c:pt idx="353">
                  <c:v>5.9508016573705656E-2</c:v>
                </c:pt>
                <c:pt idx="354">
                  <c:v>3.1406701344893991E-2</c:v>
                </c:pt>
                <c:pt idx="355">
                  <c:v>7.3828289350283391E-2</c:v>
                </c:pt>
                <c:pt idx="356">
                  <c:v>0.15017865148743606</c:v>
                </c:pt>
                <c:pt idx="357">
                  <c:v>5.2419824017576951E-2</c:v>
                </c:pt>
                <c:pt idx="358">
                  <c:v>0.10112606182719565</c:v>
                </c:pt>
                <c:pt idx="359">
                  <c:v>0.12142374022518362</c:v>
                </c:pt>
                <c:pt idx="360">
                  <c:v>0.11155530011501062</c:v>
                </c:pt>
                <c:pt idx="361">
                  <c:v>0.23066818040194634</c:v>
                </c:pt>
                <c:pt idx="362">
                  <c:v>8.7227371324126394E-3</c:v>
                </c:pt>
                <c:pt idx="363">
                  <c:v>0.10511110088380188</c:v>
                </c:pt>
                <c:pt idx="364">
                  <c:v>2.8265901828778795E-2</c:v>
                </c:pt>
                <c:pt idx="365">
                  <c:v>1.4387000978335516E-2</c:v>
                </c:pt>
                <c:pt idx="366">
                  <c:v>2.1264282363854071E-2</c:v>
                </c:pt>
                <c:pt idx="367">
                  <c:v>0.17988579452016765</c:v>
                </c:pt>
                <c:pt idx="368">
                  <c:v>8.1798953823572454E-2</c:v>
                </c:pt>
                <c:pt idx="369">
                  <c:v>0.19860686114246179</c:v>
                </c:pt>
                <c:pt idx="370">
                  <c:v>5.3593232509015376E-2</c:v>
                </c:pt>
                <c:pt idx="371">
                  <c:v>0.12412810088799366</c:v>
                </c:pt>
                <c:pt idx="372">
                  <c:v>0.22685478338667911</c:v>
                </c:pt>
                <c:pt idx="373">
                  <c:v>0.31587908066328468</c:v>
                </c:pt>
                <c:pt idx="374">
                  <c:v>0.20424676130225147</c:v>
                </c:pt>
                <c:pt idx="375">
                  <c:v>0.15279935811247217</c:v>
                </c:pt>
                <c:pt idx="376">
                  <c:v>9.3959084571332591E-2</c:v>
                </c:pt>
                <c:pt idx="377">
                  <c:v>0.19135037474601882</c:v>
                </c:pt>
                <c:pt idx="378">
                  <c:v>4.6590291609422484E-2</c:v>
                </c:pt>
                <c:pt idx="379">
                  <c:v>9.3724523544248511E-2</c:v>
                </c:pt>
                <c:pt idx="380">
                  <c:v>2.353601551386398E-2</c:v>
                </c:pt>
                <c:pt idx="381">
                  <c:v>9.4505691135496034E-2</c:v>
                </c:pt>
                <c:pt idx="382">
                  <c:v>2.8723564367510848E-2</c:v>
                </c:pt>
                <c:pt idx="383">
                  <c:v>4.8565823691412026E-2</c:v>
                </c:pt>
                <c:pt idx="384">
                  <c:v>1.2795398779781754E-2</c:v>
                </c:pt>
                <c:pt idx="385">
                  <c:v>2.7062232058540088E-2</c:v>
                </c:pt>
                <c:pt idx="386">
                  <c:v>1.7005646845127526E-2</c:v>
                </c:pt>
                <c:pt idx="387">
                  <c:v>3.5708077414512297E-2</c:v>
                </c:pt>
                <c:pt idx="388">
                  <c:v>4.4197109690534864E-2</c:v>
                </c:pt>
                <c:pt idx="389">
                  <c:v>0.15839542573195078</c:v>
                </c:pt>
                <c:pt idx="390">
                  <c:v>6.5185010381898209E-2</c:v>
                </c:pt>
                <c:pt idx="391">
                  <c:v>0.28503062597989681</c:v>
                </c:pt>
                <c:pt idx="392">
                  <c:v>8.60258451673592E-2</c:v>
                </c:pt>
                <c:pt idx="393">
                  <c:v>8.9233158311435981E-2</c:v>
                </c:pt>
                <c:pt idx="394">
                  <c:v>0.11586411191025459</c:v>
                </c:pt>
                <c:pt idx="395">
                  <c:v>0.27428779552407212</c:v>
                </c:pt>
                <c:pt idx="396">
                  <c:v>0.20351076893091549</c:v>
                </c:pt>
                <c:pt idx="397">
                  <c:v>0.11830085443434539</c:v>
                </c:pt>
                <c:pt idx="398">
                  <c:v>9.900583477353242E-2</c:v>
                </c:pt>
                <c:pt idx="399">
                  <c:v>0.21302888863747665</c:v>
                </c:pt>
                <c:pt idx="400">
                  <c:v>7.9738994388345072E-2</c:v>
                </c:pt>
                <c:pt idx="401">
                  <c:v>0.17362413173058452</c:v>
                </c:pt>
                <c:pt idx="402">
                  <c:v>4.8844106785169608E-2</c:v>
                </c:pt>
                <c:pt idx="403">
                  <c:v>6.7814750351322686E-2</c:v>
                </c:pt>
                <c:pt idx="404">
                  <c:v>0.11292250486116411</c:v>
                </c:pt>
                <c:pt idx="405">
                  <c:v>0.25522636812151789</c:v>
                </c:pt>
                <c:pt idx="406">
                  <c:v>0.22652546997020451</c:v>
                </c:pt>
                <c:pt idx="407">
                  <c:v>2.8880866080858537E-2</c:v>
                </c:pt>
                <c:pt idx="408">
                  <c:v>3.7692732069596925E-2</c:v>
                </c:pt>
                <c:pt idx="409">
                  <c:v>3.757017006636864E-2</c:v>
                </c:pt>
                <c:pt idx="410">
                  <c:v>4.5511618511431061E-2</c:v>
                </c:pt>
                <c:pt idx="411">
                  <c:v>4.1529702459587883E-2</c:v>
                </c:pt>
                <c:pt idx="412">
                  <c:v>6.8005436348233125E-2</c:v>
                </c:pt>
                <c:pt idx="413">
                  <c:v>2.1275202258057405E-2</c:v>
                </c:pt>
                <c:pt idx="414">
                  <c:v>7.3430312318895616E-2</c:v>
                </c:pt>
                <c:pt idx="415">
                  <c:v>0.27924643025312473</c:v>
                </c:pt>
                <c:pt idx="416">
                  <c:v>0.21473334390608545</c:v>
                </c:pt>
                <c:pt idx="417">
                  <c:v>0.10452826746439366</c:v>
                </c:pt>
                <c:pt idx="418">
                  <c:v>0.10733855534996189</c:v>
                </c:pt>
                <c:pt idx="419">
                  <c:v>0.28335795312710238</c:v>
                </c:pt>
                <c:pt idx="420">
                  <c:v>0.42608690194997878</c:v>
                </c:pt>
                <c:pt idx="421">
                  <c:v>9.8983740045961374E-2</c:v>
                </c:pt>
                <c:pt idx="422">
                  <c:v>0.26499995386663372</c:v>
                </c:pt>
                <c:pt idx="423">
                  <c:v>0.10557048426189228</c:v>
                </c:pt>
                <c:pt idx="424">
                  <c:v>7.8043224047265866E-2</c:v>
                </c:pt>
                <c:pt idx="425">
                  <c:v>6.7894724767157841E-2</c:v>
                </c:pt>
                <c:pt idx="426">
                  <c:v>0.12843725260212233</c:v>
                </c:pt>
                <c:pt idx="427">
                  <c:v>7.9314112777153514E-2</c:v>
                </c:pt>
                <c:pt idx="428">
                  <c:v>0.11804382476891627</c:v>
                </c:pt>
                <c:pt idx="429">
                  <c:v>0.13864844992069933</c:v>
                </c:pt>
                <c:pt idx="430">
                  <c:v>4.2210407024163801E-2</c:v>
                </c:pt>
                <c:pt idx="431">
                  <c:v>8.7018943685874289E-2</c:v>
                </c:pt>
                <c:pt idx="432">
                  <c:v>0.39814665728516041</c:v>
                </c:pt>
                <c:pt idx="433">
                  <c:v>0.56449653548404488</c:v>
                </c:pt>
                <c:pt idx="434">
                  <c:v>0.24142000171229858</c:v>
                </c:pt>
                <c:pt idx="435">
                  <c:v>0.46402365116516131</c:v>
                </c:pt>
                <c:pt idx="436">
                  <c:v>0.3509224403233146</c:v>
                </c:pt>
                <c:pt idx="437">
                  <c:v>0.30465057410355872</c:v>
                </c:pt>
                <c:pt idx="438">
                  <c:v>0.39240423758944132</c:v>
                </c:pt>
                <c:pt idx="439">
                  <c:v>0.22243774141822711</c:v>
                </c:pt>
                <c:pt idx="440">
                  <c:v>0.12906236343294089</c:v>
                </c:pt>
                <c:pt idx="441">
                  <c:v>0.26200951746961226</c:v>
                </c:pt>
                <c:pt idx="442">
                  <c:v>0.30920208798319854</c:v>
                </c:pt>
                <c:pt idx="443">
                  <c:v>0.11360727145642407</c:v>
                </c:pt>
                <c:pt idx="444">
                  <c:v>0.10748334379933019</c:v>
                </c:pt>
                <c:pt idx="445">
                  <c:v>0.13260248266004138</c:v>
                </c:pt>
                <c:pt idx="446">
                  <c:v>0.108076136842089</c:v>
                </c:pt>
                <c:pt idx="447">
                  <c:v>0.23505904861619936</c:v>
                </c:pt>
                <c:pt idx="448">
                  <c:v>8.0770860655774365E-2</c:v>
                </c:pt>
                <c:pt idx="449">
                  <c:v>0.16835040919042402</c:v>
                </c:pt>
                <c:pt idx="450">
                  <c:v>4.9081310681589232E-2</c:v>
                </c:pt>
                <c:pt idx="451">
                  <c:v>0.25614878900572158</c:v>
                </c:pt>
                <c:pt idx="452">
                  <c:v>0.39354704488319353</c:v>
                </c:pt>
                <c:pt idx="453">
                  <c:v>9.4447675479677945E-2</c:v>
                </c:pt>
                <c:pt idx="454">
                  <c:v>0.12273886939804651</c:v>
                </c:pt>
                <c:pt idx="455">
                  <c:v>0.16743567047303778</c:v>
                </c:pt>
                <c:pt idx="456">
                  <c:v>0.19529035755432422</c:v>
                </c:pt>
                <c:pt idx="457">
                  <c:v>0.49829128193611505</c:v>
                </c:pt>
                <c:pt idx="458">
                  <c:v>0.56046380580777355</c:v>
                </c:pt>
                <c:pt idx="459">
                  <c:v>0.34423314257956505</c:v>
                </c:pt>
                <c:pt idx="460">
                  <c:v>0.23394190519831851</c:v>
                </c:pt>
                <c:pt idx="461">
                  <c:v>0.51613913093291153</c:v>
                </c:pt>
                <c:pt idx="462">
                  <c:v>0.21058223747786636</c:v>
                </c:pt>
                <c:pt idx="463">
                  <c:v>0.19485770879659375</c:v>
                </c:pt>
                <c:pt idx="464">
                  <c:v>0.11898545107016244</c:v>
                </c:pt>
                <c:pt idx="465">
                  <c:v>7.8797181131712024E-2</c:v>
                </c:pt>
                <c:pt idx="466">
                  <c:v>0.10964014612509548</c:v>
                </c:pt>
                <c:pt idx="467">
                  <c:v>1.8769052546490583E-2</c:v>
                </c:pt>
                <c:pt idx="468">
                  <c:v>2.8024308729747364E-2</c:v>
                </c:pt>
                <c:pt idx="469">
                  <c:v>1.8317236612592745E-2</c:v>
                </c:pt>
                <c:pt idx="470">
                  <c:v>4.2539389019724774E-2</c:v>
                </c:pt>
                <c:pt idx="471">
                  <c:v>1.5019373326349611E-2</c:v>
                </c:pt>
                <c:pt idx="472">
                  <c:v>0.17034197694584696</c:v>
                </c:pt>
                <c:pt idx="473">
                  <c:v>6.130601751966161E-2</c:v>
                </c:pt>
                <c:pt idx="474">
                  <c:v>8.3414996190008611E-2</c:v>
                </c:pt>
                <c:pt idx="475">
                  <c:v>0.43885894617781945</c:v>
                </c:pt>
                <c:pt idx="476">
                  <c:v>8.5606257792813154E-2</c:v>
                </c:pt>
                <c:pt idx="477">
                  <c:v>4.4898200890281126E-2</c:v>
                </c:pt>
                <c:pt idx="478">
                  <c:v>0.10216754779909151</c:v>
                </c:pt>
                <c:pt idx="479">
                  <c:v>2.7547377039181625E-2</c:v>
                </c:pt>
                <c:pt idx="480">
                  <c:v>7.7202604642908346E-2</c:v>
                </c:pt>
                <c:pt idx="481">
                  <c:v>2.4259320412791358E-2</c:v>
                </c:pt>
                <c:pt idx="482">
                  <c:v>3.7762283722599085E-2</c:v>
                </c:pt>
                <c:pt idx="483">
                  <c:v>5.9487638436507326E-2</c:v>
                </c:pt>
                <c:pt idx="484">
                  <c:v>4.7163641291919509E-2</c:v>
                </c:pt>
                <c:pt idx="485">
                  <c:v>4.3375143335030647E-2</c:v>
                </c:pt>
                <c:pt idx="486">
                  <c:v>1.7553562097001381E-2</c:v>
                </c:pt>
                <c:pt idx="487">
                  <c:v>8.3048334185966771E-2</c:v>
                </c:pt>
                <c:pt idx="488">
                  <c:v>3.7721616676910076E-2</c:v>
                </c:pt>
                <c:pt idx="489">
                  <c:v>0.12443734209426706</c:v>
                </c:pt>
                <c:pt idx="490">
                  <c:v>7.4888485732343838E-3</c:v>
                </c:pt>
                <c:pt idx="491">
                  <c:v>2.2218349696316839E-2</c:v>
                </c:pt>
                <c:pt idx="492">
                  <c:v>6.1679259078635095E-3</c:v>
                </c:pt>
                <c:pt idx="493">
                  <c:v>0.16332990922417315</c:v>
                </c:pt>
                <c:pt idx="494">
                  <c:v>0.12774473585626753</c:v>
                </c:pt>
                <c:pt idx="495">
                  <c:v>4.5999495590116575E-2</c:v>
                </c:pt>
                <c:pt idx="496">
                  <c:v>1.6996082377480948E-2</c:v>
                </c:pt>
                <c:pt idx="497">
                  <c:v>1.2936494860253321E-2</c:v>
                </c:pt>
                <c:pt idx="498">
                  <c:v>8.8660171917248759E-3</c:v>
                </c:pt>
                <c:pt idx="499">
                  <c:v>1.7873000869846146E-2</c:v>
                </c:pt>
                <c:pt idx="500">
                  <c:v>1.1120180784329765E-2</c:v>
                </c:pt>
                <c:pt idx="501">
                  <c:v>1.5073479914982391E-2</c:v>
                </c:pt>
                <c:pt idx="502">
                  <c:v>1.0401396806582358E-2</c:v>
                </c:pt>
                <c:pt idx="503">
                  <c:v>6.6862008702514145E-2</c:v>
                </c:pt>
                <c:pt idx="504">
                  <c:v>2.4642294274361137E-2</c:v>
                </c:pt>
                <c:pt idx="505">
                  <c:v>7.2277356321911726E-3</c:v>
                </c:pt>
                <c:pt idx="506">
                  <c:v>3.2646164573797778E-2</c:v>
                </c:pt>
                <c:pt idx="507">
                  <c:v>3.9572683209911259E-2</c:v>
                </c:pt>
                <c:pt idx="508">
                  <c:v>2.4651484831233406E-2</c:v>
                </c:pt>
                <c:pt idx="509">
                  <c:v>2.0525842576540547E-2</c:v>
                </c:pt>
                <c:pt idx="510">
                  <c:v>0.14022156053187032</c:v>
                </c:pt>
                <c:pt idx="511">
                  <c:v>8.1505824772481569E-2</c:v>
                </c:pt>
                <c:pt idx="512">
                  <c:v>9.445200944547022E-2</c:v>
                </c:pt>
                <c:pt idx="513">
                  <c:v>0.41108628152365501</c:v>
                </c:pt>
                <c:pt idx="514">
                  <c:v>6.0697341766967346E-2</c:v>
                </c:pt>
                <c:pt idx="515">
                  <c:v>0.13824243380766441</c:v>
                </c:pt>
                <c:pt idx="516">
                  <c:v>0.16268414832104836</c:v>
                </c:pt>
                <c:pt idx="517">
                  <c:v>0.14546025443085805</c:v>
                </c:pt>
                <c:pt idx="518">
                  <c:v>0.1049748528964371</c:v>
                </c:pt>
                <c:pt idx="519">
                  <c:v>1.6224674707239713E-2</c:v>
                </c:pt>
                <c:pt idx="520">
                  <c:v>6.6111397694599274E-3</c:v>
                </c:pt>
                <c:pt idx="521">
                  <c:v>4.1263093455062259E-3</c:v>
                </c:pt>
                <c:pt idx="522">
                  <c:v>4.6028182619577522E-3</c:v>
                </c:pt>
                <c:pt idx="523">
                  <c:v>2.6104431991813533E-3</c:v>
                </c:pt>
                <c:pt idx="524">
                  <c:v>2.4040357413576085E-2</c:v>
                </c:pt>
                <c:pt idx="525">
                  <c:v>1.1476343543789271E-2</c:v>
                </c:pt>
                <c:pt idx="526">
                  <c:v>4.6835058701049155E-2</c:v>
                </c:pt>
                <c:pt idx="527">
                  <c:v>3.4563377197465491E-3</c:v>
                </c:pt>
                <c:pt idx="528">
                  <c:v>3.0875172307804899E-3</c:v>
                </c:pt>
                <c:pt idx="529">
                  <c:v>9.3737072924611094E-3</c:v>
                </c:pt>
                <c:pt idx="530">
                  <c:v>1.3096354463216118E-2</c:v>
                </c:pt>
                <c:pt idx="531">
                  <c:v>6.5016009085403642E-3</c:v>
                </c:pt>
                <c:pt idx="532">
                  <c:v>2.3374288481523703E-3</c:v>
                </c:pt>
                <c:pt idx="533">
                  <c:v>3.1163232318512364E-3</c:v>
                </c:pt>
                <c:pt idx="534">
                  <c:v>3.2830534452914029E-3</c:v>
                </c:pt>
                <c:pt idx="535">
                  <c:v>2.7086117733740576E-3</c:v>
                </c:pt>
                <c:pt idx="536">
                  <c:v>1.5457320569710631E-2</c:v>
                </c:pt>
                <c:pt idx="537">
                  <c:v>8.0122660834644435E-2</c:v>
                </c:pt>
                <c:pt idx="538">
                  <c:v>3.9959759467532874E-3</c:v>
                </c:pt>
                <c:pt idx="539">
                  <c:v>6.8971921342489495E-3</c:v>
                </c:pt>
                <c:pt idx="540">
                  <c:v>4.2218626687718979E-3</c:v>
                </c:pt>
                <c:pt idx="541">
                  <c:v>3.9064306897924842E-3</c:v>
                </c:pt>
                <c:pt idx="542">
                  <c:v>3.2183424496710522E-2</c:v>
                </c:pt>
                <c:pt idx="543">
                  <c:v>2.1581195114479474E-3</c:v>
                </c:pt>
                <c:pt idx="544">
                  <c:v>1.158330751914967E-2</c:v>
                </c:pt>
                <c:pt idx="545">
                  <c:v>4.7019492314956191E-3</c:v>
                </c:pt>
                <c:pt idx="546">
                  <c:v>1.404206828906257E-2</c:v>
                </c:pt>
                <c:pt idx="547">
                  <c:v>8.0568445332814386E-3</c:v>
                </c:pt>
                <c:pt idx="548">
                  <c:v>6.7601961128869015E-2</c:v>
                </c:pt>
                <c:pt idx="549">
                  <c:v>3.3340835555590302E-2</c:v>
                </c:pt>
                <c:pt idx="550">
                  <c:v>5.6262054652324249E-2</c:v>
                </c:pt>
                <c:pt idx="551">
                  <c:v>3.2362251573495704E-2</c:v>
                </c:pt>
                <c:pt idx="552">
                  <c:v>2.6357248787552447E-2</c:v>
                </c:pt>
                <c:pt idx="553">
                  <c:v>6.5372137852973871E-3</c:v>
                </c:pt>
                <c:pt idx="554">
                  <c:v>0.28331410359084619</c:v>
                </c:pt>
                <c:pt idx="555">
                  <c:v>3.8693742200176164E-2</c:v>
                </c:pt>
                <c:pt idx="556">
                  <c:v>0.39369915858454824</c:v>
                </c:pt>
                <c:pt idx="557">
                  <c:v>0.27634433877449815</c:v>
                </c:pt>
                <c:pt idx="558">
                  <c:v>0.27959464315964405</c:v>
                </c:pt>
                <c:pt idx="559">
                  <c:v>0.26552954749056751</c:v>
                </c:pt>
                <c:pt idx="560">
                  <c:v>0.1868454637456102</c:v>
                </c:pt>
                <c:pt idx="561">
                  <c:v>0.14648057195414516</c:v>
                </c:pt>
                <c:pt idx="562">
                  <c:v>0.45823445863076812</c:v>
                </c:pt>
                <c:pt idx="563">
                  <c:v>1.6105533137798902E-2</c:v>
                </c:pt>
                <c:pt idx="564">
                  <c:v>1.0585433140291128E-2</c:v>
                </c:pt>
                <c:pt idx="565">
                  <c:v>1.9147314282507225E-2</c:v>
                </c:pt>
                <c:pt idx="566">
                  <c:v>2.8082069446401427E-2</c:v>
                </c:pt>
                <c:pt idx="567">
                  <c:v>1.9082920898595781E-2</c:v>
                </c:pt>
                <c:pt idx="568">
                  <c:v>3.6259136916078877E-2</c:v>
                </c:pt>
                <c:pt idx="569">
                  <c:v>1.8698340920291046E-2</c:v>
                </c:pt>
                <c:pt idx="570">
                  <c:v>6.8121680109173327E-2</c:v>
                </c:pt>
                <c:pt idx="571">
                  <c:v>3.8784723614429225E-3</c:v>
                </c:pt>
                <c:pt idx="572">
                  <c:v>1.4337168869690577E-2</c:v>
                </c:pt>
                <c:pt idx="573">
                  <c:v>4.9088153673657537E-3</c:v>
                </c:pt>
                <c:pt idx="574">
                  <c:v>1.2899477693599648E-2</c:v>
                </c:pt>
                <c:pt idx="575">
                  <c:v>1.5655293577733504E-2</c:v>
                </c:pt>
                <c:pt idx="576">
                  <c:v>3.3548177577900393E-2</c:v>
                </c:pt>
                <c:pt idx="577">
                  <c:v>2.1790187867878209E-2</c:v>
                </c:pt>
                <c:pt idx="578">
                  <c:v>4.7480401079047149E-3</c:v>
                </c:pt>
                <c:pt idx="579">
                  <c:v>2.4904858244148504E-3</c:v>
                </c:pt>
                <c:pt idx="580">
                  <c:v>5.3265076941245697E-3</c:v>
                </c:pt>
                <c:pt idx="581">
                  <c:v>2.2193323168356583E-2</c:v>
                </c:pt>
                <c:pt idx="582">
                  <c:v>3.086253369873514E-2</c:v>
                </c:pt>
                <c:pt idx="583">
                  <c:v>1.8163351084046351E-2</c:v>
                </c:pt>
                <c:pt idx="584">
                  <c:v>4.0449720673886386E-2</c:v>
                </c:pt>
                <c:pt idx="585">
                  <c:v>2.4129120857099653E-3</c:v>
                </c:pt>
                <c:pt idx="586">
                  <c:v>7.2371811282278256E-3</c:v>
                </c:pt>
                <c:pt idx="587">
                  <c:v>2.6875219310088859E-3</c:v>
                </c:pt>
                <c:pt idx="588">
                  <c:v>9.7455804654700787E-2</c:v>
                </c:pt>
                <c:pt idx="589">
                  <c:v>2.3724564270780572E-2</c:v>
                </c:pt>
                <c:pt idx="590">
                  <c:v>6.271628786414107E-3</c:v>
                </c:pt>
                <c:pt idx="591">
                  <c:v>6.6438631232391784E-2</c:v>
                </c:pt>
                <c:pt idx="592">
                  <c:v>0.13948289979728087</c:v>
                </c:pt>
                <c:pt idx="593">
                  <c:v>0.13673021966486748</c:v>
                </c:pt>
                <c:pt idx="594">
                  <c:v>0.12999785419829887</c:v>
                </c:pt>
                <c:pt idx="595">
                  <c:v>0.1955844893661271</c:v>
                </c:pt>
                <c:pt idx="596">
                  <c:v>3.125426684509173E-3</c:v>
                </c:pt>
                <c:pt idx="597">
                  <c:v>2.2159460873860796E-3</c:v>
                </c:pt>
                <c:pt idx="598">
                  <c:v>2.5147439232440602E-2</c:v>
                </c:pt>
                <c:pt idx="599">
                  <c:v>4.6788387838041373E-2</c:v>
                </c:pt>
                <c:pt idx="600">
                  <c:v>9.5380793186316086E-3</c:v>
                </c:pt>
                <c:pt idx="601">
                  <c:v>2.3839860507826809E-2</c:v>
                </c:pt>
                <c:pt idx="602">
                  <c:v>7.4251987618854983E-3</c:v>
                </c:pt>
                <c:pt idx="603">
                  <c:v>5.4018853443783425E-2</c:v>
                </c:pt>
                <c:pt idx="604">
                  <c:v>3.8844011841575828E-2</c:v>
                </c:pt>
                <c:pt idx="605">
                  <c:v>0.47287092395483149</c:v>
                </c:pt>
                <c:pt idx="606">
                  <c:v>3.3698604431784761E-2</c:v>
                </c:pt>
                <c:pt idx="607">
                  <c:v>3.3719233259161166E-2</c:v>
                </c:pt>
                <c:pt idx="608">
                  <c:v>9.8421063816475793E-2</c:v>
                </c:pt>
                <c:pt idx="609">
                  <c:v>7.4775643284753376E-2</c:v>
                </c:pt>
                <c:pt idx="610">
                  <c:v>8.7941933934210417E-2</c:v>
                </c:pt>
                <c:pt idx="611">
                  <c:v>7.0941103314795334E-2</c:v>
                </c:pt>
                <c:pt idx="612">
                  <c:v>8.6391249471524864E-2</c:v>
                </c:pt>
                <c:pt idx="613">
                  <c:v>0.1948371267080638</c:v>
                </c:pt>
                <c:pt idx="614">
                  <c:v>0.1557670879279294</c:v>
                </c:pt>
                <c:pt idx="615">
                  <c:v>7.0223118146429328E-2</c:v>
                </c:pt>
                <c:pt idx="616">
                  <c:v>9.647335409528171E-2</c:v>
                </c:pt>
                <c:pt idx="617">
                  <c:v>0.12637056277295755</c:v>
                </c:pt>
                <c:pt idx="618">
                  <c:v>9.6680602639898541E-2</c:v>
                </c:pt>
                <c:pt idx="619">
                  <c:v>1.0351870624934574E-2</c:v>
                </c:pt>
                <c:pt idx="620">
                  <c:v>2.2388247528873444E-3</c:v>
                </c:pt>
                <c:pt idx="621">
                  <c:v>8.0987805386605827E-2</c:v>
                </c:pt>
                <c:pt idx="622">
                  <c:v>1.687615474561684E-2</c:v>
                </c:pt>
                <c:pt idx="623">
                  <c:v>9.7283574128791579E-3</c:v>
                </c:pt>
                <c:pt idx="624">
                  <c:v>5.6099174020264736E-2</c:v>
                </c:pt>
                <c:pt idx="625">
                  <c:v>7.3435275134626943E-2</c:v>
                </c:pt>
                <c:pt idx="626">
                  <c:v>7.375763720988876E-2</c:v>
                </c:pt>
                <c:pt idx="627">
                  <c:v>4.2235255094709087E-2</c:v>
                </c:pt>
                <c:pt idx="628">
                  <c:v>2.1913593294842194E-3</c:v>
                </c:pt>
                <c:pt idx="629">
                  <c:v>9.1872065468309606E-3</c:v>
                </c:pt>
                <c:pt idx="630">
                  <c:v>1.6848068947685202E-2</c:v>
                </c:pt>
                <c:pt idx="631">
                  <c:v>6.1766624605741192E-2</c:v>
                </c:pt>
                <c:pt idx="632">
                  <c:v>1.6654387415594454E-2</c:v>
                </c:pt>
                <c:pt idx="633">
                  <c:v>1.9761896125840617E-2</c:v>
                </c:pt>
                <c:pt idx="634">
                  <c:v>2.7445431116371634E-2</c:v>
                </c:pt>
                <c:pt idx="635">
                  <c:v>1.6985583132898621E-2</c:v>
                </c:pt>
                <c:pt idx="636">
                  <c:v>3.0975097837737622E-2</c:v>
                </c:pt>
                <c:pt idx="637">
                  <c:v>9.2168247415892815E-2</c:v>
                </c:pt>
                <c:pt idx="638">
                  <c:v>3.1277663886892897E-2</c:v>
                </c:pt>
                <c:pt idx="639">
                  <c:v>1.9408745897505693E-2</c:v>
                </c:pt>
                <c:pt idx="640">
                  <c:v>1.9014733170122637E-2</c:v>
                </c:pt>
                <c:pt idx="641">
                  <c:v>2.4540875225823867E-2</c:v>
                </c:pt>
                <c:pt idx="642">
                  <c:v>4.0798010062155728E-2</c:v>
                </c:pt>
                <c:pt idx="643">
                  <c:v>2.6550235610420855E-3</c:v>
                </c:pt>
                <c:pt idx="644">
                  <c:v>2.1502695096811205E-3</c:v>
                </c:pt>
                <c:pt idx="645">
                  <c:v>1.7403343443434603E-2</c:v>
                </c:pt>
                <c:pt idx="646">
                  <c:v>2.1582257360997746E-3</c:v>
                </c:pt>
                <c:pt idx="647">
                  <c:v>1.8647907580117402E-3</c:v>
                </c:pt>
                <c:pt idx="648">
                  <c:v>2.5032580640959666E-2</c:v>
                </c:pt>
                <c:pt idx="649">
                  <c:v>5.0111919249141462E-2</c:v>
                </c:pt>
                <c:pt idx="650">
                  <c:v>2.1364135661024008E-3</c:v>
                </c:pt>
                <c:pt idx="651">
                  <c:v>1.5047125578875127E-3</c:v>
                </c:pt>
                <c:pt idx="652">
                  <c:v>1.4647933337471599E-3</c:v>
                </c:pt>
                <c:pt idx="653">
                  <c:v>4.2015302081739134E-2</c:v>
                </c:pt>
                <c:pt idx="654">
                  <c:v>3.7439326789287256E-2</c:v>
                </c:pt>
                <c:pt idx="655">
                  <c:v>1.7416647018824047E-2</c:v>
                </c:pt>
                <c:pt idx="656">
                  <c:v>3.4812510122279955E-2</c:v>
                </c:pt>
                <c:pt idx="657">
                  <c:v>6.1779414053815901E-2</c:v>
                </c:pt>
                <c:pt idx="658">
                  <c:v>3.8129549082662952E-2</c:v>
                </c:pt>
                <c:pt idx="659">
                  <c:v>2.9548403037599345E-2</c:v>
                </c:pt>
                <c:pt idx="660">
                  <c:v>1.3659959096158595E-3</c:v>
                </c:pt>
                <c:pt idx="661">
                  <c:v>1.74422854007786E-2</c:v>
                </c:pt>
                <c:pt idx="662">
                  <c:v>4.3331846166963429E-2</c:v>
                </c:pt>
                <c:pt idx="663">
                  <c:v>3.1421912715029462E-2</c:v>
                </c:pt>
                <c:pt idx="664">
                  <c:v>2.485969152220957E-3</c:v>
                </c:pt>
                <c:pt idx="665">
                  <c:v>1.2724903851871824E-2</c:v>
                </c:pt>
                <c:pt idx="666">
                  <c:v>2.8058731890404391E-3</c:v>
                </c:pt>
                <c:pt idx="667">
                  <c:v>4.9548869108881552E-2</c:v>
                </c:pt>
                <c:pt idx="668">
                  <c:v>2.0797405898827217E-3</c:v>
                </c:pt>
                <c:pt idx="669">
                  <c:v>3.7555406964263813E-3</c:v>
                </c:pt>
                <c:pt idx="670">
                  <c:v>1.4019189623562223E-3</c:v>
                </c:pt>
                <c:pt idx="671">
                  <c:v>2.9638383815632469E-2</c:v>
                </c:pt>
                <c:pt idx="672">
                  <c:v>9.4249734339058803E-4</c:v>
                </c:pt>
                <c:pt idx="673">
                  <c:v>7.2190804475638906E-3</c:v>
                </c:pt>
                <c:pt idx="674">
                  <c:v>0.10573284651765121</c:v>
                </c:pt>
                <c:pt idx="675">
                  <c:v>5.6618185544388844E-3</c:v>
                </c:pt>
                <c:pt idx="676">
                  <c:v>1.1082970288810838E-3</c:v>
                </c:pt>
                <c:pt idx="677">
                  <c:v>1.1433883425978219E-2</c:v>
                </c:pt>
                <c:pt idx="678">
                  <c:v>2.3939630949768392E-2</c:v>
                </c:pt>
                <c:pt idx="679">
                  <c:v>1.9831056872124154E-2</c:v>
                </c:pt>
                <c:pt idx="680">
                  <c:v>3.677151152395918E-3</c:v>
                </c:pt>
                <c:pt idx="681">
                  <c:v>2.2048407249406772E-2</c:v>
                </c:pt>
                <c:pt idx="682">
                  <c:v>5.0824714281021283E-3</c:v>
                </c:pt>
                <c:pt idx="683">
                  <c:v>1.5061905676924019E-2</c:v>
                </c:pt>
                <c:pt idx="684">
                  <c:v>4.9465444516356517E-2</c:v>
                </c:pt>
                <c:pt idx="685">
                  <c:v>5.291066688854025E-2</c:v>
                </c:pt>
                <c:pt idx="686">
                  <c:v>7.4349478479768319E-2</c:v>
                </c:pt>
                <c:pt idx="687">
                  <c:v>8.9154713530586793E-2</c:v>
                </c:pt>
                <c:pt idx="688">
                  <c:v>6.0513632605186093E-2</c:v>
                </c:pt>
                <c:pt idx="689">
                  <c:v>7.8176217311299437E-2</c:v>
                </c:pt>
                <c:pt idx="690">
                  <c:v>2.7406361689445446E-2</c:v>
                </c:pt>
                <c:pt idx="691">
                  <c:v>3.0710330768673019E-2</c:v>
                </c:pt>
                <c:pt idx="692">
                  <c:v>2.4347967009198092E-2</c:v>
                </c:pt>
                <c:pt idx="693">
                  <c:v>5.2300410513027459E-2</c:v>
                </c:pt>
                <c:pt idx="694">
                  <c:v>2.8241270456523117E-2</c:v>
                </c:pt>
                <c:pt idx="695">
                  <c:v>3.9389896078107528E-2</c:v>
                </c:pt>
                <c:pt idx="696">
                  <c:v>1.7553940256761772E-2</c:v>
                </c:pt>
                <c:pt idx="697">
                  <c:v>2.7889705099992779E-2</c:v>
                </c:pt>
                <c:pt idx="698">
                  <c:v>8.3902157314541242E-3</c:v>
                </c:pt>
                <c:pt idx="699">
                  <c:v>3.961731455960487E-2</c:v>
                </c:pt>
                <c:pt idx="700">
                  <c:v>4.3608191723072467E-2</c:v>
                </c:pt>
                <c:pt idx="701">
                  <c:v>1.3396982974722851E-2</c:v>
                </c:pt>
                <c:pt idx="702">
                  <c:v>1.0523844087186797E-2</c:v>
                </c:pt>
                <c:pt idx="703">
                  <c:v>1.978445824187949E-2</c:v>
                </c:pt>
                <c:pt idx="704">
                  <c:v>4.6487381166774248E-2</c:v>
                </c:pt>
                <c:pt idx="705">
                  <c:v>4.0474883169400989E-2</c:v>
                </c:pt>
                <c:pt idx="706">
                  <c:v>5.285178443956335E-2</c:v>
                </c:pt>
                <c:pt idx="707">
                  <c:v>2.3813130136451918E-2</c:v>
                </c:pt>
                <c:pt idx="708">
                  <c:v>6.3227462133456473E-3</c:v>
                </c:pt>
                <c:pt idx="709">
                  <c:v>1.6222652189869825E-2</c:v>
                </c:pt>
                <c:pt idx="710">
                  <c:v>2.7033026652779268E-3</c:v>
                </c:pt>
                <c:pt idx="711">
                  <c:v>2.6163817945639913E-2</c:v>
                </c:pt>
                <c:pt idx="712">
                  <c:v>1.2152078919155124E-3</c:v>
                </c:pt>
                <c:pt idx="713">
                  <c:v>1.3307839246945783E-2</c:v>
                </c:pt>
                <c:pt idx="714">
                  <c:v>1.0052814238274211E-2</c:v>
                </c:pt>
                <c:pt idx="715">
                  <c:v>1.5056666677097923E-2</c:v>
                </c:pt>
                <c:pt idx="716">
                  <c:v>1.2473366000940653E-3</c:v>
                </c:pt>
                <c:pt idx="717">
                  <c:v>1.909588880408556E-2</c:v>
                </c:pt>
                <c:pt idx="718">
                  <c:v>9.9796299146304057E-2</c:v>
                </c:pt>
                <c:pt idx="719">
                  <c:v>0.13825453491999562</c:v>
                </c:pt>
                <c:pt idx="720">
                  <c:v>0.15599014270073136</c:v>
                </c:pt>
                <c:pt idx="721">
                  <c:v>2.2886655719536537E-2</c:v>
                </c:pt>
                <c:pt idx="722">
                  <c:v>0</c:v>
                </c:pt>
                <c:pt idx="723">
                  <c:v>6.6175066626385518E-2</c:v>
                </c:pt>
                <c:pt idx="724">
                  <c:v>5.2172125125561089E-2</c:v>
                </c:pt>
                <c:pt idx="725">
                  <c:v>0.36204200288017047</c:v>
                </c:pt>
                <c:pt idx="726">
                  <c:v>0.10279534398910646</c:v>
                </c:pt>
                <c:pt idx="727">
                  <c:v>0.29004521135753691</c:v>
                </c:pt>
                <c:pt idx="728">
                  <c:v>0.23927548745425148</c:v>
                </c:pt>
                <c:pt idx="729">
                  <c:v>0.10185838307456696</c:v>
                </c:pt>
                <c:pt idx="730">
                  <c:v>0.14728896704813849</c:v>
                </c:pt>
                <c:pt idx="731">
                  <c:v>9.6691650003684071E-2</c:v>
                </c:pt>
                <c:pt idx="732">
                  <c:v>0.10647993724060606</c:v>
                </c:pt>
                <c:pt idx="733">
                  <c:v>8.5925569096075932E-2</c:v>
                </c:pt>
                <c:pt idx="734">
                  <c:v>8.3326396332448677E-2</c:v>
                </c:pt>
                <c:pt idx="735">
                  <c:v>6.949575121681778E-2</c:v>
                </c:pt>
                <c:pt idx="736">
                  <c:v>0.10888046990539732</c:v>
                </c:pt>
                <c:pt idx="737">
                  <c:v>0.16863867740144942</c:v>
                </c:pt>
                <c:pt idx="738">
                  <c:v>0.14919757759950331</c:v>
                </c:pt>
                <c:pt idx="739">
                  <c:v>0.39579812371191092</c:v>
                </c:pt>
                <c:pt idx="740">
                  <c:v>0.55008737391885432</c:v>
                </c:pt>
                <c:pt idx="741">
                  <c:v>0.3024615984552611</c:v>
                </c:pt>
                <c:pt idx="742">
                  <c:v>0.49235663811052705</c:v>
                </c:pt>
                <c:pt idx="743">
                  <c:v>0.29657478121689285</c:v>
                </c:pt>
                <c:pt idx="744">
                  <c:v>0.19234055846008868</c:v>
                </c:pt>
                <c:pt idx="745">
                  <c:v>0.23549137445098806</c:v>
                </c:pt>
                <c:pt idx="746">
                  <c:v>0.30877297438187906</c:v>
                </c:pt>
                <c:pt idx="747">
                  <c:v>0.22561227788374869</c:v>
                </c:pt>
                <c:pt idx="748">
                  <c:v>0.43817186813413705</c:v>
                </c:pt>
                <c:pt idx="749">
                  <c:v>0.18257208849420231</c:v>
                </c:pt>
                <c:pt idx="750">
                  <c:v>0.54090606284019693</c:v>
                </c:pt>
                <c:pt idx="751">
                  <c:v>0.3742713326150886</c:v>
                </c:pt>
                <c:pt idx="752">
                  <c:v>0.18277117898556219</c:v>
                </c:pt>
                <c:pt idx="753">
                  <c:v>0.30791722858710774</c:v>
                </c:pt>
                <c:pt idx="754">
                  <c:v>0.27255924000646647</c:v>
                </c:pt>
                <c:pt idx="755">
                  <c:v>6.5477901489769119E-2</c:v>
                </c:pt>
                <c:pt idx="756">
                  <c:v>5.5889316598200373E-2</c:v>
                </c:pt>
                <c:pt idx="757">
                  <c:v>0.15724782558190969</c:v>
                </c:pt>
                <c:pt idx="758">
                  <c:v>0.12776645667306458</c:v>
                </c:pt>
                <c:pt idx="759">
                  <c:v>0.12862021394235526</c:v>
                </c:pt>
                <c:pt idx="760">
                  <c:v>6.6838137898765207E-2</c:v>
                </c:pt>
                <c:pt idx="761">
                  <c:v>8.1520288321068501E-2</c:v>
                </c:pt>
                <c:pt idx="762">
                  <c:v>0.36280777214589494</c:v>
                </c:pt>
                <c:pt idx="763">
                  <c:v>6.4476848869329251E-2</c:v>
                </c:pt>
                <c:pt idx="764">
                  <c:v>7.8802551850106151E-2</c:v>
                </c:pt>
                <c:pt idx="765">
                  <c:v>0.13848702244187647</c:v>
                </c:pt>
                <c:pt idx="766">
                  <c:v>0.45921417284315746</c:v>
                </c:pt>
                <c:pt idx="767">
                  <c:v>7.2121029750867288E-2</c:v>
                </c:pt>
                <c:pt idx="768">
                  <c:v>0.10993707376973401</c:v>
                </c:pt>
                <c:pt idx="769">
                  <c:v>6.7535209557688006E-2</c:v>
                </c:pt>
                <c:pt idx="770">
                  <c:v>0.13203435923041304</c:v>
                </c:pt>
                <c:pt idx="771">
                  <c:v>0.32068937479061388</c:v>
                </c:pt>
                <c:pt idx="772">
                  <c:v>0.10158202902048577</c:v>
                </c:pt>
                <c:pt idx="773">
                  <c:v>7.0033264950788862E-2</c:v>
                </c:pt>
                <c:pt idx="774">
                  <c:v>0.36272884298063363</c:v>
                </c:pt>
                <c:pt idx="775">
                  <c:v>7.5934860162713558E-2</c:v>
                </c:pt>
                <c:pt idx="776">
                  <c:v>0.14941979957103585</c:v>
                </c:pt>
                <c:pt idx="777">
                  <c:v>0.14305459748886468</c:v>
                </c:pt>
                <c:pt idx="778">
                  <c:v>0.19565736797522279</c:v>
                </c:pt>
                <c:pt idx="779">
                  <c:v>0.20233998631286843</c:v>
                </c:pt>
                <c:pt idx="780">
                  <c:v>0.15141163926156728</c:v>
                </c:pt>
                <c:pt idx="781">
                  <c:v>0.22157043838134149</c:v>
                </c:pt>
                <c:pt idx="782">
                  <c:v>0.22784914810304355</c:v>
                </c:pt>
                <c:pt idx="783">
                  <c:v>0.77339980523625129</c:v>
                </c:pt>
                <c:pt idx="784">
                  <c:v>0.32713066771535004</c:v>
                </c:pt>
                <c:pt idx="785">
                  <c:v>0.32566310191819181</c:v>
                </c:pt>
                <c:pt idx="786">
                  <c:v>0.42560431910793828</c:v>
                </c:pt>
                <c:pt idx="787">
                  <c:v>0.82851663279725485</c:v>
                </c:pt>
                <c:pt idx="788">
                  <c:v>0.66749787244238323</c:v>
                </c:pt>
                <c:pt idx="789">
                  <c:v>0.80685319430837821</c:v>
                </c:pt>
                <c:pt idx="790">
                  <c:v>0.23964475833574142</c:v>
                </c:pt>
                <c:pt idx="791">
                  <c:v>0.20882754219794986</c:v>
                </c:pt>
                <c:pt idx="792">
                  <c:v>0.15187442182851502</c:v>
                </c:pt>
                <c:pt idx="793">
                  <c:v>0.73858436118908954</c:v>
                </c:pt>
                <c:pt idx="794">
                  <c:v>0.59104093723658824</c:v>
                </c:pt>
                <c:pt idx="795">
                  <c:v>0.24978642524624675</c:v>
                </c:pt>
                <c:pt idx="796">
                  <c:v>0.12315044318486232</c:v>
                </c:pt>
                <c:pt idx="797">
                  <c:v>9.5716856117164642E-2</c:v>
                </c:pt>
                <c:pt idx="798">
                  <c:v>8.3900876245240563E-2</c:v>
                </c:pt>
                <c:pt idx="799">
                  <c:v>0.10169597832894729</c:v>
                </c:pt>
                <c:pt idx="800">
                  <c:v>0.24099144897714125</c:v>
                </c:pt>
                <c:pt idx="801">
                  <c:v>0.1938675930663013</c:v>
                </c:pt>
                <c:pt idx="802">
                  <c:v>0.25615353087417708</c:v>
                </c:pt>
                <c:pt idx="803">
                  <c:v>0.12562314912706204</c:v>
                </c:pt>
                <c:pt idx="804">
                  <c:v>5.326117424753872E-2</c:v>
                </c:pt>
                <c:pt idx="805">
                  <c:v>0.32039289753849937</c:v>
                </c:pt>
                <c:pt idx="806">
                  <c:v>0.33641313865439443</c:v>
                </c:pt>
                <c:pt idx="807">
                  <c:v>0.50409964589566147</c:v>
                </c:pt>
                <c:pt idx="808">
                  <c:v>0.18011981167703481</c:v>
                </c:pt>
                <c:pt idx="809">
                  <c:v>0.18572393537410259</c:v>
                </c:pt>
                <c:pt idx="810">
                  <c:v>0.19165397329878986</c:v>
                </c:pt>
                <c:pt idx="811">
                  <c:v>0.10386225589365218</c:v>
                </c:pt>
                <c:pt idx="812">
                  <c:v>0.31313284199375607</c:v>
                </c:pt>
                <c:pt idx="813">
                  <c:v>0.19618208376314739</c:v>
                </c:pt>
                <c:pt idx="814">
                  <c:v>7.853813744688562E-2</c:v>
                </c:pt>
                <c:pt idx="815">
                  <c:v>0.11026420320736838</c:v>
                </c:pt>
                <c:pt idx="816">
                  <c:v>0.10384764787953898</c:v>
                </c:pt>
                <c:pt idx="817">
                  <c:v>0.31570697973145029</c:v>
                </c:pt>
                <c:pt idx="818">
                  <c:v>0.43372413149030448</c:v>
                </c:pt>
                <c:pt idx="819">
                  <c:v>9.9801848322113487E-2</c:v>
                </c:pt>
                <c:pt idx="820">
                  <c:v>0.34488915203709408</c:v>
                </c:pt>
                <c:pt idx="821">
                  <c:v>0.15773499732890686</c:v>
                </c:pt>
                <c:pt idx="822">
                  <c:v>0.12910184501151561</c:v>
                </c:pt>
                <c:pt idx="823">
                  <c:v>0.26223461175572815</c:v>
                </c:pt>
                <c:pt idx="824">
                  <c:v>0.22256787936362035</c:v>
                </c:pt>
                <c:pt idx="825">
                  <c:v>0.22068969155252532</c:v>
                </c:pt>
                <c:pt idx="826">
                  <c:v>0.14720340946460542</c:v>
                </c:pt>
                <c:pt idx="827">
                  <c:v>0.41344457076892521</c:v>
                </c:pt>
                <c:pt idx="828">
                  <c:v>0.28416291504034913</c:v>
                </c:pt>
                <c:pt idx="829">
                  <c:v>0.24216348929506504</c:v>
                </c:pt>
                <c:pt idx="830">
                  <c:v>0.35510031536378295</c:v>
                </c:pt>
                <c:pt idx="831">
                  <c:v>0.51448267221096433</c:v>
                </c:pt>
                <c:pt idx="832">
                  <c:v>0.18042177861915401</c:v>
                </c:pt>
                <c:pt idx="833">
                  <c:v>0.13391047353630486</c:v>
                </c:pt>
                <c:pt idx="834">
                  <c:v>7.6229442367040864E-2</c:v>
                </c:pt>
                <c:pt idx="835">
                  <c:v>7.0653064549017972E-2</c:v>
                </c:pt>
                <c:pt idx="836">
                  <c:v>0.12137032197229483</c:v>
                </c:pt>
                <c:pt idx="837">
                  <c:v>0.54615043338457636</c:v>
                </c:pt>
                <c:pt idx="838">
                  <c:v>0.42160677103633881</c:v>
                </c:pt>
                <c:pt idx="839">
                  <c:v>5.8677926156832823E-2</c:v>
                </c:pt>
                <c:pt idx="840">
                  <c:v>0.16113816323695651</c:v>
                </c:pt>
                <c:pt idx="841">
                  <c:v>5.6427391198332899E-2</c:v>
                </c:pt>
                <c:pt idx="842">
                  <c:v>8.9126194336076159E-2</c:v>
                </c:pt>
                <c:pt idx="843">
                  <c:v>3.596862524040801E-2</c:v>
                </c:pt>
                <c:pt idx="844">
                  <c:v>0.10175158056067746</c:v>
                </c:pt>
                <c:pt idx="845">
                  <c:v>0.16123690967325457</c:v>
                </c:pt>
                <c:pt idx="846">
                  <c:v>4.1426473342984264E-2</c:v>
                </c:pt>
                <c:pt idx="847">
                  <c:v>4.2744593802041E-2</c:v>
                </c:pt>
                <c:pt idx="848">
                  <c:v>0.12777405386016058</c:v>
                </c:pt>
                <c:pt idx="849">
                  <c:v>0.1910297632530181</c:v>
                </c:pt>
                <c:pt idx="850">
                  <c:v>0.13485871125987758</c:v>
                </c:pt>
                <c:pt idx="851">
                  <c:v>0.16056859515206331</c:v>
                </c:pt>
                <c:pt idx="852">
                  <c:v>0.2399767741073576</c:v>
                </c:pt>
                <c:pt idx="853">
                  <c:v>6.9970728373790675E-2</c:v>
                </c:pt>
                <c:pt idx="854">
                  <c:v>0.40177151829046864</c:v>
                </c:pt>
                <c:pt idx="855">
                  <c:v>0.18594025975296838</c:v>
                </c:pt>
                <c:pt idx="856">
                  <c:v>0.194556574655744</c:v>
                </c:pt>
                <c:pt idx="857">
                  <c:v>0.3898489653499026</c:v>
                </c:pt>
                <c:pt idx="858">
                  <c:v>0.13311305782232083</c:v>
                </c:pt>
                <c:pt idx="859">
                  <c:v>0.36471135189775283</c:v>
                </c:pt>
                <c:pt idx="860">
                  <c:v>0.31755348710239761</c:v>
                </c:pt>
                <c:pt idx="861">
                  <c:v>0.22533405427579645</c:v>
                </c:pt>
                <c:pt idx="862">
                  <c:v>0.57320308185503155</c:v>
                </c:pt>
                <c:pt idx="863">
                  <c:v>0.35497464735173678</c:v>
                </c:pt>
                <c:pt idx="864">
                  <c:v>0.36529220528965189</c:v>
                </c:pt>
                <c:pt idx="865">
                  <c:v>0.29420918371558036</c:v>
                </c:pt>
                <c:pt idx="866">
                  <c:v>0.45192406846891842</c:v>
                </c:pt>
                <c:pt idx="867">
                  <c:v>4.2835071711444565E-2</c:v>
                </c:pt>
                <c:pt idx="868">
                  <c:v>0.19971717219074095</c:v>
                </c:pt>
                <c:pt idx="869">
                  <c:v>1.3493124782559478E-2</c:v>
                </c:pt>
                <c:pt idx="870">
                  <c:v>2.0013213029496323E-3</c:v>
                </c:pt>
                <c:pt idx="871">
                  <c:v>3.9682513126377446E-3</c:v>
                </c:pt>
                <c:pt idx="872">
                  <c:v>7.801159671944883E-4</c:v>
                </c:pt>
                <c:pt idx="873">
                  <c:v>5.4238647119776518E-3</c:v>
                </c:pt>
                <c:pt idx="874">
                  <c:v>2.4572848846010815E-2</c:v>
                </c:pt>
                <c:pt idx="875">
                  <c:v>4.8823994209601625E-3</c:v>
                </c:pt>
                <c:pt idx="876">
                  <c:v>1.1616770408954722E-3</c:v>
                </c:pt>
                <c:pt idx="877">
                  <c:v>1.656772934466914E-2</c:v>
                </c:pt>
                <c:pt idx="878">
                  <c:v>2.0798680594647989E-3</c:v>
                </c:pt>
                <c:pt idx="879">
                  <c:v>7.0613304661855435E-3</c:v>
                </c:pt>
                <c:pt idx="880">
                  <c:v>1.504912260232835E-3</c:v>
                </c:pt>
                <c:pt idx="881">
                  <c:v>4.3457376086963274E-3</c:v>
                </c:pt>
                <c:pt idx="882">
                  <c:v>1.696643507716819E-3</c:v>
                </c:pt>
                <c:pt idx="883">
                  <c:v>2.0326543884863425E-2</c:v>
                </c:pt>
                <c:pt idx="884">
                  <c:v>1.9427235360396275E-3</c:v>
                </c:pt>
                <c:pt idx="885">
                  <c:v>1.1628300032659269E-2</c:v>
                </c:pt>
                <c:pt idx="886">
                  <c:v>1.6557045269192572E-3</c:v>
                </c:pt>
                <c:pt idx="887">
                  <c:v>4.8240778381446817E-3</c:v>
                </c:pt>
                <c:pt idx="888">
                  <c:v>1.6946486087563478E-3</c:v>
                </c:pt>
                <c:pt idx="889">
                  <c:v>2.510049218533817E-2</c:v>
                </c:pt>
                <c:pt idx="890">
                  <c:v>1.359932606492039E-3</c:v>
                </c:pt>
                <c:pt idx="891">
                  <c:v>4.5228544685878272E-3</c:v>
                </c:pt>
                <c:pt idx="892">
                  <c:v>0.11434759779355351</c:v>
                </c:pt>
                <c:pt idx="893">
                  <c:v>0.16302904701843182</c:v>
                </c:pt>
                <c:pt idx="894">
                  <c:v>2.0631191937193726E-2</c:v>
                </c:pt>
                <c:pt idx="895">
                  <c:v>0.13064417596758576</c:v>
                </c:pt>
                <c:pt idx="896">
                  <c:v>2.5144945077616717E-2</c:v>
                </c:pt>
                <c:pt idx="897">
                  <c:v>6.4972095814355675E-3</c:v>
                </c:pt>
                <c:pt idx="898">
                  <c:v>1.2724236761058692E-2</c:v>
                </c:pt>
                <c:pt idx="899">
                  <c:v>7.7983704250378344E-2</c:v>
                </c:pt>
                <c:pt idx="900">
                  <c:v>2.3031310325843496E-3</c:v>
                </c:pt>
                <c:pt idx="901">
                  <c:v>3.5290236373240913E-2</c:v>
                </c:pt>
                <c:pt idx="902">
                  <c:v>3.2142028749910837E-3</c:v>
                </c:pt>
                <c:pt idx="903">
                  <c:v>5.2201661952237105E-3</c:v>
                </c:pt>
                <c:pt idx="904">
                  <c:v>8.2071078012023848E-4</c:v>
                </c:pt>
                <c:pt idx="905">
                  <c:v>1.0626979726096799E-2</c:v>
                </c:pt>
                <c:pt idx="906">
                  <c:v>3.844562265853918E-2</c:v>
                </c:pt>
                <c:pt idx="907">
                  <c:v>5.658515605116244E-2</c:v>
                </c:pt>
                <c:pt idx="908">
                  <c:v>2.5577687313040331E-2</c:v>
                </c:pt>
                <c:pt idx="909">
                  <c:v>4.8910144526690673E-2</c:v>
                </c:pt>
                <c:pt idx="910">
                  <c:v>2.554846278684144E-2</c:v>
                </c:pt>
                <c:pt idx="911">
                  <c:v>7.6394209548915931E-2</c:v>
                </c:pt>
                <c:pt idx="912">
                  <c:v>4.2002138722890096E-2</c:v>
                </c:pt>
                <c:pt idx="913">
                  <c:v>5.5941519641073086E-2</c:v>
                </c:pt>
                <c:pt idx="914">
                  <c:v>1.998611936981223E-2</c:v>
                </c:pt>
                <c:pt idx="915">
                  <c:v>3.0871193132348606E-2</c:v>
                </c:pt>
                <c:pt idx="916">
                  <c:v>6.6641055053324695E-3</c:v>
                </c:pt>
                <c:pt idx="917">
                  <c:v>6.1024787754063881E-3</c:v>
                </c:pt>
                <c:pt idx="918">
                  <c:v>1.2220296390531022E-3</c:v>
                </c:pt>
                <c:pt idx="919">
                  <c:v>3.2649232341741302E-2</c:v>
                </c:pt>
                <c:pt idx="920">
                  <c:v>3.2383222444253636E-4</c:v>
                </c:pt>
                <c:pt idx="921">
                  <c:v>1.0158002137456736E-2</c:v>
                </c:pt>
                <c:pt idx="922">
                  <c:v>1.2006784840444906E-3</c:v>
                </c:pt>
                <c:pt idx="923">
                  <c:v>2.956924643877317E-3</c:v>
                </c:pt>
                <c:pt idx="924">
                  <c:v>9.7154192502918874E-3</c:v>
                </c:pt>
                <c:pt idx="925">
                  <c:v>1.9990544688805942E-3</c:v>
                </c:pt>
                <c:pt idx="926">
                  <c:v>4.9629234431435229E-2</c:v>
                </c:pt>
                <c:pt idx="927">
                  <c:v>1.1724271881052978E-2</c:v>
                </c:pt>
                <c:pt idx="928">
                  <c:v>2.0272590259729283E-2</c:v>
                </c:pt>
                <c:pt idx="929">
                  <c:v>7.7842720768038377E-3</c:v>
                </c:pt>
                <c:pt idx="930">
                  <c:v>8.9289467999348685E-4</c:v>
                </c:pt>
                <c:pt idx="931">
                  <c:v>5.2531750808668683E-2</c:v>
                </c:pt>
                <c:pt idx="932">
                  <c:v>1.0291590259540307E-2</c:v>
                </c:pt>
                <c:pt idx="933">
                  <c:v>4.0314105785446856E-2</c:v>
                </c:pt>
                <c:pt idx="934">
                  <c:v>1.034092098782873E-2</c:v>
                </c:pt>
                <c:pt idx="935">
                  <c:v>8.0331521869475755E-3</c:v>
                </c:pt>
                <c:pt idx="936">
                  <c:v>5.7882981228249905E-3</c:v>
                </c:pt>
                <c:pt idx="937">
                  <c:v>2.2198829854305057E-2</c:v>
                </c:pt>
                <c:pt idx="938">
                  <c:v>0.20743222615994897</c:v>
                </c:pt>
                <c:pt idx="939">
                  <c:v>0.1310124950761955</c:v>
                </c:pt>
                <c:pt idx="940">
                  <c:v>5.7859860370542131E-2</c:v>
                </c:pt>
                <c:pt idx="941">
                  <c:v>3.7690518347853745E-2</c:v>
                </c:pt>
                <c:pt idx="942">
                  <c:v>0.16037718682752089</c:v>
                </c:pt>
                <c:pt idx="943">
                  <c:v>0.21252674346356382</c:v>
                </c:pt>
                <c:pt idx="944">
                  <c:v>8.968505497606967E-2</c:v>
                </c:pt>
                <c:pt idx="945">
                  <c:v>0.13151688371475453</c:v>
                </c:pt>
                <c:pt idx="946">
                  <c:v>6.6775992228485515E-2</c:v>
                </c:pt>
                <c:pt idx="947">
                  <c:v>0.16165444903651455</c:v>
                </c:pt>
                <c:pt idx="948">
                  <c:v>6.8000244087253955E-2</c:v>
                </c:pt>
                <c:pt idx="949">
                  <c:v>0.24739156072887453</c:v>
                </c:pt>
                <c:pt idx="950">
                  <c:v>6.6577581574897349E-2</c:v>
                </c:pt>
                <c:pt idx="951">
                  <c:v>6.8358731042094431E-2</c:v>
                </c:pt>
                <c:pt idx="952">
                  <c:v>0.10242463695032428</c:v>
                </c:pt>
                <c:pt idx="953">
                  <c:v>0.24461578310817772</c:v>
                </c:pt>
                <c:pt idx="954">
                  <c:v>5.1357314062600912E-2</c:v>
                </c:pt>
                <c:pt idx="955">
                  <c:v>4.3105256237750106E-2</c:v>
                </c:pt>
                <c:pt idx="956">
                  <c:v>9.2240437689245336E-2</c:v>
                </c:pt>
                <c:pt idx="957">
                  <c:v>5.5621800435147618E-2</c:v>
                </c:pt>
                <c:pt idx="958">
                  <c:v>0.42269410356794412</c:v>
                </c:pt>
                <c:pt idx="959">
                  <c:v>1.6841355549692422E-2</c:v>
                </c:pt>
                <c:pt idx="960">
                  <c:v>0.2009852056019879</c:v>
                </c:pt>
                <c:pt idx="961">
                  <c:v>8.6062309965824285E-2</c:v>
                </c:pt>
                <c:pt idx="962">
                  <c:v>0.17672544966812459</c:v>
                </c:pt>
                <c:pt idx="963">
                  <c:v>0.20474188715117453</c:v>
                </c:pt>
                <c:pt idx="964">
                  <c:v>0.25936433668480413</c:v>
                </c:pt>
                <c:pt idx="965">
                  <c:v>0.37406935281320125</c:v>
                </c:pt>
                <c:pt idx="966">
                  <c:v>0.33758902005572589</c:v>
                </c:pt>
                <c:pt idx="967">
                  <c:v>0.1933342773305684</c:v>
                </c:pt>
                <c:pt idx="968">
                  <c:v>2.7319006784804364E-2</c:v>
                </c:pt>
                <c:pt idx="969">
                  <c:v>3.2315440493947613E-2</c:v>
                </c:pt>
                <c:pt idx="970">
                  <c:v>2.2107196220690063E-2</c:v>
                </c:pt>
                <c:pt idx="971">
                  <c:v>1.4552834655714483E-2</c:v>
                </c:pt>
                <c:pt idx="972">
                  <c:v>4.4355307939943758E-2</c:v>
                </c:pt>
                <c:pt idx="973">
                  <c:v>4.1561144956515916E-2</c:v>
                </c:pt>
                <c:pt idx="974">
                  <c:v>2.8072201176251588E-3</c:v>
                </c:pt>
                <c:pt idx="975">
                  <c:v>7.9361690798688128E-3</c:v>
                </c:pt>
                <c:pt idx="976">
                  <c:v>0.20220650016645117</c:v>
                </c:pt>
                <c:pt idx="977">
                  <c:v>6.9346671291518128E-2</c:v>
                </c:pt>
                <c:pt idx="978">
                  <c:v>7.3045558132161986E-2</c:v>
                </c:pt>
                <c:pt idx="979">
                  <c:v>0.12258316955244745</c:v>
                </c:pt>
                <c:pt idx="980">
                  <c:v>5.3584131180850543E-2</c:v>
                </c:pt>
                <c:pt idx="981">
                  <c:v>1.3988955963170558E-2</c:v>
                </c:pt>
                <c:pt idx="982">
                  <c:v>4.4342127585150312E-2</c:v>
                </c:pt>
                <c:pt idx="983">
                  <c:v>7.4639820195996381E-2</c:v>
                </c:pt>
                <c:pt idx="984">
                  <c:v>3.1928595806066828E-2</c:v>
                </c:pt>
                <c:pt idx="985">
                  <c:v>2.9485598774478556E-2</c:v>
                </c:pt>
                <c:pt idx="986">
                  <c:v>2.2938769533701709E-2</c:v>
                </c:pt>
                <c:pt idx="987">
                  <c:v>2.2424085601891987E-2</c:v>
                </c:pt>
                <c:pt idx="988">
                  <c:v>1.9859729030133659E-2</c:v>
                </c:pt>
                <c:pt idx="989">
                  <c:v>8.105018900010548E-2</c:v>
                </c:pt>
                <c:pt idx="990">
                  <c:v>4.3009322630230946E-2</c:v>
                </c:pt>
                <c:pt idx="991">
                  <c:v>1.491690477825274E-2</c:v>
                </c:pt>
                <c:pt idx="992">
                  <c:v>5.3804591947656192E-3</c:v>
                </c:pt>
                <c:pt idx="993">
                  <c:v>9.0110701404753246E-2</c:v>
                </c:pt>
                <c:pt idx="994">
                  <c:v>4.4038715987766833E-2</c:v>
                </c:pt>
                <c:pt idx="995">
                  <c:v>2.9199574028099067E-2</c:v>
                </c:pt>
                <c:pt idx="996">
                  <c:v>2.4516479672295872E-3</c:v>
                </c:pt>
                <c:pt idx="997">
                  <c:v>1.7740005481319699E-3</c:v>
                </c:pt>
                <c:pt idx="998">
                  <c:v>1.2926093342350675E-2</c:v>
                </c:pt>
                <c:pt idx="999">
                  <c:v>5.9977240603537839E-2</c:v>
                </c:pt>
                <c:pt idx="1000">
                  <c:v>7.062924473310192E-2</c:v>
                </c:pt>
                <c:pt idx="1001">
                  <c:v>8.6043580435221298E-2</c:v>
                </c:pt>
                <c:pt idx="1002">
                  <c:v>9.6325846294827752E-2</c:v>
                </c:pt>
                <c:pt idx="1003">
                  <c:v>8.4267750698585941E-2</c:v>
                </c:pt>
                <c:pt idx="1004">
                  <c:v>1.9667156483407545E-2</c:v>
                </c:pt>
                <c:pt idx="1005">
                  <c:v>0.12270895653610434</c:v>
                </c:pt>
                <c:pt idx="1006">
                  <c:v>0.19454425259613764</c:v>
                </c:pt>
                <c:pt idx="1007">
                  <c:v>0.20203424627111788</c:v>
                </c:pt>
                <c:pt idx="1008">
                  <c:v>5.9455856020693566E-2</c:v>
                </c:pt>
                <c:pt idx="1009">
                  <c:v>0.2232393891223379</c:v>
                </c:pt>
                <c:pt idx="1010">
                  <c:v>8.4660900881796605E-2</c:v>
                </c:pt>
                <c:pt idx="1011">
                  <c:v>4.083326814857581E-2</c:v>
                </c:pt>
                <c:pt idx="1012">
                  <c:v>2.489261903976905E-2</c:v>
                </c:pt>
                <c:pt idx="1013">
                  <c:v>8.4332989630725594E-2</c:v>
                </c:pt>
                <c:pt idx="1014">
                  <c:v>2.152031351755589E-2</c:v>
                </c:pt>
                <c:pt idx="1015">
                  <c:v>2.3639431585854818E-2</c:v>
                </c:pt>
                <c:pt idx="1016">
                  <c:v>8.9090041838087615E-3</c:v>
                </c:pt>
                <c:pt idx="1017">
                  <c:v>8.6419384132796328E-3</c:v>
                </c:pt>
                <c:pt idx="1018">
                  <c:v>1.6514510794125296E-2</c:v>
                </c:pt>
                <c:pt idx="1019">
                  <c:v>2.9481914903554767E-2</c:v>
                </c:pt>
                <c:pt idx="1020">
                  <c:v>2.1658101762370859E-3</c:v>
                </c:pt>
                <c:pt idx="1021">
                  <c:v>1.3758210525579457E-2</c:v>
                </c:pt>
                <c:pt idx="1022">
                  <c:v>1.410535906108846E-3</c:v>
                </c:pt>
                <c:pt idx="1023">
                  <c:v>3.8866450737018686E-2</c:v>
                </c:pt>
                <c:pt idx="1024">
                  <c:v>9.5626129642076094E-3</c:v>
                </c:pt>
                <c:pt idx="1025">
                  <c:v>5.8465111440462847E-2</c:v>
                </c:pt>
                <c:pt idx="1026">
                  <c:v>2.5115969117103826E-3</c:v>
                </c:pt>
                <c:pt idx="1027">
                  <c:v>1.878578930262562E-2</c:v>
                </c:pt>
                <c:pt idx="1028">
                  <c:v>2.9280993099198405E-2</c:v>
                </c:pt>
                <c:pt idx="1029">
                  <c:v>3.9431697603077583E-2</c:v>
                </c:pt>
                <c:pt idx="1030">
                  <c:v>3.9567354981377853E-2</c:v>
                </c:pt>
                <c:pt idx="1031">
                  <c:v>0.11049656325966589</c:v>
                </c:pt>
                <c:pt idx="1032">
                  <c:v>0.11774953999361454</c:v>
                </c:pt>
                <c:pt idx="1033">
                  <c:v>0.19145590256408751</c:v>
                </c:pt>
                <c:pt idx="1034">
                  <c:v>0.11852810720538599</c:v>
                </c:pt>
                <c:pt idx="1035">
                  <c:v>9.2458784585479889E-2</c:v>
                </c:pt>
                <c:pt idx="1036">
                  <c:v>2.972985173879061E-2</c:v>
                </c:pt>
                <c:pt idx="1037">
                  <c:v>1.611803790380683E-2</c:v>
                </c:pt>
                <c:pt idx="1038">
                  <c:v>6.3889418046991761E-2</c:v>
                </c:pt>
                <c:pt idx="1039">
                  <c:v>5.0544992905478661E-2</c:v>
                </c:pt>
                <c:pt idx="1040">
                  <c:v>1.4843970932337873E-2</c:v>
                </c:pt>
                <c:pt idx="1041">
                  <c:v>3.0142156351211005E-2</c:v>
                </c:pt>
                <c:pt idx="1042">
                  <c:v>5.1743368439072436E-2</c:v>
                </c:pt>
                <c:pt idx="1043">
                  <c:v>1.402141396776972E-2</c:v>
                </c:pt>
                <c:pt idx="1044">
                  <c:v>2.9814432055527092E-2</c:v>
                </c:pt>
                <c:pt idx="1045">
                  <c:v>1.5029095006480902E-2</c:v>
                </c:pt>
                <c:pt idx="1046">
                  <c:v>4.1868807664464476E-3</c:v>
                </c:pt>
                <c:pt idx="1047">
                  <c:v>2.5662898604209079E-3</c:v>
                </c:pt>
                <c:pt idx="1048">
                  <c:v>3.033103652904107E-2</c:v>
                </c:pt>
                <c:pt idx="1049">
                  <c:v>1.1192001395893936E-2</c:v>
                </c:pt>
                <c:pt idx="1050">
                  <c:v>3.2745724690928925E-3</c:v>
                </c:pt>
                <c:pt idx="1051">
                  <c:v>2.1886440149352621E-2</c:v>
                </c:pt>
                <c:pt idx="1052">
                  <c:v>1.1595820783129743E-2</c:v>
                </c:pt>
                <c:pt idx="1053">
                  <c:v>2.0986024764012921E-2</c:v>
                </c:pt>
                <c:pt idx="1054">
                  <c:v>2.6221153763686767E-2</c:v>
                </c:pt>
                <c:pt idx="1055">
                  <c:v>1.1600996048164737E-2</c:v>
                </c:pt>
                <c:pt idx="1056">
                  <c:v>1.7840844543258058E-2</c:v>
                </c:pt>
                <c:pt idx="1057">
                  <c:v>9.5443890629475538E-3</c:v>
                </c:pt>
                <c:pt idx="1058">
                  <c:v>1.6811659386039755E-2</c:v>
                </c:pt>
                <c:pt idx="1059">
                  <c:v>1.5960175324297714E-2</c:v>
                </c:pt>
                <c:pt idx="1060">
                  <c:v>3.2995749902818838E-2</c:v>
                </c:pt>
                <c:pt idx="1061">
                  <c:v>3.5545498460463842E-2</c:v>
                </c:pt>
                <c:pt idx="1062">
                  <c:v>0.14180816592280404</c:v>
                </c:pt>
                <c:pt idx="1063">
                  <c:v>3.2541635267456348E-2</c:v>
                </c:pt>
                <c:pt idx="1064">
                  <c:v>8.1184293373997001E-3</c:v>
                </c:pt>
                <c:pt idx="1065">
                  <c:v>3.6915711488755498E-2</c:v>
                </c:pt>
                <c:pt idx="1066">
                  <c:v>8.6044496091720688E-3</c:v>
                </c:pt>
                <c:pt idx="1067">
                  <c:v>0.10493774225209072</c:v>
                </c:pt>
                <c:pt idx="1068">
                  <c:v>3.2946385182641834E-2</c:v>
                </c:pt>
                <c:pt idx="1069">
                  <c:v>0.20825182158122554</c:v>
                </c:pt>
                <c:pt idx="1070">
                  <c:v>0.54127314124487413</c:v>
                </c:pt>
                <c:pt idx="1071">
                  <c:v>0.28228156598361709</c:v>
                </c:pt>
                <c:pt idx="1072">
                  <c:v>0.1970996947951181</c:v>
                </c:pt>
                <c:pt idx="1073">
                  <c:v>0.21707377041391129</c:v>
                </c:pt>
                <c:pt idx="1074">
                  <c:v>0.32104829514203403</c:v>
                </c:pt>
                <c:pt idx="1075">
                  <c:v>0.17195060908057436</c:v>
                </c:pt>
                <c:pt idx="1076">
                  <c:v>6.5174285941054122E-2</c:v>
                </c:pt>
                <c:pt idx="1077">
                  <c:v>8.2631627623976578E-2</c:v>
                </c:pt>
                <c:pt idx="1078">
                  <c:v>8.5575690587015724E-2</c:v>
                </c:pt>
                <c:pt idx="1079">
                  <c:v>9.5121896091508562E-2</c:v>
                </c:pt>
                <c:pt idx="1080">
                  <c:v>4.7140135900972734E-2</c:v>
                </c:pt>
                <c:pt idx="1081">
                  <c:v>7.9390212117691483E-2</c:v>
                </c:pt>
                <c:pt idx="1082">
                  <c:v>2.5342272239756703E-2</c:v>
                </c:pt>
                <c:pt idx="1083">
                  <c:v>2.1401945263579934E-2</c:v>
                </c:pt>
                <c:pt idx="1084">
                  <c:v>3.523975416972714E-2</c:v>
                </c:pt>
                <c:pt idx="1085">
                  <c:v>1.0402994425345166E-2</c:v>
                </c:pt>
                <c:pt idx="1086">
                  <c:v>2.2903524194239838E-2</c:v>
                </c:pt>
                <c:pt idx="1087">
                  <c:v>2.7212794879978672E-2</c:v>
                </c:pt>
                <c:pt idx="1088">
                  <c:v>1.4408551835689445E-2</c:v>
                </c:pt>
                <c:pt idx="1089">
                  <c:v>8.3852529157227764E-3</c:v>
                </c:pt>
                <c:pt idx="1090">
                  <c:v>1.5322330282223615E-2</c:v>
                </c:pt>
                <c:pt idx="1091">
                  <c:v>1.4687344807775459E-2</c:v>
                </c:pt>
                <c:pt idx="1092">
                  <c:v>2.2642899886594809E-2</c:v>
                </c:pt>
                <c:pt idx="1093">
                  <c:v>0.12682085332085605</c:v>
                </c:pt>
                <c:pt idx="1094">
                  <c:v>5.3123753540018907E-2</c:v>
                </c:pt>
                <c:pt idx="1095">
                  <c:v>4.5499857317985462E-2</c:v>
                </c:pt>
                <c:pt idx="1096">
                  <c:v>0.23931148486424855</c:v>
                </c:pt>
                <c:pt idx="1097">
                  <c:v>0.13704812880272663</c:v>
                </c:pt>
                <c:pt idx="1098">
                  <c:v>0.34182525916887069</c:v>
                </c:pt>
                <c:pt idx="1099">
                  <c:v>0.31538181332538218</c:v>
                </c:pt>
                <c:pt idx="1100">
                  <c:v>0.11441536062341966</c:v>
                </c:pt>
                <c:pt idx="1101">
                  <c:v>2.4663458473982533E-2</c:v>
                </c:pt>
                <c:pt idx="1102">
                  <c:v>4.7484926249212198E-3</c:v>
                </c:pt>
                <c:pt idx="1103">
                  <c:v>1.4445437283774853E-2</c:v>
                </c:pt>
                <c:pt idx="1104">
                  <c:v>1.7808531004185377E-2</c:v>
                </c:pt>
                <c:pt idx="1105">
                  <c:v>3.9566664521141388E-3</c:v>
                </c:pt>
                <c:pt idx="1106">
                  <c:v>9.3387636310103134E-3</c:v>
                </c:pt>
                <c:pt idx="1107">
                  <c:v>1.8068713417278923E-2</c:v>
                </c:pt>
                <c:pt idx="1108">
                  <c:v>8.4815264421276709E-3</c:v>
                </c:pt>
                <c:pt idx="1109">
                  <c:v>4.1683594361613925E-3</c:v>
                </c:pt>
                <c:pt idx="1110">
                  <c:v>2.1050877038420041E-2</c:v>
                </c:pt>
                <c:pt idx="1111">
                  <c:v>3.9112917423073934E-2</c:v>
                </c:pt>
                <c:pt idx="1112">
                  <c:v>1.5368134352072835E-2</c:v>
                </c:pt>
                <c:pt idx="1113">
                  <c:v>7.9254063981500627E-3</c:v>
                </c:pt>
                <c:pt idx="1114">
                  <c:v>1.2670002702843835E-2</c:v>
                </c:pt>
                <c:pt idx="1115">
                  <c:v>3.8893518902786235E-3</c:v>
                </c:pt>
                <c:pt idx="1116">
                  <c:v>6.5098928048585641E-3</c:v>
                </c:pt>
                <c:pt idx="1117">
                  <c:v>0.24549284181708289</c:v>
                </c:pt>
                <c:pt idx="1118">
                  <c:v>0.3098410675045527</c:v>
                </c:pt>
                <c:pt idx="1119">
                  <c:v>0.37839332499074679</c:v>
                </c:pt>
                <c:pt idx="1120">
                  <c:v>7.1885194027962535E-2</c:v>
                </c:pt>
                <c:pt idx="1121">
                  <c:v>0.14716268718209691</c:v>
                </c:pt>
                <c:pt idx="1122">
                  <c:v>0.24658574901841321</c:v>
                </c:pt>
                <c:pt idx="1123">
                  <c:v>2.3781084283501733E-2</c:v>
                </c:pt>
                <c:pt idx="1124">
                  <c:v>1.2958959249612633E-2</c:v>
                </c:pt>
                <c:pt idx="1125">
                  <c:v>4.9721188863498479E-3</c:v>
                </c:pt>
                <c:pt idx="1126">
                  <c:v>2.1062578746060601E-2</c:v>
                </c:pt>
                <c:pt idx="1127">
                  <c:v>3.986012074416059E-3</c:v>
                </c:pt>
                <c:pt idx="1128">
                  <c:v>3.120929132752668E-3</c:v>
                </c:pt>
                <c:pt idx="1129">
                  <c:v>4.4869739057083122E-3</c:v>
                </c:pt>
                <c:pt idx="1130">
                  <c:v>3.2855709695386393E-3</c:v>
                </c:pt>
                <c:pt idx="1131">
                  <c:v>1.7039524011074548E-2</c:v>
                </c:pt>
                <c:pt idx="1132">
                  <c:v>2.9593614373891659E-3</c:v>
                </c:pt>
                <c:pt idx="1133">
                  <c:v>9.9078388335194865E-3</c:v>
                </c:pt>
                <c:pt idx="1134">
                  <c:v>2.6022702744731984E-3</c:v>
                </c:pt>
                <c:pt idx="1135">
                  <c:v>2.5142391436987797E-2</c:v>
                </c:pt>
                <c:pt idx="1136">
                  <c:v>4.7495912002699703E-2</c:v>
                </c:pt>
                <c:pt idx="1137">
                  <c:v>3.5824582488096484E-3</c:v>
                </c:pt>
                <c:pt idx="1138">
                  <c:v>7.6082147015891138E-2</c:v>
                </c:pt>
                <c:pt idx="1139">
                  <c:v>3.0194971248077896E-2</c:v>
                </c:pt>
                <c:pt idx="1140">
                  <c:v>2.0551378982829344E-2</c:v>
                </c:pt>
                <c:pt idx="1141">
                  <c:v>3.8488979312411319E-2</c:v>
                </c:pt>
                <c:pt idx="1142">
                  <c:v>0.15475062848399507</c:v>
                </c:pt>
                <c:pt idx="1143">
                  <c:v>0.49484399455670069</c:v>
                </c:pt>
                <c:pt idx="1144">
                  <c:v>0.12921899805547488</c:v>
                </c:pt>
                <c:pt idx="1145">
                  <c:v>5.2050026261814528E-2</c:v>
                </c:pt>
                <c:pt idx="1146">
                  <c:v>0.15467800481406263</c:v>
                </c:pt>
                <c:pt idx="1147">
                  <c:v>9.6153804848799276E-2</c:v>
                </c:pt>
                <c:pt idx="1148">
                  <c:v>5.6180202184645568E-2</c:v>
                </c:pt>
                <c:pt idx="1149">
                  <c:v>0.18465691299591988</c:v>
                </c:pt>
                <c:pt idx="1150">
                  <c:v>0.30527935605834311</c:v>
                </c:pt>
                <c:pt idx="1151">
                  <c:v>0.12939041914953761</c:v>
                </c:pt>
                <c:pt idx="1152">
                  <c:v>6.2043327076680144E-2</c:v>
                </c:pt>
                <c:pt idx="1153">
                  <c:v>0.11069707291237396</c:v>
                </c:pt>
                <c:pt idx="1154">
                  <c:v>0.35656397209375618</c:v>
                </c:pt>
                <c:pt idx="1155">
                  <c:v>3.5034995530948354E-2</c:v>
                </c:pt>
                <c:pt idx="1156">
                  <c:v>0.1731517294591709</c:v>
                </c:pt>
                <c:pt idx="1157">
                  <c:v>0.24924899649199667</c:v>
                </c:pt>
                <c:pt idx="1158">
                  <c:v>0.17006361737033995</c:v>
                </c:pt>
                <c:pt idx="1159">
                  <c:v>0.23737607170874411</c:v>
                </c:pt>
                <c:pt idx="1160">
                  <c:v>0.15137137586955535</c:v>
                </c:pt>
                <c:pt idx="1161">
                  <c:v>7.3281385357094483E-2</c:v>
                </c:pt>
                <c:pt idx="1162">
                  <c:v>0.25484494513986455</c:v>
                </c:pt>
                <c:pt idx="1163">
                  <c:v>8.1643585398887122E-2</c:v>
                </c:pt>
                <c:pt idx="1164">
                  <c:v>0.19767097947038464</c:v>
                </c:pt>
                <c:pt idx="1165">
                  <c:v>0.22892975024071044</c:v>
                </c:pt>
                <c:pt idx="1166">
                  <c:v>0.52714383489828653</c:v>
                </c:pt>
                <c:pt idx="1167">
                  <c:v>0.33045524437702423</c:v>
                </c:pt>
                <c:pt idx="1168">
                  <c:v>0.22582309557666463</c:v>
                </c:pt>
                <c:pt idx="1169">
                  <c:v>0.19750159788963589</c:v>
                </c:pt>
                <c:pt idx="1170">
                  <c:v>0.72725826391727555</c:v>
                </c:pt>
                <c:pt idx="1171">
                  <c:v>0.11565050688247444</c:v>
                </c:pt>
                <c:pt idx="1172">
                  <c:v>0.31989586814381599</c:v>
                </c:pt>
                <c:pt idx="1173">
                  <c:v>0.11670197797163755</c:v>
                </c:pt>
                <c:pt idx="1174">
                  <c:v>0.25394667549249106</c:v>
                </c:pt>
                <c:pt idx="1175">
                  <c:v>0.15748536089924267</c:v>
                </c:pt>
                <c:pt idx="1176">
                  <c:v>9.5349080878771753E-2</c:v>
                </c:pt>
                <c:pt idx="1177">
                  <c:v>8.7471919592969197E-2</c:v>
                </c:pt>
                <c:pt idx="1178">
                  <c:v>0.22723262022408922</c:v>
                </c:pt>
                <c:pt idx="1179">
                  <c:v>5.7908885171833416E-2</c:v>
                </c:pt>
                <c:pt idx="1180">
                  <c:v>6.6246764017353577E-2</c:v>
                </c:pt>
                <c:pt idx="1181">
                  <c:v>0.14601595382521451</c:v>
                </c:pt>
                <c:pt idx="1182">
                  <c:v>0.13945582525803396</c:v>
                </c:pt>
                <c:pt idx="1183">
                  <c:v>6.6284902916330088E-2</c:v>
                </c:pt>
                <c:pt idx="1184">
                  <c:v>0.61932429602464167</c:v>
                </c:pt>
                <c:pt idx="1185">
                  <c:v>8.4301462154076093E-2</c:v>
                </c:pt>
                <c:pt idx="1186">
                  <c:v>0.57943467881917476</c:v>
                </c:pt>
                <c:pt idx="1187">
                  <c:v>0.20071361041230745</c:v>
                </c:pt>
                <c:pt idx="1188">
                  <c:v>6.5002983818601229E-2</c:v>
                </c:pt>
                <c:pt idx="1189">
                  <c:v>6.65815246339716E-2</c:v>
                </c:pt>
                <c:pt idx="1190">
                  <c:v>7.2584203224533891E-2</c:v>
                </c:pt>
                <c:pt idx="1191">
                  <c:v>5.0623624641715187E-2</c:v>
                </c:pt>
                <c:pt idx="1192">
                  <c:v>0.11056769978447276</c:v>
                </c:pt>
                <c:pt idx="1193">
                  <c:v>5.740480246027177E-2</c:v>
                </c:pt>
                <c:pt idx="1194">
                  <c:v>2.5237742933415169E-2</c:v>
                </c:pt>
                <c:pt idx="1195">
                  <c:v>9.9944614254110761E-2</c:v>
                </c:pt>
                <c:pt idx="1196">
                  <c:v>0.19348820959796192</c:v>
                </c:pt>
                <c:pt idx="1197">
                  <c:v>9.1684302773816281E-3</c:v>
                </c:pt>
                <c:pt idx="1198">
                  <c:v>5.3754566510144854E-2</c:v>
                </c:pt>
                <c:pt idx="1199">
                  <c:v>1.7251267982954559E-2</c:v>
                </c:pt>
                <c:pt idx="1200">
                  <c:v>1.8429176150642594E-2</c:v>
                </c:pt>
                <c:pt idx="1201">
                  <c:v>1.1314316957930106E-2</c:v>
                </c:pt>
                <c:pt idx="1202">
                  <c:v>1.6062915807503145E-2</c:v>
                </c:pt>
                <c:pt idx="1203">
                  <c:v>1.3519264544870546E-2</c:v>
                </c:pt>
                <c:pt idx="1204">
                  <c:v>2.3053436920809467E-2</c:v>
                </c:pt>
                <c:pt idx="1205">
                  <c:v>1.0475239935516537E-2</c:v>
                </c:pt>
                <c:pt idx="1206">
                  <c:v>5.9543079206766485E-2</c:v>
                </c:pt>
                <c:pt idx="1207">
                  <c:v>2.9822789811129485E-2</c:v>
                </c:pt>
                <c:pt idx="1208">
                  <c:v>3.511209338321316E-2</c:v>
                </c:pt>
                <c:pt idx="1209">
                  <c:v>1.2369671620361984E-2</c:v>
                </c:pt>
                <c:pt idx="1210">
                  <c:v>5.8572933711009557E-2</c:v>
                </c:pt>
                <c:pt idx="1211">
                  <c:v>7.0609778003415894E-3</c:v>
                </c:pt>
                <c:pt idx="1212">
                  <c:v>1.3454607723822684E-2</c:v>
                </c:pt>
                <c:pt idx="1213">
                  <c:v>7.6691797910888818E-3</c:v>
                </c:pt>
                <c:pt idx="1214">
                  <c:v>8.2778999456875516E-2</c:v>
                </c:pt>
                <c:pt idx="1215">
                  <c:v>0.22189941187893023</c:v>
                </c:pt>
                <c:pt idx="1216">
                  <c:v>4.5684008374318213E-2</c:v>
                </c:pt>
                <c:pt idx="1217">
                  <c:v>5.0870405752739711E-2</c:v>
                </c:pt>
                <c:pt idx="1218">
                  <c:v>4.6746603309015602E-2</c:v>
                </c:pt>
                <c:pt idx="1219">
                  <c:v>0.14915420394968767</c:v>
                </c:pt>
                <c:pt idx="1220">
                  <c:v>6.4001372456493847E-3</c:v>
                </c:pt>
                <c:pt idx="1221">
                  <c:v>5.9813238239155596E-2</c:v>
                </c:pt>
                <c:pt idx="1222">
                  <c:v>0.10508890418056527</c:v>
                </c:pt>
                <c:pt idx="1223">
                  <c:v>0.38754757852610128</c:v>
                </c:pt>
                <c:pt idx="1224">
                  <c:v>2.5430188010559091E-2</c:v>
                </c:pt>
                <c:pt idx="1225">
                  <c:v>1.6238573140679155E-2</c:v>
                </c:pt>
                <c:pt idx="1226">
                  <c:v>9.8163581634031251E-3</c:v>
                </c:pt>
                <c:pt idx="1227">
                  <c:v>5.7012561560080409E-2</c:v>
                </c:pt>
                <c:pt idx="1228">
                  <c:v>2.9461090622818993E-2</c:v>
                </c:pt>
                <c:pt idx="1229">
                  <c:v>8.0300327938232233E-2</c:v>
                </c:pt>
                <c:pt idx="1230">
                  <c:v>5.0661440617750256E-2</c:v>
                </c:pt>
                <c:pt idx="1231">
                  <c:v>3.0064123722010453E-2</c:v>
                </c:pt>
                <c:pt idx="1232">
                  <c:v>1.7136256427975109E-2</c:v>
                </c:pt>
                <c:pt idx="1233">
                  <c:v>0.16472075532882696</c:v>
                </c:pt>
                <c:pt idx="1234">
                  <c:v>2.2053867196508436E-2</c:v>
                </c:pt>
                <c:pt idx="1235">
                  <c:v>2.2461922822857427E-2</c:v>
                </c:pt>
                <c:pt idx="1236">
                  <c:v>6.4886646579967427E-2</c:v>
                </c:pt>
                <c:pt idx="1237">
                  <c:v>9.5825205261984528E-2</c:v>
                </c:pt>
                <c:pt idx="1238">
                  <c:v>3.1793019158501946E-2</c:v>
                </c:pt>
                <c:pt idx="1239">
                  <c:v>0.12548007726806704</c:v>
                </c:pt>
                <c:pt idx="1240">
                  <c:v>8.9526023925390677E-2</c:v>
                </c:pt>
                <c:pt idx="1241">
                  <c:v>3.6143245820982516E-2</c:v>
                </c:pt>
                <c:pt idx="1242">
                  <c:v>2.4542808514486335E-2</c:v>
                </c:pt>
                <c:pt idx="1243">
                  <c:v>2.6993381488239772E-2</c:v>
                </c:pt>
                <c:pt idx="1244">
                  <c:v>3.2404732936237121E-2</c:v>
                </c:pt>
                <c:pt idx="1245">
                  <c:v>4.6366285063740485E-2</c:v>
                </c:pt>
                <c:pt idx="1246">
                  <c:v>1.9500596229410305E-2</c:v>
                </c:pt>
                <c:pt idx="1247">
                  <c:v>4.688980263759257E-2</c:v>
                </c:pt>
                <c:pt idx="1248">
                  <c:v>2.1930799563937675E-2</c:v>
                </c:pt>
                <c:pt idx="1249">
                  <c:v>3.7319773068197365E-2</c:v>
                </c:pt>
                <c:pt idx="1250">
                  <c:v>1.1663434898483356E-2</c:v>
                </c:pt>
                <c:pt idx="1251">
                  <c:v>1.5747012191069845E-2</c:v>
                </c:pt>
                <c:pt idx="1252">
                  <c:v>3.627759026258677E-2</c:v>
                </c:pt>
                <c:pt idx="1253">
                  <c:v>9.5685020589025508E-3</c:v>
                </c:pt>
                <c:pt idx="1254">
                  <c:v>3.9283342129903687E-3</c:v>
                </c:pt>
                <c:pt idx="1255">
                  <c:v>1.7865038269948324E-2</c:v>
                </c:pt>
                <c:pt idx="1256">
                  <c:v>8.1687033405960126E-3</c:v>
                </c:pt>
                <c:pt idx="1257">
                  <c:v>2.9524183816992639E-2</c:v>
                </c:pt>
                <c:pt idx="1258">
                  <c:v>2.9733066096754197E-3</c:v>
                </c:pt>
                <c:pt idx="1259">
                  <c:v>7.667001123480785E-2</c:v>
                </c:pt>
                <c:pt idx="1260">
                  <c:v>4.8162639527594212E-3</c:v>
                </c:pt>
                <c:pt idx="1261">
                  <c:v>7.176016336382679E-2</c:v>
                </c:pt>
                <c:pt idx="1262">
                  <c:v>3.1525435011672008E-2</c:v>
                </c:pt>
                <c:pt idx="1263">
                  <c:v>4.4509019260061143E-2</c:v>
                </c:pt>
                <c:pt idx="1264">
                  <c:v>4.640366551870335E-3</c:v>
                </c:pt>
                <c:pt idx="1265">
                  <c:v>1.3579995302788455E-2</c:v>
                </c:pt>
                <c:pt idx="1266">
                  <c:v>9.9791453177690385E-3</c:v>
                </c:pt>
                <c:pt idx="1267">
                  <c:v>4.2203553409630716E-2</c:v>
                </c:pt>
                <c:pt idx="1268">
                  <c:v>7.7938875322832975E-3</c:v>
                </c:pt>
                <c:pt idx="1269">
                  <c:v>4.4976509703576313E-2</c:v>
                </c:pt>
                <c:pt idx="1270">
                  <c:v>1.2278603101894599E-2</c:v>
                </c:pt>
                <c:pt idx="1271">
                  <c:v>5.9851249668549919E-2</c:v>
                </c:pt>
                <c:pt idx="1272">
                  <c:v>4.163256403889635E-3</c:v>
                </c:pt>
                <c:pt idx="1273">
                  <c:v>1.227197468362329E-2</c:v>
                </c:pt>
                <c:pt idx="1274">
                  <c:v>2.8006879388882647E-2</c:v>
                </c:pt>
                <c:pt idx="1275">
                  <c:v>2.2471521282392711E-2</c:v>
                </c:pt>
                <c:pt idx="1276">
                  <c:v>1.8323673826490774E-2</c:v>
                </c:pt>
                <c:pt idx="1277">
                  <c:v>2.0256074450869938E-2</c:v>
                </c:pt>
                <c:pt idx="1278">
                  <c:v>2.3476172794035015E-2</c:v>
                </c:pt>
                <c:pt idx="1279">
                  <c:v>2.3578203696566467E-2</c:v>
                </c:pt>
                <c:pt idx="1280">
                  <c:v>9.7357081587826702E-3</c:v>
                </c:pt>
                <c:pt idx="1281">
                  <c:v>3.0771074273549141E-2</c:v>
                </c:pt>
                <c:pt idx="1282">
                  <c:v>1.6387100697789522E-2</c:v>
                </c:pt>
                <c:pt idx="1283">
                  <c:v>3.1508069405598381E-2</c:v>
                </c:pt>
                <c:pt idx="1284">
                  <c:v>4.3898059677354249E-3</c:v>
                </c:pt>
                <c:pt idx="1285">
                  <c:v>8.9039181474814162E-3</c:v>
                </c:pt>
                <c:pt idx="1286">
                  <c:v>1.7072789323027141E-2</c:v>
                </c:pt>
                <c:pt idx="1287">
                  <c:v>3.2340543503657178E-2</c:v>
                </c:pt>
                <c:pt idx="1288">
                  <c:v>5.1484773022276928E-3</c:v>
                </c:pt>
                <c:pt idx="1289">
                  <c:v>1.5139713109862694E-2</c:v>
                </c:pt>
                <c:pt idx="1290">
                  <c:v>4.8262684029136992E-2</c:v>
                </c:pt>
                <c:pt idx="1291">
                  <c:v>5.2530612080401544E-2</c:v>
                </c:pt>
                <c:pt idx="1292">
                  <c:v>9.450784112244813E-2</c:v>
                </c:pt>
                <c:pt idx="1293">
                  <c:v>2.1784430491751536E-2</c:v>
                </c:pt>
                <c:pt idx="1294">
                  <c:v>0.19257421870212479</c:v>
                </c:pt>
                <c:pt idx="1295">
                  <c:v>4.2043413373587205E-2</c:v>
                </c:pt>
                <c:pt idx="1296">
                  <c:v>0.12658219627119999</c:v>
                </c:pt>
                <c:pt idx="1297">
                  <c:v>3.6527417896624462E-2</c:v>
                </c:pt>
                <c:pt idx="1298">
                  <c:v>4.5757388363770524E-2</c:v>
                </c:pt>
                <c:pt idx="1299">
                  <c:v>7.7324720502599184E-2</c:v>
                </c:pt>
                <c:pt idx="1300">
                  <c:v>3.2889436022327391E-2</c:v>
                </c:pt>
                <c:pt idx="1301">
                  <c:v>2.988760384466194E-2</c:v>
                </c:pt>
                <c:pt idx="1302">
                  <c:v>1.1075005564419137E-2</c:v>
                </c:pt>
                <c:pt idx="1303">
                  <c:v>0.12711862226473658</c:v>
                </c:pt>
                <c:pt idx="1304">
                  <c:v>1.4871997244464608E-2</c:v>
                </c:pt>
                <c:pt idx="1305">
                  <c:v>4.9979741790433692E-2</c:v>
                </c:pt>
                <c:pt idx="1306">
                  <c:v>4.1896959321679722E-2</c:v>
                </c:pt>
                <c:pt idx="1307">
                  <c:v>4.9456020265250228E-2</c:v>
                </c:pt>
                <c:pt idx="1308">
                  <c:v>1.6719719825427606E-2</c:v>
                </c:pt>
                <c:pt idx="1309">
                  <c:v>2.6193441876529444E-2</c:v>
                </c:pt>
                <c:pt idx="1310">
                  <c:v>5.2878799493005127E-2</c:v>
                </c:pt>
                <c:pt idx="1311">
                  <c:v>6.7301753266983302E-2</c:v>
                </c:pt>
                <c:pt idx="1312">
                  <c:v>5.3725044554921074E-2</c:v>
                </c:pt>
                <c:pt idx="1313">
                  <c:v>8.2803921884677702E-3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72-42DF-9F0A-7AD3D85EF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'md=5_n=10_26w_SPX_TDA_NEW'!$D$36</c:f>
              <c:strCache>
                <c:ptCount val="1"/>
                <c:pt idx="0">
                  <c:v>EQY_SPX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'md=5_n=10_26w_SPX_TDA_NEW'!$B$37:$B$1350</c:f>
              <c:numCache>
                <c:formatCode>m/d/yyyy</c:formatCode>
                <c:ptCount val="1314"/>
                <c:pt idx="0">
                  <c:v>34215</c:v>
                </c:pt>
                <c:pt idx="1">
                  <c:v>34222</c:v>
                </c:pt>
                <c:pt idx="2">
                  <c:v>34229</c:v>
                </c:pt>
                <c:pt idx="3">
                  <c:v>34236</c:v>
                </c:pt>
                <c:pt idx="4">
                  <c:v>34243</c:v>
                </c:pt>
                <c:pt idx="5">
                  <c:v>34250</c:v>
                </c:pt>
                <c:pt idx="6">
                  <c:v>34257</c:v>
                </c:pt>
                <c:pt idx="7">
                  <c:v>34264</c:v>
                </c:pt>
                <c:pt idx="8">
                  <c:v>34271</c:v>
                </c:pt>
                <c:pt idx="9">
                  <c:v>34278</c:v>
                </c:pt>
                <c:pt idx="10">
                  <c:v>34285</c:v>
                </c:pt>
                <c:pt idx="11">
                  <c:v>34292</c:v>
                </c:pt>
                <c:pt idx="12">
                  <c:v>34299</c:v>
                </c:pt>
                <c:pt idx="13">
                  <c:v>34306</c:v>
                </c:pt>
                <c:pt idx="14">
                  <c:v>34313</c:v>
                </c:pt>
                <c:pt idx="15">
                  <c:v>34320</c:v>
                </c:pt>
                <c:pt idx="16">
                  <c:v>34327</c:v>
                </c:pt>
                <c:pt idx="17">
                  <c:v>34334</c:v>
                </c:pt>
                <c:pt idx="18">
                  <c:v>34341</c:v>
                </c:pt>
                <c:pt idx="19">
                  <c:v>34348</c:v>
                </c:pt>
                <c:pt idx="20">
                  <c:v>34355</c:v>
                </c:pt>
                <c:pt idx="21">
                  <c:v>34362</c:v>
                </c:pt>
                <c:pt idx="22">
                  <c:v>34369</c:v>
                </c:pt>
                <c:pt idx="23">
                  <c:v>34376</c:v>
                </c:pt>
                <c:pt idx="24">
                  <c:v>34383</c:v>
                </c:pt>
                <c:pt idx="25">
                  <c:v>34390</c:v>
                </c:pt>
                <c:pt idx="26">
                  <c:v>34397</c:v>
                </c:pt>
                <c:pt idx="27">
                  <c:v>34404</c:v>
                </c:pt>
                <c:pt idx="28">
                  <c:v>34411</c:v>
                </c:pt>
                <c:pt idx="29">
                  <c:v>34418</c:v>
                </c:pt>
                <c:pt idx="30">
                  <c:v>34425</c:v>
                </c:pt>
                <c:pt idx="31">
                  <c:v>34432</c:v>
                </c:pt>
                <c:pt idx="32">
                  <c:v>34439</c:v>
                </c:pt>
                <c:pt idx="33">
                  <c:v>34446</c:v>
                </c:pt>
                <c:pt idx="34">
                  <c:v>34453</c:v>
                </c:pt>
                <c:pt idx="35">
                  <c:v>34460</c:v>
                </c:pt>
                <c:pt idx="36">
                  <c:v>34467</c:v>
                </c:pt>
                <c:pt idx="37">
                  <c:v>34474</c:v>
                </c:pt>
                <c:pt idx="38">
                  <c:v>34481</c:v>
                </c:pt>
                <c:pt idx="39">
                  <c:v>34488</c:v>
                </c:pt>
                <c:pt idx="40">
                  <c:v>34495</c:v>
                </c:pt>
                <c:pt idx="41">
                  <c:v>34502</c:v>
                </c:pt>
                <c:pt idx="42">
                  <c:v>34509</c:v>
                </c:pt>
                <c:pt idx="43">
                  <c:v>34516</c:v>
                </c:pt>
                <c:pt idx="44">
                  <c:v>34523</c:v>
                </c:pt>
                <c:pt idx="45">
                  <c:v>34530</c:v>
                </c:pt>
                <c:pt idx="46">
                  <c:v>34537</c:v>
                </c:pt>
                <c:pt idx="47">
                  <c:v>34544</c:v>
                </c:pt>
                <c:pt idx="48">
                  <c:v>34551</c:v>
                </c:pt>
                <c:pt idx="49">
                  <c:v>34558</c:v>
                </c:pt>
                <c:pt idx="50">
                  <c:v>34565</c:v>
                </c:pt>
                <c:pt idx="51">
                  <c:v>34572</c:v>
                </c:pt>
                <c:pt idx="52">
                  <c:v>34579</c:v>
                </c:pt>
                <c:pt idx="53">
                  <c:v>34586</c:v>
                </c:pt>
                <c:pt idx="54">
                  <c:v>34593</c:v>
                </c:pt>
                <c:pt idx="55">
                  <c:v>34600</c:v>
                </c:pt>
                <c:pt idx="56">
                  <c:v>34607</c:v>
                </c:pt>
                <c:pt idx="57">
                  <c:v>34614</c:v>
                </c:pt>
                <c:pt idx="58">
                  <c:v>34621</c:v>
                </c:pt>
                <c:pt idx="59">
                  <c:v>34628</c:v>
                </c:pt>
                <c:pt idx="60">
                  <c:v>34635</c:v>
                </c:pt>
                <c:pt idx="61">
                  <c:v>34642</c:v>
                </c:pt>
                <c:pt idx="62">
                  <c:v>34649</c:v>
                </c:pt>
                <c:pt idx="63">
                  <c:v>34656</c:v>
                </c:pt>
                <c:pt idx="64">
                  <c:v>34663</c:v>
                </c:pt>
                <c:pt idx="65">
                  <c:v>34670</c:v>
                </c:pt>
                <c:pt idx="66">
                  <c:v>34677</c:v>
                </c:pt>
                <c:pt idx="67">
                  <c:v>34684</c:v>
                </c:pt>
                <c:pt idx="68">
                  <c:v>34691</c:v>
                </c:pt>
                <c:pt idx="69">
                  <c:v>34698</c:v>
                </c:pt>
                <c:pt idx="70">
                  <c:v>34705</c:v>
                </c:pt>
                <c:pt idx="71">
                  <c:v>34712</c:v>
                </c:pt>
                <c:pt idx="72">
                  <c:v>34719</c:v>
                </c:pt>
                <c:pt idx="73">
                  <c:v>34726</c:v>
                </c:pt>
                <c:pt idx="74">
                  <c:v>34733</c:v>
                </c:pt>
                <c:pt idx="75">
                  <c:v>34740</c:v>
                </c:pt>
                <c:pt idx="76">
                  <c:v>34747</c:v>
                </c:pt>
                <c:pt idx="77">
                  <c:v>34754</c:v>
                </c:pt>
                <c:pt idx="78">
                  <c:v>34761</c:v>
                </c:pt>
                <c:pt idx="79">
                  <c:v>34768</c:v>
                </c:pt>
                <c:pt idx="80">
                  <c:v>34775</c:v>
                </c:pt>
                <c:pt idx="81">
                  <c:v>34782</c:v>
                </c:pt>
                <c:pt idx="82">
                  <c:v>34789</c:v>
                </c:pt>
                <c:pt idx="83">
                  <c:v>34796</c:v>
                </c:pt>
                <c:pt idx="84">
                  <c:v>34803</c:v>
                </c:pt>
                <c:pt idx="85">
                  <c:v>34810</c:v>
                </c:pt>
                <c:pt idx="86">
                  <c:v>34817</c:v>
                </c:pt>
                <c:pt idx="87">
                  <c:v>34824</c:v>
                </c:pt>
                <c:pt idx="88">
                  <c:v>34831</c:v>
                </c:pt>
                <c:pt idx="89">
                  <c:v>34838</c:v>
                </c:pt>
                <c:pt idx="90">
                  <c:v>34845</c:v>
                </c:pt>
                <c:pt idx="91">
                  <c:v>34852</c:v>
                </c:pt>
                <c:pt idx="92">
                  <c:v>34859</c:v>
                </c:pt>
                <c:pt idx="93">
                  <c:v>34866</c:v>
                </c:pt>
                <c:pt idx="94">
                  <c:v>34873</c:v>
                </c:pt>
                <c:pt idx="95">
                  <c:v>34880</c:v>
                </c:pt>
                <c:pt idx="96">
                  <c:v>34887</c:v>
                </c:pt>
                <c:pt idx="97">
                  <c:v>34894</c:v>
                </c:pt>
                <c:pt idx="98">
                  <c:v>34901</c:v>
                </c:pt>
                <c:pt idx="99">
                  <c:v>34908</c:v>
                </c:pt>
                <c:pt idx="100">
                  <c:v>34915</c:v>
                </c:pt>
                <c:pt idx="101">
                  <c:v>34922</c:v>
                </c:pt>
                <c:pt idx="102">
                  <c:v>34929</c:v>
                </c:pt>
                <c:pt idx="103">
                  <c:v>34936</c:v>
                </c:pt>
                <c:pt idx="104">
                  <c:v>34943</c:v>
                </c:pt>
                <c:pt idx="105">
                  <c:v>34950</c:v>
                </c:pt>
                <c:pt idx="106">
                  <c:v>34957</c:v>
                </c:pt>
                <c:pt idx="107">
                  <c:v>34964</c:v>
                </c:pt>
                <c:pt idx="108">
                  <c:v>34971</c:v>
                </c:pt>
                <c:pt idx="109">
                  <c:v>34978</c:v>
                </c:pt>
                <c:pt idx="110">
                  <c:v>34985</c:v>
                </c:pt>
                <c:pt idx="111">
                  <c:v>34992</c:v>
                </c:pt>
                <c:pt idx="112">
                  <c:v>34999</c:v>
                </c:pt>
                <c:pt idx="113">
                  <c:v>35006</c:v>
                </c:pt>
                <c:pt idx="114">
                  <c:v>35013</c:v>
                </c:pt>
                <c:pt idx="115">
                  <c:v>35020</c:v>
                </c:pt>
                <c:pt idx="116">
                  <c:v>35027</c:v>
                </c:pt>
                <c:pt idx="117">
                  <c:v>35034</c:v>
                </c:pt>
                <c:pt idx="118">
                  <c:v>35041</c:v>
                </c:pt>
                <c:pt idx="119">
                  <c:v>35048</c:v>
                </c:pt>
                <c:pt idx="120">
                  <c:v>35055</c:v>
                </c:pt>
                <c:pt idx="121">
                  <c:v>35062</c:v>
                </c:pt>
                <c:pt idx="122">
                  <c:v>35069</c:v>
                </c:pt>
                <c:pt idx="123">
                  <c:v>35076</c:v>
                </c:pt>
                <c:pt idx="124">
                  <c:v>35083</c:v>
                </c:pt>
                <c:pt idx="125">
                  <c:v>35090</c:v>
                </c:pt>
                <c:pt idx="126">
                  <c:v>35097</c:v>
                </c:pt>
                <c:pt idx="127">
                  <c:v>35104</c:v>
                </c:pt>
                <c:pt idx="128">
                  <c:v>35111</c:v>
                </c:pt>
                <c:pt idx="129">
                  <c:v>35118</c:v>
                </c:pt>
                <c:pt idx="130">
                  <c:v>35125</c:v>
                </c:pt>
                <c:pt idx="131">
                  <c:v>35132</c:v>
                </c:pt>
                <c:pt idx="132">
                  <c:v>35139</c:v>
                </c:pt>
                <c:pt idx="133">
                  <c:v>35146</c:v>
                </c:pt>
                <c:pt idx="134">
                  <c:v>35153</c:v>
                </c:pt>
                <c:pt idx="135">
                  <c:v>35160</c:v>
                </c:pt>
                <c:pt idx="136">
                  <c:v>35167</c:v>
                </c:pt>
                <c:pt idx="137">
                  <c:v>35174</c:v>
                </c:pt>
                <c:pt idx="138">
                  <c:v>35181</c:v>
                </c:pt>
                <c:pt idx="139">
                  <c:v>35188</c:v>
                </c:pt>
                <c:pt idx="140">
                  <c:v>35195</c:v>
                </c:pt>
                <c:pt idx="141">
                  <c:v>35202</c:v>
                </c:pt>
                <c:pt idx="142">
                  <c:v>35209</c:v>
                </c:pt>
                <c:pt idx="143">
                  <c:v>35216</c:v>
                </c:pt>
                <c:pt idx="144">
                  <c:v>35223</c:v>
                </c:pt>
                <c:pt idx="145">
                  <c:v>35230</c:v>
                </c:pt>
                <c:pt idx="146">
                  <c:v>35237</c:v>
                </c:pt>
                <c:pt idx="147">
                  <c:v>35244</c:v>
                </c:pt>
                <c:pt idx="148">
                  <c:v>35251</c:v>
                </c:pt>
                <c:pt idx="149">
                  <c:v>35258</c:v>
                </c:pt>
                <c:pt idx="150">
                  <c:v>35265</c:v>
                </c:pt>
                <c:pt idx="151">
                  <c:v>35272</c:v>
                </c:pt>
                <c:pt idx="152">
                  <c:v>35279</c:v>
                </c:pt>
                <c:pt idx="153">
                  <c:v>35286</c:v>
                </c:pt>
                <c:pt idx="154">
                  <c:v>35293</c:v>
                </c:pt>
                <c:pt idx="155">
                  <c:v>35300</c:v>
                </c:pt>
                <c:pt idx="156">
                  <c:v>35307</c:v>
                </c:pt>
                <c:pt idx="157">
                  <c:v>35314</c:v>
                </c:pt>
                <c:pt idx="158">
                  <c:v>35321</c:v>
                </c:pt>
                <c:pt idx="159">
                  <c:v>35328</c:v>
                </c:pt>
                <c:pt idx="160">
                  <c:v>35335</c:v>
                </c:pt>
                <c:pt idx="161">
                  <c:v>35342</c:v>
                </c:pt>
                <c:pt idx="162">
                  <c:v>35349</c:v>
                </c:pt>
                <c:pt idx="163">
                  <c:v>35356</c:v>
                </c:pt>
                <c:pt idx="164">
                  <c:v>35363</c:v>
                </c:pt>
                <c:pt idx="165">
                  <c:v>35370</c:v>
                </c:pt>
                <c:pt idx="166">
                  <c:v>35377</c:v>
                </c:pt>
                <c:pt idx="167">
                  <c:v>35384</c:v>
                </c:pt>
                <c:pt idx="168">
                  <c:v>35391</c:v>
                </c:pt>
                <c:pt idx="169">
                  <c:v>35398</c:v>
                </c:pt>
                <c:pt idx="170">
                  <c:v>35405</c:v>
                </c:pt>
                <c:pt idx="171">
                  <c:v>35412</c:v>
                </c:pt>
                <c:pt idx="172">
                  <c:v>35419</c:v>
                </c:pt>
                <c:pt idx="173">
                  <c:v>35426</c:v>
                </c:pt>
                <c:pt idx="174">
                  <c:v>35433</c:v>
                </c:pt>
                <c:pt idx="175">
                  <c:v>35440</c:v>
                </c:pt>
                <c:pt idx="176">
                  <c:v>35447</c:v>
                </c:pt>
                <c:pt idx="177">
                  <c:v>35454</c:v>
                </c:pt>
                <c:pt idx="178">
                  <c:v>35461</c:v>
                </c:pt>
                <c:pt idx="179">
                  <c:v>35468</c:v>
                </c:pt>
                <c:pt idx="180">
                  <c:v>35475</c:v>
                </c:pt>
                <c:pt idx="181">
                  <c:v>35482</c:v>
                </c:pt>
                <c:pt idx="182">
                  <c:v>35489</c:v>
                </c:pt>
                <c:pt idx="183">
                  <c:v>35496</c:v>
                </c:pt>
                <c:pt idx="184">
                  <c:v>35503</c:v>
                </c:pt>
                <c:pt idx="185">
                  <c:v>35510</c:v>
                </c:pt>
                <c:pt idx="186">
                  <c:v>35517</c:v>
                </c:pt>
                <c:pt idx="187">
                  <c:v>35524</c:v>
                </c:pt>
                <c:pt idx="188">
                  <c:v>35531</c:v>
                </c:pt>
                <c:pt idx="189">
                  <c:v>35538</c:v>
                </c:pt>
                <c:pt idx="190">
                  <c:v>35545</c:v>
                </c:pt>
                <c:pt idx="191">
                  <c:v>35552</c:v>
                </c:pt>
                <c:pt idx="192">
                  <c:v>35559</c:v>
                </c:pt>
                <c:pt idx="193">
                  <c:v>35566</c:v>
                </c:pt>
                <c:pt idx="194">
                  <c:v>35573</c:v>
                </c:pt>
                <c:pt idx="195">
                  <c:v>35580</c:v>
                </c:pt>
                <c:pt idx="196">
                  <c:v>35587</c:v>
                </c:pt>
                <c:pt idx="197">
                  <c:v>35594</c:v>
                </c:pt>
                <c:pt idx="198">
                  <c:v>35601</c:v>
                </c:pt>
                <c:pt idx="199">
                  <c:v>35608</c:v>
                </c:pt>
                <c:pt idx="200">
                  <c:v>35615</c:v>
                </c:pt>
                <c:pt idx="201">
                  <c:v>35622</c:v>
                </c:pt>
                <c:pt idx="202">
                  <c:v>35629</c:v>
                </c:pt>
                <c:pt idx="203">
                  <c:v>35636</c:v>
                </c:pt>
                <c:pt idx="204">
                  <c:v>35643</c:v>
                </c:pt>
                <c:pt idx="205">
                  <c:v>35650</c:v>
                </c:pt>
                <c:pt idx="206">
                  <c:v>35657</c:v>
                </c:pt>
                <c:pt idx="207">
                  <c:v>35664</c:v>
                </c:pt>
                <c:pt idx="208">
                  <c:v>35671</c:v>
                </c:pt>
                <c:pt idx="209">
                  <c:v>35678</c:v>
                </c:pt>
                <c:pt idx="210">
                  <c:v>35685</c:v>
                </c:pt>
                <c:pt idx="211">
                  <c:v>35692</c:v>
                </c:pt>
                <c:pt idx="212">
                  <c:v>35699</c:v>
                </c:pt>
                <c:pt idx="213">
                  <c:v>35706</c:v>
                </c:pt>
                <c:pt idx="214">
                  <c:v>35713</c:v>
                </c:pt>
                <c:pt idx="215">
                  <c:v>35720</c:v>
                </c:pt>
                <c:pt idx="216">
                  <c:v>35727</c:v>
                </c:pt>
                <c:pt idx="217">
                  <c:v>35734</c:v>
                </c:pt>
                <c:pt idx="218">
                  <c:v>35741</c:v>
                </c:pt>
                <c:pt idx="219">
                  <c:v>35748</c:v>
                </c:pt>
                <c:pt idx="220">
                  <c:v>35755</c:v>
                </c:pt>
                <c:pt idx="221">
                  <c:v>35762</c:v>
                </c:pt>
                <c:pt idx="222">
                  <c:v>35769</c:v>
                </c:pt>
                <c:pt idx="223">
                  <c:v>35776</c:v>
                </c:pt>
                <c:pt idx="224">
                  <c:v>35783</c:v>
                </c:pt>
                <c:pt idx="225">
                  <c:v>35790</c:v>
                </c:pt>
                <c:pt idx="226">
                  <c:v>35797</c:v>
                </c:pt>
                <c:pt idx="227">
                  <c:v>35804</c:v>
                </c:pt>
                <c:pt idx="228">
                  <c:v>35811</c:v>
                </c:pt>
                <c:pt idx="229">
                  <c:v>35818</c:v>
                </c:pt>
                <c:pt idx="230">
                  <c:v>35825</c:v>
                </c:pt>
                <c:pt idx="231">
                  <c:v>35832</c:v>
                </c:pt>
                <c:pt idx="232">
                  <c:v>35839</c:v>
                </c:pt>
                <c:pt idx="233">
                  <c:v>35846</c:v>
                </c:pt>
                <c:pt idx="234">
                  <c:v>35853</c:v>
                </c:pt>
                <c:pt idx="235">
                  <c:v>35860</c:v>
                </c:pt>
                <c:pt idx="236">
                  <c:v>35867</c:v>
                </c:pt>
                <c:pt idx="237">
                  <c:v>35874</c:v>
                </c:pt>
                <c:pt idx="238">
                  <c:v>35881</c:v>
                </c:pt>
                <c:pt idx="239">
                  <c:v>35888</c:v>
                </c:pt>
                <c:pt idx="240">
                  <c:v>35895</c:v>
                </c:pt>
                <c:pt idx="241">
                  <c:v>35902</c:v>
                </c:pt>
                <c:pt idx="242">
                  <c:v>35909</c:v>
                </c:pt>
                <c:pt idx="243">
                  <c:v>35916</c:v>
                </c:pt>
                <c:pt idx="244">
                  <c:v>35923</c:v>
                </c:pt>
                <c:pt idx="245">
                  <c:v>35930</c:v>
                </c:pt>
                <c:pt idx="246">
                  <c:v>35937</c:v>
                </c:pt>
                <c:pt idx="247">
                  <c:v>35944</c:v>
                </c:pt>
                <c:pt idx="248">
                  <c:v>35951</c:v>
                </c:pt>
                <c:pt idx="249">
                  <c:v>35958</c:v>
                </c:pt>
                <c:pt idx="250">
                  <c:v>35965</c:v>
                </c:pt>
                <c:pt idx="251">
                  <c:v>35972</c:v>
                </c:pt>
                <c:pt idx="252">
                  <c:v>35979</c:v>
                </c:pt>
                <c:pt idx="253">
                  <c:v>35986</c:v>
                </c:pt>
                <c:pt idx="254">
                  <c:v>35993</c:v>
                </c:pt>
                <c:pt idx="255">
                  <c:v>36000</c:v>
                </c:pt>
                <c:pt idx="256">
                  <c:v>36007</c:v>
                </c:pt>
                <c:pt idx="257">
                  <c:v>36014</c:v>
                </c:pt>
                <c:pt idx="258">
                  <c:v>36021</c:v>
                </c:pt>
                <c:pt idx="259">
                  <c:v>36028</c:v>
                </c:pt>
                <c:pt idx="260">
                  <c:v>36035</c:v>
                </c:pt>
                <c:pt idx="261">
                  <c:v>36042</c:v>
                </c:pt>
                <c:pt idx="262">
                  <c:v>36049</c:v>
                </c:pt>
                <c:pt idx="263">
                  <c:v>36056</c:v>
                </c:pt>
                <c:pt idx="264">
                  <c:v>36063</c:v>
                </c:pt>
                <c:pt idx="265">
                  <c:v>36070</c:v>
                </c:pt>
                <c:pt idx="266">
                  <c:v>36077</c:v>
                </c:pt>
                <c:pt idx="267">
                  <c:v>36084</c:v>
                </c:pt>
                <c:pt idx="268">
                  <c:v>36091</c:v>
                </c:pt>
                <c:pt idx="269">
                  <c:v>36098</c:v>
                </c:pt>
                <c:pt idx="270">
                  <c:v>36105</c:v>
                </c:pt>
                <c:pt idx="271">
                  <c:v>36112</c:v>
                </c:pt>
                <c:pt idx="272">
                  <c:v>36119</c:v>
                </c:pt>
                <c:pt idx="273">
                  <c:v>36126</c:v>
                </c:pt>
                <c:pt idx="274">
                  <c:v>36133</c:v>
                </c:pt>
                <c:pt idx="275">
                  <c:v>36140</c:v>
                </c:pt>
                <c:pt idx="276">
                  <c:v>36147</c:v>
                </c:pt>
                <c:pt idx="277">
                  <c:v>36154</c:v>
                </c:pt>
                <c:pt idx="278">
                  <c:v>36161</c:v>
                </c:pt>
                <c:pt idx="279">
                  <c:v>36168</c:v>
                </c:pt>
                <c:pt idx="280">
                  <c:v>36175</c:v>
                </c:pt>
                <c:pt idx="281">
                  <c:v>36182</c:v>
                </c:pt>
                <c:pt idx="282">
                  <c:v>36189</c:v>
                </c:pt>
                <c:pt idx="283">
                  <c:v>36196</c:v>
                </c:pt>
                <c:pt idx="284">
                  <c:v>36203</c:v>
                </c:pt>
                <c:pt idx="285">
                  <c:v>36210</c:v>
                </c:pt>
                <c:pt idx="286">
                  <c:v>36217</c:v>
                </c:pt>
                <c:pt idx="287">
                  <c:v>36224</c:v>
                </c:pt>
                <c:pt idx="288">
                  <c:v>36231</c:v>
                </c:pt>
                <c:pt idx="289">
                  <c:v>36238</c:v>
                </c:pt>
                <c:pt idx="290">
                  <c:v>36245</c:v>
                </c:pt>
                <c:pt idx="291">
                  <c:v>36252</c:v>
                </c:pt>
                <c:pt idx="292">
                  <c:v>36259</c:v>
                </c:pt>
                <c:pt idx="293">
                  <c:v>36266</c:v>
                </c:pt>
                <c:pt idx="294">
                  <c:v>36273</c:v>
                </c:pt>
                <c:pt idx="295">
                  <c:v>36280</c:v>
                </c:pt>
                <c:pt idx="296">
                  <c:v>36287</c:v>
                </c:pt>
                <c:pt idx="297">
                  <c:v>36294</c:v>
                </c:pt>
                <c:pt idx="298">
                  <c:v>36301</c:v>
                </c:pt>
                <c:pt idx="299">
                  <c:v>36308</c:v>
                </c:pt>
                <c:pt idx="300">
                  <c:v>36315</c:v>
                </c:pt>
                <c:pt idx="301">
                  <c:v>36322</c:v>
                </c:pt>
                <c:pt idx="302">
                  <c:v>36329</c:v>
                </c:pt>
                <c:pt idx="303">
                  <c:v>36336</c:v>
                </c:pt>
                <c:pt idx="304">
                  <c:v>36343</c:v>
                </c:pt>
                <c:pt idx="305">
                  <c:v>36350</c:v>
                </c:pt>
                <c:pt idx="306">
                  <c:v>36357</c:v>
                </c:pt>
                <c:pt idx="307">
                  <c:v>36364</c:v>
                </c:pt>
                <c:pt idx="308">
                  <c:v>36371</c:v>
                </c:pt>
                <c:pt idx="309">
                  <c:v>36378</c:v>
                </c:pt>
                <c:pt idx="310">
                  <c:v>36385</c:v>
                </c:pt>
                <c:pt idx="311">
                  <c:v>36392</c:v>
                </c:pt>
                <c:pt idx="312">
                  <c:v>36399</c:v>
                </c:pt>
                <c:pt idx="313">
                  <c:v>36406</c:v>
                </c:pt>
                <c:pt idx="314">
                  <c:v>36413</c:v>
                </c:pt>
                <c:pt idx="315">
                  <c:v>36420</c:v>
                </c:pt>
                <c:pt idx="316">
                  <c:v>36427</c:v>
                </c:pt>
                <c:pt idx="317">
                  <c:v>36434</c:v>
                </c:pt>
                <c:pt idx="318">
                  <c:v>36441</c:v>
                </c:pt>
                <c:pt idx="319">
                  <c:v>36448</c:v>
                </c:pt>
                <c:pt idx="320">
                  <c:v>36455</c:v>
                </c:pt>
                <c:pt idx="321">
                  <c:v>36462</c:v>
                </c:pt>
                <c:pt idx="322">
                  <c:v>36469</c:v>
                </c:pt>
                <c:pt idx="323">
                  <c:v>36476</c:v>
                </c:pt>
                <c:pt idx="324">
                  <c:v>36483</c:v>
                </c:pt>
                <c:pt idx="325">
                  <c:v>36490</c:v>
                </c:pt>
                <c:pt idx="326">
                  <c:v>36497</c:v>
                </c:pt>
                <c:pt idx="327">
                  <c:v>36504</c:v>
                </c:pt>
                <c:pt idx="328">
                  <c:v>36511</c:v>
                </c:pt>
                <c:pt idx="329">
                  <c:v>36518</c:v>
                </c:pt>
                <c:pt idx="330">
                  <c:v>36525</c:v>
                </c:pt>
                <c:pt idx="331">
                  <c:v>36532</c:v>
                </c:pt>
                <c:pt idx="332">
                  <c:v>36539</c:v>
                </c:pt>
                <c:pt idx="333">
                  <c:v>36546</c:v>
                </c:pt>
                <c:pt idx="334">
                  <c:v>36553</c:v>
                </c:pt>
                <c:pt idx="335">
                  <c:v>36560</c:v>
                </c:pt>
                <c:pt idx="336">
                  <c:v>36567</c:v>
                </c:pt>
                <c:pt idx="337">
                  <c:v>36574</c:v>
                </c:pt>
                <c:pt idx="338">
                  <c:v>36581</c:v>
                </c:pt>
                <c:pt idx="339">
                  <c:v>36588</c:v>
                </c:pt>
                <c:pt idx="340">
                  <c:v>36595</c:v>
                </c:pt>
                <c:pt idx="341">
                  <c:v>36602</c:v>
                </c:pt>
                <c:pt idx="342">
                  <c:v>36609</c:v>
                </c:pt>
                <c:pt idx="343">
                  <c:v>36616</c:v>
                </c:pt>
                <c:pt idx="344">
                  <c:v>36623</c:v>
                </c:pt>
                <c:pt idx="345">
                  <c:v>36630</c:v>
                </c:pt>
                <c:pt idx="346">
                  <c:v>36637</c:v>
                </c:pt>
                <c:pt idx="347">
                  <c:v>36644</c:v>
                </c:pt>
                <c:pt idx="348">
                  <c:v>36651</c:v>
                </c:pt>
                <c:pt idx="349">
                  <c:v>36658</c:v>
                </c:pt>
                <c:pt idx="350">
                  <c:v>36665</c:v>
                </c:pt>
                <c:pt idx="351">
                  <c:v>36672</c:v>
                </c:pt>
                <c:pt idx="352">
                  <c:v>36679</c:v>
                </c:pt>
                <c:pt idx="353">
                  <c:v>36686</c:v>
                </c:pt>
                <c:pt idx="354">
                  <c:v>36693</c:v>
                </c:pt>
                <c:pt idx="355">
                  <c:v>36700</c:v>
                </c:pt>
                <c:pt idx="356">
                  <c:v>36707</c:v>
                </c:pt>
                <c:pt idx="357">
                  <c:v>36714</c:v>
                </c:pt>
                <c:pt idx="358">
                  <c:v>36721</c:v>
                </c:pt>
                <c:pt idx="359">
                  <c:v>36728</c:v>
                </c:pt>
                <c:pt idx="360">
                  <c:v>36735</c:v>
                </c:pt>
                <c:pt idx="361">
                  <c:v>36742</c:v>
                </c:pt>
                <c:pt idx="362">
                  <c:v>36749</c:v>
                </c:pt>
                <c:pt idx="363">
                  <c:v>36756</c:v>
                </c:pt>
                <c:pt idx="364">
                  <c:v>36763</c:v>
                </c:pt>
                <c:pt idx="365">
                  <c:v>36770</c:v>
                </c:pt>
                <c:pt idx="366">
                  <c:v>36777</c:v>
                </c:pt>
                <c:pt idx="367">
                  <c:v>36784</c:v>
                </c:pt>
                <c:pt idx="368">
                  <c:v>36791</c:v>
                </c:pt>
                <c:pt idx="369">
                  <c:v>36798</c:v>
                </c:pt>
                <c:pt idx="370">
                  <c:v>36805</c:v>
                </c:pt>
                <c:pt idx="371">
                  <c:v>36812</c:v>
                </c:pt>
                <c:pt idx="372">
                  <c:v>36819</c:v>
                </c:pt>
                <c:pt idx="373">
                  <c:v>36826</c:v>
                </c:pt>
                <c:pt idx="374">
                  <c:v>36833</c:v>
                </c:pt>
                <c:pt idx="375">
                  <c:v>36840</c:v>
                </c:pt>
                <c:pt idx="376">
                  <c:v>36847</c:v>
                </c:pt>
                <c:pt idx="377">
                  <c:v>36854</c:v>
                </c:pt>
                <c:pt idx="378">
                  <c:v>36861</c:v>
                </c:pt>
                <c:pt idx="379">
                  <c:v>36868</c:v>
                </c:pt>
                <c:pt idx="380">
                  <c:v>36875</c:v>
                </c:pt>
                <c:pt idx="381">
                  <c:v>36882</c:v>
                </c:pt>
                <c:pt idx="382">
                  <c:v>36889</c:v>
                </c:pt>
                <c:pt idx="383">
                  <c:v>36896</c:v>
                </c:pt>
                <c:pt idx="384">
                  <c:v>36903</c:v>
                </c:pt>
                <c:pt idx="385">
                  <c:v>36910</c:v>
                </c:pt>
                <c:pt idx="386">
                  <c:v>36917</c:v>
                </c:pt>
                <c:pt idx="387">
                  <c:v>36924</c:v>
                </c:pt>
                <c:pt idx="388">
                  <c:v>36931</c:v>
                </c:pt>
                <c:pt idx="389">
                  <c:v>36938</c:v>
                </c:pt>
                <c:pt idx="390">
                  <c:v>36945</c:v>
                </c:pt>
                <c:pt idx="391">
                  <c:v>36952</c:v>
                </c:pt>
                <c:pt idx="392">
                  <c:v>36959</c:v>
                </c:pt>
                <c:pt idx="393">
                  <c:v>36966</c:v>
                </c:pt>
                <c:pt idx="394">
                  <c:v>36973</c:v>
                </c:pt>
                <c:pt idx="395">
                  <c:v>36980</c:v>
                </c:pt>
                <c:pt idx="396">
                  <c:v>36987</c:v>
                </c:pt>
                <c:pt idx="397">
                  <c:v>36994</c:v>
                </c:pt>
                <c:pt idx="398">
                  <c:v>37001</c:v>
                </c:pt>
                <c:pt idx="399">
                  <c:v>37008</c:v>
                </c:pt>
                <c:pt idx="400">
                  <c:v>37015</c:v>
                </c:pt>
                <c:pt idx="401">
                  <c:v>37022</c:v>
                </c:pt>
                <c:pt idx="402">
                  <c:v>37029</c:v>
                </c:pt>
                <c:pt idx="403">
                  <c:v>37036</c:v>
                </c:pt>
                <c:pt idx="404">
                  <c:v>37043</c:v>
                </c:pt>
                <c:pt idx="405">
                  <c:v>37050</c:v>
                </c:pt>
                <c:pt idx="406">
                  <c:v>37057</c:v>
                </c:pt>
                <c:pt idx="407">
                  <c:v>37064</c:v>
                </c:pt>
                <c:pt idx="408">
                  <c:v>37071</c:v>
                </c:pt>
                <c:pt idx="409">
                  <c:v>37078</c:v>
                </c:pt>
                <c:pt idx="410">
                  <c:v>37085</c:v>
                </c:pt>
                <c:pt idx="411">
                  <c:v>37092</c:v>
                </c:pt>
                <c:pt idx="412">
                  <c:v>37099</c:v>
                </c:pt>
                <c:pt idx="413">
                  <c:v>37106</c:v>
                </c:pt>
                <c:pt idx="414">
                  <c:v>37113</c:v>
                </c:pt>
                <c:pt idx="415">
                  <c:v>37120</c:v>
                </c:pt>
                <c:pt idx="416">
                  <c:v>37127</c:v>
                </c:pt>
                <c:pt idx="417">
                  <c:v>37134</c:v>
                </c:pt>
                <c:pt idx="418">
                  <c:v>37141</c:v>
                </c:pt>
                <c:pt idx="419">
                  <c:v>37148</c:v>
                </c:pt>
                <c:pt idx="420">
                  <c:v>37155</c:v>
                </c:pt>
                <c:pt idx="421">
                  <c:v>37162</c:v>
                </c:pt>
                <c:pt idx="422">
                  <c:v>37169</c:v>
                </c:pt>
                <c:pt idx="423">
                  <c:v>37176</c:v>
                </c:pt>
                <c:pt idx="424">
                  <c:v>37183</c:v>
                </c:pt>
                <c:pt idx="425">
                  <c:v>37190</c:v>
                </c:pt>
                <c:pt idx="426">
                  <c:v>37197</c:v>
                </c:pt>
                <c:pt idx="427">
                  <c:v>37204</c:v>
                </c:pt>
                <c:pt idx="428">
                  <c:v>37211</c:v>
                </c:pt>
                <c:pt idx="429">
                  <c:v>37218</c:v>
                </c:pt>
                <c:pt idx="430">
                  <c:v>37225</c:v>
                </c:pt>
                <c:pt idx="431">
                  <c:v>37232</c:v>
                </c:pt>
                <c:pt idx="432">
                  <c:v>37239</c:v>
                </c:pt>
                <c:pt idx="433">
                  <c:v>37246</c:v>
                </c:pt>
                <c:pt idx="434">
                  <c:v>37253</c:v>
                </c:pt>
                <c:pt idx="435">
                  <c:v>37260</c:v>
                </c:pt>
                <c:pt idx="436">
                  <c:v>37267</c:v>
                </c:pt>
                <c:pt idx="437">
                  <c:v>37274</c:v>
                </c:pt>
                <c:pt idx="438">
                  <c:v>37281</c:v>
                </c:pt>
                <c:pt idx="439">
                  <c:v>37288</c:v>
                </c:pt>
                <c:pt idx="440">
                  <c:v>37295</c:v>
                </c:pt>
                <c:pt idx="441">
                  <c:v>37302</c:v>
                </c:pt>
                <c:pt idx="442">
                  <c:v>37309</c:v>
                </c:pt>
                <c:pt idx="443">
                  <c:v>37316</c:v>
                </c:pt>
                <c:pt idx="444">
                  <c:v>37323</c:v>
                </c:pt>
                <c:pt idx="445">
                  <c:v>37330</c:v>
                </c:pt>
                <c:pt idx="446">
                  <c:v>37337</c:v>
                </c:pt>
                <c:pt idx="447">
                  <c:v>37344</c:v>
                </c:pt>
                <c:pt idx="448">
                  <c:v>37351</c:v>
                </c:pt>
                <c:pt idx="449">
                  <c:v>37358</c:v>
                </c:pt>
                <c:pt idx="450">
                  <c:v>37365</c:v>
                </c:pt>
                <c:pt idx="451">
                  <c:v>37372</c:v>
                </c:pt>
                <c:pt idx="452">
                  <c:v>37379</c:v>
                </c:pt>
                <c:pt idx="453">
                  <c:v>37386</c:v>
                </c:pt>
                <c:pt idx="454">
                  <c:v>37393</c:v>
                </c:pt>
                <c:pt idx="455">
                  <c:v>37400</c:v>
                </c:pt>
                <c:pt idx="456">
                  <c:v>37407</c:v>
                </c:pt>
                <c:pt idx="457">
                  <c:v>37414</c:v>
                </c:pt>
                <c:pt idx="458">
                  <c:v>37421</c:v>
                </c:pt>
                <c:pt idx="459">
                  <c:v>37428</c:v>
                </c:pt>
                <c:pt idx="460">
                  <c:v>37435</c:v>
                </c:pt>
                <c:pt idx="461">
                  <c:v>37442</c:v>
                </c:pt>
                <c:pt idx="462">
                  <c:v>37449</c:v>
                </c:pt>
                <c:pt idx="463">
                  <c:v>37456</c:v>
                </c:pt>
                <c:pt idx="464">
                  <c:v>37463</c:v>
                </c:pt>
                <c:pt idx="465">
                  <c:v>37470</c:v>
                </c:pt>
                <c:pt idx="466">
                  <c:v>37477</c:v>
                </c:pt>
                <c:pt idx="467">
                  <c:v>37484</c:v>
                </c:pt>
                <c:pt idx="468">
                  <c:v>37491</c:v>
                </c:pt>
                <c:pt idx="469">
                  <c:v>37498</c:v>
                </c:pt>
                <c:pt idx="470">
                  <c:v>37505</c:v>
                </c:pt>
                <c:pt idx="471">
                  <c:v>37512</c:v>
                </c:pt>
                <c:pt idx="472">
                  <c:v>37519</c:v>
                </c:pt>
                <c:pt idx="473">
                  <c:v>37526</c:v>
                </c:pt>
                <c:pt idx="474">
                  <c:v>37533</c:v>
                </c:pt>
                <c:pt idx="475">
                  <c:v>37540</c:v>
                </c:pt>
                <c:pt idx="476">
                  <c:v>37547</c:v>
                </c:pt>
                <c:pt idx="477">
                  <c:v>37554</c:v>
                </c:pt>
                <c:pt idx="478">
                  <c:v>37561</c:v>
                </c:pt>
                <c:pt idx="479">
                  <c:v>37568</c:v>
                </c:pt>
                <c:pt idx="480">
                  <c:v>37575</c:v>
                </c:pt>
                <c:pt idx="481">
                  <c:v>37582</c:v>
                </c:pt>
                <c:pt idx="482">
                  <c:v>37589</c:v>
                </c:pt>
                <c:pt idx="483">
                  <c:v>37596</c:v>
                </c:pt>
                <c:pt idx="484">
                  <c:v>37603</c:v>
                </c:pt>
                <c:pt idx="485">
                  <c:v>37610</c:v>
                </c:pt>
                <c:pt idx="486">
                  <c:v>37617</c:v>
                </c:pt>
                <c:pt idx="487">
                  <c:v>37624</c:v>
                </c:pt>
                <c:pt idx="488">
                  <c:v>37631</c:v>
                </c:pt>
                <c:pt idx="489">
                  <c:v>37638</c:v>
                </c:pt>
                <c:pt idx="490">
                  <c:v>37645</c:v>
                </c:pt>
                <c:pt idx="491">
                  <c:v>37652</c:v>
                </c:pt>
                <c:pt idx="492">
                  <c:v>37659</c:v>
                </c:pt>
                <c:pt idx="493">
                  <c:v>37666</c:v>
                </c:pt>
                <c:pt idx="494">
                  <c:v>37673</c:v>
                </c:pt>
                <c:pt idx="495">
                  <c:v>37680</c:v>
                </c:pt>
                <c:pt idx="496">
                  <c:v>37687</c:v>
                </c:pt>
                <c:pt idx="497">
                  <c:v>37694</c:v>
                </c:pt>
                <c:pt idx="498">
                  <c:v>37701</c:v>
                </c:pt>
                <c:pt idx="499">
                  <c:v>37708</c:v>
                </c:pt>
                <c:pt idx="500">
                  <c:v>37715</c:v>
                </c:pt>
                <c:pt idx="501">
                  <c:v>37722</c:v>
                </c:pt>
                <c:pt idx="502">
                  <c:v>37729</c:v>
                </c:pt>
                <c:pt idx="503">
                  <c:v>37736</c:v>
                </c:pt>
                <c:pt idx="504">
                  <c:v>37743</c:v>
                </c:pt>
                <c:pt idx="505">
                  <c:v>37750</c:v>
                </c:pt>
                <c:pt idx="506">
                  <c:v>37757</c:v>
                </c:pt>
                <c:pt idx="507">
                  <c:v>37764</c:v>
                </c:pt>
                <c:pt idx="508">
                  <c:v>37771</c:v>
                </c:pt>
                <c:pt idx="509">
                  <c:v>37778</c:v>
                </c:pt>
                <c:pt idx="510">
                  <c:v>37785</c:v>
                </c:pt>
                <c:pt idx="511">
                  <c:v>37792</c:v>
                </c:pt>
                <c:pt idx="512">
                  <c:v>37799</c:v>
                </c:pt>
                <c:pt idx="513">
                  <c:v>37806</c:v>
                </c:pt>
                <c:pt idx="514">
                  <c:v>37813</c:v>
                </c:pt>
                <c:pt idx="515">
                  <c:v>37820</c:v>
                </c:pt>
                <c:pt idx="516">
                  <c:v>37827</c:v>
                </c:pt>
                <c:pt idx="517">
                  <c:v>37834</c:v>
                </c:pt>
                <c:pt idx="518">
                  <c:v>37841</c:v>
                </c:pt>
                <c:pt idx="519">
                  <c:v>37848</c:v>
                </c:pt>
                <c:pt idx="520">
                  <c:v>37855</c:v>
                </c:pt>
                <c:pt idx="521">
                  <c:v>37862</c:v>
                </c:pt>
                <c:pt idx="522">
                  <c:v>37869</c:v>
                </c:pt>
                <c:pt idx="523">
                  <c:v>37876</c:v>
                </c:pt>
                <c:pt idx="524">
                  <c:v>37883</c:v>
                </c:pt>
                <c:pt idx="525">
                  <c:v>37890</c:v>
                </c:pt>
                <c:pt idx="526">
                  <c:v>37897</c:v>
                </c:pt>
                <c:pt idx="527">
                  <c:v>37904</c:v>
                </c:pt>
                <c:pt idx="528">
                  <c:v>37911</c:v>
                </c:pt>
                <c:pt idx="529">
                  <c:v>37918</c:v>
                </c:pt>
                <c:pt idx="530">
                  <c:v>37925</c:v>
                </c:pt>
                <c:pt idx="531">
                  <c:v>37932</c:v>
                </c:pt>
                <c:pt idx="532">
                  <c:v>37939</c:v>
                </c:pt>
                <c:pt idx="533">
                  <c:v>37946</c:v>
                </c:pt>
                <c:pt idx="534">
                  <c:v>37953</c:v>
                </c:pt>
                <c:pt idx="535">
                  <c:v>37960</c:v>
                </c:pt>
                <c:pt idx="536">
                  <c:v>37967</c:v>
                </c:pt>
                <c:pt idx="537">
                  <c:v>37974</c:v>
                </c:pt>
                <c:pt idx="538">
                  <c:v>37981</c:v>
                </c:pt>
                <c:pt idx="539">
                  <c:v>37988</c:v>
                </c:pt>
                <c:pt idx="540">
                  <c:v>37995</c:v>
                </c:pt>
                <c:pt idx="541">
                  <c:v>38002</c:v>
                </c:pt>
                <c:pt idx="542">
                  <c:v>38009</c:v>
                </c:pt>
                <c:pt idx="543">
                  <c:v>38016</c:v>
                </c:pt>
                <c:pt idx="544">
                  <c:v>38023</c:v>
                </c:pt>
                <c:pt idx="545">
                  <c:v>38030</c:v>
                </c:pt>
                <c:pt idx="546">
                  <c:v>38037</c:v>
                </c:pt>
                <c:pt idx="547">
                  <c:v>38044</c:v>
                </c:pt>
                <c:pt idx="548">
                  <c:v>38051</c:v>
                </c:pt>
                <c:pt idx="549">
                  <c:v>38058</c:v>
                </c:pt>
                <c:pt idx="550">
                  <c:v>38065</c:v>
                </c:pt>
                <c:pt idx="551">
                  <c:v>38072</c:v>
                </c:pt>
                <c:pt idx="552">
                  <c:v>38079</c:v>
                </c:pt>
                <c:pt idx="553">
                  <c:v>38086</c:v>
                </c:pt>
                <c:pt idx="554">
                  <c:v>38093</c:v>
                </c:pt>
                <c:pt idx="555">
                  <c:v>38100</c:v>
                </c:pt>
                <c:pt idx="556">
                  <c:v>38107</c:v>
                </c:pt>
                <c:pt idx="557">
                  <c:v>38114</c:v>
                </c:pt>
                <c:pt idx="558">
                  <c:v>38121</c:v>
                </c:pt>
                <c:pt idx="559">
                  <c:v>38128</c:v>
                </c:pt>
                <c:pt idx="560">
                  <c:v>38135</c:v>
                </c:pt>
                <c:pt idx="561">
                  <c:v>38142</c:v>
                </c:pt>
                <c:pt idx="562">
                  <c:v>38149</c:v>
                </c:pt>
                <c:pt idx="563">
                  <c:v>38156</c:v>
                </c:pt>
                <c:pt idx="564">
                  <c:v>38163</c:v>
                </c:pt>
                <c:pt idx="565">
                  <c:v>38170</c:v>
                </c:pt>
                <c:pt idx="566">
                  <c:v>38177</c:v>
                </c:pt>
                <c:pt idx="567">
                  <c:v>38184</c:v>
                </c:pt>
                <c:pt idx="568">
                  <c:v>38191</c:v>
                </c:pt>
                <c:pt idx="569">
                  <c:v>38198</c:v>
                </c:pt>
                <c:pt idx="570">
                  <c:v>38205</c:v>
                </c:pt>
                <c:pt idx="571">
                  <c:v>38212</c:v>
                </c:pt>
                <c:pt idx="572">
                  <c:v>38219</c:v>
                </c:pt>
                <c:pt idx="573">
                  <c:v>38226</c:v>
                </c:pt>
                <c:pt idx="574">
                  <c:v>38233</c:v>
                </c:pt>
                <c:pt idx="575">
                  <c:v>38240</c:v>
                </c:pt>
                <c:pt idx="576">
                  <c:v>38247</c:v>
                </c:pt>
                <c:pt idx="577">
                  <c:v>38254</c:v>
                </c:pt>
                <c:pt idx="578">
                  <c:v>38261</c:v>
                </c:pt>
                <c:pt idx="579">
                  <c:v>38268</c:v>
                </c:pt>
                <c:pt idx="580">
                  <c:v>38275</c:v>
                </c:pt>
                <c:pt idx="581">
                  <c:v>38282</c:v>
                </c:pt>
                <c:pt idx="582">
                  <c:v>38289</c:v>
                </c:pt>
                <c:pt idx="583">
                  <c:v>38296</c:v>
                </c:pt>
                <c:pt idx="584">
                  <c:v>38303</c:v>
                </c:pt>
                <c:pt idx="585">
                  <c:v>38310</c:v>
                </c:pt>
                <c:pt idx="586">
                  <c:v>38317</c:v>
                </c:pt>
                <c:pt idx="587">
                  <c:v>38324</c:v>
                </c:pt>
                <c:pt idx="588">
                  <c:v>38331</c:v>
                </c:pt>
                <c:pt idx="589">
                  <c:v>38338</c:v>
                </c:pt>
                <c:pt idx="590">
                  <c:v>38345</c:v>
                </c:pt>
                <c:pt idx="591">
                  <c:v>38352</c:v>
                </c:pt>
                <c:pt idx="592">
                  <c:v>38359</c:v>
                </c:pt>
                <c:pt idx="593">
                  <c:v>38366</c:v>
                </c:pt>
                <c:pt idx="594">
                  <c:v>38373</c:v>
                </c:pt>
                <c:pt idx="595">
                  <c:v>38380</c:v>
                </c:pt>
                <c:pt idx="596">
                  <c:v>38387</c:v>
                </c:pt>
                <c:pt idx="597">
                  <c:v>38394</c:v>
                </c:pt>
                <c:pt idx="598">
                  <c:v>38401</c:v>
                </c:pt>
                <c:pt idx="599">
                  <c:v>38408</c:v>
                </c:pt>
                <c:pt idx="600">
                  <c:v>38415</c:v>
                </c:pt>
                <c:pt idx="601">
                  <c:v>38422</c:v>
                </c:pt>
                <c:pt idx="602">
                  <c:v>38429</c:v>
                </c:pt>
                <c:pt idx="603">
                  <c:v>38436</c:v>
                </c:pt>
                <c:pt idx="604">
                  <c:v>38443</c:v>
                </c:pt>
                <c:pt idx="605">
                  <c:v>38450</c:v>
                </c:pt>
                <c:pt idx="606">
                  <c:v>38457</c:v>
                </c:pt>
                <c:pt idx="607">
                  <c:v>38464</c:v>
                </c:pt>
                <c:pt idx="608">
                  <c:v>38471</c:v>
                </c:pt>
                <c:pt idx="609">
                  <c:v>38478</c:v>
                </c:pt>
                <c:pt idx="610">
                  <c:v>38485</c:v>
                </c:pt>
                <c:pt idx="611">
                  <c:v>38492</c:v>
                </c:pt>
                <c:pt idx="612">
                  <c:v>38499</c:v>
                </c:pt>
                <c:pt idx="613">
                  <c:v>38506</c:v>
                </c:pt>
                <c:pt idx="614">
                  <c:v>38513</c:v>
                </c:pt>
                <c:pt idx="615">
                  <c:v>38520</c:v>
                </c:pt>
                <c:pt idx="616">
                  <c:v>38527</c:v>
                </c:pt>
                <c:pt idx="617">
                  <c:v>38534</c:v>
                </c:pt>
                <c:pt idx="618">
                  <c:v>38541</c:v>
                </c:pt>
                <c:pt idx="619">
                  <c:v>38548</c:v>
                </c:pt>
                <c:pt idx="620">
                  <c:v>38555</c:v>
                </c:pt>
                <c:pt idx="621">
                  <c:v>38562</c:v>
                </c:pt>
                <c:pt idx="622">
                  <c:v>38569</c:v>
                </c:pt>
                <c:pt idx="623">
                  <c:v>38576</c:v>
                </c:pt>
                <c:pt idx="624">
                  <c:v>38583</c:v>
                </c:pt>
                <c:pt idx="625">
                  <c:v>38590</c:v>
                </c:pt>
                <c:pt idx="626">
                  <c:v>38597</c:v>
                </c:pt>
                <c:pt idx="627">
                  <c:v>38604</c:v>
                </c:pt>
                <c:pt idx="628">
                  <c:v>38611</c:v>
                </c:pt>
                <c:pt idx="629">
                  <c:v>38618</c:v>
                </c:pt>
                <c:pt idx="630">
                  <c:v>38625</c:v>
                </c:pt>
                <c:pt idx="631">
                  <c:v>38632</c:v>
                </c:pt>
                <c:pt idx="632">
                  <c:v>38639</c:v>
                </c:pt>
                <c:pt idx="633">
                  <c:v>38646</c:v>
                </c:pt>
                <c:pt idx="634">
                  <c:v>38653</c:v>
                </c:pt>
                <c:pt idx="635">
                  <c:v>38660</c:v>
                </c:pt>
                <c:pt idx="636">
                  <c:v>38667</c:v>
                </c:pt>
                <c:pt idx="637">
                  <c:v>38674</c:v>
                </c:pt>
                <c:pt idx="638">
                  <c:v>38681</c:v>
                </c:pt>
                <c:pt idx="639">
                  <c:v>38688</c:v>
                </c:pt>
                <c:pt idx="640">
                  <c:v>38695</c:v>
                </c:pt>
                <c:pt idx="641">
                  <c:v>38702</c:v>
                </c:pt>
                <c:pt idx="642">
                  <c:v>38709</c:v>
                </c:pt>
                <c:pt idx="643">
                  <c:v>38716</c:v>
                </c:pt>
                <c:pt idx="644">
                  <c:v>38723</c:v>
                </c:pt>
                <c:pt idx="645">
                  <c:v>38730</c:v>
                </c:pt>
                <c:pt idx="646">
                  <c:v>38737</c:v>
                </c:pt>
                <c:pt idx="647">
                  <c:v>38744</c:v>
                </c:pt>
                <c:pt idx="648">
                  <c:v>38751</c:v>
                </c:pt>
                <c:pt idx="649">
                  <c:v>38758</c:v>
                </c:pt>
                <c:pt idx="650">
                  <c:v>38765</c:v>
                </c:pt>
                <c:pt idx="651">
                  <c:v>38772</c:v>
                </c:pt>
                <c:pt idx="652">
                  <c:v>38779</c:v>
                </c:pt>
                <c:pt idx="653">
                  <c:v>38786</c:v>
                </c:pt>
                <c:pt idx="654">
                  <c:v>38793</c:v>
                </c:pt>
                <c:pt idx="655">
                  <c:v>38800</c:v>
                </c:pt>
                <c:pt idx="656">
                  <c:v>38807</c:v>
                </c:pt>
                <c:pt idx="657">
                  <c:v>38814</c:v>
                </c:pt>
                <c:pt idx="658">
                  <c:v>38821</c:v>
                </c:pt>
                <c:pt idx="659">
                  <c:v>38828</c:v>
                </c:pt>
                <c:pt idx="660">
                  <c:v>38835</c:v>
                </c:pt>
                <c:pt idx="661">
                  <c:v>38842</c:v>
                </c:pt>
                <c:pt idx="662">
                  <c:v>38849</c:v>
                </c:pt>
                <c:pt idx="663">
                  <c:v>38856</c:v>
                </c:pt>
                <c:pt idx="664">
                  <c:v>38863</c:v>
                </c:pt>
                <c:pt idx="665">
                  <c:v>38870</c:v>
                </c:pt>
                <c:pt idx="666">
                  <c:v>38877</c:v>
                </c:pt>
                <c:pt idx="667">
                  <c:v>38884</c:v>
                </c:pt>
                <c:pt idx="668">
                  <c:v>38891</c:v>
                </c:pt>
                <c:pt idx="669">
                  <c:v>38898</c:v>
                </c:pt>
                <c:pt idx="670">
                  <c:v>38905</c:v>
                </c:pt>
                <c:pt idx="671">
                  <c:v>38912</c:v>
                </c:pt>
                <c:pt idx="672">
                  <c:v>38919</c:v>
                </c:pt>
                <c:pt idx="673">
                  <c:v>38926</c:v>
                </c:pt>
                <c:pt idx="674">
                  <c:v>38933</c:v>
                </c:pt>
                <c:pt idx="675">
                  <c:v>38940</c:v>
                </c:pt>
                <c:pt idx="676">
                  <c:v>38947</c:v>
                </c:pt>
                <c:pt idx="677">
                  <c:v>38954</c:v>
                </c:pt>
                <c:pt idx="678">
                  <c:v>38961</c:v>
                </c:pt>
                <c:pt idx="679">
                  <c:v>38968</c:v>
                </c:pt>
                <c:pt idx="680">
                  <c:v>38975</c:v>
                </c:pt>
                <c:pt idx="681">
                  <c:v>38982</c:v>
                </c:pt>
                <c:pt idx="682">
                  <c:v>38989</c:v>
                </c:pt>
                <c:pt idx="683">
                  <c:v>38996</c:v>
                </c:pt>
                <c:pt idx="684">
                  <c:v>39003</c:v>
                </c:pt>
                <c:pt idx="685">
                  <c:v>39010</c:v>
                </c:pt>
                <c:pt idx="686">
                  <c:v>39017</c:v>
                </c:pt>
                <c:pt idx="687">
                  <c:v>39024</c:v>
                </c:pt>
                <c:pt idx="688">
                  <c:v>39031</c:v>
                </c:pt>
                <c:pt idx="689">
                  <c:v>39038</c:v>
                </c:pt>
                <c:pt idx="690">
                  <c:v>39045</c:v>
                </c:pt>
                <c:pt idx="691">
                  <c:v>39052</c:v>
                </c:pt>
                <c:pt idx="692">
                  <c:v>39059</c:v>
                </c:pt>
                <c:pt idx="693">
                  <c:v>39066</c:v>
                </c:pt>
                <c:pt idx="694">
                  <c:v>39073</c:v>
                </c:pt>
                <c:pt idx="695">
                  <c:v>39080</c:v>
                </c:pt>
                <c:pt idx="696">
                  <c:v>39087</c:v>
                </c:pt>
                <c:pt idx="697">
                  <c:v>39094</c:v>
                </c:pt>
                <c:pt idx="698">
                  <c:v>39101</c:v>
                </c:pt>
                <c:pt idx="699">
                  <c:v>39108</c:v>
                </c:pt>
                <c:pt idx="700">
                  <c:v>39115</c:v>
                </c:pt>
                <c:pt idx="701">
                  <c:v>39122</c:v>
                </c:pt>
                <c:pt idx="702">
                  <c:v>39129</c:v>
                </c:pt>
                <c:pt idx="703">
                  <c:v>39136</c:v>
                </c:pt>
                <c:pt idx="704">
                  <c:v>39143</c:v>
                </c:pt>
                <c:pt idx="705">
                  <c:v>39150</c:v>
                </c:pt>
                <c:pt idx="706">
                  <c:v>39157</c:v>
                </c:pt>
                <c:pt idx="707">
                  <c:v>39164</c:v>
                </c:pt>
                <c:pt idx="708">
                  <c:v>39171</c:v>
                </c:pt>
                <c:pt idx="709">
                  <c:v>39178</c:v>
                </c:pt>
                <c:pt idx="710">
                  <c:v>39185</c:v>
                </c:pt>
                <c:pt idx="711">
                  <c:v>39192</c:v>
                </c:pt>
                <c:pt idx="712">
                  <c:v>39199</c:v>
                </c:pt>
                <c:pt idx="713">
                  <c:v>39206</c:v>
                </c:pt>
                <c:pt idx="714">
                  <c:v>39213</c:v>
                </c:pt>
                <c:pt idx="715">
                  <c:v>39220</c:v>
                </c:pt>
                <c:pt idx="716">
                  <c:v>39227</c:v>
                </c:pt>
                <c:pt idx="717">
                  <c:v>39234</c:v>
                </c:pt>
                <c:pt idx="718">
                  <c:v>39241</c:v>
                </c:pt>
                <c:pt idx="719">
                  <c:v>39248</c:v>
                </c:pt>
                <c:pt idx="720">
                  <c:v>39255</c:v>
                </c:pt>
                <c:pt idx="721">
                  <c:v>39262</c:v>
                </c:pt>
                <c:pt idx="722">
                  <c:v>39269</c:v>
                </c:pt>
                <c:pt idx="723">
                  <c:v>39276</c:v>
                </c:pt>
                <c:pt idx="724">
                  <c:v>39283</c:v>
                </c:pt>
                <c:pt idx="725">
                  <c:v>39290</c:v>
                </c:pt>
                <c:pt idx="726">
                  <c:v>39297</c:v>
                </c:pt>
                <c:pt idx="727">
                  <c:v>39304</c:v>
                </c:pt>
                <c:pt idx="728">
                  <c:v>39311</c:v>
                </c:pt>
                <c:pt idx="729">
                  <c:v>39318</c:v>
                </c:pt>
                <c:pt idx="730">
                  <c:v>39325</c:v>
                </c:pt>
                <c:pt idx="731">
                  <c:v>39332</c:v>
                </c:pt>
                <c:pt idx="732">
                  <c:v>39339</c:v>
                </c:pt>
                <c:pt idx="733">
                  <c:v>39346</c:v>
                </c:pt>
                <c:pt idx="734">
                  <c:v>39353</c:v>
                </c:pt>
                <c:pt idx="735">
                  <c:v>39360</c:v>
                </c:pt>
                <c:pt idx="736">
                  <c:v>39367</c:v>
                </c:pt>
                <c:pt idx="737">
                  <c:v>39374</c:v>
                </c:pt>
                <c:pt idx="738">
                  <c:v>39381</c:v>
                </c:pt>
                <c:pt idx="739">
                  <c:v>39388</c:v>
                </c:pt>
                <c:pt idx="740">
                  <c:v>39395</c:v>
                </c:pt>
                <c:pt idx="741">
                  <c:v>39402</c:v>
                </c:pt>
                <c:pt idx="742">
                  <c:v>39409</c:v>
                </c:pt>
                <c:pt idx="743">
                  <c:v>39416</c:v>
                </c:pt>
                <c:pt idx="744">
                  <c:v>39423</c:v>
                </c:pt>
                <c:pt idx="745">
                  <c:v>39430</c:v>
                </c:pt>
                <c:pt idx="746">
                  <c:v>39437</c:v>
                </c:pt>
                <c:pt idx="747">
                  <c:v>39444</c:v>
                </c:pt>
                <c:pt idx="748">
                  <c:v>39451</c:v>
                </c:pt>
                <c:pt idx="749">
                  <c:v>39458</c:v>
                </c:pt>
                <c:pt idx="750">
                  <c:v>39465</c:v>
                </c:pt>
                <c:pt idx="751">
                  <c:v>39472</c:v>
                </c:pt>
                <c:pt idx="752">
                  <c:v>39479</c:v>
                </c:pt>
                <c:pt idx="753">
                  <c:v>39486</c:v>
                </c:pt>
                <c:pt idx="754">
                  <c:v>39493</c:v>
                </c:pt>
                <c:pt idx="755">
                  <c:v>39500</c:v>
                </c:pt>
                <c:pt idx="756">
                  <c:v>39507</c:v>
                </c:pt>
                <c:pt idx="757">
                  <c:v>39514</c:v>
                </c:pt>
                <c:pt idx="758">
                  <c:v>39521</c:v>
                </c:pt>
                <c:pt idx="759">
                  <c:v>39528</c:v>
                </c:pt>
                <c:pt idx="760">
                  <c:v>39535</c:v>
                </c:pt>
                <c:pt idx="761">
                  <c:v>39542</c:v>
                </c:pt>
                <c:pt idx="762">
                  <c:v>39549</c:v>
                </c:pt>
                <c:pt idx="763">
                  <c:v>39556</c:v>
                </c:pt>
                <c:pt idx="764">
                  <c:v>39563</c:v>
                </c:pt>
                <c:pt idx="765">
                  <c:v>39570</c:v>
                </c:pt>
                <c:pt idx="766">
                  <c:v>39577</c:v>
                </c:pt>
                <c:pt idx="767">
                  <c:v>39584</c:v>
                </c:pt>
                <c:pt idx="768">
                  <c:v>39591</c:v>
                </c:pt>
                <c:pt idx="769">
                  <c:v>39598</c:v>
                </c:pt>
                <c:pt idx="770">
                  <c:v>39605</c:v>
                </c:pt>
                <c:pt idx="771">
                  <c:v>39612</c:v>
                </c:pt>
                <c:pt idx="772">
                  <c:v>39619</c:v>
                </c:pt>
                <c:pt idx="773">
                  <c:v>39626</c:v>
                </c:pt>
                <c:pt idx="774">
                  <c:v>39633</c:v>
                </c:pt>
                <c:pt idx="775">
                  <c:v>39640</c:v>
                </c:pt>
                <c:pt idx="776">
                  <c:v>39647</c:v>
                </c:pt>
                <c:pt idx="777">
                  <c:v>39654</c:v>
                </c:pt>
                <c:pt idx="778">
                  <c:v>39661</c:v>
                </c:pt>
                <c:pt idx="779">
                  <c:v>39668</c:v>
                </c:pt>
                <c:pt idx="780">
                  <c:v>39675</c:v>
                </c:pt>
                <c:pt idx="781">
                  <c:v>39682</c:v>
                </c:pt>
                <c:pt idx="782">
                  <c:v>39689</c:v>
                </c:pt>
                <c:pt idx="783">
                  <c:v>39696</c:v>
                </c:pt>
                <c:pt idx="784">
                  <c:v>39703</c:v>
                </c:pt>
                <c:pt idx="785">
                  <c:v>39710</c:v>
                </c:pt>
                <c:pt idx="786">
                  <c:v>39717</c:v>
                </c:pt>
                <c:pt idx="787">
                  <c:v>39724</c:v>
                </c:pt>
                <c:pt idx="788">
                  <c:v>39731</c:v>
                </c:pt>
                <c:pt idx="789">
                  <c:v>39738</c:v>
                </c:pt>
                <c:pt idx="790">
                  <c:v>39745</c:v>
                </c:pt>
                <c:pt idx="791">
                  <c:v>39752</c:v>
                </c:pt>
                <c:pt idx="792">
                  <c:v>39759</c:v>
                </c:pt>
                <c:pt idx="793">
                  <c:v>39766</c:v>
                </c:pt>
                <c:pt idx="794">
                  <c:v>39773</c:v>
                </c:pt>
                <c:pt idx="795">
                  <c:v>39780</c:v>
                </c:pt>
                <c:pt idx="796">
                  <c:v>39787</c:v>
                </c:pt>
                <c:pt idx="797">
                  <c:v>39794</c:v>
                </c:pt>
                <c:pt idx="798">
                  <c:v>39801</c:v>
                </c:pt>
                <c:pt idx="799">
                  <c:v>39808</c:v>
                </c:pt>
                <c:pt idx="800">
                  <c:v>39815</c:v>
                </c:pt>
                <c:pt idx="801">
                  <c:v>39822</c:v>
                </c:pt>
                <c:pt idx="802">
                  <c:v>39829</c:v>
                </c:pt>
                <c:pt idx="803">
                  <c:v>39836</c:v>
                </c:pt>
                <c:pt idx="804">
                  <c:v>39843</c:v>
                </c:pt>
                <c:pt idx="805">
                  <c:v>39850</c:v>
                </c:pt>
                <c:pt idx="806">
                  <c:v>39857</c:v>
                </c:pt>
                <c:pt idx="807">
                  <c:v>39864</c:v>
                </c:pt>
                <c:pt idx="808">
                  <c:v>39871</c:v>
                </c:pt>
                <c:pt idx="809">
                  <c:v>39878</c:v>
                </c:pt>
                <c:pt idx="810">
                  <c:v>39885</c:v>
                </c:pt>
                <c:pt idx="811">
                  <c:v>39892</c:v>
                </c:pt>
                <c:pt idx="812">
                  <c:v>39899</c:v>
                </c:pt>
                <c:pt idx="813">
                  <c:v>39906</c:v>
                </c:pt>
                <c:pt idx="814">
                  <c:v>39913</c:v>
                </c:pt>
                <c:pt idx="815">
                  <c:v>39920</c:v>
                </c:pt>
                <c:pt idx="816">
                  <c:v>39927</c:v>
                </c:pt>
                <c:pt idx="817">
                  <c:v>39934</c:v>
                </c:pt>
                <c:pt idx="818">
                  <c:v>39941</c:v>
                </c:pt>
                <c:pt idx="819">
                  <c:v>39948</c:v>
                </c:pt>
                <c:pt idx="820">
                  <c:v>39955</c:v>
                </c:pt>
                <c:pt idx="821">
                  <c:v>39962</c:v>
                </c:pt>
                <c:pt idx="822">
                  <c:v>39969</c:v>
                </c:pt>
                <c:pt idx="823">
                  <c:v>39976</c:v>
                </c:pt>
                <c:pt idx="824">
                  <c:v>39983</c:v>
                </c:pt>
                <c:pt idx="825">
                  <c:v>39990</c:v>
                </c:pt>
                <c:pt idx="826">
                  <c:v>39997</c:v>
                </c:pt>
                <c:pt idx="827">
                  <c:v>40004</c:v>
                </c:pt>
                <c:pt idx="828">
                  <c:v>40011</c:v>
                </c:pt>
                <c:pt idx="829">
                  <c:v>40018</c:v>
                </c:pt>
                <c:pt idx="830">
                  <c:v>40025</c:v>
                </c:pt>
                <c:pt idx="831">
                  <c:v>40032</c:v>
                </c:pt>
                <c:pt idx="832">
                  <c:v>40039</c:v>
                </c:pt>
                <c:pt idx="833">
                  <c:v>40046</c:v>
                </c:pt>
                <c:pt idx="834">
                  <c:v>40053</c:v>
                </c:pt>
                <c:pt idx="835">
                  <c:v>40060</c:v>
                </c:pt>
                <c:pt idx="836">
                  <c:v>40067</c:v>
                </c:pt>
                <c:pt idx="837">
                  <c:v>40074</c:v>
                </c:pt>
                <c:pt idx="838">
                  <c:v>40081</c:v>
                </c:pt>
                <c:pt idx="839">
                  <c:v>40088</c:v>
                </c:pt>
                <c:pt idx="840">
                  <c:v>40095</c:v>
                </c:pt>
                <c:pt idx="841">
                  <c:v>40102</c:v>
                </c:pt>
                <c:pt idx="842">
                  <c:v>40109</c:v>
                </c:pt>
                <c:pt idx="843">
                  <c:v>40116</c:v>
                </c:pt>
                <c:pt idx="844">
                  <c:v>40123</c:v>
                </c:pt>
                <c:pt idx="845">
                  <c:v>40130</c:v>
                </c:pt>
                <c:pt idx="846">
                  <c:v>40137</c:v>
                </c:pt>
                <c:pt idx="847">
                  <c:v>40144</c:v>
                </c:pt>
                <c:pt idx="848">
                  <c:v>40151</c:v>
                </c:pt>
                <c:pt idx="849">
                  <c:v>40158</c:v>
                </c:pt>
                <c:pt idx="850">
                  <c:v>40165</c:v>
                </c:pt>
                <c:pt idx="851">
                  <c:v>40172</c:v>
                </c:pt>
                <c:pt idx="852">
                  <c:v>40179</c:v>
                </c:pt>
                <c:pt idx="853">
                  <c:v>40186</c:v>
                </c:pt>
                <c:pt idx="854">
                  <c:v>40193</c:v>
                </c:pt>
                <c:pt idx="855">
                  <c:v>40200</c:v>
                </c:pt>
                <c:pt idx="856">
                  <c:v>40207</c:v>
                </c:pt>
                <c:pt idx="857">
                  <c:v>40214</c:v>
                </c:pt>
                <c:pt idx="858">
                  <c:v>40221</c:v>
                </c:pt>
                <c:pt idx="859">
                  <c:v>40228</c:v>
                </c:pt>
                <c:pt idx="860">
                  <c:v>40235</c:v>
                </c:pt>
                <c:pt idx="861">
                  <c:v>40242</c:v>
                </c:pt>
                <c:pt idx="862">
                  <c:v>40249</c:v>
                </c:pt>
                <c:pt idx="863">
                  <c:v>40256</c:v>
                </c:pt>
                <c:pt idx="864">
                  <c:v>40263</c:v>
                </c:pt>
                <c:pt idx="865">
                  <c:v>40270</c:v>
                </c:pt>
                <c:pt idx="866">
                  <c:v>40277</c:v>
                </c:pt>
                <c:pt idx="867">
                  <c:v>40284</c:v>
                </c:pt>
                <c:pt idx="868">
                  <c:v>40291</c:v>
                </c:pt>
                <c:pt idx="869">
                  <c:v>40298</c:v>
                </c:pt>
                <c:pt idx="870">
                  <c:v>40305</c:v>
                </c:pt>
                <c:pt idx="871">
                  <c:v>40312</c:v>
                </c:pt>
                <c:pt idx="872">
                  <c:v>40319</c:v>
                </c:pt>
                <c:pt idx="873">
                  <c:v>40326</c:v>
                </c:pt>
                <c:pt idx="874">
                  <c:v>40333</c:v>
                </c:pt>
                <c:pt idx="875">
                  <c:v>40340</c:v>
                </c:pt>
                <c:pt idx="876">
                  <c:v>40347</c:v>
                </c:pt>
                <c:pt idx="877">
                  <c:v>40354</c:v>
                </c:pt>
                <c:pt idx="878">
                  <c:v>40361</c:v>
                </c:pt>
                <c:pt idx="879">
                  <c:v>40368</c:v>
                </c:pt>
                <c:pt idx="880">
                  <c:v>40375</c:v>
                </c:pt>
                <c:pt idx="881">
                  <c:v>40382</c:v>
                </c:pt>
                <c:pt idx="882">
                  <c:v>40389</c:v>
                </c:pt>
                <c:pt idx="883">
                  <c:v>40396</c:v>
                </c:pt>
                <c:pt idx="884">
                  <c:v>40403</c:v>
                </c:pt>
                <c:pt idx="885">
                  <c:v>40410</c:v>
                </c:pt>
                <c:pt idx="886">
                  <c:v>40417</c:v>
                </c:pt>
                <c:pt idx="887">
                  <c:v>40424</c:v>
                </c:pt>
                <c:pt idx="888">
                  <c:v>40431</c:v>
                </c:pt>
                <c:pt idx="889">
                  <c:v>40438</c:v>
                </c:pt>
                <c:pt idx="890">
                  <c:v>40445</c:v>
                </c:pt>
                <c:pt idx="891">
                  <c:v>40452</c:v>
                </c:pt>
                <c:pt idx="892">
                  <c:v>40459</c:v>
                </c:pt>
                <c:pt idx="893">
                  <c:v>40466</c:v>
                </c:pt>
                <c:pt idx="894">
                  <c:v>40473</c:v>
                </c:pt>
                <c:pt idx="895">
                  <c:v>40480</c:v>
                </c:pt>
                <c:pt idx="896">
                  <c:v>40487</c:v>
                </c:pt>
                <c:pt idx="897">
                  <c:v>40494</c:v>
                </c:pt>
                <c:pt idx="898">
                  <c:v>40501</c:v>
                </c:pt>
                <c:pt idx="899">
                  <c:v>40508</c:v>
                </c:pt>
                <c:pt idx="900">
                  <c:v>40515</c:v>
                </c:pt>
                <c:pt idx="901">
                  <c:v>40522</c:v>
                </c:pt>
                <c:pt idx="902">
                  <c:v>40529</c:v>
                </c:pt>
                <c:pt idx="903">
                  <c:v>40536</c:v>
                </c:pt>
                <c:pt idx="904">
                  <c:v>40543</c:v>
                </c:pt>
                <c:pt idx="905">
                  <c:v>40550</c:v>
                </c:pt>
                <c:pt idx="906">
                  <c:v>40557</c:v>
                </c:pt>
                <c:pt idx="907">
                  <c:v>40564</c:v>
                </c:pt>
                <c:pt idx="908">
                  <c:v>40571</c:v>
                </c:pt>
                <c:pt idx="909">
                  <c:v>40578</c:v>
                </c:pt>
                <c:pt idx="910">
                  <c:v>40585</c:v>
                </c:pt>
                <c:pt idx="911">
                  <c:v>40592</c:v>
                </c:pt>
                <c:pt idx="912">
                  <c:v>40599</c:v>
                </c:pt>
                <c:pt idx="913">
                  <c:v>40606</c:v>
                </c:pt>
                <c:pt idx="914">
                  <c:v>40613</c:v>
                </c:pt>
                <c:pt idx="915">
                  <c:v>40620</c:v>
                </c:pt>
                <c:pt idx="916">
                  <c:v>40627</c:v>
                </c:pt>
                <c:pt idx="917">
                  <c:v>40634</c:v>
                </c:pt>
                <c:pt idx="918">
                  <c:v>40641</c:v>
                </c:pt>
                <c:pt idx="919">
                  <c:v>40648</c:v>
                </c:pt>
                <c:pt idx="920">
                  <c:v>40655</c:v>
                </c:pt>
                <c:pt idx="921">
                  <c:v>40662</c:v>
                </c:pt>
                <c:pt idx="922">
                  <c:v>40669</c:v>
                </c:pt>
                <c:pt idx="923">
                  <c:v>40676</c:v>
                </c:pt>
                <c:pt idx="924">
                  <c:v>40683</c:v>
                </c:pt>
                <c:pt idx="925">
                  <c:v>40690</c:v>
                </c:pt>
                <c:pt idx="926">
                  <c:v>40697</c:v>
                </c:pt>
                <c:pt idx="927">
                  <c:v>40704</c:v>
                </c:pt>
                <c:pt idx="928">
                  <c:v>40711</c:v>
                </c:pt>
                <c:pt idx="929">
                  <c:v>40718</c:v>
                </c:pt>
                <c:pt idx="930">
                  <c:v>40725</c:v>
                </c:pt>
                <c:pt idx="931">
                  <c:v>40732</c:v>
                </c:pt>
                <c:pt idx="932">
                  <c:v>40739</c:v>
                </c:pt>
                <c:pt idx="933">
                  <c:v>40746</c:v>
                </c:pt>
                <c:pt idx="934">
                  <c:v>40753</c:v>
                </c:pt>
                <c:pt idx="935">
                  <c:v>40760</c:v>
                </c:pt>
                <c:pt idx="936">
                  <c:v>40767</c:v>
                </c:pt>
                <c:pt idx="937">
                  <c:v>40774</c:v>
                </c:pt>
                <c:pt idx="938">
                  <c:v>40781</c:v>
                </c:pt>
                <c:pt idx="939">
                  <c:v>40788</c:v>
                </c:pt>
                <c:pt idx="940">
                  <c:v>40795</c:v>
                </c:pt>
                <c:pt idx="941">
                  <c:v>40802</c:v>
                </c:pt>
                <c:pt idx="942">
                  <c:v>40809</c:v>
                </c:pt>
                <c:pt idx="943">
                  <c:v>40816</c:v>
                </c:pt>
                <c:pt idx="944">
                  <c:v>40823</c:v>
                </c:pt>
                <c:pt idx="945">
                  <c:v>40830</c:v>
                </c:pt>
                <c:pt idx="946">
                  <c:v>40837</c:v>
                </c:pt>
                <c:pt idx="947">
                  <c:v>40844</c:v>
                </c:pt>
                <c:pt idx="948">
                  <c:v>40851</c:v>
                </c:pt>
                <c:pt idx="949">
                  <c:v>40858</c:v>
                </c:pt>
                <c:pt idx="950">
                  <c:v>40865</c:v>
                </c:pt>
                <c:pt idx="951">
                  <c:v>40872</c:v>
                </c:pt>
                <c:pt idx="952">
                  <c:v>40879</c:v>
                </c:pt>
                <c:pt idx="953">
                  <c:v>40886</c:v>
                </c:pt>
                <c:pt idx="954">
                  <c:v>40893</c:v>
                </c:pt>
                <c:pt idx="955">
                  <c:v>40900</c:v>
                </c:pt>
                <c:pt idx="956">
                  <c:v>40907</c:v>
                </c:pt>
                <c:pt idx="957">
                  <c:v>40914</c:v>
                </c:pt>
                <c:pt idx="958">
                  <c:v>40921</c:v>
                </c:pt>
                <c:pt idx="959">
                  <c:v>40928</c:v>
                </c:pt>
                <c:pt idx="960">
                  <c:v>40935</c:v>
                </c:pt>
                <c:pt idx="961">
                  <c:v>40942</c:v>
                </c:pt>
                <c:pt idx="962">
                  <c:v>40949</c:v>
                </c:pt>
                <c:pt idx="963">
                  <c:v>40956</c:v>
                </c:pt>
                <c:pt idx="964">
                  <c:v>40963</c:v>
                </c:pt>
                <c:pt idx="965">
                  <c:v>40970</c:v>
                </c:pt>
                <c:pt idx="966">
                  <c:v>40977</c:v>
                </c:pt>
                <c:pt idx="967">
                  <c:v>40984</c:v>
                </c:pt>
                <c:pt idx="968">
                  <c:v>40991</c:v>
                </c:pt>
                <c:pt idx="969">
                  <c:v>40998</c:v>
                </c:pt>
                <c:pt idx="970">
                  <c:v>41005</c:v>
                </c:pt>
                <c:pt idx="971">
                  <c:v>41012</c:v>
                </c:pt>
                <c:pt idx="972">
                  <c:v>41019</c:v>
                </c:pt>
                <c:pt idx="973">
                  <c:v>41026</c:v>
                </c:pt>
                <c:pt idx="974">
                  <c:v>41033</c:v>
                </c:pt>
                <c:pt idx="975">
                  <c:v>41040</c:v>
                </c:pt>
                <c:pt idx="976">
                  <c:v>41047</c:v>
                </c:pt>
                <c:pt idx="977">
                  <c:v>41054</c:v>
                </c:pt>
                <c:pt idx="978">
                  <c:v>41061</c:v>
                </c:pt>
                <c:pt idx="979">
                  <c:v>41068</c:v>
                </c:pt>
                <c:pt idx="980">
                  <c:v>41075</c:v>
                </c:pt>
                <c:pt idx="981">
                  <c:v>41082</c:v>
                </c:pt>
                <c:pt idx="982">
                  <c:v>41089</c:v>
                </c:pt>
                <c:pt idx="983">
                  <c:v>41096</c:v>
                </c:pt>
                <c:pt idx="984">
                  <c:v>41103</c:v>
                </c:pt>
                <c:pt idx="985">
                  <c:v>41110</c:v>
                </c:pt>
                <c:pt idx="986">
                  <c:v>41117</c:v>
                </c:pt>
                <c:pt idx="987">
                  <c:v>41124</c:v>
                </c:pt>
                <c:pt idx="988">
                  <c:v>41131</c:v>
                </c:pt>
                <c:pt idx="989">
                  <c:v>41138</c:v>
                </c:pt>
                <c:pt idx="990">
                  <c:v>41145</c:v>
                </c:pt>
                <c:pt idx="991">
                  <c:v>41152</c:v>
                </c:pt>
                <c:pt idx="992">
                  <c:v>41159</c:v>
                </c:pt>
                <c:pt idx="993">
                  <c:v>41166</c:v>
                </c:pt>
                <c:pt idx="994">
                  <c:v>41173</c:v>
                </c:pt>
                <c:pt idx="995">
                  <c:v>41180</c:v>
                </c:pt>
                <c:pt idx="996">
                  <c:v>41187</c:v>
                </c:pt>
                <c:pt idx="997">
                  <c:v>41194</c:v>
                </c:pt>
                <c:pt idx="998">
                  <c:v>41201</c:v>
                </c:pt>
                <c:pt idx="999">
                  <c:v>41208</c:v>
                </c:pt>
                <c:pt idx="1000">
                  <c:v>41215</c:v>
                </c:pt>
                <c:pt idx="1001">
                  <c:v>41222</c:v>
                </c:pt>
                <c:pt idx="1002">
                  <c:v>41229</c:v>
                </c:pt>
                <c:pt idx="1003">
                  <c:v>41236</c:v>
                </c:pt>
                <c:pt idx="1004">
                  <c:v>41243</c:v>
                </c:pt>
                <c:pt idx="1005">
                  <c:v>41250</c:v>
                </c:pt>
                <c:pt idx="1006">
                  <c:v>41257</c:v>
                </c:pt>
                <c:pt idx="1007">
                  <c:v>41264</c:v>
                </c:pt>
                <c:pt idx="1008">
                  <c:v>41271</c:v>
                </c:pt>
                <c:pt idx="1009">
                  <c:v>41278</c:v>
                </c:pt>
                <c:pt idx="1010">
                  <c:v>41285</c:v>
                </c:pt>
                <c:pt idx="1011">
                  <c:v>41292</c:v>
                </c:pt>
                <c:pt idx="1012">
                  <c:v>41299</c:v>
                </c:pt>
                <c:pt idx="1013">
                  <c:v>41306</c:v>
                </c:pt>
                <c:pt idx="1014">
                  <c:v>41313</c:v>
                </c:pt>
                <c:pt idx="1015">
                  <c:v>41320</c:v>
                </c:pt>
                <c:pt idx="1016">
                  <c:v>41327</c:v>
                </c:pt>
                <c:pt idx="1017">
                  <c:v>41334</c:v>
                </c:pt>
                <c:pt idx="1018">
                  <c:v>41341</c:v>
                </c:pt>
                <c:pt idx="1019">
                  <c:v>41348</c:v>
                </c:pt>
                <c:pt idx="1020">
                  <c:v>41355</c:v>
                </c:pt>
                <c:pt idx="1021">
                  <c:v>41362</c:v>
                </c:pt>
                <c:pt idx="1022">
                  <c:v>41369</c:v>
                </c:pt>
                <c:pt idx="1023">
                  <c:v>41376</c:v>
                </c:pt>
                <c:pt idx="1024">
                  <c:v>41383</c:v>
                </c:pt>
                <c:pt idx="1025">
                  <c:v>41390</c:v>
                </c:pt>
                <c:pt idx="1026">
                  <c:v>41397</c:v>
                </c:pt>
                <c:pt idx="1027">
                  <c:v>41404</c:v>
                </c:pt>
                <c:pt idx="1028">
                  <c:v>41411</c:v>
                </c:pt>
                <c:pt idx="1029">
                  <c:v>41418</c:v>
                </c:pt>
                <c:pt idx="1030">
                  <c:v>41425</c:v>
                </c:pt>
                <c:pt idx="1031">
                  <c:v>41432</c:v>
                </c:pt>
                <c:pt idx="1032">
                  <c:v>41439</c:v>
                </c:pt>
                <c:pt idx="1033">
                  <c:v>41446</c:v>
                </c:pt>
                <c:pt idx="1034">
                  <c:v>41453</c:v>
                </c:pt>
                <c:pt idx="1035">
                  <c:v>41460</c:v>
                </c:pt>
                <c:pt idx="1036">
                  <c:v>41467</c:v>
                </c:pt>
                <c:pt idx="1037">
                  <c:v>41474</c:v>
                </c:pt>
                <c:pt idx="1038">
                  <c:v>41481</c:v>
                </c:pt>
                <c:pt idx="1039">
                  <c:v>41488</c:v>
                </c:pt>
                <c:pt idx="1040">
                  <c:v>41495</c:v>
                </c:pt>
                <c:pt idx="1041">
                  <c:v>41502</c:v>
                </c:pt>
                <c:pt idx="1042">
                  <c:v>41509</c:v>
                </c:pt>
                <c:pt idx="1043">
                  <c:v>41516</c:v>
                </c:pt>
                <c:pt idx="1044">
                  <c:v>41523</c:v>
                </c:pt>
                <c:pt idx="1045">
                  <c:v>41530</c:v>
                </c:pt>
                <c:pt idx="1046">
                  <c:v>41537</c:v>
                </c:pt>
                <c:pt idx="1047">
                  <c:v>41544</c:v>
                </c:pt>
                <c:pt idx="1048">
                  <c:v>41551</c:v>
                </c:pt>
                <c:pt idx="1049">
                  <c:v>41558</c:v>
                </c:pt>
                <c:pt idx="1050">
                  <c:v>41565</c:v>
                </c:pt>
                <c:pt idx="1051">
                  <c:v>41572</c:v>
                </c:pt>
                <c:pt idx="1052">
                  <c:v>41579</c:v>
                </c:pt>
                <c:pt idx="1053">
                  <c:v>41586</c:v>
                </c:pt>
                <c:pt idx="1054">
                  <c:v>41593</c:v>
                </c:pt>
                <c:pt idx="1055">
                  <c:v>41600</c:v>
                </c:pt>
                <c:pt idx="1056">
                  <c:v>41607</c:v>
                </c:pt>
                <c:pt idx="1057">
                  <c:v>41614</c:v>
                </c:pt>
                <c:pt idx="1058">
                  <c:v>41621</c:v>
                </c:pt>
                <c:pt idx="1059">
                  <c:v>41628</c:v>
                </c:pt>
                <c:pt idx="1060">
                  <c:v>41635</c:v>
                </c:pt>
                <c:pt idx="1061">
                  <c:v>41642</c:v>
                </c:pt>
                <c:pt idx="1062">
                  <c:v>41649</c:v>
                </c:pt>
                <c:pt idx="1063">
                  <c:v>41656</c:v>
                </c:pt>
                <c:pt idx="1064">
                  <c:v>41663</c:v>
                </c:pt>
                <c:pt idx="1065">
                  <c:v>41670</c:v>
                </c:pt>
                <c:pt idx="1066">
                  <c:v>41677</c:v>
                </c:pt>
                <c:pt idx="1067">
                  <c:v>41684</c:v>
                </c:pt>
                <c:pt idx="1068">
                  <c:v>41691</c:v>
                </c:pt>
                <c:pt idx="1069">
                  <c:v>41698</c:v>
                </c:pt>
                <c:pt idx="1070">
                  <c:v>41705</c:v>
                </c:pt>
                <c:pt idx="1071">
                  <c:v>41712</c:v>
                </c:pt>
                <c:pt idx="1072">
                  <c:v>41719</c:v>
                </c:pt>
                <c:pt idx="1073">
                  <c:v>41726</c:v>
                </c:pt>
                <c:pt idx="1074">
                  <c:v>41733</c:v>
                </c:pt>
                <c:pt idx="1075">
                  <c:v>41740</c:v>
                </c:pt>
                <c:pt idx="1076">
                  <c:v>41747</c:v>
                </c:pt>
                <c:pt idx="1077">
                  <c:v>41754</c:v>
                </c:pt>
                <c:pt idx="1078">
                  <c:v>41761</c:v>
                </c:pt>
                <c:pt idx="1079">
                  <c:v>41768</c:v>
                </c:pt>
                <c:pt idx="1080">
                  <c:v>41775</c:v>
                </c:pt>
                <c:pt idx="1081">
                  <c:v>41782</c:v>
                </c:pt>
                <c:pt idx="1082">
                  <c:v>41789</c:v>
                </c:pt>
                <c:pt idx="1083">
                  <c:v>41796</c:v>
                </c:pt>
                <c:pt idx="1084">
                  <c:v>41803</c:v>
                </c:pt>
                <c:pt idx="1085">
                  <c:v>41810</c:v>
                </c:pt>
                <c:pt idx="1086">
                  <c:v>41817</c:v>
                </c:pt>
                <c:pt idx="1087">
                  <c:v>41824</c:v>
                </c:pt>
                <c:pt idx="1088">
                  <c:v>41831</c:v>
                </c:pt>
                <c:pt idx="1089">
                  <c:v>41838</c:v>
                </c:pt>
                <c:pt idx="1090">
                  <c:v>41845</c:v>
                </c:pt>
                <c:pt idx="1091">
                  <c:v>41852</c:v>
                </c:pt>
                <c:pt idx="1092">
                  <c:v>41859</c:v>
                </c:pt>
                <c:pt idx="1093">
                  <c:v>41866</c:v>
                </c:pt>
                <c:pt idx="1094">
                  <c:v>41873</c:v>
                </c:pt>
                <c:pt idx="1095">
                  <c:v>41880</c:v>
                </c:pt>
                <c:pt idx="1096">
                  <c:v>41887</c:v>
                </c:pt>
                <c:pt idx="1097">
                  <c:v>41894</c:v>
                </c:pt>
                <c:pt idx="1098">
                  <c:v>41901</c:v>
                </c:pt>
                <c:pt idx="1099">
                  <c:v>41908</c:v>
                </c:pt>
                <c:pt idx="1100">
                  <c:v>41915</c:v>
                </c:pt>
                <c:pt idx="1101">
                  <c:v>41922</c:v>
                </c:pt>
                <c:pt idx="1102">
                  <c:v>41929</c:v>
                </c:pt>
                <c:pt idx="1103">
                  <c:v>41936</c:v>
                </c:pt>
                <c:pt idx="1104">
                  <c:v>41943</c:v>
                </c:pt>
                <c:pt idx="1105">
                  <c:v>41950</c:v>
                </c:pt>
                <c:pt idx="1106">
                  <c:v>41957</c:v>
                </c:pt>
                <c:pt idx="1107">
                  <c:v>41964</c:v>
                </c:pt>
                <c:pt idx="1108">
                  <c:v>41971</c:v>
                </c:pt>
                <c:pt idx="1109">
                  <c:v>41978</c:v>
                </c:pt>
                <c:pt idx="1110">
                  <c:v>41985</c:v>
                </c:pt>
                <c:pt idx="1111">
                  <c:v>41992</c:v>
                </c:pt>
                <c:pt idx="1112">
                  <c:v>41999</c:v>
                </c:pt>
                <c:pt idx="1113">
                  <c:v>42006</c:v>
                </c:pt>
                <c:pt idx="1114">
                  <c:v>42013</c:v>
                </c:pt>
                <c:pt idx="1115">
                  <c:v>42020</c:v>
                </c:pt>
                <c:pt idx="1116">
                  <c:v>42027</c:v>
                </c:pt>
                <c:pt idx="1117">
                  <c:v>42034</c:v>
                </c:pt>
                <c:pt idx="1118">
                  <c:v>42041</c:v>
                </c:pt>
                <c:pt idx="1119">
                  <c:v>42048</c:v>
                </c:pt>
                <c:pt idx="1120">
                  <c:v>42055</c:v>
                </c:pt>
                <c:pt idx="1121">
                  <c:v>42062</c:v>
                </c:pt>
                <c:pt idx="1122">
                  <c:v>42069</c:v>
                </c:pt>
                <c:pt idx="1123">
                  <c:v>42076</c:v>
                </c:pt>
                <c:pt idx="1124">
                  <c:v>42083</c:v>
                </c:pt>
                <c:pt idx="1125">
                  <c:v>42090</c:v>
                </c:pt>
                <c:pt idx="1126">
                  <c:v>42097</c:v>
                </c:pt>
                <c:pt idx="1127">
                  <c:v>42104</c:v>
                </c:pt>
                <c:pt idx="1128">
                  <c:v>42111</c:v>
                </c:pt>
                <c:pt idx="1129">
                  <c:v>42118</c:v>
                </c:pt>
                <c:pt idx="1130">
                  <c:v>42125</c:v>
                </c:pt>
                <c:pt idx="1131">
                  <c:v>42132</c:v>
                </c:pt>
                <c:pt idx="1132">
                  <c:v>42139</c:v>
                </c:pt>
                <c:pt idx="1133">
                  <c:v>42146</c:v>
                </c:pt>
                <c:pt idx="1134">
                  <c:v>42153</c:v>
                </c:pt>
                <c:pt idx="1135">
                  <c:v>42160</c:v>
                </c:pt>
                <c:pt idx="1136">
                  <c:v>42167</c:v>
                </c:pt>
                <c:pt idx="1137">
                  <c:v>42174</c:v>
                </c:pt>
                <c:pt idx="1138">
                  <c:v>42181</c:v>
                </c:pt>
                <c:pt idx="1139">
                  <c:v>42188</c:v>
                </c:pt>
                <c:pt idx="1140">
                  <c:v>42195</c:v>
                </c:pt>
                <c:pt idx="1141">
                  <c:v>42202</c:v>
                </c:pt>
                <c:pt idx="1142">
                  <c:v>42209</c:v>
                </c:pt>
                <c:pt idx="1143">
                  <c:v>42216</c:v>
                </c:pt>
                <c:pt idx="1144">
                  <c:v>42223</c:v>
                </c:pt>
                <c:pt idx="1145">
                  <c:v>42230</c:v>
                </c:pt>
                <c:pt idx="1146">
                  <c:v>42237</c:v>
                </c:pt>
                <c:pt idx="1147">
                  <c:v>42244</c:v>
                </c:pt>
                <c:pt idx="1148">
                  <c:v>42251</c:v>
                </c:pt>
                <c:pt idx="1149">
                  <c:v>42258</c:v>
                </c:pt>
                <c:pt idx="1150">
                  <c:v>42265</c:v>
                </c:pt>
                <c:pt idx="1151">
                  <c:v>42272</c:v>
                </c:pt>
                <c:pt idx="1152">
                  <c:v>42279</c:v>
                </c:pt>
                <c:pt idx="1153">
                  <c:v>42286</c:v>
                </c:pt>
                <c:pt idx="1154">
                  <c:v>42293</c:v>
                </c:pt>
                <c:pt idx="1155">
                  <c:v>42300</c:v>
                </c:pt>
                <c:pt idx="1156">
                  <c:v>42307</c:v>
                </c:pt>
                <c:pt idx="1157">
                  <c:v>42314</c:v>
                </c:pt>
                <c:pt idx="1158">
                  <c:v>42321</c:v>
                </c:pt>
                <c:pt idx="1159">
                  <c:v>42328</c:v>
                </c:pt>
                <c:pt idx="1160">
                  <c:v>42335</c:v>
                </c:pt>
                <c:pt idx="1161">
                  <c:v>42342</c:v>
                </c:pt>
                <c:pt idx="1162">
                  <c:v>42349</c:v>
                </c:pt>
                <c:pt idx="1163">
                  <c:v>42356</c:v>
                </c:pt>
                <c:pt idx="1164">
                  <c:v>42363</c:v>
                </c:pt>
                <c:pt idx="1165">
                  <c:v>42370</c:v>
                </c:pt>
                <c:pt idx="1166">
                  <c:v>42377</c:v>
                </c:pt>
                <c:pt idx="1167">
                  <c:v>42384</c:v>
                </c:pt>
                <c:pt idx="1168">
                  <c:v>42391</c:v>
                </c:pt>
                <c:pt idx="1169">
                  <c:v>42398</c:v>
                </c:pt>
                <c:pt idx="1170">
                  <c:v>42405</c:v>
                </c:pt>
                <c:pt idx="1171">
                  <c:v>42412</c:v>
                </c:pt>
                <c:pt idx="1172">
                  <c:v>42419</c:v>
                </c:pt>
                <c:pt idx="1173">
                  <c:v>42426</c:v>
                </c:pt>
                <c:pt idx="1174">
                  <c:v>42433</c:v>
                </c:pt>
                <c:pt idx="1175">
                  <c:v>42440</c:v>
                </c:pt>
                <c:pt idx="1176">
                  <c:v>42447</c:v>
                </c:pt>
                <c:pt idx="1177">
                  <c:v>42454</c:v>
                </c:pt>
                <c:pt idx="1178">
                  <c:v>42461</c:v>
                </c:pt>
                <c:pt idx="1179">
                  <c:v>42468</c:v>
                </c:pt>
                <c:pt idx="1180">
                  <c:v>42475</c:v>
                </c:pt>
                <c:pt idx="1181">
                  <c:v>42482</c:v>
                </c:pt>
                <c:pt idx="1182">
                  <c:v>42489</c:v>
                </c:pt>
                <c:pt idx="1183">
                  <c:v>42496</c:v>
                </c:pt>
                <c:pt idx="1184">
                  <c:v>42503</c:v>
                </c:pt>
                <c:pt idx="1185">
                  <c:v>42510</c:v>
                </c:pt>
                <c:pt idx="1186">
                  <c:v>42517</c:v>
                </c:pt>
                <c:pt idx="1187">
                  <c:v>42524</c:v>
                </c:pt>
                <c:pt idx="1188">
                  <c:v>42531</c:v>
                </c:pt>
                <c:pt idx="1189">
                  <c:v>42538</c:v>
                </c:pt>
                <c:pt idx="1190">
                  <c:v>42545</c:v>
                </c:pt>
                <c:pt idx="1191">
                  <c:v>42552</c:v>
                </c:pt>
                <c:pt idx="1192">
                  <c:v>42559</c:v>
                </c:pt>
                <c:pt idx="1193">
                  <c:v>42566</c:v>
                </c:pt>
                <c:pt idx="1194">
                  <c:v>42573</c:v>
                </c:pt>
                <c:pt idx="1195">
                  <c:v>42580</c:v>
                </c:pt>
                <c:pt idx="1196">
                  <c:v>42587</c:v>
                </c:pt>
                <c:pt idx="1197">
                  <c:v>42594</c:v>
                </c:pt>
                <c:pt idx="1198">
                  <c:v>42601</c:v>
                </c:pt>
                <c:pt idx="1199">
                  <c:v>42608</c:v>
                </c:pt>
                <c:pt idx="1200">
                  <c:v>42615</c:v>
                </c:pt>
                <c:pt idx="1201">
                  <c:v>42622</c:v>
                </c:pt>
                <c:pt idx="1202">
                  <c:v>42629</c:v>
                </c:pt>
                <c:pt idx="1203">
                  <c:v>42636</c:v>
                </c:pt>
                <c:pt idx="1204">
                  <c:v>42643</c:v>
                </c:pt>
                <c:pt idx="1205">
                  <c:v>42650</c:v>
                </c:pt>
                <c:pt idx="1206">
                  <c:v>42657</c:v>
                </c:pt>
                <c:pt idx="1207">
                  <c:v>42664</c:v>
                </c:pt>
                <c:pt idx="1208">
                  <c:v>42671</c:v>
                </c:pt>
                <c:pt idx="1209">
                  <c:v>42678</c:v>
                </c:pt>
                <c:pt idx="1210">
                  <c:v>42685</c:v>
                </c:pt>
                <c:pt idx="1211">
                  <c:v>42692</c:v>
                </c:pt>
                <c:pt idx="1212">
                  <c:v>42699</c:v>
                </c:pt>
                <c:pt idx="1213">
                  <c:v>42706</c:v>
                </c:pt>
                <c:pt idx="1214">
                  <c:v>42713</c:v>
                </c:pt>
                <c:pt idx="1215">
                  <c:v>42720</c:v>
                </c:pt>
                <c:pt idx="1216">
                  <c:v>42727</c:v>
                </c:pt>
                <c:pt idx="1217">
                  <c:v>42734</c:v>
                </c:pt>
                <c:pt idx="1218">
                  <c:v>42741</c:v>
                </c:pt>
                <c:pt idx="1219">
                  <c:v>42748</c:v>
                </c:pt>
                <c:pt idx="1220">
                  <c:v>42755</c:v>
                </c:pt>
                <c:pt idx="1221">
                  <c:v>42762</c:v>
                </c:pt>
                <c:pt idx="1222">
                  <c:v>42769</c:v>
                </c:pt>
                <c:pt idx="1223">
                  <c:v>42776</c:v>
                </c:pt>
                <c:pt idx="1224">
                  <c:v>42783</c:v>
                </c:pt>
                <c:pt idx="1225">
                  <c:v>42790</c:v>
                </c:pt>
                <c:pt idx="1226">
                  <c:v>42797</c:v>
                </c:pt>
                <c:pt idx="1227">
                  <c:v>42804</c:v>
                </c:pt>
                <c:pt idx="1228">
                  <c:v>42811</c:v>
                </c:pt>
                <c:pt idx="1229">
                  <c:v>42818</c:v>
                </c:pt>
                <c:pt idx="1230">
                  <c:v>42825</c:v>
                </c:pt>
                <c:pt idx="1231">
                  <c:v>42832</c:v>
                </c:pt>
                <c:pt idx="1232">
                  <c:v>42839</c:v>
                </c:pt>
                <c:pt idx="1233">
                  <c:v>42846</c:v>
                </c:pt>
                <c:pt idx="1234">
                  <c:v>42853</c:v>
                </c:pt>
                <c:pt idx="1235">
                  <c:v>42860</c:v>
                </c:pt>
                <c:pt idx="1236">
                  <c:v>42867</c:v>
                </c:pt>
                <c:pt idx="1237">
                  <c:v>42874</c:v>
                </c:pt>
                <c:pt idx="1238">
                  <c:v>42881</c:v>
                </c:pt>
                <c:pt idx="1239">
                  <c:v>42888</c:v>
                </c:pt>
                <c:pt idx="1240">
                  <c:v>42895</c:v>
                </c:pt>
                <c:pt idx="1241">
                  <c:v>42902</c:v>
                </c:pt>
                <c:pt idx="1242">
                  <c:v>42909</c:v>
                </c:pt>
                <c:pt idx="1243">
                  <c:v>42916</c:v>
                </c:pt>
                <c:pt idx="1244">
                  <c:v>42923</c:v>
                </c:pt>
                <c:pt idx="1245">
                  <c:v>42930</c:v>
                </c:pt>
                <c:pt idx="1246">
                  <c:v>42937</c:v>
                </c:pt>
                <c:pt idx="1247">
                  <c:v>42944</c:v>
                </c:pt>
                <c:pt idx="1248">
                  <c:v>42951</c:v>
                </c:pt>
                <c:pt idx="1249">
                  <c:v>42958</c:v>
                </c:pt>
                <c:pt idx="1250">
                  <c:v>42965</c:v>
                </c:pt>
                <c:pt idx="1251">
                  <c:v>42972</c:v>
                </c:pt>
                <c:pt idx="1252">
                  <c:v>42979</c:v>
                </c:pt>
                <c:pt idx="1253">
                  <c:v>42986</c:v>
                </c:pt>
                <c:pt idx="1254">
                  <c:v>42993</c:v>
                </c:pt>
                <c:pt idx="1255">
                  <c:v>43000</c:v>
                </c:pt>
                <c:pt idx="1256">
                  <c:v>43007</c:v>
                </c:pt>
                <c:pt idx="1257">
                  <c:v>43014</c:v>
                </c:pt>
                <c:pt idx="1258">
                  <c:v>43021</c:v>
                </c:pt>
                <c:pt idx="1259">
                  <c:v>43028</c:v>
                </c:pt>
                <c:pt idx="1260">
                  <c:v>43035</c:v>
                </c:pt>
                <c:pt idx="1261">
                  <c:v>43042</c:v>
                </c:pt>
                <c:pt idx="1262">
                  <c:v>43049</c:v>
                </c:pt>
                <c:pt idx="1263">
                  <c:v>43056</c:v>
                </c:pt>
                <c:pt idx="1264">
                  <c:v>43063</c:v>
                </c:pt>
                <c:pt idx="1265">
                  <c:v>43070</c:v>
                </c:pt>
                <c:pt idx="1266">
                  <c:v>43077</c:v>
                </c:pt>
                <c:pt idx="1267">
                  <c:v>43084</c:v>
                </c:pt>
                <c:pt idx="1268">
                  <c:v>43091</c:v>
                </c:pt>
                <c:pt idx="1269">
                  <c:v>43098</c:v>
                </c:pt>
                <c:pt idx="1270">
                  <c:v>43105</c:v>
                </c:pt>
                <c:pt idx="1271">
                  <c:v>43112</c:v>
                </c:pt>
                <c:pt idx="1272">
                  <c:v>43119</c:v>
                </c:pt>
                <c:pt idx="1273">
                  <c:v>43126</c:v>
                </c:pt>
                <c:pt idx="1274">
                  <c:v>43133</c:v>
                </c:pt>
                <c:pt idx="1275">
                  <c:v>43140</c:v>
                </c:pt>
                <c:pt idx="1276">
                  <c:v>43147</c:v>
                </c:pt>
                <c:pt idx="1277">
                  <c:v>43154</c:v>
                </c:pt>
                <c:pt idx="1278">
                  <c:v>43161</c:v>
                </c:pt>
                <c:pt idx="1279">
                  <c:v>43168</c:v>
                </c:pt>
                <c:pt idx="1280">
                  <c:v>43175</c:v>
                </c:pt>
                <c:pt idx="1281">
                  <c:v>43182</c:v>
                </c:pt>
                <c:pt idx="1282">
                  <c:v>43189</c:v>
                </c:pt>
                <c:pt idx="1283">
                  <c:v>43196</c:v>
                </c:pt>
                <c:pt idx="1284">
                  <c:v>43203</c:v>
                </c:pt>
                <c:pt idx="1285">
                  <c:v>43210</c:v>
                </c:pt>
                <c:pt idx="1286">
                  <c:v>43217</c:v>
                </c:pt>
                <c:pt idx="1287">
                  <c:v>43224</c:v>
                </c:pt>
                <c:pt idx="1288">
                  <c:v>43231</c:v>
                </c:pt>
                <c:pt idx="1289">
                  <c:v>43238</c:v>
                </c:pt>
                <c:pt idx="1290">
                  <c:v>43245</c:v>
                </c:pt>
                <c:pt idx="1291">
                  <c:v>43252</c:v>
                </c:pt>
                <c:pt idx="1292">
                  <c:v>43259</c:v>
                </c:pt>
                <c:pt idx="1293">
                  <c:v>43266</c:v>
                </c:pt>
                <c:pt idx="1294">
                  <c:v>43273</c:v>
                </c:pt>
                <c:pt idx="1295">
                  <c:v>43280</c:v>
                </c:pt>
                <c:pt idx="1296">
                  <c:v>43287</c:v>
                </c:pt>
                <c:pt idx="1297">
                  <c:v>43294</c:v>
                </c:pt>
                <c:pt idx="1298">
                  <c:v>43301</c:v>
                </c:pt>
                <c:pt idx="1299">
                  <c:v>43308</c:v>
                </c:pt>
                <c:pt idx="1300">
                  <c:v>43315</c:v>
                </c:pt>
                <c:pt idx="1301">
                  <c:v>43322</c:v>
                </c:pt>
                <c:pt idx="1302">
                  <c:v>43329</c:v>
                </c:pt>
                <c:pt idx="1303">
                  <c:v>43336</c:v>
                </c:pt>
                <c:pt idx="1304">
                  <c:v>43343</c:v>
                </c:pt>
                <c:pt idx="1305">
                  <c:v>43350</c:v>
                </c:pt>
                <c:pt idx="1306">
                  <c:v>43357</c:v>
                </c:pt>
                <c:pt idx="1307">
                  <c:v>43364</c:v>
                </c:pt>
                <c:pt idx="1308">
                  <c:v>43371</c:v>
                </c:pt>
                <c:pt idx="1309">
                  <c:v>43378</c:v>
                </c:pt>
                <c:pt idx="1310">
                  <c:v>43385</c:v>
                </c:pt>
                <c:pt idx="1311">
                  <c:v>43392</c:v>
                </c:pt>
                <c:pt idx="1312">
                  <c:v>43399</c:v>
                </c:pt>
                <c:pt idx="1313">
                  <c:v>43406</c:v>
                </c:pt>
              </c:numCache>
            </c:numRef>
          </c:cat>
          <c:val>
            <c:numRef>
              <c:f>'md=5_n=10_26w_SPX_TDA_NEW'!$D$37:$D$1350</c:f>
              <c:numCache>
                <c:formatCode>General</c:formatCode>
                <c:ptCount val="1314"/>
                <c:pt idx="0">
                  <c:v>461.34</c:v>
                </c:pt>
                <c:pt idx="1">
                  <c:v>461.72</c:v>
                </c:pt>
                <c:pt idx="2">
                  <c:v>458.83</c:v>
                </c:pt>
                <c:pt idx="3">
                  <c:v>457.63</c:v>
                </c:pt>
                <c:pt idx="4">
                  <c:v>461.29</c:v>
                </c:pt>
                <c:pt idx="5">
                  <c:v>460.31</c:v>
                </c:pt>
                <c:pt idx="6">
                  <c:v>469.5</c:v>
                </c:pt>
                <c:pt idx="7">
                  <c:v>463.27</c:v>
                </c:pt>
                <c:pt idx="8">
                  <c:v>467.83</c:v>
                </c:pt>
                <c:pt idx="9">
                  <c:v>459.57</c:v>
                </c:pt>
                <c:pt idx="10">
                  <c:v>465.39</c:v>
                </c:pt>
                <c:pt idx="11">
                  <c:v>462.6</c:v>
                </c:pt>
                <c:pt idx="12">
                  <c:v>463.06</c:v>
                </c:pt>
                <c:pt idx="13">
                  <c:v>464.89</c:v>
                </c:pt>
                <c:pt idx="14">
                  <c:v>463.93</c:v>
                </c:pt>
                <c:pt idx="15">
                  <c:v>466.38</c:v>
                </c:pt>
                <c:pt idx="16">
                  <c:v>467.38</c:v>
                </c:pt>
                <c:pt idx="17">
                  <c:v>466.45</c:v>
                </c:pt>
                <c:pt idx="18">
                  <c:v>469.9</c:v>
                </c:pt>
                <c:pt idx="19">
                  <c:v>474.91</c:v>
                </c:pt>
                <c:pt idx="20">
                  <c:v>474.72</c:v>
                </c:pt>
                <c:pt idx="21">
                  <c:v>478.7</c:v>
                </c:pt>
                <c:pt idx="22">
                  <c:v>469.81</c:v>
                </c:pt>
                <c:pt idx="23">
                  <c:v>470.18</c:v>
                </c:pt>
                <c:pt idx="24">
                  <c:v>467.69</c:v>
                </c:pt>
                <c:pt idx="25">
                  <c:v>466.07</c:v>
                </c:pt>
                <c:pt idx="26">
                  <c:v>464.74</c:v>
                </c:pt>
                <c:pt idx="27">
                  <c:v>466.44</c:v>
                </c:pt>
                <c:pt idx="28">
                  <c:v>471.06</c:v>
                </c:pt>
                <c:pt idx="29">
                  <c:v>460.58</c:v>
                </c:pt>
                <c:pt idx="30">
                  <c:v>445.77</c:v>
                </c:pt>
                <c:pt idx="31">
                  <c:v>447.1</c:v>
                </c:pt>
                <c:pt idx="32">
                  <c:v>446.18</c:v>
                </c:pt>
                <c:pt idx="33">
                  <c:v>447.63</c:v>
                </c:pt>
                <c:pt idx="34">
                  <c:v>450.91</c:v>
                </c:pt>
                <c:pt idx="35">
                  <c:v>447.82</c:v>
                </c:pt>
                <c:pt idx="36">
                  <c:v>444.14</c:v>
                </c:pt>
                <c:pt idx="37">
                  <c:v>454.92</c:v>
                </c:pt>
                <c:pt idx="38">
                  <c:v>457.33</c:v>
                </c:pt>
                <c:pt idx="39">
                  <c:v>460.13</c:v>
                </c:pt>
                <c:pt idx="40">
                  <c:v>458.67</c:v>
                </c:pt>
                <c:pt idx="41">
                  <c:v>458.45</c:v>
                </c:pt>
                <c:pt idx="42">
                  <c:v>442.8</c:v>
                </c:pt>
                <c:pt idx="43">
                  <c:v>446.2</c:v>
                </c:pt>
                <c:pt idx="44">
                  <c:v>449.55</c:v>
                </c:pt>
                <c:pt idx="45">
                  <c:v>454.16</c:v>
                </c:pt>
                <c:pt idx="46">
                  <c:v>453.11</c:v>
                </c:pt>
                <c:pt idx="47">
                  <c:v>458.26</c:v>
                </c:pt>
                <c:pt idx="48">
                  <c:v>457.09</c:v>
                </c:pt>
                <c:pt idx="49">
                  <c:v>461.94</c:v>
                </c:pt>
                <c:pt idx="50">
                  <c:v>463.68</c:v>
                </c:pt>
                <c:pt idx="51">
                  <c:v>473.8</c:v>
                </c:pt>
                <c:pt idx="52">
                  <c:v>470.99</c:v>
                </c:pt>
                <c:pt idx="53">
                  <c:v>468.18</c:v>
                </c:pt>
                <c:pt idx="54">
                  <c:v>471.19</c:v>
                </c:pt>
                <c:pt idx="55">
                  <c:v>459.67</c:v>
                </c:pt>
                <c:pt idx="56">
                  <c:v>462.69</c:v>
                </c:pt>
                <c:pt idx="57">
                  <c:v>455.1</c:v>
                </c:pt>
                <c:pt idx="58">
                  <c:v>469.1</c:v>
                </c:pt>
                <c:pt idx="59">
                  <c:v>464.89</c:v>
                </c:pt>
                <c:pt idx="60">
                  <c:v>473.77</c:v>
                </c:pt>
                <c:pt idx="61">
                  <c:v>462.28</c:v>
                </c:pt>
                <c:pt idx="62">
                  <c:v>462.35</c:v>
                </c:pt>
                <c:pt idx="63">
                  <c:v>461.47</c:v>
                </c:pt>
                <c:pt idx="64">
                  <c:v>452.29</c:v>
                </c:pt>
                <c:pt idx="65">
                  <c:v>453.3</c:v>
                </c:pt>
                <c:pt idx="66">
                  <c:v>446.96</c:v>
                </c:pt>
                <c:pt idx="67">
                  <c:v>458.8</c:v>
                </c:pt>
                <c:pt idx="68">
                  <c:v>459.83</c:v>
                </c:pt>
                <c:pt idx="69">
                  <c:v>459.27</c:v>
                </c:pt>
                <c:pt idx="70">
                  <c:v>460.68</c:v>
                </c:pt>
                <c:pt idx="71">
                  <c:v>465.97</c:v>
                </c:pt>
                <c:pt idx="72">
                  <c:v>464.78</c:v>
                </c:pt>
                <c:pt idx="73">
                  <c:v>470.39</c:v>
                </c:pt>
                <c:pt idx="74">
                  <c:v>478.64</c:v>
                </c:pt>
                <c:pt idx="75">
                  <c:v>481.46</c:v>
                </c:pt>
                <c:pt idx="76">
                  <c:v>481.97</c:v>
                </c:pt>
                <c:pt idx="77">
                  <c:v>488.11</c:v>
                </c:pt>
                <c:pt idx="78">
                  <c:v>485.42</c:v>
                </c:pt>
                <c:pt idx="79">
                  <c:v>489.57</c:v>
                </c:pt>
                <c:pt idx="80">
                  <c:v>495.52</c:v>
                </c:pt>
                <c:pt idx="81">
                  <c:v>500.97</c:v>
                </c:pt>
                <c:pt idx="82">
                  <c:v>500.71</c:v>
                </c:pt>
                <c:pt idx="83">
                  <c:v>506.42</c:v>
                </c:pt>
                <c:pt idx="84">
                  <c:v>509.23</c:v>
                </c:pt>
                <c:pt idx="85">
                  <c:v>508.49</c:v>
                </c:pt>
                <c:pt idx="86">
                  <c:v>514.71</c:v>
                </c:pt>
                <c:pt idx="87">
                  <c:v>520.12</c:v>
                </c:pt>
                <c:pt idx="88">
                  <c:v>525.54999999999995</c:v>
                </c:pt>
                <c:pt idx="89">
                  <c:v>519.19000000000005</c:v>
                </c:pt>
                <c:pt idx="90">
                  <c:v>523.65</c:v>
                </c:pt>
                <c:pt idx="91">
                  <c:v>532.51</c:v>
                </c:pt>
                <c:pt idx="92">
                  <c:v>527.94000000000005</c:v>
                </c:pt>
                <c:pt idx="93">
                  <c:v>539.83000000000004</c:v>
                </c:pt>
                <c:pt idx="94">
                  <c:v>549.71</c:v>
                </c:pt>
                <c:pt idx="95">
                  <c:v>544.75</c:v>
                </c:pt>
                <c:pt idx="96">
                  <c:v>556.37</c:v>
                </c:pt>
                <c:pt idx="97">
                  <c:v>559.89</c:v>
                </c:pt>
                <c:pt idx="98">
                  <c:v>553.62</c:v>
                </c:pt>
                <c:pt idx="99">
                  <c:v>562.92999999999995</c:v>
                </c:pt>
                <c:pt idx="100">
                  <c:v>558.94000000000005</c:v>
                </c:pt>
                <c:pt idx="101">
                  <c:v>555.11</c:v>
                </c:pt>
                <c:pt idx="102">
                  <c:v>559.21</c:v>
                </c:pt>
                <c:pt idx="103">
                  <c:v>560.1</c:v>
                </c:pt>
                <c:pt idx="104">
                  <c:v>563.84</c:v>
                </c:pt>
                <c:pt idx="105">
                  <c:v>572.67999999999995</c:v>
                </c:pt>
                <c:pt idx="106">
                  <c:v>583.35</c:v>
                </c:pt>
                <c:pt idx="107">
                  <c:v>581.73</c:v>
                </c:pt>
                <c:pt idx="108">
                  <c:v>584.41</c:v>
                </c:pt>
                <c:pt idx="109">
                  <c:v>582.49</c:v>
                </c:pt>
                <c:pt idx="110">
                  <c:v>584.5</c:v>
                </c:pt>
                <c:pt idx="111">
                  <c:v>587.46</c:v>
                </c:pt>
                <c:pt idx="112">
                  <c:v>579.70000000000005</c:v>
                </c:pt>
                <c:pt idx="113">
                  <c:v>590.57000000000005</c:v>
                </c:pt>
                <c:pt idx="114">
                  <c:v>592.72</c:v>
                </c:pt>
                <c:pt idx="115">
                  <c:v>600.07000000000005</c:v>
                </c:pt>
                <c:pt idx="116">
                  <c:v>599.97</c:v>
                </c:pt>
                <c:pt idx="117">
                  <c:v>606.98</c:v>
                </c:pt>
                <c:pt idx="118">
                  <c:v>617.48</c:v>
                </c:pt>
                <c:pt idx="119">
                  <c:v>616.34</c:v>
                </c:pt>
                <c:pt idx="120">
                  <c:v>611.96</c:v>
                </c:pt>
                <c:pt idx="121">
                  <c:v>615.92999999999995</c:v>
                </c:pt>
                <c:pt idx="122">
                  <c:v>616.71</c:v>
                </c:pt>
                <c:pt idx="123">
                  <c:v>601.80999999999995</c:v>
                </c:pt>
                <c:pt idx="124">
                  <c:v>611.83000000000004</c:v>
                </c:pt>
                <c:pt idx="125">
                  <c:v>621.62</c:v>
                </c:pt>
                <c:pt idx="126">
                  <c:v>635.84</c:v>
                </c:pt>
                <c:pt idx="127">
                  <c:v>656.37</c:v>
                </c:pt>
                <c:pt idx="128">
                  <c:v>647.98</c:v>
                </c:pt>
                <c:pt idx="129">
                  <c:v>659.08</c:v>
                </c:pt>
                <c:pt idx="130">
                  <c:v>644.37</c:v>
                </c:pt>
                <c:pt idx="131">
                  <c:v>633.5</c:v>
                </c:pt>
                <c:pt idx="132">
                  <c:v>641.42999999999995</c:v>
                </c:pt>
                <c:pt idx="133">
                  <c:v>650.62</c:v>
                </c:pt>
                <c:pt idx="134">
                  <c:v>645.5</c:v>
                </c:pt>
                <c:pt idx="135">
                  <c:v>655.86</c:v>
                </c:pt>
                <c:pt idx="136">
                  <c:v>636.71</c:v>
                </c:pt>
                <c:pt idx="137">
                  <c:v>645.07000000000005</c:v>
                </c:pt>
                <c:pt idx="138">
                  <c:v>653.46</c:v>
                </c:pt>
                <c:pt idx="139">
                  <c:v>641.63</c:v>
                </c:pt>
                <c:pt idx="140">
                  <c:v>652.09</c:v>
                </c:pt>
                <c:pt idx="141">
                  <c:v>668.91</c:v>
                </c:pt>
                <c:pt idx="142">
                  <c:v>678.51</c:v>
                </c:pt>
                <c:pt idx="143">
                  <c:v>669.12</c:v>
                </c:pt>
                <c:pt idx="144">
                  <c:v>673.31</c:v>
                </c:pt>
                <c:pt idx="145">
                  <c:v>665.85</c:v>
                </c:pt>
                <c:pt idx="146">
                  <c:v>666.84</c:v>
                </c:pt>
                <c:pt idx="147">
                  <c:v>670.63</c:v>
                </c:pt>
                <c:pt idx="148">
                  <c:v>657.44</c:v>
                </c:pt>
                <c:pt idx="149">
                  <c:v>646.19000000000005</c:v>
                </c:pt>
                <c:pt idx="150">
                  <c:v>638.73</c:v>
                </c:pt>
                <c:pt idx="151">
                  <c:v>635.9</c:v>
                </c:pt>
                <c:pt idx="152">
                  <c:v>662.49</c:v>
                </c:pt>
                <c:pt idx="153">
                  <c:v>662.1</c:v>
                </c:pt>
                <c:pt idx="154">
                  <c:v>665.21</c:v>
                </c:pt>
                <c:pt idx="155">
                  <c:v>667.03</c:v>
                </c:pt>
                <c:pt idx="156">
                  <c:v>651.99</c:v>
                </c:pt>
                <c:pt idx="157">
                  <c:v>655.68</c:v>
                </c:pt>
                <c:pt idx="158">
                  <c:v>680.54</c:v>
                </c:pt>
                <c:pt idx="159">
                  <c:v>687.03</c:v>
                </c:pt>
                <c:pt idx="160">
                  <c:v>686.19</c:v>
                </c:pt>
                <c:pt idx="161">
                  <c:v>701.46</c:v>
                </c:pt>
                <c:pt idx="162">
                  <c:v>700.66</c:v>
                </c:pt>
                <c:pt idx="163">
                  <c:v>710.82</c:v>
                </c:pt>
                <c:pt idx="164">
                  <c:v>700.92</c:v>
                </c:pt>
                <c:pt idx="165">
                  <c:v>703.77</c:v>
                </c:pt>
                <c:pt idx="166">
                  <c:v>730.82</c:v>
                </c:pt>
                <c:pt idx="167">
                  <c:v>737.62</c:v>
                </c:pt>
                <c:pt idx="168">
                  <c:v>748.73</c:v>
                </c:pt>
                <c:pt idx="169">
                  <c:v>757.02</c:v>
                </c:pt>
                <c:pt idx="170">
                  <c:v>739.6</c:v>
                </c:pt>
                <c:pt idx="171">
                  <c:v>728.64</c:v>
                </c:pt>
                <c:pt idx="172">
                  <c:v>748.87</c:v>
                </c:pt>
                <c:pt idx="173">
                  <c:v>756.79</c:v>
                </c:pt>
                <c:pt idx="174">
                  <c:v>748.03</c:v>
                </c:pt>
                <c:pt idx="175">
                  <c:v>759.5</c:v>
                </c:pt>
                <c:pt idx="176">
                  <c:v>776.17</c:v>
                </c:pt>
                <c:pt idx="177">
                  <c:v>770.52</c:v>
                </c:pt>
                <c:pt idx="178">
                  <c:v>786.16</c:v>
                </c:pt>
                <c:pt idx="179">
                  <c:v>789.56</c:v>
                </c:pt>
                <c:pt idx="180">
                  <c:v>808.48</c:v>
                </c:pt>
                <c:pt idx="181">
                  <c:v>801.77</c:v>
                </c:pt>
                <c:pt idx="182">
                  <c:v>790.82</c:v>
                </c:pt>
                <c:pt idx="183">
                  <c:v>804.97</c:v>
                </c:pt>
                <c:pt idx="184">
                  <c:v>793.17</c:v>
                </c:pt>
                <c:pt idx="185">
                  <c:v>784.1</c:v>
                </c:pt>
                <c:pt idx="186">
                  <c:v>773.88</c:v>
                </c:pt>
                <c:pt idx="187">
                  <c:v>757.9</c:v>
                </c:pt>
                <c:pt idx="188">
                  <c:v>737.65</c:v>
                </c:pt>
                <c:pt idx="189">
                  <c:v>766.34</c:v>
                </c:pt>
                <c:pt idx="190">
                  <c:v>765.37</c:v>
                </c:pt>
                <c:pt idx="191">
                  <c:v>812.97</c:v>
                </c:pt>
                <c:pt idx="192">
                  <c:v>824.78</c:v>
                </c:pt>
                <c:pt idx="193">
                  <c:v>829.75</c:v>
                </c:pt>
                <c:pt idx="194">
                  <c:v>847.03</c:v>
                </c:pt>
                <c:pt idx="195">
                  <c:v>848.28</c:v>
                </c:pt>
                <c:pt idx="196">
                  <c:v>858.01</c:v>
                </c:pt>
                <c:pt idx="197">
                  <c:v>893.27</c:v>
                </c:pt>
                <c:pt idx="198">
                  <c:v>898.7</c:v>
                </c:pt>
                <c:pt idx="199">
                  <c:v>887.3</c:v>
                </c:pt>
                <c:pt idx="200">
                  <c:v>916.92</c:v>
                </c:pt>
                <c:pt idx="201">
                  <c:v>916.68</c:v>
                </c:pt>
                <c:pt idx="202">
                  <c:v>915.3</c:v>
                </c:pt>
                <c:pt idx="203">
                  <c:v>938.79</c:v>
                </c:pt>
                <c:pt idx="204">
                  <c:v>947.14</c:v>
                </c:pt>
                <c:pt idx="205">
                  <c:v>933.54</c:v>
                </c:pt>
                <c:pt idx="206">
                  <c:v>900.81</c:v>
                </c:pt>
                <c:pt idx="207">
                  <c:v>923.55</c:v>
                </c:pt>
                <c:pt idx="208">
                  <c:v>899.47</c:v>
                </c:pt>
                <c:pt idx="209">
                  <c:v>929.05</c:v>
                </c:pt>
                <c:pt idx="210">
                  <c:v>923.91</c:v>
                </c:pt>
                <c:pt idx="211">
                  <c:v>950.51</c:v>
                </c:pt>
                <c:pt idx="212">
                  <c:v>945.22</c:v>
                </c:pt>
                <c:pt idx="213">
                  <c:v>965.03</c:v>
                </c:pt>
                <c:pt idx="214">
                  <c:v>966.98</c:v>
                </c:pt>
                <c:pt idx="215">
                  <c:v>944.16</c:v>
                </c:pt>
                <c:pt idx="216">
                  <c:v>941.64</c:v>
                </c:pt>
                <c:pt idx="217">
                  <c:v>914.62</c:v>
                </c:pt>
                <c:pt idx="218">
                  <c:v>927.51</c:v>
                </c:pt>
                <c:pt idx="219">
                  <c:v>928.35</c:v>
                </c:pt>
                <c:pt idx="220">
                  <c:v>963.09</c:v>
                </c:pt>
                <c:pt idx="221">
                  <c:v>955.4</c:v>
                </c:pt>
                <c:pt idx="222">
                  <c:v>983.79</c:v>
                </c:pt>
                <c:pt idx="223">
                  <c:v>953.39</c:v>
                </c:pt>
                <c:pt idx="224">
                  <c:v>946.78</c:v>
                </c:pt>
                <c:pt idx="225">
                  <c:v>936.46</c:v>
                </c:pt>
                <c:pt idx="226">
                  <c:v>975.04</c:v>
                </c:pt>
                <c:pt idx="227">
                  <c:v>927.69</c:v>
                </c:pt>
                <c:pt idx="228">
                  <c:v>961.51</c:v>
                </c:pt>
                <c:pt idx="229">
                  <c:v>957.59</c:v>
                </c:pt>
                <c:pt idx="230">
                  <c:v>980.28</c:v>
                </c:pt>
                <c:pt idx="231">
                  <c:v>1012.46</c:v>
                </c:pt>
                <c:pt idx="232">
                  <c:v>1020.09</c:v>
                </c:pt>
                <c:pt idx="233">
                  <c:v>1034.21</c:v>
                </c:pt>
                <c:pt idx="234">
                  <c:v>1049.3399999999999</c:v>
                </c:pt>
                <c:pt idx="235">
                  <c:v>1055.69</c:v>
                </c:pt>
                <c:pt idx="236">
                  <c:v>1068.6099999999999</c:v>
                </c:pt>
                <c:pt idx="237">
                  <c:v>1099.1600000000001</c:v>
                </c:pt>
                <c:pt idx="238">
                  <c:v>1095.44</c:v>
                </c:pt>
                <c:pt idx="239">
                  <c:v>1122.7</c:v>
                </c:pt>
                <c:pt idx="240">
                  <c:v>1110.67</c:v>
                </c:pt>
                <c:pt idx="241">
                  <c:v>1122.72</c:v>
                </c:pt>
                <c:pt idx="242">
                  <c:v>1107.9000000000001</c:v>
                </c:pt>
                <c:pt idx="243">
                  <c:v>1121</c:v>
                </c:pt>
                <c:pt idx="244">
                  <c:v>1108.1400000000001</c:v>
                </c:pt>
                <c:pt idx="245">
                  <c:v>1108.73</c:v>
                </c:pt>
                <c:pt idx="246">
                  <c:v>1110.47</c:v>
                </c:pt>
                <c:pt idx="247">
                  <c:v>1090.82</c:v>
                </c:pt>
                <c:pt idx="248">
                  <c:v>1113.8599999999999</c:v>
                </c:pt>
                <c:pt idx="249">
                  <c:v>1098.8399999999999</c:v>
                </c:pt>
                <c:pt idx="250">
                  <c:v>1100.6500000000001</c:v>
                </c:pt>
                <c:pt idx="251">
                  <c:v>1133.2</c:v>
                </c:pt>
                <c:pt idx="252">
                  <c:v>1146.42</c:v>
                </c:pt>
                <c:pt idx="253">
                  <c:v>1164.33</c:v>
                </c:pt>
                <c:pt idx="254">
                  <c:v>1186.75</c:v>
                </c:pt>
                <c:pt idx="255">
                  <c:v>1140.8</c:v>
                </c:pt>
                <c:pt idx="256">
                  <c:v>1120.67</c:v>
                </c:pt>
                <c:pt idx="257">
                  <c:v>1089.45</c:v>
                </c:pt>
                <c:pt idx="258">
                  <c:v>1062.75</c:v>
                </c:pt>
                <c:pt idx="259">
                  <c:v>1081.24</c:v>
                </c:pt>
                <c:pt idx="260">
                  <c:v>1027.1400000000001</c:v>
                </c:pt>
                <c:pt idx="261">
                  <c:v>973.89</c:v>
                </c:pt>
                <c:pt idx="262">
                  <c:v>1009.06</c:v>
                </c:pt>
                <c:pt idx="263">
                  <c:v>1020.09</c:v>
                </c:pt>
                <c:pt idx="264">
                  <c:v>1044.75</c:v>
                </c:pt>
                <c:pt idx="265">
                  <c:v>1002.6</c:v>
                </c:pt>
                <c:pt idx="266">
                  <c:v>984.39</c:v>
                </c:pt>
                <c:pt idx="267">
                  <c:v>1056.42</c:v>
                </c:pt>
                <c:pt idx="268">
                  <c:v>1070.67</c:v>
                </c:pt>
                <c:pt idx="269">
                  <c:v>1098.67</c:v>
                </c:pt>
                <c:pt idx="270">
                  <c:v>1141.01</c:v>
                </c:pt>
                <c:pt idx="271">
                  <c:v>1125.72</c:v>
                </c:pt>
                <c:pt idx="272">
                  <c:v>1163.55</c:v>
                </c:pt>
                <c:pt idx="273">
                  <c:v>1192.33</c:v>
                </c:pt>
                <c:pt idx="274">
                  <c:v>1176.74</c:v>
                </c:pt>
                <c:pt idx="275">
                  <c:v>1166.46</c:v>
                </c:pt>
                <c:pt idx="276">
                  <c:v>1188.03</c:v>
                </c:pt>
                <c:pt idx="277">
                  <c:v>1226.27</c:v>
                </c:pt>
                <c:pt idx="278">
                  <c:v>1229.23</c:v>
                </c:pt>
                <c:pt idx="279">
                  <c:v>1275.0899999999999</c:v>
                </c:pt>
                <c:pt idx="280">
                  <c:v>1243.26</c:v>
                </c:pt>
                <c:pt idx="281">
                  <c:v>1225.19</c:v>
                </c:pt>
                <c:pt idx="282">
                  <c:v>1279.6400000000001</c:v>
                </c:pt>
                <c:pt idx="283">
                  <c:v>1239.4000000000001</c:v>
                </c:pt>
                <c:pt idx="284">
                  <c:v>1230.1300000000001</c:v>
                </c:pt>
                <c:pt idx="285">
                  <c:v>1239.22</c:v>
                </c:pt>
                <c:pt idx="286">
                  <c:v>1238.33</c:v>
                </c:pt>
                <c:pt idx="287">
                  <c:v>1275.47</c:v>
                </c:pt>
                <c:pt idx="288">
                  <c:v>1294.5899999999999</c:v>
                </c:pt>
                <c:pt idx="289">
                  <c:v>1299.29</c:v>
                </c:pt>
                <c:pt idx="290">
                  <c:v>1282.8</c:v>
                </c:pt>
                <c:pt idx="291">
                  <c:v>1293.72</c:v>
                </c:pt>
                <c:pt idx="292">
                  <c:v>1348.35</c:v>
                </c:pt>
                <c:pt idx="293">
                  <c:v>1319</c:v>
                </c:pt>
                <c:pt idx="294">
                  <c:v>1356.85</c:v>
                </c:pt>
                <c:pt idx="295">
                  <c:v>1335.18</c:v>
                </c:pt>
                <c:pt idx="296">
                  <c:v>1345</c:v>
                </c:pt>
                <c:pt idx="297">
                  <c:v>1337.8</c:v>
                </c:pt>
                <c:pt idx="298">
                  <c:v>1330.29</c:v>
                </c:pt>
                <c:pt idx="299">
                  <c:v>1301.8399999999999</c:v>
                </c:pt>
                <c:pt idx="300">
                  <c:v>1327.75</c:v>
                </c:pt>
                <c:pt idx="301">
                  <c:v>1293.6400000000001</c:v>
                </c:pt>
                <c:pt idx="302">
                  <c:v>1342.84</c:v>
                </c:pt>
                <c:pt idx="303">
                  <c:v>1315.31</c:v>
                </c:pt>
                <c:pt idx="304">
                  <c:v>1391.22</c:v>
                </c:pt>
                <c:pt idx="305">
                  <c:v>1403.28</c:v>
                </c:pt>
                <c:pt idx="306">
                  <c:v>1418.78</c:v>
                </c:pt>
                <c:pt idx="307">
                  <c:v>1356.94</c:v>
                </c:pt>
                <c:pt idx="308">
                  <c:v>1328.72</c:v>
                </c:pt>
                <c:pt idx="309">
                  <c:v>1300.29</c:v>
                </c:pt>
                <c:pt idx="310">
                  <c:v>1327.68</c:v>
                </c:pt>
                <c:pt idx="311">
                  <c:v>1336.61</c:v>
                </c:pt>
                <c:pt idx="312">
                  <c:v>1348.27</c:v>
                </c:pt>
                <c:pt idx="313">
                  <c:v>1357.24</c:v>
                </c:pt>
                <c:pt idx="314">
                  <c:v>1351.66</c:v>
                </c:pt>
                <c:pt idx="315">
                  <c:v>1335.42</c:v>
                </c:pt>
                <c:pt idx="316">
                  <c:v>1277.3599999999999</c:v>
                </c:pt>
                <c:pt idx="317">
                  <c:v>1282.81</c:v>
                </c:pt>
                <c:pt idx="318">
                  <c:v>1336.02</c:v>
                </c:pt>
                <c:pt idx="319">
                  <c:v>1247.4100000000001</c:v>
                </c:pt>
                <c:pt idx="320">
                  <c:v>1301.6500000000001</c:v>
                </c:pt>
                <c:pt idx="321">
                  <c:v>1362.93</c:v>
                </c:pt>
                <c:pt idx="322">
                  <c:v>1370.23</c:v>
                </c:pt>
                <c:pt idx="323">
                  <c:v>1396.06</c:v>
                </c:pt>
                <c:pt idx="324">
                  <c:v>1422</c:v>
                </c:pt>
                <c:pt idx="325">
                  <c:v>1416.62</c:v>
                </c:pt>
                <c:pt idx="326">
                  <c:v>1433.3</c:v>
                </c:pt>
                <c:pt idx="327">
                  <c:v>1417.04</c:v>
                </c:pt>
                <c:pt idx="328">
                  <c:v>1421.03</c:v>
                </c:pt>
                <c:pt idx="329">
                  <c:v>1458.34</c:v>
                </c:pt>
                <c:pt idx="330">
                  <c:v>1469.25</c:v>
                </c:pt>
                <c:pt idx="331">
                  <c:v>1441.47</c:v>
                </c:pt>
                <c:pt idx="332">
                  <c:v>1465.15</c:v>
                </c:pt>
                <c:pt idx="333">
                  <c:v>1441.36</c:v>
                </c:pt>
                <c:pt idx="334">
                  <c:v>1360.16</c:v>
                </c:pt>
                <c:pt idx="335">
                  <c:v>1424.37</c:v>
                </c:pt>
                <c:pt idx="336">
                  <c:v>1387.12</c:v>
                </c:pt>
                <c:pt idx="337">
                  <c:v>1346.09</c:v>
                </c:pt>
                <c:pt idx="338">
                  <c:v>1333.36</c:v>
                </c:pt>
                <c:pt idx="339">
                  <c:v>1409.17</c:v>
                </c:pt>
                <c:pt idx="340">
                  <c:v>1395.07</c:v>
                </c:pt>
                <c:pt idx="341">
                  <c:v>1464.47</c:v>
                </c:pt>
                <c:pt idx="342">
                  <c:v>1527.46</c:v>
                </c:pt>
                <c:pt idx="343">
                  <c:v>1498.58</c:v>
                </c:pt>
                <c:pt idx="344">
                  <c:v>1516.35</c:v>
                </c:pt>
                <c:pt idx="345">
                  <c:v>1356.56</c:v>
                </c:pt>
                <c:pt idx="346">
                  <c:v>1434.54</c:v>
                </c:pt>
                <c:pt idx="347">
                  <c:v>1452.43</c:v>
                </c:pt>
                <c:pt idx="348">
                  <c:v>1432.63</c:v>
                </c:pt>
                <c:pt idx="349">
                  <c:v>1420.96</c:v>
                </c:pt>
                <c:pt idx="350">
                  <c:v>1406.95</c:v>
                </c:pt>
                <c:pt idx="351">
                  <c:v>1378.02</c:v>
                </c:pt>
                <c:pt idx="352">
                  <c:v>1477.26</c:v>
                </c:pt>
                <c:pt idx="353">
                  <c:v>1456.95</c:v>
                </c:pt>
                <c:pt idx="354">
                  <c:v>1464.46</c:v>
                </c:pt>
                <c:pt idx="355">
                  <c:v>1441.48</c:v>
                </c:pt>
                <c:pt idx="356">
                  <c:v>1454.6</c:v>
                </c:pt>
                <c:pt idx="357">
                  <c:v>1478.9</c:v>
                </c:pt>
                <c:pt idx="358">
                  <c:v>1509.98</c:v>
                </c:pt>
                <c:pt idx="359">
                  <c:v>1480.19</c:v>
                </c:pt>
                <c:pt idx="360">
                  <c:v>1419.89</c:v>
                </c:pt>
                <c:pt idx="361">
                  <c:v>1462.93</c:v>
                </c:pt>
                <c:pt idx="362">
                  <c:v>1471.84</c:v>
                </c:pt>
                <c:pt idx="363">
                  <c:v>1491.72</c:v>
                </c:pt>
                <c:pt idx="364">
                  <c:v>1506.45</c:v>
                </c:pt>
                <c:pt idx="365">
                  <c:v>1520.77</c:v>
                </c:pt>
                <c:pt idx="366">
                  <c:v>1494.5</c:v>
                </c:pt>
                <c:pt idx="367">
                  <c:v>1465.81</c:v>
                </c:pt>
                <c:pt idx="368">
                  <c:v>1448.72</c:v>
                </c:pt>
                <c:pt idx="369">
                  <c:v>1436.51</c:v>
                </c:pt>
                <c:pt idx="370">
                  <c:v>1408.99</c:v>
                </c:pt>
                <c:pt idx="371">
                  <c:v>1374.17</c:v>
                </c:pt>
                <c:pt idx="372">
                  <c:v>1396.93</c:v>
                </c:pt>
                <c:pt idx="373">
                  <c:v>1379.58</c:v>
                </c:pt>
                <c:pt idx="374">
                  <c:v>1426.69</c:v>
                </c:pt>
                <c:pt idx="375">
                  <c:v>1365.98</c:v>
                </c:pt>
                <c:pt idx="376">
                  <c:v>1367.72</c:v>
                </c:pt>
                <c:pt idx="377">
                  <c:v>1341.77</c:v>
                </c:pt>
                <c:pt idx="378">
                  <c:v>1315.23</c:v>
                </c:pt>
                <c:pt idx="379">
                  <c:v>1369.89</c:v>
                </c:pt>
                <c:pt idx="380">
                  <c:v>1312.15</c:v>
                </c:pt>
                <c:pt idx="381">
                  <c:v>1305.97</c:v>
                </c:pt>
                <c:pt idx="382">
                  <c:v>1320.28</c:v>
                </c:pt>
                <c:pt idx="383">
                  <c:v>1298.3499999999999</c:v>
                </c:pt>
                <c:pt idx="384">
                  <c:v>1318.32</c:v>
                </c:pt>
                <c:pt idx="385">
                  <c:v>1342.54</c:v>
                </c:pt>
                <c:pt idx="386">
                  <c:v>1354.95</c:v>
                </c:pt>
                <c:pt idx="387">
                  <c:v>1349.47</c:v>
                </c:pt>
                <c:pt idx="388">
                  <c:v>1314.76</c:v>
                </c:pt>
                <c:pt idx="389">
                  <c:v>1301.53</c:v>
                </c:pt>
                <c:pt idx="390">
                  <c:v>1245.8599999999999</c:v>
                </c:pt>
                <c:pt idx="391">
                  <c:v>1234.18</c:v>
                </c:pt>
                <c:pt idx="392">
                  <c:v>1233.42</c:v>
                </c:pt>
                <c:pt idx="393">
                  <c:v>1150.53</c:v>
                </c:pt>
                <c:pt idx="394">
                  <c:v>1139.83</c:v>
                </c:pt>
                <c:pt idx="395">
                  <c:v>1160.33</c:v>
                </c:pt>
                <c:pt idx="396">
                  <c:v>1128.43</c:v>
                </c:pt>
                <c:pt idx="397">
                  <c:v>1183.5</c:v>
                </c:pt>
                <c:pt idx="398">
                  <c:v>1242.98</c:v>
                </c:pt>
                <c:pt idx="399">
                  <c:v>1253.05</c:v>
                </c:pt>
                <c:pt idx="400">
                  <c:v>1266.6099999999999</c:v>
                </c:pt>
                <c:pt idx="401">
                  <c:v>1245.67</c:v>
                </c:pt>
                <c:pt idx="402">
                  <c:v>1291.96</c:v>
                </c:pt>
                <c:pt idx="403">
                  <c:v>1277.8900000000001</c:v>
                </c:pt>
                <c:pt idx="404">
                  <c:v>1260.67</c:v>
                </c:pt>
                <c:pt idx="405">
                  <c:v>1264.96</c:v>
                </c:pt>
                <c:pt idx="406">
                  <c:v>1214.3599999999999</c:v>
                </c:pt>
                <c:pt idx="407">
                  <c:v>1225.3499999999999</c:v>
                </c:pt>
                <c:pt idx="408">
                  <c:v>1224.42</c:v>
                </c:pt>
                <c:pt idx="409">
                  <c:v>1190.5899999999999</c:v>
                </c:pt>
                <c:pt idx="410">
                  <c:v>1215.68</c:v>
                </c:pt>
                <c:pt idx="411">
                  <c:v>1210.8499999999999</c:v>
                </c:pt>
                <c:pt idx="412">
                  <c:v>1205.82</c:v>
                </c:pt>
                <c:pt idx="413">
                  <c:v>1214.3499999999999</c:v>
                </c:pt>
                <c:pt idx="414">
                  <c:v>1190.1600000000001</c:v>
                </c:pt>
                <c:pt idx="415">
                  <c:v>1161.97</c:v>
                </c:pt>
                <c:pt idx="416">
                  <c:v>1184.93</c:v>
                </c:pt>
                <c:pt idx="417">
                  <c:v>1133.58</c:v>
                </c:pt>
                <c:pt idx="418">
                  <c:v>1085.78</c:v>
                </c:pt>
                <c:pt idx="419">
                  <c:v>1092.54</c:v>
                </c:pt>
                <c:pt idx="420">
                  <c:v>965.8</c:v>
                </c:pt>
                <c:pt idx="421">
                  <c:v>1040.94</c:v>
                </c:pt>
                <c:pt idx="422">
                  <c:v>1071.3800000000001</c:v>
                </c:pt>
                <c:pt idx="423">
                  <c:v>1091.6500000000001</c:v>
                </c:pt>
                <c:pt idx="424">
                  <c:v>1073.48</c:v>
                </c:pt>
                <c:pt idx="425">
                  <c:v>1104.6099999999999</c:v>
                </c:pt>
                <c:pt idx="426">
                  <c:v>1087.2</c:v>
                </c:pt>
                <c:pt idx="427">
                  <c:v>1120.31</c:v>
                </c:pt>
                <c:pt idx="428">
                  <c:v>1138.6500000000001</c:v>
                </c:pt>
                <c:pt idx="429">
                  <c:v>1150.3399999999999</c:v>
                </c:pt>
                <c:pt idx="430">
                  <c:v>1139.45</c:v>
                </c:pt>
                <c:pt idx="431">
                  <c:v>1158.31</c:v>
                </c:pt>
                <c:pt idx="432">
                  <c:v>1123.0899999999999</c:v>
                </c:pt>
                <c:pt idx="433">
                  <c:v>1144.8900000000001</c:v>
                </c:pt>
                <c:pt idx="434">
                  <c:v>1161.02</c:v>
                </c:pt>
                <c:pt idx="435">
                  <c:v>1172.51</c:v>
                </c:pt>
                <c:pt idx="436">
                  <c:v>1145.5999999999999</c:v>
                </c:pt>
                <c:pt idx="437">
                  <c:v>1127.58</c:v>
                </c:pt>
                <c:pt idx="438">
                  <c:v>1133.28</c:v>
                </c:pt>
                <c:pt idx="439">
                  <c:v>1122.19</c:v>
                </c:pt>
                <c:pt idx="440">
                  <c:v>1096.22</c:v>
                </c:pt>
                <c:pt idx="441">
                  <c:v>1104.18</c:v>
                </c:pt>
                <c:pt idx="442">
                  <c:v>1089.8399999999999</c:v>
                </c:pt>
                <c:pt idx="443">
                  <c:v>1131.78</c:v>
                </c:pt>
                <c:pt idx="444">
                  <c:v>1164.31</c:v>
                </c:pt>
                <c:pt idx="445">
                  <c:v>1166.1500000000001</c:v>
                </c:pt>
                <c:pt idx="446">
                  <c:v>1148.69</c:v>
                </c:pt>
                <c:pt idx="447">
                  <c:v>1147.3900000000001</c:v>
                </c:pt>
                <c:pt idx="448">
                  <c:v>1122.73</c:v>
                </c:pt>
                <c:pt idx="449">
                  <c:v>1111.01</c:v>
                </c:pt>
                <c:pt idx="450">
                  <c:v>1125.17</c:v>
                </c:pt>
                <c:pt idx="451">
                  <c:v>1076.32</c:v>
                </c:pt>
                <c:pt idx="452">
                  <c:v>1073.43</c:v>
                </c:pt>
                <c:pt idx="453">
                  <c:v>1054.99</c:v>
                </c:pt>
                <c:pt idx="454">
                  <c:v>1106.5899999999999</c:v>
                </c:pt>
                <c:pt idx="455">
                  <c:v>1083.82</c:v>
                </c:pt>
                <c:pt idx="456">
                  <c:v>1067.1400000000001</c:v>
                </c:pt>
                <c:pt idx="457">
                  <c:v>1027.53</c:v>
                </c:pt>
                <c:pt idx="458">
                  <c:v>1007.27</c:v>
                </c:pt>
                <c:pt idx="459">
                  <c:v>989.14</c:v>
                </c:pt>
                <c:pt idx="460">
                  <c:v>989.81</c:v>
                </c:pt>
                <c:pt idx="461">
                  <c:v>989.03</c:v>
                </c:pt>
                <c:pt idx="462">
                  <c:v>921.39</c:v>
                </c:pt>
                <c:pt idx="463">
                  <c:v>847.76</c:v>
                </c:pt>
                <c:pt idx="464">
                  <c:v>852.84</c:v>
                </c:pt>
                <c:pt idx="465">
                  <c:v>864.24</c:v>
                </c:pt>
                <c:pt idx="466">
                  <c:v>908.64</c:v>
                </c:pt>
                <c:pt idx="467">
                  <c:v>928.77</c:v>
                </c:pt>
                <c:pt idx="468">
                  <c:v>940.86</c:v>
                </c:pt>
                <c:pt idx="469">
                  <c:v>916.07</c:v>
                </c:pt>
                <c:pt idx="470">
                  <c:v>893.92</c:v>
                </c:pt>
                <c:pt idx="471">
                  <c:v>889.81</c:v>
                </c:pt>
                <c:pt idx="472">
                  <c:v>845.39</c:v>
                </c:pt>
                <c:pt idx="473">
                  <c:v>827.37</c:v>
                </c:pt>
                <c:pt idx="474">
                  <c:v>800.58</c:v>
                </c:pt>
                <c:pt idx="475">
                  <c:v>835.32</c:v>
                </c:pt>
                <c:pt idx="476">
                  <c:v>884.39</c:v>
                </c:pt>
                <c:pt idx="477">
                  <c:v>897.65</c:v>
                </c:pt>
                <c:pt idx="478">
                  <c:v>900.96</c:v>
                </c:pt>
                <c:pt idx="479">
                  <c:v>894.74</c:v>
                </c:pt>
                <c:pt idx="480">
                  <c:v>909.83</c:v>
                </c:pt>
                <c:pt idx="481">
                  <c:v>930.55</c:v>
                </c:pt>
                <c:pt idx="482">
                  <c:v>936.31</c:v>
                </c:pt>
                <c:pt idx="483">
                  <c:v>912.23</c:v>
                </c:pt>
                <c:pt idx="484">
                  <c:v>889.48</c:v>
                </c:pt>
                <c:pt idx="485">
                  <c:v>895.75</c:v>
                </c:pt>
                <c:pt idx="486">
                  <c:v>875.4</c:v>
                </c:pt>
                <c:pt idx="487">
                  <c:v>908.59</c:v>
                </c:pt>
                <c:pt idx="488">
                  <c:v>927.57</c:v>
                </c:pt>
                <c:pt idx="489">
                  <c:v>901.78</c:v>
                </c:pt>
                <c:pt idx="490">
                  <c:v>861.4</c:v>
                </c:pt>
                <c:pt idx="491">
                  <c:v>855.7</c:v>
                </c:pt>
                <c:pt idx="492">
                  <c:v>829.69</c:v>
                </c:pt>
                <c:pt idx="493">
                  <c:v>834.89</c:v>
                </c:pt>
                <c:pt idx="494">
                  <c:v>848.17</c:v>
                </c:pt>
                <c:pt idx="495">
                  <c:v>841.15</c:v>
                </c:pt>
                <c:pt idx="496">
                  <c:v>828.89</c:v>
                </c:pt>
                <c:pt idx="497">
                  <c:v>833.27</c:v>
                </c:pt>
                <c:pt idx="498">
                  <c:v>895.79</c:v>
                </c:pt>
                <c:pt idx="499">
                  <c:v>863.5</c:v>
                </c:pt>
                <c:pt idx="500">
                  <c:v>878.85</c:v>
                </c:pt>
                <c:pt idx="501">
                  <c:v>868.3</c:v>
                </c:pt>
                <c:pt idx="502">
                  <c:v>893.58</c:v>
                </c:pt>
                <c:pt idx="503">
                  <c:v>898.81</c:v>
                </c:pt>
                <c:pt idx="504">
                  <c:v>930.08</c:v>
                </c:pt>
                <c:pt idx="505">
                  <c:v>933.41</c:v>
                </c:pt>
                <c:pt idx="506">
                  <c:v>944.3</c:v>
                </c:pt>
                <c:pt idx="507">
                  <c:v>933.22</c:v>
                </c:pt>
                <c:pt idx="508">
                  <c:v>963.59</c:v>
                </c:pt>
                <c:pt idx="509">
                  <c:v>987.76</c:v>
                </c:pt>
                <c:pt idx="510">
                  <c:v>988.61</c:v>
                </c:pt>
                <c:pt idx="511">
                  <c:v>995.69</c:v>
                </c:pt>
                <c:pt idx="512">
                  <c:v>976.22</c:v>
                </c:pt>
                <c:pt idx="513">
                  <c:v>985.7</c:v>
                </c:pt>
                <c:pt idx="514">
                  <c:v>998.14</c:v>
                </c:pt>
                <c:pt idx="515">
                  <c:v>993.32</c:v>
                </c:pt>
                <c:pt idx="516">
                  <c:v>998.68</c:v>
                </c:pt>
                <c:pt idx="517">
                  <c:v>980.15</c:v>
                </c:pt>
                <c:pt idx="518">
                  <c:v>977.59</c:v>
                </c:pt>
                <c:pt idx="519">
                  <c:v>990.67</c:v>
                </c:pt>
                <c:pt idx="520">
                  <c:v>993.06</c:v>
                </c:pt>
                <c:pt idx="521">
                  <c:v>1008.01</c:v>
                </c:pt>
                <c:pt idx="522">
                  <c:v>1021.39</c:v>
                </c:pt>
                <c:pt idx="523">
                  <c:v>1018.63</c:v>
                </c:pt>
                <c:pt idx="524">
                  <c:v>1036.3</c:v>
                </c:pt>
                <c:pt idx="525">
                  <c:v>996.85</c:v>
                </c:pt>
                <c:pt idx="526">
                  <c:v>1029.8499999999999</c:v>
                </c:pt>
                <c:pt idx="527">
                  <c:v>1038.06</c:v>
                </c:pt>
                <c:pt idx="528">
                  <c:v>1039.32</c:v>
                </c:pt>
                <c:pt idx="529">
                  <c:v>1028.9000000000001</c:v>
                </c:pt>
                <c:pt idx="530">
                  <c:v>1050.71</c:v>
                </c:pt>
                <c:pt idx="531">
                  <c:v>1053.21</c:v>
                </c:pt>
                <c:pt idx="532">
                  <c:v>1050.3499999999999</c:v>
                </c:pt>
                <c:pt idx="533">
                  <c:v>1035.28</c:v>
                </c:pt>
                <c:pt idx="534">
                  <c:v>1058.2</c:v>
                </c:pt>
                <c:pt idx="535">
                  <c:v>1061.5</c:v>
                </c:pt>
                <c:pt idx="536">
                  <c:v>1074.1400000000001</c:v>
                </c:pt>
                <c:pt idx="537">
                  <c:v>1088.6600000000001</c:v>
                </c:pt>
                <c:pt idx="538">
                  <c:v>1095.8900000000001</c:v>
                </c:pt>
                <c:pt idx="539">
                  <c:v>1108.48</c:v>
                </c:pt>
                <c:pt idx="540">
                  <c:v>1121.8599999999999</c:v>
                </c:pt>
                <c:pt idx="541">
                  <c:v>1139.83</c:v>
                </c:pt>
                <c:pt idx="542">
                  <c:v>1141.55</c:v>
                </c:pt>
                <c:pt idx="543">
                  <c:v>1131.1300000000001</c:v>
                </c:pt>
                <c:pt idx="544">
                  <c:v>1142.76</c:v>
                </c:pt>
                <c:pt idx="545">
                  <c:v>1145.81</c:v>
                </c:pt>
                <c:pt idx="546">
                  <c:v>1144.1099999999999</c:v>
                </c:pt>
                <c:pt idx="547">
                  <c:v>1144.94</c:v>
                </c:pt>
                <c:pt idx="548">
                  <c:v>1156.8699999999999</c:v>
                </c:pt>
                <c:pt idx="549">
                  <c:v>1120.57</c:v>
                </c:pt>
                <c:pt idx="550">
                  <c:v>1109.78</c:v>
                </c:pt>
                <c:pt idx="551">
                  <c:v>1108.06</c:v>
                </c:pt>
                <c:pt idx="552">
                  <c:v>1141.81</c:v>
                </c:pt>
                <c:pt idx="553">
                  <c:v>1139.32</c:v>
                </c:pt>
                <c:pt idx="554">
                  <c:v>1134.6099999999999</c:v>
                </c:pt>
                <c:pt idx="555">
                  <c:v>1140.5999999999999</c:v>
                </c:pt>
                <c:pt idx="556">
                  <c:v>1107.31</c:v>
                </c:pt>
                <c:pt idx="557">
                  <c:v>1098.7</c:v>
                </c:pt>
                <c:pt idx="558">
                  <c:v>1095.7</c:v>
                </c:pt>
                <c:pt idx="559">
                  <c:v>1093.56</c:v>
                </c:pt>
                <c:pt idx="560">
                  <c:v>1120.68</c:v>
                </c:pt>
                <c:pt idx="561">
                  <c:v>1122.5</c:v>
                </c:pt>
                <c:pt idx="562">
                  <c:v>1136.47</c:v>
                </c:pt>
                <c:pt idx="563">
                  <c:v>1135.02</c:v>
                </c:pt>
                <c:pt idx="564">
                  <c:v>1134.43</c:v>
                </c:pt>
                <c:pt idx="565">
                  <c:v>1125.3800000000001</c:v>
                </c:pt>
                <c:pt idx="566">
                  <c:v>1112.81</c:v>
                </c:pt>
                <c:pt idx="567">
                  <c:v>1101.3900000000001</c:v>
                </c:pt>
                <c:pt idx="568">
                  <c:v>1086.2</c:v>
                </c:pt>
                <c:pt idx="569">
                  <c:v>1101.72</c:v>
                </c:pt>
                <c:pt idx="570">
                  <c:v>1063.97</c:v>
                </c:pt>
                <c:pt idx="571">
                  <c:v>1064.8</c:v>
                </c:pt>
                <c:pt idx="572">
                  <c:v>1098.3499999999999</c:v>
                </c:pt>
                <c:pt idx="573">
                  <c:v>1107.77</c:v>
                </c:pt>
                <c:pt idx="574">
                  <c:v>1113.6300000000001</c:v>
                </c:pt>
                <c:pt idx="575">
                  <c:v>1123.92</c:v>
                </c:pt>
                <c:pt idx="576">
                  <c:v>1128.55</c:v>
                </c:pt>
                <c:pt idx="577">
                  <c:v>1110.1099999999999</c:v>
                </c:pt>
                <c:pt idx="578">
                  <c:v>1131.5</c:v>
                </c:pt>
                <c:pt idx="579">
                  <c:v>1122.1400000000001</c:v>
                </c:pt>
                <c:pt idx="580">
                  <c:v>1108.2</c:v>
                </c:pt>
                <c:pt idx="581">
                  <c:v>1095.73</c:v>
                </c:pt>
                <c:pt idx="582">
                  <c:v>1130.2</c:v>
                </c:pt>
                <c:pt idx="583">
                  <c:v>1166.17</c:v>
                </c:pt>
                <c:pt idx="584">
                  <c:v>1184.17</c:v>
                </c:pt>
                <c:pt idx="585">
                  <c:v>1170.3399999999999</c:v>
                </c:pt>
                <c:pt idx="586">
                  <c:v>1182.6500000000001</c:v>
                </c:pt>
                <c:pt idx="587">
                  <c:v>1191.17</c:v>
                </c:pt>
                <c:pt idx="588">
                  <c:v>1188</c:v>
                </c:pt>
                <c:pt idx="589">
                  <c:v>1194.22</c:v>
                </c:pt>
                <c:pt idx="590">
                  <c:v>1210.1300000000001</c:v>
                </c:pt>
                <c:pt idx="591">
                  <c:v>1211.92</c:v>
                </c:pt>
                <c:pt idx="592">
                  <c:v>1186.19</c:v>
                </c:pt>
                <c:pt idx="593">
                  <c:v>1184.52</c:v>
                </c:pt>
                <c:pt idx="594">
                  <c:v>1167.8699999999999</c:v>
                </c:pt>
                <c:pt idx="595">
                  <c:v>1171.3599999999999</c:v>
                </c:pt>
                <c:pt idx="596">
                  <c:v>1203.03</c:v>
                </c:pt>
                <c:pt idx="597">
                  <c:v>1205.3</c:v>
                </c:pt>
                <c:pt idx="598">
                  <c:v>1201.5899999999999</c:v>
                </c:pt>
                <c:pt idx="599">
                  <c:v>1211.3699999999999</c:v>
                </c:pt>
                <c:pt idx="600">
                  <c:v>1222.1300000000001</c:v>
                </c:pt>
                <c:pt idx="601">
                  <c:v>1200.08</c:v>
                </c:pt>
                <c:pt idx="602">
                  <c:v>1189.6400000000001</c:v>
                </c:pt>
                <c:pt idx="603">
                  <c:v>1171.42</c:v>
                </c:pt>
                <c:pt idx="604">
                  <c:v>1172.92</c:v>
                </c:pt>
                <c:pt idx="605">
                  <c:v>1181.2</c:v>
                </c:pt>
                <c:pt idx="606">
                  <c:v>1142.6199999999999</c:v>
                </c:pt>
                <c:pt idx="607">
                  <c:v>1152.1199999999999</c:v>
                </c:pt>
                <c:pt idx="608">
                  <c:v>1156.8499999999999</c:v>
                </c:pt>
                <c:pt idx="609">
                  <c:v>1171.3499999999999</c:v>
                </c:pt>
                <c:pt idx="610">
                  <c:v>1154.05</c:v>
                </c:pt>
                <c:pt idx="611">
                  <c:v>1189.28</c:v>
                </c:pt>
                <c:pt idx="612">
                  <c:v>1198.78</c:v>
                </c:pt>
                <c:pt idx="613">
                  <c:v>1196.02</c:v>
                </c:pt>
                <c:pt idx="614">
                  <c:v>1198.1099999999999</c:v>
                </c:pt>
                <c:pt idx="615">
                  <c:v>1216.96</c:v>
                </c:pt>
                <c:pt idx="616">
                  <c:v>1191.57</c:v>
                </c:pt>
                <c:pt idx="617">
                  <c:v>1194.44</c:v>
                </c:pt>
                <c:pt idx="618">
                  <c:v>1211.8599999999999</c:v>
                </c:pt>
                <c:pt idx="619">
                  <c:v>1227.92</c:v>
                </c:pt>
                <c:pt idx="620">
                  <c:v>1233.67</c:v>
                </c:pt>
                <c:pt idx="621">
                  <c:v>1234.18</c:v>
                </c:pt>
                <c:pt idx="622">
                  <c:v>1226.42</c:v>
                </c:pt>
                <c:pt idx="623">
                  <c:v>1230.3900000000001</c:v>
                </c:pt>
                <c:pt idx="624">
                  <c:v>1219.71</c:v>
                </c:pt>
                <c:pt idx="625">
                  <c:v>1205.0999999999999</c:v>
                </c:pt>
                <c:pt idx="626">
                  <c:v>1218.02</c:v>
                </c:pt>
                <c:pt idx="627">
                  <c:v>1241.48</c:v>
                </c:pt>
                <c:pt idx="628">
                  <c:v>1237.9100000000001</c:v>
                </c:pt>
                <c:pt idx="629">
                  <c:v>1215.29</c:v>
                </c:pt>
                <c:pt idx="630">
                  <c:v>1228.81</c:v>
                </c:pt>
                <c:pt idx="631">
                  <c:v>1195.9000000000001</c:v>
                </c:pt>
                <c:pt idx="632">
                  <c:v>1186.57</c:v>
                </c:pt>
                <c:pt idx="633">
                  <c:v>1179.5899999999999</c:v>
                </c:pt>
                <c:pt idx="634">
                  <c:v>1198.4100000000001</c:v>
                </c:pt>
                <c:pt idx="635">
                  <c:v>1220.1400000000001</c:v>
                </c:pt>
                <c:pt idx="636">
                  <c:v>1234.71</c:v>
                </c:pt>
                <c:pt idx="637">
                  <c:v>1248.27</c:v>
                </c:pt>
                <c:pt idx="638">
                  <c:v>1268.25</c:v>
                </c:pt>
                <c:pt idx="639">
                  <c:v>1265.08</c:v>
                </c:pt>
                <c:pt idx="640">
                  <c:v>1259.3699999999999</c:v>
                </c:pt>
                <c:pt idx="641">
                  <c:v>1267.32</c:v>
                </c:pt>
                <c:pt idx="642">
                  <c:v>1268.6600000000001</c:v>
                </c:pt>
                <c:pt idx="643">
                  <c:v>1248.29</c:v>
                </c:pt>
                <c:pt idx="644">
                  <c:v>1285.45</c:v>
                </c:pt>
                <c:pt idx="645">
                  <c:v>1287.6099999999999</c:v>
                </c:pt>
                <c:pt idx="646">
                  <c:v>1261.48</c:v>
                </c:pt>
                <c:pt idx="647">
                  <c:v>1283.72</c:v>
                </c:pt>
                <c:pt idx="648">
                  <c:v>1264.03</c:v>
                </c:pt>
                <c:pt idx="649">
                  <c:v>1266.99</c:v>
                </c:pt>
                <c:pt idx="650">
                  <c:v>1287.24</c:v>
                </c:pt>
                <c:pt idx="651">
                  <c:v>1289.43</c:v>
                </c:pt>
                <c:pt idx="652">
                  <c:v>1287.23</c:v>
                </c:pt>
                <c:pt idx="653">
                  <c:v>1281.58</c:v>
                </c:pt>
                <c:pt idx="654">
                  <c:v>1307.25</c:v>
                </c:pt>
                <c:pt idx="655">
                  <c:v>1302.95</c:v>
                </c:pt>
                <c:pt idx="656">
                  <c:v>1294.83</c:v>
                </c:pt>
                <c:pt idx="657">
                  <c:v>1295.5</c:v>
                </c:pt>
                <c:pt idx="658">
                  <c:v>1289.1199999999999</c:v>
                </c:pt>
                <c:pt idx="659">
                  <c:v>1311.28</c:v>
                </c:pt>
                <c:pt idx="660">
                  <c:v>1310.6099999999999</c:v>
                </c:pt>
                <c:pt idx="661">
                  <c:v>1325.76</c:v>
                </c:pt>
                <c:pt idx="662">
                  <c:v>1291.24</c:v>
                </c:pt>
                <c:pt idx="663">
                  <c:v>1267.03</c:v>
                </c:pt>
                <c:pt idx="664">
                  <c:v>1280.1600000000001</c:v>
                </c:pt>
                <c:pt idx="665">
                  <c:v>1288.22</c:v>
                </c:pt>
                <c:pt idx="666">
                  <c:v>1252.3</c:v>
                </c:pt>
                <c:pt idx="667">
                  <c:v>1251.54</c:v>
                </c:pt>
                <c:pt idx="668">
                  <c:v>1244.5</c:v>
                </c:pt>
                <c:pt idx="669">
                  <c:v>1270.2</c:v>
                </c:pt>
                <c:pt idx="670">
                  <c:v>1265.48</c:v>
                </c:pt>
                <c:pt idx="671">
                  <c:v>1236.2</c:v>
                </c:pt>
                <c:pt idx="672">
                  <c:v>1240.29</c:v>
                </c:pt>
                <c:pt idx="673">
                  <c:v>1278.55</c:v>
                </c:pt>
                <c:pt idx="674">
                  <c:v>1279.3599999999999</c:v>
                </c:pt>
                <c:pt idx="675">
                  <c:v>1266.74</c:v>
                </c:pt>
                <c:pt idx="676">
                  <c:v>1302.3</c:v>
                </c:pt>
                <c:pt idx="677">
                  <c:v>1295.0899999999999</c:v>
                </c:pt>
                <c:pt idx="678">
                  <c:v>1311.01</c:v>
                </c:pt>
                <c:pt idx="679">
                  <c:v>1298.92</c:v>
                </c:pt>
                <c:pt idx="680">
                  <c:v>1319.87</c:v>
                </c:pt>
                <c:pt idx="681">
                  <c:v>1314.78</c:v>
                </c:pt>
                <c:pt idx="682">
                  <c:v>1335.85</c:v>
                </c:pt>
                <c:pt idx="683">
                  <c:v>1349.58</c:v>
                </c:pt>
                <c:pt idx="684">
                  <c:v>1365.62</c:v>
                </c:pt>
                <c:pt idx="685">
                  <c:v>1368.6</c:v>
                </c:pt>
                <c:pt idx="686">
                  <c:v>1377.34</c:v>
                </c:pt>
                <c:pt idx="687">
                  <c:v>1364.3</c:v>
                </c:pt>
                <c:pt idx="688">
                  <c:v>1380.9</c:v>
                </c:pt>
                <c:pt idx="689">
                  <c:v>1401.2</c:v>
                </c:pt>
                <c:pt idx="690">
                  <c:v>1400.95</c:v>
                </c:pt>
                <c:pt idx="691">
                  <c:v>1396.71</c:v>
                </c:pt>
                <c:pt idx="692">
                  <c:v>1409.84</c:v>
                </c:pt>
                <c:pt idx="693">
                  <c:v>1427.09</c:v>
                </c:pt>
                <c:pt idx="694">
                  <c:v>1410.77</c:v>
                </c:pt>
                <c:pt idx="695">
                  <c:v>1418.3</c:v>
                </c:pt>
                <c:pt idx="696">
                  <c:v>1409.71</c:v>
                </c:pt>
                <c:pt idx="697">
                  <c:v>1430.73</c:v>
                </c:pt>
                <c:pt idx="698">
                  <c:v>1430.5</c:v>
                </c:pt>
                <c:pt idx="699">
                  <c:v>1422.18</c:v>
                </c:pt>
                <c:pt idx="700">
                  <c:v>1448.39</c:v>
                </c:pt>
                <c:pt idx="701">
                  <c:v>1438.06</c:v>
                </c:pt>
                <c:pt idx="702">
                  <c:v>1455.54</c:v>
                </c:pt>
                <c:pt idx="703">
                  <c:v>1451.19</c:v>
                </c:pt>
                <c:pt idx="704">
                  <c:v>1387.17</c:v>
                </c:pt>
                <c:pt idx="705">
                  <c:v>1402.85</c:v>
                </c:pt>
                <c:pt idx="706">
                  <c:v>1386.94</c:v>
                </c:pt>
                <c:pt idx="707">
                  <c:v>1436.11</c:v>
                </c:pt>
                <c:pt idx="708">
                  <c:v>1420.86</c:v>
                </c:pt>
                <c:pt idx="709">
                  <c:v>1443.76</c:v>
                </c:pt>
                <c:pt idx="710">
                  <c:v>1452.85</c:v>
                </c:pt>
                <c:pt idx="711">
                  <c:v>1484.35</c:v>
                </c:pt>
                <c:pt idx="712">
                  <c:v>1494.07</c:v>
                </c:pt>
                <c:pt idx="713">
                  <c:v>1505.62</c:v>
                </c:pt>
                <c:pt idx="714">
                  <c:v>1505.85</c:v>
                </c:pt>
                <c:pt idx="715">
                  <c:v>1522.75</c:v>
                </c:pt>
                <c:pt idx="716">
                  <c:v>1515.73</c:v>
                </c:pt>
                <c:pt idx="717">
                  <c:v>1536.34</c:v>
                </c:pt>
                <c:pt idx="718">
                  <c:v>1507.67</c:v>
                </c:pt>
                <c:pt idx="719">
                  <c:v>1532.91</c:v>
                </c:pt>
                <c:pt idx="720">
                  <c:v>1502.56</c:v>
                </c:pt>
                <c:pt idx="721">
                  <c:v>1503.35</c:v>
                </c:pt>
                <c:pt idx="722">
                  <c:v>1530.44</c:v>
                </c:pt>
                <c:pt idx="723">
                  <c:v>1552.5</c:v>
                </c:pt>
                <c:pt idx="724">
                  <c:v>1534.1</c:v>
                </c:pt>
                <c:pt idx="725">
                  <c:v>1458.95</c:v>
                </c:pt>
                <c:pt idx="726">
                  <c:v>1433.06</c:v>
                </c:pt>
                <c:pt idx="727">
                  <c:v>1453.64</c:v>
                </c:pt>
                <c:pt idx="728">
                  <c:v>1445.94</c:v>
                </c:pt>
                <c:pt idx="729">
                  <c:v>1479.37</c:v>
                </c:pt>
                <c:pt idx="730">
                  <c:v>1473.99</c:v>
                </c:pt>
                <c:pt idx="731">
                  <c:v>1453.55</c:v>
                </c:pt>
                <c:pt idx="732">
                  <c:v>1484.25</c:v>
                </c:pt>
                <c:pt idx="733">
                  <c:v>1525.75</c:v>
                </c:pt>
                <c:pt idx="734">
                  <c:v>1526.75</c:v>
                </c:pt>
                <c:pt idx="735">
                  <c:v>1557.59</c:v>
                </c:pt>
                <c:pt idx="736">
                  <c:v>1561.8</c:v>
                </c:pt>
                <c:pt idx="737">
                  <c:v>1500.63</c:v>
                </c:pt>
                <c:pt idx="738">
                  <c:v>1535.28</c:v>
                </c:pt>
                <c:pt idx="739">
                  <c:v>1509.65</c:v>
                </c:pt>
                <c:pt idx="740">
                  <c:v>1453.7</c:v>
                </c:pt>
                <c:pt idx="741">
                  <c:v>1458.74</c:v>
                </c:pt>
                <c:pt idx="742">
                  <c:v>1440.7</c:v>
                </c:pt>
                <c:pt idx="743">
                  <c:v>1481.14</c:v>
                </c:pt>
                <c:pt idx="744">
                  <c:v>1504.66</c:v>
                </c:pt>
                <c:pt idx="745">
                  <c:v>1467.95</c:v>
                </c:pt>
                <c:pt idx="746">
                  <c:v>1484.46</c:v>
                </c:pt>
                <c:pt idx="747">
                  <c:v>1478.49</c:v>
                </c:pt>
                <c:pt idx="748">
                  <c:v>1411.63</c:v>
                </c:pt>
                <c:pt idx="749">
                  <c:v>1401.02</c:v>
                </c:pt>
                <c:pt idx="750">
                  <c:v>1325.19</c:v>
                </c:pt>
                <c:pt idx="751">
                  <c:v>1330.61</c:v>
                </c:pt>
                <c:pt idx="752">
                  <c:v>1395.41</c:v>
                </c:pt>
                <c:pt idx="753">
                  <c:v>1331.29</c:v>
                </c:pt>
                <c:pt idx="754">
                  <c:v>1350</c:v>
                </c:pt>
                <c:pt idx="755">
                  <c:v>1353.11</c:v>
                </c:pt>
                <c:pt idx="756">
                  <c:v>1330.63</c:v>
                </c:pt>
                <c:pt idx="757">
                  <c:v>1293.3699999999999</c:v>
                </c:pt>
                <c:pt idx="758">
                  <c:v>1288.1400000000001</c:v>
                </c:pt>
                <c:pt idx="759">
                  <c:v>1329.51</c:v>
                </c:pt>
                <c:pt idx="760">
                  <c:v>1315.22</c:v>
                </c:pt>
                <c:pt idx="761">
                  <c:v>1370.4</c:v>
                </c:pt>
                <c:pt idx="762">
                  <c:v>1332.83</c:v>
                </c:pt>
                <c:pt idx="763">
                  <c:v>1390.33</c:v>
                </c:pt>
                <c:pt idx="764">
                  <c:v>1397.84</c:v>
                </c:pt>
                <c:pt idx="765">
                  <c:v>1413.9</c:v>
                </c:pt>
                <c:pt idx="766">
                  <c:v>1388.28</c:v>
                </c:pt>
                <c:pt idx="767">
                  <c:v>1425.35</c:v>
                </c:pt>
                <c:pt idx="768">
                  <c:v>1375.93</c:v>
                </c:pt>
                <c:pt idx="769">
                  <c:v>1400.38</c:v>
                </c:pt>
                <c:pt idx="770">
                  <c:v>1360.68</c:v>
                </c:pt>
                <c:pt idx="771">
                  <c:v>1360.03</c:v>
                </c:pt>
                <c:pt idx="772">
                  <c:v>1317.93</c:v>
                </c:pt>
                <c:pt idx="773">
                  <c:v>1278.3800000000001</c:v>
                </c:pt>
                <c:pt idx="774">
                  <c:v>1262.9000000000001</c:v>
                </c:pt>
                <c:pt idx="775">
                  <c:v>1239.49</c:v>
                </c:pt>
                <c:pt idx="776">
                  <c:v>1260.68</c:v>
                </c:pt>
                <c:pt idx="777">
                  <c:v>1257.76</c:v>
                </c:pt>
                <c:pt idx="778">
                  <c:v>1260.31</c:v>
                </c:pt>
                <c:pt idx="779">
                  <c:v>1296.32</c:v>
                </c:pt>
                <c:pt idx="780">
                  <c:v>1298.2</c:v>
                </c:pt>
                <c:pt idx="781">
                  <c:v>1292.2</c:v>
                </c:pt>
                <c:pt idx="782">
                  <c:v>1282.83</c:v>
                </c:pt>
                <c:pt idx="783">
                  <c:v>1242.31</c:v>
                </c:pt>
                <c:pt idx="784">
                  <c:v>1251.7</c:v>
                </c:pt>
                <c:pt idx="785">
                  <c:v>1255.08</c:v>
                </c:pt>
                <c:pt idx="786">
                  <c:v>1213.01</c:v>
                </c:pt>
                <c:pt idx="787">
                  <c:v>1099.23</c:v>
                </c:pt>
                <c:pt idx="788">
                  <c:v>899.22</c:v>
                </c:pt>
                <c:pt idx="789">
                  <c:v>940.55</c:v>
                </c:pt>
                <c:pt idx="790">
                  <c:v>876.77</c:v>
                </c:pt>
                <c:pt idx="791">
                  <c:v>968.75</c:v>
                </c:pt>
                <c:pt idx="792">
                  <c:v>930.99</c:v>
                </c:pt>
                <c:pt idx="793">
                  <c:v>873.29</c:v>
                </c:pt>
                <c:pt idx="794">
                  <c:v>800.03</c:v>
                </c:pt>
                <c:pt idx="795">
                  <c:v>896.24</c:v>
                </c:pt>
                <c:pt idx="796">
                  <c:v>876.07</c:v>
                </c:pt>
                <c:pt idx="797">
                  <c:v>879.73</c:v>
                </c:pt>
                <c:pt idx="798">
                  <c:v>887.88</c:v>
                </c:pt>
                <c:pt idx="799">
                  <c:v>872.8</c:v>
                </c:pt>
                <c:pt idx="800">
                  <c:v>931.8</c:v>
                </c:pt>
                <c:pt idx="801">
                  <c:v>890.35</c:v>
                </c:pt>
                <c:pt idx="802">
                  <c:v>850.12</c:v>
                </c:pt>
                <c:pt idx="803">
                  <c:v>831.95</c:v>
                </c:pt>
                <c:pt idx="804">
                  <c:v>825.88</c:v>
                </c:pt>
                <c:pt idx="805">
                  <c:v>868.6</c:v>
                </c:pt>
                <c:pt idx="806">
                  <c:v>826.84</c:v>
                </c:pt>
                <c:pt idx="807">
                  <c:v>770.05</c:v>
                </c:pt>
                <c:pt idx="808">
                  <c:v>735.09</c:v>
                </c:pt>
                <c:pt idx="809">
                  <c:v>683.38</c:v>
                </c:pt>
                <c:pt idx="810">
                  <c:v>756.55</c:v>
                </c:pt>
                <c:pt idx="811">
                  <c:v>768.54</c:v>
                </c:pt>
                <c:pt idx="812">
                  <c:v>815.94</c:v>
                </c:pt>
                <c:pt idx="813">
                  <c:v>842.5</c:v>
                </c:pt>
                <c:pt idx="814">
                  <c:v>856.56</c:v>
                </c:pt>
                <c:pt idx="815">
                  <c:v>869.6</c:v>
                </c:pt>
                <c:pt idx="816">
                  <c:v>866.23</c:v>
                </c:pt>
                <c:pt idx="817">
                  <c:v>877.52</c:v>
                </c:pt>
                <c:pt idx="818">
                  <c:v>929.23</c:v>
                </c:pt>
                <c:pt idx="819">
                  <c:v>882.88</c:v>
                </c:pt>
                <c:pt idx="820">
                  <c:v>887</c:v>
                </c:pt>
                <c:pt idx="821">
                  <c:v>919.14</c:v>
                </c:pt>
                <c:pt idx="822">
                  <c:v>940.09</c:v>
                </c:pt>
                <c:pt idx="823">
                  <c:v>946.21</c:v>
                </c:pt>
                <c:pt idx="824">
                  <c:v>921.23</c:v>
                </c:pt>
                <c:pt idx="825">
                  <c:v>918.9</c:v>
                </c:pt>
                <c:pt idx="826">
                  <c:v>896.42</c:v>
                </c:pt>
                <c:pt idx="827">
                  <c:v>879.13</c:v>
                </c:pt>
                <c:pt idx="828">
                  <c:v>940.38</c:v>
                </c:pt>
                <c:pt idx="829">
                  <c:v>979.26</c:v>
                </c:pt>
                <c:pt idx="830">
                  <c:v>987.48</c:v>
                </c:pt>
                <c:pt idx="831">
                  <c:v>1010.48</c:v>
                </c:pt>
                <c:pt idx="832">
                  <c:v>1004.09</c:v>
                </c:pt>
                <c:pt idx="833">
                  <c:v>1026.1300000000001</c:v>
                </c:pt>
                <c:pt idx="834">
                  <c:v>1028.93</c:v>
                </c:pt>
                <c:pt idx="835">
                  <c:v>1016.4</c:v>
                </c:pt>
                <c:pt idx="836">
                  <c:v>1042.73</c:v>
                </c:pt>
                <c:pt idx="837">
                  <c:v>1068.3</c:v>
                </c:pt>
                <c:pt idx="838">
                  <c:v>1044.3800000000001</c:v>
                </c:pt>
                <c:pt idx="839">
                  <c:v>1025.21</c:v>
                </c:pt>
                <c:pt idx="840">
                  <c:v>1071.49</c:v>
                </c:pt>
                <c:pt idx="841">
                  <c:v>1087.68</c:v>
                </c:pt>
                <c:pt idx="842">
                  <c:v>1079.5999999999999</c:v>
                </c:pt>
                <c:pt idx="843">
                  <c:v>1036.19</c:v>
                </c:pt>
                <c:pt idx="844">
                  <c:v>1069.3</c:v>
                </c:pt>
                <c:pt idx="845">
                  <c:v>1093.48</c:v>
                </c:pt>
                <c:pt idx="846">
                  <c:v>1091.3800000000001</c:v>
                </c:pt>
                <c:pt idx="847">
                  <c:v>1091.49</c:v>
                </c:pt>
                <c:pt idx="848">
                  <c:v>1105.98</c:v>
                </c:pt>
                <c:pt idx="849">
                  <c:v>1106.4100000000001</c:v>
                </c:pt>
                <c:pt idx="850">
                  <c:v>1102.47</c:v>
                </c:pt>
                <c:pt idx="851">
                  <c:v>1126.48</c:v>
                </c:pt>
                <c:pt idx="852">
                  <c:v>1115.0999999999999</c:v>
                </c:pt>
                <c:pt idx="853">
                  <c:v>1144.98</c:v>
                </c:pt>
                <c:pt idx="854">
                  <c:v>1136.03</c:v>
                </c:pt>
                <c:pt idx="855">
                  <c:v>1091.76</c:v>
                </c:pt>
                <c:pt idx="856">
                  <c:v>1073.8699999999999</c:v>
                </c:pt>
                <c:pt idx="857">
                  <c:v>1066.19</c:v>
                </c:pt>
                <c:pt idx="858">
                  <c:v>1075.51</c:v>
                </c:pt>
                <c:pt idx="859">
                  <c:v>1109.17</c:v>
                </c:pt>
                <c:pt idx="860">
                  <c:v>1104.49</c:v>
                </c:pt>
                <c:pt idx="861">
                  <c:v>1138.7</c:v>
                </c:pt>
                <c:pt idx="862">
                  <c:v>1149.99</c:v>
                </c:pt>
                <c:pt idx="863">
                  <c:v>1159.9000000000001</c:v>
                </c:pt>
                <c:pt idx="864">
                  <c:v>1166.5899999999999</c:v>
                </c:pt>
                <c:pt idx="865">
                  <c:v>1178.0999999999999</c:v>
                </c:pt>
                <c:pt idx="866">
                  <c:v>1194.3699999999999</c:v>
                </c:pt>
                <c:pt idx="867">
                  <c:v>1192.1300000000001</c:v>
                </c:pt>
                <c:pt idx="868">
                  <c:v>1217.28</c:v>
                </c:pt>
                <c:pt idx="869">
                  <c:v>1186.69</c:v>
                </c:pt>
                <c:pt idx="870">
                  <c:v>1110.8800000000001</c:v>
                </c:pt>
                <c:pt idx="871">
                  <c:v>1135.68</c:v>
                </c:pt>
                <c:pt idx="872">
                  <c:v>1087.69</c:v>
                </c:pt>
                <c:pt idx="873">
                  <c:v>1089.4100000000001</c:v>
                </c:pt>
                <c:pt idx="874">
                  <c:v>1064.8800000000001</c:v>
                </c:pt>
                <c:pt idx="875">
                  <c:v>1091.5999999999999</c:v>
                </c:pt>
                <c:pt idx="876">
                  <c:v>1117.51</c:v>
                </c:pt>
                <c:pt idx="877">
                  <c:v>1076.77</c:v>
                </c:pt>
                <c:pt idx="878">
                  <c:v>1022.58</c:v>
                </c:pt>
                <c:pt idx="879">
                  <c:v>1077.96</c:v>
                </c:pt>
                <c:pt idx="880">
                  <c:v>1064.8800000000001</c:v>
                </c:pt>
                <c:pt idx="881">
                  <c:v>1102.6600000000001</c:v>
                </c:pt>
                <c:pt idx="882">
                  <c:v>1101.5999999999999</c:v>
                </c:pt>
                <c:pt idx="883">
                  <c:v>1121.6400000000001</c:v>
                </c:pt>
                <c:pt idx="884">
                  <c:v>1079.25</c:v>
                </c:pt>
                <c:pt idx="885">
                  <c:v>1071.69</c:v>
                </c:pt>
                <c:pt idx="886">
                  <c:v>1064.5899999999999</c:v>
                </c:pt>
                <c:pt idx="887">
                  <c:v>1104.51</c:v>
                </c:pt>
                <c:pt idx="888">
                  <c:v>1109.55</c:v>
                </c:pt>
                <c:pt idx="889">
                  <c:v>1125.5899999999999</c:v>
                </c:pt>
                <c:pt idx="890">
                  <c:v>1148.67</c:v>
                </c:pt>
                <c:pt idx="891">
                  <c:v>1146.24</c:v>
                </c:pt>
                <c:pt idx="892">
                  <c:v>1165.1500000000001</c:v>
                </c:pt>
                <c:pt idx="893">
                  <c:v>1176.19</c:v>
                </c:pt>
                <c:pt idx="894">
                  <c:v>1183.08</c:v>
                </c:pt>
                <c:pt idx="895">
                  <c:v>1183.26</c:v>
                </c:pt>
                <c:pt idx="896">
                  <c:v>1225.8499999999999</c:v>
                </c:pt>
                <c:pt idx="897">
                  <c:v>1199.21</c:v>
                </c:pt>
                <c:pt idx="898">
                  <c:v>1199.73</c:v>
                </c:pt>
                <c:pt idx="899">
                  <c:v>1189.4000000000001</c:v>
                </c:pt>
                <c:pt idx="900">
                  <c:v>1224.71</c:v>
                </c:pt>
                <c:pt idx="901">
                  <c:v>1240.4000000000001</c:v>
                </c:pt>
                <c:pt idx="902">
                  <c:v>1243.9100000000001</c:v>
                </c:pt>
                <c:pt idx="903">
                  <c:v>1256.77</c:v>
                </c:pt>
                <c:pt idx="904">
                  <c:v>1257.6400000000001</c:v>
                </c:pt>
                <c:pt idx="905">
                  <c:v>1271.5</c:v>
                </c:pt>
                <c:pt idx="906">
                  <c:v>1293.24</c:v>
                </c:pt>
                <c:pt idx="907">
                  <c:v>1283.3499999999999</c:v>
                </c:pt>
                <c:pt idx="908">
                  <c:v>1276.3399999999999</c:v>
                </c:pt>
                <c:pt idx="909">
                  <c:v>1310.87</c:v>
                </c:pt>
                <c:pt idx="910">
                  <c:v>1329.15</c:v>
                </c:pt>
                <c:pt idx="911">
                  <c:v>1343.01</c:v>
                </c:pt>
                <c:pt idx="912">
                  <c:v>1319.88</c:v>
                </c:pt>
                <c:pt idx="913">
                  <c:v>1321.15</c:v>
                </c:pt>
                <c:pt idx="914">
                  <c:v>1304.28</c:v>
                </c:pt>
                <c:pt idx="915">
                  <c:v>1279.2</c:v>
                </c:pt>
                <c:pt idx="916">
                  <c:v>1313.8</c:v>
                </c:pt>
                <c:pt idx="917">
                  <c:v>1332.41</c:v>
                </c:pt>
                <c:pt idx="918">
                  <c:v>1328.17</c:v>
                </c:pt>
                <c:pt idx="919">
                  <c:v>1319.68</c:v>
                </c:pt>
                <c:pt idx="920">
                  <c:v>1337.38</c:v>
                </c:pt>
                <c:pt idx="921">
                  <c:v>1363.61</c:v>
                </c:pt>
                <c:pt idx="922">
                  <c:v>1340.2</c:v>
                </c:pt>
                <c:pt idx="923">
                  <c:v>1337.77</c:v>
                </c:pt>
                <c:pt idx="924">
                  <c:v>1333.27</c:v>
                </c:pt>
                <c:pt idx="925">
                  <c:v>1331.1</c:v>
                </c:pt>
                <c:pt idx="926">
                  <c:v>1300.1600000000001</c:v>
                </c:pt>
                <c:pt idx="927">
                  <c:v>1270.98</c:v>
                </c:pt>
                <c:pt idx="928">
                  <c:v>1271.5</c:v>
                </c:pt>
                <c:pt idx="929">
                  <c:v>1268.44</c:v>
                </c:pt>
                <c:pt idx="930">
                  <c:v>1339.67</c:v>
                </c:pt>
                <c:pt idx="931">
                  <c:v>1343.8</c:v>
                </c:pt>
                <c:pt idx="932">
                  <c:v>1316.14</c:v>
                </c:pt>
                <c:pt idx="933">
                  <c:v>1345.02</c:v>
                </c:pt>
                <c:pt idx="934">
                  <c:v>1292.28</c:v>
                </c:pt>
                <c:pt idx="935">
                  <c:v>1199.3800000000001</c:v>
                </c:pt>
                <c:pt idx="936">
                  <c:v>1178.81</c:v>
                </c:pt>
                <c:pt idx="937">
                  <c:v>1123.53</c:v>
                </c:pt>
                <c:pt idx="938">
                  <c:v>1176.8</c:v>
                </c:pt>
                <c:pt idx="939">
                  <c:v>1173.97</c:v>
                </c:pt>
                <c:pt idx="940">
                  <c:v>1154.23</c:v>
                </c:pt>
                <c:pt idx="941">
                  <c:v>1216.01</c:v>
                </c:pt>
                <c:pt idx="942">
                  <c:v>1136.43</c:v>
                </c:pt>
                <c:pt idx="943">
                  <c:v>1131.42</c:v>
                </c:pt>
                <c:pt idx="944">
                  <c:v>1155.46</c:v>
                </c:pt>
                <c:pt idx="945">
                  <c:v>1224.58</c:v>
                </c:pt>
                <c:pt idx="946">
                  <c:v>1238.25</c:v>
                </c:pt>
                <c:pt idx="947">
                  <c:v>1285.0899999999999</c:v>
                </c:pt>
                <c:pt idx="948">
                  <c:v>1253.23</c:v>
                </c:pt>
                <c:pt idx="949">
                  <c:v>1263.8599999999999</c:v>
                </c:pt>
                <c:pt idx="950">
                  <c:v>1215.6500000000001</c:v>
                </c:pt>
                <c:pt idx="951">
                  <c:v>1158.67</c:v>
                </c:pt>
                <c:pt idx="952">
                  <c:v>1244.28</c:v>
                </c:pt>
                <c:pt idx="953">
                  <c:v>1255.19</c:v>
                </c:pt>
                <c:pt idx="954">
                  <c:v>1219.6600000000001</c:v>
                </c:pt>
                <c:pt idx="955">
                  <c:v>1265.33</c:v>
                </c:pt>
                <c:pt idx="956">
                  <c:v>1257.6099999999999</c:v>
                </c:pt>
                <c:pt idx="957">
                  <c:v>1277.81</c:v>
                </c:pt>
                <c:pt idx="958">
                  <c:v>1289.0899999999999</c:v>
                </c:pt>
                <c:pt idx="959">
                  <c:v>1315.38</c:v>
                </c:pt>
                <c:pt idx="960">
                  <c:v>1316.33</c:v>
                </c:pt>
                <c:pt idx="961">
                  <c:v>1344.9</c:v>
                </c:pt>
                <c:pt idx="962">
                  <c:v>1342.64</c:v>
                </c:pt>
                <c:pt idx="963">
                  <c:v>1361.23</c:v>
                </c:pt>
                <c:pt idx="964">
                  <c:v>1365.74</c:v>
                </c:pt>
                <c:pt idx="965">
                  <c:v>1369.63</c:v>
                </c:pt>
                <c:pt idx="966">
                  <c:v>1370.87</c:v>
                </c:pt>
                <c:pt idx="967">
                  <c:v>1404.17</c:v>
                </c:pt>
                <c:pt idx="968">
                  <c:v>1397.11</c:v>
                </c:pt>
                <c:pt idx="969">
                  <c:v>1408.47</c:v>
                </c:pt>
                <c:pt idx="970">
                  <c:v>1398.08</c:v>
                </c:pt>
                <c:pt idx="971">
                  <c:v>1370.26</c:v>
                </c:pt>
                <c:pt idx="972">
                  <c:v>1378.53</c:v>
                </c:pt>
                <c:pt idx="973">
                  <c:v>1403.36</c:v>
                </c:pt>
                <c:pt idx="974">
                  <c:v>1369.1</c:v>
                </c:pt>
                <c:pt idx="975">
                  <c:v>1353.39</c:v>
                </c:pt>
                <c:pt idx="976">
                  <c:v>1295.22</c:v>
                </c:pt>
                <c:pt idx="977">
                  <c:v>1317.82</c:v>
                </c:pt>
                <c:pt idx="978">
                  <c:v>1278.05</c:v>
                </c:pt>
                <c:pt idx="979">
                  <c:v>1325.66</c:v>
                </c:pt>
                <c:pt idx="980">
                  <c:v>1342.84</c:v>
                </c:pt>
                <c:pt idx="981">
                  <c:v>1335.02</c:v>
                </c:pt>
                <c:pt idx="982">
                  <c:v>1362.16</c:v>
                </c:pt>
                <c:pt idx="983">
                  <c:v>1354.68</c:v>
                </c:pt>
                <c:pt idx="984">
                  <c:v>1356.78</c:v>
                </c:pt>
                <c:pt idx="985">
                  <c:v>1362.66</c:v>
                </c:pt>
                <c:pt idx="986">
                  <c:v>1385.97</c:v>
                </c:pt>
                <c:pt idx="987">
                  <c:v>1390.99</c:v>
                </c:pt>
                <c:pt idx="988">
                  <c:v>1405.87</c:v>
                </c:pt>
                <c:pt idx="989">
                  <c:v>1418.16</c:v>
                </c:pt>
                <c:pt idx="990">
                  <c:v>1411.13</c:v>
                </c:pt>
                <c:pt idx="991">
                  <c:v>1406.58</c:v>
                </c:pt>
                <c:pt idx="992">
                  <c:v>1437.92</c:v>
                </c:pt>
                <c:pt idx="993">
                  <c:v>1465.77</c:v>
                </c:pt>
                <c:pt idx="994">
                  <c:v>1460.15</c:v>
                </c:pt>
                <c:pt idx="995">
                  <c:v>1440.67</c:v>
                </c:pt>
                <c:pt idx="996">
                  <c:v>1460.93</c:v>
                </c:pt>
                <c:pt idx="997">
                  <c:v>1428.59</c:v>
                </c:pt>
                <c:pt idx="998">
                  <c:v>1433.19</c:v>
                </c:pt>
                <c:pt idx="999">
                  <c:v>1411.94</c:v>
                </c:pt>
                <c:pt idx="1000">
                  <c:v>1414.2</c:v>
                </c:pt>
                <c:pt idx="1001">
                  <c:v>1379.85</c:v>
                </c:pt>
                <c:pt idx="1002">
                  <c:v>1359.88</c:v>
                </c:pt>
                <c:pt idx="1003">
                  <c:v>1409.15</c:v>
                </c:pt>
                <c:pt idx="1004">
                  <c:v>1416.18</c:v>
                </c:pt>
                <c:pt idx="1005">
                  <c:v>1418.07</c:v>
                </c:pt>
                <c:pt idx="1006">
                  <c:v>1413.58</c:v>
                </c:pt>
                <c:pt idx="1007">
                  <c:v>1430.15</c:v>
                </c:pt>
                <c:pt idx="1008">
                  <c:v>1402.43</c:v>
                </c:pt>
                <c:pt idx="1009">
                  <c:v>1466.47</c:v>
                </c:pt>
                <c:pt idx="1010">
                  <c:v>1472.05</c:v>
                </c:pt>
                <c:pt idx="1011">
                  <c:v>1485.98</c:v>
                </c:pt>
                <c:pt idx="1012">
                  <c:v>1502.96</c:v>
                </c:pt>
                <c:pt idx="1013">
                  <c:v>1513.17</c:v>
                </c:pt>
                <c:pt idx="1014">
                  <c:v>1517.93</c:v>
                </c:pt>
                <c:pt idx="1015">
                  <c:v>1519.79</c:v>
                </c:pt>
                <c:pt idx="1016">
                  <c:v>1515.6</c:v>
                </c:pt>
                <c:pt idx="1017">
                  <c:v>1518.2</c:v>
                </c:pt>
                <c:pt idx="1018">
                  <c:v>1551.18</c:v>
                </c:pt>
                <c:pt idx="1019">
                  <c:v>1560.7</c:v>
                </c:pt>
                <c:pt idx="1020">
                  <c:v>1556.89</c:v>
                </c:pt>
                <c:pt idx="1021">
                  <c:v>1569.19</c:v>
                </c:pt>
                <c:pt idx="1022">
                  <c:v>1553.28</c:v>
                </c:pt>
                <c:pt idx="1023">
                  <c:v>1588.85</c:v>
                </c:pt>
                <c:pt idx="1024">
                  <c:v>1555.25</c:v>
                </c:pt>
                <c:pt idx="1025">
                  <c:v>1582.24</c:v>
                </c:pt>
                <c:pt idx="1026">
                  <c:v>1614.42</c:v>
                </c:pt>
                <c:pt idx="1027">
                  <c:v>1633.7</c:v>
                </c:pt>
                <c:pt idx="1028">
                  <c:v>1667.47</c:v>
                </c:pt>
                <c:pt idx="1029">
                  <c:v>1649.6</c:v>
                </c:pt>
                <c:pt idx="1030">
                  <c:v>1630.74</c:v>
                </c:pt>
                <c:pt idx="1031">
                  <c:v>1643.38</c:v>
                </c:pt>
                <c:pt idx="1032">
                  <c:v>1626.73</c:v>
                </c:pt>
                <c:pt idx="1033">
                  <c:v>1592.43</c:v>
                </c:pt>
                <c:pt idx="1034">
                  <c:v>1606.28</c:v>
                </c:pt>
                <c:pt idx="1035">
                  <c:v>1631.89</c:v>
                </c:pt>
                <c:pt idx="1036">
                  <c:v>1680.19</c:v>
                </c:pt>
                <c:pt idx="1037">
                  <c:v>1692.09</c:v>
                </c:pt>
                <c:pt idx="1038">
                  <c:v>1691.65</c:v>
                </c:pt>
                <c:pt idx="1039">
                  <c:v>1709.67</c:v>
                </c:pt>
                <c:pt idx="1040">
                  <c:v>1691.42</c:v>
                </c:pt>
                <c:pt idx="1041">
                  <c:v>1655.83</c:v>
                </c:pt>
                <c:pt idx="1042">
                  <c:v>1663.5</c:v>
                </c:pt>
                <c:pt idx="1043">
                  <c:v>1632.97</c:v>
                </c:pt>
                <c:pt idx="1044">
                  <c:v>1655.17</c:v>
                </c:pt>
                <c:pt idx="1045">
                  <c:v>1687.99</c:v>
                </c:pt>
                <c:pt idx="1046">
                  <c:v>1709.91</c:v>
                </c:pt>
                <c:pt idx="1047">
                  <c:v>1691.75</c:v>
                </c:pt>
                <c:pt idx="1048">
                  <c:v>1690.5</c:v>
                </c:pt>
                <c:pt idx="1049">
                  <c:v>1703.2</c:v>
                </c:pt>
                <c:pt idx="1050">
                  <c:v>1744.5</c:v>
                </c:pt>
                <c:pt idx="1051">
                  <c:v>1759.77</c:v>
                </c:pt>
                <c:pt idx="1052">
                  <c:v>1761.64</c:v>
                </c:pt>
                <c:pt idx="1053">
                  <c:v>1770.61</c:v>
                </c:pt>
                <c:pt idx="1054">
                  <c:v>1798.18</c:v>
                </c:pt>
                <c:pt idx="1055">
                  <c:v>1804.76</c:v>
                </c:pt>
                <c:pt idx="1056">
                  <c:v>1805.81</c:v>
                </c:pt>
                <c:pt idx="1057">
                  <c:v>1805.09</c:v>
                </c:pt>
                <c:pt idx="1058">
                  <c:v>1775.32</c:v>
                </c:pt>
                <c:pt idx="1059">
                  <c:v>1818.32</c:v>
                </c:pt>
                <c:pt idx="1060">
                  <c:v>1841.4</c:v>
                </c:pt>
                <c:pt idx="1061">
                  <c:v>1831.37</c:v>
                </c:pt>
                <c:pt idx="1062">
                  <c:v>1842.37</c:v>
                </c:pt>
                <c:pt idx="1063">
                  <c:v>1838.7</c:v>
                </c:pt>
                <c:pt idx="1064">
                  <c:v>1790.29</c:v>
                </c:pt>
                <c:pt idx="1065">
                  <c:v>1782.59</c:v>
                </c:pt>
                <c:pt idx="1066">
                  <c:v>1797.02</c:v>
                </c:pt>
                <c:pt idx="1067">
                  <c:v>1838.63</c:v>
                </c:pt>
                <c:pt idx="1068">
                  <c:v>1836.25</c:v>
                </c:pt>
                <c:pt idx="1069">
                  <c:v>1859.45</c:v>
                </c:pt>
                <c:pt idx="1070">
                  <c:v>1878.04</c:v>
                </c:pt>
                <c:pt idx="1071">
                  <c:v>1841.13</c:v>
                </c:pt>
                <c:pt idx="1072">
                  <c:v>1866.52</c:v>
                </c:pt>
                <c:pt idx="1073">
                  <c:v>1857.62</c:v>
                </c:pt>
                <c:pt idx="1074">
                  <c:v>1865.09</c:v>
                </c:pt>
                <c:pt idx="1075">
                  <c:v>1815.69</c:v>
                </c:pt>
                <c:pt idx="1076">
                  <c:v>1864.85</c:v>
                </c:pt>
                <c:pt idx="1077">
                  <c:v>1863.4</c:v>
                </c:pt>
                <c:pt idx="1078">
                  <c:v>1881.14</c:v>
                </c:pt>
                <c:pt idx="1079">
                  <c:v>1878.48</c:v>
                </c:pt>
                <c:pt idx="1080">
                  <c:v>1877.86</c:v>
                </c:pt>
                <c:pt idx="1081">
                  <c:v>1900.53</c:v>
                </c:pt>
                <c:pt idx="1082">
                  <c:v>1923.57</c:v>
                </c:pt>
                <c:pt idx="1083">
                  <c:v>1949.44</c:v>
                </c:pt>
                <c:pt idx="1084">
                  <c:v>1936.16</c:v>
                </c:pt>
                <c:pt idx="1085">
                  <c:v>1962.87</c:v>
                </c:pt>
                <c:pt idx="1086">
                  <c:v>1960.96</c:v>
                </c:pt>
                <c:pt idx="1087">
                  <c:v>1985.44</c:v>
                </c:pt>
                <c:pt idx="1088">
                  <c:v>1967.57</c:v>
                </c:pt>
                <c:pt idx="1089">
                  <c:v>1978.22</c:v>
                </c:pt>
                <c:pt idx="1090">
                  <c:v>1978.34</c:v>
                </c:pt>
                <c:pt idx="1091">
                  <c:v>1925.15</c:v>
                </c:pt>
                <c:pt idx="1092">
                  <c:v>1931.59</c:v>
                </c:pt>
                <c:pt idx="1093">
                  <c:v>1955.06</c:v>
                </c:pt>
                <c:pt idx="1094">
                  <c:v>1988.4</c:v>
                </c:pt>
                <c:pt idx="1095">
                  <c:v>2003.37</c:v>
                </c:pt>
                <c:pt idx="1096">
                  <c:v>2007.71</c:v>
                </c:pt>
                <c:pt idx="1097">
                  <c:v>1985.54</c:v>
                </c:pt>
                <c:pt idx="1098">
                  <c:v>2010.4</c:v>
                </c:pt>
                <c:pt idx="1099">
                  <c:v>1982.85</c:v>
                </c:pt>
                <c:pt idx="1100">
                  <c:v>1967.9</c:v>
                </c:pt>
                <c:pt idx="1101">
                  <c:v>1906.13</c:v>
                </c:pt>
                <c:pt idx="1102">
                  <c:v>1886.76</c:v>
                </c:pt>
                <c:pt idx="1103">
                  <c:v>1964.58</c:v>
                </c:pt>
                <c:pt idx="1104">
                  <c:v>2018.05</c:v>
                </c:pt>
                <c:pt idx="1105">
                  <c:v>2031.92</c:v>
                </c:pt>
                <c:pt idx="1106">
                  <c:v>2039.82</c:v>
                </c:pt>
                <c:pt idx="1107">
                  <c:v>2063.5</c:v>
                </c:pt>
                <c:pt idx="1108">
                  <c:v>2067.56</c:v>
                </c:pt>
                <c:pt idx="1109">
                  <c:v>2075.37</c:v>
                </c:pt>
                <c:pt idx="1110">
                  <c:v>2002.33</c:v>
                </c:pt>
                <c:pt idx="1111">
                  <c:v>2070.65</c:v>
                </c:pt>
                <c:pt idx="1112">
                  <c:v>2088.77</c:v>
                </c:pt>
                <c:pt idx="1113">
                  <c:v>2058.1999999999998</c:v>
                </c:pt>
                <c:pt idx="1114">
                  <c:v>2044.81</c:v>
                </c:pt>
                <c:pt idx="1115">
                  <c:v>2019.42</c:v>
                </c:pt>
                <c:pt idx="1116">
                  <c:v>2051.8200000000002</c:v>
                </c:pt>
                <c:pt idx="1117">
                  <c:v>1994.99</c:v>
                </c:pt>
                <c:pt idx="1118">
                  <c:v>2055.4699999999998</c:v>
                </c:pt>
                <c:pt idx="1119">
                  <c:v>2096.9899999999998</c:v>
                </c:pt>
                <c:pt idx="1120">
                  <c:v>2110.3000000000002</c:v>
                </c:pt>
                <c:pt idx="1121">
                  <c:v>2104.5</c:v>
                </c:pt>
                <c:pt idx="1122">
                  <c:v>2071.2600000000002</c:v>
                </c:pt>
                <c:pt idx="1123">
                  <c:v>2053.4</c:v>
                </c:pt>
                <c:pt idx="1124">
                  <c:v>2108.1</c:v>
                </c:pt>
                <c:pt idx="1125">
                  <c:v>2061.02</c:v>
                </c:pt>
                <c:pt idx="1126">
                  <c:v>2066.96</c:v>
                </c:pt>
                <c:pt idx="1127">
                  <c:v>2102.06</c:v>
                </c:pt>
                <c:pt idx="1128">
                  <c:v>2081.1799999999998</c:v>
                </c:pt>
                <c:pt idx="1129">
                  <c:v>2117.69</c:v>
                </c:pt>
                <c:pt idx="1130">
                  <c:v>2108.29</c:v>
                </c:pt>
                <c:pt idx="1131">
                  <c:v>2116.1</c:v>
                </c:pt>
                <c:pt idx="1132">
                  <c:v>2122.73</c:v>
                </c:pt>
                <c:pt idx="1133">
                  <c:v>2126.06</c:v>
                </c:pt>
                <c:pt idx="1134">
                  <c:v>2107.39</c:v>
                </c:pt>
                <c:pt idx="1135">
                  <c:v>2092.83</c:v>
                </c:pt>
                <c:pt idx="1136">
                  <c:v>2094.11</c:v>
                </c:pt>
                <c:pt idx="1137">
                  <c:v>2109.9899999999998</c:v>
                </c:pt>
                <c:pt idx="1138">
                  <c:v>2101.4899999999998</c:v>
                </c:pt>
                <c:pt idx="1139">
                  <c:v>2076.7800000000002</c:v>
                </c:pt>
                <c:pt idx="1140">
                  <c:v>2076.62</c:v>
                </c:pt>
                <c:pt idx="1141">
                  <c:v>2126.64</c:v>
                </c:pt>
                <c:pt idx="1142">
                  <c:v>2079.65</c:v>
                </c:pt>
                <c:pt idx="1143">
                  <c:v>2103.84</c:v>
                </c:pt>
                <c:pt idx="1144">
                  <c:v>2077.5700000000002</c:v>
                </c:pt>
                <c:pt idx="1145">
                  <c:v>2091.54</c:v>
                </c:pt>
                <c:pt idx="1146">
                  <c:v>1970.89</c:v>
                </c:pt>
                <c:pt idx="1147">
                  <c:v>1988.87</c:v>
                </c:pt>
                <c:pt idx="1148">
                  <c:v>1921.22</c:v>
                </c:pt>
                <c:pt idx="1149">
                  <c:v>1961.05</c:v>
                </c:pt>
                <c:pt idx="1150">
                  <c:v>1958.03</c:v>
                </c:pt>
                <c:pt idx="1151">
                  <c:v>1931.34</c:v>
                </c:pt>
                <c:pt idx="1152">
                  <c:v>1951.36</c:v>
                </c:pt>
                <c:pt idx="1153">
                  <c:v>2014.89</c:v>
                </c:pt>
                <c:pt idx="1154">
                  <c:v>2033.11</c:v>
                </c:pt>
                <c:pt idx="1155">
                  <c:v>2075.15</c:v>
                </c:pt>
                <c:pt idx="1156">
                  <c:v>2079.36</c:v>
                </c:pt>
                <c:pt idx="1157">
                  <c:v>2099.1999999999998</c:v>
                </c:pt>
                <c:pt idx="1158">
                  <c:v>2023.04</c:v>
                </c:pt>
                <c:pt idx="1159">
                  <c:v>2089.17</c:v>
                </c:pt>
                <c:pt idx="1160">
                  <c:v>2090.11</c:v>
                </c:pt>
                <c:pt idx="1161">
                  <c:v>2091.69</c:v>
                </c:pt>
                <c:pt idx="1162">
                  <c:v>2012.37</c:v>
                </c:pt>
                <c:pt idx="1163">
                  <c:v>2005.55</c:v>
                </c:pt>
                <c:pt idx="1164">
                  <c:v>2060.9899999999998</c:v>
                </c:pt>
                <c:pt idx="1165">
                  <c:v>2043.94</c:v>
                </c:pt>
                <c:pt idx="1166">
                  <c:v>1922.03</c:v>
                </c:pt>
                <c:pt idx="1167">
                  <c:v>1880.33</c:v>
                </c:pt>
                <c:pt idx="1168">
                  <c:v>1906.9</c:v>
                </c:pt>
                <c:pt idx="1169">
                  <c:v>1940.24</c:v>
                </c:pt>
                <c:pt idx="1170">
                  <c:v>1880.05</c:v>
                </c:pt>
                <c:pt idx="1171">
                  <c:v>1864.78</c:v>
                </c:pt>
                <c:pt idx="1172">
                  <c:v>1917.78</c:v>
                </c:pt>
                <c:pt idx="1173">
                  <c:v>1948.05</c:v>
                </c:pt>
                <c:pt idx="1174">
                  <c:v>1999.99</c:v>
                </c:pt>
                <c:pt idx="1175">
                  <c:v>2022.19</c:v>
                </c:pt>
                <c:pt idx="1176">
                  <c:v>2049.58</c:v>
                </c:pt>
                <c:pt idx="1177">
                  <c:v>2035.94</c:v>
                </c:pt>
                <c:pt idx="1178">
                  <c:v>2072.7800000000002</c:v>
                </c:pt>
                <c:pt idx="1179">
                  <c:v>2047.6</c:v>
                </c:pt>
                <c:pt idx="1180">
                  <c:v>2080.73</c:v>
                </c:pt>
                <c:pt idx="1181">
                  <c:v>2091.58</c:v>
                </c:pt>
                <c:pt idx="1182">
                  <c:v>2065.3000000000002</c:v>
                </c:pt>
                <c:pt idx="1183">
                  <c:v>2057.14</c:v>
                </c:pt>
                <c:pt idx="1184">
                  <c:v>2046.61</c:v>
                </c:pt>
                <c:pt idx="1185">
                  <c:v>2052.3200000000002</c:v>
                </c:pt>
                <c:pt idx="1186">
                  <c:v>2099.06</c:v>
                </c:pt>
                <c:pt idx="1187">
                  <c:v>2099.13</c:v>
                </c:pt>
                <c:pt idx="1188">
                  <c:v>2096.0700000000002</c:v>
                </c:pt>
                <c:pt idx="1189">
                  <c:v>2071.2199999999998</c:v>
                </c:pt>
                <c:pt idx="1190">
                  <c:v>2037.41</c:v>
                </c:pt>
                <c:pt idx="1191">
                  <c:v>2102.9499999999998</c:v>
                </c:pt>
                <c:pt idx="1192">
                  <c:v>2129.9</c:v>
                </c:pt>
                <c:pt idx="1193">
                  <c:v>2161.7399999999998</c:v>
                </c:pt>
                <c:pt idx="1194">
                  <c:v>2175.0300000000002</c:v>
                </c:pt>
                <c:pt idx="1195">
                  <c:v>2173.6</c:v>
                </c:pt>
                <c:pt idx="1196">
                  <c:v>2182.87</c:v>
                </c:pt>
                <c:pt idx="1197">
                  <c:v>2184.0500000000002</c:v>
                </c:pt>
                <c:pt idx="1198">
                  <c:v>2183.87</c:v>
                </c:pt>
                <c:pt idx="1199">
                  <c:v>2169.04</c:v>
                </c:pt>
                <c:pt idx="1200">
                  <c:v>2179.98</c:v>
                </c:pt>
                <c:pt idx="1201">
                  <c:v>2127.81</c:v>
                </c:pt>
                <c:pt idx="1202">
                  <c:v>2139.16</c:v>
                </c:pt>
                <c:pt idx="1203">
                  <c:v>2164.69</c:v>
                </c:pt>
                <c:pt idx="1204">
                  <c:v>2168.27</c:v>
                </c:pt>
                <c:pt idx="1205">
                  <c:v>2153.7399999999998</c:v>
                </c:pt>
                <c:pt idx="1206">
                  <c:v>2132.98</c:v>
                </c:pt>
                <c:pt idx="1207">
                  <c:v>2141.16</c:v>
                </c:pt>
                <c:pt idx="1208">
                  <c:v>2126.41</c:v>
                </c:pt>
                <c:pt idx="1209">
                  <c:v>2085.1799999999998</c:v>
                </c:pt>
                <c:pt idx="1210">
                  <c:v>2164.4499999999998</c:v>
                </c:pt>
                <c:pt idx="1211">
                  <c:v>2181.9</c:v>
                </c:pt>
                <c:pt idx="1212">
                  <c:v>2213.35</c:v>
                </c:pt>
                <c:pt idx="1213">
                  <c:v>2191.9499999999998</c:v>
                </c:pt>
                <c:pt idx="1214">
                  <c:v>2259.5300000000002</c:v>
                </c:pt>
                <c:pt idx="1215">
                  <c:v>2258.0700000000002</c:v>
                </c:pt>
                <c:pt idx="1216">
                  <c:v>2263.79</c:v>
                </c:pt>
                <c:pt idx="1217">
                  <c:v>2238.83</c:v>
                </c:pt>
                <c:pt idx="1218">
                  <c:v>2276.98</c:v>
                </c:pt>
                <c:pt idx="1219">
                  <c:v>2274.64</c:v>
                </c:pt>
                <c:pt idx="1220">
                  <c:v>2271.31</c:v>
                </c:pt>
                <c:pt idx="1221">
                  <c:v>2294.69</c:v>
                </c:pt>
                <c:pt idx="1222">
                  <c:v>2297.42</c:v>
                </c:pt>
                <c:pt idx="1223">
                  <c:v>2316.1</c:v>
                </c:pt>
                <c:pt idx="1224">
                  <c:v>2351.16</c:v>
                </c:pt>
                <c:pt idx="1225">
                  <c:v>2367.34</c:v>
                </c:pt>
                <c:pt idx="1226">
                  <c:v>2383.12</c:v>
                </c:pt>
                <c:pt idx="1227">
                  <c:v>2372.6</c:v>
                </c:pt>
                <c:pt idx="1228">
                  <c:v>2378.25</c:v>
                </c:pt>
                <c:pt idx="1229">
                  <c:v>2343.98</c:v>
                </c:pt>
                <c:pt idx="1230">
                  <c:v>2362.7199999999998</c:v>
                </c:pt>
                <c:pt idx="1231">
                  <c:v>2355.54</c:v>
                </c:pt>
                <c:pt idx="1232">
                  <c:v>2328.9499999999998</c:v>
                </c:pt>
                <c:pt idx="1233">
                  <c:v>2348.69</c:v>
                </c:pt>
                <c:pt idx="1234">
                  <c:v>2384.1999999999998</c:v>
                </c:pt>
                <c:pt idx="1235">
                  <c:v>2399.29</c:v>
                </c:pt>
                <c:pt idx="1236">
                  <c:v>2390.9</c:v>
                </c:pt>
                <c:pt idx="1237">
                  <c:v>2381.73</c:v>
                </c:pt>
                <c:pt idx="1238">
                  <c:v>2415.8200000000002</c:v>
                </c:pt>
                <c:pt idx="1239">
                  <c:v>2439.0700000000002</c:v>
                </c:pt>
                <c:pt idx="1240">
                  <c:v>2431.77</c:v>
                </c:pt>
                <c:pt idx="1241">
                  <c:v>2433.15</c:v>
                </c:pt>
                <c:pt idx="1242">
                  <c:v>2438.3000000000002</c:v>
                </c:pt>
                <c:pt idx="1243">
                  <c:v>2423.41</c:v>
                </c:pt>
                <c:pt idx="1244">
                  <c:v>2425.1799999999998</c:v>
                </c:pt>
                <c:pt idx="1245">
                  <c:v>2459.27</c:v>
                </c:pt>
                <c:pt idx="1246">
                  <c:v>2472.54</c:v>
                </c:pt>
                <c:pt idx="1247">
                  <c:v>2472.1</c:v>
                </c:pt>
                <c:pt idx="1248">
                  <c:v>2476.83</c:v>
                </c:pt>
                <c:pt idx="1249">
                  <c:v>2441.3200000000002</c:v>
                </c:pt>
                <c:pt idx="1250">
                  <c:v>2425.5500000000002</c:v>
                </c:pt>
                <c:pt idx="1251">
                  <c:v>2443.0500000000002</c:v>
                </c:pt>
                <c:pt idx="1252">
                  <c:v>2476.5500000000002</c:v>
                </c:pt>
                <c:pt idx="1253">
                  <c:v>2461.4299999999998</c:v>
                </c:pt>
                <c:pt idx="1254">
                  <c:v>2500.23</c:v>
                </c:pt>
                <c:pt idx="1255">
                  <c:v>2502.2199999999998</c:v>
                </c:pt>
                <c:pt idx="1256">
                  <c:v>2519.36</c:v>
                </c:pt>
                <c:pt idx="1257">
                  <c:v>2549.33</c:v>
                </c:pt>
                <c:pt idx="1258">
                  <c:v>2553.17</c:v>
                </c:pt>
                <c:pt idx="1259">
                  <c:v>2575.21</c:v>
                </c:pt>
                <c:pt idx="1260">
                  <c:v>2581.0700000000002</c:v>
                </c:pt>
                <c:pt idx="1261">
                  <c:v>2587.84</c:v>
                </c:pt>
                <c:pt idx="1262">
                  <c:v>2582.3000000000002</c:v>
                </c:pt>
                <c:pt idx="1263">
                  <c:v>2578.85</c:v>
                </c:pt>
                <c:pt idx="1264">
                  <c:v>2602.42</c:v>
                </c:pt>
                <c:pt idx="1265">
                  <c:v>2642.22</c:v>
                </c:pt>
                <c:pt idx="1266">
                  <c:v>2651.5</c:v>
                </c:pt>
                <c:pt idx="1267">
                  <c:v>2675.81</c:v>
                </c:pt>
                <c:pt idx="1268">
                  <c:v>2683.34</c:v>
                </c:pt>
                <c:pt idx="1269">
                  <c:v>2673.61</c:v>
                </c:pt>
                <c:pt idx="1270">
                  <c:v>2743.15</c:v>
                </c:pt>
                <c:pt idx="1271">
                  <c:v>2786.24</c:v>
                </c:pt>
                <c:pt idx="1272">
                  <c:v>2810.3</c:v>
                </c:pt>
                <c:pt idx="1273">
                  <c:v>2872.87</c:v>
                </c:pt>
                <c:pt idx="1274">
                  <c:v>2762.13</c:v>
                </c:pt>
                <c:pt idx="1275">
                  <c:v>2619.5500000000002</c:v>
                </c:pt>
                <c:pt idx="1276">
                  <c:v>2732.22</c:v>
                </c:pt>
                <c:pt idx="1277">
                  <c:v>2747.3</c:v>
                </c:pt>
                <c:pt idx="1278">
                  <c:v>2691.25</c:v>
                </c:pt>
                <c:pt idx="1279">
                  <c:v>2786.57</c:v>
                </c:pt>
                <c:pt idx="1280">
                  <c:v>2752.01</c:v>
                </c:pt>
                <c:pt idx="1281">
                  <c:v>2588.2600000000002</c:v>
                </c:pt>
                <c:pt idx="1282">
                  <c:v>2640.87</c:v>
                </c:pt>
                <c:pt idx="1283">
                  <c:v>2604.4699999999998</c:v>
                </c:pt>
                <c:pt idx="1284">
                  <c:v>2656.3</c:v>
                </c:pt>
                <c:pt idx="1285">
                  <c:v>2670.14</c:v>
                </c:pt>
                <c:pt idx="1286">
                  <c:v>2669.91</c:v>
                </c:pt>
                <c:pt idx="1287">
                  <c:v>2663.42</c:v>
                </c:pt>
                <c:pt idx="1288">
                  <c:v>2727.72</c:v>
                </c:pt>
                <c:pt idx="1289">
                  <c:v>2712.97</c:v>
                </c:pt>
                <c:pt idx="1290">
                  <c:v>2721.33</c:v>
                </c:pt>
                <c:pt idx="1291">
                  <c:v>2734.62</c:v>
                </c:pt>
                <c:pt idx="1292">
                  <c:v>2779.03</c:v>
                </c:pt>
                <c:pt idx="1293">
                  <c:v>2779.66</c:v>
                </c:pt>
                <c:pt idx="1294">
                  <c:v>2754.88</c:v>
                </c:pt>
                <c:pt idx="1295">
                  <c:v>2718.37</c:v>
                </c:pt>
                <c:pt idx="1296">
                  <c:v>2759.82</c:v>
                </c:pt>
                <c:pt idx="1297">
                  <c:v>2801.31</c:v>
                </c:pt>
                <c:pt idx="1298">
                  <c:v>2801.83</c:v>
                </c:pt>
                <c:pt idx="1299">
                  <c:v>2818.82</c:v>
                </c:pt>
                <c:pt idx="1300">
                  <c:v>2840.35</c:v>
                </c:pt>
                <c:pt idx="1301">
                  <c:v>2833.28</c:v>
                </c:pt>
                <c:pt idx="1302">
                  <c:v>2850.13</c:v>
                </c:pt>
                <c:pt idx="1303">
                  <c:v>2874.69</c:v>
                </c:pt>
                <c:pt idx="1304">
                  <c:v>2901.52</c:v>
                </c:pt>
                <c:pt idx="1305">
                  <c:v>2871.68</c:v>
                </c:pt>
                <c:pt idx="1306">
                  <c:v>2904.98</c:v>
                </c:pt>
                <c:pt idx="1307">
                  <c:v>2929.67</c:v>
                </c:pt>
                <c:pt idx="1308">
                  <c:v>2913.98</c:v>
                </c:pt>
                <c:pt idx="1309">
                  <c:v>2885.57</c:v>
                </c:pt>
                <c:pt idx="1310">
                  <c:v>2767.13</c:v>
                </c:pt>
                <c:pt idx="1311">
                  <c:v>2767.78</c:v>
                </c:pt>
                <c:pt idx="1312">
                  <c:v>2658.69</c:v>
                </c:pt>
                <c:pt idx="1313">
                  <c:v>2723.06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72-42DF-9F0A-7AD3D85EF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34591156874626"/>
          <c:y val="8.9843705020743389E-2"/>
          <c:w val="0.2125967898243489"/>
          <c:h val="0.16344932689865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SPX Index (+ TDA)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088863892013497E-2"/>
          <c:y val="0.12198916264499196"/>
          <c:w val="0.92917507311586056"/>
          <c:h val="0.73776005418677504"/>
        </c:manualLayout>
      </c:layout>
      <c:areaChart>
        <c:grouping val="standard"/>
        <c:varyColors val="0"/>
        <c:ser>
          <c:idx val="2"/>
          <c:order val="2"/>
          <c:tx>
            <c:strRef>
              <c:f>'md=3_n=5_26w_SPX_TDA_NEW'!$G$36</c:f>
              <c:strCache>
                <c:ptCount val="1"/>
                <c:pt idx="0">
                  <c:v>feature_wgt (tda_agg)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val>
            <c:numRef>
              <c:f>'md=3_n=5_26w_SPX_TDA_NEW'!$G$37:$G$1345</c:f>
              <c:numCache>
                <c:formatCode>General</c:formatCode>
                <c:ptCount val="1309"/>
                <c:pt idx="0">
                  <c:v>0</c:v>
                </c:pt>
                <c:pt idx="1">
                  <c:v>2.6798950474314499E-2</c:v>
                </c:pt>
                <c:pt idx="2">
                  <c:v>2.6798950474314499E-2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2.5188983582563499E-2</c:v>
                </c:pt>
                <c:pt idx="11">
                  <c:v>0</c:v>
                </c:pt>
                <c:pt idx="12">
                  <c:v>0.16753995118495979</c:v>
                </c:pt>
                <c:pt idx="13">
                  <c:v>0.12799697703955701</c:v>
                </c:pt>
                <c:pt idx="14">
                  <c:v>0.20877467659459831</c:v>
                </c:pt>
                <c:pt idx="15">
                  <c:v>2.5188983582563499E-2</c:v>
                </c:pt>
                <c:pt idx="16">
                  <c:v>6.6953209887643403E-2</c:v>
                </c:pt>
                <c:pt idx="17">
                  <c:v>7.1629460429512806E-2</c:v>
                </c:pt>
                <c:pt idx="18">
                  <c:v>1.9562262578953001E-2</c:v>
                </c:pt>
                <c:pt idx="19">
                  <c:v>2.9408219042343999E-2</c:v>
                </c:pt>
                <c:pt idx="20">
                  <c:v>0.13420919191706998</c:v>
                </c:pt>
                <c:pt idx="21">
                  <c:v>0.15087981995923799</c:v>
                </c:pt>
                <c:pt idx="22">
                  <c:v>0.11905870410759101</c:v>
                </c:pt>
                <c:pt idx="23">
                  <c:v>0.11971394345871</c:v>
                </c:pt>
                <c:pt idx="24">
                  <c:v>2.83286100517974E-2</c:v>
                </c:pt>
                <c:pt idx="25">
                  <c:v>0</c:v>
                </c:pt>
                <c:pt idx="26">
                  <c:v>0</c:v>
                </c:pt>
                <c:pt idx="27">
                  <c:v>5.2668942178978002E-2</c:v>
                </c:pt>
                <c:pt idx="28">
                  <c:v>0</c:v>
                </c:pt>
                <c:pt idx="29">
                  <c:v>5.1090714202565002E-2</c:v>
                </c:pt>
                <c:pt idx="30">
                  <c:v>0</c:v>
                </c:pt>
                <c:pt idx="31">
                  <c:v>1.8759949883487601E-2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1.8844511914133302E-2</c:v>
                </c:pt>
                <c:pt idx="38">
                  <c:v>0</c:v>
                </c:pt>
                <c:pt idx="39">
                  <c:v>1.8844511914133302E-2</c:v>
                </c:pt>
                <c:pt idx="40">
                  <c:v>0</c:v>
                </c:pt>
                <c:pt idx="41">
                  <c:v>0</c:v>
                </c:pt>
                <c:pt idx="42">
                  <c:v>1.8844511914133302E-2</c:v>
                </c:pt>
                <c:pt idx="43">
                  <c:v>2.8921587984454499E-2</c:v>
                </c:pt>
                <c:pt idx="44">
                  <c:v>0</c:v>
                </c:pt>
                <c:pt idx="45">
                  <c:v>1.8844511914133302E-2</c:v>
                </c:pt>
                <c:pt idx="46">
                  <c:v>1.8844511914133302E-2</c:v>
                </c:pt>
                <c:pt idx="47">
                  <c:v>2.8921587984454499E-2</c:v>
                </c:pt>
                <c:pt idx="48">
                  <c:v>0</c:v>
                </c:pt>
                <c:pt idx="49">
                  <c:v>1.8844511914133302E-2</c:v>
                </c:pt>
                <c:pt idx="50">
                  <c:v>0</c:v>
                </c:pt>
                <c:pt idx="51">
                  <c:v>2.8921587984454499E-2</c:v>
                </c:pt>
                <c:pt idx="52">
                  <c:v>0</c:v>
                </c:pt>
                <c:pt idx="53">
                  <c:v>0</c:v>
                </c:pt>
                <c:pt idx="54">
                  <c:v>2.8921587984454499E-2</c:v>
                </c:pt>
                <c:pt idx="55">
                  <c:v>1.8844511914133302E-2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5.49550539016894E-2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5.90774425792219E-2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4.9913298936721098E-2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4.9913298936721098E-2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4.6679733305533003E-2</c:v>
                </c:pt>
                <c:pt idx="78">
                  <c:v>0</c:v>
                </c:pt>
                <c:pt idx="79">
                  <c:v>0</c:v>
                </c:pt>
                <c:pt idx="80">
                  <c:v>4.67637894709503E-2</c:v>
                </c:pt>
                <c:pt idx="81">
                  <c:v>6.3931711541625802E-2</c:v>
                </c:pt>
                <c:pt idx="82">
                  <c:v>0</c:v>
                </c:pt>
                <c:pt idx="83">
                  <c:v>0</c:v>
                </c:pt>
                <c:pt idx="84">
                  <c:v>5.83827277971979E-2</c:v>
                </c:pt>
                <c:pt idx="85">
                  <c:v>6.9916316635490403E-2</c:v>
                </c:pt>
                <c:pt idx="86">
                  <c:v>0</c:v>
                </c:pt>
                <c:pt idx="87">
                  <c:v>0</c:v>
                </c:pt>
                <c:pt idx="88">
                  <c:v>5.83827277971979E-2</c:v>
                </c:pt>
                <c:pt idx="89">
                  <c:v>6.9916316635490403E-2</c:v>
                </c:pt>
                <c:pt idx="90">
                  <c:v>0</c:v>
                </c:pt>
                <c:pt idx="91">
                  <c:v>0</c:v>
                </c:pt>
                <c:pt idx="92">
                  <c:v>5.2935470416378902E-2</c:v>
                </c:pt>
                <c:pt idx="93">
                  <c:v>6.3931711541625802E-2</c:v>
                </c:pt>
                <c:pt idx="94">
                  <c:v>0</c:v>
                </c:pt>
                <c:pt idx="95">
                  <c:v>0</c:v>
                </c:pt>
                <c:pt idx="96">
                  <c:v>6.9916316635490403E-2</c:v>
                </c:pt>
                <c:pt idx="97">
                  <c:v>6.9916316635490403E-2</c:v>
                </c:pt>
                <c:pt idx="98">
                  <c:v>0</c:v>
                </c:pt>
                <c:pt idx="99">
                  <c:v>0</c:v>
                </c:pt>
                <c:pt idx="100">
                  <c:v>6.9916316635490403E-2</c:v>
                </c:pt>
                <c:pt idx="101">
                  <c:v>8.9346008677217495E-2</c:v>
                </c:pt>
                <c:pt idx="102">
                  <c:v>0</c:v>
                </c:pt>
                <c:pt idx="103">
                  <c:v>0</c:v>
                </c:pt>
                <c:pt idx="104">
                  <c:v>6.5661787964570506E-2</c:v>
                </c:pt>
                <c:pt idx="105">
                  <c:v>6.84777614252816E-2</c:v>
                </c:pt>
                <c:pt idx="106">
                  <c:v>0</c:v>
                </c:pt>
                <c:pt idx="107">
                  <c:v>0</c:v>
                </c:pt>
                <c:pt idx="108">
                  <c:v>6.9802688068452801E-2</c:v>
                </c:pt>
                <c:pt idx="109">
                  <c:v>7.2893624989027406E-2</c:v>
                </c:pt>
                <c:pt idx="110">
                  <c:v>0</c:v>
                </c:pt>
                <c:pt idx="111">
                  <c:v>0</c:v>
                </c:pt>
                <c:pt idx="112">
                  <c:v>5.7799131394742298E-2</c:v>
                </c:pt>
                <c:pt idx="113">
                  <c:v>6.3296921043617199E-2</c:v>
                </c:pt>
                <c:pt idx="114">
                  <c:v>0</c:v>
                </c:pt>
                <c:pt idx="115">
                  <c:v>0</c:v>
                </c:pt>
                <c:pt idx="116">
                  <c:v>5.2688622064004501E-2</c:v>
                </c:pt>
                <c:pt idx="117">
                  <c:v>6.3296921043617199E-2</c:v>
                </c:pt>
                <c:pt idx="118">
                  <c:v>0</c:v>
                </c:pt>
                <c:pt idx="119">
                  <c:v>0</c:v>
                </c:pt>
                <c:pt idx="120">
                  <c:v>3.9599962900044298E-2</c:v>
                </c:pt>
                <c:pt idx="121">
                  <c:v>4.5120163593216599E-2</c:v>
                </c:pt>
                <c:pt idx="122">
                  <c:v>0</c:v>
                </c:pt>
                <c:pt idx="123">
                  <c:v>0</c:v>
                </c:pt>
                <c:pt idx="124">
                  <c:v>3.4545804123197098E-2</c:v>
                </c:pt>
                <c:pt idx="125">
                  <c:v>4.5120163593216599E-2</c:v>
                </c:pt>
                <c:pt idx="126">
                  <c:v>0</c:v>
                </c:pt>
                <c:pt idx="127">
                  <c:v>0</c:v>
                </c:pt>
                <c:pt idx="128">
                  <c:v>3.4399700413051099E-2</c:v>
                </c:pt>
                <c:pt idx="129">
                  <c:v>3.94327513164313E-2</c:v>
                </c:pt>
                <c:pt idx="130">
                  <c:v>0</c:v>
                </c:pt>
                <c:pt idx="131">
                  <c:v>0</c:v>
                </c:pt>
                <c:pt idx="132">
                  <c:v>7.7970871367961603E-2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7.7344569538767796E-2</c:v>
                </c:pt>
                <c:pt idx="137">
                  <c:v>1.8406667404783E-2</c:v>
                </c:pt>
                <c:pt idx="138">
                  <c:v>0</c:v>
                </c:pt>
                <c:pt idx="139">
                  <c:v>0</c:v>
                </c:pt>
                <c:pt idx="140">
                  <c:v>7.4344250590074795E-2</c:v>
                </c:pt>
                <c:pt idx="141">
                  <c:v>1.8198173283197099E-2</c:v>
                </c:pt>
                <c:pt idx="142">
                  <c:v>0</c:v>
                </c:pt>
                <c:pt idx="143">
                  <c:v>0</c:v>
                </c:pt>
                <c:pt idx="144">
                  <c:v>9.4612123445542595E-2</c:v>
                </c:pt>
                <c:pt idx="145">
                  <c:v>0.10827034485227199</c:v>
                </c:pt>
                <c:pt idx="146">
                  <c:v>5.0247167274393503E-2</c:v>
                </c:pt>
                <c:pt idx="147">
                  <c:v>0</c:v>
                </c:pt>
                <c:pt idx="148">
                  <c:v>9.4612123445542595E-2</c:v>
                </c:pt>
                <c:pt idx="149">
                  <c:v>7.0240501283000897E-2</c:v>
                </c:pt>
                <c:pt idx="150">
                  <c:v>4.7504007306174101E-2</c:v>
                </c:pt>
                <c:pt idx="151">
                  <c:v>2.305702061286E-2</c:v>
                </c:pt>
                <c:pt idx="152">
                  <c:v>0.15892893572130101</c:v>
                </c:pt>
                <c:pt idx="153">
                  <c:v>9.9867543384366597E-2</c:v>
                </c:pt>
                <c:pt idx="154">
                  <c:v>7.9813882621969104E-2</c:v>
                </c:pt>
                <c:pt idx="155">
                  <c:v>4.8370817159592197E-2</c:v>
                </c:pt>
                <c:pt idx="156">
                  <c:v>0.198858542460538</c:v>
                </c:pt>
                <c:pt idx="157">
                  <c:v>9.0150054502424803E-2</c:v>
                </c:pt>
                <c:pt idx="158">
                  <c:v>9.0385517077911606E-2</c:v>
                </c:pt>
                <c:pt idx="159">
                  <c:v>4.8370817159592197E-2</c:v>
                </c:pt>
                <c:pt idx="160">
                  <c:v>0.21503287627128762</c:v>
                </c:pt>
                <c:pt idx="161">
                  <c:v>9.0150054502424803E-2</c:v>
                </c:pt>
                <c:pt idx="162">
                  <c:v>9.0385517077911606E-2</c:v>
                </c:pt>
                <c:pt idx="163">
                  <c:v>6.3144227868335304E-2</c:v>
                </c:pt>
                <c:pt idx="164">
                  <c:v>0.21503287627128762</c:v>
                </c:pt>
                <c:pt idx="165">
                  <c:v>9.0150054502424803E-2</c:v>
                </c:pt>
                <c:pt idx="166">
                  <c:v>9.0385517077911606E-2</c:v>
                </c:pt>
                <c:pt idx="167">
                  <c:v>6.3144227868335304E-2</c:v>
                </c:pt>
                <c:pt idx="168">
                  <c:v>0.200256456271341</c:v>
                </c:pt>
                <c:pt idx="169">
                  <c:v>6.5935964954116799E-2</c:v>
                </c:pt>
                <c:pt idx="170">
                  <c:v>0.103146752743302</c:v>
                </c:pt>
                <c:pt idx="171">
                  <c:v>9.8555967470514705E-2</c:v>
                </c:pt>
                <c:pt idx="172">
                  <c:v>0.20233670056262901</c:v>
                </c:pt>
                <c:pt idx="173">
                  <c:v>7.0641664329809201E-2</c:v>
                </c:pt>
                <c:pt idx="174">
                  <c:v>0.309696565403347</c:v>
                </c:pt>
                <c:pt idx="175">
                  <c:v>0.14711555922429939</c:v>
                </c:pt>
                <c:pt idx="176">
                  <c:v>0.20233670056262901</c:v>
                </c:pt>
                <c:pt idx="177">
                  <c:v>7.0641664329809201E-2</c:v>
                </c:pt>
                <c:pt idx="178">
                  <c:v>0.30889217654892498</c:v>
                </c:pt>
                <c:pt idx="179">
                  <c:v>0.1038941551861601</c:v>
                </c:pt>
                <c:pt idx="180">
                  <c:v>0.20233670056262901</c:v>
                </c:pt>
                <c:pt idx="181">
                  <c:v>7.0641664329809201E-2</c:v>
                </c:pt>
                <c:pt idx="182">
                  <c:v>0.30601483455825901</c:v>
                </c:pt>
                <c:pt idx="183">
                  <c:v>4.5798238426036003E-2</c:v>
                </c:pt>
                <c:pt idx="184">
                  <c:v>0.169360560576409</c:v>
                </c:pt>
                <c:pt idx="185">
                  <c:v>6.8024802792184896E-2</c:v>
                </c:pt>
                <c:pt idx="186">
                  <c:v>0</c:v>
                </c:pt>
                <c:pt idx="187">
                  <c:v>0</c:v>
                </c:pt>
                <c:pt idx="188">
                  <c:v>0.169360560576409</c:v>
                </c:pt>
                <c:pt idx="189">
                  <c:v>0</c:v>
                </c:pt>
                <c:pt idx="190">
                  <c:v>4.5798238426036003E-2</c:v>
                </c:pt>
                <c:pt idx="191">
                  <c:v>0</c:v>
                </c:pt>
                <c:pt idx="192">
                  <c:v>0.16754037045026501</c:v>
                </c:pt>
                <c:pt idx="193">
                  <c:v>0</c:v>
                </c:pt>
                <c:pt idx="194">
                  <c:v>4.5798238426036003E-2</c:v>
                </c:pt>
                <c:pt idx="195">
                  <c:v>0</c:v>
                </c:pt>
                <c:pt idx="196">
                  <c:v>0.16754037045026501</c:v>
                </c:pt>
                <c:pt idx="197">
                  <c:v>0</c:v>
                </c:pt>
                <c:pt idx="198">
                  <c:v>4.0598948493822097E-2</c:v>
                </c:pt>
                <c:pt idx="199">
                  <c:v>0</c:v>
                </c:pt>
                <c:pt idx="200">
                  <c:v>0.16754037045026501</c:v>
                </c:pt>
                <c:pt idx="201">
                  <c:v>6.8037086833352398E-2</c:v>
                </c:pt>
                <c:pt idx="202">
                  <c:v>4.0598948493822097E-2</c:v>
                </c:pt>
                <c:pt idx="203">
                  <c:v>0</c:v>
                </c:pt>
                <c:pt idx="204">
                  <c:v>0.185070542009035</c:v>
                </c:pt>
                <c:pt idx="205">
                  <c:v>1.2155104535746799E-2</c:v>
                </c:pt>
                <c:pt idx="206">
                  <c:v>0</c:v>
                </c:pt>
                <c:pt idx="207">
                  <c:v>0</c:v>
                </c:pt>
                <c:pt idx="208">
                  <c:v>0.12370430829795601</c:v>
                </c:pt>
                <c:pt idx="209">
                  <c:v>8.50460930877633E-2</c:v>
                </c:pt>
                <c:pt idx="210">
                  <c:v>6.9382141138325096E-2</c:v>
                </c:pt>
                <c:pt idx="211">
                  <c:v>0</c:v>
                </c:pt>
                <c:pt idx="212">
                  <c:v>0.26807985322542699</c:v>
                </c:pt>
                <c:pt idx="213">
                  <c:v>7.35914963296119E-2</c:v>
                </c:pt>
                <c:pt idx="214">
                  <c:v>0.16888342300951101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0.606333548188975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7.7515556381742096E-2</c:v>
                </c:pt>
                <c:pt idx="265">
                  <c:v>5.3864601810205498E-2</c:v>
                </c:pt>
                <c:pt idx="266">
                  <c:v>6.3467592607911599E-2</c:v>
                </c:pt>
                <c:pt idx="267">
                  <c:v>7.4240653903705101E-2</c:v>
                </c:pt>
                <c:pt idx="268">
                  <c:v>0.118938262795957</c:v>
                </c:pt>
                <c:pt idx="269">
                  <c:v>0.107726260312083</c:v>
                </c:pt>
                <c:pt idx="270">
                  <c:v>0.13298086082972799</c:v>
                </c:pt>
                <c:pt idx="271">
                  <c:v>0.13374631651173899</c:v>
                </c:pt>
                <c:pt idx="272">
                  <c:v>0.13490935575240301</c:v>
                </c:pt>
                <c:pt idx="273">
                  <c:v>0.11079491221040599</c:v>
                </c:pt>
                <c:pt idx="274">
                  <c:v>0.13522207881669401</c:v>
                </c:pt>
                <c:pt idx="275">
                  <c:v>0.13522207881669401</c:v>
                </c:pt>
                <c:pt idx="276">
                  <c:v>0.13563820982128699</c:v>
                </c:pt>
                <c:pt idx="277">
                  <c:v>0.11079491221040599</c:v>
                </c:pt>
                <c:pt idx="278">
                  <c:v>0.13522207881669401</c:v>
                </c:pt>
                <c:pt idx="279">
                  <c:v>0.13522207881669401</c:v>
                </c:pt>
                <c:pt idx="280">
                  <c:v>0.13563820982128699</c:v>
                </c:pt>
                <c:pt idx="281">
                  <c:v>0.122798353626593</c:v>
                </c:pt>
                <c:pt idx="282">
                  <c:v>0.13522207881669401</c:v>
                </c:pt>
                <c:pt idx="283">
                  <c:v>0.14896034403202901</c:v>
                </c:pt>
                <c:pt idx="284">
                  <c:v>0.13563820982128699</c:v>
                </c:pt>
                <c:pt idx="285">
                  <c:v>0.122798353626593</c:v>
                </c:pt>
                <c:pt idx="286">
                  <c:v>0.100494733561083</c:v>
                </c:pt>
                <c:pt idx="287">
                  <c:v>4.0316770454185698E-2</c:v>
                </c:pt>
                <c:pt idx="288">
                  <c:v>7.9525458965627294E-2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2.8864918737599402E-2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2.85061147461339E-2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1.2830888134804199E-2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3.2956984045186502E-2</c:v>
                </c:pt>
                <c:pt idx="321">
                  <c:v>0</c:v>
                </c:pt>
                <c:pt idx="322">
                  <c:v>2.1348810177698199E-2</c:v>
                </c:pt>
                <c:pt idx="323">
                  <c:v>2.0860971777449201E-2</c:v>
                </c:pt>
                <c:pt idx="324">
                  <c:v>3.8226593982917806E-2</c:v>
                </c:pt>
                <c:pt idx="325">
                  <c:v>0</c:v>
                </c:pt>
                <c:pt idx="326">
                  <c:v>6.3591312428878305E-2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7.1411050157900099E-2</c:v>
                </c:pt>
                <c:pt idx="335">
                  <c:v>2.2025386140395501E-3</c:v>
                </c:pt>
                <c:pt idx="336">
                  <c:v>0.10723939658766</c:v>
                </c:pt>
                <c:pt idx="337">
                  <c:v>0.1720628126049506</c:v>
                </c:pt>
                <c:pt idx="338">
                  <c:v>8.1262000889326697E-2</c:v>
                </c:pt>
                <c:pt idx="339">
                  <c:v>7.8801542844572595E-2</c:v>
                </c:pt>
                <c:pt idx="340">
                  <c:v>7.8801542844572595E-2</c:v>
                </c:pt>
                <c:pt idx="341">
                  <c:v>0</c:v>
                </c:pt>
                <c:pt idx="342">
                  <c:v>0</c:v>
                </c:pt>
                <c:pt idx="343">
                  <c:v>1.71466449699531E-2</c:v>
                </c:pt>
                <c:pt idx="344">
                  <c:v>1.4526044195507499E-2</c:v>
                </c:pt>
                <c:pt idx="345">
                  <c:v>0.1673334684891947</c:v>
                </c:pt>
                <c:pt idx="346">
                  <c:v>0.11225102492730001</c:v>
                </c:pt>
                <c:pt idx="347">
                  <c:v>7.1832152652658299E-2</c:v>
                </c:pt>
                <c:pt idx="348">
                  <c:v>5.6022333580452367E-2</c:v>
                </c:pt>
                <c:pt idx="349">
                  <c:v>6.0156547177290798E-2</c:v>
                </c:pt>
                <c:pt idx="350">
                  <c:v>0.162587275785984</c:v>
                </c:pt>
                <c:pt idx="351">
                  <c:v>1.0669979955313E-2</c:v>
                </c:pt>
                <c:pt idx="352">
                  <c:v>6.3145725098808295E-2</c:v>
                </c:pt>
                <c:pt idx="353">
                  <c:v>0.11733412592302181</c:v>
                </c:pt>
                <c:pt idx="354">
                  <c:v>0.18908717844735301</c:v>
                </c:pt>
                <c:pt idx="355">
                  <c:v>1.20600796700492E-2</c:v>
                </c:pt>
                <c:pt idx="356">
                  <c:v>4.1169588631785776E-2</c:v>
                </c:pt>
                <c:pt idx="357">
                  <c:v>0.155330423333782</c:v>
                </c:pt>
                <c:pt idx="358">
                  <c:v>9.5318347979282403E-2</c:v>
                </c:pt>
                <c:pt idx="359">
                  <c:v>6.0446021096314799E-2</c:v>
                </c:pt>
                <c:pt idx="360">
                  <c:v>0</c:v>
                </c:pt>
                <c:pt idx="361">
                  <c:v>7.6645939575856067E-2</c:v>
                </c:pt>
                <c:pt idx="362">
                  <c:v>8.3715727400985304E-2</c:v>
                </c:pt>
                <c:pt idx="363">
                  <c:v>0</c:v>
                </c:pt>
                <c:pt idx="364">
                  <c:v>7.0972579153010001E-2</c:v>
                </c:pt>
                <c:pt idx="365">
                  <c:v>0.12733106356612969</c:v>
                </c:pt>
                <c:pt idx="366">
                  <c:v>0.14687660910116518</c:v>
                </c:pt>
                <c:pt idx="367">
                  <c:v>3.7514791779401403E-2</c:v>
                </c:pt>
                <c:pt idx="368">
                  <c:v>0</c:v>
                </c:pt>
                <c:pt idx="369">
                  <c:v>7.5571932380096907E-2</c:v>
                </c:pt>
                <c:pt idx="370">
                  <c:v>9.9210188686282397E-2</c:v>
                </c:pt>
                <c:pt idx="371">
                  <c:v>0</c:v>
                </c:pt>
                <c:pt idx="372">
                  <c:v>0</c:v>
                </c:pt>
                <c:pt idx="373">
                  <c:v>7.1789962706095001E-2</c:v>
                </c:pt>
                <c:pt idx="374">
                  <c:v>0.14903039612046001</c:v>
                </c:pt>
                <c:pt idx="375">
                  <c:v>0</c:v>
                </c:pt>
                <c:pt idx="376">
                  <c:v>0</c:v>
                </c:pt>
                <c:pt idx="377">
                  <c:v>6.4217608102525095E-2</c:v>
                </c:pt>
                <c:pt idx="378">
                  <c:v>6.9566919625651299E-2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8.9496191054966895E-2</c:v>
                </c:pt>
                <c:pt idx="383">
                  <c:v>0</c:v>
                </c:pt>
                <c:pt idx="384">
                  <c:v>0</c:v>
                </c:pt>
                <c:pt idx="385">
                  <c:v>6.6397074018380894E-2</c:v>
                </c:pt>
                <c:pt idx="386">
                  <c:v>6.6397074018380894E-2</c:v>
                </c:pt>
                <c:pt idx="387">
                  <c:v>0</c:v>
                </c:pt>
                <c:pt idx="388">
                  <c:v>0</c:v>
                </c:pt>
                <c:pt idx="389">
                  <c:v>0.14239754904413299</c:v>
                </c:pt>
                <c:pt idx="390">
                  <c:v>0.165627726682749</c:v>
                </c:pt>
                <c:pt idx="391">
                  <c:v>0.14161057811007122</c:v>
                </c:pt>
                <c:pt idx="392">
                  <c:v>2.4058636971095601E-2</c:v>
                </c:pt>
                <c:pt idx="393">
                  <c:v>5.9261907347441398E-2</c:v>
                </c:pt>
                <c:pt idx="394">
                  <c:v>8.6473410262378703E-2</c:v>
                </c:pt>
                <c:pt idx="395">
                  <c:v>0</c:v>
                </c:pt>
                <c:pt idx="396">
                  <c:v>2.79632425865795E-2</c:v>
                </c:pt>
                <c:pt idx="397">
                  <c:v>8.85790603231561E-2</c:v>
                </c:pt>
                <c:pt idx="398">
                  <c:v>7.5338421278747902E-2</c:v>
                </c:pt>
                <c:pt idx="399">
                  <c:v>3.7529225040309401E-2</c:v>
                </c:pt>
                <c:pt idx="400">
                  <c:v>3.74568402858848E-2</c:v>
                </c:pt>
                <c:pt idx="401">
                  <c:v>0.10736720574637799</c:v>
                </c:pt>
                <c:pt idx="402">
                  <c:v>9.3046193667177202E-2</c:v>
                </c:pt>
                <c:pt idx="403">
                  <c:v>3.8630193648029998E-2</c:v>
                </c:pt>
                <c:pt idx="404">
                  <c:v>3.1670766241412303E-2</c:v>
                </c:pt>
                <c:pt idx="405">
                  <c:v>0.17550877426331901</c:v>
                </c:pt>
                <c:pt idx="406">
                  <c:v>6.2118068887096201E-2</c:v>
                </c:pt>
                <c:pt idx="407">
                  <c:v>3.5739618120716299E-2</c:v>
                </c:pt>
                <c:pt idx="408">
                  <c:v>3.6529683175720397E-2</c:v>
                </c:pt>
                <c:pt idx="409">
                  <c:v>0.15894281919328401</c:v>
                </c:pt>
                <c:pt idx="410">
                  <c:v>0.11857783799712771</c:v>
                </c:pt>
                <c:pt idx="411">
                  <c:v>3.5739618120716299E-2</c:v>
                </c:pt>
                <c:pt idx="412">
                  <c:v>3.5303207520314503E-2</c:v>
                </c:pt>
                <c:pt idx="413">
                  <c:v>0.15894281919328401</c:v>
                </c:pt>
                <c:pt idx="414">
                  <c:v>0.13060801701436911</c:v>
                </c:pt>
                <c:pt idx="415">
                  <c:v>3.5739618120716299E-2</c:v>
                </c:pt>
                <c:pt idx="416">
                  <c:v>3.5887022747433502E-2</c:v>
                </c:pt>
                <c:pt idx="417">
                  <c:v>0.12381648910261001</c:v>
                </c:pt>
                <c:pt idx="418">
                  <c:v>3.9689449132627098E-2</c:v>
                </c:pt>
                <c:pt idx="419">
                  <c:v>0</c:v>
                </c:pt>
                <c:pt idx="420">
                  <c:v>3.1585429553328097E-2</c:v>
                </c:pt>
                <c:pt idx="421">
                  <c:v>0.11458796827980799</c:v>
                </c:pt>
                <c:pt idx="422">
                  <c:v>3.9706130122854698E-2</c:v>
                </c:pt>
                <c:pt idx="423">
                  <c:v>0</c:v>
                </c:pt>
                <c:pt idx="424">
                  <c:v>3.1585429553328097E-2</c:v>
                </c:pt>
                <c:pt idx="425">
                  <c:v>0.11458796827980799</c:v>
                </c:pt>
                <c:pt idx="426">
                  <c:v>3.9706130122854698E-2</c:v>
                </c:pt>
                <c:pt idx="427">
                  <c:v>0</c:v>
                </c:pt>
                <c:pt idx="428">
                  <c:v>5.2506340460324194E-2</c:v>
                </c:pt>
                <c:pt idx="429">
                  <c:v>8.0505461784144597E-2</c:v>
                </c:pt>
                <c:pt idx="430">
                  <c:v>6.2379532304244603E-2</c:v>
                </c:pt>
                <c:pt idx="431">
                  <c:v>0</c:v>
                </c:pt>
                <c:pt idx="432">
                  <c:v>4.6646443692914701E-2</c:v>
                </c:pt>
                <c:pt idx="433">
                  <c:v>7.1099437322148198E-2</c:v>
                </c:pt>
                <c:pt idx="434">
                  <c:v>2.6146598673595901E-2</c:v>
                </c:pt>
                <c:pt idx="435">
                  <c:v>0</c:v>
                </c:pt>
                <c:pt idx="436">
                  <c:v>4.9442275887848101E-2</c:v>
                </c:pt>
                <c:pt idx="437">
                  <c:v>2.9993641046171401E-2</c:v>
                </c:pt>
                <c:pt idx="438">
                  <c:v>6.0526606221671997E-2</c:v>
                </c:pt>
                <c:pt idx="439">
                  <c:v>3.5806530449611802E-2</c:v>
                </c:pt>
                <c:pt idx="440">
                  <c:v>5.1145479368699197E-2</c:v>
                </c:pt>
                <c:pt idx="441">
                  <c:v>6.5314536578703494E-2</c:v>
                </c:pt>
                <c:pt idx="442">
                  <c:v>2.0728784840413701E-2</c:v>
                </c:pt>
                <c:pt idx="443">
                  <c:v>3.7571375559287898E-2</c:v>
                </c:pt>
                <c:pt idx="444">
                  <c:v>3.54297835746765E-2</c:v>
                </c:pt>
                <c:pt idx="445">
                  <c:v>0.12733374701476599</c:v>
                </c:pt>
                <c:pt idx="446">
                  <c:v>9.8220908942147994E-2</c:v>
                </c:pt>
                <c:pt idx="447">
                  <c:v>4.7696099148480803E-2</c:v>
                </c:pt>
                <c:pt idx="448">
                  <c:v>4.6356622639115101E-2</c:v>
                </c:pt>
                <c:pt idx="449">
                  <c:v>0.141605938999496</c:v>
                </c:pt>
                <c:pt idx="450">
                  <c:v>7.9400164849808302E-2</c:v>
                </c:pt>
                <c:pt idx="451">
                  <c:v>4.2858254717993399E-2</c:v>
                </c:pt>
                <c:pt idx="452">
                  <c:v>4.08001202670581E-2</c:v>
                </c:pt>
                <c:pt idx="453">
                  <c:v>0.119105558219731</c:v>
                </c:pt>
                <c:pt idx="454">
                  <c:v>5.6322773789967903E-2</c:v>
                </c:pt>
                <c:pt idx="455">
                  <c:v>0</c:v>
                </c:pt>
                <c:pt idx="456">
                  <c:v>0</c:v>
                </c:pt>
                <c:pt idx="457">
                  <c:v>5.4715654132852398E-2</c:v>
                </c:pt>
                <c:pt idx="458">
                  <c:v>6.2964894507625199E-2</c:v>
                </c:pt>
                <c:pt idx="459">
                  <c:v>2.0505385445443398E-2</c:v>
                </c:pt>
                <c:pt idx="460">
                  <c:v>0</c:v>
                </c:pt>
                <c:pt idx="461">
                  <c:v>5.0873593342073101E-2</c:v>
                </c:pt>
                <c:pt idx="462">
                  <c:v>0.19409060987864932</c:v>
                </c:pt>
                <c:pt idx="463">
                  <c:v>0.14622328504700491</c:v>
                </c:pt>
                <c:pt idx="464">
                  <c:v>9.6119716236681502E-2</c:v>
                </c:pt>
                <c:pt idx="465">
                  <c:v>3.9041606189269898E-2</c:v>
                </c:pt>
                <c:pt idx="466">
                  <c:v>4.5773489188798699E-2</c:v>
                </c:pt>
                <c:pt idx="467">
                  <c:v>4.1441395050500103E-2</c:v>
                </c:pt>
                <c:pt idx="468">
                  <c:v>5.4480576258791505E-2</c:v>
                </c:pt>
                <c:pt idx="469">
                  <c:v>4.7001402836419702E-2</c:v>
                </c:pt>
                <c:pt idx="470">
                  <c:v>3.1693344229866097E-2</c:v>
                </c:pt>
                <c:pt idx="471">
                  <c:v>0</c:v>
                </c:pt>
                <c:pt idx="472">
                  <c:v>9.5783157446119496E-2</c:v>
                </c:pt>
                <c:pt idx="473">
                  <c:v>0.11032598480626041</c:v>
                </c:pt>
                <c:pt idx="474">
                  <c:v>3.1974050748759503E-2</c:v>
                </c:pt>
                <c:pt idx="475">
                  <c:v>4.7871269575346501E-2</c:v>
                </c:pt>
                <c:pt idx="476">
                  <c:v>5.1211470625829703E-2</c:v>
                </c:pt>
                <c:pt idx="477">
                  <c:v>8.5862252333752206E-2</c:v>
                </c:pt>
                <c:pt idx="478">
                  <c:v>8.5621452139435797E-2</c:v>
                </c:pt>
                <c:pt idx="479">
                  <c:v>7.3867636794465702E-2</c:v>
                </c:pt>
                <c:pt idx="480">
                  <c:v>8.2811444857738392E-2</c:v>
                </c:pt>
                <c:pt idx="481">
                  <c:v>7.1804802719132005E-2</c:v>
                </c:pt>
                <c:pt idx="482">
                  <c:v>0.1475048988705551</c:v>
                </c:pt>
                <c:pt idx="483">
                  <c:v>6.07604784521628E-2</c:v>
                </c:pt>
                <c:pt idx="484">
                  <c:v>7.6771483139362204E-2</c:v>
                </c:pt>
                <c:pt idx="485">
                  <c:v>7.5271565871551496E-2</c:v>
                </c:pt>
                <c:pt idx="486">
                  <c:v>0.10640908321891959</c:v>
                </c:pt>
                <c:pt idx="487">
                  <c:v>4.2760232443107199E-2</c:v>
                </c:pt>
                <c:pt idx="488">
                  <c:v>0.10084537190323989</c:v>
                </c:pt>
                <c:pt idx="489">
                  <c:v>5.17563011494626E-2</c:v>
                </c:pt>
                <c:pt idx="490">
                  <c:v>4.8865569327496701E-2</c:v>
                </c:pt>
                <c:pt idx="491">
                  <c:v>4.21859960903972E-2</c:v>
                </c:pt>
                <c:pt idx="492">
                  <c:v>5.9663152839012704E-2</c:v>
                </c:pt>
                <c:pt idx="493">
                  <c:v>4.1155308190161798E-2</c:v>
                </c:pt>
                <c:pt idx="494">
                  <c:v>3.9032680861011401E-2</c:v>
                </c:pt>
                <c:pt idx="495">
                  <c:v>3.1255750621095299E-2</c:v>
                </c:pt>
                <c:pt idx="496">
                  <c:v>7.8544719595283502E-2</c:v>
                </c:pt>
                <c:pt idx="497">
                  <c:v>0.1297926361530343</c:v>
                </c:pt>
                <c:pt idx="498">
                  <c:v>4.3248075027910796E-2</c:v>
                </c:pt>
                <c:pt idx="499">
                  <c:v>3.4113663321577802E-2</c:v>
                </c:pt>
                <c:pt idx="500">
                  <c:v>3.2981356032291603E-2</c:v>
                </c:pt>
                <c:pt idx="501">
                  <c:v>8.3276259233309793E-2</c:v>
                </c:pt>
                <c:pt idx="502">
                  <c:v>0.13196040195925529</c:v>
                </c:pt>
                <c:pt idx="503">
                  <c:v>6.9667744269186996E-2</c:v>
                </c:pt>
                <c:pt idx="504">
                  <c:v>1.5114085598181601E-2</c:v>
                </c:pt>
                <c:pt idx="505">
                  <c:v>6.9607036749220794E-2</c:v>
                </c:pt>
                <c:pt idx="506">
                  <c:v>0.14449336644854588</c:v>
                </c:pt>
                <c:pt idx="507">
                  <c:v>5.2796241513904399E-2</c:v>
                </c:pt>
                <c:pt idx="508">
                  <c:v>0</c:v>
                </c:pt>
                <c:pt idx="509">
                  <c:v>6.8008704906765804E-2</c:v>
                </c:pt>
                <c:pt idx="510">
                  <c:v>0</c:v>
                </c:pt>
                <c:pt idx="511">
                  <c:v>0</c:v>
                </c:pt>
                <c:pt idx="512">
                  <c:v>2.1095111113592399E-2</c:v>
                </c:pt>
                <c:pt idx="513">
                  <c:v>6.9412915660417698E-2</c:v>
                </c:pt>
                <c:pt idx="514">
                  <c:v>0</c:v>
                </c:pt>
                <c:pt idx="515">
                  <c:v>0</c:v>
                </c:pt>
                <c:pt idx="516">
                  <c:v>6.16215249792939E-2</c:v>
                </c:pt>
                <c:pt idx="517">
                  <c:v>0</c:v>
                </c:pt>
                <c:pt idx="518">
                  <c:v>0.11820626311507601</c:v>
                </c:pt>
                <c:pt idx="519">
                  <c:v>7.3383053989827293E-2</c:v>
                </c:pt>
                <c:pt idx="520">
                  <c:v>7.0551956028947121E-2</c:v>
                </c:pt>
                <c:pt idx="521">
                  <c:v>0.14327622348370281</c:v>
                </c:pt>
                <c:pt idx="522">
                  <c:v>0.11592540063975165</c:v>
                </c:pt>
                <c:pt idx="523">
                  <c:v>9.0790113994290503E-2</c:v>
                </c:pt>
                <c:pt idx="524">
                  <c:v>0.18653288919985711</c:v>
                </c:pt>
                <c:pt idx="525">
                  <c:v>6.3867359295561407E-2</c:v>
                </c:pt>
                <c:pt idx="526">
                  <c:v>0.17896229591924745</c:v>
                </c:pt>
                <c:pt idx="527">
                  <c:v>8.4795921325027807E-2</c:v>
                </c:pt>
                <c:pt idx="528">
                  <c:v>0.18972352018655619</c:v>
                </c:pt>
                <c:pt idx="529">
                  <c:v>6.5565559084731995E-2</c:v>
                </c:pt>
                <c:pt idx="530">
                  <c:v>0.17725428025391521</c:v>
                </c:pt>
                <c:pt idx="531">
                  <c:v>0.107242869828411</c:v>
                </c:pt>
                <c:pt idx="532">
                  <c:v>0.18972352018655619</c:v>
                </c:pt>
                <c:pt idx="533">
                  <c:v>6.7976240734532095E-2</c:v>
                </c:pt>
                <c:pt idx="534">
                  <c:v>0.16468647233900899</c:v>
                </c:pt>
                <c:pt idx="535">
                  <c:v>6.9406638077804603E-2</c:v>
                </c:pt>
                <c:pt idx="536">
                  <c:v>0.19872502056305499</c:v>
                </c:pt>
                <c:pt idx="537">
                  <c:v>8.1057972405431306E-2</c:v>
                </c:pt>
                <c:pt idx="538">
                  <c:v>0.17132631840733101</c:v>
                </c:pt>
                <c:pt idx="539">
                  <c:v>0.137596752552855</c:v>
                </c:pt>
                <c:pt idx="540">
                  <c:v>0.18061311216414691</c:v>
                </c:pt>
                <c:pt idx="541">
                  <c:v>0.18442896622464419</c:v>
                </c:pt>
                <c:pt idx="542">
                  <c:v>0.17551906457043401</c:v>
                </c:pt>
                <c:pt idx="543">
                  <c:v>0.138314291053447</c:v>
                </c:pt>
                <c:pt idx="544">
                  <c:v>0.15449105646446701</c:v>
                </c:pt>
                <c:pt idx="545">
                  <c:v>0.142441345696353</c:v>
                </c:pt>
                <c:pt idx="546">
                  <c:v>0.17551906457043401</c:v>
                </c:pt>
                <c:pt idx="547">
                  <c:v>0.12054423242608001</c:v>
                </c:pt>
                <c:pt idx="548">
                  <c:v>0.18275858876808801</c:v>
                </c:pt>
                <c:pt idx="549">
                  <c:v>0.1487042992166599</c:v>
                </c:pt>
                <c:pt idx="550">
                  <c:v>0.16902233182440901</c:v>
                </c:pt>
                <c:pt idx="551">
                  <c:v>0.132914638671846</c:v>
                </c:pt>
                <c:pt idx="552">
                  <c:v>0.2398558499174066</c:v>
                </c:pt>
                <c:pt idx="553">
                  <c:v>0.1491087893610441</c:v>
                </c:pt>
                <c:pt idx="554">
                  <c:v>0.16902233182440901</c:v>
                </c:pt>
                <c:pt idx="555">
                  <c:v>0.132914638671846</c:v>
                </c:pt>
                <c:pt idx="556">
                  <c:v>0.24152176394642227</c:v>
                </c:pt>
                <c:pt idx="557">
                  <c:v>0.1491087893610441</c:v>
                </c:pt>
                <c:pt idx="558">
                  <c:v>0.20372778152863399</c:v>
                </c:pt>
                <c:pt idx="559">
                  <c:v>0.16732917168794001</c:v>
                </c:pt>
                <c:pt idx="560">
                  <c:v>0.18601640616020401</c:v>
                </c:pt>
                <c:pt idx="561">
                  <c:v>8.5369141255296793E-2</c:v>
                </c:pt>
                <c:pt idx="562">
                  <c:v>0.204006972691994</c:v>
                </c:pt>
                <c:pt idx="563">
                  <c:v>0.16745193646363199</c:v>
                </c:pt>
                <c:pt idx="564">
                  <c:v>0.18601640616020401</c:v>
                </c:pt>
                <c:pt idx="565">
                  <c:v>0.13281396634507761</c:v>
                </c:pt>
                <c:pt idx="566">
                  <c:v>0.18139754485556001</c:v>
                </c:pt>
                <c:pt idx="567">
                  <c:v>0.16745193646363199</c:v>
                </c:pt>
                <c:pt idx="568">
                  <c:v>0.18601640616020401</c:v>
                </c:pt>
                <c:pt idx="569">
                  <c:v>9.6345276444799205E-2</c:v>
                </c:pt>
                <c:pt idx="570">
                  <c:v>0.179283555435794</c:v>
                </c:pt>
                <c:pt idx="571">
                  <c:v>0.175613843986202</c:v>
                </c:pt>
                <c:pt idx="572">
                  <c:v>0.2439248563923842</c:v>
                </c:pt>
                <c:pt idx="573">
                  <c:v>0.11136811196358599</c:v>
                </c:pt>
                <c:pt idx="574">
                  <c:v>0.19799633884602499</c:v>
                </c:pt>
                <c:pt idx="575">
                  <c:v>0.118171909310019</c:v>
                </c:pt>
                <c:pt idx="576">
                  <c:v>0.26317658699629459</c:v>
                </c:pt>
                <c:pt idx="577">
                  <c:v>0.104051188663973</c:v>
                </c:pt>
                <c:pt idx="578">
                  <c:v>0.16928645011634899</c:v>
                </c:pt>
                <c:pt idx="579">
                  <c:v>0.143534397686298</c:v>
                </c:pt>
                <c:pt idx="580">
                  <c:v>0.175742593765852</c:v>
                </c:pt>
                <c:pt idx="581">
                  <c:v>0.10559609225424101</c:v>
                </c:pt>
                <c:pt idx="582">
                  <c:v>0.17743750673865805</c:v>
                </c:pt>
                <c:pt idx="583">
                  <c:v>0.14400009182996801</c:v>
                </c:pt>
                <c:pt idx="584">
                  <c:v>0.17584836186556699</c:v>
                </c:pt>
                <c:pt idx="585">
                  <c:v>0.1146092084591839</c:v>
                </c:pt>
                <c:pt idx="586">
                  <c:v>0.17747315634935651</c:v>
                </c:pt>
                <c:pt idx="587">
                  <c:v>0.13968430087212999</c:v>
                </c:pt>
                <c:pt idx="588">
                  <c:v>0.17588419632853999</c:v>
                </c:pt>
                <c:pt idx="589">
                  <c:v>0.114627734777523</c:v>
                </c:pt>
                <c:pt idx="590">
                  <c:v>0.17747315634935651</c:v>
                </c:pt>
                <c:pt idx="591">
                  <c:v>0.13968430087212999</c:v>
                </c:pt>
                <c:pt idx="592">
                  <c:v>0.17588419632853999</c:v>
                </c:pt>
                <c:pt idx="593">
                  <c:v>0.114627734777523</c:v>
                </c:pt>
                <c:pt idx="594">
                  <c:v>0.16957022971646801</c:v>
                </c:pt>
                <c:pt idx="595">
                  <c:v>0.13968430087212999</c:v>
                </c:pt>
                <c:pt idx="596">
                  <c:v>0.17588419632853999</c:v>
                </c:pt>
                <c:pt idx="597">
                  <c:v>0.114627734777523</c:v>
                </c:pt>
                <c:pt idx="598">
                  <c:v>0.16957022971646801</c:v>
                </c:pt>
                <c:pt idx="599">
                  <c:v>0.144353359869697</c:v>
                </c:pt>
                <c:pt idx="600">
                  <c:v>0.17588419632853999</c:v>
                </c:pt>
                <c:pt idx="601">
                  <c:v>5.22746488962662E-2</c:v>
                </c:pt>
                <c:pt idx="602">
                  <c:v>0.16291600245436999</c:v>
                </c:pt>
                <c:pt idx="603">
                  <c:v>0.136120852680435</c:v>
                </c:pt>
                <c:pt idx="604">
                  <c:v>0.17588419632853999</c:v>
                </c:pt>
                <c:pt idx="605">
                  <c:v>6.3674838666552797E-2</c:v>
                </c:pt>
                <c:pt idx="606">
                  <c:v>0.16291600245436999</c:v>
                </c:pt>
                <c:pt idx="607">
                  <c:v>0.10790076823028</c:v>
                </c:pt>
                <c:pt idx="608">
                  <c:v>0.17588419632853999</c:v>
                </c:pt>
                <c:pt idx="609">
                  <c:v>6.3674838666552797E-2</c:v>
                </c:pt>
                <c:pt idx="610">
                  <c:v>0.1600268544282229</c:v>
                </c:pt>
                <c:pt idx="611">
                  <c:v>0.10790076823028</c:v>
                </c:pt>
                <c:pt idx="612">
                  <c:v>0.17588419632853999</c:v>
                </c:pt>
                <c:pt idx="613">
                  <c:v>6.6769308163278002E-2</c:v>
                </c:pt>
                <c:pt idx="614">
                  <c:v>0.18241104828302501</c:v>
                </c:pt>
                <c:pt idx="615">
                  <c:v>0.1616770175244181</c:v>
                </c:pt>
                <c:pt idx="616">
                  <c:v>0.2151249536896423</c:v>
                </c:pt>
                <c:pt idx="617">
                  <c:v>0.105828872783902</c:v>
                </c:pt>
                <c:pt idx="618">
                  <c:v>0.18254779345057001</c:v>
                </c:pt>
                <c:pt idx="619">
                  <c:v>0.11228076129869401</c:v>
                </c:pt>
                <c:pt idx="620">
                  <c:v>0.2152808064565267</c:v>
                </c:pt>
                <c:pt idx="621">
                  <c:v>0.1059081647705219</c:v>
                </c:pt>
                <c:pt idx="622">
                  <c:v>0.18254779345057001</c:v>
                </c:pt>
                <c:pt idx="623">
                  <c:v>0.112437207243078</c:v>
                </c:pt>
                <c:pt idx="624">
                  <c:v>0.21574115827309029</c:v>
                </c:pt>
                <c:pt idx="625">
                  <c:v>0.11045035804729419</c:v>
                </c:pt>
                <c:pt idx="626">
                  <c:v>0.19583010139297558</c:v>
                </c:pt>
                <c:pt idx="627">
                  <c:v>0.112437207243078</c:v>
                </c:pt>
                <c:pt idx="628">
                  <c:v>0.21870716196471202</c:v>
                </c:pt>
                <c:pt idx="629">
                  <c:v>0.1102786280879766</c:v>
                </c:pt>
                <c:pt idx="630">
                  <c:v>0.19189299726351108</c:v>
                </c:pt>
                <c:pt idx="631">
                  <c:v>0.112119282254139</c:v>
                </c:pt>
                <c:pt idx="632">
                  <c:v>0.18411686752036199</c:v>
                </c:pt>
                <c:pt idx="633">
                  <c:v>0.11248461513109309</c:v>
                </c:pt>
                <c:pt idx="634">
                  <c:v>0.19064775769360034</c:v>
                </c:pt>
                <c:pt idx="635">
                  <c:v>0.112119282254139</c:v>
                </c:pt>
                <c:pt idx="636">
                  <c:v>0.18411686752036199</c:v>
                </c:pt>
                <c:pt idx="637">
                  <c:v>0.11248461513109309</c:v>
                </c:pt>
                <c:pt idx="638">
                  <c:v>0.20636279053421008</c:v>
                </c:pt>
                <c:pt idx="639">
                  <c:v>0.112119282254139</c:v>
                </c:pt>
                <c:pt idx="640">
                  <c:v>0.18411686752036199</c:v>
                </c:pt>
                <c:pt idx="641">
                  <c:v>0.1592465878653721</c:v>
                </c:pt>
                <c:pt idx="642">
                  <c:v>0.20636279053421008</c:v>
                </c:pt>
                <c:pt idx="643">
                  <c:v>0.112119282254139</c:v>
                </c:pt>
                <c:pt idx="644">
                  <c:v>0.18411686752036199</c:v>
                </c:pt>
                <c:pt idx="645">
                  <c:v>0.11248461513109309</c:v>
                </c:pt>
                <c:pt idx="646">
                  <c:v>0.20636279053421008</c:v>
                </c:pt>
                <c:pt idx="647">
                  <c:v>0.112119282254139</c:v>
                </c:pt>
                <c:pt idx="648">
                  <c:v>0.18411686752036199</c:v>
                </c:pt>
                <c:pt idx="649">
                  <c:v>0.11248461513109309</c:v>
                </c:pt>
                <c:pt idx="650">
                  <c:v>0.2089246497252244</c:v>
                </c:pt>
                <c:pt idx="651">
                  <c:v>0.112119282254139</c:v>
                </c:pt>
                <c:pt idx="652">
                  <c:v>0.18411686752036199</c:v>
                </c:pt>
                <c:pt idx="653">
                  <c:v>0.12656661144618769</c:v>
                </c:pt>
                <c:pt idx="654">
                  <c:v>0.22846294333813222</c:v>
                </c:pt>
                <c:pt idx="655">
                  <c:v>0.119494788006845</c:v>
                </c:pt>
                <c:pt idx="656">
                  <c:v>0.18411686752036199</c:v>
                </c:pt>
                <c:pt idx="657">
                  <c:v>0.11583755518580621</c:v>
                </c:pt>
                <c:pt idx="658">
                  <c:v>0.2188237536342742</c:v>
                </c:pt>
                <c:pt idx="659">
                  <c:v>0.119494788006845</c:v>
                </c:pt>
                <c:pt idx="660">
                  <c:v>0.2169214298924883</c:v>
                </c:pt>
                <c:pt idx="661">
                  <c:v>0.1196671577631619</c:v>
                </c:pt>
                <c:pt idx="662">
                  <c:v>0.23143306902506181</c:v>
                </c:pt>
                <c:pt idx="663">
                  <c:v>0.2344302584202147</c:v>
                </c:pt>
                <c:pt idx="664">
                  <c:v>0.21706700667392892</c:v>
                </c:pt>
                <c:pt idx="665">
                  <c:v>0.11975108812538079</c:v>
                </c:pt>
                <c:pt idx="666">
                  <c:v>0.23931180610147909</c:v>
                </c:pt>
                <c:pt idx="667">
                  <c:v>0.2344302584202147</c:v>
                </c:pt>
                <c:pt idx="668">
                  <c:v>0.21706700667392892</c:v>
                </c:pt>
                <c:pt idx="669">
                  <c:v>0.11975108812538079</c:v>
                </c:pt>
                <c:pt idx="670">
                  <c:v>0.23931180610147909</c:v>
                </c:pt>
                <c:pt idx="671">
                  <c:v>0.12742165620484319</c:v>
                </c:pt>
                <c:pt idx="672">
                  <c:v>0.21706700667392892</c:v>
                </c:pt>
                <c:pt idx="673">
                  <c:v>0.11975108812538079</c:v>
                </c:pt>
                <c:pt idx="674">
                  <c:v>0.23436352523520468</c:v>
                </c:pt>
                <c:pt idx="675">
                  <c:v>0.12954345485907762</c:v>
                </c:pt>
                <c:pt idx="676">
                  <c:v>0.21706700667392892</c:v>
                </c:pt>
                <c:pt idx="677">
                  <c:v>0.11975108812538079</c:v>
                </c:pt>
                <c:pt idx="678">
                  <c:v>0.23436352523520468</c:v>
                </c:pt>
                <c:pt idx="679">
                  <c:v>0.12954345485907762</c:v>
                </c:pt>
                <c:pt idx="680">
                  <c:v>0.21706700667392892</c:v>
                </c:pt>
                <c:pt idx="681">
                  <c:v>0.11975108812538079</c:v>
                </c:pt>
                <c:pt idx="682">
                  <c:v>0.23436352523520468</c:v>
                </c:pt>
                <c:pt idx="683">
                  <c:v>0.12954345485907762</c:v>
                </c:pt>
                <c:pt idx="684">
                  <c:v>0.21696574539805041</c:v>
                </c:pt>
                <c:pt idx="685">
                  <c:v>0.1430272192997096</c:v>
                </c:pt>
                <c:pt idx="686">
                  <c:v>0.21772671829051052</c:v>
                </c:pt>
                <c:pt idx="687">
                  <c:v>0.12615002302842221</c:v>
                </c:pt>
                <c:pt idx="688">
                  <c:v>0.216448818650645</c:v>
                </c:pt>
                <c:pt idx="689">
                  <c:v>0.1430272192997096</c:v>
                </c:pt>
                <c:pt idx="690">
                  <c:v>0.21772671829051052</c:v>
                </c:pt>
                <c:pt idx="691">
                  <c:v>0.12615002302842221</c:v>
                </c:pt>
                <c:pt idx="692">
                  <c:v>0.23696359199131461</c:v>
                </c:pt>
                <c:pt idx="693">
                  <c:v>0.13977358150113439</c:v>
                </c:pt>
                <c:pt idx="694">
                  <c:v>0.21772671829051052</c:v>
                </c:pt>
                <c:pt idx="695">
                  <c:v>0.12615002302842221</c:v>
                </c:pt>
                <c:pt idx="696">
                  <c:v>0.23696359199131461</c:v>
                </c:pt>
                <c:pt idx="697">
                  <c:v>0.13977358150113439</c:v>
                </c:pt>
                <c:pt idx="698">
                  <c:v>0.21772671829051052</c:v>
                </c:pt>
                <c:pt idx="699">
                  <c:v>0.18446020036380872</c:v>
                </c:pt>
                <c:pt idx="700">
                  <c:v>0.23696359199131461</c:v>
                </c:pt>
                <c:pt idx="701">
                  <c:v>0.1457492516750693</c:v>
                </c:pt>
                <c:pt idx="702">
                  <c:v>0.15263165069527132</c:v>
                </c:pt>
                <c:pt idx="703">
                  <c:v>0.27789061501097861</c:v>
                </c:pt>
                <c:pt idx="704">
                  <c:v>0.21618004023948251</c:v>
                </c:pt>
                <c:pt idx="705">
                  <c:v>0.1457492516750693</c:v>
                </c:pt>
                <c:pt idx="706">
                  <c:v>0.23419946638182471</c:v>
                </c:pt>
                <c:pt idx="707">
                  <c:v>0.23703339960636968</c:v>
                </c:pt>
                <c:pt idx="708">
                  <c:v>0.23638717276110247</c:v>
                </c:pt>
                <c:pt idx="709">
                  <c:v>0.16391678058908526</c:v>
                </c:pt>
                <c:pt idx="710">
                  <c:v>0.23419946638182471</c:v>
                </c:pt>
                <c:pt idx="711">
                  <c:v>0.21979453767356549</c:v>
                </c:pt>
                <c:pt idx="712">
                  <c:v>0.23521936360316339</c:v>
                </c:pt>
                <c:pt idx="713">
                  <c:v>0.16308733224652908</c:v>
                </c:pt>
                <c:pt idx="714">
                  <c:v>0.1987521236694626</c:v>
                </c:pt>
                <c:pt idx="715">
                  <c:v>0.2181653971973786</c:v>
                </c:pt>
                <c:pt idx="716">
                  <c:v>0.1826252991692888</c:v>
                </c:pt>
                <c:pt idx="717">
                  <c:v>0.1305460005056274</c:v>
                </c:pt>
                <c:pt idx="718">
                  <c:v>0.1987521236694626</c:v>
                </c:pt>
                <c:pt idx="719">
                  <c:v>0.27799942908002351</c:v>
                </c:pt>
                <c:pt idx="720">
                  <c:v>0.18471396781211361</c:v>
                </c:pt>
                <c:pt idx="721">
                  <c:v>0.1226353540778802</c:v>
                </c:pt>
                <c:pt idx="722">
                  <c:v>0.17809879598409611</c:v>
                </c:pt>
                <c:pt idx="723">
                  <c:v>0.2197130072095228</c:v>
                </c:pt>
                <c:pt idx="724">
                  <c:v>0.21683180631953308</c:v>
                </c:pt>
                <c:pt idx="725">
                  <c:v>0.1098572493827651</c:v>
                </c:pt>
                <c:pt idx="726">
                  <c:v>0.17986938695060395</c:v>
                </c:pt>
                <c:pt idx="727">
                  <c:v>0.20390384738502404</c:v>
                </c:pt>
                <c:pt idx="728">
                  <c:v>0.20016280969026926</c:v>
                </c:pt>
                <c:pt idx="729">
                  <c:v>0.1363152129612496</c:v>
                </c:pt>
                <c:pt idx="730">
                  <c:v>0.17604591587635593</c:v>
                </c:pt>
                <c:pt idx="731">
                  <c:v>0.2235352962087479</c:v>
                </c:pt>
                <c:pt idx="732">
                  <c:v>0.2378631264337584</c:v>
                </c:pt>
                <c:pt idx="733">
                  <c:v>0.16497348463082473</c:v>
                </c:pt>
                <c:pt idx="734">
                  <c:v>0.18074116979405444</c:v>
                </c:pt>
                <c:pt idx="735">
                  <c:v>0.21160281661688729</c:v>
                </c:pt>
                <c:pt idx="736">
                  <c:v>0.2379352697816306</c:v>
                </c:pt>
                <c:pt idx="737">
                  <c:v>0.15415965695289169</c:v>
                </c:pt>
                <c:pt idx="738">
                  <c:v>0.1964203772815932</c:v>
                </c:pt>
                <c:pt idx="739">
                  <c:v>0.22217846113842402</c:v>
                </c:pt>
                <c:pt idx="740">
                  <c:v>0.19434100252683301</c:v>
                </c:pt>
                <c:pt idx="741">
                  <c:v>0.12093210515084982</c:v>
                </c:pt>
                <c:pt idx="742">
                  <c:v>0.21166664536734039</c:v>
                </c:pt>
                <c:pt idx="743">
                  <c:v>0.20529380293722038</c:v>
                </c:pt>
                <c:pt idx="744">
                  <c:v>0.20562204547840679</c:v>
                </c:pt>
                <c:pt idx="745">
                  <c:v>0.15198840841119771</c:v>
                </c:pt>
                <c:pt idx="746">
                  <c:v>0.18173331882748289</c:v>
                </c:pt>
                <c:pt idx="747">
                  <c:v>0.1970733857098575</c:v>
                </c:pt>
                <c:pt idx="748">
                  <c:v>0.21825816114888541</c:v>
                </c:pt>
                <c:pt idx="749">
                  <c:v>0.20239116110887823</c:v>
                </c:pt>
                <c:pt idx="750">
                  <c:v>0.1466748522787289</c:v>
                </c:pt>
                <c:pt idx="751">
                  <c:v>0.18848697599524622</c:v>
                </c:pt>
                <c:pt idx="752">
                  <c:v>0.11369905299643521</c:v>
                </c:pt>
                <c:pt idx="753">
                  <c:v>0.14343060382091111</c:v>
                </c:pt>
                <c:pt idx="754">
                  <c:v>0.15953930797654212</c:v>
                </c:pt>
                <c:pt idx="755">
                  <c:v>0.18091811625869819</c:v>
                </c:pt>
                <c:pt idx="756">
                  <c:v>0.11798998212428491</c:v>
                </c:pt>
                <c:pt idx="757">
                  <c:v>0.16348702216154989</c:v>
                </c:pt>
                <c:pt idx="758">
                  <c:v>0.30606387304413285</c:v>
                </c:pt>
                <c:pt idx="759">
                  <c:v>0.2845027273939395</c:v>
                </c:pt>
                <c:pt idx="760">
                  <c:v>5.8083163129162903E-2</c:v>
                </c:pt>
                <c:pt idx="761">
                  <c:v>0.2147878499729802</c:v>
                </c:pt>
                <c:pt idx="762">
                  <c:v>0.2542757164246896</c:v>
                </c:pt>
                <c:pt idx="763">
                  <c:v>0.25022086802430271</c:v>
                </c:pt>
                <c:pt idx="764">
                  <c:v>8.2789228900301409E-2</c:v>
                </c:pt>
                <c:pt idx="765">
                  <c:v>0.14810456719687159</c:v>
                </c:pt>
                <c:pt idx="766">
                  <c:v>0.2486965289545694</c:v>
                </c:pt>
                <c:pt idx="767">
                  <c:v>0.28321730395311828</c:v>
                </c:pt>
                <c:pt idx="768">
                  <c:v>0.13645610439704758</c:v>
                </c:pt>
                <c:pt idx="769">
                  <c:v>0.16077715901838818</c:v>
                </c:pt>
                <c:pt idx="770">
                  <c:v>0.18453247114984581</c:v>
                </c:pt>
                <c:pt idx="771">
                  <c:v>0.26396797362190944</c:v>
                </c:pt>
                <c:pt idx="772">
                  <c:v>0.10648495235482139</c:v>
                </c:pt>
                <c:pt idx="773">
                  <c:v>0.1199181046661123</c:v>
                </c:pt>
                <c:pt idx="774">
                  <c:v>0.25559183973990829</c:v>
                </c:pt>
                <c:pt idx="775">
                  <c:v>0.1894614745452225</c:v>
                </c:pt>
                <c:pt idx="776">
                  <c:v>0.1155232811694243</c:v>
                </c:pt>
                <c:pt idx="777">
                  <c:v>0.19607186754511452</c:v>
                </c:pt>
                <c:pt idx="778">
                  <c:v>0.17949815193206081</c:v>
                </c:pt>
                <c:pt idx="779">
                  <c:v>0.16170957828930121</c:v>
                </c:pt>
                <c:pt idx="780">
                  <c:v>0.14878380689778259</c:v>
                </c:pt>
                <c:pt idx="781">
                  <c:v>0.16641379627188679</c:v>
                </c:pt>
                <c:pt idx="782">
                  <c:v>0.26862006710469472</c:v>
                </c:pt>
                <c:pt idx="783">
                  <c:v>0.13466925404306282</c:v>
                </c:pt>
                <c:pt idx="784">
                  <c:v>0.27197053019476197</c:v>
                </c:pt>
                <c:pt idx="785">
                  <c:v>0.22492184192599851</c:v>
                </c:pt>
                <c:pt idx="786">
                  <c:v>0.20482131347983182</c:v>
                </c:pt>
                <c:pt idx="787">
                  <c:v>8.99165247161752E-2</c:v>
                </c:pt>
                <c:pt idx="788">
                  <c:v>0.10153411471457981</c:v>
                </c:pt>
                <c:pt idx="789">
                  <c:v>2.5375009496987299E-2</c:v>
                </c:pt>
                <c:pt idx="790">
                  <c:v>0.24417047992949609</c:v>
                </c:pt>
                <c:pt idx="791">
                  <c:v>0.1061410062400705</c:v>
                </c:pt>
                <c:pt idx="792">
                  <c:v>0.10063572499335689</c:v>
                </c:pt>
                <c:pt idx="793">
                  <c:v>7.8904928196194102E-2</c:v>
                </c:pt>
                <c:pt idx="794">
                  <c:v>0.25125618237180464</c:v>
                </c:pt>
                <c:pt idx="795">
                  <c:v>9.2859235885979191E-2</c:v>
                </c:pt>
                <c:pt idx="796">
                  <c:v>3.3527241680745001E-2</c:v>
                </c:pt>
                <c:pt idx="797">
                  <c:v>6.1660232771788497E-2</c:v>
                </c:pt>
                <c:pt idx="798">
                  <c:v>0.25018967311548662</c:v>
                </c:pt>
                <c:pt idx="799">
                  <c:v>0.16030153448731749</c:v>
                </c:pt>
                <c:pt idx="800">
                  <c:v>0.15736910826475808</c:v>
                </c:pt>
                <c:pt idx="801">
                  <c:v>0.1285162288725647</c:v>
                </c:pt>
                <c:pt idx="802">
                  <c:v>0.22102669639761452</c:v>
                </c:pt>
                <c:pt idx="803">
                  <c:v>0.2671708514066532</c:v>
                </c:pt>
                <c:pt idx="804">
                  <c:v>0.15540750971706699</c:v>
                </c:pt>
                <c:pt idx="805">
                  <c:v>0.13906374243083799</c:v>
                </c:pt>
                <c:pt idx="806">
                  <c:v>0.26216566118098211</c:v>
                </c:pt>
                <c:pt idx="807">
                  <c:v>0.19036158643448609</c:v>
                </c:pt>
                <c:pt idx="808">
                  <c:v>0.1064360953774651</c:v>
                </c:pt>
                <c:pt idx="809">
                  <c:v>0.17526816852219468</c:v>
                </c:pt>
                <c:pt idx="810">
                  <c:v>0.29023404419483589</c:v>
                </c:pt>
                <c:pt idx="811">
                  <c:v>0.19274484758485189</c:v>
                </c:pt>
                <c:pt idx="812">
                  <c:v>0.1202138610703129</c:v>
                </c:pt>
                <c:pt idx="813">
                  <c:v>0.21128616190081639</c:v>
                </c:pt>
                <c:pt idx="814">
                  <c:v>0.1632387715591517</c:v>
                </c:pt>
                <c:pt idx="815">
                  <c:v>0.24969160113359501</c:v>
                </c:pt>
                <c:pt idx="816">
                  <c:v>0.14580882493914901</c:v>
                </c:pt>
                <c:pt idx="817">
                  <c:v>0.178086255341669</c:v>
                </c:pt>
                <c:pt idx="818">
                  <c:v>0.1618443749828252</c:v>
                </c:pt>
                <c:pt idx="819">
                  <c:v>0.15323676710499701</c:v>
                </c:pt>
                <c:pt idx="820">
                  <c:v>0.16284889358502661</c:v>
                </c:pt>
                <c:pt idx="821">
                  <c:v>0.10028083728321301</c:v>
                </c:pt>
                <c:pt idx="822">
                  <c:v>6.9105483747873411E-2</c:v>
                </c:pt>
                <c:pt idx="823">
                  <c:v>6.53341981981298E-2</c:v>
                </c:pt>
                <c:pt idx="824">
                  <c:v>0.1352846009428687</c:v>
                </c:pt>
                <c:pt idx="825">
                  <c:v>0.1210779031564546</c:v>
                </c:pt>
                <c:pt idx="826">
                  <c:v>9.4760787305414804E-2</c:v>
                </c:pt>
                <c:pt idx="827">
                  <c:v>0.109656801681243</c:v>
                </c:pt>
                <c:pt idx="828">
                  <c:v>4.6963183489649202E-2</c:v>
                </c:pt>
                <c:pt idx="829">
                  <c:v>8.8217378880081396E-2</c:v>
                </c:pt>
                <c:pt idx="830">
                  <c:v>9.0427855677270505E-2</c:v>
                </c:pt>
                <c:pt idx="831">
                  <c:v>0.104041016646506</c:v>
                </c:pt>
                <c:pt idx="832">
                  <c:v>3.3469760248986603E-2</c:v>
                </c:pt>
                <c:pt idx="833">
                  <c:v>9.3854000353196104E-2</c:v>
                </c:pt>
                <c:pt idx="834">
                  <c:v>0.10052498650657671</c:v>
                </c:pt>
                <c:pt idx="835">
                  <c:v>9.3494979626713201E-2</c:v>
                </c:pt>
                <c:pt idx="836">
                  <c:v>9.4880322660213401E-2</c:v>
                </c:pt>
                <c:pt idx="837">
                  <c:v>8.6490398933121798E-2</c:v>
                </c:pt>
                <c:pt idx="838">
                  <c:v>0.1127776830050579</c:v>
                </c:pt>
                <c:pt idx="839">
                  <c:v>0.14177510721794659</c:v>
                </c:pt>
                <c:pt idx="840">
                  <c:v>4.452607545412629E-2</c:v>
                </c:pt>
                <c:pt idx="841">
                  <c:v>8.2968473898720599E-2</c:v>
                </c:pt>
                <c:pt idx="842">
                  <c:v>8.8705137364524705E-2</c:v>
                </c:pt>
                <c:pt idx="843">
                  <c:v>8.6444647101627206E-2</c:v>
                </c:pt>
                <c:pt idx="844">
                  <c:v>3.5111318122713286E-2</c:v>
                </c:pt>
                <c:pt idx="845">
                  <c:v>2.71871906701696E-2</c:v>
                </c:pt>
                <c:pt idx="846">
                  <c:v>0.12090789627656991</c:v>
                </c:pt>
                <c:pt idx="847">
                  <c:v>0</c:v>
                </c:pt>
                <c:pt idx="848">
                  <c:v>4.1082704280768288E-2</c:v>
                </c:pt>
                <c:pt idx="849">
                  <c:v>7.9078161635659103E-2</c:v>
                </c:pt>
                <c:pt idx="850">
                  <c:v>2.7403160672348902E-2</c:v>
                </c:pt>
                <c:pt idx="851">
                  <c:v>0</c:v>
                </c:pt>
                <c:pt idx="852">
                  <c:v>6.4177446483010603E-2</c:v>
                </c:pt>
                <c:pt idx="853">
                  <c:v>0.1313027227921503</c:v>
                </c:pt>
                <c:pt idx="854">
                  <c:v>0.102578822505229</c:v>
                </c:pt>
                <c:pt idx="855">
                  <c:v>6.2897939167816497E-2</c:v>
                </c:pt>
                <c:pt idx="856">
                  <c:v>4.9366599559459073E-2</c:v>
                </c:pt>
                <c:pt idx="857">
                  <c:v>0.1057762820288233</c:v>
                </c:pt>
                <c:pt idx="858">
                  <c:v>3.2579683810798302E-2</c:v>
                </c:pt>
                <c:pt idx="859">
                  <c:v>7.9614086272197897E-3</c:v>
                </c:pt>
                <c:pt idx="860">
                  <c:v>0.1009327109974764</c:v>
                </c:pt>
                <c:pt idx="861">
                  <c:v>0.14828040991496938</c:v>
                </c:pt>
                <c:pt idx="862">
                  <c:v>5.6316049623991005E-2</c:v>
                </c:pt>
                <c:pt idx="863">
                  <c:v>0</c:v>
                </c:pt>
                <c:pt idx="864">
                  <c:v>6.4989265622118236E-2</c:v>
                </c:pt>
                <c:pt idx="865">
                  <c:v>0.14495087470395548</c:v>
                </c:pt>
                <c:pt idx="866">
                  <c:v>0.12985729178227221</c:v>
                </c:pt>
                <c:pt idx="867">
                  <c:v>0</c:v>
                </c:pt>
                <c:pt idx="868">
                  <c:v>6.2150959831207699E-2</c:v>
                </c:pt>
                <c:pt idx="869">
                  <c:v>0.1323274179186788</c:v>
                </c:pt>
                <c:pt idx="870">
                  <c:v>5.2706040450479996E-2</c:v>
                </c:pt>
                <c:pt idx="871">
                  <c:v>4.99218789632625E-2</c:v>
                </c:pt>
                <c:pt idx="872">
                  <c:v>1.7684257088261209E-2</c:v>
                </c:pt>
                <c:pt idx="873">
                  <c:v>0.15108102382072092</c:v>
                </c:pt>
                <c:pt idx="874">
                  <c:v>2.0719784734940728E-2</c:v>
                </c:pt>
                <c:pt idx="875">
                  <c:v>5.2791384908780201E-2</c:v>
                </c:pt>
                <c:pt idx="876">
                  <c:v>6.0765450971176305E-2</c:v>
                </c:pt>
                <c:pt idx="877">
                  <c:v>0.13872490509586149</c:v>
                </c:pt>
                <c:pt idx="878">
                  <c:v>4.46600834768048E-2</c:v>
                </c:pt>
                <c:pt idx="879">
                  <c:v>6.5703853770881199E-2</c:v>
                </c:pt>
                <c:pt idx="880">
                  <c:v>6.1281456904708202E-2</c:v>
                </c:pt>
                <c:pt idx="881">
                  <c:v>0.10686049580771739</c:v>
                </c:pt>
                <c:pt idx="882">
                  <c:v>7.4640701284644506E-2</c:v>
                </c:pt>
                <c:pt idx="883">
                  <c:v>6.00907599357592E-2</c:v>
                </c:pt>
                <c:pt idx="884">
                  <c:v>4.3874033896651801E-2</c:v>
                </c:pt>
                <c:pt idx="885">
                  <c:v>2.23900791798986E-2</c:v>
                </c:pt>
                <c:pt idx="886">
                  <c:v>2.4852941367933298E-2</c:v>
                </c:pt>
                <c:pt idx="887">
                  <c:v>0.1323003143628998</c:v>
                </c:pt>
                <c:pt idx="888">
                  <c:v>2.4092258307226899E-2</c:v>
                </c:pt>
                <c:pt idx="889">
                  <c:v>8.1691065426763201E-2</c:v>
                </c:pt>
                <c:pt idx="890">
                  <c:v>1.08023419497601E-2</c:v>
                </c:pt>
                <c:pt idx="891">
                  <c:v>5.7515073774127096E-2</c:v>
                </c:pt>
                <c:pt idx="892">
                  <c:v>0</c:v>
                </c:pt>
                <c:pt idx="893">
                  <c:v>5.0803494480371199E-2</c:v>
                </c:pt>
                <c:pt idx="894">
                  <c:v>0</c:v>
                </c:pt>
                <c:pt idx="895">
                  <c:v>2.8113670898753398E-2</c:v>
                </c:pt>
                <c:pt idx="896">
                  <c:v>3.0287914374377101E-2</c:v>
                </c:pt>
                <c:pt idx="897">
                  <c:v>0.14577282319362778</c:v>
                </c:pt>
                <c:pt idx="898">
                  <c:v>8.7165693970423508E-2</c:v>
                </c:pt>
                <c:pt idx="899">
                  <c:v>8.0422298178581209E-2</c:v>
                </c:pt>
                <c:pt idx="900">
                  <c:v>2.2647552886528099E-2</c:v>
                </c:pt>
                <c:pt idx="901">
                  <c:v>0.1395759015843594</c:v>
                </c:pt>
                <c:pt idx="902">
                  <c:v>8.6721145497406643E-2</c:v>
                </c:pt>
                <c:pt idx="903">
                  <c:v>5.5721793628141399E-2</c:v>
                </c:pt>
                <c:pt idx="904">
                  <c:v>2.1916924626637E-2</c:v>
                </c:pt>
                <c:pt idx="905">
                  <c:v>4.9553351861309797E-2</c:v>
                </c:pt>
                <c:pt idx="906">
                  <c:v>3.3023631152048302E-2</c:v>
                </c:pt>
                <c:pt idx="907">
                  <c:v>7.4142622459254404E-2</c:v>
                </c:pt>
                <c:pt idx="908">
                  <c:v>5.2425089757883098E-2</c:v>
                </c:pt>
                <c:pt idx="909">
                  <c:v>3.3104981384279301E-2</c:v>
                </c:pt>
                <c:pt idx="910">
                  <c:v>8.4049877572577703E-2</c:v>
                </c:pt>
                <c:pt idx="911">
                  <c:v>3.4598134412725301E-2</c:v>
                </c:pt>
                <c:pt idx="912">
                  <c:v>6.0496643900930597E-2</c:v>
                </c:pt>
                <c:pt idx="913">
                  <c:v>4.4361268551893498E-2</c:v>
                </c:pt>
                <c:pt idx="914">
                  <c:v>3.3165057129863201E-2</c:v>
                </c:pt>
                <c:pt idx="915">
                  <c:v>3.3560188386890802E-2</c:v>
                </c:pt>
                <c:pt idx="916">
                  <c:v>4.0459677769784499E-2</c:v>
                </c:pt>
                <c:pt idx="917">
                  <c:v>2.0302575307810121E-2</c:v>
                </c:pt>
                <c:pt idx="918">
                  <c:v>5.1724353581701901E-3</c:v>
                </c:pt>
                <c:pt idx="919">
                  <c:v>2.8526549925830098E-2</c:v>
                </c:pt>
                <c:pt idx="920">
                  <c:v>5.7929427442805603E-2</c:v>
                </c:pt>
                <c:pt idx="921">
                  <c:v>5.4910223229645103E-2</c:v>
                </c:pt>
                <c:pt idx="922">
                  <c:v>4.2546636515592103E-2</c:v>
                </c:pt>
                <c:pt idx="923">
                  <c:v>7.726629031702989E-2</c:v>
                </c:pt>
                <c:pt idx="924">
                  <c:v>1.9176877382501321E-2</c:v>
                </c:pt>
                <c:pt idx="925">
                  <c:v>3.439118369560424E-2</c:v>
                </c:pt>
                <c:pt idx="926">
                  <c:v>4.5992618526331797E-2</c:v>
                </c:pt>
                <c:pt idx="927">
                  <c:v>6.9824043242959904E-2</c:v>
                </c:pt>
                <c:pt idx="928">
                  <c:v>2.7632595570033128E-2</c:v>
                </c:pt>
                <c:pt idx="929">
                  <c:v>1.9986803928409149E-2</c:v>
                </c:pt>
                <c:pt idx="930">
                  <c:v>1.4637196584629201E-2</c:v>
                </c:pt>
                <c:pt idx="931">
                  <c:v>1.46290684921727E-2</c:v>
                </c:pt>
                <c:pt idx="932">
                  <c:v>2.38826165204182E-2</c:v>
                </c:pt>
                <c:pt idx="933">
                  <c:v>5.5890303403685504E-2</c:v>
                </c:pt>
                <c:pt idx="934">
                  <c:v>2.794340161843779E-2</c:v>
                </c:pt>
                <c:pt idx="935">
                  <c:v>4.5644275974359702E-2</c:v>
                </c:pt>
                <c:pt idx="936">
                  <c:v>3.5960560313091E-2</c:v>
                </c:pt>
                <c:pt idx="937">
                  <c:v>1.9712803890237302E-2</c:v>
                </c:pt>
                <c:pt idx="938">
                  <c:v>0</c:v>
                </c:pt>
                <c:pt idx="939">
                  <c:v>7.15293166119889E-2</c:v>
                </c:pt>
                <c:pt idx="940">
                  <c:v>0.10439446648452561</c:v>
                </c:pt>
                <c:pt idx="941">
                  <c:v>5.9035638157905398E-2</c:v>
                </c:pt>
                <c:pt idx="942">
                  <c:v>7.4139354884342201E-2</c:v>
                </c:pt>
                <c:pt idx="943">
                  <c:v>4.2452902033362702E-2</c:v>
                </c:pt>
                <c:pt idx="944">
                  <c:v>9.5931329650307012E-2</c:v>
                </c:pt>
                <c:pt idx="945">
                  <c:v>2.2709573491471801E-2</c:v>
                </c:pt>
                <c:pt idx="946">
                  <c:v>5.20398992377454E-2</c:v>
                </c:pt>
                <c:pt idx="947">
                  <c:v>6.5584618754374796E-2</c:v>
                </c:pt>
                <c:pt idx="948">
                  <c:v>6.844131344024551E-2</c:v>
                </c:pt>
                <c:pt idx="949">
                  <c:v>0.1044185459046254</c:v>
                </c:pt>
                <c:pt idx="950">
                  <c:v>0.21032549071129952</c:v>
                </c:pt>
                <c:pt idx="951">
                  <c:v>4.5148552548434404E-2</c:v>
                </c:pt>
                <c:pt idx="952">
                  <c:v>7.7308859757844794E-2</c:v>
                </c:pt>
                <c:pt idx="953">
                  <c:v>0.11105210986232091</c:v>
                </c:pt>
                <c:pt idx="954">
                  <c:v>0</c:v>
                </c:pt>
                <c:pt idx="955">
                  <c:v>9.4058547614625995E-2</c:v>
                </c:pt>
                <c:pt idx="956">
                  <c:v>7.7160381087027399E-2</c:v>
                </c:pt>
                <c:pt idx="957">
                  <c:v>0.1057702421106639</c:v>
                </c:pt>
                <c:pt idx="958">
                  <c:v>0.112286941954923</c:v>
                </c:pt>
                <c:pt idx="959">
                  <c:v>0.1372462894390799</c:v>
                </c:pt>
                <c:pt idx="960">
                  <c:v>0.1242182658488756</c:v>
                </c:pt>
                <c:pt idx="961">
                  <c:v>0.1688917762258359</c:v>
                </c:pt>
                <c:pt idx="962">
                  <c:v>5.13274324393534E-2</c:v>
                </c:pt>
                <c:pt idx="963">
                  <c:v>0.1245284048994072</c:v>
                </c:pt>
                <c:pt idx="964">
                  <c:v>0.1187835665331998</c:v>
                </c:pt>
                <c:pt idx="965">
                  <c:v>0.121121897457504</c:v>
                </c:pt>
                <c:pt idx="966">
                  <c:v>2.205351268841E-2</c:v>
                </c:pt>
                <c:pt idx="967">
                  <c:v>7.0713891690815905E-2</c:v>
                </c:pt>
                <c:pt idx="968">
                  <c:v>0.1077298575356558</c:v>
                </c:pt>
                <c:pt idx="969">
                  <c:v>5.4276445948199997E-2</c:v>
                </c:pt>
                <c:pt idx="970">
                  <c:v>2.0890789001737301E-2</c:v>
                </c:pt>
                <c:pt idx="971">
                  <c:v>0.2194880574483925</c:v>
                </c:pt>
                <c:pt idx="972">
                  <c:v>0.12093185765255379</c:v>
                </c:pt>
                <c:pt idx="973">
                  <c:v>0.251762503992843</c:v>
                </c:pt>
                <c:pt idx="974">
                  <c:v>9.964291265969849E-2</c:v>
                </c:pt>
                <c:pt idx="975">
                  <c:v>0.1266277922872818</c:v>
                </c:pt>
                <c:pt idx="976">
                  <c:v>0.11930198532394841</c:v>
                </c:pt>
                <c:pt idx="977">
                  <c:v>0.23467995474251629</c:v>
                </c:pt>
                <c:pt idx="978">
                  <c:v>6.3635813108566502E-2</c:v>
                </c:pt>
                <c:pt idx="979">
                  <c:v>0.1328185477301129</c:v>
                </c:pt>
                <c:pt idx="980">
                  <c:v>0.15404013625928911</c:v>
                </c:pt>
                <c:pt idx="981">
                  <c:v>0.22756576285341279</c:v>
                </c:pt>
                <c:pt idx="982">
                  <c:v>2.2204142122437601E-2</c:v>
                </c:pt>
                <c:pt idx="983">
                  <c:v>0.17907325203241162</c:v>
                </c:pt>
                <c:pt idx="984">
                  <c:v>9.833425421110259E-2</c:v>
                </c:pt>
                <c:pt idx="985">
                  <c:v>0.19263544854815129</c:v>
                </c:pt>
                <c:pt idx="986">
                  <c:v>2.2189069876819699E-2</c:v>
                </c:pt>
                <c:pt idx="987">
                  <c:v>0.10373765886167211</c:v>
                </c:pt>
                <c:pt idx="988">
                  <c:v>3.7494540461543803E-2</c:v>
                </c:pt>
                <c:pt idx="989">
                  <c:v>0.17548422714737388</c:v>
                </c:pt>
                <c:pt idx="990">
                  <c:v>2.1356585016451799E-2</c:v>
                </c:pt>
                <c:pt idx="991">
                  <c:v>2.1223815466575601E-2</c:v>
                </c:pt>
                <c:pt idx="992">
                  <c:v>2.11808379625371E-2</c:v>
                </c:pt>
                <c:pt idx="993">
                  <c:v>0.18266330390125168</c:v>
                </c:pt>
                <c:pt idx="994">
                  <c:v>2.11808379625371E-2</c:v>
                </c:pt>
                <c:pt idx="995">
                  <c:v>9.6549545585231294E-2</c:v>
                </c:pt>
                <c:pt idx="996">
                  <c:v>0.1016358921333502</c:v>
                </c:pt>
                <c:pt idx="997">
                  <c:v>0.2122492723303194</c:v>
                </c:pt>
                <c:pt idx="998">
                  <c:v>2.11808379625371E-2</c:v>
                </c:pt>
                <c:pt idx="999">
                  <c:v>9.6549545585231294E-2</c:v>
                </c:pt>
                <c:pt idx="1000">
                  <c:v>0.10084200684522769</c:v>
                </c:pt>
                <c:pt idx="1001">
                  <c:v>0.16539294856441561</c:v>
                </c:pt>
                <c:pt idx="1002">
                  <c:v>2.11808379625371E-2</c:v>
                </c:pt>
                <c:pt idx="1003">
                  <c:v>9.6731956534050506E-2</c:v>
                </c:pt>
                <c:pt idx="1004">
                  <c:v>8.3140828873565609E-2</c:v>
                </c:pt>
                <c:pt idx="1005">
                  <c:v>0.16405730505429772</c:v>
                </c:pt>
                <c:pt idx="1006">
                  <c:v>2.1227567259122501E-2</c:v>
                </c:pt>
                <c:pt idx="1007">
                  <c:v>9.5909135606770501E-2</c:v>
                </c:pt>
                <c:pt idx="1008">
                  <c:v>8.3105106829375802E-2</c:v>
                </c:pt>
                <c:pt idx="1009">
                  <c:v>0.16387957986378979</c:v>
                </c:pt>
                <c:pt idx="1010">
                  <c:v>2.1227567259122501E-2</c:v>
                </c:pt>
                <c:pt idx="1011">
                  <c:v>9.5909135606770501E-2</c:v>
                </c:pt>
                <c:pt idx="1012">
                  <c:v>8.2956859904883398E-2</c:v>
                </c:pt>
                <c:pt idx="1013">
                  <c:v>0.1659640904597012</c:v>
                </c:pt>
                <c:pt idx="1014">
                  <c:v>2.1145006227117499E-2</c:v>
                </c:pt>
                <c:pt idx="1015">
                  <c:v>9.6400302835354404E-2</c:v>
                </c:pt>
                <c:pt idx="1016">
                  <c:v>8.2558613807604903E-2</c:v>
                </c:pt>
                <c:pt idx="1017">
                  <c:v>0.16192061023224069</c:v>
                </c:pt>
                <c:pt idx="1018">
                  <c:v>2.1163991267312499E-2</c:v>
                </c:pt>
                <c:pt idx="1019">
                  <c:v>9.6400302835354404E-2</c:v>
                </c:pt>
                <c:pt idx="1020">
                  <c:v>8.2530744191805602E-2</c:v>
                </c:pt>
                <c:pt idx="1021">
                  <c:v>0.16192061023224069</c:v>
                </c:pt>
                <c:pt idx="1022">
                  <c:v>3.7226471082535101E-2</c:v>
                </c:pt>
                <c:pt idx="1023">
                  <c:v>9.6907470165817286E-2</c:v>
                </c:pt>
                <c:pt idx="1024">
                  <c:v>0.13035367827392561</c:v>
                </c:pt>
                <c:pt idx="1025">
                  <c:v>0.2310602161357701</c:v>
                </c:pt>
                <c:pt idx="1026">
                  <c:v>0.16183676324521351</c:v>
                </c:pt>
                <c:pt idx="1027">
                  <c:v>0.1877793102853231</c:v>
                </c:pt>
                <c:pt idx="1028">
                  <c:v>0.1716906829973226</c:v>
                </c:pt>
                <c:pt idx="1029">
                  <c:v>0.26698745381397637</c:v>
                </c:pt>
                <c:pt idx="1030">
                  <c:v>0.111677136601394</c:v>
                </c:pt>
                <c:pt idx="1031">
                  <c:v>0.20449911703946178</c:v>
                </c:pt>
                <c:pt idx="1032">
                  <c:v>0.17833984149866999</c:v>
                </c:pt>
                <c:pt idx="1033">
                  <c:v>0.2108413764246253</c:v>
                </c:pt>
                <c:pt idx="1034">
                  <c:v>0.20637620403841261</c:v>
                </c:pt>
                <c:pt idx="1035">
                  <c:v>0.20410386960857008</c:v>
                </c:pt>
                <c:pt idx="1036">
                  <c:v>0.17599913925560401</c:v>
                </c:pt>
                <c:pt idx="1037">
                  <c:v>0.2147378324780711</c:v>
                </c:pt>
                <c:pt idx="1038">
                  <c:v>0.21619546206607859</c:v>
                </c:pt>
                <c:pt idx="1039">
                  <c:v>0.2739374870830984</c:v>
                </c:pt>
                <c:pt idx="1040">
                  <c:v>0.21618764101398039</c:v>
                </c:pt>
                <c:pt idx="1041">
                  <c:v>0.2147378324780711</c:v>
                </c:pt>
                <c:pt idx="1042">
                  <c:v>0.21619546206607859</c:v>
                </c:pt>
                <c:pt idx="1043">
                  <c:v>0.2786343704904245</c:v>
                </c:pt>
                <c:pt idx="1044">
                  <c:v>0.221833806995931</c:v>
                </c:pt>
                <c:pt idx="1045">
                  <c:v>0.2147378324780711</c:v>
                </c:pt>
                <c:pt idx="1046">
                  <c:v>0.21619546206607859</c:v>
                </c:pt>
                <c:pt idx="1047">
                  <c:v>0.2786343704904245</c:v>
                </c:pt>
                <c:pt idx="1048">
                  <c:v>0.221833806995931</c:v>
                </c:pt>
                <c:pt idx="1049">
                  <c:v>0.21880396690415099</c:v>
                </c:pt>
                <c:pt idx="1050">
                  <c:v>0.213419976974766</c:v>
                </c:pt>
                <c:pt idx="1051">
                  <c:v>0.27952397610432456</c:v>
                </c:pt>
                <c:pt idx="1052">
                  <c:v>0.221833806995931</c:v>
                </c:pt>
                <c:pt idx="1053">
                  <c:v>0.21880396690415099</c:v>
                </c:pt>
                <c:pt idx="1054">
                  <c:v>0.2140877811788808</c:v>
                </c:pt>
                <c:pt idx="1055">
                  <c:v>0.29607021389942123</c:v>
                </c:pt>
                <c:pt idx="1056">
                  <c:v>0.24043566961270491</c:v>
                </c:pt>
                <c:pt idx="1057">
                  <c:v>0.22281487813961889</c:v>
                </c:pt>
                <c:pt idx="1058">
                  <c:v>7.1529422325750103E-2</c:v>
                </c:pt>
                <c:pt idx="1059">
                  <c:v>0.26485088317007133</c:v>
                </c:pt>
                <c:pt idx="1060">
                  <c:v>0.25305127164481078</c:v>
                </c:pt>
                <c:pt idx="1061">
                  <c:v>0.234010037831832</c:v>
                </c:pt>
                <c:pt idx="1062">
                  <c:v>7.1529422325750103E-2</c:v>
                </c:pt>
                <c:pt idx="1063">
                  <c:v>0.22707911635289318</c:v>
                </c:pt>
                <c:pt idx="1064">
                  <c:v>0.24140687134449462</c:v>
                </c:pt>
                <c:pt idx="1065">
                  <c:v>0.22409220571403249</c:v>
                </c:pt>
                <c:pt idx="1066">
                  <c:v>0.1719896058198391</c:v>
                </c:pt>
                <c:pt idx="1067">
                  <c:v>0.2141021234454337</c:v>
                </c:pt>
                <c:pt idx="1068">
                  <c:v>0.21358238554473169</c:v>
                </c:pt>
                <c:pt idx="1069">
                  <c:v>0.21330574909986888</c:v>
                </c:pt>
                <c:pt idx="1070">
                  <c:v>0.1719896058198391</c:v>
                </c:pt>
                <c:pt idx="1071">
                  <c:v>0.2141021234454337</c:v>
                </c:pt>
                <c:pt idx="1072">
                  <c:v>0.22111415635790238</c:v>
                </c:pt>
                <c:pt idx="1073">
                  <c:v>0.21330574909986888</c:v>
                </c:pt>
                <c:pt idx="1074">
                  <c:v>0.1719896058198391</c:v>
                </c:pt>
                <c:pt idx="1075">
                  <c:v>0.2141021234454337</c:v>
                </c:pt>
                <c:pt idx="1076">
                  <c:v>0.222092161398455</c:v>
                </c:pt>
                <c:pt idx="1077">
                  <c:v>0.21330574909986888</c:v>
                </c:pt>
                <c:pt idx="1078">
                  <c:v>0.17194428310830612</c:v>
                </c:pt>
                <c:pt idx="1079">
                  <c:v>0.2141021234454337</c:v>
                </c:pt>
                <c:pt idx="1080">
                  <c:v>0.22237364749979149</c:v>
                </c:pt>
                <c:pt idx="1081">
                  <c:v>0.21330574909986888</c:v>
                </c:pt>
                <c:pt idx="1082">
                  <c:v>0.17194428310830612</c:v>
                </c:pt>
                <c:pt idx="1083">
                  <c:v>0.2141021234454337</c:v>
                </c:pt>
                <c:pt idx="1084">
                  <c:v>0.2237625102263299</c:v>
                </c:pt>
                <c:pt idx="1085">
                  <c:v>0.21330574909986888</c:v>
                </c:pt>
                <c:pt idx="1086">
                  <c:v>0.17143032526049151</c:v>
                </c:pt>
                <c:pt idx="1087">
                  <c:v>0.2141021234454337</c:v>
                </c:pt>
                <c:pt idx="1088">
                  <c:v>0.22299289676039358</c:v>
                </c:pt>
                <c:pt idx="1089">
                  <c:v>0.18156360807987959</c:v>
                </c:pt>
                <c:pt idx="1090">
                  <c:v>0.17143427898008101</c:v>
                </c:pt>
                <c:pt idx="1091">
                  <c:v>0.26237485431006519</c:v>
                </c:pt>
                <c:pt idx="1092">
                  <c:v>0.24702654528614831</c:v>
                </c:pt>
                <c:pt idx="1093">
                  <c:v>0.19408306266704961</c:v>
                </c:pt>
                <c:pt idx="1094">
                  <c:v>0.163359470470198</c:v>
                </c:pt>
                <c:pt idx="1095">
                  <c:v>0.22782623819919309</c:v>
                </c:pt>
                <c:pt idx="1096">
                  <c:v>0.2171453041047875</c:v>
                </c:pt>
                <c:pt idx="1097">
                  <c:v>0.1805702010138171</c:v>
                </c:pt>
                <c:pt idx="1098">
                  <c:v>0.166935189637476</c:v>
                </c:pt>
                <c:pt idx="1099">
                  <c:v>0.2314876567038317</c:v>
                </c:pt>
                <c:pt idx="1100">
                  <c:v>0.2333242315971692</c:v>
                </c:pt>
                <c:pt idx="1101">
                  <c:v>0.19433920920912429</c:v>
                </c:pt>
                <c:pt idx="1102">
                  <c:v>0.17644318549170801</c:v>
                </c:pt>
                <c:pt idx="1103">
                  <c:v>0.24582648512756841</c:v>
                </c:pt>
                <c:pt idx="1104">
                  <c:v>0.23376473799441172</c:v>
                </c:pt>
                <c:pt idx="1105">
                  <c:v>0.19433920920912429</c:v>
                </c:pt>
                <c:pt idx="1106">
                  <c:v>0.17644318549170801</c:v>
                </c:pt>
                <c:pt idx="1107">
                  <c:v>0.24679183875076802</c:v>
                </c:pt>
                <c:pt idx="1108">
                  <c:v>0.23443325017164079</c:v>
                </c:pt>
                <c:pt idx="1109">
                  <c:v>0.19467875991277242</c:v>
                </c:pt>
                <c:pt idx="1110">
                  <c:v>0.1307926099844765</c:v>
                </c:pt>
                <c:pt idx="1111">
                  <c:v>0.24576351097455079</c:v>
                </c:pt>
                <c:pt idx="1112">
                  <c:v>0.2351209408807296</c:v>
                </c:pt>
                <c:pt idx="1113">
                  <c:v>0.18267757453368039</c:v>
                </c:pt>
                <c:pt idx="1114">
                  <c:v>0.12117517025040001</c:v>
                </c:pt>
                <c:pt idx="1115">
                  <c:v>0.246198051895855</c:v>
                </c:pt>
                <c:pt idx="1116">
                  <c:v>0.23443325017164079</c:v>
                </c:pt>
                <c:pt idx="1117">
                  <c:v>0.18188357771612651</c:v>
                </c:pt>
                <c:pt idx="1118">
                  <c:v>0.12130348646247199</c:v>
                </c:pt>
                <c:pt idx="1119">
                  <c:v>0.24598771127942701</c:v>
                </c:pt>
                <c:pt idx="1120">
                  <c:v>0.23343743578280729</c:v>
                </c:pt>
                <c:pt idx="1121">
                  <c:v>0.18308353683084239</c:v>
                </c:pt>
                <c:pt idx="1122">
                  <c:v>0.1583955055232745</c:v>
                </c:pt>
                <c:pt idx="1123">
                  <c:v>0.24599803996445452</c:v>
                </c:pt>
                <c:pt idx="1124">
                  <c:v>0.2351200427299274</c:v>
                </c:pt>
                <c:pt idx="1125">
                  <c:v>0.2050556205505642</c:v>
                </c:pt>
                <c:pt idx="1126">
                  <c:v>0.13803806803027069</c:v>
                </c:pt>
                <c:pt idx="1127">
                  <c:v>0.24619206655967898</c:v>
                </c:pt>
                <c:pt idx="1128">
                  <c:v>0.23565444482328271</c:v>
                </c:pt>
                <c:pt idx="1129">
                  <c:v>0.20671165508660833</c:v>
                </c:pt>
                <c:pt idx="1130">
                  <c:v>0.1626021806372136</c:v>
                </c:pt>
                <c:pt idx="1131">
                  <c:v>0.2455770678308975</c:v>
                </c:pt>
                <c:pt idx="1132">
                  <c:v>0.23399966975070791</c:v>
                </c:pt>
                <c:pt idx="1133">
                  <c:v>0.20465674337197171</c:v>
                </c:pt>
                <c:pt idx="1134">
                  <c:v>0.16228093461575349</c:v>
                </c:pt>
                <c:pt idx="1135">
                  <c:v>0.24588221058245241</c:v>
                </c:pt>
                <c:pt idx="1136">
                  <c:v>0.23531413698357262</c:v>
                </c:pt>
                <c:pt idx="1137">
                  <c:v>0.2052981739046689</c:v>
                </c:pt>
                <c:pt idx="1138">
                  <c:v>0.1629484387632916</c:v>
                </c:pt>
                <c:pt idx="1139">
                  <c:v>0.24682462437310698</c:v>
                </c:pt>
                <c:pt idx="1140">
                  <c:v>0.2353357123880436</c:v>
                </c:pt>
                <c:pt idx="1141">
                  <c:v>0.20571358946416318</c:v>
                </c:pt>
                <c:pt idx="1142">
                  <c:v>0.1646540411811111</c:v>
                </c:pt>
                <c:pt idx="1143">
                  <c:v>0.246317858358227</c:v>
                </c:pt>
                <c:pt idx="1144">
                  <c:v>0.22133685147235121</c:v>
                </c:pt>
                <c:pt idx="1145">
                  <c:v>0.33012493627741002</c:v>
                </c:pt>
                <c:pt idx="1146">
                  <c:v>0.19154320454909368</c:v>
                </c:pt>
                <c:pt idx="1147">
                  <c:v>0.31367201943164902</c:v>
                </c:pt>
                <c:pt idx="1148">
                  <c:v>0.25988518277320721</c:v>
                </c:pt>
                <c:pt idx="1149">
                  <c:v>0.19517670237741219</c:v>
                </c:pt>
                <c:pt idx="1150">
                  <c:v>0.2213805113501115</c:v>
                </c:pt>
                <c:pt idx="1151">
                  <c:v>0.23420337730237931</c:v>
                </c:pt>
                <c:pt idx="1152">
                  <c:v>0.13097749983617105</c:v>
                </c:pt>
                <c:pt idx="1153">
                  <c:v>0.3326954326007866</c:v>
                </c:pt>
                <c:pt idx="1154">
                  <c:v>0.10551409331537601</c:v>
                </c:pt>
                <c:pt idx="1155">
                  <c:v>0.175303470399574</c:v>
                </c:pt>
                <c:pt idx="1156">
                  <c:v>0.13400518669558159</c:v>
                </c:pt>
                <c:pt idx="1157">
                  <c:v>0.22591973490887368</c:v>
                </c:pt>
                <c:pt idx="1158">
                  <c:v>0.10600837687759279</c:v>
                </c:pt>
                <c:pt idx="1159">
                  <c:v>0.16608566858846591</c:v>
                </c:pt>
                <c:pt idx="1160">
                  <c:v>0.1343796956369683</c:v>
                </c:pt>
                <c:pt idx="1161">
                  <c:v>0.36925798663513543</c:v>
                </c:pt>
                <c:pt idx="1162">
                  <c:v>0.16403180343602591</c:v>
                </c:pt>
                <c:pt idx="1163">
                  <c:v>0.33203731423301952</c:v>
                </c:pt>
                <c:pt idx="1164">
                  <c:v>0.1108900133694409</c:v>
                </c:pt>
                <c:pt idx="1165">
                  <c:v>0.29339718707777973</c:v>
                </c:pt>
                <c:pt idx="1166">
                  <c:v>0.34366826897298663</c:v>
                </c:pt>
                <c:pt idx="1167">
                  <c:v>0.27871746381737839</c:v>
                </c:pt>
                <c:pt idx="1168">
                  <c:v>0.28522597606522687</c:v>
                </c:pt>
                <c:pt idx="1169">
                  <c:v>0.219359718730816</c:v>
                </c:pt>
                <c:pt idx="1170">
                  <c:v>0.228483500643899</c:v>
                </c:pt>
                <c:pt idx="1171">
                  <c:v>0.42740234095280272</c:v>
                </c:pt>
                <c:pt idx="1172">
                  <c:v>0.31579488794315991</c:v>
                </c:pt>
                <c:pt idx="1173">
                  <c:v>0.29057650971621618</c:v>
                </c:pt>
                <c:pt idx="1174">
                  <c:v>0.28329347101791347</c:v>
                </c:pt>
                <c:pt idx="1175">
                  <c:v>0.348759662851232</c:v>
                </c:pt>
                <c:pt idx="1176">
                  <c:v>0.2984531274438994</c:v>
                </c:pt>
                <c:pt idx="1177">
                  <c:v>0.31833866893224866</c:v>
                </c:pt>
                <c:pt idx="1178">
                  <c:v>0.27857452575863739</c:v>
                </c:pt>
                <c:pt idx="1179">
                  <c:v>0.39102647353497511</c:v>
                </c:pt>
                <c:pt idx="1180">
                  <c:v>0.31119164869134847</c:v>
                </c:pt>
                <c:pt idx="1181">
                  <c:v>0.20903881852540909</c:v>
                </c:pt>
                <c:pt idx="1182">
                  <c:v>0.36120505259411712</c:v>
                </c:pt>
                <c:pt idx="1183">
                  <c:v>0.39869848465678021</c:v>
                </c:pt>
                <c:pt idx="1184">
                  <c:v>0.19994133158219521</c:v>
                </c:pt>
                <c:pt idx="1185">
                  <c:v>0.21574792078068589</c:v>
                </c:pt>
                <c:pt idx="1186">
                  <c:v>0.36882099538203861</c:v>
                </c:pt>
                <c:pt idx="1187">
                  <c:v>0.24835910299708192</c:v>
                </c:pt>
                <c:pt idx="1188">
                  <c:v>0.32293956478911162</c:v>
                </c:pt>
                <c:pt idx="1189">
                  <c:v>0.26828370781467226</c:v>
                </c:pt>
                <c:pt idx="1190">
                  <c:v>0.42809696019682431</c:v>
                </c:pt>
                <c:pt idx="1191">
                  <c:v>0.29821520895347153</c:v>
                </c:pt>
                <c:pt idx="1192">
                  <c:v>0.35561692380923421</c:v>
                </c:pt>
                <c:pt idx="1193">
                  <c:v>0.36840109877497595</c:v>
                </c:pt>
                <c:pt idx="1194">
                  <c:v>0.41211231774907797</c:v>
                </c:pt>
                <c:pt idx="1195">
                  <c:v>0.38660225566721096</c:v>
                </c:pt>
                <c:pt idx="1196">
                  <c:v>0.313144384428861</c:v>
                </c:pt>
                <c:pt idx="1197">
                  <c:v>0.41118411068817201</c:v>
                </c:pt>
                <c:pt idx="1198">
                  <c:v>0.3735180083930455</c:v>
                </c:pt>
                <c:pt idx="1199">
                  <c:v>0.43009125469454601</c:v>
                </c:pt>
                <c:pt idx="1200">
                  <c:v>0.36607611764951498</c:v>
                </c:pt>
                <c:pt idx="1201">
                  <c:v>0.40134441046054703</c:v>
                </c:pt>
                <c:pt idx="1202">
                  <c:v>0.37305003161909711</c:v>
                </c:pt>
                <c:pt idx="1203">
                  <c:v>0.39798584694302397</c:v>
                </c:pt>
                <c:pt idx="1204">
                  <c:v>0.36357472902834798</c:v>
                </c:pt>
                <c:pt idx="1205">
                  <c:v>0.38179291450946096</c:v>
                </c:pt>
                <c:pt idx="1206">
                  <c:v>0.38070522028362119</c:v>
                </c:pt>
                <c:pt idx="1207">
                  <c:v>0.47048329146761109</c:v>
                </c:pt>
                <c:pt idx="1208">
                  <c:v>0.323082530187977</c:v>
                </c:pt>
                <c:pt idx="1209">
                  <c:v>0.37261708214185396</c:v>
                </c:pt>
                <c:pt idx="1210">
                  <c:v>0.2929146256916178</c:v>
                </c:pt>
                <c:pt idx="1211">
                  <c:v>0.40913615949870341</c:v>
                </c:pt>
                <c:pt idx="1212">
                  <c:v>0.44245747320162748</c:v>
                </c:pt>
                <c:pt idx="1213">
                  <c:v>0.31411513283877202</c:v>
                </c:pt>
                <c:pt idx="1214">
                  <c:v>0.2260199863549873</c:v>
                </c:pt>
                <c:pt idx="1215">
                  <c:v>0.37357587270862219</c:v>
                </c:pt>
                <c:pt idx="1216">
                  <c:v>0.22828497901762421</c:v>
                </c:pt>
                <c:pt idx="1217">
                  <c:v>0.23010168812908779</c:v>
                </c:pt>
                <c:pt idx="1218">
                  <c:v>0.21201579942612259</c:v>
                </c:pt>
                <c:pt idx="1219">
                  <c:v>0.34485725464208306</c:v>
                </c:pt>
                <c:pt idx="1220">
                  <c:v>0.25306124672015479</c:v>
                </c:pt>
                <c:pt idx="1221">
                  <c:v>0.21492116622019031</c:v>
                </c:pt>
                <c:pt idx="1222">
                  <c:v>0.21163286871454512</c:v>
                </c:pt>
                <c:pt idx="1223">
                  <c:v>0.34343358163444548</c:v>
                </c:pt>
                <c:pt idx="1224">
                  <c:v>0.25001697596997241</c:v>
                </c:pt>
                <c:pt idx="1225">
                  <c:v>0.21333409833832767</c:v>
                </c:pt>
                <c:pt idx="1226">
                  <c:v>0.21180084244853789</c:v>
                </c:pt>
                <c:pt idx="1227">
                  <c:v>0.33094751067636408</c:v>
                </c:pt>
                <c:pt idx="1228">
                  <c:v>0.22560809876741741</c:v>
                </c:pt>
                <c:pt idx="1229">
                  <c:v>0.21269084899580443</c:v>
                </c:pt>
                <c:pt idx="1230">
                  <c:v>0.26399038736974134</c:v>
                </c:pt>
                <c:pt idx="1231">
                  <c:v>0.3277253544668024</c:v>
                </c:pt>
                <c:pt idx="1232">
                  <c:v>0.28869522670008541</c:v>
                </c:pt>
                <c:pt idx="1233">
                  <c:v>0.1762178571479604</c:v>
                </c:pt>
                <c:pt idx="1234">
                  <c:v>0.17634149432084972</c:v>
                </c:pt>
                <c:pt idx="1235">
                  <c:v>0.28892465481781149</c:v>
                </c:pt>
                <c:pt idx="1236">
                  <c:v>0.21389055007769159</c:v>
                </c:pt>
                <c:pt idx="1237">
                  <c:v>0.16672897881155521</c:v>
                </c:pt>
                <c:pt idx="1238">
                  <c:v>0.14594032083651071</c:v>
                </c:pt>
                <c:pt idx="1239">
                  <c:v>0.20253460100926202</c:v>
                </c:pt>
                <c:pt idx="1240">
                  <c:v>0.24025962583240432</c:v>
                </c:pt>
                <c:pt idx="1241">
                  <c:v>0.1736551123577964</c:v>
                </c:pt>
                <c:pt idx="1242">
                  <c:v>0</c:v>
                </c:pt>
                <c:pt idx="1243">
                  <c:v>0.24058676552037761</c:v>
                </c:pt>
                <c:pt idx="1244">
                  <c:v>0.14832592889402041</c:v>
                </c:pt>
                <c:pt idx="1245">
                  <c:v>9.5652816061078005E-2</c:v>
                </c:pt>
                <c:pt idx="1246">
                  <c:v>0</c:v>
                </c:pt>
                <c:pt idx="1247">
                  <c:v>0.15776371924614441</c:v>
                </c:pt>
                <c:pt idx="1248">
                  <c:v>0.108275080107056</c:v>
                </c:pt>
                <c:pt idx="1249">
                  <c:v>0.157591901717276</c:v>
                </c:pt>
                <c:pt idx="1250">
                  <c:v>3.8523952545353603E-2</c:v>
                </c:pt>
                <c:pt idx="1251">
                  <c:v>0.12859698430436389</c:v>
                </c:pt>
                <c:pt idx="1252">
                  <c:v>0.15111266171550858</c:v>
                </c:pt>
                <c:pt idx="1253">
                  <c:v>7.9627436733631096E-2</c:v>
                </c:pt>
                <c:pt idx="1254">
                  <c:v>7.3907613541826206E-2</c:v>
                </c:pt>
                <c:pt idx="1255">
                  <c:v>0.15039017269142391</c:v>
                </c:pt>
                <c:pt idx="1256">
                  <c:v>0.1450121882052853</c:v>
                </c:pt>
                <c:pt idx="1257">
                  <c:v>0.1181684055963885</c:v>
                </c:pt>
                <c:pt idx="1258">
                  <c:v>0.15298648362967501</c:v>
                </c:pt>
                <c:pt idx="1259">
                  <c:v>0.1711903904612275</c:v>
                </c:pt>
                <c:pt idx="1260">
                  <c:v>0.12284774071088089</c:v>
                </c:pt>
                <c:pt idx="1261">
                  <c:v>0.16161474090783409</c:v>
                </c:pt>
                <c:pt idx="1262">
                  <c:v>0.16738442066828449</c:v>
                </c:pt>
                <c:pt idx="1263">
                  <c:v>0.16502252370701831</c:v>
                </c:pt>
                <c:pt idx="1264">
                  <c:v>0.16582116897308932</c:v>
                </c:pt>
                <c:pt idx="1265">
                  <c:v>0.18270719693396528</c:v>
                </c:pt>
                <c:pt idx="1266">
                  <c:v>8.1645316077077201E-2</c:v>
                </c:pt>
                <c:pt idx="1267">
                  <c:v>0.19376559767472001</c:v>
                </c:pt>
                <c:pt idx="1268">
                  <c:v>0.224640427717996</c:v>
                </c:pt>
                <c:pt idx="1269">
                  <c:v>0.2127992339556658</c:v>
                </c:pt>
                <c:pt idx="1270">
                  <c:v>0.17427894985072362</c:v>
                </c:pt>
                <c:pt idx="1271">
                  <c:v>0.1567948288772503</c:v>
                </c:pt>
                <c:pt idx="1272">
                  <c:v>0.23195924965566628</c:v>
                </c:pt>
                <c:pt idx="1273">
                  <c:v>0.21082157398992801</c:v>
                </c:pt>
                <c:pt idx="1274">
                  <c:v>0.12615508700757469</c:v>
                </c:pt>
                <c:pt idx="1275">
                  <c:v>0.18636901639787379</c:v>
                </c:pt>
                <c:pt idx="1276">
                  <c:v>0.14453463442589501</c:v>
                </c:pt>
                <c:pt idx="1277">
                  <c:v>0.1455114404420042</c:v>
                </c:pt>
                <c:pt idx="1278">
                  <c:v>0.10812409710757709</c:v>
                </c:pt>
                <c:pt idx="1279">
                  <c:v>0.147709760728059</c:v>
                </c:pt>
                <c:pt idx="1280">
                  <c:v>0.186797350950174</c:v>
                </c:pt>
                <c:pt idx="1281">
                  <c:v>6.3340536748597007E-2</c:v>
                </c:pt>
                <c:pt idx="1282">
                  <c:v>0.120378448615512</c:v>
                </c:pt>
                <c:pt idx="1283">
                  <c:v>0.14672953626386401</c:v>
                </c:pt>
                <c:pt idx="1284">
                  <c:v>8.0609667674649499E-2</c:v>
                </c:pt>
                <c:pt idx="1285">
                  <c:v>8.8508305371133994E-2</c:v>
                </c:pt>
                <c:pt idx="1286">
                  <c:v>8.4176639467356998E-2</c:v>
                </c:pt>
                <c:pt idx="1287">
                  <c:v>0.15306667734614099</c:v>
                </c:pt>
                <c:pt idx="1288">
                  <c:v>8.6944702308496297E-2</c:v>
                </c:pt>
                <c:pt idx="1289">
                  <c:v>7.5048950669721906E-2</c:v>
                </c:pt>
                <c:pt idx="1290">
                  <c:v>8.3695417487241006E-2</c:v>
                </c:pt>
                <c:pt idx="1291">
                  <c:v>9.8276899978837207E-2</c:v>
                </c:pt>
                <c:pt idx="1292">
                  <c:v>8.3347700168218505E-2</c:v>
                </c:pt>
                <c:pt idx="1293">
                  <c:v>7.5177186638630794E-2</c:v>
                </c:pt>
                <c:pt idx="1294">
                  <c:v>0.132430115732633</c:v>
                </c:pt>
                <c:pt idx="1295">
                  <c:v>0.248007486827588</c:v>
                </c:pt>
                <c:pt idx="1296">
                  <c:v>0.20955017348533</c:v>
                </c:pt>
                <c:pt idx="1297">
                  <c:v>0.109984876480015</c:v>
                </c:pt>
                <c:pt idx="1298">
                  <c:v>9.6540618670063194E-2</c:v>
                </c:pt>
                <c:pt idx="1299">
                  <c:v>0.23528116693350501</c:v>
                </c:pt>
                <c:pt idx="1300">
                  <c:v>0.283733038309611</c:v>
                </c:pt>
                <c:pt idx="1301">
                  <c:v>0.307806931385187</c:v>
                </c:pt>
                <c:pt idx="1302">
                  <c:v>0.23207147707259199</c:v>
                </c:pt>
                <c:pt idx="1303">
                  <c:v>0.33856315588560698</c:v>
                </c:pt>
                <c:pt idx="1304">
                  <c:v>0.27645771378730899</c:v>
                </c:pt>
                <c:pt idx="1305">
                  <c:v>0.33578620504902501</c:v>
                </c:pt>
                <c:pt idx="1306">
                  <c:v>0.24705997753486</c:v>
                </c:pt>
                <c:pt idx="1307">
                  <c:v>0.31410602099778101</c:v>
                </c:pt>
                <c:pt idx="1308">
                  <c:v>0.29040819570156501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A9-4210-B8CD-680F4634A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626960"/>
        <c:axId val="787738008"/>
      </c:areaChart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'md=3_n=5_26w_SPX_TDA_NEW'!$E$37:$E$1350</c:f>
              <c:numCache>
                <c:formatCode>0%</c:formatCode>
                <c:ptCount val="1314"/>
                <c:pt idx="0">
                  <c:v>5.7944404831190939E-3</c:v>
                </c:pt>
                <c:pt idx="1">
                  <c:v>5.7052212759525099E-3</c:v>
                </c:pt>
                <c:pt idx="2">
                  <c:v>5.7052212759525099E-3</c:v>
                </c:pt>
                <c:pt idx="3">
                  <c:v>5.7944404831190939E-3</c:v>
                </c:pt>
                <c:pt idx="4">
                  <c:v>5.7944404831190939E-3</c:v>
                </c:pt>
                <c:pt idx="5">
                  <c:v>5.7944404831190939E-3</c:v>
                </c:pt>
                <c:pt idx="6">
                  <c:v>5.7944404831190939E-3</c:v>
                </c:pt>
                <c:pt idx="7">
                  <c:v>5.7944404831190939E-3</c:v>
                </c:pt>
                <c:pt idx="8">
                  <c:v>5.7944404831190939E-3</c:v>
                </c:pt>
                <c:pt idx="9">
                  <c:v>5.8533415838142181E-3</c:v>
                </c:pt>
                <c:pt idx="10">
                  <c:v>5.7415791624830757E-3</c:v>
                </c:pt>
                <c:pt idx="11">
                  <c:v>5.8533415838142181E-3</c:v>
                </c:pt>
                <c:pt idx="12">
                  <c:v>4.7863535090162607E-3</c:v>
                </c:pt>
                <c:pt idx="13">
                  <c:v>4.2102167700911316E-3</c:v>
                </c:pt>
                <c:pt idx="14">
                  <c:v>5.7876987110824828E-3</c:v>
                </c:pt>
                <c:pt idx="15">
                  <c:v>5.7415791624830757E-3</c:v>
                </c:pt>
                <c:pt idx="16">
                  <c:v>4.5906037075408189E-3</c:v>
                </c:pt>
                <c:pt idx="17">
                  <c:v>4.6408424920994715E-3</c:v>
                </c:pt>
                <c:pt idx="18">
                  <c:v>5.4138018881675944E-3</c:v>
                </c:pt>
                <c:pt idx="19">
                  <c:v>5.4138416235630813E-3</c:v>
                </c:pt>
                <c:pt idx="20">
                  <c:v>3.643510564940282E-3</c:v>
                </c:pt>
                <c:pt idx="21">
                  <c:v>3.6284905855860907E-3</c:v>
                </c:pt>
                <c:pt idx="22">
                  <c:v>3.658821937191747E-3</c:v>
                </c:pt>
                <c:pt idx="23">
                  <c:v>3.643510564940282E-3</c:v>
                </c:pt>
                <c:pt idx="24">
                  <c:v>4.6612135046623822E-3</c:v>
                </c:pt>
                <c:pt idx="25">
                  <c:v>5.287337370644401E-3</c:v>
                </c:pt>
                <c:pt idx="26">
                  <c:v>5.287337370644401E-3</c:v>
                </c:pt>
                <c:pt idx="27">
                  <c:v>5.4500405685134774E-3</c:v>
                </c:pt>
                <c:pt idx="28">
                  <c:v>7.8990124403308833E-3</c:v>
                </c:pt>
                <c:pt idx="29">
                  <c:v>8.0603116542396717E-3</c:v>
                </c:pt>
                <c:pt idx="30">
                  <c:v>7.8990124403308833E-3</c:v>
                </c:pt>
                <c:pt idx="31">
                  <c:v>7.8911580772295063E-3</c:v>
                </c:pt>
                <c:pt idx="32">
                  <c:v>7.8990124403308833E-3</c:v>
                </c:pt>
                <c:pt idx="33">
                  <c:v>7.8990124403308833E-3</c:v>
                </c:pt>
                <c:pt idx="34">
                  <c:v>7.8990124403308833E-3</c:v>
                </c:pt>
                <c:pt idx="35">
                  <c:v>7.8990124403308833E-3</c:v>
                </c:pt>
                <c:pt idx="36">
                  <c:v>7.8990124403308833E-3</c:v>
                </c:pt>
                <c:pt idx="37">
                  <c:v>7.8922441780294311E-3</c:v>
                </c:pt>
                <c:pt idx="38">
                  <c:v>7.8990124403308833E-3</c:v>
                </c:pt>
                <c:pt idx="39">
                  <c:v>7.8922441780294311E-3</c:v>
                </c:pt>
                <c:pt idx="40">
                  <c:v>7.8990124403308833E-3</c:v>
                </c:pt>
                <c:pt idx="41">
                  <c:v>7.8990124403308833E-3</c:v>
                </c:pt>
                <c:pt idx="42">
                  <c:v>7.8922441780294311E-3</c:v>
                </c:pt>
                <c:pt idx="43">
                  <c:v>7.8913435090727426E-3</c:v>
                </c:pt>
                <c:pt idx="44">
                  <c:v>7.8990124403308833E-3</c:v>
                </c:pt>
                <c:pt idx="45">
                  <c:v>7.8922441780294311E-3</c:v>
                </c:pt>
                <c:pt idx="46">
                  <c:v>7.8922441780294311E-3</c:v>
                </c:pt>
                <c:pt idx="47">
                  <c:v>7.8913435090727426E-3</c:v>
                </c:pt>
                <c:pt idx="48">
                  <c:v>7.8990124403308833E-3</c:v>
                </c:pt>
                <c:pt idx="49">
                  <c:v>7.8922441780294311E-3</c:v>
                </c:pt>
                <c:pt idx="50">
                  <c:v>7.8990124403308833E-3</c:v>
                </c:pt>
                <c:pt idx="51">
                  <c:v>7.8913435090727426E-3</c:v>
                </c:pt>
                <c:pt idx="52">
                  <c:v>7.8990124403308833E-3</c:v>
                </c:pt>
                <c:pt idx="53">
                  <c:v>7.8990124403308833E-3</c:v>
                </c:pt>
                <c:pt idx="54">
                  <c:v>7.8913435090727426E-3</c:v>
                </c:pt>
                <c:pt idx="55">
                  <c:v>7.8922441780294311E-3</c:v>
                </c:pt>
                <c:pt idx="56">
                  <c:v>7.8990124403308833E-3</c:v>
                </c:pt>
                <c:pt idx="57">
                  <c:v>7.8990124403308833E-3</c:v>
                </c:pt>
                <c:pt idx="58">
                  <c:v>7.8990124403308833E-3</c:v>
                </c:pt>
                <c:pt idx="59">
                  <c:v>7.8990124403308833E-3</c:v>
                </c:pt>
                <c:pt idx="60">
                  <c:v>7.8990124403308833E-3</c:v>
                </c:pt>
                <c:pt idx="61">
                  <c:v>7.4416580425401618E-3</c:v>
                </c:pt>
                <c:pt idx="62">
                  <c:v>7.8990124403308833E-3</c:v>
                </c:pt>
                <c:pt idx="63">
                  <c:v>7.8990124403308833E-3</c:v>
                </c:pt>
                <c:pt idx="64">
                  <c:v>7.8990124403308833E-3</c:v>
                </c:pt>
                <c:pt idx="65">
                  <c:v>7.4320420769226217E-3</c:v>
                </c:pt>
                <c:pt idx="66">
                  <c:v>7.8990124403308833E-3</c:v>
                </c:pt>
                <c:pt idx="67">
                  <c:v>7.8990124403308833E-3</c:v>
                </c:pt>
                <c:pt idx="68">
                  <c:v>7.8990124403308833E-3</c:v>
                </c:pt>
                <c:pt idx="69">
                  <c:v>7.4269559463481108E-3</c:v>
                </c:pt>
                <c:pt idx="70">
                  <c:v>7.8990124403308833E-3</c:v>
                </c:pt>
                <c:pt idx="71">
                  <c:v>7.8990124403308833E-3</c:v>
                </c:pt>
                <c:pt idx="72">
                  <c:v>7.8990124403308833E-3</c:v>
                </c:pt>
                <c:pt idx="73">
                  <c:v>7.4269559463481108E-3</c:v>
                </c:pt>
                <c:pt idx="74">
                  <c:v>7.8990124403308833E-3</c:v>
                </c:pt>
                <c:pt idx="75">
                  <c:v>7.8990124403308833E-3</c:v>
                </c:pt>
                <c:pt idx="76">
                  <c:v>7.8990124403308833E-3</c:v>
                </c:pt>
                <c:pt idx="77">
                  <c:v>7.6246527821829269E-3</c:v>
                </c:pt>
                <c:pt idx="78">
                  <c:v>8.1343519404736709E-3</c:v>
                </c:pt>
                <c:pt idx="79">
                  <c:v>8.1343519404736709E-3</c:v>
                </c:pt>
                <c:pt idx="80">
                  <c:v>7.6067983446450943E-3</c:v>
                </c:pt>
                <c:pt idx="81">
                  <c:v>7.5779636929213931E-3</c:v>
                </c:pt>
                <c:pt idx="82">
                  <c:v>8.1343519404736709E-3</c:v>
                </c:pt>
                <c:pt idx="83">
                  <c:v>8.1343519404736709E-3</c:v>
                </c:pt>
                <c:pt idx="84">
                  <c:v>7.5875399231451974E-3</c:v>
                </c:pt>
                <c:pt idx="85">
                  <c:v>7.5684007078299842E-3</c:v>
                </c:pt>
                <c:pt idx="86">
                  <c:v>0.12870932893566769</c:v>
                </c:pt>
                <c:pt idx="87">
                  <c:v>8.1343519404736709E-3</c:v>
                </c:pt>
                <c:pt idx="88">
                  <c:v>7.5875399231451974E-3</c:v>
                </c:pt>
                <c:pt idx="89">
                  <c:v>7.5684007078299842E-3</c:v>
                </c:pt>
                <c:pt idx="90">
                  <c:v>8.0959278133972707E-3</c:v>
                </c:pt>
                <c:pt idx="91">
                  <c:v>8.0959278133972707E-3</c:v>
                </c:pt>
                <c:pt idx="92">
                  <c:v>7.6184805508084678E-3</c:v>
                </c:pt>
                <c:pt idx="93">
                  <c:v>7.5779636929213931E-3</c:v>
                </c:pt>
                <c:pt idx="94">
                  <c:v>8.1343519404736709E-3</c:v>
                </c:pt>
                <c:pt idx="95">
                  <c:v>8.1343519404736709E-3</c:v>
                </c:pt>
                <c:pt idx="96">
                  <c:v>7.5684007078299842E-3</c:v>
                </c:pt>
                <c:pt idx="97">
                  <c:v>7.5684007078299842E-3</c:v>
                </c:pt>
                <c:pt idx="98">
                  <c:v>8.1343519404736709E-3</c:v>
                </c:pt>
                <c:pt idx="99">
                  <c:v>8.1343519404736709E-3</c:v>
                </c:pt>
                <c:pt idx="100">
                  <c:v>7.5684007078299842E-3</c:v>
                </c:pt>
                <c:pt idx="101">
                  <c:v>7.4176181284954486E-3</c:v>
                </c:pt>
                <c:pt idx="102">
                  <c:v>8.1343519404736709E-3</c:v>
                </c:pt>
                <c:pt idx="103">
                  <c:v>8.1343519404736709E-3</c:v>
                </c:pt>
                <c:pt idx="104">
                  <c:v>7.6085334568981675E-3</c:v>
                </c:pt>
                <c:pt idx="105">
                  <c:v>7.6148381395897309E-3</c:v>
                </c:pt>
                <c:pt idx="106">
                  <c:v>8.1308817159675487E-3</c:v>
                </c:pt>
                <c:pt idx="107">
                  <c:v>8.1308817159675487E-3</c:v>
                </c:pt>
                <c:pt idx="108">
                  <c:v>7.5923876413485662E-3</c:v>
                </c:pt>
                <c:pt idx="109">
                  <c:v>7.2022787772273002E-3</c:v>
                </c:pt>
                <c:pt idx="110">
                  <c:v>8.1308817159675487E-3</c:v>
                </c:pt>
                <c:pt idx="111">
                  <c:v>8.1308817159675487E-3</c:v>
                </c:pt>
                <c:pt idx="112">
                  <c:v>7.5840167181111442E-3</c:v>
                </c:pt>
                <c:pt idx="113">
                  <c:v>7.5744272427566949E-3</c:v>
                </c:pt>
                <c:pt idx="114">
                  <c:v>8.1308817159675487E-3</c:v>
                </c:pt>
                <c:pt idx="115">
                  <c:v>8.1308817159675487E-3</c:v>
                </c:pt>
                <c:pt idx="116">
                  <c:v>7.5936724191241704E-3</c:v>
                </c:pt>
                <c:pt idx="117">
                  <c:v>7.5744272427566949E-3</c:v>
                </c:pt>
                <c:pt idx="118">
                  <c:v>8.1308817159675487E-3</c:v>
                </c:pt>
                <c:pt idx="119">
                  <c:v>8.1308817159675487E-3</c:v>
                </c:pt>
                <c:pt idx="120">
                  <c:v>7.4332871193027398E-3</c:v>
                </c:pt>
                <c:pt idx="121">
                  <c:v>7.4267440242400092E-3</c:v>
                </c:pt>
                <c:pt idx="122">
                  <c:v>7.8957806281941285E-3</c:v>
                </c:pt>
                <c:pt idx="123">
                  <c:v>7.8957806281941285E-3</c:v>
                </c:pt>
                <c:pt idx="124">
                  <c:v>7.4400421364735486E-3</c:v>
                </c:pt>
                <c:pt idx="125">
                  <c:v>7.4267440242400092E-3</c:v>
                </c:pt>
                <c:pt idx="126">
                  <c:v>7.8957806281941285E-3</c:v>
                </c:pt>
                <c:pt idx="127">
                  <c:v>7.8900984666926237E-3</c:v>
                </c:pt>
                <c:pt idx="128">
                  <c:v>0.16641172878664293</c:v>
                </c:pt>
                <c:pt idx="129">
                  <c:v>0.16640054989548314</c:v>
                </c:pt>
                <c:pt idx="130">
                  <c:v>8.2958339372009929E-2</c:v>
                </c:pt>
                <c:pt idx="131">
                  <c:v>0.15929623211234983</c:v>
                </c:pt>
                <c:pt idx="132">
                  <c:v>0.134013924712923</c:v>
                </c:pt>
                <c:pt idx="133">
                  <c:v>0.13860476683283318</c:v>
                </c:pt>
                <c:pt idx="134">
                  <c:v>0.12804882070777762</c:v>
                </c:pt>
                <c:pt idx="135">
                  <c:v>0.12285980194978481</c:v>
                </c:pt>
                <c:pt idx="136">
                  <c:v>5.7526414964837645E-2</c:v>
                </c:pt>
                <c:pt idx="137">
                  <c:v>6.331130570799777E-2</c:v>
                </c:pt>
                <c:pt idx="138">
                  <c:v>6.0619444610965897E-2</c:v>
                </c:pt>
                <c:pt idx="139">
                  <c:v>5.8061041460997394E-2</c:v>
                </c:pt>
                <c:pt idx="140">
                  <c:v>7.1448213958897264E-3</c:v>
                </c:pt>
                <c:pt idx="141">
                  <c:v>5.3410569758147938E-2</c:v>
                </c:pt>
                <c:pt idx="142">
                  <c:v>5.1488224322941104E-2</c:v>
                </c:pt>
                <c:pt idx="143">
                  <c:v>4.9653800071994582E-2</c:v>
                </c:pt>
                <c:pt idx="144">
                  <c:v>5.1840783238677841E-3</c:v>
                </c:pt>
                <c:pt idx="145">
                  <c:v>4.4998427670415626E-2</c:v>
                </c:pt>
                <c:pt idx="146">
                  <c:v>6.0241905376837461E-3</c:v>
                </c:pt>
                <c:pt idx="147">
                  <c:v>4.2301983757812862E-2</c:v>
                </c:pt>
                <c:pt idx="148">
                  <c:v>5.1840783238677841E-3</c:v>
                </c:pt>
                <c:pt idx="149">
                  <c:v>5.5582268042844597E-3</c:v>
                </c:pt>
                <c:pt idx="150">
                  <c:v>6.0087996946413076E-3</c:v>
                </c:pt>
                <c:pt idx="151">
                  <c:v>6.008879165432305E-3</c:v>
                </c:pt>
                <c:pt idx="152">
                  <c:v>5.7296320536854945E-3</c:v>
                </c:pt>
                <c:pt idx="153">
                  <c:v>4.1652892833457114E-3</c:v>
                </c:pt>
                <c:pt idx="154">
                  <c:v>4.1454480760512421E-3</c:v>
                </c:pt>
                <c:pt idx="155">
                  <c:v>4.6007362332943537E-3</c:v>
                </c:pt>
                <c:pt idx="156">
                  <c:v>4.6110939262884124E-3</c:v>
                </c:pt>
                <c:pt idx="157">
                  <c:v>4.1068782525235164E-3</c:v>
                </c:pt>
                <c:pt idx="158">
                  <c:v>4.1397924048128037E-3</c:v>
                </c:pt>
                <c:pt idx="159">
                  <c:v>4.6007362332943537E-3</c:v>
                </c:pt>
                <c:pt idx="160">
                  <c:v>4.9042616714570454E-3</c:v>
                </c:pt>
                <c:pt idx="161">
                  <c:v>4.1068782525235164E-3</c:v>
                </c:pt>
                <c:pt idx="162">
                  <c:v>4.1397924048128037E-3</c:v>
                </c:pt>
                <c:pt idx="163">
                  <c:v>4.5878752104094398E-3</c:v>
                </c:pt>
                <c:pt idx="164">
                  <c:v>4.9042616714570454E-3</c:v>
                </c:pt>
                <c:pt idx="165">
                  <c:v>4.1068782525235164E-3</c:v>
                </c:pt>
                <c:pt idx="166">
                  <c:v>9.1457766877690739E-3</c:v>
                </c:pt>
                <c:pt idx="167">
                  <c:v>4.5878752104094398E-3</c:v>
                </c:pt>
                <c:pt idx="168">
                  <c:v>4.6110939262884124E-3</c:v>
                </c:pt>
                <c:pt idx="169">
                  <c:v>4.1068782525235164E-3</c:v>
                </c:pt>
                <c:pt idx="170">
                  <c:v>4.4943116000413109E-3</c:v>
                </c:pt>
                <c:pt idx="171">
                  <c:v>5.6303862818158608E-3</c:v>
                </c:pt>
                <c:pt idx="172">
                  <c:v>4.5739545769858409E-3</c:v>
                </c:pt>
                <c:pt idx="173">
                  <c:v>4.6652532698324561E-3</c:v>
                </c:pt>
                <c:pt idx="174">
                  <c:v>4.0556460830883092E-3</c:v>
                </c:pt>
                <c:pt idx="175">
                  <c:v>5.6080814800241966E-3</c:v>
                </c:pt>
                <c:pt idx="176">
                  <c:v>4.5739545769858409E-3</c:v>
                </c:pt>
                <c:pt idx="177">
                  <c:v>4.6652532698324561E-3</c:v>
                </c:pt>
                <c:pt idx="178">
                  <c:v>4.0603083694484426E-3</c:v>
                </c:pt>
                <c:pt idx="179">
                  <c:v>5.6924397238567676E-3</c:v>
                </c:pt>
                <c:pt idx="180">
                  <c:v>4.5739545769858409E-3</c:v>
                </c:pt>
                <c:pt idx="181">
                  <c:v>4.6652532698324561E-3</c:v>
                </c:pt>
                <c:pt idx="182">
                  <c:v>2.4613693150942325E-3</c:v>
                </c:pt>
                <c:pt idx="183">
                  <c:v>5.4008481493592617E-3</c:v>
                </c:pt>
                <c:pt idx="184">
                  <c:v>5.0522097926079396E-3</c:v>
                </c:pt>
                <c:pt idx="185">
                  <c:v>4.6416239548697251E-3</c:v>
                </c:pt>
                <c:pt idx="186">
                  <c:v>4.6416239548697251E-3</c:v>
                </c:pt>
                <c:pt idx="187">
                  <c:v>4.6416239548697251E-3</c:v>
                </c:pt>
                <c:pt idx="188">
                  <c:v>5.0522097926079396E-3</c:v>
                </c:pt>
                <c:pt idx="189">
                  <c:v>6.3062456173511574E-3</c:v>
                </c:pt>
                <c:pt idx="190">
                  <c:v>5.4008481493592617E-3</c:v>
                </c:pt>
                <c:pt idx="191">
                  <c:v>6.3062456173511574E-3</c:v>
                </c:pt>
                <c:pt idx="192">
                  <c:v>5.0636933217974075E-3</c:v>
                </c:pt>
                <c:pt idx="193">
                  <c:v>6.3062456173511574E-3</c:v>
                </c:pt>
                <c:pt idx="194">
                  <c:v>5.4008481493592617E-3</c:v>
                </c:pt>
                <c:pt idx="195">
                  <c:v>6.3062456173511574E-3</c:v>
                </c:pt>
                <c:pt idx="196">
                  <c:v>5.0636933217974075E-3</c:v>
                </c:pt>
                <c:pt idx="197">
                  <c:v>6.3062456173511574E-3</c:v>
                </c:pt>
                <c:pt idx="198">
                  <c:v>5.4083846293002981E-3</c:v>
                </c:pt>
                <c:pt idx="199">
                  <c:v>6.3062456173511574E-3</c:v>
                </c:pt>
                <c:pt idx="200">
                  <c:v>5.0636933217974075E-3</c:v>
                </c:pt>
                <c:pt idx="201">
                  <c:v>4.6477961862441842E-3</c:v>
                </c:pt>
                <c:pt idx="202">
                  <c:v>5.4083846293002981E-3</c:v>
                </c:pt>
                <c:pt idx="203">
                  <c:v>4.3272242635769799E-3</c:v>
                </c:pt>
                <c:pt idx="204">
                  <c:v>4.7164986844000839E-3</c:v>
                </c:pt>
                <c:pt idx="205">
                  <c:v>4.2918067813968123E-3</c:v>
                </c:pt>
                <c:pt idx="206">
                  <c:v>4.3210917675962305E-3</c:v>
                </c:pt>
                <c:pt idx="207">
                  <c:v>4.3210917675962305E-3</c:v>
                </c:pt>
                <c:pt idx="208">
                  <c:v>4.8328041859066759E-3</c:v>
                </c:pt>
                <c:pt idx="209">
                  <c:v>1.6681316223830648E-3</c:v>
                </c:pt>
                <c:pt idx="210">
                  <c:v>2.017935550725308E-3</c:v>
                </c:pt>
                <c:pt idx="211">
                  <c:v>2.5283367009970837E-3</c:v>
                </c:pt>
                <c:pt idx="212">
                  <c:v>1.357135929939665E-3</c:v>
                </c:pt>
                <c:pt idx="213">
                  <c:v>2.5225750687045815E-3</c:v>
                </c:pt>
                <c:pt idx="214">
                  <c:v>2.364203028902878E-3</c:v>
                </c:pt>
                <c:pt idx="215">
                  <c:v>2.5283367009970837E-3</c:v>
                </c:pt>
                <c:pt idx="216">
                  <c:v>7.4517110975061039E-4</c:v>
                </c:pt>
                <c:pt idx="217">
                  <c:v>7.4517110975061039E-4</c:v>
                </c:pt>
                <c:pt idx="218">
                  <c:v>7.4517110975061039E-4</c:v>
                </c:pt>
                <c:pt idx="219">
                  <c:v>7.4517110975061039E-4</c:v>
                </c:pt>
                <c:pt idx="220">
                  <c:v>7.4517110975061039E-4</c:v>
                </c:pt>
                <c:pt idx="221">
                  <c:v>7.4517110975061039E-4</c:v>
                </c:pt>
                <c:pt idx="222">
                  <c:v>7.4517110975061039E-4</c:v>
                </c:pt>
                <c:pt idx="223">
                  <c:v>7.4517110975061039E-4</c:v>
                </c:pt>
                <c:pt idx="224">
                  <c:v>0.34307293784094112</c:v>
                </c:pt>
                <c:pt idx="225">
                  <c:v>7.4517110975061039E-4</c:v>
                </c:pt>
                <c:pt idx="226">
                  <c:v>7.4517110975061039E-4</c:v>
                </c:pt>
                <c:pt idx="227">
                  <c:v>7.4517110975061039E-4</c:v>
                </c:pt>
                <c:pt idx="228">
                  <c:v>7.4517110975061039E-4</c:v>
                </c:pt>
                <c:pt idx="229">
                  <c:v>7.4517110975061039E-4</c:v>
                </c:pt>
                <c:pt idx="230">
                  <c:v>7.4517110975061039E-4</c:v>
                </c:pt>
                <c:pt idx="231">
                  <c:v>7.4517110975061039E-4</c:v>
                </c:pt>
                <c:pt idx="232">
                  <c:v>7.4517110975061039E-4</c:v>
                </c:pt>
                <c:pt idx="233">
                  <c:v>7.4517110975061039E-4</c:v>
                </c:pt>
                <c:pt idx="234">
                  <c:v>0.34307293784094112</c:v>
                </c:pt>
                <c:pt idx="235">
                  <c:v>7.4517110975061039E-4</c:v>
                </c:pt>
                <c:pt idx="236">
                  <c:v>7.4517110975061039E-4</c:v>
                </c:pt>
                <c:pt idx="237">
                  <c:v>7.4517110975061039E-4</c:v>
                </c:pt>
                <c:pt idx="238">
                  <c:v>7.4517110975061039E-4</c:v>
                </c:pt>
                <c:pt idx="239">
                  <c:v>7.4517110975061039E-4</c:v>
                </c:pt>
                <c:pt idx="240">
                  <c:v>7.4517110975061039E-4</c:v>
                </c:pt>
                <c:pt idx="241">
                  <c:v>7.4517110975061039E-4</c:v>
                </c:pt>
                <c:pt idx="242">
                  <c:v>7.4517110975061039E-4</c:v>
                </c:pt>
                <c:pt idx="243">
                  <c:v>7.4517110975061039E-4</c:v>
                </c:pt>
                <c:pt idx="244">
                  <c:v>7.4517110975061039E-4</c:v>
                </c:pt>
                <c:pt idx="245">
                  <c:v>7.4517110975061039E-4</c:v>
                </c:pt>
                <c:pt idx="246">
                  <c:v>0.34307293784094112</c:v>
                </c:pt>
                <c:pt idx="247">
                  <c:v>7.4517110975061039E-4</c:v>
                </c:pt>
                <c:pt idx="248">
                  <c:v>7.4517110975061039E-4</c:v>
                </c:pt>
                <c:pt idx="249">
                  <c:v>7.4517110975061039E-4</c:v>
                </c:pt>
                <c:pt idx="250">
                  <c:v>7.4517110975061039E-4</c:v>
                </c:pt>
                <c:pt idx="251">
                  <c:v>7.4517110975061039E-4</c:v>
                </c:pt>
                <c:pt idx="252">
                  <c:v>7.4517110975061039E-4</c:v>
                </c:pt>
                <c:pt idx="253">
                  <c:v>7.4517110975061039E-4</c:v>
                </c:pt>
                <c:pt idx="254">
                  <c:v>1.1028558914573452E-3</c:v>
                </c:pt>
                <c:pt idx="255">
                  <c:v>1.1028558914573452E-3</c:v>
                </c:pt>
                <c:pt idx="256">
                  <c:v>9.5226139299216406E-3</c:v>
                </c:pt>
                <c:pt idx="257">
                  <c:v>0.3987861472558239</c:v>
                </c:pt>
                <c:pt idx="258">
                  <c:v>1.9771537902040005E-3</c:v>
                </c:pt>
                <c:pt idx="259">
                  <c:v>2.436283035643306E-3</c:v>
                </c:pt>
                <c:pt idx="260">
                  <c:v>3.426038747467748E-3</c:v>
                </c:pt>
                <c:pt idx="261">
                  <c:v>3.4427938390749879E-3</c:v>
                </c:pt>
                <c:pt idx="262">
                  <c:v>3.4535223957555413E-3</c:v>
                </c:pt>
                <c:pt idx="263">
                  <c:v>3.4535223957555413E-3</c:v>
                </c:pt>
                <c:pt idx="264">
                  <c:v>4.5557107325752536E-2</c:v>
                </c:pt>
                <c:pt idx="265">
                  <c:v>2.2128853462458523E-2</c:v>
                </c:pt>
                <c:pt idx="266">
                  <c:v>2.1033706237654829E-2</c:v>
                </c:pt>
                <c:pt idx="267">
                  <c:v>2.0025394096311499E-2</c:v>
                </c:pt>
                <c:pt idx="268">
                  <c:v>8.2290016516417472E-3</c:v>
                </c:pt>
                <c:pt idx="269">
                  <c:v>8.2362334935530655E-3</c:v>
                </c:pt>
                <c:pt idx="270">
                  <c:v>4.9036523953994073E-3</c:v>
                </c:pt>
                <c:pt idx="271">
                  <c:v>4.9103676771747292E-3</c:v>
                </c:pt>
                <c:pt idx="272">
                  <c:v>4.9171491846068264E-3</c:v>
                </c:pt>
                <c:pt idx="273">
                  <c:v>4.9239571823037655E-3</c:v>
                </c:pt>
                <c:pt idx="274">
                  <c:v>4.9239571823037655E-3</c:v>
                </c:pt>
                <c:pt idx="275">
                  <c:v>4.9239571823037655E-3</c:v>
                </c:pt>
                <c:pt idx="276">
                  <c:v>4.9239571823037655E-3</c:v>
                </c:pt>
                <c:pt idx="277">
                  <c:v>4.9239571823037655E-3</c:v>
                </c:pt>
                <c:pt idx="278">
                  <c:v>4.9239571823037655E-3</c:v>
                </c:pt>
                <c:pt idx="279">
                  <c:v>4.9239571823037655E-3</c:v>
                </c:pt>
                <c:pt idx="280">
                  <c:v>4.9239571823037655E-3</c:v>
                </c:pt>
                <c:pt idx="281">
                  <c:v>4.9239571823037655E-3</c:v>
                </c:pt>
                <c:pt idx="282">
                  <c:v>0.1271188005399464</c:v>
                </c:pt>
                <c:pt idx="283">
                  <c:v>0.1271188005399464</c:v>
                </c:pt>
                <c:pt idx="284">
                  <c:v>0.1271188005399464</c:v>
                </c:pt>
                <c:pt idx="285">
                  <c:v>0.1271188005399464</c:v>
                </c:pt>
                <c:pt idx="286">
                  <c:v>5.8671615542356781E-2</c:v>
                </c:pt>
                <c:pt idx="287">
                  <c:v>5.5790084159302283E-2</c:v>
                </c:pt>
                <c:pt idx="288">
                  <c:v>5.1812120773666655E-2</c:v>
                </c:pt>
                <c:pt idx="289">
                  <c:v>3.9344663731135316E-3</c:v>
                </c:pt>
                <c:pt idx="290">
                  <c:v>3.9344663731135316E-3</c:v>
                </c:pt>
                <c:pt idx="291">
                  <c:v>3.9344663731135316E-3</c:v>
                </c:pt>
                <c:pt idx="292">
                  <c:v>3.9344663731135316E-3</c:v>
                </c:pt>
                <c:pt idx="293">
                  <c:v>3.9344663731135316E-3</c:v>
                </c:pt>
                <c:pt idx="294">
                  <c:v>3.9344663731135316E-3</c:v>
                </c:pt>
                <c:pt idx="295">
                  <c:v>3.9344663731135316E-3</c:v>
                </c:pt>
                <c:pt idx="296">
                  <c:v>3.9344663731135316E-3</c:v>
                </c:pt>
                <c:pt idx="297">
                  <c:v>3.9344663731135316E-3</c:v>
                </c:pt>
                <c:pt idx="298">
                  <c:v>3.9344663731135316E-3</c:v>
                </c:pt>
                <c:pt idx="299">
                  <c:v>3.9344663731135316E-3</c:v>
                </c:pt>
                <c:pt idx="300">
                  <c:v>3.9344663731135316E-3</c:v>
                </c:pt>
                <c:pt idx="301">
                  <c:v>3.9344663731135316E-3</c:v>
                </c:pt>
                <c:pt idx="302">
                  <c:v>3.9344663731135316E-3</c:v>
                </c:pt>
                <c:pt idx="303">
                  <c:v>3.9344663731135316E-3</c:v>
                </c:pt>
                <c:pt idx="304">
                  <c:v>3.9344663731135316E-3</c:v>
                </c:pt>
                <c:pt idx="305">
                  <c:v>3.9344663731135316E-3</c:v>
                </c:pt>
                <c:pt idx="306">
                  <c:v>0.1292799292095391</c:v>
                </c:pt>
                <c:pt idx="307">
                  <c:v>0.12927102848103328</c:v>
                </c:pt>
                <c:pt idx="308">
                  <c:v>4.7528433258000055E-3</c:v>
                </c:pt>
                <c:pt idx="309">
                  <c:v>3.9241086801194737E-3</c:v>
                </c:pt>
                <c:pt idx="310">
                  <c:v>3.9284265930561767E-3</c:v>
                </c:pt>
                <c:pt idx="311">
                  <c:v>4.9147915511636945E-3</c:v>
                </c:pt>
                <c:pt idx="312">
                  <c:v>0.25887003291335769</c:v>
                </c:pt>
                <c:pt idx="313">
                  <c:v>0.35000300267135726</c:v>
                </c:pt>
                <c:pt idx="314">
                  <c:v>0.25512105136464713</c:v>
                </c:pt>
                <c:pt idx="315">
                  <c:v>1.1520761253878612E-2</c:v>
                </c:pt>
                <c:pt idx="316">
                  <c:v>1.1408773665308722E-2</c:v>
                </c:pt>
                <c:pt idx="317">
                  <c:v>3.9646917636651253E-3</c:v>
                </c:pt>
                <c:pt idx="318">
                  <c:v>4.9659574949421255E-3</c:v>
                </c:pt>
                <c:pt idx="319">
                  <c:v>4.9644872853232607E-3</c:v>
                </c:pt>
                <c:pt idx="320">
                  <c:v>0.13678750827257766</c:v>
                </c:pt>
                <c:pt idx="321">
                  <c:v>6.6168704461084138E-2</c:v>
                </c:pt>
                <c:pt idx="322">
                  <c:v>6.3071462863078451E-3</c:v>
                </c:pt>
                <c:pt idx="323">
                  <c:v>6.2884044249439689E-3</c:v>
                </c:pt>
                <c:pt idx="324">
                  <c:v>6.1000586520924358E-3</c:v>
                </c:pt>
                <c:pt idx="325">
                  <c:v>2.8996242329652516E-3</c:v>
                </c:pt>
                <c:pt idx="326">
                  <c:v>2.8754518676016583E-3</c:v>
                </c:pt>
                <c:pt idx="327">
                  <c:v>3.0112409578468692E-3</c:v>
                </c:pt>
                <c:pt idx="328">
                  <c:v>1.0728715623023183E-2</c:v>
                </c:pt>
                <c:pt idx="329">
                  <c:v>5.0128982417054716E-3</c:v>
                </c:pt>
                <c:pt idx="330">
                  <c:v>5.0128982417054716E-3</c:v>
                </c:pt>
                <c:pt idx="331">
                  <c:v>0.26443351803492926</c:v>
                </c:pt>
                <c:pt idx="332">
                  <c:v>0.25781195881219621</c:v>
                </c:pt>
                <c:pt idx="333">
                  <c:v>6.5895722296635036E-3</c:v>
                </c:pt>
                <c:pt idx="334">
                  <c:v>0.12581108219639969</c:v>
                </c:pt>
                <c:pt idx="335">
                  <c:v>4.7813733394940121E-3</c:v>
                </c:pt>
                <c:pt idx="336">
                  <c:v>5.955911883742249E-3</c:v>
                </c:pt>
                <c:pt idx="337">
                  <c:v>0.48910019701073792</c:v>
                </c:pt>
                <c:pt idx="338">
                  <c:v>0.42041926192881079</c:v>
                </c:pt>
                <c:pt idx="339">
                  <c:v>0.440979097089437</c:v>
                </c:pt>
                <c:pt idx="340">
                  <c:v>0.440979097089437</c:v>
                </c:pt>
                <c:pt idx="341">
                  <c:v>0.54698380668740765</c:v>
                </c:pt>
                <c:pt idx="342">
                  <c:v>0.65042425878719723</c:v>
                </c:pt>
                <c:pt idx="343">
                  <c:v>0.70998597367042682</c:v>
                </c:pt>
                <c:pt idx="344">
                  <c:v>0.7143049462169494</c:v>
                </c:pt>
                <c:pt idx="345">
                  <c:v>0.28361305153026473</c:v>
                </c:pt>
                <c:pt idx="346">
                  <c:v>0.16661090907723081</c:v>
                </c:pt>
                <c:pt idx="347">
                  <c:v>0.21464125335608419</c:v>
                </c:pt>
                <c:pt idx="348">
                  <c:v>0.10221193964384245</c:v>
                </c:pt>
                <c:pt idx="349">
                  <c:v>0.20115437150671178</c:v>
                </c:pt>
                <c:pt idx="350">
                  <c:v>0.13371747217509145</c:v>
                </c:pt>
                <c:pt idx="351">
                  <c:v>0.10237212626668823</c:v>
                </c:pt>
                <c:pt idx="352">
                  <c:v>0.18902040039026577</c:v>
                </c:pt>
                <c:pt idx="353">
                  <c:v>3.5177930728437362E-2</c:v>
                </c:pt>
                <c:pt idx="354">
                  <c:v>3.2750468950510696E-2</c:v>
                </c:pt>
                <c:pt idx="355">
                  <c:v>0.11514721473820735</c:v>
                </c:pt>
                <c:pt idx="356">
                  <c:v>2.512549828516563E-2</c:v>
                </c:pt>
                <c:pt idx="357">
                  <c:v>1.3595942263835193E-2</c:v>
                </c:pt>
                <c:pt idx="358">
                  <c:v>0.30514788732599546</c:v>
                </c:pt>
                <c:pt idx="359">
                  <c:v>0.38943386571963579</c:v>
                </c:pt>
                <c:pt idx="360">
                  <c:v>0.37944157941943935</c:v>
                </c:pt>
                <c:pt idx="361">
                  <c:v>0.37558925935316301</c:v>
                </c:pt>
                <c:pt idx="362">
                  <c:v>0.26357512753935924</c:v>
                </c:pt>
                <c:pt idx="363">
                  <c:v>0.15564563540194776</c:v>
                </c:pt>
                <c:pt idx="364">
                  <c:v>3.0139429647144916E-2</c:v>
                </c:pt>
                <c:pt idx="365">
                  <c:v>0.15669279551458368</c:v>
                </c:pt>
                <c:pt idx="366">
                  <c:v>8.4646934722877501E-2</c:v>
                </c:pt>
                <c:pt idx="367">
                  <c:v>3.9214199183841066E-2</c:v>
                </c:pt>
                <c:pt idx="368">
                  <c:v>8.5560424966341947E-2</c:v>
                </c:pt>
                <c:pt idx="369">
                  <c:v>2.6235042968135228E-2</c:v>
                </c:pt>
                <c:pt idx="370">
                  <c:v>0.10089497619836646</c:v>
                </c:pt>
                <c:pt idx="371">
                  <c:v>1.1562443683354856E-2</c:v>
                </c:pt>
                <c:pt idx="372">
                  <c:v>7.4356050173521619E-3</c:v>
                </c:pt>
                <c:pt idx="373">
                  <c:v>9.3070229211499288E-3</c:v>
                </c:pt>
                <c:pt idx="374">
                  <c:v>1.4157813995913343E-2</c:v>
                </c:pt>
                <c:pt idx="375">
                  <c:v>0.13933494445349448</c:v>
                </c:pt>
                <c:pt idx="376">
                  <c:v>3.2398426594910004E-2</c:v>
                </c:pt>
                <c:pt idx="377">
                  <c:v>0.13617828519465242</c:v>
                </c:pt>
                <c:pt idx="378">
                  <c:v>3.612620268776124E-2</c:v>
                </c:pt>
                <c:pt idx="379">
                  <c:v>3.7950878521774917E-3</c:v>
                </c:pt>
                <c:pt idx="380">
                  <c:v>3.6507556519822441E-3</c:v>
                </c:pt>
                <c:pt idx="381">
                  <c:v>3.1864475600468099E-3</c:v>
                </c:pt>
                <c:pt idx="382">
                  <c:v>4.190990136906738E-2</c:v>
                </c:pt>
                <c:pt idx="383">
                  <c:v>0.10839333664973706</c:v>
                </c:pt>
                <c:pt idx="384">
                  <c:v>4.6593406430388985E-2</c:v>
                </c:pt>
                <c:pt idx="385">
                  <c:v>5.1992281055125829E-2</c:v>
                </c:pt>
                <c:pt idx="386">
                  <c:v>5.1992281055125829E-2</c:v>
                </c:pt>
                <c:pt idx="387">
                  <c:v>0.11728746908023355</c:v>
                </c:pt>
                <c:pt idx="388">
                  <c:v>6.8518788179589549E-2</c:v>
                </c:pt>
                <c:pt idx="389">
                  <c:v>0.16468877556413028</c:v>
                </c:pt>
                <c:pt idx="390">
                  <c:v>0.14417821229344746</c:v>
                </c:pt>
                <c:pt idx="391">
                  <c:v>0.30923703034716588</c:v>
                </c:pt>
                <c:pt idx="392">
                  <c:v>0.28943566440852198</c:v>
                </c:pt>
                <c:pt idx="393">
                  <c:v>0.15926817892339812</c:v>
                </c:pt>
                <c:pt idx="394">
                  <c:v>1.5262497715543429E-3</c:v>
                </c:pt>
                <c:pt idx="395">
                  <c:v>7.2372830112986536E-2</c:v>
                </c:pt>
                <c:pt idx="396">
                  <c:v>4.0511559834478724E-4</c:v>
                </c:pt>
                <c:pt idx="397">
                  <c:v>1.4215867408174383E-3</c:v>
                </c:pt>
                <c:pt idx="398">
                  <c:v>3.6330071754966248E-4</c:v>
                </c:pt>
                <c:pt idx="399">
                  <c:v>3.4246612537686263E-4</c:v>
                </c:pt>
                <c:pt idx="400">
                  <c:v>3.2171100399506049E-4</c:v>
                </c:pt>
                <c:pt idx="401">
                  <c:v>1.5547532949853086E-3</c:v>
                </c:pt>
                <c:pt idx="402">
                  <c:v>1.3963547649187386E-3</c:v>
                </c:pt>
                <c:pt idx="403">
                  <c:v>2.5963107169106375E-4</c:v>
                </c:pt>
                <c:pt idx="404">
                  <c:v>4.3718206220349186E-4</c:v>
                </c:pt>
                <c:pt idx="405">
                  <c:v>1.7616025161385418E-6</c:v>
                </c:pt>
                <c:pt idx="406">
                  <c:v>2.603595539351614E-4</c:v>
                </c:pt>
                <c:pt idx="407">
                  <c:v>2.603595539351614E-4</c:v>
                </c:pt>
                <c:pt idx="408">
                  <c:v>2.603595539351614E-4</c:v>
                </c:pt>
                <c:pt idx="409">
                  <c:v>0</c:v>
                </c:pt>
                <c:pt idx="410">
                  <c:v>2.603595539351614E-4</c:v>
                </c:pt>
                <c:pt idx="411">
                  <c:v>2.603595539351614E-4</c:v>
                </c:pt>
                <c:pt idx="412">
                  <c:v>2.603595539351614E-4</c:v>
                </c:pt>
                <c:pt idx="413">
                  <c:v>0</c:v>
                </c:pt>
                <c:pt idx="414">
                  <c:v>2.603595539351614E-4</c:v>
                </c:pt>
                <c:pt idx="415">
                  <c:v>2.603595539351614E-4</c:v>
                </c:pt>
                <c:pt idx="416">
                  <c:v>3.1887787032268762E-3</c:v>
                </c:pt>
                <c:pt idx="417">
                  <c:v>3.6458681983834139E-3</c:v>
                </c:pt>
                <c:pt idx="418">
                  <c:v>6.4029483239326467E-3</c:v>
                </c:pt>
                <c:pt idx="419">
                  <c:v>6.371809019293696E-3</c:v>
                </c:pt>
                <c:pt idx="420">
                  <c:v>6.3773189940826095E-3</c:v>
                </c:pt>
                <c:pt idx="421">
                  <c:v>6.4316372792068231E-3</c:v>
                </c:pt>
                <c:pt idx="422">
                  <c:v>6.397676761514876E-3</c:v>
                </c:pt>
                <c:pt idx="423">
                  <c:v>6.3665639471390152E-3</c:v>
                </c:pt>
                <c:pt idx="424">
                  <c:v>0.6121722124607063</c:v>
                </c:pt>
                <c:pt idx="425">
                  <c:v>0.73611088336843</c:v>
                </c:pt>
                <c:pt idx="426">
                  <c:v>0.92955645577123258</c:v>
                </c:pt>
                <c:pt idx="427">
                  <c:v>0.60968377009640806</c:v>
                </c:pt>
                <c:pt idx="428">
                  <c:v>0.6010518118028908</c:v>
                </c:pt>
                <c:pt idx="429">
                  <c:v>0.28791141465185494</c:v>
                </c:pt>
                <c:pt idx="430">
                  <c:v>0.25695632330402246</c:v>
                </c:pt>
                <c:pt idx="431">
                  <c:v>0.31993899080414362</c:v>
                </c:pt>
                <c:pt idx="432">
                  <c:v>0.15019431005565867</c:v>
                </c:pt>
                <c:pt idx="433">
                  <c:v>0.13196959161470806</c:v>
                </c:pt>
                <c:pt idx="434">
                  <c:v>5.1990691639320484E-2</c:v>
                </c:pt>
                <c:pt idx="435">
                  <c:v>0.14258744548535501</c:v>
                </c:pt>
                <c:pt idx="436">
                  <c:v>0.13474947985705607</c:v>
                </c:pt>
                <c:pt idx="437">
                  <c:v>4.7474022256959625E-2</c:v>
                </c:pt>
                <c:pt idx="438">
                  <c:v>5.6875098858352437E-2</c:v>
                </c:pt>
                <c:pt idx="439">
                  <c:v>0.11422847942258824</c:v>
                </c:pt>
                <c:pt idx="440">
                  <c:v>5.1748676592797881E-2</c:v>
                </c:pt>
                <c:pt idx="441">
                  <c:v>0.21134936130253021</c:v>
                </c:pt>
                <c:pt idx="442">
                  <c:v>0.29257799243485666</c:v>
                </c:pt>
                <c:pt idx="443">
                  <c:v>0.30430936452798485</c:v>
                </c:pt>
                <c:pt idx="444">
                  <c:v>0.27481129064828241</c:v>
                </c:pt>
                <c:pt idx="445">
                  <c:v>0.47943676084052445</c:v>
                </c:pt>
                <c:pt idx="446">
                  <c:v>0.20951546685685216</c:v>
                </c:pt>
                <c:pt idx="447">
                  <c:v>0.14524648514602101</c:v>
                </c:pt>
                <c:pt idx="448">
                  <c:v>9.1521687883292929E-2</c:v>
                </c:pt>
                <c:pt idx="449">
                  <c:v>0.2182149753220686</c:v>
                </c:pt>
                <c:pt idx="450">
                  <c:v>2.7384839606348814E-3</c:v>
                </c:pt>
                <c:pt idx="451">
                  <c:v>7.2833389832650947E-2</c:v>
                </c:pt>
                <c:pt idx="452">
                  <c:v>6.3664659331637119E-2</c:v>
                </c:pt>
                <c:pt idx="453">
                  <c:v>3.3519269375224064E-2</c:v>
                </c:pt>
                <c:pt idx="454">
                  <c:v>0.3065084802353088</c:v>
                </c:pt>
                <c:pt idx="455">
                  <c:v>0.34745908969547623</c:v>
                </c:pt>
                <c:pt idx="456">
                  <c:v>0.32426665215706563</c:v>
                </c:pt>
                <c:pt idx="457">
                  <c:v>1.6498387709853464E-2</c:v>
                </c:pt>
                <c:pt idx="458">
                  <c:v>5.0694523050621797E-2</c:v>
                </c:pt>
                <c:pt idx="459">
                  <c:v>5.0718947073487203E-2</c:v>
                </c:pt>
                <c:pt idx="460">
                  <c:v>4.0743111226868259E-2</c:v>
                </c:pt>
                <c:pt idx="461">
                  <c:v>4.1814562911050672E-2</c:v>
                </c:pt>
                <c:pt idx="462">
                  <c:v>5.5222397814405494E-2</c:v>
                </c:pt>
                <c:pt idx="463">
                  <c:v>0.33827973659883415</c:v>
                </c:pt>
                <c:pt idx="464">
                  <c:v>7.211126525206675E-2</c:v>
                </c:pt>
                <c:pt idx="465">
                  <c:v>5.4769043446389359E-2</c:v>
                </c:pt>
                <c:pt idx="466">
                  <c:v>0.10100324190492664</c:v>
                </c:pt>
                <c:pt idx="467">
                  <c:v>4.5395781621580679E-2</c:v>
                </c:pt>
                <c:pt idx="468">
                  <c:v>0.13533149743445838</c:v>
                </c:pt>
                <c:pt idx="469">
                  <c:v>3.9534095604790327E-2</c:v>
                </c:pt>
                <c:pt idx="470">
                  <c:v>0.1200277013982539</c:v>
                </c:pt>
                <c:pt idx="471">
                  <c:v>0.59074731125813029</c:v>
                </c:pt>
                <c:pt idx="472">
                  <c:v>6.504090798662715E-2</c:v>
                </c:pt>
                <c:pt idx="473">
                  <c:v>0.18365927439089094</c:v>
                </c:pt>
                <c:pt idx="474">
                  <c:v>0.29626416556902091</c:v>
                </c:pt>
                <c:pt idx="475">
                  <c:v>0.265225364988809</c:v>
                </c:pt>
                <c:pt idx="476">
                  <c:v>6.3284550541952297E-2</c:v>
                </c:pt>
                <c:pt idx="477">
                  <c:v>1.9587112688177415E-2</c:v>
                </c:pt>
                <c:pt idx="478">
                  <c:v>1.1803200442366692E-2</c:v>
                </c:pt>
                <c:pt idx="479">
                  <c:v>1.1901028985143615E-2</c:v>
                </c:pt>
                <c:pt idx="480">
                  <c:v>1.1960049292023447E-2</c:v>
                </c:pt>
                <c:pt idx="481">
                  <c:v>1.1797107681781428E-2</c:v>
                </c:pt>
                <c:pt idx="482">
                  <c:v>1.9873339984331981E-2</c:v>
                </c:pt>
                <c:pt idx="483">
                  <c:v>1.5020906513237134E-2</c:v>
                </c:pt>
                <c:pt idx="484">
                  <c:v>6.1744141724604996E-2</c:v>
                </c:pt>
                <c:pt idx="485">
                  <c:v>1.5046840481116892E-2</c:v>
                </c:pt>
                <c:pt idx="486">
                  <c:v>8.2105511831756753E-2</c:v>
                </c:pt>
                <c:pt idx="487">
                  <c:v>1.5009555435366547E-2</c:v>
                </c:pt>
                <c:pt idx="488">
                  <c:v>0.18133194580865644</c:v>
                </c:pt>
                <c:pt idx="489">
                  <c:v>0.549481679585482</c:v>
                </c:pt>
                <c:pt idx="490">
                  <c:v>0.58462355706541835</c:v>
                </c:pt>
                <c:pt idx="491">
                  <c:v>1.6276982088264922E-2</c:v>
                </c:pt>
                <c:pt idx="492">
                  <c:v>1.6500414215003811E-2</c:v>
                </c:pt>
                <c:pt idx="493">
                  <c:v>3.9389008432089694E-2</c:v>
                </c:pt>
                <c:pt idx="494">
                  <c:v>0.17176366266461465</c:v>
                </c:pt>
                <c:pt idx="495">
                  <c:v>0.26506377438200296</c:v>
                </c:pt>
                <c:pt idx="496">
                  <c:v>0.18206294462748168</c:v>
                </c:pt>
                <c:pt idx="497">
                  <c:v>0.40112423088500376</c:v>
                </c:pt>
                <c:pt idx="498">
                  <c:v>3.4163631787564583E-2</c:v>
                </c:pt>
                <c:pt idx="499">
                  <c:v>5.3309562383762166E-2</c:v>
                </c:pt>
                <c:pt idx="500">
                  <c:v>0.20811741671507583</c:v>
                </c:pt>
                <c:pt idx="501">
                  <c:v>0.24303110706598813</c:v>
                </c:pt>
                <c:pt idx="502">
                  <c:v>0.10731369947416046</c:v>
                </c:pt>
                <c:pt idx="503">
                  <c:v>0.10780919985126275</c:v>
                </c:pt>
                <c:pt idx="504">
                  <c:v>0.23534421540992095</c:v>
                </c:pt>
                <c:pt idx="505">
                  <c:v>0.30525787489967804</c:v>
                </c:pt>
                <c:pt idx="506">
                  <c:v>4.9885483915787988E-2</c:v>
                </c:pt>
                <c:pt idx="507">
                  <c:v>2.3206490623149591E-2</c:v>
                </c:pt>
                <c:pt idx="508">
                  <c:v>2.3432730717810858E-2</c:v>
                </c:pt>
                <c:pt idx="509">
                  <c:v>3.3152604394220513E-2</c:v>
                </c:pt>
                <c:pt idx="510">
                  <c:v>2.3806773237173496E-2</c:v>
                </c:pt>
                <c:pt idx="511">
                  <c:v>0.11836858971056141</c:v>
                </c:pt>
                <c:pt idx="512">
                  <c:v>0.1182677412777558</c:v>
                </c:pt>
                <c:pt idx="513">
                  <c:v>0.12976989312158765</c:v>
                </c:pt>
                <c:pt idx="514">
                  <c:v>0.1180761107122414</c:v>
                </c:pt>
                <c:pt idx="515">
                  <c:v>0.10026535561761345</c:v>
                </c:pt>
                <c:pt idx="516">
                  <c:v>0.10638007663050428</c:v>
                </c:pt>
                <c:pt idx="517">
                  <c:v>9.8825238937540263E-2</c:v>
                </c:pt>
                <c:pt idx="518">
                  <c:v>2.2411835701347464E-2</c:v>
                </c:pt>
                <c:pt idx="519">
                  <c:v>3.4297884442530624E-2</c:v>
                </c:pt>
                <c:pt idx="520">
                  <c:v>3.3850728796153765E-2</c:v>
                </c:pt>
                <c:pt idx="521">
                  <c:v>3.0596678083881602E-2</c:v>
                </c:pt>
                <c:pt idx="522">
                  <c:v>0.18532503513469845</c:v>
                </c:pt>
                <c:pt idx="523">
                  <c:v>9.1634403954106949E-2</c:v>
                </c:pt>
                <c:pt idx="524">
                  <c:v>2.0147090366420522E-2</c:v>
                </c:pt>
                <c:pt idx="525">
                  <c:v>0.20631470130943216</c:v>
                </c:pt>
                <c:pt idx="526">
                  <c:v>2.0132176348120392E-2</c:v>
                </c:pt>
                <c:pt idx="527">
                  <c:v>1.9946214698975083E-2</c:v>
                </c:pt>
                <c:pt idx="528">
                  <c:v>2.0132176348120392E-2</c:v>
                </c:pt>
                <c:pt idx="529">
                  <c:v>0.16924322006211445</c:v>
                </c:pt>
                <c:pt idx="530">
                  <c:v>2.0132176348120392E-2</c:v>
                </c:pt>
                <c:pt idx="531">
                  <c:v>1.9946214698975083E-2</c:v>
                </c:pt>
                <c:pt idx="532">
                  <c:v>2.0132176348120392E-2</c:v>
                </c:pt>
                <c:pt idx="533">
                  <c:v>4.7260802126765242E-2</c:v>
                </c:pt>
                <c:pt idx="534">
                  <c:v>2.0056096311603627E-2</c:v>
                </c:pt>
                <c:pt idx="535">
                  <c:v>7.2589229074791525E-2</c:v>
                </c:pt>
                <c:pt idx="536">
                  <c:v>4.1878166033501439E-2</c:v>
                </c:pt>
                <c:pt idx="537">
                  <c:v>6.8109460629362087E-2</c:v>
                </c:pt>
                <c:pt idx="538">
                  <c:v>2.1294065791589992E-2</c:v>
                </c:pt>
                <c:pt idx="539">
                  <c:v>1.8407951592964579E-2</c:v>
                </c:pt>
                <c:pt idx="540">
                  <c:v>2.1179694079312129E-2</c:v>
                </c:pt>
                <c:pt idx="541">
                  <c:v>1.7927842058904728E-2</c:v>
                </c:pt>
                <c:pt idx="542">
                  <c:v>2.0786869963191904E-2</c:v>
                </c:pt>
                <c:pt idx="543">
                  <c:v>1.8026120936159094E-2</c:v>
                </c:pt>
                <c:pt idx="544">
                  <c:v>0.14531782342538668</c:v>
                </c:pt>
                <c:pt idx="545">
                  <c:v>0.11307318605470927</c:v>
                </c:pt>
                <c:pt idx="546">
                  <c:v>0.14531782342538668</c:v>
                </c:pt>
                <c:pt idx="547">
                  <c:v>2.0835956421292084E-2</c:v>
                </c:pt>
                <c:pt idx="548">
                  <c:v>2.121671422242824E-2</c:v>
                </c:pt>
                <c:pt idx="549">
                  <c:v>2.0544881406932374E-2</c:v>
                </c:pt>
                <c:pt idx="550">
                  <c:v>2.2574724331059778E-2</c:v>
                </c:pt>
                <c:pt idx="551">
                  <c:v>2.2450167112502247E-2</c:v>
                </c:pt>
                <c:pt idx="552">
                  <c:v>2.2601532477633156E-2</c:v>
                </c:pt>
                <c:pt idx="553">
                  <c:v>2.0522007064476804E-2</c:v>
                </c:pt>
                <c:pt idx="554">
                  <c:v>0.15057706787168393</c:v>
                </c:pt>
                <c:pt idx="555">
                  <c:v>0.12703633634994713</c:v>
                </c:pt>
                <c:pt idx="556">
                  <c:v>0.17010571654851303</c:v>
                </c:pt>
                <c:pt idx="557">
                  <c:v>2.0522007064476804E-2</c:v>
                </c:pt>
                <c:pt idx="558">
                  <c:v>2.0931784949179924E-2</c:v>
                </c:pt>
                <c:pt idx="559">
                  <c:v>1.9926982767740003E-2</c:v>
                </c:pt>
                <c:pt idx="560">
                  <c:v>2.024237584391108E-2</c:v>
                </c:pt>
                <c:pt idx="561">
                  <c:v>1.9840452322307561E-2</c:v>
                </c:pt>
                <c:pt idx="562">
                  <c:v>2.0948129441705206E-2</c:v>
                </c:pt>
                <c:pt idx="563">
                  <c:v>1.9941234529454611E-2</c:v>
                </c:pt>
                <c:pt idx="564">
                  <c:v>7.2666024348420011E-2</c:v>
                </c:pt>
                <c:pt idx="565">
                  <c:v>0.10324458309212779</c:v>
                </c:pt>
                <c:pt idx="566">
                  <c:v>4.6651287655942737E-2</c:v>
                </c:pt>
                <c:pt idx="567">
                  <c:v>0.17989853116522608</c:v>
                </c:pt>
                <c:pt idx="568">
                  <c:v>7.2666024348420011E-2</c:v>
                </c:pt>
                <c:pt idx="569">
                  <c:v>0.16527423687577569</c:v>
                </c:pt>
                <c:pt idx="570">
                  <c:v>2.029747559180552E-2</c:v>
                </c:pt>
                <c:pt idx="571">
                  <c:v>2.0000731661074952E-2</c:v>
                </c:pt>
                <c:pt idx="572">
                  <c:v>2.4586937984889871E-2</c:v>
                </c:pt>
                <c:pt idx="573">
                  <c:v>5.0002544389799966E-2</c:v>
                </c:pt>
                <c:pt idx="574">
                  <c:v>6.5668170933935247E-2</c:v>
                </c:pt>
                <c:pt idx="575">
                  <c:v>0.10794228693463966</c:v>
                </c:pt>
                <c:pt idx="576">
                  <c:v>8.9232505280369995E-2</c:v>
                </c:pt>
                <c:pt idx="577">
                  <c:v>8.9008980437709426E-2</c:v>
                </c:pt>
                <c:pt idx="578">
                  <c:v>4.0858820697446084E-2</c:v>
                </c:pt>
                <c:pt idx="579">
                  <c:v>2.0642789420498495E-2</c:v>
                </c:pt>
                <c:pt idx="580">
                  <c:v>2.4853549240988711E-2</c:v>
                </c:pt>
                <c:pt idx="581">
                  <c:v>2.4595335398390358E-2</c:v>
                </c:pt>
                <c:pt idx="582">
                  <c:v>3.9455446012724105E-2</c:v>
                </c:pt>
                <c:pt idx="583">
                  <c:v>1.7555335974819505E-2</c:v>
                </c:pt>
                <c:pt idx="584">
                  <c:v>2.4904357566211292E-2</c:v>
                </c:pt>
                <c:pt idx="585">
                  <c:v>2.4696276547117577E-2</c:v>
                </c:pt>
                <c:pt idx="586">
                  <c:v>2.4454023088225588E-2</c:v>
                </c:pt>
                <c:pt idx="587">
                  <c:v>1.7564289683851476E-2</c:v>
                </c:pt>
                <c:pt idx="588">
                  <c:v>2.4915377515790895E-2</c:v>
                </c:pt>
                <c:pt idx="589">
                  <c:v>2.4707362722355731E-2</c:v>
                </c:pt>
                <c:pt idx="590">
                  <c:v>2.4454023088225588E-2</c:v>
                </c:pt>
                <c:pt idx="591">
                  <c:v>1.7564289683851476E-2</c:v>
                </c:pt>
                <c:pt idx="592">
                  <c:v>2.4915377515790895E-2</c:v>
                </c:pt>
                <c:pt idx="593">
                  <c:v>2.4707362722355731E-2</c:v>
                </c:pt>
                <c:pt idx="594">
                  <c:v>2.4468235114544684E-2</c:v>
                </c:pt>
                <c:pt idx="595">
                  <c:v>1.7564289683851476E-2</c:v>
                </c:pt>
                <c:pt idx="596">
                  <c:v>2.4915377515790895E-2</c:v>
                </c:pt>
                <c:pt idx="597">
                  <c:v>2.4707362722355731E-2</c:v>
                </c:pt>
                <c:pt idx="598">
                  <c:v>2.4468235114544684E-2</c:v>
                </c:pt>
                <c:pt idx="599">
                  <c:v>1.7564289683851476E-2</c:v>
                </c:pt>
                <c:pt idx="600">
                  <c:v>2.4915377515790895E-2</c:v>
                </c:pt>
                <c:pt idx="601">
                  <c:v>1.710323989431586E-2</c:v>
                </c:pt>
                <c:pt idx="602">
                  <c:v>2.4528036884194745E-2</c:v>
                </c:pt>
                <c:pt idx="603">
                  <c:v>1.7564289683851476E-2</c:v>
                </c:pt>
                <c:pt idx="604">
                  <c:v>2.4915377515790895E-2</c:v>
                </c:pt>
                <c:pt idx="605">
                  <c:v>1.7482050661092669E-2</c:v>
                </c:pt>
                <c:pt idx="606">
                  <c:v>2.4528036884194745E-2</c:v>
                </c:pt>
                <c:pt idx="607">
                  <c:v>2.4352181270541656E-2</c:v>
                </c:pt>
                <c:pt idx="608">
                  <c:v>2.4915377515790895E-2</c:v>
                </c:pt>
                <c:pt idx="609">
                  <c:v>0.14177016787860089</c:v>
                </c:pt>
                <c:pt idx="610">
                  <c:v>2.4744157698233099E-2</c:v>
                </c:pt>
                <c:pt idx="611">
                  <c:v>3.9008502288453525E-2</c:v>
                </c:pt>
                <c:pt idx="612">
                  <c:v>0.13301190400914059</c:v>
                </c:pt>
                <c:pt idx="613">
                  <c:v>2.5573581090762264E-2</c:v>
                </c:pt>
                <c:pt idx="614">
                  <c:v>2.5619448981858084E-2</c:v>
                </c:pt>
                <c:pt idx="615">
                  <c:v>2.0558908001408208E-2</c:v>
                </c:pt>
                <c:pt idx="616">
                  <c:v>1.9922611874277168E-2</c:v>
                </c:pt>
                <c:pt idx="617">
                  <c:v>5.2821797163576566E-2</c:v>
                </c:pt>
                <c:pt idx="618">
                  <c:v>2.5661277107783854E-2</c:v>
                </c:pt>
                <c:pt idx="619">
                  <c:v>8.0034873901975626E-2</c:v>
                </c:pt>
                <c:pt idx="620">
                  <c:v>1.993800271731783E-2</c:v>
                </c:pt>
                <c:pt idx="621">
                  <c:v>1.9953512766544952E-2</c:v>
                </c:pt>
                <c:pt idx="622">
                  <c:v>2.5661277107783854E-2</c:v>
                </c:pt>
                <c:pt idx="623">
                  <c:v>2.5232797097112319E-2</c:v>
                </c:pt>
                <c:pt idx="624">
                  <c:v>1.6997795400808702E-2</c:v>
                </c:pt>
                <c:pt idx="625">
                  <c:v>1.6997795400808702E-2</c:v>
                </c:pt>
                <c:pt idx="626">
                  <c:v>2.5554031276365071E-2</c:v>
                </c:pt>
                <c:pt idx="627">
                  <c:v>2.5232797097112319E-2</c:v>
                </c:pt>
                <c:pt idx="628">
                  <c:v>1.6997795400808702E-2</c:v>
                </c:pt>
                <c:pt idx="629">
                  <c:v>1.9953512766544952E-2</c:v>
                </c:pt>
                <c:pt idx="630">
                  <c:v>2.5471103506757627E-2</c:v>
                </c:pt>
                <c:pt idx="631">
                  <c:v>2.5151577949494887E-2</c:v>
                </c:pt>
                <c:pt idx="632">
                  <c:v>2.5846059940207625E-2</c:v>
                </c:pt>
                <c:pt idx="633">
                  <c:v>2.5281088847309823E-2</c:v>
                </c:pt>
                <c:pt idx="634">
                  <c:v>2.5477394944316795E-2</c:v>
                </c:pt>
                <c:pt idx="635">
                  <c:v>2.5151577949494887E-2</c:v>
                </c:pt>
                <c:pt idx="636">
                  <c:v>2.5846059940207625E-2</c:v>
                </c:pt>
                <c:pt idx="637">
                  <c:v>2.5281088847309823E-2</c:v>
                </c:pt>
                <c:pt idx="638">
                  <c:v>1.9920942987680896E-2</c:v>
                </c:pt>
                <c:pt idx="639">
                  <c:v>2.5151577949494887E-2</c:v>
                </c:pt>
                <c:pt idx="640">
                  <c:v>2.5846059940207625E-2</c:v>
                </c:pt>
                <c:pt idx="641">
                  <c:v>2.5248889932134012E-2</c:v>
                </c:pt>
                <c:pt idx="642">
                  <c:v>1.9920942987680896E-2</c:v>
                </c:pt>
                <c:pt idx="643">
                  <c:v>2.5151577949494887E-2</c:v>
                </c:pt>
                <c:pt idx="644">
                  <c:v>2.5846059940207625E-2</c:v>
                </c:pt>
                <c:pt idx="645">
                  <c:v>2.5281088847309823E-2</c:v>
                </c:pt>
                <c:pt idx="646">
                  <c:v>1.9920942987680896E-2</c:v>
                </c:pt>
                <c:pt idx="647">
                  <c:v>2.5151577949494887E-2</c:v>
                </c:pt>
                <c:pt idx="648">
                  <c:v>2.5846059940207625E-2</c:v>
                </c:pt>
                <c:pt idx="649">
                  <c:v>2.5281088847309823E-2</c:v>
                </c:pt>
                <c:pt idx="650">
                  <c:v>1.9920942987680896E-2</c:v>
                </c:pt>
                <c:pt idx="651">
                  <c:v>2.5151577949494887E-2</c:v>
                </c:pt>
                <c:pt idx="652">
                  <c:v>2.5846059940207625E-2</c:v>
                </c:pt>
                <c:pt idx="653">
                  <c:v>1.9920942987680896E-2</c:v>
                </c:pt>
                <c:pt idx="654">
                  <c:v>2.5722946441005867E-2</c:v>
                </c:pt>
                <c:pt idx="655">
                  <c:v>2.0576908135395592E-2</c:v>
                </c:pt>
                <c:pt idx="656">
                  <c:v>2.5846059940207625E-2</c:v>
                </c:pt>
                <c:pt idx="657">
                  <c:v>1.9920942987680896E-2</c:v>
                </c:pt>
                <c:pt idx="658">
                  <c:v>5.279186316592227E-2</c:v>
                </c:pt>
                <c:pt idx="659">
                  <c:v>2.0576908135395592E-2</c:v>
                </c:pt>
                <c:pt idx="660">
                  <c:v>1.9920942987680896E-2</c:v>
                </c:pt>
                <c:pt idx="661">
                  <c:v>1.9920942987680896E-2</c:v>
                </c:pt>
                <c:pt idx="662">
                  <c:v>2.557519699683063E-2</c:v>
                </c:pt>
                <c:pt idx="663">
                  <c:v>2.6707841189492744E-2</c:v>
                </c:pt>
                <c:pt idx="664">
                  <c:v>1.9936479527172857E-2</c:v>
                </c:pt>
                <c:pt idx="665">
                  <c:v>1.9936479527172857E-2</c:v>
                </c:pt>
                <c:pt idx="666">
                  <c:v>2.7700775732926057E-2</c:v>
                </c:pt>
                <c:pt idx="667">
                  <c:v>2.6707841189492744E-2</c:v>
                </c:pt>
                <c:pt idx="668">
                  <c:v>1.9936479527172857E-2</c:v>
                </c:pt>
                <c:pt idx="669">
                  <c:v>1.9936479527172857E-2</c:v>
                </c:pt>
                <c:pt idx="670">
                  <c:v>2.7700775732926057E-2</c:v>
                </c:pt>
                <c:pt idx="671">
                  <c:v>2.0267515103888162E-2</c:v>
                </c:pt>
                <c:pt idx="672">
                  <c:v>1.9936479527172857E-2</c:v>
                </c:pt>
                <c:pt idx="673">
                  <c:v>1.9936479527172857E-2</c:v>
                </c:pt>
                <c:pt idx="674">
                  <c:v>2.7702378393863802E-2</c:v>
                </c:pt>
                <c:pt idx="675">
                  <c:v>2.029574047955247E-2</c:v>
                </c:pt>
                <c:pt idx="676">
                  <c:v>1.9936479527172857E-2</c:v>
                </c:pt>
                <c:pt idx="677">
                  <c:v>1.9936479527172857E-2</c:v>
                </c:pt>
                <c:pt idx="678">
                  <c:v>2.7702378393863802E-2</c:v>
                </c:pt>
                <c:pt idx="679">
                  <c:v>2.029574047955247E-2</c:v>
                </c:pt>
                <c:pt idx="680">
                  <c:v>1.9936479527172857E-2</c:v>
                </c:pt>
                <c:pt idx="681">
                  <c:v>1.9936479527172857E-2</c:v>
                </c:pt>
                <c:pt idx="682">
                  <c:v>2.7702378393863802E-2</c:v>
                </c:pt>
                <c:pt idx="683">
                  <c:v>2.029574047955247E-2</c:v>
                </c:pt>
                <c:pt idx="684">
                  <c:v>1.6551050353513803E-2</c:v>
                </c:pt>
                <c:pt idx="685">
                  <c:v>2.3085549325545955E-2</c:v>
                </c:pt>
                <c:pt idx="686">
                  <c:v>2.5377195522966096E-2</c:v>
                </c:pt>
                <c:pt idx="687">
                  <c:v>2.6805894899508392E-2</c:v>
                </c:pt>
                <c:pt idx="688">
                  <c:v>1.6547553638742839E-2</c:v>
                </c:pt>
                <c:pt idx="689">
                  <c:v>2.3085549325545955E-2</c:v>
                </c:pt>
                <c:pt idx="690">
                  <c:v>2.5377195522966096E-2</c:v>
                </c:pt>
                <c:pt idx="691">
                  <c:v>2.6805894899508392E-2</c:v>
                </c:pt>
                <c:pt idx="692">
                  <c:v>2.3108185255630381E-2</c:v>
                </c:pt>
                <c:pt idx="693">
                  <c:v>2.3068728008280161E-2</c:v>
                </c:pt>
                <c:pt idx="694">
                  <c:v>2.5377195522966096E-2</c:v>
                </c:pt>
                <c:pt idx="695">
                  <c:v>2.6805894899508392E-2</c:v>
                </c:pt>
                <c:pt idx="696">
                  <c:v>2.3108185255630381E-2</c:v>
                </c:pt>
                <c:pt idx="697">
                  <c:v>2.3068728008280161E-2</c:v>
                </c:pt>
                <c:pt idx="698">
                  <c:v>2.5377195522966096E-2</c:v>
                </c:pt>
                <c:pt idx="699">
                  <c:v>2.6432461656205192E-2</c:v>
                </c:pt>
                <c:pt idx="700">
                  <c:v>2.3108185255630381E-2</c:v>
                </c:pt>
                <c:pt idx="701">
                  <c:v>2.3068728008280161E-2</c:v>
                </c:pt>
                <c:pt idx="702">
                  <c:v>2.5187604707732666E-2</c:v>
                </c:pt>
                <c:pt idx="703">
                  <c:v>2.9198800128816114E-2</c:v>
                </c:pt>
                <c:pt idx="704">
                  <c:v>1.6526493879331319E-2</c:v>
                </c:pt>
                <c:pt idx="705">
                  <c:v>2.3068728008280161E-2</c:v>
                </c:pt>
                <c:pt idx="706">
                  <c:v>2.5943120265344937E-2</c:v>
                </c:pt>
                <c:pt idx="707">
                  <c:v>2.5286757763680681E-2</c:v>
                </c:pt>
                <c:pt idx="708">
                  <c:v>1.697542437335851E-2</c:v>
                </c:pt>
                <c:pt idx="709">
                  <c:v>1.6897463528139121E-2</c:v>
                </c:pt>
                <c:pt idx="710">
                  <c:v>2.5943120265344937E-2</c:v>
                </c:pt>
                <c:pt idx="711">
                  <c:v>2.2457889024286543E-2</c:v>
                </c:pt>
                <c:pt idx="712">
                  <c:v>1.6928986941598764E-2</c:v>
                </c:pt>
                <c:pt idx="713">
                  <c:v>1.6852363854681109E-2</c:v>
                </c:pt>
                <c:pt idx="714">
                  <c:v>2.5539011297010878E-2</c:v>
                </c:pt>
                <c:pt idx="715">
                  <c:v>2.5225207636645125E-2</c:v>
                </c:pt>
                <c:pt idx="716">
                  <c:v>2.6794663027822487E-2</c:v>
                </c:pt>
                <c:pt idx="717">
                  <c:v>2.6024180471383954E-2</c:v>
                </c:pt>
                <c:pt idx="718">
                  <c:v>5.6200418339538705E-2</c:v>
                </c:pt>
                <c:pt idx="719">
                  <c:v>1.9282103795263461E-2</c:v>
                </c:pt>
                <c:pt idx="720">
                  <c:v>2.9104017966332708E-2</c:v>
                </c:pt>
                <c:pt idx="721">
                  <c:v>5.3472689425847396E-2</c:v>
                </c:pt>
                <c:pt idx="722">
                  <c:v>1.9080711567680226E-2</c:v>
                </c:pt>
                <c:pt idx="723">
                  <c:v>4.2635337232575787E-2</c:v>
                </c:pt>
                <c:pt idx="724">
                  <c:v>0.14765723156773772</c:v>
                </c:pt>
                <c:pt idx="725">
                  <c:v>0.15289727057306116</c:v>
                </c:pt>
                <c:pt idx="726">
                  <c:v>3.8275993524613944E-2</c:v>
                </c:pt>
                <c:pt idx="727">
                  <c:v>0.17126251986140631</c:v>
                </c:pt>
                <c:pt idx="728">
                  <c:v>4.3787080905159405E-2</c:v>
                </c:pt>
                <c:pt idx="729">
                  <c:v>4.6158277363600682E-2</c:v>
                </c:pt>
                <c:pt idx="730">
                  <c:v>3.8366934598904737E-2</c:v>
                </c:pt>
                <c:pt idx="731">
                  <c:v>3.9651341510647323E-2</c:v>
                </c:pt>
                <c:pt idx="732">
                  <c:v>6.4585964202805671E-2</c:v>
                </c:pt>
                <c:pt idx="733">
                  <c:v>6.0249667024012056E-2</c:v>
                </c:pt>
                <c:pt idx="734">
                  <c:v>0.16663467084351066</c:v>
                </c:pt>
                <c:pt idx="735">
                  <c:v>0.16838358452416607</c:v>
                </c:pt>
                <c:pt idx="736">
                  <c:v>5.0422176652493544E-2</c:v>
                </c:pt>
                <c:pt idx="737">
                  <c:v>6.0258302849883691E-2</c:v>
                </c:pt>
                <c:pt idx="738">
                  <c:v>0.52730948805208322</c:v>
                </c:pt>
                <c:pt idx="739">
                  <c:v>0.29234085159680229</c:v>
                </c:pt>
                <c:pt idx="740">
                  <c:v>0.13934124913618604</c:v>
                </c:pt>
                <c:pt idx="741">
                  <c:v>5.7452798522818024E-2</c:v>
                </c:pt>
                <c:pt idx="742">
                  <c:v>4.6367603425074538E-2</c:v>
                </c:pt>
                <c:pt idx="743">
                  <c:v>5.6133530424425031E-2</c:v>
                </c:pt>
                <c:pt idx="744">
                  <c:v>5.7988272707408355E-2</c:v>
                </c:pt>
                <c:pt idx="745">
                  <c:v>5.7339473175946398E-2</c:v>
                </c:pt>
                <c:pt idx="746">
                  <c:v>4.6619976164591223E-2</c:v>
                </c:pt>
                <c:pt idx="747">
                  <c:v>8.1686303413277553E-2</c:v>
                </c:pt>
                <c:pt idx="748">
                  <c:v>6.2788175986158143E-2</c:v>
                </c:pt>
                <c:pt idx="749">
                  <c:v>0.15499455770783369</c:v>
                </c:pt>
                <c:pt idx="750">
                  <c:v>0.24044910109132175</c:v>
                </c:pt>
                <c:pt idx="751">
                  <c:v>0.28167555366438657</c:v>
                </c:pt>
                <c:pt idx="752">
                  <c:v>0.17068770763565227</c:v>
                </c:pt>
                <c:pt idx="753">
                  <c:v>0.18581351559199752</c:v>
                </c:pt>
                <c:pt idx="754">
                  <c:v>0.27990404378904049</c:v>
                </c:pt>
                <c:pt idx="755">
                  <c:v>5.3053878361319556E-2</c:v>
                </c:pt>
                <c:pt idx="756">
                  <c:v>0.13276853795918384</c:v>
                </c:pt>
                <c:pt idx="757">
                  <c:v>9.9212182215183284E-2</c:v>
                </c:pt>
                <c:pt idx="758">
                  <c:v>0.11944629309691103</c:v>
                </c:pt>
                <c:pt idx="759">
                  <c:v>0.10102647386593806</c:v>
                </c:pt>
                <c:pt idx="760">
                  <c:v>6.5250896304684808E-2</c:v>
                </c:pt>
                <c:pt idx="761">
                  <c:v>7.8533935577109179E-2</c:v>
                </c:pt>
                <c:pt idx="762">
                  <c:v>0.15450191827917992</c:v>
                </c:pt>
                <c:pt idx="763">
                  <c:v>5.6624262554113146E-2</c:v>
                </c:pt>
                <c:pt idx="764">
                  <c:v>0.12947487105798125</c:v>
                </c:pt>
                <c:pt idx="765">
                  <c:v>0.10807534752775171</c:v>
                </c:pt>
                <c:pt idx="766">
                  <c:v>0.14093575107141884</c:v>
                </c:pt>
                <c:pt idx="767">
                  <c:v>8.6183687883875482E-2</c:v>
                </c:pt>
                <c:pt idx="768">
                  <c:v>0.10380397798457808</c:v>
                </c:pt>
                <c:pt idx="769">
                  <c:v>0.14810446668490374</c:v>
                </c:pt>
                <c:pt idx="770">
                  <c:v>9.860952872258387E-2</c:v>
                </c:pt>
                <c:pt idx="771">
                  <c:v>0.13607881425554405</c:v>
                </c:pt>
                <c:pt idx="772">
                  <c:v>0.11150151872653653</c:v>
                </c:pt>
                <c:pt idx="773">
                  <c:v>0.1076482979913035</c:v>
                </c:pt>
                <c:pt idx="774">
                  <c:v>0.12838463777703948</c:v>
                </c:pt>
                <c:pt idx="775">
                  <c:v>4.3197169229260229E-2</c:v>
                </c:pt>
                <c:pt idx="776">
                  <c:v>5.189741942185145E-2</c:v>
                </c:pt>
                <c:pt idx="777">
                  <c:v>0.19248455862678024</c:v>
                </c:pt>
                <c:pt idx="778">
                  <c:v>4.6345854918814385E-2</c:v>
                </c:pt>
                <c:pt idx="779">
                  <c:v>4.6109561769188796E-2</c:v>
                </c:pt>
                <c:pt idx="780">
                  <c:v>5.1134685267458485E-2</c:v>
                </c:pt>
                <c:pt idx="781">
                  <c:v>6.3756050740403566E-2</c:v>
                </c:pt>
                <c:pt idx="782">
                  <c:v>9.3616617384622375E-2</c:v>
                </c:pt>
                <c:pt idx="783">
                  <c:v>0.23232750421268067</c:v>
                </c:pt>
                <c:pt idx="784">
                  <c:v>0.19455016340651476</c:v>
                </c:pt>
                <c:pt idx="785">
                  <c:v>0.18766317174440453</c:v>
                </c:pt>
                <c:pt idx="786">
                  <c:v>9.0168326815889085E-2</c:v>
                </c:pt>
                <c:pt idx="787">
                  <c:v>0.19007497777665627</c:v>
                </c:pt>
                <c:pt idx="788">
                  <c:v>7.4967180550403634E-2</c:v>
                </c:pt>
                <c:pt idx="789">
                  <c:v>0.28178310413383512</c:v>
                </c:pt>
                <c:pt idx="790">
                  <c:v>0.17965418497552163</c:v>
                </c:pt>
                <c:pt idx="791">
                  <c:v>0.18124304448464845</c:v>
                </c:pt>
                <c:pt idx="792">
                  <c:v>0.31041478745841833</c:v>
                </c:pt>
                <c:pt idx="793">
                  <c:v>0.2332562793381317</c:v>
                </c:pt>
                <c:pt idx="794">
                  <c:v>0.17598197221017653</c:v>
                </c:pt>
                <c:pt idx="795">
                  <c:v>0.23345447948897374</c:v>
                </c:pt>
                <c:pt idx="796">
                  <c:v>0.18358573741966056</c:v>
                </c:pt>
                <c:pt idx="797">
                  <c:v>0.17626374914207904</c:v>
                </c:pt>
                <c:pt idx="798">
                  <c:v>0.11558340341553254</c:v>
                </c:pt>
                <c:pt idx="799">
                  <c:v>0.27495280163542457</c:v>
                </c:pt>
                <c:pt idx="800">
                  <c:v>0.25856083855882417</c:v>
                </c:pt>
                <c:pt idx="801">
                  <c:v>0.41189326468893661</c:v>
                </c:pt>
                <c:pt idx="802">
                  <c:v>0.4441021931845367</c:v>
                </c:pt>
                <c:pt idx="803">
                  <c:v>0.25879368797420665</c:v>
                </c:pt>
                <c:pt idx="804">
                  <c:v>0.24005399881254755</c:v>
                </c:pt>
                <c:pt idx="805">
                  <c:v>0.38896106749827647</c:v>
                </c:pt>
                <c:pt idx="806">
                  <c:v>0.57175336854825376</c:v>
                </c:pt>
                <c:pt idx="807">
                  <c:v>0.8275605707157716</c:v>
                </c:pt>
                <c:pt idx="808">
                  <c:v>0.71572662567369016</c:v>
                </c:pt>
                <c:pt idx="809">
                  <c:v>5.4802633100394814E-2</c:v>
                </c:pt>
                <c:pt idx="810">
                  <c:v>9.2971870863462938E-2</c:v>
                </c:pt>
                <c:pt idx="811">
                  <c:v>3.2354770640809542E-2</c:v>
                </c:pt>
                <c:pt idx="812">
                  <c:v>9.5416392371026559E-2</c:v>
                </c:pt>
                <c:pt idx="813">
                  <c:v>5.3948242634601178E-2</c:v>
                </c:pt>
                <c:pt idx="814">
                  <c:v>5.0310467211690336E-2</c:v>
                </c:pt>
                <c:pt idx="815">
                  <c:v>0.11309353057700915</c:v>
                </c:pt>
                <c:pt idx="816">
                  <c:v>7.087313683050199E-2</c:v>
                </c:pt>
                <c:pt idx="817">
                  <c:v>7.0032017986677006E-2</c:v>
                </c:pt>
                <c:pt idx="818">
                  <c:v>0.19293383349423085</c:v>
                </c:pt>
                <c:pt idx="819">
                  <c:v>8.5530385007633616E-2</c:v>
                </c:pt>
                <c:pt idx="820">
                  <c:v>8.164534946604543E-2</c:v>
                </c:pt>
                <c:pt idx="821">
                  <c:v>8.6186813734958165E-2</c:v>
                </c:pt>
                <c:pt idx="822">
                  <c:v>0.13362231914891803</c:v>
                </c:pt>
                <c:pt idx="823">
                  <c:v>0.13362724633791237</c:v>
                </c:pt>
                <c:pt idx="824">
                  <c:v>0.23675055700414549</c:v>
                </c:pt>
                <c:pt idx="825">
                  <c:v>4.7370895661501912E-2</c:v>
                </c:pt>
                <c:pt idx="826">
                  <c:v>8.5847791343824364E-2</c:v>
                </c:pt>
                <c:pt idx="827">
                  <c:v>7.7752896650700912E-2</c:v>
                </c:pt>
                <c:pt idx="828">
                  <c:v>5.1463058572700934E-2</c:v>
                </c:pt>
                <c:pt idx="829">
                  <c:v>5.1393203748086556E-2</c:v>
                </c:pt>
                <c:pt idx="830">
                  <c:v>3.8354431194573872E-2</c:v>
                </c:pt>
                <c:pt idx="831">
                  <c:v>7.6044539563328073E-2</c:v>
                </c:pt>
                <c:pt idx="832">
                  <c:v>5.1441310066440822E-2</c:v>
                </c:pt>
                <c:pt idx="833">
                  <c:v>5.6649269362773154E-2</c:v>
                </c:pt>
                <c:pt idx="834">
                  <c:v>4.635443776415988E-2</c:v>
                </c:pt>
                <c:pt idx="835">
                  <c:v>8.2566336454053646E-2</c:v>
                </c:pt>
                <c:pt idx="836">
                  <c:v>0.13056457453365461</c:v>
                </c:pt>
                <c:pt idx="837">
                  <c:v>2.3359524874873219E-2</c:v>
                </c:pt>
                <c:pt idx="838">
                  <c:v>2.500454374243135E-2</c:v>
                </c:pt>
                <c:pt idx="839">
                  <c:v>2.3370438863398783E-2</c:v>
                </c:pt>
                <c:pt idx="840">
                  <c:v>2.4129093517226193E-2</c:v>
                </c:pt>
                <c:pt idx="841">
                  <c:v>5.5359802810717347E-2</c:v>
                </c:pt>
                <c:pt idx="842">
                  <c:v>2.500454374243135E-2</c:v>
                </c:pt>
                <c:pt idx="843">
                  <c:v>2.3384015123397175E-2</c:v>
                </c:pt>
                <c:pt idx="844">
                  <c:v>2.4110391391257778E-2</c:v>
                </c:pt>
                <c:pt idx="845">
                  <c:v>2.3384015123397175E-2</c:v>
                </c:pt>
                <c:pt idx="846">
                  <c:v>2.498487472184947E-2</c:v>
                </c:pt>
                <c:pt idx="847">
                  <c:v>2.5706390026374284E-2</c:v>
                </c:pt>
                <c:pt idx="848">
                  <c:v>2.3572360896248683E-2</c:v>
                </c:pt>
                <c:pt idx="849">
                  <c:v>2.4275902557049232E-2</c:v>
                </c:pt>
                <c:pt idx="850">
                  <c:v>2.4896291281003589E-2</c:v>
                </c:pt>
                <c:pt idx="851">
                  <c:v>2.2993985730066883E-2</c:v>
                </c:pt>
                <c:pt idx="852">
                  <c:v>1.2029241860052303E-2</c:v>
                </c:pt>
                <c:pt idx="853">
                  <c:v>1.4849117155017209E-2</c:v>
                </c:pt>
                <c:pt idx="854">
                  <c:v>6.376095143913485E-2</c:v>
                </c:pt>
                <c:pt idx="855">
                  <c:v>0.13252689377634772</c:v>
                </c:pt>
                <c:pt idx="856">
                  <c:v>0.13199708850812825</c:v>
                </c:pt>
                <c:pt idx="857">
                  <c:v>0.13101257786846024</c:v>
                </c:pt>
                <c:pt idx="858">
                  <c:v>6.1355476579839481E-2</c:v>
                </c:pt>
                <c:pt idx="859">
                  <c:v>6.1090044140460452E-2</c:v>
                </c:pt>
                <c:pt idx="860">
                  <c:v>0.12767138743469805</c:v>
                </c:pt>
                <c:pt idx="861">
                  <c:v>0.12862816276857644</c:v>
                </c:pt>
                <c:pt idx="862">
                  <c:v>0.21151142873407855</c:v>
                </c:pt>
                <c:pt idx="863">
                  <c:v>0.13116963864022332</c:v>
                </c:pt>
                <c:pt idx="864">
                  <c:v>6.9015877972495365E-2</c:v>
                </c:pt>
                <c:pt idx="865">
                  <c:v>6.3705507317815199E-2</c:v>
                </c:pt>
                <c:pt idx="866">
                  <c:v>0.12449735056306044</c:v>
                </c:pt>
                <c:pt idx="867">
                  <c:v>2.8132116692047876E-2</c:v>
                </c:pt>
                <c:pt idx="868">
                  <c:v>2.980589074053696E-2</c:v>
                </c:pt>
                <c:pt idx="869">
                  <c:v>3.1185583129771852E-2</c:v>
                </c:pt>
                <c:pt idx="870">
                  <c:v>4.5729532450294916E-2</c:v>
                </c:pt>
                <c:pt idx="871">
                  <c:v>3.1452604984954426E-2</c:v>
                </c:pt>
                <c:pt idx="872">
                  <c:v>2.344116786670683E-2</c:v>
                </c:pt>
                <c:pt idx="873">
                  <c:v>4.1448891314925476E-2</c:v>
                </c:pt>
                <c:pt idx="874">
                  <c:v>0.15854594838176167</c:v>
                </c:pt>
                <c:pt idx="875">
                  <c:v>5.3635710506878584E-2</c:v>
                </c:pt>
                <c:pt idx="876">
                  <c:v>6.5445705701809839E-2</c:v>
                </c:pt>
                <c:pt idx="877">
                  <c:v>4.062790507129406E-2</c:v>
                </c:pt>
                <c:pt idx="878">
                  <c:v>3.91096421141564E-2</c:v>
                </c:pt>
                <c:pt idx="879">
                  <c:v>3.0817659861255765E-2</c:v>
                </c:pt>
                <c:pt idx="880">
                  <c:v>7.6921658675127721E-2</c:v>
                </c:pt>
                <c:pt idx="881">
                  <c:v>8.2743238433112973E-2</c:v>
                </c:pt>
                <c:pt idx="882">
                  <c:v>6.0519178963954846E-2</c:v>
                </c:pt>
                <c:pt idx="883">
                  <c:v>3.633449562896128E-2</c:v>
                </c:pt>
                <c:pt idx="884">
                  <c:v>5.964727843404681E-2</c:v>
                </c:pt>
                <c:pt idx="885">
                  <c:v>3.5916187879438746E-2</c:v>
                </c:pt>
                <c:pt idx="886">
                  <c:v>9.2157109831732101E-2</c:v>
                </c:pt>
                <c:pt idx="887">
                  <c:v>5.143765441008967E-2</c:v>
                </c:pt>
                <c:pt idx="888">
                  <c:v>2.7948645127662777E-2</c:v>
                </c:pt>
                <c:pt idx="889">
                  <c:v>3.2155100280348708E-2</c:v>
                </c:pt>
                <c:pt idx="890">
                  <c:v>2.6965167608266831E-2</c:v>
                </c:pt>
                <c:pt idx="891">
                  <c:v>3.8408577292985489E-2</c:v>
                </c:pt>
                <c:pt idx="892">
                  <c:v>2.7695980995248823E-2</c:v>
                </c:pt>
                <c:pt idx="893">
                  <c:v>2.7672947711213085E-2</c:v>
                </c:pt>
                <c:pt idx="894">
                  <c:v>2.7607132651768732E-2</c:v>
                </c:pt>
                <c:pt idx="895">
                  <c:v>2.7687543846352872E-2</c:v>
                </c:pt>
                <c:pt idx="896">
                  <c:v>2.7687543846352872E-2</c:v>
                </c:pt>
                <c:pt idx="897">
                  <c:v>1.9962188327812092E-2</c:v>
                </c:pt>
                <c:pt idx="898">
                  <c:v>3.4554932713538059E-2</c:v>
                </c:pt>
                <c:pt idx="899">
                  <c:v>4.8974271834977483E-2</c:v>
                </c:pt>
                <c:pt idx="900">
                  <c:v>3.2837900064898076E-2</c:v>
                </c:pt>
                <c:pt idx="901">
                  <c:v>1.9533748052536045E-2</c:v>
                </c:pt>
                <c:pt idx="902">
                  <c:v>5.0030332676119206E-2</c:v>
                </c:pt>
                <c:pt idx="903">
                  <c:v>3.0310225620488313E-2</c:v>
                </c:pt>
                <c:pt idx="904">
                  <c:v>3.1834713789524745E-2</c:v>
                </c:pt>
                <c:pt idx="905">
                  <c:v>1.5748223185449939E-2</c:v>
                </c:pt>
                <c:pt idx="906">
                  <c:v>1.5264457995038951E-2</c:v>
                </c:pt>
                <c:pt idx="907">
                  <c:v>2.3248716103026697E-2</c:v>
                </c:pt>
                <c:pt idx="908">
                  <c:v>1.2655193539321706E-2</c:v>
                </c:pt>
                <c:pt idx="909">
                  <c:v>4.4559563476485195E-2</c:v>
                </c:pt>
                <c:pt idx="910">
                  <c:v>2.0297621288253295E-2</c:v>
                </c:pt>
                <c:pt idx="911">
                  <c:v>1.4383948129520548E-2</c:v>
                </c:pt>
                <c:pt idx="912">
                  <c:v>1.9065598872404416E-2</c:v>
                </c:pt>
                <c:pt idx="913">
                  <c:v>1.6637130464467027E-2</c:v>
                </c:pt>
                <c:pt idx="914">
                  <c:v>1.431427873675116E-2</c:v>
                </c:pt>
                <c:pt idx="915">
                  <c:v>1.6716495293646702E-2</c:v>
                </c:pt>
                <c:pt idx="916">
                  <c:v>4.509577938845024E-2</c:v>
                </c:pt>
                <c:pt idx="917">
                  <c:v>1.9141798115105892E-2</c:v>
                </c:pt>
                <c:pt idx="918">
                  <c:v>1.607536469344294E-2</c:v>
                </c:pt>
                <c:pt idx="919">
                  <c:v>1.2521735592256562E-2</c:v>
                </c:pt>
                <c:pt idx="920">
                  <c:v>1.59352576902628E-2</c:v>
                </c:pt>
                <c:pt idx="921">
                  <c:v>1.1760763040381508E-2</c:v>
                </c:pt>
                <c:pt idx="922">
                  <c:v>1.8450852574557853E-2</c:v>
                </c:pt>
                <c:pt idx="923">
                  <c:v>1.8400189945784799E-2</c:v>
                </c:pt>
                <c:pt idx="924">
                  <c:v>1.8248824580653886E-2</c:v>
                </c:pt>
                <c:pt idx="925">
                  <c:v>1.715720056088425E-2</c:v>
                </c:pt>
                <c:pt idx="926">
                  <c:v>1.4160198119621293E-2</c:v>
                </c:pt>
                <c:pt idx="927">
                  <c:v>2.7821399147369353E-2</c:v>
                </c:pt>
                <c:pt idx="928">
                  <c:v>1.7007967661957751E-2</c:v>
                </c:pt>
                <c:pt idx="929">
                  <c:v>1.2570239264562142E-2</c:v>
                </c:pt>
                <c:pt idx="930">
                  <c:v>1.6314505546386408E-2</c:v>
                </c:pt>
                <c:pt idx="931">
                  <c:v>1</c:v>
                </c:pt>
                <c:pt idx="932">
                  <c:v>0.89547249345087732</c:v>
                </c:pt>
                <c:pt idx="933">
                  <c:v>8.8775548236530555E-2</c:v>
                </c:pt>
                <c:pt idx="934">
                  <c:v>0.13054335583266113</c:v>
                </c:pt>
                <c:pt idx="935">
                  <c:v>8.5297456121461862E-2</c:v>
                </c:pt>
                <c:pt idx="936">
                  <c:v>0.22715692267802029</c:v>
                </c:pt>
                <c:pt idx="937">
                  <c:v>4.1044835327119326E-2</c:v>
                </c:pt>
                <c:pt idx="938">
                  <c:v>0.18722526119995689</c:v>
                </c:pt>
                <c:pt idx="939">
                  <c:v>0.16163471309548111</c:v>
                </c:pt>
                <c:pt idx="940">
                  <c:v>0.15637319048652998</c:v>
                </c:pt>
                <c:pt idx="941">
                  <c:v>0.23149022645705014</c:v>
                </c:pt>
                <c:pt idx="942">
                  <c:v>0.30437103386120506</c:v>
                </c:pt>
                <c:pt idx="943">
                  <c:v>0.13039495737703452</c:v>
                </c:pt>
                <c:pt idx="944">
                  <c:v>5.0907027943704483E-2</c:v>
                </c:pt>
                <c:pt idx="945">
                  <c:v>6.3769587265006478E-2</c:v>
                </c:pt>
                <c:pt idx="946">
                  <c:v>0.11788037415589836</c:v>
                </c:pt>
                <c:pt idx="947">
                  <c:v>0.20612725620553557</c:v>
                </c:pt>
                <c:pt idx="948">
                  <c:v>7.3490083462607991E-2</c:v>
                </c:pt>
                <c:pt idx="949">
                  <c:v>4.5754804161589127E-2</c:v>
                </c:pt>
                <c:pt idx="950">
                  <c:v>4.5710062106686968E-2</c:v>
                </c:pt>
                <c:pt idx="951">
                  <c:v>0.1026694264929503</c:v>
                </c:pt>
                <c:pt idx="952">
                  <c:v>0.10087794295899256</c:v>
                </c:pt>
                <c:pt idx="953">
                  <c:v>0.10023073284333596</c:v>
                </c:pt>
                <c:pt idx="954">
                  <c:v>3.3515785905585495E-2</c:v>
                </c:pt>
                <c:pt idx="955">
                  <c:v>4.6214410231768963E-2</c:v>
                </c:pt>
                <c:pt idx="956">
                  <c:v>5.0604747547921936E-2</c:v>
                </c:pt>
                <c:pt idx="957">
                  <c:v>4.9957722864108607E-2</c:v>
                </c:pt>
                <c:pt idx="958">
                  <c:v>7.6235216479359616E-2</c:v>
                </c:pt>
                <c:pt idx="959">
                  <c:v>4.9504527437674375E-2</c:v>
                </c:pt>
                <c:pt idx="960">
                  <c:v>4.8998589896788854E-2</c:v>
                </c:pt>
                <c:pt idx="961">
                  <c:v>3.3554249768057404E-2</c:v>
                </c:pt>
                <c:pt idx="962">
                  <c:v>3.3077358801001884E-2</c:v>
                </c:pt>
                <c:pt idx="963">
                  <c:v>3.1947522576260344E-2</c:v>
                </c:pt>
                <c:pt idx="964">
                  <c:v>4.5742618640420375E-2</c:v>
                </c:pt>
                <c:pt idx="965">
                  <c:v>3.2153391658358704E-2</c:v>
                </c:pt>
                <c:pt idx="966">
                  <c:v>5.8690953434647627E-2</c:v>
                </c:pt>
                <c:pt idx="967">
                  <c:v>5.8699191906567943E-2</c:v>
                </c:pt>
                <c:pt idx="968">
                  <c:v>4.456345754520754E-2</c:v>
                </c:pt>
                <c:pt idx="969">
                  <c:v>5.8010524528672086E-2</c:v>
                </c:pt>
                <c:pt idx="970">
                  <c:v>3.1325875564795228E-2</c:v>
                </c:pt>
                <c:pt idx="971">
                  <c:v>4.6793619841248878E-2</c:v>
                </c:pt>
                <c:pt idx="972">
                  <c:v>8.8031648659424908E-2</c:v>
                </c:pt>
                <c:pt idx="973">
                  <c:v>3.4214890447264633E-2</c:v>
                </c:pt>
                <c:pt idx="974">
                  <c:v>0.12670285042386706</c:v>
                </c:pt>
                <c:pt idx="975">
                  <c:v>5.7568296071289549E-2</c:v>
                </c:pt>
                <c:pt idx="976">
                  <c:v>8.7408412232154439E-2</c:v>
                </c:pt>
                <c:pt idx="977">
                  <c:v>4.0487056340737404E-2</c:v>
                </c:pt>
                <c:pt idx="978">
                  <c:v>0.11401597452950556</c:v>
                </c:pt>
                <c:pt idx="979">
                  <c:v>8.5071096820614103E-2</c:v>
                </c:pt>
                <c:pt idx="980">
                  <c:v>4.6846467916754252E-2</c:v>
                </c:pt>
                <c:pt idx="981">
                  <c:v>2.7502588827218288E-2</c:v>
                </c:pt>
                <c:pt idx="982">
                  <c:v>2.0966712361488914E-2</c:v>
                </c:pt>
                <c:pt idx="983">
                  <c:v>2.1087190079480882E-2</c:v>
                </c:pt>
                <c:pt idx="984">
                  <c:v>2.0948659246973648E-2</c:v>
                </c:pt>
                <c:pt idx="985">
                  <c:v>2.0608259362142618E-2</c:v>
                </c:pt>
                <c:pt idx="986">
                  <c:v>2.0866764597638247E-2</c:v>
                </c:pt>
                <c:pt idx="987">
                  <c:v>2.0993388056743386E-2</c:v>
                </c:pt>
                <c:pt idx="988">
                  <c:v>2.0659782924476875E-2</c:v>
                </c:pt>
                <c:pt idx="989">
                  <c:v>1.9523204927696949E-2</c:v>
                </c:pt>
                <c:pt idx="990">
                  <c:v>2.0660021336848043E-2</c:v>
                </c:pt>
                <c:pt idx="991">
                  <c:v>2.0669849224573638E-2</c:v>
                </c:pt>
                <c:pt idx="992">
                  <c:v>2.0653014662175423E-2</c:v>
                </c:pt>
                <c:pt idx="993">
                  <c:v>2.0812684724885178E-2</c:v>
                </c:pt>
                <c:pt idx="994">
                  <c:v>2.0653014662175423E-2</c:v>
                </c:pt>
                <c:pt idx="995">
                  <c:v>2.0854420134889331E-2</c:v>
                </c:pt>
                <c:pt idx="996">
                  <c:v>3.2825078777406848E-2</c:v>
                </c:pt>
                <c:pt idx="997">
                  <c:v>1.9497257714686574E-2</c:v>
                </c:pt>
                <c:pt idx="998">
                  <c:v>2.0653014662175423E-2</c:v>
                </c:pt>
                <c:pt idx="999">
                  <c:v>8.2266890516456526E-2</c:v>
                </c:pt>
                <c:pt idx="1000">
                  <c:v>9.6094437153294174E-2</c:v>
                </c:pt>
                <c:pt idx="1001">
                  <c:v>7.5082121803343616E-2</c:v>
                </c:pt>
                <c:pt idx="1002">
                  <c:v>8.0539539910217964E-2</c:v>
                </c:pt>
                <c:pt idx="1003">
                  <c:v>7.8938176996762116E-2</c:v>
                </c:pt>
                <c:pt idx="1004">
                  <c:v>1.3921653297604817E-2</c:v>
                </c:pt>
                <c:pt idx="1005">
                  <c:v>3.2333061869944897E-2</c:v>
                </c:pt>
                <c:pt idx="1006">
                  <c:v>2.0647266275015366E-2</c:v>
                </c:pt>
                <c:pt idx="1007">
                  <c:v>2.1002129843669056E-2</c:v>
                </c:pt>
                <c:pt idx="1008">
                  <c:v>2.7565039623208755E-2</c:v>
                </c:pt>
                <c:pt idx="1009">
                  <c:v>2.4648541092451556E-2</c:v>
                </c:pt>
                <c:pt idx="1010">
                  <c:v>2.0647266275015366E-2</c:v>
                </c:pt>
                <c:pt idx="1011">
                  <c:v>2.1002129843669056E-2</c:v>
                </c:pt>
                <c:pt idx="1012">
                  <c:v>2.7545609014996243E-2</c:v>
                </c:pt>
                <c:pt idx="1013">
                  <c:v>2.1523683394835763E-2</c:v>
                </c:pt>
                <c:pt idx="1014">
                  <c:v>2.0613756091800862E-2</c:v>
                </c:pt>
                <c:pt idx="1015">
                  <c:v>2.0922844485280378E-2</c:v>
                </c:pt>
                <c:pt idx="1016">
                  <c:v>1.4025216982409376E-2</c:v>
                </c:pt>
                <c:pt idx="1017">
                  <c:v>2.0968460718872629E-2</c:v>
                </c:pt>
                <c:pt idx="1018">
                  <c:v>2.0828777559906871E-2</c:v>
                </c:pt>
                <c:pt idx="1019">
                  <c:v>2.0922844485280378E-2</c:v>
                </c:pt>
                <c:pt idx="1020">
                  <c:v>1.401113740740741E-2</c:v>
                </c:pt>
                <c:pt idx="1021">
                  <c:v>2.0968460718872629E-2</c:v>
                </c:pt>
                <c:pt idx="1022">
                  <c:v>2.0811029083421303E-2</c:v>
                </c:pt>
                <c:pt idx="1023">
                  <c:v>2.0904526468130877E-2</c:v>
                </c:pt>
                <c:pt idx="1024">
                  <c:v>3.2892112388968248E-2</c:v>
                </c:pt>
                <c:pt idx="1025">
                  <c:v>2.0972195846014761E-2</c:v>
                </c:pt>
                <c:pt idx="1026">
                  <c:v>2.0942990330602766E-2</c:v>
                </c:pt>
                <c:pt idx="1027">
                  <c:v>8.5317376799547304E-2</c:v>
                </c:pt>
                <c:pt idx="1028">
                  <c:v>1.3038799043775728E-2</c:v>
                </c:pt>
                <c:pt idx="1029">
                  <c:v>1.3037659962449672E-2</c:v>
                </c:pt>
                <c:pt idx="1030">
                  <c:v>2.0992606593973159E-2</c:v>
                </c:pt>
                <c:pt idx="1031">
                  <c:v>2.092087096065616E-2</c:v>
                </c:pt>
                <c:pt idx="1032">
                  <c:v>7.8669830628408433E-2</c:v>
                </c:pt>
                <c:pt idx="1033">
                  <c:v>2.0917625903386961E-2</c:v>
                </c:pt>
                <c:pt idx="1034">
                  <c:v>2.0920910696049871E-2</c:v>
                </c:pt>
                <c:pt idx="1035">
                  <c:v>2.090397017259937E-2</c:v>
                </c:pt>
                <c:pt idx="1036">
                  <c:v>1.2943566546813102E-2</c:v>
                </c:pt>
                <c:pt idx="1037">
                  <c:v>2.0924182243582112E-2</c:v>
                </c:pt>
                <c:pt idx="1038">
                  <c:v>2.0937202208048997E-2</c:v>
                </c:pt>
                <c:pt idx="1039">
                  <c:v>2.0760909505049108E-2</c:v>
                </c:pt>
                <c:pt idx="1040">
                  <c:v>2.0760485660832929E-2</c:v>
                </c:pt>
                <c:pt idx="1041">
                  <c:v>2.0924182243582112E-2</c:v>
                </c:pt>
                <c:pt idx="1042">
                  <c:v>2.0937202208048997E-2</c:v>
                </c:pt>
                <c:pt idx="1043">
                  <c:v>2.0773346683719645E-2</c:v>
                </c:pt>
                <c:pt idx="1044">
                  <c:v>2.0805161490076562E-2</c:v>
                </c:pt>
                <c:pt idx="1045">
                  <c:v>2.0924182243582112E-2</c:v>
                </c:pt>
                <c:pt idx="1046">
                  <c:v>2.0937202208048997E-2</c:v>
                </c:pt>
                <c:pt idx="1047">
                  <c:v>2.0773346683719645E-2</c:v>
                </c:pt>
                <c:pt idx="1048">
                  <c:v>2.0805161490076562E-2</c:v>
                </c:pt>
                <c:pt idx="1049">
                  <c:v>2.094501683575491E-2</c:v>
                </c:pt>
                <c:pt idx="1050">
                  <c:v>2.0948129441705206E-2</c:v>
                </c:pt>
                <c:pt idx="1051">
                  <c:v>2.0773346683719645E-2</c:v>
                </c:pt>
                <c:pt idx="1052">
                  <c:v>2.0805161490076562E-2</c:v>
                </c:pt>
                <c:pt idx="1053">
                  <c:v>2.094501683575491E-2</c:v>
                </c:pt>
                <c:pt idx="1054">
                  <c:v>2.0948129441705206E-2</c:v>
                </c:pt>
                <c:pt idx="1055">
                  <c:v>2.0773346683719645E-2</c:v>
                </c:pt>
                <c:pt idx="1056">
                  <c:v>1.3973627194416567E-2</c:v>
                </c:pt>
                <c:pt idx="1057">
                  <c:v>2.0953308288201335E-2</c:v>
                </c:pt>
                <c:pt idx="1058">
                  <c:v>2.0828777559906871E-2</c:v>
                </c:pt>
                <c:pt idx="1059">
                  <c:v>2.0769995665398205E-2</c:v>
                </c:pt>
                <c:pt idx="1060">
                  <c:v>3.2497327993356209E-2</c:v>
                </c:pt>
                <c:pt idx="1061">
                  <c:v>2.0940937335189352E-2</c:v>
                </c:pt>
                <c:pt idx="1062">
                  <c:v>2.0828777559906871E-2</c:v>
                </c:pt>
                <c:pt idx="1063">
                  <c:v>1.9728001154127806E-2</c:v>
                </c:pt>
                <c:pt idx="1064">
                  <c:v>1.9663192724692431E-2</c:v>
                </c:pt>
                <c:pt idx="1065">
                  <c:v>1.9432528756042171E-2</c:v>
                </c:pt>
                <c:pt idx="1066">
                  <c:v>1.4298146166333979E-2</c:v>
                </c:pt>
                <c:pt idx="1067">
                  <c:v>1.9754385456484981E-2</c:v>
                </c:pt>
                <c:pt idx="1068">
                  <c:v>1.9663192724692431E-2</c:v>
                </c:pt>
                <c:pt idx="1069">
                  <c:v>1.9432528756042171E-2</c:v>
                </c:pt>
                <c:pt idx="1070">
                  <c:v>1.4298146166333979E-2</c:v>
                </c:pt>
                <c:pt idx="1071">
                  <c:v>1.9754385456484981E-2</c:v>
                </c:pt>
                <c:pt idx="1072">
                  <c:v>3.7319959918112086E-2</c:v>
                </c:pt>
                <c:pt idx="1073">
                  <c:v>1.9432528756042171E-2</c:v>
                </c:pt>
                <c:pt idx="1074">
                  <c:v>1.4298146166333979E-2</c:v>
                </c:pt>
                <c:pt idx="1075">
                  <c:v>1.9754385456484981E-2</c:v>
                </c:pt>
                <c:pt idx="1076">
                  <c:v>3.7904494070539481E-2</c:v>
                </c:pt>
                <c:pt idx="1077">
                  <c:v>1.9432528756042171E-2</c:v>
                </c:pt>
                <c:pt idx="1078">
                  <c:v>1.4288834838744383E-2</c:v>
                </c:pt>
                <c:pt idx="1079">
                  <c:v>1.9754385456484981E-2</c:v>
                </c:pt>
                <c:pt idx="1080">
                  <c:v>3.8100310097671723E-2</c:v>
                </c:pt>
                <c:pt idx="1081">
                  <c:v>1.9432528756042171E-2</c:v>
                </c:pt>
                <c:pt idx="1082">
                  <c:v>1.4288834838744383E-2</c:v>
                </c:pt>
                <c:pt idx="1083">
                  <c:v>1.9754385456484981E-2</c:v>
                </c:pt>
                <c:pt idx="1084">
                  <c:v>0.1134092150460775</c:v>
                </c:pt>
                <c:pt idx="1085">
                  <c:v>0.56083243957392148</c:v>
                </c:pt>
                <c:pt idx="1086">
                  <c:v>0.54117269058347039</c:v>
                </c:pt>
                <c:pt idx="1087">
                  <c:v>0.56091132757835893</c:v>
                </c:pt>
                <c:pt idx="1088">
                  <c:v>0.60674499325412234</c:v>
                </c:pt>
                <c:pt idx="1089">
                  <c:v>0.34919049331201557</c:v>
                </c:pt>
                <c:pt idx="1090">
                  <c:v>0.31548316955683903</c:v>
                </c:pt>
                <c:pt idx="1091">
                  <c:v>0.27017729588927536</c:v>
                </c:pt>
                <c:pt idx="1092">
                  <c:v>0.15570264244880791</c:v>
                </c:pt>
                <c:pt idx="1093">
                  <c:v>0.14782147120088418</c:v>
                </c:pt>
                <c:pt idx="1094">
                  <c:v>0.11431189726207042</c:v>
                </c:pt>
                <c:pt idx="1095">
                  <c:v>4.4437284420581598E-2</c:v>
                </c:pt>
                <c:pt idx="1096">
                  <c:v>3.9933330364657904E-2</c:v>
                </c:pt>
                <c:pt idx="1097">
                  <c:v>7.2093198892420815E-2</c:v>
                </c:pt>
                <c:pt idx="1098">
                  <c:v>1.6478930611377913E-2</c:v>
                </c:pt>
                <c:pt idx="1099">
                  <c:v>1.3175170919815534E-2</c:v>
                </c:pt>
                <c:pt idx="1100">
                  <c:v>3.5122566077908687E-2</c:v>
                </c:pt>
                <c:pt idx="1101">
                  <c:v>1.3772936958816115E-2</c:v>
                </c:pt>
                <c:pt idx="1102">
                  <c:v>1.7338923767882052E-2</c:v>
                </c:pt>
                <c:pt idx="1103">
                  <c:v>1.1184480605008628E-2</c:v>
                </c:pt>
                <c:pt idx="1104">
                  <c:v>3.5329322583831285E-2</c:v>
                </c:pt>
                <c:pt idx="1105">
                  <c:v>1.3772936958816115E-2</c:v>
                </c:pt>
                <c:pt idx="1106">
                  <c:v>0.17376900209508922</c:v>
                </c:pt>
                <c:pt idx="1107">
                  <c:v>1.1150559822710392E-2</c:v>
                </c:pt>
                <c:pt idx="1108">
                  <c:v>3.5716689705690551E-2</c:v>
                </c:pt>
                <c:pt idx="1109">
                  <c:v>1.3762142176475256E-2</c:v>
                </c:pt>
                <c:pt idx="1110">
                  <c:v>4.5839308101869418E-2</c:v>
                </c:pt>
                <c:pt idx="1111">
                  <c:v>1.2724160940111839E-2</c:v>
                </c:pt>
                <c:pt idx="1112">
                  <c:v>3.6115897975293285E-2</c:v>
                </c:pt>
                <c:pt idx="1113">
                  <c:v>1.3641783664667971E-2</c:v>
                </c:pt>
                <c:pt idx="1114">
                  <c:v>3.1519506145198703E-2</c:v>
                </c:pt>
                <c:pt idx="1115">
                  <c:v>1.268720702265428E-2</c:v>
                </c:pt>
                <c:pt idx="1116">
                  <c:v>3.5716689705690551E-2</c:v>
                </c:pt>
                <c:pt idx="1117">
                  <c:v>1.3662525540919127E-2</c:v>
                </c:pt>
                <c:pt idx="1118">
                  <c:v>3.1178033404698369E-2</c:v>
                </c:pt>
                <c:pt idx="1119">
                  <c:v>0.11648844326496859</c:v>
                </c:pt>
                <c:pt idx="1120">
                  <c:v>8.8774038291516227E-2</c:v>
                </c:pt>
                <c:pt idx="1121">
                  <c:v>1.3631531932727951E-2</c:v>
                </c:pt>
                <c:pt idx="1122">
                  <c:v>1.5690540636871864E-2</c:v>
                </c:pt>
                <c:pt idx="1123">
                  <c:v>1.2600504390509222E-2</c:v>
                </c:pt>
                <c:pt idx="1124">
                  <c:v>3.5349984989291497E-2</c:v>
                </c:pt>
                <c:pt idx="1125">
                  <c:v>1.3290072437360039E-2</c:v>
                </c:pt>
                <c:pt idx="1126">
                  <c:v>3.7856387752185208E-2</c:v>
                </c:pt>
                <c:pt idx="1127">
                  <c:v>1.2621352227814442E-2</c:v>
                </c:pt>
                <c:pt idx="1128">
                  <c:v>3.5679788768759123E-2</c:v>
                </c:pt>
                <c:pt idx="1129">
                  <c:v>1.3251449633307958E-2</c:v>
                </c:pt>
                <c:pt idx="1130">
                  <c:v>1.5563268166313576E-2</c:v>
                </c:pt>
                <c:pt idx="1131">
                  <c:v>1.2645498102913193E-2</c:v>
                </c:pt>
                <c:pt idx="1132">
                  <c:v>3.4727145915974166E-2</c:v>
                </c:pt>
                <c:pt idx="1133">
                  <c:v>1.3299953305613564E-2</c:v>
                </c:pt>
                <c:pt idx="1134">
                  <c:v>1.5553652200696062E-2</c:v>
                </c:pt>
                <c:pt idx="1135">
                  <c:v>1.2633378807403022E-2</c:v>
                </c:pt>
                <c:pt idx="1136">
                  <c:v>3.5483495916882817E-2</c:v>
                </c:pt>
                <c:pt idx="1137">
                  <c:v>1.3271343821128583E-2</c:v>
                </c:pt>
                <c:pt idx="1138">
                  <c:v>1.5522380444740006E-2</c:v>
                </c:pt>
                <c:pt idx="1139">
                  <c:v>1.2577788989633848E-2</c:v>
                </c:pt>
                <c:pt idx="1140">
                  <c:v>3.5833750179702528E-2</c:v>
                </c:pt>
                <c:pt idx="1141">
                  <c:v>1.3261661629852492E-2</c:v>
                </c:pt>
                <c:pt idx="1142">
                  <c:v>0.37842154533653538</c:v>
                </c:pt>
                <c:pt idx="1143">
                  <c:v>1.258871622329181E-2</c:v>
                </c:pt>
                <c:pt idx="1144">
                  <c:v>0.27416503418210864</c:v>
                </c:pt>
                <c:pt idx="1145">
                  <c:v>0.25118377702361128</c:v>
                </c:pt>
                <c:pt idx="1146">
                  <c:v>0.21292524058258558</c:v>
                </c:pt>
                <c:pt idx="1147">
                  <c:v>4.630405328315168E-2</c:v>
                </c:pt>
                <c:pt idx="1148">
                  <c:v>0.17346836409563809</c:v>
                </c:pt>
                <c:pt idx="1149">
                  <c:v>0.16796633638517869</c:v>
                </c:pt>
                <c:pt idx="1150">
                  <c:v>5.8596012330582273E-2</c:v>
                </c:pt>
                <c:pt idx="1151">
                  <c:v>8.9516189511238187E-2</c:v>
                </c:pt>
                <c:pt idx="1152">
                  <c:v>3.684938687888055E-2</c:v>
                </c:pt>
                <c:pt idx="1153">
                  <c:v>2.2197198342058598E-2</c:v>
                </c:pt>
                <c:pt idx="1154">
                  <c:v>6.7122645336777129E-2</c:v>
                </c:pt>
                <c:pt idx="1155">
                  <c:v>3.7284012630663499E-2</c:v>
                </c:pt>
                <c:pt idx="1156">
                  <c:v>1.5599864465217087E-2</c:v>
                </c:pt>
                <c:pt idx="1157">
                  <c:v>2.3300928412209564E-2</c:v>
                </c:pt>
                <c:pt idx="1158">
                  <c:v>0.16853354590533492</c:v>
                </c:pt>
                <c:pt idx="1159">
                  <c:v>1.9274183206503533E-2</c:v>
                </c:pt>
                <c:pt idx="1160">
                  <c:v>3.5822253405382372E-2</c:v>
                </c:pt>
                <c:pt idx="1161">
                  <c:v>2.3229749074424072E-2</c:v>
                </c:pt>
                <c:pt idx="1162">
                  <c:v>0.29461768973697455</c:v>
                </c:pt>
                <c:pt idx="1163">
                  <c:v>6.884051242871525E-2</c:v>
                </c:pt>
                <c:pt idx="1164">
                  <c:v>0.27226679488660505</c:v>
                </c:pt>
                <c:pt idx="1165">
                  <c:v>0.23080969159002229</c:v>
                </c:pt>
                <c:pt idx="1166">
                  <c:v>0.59650348655575325</c:v>
                </c:pt>
                <c:pt idx="1167">
                  <c:v>0.14398146910709372</c:v>
                </c:pt>
                <c:pt idx="1168">
                  <c:v>0.2225585308330367</c:v>
                </c:pt>
                <c:pt idx="1169">
                  <c:v>1.383683147416238E-2</c:v>
                </c:pt>
                <c:pt idx="1170">
                  <c:v>1.6208544492741454E-2</c:v>
                </c:pt>
                <c:pt idx="1171">
                  <c:v>1.0560264037992274E-2</c:v>
                </c:pt>
                <c:pt idx="1172">
                  <c:v>3.5978254566610343E-2</c:v>
                </c:pt>
                <c:pt idx="1173">
                  <c:v>1.3664260653172201E-2</c:v>
                </c:pt>
                <c:pt idx="1174">
                  <c:v>9.1214215395881842E-2</c:v>
                </c:pt>
                <c:pt idx="1175">
                  <c:v>1.692162264837032E-2</c:v>
                </c:pt>
                <c:pt idx="1176">
                  <c:v>3.5995579198881515E-2</c:v>
                </c:pt>
                <c:pt idx="1177">
                  <c:v>1.3607677450526474E-2</c:v>
                </c:pt>
                <c:pt idx="1178">
                  <c:v>0.14342154440937668</c:v>
                </c:pt>
                <c:pt idx="1179">
                  <c:v>1.1745305971682293E-2</c:v>
                </c:pt>
                <c:pt idx="1180">
                  <c:v>0.2999121397433438</c:v>
                </c:pt>
                <c:pt idx="1181">
                  <c:v>4.6554121369751358E-2</c:v>
                </c:pt>
                <c:pt idx="1182">
                  <c:v>1.5706606981630494E-2</c:v>
                </c:pt>
                <c:pt idx="1183">
                  <c:v>0.15019107824352193</c:v>
                </c:pt>
                <c:pt idx="1184">
                  <c:v>0.1424272853527723</c:v>
                </c:pt>
                <c:pt idx="1185">
                  <c:v>1.6163762702445558E-2</c:v>
                </c:pt>
                <c:pt idx="1186">
                  <c:v>1.5819309807312058E-2</c:v>
                </c:pt>
                <c:pt idx="1187">
                  <c:v>0.14577075394918848</c:v>
                </c:pt>
                <c:pt idx="1188">
                  <c:v>0.15475905926611072</c:v>
                </c:pt>
                <c:pt idx="1189">
                  <c:v>5.62409484425564E-2</c:v>
                </c:pt>
                <c:pt idx="1190">
                  <c:v>0.10874904790681952</c:v>
                </c:pt>
                <c:pt idx="1191">
                  <c:v>0.11524861946654444</c:v>
                </c:pt>
                <c:pt idx="1192">
                  <c:v>0.14067453058392243</c:v>
                </c:pt>
                <c:pt idx="1193">
                  <c:v>5.5367458496843068E-2</c:v>
                </c:pt>
                <c:pt idx="1194">
                  <c:v>0.11517701628454455</c:v>
                </c:pt>
                <c:pt idx="1195">
                  <c:v>1.5058959776627063E-2</c:v>
                </c:pt>
                <c:pt idx="1196">
                  <c:v>1.1924419887735203E-2</c:v>
                </c:pt>
                <c:pt idx="1197">
                  <c:v>1.3160508559017195E-2</c:v>
                </c:pt>
                <c:pt idx="1198">
                  <c:v>2.0466072873284204E-2</c:v>
                </c:pt>
                <c:pt idx="1199">
                  <c:v>1.4738705737120222E-2</c:v>
                </c:pt>
                <c:pt idx="1200">
                  <c:v>0.17644375048195801</c:v>
                </c:pt>
                <c:pt idx="1201">
                  <c:v>1.3183117998838555E-2</c:v>
                </c:pt>
                <c:pt idx="1202">
                  <c:v>1.81831154822636E-2</c:v>
                </c:pt>
                <c:pt idx="1203">
                  <c:v>1.5420790284557886E-2</c:v>
                </c:pt>
                <c:pt idx="1204">
                  <c:v>0.17317077247647875</c:v>
                </c:pt>
                <c:pt idx="1205">
                  <c:v>1.6307008801840859E-2</c:v>
                </c:pt>
                <c:pt idx="1206">
                  <c:v>0.11368044885314274</c:v>
                </c:pt>
                <c:pt idx="1207">
                  <c:v>1.2315482401339289E-2</c:v>
                </c:pt>
                <c:pt idx="1208">
                  <c:v>0.10852687406759318</c:v>
                </c:pt>
                <c:pt idx="1209">
                  <c:v>1.6394294219778689E-2</c:v>
                </c:pt>
                <c:pt idx="1210">
                  <c:v>2.0044202183332176E-2</c:v>
                </c:pt>
                <c:pt idx="1211">
                  <c:v>2.3535075850498365E-2</c:v>
                </c:pt>
                <c:pt idx="1212">
                  <c:v>8.7872468666588058E-2</c:v>
                </c:pt>
                <c:pt idx="1213">
                  <c:v>1.6802615139995411E-2</c:v>
                </c:pt>
                <c:pt idx="1214">
                  <c:v>2.1157919082788929E-2</c:v>
                </c:pt>
                <c:pt idx="1215">
                  <c:v>2.4810635014262995E-2</c:v>
                </c:pt>
                <c:pt idx="1216">
                  <c:v>1.4902322849078407E-2</c:v>
                </c:pt>
                <c:pt idx="1217">
                  <c:v>1.2215892256046249E-2</c:v>
                </c:pt>
                <c:pt idx="1218">
                  <c:v>1.5898754107282684E-2</c:v>
                </c:pt>
                <c:pt idx="1219">
                  <c:v>1.857952902907643E-2</c:v>
                </c:pt>
                <c:pt idx="1220">
                  <c:v>1.8206069295508366E-2</c:v>
                </c:pt>
                <c:pt idx="1221">
                  <c:v>3.7589524838582827E-2</c:v>
                </c:pt>
                <c:pt idx="1222">
                  <c:v>1.5916091984684522E-2</c:v>
                </c:pt>
                <c:pt idx="1223">
                  <c:v>1.8490640950200855E-2</c:v>
                </c:pt>
                <c:pt idx="1224">
                  <c:v>1.8205274587607491E-2</c:v>
                </c:pt>
                <c:pt idx="1225">
                  <c:v>1.638634714075567E-2</c:v>
                </c:pt>
                <c:pt idx="1226">
                  <c:v>1.5005926269278455E-2</c:v>
                </c:pt>
                <c:pt idx="1227">
                  <c:v>1.8455130752099071E-2</c:v>
                </c:pt>
                <c:pt idx="1228">
                  <c:v>1.768250248432373E-2</c:v>
                </c:pt>
                <c:pt idx="1229">
                  <c:v>1.6281617884360187E-2</c:v>
                </c:pt>
                <c:pt idx="1230">
                  <c:v>1.8181870439883483E-2</c:v>
                </c:pt>
                <c:pt idx="1231">
                  <c:v>1.5216603334186471E-2</c:v>
                </c:pt>
                <c:pt idx="1232">
                  <c:v>1.1694855265015538E-2</c:v>
                </c:pt>
                <c:pt idx="1233">
                  <c:v>4.2233426956104686E-2</c:v>
                </c:pt>
                <c:pt idx="1234">
                  <c:v>1.2902413922603523E-2</c:v>
                </c:pt>
                <c:pt idx="1235">
                  <c:v>1.2480887606076678E-2</c:v>
                </c:pt>
                <c:pt idx="1236">
                  <c:v>1.3408629611255701E-2</c:v>
                </c:pt>
                <c:pt idx="1237">
                  <c:v>8.0302452052682487E-3</c:v>
                </c:pt>
                <c:pt idx="1238">
                  <c:v>1.1012572040602219E-2</c:v>
                </c:pt>
                <c:pt idx="1239">
                  <c:v>1.2309429376149513E-2</c:v>
                </c:pt>
                <c:pt idx="1240">
                  <c:v>1.3418311802533568E-2</c:v>
                </c:pt>
                <c:pt idx="1241">
                  <c:v>7.7106666674793744E-3</c:v>
                </c:pt>
                <c:pt idx="1242">
                  <c:v>1.1566483448526682E-2</c:v>
                </c:pt>
                <c:pt idx="1243">
                  <c:v>1.7648965810844387E-2</c:v>
                </c:pt>
                <c:pt idx="1244">
                  <c:v>9.9994121810555187E-3</c:v>
                </c:pt>
                <c:pt idx="1245">
                  <c:v>1.7954464773631294E-2</c:v>
                </c:pt>
                <c:pt idx="1246">
                  <c:v>9.7337413293071013E-3</c:v>
                </c:pt>
                <c:pt idx="1247">
                  <c:v>1.5045052388337686E-2</c:v>
                </c:pt>
                <c:pt idx="1248">
                  <c:v>7.6970374269548511E-3</c:v>
                </c:pt>
                <c:pt idx="1249">
                  <c:v>5.7514997661303104E-3</c:v>
                </c:pt>
                <c:pt idx="1250">
                  <c:v>9.2153798548799092E-3</c:v>
                </c:pt>
                <c:pt idx="1251">
                  <c:v>1.1404323301054915E-2</c:v>
                </c:pt>
                <c:pt idx="1252">
                  <c:v>9.6349591370473563E-3</c:v>
                </c:pt>
                <c:pt idx="1253">
                  <c:v>7.2287160601124086E-3</c:v>
                </c:pt>
                <c:pt idx="1254">
                  <c:v>9.5926806766423664E-3</c:v>
                </c:pt>
                <c:pt idx="1255">
                  <c:v>1.2103719235631348E-2</c:v>
                </c:pt>
                <c:pt idx="1256">
                  <c:v>8.9171657145322523E-3</c:v>
                </c:pt>
                <c:pt idx="1257">
                  <c:v>6.9589259724029667E-3</c:v>
                </c:pt>
                <c:pt idx="1258">
                  <c:v>9.4017918385026905E-3</c:v>
                </c:pt>
                <c:pt idx="1259">
                  <c:v>8.963563410896512E-3</c:v>
                </c:pt>
                <c:pt idx="1260">
                  <c:v>8.8041847410840566E-3</c:v>
                </c:pt>
                <c:pt idx="1261">
                  <c:v>6.8994818213087318E-3</c:v>
                </c:pt>
                <c:pt idx="1262">
                  <c:v>9.4597790251104812E-3</c:v>
                </c:pt>
                <c:pt idx="1263">
                  <c:v>9.5507465896625589E-3</c:v>
                </c:pt>
                <c:pt idx="1264">
                  <c:v>8.663918796321949E-3</c:v>
                </c:pt>
                <c:pt idx="1265">
                  <c:v>7.6524808038977024E-3</c:v>
                </c:pt>
                <c:pt idx="1266">
                  <c:v>8.6244350587086661E-3</c:v>
                </c:pt>
                <c:pt idx="1267">
                  <c:v>7.4447574033598123E-3</c:v>
                </c:pt>
                <c:pt idx="1268">
                  <c:v>9.4260569197879007E-3</c:v>
                </c:pt>
                <c:pt idx="1269">
                  <c:v>4.6753195699292156E-3</c:v>
                </c:pt>
                <c:pt idx="1270">
                  <c:v>6.3211199002575751E-3</c:v>
                </c:pt>
                <c:pt idx="1271">
                  <c:v>2.8751300109015828E-2</c:v>
                </c:pt>
                <c:pt idx="1272">
                  <c:v>4.6053190488652904E-3</c:v>
                </c:pt>
                <c:pt idx="1273">
                  <c:v>7.8737937095646297E-3</c:v>
                </c:pt>
                <c:pt idx="1274">
                  <c:v>8.7209390883145003E-3</c:v>
                </c:pt>
                <c:pt idx="1275">
                  <c:v>5.3601061242334403E-3</c:v>
                </c:pt>
                <c:pt idx="1276">
                  <c:v>0.22779743075703407</c:v>
                </c:pt>
                <c:pt idx="1277">
                  <c:v>0.22962626556240062</c:v>
                </c:pt>
                <c:pt idx="1278">
                  <c:v>0.23324878259358622</c:v>
                </c:pt>
                <c:pt idx="1279">
                  <c:v>6.1665386171484732E-2</c:v>
                </c:pt>
                <c:pt idx="1280">
                  <c:v>0.19711190432967232</c:v>
                </c:pt>
                <c:pt idx="1281">
                  <c:v>0.13017839947364937</c:v>
                </c:pt>
                <c:pt idx="1282">
                  <c:v>0.1857235811477157</c:v>
                </c:pt>
                <c:pt idx="1283">
                  <c:v>0.14146688085280759</c:v>
                </c:pt>
                <c:pt idx="1284">
                  <c:v>7.8254675220231704E-2</c:v>
                </c:pt>
                <c:pt idx="1285">
                  <c:v>2.8119758984166538E-2</c:v>
                </c:pt>
                <c:pt idx="1286">
                  <c:v>4.7954900008659061E-2</c:v>
                </c:pt>
                <c:pt idx="1287">
                  <c:v>8.9994948041865641E-2</c:v>
                </c:pt>
                <c:pt idx="1288">
                  <c:v>5.0672059307249988E-2</c:v>
                </c:pt>
                <c:pt idx="1289">
                  <c:v>4.6657539358108166E-2</c:v>
                </c:pt>
                <c:pt idx="1290">
                  <c:v>4.9363466785011419E-2</c:v>
                </c:pt>
                <c:pt idx="1291">
                  <c:v>0.14694035205930991</c:v>
                </c:pt>
                <c:pt idx="1292">
                  <c:v>0.27800818861724486</c:v>
                </c:pt>
                <c:pt idx="1293">
                  <c:v>9.2111016773404695E-3</c:v>
                </c:pt>
                <c:pt idx="1294">
                  <c:v>2.8577682922619408E-2</c:v>
                </c:pt>
                <c:pt idx="1295">
                  <c:v>3.7978852239933816E-2</c:v>
                </c:pt>
                <c:pt idx="1296">
                  <c:v>3.6126255668287373E-2</c:v>
                </c:pt>
                <c:pt idx="1297">
                  <c:v>1.2383151779223172E-2</c:v>
                </c:pt>
                <c:pt idx="1298">
                  <c:v>6.8442761123602511E-3</c:v>
                </c:pt>
                <c:pt idx="1299">
                  <c:v>1.0715881090399558E-2</c:v>
                </c:pt>
                <c:pt idx="1300">
                  <c:v>5.3911527129507485E-3</c:v>
                </c:pt>
                <c:pt idx="1301">
                  <c:v>7.001747483207043E-3</c:v>
                </c:pt>
                <c:pt idx="1302">
                  <c:v>6.3524711270028268E-3</c:v>
                </c:pt>
                <c:pt idx="1303">
                  <c:v>9.9956902990458105E-3</c:v>
                </c:pt>
                <c:pt idx="1304">
                  <c:v>7.1182384165568704E-3</c:v>
                </c:pt>
                <c:pt idx="1305">
                  <c:v>6.6383805399988279E-3</c:v>
                </c:pt>
                <c:pt idx="1306">
                  <c:v>5.4402179788411914E-2</c:v>
                </c:pt>
                <c:pt idx="1307">
                  <c:v>9.4271430205878498E-3</c:v>
                </c:pt>
                <c:pt idx="1308">
                  <c:v>5.9550906855756328E-2</c:v>
                </c:pt>
                <c:pt idx="1309">
                  <c:v>3.0006925349564367E-2</c:v>
                </c:pt>
                <c:pt idx="1310">
                  <c:v>0.26662304426689881</c:v>
                </c:pt>
                <c:pt idx="1311">
                  <c:v>0.14864343758426329</c:v>
                </c:pt>
                <c:pt idx="1312">
                  <c:v>5.4933124137957437E-2</c:v>
                </c:pt>
                <c:pt idx="1313">
                  <c:v>0.42939856055617315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A9-4210-B8CD-680F4634A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'md=3_n=5_26w_SPX_TDA_NEW'!$D$36</c:f>
              <c:strCache>
                <c:ptCount val="1"/>
                <c:pt idx="0">
                  <c:v>EQY_SPX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'md=3_n=5_26w_SPX_TDA_NEW'!$B$37:$B$1350</c:f>
              <c:numCache>
                <c:formatCode>m/d/yyyy</c:formatCode>
                <c:ptCount val="1314"/>
                <c:pt idx="0">
                  <c:v>34215</c:v>
                </c:pt>
                <c:pt idx="1">
                  <c:v>34222</c:v>
                </c:pt>
                <c:pt idx="2">
                  <c:v>34229</c:v>
                </c:pt>
                <c:pt idx="3">
                  <c:v>34236</c:v>
                </c:pt>
                <c:pt idx="4">
                  <c:v>34243</c:v>
                </c:pt>
                <c:pt idx="5">
                  <c:v>34250</c:v>
                </c:pt>
                <c:pt idx="6">
                  <c:v>34257</c:v>
                </c:pt>
                <c:pt idx="7">
                  <c:v>34264</c:v>
                </c:pt>
                <c:pt idx="8">
                  <c:v>34271</c:v>
                </c:pt>
                <c:pt idx="9">
                  <c:v>34278</c:v>
                </c:pt>
                <c:pt idx="10">
                  <c:v>34285</c:v>
                </c:pt>
                <c:pt idx="11">
                  <c:v>34292</c:v>
                </c:pt>
                <c:pt idx="12">
                  <c:v>34299</c:v>
                </c:pt>
                <c:pt idx="13">
                  <c:v>34306</c:v>
                </c:pt>
                <c:pt idx="14">
                  <c:v>34313</c:v>
                </c:pt>
                <c:pt idx="15">
                  <c:v>34320</c:v>
                </c:pt>
                <c:pt idx="16">
                  <c:v>34327</c:v>
                </c:pt>
                <c:pt idx="17">
                  <c:v>34334</c:v>
                </c:pt>
                <c:pt idx="18">
                  <c:v>34341</c:v>
                </c:pt>
                <c:pt idx="19">
                  <c:v>34348</c:v>
                </c:pt>
                <c:pt idx="20">
                  <c:v>34355</c:v>
                </c:pt>
                <c:pt idx="21">
                  <c:v>34362</c:v>
                </c:pt>
                <c:pt idx="22">
                  <c:v>34369</c:v>
                </c:pt>
                <c:pt idx="23">
                  <c:v>34376</c:v>
                </c:pt>
                <c:pt idx="24">
                  <c:v>34383</c:v>
                </c:pt>
                <c:pt idx="25">
                  <c:v>34390</c:v>
                </c:pt>
                <c:pt idx="26">
                  <c:v>34397</c:v>
                </c:pt>
                <c:pt idx="27">
                  <c:v>34404</c:v>
                </c:pt>
                <c:pt idx="28">
                  <c:v>34411</c:v>
                </c:pt>
                <c:pt idx="29">
                  <c:v>34418</c:v>
                </c:pt>
                <c:pt idx="30">
                  <c:v>34425</c:v>
                </c:pt>
                <c:pt idx="31">
                  <c:v>34432</c:v>
                </c:pt>
                <c:pt idx="32">
                  <c:v>34439</c:v>
                </c:pt>
                <c:pt idx="33">
                  <c:v>34446</c:v>
                </c:pt>
                <c:pt idx="34">
                  <c:v>34453</c:v>
                </c:pt>
                <c:pt idx="35">
                  <c:v>34460</c:v>
                </c:pt>
                <c:pt idx="36">
                  <c:v>34467</c:v>
                </c:pt>
                <c:pt idx="37">
                  <c:v>34474</c:v>
                </c:pt>
                <c:pt idx="38">
                  <c:v>34481</c:v>
                </c:pt>
                <c:pt idx="39">
                  <c:v>34488</c:v>
                </c:pt>
                <c:pt idx="40">
                  <c:v>34495</c:v>
                </c:pt>
                <c:pt idx="41">
                  <c:v>34502</c:v>
                </c:pt>
                <c:pt idx="42">
                  <c:v>34509</c:v>
                </c:pt>
                <c:pt idx="43">
                  <c:v>34516</c:v>
                </c:pt>
                <c:pt idx="44">
                  <c:v>34523</c:v>
                </c:pt>
                <c:pt idx="45">
                  <c:v>34530</c:v>
                </c:pt>
                <c:pt idx="46">
                  <c:v>34537</c:v>
                </c:pt>
                <c:pt idx="47">
                  <c:v>34544</c:v>
                </c:pt>
                <c:pt idx="48">
                  <c:v>34551</c:v>
                </c:pt>
                <c:pt idx="49">
                  <c:v>34558</c:v>
                </c:pt>
                <c:pt idx="50">
                  <c:v>34565</c:v>
                </c:pt>
                <c:pt idx="51">
                  <c:v>34572</c:v>
                </c:pt>
                <c:pt idx="52">
                  <c:v>34579</c:v>
                </c:pt>
                <c:pt idx="53">
                  <c:v>34586</c:v>
                </c:pt>
                <c:pt idx="54">
                  <c:v>34593</c:v>
                </c:pt>
                <c:pt idx="55">
                  <c:v>34600</c:v>
                </c:pt>
                <c:pt idx="56">
                  <c:v>34607</c:v>
                </c:pt>
                <c:pt idx="57">
                  <c:v>34614</c:v>
                </c:pt>
                <c:pt idx="58">
                  <c:v>34621</c:v>
                </c:pt>
                <c:pt idx="59">
                  <c:v>34628</c:v>
                </c:pt>
                <c:pt idx="60">
                  <c:v>34635</c:v>
                </c:pt>
                <c:pt idx="61">
                  <c:v>34642</c:v>
                </c:pt>
                <c:pt idx="62">
                  <c:v>34649</c:v>
                </c:pt>
                <c:pt idx="63">
                  <c:v>34656</c:v>
                </c:pt>
                <c:pt idx="64">
                  <c:v>34663</c:v>
                </c:pt>
                <c:pt idx="65">
                  <c:v>34670</c:v>
                </c:pt>
                <c:pt idx="66">
                  <c:v>34677</c:v>
                </c:pt>
                <c:pt idx="67">
                  <c:v>34684</c:v>
                </c:pt>
                <c:pt idx="68">
                  <c:v>34691</c:v>
                </c:pt>
                <c:pt idx="69">
                  <c:v>34698</c:v>
                </c:pt>
                <c:pt idx="70">
                  <c:v>34705</c:v>
                </c:pt>
                <c:pt idx="71">
                  <c:v>34712</c:v>
                </c:pt>
                <c:pt idx="72">
                  <c:v>34719</c:v>
                </c:pt>
                <c:pt idx="73">
                  <c:v>34726</c:v>
                </c:pt>
                <c:pt idx="74">
                  <c:v>34733</c:v>
                </c:pt>
                <c:pt idx="75">
                  <c:v>34740</c:v>
                </c:pt>
                <c:pt idx="76">
                  <c:v>34747</c:v>
                </c:pt>
                <c:pt idx="77">
                  <c:v>34754</c:v>
                </c:pt>
                <c:pt idx="78">
                  <c:v>34761</c:v>
                </c:pt>
                <c:pt idx="79">
                  <c:v>34768</c:v>
                </c:pt>
                <c:pt idx="80">
                  <c:v>34775</c:v>
                </c:pt>
                <c:pt idx="81">
                  <c:v>34782</c:v>
                </c:pt>
                <c:pt idx="82">
                  <c:v>34789</c:v>
                </c:pt>
                <c:pt idx="83">
                  <c:v>34796</c:v>
                </c:pt>
                <c:pt idx="84">
                  <c:v>34803</c:v>
                </c:pt>
                <c:pt idx="85">
                  <c:v>34810</c:v>
                </c:pt>
                <c:pt idx="86">
                  <c:v>34817</c:v>
                </c:pt>
                <c:pt idx="87">
                  <c:v>34824</c:v>
                </c:pt>
                <c:pt idx="88">
                  <c:v>34831</c:v>
                </c:pt>
                <c:pt idx="89">
                  <c:v>34838</c:v>
                </c:pt>
                <c:pt idx="90">
                  <c:v>34845</c:v>
                </c:pt>
                <c:pt idx="91">
                  <c:v>34852</c:v>
                </c:pt>
                <c:pt idx="92">
                  <c:v>34859</c:v>
                </c:pt>
                <c:pt idx="93">
                  <c:v>34866</c:v>
                </c:pt>
                <c:pt idx="94">
                  <c:v>34873</c:v>
                </c:pt>
                <c:pt idx="95">
                  <c:v>34880</c:v>
                </c:pt>
                <c:pt idx="96">
                  <c:v>34887</c:v>
                </c:pt>
                <c:pt idx="97">
                  <c:v>34894</c:v>
                </c:pt>
                <c:pt idx="98">
                  <c:v>34901</c:v>
                </c:pt>
                <c:pt idx="99">
                  <c:v>34908</c:v>
                </c:pt>
                <c:pt idx="100">
                  <c:v>34915</c:v>
                </c:pt>
                <c:pt idx="101">
                  <c:v>34922</c:v>
                </c:pt>
                <c:pt idx="102">
                  <c:v>34929</c:v>
                </c:pt>
                <c:pt idx="103">
                  <c:v>34936</c:v>
                </c:pt>
                <c:pt idx="104">
                  <c:v>34943</c:v>
                </c:pt>
                <c:pt idx="105">
                  <c:v>34950</c:v>
                </c:pt>
                <c:pt idx="106">
                  <c:v>34957</c:v>
                </c:pt>
                <c:pt idx="107">
                  <c:v>34964</c:v>
                </c:pt>
                <c:pt idx="108">
                  <c:v>34971</c:v>
                </c:pt>
                <c:pt idx="109">
                  <c:v>34978</c:v>
                </c:pt>
                <c:pt idx="110">
                  <c:v>34985</c:v>
                </c:pt>
                <c:pt idx="111">
                  <c:v>34992</c:v>
                </c:pt>
                <c:pt idx="112">
                  <c:v>34999</c:v>
                </c:pt>
                <c:pt idx="113">
                  <c:v>35006</c:v>
                </c:pt>
                <c:pt idx="114">
                  <c:v>35013</c:v>
                </c:pt>
                <c:pt idx="115">
                  <c:v>35020</c:v>
                </c:pt>
                <c:pt idx="116">
                  <c:v>35027</c:v>
                </c:pt>
                <c:pt idx="117">
                  <c:v>35034</c:v>
                </c:pt>
                <c:pt idx="118">
                  <c:v>35041</c:v>
                </c:pt>
                <c:pt idx="119">
                  <c:v>35048</c:v>
                </c:pt>
                <c:pt idx="120">
                  <c:v>35055</c:v>
                </c:pt>
                <c:pt idx="121">
                  <c:v>35062</c:v>
                </c:pt>
                <c:pt idx="122">
                  <c:v>35069</c:v>
                </c:pt>
                <c:pt idx="123">
                  <c:v>35076</c:v>
                </c:pt>
                <c:pt idx="124">
                  <c:v>35083</c:v>
                </c:pt>
                <c:pt idx="125">
                  <c:v>35090</c:v>
                </c:pt>
                <c:pt idx="126">
                  <c:v>35097</c:v>
                </c:pt>
                <c:pt idx="127">
                  <c:v>35104</c:v>
                </c:pt>
                <c:pt idx="128">
                  <c:v>35111</c:v>
                </c:pt>
                <c:pt idx="129">
                  <c:v>35118</c:v>
                </c:pt>
                <c:pt idx="130">
                  <c:v>35125</c:v>
                </c:pt>
                <c:pt idx="131">
                  <c:v>35132</c:v>
                </c:pt>
                <c:pt idx="132">
                  <c:v>35139</c:v>
                </c:pt>
                <c:pt idx="133">
                  <c:v>35146</c:v>
                </c:pt>
                <c:pt idx="134">
                  <c:v>35153</c:v>
                </c:pt>
                <c:pt idx="135">
                  <c:v>35160</c:v>
                </c:pt>
                <c:pt idx="136">
                  <c:v>35167</c:v>
                </c:pt>
                <c:pt idx="137">
                  <c:v>35174</c:v>
                </c:pt>
                <c:pt idx="138">
                  <c:v>35181</c:v>
                </c:pt>
                <c:pt idx="139">
                  <c:v>35188</c:v>
                </c:pt>
                <c:pt idx="140">
                  <c:v>35195</c:v>
                </c:pt>
                <c:pt idx="141">
                  <c:v>35202</c:v>
                </c:pt>
                <c:pt idx="142">
                  <c:v>35209</c:v>
                </c:pt>
                <c:pt idx="143">
                  <c:v>35216</c:v>
                </c:pt>
                <c:pt idx="144">
                  <c:v>35223</c:v>
                </c:pt>
                <c:pt idx="145">
                  <c:v>35230</c:v>
                </c:pt>
                <c:pt idx="146">
                  <c:v>35237</c:v>
                </c:pt>
                <c:pt idx="147">
                  <c:v>35244</c:v>
                </c:pt>
                <c:pt idx="148">
                  <c:v>35251</c:v>
                </c:pt>
                <c:pt idx="149">
                  <c:v>35258</c:v>
                </c:pt>
                <c:pt idx="150">
                  <c:v>35265</c:v>
                </c:pt>
                <c:pt idx="151">
                  <c:v>35272</c:v>
                </c:pt>
                <c:pt idx="152">
                  <c:v>35279</c:v>
                </c:pt>
                <c:pt idx="153">
                  <c:v>35286</c:v>
                </c:pt>
                <c:pt idx="154">
                  <c:v>35293</c:v>
                </c:pt>
                <c:pt idx="155">
                  <c:v>35300</c:v>
                </c:pt>
                <c:pt idx="156">
                  <c:v>35307</c:v>
                </c:pt>
                <c:pt idx="157">
                  <c:v>35314</c:v>
                </c:pt>
                <c:pt idx="158">
                  <c:v>35321</c:v>
                </c:pt>
                <c:pt idx="159">
                  <c:v>35328</c:v>
                </c:pt>
                <c:pt idx="160">
                  <c:v>35335</c:v>
                </c:pt>
                <c:pt idx="161">
                  <c:v>35342</c:v>
                </c:pt>
                <c:pt idx="162">
                  <c:v>35349</c:v>
                </c:pt>
                <c:pt idx="163">
                  <c:v>35356</c:v>
                </c:pt>
                <c:pt idx="164">
                  <c:v>35363</c:v>
                </c:pt>
                <c:pt idx="165">
                  <c:v>35370</c:v>
                </c:pt>
                <c:pt idx="166">
                  <c:v>35377</c:v>
                </c:pt>
                <c:pt idx="167">
                  <c:v>35384</c:v>
                </c:pt>
                <c:pt idx="168">
                  <c:v>35391</c:v>
                </c:pt>
                <c:pt idx="169">
                  <c:v>35398</c:v>
                </c:pt>
                <c:pt idx="170">
                  <c:v>35405</c:v>
                </c:pt>
                <c:pt idx="171">
                  <c:v>35412</c:v>
                </c:pt>
                <c:pt idx="172">
                  <c:v>35419</c:v>
                </c:pt>
                <c:pt idx="173">
                  <c:v>35426</c:v>
                </c:pt>
                <c:pt idx="174">
                  <c:v>35433</c:v>
                </c:pt>
                <c:pt idx="175">
                  <c:v>35440</c:v>
                </c:pt>
                <c:pt idx="176">
                  <c:v>35447</c:v>
                </c:pt>
                <c:pt idx="177">
                  <c:v>35454</c:v>
                </c:pt>
                <c:pt idx="178">
                  <c:v>35461</c:v>
                </c:pt>
                <c:pt idx="179">
                  <c:v>35468</c:v>
                </c:pt>
                <c:pt idx="180">
                  <c:v>35475</c:v>
                </c:pt>
                <c:pt idx="181">
                  <c:v>35482</c:v>
                </c:pt>
                <c:pt idx="182">
                  <c:v>35489</c:v>
                </c:pt>
                <c:pt idx="183">
                  <c:v>35496</c:v>
                </c:pt>
                <c:pt idx="184">
                  <c:v>35503</c:v>
                </c:pt>
                <c:pt idx="185">
                  <c:v>35510</c:v>
                </c:pt>
                <c:pt idx="186">
                  <c:v>35517</c:v>
                </c:pt>
                <c:pt idx="187">
                  <c:v>35524</c:v>
                </c:pt>
                <c:pt idx="188">
                  <c:v>35531</c:v>
                </c:pt>
                <c:pt idx="189">
                  <c:v>35538</c:v>
                </c:pt>
                <c:pt idx="190">
                  <c:v>35545</c:v>
                </c:pt>
                <c:pt idx="191">
                  <c:v>35552</c:v>
                </c:pt>
                <c:pt idx="192">
                  <c:v>35559</c:v>
                </c:pt>
                <c:pt idx="193">
                  <c:v>35566</c:v>
                </c:pt>
                <c:pt idx="194">
                  <c:v>35573</c:v>
                </c:pt>
                <c:pt idx="195">
                  <c:v>35580</c:v>
                </c:pt>
                <c:pt idx="196">
                  <c:v>35587</c:v>
                </c:pt>
                <c:pt idx="197">
                  <c:v>35594</c:v>
                </c:pt>
                <c:pt idx="198">
                  <c:v>35601</c:v>
                </c:pt>
                <c:pt idx="199">
                  <c:v>35608</c:v>
                </c:pt>
                <c:pt idx="200">
                  <c:v>35615</c:v>
                </c:pt>
                <c:pt idx="201">
                  <c:v>35622</c:v>
                </c:pt>
                <c:pt idx="202">
                  <c:v>35629</c:v>
                </c:pt>
                <c:pt idx="203">
                  <c:v>35636</c:v>
                </c:pt>
                <c:pt idx="204">
                  <c:v>35643</c:v>
                </c:pt>
                <c:pt idx="205">
                  <c:v>35650</c:v>
                </c:pt>
                <c:pt idx="206">
                  <c:v>35657</c:v>
                </c:pt>
                <c:pt idx="207">
                  <c:v>35664</c:v>
                </c:pt>
                <c:pt idx="208">
                  <c:v>35671</c:v>
                </c:pt>
                <c:pt idx="209">
                  <c:v>35678</c:v>
                </c:pt>
                <c:pt idx="210">
                  <c:v>35685</c:v>
                </c:pt>
                <c:pt idx="211">
                  <c:v>35692</c:v>
                </c:pt>
                <c:pt idx="212">
                  <c:v>35699</c:v>
                </c:pt>
                <c:pt idx="213">
                  <c:v>35706</c:v>
                </c:pt>
                <c:pt idx="214">
                  <c:v>35713</c:v>
                </c:pt>
                <c:pt idx="215">
                  <c:v>35720</c:v>
                </c:pt>
                <c:pt idx="216">
                  <c:v>35727</c:v>
                </c:pt>
                <c:pt idx="217">
                  <c:v>35734</c:v>
                </c:pt>
                <c:pt idx="218">
                  <c:v>35741</c:v>
                </c:pt>
                <c:pt idx="219">
                  <c:v>35748</c:v>
                </c:pt>
                <c:pt idx="220">
                  <c:v>35755</c:v>
                </c:pt>
                <c:pt idx="221">
                  <c:v>35762</c:v>
                </c:pt>
                <c:pt idx="222">
                  <c:v>35769</c:v>
                </c:pt>
                <c:pt idx="223">
                  <c:v>35776</c:v>
                </c:pt>
                <c:pt idx="224">
                  <c:v>35783</c:v>
                </c:pt>
                <c:pt idx="225">
                  <c:v>35790</c:v>
                </c:pt>
                <c:pt idx="226">
                  <c:v>35797</c:v>
                </c:pt>
                <c:pt idx="227">
                  <c:v>35804</c:v>
                </c:pt>
                <c:pt idx="228">
                  <c:v>35811</c:v>
                </c:pt>
                <c:pt idx="229">
                  <c:v>35818</c:v>
                </c:pt>
                <c:pt idx="230">
                  <c:v>35825</c:v>
                </c:pt>
                <c:pt idx="231">
                  <c:v>35832</c:v>
                </c:pt>
                <c:pt idx="232">
                  <c:v>35839</c:v>
                </c:pt>
                <c:pt idx="233">
                  <c:v>35846</c:v>
                </c:pt>
                <c:pt idx="234">
                  <c:v>35853</c:v>
                </c:pt>
                <c:pt idx="235">
                  <c:v>35860</c:v>
                </c:pt>
                <c:pt idx="236">
                  <c:v>35867</c:v>
                </c:pt>
                <c:pt idx="237">
                  <c:v>35874</c:v>
                </c:pt>
                <c:pt idx="238">
                  <c:v>35881</c:v>
                </c:pt>
                <c:pt idx="239">
                  <c:v>35888</c:v>
                </c:pt>
                <c:pt idx="240">
                  <c:v>35895</c:v>
                </c:pt>
                <c:pt idx="241">
                  <c:v>35902</c:v>
                </c:pt>
                <c:pt idx="242">
                  <c:v>35909</c:v>
                </c:pt>
                <c:pt idx="243">
                  <c:v>35916</c:v>
                </c:pt>
                <c:pt idx="244">
                  <c:v>35923</c:v>
                </c:pt>
                <c:pt idx="245">
                  <c:v>35930</c:v>
                </c:pt>
                <c:pt idx="246">
                  <c:v>35937</c:v>
                </c:pt>
                <c:pt idx="247">
                  <c:v>35944</c:v>
                </c:pt>
                <c:pt idx="248">
                  <c:v>35951</c:v>
                </c:pt>
                <c:pt idx="249">
                  <c:v>35958</c:v>
                </c:pt>
                <c:pt idx="250">
                  <c:v>35965</c:v>
                </c:pt>
                <c:pt idx="251">
                  <c:v>35972</c:v>
                </c:pt>
                <c:pt idx="252">
                  <c:v>35979</c:v>
                </c:pt>
                <c:pt idx="253">
                  <c:v>35986</c:v>
                </c:pt>
                <c:pt idx="254">
                  <c:v>35993</c:v>
                </c:pt>
                <c:pt idx="255">
                  <c:v>36000</c:v>
                </c:pt>
                <c:pt idx="256">
                  <c:v>36007</c:v>
                </c:pt>
                <c:pt idx="257">
                  <c:v>36014</c:v>
                </c:pt>
                <c:pt idx="258">
                  <c:v>36021</c:v>
                </c:pt>
                <c:pt idx="259">
                  <c:v>36028</c:v>
                </c:pt>
                <c:pt idx="260">
                  <c:v>36035</c:v>
                </c:pt>
                <c:pt idx="261">
                  <c:v>36042</c:v>
                </c:pt>
                <c:pt idx="262">
                  <c:v>36049</c:v>
                </c:pt>
                <c:pt idx="263">
                  <c:v>36056</c:v>
                </c:pt>
                <c:pt idx="264">
                  <c:v>36063</c:v>
                </c:pt>
                <c:pt idx="265">
                  <c:v>36070</c:v>
                </c:pt>
                <c:pt idx="266">
                  <c:v>36077</c:v>
                </c:pt>
                <c:pt idx="267">
                  <c:v>36084</c:v>
                </c:pt>
                <c:pt idx="268">
                  <c:v>36091</c:v>
                </c:pt>
                <c:pt idx="269">
                  <c:v>36098</c:v>
                </c:pt>
                <c:pt idx="270">
                  <c:v>36105</c:v>
                </c:pt>
                <c:pt idx="271">
                  <c:v>36112</c:v>
                </c:pt>
                <c:pt idx="272">
                  <c:v>36119</c:v>
                </c:pt>
                <c:pt idx="273">
                  <c:v>36126</c:v>
                </c:pt>
                <c:pt idx="274">
                  <c:v>36133</c:v>
                </c:pt>
                <c:pt idx="275">
                  <c:v>36140</c:v>
                </c:pt>
                <c:pt idx="276">
                  <c:v>36147</c:v>
                </c:pt>
                <c:pt idx="277">
                  <c:v>36154</c:v>
                </c:pt>
                <c:pt idx="278">
                  <c:v>36161</c:v>
                </c:pt>
                <c:pt idx="279">
                  <c:v>36168</c:v>
                </c:pt>
                <c:pt idx="280">
                  <c:v>36175</c:v>
                </c:pt>
                <c:pt idx="281">
                  <c:v>36182</c:v>
                </c:pt>
                <c:pt idx="282">
                  <c:v>36189</c:v>
                </c:pt>
                <c:pt idx="283">
                  <c:v>36196</c:v>
                </c:pt>
                <c:pt idx="284">
                  <c:v>36203</c:v>
                </c:pt>
                <c:pt idx="285">
                  <c:v>36210</c:v>
                </c:pt>
                <c:pt idx="286">
                  <c:v>36217</c:v>
                </c:pt>
                <c:pt idx="287">
                  <c:v>36224</c:v>
                </c:pt>
                <c:pt idx="288">
                  <c:v>36231</c:v>
                </c:pt>
                <c:pt idx="289">
                  <c:v>36238</c:v>
                </c:pt>
                <c:pt idx="290">
                  <c:v>36245</c:v>
                </c:pt>
                <c:pt idx="291">
                  <c:v>36252</c:v>
                </c:pt>
                <c:pt idx="292">
                  <c:v>36259</c:v>
                </c:pt>
                <c:pt idx="293">
                  <c:v>36266</c:v>
                </c:pt>
                <c:pt idx="294">
                  <c:v>36273</c:v>
                </c:pt>
                <c:pt idx="295">
                  <c:v>36280</c:v>
                </c:pt>
                <c:pt idx="296">
                  <c:v>36287</c:v>
                </c:pt>
                <c:pt idx="297">
                  <c:v>36294</c:v>
                </c:pt>
                <c:pt idx="298">
                  <c:v>36301</c:v>
                </c:pt>
                <c:pt idx="299">
                  <c:v>36308</c:v>
                </c:pt>
                <c:pt idx="300">
                  <c:v>36315</c:v>
                </c:pt>
                <c:pt idx="301">
                  <c:v>36322</c:v>
                </c:pt>
                <c:pt idx="302">
                  <c:v>36329</c:v>
                </c:pt>
                <c:pt idx="303">
                  <c:v>36336</c:v>
                </c:pt>
                <c:pt idx="304">
                  <c:v>36343</c:v>
                </c:pt>
                <c:pt idx="305">
                  <c:v>36350</c:v>
                </c:pt>
                <c:pt idx="306">
                  <c:v>36357</c:v>
                </c:pt>
                <c:pt idx="307">
                  <c:v>36364</c:v>
                </c:pt>
                <c:pt idx="308">
                  <c:v>36371</c:v>
                </c:pt>
                <c:pt idx="309">
                  <c:v>36378</c:v>
                </c:pt>
                <c:pt idx="310">
                  <c:v>36385</c:v>
                </c:pt>
                <c:pt idx="311">
                  <c:v>36392</c:v>
                </c:pt>
                <c:pt idx="312">
                  <c:v>36399</c:v>
                </c:pt>
                <c:pt idx="313">
                  <c:v>36406</c:v>
                </c:pt>
                <c:pt idx="314">
                  <c:v>36413</c:v>
                </c:pt>
                <c:pt idx="315">
                  <c:v>36420</c:v>
                </c:pt>
                <c:pt idx="316">
                  <c:v>36427</c:v>
                </c:pt>
                <c:pt idx="317">
                  <c:v>36434</c:v>
                </c:pt>
                <c:pt idx="318">
                  <c:v>36441</c:v>
                </c:pt>
                <c:pt idx="319">
                  <c:v>36448</c:v>
                </c:pt>
                <c:pt idx="320">
                  <c:v>36455</c:v>
                </c:pt>
                <c:pt idx="321">
                  <c:v>36462</c:v>
                </c:pt>
                <c:pt idx="322">
                  <c:v>36469</c:v>
                </c:pt>
                <c:pt idx="323">
                  <c:v>36476</c:v>
                </c:pt>
                <c:pt idx="324">
                  <c:v>36483</c:v>
                </c:pt>
                <c:pt idx="325">
                  <c:v>36490</c:v>
                </c:pt>
                <c:pt idx="326">
                  <c:v>36497</c:v>
                </c:pt>
                <c:pt idx="327">
                  <c:v>36504</c:v>
                </c:pt>
                <c:pt idx="328">
                  <c:v>36511</c:v>
                </c:pt>
                <c:pt idx="329">
                  <c:v>36518</c:v>
                </c:pt>
                <c:pt idx="330">
                  <c:v>36525</c:v>
                </c:pt>
                <c:pt idx="331">
                  <c:v>36532</c:v>
                </c:pt>
                <c:pt idx="332">
                  <c:v>36539</c:v>
                </c:pt>
                <c:pt idx="333">
                  <c:v>36546</c:v>
                </c:pt>
                <c:pt idx="334">
                  <c:v>36553</c:v>
                </c:pt>
                <c:pt idx="335">
                  <c:v>36560</c:v>
                </c:pt>
                <c:pt idx="336">
                  <c:v>36567</c:v>
                </c:pt>
                <c:pt idx="337">
                  <c:v>36574</c:v>
                </c:pt>
                <c:pt idx="338">
                  <c:v>36581</c:v>
                </c:pt>
                <c:pt idx="339">
                  <c:v>36588</c:v>
                </c:pt>
                <c:pt idx="340">
                  <c:v>36595</c:v>
                </c:pt>
                <c:pt idx="341">
                  <c:v>36602</c:v>
                </c:pt>
                <c:pt idx="342">
                  <c:v>36609</c:v>
                </c:pt>
                <c:pt idx="343">
                  <c:v>36616</c:v>
                </c:pt>
                <c:pt idx="344">
                  <c:v>36623</c:v>
                </c:pt>
                <c:pt idx="345">
                  <c:v>36630</c:v>
                </c:pt>
                <c:pt idx="346">
                  <c:v>36637</c:v>
                </c:pt>
                <c:pt idx="347">
                  <c:v>36644</c:v>
                </c:pt>
                <c:pt idx="348">
                  <c:v>36651</c:v>
                </c:pt>
                <c:pt idx="349">
                  <c:v>36658</c:v>
                </c:pt>
                <c:pt idx="350">
                  <c:v>36665</c:v>
                </c:pt>
                <c:pt idx="351">
                  <c:v>36672</c:v>
                </c:pt>
                <c:pt idx="352">
                  <c:v>36679</c:v>
                </c:pt>
                <c:pt idx="353">
                  <c:v>36686</c:v>
                </c:pt>
                <c:pt idx="354">
                  <c:v>36693</c:v>
                </c:pt>
                <c:pt idx="355">
                  <c:v>36700</c:v>
                </c:pt>
                <c:pt idx="356">
                  <c:v>36707</c:v>
                </c:pt>
                <c:pt idx="357">
                  <c:v>36714</c:v>
                </c:pt>
                <c:pt idx="358">
                  <c:v>36721</c:v>
                </c:pt>
                <c:pt idx="359">
                  <c:v>36728</c:v>
                </c:pt>
                <c:pt idx="360">
                  <c:v>36735</c:v>
                </c:pt>
                <c:pt idx="361">
                  <c:v>36742</c:v>
                </c:pt>
                <c:pt idx="362">
                  <c:v>36749</c:v>
                </c:pt>
                <c:pt idx="363">
                  <c:v>36756</c:v>
                </c:pt>
                <c:pt idx="364">
                  <c:v>36763</c:v>
                </c:pt>
                <c:pt idx="365">
                  <c:v>36770</c:v>
                </c:pt>
                <c:pt idx="366">
                  <c:v>36777</c:v>
                </c:pt>
                <c:pt idx="367">
                  <c:v>36784</c:v>
                </c:pt>
                <c:pt idx="368">
                  <c:v>36791</c:v>
                </c:pt>
                <c:pt idx="369">
                  <c:v>36798</c:v>
                </c:pt>
                <c:pt idx="370">
                  <c:v>36805</c:v>
                </c:pt>
                <c:pt idx="371">
                  <c:v>36812</c:v>
                </c:pt>
                <c:pt idx="372">
                  <c:v>36819</c:v>
                </c:pt>
                <c:pt idx="373">
                  <c:v>36826</c:v>
                </c:pt>
                <c:pt idx="374">
                  <c:v>36833</c:v>
                </c:pt>
                <c:pt idx="375">
                  <c:v>36840</c:v>
                </c:pt>
                <c:pt idx="376">
                  <c:v>36847</c:v>
                </c:pt>
                <c:pt idx="377">
                  <c:v>36854</c:v>
                </c:pt>
                <c:pt idx="378">
                  <c:v>36861</c:v>
                </c:pt>
                <c:pt idx="379">
                  <c:v>36868</c:v>
                </c:pt>
                <c:pt idx="380">
                  <c:v>36875</c:v>
                </c:pt>
                <c:pt idx="381">
                  <c:v>36882</c:v>
                </c:pt>
                <c:pt idx="382">
                  <c:v>36889</c:v>
                </c:pt>
                <c:pt idx="383">
                  <c:v>36896</c:v>
                </c:pt>
                <c:pt idx="384">
                  <c:v>36903</c:v>
                </c:pt>
                <c:pt idx="385">
                  <c:v>36910</c:v>
                </c:pt>
                <c:pt idx="386">
                  <c:v>36917</c:v>
                </c:pt>
                <c:pt idx="387">
                  <c:v>36924</c:v>
                </c:pt>
                <c:pt idx="388">
                  <c:v>36931</c:v>
                </c:pt>
                <c:pt idx="389">
                  <c:v>36938</c:v>
                </c:pt>
                <c:pt idx="390">
                  <c:v>36945</c:v>
                </c:pt>
                <c:pt idx="391">
                  <c:v>36952</c:v>
                </c:pt>
                <c:pt idx="392">
                  <c:v>36959</c:v>
                </c:pt>
                <c:pt idx="393">
                  <c:v>36966</c:v>
                </c:pt>
                <c:pt idx="394">
                  <c:v>36973</c:v>
                </c:pt>
                <c:pt idx="395">
                  <c:v>36980</c:v>
                </c:pt>
                <c:pt idx="396">
                  <c:v>36987</c:v>
                </c:pt>
                <c:pt idx="397">
                  <c:v>36994</c:v>
                </c:pt>
                <c:pt idx="398">
                  <c:v>37001</c:v>
                </c:pt>
                <c:pt idx="399">
                  <c:v>37008</c:v>
                </c:pt>
                <c:pt idx="400">
                  <c:v>37015</c:v>
                </c:pt>
                <c:pt idx="401">
                  <c:v>37022</c:v>
                </c:pt>
                <c:pt idx="402">
                  <c:v>37029</c:v>
                </c:pt>
                <c:pt idx="403">
                  <c:v>37036</c:v>
                </c:pt>
                <c:pt idx="404">
                  <c:v>37043</c:v>
                </c:pt>
                <c:pt idx="405">
                  <c:v>37050</c:v>
                </c:pt>
                <c:pt idx="406">
                  <c:v>37057</c:v>
                </c:pt>
                <c:pt idx="407">
                  <c:v>37064</c:v>
                </c:pt>
                <c:pt idx="408">
                  <c:v>37071</c:v>
                </c:pt>
                <c:pt idx="409">
                  <c:v>37078</c:v>
                </c:pt>
                <c:pt idx="410">
                  <c:v>37085</c:v>
                </c:pt>
                <c:pt idx="411">
                  <c:v>37092</c:v>
                </c:pt>
                <c:pt idx="412">
                  <c:v>37099</c:v>
                </c:pt>
                <c:pt idx="413">
                  <c:v>37106</c:v>
                </c:pt>
                <c:pt idx="414">
                  <c:v>37113</c:v>
                </c:pt>
                <c:pt idx="415">
                  <c:v>37120</c:v>
                </c:pt>
                <c:pt idx="416">
                  <c:v>37127</c:v>
                </c:pt>
                <c:pt idx="417">
                  <c:v>37134</c:v>
                </c:pt>
                <c:pt idx="418">
                  <c:v>37141</c:v>
                </c:pt>
                <c:pt idx="419">
                  <c:v>37148</c:v>
                </c:pt>
                <c:pt idx="420">
                  <c:v>37155</c:v>
                </c:pt>
                <c:pt idx="421">
                  <c:v>37162</c:v>
                </c:pt>
                <c:pt idx="422">
                  <c:v>37169</c:v>
                </c:pt>
                <c:pt idx="423">
                  <c:v>37176</c:v>
                </c:pt>
                <c:pt idx="424">
                  <c:v>37183</c:v>
                </c:pt>
                <c:pt idx="425">
                  <c:v>37190</c:v>
                </c:pt>
                <c:pt idx="426">
                  <c:v>37197</c:v>
                </c:pt>
                <c:pt idx="427">
                  <c:v>37204</c:v>
                </c:pt>
                <c:pt idx="428">
                  <c:v>37211</c:v>
                </c:pt>
                <c:pt idx="429">
                  <c:v>37218</c:v>
                </c:pt>
                <c:pt idx="430">
                  <c:v>37225</c:v>
                </c:pt>
                <c:pt idx="431">
                  <c:v>37232</c:v>
                </c:pt>
                <c:pt idx="432">
                  <c:v>37239</c:v>
                </c:pt>
                <c:pt idx="433">
                  <c:v>37246</c:v>
                </c:pt>
                <c:pt idx="434">
                  <c:v>37253</c:v>
                </c:pt>
                <c:pt idx="435">
                  <c:v>37260</c:v>
                </c:pt>
                <c:pt idx="436">
                  <c:v>37267</c:v>
                </c:pt>
                <c:pt idx="437">
                  <c:v>37274</c:v>
                </c:pt>
                <c:pt idx="438">
                  <c:v>37281</c:v>
                </c:pt>
                <c:pt idx="439">
                  <c:v>37288</c:v>
                </c:pt>
                <c:pt idx="440">
                  <c:v>37295</c:v>
                </c:pt>
                <c:pt idx="441">
                  <c:v>37302</c:v>
                </c:pt>
                <c:pt idx="442">
                  <c:v>37309</c:v>
                </c:pt>
                <c:pt idx="443">
                  <c:v>37316</c:v>
                </c:pt>
                <c:pt idx="444">
                  <c:v>37323</c:v>
                </c:pt>
                <c:pt idx="445">
                  <c:v>37330</c:v>
                </c:pt>
                <c:pt idx="446">
                  <c:v>37337</c:v>
                </c:pt>
                <c:pt idx="447">
                  <c:v>37344</c:v>
                </c:pt>
                <c:pt idx="448">
                  <c:v>37351</c:v>
                </c:pt>
                <c:pt idx="449">
                  <c:v>37358</c:v>
                </c:pt>
                <c:pt idx="450">
                  <c:v>37365</c:v>
                </c:pt>
                <c:pt idx="451">
                  <c:v>37372</c:v>
                </c:pt>
                <c:pt idx="452">
                  <c:v>37379</c:v>
                </c:pt>
                <c:pt idx="453">
                  <c:v>37386</c:v>
                </c:pt>
                <c:pt idx="454">
                  <c:v>37393</c:v>
                </c:pt>
                <c:pt idx="455">
                  <c:v>37400</c:v>
                </c:pt>
                <c:pt idx="456">
                  <c:v>37407</c:v>
                </c:pt>
                <c:pt idx="457">
                  <c:v>37414</c:v>
                </c:pt>
                <c:pt idx="458">
                  <c:v>37421</c:v>
                </c:pt>
                <c:pt idx="459">
                  <c:v>37428</c:v>
                </c:pt>
                <c:pt idx="460">
                  <c:v>37435</c:v>
                </c:pt>
                <c:pt idx="461">
                  <c:v>37442</c:v>
                </c:pt>
                <c:pt idx="462">
                  <c:v>37449</c:v>
                </c:pt>
                <c:pt idx="463">
                  <c:v>37456</c:v>
                </c:pt>
                <c:pt idx="464">
                  <c:v>37463</c:v>
                </c:pt>
                <c:pt idx="465">
                  <c:v>37470</c:v>
                </c:pt>
                <c:pt idx="466">
                  <c:v>37477</c:v>
                </c:pt>
                <c:pt idx="467">
                  <c:v>37484</c:v>
                </c:pt>
                <c:pt idx="468">
                  <c:v>37491</c:v>
                </c:pt>
                <c:pt idx="469">
                  <c:v>37498</c:v>
                </c:pt>
                <c:pt idx="470">
                  <c:v>37505</c:v>
                </c:pt>
                <c:pt idx="471">
                  <c:v>37512</c:v>
                </c:pt>
                <c:pt idx="472">
                  <c:v>37519</c:v>
                </c:pt>
                <c:pt idx="473">
                  <c:v>37526</c:v>
                </c:pt>
                <c:pt idx="474">
                  <c:v>37533</c:v>
                </c:pt>
                <c:pt idx="475">
                  <c:v>37540</c:v>
                </c:pt>
                <c:pt idx="476">
                  <c:v>37547</c:v>
                </c:pt>
                <c:pt idx="477">
                  <c:v>37554</c:v>
                </c:pt>
                <c:pt idx="478">
                  <c:v>37561</c:v>
                </c:pt>
                <c:pt idx="479">
                  <c:v>37568</c:v>
                </c:pt>
                <c:pt idx="480">
                  <c:v>37575</c:v>
                </c:pt>
                <c:pt idx="481">
                  <c:v>37582</c:v>
                </c:pt>
                <c:pt idx="482">
                  <c:v>37589</c:v>
                </c:pt>
                <c:pt idx="483">
                  <c:v>37596</c:v>
                </c:pt>
                <c:pt idx="484">
                  <c:v>37603</c:v>
                </c:pt>
                <c:pt idx="485">
                  <c:v>37610</c:v>
                </c:pt>
                <c:pt idx="486">
                  <c:v>37617</c:v>
                </c:pt>
                <c:pt idx="487">
                  <c:v>37624</c:v>
                </c:pt>
                <c:pt idx="488">
                  <c:v>37631</c:v>
                </c:pt>
                <c:pt idx="489">
                  <c:v>37638</c:v>
                </c:pt>
                <c:pt idx="490">
                  <c:v>37645</c:v>
                </c:pt>
                <c:pt idx="491">
                  <c:v>37652</c:v>
                </c:pt>
                <c:pt idx="492">
                  <c:v>37659</c:v>
                </c:pt>
                <c:pt idx="493">
                  <c:v>37666</c:v>
                </c:pt>
                <c:pt idx="494">
                  <c:v>37673</c:v>
                </c:pt>
                <c:pt idx="495">
                  <c:v>37680</c:v>
                </c:pt>
                <c:pt idx="496">
                  <c:v>37687</c:v>
                </c:pt>
                <c:pt idx="497">
                  <c:v>37694</c:v>
                </c:pt>
                <c:pt idx="498">
                  <c:v>37701</c:v>
                </c:pt>
                <c:pt idx="499">
                  <c:v>37708</c:v>
                </c:pt>
                <c:pt idx="500">
                  <c:v>37715</c:v>
                </c:pt>
                <c:pt idx="501">
                  <c:v>37722</c:v>
                </c:pt>
                <c:pt idx="502">
                  <c:v>37729</c:v>
                </c:pt>
                <c:pt idx="503">
                  <c:v>37736</c:v>
                </c:pt>
                <c:pt idx="504">
                  <c:v>37743</c:v>
                </c:pt>
                <c:pt idx="505">
                  <c:v>37750</c:v>
                </c:pt>
                <c:pt idx="506">
                  <c:v>37757</c:v>
                </c:pt>
                <c:pt idx="507">
                  <c:v>37764</c:v>
                </c:pt>
                <c:pt idx="508">
                  <c:v>37771</c:v>
                </c:pt>
                <c:pt idx="509">
                  <c:v>37778</c:v>
                </c:pt>
                <c:pt idx="510">
                  <c:v>37785</c:v>
                </c:pt>
                <c:pt idx="511">
                  <c:v>37792</c:v>
                </c:pt>
                <c:pt idx="512">
                  <c:v>37799</c:v>
                </c:pt>
                <c:pt idx="513">
                  <c:v>37806</c:v>
                </c:pt>
                <c:pt idx="514">
                  <c:v>37813</c:v>
                </c:pt>
                <c:pt idx="515">
                  <c:v>37820</c:v>
                </c:pt>
                <c:pt idx="516">
                  <c:v>37827</c:v>
                </c:pt>
                <c:pt idx="517">
                  <c:v>37834</c:v>
                </c:pt>
                <c:pt idx="518">
                  <c:v>37841</c:v>
                </c:pt>
                <c:pt idx="519">
                  <c:v>37848</c:v>
                </c:pt>
                <c:pt idx="520">
                  <c:v>37855</c:v>
                </c:pt>
                <c:pt idx="521">
                  <c:v>37862</c:v>
                </c:pt>
                <c:pt idx="522">
                  <c:v>37869</c:v>
                </c:pt>
                <c:pt idx="523">
                  <c:v>37876</c:v>
                </c:pt>
                <c:pt idx="524">
                  <c:v>37883</c:v>
                </c:pt>
                <c:pt idx="525">
                  <c:v>37890</c:v>
                </c:pt>
                <c:pt idx="526">
                  <c:v>37897</c:v>
                </c:pt>
                <c:pt idx="527">
                  <c:v>37904</c:v>
                </c:pt>
                <c:pt idx="528">
                  <c:v>37911</c:v>
                </c:pt>
                <c:pt idx="529">
                  <c:v>37918</c:v>
                </c:pt>
                <c:pt idx="530">
                  <c:v>37925</c:v>
                </c:pt>
                <c:pt idx="531">
                  <c:v>37932</c:v>
                </c:pt>
                <c:pt idx="532">
                  <c:v>37939</c:v>
                </c:pt>
                <c:pt idx="533">
                  <c:v>37946</c:v>
                </c:pt>
                <c:pt idx="534">
                  <c:v>37953</c:v>
                </c:pt>
                <c:pt idx="535">
                  <c:v>37960</c:v>
                </c:pt>
                <c:pt idx="536">
                  <c:v>37967</c:v>
                </c:pt>
                <c:pt idx="537">
                  <c:v>37974</c:v>
                </c:pt>
                <c:pt idx="538">
                  <c:v>37981</c:v>
                </c:pt>
                <c:pt idx="539">
                  <c:v>37988</c:v>
                </c:pt>
                <c:pt idx="540">
                  <c:v>37995</c:v>
                </c:pt>
                <c:pt idx="541">
                  <c:v>38002</c:v>
                </c:pt>
                <c:pt idx="542">
                  <c:v>38009</c:v>
                </c:pt>
                <c:pt idx="543">
                  <c:v>38016</c:v>
                </c:pt>
                <c:pt idx="544">
                  <c:v>38023</c:v>
                </c:pt>
                <c:pt idx="545">
                  <c:v>38030</c:v>
                </c:pt>
                <c:pt idx="546">
                  <c:v>38037</c:v>
                </c:pt>
                <c:pt idx="547">
                  <c:v>38044</c:v>
                </c:pt>
                <c:pt idx="548">
                  <c:v>38051</c:v>
                </c:pt>
                <c:pt idx="549">
                  <c:v>38058</c:v>
                </c:pt>
                <c:pt idx="550">
                  <c:v>38065</c:v>
                </c:pt>
                <c:pt idx="551">
                  <c:v>38072</c:v>
                </c:pt>
                <c:pt idx="552">
                  <c:v>38079</c:v>
                </c:pt>
                <c:pt idx="553">
                  <c:v>38086</c:v>
                </c:pt>
                <c:pt idx="554">
                  <c:v>38093</c:v>
                </c:pt>
                <c:pt idx="555">
                  <c:v>38100</c:v>
                </c:pt>
                <c:pt idx="556">
                  <c:v>38107</c:v>
                </c:pt>
                <c:pt idx="557">
                  <c:v>38114</c:v>
                </c:pt>
                <c:pt idx="558">
                  <c:v>38121</c:v>
                </c:pt>
                <c:pt idx="559">
                  <c:v>38128</c:v>
                </c:pt>
                <c:pt idx="560">
                  <c:v>38135</c:v>
                </c:pt>
                <c:pt idx="561">
                  <c:v>38142</c:v>
                </c:pt>
                <c:pt idx="562">
                  <c:v>38149</c:v>
                </c:pt>
                <c:pt idx="563">
                  <c:v>38156</c:v>
                </c:pt>
                <c:pt idx="564">
                  <c:v>38163</c:v>
                </c:pt>
                <c:pt idx="565">
                  <c:v>38170</c:v>
                </c:pt>
                <c:pt idx="566">
                  <c:v>38177</c:v>
                </c:pt>
                <c:pt idx="567">
                  <c:v>38184</c:v>
                </c:pt>
                <c:pt idx="568">
                  <c:v>38191</c:v>
                </c:pt>
                <c:pt idx="569">
                  <c:v>38198</c:v>
                </c:pt>
                <c:pt idx="570">
                  <c:v>38205</c:v>
                </c:pt>
                <c:pt idx="571">
                  <c:v>38212</c:v>
                </c:pt>
                <c:pt idx="572">
                  <c:v>38219</c:v>
                </c:pt>
                <c:pt idx="573">
                  <c:v>38226</c:v>
                </c:pt>
                <c:pt idx="574">
                  <c:v>38233</c:v>
                </c:pt>
                <c:pt idx="575">
                  <c:v>38240</c:v>
                </c:pt>
                <c:pt idx="576">
                  <c:v>38247</c:v>
                </c:pt>
                <c:pt idx="577">
                  <c:v>38254</c:v>
                </c:pt>
                <c:pt idx="578">
                  <c:v>38261</c:v>
                </c:pt>
                <c:pt idx="579">
                  <c:v>38268</c:v>
                </c:pt>
                <c:pt idx="580">
                  <c:v>38275</c:v>
                </c:pt>
                <c:pt idx="581">
                  <c:v>38282</c:v>
                </c:pt>
                <c:pt idx="582">
                  <c:v>38289</c:v>
                </c:pt>
                <c:pt idx="583">
                  <c:v>38296</c:v>
                </c:pt>
                <c:pt idx="584">
                  <c:v>38303</c:v>
                </c:pt>
                <c:pt idx="585">
                  <c:v>38310</c:v>
                </c:pt>
                <c:pt idx="586">
                  <c:v>38317</c:v>
                </c:pt>
                <c:pt idx="587">
                  <c:v>38324</c:v>
                </c:pt>
                <c:pt idx="588">
                  <c:v>38331</c:v>
                </c:pt>
                <c:pt idx="589">
                  <c:v>38338</c:v>
                </c:pt>
                <c:pt idx="590">
                  <c:v>38345</c:v>
                </c:pt>
                <c:pt idx="591">
                  <c:v>38352</c:v>
                </c:pt>
                <c:pt idx="592">
                  <c:v>38359</c:v>
                </c:pt>
                <c:pt idx="593">
                  <c:v>38366</c:v>
                </c:pt>
                <c:pt idx="594">
                  <c:v>38373</c:v>
                </c:pt>
                <c:pt idx="595">
                  <c:v>38380</c:v>
                </c:pt>
                <c:pt idx="596">
                  <c:v>38387</c:v>
                </c:pt>
                <c:pt idx="597">
                  <c:v>38394</c:v>
                </c:pt>
                <c:pt idx="598">
                  <c:v>38401</c:v>
                </c:pt>
                <c:pt idx="599">
                  <c:v>38408</c:v>
                </c:pt>
                <c:pt idx="600">
                  <c:v>38415</c:v>
                </c:pt>
                <c:pt idx="601">
                  <c:v>38422</c:v>
                </c:pt>
                <c:pt idx="602">
                  <c:v>38429</c:v>
                </c:pt>
                <c:pt idx="603">
                  <c:v>38436</c:v>
                </c:pt>
                <c:pt idx="604">
                  <c:v>38443</c:v>
                </c:pt>
                <c:pt idx="605">
                  <c:v>38450</c:v>
                </c:pt>
                <c:pt idx="606">
                  <c:v>38457</c:v>
                </c:pt>
                <c:pt idx="607">
                  <c:v>38464</c:v>
                </c:pt>
                <c:pt idx="608">
                  <c:v>38471</c:v>
                </c:pt>
                <c:pt idx="609">
                  <c:v>38478</c:v>
                </c:pt>
                <c:pt idx="610">
                  <c:v>38485</c:v>
                </c:pt>
                <c:pt idx="611">
                  <c:v>38492</c:v>
                </c:pt>
                <c:pt idx="612">
                  <c:v>38499</c:v>
                </c:pt>
                <c:pt idx="613">
                  <c:v>38506</c:v>
                </c:pt>
                <c:pt idx="614">
                  <c:v>38513</c:v>
                </c:pt>
                <c:pt idx="615">
                  <c:v>38520</c:v>
                </c:pt>
                <c:pt idx="616">
                  <c:v>38527</c:v>
                </c:pt>
                <c:pt idx="617">
                  <c:v>38534</c:v>
                </c:pt>
                <c:pt idx="618">
                  <c:v>38541</c:v>
                </c:pt>
                <c:pt idx="619">
                  <c:v>38548</c:v>
                </c:pt>
                <c:pt idx="620">
                  <c:v>38555</c:v>
                </c:pt>
                <c:pt idx="621">
                  <c:v>38562</c:v>
                </c:pt>
                <c:pt idx="622">
                  <c:v>38569</c:v>
                </c:pt>
                <c:pt idx="623">
                  <c:v>38576</c:v>
                </c:pt>
                <c:pt idx="624">
                  <c:v>38583</c:v>
                </c:pt>
                <c:pt idx="625">
                  <c:v>38590</c:v>
                </c:pt>
                <c:pt idx="626">
                  <c:v>38597</c:v>
                </c:pt>
                <c:pt idx="627">
                  <c:v>38604</c:v>
                </c:pt>
                <c:pt idx="628">
                  <c:v>38611</c:v>
                </c:pt>
                <c:pt idx="629">
                  <c:v>38618</c:v>
                </c:pt>
                <c:pt idx="630">
                  <c:v>38625</c:v>
                </c:pt>
                <c:pt idx="631">
                  <c:v>38632</c:v>
                </c:pt>
                <c:pt idx="632">
                  <c:v>38639</c:v>
                </c:pt>
                <c:pt idx="633">
                  <c:v>38646</c:v>
                </c:pt>
                <c:pt idx="634">
                  <c:v>38653</c:v>
                </c:pt>
                <c:pt idx="635">
                  <c:v>38660</c:v>
                </c:pt>
                <c:pt idx="636">
                  <c:v>38667</c:v>
                </c:pt>
                <c:pt idx="637">
                  <c:v>38674</c:v>
                </c:pt>
                <c:pt idx="638">
                  <c:v>38681</c:v>
                </c:pt>
                <c:pt idx="639">
                  <c:v>38688</c:v>
                </c:pt>
                <c:pt idx="640">
                  <c:v>38695</c:v>
                </c:pt>
                <c:pt idx="641">
                  <c:v>38702</c:v>
                </c:pt>
                <c:pt idx="642">
                  <c:v>38709</c:v>
                </c:pt>
                <c:pt idx="643">
                  <c:v>38716</c:v>
                </c:pt>
                <c:pt idx="644">
                  <c:v>38723</c:v>
                </c:pt>
                <c:pt idx="645">
                  <c:v>38730</c:v>
                </c:pt>
                <c:pt idx="646">
                  <c:v>38737</c:v>
                </c:pt>
                <c:pt idx="647">
                  <c:v>38744</c:v>
                </c:pt>
                <c:pt idx="648">
                  <c:v>38751</c:v>
                </c:pt>
                <c:pt idx="649">
                  <c:v>38758</c:v>
                </c:pt>
                <c:pt idx="650">
                  <c:v>38765</c:v>
                </c:pt>
                <c:pt idx="651">
                  <c:v>38772</c:v>
                </c:pt>
                <c:pt idx="652">
                  <c:v>38779</c:v>
                </c:pt>
                <c:pt idx="653">
                  <c:v>38786</c:v>
                </c:pt>
                <c:pt idx="654">
                  <c:v>38793</c:v>
                </c:pt>
                <c:pt idx="655">
                  <c:v>38800</c:v>
                </c:pt>
                <c:pt idx="656">
                  <c:v>38807</c:v>
                </c:pt>
                <c:pt idx="657">
                  <c:v>38814</c:v>
                </c:pt>
                <c:pt idx="658">
                  <c:v>38821</c:v>
                </c:pt>
                <c:pt idx="659">
                  <c:v>38828</c:v>
                </c:pt>
                <c:pt idx="660">
                  <c:v>38835</c:v>
                </c:pt>
                <c:pt idx="661">
                  <c:v>38842</c:v>
                </c:pt>
                <c:pt idx="662">
                  <c:v>38849</c:v>
                </c:pt>
                <c:pt idx="663">
                  <c:v>38856</c:v>
                </c:pt>
                <c:pt idx="664">
                  <c:v>38863</c:v>
                </c:pt>
                <c:pt idx="665">
                  <c:v>38870</c:v>
                </c:pt>
                <c:pt idx="666">
                  <c:v>38877</c:v>
                </c:pt>
                <c:pt idx="667">
                  <c:v>38884</c:v>
                </c:pt>
                <c:pt idx="668">
                  <c:v>38891</c:v>
                </c:pt>
                <c:pt idx="669">
                  <c:v>38898</c:v>
                </c:pt>
                <c:pt idx="670">
                  <c:v>38905</c:v>
                </c:pt>
                <c:pt idx="671">
                  <c:v>38912</c:v>
                </c:pt>
                <c:pt idx="672">
                  <c:v>38919</c:v>
                </c:pt>
                <c:pt idx="673">
                  <c:v>38926</c:v>
                </c:pt>
                <c:pt idx="674">
                  <c:v>38933</c:v>
                </c:pt>
                <c:pt idx="675">
                  <c:v>38940</c:v>
                </c:pt>
                <c:pt idx="676">
                  <c:v>38947</c:v>
                </c:pt>
                <c:pt idx="677">
                  <c:v>38954</c:v>
                </c:pt>
                <c:pt idx="678">
                  <c:v>38961</c:v>
                </c:pt>
                <c:pt idx="679">
                  <c:v>38968</c:v>
                </c:pt>
                <c:pt idx="680">
                  <c:v>38975</c:v>
                </c:pt>
                <c:pt idx="681">
                  <c:v>38982</c:v>
                </c:pt>
                <c:pt idx="682">
                  <c:v>38989</c:v>
                </c:pt>
                <c:pt idx="683">
                  <c:v>38996</c:v>
                </c:pt>
                <c:pt idx="684">
                  <c:v>39003</c:v>
                </c:pt>
                <c:pt idx="685">
                  <c:v>39010</c:v>
                </c:pt>
                <c:pt idx="686">
                  <c:v>39017</c:v>
                </c:pt>
                <c:pt idx="687">
                  <c:v>39024</c:v>
                </c:pt>
                <c:pt idx="688">
                  <c:v>39031</c:v>
                </c:pt>
                <c:pt idx="689">
                  <c:v>39038</c:v>
                </c:pt>
                <c:pt idx="690">
                  <c:v>39045</c:v>
                </c:pt>
                <c:pt idx="691">
                  <c:v>39052</c:v>
                </c:pt>
                <c:pt idx="692">
                  <c:v>39059</c:v>
                </c:pt>
                <c:pt idx="693">
                  <c:v>39066</c:v>
                </c:pt>
                <c:pt idx="694">
                  <c:v>39073</c:v>
                </c:pt>
                <c:pt idx="695">
                  <c:v>39080</c:v>
                </c:pt>
                <c:pt idx="696">
                  <c:v>39087</c:v>
                </c:pt>
                <c:pt idx="697">
                  <c:v>39094</c:v>
                </c:pt>
                <c:pt idx="698">
                  <c:v>39101</c:v>
                </c:pt>
                <c:pt idx="699">
                  <c:v>39108</c:v>
                </c:pt>
                <c:pt idx="700">
                  <c:v>39115</c:v>
                </c:pt>
                <c:pt idx="701">
                  <c:v>39122</c:v>
                </c:pt>
                <c:pt idx="702">
                  <c:v>39129</c:v>
                </c:pt>
                <c:pt idx="703">
                  <c:v>39136</c:v>
                </c:pt>
                <c:pt idx="704">
                  <c:v>39143</c:v>
                </c:pt>
                <c:pt idx="705">
                  <c:v>39150</c:v>
                </c:pt>
                <c:pt idx="706">
                  <c:v>39157</c:v>
                </c:pt>
                <c:pt idx="707">
                  <c:v>39164</c:v>
                </c:pt>
                <c:pt idx="708">
                  <c:v>39171</c:v>
                </c:pt>
                <c:pt idx="709">
                  <c:v>39178</c:v>
                </c:pt>
                <c:pt idx="710">
                  <c:v>39185</c:v>
                </c:pt>
                <c:pt idx="711">
                  <c:v>39192</c:v>
                </c:pt>
                <c:pt idx="712">
                  <c:v>39199</c:v>
                </c:pt>
                <c:pt idx="713">
                  <c:v>39206</c:v>
                </c:pt>
                <c:pt idx="714">
                  <c:v>39213</c:v>
                </c:pt>
                <c:pt idx="715">
                  <c:v>39220</c:v>
                </c:pt>
                <c:pt idx="716">
                  <c:v>39227</c:v>
                </c:pt>
                <c:pt idx="717">
                  <c:v>39234</c:v>
                </c:pt>
                <c:pt idx="718">
                  <c:v>39241</c:v>
                </c:pt>
                <c:pt idx="719">
                  <c:v>39248</c:v>
                </c:pt>
                <c:pt idx="720">
                  <c:v>39255</c:v>
                </c:pt>
                <c:pt idx="721">
                  <c:v>39262</c:v>
                </c:pt>
                <c:pt idx="722">
                  <c:v>39269</c:v>
                </c:pt>
                <c:pt idx="723">
                  <c:v>39276</c:v>
                </c:pt>
                <c:pt idx="724">
                  <c:v>39283</c:v>
                </c:pt>
                <c:pt idx="725">
                  <c:v>39290</c:v>
                </c:pt>
                <c:pt idx="726">
                  <c:v>39297</c:v>
                </c:pt>
                <c:pt idx="727">
                  <c:v>39304</c:v>
                </c:pt>
                <c:pt idx="728">
                  <c:v>39311</c:v>
                </c:pt>
                <c:pt idx="729">
                  <c:v>39318</c:v>
                </c:pt>
                <c:pt idx="730">
                  <c:v>39325</c:v>
                </c:pt>
                <c:pt idx="731">
                  <c:v>39332</c:v>
                </c:pt>
                <c:pt idx="732">
                  <c:v>39339</c:v>
                </c:pt>
                <c:pt idx="733">
                  <c:v>39346</c:v>
                </c:pt>
                <c:pt idx="734">
                  <c:v>39353</c:v>
                </c:pt>
                <c:pt idx="735">
                  <c:v>39360</c:v>
                </c:pt>
                <c:pt idx="736">
                  <c:v>39367</c:v>
                </c:pt>
                <c:pt idx="737">
                  <c:v>39374</c:v>
                </c:pt>
                <c:pt idx="738">
                  <c:v>39381</c:v>
                </c:pt>
                <c:pt idx="739">
                  <c:v>39388</c:v>
                </c:pt>
                <c:pt idx="740">
                  <c:v>39395</c:v>
                </c:pt>
                <c:pt idx="741">
                  <c:v>39402</c:v>
                </c:pt>
                <c:pt idx="742">
                  <c:v>39409</c:v>
                </c:pt>
                <c:pt idx="743">
                  <c:v>39416</c:v>
                </c:pt>
                <c:pt idx="744">
                  <c:v>39423</c:v>
                </c:pt>
                <c:pt idx="745">
                  <c:v>39430</c:v>
                </c:pt>
                <c:pt idx="746">
                  <c:v>39437</c:v>
                </c:pt>
                <c:pt idx="747">
                  <c:v>39444</c:v>
                </c:pt>
                <c:pt idx="748">
                  <c:v>39451</c:v>
                </c:pt>
                <c:pt idx="749">
                  <c:v>39458</c:v>
                </c:pt>
                <c:pt idx="750">
                  <c:v>39465</c:v>
                </c:pt>
                <c:pt idx="751">
                  <c:v>39472</c:v>
                </c:pt>
                <c:pt idx="752">
                  <c:v>39479</c:v>
                </c:pt>
                <c:pt idx="753">
                  <c:v>39486</c:v>
                </c:pt>
                <c:pt idx="754">
                  <c:v>39493</c:v>
                </c:pt>
                <c:pt idx="755">
                  <c:v>39500</c:v>
                </c:pt>
                <c:pt idx="756">
                  <c:v>39507</c:v>
                </c:pt>
                <c:pt idx="757">
                  <c:v>39514</c:v>
                </c:pt>
                <c:pt idx="758">
                  <c:v>39521</c:v>
                </c:pt>
                <c:pt idx="759">
                  <c:v>39528</c:v>
                </c:pt>
                <c:pt idx="760">
                  <c:v>39535</c:v>
                </c:pt>
                <c:pt idx="761">
                  <c:v>39542</c:v>
                </c:pt>
                <c:pt idx="762">
                  <c:v>39549</c:v>
                </c:pt>
                <c:pt idx="763">
                  <c:v>39556</c:v>
                </c:pt>
                <c:pt idx="764">
                  <c:v>39563</c:v>
                </c:pt>
                <c:pt idx="765">
                  <c:v>39570</c:v>
                </c:pt>
                <c:pt idx="766">
                  <c:v>39577</c:v>
                </c:pt>
                <c:pt idx="767">
                  <c:v>39584</c:v>
                </c:pt>
                <c:pt idx="768">
                  <c:v>39591</c:v>
                </c:pt>
                <c:pt idx="769">
                  <c:v>39598</c:v>
                </c:pt>
                <c:pt idx="770">
                  <c:v>39605</c:v>
                </c:pt>
                <c:pt idx="771">
                  <c:v>39612</c:v>
                </c:pt>
                <c:pt idx="772">
                  <c:v>39619</c:v>
                </c:pt>
                <c:pt idx="773">
                  <c:v>39626</c:v>
                </c:pt>
                <c:pt idx="774">
                  <c:v>39633</c:v>
                </c:pt>
                <c:pt idx="775">
                  <c:v>39640</c:v>
                </c:pt>
                <c:pt idx="776">
                  <c:v>39647</c:v>
                </c:pt>
                <c:pt idx="777">
                  <c:v>39654</c:v>
                </c:pt>
                <c:pt idx="778">
                  <c:v>39661</c:v>
                </c:pt>
                <c:pt idx="779">
                  <c:v>39668</c:v>
                </c:pt>
                <c:pt idx="780">
                  <c:v>39675</c:v>
                </c:pt>
                <c:pt idx="781">
                  <c:v>39682</c:v>
                </c:pt>
                <c:pt idx="782">
                  <c:v>39689</c:v>
                </c:pt>
                <c:pt idx="783">
                  <c:v>39696</c:v>
                </c:pt>
                <c:pt idx="784">
                  <c:v>39703</c:v>
                </c:pt>
                <c:pt idx="785">
                  <c:v>39710</c:v>
                </c:pt>
                <c:pt idx="786">
                  <c:v>39717</c:v>
                </c:pt>
                <c:pt idx="787">
                  <c:v>39724</c:v>
                </c:pt>
                <c:pt idx="788">
                  <c:v>39731</c:v>
                </c:pt>
                <c:pt idx="789">
                  <c:v>39738</c:v>
                </c:pt>
                <c:pt idx="790">
                  <c:v>39745</c:v>
                </c:pt>
                <c:pt idx="791">
                  <c:v>39752</c:v>
                </c:pt>
                <c:pt idx="792">
                  <c:v>39759</c:v>
                </c:pt>
                <c:pt idx="793">
                  <c:v>39766</c:v>
                </c:pt>
                <c:pt idx="794">
                  <c:v>39773</c:v>
                </c:pt>
                <c:pt idx="795">
                  <c:v>39780</c:v>
                </c:pt>
                <c:pt idx="796">
                  <c:v>39787</c:v>
                </c:pt>
                <c:pt idx="797">
                  <c:v>39794</c:v>
                </c:pt>
                <c:pt idx="798">
                  <c:v>39801</c:v>
                </c:pt>
                <c:pt idx="799">
                  <c:v>39808</c:v>
                </c:pt>
                <c:pt idx="800">
                  <c:v>39815</c:v>
                </c:pt>
                <c:pt idx="801">
                  <c:v>39822</c:v>
                </c:pt>
                <c:pt idx="802">
                  <c:v>39829</c:v>
                </c:pt>
                <c:pt idx="803">
                  <c:v>39836</c:v>
                </c:pt>
                <c:pt idx="804">
                  <c:v>39843</c:v>
                </c:pt>
                <c:pt idx="805">
                  <c:v>39850</c:v>
                </c:pt>
                <c:pt idx="806">
                  <c:v>39857</c:v>
                </c:pt>
                <c:pt idx="807">
                  <c:v>39864</c:v>
                </c:pt>
                <c:pt idx="808">
                  <c:v>39871</c:v>
                </c:pt>
                <c:pt idx="809">
                  <c:v>39878</c:v>
                </c:pt>
                <c:pt idx="810">
                  <c:v>39885</c:v>
                </c:pt>
                <c:pt idx="811">
                  <c:v>39892</c:v>
                </c:pt>
                <c:pt idx="812">
                  <c:v>39899</c:v>
                </c:pt>
                <c:pt idx="813">
                  <c:v>39906</c:v>
                </c:pt>
                <c:pt idx="814">
                  <c:v>39913</c:v>
                </c:pt>
                <c:pt idx="815">
                  <c:v>39920</c:v>
                </c:pt>
                <c:pt idx="816">
                  <c:v>39927</c:v>
                </c:pt>
                <c:pt idx="817">
                  <c:v>39934</c:v>
                </c:pt>
                <c:pt idx="818">
                  <c:v>39941</c:v>
                </c:pt>
                <c:pt idx="819">
                  <c:v>39948</c:v>
                </c:pt>
                <c:pt idx="820">
                  <c:v>39955</c:v>
                </c:pt>
                <c:pt idx="821">
                  <c:v>39962</c:v>
                </c:pt>
                <c:pt idx="822">
                  <c:v>39969</c:v>
                </c:pt>
                <c:pt idx="823">
                  <c:v>39976</c:v>
                </c:pt>
                <c:pt idx="824">
                  <c:v>39983</c:v>
                </c:pt>
                <c:pt idx="825">
                  <c:v>39990</c:v>
                </c:pt>
                <c:pt idx="826">
                  <c:v>39997</c:v>
                </c:pt>
                <c:pt idx="827">
                  <c:v>40004</c:v>
                </c:pt>
                <c:pt idx="828">
                  <c:v>40011</c:v>
                </c:pt>
                <c:pt idx="829">
                  <c:v>40018</c:v>
                </c:pt>
                <c:pt idx="830">
                  <c:v>40025</c:v>
                </c:pt>
                <c:pt idx="831">
                  <c:v>40032</c:v>
                </c:pt>
                <c:pt idx="832">
                  <c:v>40039</c:v>
                </c:pt>
                <c:pt idx="833">
                  <c:v>40046</c:v>
                </c:pt>
                <c:pt idx="834">
                  <c:v>40053</c:v>
                </c:pt>
                <c:pt idx="835">
                  <c:v>40060</c:v>
                </c:pt>
                <c:pt idx="836">
                  <c:v>40067</c:v>
                </c:pt>
                <c:pt idx="837">
                  <c:v>40074</c:v>
                </c:pt>
                <c:pt idx="838">
                  <c:v>40081</c:v>
                </c:pt>
                <c:pt idx="839">
                  <c:v>40088</c:v>
                </c:pt>
                <c:pt idx="840">
                  <c:v>40095</c:v>
                </c:pt>
                <c:pt idx="841">
                  <c:v>40102</c:v>
                </c:pt>
                <c:pt idx="842">
                  <c:v>40109</c:v>
                </c:pt>
                <c:pt idx="843">
                  <c:v>40116</c:v>
                </c:pt>
                <c:pt idx="844">
                  <c:v>40123</c:v>
                </c:pt>
                <c:pt idx="845">
                  <c:v>40130</c:v>
                </c:pt>
                <c:pt idx="846">
                  <c:v>40137</c:v>
                </c:pt>
                <c:pt idx="847">
                  <c:v>40144</c:v>
                </c:pt>
                <c:pt idx="848">
                  <c:v>40151</c:v>
                </c:pt>
                <c:pt idx="849">
                  <c:v>40158</c:v>
                </c:pt>
                <c:pt idx="850">
                  <c:v>40165</c:v>
                </c:pt>
                <c:pt idx="851">
                  <c:v>40172</c:v>
                </c:pt>
                <c:pt idx="852">
                  <c:v>40179</c:v>
                </c:pt>
                <c:pt idx="853">
                  <c:v>40186</c:v>
                </c:pt>
                <c:pt idx="854">
                  <c:v>40193</c:v>
                </c:pt>
                <c:pt idx="855">
                  <c:v>40200</c:v>
                </c:pt>
                <c:pt idx="856">
                  <c:v>40207</c:v>
                </c:pt>
                <c:pt idx="857">
                  <c:v>40214</c:v>
                </c:pt>
                <c:pt idx="858">
                  <c:v>40221</c:v>
                </c:pt>
                <c:pt idx="859">
                  <c:v>40228</c:v>
                </c:pt>
                <c:pt idx="860">
                  <c:v>40235</c:v>
                </c:pt>
                <c:pt idx="861">
                  <c:v>40242</c:v>
                </c:pt>
                <c:pt idx="862">
                  <c:v>40249</c:v>
                </c:pt>
                <c:pt idx="863">
                  <c:v>40256</c:v>
                </c:pt>
                <c:pt idx="864">
                  <c:v>40263</c:v>
                </c:pt>
                <c:pt idx="865">
                  <c:v>40270</c:v>
                </c:pt>
                <c:pt idx="866">
                  <c:v>40277</c:v>
                </c:pt>
                <c:pt idx="867">
                  <c:v>40284</c:v>
                </c:pt>
                <c:pt idx="868">
                  <c:v>40291</c:v>
                </c:pt>
                <c:pt idx="869">
                  <c:v>40298</c:v>
                </c:pt>
                <c:pt idx="870">
                  <c:v>40305</c:v>
                </c:pt>
                <c:pt idx="871">
                  <c:v>40312</c:v>
                </c:pt>
                <c:pt idx="872">
                  <c:v>40319</c:v>
                </c:pt>
                <c:pt idx="873">
                  <c:v>40326</c:v>
                </c:pt>
                <c:pt idx="874">
                  <c:v>40333</c:v>
                </c:pt>
                <c:pt idx="875">
                  <c:v>40340</c:v>
                </c:pt>
                <c:pt idx="876">
                  <c:v>40347</c:v>
                </c:pt>
                <c:pt idx="877">
                  <c:v>40354</c:v>
                </c:pt>
                <c:pt idx="878">
                  <c:v>40361</c:v>
                </c:pt>
                <c:pt idx="879">
                  <c:v>40368</c:v>
                </c:pt>
                <c:pt idx="880">
                  <c:v>40375</c:v>
                </c:pt>
                <c:pt idx="881">
                  <c:v>40382</c:v>
                </c:pt>
                <c:pt idx="882">
                  <c:v>40389</c:v>
                </c:pt>
                <c:pt idx="883">
                  <c:v>40396</c:v>
                </c:pt>
                <c:pt idx="884">
                  <c:v>40403</c:v>
                </c:pt>
                <c:pt idx="885">
                  <c:v>40410</c:v>
                </c:pt>
                <c:pt idx="886">
                  <c:v>40417</c:v>
                </c:pt>
                <c:pt idx="887">
                  <c:v>40424</c:v>
                </c:pt>
                <c:pt idx="888">
                  <c:v>40431</c:v>
                </c:pt>
                <c:pt idx="889">
                  <c:v>40438</c:v>
                </c:pt>
                <c:pt idx="890">
                  <c:v>40445</c:v>
                </c:pt>
                <c:pt idx="891">
                  <c:v>40452</c:v>
                </c:pt>
                <c:pt idx="892">
                  <c:v>40459</c:v>
                </c:pt>
                <c:pt idx="893">
                  <c:v>40466</c:v>
                </c:pt>
                <c:pt idx="894">
                  <c:v>40473</c:v>
                </c:pt>
                <c:pt idx="895">
                  <c:v>40480</c:v>
                </c:pt>
                <c:pt idx="896">
                  <c:v>40487</c:v>
                </c:pt>
                <c:pt idx="897">
                  <c:v>40494</c:v>
                </c:pt>
                <c:pt idx="898">
                  <c:v>40501</c:v>
                </c:pt>
                <c:pt idx="899">
                  <c:v>40508</c:v>
                </c:pt>
                <c:pt idx="900">
                  <c:v>40515</c:v>
                </c:pt>
                <c:pt idx="901">
                  <c:v>40522</c:v>
                </c:pt>
                <c:pt idx="902">
                  <c:v>40529</c:v>
                </c:pt>
                <c:pt idx="903">
                  <c:v>40536</c:v>
                </c:pt>
                <c:pt idx="904">
                  <c:v>40543</c:v>
                </c:pt>
                <c:pt idx="905">
                  <c:v>40550</c:v>
                </c:pt>
                <c:pt idx="906">
                  <c:v>40557</c:v>
                </c:pt>
                <c:pt idx="907">
                  <c:v>40564</c:v>
                </c:pt>
                <c:pt idx="908">
                  <c:v>40571</c:v>
                </c:pt>
                <c:pt idx="909">
                  <c:v>40578</c:v>
                </c:pt>
                <c:pt idx="910">
                  <c:v>40585</c:v>
                </c:pt>
                <c:pt idx="911">
                  <c:v>40592</c:v>
                </c:pt>
                <c:pt idx="912">
                  <c:v>40599</c:v>
                </c:pt>
                <c:pt idx="913">
                  <c:v>40606</c:v>
                </c:pt>
                <c:pt idx="914">
                  <c:v>40613</c:v>
                </c:pt>
                <c:pt idx="915">
                  <c:v>40620</c:v>
                </c:pt>
                <c:pt idx="916">
                  <c:v>40627</c:v>
                </c:pt>
                <c:pt idx="917">
                  <c:v>40634</c:v>
                </c:pt>
                <c:pt idx="918">
                  <c:v>40641</c:v>
                </c:pt>
                <c:pt idx="919">
                  <c:v>40648</c:v>
                </c:pt>
                <c:pt idx="920">
                  <c:v>40655</c:v>
                </c:pt>
                <c:pt idx="921">
                  <c:v>40662</c:v>
                </c:pt>
                <c:pt idx="922">
                  <c:v>40669</c:v>
                </c:pt>
                <c:pt idx="923">
                  <c:v>40676</c:v>
                </c:pt>
                <c:pt idx="924">
                  <c:v>40683</c:v>
                </c:pt>
                <c:pt idx="925">
                  <c:v>40690</c:v>
                </c:pt>
                <c:pt idx="926">
                  <c:v>40697</c:v>
                </c:pt>
                <c:pt idx="927">
                  <c:v>40704</c:v>
                </c:pt>
                <c:pt idx="928">
                  <c:v>40711</c:v>
                </c:pt>
                <c:pt idx="929">
                  <c:v>40718</c:v>
                </c:pt>
                <c:pt idx="930">
                  <c:v>40725</c:v>
                </c:pt>
                <c:pt idx="931">
                  <c:v>40732</c:v>
                </c:pt>
                <c:pt idx="932">
                  <c:v>40739</c:v>
                </c:pt>
                <c:pt idx="933">
                  <c:v>40746</c:v>
                </c:pt>
                <c:pt idx="934">
                  <c:v>40753</c:v>
                </c:pt>
                <c:pt idx="935">
                  <c:v>40760</c:v>
                </c:pt>
                <c:pt idx="936">
                  <c:v>40767</c:v>
                </c:pt>
                <c:pt idx="937">
                  <c:v>40774</c:v>
                </c:pt>
                <c:pt idx="938">
                  <c:v>40781</c:v>
                </c:pt>
                <c:pt idx="939">
                  <c:v>40788</c:v>
                </c:pt>
                <c:pt idx="940">
                  <c:v>40795</c:v>
                </c:pt>
                <c:pt idx="941">
                  <c:v>40802</c:v>
                </c:pt>
                <c:pt idx="942">
                  <c:v>40809</c:v>
                </c:pt>
                <c:pt idx="943">
                  <c:v>40816</c:v>
                </c:pt>
                <c:pt idx="944">
                  <c:v>40823</c:v>
                </c:pt>
                <c:pt idx="945">
                  <c:v>40830</c:v>
                </c:pt>
                <c:pt idx="946">
                  <c:v>40837</c:v>
                </c:pt>
                <c:pt idx="947">
                  <c:v>40844</c:v>
                </c:pt>
                <c:pt idx="948">
                  <c:v>40851</c:v>
                </c:pt>
                <c:pt idx="949">
                  <c:v>40858</c:v>
                </c:pt>
                <c:pt idx="950">
                  <c:v>40865</c:v>
                </c:pt>
                <c:pt idx="951">
                  <c:v>40872</c:v>
                </c:pt>
                <c:pt idx="952">
                  <c:v>40879</c:v>
                </c:pt>
                <c:pt idx="953">
                  <c:v>40886</c:v>
                </c:pt>
                <c:pt idx="954">
                  <c:v>40893</c:v>
                </c:pt>
                <c:pt idx="955">
                  <c:v>40900</c:v>
                </c:pt>
                <c:pt idx="956">
                  <c:v>40907</c:v>
                </c:pt>
                <c:pt idx="957">
                  <c:v>40914</c:v>
                </c:pt>
                <c:pt idx="958">
                  <c:v>40921</c:v>
                </c:pt>
                <c:pt idx="959">
                  <c:v>40928</c:v>
                </c:pt>
                <c:pt idx="960">
                  <c:v>40935</c:v>
                </c:pt>
                <c:pt idx="961">
                  <c:v>40942</c:v>
                </c:pt>
                <c:pt idx="962">
                  <c:v>40949</c:v>
                </c:pt>
                <c:pt idx="963">
                  <c:v>40956</c:v>
                </c:pt>
                <c:pt idx="964">
                  <c:v>40963</c:v>
                </c:pt>
                <c:pt idx="965">
                  <c:v>40970</c:v>
                </c:pt>
                <c:pt idx="966">
                  <c:v>40977</c:v>
                </c:pt>
                <c:pt idx="967">
                  <c:v>40984</c:v>
                </c:pt>
                <c:pt idx="968">
                  <c:v>40991</c:v>
                </c:pt>
                <c:pt idx="969">
                  <c:v>40998</c:v>
                </c:pt>
                <c:pt idx="970">
                  <c:v>41005</c:v>
                </c:pt>
                <c:pt idx="971">
                  <c:v>41012</c:v>
                </c:pt>
                <c:pt idx="972">
                  <c:v>41019</c:v>
                </c:pt>
                <c:pt idx="973">
                  <c:v>41026</c:v>
                </c:pt>
                <c:pt idx="974">
                  <c:v>41033</c:v>
                </c:pt>
                <c:pt idx="975">
                  <c:v>41040</c:v>
                </c:pt>
                <c:pt idx="976">
                  <c:v>41047</c:v>
                </c:pt>
                <c:pt idx="977">
                  <c:v>41054</c:v>
                </c:pt>
                <c:pt idx="978">
                  <c:v>41061</c:v>
                </c:pt>
                <c:pt idx="979">
                  <c:v>41068</c:v>
                </c:pt>
                <c:pt idx="980">
                  <c:v>41075</c:v>
                </c:pt>
                <c:pt idx="981">
                  <c:v>41082</c:v>
                </c:pt>
                <c:pt idx="982">
                  <c:v>41089</c:v>
                </c:pt>
                <c:pt idx="983">
                  <c:v>41096</c:v>
                </c:pt>
                <c:pt idx="984">
                  <c:v>41103</c:v>
                </c:pt>
                <c:pt idx="985">
                  <c:v>41110</c:v>
                </c:pt>
                <c:pt idx="986">
                  <c:v>41117</c:v>
                </c:pt>
                <c:pt idx="987">
                  <c:v>41124</c:v>
                </c:pt>
                <c:pt idx="988">
                  <c:v>41131</c:v>
                </c:pt>
                <c:pt idx="989">
                  <c:v>41138</c:v>
                </c:pt>
                <c:pt idx="990">
                  <c:v>41145</c:v>
                </c:pt>
                <c:pt idx="991">
                  <c:v>41152</c:v>
                </c:pt>
                <c:pt idx="992">
                  <c:v>41159</c:v>
                </c:pt>
                <c:pt idx="993">
                  <c:v>41166</c:v>
                </c:pt>
                <c:pt idx="994">
                  <c:v>41173</c:v>
                </c:pt>
                <c:pt idx="995">
                  <c:v>41180</c:v>
                </c:pt>
                <c:pt idx="996">
                  <c:v>41187</c:v>
                </c:pt>
                <c:pt idx="997">
                  <c:v>41194</c:v>
                </c:pt>
                <c:pt idx="998">
                  <c:v>41201</c:v>
                </c:pt>
                <c:pt idx="999">
                  <c:v>41208</c:v>
                </c:pt>
                <c:pt idx="1000">
                  <c:v>41215</c:v>
                </c:pt>
                <c:pt idx="1001">
                  <c:v>41222</c:v>
                </c:pt>
                <c:pt idx="1002">
                  <c:v>41229</c:v>
                </c:pt>
                <c:pt idx="1003">
                  <c:v>41236</c:v>
                </c:pt>
                <c:pt idx="1004">
                  <c:v>41243</c:v>
                </c:pt>
                <c:pt idx="1005">
                  <c:v>41250</c:v>
                </c:pt>
                <c:pt idx="1006">
                  <c:v>41257</c:v>
                </c:pt>
                <c:pt idx="1007">
                  <c:v>41264</c:v>
                </c:pt>
                <c:pt idx="1008">
                  <c:v>41271</c:v>
                </c:pt>
                <c:pt idx="1009">
                  <c:v>41278</c:v>
                </c:pt>
                <c:pt idx="1010">
                  <c:v>41285</c:v>
                </c:pt>
                <c:pt idx="1011">
                  <c:v>41292</c:v>
                </c:pt>
                <c:pt idx="1012">
                  <c:v>41299</c:v>
                </c:pt>
                <c:pt idx="1013">
                  <c:v>41306</c:v>
                </c:pt>
                <c:pt idx="1014">
                  <c:v>41313</c:v>
                </c:pt>
                <c:pt idx="1015">
                  <c:v>41320</c:v>
                </c:pt>
                <c:pt idx="1016">
                  <c:v>41327</c:v>
                </c:pt>
                <c:pt idx="1017">
                  <c:v>41334</c:v>
                </c:pt>
                <c:pt idx="1018">
                  <c:v>41341</c:v>
                </c:pt>
                <c:pt idx="1019">
                  <c:v>41348</c:v>
                </c:pt>
                <c:pt idx="1020">
                  <c:v>41355</c:v>
                </c:pt>
                <c:pt idx="1021">
                  <c:v>41362</c:v>
                </c:pt>
                <c:pt idx="1022">
                  <c:v>41369</c:v>
                </c:pt>
                <c:pt idx="1023">
                  <c:v>41376</c:v>
                </c:pt>
                <c:pt idx="1024">
                  <c:v>41383</c:v>
                </c:pt>
                <c:pt idx="1025">
                  <c:v>41390</c:v>
                </c:pt>
                <c:pt idx="1026">
                  <c:v>41397</c:v>
                </c:pt>
                <c:pt idx="1027">
                  <c:v>41404</c:v>
                </c:pt>
                <c:pt idx="1028">
                  <c:v>41411</c:v>
                </c:pt>
                <c:pt idx="1029">
                  <c:v>41418</c:v>
                </c:pt>
                <c:pt idx="1030">
                  <c:v>41425</c:v>
                </c:pt>
                <c:pt idx="1031">
                  <c:v>41432</c:v>
                </c:pt>
                <c:pt idx="1032">
                  <c:v>41439</c:v>
                </c:pt>
                <c:pt idx="1033">
                  <c:v>41446</c:v>
                </c:pt>
                <c:pt idx="1034">
                  <c:v>41453</c:v>
                </c:pt>
                <c:pt idx="1035">
                  <c:v>41460</c:v>
                </c:pt>
                <c:pt idx="1036">
                  <c:v>41467</c:v>
                </c:pt>
                <c:pt idx="1037">
                  <c:v>41474</c:v>
                </c:pt>
                <c:pt idx="1038">
                  <c:v>41481</c:v>
                </c:pt>
                <c:pt idx="1039">
                  <c:v>41488</c:v>
                </c:pt>
                <c:pt idx="1040">
                  <c:v>41495</c:v>
                </c:pt>
                <c:pt idx="1041">
                  <c:v>41502</c:v>
                </c:pt>
                <c:pt idx="1042">
                  <c:v>41509</c:v>
                </c:pt>
                <c:pt idx="1043">
                  <c:v>41516</c:v>
                </c:pt>
                <c:pt idx="1044">
                  <c:v>41523</c:v>
                </c:pt>
                <c:pt idx="1045">
                  <c:v>41530</c:v>
                </c:pt>
                <c:pt idx="1046">
                  <c:v>41537</c:v>
                </c:pt>
                <c:pt idx="1047">
                  <c:v>41544</c:v>
                </c:pt>
                <c:pt idx="1048">
                  <c:v>41551</c:v>
                </c:pt>
                <c:pt idx="1049">
                  <c:v>41558</c:v>
                </c:pt>
                <c:pt idx="1050">
                  <c:v>41565</c:v>
                </c:pt>
                <c:pt idx="1051">
                  <c:v>41572</c:v>
                </c:pt>
                <c:pt idx="1052">
                  <c:v>41579</c:v>
                </c:pt>
                <c:pt idx="1053">
                  <c:v>41586</c:v>
                </c:pt>
                <c:pt idx="1054">
                  <c:v>41593</c:v>
                </c:pt>
                <c:pt idx="1055">
                  <c:v>41600</c:v>
                </c:pt>
                <c:pt idx="1056">
                  <c:v>41607</c:v>
                </c:pt>
                <c:pt idx="1057">
                  <c:v>41614</c:v>
                </c:pt>
                <c:pt idx="1058">
                  <c:v>41621</c:v>
                </c:pt>
                <c:pt idx="1059">
                  <c:v>41628</c:v>
                </c:pt>
                <c:pt idx="1060">
                  <c:v>41635</c:v>
                </c:pt>
                <c:pt idx="1061">
                  <c:v>41642</c:v>
                </c:pt>
                <c:pt idx="1062">
                  <c:v>41649</c:v>
                </c:pt>
                <c:pt idx="1063">
                  <c:v>41656</c:v>
                </c:pt>
                <c:pt idx="1064">
                  <c:v>41663</c:v>
                </c:pt>
                <c:pt idx="1065">
                  <c:v>41670</c:v>
                </c:pt>
                <c:pt idx="1066">
                  <c:v>41677</c:v>
                </c:pt>
                <c:pt idx="1067">
                  <c:v>41684</c:v>
                </c:pt>
                <c:pt idx="1068">
                  <c:v>41691</c:v>
                </c:pt>
                <c:pt idx="1069">
                  <c:v>41698</c:v>
                </c:pt>
                <c:pt idx="1070">
                  <c:v>41705</c:v>
                </c:pt>
                <c:pt idx="1071">
                  <c:v>41712</c:v>
                </c:pt>
                <c:pt idx="1072">
                  <c:v>41719</c:v>
                </c:pt>
                <c:pt idx="1073">
                  <c:v>41726</c:v>
                </c:pt>
                <c:pt idx="1074">
                  <c:v>41733</c:v>
                </c:pt>
                <c:pt idx="1075">
                  <c:v>41740</c:v>
                </c:pt>
                <c:pt idx="1076">
                  <c:v>41747</c:v>
                </c:pt>
                <c:pt idx="1077">
                  <c:v>41754</c:v>
                </c:pt>
                <c:pt idx="1078">
                  <c:v>41761</c:v>
                </c:pt>
                <c:pt idx="1079">
                  <c:v>41768</c:v>
                </c:pt>
                <c:pt idx="1080">
                  <c:v>41775</c:v>
                </c:pt>
                <c:pt idx="1081">
                  <c:v>41782</c:v>
                </c:pt>
                <c:pt idx="1082">
                  <c:v>41789</c:v>
                </c:pt>
                <c:pt idx="1083">
                  <c:v>41796</c:v>
                </c:pt>
                <c:pt idx="1084">
                  <c:v>41803</c:v>
                </c:pt>
                <c:pt idx="1085">
                  <c:v>41810</c:v>
                </c:pt>
                <c:pt idx="1086">
                  <c:v>41817</c:v>
                </c:pt>
                <c:pt idx="1087">
                  <c:v>41824</c:v>
                </c:pt>
                <c:pt idx="1088">
                  <c:v>41831</c:v>
                </c:pt>
                <c:pt idx="1089">
                  <c:v>41838</c:v>
                </c:pt>
                <c:pt idx="1090">
                  <c:v>41845</c:v>
                </c:pt>
                <c:pt idx="1091">
                  <c:v>41852</c:v>
                </c:pt>
                <c:pt idx="1092">
                  <c:v>41859</c:v>
                </c:pt>
                <c:pt idx="1093">
                  <c:v>41866</c:v>
                </c:pt>
                <c:pt idx="1094">
                  <c:v>41873</c:v>
                </c:pt>
                <c:pt idx="1095">
                  <c:v>41880</c:v>
                </c:pt>
                <c:pt idx="1096">
                  <c:v>41887</c:v>
                </c:pt>
                <c:pt idx="1097">
                  <c:v>41894</c:v>
                </c:pt>
                <c:pt idx="1098">
                  <c:v>41901</c:v>
                </c:pt>
                <c:pt idx="1099">
                  <c:v>41908</c:v>
                </c:pt>
                <c:pt idx="1100">
                  <c:v>41915</c:v>
                </c:pt>
                <c:pt idx="1101">
                  <c:v>41922</c:v>
                </c:pt>
                <c:pt idx="1102">
                  <c:v>41929</c:v>
                </c:pt>
                <c:pt idx="1103">
                  <c:v>41936</c:v>
                </c:pt>
                <c:pt idx="1104">
                  <c:v>41943</c:v>
                </c:pt>
                <c:pt idx="1105">
                  <c:v>41950</c:v>
                </c:pt>
                <c:pt idx="1106">
                  <c:v>41957</c:v>
                </c:pt>
                <c:pt idx="1107">
                  <c:v>41964</c:v>
                </c:pt>
                <c:pt idx="1108">
                  <c:v>41971</c:v>
                </c:pt>
                <c:pt idx="1109">
                  <c:v>41978</c:v>
                </c:pt>
                <c:pt idx="1110">
                  <c:v>41985</c:v>
                </c:pt>
                <c:pt idx="1111">
                  <c:v>41992</c:v>
                </c:pt>
                <c:pt idx="1112">
                  <c:v>41999</c:v>
                </c:pt>
                <c:pt idx="1113">
                  <c:v>42006</c:v>
                </c:pt>
                <c:pt idx="1114">
                  <c:v>42013</c:v>
                </c:pt>
                <c:pt idx="1115">
                  <c:v>42020</c:v>
                </c:pt>
                <c:pt idx="1116">
                  <c:v>42027</c:v>
                </c:pt>
                <c:pt idx="1117">
                  <c:v>42034</c:v>
                </c:pt>
                <c:pt idx="1118">
                  <c:v>42041</c:v>
                </c:pt>
                <c:pt idx="1119">
                  <c:v>42048</c:v>
                </c:pt>
                <c:pt idx="1120">
                  <c:v>42055</c:v>
                </c:pt>
                <c:pt idx="1121">
                  <c:v>42062</c:v>
                </c:pt>
                <c:pt idx="1122">
                  <c:v>42069</c:v>
                </c:pt>
                <c:pt idx="1123">
                  <c:v>42076</c:v>
                </c:pt>
                <c:pt idx="1124">
                  <c:v>42083</c:v>
                </c:pt>
                <c:pt idx="1125">
                  <c:v>42090</c:v>
                </c:pt>
                <c:pt idx="1126">
                  <c:v>42097</c:v>
                </c:pt>
                <c:pt idx="1127">
                  <c:v>42104</c:v>
                </c:pt>
                <c:pt idx="1128">
                  <c:v>42111</c:v>
                </c:pt>
                <c:pt idx="1129">
                  <c:v>42118</c:v>
                </c:pt>
                <c:pt idx="1130">
                  <c:v>42125</c:v>
                </c:pt>
                <c:pt idx="1131">
                  <c:v>42132</c:v>
                </c:pt>
                <c:pt idx="1132">
                  <c:v>42139</c:v>
                </c:pt>
                <c:pt idx="1133">
                  <c:v>42146</c:v>
                </c:pt>
                <c:pt idx="1134">
                  <c:v>42153</c:v>
                </c:pt>
                <c:pt idx="1135">
                  <c:v>42160</c:v>
                </c:pt>
                <c:pt idx="1136">
                  <c:v>42167</c:v>
                </c:pt>
                <c:pt idx="1137">
                  <c:v>42174</c:v>
                </c:pt>
                <c:pt idx="1138">
                  <c:v>42181</c:v>
                </c:pt>
                <c:pt idx="1139">
                  <c:v>42188</c:v>
                </c:pt>
                <c:pt idx="1140">
                  <c:v>42195</c:v>
                </c:pt>
                <c:pt idx="1141">
                  <c:v>42202</c:v>
                </c:pt>
                <c:pt idx="1142">
                  <c:v>42209</c:v>
                </c:pt>
                <c:pt idx="1143">
                  <c:v>42216</c:v>
                </c:pt>
                <c:pt idx="1144">
                  <c:v>42223</c:v>
                </c:pt>
                <c:pt idx="1145">
                  <c:v>42230</c:v>
                </c:pt>
                <c:pt idx="1146">
                  <c:v>42237</c:v>
                </c:pt>
                <c:pt idx="1147">
                  <c:v>42244</c:v>
                </c:pt>
                <c:pt idx="1148">
                  <c:v>42251</c:v>
                </c:pt>
                <c:pt idx="1149">
                  <c:v>42258</c:v>
                </c:pt>
                <c:pt idx="1150">
                  <c:v>42265</c:v>
                </c:pt>
                <c:pt idx="1151">
                  <c:v>42272</c:v>
                </c:pt>
                <c:pt idx="1152">
                  <c:v>42279</c:v>
                </c:pt>
                <c:pt idx="1153">
                  <c:v>42286</c:v>
                </c:pt>
                <c:pt idx="1154">
                  <c:v>42293</c:v>
                </c:pt>
                <c:pt idx="1155">
                  <c:v>42300</c:v>
                </c:pt>
                <c:pt idx="1156">
                  <c:v>42307</c:v>
                </c:pt>
                <c:pt idx="1157">
                  <c:v>42314</c:v>
                </c:pt>
                <c:pt idx="1158">
                  <c:v>42321</c:v>
                </c:pt>
                <c:pt idx="1159">
                  <c:v>42328</c:v>
                </c:pt>
                <c:pt idx="1160">
                  <c:v>42335</c:v>
                </c:pt>
                <c:pt idx="1161">
                  <c:v>42342</c:v>
                </c:pt>
                <c:pt idx="1162">
                  <c:v>42349</c:v>
                </c:pt>
                <c:pt idx="1163">
                  <c:v>42356</c:v>
                </c:pt>
                <c:pt idx="1164">
                  <c:v>42363</c:v>
                </c:pt>
                <c:pt idx="1165">
                  <c:v>42370</c:v>
                </c:pt>
                <c:pt idx="1166">
                  <c:v>42377</c:v>
                </c:pt>
                <c:pt idx="1167">
                  <c:v>42384</c:v>
                </c:pt>
                <c:pt idx="1168">
                  <c:v>42391</c:v>
                </c:pt>
                <c:pt idx="1169">
                  <c:v>42398</c:v>
                </c:pt>
                <c:pt idx="1170">
                  <c:v>42405</c:v>
                </c:pt>
                <c:pt idx="1171">
                  <c:v>42412</c:v>
                </c:pt>
                <c:pt idx="1172">
                  <c:v>42419</c:v>
                </c:pt>
                <c:pt idx="1173">
                  <c:v>42426</c:v>
                </c:pt>
                <c:pt idx="1174">
                  <c:v>42433</c:v>
                </c:pt>
                <c:pt idx="1175">
                  <c:v>42440</c:v>
                </c:pt>
                <c:pt idx="1176">
                  <c:v>42447</c:v>
                </c:pt>
                <c:pt idx="1177">
                  <c:v>42454</c:v>
                </c:pt>
                <c:pt idx="1178">
                  <c:v>42461</c:v>
                </c:pt>
                <c:pt idx="1179">
                  <c:v>42468</c:v>
                </c:pt>
                <c:pt idx="1180">
                  <c:v>42475</c:v>
                </c:pt>
                <c:pt idx="1181">
                  <c:v>42482</c:v>
                </c:pt>
                <c:pt idx="1182">
                  <c:v>42489</c:v>
                </c:pt>
                <c:pt idx="1183">
                  <c:v>42496</c:v>
                </c:pt>
                <c:pt idx="1184">
                  <c:v>42503</c:v>
                </c:pt>
                <c:pt idx="1185">
                  <c:v>42510</c:v>
                </c:pt>
                <c:pt idx="1186">
                  <c:v>42517</c:v>
                </c:pt>
                <c:pt idx="1187">
                  <c:v>42524</c:v>
                </c:pt>
                <c:pt idx="1188">
                  <c:v>42531</c:v>
                </c:pt>
                <c:pt idx="1189">
                  <c:v>42538</c:v>
                </c:pt>
                <c:pt idx="1190">
                  <c:v>42545</c:v>
                </c:pt>
                <c:pt idx="1191">
                  <c:v>42552</c:v>
                </c:pt>
                <c:pt idx="1192">
                  <c:v>42559</c:v>
                </c:pt>
                <c:pt idx="1193">
                  <c:v>42566</c:v>
                </c:pt>
                <c:pt idx="1194">
                  <c:v>42573</c:v>
                </c:pt>
                <c:pt idx="1195">
                  <c:v>42580</c:v>
                </c:pt>
                <c:pt idx="1196">
                  <c:v>42587</c:v>
                </c:pt>
                <c:pt idx="1197">
                  <c:v>42594</c:v>
                </c:pt>
                <c:pt idx="1198">
                  <c:v>42601</c:v>
                </c:pt>
                <c:pt idx="1199">
                  <c:v>42608</c:v>
                </c:pt>
                <c:pt idx="1200">
                  <c:v>42615</c:v>
                </c:pt>
                <c:pt idx="1201">
                  <c:v>42622</c:v>
                </c:pt>
                <c:pt idx="1202">
                  <c:v>42629</c:v>
                </c:pt>
                <c:pt idx="1203">
                  <c:v>42636</c:v>
                </c:pt>
                <c:pt idx="1204">
                  <c:v>42643</c:v>
                </c:pt>
                <c:pt idx="1205">
                  <c:v>42650</c:v>
                </c:pt>
                <c:pt idx="1206">
                  <c:v>42657</c:v>
                </c:pt>
                <c:pt idx="1207">
                  <c:v>42664</c:v>
                </c:pt>
                <c:pt idx="1208">
                  <c:v>42671</c:v>
                </c:pt>
                <c:pt idx="1209">
                  <c:v>42678</c:v>
                </c:pt>
                <c:pt idx="1210">
                  <c:v>42685</c:v>
                </c:pt>
                <c:pt idx="1211">
                  <c:v>42692</c:v>
                </c:pt>
                <c:pt idx="1212">
                  <c:v>42699</c:v>
                </c:pt>
                <c:pt idx="1213">
                  <c:v>42706</c:v>
                </c:pt>
                <c:pt idx="1214">
                  <c:v>42713</c:v>
                </c:pt>
                <c:pt idx="1215">
                  <c:v>42720</c:v>
                </c:pt>
                <c:pt idx="1216">
                  <c:v>42727</c:v>
                </c:pt>
                <c:pt idx="1217">
                  <c:v>42734</c:v>
                </c:pt>
                <c:pt idx="1218">
                  <c:v>42741</c:v>
                </c:pt>
                <c:pt idx="1219">
                  <c:v>42748</c:v>
                </c:pt>
                <c:pt idx="1220">
                  <c:v>42755</c:v>
                </c:pt>
                <c:pt idx="1221">
                  <c:v>42762</c:v>
                </c:pt>
                <c:pt idx="1222">
                  <c:v>42769</c:v>
                </c:pt>
                <c:pt idx="1223">
                  <c:v>42776</c:v>
                </c:pt>
                <c:pt idx="1224">
                  <c:v>42783</c:v>
                </c:pt>
                <c:pt idx="1225">
                  <c:v>42790</c:v>
                </c:pt>
                <c:pt idx="1226">
                  <c:v>42797</c:v>
                </c:pt>
                <c:pt idx="1227">
                  <c:v>42804</c:v>
                </c:pt>
                <c:pt idx="1228">
                  <c:v>42811</c:v>
                </c:pt>
                <c:pt idx="1229">
                  <c:v>42818</c:v>
                </c:pt>
                <c:pt idx="1230">
                  <c:v>42825</c:v>
                </c:pt>
                <c:pt idx="1231">
                  <c:v>42832</c:v>
                </c:pt>
                <c:pt idx="1232">
                  <c:v>42839</c:v>
                </c:pt>
                <c:pt idx="1233">
                  <c:v>42846</c:v>
                </c:pt>
                <c:pt idx="1234">
                  <c:v>42853</c:v>
                </c:pt>
                <c:pt idx="1235">
                  <c:v>42860</c:v>
                </c:pt>
                <c:pt idx="1236">
                  <c:v>42867</c:v>
                </c:pt>
                <c:pt idx="1237">
                  <c:v>42874</c:v>
                </c:pt>
                <c:pt idx="1238">
                  <c:v>42881</c:v>
                </c:pt>
                <c:pt idx="1239">
                  <c:v>42888</c:v>
                </c:pt>
                <c:pt idx="1240">
                  <c:v>42895</c:v>
                </c:pt>
                <c:pt idx="1241">
                  <c:v>42902</c:v>
                </c:pt>
                <c:pt idx="1242">
                  <c:v>42909</c:v>
                </c:pt>
                <c:pt idx="1243">
                  <c:v>42916</c:v>
                </c:pt>
                <c:pt idx="1244">
                  <c:v>42923</c:v>
                </c:pt>
                <c:pt idx="1245">
                  <c:v>42930</c:v>
                </c:pt>
                <c:pt idx="1246">
                  <c:v>42937</c:v>
                </c:pt>
                <c:pt idx="1247">
                  <c:v>42944</c:v>
                </c:pt>
                <c:pt idx="1248">
                  <c:v>42951</c:v>
                </c:pt>
                <c:pt idx="1249">
                  <c:v>42958</c:v>
                </c:pt>
                <c:pt idx="1250">
                  <c:v>42965</c:v>
                </c:pt>
                <c:pt idx="1251">
                  <c:v>42972</c:v>
                </c:pt>
                <c:pt idx="1252">
                  <c:v>42979</c:v>
                </c:pt>
                <c:pt idx="1253">
                  <c:v>42986</c:v>
                </c:pt>
                <c:pt idx="1254">
                  <c:v>42993</c:v>
                </c:pt>
                <c:pt idx="1255">
                  <c:v>43000</c:v>
                </c:pt>
                <c:pt idx="1256">
                  <c:v>43007</c:v>
                </c:pt>
                <c:pt idx="1257">
                  <c:v>43014</c:v>
                </c:pt>
                <c:pt idx="1258">
                  <c:v>43021</c:v>
                </c:pt>
                <c:pt idx="1259">
                  <c:v>43028</c:v>
                </c:pt>
                <c:pt idx="1260">
                  <c:v>43035</c:v>
                </c:pt>
                <c:pt idx="1261">
                  <c:v>43042</c:v>
                </c:pt>
                <c:pt idx="1262">
                  <c:v>43049</c:v>
                </c:pt>
                <c:pt idx="1263">
                  <c:v>43056</c:v>
                </c:pt>
                <c:pt idx="1264">
                  <c:v>43063</c:v>
                </c:pt>
                <c:pt idx="1265">
                  <c:v>43070</c:v>
                </c:pt>
                <c:pt idx="1266">
                  <c:v>43077</c:v>
                </c:pt>
                <c:pt idx="1267">
                  <c:v>43084</c:v>
                </c:pt>
                <c:pt idx="1268">
                  <c:v>43091</c:v>
                </c:pt>
                <c:pt idx="1269">
                  <c:v>43098</c:v>
                </c:pt>
                <c:pt idx="1270">
                  <c:v>43105</c:v>
                </c:pt>
                <c:pt idx="1271">
                  <c:v>43112</c:v>
                </c:pt>
                <c:pt idx="1272">
                  <c:v>43119</c:v>
                </c:pt>
                <c:pt idx="1273">
                  <c:v>43126</c:v>
                </c:pt>
                <c:pt idx="1274">
                  <c:v>43133</c:v>
                </c:pt>
                <c:pt idx="1275">
                  <c:v>43140</c:v>
                </c:pt>
                <c:pt idx="1276">
                  <c:v>43147</c:v>
                </c:pt>
                <c:pt idx="1277">
                  <c:v>43154</c:v>
                </c:pt>
                <c:pt idx="1278">
                  <c:v>43161</c:v>
                </c:pt>
                <c:pt idx="1279">
                  <c:v>43168</c:v>
                </c:pt>
                <c:pt idx="1280">
                  <c:v>43175</c:v>
                </c:pt>
                <c:pt idx="1281">
                  <c:v>43182</c:v>
                </c:pt>
                <c:pt idx="1282">
                  <c:v>43189</c:v>
                </c:pt>
                <c:pt idx="1283">
                  <c:v>43196</c:v>
                </c:pt>
                <c:pt idx="1284">
                  <c:v>43203</c:v>
                </c:pt>
                <c:pt idx="1285">
                  <c:v>43210</c:v>
                </c:pt>
                <c:pt idx="1286">
                  <c:v>43217</c:v>
                </c:pt>
                <c:pt idx="1287">
                  <c:v>43224</c:v>
                </c:pt>
                <c:pt idx="1288">
                  <c:v>43231</c:v>
                </c:pt>
                <c:pt idx="1289">
                  <c:v>43238</c:v>
                </c:pt>
                <c:pt idx="1290">
                  <c:v>43245</c:v>
                </c:pt>
                <c:pt idx="1291">
                  <c:v>43252</c:v>
                </c:pt>
                <c:pt idx="1292">
                  <c:v>43259</c:v>
                </c:pt>
                <c:pt idx="1293">
                  <c:v>43266</c:v>
                </c:pt>
                <c:pt idx="1294">
                  <c:v>43273</c:v>
                </c:pt>
                <c:pt idx="1295">
                  <c:v>43280</c:v>
                </c:pt>
                <c:pt idx="1296">
                  <c:v>43287</c:v>
                </c:pt>
                <c:pt idx="1297">
                  <c:v>43294</c:v>
                </c:pt>
                <c:pt idx="1298">
                  <c:v>43301</c:v>
                </c:pt>
                <c:pt idx="1299">
                  <c:v>43308</c:v>
                </c:pt>
                <c:pt idx="1300">
                  <c:v>43315</c:v>
                </c:pt>
                <c:pt idx="1301">
                  <c:v>43322</c:v>
                </c:pt>
                <c:pt idx="1302">
                  <c:v>43329</c:v>
                </c:pt>
                <c:pt idx="1303">
                  <c:v>43336</c:v>
                </c:pt>
                <c:pt idx="1304">
                  <c:v>43343</c:v>
                </c:pt>
                <c:pt idx="1305">
                  <c:v>43350</c:v>
                </c:pt>
                <c:pt idx="1306">
                  <c:v>43357</c:v>
                </c:pt>
                <c:pt idx="1307">
                  <c:v>43364</c:v>
                </c:pt>
                <c:pt idx="1308">
                  <c:v>43371</c:v>
                </c:pt>
                <c:pt idx="1309">
                  <c:v>43378</c:v>
                </c:pt>
                <c:pt idx="1310">
                  <c:v>43385</c:v>
                </c:pt>
                <c:pt idx="1311">
                  <c:v>43392</c:v>
                </c:pt>
                <c:pt idx="1312">
                  <c:v>43399</c:v>
                </c:pt>
                <c:pt idx="1313">
                  <c:v>43406</c:v>
                </c:pt>
              </c:numCache>
            </c:numRef>
          </c:cat>
          <c:val>
            <c:numRef>
              <c:f>'md=3_n=5_26w_SPX_TDA_NEW'!$D$37:$D$1350</c:f>
              <c:numCache>
                <c:formatCode>General</c:formatCode>
                <c:ptCount val="1314"/>
                <c:pt idx="0">
                  <c:v>461.34</c:v>
                </c:pt>
                <c:pt idx="1">
                  <c:v>461.72</c:v>
                </c:pt>
                <c:pt idx="2">
                  <c:v>458.83</c:v>
                </c:pt>
                <c:pt idx="3">
                  <c:v>457.63</c:v>
                </c:pt>
                <c:pt idx="4">
                  <c:v>461.29</c:v>
                </c:pt>
                <c:pt idx="5">
                  <c:v>460.31</c:v>
                </c:pt>
                <c:pt idx="6">
                  <c:v>469.5</c:v>
                </c:pt>
                <c:pt idx="7">
                  <c:v>463.27</c:v>
                </c:pt>
                <c:pt idx="8">
                  <c:v>467.83</c:v>
                </c:pt>
                <c:pt idx="9">
                  <c:v>459.57</c:v>
                </c:pt>
                <c:pt idx="10">
                  <c:v>465.39</c:v>
                </c:pt>
                <c:pt idx="11">
                  <c:v>462.6</c:v>
                </c:pt>
                <c:pt idx="12">
                  <c:v>463.06</c:v>
                </c:pt>
                <c:pt idx="13">
                  <c:v>464.89</c:v>
                </c:pt>
                <c:pt idx="14">
                  <c:v>463.93</c:v>
                </c:pt>
                <c:pt idx="15">
                  <c:v>466.38</c:v>
                </c:pt>
                <c:pt idx="16">
                  <c:v>467.38</c:v>
                </c:pt>
                <c:pt idx="17">
                  <c:v>466.45</c:v>
                </c:pt>
                <c:pt idx="18">
                  <c:v>469.9</c:v>
                </c:pt>
                <c:pt idx="19">
                  <c:v>474.91</c:v>
                </c:pt>
                <c:pt idx="20">
                  <c:v>474.72</c:v>
                </c:pt>
                <c:pt idx="21">
                  <c:v>478.7</c:v>
                </c:pt>
                <c:pt idx="22">
                  <c:v>469.81</c:v>
                </c:pt>
                <c:pt idx="23">
                  <c:v>470.18</c:v>
                </c:pt>
                <c:pt idx="24">
                  <c:v>467.69</c:v>
                </c:pt>
                <c:pt idx="25">
                  <c:v>466.07</c:v>
                </c:pt>
                <c:pt idx="26">
                  <c:v>464.74</c:v>
                </c:pt>
                <c:pt idx="27">
                  <c:v>466.44</c:v>
                </c:pt>
                <c:pt idx="28">
                  <c:v>471.06</c:v>
                </c:pt>
                <c:pt idx="29">
                  <c:v>460.58</c:v>
                </c:pt>
                <c:pt idx="30">
                  <c:v>445.77</c:v>
                </c:pt>
                <c:pt idx="31">
                  <c:v>447.1</c:v>
                </c:pt>
                <c:pt idx="32">
                  <c:v>446.18</c:v>
                </c:pt>
                <c:pt idx="33">
                  <c:v>447.63</c:v>
                </c:pt>
                <c:pt idx="34">
                  <c:v>450.91</c:v>
                </c:pt>
                <c:pt idx="35">
                  <c:v>447.82</c:v>
                </c:pt>
                <c:pt idx="36">
                  <c:v>444.14</c:v>
                </c:pt>
                <c:pt idx="37">
                  <c:v>454.92</c:v>
                </c:pt>
                <c:pt idx="38">
                  <c:v>457.33</c:v>
                </c:pt>
                <c:pt idx="39">
                  <c:v>460.13</c:v>
                </c:pt>
                <c:pt idx="40">
                  <c:v>458.67</c:v>
                </c:pt>
                <c:pt idx="41">
                  <c:v>458.45</c:v>
                </c:pt>
                <c:pt idx="42">
                  <c:v>442.8</c:v>
                </c:pt>
                <c:pt idx="43">
                  <c:v>446.2</c:v>
                </c:pt>
                <c:pt idx="44">
                  <c:v>449.55</c:v>
                </c:pt>
                <c:pt idx="45">
                  <c:v>454.16</c:v>
                </c:pt>
                <c:pt idx="46">
                  <c:v>453.11</c:v>
                </c:pt>
                <c:pt idx="47">
                  <c:v>458.26</c:v>
                </c:pt>
                <c:pt idx="48">
                  <c:v>457.09</c:v>
                </c:pt>
                <c:pt idx="49">
                  <c:v>461.94</c:v>
                </c:pt>
                <c:pt idx="50">
                  <c:v>463.68</c:v>
                </c:pt>
                <c:pt idx="51">
                  <c:v>473.8</c:v>
                </c:pt>
                <c:pt idx="52">
                  <c:v>470.99</c:v>
                </c:pt>
                <c:pt idx="53">
                  <c:v>468.18</c:v>
                </c:pt>
                <c:pt idx="54">
                  <c:v>471.19</c:v>
                </c:pt>
                <c:pt idx="55">
                  <c:v>459.67</c:v>
                </c:pt>
                <c:pt idx="56">
                  <c:v>462.69</c:v>
                </c:pt>
                <c:pt idx="57">
                  <c:v>455.1</c:v>
                </c:pt>
                <c:pt idx="58">
                  <c:v>469.1</c:v>
                </c:pt>
                <c:pt idx="59">
                  <c:v>464.89</c:v>
                </c:pt>
                <c:pt idx="60">
                  <c:v>473.77</c:v>
                </c:pt>
                <c:pt idx="61">
                  <c:v>462.28</c:v>
                </c:pt>
                <c:pt idx="62">
                  <c:v>462.35</c:v>
                </c:pt>
                <c:pt idx="63">
                  <c:v>461.47</c:v>
                </c:pt>
                <c:pt idx="64">
                  <c:v>452.29</c:v>
                </c:pt>
                <c:pt idx="65">
                  <c:v>453.3</c:v>
                </c:pt>
                <c:pt idx="66">
                  <c:v>446.96</c:v>
                </c:pt>
                <c:pt idx="67">
                  <c:v>458.8</c:v>
                </c:pt>
                <c:pt idx="68">
                  <c:v>459.83</c:v>
                </c:pt>
                <c:pt idx="69">
                  <c:v>459.27</c:v>
                </c:pt>
                <c:pt idx="70">
                  <c:v>460.68</c:v>
                </c:pt>
                <c:pt idx="71">
                  <c:v>465.97</c:v>
                </c:pt>
                <c:pt idx="72">
                  <c:v>464.78</c:v>
                </c:pt>
                <c:pt idx="73">
                  <c:v>470.39</c:v>
                </c:pt>
                <c:pt idx="74">
                  <c:v>478.64</c:v>
                </c:pt>
                <c:pt idx="75">
                  <c:v>481.46</c:v>
                </c:pt>
                <c:pt idx="76">
                  <c:v>481.97</c:v>
                </c:pt>
                <c:pt idx="77">
                  <c:v>488.11</c:v>
                </c:pt>
                <c:pt idx="78">
                  <c:v>485.42</c:v>
                </c:pt>
                <c:pt idx="79">
                  <c:v>489.57</c:v>
                </c:pt>
                <c:pt idx="80">
                  <c:v>495.52</c:v>
                </c:pt>
                <c:pt idx="81">
                  <c:v>500.97</c:v>
                </c:pt>
                <c:pt idx="82">
                  <c:v>500.71</c:v>
                </c:pt>
                <c:pt idx="83">
                  <c:v>506.42</c:v>
                </c:pt>
                <c:pt idx="84">
                  <c:v>509.23</c:v>
                </c:pt>
                <c:pt idx="85">
                  <c:v>508.49</c:v>
                </c:pt>
                <c:pt idx="86">
                  <c:v>514.71</c:v>
                </c:pt>
                <c:pt idx="87">
                  <c:v>520.12</c:v>
                </c:pt>
                <c:pt idx="88">
                  <c:v>525.54999999999995</c:v>
                </c:pt>
                <c:pt idx="89">
                  <c:v>519.19000000000005</c:v>
                </c:pt>
                <c:pt idx="90">
                  <c:v>523.65</c:v>
                </c:pt>
                <c:pt idx="91">
                  <c:v>532.51</c:v>
                </c:pt>
                <c:pt idx="92">
                  <c:v>527.94000000000005</c:v>
                </c:pt>
                <c:pt idx="93">
                  <c:v>539.83000000000004</c:v>
                </c:pt>
                <c:pt idx="94">
                  <c:v>549.71</c:v>
                </c:pt>
                <c:pt idx="95">
                  <c:v>544.75</c:v>
                </c:pt>
                <c:pt idx="96">
                  <c:v>556.37</c:v>
                </c:pt>
                <c:pt idx="97">
                  <c:v>559.89</c:v>
                </c:pt>
                <c:pt idx="98">
                  <c:v>553.62</c:v>
                </c:pt>
                <c:pt idx="99">
                  <c:v>562.92999999999995</c:v>
                </c:pt>
                <c:pt idx="100">
                  <c:v>558.94000000000005</c:v>
                </c:pt>
                <c:pt idx="101">
                  <c:v>555.11</c:v>
                </c:pt>
                <c:pt idx="102">
                  <c:v>559.21</c:v>
                </c:pt>
                <c:pt idx="103">
                  <c:v>560.1</c:v>
                </c:pt>
                <c:pt idx="104">
                  <c:v>563.84</c:v>
                </c:pt>
                <c:pt idx="105">
                  <c:v>572.67999999999995</c:v>
                </c:pt>
                <c:pt idx="106">
                  <c:v>583.35</c:v>
                </c:pt>
                <c:pt idx="107">
                  <c:v>581.73</c:v>
                </c:pt>
                <c:pt idx="108">
                  <c:v>584.41</c:v>
                </c:pt>
                <c:pt idx="109">
                  <c:v>582.49</c:v>
                </c:pt>
                <c:pt idx="110">
                  <c:v>584.5</c:v>
                </c:pt>
                <c:pt idx="111">
                  <c:v>587.46</c:v>
                </c:pt>
                <c:pt idx="112">
                  <c:v>579.70000000000005</c:v>
                </c:pt>
                <c:pt idx="113">
                  <c:v>590.57000000000005</c:v>
                </c:pt>
                <c:pt idx="114">
                  <c:v>592.72</c:v>
                </c:pt>
                <c:pt idx="115">
                  <c:v>600.07000000000005</c:v>
                </c:pt>
                <c:pt idx="116">
                  <c:v>599.97</c:v>
                </c:pt>
                <c:pt idx="117">
                  <c:v>606.98</c:v>
                </c:pt>
                <c:pt idx="118">
                  <c:v>617.48</c:v>
                </c:pt>
                <c:pt idx="119">
                  <c:v>616.34</c:v>
                </c:pt>
                <c:pt idx="120">
                  <c:v>611.96</c:v>
                </c:pt>
                <c:pt idx="121">
                  <c:v>615.92999999999995</c:v>
                </c:pt>
                <c:pt idx="122">
                  <c:v>616.71</c:v>
                </c:pt>
                <c:pt idx="123">
                  <c:v>601.80999999999995</c:v>
                </c:pt>
                <c:pt idx="124">
                  <c:v>611.83000000000004</c:v>
                </c:pt>
                <c:pt idx="125">
                  <c:v>621.62</c:v>
                </c:pt>
                <c:pt idx="126">
                  <c:v>635.84</c:v>
                </c:pt>
                <c:pt idx="127">
                  <c:v>656.37</c:v>
                </c:pt>
                <c:pt idx="128">
                  <c:v>647.98</c:v>
                </c:pt>
                <c:pt idx="129">
                  <c:v>659.08</c:v>
                </c:pt>
                <c:pt idx="130">
                  <c:v>644.37</c:v>
                </c:pt>
                <c:pt idx="131">
                  <c:v>633.5</c:v>
                </c:pt>
                <c:pt idx="132">
                  <c:v>641.42999999999995</c:v>
                </c:pt>
                <c:pt idx="133">
                  <c:v>650.62</c:v>
                </c:pt>
                <c:pt idx="134">
                  <c:v>645.5</c:v>
                </c:pt>
                <c:pt idx="135">
                  <c:v>655.86</c:v>
                </c:pt>
                <c:pt idx="136">
                  <c:v>636.71</c:v>
                </c:pt>
                <c:pt idx="137">
                  <c:v>645.07000000000005</c:v>
                </c:pt>
                <c:pt idx="138">
                  <c:v>653.46</c:v>
                </c:pt>
                <c:pt idx="139">
                  <c:v>641.63</c:v>
                </c:pt>
                <c:pt idx="140">
                  <c:v>652.09</c:v>
                </c:pt>
                <c:pt idx="141">
                  <c:v>668.91</c:v>
                </c:pt>
                <c:pt idx="142">
                  <c:v>678.51</c:v>
                </c:pt>
                <c:pt idx="143">
                  <c:v>669.12</c:v>
                </c:pt>
                <c:pt idx="144">
                  <c:v>673.31</c:v>
                </c:pt>
                <c:pt idx="145">
                  <c:v>665.85</c:v>
                </c:pt>
                <c:pt idx="146">
                  <c:v>666.84</c:v>
                </c:pt>
                <c:pt idx="147">
                  <c:v>670.63</c:v>
                </c:pt>
                <c:pt idx="148">
                  <c:v>657.44</c:v>
                </c:pt>
                <c:pt idx="149">
                  <c:v>646.19000000000005</c:v>
                </c:pt>
                <c:pt idx="150">
                  <c:v>638.73</c:v>
                </c:pt>
                <c:pt idx="151">
                  <c:v>635.9</c:v>
                </c:pt>
                <c:pt idx="152">
                  <c:v>662.49</c:v>
                </c:pt>
                <c:pt idx="153">
                  <c:v>662.1</c:v>
                </c:pt>
                <c:pt idx="154">
                  <c:v>665.21</c:v>
                </c:pt>
                <c:pt idx="155">
                  <c:v>667.03</c:v>
                </c:pt>
                <c:pt idx="156">
                  <c:v>651.99</c:v>
                </c:pt>
                <c:pt idx="157">
                  <c:v>655.68</c:v>
                </c:pt>
                <c:pt idx="158">
                  <c:v>680.54</c:v>
                </c:pt>
                <c:pt idx="159">
                  <c:v>687.03</c:v>
                </c:pt>
                <c:pt idx="160">
                  <c:v>686.19</c:v>
                </c:pt>
                <c:pt idx="161">
                  <c:v>701.46</c:v>
                </c:pt>
                <c:pt idx="162">
                  <c:v>700.66</c:v>
                </c:pt>
                <c:pt idx="163">
                  <c:v>710.82</c:v>
                </c:pt>
                <c:pt idx="164">
                  <c:v>700.92</c:v>
                </c:pt>
                <c:pt idx="165">
                  <c:v>703.77</c:v>
                </c:pt>
                <c:pt idx="166">
                  <c:v>730.82</c:v>
                </c:pt>
                <c:pt idx="167">
                  <c:v>737.62</c:v>
                </c:pt>
                <c:pt idx="168">
                  <c:v>748.73</c:v>
                </c:pt>
                <c:pt idx="169">
                  <c:v>757.02</c:v>
                </c:pt>
                <c:pt idx="170">
                  <c:v>739.6</c:v>
                </c:pt>
                <c:pt idx="171">
                  <c:v>728.64</c:v>
                </c:pt>
                <c:pt idx="172">
                  <c:v>748.87</c:v>
                </c:pt>
                <c:pt idx="173">
                  <c:v>756.79</c:v>
                </c:pt>
                <c:pt idx="174">
                  <c:v>748.03</c:v>
                </c:pt>
                <c:pt idx="175">
                  <c:v>759.5</c:v>
                </c:pt>
                <c:pt idx="176">
                  <c:v>776.17</c:v>
                </c:pt>
                <c:pt idx="177">
                  <c:v>770.52</c:v>
                </c:pt>
                <c:pt idx="178">
                  <c:v>786.16</c:v>
                </c:pt>
                <c:pt idx="179">
                  <c:v>789.56</c:v>
                </c:pt>
                <c:pt idx="180">
                  <c:v>808.48</c:v>
                </c:pt>
                <c:pt idx="181">
                  <c:v>801.77</c:v>
                </c:pt>
                <c:pt idx="182">
                  <c:v>790.82</c:v>
                </c:pt>
                <c:pt idx="183">
                  <c:v>804.97</c:v>
                </c:pt>
                <c:pt idx="184">
                  <c:v>793.17</c:v>
                </c:pt>
                <c:pt idx="185">
                  <c:v>784.1</c:v>
                </c:pt>
                <c:pt idx="186">
                  <c:v>773.88</c:v>
                </c:pt>
                <c:pt idx="187">
                  <c:v>757.9</c:v>
                </c:pt>
                <c:pt idx="188">
                  <c:v>737.65</c:v>
                </c:pt>
                <c:pt idx="189">
                  <c:v>766.34</c:v>
                </c:pt>
                <c:pt idx="190">
                  <c:v>765.37</c:v>
                </c:pt>
                <c:pt idx="191">
                  <c:v>812.97</c:v>
                </c:pt>
                <c:pt idx="192">
                  <c:v>824.78</c:v>
                </c:pt>
                <c:pt idx="193">
                  <c:v>829.75</c:v>
                </c:pt>
                <c:pt idx="194">
                  <c:v>847.03</c:v>
                </c:pt>
                <c:pt idx="195">
                  <c:v>848.28</c:v>
                </c:pt>
                <c:pt idx="196">
                  <c:v>858.01</c:v>
                </c:pt>
                <c:pt idx="197">
                  <c:v>893.27</c:v>
                </c:pt>
                <c:pt idx="198">
                  <c:v>898.7</c:v>
                </c:pt>
                <c:pt idx="199">
                  <c:v>887.3</c:v>
                </c:pt>
                <c:pt idx="200">
                  <c:v>916.92</c:v>
                </c:pt>
                <c:pt idx="201">
                  <c:v>916.68</c:v>
                </c:pt>
                <c:pt idx="202">
                  <c:v>915.3</c:v>
                </c:pt>
                <c:pt idx="203">
                  <c:v>938.79</c:v>
                </c:pt>
                <c:pt idx="204">
                  <c:v>947.14</c:v>
                </c:pt>
                <c:pt idx="205">
                  <c:v>933.54</c:v>
                </c:pt>
                <c:pt idx="206">
                  <c:v>900.81</c:v>
                </c:pt>
                <c:pt idx="207">
                  <c:v>923.55</c:v>
                </c:pt>
                <c:pt idx="208">
                  <c:v>899.47</c:v>
                </c:pt>
                <c:pt idx="209">
                  <c:v>929.05</c:v>
                </c:pt>
                <c:pt idx="210">
                  <c:v>923.91</c:v>
                </c:pt>
                <c:pt idx="211">
                  <c:v>950.51</c:v>
                </c:pt>
                <c:pt idx="212">
                  <c:v>945.22</c:v>
                </c:pt>
                <c:pt idx="213">
                  <c:v>965.03</c:v>
                </c:pt>
                <c:pt idx="214">
                  <c:v>966.98</c:v>
                </c:pt>
                <c:pt idx="215">
                  <c:v>944.16</c:v>
                </c:pt>
                <c:pt idx="216">
                  <c:v>941.64</c:v>
                </c:pt>
                <c:pt idx="217">
                  <c:v>914.62</c:v>
                </c:pt>
                <c:pt idx="218">
                  <c:v>927.51</c:v>
                </c:pt>
                <c:pt idx="219">
                  <c:v>928.35</c:v>
                </c:pt>
                <c:pt idx="220">
                  <c:v>963.09</c:v>
                </c:pt>
                <c:pt idx="221">
                  <c:v>955.4</c:v>
                </c:pt>
                <c:pt idx="222">
                  <c:v>983.79</c:v>
                </c:pt>
                <c:pt idx="223">
                  <c:v>953.39</c:v>
                </c:pt>
                <c:pt idx="224">
                  <c:v>946.78</c:v>
                </c:pt>
                <c:pt idx="225">
                  <c:v>936.46</c:v>
                </c:pt>
                <c:pt idx="226">
                  <c:v>975.04</c:v>
                </c:pt>
                <c:pt idx="227">
                  <c:v>927.69</c:v>
                </c:pt>
                <c:pt idx="228">
                  <c:v>961.51</c:v>
                </c:pt>
                <c:pt idx="229">
                  <c:v>957.59</c:v>
                </c:pt>
                <c:pt idx="230">
                  <c:v>980.28</c:v>
                </c:pt>
                <c:pt idx="231">
                  <c:v>1012.46</c:v>
                </c:pt>
                <c:pt idx="232">
                  <c:v>1020.09</c:v>
                </c:pt>
                <c:pt idx="233">
                  <c:v>1034.21</c:v>
                </c:pt>
                <c:pt idx="234">
                  <c:v>1049.3399999999999</c:v>
                </c:pt>
                <c:pt idx="235">
                  <c:v>1055.69</c:v>
                </c:pt>
                <c:pt idx="236">
                  <c:v>1068.6099999999999</c:v>
                </c:pt>
                <c:pt idx="237">
                  <c:v>1099.1600000000001</c:v>
                </c:pt>
                <c:pt idx="238">
                  <c:v>1095.44</c:v>
                </c:pt>
                <c:pt idx="239">
                  <c:v>1122.7</c:v>
                </c:pt>
                <c:pt idx="240">
                  <c:v>1110.67</c:v>
                </c:pt>
                <c:pt idx="241">
                  <c:v>1122.72</c:v>
                </c:pt>
                <c:pt idx="242">
                  <c:v>1107.9000000000001</c:v>
                </c:pt>
                <c:pt idx="243">
                  <c:v>1121</c:v>
                </c:pt>
                <c:pt idx="244">
                  <c:v>1108.1400000000001</c:v>
                </c:pt>
                <c:pt idx="245">
                  <c:v>1108.73</c:v>
                </c:pt>
                <c:pt idx="246">
                  <c:v>1110.47</c:v>
                </c:pt>
                <c:pt idx="247">
                  <c:v>1090.82</c:v>
                </c:pt>
                <c:pt idx="248">
                  <c:v>1113.8599999999999</c:v>
                </c:pt>
                <c:pt idx="249">
                  <c:v>1098.8399999999999</c:v>
                </c:pt>
                <c:pt idx="250">
                  <c:v>1100.6500000000001</c:v>
                </c:pt>
                <c:pt idx="251">
                  <c:v>1133.2</c:v>
                </c:pt>
                <c:pt idx="252">
                  <c:v>1146.42</c:v>
                </c:pt>
                <c:pt idx="253">
                  <c:v>1164.33</c:v>
                </c:pt>
                <c:pt idx="254">
                  <c:v>1186.75</c:v>
                </c:pt>
                <c:pt idx="255">
                  <c:v>1140.8</c:v>
                </c:pt>
                <c:pt idx="256">
                  <c:v>1120.67</c:v>
                </c:pt>
                <c:pt idx="257">
                  <c:v>1089.45</c:v>
                </c:pt>
                <c:pt idx="258">
                  <c:v>1062.75</c:v>
                </c:pt>
                <c:pt idx="259">
                  <c:v>1081.24</c:v>
                </c:pt>
                <c:pt idx="260">
                  <c:v>1027.1400000000001</c:v>
                </c:pt>
                <c:pt idx="261">
                  <c:v>973.89</c:v>
                </c:pt>
                <c:pt idx="262">
                  <c:v>1009.06</c:v>
                </c:pt>
                <c:pt idx="263">
                  <c:v>1020.09</c:v>
                </c:pt>
                <c:pt idx="264">
                  <c:v>1044.75</c:v>
                </c:pt>
                <c:pt idx="265">
                  <c:v>1002.6</c:v>
                </c:pt>
                <c:pt idx="266">
                  <c:v>984.39</c:v>
                </c:pt>
                <c:pt idx="267">
                  <c:v>1056.42</c:v>
                </c:pt>
                <c:pt idx="268">
                  <c:v>1070.67</c:v>
                </c:pt>
                <c:pt idx="269">
                  <c:v>1098.67</c:v>
                </c:pt>
                <c:pt idx="270">
                  <c:v>1141.01</c:v>
                </c:pt>
                <c:pt idx="271">
                  <c:v>1125.72</c:v>
                </c:pt>
                <c:pt idx="272">
                  <c:v>1163.55</c:v>
                </c:pt>
                <c:pt idx="273">
                  <c:v>1192.33</c:v>
                </c:pt>
                <c:pt idx="274">
                  <c:v>1176.74</c:v>
                </c:pt>
                <c:pt idx="275">
                  <c:v>1166.46</c:v>
                </c:pt>
                <c:pt idx="276">
                  <c:v>1188.03</c:v>
                </c:pt>
                <c:pt idx="277">
                  <c:v>1226.27</c:v>
                </c:pt>
                <c:pt idx="278">
                  <c:v>1229.23</c:v>
                </c:pt>
                <c:pt idx="279">
                  <c:v>1275.0899999999999</c:v>
                </c:pt>
                <c:pt idx="280">
                  <c:v>1243.26</c:v>
                </c:pt>
                <c:pt idx="281">
                  <c:v>1225.19</c:v>
                </c:pt>
                <c:pt idx="282">
                  <c:v>1279.6400000000001</c:v>
                </c:pt>
                <c:pt idx="283">
                  <c:v>1239.4000000000001</c:v>
                </c:pt>
                <c:pt idx="284">
                  <c:v>1230.1300000000001</c:v>
                </c:pt>
                <c:pt idx="285">
                  <c:v>1239.22</c:v>
                </c:pt>
                <c:pt idx="286">
                  <c:v>1238.33</c:v>
                </c:pt>
                <c:pt idx="287">
                  <c:v>1275.47</c:v>
                </c:pt>
                <c:pt idx="288">
                  <c:v>1294.5899999999999</c:v>
                </c:pt>
                <c:pt idx="289">
                  <c:v>1299.29</c:v>
                </c:pt>
                <c:pt idx="290">
                  <c:v>1282.8</c:v>
                </c:pt>
                <c:pt idx="291">
                  <c:v>1293.72</c:v>
                </c:pt>
                <c:pt idx="292">
                  <c:v>1348.35</c:v>
                </c:pt>
                <c:pt idx="293">
                  <c:v>1319</c:v>
                </c:pt>
                <c:pt idx="294">
                  <c:v>1356.85</c:v>
                </c:pt>
                <c:pt idx="295">
                  <c:v>1335.18</c:v>
                </c:pt>
                <c:pt idx="296">
                  <c:v>1345</c:v>
                </c:pt>
                <c:pt idx="297">
                  <c:v>1337.8</c:v>
                </c:pt>
                <c:pt idx="298">
                  <c:v>1330.29</c:v>
                </c:pt>
                <c:pt idx="299">
                  <c:v>1301.8399999999999</c:v>
                </c:pt>
                <c:pt idx="300">
                  <c:v>1327.75</c:v>
                </c:pt>
                <c:pt idx="301">
                  <c:v>1293.6400000000001</c:v>
                </c:pt>
                <c:pt idx="302">
                  <c:v>1342.84</c:v>
                </c:pt>
                <c:pt idx="303">
                  <c:v>1315.31</c:v>
                </c:pt>
                <c:pt idx="304">
                  <c:v>1391.22</c:v>
                </c:pt>
                <c:pt idx="305">
                  <c:v>1403.28</c:v>
                </c:pt>
                <c:pt idx="306">
                  <c:v>1418.78</c:v>
                </c:pt>
                <c:pt idx="307">
                  <c:v>1356.94</c:v>
                </c:pt>
                <c:pt idx="308">
                  <c:v>1328.72</c:v>
                </c:pt>
                <c:pt idx="309">
                  <c:v>1300.29</c:v>
                </c:pt>
                <c:pt idx="310">
                  <c:v>1327.68</c:v>
                </c:pt>
                <c:pt idx="311">
                  <c:v>1336.61</c:v>
                </c:pt>
                <c:pt idx="312">
                  <c:v>1348.27</c:v>
                </c:pt>
                <c:pt idx="313">
                  <c:v>1357.24</c:v>
                </c:pt>
                <c:pt idx="314">
                  <c:v>1351.66</c:v>
                </c:pt>
                <c:pt idx="315">
                  <c:v>1335.42</c:v>
                </c:pt>
                <c:pt idx="316">
                  <c:v>1277.3599999999999</c:v>
                </c:pt>
                <c:pt idx="317">
                  <c:v>1282.81</c:v>
                </c:pt>
                <c:pt idx="318">
                  <c:v>1336.02</c:v>
                </c:pt>
                <c:pt idx="319">
                  <c:v>1247.4100000000001</c:v>
                </c:pt>
                <c:pt idx="320">
                  <c:v>1301.6500000000001</c:v>
                </c:pt>
                <c:pt idx="321">
                  <c:v>1362.93</c:v>
                </c:pt>
                <c:pt idx="322">
                  <c:v>1370.23</c:v>
                </c:pt>
                <c:pt idx="323">
                  <c:v>1396.06</c:v>
                </c:pt>
                <c:pt idx="324">
                  <c:v>1422</c:v>
                </c:pt>
                <c:pt idx="325">
                  <c:v>1416.62</c:v>
                </c:pt>
                <c:pt idx="326">
                  <c:v>1433.3</c:v>
                </c:pt>
                <c:pt idx="327">
                  <c:v>1417.04</c:v>
                </c:pt>
                <c:pt idx="328">
                  <c:v>1421.03</c:v>
                </c:pt>
                <c:pt idx="329">
                  <c:v>1458.34</c:v>
                </c:pt>
                <c:pt idx="330">
                  <c:v>1469.25</c:v>
                </c:pt>
                <c:pt idx="331">
                  <c:v>1441.47</c:v>
                </c:pt>
                <c:pt idx="332">
                  <c:v>1465.15</c:v>
                </c:pt>
                <c:pt idx="333">
                  <c:v>1441.36</c:v>
                </c:pt>
                <c:pt idx="334">
                  <c:v>1360.16</c:v>
                </c:pt>
                <c:pt idx="335">
                  <c:v>1424.37</c:v>
                </c:pt>
                <c:pt idx="336">
                  <c:v>1387.12</c:v>
                </c:pt>
                <c:pt idx="337">
                  <c:v>1346.09</c:v>
                </c:pt>
                <c:pt idx="338">
                  <c:v>1333.36</c:v>
                </c:pt>
                <c:pt idx="339">
                  <c:v>1409.17</c:v>
                </c:pt>
                <c:pt idx="340">
                  <c:v>1395.07</c:v>
                </c:pt>
                <c:pt idx="341">
                  <c:v>1464.47</c:v>
                </c:pt>
                <c:pt idx="342">
                  <c:v>1527.46</c:v>
                </c:pt>
                <c:pt idx="343">
                  <c:v>1498.58</c:v>
                </c:pt>
                <c:pt idx="344">
                  <c:v>1516.35</c:v>
                </c:pt>
                <c:pt idx="345">
                  <c:v>1356.56</c:v>
                </c:pt>
                <c:pt idx="346">
                  <c:v>1434.54</c:v>
                </c:pt>
                <c:pt idx="347">
                  <c:v>1452.43</c:v>
                </c:pt>
                <c:pt idx="348">
                  <c:v>1432.63</c:v>
                </c:pt>
                <c:pt idx="349">
                  <c:v>1420.96</c:v>
                </c:pt>
                <c:pt idx="350">
                  <c:v>1406.95</c:v>
                </c:pt>
                <c:pt idx="351">
                  <c:v>1378.02</c:v>
                </c:pt>
                <c:pt idx="352">
                  <c:v>1477.26</c:v>
                </c:pt>
                <c:pt idx="353">
                  <c:v>1456.95</c:v>
                </c:pt>
                <c:pt idx="354">
                  <c:v>1464.46</c:v>
                </c:pt>
                <c:pt idx="355">
                  <c:v>1441.48</c:v>
                </c:pt>
                <c:pt idx="356">
                  <c:v>1454.6</c:v>
                </c:pt>
                <c:pt idx="357">
                  <c:v>1478.9</c:v>
                </c:pt>
                <c:pt idx="358">
                  <c:v>1509.98</c:v>
                </c:pt>
                <c:pt idx="359">
                  <c:v>1480.19</c:v>
                </c:pt>
                <c:pt idx="360">
                  <c:v>1419.89</c:v>
                </c:pt>
                <c:pt idx="361">
                  <c:v>1462.93</c:v>
                </c:pt>
                <c:pt idx="362">
                  <c:v>1471.84</c:v>
                </c:pt>
                <c:pt idx="363">
                  <c:v>1491.72</c:v>
                </c:pt>
                <c:pt idx="364">
                  <c:v>1506.45</c:v>
                </c:pt>
                <c:pt idx="365">
                  <c:v>1520.77</c:v>
                </c:pt>
                <c:pt idx="366">
                  <c:v>1494.5</c:v>
                </c:pt>
                <c:pt idx="367">
                  <c:v>1465.81</c:v>
                </c:pt>
                <c:pt idx="368">
                  <c:v>1448.72</c:v>
                </c:pt>
                <c:pt idx="369">
                  <c:v>1436.51</c:v>
                </c:pt>
                <c:pt idx="370">
                  <c:v>1408.99</c:v>
                </c:pt>
                <c:pt idx="371">
                  <c:v>1374.17</c:v>
                </c:pt>
                <c:pt idx="372">
                  <c:v>1396.93</c:v>
                </c:pt>
                <c:pt idx="373">
                  <c:v>1379.58</c:v>
                </c:pt>
                <c:pt idx="374">
                  <c:v>1426.69</c:v>
                </c:pt>
                <c:pt idx="375">
                  <c:v>1365.98</c:v>
                </c:pt>
                <c:pt idx="376">
                  <c:v>1367.72</c:v>
                </c:pt>
                <c:pt idx="377">
                  <c:v>1341.77</c:v>
                </c:pt>
                <c:pt idx="378">
                  <c:v>1315.23</c:v>
                </c:pt>
                <c:pt idx="379">
                  <c:v>1369.89</c:v>
                </c:pt>
                <c:pt idx="380">
                  <c:v>1312.15</c:v>
                </c:pt>
                <c:pt idx="381">
                  <c:v>1305.97</c:v>
                </c:pt>
                <c:pt idx="382">
                  <c:v>1320.28</c:v>
                </c:pt>
                <c:pt idx="383">
                  <c:v>1298.3499999999999</c:v>
                </c:pt>
                <c:pt idx="384">
                  <c:v>1318.32</c:v>
                </c:pt>
                <c:pt idx="385">
                  <c:v>1342.54</c:v>
                </c:pt>
                <c:pt idx="386">
                  <c:v>1354.95</c:v>
                </c:pt>
                <c:pt idx="387">
                  <c:v>1349.47</c:v>
                </c:pt>
                <c:pt idx="388">
                  <c:v>1314.76</c:v>
                </c:pt>
                <c:pt idx="389">
                  <c:v>1301.53</c:v>
                </c:pt>
                <c:pt idx="390">
                  <c:v>1245.8599999999999</c:v>
                </c:pt>
                <c:pt idx="391">
                  <c:v>1234.18</c:v>
                </c:pt>
                <c:pt idx="392">
                  <c:v>1233.42</c:v>
                </c:pt>
                <c:pt idx="393">
                  <c:v>1150.53</c:v>
                </c:pt>
                <c:pt idx="394">
                  <c:v>1139.83</c:v>
                </c:pt>
                <c:pt idx="395">
                  <c:v>1160.33</c:v>
                </c:pt>
                <c:pt idx="396">
                  <c:v>1128.43</c:v>
                </c:pt>
                <c:pt idx="397">
                  <c:v>1183.5</c:v>
                </c:pt>
                <c:pt idx="398">
                  <c:v>1242.98</c:v>
                </c:pt>
                <c:pt idx="399">
                  <c:v>1253.05</c:v>
                </c:pt>
                <c:pt idx="400">
                  <c:v>1266.6099999999999</c:v>
                </c:pt>
                <c:pt idx="401">
                  <c:v>1245.67</c:v>
                </c:pt>
                <c:pt idx="402">
                  <c:v>1291.96</c:v>
                </c:pt>
                <c:pt idx="403">
                  <c:v>1277.8900000000001</c:v>
                </c:pt>
                <c:pt idx="404">
                  <c:v>1260.67</c:v>
                </c:pt>
                <c:pt idx="405">
                  <c:v>1264.96</c:v>
                </c:pt>
                <c:pt idx="406">
                  <c:v>1214.3599999999999</c:v>
                </c:pt>
                <c:pt idx="407">
                  <c:v>1225.3499999999999</c:v>
                </c:pt>
                <c:pt idx="408">
                  <c:v>1224.42</c:v>
                </c:pt>
                <c:pt idx="409">
                  <c:v>1190.5899999999999</c:v>
                </c:pt>
                <c:pt idx="410">
                  <c:v>1215.68</c:v>
                </c:pt>
                <c:pt idx="411">
                  <c:v>1210.8499999999999</c:v>
                </c:pt>
                <c:pt idx="412">
                  <c:v>1205.82</c:v>
                </c:pt>
                <c:pt idx="413">
                  <c:v>1214.3499999999999</c:v>
                </c:pt>
                <c:pt idx="414">
                  <c:v>1190.1600000000001</c:v>
                </c:pt>
                <c:pt idx="415">
                  <c:v>1161.97</c:v>
                </c:pt>
                <c:pt idx="416">
                  <c:v>1184.93</c:v>
                </c:pt>
                <c:pt idx="417">
                  <c:v>1133.58</c:v>
                </c:pt>
                <c:pt idx="418">
                  <c:v>1085.78</c:v>
                </c:pt>
                <c:pt idx="419">
                  <c:v>1092.54</c:v>
                </c:pt>
                <c:pt idx="420">
                  <c:v>965.8</c:v>
                </c:pt>
                <c:pt idx="421">
                  <c:v>1040.94</c:v>
                </c:pt>
                <c:pt idx="422">
                  <c:v>1071.3800000000001</c:v>
                </c:pt>
                <c:pt idx="423">
                  <c:v>1091.6500000000001</c:v>
                </c:pt>
                <c:pt idx="424">
                  <c:v>1073.48</c:v>
                </c:pt>
                <c:pt idx="425">
                  <c:v>1104.6099999999999</c:v>
                </c:pt>
                <c:pt idx="426">
                  <c:v>1087.2</c:v>
                </c:pt>
                <c:pt idx="427">
                  <c:v>1120.31</c:v>
                </c:pt>
                <c:pt idx="428">
                  <c:v>1138.6500000000001</c:v>
                </c:pt>
                <c:pt idx="429">
                  <c:v>1150.3399999999999</c:v>
                </c:pt>
                <c:pt idx="430">
                  <c:v>1139.45</c:v>
                </c:pt>
                <c:pt idx="431">
                  <c:v>1158.31</c:v>
                </c:pt>
                <c:pt idx="432">
                  <c:v>1123.0899999999999</c:v>
                </c:pt>
                <c:pt idx="433">
                  <c:v>1144.8900000000001</c:v>
                </c:pt>
                <c:pt idx="434">
                  <c:v>1161.02</c:v>
                </c:pt>
                <c:pt idx="435">
                  <c:v>1172.51</c:v>
                </c:pt>
                <c:pt idx="436">
                  <c:v>1145.5999999999999</c:v>
                </c:pt>
                <c:pt idx="437">
                  <c:v>1127.58</c:v>
                </c:pt>
                <c:pt idx="438">
                  <c:v>1133.28</c:v>
                </c:pt>
                <c:pt idx="439">
                  <c:v>1122.19</c:v>
                </c:pt>
                <c:pt idx="440">
                  <c:v>1096.22</c:v>
                </c:pt>
                <c:pt idx="441">
                  <c:v>1104.18</c:v>
                </c:pt>
                <c:pt idx="442">
                  <c:v>1089.8399999999999</c:v>
                </c:pt>
                <c:pt idx="443">
                  <c:v>1131.78</c:v>
                </c:pt>
                <c:pt idx="444">
                  <c:v>1164.31</c:v>
                </c:pt>
                <c:pt idx="445">
                  <c:v>1166.1500000000001</c:v>
                </c:pt>
                <c:pt idx="446">
                  <c:v>1148.69</c:v>
                </c:pt>
                <c:pt idx="447">
                  <c:v>1147.3900000000001</c:v>
                </c:pt>
                <c:pt idx="448">
                  <c:v>1122.73</c:v>
                </c:pt>
                <c:pt idx="449">
                  <c:v>1111.01</c:v>
                </c:pt>
                <c:pt idx="450">
                  <c:v>1125.17</c:v>
                </c:pt>
                <c:pt idx="451">
                  <c:v>1076.32</c:v>
                </c:pt>
                <c:pt idx="452">
                  <c:v>1073.43</c:v>
                </c:pt>
                <c:pt idx="453">
                  <c:v>1054.99</c:v>
                </c:pt>
                <c:pt idx="454">
                  <c:v>1106.5899999999999</c:v>
                </c:pt>
                <c:pt idx="455">
                  <c:v>1083.82</c:v>
                </c:pt>
                <c:pt idx="456">
                  <c:v>1067.1400000000001</c:v>
                </c:pt>
                <c:pt idx="457">
                  <c:v>1027.53</c:v>
                </c:pt>
                <c:pt idx="458">
                  <c:v>1007.27</c:v>
                </c:pt>
                <c:pt idx="459">
                  <c:v>989.14</c:v>
                </c:pt>
                <c:pt idx="460">
                  <c:v>989.81</c:v>
                </c:pt>
                <c:pt idx="461">
                  <c:v>989.03</c:v>
                </c:pt>
                <c:pt idx="462">
                  <c:v>921.39</c:v>
                </c:pt>
                <c:pt idx="463">
                  <c:v>847.76</c:v>
                </c:pt>
                <c:pt idx="464">
                  <c:v>852.84</c:v>
                </c:pt>
                <c:pt idx="465">
                  <c:v>864.24</c:v>
                </c:pt>
                <c:pt idx="466">
                  <c:v>908.64</c:v>
                </c:pt>
                <c:pt idx="467">
                  <c:v>928.77</c:v>
                </c:pt>
                <c:pt idx="468">
                  <c:v>940.86</c:v>
                </c:pt>
                <c:pt idx="469">
                  <c:v>916.07</c:v>
                </c:pt>
                <c:pt idx="470">
                  <c:v>893.92</c:v>
                </c:pt>
                <c:pt idx="471">
                  <c:v>889.81</c:v>
                </c:pt>
                <c:pt idx="472">
                  <c:v>845.39</c:v>
                </c:pt>
                <c:pt idx="473">
                  <c:v>827.37</c:v>
                </c:pt>
                <c:pt idx="474">
                  <c:v>800.58</c:v>
                </c:pt>
                <c:pt idx="475">
                  <c:v>835.32</c:v>
                </c:pt>
                <c:pt idx="476">
                  <c:v>884.39</c:v>
                </c:pt>
                <c:pt idx="477">
                  <c:v>897.65</c:v>
                </c:pt>
                <c:pt idx="478">
                  <c:v>900.96</c:v>
                </c:pt>
                <c:pt idx="479">
                  <c:v>894.74</c:v>
                </c:pt>
                <c:pt idx="480">
                  <c:v>909.83</c:v>
                </c:pt>
                <c:pt idx="481">
                  <c:v>930.55</c:v>
                </c:pt>
                <c:pt idx="482">
                  <c:v>936.31</c:v>
                </c:pt>
                <c:pt idx="483">
                  <c:v>912.23</c:v>
                </c:pt>
                <c:pt idx="484">
                  <c:v>889.48</c:v>
                </c:pt>
                <c:pt idx="485">
                  <c:v>895.75</c:v>
                </c:pt>
                <c:pt idx="486">
                  <c:v>875.4</c:v>
                </c:pt>
                <c:pt idx="487">
                  <c:v>908.59</c:v>
                </c:pt>
                <c:pt idx="488">
                  <c:v>927.57</c:v>
                </c:pt>
                <c:pt idx="489">
                  <c:v>901.78</c:v>
                </c:pt>
                <c:pt idx="490">
                  <c:v>861.4</c:v>
                </c:pt>
                <c:pt idx="491">
                  <c:v>855.7</c:v>
                </c:pt>
                <c:pt idx="492">
                  <c:v>829.69</c:v>
                </c:pt>
                <c:pt idx="493">
                  <c:v>834.89</c:v>
                </c:pt>
                <c:pt idx="494">
                  <c:v>848.17</c:v>
                </c:pt>
                <c:pt idx="495">
                  <c:v>841.15</c:v>
                </c:pt>
                <c:pt idx="496">
                  <c:v>828.89</c:v>
                </c:pt>
                <c:pt idx="497">
                  <c:v>833.27</c:v>
                </c:pt>
                <c:pt idx="498">
                  <c:v>895.79</c:v>
                </c:pt>
                <c:pt idx="499">
                  <c:v>863.5</c:v>
                </c:pt>
                <c:pt idx="500">
                  <c:v>878.85</c:v>
                </c:pt>
                <c:pt idx="501">
                  <c:v>868.3</c:v>
                </c:pt>
                <c:pt idx="502">
                  <c:v>893.58</c:v>
                </c:pt>
                <c:pt idx="503">
                  <c:v>898.81</c:v>
                </c:pt>
                <c:pt idx="504">
                  <c:v>930.08</c:v>
                </c:pt>
                <c:pt idx="505">
                  <c:v>933.41</c:v>
                </c:pt>
                <c:pt idx="506">
                  <c:v>944.3</c:v>
                </c:pt>
                <c:pt idx="507">
                  <c:v>933.22</c:v>
                </c:pt>
                <c:pt idx="508">
                  <c:v>963.59</c:v>
                </c:pt>
                <c:pt idx="509">
                  <c:v>987.76</c:v>
                </c:pt>
                <c:pt idx="510">
                  <c:v>988.61</c:v>
                </c:pt>
                <c:pt idx="511">
                  <c:v>995.69</c:v>
                </c:pt>
                <c:pt idx="512">
                  <c:v>976.22</c:v>
                </c:pt>
                <c:pt idx="513">
                  <c:v>985.7</c:v>
                </c:pt>
                <c:pt idx="514">
                  <c:v>998.14</c:v>
                </c:pt>
                <c:pt idx="515">
                  <c:v>993.32</c:v>
                </c:pt>
                <c:pt idx="516">
                  <c:v>998.68</c:v>
                </c:pt>
                <c:pt idx="517">
                  <c:v>980.15</c:v>
                </c:pt>
                <c:pt idx="518">
                  <c:v>977.59</c:v>
                </c:pt>
                <c:pt idx="519">
                  <c:v>990.67</c:v>
                </c:pt>
                <c:pt idx="520">
                  <c:v>993.06</c:v>
                </c:pt>
                <c:pt idx="521">
                  <c:v>1008.01</c:v>
                </c:pt>
                <c:pt idx="522">
                  <c:v>1021.39</c:v>
                </c:pt>
                <c:pt idx="523">
                  <c:v>1018.63</c:v>
                </c:pt>
                <c:pt idx="524">
                  <c:v>1036.3</c:v>
                </c:pt>
                <c:pt idx="525">
                  <c:v>996.85</c:v>
                </c:pt>
                <c:pt idx="526">
                  <c:v>1029.8499999999999</c:v>
                </c:pt>
                <c:pt idx="527">
                  <c:v>1038.06</c:v>
                </c:pt>
                <c:pt idx="528">
                  <c:v>1039.32</c:v>
                </c:pt>
                <c:pt idx="529">
                  <c:v>1028.9000000000001</c:v>
                </c:pt>
                <c:pt idx="530">
                  <c:v>1050.71</c:v>
                </c:pt>
                <c:pt idx="531">
                  <c:v>1053.21</c:v>
                </c:pt>
                <c:pt idx="532">
                  <c:v>1050.3499999999999</c:v>
                </c:pt>
                <c:pt idx="533">
                  <c:v>1035.28</c:v>
                </c:pt>
                <c:pt idx="534">
                  <c:v>1058.2</c:v>
                </c:pt>
                <c:pt idx="535">
                  <c:v>1061.5</c:v>
                </c:pt>
                <c:pt idx="536">
                  <c:v>1074.1400000000001</c:v>
                </c:pt>
                <c:pt idx="537">
                  <c:v>1088.6600000000001</c:v>
                </c:pt>
                <c:pt idx="538">
                  <c:v>1095.8900000000001</c:v>
                </c:pt>
                <c:pt idx="539">
                  <c:v>1108.48</c:v>
                </c:pt>
                <c:pt idx="540">
                  <c:v>1121.8599999999999</c:v>
                </c:pt>
                <c:pt idx="541">
                  <c:v>1139.83</c:v>
                </c:pt>
                <c:pt idx="542">
                  <c:v>1141.55</c:v>
                </c:pt>
                <c:pt idx="543">
                  <c:v>1131.1300000000001</c:v>
                </c:pt>
                <c:pt idx="544">
                  <c:v>1142.76</c:v>
                </c:pt>
                <c:pt idx="545">
                  <c:v>1145.81</c:v>
                </c:pt>
                <c:pt idx="546">
                  <c:v>1144.1099999999999</c:v>
                </c:pt>
                <c:pt idx="547">
                  <c:v>1144.94</c:v>
                </c:pt>
                <c:pt idx="548">
                  <c:v>1156.8699999999999</c:v>
                </c:pt>
                <c:pt idx="549">
                  <c:v>1120.57</c:v>
                </c:pt>
                <c:pt idx="550">
                  <c:v>1109.78</c:v>
                </c:pt>
                <c:pt idx="551">
                  <c:v>1108.06</c:v>
                </c:pt>
                <c:pt idx="552">
                  <c:v>1141.81</c:v>
                </c:pt>
                <c:pt idx="553">
                  <c:v>1139.32</c:v>
                </c:pt>
                <c:pt idx="554">
                  <c:v>1134.6099999999999</c:v>
                </c:pt>
                <c:pt idx="555">
                  <c:v>1140.5999999999999</c:v>
                </c:pt>
                <c:pt idx="556">
                  <c:v>1107.31</c:v>
                </c:pt>
                <c:pt idx="557">
                  <c:v>1098.7</c:v>
                </c:pt>
                <c:pt idx="558">
                  <c:v>1095.7</c:v>
                </c:pt>
                <c:pt idx="559">
                  <c:v>1093.56</c:v>
                </c:pt>
                <c:pt idx="560">
                  <c:v>1120.68</c:v>
                </c:pt>
                <c:pt idx="561">
                  <c:v>1122.5</c:v>
                </c:pt>
                <c:pt idx="562">
                  <c:v>1136.47</c:v>
                </c:pt>
                <c:pt idx="563">
                  <c:v>1135.02</c:v>
                </c:pt>
                <c:pt idx="564">
                  <c:v>1134.43</c:v>
                </c:pt>
                <c:pt idx="565">
                  <c:v>1125.3800000000001</c:v>
                </c:pt>
                <c:pt idx="566">
                  <c:v>1112.81</c:v>
                </c:pt>
                <c:pt idx="567">
                  <c:v>1101.3900000000001</c:v>
                </c:pt>
                <c:pt idx="568">
                  <c:v>1086.2</c:v>
                </c:pt>
                <c:pt idx="569">
                  <c:v>1101.72</c:v>
                </c:pt>
                <c:pt idx="570">
                  <c:v>1063.97</c:v>
                </c:pt>
                <c:pt idx="571">
                  <c:v>1064.8</c:v>
                </c:pt>
                <c:pt idx="572">
                  <c:v>1098.3499999999999</c:v>
                </c:pt>
                <c:pt idx="573">
                  <c:v>1107.77</c:v>
                </c:pt>
                <c:pt idx="574">
                  <c:v>1113.6300000000001</c:v>
                </c:pt>
                <c:pt idx="575">
                  <c:v>1123.92</c:v>
                </c:pt>
                <c:pt idx="576">
                  <c:v>1128.55</c:v>
                </c:pt>
                <c:pt idx="577">
                  <c:v>1110.1099999999999</c:v>
                </c:pt>
                <c:pt idx="578">
                  <c:v>1131.5</c:v>
                </c:pt>
                <c:pt idx="579">
                  <c:v>1122.1400000000001</c:v>
                </c:pt>
                <c:pt idx="580">
                  <c:v>1108.2</c:v>
                </c:pt>
                <c:pt idx="581">
                  <c:v>1095.73</c:v>
                </c:pt>
                <c:pt idx="582">
                  <c:v>1130.2</c:v>
                </c:pt>
                <c:pt idx="583">
                  <c:v>1166.17</c:v>
                </c:pt>
                <c:pt idx="584">
                  <c:v>1184.17</c:v>
                </c:pt>
                <c:pt idx="585">
                  <c:v>1170.3399999999999</c:v>
                </c:pt>
                <c:pt idx="586">
                  <c:v>1182.6500000000001</c:v>
                </c:pt>
                <c:pt idx="587">
                  <c:v>1191.17</c:v>
                </c:pt>
                <c:pt idx="588">
                  <c:v>1188</c:v>
                </c:pt>
                <c:pt idx="589">
                  <c:v>1194.22</c:v>
                </c:pt>
                <c:pt idx="590">
                  <c:v>1210.1300000000001</c:v>
                </c:pt>
                <c:pt idx="591">
                  <c:v>1211.92</c:v>
                </c:pt>
                <c:pt idx="592">
                  <c:v>1186.19</c:v>
                </c:pt>
                <c:pt idx="593">
                  <c:v>1184.52</c:v>
                </c:pt>
                <c:pt idx="594">
                  <c:v>1167.8699999999999</c:v>
                </c:pt>
                <c:pt idx="595">
                  <c:v>1171.3599999999999</c:v>
                </c:pt>
                <c:pt idx="596">
                  <c:v>1203.03</c:v>
                </c:pt>
                <c:pt idx="597">
                  <c:v>1205.3</c:v>
                </c:pt>
                <c:pt idx="598">
                  <c:v>1201.5899999999999</c:v>
                </c:pt>
                <c:pt idx="599">
                  <c:v>1211.3699999999999</c:v>
                </c:pt>
                <c:pt idx="600">
                  <c:v>1222.1300000000001</c:v>
                </c:pt>
                <c:pt idx="601">
                  <c:v>1200.08</c:v>
                </c:pt>
                <c:pt idx="602">
                  <c:v>1189.6400000000001</c:v>
                </c:pt>
                <c:pt idx="603">
                  <c:v>1171.42</c:v>
                </c:pt>
                <c:pt idx="604">
                  <c:v>1172.92</c:v>
                </c:pt>
                <c:pt idx="605">
                  <c:v>1181.2</c:v>
                </c:pt>
                <c:pt idx="606">
                  <c:v>1142.6199999999999</c:v>
                </c:pt>
                <c:pt idx="607">
                  <c:v>1152.1199999999999</c:v>
                </c:pt>
                <c:pt idx="608">
                  <c:v>1156.8499999999999</c:v>
                </c:pt>
                <c:pt idx="609">
                  <c:v>1171.3499999999999</c:v>
                </c:pt>
                <c:pt idx="610">
                  <c:v>1154.05</c:v>
                </c:pt>
                <c:pt idx="611">
                  <c:v>1189.28</c:v>
                </c:pt>
                <c:pt idx="612">
                  <c:v>1198.78</c:v>
                </c:pt>
                <c:pt idx="613">
                  <c:v>1196.02</c:v>
                </c:pt>
                <c:pt idx="614">
                  <c:v>1198.1099999999999</c:v>
                </c:pt>
                <c:pt idx="615">
                  <c:v>1216.96</c:v>
                </c:pt>
                <c:pt idx="616">
                  <c:v>1191.57</c:v>
                </c:pt>
                <c:pt idx="617">
                  <c:v>1194.44</c:v>
                </c:pt>
                <c:pt idx="618">
                  <c:v>1211.8599999999999</c:v>
                </c:pt>
                <c:pt idx="619">
                  <c:v>1227.92</c:v>
                </c:pt>
                <c:pt idx="620">
                  <c:v>1233.67</c:v>
                </c:pt>
                <c:pt idx="621">
                  <c:v>1234.18</c:v>
                </c:pt>
                <c:pt idx="622">
                  <c:v>1226.42</c:v>
                </c:pt>
                <c:pt idx="623">
                  <c:v>1230.3900000000001</c:v>
                </c:pt>
                <c:pt idx="624">
                  <c:v>1219.71</c:v>
                </c:pt>
                <c:pt idx="625">
                  <c:v>1205.0999999999999</c:v>
                </c:pt>
                <c:pt idx="626">
                  <c:v>1218.02</c:v>
                </c:pt>
                <c:pt idx="627">
                  <c:v>1241.48</c:v>
                </c:pt>
                <c:pt idx="628">
                  <c:v>1237.9100000000001</c:v>
                </c:pt>
                <c:pt idx="629">
                  <c:v>1215.29</c:v>
                </c:pt>
                <c:pt idx="630">
                  <c:v>1228.81</c:v>
                </c:pt>
                <c:pt idx="631">
                  <c:v>1195.9000000000001</c:v>
                </c:pt>
                <c:pt idx="632">
                  <c:v>1186.57</c:v>
                </c:pt>
                <c:pt idx="633">
                  <c:v>1179.5899999999999</c:v>
                </c:pt>
                <c:pt idx="634">
                  <c:v>1198.4100000000001</c:v>
                </c:pt>
                <c:pt idx="635">
                  <c:v>1220.1400000000001</c:v>
                </c:pt>
                <c:pt idx="636">
                  <c:v>1234.71</c:v>
                </c:pt>
                <c:pt idx="637">
                  <c:v>1248.27</c:v>
                </c:pt>
                <c:pt idx="638">
                  <c:v>1268.25</c:v>
                </c:pt>
                <c:pt idx="639">
                  <c:v>1265.08</c:v>
                </c:pt>
                <c:pt idx="640">
                  <c:v>1259.3699999999999</c:v>
                </c:pt>
                <c:pt idx="641">
                  <c:v>1267.32</c:v>
                </c:pt>
                <c:pt idx="642">
                  <c:v>1268.6600000000001</c:v>
                </c:pt>
                <c:pt idx="643">
                  <c:v>1248.29</c:v>
                </c:pt>
                <c:pt idx="644">
                  <c:v>1285.45</c:v>
                </c:pt>
                <c:pt idx="645">
                  <c:v>1287.6099999999999</c:v>
                </c:pt>
                <c:pt idx="646">
                  <c:v>1261.48</c:v>
                </c:pt>
                <c:pt idx="647">
                  <c:v>1283.72</c:v>
                </c:pt>
                <c:pt idx="648">
                  <c:v>1264.03</c:v>
                </c:pt>
                <c:pt idx="649">
                  <c:v>1266.99</c:v>
                </c:pt>
                <c:pt idx="650">
                  <c:v>1287.24</c:v>
                </c:pt>
                <c:pt idx="651">
                  <c:v>1289.43</c:v>
                </c:pt>
                <c:pt idx="652">
                  <c:v>1287.23</c:v>
                </c:pt>
                <c:pt idx="653">
                  <c:v>1281.58</c:v>
                </c:pt>
                <c:pt idx="654">
                  <c:v>1307.25</c:v>
                </c:pt>
                <c:pt idx="655">
                  <c:v>1302.95</c:v>
                </c:pt>
                <c:pt idx="656">
                  <c:v>1294.83</c:v>
                </c:pt>
                <c:pt idx="657">
                  <c:v>1295.5</c:v>
                </c:pt>
                <c:pt idx="658">
                  <c:v>1289.1199999999999</c:v>
                </c:pt>
                <c:pt idx="659">
                  <c:v>1311.28</c:v>
                </c:pt>
                <c:pt idx="660">
                  <c:v>1310.6099999999999</c:v>
                </c:pt>
                <c:pt idx="661">
                  <c:v>1325.76</c:v>
                </c:pt>
                <c:pt idx="662">
                  <c:v>1291.24</c:v>
                </c:pt>
                <c:pt idx="663">
                  <c:v>1267.03</c:v>
                </c:pt>
                <c:pt idx="664">
                  <c:v>1280.1600000000001</c:v>
                </c:pt>
                <c:pt idx="665">
                  <c:v>1288.22</c:v>
                </c:pt>
                <c:pt idx="666">
                  <c:v>1252.3</c:v>
                </c:pt>
                <c:pt idx="667">
                  <c:v>1251.54</c:v>
                </c:pt>
                <c:pt idx="668">
                  <c:v>1244.5</c:v>
                </c:pt>
                <c:pt idx="669">
                  <c:v>1270.2</c:v>
                </c:pt>
                <c:pt idx="670">
                  <c:v>1265.48</c:v>
                </c:pt>
                <c:pt idx="671">
                  <c:v>1236.2</c:v>
                </c:pt>
                <c:pt idx="672">
                  <c:v>1240.29</c:v>
                </c:pt>
                <c:pt idx="673">
                  <c:v>1278.55</c:v>
                </c:pt>
                <c:pt idx="674">
                  <c:v>1279.3599999999999</c:v>
                </c:pt>
                <c:pt idx="675">
                  <c:v>1266.74</c:v>
                </c:pt>
                <c:pt idx="676">
                  <c:v>1302.3</c:v>
                </c:pt>
                <c:pt idx="677">
                  <c:v>1295.0899999999999</c:v>
                </c:pt>
                <c:pt idx="678">
                  <c:v>1311.01</c:v>
                </c:pt>
                <c:pt idx="679">
                  <c:v>1298.92</c:v>
                </c:pt>
                <c:pt idx="680">
                  <c:v>1319.87</c:v>
                </c:pt>
                <c:pt idx="681">
                  <c:v>1314.78</c:v>
                </c:pt>
                <c:pt idx="682">
                  <c:v>1335.85</c:v>
                </c:pt>
                <c:pt idx="683">
                  <c:v>1349.58</c:v>
                </c:pt>
                <c:pt idx="684">
                  <c:v>1365.62</c:v>
                </c:pt>
                <c:pt idx="685">
                  <c:v>1368.6</c:v>
                </c:pt>
                <c:pt idx="686">
                  <c:v>1377.34</c:v>
                </c:pt>
                <c:pt idx="687">
                  <c:v>1364.3</c:v>
                </c:pt>
                <c:pt idx="688">
                  <c:v>1380.9</c:v>
                </c:pt>
                <c:pt idx="689">
                  <c:v>1401.2</c:v>
                </c:pt>
                <c:pt idx="690">
                  <c:v>1400.95</c:v>
                </c:pt>
                <c:pt idx="691">
                  <c:v>1396.71</c:v>
                </c:pt>
                <c:pt idx="692">
                  <c:v>1409.84</c:v>
                </c:pt>
                <c:pt idx="693">
                  <c:v>1427.09</c:v>
                </c:pt>
                <c:pt idx="694">
                  <c:v>1410.77</c:v>
                </c:pt>
                <c:pt idx="695">
                  <c:v>1418.3</c:v>
                </c:pt>
                <c:pt idx="696">
                  <c:v>1409.71</c:v>
                </c:pt>
                <c:pt idx="697">
                  <c:v>1430.73</c:v>
                </c:pt>
                <c:pt idx="698">
                  <c:v>1430.5</c:v>
                </c:pt>
                <c:pt idx="699">
                  <c:v>1422.18</c:v>
                </c:pt>
                <c:pt idx="700">
                  <c:v>1448.39</c:v>
                </c:pt>
                <c:pt idx="701">
                  <c:v>1438.06</c:v>
                </c:pt>
                <c:pt idx="702">
                  <c:v>1455.54</c:v>
                </c:pt>
                <c:pt idx="703">
                  <c:v>1451.19</c:v>
                </c:pt>
                <c:pt idx="704">
                  <c:v>1387.17</c:v>
                </c:pt>
                <c:pt idx="705">
                  <c:v>1402.85</c:v>
                </c:pt>
                <c:pt idx="706">
                  <c:v>1386.94</c:v>
                </c:pt>
                <c:pt idx="707">
                  <c:v>1436.11</c:v>
                </c:pt>
                <c:pt idx="708">
                  <c:v>1420.86</c:v>
                </c:pt>
                <c:pt idx="709">
                  <c:v>1443.76</c:v>
                </c:pt>
                <c:pt idx="710">
                  <c:v>1452.85</c:v>
                </c:pt>
                <c:pt idx="711">
                  <c:v>1484.35</c:v>
                </c:pt>
                <c:pt idx="712">
                  <c:v>1494.07</c:v>
                </c:pt>
                <c:pt idx="713">
                  <c:v>1505.62</c:v>
                </c:pt>
                <c:pt idx="714">
                  <c:v>1505.85</c:v>
                </c:pt>
                <c:pt idx="715">
                  <c:v>1522.75</c:v>
                </c:pt>
                <c:pt idx="716">
                  <c:v>1515.73</c:v>
                </c:pt>
                <c:pt idx="717">
                  <c:v>1536.34</c:v>
                </c:pt>
                <c:pt idx="718">
                  <c:v>1507.67</c:v>
                </c:pt>
                <c:pt idx="719">
                  <c:v>1532.91</c:v>
                </c:pt>
                <c:pt idx="720">
                  <c:v>1502.56</c:v>
                </c:pt>
                <c:pt idx="721">
                  <c:v>1503.35</c:v>
                </c:pt>
                <c:pt idx="722">
                  <c:v>1530.44</c:v>
                </c:pt>
                <c:pt idx="723">
                  <c:v>1552.5</c:v>
                </c:pt>
                <c:pt idx="724">
                  <c:v>1534.1</c:v>
                </c:pt>
                <c:pt idx="725">
                  <c:v>1458.95</c:v>
                </c:pt>
                <c:pt idx="726">
                  <c:v>1433.06</c:v>
                </c:pt>
                <c:pt idx="727">
                  <c:v>1453.64</c:v>
                </c:pt>
                <c:pt idx="728">
                  <c:v>1445.94</c:v>
                </c:pt>
                <c:pt idx="729">
                  <c:v>1479.37</c:v>
                </c:pt>
                <c:pt idx="730">
                  <c:v>1473.99</c:v>
                </c:pt>
                <c:pt idx="731">
                  <c:v>1453.55</c:v>
                </c:pt>
                <c:pt idx="732">
                  <c:v>1484.25</c:v>
                </c:pt>
                <c:pt idx="733">
                  <c:v>1525.75</c:v>
                </c:pt>
                <c:pt idx="734">
                  <c:v>1526.75</c:v>
                </c:pt>
                <c:pt idx="735">
                  <c:v>1557.59</c:v>
                </c:pt>
                <c:pt idx="736">
                  <c:v>1561.8</c:v>
                </c:pt>
                <c:pt idx="737">
                  <c:v>1500.63</c:v>
                </c:pt>
                <c:pt idx="738">
                  <c:v>1535.28</c:v>
                </c:pt>
                <c:pt idx="739">
                  <c:v>1509.65</c:v>
                </c:pt>
                <c:pt idx="740">
                  <c:v>1453.7</c:v>
                </c:pt>
                <c:pt idx="741">
                  <c:v>1458.74</c:v>
                </c:pt>
                <c:pt idx="742">
                  <c:v>1440.7</c:v>
                </c:pt>
                <c:pt idx="743">
                  <c:v>1481.14</c:v>
                </c:pt>
                <c:pt idx="744">
                  <c:v>1504.66</c:v>
                </c:pt>
                <c:pt idx="745">
                  <c:v>1467.95</c:v>
                </c:pt>
                <c:pt idx="746">
                  <c:v>1484.46</c:v>
                </c:pt>
                <c:pt idx="747">
                  <c:v>1478.49</c:v>
                </c:pt>
                <c:pt idx="748">
                  <c:v>1411.63</c:v>
                </c:pt>
                <c:pt idx="749">
                  <c:v>1401.02</c:v>
                </c:pt>
                <c:pt idx="750">
                  <c:v>1325.19</c:v>
                </c:pt>
                <c:pt idx="751">
                  <c:v>1330.61</c:v>
                </c:pt>
                <c:pt idx="752">
                  <c:v>1395.41</c:v>
                </c:pt>
                <c:pt idx="753">
                  <c:v>1331.29</c:v>
                </c:pt>
                <c:pt idx="754">
                  <c:v>1350</c:v>
                </c:pt>
                <c:pt idx="755">
                  <c:v>1353.11</c:v>
                </c:pt>
                <c:pt idx="756">
                  <c:v>1330.63</c:v>
                </c:pt>
                <c:pt idx="757">
                  <c:v>1293.3699999999999</c:v>
                </c:pt>
                <c:pt idx="758">
                  <c:v>1288.1400000000001</c:v>
                </c:pt>
                <c:pt idx="759">
                  <c:v>1329.51</c:v>
                </c:pt>
                <c:pt idx="760">
                  <c:v>1315.22</c:v>
                </c:pt>
                <c:pt idx="761">
                  <c:v>1370.4</c:v>
                </c:pt>
                <c:pt idx="762">
                  <c:v>1332.83</c:v>
                </c:pt>
                <c:pt idx="763">
                  <c:v>1390.33</c:v>
                </c:pt>
                <c:pt idx="764">
                  <c:v>1397.84</c:v>
                </c:pt>
                <c:pt idx="765">
                  <c:v>1413.9</c:v>
                </c:pt>
                <c:pt idx="766">
                  <c:v>1388.28</c:v>
                </c:pt>
                <c:pt idx="767">
                  <c:v>1425.35</c:v>
                </c:pt>
                <c:pt idx="768">
                  <c:v>1375.93</c:v>
                </c:pt>
                <c:pt idx="769">
                  <c:v>1400.38</c:v>
                </c:pt>
                <c:pt idx="770">
                  <c:v>1360.68</c:v>
                </c:pt>
                <c:pt idx="771">
                  <c:v>1360.03</c:v>
                </c:pt>
                <c:pt idx="772">
                  <c:v>1317.93</c:v>
                </c:pt>
                <c:pt idx="773">
                  <c:v>1278.3800000000001</c:v>
                </c:pt>
                <c:pt idx="774">
                  <c:v>1262.9000000000001</c:v>
                </c:pt>
                <c:pt idx="775">
                  <c:v>1239.49</c:v>
                </c:pt>
                <c:pt idx="776">
                  <c:v>1260.68</c:v>
                </c:pt>
                <c:pt idx="777">
                  <c:v>1257.76</c:v>
                </c:pt>
                <c:pt idx="778">
                  <c:v>1260.31</c:v>
                </c:pt>
                <c:pt idx="779">
                  <c:v>1296.32</c:v>
                </c:pt>
                <c:pt idx="780">
                  <c:v>1298.2</c:v>
                </c:pt>
                <c:pt idx="781">
                  <c:v>1292.2</c:v>
                </c:pt>
                <c:pt idx="782">
                  <c:v>1282.83</c:v>
                </c:pt>
                <c:pt idx="783">
                  <c:v>1242.31</c:v>
                </c:pt>
                <c:pt idx="784">
                  <c:v>1251.7</c:v>
                </c:pt>
                <c:pt idx="785">
                  <c:v>1255.08</c:v>
                </c:pt>
                <c:pt idx="786">
                  <c:v>1213.01</c:v>
                </c:pt>
                <c:pt idx="787">
                  <c:v>1099.23</c:v>
                </c:pt>
                <c:pt idx="788">
                  <c:v>899.22</c:v>
                </c:pt>
                <c:pt idx="789">
                  <c:v>940.55</c:v>
                </c:pt>
                <c:pt idx="790">
                  <c:v>876.77</c:v>
                </c:pt>
                <c:pt idx="791">
                  <c:v>968.75</c:v>
                </c:pt>
                <c:pt idx="792">
                  <c:v>930.99</c:v>
                </c:pt>
                <c:pt idx="793">
                  <c:v>873.29</c:v>
                </c:pt>
                <c:pt idx="794">
                  <c:v>800.03</c:v>
                </c:pt>
                <c:pt idx="795">
                  <c:v>896.24</c:v>
                </c:pt>
                <c:pt idx="796">
                  <c:v>876.07</c:v>
                </c:pt>
                <c:pt idx="797">
                  <c:v>879.73</c:v>
                </c:pt>
                <c:pt idx="798">
                  <c:v>887.88</c:v>
                </c:pt>
                <c:pt idx="799">
                  <c:v>872.8</c:v>
                </c:pt>
                <c:pt idx="800">
                  <c:v>931.8</c:v>
                </c:pt>
                <c:pt idx="801">
                  <c:v>890.35</c:v>
                </c:pt>
                <c:pt idx="802">
                  <c:v>850.12</c:v>
                </c:pt>
                <c:pt idx="803">
                  <c:v>831.95</c:v>
                </c:pt>
                <c:pt idx="804">
                  <c:v>825.88</c:v>
                </c:pt>
                <c:pt idx="805">
                  <c:v>868.6</c:v>
                </c:pt>
                <c:pt idx="806">
                  <c:v>826.84</c:v>
                </c:pt>
                <c:pt idx="807">
                  <c:v>770.05</c:v>
                </c:pt>
                <c:pt idx="808">
                  <c:v>735.09</c:v>
                </c:pt>
                <c:pt idx="809">
                  <c:v>683.38</c:v>
                </c:pt>
                <c:pt idx="810">
                  <c:v>756.55</c:v>
                </c:pt>
                <c:pt idx="811">
                  <c:v>768.54</c:v>
                </c:pt>
                <c:pt idx="812">
                  <c:v>815.94</c:v>
                </c:pt>
                <c:pt idx="813">
                  <c:v>842.5</c:v>
                </c:pt>
                <c:pt idx="814">
                  <c:v>856.56</c:v>
                </c:pt>
                <c:pt idx="815">
                  <c:v>869.6</c:v>
                </c:pt>
                <c:pt idx="816">
                  <c:v>866.23</c:v>
                </c:pt>
                <c:pt idx="817">
                  <c:v>877.52</c:v>
                </c:pt>
                <c:pt idx="818">
                  <c:v>929.23</c:v>
                </c:pt>
                <c:pt idx="819">
                  <c:v>882.88</c:v>
                </c:pt>
                <c:pt idx="820">
                  <c:v>887</c:v>
                </c:pt>
                <c:pt idx="821">
                  <c:v>919.14</c:v>
                </c:pt>
                <c:pt idx="822">
                  <c:v>940.09</c:v>
                </c:pt>
                <c:pt idx="823">
                  <c:v>946.21</c:v>
                </c:pt>
                <c:pt idx="824">
                  <c:v>921.23</c:v>
                </c:pt>
                <c:pt idx="825">
                  <c:v>918.9</c:v>
                </c:pt>
                <c:pt idx="826">
                  <c:v>896.42</c:v>
                </c:pt>
                <c:pt idx="827">
                  <c:v>879.13</c:v>
                </c:pt>
                <c:pt idx="828">
                  <c:v>940.38</c:v>
                </c:pt>
                <c:pt idx="829">
                  <c:v>979.26</c:v>
                </c:pt>
                <c:pt idx="830">
                  <c:v>987.48</c:v>
                </c:pt>
                <c:pt idx="831">
                  <c:v>1010.48</c:v>
                </c:pt>
                <c:pt idx="832">
                  <c:v>1004.09</c:v>
                </c:pt>
                <c:pt idx="833">
                  <c:v>1026.1300000000001</c:v>
                </c:pt>
                <c:pt idx="834">
                  <c:v>1028.93</c:v>
                </c:pt>
                <c:pt idx="835">
                  <c:v>1016.4</c:v>
                </c:pt>
                <c:pt idx="836">
                  <c:v>1042.73</c:v>
                </c:pt>
                <c:pt idx="837">
                  <c:v>1068.3</c:v>
                </c:pt>
                <c:pt idx="838">
                  <c:v>1044.3800000000001</c:v>
                </c:pt>
                <c:pt idx="839">
                  <c:v>1025.21</c:v>
                </c:pt>
                <c:pt idx="840">
                  <c:v>1071.49</c:v>
                </c:pt>
                <c:pt idx="841">
                  <c:v>1087.68</c:v>
                </c:pt>
                <c:pt idx="842">
                  <c:v>1079.5999999999999</c:v>
                </c:pt>
                <c:pt idx="843">
                  <c:v>1036.19</c:v>
                </c:pt>
                <c:pt idx="844">
                  <c:v>1069.3</c:v>
                </c:pt>
                <c:pt idx="845">
                  <c:v>1093.48</c:v>
                </c:pt>
                <c:pt idx="846">
                  <c:v>1091.3800000000001</c:v>
                </c:pt>
                <c:pt idx="847">
                  <c:v>1091.49</c:v>
                </c:pt>
                <c:pt idx="848">
                  <c:v>1105.98</c:v>
                </c:pt>
                <c:pt idx="849">
                  <c:v>1106.4100000000001</c:v>
                </c:pt>
                <c:pt idx="850">
                  <c:v>1102.47</c:v>
                </c:pt>
                <c:pt idx="851">
                  <c:v>1126.48</c:v>
                </c:pt>
                <c:pt idx="852">
                  <c:v>1115.0999999999999</c:v>
                </c:pt>
                <c:pt idx="853">
                  <c:v>1144.98</c:v>
                </c:pt>
                <c:pt idx="854">
                  <c:v>1136.03</c:v>
                </c:pt>
                <c:pt idx="855">
                  <c:v>1091.76</c:v>
                </c:pt>
                <c:pt idx="856">
                  <c:v>1073.8699999999999</c:v>
                </c:pt>
                <c:pt idx="857">
                  <c:v>1066.19</c:v>
                </c:pt>
                <c:pt idx="858">
                  <c:v>1075.51</c:v>
                </c:pt>
                <c:pt idx="859">
                  <c:v>1109.17</c:v>
                </c:pt>
                <c:pt idx="860">
                  <c:v>1104.49</c:v>
                </c:pt>
                <c:pt idx="861">
                  <c:v>1138.7</c:v>
                </c:pt>
                <c:pt idx="862">
                  <c:v>1149.99</c:v>
                </c:pt>
                <c:pt idx="863">
                  <c:v>1159.9000000000001</c:v>
                </c:pt>
                <c:pt idx="864">
                  <c:v>1166.5899999999999</c:v>
                </c:pt>
                <c:pt idx="865">
                  <c:v>1178.0999999999999</c:v>
                </c:pt>
                <c:pt idx="866">
                  <c:v>1194.3699999999999</c:v>
                </c:pt>
                <c:pt idx="867">
                  <c:v>1192.1300000000001</c:v>
                </c:pt>
                <c:pt idx="868">
                  <c:v>1217.28</c:v>
                </c:pt>
                <c:pt idx="869">
                  <c:v>1186.69</c:v>
                </c:pt>
                <c:pt idx="870">
                  <c:v>1110.8800000000001</c:v>
                </c:pt>
                <c:pt idx="871">
                  <c:v>1135.68</c:v>
                </c:pt>
                <c:pt idx="872">
                  <c:v>1087.69</c:v>
                </c:pt>
                <c:pt idx="873">
                  <c:v>1089.4100000000001</c:v>
                </c:pt>
                <c:pt idx="874">
                  <c:v>1064.8800000000001</c:v>
                </c:pt>
                <c:pt idx="875">
                  <c:v>1091.5999999999999</c:v>
                </c:pt>
                <c:pt idx="876">
                  <c:v>1117.51</c:v>
                </c:pt>
                <c:pt idx="877">
                  <c:v>1076.77</c:v>
                </c:pt>
                <c:pt idx="878">
                  <c:v>1022.58</c:v>
                </c:pt>
                <c:pt idx="879">
                  <c:v>1077.96</c:v>
                </c:pt>
                <c:pt idx="880">
                  <c:v>1064.8800000000001</c:v>
                </c:pt>
                <c:pt idx="881">
                  <c:v>1102.6600000000001</c:v>
                </c:pt>
                <c:pt idx="882">
                  <c:v>1101.5999999999999</c:v>
                </c:pt>
                <c:pt idx="883">
                  <c:v>1121.6400000000001</c:v>
                </c:pt>
                <c:pt idx="884">
                  <c:v>1079.25</c:v>
                </c:pt>
                <c:pt idx="885">
                  <c:v>1071.69</c:v>
                </c:pt>
                <c:pt idx="886">
                  <c:v>1064.5899999999999</c:v>
                </c:pt>
                <c:pt idx="887">
                  <c:v>1104.51</c:v>
                </c:pt>
                <c:pt idx="888">
                  <c:v>1109.55</c:v>
                </c:pt>
                <c:pt idx="889">
                  <c:v>1125.5899999999999</c:v>
                </c:pt>
                <c:pt idx="890">
                  <c:v>1148.67</c:v>
                </c:pt>
                <c:pt idx="891">
                  <c:v>1146.24</c:v>
                </c:pt>
                <c:pt idx="892">
                  <c:v>1165.1500000000001</c:v>
                </c:pt>
                <c:pt idx="893">
                  <c:v>1176.19</c:v>
                </c:pt>
                <c:pt idx="894">
                  <c:v>1183.08</c:v>
                </c:pt>
                <c:pt idx="895">
                  <c:v>1183.26</c:v>
                </c:pt>
                <c:pt idx="896">
                  <c:v>1225.8499999999999</c:v>
                </c:pt>
                <c:pt idx="897">
                  <c:v>1199.21</c:v>
                </c:pt>
                <c:pt idx="898">
                  <c:v>1199.73</c:v>
                </c:pt>
                <c:pt idx="899">
                  <c:v>1189.4000000000001</c:v>
                </c:pt>
                <c:pt idx="900">
                  <c:v>1224.71</c:v>
                </c:pt>
                <c:pt idx="901">
                  <c:v>1240.4000000000001</c:v>
                </c:pt>
                <c:pt idx="902">
                  <c:v>1243.9100000000001</c:v>
                </c:pt>
                <c:pt idx="903">
                  <c:v>1256.77</c:v>
                </c:pt>
                <c:pt idx="904">
                  <c:v>1257.6400000000001</c:v>
                </c:pt>
                <c:pt idx="905">
                  <c:v>1271.5</c:v>
                </c:pt>
                <c:pt idx="906">
                  <c:v>1293.24</c:v>
                </c:pt>
                <c:pt idx="907">
                  <c:v>1283.3499999999999</c:v>
                </c:pt>
                <c:pt idx="908">
                  <c:v>1276.3399999999999</c:v>
                </c:pt>
                <c:pt idx="909">
                  <c:v>1310.87</c:v>
                </c:pt>
                <c:pt idx="910">
                  <c:v>1329.15</c:v>
                </c:pt>
                <c:pt idx="911">
                  <c:v>1343.01</c:v>
                </c:pt>
                <c:pt idx="912">
                  <c:v>1319.88</c:v>
                </c:pt>
                <c:pt idx="913">
                  <c:v>1321.15</c:v>
                </c:pt>
                <c:pt idx="914">
                  <c:v>1304.28</c:v>
                </c:pt>
                <c:pt idx="915">
                  <c:v>1279.2</c:v>
                </c:pt>
                <c:pt idx="916">
                  <c:v>1313.8</c:v>
                </c:pt>
                <c:pt idx="917">
                  <c:v>1332.41</c:v>
                </c:pt>
                <c:pt idx="918">
                  <c:v>1328.17</c:v>
                </c:pt>
                <c:pt idx="919">
                  <c:v>1319.68</c:v>
                </c:pt>
                <c:pt idx="920">
                  <c:v>1337.38</c:v>
                </c:pt>
                <c:pt idx="921">
                  <c:v>1363.61</c:v>
                </c:pt>
                <c:pt idx="922">
                  <c:v>1340.2</c:v>
                </c:pt>
                <c:pt idx="923">
                  <c:v>1337.77</c:v>
                </c:pt>
                <c:pt idx="924">
                  <c:v>1333.27</c:v>
                </c:pt>
                <c:pt idx="925">
                  <c:v>1331.1</c:v>
                </c:pt>
                <c:pt idx="926">
                  <c:v>1300.1600000000001</c:v>
                </c:pt>
                <c:pt idx="927">
                  <c:v>1270.98</c:v>
                </c:pt>
                <c:pt idx="928">
                  <c:v>1271.5</c:v>
                </c:pt>
                <c:pt idx="929">
                  <c:v>1268.44</c:v>
                </c:pt>
                <c:pt idx="930">
                  <c:v>1339.67</c:v>
                </c:pt>
                <c:pt idx="931">
                  <c:v>1343.8</c:v>
                </c:pt>
                <c:pt idx="932">
                  <c:v>1316.14</c:v>
                </c:pt>
                <c:pt idx="933">
                  <c:v>1345.02</c:v>
                </c:pt>
                <c:pt idx="934">
                  <c:v>1292.28</c:v>
                </c:pt>
                <c:pt idx="935">
                  <c:v>1199.3800000000001</c:v>
                </c:pt>
                <c:pt idx="936">
                  <c:v>1178.81</c:v>
                </c:pt>
                <c:pt idx="937">
                  <c:v>1123.53</c:v>
                </c:pt>
                <c:pt idx="938">
                  <c:v>1176.8</c:v>
                </c:pt>
                <c:pt idx="939">
                  <c:v>1173.97</c:v>
                </c:pt>
                <c:pt idx="940">
                  <c:v>1154.23</c:v>
                </c:pt>
                <c:pt idx="941">
                  <c:v>1216.01</c:v>
                </c:pt>
                <c:pt idx="942">
                  <c:v>1136.43</c:v>
                </c:pt>
                <c:pt idx="943">
                  <c:v>1131.42</c:v>
                </c:pt>
                <c:pt idx="944">
                  <c:v>1155.46</c:v>
                </c:pt>
                <c:pt idx="945">
                  <c:v>1224.58</c:v>
                </c:pt>
                <c:pt idx="946">
                  <c:v>1238.25</c:v>
                </c:pt>
                <c:pt idx="947">
                  <c:v>1285.0899999999999</c:v>
                </c:pt>
                <c:pt idx="948">
                  <c:v>1253.23</c:v>
                </c:pt>
                <c:pt idx="949">
                  <c:v>1263.8599999999999</c:v>
                </c:pt>
                <c:pt idx="950">
                  <c:v>1215.6500000000001</c:v>
                </c:pt>
                <c:pt idx="951">
                  <c:v>1158.67</c:v>
                </c:pt>
                <c:pt idx="952">
                  <c:v>1244.28</c:v>
                </c:pt>
                <c:pt idx="953">
                  <c:v>1255.19</c:v>
                </c:pt>
                <c:pt idx="954">
                  <c:v>1219.6600000000001</c:v>
                </c:pt>
                <c:pt idx="955">
                  <c:v>1265.33</c:v>
                </c:pt>
                <c:pt idx="956">
                  <c:v>1257.6099999999999</c:v>
                </c:pt>
                <c:pt idx="957">
                  <c:v>1277.81</c:v>
                </c:pt>
                <c:pt idx="958">
                  <c:v>1289.0899999999999</c:v>
                </c:pt>
                <c:pt idx="959">
                  <c:v>1315.38</c:v>
                </c:pt>
                <c:pt idx="960">
                  <c:v>1316.33</c:v>
                </c:pt>
                <c:pt idx="961">
                  <c:v>1344.9</c:v>
                </c:pt>
                <c:pt idx="962">
                  <c:v>1342.64</c:v>
                </c:pt>
                <c:pt idx="963">
                  <c:v>1361.23</c:v>
                </c:pt>
                <c:pt idx="964">
                  <c:v>1365.74</c:v>
                </c:pt>
                <c:pt idx="965">
                  <c:v>1369.63</c:v>
                </c:pt>
                <c:pt idx="966">
                  <c:v>1370.87</c:v>
                </c:pt>
                <c:pt idx="967">
                  <c:v>1404.17</c:v>
                </c:pt>
                <c:pt idx="968">
                  <c:v>1397.11</c:v>
                </c:pt>
                <c:pt idx="969">
                  <c:v>1408.47</c:v>
                </c:pt>
                <c:pt idx="970">
                  <c:v>1398.08</c:v>
                </c:pt>
                <c:pt idx="971">
                  <c:v>1370.26</c:v>
                </c:pt>
                <c:pt idx="972">
                  <c:v>1378.53</c:v>
                </c:pt>
                <c:pt idx="973">
                  <c:v>1403.36</c:v>
                </c:pt>
                <c:pt idx="974">
                  <c:v>1369.1</c:v>
                </c:pt>
                <c:pt idx="975">
                  <c:v>1353.39</c:v>
                </c:pt>
                <c:pt idx="976">
                  <c:v>1295.22</c:v>
                </c:pt>
                <c:pt idx="977">
                  <c:v>1317.82</c:v>
                </c:pt>
                <c:pt idx="978">
                  <c:v>1278.05</c:v>
                </c:pt>
                <c:pt idx="979">
                  <c:v>1325.66</c:v>
                </c:pt>
                <c:pt idx="980">
                  <c:v>1342.84</c:v>
                </c:pt>
                <c:pt idx="981">
                  <c:v>1335.02</c:v>
                </c:pt>
                <c:pt idx="982">
                  <c:v>1362.16</c:v>
                </c:pt>
                <c:pt idx="983">
                  <c:v>1354.68</c:v>
                </c:pt>
                <c:pt idx="984">
                  <c:v>1356.78</c:v>
                </c:pt>
                <c:pt idx="985">
                  <c:v>1362.66</c:v>
                </c:pt>
                <c:pt idx="986">
                  <c:v>1385.97</c:v>
                </c:pt>
                <c:pt idx="987">
                  <c:v>1390.99</c:v>
                </c:pt>
                <c:pt idx="988">
                  <c:v>1405.87</c:v>
                </c:pt>
                <c:pt idx="989">
                  <c:v>1418.16</c:v>
                </c:pt>
                <c:pt idx="990">
                  <c:v>1411.13</c:v>
                </c:pt>
                <c:pt idx="991">
                  <c:v>1406.58</c:v>
                </c:pt>
                <c:pt idx="992">
                  <c:v>1437.92</c:v>
                </c:pt>
                <c:pt idx="993">
                  <c:v>1465.77</c:v>
                </c:pt>
                <c:pt idx="994">
                  <c:v>1460.15</c:v>
                </c:pt>
                <c:pt idx="995">
                  <c:v>1440.67</c:v>
                </c:pt>
                <c:pt idx="996">
                  <c:v>1460.93</c:v>
                </c:pt>
                <c:pt idx="997">
                  <c:v>1428.59</c:v>
                </c:pt>
                <c:pt idx="998">
                  <c:v>1433.19</c:v>
                </c:pt>
                <c:pt idx="999">
                  <c:v>1411.94</c:v>
                </c:pt>
                <c:pt idx="1000">
                  <c:v>1414.2</c:v>
                </c:pt>
                <c:pt idx="1001">
                  <c:v>1379.85</c:v>
                </c:pt>
                <c:pt idx="1002">
                  <c:v>1359.88</c:v>
                </c:pt>
                <c:pt idx="1003">
                  <c:v>1409.15</c:v>
                </c:pt>
                <c:pt idx="1004">
                  <c:v>1416.18</c:v>
                </c:pt>
                <c:pt idx="1005">
                  <c:v>1418.07</c:v>
                </c:pt>
                <c:pt idx="1006">
                  <c:v>1413.58</c:v>
                </c:pt>
                <c:pt idx="1007">
                  <c:v>1430.15</c:v>
                </c:pt>
                <c:pt idx="1008">
                  <c:v>1402.43</c:v>
                </c:pt>
                <c:pt idx="1009">
                  <c:v>1466.47</c:v>
                </c:pt>
                <c:pt idx="1010">
                  <c:v>1472.05</c:v>
                </c:pt>
                <c:pt idx="1011">
                  <c:v>1485.98</c:v>
                </c:pt>
                <c:pt idx="1012">
                  <c:v>1502.96</c:v>
                </c:pt>
                <c:pt idx="1013">
                  <c:v>1513.17</c:v>
                </c:pt>
                <c:pt idx="1014">
                  <c:v>1517.93</c:v>
                </c:pt>
                <c:pt idx="1015">
                  <c:v>1519.79</c:v>
                </c:pt>
                <c:pt idx="1016">
                  <c:v>1515.6</c:v>
                </c:pt>
                <c:pt idx="1017">
                  <c:v>1518.2</c:v>
                </c:pt>
                <c:pt idx="1018">
                  <c:v>1551.18</c:v>
                </c:pt>
                <c:pt idx="1019">
                  <c:v>1560.7</c:v>
                </c:pt>
                <c:pt idx="1020">
                  <c:v>1556.89</c:v>
                </c:pt>
                <c:pt idx="1021">
                  <c:v>1569.19</c:v>
                </c:pt>
                <c:pt idx="1022">
                  <c:v>1553.28</c:v>
                </c:pt>
                <c:pt idx="1023">
                  <c:v>1588.85</c:v>
                </c:pt>
                <c:pt idx="1024">
                  <c:v>1555.25</c:v>
                </c:pt>
                <c:pt idx="1025">
                  <c:v>1582.24</c:v>
                </c:pt>
                <c:pt idx="1026">
                  <c:v>1614.42</c:v>
                </c:pt>
                <c:pt idx="1027">
                  <c:v>1633.7</c:v>
                </c:pt>
                <c:pt idx="1028">
                  <c:v>1667.47</c:v>
                </c:pt>
                <c:pt idx="1029">
                  <c:v>1649.6</c:v>
                </c:pt>
                <c:pt idx="1030">
                  <c:v>1630.74</c:v>
                </c:pt>
                <c:pt idx="1031">
                  <c:v>1643.38</c:v>
                </c:pt>
                <c:pt idx="1032">
                  <c:v>1626.73</c:v>
                </c:pt>
                <c:pt idx="1033">
                  <c:v>1592.43</c:v>
                </c:pt>
                <c:pt idx="1034">
                  <c:v>1606.28</c:v>
                </c:pt>
                <c:pt idx="1035">
                  <c:v>1631.89</c:v>
                </c:pt>
                <c:pt idx="1036">
                  <c:v>1680.19</c:v>
                </c:pt>
                <c:pt idx="1037">
                  <c:v>1692.09</c:v>
                </c:pt>
                <c:pt idx="1038">
                  <c:v>1691.65</c:v>
                </c:pt>
                <c:pt idx="1039">
                  <c:v>1709.67</c:v>
                </c:pt>
                <c:pt idx="1040">
                  <c:v>1691.42</c:v>
                </c:pt>
                <c:pt idx="1041">
                  <c:v>1655.83</c:v>
                </c:pt>
                <c:pt idx="1042">
                  <c:v>1663.5</c:v>
                </c:pt>
                <c:pt idx="1043">
                  <c:v>1632.97</c:v>
                </c:pt>
                <c:pt idx="1044">
                  <c:v>1655.17</c:v>
                </c:pt>
                <c:pt idx="1045">
                  <c:v>1687.99</c:v>
                </c:pt>
                <c:pt idx="1046">
                  <c:v>1709.91</c:v>
                </c:pt>
                <c:pt idx="1047">
                  <c:v>1691.75</c:v>
                </c:pt>
                <c:pt idx="1048">
                  <c:v>1690.5</c:v>
                </c:pt>
                <c:pt idx="1049">
                  <c:v>1703.2</c:v>
                </c:pt>
                <c:pt idx="1050">
                  <c:v>1744.5</c:v>
                </c:pt>
                <c:pt idx="1051">
                  <c:v>1759.77</c:v>
                </c:pt>
                <c:pt idx="1052">
                  <c:v>1761.64</c:v>
                </c:pt>
                <c:pt idx="1053">
                  <c:v>1770.61</c:v>
                </c:pt>
                <c:pt idx="1054">
                  <c:v>1798.18</c:v>
                </c:pt>
                <c:pt idx="1055">
                  <c:v>1804.76</c:v>
                </c:pt>
                <c:pt idx="1056">
                  <c:v>1805.81</c:v>
                </c:pt>
                <c:pt idx="1057">
                  <c:v>1805.09</c:v>
                </c:pt>
                <c:pt idx="1058">
                  <c:v>1775.32</c:v>
                </c:pt>
                <c:pt idx="1059">
                  <c:v>1818.32</c:v>
                </c:pt>
                <c:pt idx="1060">
                  <c:v>1841.4</c:v>
                </c:pt>
                <c:pt idx="1061">
                  <c:v>1831.37</c:v>
                </c:pt>
                <c:pt idx="1062">
                  <c:v>1842.37</c:v>
                </c:pt>
                <c:pt idx="1063">
                  <c:v>1838.7</c:v>
                </c:pt>
                <c:pt idx="1064">
                  <c:v>1790.29</c:v>
                </c:pt>
                <c:pt idx="1065">
                  <c:v>1782.59</c:v>
                </c:pt>
                <c:pt idx="1066">
                  <c:v>1797.02</c:v>
                </c:pt>
                <c:pt idx="1067">
                  <c:v>1838.63</c:v>
                </c:pt>
                <c:pt idx="1068">
                  <c:v>1836.25</c:v>
                </c:pt>
                <c:pt idx="1069">
                  <c:v>1859.45</c:v>
                </c:pt>
                <c:pt idx="1070">
                  <c:v>1878.04</c:v>
                </c:pt>
                <c:pt idx="1071">
                  <c:v>1841.13</c:v>
                </c:pt>
                <c:pt idx="1072">
                  <c:v>1866.52</c:v>
                </c:pt>
                <c:pt idx="1073">
                  <c:v>1857.62</c:v>
                </c:pt>
                <c:pt idx="1074">
                  <c:v>1865.09</c:v>
                </c:pt>
                <c:pt idx="1075">
                  <c:v>1815.69</c:v>
                </c:pt>
                <c:pt idx="1076">
                  <c:v>1864.85</c:v>
                </c:pt>
                <c:pt idx="1077">
                  <c:v>1863.4</c:v>
                </c:pt>
                <c:pt idx="1078">
                  <c:v>1881.14</c:v>
                </c:pt>
                <c:pt idx="1079">
                  <c:v>1878.48</c:v>
                </c:pt>
                <c:pt idx="1080">
                  <c:v>1877.86</c:v>
                </c:pt>
                <c:pt idx="1081">
                  <c:v>1900.53</c:v>
                </c:pt>
                <c:pt idx="1082">
                  <c:v>1923.57</c:v>
                </c:pt>
                <c:pt idx="1083">
                  <c:v>1949.44</c:v>
                </c:pt>
                <c:pt idx="1084">
                  <c:v>1936.16</c:v>
                </c:pt>
                <c:pt idx="1085">
                  <c:v>1962.87</c:v>
                </c:pt>
                <c:pt idx="1086">
                  <c:v>1960.96</c:v>
                </c:pt>
                <c:pt idx="1087">
                  <c:v>1985.44</c:v>
                </c:pt>
                <c:pt idx="1088">
                  <c:v>1967.57</c:v>
                </c:pt>
                <c:pt idx="1089">
                  <c:v>1978.22</c:v>
                </c:pt>
                <c:pt idx="1090">
                  <c:v>1978.34</c:v>
                </c:pt>
                <c:pt idx="1091">
                  <c:v>1925.15</c:v>
                </c:pt>
                <c:pt idx="1092">
                  <c:v>1931.59</c:v>
                </c:pt>
                <c:pt idx="1093">
                  <c:v>1955.06</c:v>
                </c:pt>
                <c:pt idx="1094">
                  <c:v>1988.4</c:v>
                </c:pt>
                <c:pt idx="1095">
                  <c:v>2003.37</c:v>
                </c:pt>
                <c:pt idx="1096">
                  <c:v>2007.71</c:v>
                </c:pt>
                <c:pt idx="1097">
                  <c:v>1985.54</c:v>
                </c:pt>
                <c:pt idx="1098">
                  <c:v>2010.4</c:v>
                </c:pt>
                <c:pt idx="1099">
                  <c:v>1982.85</c:v>
                </c:pt>
                <c:pt idx="1100">
                  <c:v>1967.9</c:v>
                </c:pt>
                <c:pt idx="1101">
                  <c:v>1906.13</c:v>
                </c:pt>
                <c:pt idx="1102">
                  <c:v>1886.76</c:v>
                </c:pt>
                <c:pt idx="1103">
                  <c:v>1964.58</c:v>
                </c:pt>
                <c:pt idx="1104">
                  <c:v>2018.05</c:v>
                </c:pt>
                <c:pt idx="1105">
                  <c:v>2031.92</c:v>
                </c:pt>
                <c:pt idx="1106">
                  <c:v>2039.82</c:v>
                </c:pt>
                <c:pt idx="1107">
                  <c:v>2063.5</c:v>
                </c:pt>
                <c:pt idx="1108">
                  <c:v>2067.56</c:v>
                </c:pt>
                <c:pt idx="1109">
                  <c:v>2075.37</c:v>
                </c:pt>
                <c:pt idx="1110">
                  <c:v>2002.33</c:v>
                </c:pt>
                <c:pt idx="1111">
                  <c:v>2070.65</c:v>
                </c:pt>
                <c:pt idx="1112">
                  <c:v>2088.77</c:v>
                </c:pt>
                <c:pt idx="1113">
                  <c:v>2058.1999999999998</c:v>
                </c:pt>
                <c:pt idx="1114">
                  <c:v>2044.81</c:v>
                </c:pt>
                <c:pt idx="1115">
                  <c:v>2019.42</c:v>
                </c:pt>
                <c:pt idx="1116">
                  <c:v>2051.8200000000002</c:v>
                </c:pt>
                <c:pt idx="1117">
                  <c:v>1994.99</c:v>
                </c:pt>
                <c:pt idx="1118">
                  <c:v>2055.4699999999998</c:v>
                </c:pt>
                <c:pt idx="1119">
                  <c:v>2096.9899999999998</c:v>
                </c:pt>
                <c:pt idx="1120">
                  <c:v>2110.3000000000002</c:v>
                </c:pt>
                <c:pt idx="1121">
                  <c:v>2104.5</c:v>
                </c:pt>
                <c:pt idx="1122">
                  <c:v>2071.2600000000002</c:v>
                </c:pt>
                <c:pt idx="1123">
                  <c:v>2053.4</c:v>
                </c:pt>
                <c:pt idx="1124">
                  <c:v>2108.1</c:v>
                </c:pt>
                <c:pt idx="1125">
                  <c:v>2061.02</c:v>
                </c:pt>
                <c:pt idx="1126">
                  <c:v>2066.96</c:v>
                </c:pt>
                <c:pt idx="1127">
                  <c:v>2102.06</c:v>
                </c:pt>
                <c:pt idx="1128">
                  <c:v>2081.1799999999998</c:v>
                </c:pt>
                <c:pt idx="1129">
                  <c:v>2117.69</c:v>
                </c:pt>
                <c:pt idx="1130">
                  <c:v>2108.29</c:v>
                </c:pt>
                <c:pt idx="1131">
                  <c:v>2116.1</c:v>
                </c:pt>
                <c:pt idx="1132">
                  <c:v>2122.73</c:v>
                </c:pt>
                <c:pt idx="1133">
                  <c:v>2126.06</c:v>
                </c:pt>
                <c:pt idx="1134">
                  <c:v>2107.39</c:v>
                </c:pt>
                <c:pt idx="1135">
                  <c:v>2092.83</c:v>
                </c:pt>
                <c:pt idx="1136">
                  <c:v>2094.11</c:v>
                </c:pt>
                <c:pt idx="1137">
                  <c:v>2109.9899999999998</c:v>
                </c:pt>
                <c:pt idx="1138">
                  <c:v>2101.4899999999998</c:v>
                </c:pt>
                <c:pt idx="1139">
                  <c:v>2076.7800000000002</c:v>
                </c:pt>
                <c:pt idx="1140">
                  <c:v>2076.62</c:v>
                </c:pt>
                <c:pt idx="1141">
                  <c:v>2126.64</c:v>
                </c:pt>
                <c:pt idx="1142">
                  <c:v>2079.65</c:v>
                </c:pt>
                <c:pt idx="1143">
                  <c:v>2103.84</c:v>
                </c:pt>
                <c:pt idx="1144">
                  <c:v>2077.5700000000002</c:v>
                </c:pt>
                <c:pt idx="1145">
                  <c:v>2091.54</c:v>
                </c:pt>
                <c:pt idx="1146">
                  <c:v>1970.89</c:v>
                </c:pt>
                <c:pt idx="1147">
                  <c:v>1988.87</c:v>
                </c:pt>
                <c:pt idx="1148">
                  <c:v>1921.22</c:v>
                </c:pt>
                <c:pt idx="1149">
                  <c:v>1961.05</c:v>
                </c:pt>
                <c:pt idx="1150">
                  <c:v>1958.03</c:v>
                </c:pt>
                <c:pt idx="1151">
                  <c:v>1931.34</c:v>
                </c:pt>
                <c:pt idx="1152">
                  <c:v>1951.36</c:v>
                </c:pt>
                <c:pt idx="1153">
                  <c:v>2014.89</c:v>
                </c:pt>
                <c:pt idx="1154">
                  <c:v>2033.11</c:v>
                </c:pt>
                <c:pt idx="1155">
                  <c:v>2075.15</c:v>
                </c:pt>
                <c:pt idx="1156">
                  <c:v>2079.36</c:v>
                </c:pt>
                <c:pt idx="1157">
                  <c:v>2099.1999999999998</c:v>
                </c:pt>
                <c:pt idx="1158">
                  <c:v>2023.04</c:v>
                </c:pt>
                <c:pt idx="1159">
                  <c:v>2089.17</c:v>
                </c:pt>
                <c:pt idx="1160">
                  <c:v>2090.11</c:v>
                </c:pt>
                <c:pt idx="1161">
                  <c:v>2091.69</c:v>
                </c:pt>
                <c:pt idx="1162">
                  <c:v>2012.37</c:v>
                </c:pt>
                <c:pt idx="1163">
                  <c:v>2005.55</c:v>
                </c:pt>
                <c:pt idx="1164">
                  <c:v>2060.9899999999998</c:v>
                </c:pt>
                <c:pt idx="1165">
                  <c:v>2043.94</c:v>
                </c:pt>
                <c:pt idx="1166">
                  <c:v>1922.03</c:v>
                </c:pt>
                <c:pt idx="1167">
                  <c:v>1880.33</c:v>
                </c:pt>
                <c:pt idx="1168">
                  <c:v>1906.9</c:v>
                </c:pt>
                <c:pt idx="1169">
                  <c:v>1940.24</c:v>
                </c:pt>
                <c:pt idx="1170">
                  <c:v>1880.05</c:v>
                </c:pt>
                <c:pt idx="1171">
                  <c:v>1864.78</c:v>
                </c:pt>
                <c:pt idx="1172">
                  <c:v>1917.78</c:v>
                </c:pt>
                <c:pt idx="1173">
                  <c:v>1948.05</c:v>
                </c:pt>
                <c:pt idx="1174">
                  <c:v>1999.99</c:v>
                </c:pt>
                <c:pt idx="1175">
                  <c:v>2022.19</c:v>
                </c:pt>
                <c:pt idx="1176">
                  <c:v>2049.58</c:v>
                </c:pt>
                <c:pt idx="1177">
                  <c:v>2035.94</c:v>
                </c:pt>
                <c:pt idx="1178">
                  <c:v>2072.7800000000002</c:v>
                </c:pt>
                <c:pt idx="1179">
                  <c:v>2047.6</c:v>
                </c:pt>
                <c:pt idx="1180">
                  <c:v>2080.73</c:v>
                </c:pt>
                <c:pt idx="1181">
                  <c:v>2091.58</c:v>
                </c:pt>
                <c:pt idx="1182">
                  <c:v>2065.3000000000002</c:v>
                </c:pt>
                <c:pt idx="1183">
                  <c:v>2057.14</c:v>
                </c:pt>
                <c:pt idx="1184">
                  <c:v>2046.61</c:v>
                </c:pt>
                <c:pt idx="1185">
                  <c:v>2052.3200000000002</c:v>
                </c:pt>
                <c:pt idx="1186">
                  <c:v>2099.06</c:v>
                </c:pt>
                <c:pt idx="1187">
                  <c:v>2099.13</c:v>
                </c:pt>
                <c:pt idx="1188">
                  <c:v>2096.0700000000002</c:v>
                </c:pt>
                <c:pt idx="1189">
                  <c:v>2071.2199999999998</c:v>
                </c:pt>
                <c:pt idx="1190">
                  <c:v>2037.41</c:v>
                </c:pt>
                <c:pt idx="1191">
                  <c:v>2102.9499999999998</c:v>
                </c:pt>
                <c:pt idx="1192">
                  <c:v>2129.9</c:v>
                </c:pt>
                <c:pt idx="1193">
                  <c:v>2161.7399999999998</c:v>
                </c:pt>
                <c:pt idx="1194">
                  <c:v>2175.0300000000002</c:v>
                </c:pt>
                <c:pt idx="1195">
                  <c:v>2173.6</c:v>
                </c:pt>
                <c:pt idx="1196">
                  <c:v>2182.87</c:v>
                </c:pt>
                <c:pt idx="1197">
                  <c:v>2184.0500000000002</c:v>
                </c:pt>
                <c:pt idx="1198">
                  <c:v>2183.87</c:v>
                </c:pt>
                <c:pt idx="1199">
                  <c:v>2169.04</c:v>
                </c:pt>
                <c:pt idx="1200">
                  <c:v>2179.98</c:v>
                </c:pt>
                <c:pt idx="1201">
                  <c:v>2127.81</c:v>
                </c:pt>
                <c:pt idx="1202">
                  <c:v>2139.16</c:v>
                </c:pt>
                <c:pt idx="1203">
                  <c:v>2164.69</c:v>
                </c:pt>
                <c:pt idx="1204">
                  <c:v>2168.27</c:v>
                </c:pt>
                <c:pt idx="1205">
                  <c:v>2153.7399999999998</c:v>
                </c:pt>
                <c:pt idx="1206">
                  <c:v>2132.98</c:v>
                </c:pt>
                <c:pt idx="1207">
                  <c:v>2141.16</c:v>
                </c:pt>
                <c:pt idx="1208">
                  <c:v>2126.41</c:v>
                </c:pt>
                <c:pt idx="1209">
                  <c:v>2085.1799999999998</c:v>
                </c:pt>
                <c:pt idx="1210">
                  <c:v>2164.4499999999998</c:v>
                </c:pt>
                <c:pt idx="1211">
                  <c:v>2181.9</c:v>
                </c:pt>
                <c:pt idx="1212">
                  <c:v>2213.35</c:v>
                </c:pt>
                <c:pt idx="1213">
                  <c:v>2191.9499999999998</c:v>
                </c:pt>
                <c:pt idx="1214">
                  <c:v>2259.5300000000002</c:v>
                </c:pt>
                <c:pt idx="1215">
                  <c:v>2258.0700000000002</c:v>
                </c:pt>
                <c:pt idx="1216">
                  <c:v>2263.79</c:v>
                </c:pt>
                <c:pt idx="1217">
                  <c:v>2238.83</c:v>
                </c:pt>
                <c:pt idx="1218">
                  <c:v>2276.98</c:v>
                </c:pt>
                <c:pt idx="1219">
                  <c:v>2274.64</c:v>
                </c:pt>
                <c:pt idx="1220">
                  <c:v>2271.31</c:v>
                </c:pt>
                <c:pt idx="1221">
                  <c:v>2294.69</c:v>
                </c:pt>
                <c:pt idx="1222">
                  <c:v>2297.42</c:v>
                </c:pt>
                <c:pt idx="1223">
                  <c:v>2316.1</c:v>
                </c:pt>
                <c:pt idx="1224">
                  <c:v>2351.16</c:v>
                </c:pt>
                <c:pt idx="1225">
                  <c:v>2367.34</c:v>
                </c:pt>
                <c:pt idx="1226">
                  <c:v>2383.12</c:v>
                </c:pt>
                <c:pt idx="1227">
                  <c:v>2372.6</c:v>
                </c:pt>
                <c:pt idx="1228">
                  <c:v>2378.25</c:v>
                </c:pt>
                <c:pt idx="1229">
                  <c:v>2343.98</c:v>
                </c:pt>
                <c:pt idx="1230">
                  <c:v>2362.7199999999998</c:v>
                </c:pt>
                <c:pt idx="1231">
                  <c:v>2355.54</c:v>
                </c:pt>
                <c:pt idx="1232">
                  <c:v>2328.9499999999998</c:v>
                </c:pt>
                <c:pt idx="1233">
                  <c:v>2348.69</c:v>
                </c:pt>
                <c:pt idx="1234">
                  <c:v>2384.1999999999998</c:v>
                </c:pt>
                <c:pt idx="1235">
                  <c:v>2399.29</c:v>
                </c:pt>
                <c:pt idx="1236">
                  <c:v>2390.9</c:v>
                </c:pt>
                <c:pt idx="1237">
                  <c:v>2381.73</c:v>
                </c:pt>
                <c:pt idx="1238">
                  <c:v>2415.8200000000002</c:v>
                </c:pt>
                <c:pt idx="1239">
                  <c:v>2439.0700000000002</c:v>
                </c:pt>
                <c:pt idx="1240">
                  <c:v>2431.77</c:v>
                </c:pt>
                <c:pt idx="1241">
                  <c:v>2433.15</c:v>
                </c:pt>
                <c:pt idx="1242">
                  <c:v>2438.3000000000002</c:v>
                </c:pt>
                <c:pt idx="1243">
                  <c:v>2423.41</c:v>
                </c:pt>
                <c:pt idx="1244">
                  <c:v>2425.1799999999998</c:v>
                </c:pt>
                <c:pt idx="1245">
                  <c:v>2459.27</c:v>
                </c:pt>
                <c:pt idx="1246">
                  <c:v>2472.54</c:v>
                </c:pt>
                <c:pt idx="1247">
                  <c:v>2472.1</c:v>
                </c:pt>
                <c:pt idx="1248">
                  <c:v>2476.83</c:v>
                </c:pt>
                <c:pt idx="1249">
                  <c:v>2441.3200000000002</c:v>
                </c:pt>
                <c:pt idx="1250">
                  <c:v>2425.5500000000002</c:v>
                </c:pt>
                <c:pt idx="1251">
                  <c:v>2443.0500000000002</c:v>
                </c:pt>
                <c:pt idx="1252">
                  <c:v>2476.5500000000002</c:v>
                </c:pt>
                <c:pt idx="1253">
                  <c:v>2461.4299999999998</c:v>
                </c:pt>
                <c:pt idx="1254">
                  <c:v>2500.23</c:v>
                </c:pt>
                <c:pt idx="1255">
                  <c:v>2502.2199999999998</c:v>
                </c:pt>
                <c:pt idx="1256">
                  <c:v>2519.36</c:v>
                </c:pt>
                <c:pt idx="1257">
                  <c:v>2549.33</c:v>
                </c:pt>
                <c:pt idx="1258">
                  <c:v>2553.17</c:v>
                </c:pt>
                <c:pt idx="1259">
                  <c:v>2575.21</c:v>
                </c:pt>
                <c:pt idx="1260">
                  <c:v>2581.0700000000002</c:v>
                </c:pt>
                <c:pt idx="1261">
                  <c:v>2587.84</c:v>
                </c:pt>
                <c:pt idx="1262">
                  <c:v>2582.3000000000002</c:v>
                </c:pt>
                <c:pt idx="1263">
                  <c:v>2578.85</c:v>
                </c:pt>
                <c:pt idx="1264">
                  <c:v>2602.42</c:v>
                </c:pt>
                <c:pt idx="1265">
                  <c:v>2642.22</c:v>
                </c:pt>
                <c:pt idx="1266">
                  <c:v>2651.5</c:v>
                </c:pt>
                <c:pt idx="1267">
                  <c:v>2675.81</c:v>
                </c:pt>
                <c:pt idx="1268">
                  <c:v>2683.34</c:v>
                </c:pt>
                <c:pt idx="1269">
                  <c:v>2673.61</c:v>
                </c:pt>
                <c:pt idx="1270">
                  <c:v>2743.15</c:v>
                </c:pt>
                <c:pt idx="1271">
                  <c:v>2786.24</c:v>
                </c:pt>
                <c:pt idx="1272">
                  <c:v>2810.3</c:v>
                </c:pt>
                <c:pt idx="1273">
                  <c:v>2872.87</c:v>
                </c:pt>
                <c:pt idx="1274">
                  <c:v>2762.13</c:v>
                </c:pt>
                <c:pt idx="1275">
                  <c:v>2619.5500000000002</c:v>
                </c:pt>
                <c:pt idx="1276">
                  <c:v>2732.22</c:v>
                </c:pt>
                <c:pt idx="1277">
                  <c:v>2747.3</c:v>
                </c:pt>
                <c:pt idx="1278">
                  <c:v>2691.25</c:v>
                </c:pt>
                <c:pt idx="1279">
                  <c:v>2786.57</c:v>
                </c:pt>
                <c:pt idx="1280">
                  <c:v>2752.01</c:v>
                </c:pt>
                <c:pt idx="1281">
                  <c:v>2588.2600000000002</c:v>
                </c:pt>
                <c:pt idx="1282">
                  <c:v>2640.87</c:v>
                </c:pt>
                <c:pt idx="1283">
                  <c:v>2604.4699999999998</c:v>
                </c:pt>
                <c:pt idx="1284">
                  <c:v>2656.3</c:v>
                </c:pt>
                <c:pt idx="1285">
                  <c:v>2670.14</c:v>
                </c:pt>
                <c:pt idx="1286">
                  <c:v>2669.91</c:v>
                </c:pt>
                <c:pt idx="1287">
                  <c:v>2663.42</c:v>
                </c:pt>
                <c:pt idx="1288">
                  <c:v>2727.72</c:v>
                </c:pt>
                <c:pt idx="1289">
                  <c:v>2712.97</c:v>
                </c:pt>
                <c:pt idx="1290">
                  <c:v>2721.33</c:v>
                </c:pt>
                <c:pt idx="1291">
                  <c:v>2734.62</c:v>
                </c:pt>
                <c:pt idx="1292">
                  <c:v>2779.03</c:v>
                </c:pt>
                <c:pt idx="1293">
                  <c:v>2779.66</c:v>
                </c:pt>
                <c:pt idx="1294">
                  <c:v>2754.88</c:v>
                </c:pt>
                <c:pt idx="1295">
                  <c:v>2718.37</c:v>
                </c:pt>
                <c:pt idx="1296">
                  <c:v>2759.82</c:v>
                </c:pt>
                <c:pt idx="1297">
                  <c:v>2801.31</c:v>
                </c:pt>
                <c:pt idx="1298">
                  <c:v>2801.83</c:v>
                </c:pt>
                <c:pt idx="1299">
                  <c:v>2818.82</c:v>
                </c:pt>
                <c:pt idx="1300">
                  <c:v>2840.35</c:v>
                </c:pt>
                <c:pt idx="1301">
                  <c:v>2833.28</c:v>
                </c:pt>
                <c:pt idx="1302">
                  <c:v>2850.13</c:v>
                </c:pt>
                <c:pt idx="1303">
                  <c:v>2874.69</c:v>
                </c:pt>
                <c:pt idx="1304">
                  <c:v>2901.52</c:v>
                </c:pt>
                <c:pt idx="1305">
                  <c:v>2871.68</c:v>
                </c:pt>
                <c:pt idx="1306">
                  <c:v>2904.98</c:v>
                </c:pt>
                <c:pt idx="1307">
                  <c:v>2929.67</c:v>
                </c:pt>
                <c:pt idx="1308">
                  <c:v>2913.98</c:v>
                </c:pt>
                <c:pt idx="1309">
                  <c:v>2885.57</c:v>
                </c:pt>
                <c:pt idx="1310">
                  <c:v>2767.13</c:v>
                </c:pt>
                <c:pt idx="1311">
                  <c:v>2767.78</c:v>
                </c:pt>
                <c:pt idx="1312">
                  <c:v>2658.69</c:v>
                </c:pt>
                <c:pt idx="1313">
                  <c:v>2723.06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A9-4210-B8CD-680F4634A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6807469066366701E-2"/>
          <c:y val="0.13715553297773261"/>
          <c:w val="0.18413525136281045"/>
          <c:h val="0.16344932689865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SPX Index (- TDA)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088863892013497E-2"/>
          <c:y val="0.12198916264499196"/>
          <c:w val="0.92917507311586056"/>
          <c:h val="0.73776005418677504"/>
        </c:manualLayout>
      </c:layout>
      <c:areaChart>
        <c:grouping val="standard"/>
        <c:varyColors val="0"/>
        <c:ser>
          <c:idx val="2"/>
          <c:order val="2"/>
          <c:tx>
            <c:strRef>
              <c:f>'md=3_n=5_26w_SPX'!$G$36</c:f>
              <c:strCache>
                <c:ptCount val="1"/>
                <c:pt idx="0">
                  <c:v>feature_wgt (ret_1w_tgt)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val>
            <c:numRef>
              <c:f>'md=3_n=5_26w_SPX'!$G$37:$G$1345</c:f>
              <c:numCache>
                <c:formatCode>General</c:formatCode>
                <c:ptCount val="1309"/>
                <c:pt idx="0">
                  <c:v>0.28783276338123398</c:v>
                </c:pt>
                <c:pt idx="1">
                  <c:v>0.28783051777604701</c:v>
                </c:pt>
                <c:pt idx="2">
                  <c:v>0.287828705188863</c:v>
                </c:pt>
                <c:pt idx="3">
                  <c:v>0.28782653135417502</c:v>
                </c:pt>
                <c:pt idx="4">
                  <c:v>0.28782372582225102</c:v>
                </c:pt>
                <c:pt idx="5">
                  <c:v>0.28782190239037497</c:v>
                </c:pt>
                <c:pt idx="6">
                  <c:v>0.28781968238823602</c:v>
                </c:pt>
                <c:pt idx="7">
                  <c:v>0.28781848988056202</c:v>
                </c:pt>
                <c:pt idx="8">
                  <c:v>0.287815427304697</c:v>
                </c:pt>
                <c:pt idx="9">
                  <c:v>0.287813184723829</c:v>
                </c:pt>
                <c:pt idx="10">
                  <c:v>0.28781081918609602</c:v>
                </c:pt>
                <c:pt idx="11">
                  <c:v>0.28780892827309901</c:v>
                </c:pt>
                <c:pt idx="12">
                  <c:v>0.28780668113536001</c:v>
                </c:pt>
                <c:pt idx="13">
                  <c:v>0.28780435693940198</c:v>
                </c:pt>
                <c:pt idx="14">
                  <c:v>0.28780303637635901</c:v>
                </c:pt>
                <c:pt idx="15">
                  <c:v>0.28779918360752998</c:v>
                </c:pt>
                <c:pt idx="16">
                  <c:v>0.28779773854791202</c:v>
                </c:pt>
                <c:pt idx="17">
                  <c:v>0.28779555238138599</c:v>
                </c:pt>
                <c:pt idx="18">
                  <c:v>0.28779355472097201</c:v>
                </c:pt>
                <c:pt idx="19">
                  <c:v>0.28779099836049199</c:v>
                </c:pt>
                <c:pt idx="20">
                  <c:v>0.28778931225818499</c:v>
                </c:pt>
                <c:pt idx="21">
                  <c:v>0.28778754145860003</c:v>
                </c:pt>
                <c:pt idx="22">
                  <c:v>0.28778530251881501</c:v>
                </c:pt>
                <c:pt idx="23">
                  <c:v>0.28778223461911601</c:v>
                </c:pt>
                <c:pt idx="24">
                  <c:v>0.28778077962239501</c:v>
                </c:pt>
                <c:pt idx="25">
                  <c:v>0.28777894727919001</c:v>
                </c:pt>
                <c:pt idx="26">
                  <c:v>0.28777680335117201</c:v>
                </c:pt>
                <c:pt idx="27">
                  <c:v>0.287773737080044</c:v>
                </c:pt>
                <c:pt idx="28">
                  <c:v>0.28750739657142399</c:v>
                </c:pt>
                <c:pt idx="29">
                  <c:v>0.28750651877830402</c:v>
                </c:pt>
                <c:pt idx="30">
                  <c:v>0.28750589379464198</c:v>
                </c:pt>
                <c:pt idx="31">
                  <c:v>0.28750334425405599</c:v>
                </c:pt>
                <c:pt idx="32">
                  <c:v>0.28750279496036102</c:v>
                </c:pt>
                <c:pt idx="33">
                  <c:v>0.28750026851830701</c:v>
                </c:pt>
                <c:pt idx="34">
                  <c:v>0.28750085103340101</c:v>
                </c:pt>
                <c:pt idx="35">
                  <c:v>0.28749960493598398</c:v>
                </c:pt>
                <c:pt idx="36">
                  <c:v>0.28749632261853802</c:v>
                </c:pt>
                <c:pt idx="37">
                  <c:v>0.287495621685595</c:v>
                </c:pt>
                <c:pt idx="38">
                  <c:v>0.28749453380149498</c:v>
                </c:pt>
                <c:pt idx="39">
                  <c:v>0.287493874060679</c:v>
                </c:pt>
                <c:pt idx="40">
                  <c:v>0.28749063900139699</c:v>
                </c:pt>
                <c:pt idx="41">
                  <c:v>0.28749025810558798</c:v>
                </c:pt>
                <c:pt idx="42">
                  <c:v>0.28748854665120399</c:v>
                </c:pt>
                <c:pt idx="43">
                  <c:v>0.28748689431314101</c:v>
                </c:pt>
                <c:pt idx="44">
                  <c:v>0.28748591462913797</c:v>
                </c:pt>
                <c:pt idx="45">
                  <c:v>0.287484244656939</c:v>
                </c:pt>
                <c:pt idx="46">
                  <c:v>0.287483128701843</c:v>
                </c:pt>
                <c:pt idx="47">
                  <c:v>0.28748194991352</c:v>
                </c:pt>
                <c:pt idx="48">
                  <c:v>0.287480729328634</c:v>
                </c:pt>
                <c:pt idx="49">
                  <c:v>0.28747955957202898</c:v>
                </c:pt>
                <c:pt idx="50">
                  <c:v>0.28747743032925399</c:v>
                </c:pt>
                <c:pt idx="51">
                  <c:v>0.28747591444610798</c:v>
                </c:pt>
                <c:pt idx="52">
                  <c:v>0.28747449130742703</c:v>
                </c:pt>
                <c:pt idx="53">
                  <c:v>0.287473177386737</c:v>
                </c:pt>
                <c:pt idx="54">
                  <c:v>0.28747135278090702</c:v>
                </c:pt>
                <c:pt idx="55">
                  <c:v>0.28747070134240299</c:v>
                </c:pt>
                <c:pt idx="56">
                  <c:v>0.28746976489931803</c:v>
                </c:pt>
                <c:pt idx="57">
                  <c:v>0.28746712943805203</c:v>
                </c:pt>
                <c:pt idx="58">
                  <c:v>0.287465880557359</c:v>
                </c:pt>
                <c:pt idx="59">
                  <c:v>0.28746471826358699</c:v>
                </c:pt>
                <c:pt idx="60">
                  <c:v>0.28746321546875397</c:v>
                </c:pt>
                <c:pt idx="61">
                  <c:v>0.28746132280386399</c:v>
                </c:pt>
                <c:pt idx="62">
                  <c:v>0.28746068785934697</c:v>
                </c:pt>
                <c:pt idx="63">
                  <c:v>0.28746060618303099</c:v>
                </c:pt>
                <c:pt idx="64">
                  <c:v>0.28745771591094899</c:v>
                </c:pt>
                <c:pt idx="65">
                  <c:v>0.28745727002045302</c:v>
                </c:pt>
                <c:pt idx="66">
                  <c:v>0.28745489867723101</c:v>
                </c:pt>
                <c:pt idx="67">
                  <c:v>0.28745429240695303</c:v>
                </c:pt>
                <c:pt idx="68">
                  <c:v>0.28745327943624399</c:v>
                </c:pt>
                <c:pt idx="69">
                  <c:v>0.28745193108404699</c:v>
                </c:pt>
                <c:pt idx="70">
                  <c:v>0.28744871662097099</c:v>
                </c:pt>
                <c:pt idx="71">
                  <c:v>0.28744814325614998</c:v>
                </c:pt>
                <c:pt idx="72">
                  <c:v>0.28744681644683701</c:v>
                </c:pt>
                <c:pt idx="73">
                  <c:v>0.28744640898523199</c:v>
                </c:pt>
                <c:pt idx="74">
                  <c:v>0.28744361481699199</c:v>
                </c:pt>
                <c:pt idx="75">
                  <c:v>0.28744287941110402</c:v>
                </c:pt>
                <c:pt idx="76">
                  <c:v>0.287441984143955</c:v>
                </c:pt>
                <c:pt idx="77">
                  <c:v>0.28743956581820002</c:v>
                </c:pt>
                <c:pt idx="78">
                  <c:v>0.28743823916900402</c:v>
                </c:pt>
                <c:pt idx="79">
                  <c:v>0.28743872199805598</c:v>
                </c:pt>
                <c:pt idx="80">
                  <c:v>0.28743647225145902</c:v>
                </c:pt>
                <c:pt idx="81">
                  <c:v>0.28743598336311998</c:v>
                </c:pt>
                <c:pt idx="82">
                  <c:v>0.287432709855168</c:v>
                </c:pt>
                <c:pt idx="83">
                  <c:v>0.28743191704805499</c:v>
                </c:pt>
                <c:pt idx="84">
                  <c:v>0.28743056802126599</c:v>
                </c:pt>
                <c:pt idx="85">
                  <c:v>0.28743055557893399</c:v>
                </c:pt>
                <c:pt idx="86">
                  <c:v>0.28742809059109897</c:v>
                </c:pt>
                <c:pt idx="87">
                  <c:v>0.287427129079038</c:v>
                </c:pt>
                <c:pt idx="88">
                  <c:v>0.28742462011298098</c:v>
                </c:pt>
                <c:pt idx="89">
                  <c:v>0.28742514175167599</c:v>
                </c:pt>
                <c:pt idx="90">
                  <c:v>0.28742280578686302</c:v>
                </c:pt>
                <c:pt idx="91">
                  <c:v>0.28742012224047098</c:v>
                </c:pt>
                <c:pt idx="92">
                  <c:v>0.287420278939859</c:v>
                </c:pt>
                <c:pt idx="93">
                  <c:v>0.28741834005464401</c:v>
                </c:pt>
                <c:pt idx="94">
                  <c:v>0.28741886697707097</c:v>
                </c:pt>
                <c:pt idx="95">
                  <c:v>0.28741622204696798</c:v>
                </c:pt>
                <c:pt idx="96">
                  <c:v>0.28741541438204798</c:v>
                </c:pt>
                <c:pt idx="97">
                  <c:v>0.28741423164579499</c:v>
                </c:pt>
                <c:pt idx="98">
                  <c:v>0.28741219165905801</c:v>
                </c:pt>
                <c:pt idx="99">
                  <c:v>0.28741147293977098</c:v>
                </c:pt>
                <c:pt idx="100">
                  <c:v>0.28741035979294599</c:v>
                </c:pt>
                <c:pt idx="101">
                  <c:v>0.287408680295208</c:v>
                </c:pt>
                <c:pt idx="102">
                  <c:v>0.28740822643152197</c:v>
                </c:pt>
                <c:pt idx="103">
                  <c:v>0.28740597859030997</c:v>
                </c:pt>
                <c:pt idx="104">
                  <c:v>0.28740441314161103</c:v>
                </c:pt>
                <c:pt idx="105">
                  <c:v>0.28740214880728898</c:v>
                </c:pt>
                <c:pt idx="106">
                  <c:v>0.28740235702063899</c:v>
                </c:pt>
                <c:pt idx="107">
                  <c:v>0.28740113246319099</c:v>
                </c:pt>
                <c:pt idx="108">
                  <c:v>0.287400406212862</c:v>
                </c:pt>
                <c:pt idx="109">
                  <c:v>0.28739656064180802</c:v>
                </c:pt>
                <c:pt idx="110">
                  <c:v>0.287395281909264</c:v>
                </c:pt>
                <c:pt idx="111">
                  <c:v>0.287395591877731</c:v>
                </c:pt>
                <c:pt idx="112">
                  <c:v>0.28739388652646602</c:v>
                </c:pt>
                <c:pt idx="113">
                  <c:v>0.28739169722602997</c:v>
                </c:pt>
                <c:pt idx="114">
                  <c:v>0.28739137123516401</c:v>
                </c:pt>
                <c:pt idx="115">
                  <c:v>0.28738914980085301</c:v>
                </c:pt>
                <c:pt idx="116">
                  <c:v>0.28738862107019097</c:v>
                </c:pt>
                <c:pt idx="117">
                  <c:v>0.287387331305066</c:v>
                </c:pt>
                <c:pt idx="118">
                  <c:v>0.28738734884908301</c:v>
                </c:pt>
                <c:pt idx="119">
                  <c:v>0.28738541716231703</c:v>
                </c:pt>
                <c:pt idx="120">
                  <c:v>0.28738424760360498</c:v>
                </c:pt>
                <c:pt idx="121">
                  <c:v>0.28738307488523501</c:v>
                </c:pt>
                <c:pt idx="122">
                  <c:v>0.28738191604767799</c:v>
                </c:pt>
                <c:pt idx="123">
                  <c:v>0.28738009546998899</c:v>
                </c:pt>
                <c:pt idx="124">
                  <c:v>0.287378492520944</c:v>
                </c:pt>
                <c:pt idx="125">
                  <c:v>0.28737890057361098</c:v>
                </c:pt>
                <c:pt idx="126">
                  <c:v>0.28737544862185499</c:v>
                </c:pt>
                <c:pt idx="127">
                  <c:v>0.28737566831980199</c:v>
                </c:pt>
                <c:pt idx="128">
                  <c:v>0.28737522755961897</c:v>
                </c:pt>
                <c:pt idx="129">
                  <c:v>0.28737224235950198</c:v>
                </c:pt>
                <c:pt idx="130">
                  <c:v>0.28737029397563801</c:v>
                </c:pt>
                <c:pt idx="131">
                  <c:v>0.28736955362070798</c:v>
                </c:pt>
                <c:pt idx="132">
                  <c:v>0.296332594596108</c:v>
                </c:pt>
                <c:pt idx="133">
                  <c:v>0.29367001819303601</c:v>
                </c:pt>
                <c:pt idx="134">
                  <c:v>0.28923699844949102</c:v>
                </c:pt>
                <c:pt idx="135">
                  <c:v>0.29764201216175001</c:v>
                </c:pt>
                <c:pt idx="136">
                  <c:v>0.29968522711978901</c:v>
                </c:pt>
                <c:pt idx="137">
                  <c:v>0.30157250236167699</c:v>
                </c:pt>
                <c:pt idx="138">
                  <c:v>0.3009249157551</c:v>
                </c:pt>
                <c:pt idx="139">
                  <c:v>0.30255737380325098</c:v>
                </c:pt>
                <c:pt idx="140">
                  <c:v>0.30407910434458002</c:v>
                </c:pt>
                <c:pt idx="141">
                  <c:v>0.30549839414895702</c:v>
                </c:pt>
                <c:pt idx="142">
                  <c:v>0.30682861861302602</c:v>
                </c:pt>
                <c:pt idx="143">
                  <c:v>0.308077705765476</c:v>
                </c:pt>
                <c:pt idx="144">
                  <c:v>0.30924975926590198</c:v>
                </c:pt>
                <c:pt idx="145">
                  <c:v>0.31035347505398098</c:v>
                </c:pt>
                <c:pt idx="146">
                  <c:v>0.31127317431010498</c:v>
                </c:pt>
                <c:pt idx="147">
                  <c:v>0.31127416642744399</c:v>
                </c:pt>
                <c:pt idx="148">
                  <c:v>0.31127377274130702</c:v>
                </c:pt>
                <c:pt idx="149">
                  <c:v>0.31127299101613598</c:v>
                </c:pt>
                <c:pt idx="150">
                  <c:v>0.31127175655601902</c:v>
                </c:pt>
                <c:pt idx="151">
                  <c:v>0.31127459040313799</c:v>
                </c:pt>
                <c:pt idx="152">
                  <c:v>0.31127381421738998</c:v>
                </c:pt>
                <c:pt idx="153">
                  <c:v>0.31127293997775402</c:v>
                </c:pt>
                <c:pt idx="154">
                  <c:v>0.31127333134951701</c:v>
                </c:pt>
                <c:pt idx="155">
                  <c:v>0.311273442333453</c:v>
                </c:pt>
                <c:pt idx="156">
                  <c:v>0.31127090336817798</c:v>
                </c:pt>
                <c:pt idx="157">
                  <c:v>0.311270811645185</c:v>
                </c:pt>
                <c:pt idx="158">
                  <c:v>0.31127170397005899</c:v>
                </c:pt>
                <c:pt idx="159">
                  <c:v>0.311272299815259</c:v>
                </c:pt>
                <c:pt idx="160">
                  <c:v>0.31127156555957602</c:v>
                </c:pt>
                <c:pt idx="161">
                  <c:v>0.31127192181358199</c:v>
                </c:pt>
                <c:pt idx="162">
                  <c:v>0.31126906596874199</c:v>
                </c:pt>
                <c:pt idx="163">
                  <c:v>0.31127142694714599</c:v>
                </c:pt>
                <c:pt idx="164">
                  <c:v>0.311268718441435</c:v>
                </c:pt>
                <c:pt idx="165">
                  <c:v>0.31127135369727899</c:v>
                </c:pt>
                <c:pt idx="166">
                  <c:v>0.311269542225314</c:v>
                </c:pt>
                <c:pt idx="167">
                  <c:v>0.31126996529982898</c:v>
                </c:pt>
                <c:pt idx="168">
                  <c:v>0.31126877498987998</c:v>
                </c:pt>
                <c:pt idx="169">
                  <c:v>0.31126911217213798</c:v>
                </c:pt>
                <c:pt idx="170">
                  <c:v>0.31126823018142002</c:v>
                </c:pt>
                <c:pt idx="171">
                  <c:v>0.311267727923213</c:v>
                </c:pt>
                <c:pt idx="172">
                  <c:v>0.311268514404279</c:v>
                </c:pt>
                <c:pt idx="173">
                  <c:v>0.31126718733544201</c:v>
                </c:pt>
                <c:pt idx="174">
                  <c:v>0.31126801604612397</c:v>
                </c:pt>
                <c:pt idx="175">
                  <c:v>0.31126865032776802</c:v>
                </c:pt>
                <c:pt idx="176">
                  <c:v>0.311268790162194</c:v>
                </c:pt>
                <c:pt idx="177">
                  <c:v>0.31126675039815499</c:v>
                </c:pt>
                <c:pt idx="178">
                  <c:v>0.31126668675982899</c:v>
                </c:pt>
                <c:pt idx="179">
                  <c:v>0.31126910040809502</c:v>
                </c:pt>
                <c:pt idx="180">
                  <c:v>0.31126690076074698</c:v>
                </c:pt>
                <c:pt idx="181">
                  <c:v>0.311267545634964</c:v>
                </c:pt>
                <c:pt idx="182">
                  <c:v>0.31126629686776103</c:v>
                </c:pt>
                <c:pt idx="183">
                  <c:v>0.311265634669323</c:v>
                </c:pt>
                <c:pt idx="184">
                  <c:v>0.31126577877924599</c:v>
                </c:pt>
                <c:pt idx="185">
                  <c:v>0.31126518145744497</c:v>
                </c:pt>
                <c:pt idx="186">
                  <c:v>0.31126459504815901</c:v>
                </c:pt>
                <c:pt idx="187">
                  <c:v>0.31126417162489001</c:v>
                </c:pt>
                <c:pt idx="188">
                  <c:v>0.311265299472336</c:v>
                </c:pt>
                <c:pt idx="189">
                  <c:v>0.31126626498001703</c:v>
                </c:pt>
                <c:pt idx="190">
                  <c:v>0.31126537120062697</c:v>
                </c:pt>
                <c:pt idx="191">
                  <c:v>0.31126593523427998</c:v>
                </c:pt>
                <c:pt idx="192">
                  <c:v>0.311265801073074</c:v>
                </c:pt>
                <c:pt idx="193">
                  <c:v>0.31126261463145499</c:v>
                </c:pt>
                <c:pt idx="194">
                  <c:v>0.311262580763354</c:v>
                </c:pt>
                <c:pt idx="195">
                  <c:v>0.31126304654582299</c:v>
                </c:pt>
                <c:pt idx="196">
                  <c:v>0.31126360606567799</c:v>
                </c:pt>
                <c:pt idx="197">
                  <c:v>0.31126163543361302</c:v>
                </c:pt>
                <c:pt idx="198">
                  <c:v>0.31126270778704102</c:v>
                </c:pt>
                <c:pt idx="199">
                  <c:v>0.31126358332930898</c:v>
                </c:pt>
                <c:pt idx="200">
                  <c:v>0.311261666273148</c:v>
                </c:pt>
                <c:pt idx="201">
                  <c:v>0.311262870285888</c:v>
                </c:pt>
                <c:pt idx="202">
                  <c:v>0.31126198923216303</c:v>
                </c:pt>
                <c:pt idx="203">
                  <c:v>0.31126230000425897</c:v>
                </c:pt>
                <c:pt idx="204">
                  <c:v>0.31126135653655101</c:v>
                </c:pt>
                <c:pt idx="205">
                  <c:v>0.31126026249120198</c:v>
                </c:pt>
                <c:pt idx="206">
                  <c:v>0.31126010868980403</c:v>
                </c:pt>
                <c:pt idx="207">
                  <c:v>0.31126117107429901</c:v>
                </c:pt>
                <c:pt idx="208">
                  <c:v>0.31126174890078301</c:v>
                </c:pt>
                <c:pt idx="209">
                  <c:v>0.31126149962614502</c:v>
                </c:pt>
                <c:pt idx="210">
                  <c:v>0.31126000442688601</c:v>
                </c:pt>
                <c:pt idx="211">
                  <c:v>0.31125948709962897</c:v>
                </c:pt>
                <c:pt idx="212">
                  <c:v>0.31125884531694298</c:v>
                </c:pt>
                <c:pt idx="213">
                  <c:v>0.31125853167426198</c:v>
                </c:pt>
                <c:pt idx="214">
                  <c:v>0.311260171726638</c:v>
                </c:pt>
                <c:pt idx="215">
                  <c:v>0.31126006018270203</c:v>
                </c:pt>
                <c:pt idx="216">
                  <c:v>0.31125780951110998</c:v>
                </c:pt>
                <c:pt idx="217">
                  <c:v>0.31125685947564902</c:v>
                </c:pt>
                <c:pt idx="218">
                  <c:v>0.31125844880349302</c:v>
                </c:pt>
                <c:pt idx="219">
                  <c:v>0.31125872017810202</c:v>
                </c:pt>
                <c:pt idx="220">
                  <c:v>0.31125645443733702</c:v>
                </c:pt>
                <c:pt idx="221">
                  <c:v>0.31125838745020901</c:v>
                </c:pt>
                <c:pt idx="222">
                  <c:v>0.31125647569765402</c:v>
                </c:pt>
                <c:pt idx="223">
                  <c:v>0.31125657968739101</c:v>
                </c:pt>
                <c:pt idx="224">
                  <c:v>0.31125632740060699</c:v>
                </c:pt>
                <c:pt idx="225">
                  <c:v>0.31125759958688798</c:v>
                </c:pt>
                <c:pt idx="226">
                  <c:v>0.31125609861320302</c:v>
                </c:pt>
                <c:pt idx="227">
                  <c:v>0.31125592446585998</c:v>
                </c:pt>
                <c:pt idx="228">
                  <c:v>0.30510310886981001</c:v>
                </c:pt>
                <c:pt idx="229">
                  <c:v>0.30510244916572599</c:v>
                </c:pt>
                <c:pt idx="230">
                  <c:v>0.30510395486658098</c:v>
                </c:pt>
                <c:pt idx="231">
                  <c:v>0.305104254318256</c:v>
                </c:pt>
                <c:pt idx="232">
                  <c:v>0.305103805289138</c:v>
                </c:pt>
                <c:pt idx="233">
                  <c:v>0.30510446692835003</c:v>
                </c:pt>
                <c:pt idx="234">
                  <c:v>0.30510590520901898</c:v>
                </c:pt>
                <c:pt idx="235">
                  <c:v>0.30510481043694099</c:v>
                </c:pt>
                <c:pt idx="236">
                  <c:v>0.30510662615202999</c:v>
                </c:pt>
                <c:pt idx="237">
                  <c:v>0.30510722633701198</c:v>
                </c:pt>
                <c:pt idx="238">
                  <c:v>0.30510822633026002</c:v>
                </c:pt>
                <c:pt idx="239">
                  <c:v>0.305109019678167</c:v>
                </c:pt>
                <c:pt idx="240">
                  <c:v>0.30511018892060598</c:v>
                </c:pt>
                <c:pt idx="241">
                  <c:v>0.305108801708454</c:v>
                </c:pt>
                <c:pt idx="242">
                  <c:v>0.30511054331877902</c:v>
                </c:pt>
                <c:pt idx="243">
                  <c:v>0.30511198124286398</c:v>
                </c:pt>
                <c:pt idx="244">
                  <c:v>0.305110791126327</c:v>
                </c:pt>
                <c:pt idx="245">
                  <c:v>0.30511343748181002</c:v>
                </c:pt>
                <c:pt idx="246">
                  <c:v>0.30511253651707998</c:v>
                </c:pt>
                <c:pt idx="247">
                  <c:v>0.30511317101492902</c:v>
                </c:pt>
                <c:pt idx="248">
                  <c:v>0.30511389386149701</c:v>
                </c:pt>
                <c:pt idx="249">
                  <c:v>0.30511570074803201</c:v>
                </c:pt>
                <c:pt idx="250">
                  <c:v>0.29684615874061898</c:v>
                </c:pt>
                <c:pt idx="251">
                  <c:v>0.29684638507188399</c:v>
                </c:pt>
                <c:pt idx="252">
                  <c:v>0.29684352562357502</c:v>
                </c:pt>
                <c:pt idx="253">
                  <c:v>0.29684241023046098</c:v>
                </c:pt>
                <c:pt idx="254">
                  <c:v>0.29671635183024497</c:v>
                </c:pt>
                <c:pt idx="255">
                  <c:v>0.29671394305576498</c:v>
                </c:pt>
                <c:pt idx="256">
                  <c:v>0.29562293814984902</c:v>
                </c:pt>
                <c:pt idx="257">
                  <c:v>0.29562420964970398</c:v>
                </c:pt>
                <c:pt idx="258">
                  <c:v>0.29562371487248801</c:v>
                </c:pt>
                <c:pt idx="259">
                  <c:v>0.29377741644107902</c:v>
                </c:pt>
                <c:pt idx="260">
                  <c:v>0.29377061662779402</c:v>
                </c:pt>
                <c:pt idx="261">
                  <c:v>0.26845950908985899</c:v>
                </c:pt>
                <c:pt idx="262">
                  <c:v>0.2689712757662</c:v>
                </c:pt>
                <c:pt idx="263">
                  <c:v>0.26896917338492998</c:v>
                </c:pt>
                <c:pt idx="264">
                  <c:v>0.24741034388863201</c:v>
                </c:pt>
                <c:pt idx="265">
                  <c:v>0.24741150465153799</c:v>
                </c:pt>
                <c:pt idx="266">
                  <c:v>0.24746908504169501</c:v>
                </c:pt>
                <c:pt idx="267">
                  <c:v>0.24752843838986799</c:v>
                </c:pt>
                <c:pt idx="268">
                  <c:v>0.24752797351454001</c:v>
                </c:pt>
                <c:pt idx="269">
                  <c:v>0.24752874685032</c:v>
                </c:pt>
                <c:pt idx="270">
                  <c:v>0.247527678392511</c:v>
                </c:pt>
                <c:pt idx="271">
                  <c:v>0.247527497983378</c:v>
                </c:pt>
                <c:pt idx="272">
                  <c:v>0.24752907056463799</c:v>
                </c:pt>
                <c:pt idx="273">
                  <c:v>0.24752788920026</c:v>
                </c:pt>
                <c:pt idx="274">
                  <c:v>0.24752882811942101</c:v>
                </c:pt>
                <c:pt idx="275">
                  <c:v>0.24752847286996099</c:v>
                </c:pt>
                <c:pt idx="276">
                  <c:v>0.24752833710010899</c:v>
                </c:pt>
                <c:pt idx="277">
                  <c:v>0.24752891728800999</c:v>
                </c:pt>
                <c:pt idx="278">
                  <c:v>0.247529494909346</c:v>
                </c:pt>
                <c:pt idx="279">
                  <c:v>0.247527261489007</c:v>
                </c:pt>
                <c:pt idx="280">
                  <c:v>0.247527664456383</c:v>
                </c:pt>
                <c:pt idx="281">
                  <c:v>0.247528275740003</c:v>
                </c:pt>
                <c:pt idx="282">
                  <c:v>0.24752697118521699</c:v>
                </c:pt>
                <c:pt idx="283">
                  <c:v>0.247527609870072</c:v>
                </c:pt>
                <c:pt idx="284">
                  <c:v>0.24752665419841</c:v>
                </c:pt>
                <c:pt idx="285">
                  <c:v>0.247527463431607</c:v>
                </c:pt>
                <c:pt idx="286">
                  <c:v>0.247527116276968</c:v>
                </c:pt>
                <c:pt idx="287">
                  <c:v>0.24752613476643801</c:v>
                </c:pt>
                <c:pt idx="288">
                  <c:v>0.24752836993313801</c:v>
                </c:pt>
                <c:pt idx="289">
                  <c:v>0.24752681278779501</c:v>
                </c:pt>
                <c:pt idx="290">
                  <c:v>0.247527084402903</c:v>
                </c:pt>
                <c:pt idx="291">
                  <c:v>0.247526659950358</c:v>
                </c:pt>
                <c:pt idx="292">
                  <c:v>0.247526770053144</c:v>
                </c:pt>
                <c:pt idx="293">
                  <c:v>0.24752740103759599</c:v>
                </c:pt>
                <c:pt idx="294">
                  <c:v>0.247526459324415</c:v>
                </c:pt>
                <c:pt idx="295">
                  <c:v>0.24752555488706501</c:v>
                </c:pt>
                <c:pt idx="296">
                  <c:v>0.247526934011945</c:v>
                </c:pt>
                <c:pt idx="297">
                  <c:v>0.24752556798984299</c:v>
                </c:pt>
                <c:pt idx="298">
                  <c:v>0.24752537796002899</c:v>
                </c:pt>
                <c:pt idx="299">
                  <c:v>0.24752591678451999</c:v>
                </c:pt>
                <c:pt idx="300">
                  <c:v>0.24752396968915</c:v>
                </c:pt>
                <c:pt idx="301">
                  <c:v>0.24752555419271899</c:v>
                </c:pt>
                <c:pt idx="302">
                  <c:v>0.24752468049519699</c:v>
                </c:pt>
                <c:pt idx="303">
                  <c:v>0.24752303499028</c:v>
                </c:pt>
                <c:pt idx="304">
                  <c:v>0.24752528723970901</c:v>
                </c:pt>
                <c:pt idx="305">
                  <c:v>0.24752422179005301</c:v>
                </c:pt>
                <c:pt idx="306">
                  <c:v>0.266049220125956</c:v>
                </c:pt>
                <c:pt idx="307">
                  <c:v>0.26604546866641499</c:v>
                </c:pt>
                <c:pt idx="308">
                  <c:v>0.26604601335469202</c:v>
                </c:pt>
                <c:pt idx="309">
                  <c:v>0.26604465322148302</c:v>
                </c:pt>
                <c:pt idx="310">
                  <c:v>0.266041481897208</c:v>
                </c:pt>
                <c:pt idx="311">
                  <c:v>0.26604080062565</c:v>
                </c:pt>
                <c:pt idx="312">
                  <c:v>0.266038370401945</c:v>
                </c:pt>
                <c:pt idx="313">
                  <c:v>0.26603587195991601</c:v>
                </c:pt>
                <c:pt idx="314">
                  <c:v>0.26636328042311902</c:v>
                </c:pt>
                <c:pt idx="315">
                  <c:v>0.26636279724609901</c:v>
                </c:pt>
                <c:pt idx="316">
                  <c:v>0.25910199951241297</c:v>
                </c:pt>
                <c:pt idx="317">
                  <c:v>0.35067288275279102</c:v>
                </c:pt>
                <c:pt idx="318">
                  <c:v>0.27312560907331201</c:v>
                </c:pt>
                <c:pt idx="319">
                  <c:v>0.20956608550146799</c:v>
                </c:pt>
                <c:pt idx="320">
                  <c:v>0.209548218758114</c:v>
                </c:pt>
                <c:pt idx="321">
                  <c:v>0.20953064283771899</c:v>
                </c:pt>
                <c:pt idx="322">
                  <c:v>0.20951467400835</c:v>
                </c:pt>
                <c:pt idx="323">
                  <c:v>0.209495106649463</c:v>
                </c:pt>
                <c:pt idx="324">
                  <c:v>0.20948015811147799</c:v>
                </c:pt>
                <c:pt idx="325">
                  <c:v>0.20946194923721401</c:v>
                </c:pt>
                <c:pt idx="326">
                  <c:v>0.20944565953942301</c:v>
                </c:pt>
                <c:pt idx="327">
                  <c:v>0.20942381370305899</c:v>
                </c:pt>
                <c:pt idx="328">
                  <c:v>0.209405741360807</c:v>
                </c:pt>
                <c:pt idx="329">
                  <c:v>0.20939460716337599</c:v>
                </c:pt>
                <c:pt idx="330">
                  <c:v>0.209376397409124</c:v>
                </c:pt>
                <c:pt idx="331">
                  <c:v>0.20935852688203299</c:v>
                </c:pt>
                <c:pt idx="332">
                  <c:v>0.114752824083606</c:v>
                </c:pt>
                <c:pt idx="333">
                  <c:v>0.11476034934703699</c:v>
                </c:pt>
                <c:pt idx="334">
                  <c:v>0.13107446556480701</c:v>
                </c:pt>
                <c:pt idx="335">
                  <c:v>9.3253198195375003E-2</c:v>
                </c:pt>
                <c:pt idx="336">
                  <c:v>0.10571987137988501</c:v>
                </c:pt>
                <c:pt idx="337">
                  <c:v>0.106406790179182</c:v>
                </c:pt>
                <c:pt idx="338">
                  <c:v>0.21358192093083</c:v>
                </c:pt>
                <c:pt idx="339">
                  <c:v>0.21356972346279299</c:v>
                </c:pt>
                <c:pt idx="340">
                  <c:v>0.213557788784735</c:v>
                </c:pt>
                <c:pt idx="341">
                  <c:v>0.213545415041199</c:v>
                </c:pt>
                <c:pt idx="342">
                  <c:v>9.4631923558263595E-2</c:v>
                </c:pt>
                <c:pt idx="343">
                  <c:v>0.12737179773632301</c:v>
                </c:pt>
                <c:pt idx="344">
                  <c:v>0.11820505174363501</c:v>
                </c:pt>
                <c:pt idx="345">
                  <c:v>9.89007054664022E-2</c:v>
                </c:pt>
                <c:pt idx="346">
                  <c:v>9.8907164537351197E-2</c:v>
                </c:pt>
                <c:pt idx="347">
                  <c:v>9.7441482241482996E-2</c:v>
                </c:pt>
                <c:pt idx="348">
                  <c:v>9.7448035468863298E-2</c:v>
                </c:pt>
                <c:pt idx="349">
                  <c:v>9.74532922884353E-2</c:v>
                </c:pt>
                <c:pt idx="350">
                  <c:v>9.7459722283696995E-2</c:v>
                </c:pt>
                <c:pt idx="351">
                  <c:v>9.7465263683558304E-2</c:v>
                </c:pt>
                <c:pt idx="352">
                  <c:v>9.7471089863832697E-2</c:v>
                </c:pt>
                <c:pt idx="353">
                  <c:v>9.7477675049615603E-2</c:v>
                </c:pt>
                <c:pt idx="354">
                  <c:v>9.7483406996943606E-2</c:v>
                </c:pt>
                <c:pt idx="355">
                  <c:v>9.74891335483275E-2</c:v>
                </c:pt>
                <c:pt idx="356">
                  <c:v>9.7494196477137807E-2</c:v>
                </c:pt>
                <c:pt idx="357">
                  <c:v>9.7500099884346006E-2</c:v>
                </c:pt>
                <c:pt idx="358">
                  <c:v>8.4972727085147207E-2</c:v>
                </c:pt>
                <c:pt idx="359">
                  <c:v>8.9688667650181006E-2</c:v>
                </c:pt>
                <c:pt idx="360">
                  <c:v>8.9700478277613599E-2</c:v>
                </c:pt>
                <c:pt idx="361">
                  <c:v>8.9712184948596105E-2</c:v>
                </c:pt>
                <c:pt idx="362">
                  <c:v>7.6756355907374202E-2</c:v>
                </c:pt>
                <c:pt idx="363">
                  <c:v>9.5331603114174907E-2</c:v>
                </c:pt>
                <c:pt idx="364">
                  <c:v>9.5336993588548996E-2</c:v>
                </c:pt>
                <c:pt idx="365">
                  <c:v>9.5343885182290103E-2</c:v>
                </c:pt>
                <c:pt idx="366">
                  <c:v>9.5351522526586005E-2</c:v>
                </c:pt>
                <c:pt idx="367">
                  <c:v>9.5356771103818003E-2</c:v>
                </c:pt>
                <c:pt idx="368">
                  <c:v>9.5364115586520207E-2</c:v>
                </c:pt>
                <c:pt idx="369">
                  <c:v>9.53701477991621E-2</c:v>
                </c:pt>
                <c:pt idx="370">
                  <c:v>9.5377481195853306E-2</c:v>
                </c:pt>
                <c:pt idx="371">
                  <c:v>9.5383347375790697E-2</c:v>
                </c:pt>
                <c:pt idx="372">
                  <c:v>9.5389588290931193E-2</c:v>
                </c:pt>
                <c:pt idx="373">
                  <c:v>9.5395996029647198E-2</c:v>
                </c:pt>
                <c:pt idx="374">
                  <c:v>9.5402882255963703E-2</c:v>
                </c:pt>
                <c:pt idx="375">
                  <c:v>9.5408856124700597E-2</c:v>
                </c:pt>
                <c:pt idx="376">
                  <c:v>9.5415210345215995E-2</c:v>
                </c:pt>
                <c:pt idx="377">
                  <c:v>9.5422217000086795E-2</c:v>
                </c:pt>
                <c:pt idx="378">
                  <c:v>9.5427258309543198E-2</c:v>
                </c:pt>
                <c:pt idx="379">
                  <c:v>9.6415415313484798E-2</c:v>
                </c:pt>
                <c:pt idx="380">
                  <c:v>9.7092244192052798E-2</c:v>
                </c:pt>
                <c:pt idx="381">
                  <c:v>9.0415426558313403E-2</c:v>
                </c:pt>
                <c:pt idx="382">
                  <c:v>9.1133646302638899E-2</c:v>
                </c:pt>
                <c:pt idx="383">
                  <c:v>9.1136775059976194E-2</c:v>
                </c:pt>
                <c:pt idx="384">
                  <c:v>9.1139557380276806E-2</c:v>
                </c:pt>
                <c:pt idx="385">
                  <c:v>9.1144309644937194E-2</c:v>
                </c:pt>
                <c:pt idx="386">
                  <c:v>9.1146424970546702E-2</c:v>
                </c:pt>
                <c:pt idx="387">
                  <c:v>8.7411424763847098E-2</c:v>
                </c:pt>
                <c:pt idx="388">
                  <c:v>9.5420259510603803E-2</c:v>
                </c:pt>
                <c:pt idx="389">
                  <c:v>8.0691358637612301E-2</c:v>
                </c:pt>
                <c:pt idx="390">
                  <c:v>8.0690547571530394E-2</c:v>
                </c:pt>
                <c:pt idx="391">
                  <c:v>8.4003574878530496E-2</c:v>
                </c:pt>
                <c:pt idx="392">
                  <c:v>6.6111487000589803E-2</c:v>
                </c:pt>
                <c:pt idx="393">
                  <c:v>7.2209428072660897E-2</c:v>
                </c:pt>
                <c:pt idx="394">
                  <c:v>7.3005155855734499E-2</c:v>
                </c:pt>
                <c:pt idx="395">
                  <c:v>7.0910033769040204E-2</c:v>
                </c:pt>
                <c:pt idx="396">
                  <c:v>7.0912726700079601E-2</c:v>
                </c:pt>
                <c:pt idx="397">
                  <c:v>7.0916986617749103E-2</c:v>
                </c:pt>
                <c:pt idx="398">
                  <c:v>7.0920364074231898E-2</c:v>
                </c:pt>
                <c:pt idx="399">
                  <c:v>7.0924608405431702E-2</c:v>
                </c:pt>
                <c:pt idx="400">
                  <c:v>7.0927674450612294E-2</c:v>
                </c:pt>
                <c:pt idx="401">
                  <c:v>7.0931100777202896E-2</c:v>
                </c:pt>
                <c:pt idx="402">
                  <c:v>8.1547605692748396E-2</c:v>
                </c:pt>
                <c:pt idx="403">
                  <c:v>8.1548234189962099E-2</c:v>
                </c:pt>
                <c:pt idx="404">
                  <c:v>8.1549487606288801E-2</c:v>
                </c:pt>
                <c:pt idx="405">
                  <c:v>8.1551734107531998E-2</c:v>
                </c:pt>
                <c:pt idx="406">
                  <c:v>8.1552647197877401E-2</c:v>
                </c:pt>
                <c:pt idx="407">
                  <c:v>8.1554129984521703E-2</c:v>
                </c:pt>
                <c:pt idx="408">
                  <c:v>8.1555738326121799E-2</c:v>
                </c:pt>
                <c:pt idx="409">
                  <c:v>8.1556133925167196E-2</c:v>
                </c:pt>
                <c:pt idx="410">
                  <c:v>8.1557678877678105E-2</c:v>
                </c:pt>
                <c:pt idx="411">
                  <c:v>8.1559310547428501E-2</c:v>
                </c:pt>
                <c:pt idx="412">
                  <c:v>8.1560191681237099E-2</c:v>
                </c:pt>
                <c:pt idx="413">
                  <c:v>8.1561411786193194E-2</c:v>
                </c:pt>
                <c:pt idx="414">
                  <c:v>8.1563306735055602E-2</c:v>
                </c:pt>
                <c:pt idx="415">
                  <c:v>8.1563780412077194E-2</c:v>
                </c:pt>
                <c:pt idx="416">
                  <c:v>8.1123166042786299E-2</c:v>
                </c:pt>
                <c:pt idx="417">
                  <c:v>8.1125378466973694E-2</c:v>
                </c:pt>
                <c:pt idx="418">
                  <c:v>8.4945541023698098E-2</c:v>
                </c:pt>
                <c:pt idx="419">
                  <c:v>8.4955345477549501E-2</c:v>
                </c:pt>
                <c:pt idx="420">
                  <c:v>6.1706822423992697E-2</c:v>
                </c:pt>
                <c:pt idx="421">
                  <c:v>6.1722254731012401E-2</c:v>
                </c:pt>
                <c:pt idx="422">
                  <c:v>6.1737180156055602E-2</c:v>
                </c:pt>
                <c:pt idx="423">
                  <c:v>6.17518704110104E-2</c:v>
                </c:pt>
                <c:pt idx="424">
                  <c:v>6.17664065258322E-2</c:v>
                </c:pt>
                <c:pt idx="425">
                  <c:v>6.17814831768983E-2</c:v>
                </c:pt>
                <c:pt idx="426">
                  <c:v>6.1796158816094203E-2</c:v>
                </c:pt>
                <c:pt idx="427">
                  <c:v>6.1811276200489297E-2</c:v>
                </c:pt>
                <c:pt idx="428">
                  <c:v>6.1805475603667198E-2</c:v>
                </c:pt>
                <c:pt idx="429">
                  <c:v>6.1800777169379102E-2</c:v>
                </c:pt>
                <c:pt idx="430">
                  <c:v>6.1795479985185899E-2</c:v>
                </c:pt>
                <c:pt idx="431">
                  <c:v>6.1790654574690497E-2</c:v>
                </c:pt>
                <c:pt idx="432">
                  <c:v>6.1785000021060202E-2</c:v>
                </c:pt>
                <c:pt idx="433">
                  <c:v>6.17795817104752E-2</c:v>
                </c:pt>
                <c:pt idx="434">
                  <c:v>6.1774240431411602E-2</c:v>
                </c:pt>
                <c:pt idx="435">
                  <c:v>6.17683562195495E-2</c:v>
                </c:pt>
                <c:pt idx="436">
                  <c:v>6.1762413948582097E-2</c:v>
                </c:pt>
                <c:pt idx="437">
                  <c:v>6.1756615437588397E-2</c:v>
                </c:pt>
                <c:pt idx="438">
                  <c:v>5.6818108665167302E-2</c:v>
                </c:pt>
                <c:pt idx="439">
                  <c:v>5.6813340383724001E-2</c:v>
                </c:pt>
                <c:pt idx="440">
                  <c:v>5.2703177614470798E-2</c:v>
                </c:pt>
                <c:pt idx="441">
                  <c:v>5.26993867355562E-2</c:v>
                </c:pt>
                <c:pt idx="442">
                  <c:v>5.2695632719834302E-2</c:v>
                </c:pt>
                <c:pt idx="443">
                  <c:v>6.2144574720084299E-2</c:v>
                </c:pt>
                <c:pt idx="444">
                  <c:v>7.1930339188551295E-2</c:v>
                </c:pt>
                <c:pt idx="445">
                  <c:v>7.1928944303776901E-2</c:v>
                </c:pt>
                <c:pt idx="446">
                  <c:v>7.1926448841035301E-2</c:v>
                </c:pt>
                <c:pt idx="447">
                  <c:v>7.1924851660266603E-2</c:v>
                </c:pt>
                <c:pt idx="448">
                  <c:v>7.1922283578802301E-2</c:v>
                </c:pt>
                <c:pt idx="449">
                  <c:v>7.19206683051654E-2</c:v>
                </c:pt>
                <c:pt idx="450">
                  <c:v>7.1918004271322999E-2</c:v>
                </c:pt>
                <c:pt idx="451">
                  <c:v>7.1915443625456502E-2</c:v>
                </c:pt>
                <c:pt idx="452">
                  <c:v>7.1912869653383102E-2</c:v>
                </c:pt>
                <c:pt idx="453">
                  <c:v>7.2266333690878301E-2</c:v>
                </c:pt>
                <c:pt idx="454">
                  <c:v>7.2277733628151999E-2</c:v>
                </c:pt>
                <c:pt idx="455">
                  <c:v>5.2755687922592401E-2</c:v>
                </c:pt>
                <c:pt idx="456">
                  <c:v>4.92189973381464E-2</c:v>
                </c:pt>
                <c:pt idx="457">
                  <c:v>4.8453805192795997E-2</c:v>
                </c:pt>
                <c:pt idx="458">
                  <c:v>4.8512934575669298E-2</c:v>
                </c:pt>
                <c:pt idx="459">
                  <c:v>4.9009689655775401E-2</c:v>
                </c:pt>
                <c:pt idx="460">
                  <c:v>4.8888991775042502E-2</c:v>
                </c:pt>
                <c:pt idx="461">
                  <c:v>7.8952180102478203E-2</c:v>
                </c:pt>
                <c:pt idx="462">
                  <c:v>0.138568375566616</c:v>
                </c:pt>
                <c:pt idx="463">
                  <c:v>0.123606676711338</c:v>
                </c:pt>
                <c:pt idx="464">
                  <c:v>0.124164274877317</c:v>
                </c:pt>
                <c:pt idx="465">
                  <c:v>0.124695864465853</c:v>
                </c:pt>
                <c:pt idx="466">
                  <c:v>0.12520379159162401</c:v>
                </c:pt>
                <c:pt idx="467">
                  <c:v>0.12568947446946299</c:v>
                </c:pt>
                <c:pt idx="468">
                  <c:v>0.12615387159460001</c:v>
                </c:pt>
                <c:pt idx="469">
                  <c:v>0.12659875021052</c:v>
                </c:pt>
                <c:pt idx="470">
                  <c:v>0.12231445932186701</c:v>
                </c:pt>
                <c:pt idx="471">
                  <c:v>0.106779216543147</c:v>
                </c:pt>
                <c:pt idx="472">
                  <c:v>0.123580699050291</c:v>
                </c:pt>
                <c:pt idx="473">
                  <c:v>0.122830757130738</c:v>
                </c:pt>
                <c:pt idx="474">
                  <c:v>0.126138076256256</c:v>
                </c:pt>
                <c:pt idx="475">
                  <c:v>0.110953386543337</c:v>
                </c:pt>
                <c:pt idx="476">
                  <c:v>0.111765294447476</c:v>
                </c:pt>
                <c:pt idx="477">
                  <c:v>0.112517448260327</c:v>
                </c:pt>
                <c:pt idx="478">
                  <c:v>0.120604952519326</c:v>
                </c:pt>
                <c:pt idx="479">
                  <c:v>0.14406286204183399</c:v>
                </c:pt>
                <c:pt idx="480">
                  <c:v>0.16306712738366</c:v>
                </c:pt>
                <c:pt idx="481">
                  <c:v>0.16237914802102599</c:v>
                </c:pt>
                <c:pt idx="482">
                  <c:v>0.16272239363969099</c:v>
                </c:pt>
                <c:pt idx="483">
                  <c:v>0.16271803330325699</c:v>
                </c:pt>
                <c:pt idx="484">
                  <c:v>0.16271345699959699</c:v>
                </c:pt>
                <c:pt idx="485">
                  <c:v>0.16270899378305201</c:v>
                </c:pt>
                <c:pt idx="486">
                  <c:v>0.16270478022742299</c:v>
                </c:pt>
                <c:pt idx="487">
                  <c:v>0.162700275989721</c:v>
                </c:pt>
                <c:pt idx="488">
                  <c:v>0.13156959034641699</c:v>
                </c:pt>
                <c:pt idx="489">
                  <c:v>0.130295196116611</c:v>
                </c:pt>
                <c:pt idx="490">
                  <c:v>0.13041907300761699</c:v>
                </c:pt>
                <c:pt idx="491">
                  <c:v>0.13171997162180801</c:v>
                </c:pt>
                <c:pt idx="492">
                  <c:v>0.129791348387193</c:v>
                </c:pt>
                <c:pt idx="493">
                  <c:v>0.130109985087244</c:v>
                </c:pt>
                <c:pt idx="494">
                  <c:v>0.13042429045586101</c:v>
                </c:pt>
                <c:pt idx="495">
                  <c:v>0.13073402583969801</c:v>
                </c:pt>
                <c:pt idx="496">
                  <c:v>0.13103959076161001</c:v>
                </c:pt>
                <c:pt idx="497">
                  <c:v>0.13134020662326701</c:v>
                </c:pt>
                <c:pt idx="498">
                  <c:v>0.131317489331919</c:v>
                </c:pt>
                <c:pt idx="499">
                  <c:v>0.13163438908837899</c:v>
                </c:pt>
                <c:pt idx="500">
                  <c:v>0.13194533065868899</c:v>
                </c:pt>
                <c:pt idx="501">
                  <c:v>7.6842730545184104E-2</c:v>
                </c:pt>
                <c:pt idx="502">
                  <c:v>7.7073497236984104E-2</c:v>
                </c:pt>
                <c:pt idx="503">
                  <c:v>7.70709441695131E-2</c:v>
                </c:pt>
                <c:pt idx="504">
                  <c:v>7.70684797198017E-2</c:v>
                </c:pt>
                <c:pt idx="505">
                  <c:v>7.7294439456867398E-2</c:v>
                </c:pt>
                <c:pt idx="506">
                  <c:v>7.7515928784066296E-2</c:v>
                </c:pt>
                <c:pt idx="507">
                  <c:v>8.0083319349998197E-2</c:v>
                </c:pt>
                <c:pt idx="508">
                  <c:v>8.0302600319951595E-2</c:v>
                </c:pt>
                <c:pt idx="509">
                  <c:v>8.0517548024270094E-2</c:v>
                </c:pt>
                <c:pt idx="510">
                  <c:v>8.0516168732177207E-2</c:v>
                </c:pt>
                <c:pt idx="511">
                  <c:v>8.0514791190860593E-2</c:v>
                </c:pt>
                <c:pt idx="512">
                  <c:v>8.0513198278441098E-2</c:v>
                </c:pt>
                <c:pt idx="513">
                  <c:v>8.0511630050154201E-2</c:v>
                </c:pt>
                <c:pt idx="514">
                  <c:v>8.0509667701136406E-2</c:v>
                </c:pt>
                <c:pt idx="515">
                  <c:v>8.0507648155916406E-2</c:v>
                </c:pt>
                <c:pt idx="516">
                  <c:v>8.0506089274550496E-2</c:v>
                </c:pt>
                <c:pt idx="517">
                  <c:v>8.0503620364628894E-2</c:v>
                </c:pt>
                <c:pt idx="518">
                  <c:v>8.0501788858953496E-2</c:v>
                </c:pt>
                <c:pt idx="519">
                  <c:v>8.0499540594529101E-2</c:v>
                </c:pt>
                <c:pt idx="520">
                  <c:v>8.0497118206966894E-2</c:v>
                </c:pt>
                <c:pt idx="521">
                  <c:v>8.0494877753054306E-2</c:v>
                </c:pt>
                <c:pt idx="522">
                  <c:v>8.0492070418082706E-2</c:v>
                </c:pt>
                <c:pt idx="523">
                  <c:v>5.8229186040762403E-2</c:v>
                </c:pt>
                <c:pt idx="524">
                  <c:v>5.8235621976702803E-2</c:v>
                </c:pt>
                <c:pt idx="525">
                  <c:v>5.8242231422334999E-2</c:v>
                </c:pt>
                <c:pt idx="526">
                  <c:v>8.2654917696494606E-2</c:v>
                </c:pt>
                <c:pt idx="527">
                  <c:v>8.2657886030857705E-2</c:v>
                </c:pt>
                <c:pt idx="528">
                  <c:v>8.2660994603609803E-2</c:v>
                </c:pt>
                <c:pt idx="529">
                  <c:v>8.2664040902954705E-2</c:v>
                </c:pt>
                <c:pt idx="530">
                  <c:v>8.2667091475951804E-2</c:v>
                </c:pt>
                <c:pt idx="531">
                  <c:v>8.2670034514407506E-2</c:v>
                </c:pt>
                <c:pt idx="532">
                  <c:v>8.2672983630064395E-2</c:v>
                </c:pt>
                <c:pt idx="533">
                  <c:v>8.2676251775714693E-2</c:v>
                </c:pt>
                <c:pt idx="534">
                  <c:v>8.2679231781689094E-2</c:v>
                </c:pt>
                <c:pt idx="535">
                  <c:v>8.2682320191259498E-2</c:v>
                </c:pt>
                <c:pt idx="536">
                  <c:v>8.2685224136171104E-2</c:v>
                </c:pt>
                <c:pt idx="537">
                  <c:v>8.2688082154708797E-2</c:v>
                </c:pt>
                <c:pt idx="538">
                  <c:v>8.26908900644375E-2</c:v>
                </c:pt>
                <c:pt idx="539">
                  <c:v>8.2693836519393896E-2</c:v>
                </c:pt>
                <c:pt idx="540">
                  <c:v>8.2696959826845703E-2</c:v>
                </c:pt>
                <c:pt idx="541">
                  <c:v>8.2699658442029006E-2</c:v>
                </c:pt>
                <c:pt idx="542">
                  <c:v>8.2702666459990207E-2</c:v>
                </c:pt>
                <c:pt idx="543">
                  <c:v>8.2705563615259201E-2</c:v>
                </c:pt>
                <c:pt idx="544">
                  <c:v>8.2708293469535094E-2</c:v>
                </c:pt>
                <c:pt idx="545">
                  <c:v>8.2711125429289198E-2</c:v>
                </c:pt>
                <c:pt idx="546">
                  <c:v>8.2714018768096295E-2</c:v>
                </c:pt>
                <c:pt idx="547">
                  <c:v>8.2716765227579994E-2</c:v>
                </c:pt>
                <c:pt idx="548">
                  <c:v>8.2719469058969E-2</c:v>
                </c:pt>
                <c:pt idx="549">
                  <c:v>8.2722390100153795E-2</c:v>
                </c:pt>
                <c:pt idx="550">
                  <c:v>8.2725189461620399E-2</c:v>
                </c:pt>
                <c:pt idx="551">
                  <c:v>8.27278469371584E-2</c:v>
                </c:pt>
                <c:pt idx="552">
                  <c:v>8.2730814129095401E-2</c:v>
                </c:pt>
                <c:pt idx="553">
                  <c:v>8.2733413505390693E-2</c:v>
                </c:pt>
                <c:pt idx="554">
                  <c:v>8.2736133222674493E-2</c:v>
                </c:pt>
                <c:pt idx="555">
                  <c:v>8.27388231985874E-2</c:v>
                </c:pt>
                <c:pt idx="556">
                  <c:v>8.2741677675028505E-2</c:v>
                </c:pt>
                <c:pt idx="557">
                  <c:v>3.0380550197689399E-2</c:v>
                </c:pt>
                <c:pt idx="558">
                  <c:v>3.0382474558651201E-2</c:v>
                </c:pt>
                <c:pt idx="559">
                  <c:v>3.03843422981066E-2</c:v>
                </c:pt>
                <c:pt idx="560">
                  <c:v>3.03861659935107E-2</c:v>
                </c:pt>
                <c:pt idx="561">
                  <c:v>3.0387926678320201E-2</c:v>
                </c:pt>
                <c:pt idx="562">
                  <c:v>3.0389793394054902E-2</c:v>
                </c:pt>
                <c:pt idx="563">
                  <c:v>3.0391679776726199E-2</c:v>
                </c:pt>
                <c:pt idx="564">
                  <c:v>3.0393222277128502E-2</c:v>
                </c:pt>
                <c:pt idx="565">
                  <c:v>3.0395360548702299E-2</c:v>
                </c:pt>
                <c:pt idx="566">
                  <c:v>3.0397141593217099E-2</c:v>
                </c:pt>
                <c:pt idx="567">
                  <c:v>3.03986384266197E-2</c:v>
                </c:pt>
                <c:pt idx="568">
                  <c:v>3.0400570675087901E-2</c:v>
                </c:pt>
                <c:pt idx="569">
                  <c:v>3.0402341875111798E-2</c:v>
                </c:pt>
                <c:pt idx="570">
                  <c:v>3.0404167856430801E-2</c:v>
                </c:pt>
                <c:pt idx="571">
                  <c:v>3.04060744410901E-2</c:v>
                </c:pt>
                <c:pt idx="572">
                  <c:v>3.0407673612407399E-2</c:v>
                </c:pt>
                <c:pt idx="573">
                  <c:v>3.0409567564931898E-2</c:v>
                </c:pt>
                <c:pt idx="574">
                  <c:v>3.0411072583805598E-2</c:v>
                </c:pt>
                <c:pt idx="575">
                  <c:v>3.0412964653537999E-2</c:v>
                </c:pt>
                <c:pt idx="576">
                  <c:v>3.0414537228809199E-2</c:v>
                </c:pt>
                <c:pt idx="577">
                  <c:v>3.0416448689225498E-2</c:v>
                </c:pt>
                <c:pt idx="578">
                  <c:v>3.0418032521091199E-2</c:v>
                </c:pt>
                <c:pt idx="579">
                  <c:v>3.04200584242721E-2</c:v>
                </c:pt>
                <c:pt idx="580">
                  <c:v>3.0421646670969998E-2</c:v>
                </c:pt>
                <c:pt idx="581">
                  <c:v>3.0423563516372099E-2</c:v>
                </c:pt>
                <c:pt idx="582">
                  <c:v>3.0425029169739298E-2</c:v>
                </c:pt>
                <c:pt idx="583">
                  <c:v>3.0426921092029002E-2</c:v>
                </c:pt>
                <c:pt idx="584">
                  <c:v>3.0428715541582899E-2</c:v>
                </c:pt>
                <c:pt idx="585">
                  <c:v>3.0430332663722401E-2</c:v>
                </c:pt>
                <c:pt idx="586">
                  <c:v>3.0432191149616102E-2</c:v>
                </c:pt>
                <c:pt idx="587">
                  <c:v>3.0433546561521099E-2</c:v>
                </c:pt>
                <c:pt idx="588">
                  <c:v>3.04353687782229E-2</c:v>
                </c:pt>
                <c:pt idx="589">
                  <c:v>3.05056173105114E-2</c:v>
                </c:pt>
                <c:pt idx="590">
                  <c:v>3.0573462212068699E-2</c:v>
                </c:pt>
                <c:pt idx="591">
                  <c:v>3.1077225080402601E-2</c:v>
                </c:pt>
                <c:pt idx="592">
                  <c:v>3.10830533216311E-2</c:v>
                </c:pt>
                <c:pt idx="593">
                  <c:v>3.1089219397703701E-2</c:v>
                </c:pt>
                <c:pt idx="594">
                  <c:v>3.1095048028618399E-2</c:v>
                </c:pt>
                <c:pt idx="595">
                  <c:v>3.11008823951529E-2</c:v>
                </c:pt>
                <c:pt idx="596">
                  <c:v>3.1106661374238901E-2</c:v>
                </c:pt>
                <c:pt idx="597">
                  <c:v>3.11124695108294E-2</c:v>
                </c:pt>
                <c:pt idx="598">
                  <c:v>3.1117851935745799E-2</c:v>
                </c:pt>
                <c:pt idx="599">
                  <c:v>3.1123656424166899E-2</c:v>
                </c:pt>
                <c:pt idx="600">
                  <c:v>3.1129139642099998E-2</c:v>
                </c:pt>
                <c:pt idx="601">
                  <c:v>3.1257280157068398E-2</c:v>
                </c:pt>
                <c:pt idx="602">
                  <c:v>3.1258693771168397E-2</c:v>
                </c:pt>
                <c:pt idx="603">
                  <c:v>3.1757033880035701E-2</c:v>
                </c:pt>
                <c:pt idx="604">
                  <c:v>3.1758606198559601E-2</c:v>
                </c:pt>
                <c:pt idx="605">
                  <c:v>3.1760072812172697E-2</c:v>
                </c:pt>
                <c:pt idx="606">
                  <c:v>3.17621038812071E-2</c:v>
                </c:pt>
                <c:pt idx="607">
                  <c:v>3.1763084130175701E-2</c:v>
                </c:pt>
                <c:pt idx="608">
                  <c:v>3.1764896325765603E-2</c:v>
                </c:pt>
                <c:pt idx="609">
                  <c:v>3.1766762228710901E-2</c:v>
                </c:pt>
                <c:pt idx="610">
                  <c:v>3.1768344527230701E-2</c:v>
                </c:pt>
                <c:pt idx="611">
                  <c:v>3.1769904441844798E-2</c:v>
                </c:pt>
                <c:pt idx="612">
                  <c:v>3.1771203020365901E-2</c:v>
                </c:pt>
                <c:pt idx="613">
                  <c:v>3.1772812367100799E-2</c:v>
                </c:pt>
                <c:pt idx="614">
                  <c:v>3.1774908364999598E-2</c:v>
                </c:pt>
                <c:pt idx="615">
                  <c:v>3.1776291162823003E-2</c:v>
                </c:pt>
                <c:pt idx="616">
                  <c:v>3.1777801713480297E-2</c:v>
                </c:pt>
                <c:pt idx="617">
                  <c:v>3.1779366493475097E-2</c:v>
                </c:pt>
                <c:pt idx="618">
                  <c:v>3.1780975133118498E-2</c:v>
                </c:pt>
                <c:pt idx="619">
                  <c:v>3.1782545852088701E-2</c:v>
                </c:pt>
                <c:pt idx="620">
                  <c:v>3.1783932383583902E-2</c:v>
                </c:pt>
                <c:pt idx="621">
                  <c:v>3.1786042384562098E-2</c:v>
                </c:pt>
                <c:pt idx="622">
                  <c:v>3.1787471677367E-2</c:v>
                </c:pt>
                <c:pt idx="623">
                  <c:v>3.1789022843544998E-2</c:v>
                </c:pt>
                <c:pt idx="624">
                  <c:v>3.1790583072389897E-2</c:v>
                </c:pt>
                <c:pt idx="625">
                  <c:v>3.1791849763061597E-2</c:v>
                </c:pt>
                <c:pt idx="626">
                  <c:v>3.1793548082477099E-2</c:v>
                </c:pt>
                <c:pt idx="627">
                  <c:v>3.1794881226292301E-2</c:v>
                </c:pt>
                <c:pt idx="628">
                  <c:v>3.1796690637429299E-2</c:v>
                </c:pt>
                <c:pt idx="629">
                  <c:v>3.1798657869368897E-2</c:v>
                </c:pt>
                <c:pt idx="630">
                  <c:v>3.17998207557426E-2</c:v>
                </c:pt>
                <c:pt idx="631">
                  <c:v>3.1801786969491597E-2</c:v>
                </c:pt>
                <c:pt idx="632">
                  <c:v>3.18028720803471E-2</c:v>
                </c:pt>
                <c:pt idx="633">
                  <c:v>3.18042619754949E-2</c:v>
                </c:pt>
                <c:pt idx="634">
                  <c:v>3.1805791545618502E-2</c:v>
                </c:pt>
                <c:pt idx="635">
                  <c:v>3.18073447036974E-2</c:v>
                </c:pt>
                <c:pt idx="636">
                  <c:v>3.1808926573976597E-2</c:v>
                </c:pt>
                <c:pt idx="637">
                  <c:v>3.1810325290511102E-2</c:v>
                </c:pt>
                <c:pt idx="638">
                  <c:v>3.1812059450125101E-2</c:v>
                </c:pt>
                <c:pt idx="639">
                  <c:v>3.18135686690025E-2</c:v>
                </c:pt>
                <c:pt idx="640">
                  <c:v>3.1815116237448399E-2</c:v>
                </c:pt>
                <c:pt idx="641">
                  <c:v>3.1816714993845099E-2</c:v>
                </c:pt>
                <c:pt idx="642">
                  <c:v>3.1818573634566402E-2</c:v>
                </c:pt>
                <c:pt idx="643">
                  <c:v>3.1819586141407799E-2</c:v>
                </c:pt>
                <c:pt idx="644">
                  <c:v>3.1821093998479197E-2</c:v>
                </c:pt>
                <c:pt idx="645">
                  <c:v>3.1823060111512799E-2</c:v>
                </c:pt>
                <c:pt idx="646">
                  <c:v>3.1824308809583798E-2</c:v>
                </c:pt>
                <c:pt idx="647">
                  <c:v>3.1825630050855501E-2</c:v>
                </c:pt>
                <c:pt idx="648">
                  <c:v>3.1827547751663098E-2</c:v>
                </c:pt>
                <c:pt idx="649">
                  <c:v>3.1828602295082102E-2</c:v>
                </c:pt>
                <c:pt idx="650">
                  <c:v>3.18303599595142E-2</c:v>
                </c:pt>
                <c:pt idx="651">
                  <c:v>3.1831271444850699E-2</c:v>
                </c:pt>
                <c:pt idx="652">
                  <c:v>3.1833028475999899E-2</c:v>
                </c:pt>
                <c:pt idx="653">
                  <c:v>3.1834189583140597E-2</c:v>
                </c:pt>
                <c:pt idx="654">
                  <c:v>3.1836173183727598E-2</c:v>
                </c:pt>
                <c:pt idx="655">
                  <c:v>3.1837845948567901E-2</c:v>
                </c:pt>
                <c:pt idx="656">
                  <c:v>3.1838835966551203E-2</c:v>
                </c:pt>
                <c:pt idx="657">
                  <c:v>3.1840729649173199E-2</c:v>
                </c:pt>
                <c:pt idx="658">
                  <c:v>3.1841563948788801E-2</c:v>
                </c:pt>
                <c:pt idx="659">
                  <c:v>3.1843628584371501E-2</c:v>
                </c:pt>
                <c:pt idx="660">
                  <c:v>3.1844997879937303E-2</c:v>
                </c:pt>
                <c:pt idx="661">
                  <c:v>3.1846192881302297E-2</c:v>
                </c:pt>
                <c:pt idx="662">
                  <c:v>3.1847733683558498E-2</c:v>
                </c:pt>
                <c:pt idx="663">
                  <c:v>3.1849040896247398E-2</c:v>
                </c:pt>
                <c:pt idx="664">
                  <c:v>3.1850754485809998E-2</c:v>
                </c:pt>
                <c:pt idx="665">
                  <c:v>3.1852307852437298E-2</c:v>
                </c:pt>
                <c:pt idx="666">
                  <c:v>3.1853150928173403E-2</c:v>
                </c:pt>
                <c:pt idx="667">
                  <c:v>3.1854894270516097E-2</c:v>
                </c:pt>
                <c:pt idx="668">
                  <c:v>3.1856268381731299E-2</c:v>
                </c:pt>
                <c:pt idx="669">
                  <c:v>3.1857755797615898E-2</c:v>
                </c:pt>
                <c:pt idx="670">
                  <c:v>3.1858711984610599E-2</c:v>
                </c:pt>
                <c:pt idx="671">
                  <c:v>3.1860369694047999E-2</c:v>
                </c:pt>
                <c:pt idx="672">
                  <c:v>3.1861811144374502E-2</c:v>
                </c:pt>
                <c:pt idx="673">
                  <c:v>3.18634258184212E-2</c:v>
                </c:pt>
                <c:pt idx="674">
                  <c:v>3.18650705174423E-2</c:v>
                </c:pt>
                <c:pt idx="675">
                  <c:v>3.1866135601942999E-2</c:v>
                </c:pt>
                <c:pt idx="676">
                  <c:v>3.18672336416988E-2</c:v>
                </c:pt>
                <c:pt idx="677">
                  <c:v>3.1868776904391903E-2</c:v>
                </c:pt>
                <c:pt idx="678">
                  <c:v>3.1870063207829098E-2</c:v>
                </c:pt>
                <c:pt idx="679">
                  <c:v>3.1871942594434703E-2</c:v>
                </c:pt>
                <c:pt idx="680">
                  <c:v>3.1873097915958701E-2</c:v>
                </c:pt>
                <c:pt idx="681">
                  <c:v>3.1874308210787898E-2</c:v>
                </c:pt>
                <c:pt idx="682">
                  <c:v>3.18757543713468E-2</c:v>
                </c:pt>
                <c:pt idx="683">
                  <c:v>3.1877305136076298E-2</c:v>
                </c:pt>
                <c:pt idx="684">
                  <c:v>3.1878272191414002E-2</c:v>
                </c:pt>
                <c:pt idx="685">
                  <c:v>3.18799556138201E-2</c:v>
                </c:pt>
                <c:pt idx="686">
                  <c:v>3.1880994420674401E-2</c:v>
                </c:pt>
                <c:pt idx="687">
                  <c:v>3.1882934420002597E-2</c:v>
                </c:pt>
                <c:pt idx="688">
                  <c:v>3.1884271092666797E-2</c:v>
                </c:pt>
                <c:pt idx="689">
                  <c:v>3.188564669966E-2</c:v>
                </c:pt>
                <c:pt idx="690">
                  <c:v>3.1886469975896302E-2</c:v>
                </c:pt>
                <c:pt idx="691">
                  <c:v>3.1888195282935697E-2</c:v>
                </c:pt>
                <c:pt idx="692">
                  <c:v>3.1828567962012701E-2</c:v>
                </c:pt>
                <c:pt idx="693">
                  <c:v>3.1829732947178301E-2</c:v>
                </c:pt>
                <c:pt idx="694">
                  <c:v>3.18310036758278E-2</c:v>
                </c:pt>
                <c:pt idx="695">
                  <c:v>3.1832690673490302E-2</c:v>
                </c:pt>
                <c:pt idx="696">
                  <c:v>3.1833788522966797E-2</c:v>
                </c:pt>
                <c:pt idx="697">
                  <c:v>3.1835434141803398E-2</c:v>
                </c:pt>
                <c:pt idx="698">
                  <c:v>3.1836045388515997E-2</c:v>
                </c:pt>
                <c:pt idx="699">
                  <c:v>3.1837935792165699E-2</c:v>
                </c:pt>
                <c:pt idx="700">
                  <c:v>3.1839151784056899E-2</c:v>
                </c:pt>
                <c:pt idx="701">
                  <c:v>3.1840469787109901E-2</c:v>
                </c:pt>
                <c:pt idx="702">
                  <c:v>3.1841979616189398E-2</c:v>
                </c:pt>
                <c:pt idx="703">
                  <c:v>3.1842933143592399E-2</c:v>
                </c:pt>
                <c:pt idx="704">
                  <c:v>3.18442074894476E-2</c:v>
                </c:pt>
                <c:pt idx="705">
                  <c:v>3.18453817582545E-2</c:v>
                </c:pt>
                <c:pt idx="706">
                  <c:v>3.1846819181813001E-2</c:v>
                </c:pt>
                <c:pt idx="707">
                  <c:v>3.1847989206462403E-2</c:v>
                </c:pt>
                <c:pt idx="708">
                  <c:v>3.1849339199455401E-2</c:v>
                </c:pt>
                <c:pt idx="709">
                  <c:v>3.1851009957957303E-2</c:v>
                </c:pt>
                <c:pt idx="710">
                  <c:v>3.1851949324345603E-2</c:v>
                </c:pt>
                <c:pt idx="711">
                  <c:v>3.18530712744933E-2</c:v>
                </c:pt>
                <c:pt idx="712">
                  <c:v>3.18544134148354E-2</c:v>
                </c:pt>
                <c:pt idx="713">
                  <c:v>3.1856246294540702E-2</c:v>
                </c:pt>
                <c:pt idx="714">
                  <c:v>3.1856856088087103E-2</c:v>
                </c:pt>
                <c:pt idx="715">
                  <c:v>3.1858177051246397E-2</c:v>
                </c:pt>
                <c:pt idx="716">
                  <c:v>3.1859876234249698E-2</c:v>
                </c:pt>
                <c:pt idx="717">
                  <c:v>3.18611639761169E-2</c:v>
                </c:pt>
                <c:pt idx="718">
                  <c:v>3.1862208433777003E-2</c:v>
                </c:pt>
                <c:pt idx="719">
                  <c:v>3.1863510228506198E-2</c:v>
                </c:pt>
                <c:pt idx="720">
                  <c:v>3.1865011141336497E-2</c:v>
                </c:pt>
                <c:pt idx="721">
                  <c:v>3.1866035071442499E-2</c:v>
                </c:pt>
                <c:pt idx="722">
                  <c:v>3.1867579505334399E-2</c:v>
                </c:pt>
                <c:pt idx="723">
                  <c:v>3.14447885253221E-2</c:v>
                </c:pt>
                <c:pt idx="724">
                  <c:v>2.2775676603576302E-2</c:v>
                </c:pt>
                <c:pt idx="725">
                  <c:v>2.2783901272304299E-2</c:v>
                </c:pt>
                <c:pt idx="726">
                  <c:v>2.2791881054839001E-2</c:v>
                </c:pt>
                <c:pt idx="727">
                  <c:v>2.28001832194594E-2</c:v>
                </c:pt>
                <c:pt idx="728">
                  <c:v>2.2807949182956699E-2</c:v>
                </c:pt>
                <c:pt idx="729">
                  <c:v>2.2807965481208E-2</c:v>
                </c:pt>
                <c:pt idx="730">
                  <c:v>2.2807924078966001E-2</c:v>
                </c:pt>
                <c:pt idx="731">
                  <c:v>2.28078934168888E-2</c:v>
                </c:pt>
                <c:pt idx="732">
                  <c:v>2.2807768357057601E-2</c:v>
                </c:pt>
                <c:pt idx="733">
                  <c:v>2.28076307175719E-2</c:v>
                </c:pt>
                <c:pt idx="734">
                  <c:v>2.2807506156010598E-2</c:v>
                </c:pt>
                <c:pt idx="735">
                  <c:v>2.28072837201478E-2</c:v>
                </c:pt>
                <c:pt idx="736">
                  <c:v>2.2807386878080101E-2</c:v>
                </c:pt>
                <c:pt idx="737">
                  <c:v>2.2815118235257701E-2</c:v>
                </c:pt>
                <c:pt idx="738">
                  <c:v>2.2559229407665301E-2</c:v>
                </c:pt>
                <c:pt idx="739">
                  <c:v>2.2568515770908501E-2</c:v>
                </c:pt>
                <c:pt idx="740">
                  <c:v>2.2577699848486701E-2</c:v>
                </c:pt>
                <c:pt idx="741">
                  <c:v>2.2586785379591599E-2</c:v>
                </c:pt>
                <c:pt idx="742">
                  <c:v>2.2595759802020901E-2</c:v>
                </c:pt>
                <c:pt idx="743">
                  <c:v>2.2604568716880599E-2</c:v>
                </c:pt>
                <c:pt idx="744">
                  <c:v>2.2703344421471199E-2</c:v>
                </c:pt>
                <c:pt idx="745">
                  <c:v>2.27120954318429E-2</c:v>
                </c:pt>
                <c:pt idx="746">
                  <c:v>2.2721006433165599E-2</c:v>
                </c:pt>
                <c:pt idx="747">
                  <c:v>2.6230057702144101E-2</c:v>
                </c:pt>
                <c:pt idx="748">
                  <c:v>6.3020963314235998E-2</c:v>
                </c:pt>
                <c:pt idx="749">
                  <c:v>6.1328566266535101E-2</c:v>
                </c:pt>
                <c:pt idx="750">
                  <c:v>5.7228188824171598E-2</c:v>
                </c:pt>
                <c:pt idx="751">
                  <c:v>5.7391042800472698E-2</c:v>
                </c:pt>
                <c:pt idx="752">
                  <c:v>5.7552028475064E-2</c:v>
                </c:pt>
                <c:pt idx="753">
                  <c:v>2.9894647030423199E-2</c:v>
                </c:pt>
                <c:pt idx="754">
                  <c:v>3.0087469322102701E-2</c:v>
                </c:pt>
                <c:pt idx="755">
                  <c:v>3.0403002718241399E-2</c:v>
                </c:pt>
                <c:pt idx="756">
                  <c:v>3.0711694252863599E-2</c:v>
                </c:pt>
                <c:pt idx="757">
                  <c:v>5.4883603560224897E-2</c:v>
                </c:pt>
                <c:pt idx="758">
                  <c:v>5.5504239871786799E-2</c:v>
                </c:pt>
                <c:pt idx="759">
                  <c:v>5.5645220916907802E-2</c:v>
                </c:pt>
                <c:pt idx="760">
                  <c:v>3.6494325419229097E-2</c:v>
                </c:pt>
                <c:pt idx="761">
                  <c:v>3.6590301206053E-2</c:v>
                </c:pt>
                <c:pt idx="762">
                  <c:v>3.6684644684212502E-2</c:v>
                </c:pt>
                <c:pt idx="763">
                  <c:v>3.6778280007869597E-2</c:v>
                </c:pt>
                <c:pt idx="764">
                  <c:v>3.6870585529915803E-2</c:v>
                </c:pt>
                <c:pt idx="765">
                  <c:v>3.6962003902571199E-2</c:v>
                </c:pt>
                <c:pt idx="766">
                  <c:v>3.7052186002066403E-2</c:v>
                </c:pt>
                <c:pt idx="767">
                  <c:v>3.71412835108057E-2</c:v>
                </c:pt>
                <c:pt idx="768">
                  <c:v>6.0315812826233599E-2</c:v>
                </c:pt>
                <c:pt idx="769">
                  <c:v>6.0355472263314398E-2</c:v>
                </c:pt>
                <c:pt idx="770">
                  <c:v>6.0395003526240103E-2</c:v>
                </c:pt>
                <c:pt idx="771">
                  <c:v>3.7561238802490099E-2</c:v>
                </c:pt>
                <c:pt idx="772">
                  <c:v>2.4410892941578201E-2</c:v>
                </c:pt>
                <c:pt idx="773">
                  <c:v>2.45385417626767E-2</c:v>
                </c:pt>
                <c:pt idx="774">
                  <c:v>2.45974452841831E-2</c:v>
                </c:pt>
                <c:pt idx="775">
                  <c:v>5.7180726816878601E-2</c:v>
                </c:pt>
                <c:pt idx="776">
                  <c:v>5.7315958167309798E-2</c:v>
                </c:pt>
                <c:pt idx="777">
                  <c:v>5.7449709956060503E-2</c:v>
                </c:pt>
                <c:pt idx="778">
                  <c:v>5.75818164802872E-2</c:v>
                </c:pt>
                <c:pt idx="779">
                  <c:v>5.76568276399416E-2</c:v>
                </c:pt>
                <c:pt idx="780">
                  <c:v>5.7694761388642699E-2</c:v>
                </c:pt>
                <c:pt idx="781">
                  <c:v>5.7862297758143201E-2</c:v>
                </c:pt>
                <c:pt idx="782">
                  <c:v>5.7899772654881901E-2</c:v>
                </c:pt>
                <c:pt idx="783">
                  <c:v>5.7911730987578999E-2</c:v>
                </c:pt>
                <c:pt idx="784">
                  <c:v>5.7923734751035502E-2</c:v>
                </c:pt>
                <c:pt idx="785">
                  <c:v>2.3766072534746399E-2</c:v>
                </c:pt>
                <c:pt idx="786">
                  <c:v>5.0473915114429398E-2</c:v>
                </c:pt>
                <c:pt idx="787">
                  <c:v>7.0621617893561903E-2</c:v>
                </c:pt>
                <c:pt idx="788">
                  <c:v>6.6119752661525297E-2</c:v>
                </c:pt>
                <c:pt idx="789">
                  <c:v>6.64385082542433E-2</c:v>
                </c:pt>
                <c:pt idx="790">
                  <c:v>6.1749381657391002E-2</c:v>
                </c:pt>
                <c:pt idx="791">
                  <c:v>4.3980889846722E-2</c:v>
                </c:pt>
                <c:pt idx="792">
                  <c:v>2.0262503369215399E-2</c:v>
                </c:pt>
                <c:pt idx="793">
                  <c:v>2.07205741281637E-2</c:v>
                </c:pt>
                <c:pt idx="794">
                  <c:v>1.9921310610998801E-2</c:v>
                </c:pt>
                <c:pt idx="795">
                  <c:v>3.6964220595396599E-2</c:v>
                </c:pt>
                <c:pt idx="796">
                  <c:v>1.7793006125534701E-2</c:v>
                </c:pt>
                <c:pt idx="797">
                  <c:v>3.7244265606686401E-2</c:v>
                </c:pt>
                <c:pt idx="798">
                  <c:v>3.7629225731867402E-2</c:v>
                </c:pt>
                <c:pt idx="799">
                  <c:v>3.7983882407539901E-2</c:v>
                </c:pt>
                <c:pt idx="800">
                  <c:v>1.9861695077575601E-2</c:v>
                </c:pt>
                <c:pt idx="801">
                  <c:v>0</c:v>
                </c:pt>
                <c:pt idx="802">
                  <c:v>0</c:v>
                </c:pt>
                <c:pt idx="803">
                  <c:v>1.96197483457639E-2</c:v>
                </c:pt>
                <c:pt idx="804">
                  <c:v>1.75624026469796E-2</c:v>
                </c:pt>
                <c:pt idx="805">
                  <c:v>1.76393153162362E-2</c:v>
                </c:pt>
                <c:pt idx="806">
                  <c:v>0</c:v>
                </c:pt>
                <c:pt idx="807">
                  <c:v>4.2551427228413499E-2</c:v>
                </c:pt>
                <c:pt idx="808">
                  <c:v>2.1478903641964399E-2</c:v>
                </c:pt>
                <c:pt idx="809">
                  <c:v>5.81831123858512E-2</c:v>
                </c:pt>
                <c:pt idx="810">
                  <c:v>4.4578325328214603E-2</c:v>
                </c:pt>
                <c:pt idx="811">
                  <c:v>1.6191909267994901E-2</c:v>
                </c:pt>
                <c:pt idx="812">
                  <c:v>4.3552097551689997E-2</c:v>
                </c:pt>
                <c:pt idx="813">
                  <c:v>4.3552891448913902E-2</c:v>
                </c:pt>
                <c:pt idx="814">
                  <c:v>4.3668668345383702E-2</c:v>
                </c:pt>
                <c:pt idx="815">
                  <c:v>4.3665591020492299E-2</c:v>
                </c:pt>
                <c:pt idx="816">
                  <c:v>4.3727652093255402E-2</c:v>
                </c:pt>
                <c:pt idx="817">
                  <c:v>4.3724545175248798E-2</c:v>
                </c:pt>
                <c:pt idx="818">
                  <c:v>4.3739615400933102E-2</c:v>
                </c:pt>
                <c:pt idx="819">
                  <c:v>4.3754655452180401E-2</c:v>
                </c:pt>
                <c:pt idx="820">
                  <c:v>4.3754939531929202E-2</c:v>
                </c:pt>
                <c:pt idx="821">
                  <c:v>4.39588585305613E-2</c:v>
                </c:pt>
                <c:pt idx="822">
                  <c:v>5.7999880305539202E-2</c:v>
                </c:pt>
                <c:pt idx="823">
                  <c:v>5.8070662861601098E-2</c:v>
                </c:pt>
                <c:pt idx="824">
                  <c:v>4.52540684408635E-2</c:v>
                </c:pt>
                <c:pt idx="825">
                  <c:v>4.5261112139712803E-2</c:v>
                </c:pt>
                <c:pt idx="826">
                  <c:v>4.5260409069236299E-2</c:v>
                </c:pt>
                <c:pt idx="827">
                  <c:v>4.5259581688572199E-2</c:v>
                </c:pt>
                <c:pt idx="828">
                  <c:v>4.5327623873918303E-2</c:v>
                </c:pt>
                <c:pt idx="829">
                  <c:v>4.6529759951504698E-2</c:v>
                </c:pt>
                <c:pt idx="830">
                  <c:v>4.5333261627415501E-2</c:v>
                </c:pt>
                <c:pt idx="831">
                  <c:v>4.53320517369733E-2</c:v>
                </c:pt>
                <c:pt idx="832">
                  <c:v>4.5331026605270899E-2</c:v>
                </c:pt>
                <c:pt idx="833">
                  <c:v>5.8590546838690999E-2</c:v>
                </c:pt>
                <c:pt idx="834">
                  <c:v>5.85962153485401E-2</c:v>
                </c:pt>
                <c:pt idx="835">
                  <c:v>5.8730434918373702E-2</c:v>
                </c:pt>
                <c:pt idx="836">
                  <c:v>5.8733245796336202E-2</c:v>
                </c:pt>
                <c:pt idx="837">
                  <c:v>5.8736106422661402E-2</c:v>
                </c:pt>
                <c:pt idx="838">
                  <c:v>5.8739083551101703E-2</c:v>
                </c:pt>
                <c:pt idx="839">
                  <c:v>4.96578228560196E-2</c:v>
                </c:pt>
                <c:pt idx="840">
                  <c:v>4.9755813318028502E-2</c:v>
                </c:pt>
                <c:pt idx="841">
                  <c:v>4.9774405837713899E-2</c:v>
                </c:pt>
                <c:pt idx="842">
                  <c:v>4.9792783915003302E-2</c:v>
                </c:pt>
                <c:pt idx="843">
                  <c:v>4.9810976916897301E-2</c:v>
                </c:pt>
                <c:pt idx="844">
                  <c:v>4.9984795808999297E-2</c:v>
                </c:pt>
                <c:pt idx="845">
                  <c:v>4.9987878795047902E-2</c:v>
                </c:pt>
                <c:pt idx="846">
                  <c:v>4.9990879814035397E-2</c:v>
                </c:pt>
                <c:pt idx="847">
                  <c:v>4.9994016502446399E-2</c:v>
                </c:pt>
                <c:pt idx="848">
                  <c:v>4.9996899568935597E-2</c:v>
                </c:pt>
                <c:pt idx="849">
                  <c:v>4.9999952428054897E-2</c:v>
                </c:pt>
                <c:pt idx="850">
                  <c:v>5.0002918826447397E-2</c:v>
                </c:pt>
                <c:pt idx="851">
                  <c:v>5.0005859631712002E-2</c:v>
                </c:pt>
                <c:pt idx="852">
                  <c:v>5.0008871628192099E-2</c:v>
                </c:pt>
                <c:pt idx="853">
                  <c:v>5.0011770409451699E-2</c:v>
                </c:pt>
                <c:pt idx="854">
                  <c:v>2.8197987372683E-2</c:v>
                </c:pt>
                <c:pt idx="855">
                  <c:v>2.8206550650607499E-2</c:v>
                </c:pt>
                <c:pt idx="856">
                  <c:v>2.8214968011289001E-2</c:v>
                </c:pt>
                <c:pt idx="857">
                  <c:v>2.8223447993526999E-2</c:v>
                </c:pt>
                <c:pt idx="858">
                  <c:v>2.8231798343565501E-2</c:v>
                </c:pt>
                <c:pt idx="859">
                  <c:v>4.9928039388308101E-2</c:v>
                </c:pt>
                <c:pt idx="860">
                  <c:v>4.9931189556032499E-2</c:v>
                </c:pt>
                <c:pt idx="861">
                  <c:v>4.9934224588759499E-2</c:v>
                </c:pt>
                <c:pt idx="862">
                  <c:v>4.9937418918201103E-2</c:v>
                </c:pt>
                <c:pt idx="863">
                  <c:v>4.9940448008775902E-2</c:v>
                </c:pt>
                <c:pt idx="864">
                  <c:v>4.99434621514191E-2</c:v>
                </c:pt>
                <c:pt idx="865">
                  <c:v>4.9946514569594203E-2</c:v>
                </c:pt>
                <c:pt idx="866">
                  <c:v>4.9949556018693102E-2</c:v>
                </c:pt>
                <c:pt idx="867">
                  <c:v>4.99525692535603E-2</c:v>
                </c:pt>
                <c:pt idx="868">
                  <c:v>5.0100775225455002E-2</c:v>
                </c:pt>
                <c:pt idx="869">
                  <c:v>5.0095692788780601E-2</c:v>
                </c:pt>
                <c:pt idx="870">
                  <c:v>5.0098598464030503E-2</c:v>
                </c:pt>
                <c:pt idx="871">
                  <c:v>5.0101489101559003E-2</c:v>
                </c:pt>
                <c:pt idx="872">
                  <c:v>5.0104253410732102E-2</c:v>
                </c:pt>
                <c:pt idx="873">
                  <c:v>5.0107137619146397E-2</c:v>
                </c:pt>
                <c:pt idx="874">
                  <c:v>5.0109878587574298E-2</c:v>
                </c:pt>
                <c:pt idx="875">
                  <c:v>5.0112701528755202E-2</c:v>
                </c:pt>
                <c:pt idx="876">
                  <c:v>5.0018395638277403E-2</c:v>
                </c:pt>
                <c:pt idx="877">
                  <c:v>5.0021488083800997E-2</c:v>
                </c:pt>
                <c:pt idx="878">
                  <c:v>5.0027666013121003E-2</c:v>
                </c:pt>
                <c:pt idx="879">
                  <c:v>5.0030719354313503E-2</c:v>
                </c:pt>
                <c:pt idx="880">
                  <c:v>5.0033612882409199E-2</c:v>
                </c:pt>
                <c:pt idx="881">
                  <c:v>5.0036759102513803E-2</c:v>
                </c:pt>
                <c:pt idx="882">
                  <c:v>5.0039747817566198E-2</c:v>
                </c:pt>
                <c:pt idx="883">
                  <c:v>5.0042734979517403E-2</c:v>
                </c:pt>
                <c:pt idx="884">
                  <c:v>5.0045735063152602E-2</c:v>
                </c:pt>
                <c:pt idx="885">
                  <c:v>5.0048629708105398E-2</c:v>
                </c:pt>
                <c:pt idx="886">
                  <c:v>5.0051599880613001E-2</c:v>
                </c:pt>
                <c:pt idx="887">
                  <c:v>5.0054477405862198E-2</c:v>
                </c:pt>
                <c:pt idx="888">
                  <c:v>5.0057404304433201E-2</c:v>
                </c:pt>
                <c:pt idx="889">
                  <c:v>5.0060252405293201E-2</c:v>
                </c:pt>
                <c:pt idx="890">
                  <c:v>5.0063097879121297E-2</c:v>
                </c:pt>
                <c:pt idx="891">
                  <c:v>5.0065874200517897E-2</c:v>
                </c:pt>
                <c:pt idx="892">
                  <c:v>5.0068727318149001E-2</c:v>
                </c:pt>
                <c:pt idx="893">
                  <c:v>5.0071445688981801E-2</c:v>
                </c:pt>
                <c:pt idx="894">
                  <c:v>5.0074235975508502E-2</c:v>
                </c:pt>
                <c:pt idx="895">
                  <c:v>5.0077060480485699E-2</c:v>
                </c:pt>
                <c:pt idx="896">
                  <c:v>5.0079799445982801E-2</c:v>
                </c:pt>
                <c:pt idx="897">
                  <c:v>5.00824921928422E-2</c:v>
                </c:pt>
                <c:pt idx="898">
                  <c:v>5.0085167382763099E-2</c:v>
                </c:pt>
                <c:pt idx="899">
                  <c:v>5.0087865006995302E-2</c:v>
                </c:pt>
                <c:pt idx="900">
                  <c:v>5.0090573660033999E-2</c:v>
                </c:pt>
                <c:pt idx="901">
                  <c:v>5.0093151798696597E-2</c:v>
                </c:pt>
                <c:pt idx="902">
                  <c:v>5.0095894504928302E-2</c:v>
                </c:pt>
                <c:pt idx="903">
                  <c:v>5.0098416518473299E-2</c:v>
                </c:pt>
                <c:pt idx="904">
                  <c:v>5.0093502273709303E-2</c:v>
                </c:pt>
                <c:pt idx="905">
                  <c:v>5.0088593401496601E-2</c:v>
                </c:pt>
                <c:pt idx="906">
                  <c:v>5.0083703975808899E-2</c:v>
                </c:pt>
                <c:pt idx="907">
                  <c:v>5.0078762167645702E-2</c:v>
                </c:pt>
                <c:pt idx="908">
                  <c:v>5.0073820155075201E-2</c:v>
                </c:pt>
                <c:pt idx="909">
                  <c:v>5.0068955761875603E-2</c:v>
                </c:pt>
                <c:pt idx="910">
                  <c:v>5.0064128941039697E-2</c:v>
                </c:pt>
                <c:pt idx="911">
                  <c:v>5.0059216456956997E-2</c:v>
                </c:pt>
                <c:pt idx="912">
                  <c:v>5.0054318207882101E-2</c:v>
                </c:pt>
                <c:pt idx="913">
                  <c:v>5.0049477328010301E-2</c:v>
                </c:pt>
                <c:pt idx="914">
                  <c:v>5.0044569668592401E-2</c:v>
                </c:pt>
                <c:pt idx="915">
                  <c:v>5.0039697983909497E-2</c:v>
                </c:pt>
                <c:pt idx="916">
                  <c:v>5.00348628420672E-2</c:v>
                </c:pt>
                <c:pt idx="917">
                  <c:v>5.00300453448961E-2</c:v>
                </c:pt>
                <c:pt idx="918">
                  <c:v>5.0025308481599098E-2</c:v>
                </c:pt>
                <c:pt idx="919">
                  <c:v>5.0020335191229601E-2</c:v>
                </c:pt>
                <c:pt idx="920">
                  <c:v>5.0015562398402498E-2</c:v>
                </c:pt>
                <c:pt idx="921">
                  <c:v>5.0010777800816003E-2</c:v>
                </c:pt>
                <c:pt idx="922">
                  <c:v>5.0006000208808798E-2</c:v>
                </c:pt>
                <c:pt idx="923">
                  <c:v>5.0001141060333203E-2</c:v>
                </c:pt>
                <c:pt idx="924">
                  <c:v>4.9996383656354698E-2</c:v>
                </c:pt>
                <c:pt idx="925">
                  <c:v>4.9991641189049897E-2</c:v>
                </c:pt>
                <c:pt idx="926">
                  <c:v>4.9986872437357499E-2</c:v>
                </c:pt>
                <c:pt idx="927">
                  <c:v>4.9982024528185599E-2</c:v>
                </c:pt>
                <c:pt idx="928">
                  <c:v>4.99772908257844E-2</c:v>
                </c:pt>
                <c:pt idx="929">
                  <c:v>4.99726186551517E-2</c:v>
                </c:pt>
                <c:pt idx="930">
                  <c:v>4.9967774421552598E-2</c:v>
                </c:pt>
                <c:pt idx="931">
                  <c:v>4.9963102277756598E-2</c:v>
                </c:pt>
                <c:pt idx="932">
                  <c:v>5.0030406070874597E-2</c:v>
                </c:pt>
                <c:pt idx="933">
                  <c:v>5.0032911239420601E-2</c:v>
                </c:pt>
                <c:pt idx="934">
                  <c:v>7.8188460788746403E-2</c:v>
                </c:pt>
                <c:pt idx="935">
                  <c:v>7.6004819274256105E-2</c:v>
                </c:pt>
                <c:pt idx="936">
                  <c:v>0.105390623092897</c:v>
                </c:pt>
                <c:pt idx="937">
                  <c:v>8.6256775117624404E-2</c:v>
                </c:pt>
                <c:pt idx="938">
                  <c:v>8.6293717705813094E-2</c:v>
                </c:pt>
                <c:pt idx="939">
                  <c:v>8.6330509881799702E-2</c:v>
                </c:pt>
                <c:pt idx="940">
                  <c:v>8.6367839520469697E-2</c:v>
                </c:pt>
                <c:pt idx="941">
                  <c:v>7.6245280512520594E-2</c:v>
                </c:pt>
                <c:pt idx="942">
                  <c:v>9.8933517224358794E-2</c:v>
                </c:pt>
                <c:pt idx="943">
                  <c:v>7.2977975084038194E-2</c:v>
                </c:pt>
                <c:pt idx="944">
                  <c:v>7.3166049922522902E-2</c:v>
                </c:pt>
                <c:pt idx="945">
                  <c:v>5.0892630973836998E-2</c:v>
                </c:pt>
                <c:pt idx="946">
                  <c:v>9.0952014731436298E-2</c:v>
                </c:pt>
                <c:pt idx="947">
                  <c:v>0.14029492500731999</c:v>
                </c:pt>
                <c:pt idx="948">
                  <c:v>0.140336233398863</c:v>
                </c:pt>
                <c:pt idx="949">
                  <c:v>8.8478480985439797E-2</c:v>
                </c:pt>
                <c:pt idx="950">
                  <c:v>8.8608939778256193E-2</c:v>
                </c:pt>
                <c:pt idx="951">
                  <c:v>8.7537409973024394E-2</c:v>
                </c:pt>
                <c:pt idx="952">
                  <c:v>8.7583144671344704E-2</c:v>
                </c:pt>
                <c:pt idx="953">
                  <c:v>8.7596077765146996E-2</c:v>
                </c:pt>
                <c:pt idx="954">
                  <c:v>8.7608820602299298E-2</c:v>
                </c:pt>
                <c:pt idx="955">
                  <c:v>8.7654144825542804E-2</c:v>
                </c:pt>
                <c:pt idx="956">
                  <c:v>8.7666703253515305E-2</c:v>
                </c:pt>
                <c:pt idx="957">
                  <c:v>8.7712161639014394E-2</c:v>
                </c:pt>
                <c:pt idx="958">
                  <c:v>8.7757222764928297E-2</c:v>
                </c:pt>
                <c:pt idx="959">
                  <c:v>8.7802216916793602E-2</c:v>
                </c:pt>
                <c:pt idx="960">
                  <c:v>8.7846850731772896E-2</c:v>
                </c:pt>
                <c:pt idx="961">
                  <c:v>8.78592114730498E-2</c:v>
                </c:pt>
                <c:pt idx="962">
                  <c:v>8.7871730993586195E-2</c:v>
                </c:pt>
                <c:pt idx="963">
                  <c:v>8.7884077085533599E-2</c:v>
                </c:pt>
                <c:pt idx="964">
                  <c:v>8.7928553884450006E-2</c:v>
                </c:pt>
                <c:pt idx="965">
                  <c:v>8.96712815295449E-2</c:v>
                </c:pt>
                <c:pt idx="966">
                  <c:v>8.9684297255327103E-2</c:v>
                </c:pt>
                <c:pt idx="967">
                  <c:v>8.9697912294972496E-2</c:v>
                </c:pt>
                <c:pt idx="968">
                  <c:v>8.9710765944271506E-2</c:v>
                </c:pt>
                <c:pt idx="969">
                  <c:v>8.9723774853043503E-2</c:v>
                </c:pt>
                <c:pt idx="970">
                  <c:v>8.9736956642334401E-2</c:v>
                </c:pt>
                <c:pt idx="971">
                  <c:v>8.9783364904806096E-2</c:v>
                </c:pt>
                <c:pt idx="972">
                  <c:v>8.9796585780819602E-2</c:v>
                </c:pt>
                <c:pt idx="973">
                  <c:v>8.9842645119883394E-2</c:v>
                </c:pt>
                <c:pt idx="974">
                  <c:v>8.7798275573267998E-2</c:v>
                </c:pt>
                <c:pt idx="975">
                  <c:v>8.7810792235582205E-2</c:v>
                </c:pt>
                <c:pt idx="976">
                  <c:v>8.6683737174443096E-2</c:v>
                </c:pt>
                <c:pt idx="977">
                  <c:v>8.6683514245925103E-2</c:v>
                </c:pt>
                <c:pt idx="978">
                  <c:v>8.6726645272714994E-2</c:v>
                </c:pt>
                <c:pt idx="979">
                  <c:v>8.6739624466993001E-2</c:v>
                </c:pt>
                <c:pt idx="980">
                  <c:v>8.67387817309343E-2</c:v>
                </c:pt>
                <c:pt idx="981">
                  <c:v>8.67384975438526E-2</c:v>
                </c:pt>
                <c:pt idx="982">
                  <c:v>8.6738251168107003E-2</c:v>
                </c:pt>
                <c:pt idx="983">
                  <c:v>8.6737793265365307E-2</c:v>
                </c:pt>
                <c:pt idx="984">
                  <c:v>8.6737541622935801E-2</c:v>
                </c:pt>
                <c:pt idx="985">
                  <c:v>8.6737068409139306E-2</c:v>
                </c:pt>
                <c:pt idx="986">
                  <c:v>8.6736453644177605E-2</c:v>
                </c:pt>
                <c:pt idx="987">
                  <c:v>8.6736180787592806E-2</c:v>
                </c:pt>
                <c:pt idx="988">
                  <c:v>8.6735715590803994E-2</c:v>
                </c:pt>
                <c:pt idx="989">
                  <c:v>8.6735127629293599E-2</c:v>
                </c:pt>
                <c:pt idx="990">
                  <c:v>8.6734997413575196E-2</c:v>
                </c:pt>
                <c:pt idx="991">
                  <c:v>8.6734687893996604E-2</c:v>
                </c:pt>
                <c:pt idx="992">
                  <c:v>8.6734283929032305E-2</c:v>
                </c:pt>
                <c:pt idx="993">
                  <c:v>8.6733823211029501E-2</c:v>
                </c:pt>
                <c:pt idx="994">
                  <c:v>8.6733610325640906E-2</c:v>
                </c:pt>
                <c:pt idx="995">
                  <c:v>8.6733050234802406E-2</c:v>
                </c:pt>
                <c:pt idx="996">
                  <c:v>8.6732459696944E-2</c:v>
                </c:pt>
                <c:pt idx="997">
                  <c:v>8.6924818658339703E-2</c:v>
                </c:pt>
                <c:pt idx="998">
                  <c:v>8.6924596854136005E-2</c:v>
                </c:pt>
                <c:pt idx="999">
                  <c:v>8.6924011268813994E-2</c:v>
                </c:pt>
                <c:pt idx="1000">
                  <c:v>8.69236230949334E-2</c:v>
                </c:pt>
                <c:pt idx="1001">
                  <c:v>8.6923278276526697E-2</c:v>
                </c:pt>
                <c:pt idx="1002">
                  <c:v>8.6922991427326707E-2</c:v>
                </c:pt>
                <c:pt idx="1003">
                  <c:v>8.6922305114287807E-2</c:v>
                </c:pt>
                <c:pt idx="1004">
                  <c:v>8.6922094240719394E-2</c:v>
                </c:pt>
                <c:pt idx="1005">
                  <c:v>8.6921432635352999E-2</c:v>
                </c:pt>
                <c:pt idx="1006">
                  <c:v>8.6921019600238E-2</c:v>
                </c:pt>
                <c:pt idx="1007">
                  <c:v>8.6920551959052697E-2</c:v>
                </c:pt>
                <c:pt idx="1008">
                  <c:v>8.6920304905727996E-2</c:v>
                </c:pt>
                <c:pt idx="1009">
                  <c:v>8.6919883160862299E-2</c:v>
                </c:pt>
                <c:pt idx="1010">
                  <c:v>8.69192611518462E-2</c:v>
                </c:pt>
                <c:pt idx="1011">
                  <c:v>8.6919154414220504E-2</c:v>
                </c:pt>
                <c:pt idx="1012">
                  <c:v>8.6918429876961995E-2</c:v>
                </c:pt>
                <c:pt idx="1013">
                  <c:v>8.6918014596049295E-2</c:v>
                </c:pt>
                <c:pt idx="1014">
                  <c:v>8.6917565467159202E-2</c:v>
                </c:pt>
                <c:pt idx="1015">
                  <c:v>8.6917366644966701E-2</c:v>
                </c:pt>
                <c:pt idx="1016">
                  <c:v>8.6916660435306298E-2</c:v>
                </c:pt>
                <c:pt idx="1017">
                  <c:v>8.6916543563013399E-2</c:v>
                </c:pt>
                <c:pt idx="1018">
                  <c:v>8.6916091495645595E-2</c:v>
                </c:pt>
                <c:pt idx="1019">
                  <c:v>8.6915785033814794E-2</c:v>
                </c:pt>
                <c:pt idx="1020">
                  <c:v>8.6915194824556993E-2</c:v>
                </c:pt>
                <c:pt idx="1021">
                  <c:v>8.6914759205584696E-2</c:v>
                </c:pt>
                <c:pt idx="1022">
                  <c:v>8.6914432752686496E-2</c:v>
                </c:pt>
                <c:pt idx="1023">
                  <c:v>8.6913987797639605E-2</c:v>
                </c:pt>
                <c:pt idx="1024">
                  <c:v>8.6913379320516904E-2</c:v>
                </c:pt>
                <c:pt idx="1025">
                  <c:v>8.6913226647045899E-2</c:v>
                </c:pt>
                <c:pt idx="1026">
                  <c:v>8.6912780747715898E-2</c:v>
                </c:pt>
                <c:pt idx="1027">
                  <c:v>8.6912032144299101E-2</c:v>
                </c:pt>
                <c:pt idx="1028">
                  <c:v>8.6911704379342994E-2</c:v>
                </c:pt>
                <c:pt idx="1029">
                  <c:v>8.6911705977637296E-2</c:v>
                </c:pt>
                <c:pt idx="1030">
                  <c:v>8.6911190418785894E-2</c:v>
                </c:pt>
                <c:pt idx="1031">
                  <c:v>8.6910815130823105E-2</c:v>
                </c:pt>
                <c:pt idx="1032">
                  <c:v>8.6910327742981602E-2</c:v>
                </c:pt>
                <c:pt idx="1033">
                  <c:v>8.6910132517652394E-2</c:v>
                </c:pt>
                <c:pt idx="1034">
                  <c:v>8.6909712964361993E-2</c:v>
                </c:pt>
                <c:pt idx="1035">
                  <c:v>8.6909404239255306E-2</c:v>
                </c:pt>
                <c:pt idx="1036">
                  <c:v>8.6908785755074699E-2</c:v>
                </c:pt>
                <c:pt idx="1037">
                  <c:v>8.6908403272763904E-2</c:v>
                </c:pt>
                <c:pt idx="1038">
                  <c:v>8.6908006936283103E-2</c:v>
                </c:pt>
                <c:pt idx="1039">
                  <c:v>8.6907524649222495E-2</c:v>
                </c:pt>
                <c:pt idx="1040">
                  <c:v>8.6907088791087495E-2</c:v>
                </c:pt>
                <c:pt idx="1041">
                  <c:v>8.6906765944735898E-2</c:v>
                </c:pt>
                <c:pt idx="1042">
                  <c:v>8.6906520689409197E-2</c:v>
                </c:pt>
                <c:pt idx="1043">
                  <c:v>8.6905992812369603E-2</c:v>
                </c:pt>
                <c:pt idx="1044">
                  <c:v>8.6905845774006799E-2</c:v>
                </c:pt>
                <c:pt idx="1045">
                  <c:v>8.6905264634429297E-2</c:v>
                </c:pt>
                <c:pt idx="1046">
                  <c:v>8.6904757033248098E-2</c:v>
                </c:pt>
                <c:pt idx="1047">
                  <c:v>8.6904656707807199E-2</c:v>
                </c:pt>
                <c:pt idx="1048">
                  <c:v>8.69042054816975E-2</c:v>
                </c:pt>
                <c:pt idx="1049">
                  <c:v>8.6903709702111503E-2</c:v>
                </c:pt>
                <c:pt idx="1050">
                  <c:v>8.6903478197843595E-2</c:v>
                </c:pt>
                <c:pt idx="1051">
                  <c:v>8.6902841696359395E-2</c:v>
                </c:pt>
                <c:pt idx="1052">
                  <c:v>8.6902735653478502E-2</c:v>
                </c:pt>
                <c:pt idx="1053">
                  <c:v>8.6902518367224596E-2</c:v>
                </c:pt>
                <c:pt idx="1054">
                  <c:v>8.6901785335600806E-2</c:v>
                </c:pt>
                <c:pt idx="1055">
                  <c:v>8.6901343628726202E-2</c:v>
                </c:pt>
                <c:pt idx="1056">
                  <c:v>8.6901129946323097E-2</c:v>
                </c:pt>
                <c:pt idx="1057">
                  <c:v>8.6900870229008595E-2</c:v>
                </c:pt>
                <c:pt idx="1058">
                  <c:v>8.6900444686751996E-2</c:v>
                </c:pt>
                <c:pt idx="1059">
                  <c:v>8.6900037942093805E-2</c:v>
                </c:pt>
                <c:pt idx="1060">
                  <c:v>8.6899686642599505E-2</c:v>
                </c:pt>
                <c:pt idx="1061">
                  <c:v>8.6899095752012004E-2</c:v>
                </c:pt>
                <c:pt idx="1062">
                  <c:v>8.6898995359525305E-2</c:v>
                </c:pt>
                <c:pt idx="1063">
                  <c:v>8.68986989171774E-2</c:v>
                </c:pt>
                <c:pt idx="1064">
                  <c:v>8.6898279289757505E-2</c:v>
                </c:pt>
                <c:pt idx="1065">
                  <c:v>8.6897906397346403E-2</c:v>
                </c:pt>
                <c:pt idx="1066">
                  <c:v>8.6897260923326003E-2</c:v>
                </c:pt>
                <c:pt idx="1067">
                  <c:v>8.6897001290621403E-2</c:v>
                </c:pt>
                <c:pt idx="1068">
                  <c:v>8.6896914742132E-2</c:v>
                </c:pt>
                <c:pt idx="1069">
                  <c:v>8.6896417195074294E-2</c:v>
                </c:pt>
                <c:pt idx="1070">
                  <c:v>4.4615841209847802E-2</c:v>
                </c:pt>
                <c:pt idx="1071">
                  <c:v>4.46086014914771E-2</c:v>
                </c:pt>
                <c:pt idx="1072">
                  <c:v>4.46015222532938E-2</c:v>
                </c:pt>
                <c:pt idx="1073">
                  <c:v>4.4594402591722301E-2</c:v>
                </c:pt>
                <c:pt idx="1074">
                  <c:v>4.4587094647379803E-2</c:v>
                </c:pt>
                <c:pt idx="1075">
                  <c:v>4.4579702112969501E-2</c:v>
                </c:pt>
                <c:pt idx="1076">
                  <c:v>4.4572495412095903E-2</c:v>
                </c:pt>
                <c:pt idx="1077">
                  <c:v>4.45657595248308E-2</c:v>
                </c:pt>
                <c:pt idx="1078">
                  <c:v>4.4558271209419201E-2</c:v>
                </c:pt>
                <c:pt idx="1079">
                  <c:v>4.4551284212547601E-2</c:v>
                </c:pt>
                <c:pt idx="1080">
                  <c:v>4.4544053481237203E-2</c:v>
                </c:pt>
                <c:pt idx="1081">
                  <c:v>4.45371561798346E-2</c:v>
                </c:pt>
                <c:pt idx="1082">
                  <c:v>4.4529842407720503E-2</c:v>
                </c:pt>
                <c:pt idx="1083">
                  <c:v>4.4522550915334101E-2</c:v>
                </c:pt>
                <c:pt idx="1084">
                  <c:v>4.4515874694575297E-2</c:v>
                </c:pt>
                <c:pt idx="1085">
                  <c:v>4.4508517425848201E-2</c:v>
                </c:pt>
                <c:pt idx="1086">
                  <c:v>4.4501329132273601E-2</c:v>
                </c:pt>
                <c:pt idx="1087">
                  <c:v>4.4494555335153903E-2</c:v>
                </c:pt>
                <c:pt idx="1088">
                  <c:v>4.4487299063064902E-2</c:v>
                </c:pt>
                <c:pt idx="1089">
                  <c:v>4.4480259842805001E-2</c:v>
                </c:pt>
                <c:pt idx="1090">
                  <c:v>4.47840500788226E-2</c:v>
                </c:pt>
                <c:pt idx="1091">
                  <c:v>4.5124045811881799E-2</c:v>
                </c:pt>
                <c:pt idx="1092">
                  <c:v>4.4954623587608197E-2</c:v>
                </c:pt>
                <c:pt idx="1093">
                  <c:v>4.5133484389679103E-2</c:v>
                </c:pt>
                <c:pt idx="1094">
                  <c:v>4.5290033838402001E-2</c:v>
                </c:pt>
                <c:pt idx="1095">
                  <c:v>4.5428690793034798E-2</c:v>
                </c:pt>
                <c:pt idx="1096">
                  <c:v>4.5552356127537198E-2</c:v>
                </c:pt>
                <c:pt idx="1097">
                  <c:v>4.56631276596507E-2</c:v>
                </c:pt>
                <c:pt idx="1098">
                  <c:v>4.5762592255548198E-2</c:v>
                </c:pt>
                <c:pt idx="1099">
                  <c:v>4.5852902044076299E-2</c:v>
                </c:pt>
                <c:pt idx="1100">
                  <c:v>4.5934801365046199E-2</c:v>
                </c:pt>
                <c:pt idx="1101">
                  <c:v>4.6009903562292398E-2</c:v>
                </c:pt>
                <c:pt idx="1102">
                  <c:v>4.6002178679606903E-2</c:v>
                </c:pt>
                <c:pt idx="1103">
                  <c:v>4.5994686871191799E-2</c:v>
                </c:pt>
                <c:pt idx="1104">
                  <c:v>4.5987448394853102E-2</c:v>
                </c:pt>
                <c:pt idx="1105">
                  <c:v>4.5979578436407903E-2</c:v>
                </c:pt>
                <c:pt idx="1106">
                  <c:v>4.59725454125283E-2</c:v>
                </c:pt>
                <c:pt idx="1107">
                  <c:v>4.5964799286973598E-2</c:v>
                </c:pt>
                <c:pt idx="1108">
                  <c:v>4.5957660145549799E-2</c:v>
                </c:pt>
                <c:pt idx="1109">
                  <c:v>4.5949844229393598E-2</c:v>
                </c:pt>
                <c:pt idx="1110">
                  <c:v>4.5942791535070998E-2</c:v>
                </c:pt>
                <c:pt idx="1111">
                  <c:v>4.5935100524682998E-2</c:v>
                </c:pt>
                <c:pt idx="1112">
                  <c:v>4.5927840744738102E-2</c:v>
                </c:pt>
                <c:pt idx="1113">
                  <c:v>4.5920349943841698E-2</c:v>
                </c:pt>
                <c:pt idx="1114">
                  <c:v>4.59131189466504E-2</c:v>
                </c:pt>
                <c:pt idx="1115">
                  <c:v>4.5897021709522597E-2</c:v>
                </c:pt>
                <c:pt idx="1116">
                  <c:v>4.5889447403091803E-2</c:v>
                </c:pt>
                <c:pt idx="1117">
                  <c:v>4.5884524010524903E-2</c:v>
                </c:pt>
                <c:pt idx="1118">
                  <c:v>4.58798281851849E-2</c:v>
                </c:pt>
                <c:pt idx="1119">
                  <c:v>4.5874838614127701E-2</c:v>
                </c:pt>
                <c:pt idx="1120">
                  <c:v>4.5869916543332799E-2</c:v>
                </c:pt>
                <c:pt idx="1121">
                  <c:v>4.5880835538477903E-2</c:v>
                </c:pt>
                <c:pt idx="1122">
                  <c:v>4.5876099048168799E-2</c:v>
                </c:pt>
                <c:pt idx="1123">
                  <c:v>4.5871141434798098E-2</c:v>
                </c:pt>
                <c:pt idx="1124">
                  <c:v>4.5882510434525701E-2</c:v>
                </c:pt>
                <c:pt idx="1125">
                  <c:v>4.5893147683961098E-2</c:v>
                </c:pt>
                <c:pt idx="1126">
                  <c:v>4.5888640445998198E-2</c:v>
                </c:pt>
                <c:pt idx="1127">
                  <c:v>4.5883585821992701E-2</c:v>
                </c:pt>
                <c:pt idx="1128">
                  <c:v>4.5876279107623999E-2</c:v>
                </c:pt>
                <c:pt idx="1129">
                  <c:v>4.5869196879135703E-2</c:v>
                </c:pt>
                <c:pt idx="1130">
                  <c:v>4.5861812229000203E-2</c:v>
                </c:pt>
                <c:pt idx="1131">
                  <c:v>4.5854729598173702E-2</c:v>
                </c:pt>
                <c:pt idx="1132">
                  <c:v>4.5847503276988603E-2</c:v>
                </c:pt>
                <c:pt idx="1133">
                  <c:v>4.5840300937569099E-2</c:v>
                </c:pt>
                <c:pt idx="1134">
                  <c:v>4.58329606781284E-2</c:v>
                </c:pt>
                <c:pt idx="1135">
                  <c:v>4.58261271452697E-2</c:v>
                </c:pt>
                <c:pt idx="1136">
                  <c:v>4.5819046949098198E-2</c:v>
                </c:pt>
                <c:pt idx="1137">
                  <c:v>4.5811880258054001E-2</c:v>
                </c:pt>
                <c:pt idx="1138">
                  <c:v>4.5804675228119297E-2</c:v>
                </c:pt>
                <c:pt idx="1139">
                  <c:v>4.5797728967369798E-2</c:v>
                </c:pt>
                <c:pt idx="1140">
                  <c:v>4.5790673669065397E-2</c:v>
                </c:pt>
                <c:pt idx="1141">
                  <c:v>4.5783473920509701E-2</c:v>
                </c:pt>
                <c:pt idx="1142">
                  <c:v>4.5776229149405399E-2</c:v>
                </c:pt>
                <c:pt idx="1143">
                  <c:v>4.5769108336890303E-2</c:v>
                </c:pt>
                <c:pt idx="1144">
                  <c:v>4.6087969877934502E-2</c:v>
                </c:pt>
                <c:pt idx="1145">
                  <c:v>4.6080547234569003E-2</c:v>
                </c:pt>
                <c:pt idx="1146">
                  <c:v>4.6073375824143697E-2</c:v>
                </c:pt>
                <c:pt idx="1147">
                  <c:v>4.6066122050256501E-2</c:v>
                </c:pt>
                <c:pt idx="1148">
                  <c:v>4.6058974289025702E-2</c:v>
                </c:pt>
                <c:pt idx="1149">
                  <c:v>4.6051790965447897E-2</c:v>
                </c:pt>
                <c:pt idx="1150">
                  <c:v>4.6044570885779498E-2</c:v>
                </c:pt>
                <c:pt idx="1151">
                  <c:v>4.6036939429154697E-2</c:v>
                </c:pt>
                <c:pt idx="1152">
                  <c:v>4.6029795993498802E-2</c:v>
                </c:pt>
                <c:pt idx="1153">
                  <c:v>4.6295680737210999E-2</c:v>
                </c:pt>
                <c:pt idx="1154">
                  <c:v>4.6288450092245401E-2</c:v>
                </c:pt>
                <c:pt idx="1155">
                  <c:v>4.6283241920254202E-2</c:v>
                </c:pt>
                <c:pt idx="1156">
                  <c:v>4.6278279163788197E-2</c:v>
                </c:pt>
                <c:pt idx="1157">
                  <c:v>4.6273548029175902E-2</c:v>
                </c:pt>
                <c:pt idx="1158">
                  <c:v>4.6268448726890399E-2</c:v>
                </c:pt>
                <c:pt idx="1159">
                  <c:v>4.6263517407597397E-2</c:v>
                </c:pt>
                <c:pt idx="1160">
                  <c:v>4.6258357132398897E-2</c:v>
                </c:pt>
                <c:pt idx="1161">
                  <c:v>4.6269429996187501E-2</c:v>
                </c:pt>
                <c:pt idx="1162">
                  <c:v>4.62646275123412E-2</c:v>
                </c:pt>
                <c:pt idx="1163">
                  <c:v>4.6259437171787203E-2</c:v>
                </c:pt>
                <c:pt idx="1164">
                  <c:v>7.8828857542528802E-2</c:v>
                </c:pt>
                <c:pt idx="1165">
                  <c:v>7.4881731918542194E-2</c:v>
                </c:pt>
                <c:pt idx="1166">
                  <c:v>7.4247297551606306E-2</c:v>
                </c:pt>
                <c:pt idx="1167">
                  <c:v>7.4409883280422806E-2</c:v>
                </c:pt>
                <c:pt idx="1168">
                  <c:v>7.4600335794185693E-2</c:v>
                </c:pt>
                <c:pt idx="1169">
                  <c:v>7.4671184852859895E-2</c:v>
                </c:pt>
                <c:pt idx="1170">
                  <c:v>7.4860717943628197E-2</c:v>
                </c:pt>
                <c:pt idx="1171">
                  <c:v>7.4931339642601597E-2</c:v>
                </c:pt>
                <c:pt idx="1172">
                  <c:v>7.4975906867648406E-2</c:v>
                </c:pt>
                <c:pt idx="1173">
                  <c:v>7.50203185277349E-2</c:v>
                </c:pt>
                <c:pt idx="1174">
                  <c:v>7.5090739068073606E-2</c:v>
                </c:pt>
                <c:pt idx="1175">
                  <c:v>7.5134702989060498E-2</c:v>
                </c:pt>
                <c:pt idx="1176">
                  <c:v>7.5178657914932404E-2</c:v>
                </c:pt>
                <c:pt idx="1177">
                  <c:v>7.5222946755971895E-2</c:v>
                </c:pt>
                <c:pt idx="1178">
                  <c:v>7.5266519337433294E-2</c:v>
                </c:pt>
                <c:pt idx="1179">
                  <c:v>7.5336617532723998E-2</c:v>
                </c:pt>
                <c:pt idx="1180">
                  <c:v>4.5490594572224902E-2</c:v>
                </c:pt>
                <c:pt idx="1181">
                  <c:v>4.5485774569946603E-2</c:v>
                </c:pt>
                <c:pt idx="1182">
                  <c:v>4.5513682136978699E-2</c:v>
                </c:pt>
                <c:pt idx="1183">
                  <c:v>4.5522817662458998E-2</c:v>
                </c:pt>
                <c:pt idx="1184">
                  <c:v>4.55316546655486E-2</c:v>
                </c:pt>
                <c:pt idx="1185">
                  <c:v>4.55408506946871E-2</c:v>
                </c:pt>
                <c:pt idx="1186">
                  <c:v>4.5549896911270697E-2</c:v>
                </c:pt>
                <c:pt idx="1187">
                  <c:v>4.5577329727259801E-2</c:v>
                </c:pt>
                <c:pt idx="1188">
                  <c:v>4.5604464355400998E-2</c:v>
                </c:pt>
                <c:pt idx="1189">
                  <c:v>4.5631413291815998E-2</c:v>
                </c:pt>
                <c:pt idx="1190">
                  <c:v>4.5658417162755698E-2</c:v>
                </c:pt>
                <c:pt idx="1191">
                  <c:v>4.5650915039925001E-2</c:v>
                </c:pt>
                <c:pt idx="1192">
                  <c:v>4.5643797303016202E-2</c:v>
                </c:pt>
                <c:pt idx="1193">
                  <c:v>4.5636606859756498E-2</c:v>
                </c:pt>
                <c:pt idx="1194">
                  <c:v>4.5628974084364102E-2</c:v>
                </c:pt>
                <c:pt idx="1195">
                  <c:v>4.5622147599066701E-2</c:v>
                </c:pt>
                <c:pt idx="1196">
                  <c:v>4.5614597293781797E-2</c:v>
                </c:pt>
                <c:pt idx="1197">
                  <c:v>4.5607384371192501E-2</c:v>
                </c:pt>
                <c:pt idx="1198">
                  <c:v>4.5600206518721001E-2</c:v>
                </c:pt>
                <c:pt idx="1199">
                  <c:v>4.5592838922436402E-2</c:v>
                </c:pt>
                <c:pt idx="1200">
                  <c:v>4.5586003465295601E-2</c:v>
                </c:pt>
                <c:pt idx="1201">
                  <c:v>4.5578465779782001E-2</c:v>
                </c:pt>
                <c:pt idx="1202">
                  <c:v>4.5571325187638102E-2</c:v>
                </c:pt>
                <c:pt idx="1203">
                  <c:v>4.5564130116560603E-2</c:v>
                </c:pt>
                <c:pt idx="1204">
                  <c:v>4.5557033190360002E-2</c:v>
                </c:pt>
                <c:pt idx="1205">
                  <c:v>4.5550097321058601E-2</c:v>
                </c:pt>
                <c:pt idx="1206">
                  <c:v>4.5543037455504899E-2</c:v>
                </c:pt>
                <c:pt idx="1207">
                  <c:v>4.5535855278041798E-2</c:v>
                </c:pt>
                <c:pt idx="1208">
                  <c:v>4.5528602402918998E-2</c:v>
                </c:pt>
                <c:pt idx="1209">
                  <c:v>4.5521477609411401E-2</c:v>
                </c:pt>
                <c:pt idx="1210">
                  <c:v>4.5514589400016403E-2</c:v>
                </c:pt>
                <c:pt idx="1211">
                  <c:v>4.5507292411878002E-2</c:v>
                </c:pt>
                <c:pt idx="1212">
                  <c:v>4.5500425325106703E-2</c:v>
                </c:pt>
                <c:pt idx="1213">
                  <c:v>4.5492998902487203E-2</c:v>
                </c:pt>
                <c:pt idx="1214">
                  <c:v>4.5486351360134597E-2</c:v>
                </c:pt>
                <c:pt idx="1215">
                  <c:v>4.5479043885146599E-2</c:v>
                </c:pt>
                <c:pt idx="1216">
                  <c:v>4.5471918155536098E-2</c:v>
                </c:pt>
                <c:pt idx="1217">
                  <c:v>4.5465008807298903E-2</c:v>
                </c:pt>
                <c:pt idx="1218">
                  <c:v>4.5457952671951601E-2</c:v>
                </c:pt>
                <c:pt idx="1219">
                  <c:v>4.5451269445577799E-2</c:v>
                </c:pt>
                <c:pt idx="1220">
                  <c:v>4.5444130378162702E-2</c:v>
                </c:pt>
                <c:pt idx="1221">
                  <c:v>4.5437148813644301E-2</c:v>
                </c:pt>
                <c:pt idx="1222">
                  <c:v>4.5429839175453603E-2</c:v>
                </c:pt>
                <c:pt idx="1223">
                  <c:v>4.5423090733674003E-2</c:v>
                </c:pt>
                <c:pt idx="1224">
                  <c:v>4.5416289538412001E-2</c:v>
                </c:pt>
                <c:pt idx="1225">
                  <c:v>4.5408995619877997E-2</c:v>
                </c:pt>
                <c:pt idx="1226">
                  <c:v>4.5402050714058402E-2</c:v>
                </c:pt>
                <c:pt idx="1227">
                  <c:v>4.5395403217399301E-2</c:v>
                </c:pt>
                <c:pt idx="1228">
                  <c:v>4.5388312180438602E-2</c:v>
                </c:pt>
                <c:pt idx="1229">
                  <c:v>4.5381470663713903E-2</c:v>
                </c:pt>
                <c:pt idx="1230">
                  <c:v>4.53743957027503E-2</c:v>
                </c:pt>
                <c:pt idx="1231">
                  <c:v>4.5367674074402002E-2</c:v>
                </c:pt>
                <c:pt idx="1232">
                  <c:v>4.5360857133382199E-2</c:v>
                </c:pt>
                <c:pt idx="1233">
                  <c:v>4.5353819026100001E-2</c:v>
                </c:pt>
                <c:pt idx="1234">
                  <c:v>4.5347290053448501E-2</c:v>
                </c:pt>
                <c:pt idx="1235">
                  <c:v>4.5340397144290397E-2</c:v>
                </c:pt>
                <c:pt idx="1236">
                  <c:v>4.5333546444990297E-2</c:v>
                </c:pt>
                <c:pt idx="1237">
                  <c:v>4.5326640478856303E-2</c:v>
                </c:pt>
                <c:pt idx="1238">
                  <c:v>4.53195767886517E-2</c:v>
                </c:pt>
                <c:pt idx="1239">
                  <c:v>4.53128606627251E-2</c:v>
                </c:pt>
                <c:pt idx="1240">
                  <c:v>4.53061602717321E-2</c:v>
                </c:pt>
                <c:pt idx="1241">
                  <c:v>4.5299604117794698E-2</c:v>
                </c:pt>
                <c:pt idx="1242">
                  <c:v>4.5292837151981402E-2</c:v>
                </c:pt>
                <c:pt idx="1243">
                  <c:v>4.5285939771693803E-2</c:v>
                </c:pt>
                <c:pt idx="1244">
                  <c:v>4.5278878981498002E-2</c:v>
                </c:pt>
                <c:pt idx="1245">
                  <c:v>4.527238223564E-2</c:v>
                </c:pt>
                <c:pt idx="1246">
                  <c:v>4.5265705387808698E-2</c:v>
                </c:pt>
                <c:pt idx="1247">
                  <c:v>4.5258775506657301E-2</c:v>
                </c:pt>
                <c:pt idx="1248">
                  <c:v>4.5251945220414799E-2</c:v>
                </c:pt>
                <c:pt idx="1249">
                  <c:v>4.5245306112395203E-2</c:v>
                </c:pt>
                <c:pt idx="1250">
                  <c:v>7.5300534253218102E-2</c:v>
                </c:pt>
                <c:pt idx="1251">
                  <c:v>7.5288116343710298E-2</c:v>
                </c:pt>
                <c:pt idx="1252">
                  <c:v>7.5275805452936106E-2</c:v>
                </c:pt>
                <c:pt idx="1253">
                  <c:v>7.5263447465923297E-2</c:v>
                </c:pt>
                <c:pt idx="1254">
                  <c:v>7.5251036314971306E-2</c:v>
                </c:pt>
                <c:pt idx="1255">
                  <c:v>7.5238348128395693E-2</c:v>
                </c:pt>
                <c:pt idx="1256">
                  <c:v>7.5226002665582895E-2</c:v>
                </c:pt>
                <c:pt idx="1257">
                  <c:v>7.5213921986664795E-2</c:v>
                </c:pt>
                <c:pt idx="1258">
                  <c:v>7.5201627209283597E-2</c:v>
                </c:pt>
                <c:pt idx="1259">
                  <c:v>7.5189002022332599E-2</c:v>
                </c:pt>
                <c:pt idx="1260">
                  <c:v>7.51768633437815E-2</c:v>
                </c:pt>
                <c:pt idx="1261">
                  <c:v>7.5164789941159299E-2</c:v>
                </c:pt>
                <c:pt idx="1262">
                  <c:v>7.5152553989267998E-2</c:v>
                </c:pt>
                <c:pt idx="1263">
                  <c:v>7.5139886363299796E-2</c:v>
                </c:pt>
                <c:pt idx="1264">
                  <c:v>7.5127817638439995E-2</c:v>
                </c:pt>
                <c:pt idx="1265">
                  <c:v>7.5115880670771795E-2</c:v>
                </c:pt>
                <c:pt idx="1266">
                  <c:v>7.5103408370053706E-2</c:v>
                </c:pt>
                <c:pt idx="1267">
                  <c:v>7.5091532180103102E-2</c:v>
                </c:pt>
                <c:pt idx="1268">
                  <c:v>7.5079288259003896E-2</c:v>
                </c:pt>
                <c:pt idx="1269">
                  <c:v>7.5066980148919299E-2</c:v>
                </c:pt>
                <c:pt idx="1270">
                  <c:v>7.5054760234740295E-2</c:v>
                </c:pt>
                <c:pt idx="1271">
                  <c:v>7.5043021413311595E-2</c:v>
                </c:pt>
                <c:pt idx="1272">
                  <c:v>7.5030759878260703E-2</c:v>
                </c:pt>
                <c:pt idx="1273">
                  <c:v>4.5390846351661102E-2</c:v>
                </c:pt>
                <c:pt idx="1274">
                  <c:v>4.53840718774179E-2</c:v>
                </c:pt>
                <c:pt idx="1275">
                  <c:v>4.5377460273315497E-2</c:v>
                </c:pt>
                <c:pt idx="1276">
                  <c:v>4.5370834212121902E-2</c:v>
                </c:pt>
                <c:pt idx="1277">
                  <c:v>4.5364033975672798E-2</c:v>
                </c:pt>
                <c:pt idx="1278">
                  <c:v>4.5373001926507998E-2</c:v>
                </c:pt>
                <c:pt idx="1279">
                  <c:v>7.4561279767469804E-2</c:v>
                </c:pt>
                <c:pt idx="1280">
                  <c:v>7.4629961345625301E-2</c:v>
                </c:pt>
                <c:pt idx="1281">
                  <c:v>7.3813811745463004E-2</c:v>
                </c:pt>
                <c:pt idx="1282">
                  <c:v>7.3881785993284599E-2</c:v>
                </c:pt>
                <c:pt idx="1283">
                  <c:v>7.3949406693158803E-2</c:v>
                </c:pt>
                <c:pt idx="1284">
                  <c:v>7.4017292621113104E-2</c:v>
                </c:pt>
                <c:pt idx="1285">
                  <c:v>7.4084895546814897E-2</c:v>
                </c:pt>
                <c:pt idx="1286">
                  <c:v>7.4152181280724094E-2</c:v>
                </c:pt>
                <c:pt idx="1287">
                  <c:v>7.4219272161574701E-2</c:v>
                </c:pt>
                <c:pt idx="1288">
                  <c:v>7.4286324876096502E-2</c:v>
                </c:pt>
                <c:pt idx="1289">
                  <c:v>7.4353394967737199E-2</c:v>
                </c:pt>
                <c:pt idx="1290">
                  <c:v>7.4419914721828004E-2</c:v>
                </c:pt>
                <c:pt idx="1291">
                  <c:v>7.4486407520641701E-2</c:v>
                </c:pt>
                <c:pt idx="1292">
                  <c:v>7.4552834530972098E-2</c:v>
                </c:pt>
                <c:pt idx="1293">
                  <c:v>7.4619250391575298E-2</c:v>
                </c:pt>
                <c:pt idx="1294">
                  <c:v>5.9784020867284099E-2</c:v>
                </c:pt>
                <c:pt idx="1295">
                  <c:v>5.9814656045088198E-2</c:v>
                </c:pt>
                <c:pt idx="1296">
                  <c:v>5.9845223812190498E-2</c:v>
                </c:pt>
                <c:pt idx="1297">
                  <c:v>4.54736951911923E-2</c:v>
                </c:pt>
                <c:pt idx="1298">
                  <c:v>4.5482156868471103E-2</c:v>
                </c:pt>
                <c:pt idx="1299">
                  <c:v>4.5491420258759699E-2</c:v>
                </c:pt>
                <c:pt idx="1300">
                  <c:v>4.5499929927525502E-2</c:v>
                </c:pt>
                <c:pt idx="1301">
                  <c:v>4.5493232468840301E-2</c:v>
                </c:pt>
                <c:pt idx="1302">
                  <c:v>4.5486393402785097E-2</c:v>
                </c:pt>
                <c:pt idx="1303">
                  <c:v>4.5479886275555499E-2</c:v>
                </c:pt>
                <c:pt idx="1304">
                  <c:v>4.5473252028601099E-2</c:v>
                </c:pt>
                <c:pt idx="1305">
                  <c:v>4.5466295973514897E-2</c:v>
                </c:pt>
                <c:pt idx="1306">
                  <c:v>4.5459565309949303E-2</c:v>
                </c:pt>
                <c:pt idx="1307">
                  <c:v>4.5453015897061202E-2</c:v>
                </c:pt>
                <c:pt idx="1308">
                  <c:v>4.5748775319995501E-2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3F-4DEE-A3EA-CED1ADFAA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626960"/>
        <c:axId val="787738008"/>
      </c:areaChart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'md=3_n=5_26w_SPX'!$E$37:$E$1350</c:f>
              <c:numCache>
                <c:formatCode>0%</c:formatCode>
                <c:ptCount val="1314"/>
                <c:pt idx="0">
                  <c:v>3.1665103811218806E-3</c:v>
                </c:pt>
                <c:pt idx="1">
                  <c:v>3.1282664304683656E-3</c:v>
                </c:pt>
                <c:pt idx="2">
                  <c:v>3.0901821993294526E-3</c:v>
                </c:pt>
                <c:pt idx="3">
                  <c:v>3.0521867012547358E-3</c:v>
                </c:pt>
                <c:pt idx="4">
                  <c:v>3.0144219091450255E-3</c:v>
                </c:pt>
                <c:pt idx="5">
                  <c:v>2.9767990899408859E-3</c:v>
                </c:pt>
                <c:pt idx="6">
                  <c:v>2.9393182436375891E-3</c:v>
                </c:pt>
                <c:pt idx="7">
                  <c:v>2.9020326100764769E-3</c:v>
                </c:pt>
                <c:pt idx="8">
                  <c:v>2.8648357095795609E-3</c:v>
                </c:pt>
                <c:pt idx="9">
                  <c:v>2.8278340218224488E-3</c:v>
                </c:pt>
                <c:pt idx="10">
                  <c:v>2.790956560357116E-3</c:v>
                </c:pt>
                <c:pt idx="11">
                  <c:v>2.7542920582454113E-3</c:v>
                </c:pt>
                <c:pt idx="12">
                  <c:v>2.7177340358093146E-3</c:v>
                </c:pt>
                <c:pt idx="13">
                  <c:v>2.6813179862764081E-3</c:v>
                </c:pt>
                <c:pt idx="14">
                  <c:v>2.6450616562604832E-3</c:v>
                </c:pt>
                <c:pt idx="15">
                  <c:v>2.6088940593063745E-3</c:v>
                </c:pt>
                <c:pt idx="16">
                  <c:v>2.5729926615448884E-3</c:v>
                </c:pt>
                <c:pt idx="17">
                  <c:v>2.5371267570109515E-3</c:v>
                </c:pt>
                <c:pt idx="18">
                  <c:v>2.5014738118306432E-3</c:v>
                </c:pt>
                <c:pt idx="19">
                  <c:v>2.4659273463259429E-3</c:v>
                </c:pt>
                <c:pt idx="20">
                  <c:v>2.4305406003382237E-3</c:v>
                </c:pt>
                <c:pt idx="21">
                  <c:v>2.3952958272513147E-3</c:v>
                </c:pt>
                <c:pt idx="22">
                  <c:v>2.3601930270700094E-3</c:v>
                </c:pt>
                <c:pt idx="23">
                  <c:v>2.3252321997895144E-3</c:v>
                </c:pt>
                <c:pt idx="24">
                  <c:v>2.2904310920235874E-3</c:v>
                </c:pt>
                <c:pt idx="25">
                  <c:v>2.2557009707104788E-3</c:v>
                </c:pt>
                <c:pt idx="26">
                  <c:v>2.2211305689120047E-3</c:v>
                </c:pt>
                <c:pt idx="27">
                  <c:v>2.1867198866304793E-3</c:v>
                </c:pt>
                <c:pt idx="28">
                  <c:v>5.4515642494568708E-3</c:v>
                </c:pt>
                <c:pt idx="29">
                  <c:v>5.4108180263919663E-3</c:v>
                </c:pt>
                <c:pt idx="30">
                  <c:v>5.3703202559082395E-3</c:v>
                </c:pt>
                <c:pt idx="31">
                  <c:v>5.3299112184887086E-3</c:v>
                </c:pt>
                <c:pt idx="32">
                  <c:v>5.2896973938089823E-3</c:v>
                </c:pt>
                <c:pt idx="33">
                  <c:v>5.2496255420324796E-3</c:v>
                </c:pt>
                <c:pt idx="34">
                  <c:v>5.2096601699339641E-3</c:v>
                </c:pt>
                <c:pt idx="35">
                  <c:v>5.1699077571890116E-3</c:v>
                </c:pt>
                <c:pt idx="36">
                  <c:v>5.1303505571863089E-3</c:v>
                </c:pt>
                <c:pt idx="37">
                  <c:v>5.090882090245389E-3</c:v>
                </c:pt>
                <c:pt idx="38">
                  <c:v>5.0515378495962493E-3</c:v>
                </c:pt>
                <c:pt idx="39">
                  <c:v>5.0123888216869455E-3</c:v>
                </c:pt>
                <c:pt idx="40">
                  <c:v>4.9734527531312377E-3</c:v>
                </c:pt>
                <c:pt idx="41">
                  <c:v>4.9345521778031125E-3</c:v>
                </c:pt>
                <c:pt idx="42">
                  <c:v>4.8958645618262025E-3</c:v>
                </c:pt>
                <c:pt idx="43">
                  <c:v>4.8573189187548632E-3</c:v>
                </c:pt>
                <c:pt idx="44">
                  <c:v>4.818879755359131E-3</c:v>
                </c:pt>
                <c:pt idx="45">
                  <c:v>4.7806890445422304E-3</c:v>
                </c:pt>
                <c:pt idx="46">
                  <c:v>4.742551573566703E-3</c:v>
                </c:pt>
                <c:pt idx="47">
                  <c:v>4.7046093153286003E-3</c:v>
                </c:pt>
                <c:pt idx="48">
                  <c:v>4.6668267766074786E-3</c:v>
                </c:pt>
                <c:pt idx="49">
                  <c:v>4.6291329709529667E-3</c:v>
                </c:pt>
                <c:pt idx="50">
                  <c:v>4.5916166314244351E-3</c:v>
                </c:pt>
                <c:pt idx="51">
                  <c:v>4.5542067715715435E-3</c:v>
                </c:pt>
                <c:pt idx="52">
                  <c:v>4.5169388846242227E-3</c:v>
                </c:pt>
                <c:pt idx="53">
                  <c:v>4.479883957028117E-3</c:v>
                </c:pt>
                <c:pt idx="54">
                  <c:v>4.4428645226595931E-3</c:v>
                </c:pt>
                <c:pt idx="55">
                  <c:v>4.406058047644699E-3</c:v>
                </c:pt>
                <c:pt idx="56">
                  <c:v>4.3693757989191695E-3</c:v>
                </c:pt>
                <c:pt idx="57">
                  <c:v>4.3328000298716619E-3</c:v>
                </c:pt>
                <c:pt idx="58">
                  <c:v>4.2964372201777495E-3</c:v>
                </c:pt>
                <c:pt idx="59">
                  <c:v>4.2601099037090388E-3</c:v>
                </c:pt>
                <c:pt idx="60">
                  <c:v>4.2240310398215068E-3</c:v>
                </c:pt>
                <c:pt idx="61">
                  <c:v>4.1879876691568304E-3</c:v>
                </c:pt>
                <c:pt idx="62">
                  <c:v>4.1520862713976909E-3</c:v>
                </c:pt>
                <c:pt idx="63">
                  <c:v>4.1163978329898003E-3</c:v>
                </c:pt>
                <c:pt idx="64">
                  <c:v>4.0807626344232829E-3</c:v>
                </c:pt>
                <c:pt idx="65">
                  <c:v>4.0453049019827788E-3</c:v>
                </c:pt>
                <c:pt idx="66">
                  <c:v>4.0099181559950601E-3</c:v>
                </c:pt>
                <c:pt idx="67">
                  <c:v>3.9747443693609694E-3</c:v>
                </c:pt>
                <c:pt idx="68">
                  <c:v>3.9396948090162443E-3</c:v>
                </c:pt>
                <c:pt idx="69">
                  <c:v>3.904698488510547E-3</c:v>
                </c:pt>
                <c:pt idx="70">
                  <c:v>3.8698618875194503E-3</c:v>
                </c:pt>
                <c:pt idx="71">
                  <c:v>3.8351317662063422E-3</c:v>
                </c:pt>
                <c:pt idx="72">
                  <c:v>3.8005968576330373E-3</c:v>
                </c:pt>
                <c:pt idx="73">
                  <c:v>3.7660974422873156E-3</c:v>
                </c:pt>
                <c:pt idx="74">
                  <c:v>3.7318464795204247E-3</c:v>
                </c:pt>
                <c:pt idx="75">
                  <c:v>3.6975777701397095E-3</c:v>
                </c:pt>
                <c:pt idx="76">
                  <c:v>3.6634865268874201E-3</c:v>
                </c:pt>
                <c:pt idx="77">
                  <c:v>3.6295727497635236E-3</c:v>
                </c:pt>
                <c:pt idx="78">
                  <c:v>3.5957299590924125E-3</c:v>
                </c:pt>
                <c:pt idx="79">
                  <c:v>3.5620113947107002E-3</c:v>
                </c:pt>
                <c:pt idx="80">
                  <c:v>3.5284525498435891E-3</c:v>
                </c:pt>
                <c:pt idx="81">
                  <c:v>3.4949291982040941E-3</c:v>
                </c:pt>
                <c:pt idx="82">
                  <c:v>3.4616010593043699E-3</c:v>
                </c:pt>
                <c:pt idx="83">
                  <c:v>3.428343906855084E-3</c:v>
                </c:pt>
                <c:pt idx="84">
                  <c:v>3.3952819671479819E-3</c:v>
                </c:pt>
                <c:pt idx="85">
                  <c:v>3.3622732672798738E-3</c:v>
                </c:pt>
                <c:pt idx="86">
                  <c:v>7.500845493002084E-2</c:v>
                </c:pt>
                <c:pt idx="87">
                  <c:v>3.2966107997980968E-3</c:v>
                </c:pt>
                <c:pt idx="88">
                  <c:v>3.2639925254119768E-3</c:v>
                </c:pt>
                <c:pt idx="89">
                  <c:v>3.2314629840900864E-3</c:v>
                </c:pt>
                <c:pt idx="90">
                  <c:v>3.1990221758323597E-3</c:v>
                </c:pt>
                <c:pt idx="91">
                  <c:v>3.1667588337006784E-3</c:v>
                </c:pt>
                <c:pt idx="92">
                  <c:v>3.1345487314103711E-3</c:v>
                </c:pt>
                <c:pt idx="93">
                  <c:v>3.1024806020209074E-3</c:v>
                </c:pt>
                <c:pt idx="94">
                  <c:v>3.0705012056979866E-3</c:v>
                </c:pt>
                <c:pt idx="95">
                  <c:v>3.0386460356620851E-3</c:v>
                </c:pt>
                <c:pt idx="96">
                  <c:v>3.0069505851431982E-3</c:v>
                </c:pt>
                <c:pt idx="97">
                  <c:v>2.9752906278495135E-3</c:v>
                </c:pt>
                <c:pt idx="98">
                  <c:v>2.9437903900727778E-3</c:v>
                </c:pt>
                <c:pt idx="99">
                  <c:v>2.912414378583094E-3</c:v>
                </c:pt>
                <c:pt idx="100">
                  <c:v>2.8811271001600194E-3</c:v>
                </c:pt>
                <c:pt idx="101">
                  <c:v>2.8499285547987285E-3</c:v>
                </c:pt>
                <c:pt idx="102">
                  <c:v>2.8188364891178048E-3</c:v>
                </c:pt>
                <c:pt idx="103">
                  <c:v>2.7878154098849397E-3</c:v>
                </c:pt>
                <c:pt idx="104">
                  <c:v>2.7569895433942255E-3</c:v>
                </c:pt>
                <c:pt idx="105">
                  <c:v>2.726199170131127E-3</c:v>
                </c:pt>
                <c:pt idx="106">
                  <c:v>2.6955152765436364E-3</c:v>
                </c:pt>
                <c:pt idx="107">
                  <c:v>2.6650088490821583E-3</c:v>
                </c:pt>
                <c:pt idx="108">
                  <c:v>2.6345556614620542E-3</c:v>
                </c:pt>
                <c:pt idx="109">
                  <c:v>2.604279939970343E-3</c:v>
                </c:pt>
                <c:pt idx="110">
                  <c:v>2.5739864718648735E-3</c:v>
                </c:pt>
                <c:pt idx="111">
                  <c:v>2.5438172300487698E-3</c:v>
                </c:pt>
                <c:pt idx="112">
                  <c:v>2.5138254543610921E-3</c:v>
                </c:pt>
                <c:pt idx="113">
                  <c:v>2.4838869185124079E-3</c:v>
                </c:pt>
                <c:pt idx="114">
                  <c:v>2.4540548623417117E-3</c:v>
                </c:pt>
                <c:pt idx="115">
                  <c:v>2.4242937926214209E-3</c:v>
                </c:pt>
                <c:pt idx="116">
                  <c:v>2.3946746958043198E-3</c:v>
                </c:pt>
                <c:pt idx="117">
                  <c:v>2.3651443320490354E-3</c:v>
                </c:pt>
                <c:pt idx="118">
                  <c:v>2.3357027013603277E-3</c:v>
                </c:pt>
                <c:pt idx="119">
                  <c:v>2.3064030435724628E-3</c:v>
                </c:pt>
                <c:pt idx="120">
                  <c:v>2.2771743722373502E-3</c:v>
                </c:pt>
                <c:pt idx="121">
                  <c:v>2.2480166873550559E-3</c:v>
                </c:pt>
                <c:pt idx="122">
                  <c:v>2.2190009753735719E-3</c:v>
                </c:pt>
                <c:pt idx="123">
                  <c:v>2.1900739964562841E-3</c:v>
                </c:pt>
                <c:pt idx="124">
                  <c:v>2.1612002573756102E-3</c:v>
                </c:pt>
                <c:pt idx="125">
                  <c:v>2.1324507445867153E-3</c:v>
                </c:pt>
                <c:pt idx="126">
                  <c:v>2.1037544716368145E-3</c:v>
                </c:pt>
                <c:pt idx="127">
                  <c:v>2.0752179182015476E-3</c:v>
                </c:pt>
                <c:pt idx="128">
                  <c:v>0.31820147094220336</c:v>
                </c:pt>
                <c:pt idx="129">
                  <c:v>0.31818549899065446</c:v>
                </c:pt>
                <c:pt idx="130">
                  <c:v>0.31816952703910334</c:v>
                </c:pt>
                <c:pt idx="131">
                  <c:v>0.3181536615672324</c:v>
                </c:pt>
                <c:pt idx="132">
                  <c:v>0.28984025404205405</c:v>
                </c:pt>
                <c:pt idx="133">
                  <c:v>0.17559320404819473</c:v>
                </c:pt>
                <c:pt idx="134">
                  <c:v>8.1978614586179013E-2</c:v>
                </c:pt>
                <c:pt idx="135">
                  <c:v>8.3904618983683329E-2</c:v>
                </c:pt>
                <c:pt idx="136">
                  <c:v>7.9476448656450968E-2</c:v>
                </c:pt>
                <c:pt idx="137">
                  <c:v>7.5471960963983495E-2</c:v>
                </c:pt>
                <c:pt idx="138">
                  <c:v>7.183337293490151E-2</c:v>
                </c:pt>
                <c:pt idx="139">
                  <c:v>6.8512662234878133E-2</c:v>
                </c:pt>
                <c:pt idx="140">
                  <c:v>6.5469969971490391E-2</c:v>
                </c:pt>
                <c:pt idx="141">
                  <c:v>6.2671719553259883E-2</c:v>
                </c:pt>
                <c:pt idx="142">
                  <c:v>6.0089587386107153E-2</c:v>
                </c:pt>
                <c:pt idx="143">
                  <c:v>5.7699367090124229E-2</c:v>
                </c:pt>
                <c:pt idx="144">
                  <c:v>5.5480401607978243E-2</c:v>
                </c:pt>
                <c:pt idx="145">
                  <c:v>5.3414766860707862E-2</c:v>
                </c:pt>
                <c:pt idx="146">
                  <c:v>2.6575907649193245E-3</c:v>
                </c:pt>
                <c:pt idx="147">
                  <c:v>2.6290542114840252E-3</c:v>
                </c:pt>
                <c:pt idx="148">
                  <c:v>2.6005886445015437E-3</c:v>
                </c:pt>
                <c:pt idx="149">
                  <c:v>2.5722473038060816E-3</c:v>
                </c:pt>
                <c:pt idx="150">
                  <c:v>2.5439237097267574E-3</c:v>
                </c:pt>
                <c:pt idx="151">
                  <c:v>2.5158130749986817E-3</c:v>
                </c:pt>
                <c:pt idx="152">
                  <c:v>2.4877201868843974E-3</c:v>
                </c:pt>
                <c:pt idx="153">
                  <c:v>2.4597160318343093E-3</c:v>
                </c:pt>
                <c:pt idx="154">
                  <c:v>2.4318006098484508E-3</c:v>
                </c:pt>
                <c:pt idx="155">
                  <c:v>2.4039739209267556E-3</c:v>
                </c:pt>
                <c:pt idx="156">
                  <c:v>2.3762359650692571E-3</c:v>
                </c:pt>
                <c:pt idx="157">
                  <c:v>2.3486044888897792E-3</c:v>
                </c:pt>
                <c:pt idx="158">
                  <c:v>2.3210262525469147E-3</c:v>
                </c:pt>
                <c:pt idx="159">
                  <c:v>2.2935544958820053E-3</c:v>
                </c:pt>
                <c:pt idx="160">
                  <c:v>2.2661537256699143E-3</c:v>
                </c:pt>
                <c:pt idx="161">
                  <c:v>2.2388061952944367E-3</c:v>
                </c:pt>
                <c:pt idx="162">
                  <c:v>2.2116361310473521E-3</c:v>
                </c:pt>
                <c:pt idx="163">
                  <c:v>2.1844660668002675E-3</c:v>
                </c:pt>
                <c:pt idx="164">
                  <c:v>2.1574734686816087E-3</c:v>
                </c:pt>
                <c:pt idx="165">
                  <c:v>2.1304631239515057E-3</c:v>
                </c:pt>
                <c:pt idx="166">
                  <c:v>2.1036479919612065E-3</c:v>
                </c:pt>
                <c:pt idx="167">
                  <c:v>2.0768151133571493E-3</c:v>
                </c:pt>
                <c:pt idx="168">
                  <c:v>2.050106461044871E-3</c:v>
                </c:pt>
                <c:pt idx="169">
                  <c:v>2.0235042884081678E-3</c:v>
                </c:pt>
                <c:pt idx="170">
                  <c:v>1.9969553556104911E-3</c:v>
                </c:pt>
                <c:pt idx="171">
                  <c:v>1.9704774092632192E-3</c:v>
                </c:pt>
                <c:pt idx="172">
                  <c:v>1.9440881959825241E-3</c:v>
                </c:pt>
                <c:pt idx="173">
                  <c:v>1.9178232089888481E-3</c:v>
                </c:pt>
                <c:pt idx="174">
                  <c:v>1.8915759686089963E-3</c:v>
                </c:pt>
                <c:pt idx="175">
                  <c:v>1.865435207907099E-3</c:v>
                </c:pt>
                <c:pt idx="176">
                  <c:v>1.839365433655607E-3</c:v>
                </c:pt>
                <c:pt idx="177">
                  <c:v>1.8134021390821358E-3</c:v>
                </c:pt>
                <c:pt idx="178">
                  <c:v>1.7875453241842721E-3</c:v>
                </c:pt>
                <c:pt idx="179">
                  <c:v>1.761653016061173E-3</c:v>
                </c:pt>
                <c:pt idx="180">
                  <c:v>1.7359736672940822E-3</c:v>
                </c:pt>
                <c:pt idx="181">
                  <c:v>1.7102588252994088E-3</c:v>
                </c:pt>
                <c:pt idx="182">
                  <c:v>1.6846859562055457E-3</c:v>
                </c:pt>
                <c:pt idx="183">
                  <c:v>1.659201820178259E-3</c:v>
                </c:pt>
                <c:pt idx="184">
                  <c:v>1.6337354307647968E-3</c:v>
                </c:pt>
                <c:pt idx="185">
                  <c:v>1.6083577744131178E-3</c:v>
                </c:pt>
                <c:pt idx="186">
                  <c:v>1.583122090964629E-3</c:v>
                </c:pt>
                <c:pt idx="187">
                  <c:v>1.5578686609047621E-3</c:v>
                </c:pt>
                <c:pt idx="188">
                  <c:v>1.5327749503594636E-3</c:v>
                </c:pt>
                <c:pt idx="189">
                  <c:v>1.507716733039401E-3</c:v>
                </c:pt>
                <c:pt idx="190">
                  <c:v>1.4827472487835345E-3</c:v>
                </c:pt>
                <c:pt idx="191">
                  <c:v>1.4578310043666619E-3</c:v>
                </c:pt>
                <c:pt idx="192">
                  <c:v>1.4330389862391884E-3</c:v>
                </c:pt>
                <c:pt idx="193">
                  <c:v>1.4083002079507087E-3</c:v>
                </c:pt>
                <c:pt idx="194">
                  <c:v>1.3835969228874314E-3</c:v>
                </c:pt>
                <c:pt idx="195">
                  <c:v>1.3590001175021419E-3</c:v>
                </c:pt>
                <c:pt idx="196">
                  <c:v>1.3344210587282637E-3</c:v>
                </c:pt>
                <c:pt idx="197">
                  <c:v>1.3100017194714003E-3</c:v>
                </c:pt>
                <c:pt idx="198">
                  <c:v>1.2856001268259148E-3</c:v>
                </c:pt>
                <c:pt idx="199">
                  <c:v>1.2613227604698616E-3</c:v>
                </c:pt>
                <c:pt idx="200">
                  <c:v>1.2370453941161551E-3</c:v>
                </c:pt>
                <c:pt idx="201">
                  <c:v>1.2128567608242983E-3</c:v>
                </c:pt>
                <c:pt idx="202">
                  <c:v>1.1887923538242203E-3</c:v>
                </c:pt>
                <c:pt idx="203">
                  <c:v>1.1647102002103511E-3</c:v>
                </c:pt>
                <c:pt idx="204">
                  <c:v>1.1407700194972922E-3</c:v>
                </c:pt>
                <c:pt idx="205">
                  <c:v>1.116883078625607E-3</c:v>
                </c:pt>
                <c:pt idx="206">
                  <c:v>1.0931026174295297E-3</c:v>
                </c:pt>
                <c:pt idx="207">
                  <c:v>1.0693753960724461E-3</c:v>
                </c:pt>
                <c:pt idx="208">
                  <c:v>1.0456481747153955E-3</c:v>
                </c:pt>
                <c:pt idx="209">
                  <c:v>1.0220274330339197E-3</c:v>
                </c:pt>
                <c:pt idx="210">
                  <c:v>9.9851317103043149E-4</c:v>
                </c:pt>
                <c:pt idx="211">
                  <c:v>9.7506989547976148E-4</c:v>
                </c:pt>
                <c:pt idx="212">
                  <c:v>9.5167985976570533E-4</c:v>
                </c:pt>
                <c:pt idx="213">
                  <c:v>9.2828982405161623E-4</c:v>
                </c:pt>
                <c:pt idx="214">
                  <c:v>9.0500626801554777E-4</c:v>
                </c:pt>
                <c:pt idx="215">
                  <c:v>8.8179369842988442E-4</c:v>
                </c:pt>
                <c:pt idx="216">
                  <c:v>8.5866986191079756E-4</c:v>
                </c:pt>
                <c:pt idx="217">
                  <c:v>8.3561701183973577E-4</c:v>
                </c:pt>
                <c:pt idx="218">
                  <c:v>8.1261740161004781E-4</c:v>
                </c:pt>
                <c:pt idx="219">
                  <c:v>7.8968877782841808E-4</c:v>
                </c:pt>
                <c:pt idx="220">
                  <c:v>7.6679564727433788E-4</c:v>
                </c:pt>
                <c:pt idx="221">
                  <c:v>7.4397350317304282E-4</c:v>
                </c:pt>
                <c:pt idx="222">
                  <c:v>7.2125783874738849E-4</c:v>
                </c:pt>
                <c:pt idx="223">
                  <c:v>6.9859541415831494E-4</c:v>
                </c:pt>
                <c:pt idx="224">
                  <c:v>6.3662654920610462E-2</c:v>
                </c:pt>
                <c:pt idx="225">
                  <c:v>6.5344803111338676E-4</c:v>
                </c:pt>
                <c:pt idx="226">
                  <c:v>6.3094532604129471E-4</c:v>
                </c:pt>
                <c:pt idx="227">
                  <c:v>6.0851360741964093E-4</c:v>
                </c:pt>
                <c:pt idx="228">
                  <c:v>6.005631248716288E-4</c:v>
                </c:pt>
                <c:pt idx="229">
                  <c:v>5.7823788592796272E-4</c:v>
                </c:pt>
                <c:pt idx="230">
                  <c:v>5.5596588682329043E-4</c:v>
                </c:pt>
                <c:pt idx="231">
                  <c:v>5.3376487416902324E-4</c:v>
                </c:pt>
                <c:pt idx="232">
                  <c:v>5.1165259457895251E-4</c:v>
                </c:pt>
                <c:pt idx="233">
                  <c:v>4.8955806160267312E-4</c:v>
                </c:pt>
                <c:pt idx="234">
                  <c:v>4.6757000830441439E-4</c:v>
                </c:pt>
                <c:pt idx="235">
                  <c:v>4.4558195500374266E-4</c:v>
                </c:pt>
                <c:pt idx="236">
                  <c:v>4.2366488815588909E-4</c:v>
                </c:pt>
                <c:pt idx="237">
                  <c:v>4.018897942088127E-4</c:v>
                </c:pt>
                <c:pt idx="238">
                  <c:v>3.8013244687794072E-4</c:v>
                </c:pt>
                <c:pt idx="239">
                  <c:v>3.5842833938368255E-4</c:v>
                </c:pt>
                <c:pt idx="240">
                  <c:v>3.3677747172600517E-4</c:v>
                </c:pt>
                <c:pt idx="241">
                  <c:v>3.151798439097347E-4</c:v>
                </c:pt>
                <c:pt idx="242">
                  <c:v>2.9368869576907193E-4</c:v>
                </c:pt>
                <c:pt idx="243">
                  <c:v>2.722152942422004E-4</c:v>
                </c:pt>
                <c:pt idx="244">
                  <c:v>2.5075963932674018E-4</c:v>
                </c:pt>
                <c:pt idx="245">
                  <c:v>2.2939271747547641E-4</c:v>
                </c:pt>
                <c:pt idx="246">
                  <c:v>0.35636179955694275</c:v>
                </c:pt>
                <c:pt idx="247">
                  <c:v>1.8687183312895726E-4</c:v>
                </c:pt>
                <c:pt idx="248">
                  <c:v>1.6573561724508013E-4</c:v>
                </c:pt>
                <c:pt idx="249">
                  <c:v>1.4458165474982477E-4</c:v>
                </c:pt>
                <c:pt idx="250">
                  <c:v>6.2698783137993949E-5</c:v>
                </c:pt>
                <c:pt idx="251">
                  <c:v>4.1722286771098375E-5</c:v>
                </c:pt>
                <c:pt idx="252">
                  <c:v>2.0870016691254829E-5</c:v>
                </c:pt>
                <c:pt idx="253">
                  <c:v>0</c:v>
                </c:pt>
                <c:pt idx="254">
                  <c:v>2.2666861240551255E-3</c:v>
                </c:pt>
                <c:pt idx="255">
                  <c:v>2.2428169297948517E-3</c:v>
                </c:pt>
                <c:pt idx="256">
                  <c:v>4.5047647082197863E-3</c:v>
                </c:pt>
                <c:pt idx="257">
                  <c:v>1</c:v>
                </c:pt>
                <c:pt idx="258">
                  <c:v>4.4510102179498232E-3</c:v>
                </c:pt>
                <c:pt idx="259">
                  <c:v>5.1884174743744797E-3</c:v>
                </c:pt>
                <c:pt idx="260">
                  <c:v>5.1602713464212017E-3</c:v>
                </c:pt>
                <c:pt idx="261">
                  <c:v>5.0881491118689596E-3</c:v>
                </c:pt>
                <c:pt idx="262">
                  <c:v>5.066374017924296E-3</c:v>
                </c:pt>
                <c:pt idx="263">
                  <c:v>5.0384940891636072E-3</c:v>
                </c:pt>
                <c:pt idx="264">
                  <c:v>6.7640682413349015E-3</c:v>
                </c:pt>
                <c:pt idx="265">
                  <c:v>6.7337392800042289E-3</c:v>
                </c:pt>
                <c:pt idx="266">
                  <c:v>6.7097281128407653E-3</c:v>
                </c:pt>
                <c:pt idx="267">
                  <c:v>6.6857346922910921E-3</c:v>
                </c:pt>
                <c:pt idx="268">
                  <c:v>6.6557251699919696E-3</c:v>
                </c:pt>
                <c:pt idx="269">
                  <c:v>6.625715647692881E-3</c:v>
                </c:pt>
                <c:pt idx="270">
                  <c:v>6.5958480982946021E-3</c:v>
                </c:pt>
                <c:pt idx="271">
                  <c:v>6.5660160421215259E-3</c:v>
                </c:pt>
                <c:pt idx="272">
                  <c:v>6.5363082122402291E-3</c:v>
                </c:pt>
                <c:pt idx="273">
                  <c:v>6.506689115423128E-3</c:v>
                </c:pt>
                <c:pt idx="274">
                  <c:v>6.477123258445021E-3</c:v>
                </c:pt>
                <c:pt idx="275">
                  <c:v>6.447663881142522E-3</c:v>
                </c:pt>
                <c:pt idx="276">
                  <c:v>6.4182754902904603E-3</c:v>
                </c:pt>
                <c:pt idx="277">
                  <c:v>6.388958085891152E-3</c:v>
                </c:pt>
                <c:pt idx="278">
                  <c:v>6.359711667942281E-3</c:v>
                </c:pt>
                <c:pt idx="279">
                  <c:v>6.3305717296713981E-3</c:v>
                </c:pt>
                <c:pt idx="280">
                  <c:v>6.3014495380142727E-3</c:v>
                </c:pt>
                <c:pt idx="281">
                  <c:v>6.2725403057083962E-3</c:v>
                </c:pt>
                <c:pt idx="282">
                  <c:v>6.2435423403407039E-3</c:v>
                </c:pt>
                <c:pt idx="283">
                  <c:v>6.2147218410990232E-3</c:v>
                </c:pt>
                <c:pt idx="284">
                  <c:v>6.1859545816987504E-3</c:v>
                </c:pt>
                <c:pt idx="285">
                  <c:v>6.1572583087488491E-3</c:v>
                </c:pt>
                <c:pt idx="286">
                  <c:v>6.1286507688607652E-3</c:v>
                </c:pt>
                <c:pt idx="287">
                  <c:v>6.1001319620392893E-3</c:v>
                </c:pt>
                <c:pt idx="288">
                  <c:v>6.0717196348933893E-3</c:v>
                </c:pt>
                <c:pt idx="289">
                  <c:v>6.0433073077499014E-3</c:v>
                </c:pt>
                <c:pt idx="290">
                  <c:v>6.0150192068934329E-3</c:v>
                </c:pt>
                <c:pt idx="291">
                  <c:v>5.986819839103508E-3</c:v>
                </c:pt>
                <c:pt idx="292">
                  <c:v>5.9586382179250275E-3</c:v>
                </c:pt>
                <c:pt idx="293">
                  <c:v>5.93050983658554E-3</c:v>
                </c:pt>
                <c:pt idx="294">
                  <c:v>5.9025589213720659E-3</c:v>
                </c:pt>
                <c:pt idx="295">
                  <c:v>5.8746080061610048E-3</c:v>
                </c:pt>
                <c:pt idx="296">
                  <c:v>5.8467103307889047E-3</c:v>
                </c:pt>
                <c:pt idx="297">
                  <c:v>5.8190078681566084E-3</c:v>
                </c:pt>
                <c:pt idx="298">
                  <c:v>5.7912344190739406E-3</c:v>
                </c:pt>
                <c:pt idx="299">
                  <c:v>5.7636561827310437E-3</c:v>
                </c:pt>
                <c:pt idx="300">
                  <c:v>5.7360779463905588E-3</c:v>
                </c:pt>
                <c:pt idx="301">
                  <c:v>5.7085706965004802E-3</c:v>
                </c:pt>
                <c:pt idx="302">
                  <c:v>5.681187672897387E-3</c:v>
                </c:pt>
                <c:pt idx="303">
                  <c:v>5.6538756357494922E-3</c:v>
                </c:pt>
                <c:pt idx="304">
                  <c:v>5.6266168384382113E-3</c:v>
                </c:pt>
                <c:pt idx="305">
                  <c:v>5.5994112809659236E-3</c:v>
                </c:pt>
                <c:pt idx="306">
                  <c:v>7.77853561730283E-3</c:v>
                </c:pt>
                <c:pt idx="307">
                  <c:v>7.7485793348403215E-3</c:v>
                </c:pt>
                <c:pt idx="308">
                  <c:v>7.71867629221684E-3</c:v>
                </c:pt>
                <c:pt idx="309">
                  <c:v>7.688808742820942E-3</c:v>
                </c:pt>
                <c:pt idx="310">
                  <c:v>7.6590299264868589E-3</c:v>
                </c:pt>
                <c:pt idx="311">
                  <c:v>7.6293930830559674E-3</c:v>
                </c:pt>
                <c:pt idx="312">
                  <c:v>0.76081995456121831</c:v>
                </c:pt>
                <c:pt idx="313">
                  <c:v>0.76081242999737753</c:v>
                </c:pt>
                <c:pt idx="314">
                  <c:v>0.76131245856055096</c:v>
                </c:pt>
                <c:pt idx="315">
                  <c:v>0.64272852681586923</c:v>
                </c:pt>
                <c:pt idx="316">
                  <c:v>7.7636639557471668E-3</c:v>
                </c:pt>
                <c:pt idx="317">
                  <c:v>8.1211872178750602E-3</c:v>
                </c:pt>
                <c:pt idx="318">
                  <c:v>8.3215642233690872E-3</c:v>
                </c:pt>
                <c:pt idx="319">
                  <c:v>8.3462142685933691E-3</c:v>
                </c:pt>
                <c:pt idx="320">
                  <c:v>8.31503346984587E-3</c:v>
                </c:pt>
                <c:pt idx="321">
                  <c:v>8.2839236575511545E-3</c:v>
                </c:pt>
                <c:pt idx="322">
                  <c:v>8.2529025783182903E-3</c:v>
                </c:pt>
                <c:pt idx="323">
                  <c:v>8.2219347389267654E-3</c:v>
                </c:pt>
                <c:pt idx="324">
                  <c:v>8.1910201393718875E-3</c:v>
                </c:pt>
                <c:pt idx="325">
                  <c:v>8.1602120194949977E-3</c:v>
                </c:pt>
                <c:pt idx="326">
                  <c:v>8.1295458725188854E-3</c:v>
                </c:pt>
                <c:pt idx="327">
                  <c:v>8.0989152187703889E-3</c:v>
                </c:pt>
                <c:pt idx="328">
                  <c:v>8.0683378048585063E-3</c:v>
                </c:pt>
                <c:pt idx="329">
                  <c:v>8.037920110463604E-3</c:v>
                </c:pt>
                <c:pt idx="330">
                  <c:v>0.38539909141956452</c:v>
                </c:pt>
                <c:pt idx="331">
                  <c:v>0.37481721210615138</c:v>
                </c:pt>
                <c:pt idx="332">
                  <c:v>0.21203133036719998</c:v>
                </c:pt>
                <c:pt idx="333">
                  <c:v>4.0275920077135208E-2</c:v>
                </c:pt>
                <c:pt idx="334">
                  <c:v>2.0962902462788636E-2</c:v>
                </c:pt>
                <c:pt idx="335">
                  <c:v>5.374774655729637E-3</c:v>
                </c:pt>
                <c:pt idx="336">
                  <c:v>5.3590689033733837E-3</c:v>
                </c:pt>
                <c:pt idx="337">
                  <c:v>5.3434341374675679E-3</c:v>
                </c:pt>
                <c:pt idx="338">
                  <c:v>0.22313091387016923</c:v>
                </c:pt>
                <c:pt idx="339">
                  <c:v>5.3008245200568196E-3</c:v>
                </c:pt>
                <c:pt idx="340">
                  <c:v>5.2738674151633306E-3</c:v>
                </c:pt>
                <c:pt idx="341">
                  <c:v>0.38323407564043072</c:v>
                </c:pt>
                <c:pt idx="342">
                  <c:v>5.2315772367818175E-3</c:v>
                </c:pt>
                <c:pt idx="343">
                  <c:v>0.12331242800088449</c:v>
                </c:pt>
                <c:pt idx="344">
                  <c:v>6.3214144774497395E-3</c:v>
                </c:pt>
                <c:pt idx="345">
                  <c:v>3.6208769094766718E-3</c:v>
                </c:pt>
                <c:pt idx="346">
                  <c:v>3.5952685471599861E-3</c:v>
                </c:pt>
                <c:pt idx="347">
                  <c:v>3.3757961862563202E-3</c:v>
                </c:pt>
                <c:pt idx="348">
                  <c:v>3.3506669824858522E-3</c:v>
                </c:pt>
                <c:pt idx="349">
                  <c:v>0.34660300814670797</c:v>
                </c:pt>
                <c:pt idx="350">
                  <c:v>3.3006392809123031E-3</c:v>
                </c:pt>
                <c:pt idx="351">
                  <c:v>3.2757230364930173E-3</c:v>
                </c:pt>
                <c:pt idx="352">
                  <c:v>3.2509487649793351E-3</c:v>
                </c:pt>
                <c:pt idx="353">
                  <c:v>3.2261744934656529E-3</c:v>
                </c:pt>
                <c:pt idx="354">
                  <c:v>3.2014534617885843E-3</c:v>
                </c:pt>
                <c:pt idx="355">
                  <c:v>3.1767679233391318E-3</c:v>
                </c:pt>
                <c:pt idx="356">
                  <c:v>3.1522598510180387E-3</c:v>
                </c:pt>
                <c:pt idx="357">
                  <c:v>3.127716285469363E-3</c:v>
                </c:pt>
                <c:pt idx="358">
                  <c:v>0.63656292759909272</c:v>
                </c:pt>
                <c:pt idx="359">
                  <c:v>0.54223932546118447</c:v>
                </c:pt>
                <c:pt idx="360">
                  <c:v>0.54221589993224761</c:v>
                </c:pt>
                <c:pt idx="361">
                  <c:v>8.3101531513172493E-3</c:v>
                </c:pt>
                <c:pt idx="362">
                  <c:v>0.15149184859917564</c:v>
                </c:pt>
                <c:pt idx="363">
                  <c:v>5.0730289977345315E-3</c:v>
                </c:pt>
                <c:pt idx="364">
                  <c:v>5.0461073860686581E-3</c:v>
                </c:pt>
                <c:pt idx="365">
                  <c:v>5.0192745074645675E-3</c:v>
                </c:pt>
                <c:pt idx="366">
                  <c:v>4.9924593754743021E-3</c:v>
                </c:pt>
                <c:pt idx="367">
                  <c:v>4.9657684697757823E-3</c:v>
                </c:pt>
                <c:pt idx="368">
                  <c:v>4.9391662971391111E-3</c:v>
                </c:pt>
                <c:pt idx="369">
                  <c:v>4.9125996177276435E-3</c:v>
                </c:pt>
                <c:pt idx="370">
                  <c:v>4.8861039247689603E-3</c:v>
                </c:pt>
                <c:pt idx="371">
                  <c:v>4.8596259784216894E-3</c:v>
                </c:pt>
                <c:pt idx="372">
                  <c:v>4.8333432448166014E-3</c:v>
                </c:pt>
                <c:pt idx="373">
                  <c:v>4.8070427646001029E-3</c:v>
                </c:pt>
                <c:pt idx="374">
                  <c:v>4.7807955242202185E-3</c:v>
                </c:pt>
                <c:pt idx="375">
                  <c:v>0.29043781798935669</c:v>
                </c:pt>
                <c:pt idx="376">
                  <c:v>0.29042621170456262</c:v>
                </c:pt>
                <c:pt idx="377">
                  <c:v>0.29041460541977099</c:v>
                </c:pt>
                <c:pt idx="378">
                  <c:v>0.29040314110788024</c:v>
                </c:pt>
                <c:pt idx="379">
                  <c:v>2.9778212948386857E-2</c:v>
                </c:pt>
                <c:pt idx="380">
                  <c:v>1.8284956332951824E-2</c:v>
                </c:pt>
                <c:pt idx="381">
                  <c:v>1.7620203709464589E-2</c:v>
                </c:pt>
                <c:pt idx="382">
                  <c:v>1.7603610626466339E-2</c:v>
                </c:pt>
                <c:pt idx="383">
                  <c:v>1.7406747450315133E-2</c:v>
                </c:pt>
                <c:pt idx="384">
                  <c:v>1.7213273877212519E-2</c:v>
                </c:pt>
                <c:pt idx="385">
                  <c:v>1.702324314699994E-2</c:v>
                </c:pt>
                <c:pt idx="386">
                  <c:v>1.6836389060484777E-2</c:v>
                </c:pt>
                <c:pt idx="387">
                  <c:v>1.6505485717607377E-2</c:v>
                </c:pt>
                <c:pt idx="388">
                  <c:v>3.2071607724754259E-2</c:v>
                </c:pt>
                <c:pt idx="389">
                  <c:v>9.1689738594345954E-2</c:v>
                </c:pt>
                <c:pt idx="390">
                  <c:v>2.0488854940802381E-2</c:v>
                </c:pt>
                <c:pt idx="391">
                  <c:v>1.675166673082094E-2</c:v>
                </c:pt>
                <c:pt idx="392">
                  <c:v>4.0352603191191562E-3</c:v>
                </c:pt>
                <c:pt idx="393">
                  <c:v>4.0301670412369395E-3</c:v>
                </c:pt>
                <c:pt idx="394">
                  <c:v>4.0251624964189195E-3</c:v>
                </c:pt>
                <c:pt idx="395">
                  <c:v>4.0201224583732839E-3</c:v>
                </c:pt>
                <c:pt idx="396">
                  <c:v>3.9945495892818343E-3</c:v>
                </c:pt>
                <c:pt idx="397">
                  <c:v>3.9690122134155535E-3</c:v>
                </c:pt>
                <c:pt idx="398">
                  <c:v>0.22290989755395132</c:v>
                </c:pt>
                <c:pt idx="399">
                  <c:v>3.918150421036588E-3</c:v>
                </c:pt>
                <c:pt idx="400">
                  <c:v>3.8928260045239028E-3</c:v>
                </c:pt>
                <c:pt idx="401">
                  <c:v>3.8675370812388333E-3</c:v>
                </c:pt>
                <c:pt idx="402">
                  <c:v>4.1097073599519821E-3</c:v>
                </c:pt>
                <c:pt idx="403">
                  <c:v>4.084258717149898E-3</c:v>
                </c:pt>
                <c:pt idx="404">
                  <c:v>4.0588810608005992E-3</c:v>
                </c:pt>
                <c:pt idx="405">
                  <c:v>4.0336098841269406E-3</c:v>
                </c:pt>
                <c:pt idx="406">
                  <c:v>4.0084274405174456E-3</c:v>
                </c:pt>
                <c:pt idx="407">
                  <c:v>3.9832449969079845E-3</c:v>
                </c:pt>
                <c:pt idx="408">
                  <c:v>3.9581157931351035E-3</c:v>
                </c:pt>
                <c:pt idx="409">
                  <c:v>3.933110815654034E-3</c:v>
                </c:pt>
                <c:pt idx="410">
                  <c:v>3.9081590780119593E-3</c:v>
                </c:pt>
                <c:pt idx="411">
                  <c:v>3.8832783268202891E-3</c:v>
                </c:pt>
                <c:pt idx="412">
                  <c:v>3.8584330688538216E-3</c:v>
                </c:pt>
                <c:pt idx="413">
                  <c:v>3.8336410507287281E-3</c:v>
                </c:pt>
                <c:pt idx="414">
                  <c:v>3.8089200190516595E-3</c:v>
                </c:pt>
                <c:pt idx="415">
                  <c:v>3.7843054670525789E-3</c:v>
                </c:pt>
                <c:pt idx="416">
                  <c:v>0.67852777507289896</c:v>
                </c:pt>
                <c:pt idx="417">
                  <c:v>5.9479192637730029E-3</c:v>
                </c:pt>
                <c:pt idx="418">
                  <c:v>6.5634960231011046E-3</c:v>
                </c:pt>
                <c:pt idx="419">
                  <c:v>6.5352079222446031E-3</c:v>
                </c:pt>
                <c:pt idx="420">
                  <c:v>6.2201700512404387E-3</c:v>
                </c:pt>
                <c:pt idx="421">
                  <c:v>6.1922901224797499E-3</c:v>
                </c:pt>
                <c:pt idx="422">
                  <c:v>6.1645521666222839E-3</c:v>
                </c:pt>
                <c:pt idx="423">
                  <c:v>6.1368497039899876E-3</c:v>
                </c:pt>
                <c:pt idx="424">
                  <c:v>6.2521370249341818E-2</c:v>
                </c:pt>
                <c:pt idx="425">
                  <c:v>2.6367562414527996E-2</c:v>
                </c:pt>
                <c:pt idx="426">
                  <c:v>2.6362238430678361E-2</c:v>
                </c:pt>
                <c:pt idx="427">
                  <c:v>2.6356914446828757E-2</c:v>
                </c:pt>
                <c:pt idx="428">
                  <c:v>2.6013854674160713E-2</c:v>
                </c:pt>
                <c:pt idx="429">
                  <c:v>2.5676899736306283E-2</c:v>
                </c:pt>
                <c:pt idx="430">
                  <c:v>6.1751806130465846E-2</c:v>
                </c:pt>
                <c:pt idx="431">
                  <c:v>2.5021162392139862E-2</c:v>
                </c:pt>
                <c:pt idx="432">
                  <c:v>2.4701971813729677E-2</c:v>
                </c:pt>
                <c:pt idx="433">
                  <c:v>2.4388282685299939E-2</c:v>
                </c:pt>
                <c:pt idx="434">
                  <c:v>2.4080041767009164E-2</c:v>
                </c:pt>
                <c:pt idx="435">
                  <c:v>2.3777053846117658E-2</c:v>
                </c:pt>
                <c:pt idx="436">
                  <c:v>0.63487721233934191</c:v>
                </c:pt>
                <c:pt idx="437">
                  <c:v>2.3186446571045457E-2</c:v>
                </c:pt>
                <c:pt idx="438">
                  <c:v>2.2980479382509206E-2</c:v>
                </c:pt>
                <c:pt idx="439">
                  <c:v>2.2695930192350347E-2</c:v>
                </c:pt>
                <c:pt idx="440">
                  <c:v>1.8906797646608142E-2</c:v>
                </c:pt>
                <c:pt idx="441">
                  <c:v>1.8700156086785869E-2</c:v>
                </c:pt>
                <c:pt idx="442">
                  <c:v>1.8496904130012256E-2</c:v>
                </c:pt>
                <c:pt idx="443">
                  <c:v>1.8786528851441952E-2</c:v>
                </c:pt>
                <c:pt idx="444">
                  <c:v>3.3485462622519613E-2</c:v>
                </c:pt>
                <c:pt idx="445">
                  <c:v>3.3146963729348576E-2</c:v>
                </c:pt>
                <c:pt idx="446">
                  <c:v>3.2813664593740154E-2</c:v>
                </c:pt>
                <c:pt idx="447">
                  <c:v>3.2485334509722137E-2</c:v>
                </c:pt>
                <c:pt idx="448">
                  <c:v>3.216186699762133E-2</c:v>
                </c:pt>
                <c:pt idx="449">
                  <c:v>0.22916312954489648</c:v>
                </c:pt>
                <c:pt idx="450">
                  <c:v>6.6185992559454595E-3</c:v>
                </c:pt>
                <c:pt idx="451">
                  <c:v>1.0385158110165202E-2</c:v>
                </c:pt>
                <c:pt idx="452">
                  <c:v>1.0252679645369408E-2</c:v>
                </c:pt>
                <c:pt idx="453">
                  <c:v>1.0241091107189177E-2</c:v>
                </c:pt>
                <c:pt idx="454">
                  <c:v>1.022969778175113E-2</c:v>
                </c:pt>
                <c:pt idx="455">
                  <c:v>0.28960979652780816</c:v>
                </c:pt>
                <c:pt idx="456">
                  <c:v>0.57858559531216947</c:v>
                </c:pt>
                <c:pt idx="457">
                  <c:v>6.2184841230206412E-3</c:v>
                </c:pt>
                <c:pt idx="458">
                  <c:v>0.33702118595963942</c:v>
                </c:pt>
                <c:pt idx="459">
                  <c:v>0.337009721647751</c:v>
                </c:pt>
                <c:pt idx="460">
                  <c:v>6.3875383568639758E-3</c:v>
                </c:pt>
                <c:pt idx="461">
                  <c:v>5.6670631437441048E-2</c:v>
                </c:pt>
                <c:pt idx="462">
                  <c:v>6.3496830570301185E-2</c:v>
                </c:pt>
                <c:pt idx="463">
                  <c:v>6.1247269927631867E-2</c:v>
                </c:pt>
                <c:pt idx="464">
                  <c:v>5.9644715295616949E-2</c:v>
                </c:pt>
                <c:pt idx="465">
                  <c:v>5.8119180963294305E-2</c:v>
                </c:pt>
                <c:pt idx="466">
                  <c:v>5.6665129987463057E-2</c:v>
                </c:pt>
                <c:pt idx="467">
                  <c:v>5.5277628809753197E-2</c:v>
                </c:pt>
                <c:pt idx="468">
                  <c:v>0.4704349682382668</c:v>
                </c:pt>
                <c:pt idx="469">
                  <c:v>5.2684706701998013E-2</c:v>
                </c:pt>
                <c:pt idx="470">
                  <c:v>0.15543823388122735</c:v>
                </c:pt>
                <c:pt idx="471">
                  <c:v>0.28411544519481452</c:v>
                </c:pt>
                <c:pt idx="472">
                  <c:v>0.1396037830880516</c:v>
                </c:pt>
                <c:pt idx="473">
                  <c:v>0.21740521769228766</c:v>
                </c:pt>
                <c:pt idx="474">
                  <c:v>0.2045237322880154</c:v>
                </c:pt>
                <c:pt idx="475">
                  <c:v>3.3067600876761923E-2</c:v>
                </c:pt>
                <c:pt idx="476">
                  <c:v>0.10392105909088026</c:v>
                </c:pt>
                <c:pt idx="477">
                  <c:v>1.1309454946327846E-2</c:v>
                </c:pt>
                <c:pt idx="478">
                  <c:v>1.1581421787988868E-2</c:v>
                </c:pt>
                <c:pt idx="479">
                  <c:v>1.1350591594874773E-2</c:v>
                </c:pt>
                <c:pt idx="480">
                  <c:v>8.9373184488231675E-3</c:v>
                </c:pt>
                <c:pt idx="481">
                  <c:v>8.509980011814652E-3</c:v>
                </c:pt>
                <c:pt idx="482">
                  <c:v>1.1031259043563779E-2</c:v>
                </c:pt>
                <c:pt idx="483">
                  <c:v>1.0997877664825094E-2</c:v>
                </c:pt>
                <c:pt idx="484">
                  <c:v>1.0964514032700167E-2</c:v>
                </c:pt>
                <c:pt idx="485">
                  <c:v>1.0931327866703667E-2</c:v>
                </c:pt>
                <c:pt idx="486">
                  <c:v>0.29805423829843047</c:v>
                </c:pt>
                <c:pt idx="487">
                  <c:v>1.0865115254225267E-2</c:v>
                </c:pt>
                <c:pt idx="488">
                  <c:v>0.11567868699768508</c:v>
                </c:pt>
                <c:pt idx="489">
                  <c:v>0.22431365462901642</c:v>
                </c:pt>
                <c:pt idx="490">
                  <c:v>0.20986290723840376</c:v>
                </c:pt>
                <c:pt idx="491">
                  <c:v>2.683447579815542E-2</c:v>
                </c:pt>
                <c:pt idx="492">
                  <c:v>0.11903606219982016</c:v>
                </c:pt>
                <c:pt idx="493">
                  <c:v>0.11778471303576356</c:v>
                </c:pt>
                <c:pt idx="494">
                  <c:v>4.076164487036589E-2</c:v>
                </c:pt>
                <c:pt idx="495">
                  <c:v>0.15267891953155252</c:v>
                </c:pt>
                <c:pt idx="496">
                  <c:v>0.15144052539486189</c:v>
                </c:pt>
                <c:pt idx="497">
                  <c:v>4.0747820258969274E-2</c:v>
                </c:pt>
                <c:pt idx="498">
                  <c:v>0.14985639174696821</c:v>
                </c:pt>
                <c:pt idx="499">
                  <c:v>0.14819026874778476</c:v>
                </c:pt>
                <c:pt idx="500">
                  <c:v>0.14656027785233014</c:v>
                </c:pt>
                <c:pt idx="501">
                  <c:v>0.15359024359373527</c:v>
                </c:pt>
                <c:pt idx="502">
                  <c:v>0.1516424818488977</c:v>
                </c:pt>
                <c:pt idx="503">
                  <c:v>0.17710702561604774</c:v>
                </c:pt>
                <c:pt idx="504">
                  <c:v>0.15107721673695199</c:v>
                </c:pt>
                <c:pt idx="505">
                  <c:v>0.14918926107736138</c:v>
                </c:pt>
                <c:pt idx="506">
                  <c:v>3.8159228324746122E-2</c:v>
                </c:pt>
                <c:pt idx="507">
                  <c:v>3.88008748583233E-2</c:v>
                </c:pt>
                <c:pt idx="508">
                  <c:v>3.8586016616758048E-2</c:v>
                </c:pt>
                <c:pt idx="509">
                  <c:v>3.8373909100182985E-2</c:v>
                </c:pt>
                <c:pt idx="510">
                  <c:v>3.8122759035374224E-2</c:v>
                </c:pt>
                <c:pt idx="511">
                  <c:v>3.7874696881198641E-2</c:v>
                </c:pt>
                <c:pt idx="512">
                  <c:v>3.7629403198624692E-2</c:v>
                </c:pt>
                <c:pt idx="513">
                  <c:v>3.7387108693622148E-2</c:v>
                </c:pt>
                <c:pt idx="514">
                  <c:v>3.7147476180540831E-2</c:v>
                </c:pt>
                <c:pt idx="515">
                  <c:v>3.6910718618741484E-2</c:v>
                </c:pt>
                <c:pt idx="516">
                  <c:v>3.6676516569187786E-2</c:v>
                </c:pt>
                <c:pt idx="517">
                  <c:v>3.6445029751399079E-2</c:v>
                </c:pt>
                <c:pt idx="518">
                  <c:v>3.6216169432308785E-2</c:v>
                </c:pt>
                <c:pt idx="519">
                  <c:v>0.26670122642049759</c:v>
                </c:pt>
                <c:pt idx="520">
                  <c:v>9.8292632097946968E-3</c:v>
                </c:pt>
                <c:pt idx="521">
                  <c:v>9.8166453680692788E-3</c:v>
                </c:pt>
                <c:pt idx="522">
                  <c:v>0.26664003609945092</c:v>
                </c:pt>
                <c:pt idx="523">
                  <c:v>1.0256956579062412E-2</c:v>
                </c:pt>
                <c:pt idx="524">
                  <c:v>1.0224533517416128E-2</c:v>
                </c:pt>
                <c:pt idx="525">
                  <c:v>1.0192252428673037E-2</c:v>
                </c:pt>
                <c:pt idx="526">
                  <c:v>1.070298219938479E-2</c:v>
                </c:pt>
                <c:pt idx="527">
                  <c:v>1.0670718857255488E-2</c:v>
                </c:pt>
                <c:pt idx="528">
                  <c:v>1.0638491008351389E-2</c:v>
                </c:pt>
                <c:pt idx="529">
                  <c:v>1.0606458372189475E-2</c:v>
                </c:pt>
                <c:pt idx="530">
                  <c:v>1.057442573602518E-2</c:v>
                </c:pt>
                <c:pt idx="531">
                  <c:v>1.0542499579538907E-2</c:v>
                </c:pt>
                <c:pt idx="532">
                  <c:v>1.0510662156116797E-2</c:v>
                </c:pt>
                <c:pt idx="533">
                  <c:v>1.0478895719147504E-2</c:v>
                </c:pt>
                <c:pt idx="534">
                  <c:v>1.0447218015239996E-2</c:v>
                </c:pt>
                <c:pt idx="535">
                  <c:v>1.0415664537624299E-2</c:v>
                </c:pt>
                <c:pt idx="536">
                  <c:v>1.0384182046459007E-2</c:v>
                </c:pt>
                <c:pt idx="537">
                  <c:v>1.0352717301907507E-2</c:v>
                </c:pt>
                <c:pt idx="538">
                  <c:v>1.032143002348202E-2</c:v>
                </c:pt>
                <c:pt idx="539">
                  <c:v>1.0290054011994716E-2</c:v>
                </c:pt>
                <c:pt idx="540">
                  <c:v>1.0258926453086211E-2</c:v>
                </c:pt>
                <c:pt idx="541">
                  <c:v>1.0227816640791528E-2</c:v>
                </c:pt>
                <c:pt idx="542">
                  <c:v>1.0196813308172421E-2</c:v>
                </c:pt>
                <c:pt idx="543">
                  <c:v>1.0165916455228956E-2</c:v>
                </c:pt>
                <c:pt idx="544">
                  <c:v>1.0135019602287836E-2</c:v>
                </c:pt>
                <c:pt idx="545">
                  <c:v>1.0104282468861352E-2</c:v>
                </c:pt>
                <c:pt idx="546">
                  <c:v>1.0073509842209664E-2</c:v>
                </c:pt>
                <c:pt idx="547">
                  <c:v>1.0042896935074958E-2</c:v>
                </c:pt>
                <c:pt idx="548">
                  <c:v>1.0012355014388278E-2</c:v>
                </c:pt>
                <c:pt idx="549">
                  <c:v>9.981884080154383E-3</c:v>
                </c:pt>
                <c:pt idx="550">
                  <c:v>9.9515196255984747E-3</c:v>
                </c:pt>
                <c:pt idx="551">
                  <c:v>9.9211729176539778E-3</c:v>
                </c:pt>
                <c:pt idx="552">
                  <c:v>9.8910036758402872E-3</c:v>
                </c:pt>
                <c:pt idx="553">
                  <c:v>9.8608166874103922E-3</c:v>
                </c:pt>
                <c:pt idx="554">
                  <c:v>9.8307361786585182E-3</c:v>
                </c:pt>
                <c:pt idx="555">
                  <c:v>9.8008153894236262E-3</c:v>
                </c:pt>
                <c:pt idx="556">
                  <c:v>9.7707881205107133E-3</c:v>
                </c:pt>
                <c:pt idx="557">
                  <c:v>4.5899484498184281E-3</c:v>
                </c:pt>
                <c:pt idx="558">
                  <c:v>4.5645707934667823E-3</c:v>
                </c:pt>
                <c:pt idx="559">
                  <c:v>4.5392641235678889E-3</c:v>
                </c:pt>
                <c:pt idx="560">
                  <c:v>4.5139929468941973E-3</c:v>
                </c:pt>
                <c:pt idx="561">
                  <c:v>4.4887927566709439E-3</c:v>
                </c:pt>
                <c:pt idx="562">
                  <c:v>4.4637167927394699E-3</c:v>
                </c:pt>
                <c:pt idx="563">
                  <c:v>4.4387295618697796E-3</c:v>
                </c:pt>
                <c:pt idx="564">
                  <c:v>4.4137245843887101E-3</c:v>
                </c:pt>
                <c:pt idx="565">
                  <c:v>4.3888438331970399E-3</c:v>
                </c:pt>
                <c:pt idx="566">
                  <c:v>4.3640873082971491E-3</c:v>
                </c:pt>
                <c:pt idx="567">
                  <c:v>4.3393130367810869E-3</c:v>
                </c:pt>
                <c:pt idx="568">
                  <c:v>4.31460975171781E-3</c:v>
                </c:pt>
                <c:pt idx="569">
                  <c:v>4.289995199718729E-3</c:v>
                </c:pt>
                <c:pt idx="570">
                  <c:v>4.2654516341724333E-3</c:v>
                </c:pt>
                <c:pt idx="571">
                  <c:v>4.2409790550765759E-3</c:v>
                </c:pt>
                <c:pt idx="572">
                  <c:v>4.2166129556562935E-3</c:v>
                </c:pt>
                <c:pt idx="573">
                  <c:v>4.1922468562384232E-3</c:v>
                </c:pt>
                <c:pt idx="574">
                  <c:v>4.1679872364961618E-3</c:v>
                </c:pt>
                <c:pt idx="575">
                  <c:v>4.1437986032042719E-3</c:v>
                </c:pt>
                <c:pt idx="576">
                  <c:v>4.1196632097514081E-3</c:v>
                </c:pt>
                <c:pt idx="577">
                  <c:v>4.0955810561375391E-3</c:v>
                </c:pt>
                <c:pt idx="578">
                  <c:v>4.071587635587866E-3</c:v>
                </c:pt>
                <c:pt idx="579">
                  <c:v>4.0476829481023904E-3</c:v>
                </c:pt>
                <c:pt idx="580">
                  <c:v>4.0237782606169139E-3</c:v>
                </c:pt>
                <c:pt idx="581">
                  <c:v>3.9999623061956332E-3</c:v>
                </c:pt>
                <c:pt idx="582">
                  <c:v>3.9762350848385501E-3</c:v>
                </c:pt>
                <c:pt idx="583">
                  <c:v>3.9525433567067017E-3</c:v>
                </c:pt>
                <c:pt idx="584">
                  <c:v>3.9289226150252266E-3</c:v>
                </c:pt>
                <c:pt idx="585">
                  <c:v>8.6082447817284774E-2</c:v>
                </c:pt>
                <c:pt idx="586">
                  <c:v>8.6059874125759953E-2</c:v>
                </c:pt>
                <c:pt idx="587">
                  <c:v>8.6037371420687861E-2</c:v>
                </c:pt>
                <c:pt idx="588">
                  <c:v>8.6014939702068555E-2</c:v>
                </c:pt>
                <c:pt idx="589">
                  <c:v>8.4186257729339811E-2</c:v>
                </c:pt>
                <c:pt idx="590">
                  <c:v>8.2430443348899624E-2</c:v>
                </c:pt>
                <c:pt idx="591">
                  <c:v>2.2699302048789942E-2</c:v>
                </c:pt>
                <c:pt idx="592">
                  <c:v>2.2561251147563334E-2</c:v>
                </c:pt>
                <c:pt idx="593">
                  <c:v>2.2424442509235511E-2</c:v>
                </c:pt>
                <c:pt idx="594">
                  <c:v>2.2288840640581297E-2</c:v>
                </c:pt>
                <c:pt idx="595">
                  <c:v>2.2154516528051071E-2</c:v>
                </c:pt>
                <c:pt idx="596">
                  <c:v>2.2021310452130259E-2</c:v>
                </c:pt>
                <c:pt idx="597">
                  <c:v>2.1889364385719645E-2</c:v>
                </c:pt>
                <c:pt idx="598">
                  <c:v>3.8552209319312075E-3</c:v>
                </c:pt>
                <c:pt idx="599">
                  <c:v>2.162882636272187E-2</c:v>
                </c:pt>
                <c:pt idx="600">
                  <c:v>3.8105172142072611E-3</c:v>
                </c:pt>
                <c:pt idx="601">
                  <c:v>2.1357285439770418E-2</c:v>
                </c:pt>
                <c:pt idx="602">
                  <c:v>2.1339059668391364E-2</c:v>
                </c:pt>
                <c:pt idx="603">
                  <c:v>7.2848780881355126E-3</c:v>
                </c:pt>
                <c:pt idx="604">
                  <c:v>7.259713391139809E-3</c:v>
                </c:pt>
                <c:pt idx="605">
                  <c:v>7.234584187366961E-3</c:v>
                </c:pt>
                <c:pt idx="606">
                  <c:v>7.2094727302102844E-3</c:v>
                </c:pt>
                <c:pt idx="607">
                  <c:v>7.1844677527291819E-3</c:v>
                </c:pt>
                <c:pt idx="608">
                  <c:v>7.1595160150847272E-3</c:v>
                </c:pt>
                <c:pt idx="609">
                  <c:v>7.1347062503458424E-3</c:v>
                </c:pt>
                <c:pt idx="610">
                  <c:v>7.1098077525403808E-3</c:v>
                </c:pt>
                <c:pt idx="611">
                  <c:v>7.0851044674794831E-3</c:v>
                </c:pt>
                <c:pt idx="612">
                  <c:v>7.0603834358024149E-3</c:v>
                </c:pt>
                <c:pt idx="613">
                  <c:v>7.0356978973529294E-3</c:v>
                </c:pt>
                <c:pt idx="614">
                  <c:v>7.011172078418078E-3</c:v>
                </c:pt>
                <c:pt idx="615">
                  <c:v>6.9866285128694023E-3</c:v>
                </c:pt>
                <c:pt idx="616">
                  <c:v>6.9621914269987146E-3</c:v>
                </c:pt>
                <c:pt idx="617">
                  <c:v>6.9377720877418511E-3</c:v>
                </c:pt>
                <c:pt idx="618">
                  <c:v>6.9134592281605619E-3</c:v>
                </c:pt>
                <c:pt idx="619">
                  <c:v>6.8891108753541038E-3</c:v>
                </c:pt>
                <c:pt idx="620">
                  <c:v>6.8649044954508017E-3</c:v>
                </c:pt>
                <c:pt idx="621">
                  <c:v>6.8407513553841474E-3</c:v>
                </c:pt>
                <c:pt idx="622">
                  <c:v>6.8166159619336645E-3</c:v>
                </c:pt>
                <c:pt idx="623">
                  <c:v>6.7925338083197956E-3</c:v>
                </c:pt>
                <c:pt idx="624">
                  <c:v>6.7685048945425397E-3</c:v>
                </c:pt>
                <c:pt idx="625">
                  <c:v>6.7445469672204501E-3</c:v>
                </c:pt>
                <c:pt idx="626">
                  <c:v>6.7207487594105808E-3</c:v>
                </c:pt>
                <c:pt idx="627">
                  <c:v>6.6969150583755096E-3</c:v>
                </c:pt>
                <c:pt idx="628">
                  <c:v>6.6731345971818125E-3</c:v>
                </c:pt>
                <c:pt idx="629">
                  <c:v>6.6493718825971467E-3</c:v>
                </c:pt>
                <c:pt idx="630">
                  <c:v>6.625768887529495E-3</c:v>
                </c:pt>
                <c:pt idx="631">
                  <c:v>6.6021303992366076E-3</c:v>
                </c:pt>
                <c:pt idx="632">
                  <c:v>6.5785983906217413E-3</c:v>
                </c:pt>
                <c:pt idx="633">
                  <c:v>6.5550841286182533E-3</c:v>
                </c:pt>
                <c:pt idx="634">
                  <c:v>6.5316763462904054E-3</c:v>
                </c:pt>
                <c:pt idx="635">
                  <c:v>6.5083218038039323E-3</c:v>
                </c:pt>
                <c:pt idx="636">
                  <c:v>6.4849850079288698E-3</c:v>
                </c:pt>
                <c:pt idx="637">
                  <c:v>6.4617014518927682E-3</c:v>
                </c:pt>
                <c:pt idx="638">
                  <c:v>6.438488882307105E-3</c:v>
                </c:pt>
                <c:pt idx="639">
                  <c:v>6.4153295525604358E-3</c:v>
                </c:pt>
                <c:pt idx="640">
                  <c:v>6.3922234626527597E-3</c:v>
                </c:pt>
                <c:pt idx="641">
                  <c:v>6.3691883591954898E-3</c:v>
                </c:pt>
                <c:pt idx="642">
                  <c:v>6.3461355091268077E-3</c:v>
                </c:pt>
                <c:pt idx="643">
                  <c:v>6.3232068853451779E-3</c:v>
                </c:pt>
                <c:pt idx="644">
                  <c:v>6.3002960081796865E-3</c:v>
                </c:pt>
                <c:pt idx="645">
                  <c:v>6.2774561174646004E-3</c:v>
                </c:pt>
                <c:pt idx="646">
                  <c:v>6.2547227064251544E-3</c:v>
                </c:pt>
                <c:pt idx="647">
                  <c:v>6.2319538021604736E-3</c:v>
                </c:pt>
                <c:pt idx="648">
                  <c:v>6.2092736309600216E-3</c:v>
                </c:pt>
                <c:pt idx="649">
                  <c:v>6.186611206373328E-3</c:v>
                </c:pt>
                <c:pt idx="650">
                  <c:v>6.164037514850864E-3</c:v>
                </c:pt>
                <c:pt idx="651">
                  <c:v>6.141517063165014E-3</c:v>
                </c:pt>
                <c:pt idx="652">
                  <c:v>6.1190498513181242E-3</c:v>
                </c:pt>
                <c:pt idx="653">
                  <c:v>6.0966358793102613E-3</c:v>
                </c:pt>
                <c:pt idx="654">
                  <c:v>6.0742219073047794E-3</c:v>
                </c:pt>
                <c:pt idx="655">
                  <c:v>6.0519321615863158E-3</c:v>
                </c:pt>
                <c:pt idx="656">
                  <c:v>6.0296424158678523E-3</c:v>
                </c:pt>
                <c:pt idx="657">
                  <c:v>6.0074591498273759E-3</c:v>
                </c:pt>
                <c:pt idx="658">
                  <c:v>5.985258137173142E-3</c:v>
                </c:pt>
                <c:pt idx="659">
                  <c:v>5.963145857583071E-3</c:v>
                </c:pt>
                <c:pt idx="660">
                  <c:v>5.9410868178319948E-3</c:v>
                </c:pt>
                <c:pt idx="661">
                  <c:v>5.9190100314695064E-3</c:v>
                </c:pt>
                <c:pt idx="662">
                  <c:v>5.8970574713940703E-3</c:v>
                </c:pt>
                <c:pt idx="663">
                  <c:v>5.8751758977713857E-3</c:v>
                </c:pt>
                <c:pt idx="664">
                  <c:v>5.8532765775373237E-3</c:v>
                </c:pt>
                <c:pt idx="665">
                  <c:v>5.8314304971398426E-3</c:v>
                </c:pt>
                <c:pt idx="666">
                  <c:v>5.8096731498065903E-3</c:v>
                </c:pt>
                <c:pt idx="667">
                  <c:v>5.7879335490871294E-3</c:v>
                </c:pt>
                <c:pt idx="668">
                  <c:v>5.7662649348180408E-3</c:v>
                </c:pt>
                <c:pt idx="669">
                  <c:v>5.7446318137741878E-3</c:v>
                </c:pt>
                <c:pt idx="670">
                  <c:v>5.7230164393441262E-3</c:v>
                </c:pt>
                <c:pt idx="671">
                  <c:v>5.7015252912058431E-3</c:v>
                </c:pt>
                <c:pt idx="672">
                  <c:v>5.6800341430651808E-3</c:v>
                </c:pt>
                <c:pt idx="673">
                  <c:v>5.6585962347635117E-3</c:v>
                </c:pt>
                <c:pt idx="674">
                  <c:v>5.6371583264594625E-3</c:v>
                </c:pt>
                <c:pt idx="675">
                  <c:v>5.6158446444495727E-3</c:v>
                </c:pt>
                <c:pt idx="676">
                  <c:v>5.5945309624373359E-3</c:v>
                </c:pt>
                <c:pt idx="677">
                  <c:v>5.5733060134892628E-3</c:v>
                </c:pt>
                <c:pt idx="678">
                  <c:v>5.5520988111526001E-3</c:v>
                </c:pt>
                <c:pt idx="679">
                  <c:v>5.5309625952711357E-3</c:v>
                </c:pt>
                <c:pt idx="680">
                  <c:v>5.5098796192238723E-3</c:v>
                </c:pt>
                <c:pt idx="681">
                  <c:v>5.4887788965675786E-3</c:v>
                </c:pt>
                <c:pt idx="682">
                  <c:v>5.4678201468121267E-3</c:v>
                </c:pt>
                <c:pt idx="683">
                  <c:v>5.446772663992479E-3</c:v>
                </c:pt>
                <c:pt idx="684">
                  <c:v>5.425867154075989E-3</c:v>
                </c:pt>
                <c:pt idx="685">
                  <c:v>5.4049438975457406E-3</c:v>
                </c:pt>
                <c:pt idx="686">
                  <c:v>5.3841448673048907E-3</c:v>
                </c:pt>
                <c:pt idx="687">
                  <c:v>5.3633458370664208E-3</c:v>
                </c:pt>
                <c:pt idx="688">
                  <c:v>5.3426355398897675E-3</c:v>
                </c:pt>
                <c:pt idx="689">
                  <c:v>5.3219429893269056E-3</c:v>
                </c:pt>
                <c:pt idx="690">
                  <c:v>5.3012859319892126E-3</c:v>
                </c:pt>
                <c:pt idx="691">
                  <c:v>5.2806998611043716E-3</c:v>
                </c:pt>
                <c:pt idx="692">
                  <c:v>5.2769375791827545E-3</c:v>
                </c:pt>
                <c:pt idx="693">
                  <c:v>5.2563515082978806E-3</c:v>
                </c:pt>
                <c:pt idx="694">
                  <c:v>5.2358364238634112E-3</c:v>
                </c:pt>
                <c:pt idx="695">
                  <c:v>5.2153745792655557E-3</c:v>
                </c:pt>
                <c:pt idx="696">
                  <c:v>5.1949837211228986E-3</c:v>
                </c:pt>
                <c:pt idx="697">
                  <c:v>5.1745751163640372E-3</c:v>
                </c:pt>
                <c:pt idx="698">
                  <c:v>5.154290737896988E-3</c:v>
                </c:pt>
                <c:pt idx="699">
                  <c:v>5.1340063594299051E-3</c:v>
                </c:pt>
                <c:pt idx="700">
                  <c:v>5.1137042343490317E-3</c:v>
                </c:pt>
                <c:pt idx="701">
                  <c:v>5.0935795753965837E-3</c:v>
                </c:pt>
                <c:pt idx="702">
                  <c:v>5.073366183379939E-3</c:v>
                </c:pt>
                <c:pt idx="703">
                  <c:v>5.0533125108778634E-3</c:v>
                </c:pt>
                <c:pt idx="704">
                  <c:v>5.0332410917644094E-3</c:v>
                </c:pt>
                <c:pt idx="705">
                  <c:v>5.0131874192647467E-3</c:v>
                </c:pt>
                <c:pt idx="706">
                  <c:v>4.9932224798268999E-3</c:v>
                </c:pt>
                <c:pt idx="707">
                  <c:v>4.9732930336166036E-3</c:v>
                </c:pt>
                <c:pt idx="708">
                  <c:v>4.9533990806315421E-3</c:v>
                </c:pt>
                <c:pt idx="709">
                  <c:v>4.9335228742578919E-3</c:v>
                </c:pt>
                <c:pt idx="710">
                  <c:v>4.9136821611118243E-3</c:v>
                </c:pt>
                <c:pt idx="711">
                  <c:v>4.8939834208665675E-3</c:v>
                </c:pt>
                <c:pt idx="712">
                  <c:v>4.874195947559494E-3</c:v>
                </c:pt>
                <c:pt idx="713">
                  <c:v>4.8545327005394727E-3</c:v>
                </c:pt>
                <c:pt idx="714">
                  <c:v>4.834940439972203E-3</c:v>
                </c:pt>
                <c:pt idx="715">
                  <c:v>4.8152949395659402E-3</c:v>
                </c:pt>
                <c:pt idx="716">
                  <c:v>4.7957381722262531E-3</c:v>
                </c:pt>
                <c:pt idx="717">
                  <c:v>4.776181404884219E-3</c:v>
                </c:pt>
                <c:pt idx="718">
                  <c:v>4.7566956239925573E-3</c:v>
                </c:pt>
                <c:pt idx="719">
                  <c:v>4.7372630829423026E-3</c:v>
                </c:pt>
                <c:pt idx="720">
                  <c:v>4.7178305418896348E-3</c:v>
                </c:pt>
                <c:pt idx="721">
                  <c:v>6.7230966362876995E-2</c:v>
                </c:pt>
                <c:pt idx="722">
                  <c:v>6.7215810755517358E-2</c:v>
                </c:pt>
                <c:pt idx="723">
                  <c:v>6.7686308954935631E-2</c:v>
                </c:pt>
                <c:pt idx="724">
                  <c:v>5.4444744776289855E-2</c:v>
                </c:pt>
                <c:pt idx="725">
                  <c:v>5.9570942626084198E-3</c:v>
                </c:pt>
                <c:pt idx="726">
                  <c:v>5.9416369628309974E-3</c:v>
                </c:pt>
                <c:pt idx="727">
                  <c:v>5.9261974096673333E-3</c:v>
                </c:pt>
                <c:pt idx="728">
                  <c:v>5.9107933497264918E-3</c:v>
                </c:pt>
                <c:pt idx="729">
                  <c:v>5.8904557314204487E-3</c:v>
                </c:pt>
                <c:pt idx="730">
                  <c:v>5.8702778326313538E-3</c:v>
                </c:pt>
                <c:pt idx="731">
                  <c:v>5.8500644406147091E-3</c:v>
                </c:pt>
                <c:pt idx="732">
                  <c:v>5.829886541823235E-3</c:v>
                </c:pt>
                <c:pt idx="733">
                  <c:v>5.3166775692982719E-2</c:v>
                </c:pt>
                <c:pt idx="734">
                  <c:v>5.3151265153368682E-2</c:v>
                </c:pt>
                <c:pt idx="735">
                  <c:v>5.3135719120526996E-2</c:v>
                </c:pt>
                <c:pt idx="736">
                  <c:v>5.3120208580910579E-2</c:v>
                </c:pt>
                <c:pt idx="737">
                  <c:v>5.2828525252392858E-2</c:v>
                </c:pt>
                <c:pt idx="738">
                  <c:v>5.8588152954009758E-2</c:v>
                </c:pt>
                <c:pt idx="739">
                  <c:v>5.8270666050433198E-2</c:v>
                </c:pt>
                <c:pt idx="740">
                  <c:v>0.21824722348474745</c:v>
                </c:pt>
                <c:pt idx="741">
                  <c:v>5.7645736826143636E-2</c:v>
                </c:pt>
                <c:pt idx="742">
                  <c:v>5.7338117039302305E-2</c:v>
                </c:pt>
                <c:pt idx="743">
                  <c:v>5.7033762629222579E-2</c:v>
                </c:pt>
                <c:pt idx="744">
                  <c:v>0.21562530341162223</c:v>
                </c:pt>
                <c:pt idx="745">
                  <c:v>0.21560666946814738</c:v>
                </c:pt>
                <c:pt idx="746">
                  <c:v>0.36487122942375838</c:v>
                </c:pt>
                <c:pt idx="747">
                  <c:v>0.20899754690345509</c:v>
                </c:pt>
                <c:pt idx="748">
                  <c:v>0.12572099829453348</c:v>
                </c:pt>
                <c:pt idx="749">
                  <c:v>0.27294512369309509</c:v>
                </c:pt>
                <c:pt idx="750">
                  <c:v>0.16592903757758429</c:v>
                </c:pt>
                <c:pt idx="751">
                  <c:v>0.41727569936251346</c:v>
                </c:pt>
                <c:pt idx="752">
                  <c:v>0.28678091545582907</c:v>
                </c:pt>
                <c:pt idx="753">
                  <c:v>0.24327491663040812</c:v>
                </c:pt>
                <c:pt idx="754">
                  <c:v>0.5008785017017513</c:v>
                </c:pt>
                <c:pt idx="755">
                  <c:v>0.21686827617442359</c:v>
                </c:pt>
                <c:pt idx="756">
                  <c:v>0.49369722833933322</c:v>
                </c:pt>
                <c:pt idx="757">
                  <c:v>0.13534480896756335</c:v>
                </c:pt>
                <c:pt idx="758">
                  <c:v>0.134043804780799</c:v>
                </c:pt>
                <c:pt idx="759">
                  <c:v>0.13286138346098575</c:v>
                </c:pt>
                <c:pt idx="760">
                  <c:v>0.15498704399656998</c:v>
                </c:pt>
                <c:pt idx="761">
                  <c:v>0.15360458285690334</c:v>
                </c:pt>
                <c:pt idx="762">
                  <c:v>0.15224877712971474</c:v>
                </c:pt>
                <c:pt idx="763">
                  <c:v>0.15091888145725829</c:v>
                </c:pt>
                <c:pt idx="764">
                  <c:v>0.14961407949534952</c:v>
                </c:pt>
                <c:pt idx="765">
                  <c:v>0.14833373236592282</c:v>
                </c:pt>
                <c:pt idx="766">
                  <c:v>0.14707695273834093</c:v>
                </c:pt>
                <c:pt idx="767">
                  <c:v>0.14584327920066434</c:v>
                </c:pt>
                <c:pt idx="768">
                  <c:v>0.16764332488399555</c:v>
                </c:pt>
                <c:pt idx="769">
                  <c:v>0.16745946997504704</c:v>
                </c:pt>
                <c:pt idx="770">
                  <c:v>6.5136795062169031E-2</c:v>
                </c:pt>
                <c:pt idx="771">
                  <c:v>0.26980003347366105</c:v>
                </c:pt>
                <c:pt idx="772">
                  <c:v>0.15405300426996152</c:v>
                </c:pt>
                <c:pt idx="773">
                  <c:v>0.15297709812036581</c:v>
                </c:pt>
                <c:pt idx="774">
                  <c:v>0.15177646877578496</c:v>
                </c:pt>
                <c:pt idx="775">
                  <c:v>0.12299682223826754</c:v>
                </c:pt>
                <c:pt idx="776">
                  <c:v>0.12203786626724215</c:v>
                </c:pt>
                <c:pt idx="777">
                  <c:v>0.2161652973468943</c:v>
                </c:pt>
                <c:pt idx="778">
                  <c:v>0.12017099358369643</c:v>
                </c:pt>
                <c:pt idx="779">
                  <c:v>3.3506669824853862E-2</c:v>
                </c:pt>
                <c:pt idx="780">
                  <c:v>3.3459002422786134E-2</c:v>
                </c:pt>
                <c:pt idx="781">
                  <c:v>0.52404592390383742</c:v>
                </c:pt>
                <c:pt idx="782">
                  <c:v>3.3401290437854746E-2</c:v>
                </c:pt>
                <c:pt idx="783">
                  <c:v>6.5190602792277952E-2</c:v>
                </c:pt>
                <c:pt idx="784">
                  <c:v>0.37686431938962478</c:v>
                </c:pt>
                <c:pt idx="785">
                  <c:v>0.13171647848069865</c:v>
                </c:pt>
                <c:pt idx="786">
                  <c:v>0.24937297223874327</c:v>
                </c:pt>
                <c:pt idx="787">
                  <c:v>8.7946552029228922E-2</c:v>
                </c:pt>
                <c:pt idx="788">
                  <c:v>8.7032672454795679E-2</c:v>
                </c:pt>
                <c:pt idx="789">
                  <c:v>0.23054310615876555</c:v>
                </c:pt>
                <c:pt idx="790">
                  <c:v>0.70863724629642</c:v>
                </c:pt>
                <c:pt idx="791">
                  <c:v>0.21961261238286719</c:v>
                </c:pt>
                <c:pt idx="792">
                  <c:v>0.10790822608922211</c:v>
                </c:pt>
                <c:pt idx="793">
                  <c:v>0.83898462683691621</c:v>
                </c:pt>
                <c:pt idx="794">
                  <c:v>0.37887586246098215</c:v>
                </c:pt>
                <c:pt idx="795">
                  <c:v>0.75453886038812623</c:v>
                </c:pt>
                <c:pt idx="796">
                  <c:v>0.34588796162245466</c:v>
                </c:pt>
                <c:pt idx="797">
                  <c:v>0.37020181501353322</c:v>
                </c:pt>
                <c:pt idx="798">
                  <c:v>0.35833344824265206</c:v>
                </c:pt>
                <c:pt idx="799">
                  <c:v>0.12134244749678127</c:v>
                </c:pt>
                <c:pt idx="800">
                  <c:v>0.2976859960821529</c:v>
                </c:pt>
                <c:pt idx="801">
                  <c:v>0.77929233287229571</c:v>
                </c:pt>
                <c:pt idx="802">
                  <c:v>0.6486770494644778</c:v>
                </c:pt>
                <c:pt idx="803">
                  <c:v>0.4920887463386307</c:v>
                </c:pt>
                <c:pt idx="804">
                  <c:v>0.40978769354389616</c:v>
                </c:pt>
                <c:pt idx="805">
                  <c:v>0.47638966670814181</c:v>
                </c:pt>
                <c:pt idx="806">
                  <c:v>0.92895079664633762</c:v>
                </c:pt>
                <c:pt idx="807">
                  <c:v>0.6101835814336446</c:v>
                </c:pt>
                <c:pt idx="808">
                  <c:v>0.63950510304739372</c:v>
                </c:pt>
                <c:pt idx="809">
                  <c:v>0.15662324620651616</c:v>
                </c:pt>
                <c:pt idx="810">
                  <c:v>0.19500412972554104</c:v>
                </c:pt>
                <c:pt idx="811">
                  <c:v>3.4089699296246251E-2</c:v>
                </c:pt>
                <c:pt idx="812">
                  <c:v>0.11394743392940498</c:v>
                </c:pt>
                <c:pt idx="813">
                  <c:v>3.38458430893133E-2</c:v>
                </c:pt>
                <c:pt idx="814">
                  <c:v>7.5289099865354925E-2</c:v>
                </c:pt>
                <c:pt idx="815">
                  <c:v>7.5235824533631174E-2</c:v>
                </c:pt>
                <c:pt idx="816">
                  <c:v>4.7589902610316405E-2</c:v>
                </c:pt>
                <c:pt idx="817">
                  <c:v>0.2820291888834317</c:v>
                </c:pt>
                <c:pt idx="818">
                  <c:v>9.2629634703189245E-2</c:v>
                </c:pt>
                <c:pt idx="819">
                  <c:v>9.2428956005277466E-2</c:v>
                </c:pt>
                <c:pt idx="820">
                  <c:v>9.2382211427076935E-2</c:v>
                </c:pt>
                <c:pt idx="821">
                  <c:v>9.2365281158435619E-2</c:v>
                </c:pt>
                <c:pt idx="822">
                  <c:v>8.413386972825565E-2</c:v>
                </c:pt>
                <c:pt idx="823">
                  <c:v>8.37934542008998E-2</c:v>
                </c:pt>
                <c:pt idx="824">
                  <c:v>0.14233981388168798</c:v>
                </c:pt>
                <c:pt idx="825">
                  <c:v>6.7423091193402826E-2</c:v>
                </c:pt>
                <c:pt idx="826">
                  <c:v>5.0258425288739035E-2</c:v>
                </c:pt>
                <c:pt idx="827">
                  <c:v>4.9995562459463024E-2</c:v>
                </c:pt>
                <c:pt idx="828">
                  <c:v>4.9978383738240532E-2</c:v>
                </c:pt>
                <c:pt idx="829">
                  <c:v>6.0974398008717436E-2</c:v>
                </c:pt>
                <c:pt idx="830">
                  <c:v>4.9518072094586765E-2</c:v>
                </c:pt>
                <c:pt idx="831">
                  <c:v>0.13934258844037922</c:v>
                </c:pt>
                <c:pt idx="832">
                  <c:v>6.5659255343964204E-2</c:v>
                </c:pt>
                <c:pt idx="833">
                  <c:v>5.6591197598401616E-2</c:v>
                </c:pt>
                <c:pt idx="834">
                  <c:v>3.5114885626363793E-2</c:v>
                </c:pt>
                <c:pt idx="835">
                  <c:v>5.1403436748704123E-2</c:v>
                </c:pt>
                <c:pt idx="836">
                  <c:v>0.13091912316612619</c:v>
                </c:pt>
                <c:pt idx="837">
                  <c:v>5.0856450647974068E-2</c:v>
                </c:pt>
                <c:pt idx="838">
                  <c:v>5.0801897560128685E-2</c:v>
                </c:pt>
                <c:pt idx="839">
                  <c:v>7.2061168457221422E-2</c:v>
                </c:pt>
                <c:pt idx="840">
                  <c:v>0.15276115733541878</c:v>
                </c:pt>
                <c:pt idx="841">
                  <c:v>3.5337037725804855E-2</c:v>
                </c:pt>
                <c:pt idx="842">
                  <c:v>3.528363816778933E-2</c:v>
                </c:pt>
                <c:pt idx="843">
                  <c:v>3.5230309596228943E-2</c:v>
                </c:pt>
                <c:pt idx="844">
                  <c:v>4.0373437714652918E-2</c:v>
                </c:pt>
                <c:pt idx="845">
                  <c:v>4.030667495717552E-2</c:v>
                </c:pt>
                <c:pt idx="846">
                  <c:v>4.024016065227929E-2</c:v>
                </c:pt>
                <c:pt idx="847">
                  <c:v>4.0173806066897702E-2</c:v>
                </c:pt>
                <c:pt idx="848">
                  <c:v>4.0107593454419305E-2</c:v>
                </c:pt>
                <c:pt idx="849">
                  <c:v>4.0041629294519702E-2</c:v>
                </c:pt>
                <c:pt idx="850">
                  <c:v>3.9975824854134701E-2</c:v>
                </c:pt>
                <c:pt idx="851">
                  <c:v>3.9910109146816308E-2</c:v>
                </c:pt>
                <c:pt idx="852">
                  <c:v>3.9844659638690473E-2</c:v>
                </c:pt>
                <c:pt idx="853">
                  <c:v>3.9779352103465483E-2</c:v>
                </c:pt>
                <c:pt idx="854">
                  <c:v>7.8958460521090956E-2</c:v>
                </c:pt>
                <c:pt idx="855">
                  <c:v>7.8767329500882749E-2</c:v>
                </c:pt>
                <c:pt idx="856">
                  <c:v>7.8577085811316574E-2</c:v>
                </c:pt>
                <c:pt idx="857">
                  <c:v>7.8387693959164853E-2</c:v>
                </c:pt>
                <c:pt idx="858">
                  <c:v>7.8199189437657468E-2</c:v>
                </c:pt>
                <c:pt idx="859">
                  <c:v>4.1189551198987207E-2</c:v>
                </c:pt>
                <c:pt idx="860">
                  <c:v>4.1123196613605612E-2</c:v>
                </c:pt>
                <c:pt idx="861">
                  <c:v>4.1057125974030405E-2</c:v>
                </c:pt>
                <c:pt idx="862">
                  <c:v>4.0991126320905596E-2</c:v>
                </c:pt>
                <c:pt idx="863">
                  <c:v>4.0925357373748215E-2</c:v>
                </c:pt>
                <c:pt idx="864">
                  <c:v>2.000515326143449E-2</c:v>
                </c:pt>
                <c:pt idx="865">
                  <c:v>1.9978675315089598E-2</c:v>
                </c:pt>
                <c:pt idx="866">
                  <c:v>0.16263129099456539</c:v>
                </c:pt>
                <c:pt idx="867">
                  <c:v>4.0663914273496998E-2</c:v>
                </c:pt>
                <c:pt idx="868">
                  <c:v>4.1661788566464263E-2</c:v>
                </c:pt>
                <c:pt idx="869">
                  <c:v>4.1634157090284785E-2</c:v>
                </c:pt>
                <c:pt idx="870">
                  <c:v>4.1568459129577774E-2</c:v>
                </c:pt>
                <c:pt idx="871">
                  <c:v>4.1502903141773982E-2</c:v>
                </c:pt>
                <c:pt idx="872">
                  <c:v>4.1437435887034392E-2</c:v>
                </c:pt>
                <c:pt idx="873">
                  <c:v>4.1372217084873597E-2</c:v>
                </c:pt>
                <c:pt idx="874">
                  <c:v>6.0696273092403809E-2</c:v>
                </c:pt>
                <c:pt idx="875">
                  <c:v>4.1242276385714358E-2</c:v>
                </c:pt>
                <c:pt idx="876">
                  <c:v>4.2946146430391428E-2</c:v>
                </c:pt>
                <c:pt idx="877">
                  <c:v>4.2879383672913995E-2</c:v>
                </c:pt>
                <c:pt idx="878">
                  <c:v>4.2825895381836648E-2</c:v>
                </c:pt>
                <c:pt idx="879">
                  <c:v>4.275955854306885E-2</c:v>
                </c:pt>
                <c:pt idx="880">
                  <c:v>4.2693328183976594E-2</c:v>
                </c:pt>
                <c:pt idx="881">
                  <c:v>4.2627310784240445E-2</c:v>
                </c:pt>
                <c:pt idx="882">
                  <c:v>4.2561364370954632E-2</c:v>
                </c:pt>
                <c:pt idx="883">
                  <c:v>4.2495666410247622E-2</c:v>
                </c:pt>
                <c:pt idx="884">
                  <c:v>4.2430181408894201E-2</c:v>
                </c:pt>
                <c:pt idx="885">
                  <c:v>4.236480288721884E-2</c:v>
                </c:pt>
                <c:pt idx="886">
                  <c:v>4.2299566338446601E-2</c:v>
                </c:pt>
                <c:pt idx="887">
                  <c:v>4.223454274902802E-2</c:v>
                </c:pt>
                <c:pt idx="888">
                  <c:v>4.2169661132510257E-2</c:v>
                </c:pt>
                <c:pt idx="889">
                  <c:v>4.2104921488897988E-2</c:v>
                </c:pt>
                <c:pt idx="890">
                  <c:v>4.2040394804637012E-2</c:v>
                </c:pt>
                <c:pt idx="891">
                  <c:v>4.1976010093281599E-2</c:v>
                </c:pt>
                <c:pt idx="892">
                  <c:v>4.1911802848052196E-2</c:v>
                </c:pt>
                <c:pt idx="893">
                  <c:v>4.1847737575726053E-2</c:v>
                </c:pt>
                <c:pt idx="894">
                  <c:v>4.1783814276303038E-2</c:v>
                </c:pt>
                <c:pt idx="895">
                  <c:v>4.1720103936233648E-2</c:v>
                </c:pt>
                <c:pt idx="896">
                  <c:v>4.1656500075842241E-2</c:v>
                </c:pt>
                <c:pt idx="897">
                  <c:v>4.1593126921415847E-2</c:v>
                </c:pt>
                <c:pt idx="898">
                  <c:v>4.1529860246667438E-2</c:v>
                </c:pt>
                <c:pt idx="899">
                  <c:v>4.1466771038047461E-2</c:v>
                </c:pt>
                <c:pt idx="900">
                  <c:v>2.1704568906292507E-2</c:v>
                </c:pt>
                <c:pt idx="901">
                  <c:v>2.1678019973494798E-2</c:v>
                </c:pt>
                <c:pt idx="902">
                  <c:v>2.1651542027147527E-2</c:v>
                </c:pt>
                <c:pt idx="903">
                  <c:v>2.1625099574027837E-2</c:v>
                </c:pt>
                <c:pt idx="904">
                  <c:v>2.1593972015119364E-2</c:v>
                </c:pt>
                <c:pt idx="905">
                  <c:v>2.1562808962985656E-2</c:v>
                </c:pt>
                <c:pt idx="906">
                  <c:v>2.1531858870205575E-2</c:v>
                </c:pt>
                <c:pt idx="907">
                  <c:v>2.1500873284197881E-2</c:v>
                </c:pt>
                <c:pt idx="908">
                  <c:v>2.1469958684643003E-2</c:v>
                </c:pt>
                <c:pt idx="909">
                  <c:v>2.1439008591862888E-2</c:v>
                </c:pt>
                <c:pt idx="910">
                  <c:v>2.1408289205050196E-2</c:v>
                </c:pt>
                <c:pt idx="911">
                  <c:v>2.1377516578398509E-2</c:v>
                </c:pt>
                <c:pt idx="912">
                  <c:v>2.134685043142481E-2</c:v>
                </c:pt>
                <c:pt idx="913">
                  <c:v>2.1316148791223493E-2</c:v>
                </c:pt>
                <c:pt idx="914">
                  <c:v>2.1285606870539195E-2</c:v>
                </c:pt>
                <c:pt idx="915">
                  <c:v>2.12550472032411E-2</c:v>
                </c:pt>
                <c:pt idx="916">
                  <c:v>2.1224594015618652E-2</c:v>
                </c:pt>
                <c:pt idx="917">
                  <c:v>2.1194140827998545E-2</c:v>
                </c:pt>
                <c:pt idx="918">
                  <c:v>2.116377637344264E-2</c:v>
                </c:pt>
                <c:pt idx="919">
                  <c:v>2.1133500651948547E-2</c:v>
                </c:pt>
                <c:pt idx="920">
                  <c:v>2.1103189437231665E-2</c:v>
                </c:pt>
                <c:pt idx="921">
                  <c:v>2.107300244880177E-2</c:v>
                </c:pt>
                <c:pt idx="922">
                  <c:v>2.104283320698808E-2</c:v>
                </c:pt>
                <c:pt idx="923">
                  <c:v>2.101271720501097E-2</c:v>
                </c:pt>
                <c:pt idx="924">
                  <c:v>2.0982672189484301E-2</c:v>
                </c:pt>
                <c:pt idx="925">
                  <c:v>2.0952680413796589E-2</c:v>
                </c:pt>
                <c:pt idx="926">
                  <c:v>2.0922741877947904E-2</c:v>
                </c:pt>
                <c:pt idx="927">
                  <c:v>2.0892874328552007E-2</c:v>
                </c:pt>
                <c:pt idx="928">
                  <c:v>0.15948481653933411</c:v>
                </c:pt>
                <c:pt idx="929">
                  <c:v>4.052882705661421E-2</c:v>
                </c:pt>
                <c:pt idx="930">
                  <c:v>4.0502987988330102E-2</c:v>
                </c:pt>
                <c:pt idx="931">
                  <c:v>5.977195850962734E-2</c:v>
                </c:pt>
                <c:pt idx="932">
                  <c:v>0.1509862475995713</c:v>
                </c:pt>
                <c:pt idx="933">
                  <c:v>0.2207362214277559</c:v>
                </c:pt>
                <c:pt idx="934">
                  <c:v>4.1108963830115565E-2</c:v>
                </c:pt>
                <c:pt idx="935">
                  <c:v>8.8275503244693937E-2</c:v>
                </c:pt>
                <c:pt idx="936">
                  <c:v>4.9244241858577516E-2</c:v>
                </c:pt>
                <c:pt idx="937">
                  <c:v>3.5864307339675904E-2</c:v>
                </c:pt>
                <c:pt idx="938">
                  <c:v>0.11280149964557511</c:v>
                </c:pt>
                <c:pt idx="939">
                  <c:v>0.11333879609569594</c:v>
                </c:pt>
                <c:pt idx="940">
                  <c:v>6.9839647462827392E-2</c:v>
                </c:pt>
                <c:pt idx="941">
                  <c:v>8.1327952773283391E-2</c:v>
                </c:pt>
                <c:pt idx="942">
                  <c:v>8.1719017133664612E-2</c:v>
                </c:pt>
                <c:pt idx="943">
                  <c:v>1.6926719319802247E-2</c:v>
                </c:pt>
                <c:pt idx="944">
                  <c:v>1.6886966907057328E-2</c:v>
                </c:pt>
                <c:pt idx="945">
                  <c:v>7.0315824578354488E-2</c:v>
                </c:pt>
                <c:pt idx="946">
                  <c:v>7.0621847170040219E-2</c:v>
                </c:pt>
                <c:pt idx="947">
                  <c:v>0.12291050271345047</c:v>
                </c:pt>
                <c:pt idx="948">
                  <c:v>5.6569475744293565E-2</c:v>
                </c:pt>
                <c:pt idx="949">
                  <c:v>4.6601096836506602E-2</c:v>
                </c:pt>
                <c:pt idx="950">
                  <c:v>4.6516871412002739E-2</c:v>
                </c:pt>
                <c:pt idx="951">
                  <c:v>8.0261381342040167E-2</c:v>
                </c:pt>
                <c:pt idx="952">
                  <c:v>4.6417774325943253E-2</c:v>
                </c:pt>
                <c:pt idx="953">
                  <c:v>8.0000435146946575E-2</c:v>
                </c:pt>
                <c:pt idx="954">
                  <c:v>7.995219985326843E-2</c:v>
                </c:pt>
                <c:pt idx="955">
                  <c:v>7.9741015160560563E-2</c:v>
                </c:pt>
                <c:pt idx="956">
                  <c:v>7.9693063812686427E-2</c:v>
                </c:pt>
                <c:pt idx="957">
                  <c:v>4.6047934914512492E-2</c:v>
                </c:pt>
                <c:pt idx="958">
                  <c:v>4.6001367802437972E-2</c:v>
                </c:pt>
                <c:pt idx="959">
                  <c:v>4.5955049142944633E-2</c:v>
                </c:pt>
                <c:pt idx="960">
                  <c:v>7.885993132664422E-2</c:v>
                </c:pt>
                <c:pt idx="961">
                  <c:v>4.5817832332523407E-2</c:v>
                </c:pt>
                <c:pt idx="962">
                  <c:v>4.5727218127399522E-2</c:v>
                </c:pt>
                <c:pt idx="963">
                  <c:v>4.5636887868082017E-2</c:v>
                </c:pt>
                <c:pt idx="964">
                  <c:v>4.5591101606973924E-2</c:v>
                </c:pt>
                <c:pt idx="965">
                  <c:v>4.6901688964664734E-2</c:v>
                </c:pt>
                <c:pt idx="966">
                  <c:v>4.6810151935673616E-2</c:v>
                </c:pt>
                <c:pt idx="967">
                  <c:v>7.9808487782549203E-2</c:v>
                </c:pt>
                <c:pt idx="968">
                  <c:v>4.6628071688011467E-2</c:v>
                </c:pt>
                <c:pt idx="969">
                  <c:v>7.9712443113900106E-2</c:v>
                </c:pt>
                <c:pt idx="970">
                  <c:v>4.6447233703245751E-2</c:v>
                </c:pt>
                <c:pt idx="971">
                  <c:v>4.6400808564076801E-2</c:v>
                </c:pt>
                <c:pt idx="972">
                  <c:v>7.788166704085564E-2</c:v>
                </c:pt>
                <c:pt idx="973">
                  <c:v>1.1991457277487945E-2</c:v>
                </c:pt>
                <c:pt idx="974">
                  <c:v>7.8892514107805137E-2</c:v>
                </c:pt>
                <c:pt idx="975">
                  <c:v>4.7091293776170128E-2</c:v>
                </c:pt>
                <c:pt idx="976">
                  <c:v>1.2495017416615661E-2</c:v>
                </c:pt>
                <c:pt idx="977">
                  <c:v>1.2470651317195412E-2</c:v>
                </c:pt>
                <c:pt idx="978">
                  <c:v>1.2453579075650943E-2</c:v>
                </c:pt>
                <c:pt idx="979">
                  <c:v>1.2436560073945502E-2</c:v>
                </c:pt>
                <c:pt idx="980">
                  <c:v>1.2412247214364213E-2</c:v>
                </c:pt>
                <c:pt idx="981">
                  <c:v>1.2388040834460944E-2</c:v>
                </c:pt>
                <c:pt idx="982">
                  <c:v>1.2363852201169088E-2</c:v>
                </c:pt>
                <c:pt idx="983">
                  <c:v>1.2339734554329983E-2</c:v>
                </c:pt>
                <c:pt idx="984">
                  <c:v>1.2315687893941317E-2</c:v>
                </c:pt>
                <c:pt idx="985">
                  <c:v>1.2291658980166442E-2</c:v>
                </c:pt>
                <c:pt idx="986">
                  <c:v>1.2267647813002977E-2</c:v>
                </c:pt>
                <c:pt idx="987">
                  <c:v>1.2243778618742703E-2</c:v>
                </c:pt>
                <c:pt idx="988">
                  <c:v>1.2219802944806821E-2</c:v>
                </c:pt>
                <c:pt idx="989">
                  <c:v>1.2196022483610744E-2</c:v>
                </c:pt>
                <c:pt idx="990">
                  <c:v>1.2172206529189497E-2</c:v>
                </c:pt>
                <c:pt idx="991">
                  <c:v>1.2148443814607212E-2</c:v>
                </c:pt>
                <c:pt idx="992">
                  <c:v>1.2124716593250129E-2</c:v>
                </c:pt>
                <c:pt idx="993">
                  <c:v>0.15405353666834432</c:v>
                </c:pt>
                <c:pt idx="994">
                  <c:v>1.2077475109889589E-2</c:v>
                </c:pt>
                <c:pt idx="995">
                  <c:v>1.2053889861433315E-2</c:v>
                </c:pt>
                <c:pt idx="996">
                  <c:v>1.2030340106204658E-2</c:v>
                </c:pt>
                <c:pt idx="997">
                  <c:v>1.2013054905306594E-2</c:v>
                </c:pt>
                <c:pt idx="998">
                  <c:v>1.1989593883142134E-2</c:v>
                </c:pt>
                <c:pt idx="999">
                  <c:v>1.1966097367750056E-2</c:v>
                </c:pt>
                <c:pt idx="1000">
                  <c:v>1.1942813811713988E-2</c:v>
                </c:pt>
                <c:pt idx="1001">
                  <c:v>1.1919459269227514E-2</c:v>
                </c:pt>
                <c:pt idx="1002">
                  <c:v>1.1896211206416615E-2</c:v>
                </c:pt>
                <c:pt idx="1003">
                  <c:v>1.1872963143605749E-2</c:v>
                </c:pt>
                <c:pt idx="1004">
                  <c:v>1.1849786067245289E-2</c:v>
                </c:pt>
                <c:pt idx="1005">
                  <c:v>1.1826591244273417E-2</c:v>
                </c:pt>
                <c:pt idx="1006">
                  <c:v>1.1803502900977153E-2</c:v>
                </c:pt>
                <c:pt idx="1007">
                  <c:v>1.178043230429468E-2</c:v>
                </c:pt>
                <c:pt idx="1008">
                  <c:v>1.1757397200837408E-2</c:v>
                </c:pt>
                <c:pt idx="1009">
                  <c:v>1.173446857705816E-2</c:v>
                </c:pt>
                <c:pt idx="1010">
                  <c:v>1.1711486713439882E-2</c:v>
                </c:pt>
                <c:pt idx="1011">
                  <c:v>1.1688664569338588E-2</c:v>
                </c:pt>
                <c:pt idx="1012">
                  <c:v>1.1665824678621154E-2</c:v>
                </c:pt>
                <c:pt idx="1013">
                  <c:v>1.1642949294680864E-2</c:v>
                </c:pt>
                <c:pt idx="1014">
                  <c:v>1.1620233630255179E-2</c:v>
                </c:pt>
                <c:pt idx="1015">
                  <c:v>1.1597517965829524E-2</c:v>
                </c:pt>
                <c:pt idx="1016">
                  <c:v>1.1574820048015248E-2</c:v>
                </c:pt>
                <c:pt idx="1017">
                  <c:v>1.155219311665379E-2</c:v>
                </c:pt>
                <c:pt idx="1018">
                  <c:v>1.1529583931906123E-2</c:v>
                </c:pt>
                <c:pt idx="1019">
                  <c:v>1.1507027986995037E-2</c:v>
                </c:pt>
                <c:pt idx="1020">
                  <c:v>1.1484525281922979E-2</c:v>
                </c:pt>
                <c:pt idx="1021">
                  <c:v>1.1462093563303704E-2</c:v>
                </c:pt>
                <c:pt idx="1022">
                  <c:v>1.1439608604843056E-2</c:v>
                </c:pt>
                <c:pt idx="1023">
                  <c:v>1.1417283365899391E-2</c:v>
                </c:pt>
                <c:pt idx="1024">
                  <c:v>1.139490488711911E-2</c:v>
                </c:pt>
                <c:pt idx="1025">
                  <c:v>1.1372579648175445E-2</c:v>
                </c:pt>
                <c:pt idx="1026">
                  <c:v>1.1350307649070772E-2</c:v>
                </c:pt>
                <c:pt idx="1027">
                  <c:v>1.1328142129641708E-2</c:v>
                </c:pt>
                <c:pt idx="1028">
                  <c:v>1.1305976610212643E-2</c:v>
                </c:pt>
                <c:pt idx="1029">
                  <c:v>1.1283828837399749E-2</c:v>
                </c:pt>
                <c:pt idx="1030">
                  <c:v>1.1261663317970684E-2</c:v>
                </c:pt>
                <c:pt idx="1031">
                  <c:v>1.1239622024833433E-2</c:v>
                </c:pt>
                <c:pt idx="1032">
                  <c:v>1.1217669464757963E-2</c:v>
                </c:pt>
                <c:pt idx="1033">
                  <c:v>1.119566366484588E-2</c:v>
                </c:pt>
                <c:pt idx="1034">
                  <c:v>1.1173711104772823E-2</c:v>
                </c:pt>
                <c:pt idx="1035">
                  <c:v>1.1151776291311146E-2</c:v>
                </c:pt>
                <c:pt idx="1036">
                  <c:v>1.1129947957527489E-2</c:v>
                </c:pt>
                <c:pt idx="1037">
                  <c:v>1.1108119623741419E-2</c:v>
                </c:pt>
                <c:pt idx="1038">
                  <c:v>1.1086362276410546E-2</c:v>
                </c:pt>
                <c:pt idx="1039">
                  <c:v>1.1064604929077295E-2</c:v>
                </c:pt>
                <c:pt idx="1040">
                  <c:v>1.1042900821583004E-2</c:v>
                </c:pt>
                <c:pt idx="1041">
                  <c:v>1.1021249953925359E-2</c:v>
                </c:pt>
                <c:pt idx="1042">
                  <c:v>1.0999581339658684E-2</c:v>
                </c:pt>
                <c:pt idx="1043">
                  <c:v>1.097807244490423E-2</c:v>
                </c:pt>
                <c:pt idx="1044">
                  <c:v>1.095649256369937E-2</c:v>
                </c:pt>
                <c:pt idx="1045">
                  <c:v>1.0934983668947296E-2</c:v>
                </c:pt>
                <c:pt idx="1046">
                  <c:v>1.0913545760645628E-2</c:v>
                </c:pt>
                <c:pt idx="1047">
                  <c:v>1.089212559895537E-2</c:v>
                </c:pt>
                <c:pt idx="1048">
                  <c:v>1.0870705437267493E-2</c:v>
                </c:pt>
                <c:pt idx="1049">
                  <c:v>1.084935626203002E-2</c:v>
                </c:pt>
                <c:pt idx="1050">
                  <c:v>1.0828007086792548E-2</c:v>
                </c:pt>
                <c:pt idx="1051">
                  <c:v>1.0806746644616892E-2</c:v>
                </c:pt>
                <c:pt idx="1052">
                  <c:v>1.0785557188896433E-2</c:v>
                </c:pt>
                <c:pt idx="1053">
                  <c:v>1.0764296746723157E-2</c:v>
                </c:pt>
                <c:pt idx="1054">
                  <c:v>1.0743160530839313E-2</c:v>
                </c:pt>
                <c:pt idx="1055">
                  <c:v>1.0722059808180638E-2</c:v>
                </c:pt>
                <c:pt idx="1056">
                  <c:v>1.0700959085521964E-2</c:v>
                </c:pt>
                <c:pt idx="1057">
                  <c:v>1.0679893856090904E-2</c:v>
                </c:pt>
                <c:pt idx="1058">
                  <c:v>1.065888186649646E-2</c:v>
                </c:pt>
                <c:pt idx="1059">
                  <c:v>1.0637869876901981E-2</c:v>
                </c:pt>
                <c:pt idx="1060">
                  <c:v>1.0616928873760322E-2</c:v>
                </c:pt>
                <c:pt idx="1061">
                  <c:v>1.0596041110455243E-2</c:v>
                </c:pt>
                <c:pt idx="1062">
                  <c:v>1.0575153347152576E-2</c:v>
                </c:pt>
                <c:pt idx="1063">
                  <c:v>1.0554336570297935E-2</c:v>
                </c:pt>
                <c:pt idx="1064">
                  <c:v>1.0533519793445675E-2</c:v>
                </c:pt>
                <c:pt idx="1065">
                  <c:v>1.0512756256432408E-2</c:v>
                </c:pt>
                <c:pt idx="1066">
                  <c:v>1.0492116945708539E-2</c:v>
                </c:pt>
                <c:pt idx="1067">
                  <c:v>1.0471388901918061E-2</c:v>
                </c:pt>
                <c:pt idx="1068">
                  <c:v>1.0450731844582815E-2</c:v>
                </c:pt>
                <c:pt idx="1069">
                  <c:v>1.0430163520309352E-2</c:v>
                </c:pt>
                <c:pt idx="1070">
                  <c:v>8.2782802346699352E-3</c:v>
                </c:pt>
                <c:pt idx="1071">
                  <c:v>8.2595220649057024E-3</c:v>
                </c:pt>
                <c:pt idx="1072">
                  <c:v>8.2407993883666392E-3</c:v>
                </c:pt>
                <c:pt idx="1073">
                  <c:v>8.2220944584413674E-3</c:v>
                </c:pt>
                <c:pt idx="1074">
                  <c:v>8.2034605149665339E-3</c:v>
                </c:pt>
                <c:pt idx="1075">
                  <c:v>8.184791078266463E-3</c:v>
                </c:pt>
                <c:pt idx="1076">
                  <c:v>8.1662103746330036E-3</c:v>
                </c:pt>
                <c:pt idx="1077">
                  <c:v>8.147611924383338E-3</c:v>
                </c:pt>
                <c:pt idx="1078">
                  <c:v>8.1291022071979038E-3</c:v>
                </c:pt>
                <c:pt idx="1079">
                  <c:v>8.1106102366262263E-3</c:v>
                </c:pt>
                <c:pt idx="1080">
                  <c:v>8.0921005194431721E-3</c:v>
                </c:pt>
                <c:pt idx="1081">
                  <c:v>8.0736795353219329E-3</c:v>
                </c:pt>
                <c:pt idx="1082">
                  <c:v>8.0552408045892494E-3</c:v>
                </c:pt>
                <c:pt idx="1083">
                  <c:v>8.0368908069207972E-3</c:v>
                </c:pt>
                <c:pt idx="1084">
                  <c:v>0.49272592072577504</c:v>
                </c:pt>
                <c:pt idx="1085">
                  <c:v>0.49271271724582782</c:v>
                </c:pt>
                <c:pt idx="1086">
                  <c:v>0.49269944277942779</c:v>
                </c:pt>
                <c:pt idx="1087">
                  <c:v>0.49268631028593335</c:v>
                </c:pt>
                <c:pt idx="1088">
                  <c:v>0.49267310680598608</c:v>
                </c:pt>
                <c:pt idx="1089">
                  <c:v>0.49265997431248926</c:v>
                </c:pt>
                <c:pt idx="1090">
                  <c:v>0.4498334932924285</c:v>
                </c:pt>
                <c:pt idx="1091">
                  <c:v>0.40298449402126568</c:v>
                </c:pt>
                <c:pt idx="1092">
                  <c:v>0.26218819179069813</c:v>
                </c:pt>
                <c:pt idx="1093">
                  <c:v>0.24184049340836694</c:v>
                </c:pt>
                <c:pt idx="1094">
                  <c:v>0.22449009145379739</c:v>
                </c:pt>
                <c:pt idx="1095">
                  <c:v>0.20951727420687391</c:v>
                </c:pt>
                <c:pt idx="1096">
                  <c:v>0.19646219143587268</c:v>
                </c:pt>
                <c:pt idx="1097">
                  <c:v>0.18497704502250029</c:v>
                </c:pt>
                <c:pt idx="1098">
                  <c:v>7.8915992876597476E-3</c:v>
                </c:pt>
                <c:pt idx="1099">
                  <c:v>7.878324821259719E-3</c:v>
                </c:pt>
                <c:pt idx="1100">
                  <c:v>7.8649971150230764E-3</c:v>
                </c:pt>
                <c:pt idx="1101">
                  <c:v>7.8517581418506305E-3</c:v>
                </c:pt>
                <c:pt idx="1102">
                  <c:v>7.8337275832113806E-3</c:v>
                </c:pt>
                <c:pt idx="1103">
                  <c:v>7.8157325177997464E-3</c:v>
                </c:pt>
                <c:pt idx="1104">
                  <c:v>7.7978439320636854E-3</c:v>
                </c:pt>
                <c:pt idx="1105">
                  <c:v>7.7798843598772208E-3</c:v>
                </c:pt>
                <c:pt idx="1106">
                  <c:v>7.7619957741411599E-3</c:v>
                </c:pt>
                <c:pt idx="1107">
                  <c:v>7.7440894417937223E-3</c:v>
                </c:pt>
                <c:pt idx="1108">
                  <c:v>7.7262718425104467E-3</c:v>
                </c:pt>
                <c:pt idx="1109">
                  <c:v>7.7084187499996222E-3</c:v>
                </c:pt>
                <c:pt idx="1110">
                  <c:v>7.6906366439415501E-3</c:v>
                </c:pt>
                <c:pt idx="1111">
                  <c:v>0.24435394618385989</c:v>
                </c:pt>
                <c:pt idx="1112">
                  <c:v>7.6552144047286278E-3</c:v>
                </c:pt>
                <c:pt idx="1113">
                  <c:v>2.8349468642454464E-2</c:v>
                </c:pt>
                <c:pt idx="1114">
                  <c:v>2.8335998963314634E-2</c:v>
                </c:pt>
                <c:pt idx="1115">
                  <c:v>2.829516400718788E-2</c:v>
                </c:pt>
                <c:pt idx="1116">
                  <c:v>2.8281765314498452E-2</c:v>
                </c:pt>
                <c:pt idx="1117">
                  <c:v>6.0281783203083333E-2</c:v>
                </c:pt>
                <c:pt idx="1118">
                  <c:v>2.8127245556562992E-2</c:v>
                </c:pt>
                <c:pt idx="1119">
                  <c:v>2.8050544695902332E-2</c:v>
                </c:pt>
                <c:pt idx="1120">
                  <c:v>6.0152907300692143E-2</c:v>
                </c:pt>
                <c:pt idx="1121">
                  <c:v>5.9973879470438002E-2</c:v>
                </c:pt>
                <c:pt idx="1122">
                  <c:v>2.7858561838277368E-2</c:v>
                </c:pt>
                <c:pt idx="1123">
                  <c:v>2.7783103240513113E-2</c:v>
                </c:pt>
                <c:pt idx="1124">
                  <c:v>7.4858762250789128E-3</c:v>
                </c:pt>
                <c:pt idx="1125">
                  <c:v>7.4730454239998988E-3</c:v>
                </c:pt>
                <c:pt idx="1126">
                  <c:v>7.460232369534644E-3</c:v>
                </c:pt>
                <c:pt idx="1127">
                  <c:v>7.4474548082970049E-3</c:v>
                </c:pt>
                <c:pt idx="1128">
                  <c:v>7.4300276344933707E-3</c:v>
                </c:pt>
                <c:pt idx="1129">
                  <c:v>7.412689193756314E-3</c:v>
                </c:pt>
                <c:pt idx="1130">
                  <c:v>7.3953330064054652E-3</c:v>
                </c:pt>
                <c:pt idx="1131">
                  <c:v>7.3780300588936103E-3</c:v>
                </c:pt>
                <c:pt idx="1132">
                  <c:v>7.3607626046093381E-3</c:v>
                </c:pt>
                <c:pt idx="1133">
                  <c:v>7.3435306435478886E-3</c:v>
                </c:pt>
                <c:pt idx="1134">
                  <c:v>7.3262631892612364E-3</c:v>
                </c:pt>
                <c:pt idx="1135">
                  <c:v>7.309137707877774E-3</c:v>
                </c:pt>
                <c:pt idx="1136">
                  <c:v>7.2919234934301158E-3</c:v>
                </c:pt>
                <c:pt idx="1137">
                  <c:v>7.2747802654328959E-3</c:v>
                </c:pt>
                <c:pt idx="1138">
                  <c:v>7.2577080238884276E-3</c:v>
                </c:pt>
                <c:pt idx="1139">
                  <c:v>7.2406180357301678E-3</c:v>
                </c:pt>
                <c:pt idx="1140">
                  <c:v>7.2235990340247273E-3</c:v>
                </c:pt>
                <c:pt idx="1141">
                  <c:v>7.2065622857054616E-3</c:v>
                </c:pt>
                <c:pt idx="1142">
                  <c:v>7.1895432839976072E-3</c:v>
                </c:pt>
                <c:pt idx="1143">
                  <c:v>7.1725775221311598E-3</c:v>
                </c:pt>
                <c:pt idx="1144">
                  <c:v>8.8004388240449701E-3</c:v>
                </c:pt>
                <c:pt idx="1145">
                  <c:v>8.7818048805724837E-3</c:v>
                </c:pt>
                <c:pt idx="1146">
                  <c:v>8.7631354438724145E-3</c:v>
                </c:pt>
                <c:pt idx="1147">
                  <c:v>8.7445724868479846E-3</c:v>
                </c:pt>
                <c:pt idx="1148">
                  <c:v>8.7259917832121121E-3</c:v>
                </c:pt>
                <c:pt idx="1149">
                  <c:v>0.24566513692638867</c:v>
                </c:pt>
                <c:pt idx="1150">
                  <c:v>8.6889723488436221E-3</c:v>
                </c:pt>
                <c:pt idx="1151">
                  <c:v>2.7731655809909977E-2</c:v>
                </c:pt>
                <c:pt idx="1152">
                  <c:v>2.7718629796091125E-2</c:v>
                </c:pt>
                <c:pt idx="1153">
                  <c:v>2.7680137392858812E-2</c:v>
                </c:pt>
                <c:pt idx="1154">
                  <c:v>2.7667022645973385E-2</c:v>
                </c:pt>
                <c:pt idx="1155">
                  <c:v>2.7593338709493157E-2</c:v>
                </c:pt>
                <c:pt idx="1156">
                  <c:v>2.7519920972205521E-2</c:v>
                </c:pt>
                <c:pt idx="1157">
                  <c:v>5.9448118318655957E-2</c:v>
                </c:pt>
                <c:pt idx="1158">
                  <c:v>2.7374061561331677E-2</c:v>
                </c:pt>
                <c:pt idx="1159">
                  <c:v>2.730169087420067E-2</c:v>
                </c:pt>
                <c:pt idx="1160">
                  <c:v>5.9327583324297176E-2</c:v>
                </c:pt>
                <c:pt idx="1161">
                  <c:v>2.7192336245926308E-2</c:v>
                </c:pt>
                <c:pt idx="1162">
                  <c:v>0.14577239922901092</c:v>
                </c:pt>
                <c:pt idx="1163">
                  <c:v>4.2317667883536254E-2</c:v>
                </c:pt>
                <c:pt idx="1164">
                  <c:v>7.7858418978044769E-2</c:v>
                </c:pt>
                <c:pt idx="1165">
                  <c:v>7.7618236319966866E-2</c:v>
                </c:pt>
                <c:pt idx="1166">
                  <c:v>0.10250438248167434</c:v>
                </c:pt>
                <c:pt idx="1167">
                  <c:v>7.7466396300571186E-2</c:v>
                </c:pt>
                <c:pt idx="1168">
                  <c:v>4.6706014811573285E-2</c:v>
                </c:pt>
                <c:pt idx="1169">
                  <c:v>4.6663919845933995E-2</c:v>
                </c:pt>
                <c:pt idx="1170">
                  <c:v>7.6905745307961501E-2</c:v>
                </c:pt>
                <c:pt idx="1171">
                  <c:v>4.6592755928474186E-2</c:v>
                </c:pt>
                <c:pt idx="1172">
                  <c:v>4.6506578376557937E-2</c:v>
                </c:pt>
                <c:pt idx="1173">
                  <c:v>4.6420791250126062E-2</c:v>
                </c:pt>
                <c:pt idx="1174">
                  <c:v>4.6379122203193957E-2</c:v>
                </c:pt>
                <c:pt idx="1175">
                  <c:v>7.6398014714818691E-2</c:v>
                </c:pt>
                <c:pt idx="1176">
                  <c:v>4.6208506267422567E-2</c:v>
                </c:pt>
                <c:pt idx="1177">
                  <c:v>4.6123570978405137E-2</c:v>
                </c:pt>
                <c:pt idx="1178">
                  <c:v>7.6270061636294739E-2</c:v>
                </c:pt>
                <c:pt idx="1179">
                  <c:v>4.5997818479872367E-2</c:v>
                </c:pt>
                <c:pt idx="1180">
                  <c:v>6.1583390774683326E-2</c:v>
                </c:pt>
                <c:pt idx="1181">
                  <c:v>6.1532245036500365E-2</c:v>
                </c:pt>
                <c:pt idx="1182">
                  <c:v>6.1429492148199656E-2</c:v>
                </c:pt>
                <c:pt idx="1183">
                  <c:v>9.59066177491949E-2</c:v>
                </c:pt>
                <c:pt idx="1184">
                  <c:v>9.5801238362193369E-2</c:v>
                </c:pt>
                <c:pt idx="1185">
                  <c:v>9.5696284893901487E-2</c:v>
                </c:pt>
                <c:pt idx="1186">
                  <c:v>9.5591828330767126E-2</c:v>
                </c:pt>
                <c:pt idx="1187">
                  <c:v>9.1566133435984406E-3</c:v>
                </c:pt>
                <c:pt idx="1188">
                  <c:v>9.143871275583592E-3</c:v>
                </c:pt>
                <c:pt idx="1189">
                  <c:v>9.131093714343572E-3</c:v>
                </c:pt>
                <c:pt idx="1190">
                  <c:v>9.118369392942546E-3</c:v>
                </c:pt>
                <c:pt idx="1191">
                  <c:v>9.0999129155960728E-3</c:v>
                </c:pt>
                <c:pt idx="1192">
                  <c:v>9.0815806645414103E-3</c:v>
                </c:pt>
                <c:pt idx="1193">
                  <c:v>9.0632129202591651E-3</c:v>
                </c:pt>
                <c:pt idx="1194">
                  <c:v>9.0448451759769198E-3</c:v>
                </c:pt>
                <c:pt idx="1195">
                  <c:v>9.0265839113726296E-3</c:v>
                </c:pt>
                <c:pt idx="1196">
                  <c:v>9.0083403933797837E-3</c:v>
                </c:pt>
                <c:pt idx="1197">
                  <c:v>8.9900791287755265E-3</c:v>
                </c:pt>
                <c:pt idx="1198">
                  <c:v>8.9718533573964719E-3</c:v>
                </c:pt>
                <c:pt idx="1199">
                  <c:v>8.9536985724678227E-3</c:v>
                </c:pt>
                <c:pt idx="1200">
                  <c:v>8.9355260409277621E-3</c:v>
                </c:pt>
                <c:pt idx="1201">
                  <c:v>8.9174067492266956E-3</c:v>
                </c:pt>
                <c:pt idx="1202">
                  <c:v>8.8993584439760343E-3</c:v>
                </c:pt>
                <c:pt idx="1203">
                  <c:v>8.8812391522725877E-3</c:v>
                </c:pt>
                <c:pt idx="1204">
                  <c:v>8.8632440868609517E-3</c:v>
                </c:pt>
                <c:pt idx="1205">
                  <c:v>8.8452667680606958E-3</c:v>
                </c:pt>
                <c:pt idx="1206">
                  <c:v>8.8272539560352373E-3</c:v>
                </c:pt>
                <c:pt idx="1207">
                  <c:v>8.8093298770739736E-3</c:v>
                </c:pt>
                <c:pt idx="1208">
                  <c:v>8.7914057981151247E-3</c:v>
                </c:pt>
                <c:pt idx="1209">
                  <c:v>8.7735172123790638E-3</c:v>
                </c:pt>
                <c:pt idx="1210">
                  <c:v>8.7556818664819968E-3</c:v>
                </c:pt>
                <c:pt idx="1211">
                  <c:v>8.7378287739711732E-3</c:v>
                </c:pt>
                <c:pt idx="1212">
                  <c:v>8.7200466679131002E-3</c:v>
                </c:pt>
                <c:pt idx="1213">
                  <c:v>8.702264561855062E-3</c:v>
                </c:pt>
                <c:pt idx="1214">
                  <c:v>8.684482455796989E-3</c:v>
                </c:pt>
                <c:pt idx="1215">
                  <c:v>8.666806829416937E-3</c:v>
                </c:pt>
                <c:pt idx="1216">
                  <c:v>8.6491489496482634E-3</c:v>
                </c:pt>
                <c:pt idx="1217">
                  <c:v>8.6314910698796227E-3</c:v>
                </c:pt>
                <c:pt idx="1218">
                  <c:v>8.6138864299499761E-3</c:v>
                </c:pt>
                <c:pt idx="1219">
                  <c:v>8.5961930569537198E-3</c:v>
                </c:pt>
                <c:pt idx="1220">
                  <c:v>8.5786594034768585E-3</c:v>
                </c:pt>
                <c:pt idx="1221">
                  <c:v>8.5611080033838258E-3</c:v>
                </c:pt>
                <c:pt idx="1222">
                  <c:v>8.5436275897435784E-3</c:v>
                </c:pt>
                <c:pt idx="1223">
                  <c:v>8.5260584430391015E-3</c:v>
                </c:pt>
                <c:pt idx="1224">
                  <c:v>8.5086490158516395E-3</c:v>
                </c:pt>
                <c:pt idx="1225">
                  <c:v>8.4911863488228035E-3</c:v>
                </c:pt>
                <c:pt idx="1226">
                  <c:v>8.4738301614743338E-3</c:v>
                </c:pt>
                <c:pt idx="1227">
                  <c:v>8.4564384808982831E-3</c:v>
                </c:pt>
                <c:pt idx="1228">
                  <c:v>8.4390822935474334E-3</c:v>
                </c:pt>
                <c:pt idx="1229">
                  <c:v>8.4217615994217881E-3</c:v>
                </c:pt>
                <c:pt idx="1230">
                  <c:v>8.4044941451351367E-3</c:v>
                </c:pt>
                <c:pt idx="1231">
                  <c:v>8.3871734510118697E-3</c:v>
                </c:pt>
                <c:pt idx="1232">
                  <c:v>8.3699947297894463E-3</c:v>
                </c:pt>
                <c:pt idx="1233">
                  <c:v>8.352780515341789E-3</c:v>
                </c:pt>
                <c:pt idx="1234">
                  <c:v>8.3355840475079213E-3</c:v>
                </c:pt>
                <c:pt idx="1235">
                  <c:v>8.3184408195106675E-3</c:v>
                </c:pt>
                <c:pt idx="1236">
                  <c:v>8.3012975915134155E-3</c:v>
                </c:pt>
                <c:pt idx="1237">
                  <c:v>8.2841543635185748E-3</c:v>
                </c:pt>
                <c:pt idx="1238">
                  <c:v>8.2670643753603151E-3</c:v>
                </c:pt>
                <c:pt idx="1239">
                  <c:v>8.2499921338158467E-3</c:v>
                </c:pt>
                <c:pt idx="1240">
                  <c:v>8.2330263719470193E-3</c:v>
                </c:pt>
                <c:pt idx="1241">
                  <c:v>8.2160606100781589E-3</c:v>
                </c:pt>
                <c:pt idx="1242">
                  <c:v>8.1990771015979218E-3</c:v>
                </c:pt>
                <c:pt idx="1243">
                  <c:v>8.1821113397290614E-3</c:v>
                </c:pt>
                <c:pt idx="1244">
                  <c:v>8.1652165643130176E-3</c:v>
                </c:pt>
                <c:pt idx="1245">
                  <c:v>8.1482862956717399E-3</c:v>
                </c:pt>
                <c:pt idx="1246">
                  <c:v>8.1313915202533178E-3</c:v>
                </c:pt>
                <c:pt idx="1247">
                  <c:v>8.1146032245152308E-3</c:v>
                </c:pt>
                <c:pt idx="1248">
                  <c:v>8.0977971821610054E-3</c:v>
                </c:pt>
                <c:pt idx="1249">
                  <c:v>8.0810088864229496E-3</c:v>
                </c:pt>
                <c:pt idx="1250">
                  <c:v>9.2356922503810893E-3</c:v>
                </c:pt>
                <c:pt idx="1251">
                  <c:v>9.2185135291586347E-3</c:v>
                </c:pt>
                <c:pt idx="1252">
                  <c:v>9.2012815680971843E-3</c:v>
                </c:pt>
                <c:pt idx="1253">
                  <c:v>9.1840851002633183E-3</c:v>
                </c:pt>
                <c:pt idx="1254">
                  <c:v>9.1669418722660646E-3</c:v>
                </c:pt>
                <c:pt idx="1255">
                  <c:v>9.1498341374964265E-3</c:v>
                </c:pt>
                <c:pt idx="1256">
                  <c:v>9.1326731628853814E-3</c:v>
                </c:pt>
                <c:pt idx="1257">
                  <c:v>9.1156719077936984E-3</c:v>
                </c:pt>
                <c:pt idx="1258">
                  <c:v>9.098564173021682E-3</c:v>
                </c:pt>
                <c:pt idx="1259">
                  <c:v>9.0815806645414103E-3</c:v>
                </c:pt>
                <c:pt idx="1260">
                  <c:v>9.0645616628335559E-3</c:v>
                </c:pt>
                <c:pt idx="1261">
                  <c:v>9.0475426611281145E-3</c:v>
                </c:pt>
                <c:pt idx="1262">
                  <c:v>9.0306123924844568E-3</c:v>
                </c:pt>
                <c:pt idx="1263">
                  <c:v>9.013682123843212E-3</c:v>
                </c:pt>
                <c:pt idx="1264">
                  <c:v>8.9967696018133456E-3</c:v>
                </c:pt>
                <c:pt idx="1265">
                  <c:v>8.9799280662362976E-3</c:v>
                </c:pt>
                <c:pt idx="1266">
                  <c:v>8.9630865306568677E-3</c:v>
                </c:pt>
                <c:pt idx="1267">
                  <c:v>8.9462272484659953E-3</c:v>
                </c:pt>
                <c:pt idx="1268">
                  <c:v>8.9294744459531439E-3</c:v>
                </c:pt>
                <c:pt idx="1269">
                  <c:v>8.9126861502127099E-3</c:v>
                </c:pt>
                <c:pt idx="1270">
                  <c:v>8.8958801078608297E-3</c:v>
                </c:pt>
                <c:pt idx="1271">
                  <c:v>8.879162798570801E-3</c:v>
                </c:pt>
                <c:pt idx="1272">
                  <c:v>8.8625164757335558E-3</c:v>
                </c:pt>
                <c:pt idx="1273">
                  <c:v>9.1771816678695248E-3</c:v>
                </c:pt>
                <c:pt idx="1274">
                  <c:v>5.9843157920312348E-2</c:v>
                </c:pt>
                <c:pt idx="1275">
                  <c:v>5.9831054730360732E-2</c:v>
                </c:pt>
                <c:pt idx="1276">
                  <c:v>5.9818916047181529E-2</c:v>
                </c:pt>
                <c:pt idx="1277">
                  <c:v>9.387491452565748E-2</c:v>
                </c:pt>
                <c:pt idx="1278">
                  <c:v>5.9663562198445444E-2</c:v>
                </c:pt>
                <c:pt idx="1279">
                  <c:v>7.548324780974594E-2</c:v>
                </c:pt>
                <c:pt idx="1280">
                  <c:v>7.5332188641314232E-2</c:v>
                </c:pt>
                <c:pt idx="1281">
                  <c:v>7.5195646202179001E-2</c:v>
                </c:pt>
                <c:pt idx="1282">
                  <c:v>7.5045758310193403E-2</c:v>
                </c:pt>
                <c:pt idx="1283">
                  <c:v>7.4896473803045691E-2</c:v>
                </c:pt>
                <c:pt idx="1284">
                  <c:v>7.4747686201055652E-2</c:v>
                </c:pt>
                <c:pt idx="1285">
                  <c:v>7.459953747712883E-2</c:v>
                </c:pt>
                <c:pt idx="1286">
                  <c:v>7.445188565836193E-2</c:v>
                </c:pt>
                <c:pt idx="1287">
                  <c:v>7.4304872717655887E-2</c:v>
                </c:pt>
                <c:pt idx="1288">
                  <c:v>7.4158392175335083E-2</c:v>
                </c:pt>
                <c:pt idx="1289">
                  <c:v>7.4012444031399394E-2</c:v>
                </c:pt>
                <c:pt idx="1290">
                  <c:v>7.3867063779074135E-2</c:v>
                </c:pt>
                <c:pt idx="1291">
                  <c:v>7.3722215925134144E-2</c:v>
                </c:pt>
                <c:pt idx="1292">
                  <c:v>7.3577900469579252E-2</c:v>
                </c:pt>
                <c:pt idx="1293">
                  <c:v>7.3434152905632433E-2</c:v>
                </c:pt>
                <c:pt idx="1294">
                  <c:v>6.2727479410781189E-2</c:v>
                </c:pt>
                <c:pt idx="1295">
                  <c:v>6.2585967920053207E-2</c:v>
                </c:pt>
                <c:pt idx="1296">
                  <c:v>6.2445059814160729E-2</c:v>
                </c:pt>
                <c:pt idx="1297">
                  <c:v>9.308204910415287E-3</c:v>
                </c:pt>
                <c:pt idx="1298">
                  <c:v>9.2965986256212645E-3</c:v>
                </c:pt>
                <c:pt idx="1299">
                  <c:v>9.2849391009906298E-3</c:v>
                </c:pt>
                <c:pt idx="1300">
                  <c:v>9.2733328161989873E-3</c:v>
                </c:pt>
                <c:pt idx="1301">
                  <c:v>9.2558878957839427E-3</c:v>
                </c:pt>
                <c:pt idx="1302">
                  <c:v>9.2385139618193033E-3</c:v>
                </c:pt>
                <c:pt idx="1303">
                  <c:v>9.2211577744708353E-3</c:v>
                </c:pt>
                <c:pt idx="1304">
                  <c:v>9.2038015871199856E-3</c:v>
                </c:pt>
                <c:pt idx="1305">
                  <c:v>9.1864808929943403E-3</c:v>
                </c:pt>
                <c:pt idx="1306">
                  <c:v>9.1691956920962759E-3</c:v>
                </c:pt>
                <c:pt idx="1307">
                  <c:v>9.1519459844234159E-3</c:v>
                </c:pt>
                <c:pt idx="1308">
                  <c:v>1.06053225889663E-2</c:v>
                </c:pt>
                <c:pt idx="1309">
                  <c:v>1.0586741885330427E-2</c:v>
                </c:pt>
                <c:pt idx="1310">
                  <c:v>1.0568161181694586E-2</c:v>
                </c:pt>
                <c:pt idx="1311">
                  <c:v>1.0549615971286296E-2</c:v>
                </c:pt>
                <c:pt idx="1312">
                  <c:v>1.0531124000714652E-2</c:v>
                </c:pt>
                <c:pt idx="1313">
                  <c:v>3.0751934101289815E-2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3F-4DEE-A3EA-CED1ADFAA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'md=3_n=5_26w_SPX'!$D$36</c:f>
              <c:strCache>
                <c:ptCount val="1"/>
                <c:pt idx="0">
                  <c:v>EQY_SPX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'md=3_n=5_26w_SPX'!$B$37:$B$1350</c:f>
              <c:numCache>
                <c:formatCode>m/d/yyyy</c:formatCode>
                <c:ptCount val="1314"/>
                <c:pt idx="0">
                  <c:v>34215</c:v>
                </c:pt>
                <c:pt idx="1">
                  <c:v>34222</c:v>
                </c:pt>
                <c:pt idx="2">
                  <c:v>34229</c:v>
                </c:pt>
                <c:pt idx="3">
                  <c:v>34236</c:v>
                </c:pt>
                <c:pt idx="4">
                  <c:v>34243</c:v>
                </c:pt>
                <c:pt idx="5">
                  <c:v>34250</c:v>
                </c:pt>
                <c:pt idx="6">
                  <c:v>34257</c:v>
                </c:pt>
                <c:pt idx="7">
                  <c:v>34264</c:v>
                </c:pt>
                <c:pt idx="8">
                  <c:v>34271</c:v>
                </c:pt>
                <c:pt idx="9">
                  <c:v>34278</c:v>
                </c:pt>
                <c:pt idx="10">
                  <c:v>34285</c:v>
                </c:pt>
                <c:pt idx="11">
                  <c:v>34292</c:v>
                </c:pt>
                <c:pt idx="12">
                  <c:v>34299</c:v>
                </c:pt>
                <c:pt idx="13">
                  <c:v>34306</c:v>
                </c:pt>
                <c:pt idx="14">
                  <c:v>34313</c:v>
                </c:pt>
                <c:pt idx="15">
                  <c:v>34320</c:v>
                </c:pt>
                <c:pt idx="16">
                  <c:v>34327</c:v>
                </c:pt>
                <c:pt idx="17">
                  <c:v>34334</c:v>
                </c:pt>
                <c:pt idx="18">
                  <c:v>34341</c:v>
                </c:pt>
                <c:pt idx="19">
                  <c:v>34348</c:v>
                </c:pt>
                <c:pt idx="20">
                  <c:v>34355</c:v>
                </c:pt>
                <c:pt idx="21">
                  <c:v>34362</c:v>
                </c:pt>
                <c:pt idx="22">
                  <c:v>34369</c:v>
                </c:pt>
                <c:pt idx="23">
                  <c:v>34376</c:v>
                </c:pt>
                <c:pt idx="24">
                  <c:v>34383</c:v>
                </c:pt>
                <c:pt idx="25">
                  <c:v>34390</c:v>
                </c:pt>
                <c:pt idx="26">
                  <c:v>34397</c:v>
                </c:pt>
                <c:pt idx="27">
                  <c:v>34404</c:v>
                </c:pt>
                <c:pt idx="28">
                  <c:v>34411</c:v>
                </c:pt>
                <c:pt idx="29">
                  <c:v>34418</c:v>
                </c:pt>
                <c:pt idx="30">
                  <c:v>34425</c:v>
                </c:pt>
                <c:pt idx="31">
                  <c:v>34432</c:v>
                </c:pt>
                <c:pt idx="32">
                  <c:v>34439</c:v>
                </c:pt>
                <c:pt idx="33">
                  <c:v>34446</c:v>
                </c:pt>
                <c:pt idx="34">
                  <c:v>34453</c:v>
                </c:pt>
                <c:pt idx="35">
                  <c:v>34460</c:v>
                </c:pt>
                <c:pt idx="36">
                  <c:v>34467</c:v>
                </c:pt>
                <c:pt idx="37">
                  <c:v>34474</c:v>
                </c:pt>
                <c:pt idx="38">
                  <c:v>34481</c:v>
                </c:pt>
                <c:pt idx="39">
                  <c:v>34488</c:v>
                </c:pt>
                <c:pt idx="40">
                  <c:v>34495</c:v>
                </c:pt>
                <c:pt idx="41">
                  <c:v>34502</c:v>
                </c:pt>
                <c:pt idx="42">
                  <c:v>34509</c:v>
                </c:pt>
                <c:pt idx="43">
                  <c:v>34516</c:v>
                </c:pt>
                <c:pt idx="44">
                  <c:v>34523</c:v>
                </c:pt>
                <c:pt idx="45">
                  <c:v>34530</c:v>
                </c:pt>
                <c:pt idx="46">
                  <c:v>34537</c:v>
                </c:pt>
                <c:pt idx="47">
                  <c:v>34544</c:v>
                </c:pt>
                <c:pt idx="48">
                  <c:v>34551</c:v>
                </c:pt>
                <c:pt idx="49">
                  <c:v>34558</c:v>
                </c:pt>
                <c:pt idx="50">
                  <c:v>34565</c:v>
                </c:pt>
                <c:pt idx="51">
                  <c:v>34572</c:v>
                </c:pt>
                <c:pt idx="52">
                  <c:v>34579</c:v>
                </c:pt>
                <c:pt idx="53">
                  <c:v>34586</c:v>
                </c:pt>
                <c:pt idx="54">
                  <c:v>34593</c:v>
                </c:pt>
                <c:pt idx="55">
                  <c:v>34600</c:v>
                </c:pt>
                <c:pt idx="56">
                  <c:v>34607</c:v>
                </c:pt>
                <c:pt idx="57">
                  <c:v>34614</c:v>
                </c:pt>
                <c:pt idx="58">
                  <c:v>34621</c:v>
                </c:pt>
                <c:pt idx="59">
                  <c:v>34628</c:v>
                </c:pt>
                <c:pt idx="60">
                  <c:v>34635</c:v>
                </c:pt>
                <c:pt idx="61">
                  <c:v>34642</c:v>
                </c:pt>
                <c:pt idx="62">
                  <c:v>34649</c:v>
                </c:pt>
                <c:pt idx="63">
                  <c:v>34656</c:v>
                </c:pt>
                <c:pt idx="64">
                  <c:v>34663</c:v>
                </c:pt>
                <c:pt idx="65">
                  <c:v>34670</c:v>
                </c:pt>
                <c:pt idx="66">
                  <c:v>34677</c:v>
                </c:pt>
                <c:pt idx="67">
                  <c:v>34684</c:v>
                </c:pt>
                <c:pt idx="68">
                  <c:v>34691</c:v>
                </c:pt>
                <c:pt idx="69">
                  <c:v>34698</c:v>
                </c:pt>
                <c:pt idx="70">
                  <c:v>34705</c:v>
                </c:pt>
                <c:pt idx="71">
                  <c:v>34712</c:v>
                </c:pt>
                <c:pt idx="72">
                  <c:v>34719</c:v>
                </c:pt>
                <c:pt idx="73">
                  <c:v>34726</c:v>
                </c:pt>
                <c:pt idx="74">
                  <c:v>34733</c:v>
                </c:pt>
                <c:pt idx="75">
                  <c:v>34740</c:v>
                </c:pt>
                <c:pt idx="76">
                  <c:v>34747</c:v>
                </c:pt>
                <c:pt idx="77">
                  <c:v>34754</c:v>
                </c:pt>
                <c:pt idx="78">
                  <c:v>34761</c:v>
                </c:pt>
                <c:pt idx="79">
                  <c:v>34768</c:v>
                </c:pt>
                <c:pt idx="80">
                  <c:v>34775</c:v>
                </c:pt>
                <c:pt idx="81">
                  <c:v>34782</c:v>
                </c:pt>
                <c:pt idx="82">
                  <c:v>34789</c:v>
                </c:pt>
                <c:pt idx="83">
                  <c:v>34796</c:v>
                </c:pt>
                <c:pt idx="84">
                  <c:v>34803</c:v>
                </c:pt>
                <c:pt idx="85">
                  <c:v>34810</c:v>
                </c:pt>
                <c:pt idx="86">
                  <c:v>34817</c:v>
                </c:pt>
                <c:pt idx="87">
                  <c:v>34824</c:v>
                </c:pt>
                <c:pt idx="88">
                  <c:v>34831</c:v>
                </c:pt>
                <c:pt idx="89">
                  <c:v>34838</c:v>
                </c:pt>
                <c:pt idx="90">
                  <c:v>34845</c:v>
                </c:pt>
                <c:pt idx="91">
                  <c:v>34852</c:v>
                </c:pt>
                <c:pt idx="92">
                  <c:v>34859</c:v>
                </c:pt>
                <c:pt idx="93">
                  <c:v>34866</c:v>
                </c:pt>
                <c:pt idx="94">
                  <c:v>34873</c:v>
                </c:pt>
                <c:pt idx="95">
                  <c:v>34880</c:v>
                </c:pt>
                <c:pt idx="96">
                  <c:v>34887</c:v>
                </c:pt>
                <c:pt idx="97">
                  <c:v>34894</c:v>
                </c:pt>
                <c:pt idx="98">
                  <c:v>34901</c:v>
                </c:pt>
                <c:pt idx="99">
                  <c:v>34908</c:v>
                </c:pt>
                <c:pt idx="100">
                  <c:v>34915</c:v>
                </c:pt>
                <c:pt idx="101">
                  <c:v>34922</c:v>
                </c:pt>
                <c:pt idx="102">
                  <c:v>34929</c:v>
                </c:pt>
                <c:pt idx="103">
                  <c:v>34936</c:v>
                </c:pt>
                <c:pt idx="104">
                  <c:v>34943</c:v>
                </c:pt>
                <c:pt idx="105">
                  <c:v>34950</c:v>
                </c:pt>
                <c:pt idx="106">
                  <c:v>34957</c:v>
                </c:pt>
                <c:pt idx="107">
                  <c:v>34964</c:v>
                </c:pt>
                <c:pt idx="108">
                  <c:v>34971</c:v>
                </c:pt>
                <c:pt idx="109">
                  <c:v>34978</c:v>
                </c:pt>
                <c:pt idx="110">
                  <c:v>34985</c:v>
                </c:pt>
                <c:pt idx="111">
                  <c:v>34992</c:v>
                </c:pt>
                <c:pt idx="112">
                  <c:v>34999</c:v>
                </c:pt>
                <c:pt idx="113">
                  <c:v>35006</c:v>
                </c:pt>
                <c:pt idx="114">
                  <c:v>35013</c:v>
                </c:pt>
                <c:pt idx="115">
                  <c:v>35020</c:v>
                </c:pt>
                <c:pt idx="116">
                  <c:v>35027</c:v>
                </c:pt>
                <c:pt idx="117">
                  <c:v>35034</c:v>
                </c:pt>
                <c:pt idx="118">
                  <c:v>35041</c:v>
                </c:pt>
                <c:pt idx="119">
                  <c:v>35048</c:v>
                </c:pt>
                <c:pt idx="120">
                  <c:v>35055</c:v>
                </c:pt>
                <c:pt idx="121">
                  <c:v>35062</c:v>
                </c:pt>
                <c:pt idx="122">
                  <c:v>35069</c:v>
                </c:pt>
                <c:pt idx="123">
                  <c:v>35076</c:v>
                </c:pt>
                <c:pt idx="124">
                  <c:v>35083</c:v>
                </c:pt>
                <c:pt idx="125">
                  <c:v>35090</c:v>
                </c:pt>
                <c:pt idx="126">
                  <c:v>35097</c:v>
                </c:pt>
                <c:pt idx="127">
                  <c:v>35104</c:v>
                </c:pt>
                <c:pt idx="128">
                  <c:v>35111</c:v>
                </c:pt>
                <c:pt idx="129">
                  <c:v>35118</c:v>
                </c:pt>
                <c:pt idx="130">
                  <c:v>35125</c:v>
                </c:pt>
                <c:pt idx="131">
                  <c:v>35132</c:v>
                </c:pt>
                <c:pt idx="132">
                  <c:v>35139</c:v>
                </c:pt>
                <c:pt idx="133">
                  <c:v>35146</c:v>
                </c:pt>
                <c:pt idx="134">
                  <c:v>35153</c:v>
                </c:pt>
                <c:pt idx="135">
                  <c:v>35160</c:v>
                </c:pt>
                <c:pt idx="136">
                  <c:v>35167</c:v>
                </c:pt>
                <c:pt idx="137">
                  <c:v>35174</c:v>
                </c:pt>
                <c:pt idx="138">
                  <c:v>35181</c:v>
                </c:pt>
                <c:pt idx="139">
                  <c:v>35188</c:v>
                </c:pt>
                <c:pt idx="140">
                  <c:v>35195</c:v>
                </c:pt>
                <c:pt idx="141">
                  <c:v>35202</c:v>
                </c:pt>
                <c:pt idx="142">
                  <c:v>35209</c:v>
                </c:pt>
                <c:pt idx="143">
                  <c:v>35216</c:v>
                </c:pt>
                <c:pt idx="144">
                  <c:v>35223</c:v>
                </c:pt>
                <c:pt idx="145">
                  <c:v>35230</c:v>
                </c:pt>
                <c:pt idx="146">
                  <c:v>35237</c:v>
                </c:pt>
                <c:pt idx="147">
                  <c:v>35244</c:v>
                </c:pt>
                <c:pt idx="148">
                  <c:v>35251</c:v>
                </c:pt>
                <c:pt idx="149">
                  <c:v>35258</c:v>
                </c:pt>
                <c:pt idx="150">
                  <c:v>35265</c:v>
                </c:pt>
                <c:pt idx="151">
                  <c:v>35272</c:v>
                </c:pt>
                <c:pt idx="152">
                  <c:v>35279</c:v>
                </c:pt>
                <c:pt idx="153">
                  <c:v>35286</c:v>
                </c:pt>
                <c:pt idx="154">
                  <c:v>35293</c:v>
                </c:pt>
                <c:pt idx="155">
                  <c:v>35300</c:v>
                </c:pt>
                <c:pt idx="156">
                  <c:v>35307</c:v>
                </c:pt>
                <c:pt idx="157">
                  <c:v>35314</c:v>
                </c:pt>
                <c:pt idx="158">
                  <c:v>35321</c:v>
                </c:pt>
                <c:pt idx="159">
                  <c:v>35328</c:v>
                </c:pt>
                <c:pt idx="160">
                  <c:v>35335</c:v>
                </c:pt>
                <c:pt idx="161">
                  <c:v>35342</c:v>
                </c:pt>
                <c:pt idx="162">
                  <c:v>35349</c:v>
                </c:pt>
                <c:pt idx="163">
                  <c:v>35356</c:v>
                </c:pt>
                <c:pt idx="164">
                  <c:v>35363</c:v>
                </c:pt>
                <c:pt idx="165">
                  <c:v>35370</c:v>
                </c:pt>
                <c:pt idx="166">
                  <c:v>35377</c:v>
                </c:pt>
                <c:pt idx="167">
                  <c:v>35384</c:v>
                </c:pt>
                <c:pt idx="168">
                  <c:v>35391</c:v>
                </c:pt>
                <c:pt idx="169">
                  <c:v>35398</c:v>
                </c:pt>
                <c:pt idx="170">
                  <c:v>35405</c:v>
                </c:pt>
                <c:pt idx="171">
                  <c:v>35412</c:v>
                </c:pt>
                <c:pt idx="172">
                  <c:v>35419</c:v>
                </c:pt>
                <c:pt idx="173">
                  <c:v>35426</c:v>
                </c:pt>
                <c:pt idx="174">
                  <c:v>35433</c:v>
                </c:pt>
                <c:pt idx="175">
                  <c:v>35440</c:v>
                </c:pt>
                <c:pt idx="176">
                  <c:v>35447</c:v>
                </c:pt>
                <c:pt idx="177">
                  <c:v>35454</c:v>
                </c:pt>
                <c:pt idx="178">
                  <c:v>35461</c:v>
                </c:pt>
                <c:pt idx="179">
                  <c:v>35468</c:v>
                </c:pt>
                <c:pt idx="180">
                  <c:v>35475</c:v>
                </c:pt>
                <c:pt idx="181">
                  <c:v>35482</c:v>
                </c:pt>
                <c:pt idx="182">
                  <c:v>35489</c:v>
                </c:pt>
                <c:pt idx="183">
                  <c:v>35496</c:v>
                </c:pt>
                <c:pt idx="184">
                  <c:v>35503</c:v>
                </c:pt>
                <c:pt idx="185">
                  <c:v>35510</c:v>
                </c:pt>
                <c:pt idx="186">
                  <c:v>35517</c:v>
                </c:pt>
                <c:pt idx="187">
                  <c:v>35524</c:v>
                </c:pt>
                <c:pt idx="188">
                  <c:v>35531</c:v>
                </c:pt>
                <c:pt idx="189">
                  <c:v>35538</c:v>
                </c:pt>
                <c:pt idx="190">
                  <c:v>35545</c:v>
                </c:pt>
                <c:pt idx="191">
                  <c:v>35552</c:v>
                </c:pt>
                <c:pt idx="192">
                  <c:v>35559</c:v>
                </c:pt>
                <c:pt idx="193">
                  <c:v>35566</c:v>
                </c:pt>
                <c:pt idx="194">
                  <c:v>35573</c:v>
                </c:pt>
                <c:pt idx="195">
                  <c:v>35580</c:v>
                </c:pt>
                <c:pt idx="196">
                  <c:v>35587</c:v>
                </c:pt>
                <c:pt idx="197">
                  <c:v>35594</c:v>
                </c:pt>
                <c:pt idx="198">
                  <c:v>35601</c:v>
                </c:pt>
                <c:pt idx="199">
                  <c:v>35608</c:v>
                </c:pt>
                <c:pt idx="200">
                  <c:v>35615</c:v>
                </c:pt>
                <c:pt idx="201">
                  <c:v>35622</c:v>
                </c:pt>
                <c:pt idx="202">
                  <c:v>35629</c:v>
                </c:pt>
                <c:pt idx="203">
                  <c:v>35636</c:v>
                </c:pt>
                <c:pt idx="204">
                  <c:v>35643</c:v>
                </c:pt>
                <c:pt idx="205">
                  <c:v>35650</c:v>
                </c:pt>
                <c:pt idx="206">
                  <c:v>35657</c:v>
                </c:pt>
                <c:pt idx="207">
                  <c:v>35664</c:v>
                </c:pt>
                <c:pt idx="208">
                  <c:v>35671</c:v>
                </c:pt>
                <c:pt idx="209">
                  <c:v>35678</c:v>
                </c:pt>
                <c:pt idx="210">
                  <c:v>35685</c:v>
                </c:pt>
                <c:pt idx="211">
                  <c:v>35692</c:v>
                </c:pt>
                <c:pt idx="212">
                  <c:v>35699</c:v>
                </c:pt>
                <c:pt idx="213">
                  <c:v>35706</c:v>
                </c:pt>
                <c:pt idx="214">
                  <c:v>35713</c:v>
                </c:pt>
                <c:pt idx="215">
                  <c:v>35720</c:v>
                </c:pt>
                <c:pt idx="216">
                  <c:v>35727</c:v>
                </c:pt>
                <c:pt idx="217">
                  <c:v>35734</c:v>
                </c:pt>
                <c:pt idx="218">
                  <c:v>35741</c:v>
                </c:pt>
                <c:pt idx="219">
                  <c:v>35748</c:v>
                </c:pt>
                <c:pt idx="220">
                  <c:v>35755</c:v>
                </c:pt>
                <c:pt idx="221">
                  <c:v>35762</c:v>
                </c:pt>
                <c:pt idx="222">
                  <c:v>35769</c:v>
                </c:pt>
                <c:pt idx="223">
                  <c:v>35776</c:v>
                </c:pt>
                <c:pt idx="224">
                  <c:v>35783</c:v>
                </c:pt>
                <c:pt idx="225">
                  <c:v>35790</c:v>
                </c:pt>
                <c:pt idx="226">
                  <c:v>35797</c:v>
                </c:pt>
                <c:pt idx="227">
                  <c:v>35804</c:v>
                </c:pt>
                <c:pt idx="228">
                  <c:v>35811</c:v>
                </c:pt>
                <c:pt idx="229">
                  <c:v>35818</c:v>
                </c:pt>
                <c:pt idx="230">
                  <c:v>35825</c:v>
                </c:pt>
                <c:pt idx="231">
                  <c:v>35832</c:v>
                </c:pt>
                <c:pt idx="232">
                  <c:v>35839</c:v>
                </c:pt>
                <c:pt idx="233">
                  <c:v>35846</c:v>
                </c:pt>
                <c:pt idx="234">
                  <c:v>35853</c:v>
                </c:pt>
                <c:pt idx="235">
                  <c:v>35860</c:v>
                </c:pt>
                <c:pt idx="236">
                  <c:v>35867</c:v>
                </c:pt>
                <c:pt idx="237">
                  <c:v>35874</c:v>
                </c:pt>
                <c:pt idx="238">
                  <c:v>35881</c:v>
                </c:pt>
                <c:pt idx="239">
                  <c:v>35888</c:v>
                </c:pt>
                <c:pt idx="240">
                  <c:v>35895</c:v>
                </c:pt>
                <c:pt idx="241">
                  <c:v>35902</c:v>
                </c:pt>
                <c:pt idx="242">
                  <c:v>35909</c:v>
                </c:pt>
                <c:pt idx="243">
                  <c:v>35916</c:v>
                </c:pt>
                <c:pt idx="244">
                  <c:v>35923</c:v>
                </c:pt>
                <c:pt idx="245">
                  <c:v>35930</c:v>
                </c:pt>
                <c:pt idx="246">
                  <c:v>35937</c:v>
                </c:pt>
                <c:pt idx="247">
                  <c:v>35944</c:v>
                </c:pt>
                <c:pt idx="248">
                  <c:v>35951</c:v>
                </c:pt>
                <c:pt idx="249">
                  <c:v>35958</c:v>
                </c:pt>
                <c:pt idx="250">
                  <c:v>35965</c:v>
                </c:pt>
                <c:pt idx="251">
                  <c:v>35972</c:v>
                </c:pt>
                <c:pt idx="252">
                  <c:v>35979</c:v>
                </c:pt>
                <c:pt idx="253">
                  <c:v>35986</c:v>
                </c:pt>
                <c:pt idx="254">
                  <c:v>35993</c:v>
                </c:pt>
                <c:pt idx="255">
                  <c:v>36000</c:v>
                </c:pt>
                <c:pt idx="256">
                  <c:v>36007</c:v>
                </c:pt>
                <c:pt idx="257">
                  <c:v>36014</c:v>
                </c:pt>
                <c:pt idx="258">
                  <c:v>36021</c:v>
                </c:pt>
                <c:pt idx="259">
                  <c:v>36028</c:v>
                </c:pt>
                <c:pt idx="260">
                  <c:v>36035</c:v>
                </c:pt>
                <c:pt idx="261">
                  <c:v>36042</c:v>
                </c:pt>
                <c:pt idx="262">
                  <c:v>36049</c:v>
                </c:pt>
                <c:pt idx="263">
                  <c:v>36056</c:v>
                </c:pt>
                <c:pt idx="264">
                  <c:v>36063</c:v>
                </c:pt>
                <c:pt idx="265">
                  <c:v>36070</c:v>
                </c:pt>
                <c:pt idx="266">
                  <c:v>36077</c:v>
                </c:pt>
                <c:pt idx="267">
                  <c:v>36084</c:v>
                </c:pt>
                <c:pt idx="268">
                  <c:v>36091</c:v>
                </c:pt>
                <c:pt idx="269">
                  <c:v>36098</c:v>
                </c:pt>
                <c:pt idx="270">
                  <c:v>36105</c:v>
                </c:pt>
                <c:pt idx="271">
                  <c:v>36112</c:v>
                </c:pt>
                <c:pt idx="272">
                  <c:v>36119</c:v>
                </c:pt>
                <c:pt idx="273">
                  <c:v>36126</c:v>
                </c:pt>
                <c:pt idx="274">
                  <c:v>36133</c:v>
                </c:pt>
                <c:pt idx="275">
                  <c:v>36140</c:v>
                </c:pt>
                <c:pt idx="276">
                  <c:v>36147</c:v>
                </c:pt>
                <c:pt idx="277">
                  <c:v>36154</c:v>
                </c:pt>
                <c:pt idx="278">
                  <c:v>36161</c:v>
                </c:pt>
                <c:pt idx="279">
                  <c:v>36168</c:v>
                </c:pt>
                <c:pt idx="280">
                  <c:v>36175</c:v>
                </c:pt>
                <c:pt idx="281">
                  <c:v>36182</c:v>
                </c:pt>
                <c:pt idx="282">
                  <c:v>36189</c:v>
                </c:pt>
                <c:pt idx="283">
                  <c:v>36196</c:v>
                </c:pt>
                <c:pt idx="284">
                  <c:v>36203</c:v>
                </c:pt>
                <c:pt idx="285">
                  <c:v>36210</c:v>
                </c:pt>
                <c:pt idx="286">
                  <c:v>36217</c:v>
                </c:pt>
                <c:pt idx="287">
                  <c:v>36224</c:v>
                </c:pt>
                <c:pt idx="288">
                  <c:v>36231</c:v>
                </c:pt>
                <c:pt idx="289">
                  <c:v>36238</c:v>
                </c:pt>
                <c:pt idx="290">
                  <c:v>36245</c:v>
                </c:pt>
                <c:pt idx="291">
                  <c:v>36252</c:v>
                </c:pt>
                <c:pt idx="292">
                  <c:v>36259</c:v>
                </c:pt>
                <c:pt idx="293">
                  <c:v>36266</c:v>
                </c:pt>
                <c:pt idx="294">
                  <c:v>36273</c:v>
                </c:pt>
                <c:pt idx="295">
                  <c:v>36280</c:v>
                </c:pt>
                <c:pt idx="296">
                  <c:v>36287</c:v>
                </c:pt>
                <c:pt idx="297">
                  <c:v>36294</c:v>
                </c:pt>
                <c:pt idx="298">
                  <c:v>36301</c:v>
                </c:pt>
                <c:pt idx="299">
                  <c:v>36308</c:v>
                </c:pt>
                <c:pt idx="300">
                  <c:v>36315</c:v>
                </c:pt>
                <c:pt idx="301">
                  <c:v>36322</c:v>
                </c:pt>
                <c:pt idx="302">
                  <c:v>36329</c:v>
                </c:pt>
                <c:pt idx="303">
                  <c:v>36336</c:v>
                </c:pt>
                <c:pt idx="304">
                  <c:v>36343</c:v>
                </c:pt>
                <c:pt idx="305">
                  <c:v>36350</c:v>
                </c:pt>
                <c:pt idx="306">
                  <c:v>36357</c:v>
                </c:pt>
                <c:pt idx="307">
                  <c:v>36364</c:v>
                </c:pt>
                <c:pt idx="308">
                  <c:v>36371</c:v>
                </c:pt>
                <c:pt idx="309">
                  <c:v>36378</c:v>
                </c:pt>
                <c:pt idx="310">
                  <c:v>36385</c:v>
                </c:pt>
                <c:pt idx="311">
                  <c:v>36392</c:v>
                </c:pt>
                <c:pt idx="312">
                  <c:v>36399</c:v>
                </c:pt>
                <c:pt idx="313">
                  <c:v>36406</c:v>
                </c:pt>
                <c:pt idx="314">
                  <c:v>36413</c:v>
                </c:pt>
                <c:pt idx="315">
                  <c:v>36420</c:v>
                </c:pt>
                <c:pt idx="316">
                  <c:v>36427</c:v>
                </c:pt>
                <c:pt idx="317">
                  <c:v>36434</c:v>
                </c:pt>
                <c:pt idx="318">
                  <c:v>36441</c:v>
                </c:pt>
                <c:pt idx="319">
                  <c:v>36448</c:v>
                </c:pt>
                <c:pt idx="320">
                  <c:v>36455</c:v>
                </c:pt>
                <c:pt idx="321">
                  <c:v>36462</c:v>
                </c:pt>
                <c:pt idx="322">
                  <c:v>36469</c:v>
                </c:pt>
                <c:pt idx="323">
                  <c:v>36476</c:v>
                </c:pt>
                <c:pt idx="324">
                  <c:v>36483</c:v>
                </c:pt>
                <c:pt idx="325">
                  <c:v>36490</c:v>
                </c:pt>
                <c:pt idx="326">
                  <c:v>36497</c:v>
                </c:pt>
                <c:pt idx="327">
                  <c:v>36504</c:v>
                </c:pt>
                <c:pt idx="328">
                  <c:v>36511</c:v>
                </c:pt>
                <c:pt idx="329">
                  <c:v>36518</c:v>
                </c:pt>
                <c:pt idx="330">
                  <c:v>36525</c:v>
                </c:pt>
                <c:pt idx="331">
                  <c:v>36532</c:v>
                </c:pt>
                <c:pt idx="332">
                  <c:v>36539</c:v>
                </c:pt>
                <c:pt idx="333">
                  <c:v>36546</c:v>
                </c:pt>
                <c:pt idx="334">
                  <c:v>36553</c:v>
                </c:pt>
                <c:pt idx="335">
                  <c:v>36560</c:v>
                </c:pt>
                <c:pt idx="336">
                  <c:v>36567</c:v>
                </c:pt>
                <c:pt idx="337">
                  <c:v>36574</c:v>
                </c:pt>
                <c:pt idx="338">
                  <c:v>36581</c:v>
                </c:pt>
                <c:pt idx="339">
                  <c:v>36588</c:v>
                </c:pt>
                <c:pt idx="340">
                  <c:v>36595</c:v>
                </c:pt>
                <c:pt idx="341">
                  <c:v>36602</c:v>
                </c:pt>
                <c:pt idx="342">
                  <c:v>36609</c:v>
                </c:pt>
                <c:pt idx="343">
                  <c:v>36616</c:v>
                </c:pt>
                <c:pt idx="344">
                  <c:v>36623</c:v>
                </c:pt>
                <c:pt idx="345">
                  <c:v>36630</c:v>
                </c:pt>
                <c:pt idx="346">
                  <c:v>36637</c:v>
                </c:pt>
                <c:pt idx="347">
                  <c:v>36644</c:v>
                </c:pt>
                <c:pt idx="348">
                  <c:v>36651</c:v>
                </c:pt>
                <c:pt idx="349">
                  <c:v>36658</c:v>
                </c:pt>
                <c:pt idx="350">
                  <c:v>36665</c:v>
                </c:pt>
                <c:pt idx="351">
                  <c:v>36672</c:v>
                </c:pt>
                <c:pt idx="352">
                  <c:v>36679</c:v>
                </c:pt>
                <c:pt idx="353">
                  <c:v>36686</c:v>
                </c:pt>
                <c:pt idx="354">
                  <c:v>36693</c:v>
                </c:pt>
                <c:pt idx="355">
                  <c:v>36700</c:v>
                </c:pt>
                <c:pt idx="356">
                  <c:v>36707</c:v>
                </c:pt>
                <c:pt idx="357">
                  <c:v>36714</c:v>
                </c:pt>
                <c:pt idx="358">
                  <c:v>36721</c:v>
                </c:pt>
                <c:pt idx="359">
                  <c:v>36728</c:v>
                </c:pt>
                <c:pt idx="360">
                  <c:v>36735</c:v>
                </c:pt>
                <c:pt idx="361">
                  <c:v>36742</c:v>
                </c:pt>
                <c:pt idx="362">
                  <c:v>36749</c:v>
                </c:pt>
                <c:pt idx="363">
                  <c:v>36756</c:v>
                </c:pt>
                <c:pt idx="364">
                  <c:v>36763</c:v>
                </c:pt>
                <c:pt idx="365">
                  <c:v>36770</c:v>
                </c:pt>
                <c:pt idx="366">
                  <c:v>36777</c:v>
                </c:pt>
                <c:pt idx="367">
                  <c:v>36784</c:v>
                </c:pt>
                <c:pt idx="368">
                  <c:v>36791</c:v>
                </c:pt>
                <c:pt idx="369">
                  <c:v>36798</c:v>
                </c:pt>
                <c:pt idx="370">
                  <c:v>36805</c:v>
                </c:pt>
                <c:pt idx="371">
                  <c:v>36812</c:v>
                </c:pt>
                <c:pt idx="372">
                  <c:v>36819</c:v>
                </c:pt>
                <c:pt idx="373">
                  <c:v>36826</c:v>
                </c:pt>
                <c:pt idx="374">
                  <c:v>36833</c:v>
                </c:pt>
                <c:pt idx="375">
                  <c:v>36840</c:v>
                </c:pt>
                <c:pt idx="376">
                  <c:v>36847</c:v>
                </c:pt>
                <c:pt idx="377">
                  <c:v>36854</c:v>
                </c:pt>
                <c:pt idx="378">
                  <c:v>36861</c:v>
                </c:pt>
                <c:pt idx="379">
                  <c:v>36868</c:v>
                </c:pt>
                <c:pt idx="380">
                  <c:v>36875</c:v>
                </c:pt>
                <c:pt idx="381">
                  <c:v>36882</c:v>
                </c:pt>
                <c:pt idx="382">
                  <c:v>36889</c:v>
                </c:pt>
                <c:pt idx="383">
                  <c:v>36896</c:v>
                </c:pt>
                <c:pt idx="384">
                  <c:v>36903</c:v>
                </c:pt>
                <c:pt idx="385">
                  <c:v>36910</c:v>
                </c:pt>
                <c:pt idx="386">
                  <c:v>36917</c:v>
                </c:pt>
                <c:pt idx="387">
                  <c:v>36924</c:v>
                </c:pt>
                <c:pt idx="388">
                  <c:v>36931</c:v>
                </c:pt>
                <c:pt idx="389">
                  <c:v>36938</c:v>
                </c:pt>
                <c:pt idx="390">
                  <c:v>36945</c:v>
                </c:pt>
                <c:pt idx="391">
                  <c:v>36952</c:v>
                </c:pt>
                <c:pt idx="392">
                  <c:v>36959</c:v>
                </c:pt>
                <c:pt idx="393">
                  <c:v>36966</c:v>
                </c:pt>
                <c:pt idx="394">
                  <c:v>36973</c:v>
                </c:pt>
                <c:pt idx="395">
                  <c:v>36980</c:v>
                </c:pt>
                <c:pt idx="396">
                  <c:v>36987</c:v>
                </c:pt>
                <c:pt idx="397">
                  <c:v>36994</c:v>
                </c:pt>
                <c:pt idx="398">
                  <c:v>37001</c:v>
                </c:pt>
                <c:pt idx="399">
                  <c:v>37008</c:v>
                </c:pt>
                <c:pt idx="400">
                  <c:v>37015</c:v>
                </c:pt>
                <c:pt idx="401">
                  <c:v>37022</c:v>
                </c:pt>
                <c:pt idx="402">
                  <c:v>37029</c:v>
                </c:pt>
                <c:pt idx="403">
                  <c:v>37036</c:v>
                </c:pt>
                <c:pt idx="404">
                  <c:v>37043</c:v>
                </c:pt>
                <c:pt idx="405">
                  <c:v>37050</c:v>
                </c:pt>
                <c:pt idx="406">
                  <c:v>37057</c:v>
                </c:pt>
                <c:pt idx="407">
                  <c:v>37064</c:v>
                </c:pt>
                <c:pt idx="408">
                  <c:v>37071</c:v>
                </c:pt>
                <c:pt idx="409">
                  <c:v>37078</c:v>
                </c:pt>
                <c:pt idx="410">
                  <c:v>37085</c:v>
                </c:pt>
                <c:pt idx="411">
                  <c:v>37092</c:v>
                </c:pt>
                <c:pt idx="412">
                  <c:v>37099</c:v>
                </c:pt>
                <c:pt idx="413">
                  <c:v>37106</c:v>
                </c:pt>
                <c:pt idx="414">
                  <c:v>37113</c:v>
                </c:pt>
                <c:pt idx="415">
                  <c:v>37120</c:v>
                </c:pt>
                <c:pt idx="416">
                  <c:v>37127</c:v>
                </c:pt>
                <c:pt idx="417">
                  <c:v>37134</c:v>
                </c:pt>
                <c:pt idx="418">
                  <c:v>37141</c:v>
                </c:pt>
                <c:pt idx="419">
                  <c:v>37148</c:v>
                </c:pt>
                <c:pt idx="420">
                  <c:v>37155</c:v>
                </c:pt>
                <c:pt idx="421">
                  <c:v>37162</c:v>
                </c:pt>
                <c:pt idx="422">
                  <c:v>37169</c:v>
                </c:pt>
                <c:pt idx="423">
                  <c:v>37176</c:v>
                </c:pt>
                <c:pt idx="424">
                  <c:v>37183</c:v>
                </c:pt>
                <c:pt idx="425">
                  <c:v>37190</c:v>
                </c:pt>
                <c:pt idx="426">
                  <c:v>37197</c:v>
                </c:pt>
                <c:pt idx="427">
                  <c:v>37204</c:v>
                </c:pt>
                <c:pt idx="428">
                  <c:v>37211</c:v>
                </c:pt>
                <c:pt idx="429">
                  <c:v>37218</c:v>
                </c:pt>
                <c:pt idx="430">
                  <c:v>37225</c:v>
                </c:pt>
                <c:pt idx="431">
                  <c:v>37232</c:v>
                </c:pt>
                <c:pt idx="432">
                  <c:v>37239</c:v>
                </c:pt>
                <c:pt idx="433">
                  <c:v>37246</c:v>
                </c:pt>
                <c:pt idx="434">
                  <c:v>37253</c:v>
                </c:pt>
                <c:pt idx="435">
                  <c:v>37260</c:v>
                </c:pt>
                <c:pt idx="436">
                  <c:v>37267</c:v>
                </c:pt>
                <c:pt idx="437">
                  <c:v>37274</c:v>
                </c:pt>
                <c:pt idx="438">
                  <c:v>37281</c:v>
                </c:pt>
                <c:pt idx="439">
                  <c:v>37288</c:v>
                </c:pt>
                <c:pt idx="440">
                  <c:v>37295</c:v>
                </c:pt>
                <c:pt idx="441">
                  <c:v>37302</c:v>
                </c:pt>
                <c:pt idx="442">
                  <c:v>37309</c:v>
                </c:pt>
                <c:pt idx="443">
                  <c:v>37316</c:v>
                </c:pt>
                <c:pt idx="444">
                  <c:v>37323</c:v>
                </c:pt>
                <c:pt idx="445">
                  <c:v>37330</c:v>
                </c:pt>
                <c:pt idx="446">
                  <c:v>37337</c:v>
                </c:pt>
                <c:pt idx="447">
                  <c:v>37344</c:v>
                </c:pt>
                <c:pt idx="448">
                  <c:v>37351</c:v>
                </c:pt>
                <c:pt idx="449">
                  <c:v>37358</c:v>
                </c:pt>
                <c:pt idx="450">
                  <c:v>37365</c:v>
                </c:pt>
                <c:pt idx="451">
                  <c:v>37372</c:v>
                </c:pt>
                <c:pt idx="452">
                  <c:v>37379</c:v>
                </c:pt>
                <c:pt idx="453">
                  <c:v>37386</c:v>
                </c:pt>
                <c:pt idx="454">
                  <c:v>37393</c:v>
                </c:pt>
                <c:pt idx="455">
                  <c:v>37400</c:v>
                </c:pt>
                <c:pt idx="456">
                  <c:v>37407</c:v>
                </c:pt>
                <c:pt idx="457">
                  <c:v>37414</c:v>
                </c:pt>
                <c:pt idx="458">
                  <c:v>37421</c:v>
                </c:pt>
                <c:pt idx="459">
                  <c:v>37428</c:v>
                </c:pt>
                <c:pt idx="460">
                  <c:v>37435</c:v>
                </c:pt>
                <c:pt idx="461">
                  <c:v>37442</c:v>
                </c:pt>
                <c:pt idx="462">
                  <c:v>37449</c:v>
                </c:pt>
                <c:pt idx="463">
                  <c:v>37456</c:v>
                </c:pt>
                <c:pt idx="464">
                  <c:v>37463</c:v>
                </c:pt>
                <c:pt idx="465">
                  <c:v>37470</c:v>
                </c:pt>
                <c:pt idx="466">
                  <c:v>37477</c:v>
                </c:pt>
                <c:pt idx="467">
                  <c:v>37484</c:v>
                </c:pt>
                <c:pt idx="468">
                  <c:v>37491</c:v>
                </c:pt>
                <c:pt idx="469">
                  <c:v>37498</c:v>
                </c:pt>
                <c:pt idx="470">
                  <c:v>37505</c:v>
                </c:pt>
                <c:pt idx="471">
                  <c:v>37512</c:v>
                </c:pt>
                <c:pt idx="472">
                  <c:v>37519</c:v>
                </c:pt>
                <c:pt idx="473">
                  <c:v>37526</c:v>
                </c:pt>
                <c:pt idx="474">
                  <c:v>37533</c:v>
                </c:pt>
                <c:pt idx="475">
                  <c:v>37540</c:v>
                </c:pt>
                <c:pt idx="476">
                  <c:v>37547</c:v>
                </c:pt>
                <c:pt idx="477">
                  <c:v>37554</c:v>
                </c:pt>
                <c:pt idx="478">
                  <c:v>37561</c:v>
                </c:pt>
                <c:pt idx="479">
                  <c:v>37568</c:v>
                </c:pt>
                <c:pt idx="480">
                  <c:v>37575</c:v>
                </c:pt>
                <c:pt idx="481">
                  <c:v>37582</c:v>
                </c:pt>
                <c:pt idx="482">
                  <c:v>37589</c:v>
                </c:pt>
                <c:pt idx="483">
                  <c:v>37596</c:v>
                </c:pt>
                <c:pt idx="484">
                  <c:v>37603</c:v>
                </c:pt>
                <c:pt idx="485">
                  <c:v>37610</c:v>
                </c:pt>
                <c:pt idx="486">
                  <c:v>37617</c:v>
                </c:pt>
                <c:pt idx="487">
                  <c:v>37624</c:v>
                </c:pt>
                <c:pt idx="488">
                  <c:v>37631</c:v>
                </c:pt>
                <c:pt idx="489">
                  <c:v>37638</c:v>
                </c:pt>
                <c:pt idx="490">
                  <c:v>37645</c:v>
                </c:pt>
                <c:pt idx="491">
                  <c:v>37652</c:v>
                </c:pt>
                <c:pt idx="492">
                  <c:v>37659</c:v>
                </c:pt>
                <c:pt idx="493">
                  <c:v>37666</c:v>
                </c:pt>
                <c:pt idx="494">
                  <c:v>37673</c:v>
                </c:pt>
                <c:pt idx="495">
                  <c:v>37680</c:v>
                </c:pt>
                <c:pt idx="496">
                  <c:v>37687</c:v>
                </c:pt>
                <c:pt idx="497">
                  <c:v>37694</c:v>
                </c:pt>
                <c:pt idx="498">
                  <c:v>37701</c:v>
                </c:pt>
                <c:pt idx="499">
                  <c:v>37708</c:v>
                </c:pt>
                <c:pt idx="500">
                  <c:v>37715</c:v>
                </c:pt>
                <c:pt idx="501">
                  <c:v>37722</c:v>
                </c:pt>
                <c:pt idx="502">
                  <c:v>37729</c:v>
                </c:pt>
                <c:pt idx="503">
                  <c:v>37736</c:v>
                </c:pt>
                <c:pt idx="504">
                  <c:v>37743</c:v>
                </c:pt>
                <c:pt idx="505">
                  <c:v>37750</c:v>
                </c:pt>
                <c:pt idx="506">
                  <c:v>37757</c:v>
                </c:pt>
                <c:pt idx="507">
                  <c:v>37764</c:v>
                </c:pt>
                <c:pt idx="508">
                  <c:v>37771</c:v>
                </c:pt>
                <c:pt idx="509">
                  <c:v>37778</c:v>
                </c:pt>
                <c:pt idx="510">
                  <c:v>37785</c:v>
                </c:pt>
                <c:pt idx="511">
                  <c:v>37792</c:v>
                </c:pt>
                <c:pt idx="512">
                  <c:v>37799</c:v>
                </c:pt>
                <c:pt idx="513">
                  <c:v>37806</c:v>
                </c:pt>
                <c:pt idx="514">
                  <c:v>37813</c:v>
                </c:pt>
                <c:pt idx="515">
                  <c:v>37820</c:v>
                </c:pt>
                <c:pt idx="516">
                  <c:v>37827</c:v>
                </c:pt>
                <c:pt idx="517">
                  <c:v>37834</c:v>
                </c:pt>
                <c:pt idx="518">
                  <c:v>37841</c:v>
                </c:pt>
                <c:pt idx="519">
                  <c:v>37848</c:v>
                </c:pt>
                <c:pt idx="520">
                  <c:v>37855</c:v>
                </c:pt>
                <c:pt idx="521">
                  <c:v>37862</c:v>
                </c:pt>
                <c:pt idx="522">
                  <c:v>37869</c:v>
                </c:pt>
                <c:pt idx="523">
                  <c:v>37876</c:v>
                </c:pt>
                <c:pt idx="524">
                  <c:v>37883</c:v>
                </c:pt>
                <c:pt idx="525">
                  <c:v>37890</c:v>
                </c:pt>
                <c:pt idx="526">
                  <c:v>37897</c:v>
                </c:pt>
                <c:pt idx="527">
                  <c:v>37904</c:v>
                </c:pt>
                <c:pt idx="528">
                  <c:v>37911</c:v>
                </c:pt>
                <c:pt idx="529">
                  <c:v>37918</c:v>
                </c:pt>
                <c:pt idx="530">
                  <c:v>37925</c:v>
                </c:pt>
                <c:pt idx="531">
                  <c:v>37932</c:v>
                </c:pt>
                <c:pt idx="532">
                  <c:v>37939</c:v>
                </c:pt>
                <c:pt idx="533">
                  <c:v>37946</c:v>
                </c:pt>
                <c:pt idx="534">
                  <c:v>37953</c:v>
                </c:pt>
                <c:pt idx="535">
                  <c:v>37960</c:v>
                </c:pt>
                <c:pt idx="536">
                  <c:v>37967</c:v>
                </c:pt>
                <c:pt idx="537">
                  <c:v>37974</c:v>
                </c:pt>
                <c:pt idx="538">
                  <c:v>37981</c:v>
                </c:pt>
                <c:pt idx="539">
                  <c:v>37988</c:v>
                </c:pt>
                <c:pt idx="540">
                  <c:v>37995</c:v>
                </c:pt>
                <c:pt idx="541">
                  <c:v>38002</c:v>
                </c:pt>
                <c:pt idx="542">
                  <c:v>38009</c:v>
                </c:pt>
                <c:pt idx="543">
                  <c:v>38016</c:v>
                </c:pt>
                <c:pt idx="544">
                  <c:v>38023</c:v>
                </c:pt>
                <c:pt idx="545">
                  <c:v>38030</c:v>
                </c:pt>
                <c:pt idx="546">
                  <c:v>38037</c:v>
                </c:pt>
                <c:pt idx="547">
                  <c:v>38044</c:v>
                </c:pt>
                <c:pt idx="548">
                  <c:v>38051</c:v>
                </c:pt>
                <c:pt idx="549">
                  <c:v>38058</c:v>
                </c:pt>
                <c:pt idx="550">
                  <c:v>38065</c:v>
                </c:pt>
                <c:pt idx="551">
                  <c:v>38072</c:v>
                </c:pt>
                <c:pt idx="552">
                  <c:v>38079</c:v>
                </c:pt>
                <c:pt idx="553">
                  <c:v>38086</c:v>
                </c:pt>
                <c:pt idx="554">
                  <c:v>38093</c:v>
                </c:pt>
                <c:pt idx="555">
                  <c:v>38100</c:v>
                </c:pt>
                <c:pt idx="556">
                  <c:v>38107</c:v>
                </c:pt>
                <c:pt idx="557">
                  <c:v>38114</c:v>
                </c:pt>
                <c:pt idx="558">
                  <c:v>38121</c:v>
                </c:pt>
                <c:pt idx="559">
                  <c:v>38128</c:v>
                </c:pt>
                <c:pt idx="560">
                  <c:v>38135</c:v>
                </c:pt>
                <c:pt idx="561">
                  <c:v>38142</c:v>
                </c:pt>
                <c:pt idx="562">
                  <c:v>38149</c:v>
                </c:pt>
                <c:pt idx="563">
                  <c:v>38156</c:v>
                </c:pt>
                <c:pt idx="564">
                  <c:v>38163</c:v>
                </c:pt>
                <c:pt idx="565">
                  <c:v>38170</c:v>
                </c:pt>
                <c:pt idx="566">
                  <c:v>38177</c:v>
                </c:pt>
                <c:pt idx="567">
                  <c:v>38184</c:v>
                </c:pt>
                <c:pt idx="568">
                  <c:v>38191</c:v>
                </c:pt>
                <c:pt idx="569">
                  <c:v>38198</c:v>
                </c:pt>
                <c:pt idx="570">
                  <c:v>38205</c:v>
                </c:pt>
                <c:pt idx="571">
                  <c:v>38212</c:v>
                </c:pt>
                <c:pt idx="572">
                  <c:v>38219</c:v>
                </c:pt>
                <c:pt idx="573">
                  <c:v>38226</c:v>
                </c:pt>
                <c:pt idx="574">
                  <c:v>38233</c:v>
                </c:pt>
                <c:pt idx="575">
                  <c:v>38240</c:v>
                </c:pt>
                <c:pt idx="576">
                  <c:v>38247</c:v>
                </c:pt>
                <c:pt idx="577">
                  <c:v>38254</c:v>
                </c:pt>
                <c:pt idx="578">
                  <c:v>38261</c:v>
                </c:pt>
                <c:pt idx="579">
                  <c:v>38268</c:v>
                </c:pt>
                <c:pt idx="580">
                  <c:v>38275</c:v>
                </c:pt>
                <c:pt idx="581">
                  <c:v>38282</c:v>
                </c:pt>
                <c:pt idx="582">
                  <c:v>38289</c:v>
                </c:pt>
                <c:pt idx="583">
                  <c:v>38296</c:v>
                </c:pt>
                <c:pt idx="584">
                  <c:v>38303</c:v>
                </c:pt>
                <c:pt idx="585">
                  <c:v>38310</c:v>
                </c:pt>
                <c:pt idx="586">
                  <c:v>38317</c:v>
                </c:pt>
                <c:pt idx="587">
                  <c:v>38324</c:v>
                </c:pt>
                <c:pt idx="588">
                  <c:v>38331</c:v>
                </c:pt>
                <c:pt idx="589">
                  <c:v>38338</c:v>
                </c:pt>
                <c:pt idx="590">
                  <c:v>38345</c:v>
                </c:pt>
                <c:pt idx="591">
                  <c:v>38352</c:v>
                </c:pt>
                <c:pt idx="592">
                  <c:v>38359</c:v>
                </c:pt>
                <c:pt idx="593">
                  <c:v>38366</c:v>
                </c:pt>
                <c:pt idx="594">
                  <c:v>38373</c:v>
                </c:pt>
                <c:pt idx="595">
                  <c:v>38380</c:v>
                </c:pt>
                <c:pt idx="596">
                  <c:v>38387</c:v>
                </c:pt>
                <c:pt idx="597">
                  <c:v>38394</c:v>
                </c:pt>
                <c:pt idx="598">
                  <c:v>38401</c:v>
                </c:pt>
                <c:pt idx="599">
                  <c:v>38408</c:v>
                </c:pt>
                <c:pt idx="600">
                  <c:v>38415</c:v>
                </c:pt>
                <c:pt idx="601">
                  <c:v>38422</c:v>
                </c:pt>
                <c:pt idx="602">
                  <c:v>38429</c:v>
                </c:pt>
                <c:pt idx="603">
                  <c:v>38436</c:v>
                </c:pt>
                <c:pt idx="604">
                  <c:v>38443</c:v>
                </c:pt>
                <c:pt idx="605">
                  <c:v>38450</c:v>
                </c:pt>
                <c:pt idx="606">
                  <c:v>38457</c:v>
                </c:pt>
                <c:pt idx="607">
                  <c:v>38464</c:v>
                </c:pt>
                <c:pt idx="608">
                  <c:v>38471</c:v>
                </c:pt>
                <c:pt idx="609">
                  <c:v>38478</c:v>
                </c:pt>
                <c:pt idx="610">
                  <c:v>38485</c:v>
                </c:pt>
                <c:pt idx="611">
                  <c:v>38492</c:v>
                </c:pt>
                <c:pt idx="612">
                  <c:v>38499</c:v>
                </c:pt>
                <c:pt idx="613">
                  <c:v>38506</c:v>
                </c:pt>
                <c:pt idx="614">
                  <c:v>38513</c:v>
                </c:pt>
                <c:pt idx="615">
                  <c:v>38520</c:v>
                </c:pt>
                <c:pt idx="616">
                  <c:v>38527</c:v>
                </c:pt>
                <c:pt idx="617">
                  <c:v>38534</c:v>
                </c:pt>
                <c:pt idx="618">
                  <c:v>38541</c:v>
                </c:pt>
                <c:pt idx="619">
                  <c:v>38548</c:v>
                </c:pt>
                <c:pt idx="620">
                  <c:v>38555</c:v>
                </c:pt>
                <c:pt idx="621">
                  <c:v>38562</c:v>
                </c:pt>
                <c:pt idx="622">
                  <c:v>38569</c:v>
                </c:pt>
                <c:pt idx="623">
                  <c:v>38576</c:v>
                </c:pt>
                <c:pt idx="624">
                  <c:v>38583</c:v>
                </c:pt>
                <c:pt idx="625">
                  <c:v>38590</c:v>
                </c:pt>
                <c:pt idx="626">
                  <c:v>38597</c:v>
                </c:pt>
                <c:pt idx="627">
                  <c:v>38604</c:v>
                </c:pt>
                <c:pt idx="628">
                  <c:v>38611</c:v>
                </c:pt>
                <c:pt idx="629">
                  <c:v>38618</c:v>
                </c:pt>
                <c:pt idx="630">
                  <c:v>38625</c:v>
                </c:pt>
                <c:pt idx="631">
                  <c:v>38632</c:v>
                </c:pt>
                <c:pt idx="632">
                  <c:v>38639</c:v>
                </c:pt>
                <c:pt idx="633">
                  <c:v>38646</c:v>
                </c:pt>
                <c:pt idx="634">
                  <c:v>38653</c:v>
                </c:pt>
                <c:pt idx="635">
                  <c:v>38660</c:v>
                </c:pt>
                <c:pt idx="636">
                  <c:v>38667</c:v>
                </c:pt>
                <c:pt idx="637">
                  <c:v>38674</c:v>
                </c:pt>
                <c:pt idx="638">
                  <c:v>38681</c:v>
                </c:pt>
                <c:pt idx="639">
                  <c:v>38688</c:v>
                </c:pt>
                <c:pt idx="640">
                  <c:v>38695</c:v>
                </c:pt>
                <c:pt idx="641">
                  <c:v>38702</c:v>
                </c:pt>
                <c:pt idx="642">
                  <c:v>38709</c:v>
                </c:pt>
                <c:pt idx="643">
                  <c:v>38716</c:v>
                </c:pt>
                <c:pt idx="644">
                  <c:v>38723</c:v>
                </c:pt>
                <c:pt idx="645">
                  <c:v>38730</c:v>
                </c:pt>
                <c:pt idx="646">
                  <c:v>38737</c:v>
                </c:pt>
                <c:pt idx="647">
                  <c:v>38744</c:v>
                </c:pt>
                <c:pt idx="648">
                  <c:v>38751</c:v>
                </c:pt>
                <c:pt idx="649">
                  <c:v>38758</c:v>
                </c:pt>
                <c:pt idx="650">
                  <c:v>38765</c:v>
                </c:pt>
                <c:pt idx="651">
                  <c:v>38772</c:v>
                </c:pt>
                <c:pt idx="652">
                  <c:v>38779</c:v>
                </c:pt>
                <c:pt idx="653">
                  <c:v>38786</c:v>
                </c:pt>
                <c:pt idx="654">
                  <c:v>38793</c:v>
                </c:pt>
                <c:pt idx="655">
                  <c:v>38800</c:v>
                </c:pt>
                <c:pt idx="656">
                  <c:v>38807</c:v>
                </c:pt>
                <c:pt idx="657">
                  <c:v>38814</c:v>
                </c:pt>
                <c:pt idx="658">
                  <c:v>38821</c:v>
                </c:pt>
                <c:pt idx="659">
                  <c:v>38828</c:v>
                </c:pt>
                <c:pt idx="660">
                  <c:v>38835</c:v>
                </c:pt>
                <c:pt idx="661">
                  <c:v>38842</c:v>
                </c:pt>
                <c:pt idx="662">
                  <c:v>38849</c:v>
                </c:pt>
                <c:pt idx="663">
                  <c:v>38856</c:v>
                </c:pt>
                <c:pt idx="664">
                  <c:v>38863</c:v>
                </c:pt>
                <c:pt idx="665">
                  <c:v>38870</c:v>
                </c:pt>
                <c:pt idx="666">
                  <c:v>38877</c:v>
                </c:pt>
                <c:pt idx="667">
                  <c:v>38884</c:v>
                </c:pt>
                <c:pt idx="668">
                  <c:v>38891</c:v>
                </c:pt>
                <c:pt idx="669">
                  <c:v>38898</c:v>
                </c:pt>
                <c:pt idx="670">
                  <c:v>38905</c:v>
                </c:pt>
                <c:pt idx="671">
                  <c:v>38912</c:v>
                </c:pt>
                <c:pt idx="672">
                  <c:v>38919</c:v>
                </c:pt>
                <c:pt idx="673">
                  <c:v>38926</c:v>
                </c:pt>
                <c:pt idx="674">
                  <c:v>38933</c:v>
                </c:pt>
                <c:pt idx="675">
                  <c:v>38940</c:v>
                </c:pt>
                <c:pt idx="676">
                  <c:v>38947</c:v>
                </c:pt>
                <c:pt idx="677">
                  <c:v>38954</c:v>
                </c:pt>
                <c:pt idx="678">
                  <c:v>38961</c:v>
                </c:pt>
                <c:pt idx="679">
                  <c:v>38968</c:v>
                </c:pt>
                <c:pt idx="680">
                  <c:v>38975</c:v>
                </c:pt>
                <c:pt idx="681">
                  <c:v>38982</c:v>
                </c:pt>
                <c:pt idx="682">
                  <c:v>38989</c:v>
                </c:pt>
                <c:pt idx="683">
                  <c:v>38996</c:v>
                </c:pt>
                <c:pt idx="684">
                  <c:v>39003</c:v>
                </c:pt>
                <c:pt idx="685">
                  <c:v>39010</c:v>
                </c:pt>
                <c:pt idx="686">
                  <c:v>39017</c:v>
                </c:pt>
                <c:pt idx="687">
                  <c:v>39024</c:v>
                </c:pt>
                <c:pt idx="688">
                  <c:v>39031</c:v>
                </c:pt>
                <c:pt idx="689">
                  <c:v>39038</c:v>
                </c:pt>
                <c:pt idx="690">
                  <c:v>39045</c:v>
                </c:pt>
                <c:pt idx="691">
                  <c:v>39052</c:v>
                </c:pt>
                <c:pt idx="692">
                  <c:v>39059</c:v>
                </c:pt>
                <c:pt idx="693">
                  <c:v>39066</c:v>
                </c:pt>
                <c:pt idx="694">
                  <c:v>39073</c:v>
                </c:pt>
                <c:pt idx="695">
                  <c:v>39080</c:v>
                </c:pt>
                <c:pt idx="696">
                  <c:v>39087</c:v>
                </c:pt>
                <c:pt idx="697">
                  <c:v>39094</c:v>
                </c:pt>
                <c:pt idx="698">
                  <c:v>39101</c:v>
                </c:pt>
                <c:pt idx="699">
                  <c:v>39108</c:v>
                </c:pt>
                <c:pt idx="700">
                  <c:v>39115</c:v>
                </c:pt>
                <c:pt idx="701">
                  <c:v>39122</c:v>
                </c:pt>
                <c:pt idx="702">
                  <c:v>39129</c:v>
                </c:pt>
                <c:pt idx="703">
                  <c:v>39136</c:v>
                </c:pt>
                <c:pt idx="704">
                  <c:v>39143</c:v>
                </c:pt>
                <c:pt idx="705">
                  <c:v>39150</c:v>
                </c:pt>
                <c:pt idx="706">
                  <c:v>39157</c:v>
                </c:pt>
                <c:pt idx="707">
                  <c:v>39164</c:v>
                </c:pt>
                <c:pt idx="708">
                  <c:v>39171</c:v>
                </c:pt>
                <c:pt idx="709">
                  <c:v>39178</c:v>
                </c:pt>
                <c:pt idx="710">
                  <c:v>39185</c:v>
                </c:pt>
                <c:pt idx="711">
                  <c:v>39192</c:v>
                </c:pt>
                <c:pt idx="712">
                  <c:v>39199</c:v>
                </c:pt>
                <c:pt idx="713">
                  <c:v>39206</c:v>
                </c:pt>
                <c:pt idx="714">
                  <c:v>39213</c:v>
                </c:pt>
                <c:pt idx="715">
                  <c:v>39220</c:v>
                </c:pt>
                <c:pt idx="716">
                  <c:v>39227</c:v>
                </c:pt>
                <c:pt idx="717">
                  <c:v>39234</c:v>
                </c:pt>
                <c:pt idx="718">
                  <c:v>39241</c:v>
                </c:pt>
                <c:pt idx="719">
                  <c:v>39248</c:v>
                </c:pt>
                <c:pt idx="720">
                  <c:v>39255</c:v>
                </c:pt>
                <c:pt idx="721">
                  <c:v>39262</c:v>
                </c:pt>
                <c:pt idx="722">
                  <c:v>39269</c:v>
                </c:pt>
                <c:pt idx="723">
                  <c:v>39276</c:v>
                </c:pt>
                <c:pt idx="724">
                  <c:v>39283</c:v>
                </c:pt>
                <c:pt idx="725">
                  <c:v>39290</c:v>
                </c:pt>
                <c:pt idx="726">
                  <c:v>39297</c:v>
                </c:pt>
                <c:pt idx="727">
                  <c:v>39304</c:v>
                </c:pt>
                <c:pt idx="728">
                  <c:v>39311</c:v>
                </c:pt>
                <c:pt idx="729">
                  <c:v>39318</c:v>
                </c:pt>
                <c:pt idx="730">
                  <c:v>39325</c:v>
                </c:pt>
                <c:pt idx="731">
                  <c:v>39332</c:v>
                </c:pt>
                <c:pt idx="732">
                  <c:v>39339</c:v>
                </c:pt>
                <c:pt idx="733">
                  <c:v>39346</c:v>
                </c:pt>
                <c:pt idx="734">
                  <c:v>39353</c:v>
                </c:pt>
                <c:pt idx="735">
                  <c:v>39360</c:v>
                </c:pt>
                <c:pt idx="736">
                  <c:v>39367</c:v>
                </c:pt>
                <c:pt idx="737">
                  <c:v>39374</c:v>
                </c:pt>
                <c:pt idx="738">
                  <c:v>39381</c:v>
                </c:pt>
                <c:pt idx="739">
                  <c:v>39388</c:v>
                </c:pt>
                <c:pt idx="740">
                  <c:v>39395</c:v>
                </c:pt>
                <c:pt idx="741">
                  <c:v>39402</c:v>
                </c:pt>
                <c:pt idx="742">
                  <c:v>39409</c:v>
                </c:pt>
                <c:pt idx="743">
                  <c:v>39416</c:v>
                </c:pt>
                <c:pt idx="744">
                  <c:v>39423</c:v>
                </c:pt>
                <c:pt idx="745">
                  <c:v>39430</c:v>
                </c:pt>
                <c:pt idx="746">
                  <c:v>39437</c:v>
                </c:pt>
                <c:pt idx="747">
                  <c:v>39444</c:v>
                </c:pt>
                <c:pt idx="748">
                  <c:v>39451</c:v>
                </c:pt>
                <c:pt idx="749">
                  <c:v>39458</c:v>
                </c:pt>
                <c:pt idx="750">
                  <c:v>39465</c:v>
                </c:pt>
                <c:pt idx="751">
                  <c:v>39472</c:v>
                </c:pt>
                <c:pt idx="752">
                  <c:v>39479</c:v>
                </c:pt>
                <c:pt idx="753">
                  <c:v>39486</c:v>
                </c:pt>
                <c:pt idx="754">
                  <c:v>39493</c:v>
                </c:pt>
                <c:pt idx="755">
                  <c:v>39500</c:v>
                </c:pt>
                <c:pt idx="756">
                  <c:v>39507</c:v>
                </c:pt>
                <c:pt idx="757">
                  <c:v>39514</c:v>
                </c:pt>
                <c:pt idx="758">
                  <c:v>39521</c:v>
                </c:pt>
                <c:pt idx="759">
                  <c:v>39528</c:v>
                </c:pt>
                <c:pt idx="760">
                  <c:v>39535</c:v>
                </c:pt>
                <c:pt idx="761">
                  <c:v>39542</c:v>
                </c:pt>
                <c:pt idx="762">
                  <c:v>39549</c:v>
                </c:pt>
                <c:pt idx="763">
                  <c:v>39556</c:v>
                </c:pt>
                <c:pt idx="764">
                  <c:v>39563</c:v>
                </c:pt>
                <c:pt idx="765">
                  <c:v>39570</c:v>
                </c:pt>
                <c:pt idx="766">
                  <c:v>39577</c:v>
                </c:pt>
                <c:pt idx="767">
                  <c:v>39584</c:v>
                </c:pt>
                <c:pt idx="768">
                  <c:v>39591</c:v>
                </c:pt>
                <c:pt idx="769">
                  <c:v>39598</c:v>
                </c:pt>
                <c:pt idx="770">
                  <c:v>39605</c:v>
                </c:pt>
                <c:pt idx="771">
                  <c:v>39612</c:v>
                </c:pt>
                <c:pt idx="772">
                  <c:v>39619</c:v>
                </c:pt>
                <c:pt idx="773">
                  <c:v>39626</c:v>
                </c:pt>
                <c:pt idx="774">
                  <c:v>39633</c:v>
                </c:pt>
                <c:pt idx="775">
                  <c:v>39640</c:v>
                </c:pt>
                <c:pt idx="776">
                  <c:v>39647</c:v>
                </c:pt>
                <c:pt idx="777">
                  <c:v>39654</c:v>
                </c:pt>
                <c:pt idx="778">
                  <c:v>39661</c:v>
                </c:pt>
                <c:pt idx="779">
                  <c:v>39668</c:v>
                </c:pt>
                <c:pt idx="780">
                  <c:v>39675</c:v>
                </c:pt>
                <c:pt idx="781">
                  <c:v>39682</c:v>
                </c:pt>
                <c:pt idx="782">
                  <c:v>39689</c:v>
                </c:pt>
                <c:pt idx="783">
                  <c:v>39696</c:v>
                </c:pt>
                <c:pt idx="784">
                  <c:v>39703</c:v>
                </c:pt>
                <c:pt idx="785">
                  <c:v>39710</c:v>
                </c:pt>
                <c:pt idx="786">
                  <c:v>39717</c:v>
                </c:pt>
                <c:pt idx="787">
                  <c:v>39724</c:v>
                </c:pt>
                <c:pt idx="788">
                  <c:v>39731</c:v>
                </c:pt>
                <c:pt idx="789">
                  <c:v>39738</c:v>
                </c:pt>
                <c:pt idx="790">
                  <c:v>39745</c:v>
                </c:pt>
                <c:pt idx="791">
                  <c:v>39752</c:v>
                </c:pt>
                <c:pt idx="792">
                  <c:v>39759</c:v>
                </c:pt>
                <c:pt idx="793">
                  <c:v>39766</c:v>
                </c:pt>
                <c:pt idx="794">
                  <c:v>39773</c:v>
                </c:pt>
                <c:pt idx="795">
                  <c:v>39780</c:v>
                </c:pt>
                <c:pt idx="796">
                  <c:v>39787</c:v>
                </c:pt>
                <c:pt idx="797">
                  <c:v>39794</c:v>
                </c:pt>
                <c:pt idx="798">
                  <c:v>39801</c:v>
                </c:pt>
                <c:pt idx="799">
                  <c:v>39808</c:v>
                </c:pt>
                <c:pt idx="800">
                  <c:v>39815</c:v>
                </c:pt>
                <c:pt idx="801">
                  <c:v>39822</c:v>
                </c:pt>
                <c:pt idx="802">
                  <c:v>39829</c:v>
                </c:pt>
                <c:pt idx="803">
                  <c:v>39836</c:v>
                </c:pt>
                <c:pt idx="804">
                  <c:v>39843</c:v>
                </c:pt>
                <c:pt idx="805">
                  <c:v>39850</c:v>
                </c:pt>
                <c:pt idx="806">
                  <c:v>39857</c:v>
                </c:pt>
                <c:pt idx="807">
                  <c:v>39864</c:v>
                </c:pt>
                <c:pt idx="808">
                  <c:v>39871</c:v>
                </c:pt>
                <c:pt idx="809">
                  <c:v>39878</c:v>
                </c:pt>
                <c:pt idx="810">
                  <c:v>39885</c:v>
                </c:pt>
                <c:pt idx="811">
                  <c:v>39892</c:v>
                </c:pt>
                <c:pt idx="812">
                  <c:v>39899</c:v>
                </c:pt>
                <c:pt idx="813">
                  <c:v>39906</c:v>
                </c:pt>
                <c:pt idx="814">
                  <c:v>39913</c:v>
                </c:pt>
                <c:pt idx="815">
                  <c:v>39920</c:v>
                </c:pt>
                <c:pt idx="816">
                  <c:v>39927</c:v>
                </c:pt>
                <c:pt idx="817">
                  <c:v>39934</c:v>
                </c:pt>
                <c:pt idx="818">
                  <c:v>39941</c:v>
                </c:pt>
                <c:pt idx="819">
                  <c:v>39948</c:v>
                </c:pt>
                <c:pt idx="820">
                  <c:v>39955</c:v>
                </c:pt>
                <c:pt idx="821">
                  <c:v>39962</c:v>
                </c:pt>
                <c:pt idx="822">
                  <c:v>39969</c:v>
                </c:pt>
                <c:pt idx="823">
                  <c:v>39976</c:v>
                </c:pt>
                <c:pt idx="824">
                  <c:v>39983</c:v>
                </c:pt>
                <c:pt idx="825">
                  <c:v>39990</c:v>
                </c:pt>
                <c:pt idx="826">
                  <c:v>39997</c:v>
                </c:pt>
                <c:pt idx="827">
                  <c:v>40004</c:v>
                </c:pt>
                <c:pt idx="828">
                  <c:v>40011</c:v>
                </c:pt>
                <c:pt idx="829">
                  <c:v>40018</c:v>
                </c:pt>
                <c:pt idx="830">
                  <c:v>40025</c:v>
                </c:pt>
                <c:pt idx="831">
                  <c:v>40032</c:v>
                </c:pt>
                <c:pt idx="832">
                  <c:v>40039</c:v>
                </c:pt>
                <c:pt idx="833">
                  <c:v>40046</c:v>
                </c:pt>
                <c:pt idx="834">
                  <c:v>40053</c:v>
                </c:pt>
                <c:pt idx="835">
                  <c:v>40060</c:v>
                </c:pt>
                <c:pt idx="836">
                  <c:v>40067</c:v>
                </c:pt>
                <c:pt idx="837">
                  <c:v>40074</c:v>
                </c:pt>
                <c:pt idx="838">
                  <c:v>40081</c:v>
                </c:pt>
                <c:pt idx="839">
                  <c:v>40088</c:v>
                </c:pt>
                <c:pt idx="840">
                  <c:v>40095</c:v>
                </c:pt>
                <c:pt idx="841">
                  <c:v>40102</c:v>
                </c:pt>
                <c:pt idx="842">
                  <c:v>40109</c:v>
                </c:pt>
                <c:pt idx="843">
                  <c:v>40116</c:v>
                </c:pt>
                <c:pt idx="844">
                  <c:v>40123</c:v>
                </c:pt>
                <c:pt idx="845">
                  <c:v>40130</c:v>
                </c:pt>
                <c:pt idx="846">
                  <c:v>40137</c:v>
                </c:pt>
                <c:pt idx="847">
                  <c:v>40144</c:v>
                </c:pt>
                <c:pt idx="848">
                  <c:v>40151</c:v>
                </c:pt>
                <c:pt idx="849">
                  <c:v>40158</c:v>
                </c:pt>
                <c:pt idx="850">
                  <c:v>40165</c:v>
                </c:pt>
                <c:pt idx="851">
                  <c:v>40172</c:v>
                </c:pt>
                <c:pt idx="852">
                  <c:v>40179</c:v>
                </c:pt>
                <c:pt idx="853">
                  <c:v>40186</c:v>
                </c:pt>
                <c:pt idx="854">
                  <c:v>40193</c:v>
                </c:pt>
                <c:pt idx="855">
                  <c:v>40200</c:v>
                </c:pt>
                <c:pt idx="856">
                  <c:v>40207</c:v>
                </c:pt>
                <c:pt idx="857">
                  <c:v>40214</c:v>
                </c:pt>
                <c:pt idx="858">
                  <c:v>40221</c:v>
                </c:pt>
                <c:pt idx="859">
                  <c:v>40228</c:v>
                </c:pt>
                <c:pt idx="860">
                  <c:v>40235</c:v>
                </c:pt>
                <c:pt idx="861">
                  <c:v>40242</c:v>
                </c:pt>
                <c:pt idx="862">
                  <c:v>40249</c:v>
                </c:pt>
                <c:pt idx="863">
                  <c:v>40256</c:v>
                </c:pt>
                <c:pt idx="864">
                  <c:v>40263</c:v>
                </c:pt>
                <c:pt idx="865">
                  <c:v>40270</c:v>
                </c:pt>
                <c:pt idx="866">
                  <c:v>40277</c:v>
                </c:pt>
                <c:pt idx="867">
                  <c:v>40284</c:v>
                </c:pt>
                <c:pt idx="868">
                  <c:v>40291</c:v>
                </c:pt>
                <c:pt idx="869">
                  <c:v>40298</c:v>
                </c:pt>
                <c:pt idx="870">
                  <c:v>40305</c:v>
                </c:pt>
                <c:pt idx="871">
                  <c:v>40312</c:v>
                </c:pt>
                <c:pt idx="872">
                  <c:v>40319</c:v>
                </c:pt>
                <c:pt idx="873">
                  <c:v>40326</c:v>
                </c:pt>
                <c:pt idx="874">
                  <c:v>40333</c:v>
                </c:pt>
                <c:pt idx="875">
                  <c:v>40340</c:v>
                </c:pt>
                <c:pt idx="876">
                  <c:v>40347</c:v>
                </c:pt>
                <c:pt idx="877">
                  <c:v>40354</c:v>
                </c:pt>
                <c:pt idx="878">
                  <c:v>40361</c:v>
                </c:pt>
                <c:pt idx="879">
                  <c:v>40368</c:v>
                </c:pt>
                <c:pt idx="880">
                  <c:v>40375</c:v>
                </c:pt>
                <c:pt idx="881">
                  <c:v>40382</c:v>
                </c:pt>
                <c:pt idx="882">
                  <c:v>40389</c:v>
                </c:pt>
                <c:pt idx="883">
                  <c:v>40396</c:v>
                </c:pt>
                <c:pt idx="884">
                  <c:v>40403</c:v>
                </c:pt>
                <c:pt idx="885">
                  <c:v>40410</c:v>
                </c:pt>
                <c:pt idx="886">
                  <c:v>40417</c:v>
                </c:pt>
                <c:pt idx="887">
                  <c:v>40424</c:v>
                </c:pt>
                <c:pt idx="888">
                  <c:v>40431</c:v>
                </c:pt>
                <c:pt idx="889">
                  <c:v>40438</c:v>
                </c:pt>
                <c:pt idx="890">
                  <c:v>40445</c:v>
                </c:pt>
                <c:pt idx="891">
                  <c:v>40452</c:v>
                </c:pt>
                <c:pt idx="892">
                  <c:v>40459</c:v>
                </c:pt>
                <c:pt idx="893">
                  <c:v>40466</c:v>
                </c:pt>
                <c:pt idx="894">
                  <c:v>40473</c:v>
                </c:pt>
                <c:pt idx="895">
                  <c:v>40480</c:v>
                </c:pt>
                <c:pt idx="896">
                  <c:v>40487</c:v>
                </c:pt>
                <c:pt idx="897">
                  <c:v>40494</c:v>
                </c:pt>
                <c:pt idx="898">
                  <c:v>40501</c:v>
                </c:pt>
                <c:pt idx="899">
                  <c:v>40508</c:v>
                </c:pt>
                <c:pt idx="900">
                  <c:v>40515</c:v>
                </c:pt>
                <c:pt idx="901">
                  <c:v>40522</c:v>
                </c:pt>
                <c:pt idx="902">
                  <c:v>40529</c:v>
                </c:pt>
                <c:pt idx="903">
                  <c:v>40536</c:v>
                </c:pt>
                <c:pt idx="904">
                  <c:v>40543</c:v>
                </c:pt>
                <c:pt idx="905">
                  <c:v>40550</c:v>
                </c:pt>
                <c:pt idx="906">
                  <c:v>40557</c:v>
                </c:pt>
                <c:pt idx="907">
                  <c:v>40564</c:v>
                </c:pt>
                <c:pt idx="908">
                  <c:v>40571</c:v>
                </c:pt>
                <c:pt idx="909">
                  <c:v>40578</c:v>
                </c:pt>
                <c:pt idx="910">
                  <c:v>40585</c:v>
                </c:pt>
                <c:pt idx="911">
                  <c:v>40592</c:v>
                </c:pt>
                <c:pt idx="912">
                  <c:v>40599</c:v>
                </c:pt>
                <c:pt idx="913">
                  <c:v>40606</c:v>
                </c:pt>
                <c:pt idx="914">
                  <c:v>40613</c:v>
                </c:pt>
                <c:pt idx="915">
                  <c:v>40620</c:v>
                </c:pt>
                <c:pt idx="916">
                  <c:v>40627</c:v>
                </c:pt>
                <c:pt idx="917">
                  <c:v>40634</c:v>
                </c:pt>
                <c:pt idx="918">
                  <c:v>40641</c:v>
                </c:pt>
                <c:pt idx="919">
                  <c:v>40648</c:v>
                </c:pt>
                <c:pt idx="920">
                  <c:v>40655</c:v>
                </c:pt>
                <c:pt idx="921">
                  <c:v>40662</c:v>
                </c:pt>
                <c:pt idx="922">
                  <c:v>40669</c:v>
                </c:pt>
                <c:pt idx="923">
                  <c:v>40676</c:v>
                </c:pt>
                <c:pt idx="924">
                  <c:v>40683</c:v>
                </c:pt>
                <c:pt idx="925">
                  <c:v>40690</c:v>
                </c:pt>
                <c:pt idx="926">
                  <c:v>40697</c:v>
                </c:pt>
                <c:pt idx="927">
                  <c:v>40704</c:v>
                </c:pt>
                <c:pt idx="928">
                  <c:v>40711</c:v>
                </c:pt>
                <c:pt idx="929">
                  <c:v>40718</c:v>
                </c:pt>
                <c:pt idx="930">
                  <c:v>40725</c:v>
                </c:pt>
                <c:pt idx="931">
                  <c:v>40732</c:v>
                </c:pt>
                <c:pt idx="932">
                  <c:v>40739</c:v>
                </c:pt>
                <c:pt idx="933">
                  <c:v>40746</c:v>
                </c:pt>
                <c:pt idx="934">
                  <c:v>40753</c:v>
                </c:pt>
                <c:pt idx="935">
                  <c:v>40760</c:v>
                </c:pt>
                <c:pt idx="936">
                  <c:v>40767</c:v>
                </c:pt>
                <c:pt idx="937">
                  <c:v>40774</c:v>
                </c:pt>
                <c:pt idx="938">
                  <c:v>40781</c:v>
                </c:pt>
                <c:pt idx="939">
                  <c:v>40788</c:v>
                </c:pt>
                <c:pt idx="940">
                  <c:v>40795</c:v>
                </c:pt>
                <c:pt idx="941">
                  <c:v>40802</c:v>
                </c:pt>
                <c:pt idx="942">
                  <c:v>40809</c:v>
                </c:pt>
                <c:pt idx="943">
                  <c:v>40816</c:v>
                </c:pt>
                <c:pt idx="944">
                  <c:v>40823</c:v>
                </c:pt>
                <c:pt idx="945">
                  <c:v>40830</c:v>
                </c:pt>
                <c:pt idx="946">
                  <c:v>40837</c:v>
                </c:pt>
                <c:pt idx="947">
                  <c:v>40844</c:v>
                </c:pt>
                <c:pt idx="948">
                  <c:v>40851</c:v>
                </c:pt>
                <c:pt idx="949">
                  <c:v>40858</c:v>
                </c:pt>
                <c:pt idx="950">
                  <c:v>40865</c:v>
                </c:pt>
                <c:pt idx="951">
                  <c:v>40872</c:v>
                </c:pt>
                <c:pt idx="952">
                  <c:v>40879</c:v>
                </c:pt>
                <c:pt idx="953">
                  <c:v>40886</c:v>
                </c:pt>
                <c:pt idx="954">
                  <c:v>40893</c:v>
                </c:pt>
                <c:pt idx="955">
                  <c:v>40900</c:v>
                </c:pt>
                <c:pt idx="956">
                  <c:v>40907</c:v>
                </c:pt>
                <c:pt idx="957">
                  <c:v>40914</c:v>
                </c:pt>
                <c:pt idx="958">
                  <c:v>40921</c:v>
                </c:pt>
                <c:pt idx="959">
                  <c:v>40928</c:v>
                </c:pt>
                <c:pt idx="960">
                  <c:v>40935</c:v>
                </c:pt>
                <c:pt idx="961">
                  <c:v>40942</c:v>
                </c:pt>
                <c:pt idx="962">
                  <c:v>40949</c:v>
                </c:pt>
                <c:pt idx="963">
                  <c:v>40956</c:v>
                </c:pt>
                <c:pt idx="964">
                  <c:v>40963</c:v>
                </c:pt>
                <c:pt idx="965">
                  <c:v>40970</c:v>
                </c:pt>
                <c:pt idx="966">
                  <c:v>40977</c:v>
                </c:pt>
                <c:pt idx="967">
                  <c:v>40984</c:v>
                </c:pt>
                <c:pt idx="968">
                  <c:v>40991</c:v>
                </c:pt>
                <c:pt idx="969">
                  <c:v>40998</c:v>
                </c:pt>
                <c:pt idx="970">
                  <c:v>41005</c:v>
                </c:pt>
                <c:pt idx="971">
                  <c:v>41012</c:v>
                </c:pt>
                <c:pt idx="972">
                  <c:v>41019</c:v>
                </c:pt>
                <c:pt idx="973">
                  <c:v>41026</c:v>
                </c:pt>
                <c:pt idx="974">
                  <c:v>41033</c:v>
                </c:pt>
                <c:pt idx="975">
                  <c:v>41040</c:v>
                </c:pt>
                <c:pt idx="976">
                  <c:v>41047</c:v>
                </c:pt>
                <c:pt idx="977">
                  <c:v>41054</c:v>
                </c:pt>
                <c:pt idx="978">
                  <c:v>41061</c:v>
                </c:pt>
                <c:pt idx="979">
                  <c:v>41068</c:v>
                </c:pt>
                <c:pt idx="980">
                  <c:v>41075</c:v>
                </c:pt>
                <c:pt idx="981">
                  <c:v>41082</c:v>
                </c:pt>
                <c:pt idx="982">
                  <c:v>41089</c:v>
                </c:pt>
                <c:pt idx="983">
                  <c:v>41096</c:v>
                </c:pt>
                <c:pt idx="984">
                  <c:v>41103</c:v>
                </c:pt>
                <c:pt idx="985">
                  <c:v>41110</c:v>
                </c:pt>
                <c:pt idx="986">
                  <c:v>41117</c:v>
                </c:pt>
                <c:pt idx="987">
                  <c:v>41124</c:v>
                </c:pt>
                <c:pt idx="988">
                  <c:v>41131</c:v>
                </c:pt>
                <c:pt idx="989">
                  <c:v>41138</c:v>
                </c:pt>
                <c:pt idx="990">
                  <c:v>41145</c:v>
                </c:pt>
                <c:pt idx="991">
                  <c:v>41152</c:v>
                </c:pt>
                <c:pt idx="992">
                  <c:v>41159</c:v>
                </c:pt>
                <c:pt idx="993">
                  <c:v>41166</c:v>
                </c:pt>
                <c:pt idx="994">
                  <c:v>41173</c:v>
                </c:pt>
                <c:pt idx="995">
                  <c:v>41180</c:v>
                </c:pt>
                <c:pt idx="996">
                  <c:v>41187</c:v>
                </c:pt>
                <c:pt idx="997">
                  <c:v>41194</c:v>
                </c:pt>
                <c:pt idx="998">
                  <c:v>41201</c:v>
                </c:pt>
                <c:pt idx="999">
                  <c:v>41208</c:v>
                </c:pt>
                <c:pt idx="1000">
                  <c:v>41215</c:v>
                </c:pt>
                <c:pt idx="1001">
                  <c:v>41222</c:v>
                </c:pt>
                <c:pt idx="1002">
                  <c:v>41229</c:v>
                </c:pt>
                <c:pt idx="1003">
                  <c:v>41236</c:v>
                </c:pt>
                <c:pt idx="1004">
                  <c:v>41243</c:v>
                </c:pt>
                <c:pt idx="1005">
                  <c:v>41250</c:v>
                </c:pt>
                <c:pt idx="1006">
                  <c:v>41257</c:v>
                </c:pt>
                <c:pt idx="1007">
                  <c:v>41264</c:v>
                </c:pt>
                <c:pt idx="1008">
                  <c:v>41271</c:v>
                </c:pt>
                <c:pt idx="1009">
                  <c:v>41278</c:v>
                </c:pt>
                <c:pt idx="1010">
                  <c:v>41285</c:v>
                </c:pt>
                <c:pt idx="1011">
                  <c:v>41292</c:v>
                </c:pt>
                <c:pt idx="1012">
                  <c:v>41299</c:v>
                </c:pt>
                <c:pt idx="1013">
                  <c:v>41306</c:v>
                </c:pt>
                <c:pt idx="1014">
                  <c:v>41313</c:v>
                </c:pt>
                <c:pt idx="1015">
                  <c:v>41320</c:v>
                </c:pt>
                <c:pt idx="1016">
                  <c:v>41327</c:v>
                </c:pt>
                <c:pt idx="1017">
                  <c:v>41334</c:v>
                </c:pt>
                <c:pt idx="1018">
                  <c:v>41341</c:v>
                </c:pt>
                <c:pt idx="1019">
                  <c:v>41348</c:v>
                </c:pt>
                <c:pt idx="1020">
                  <c:v>41355</c:v>
                </c:pt>
                <c:pt idx="1021">
                  <c:v>41362</c:v>
                </c:pt>
                <c:pt idx="1022">
                  <c:v>41369</c:v>
                </c:pt>
                <c:pt idx="1023">
                  <c:v>41376</c:v>
                </c:pt>
                <c:pt idx="1024">
                  <c:v>41383</c:v>
                </c:pt>
                <c:pt idx="1025">
                  <c:v>41390</c:v>
                </c:pt>
                <c:pt idx="1026">
                  <c:v>41397</c:v>
                </c:pt>
                <c:pt idx="1027">
                  <c:v>41404</c:v>
                </c:pt>
                <c:pt idx="1028">
                  <c:v>41411</c:v>
                </c:pt>
                <c:pt idx="1029">
                  <c:v>41418</c:v>
                </c:pt>
                <c:pt idx="1030">
                  <c:v>41425</c:v>
                </c:pt>
                <c:pt idx="1031">
                  <c:v>41432</c:v>
                </c:pt>
                <c:pt idx="1032">
                  <c:v>41439</c:v>
                </c:pt>
                <c:pt idx="1033">
                  <c:v>41446</c:v>
                </c:pt>
                <c:pt idx="1034">
                  <c:v>41453</c:v>
                </c:pt>
                <c:pt idx="1035">
                  <c:v>41460</c:v>
                </c:pt>
                <c:pt idx="1036">
                  <c:v>41467</c:v>
                </c:pt>
                <c:pt idx="1037">
                  <c:v>41474</c:v>
                </c:pt>
                <c:pt idx="1038">
                  <c:v>41481</c:v>
                </c:pt>
                <c:pt idx="1039">
                  <c:v>41488</c:v>
                </c:pt>
                <c:pt idx="1040">
                  <c:v>41495</c:v>
                </c:pt>
                <c:pt idx="1041">
                  <c:v>41502</c:v>
                </c:pt>
                <c:pt idx="1042">
                  <c:v>41509</c:v>
                </c:pt>
                <c:pt idx="1043">
                  <c:v>41516</c:v>
                </c:pt>
                <c:pt idx="1044">
                  <c:v>41523</c:v>
                </c:pt>
                <c:pt idx="1045">
                  <c:v>41530</c:v>
                </c:pt>
                <c:pt idx="1046">
                  <c:v>41537</c:v>
                </c:pt>
                <c:pt idx="1047">
                  <c:v>41544</c:v>
                </c:pt>
                <c:pt idx="1048">
                  <c:v>41551</c:v>
                </c:pt>
                <c:pt idx="1049">
                  <c:v>41558</c:v>
                </c:pt>
                <c:pt idx="1050">
                  <c:v>41565</c:v>
                </c:pt>
                <c:pt idx="1051">
                  <c:v>41572</c:v>
                </c:pt>
                <c:pt idx="1052">
                  <c:v>41579</c:v>
                </c:pt>
                <c:pt idx="1053">
                  <c:v>41586</c:v>
                </c:pt>
                <c:pt idx="1054">
                  <c:v>41593</c:v>
                </c:pt>
                <c:pt idx="1055">
                  <c:v>41600</c:v>
                </c:pt>
                <c:pt idx="1056">
                  <c:v>41607</c:v>
                </c:pt>
                <c:pt idx="1057">
                  <c:v>41614</c:v>
                </c:pt>
                <c:pt idx="1058">
                  <c:v>41621</c:v>
                </c:pt>
                <c:pt idx="1059">
                  <c:v>41628</c:v>
                </c:pt>
                <c:pt idx="1060">
                  <c:v>41635</c:v>
                </c:pt>
                <c:pt idx="1061">
                  <c:v>41642</c:v>
                </c:pt>
                <c:pt idx="1062">
                  <c:v>41649</c:v>
                </c:pt>
                <c:pt idx="1063">
                  <c:v>41656</c:v>
                </c:pt>
                <c:pt idx="1064">
                  <c:v>41663</c:v>
                </c:pt>
                <c:pt idx="1065">
                  <c:v>41670</c:v>
                </c:pt>
                <c:pt idx="1066">
                  <c:v>41677</c:v>
                </c:pt>
                <c:pt idx="1067">
                  <c:v>41684</c:v>
                </c:pt>
                <c:pt idx="1068">
                  <c:v>41691</c:v>
                </c:pt>
                <c:pt idx="1069">
                  <c:v>41698</c:v>
                </c:pt>
                <c:pt idx="1070">
                  <c:v>41705</c:v>
                </c:pt>
                <c:pt idx="1071">
                  <c:v>41712</c:v>
                </c:pt>
                <c:pt idx="1072">
                  <c:v>41719</c:v>
                </c:pt>
                <c:pt idx="1073">
                  <c:v>41726</c:v>
                </c:pt>
                <c:pt idx="1074">
                  <c:v>41733</c:v>
                </c:pt>
                <c:pt idx="1075">
                  <c:v>41740</c:v>
                </c:pt>
                <c:pt idx="1076">
                  <c:v>41747</c:v>
                </c:pt>
                <c:pt idx="1077">
                  <c:v>41754</c:v>
                </c:pt>
                <c:pt idx="1078">
                  <c:v>41761</c:v>
                </c:pt>
                <c:pt idx="1079">
                  <c:v>41768</c:v>
                </c:pt>
                <c:pt idx="1080">
                  <c:v>41775</c:v>
                </c:pt>
                <c:pt idx="1081">
                  <c:v>41782</c:v>
                </c:pt>
                <c:pt idx="1082">
                  <c:v>41789</c:v>
                </c:pt>
                <c:pt idx="1083">
                  <c:v>41796</c:v>
                </c:pt>
                <c:pt idx="1084">
                  <c:v>41803</c:v>
                </c:pt>
                <c:pt idx="1085">
                  <c:v>41810</c:v>
                </c:pt>
                <c:pt idx="1086">
                  <c:v>41817</c:v>
                </c:pt>
                <c:pt idx="1087">
                  <c:v>41824</c:v>
                </c:pt>
                <c:pt idx="1088">
                  <c:v>41831</c:v>
                </c:pt>
                <c:pt idx="1089">
                  <c:v>41838</c:v>
                </c:pt>
                <c:pt idx="1090">
                  <c:v>41845</c:v>
                </c:pt>
                <c:pt idx="1091">
                  <c:v>41852</c:v>
                </c:pt>
                <c:pt idx="1092">
                  <c:v>41859</c:v>
                </c:pt>
                <c:pt idx="1093">
                  <c:v>41866</c:v>
                </c:pt>
                <c:pt idx="1094">
                  <c:v>41873</c:v>
                </c:pt>
                <c:pt idx="1095">
                  <c:v>41880</c:v>
                </c:pt>
                <c:pt idx="1096">
                  <c:v>41887</c:v>
                </c:pt>
                <c:pt idx="1097">
                  <c:v>41894</c:v>
                </c:pt>
                <c:pt idx="1098">
                  <c:v>41901</c:v>
                </c:pt>
                <c:pt idx="1099">
                  <c:v>41908</c:v>
                </c:pt>
                <c:pt idx="1100">
                  <c:v>41915</c:v>
                </c:pt>
                <c:pt idx="1101">
                  <c:v>41922</c:v>
                </c:pt>
                <c:pt idx="1102">
                  <c:v>41929</c:v>
                </c:pt>
                <c:pt idx="1103">
                  <c:v>41936</c:v>
                </c:pt>
                <c:pt idx="1104">
                  <c:v>41943</c:v>
                </c:pt>
                <c:pt idx="1105">
                  <c:v>41950</c:v>
                </c:pt>
                <c:pt idx="1106">
                  <c:v>41957</c:v>
                </c:pt>
                <c:pt idx="1107">
                  <c:v>41964</c:v>
                </c:pt>
                <c:pt idx="1108">
                  <c:v>41971</c:v>
                </c:pt>
                <c:pt idx="1109">
                  <c:v>41978</c:v>
                </c:pt>
                <c:pt idx="1110">
                  <c:v>41985</c:v>
                </c:pt>
                <c:pt idx="1111">
                  <c:v>41992</c:v>
                </c:pt>
                <c:pt idx="1112">
                  <c:v>41999</c:v>
                </c:pt>
                <c:pt idx="1113">
                  <c:v>42006</c:v>
                </c:pt>
                <c:pt idx="1114">
                  <c:v>42013</c:v>
                </c:pt>
                <c:pt idx="1115">
                  <c:v>42020</c:v>
                </c:pt>
                <c:pt idx="1116">
                  <c:v>42027</c:v>
                </c:pt>
                <c:pt idx="1117">
                  <c:v>42034</c:v>
                </c:pt>
                <c:pt idx="1118">
                  <c:v>42041</c:v>
                </c:pt>
                <c:pt idx="1119">
                  <c:v>42048</c:v>
                </c:pt>
                <c:pt idx="1120">
                  <c:v>42055</c:v>
                </c:pt>
                <c:pt idx="1121">
                  <c:v>42062</c:v>
                </c:pt>
                <c:pt idx="1122">
                  <c:v>42069</c:v>
                </c:pt>
                <c:pt idx="1123">
                  <c:v>42076</c:v>
                </c:pt>
                <c:pt idx="1124">
                  <c:v>42083</c:v>
                </c:pt>
                <c:pt idx="1125">
                  <c:v>42090</c:v>
                </c:pt>
                <c:pt idx="1126">
                  <c:v>42097</c:v>
                </c:pt>
                <c:pt idx="1127">
                  <c:v>42104</c:v>
                </c:pt>
                <c:pt idx="1128">
                  <c:v>42111</c:v>
                </c:pt>
                <c:pt idx="1129">
                  <c:v>42118</c:v>
                </c:pt>
                <c:pt idx="1130">
                  <c:v>42125</c:v>
                </c:pt>
                <c:pt idx="1131">
                  <c:v>42132</c:v>
                </c:pt>
                <c:pt idx="1132">
                  <c:v>42139</c:v>
                </c:pt>
                <c:pt idx="1133">
                  <c:v>42146</c:v>
                </c:pt>
                <c:pt idx="1134">
                  <c:v>42153</c:v>
                </c:pt>
                <c:pt idx="1135">
                  <c:v>42160</c:v>
                </c:pt>
                <c:pt idx="1136">
                  <c:v>42167</c:v>
                </c:pt>
                <c:pt idx="1137">
                  <c:v>42174</c:v>
                </c:pt>
                <c:pt idx="1138">
                  <c:v>42181</c:v>
                </c:pt>
                <c:pt idx="1139">
                  <c:v>42188</c:v>
                </c:pt>
                <c:pt idx="1140">
                  <c:v>42195</c:v>
                </c:pt>
                <c:pt idx="1141">
                  <c:v>42202</c:v>
                </c:pt>
                <c:pt idx="1142">
                  <c:v>42209</c:v>
                </c:pt>
                <c:pt idx="1143">
                  <c:v>42216</c:v>
                </c:pt>
                <c:pt idx="1144">
                  <c:v>42223</c:v>
                </c:pt>
                <c:pt idx="1145">
                  <c:v>42230</c:v>
                </c:pt>
                <c:pt idx="1146">
                  <c:v>42237</c:v>
                </c:pt>
                <c:pt idx="1147">
                  <c:v>42244</c:v>
                </c:pt>
                <c:pt idx="1148">
                  <c:v>42251</c:v>
                </c:pt>
                <c:pt idx="1149">
                  <c:v>42258</c:v>
                </c:pt>
                <c:pt idx="1150">
                  <c:v>42265</c:v>
                </c:pt>
                <c:pt idx="1151">
                  <c:v>42272</c:v>
                </c:pt>
                <c:pt idx="1152">
                  <c:v>42279</c:v>
                </c:pt>
                <c:pt idx="1153">
                  <c:v>42286</c:v>
                </c:pt>
                <c:pt idx="1154">
                  <c:v>42293</c:v>
                </c:pt>
                <c:pt idx="1155">
                  <c:v>42300</c:v>
                </c:pt>
                <c:pt idx="1156">
                  <c:v>42307</c:v>
                </c:pt>
                <c:pt idx="1157">
                  <c:v>42314</c:v>
                </c:pt>
                <c:pt idx="1158">
                  <c:v>42321</c:v>
                </c:pt>
                <c:pt idx="1159">
                  <c:v>42328</c:v>
                </c:pt>
                <c:pt idx="1160">
                  <c:v>42335</c:v>
                </c:pt>
                <c:pt idx="1161">
                  <c:v>42342</c:v>
                </c:pt>
                <c:pt idx="1162">
                  <c:v>42349</c:v>
                </c:pt>
                <c:pt idx="1163">
                  <c:v>42356</c:v>
                </c:pt>
                <c:pt idx="1164">
                  <c:v>42363</c:v>
                </c:pt>
                <c:pt idx="1165">
                  <c:v>42370</c:v>
                </c:pt>
                <c:pt idx="1166">
                  <c:v>42377</c:v>
                </c:pt>
                <c:pt idx="1167">
                  <c:v>42384</c:v>
                </c:pt>
                <c:pt idx="1168">
                  <c:v>42391</c:v>
                </c:pt>
                <c:pt idx="1169">
                  <c:v>42398</c:v>
                </c:pt>
                <c:pt idx="1170">
                  <c:v>42405</c:v>
                </c:pt>
                <c:pt idx="1171">
                  <c:v>42412</c:v>
                </c:pt>
                <c:pt idx="1172">
                  <c:v>42419</c:v>
                </c:pt>
                <c:pt idx="1173">
                  <c:v>42426</c:v>
                </c:pt>
                <c:pt idx="1174">
                  <c:v>42433</c:v>
                </c:pt>
                <c:pt idx="1175">
                  <c:v>42440</c:v>
                </c:pt>
                <c:pt idx="1176">
                  <c:v>42447</c:v>
                </c:pt>
                <c:pt idx="1177">
                  <c:v>42454</c:v>
                </c:pt>
                <c:pt idx="1178">
                  <c:v>42461</c:v>
                </c:pt>
                <c:pt idx="1179">
                  <c:v>42468</c:v>
                </c:pt>
                <c:pt idx="1180">
                  <c:v>42475</c:v>
                </c:pt>
                <c:pt idx="1181">
                  <c:v>42482</c:v>
                </c:pt>
                <c:pt idx="1182">
                  <c:v>42489</c:v>
                </c:pt>
                <c:pt idx="1183">
                  <c:v>42496</c:v>
                </c:pt>
                <c:pt idx="1184">
                  <c:v>42503</c:v>
                </c:pt>
                <c:pt idx="1185">
                  <c:v>42510</c:v>
                </c:pt>
                <c:pt idx="1186">
                  <c:v>42517</c:v>
                </c:pt>
                <c:pt idx="1187">
                  <c:v>42524</c:v>
                </c:pt>
                <c:pt idx="1188">
                  <c:v>42531</c:v>
                </c:pt>
                <c:pt idx="1189">
                  <c:v>42538</c:v>
                </c:pt>
                <c:pt idx="1190">
                  <c:v>42545</c:v>
                </c:pt>
                <c:pt idx="1191">
                  <c:v>42552</c:v>
                </c:pt>
                <c:pt idx="1192">
                  <c:v>42559</c:v>
                </c:pt>
                <c:pt idx="1193">
                  <c:v>42566</c:v>
                </c:pt>
                <c:pt idx="1194">
                  <c:v>42573</c:v>
                </c:pt>
                <c:pt idx="1195">
                  <c:v>42580</c:v>
                </c:pt>
                <c:pt idx="1196">
                  <c:v>42587</c:v>
                </c:pt>
                <c:pt idx="1197">
                  <c:v>42594</c:v>
                </c:pt>
                <c:pt idx="1198">
                  <c:v>42601</c:v>
                </c:pt>
                <c:pt idx="1199">
                  <c:v>42608</c:v>
                </c:pt>
                <c:pt idx="1200">
                  <c:v>42615</c:v>
                </c:pt>
                <c:pt idx="1201">
                  <c:v>42622</c:v>
                </c:pt>
                <c:pt idx="1202">
                  <c:v>42629</c:v>
                </c:pt>
                <c:pt idx="1203">
                  <c:v>42636</c:v>
                </c:pt>
                <c:pt idx="1204">
                  <c:v>42643</c:v>
                </c:pt>
                <c:pt idx="1205">
                  <c:v>42650</c:v>
                </c:pt>
                <c:pt idx="1206">
                  <c:v>42657</c:v>
                </c:pt>
                <c:pt idx="1207">
                  <c:v>42664</c:v>
                </c:pt>
                <c:pt idx="1208">
                  <c:v>42671</c:v>
                </c:pt>
                <c:pt idx="1209">
                  <c:v>42678</c:v>
                </c:pt>
                <c:pt idx="1210">
                  <c:v>42685</c:v>
                </c:pt>
                <c:pt idx="1211">
                  <c:v>42692</c:v>
                </c:pt>
                <c:pt idx="1212">
                  <c:v>42699</c:v>
                </c:pt>
                <c:pt idx="1213">
                  <c:v>42706</c:v>
                </c:pt>
                <c:pt idx="1214">
                  <c:v>42713</c:v>
                </c:pt>
                <c:pt idx="1215">
                  <c:v>42720</c:v>
                </c:pt>
                <c:pt idx="1216">
                  <c:v>42727</c:v>
                </c:pt>
                <c:pt idx="1217">
                  <c:v>42734</c:v>
                </c:pt>
                <c:pt idx="1218">
                  <c:v>42741</c:v>
                </c:pt>
                <c:pt idx="1219">
                  <c:v>42748</c:v>
                </c:pt>
                <c:pt idx="1220">
                  <c:v>42755</c:v>
                </c:pt>
                <c:pt idx="1221">
                  <c:v>42762</c:v>
                </c:pt>
                <c:pt idx="1222">
                  <c:v>42769</c:v>
                </c:pt>
                <c:pt idx="1223">
                  <c:v>42776</c:v>
                </c:pt>
                <c:pt idx="1224">
                  <c:v>42783</c:v>
                </c:pt>
                <c:pt idx="1225">
                  <c:v>42790</c:v>
                </c:pt>
                <c:pt idx="1226">
                  <c:v>42797</c:v>
                </c:pt>
                <c:pt idx="1227">
                  <c:v>42804</c:v>
                </c:pt>
                <c:pt idx="1228">
                  <c:v>42811</c:v>
                </c:pt>
                <c:pt idx="1229">
                  <c:v>42818</c:v>
                </c:pt>
                <c:pt idx="1230">
                  <c:v>42825</c:v>
                </c:pt>
                <c:pt idx="1231">
                  <c:v>42832</c:v>
                </c:pt>
                <c:pt idx="1232">
                  <c:v>42839</c:v>
                </c:pt>
                <c:pt idx="1233">
                  <c:v>42846</c:v>
                </c:pt>
                <c:pt idx="1234">
                  <c:v>42853</c:v>
                </c:pt>
                <c:pt idx="1235">
                  <c:v>42860</c:v>
                </c:pt>
                <c:pt idx="1236">
                  <c:v>42867</c:v>
                </c:pt>
                <c:pt idx="1237">
                  <c:v>42874</c:v>
                </c:pt>
                <c:pt idx="1238">
                  <c:v>42881</c:v>
                </c:pt>
                <c:pt idx="1239">
                  <c:v>42888</c:v>
                </c:pt>
                <c:pt idx="1240">
                  <c:v>42895</c:v>
                </c:pt>
                <c:pt idx="1241">
                  <c:v>42902</c:v>
                </c:pt>
                <c:pt idx="1242">
                  <c:v>42909</c:v>
                </c:pt>
                <c:pt idx="1243">
                  <c:v>42916</c:v>
                </c:pt>
                <c:pt idx="1244">
                  <c:v>42923</c:v>
                </c:pt>
                <c:pt idx="1245">
                  <c:v>42930</c:v>
                </c:pt>
                <c:pt idx="1246">
                  <c:v>42937</c:v>
                </c:pt>
                <c:pt idx="1247">
                  <c:v>42944</c:v>
                </c:pt>
                <c:pt idx="1248">
                  <c:v>42951</c:v>
                </c:pt>
                <c:pt idx="1249">
                  <c:v>42958</c:v>
                </c:pt>
                <c:pt idx="1250">
                  <c:v>42965</c:v>
                </c:pt>
                <c:pt idx="1251">
                  <c:v>42972</c:v>
                </c:pt>
                <c:pt idx="1252">
                  <c:v>42979</c:v>
                </c:pt>
                <c:pt idx="1253">
                  <c:v>42986</c:v>
                </c:pt>
                <c:pt idx="1254">
                  <c:v>42993</c:v>
                </c:pt>
                <c:pt idx="1255">
                  <c:v>43000</c:v>
                </c:pt>
                <c:pt idx="1256">
                  <c:v>43007</c:v>
                </c:pt>
                <c:pt idx="1257">
                  <c:v>43014</c:v>
                </c:pt>
                <c:pt idx="1258">
                  <c:v>43021</c:v>
                </c:pt>
                <c:pt idx="1259">
                  <c:v>43028</c:v>
                </c:pt>
                <c:pt idx="1260">
                  <c:v>43035</c:v>
                </c:pt>
                <c:pt idx="1261">
                  <c:v>43042</c:v>
                </c:pt>
                <c:pt idx="1262">
                  <c:v>43049</c:v>
                </c:pt>
                <c:pt idx="1263">
                  <c:v>43056</c:v>
                </c:pt>
                <c:pt idx="1264">
                  <c:v>43063</c:v>
                </c:pt>
                <c:pt idx="1265">
                  <c:v>43070</c:v>
                </c:pt>
                <c:pt idx="1266">
                  <c:v>43077</c:v>
                </c:pt>
                <c:pt idx="1267">
                  <c:v>43084</c:v>
                </c:pt>
                <c:pt idx="1268">
                  <c:v>43091</c:v>
                </c:pt>
                <c:pt idx="1269">
                  <c:v>43098</c:v>
                </c:pt>
                <c:pt idx="1270">
                  <c:v>43105</c:v>
                </c:pt>
                <c:pt idx="1271">
                  <c:v>43112</c:v>
                </c:pt>
                <c:pt idx="1272">
                  <c:v>43119</c:v>
                </c:pt>
                <c:pt idx="1273">
                  <c:v>43126</c:v>
                </c:pt>
                <c:pt idx="1274">
                  <c:v>43133</c:v>
                </c:pt>
                <c:pt idx="1275">
                  <c:v>43140</c:v>
                </c:pt>
                <c:pt idx="1276">
                  <c:v>43147</c:v>
                </c:pt>
                <c:pt idx="1277">
                  <c:v>43154</c:v>
                </c:pt>
                <c:pt idx="1278">
                  <c:v>43161</c:v>
                </c:pt>
                <c:pt idx="1279">
                  <c:v>43168</c:v>
                </c:pt>
                <c:pt idx="1280">
                  <c:v>43175</c:v>
                </c:pt>
                <c:pt idx="1281">
                  <c:v>43182</c:v>
                </c:pt>
                <c:pt idx="1282">
                  <c:v>43189</c:v>
                </c:pt>
                <c:pt idx="1283">
                  <c:v>43196</c:v>
                </c:pt>
                <c:pt idx="1284">
                  <c:v>43203</c:v>
                </c:pt>
                <c:pt idx="1285">
                  <c:v>43210</c:v>
                </c:pt>
                <c:pt idx="1286">
                  <c:v>43217</c:v>
                </c:pt>
                <c:pt idx="1287">
                  <c:v>43224</c:v>
                </c:pt>
                <c:pt idx="1288">
                  <c:v>43231</c:v>
                </c:pt>
                <c:pt idx="1289">
                  <c:v>43238</c:v>
                </c:pt>
                <c:pt idx="1290">
                  <c:v>43245</c:v>
                </c:pt>
                <c:pt idx="1291">
                  <c:v>43252</c:v>
                </c:pt>
                <c:pt idx="1292">
                  <c:v>43259</c:v>
                </c:pt>
                <c:pt idx="1293">
                  <c:v>43266</c:v>
                </c:pt>
                <c:pt idx="1294">
                  <c:v>43273</c:v>
                </c:pt>
                <c:pt idx="1295">
                  <c:v>43280</c:v>
                </c:pt>
                <c:pt idx="1296">
                  <c:v>43287</c:v>
                </c:pt>
                <c:pt idx="1297">
                  <c:v>43294</c:v>
                </c:pt>
                <c:pt idx="1298">
                  <c:v>43301</c:v>
                </c:pt>
                <c:pt idx="1299">
                  <c:v>43308</c:v>
                </c:pt>
                <c:pt idx="1300">
                  <c:v>43315</c:v>
                </c:pt>
                <c:pt idx="1301">
                  <c:v>43322</c:v>
                </c:pt>
                <c:pt idx="1302">
                  <c:v>43329</c:v>
                </c:pt>
                <c:pt idx="1303">
                  <c:v>43336</c:v>
                </c:pt>
                <c:pt idx="1304">
                  <c:v>43343</c:v>
                </c:pt>
                <c:pt idx="1305">
                  <c:v>43350</c:v>
                </c:pt>
                <c:pt idx="1306">
                  <c:v>43357</c:v>
                </c:pt>
                <c:pt idx="1307">
                  <c:v>43364</c:v>
                </c:pt>
                <c:pt idx="1308">
                  <c:v>43371</c:v>
                </c:pt>
                <c:pt idx="1309">
                  <c:v>43378</c:v>
                </c:pt>
                <c:pt idx="1310">
                  <c:v>43385</c:v>
                </c:pt>
                <c:pt idx="1311">
                  <c:v>43392</c:v>
                </c:pt>
                <c:pt idx="1312">
                  <c:v>43399</c:v>
                </c:pt>
                <c:pt idx="1313">
                  <c:v>43406</c:v>
                </c:pt>
              </c:numCache>
            </c:numRef>
          </c:cat>
          <c:val>
            <c:numRef>
              <c:f>'md=3_n=5_26w_SPX'!$D$37:$D$1350</c:f>
              <c:numCache>
                <c:formatCode>General</c:formatCode>
                <c:ptCount val="1314"/>
                <c:pt idx="0">
                  <c:v>461.34</c:v>
                </c:pt>
                <c:pt idx="1">
                  <c:v>461.72</c:v>
                </c:pt>
                <c:pt idx="2">
                  <c:v>458.83</c:v>
                </c:pt>
                <c:pt idx="3">
                  <c:v>457.63</c:v>
                </c:pt>
                <c:pt idx="4">
                  <c:v>461.29</c:v>
                </c:pt>
                <c:pt idx="5">
                  <c:v>460.31</c:v>
                </c:pt>
                <c:pt idx="6">
                  <c:v>469.5</c:v>
                </c:pt>
                <c:pt idx="7">
                  <c:v>463.27</c:v>
                </c:pt>
                <c:pt idx="8">
                  <c:v>467.83</c:v>
                </c:pt>
                <c:pt idx="9">
                  <c:v>459.57</c:v>
                </c:pt>
                <c:pt idx="10">
                  <c:v>465.39</c:v>
                </c:pt>
                <c:pt idx="11">
                  <c:v>462.6</c:v>
                </c:pt>
                <c:pt idx="12">
                  <c:v>463.06</c:v>
                </c:pt>
                <c:pt idx="13">
                  <c:v>464.89</c:v>
                </c:pt>
                <c:pt idx="14">
                  <c:v>463.93</c:v>
                </c:pt>
                <c:pt idx="15">
                  <c:v>466.38</c:v>
                </c:pt>
                <c:pt idx="16">
                  <c:v>467.38</c:v>
                </c:pt>
                <c:pt idx="17">
                  <c:v>466.45</c:v>
                </c:pt>
                <c:pt idx="18">
                  <c:v>469.9</c:v>
                </c:pt>
                <c:pt idx="19">
                  <c:v>474.91</c:v>
                </c:pt>
                <c:pt idx="20">
                  <c:v>474.72</c:v>
                </c:pt>
                <c:pt idx="21">
                  <c:v>478.7</c:v>
                </c:pt>
                <c:pt idx="22">
                  <c:v>469.81</c:v>
                </c:pt>
                <c:pt idx="23">
                  <c:v>470.18</c:v>
                </c:pt>
                <c:pt idx="24">
                  <c:v>467.69</c:v>
                </c:pt>
                <c:pt idx="25">
                  <c:v>466.07</c:v>
                </c:pt>
                <c:pt idx="26">
                  <c:v>464.74</c:v>
                </c:pt>
                <c:pt idx="27">
                  <c:v>466.44</c:v>
                </c:pt>
                <c:pt idx="28">
                  <c:v>471.06</c:v>
                </c:pt>
                <c:pt idx="29">
                  <c:v>460.58</c:v>
                </c:pt>
                <c:pt idx="30">
                  <c:v>445.77</c:v>
                </c:pt>
                <c:pt idx="31">
                  <c:v>447.1</c:v>
                </c:pt>
                <c:pt idx="32">
                  <c:v>446.18</c:v>
                </c:pt>
                <c:pt idx="33">
                  <c:v>447.63</c:v>
                </c:pt>
                <c:pt idx="34">
                  <c:v>450.91</c:v>
                </c:pt>
                <c:pt idx="35">
                  <c:v>447.82</c:v>
                </c:pt>
                <c:pt idx="36">
                  <c:v>444.14</c:v>
                </c:pt>
                <c:pt idx="37">
                  <c:v>454.92</c:v>
                </c:pt>
                <c:pt idx="38">
                  <c:v>457.33</c:v>
                </c:pt>
                <c:pt idx="39">
                  <c:v>460.13</c:v>
                </c:pt>
                <c:pt idx="40">
                  <c:v>458.67</c:v>
                </c:pt>
                <c:pt idx="41">
                  <c:v>458.45</c:v>
                </c:pt>
                <c:pt idx="42">
                  <c:v>442.8</c:v>
                </c:pt>
                <c:pt idx="43">
                  <c:v>446.2</c:v>
                </c:pt>
                <c:pt idx="44">
                  <c:v>449.55</c:v>
                </c:pt>
                <c:pt idx="45">
                  <c:v>454.16</c:v>
                </c:pt>
                <c:pt idx="46">
                  <c:v>453.11</c:v>
                </c:pt>
                <c:pt idx="47">
                  <c:v>458.26</c:v>
                </c:pt>
                <c:pt idx="48">
                  <c:v>457.09</c:v>
                </c:pt>
                <c:pt idx="49">
                  <c:v>461.94</c:v>
                </c:pt>
                <c:pt idx="50">
                  <c:v>463.68</c:v>
                </c:pt>
                <c:pt idx="51">
                  <c:v>473.8</c:v>
                </c:pt>
                <c:pt idx="52">
                  <c:v>470.99</c:v>
                </c:pt>
                <c:pt idx="53">
                  <c:v>468.18</c:v>
                </c:pt>
                <c:pt idx="54">
                  <c:v>471.19</c:v>
                </c:pt>
                <c:pt idx="55">
                  <c:v>459.67</c:v>
                </c:pt>
                <c:pt idx="56">
                  <c:v>462.69</c:v>
                </c:pt>
                <c:pt idx="57">
                  <c:v>455.1</c:v>
                </c:pt>
                <c:pt idx="58">
                  <c:v>469.1</c:v>
                </c:pt>
                <c:pt idx="59">
                  <c:v>464.89</c:v>
                </c:pt>
                <c:pt idx="60">
                  <c:v>473.77</c:v>
                </c:pt>
                <c:pt idx="61">
                  <c:v>462.28</c:v>
                </c:pt>
                <c:pt idx="62">
                  <c:v>462.35</c:v>
                </c:pt>
                <c:pt idx="63">
                  <c:v>461.47</c:v>
                </c:pt>
                <c:pt idx="64">
                  <c:v>452.29</c:v>
                </c:pt>
                <c:pt idx="65">
                  <c:v>453.3</c:v>
                </c:pt>
                <c:pt idx="66">
                  <c:v>446.96</c:v>
                </c:pt>
                <c:pt idx="67">
                  <c:v>458.8</c:v>
                </c:pt>
                <c:pt idx="68">
                  <c:v>459.83</c:v>
                </c:pt>
                <c:pt idx="69">
                  <c:v>459.27</c:v>
                </c:pt>
                <c:pt idx="70">
                  <c:v>460.68</c:v>
                </c:pt>
                <c:pt idx="71">
                  <c:v>465.97</c:v>
                </c:pt>
                <c:pt idx="72">
                  <c:v>464.78</c:v>
                </c:pt>
                <c:pt idx="73">
                  <c:v>470.39</c:v>
                </c:pt>
                <c:pt idx="74">
                  <c:v>478.64</c:v>
                </c:pt>
                <c:pt idx="75">
                  <c:v>481.46</c:v>
                </c:pt>
                <c:pt idx="76">
                  <c:v>481.97</c:v>
                </c:pt>
                <c:pt idx="77">
                  <c:v>488.11</c:v>
                </c:pt>
                <c:pt idx="78">
                  <c:v>485.42</c:v>
                </c:pt>
                <c:pt idx="79">
                  <c:v>489.57</c:v>
                </c:pt>
                <c:pt idx="80">
                  <c:v>495.52</c:v>
                </c:pt>
                <c:pt idx="81">
                  <c:v>500.97</c:v>
                </c:pt>
                <c:pt idx="82">
                  <c:v>500.71</c:v>
                </c:pt>
                <c:pt idx="83">
                  <c:v>506.42</c:v>
                </c:pt>
                <c:pt idx="84">
                  <c:v>509.23</c:v>
                </c:pt>
                <c:pt idx="85">
                  <c:v>508.49</c:v>
                </c:pt>
                <c:pt idx="86">
                  <c:v>514.71</c:v>
                </c:pt>
                <c:pt idx="87">
                  <c:v>520.12</c:v>
                </c:pt>
                <c:pt idx="88">
                  <c:v>525.54999999999995</c:v>
                </c:pt>
                <c:pt idx="89">
                  <c:v>519.19000000000005</c:v>
                </c:pt>
                <c:pt idx="90">
                  <c:v>523.65</c:v>
                </c:pt>
                <c:pt idx="91">
                  <c:v>532.51</c:v>
                </c:pt>
                <c:pt idx="92">
                  <c:v>527.94000000000005</c:v>
                </c:pt>
                <c:pt idx="93">
                  <c:v>539.83000000000004</c:v>
                </c:pt>
                <c:pt idx="94">
                  <c:v>549.71</c:v>
                </c:pt>
                <c:pt idx="95">
                  <c:v>544.75</c:v>
                </c:pt>
                <c:pt idx="96">
                  <c:v>556.37</c:v>
                </c:pt>
                <c:pt idx="97">
                  <c:v>559.89</c:v>
                </c:pt>
                <c:pt idx="98">
                  <c:v>553.62</c:v>
                </c:pt>
                <c:pt idx="99">
                  <c:v>562.92999999999995</c:v>
                </c:pt>
                <c:pt idx="100">
                  <c:v>558.94000000000005</c:v>
                </c:pt>
                <c:pt idx="101">
                  <c:v>555.11</c:v>
                </c:pt>
                <c:pt idx="102">
                  <c:v>559.21</c:v>
                </c:pt>
                <c:pt idx="103">
                  <c:v>560.1</c:v>
                </c:pt>
                <c:pt idx="104">
                  <c:v>563.84</c:v>
                </c:pt>
                <c:pt idx="105">
                  <c:v>572.67999999999995</c:v>
                </c:pt>
                <c:pt idx="106">
                  <c:v>583.35</c:v>
                </c:pt>
                <c:pt idx="107">
                  <c:v>581.73</c:v>
                </c:pt>
                <c:pt idx="108">
                  <c:v>584.41</c:v>
                </c:pt>
                <c:pt idx="109">
                  <c:v>582.49</c:v>
                </c:pt>
                <c:pt idx="110">
                  <c:v>584.5</c:v>
                </c:pt>
                <c:pt idx="111">
                  <c:v>587.46</c:v>
                </c:pt>
                <c:pt idx="112">
                  <c:v>579.70000000000005</c:v>
                </c:pt>
                <c:pt idx="113">
                  <c:v>590.57000000000005</c:v>
                </c:pt>
                <c:pt idx="114">
                  <c:v>592.72</c:v>
                </c:pt>
                <c:pt idx="115">
                  <c:v>600.07000000000005</c:v>
                </c:pt>
                <c:pt idx="116">
                  <c:v>599.97</c:v>
                </c:pt>
                <c:pt idx="117">
                  <c:v>606.98</c:v>
                </c:pt>
                <c:pt idx="118">
                  <c:v>617.48</c:v>
                </c:pt>
                <c:pt idx="119">
                  <c:v>616.34</c:v>
                </c:pt>
                <c:pt idx="120">
                  <c:v>611.96</c:v>
                </c:pt>
                <c:pt idx="121">
                  <c:v>615.92999999999995</c:v>
                </c:pt>
                <c:pt idx="122">
                  <c:v>616.71</c:v>
                </c:pt>
                <c:pt idx="123">
                  <c:v>601.80999999999995</c:v>
                </c:pt>
                <c:pt idx="124">
                  <c:v>611.83000000000004</c:v>
                </c:pt>
                <c:pt idx="125">
                  <c:v>621.62</c:v>
                </c:pt>
                <c:pt idx="126">
                  <c:v>635.84</c:v>
                </c:pt>
                <c:pt idx="127">
                  <c:v>656.37</c:v>
                </c:pt>
                <c:pt idx="128">
                  <c:v>647.98</c:v>
                </c:pt>
                <c:pt idx="129">
                  <c:v>659.08</c:v>
                </c:pt>
                <c:pt idx="130">
                  <c:v>644.37</c:v>
                </c:pt>
                <c:pt idx="131">
                  <c:v>633.5</c:v>
                </c:pt>
                <c:pt idx="132">
                  <c:v>641.42999999999995</c:v>
                </c:pt>
                <c:pt idx="133">
                  <c:v>650.62</c:v>
                </c:pt>
                <c:pt idx="134">
                  <c:v>645.5</c:v>
                </c:pt>
                <c:pt idx="135">
                  <c:v>655.86</c:v>
                </c:pt>
                <c:pt idx="136">
                  <c:v>636.71</c:v>
                </c:pt>
                <c:pt idx="137">
                  <c:v>645.07000000000005</c:v>
                </c:pt>
                <c:pt idx="138">
                  <c:v>653.46</c:v>
                </c:pt>
                <c:pt idx="139">
                  <c:v>641.63</c:v>
                </c:pt>
                <c:pt idx="140">
                  <c:v>652.09</c:v>
                </c:pt>
                <c:pt idx="141">
                  <c:v>668.91</c:v>
                </c:pt>
                <c:pt idx="142">
                  <c:v>678.51</c:v>
                </c:pt>
                <c:pt idx="143">
                  <c:v>669.12</c:v>
                </c:pt>
                <c:pt idx="144">
                  <c:v>673.31</c:v>
                </c:pt>
                <c:pt idx="145">
                  <c:v>665.85</c:v>
                </c:pt>
                <c:pt idx="146">
                  <c:v>666.84</c:v>
                </c:pt>
                <c:pt idx="147">
                  <c:v>670.63</c:v>
                </c:pt>
                <c:pt idx="148">
                  <c:v>657.44</c:v>
                </c:pt>
                <c:pt idx="149">
                  <c:v>646.19000000000005</c:v>
                </c:pt>
                <c:pt idx="150">
                  <c:v>638.73</c:v>
                </c:pt>
                <c:pt idx="151">
                  <c:v>635.9</c:v>
                </c:pt>
                <c:pt idx="152">
                  <c:v>662.49</c:v>
                </c:pt>
                <c:pt idx="153">
                  <c:v>662.1</c:v>
                </c:pt>
                <c:pt idx="154">
                  <c:v>665.21</c:v>
                </c:pt>
                <c:pt idx="155">
                  <c:v>667.03</c:v>
                </c:pt>
                <c:pt idx="156">
                  <c:v>651.99</c:v>
                </c:pt>
                <c:pt idx="157">
                  <c:v>655.68</c:v>
                </c:pt>
                <c:pt idx="158">
                  <c:v>680.54</c:v>
                </c:pt>
                <c:pt idx="159">
                  <c:v>687.03</c:v>
                </c:pt>
                <c:pt idx="160">
                  <c:v>686.19</c:v>
                </c:pt>
                <c:pt idx="161">
                  <c:v>701.46</c:v>
                </c:pt>
                <c:pt idx="162">
                  <c:v>700.66</c:v>
                </c:pt>
                <c:pt idx="163">
                  <c:v>710.82</c:v>
                </c:pt>
                <c:pt idx="164">
                  <c:v>700.92</c:v>
                </c:pt>
                <c:pt idx="165">
                  <c:v>703.77</c:v>
                </c:pt>
                <c:pt idx="166">
                  <c:v>730.82</c:v>
                </c:pt>
                <c:pt idx="167">
                  <c:v>737.62</c:v>
                </c:pt>
                <c:pt idx="168">
                  <c:v>748.73</c:v>
                </c:pt>
                <c:pt idx="169">
                  <c:v>757.02</c:v>
                </c:pt>
                <c:pt idx="170">
                  <c:v>739.6</c:v>
                </c:pt>
                <c:pt idx="171">
                  <c:v>728.64</c:v>
                </c:pt>
                <c:pt idx="172">
                  <c:v>748.87</c:v>
                </c:pt>
                <c:pt idx="173">
                  <c:v>756.79</c:v>
                </c:pt>
                <c:pt idx="174">
                  <c:v>748.03</c:v>
                </c:pt>
                <c:pt idx="175">
                  <c:v>759.5</c:v>
                </c:pt>
                <c:pt idx="176">
                  <c:v>776.17</c:v>
                </c:pt>
                <c:pt idx="177">
                  <c:v>770.52</c:v>
                </c:pt>
                <c:pt idx="178">
                  <c:v>786.16</c:v>
                </c:pt>
                <c:pt idx="179">
                  <c:v>789.56</c:v>
                </c:pt>
                <c:pt idx="180">
                  <c:v>808.48</c:v>
                </c:pt>
                <c:pt idx="181">
                  <c:v>801.77</c:v>
                </c:pt>
                <c:pt idx="182">
                  <c:v>790.82</c:v>
                </c:pt>
                <c:pt idx="183">
                  <c:v>804.97</c:v>
                </c:pt>
                <c:pt idx="184">
                  <c:v>793.17</c:v>
                </c:pt>
                <c:pt idx="185">
                  <c:v>784.1</c:v>
                </c:pt>
                <c:pt idx="186">
                  <c:v>773.88</c:v>
                </c:pt>
                <c:pt idx="187">
                  <c:v>757.9</c:v>
                </c:pt>
                <c:pt idx="188">
                  <c:v>737.65</c:v>
                </c:pt>
                <c:pt idx="189">
                  <c:v>766.34</c:v>
                </c:pt>
                <c:pt idx="190">
                  <c:v>765.37</c:v>
                </c:pt>
                <c:pt idx="191">
                  <c:v>812.97</c:v>
                </c:pt>
                <c:pt idx="192">
                  <c:v>824.78</c:v>
                </c:pt>
                <c:pt idx="193">
                  <c:v>829.75</c:v>
                </c:pt>
                <c:pt idx="194">
                  <c:v>847.03</c:v>
                </c:pt>
                <c:pt idx="195">
                  <c:v>848.28</c:v>
                </c:pt>
                <c:pt idx="196">
                  <c:v>858.01</c:v>
                </c:pt>
                <c:pt idx="197">
                  <c:v>893.27</c:v>
                </c:pt>
                <c:pt idx="198">
                  <c:v>898.7</c:v>
                </c:pt>
                <c:pt idx="199">
                  <c:v>887.3</c:v>
                </c:pt>
                <c:pt idx="200">
                  <c:v>916.92</c:v>
                </c:pt>
                <c:pt idx="201">
                  <c:v>916.68</c:v>
                </c:pt>
                <c:pt idx="202">
                  <c:v>915.3</c:v>
                </c:pt>
                <c:pt idx="203">
                  <c:v>938.79</c:v>
                </c:pt>
                <c:pt idx="204">
                  <c:v>947.14</c:v>
                </c:pt>
                <c:pt idx="205">
                  <c:v>933.54</c:v>
                </c:pt>
                <c:pt idx="206">
                  <c:v>900.81</c:v>
                </c:pt>
                <c:pt idx="207">
                  <c:v>923.55</c:v>
                </c:pt>
                <c:pt idx="208">
                  <c:v>899.47</c:v>
                </c:pt>
                <c:pt idx="209">
                  <c:v>929.05</c:v>
                </c:pt>
                <c:pt idx="210">
                  <c:v>923.91</c:v>
                </c:pt>
                <c:pt idx="211">
                  <c:v>950.51</c:v>
                </c:pt>
                <c:pt idx="212">
                  <c:v>945.22</c:v>
                </c:pt>
                <c:pt idx="213">
                  <c:v>965.03</c:v>
                </c:pt>
                <c:pt idx="214">
                  <c:v>966.98</c:v>
                </c:pt>
                <c:pt idx="215">
                  <c:v>944.16</c:v>
                </c:pt>
                <c:pt idx="216">
                  <c:v>941.64</c:v>
                </c:pt>
                <c:pt idx="217">
                  <c:v>914.62</c:v>
                </c:pt>
                <c:pt idx="218">
                  <c:v>927.51</c:v>
                </c:pt>
                <c:pt idx="219">
                  <c:v>928.35</c:v>
                </c:pt>
                <c:pt idx="220">
                  <c:v>963.09</c:v>
                </c:pt>
                <c:pt idx="221">
                  <c:v>955.4</c:v>
                </c:pt>
                <c:pt idx="222">
                  <c:v>983.79</c:v>
                </c:pt>
                <c:pt idx="223">
                  <c:v>953.39</c:v>
                </c:pt>
                <c:pt idx="224">
                  <c:v>946.78</c:v>
                </c:pt>
                <c:pt idx="225">
                  <c:v>936.46</c:v>
                </c:pt>
                <c:pt idx="226">
                  <c:v>975.04</c:v>
                </c:pt>
                <c:pt idx="227">
                  <c:v>927.69</c:v>
                </c:pt>
                <c:pt idx="228">
                  <c:v>961.51</c:v>
                </c:pt>
                <c:pt idx="229">
                  <c:v>957.59</c:v>
                </c:pt>
                <c:pt idx="230">
                  <c:v>980.28</c:v>
                </c:pt>
                <c:pt idx="231">
                  <c:v>1012.46</c:v>
                </c:pt>
                <c:pt idx="232">
                  <c:v>1020.09</c:v>
                </c:pt>
                <c:pt idx="233">
                  <c:v>1034.21</c:v>
                </c:pt>
                <c:pt idx="234">
                  <c:v>1049.3399999999999</c:v>
                </c:pt>
                <c:pt idx="235">
                  <c:v>1055.69</c:v>
                </c:pt>
                <c:pt idx="236">
                  <c:v>1068.6099999999999</c:v>
                </c:pt>
                <c:pt idx="237">
                  <c:v>1099.1600000000001</c:v>
                </c:pt>
                <c:pt idx="238">
                  <c:v>1095.44</c:v>
                </c:pt>
                <c:pt idx="239">
                  <c:v>1122.7</c:v>
                </c:pt>
                <c:pt idx="240">
                  <c:v>1110.67</c:v>
                </c:pt>
                <c:pt idx="241">
                  <c:v>1122.72</c:v>
                </c:pt>
                <c:pt idx="242">
                  <c:v>1107.9000000000001</c:v>
                </c:pt>
                <c:pt idx="243">
                  <c:v>1121</c:v>
                </c:pt>
                <c:pt idx="244">
                  <c:v>1108.1400000000001</c:v>
                </c:pt>
                <c:pt idx="245">
                  <c:v>1108.73</c:v>
                </c:pt>
                <c:pt idx="246">
                  <c:v>1110.47</c:v>
                </c:pt>
                <c:pt idx="247">
                  <c:v>1090.82</c:v>
                </c:pt>
                <c:pt idx="248">
                  <c:v>1113.8599999999999</c:v>
                </c:pt>
                <c:pt idx="249">
                  <c:v>1098.8399999999999</c:v>
                </c:pt>
                <c:pt idx="250">
                  <c:v>1100.6500000000001</c:v>
                </c:pt>
                <c:pt idx="251">
                  <c:v>1133.2</c:v>
                </c:pt>
                <c:pt idx="252">
                  <c:v>1146.42</c:v>
                </c:pt>
                <c:pt idx="253">
                  <c:v>1164.33</c:v>
                </c:pt>
                <c:pt idx="254">
                  <c:v>1186.75</c:v>
                </c:pt>
                <c:pt idx="255">
                  <c:v>1140.8</c:v>
                </c:pt>
                <c:pt idx="256">
                  <c:v>1120.67</c:v>
                </c:pt>
                <c:pt idx="257">
                  <c:v>1089.45</c:v>
                </c:pt>
                <c:pt idx="258">
                  <c:v>1062.75</c:v>
                </c:pt>
                <c:pt idx="259">
                  <c:v>1081.24</c:v>
                </c:pt>
                <c:pt idx="260">
                  <c:v>1027.1400000000001</c:v>
                </c:pt>
                <c:pt idx="261">
                  <c:v>973.89</c:v>
                </c:pt>
                <c:pt idx="262">
                  <c:v>1009.06</c:v>
                </c:pt>
                <c:pt idx="263">
                  <c:v>1020.09</c:v>
                </c:pt>
                <c:pt idx="264">
                  <c:v>1044.75</c:v>
                </c:pt>
                <c:pt idx="265">
                  <c:v>1002.6</c:v>
                </c:pt>
                <c:pt idx="266">
                  <c:v>984.39</c:v>
                </c:pt>
                <c:pt idx="267">
                  <c:v>1056.42</c:v>
                </c:pt>
                <c:pt idx="268">
                  <c:v>1070.67</c:v>
                </c:pt>
                <c:pt idx="269">
                  <c:v>1098.67</c:v>
                </c:pt>
                <c:pt idx="270">
                  <c:v>1141.01</c:v>
                </c:pt>
                <c:pt idx="271">
                  <c:v>1125.72</c:v>
                </c:pt>
                <c:pt idx="272">
                  <c:v>1163.55</c:v>
                </c:pt>
                <c:pt idx="273">
                  <c:v>1192.33</c:v>
                </c:pt>
                <c:pt idx="274">
                  <c:v>1176.74</c:v>
                </c:pt>
                <c:pt idx="275">
                  <c:v>1166.46</c:v>
                </c:pt>
                <c:pt idx="276">
                  <c:v>1188.03</c:v>
                </c:pt>
                <c:pt idx="277">
                  <c:v>1226.27</c:v>
                </c:pt>
                <c:pt idx="278">
                  <c:v>1229.23</c:v>
                </c:pt>
                <c:pt idx="279">
                  <c:v>1275.0899999999999</c:v>
                </c:pt>
                <c:pt idx="280">
                  <c:v>1243.26</c:v>
                </c:pt>
                <c:pt idx="281">
                  <c:v>1225.19</c:v>
                </c:pt>
                <c:pt idx="282">
                  <c:v>1279.6400000000001</c:v>
                </c:pt>
                <c:pt idx="283">
                  <c:v>1239.4000000000001</c:v>
                </c:pt>
                <c:pt idx="284">
                  <c:v>1230.1300000000001</c:v>
                </c:pt>
                <c:pt idx="285">
                  <c:v>1239.22</c:v>
                </c:pt>
                <c:pt idx="286">
                  <c:v>1238.33</c:v>
                </c:pt>
                <c:pt idx="287">
                  <c:v>1275.47</c:v>
                </c:pt>
                <c:pt idx="288">
                  <c:v>1294.5899999999999</c:v>
                </c:pt>
                <c:pt idx="289">
                  <c:v>1299.29</c:v>
                </c:pt>
                <c:pt idx="290">
                  <c:v>1282.8</c:v>
                </c:pt>
                <c:pt idx="291">
                  <c:v>1293.72</c:v>
                </c:pt>
                <c:pt idx="292">
                  <c:v>1348.35</c:v>
                </c:pt>
                <c:pt idx="293">
                  <c:v>1319</c:v>
                </c:pt>
                <c:pt idx="294">
                  <c:v>1356.85</c:v>
                </c:pt>
                <c:pt idx="295">
                  <c:v>1335.18</c:v>
                </c:pt>
                <c:pt idx="296">
                  <c:v>1345</c:v>
                </c:pt>
                <c:pt idx="297">
                  <c:v>1337.8</c:v>
                </c:pt>
                <c:pt idx="298">
                  <c:v>1330.29</c:v>
                </c:pt>
                <c:pt idx="299">
                  <c:v>1301.8399999999999</c:v>
                </c:pt>
                <c:pt idx="300">
                  <c:v>1327.75</c:v>
                </c:pt>
                <c:pt idx="301">
                  <c:v>1293.6400000000001</c:v>
                </c:pt>
                <c:pt idx="302">
                  <c:v>1342.84</c:v>
                </c:pt>
                <c:pt idx="303">
                  <c:v>1315.31</c:v>
                </c:pt>
                <c:pt idx="304">
                  <c:v>1391.22</c:v>
                </c:pt>
                <c:pt idx="305">
                  <c:v>1403.28</c:v>
                </c:pt>
                <c:pt idx="306">
                  <c:v>1418.78</c:v>
                </c:pt>
                <c:pt idx="307">
                  <c:v>1356.94</c:v>
                </c:pt>
                <c:pt idx="308">
                  <c:v>1328.72</c:v>
                </c:pt>
                <c:pt idx="309">
                  <c:v>1300.29</c:v>
                </c:pt>
                <c:pt idx="310">
                  <c:v>1327.68</c:v>
                </c:pt>
                <c:pt idx="311">
                  <c:v>1336.61</c:v>
                </c:pt>
                <c:pt idx="312">
                  <c:v>1348.27</c:v>
                </c:pt>
                <c:pt idx="313">
                  <c:v>1357.24</c:v>
                </c:pt>
                <c:pt idx="314">
                  <c:v>1351.66</c:v>
                </c:pt>
                <c:pt idx="315">
                  <c:v>1335.42</c:v>
                </c:pt>
                <c:pt idx="316">
                  <c:v>1277.3599999999999</c:v>
                </c:pt>
                <c:pt idx="317">
                  <c:v>1282.81</c:v>
                </c:pt>
                <c:pt idx="318">
                  <c:v>1336.02</c:v>
                </c:pt>
                <c:pt idx="319">
                  <c:v>1247.4100000000001</c:v>
                </c:pt>
                <c:pt idx="320">
                  <c:v>1301.6500000000001</c:v>
                </c:pt>
                <c:pt idx="321">
                  <c:v>1362.93</c:v>
                </c:pt>
                <c:pt idx="322">
                  <c:v>1370.23</c:v>
                </c:pt>
                <c:pt idx="323">
                  <c:v>1396.06</c:v>
                </c:pt>
                <c:pt idx="324">
                  <c:v>1422</c:v>
                </c:pt>
                <c:pt idx="325">
                  <c:v>1416.62</c:v>
                </c:pt>
                <c:pt idx="326">
                  <c:v>1433.3</c:v>
                </c:pt>
                <c:pt idx="327">
                  <c:v>1417.04</c:v>
                </c:pt>
                <c:pt idx="328">
                  <c:v>1421.03</c:v>
                </c:pt>
                <c:pt idx="329">
                  <c:v>1458.34</c:v>
                </c:pt>
                <c:pt idx="330">
                  <c:v>1469.25</c:v>
                </c:pt>
                <c:pt idx="331">
                  <c:v>1441.47</c:v>
                </c:pt>
                <c:pt idx="332">
                  <c:v>1465.15</c:v>
                </c:pt>
                <c:pt idx="333">
                  <c:v>1441.36</c:v>
                </c:pt>
                <c:pt idx="334">
                  <c:v>1360.16</c:v>
                </c:pt>
                <c:pt idx="335">
                  <c:v>1424.37</c:v>
                </c:pt>
                <c:pt idx="336">
                  <c:v>1387.12</c:v>
                </c:pt>
                <c:pt idx="337">
                  <c:v>1346.09</c:v>
                </c:pt>
                <c:pt idx="338">
                  <c:v>1333.36</c:v>
                </c:pt>
                <c:pt idx="339">
                  <c:v>1409.17</c:v>
                </c:pt>
                <c:pt idx="340">
                  <c:v>1395.07</c:v>
                </c:pt>
                <c:pt idx="341">
                  <c:v>1464.47</c:v>
                </c:pt>
                <c:pt idx="342">
                  <c:v>1527.46</c:v>
                </c:pt>
                <c:pt idx="343">
                  <c:v>1498.58</c:v>
                </c:pt>
                <c:pt idx="344">
                  <c:v>1516.35</c:v>
                </c:pt>
                <c:pt idx="345">
                  <c:v>1356.56</c:v>
                </c:pt>
                <c:pt idx="346">
                  <c:v>1434.54</c:v>
                </c:pt>
                <c:pt idx="347">
                  <c:v>1452.43</c:v>
                </c:pt>
                <c:pt idx="348">
                  <c:v>1432.63</c:v>
                </c:pt>
                <c:pt idx="349">
                  <c:v>1420.96</c:v>
                </c:pt>
                <c:pt idx="350">
                  <c:v>1406.95</c:v>
                </c:pt>
                <c:pt idx="351">
                  <c:v>1378.02</c:v>
                </c:pt>
                <c:pt idx="352">
                  <c:v>1477.26</c:v>
                </c:pt>
                <c:pt idx="353">
                  <c:v>1456.95</c:v>
                </c:pt>
                <c:pt idx="354">
                  <c:v>1464.46</c:v>
                </c:pt>
                <c:pt idx="355">
                  <c:v>1441.48</c:v>
                </c:pt>
                <c:pt idx="356">
                  <c:v>1454.6</c:v>
                </c:pt>
                <c:pt idx="357">
                  <c:v>1478.9</c:v>
                </c:pt>
                <c:pt idx="358">
                  <c:v>1509.98</c:v>
                </c:pt>
                <c:pt idx="359">
                  <c:v>1480.19</c:v>
                </c:pt>
                <c:pt idx="360">
                  <c:v>1419.89</c:v>
                </c:pt>
                <c:pt idx="361">
                  <c:v>1462.93</c:v>
                </c:pt>
                <c:pt idx="362">
                  <c:v>1471.84</c:v>
                </c:pt>
                <c:pt idx="363">
                  <c:v>1491.72</c:v>
                </c:pt>
                <c:pt idx="364">
                  <c:v>1506.45</c:v>
                </c:pt>
                <c:pt idx="365">
                  <c:v>1520.77</c:v>
                </c:pt>
                <c:pt idx="366">
                  <c:v>1494.5</c:v>
                </c:pt>
                <c:pt idx="367">
                  <c:v>1465.81</c:v>
                </c:pt>
                <c:pt idx="368">
                  <c:v>1448.72</c:v>
                </c:pt>
                <c:pt idx="369">
                  <c:v>1436.51</c:v>
                </c:pt>
                <c:pt idx="370">
                  <c:v>1408.99</c:v>
                </c:pt>
                <c:pt idx="371">
                  <c:v>1374.17</c:v>
                </c:pt>
                <c:pt idx="372">
                  <c:v>1396.93</c:v>
                </c:pt>
                <c:pt idx="373">
                  <c:v>1379.58</c:v>
                </c:pt>
                <c:pt idx="374">
                  <c:v>1426.69</c:v>
                </c:pt>
                <c:pt idx="375">
                  <c:v>1365.98</c:v>
                </c:pt>
                <c:pt idx="376">
                  <c:v>1367.72</c:v>
                </c:pt>
                <c:pt idx="377">
                  <c:v>1341.77</c:v>
                </c:pt>
                <c:pt idx="378">
                  <c:v>1315.23</c:v>
                </c:pt>
                <c:pt idx="379">
                  <c:v>1369.89</c:v>
                </c:pt>
                <c:pt idx="380">
                  <c:v>1312.15</c:v>
                </c:pt>
                <c:pt idx="381">
                  <c:v>1305.97</c:v>
                </c:pt>
                <c:pt idx="382">
                  <c:v>1320.28</c:v>
                </c:pt>
                <c:pt idx="383">
                  <c:v>1298.3499999999999</c:v>
                </c:pt>
                <c:pt idx="384">
                  <c:v>1318.32</c:v>
                </c:pt>
                <c:pt idx="385">
                  <c:v>1342.54</c:v>
                </c:pt>
                <c:pt idx="386">
                  <c:v>1354.95</c:v>
                </c:pt>
                <c:pt idx="387">
                  <c:v>1349.47</c:v>
                </c:pt>
                <c:pt idx="388">
                  <c:v>1314.76</c:v>
                </c:pt>
                <c:pt idx="389">
                  <c:v>1301.53</c:v>
                </c:pt>
                <c:pt idx="390">
                  <c:v>1245.8599999999999</c:v>
                </c:pt>
                <c:pt idx="391">
                  <c:v>1234.18</c:v>
                </c:pt>
                <c:pt idx="392">
                  <c:v>1233.42</c:v>
                </c:pt>
                <c:pt idx="393">
                  <c:v>1150.53</c:v>
                </c:pt>
                <c:pt idx="394">
                  <c:v>1139.83</c:v>
                </c:pt>
                <c:pt idx="395">
                  <c:v>1160.33</c:v>
                </c:pt>
                <c:pt idx="396">
                  <c:v>1128.43</c:v>
                </c:pt>
                <c:pt idx="397">
                  <c:v>1183.5</c:v>
                </c:pt>
                <c:pt idx="398">
                  <c:v>1242.98</c:v>
                </c:pt>
                <c:pt idx="399">
                  <c:v>1253.05</c:v>
                </c:pt>
                <c:pt idx="400">
                  <c:v>1266.6099999999999</c:v>
                </c:pt>
                <c:pt idx="401">
                  <c:v>1245.67</c:v>
                </c:pt>
                <c:pt idx="402">
                  <c:v>1291.96</c:v>
                </c:pt>
                <c:pt idx="403">
                  <c:v>1277.8900000000001</c:v>
                </c:pt>
                <c:pt idx="404">
                  <c:v>1260.67</c:v>
                </c:pt>
                <c:pt idx="405">
                  <c:v>1264.96</c:v>
                </c:pt>
                <c:pt idx="406">
                  <c:v>1214.3599999999999</c:v>
                </c:pt>
                <c:pt idx="407">
                  <c:v>1225.3499999999999</c:v>
                </c:pt>
                <c:pt idx="408">
                  <c:v>1224.42</c:v>
                </c:pt>
                <c:pt idx="409">
                  <c:v>1190.5899999999999</c:v>
                </c:pt>
                <c:pt idx="410">
                  <c:v>1215.68</c:v>
                </c:pt>
                <c:pt idx="411">
                  <c:v>1210.8499999999999</c:v>
                </c:pt>
                <c:pt idx="412">
                  <c:v>1205.82</c:v>
                </c:pt>
                <c:pt idx="413">
                  <c:v>1214.3499999999999</c:v>
                </c:pt>
                <c:pt idx="414">
                  <c:v>1190.1600000000001</c:v>
                </c:pt>
                <c:pt idx="415">
                  <c:v>1161.97</c:v>
                </c:pt>
                <c:pt idx="416">
                  <c:v>1184.93</c:v>
                </c:pt>
                <c:pt idx="417">
                  <c:v>1133.58</c:v>
                </c:pt>
                <c:pt idx="418">
                  <c:v>1085.78</c:v>
                </c:pt>
                <c:pt idx="419">
                  <c:v>1092.54</c:v>
                </c:pt>
                <c:pt idx="420">
                  <c:v>965.8</c:v>
                </c:pt>
                <c:pt idx="421">
                  <c:v>1040.94</c:v>
                </c:pt>
                <c:pt idx="422">
                  <c:v>1071.3800000000001</c:v>
                </c:pt>
                <c:pt idx="423">
                  <c:v>1091.6500000000001</c:v>
                </c:pt>
                <c:pt idx="424">
                  <c:v>1073.48</c:v>
                </c:pt>
                <c:pt idx="425">
                  <c:v>1104.6099999999999</c:v>
                </c:pt>
                <c:pt idx="426">
                  <c:v>1087.2</c:v>
                </c:pt>
                <c:pt idx="427">
                  <c:v>1120.31</c:v>
                </c:pt>
                <c:pt idx="428">
                  <c:v>1138.6500000000001</c:v>
                </c:pt>
                <c:pt idx="429">
                  <c:v>1150.3399999999999</c:v>
                </c:pt>
                <c:pt idx="430">
                  <c:v>1139.45</c:v>
                </c:pt>
                <c:pt idx="431">
                  <c:v>1158.31</c:v>
                </c:pt>
                <c:pt idx="432">
                  <c:v>1123.0899999999999</c:v>
                </c:pt>
                <c:pt idx="433">
                  <c:v>1144.8900000000001</c:v>
                </c:pt>
                <c:pt idx="434">
                  <c:v>1161.02</c:v>
                </c:pt>
                <c:pt idx="435">
                  <c:v>1172.51</c:v>
                </c:pt>
                <c:pt idx="436">
                  <c:v>1145.5999999999999</c:v>
                </c:pt>
                <c:pt idx="437">
                  <c:v>1127.58</c:v>
                </c:pt>
                <c:pt idx="438">
                  <c:v>1133.28</c:v>
                </c:pt>
                <c:pt idx="439">
                  <c:v>1122.19</c:v>
                </c:pt>
                <c:pt idx="440">
                  <c:v>1096.22</c:v>
                </c:pt>
                <c:pt idx="441">
                  <c:v>1104.18</c:v>
                </c:pt>
                <c:pt idx="442">
                  <c:v>1089.8399999999999</c:v>
                </c:pt>
                <c:pt idx="443">
                  <c:v>1131.78</c:v>
                </c:pt>
                <c:pt idx="444">
                  <c:v>1164.31</c:v>
                </c:pt>
                <c:pt idx="445">
                  <c:v>1166.1500000000001</c:v>
                </c:pt>
                <c:pt idx="446">
                  <c:v>1148.69</c:v>
                </c:pt>
                <c:pt idx="447">
                  <c:v>1147.3900000000001</c:v>
                </c:pt>
                <c:pt idx="448">
                  <c:v>1122.73</c:v>
                </c:pt>
                <c:pt idx="449">
                  <c:v>1111.01</c:v>
                </c:pt>
                <c:pt idx="450">
                  <c:v>1125.17</c:v>
                </c:pt>
                <c:pt idx="451">
                  <c:v>1076.32</c:v>
                </c:pt>
                <c:pt idx="452">
                  <c:v>1073.43</c:v>
                </c:pt>
                <c:pt idx="453">
                  <c:v>1054.99</c:v>
                </c:pt>
                <c:pt idx="454">
                  <c:v>1106.5899999999999</c:v>
                </c:pt>
                <c:pt idx="455">
                  <c:v>1083.82</c:v>
                </c:pt>
                <c:pt idx="456">
                  <c:v>1067.1400000000001</c:v>
                </c:pt>
                <c:pt idx="457">
                  <c:v>1027.53</c:v>
                </c:pt>
                <c:pt idx="458">
                  <c:v>1007.27</c:v>
                </c:pt>
                <c:pt idx="459">
                  <c:v>989.14</c:v>
                </c:pt>
                <c:pt idx="460">
                  <c:v>989.81</c:v>
                </c:pt>
                <c:pt idx="461">
                  <c:v>989.03</c:v>
                </c:pt>
                <c:pt idx="462">
                  <c:v>921.39</c:v>
                </c:pt>
                <c:pt idx="463">
                  <c:v>847.76</c:v>
                </c:pt>
                <c:pt idx="464">
                  <c:v>852.84</c:v>
                </c:pt>
                <c:pt idx="465">
                  <c:v>864.24</c:v>
                </c:pt>
                <c:pt idx="466">
                  <c:v>908.64</c:v>
                </c:pt>
                <c:pt idx="467">
                  <c:v>928.77</c:v>
                </c:pt>
                <c:pt idx="468">
                  <c:v>940.86</c:v>
                </c:pt>
                <c:pt idx="469">
                  <c:v>916.07</c:v>
                </c:pt>
                <c:pt idx="470">
                  <c:v>893.92</c:v>
                </c:pt>
                <c:pt idx="471">
                  <c:v>889.81</c:v>
                </c:pt>
                <c:pt idx="472">
                  <c:v>845.39</c:v>
                </c:pt>
                <c:pt idx="473">
                  <c:v>827.37</c:v>
                </c:pt>
                <c:pt idx="474">
                  <c:v>800.58</c:v>
                </c:pt>
                <c:pt idx="475">
                  <c:v>835.32</c:v>
                </c:pt>
                <c:pt idx="476">
                  <c:v>884.39</c:v>
                </c:pt>
                <c:pt idx="477">
                  <c:v>897.65</c:v>
                </c:pt>
                <c:pt idx="478">
                  <c:v>900.96</c:v>
                </c:pt>
                <c:pt idx="479">
                  <c:v>894.74</c:v>
                </c:pt>
                <c:pt idx="480">
                  <c:v>909.83</c:v>
                </c:pt>
                <c:pt idx="481">
                  <c:v>930.55</c:v>
                </c:pt>
                <c:pt idx="482">
                  <c:v>936.31</c:v>
                </c:pt>
                <c:pt idx="483">
                  <c:v>912.23</c:v>
                </c:pt>
                <c:pt idx="484">
                  <c:v>889.48</c:v>
                </c:pt>
                <c:pt idx="485">
                  <c:v>895.75</c:v>
                </c:pt>
                <c:pt idx="486">
                  <c:v>875.4</c:v>
                </c:pt>
                <c:pt idx="487">
                  <c:v>908.59</c:v>
                </c:pt>
                <c:pt idx="488">
                  <c:v>927.57</c:v>
                </c:pt>
                <c:pt idx="489">
                  <c:v>901.78</c:v>
                </c:pt>
                <c:pt idx="490">
                  <c:v>861.4</c:v>
                </c:pt>
                <c:pt idx="491">
                  <c:v>855.7</c:v>
                </c:pt>
                <c:pt idx="492">
                  <c:v>829.69</c:v>
                </c:pt>
                <c:pt idx="493">
                  <c:v>834.89</c:v>
                </c:pt>
                <c:pt idx="494">
                  <c:v>848.17</c:v>
                </c:pt>
                <c:pt idx="495">
                  <c:v>841.15</c:v>
                </c:pt>
                <c:pt idx="496">
                  <c:v>828.89</c:v>
                </c:pt>
                <c:pt idx="497">
                  <c:v>833.27</c:v>
                </c:pt>
                <c:pt idx="498">
                  <c:v>895.79</c:v>
                </c:pt>
                <c:pt idx="499">
                  <c:v>863.5</c:v>
                </c:pt>
                <c:pt idx="500">
                  <c:v>878.85</c:v>
                </c:pt>
                <c:pt idx="501">
                  <c:v>868.3</c:v>
                </c:pt>
                <c:pt idx="502">
                  <c:v>893.58</c:v>
                </c:pt>
                <c:pt idx="503">
                  <c:v>898.81</c:v>
                </c:pt>
                <c:pt idx="504">
                  <c:v>930.08</c:v>
                </c:pt>
                <c:pt idx="505">
                  <c:v>933.41</c:v>
                </c:pt>
                <c:pt idx="506">
                  <c:v>944.3</c:v>
                </c:pt>
                <c:pt idx="507">
                  <c:v>933.22</c:v>
                </c:pt>
                <c:pt idx="508">
                  <c:v>963.59</c:v>
                </c:pt>
                <c:pt idx="509">
                  <c:v>987.76</c:v>
                </c:pt>
                <c:pt idx="510">
                  <c:v>988.61</c:v>
                </c:pt>
                <c:pt idx="511">
                  <c:v>995.69</c:v>
                </c:pt>
                <c:pt idx="512">
                  <c:v>976.22</c:v>
                </c:pt>
                <c:pt idx="513">
                  <c:v>985.7</c:v>
                </c:pt>
                <c:pt idx="514">
                  <c:v>998.14</c:v>
                </c:pt>
                <c:pt idx="515">
                  <c:v>993.32</c:v>
                </c:pt>
                <c:pt idx="516">
                  <c:v>998.68</c:v>
                </c:pt>
                <c:pt idx="517">
                  <c:v>980.15</c:v>
                </c:pt>
                <c:pt idx="518">
                  <c:v>977.59</c:v>
                </c:pt>
                <c:pt idx="519">
                  <c:v>990.67</c:v>
                </c:pt>
                <c:pt idx="520">
                  <c:v>993.06</c:v>
                </c:pt>
                <c:pt idx="521">
                  <c:v>1008.01</c:v>
                </c:pt>
                <c:pt idx="522">
                  <c:v>1021.39</c:v>
                </c:pt>
                <c:pt idx="523">
                  <c:v>1018.63</c:v>
                </c:pt>
                <c:pt idx="524">
                  <c:v>1036.3</c:v>
                </c:pt>
                <c:pt idx="525">
                  <c:v>996.85</c:v>
                </c:pt>
                <c:pt idx="526">
                  <c:v>1029.8499999999999</c:v>
                </c:pt>
                <c:pt idx="527">
                  <c:v>1038.06</c:v>
                </c:pt>
                <c:pt idx="528">
                  <c:v>1039.32</c:v>
                </c:pt>
                <c:pt idx="529">
                  <c:v>1028.9000000000001</c:v>
                </c:pt>
                <c:pt idx="530">
                  <c:v>1050.71</c:v>
                </c:pt>
                <c:pt idx="531">
                  <c:v>1053.21</c:v>
                </c:pt>
                <c:pt idx="532">
                  <c:v>1050.3499999999999</c:v>
                </c:pt>
                <c:pt idx="533">
                  <c:v>1035.28</c:v>
                </c:pt>
                <c:pt idx="534">
                  <c:v>1058.2</c:v>
                </c:pt>
                <c:pt idx="535">
                  <c:v>1061.5</c:v>
                </c:pt>
                <c:pt idx="536">
                  <c:v>1074.1400000000001</c:v>
                </c:pt>
                <c:pt idx="537">
                  <c:v>1088.6600000000001</c:v>
                </c:pt>
                <c:pt idx="538">
                  <c:v>1095.8900000000001</c:v>
                </c:pt>
                <c:pt idx="539">
                  <c:v>1108.48</c:v>
                </c:pt>
                <c:pt idx="540">
                  <c:v>1121.8599999999999</c:v>
                </c:pt>
                <c:pt idx="541">
                  <c:v>1139.83</c:v>
                </c:pt>
                <c:pt idx="542">
                  <c:v>1141.55</c:v>
                </c:pt>
                <c:pt idx="543">
                  <c:v>1131.1300000000001</c:v>
                </c:pt>
                <c:pt idx="544">
                  <c:v>1142.76</c:v>
                </c:pt>
                <c:pt idx="545">
                  <c:v>1145.81</c:v>
                </c:pt>
                <c:pt idx="546">
                  <c:v>1144.1099999999999</c:v>
                </c:pt>
                <c:pt idx="547">
                  <c:v>1144.94</c:v>
                </c:pt>
                <c:pt idx="548">
                  <c:v>1156.8699999999999</c:v>
                </c:pt>
                <c:pt idx="549">
                  <c:v>1120.57</c:v>
                </c:pt>
                <c:pt idx="550">
                  <c:v>1109.78</c:v>
                </c:pt>
                <c:pt idx="551">
                  <c:v>1108.06</c:v>
                </c:pt>
                <c:pt idx="552">
                  <c:v>1141.81</c:v>
                </c:pt>
                <c:pt idx="553">
                  <c:v>1139.32</c:v>
                </c:pt>
                <c:pt idx="554">
                  <c:v>1134.6099999999999</c:v>
                </c:pt>
                <c:pt idx="555">
                  <c:v>1140.5999999999999</c:v>
                </c:pt>
                <c:pt idx="556">
                  <c:v>1107.31</c:v>
                </c:pt>
                <c:pt idx="557">
                  <c:v>1098.7</c:v>
                </c:pt>
                <c:pt idx="558">
                  <c:v>1095.7</c:v>
                </c:pt>
                <c:pt idx="559">
                  <c:v>1093.56</c:v>
                </c:pt>
                <c:pt idx="560">
                  <c:v>1120.68</c:v>
                </c:pt>
                <c:pt idx="561">
                  <c:v>1122.5</c:v>
                </c:pt>
                <c:pt idx="562">
                  <c:v>1136.47</c:v>
                </c:pt>
                <c:pt idx="563">
                  <c:v>1135.02</c:v>
                </c:pt>
                <c:pt idx="564">
                  <c:v>1134.43</c:v>
                </c:pt>
                <c:pt idx="565">
                  <c:v>1125.3800000000001</c:v>
                </c:pt>
                <c:pt idx="566">
                  <c:v>1112.81</c:v>
                </c:pt>
                <c:pt idx="567">
                  <c:v>1101.3900000000001</c:v>
                </c:pt>
                <c:pt idx="568">
                  <c:v>1086.2</c:v>
                </c:pt>
                <c:pt idx="569">
                  <c:v>1101.72</c:v>
                </c:pt>
                <c:pt idx="570">
                  <c:v>1063.97</c:v>
                </c:pt>
                <c:pt idx="571">
                  <c:v>1064.8</c:v>
                </c:pt>
                <c:pt idx="572">
                  <c:v>1098.3499999999999</c:v>
                </c:pt>
                <c:pt idx="573">
                  <c:v>1107.77</c:v>
                </c:pt>
                <c:pt idx="574">
                  <c:v>1113.6300000000001</c:v>
                </c:pt>
                <c:pt idx="575">
                  <c:v>1123.92</c:v>
                </c:pt>
                <c:pt idx="576">
                  <c:v>1128.55</c:v>
                </c:pt>
                <c:pt idx="577">
                  <c:v>1110.1099999999999</c:v>
                </c:pt>
                <c:pt idx="578">
                  <c:v>1131.5</c:v>
                </c:pt>
                <c:pt idx="579">
                  <c:v>1122.1400000000001</c:v>
                </c:pt>
                <c:pt idx="580">
                  <c:v>1108.2</c:v>
                </c:pt>
                <c:pt idx="581">
                  <c:v>1095.73</c:v>
                </c:pt>
                <c:pt idx="582">
                  <c:v>1130.2</c:v>
                </c:pt>
                <c:pt idx="583">
                  <c:v>1166.17</c:v>
                </c:pt>
                <c:pt idx="584">
                  <c:v>1184.17</c:v>
                </c:pt>
                <c:pt idx="585">
                  <c:v>1170.3399999999999</c:v>
                </c:pt>
                <c:pt idx="586">
                  <c:v>1182.6500000000001</c:v>
                </c:pt>
                <c:pt idx="587">
                  <c:v>1191.17</c:v>
                </c:pt>
                <c:pt idx="588">
                  <c:v>1188</c:v>
                </c:pt>
                <c:pt idx="589">
                  <c:v>1194.22</c:v>
                </c:pt>
                <c:pt idx="590">
                  <c:v>1210.1300000000001</c:v>
                </c:pt>
                <c:pt idx="591">
                  <c:v>1211.92</c:v>
                </c:pt>
                <c:pt idx="592">
                  <c:v>1186.19</c:v>
                </c:pt>
                <c:pt idx="593">
                  <c:v>1184.52</c:v>
                </c:pt>
                <c:pt idx="594">
                  <c:v>1167.8699999999999</c:v>
                </c:pt>
                <c:pt idx="595">
                  <c:v>1171.3599999999999</c:v>
                </c:pt>
                <c:pt idx="596">
                  <c:v>1203.03</c:v>
                </c:pt>
                <c:pt idx="597">
                  <c:v>1205.3</c:v>
                </c:pt>
                <c:pt idx="598">
                  <c:v>1201.5899999999999</c:v>
                </c:pt>
                <c:pt idx="599">
                  <c:v>1211.3699999999999</c:v>
                </c:pt>
                <c:pt idx="600">
                  <c:v>1222.1300000000001</c:v>
                </c:pt>
                <c:pt idx="601">
                  <c:v>1200.08</c:v>
                </c:pt>
                <c:pt idx="602">
                  <c:v>1189.6400000000001</c:v>
                </c:pt>
                <c:pt idx="603">
                  <c:v>1171.42</c:v>
                </c:pt>
                <c:pt idx="604">
                  <c:v>1172.92</c:v>
                </c:pt>
                <c:pt idx="605">
                  <c:v>1181.2</c:v>
                </c:pt>
                <c:pt idx="606">
                  <c:v>1142.6199999999999</c:v>
                </c:pt>
                <c:pt idx="607">
                  <c:v>1152.1199999999999</c:v>
                </c:pt>
                <c:pt idx="608">
                  <c:v>1156.8499999999999</c:v>
                </c:pt>
                <c:pt idx="609">
                  <c:v>1171.3499999999999</c:v>
                </c:pt>
                <c:pt idx="610">
                  <c:v>1154.05</c:v>
                </c:pt>
                <c:pt idx="611">
                  <c:v>1189.28</c:v>
                </c:pt>
                <c:pt idx="612">
                  <c:v>1198.78</c:v>
                </c:pt>
                <c:pt idx="613">
                  <c:v>1196.02</c:v>
                </c:pt>
                <c:pt idx="614">
                  <c:v>1198.1099999999999</c:v>
                </c:pt>
                <c:pt idx="615">
                  <c:v>1216.96</c:v>
                </c:pt>
                <c:pt idx="616">
                  <c:v>1191.57</c:v>
                </c:pt>
                <c:pt idx="617">
                  <c:v>1194.44</c:v>
                </c:pt>
                <c:pt idx="618">
                  <c:v>1211.8599999999999</c:v>
                </c:pt>
                <c:pt idx="619">
                  <c:v>1227.92</c:v>
                </c:pt>
                <c:pt idx="620">
                  <c:v>1233.67</c:v>
                </c:pt>
                <c:pt idx="621">
                  <c:v>1234.18</c:v>
                </c:pt>
                <c:pt idx="622">
                  <c:v>1226.42</c:v>
                </c:pt>
                <c:pt idx="623">
                  <c:v>1230.3900000000001</c:v>
                </c:pt>
                <c:pt idx="624">
                  <c:v>1219.71</c:v>
                </c:pt>
                <c:pt idx="625">
                  <c:v>1205.0999999999999</c:v>
                </c:pt>
                <c:pt idx="626">
                  <c:v>1218.02</c:v>
                </c:pt>
                <c:pt idx="627">
                  <c:v>1241.48</c:v>
                </c:pt>
                <c:pt idx="628">
                  <c:v>1237.9100000000001</c:v>
                </c:pt>
                <c:pt idx="629">
                  <c:v>1215.29</c:v>
                </c:pt>
                <c:pt idx="630">
                  <c:v>1228.81</c:v>
                </c:pt>
                <c:pt idx="631">
                  <c:v>1195.9000000000001</c:v>
                </c:pt>
                <c:pt idx="632">
                  <c:v>1186.57</c:v>
                </c:pt>
                <c:pt idx="633">
                  <c:v>1179.5899999999999</c:v>
                </c:pt>
                <c:pt idx="634">
                  <c:v>1198.4100000000001</c:v>
                </c:pt>
                <c:pt idx="635">
                  <c:v>1220.1400000000001</c:v>
                </c:pt>
                <c:pt idx="636">
                  <c:v>1234.71</c:v>
                </c:pt>
                <c:pt idx="637">
                  <c:v>1248.27</c:v>
                </c:pt>
                <c:pt idx="638">
                  <c:v>1268.25</c:v>
                </c:pt>
                <c:pt idx="639">
                  <c:v>1265.08</c:v>
                </c:pt>
                <c:pt idx="640">
                  <c:v>1259.3699999999999</c:v>
                </c:pt>
                <c:pt idx="641">
                  <c:v>1267.32</c:v>
                </c:pt>
                <c:pt idx="642">
                  <c:v>1268.6600000000001</c:v>
                </c:pt>
                <c:pt idx="643">
                  <c:v>1248.29</c:v>
                </c:pt>
                <c:pt idx="644">
                  <c:v>1285.45</c:v>
                </c:pt>
                <c:pt idx="645">
                  <c:v>1287.6099999999999</c:v>
                </c:pt>
                <c:pt idx="646">
                  <c:v>1261.48</c:v>
                </c:pt>
                <c:pt idx="647">
                  <c:v>1283.72</c:v>
                </c:pt>
                <c:pt idx="648">
                  <c:v>1264.03</c:v>
                </c:pt>
                <c:pt idx="649">
                  <c:v>1266.99</c:v>
                </c:pt>
                <c:pt idx="650">
                  <c:v>1287.24</c:v>
                </c:pt>
                <c:pt idx="651">
                  <c:v>1289.43</c:v>
                </c:pt>
                <c:pt idx="652">
                  <c:v>1287.23</c:v>
                </c:pt>
                <c:pt idx="653">
                  <c:v>1281.58</c:v>
                </c:pt>
                <c:pt idx="654">
                  <c:v>1307.25</c:v>
                </c:pt>
                <c:pt idx="655">
                  <c:v>1302.95</c:v>
                </c:pt>
                <c:pt idx="656">
                  <c:v>1294.83</c:v>
                </c:pt>
                <c:pt idx="657">
                  <c:v>1295.5</c:v>
                </c:pt>
                <c:pt idx="658">
                  <c:v>1289.1199999999999</c:v>
                </c:pt>
                <c:pt idx="659">
                  <c:v>1311.28</c:v>
                </c:pt>
                <c:pt idx="660">
                  <c:v>1310.6099999999999</c:v>
                </c:pt>
                <c:pt idx="661">
                  <c:v>1325.76</c:v>
                </c:pt>
                <c:pt idx="662">
                  <c:v>1291.24</c:v>
                </c:pt>
                <c:pt idx="663">
                  <c:v>1267.03</c:v>
                </c:pt>
                <c:pt idx="664">
                  <c:v>1280.1600000000001</c:v>
                </c:pt>
                <c:pt idx="665">
                  <c:v>1288.22</c:v>
                </c:pt>
                <c:pt idx="666">
                  <c:v>1252.3</c:v>
                </c:pt>
                <c:pt idx="667">
                  <c:v>1251.54</c:v>
                </c:pt>
                <c:pt idx="668">
                  <c:v>1244.5</c:v>
                </c:pt>
                <c:pt idx="669">
                  <c:v>1270.2</c:v>
                </c:pt>
                <c:pt idx="670">
                  <c:v>1265.48</c:v>
                </c:pt>
                <c:pt idx="671">
                  <c:v>1236.2</c:v>
                </c:pt>
                <c:pt idx="672">
                  <c:v>1240.29</c:v>
                </c:pt>
                <c:pt idx="673">
                  <c:v>1278.55</c:v>
                </c:pt>
                <c:pt idx="674">
                  <c:v>1279.3599999999999</c:v>
                </c:pt>
                <c:pt idx="675">
                  <c:v>1266.74</c:v>
                </c:pt>
                <c:pt idx="676">
                  <c:v>1302.3</c:v>
                </c:pt>
                <c:pt idx="677">
                  <c:v>1295.0899999999999</c:v>
                </c:pt>
                <c:pt idx="678">
                  <c:v>1311.01</c:v>
                </c:pt>
                <c:pt idx="679">
                  <c:v>1298.92</c:v>
                </c:pt>
                <c:pt idx="680">
                  <c:v>1319.87</c:v>
                </c:pt>
                <c:pt idx="681">
                  <c:v>1314.78</c:v>
                </c:pt>
                <c:pt idx="682">
                  <c:v>1335.85</c:v>
                </c:pt>
                <c:pt idx="683">
                  <c:v>1349.58</c:v>
                </c:pt>
                <c:pt idx="684">
                  <c:v>1365.62</c:v>
                </c:pt>
                <c:pt idx="685">
                  <c:v>1368.6</c:v>
                </c:pt>
                <c:pt idx="686">
                  <c:v>1377.34</c:v>
                </c:pt>
                <c:pt idx="687">
                  <c:v>1364.3</c:v>
                </c:pt>
                <c:pt idx="688">
                  <c:v>1380.9</c:v>
                </c:pt>
                <c:pt idx="689">
                  <c:v>1401.2</c:v>
                </c:pt>
                <c:pt idx="690">
                  <c:v>1400.95</c:v>
                </c:pt>
                <c:pt idx="691">
                  <c:v>1396.71</c:v>
                </c:pt>
                <c:pt idx="692">
                  <c:v>1409.84</c:v>
                </c:pt>
                <c:pt idx="693">
                  <c:v>1427.09</c:v>
                </c:pt>
                <c:pt idx="694">
                  <c:v>1410.77</c:v>
                </c:pt>
                <c:pt idx="695">
                  <c:v>1418.3</c:v>
                </c:pt>
                <c:pt idx="696">
                  <c:v>1409.71</c:v>
                </c:pt>
                <c:pt idx="697">
                  <c:v>1430.73</c:v>
                </c:pt>
                <c:pt idx="698">
                  <c:v>1430.5</c:v>
                </c:pt>
                <c:pt idx="699">
                  <c:v>1422.18</c:v>
                </c:pt>
                <c:pt idx="700">
                  <c:v>1448.39</c:v>
                </c:pt>
                <c:pt idx="701">
                  <c:v>1438.06</c:v>
                </c:pt>
                <c:pt idx="702">
                  <c:v>1455.54</c:v>
                </c:pt>
                <c:pt idx="703">
                  <c:v>1451.19</c:v>
                </c:pt>
                <c:pt idx="704">
                  <c:v>1387.17</c:v>
                </c:pt>
                <c:pt idx="705">
                  <c:v>1402.85</c:v>
                </c:pt>
                <c:pt idx="706">
                  <c:v>1386.94</c:v>
                </c:pt>
                <c:pt idx="707">
                  <c:v>1436.11</c:v>
                </c:pt>
                <c:pt idx="708">
                  <c:v>1420.86</c:v>
                </c:pt>
                <c:pt idx="709">
                  <c:v>1443.76</c:v>
                </c:pt>
                <c:pt idx="710">
                  <c:v>1452.85</c:v>
                </c:pt>
                <c:pt idx="711">
                  <c:v>1484.35</c:v>
                </c:pt>
                <c:pt idx="712">
                  <c:v>1494.07</c:v>
                </c:pt>
                <c:pt idx="713">
                  <c:v>1505.62</c:v>
                </c:pt>
                <c:pt idx="714">
                  <c:v>1505.85</c:v>
                </c:pt>
                <c:pt idx="715">
                  <c:v>1522.75</c:v>
                </c:pt>
                <c:pt idx="716">
                  <c:v>1515.73</c:v>
                </c:pt>
                <c:pt idx="717">
                  <c:v>1536.34</c:v>
                </c:pt>
                <c:pt idx="718">
                  <c:v>1507.67</c:v>
                </c:pt>
                <c:pt idx="719">
                  <c:v>1532.91</c:v>
                </c:pt>
                <c:pt idx="720">
                  <c:v>1502.56</c:v>
                </c:pt>
                <c:pt idx="721">
                  <c:v>1503.35</c:v>
                </c:pt>
                <c:pt idx="722">
                  <c:v>1530.44</c:v>
                </c:pt>
                <c:pt idx="723">
                  <c:v>1552.5</c:v>
                </c:pt>
                <c:pt idx="724">
                  <c:v>1534.1</c:v>
                </c:pt>
                <c:pt idx="725">
                  <c:v>1458.95</c:v>
                </c:pt>
                <c:pt idx="726">
                  <c:v>1433.06</c:v>
                </c:pt>
                <c:pt idx="727">
                  <c:v>1453.64</c:v>
                </c:pt>
                <c:pt idx="728">
                  <c:v>1445.94</c:v>
                </c:pt>
                <c:pt idx="729">
                  <c:v>1479.37</c:v>
                </c:pt>
                <c:pt idx="730">
                  <c:v>1473.99</c:v>
                </c:pt>
                <c:pt idx="731">
                  <c:v>1453.55</c:v>
                </c:pt>
                <c:pt idx="732">
                  <c:v>1484.25</c:v>
                </c:pt>
                <c:pt idx="733">
                  <c:v>1525.75</c:v>
                </c:pt>
                <c:pt idx="734">
                  <c:v>1526.75</c:v>
                </c:pt>
                <c:pt idx="735">
                  <c:v>1557.59</c:v>
                </c:pt>
                <c:pt idx="736">
                  <c:v>1561.8</c:v>
                </c:pt>
                <c:pt idx="737">
                  <c:v>1500.63</c:v>
                </c:pt>
                <c:pt idx="738">
                  <c:v>1535.28</c:v>
                </c:pt>
                <c:pt idx="739">
                  <c:v>1509.65</c:v>
                </c:pt>
                <c:pt idx="740">
                  <c:v>1453.7</c:v>
                </c:pt>
                <c:pt idx="741">
                  <c:v>1458.74</c:v>
                </c:pt>
                <c:pt idx="742">
                  <c:v>1440.7</c:v>
                </c:pt>
                <c:pt idx="743">
                  <c:v>1481.14</c:v>
                </c:pt>
                <c:pt idx="744">
                  <c:v>1504.66</c:v>
                </c:pt>
                <c:pt idx="745">
                  <c:v>1467.95</c:v>
                </c:pt>
                <c:pt idx="746">
                  <c:v>1484.46</c:v>
                </c:pt>
                <c:pt idx="747">
                  <c:v>1478.49</c:v>
                </c:pt>
                <c:pt idx="748">
                  <c:v>1411.63</c:v>
                </c:pt>
                <c:pt idx="749">
                  <c:v>1401.02</c:v>
                </c:pt>
                <c:pt idx="750">
                  <c:v>1325.19</c:v>
                </c:pt>
                <c:pt idx="751">
                  <c:v>1330.61</c:v>
                </c:pt>
                <c:pt idx="752">
                  <c:v>1395.41</c:v>
                </c:pt>
                <c:pt idx="753">
                  <c:v>1331.29</c:v>
                </c:pt>
                <c:pt idx="754">
                  <c:v>1350</c:v>
                </c:pt>
                <c:pt idx="755">
                  <c:v>1353.11</c:v>
                </c:pt>
                <c:pt idx="756">
                  <c:v>1330.63</c:v>
                </c:pt>
                <c:pt idx="757">
                  <c:v>1293.3699999999999</c:v>
                </c:pt>
                <c:pt idx="758">
                  <c:v>1288.1400000000001</c:v>
                </c:pt>
                <c:pt idx="759">
                  <c:v>1329.51</c:v>
                </c:pt>
                <c:pt idx="760">
                  <c:v>1315.22</c:v>
                </c:pt>
                <c:pt idx="761">
                  <c:v>1370.4</c:v>
                </c:pt>
                <c:pt idx="762">
                  <c:v>1332.83</c:v>
                </c:pt>
                <c:pt idx="763">
                  <c:v>1390.33</c:v>
                </c:pt>
                <c:pt idx="764">
                  <c:v>1397.84</c:v>
                </c:pt>
                <c:pt idx="765">
                  <c:v>1413.9</c:v>
                </c:pt>
                <c:pt idx="766">
                  <c:v>1388.28</c:v>
                </c:pt>
                <c:pt idx="767">
                  <c:v>1425.35</c:v>
                </c:pt>
                <c:pt idx="768">
                  <c:v>1375.93</c:v>
                </c:pt>
                <c:pt idx="769">
                  <c:v>1400.38</c:v>
                </c:pt>
                <c:pt idx="770">
                  <c:v>1360.68</c:v>
                </c:pt>
                <c:pt idx="771">
                  <c:v>1360.03</c:v>
                </c:pt>
                <c:pt idx="772">
                  <c:v>1317.93</c:v>
                </c:pt>
                <c:pt idx="773">
                  <c:v>1278.3800000000001</c:v>
                </c:pt>
                <c:pt idx="774">
                  <c:v>1262.9000000000001</c:v>
                </c:pt>
                <c:pt idx="775">
                  <c:v>1239.49</c:v>
                </c:pt>
                <c:pt idx="776">
                  <c:v>1260.68</c:v>
                </c:pt>
                <c:pt idx="777">
                  <c:v>1257.76</c:v>
                </c:pt>
                <c:pt idx="778">
                  <c:v>1260.31</c:v>
                </c:pt>
                <c:pt idx="779">
                  <c:v>1296.32</c:v>
                </c:pt>
                <c:pt idx="780">
                  <c:v>1298.2</c:v>
                </c:pt>
                <c:pt idx="781">
                  <c:v>1292.2</c:v>
                </c:pt>
                <c:pt idx="782">
                  <c:v>1282.83</c:v>
                </c:pt>
                <c:pt idx="783">
                  <c:v>1242.31</c:v>
                </c:pt>
                <c:pt idx="784">
                  <c:v>1251.7</c:v>
                </c:pt>
                <c:pt idx="785">
                  <c:v>1255.08</c:v>
                </c:pt>
                <c:pt idx="786">
                  <c:v>1213.01</c:v>
                </c:pt>
                <c:pt idx="787">
                  <c:v>1099.23</c:v>
                </c:pt>
                <c:pt idx="788">
                  <c:v>899.22</c:v>
                </c:pt>
                <c:pt idx="789">
                  <c:v>940.55</c:v>
                </c:pt>
                <c:pt idx="790">
                  <c:v>876.77</c:v>
                </c:pt>
                <c:pt idx="791">
                  <c:v>968.75</c:v>
                </c:pt>
                <c:pt idx="792">
                  <c:v>930.99</c:v>
                </c:pt>
                <c:pt idx="793">
                  <c:v>873.29</c:v>
                </c:pt>
                <c:pt idx="794">
                  <c:v>800.03</c:v>
                </c:pt>
                <c:pt idx="795">
                  <c:v>896.24</c:v>
                </c:pt>
                <c:pt idx="796">
                  <c:v>876.07</c:v>
                </c:pt>
                <c:pt idx="797">
                  <c:v>879.73</c:v>
                </c:pt>
                <c:pt idx="798">
                  <c:v>887.88</c:v>
                </c:pt>
                <c:pt idx="799">
                  <c:v>872.8</c:v>
                </c:pt>
                <c:pt idx="800">
                  <c:v>931.8</c:v>
                </c:pt>
                <c:pt idx="801">
                  <c:v>890.35</c:v>
                </c:pt>
                <c:pt idx="802">
                  <c:v>850.12</c:v>
                </c:pt>
                <c:pt idx="803">
                  <c:v>831.95</c:v>
                </c:pt>
                <c:pt idx="804">
                  <c:v>825.88</c:v>
                </c:pt>
                <c:pt idx="805">
                  <c:v>868.6</c:v>
                </c:pt>
                <c:pt idx="806">
                  <c:v>826.84</c:v>
                </c:pt>
                <c:pt idx="807">
                  <c:v>770.05</c:v>
                </c:pt>
                <c:pt idx="808">
                  <c:v>735.09</c:v>
                </c:pt>
                <c:pt idx="809">
                  <c:v>683.38</c:v>
                </c:pt>
                <c:pt idx="810">
                  <c:v>756.55</c:v>
                </c:pt>
                <c:pt idx="811">
                  <c:v>768.54</c:v>
                </c:pt>
                <c:pt idx="812">
                  <c:v>815.94</c:v>
                </c:pt>
                <c:pt idx="813">
                  <c:v>842.5</c:v>
                </c:pt>
                <c:pt idx="814">
                  <c:v>856.56</c:v>
                </c:pt>
                <c:pt idx="815">
                  <c:v>869.6</c:v>
                </c:pt>
                <c:pt idx="816">
                  <c:v>866.23</c:v>
                </c:pt>
                <c:pt idx="817">
                  <c:v>877.52</c:v>
                </c:pt>
                <c:pt idx="818">
                  <c:v>929.23</c:v>
                </c:pt>
                <c:pt idx="819">
                  <c:v>882.88</c:v>
                </c:pt>
                <c:pt idx="820">
                  <c:v>887</c:v>
                </c:pt>
                <c:pt idx="821">
                  <c:v>919.14</c:v>
                </c:pt>
                <c:pt idx="822">
                  <c:v>940.09</c:v>
                </c:pt>
                <c:pt idx="823">
                  <c:v>946.21</c:v>
                </c:pt>
                <c:pt idx="824">
                  <c:v>921.23</c:v>
                </c:pt>
                <c:pt idx="825">
                  <c:v>918.9</c:v>
                </c:pt>
                <c:pt idx="826">
                  <c:v>896.42</c:v>
                </c:pt>
                <c:pt idx="827">
                  <c:v>879.13</c:v>
                </c:pt>
                <c:pt idx="828">
                  <c:v>940.38</c:v>
                </c:pt>
                <c:pt idx="829">
                  <c:v>979.26</c:v>
                </c:pt>
                <c:pt idx="830">
                  <c:v>987.48</c:v>
                </c:pt>
                <c:pt idx="831">
                  <c:v>1010.48</c:v>
                </c:pt>
                <c:pt idx="832">
                  <c:v>1004.09</c:v>
                </c:pt>
                <c:pt idx="833">
                  <c:v>1026.1300000000001</c:v>
                </c:pt>
                <c:pt idx="834">
                  <c:v>1028.93</c:v>
                </c:pt>
                <c:pt idx="835">
                  <c:v>1016.4</c:v>
                </c:pt>
                <c:pt idx="836">
                  <c:v>1042.73</c:v>
                </c:pt>
                <c:pt idx="837">
                  <c:v>1068.3</c:v>
                </c:pt>
                <c:pt idx="838">
                  <c:v>1044.3800000000001</c:v>
                </c:pt>
                <c:pt idx="839">
                  <c:v>1025.21</c:v>
                </c:pt>
                <c:pt idx="840">
                  <c:v>1071.49</c:v>
                </c:pt>
                <c:pt idx="841">
                  <c:v>1087.68</c:v>
                </c:pt>
                <c:pt idx="842">
                  <c:v>1079.5999999999999</c:v>
                </c:pt>
                <c:pt idx="843">
                  <c:v>1036.19</c:v>
                </c:pt>
                <c:pt idx="844">
                  <c:v>1069.3</c:v>
                </c:pt>
                <c:pt idx="845">
                  <c:v>1093.48</c:v>
                </c:pt>
                <c:pt idx="846">
                  <c:v>1091.3800000000001</c:v>
                </c:pt>
                <c:pt idx="847">
                  <c:v>1091.49</c:v>
                </c:pt>
                <c:pt idx="848">
                  <c:v>1105.98</c:v>
                </c:pt>
                <c:pt idx="849">
                  <c:v>1106.4100000000001</c:v>
                </c:pt>
                <c:pt idx="850">
                  <c:v>1102.47</c:v>
                </c:pt>
                <c:pt idx="851">
                  <c:v>1126.48</c:v>
                </c:pt>
                <c:pt idx="852">
                  <c:v>1115.0999999999999</c:v>
                </c:pt>
                <c:pt idx="853">
                  <c:v>1144.98</c:v>
                </c:pt>
                <c:pt idx="854">
                  <c:v>1136.03</c:v>
                </c:pt>
                <c:pt idx="855">
                  <c:v>1091.76</c:v>
                </c:pt>
                <c:pt idx="856">
                  <c:v>1073.8699999999999</c:v>
                </c:pt>
                <c:pt idx="857">
                  <c:v>1066.19</c:v>
                </c:pt>
                <c:pt idx="858">
                  <c:v>1075.51</c:v>
                </c:pt>
                <c:pt idx="859">
                  <c:v>1109.17</c:v>
                </c:pt>
                <c:pt idx="860">
                  <c:v>1104.49</c:v>
                </c:pt>
                <c:pt idx="861">
                  <c:v>1138.7</c:v>
                </c:pt>
                <c:pt idx="862">
                  <c:v>1149.99</c:v>
                </c:pt>
                <c:pt idx="863">
                  <c:v>1159.9000000000001</c:v>
                </c:pt>
                <c:pt idx="864">
                  <c:v>1166.5899999999999</c:v>
                </c:pt>
                <c:pt idx="865">
                  <c:v>1178.0999999999999</c:v>
                </c:pt>
                <c:pt idx="866">
                  <c:v>1194.3699999999999</c:v>
                </c:pt>
                <c:pt idx="867">
                  <c:v>1192.1300000000001</c:v>
                </c:pt>
                <c:pt idx="868">
                  <c:v>1217.28</c:v>
                </c:pt>
                <c:pt idx="869">
                  <c:v>1186.69</c:v>
                </c:pt>
                <c:pt idx="870">
                  <c:v>1110.8800000000001</c:v>
                </c:pt>
                <c:pt idx="871">
                  <c:v>1135.68</c:v>
                </c:pt>
                <c:pt idx="872">
                  <c:v>1087.69</c:v>
                </c:pt>
                <c:pt idx="873">
                  <c:v>1089.4100000000001</c:v>
                </c:pt>
                <c:pt idx="874">
                  <c:v>1064.8800000000001</c:v>
                </c:pt>
                <c:pt idx="875">
                  <c:v>1091.5999999999999</c:v>
                </c:pt>
                <c:pt idx="876">
                  <c:v>1117.51</c:v>
                </c:pt>
                <c:pt idx="877">
                  <c:v>1076.77</c:v>
                </c:pt>
                <c:pt idx="878">
                  <c:v>1022.58</c:v>
                </c:pt>
                <c:pt idx="879">
                  <c:v>1077.96</c:v>
                </c:pt>
                <c:pt idx="880">
                  <c:v>1064.8800000000001</c:v>
                </c:pt>
                <c:pt idx="881">
                  <c:v>1102.6600000000001</c:v>
                </c:pt>
                <c:pt idx="882">
                  <c:v>1101.5999999999999</c:v>
                </c:pt>
                <c:pt idx="883">
                  <c:v>1121.6400000000001</c:v>
                </c:pt>
                <c:pt idx="884">
                  <c:v>1079.25</c:v>
                </c:pt>
                <c:pt idx="885">
                  <c:v>1071.69</c:v>
                </c:pt>
                <c:pt idx="886">
                  <c:v>1064.5899999999999</c:v>
                </c:pt>
                <c:pt idx="887">
                  <c:v>1104.51</c:v>
                </c:pt>
                <c:pt idx="888">
                  <c:v>1109.55</c:v>
                </c:pt>
                <c:pt idx="889">
                  <c:v>1125.5899999999999</c:v>
                </c:pt>
                <c:pt idx="890">
                  <c:v>1148.67</c:v>
                </c:pt>
                <c:pt idx="891">
                  <c:v>1146.24</c:v>
                </c:pt>
                <c:pt idx="892">
                  <c:v>1165.1500000000001</c:v>
                </c:pt>
                <c:pt idx="893">
                  <c:v>1176.19</c:v>
                </c:pt>
                <c:pt idx="894">
                  <c:v>1183.08</c:v>
                </c:pt>
                <c:pt idx="895">
                  <c:v>1183.26</c:v>
                </c:pt>
                <c:pt idx="896">
                  <c:v>1225.8499999999999</c:v>
                </c:pt>
                <c:pt idx="897">
                  <c:v>1199.21</c:v>
                </c:pt>
                <c:pt idx="898">
                  <c:v>1199.73</c:v>
                </c:pt>
                <c:pt idx="899">
                  <c:v>1189.4000000000001</c:v>
                </c:pt>
                <c:pt idx="900">
                  <c:v>1224.71</c:v>
                </c:pt>
                <c:pt idx="901">
                  <c:v>1240.4000000000001</c:v>
                </c:pt>
                <c:pt idx="902">
                  <c:v>1243.9100000000001</c:v>
                </c:pt>
                <c:pt idx="903">
                  <c:v>1256.77</c:v>
                </c:pt>
                <c:pt idx="904">
                  <c:v>1257.6400000000001</c:v>
                </c:pt>
                <c:pt idx="905">
                  <c:v>1271.5</c:v>
                </c:pt>
                <c:pt idx="906">
                  <c:v>1293.24</c:v>
                </c:pt>
                <c:pt idx="907">
                  <c:v>1283.3499999999999</c:v>
                </c:pt>
                <c:pt idx="908">
                  <c:v>1276.3399999999999</c:v>
                </c:pt>
                <c:pt idx="909">
                  <c:v>1310.87</c:v>
                </c:pt>
                <c:pt idx="910">
                  <c:v>1329.15</c:v>
                </c:pt>
                <c:pt idx="911">
                  <c:v>1343.01</c:v>
                </c:pt>
                <c:pt idx="912">
                  <c:v>1319.88</c:v>
                </c:pt>
                <c:pt idx="913">
                  <c:v>1321.15</c:v>
                </c:pt>
                <c:pt idx="914">
                  <c:v>1304.28</c:v>
                </c:pt>
                <c:pt idx="915">
                  <c:v>1279.2</c:v>
                </c:pt>
                <c:pt idx="916">
                  <c:v>1313.8</c:v>
                </c:pt>
                <c:pt idx="917">
                  <c:v>1332.41</c:v>
                </c:pt>
                <c:pt idx="918">
                  <c:v>1328.17</c:v>
                </c:pt>
                <c:pt idx="919">
                  <c:v>1319.68</c:v>
                </c:pt>
                <c:pt idx="920">
                  <c:v>1337.38</c:v>
                </c:pt>
                <c:pt idx="921">
                  <c:v>1363.61</c:v>
                </c:pt>
                <c:pt idx="922">
                  <c:v>1340.2</c:v>
                </c:pt>
                <c:pt idx="923">
                  <c:v>1337.77</c:v>
                </c:pt>
                <c:pt idx="924">
                  <c:v>1333.27</c:v>
                </c:pt>
                <c:pt idx="925">
                  <c:v>1331.1</c:v>
                </c:pt>
                <c:pt idx="926">
                  <c:v>1300.1600000000001</c:v>
                </c:pt>
                <c:pt idx="927">
                  <c:v>1270.98</c:v>
                </c:pt>
                <c:pt idx="928">
                  <c:v>1271.5</c:v>
                </c:pt>
                <c:pt idx="929">
                  <c:v>1268.44</c:v>
                </c:pt>
                <c:pt idx="930">
                  <c:v>1339.67</c:v>
                </c:pt>
                <c:pt idx="931">
                  <c:v>1343.8</c:v>
                </c:pt>
                <c:pt idx="932">
                  <c:v>1316.14</c:v>
                </c:pt>
                <c:pt idx="933">
                  <c:v>1345.02</c:v>
                </c:pt>
                <c:pt idx="934">
                  <c:v>1292.28</c:v>
                </c:pt>
                <c:pt idx="935">
                  <c:v>1199.3800000000001</c:v>
                </c:pt>
                <c:pt idx="936">
                  <c:v>1178.81</c:v>
                </c:pt>
                <c:pt idx="937">
                  <c:v>1123.53</c:v>
                </c:pt>
                <c:pt idx="938">
                  <c:v>1176.8</c:v>
                </c:pt>
                <c:pt idx="939">
                  <c:v>1173.97</c:v>
                </c:pt>
                <c:pt idx="940">
                  <c:v>1154.23</c:v>
                </c:pt>
                <c:pt idx="941">
                  <c:v>1216.01</c:v>
                </c:pt>
                <c:pt idx="942">
                  <c:v>1136.43</c:v>
                </c:pt>
                <c:pt idx="943">
                  <c:v>1131.42</c:v>
                </c:pt>
                <c:pt idx="944">
                  <c:v>1155.46</c:v>
                </c:pt>
                <c:pt idx="945">
                  <c:v>1224.58</c:v>
                </c:pt>
                <c:pt idx="946">
                  <c:v>1238.25</c:v>
                </c:pt>
                <c:pt idx="947">
                  <c:v>1285.0899999999999</c:v>
                </c:pt>
                <c:pt idx="948">
                  <c:v>1253.23</c:v>
                </c:pt>
                <c:pt idx="949">
                  <c:v>1263.8599999999999</c:v>
                </c:pt>
                <c:pt idx="950">
                  <c:v>1215.6500000000001</c:v>
                </c:pt>
                <c:pt idx="951">
                  <c:v>1158.67</c:v>
                </c:pt>
                <c:pt idx="952">
                  <c:v>1244.28</c:v>
                </c:pt>
                <c:pt idx="953">
                  <c:v>1255.19</c:v>
                </c:pt>
                <c:pt idx="954">
                  <c:v>1219.6600000000001</c:v>
                </c:pt>
                <c:pt idx="955">
                  <c:v>1265.33</c:v>
                </c:pt>
                <c:pt idx="956">
                  <c:v>1257.6099999999999</c:v>
                </c:pt>
                <c:pt idx="957">
                  <c:v>1277.81</c:v>
                </c:pt>
                <c:pt idx="958">
                  <c:v>1289.0899999999999</c:v>
                </c:pt>
                <c:pt idx="959">
                  <c:v>1315.38</c:v>
                </c:pt>
                <c:pt idx="960">
                  <c:v>1316.33</c:v>
                </c:pt>
                <c:pt idx="961">
                  <c:v>1344.9</c:v>
                </c:pt>
                <c:pt idx="962">
                  <c:v>1342.64</c:v>
                </c:pt>
                <c:pt idx="963">
                  <c:v>1361.23</c:v>
                </c:pt>
                <c:pt idx="964">
                  <c:v>1365.74</c:v>
                </c:pt>
                <c:pt idx="965">
                  <c:v>1369.63</c:v>
                </c:pt>
                <c:pt idx="966">
                  <c:v>1370.87</c:v>
                </c:pt>
                <c:pt idx="967">
                  <c:v>1404.17</c:v>
                </c:pt>
                <c:pt idx="968">
                  <c:v>1397.11</c:v>
                </c:pt>
                <c:pt idx="969">
                  <c:v>1408.47</c:v>
                </c:pt>
                <c:pt idx="970">
                  <c:v>1398.08</c:v>
                </c:pt>
                <c:pt idx="971">
                  <c:v>1370.26</c:v>
                </c:pt>
                <c:pt idx="972">
                  <c:v>1378.53</c:v>
                </c:pt>
                <c:pt idx="973">
                  <c:v>1403.36</c:v>
                </c:pt>
                <c:pt idx="974">
                  <c:v>1369.1</c:v>
                </c:pt>
                <c:pt idx="975">
                  <c:v>1353.39</c:v>
                </c:pt>
                <c:pt idx="976">
                  <c:v>1295.22</c:v>
                </c:pt>
                <c:pt idx="977">
                  <c:v>1317.82</c:v>
                </c:pt>
                <c:pt idx="978">
                  <c:v>1278.05</c:v>
                </c:pt>
                <c:pt idx="979">
                  <c:v>1325.66</c:v>
                </c:pt>
                <c:pt idx="980">
                  <c:v>1342.84</c:v>
                </c:pt>
                <c:pt idx="981">
                  <c:v>1335.02</c:v>
                </c:pt>
                <c:pt idx="982">
                  <c:v>1362.16</c:v>
                </c:pt>
                <c:pt idx="983">
                  <c:v>1354.68</c:v>
                </c:pt>
                <c:pt idx="984">
                  <c:v>1356.78</c:v>
                </c:pt>
                <c:pt idx="985">
                  <c:v>1362.66</c:v>
                </c:pt>
                <c:pt idx="986">
                  <c:v>1385.97</c:v>
                </c:pt>
                <c:pt idx="987">
                  <c:v>1390.99</c:v>
                </c:pt>
                <c:pt idx="988">
                  <c:v>1405.87</c:v>
                </c:pt>
                <c:pt idx="989">
                  <c:v>1418.16</c:v>
                </c:pt>
                <c:pt idx="990">
                  <c:v>1411.13</c:v>
                </c:pt>
                <c:pt idx="991">
                  <c:v>1406.58</c:v>
                </c:pt>
                <c:pt idx="992">
                  <c:v>1437.92</c:v>
                </c:pt>
                <c:pt idx="993">
                  <c:v>1465.77</c:v>
                </c:pt>
                <c:pt idx="994">
                  <c:v>1460.15</c:v>
                </c:pt>
                <c:pt idx="995">
                  <c:v>1440.67</c:v>
                </c:pt>
                <c:pt idx="996">
                  <c:v>1460.93</c:v>
                </c:pt>
                <c:pt idx="997">
                  <c:v>1428.59</c:v>
                </c:pt>
                <c:pt idx="998">
                  <c:v>1433.19</c:v>
                </c:pt>
                <c:pt idx="999">
                  <c:v>1411.94</c:v>
                </c:pt>
                <c:pt idx="1000">
                  <c:v>1414.2</c:v>
                </c:pt>
                <c:pt idx="1001">
                  <c:v>1379.85</c:v>
                </c:pt>
                <c:pt idx="1002">
                  <c:v>1359.88</c:v>
                </c:pt>
                <c:pt idx="1003">
                  <c:v>1409.15</c:v>
                </c:pt>
                <c:pt idx="1004">
                  <c:v>1416.18</c:v>
                </c:pt>
                <c:pt idx="1005">
                  <c:v>1418.07</c:v>
                </c:pt>
                <c:pt idx="1006">
                  <c:v>1413.58</c:v>
                </c:pt>
                <c:pt idx="1007">
                  <c:v>1430.15</c:v>
                </c:pt>
                <c:pt idx="1008">
                  <c:v>1402.43</c:v>
                </c:pt>
                <c:pt idx="1009">
                  <c:v>1466.47</c:v>
                </c:pt>
                <c:pt idx="1010">
                  <c:v>1472.05</c:v>
                </c:pt>
                <c:pt idx="1011">
                  <c:v>1485.98</c:v>
                </c:pt>
                <c:pt idx="1012">
                  <c:v>1502.96</c:v>
                </c:pt>
                <c:pt idx="1013">
                  <c:v>1513.17</c:v>
                </c:pt>
                <c:pt idx="1014">
                  <c:v>1517.93</c:v>
                </c:pt>
                <c:pt idx="1015">
                  <c:v>1519.79</c:v>
                </c:pt>
                <c:pt idx="1016">
                  <c:v>1515.6</c:v>
                </c:pt>
                <c:pt idx="1017">
                  <c:v>1518.2</c:v>
                </c:pt>
                <c:pt idx="1018">
                  <c:v>1551.18</c:v>
                </c:pt>
                <c:pt idx="1019">
                  <c:v>1560.7</c:v>
                </c:pt>
                <c:pt idx="1020">
                  <c:v>1556.89</c:v>
                </c:pt>
                <c:pt idx="1021">
                  <c:v>1569.19</c:v>
                </c:pt>
                <c:pt idx="1022">
                  <c:v>1553.28</c:v>
                </c:pt>
                <c:pt idx="1023">
                  <c:v>1588.85</c:v>
                </c:pt>
                <c:pt idx="1024">
                  <c:v>1555.25</c:v>
                </c:pt>
                <c:pt idx="1025">
                  <c:v>1582.24</c:v>
                </c:pt>
                <c:pt idx="1026">
                  <c:v>1614.42</c:v>
                </c:pt>
                <c:pt idx="1027">
                  <c:v>1633.7</c:v>
                </c:pt>
                <c:pt idx="1028">
                  <c:v>1667.47</c:v>
                </c:pt>
                <c:pt idx="1029">
                  <c:v>1649.6</c:v>
                </c:pt>
                <c:pt idx="1030">
                  <c:v>1630.74</c:v>
                </c:pt>
                <c:pt idx="1031">
                  <c:v>1643.38</c:v>
                </c:pt>
                <c:pt idx="1032">
                  <c:v>1626.73</c:v>
                </c:pt>
                <c:pt idx="1033">
                  <c:v>1592.43</c:v>
                </c:pt>
                <c:pt idx="1034">
                  <c:v>1606.28</c:v>
                </c:pt>
                <c:pt idx="1035">
                  <c:v>1631.89</c:v>
                </c:pt>
                <c:pt idx="1036">
                  <c:v>1680.19</c:v>
                </c:pt>
                <c:pt idx="1037">
                  <c:v>1692.09</c:v>
                </c:pt>
                <c:pt idx="1038">
                  <c:v>1691.65</c:v>
                </c:pt>
                <c:pt idx="1039">
                  <c:v>1709.67</c:v>
                </c:pt>
                <c:pt idx="1040">
                  <c:v>1691.42</c:v>
                </c:pt>
                <c:pt idx="1041">
                  <c:v>1655.83</c:v>
                </c:pt>
                <c:pt idx="1042">
                  <c:v>1663.5</c:v>
                </c:pt>
                <c:pt idx="1043">
                  <c:v>1632.97</c:v>
                </c:pt>
                <c:pt idx="1044">
                  <c:v>1655.17</c:v>
                </c:pt>
                <c:pt idx="1045">
                  <c:v>1687.99</c:v>
                </c:pt>
                <c:pt idx="1046">
                  <c:v>1709.91</c:v>
                </c:pt>
                <c:pt idx="1047">
                  <c:v>1691.75</c:v>
                </c:pt>
                <c:pt idx="1048">
                  <c:v>1690.5</c:v>
                </c:pt>
                <c:pt idx="1049">
                  <c:v>1703.2</c:v>
                </c:pt>
                <c:pt idx="1050">
                  <c:v>1744.5</c:v>
                </c:pt>
                <c:pt idx="1051">
                  <c:v>1759.77</c:v>
                </c:pt>
                <c:pt idx="1052">
                  <c:v>1761.64</c:v>
                </c:pt>
                <c:pt idx="1053">
                  <c:v>1770.61</c:v>
                </c:pt>
                <c:pt idx="1054">
                  <c:v>1798.18</c:v>
                </c:pt>
                <c:pt idx="1055">
                  <c:v>1804.76</c:v>
                </c:pt>
                <c:pt idx="1056">
                  <c:v>1805.81</c:v>
                </c:pt>
                <c:pt idx="1057">
                  <c:v>1805.09</c:v>
                </c:pt>
                <c:pt idx="1058">
                  <c:v>1775.32</c:v>
                </c:pt>
                <c:pt idx="1059">
                  <c:v>1818.32</c:v>
                </c:pt>
                <c:pt idx="1060">
                  <c:v>1841.4</c:v>
                </c:pt>
                <c:pt idx="1061">
                  <c:v>1831.37</c:v>
                </c:pt>
                <c:pt idx="1062">
                  <c:v>1842.37</c:v>
                </c:pt>
                <c:pt idx="1063">
                  <c:v>1838.7</c:v>
                </c:pt>
                <c:pt idx="1064">
                  <c:v>1790.29</c:v>
                </c:pt>
                <c:pt idx="1065">
                  <c:v>1782.59</c:v>
                </c:pt>
                <c:pt idx="1066">
                  <c:v>1797.02</c:v>
                </c:pt>
                <c:pt idx="1067">
                  <c:v>1838.63</c:v>
                </c:pt>
                <c:pt idx="1068">
                  <c:v>1836.25</c:v>
                </c:pt>
                <c:pt idx="1069">
                  <c:v>1859.45</c:v>
                </c:pt>
                <c:pt idx="1070">
                  <c:v>1878.04</c:v>
                </c:pt>
                <c:pt idx="1071">
                  <c:v>1841.13</c:v>
                </c:pt>
                <c:pt idx="1072">
                  <c:v>1866.52</c:v>
                </c:pt>
                <c:pt idx="1073">
                  <c:v>1857.62</c:v>
                </c:pt>
                <c:pt idx="1074">
                  <c:v>1865.09</c:v>
                </c:pt>
                <c:pt idx="1075">
                  <c:v>1815.69</c:v>
                </c:pt>
                <c:pt idx="1076">
                  <c:v>1864.85</c:v>
                </c:pt>
                <c:pt idx="1077">
                  <c:v>1863.4</c:v>
                </c:pt>
                <c:pt idx="1078">
                  <c:v>1881.14</c:v>
                </c:pt>
                <c:pt idx="1079">
                  <c:v>1878.48</c:v>
                </c:pt>
                <c:pt idx="1080">
                  <c:v>1877.86</c:v>
                </c:pt>
                <c:pt idx="1081">
                  <c:v>1900.53</c:v>
                </c:pt>
                <c:pt idx="1082">
                  <c:v>1923.57</c:v>
                </c:pt>
                <c:pt idx="1083">
                  <c:v>1949.44</c:v>
                </c:pt>
                <c:pt idx="1084">
                  <c:v>1936.16</c:v>
                </c:pt>
                <c:pt idx="1085">
                  <c:v>1962.87</c:v>
                </c:pt>
                <c:pt idx="1086">
                  <c:v>1960.96</c:v>
                </c:pt>
                <c:pt idx="1087">
                  <c:v>1985.44</c:v>
                </c:pt>
                <c:pt idx="1088">
                  <c:v>1967.57</c:v>
                </c:pt>
                <c:pt idx="1089">
                  <c:v>1978.22</c:v>
                </c:pt>
                <c:pt idx="1090">
                  <c:v>1978.34</c:v>
                </c:pt>
                <c:pt idx="1091">
                  <c:v>1925.15</c:v>
                </c:pt>
                <c:pt idx="1092">
                  <c:v>1931.59</c:v>
                </c:pt>
                <c:pt idx="1093">
                  <c:v>1955.06</c:v>
                </c:pt>
                <c:pt idx="1094">
                  <c:v>1988.4</c:v>
                </c:pt>
                <c:pt idx="1095">
                  <c:v>2003.37</c:v>
                </c:pt>
                <c:pt idx="1096">
                  <c:v>2007.71</c:v>
                </c:pt>
                <c:pt idx="1097">
                  <c:v>1985.54</c:v>
                </c:pt>
                <c:pt idx="1098">
                  <c:v>2010.4</c:v>
                </c:pt>
                <c:pt idx="1099">
                  <c:v>1982.85</c:v>
                </c:pt>
                <c:pt idx="1100">
                  <c:v>1967.9</c:v>
                </c:pt>
                <c:pt idx="1101">
                  <c:v>1906.13</c:v>
                </c:pt>
                <c:pt idx="1102">
                  <c:v>1886.76</c:v>
                </c:pt>
                <c:pt idx="1103">
                  <c:v>1964.58</c:v>
                </c:pt>
                <c:pt idx="1104">
                  <c:v>2018.05</c:v>
                </c:pt>
                <c:pt idx="1105">
                  <c:v>2031.92</c:v>
                </c:pt>
                <c:pt idx="1106">
                  <c:v>2039.82</c:v>
                </c:pt>
                <c:pt idx="1107">
                  <c:v>2063.5</c:v>
                </c:pt>
                <c:pt idx="1108">
                  <c:v>2067.56</c:v>
                </c:pt>
                <c:pt idx="1109">
                  <c:v>2075.37</c:v>
                </c:pt>
                <c:pt idx="1110">
                  <c:v>2002.33</c:v>
                </c:pt>
                <c:pt idx="1111">
                  <c:v>2070.65</c:v>
                </c:pt>
                <c:pt idx="1112">
                  <c:v>2088.77</c:v>
                </c:pt>
                <c:pt idx="1113">
                  <c:v>2058.1999999999998</c:v>
                </c:pt>
                <c:pt idx="1114">
                  <c:v>2044.81</c:v>
                </c:pt>
                <c:pt idx="1115">
                  <c:v>2019.42</c:v>
                </c:pt>
                <c:pt idx="1116">
                  <c:v>2051.8200000000002</c:v>
                </c:pt>
                <c:pt idx="1117">
                  <c:v>1994.99</c:v>
                </c:pt>
                <c:pt idx="1118">
                  <c:v>2055.4699999999998</c:v>
                </c:pt>
                <c:pt idx="1119">
                  <c:v>2096.9899999999998</c:v>
                </c:pt>
                <c:pt idx="1120">
                  <c:v>2110.3000000000002</c:v>
                </c:pt>
                <c:pt idx="1121">
                  <c:v>2104.5</c:v>
                </c:pt>
                <c:pt idx="1122">
                  <c:v>2071.2600000000002</c:v>
                </c:pt>
                <c:pt idx="1123">
                  <c:v>2053.4</c:v>
                </c:pt>
                <c:pt idx="1124">
                  <c:v>2108.1</c:v>
                </c:pt>
                <c:pt idx="1125">
                  <c:v>2061.02</c:v>
                </c:pt>
                <c:pt idx="1126">
                  <c:v>2066.96</c:v>
                </c:pt>
                <c:pt idx="1127">
                  <c:v>2102.06</c:v>
                </c:pt>
                <c:pt idx="1128">
                  <c:v>2081.1799999999998</c:v>
                </c:pt>
                <c:pt idx="1129">
                  <c:v>2117.69</c:v>
                </c:pt>
                <c:pt idx="1130">
                  <c:v>2108.29</c:v>
                </c:pt>
                <c:pt idx="1131">
                  <c:v>2116.1</c:v>
                </c:pt>
                <c:pt idx="1132">
                  <c:v>2122.73</c:v>
                </c:pt>
                <c:pt idx="1133">
                  <c:v>2126.06</c:v>
                </c:pt>
                <c:pt idx="1134">
                  <c:v>2107.39</c:v>
                </c:pt>
                <c:pt idx="1135">
                  <c:v>2092.83</c:v>
                </c:pt>
                <c:pt idx="1136">
                  <c:v>2094.11</c:v>
                </c:pt>
                <c:pt idx="1137">
                  <c:v>2109.9899999999998</c:v>
                </c:pt>
                <c:pt idx="1138">
                  <c:v>2101.4899999999998</c:v>
                </c:pt>
                <c:pt idx="1139">
                  <c:v>2076.7800000000002</c:v>
                </c:pt>
                <c:pt idx="1140">
                  <c:v>2076.62</c:v>
                </c:pt>
                <c:pt idx="1141">
                  <c:v>2126.64</c:v>
                </c:pt>
                <c:pt idx="1142">
                  <c:v>2079.65</c:v>
                </c:pt>
                <c:pt idx="1143">
                  <c:v>2103.84</c:v>
                </c:pt>
                <c:pt idx="1144">
                  <c:v>2077.5700000000002</c:v>
                </c:pt>
                <c:pt idx="1145">
                  <c:v>2091.54</c:v>
                </c:pt>
                <c:pt idx="1146">
                  <c:v>1970.89</c:v>
                </c:pt>
                <c:pt idx="1147">
                  <c:v>1988.87</c:v>
                </c:pt>
                <c:pt idx="1148">
                  <c:v>1921.22</c:v>
                </c:pt>
                <c:pt idx="1149">
                  <c:v>1961.05</c:v>
                </c:pt>
                <c:pt idx="1150">
                  <c:v>1958.03</c:v>
                </c:pt>
                <c:pt idx="1151">
                  <c:v>1931.34</c:v>
                </c:pt>
                <c:pt idx="1152">
                  <c:v>1951.36</c:v>
                </c:pt>
                <c:pt idx="1153">
                  <c:v>2014.89</c:v>
                </c:pt>
                <c:pt idx="1154">
                  <c:v>2033.11</c:v>
                </c:pt>
                <c:pt idx="1155">
                  <c:v>2075.15</c:v>
                </c:pt>
                <c:pt idx="1156">
                  <c:v>2079.36</c:v>
                </c:pt>
                <c:pt idx="1157">
                  <c:v>2099.1999999999998</c:v>
                </c:pt>
                <c:pt idx="1158">
                  <c:v>2023.04</c:v>
                </c:pt>
                <c:pt idx="1159">
                  <c:v>2089.17</c:v>
                </c:pt>
                <c:pt idx="1160">
                  <c:v>2090.11</c:v>
                </c:pt>
                <c:pt idx="1161">
                  <c:v>2091.69</c:v>
                </c:pt>
                <c:pt idx="1162">
                  <c:v>2012.37</c:v>
                </c:pt>
                <c:pt idx="1163">
                  <c:v>2005.55</c:v>
                </c:pt>
                <c:pt idx="1164">
                  <c:v>2060.9899999999998</c:v>
                </c:pt>
                <c:pt idx="1165">
                  <c:v>2043.94</c:v>
                </c:pt>
                <c:pt idx="1166">
                  <c:v>1922.03</c:v>
                </c:pt>
                <c:pt idx="1167">
                  <c:v>1880.33</c:v>
                </c:pt>
                <c:pt idx="1168">
                  <c:v>1906.9</c:v>
                </c:pt>
                <c:pt idx="1169">
                  <c:v>1940.24</c:v>
                </c:pt>
                <c:pt idx="1170">
                  <c:v>1880.05</c:v>
                </c:pt>
                <c:pt idx="1171">
                  <c:v>1864.78</c:v>
                </c:pt>
                <c:pt idx="1172">
                  <c:v>1917.78</c:v>
                </c:pt>
                <c:pt idx="1173">
                  <c:v>1948.05</c:v>
                </c:pt>
                <c:pt idx="1174">
                  <c:v>1999.99</c:v>
                </c:pt>
                <c:pt idx="1175">
                  <c:v>2022.19</c:v>
                </c:pt>
                <c:pt idx="1176">
                  <c:v>2049.58</c:v>
                </c:pt>
                <c:pt idx="1177">
                  <c:v>2035.94</c:v>
                </c:pt>
                <c:pt idx="1178">
                  <c:v>2072.7800000000002</c:v>
                </c:pt>
                <c:pt idx="1179">
                  <c:v>2047.6</c:v>
                </c:pt>
                <c:pt idx="1180">
                  <c:v>2080.73</c:v>
                </c:pt>
                <c:pt idx="1181">
                  <c:v>2091.58</c:v>
                </c:pt>
                <c:pt idx="1182">
                  <c:v>2065.3000000000002</c:v>
                </c:pt>
                <c:pt idx="1183">
                  <c:v>2057.14</c:v>
                </c:pt>
                <c:pt idx="1184">
                  <c:v>2046.61</c:v>
                </c:pt>
                <c:pt idx="1185">
                  <c:v>2052.3200000000002</c:v>
                </c:pt>
                <c:pt idx="1186">
                  <c:v>2099.06</c:v>
                </c:pt>
                <c:pt idx="1187">
                  <c:v>2099.13</c:v>
                </c:pt>
                <c:pt idx="1188">
                  <c:v>2096.0700000000002</c:v>
                </c:pt>
                <c:pt idx="1189">
                  <c:v>2071.2199999999998</c:v>
                </c:pt>
                <c:pt idx="1190">
                  <c:v>2037.41</c:v>
                </c:pt>
                <c:pt idx="1191">
                  <c:v>2102.9499999999998</c:v>
                </c:pt>
                <c:pt idx="1192">
                  <c:v>2129.9</c:v>
                </c:pt>
                <c:pt idx="1193">
                  <c:v>2161.7399999999998</c:v>
                </c:pt>
                <c:pt idx="1194">
                  <c:v>2175.0300000000002</c:v>
                </c:pt>
                <c:pt idx="1195">
                  <c:v>2173.6</c:v>
                </c:pt>
                <c:pt idx="1196">
                  <c:v>2182.87</c:v>
                </c:pt>
                <c:pt idx="1197">
                  <c:v>2184.0500000000002</c:v>
                </c:pt>
                <c:pt idx="1198">
                  <c:v>2183.87</c:v>
                </c:pt>
                <c:pt idx="1199">
                  <c:v>2169.04</c:v>
                </c:pt>
                <c:pt idx="1200">
                  <c:v>2179.98</c:v>
                </c:pt>
                <c:pt idx="1201">
                  <c:v>2127.81</c:v>
                </c:pt>
                <c:pt idx="1202">
                  <c:v>2139.16</c:v>
                </c:pt>
                <c:pt idx="1203">
                  <c:v>2164.69</c:v>
                </c:pt>
                <c:pt idx="1204">
                  <c:v>2168.27</c:v>
                </c:pt>
                <c:pt idx="1205">
                  <c:v>2153.7399999999998</c:v>
                </c:pt>
                <c:pt idx="1206">
                  <c:v>2132.98</c:v>
                </c:pt>
                <c:pt idx="1207">
                  <c:v>2141.16</c:v>
                </c:pt>
                <c:pt idx="1208">
                  <c:v>2126.41</c:v>
                </c:pt>
                <c:pt idx="1209">
                  <c:v>2085.1799999999998</c:v>
                </c:pt>
                <c:pt idx="1210">
                  <c:v>2164.4499999999998</c:v>
                </c:pt>
                <c:pt idx="1211">
                  <c:v>2181.9</c:v>
                </c:pt>
                <c:pt idx="1212">
                  <c:v>2213.35</c:v>
                </c:pt>
                <c:pt idx="1213">
                  <c:v>2191.9499999999998</c:v>
                </c:pt>
                <c:pt idx="1214">
                  <c:v>2259.5300000000002</c:v>
                </c:pt>
                <c:pt idx="1215">
                  <c:v>2258.0700000000002</c:v>
                </c:pt>
                <c:pt idx="1216">
                  <c:v>2263.79</c:v>
                </c:pt>
                <c:pt idx="1217">
                  <c:v>2238.83</c:v>
                </c:pt>
                <c:pt idx="1218">
                  <c:v>2276.98</c:v>
                </c:pt>
                <c:pt idx="1219">
                  <c:v>2274.64</c:v>
                </c:pt>
                <c:pt idx="1220">
                  <c:v>2271.31</c:v>
                </c:pt>
                <c:pt idx="1221">
                  <c:v>2294.69</c:v>
                </c:pt>
                <c:pt idx="1222">
                  <c:v>2297.42</c:v>
                </c:pt>
                <c:pt idx="1223">
                  <c:v>2316.1</c:v>
                </c:pt>
                <c:pt idx="1224">
                  <c:v>2351.16</c:v>
                </c:pt>
                <c:pt idx="1225">
                  <c:v>2367.34</c:v>
                </c:pt>
                <c:pt idx="1226">
                  <c:v>2383.12</c:v>
                </c:pt>
                <c:pt idx="1227">
                  <c:v>2372.6</c:v>
                </c:pt>
                <c:pt idx="1228">
                  <c:v>2378.25</c:v>
                </c:pt>
                <c:pt idx="1229">
                  <c:v>2343.98</c:v>
                </c:pt>
                <c:pt idx="1230">
                  <c:v>2362.7199999999998</c:v>
                </c:pt>
                <c:pt idx="1231">
                  <c:v>2355.54</c:v>
                </c:pt>
                <c:pt idx="1232">
                  <c:v>2328.9499999999998</c:v>
                </c:pt>
                <c:pt idx="1233">
                  <c:v>2348.69</c:v>
                </c:pt>
                <c:pt idx="1234">
                  <c:v>2384.1999999999998</c:v>
                </c:pt>
                <c:pt idx="1235">
                  <c:v>2399.29</c:v>
                </c:pt>
                <c:pt idx="1236">
                  <c:v>2390.9</c:v>
                </c:pt>
                <c:pt idx="1237">
                  <c:v>2381.73</c:v>
                </c:pt>
                <c:pt idx="1238">
                  <c:v>2415.8200000000002</c:v>
                </c:pt>
                <c:pt idx="1239">
                  <c:v>2439.0700000000002</c:v>
                </c:pt>
                <c:pt idx="1240">
                  <c:v>2431.77</c:v>
                </c:pt>
                <c:pt idx="1241">
                  <c:v>2433.15</c:v>
                </c:pt>
                <c:pt idx="1242">
                  <c:v>2438.3000000000002</c:v>
                </c:pt>
                <c:pt idx="1243">
                  <c:v>2423.41</c:v>
                </c:pt>
                <c:pt idx="1244">
                  <c:v>2425.1799999999998</c:v>
                </c:pt>
                <c:pt idx="1245">
                  <c:v>2459.27</c:v>
                </c:pt>
                <c:pt idx="1246">
                  <c:v>2472.54</c:v>
                </c:pt>
                <c:pt idx="1247">
                  <c:v>2472.1</c:v>
                </c:pt>
                <c:pt idx="1248">
                  <c:v>2476.83</c:v>
                </c:pt>
                <c:pt idx="1249">
                  <c:v>2441.3200000000002</c:v>
                </c:pt>
                <c:pt idx="1250">
                  <c:v>2425.5500000000002</c:v>
                </c:pt>
                <c:pt idx="1251">
                  <c:v>2443.0500000000002</c:v>
                </c:pt>
                <c:pt idx="1252">
                  <c:v>2476.5500000000002</c:v>
                </c:pt>
                <c:pt idx="1253">
                  <c:v>2461.4299999999998</c:v>
                </c:pt>
                <c:pt idx="1254">
                  <c:v>2500.23</c:v>
                </c:pt>
                <c:pt idx="1255">
                  <c:v>2502.2199999999998</c:v>
                </c:pt>
                <c:pt idx="1256">
                  <c:v>2519.36</c:v>
                </c:pt>
                <c:pt idx="1257">
                  <c:v>2549.33</c:v>
                </c:pt>
                <c:pt idx="1258">
                  <c:v>2553.17</c:v>
                </c:pt>
                <c:pt idx="1259">
                  <c:v>2575.21</c:v>
                </c:pt>
                <c:pt idx="1260">
                  <c:v>2581.0700000000002</c:v>
                </c:pt>
                <c:pt idx="1261">
                  <c:v>2587.84</c:v>
                </c:pt>
                <c:pt idx="1262">
                  <c:v>2582.3000000000002</c:v>
                </c:pt>
                <c:pt idx="1263">
                  <c:v>2578.85</c:v>
                </c:pt>
                <c:pt idx="1264">
                  <c:v>2602.42</c:v>
                </c:pt>
                <c:pt idx="1265">
                  <c:v>2642.22</c:v>
                </c:pt>
                <c:pt idx="1266">
                  <c:v>2651.5</c:v>
                </c:pt>
                <c:pt idx="1267">
                  <c:v>2675.81</c:v>
                </c:pt>
                <c:pt idx="1268">
                  <c:v>2683.34</c:v>
                </c:pt>
                <c:pt idx="1269">
                  <c:v>2673.61</c:v>
                </c:pt>
                <c:pt idx="1270">
                  <c:v>2743.15</c:v>
                </c:pt>
                <c:pt idx="1271">
                  <c:v>2786.24</c:v>
                </c:pt>
                <c:pt idx="1272">
                  <c:v>2810.3</c:v>
                </c:pt>
                <c:pt idx="1273">
                  <c:v>2872.87</c:v>
                </c:pt>
                <c:pt idx="1274">
                  <c:v>2762.13</c:v>
                </c:pt>
                <c:pt idx="1275">
                  <c:v>2619.5500000000002</c:v>
                </c:pt>
                <c:pt idx="1276">
                  <c:v>2732.22</c:v>
                </c:pt>
                <c:pt idx="1277">
                  <c:v>2747.3</c:v>
                </c:pt>
                <c:pt idx="1278">
                  <c:v>2691.25</c:v>
                </c:pt>
                <c:pt idx="1279">
                  <c:v>2786.57</c:v>
                </c:pt>
                <c:pt idx="1280">
                  <c:v>2752.01</c:v>
                </c:pt>
                <c:pt idx="1281">
                  <c:v>2588.2600000000002</c:v>
                </c:pt>
                <c:pt idx="1282">
                  <c:v>2640.87</c:v>
                </c:pt>
                <c:pt idx="1283">
                  <c:v>2604.4699999999998</c:v>
                </c:pt>
                <c:pt idx="1284">
                  <c:v>2656.3</c:v>
                </c:pt>
                <c:pt idx="1285">
                  <c:v>2670.14</c:v>
                </c:pt>
                <c:pt idx="1286">
                  <c:v>2669.91</c:v>
                </c:pt>
                <c:pt idx="1287">
                  <c:v>2663.42</c:v>
                </c:pt>
                <c:pt idx="1288">
                  <c:v>2727.72</c:v>
                </c:pt>
                <c:pt idx="1289">
                  <c:v>2712.97</c:v>
                </c:pt>
                <c:pt idx="1290">
                  <c:v>2721.33</c:v>
                </c:pt>
                <c:pt idx="1291">
                  <c:v>2734.62</c:v>
                </c:pt>
                <c:pt idx="1292">
                  <c:v>2779.03</c:v>
                </c:pt>
                <c:pt idx="1293">
                  <c:v>2779.66</c:v>
                </c:pt>
                <c:pt idx="1294">
                  <c:v>2754.88</c:v>
                </c:pt>
                <c:pt idx="1295">
                  <c:v>2718.37</c:v>
                </c:pt>
                <c:pt idx="1296">
                  <c:v>2759.82</c:v>
                </c:pt>
                <c:pt idx="1297">
                  <c:v>2801.31</c:v>
                </c:pt>
                <c:pt idx="1298">
                  <c:v>2801.83</c:v>
                </c:pt>
                <c:pt idx="1299">
                  <c:v>2818.82</c:v>
                </c:pt>
                <c:pt idx="1300">
                  <c:v>2840.35</c:v>
                </c:pt>
                <c:pt idx="1301">
                  <c:v>2833.28</c:v>
                </c:pt>
                <c:pt idx="1302">
                  <c:v>2850.13</c:v>
                </c:pt>
                <c:pt idx="1303">
                  <c:v>2874.69</c:v>
                </c:pt>
                <c:pt idx="1304">
                  <c:v>2901.52</c:v>
                </c:pt>
                <c:pt idx="1305">
                  <c:v>2871.68</c:v>
                </c:pt>
                <c:pt idx="1306">
                  <c:v>2904.98</c:v>
                </c:pt>
                <c:pt idx="1307">
                  <c:v>2929.67</c:v>
                </c:pt>
                <c:pt idx="1308">
                  <c:v>2913.98</c:v>
                </c:pt>
                <c:pt idx="1309">
                  <c:v>2885.57</c:v>
                </c:pt>
                <c:pt idx="1310">
                  <c:v>2767.13</c:v>
                </c:pt>
                <c:pt idx="1311">
                  <c:v>2767.78</c:v>
                </c:pt>
                <c:pt idx="1312">
                  <c:v>2658.69</c:v>
                </c:pt>
                <c:pt idx="1313">
                  <c:v>2723.06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3F-4DEE-A3EA-CED1ADFAA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6807469066366701E-2"/>
          <c:y val="0.13715553297773261"/>
          <c:w val="0.17259678982434887"/>
          <c:h val="0.16344932689865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25</xdr:col>
      <xdr:colOff>0</xdr:colOff>
      <xdr:row>35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F52BFD-AF10-43F6-9A39-3AE48F0FBE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9525</xdr:rowOff>
    </xdr:from>
    <xdr:to>
      <xdr:col>27</xdr:col>
      <xdr:colOff>609599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337C7-A0C2-4025-80B3-60A9543E25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9525</xdr:rowOff>
    </xdr:from>
    <xdr:to>
      <xdr:col>27</xdr:col>
      <xdr:colOff>609599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5E2BD-45C9-4F27-B7CD-0987AA2C9F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9525</xdr:rowOff>
    </xdr:from>
    <xdr:to>
      <xdr:col>27</xdr:col>
      <xdr:colOff>609599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8D763B-F33B-4230-9228-61FF15788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9525</xdr:rowOff>
    </xdr:from>
    <xdr:to>
      <xdr:col>27</xdr:col>
      <xdr:colOff>609599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002CB-AA7D-404D-BFD3-0D2D00EFF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9525</xdr:rowOff>
    </xdr:from>
    <xdr:to>
      <xdr:col>27</xdr:col>
      <xdr:colOff>609599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D3F79E-B9FE-4603-AFD2-9061B3A48C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Risk_and_Performance\Public\Analytics\Risk@Weekly\dev\1.0\F-F_Research_Data_Factors_weekly_CSV\F-F_Research_Data_Factors_weekly_T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-F_Research_Data_Factors_weekl"/>
    </sheetNames>
    <sheetDataSet>
      <sheetData sheetId="0">
        <row r="6">
          <cell r="G6">
            <v>9680</v>
          </cell>
          <cell r="H6">
            <v>100</v>
          </cell>
          <cell r="I6">
            <v>100</v>
          </cell>
          <cell r="J6">
            <v>100</v>
          </cell>
        </row>
        <row r="7">
          <cell r="G7">
            <v>9688</v>
          </cell>
          <cell r="H7">
            <v>100.36</v>
          </cell>
          <cell r="I7">
            <v>99.14</v>
          </cell>
          <cell r="J7">
            <v>100.27</v>
          </cell>
        </row>
        <row r="8">
          <cell r="G8">
            <v>9695</v>
          </cell>
          <cell r="H8">
            <v>101.373636</v>
          </cell>
          <cell r="I8">
            <v>99.962862000000001</v>
          </cell>
          <cell r="J8">
            <v>98.425032000000002</v>
          </cell>
        </row>
        <row r="9">
          <cell r="G9">
            <v>9702</v>
          </cell>
          <cell r="H9">
            <v>99.295476462000011</v>
          </cell>
          <cell r="I9">
            <v>100.11280629300001</v>
          </cell>
          <cell r="J9">
            <v>98.178969420000001</v>
          </cell>
        </row>
        <row r="10">
          <cell r="G10">
            <v>9709</v>
          </cell>
          <cell r="H10">
            <v>102.3140589464448</v>
          </cell>
          <cell r="I10">
            <v>98.250708095950216</v>
          </cell>
          <cell r="J10">
            <v>97.344448179930012</v>
          </cell>
        </row>
        <row r="11">
          <cell r="G11">
            <v>9716</v>
          </cell>
          <cell r="H11">
            <v>104.37057153126834</v>
          </cell>
          <cell r="I11">
            <v>98.329308662426968</v>
          </cell>
          <cell r="J11">
            <v>97.860373755283646</v>
          </cell>
        </row>
        <row r="12">
          <cell r="G12">
            <v>9723</v>
          </cell>
          <cell r="H12">
            <v>104.71499441732153</v>
          </cell>
          <cell r="I12">
            <v>97.68033522525495</v>
          </cell>
          <cell r="J12">
            <v>98.604112595823807</v>
          </cell>
        </row>
        <row r="13">
          <cell r="G13">
            <v>9730</v>
          </cell>
          <cell r="H13">
            <v>103.55265797928926</v>
          </cell>
          <cell r="I13">
            <v>97.944072130363125</v>
          </cell>
          <cell r="J13">
            <v>100.52689279144238</v>
          </cell>
        </row>
        <row r="14">
          <cell r="G14">
            <v>9737</v>
          </cell>
          <cell r="H14">
            <v>104.10148706657951</v>
          </cell>
          <cell r="I14">
            <v>98.012632980854377</v>
          </cell>
          <cell r="J14">
            <v>101.37131869089049</v>
          </cell>
        </row>
        <row r="15">
          <cell r="G15">
            <v>9743</v>
          </cell>
          <cell r="H15">
            <v>106.04818487472454</v>
          </cell>
          <cell r="I15">
            <v>97.600979922334787</v>
          </cell>
          <cell r="J15">
            <v>101.9288609436904</v>
          </cell>
        </row>
        <row r="16">
          <cell r="G16">
            <v>9751</v>
          </cell>
          <cell r="H16">
            <v>104.70137292681554</v>
          </cell>
          <cell r="I16">
            <v>97.757141490210529</v>
          </cell>
          <cell r="J16">
            <v>101.91866805759602</v>
          </cell>
        </row>
        <row r="17">
          <cell r="G17">
            <v>9758</v>
          </cell>
          <cell r="H17">
            <v>104.86889512349845</v>
          </cell>
          <cell r="I17">
            <v>96.681812933818208</v>
          </cell>
          <cell r="J17">
            <v>102.24480779538034</v>
          </cell>
        </row>
        <row r="18">
          <cell r="G18">
            <v>9765</v>
          </cell>
          <cell r="H18">
            <v>105.51908227326413</v>
          </cell>
          <cell r="I18">
            <v>95.908358430347661</v>
          </cell>
          <cell r="J18">
            <v>101.84605304497835</v>
          </cell>
        </row>
        <row r="19">
          <cell r="G19">
            <v>9772</v>
          </cell>
          <cell r="H19">
            <v>106.0255738681758</v>
          </cell>
          <cell r="I19">
            <v>95.831631743603381</v>
          </cell>
          <cell r="J19">
            <v>101.35719199036245</v>
          </cell>
        </row>
        <row r="20">
          <cell r="G20">
            <v>9779</v>
          </cell>
          <cell r="H20">
            <v>101.63611511003332</v>
          </cell>
          <cell r="I20">
            <v>95.534553685198205</v>
          </cell>
          <cell r="J20">
            <v>101.00244181839619</v>
          </cell>
        </row>
        <row r="21">
          <cell r="G21">
            <v>9786</v>
          </cell>
          <cell r="H21">
            <v>99.989610045250771</v>
          </cell>
          <cell r="I21">
            <v>94.483673594661028</v>
          </cell>
          <cell r="J21">
            <v>102.03266672494384</v>
          </cell>
        </row>
        <row r="22">
          <cell r="G22">
            <v>9793</v>
          </cell>
          <cell r="H22">
            <v>101.03950095072589</v>
          </cell>
          <cell r="I22">
            <v>95.078920738307389</v>
          </cell>
          <cell r="J22">
            <v>101.67555239140654</v>
          </cell>
        </row>
        <row r="23">
          <cell r="G23">
            <v>9800</v>
          </cell>
          <cell r="H23">
            <v>101.87812880861692</v>
          </cell>
          <cell r="I23">
            <v>95.906107348730657</v>
          </cell>
          <cell r="J23">
            <v>102.22460037432015</v>
          </cell>
        </row>
        <row r="24">
          <cell r="G24">
            <v>9807</v>
          </cell>
          <cell r="H24">
            <v>103.37573730210359</v>
          </cell>
          <cell r="I24">
            <v>95.062133604061827</v>
          </cell>
          <cell r="J24">
            <v>102.60283139570514</v>
          </cell>
        </row>
        <row r="25">
          <cell r="G25">
            <v>9814</v>
          </cell>
          <cell r="H25">
            <v>104.10970503694854</v>
          </cell>
          <cell r="I25">
            <v>95.4994194186405</v>
          </cell>
          <cell r="J25">
            <v>101.61784421430636</v>
          </cell>
        </row>
        <row r="26">
          <cell r="G26">
            <v>9821</v>
          </cell>
          <cell r="H26">
            <v>103.52669068874162</v>
          </cell>
          <cell r="I26">
            <v>96.148815470687254</v>
          </cell>
          <cell r="J26">
            <v>102.39013983033509</v>
          </cell>
        </row>
        <row r="27">
          <cell r="G27">
            <v>9828</v>
          </cell>
          <cell r="H27">
            <v>104.59301560283566</v>
          </cell>
          <cell r="I27">
            <v>95.985362484387082</v>
          </cell>
          <cell r="J27">
            <v>102.25703264855565</v>
          </cell>
        </row>
        <row r="28">
          <cell r="G28">
            <v>9835</v>
          </cell>
          <cell r="H28">
            <v>105.53435274326117</v>
          </cell>
          <cell r="I28">
            <v>96.004559556883962</v>
          </cell>
          <cell r="J28">
            <v>101.44920209063206</v>
          </cell>
        </row>
        <row r="29">
          <cell r="G29">
            <v>9842</v>
          </cell>
          <cell r="H29">
            <v>106.38918100048159</v>
          </cell>
          <cell r="I29">
            <v>96.455780986801315</v>
          </cell>
          <cell r="J29">
            <v>101.26659352686892</v>
          </cell>
        </row>
        <row r="30">
          <cell r="G30">
            <v>9849</v>
          </cell>
          <cell r="H30">
            <v>107.85735169828824</v>
          </cell>
          <cell r="I30">
            <v>95.500868755031973</v>
          </cell>
          <cell r="J30">
            <v>102.21849950602149</v>
          </cell>
        </row>
        <row r="31">
          <cell r="G31">
            <v>9855</v>
          </cell>
          <cell r="H31">
            <v>108.12699507753396</v>
          </cell>
          <cell r="I31">
            <v>95.262116583144405</v>
          </cell>
          <cell r="J31">
            <v>101.2985330104673</v>
          </cell>
        </row>
        <row r="32">
          <cell r="G32">
            <v>9862</v>
          </cell>
          <cell r="H32">
            <v>107.16466482134391</v>
          </cell>
          <cell r="I32">
            <v>95.614586414502043</v>
          </cell>
          <cell r="J32">
            <v>101.54164948969242</v>
          </cell>
        </row>
        <row r="33">
          <cell r="G33">
            <v>9870</v>
          </cell>
          <cell r="H33">
            <v>107.34684475154019</v>
          </cell>
          <cell r="I33">
            <v>96.178712474347606</v>
          </cell>
          <cell r="J33">
            <v>101.51118699484552</v>
          </cell>
        </row>
        <row r="34">
          <cell r="G34">
            <v>9877</v>
          </cell>
          <cell r="H34">
            <v>107.41125285839111</v>
          </cell>
          <cell r="I34">
            <v>95.197689607109268</v>
          </cell>
          <cell r="J34">
            <v>104.07942002581512</v>
          </cell>
        </row>
        <row r="35">
          <cell r="G35">
            <v>9884</v>
          </cell>
          <cell r="H35">
            <v>107.36828835724776</v>
          </cell>
          <cell r="I35">
            <v>95.350005910480647</v>
          </cell>
          <cell r="J35">
            <v>105.89040193426432</v>
          </cell>
        </row>
        <row r="36">
          <cell r="G36">
            <v>9891</v>
          </cell>
          <cell r="H36">
            <v>106.47713156388261</v>
          </cell>
          <cell r="I36">
            <v>95.235585903388071</v>
          </cell>
          <cell r="J36">
            <v>106.4410320243225</v>
          </cell>
        </row>
        <row r="37">
          <cell r="G37">
            <v>9898</v>
          </cell>
          <cell r="H37">
            <v>108.24465194784305</v>
          </cell>
          <cell r="I37">
            <v>96.454601402951425</v>
          </cell>
          <cell r="J37">
            <v>109.48524554021812</v>
          </cell>
        </row>
        <row r="38">
          <cell r="G38">
            <v>9904</v>
          </cell>
          <cell r="H38">
            <v>108.66680609043964</v>
          </cell>
          <cell r="I38">
            <v>96.367792261688763</v>
          </cell>
          <cell r="J38">
            <v>109.25532652458367</v>
          </cell>
        </row>
        <row r="39">
          <cell r="G39">
            <v>9912</v>
          </cell>
          <cell r="H39">
            <v>109.9164743604797</v>
          </cell>
          <cell r="I39">
            <v>95.828132625023301</v>
          </cell>
          <cell r="J39">
            <v>111.06896494489175</v>
          </cell>
        </row>
        <row r="40">
          <cell r="G40">
            <v>9919</v>
          </cell>
          <cell r="H40">
            <v>110.97167251434031</v>
          </cell>
          <cell r="I40">
            <v>96.15394827594838</v>
          </cell>
          <cell r="J40">
            <v>109.33628909175144</v>
          </cell>
        </row>
        <row r="41">
          <cell r="G41">
            <v>9926</v>
          </cell>
          <cell r="H41">
            <v>110.2170651412428</v>
          </cell>
          <cell r="I41">
            <v>96.298179198362305</v>
          </cell>
          <cell r="J41">
            <v>107.65251023973848</v>
          </cell>
        </row>
        <row r="42">
          <cell r="G42">
            <v>9933</v>
          </cell>
          <cell r="H42">
            <v>111.13186678191511</v>
          </cell>
          <cell r="I42">
            <v>95.78779884861099</v>
          </cell>
          <cell r="J42">
            <v>107.65251023973848</v>
          </cell>
        </row>
        <row r="43">
          <cell r="G43">
            <v>9940</v>
          </cell>
          <cell r="H43">
            <v>111.18743271530606</v>
          </cell>
          <cell r="I43">
            <v>94.829920860124872</v>
          </cell>
          <cell r="J43">
            <v>105.07961524500872</v>
          </cell>
        </row>
        <row r="44">
          <cell r="G44">
            <v>9947</v>
          </cell>
          <cell r="H44">
            <v>111.71001364906799</v>
          </cell>
          <cell r="I44">
            <v>94.991131725587081</v>
          </cell>
          <cell r="J44">
            <v>104.98504359128822</v>
          </cell>
        </row>
        <row r="45">
          <cell r="G45">
            <v>9954</v>
          </cell>
          <cell r="H45">
            <v>111.52010662586457</v>
          </cell>
          <cell r="I45">
            <v>94.145710653229358</v>
          </cell>
          <cell r="J45">
            <v>106.2133686013063</v>
          </cell>
        </row>
        <row r="46">
          <cell r="G46">
            <v>9961</v>
          </cell>
          <cell r="H46">
            <v>113.56092457711789</v>
          </cell>
          <cell r="I46">
            <v>93.5902509603753</v>
          </cell>
          <cell r="J46">
            <v>108.25266527845139</v>
          </cell>
        </row>
        <row r="47">
          <cell r="G47">
            <v>9968</v>
          </cell>
          <cell r="H47">
            <v>113.96974390559552</v>
          </cell>
          <cell r="I47">
            <v>95.190644251797707</v>
          </cell>
          <cell r="J47">
            <v>106.37989416913418</v>
          </cell>
        </row>
        <row r="48">
          <cell r="G48">
            <v>9975</v>
          </cell>
          <cell r="H48">
            <v>114.50540170195181</v>
          </cell>
          <cell r="I48">
            <v>94.333928453531527</v>
          </cell>
          <cell r="J48">
            <v>107.6670908885807</v>
          </cell>
        </row>
        <row r="49">
          <cell r="G49">
            <v>9982</v>
          </cell>
          <cell r="H49">
            <v>112.20384312774257</v>
          </cell>
          <cell r="I49">
            <v>94.871631845716664</v>
          </cell>
          <cell r="J49">
            <v>106.78422074329434</v>
          </cell>
        </row>
        <row r="50">
          <cell r="G50">
            <v>9989</v>
          </cell>
          <cell r="H50">
            <v>115.22212650787884</v>
          </cell>
          <cell r="I50">
            <v>95.431374473606397</v>
          </cell>
          <cell r="J50">
            <v>106.79489916536868</v>
          </cell>
        </row>
        <row r="51">
          <cell r="G51">
            <v>9996</v>
          </cell>
          <cell r="H51">
            <v>115.68301501391035</v>
          </cell>
          <cell r="I51">
            <v>95.202339174869749</v>
          </cell>
          <cell r="J51">
            <v>107.47838652002703</v>
          </cell>
        </row>
        <row r="52">
          <cell r="G52">
            <v>10003</v>
          </cell>
          <cell r="H52">
            <v>116.95552817906335</v>
          </cell>
          <cell r="I52">
            <v>94.469281163223243</v>
          </cell>
          <cell r="J52">
            <v>107.73633464767509</v>
          </cell>
        </row>
        <row r="53">
          <cell r="G53">
            <v>10010</v>
          </cell>
          <cell r="H53">
            <v>117.93795461576748</v>
          </cell>
          <cell r="I53">
            <v>96.76488469548957</v>
          </cell>
          <cell r="J53">
            <v>111.03306648789395</v>
          </cell>
        </row>
        <row r="54">
          <cell r="G54">
            <v>10017</v>
          </cell>
          <cell r="H54">
            <v>118.16203672953743</v>
          </cell>
          <cell r="I54">
            <v>96.455237064464001</v>
          </cell>
          <cell r="J54">
            <v>111.46609544719674</v>
          </cell>
        </row>
        <row r="55">
          <cell r="G55">
            <v>10024</v>
          </cell>
          <cell r="H55">
            <v>118.19748534055628</v>
          </cell>
          <cell r="I55">
            <v>96.985740868318558</v>
          </cell>
          <cell r="J55">
            <v>111.5106818853756</v>
          </cell>
        </row>
        <row r="56">
          <cell r="G56">
            <v>10031</v>
          </cell>
          <cell r="H56">
            <v>118.20930508909034</v>
          </cell>
          <cell r="I56">
            <v>97.654942480309941</v>
          </cell>
          <cell r="J56">
            <v>112.75960152249182</v>
          </cell>
        </row>
        <row r="57">
          <cell r="G57">
            <v>10038</v>
          </cell>
          <cell r="H57">
            <v>116.57801667886089</v>
          </cell>
          <cell r="I57">
            <v>97.23502622764461</v>
          </cell>
          <cell r="J57">
            <v>111.5643497463534</v>
          </cell>
        </row>
        <row r="58">
          <cell r="G58">
            <v>10045</v>
          </cell>
          <cell r="H58">
            <v>116.77619930721495</v>
          </cell>
          <cell r="I58">
            <v>96.923874143716148</v>
          </cell>
          <cell r="J58">
            <v>111.58666261630268</v>
          </cell>
        </row>
        <row r="59">
          <cell r="G59">
            <v>10052</v>
          </cell>
          <cell r="H59">
            <v>118.14248083910937</v>
          </cell>
          <cell r="I59">
            <v>96.633102521284997</v>
          </cell>
          <cell r="J59">
            <v>111.67593194639571</v>
          </cell>
        </row>
        <row r="60">
          <cell r="G60">
            <v>10059</v>
          </cell>
          <cell r="H60">
            <v>120.31630248654898</v>
          </cell>
          <cell r="I60">
            <v>95.753741288341303</v>
          </cell>
          <cell r="J60">
            <v>111.58659120083858</v>
          </cell>
        </row>
        <row r="61">
          <cell r="G61">
            <v>10066</v>
          </cell>
          <cell r="H61">
            <v>121.47133899041985</v>
          </cell>
          <cell r="I61">
            <v>95.906947274402654</v>
          </cell>
          <cell r="J61">
            <v>110.51535992531053</v>
          </cell>
        </row>
        <row r="62">
          <cell r="G62">
            <v>10073</v>
          </cell>
          <cell r="H62">
            <v>123.6821173600455</v>
          </cell>
          <cell r="I62">
            <v>93.480501508360263</v>
          </cell>
          <cell r="J62">
            <v>110.63692682122839</v>
          </cell>
        </row>
        <row r="63">
          <cell r="G63">
            <v>10080</v>
          </cell>
          <cell r="H63">
            <v>124.58499681677384</v>
          </cell>
          <cell r="I63">
            <v>93.602026160321145</v>
          </cell>
          <cell r="J63">
            <v>108.91099076281724</v>
          </cell>
        </row>
        <row r="64">
          <cell r="G64">
            <v>10087</v>
          </cell>
          <cell r="H64">
            <v>122.5667198683421</v>
          </cell>
          <cell r="I64">
            <v>92.900010964118735</v>
          </cell>
          <cell r="J64">
            <v>107.40801909029035</v>
          </cell>
        </row>
        <row r="65">
          <cell r="G65">
            <v>10094</v>
          </cell>
          <cell r="H65">
            <v>125.91279132074786</v>
          </cell>
          <cell r="I65">
            <v>93.178710997011081</v>
          </cell>
          <cell r="J65">
            <v>107.98802239337793</v>
          </cell>
        </row>
        <row r="66">
          <cell r="G66">
            <v>10101</v>
          </cell>
          <cell r="H66">
            <v>126.83195469738932</v>
          </cell>
          <cell r="I66">
            <v>92.973717832817655</v>
          </cell>
          <cell r="J66">
            <v>106.78935534481144</v>
          </cell>
        </row>
        <row r="67">
          <cell r="G67">
            <v>10108</v>
          </cell>
          <cell r="H67">
            <v>128.53150289033434</v>
          </cell>
          <cell r="I67">
            <v>92.564633474353258</v>
          </cell>
          <cell r="J67">
            <v>105.94571943758743</v>
          </cell>
        </row>
        <row r="68">
          <cell r="G68">
            <v>10115</v>
          </cell>
          <cell r="H68">
            <v>130.02246832386223</v>
          </cell>
          <cell r="I68">
            <v>91.527909579440504</v>
          </cell>
          <cell r="J68">
            <v>106.13642173257509</v>
          </cell>
        </row>
        <row r="69">
          <cell r="G69">
            <v>10122</v>
          </cell>
          <cell r="H69">
            <v>131.67375367157527</v>
          </cell>
          <cell r="I69">
            <v>90.841450257594701</v>
          </cell>
          <cell r="J69">
            <v>105.22364850567493</v>
          </cell>
        </row>
        <row r="70">
          <cell r="G70">
            <v>10129</v>
          </cell>
          <cell r="H70">
            <v>131.77909267451253</v>
          </cell>
          <cell r="I70">
            <v>90.478084456564318</v>
          </cell>
          <cell r="J70">
            <v>105.10790249231869</v>
          </cell>
        </row>
        <row r="71">
          <cell r="G71">
            <v>10136</v>
          </cell>
          <cell r="H71">
            <v>132.85968123444351</v>
          </cell>
          <cell r="I71">
            <v>89.64568607956393</v>
          </cell>
          <cell r="J71">
            <v>106.00131966350339</v>
          </cell>
        </row>
        <row r="72">
          <cell r="G72">
            <v>10143</v>
          </cell>
          <cell r="H72">
            <v>131.19893521901298</v>
          </cell>
          <cell r="I72">
            <v>89.98633968666627</v>
          </cell>
          <cell r="J72">
            <v>104.93070633490201</v>
          </cell>
        </row>
        <row r="73">
          <cell r="G73">
            <v>10150</v>
          </cell>
          <cell r="H73">
            <v>131.4875728764948</v>
          </cell>
          <cell r="I73">
            <v>91.039179861000264</v>
          </cell>
          <cell r="J73">
            <v>103.67153785888318</v>
          </cell>
        </row>
        <row r="74">
          <cell r="G74">
            <v>10157</v>
          </cell>
          <cell r="H74">
            <v>126.05713611669556</v>
          </cell>
          <cell r="I74">
            <v>91.348713072527673</v>
          </cell>
          <cell r="J74">
            <v>103.3086874763771</v>
          </cell>
        </row>
        <row r="75">
          <cell r="G75">
            <v>10164</v>
          </cell>
          <cell r="H75">
            <v>125.59072471306378</v>
          </cell>
          <cell r="I75">
            <v>91.631894083052515</v>
          </cell>
          <cell r="J75">
            <v>100.99457287690626</v>
          </cell>
        </row>
        <row r="76">
          <cell r="G76">
            <v>10171</v>
          </cell>
          <cell r="H76">
            <v>129.91104564319318</v>
          </cell>
          <cell r="I76">
            <v>91.23787693849539</v>
          </cell>
          <cell r="J76">
            <v>100.89357830402936</v>
          </cell>
        </row>
        <row r="77">
          <cell r="G77">
            <v>10178</v>
          </cell>
          <cell r="H77">
            <v>131.63886255024767</v>
          </cell>
          <cell r="I77">
            <v>91.703190110881721</v>
          </cell>
          <cell r="J77">
            <v>99.390263987299321</v>
          </cell>
        </row>
        <row r="78">
          <cell r="G78">
            <v>10185</v>
          </cell>
          <cell r="H78">
            <v>133.77141212356167</v>
          </cell>
          <cell r="I78">
            <v>93.069567643533844</v>
          </cell>
          <cell r="J78">
            <v>100.4139837063685</v>
          </cell>
        </row>
        <row r="79">
          <cell r="G79">
            <v>10192</v>
          </cell>
          <cell r="H79">
            <v>134.2529892072065</v>
          </cell>
          <cell r="I79">
            <v>93.767589400860359</v>
          </cell>
          <cell r="J79">
            <v>101.12692299068372</v>
          </cell>
        </row>
        <row r="80">
          <cell r="G80">
            <v>10199</v>
          </cell>
          <cell r="H80">
            <v>134.91082885432181</v>
          </cell>
          <cell r="I80">
            <v>93.18623034657503</v>
          </cell>
          <cell r="J80">
            <v>102.12807952829149</v>
          </cell>
        </row>
        <row r="81">
          <cell r="G81">
            <v>10206</v>
          </cell>
          <cell r="H81">
            <v>134.06089063253958</v>
          </cell>
          <cell r="I81">
            <v>94.490837571427079</v>
          </cell>
          <cell r="J81">
            <v>100.99445784552746</v>
          </cell>
        </row>
        <row r="82">
          <cell r="G82">
            <v>10213</v>
          </cell>
          <cell r="H82">
            <v>136.50079884205181</v>
          </cell>
          <cell r="I82">
            <v>94.812106419169936</v>
          </cell>
          <cell r="J82">
            <v>100.46928666473072</v>
          </cell>
        </row>
        <row r="83">
          <cell r="G83">
            <v>10220</v>
          </cell>
          <cell r="H83">
            <v>137.2242530759147</v>
          </cell>
          <cell r="I83">
            <v>93.95879746139741</v>
          </cell>
          <cell r="J83">
            <v>101.39360410204625</v>
          </cell>
        </row>
        <row r="84">
          <cell r="G84">
            <v>10227</v>
          </cell>
          <cell r="H84">
            <v>137.67709311106523</v>
          </cell>
          <cell r="I84">
            <v>95.330595904333805</v>
          </cell>
          <cell r="J84">
            <v>99.781445796823718</v>
          </cell>
        </row>
        <row r="85">
          <cell r="G85">
            <v>10234</v>
          </cell>
          <cell r="H85">
            <v>138.06258897177619</v>
          </cell>
          <cell r="I85">
            <v>97.065612749792678</v>
          </cell>
          <cell r="J85">
            <v>100.20052786917037</v>
          </cell>
        </row>
        <row r="86">
          <cell r="G86">
            <v>10241</v>
          </cell>
          <cell r="H86">
            <v>136.4610629397036</v>
          </cell>
          <cell r="I86">
            <v>97.482994884616787</v>
          </cell>
          <cell r="J86">
            <v>100.49110939999096</v>
          </cell>
        </row>
        <row r="87">
          <cell r="G87">
            <v>10248</v>
          </cell>
          <cell r="H87">
            <v>136.88409223481668</v>
          </cell>
          <cell r="I87">
            <v>97.794940468247574</v>
          </cell>
          <cell r="J87">
            <v>99.807769856071019</v>
          </cell>
        </row>
        <row r="88">
          <cell r="G88">
            <v>10255</v>
          </cell>
          <cell r="H88">
            <v>137.04835314549848</v>
          </cell>
          <cell r="I88">
            <v>99.25208508122445</v>
          </cell>
          <cell r="J88">
            <v>98.679942056697413</v>
          </cell>
        </row>
        <row r="89">
          <cell r="G89">
            <v>10262</v>
          </cell>
          <cell r="H89">
            <v>135.6504599434144</v>
          </cell>
          <cell r="I89">
            <v>99.182608621667583</v>
          </cell>
          <cell r="J89">
            <v>97.949710485477851</v>
          </cell>
        </row>
        <row r="90">
          <cell r="G90">
            <v>10269</v>
          </cell>
          <cell r="H90">
            <v>136.13880159921069</v>
          </cell>
          <cell r="I90">
            <v>98.666859056834909</v>
          </cell>
          <cell r="J90">
            <v>97.224882627885322</v>
          </cell>
        </row>
        <row r="91">
          <cell r="G91">
            <v>10276</v>
          </cell>
          <cell r="H91">
            <v>131.93211262979509</v>
          </cell>
          <cell r="I91">
            <v>96.811922106566414</v>
          </cell>
          <cell r="J91">
            <v>96.495696008176182</v>
          </cell>
        </row>
        <row r="92">
          <cell r="G92">
            <v>10283</v>
          </cell>
          <cell r="H92">
            <v>134.00344679808288</v>
          </cell>
          <cell r="I92">
            <v>96.899052836462317</v>
          </cell>
          <cell r="J92">
            <v>98.02997757470618</v>
          </cell>
        </row>
        <row r="93">
          <cell r="G93">
            <v>10290</v>
          </cell>
          <cell r="H93">
            <v>135.67848988305892</v>
          </cell>
          <cell r="I93">
            <v>97.189749994971692</v>
          </cell>
          <cell r="J93">
            <v>96.481103929025821</v>
          </cell>
        </row>
        <row r="94">
          <cell r="G94">
            <v>10297</v>
          </cell>
          <cell r="H94">
            <v>138.39205968072011</v>
          </cell>
          <cell r="I94">
            <v>96.567735595003882</v>
          </cell>
          <cell r="J94">
            <v>96.423215266668407</v>
          </cell>
        </row>
        <row r="95">
          <cell r="G95">
            <v>10304</v>
          </cell>
          <cell r="H95">
            <v>141.28445372804714</v>
          </cell>
          <cell r="I95">
            <v>95.428236314982826</v>
          </cell>
          <cell r="J95">
            <v>97.850278852615091</v>
          </cell>
        </row>
        <row r="96">
          <cell r="G96">
            <v>10311</v>
          </cell>
          <cell r="H96">
            <v>143.92647301276162</v>
          </cell>
          <cell r="I96">
            <v>95.857663378400247</v>
          </cell>
          <cell r="J96">
            <v>96.36295461405534</v>
          </cell>
        </row>
        <row r="97">
          <cell r="G97">
            <v>10318</v>
          </cell>
          <cell r="H97">
            <v>146.43079364318368</v>
          </cell>
          <cell r="I97">
            <v>96.816240012184252</v>
          </cell>
          <cell r="J97">
            <v>96.979677523585295</v>
          </cell>
        </row>
        <row r="98">
          <cell r="G98">
            <v>10323</v>
          </cell>
          <cell r="H98">
            <v>147.5583107542362</v>
          </cell>
          <cell r="I98">
            <v>97.861855404315833</v>
          </cell>
          <cell r="J98">
            <v>97.619743395240945</v>
          </cell>
        </row>
        <row r="99">
          <cell r="G99">
            <v>10332</v>
          </cell>
          <cell r="H99">
            <v>150.12582536135992</v>
          </cell>
          <cell r="I99">
            <v>99.926740553346889</v>
          </cell>
          <cell r="J99">
            <v>97.463551805808549</v>
          </cell>
        </row>
        <row r="100">
          <cell r="G100">
            <v>10338</v>
          </cell>
          <cell r="H100">
            <v>148.75968035057153</v>
          </cell>
          <cell r="I100">
            <v>100.34643286367094</v>
          </cell>
          <cell r="J100">
            <v>98.106811247726881</v>
          </cell>
        </row>
        <row r="101">
          <cell r="G101">
            <v>10346</v>
          </cell>
          <cell r="H101">
            <v>152.55305219951111</v>
          </cell>
          <cell r="I101">
            <v>99.924977845643525</v>
          </cell>
          <cell r="J101">
            <v>101.10887967190732</v>
          </cell>
        </row>
        <row r="102">
          <cell r="G102">
            <v>10352</v>
          </cell>
          <cell r="H102">
            <v>155.54309202262155</v>
          </cell>
          <cell r="I102">
            <v>100.27471526810328</v>
          </cell>
          <cell r="J102">
            <v>99.592246476828706</v>
          </cell>
        </row>
        <row r="103">
          <cell r="G103">
            <v>10359</v>
          </cell>
          <cell r="H103">
            <v>156.72521952199349</v>
          </cell>
          <cell r="I103">
            <v>101.01674816108725</v>
          </cell>
          <cell r="J103">
            <v>98.51665021487895</v>
          </cell>
        </row>
        <row r="104">
          <cell r="G104">
            <v>10366</v>
          </cell>
          <cell r="H104">
            <v>154.62510158039879</v>
          </cell>
          <cell r="I104">
            <v>102.19864411457198</v>
          </cell>
          <cell r="J104">
            <v>98.230951929255795</v>
          </cell>
        </row>
        <row r="105">
          <cell r="G105">
            <v>10373</v>
          </cell>
          <cell r="H105">
            <v>154.36223890771211</v>
          </cell>
          <cell r="I105">
            <v>102.98557367425418</v>
          </cell>
          <cell r="J105">
            <v>97.651389312873178</v>
          </cell>
        </row>
        <row r="106">
          <cell r="G106">
            <v>10381</v>
          </cell>
          <cell r="H106">
            <v>156.3380755657308</v>
          </cell>
          <cell r="I106">
            <v>102.97527511688676</v>
          </cell>
          <cell r="J106">
            <v>97.15336722737753</v>
          </cell>
        </row>
        <row r="107">
          <cell r="G107">
            <v>10388</v>
          </cell>
          <cell r="H107">
            <v>147.6300447567196</v>
          </cell>
          <cell r="I107">
            <v>102.66634929153611</v>
          </cell>
          <cell r="J107">
            <v>95.239445892998191</v>
          </cell>
        </row>
        <row r="108">
          <cell r="G108">
            <v>10395</v>
          </cell>
          <cell r="H108">
            <v>144.78078489291491</v>
          </cell>
          <cell r="I108">
            <v>99.144893510836425</v>
          </cell>
          <cell r="J108">
            <v>97.020423531197252</v>
          </cell>
        </row>
        <row r="109">
          <cell r="G109">
            <v>10402</v>
          </cell>
          <cell r="H109">
            <v>142.16025268635315</v>
          </cell>
          <cell r="I109">
            <v>98.738399447441992</v>
          </cell>
          <cell r="J109">
            <v>97.709268538268759</v>
          </cell>
        </row>
        <row r="110">
          <cell r="G110">
            <v>10409</v>
          </cell>
          <cell r="H110">
            <v>147.23537370725597</v>
          </cell>
          <cell r="I110">
            <v>98.550796488491855</v>
          </cell>
          <cell r="J110">
            <v>97.875374294783825</v>
          </cell>
        </row>
        <row r="111">
          <cell r="G111">
            <v>10416</v>
          </cell>
          <cell r="H111">
            <v>149.09053941596738</v>
          </cell>
          <cell r="I111">
            <v>98.442390612354515</v>
          </cell>
          <cell r="J111">
            <v>98.403901315975659</v>
          </cell>
        </row>
        <row r="112">
          <cell r="G112">
            <v>10423</v>
          </cell>
          <cell r="H112">
            <v>145.25891255297702</v>
          </cell>
          <cell r="I112">
            <v>98.324259743619692</v>
          </cell>
          <cell r="J112">
            <v>97.91188180939578</v>
          </cell>
        </row>
        <row r="113">
          <cell r="G113">
            <v>10430</v>
          </cell>
          <cell r="H113">
            <v>144.98292061912636</v>
          </cell>
          <cell r="I113">
            <v>98.206270631927353</v>
          </cell>
          <cell r="J113">
            <v>97.91188180939578</v>
          </cell>
        </row>
        <row r="114">
          <cell r="G114">
            <v>10437</v>
          </cell>
          <cell r="H114">
            <v>148.41901583779966</v>
          </cell>
          <cell r="I114">
            <v>97.371517331555978</v>
          </cell>
          <cell r="J114">
            <v>97.38315764762504</v>
          </cell>
        </row>
        <row r="115">
          <cell r="G115">
            <v>10444</v>
          </cell>
          <cell r="H115">
            <v>148.4041739362159</v>
          </cell>
          <cell r="I115">
            <v>97.400728786755437</v>
          </cell>
          <cell r="J115">
            <v>97.762951962450785</v>
          </cell>
        </row>
        <row r="116">
          <cell r="G116">
            <v>10451</v>
          </cell>
          <cell r="H116">
            <v>147.32082346648153</v>
          </cell>
          <cell r="I116">
            <v>97.546829879935572</v>
          </cell>
          <cell r="J116">
            <v>97.508768287348403</v>
          </cell>
        </row>
        <row r="117">
          <cell r="G117">
            <v>10458</v>
          </cell>
          <cell r="H117">
            <v>150.31143618285111</v>
          </cell>
          <cell r="I117">
            <v>96.961548900655956</v>
          </cell>
          <cell r="J117">
            <v>97.742789331238029</v>
          </cell>
        </row>
        <row r="118">
          <cell r="G118">
            <v>10465</v>
          </cell>
          <cell r="H118">
            <v>154.8658726991915</v>
          </cell>
          <cell r="I118">
            <v>96.166464199670585</v>
          </cell>
          <cell r="J118">
            <v>96.335293164868204</v>
          </cell>
        </row>
        <row r="119">
          <cell r="G119">
            <v>10472</v>
          </cell>
          <cell r="H119">
            <v>158.31938166038347</v>
          </cell>
          <cell r="I119">
            <v>95.474065657432959</v>
          </cell>
          <cell r="J119">
            <v>95.526076702283319</v>
          </cell>
        </row>
        <row r="120">
          <cell r="G120">
            <v>10479</v>
          </cell>
          <cell r="H120">
            <v>159.52260896100239</v>
          </cell>
          <cell r="I120">
            <v>96.151931523600737</v>
          </cell>
          <cell r="J120">
            <v>95.688471032677199</v>
          </cell>
        </row>
        <row r="121">
          <cell r="G121">
            <v>10486</v>
          </cell>
          <cell r="H121">
            <v>161.46878479032662</v>
          </cell>
          <cell r="I121">
            <v>96.046164398924773</v>
          </cell>
          <cell r="J121">
            <v>96.884576920585658</v>
          </cell>
        </row>
        <row r="122">
          <cell r="G122">
            <v>10493</v>
          </cell>
          <cell r="H122">
            <v>162.06621929405082</v>
          </cell>
          <cell r="I122">
            <v>97.746181508785753</v>
          </cell>
          <cell r="J122">
            <v>97.524015128261524</v>
          </cell>
        </row>
        <row r="123">
          <cell r="G123">
            <v>10500</v>
          </cell>
          <cell r="H123">
            <v>162.42276497649775</v>
          </cell>
          <cell r="I123">
            <v>97.501816055013791</v>
          </cell>
          <cell r="J123">
            <v>96.392736552773684</v>
          </cell>
        </row>
        <row r="124">
          <cell r="G124">
            <v>10507</v>
          </cell>
          <cell r="H124">
            <v>160.92847553871397</v>
          </cell>
          <cell r="I124">
            <v>99.598105100196591</v>
          </cell>
          <cell r="J124">
            <v>96.633718394155608</v>
          </cell>
        </row>
        <row r="125">
          <cell r="G125">
            <v>10514</v>
          </cell>
          <cell r="H125">
            <v>163.43895975711791</v>
          </cell>
          <cell r="I125">
            <v>100.48452823558833</v>
          </cell>
          <cell r="J125">
            <v>93.976291138316327</v>
          </cell>
        </row>
        <row r="126">
          <cell r="G126">
            <v>10521</v>
          </cell>
          <cell r="H126">
            <v>165.530978442009</v>
          </cell>
          <cell r="I126">
            <v>100.42423751864698</v>
          </cell>
          <cell r="J126">
            <v>94.023279283885486</v>
          </cell>
        </row>
        <row r="127">
          <cell r="G127">
            <v>10528</v>
          </cell>
          <cell r="H127">
            <v>165.86204039889301</v>
          </cell>
          <cell r="I127">
            <v>100.43427994239885</v>
          </cell>
          <cell r="J127">
            <v>94.4933956803049</v>
          </cell>
        </row>
        <row r="128">
          <cell r="G128">
            <v>10535</v>
          </cell>
          <cell r="H128">
            <v>166.44255754028916</v>
          </cell>
          <cell r="I128">
            <v>99.249155439078535</v>
          </cell>
          <cell r="J128">
            <v>94.049276720607466</v>
          </cell>
        </row>
        <row r="129">
          <cell r="G129">
            <v>10542</v>
          </cell>
          <cell r="H129">
            <v>172.43448961173956</v>
          </cell>
          <cell r="I129">
            <v>98.594111013180608</v>
          </cell>
          <cell r="J129">
            <v>95.864427761315198</v>
          </cell>
        </row>
        <row r="130">
          <cell r="G130">
            <v>10549</v>
          </cell>
          <cell r="H130">
            <v>177.26265532086828</v>
          </cell>
          <cell r="I130">
            <v>97.83493635837911</v>
          </cell>
          <cell r="J130">
            <v>94.924956369254303</v>
          </cell>
        </row>
        <row r="131">
          <cell r="G131">
            <v>10555</v>
          </cell>
          <cell r="H131">
            <v>179.70887996429627</v>
          </cell>
          <cell r="I131">
            <v>97.130524816598779</v>
          </cell>
          <cell r="J131">
            <v>96.975335426830199</v>
          </cell>
        </row>
        <row r="132">
          <cell r="G132">
            <v>10563</v>
          </cell>
          <cell r="H132">
            <v>182.74596003569286</v>
          </cell>
          <cell r="I132">
            <v>98.05326480235648</v>
          </cell>
          <cell r="J132">
            <v>97.411724436250935</v>
          </cell>
        </row>
        <row r="133">
          <cell r="G133">
            <v>10570</v>
          </cell>
          <cell r="H133">
            <v>166.90188530059828</v>
          </cell>
          <cell r="I133">
            <v>98.612168411729911</v>
          </cell>
          <cell r="J133">
            <v>95.86287801771455</v>
          </cell>
        </row>
        <row r="134">
          <cell r="G134">
            <v>10577</v>
          </cell>
          <cell r="H134">
            <v>171.32478526106414</v>
          </cell>
          <cell r="I134">
            <v>99.006617085376831</v>
          </cell>
          <cell r="J134">
            <v>97.26247603677318</v>
          </cell>
        </row>
        <row r="135">
          <cell r="G135">
            <v>10584</v>
          </cell>
          <cell r="H135">
            <v>177.32115274520137</v>
          </cell>
          <cell r="I135">
            <v>98.165060840151128</v>
          </cell>
          <cell r="J135">
            <v>96.202315047972348</v>
          </cell>
        </row>
        <row r="136">
          <cell r="G136">
            <v>10591</v>
          </cell>
          <cell r="H136">
            <v>182.25068079151799</v>
          </cell>
          <cell r="I136">
            <v>97.350290835177873</v>
          </cell>
          <cell r="J136">
            <v>95.913708102828437</v>
          </cell>
        </row>
        <row r="137">
          <cell r="G137">
            <v>10598</v>
          </cell>
          <cell r="H137">
            <v>185.89569440734834</v>
          </cell>
          <cell r="I137">
            <v>97.544991416848234</v>
          </cell>
          <cell r="J137">
            <v>96.345319789291153</v>
          </cell>
        </row>
        <row r="138">
          <cell r="G138">
            <v>10605</v>
          </cell>
          <cell r="H138">
            <v>185.15211162971895</v>
          </cell>
          <cell r="I138">
            <v>97.993698377365732</v>
          </cell>
          <cell r="J138">
            <v>96.846315452195469</v>
          </cell>
        </row>
        <row r="139">
          <cell r="G139">
            <v>10612</v>
          </cell>
          <cell r="H139">
            <v>187.18878485764583</v>
          </cell>
          <cell r="I139">
            <v>97.415535556939275</v>
          </cell>
          <cell r="J139">
            <v>97.737301554355682</v>
          </cell>
        </row>
        <row r="140">
          <cell r="G140">
            <v>10619</v>
          </cell>
          <cell r="H140">
            <v>190.89512279782721</v>
          </cell>
          <cell r="I140">
            <v>95.213944453352454</v>
          </cell>
          <cell r="J140">
            <v>94.932240999745673</v>
          </cell>
        </row>
        <row r="141">
          <cell r="G141">
            <v>10626</v>
          </cell>
          <cell r="H141">
            <v>194.21669793450943</v>
          </cell>
          <cell r="I141">
            <v>93.528657636528109</v>
          </cell>
          <cell r="J141">
            <v>96.650514561841064</v>
          </cell>
        </row>
        <row r="142">
          <cell r="G142">
            <v>10632</v>
          </cell>
          <cell r="H142">
            <v>184.70007973571845</v>
          </cell>
          <cell r="I142">
            <v>93.56606909958272</v>
          </cell>
          <cell r="J142">
            <v>96.872810745333297</v>
          </cell>
        </row>
        <row r="143">
          <cell r="G143">
            <v>10640</v>
          </cell>
          <cell r="H143">
            <v>182.1142786194184</v>
          </cell>
          <cell r="I143">
            <v>92.854966974425892</v>
          </cell>
          <cell r="J143">
            <v>96.94062171285502</v>
          </cell>
        </row>
        <row r="144">
          <cell r="G144">
            <v>10645</v>
          </cell>
          <cell r="H144">
            <v>187.41380412724345</v>
          </cell>
          <cell r="I144">
            <v>93.272814325810799</v>
          </cell>
          <cell r="J144">
            <v>96.892151401998603</v>
          </cell>
        </row>
        <row r="145">
          <cell r="G145">
            <v>10654</v>
          </cell>
          <cell r="H145">
            <v>193.99202865210967</v>
          </cell>
          <cell r="I145">
            <v>92.937032194237872</v>
          </cell>
          <cell r="J145">
            <v>97.773869979756796</v>
          </cell>
        </row>
        <row r="146">
          <cell r="G146">
            <v>10661</v>
          </cell>
          <cell r="H146">
            <v>190.44197452777607</v>
          </cell>
          <cell r="I146">
            <v>91.812494104687588</v>
          </cell>
          <cell r="J146">
            <v>98.487619230609027</v>
          </cell>
        </row>
        <row r="147">
          <cell r="G147">
            <v>10668</v>
          </cell>
          <cell r="H147">
            <v>195.79339401200659</v>
          </cell>
          <cell r="I147">
            <v>91.059631653029157</v>
          </cell>
          <cell r="J147">
            <v>98.152761325224958</v>
          </cell>
        </row>
        <row r="148">
          <cell r="G148">
            <v>10675</v>
          </cell>
          <cell r="H148">
            <v>190.0566475674548</v>
          </cell>
          <cell r="I148">
            <v>90.540591752606886</v>
          </cell>
          <cell r="J148">
            <v>97.65218224246631</v>
          </cell>
        </row>
        <row r="149">
          <cell r="G149">
            <v>10680</v>
          </cell>
          <cell r="H149">
            <v>190.9309081462651</v>
          </cell>
          <cell r="I149">
            <v>88.657347444152663</v>
          </cell>
          <cell r="J149">
            <v>98.28692142704233</v>
          </cell>
        </row>
        <row r="150">
          <cell r="G150">
            <v>10689</v>
          </cell>
          <cell r="H150">
            <v>187.81873434348097</v>
          </cell>
          <cell r="I150">
            <v>88.772601995830072</v>
          </cell>
          <cell r="J150">
            <v>98.680069112750502</v>
          </cell>
        </row>
        <row r="151">
          <cell r="G151">
            <v>10696</v>
          </cell>
          <cell r="H151">
            <v>188.32584492620836</v>
          </cell>
          <cell r="I151">
            <v>88.461897888844675</v>
          </cell>
          <cell r="J151">
            <v>97.910364573671046</v>
          </cell>
        </row>
        <row r="152">
          <cell r="G152">
            <v>10703</v>
          </cell>
          <cell r="H152">
            <v>190.24676854445568</v>
          </cell>
          <cell r="I152">
            <v>88.78036072124452</v>
          </cell>
          <cell r="J152">
            <v>96.549410506097018</v>
          </cell>
        </row>
        <row r="153">
          <cell r="G153">
            <v>10710</v>
          </cell>
          <cell r="H153">
            <v>191.93996478450131</v>
          </cell>
          <cell r="I153">
            <v>88.762604649100268</v>
          </cell>
          <cell r="J153">
            <v>97.148016851234814</v>
          </cell>
        </row>
        <row r="154">
          <cell r="G154">
            <v>10717</v>
          </cell>
          <cell r="H154">
            <v>196.58491193228625</v>
          </cell>
          <cell r="I154">
            <v>87.564309486337422</v>
          </cell>
          <cell r="J154">
            <v>98.158356226487655</v>
          </cell>
        </row>
        <row r="155">
          <cell r="G155">
            <v>10724</v>
          </cell>
          <cell r="H155">
            <v>194.93359867205504</v>
          </cell>
          <cell r="I155">
            <v>87.476745176851082</v>
          </cell>
          <cell r="J155">
            <v>98.07001370588381</v>
          </cell>
        </row>
        <row r="156">
          <cell r="G156">
            <v>10731</v>
          </cell>
          <cell r="H156">
            <v>192.6138888478576</v>
          </cell>
          <cell r="I156">
            <v>86.462014932799605</v>
          </cell>
          <cell r="J156">
            <v>96.687226512630843</v>
          </cell>
        </row>
        <row r="157">
          <cell r="G157">
            <v>10738</v>
          </cell>
          <cell r="H157">
            <v>184.15813912743664</v>
          </cell>
          <cell r="I157">
            <v>85.510932768538808</v>
          </cell>
          <cell r="J157">
            <v>96.14577804416011</v>
          </cell>
        </row>
        <row r="158">
          <cell r="G158">
            <v>10745</v>
          </cell>
          <cell r="H158">
            <v>182.48230006137698</v>
          </cell>
          <cell r="I158">
            <v>83.005462438420622</v>
          </cell>
          <cell r="J158">
            <v>97.578350137018091</v>
          </cell>
        </row>
        <row r="159">
          <cell r="G159">
            <v>10752</v>
          </cell>
          <cell r="H159">
            <v>185.80347792249404</v>
          </cell>
          <cell r="I159">
            <v>83.12167008583441</v>
          </cell>
          <cell r="J159">
            <v>97.802780342333236</v>
          </cell>
        </row>
        <row r="160">
          <cell r="G160">
            <v>10759</v>
          </cell>
          <cell r="H160">
            <v>189.01787809055321</v>
          </cell>
          <cell r="I160">
            <v>83.021924081731413</v>
          </cell>
          <cell r="J160">
            <v>98.409157580455698</v>
          </cell>
        </row>
        <row r="161">
          <cell r="G161">
            <v>10766</v>
          </cell>
          <cell r="H161">
            <v>193.08176246950012</v>
          </cell>
          <cell r="I161">
            <v>82.33284211185304</v>
          </cell>
          <cell r="J161">
            <v>98.104089191956291</v>
          </cell>
        </row>
        <row r="162">
          <cell r="G162">
            <v>10773</v>
          </cell>
          <cell r="H162">
            <v>198.85490716733818</v>
          </cell>
          <cell r="I162">
            <v>81.114316048597615</v>
          </cell>
          <cell r="J162">
            <v>95.03343120024806</v>
          </cell>
        </row>
        <row r="163">
          <cell r="G163">
            <v>10780</v>
          </cell>
          <cell r="H163">
            <v>203.70696690222124</v>
          </cell>
          <cell r="I163">
            <v>80.376175772555371</v>
          </cell>
          <cell r="J163">
            <v>94.710317534167217</v>
          </cell>
        </row>
        <row r="164">
          <cell r="G164">
            <v>10787</v>
          </cell>
          <cell r="H164">
            <v>206.59960583223278</v>
          </cell>
          <cell r="I164">
            <v>79.966257276115343</v>
          </cell>
          <cell r="J164">
            <v>96.452987376795889</v>
          </cell>
        </row>
        <row r="165">
          <cell r="G165">
            <v>10794</v>
          </cell>
          <cell r="H165">
            <v>207.92184330955905</v>
          </cell>
          <cell r="I165">
            <v>78.902706054343014</v>
          </cell>
          <cell r="J165">
            <v>98.160205253365177</v>
          </cell>
        </row>
        <row r="166">
          <cell r="G166">
            <v>10801</v>
          </cell>
          <cell r="H166">
            <v>206.00896235111111</v>
          </cell>
          <cell r="I166">
            <v>78.129459535010454</v>
          </cell>
          <cell r="J166">
            <v>97.139339118730177</v>
          </cell>
        </row>
        <row r="167">
          <cell r="G167">
            <v>10808</v>
          </cell>
          <cell r="H167">
            <v>212.33343749529021</v>
          </cell>
          <cell r="I167">
            <v>76.262165452123696</v>
          </cell>
          <cell r="J167">
            <v>96.702212092695902</v>
          </cell>
        </row>
        <row r="168">
          <cell r="G168">
            <v>10815</v>
          </cell>
          <cell r="H168">
            <v>205.36890074544471</v>
          </cell>
          <cell r="I168">
            <v>75.30888838397216</v>
          </cell>
          <cell r="J168">
            <v>98.616915892131289</v>
          </cell>
        </row>
        <row r="169">
          <cell r="G169">
            <v>10822</v>
          </cell>
          <cell r="H169">
            <v>215.06231286062967</v>
          </cell>
          <cell r="I169">
            <v>74.07382261447502</v>
          </cell>
          <cell r="J169">
            <v>99.159308929538014</v>
          </cell>
        </row>
        <row r="170">
          <cell r="G170">
            <v>10829</v>
          </cell>
          <cell r="H170">
            <v>220.35284575700115</v>
          </cell>
          <cell r="I170">
            <v>71.733089819857611</v>
          </cell>
          <cell r="J170">
            <v>97.69175115738085</v>
          </cell>
        </row>
        <row r="171">
          <cell r="G171">
            <v>10835</v>
          </cell>
          <cell r="H171">
            <v>224.23105584232439</v>
          </cell>
          <cell r="I171">
            <v>71.07314539351492</v>
          </cell>
          <cell r="J171">
            <v>97.496367655066081</v>
          </cell>
        </row>
        <row r="172">
          <cell r="G172">
            <v>10843</v>
          </cell>
          <cell r="H172">
            <v>224.76921037634597</v>
          </cell>
          <cell r="I172">
            <v>70.461916343130682</v>
          </cell>
          <cell r="J172">
            <v>96.472655794687896</v>
          </cell>
        </row>
        <row r="173">
          <cell r="G173">
            <v>10850</v>
          </cell>
          <cell r="H173">
            <v>221.03804148409864</v>
          </cell>
          <cell r="I173">
            <v>71.547029854814895</v>
          </cell>
          <cell r="J173">
            <v>96.376183138893211</v>
          </cell>
        </row>
        <row r="174">
          <cell r="G174">
            <v>10857</v>
          </cell>
          <cell r="H174">
            <v>220.79489963846615</v>
          </cell>
          <cell r="I174">
            <v>71.704433320495482</v>
          </cell>
          <cell r="J174">
            <v>96.009953642965414</v>
          </cell>
        </row>
        <row r="175">
          <cell r="G175">
            <v>10864</v>
          </cell>
          <cell r="H175">
            <v>213.83986029985448</v>
          </cell>
          <cell r="I175">
            <v>71.604047113846789</v>
          </cell>
          <cell r="J175">
            <v>96.701225309194768</v>
          </cell>
        </row>
        <row r="176">
          <cell r="G176">
            <v>10871</v>
          </cell>
          <cell r="H176">
            <v>209.81967092621721</v>
          </cell>
          <cell r="I176">
            <v>71.009733522801866</v>
          </cell>
          <cell r="J176">
            <v>96.614194206416485</v>
          </cell>
        </row>
        <row r="177">
          <cell r="G177">
            <v>10877</v>
          </cell>
          <cell r="H177">
            <v>215.63167581087345</v>
          </cell>
          <cell r="I177">
            <v>71.123349096438346</v>
          </cell>
          <cell r="J177">
            <v>97.25184788817883</v>
          </cell>
        </row>
        <row r="178">
          <cell r="G178">
            <v>10885</v>
          </cell>
          <cell r="H178">
            <v>198.10082056744943</v>
          </cell>
          <cell r="I178">
            <v>72.211536337613865</v>
          </cell>
          <cell r="J178">
            <v>99.819296672426745</v>
          </cell>
        </row>
        <row r="179">
          <cell r="G179">
            <v>10892</v>
          </cell>
          <cell r="H179">
            <v>182.84705738375584</v>
          </cell>
          <cell r="I179">
            <v>69.994642172049126</v>
          </cell>
          <cell r="J179">
            <v>102.51441768258226</v>
          </cell>
        </row>
        <row r="180">
          <cell r="G180">
            <v>10897</v>
          </cell>
          <cell r="H180">
            <v>169.75520807507891</v>
          </cell>
          <cell r="I180">
            <v>68.657744506562992</v>
          </cell>
          <cell r="J180">
            <v>105.30280984354852</v>
          </cell>
        </row>
        <row r="181">
          <cell r="G181">
            <v>10905</v>
          </cell>
          <cell r="H181">
            <v>149.82594664706465</v>
          </cell>
          <cell r="I181">
            <v>69.804328839822588</v>
          </cell>
          <cell r="J181">
            <v>109.16742296480675</v>
          </cell>
        </row>
        <row r="182">
          <cell r="G182">
            <v>10912</v>
          </cell>
          <cell r="H182">
            <v>143.84789137584676</v>
          </cell>
          <cell r="I182">
            <v>68.038279320175079</v>
          </cell>
          <cell r="J182">
            <v>109.08008902643491</v>
          </cell>
        </row>
        <row r="183">
          <cell r="G183">
            <v>10919</v>
          </cell>
          <cell r="H183">
            <v>151.94652766030694</v>
          </cell>
          <cell r="I183">
            <v>67.91581041739876</v>
          </cell>
          <cell r="J183">
            <v>109.62548947156706</v>
          </cell>
        </row>
        <row r="184">
          <cell r="G184">
            <v>10924</v>
          </cell>
          <cell r="H184">
            <v>148.22383773262942</v>
          </cell>
          <cell r="I184">
            <v>68.085599943442247</v>
          </cell>
          <cell r="J184">
            <v>111.16024632416901</v>
          </cell>
        </row>
        <row r="185">
          <cell r="G185">
            <v>10934</v>
          </cell>
          <cell r="H185">
            <v>159.35544794634987</v>
          </cell>
          <cell r="I185">
            <v>67.166444344205786</v>
          </cell>
          <cell r="J185">
            <v>108.8592292252587</v>
          </cell>
        </row>
        <row r="186">
          <cell r="G186">
            <v>10941</v>
          </cell>
          <cell r="H186">
            <v>154.54291341837009</v>
          </cell>
          <cell r="I186">
            <v>67.126144477599254</v>
          </cell>
          <cell r="J186">
            <v>110.61186281578537</v>
          </cell>
        </row>
        <row r="187">
          <cell r="G187">
            <v>10948</v>
          </cell>
          <cell r="H187">
            <v>144.7758012903291</v>
          </cell>
          <cell r="I187">
            <v>66.246791984942703</v>
          </cell>
          <cell r="J187">
            <v>112.61393753275109</v>
          </cell>
        </row>
        <row r="188">
          <cell r="G188">
            <v>10955</v>
          </cell>
          <cell r="H188">
            <v>144.97848741213556</v>
          </cell>
          <cell r="I188">
            <v>65.306087538756515</v>
          </cell>
          <cell r="J188">
            <v>112.19726596387991</v>
          </cell>
        </row>
        <row r="189">
          <cell r="G189">
            <v>10962</v>
          </cell>
          <cell r="H189">
            <v>150.56015917750278</v>
          </cell>
          <cell r="I189">
            <v>66.050576936698349</v>
          </cell>
          <cell r="J189">
            <v>110.14405599674092</v>
          </cell>
        </row>
        <row r="190">
          <cell r="G190">
            <v>10969</v>
          </cell>
          <cell r="H190">
            <v>150.15364674772351</v>
          </cell>
          <cell r="I190">
            <v>67.417823879287994</v>
          </cell>
          <cell r="J190">
            <v>111.1243380951119</v>
          </cell>
        </row>
        <row r="191">
          <cell r="G191">
            <v>10976</v>
          </cell>
          <cell r="H191">
            <v>149.43290924333445</v>
          </cell>
          <cell r="I191">
            <v>66.467232562590027</v>
          </cell>
          <cell r="J191">
            <v>112.36893068177716</v>
          </cell>
        </row>
        <row r="192">
          <cell r="G192">
            <v>10983</v>
          </cell>
          <cell r="H192">
            <v>154.43891170298616</v>
          </cell>
          <cell r="I192">
            <v>67.111964718447155</v>
          </cell>
          <cell r="J192">
            <v>111.85203360064098</v>
          </cell>
        </row>
        <row r="193">
          <cell r="G193">
            <v>10990</v>
          </cell>
          <cell r="H193">
            <v>159.41184465982232</v>
          </cell>
          <cell r="I193">
            <v>67.004585574897632</v>
          </cell>
          <cell r="J193">
            <v>108.32869454222079</v>
          </cell>
        </row>
        <row r="194">
          <cell r="G194">
            <v>10997</v>
          </cell>
          <cell r="H194">
            <v>160.91031599962466</v>
          </cell>
          <cell r="I194">
            <v>66.796871359615452</v>
          </cell>
          <cell r="J194">
            <v>109.606973137819</v>
          </cell>
        </row>
        <row r="195">
          <cell r="G195">
            <v>11004</v>
          </cell>
          <cell r="H195">
            <v>160.74940568362504</v>
          </cell>
          <cell r="I195">
            <v>67.45148069893969</v>
          </cell>
          <cell r="J195">
            <v>110.75784635576609</v>
          </cell>
        </row>
        <row r="196">
          <cell r="G196">
            <v>11010</v>
          </cell>
          <cell r="H196">
            <v>159.59200996270295</v>
          </cell>
          <cell r="I196">
            <v>67.316577737541806</v>
          </cell>
          <cell r="J196">
            <v>110.69139164795263</v>
          </cell>
        </row>
        <row r="197">
          <cell r="G197">
            <v>11018</v>
          </cell>
          <cell r="H197">
            <v>163.0072789759048</v>
          </cell>
          <cell r="I197">
            <v>67.565649075170711</v>
          </cell>
          <cell r="J197">
            <v>108.85391454659661</v>
          </cell>
        </row>
        <row r="198">
          <cell r="G198">
            <v>11025</v>
          </cell>
          <cell r="H198">
            <v>164.13202920083853</v>
          </cell>
          <cell r="I198">
            <v>68.430489383332898</v>
          </cell>
          <cell r="J198">
            <v>108.13547871058907</v>
          </cell>
        </row>
        <row r="199">
          <cell r="G199">
            <v>11032</v>
          </cell>
          <cell r="H199">
            <v>162.57277492343059</v>
          </cell>
          <cell r="I199">
            <v>69.388516234699566</v>
          </cell>
          <cell r="J199">
            <v>109.75751089124789</v>
          </cell>
        </row>
        <row r="200">
          <cell r="G200">
            <v>11039</v>
          </cell>
          <cell r="H200">
            <v>167.10855534379431</v>
          </cell>
          <cell r="I200">
            <v>69.360760828205684</v>
          </cell>
          <cell r="J200">
            <v>110.295322694615</v>
          </cell>
        </row>
        <row r="201">
          <cell r="G201">
            <v>11046</v>
          </cell>
          <cell r="H201">
            <v>173.02419820296464</v>
          </cell>
          <cell r="I201">
            <v>69.249783610880556</v>
          </cell>
          <cell r="J201">
            <v>109.61149169390839</v>
          </cell>
        </row>
        <row r="202">
          <cell r="G202">
            <v>11053</v>
          </cell>
          <cell r="H202">
            <v>176.32896038864124</v>
          </cell>
          <cell r="I202">
            <v>69.187458805630769</v>
          </cell>
          <cell r="J202">
            <v>107.47406760587718</v>
          </cell>
        </row>
        <row r="203">
          <cell r="G203">
            <v>11060</v>
          </cell>
          <cell r="H203">
            <v>176.85794726980714</v>
          </cell>
          <cell r="I203">
            <v>69.291239993839213</v>
          </cell>
          <cell r="J203">
            <v>106.54979062446664</v>
          </cell>
        </row>
        <row r="204">
          <cell r="G204">
            <v>11065</v>
          </cell>
          <cell r="H204">
            <v>175.95597173873114</v>
          </cell>
          <cell r="I204">
            <v>69.873286409787454</v>
          </cell>
          <cell r="J204">
            <v>105.53756761353421</v>
          </cell>
        </row>
        <row r="205">
          <cell r="G205">
            <v>11074</v>
          </cell>
          <cell r="H205">
            <v>172.99991141352044</v>
          </cell>
          <cell r="I205">
            <v>69.447059362687753</v>
          </cell>
          <cell r="J205">
            <v>108.1654530471112</v>
          </cell>
        </row>
        <row r="206">
          <cell r="G206">
            <v>11081</v>
          </cell>
          <cell r="H206">
            <v>157.27421946603144</v>
          </cell>
          <cell r="I206">
            <v>68.981764064957744</v>
          </cell>
          <cell r="J206">
            <v>110.83713973737484</v>
          </cell>
        </row>
        <row r="207">
          <cell r="G207">
            <v>11088</v>
          </cell>
          <cell r="H207">
            <v>164.58747067120191</v>
          </cell>
          <cell r="I207">
            <v>68.167779248991238</v>
          </cell>
          <cell r="J207">
            <v>107.58961154306976</v>
          </cell>
        </row>
        <row r="208">
          <cell r="G208">
            <v>11095</v>
          </cell>
          <cell r="H208">
            <v>166.00292291897424</v>
          </cell>
          <cell r="I208">
            <v>68.542702034860696</v>
          </cell>
          <cell r="J208">
            <v>109.1819377939072</v>
          </cell>
        </row>
        <row r="209">
          <cell r="G209">
            <v>11102</v>
          </cell>
          <cell r="H209">
            <v>165.42191268875783</v>
          </cell>
          <cell r="I209">
            <v>67.946380527157402</v>
          </cell>
          <cell r="J209">
            <v>108.55960074848193</v>
          </cell>
        </row>
        <row r="210">
          <cell r="G210">
            <v>11107</v>
          </cell>
          <cell r="H210">
            <v>167.09267400691428</v>
          </cell>
          <cell r="I210">
            <v>67.830871680261225</v>
          </cell>
          <cell r="J210">
            <v>107.43058090069772</v>
          </cell>
        </row>
        <row r="211">
          <cell r="G211">
            <v>11116</v>
          </cell>
          <cell r="H211">
            <v>158.25347155194854</v>
          </cell>
          <cell r="I211">
            <v>67.708776111236759</v>
          </cell>
          <cell r="J211">
            <v>109.60067863489181</v>
          </cell>
        </row>
        <row r="212">
          <cell r="G212">
            <v>11123</v>
          </cell>
          <cell r="H212">
            <v>149.47040388081538</v>
          </cell>
          <cell r="I212">
            <v>66.835332899401806</v>
          </cell>
          <cell r="J212">
            <v>109.98428101011393</v>
          </cell>
        </row>
        <row r="213">
          <cell r="G213">
            <v>11130</v>
          </cell>
          <cell r="H213">
            <v>136.01806753154202</v>
          </cell>
          <cell r="I213">
            <v>64.990677711378325</v>
          </cell>
          <cell r="J213">
            <v>112.6568990386597</v>
          </cell>
        </row>
        <row r="214">
          <cell r="G214">
            <v>11137</v>
          </cell>
          <cell r="H214">
            <v>136.57574160842134</v>
          </cell>
          <cell r="I214">
            <v>65.218145083368157</v>
          </cell>
          <cell r="J214">
            <v>110.41502674779036</v>
          </cell>
        </row>
        <row r="215">
          <cell r="G215">
            <v>11142</v>
          </cell>
          <cell r="H215">
            <v>138.88387164160366</v>
          </cell>
          <cell r="I215">
            <v>65.563801252310014</v>
          </cell>
          <cell r="J215">
            <v>112.3472897158767</v>
          </cell>
        </row>
        <row r="216">
          <cell r="G216">
            <v>11151</v>
          </cell>
          <cell r="H216">
            <v>142.71706649891192</v>
          </cell>
          <cell r="I216">
            <v>64.114841244633965</v>
          </cell>
          <cell r="J216">
            <v>111.77431853832573</v>
          </cell>
        </row>
        <row r="217">
          <cell r="G217">
            <v>11158</v>
          </cell>
          <cell r="H217">
            <v>147.81206577292309</v>
          </cell>
          <cell r="I217">
            <v>65.403549553651104</v>
          </cell>
          <cell r="J217">
            <v>112.72440024590149</v>
          </cell>
        </row>
        <row r="218">
          <cell r="G218">
            <v>11165</v>
          </cell>
          <cell r="H218">
            <v>148.7580629938698</v>
          </cell>
          <cell r="I218">
            <v>64.468278795033896</v>
          </cell>
          <cell r="J218">
            <v>110.76299568162281</v>
          </cell>
        </row>
        <row r="219">
          <cell r="G219">
            <v>11172</v>
          </cell>
          <cell r="H219">
            <v>145.47050980170528</v>
          </cell>
          <cell r="I219">
            <v>64.809960672647577</v>
          </cell>
          <cell r="J219">
            <v>109.96550211271513</v>
          </cell>
        </row>
        <row r="220">
          <cell r="G220">
            <v>11179</v>
          </cell>
          <cell r="H220">
            <v>138.45883122926307</v>
          </cell>
          <cell r="I220">
            <v>64.926618601858351</v>
          </cell>
          <cell r="J220">
            <v>108.87684364179924</v>
          </cell>
        </row>
        <row r="221">
          <cell r="G221">
            <v>11186</v>
          </cell>
          <cell r="H221">
            <v>141.18647020447955</v>
          </cell>
          <cell r="I221">
            <v>63.855329394927693</v>
          </cell>
          <cell r="J221">
            <v>109.98738744694559</v>
          </cell>
        </row>
        <row r="222">
          <cell r="G222">
            <v>11193</v>
          </cell>
          <cell r="H222">
            <v>142.54186031844256</v>
          </cell>
          <cell r="I222">
            <v>63.810630664351244</v>
          </cell>
          <cell r="J222">
            <v>108.32657789649672</v>
          </cell>
        </row>
        <row r="223">
          <cell r="G223">
            <v>11199</v>
          </cell>
          <cell r="H223">
            <v>145.6777812454483</v>
          </cell>
          <cell r="I223">
            <v>63.159762231574859</v>
          </cell>
          <cell r="J223">
            <v>108.78154952366199</v>
          </cell>
        </row>
        <row r="224">
          <cell r="G224">
            <v>11207</v>
          </cell>
          <cell r="H224">
            <v>147.13455905790278</v>
          </cell>
          <cell r="I224">
            <v>63.14081430290539</v>
          </cell>
          <cell r="J224">
            <v>109.4886295955658</v>
          </cell>
        </row>
        <row r="225">
          <cell r="G225">
            <v>11214</v>
          </cell>
          <cell r="H225">
            <v>146.23703824764956</v>
          </cell>
          <cell r="I225">
            <v>64.024785703146065</v>
          </cell>
          <cell r="J225">
            <v>108.87549326983063</v>
          </cell>
        </row>
        <row r="226">
          <cell r="G226">
            <v>11221</v>
          </cell>
          <cell r="H226">
            <v>141.51358191225049</v>
          </cell>
          <cell r="I226">
            <v>63.94155348173198</v>
          </cell>
          <cell r="J226">
            <v>107.53632470261171</v>
          </cell>
        </row>
        <row r="227">
          <cell r="G227">
            <v>11228</v>
          </cell>
          <cell r="H227">
            <v>131.52272302924561</v>
          </cell>
          <cell r="I227">
            <v>62.835364606498018</v>
          </cell>
          <cell r="J227">
            <v>104.63284393564119</v>
          </cell>
        </row>
        <row r="228">
          <cell r="G228">
            <v>11235</v>
          </cell>
          <cell r="H228">
            <v>130.89141395870521</v>
          </cell>
          <cell r="I228">
            <v>62.803946924194776</v>
          </cell>
          <cell r="J228">
            <v>102.9377918638838</v>
          </cell>
        </row>
        <row r="229">
          <cell r="G229">
            <v>11242</v>
          </cell>
          <cell r="H229">
            <v>120.42010084200881</v>
          </cell>
          <cell r="I229">
            <v>62.100542718643794</v>
          </cell>
          <cell r="J229">
            <v>103.83335065309959</v>
          </cell>
        </row>
        <row r="230">
          <cell r="G230">
            <v>11249</v>
          </cell>
          <cell r="H230">
            <v>116.1572292722017</v>
          </cell>
          <cell r="I230">
            <v>61.498167454272945</v>
          </cell>
          <cell r="J230">
            <v>101.96435034134379</v>
          </cell>
        </row>
        <row r="231">
          <cell r="G231">
            <v>11256</v>
          </cell>
          <cell r="H231">
            <v>119.80456627134885</v>
          </cell>
          <cell r="I231">
            <v>61.246024967710426</v>
          </cell>
          <cell r="J231">
            <v>101.59727868011494</v>
          </cell>
        </row>
        <row r="232">
          <cell r="G232">
            <v>11263</v>
          </cell>
          <cell r="H232">
            <v>116.12656608681844</v>
          </cell>
          <cell r="I232">
            <v>61.080660700297607</v>
          </cell>
          <cell r="J232">
            <v>101.00801446377027</v>
          </cell>
        </row>
        <row r="233">
          <cell r="G233">
            <v>11270</v>
          </cell>
          <cell r="H233">
            <v>108.35769881561029</v>
          </cell>
          <cell r="I233">
            <v>62.106815800062598</v>
          </cell>
          <cell r="J233">
            <v>98.957551770155732</v>
          </cell>
        </row>
        <row r="234">
          <cell r="G234">
            <v>11277</v>
          </cell>
          <cell r="H234">
            <v>115.49847116755902</v>
          </cell>
          <cell r="I234">
            <v>62.311768292202807</v>
          </cell>
          <cell r="J234">
            <v>96.572674772494977</v>
          </cell>
        </row>
        <row r="235">
          <cell r="G235">
            <v>11284</v>
          </cell>
          <cell r="H235">
            <v>115.39452254350822</v>
          </cell>
          <cell r="I235">
            <v>62.63578948732227</v>
          </cell>
          <cell r="J235">
            <v>99.624371295305821</v>
          </cell>
        </row>
        <row r="236">
          <cell r="G236">
            <v>11291</v>
          </cell>
          <cell r="H236">
            <v>112.42888331414007</v>
          </cell>
          <cell r="I236">
            <v>63.168193697964504</v>
          </cell>
          <cell r="J236">
            <v>98.359141779855435</v>
          </cell>
        </row>
        <row r="237">
          <cell r="G237">
            <v>11298</v>
          </cell>
          <cell r="H237">
            <v>110.2927345311714</v>
          </cell>
          <cell r="I237">
            <v>63.086075046157156</v>
          </cell>
          <cell r="J237">
            <v>96.224748403232567</v>
          </cell>
        </row>
        <row r="238">
          <cell r="G238">
            <v>11305</v>
          </cell>
          <cell r="H238">
            <v>101.88842815989614</v>
          </cell>
          <cell r="I238">
            <v>62.234413033034038</v>
          </cell>
          <cell r="J238">
            <v>93.338005951135585</v>
          </cell>
        </row>
        <row r="239">
          <cell r="G239">
            <v>11312</v>
          </cell>
          <cell r="H239">
            <v>104.54771613486943</v>
          </cell>
          <cell r="I239">
            <v>60.547860439838814</v>
          </cell>
          <cell r="J239">
            <v>93.422010156491595</v>
          </cell>
        </row>
        <row r="240">
          <cell r="G240">
            <v>11319</v>
          </cell>
          <cell r="H240">
            <v>100.25080500172629</v>
          </cell>
          <cell r="I240">
            <v>60.947476318741749</v>
          </cell>
          <cell r="J240">
            <v>89.619734343122389</v>
          </cell>
        </row>
        <row r="241">
          <cell r="G241">
            <v>11326</v>
          </cell>
          <cell r="H241">
            <v>109.23327712988096</v>
          </cell>
          <cell r="I241">
            <v>59.722432044735037</v>
          </cell>
          <cell r="J241">
            <v>95.4091691816881</v>
          </cell>
        </row>
        <row r="242">
          <cell r="G242">
            <v>11333</v>
          </cell>
          <cell r="H242">
            <v>110.64238640485641</v>
          </cell>
          <cell r="I242">
            <v>61.030353306514733</v>
          </cell>
          <cell r="J242">
            <v>101.68709251384318</v>
          </cell>
        </row>
        <row r="243">
          <cell r="G243">
            <v>11340</v>
          </cell>
          <cell r="H243">
            <v>106.89160950573178</v>
          </cell>
          <cell r="I243">
            <v>61.81764486416877</v>
          </cell>
          <cell r="J243">
            <v>100.27364192790075</v>
          </cell>
        </row>
        <row r="244">
          <cell r="G244">
            <v>11347</v>
          </cell>
          <cell r="H244">
            <v>111.29554381736791</v>
          </cell>
          <cell r="I244">
            <v>61.187104886554252</v>
          </cell>
          <cell r="J244">
            <v>100.47418921175655</v>
          </cell>
        </row>
        <row r="245">
          <cell r="G245">
            <v>11354</v>
          </cell>
          <cell r="H245">
            <v>110.19371793357597</v>
          </cell>
          <cell r="I245">
            <v>61.719432699067269</v>
          </cell>
          <cell r="J245">
            <v>99.821106981880135</v>
          </cell>
        </row>
        <row r="246">
          <cell r="G246">
            <v>11361</v>
          </cell>
          <cell r="H246">
            <v>112.628999099908</v>
          </cell>
          <cell r="I246">
            <v>61.941622656783913</v>
          </cell>
          <cell r="J246">
            <v>99.18225189719611</v>
          </cell>
        </row>
        <row r="247">
          <cell r="G247">
            <v>11368</v>
          </cell>
          <cell r="H247">
            <v>117.24678806300422</v>
          </cell>
          <cell r="I247">
            <v>62.325660717255971</v>
          </cell>
          <cell r="J247">
            <v>99.31118882466248</v>
          </cell>
        </row>
        <row r="248">
          <cell r="G248">
            <v>11375</v>
          </cell>
          <cell r="H248">
            <v>122.3821973801638</v>
          </cell>
          <cell r="I248">
            <v>63.534778535170744</v>
          </cell>
          <cell r="J248">
            <v>99.539604558959198</v>
          </cell>
        </row>
        <row r="249">
          <cell r="G249">
            <v>11382</v>
          </cell>
          <cell r="H249">
            <v>122.23533874330761</v>
          </cell>
          <cell r="I249">
            <v>63.464890278782057</v>
          </cell>
          <cell r="J249">
            <v>101.30145555965278</v>
          </cell>
        </row>
        <row r="250">
          <cell r="G250">
            <v>11389</v>
          </cell>
          <cell r="H250">
            <v>120.09622031529973</v>
          </cell>
          <cell r="I250">
            <v>63.572780592255988</v>
          </cell>
          <cell r="J250">
            <v>99.903495472929563</v>
          </cell>
        </row>
        <row r="251">
          <cell r="G251">
            <v>11396</v>
          </cell>
          <cell r="H251">
            <v>119.37564299340794</v>
          </cell>
          <cell r="I251">
            <v>63.986003666105645</v>
          </cell>
          <cell r="J251">
            <v>98.994373664125902</v>
          </cell>
        </row>
        <row r="252">
          <cell r="G252">
            <v>11403</v>
          </cell>
          <cell r="H252">
            <v>121.58409238878598</v>
          </cell>
          <cell r="I252">
            <v>65.022576925496551</v>
          </cell>
          <cell r="J252">
            <v>99.340853971950352</v>
          </cell>
        </row>
        <row r="253">
          <cell r="G253">
            <v>11410</v>
          </cell>
          <cell r="H253">
            <v>115.51704617858555</v>
          </cell>
          <cell r="I253">
            <v>65.471232706282478</v>
          </cell>
          <cell r="J253">
            <v>98.724940677324255</v>
          </cell>
        </row>
        <row r="254">
          <cell r="G254">
            <v>11417</v>
          </cell>
          <cell r="H254">
            <v>114.17704844291394</v>
          </cell>
          <cell r="I254">
            <v>65.386120103764313</v>
          </cell>
          <cell r="J254">
            <v>97.94501364597339</v>
          </cell>
        </row>
        <row r="255">
          <cell r="G255">
            <v>11424</v>
          </cell>
          <cell r="H255">
            <v>112.93251861488618</v>
          </cell>
          <cell r="I255">
            <v>65.569201240054852</v>
          </cell>
          <cell r="J255">
            <v>97.376932566826738</v>
          </cell>
        </row>
        <row r="256">
          <cell r="G256">
            <v>11431</v>
          </cell>
          <cell r="H256">
            <v>108.93470745591921</v>
          </cell>
          <cell r="I256">
            <v>64.959407668522346</v>
          </cell>
          <cell r="J256">
            <v>96.334999388361695</v>
          </cell>
        </row>
        <row r="257">
          <cell r="G257">
            <v>11438</v>
          </cell>
          <cell r="H257">
            <v>102.6273878942215</v>
          </cell>
          <cell r="I257">
            <v>65.323180351466078</v>
          </cell>
          <cell r="J257">
            <v>92.683902911542788</v>
          </cell>
        </row>
        <row r="258">
          <cell r="G258">
            <v>11445</v>
          </cell>
          <cell r="H258">
            <v>101.49848662738506</v>
          </cell>
          <cell r="I258">
            <v>63.481066665554735</v>
          </cell>
          <cell r="J258">
            <v>92.832197156201261</v>
          </cell>
        </row>
        <row r="259">
          <cell r="G259">
            <v>11452</v>
          </cell>
          <cell r="H259">
            <v>103.95475000376778</v>
          </cell>
          <cell r="I259">
            <v>63.849256852214957</v>
          </cell>
          <cell r="J259">
            <v>91.671794691748744</v>
          </cell>
        </row>
        <row r="260">
          <cell r="G260">
            <v>11459</v>
          </cell>
          <cell r="H260">
            <v>98.653057753575624</v>
          </cell>
          <cell r="I260">
            <v>65.349714388242006</v>
          </cell>
          <cell r="J260">
            <v>89.746687003222021</v>
          </cell>
        </row>
        <row r="261">
          <cell r="G261">
            <v>11466</v>
          </cell>
          <cell r="H261">
            <v>94.874645641613682</v>
          </cell>
          <cell r="I261">
            <v>64.970686044790199</v>
          </cell>
          <cell r="J261">
            <v>89.8543830276259</v>
          </cell>
        </row>
        <row r="262">
          <cell r="G262">
            <v>11472</v>
          </cell>
          <cell r="H262">
            <v>89.324478871579288</v>
          </cell>
          <cell r="I262">
            <v>65.756831345932156</v>
          </cell>
          <cell r="J262">
            <v>87.796717656293268</v>
          </cell>
        </row>
        <row r="263">
          <cell r="G263">
            <v>11480</v>
          </cell>
          <cell r="H263">
            <v>90.262385899730873</v>
          </cell>
          <cell r="I263">
            <v>65.520106753086793</v>
          </cell>
          <cell r="J263">
            <v>90.904721461326062</v>
          </cell>
        </row>
        <row r="264">
          <cell r="G264">
            <v>11487</v>
          </cell>
          <cell r="H264">
            <v>94.306140788038817</v>
          </cell>
          <cell r="I264">
            <v>62.178581308679362</v>
          </cell>
          <cell r="J264">
            <v>95.140881481423861</v>
          </cell>
        </row>
        <row r="265">
          <cell r="G265">
            <v>11494</v>
          </cell>
          <cell r="H265">
            <v>95.852761496962657</v>
          </cell>
          <cell r="I265">
            <v>61.973391990360724</v>
          </cell>
          <cell r="J265">
            <v>94.884001101424019</v>
          </cell>
        </row>
        <row r="266">
          <cell r="G266">
            <v>11501</v>
          </cell>
          <cell r="H266">
            <v>105.94605728259282</v>
          </cell>
          <cell r="I266">
            <v>61.96099731196265</v>
          </cell>
          <cell r="J266">
            <v>98.935547948454825</v>
          </cell>
        </row>
        <row r="267">
          <cell r="G267">
            <v>11507</v>
          </cell>
          <cell r="H267">
            <v>104.53697472073434</v>
          </cell>
          <cell r="I267">
            <v>62.221233500672895</v>
          </cell>
          <cell r="J267">
            <v>97.342685626484709</v>
          </cell>
        </row>
        <row r="268">
          <cell r="G268">
            <v>11515</v>
          </cell>
          <cell r="H268">
            <v>99.142866825144452</v>
          </cell>
          <cell r="I268">
            <v>63.789208584889842</v>
          </cell>
          <cell r="J268">
            <v>95.045398245699673</v>
          </cell>
        </row>
        <row r="269">
          <cell r="G269">
            <v>11522</v>
          </cell>
          <cell r="H269">
            <v>98.319981030495754</v>
          </cell>
          <cell r="I269">
            <v>63.055632686163612</v>
          </cell>
          <cell r="J269">
            <v>94.256521440260371</v>
          </cell>
        </row>
        <row r="270">
          <cell r="G270">
            <v>11529</v>
          </cell>
          <cell r="H270">
            <v>96.245429430752296</v>
          </cell>
          <cell r="I270">
            <v>64.00146717645606</v>
          </cell>
          <cell r="J270">
            <v>95.217937958951026</v>
          </cell>
        </row>
        <row r="271">
          <cell r="G271">
            <v>11536</v>
          </cell>
          <cell r="H271">
            <v>95.744953197712391</v>
          </cell>
          <cell r="I271">
            <v>63.69426013400907</v>
          </cell>
          <cell r="J271">
            <v>94.541890599442468</v>
          </cell>
        </row>
        <row r="272">
          <cell r="G272">
            <v>11543</v>
          </cell>
          <cell r="H272">
            <v>93.992820554194253</v>
          </cell>
          <cell r="I272">
            <v>64.273877901228559</v>
          </cell>
          <cell r="J272">
            <v>91.469279154960589</v>
          </cell>
        </row>
        <row r="273">
          <cell r="G273">
            <v>11550</v>
          </cell>
          <cell r="H273">
            <v>99.359810607838739</v>
          </cell>
          <cell r="I273">
            <v>62.082138664796666</v>
          </cell>
          <cell r="J273">
            <v>93.262077026397819</v>
          </cell>
        </row>
        <row r="274">
          <cell r="G274">
            <v>11557</v>
          </cell>
          <cell r="H274">
            <v>95.286058372917353</v>
          </cell>
          <cell r="I274">
            <v>62.99474610316917</v>
          </cell>
          <cell r="J274">
            <v>94.185371588959157</v>
          </cell>
        </row>
        <row r="275">
          <cell r="G275">
            <v>11564</v>
          </cell>
          <cell r="H275">
            <v>96.810635306884038</v>
          </cell>
          <cell r="I275">
            <v>61.785246977988322</v>
          </cell>
          <cell r="J275">
            <v>93.761537416808849</v>
          </cell>
        </row>
        <row r="276">
          <cell r="G276">
            <v>11570</v>
          </cell>
          <cell r="H276">
            <v>91.650628445027124</v>
          </cell>
          <cell r="I276">
            <v>64.065122591476083</v>
          </cell>
          <cell r="J276">
            <v>88.914065932359833</v>
          </cell>
        </row>
        <row r="277">
          <cell r="G277">
            <v>11578</v>
          </cell>
          <cell r="H277">
            <v>85.959124418590932</v>
          </cell>
          <cell r="I277">
            <v>64.987660356793342</v>
          </cell>
          <cell r="J277">
            <v>87.749291668645924</v>
          </cell>
        </row>
        <row r="278">
          <cell r="G278">
            <v>11585</v>
          </cell>
          <cell r="H278">
            <v>76.563792119638947</v>
          </cell>
          <cell r="I278">
            <v>64.909675164365197</v>
          </cell>
          <cell r="J278">
            <v>82.580858389362689</v>
          </cell>
        </row>
        <row r="279">
          <cell r="G279">
            <v>11592</v>
          </cell>
          <cell r="H279">
            <v>74.381724044229244</v>
          </cell>
          <cell r="I279">
            <v>62.735201046358966</v>
          </cell>
          <cell r="J279">
            <v>87.254934974200609</v>
          </cell>
        </row>
        <row r="280">
          <cell r="G280">
            <v>11599</v>
          </cell>
          <cell r="H280">
            <v>65.463355331326156</v>
          </cell>
          <cell r="I280">
            <v>62.747748086568237</v>
          </cell>
          <cell r="J280">
            <v>85.099738080337843</v>
          </cell>
        </row>
        <row r="281">
          <cell r="G281">
            <v>11606</v>
          </cell>
          <cell r="H281">
            <v>73.783747793937707</v>
          </cell>
          <cell r="I281">
            <v>61.015910239378954</v>
          </cell>
          <cell r="J281">
            <v>88.912206346336973</v>
          </cell>
        </row>
        <row r="282">
          <cell r="G282">
            <v>11613</v>
          </cell>
          <cell r="H282">
            <v>72.145748592912284</v>
          </cell>
          <cell r="I282">
            <v>60.997605466307142</v>
          </cell>
          <cell r="J282">
            <v>88.218691136835545</v>
          </cell>
        </row>
        <row r="283">
          <cell r="G283">
            <v>11620</v>
          </cell>
          <cell r="H283">
            <v>75.471667603045546</v>
          </cell>
          <cell r="I283">
            <v>60.918308579200946</v>
          </cell>
          <cell r="J283">
            <v>87.574694691536649</v>
          </cell>
        </row>
        <row r="284">
          <cell r="G284">
            <v>11627</v>
          </cell>
          <cell r="H284">
            <v>73.071668573268695</v>
          </cell>
          <cell r="I284">
            <v>61.107155335796477</v>
          </cell>
          <cell r="J284">
            <v>88.993404745539536</v>
          </cell>
        </row>
        <row r="285">
          <cell r="G285">
            <v>11634</v>
          </cell>
          <cell r="H285">
            <v>78.603193884265139</v>
          </cell>
          <cell r="I285">
            <v>61.021605318326365</v>
          </cell>
          <cell r="J285">
            <v>91.111447778483381</v>
          </cell>
        </row>
        <row r="286">
          <cell r="G286">
            <v>11641</v>
          </cell>
          <cell r="H286">
            <v>73.651192669556437</v>
          </cell>
          <cell r="I286">
            <v>63.511286815314079</v>
          </cell>
          <cell r="J286">
            <v>88.660549833242172</v>
          </cell>
        </row>
        <row r="287">
          <cell r="G287">
            <v>11648</v>
          </cell>
          <cell r="H287">
            <v>68.561895256090096</v>
          </cell>
          <cell r="I287">
            <v>64.787863680301896</v>
          </cell>
          <cell r="J287">
            <v>87.561159015309968</v>
          </cell>
        </row>
        <row r="288">
          <cell r="G288">
            <v>11655</v>
          </cell>
          <cell r="H288">
            <v>64.269920613058858</v>
          </cell>
          <cell r="I288">
            <v>66.316857263157019</v>
          </cell>
          <cell r="J288">
            <v>84.785470274524641</v>
          </cell>
        </row>
        <row r="289">
          <cell r="G289">
            <v>11662</v>
          </cell>
          <cell r="H289">
            <v>65.388217231726088</v>
          </cell>
          <cell r="I289">
            <v>62.284792341557072</v>
          </cell>
          <cell r="J289">
            <v>83.454338391214606</v>
          </cell>
        </row>
        <row r="290">
          <cell r="G290">
            <v>11669</v>
          </cell>
          <cell r="H290">
            <v>58.064736901772768</v>
          </cell>
          <cell r="I290">
            <v>63.599001459963922</v>
          </cell>
          <cell r="J290">
            <v>78.522186992293825</v>
          </cell>
        </row>
        <row r="291">
          <cell r="G291">
            <v>11676</v>
          </cell>
          <cell r="H291">
            <v>59.057643902793075</v>
          </cell>
          <cell r="I291">
            <v>62.447859533538576</v>
          </cell>
          <cell r="J291">
            <v>77.925418371152389</v>
          </cell>
        </row>
        <row r="292">
          <cell r="G292">
            <v>11681</v>
          </cell>
          <cell r="H292">
            <v>56.281934639361801</v>
          </cell>
          <cell r="I292">
            <v>63.852936373043192</v>
          </cell>
          <cell r="J292">
            <v>74.49669996282168</v>
          </cell>
        </row>
        <row r="293">
          <cell r="G293">
            <v>11690</v>
          </cell>
          <cell r="H293">
            <v>55.403936458987758</v>
          </cell>
          <cell r="I293">
            <v>65.149150981415971</v>
          </cell>
          <cell r="J293">
            <v>78.08744090102968</v>
          </cell>
        </row>
        <row r="294">
          <cell r="G294">
            <v>11697</v>
          </cell>
          <cell r="H294">
            <v>59.39856027768078</v>
          </cell>
          <cell r="I294">
            <v>62.699542904514736</v>
          </cell>
          <cell r="J294">
            <v>85.685348900699864</v>
          </cell>
        </row>
        <row r="295">
          <cell r="G295">
            <v>11704</v>
          </cell>
          <cell r="H295">
            <v>61.827961393037917</v>
          </cell>
          <cell r="I295">
            <v>61.934608481079657</v>
          </cell>
          <cell r="J295">
            <v>87.990284786128683</v>
          </cell>
        </row>
        <row r="296">
          <cell r="G296">
            <v>11711</v>
          </cell>
          <cell r="H296">
            <v>58.353229962749182</v>
          </cell>
          <cell r="I296">
            <v>63.136139885612607</v>
          </cell>
          <cell r="J296">
            <v>87.110381938267395</v>
          </cell>
        </row>
        <row r="297">
          <cell r="G297">
            <v>11718</v>
          </cell>
          <cell r="H297">
            <v>56.526773864915135</v>
          </cell>
          <cell r="I297">
            <v>65.59213572716294</v>
          </cell>
          <cell r="J297">
            <v>85.376885337695867</v>
          </cell>
        </row>
        <row r="298">
          <cell r="G298">
            <v>11725</v>
          </cell>
          <cell r="H298">
            <v>55.204047356476124</v>
          </cell>
          <cell r="I298">
            <v>65.762675280053557</v>
          </cell>
          <cell r="J298">
            <v>85.479337600101104</v>
          </cell>
        </row>
        <row r="299">
          <cell r="G299">
            <v>11732</v>
          </cell>
          <cell r="H299">
            <v>62.595869297508287</v>
          </cell>
          <cell r="I299">
            <v>59.738814224400649</v>
          </cell>
          <cell r="J299">
            <v>86.205911969701958</v>
          </cell>
        </row>
        <row r="300">
          <cell r="G300">
            <v>11739</v>
          </cell>
          <cell r="H300">
            <v>61.118606782087092</v>
          </cell>
          <cell r="I300">
            <v>62.02681080919519</v>
          </cell>
          <cell r="J300">
            <v>84.593861415868531</v>
          </cell>
        </row>
        <row r="301">
          <cell r="G301">
            <v>11746</v>
          </cell>
          <cell r="H301">
            <v>59.74954999016834</v>
          </cell>
          <cell r="I301">
            <v>62.529227976749674</v>
          </cell>
          <cell r="J301">
            <v>84.263945356346639</v>
          </cell>
        </row>
        <row r="302">
          <cell r="G302">
            <v>11753</v>
          </cell>
          <cell r="H302">
            <v>63.698995244518471</v>
          </cell>
          <cell r="I302">
            <v>60.909720972151852</v>
          </cell>
          <cell r="J302">
            <v>85.275112700622799</v>
          </cell>
        </row>
        <row r="303">
          <cell r="G303">
            <v>11760</v>
          </cell>
          <cell r="H303">
            <v>61.501379908582585</v>
          </cell>
          <cell r="I303">
            <v>61.859912619317427</v>
          </cell>
          <cell r="J303">
            <v>86.076698760008654</v>
          </cell>
        </row>
        <row r="304">
          <cell r="G304">
            <v>11767</v>
          </cell>
          <cell r="H304">
            <v>57.380787454707558</v>
          </cell>
          <cell r="I304">
            <v>63.635292111491836</v>
          </cell>
          <cell r="J304">
            <v>84.217442066792472</v>
          </cell>
        </row>
        <row r="305">
          <cell r="G305">
            <v>11774</v>
          </cell>
          <cell r="H305">
            <v>54.867508964191373</v>
          </cell>
          <cell r="I305">
            <v>64.825272073976734</v>
          </cell>
          <cell r="J305">
            <v>83.425798111364628</v>
          </cell>
        </row>
        <row r="306">
          <cell r="G306">
            <v>11781</v>
          </cell>
          <cell r="H306">
            <v>51.586431928132733</v>
          </cell>
          <cell r="I306">
            <v>65.674483138145831</v>
          </cell>
          <cell r="J306">
            <v>80.364071320677553</v>
          </cell>
        </row>
        <row r="307">
          <cell r="G307">
            <v>11788</v>
          </cell>
          <cell r="H307">
            <v>46.649610392610427</v>
          </cell>
          <cell r="I307">
            <v>66.331227969527291</v>
          </cell>
          <cell r="J307">
            <v>79.174683065131518</v>
          </cell>
        </row>
        <row r="308">
          <cell r="G308">
            <v>11795</v>
          </cell>
          <cell r="H308">
            <v>46.621620626374856</v>
          </cell>
          <cell r="I308">
            <v>64.520385445959192</v>
          </cell>
          <cell r="J308">
            <v>82.887975700886187</v>
          </cell>
        </row>
        <row r="309">
          <cell r="G309">
            <v>11802</v>
          </cell>
          <cell r="H309">
            <v>44.6122287773781</v>
          </cell>
          <cell r="I309">
            <v>64.468769137602422</v>
          </cell>
          <cell r="J309">
            <v>84.214183312100374</v>
          </cell>
        </row>
        <row r="310">
          <cell r="G310">
            <v>11809</v>
          </cell>
          <cell r="H310">
            <v>43.367547594489253</v>
          </cell>
          <cell r="I310">
            <v>65.332650644046296</v>
          </cell>
          <cell r="J310">
            <v>84.458404443705462</v>
          </cell>
        </row>
        <row r="311">
          <cell r="G311">
            <v>11816</v>
          </cell>
          <cell r="H311">
            <v>44.464746548629833</v>
          </cell>
          <cell r="I311">
            <v>63.849599474426441</v>
          </cell>
          <cell r="J311">
            <v>85.573255382362376</v>
          </cell>
        </row>
        <row r="312">
          <cell r="G312">
            <v>11823</v>
          </cell>
          <cell r="H312">
            <v>41.15212293075691</v>
          </cell>
          <cell r="I312">
            <v>67.374097365414769</v>
          </cell>
          <cell r="J312">
            <v>83.699201089488639</v>
          </cell>
        </row>
        <row r="313">
          <cell r="G313">
            <v>11830</v>
          </cell>
          <cell r="H313">
            <v>41.119201232412301</v>
          </cell>
          <cell r="I313">
            <v>65.467410409973539</v>
          </cell>
          <cell r="J313">
            <v>83.431363646002282</v>
          </cell>
        </row>
        <row r="314">
          <cell r="G314">
            <v>11837</v>
          </cell>
          <cell r="H314">
            <v>36.962049987815419</v>
          </cell>
          <cell r="I314">
            <v>65.873308354515373</v>
          </cell>
          <cell r="J314">
            <v>81.370608963946026</v>
          </cell>
        </row>
        <row r="315">
          <cell r="G315">
            <v>11844</v>
          </cell>
          <cell r="H315">
            <v>39.305443957042911</v>
          </cell>
          <cell r="I315">
            <v>61.947259176586257</v>
          </cell>
          <cell r="J315">
            <v>85.911088944134221</v>
          </cell>
        </row>
        <row r="316">
          <cell r="G316">
            <v>11851</v>
          </cell>
          <cell r="H316">
            <v>37.21832488292393</v>
          </cell>
          <cell r="I316">
            <v>65.49064240148698</v>
          </cell>
          <cell r="J316">
            <v>85.051978054692881</v>
          </cell>
        </row>
        <row r="317">
          <cell r="G317">
            <v>11858</v>
          </cell>
          <cell r="H317">
            <v>37.229490380388803</v>
          </cell>
          <cell r="I317">
            <v>65.130443868278803</v>
          </cell>
          <cell r="J317">
            <v>88.853801473737647</v>
          </cell>
        </row>
        <row r="318">
          <cell r="G318">
            <v>11865</v>
          </cell>
          <cell r="H318">
            <v>35.472258434434451</v>
          </cell>
          <cell r="I318">
            <v>68.009209487256726</v>
          </cell>
          <cell r="J318">
            <v>86.490290354536228</v>
          </cell>
        </row>
        <row r="319">
          <cell r="G319">
            <v>11871</v>
          </cell>
          <cell r="H319">
            <v>35.142366430994208</v>
          </cell>
          <cell r="I319">
            <v>67.111487922024935</v>
          </cell>
          <cell r="J319">
            <v>87.009232096663439</v>
          </cell>
        </row>
        <row r="320">
          <cell r="G320">
            <v>11879</v>
          </cell>
          <cell r="H320">
            <v>34.29543540000725</v>
          </cell>
          <cell r="I320">
            <v>68.755719376114541</v>
          </cell>
          <cell r="J320">
            <v>90.446096764481652</v>
          </cell>
        </row>
        <row r="321">
          <cell r="G321">
            <v>11886</v>
          </cell>
          <cell r="H321">
            <v>37.642669895047952</v>
          </cell>
          <cell r="I321">
            <v>66.039868460758015</v>
          </cell>
          <cell r="J321">
            <v>96.704966660583779</v>
          </cell>
        </row>
        <row r="322">
          <cell r="G322">
            <v>11893</v>
          </cell>
          <cell r="H322">
            <v>39.713016739275588</v>
          </cell>
          <cell r="I322">
            <v>64.963418604847661</v>
          </cell>
          <cell r="J322">
            <v>104.98291180672975</v>
          </cell>
        </row>
        <row r="323">
          <cell r="G323">
            <v>11900</v>
          </cell>
          <cell r="H323">
            <v>45.820878713776168</v>
          </cell>
          <cell r="I323">
            <v>65.450644244384023</v>
          </cell>
          <cell r="J323">
            <v>115.14525766962119</v>
          </cell>
        </row>
        <row r="324">
          <cell r="G324">
            <v>11907</v>
          </cell>
          <cell r="H324">
            <v>53.628756446603624</v>
          </cell>
          <cell r="I324">
            <v>60.6400218924218</v>
          </cell>
          <cell r="J324">
            <v>117.0566689469369</v>
          </cell>
        </row>
        <row r="325">
          <cell r="G325">
            <v>11914</v>
          </cell>
          <cell r="H325">
            <v>52.577632820250194</v>
          </cell>
          <cell r="I325">
            <v>65.909639794873257</v>
          </cell>
          <cell r="J325">
            <v>124.31418242164699</v>
          </cell>
        </row>
        <row r="326">
          <cell r="G326">
            <v>11921</v>
          </cell>
          <cell r="H326">
            <v>56.652399363819576</v>
          </cell>
          <cell r="I326">
            <v>65.698728947529659</v>
          </cell>
          <cell r="J326">
            <v>127.64580251054713</v>
          </cell>
        </row>
        <row r="327">
          <cell r="G327">
            <v>11928</v>
          </cell>
          <cell r="H327">
            <v>64.277812318189689</v>
          </cell>
          <cell r="I327">
            <v>69.719491159118462</v>
          </cell>
          <cell r="J327">
            <v>145.24815867675156</v>
          </cell>
        </row>
        <row r="328">
          <cell r="G328">
            <v>11935</v>
          </cell>
          <cell r="H328">
            <v>67.66525302735829</v>
          </cell>
          <cell r="I328">
            <v>72.605878093105972</v>
          </cell>
          <cell r="J328">
            <v>145.07386088633945</v>
          </cell>
        </row>
        <row r="329">
          <cell r="G329">
            <v>11942</v>
          </cell>
          <cell r="H329">
            <v>65.506731455785555</v>
          </cell>
          <cell r="I329">
            <v>72.707526322436323</v>
          </cell>
          <cell r="J329">
            <v>142.15787628252403</v>
          </cell>
        </row>
        <row r="330">
          <cell r="G330">
            <v>11949</v>
          </cell>
          <cell r="H330">
            <v>57.108768483153845</v>
          </cell>
          <cell r="I330">
            <v>72.162219875018053</v>
          </cell>
          <cell r="J330">
            <v>134.08330890967667</v>
          </cell>
        </row>
        <row r="331">
          <cell r="G331">
            <v>11956</v>
          </cell>
          <cell r="H331">
            <v>64.247364543548073</v>
          </cell>
          <cell r="I331">
            <v>70.783921475405208</v>
          </cell>
          <cell r="J331">
            <v>137.85104989003858</v>
          </cell>
        </row>
        <row r="332">
          <cell r="G332">
            <v>11963</v>
          </cell>
          <cell r="H332">
            <v>61.600373124353894</v>
          </cell>
          <cell r="I332">
            <v>69.396556614487267</v>
          </cell>
          <cell r="J332">
            <v>136.8447372258413</v>
          </cell>
        </row>
        <row r="333">
          <cell r="G333">
            <v>11970</v>
          </cell>
          <cell r="H333">
            <v>51.978394842329813</v>
          </cell>
          <cell r="I333">
            <v>71.173108463818139</v>
          </cell>
          <cell r="J333">
            <v>120.53284454852103</v>
          </cell>
        </row>
        <row r="334">
          <cell r="G334">
            <v>11977</v>
          </cell>
          <cell r="H334">
            <v>54.899580632468748</v>
          </cell>
          <cell r="I334">
            <v>69.094853696674647</v>
          </cell>
          <cell r="J334">
            <v>124.77560067662895</v>
          </cell>
        </row>
        <row r="335">
          <cell r="G335">
            <v>11984</v>
          </cell>
          <cell r="H335">
            <v>52.214991139541027</v>
          </cell>
          <cell r="I335">
            <v>68.7424699428216</v>
          </cell>
          <cell r="J335">
            <v>123.70253051080994</v>
          </cell>
        </row>
        <row r="336">
          <cell r="G336">
            <v>11991</v>
          </cell>
          <cell r="H336">
            <v>53.468150926890011</v>
          </cell>
          <cell r="I336">
            <v>66.886423254365411</v>
          </cell>
          <cell r="J336">
            <v>122.40365394044643</v>
          </cell>
        </row>
        <row r="337">
          <cell r="G337">
            <v>11998</v>
          </cell>
          <cell r="H337">
            <v>52.511071025298676</v>
          </cell>
          <cell r="I337">
            <v>66.745961765531248</v>
          </cell>
          <cell r="J337">
            <v>116.16106758948366</v>
          </cell>
        </row>
        <row r="338">
          <cell r="G338">
            <v>12005</v>
          </cell>
          <cell r="H338">
            <v>57.777931449136133</v>
          </cell>
          <cell r="I338">
            <v>67.720452807308007</v>
          </cell>
          <cell r="J338">
            <v>119.1696392400513</v>
          </cell>
        </row>
        <row r="339">
          <cell r="G339">
            <v>12012</v>
          </cell>
          <cell r="H339">
            <v>54.750367841201403</v>
          </cell>
          <cell r="I339">
            <v>68.072599161906012</v>
          </cell>
          <cell r="J339">
            <v>111.9837099938762</v>
          </cell>
        </row>
        <row r="340">
          <cell r="G340">
            <v>12019</v>
          </cell>
          <cell r="H340">
            <v>51.695297315662366</v>
          </cell>
          <cell r="I340">
            <v>68.324467778805072</v>
          </cell>
          <cell r="J340">
            <v>111.02065008792886</v>
          </cell>
        </row>
        <row r="341">
          <cell r="G341">
            <v>12026</v>
          </cell>
          <cell r="H341">
            <v>49.369008936457554</v>
          </cell>
          <cell r="I341">
            <v>68.488446501474201</v>
          </cell>
          <cell r="J341">
            <v>101.98356917077145</v>
          </cell>
        </row>
        <row r="342">
          <cell r="G342">
            <v>12033</v>
          </cell>
          <cell r="H342">
            <v>53.111179813841041</v>
          </cell>
          <cell r="I342">
            <v>64.461325847187524</v>
          </cell>
          <cell r="J342">
            <v>102.97280979172794</v>
          </cell>
        </row>
        <row r="343">
          <cell r="G343">
            <v>12040</v>
          </cell>
          <cell r="H343">
            <v>52.935912920455365</v>
          </cell>
          <cell r="I343">
            <v>63.720020599944867</v>
          </cell>
          <cell r="J343">
            <v>99.121626705517315</v>
          </cell>
        </row>
        <row r="344">
          <cell r="G344">
            <v>12047</v>
          </cell>
          <cell r="H344">
            <v>50.315585230892829</v>
          </cell>
          <cell r="I344">
            <v>63.121052406305388</v>
          </cell>
          <cell r="J344">
            <v>94.145721044900341</v>
          </cell>
        </row>
        <row r="345">
          <cell r="G345">
            <v>12054</v>
          </cell>
          <cell r="H345">
            <v>52.137009416251146</v>
          </cell>
          <cell r="I345">
            <v>62.477217671761075</v>
          </cell>
          <cell r="J345">
            <v>98.843592525040876</v>
          </cell>
        </row>
        <row r="346">
          <cell r="G346">
            <v>12060</v>
          </cell>
          <cell r="H346">
            <v>54.61351736352308</v>
          </cell>
          <cell r="I346">
            <v>63.301916945028324</v>
          </cell>
          <cell r="J346">
            <v>105.22888860215852</v>
          </cell>
        </row>
        <row r="347">
          <cell r="G347">
            <v>12068</v>
          </cell>
          <cell r="H347">
            <v>54.553442494423209</v>
          </cell>
          <cell r="I347">
            <v>62.877794101496633</v>
          </cell>
          <cell r="J347">
            <v>106.2075172661586</v>
          </cell>
        </row>
        <row r="348">
          <cell r="G348">
            <v>12075</v>
          </cell>
          <cell r="H348">
            <v>53.686042758761879</v>
          </cell>
          <cell r="I348">
            <v>62.531966233938405</v>
          </cell>
          <cell r="J348">
            <v>105.83579095572705</v>
          </cell>
        </row>
        <row r="349">
          <cell r="G349">
            <v>12082</v>
          </cell>
          <cell r="H349">
            <v>52.934438160139209</v>
          </cell>
          <cell r="I349">
            <v>62.788347295497552</v>
          </cell>
          <cell r="J349">
            <v>105.64528653200674</v>
          </cell>
        </row>
        <row r="350">
          <cell r="G350">
            <v>12089</v>
          </cell>
          <cell r="H350">
            <v>49.853653859219108</v>
          </cell>
          <cell r="I350">
            <v>62.951596998465838</v>
          </cell>
          <cell r="J350">
            <v>108.1596443514685</v>
          </cell>
        </row>
        <row r="351">
          <cell r="G351">
            <v>12096</v>
          </cell>
          <cell r="H351">
            <v>51.568619551976248</v>
          </cell>
          <cell r="I351">
            <v>60.956031373614472</v>
          </cell>
          <cell r="J351">
            <v>111.9235999748996</v>
          </cell>
        </row>
        <row r="352">
          <cell r="G352">
            <v>12103</v>
          </cell>
          <cell r="H352">
            <v>48.660149409244788</v>
          </cell>
          <cell r="I352">
            <v>61.26690713361991</v>
          </cell>
          <cell r="J352">
            <v>110.07686057531376</v>
          </cell>
        </row>
        <row r="353">
          <cell r="G353">
            <v>12110</v>
          </cell>
          <cell r="H353">
            <v>44.309932052058301</v>
          </cell>
          <cell r="I353">
            <v>62.087883689210422</v>
          </cell>
          <cell r="J353">
            <v>105.33254788451774</v>
          </cell>
        </row>
        <row r="354">
          <cell r="G354">
            <v>12116</v>
          </cell>
          <cell r="H354">
            <v>45.922813578753221</v>
          </cell>
          <cell r="I354">
            <v>58.573709472401113</v>
          </cell>
          <cell r="J354">
            <v>108.48199106626483</v>
          </cell>
        </row>
        <row r="355">
          <cell r="G355">
            <v>12131</v>
          </cell>
          <cell r="H355">
            <v>51.929517594854147</v>
          </cell>
          <cell r="I355">
            <v>61.666401332543892</v>
          </cell>
          <cell r="J355">
            <v>118.70099462470698</v>
          </cell>
        </row>
        <row r="356">
          <cell r="G356">
            <v>12138</v>
          </cell>
          <cell r="H356">
            <v>48.725466359251648</v>
          </cell>
          <cell r="I356">
            <v>61.604734931211347</v>
          </cell>
          <cell r="J356">
            <v>116.89673950641144</v>
          </cell>
        </row>
        <row r="357">
          <cell r="G357">
            <v>12145</v>
          </cell>
          <cell r="H357">
            <v>46.318428321104619</v>
          </cell>
          <cell r="I357">
            <v>61.543130196280138</v>
          </cell>
          <cell r="J357">
            <v>113.29631992961396</v>
          </cell>
        </row>
        <row r="358">
          <cell r="G358">
            <v>12152</v>
          </cell>
          <cell r="H358">
            <v>48.861310035933258</v>
          </cell>
          <cell r="I358">
            <v>61.370809431730549</v>
          </cell>
          <cell r="J358">
            <v>115.630224120164</v>
          </cell>
        </row>
        <row r="359">
          <cell r="G359">
            <v>12159</v>
          </cell>
          <cell r="H359">
            <v>51.72946893504254</v>
          </cell>
          <cell r="I359">
            <v>62.948039234126028</v>
          </cell>
          <cell r="J359">
            <v>112.68165340509982</v>
          </cell>
        </row>
        <row r="360">
          <cell r="G360">
            <v>12166</v>
          </cell>
          <cell r="H360">
            <v>59.773401354441653</v>
          </cell>
          <cell r="I360">
            <v>60.713383841314553</v>
          </cell>
          <cell r="J360">
            <v>129.94448270676111</v>
          </cell>
        </row>
        <row r="361">
          <cell r="G361">
            <v>12173</v>
          </cell>
          <cell r="H361">
            <v>64.005358170336123</v>
          </cell>
          <cell r="I361">
            <v>64.884393311212861</v>
          </cell>
          <cell r="J361">
            <v>126.76084288044547</v>
          </cell>
        </row>
        <row r="362">
          <cell r="G362">
            <v>12180</v>
          </cell>
          <cell r="H362">
            <v>65.624693732045628</v>
          </cell>
          <cell r="I362">
            <v>70.938107207149017</v>
          </cell>
          <cell r="J362">
            <v>127.87633829779338</v>
          </cell>
        </row>
        <row r="363">
          <cell r="G363">
            <v>12187</v>
          </cell>
          <cell r="H363">
            <v>69.234051887308141</v>
          </cell>
          <cell r="I363">
            <v>73.690505766786401</v>
          </cell>
          <cell r="J363">
            <v>130.77913117715329</v>
          </cell>
        </row>
        <row r="364">
          <cell r="G364">
            <v>12194</v>
          </cell>
          <cell r="H364">
            <v>69.026349731646221</v>
          </cell>
          <cell r="I364">
            <v>80.425817993870666</v>
          </cell>
          <cell r="J364">
            <v>131.8122863134528</v>
          </cell>
        </row>
        <row r="365">
          <cell r="G365">
            <v>12201</v>
          </cell>
          <cell r="H365">
            <v>77.240485349712117</v>
          </cell>
          <cell r="I365">
            <v>85.492644527484515</v>
          </cell>
          <cell r="J365">
            <v>129.2814904162345</v>
          </cell>
        </row>
        <row r="366">
          <cell r="G366">
            <v>12208</v>
          </cell>
          <cell r="H366">
            <v>79.797145414787579</v>
          </cell>
          <cell r="I366">
            <v>88.826857664056405</v>
          </cell>
          <cell r="J366">
            <v>139.09395553882672</v>
          </cell>
        </row>
        <row r="367">
          <cell r="G367">
            <v>12215</v>
          </cell>
          <cell r="H367">
            <v>84.289724701640125</v>
          </cell>
          <cell r="I367">
            <v>91.77590933850307</v>
          </cell>
          <cell r="J367">
            <v>136.28425763694241</v>
          </cell>
        </row>
        <row r="368">
          <cell r="G368">
            <v>12222</v>
          </cell>
          <cell r="H368">
            <v>79.982519769386315</v>
          </cell>
          <cell r="I368">
            <v>88.003919464690597</v>
          </cell>
          <cell r="J368">
            <v>135.88903328979526</v>
          </cell>
        </row>
        <row r="369">
          <cell r="G369">
            <v>12229</v>
          </cell>
          <cell r="H369">
            <v>85.141392294511732</v>
          </cell>
          <cell r="I369">
            <v>92.615324844640384</v>
          </cell>
          <cell r="J369">
            <v>135.64443302987362</v>
          </cell>
        </row>
        <row r="370">
          <cell r="G370">
            <v>12236</v>
          </cell>
          <cell r="H370">
            <v>89.94336681992219</v>
          </cell>
          <cell r="I370">
            <v>93.735970275260527</v>
          </cell>
          <cell r="J370">
            <v>141.26011255731041</v>
          </cell>
        </row>
        <row r="371">
          <cell r="G371">
            <v>12243</v>
          </cell>
          <cell r="H371">
            <v>95.348963165799518</v>
          </cell>
          <cell r="I371">
            <v>92.404919497351827</v>
          </cell>
          <cell r="J371">
            <v>154.77870532904501</v>
          </cell>
        </row>
        <row r="372">
          <cell r="G372">
            <v>12250</v>
          </cell>
          <cell r="H372">
            <v>95.491986610548224</v>
          </cell>
          <cell r="I372">
            <v>94.909092815730048</v>
          </cell>
          <cell r="J372">
            <v>149.74839740585105</v>
          </cell>
        </row>
        <row r="373">
          <cell r="G373">
            <v>12257</v>
          </cell>
          <cell r="H373">
            <v>77.491747134459885</v>
          </cell>
          <cell r="I373">
            <v>90.372438179138157</v>
          </cell>
          <cell r="J373">
            <v>140.80841808072174</v>
          </cell>
        </row>
        <row r="374">
          <cell r="G374">
            <v>12263</v>
          </cell>
          <cell r="H374">
            <v>83.381119916678841</v>
          </cell>
          <cell r="I374">
            <v>96.020715565334285</v>
          </cell>
          <cell r="J374">
            <v>151.11559428423055</v>
          </cell>
        </row>
        <row r="375">
          <cell r="G375">
            <v>12270</v>
          </cell>
          <cell r="H375">
            <v>81.221548910836859</v>
          </cell>
          <cell r="I375">
            <v>96.769677146743902</v>
          </cell>
          <cell r="J375">
            <v>148.9848644048229</v>
          </cell>
        </row>
        <row r="376">
          <cell r="G376">
            <v>12277</v>
          </cell>
          <cell r="H376">
            <v>85.1851604976857</v>
          </cell>
          <cell r="I376">
            <v>95.105238699819907</v>
          </cell>
          <cell r="J376">
            <v>149.28283413363255</v>
          </cell>
        </row>
        <row r="377">
          <cell r="G377">
            <v>12284</v>
          </cell>
          <cell r="H377">
            <v>85.159604949536401</v>
          </cell>
          <cell r="I377">
            <v>95.590275417189005</v>
          </cell>
          <cell r="J377">
            <v>144.7595642593835</v>
          </cell>
        </row>
        <row r="378">
          <cell r="G378">
            <v>12291</v>
          </cell>
          <cell r="H378">
            <v>90.609819666306734</v>
          </cell>
          <cell r="I378">
            <v>91.546806767041915</v>
          </cell>
          <cell r="J378">
            <v>150.56442278618476</v>
          </cell>
        </row>
        <row r="379">
          <cell r="G379">
            <v>12298</v>
          </cell>
          <cell r="H379">
            <v>90.129587622075306</v>
          </cell>
          <cell r="I379">
            <v>91.43695059892147</v>
          </cell>
          <cell r="J379">
            <v>147.94460182970516</v>
          </cell>
        </row>
        <row r="380">
          <cell r="G380">
            <v>12306</v>
          </cell>
          <cell r="H380">
            <v>86.136846890417374</v>
          </cell>
          <cell r="I380">
            <v>92.762786382605825</v>
          </cell>
          <cell r="J380">
            <v>142.20435127871261</v>
          </cell>
        </row>
        <row r="381">
          <cell r="G381">
            <v>12313</v>
          </cell>
          <cell r="H381">
            <v>89.677071297613523</v>
          </cell>
          <cell r="I381">
            <v>91.658909224652817</v>
          </cell>
          <cell r="J381">
            <v>144.09566915071949</v>
          </cell>
        </row>
        <row r="382">
          <cell r="G382">
            <v>12320</v>
          </cell>
          <cell r="H382">
            <v>84.081222048642445</v>
          </cell>
          <cell r="I382">
            <v>91.62224566096296</v>
          </cell>
          <cell r="J382">
            <v>136.42977955190122</v>
          </cell>
        </row>
        <row r="383">
          <cell r="G383">
            <v>12327</v>
          </cell>
          <cell r="H383">
            <v>79.498795446991437</v>
          </cell>
          <cell r="I383">
            <v>91.008376615034507</v>
          </cell>
          <cell r="J383">
            <v>130.59058498707986</v>
          </cell>
        </row>
        <row r="384">
          <cell r="G384">
            <v>12334</v>
          </cell>
          <cell r="H384">
            <v>81.788360755864787</v>
          </cell>
          <cell r="I384">
            <v>91.281401744879602</v>
          </cell>
          <cell r="J384">
            <v>131.37412849700235</v>
          </cell>
        </row>
        <row r="385">
          <cell r="G385">
            <v>12341</v>
          </cell>
          <cell r="H385">
            <v>79.539180835078511</v>
          </cell>
          <cell r="I385">
            <v>92.577597649656894</v>
          </cell>
          <cell r="J385">
            <v>126.68407210965937</v>
          </cell>
        </row>
        <row r="386">
          <cell r="G386">
            <v>12348</v>
          </cell>
          <cell r="H386">
            <v>69.636552821111238</v>
          </cell>
          <cell r="I386">
            <v>92.123967421173575</v>
          </cell>
          <cell r="J386">
            <v>114.68709048087463</v>
          </cell>
        </row>
        <row r="387">
          <cell r="G387">
            <v>12355</v>
          </cell>
          <cell r="H387">
            <v>76.300770926091573</v>
          </cell>
          <cell r="I387">
            <v>91.681772377551937</v>
          </cell>
          <cell r="J387">
            <v>125.60530149465389</v>
          </cell>
        </row>
        <row r="388">
          <cell r="G388">
            <v>12362</v>
          </cell>
          <cell r="H388">
            <v>77.063778635352492</v>
          </cell>
          <cell r="I388">
            <v>88.637937534617208</v>
          </cell>
          <cell r="J388">
            <v>127.66522843916621</v>
          </cell>
        </row>
        <row r="389">
          <cell r="G389">
            <v>12369</v>
          </cell>
          <cell r="H389">
            <v>79.498994040229633</v>
          </cell>
          <cell r="I389">
            <v>87.51223572792756</v>
          </cell>
          <cell r="J389">
            <v>128.31632110420597</v>
          </cell>
        </row>
        <row r="390">
          <cell r="G390">
            <v>12376</v>
          </cell>
          <cell r="H390">
            <v>80.818677341297445</v>
          </cell>
          <cell r="I390">
            <v>87.573494292937099</v>
          </cell>
          <cell r="J390">
            <v>126.3402497592012</v>
          </cell>
        </row>
        <row r="391">
          <cell r="G391">
            <v>12383</v>
          </cell>
          <cell r="H391">
            <v>81.408653685888922</v>
          </cell>
          <cell r="I391">
            <v>86.137288986532937</v>
          </cell>
          <cell r="J391">
            <v>127.30043565737114</v>
          </cell>
        </row>
        <row r="392">
          <cell r="G392">
            <v>12390</v>
          </cell>
          <cell r="H392">
            <v>80.472454168501201</v>
          </cell>
          <cell r="I392">
            <v>85.310371012262223</v>
          </cell>
          <cell r="J392">
            <v>124.2324951580285</v>
          </cell>
        </row>
        <row r="393">
          <cell r="G393">
            <v>12397</v>
          </cell>
          <cell r="H393">
            <v>83.538454672321095</v>
          </cell>
          <cell r="I393">
            <v>85.173874418642598</v>
          </cell>
          <cell r="J393">
            <v>129.11483221773901</v>
          </cell>
        </row>
        <row r="394">
          <cell r="G394">
            <v>12404</v>
          </cell>
          <cell r="H394">
            <v>80.313870321969503</v>
          </cell>
          <cell r="I394">
            <v>87.626882001899503</v>
          </cell>
          <cell r="J394">
            <v>124.36340639212622</v>
          </cell>
        </row>
        <row r="395">
          <cell r="G395">
            <v>12411</v>
          </cell>
          <cell r="H395">
            <v>79.438449135460033</v>
          </cell>
          <cell r="I395">
            <v>84.524890379032257</v>
          </cell>
          <cell r="J395">
            <v>123.57991693185583</v>
          </cell>
        </row>
        <row r="396">
          <cell r="G396">
            <v>12418</v>
          </cell>
          <cell r="H396">
            <v>81.607118796858103</v>
          </cell>
          <cell r="I396">
            <v>85.606808975883865</v>
          </cell>
          <cell r="J396">
            <v>123.36983107307168</v>
          </cell>
        </row>
        <row r="397">
          <cell r="G397">
            <v>12425</v>
          </cell>
          <cell r="H397">
            <v>79.305798046786705</v>
          </cell>
          <cell r="I397">
            <v>87.310384474503962</v>
          </cell>
          <cell r="J397">
            <v>122.60493812041864</v>
          </cell>
        </row>
        <row r="398">
          <cell r="G398">
            <v>12432</v>
          </cell>
          <cell r="H398">
            <v>82.105292717838267</v>
          </cell>
          <cell r="I398">
            <v>88.174757280801558</v>
          </cell>
          <cell r="J398">
            <v>126.38117021452753</v>
          </cell>
        </row>
        <row r="399">
          <cell r="G399">
            <v>12439</v>
          </cell>
          <cell r="H399">
            <v>89.437295357541217</v>
          </cell>
          <cell r="I399">
            <v>90.784730096313297</v>
          </cell>
          <cell r="J399">
            <v>140.68751868281205</v>
          </cell>
        </row>
        <row r="400">
          <cell r="G400">
            <v>12446</v>
          </cell>
          <cell r="H400">
            <v>90.242231015759074</v>
          </cell>
          <cell r="I400">
            <v>93.045269875711497</v>
          </cell>
          <cell r="J400">
            <v>140.11069985621253</v>
          </cell>
        </row>
        <row r="401">
          <cell r="G401">
            <v>12453</v>
          </cell>
          <cell r="H401">
            <v>95.160432606117936</v>
          </cell>
          <cell r="I401">
            <v>94.319990073008753</v>
          </cell>
          <cell r="J401">
            <v>149.09179571699576</v>
          </cell>
        </row>
        <row r="402">
          <cell r="G402">
            <v>12460</v>
          </cell>
          <cell r="H402">
            <v>91.563368253606669</v>
          </cell>
          <cell r="I402">
            <v>95.09341399160742</v>
          </cell>
          <cell r="J402">
            <v>146.28886995751623</v>
          </cell>
        </row>
        <row r="403">
          <cell r="G403">
            <v>12467</v>
          </cell>
          <cell r="H403">
            <v>95.409029720258147</v>
          </cell>
          <cell r="I403">
            <v>97.908179045759013</v>
          </cell>
          <cell r="J403">
            <v>155.32952212089074</v>
          </cell>
        </row>
        <row r="404">
          <cell r="G404">
            <v>12474</v>
          </cell>
          <cell r="H404">
            <v>90.829396293685747</v>
          </cell>
          <cell r="I404">
            <v>99.063495558498971</v>
          </cell>
          <cell r="J404">
            <v>148.69695152632872</v>
          </cell>
        </row>
        <row r="405">
          <cell r="G405">
            <v>12481</v>
          </cell>
          <cell r="H405">
            <v>92.073759022909243</v>
          </cell>
          <cell r="I405">
            <v>99.84609717341111</v>
          </cell>
          <cell r="J405">
            <v>148.77130000209186</v>
          </cell>
        </row>
        <row r="406">
          <cell r="G406">
            <v>12488</v>
          </cell>
          <cell r="H406">
            <v>89.781122423238799</v>
          </cell>
          <cell r="I406">
            <v>101.12412721723076</v>
          </cell>
          <cell r="J406">
            <v>146.8819044920653</v>
          </cell>
        </row>
        <row r="407">
          <cell r="G407">
            <v>12495</v>
          </cell>
          <cell r="H407">
            <v>89.574625841665352</v>
          </cell>
          <cell r="I407">
            <v>102.82301255448023</v>
          </cell>
          <cell r="J407">
            <v>144.66398773423512</v>
          </cell>
        </row>
        <row r="408">
          <cell r="G408">
            <v>12502</v>
          </cell>
          <cell r="H408">
            <v>89.547753453912861</v>
          </cell>
          <cell r="I408">
            <v>101.63026560884825</v>
          </cell>
          <cell r="J408">
            <v>142.26256553784683</v>
          </cell>
        </row>
        <row r="409">
          <cell r="G409">
            <v>12509</v>
          </cell>
          <cell r="H409">
            <v>89.771622837547639</v>
          </cell>
          <cell r="I409">
            <v>101.65059166197001</v>
          </cell>
          <cell r="J409">
            <v>143.98394258085477</v>
          </cell>
        </row>
        <row r="410">
          <cell r="G410">
            <v>12516</v>
          </cell>
          <cell r="H410">
            <v>91.531146645163574</v>
          </cell>
          <cell r="I410">
            <v>102.26049521194183</v>
          </cell>
          <cell r="J410">
            <v>144.83344784208182</v>
          </cell>
        </row>
        <row r="411">
          <cell r="G411">
            <v>12523</v>
          </cell>
          <cell r="H411">
            <v>91.906424346408741</v>
          </cell>
          <cell r="I411">
            <v>102.77179768800153</v>
          </cell>
          <cell r="J411">
            <v>144.63068101510291</v>
          </cell>
        </row>
        <row r="412">
          <cell r="G412">
            <v>12530</v>
          </cell>
          <cell r="H412">
            <v>93.689408978729077</v>
          </cell>
          <cell r="I412">
            <v>104.39559209147195</v>
          </cell>
          <cell r="J412">
            <v>143.67611852040324</v>
          </cell>
        </row>
        <row r="413">
          <cell r="G413">
            <v>12537</v>
          </cell>
          <cell r="H413">
            <v>90.307221314596958</v>
          </cell>
          <cell r="I413">
            <v>104.92800961113848</v>
          </cell>
          <cell r="J413">
            <v>141.69338808482166</v>
          </cell>
        </row>
        <row r="414">
          <cell r="G414">
            <v>12544</v>
          </cell>
          <cell r="H414">
            <v>85.304201253768284</v>
          </cell>
          <cell r="I414">
            <v>104.63421118422728</v>
          </cell>
          <cell r="J414">
            <v>138.29274677078595</v>
          </cell>
        </row>
        <row r="415">
          <cell r="G415">
            <v>12551</v>
          </cell>
          <cell r="H415">
            <v>79.256133384876122</v>
          </cell>
          <cell r="I415">
            <v>103.00191748975334</v>
          </cell>
          <cell r="J415">
            <v>130.61749932500734</v>
          </cell>
        </row>
        <row r="416">
          <cell r="G416">
            <v>12558</v>
          </cell>
          <cell r="H416">
            <v>83.155535147412024</v>
          </cell>
          <cell r="I416">
            <v>103.3933247762144</v>
          </cell>
          <cell r="J416">
            <v>136.22099004605016</v>
          </cell>
        </row>
        <row r="417">
          <cell r="G417">
            <v>12565</v>
          </cell>
          <cell r="H417">
            <v>82.689864150586516</v>
          </cell>
          <cell r="I417">
            <v>103.22789545657245</v>
          </cell>
          <cell r="J417">
            <v>134.05507630431796</v>
          </cell>
        </row>
        <row r="418">
          <cell r="G418">
            <v>12572</v>
          </cell>
          <cell r="H418">
            <v>79.76264295965575</v>
          </cell>
          <cell r="I418">
            <v>103.63048424885309</v>
          </cell>
          <cell r="J418">
            <v>130.9047820111665</v>
          </cell>
        </row>
        <row r="419">
          <cell r="G419">
            <v>12579</v>
          </cell>
          <cell r="H419">
            <v>86.7019928971458</v>
          </cell>
          <cell r="I419">
            <v>101.26770920797924</v>
          </cell>
          <cell r="J419">
            <v>138.60198319342308</v>
          </cell>
        </row>
        <row r="420">
          <cell r="G420">
            <v>12586</v>
          </cell>
          <cell r="H420">
            <v>88.115235381369274</v>
          </cell>
          <cell r="I420">
            <v>99.42463690039402</v>
          </cell>
          <cell r="J420">
            <v>137.0357807833374</v>
          </cell>
        </row>
        <row r="421">
          <cell r="G421">
            <v>12593</v>
          </cell>
          <cell r="H421">
            <v>84.026688459673736</v>
          </cell>
          <cell r="I421">
            <v>100.15043674976691</v>
          </cell>
          <cell r="J421">
            <v>133.21248249948229</v>
          </cell>
        </row>
        <row r="422">
          <cell r="G422">
            <v>12600</v>
          </cell>
          <cell r="H422">
            <v>83.909051095830193</v>
          </cell>
          <cell r="I422">
            <v>100.05028631301714</v>
          </cell>
          <cell r="J422">
            <v>131.30754399973969</v>
          </cell>
        </row>
        <row r="423">
          <cell r="G423">
            <v>12607</v>
          </cell>
          <cell r="H423">
            <v>84.613887125035163</v>
          </cell>
          <cell r="I423">
            <v>98.569542075584479</v>
          </cell>
          <cell r="J423">
            <v>130.50656798134128</v>
          </cell>
        </row>
        <row r="424">
          <cell r="G424">
            <v>12614</v>
          </cell>
          <cell r="H424">
            <v>85.113109059072869</v>
          </cell>
          <cell r="I424">
            <v>99.801661351529276</v>
          </cell>
          <cell r="J424">
            <v>126.59137094190103</v>
          </cell>
        </row>
        <row r="425">
          <cell r="G425">
            <v>12621</v>
          </cell>
          <cell r="H425">
            <v>80.857453606119222</v>
          </cell>
          <cell r="I425">
            <v>96.428365197847583</v>
          </cell>
          <cell r="J425">
            <v>122.00876331380421</v>
          </cell>
        </row>
        <row r="426">
          <cell r="G426">
            <v>12628</v>
          </cell>
          <cell r="H426">
            <v>74.987202474314969</v>
          </cell>
          <cell r="I426">
            <v>92.686944628171105</v>
          </cell>
          <cell r="J426">
            <v>117.03080577060101</v>
          </cell>
        </row>
        <row r="427">
          <cell r="G427">
            <v>12635</v>
          </cell>
          <cell r="H427">
            <v>75.182169200748177</v>
          </cell>
          <cell r="I427">
            <v>96.978350164455435</v>
          </cell>
          <cell r="J427">
            <v>115.14660979769432</v>
          </cell>
        </row>
        <row r="428">
          <cell r="G428">
            <v>12642</v>
          </cell>
          <cell r="H428">
            <v>76.851213357004781</v>
          </cell>
          <cell r="I428">
            <v>97.424450575211921</v>
          </cell>
          <cell r="J428">
            <v>114.54784742674632</v>
          </cell>
        </row>
        <row r="429">
          <cell r="G429">
            <v>12649</v>
          </cell>
          <cell r="H429">
            <v>77.750372553281736</v>
          </cell>
          <cell r="I429">
            <v>98.203846179813624</v>
          </cell>
          <cell r="J429">
            <v>115.051857955424</v>
          </cell>
        </row>
        <row r="430">
          <cell r="G430">
            <v>12656</v>
          </cell>
          <cell r="H430">
            <v>81.948892671158958</v>
          </cell>
          <cell r="I430">
            <v>97.025400025655856</v>
          </cell>
          <cell r="J430">
            <v>120.62036788046652</v>
          </cell>
        </row>
        <row r="431">
          <cell r="G431">
            <v>12663</v>
          </cell>
          <cell r="H431">
            <v>78.949563199394547</v>
          </cell>
          <cell r="I431">
            <v>97.850115925873922</v>
          </cell>
          <cell r="J431">
            <v>117.06206702799275</v>
          </cell>
        </row>
        <row r="432">
          <cell r="G432">
            <v>12670</v>
          </cell>
          <cell r="H432">
            <v>77.410046717006352</v>
          </cell>
          <cell r="I432">
            <v>97.625060659244411</v>
          </cell>
          <cell r="J432">
            <v>116.06703945825483</v>
          </cell>
        </row>
        <row r="433">
          <cell r="G433">
            <v>12677</v>
          </cell>
          <cell r="H433">
            <v>74.120119731533578</v>
          </cell>
          <cell r="I433">
            <v>96.111872219026125</v>
          </cell>
          <cell r="J433">
            <v>113.75730537303555</v>
          </cell>
        </row>
        <row r="434">
          <cell r="G434">
            <v>12684</v>
          </cell>
          <cell r="H434">
            <v>77.729769562459254</v>
          </cell>
          <cell r="I434">
            <v>96.486708520680324</v>
          </cell>
          <cell r="J434">
            <v>115.55467079792952</v>
          </cell>
        </row>
        <row r="435">
          <cell r="G435">
            <v>12691</v>
          </cell>
          <cell r="H435">
            <v>78.771348474596209</v>
          </cell>
          <cell r="I435">
            <v>96.177951053414148</v>
          </cell>
          <cell r="J435">
            <v>115.56622626500931</v>
          </cell>
        </row>
        <row r="436">
          <cell r="G436">
            <v>12698</v>
          </cell>
          <cell r="H436">
            <v>78.086037742867219</v>
          </cell>
          <cell r="I436">
            <v>97.5148245730566</v>
          </cell>
          <cell r="J436">
            <v>114.11009181407019</v>
          </cell>
        </row>
        <row r="437">
          <cell r="G437">
            <v>12705</v>
          </cell>
          <cell r="H437">
            <v>79.163625063718783</v>
          </cell>
          <cell r="I437">
            <v>98.948292494280523</v>
          </cell>
          <cell r="J437">
            <v>114.09868080488879</v>
          </cell>
        </row>
        <row r="438">
          <cell r="G438">
            <v>12712</v>
          </cell>
          <cell r="H438">
            <v>78.949883276046734</v>
          </cell>
          <cell r="I438">
            <v>98.770185567790818</v>
          </cell>
          <cell r="J438">
            <v>112.94628412875942</v>
          </cell>
        </row>
        <row r="439">
          <cell r="G439">
            <v>12719</v>
          </cell>
          <cell r="H439">
            <v>77.205090855646105</v>
          </cell>
          <cell r="I439">
            <v>98.236826565724755</v>
          </cell>
          <cell r="J439">
            <v>111.06008118380913</v>
          </cell>
        </row>
        <row r="440">
          <cell r="G440">
            <v>12726</v>
          </cell>
          <cell r="H440">
            <v>78.67198758190338</v>
          </cell>
          <cell r="I440">
            <v>98.983426447624268</v>
          </cell>
          <cell r="J440">
            <v>108.09477701620143</v>
          </cell>
        </row>
        <row r="441">
          <cell r="G441">
            <v>12733</v>
          </cell>
          <cell r="H441">
            <v>81.85033588021227</v>
          </cell>
          <cell r="I441">
            <v>100.98289166186628</v>
          </cell>
          <cell r="J441">
            <v>109.87834083696875</v>
          </cell>
        </row>
        <row r="442">
          <cell r="G442">
            <v>12740</v>
          </cell>
          <cell r="H442">
            <v>80.720801245065331</v>
          </cell>
          <cell r="I442">
            <v>104.2850322192093</v>
          </cell>
          <cell r="J442">
            <v>106.14247724851181</v>
          </cell>
        </row>
        <row r="443">
          <cell r="G443">
            <v>12747</v>
          </cell>
          <cell r="H443">
            <v>83.061704481172214</v>
          </cell>
          <cell r="I443">
            <v>104.45188827076004</v>
          </cell>
          <cell r="J443">
            <v>105.82404981676628</v>
          </cell>
        </row>
        <row r="444">
          <cell r="G444">
            <v>12754</v>
          </cell>
          <cell r="H444">
            <v>83.900627696432053</v>
          </cell>
          <cell r="I444">
            <v>103.49093089866905</v>
          </cell>
          <cell r="J444">
            <v>107.3902457540544</v>
          </cell>
        </row>
        <row r="445">
          <cell r="G445">
            <v>12761</v>
          </cell>
          <cell r="H445">
            <v>83.556635122876685</v>
          </cell>
          <cell r="I445">
            <v>104.96050211743015</v>
          </cell>
          <cell r="J445">
            <v>106.89625062358574</v>
          </cell>
        </row>
        <row r="446">
          <cell r="G446">
            <v>12768</v>
          </cell>
          <cell r="H446">
            <v>81.693322159636537</v>
          </cell>
          <cell r="I446">
            <v>105.34885597526466</v>
          </cell>
          <cell r="J446">
            <v>106.18004574440772</v>
          </cell>
        </row>
        <row r="447">
          <cell r="G447">
            <v>12775</v>
          </cell>
          <cell r="H447">
            <v>80.663986300425123</v>
          </cell>
          <cell r="I447">
            <v>105.0854838353265</v>
          </cell>
          <cell r="J447">
            <v>103.34503852303204</v>
          </cell>
        </row>
        <row r="448">
          <cell r="G448">
            <v>12782</v>
          </cell>
          <cell r="H448">
            <v>83.785682570251566</v>
          </cell>
          <cell r="I448">
            <v>106.16786431883035</v>
          </cell>
          <cell r="J448">
            <v>104.74019654309298</v>
          </cell>
        </row>
        <row r="449">
          <cell r="G449">
            <v>12789</v>
          </cell>
          <cell r="H449">
            <v>85.168146332660712</v>
          </cell>
          <cell r="I449">
            <v>108.4610901881171</v>
          </cell>
          <cell r="J449">
            <v>106.03897498022732</v>
          </cell>
        </row>
        <row r="450">
          <cell r="G450">
            <v>12796</v>
          </cell>
          <cell r="H450">
            <v>81.855105440320202</v>
          </cell>
          <cell r="I450">
            <v>108.03809193638344</v>
          </cell>
          <cell r="J450">
            <v>104.88315015294285</v>
          </cell>
        </row>
        <row r="451">
          <cell r="G451">
            <v>12803</v>
          </cell>
          <cell r="H451">
            <v>82.714584047443566</v>
          </cell>
          <cell r="I451">
            <v>108.91320048106815</v>
          </cell>
          <cell r="J451">
            <v>105.02998656315697</v>
          </cell>
        </row>
        <row r="452">
          <cell r="G452">
            <v>12810</v>
          </cell>
          <cell r="H452">
            <v>82.152124875920947</v>
          </cell>
          <cell r="I452">
            <v>109.26172272260757</v>
          </cell>
          <cell r="J452">
            <v>103.03441681845699</v>
          </cell>
        </row>
        <row r="453">
          <cell r="G453">
            <v>12817</v>
          </cell>
          <cell r="H453">
            <v>81.371679689599702</v>
          </cell>
          <cell r="I453">
            <v>107.69928008767428</v>
          </cell>
          <cell r="J453">
            <v>102.41621031754624</v>
          </cell>
        </row>
        <row r="454">
          <cell r="G454">
            <v>12824</v>
          </cell>
          <cell r="H454">
            <v>81.428639865382422</v>
          </cell>
          <cell r="I454">
            <v>108.27008627213897</v>
          </cell>
          <cell r="J454">
            <v>101.39204821437077</v>
          </cell>
        </row>
        <row r="455">
          <cell r="G455">
            <v>12831</v>
          </cell>
          <cell r="H455">
            <v>81.6159257370728</v>
          </cell>
          <cell r="I455">
            <v>109.29865209172429</v>
          </cell>
          <cell r="J455">
            <v>98.6646021174042</v>
          </cell>
        </row>
        <row r="456">
          <cell r="G456">
            <v>12838</v>
          </cell>
          <cell r="H456">
            <v>80.579403480211965</v>
          </cell>
          <cell r="I456">
            <v>110.36977888222319</v>
          </cell>
          <cell r="J456">
            <v>96.65184423420915</v>
          </cell>
        </row>
        <row r="457">
          <cell r="G457">
            <v>12845</v>
          </cell>
          <cell r="H457">
            <v>80.369897031163404</v>
          </cell>
          <cell r="I457">
            <v>109.06741549141294</v>
          </cell>
          <cell r="J457">
            <v>94.660816242984453</v>
          </cell>
        </row>
        <row r="458">
          <cell r="G458">
            <v>12852</v>
          </cell>
          <cell r="H458">
            <v>77.645357521806957</v>
          </cell>
          <cell r="I458">
            <v>108.84928066043013</v>
          </cell>
          <cell r="J458">
            <v>91.981915143307987</v>
          </cell>
        </row>
        <row r="459">
          <cell r="G459">
            <v>12859</v>
          </cell>
          <cell r="H459">
            <v>75.331525867657106</v>
          </cell>
          <cell r="I459">
            <v>105.80150080193808</v>
          </cell>
          <cell r="J459">
            <v>88.946511943578827</v>
          </cell>
        </row>
        <row r="460">
          <cell r="G460">
            <v>12866</v>
          </cell>
          <cell r="H460">
            <v>77.13948248848088</v>
          </cell>
          <cell r="I460">
            <v>106.42572965666952</v>
          </cell>
          <cell r="J460">
            <v>90.796599392005263</v>
          </cell>
        </row>
        <row r="461">
          <cell r="G461">
            <v>12873</v>
          </cell>
          <cell r="H461">
            <v>76.908064041015436</v>
          </cell>
          <cell r="I461">
            <v>105.03155259816715</v>
          </cell>
          <cell r="J461">
            <v>90.197341836018026</v>
          </cell>
        </row>
        <row r="462">
          <cell r="G462">
            <v>12880</v>
          </cell>
          <cell r="H462">
            <v>79.661372733683791</v>
          </cell>
          <cell r="I462">
            <v>102.20620383327645</v>
          </cell>
          <cell r="J462">
            <v>94.905643079858166</v>
          </cell>
        </row>
        <row r="463">
          <cell r="G463">
            <v>12887</v>
          </cell>
          <cell r="H463">
            <v>81.820195934766616</v>
          </cell>
          <cell r="I463">
            <v>103.22826587160921</v>
          </cell>
          <cell r="J463">
            <v>95.807246689116823</v>
          </cell>
        </row>
        <row r="464">
          <cell r="G464">
            <v>12894</v>
          </cell>
          <cell r="H464">
            <v>84.209345656061799</v>
          </cell>
          <cell r="I464">
            <v>104.1263517846922</v>
          </cell>
          <cell r="J464">
            <v>94.073135524043806</v>
          </cell>
        </row>
        <row r="465">
          <cell r="G465">
            <v>12901</v>
          </cell>
          <cell r="H465">
            <v>84.335659674545894</v>
          </cell>
          <cell r="I465">
            <v>102.94972400952518</v>
          </cell>
          <cell r="J465">
            <v>94.806905981131351</v>
          </cell>
        </row>
        <row r="466">
          <cell r="G466">
            <v>12908</v>
          </cell>
          <cell r="H466">
            <v>85.59226100369662</v>
          </cell>
          <cell r="I466">
            <v>101.96140665903374</v>
          </cell>
          <cell r="J466">
            <v>94.238064545244569</v>
          </cell>
        </row>
        <row r="467">
          <cell r="G467">
            <v>12915</v>
          </cell>
          <cell r="H467">
            <v>88.288417225313069</v>
          </cell>
          <cell r="I467">
            <v>100.62571223180041</v>
          </cell>
          <cell r="J467">
            <v>95.067359513242707</v>
          </cell>
        </row>
        <row r="468">
          <cell r="G468">
            <v>12922</v>
          </cell>
          <cell r="H468">
            <v>89.118328347231014</v>
          </cell>
          <cell r="I468">
            <v>102.05459734549197</v>
          </cell>
          <cell r="J468">
            <v>96.293728450963528</v>
          </cell>
        </row>
        <row r="469">
          <cell r="G469">
            <v>12929</v>
          </cell>
          <cell r="H469">
            <v>90.036247129207496</v>
          </cell>
          <cell r="I469">
            <v>100.68706574106238</v>
          </cell>
          <cell r="J469">
            <v>98.171456155757326</v>
          </cell>
        </row>
        <row r="470">
          <cell r="G470">
            <v>12936</v>
          </cell>
          <cell r="H470">
            <v>86.074652255522366</v>
          </cell>
          <cell r="I470">
            <v>98.079270738368862</v>
          </cell>
          <cell r="J470">
            <v>97.395901652126838</v>
          </cell>
        </row>
        <row r="471">
          <cell r="G471">
            <v>12943</v>
          </cell>
          <cell r="H471">
            <v>90.128768376757463</v>
          </cell>
          <cell r="I471">
            <v>96.715968875105531</v>
          </cell>
          <cell r="J471">
            <v>97.142672307831305</v>
          </cell>
        </row>
        <row r="472">
          <cell r="G472">
            <v>12950</v>
          </cell>
          <cell r="H472">
            <v>92.706451152332718</v>
          </cell>
          <cell r="I472">
            <v>96.986773587955824</v>
          </cell>
          <cell r="J472">
            <v>97.715814074447508</v>
          </cell>
        </row>
        <row r="473">
          <cell r="G473">
            <v>12957</v>
          </cell>
          <cell r="H473">
            <v>94.236107596346201</v>
          </cell>
          <cell r="I473">
            <v>96.191482044534581</v>
          </cell>
          <cell r="J473">
            <v>97.061118120148706</v>
          </cell>
        </row>
        <row r="474">
          <cell r="G474">
            <v>12964</v>
          </cell>
          <cell r="H474">
            <v>91.880204906437541</v>
          </cell>
          <cell r="I474">
            <v>96.778250085006235</v>
          </cell>
          <cell r="J474">
            <v>96.022564156263115</v>
          </cell>
        </row>
        <row r="475">
          <cell r="G475">
            <v>12971</v>
          </cell>
          <cell r="H475">
            <v>93.901569414379168</v>
          </cell>
          <cell r="I475">
            <v>96.00402408432619</v>
          </cell>
          <cell r="J475">
            <v>96.12818897683502</v>
          </cell>
        </row>
        <row r="476">
          <cell r="G476">
            <v>12978</v>
          </cell>
          <cell r="H476">
            <v>94.887535893230151</v>
          </cell>
          <cell r="I476">
            <v>97.175273178154967</v>
          </cell>
          <cell r="J476">
            <v>95.54180702407632</v>
          </cell>
        </row>
        <row r="477">
          <cell r="G477">
            <v>12985</v>
          </cell>
          <cell r="H477">
            <v>95.039355950659328</v>
          </cell>
          <cell r="I477">
            <v>98.360811510928457</v>
          </cell>
          <cell r="J477">
            <v>95.503590301266698</v>
          </cell>
        </row>
        <row r="478">
          <cell r="G478">
            <v>12992</v>
          </cell>
          <cell r="H478">
            <v>97.424843785020869</v>
          </cell>
          <cell r="I478">
            <v>97.947696102582555</v>
          </cell>
          <cell r="J478">
            <v>99.19002888689559</v>
          </cell>
        </row>
        <row r="479">
          <cell r="G479">
            <v>12999</v>
          </cell>
          <cell r="H479">
            <v>99.217460910665253</v>
          </cell>
          <cell r="I479">
            <v>98.172975803618485</v>
          </cell>
          <cell r="J479">
            <v>103.68333719547195</v>
          </cell>
        </row>
        <row r="480">
          <cell r="G480">
            <v>13006</v>
          </cell>
          <cell r="H480">
            <v>102.35273267544228</v>
          </cell>
          <cell r="I480">
            <v>99.311782322940459</v>
          </cell>
          <cell r="J480">
            <v>106.97009898456842</v>
          </cell>
        </row>
        <row r="481">
          <cell r="G481">
            <v>13013</v>
          </cell>
          <cell r="H481">
            <v>103.94943530517919</v>
          </cell>
          <cell r="I481">
            <v>101.50657271227745</v>
          </cell>
          <cell r="J481">
            <v>114.00873149775303</v>
          </cell>
        </row>
        <row r="482">
          <cell r="G482">
            <v>13020</v>
          </cell>
          <cell r="H482">
            <v>101.41306908373282</v>
          </cell>
          <cell r="I482">
            <v>103.3945949647258</v>
          </cell>
          <cell r="J482">
            <v>109.60799446193977</v>
          </cell>
        </row>
        <row r="483">
          <cell r="G483">
            <v>13027</v>
          </cell>
          <cell r="H483">
            <v>101.36236254919096</v>
          </cell>
          <cell r="I483">
            <v>103.99428361552121</v>
          </cell>
          <cell r="J483">
            <v>107.97483534445686</v>
          </cell>
        </row>
        <row r="484">
          <cell r="G484">
            <v>13034</v>
          </cell>
          <cell r="H484">
            <v>104.64650309578475</v>
          </cell>
          <cell r="I484">
            <v>103.52630933925137</v>
          </cell>
          <cell r="J484">
            <v>110.64181377746495</v>
          </cell>
        </row>
        <row r="485">
          <cell r="G485">
            <v>13041</v>
          </cell>
          <cell r="H485">
            <v>104.92904865414336</v>
          </cell>
          <cell r="I485">
            <v>103.81618300540127</v>
          </cell>
          <cell r="J485">
            <v>108.48429840880438</v>
          </cell>
        </row>
        <row r="486">
          <cell r="G486">
            <v>13048</v>
          </cell>
          <cell r="H486">
            <v>101.52934747774911</v>
          </cell>
          <cell r="I486">
            <v>104.04457860801315</v>
          </cell>
          <cell r="J486">
            <v>106.17358285269684</v>
          </cell>
        </row>
        <row r="487">
          <cell r="G487">
            <v>13055</v>
          </cell>
          <cell r="H487">
            <v>103.85436953498956</v>
          </cell>
          <cell r="I487">
            <v>106.11506572231262</v>
          </cell>
          <cell r="J487">
            <v>105.09061230759933</v>
          </cell>
        </row>
        <row r="488">
          <cell r="G488">
            <v>13062</v>
          </cell>
          <cell r="H488">
            <v>102.61850253752318</v>
          </cell>
          <cell r="I488">
            <v>106.63502954435194</v>
          </cell>
          <cell r="J488">
            <v>101.99043924452515</v>
          </cell>
        </row>
        <row r="489">
          <cell r="G489">
            <v>13068</v>
          </cell>
          <cell r="H489">
            <v>105.24553620248379</v>
          </cell>
          <cell r="I489">
            <v>107.14687768616481</v>
          </cell>
          <cell r="J489">
            <v>102.57178474821895</v>
          </cell>
        </row>
        <row r="490">
          <cell r="G490">
            <v>13076</v>
          </cell>
          <cell r="H490">
            <v>107.68723264238143</v>
          </cell>
          <cell r="I490">
            <v>107.6611826990584</v>
          </cell>
          <cell r="J490">
            <v>99.627974525945064</v>
          </cell>
        </row>
        <row r="491">
          <cell r="G491">
            <v>13083</v>
          </cell>
          <cell r="H491">
            <v>111.93010960849126</v>
          </cell>
          <cell r="I491">
            <v>108.74856064431889</v>
          </cell>
          <cell r="J491">
            <v>100.57444028394154</v>
          </cell>
        </row>
        <row r="492">
          <cell r="G492">
            <v>13090</v>
          </cell>
          <cell r="H492">
            <v>112.51214617845542</v>
          </cell>
          <cell r="I492">
            <v>109.42280172031366</v>
          </cell>
          <cell r="J492">
            <v>102.24397599265497</v>
          </cell>
        </row>
        <row r="493">
          <cell r="G493">
            <v>13097</v>
          </cell>
          <cell r="H493">
            <v>114.99866460899929</v>
          </cell>
          <cell r="I493">
            <v>107.94559389708942</v>
          </cell>
          <cell r="J493">
            <v>102.50981033023587</v>
          </cell>
        </row>
        <row r="494">
          <cell r="G494">
            <v>13104</v>
          </cell>
          <cell r="H494">
            <v>118.31062614973847</v>
          </cell>
          <cell r="I494">
            <v>108.37737627267778</v>
          </cell>
          <cell r="J494">
            <v>106.47693999001599</v>
          </cell>
        </row>
        <row r="495">
          <cell r="G495">
            <v>13111</v>
          </cell>
          <cell r="H495">
            <v>119.43457709816099</v>
          </cell>
          <cell r="I495">
            <v>111.53115792221269</v>
          </cell>
          <cell r="J495">
            <v>111.1512776555777</v>
          </cell>
        </row>
        <row r="496">
          <cell r="G496">
            <v>13118</v>
          </cell>
          <cell r="H496">
            <v>116.72341219803272</v>
          </cell>
          <cell r="I496">
            <v>112.99221609099368</v>
          </cell>
          <cell r="J496">
            <v>113.54103012517263</v>
          </cell>
        </row>
        <row r="497">
          <cell r="G497">
            <v>13125</v>
          </cell>
          <cell r="H497">
            <v>119.88661666859939</v>
          </cell>
          <cell r="I497">
            <v>113.13910597191197</v>
          </cell>
          <cell r="J497">
            <v>117.73069413679148</v>
          </cell>
        </row>
        <row r="498">
          <cell r="G498">
            <v>13132</v>
          </cell>
          <cell r="H498">
            <v>117.28507708689078</v>
          </cell>
          <cell r="I498">
            <v>113.78399887595188</v>
          </cell>
          <cell r="J498">
            <v>114.0574964797236</v>
          </cell>
        </row>
        <row r="499">
          <cell r="G499">
            <v>13139</v>
          </cell>
          <cell r="H499">
            <v>117.66038933356884</v>
          </cell>
          <cell r="I499">
            <v>113.56780927808757</v>
          </cell>
          <cell r="J499">
            <v>112.64318352337503</v>
          </cell>
        </row>
        <row r="500">
          <cell r="G500">
            <v>13146</v>
          </cell>
          <cell r="H500">
            <v>118.38988374743697</v>
          </cell>
          <cell r="I500">
            <v>112.25042269046175</v>
          </cell>
          <cell r="J500">
            <v>112.55306897655633</v>
          </cell>
        </row>
        <row r="501">
          <cell r="G501">
            <v>13153</v>
          </cell>
          <cell r="H501">
            <v>123.19651302758291</v>
          </cell>
          <cell r="I501">
            <v>115.7414108361351</v>
          </cell>
          <cell r="J501">
            <v>117.39285094254825</v>
          </cell>
        </row>
        <row r="502">
          <cell r="G502">
            <v>13160</v>
          </cell>
          <cell r="H502">
            <v>125.51260747250146</v>
          </cell>
          <cell r="I502">
            <v>118.24142531019562</v>
          </cell>
          <cell r="J502">
            <v>119.0950472812152</v>
          </cell>
        </row>
        <row r="503">
          <cell r="G503">
            <v>13167</v>
          </cell>
          <cell r="H503">
            <v>125.13606965008395</v>
          </cell>
          <cell r="I503">
            <v>119.15188428508414</v>
          </cell>
          <cell r="J503">
            <v>120.55991636277415</v>
          </cell>
        </row>
        <row r="504">
          <cell r="G504">
            <v>13174</v>
          </cell>
          <cell r="H504">
            <v>127.7388998988057</v>
          </cell>
          <cell r="I504">
            <v>118.34165147194557</v>
          </cell>
          <cell r="J504">
            <v>123.17606654784635</v>
          </cell>
        </row>
        <row r="505">
          <cell r="G505">
            <v>13181</v>
          </cell>
          <cell r="H505">
            <v>130.22980844683241</v>
          </cell>
          <cell r="I505">
            <v>118.9451938944525</v>
          </cell>
          <cell r="J505">
            <v>126.35400906478078</v>
          </cell>
        </row>
        <row r="506">
          <cell r="G506">
            <v>13188</v>
          </cell>
          <cell r="H506">
            <v>132.19627855437957</v>
          </cell>
          <cell r="I506">
            <v>120.50337593446984</v>
          </cell>
          <cell r="J506">
            <v>128.09769438987476</v>
          </cell>
        </row>
        <row r="507">
          <cell r="G507">
            <v>13195</v>
          </cell>
          <cell r="H507">
            <v>135.07815742686506</v>
          </cell>
          <cell r="I507">
            <v>117.90050301428531</v>
          </cell>
          <cell r="J507">
            <v>132.33772807417961</v>
          </cell>
        </row>
        <row r="508">
          <cell r="G508">
            <v>13201</v>
          </cell>
          <cell r="H508">
            <v>135.75354821399938</v>
          </cell>
          <cell r="I508">
            <v>118.99697769231817</v>
          </cell>
          <cell r="J508">
            <v>133.50230008123239</v>
          </cell>
        </row>
        <row r="509">
          <cell r="G509">
            <v>13209</v>
          </cell>
          <cell r="H509">
            <v>133.73082034561079</v>
          </cell>
          <cell r="I509">
            <v>120.31784414470292</v>
          </cell>
          <cell r="J509">
            <v>133.30204663111056</v>
          </cell>
        </row>
        <row r="510">
          <cell r="G510">
            <v>13216</v>
          </cell>
          <cell r="H510">
            <v>136.96710619797457</v>
          </cell>
          <cell r="I510">
            <v>121.31648225110395</v>
          </cell>
          <cell r="J510">
            <v>132.20896984873545</v>
          </cell>
        </row>
        <row r="511">
          <cell r="G511">
            <v>13223</v>
          </cell>
          <cell r="H511">
            <v>133.61141209612421</v>
          </cell>
          <cell r="I511">
            <v>121.06171763837663</v>
          </cell>
          <cell r="J511">
            <v>130.18617261004979</v>
          </cell>
        </row>
        <row r="512">
          <cell r="G512">
            <v>13230</v>
          </cell>
          <cell r="H512">
            <v>135.20138790006808</v>
          </cell>
          <cell r="I512">
            <v>121.19488552777887</v>
          </cell>
          <cell r="J512">
            <v>129.92580026482969</v>
          </cell>
        </row>
        <row r="513">
          <cell r="G513">
            <v>13237</v>
          </cell>
          <cell r="H513">
            <v>134.30905873992762</v>
          </cell>
          <cell r="I513">
            <v>120.67374752000941</v>
          </cell>
          <cell r="J513">
            <v>131.16009536734558</v>
          </cell>
        </row>
        <row r="514">
          <cell r="G514">
            <v>13244</v>
          </cell>
          <cell r="H514">
            <v>138.7949813018412</v>
          </cell>
          <cell r="I514">
            <v>119.69629016509734</v>
          </cell>
          <cell r="J514">
            <v>133.63902116978841</v>
          </cell>
        </row>
        <row r="515">
          <cell r="G515">
            <v>13251</v>
          </cell>
          <cell r="H515">
            <v>138.62842732427899</v>
          </cell>
          <cell r="I515">
            <v>116.39267255654066</v>
          </cell>
          <cell r="J515">
            <v>136.68599085245958</v>
          </cell>
        </row>
        <row r="516">
          <cell r="G516">
            <v>13258</v>
          </cell>
          <cell r="H516">
            <v>134.6082029318749</v>
          </cell>
          <cell r="I516">
            <v>115.15891022744132</v>
          </cell>
          <cell r="J516">
            <v>135.19611355216776</v>
          </cell>
        </row>
        <row r="517">
          <cell r="G517">
            <v>13265</v>
          </cell>
          <cell r="H517">
            <v>130.46227028157315</v>
          </cell>
          <cell r="I517">
            <v>114.52553622119041</v>
          </cell>
          <cell r="J517">
            <v>131.74861265658748</v>
          </cell>
        </row>
        <row r="518">
          <cell r="G518">
            <v>13272</v>
          </cell>
          <cell r="H518">
            <v>124.43491339456448</v>
          </cell>
          <cell r="I518">
            <v>114.50263111394617</v>
          </cell>
          <cell r="J518">
            <v>127.75662969309288</v>
          </cell>
        </row>
        <row r="519">
          <cell r="G519">
            <v>13279</v>
          </cell>
          <cell r="H519">
            <v>126.2267761474462</v>
          </cell>
          <cell r="I519">
            <v>114.99499242773614</v>
          </cell>
          <cell r="J519">
            <v>127.7949566820008</v>
          </cell>
        </row>
        <row r="520">
          <cell r="G520">
            <v>13286</v>
          </cell>
          <cell r="H520">
            <v>129.35720019590286</v>
          </cell>
          <cell r="I520">
            <v>114.7535029436379</v>
          </cell>
          <cell r="J520">
            <v>129.44351162319859</v>
          </cell>
        </row>
        <row r="521">
          <cell r="G521">
            <v>13293</v>
          </cell>
          <cell r="H521">
            <v>128.6198641547862</v>
          </cell>
          <cell r="I521">
            <v>114.3403903330408</v>
          </cell>
          <cell r="J521">
            <v>129.48234467668556</v>
          </cell>
        </row>
        <row r="522">
          <cell r="G522">
            <v>13299</v>
          </cell>
          <cell r="H522">
            <v>130.54916211710798</v>
          </cell>
          <cell r="I522">
            <v>114.12314359140802</v>
          </cell>
          <cell r="J522">
            <v>131.65764806725386</v>
          </cell>
        </row>
        <row r="523">
          <cell r="G523">
            <v>13307</v>
          </cell>
          <cell r="H523">
            <v>128.85202300958557</v>
          </cell>
          <cell r="I523">
            <v>113.5297032447327</v>
          </cell>
          <cell r="J523">
            <v>129.93293287757282</v>
          </cell>
        </row>
        <row r="524">
          <cell r="G524">
            <v>13314</v>
          </cell>
          <cell r="H524">
            <v>132.87220612748462</v>
          </cell>
          <cell r="I524">
            <v>111.97434631027986</v>
          </cell>
          <cell r="J524">
            <v>130.86844999429135</v>
          </cell>
        </row>
        <row r="525">
          <cell r="G525">
            <v>13321</v>
          </cell>
          <cell r="H525">
            <v>134.04148154140648</v>
          </cell>
          <cell r="I525">
            <v>111.24651305926304</v>
          </cell>
          <cell r="J525">
            <v>130.85536314929192</v>
          </cell>
        </row>
        <row r="526">
          <cell r="G526">
            <v>13328</v>
          </cell>
          <cell r="H526">
            <v>134.29616035633515</v>
          </cell>
          <cell r="I526">
            <v>110.76815305310821</v>
          </cell>
          <cell r="J526">
            <v>131.07781726664572</v>
          </cell>
        </row>
        <row r="527">
          <cell r="G527">
            <v>13334</v>
          </cell>
          <cell r="H527">
            <v>134.76619691758233</v>
          </cell>
          <cell r="I527">
            <v>109.58293381543994</v>
          </cell>
          <cell r="J527">
            <v>129.88500912951926</v>
          </cell>
        </row>
        <row r="528">
          <cell r="G528">
            <v>13342</v>
          </cell>
          <cell r="H528">
            <v>138.4587907131241</v>
          </cell>
          <cell r="I528">
            <v>110.01030725732016</v>
          </cell>
          <cell r="J528">
            <v>131.26179022629216</v>
          </cell>
        </row>
        <row r="529">
          <cell r="G529">
            <v>13349</v>
          </cell>
          <cell r="H529">
            <v>141.56026762509808</v>
          </cell>
          <cell r="I529">
            <v>110.59336188578396</v>
          </cell>
          <cell r="J529">
            <v>133.50636683916176</v>
          </cell>
        </row>
        <row r="530">
          <cell r="G530">
            <v>13356</v>
          </cell>
          <cell r="H530">
            <v>143.23067878307424</v>
          </cell>
          <cell r="I530">
            <v>111.05785400570426</v>
          </cell>
          <cell r="J530">
            <v>133.946937849731</v>
          </cell>
        </row>
        <row r="531">
          <cell r="G531">
            <v>13363</v>
          </cell>
          <cell r="H531">
            <v>142.74369447521178</v>
          </cell>
          <cell r="I531">
            <v>111.2688639283151</v>
          </cell>
          <cell r="J531">
            <v>134.01391131865586</v>
          </cell>
        </row>
        <row r="532">
          <cell r="G532">
            <v>13370</v>
          </cell>
          <cell r="H532">
            <v>145.5842939952685</v>
          </cell>
          <cell r="I532">
            <v>110.67913894949503</v>
          </cell>
          <cell r="J532">
            <v>135.7426907746665</v>
          </cell>
        </row>
        <row r="533">
          <cell r="G533">
            <v>13377</v>
          </cell>
          <cell r="H533">
            <v>143.28406215014326</v>
          </cell>
          <cell r="I533">
            <v>111.15505924697786</v>
          </cell>
          <cell r="J533">
            <v>136.84220656994131</v>
          </cell>
        </row>
        <row r="534">
          <cell r="G534">
            <v>13384</v>
          </cell>
          <cell r="H534">
            <v>140.1174843766251</v>
          </cell>
          <cell r="I534">
            <v>112.18880129797476</v>
          </cell>
          <cell r="J534">
            <v>135.48746872489889</v>
          </cell>
        </row>
        <row r="535">
          <cell r="G535">
            <v>13391</v>
          </cell>
          <cell r="H535">
            <v>143.85862120948099</v>
          </cell>
          <cell r="I535">
            <v>111.95320481524902</v>
          </cell>
          <cell r="J535">
            <v>139.83661647096815</v>
          </cell>
        </row>
        <row r="536">
          <cell r="G536">
            <v>13398</v>
          </cell>
          <cell r="H536">
            <v>145.7719408715671</v>
          </cell>
          <cell r="I536">
            <v>113.63250288747774</v>
          </cell>
          <cell r="J536">
            <v>140.61970152320558</v>
          </cell>
        </row>
        <row r="537">
          <cell r="G537">
            <v>13405</v>
          </cell>
          <cell r="H537">
            <v>145.85940403609004</v>
          </cell>
          <cell r="I537">
            <v>114.17793890133763</v>
          </cell>
          <cell r="J537">
            <v>140.50720576198702</v>
          </cell>
        </row>
        <row r="538">
          <cell r="G538">
            <v>13412</v>
          </cell>
          <cell r="H538">
            <v>146.55952917546327</v>
          </cell>
          <cell r="I538">
            <v>114.66890403861338</v>
          </cell>
          <cell r="J538">
            <v>141.44860404059233</v>
          </cell>
        </row>
        <row r="539">
          <cell r="G539">
            <v>13419</v>
          </cell>
          <cell r="H539">
            <v>145.98794701167895</v>
          </cell>
          <cell r="I539">
            <v>114.72623849063268</v>
          </cell>
          <cell r="J539">
            <v>140.54333297473255</v>
          </cell>
        </row>
        <row r="540">
          <cell r="G540">
            <v>13426</v>
          </cell>
          <cell r="H540">
            <v>149.66684327637324</v>
          </cell>
          <cell r="I540">
            <v>116.30946058180342</v>
          </cell>
          <cell r="J540">
            <v>142.31417897021419</v>
          </cell>
        </row>
        <row r="541">
          <cell r="G541">
            <v>13433</v>
          </cell>
          <cell r="H541">
            <v>153.39354767395491</v>
          </cell>
          <cell r="I541">
            <v>115.58834192619624</v>
          </cell>
          <cell r="J541">
            <v>142.75535292502187</v>
          </cell>
        </row>
        <row r="542">
          <cell r="G542">
            <v>13440</v>
          </cell>
          <cell r="H542">
            <v>154.78942895778792</v>
          </cell>
          <cell r="I542">
            <v>115.72704793650769</v>
          </cell>
          <cell r="J542">
            <v>144.58262144246214</v>
          </cell>
        </row>
        <row r="543">
          <cell r="G543">
            <v>13447</v>
          </cell>
          <cell r="H543">
            <v>155.0216131012246</v>
          </cell>
          <cell r="I543">
            <v>114.44247770441245</v>
          </cell>
          <cell r="J543">
            <v>143.54162656807642</v>
          </cell>
        </row>
        <row r="544">
          <cell r="G544">
            <v>13454</v>
          </cell>
          <cell r="H544">
            <v>156.09126223162303</v>
          </cell>
          <cell r="I544">
            <v>113.05772372418906</v>
          </cell>
          <cell r="J544">
            <v>143.94354312246702</v>
          </cell>
        </row>
        <row r="545">
          <cell r="G545">
            <v>13461</v>
          </cell>
          <cell r="H545">
            <v>161.10179174925813</v>
          </cell>
          <cell r="I545">
            <v>116.06505917525249</v>
          </cell>
          <cell r="J545">
            <v>142.82078348611176</v>
          </cell>
        </row>
        <row r="546">
          <cell r="G546">
            <v>13468</v>
          </cell>
          <cell r="H546">
            <v>157.99252716849745</v>
          </cell>
          <cell r="I546">
            <v>119.19881577298429</v>
          </cell>
          <cell r="J546">
            <v>138.93605817528953</v>
          </cell>
        </row>
        <row r="547">
          <cell r="G547">
            <v>13475</v>
          </cell>
          <cell r="H547">
            <v>160.31501731787435</v>
          </cell>
          <cell r="I547">
            <v>119.98552795708598</v>
          </cell>
          <cell r="J547">
            <v>140.01975942905679</v>
          </cell>
        </row>
        <row r="548">
          <cell r="G548">
            <v>13482</v>
          </cell>
          <cell r="H548">
            <v>161.83800998239417</v>
          </cell>
          <cell r="I548">
            <v>122.01328337956072</v>
          </cell>
          <cell r="J548">
            <v>142.54011509877981</v>
          </cell>
        </row>
        <row r="549">
          <cell r="G549">
            <v>13489</v>
          </cell>
          <cell r="H549">
            <v>159.96068906659838</v>
          </cell>
          <cell r="I549">
            <v>123.70926801853662</v>
          </cell>
          <cell r="J549">
            <v>142.49735306425018</v>
          </cell>
        </row>
        <row r="550">
          <cell r="G550">
            <v>13496</v>
          </cell>
          <cell r="H550">
            <v>160.85646892537133</v>
          </cell>
          <cell r="I550">
            <v>127.12364381584824</v>
          </cell>
          <cell r="J550">
            <v>145.66079430227654</v>
          </cell>
        </row>
        <row r="551">
          <cell r="G551">
            <v>13503</v>
          </cell>
          <cell r="H551">
            <v>157.88062425025197</v>
          </cell>
          <cell r="I551">
            <v>125.38204989557111</v>
          </cell>
          <cell r="J551">
            <v>145.35490663424176</v>
          </cell>
        </row>
        <row r="552">
          <cell r="G552">
            <v>13508</v>
          </cell>
          <cell r="H552">
            <v>159.85413205338011</v>
          </cell>
          <cell r="I552">
            <v>127.38816269390026</v>
          </cell>
          <cell r="J552">
            <v>146.0526101860861</v>
          </cell>
        </row>
        <row r="553">
          <cell r="G553">
            <v>13517</v>
          </cell>
          <cell r="H553">
            <v>160.20581114389753</v>
          </cell>
          <cell r="I553">
            <v>127.71937191690439</v>
          </cell>
          <cell r="J553">
            <v>148.50629403721234</v>
          </cell>
        </row>
        <row r="554">
          <cell r="G554">
            <v>13524</v>
          </cell>
          <cell r="H554">
            <v>164.37116223363887</v>
          </cell>
          <cell r="I554">
            <v>130.06940836017543</v>
          </cell>
          <cell r="J554">
            <v>151.84768565304961</v>
          </cell>
        </row>
        <row r="555">
          <cell r="G555">
            <v>13531</v>
          </cell>
          <cell r="H555">
            <v>167.21478334028083</v>
          </cell>
          <cell r="I555">
            <v>132.77485205406708</v>
          </cell>
          <cell r="J555">
            <v>152.33359824713938</v>
          </cell>
        </row>
        <row r="556">
          <cell r="G556">
            <v>13538</v>
          </cell>
          <cell r="H556">
            <v>167.68298473363362</v>
          </cell>
          <cell r="I556">
            <v>133.6246111072131</v>
          </cell>
          <cell r="J556">
            <v>153.18666639732336</v>
          </cell>
        </row>
        <row r="557">
          <cell r="G557">
            <v>13545</v>
          </cell>
          <cell r="H557">
            <v>166.96194789927901</v>
          </cell>
          <cell r="I557">
            <v>133.46426157388444</v>
          </cell>
          <cell r="J557">
            <v>152.54328239845461</v>
          </cell>
        </row>
        <row r="558">
          <cell r="G558">
            <v>13552</v>
          </cell>
          <cell r="H558">
            <v>168.79852932617106</v>
          </cell>
          <cell r="I558">
            <v>133.54434013082877</v>
          </cell>
          <cell r="J558">
            <v>154.73990566499234</v>
          </cell>
        </row>
        <row r="559">
          <cell r="G559">
            <v>13559</v>
          </cell>
          <cell r="H559">
            <v>170.75659226635466</v>
          </cell>
          <cell r="I559">
            <v>133.87820098115583</v>
          </cell>
          <cell r="J559">
            <v>155.21959937255383</v>
          </cell>
        </row>
        <row r="560">
          <cell r="G560">
            <v>13566</v>
          </cell>
          <cell r="H560">
            <v>170.60291133331495</v>
          </cell>
          <cell r="I560">
            <v>133.69077149978222</v>
          </cell>
          <cell r="J560">
            <v>159.84514343385595</v>
          </cell>
        </row>
        <row r="561">
          <cell r="G561">
            <v>13573</v>
          </cell>
          <cell r="H561">
            <v>168.79452047318179</v>
          </cell>
          <cell r="I561">
            <v>134.25227274008131</v>
          </cell>
          <cell r="J561">
            <v>159.2377318888073</v>
          </cell>
        </row>
        <row r="562">
          <cell r="G562">
            <v>13580</v>
          </cell>
          <cell r="H562">
            <v>173.68956156690405</v>
          </cell>
          <cell r="I562">
            <v>132.54726887628226</v>
          </cell>
          <cell r="J562">
            <v>165.60724116435961</v>
          </cell>
        </row>
        <row r="563">
          <cell r="G563">
            <v>13587</v>
          </cell>
          <cell r="H563">
            <v>171.53581100347444</v>
          </cell>
          <cell r="I563">
            <v>132.64005196449565</v>
          </cell>
          <cell r="J563">
            <v>167.31299574835251</v>
          </cell>
        </row>
        <row r="564">
          <cell r="G564">
            <v>13594</v>
          </cell>
          <cell r="H564">
            <v>166.92149768748098</v>
          </cell>
          <cell r="I564">
            <v>133.3165162295146</v>
          </cell>
          <cell r="J564">
            <v>169.52152729223079</v>
          </cell>
        </row>
        <row r="565">
          <cell r="G565">
            <v>13601</v>
          </cell>
          <cell r="H565">
            <v>166.50419394326229</v>
          </cell>
          <cell r="I565">
            <v>132.94322998407196</v>
          </cell>
          <cell r="J565">
            <v>169.31810145948012</v>
          </cell>
        </row>
        <row r="566">
          <cell r="G566">
            <v>13608</v>
          </cell>
          <cell r="H566">
            <v>165.50516877960271</v>
          </cell>
          <cell r="I566">
            <v>131.9062727901962</v>
          </cell>
          <cell r="J566">
            <v>168.70855629422599</v>
          </cell>
        </row>
        <row r="567">
          <cell r="G567">
            <v>13615</v>
          </cell>
          <cell r="H567">
            <v>161.00342818879753</v>
          </cell>
          <cell r="I567">
            <v>131.87989153563817</v>
          </cell>
          <cell r="J567">
            <v>166.31289479484798</v>
          </cell>
        </row>
        <row r="568">
          <cell r="G568">
            <v>13622</v>
          </cell>
          <cell r="H568">
            <v>162.1304521861191</v>
          </cell>
          <cell r="I568">
            <v>132.34147115601291</v>
          </cell>
          <cell r="J568">
            <v>165.46469903139425</v>
          </cell>
        </row>
        <row r="569">
          <cell r="G569">
            <v>13629</v>
          </cell>
          <cell r="H569">
            <v>159.22831709198758</v>
          </cell>
          <cell r="I569">
            <v>130.48869055982874</v>
          </cell>
          <cell r="J569">
            <v>165.28268786245971</v>
          </cell>
        </row>
        <row r="570">
          <cell r="G570">
            <v>13636</v>
          </cell>
          <cell r="H570">
            <v>156.29851605749502</v>
          </cell>
          <cell r="I570">
            <v>128.03550317730395</v>
          </cell>
          <cell r="J570">
            <v>163.67944579019385</v>
          </cell>
        </row>
        <row r="571">
          <cell r="G571">
            <v>13643</v>
          </cell>
          <cell r="H571">
            <v>157.62705344398373</v>
          </cell>
          <cell r="I571">
            <v>127.9330747747621</v>
          </cell>
          <cell r="J571">
            <v>164.1541161829854</v>
          </cell>
        </row>
        <row r="572">
          <cell r="G572">
            <v>13650</v>
          </cell>
          <cell r="H572">
            <v>151.41654753829076</v>
          </cell>
          <cell r="I572">
            <v>125.65586604377134</v>
          </cell>
          <cell r="J572">
            <v>161.13368044521849</v>
          </cell>
        </row>
        <row r="573">
          <cell r="G573">
            <v>13657</v>
          </cell>
          <cell r="H573">
            <v>156.39815195230051</v>
          </cell>
          <cell r="I573">
            <v>126.47262917305585</v>
          </cell>
          <cell r="J573">
            <v>160.98866013281778</v>
          </cell>
        </row>
        <row r="574">
          <cell r="G574">
            <v>13663</v>
          </cell>
          <cell r="H574">
            <v>154.70905191121565</v>
          </cell>
          <cell r="I574">
            <v>126.44733464722124</v>
          </cell>
          <cell r="J574">
            <v>158.44503930271927</v>
          </cell>
        </row>
        <row r="575">
          <cell r="G575">
            <v>13671</v>
          </cell>
          <cell r="H575">
            <v>155.62183531749181</v>
          </cell>
          <cell r="I575">
            <v>125.04376923263709</v>
          </cell>
          <cell r="J575">
            <v>158.01723769660191</v>
          </cell>
        </row>
        <row r="576">
          <cell r="G576">
            <v>13678</v>
          </cell>
          <cell r="H576">
            <v>150.68862313792732</v>
          </cell>
          <cell r="I576">
            <v>124.26849786339474</v>
          </cell>
          <cell r="J576">
            <v>157.00592737534367</v>
          </cell>
        </row>
        <row r="577">
          <cell r="G577">
            <v>13685</v>
          </cell>
          <cell r="H577">
            <v>149.3022878050584</v>
          </cell>
          <cell r="I577">
            <v>122.60329999202526</v>
          </cell>
          <cell r="J577">
            <v>154.36822779543789</v>
          </cell>
        </row>
        <row r="578">
          <cell r="G578">
            <v>13692</v>
          </cell>
          <cell r="H578">
            <v>147.4957301226172</v>
          </cell>
          <cell r="I578">
            <v>123.06919253199496</v>
          </cell>
          <cell r="J578">
            <v>151.94464661904951</v>
          </cell>
        </row>
        <row r="579">
          <cell r="G579">
            <v>13698</v>
          </cell>
          <cell r="H579">
            <v>150.84388319640061</v>
          </cell>
          <cell r="I579">
            <v>122.38000505381578</v>
          </cell>
          <cell r="J579">
            <v>154.2997886416448</v>
          </cell>
        </row>
        <row r="580">
          <cell r="G580">
            <v>13706</v>
          </cell>
          <cell r="H580">
            <v>156.28934737979068</v>
          </cell>
          <cell r="I580">
            <v>125.57412318572037</v>
          </cell>
          <cell r="J580">
            <v>157.26234458356438</v>
          </cell>
        </row>
        <row r="581">
          <cell r="G581">
            <v>13713</v>
          </cell>
          <cell r="H581">
            <v>158.19607741782414</v>
          </cell>
          <cell r="I581">
            <v>123.92910217198742</v>
          </cell>
          <cell r="J581">
            <v>155.10785046276953</v>
          </cell>
        </row>
        <row r="582">
          <cell r="G582">
            <v>13720</v>
          </cell>
          <cell r="H582">
            <v>162.64138719326499</v>
          </cell>
          <cell r="I582">
            <v>122.67741824005036</v>
          </cell>
          <cell r="J582">
            <v>155.30949066837115</v>
          </cell>
        </row>
        <row r="583">
          <cell r="G583">
            <v>13727</v>
          </cell>
          <cell r="H583">
            <v>161.35652023443819</v>
          </cell>
          <cell r="I583">
            <v>122.46886662904227</v>
          </cell>
          <cell r="J583">
            <v>153.89617430328897</v>
          </cell>
        </row>
        <row r="584">
          <cell r="G584">
            <v>13734</v>
          </cell>
          <cell r="H584">
            <v>161.29197762634442</v>
          </cell>
          <cell r="I584">
            <v>122.95874209555843</v>
          </cell>
          <cell r="J584">
            <v>154.45020053078082</v>
          </cell>
        </row>
        <row r="585">
          <cell r="G585">
            <v>13741</v>
          </cell>
          <cell r="H585">
            <v>163.95329525717909</v>
          </cell>
          <cell r="I585">
            <v>122.45461125296664</v>
          </cell>
          <cell r="J585">
            <v>153.56983438775535</v>
          </cell>
        </row>
        <row r="586">
          <cell r="G586">
            <v>13748</v>
          </cell>
          <cell r="H586">
            <v>158.10016261649781</v>
          </cell>
          <cell r="I586">
            <v>123.17709345935914</v>
          </cell>
          <cell r="J586">
            <v>152.12627794451046</v>
          </cell>
        </row>
        <row r="587">
          <cell r="G587">
            <v>13755</v>
          </cell>
          <cell r="H587">
            <v>152.56665692492038</v>
          </cell>
          <cell r="I587">
            <v>123.15245804066727</v>
          </cell>
          <cell r="J587">
            <v>150.93969297654328</v>
          </cell>
        </row>
        <row r="588">
          <cell r="G588">
            <v>13762</v>
          </cell>
          <cell r="H588">
            <v>149.56109378349944</v>
          </cell>
          <cell r="I588">
            <v>121.9209334602606</v>
          </cell>
          <cell r="J588">
            <v>150.39631008182772</v>
          </cell>
        </row>
        <row r="589">
          <cell r="G589">
            <v>13769</v>
          </cell>
          <cell r="H589">
            <v>137.147522999469</v>
          </cell>
          <cell r="I589">
            <v>114.05703325207379</v>
          </cell>
          <cell r="J589">
            <v>147.49366129724845</v>
          </cell>
        </row>
        <row r="590">
          <cell r="G590">
            <v>13776</v>
          </cell>
          <cell r="H590">
            <v>135.7760477694743</v>
          </cell>
          <cell r="I590">
            <v>117.84372675604263</v>
          </cell>
          <cell r="J590">
            <v>146.54970186494606</v>
          </cell>
        </row>
        <row r="591">
          <cell r="G591">
            <v>13783</v>
          </cell>
          <cell r="H591">
            <v>126.0137499348491</v>
          </cell>
          <cell r="I591">
            <v>112.03403102696973</v>
          </cell>
          <cell r="J591">
            <v>143.54543297671466</v>
          </cell>
        </row>
        <row r="592">
          <cell r="G592">
            <v>13790</v>
          </cell>
          <cell r="H592">
            <v>132.76808693135703</v>
          </cell>
          <cell r="I592">
            <v>115.13737368641679</v>
          </cell>
          <cell r="J592">
            <v>143.88994201585876</v>
          </cell>
        </row>
        <row r="593">
          <cell r="G593">
            <v>13797</v>
          </cell>
          <cell r="H593">
            <v>123.9390091504218</v>
          </cell>
          <cell r="I593">
            <v>114.0896235858704</v>
          </cell>
          <cell r="J593">
            <v>140.24952648285753</v>
          </cell>
        </row>
        <row r="594">
          <cell r="G594">
            <v>13804</v>
          </cell>
          <cell r="H594">
            <v>114.64358346414016</v>
          </cell>
          <cell r="I594">
            <v>105.4644480427786</v>
          </cell>
          <cell r="J594">
            <v>137.82320967470409</v>
          </cell>
        </row>
        <row r="595">
          <cell r="G595">
            <v>13811</v>
          </cell>
          <cell r="H595">
            <v>110.42469959265981</v>
          </cell>
          <cell r="I595">
            <v>111.56029313965121</v>
          </cell>
          <cell r="J595">
            <v>138.55367268598002</v>
          </cell>
        </row>
        <row r="596">
          <cell r="G596">
            <v>13818</v>
          </cell>
          <cell r="H596">
            <v>120.27458279632505</v>
          </cell>
          <cell r="I596">
            <v>116.59166236024947</v>
          </cell>
          <cell r="J596">
            <v>141.65727495414598</v>
          </cell>
        </row>
        <row r="597">
          <cell r="G597">
            <v>13825</v>
          </cell>
          <cell r="H597">
            <v>109.46189780293543</v>
          </cell>
          <cell r="I597">
            <v>116.45175236541718</v>
          </cell>
          <cell r="J597">
            <v>138.62580927012726</v>
          </cell>
        </row>
        <row r="598">
          <cell r="G598">
            <v>13832</v>
          </cell>
          <cell r="H598">
            <v>116.71922162727004</v>
          </cell>
          <cell r="I598">
            <v>114.93787958466676</v>
          </cell>
          <cell r="J598">
            <v>142.92320935750121</v>
          </cell>
        </row>
        <row r="599">
          <cell r="G599">
            <v>13839</v>
          </cell>
          <cell r="H599">
            <v>106.70471241165028</v>
          </cell>
          <cell r="I599">
            <v>112.14488911075937</v>
          </cell>
          <cell r="J599">
            <v>142.32293187819971</v>
          </cell>
        </row>
        <row r="600">
          <cell r="G600">
            <v>13846</v>
          </cell>
          <cell r="H600">
            <v>110.02322896765259</v>
          </cell>
          <cell r="I600">
            <v>112.15610359967044</v>
          </cell>
          <cell r="J600">
            <v>144.05927164711375</v>
          </cell>
        </row>
        <row r="601">
          <cell r="G601">
            <v>13853</v>
          </cell>
          <cell r="H601">
            <v>112.78481201474065</v>
          </cell>
          <cell r="I601">
            <v>110.44011521459549</v>
          </cell>
          <cell r="J601">
            <v>142.35937224167779</v>
          </cell>
        </row>
        <row r="602">
          <cell r="G602">
            <v>13860</v>
          </cell>
          <cell r="H602">
            <v>110.98025502250481</v>
          </cell>
          <cell r="I602">
            <v>109.31362603940663</v>
          </cell>
          <cell r="J602">
            <v>142.57291130004032</v>
          </cell>
        </row>
        <row r="603">
          <cell r="G603">
            <v>13867</v>
          </cell>
          <cell r="H603">
            <v>110.7360984614553</v>
          </cell>
          <cell r="I603">
            <v>105.32367868896829</v>
          </cell>
          <cell r="J603">
            <v>142.61568317343031</v>
          </cell>
        </row>
        <row r="604">
          <cell r="G604">
            <v>13873</v>
          </cell>
          <cell r="H604">
            <v>110.1270499199173</v>
          </cell>
          <cell r="I604">
            <v>103.20667274732003</v>
          </cell>
          <cell r="J604">
            <v>142.28766710213142</v>
          </cell>
        </row>
        <row r="605">
          <cell r="G605">
            <v>13880</v>
          </cell>
          <cell r="H605">
            <v>105.50171382328077</v>
          </cell>
          <cell r="I605">
            <v>102.38101936534147</v>
          </cell>
          <cell r="J605">
            <v>143.0133342043523</v>
          </cell>
        </row>
        <row r="606">
          <cell r="G606">
            <v>13888</v>
          </cell>
          <cell r="H606">
            <v>115.1762209808756</v>
          </cell>
          <cell r="I606">
            <v>108.74911876986572</v>
          </cell>
          <cell r="J606">
            <v>142.8417182033071</v>
          </cell>
        </row>
        <row r="607">
          <cell r="G607">
            <v>13895</v>
          </cell>
          <cell r="H607">
            <v>118.09017937169176</v>
          </cell>
          <cell r="I607">
            <v>111.17422411843373</v>
          </cell>
          <cell r="J607">
            <v>142.47032973597848</v>
          </cell>
        </row>
        <row r="608">
          <cell r="G608">
            <v>13902</v>
          </cell>
          <cell r="H608">
            <v>113.26029103538956</v>
          </cell>
          <cell r="I608">
            <v>110.97411051502054</v>
          </cell>
          <cell r="J608">
            <v>139.89161676775726</v>
          </cell>
        </row>
        <row r="609">
          <cell r="G609">
            <v>13909</v>
          </cell>
          <cell r="H609">
            <v>104.87902949877072</v>
          </cell>
          <cell r="I609">
            <v>109.93095387617936</v>
          </cell>
          <cell r="J609">
            <v>140.19937832464632</v>
          </cell>
        </row>
        <row r="610">
          <cell r="G610">
            <v>13916</v>
          </cell>
          <cell r="H610">
            <v>105.93830769670831</v>
          </cell>
          <cell r="I610">
            <v>108.61178242966521</v>
          </cell>
          <cell r="J610">
            <v>140.99851478109682</v>
          </cell>
        </row>
        <row r="611">
          <cell r="G611">
            <v>13922</v>
          </cell>
          <cell r="H611">
            <v>108.09944917372115</v>
          </cell>
          <cell r="I611">
            <v>108.76383892506675</v>
          </cell>
          <cell r="J611">
            <v>140.58961908823164</v>
          </cell>
        </row>
        <row r="612">
          <cell r="G612">
            <v>13930</v>
          </cell>
          <cell r="H612">
            <v>110.35872766145192</v>
          </cell>
          <cell r="I612">
            <v>108.60069316667915</v>
          </cell>
          <cell r="J612">
            <v>138.71977715435816</v>
          </cell>
        </row>
        <row r="613">
          <cell r="G613">
            <v>13937</v>
          </cell>
          <cell r="H613">
            <v>113.69156123682777</v>
          </cell>
          <cell r="I613">
            <v>108.31833136444578</v>
          </cell>
          <cell r="J613">
            <v>139.05270461952861</v>
          </cell>
        </row>
        <row r="614">
          <cell r="G614">
            <v>13944</v>
          </cell>
          <cell r="H614">
            <v>110.22396861910453</v>
          </cell>
          <cell r="I614">
            <v>108.53496802717467</v>
          </cell>
          <cell r="J614">
            <v>136.89738769792592</v>
          </cell>
        </row>
        <row r="615">
          <cell r="G615">
            <v>13951</v>
          </cell>
          <cell r="H615">
            <v>105.20877804693527</v>
          </cell>
          <cell r="I615">
            <v>107.76436975418173</v>
          </cell>
          <cell r="J615">
            <v>135.28199852309038</v>
          </cell>
        </row>
        <row r="616">
          <cell r="G616">
            <v>13958</v>
          </cell>
          <cell r="H616">
            <v>102.82053878526983</v>
          </cell>
          <cell r="I616">
            <v>105.46898867841766</v>
          </cell>
          <cell r="J616">
            <v>133.0498455474594</v>
          </cell>
        </row>
        <row r="617">
          <cell r="G617">
            <v>13965</v>
          </cell>
          <cell r="H617">
            <v>91.088715309870551</v>
          </cell>
          <cell r="I617">
            <v>102.53695079315764</v>
          </cell>
          <cell r="J617">
            <v>131.59960223099208</v>
          </cell>
        </row>
        <row r="618">
          <cell r="G618">
            <v>13972</v>
          </cell>
          <cell r="H618">
            <v>92.336630709615775</v>
          </cell>
          <cell r="I618">
            <v>104.75174893028985</v>
          </cell>
          <cell r="J618">
            <v>133.96839507114993</v>
          </cell>
        </row>
        <row r="619">
          <cell r="G619">
            <v>13979</v>
          </cell>
          <cell r="H619">
            <v>101.94887396648679</v>
          </cell>
          <cell r="I619">
            <v>106.41730173828147</v>
          </cell>
          <cell r="J619">
            <v>133.28515625628705</v>
          </cell>
        </row>
        <row r="620">
          <cell r="G620">
            <v>13986</v>
          </cell>
          <cell r="H620">
            <v>105.35396635696746</v>
          </cell>
          <cell r="I620">
            <v>107.64110070827171</v>
          </cell>
          <cell r="J620">
            <v>132.52543086562622</v>
          </cell>
        </row>
        <row r="621">
          <cell r="G621">
            <v>13993</v>
          </cell>
          <cell r="H621">
            <v>103.23635163319241</v>
          </cell>
          <cell r="I621">
            <v>108.77133226570855</v>
          </cell>
          <cell r="J621">
            <v>132.27363254698153</v>
          </cell>
        </row>
        <row r="622">
          <cell r="G622">
            <v>14000</v>
          </cell>
          <cell r="H622">
            <v>97.795795902123174</v>
          </cell>
          <cell r="I622">
            <v>108.88010359797424</v>
          </cell>
          <cell r="J622">
            <v>133.06727434226343</v>
          </cell>
        </row>
        <row r="623">
          <cell r="G623">
            <v>14007</v>
          </cell>
          <cell r="H623">
            <v>103.57552743993865</v>
          </cell>
          <cell r="I623">
            <v>105.41771630355865</v>
          </cell>
          <cell r="J623">
            <v>134.25157308390956</v>
          </cell>
        </row>
        <row r="624">
          <cell r="G624">
            <v>14014</v>
          </cell>
          <cell r="H624">
            <v>102.64334769297921</v>
          </cell>
          <cell r="I624">
            <v>106.79868838713529</v>
          </cell>
          <cell r="J624">
            <v>133.98306993774173</v>
          </cell>
        </row>
        <row r="625">
          <cell r="G625">
            <v>14021</v>
          </cell>
          <cell r="H625">
            <v>98.855808163108264</v>
          </cell>
          <cell r="I625">
            <v>107.22588314068383</v>
          </cell>
          <cell r="J625">
            <v>131.37040007395578</v>
          </cell>
        </row>
        <row r="626">
          <cell r="G626">
            <v>14028</v>
          </cell>
          <cell r="H626">
            <v>95.119058614542766</v>
          </cell>
          <cell r="I626">
            <v>106.01423066119411</v>
          </cell>
          <cell r="J626">
            <v>132.53959663461399</v>
          </cell>
        </row>
        <row r="627">
          <cell r="G627">
            <v>14035</v>
          </cell>
          <cell r="H627">
            <v>97.183142186478349</v>
          </cell>
          <cell r="I627">
            <v>105.09190685444172</v>
          </cell>
          <cell r="J627">
            <v>131.94316844975822</v>
          </cell>
        </row>
        <row r="628">
          <cell r="G628">
            <v>14042</v>
          </cell>
          <cell r="H628">
            <v>98.728354147243351</v>
          </cell>
          <cell r="I628">
            <v>105.19699876129614</v>
          </cell>
          <cell r="J628">
            <v>130.84804015162524</v>
          </cell>
        </row>
        <row r="629">
          <cell r="G629">
            <v>14049</v>
          </cell>
          <cell r="H629">
            <v>98.224839541092408</v>
          </cell>
          <cell r="I629">
            <v>105.71246405522649</v>
          </cell>
          <cell r="J629">
            <v>129.04233719753282</v>
          </cell>
        </row>
        <row r="630">
          <cell r="G630">
            <v>14056</v>
          </cell>
          <cell r="H630">
            <v>114.4810504851432</v>
          </cell>
          <cell r="I630">
            <v>106.67444747812907</v>
          </cell>
          <cell r="J630">
            <v>131.82965168099955</v>
          </cell>
        </row>
        <row r="631">
          <cell r="G631">
            <v>14063</v>
          </cell>
          <cell r="H631">
            <v>121.53308319502803</v>
          </cell>
          <cell r="I631">
            <v>109.74667156549918</v>
          </cell>
          <cell r="J631">
            <v>137.73562007630832</v>
          </cell>
        </row>
        <row r="632">
          <cell r="G632">
            <v>14070</v>
          </cell>
          <cell r="H632">
            <v>120.19621927988271</v>
          </cell>
          <cell r="I632">
            <v>112.16109833994017</v>
          </cell>
          <cell r="J632">
            <v>138.23146830858303</v>
          </cell>
        </row>
        <row r="633">
          <cell r="G633">
            <v>14077</v>
          </cell>
          <cell r="H633">
            <v>122.19147651992876</v>
          </cell>
          <cell r="I633">
            <v>114.25851087889704</v>
          </cell>
          <cell r="J633">
            <v>138.28676089590647</v>
          </cell>
        </row>
        <row r="634">
          <cell r="G634">
            <v>14084</v>
          </cell>
          <cell r="H634">
            <v>128.12998227879729</v>
          </cell>
          <cell r="I634">
            <v>116.21233141492617</v>
          </cell>
          <cell r="J634">
            <v>141.85455932702087</v>
          </cell>
        </row>
        <row r="635">
          <cell r="G635">
            <v>14091</v>
          </cell>
          <cell r="H635">
            <v>125.0804887005619</v>
          </cell>
          <cell r="I635">
            <v>116.68880197372737</v>
          </cell>
          <cell r="J635">
            <v>137.62729345907564</v>
          </cell>
        </row>
        <row r="636">
          <cell r="G636">
            <v>14098</v>
          </cell>
          <cell r="H636">
            <v>128.5076940909573</v>
          </cell>
          <cell r="I636">
            <v>115.93032476089815</v>
          </cell>
          <cell r="J636">
            <v>137.28322522542797</v>
          </cell>
        </row>
        <row r="637">
          <cell r="G637">
            <v>14105</v>
          </cell>
          <cell r="H637">
            <v>120.00048474213592</v>
          </cell>
          <cell r="I637">
            <v>112.42922895311902</v>
          </cell>
          <cell r="J637">
            <v>133.63149143443158</v>
          </cell>
        </row>
        <row r="638">
          <cell r="G638">
            <v>14112</v>
          </cell>
          <cell r="H638">
            <v>123.8645003508327</v>
          </cell>
          <cell r="I638">
            <v>113.10380432683773</v>
          </cell>
          <cell r="J638">
            <v>133.9789333121611</v>
          </cell>
        </row>
        <row r="639">
          <cell r="G639">
            <v>14119</v>
          </cell>
          <cell r="H639">
            <v>124.62007380297278</v>
          </cell>
          <cell r="I639">
            <v>114.86822367433641</v>
          </cell>
          <cell r="J639">
            <v>133.3224365389315</v>
          </cell>
        </row>
        <row r="640">
          <cell r="G640">
            <v>14126</v>
          </cell>
          <cell r="H640">
            <v>124.15897952990179</v>
          </cell>
          <cell r="I640">
            <v>113.48980499024437</v>
          </cell>
          <cell r="J640">
            <v>131.30926774719364</v>
          </cell>
        </row>
        <row r="641">
          <cell r="G641">
            <v>14133</v>
          </cell>
          <cell r="H641">
            <v>119.94999012383811</v>
          </cell>
          <cell r="I641">
            <v>112.91100698479411</v>
          </cell>
          <cell r="J641">
            <v>130.10122248391946</v>
          </cell>
        </row>
        <row r="642">
          <cell r="G642">
            <v>14140</v>
          </cell>
          <cell r="H642">
            <v>112.50109573714775</v>
          </cell>
          <cell r="I642">
            <v>107.50256975022246</v>
          </cell>
          <cell r="J642">
            <v>123.92141441593328</v>
          </cell>
        </row>
        <row r="643">
          <cell r="G643">
            <v>14147</v>
          </cell>
          <cell r="H643">
            <v>114.32361348808955</v>
          </cell>
          <cell r="I643">
            <v>108.38409082217429</v>
          </cell>
          <cell r="J643">
            <v>126.3130977141608</v>
          </cell>
        </row>
        <row r="644">
          <cell r="G644">
            <v>14154</v>
          </cell>
          <cell r="H644">
            <v>124.76135939955212</v>
          </cell>
          <cell r="I644">
            <v>112.21004922819702</v>
          </cell>
          <cell r="J644">
            <v>131.80771746472681</v>
          </cell>
        </row>
        <row r="645">
          <cell r="G645">
            <v>14161</v>
          </cell>
          <cell r="H645">
            <v>130.35066830065205</v>
          </cell>
          <cell r="I645">
            <v>115.68856075427112</v>
          </cell>
          <cell r="J645">
            <v>135.55105664072505</v>
          </cell>
        </row>
        <row r="646">
          <cell r="G646">
            <v>14168</v>
          </cell>
          <cell r="H646">
            <v>132.78822579787422</v>
          </cell>
          <cell r="I646">
            <v>116.18602156551448</v>
          </cell>
          <cell r="J646">
            <v>135.23928921045137</v>
          </cell>
        </row>
        <row r="647">
          <cell r="G647">
            <v>14175</v>
          </cell>
          <cell r="H647">
            <v>134.27545392681043</v>
          </cell>
          <cell r="I647">
            <v>117.30140737254342</v>
          </cell>
          <cell r="J647">
            <v>137.01092389910829</v>
          </cell>
        </row>
        <row r="648">
          <cell r="G648">
            <v>14182</v>
          </cell>
          <cell r="H648">
            <v>131.96591611926928</v>
          </cell>
          <cell r="I648">
            <v>117.72369243908459</v>
          </cell>
          <cell r="J648">
            <v>136.61359221980086</v>
          </cell>
        </row>
        <row r="649">
          <cell r="G649">
            <v>14189</v>
          </cell>
          <cell r="H649">
            <v>132.65213888308949</v>
          </cell>
          <cell r="I649">
            <v>118.25344905506046</v>
          </cell>
          <cell r="J649">
            <v>137.52890328767353</v>
          </cell>
        </row>
        <row r="650">
          <cell r="G650">
            <v>14196</v>
          </cell>
          <cell r="H650">
            <v>138.15720264673772</v>
          </cell>
          <cell r="I650">
            <v>118.77376423090271</v>
          </cell>
          <cell r="J650">
            <v>139.5643310563311</v>
          </cell>
        </row>
        <row r="651">
          <cell r="G651">
            <v>14203</v>
          </cell>
          <cell r="H651">
            <v>131.06973815096006</v>
          </cell>
          <cell r="I651">
            <v>117.76418723494005</v>
          </cell>
          <cell r="J651">
            <v>136.54974150551436</v>
          </cell>
        </row>
        <row r="652">
          <cell r="G652">
            <v>14210</v>
          </cell>
          <cell r="H652">
            <v>129.23476181684663</v>
          </cell>
          <cell r="I652">
            <v>117.37556541706475</v>
          </cell>
          <cell r="J652">
            <v>134.46053046047999</v>
          </cell>
        </row>
        <row r="653">
          <cell r="G653">
            <v>14217</v>
          </cell>
          <cell r="H653">
            <v>128.31719500794702</v>
          </cell>
          <cell r="I653">
            <v>116.04922152785193</v>
          </cell>
          <cell r="J653">
            <v>131.9192264347769</v>
          </cell>
        </row>
        <row r="654">
          <cell r="G654">
            <v>14224</v>
          </cell>
          <cell r="H654">
            <v>127.90657998392159</v>
          </cell>
          <cell r="I654">
            <v>114.58700133660101</v>
          </cell>
          <cell r="J654">
            <v>129.37318536458571</v>
          </cell>
        </row>
        <row r="655">
          <cell r="G655">
            <v>14231</v>
          </cell>
          <cell r="H655">
            <v>131.29610435349551</v>
          </cell>
          <cell r="I655">
            <v>112.90257241695296</v>
          </cell>
          <cell r="J655">
            <v>129.19206290507529</v>
          </cell>
        </row>
        <row r="656">
          <cell r="G656">
            <v>14238</v>
          </cell>
          <cell r="H656">
            <v>131.4536596787197</v>
          </cell>
          <cell r="I656">
            <v>110.75742354103086</v>
          </cell>
          <cell r="J656">
            <v>131.85341940091985</v>
          </cell>
        </row>
        <row r="657">
          <cell r="G657">
            <v>14245</v>
          </cell>
          <cell r="H657">
            <v>135.50243239682428</v>
          </cell>
          <cell r="I657">
            <v>113.44882893307791</v>
          </cell>
          <cell r="J657">
            <v>135.40027638280458</v>
          </cell>
        </row>
        <row r="658">
          <cell r="G658">
            <v>14252</v>
          </cell>
          <cell r="H658">
            <v>133.10403934340047</v>
          </cell>
          <cell r="I658">
            <v>114.75349046580831</v>
          </cell>
          <cell r="J658">
            <v>135.19717596823037</v>
          </cell>
        </row>
        <row r="659">
          <cell r="G659">
            <v>14259</v>
          </cell>
          <cell r="H659">
            <v>130.73478744308795</v>
          </cell>
          <cell r="I659">
            <v>113.43382532545152</v>
          </cell>
          <cell r="J659">
            <v>133.98040138451628</v>
          </cell>
        </row>
        <row r="660">
          <cell r="G660">
            <v>14266</v>
          </cell>
          <cell r="H660">
            <v>129.57124783484446</v>
          </cell>
          <cell r="I660">
            <v>113.97830768701368</v>
          </cell>
          <cell r="J660">
            <v>132.54681108970195</v>
          </cell>
        </row>
        <row r="661">
          <cell r="G661">
            <v>14273</v>
          </cell>
          <cell r="H661">
            <v>122.82058582264905</v>
          </cell>
          <cell r="I661">
            <v>110.60454977947808</v>
          </cell>
          <cell r="J661">
            <v>128.13300228041487</v>
          </cell>
        </row>
        <row r="662">
          <cell r="G662">
            <v>14280</v>
          </cell>
          <cell r="H662">
            <v>128.69140982497169</v>
          </cell>
          <cell r="I662">
            <v>112.49588758070713</v>
          </cell>
          <cell r="J662">
            <v>131.29788743674112</v>
          </cell>
        </row>
        <row r="663">
          <cell r="G663">
            <v>14287</v>
          </cell>
          <cell r="H663">
            <v>128.73001724791916</v>
          </cell>
          <cell r="I663">
            <v>111.53967253627113</v>
          </cell>
          <cell r="J663">
            <v>130.27376391473453</v>
          </cell>
        </row>
        <row r="664">
          <cell r="G664">
            <v>14294</v>
          </cell>
          <cell r="H664">
            <v>129.97869841522399</v>
          </cell>
          <cell r="I664">
            <v>111.72928997958279</v>
          </cell>
          <cell r="J664">
            <v>130.40403767864925</v>
          </cell>
        </row>
        <row r="665">
          <cell r="G665">
            <v>14301</v>
          </cell>
          <cell r="H665">
            <v>131.23949178985166</v>
          </cell>
          <cell r="I665">
            <v>112.56725965442966</v>
          </cell>
          <cell r="J665">
            <v>132.13841137977531</v>
          </cell>
        </row>
        <row r="666">
          <cell r="G666">
            <v>14308</v>
          </cell>
          <cell r="H666">
            <v>133.69367028632186</v>
          </cell>
          <cell r="I666">
            <v>112.35338186108625</v>
          </cell>
          <cell r="J666">
            <v>134.10727370933395</v>
          </cell>
        </row>
        <row r="667">
          <cell r="G667">
            <v>14315</v>
          </cell>
          <cell r="H667">
            <v>135.79266090981713</v>
          </cell>
          <cell r="I667">
            <v>113.22973823960272</v>
          </cell>
          <cell r="J667">
            <v>131.33125314355073</v>
          </cell>
        </row>
        <row r="668">
          <cell r="G668">
            <v>14322</v>
          </cell>
          <cell r="H668">
            <v>126.32791244440288</v>
          </cell>
          <cell r="I668">
            <v>111.62187595660036</v>
          </cell>
          <cell r="J668">
            <v>127.23371804547195</v>
          </cell>
        </row>
        <row r="669">
          <cell r="G669">
            <v>14329</v>
          </cell>
          <cell r="H669">
            <v>126.53003710431393</v>
          </cell>
          <cell r="I669">
            <v>111.71117345736563</v>
          </cell>
          <cell r="J669">
            <v>127.55180234058562</v>
          </cell>
        </row>
        <row r="670">
          <cell r="G670">
            <v>14336</v>
          </cell>
          <cell r="H670">
            <v>118.10313663316663</v>
          </cell>
          <cell r="I670">
            <v>106.30435266202913</v>
          </cell>
          <cell r="J670">
            <v>124.96250075307174</v>
          </cell>
        </row>
        <row r="671">
          <cell r="G671">
            <v>14343</v>
          </cell>
          <cell r="H671">
            <v>108.21790409697059</v>
          </cell>
          <cell r="I671">
            <v>104.62474388996907</v>
          </cell>
          <cell r="J671">
            <v>120.06397072355132</v>
          </cell>
        </row>
        <row r="672">
          <cell r="G672">
            <v>14350</v>
          </cell>
          <cell r="H672">
            <v>116.31260332342399</v>
          </cell>
          <cell r="I672">
            <v>107.64839898838916</v>
          </cell>
          <cell r="J672">
            <v>125.11866389101283</v>
          </cell>
        </row>
        <row r="673">
          <cell r="G673">
            <v>14357</v>
          </cell>
          <cell r="H673">
            <v>115.75430282747155</v>
          </cell>
          <cell r="I673">
            <v>108.67105877877887</v>
          </cell>
          <cell r="J673">
            <v>122.96662287208741</v>
          </cell>
        </row>
        <row r="674">
          <cell r="G674">
            <v>14364</v>
          </cell>
          <cell r="H674">
            <v>115.68485024577507</v>
          </cell>
          <cell r="I674">
            <v>108.88840089633644</v>
          </cell>
          <cell r="J674">
            <v>122.96662287208741</v>
          </cell>
        </row>
        <row r="675">
          <cell r="G675">
            <v>14371</v>
          </cell>
          <cell r="H675">
            <v>118.71579332221437</v>
          </cell>
          <cell r="I675">
            <v>110.87016979264976</v>
          </cell>
          <cell r="J675">
            <v>123.49537935043739</v>
          </cell>
        </row>
        <row r="676">
          <cell r="G676">
            <v>14378</v>
          </cell>
          <cell r="H676">
            <v>119.35685860615433</v>
          </cell>
          <cell r="I676">
            <v>111.47995572650935</v>
          </cell>
          <cell r="J676">
            <v>122.50741631563389</v>
          </cell>
        </row>
        <row r="677">
          <cell r="G677">
            <v>14385</v>
          </cell>
          <cell r="H677">
            <v>118.16329002009279</v>
          </cell>
          <cell r="I677">
            <v>111.08977588146657</v>
          </cell>
          <cell r="J677">
            <v>121.40484956879318</v>
          </cell>
        </row>
        <row r="678">
          <cell r="G678">
            <v>14392</v>
          </cell>
          <cell r="H678">
            <v>122.97253592391056</v>
          </cell>
          <cell r="I678">
            <v>111.80075044710794</v>
          </cell>
          <cell r="J678">
            <v>123.23806279728194</v>
          </cell>
        </row>
        <row r="679">
          <cell r="G679">
            <v>14399</v>
          </cell>
          <cell r="H679">
            <v>122.7880771200247</v>
          </cell>
          <cell r="I679">
            <v>112.42683464961175</v>
          </cell>
          <cell r="J679">
            <v>121.95638694419021</v>
          </cell>
        </row>
        <row r="680">
          <cell r="G680">
            <v>14406</v>
          </cell>
          <cell r="H680">
            <v>125.53853004751325</v>
          </cell>
          <cell r="I680">
            <v>112.77535783702555</v>
          </cell>
          <cell r="J680">
            <v>120.68804051997064</v>
          </cell>
        </row>
        <row r="681">
          <cell r="G681">
            <v>14413</v>
          </cell>
          <cell r="H681">
            <v>121.48363552697857</v>
          </cell>
          <cell r="I681">
            <v>112.75280276545816</v>
          </cell>
          <cell r="J681">
            <v>118.61220622302714</v>
          </cell>
        </row>
        <row r="682">
          <cell r="G682">
            <v>14420</v>
          </cell>
          <cell r="H682">
            <v>123.08721951593471</v>
          </cell>
          <cell r="I682">
            <v>113.64354990730527</v>
          </cell>
          <cell r="J682">
            <v>118.58848378178254</v>
          </cell>
        </row>
        <row r="683">
          <cell r="G683">
            <v>14427</v>
          </cell>
          <cell r="H683">
            <v>118.05295223773297</v>
          </cell>
          <cell r="I683">
            <v>110.75700373965972</v>
          </cell>
          <cell r="J683">
            <v>118.87309614285881</v>
          </cell>
        </row>
        <row r="684">
          <cell r="G684">
            <v>14434</v>
          </cell>
          <cell r="H684">
            <v>120.04804713055064</v>
          </cell>
          <cell r="I684">
            <v>110.57979253367627</v>
          </cell>
          <cell r="J684">
            <v>118.56402609288737</v>
          </cell>
        </row>
        <row r="685">
          <cell r="G685">
            <v>14441</v>
          </cell>
          <cell r="H685">
            <v>124.27373838954601</v>
          </cell>
          <cell r="I685">
            <v>111.85146014781355</v>
          </cell>
          <cell r="J685">
            <v>118.33875444331089</v>
          </cell>
        </row>
        <row r="686">
          <cell r="G686">
            <v>14448</v>
          </cell>
          <cell r="H686">
            <v>130.58684429973493</v>
          </cell>
          <cell r="I686">
            <v>114.93856044789321</v>
          </cell>
          <cell r="J686">
            <v>119.85349050018526</v>
          </cell>
        </row>
        <row r="687">
          <cell r="G687">
            <v>14455</v>
          </cell>
          <cell r="H687">
            <v>129.46379743875721</v>
          </cell>
          <cell r="I687">
            <v>114.70868332699742</v>
          </cell>
          <cell r="J687">
            <v>118.81076513283364</v>
          </cell>
        </row>
        <row r="688">
          <cell r="G688">
            <v>14462</v>
          </cell>
          <cell r="H688">
            <v>128.15621308462576</v>
          </cell>
          <cell r="I688">
            <v>114.13513991036243</v>
          </cell>
          <cell r="J688">
            <v>118.58502467908126</v>
          </cell>
        </row>
        <row r="689">
          <cell r="G689">
            <v>14469</v>
          </cell>
          <cell r="H689">
            <v>125.28551391153015</v>
          </cell>
          <cell r="I689">
            <v>113.1193371651602</v>
          </cell>
          <cell r="J689">
            <v>117.86165602853886</v>
          </cell>
        </row>
        <row r="690">
          <cell r="G690">
            <v>14476</v>
          </cell>
          <cell r="H690">
            <v>121.86521938174538</v>
          </cell>
          <cell r="I690">
            <v>111.0718771624708</v>
          </cell>
          <cell r="J690">
            <v>116.89519044910485</v>
          </cell>
        </row>
        <row r="691">
          <cell r="G691">
            <v>14483</v>
          </cell>
          <cell r="H691">
            <v>122.31612069345783</v>
          </cell>
          <cell r="I691">
            <v>108.32840179655777</v>
          </cell>
          <cell r="J691">
            <v>116.55619439680244</v>
          </cell>
        </row>
        <row r="692">
          <cell r="G692">
            <v>14490</v>
          </cell>
          <cell r="H692">
            <v>123.42919739176831</v>
          </cell>
          <cell r="I692">
            <v>114.21063401411085</v>
          </cell>
          <cell r="J692">
            <v>116.54453877736276</v>
          </cell>
        </row>
        <row r="693">
          <cell r="G693">
            <v>14497</v>
          </cell>
          <cell r="H693">
            <v>137.03109494434119</v>
          </cell>
          <cell r="I693">
            <v>125.36901295728947</v>
          </cell>
          <cell r="J693">
            <v>130.64642796942366</v>
          </cell>
        </row>
        <row r="694">
          <cell r="G694">
            <v>14504</v>
          </cell>
          <cell r="H694">
            <v>138.5247338792345</v>
          </cell>
          <cell r="I694">
            <v>126.64777688945382</v>
          </cell>
          <cell r="J694">
            <v>133.54677867034485</v>
          </cell>
        </row>
        <row r="695">
          <cell r="G695">
            <v>14511</v>
          </cell>
          <cell r="H695">
            <v>139.92383369141479</v>
          </cell>
          <cell r="I695">
            <v>127.97757854679308</v>
          </cell>
          <cell r="J695">
            <v>135.48320696106484</v>
          </cell>
        </row>
        <row r="696">
          <cell r="G696">
            <v>14518</v>
          </cell>
          <cell r="H696">
            <v>140.62345285987183</v>
          </cell>
          <cell r="I696">
            <v>128.04156733606646</v>
          </cell>
          <cell r="J696">
            <v>138.24706438307055</v>
          </cell>
        </row>
        <row r="697">
          <cell r="G697">
            <v>14525</v>
          </cell>
          <cell r="H697">
            <v>137.23442764594893</v>
          </cell>
          <cell r="I697">
            <v>126.04411888562383</v>
          </cell>
          <cell r="J697">
            <v>134.98443366363009</v>
          </cell>
        </row>
        <row r="698">
          <cell r="G698">
            <v>14532</v>
          </cell>
          <cell r="H698">
            <v>137.85198257035569</v>
          </cell>
          <cell r="I698">
            <v>125.84244829540683</v>
          </cell>
          <cell r="J698">
            <v>134.26901616521286</v>
          </cell>
        </row>
        <row r="699">
          <cell r="G699">
            <v>14539</v>
          </cell>
          <cell r="H699">
            <v>141.47748971195605</v>
          </cell>
          <cell r="I699">
            <v>127.80559048881518</v>
          </cell>
          <cell r="J699">
            <v>133.31570615043984</v>
          </cell>
        </row>
        <row r="700">
          <cell r="G700">
            <v>14546</v>
          </cell>
          <cell r="H700">
            <v>141.30771672430171</v>
          </cell>
          <cell r="I700">
            <v>129.32647701563209</v>
          </cell>
          <cell r="J700">
            <v>132.00921223016553</v>
          </cell>
        </row>
        <row r="701">
          <cell r="G701">
            <v>14553</v>
          </cell>
          <cell r="H701">
            <v>140.89792434580124</v>
          </cell>
          <cell r="I701">
            <v>130.77493355820718</v>
          </cell>
          <cell r="J701">
            <v>129.71225193736066</v>
          </cell>
        </row>
        <row r="702">
          <cell r="G702">
            <v>14559</v>
          </cell>
          <cell r="H702">
            <v>137.89679855723568</v>
          </cell>
          <cell r="I702">
            <v>127.27016533884722</v>
          </cell>
          <cell r="J702">
            <v>126.80669749396378</v>
          </cell>
        </row>
        <row r="703">
          <cell r="G703">
            <v>14567</v>
          </cell>
          <cell r="H703">
            <v>140.07556797444002</v>
          </cell>
          <cell r="I703">
            <v>126.79926572709348</v>
          </cell>
          <cell r="J703">
            <v>126.48968075022889</v>
          </cell>
        </row>
        <row r="704">
          <cell r="G704">
            <v>14574</v>
          </cell>
          <cell r="H704">
            <v>137.59623042129243</v>
          </cell>
          <cell r="I704">
            <v>124.74511762231457</v>
          </cell>
          <cell r="J704">
            <v>124.7314741878007</v>
          </cell>
        </row>
        <row r="705">
          <cell r="G705">
            <v>14581</v>
          </cell>
          <cell r="H705">
            <v>135.91755641015266</v>
          </cell>
          <cell r="I705">
            <v>123.52261546961589</v>
          </cell>
          <cell r="J705">
            <v>122.57361968435175</v>
          </cell>
        </row>
        <row r="706">
          <cell r="G706">
            <v>14588</v>
          </cell>
          <cell r="H706">
            <v>137.24954846297214</v>
          </cell>
          <cell r="I706">
            <v>124.770193885859</v>
          </cell>
          <cell r="J706">
            <v>120.17117673853846</v>
          </cell>
        </row>
        <row r="707">
          <cell r="G707">
            <v>14595</v>
          </cell>
          <cell r="H707">
            <v>137.52404755989809</v>
          </cell>
          <cell r="I707">
            <v>123.8843255092694</v>
          </cell>
          <cell r="J707">
            <v>118.96946497115307</v>
          </cell>
        </row>
        <row r="708">
          <cell r="G708">
            <v>14602</v>
          </cell>
          <cell r="H708">
            <v>137.99162932160175</v>
          </cell>
          <cell r="I708">
            <v>122.79414344478782</v>
          </cell>
          <cell r="J708">
            <v>117.11354131760309</v>
          </cell>
        </row>
        <row r="709">
          <cell r="G709">
            <v>14609</v>
          </cell>
          <cell r="H709">
            <v>138.87477574925998</v>
          </cell>
          <cell r="I709">
            <v>122.96605524561053</v>
          </cell>
          <cell r="J709">
            <v>117.34776840023829</v>
          </cell>
        </row>
        <row r="710">
          <cell r="G710">
            <v>14616</v>
          </cell>
          <cell r="H710">
            <v>140.72181026672516</v>
          </cell>
          <cell r="I710">
            <v>125.47456277262098</v>
          </cell>
          <cell r="J710">
            <v>119.14318925676196</v>
          </cell>
        </row>
        <row r="711">
          <cell r="G711">
            <v>14623</v>
          </cell>
          <cell r="H711">
            <v>135.26180402837622</v>
          </cell>
          <cell r="I711">
            <v>123.61753924358619</v>
          </cell>
          <cell r="J711">
            <v>118.10664351022812</v>
          </cell>
        </row>
        <row r="712">
          <cell r="G712">
            <v>14630</v>
          </cell>
          <cell r="H712">
            <v>135.73522034247554</v>
          </cell>
          <cell r="I712">
            <v>122.71513120710802</v>
          </cell>
          <cell r="J712">
            <v>117.12635836909324</v>
          </cell>
        </row>
        <row r="713">
          <cell r="G713">
            <v>14637</v>
          </cell>
          <cell r="H713">
            <v>136.48176405435916</v>
          </cell>
          <cell r="I713">
            <v>124.3963285046454</v>
          </cell>
          <cell r="J713">
            <v>116.45873812638941</v>
          </cell>
        </row>
        <row r="714">
          <cell r="G714">
            <v>14644</v>
          </cell>
          <cell r="H714">
            <v>135.94948517454716</v>
          </cell>
          <cell r="I714">
            <v>124.14753584763611</v>
          </cell>
          <cell r="J714">
            <v>115.92302793100801</v>
          </cell>
        </row>
        <row r="715">
          <cell r="G715">
            <v>14651</v>
          </cell>
          <cell r="H715">
            <v>138.55971528989849</v>
          </cell>
          <cell r="I715">
            <v>124.84276204838288</v>
          </cell>
          <cell r="J715">
            <v>116.76926603490438</v>
          </cell>
        </row>
        <row r="716">
          <cell r="G716">
            <v>14658</v>
          </cell>
          <cell r="H716">
            <v>138.83683472047829</v>
          </cell>
          <cell r="I716">
            <v>126.25348525952961</v>
          </cell>
          <cell r="J716">
            <v>116.40728131019617</v>
          </cell>
        </row>
        <row r="717">
          <cell r="G717">
            <v>14665</v>
          </cell>
          <cell r="H717">
            <v>137.58730320799398</v>
          </cell>
          <cell r="I717">
            <v>126.39236409331511</v>
          </cell>
          <cell r="J717">
            <v>115.73211907859702</v>
          </cell>
        </row>
        <row r="718">
          <cell r="G718">
            <v>14672</v>
          </cell>
          <cell r="H718">
            <v>137.05071272548281</v>
          </cell>
          <cell r="I718">
            <v>126.41764256613376</v>
          </cell>
          <cell r="J718">
            <v>115.78998513813632</v>
          </cell>
        </row>
        <row r="719">
          <cell r="G719">
            <v>14679</v>
          </cell>
          <cell r="H719">
            <v>138.96942270363957</v>
          </cell>
          <cell r="I719">
            <v>127.74502781307817</v>
          </cell>
          <cell r="J719">
            <v>115.48893117677716</v>
          </cell>
        </row>
        <row r="720">
          <cell r="G720">
            <v>14686</v>
          </cell>
          <cell r="H720">
            <v>136.62083945994806</v>
          </cell>
          <cell r="I720">
            <v>124.56417662053252</v>
          </cell>
          <cell r="J720">
            <v>114.79599758971649</v>
          </cell>
        </row>
        <row r="721">
          <cell r="G721">
            <v>14693</v>
          </cell>
          <cell r="H721">
            <v>138.20564119768346</v>
          </cell>
          <cell r="I721">
            <v>127.24230641787398</v>
          </cell>
          <cell r="J721">
            <v>114.15314000321408</v>
          </cell>
        </row>
        <row r="722">
          <cell r="G722">
            <v>14700</v>
          </cell>
          <cell r="H722">
            <v>140.2787258156487</v>
          </cell>
          <cell r="I722">
            <v>127.56041218391866</v>
          </cell>
          <cell r="J722">
            <v>115.08919575124042</v>
          </cell>
        </row>
        <row r="723">
          <cell r="G723">
            <v>14707</v>
          </cell>
          <cell r="H723">
            <v>143.77166608845835</v>
          </cell>
          <cell r="I723">
            <v>129.11664921256246</v>
          </cell>
          <cell r="J723">
            <v>117.52908670116673</v>
          </cell>
        </row>
        <row r="724">
          <cell r="G724">
            <v>14714</v>
          </cell>
          <cell r="H724">
            <v>141.71573126339339</v>
          </cell>
          <cell r="I724">
            <v>131.05339895075087</v>
          </cell>
          <cell r="J724">
            <v>115.6016096792676</v>
          </cell>
        </row>
        <row r="725">
          <cell r="G725">
            <v>14721</v>
          </cell>
          <cell r="H725">
            <v>140.18520136574875</v>
          </cell>
          <cell r="I725">
            <v>132.99298925522197</v>
          </cell>
          <cell r="J725">
            <v>115.40508694281284</v>
          </cell>
        </row>
        <row r="726">
          <cell r="G726">
            <v>14728</v>
          </cell>
          <cell r="H726">
            <v>140.12912728520246</v>
          </cell>
          <cell r="I726">
            <v>133.19247873910481</v>
          </cell>
          <cell r="J726">
            <v>114.88576405157019</v>
          </cell>
        </row>
        <row r="727">
          <cell r="G727">
            <v>14735</v>
          </cell>
          <cell r="H727">
            <v>139.65268825243277</v>
          </cell>
          <cell r="I727">
            <v>132.39332386667019</v>
          </cell>
          <cell r="J727">
            <v>114.03560939758857</v>
          </cell>
        </row>
        <row r="728">
          <cell r="G728">
            <v>14742</v>
          </cell>
          <cell r="H728">
            <v>136.70601653030644</v>
          </cell>
          <cell r="I728">
            <v>130.51333866776346</v>
          </cell>
          <cell r="J728">
            <v>114.11543432416687</v>
          </cell>
        </row>
        <row r="729">
          <cell r="G729">
            <v>14749</v>
          </cell>
          <cell r="H729">
            <v>114.49128884413165</v>
          </cell>
          <cell r="I729">
            <v>122.34320366716148</v>
          </cell>
          <cell r="J729">
            <v>108.10155093528329</v>
          </cell>
        </row>
        <row r="730">
          <cell r="G730">
            <v>14756</v>
          </cell>
          <cell r="H730">
            <v>108.56064008200563</v>
          </cell>
          <cell r="I730">
            <v>122.22086046349432</v>
          </cell>
          <cell r="J730">
            <v>110.42573428039188</v>
          </cell>
        </row>
        <row r="731">
          <cell r="G731">
            <v>14763</v>
          </cell>
          <cell r="H731">
            <v>109.36398881861248</v>
          </cell>
          <cell r="I731">
            <v>123.6997328751026</v>
          </cell>
          <cell r="J731">
            <v>110.44781942724795</v>
          </cell>
        </row>
        <row r="732">
          <cell r="G732">
            <v>14770</v>
          </cell>
          <cell r="H732">
            <v>109.57178039736785</v>
          </cell>
          <cell r="I732">
            <v>123.35337362305231</v>
          </cell>
          <cell r="J732">
            <v>110.74602853970151</v>
          </cell>
        </row>
        <row r="733">
          <cell r="G733">
            <v>14777</v>
          </cell>
          <cell r="H733">
            <v>116.93500404007095</v>
          </cell>
          <cell r="I733">
            <v>125.21600956476038</v>
          </cell>
          <cell r="J733">
            <v>112.31862214496527</v>
          </cell>
        </row>
        <row r="734">
          <cell r="G734">
            <v>14784</v>
          </cell>
          <cell r="H734">
            <v>116.95839104087896</v>
          </cell>
          <cell r="I734">
            <v>123.03725099833356</v>
          </cell>
          <cell r="J734">
            <v>113.70014119734834</v>
          </cell>
        </row>
        <row r="735">
          <cell r="G735">
            <v>14791</v>
          </cell>
          <cell r="H735">
            <v>116.99347855819123</v>
          </cell>
          <cell r="I735">
            <v>121.14247733295923</v>
          </cell>
          <cell r="J735">
            <v>115.39427330118882</v>
          </cell>
        </row>
        <row r="736">
          <cell r="G736">
            <v>14798</v>
          </cell>
          <cell r="H736">
            <v>117.18066812388435</v>
          </cell>
          <cell r="I736">
            <v>121.5664760036246</v>
          </cell>
          <cell r="J736">
            <v>116.00586294968512</v>
          </cell>
        </row>
        <row r="737">
          <cell r="G737">
            <v>14805</v>
          </cell>
          <cell r="H737">
            <v>116.86428031994986</v>
          </cell>
          <cell r="I737">
            <v>121.51784941322316</v>
          </cell>
          <cell r="J737">
            <v>115.73904946490086</v>
          </cell>
        </row>
        <row r="738">
          <cell r="G738">
            <v>14812</v>
          </cell>
          <cell r="H738">
            <v>117.29667815713367</v>
          </cell>
          <cell r="I738">
            <v>122.70872433747274</v>
          </cell>
          <cell r="J738">
            <v>114.40805039605451</v>
          </cell>
        </row>
        <row r="739">
          <cell r="G739">
            <v>14819</v>
          </cell>
          <cell r="H739">
            <v>117.53127151344793</v>
          </cell>
          <cell r="I739">
            <v>122.00928460874914</v>
          </cell>
          <cell r="J739">
            <v>114.63686649684662</v>
          </cell>
        </row>
        <row r="740">
          <cell r="G740">
            <v>14826</v>
          </cell>
          <cell r="H740">
            <v>120.68110959000833</v>
          </cell>
          <cell r="I740">
            <v>122.52172360410589</v>
          </cell>
          <cell r="J740">
            <v>114.06368216436239</v>
          </cell>
        </row>
        <row r="741">
          <cell r="G741">
            <v>14833</v>
          </cell>
          <cell r="H741">
            <v>121.04315291877835</v>
          </cell>
          <cell r="I741">
            <v>121.48028895347099</v>
          </cell>
          <cell r="J741">
            <v>113.65305290857069</v>
          </cell>
        </row>
        <row r="742">
          <cell r="G742">
            <v>14840</v>
          </cell>
          <cell r="H742">
            <v>116.89137277366424</v>
          </cell>
          <cell r="I742">
            <v>121.22518034666871</v>
          </cell>
          <cell r="J742">
            <v>113.24390191809982</v>
          </cell>
        </row>
        <row r="743">
          <cell r="G743">
            <v>14847</v>
          </cell>
          <cell r="H743">
            <v>119.59156348473587</v>
          </cell>
          <cell r="I743">
            <v>121.03122005811403</v>
          </cell>
          <cell r="J743">
            <v>112.7682775300438</v>
          </cell>
        </row>
        <row r="744">
          <cell r="G744">
            <v>14854</v>
          </cell>
          <cell r="H744">
            <v>123.37065689085354</v>
          </cell>
          <cell r="I744">
            <v>122.1689135266603</v>
          </cell>
          <cell r="J744">
            <v>115.20407232469276</v>
          </cell>
        </row>
        <row r="745">
          <cell r="G745">
            <v>14861</v>
          </cell>
          <cell r="H745">
            <v>127.20748432015907</v>
          </cell>
          <cell r="I745">
            <v>124.23356816526085</v>
          </cell>
          <cell r="J745">
            <v>116.17178653222018</v>
          </cell>
        </row>
        <row r="746">
          <cell r="G746">
            <v>14868</v>
          </cell>
          <cell r="H746">
            <v>122.81882611111358</v>
          </cell>
          <cell r="I746">
            <v>123.31423976083792</v>
          </cell>
          <cell r="J746">
            <v>114.35950666231756</v>
          </cell>
        </row>
        <row r="747">
          <cell r="G747">
            <v>14875</v>
          </cell>
          <cell r="H747">
            <v>126.0858068856692</v>
          </cell>
          <cell r="I747">
            <v>124.32541652687679</v>
          </cell>
          <cell r="J747">
            <v>114.85125254096552</v>
          </cell>
        </row>
        <row r="748">
          <cell r="G748">
            <v>14882</v>
          </cell>
          <cell r="H748">
            <v>126.13624120842346</v>
          </cell>
          <cell r="I748">
            <v>125.68056356701975</v>
          </cell>
          <cell r="J748">
            <v>113.13996887810512</v>
          </cell>
        </row>
        <row r="749">
          <cell r="G749">
            <v>14889</v>
          </cell>
          <cell r="H749">
            <v>127.85169408885803</v>
          </cell>
          <cell r="I749">
            <v>126.78655252640951</v>
          </cell>
          <cell r="J749">
            <v>115.47065223699408</v>
          </cell>
        </row>
        <row r="750">
          <cell r="G750">
            <v>14895</v>
          </cell>
          <cell r="H750">
            <v>125.40972673176084</v>
          </cell>
          <cell r="I750">
            <v>126.52030076610404</v>
          </cell>
          <cell r="J750">
            <v>115.11269321505941</v>
          </cell>
        </row>
        <row r="751">
          <cell r="G751">
            <v>14903</v>
          </cell>
          <cell r="H751">
            <v>126.83939761650292</v>
          </cell>
          <cell r="I751">
            <v>126.8492535480959</v>
          </cell>
          <cell r="J751">
            <v>116.44800045635411</v>
          </cell>
        </row>
        <row r="752">
          <cell r="G752">
            <v>14910</v>
          </cell>
          <cell r="H752">
            <v>127.77800915886505</v>
          </cell>
          <cell r="I752">
            <v>126.67166459312857</v>
          </cell>
          <cell r="J752">
            <v>118.18307566315377</v>
          </cell>
        </row>
        <row r="753">
          <cell r="G753">
            <v>14917</v>
          </cell>
          <cell r="H753">
            <v>130.71690336951892</v>
          </cell>
          <cell r="I753">
            <v>126.19031226767467</v>
          </cell>
          <cell r="J753">
            <v>119.60127257111162</v>
          </cell>
        </row>
        <row r="754">
          <cell r="G754">
            <v>14924</v>
          </cell>
          <cell r="H754">
            <v>134.46847849622409</v>
          </cell>
          <cell r="I754">
            <v>130.43030675986856</v>
          </cell>
          <cell r="J754">
            <v>121.40725178693539</v>
          </cell>
        </row>
        <row r="755">
          <cell r="G755">
            <v>14931</v>
          </cell>
          <cell r="H755">
            <v>131.6446404478034</v>
          </cell>
          <cell r="I755">
            <v>129.54338067390145</v>
          </cell>
          <cell r="J755">
            <v>121.84431789336837</v>
          </cell>
        </row>
        <row r="756">
          <cell r="G756">
            <v>14938</v>
          </cell>
          <cell r="H756">
            <v>129.35402370401161</v>
          </cell>
          <cell r="I756">
            <v>129.51747199776668</v>
          </cell>
          <cell r="J756">
            <v>121.55189153042429</v>
          </cell>
        </row>
        <row r="757">
          <cell r="G757">
            <v>14945</v>
          </cell>
          <cell r="H757">
            <v>128.0346126622307</v>
          </cell>
          <cell r="I757">
            <v>129.10301608737382</v>
          </cell>
          <cell r="J757">
            <v>119.66783721170272</v>
          </cell>
        </row>
        <row r="758">
          <cell r="G758">
            <v>14952</v>
          </cell>
          <cell r="H758">
            <v>128.50834072908097</v>
          </cell>
          <cell r="I758">
            <v>128.74152764232917</v>
          </cell>
          <cell r="J758">
            <v>118.13608889539292</v>
          </cell>
        </row>
        <row r="759">
          <cell r="G759">
            <v>14959</v>
          </cell>
          <cell r="H759">
            <v>129.58781079120524</v>
          </cell>
          <cell r="I759">
            <v>128.14931661517446</v>
          </cell>
          <cell r="J759">
            <v>118.93941429988158</v>
          </cell>
        </row>
        <row r="760">
          <cell r="G760">
            <v>14966</v>
          </cell>
          <cell r="H760">
            <v>126.86646676458993</v>
          </cell>
          <cell r="I760">
            <v>126.89345331234574</v>
          </cell>
          <cell r="J760">
            <v>117.73812621545277</v>
          </cell>
        </row>
        <row r="761">
          <cell r="G761">
            <v>14973</v>
          </cell>
          <cell r="H761">
            <v>127.72915873858913</v>
          </cell>
          <cell r="I761">
            <v>126.04326717515302</v>
          </cell>
          <cell r="J761">
            <v>117.78522146593895</v>
          </cell>
        </row>
        <row r="762">
          <cell r="G762">
            <v>14980</v>
          </cell>
          <cell r="H762">
            <v>130.39869815622563</v>
          </cell>
          <cell r="I762">
            <v>128.04735512323796</v>
          </cell>
          <cell r="J762">
            <v>120.48250303750893</v>
          </cell>
        </row>
        <row r="763">
          <cell r="G763">
            <v>14987</v>
          </cell>
          <cell r="H763">
            <v>131.6505256585254</v>
          </cell>
          <cell r="I763">
            <v>129.39185235203195</v>
          </cell>
          <cell r="J763">
            <v>123.3379383594979</v>
          </cell>
        </row>
        <row r="764">
          <cell r="G764">
            <v>14994</v>
          </cell>
          <cell r="H764">
            <v>128.3197673593647</v>
          </cell>
          <cell r="I764">
            <v>129.23658212920952</v>
          </cell>
          <cell r="J764">
            <v>123.0172597197632</v>
          </cell>
        </row>
        <row r="765">
          <cell r="G765">
            <v>15001</v>
          </cell>
          <cell r="H765">
            <v>128.11445573158971</v>
          </cell>
          <cell r="I765">
            <v>128.9781089649511</v>
          </cell>
          <cell r="J765">
            <v>124.49346683640036</v>
          </cell>
        </row>
        <row r="766">
          <cell r="G766">
            <v>15008</v>
          </cell>
          <cell r="H766">
            <v>122.82332870987506</v>
          </cell>
          <cell r="I766">
            <v>127.52065633364715</v>
          </cell>
          <cell r="J766">
            <v>122.68831156727256</v>
          </cell>
        </row>
        <row r="767">
          <cell r="G767">
            <v>15015</v>
          </cell>
          <cell r="H767">
            <v>124.33405565300652</v>
          </cell>
          <cell r="I767">
            <v>127.52065633364715</v>
          </cell>
          <cell r="J767">
            <v>123.80477520253476</v>
          </cell>
        </row>
        <row r="768">
          <cell r="G768">
            <v>15022</v>
          </cell>
          <cell r="H768">
            <v>118.2541203315745</v>
          </cell>
          <cell r="I768">
            <v>125.28904484780833</v>
          </cell>
          <cell r="J768">
            <v>122.81433700091448</v>
          </cell>
        </row>
        <row r="769">
          <cell r="G769">
            <v>15028</v>
          </cell>
          <cell r="H769">
            <v>119.85055095605077</v>
          </cell>
          <cell r="I769">
            <v>125.42686279714093</v>
          </cell>
          <cell r="J769">
            <v>123.74772596212144</v>
          </cell>
        </row>
        <row r="770">
          <cell r="G770">
            <v>15036</v>
          </cell>
          <cell r="H770">
            <v>121.48051844905306</v>
          </cell>
          <cell r="I770">
            <v>126.55570456231519</v>
          </cell>
          <cell r="J770">
            <v>124.36646459193203</v>
          </cell>
        </row>
        <row r="771">
          <cell r="G771">
            <v>15043</v>
          </cell>
          <cell r="H771">
            <v>121.90570026362475</v>
          </cell>
          <cell r="I771">
            <v>126.55570456231519</v>
          </cell>
          <cell r="J771">
            <v>125.18728325823878</v>
          </cell>
        </row>
        <row r="772">
          <cell r="G772">
            <v>15050</v>
          </cell>
          <cell r="H772">
            <v>123.64895177739459</v>
          </cell>
          <cell r="I772">
            <v>128.01109516478181</v>
          </cell>
          <cell r="J772">
            <v>125.75062603290084</v>
          </cell>
        </row>
        <row r="773">
          <cell r="G773">
            <v>15057</v>
          </cell>
          <cell r="H773">
            <v>122.1157047753549</v>
          </cell>
          <cell r="I773">
            <v>127.61426076977098</v>
          </cell>
          <cell r="J773">
            <v>125.82607640852058</v>
          </cell>
        </row>
        <row r="774">
          <cell r="G774">
            <v>15064</v>
          </cell>
          <cell r="H774">
            <v>122.46984031920341</v>
          </cell>
          <cell r="I774">
            <v>126.45297099676607</v>
          </cell>
          <cell r="J774">
            <v>127.78896320049351</v>
          </cell>
        </row>
        <row r="775">
          <cell r="G775">
            <v>15071</v>
          </cell>
          <cell r="H775">
            <v>124.51508665253411</v>
          </cell>
          <cell r="I775">
            <v>126.40238980836737</v>
          </cell>
          <cell r="J775">
            <v>131.14981293266649</v>
          </cell>
        </row>
        <row r="776">
          <cell r="G776">
            <v>15078</v>
          </cell>
          <cell r="H776">
            <v>118.83719870117855</v>
          </cell>
          <cell r="I776">
            <v>125.07516471537953</v>
          </cell>
          <cell r="J776">
            <v>128.65796648694584</v>
          </cell>
        </row>
        <row r="777">
          <cell r="G777">
            <v>15085</v>
          </cell>
          <cell r="H777">
            <v>116.59117564572627</v>
          </cell>
          <cell r="I777">
            <v>124.02453333177034</v>
          </cell>
          <cell r="J777">
            <v>129.13400096294754</v>
          </cell>
        </row>
        <row r="778">
          <cell r="G778">
            <v>15092</v>
          </cell>
          <cell r="H778">
            <v>116.81269887945315</v>
          </cell>
          <cell r="I778">
            <v>123.70206954510773</v>
          </cell>
          <cell r="J778">
            <v>132.54313858836935</v>
          </cell>
        </row>
        <row r="779">
          <cell r="G779">
            <v>15099</v>
          </cell>
          <cell r="H779">
            <v>116.70756745046164</v>
          </cell>
          <cell r="I779">
            <v>123.52888664774459</v>
          </cell>
          <cell r="J779">
            <v>135.52535920660765</v>
          </cell>
        </row>
        <row r="780">
          <cell r="G780">
            <v>15106</v>
          </cell>
          <cell r="H780">
            <v>119.22845090739162</v>
          </cell>
          <cell r="I780">
            <v>123.44241642709116</v>
          </cell>
          <cell r="J780">
            <v>138.39849682178775</v>
          </cell>
        </row>
        <row r="781">
          <cell r="G781">
            <v>15113</v>
          </cell>
          <cell r="H781">
            <v>117.66655820050478</v>
          </cell>
          <cell r="I781">
            <v>122.6894176868859</v>
          </cell>
          <cell r="J781">
            <v>135.68588628408071</v>
          </cell>
        </row>
        <row r="782">
          <cell r="G782">
            <v>15120</v>
          </cell>
          <cell r="H782">
            <v>118.39609086134791</v>
          </cell>
          <cell r="I782">
            <v>121.96555012253327</v>
          </cell>
          <cell r="J782">
            <v>135.69945487270911</v>
          </cell>
        </row>
        <row r="783">
          <cell r="G783">
            <v>15127</v>
          </cell>
          <cell r="H783">
            <v>117.66203509800756</v>
          </cell>
          <cell r="I783">
            <v>123.19740217877086</v>
          </cell>
          <cell r="J783">
            <v>134.32889037849475</v>
          </cell>
        </row>
        <row r="784">
          <cell r="G784">
            <v>15134</v>
          </cell>
          <cell r="H784">
            <v>120.70948180704596</v>
          </cell>
          <cell r="I784">
            <v>122.55677568744125</v>
          </cell>
          <cell r="J784">
            <v>134.2348601552298</v>
          </cell>
        </row>
        <row r="785">
          <cell r="G785">
            <v>15141</v>
          </cell>
          <cell r="H785">
            <v>123.7392898004028</v>
          </cell>
          <cell r="I785">
            <v>124.30933757977165</v>
          </cell>
          <cell r="J785">
            <v>133.85900254679515</v>
          </cell>
        </row>
        <row r="786">
          <cell r="G786">
            <v>15148</v>
          </cell>
          <cell r="H786">
            <v>123.5536808657022</v>
          </cell>
          <cell r="I786">
            <v>124.91845333391252</v>
          </cell>
          <cell r="J786">
            <v>133.5645127411922</v>
          </cell>
        </row>
        <row r="787">
          <cell r="G787">
            <v>15155</v>
          </cell>
          <cell r="H787">
            <v>124.87570525096521</v>
          </cell>
          <cell r="I787">
            <v>124.5312061285774</v>
          </cell>
          <cell r="J787">
            <v>134.95358367370059</v>
          </cell>
        </row>
        <row r="788">
          <cell r="G788">
            <v>15162</v>
          </cell>
          <cell r="H788">
            <v>125.89968603402312</v>
          </cell>
          <cell r="I788">
            <v>124.02062818345023</v>
          </cell>
          <cell r="J788">
            <v>136.42457773574392</v>
          </cell>
        </row>
        <row r="789">
          <cell r="G789">
            <v>15169</v>
          </cell>
          <cell r="H789">
            <v>129.96624589292207</v>
          </cell>
          <cell r="I789">
            <v>127.60482433795192</v>
          </cell>
          <cell r="J789">
            <v>137.43411961098843</v>
          </cell>
        </row>
        <row r="790">
          <cell r="G790">
            <v>15176</v>
          </cell>
          <cell r="H790">
            <v>129.90126276997563</v>
          </cell>
          <cell r="I790">
            <v>127.57930337308434</v>
          </cell>
          <cell r="J790">
            <v>137.44786302294952</v>
          </cell>
        </row>
        <row r="791">
          <cell r="G791">
            <v>15183</v>
          </cell>
          <cell r="H791">
            <v>131.51203842832334</v>
          </cell>
          <cell r="I791">
            <v>129.77366739110141</v>
          </cell>
          <cell r="J791">
            <v>142.43722045068259</v>
          </cell>
        </row>
        <row r="792">
          <cell r="G792">
            <v>15190</v>
          </cell>
          <cell r="H792">
            <v>131.43313120526633</v>
          </cell>
          <cell r="I792">
            <v>131.82409133588081</v>
          </cell>
          <cell r="J792">
            <v>143.57671821428804</v>
          </cell>
        </row>
        <row r="793">
          <cell r="G793">
            <v>15197</v>
          </cell>
          <cell r="H793">
            <v>129.7376438127184</v>
          </cell>
          <cell r="I793">
            <v>130.62449210472428</v>
          </cell>
          <cell r="J793">
            <v>141.82508225207371</v>
          </cell>
        </row>
        <row r="794">
          <cell r="G794">
            <v>15204</v>
          </cell>
          <cell r="H794">
            <v>128.51810996087886</v>
          </cell>
          <cell r="I794">
            <v>129.40968432815035</v>
          </cell>
          <cell r="J794">
            <v>142.50584264688365</v>
          </cell>
        </row>
        <row r="795">
          <cell r="G795">
            <v>15211</v>
          </cell>
          <cell r="H795">
            <v>129.70047657251897</v>
          </cell>
          <cell r="I795">
            <v>130.17320146568645</v>
          </cell>
          <cell r="J795">
            <v>142.87635783776554</v>
          </cell>
        </row>
        <row r="796">
          <cell r="G796">
            <v>15218</v>
          </cell>
          <cell r="H796">
            <v>131.62004362579225</v>
          </cell>
          <cell r="I796">
            <v>130.78501551257517</v>
          </cell>
          <cell r="J796">
            <v>142.46201640003602</v>
          </cell>
        </row>
        <row r="797">
          <cell r="G797">
            <v>15225</v>
          </cell>
          <cell r="H797">
            <v>131.38312754726581</v>
          </cell>
          <cell r="I797">
            <v>131.12505655290786</v>
          </cell>
          <cell r="J797">
            <v>141.52176709179577</v>
          </cell>
        </row>
        <row r="798">
          <cell r="G798">
            <v>15232</v>
          </cell>
          <cell r="H798">
            <v>131.567063925832</v>
          </cell>
          <cell r="I798">
            <v>131.28240662077135</v>
          </cell>
          <cell r="J798">
            <v>142.78131081891274</v>
          </cell>
        </row>
        <row r="799">
          <cell r="G799">
            <v>15239</v>
          </cell>
          <cell r="H799">
            <v>131.61969075140232</v>
          </cell>
          <cell r="I799">
            <v>131.72876680328199</v>
          </cell>
          <cell r="J799">
            <v>141.11076948233145</v>
          </cell>
        </row>
        <row r="800">
          <cell r="G800">
            <v>15246</v>
          </cell>
          <cell r="H800">
            <v>129.71120523550698</v>
          </cell>
          <cell r="I800">
            <v>129.17322872729832</v>
          </cell>
          <cell r="J800">
            <v>141.66110148331254</v>
          </cell>
        </row>
        <row r="801">
          <cell r="G801">
            <v>15253</v>
          </cell>
          <cell r="H801">
            <v>130.08736773068995</v>
          </cell>
          <cell r="I801">
            <v>129.31531927889836</v>
          </cell>
          <cell r="J801">
            <v>143.29020415037064</v>
          </cell>
        </row>
        <row r="802">
          <cell r="G802">
            <v>15260</v>
          </cell>
          <cell r="H802">
            <v>126.84819227419577</v>
          </cell>
          <cell r="I802">
            <v>128.15148140538827</v>
          </cell>
          <cell r="J802">
            <v>142.83167549708946</v>
          </cell>
        </row>
        <row r="803">
          <cell r="G803">
            <v>15267</v>
          </cell>
          <cell r="H803">
            <v>125.09768722081186</v>
          </cell>
          <cell r="I803">
            <v>126.81870599877223</v>
          </cell>
          <cell r="J803">
            <v>142.4317468056976</v>
          </cell>
        </row>
        <row r="804">
          <cell r="G804">
            <v>15274</v>
          </cell>
          <cell r="H804">
            <v>126.29862501813166</v>
          </cell>
          <cell r="I804">
            <v>127.54157262296523</v>
          </cell>
          <cell r="J804">
            <v>143.58544395482375</v>
          </cell>
        </row>
        <row r="805">
          <cell r="G805">
            <v>15281</v>
          </cell>
          <cell r="H805">
            <v>123.98736018029985</v>
          </cell>
          <cell r="I805">
            <v>127.00589801794878</v>
          </cell>
          <cell r="J805">
            <v>145.17924238272229</v>
          </cell>
        </row>
        <row r="806">
          <cell r="G806">
            <v>15288</v>
          </cell>
          <cell r="H806">
            <v>124.35932226084073</v>
          </cell>
          <cell r="I806">
            <v>126.09145555221956</v>
          </cell>
          <cell r="J806">
            <v>145.324421625105</v>
          </cell>
        </row>
        <row r="807">
          <cell r="G807">
            <v>15295</v>
          </cell>
          <cell r="H807">
            <v>122.77995886812805</v>
          </cell>
          <cell r="I807">
            <v>124.9692415978048</v>
          </cell>
          <cell r="J807">
            <v>144.51060486400442</v>
          </cell>
        </row>
        <row r="808">
          <cell r="G808">
            <v>15302</v>
          </cell>
          <cell r="H808">
            <v>123.82358851850714</v>
          </cell>
          <cell r="I808">
            <v>124.99423544612435</v>
          </cell>
          <cell r="J808">
            <v>145.34876637221566</v>
          </cell>
        </row>
        <row r="809">
          <cell r="G809">
            <v>15309</v>
          </cell>
          <cell r="H809">
            <v>121.19852844191479</v>
          </cell>
          <cell r="I809">
            <v>125.46921354081962</v>
          </cell>
          <cell r="J809">
            <v>143.76446481875851</v>
          </cell>
        </row>
        <row r="810">
          <cell r="G810">
            <v>15316</v>
          </cell>
          <cell r="H810">
            <v>124.24061150580684</v>
          </cell>
          <cell r="I810">
            <v>123.72519147260223</v>
          </cell>
          <cell r="J810">
            <v>143.18940695948348</v>
          </cell>
        </row>
        <row r="811">
          <cell r="G811">
            <v>15323</v>
          </cell>
          <cell r="H811">
            <v>116.27678830828461</v>
          </cell>
          <cell r="I811">
            <v>121.96829375369128</v>
          </cell>
          <cell r="J811">
            <v>134.7841887709618</v>
          </cell>
        </row>
        <row r="812">
          <cell r="G812">
            <v>15330</v>
          </cell>
          <cell r="H812">
            <v>113.48614538888577</v>
          </cell>
          <cell r="I812">
            <v>120.83398862178196</v>
          </cell>
          <cell r="J812">
            <v>137.73596250504588</v>
          </cell>
        </row>
        <row r="813">
          <cell r="G813">
            <v>15337</v>
          </cell>
          <cell r="H813">
            <v>112.27184363322469</v>
          </cell>
          <cell r="I813">
            <v>121.46232536261523</v>
          </cell>
          <cell r="J813">
            <v>136.99218830751863</v>
          </cell>
        </row>
        <row r="814">
          <cell r="G814">
            <v>15344</v>
          </cell>
          <cell r="H814">
            <v>118.81729211704169</v>
          </cell>
          <cell r="I814">
            <v>126.24794098190229</v>
          </cell>
          <cell r="J814">
            <v>140.28000082689908</v>
          </cell>
        </row>
        <row r="815">
          <cell r="G815">
            <v>15351</v>
          </cell>
          <cell r="H815">
            <v>116.2983655241604</v>
          </cell>
          <cell r="I815">
            <v>130.28787509332318</v>
          </cell>
          <cell r="J815">
            <v>141.72488483541613</v>
          </cell>
        </row>
        <row r="816">
          <cell r="G816">
            <v>15358</v>
          </cell>
          <cell r="H816">
            <v>117.47297901595442</v>
          </cell>
          <cell r="I816">
            <v>130.58753720603781</v>
          </cell>
          <cell r="J816">
            <v>144.23341529700301</v>
          </cell>
        </row>
        <row r="817">
          <cell r="G817">
            <v>15365</v>
          </cell>
          <cell r="H817">
            <v>116.72115195025232</v>
          </cell>
          <cell r="I817">
            <v>130.45694966883178</v>
          </cell>
          <cell r="J817">
            <v>147.94021407013599</v>
          </cell>
        </row>
        <row r="818">
          <cell r="G818">
            <v>15372</v>
          </cell>
          <cell r="H818">
            <v>116.16089042089111</v>
          </cell>
          <cell r="I818">
            <v>131.01791455240775</v>
          </cell>
          <cell r="J818">
            <v>148.84264937596382</v>
          </cell>
        </row>
        <row r="819">
          <cell r="G819">
            <v>15379</v>
          </cell>
          <cell r="H819">
            <v>116.49775700311169</v>
          </cell>
          <cell r="I819">
            <v>131.68610591662505</v>
          </cell>
          <cell r="J819">
            <v>149.98873777615876</v>
          </cell>
        </row>
        <row r="820">
          <cell r="G820">
            <v>15386</v>
          </cell>
          <cell r="H820">
            <v>114.01635477894541</v>
          </cell>
          <cell r="I820">
            <v>131.1725301035502</v>
          </cell>
          <cell r="J820">
            <v>147.97888868995824</v>
          </cell>
        </row>
        <row r="821">
          <cell r="G821">
            <v>15393</v>
          </cell>
          <cell r="H821">
            <v>112.12368328961493</v>
          </cell>
          <cell r="I821">
            <v>132.95647651295849</v>
          </cell>
          <cell r="J821">
            <v>147.68293091257831</v>
          </cell>
        </row>
        <row r="822">
          <cell r="G822">
            <v>15400</v>
          </cell>
          <cell r="H822">
            <v>113.31219433248484</v>
          </cell>
          <cell r="I822">
            <v>133.24898076128699</v>
          </cell>
          <cell r="J822">
            <v>147.34326017147939</v>
          </cell>
        </row>
        <row r="823">
          <cell r="G823">
            <v>15407</v>
          </cell>
          <cell r="H823">
            <v>108.62106948711997</v>
          </cell>
          <cell r="I823">
            <v>133.99517505355021</v>
          </cell>
          <cell r="J823">
            <v>146.28238869824474</v>
          </cell>
        </row>
        <row r="824">
          <cell r="G824">
            <v>15414</v>
          </cell>
          <cell r="H824">
            <v>106.41606177653144</v>
          </cell>
          <cell r="I824">
            <v>136.03190171436418</v>
          </cell>
          <cell r="J824">
            <v>145.33155317170616</v>
          </cell>
        </row>
        <row r="825">
          <cell r="G825">
            <v>15421</v>
          </cell>
          <cell r="H825">
            <v>107.43765596958615</v>
          </cell>
          <cell r="I825">
            <v>135.13409116304936</v>
          </cell>
          <cell r="J825">
            <v>146.94473341191213</v>
          </cell>
        </row>
        <row r="826">
          <cell r="G826">
            <v>15428</v>
          </cell>
          <cell r="H826">
            <v>106.18063539474198</v>
          </cell>
          <cell r="I826">
            <v>135.20165820863087</v>
          </cell>
          <cell r="J826">
            <v>147.3120952454419</v>
          </cell>
        </row>
        <row r="827">
          <cell r="G827">
            <v>15435</v>
          </cell>
          <cell r="H827">
            <v>107.2424417486894</v>
          </cell>
          <cell r="I827">
            <v>135.53966235415245</v>
          </cell>
          <cell r="J827">
            <v>146.76704049303376</v>
          </cell>
        </row>
        <row r="828">
          <cell r="G828">
            <v>15442</v>
          </cell>
          <cell r="H828">
            <v>105.78394454090721</v>
          </cell>
          <cell r="I828">
            <v>135.09238146838376</v>
          </cell>
          <cell r="J828">
            <v>146.73768708493515</v>
          </cell>
        </row>
        <row r="829">
          <cell r="G829">
            <v>15449</v>
          </cell>
          <cell r="H829">
            <v>103.13934592738453</v>
          </cell>
          <cell r="I829">
            <v>134.44393803733553</v>
          </cell>
          <cell r="J829">
            <v>146.47355924818226</v>
          </cell>
        </row>
        <row r="830">
          <cell r="G830">
            <v>15456</v>
          </cell>
          <cell r="H830">
            <v>100.5299204754217</v>
          </cell>
          <cell r="I830">
            <v>136.48748589550303</v>
          </cell>
          <cell r="J830">
            <v>146.57609073965597</v>
          </cell>
        </row>
        <row r="831">
          <cell r="G831">
            <v>15463</v>
          </cell>
          <cell r="H831">
            <v>102.61088982926293</v>
          </cell>
          <cell r="I831">
            <v>133.83962866913026</v>
          </cell>
          <cell r="J831">
            <v>150.10857452648168</v>
          </cell>
        </row>
        <row r="832">
          <cell r="G832">
            <v>15470</v>
          </cell>
          <cell r="H832">
            <v>104.52971346907015</v>
          </cell>
          <cell r="I832">
            <v>132.56815219677353</v>
          </cell>
          <cell r="J832">
            <v>149.85338994978665</v>
          </cell>
        </row>
        <row r="833">
          <cell r="G833">
            <v>15477</v>
          </cell>
          <cell r="H833">
            <v>104.8955674662119</v>
          </cell>
          <cell r="I833">
            <v>131.20270022914676</v>
          </cell>
          <cell r="J833">
            <v>148.6845335081783</v>
          </cell>
        </row>
        <row r="834">
          <cell r="G834">
            <v>15484</v>
          </cell>
          <cell r="H834">
            <v>105.85011713015444</v>
          </cell>
          <cell r="I834">
            <v>130.9665353687343</v>
          </cell>
          <cell r="J834">
            <v>146.36505478545072</v>
          </cell>
        </row>
        <row r="835">
          <cell r="G835">
            <v>15490</v>
          </cell>
          <cell r="H835">
            <v>107.23675366455947</v>
          </cell>
          <cell r="I835">
            <v>130.74389225860745</v>
          </cell>
          <cell r="J835">
            <v>145.808867577266</v>
          </cell>
        </row>
        <row r="836">
          <cell r="G836">
            <v>15498</v>
          </cell>
          <cell r="H836">
            <v>111.02221106891841</v>
          </cell>
          <cell r="I836">
            <v>130.41703252796094</v>
          </cell>
          <cell r="J836">
            <v>145.09440412613739</v>
          </cell>
        </row>
        <row r="837">
          <cell r="G837">
            <v>15505</v>
          </cell>
          <cell r="H837">
            <v>110.73355332013922</v>
          </cell>
          <cell r="I837">
            <v>130.16924016615781</v>
          </cell>
          <cell r="J837">
            <v>144.3689321055067</v>
          </cell>
        </row>
        <row r="838">
          <cell r="G838">
            <v>15512</v>
          </cell>
          <cell r="H838">
            <v>110.93287371611548</v>
          </cell>
          <cell r="I838">
            <v>130.29940940632395</v>
          </cell>
          <cell r="J838">
            <v>144.93197094071817</v>
          </cell>
        </row>
        <row r="839">
          <cell r="G839">
            <v>15519</v>
          </cell>
          <cell r="H839">
            <v>109.65714566838015</v>
          </cell>
          <cell r="I839">
            <v>129.96063094186749</v>
          </cell>
          <cell r="J839">
            <v>146.04794711696172</v>
          </cell>
        </row>
        <row r="840">
          <cell r="G840">
            <v>15525</v>
          </cell>
          <cell r="H840">
            <v>111.79546000891358</v>
          </cell>
          <cell r="I840">
            <v>128.67402069554299</v>
          </cell>
          <cell r="J840">
            <v>147.05567795206875</v>
          </cell>
        </row>
        <row r="841">
          <cell r="G841">
            <v>15533</v>
          </cell>
          <cell r="H841">
            <v>116.21138067926567</v>
          </cell>
          <cell r="I841">
            <v>128.53247927277789</v>
          </cell>
          <cell r="J841">
            <v>148.58505700277027</v>
          </cell>
        </row>
        <row r="842">
          <cell r="G842">
            <v>15540</v>
          </cell>
          <cell r="H842">
            <v>115.23520508155984</v>
          </cell>
          <cell r="I842">
            <v>128.9437832064508</v>
          </cell>
          <cell r="J842">
            <v>148.05015079756029</v>
          </cell>
        </row>
        <row r="843">
          <cell r="G843">
            <v>15547</v>
          </cell>
          <cell r="H843">
            <v>114.64750553564389</v>
          </cell>
          <cell r="I843">
            <v>128.29906429041856</v>
          </cell>
          <cell r="J843">
            <v>148.98286674758492</v>
          </cell>
        </row>
        <row r="844">
          <cell r="G844">
            <v>15554</v>
          </cell>
          <cell r="H844">
            <v>113.99401475409071</v>
          </cell>
          <cell r="I844">
            <v>128.99187923758683</v>
          </cell>
          <cell r="J844">
            <v>150.20452625491512</v>
          </cell>
        </row>
        <row r="845">
          <cell r="G845">
            <v>15561</v>
          </cell>
          <cell r="H845">
            <v>113.37844707441863</v>
          </cell>
          <cell r="I845">
            <v>128.69519791534037</v>
          </cell>
          <cell r="J845">
            <v>148.4921946556091</v>
          </cell>
        </row>
        <row r="846">
          <cell r="G846">
            <v>15568</v>
          </cell>
          <cell r="H846">
            <v>115.15848869348702</v>
          </cell>
          <cell r="I846">
            <v>127.4597240153531</v>
          </cell>
          <cell r="J846">
            <v>150.09591035788966</v>
          </cell>
        </row>
        <row r="847">
          <cell r="G847">
            <v>15575</v>
          </cell>
          <cell r="H847">
            <v>116.79373923293453</v>
          </cell>
          <cell r="I847">
            <v>127.99505485621758</v>
          </cell>
          <cell r="J847">
            <v>153.59314506922851</v>
          </cell>
        </row>
        <row r="848">
          <cell r="G848">
            <v>15582</v>
          </cell>
          <cell r="H848">
            <v>115.83603057122447</v>
          </cell>
          <cell r="I848">
            <v>128.44303754821433</v>
          </cell>
          <cell r="J848">
            <v>151.27388857868317</v>
          </cell>
        </row>
        <row r="849">
          <cell r="G849">
            <v>15589</v>
          </cell>
          <cell r="H849">
            <v>116.14878785376676</v>
          </cell>
          <cell r="I849">
            <v>128.54579197825291</v>
          </cell>
          <cell r="J849">
            <v>152.34793318759185</v>
          </cell>
        </row>
        <row r="850">
          <cell r="G850">
            <v>15596</v>
          </cell>
          <cell r="H850">
            <v>115.47512488421491</v>
          </cell>
          <cell r="I850">
            <v>128.86715645819854</v>
          </cell>
          <cell r="J850">
            <v>152.05847211453542</v>
          </cell>
        </row>
        <row r="851">
          <cell r="G851">
            <v>15603</v>
          </cell>
          <cell r="H851">
            <v>116.71070872047599</v>
          </cell>
          <cell r="I851">
            <v>129.00891033030257</v>
          </cell>
          <cell r="J851">
            <v>154.91717139028867</v>
          </cell>
        </row>
        <row r="852">
          <cell r="G852">
            <v>15610</v>
          </cell>
          <cell r="H852">
            <v>119.3366996666867</v>
          </cell>
          <cell r="I852">
            <v>129.67975666402015</v>
          </cell>
          <cell r="J852">
            <v>155.25798916734729</v>
          </cell>
        </row>
        <row r="853">
          <cell r="G853">
            <v>15617</v>
          </cell>
          <cell r="H853">
            <v>121.7353673299871</v>
          </cell>
          <cell r="I853">
            <v>128.96651800236805</v>
          </cell>
          <cell r="J853">
            <v>159.20154209219791</v>
          </cell>
        </row>
        <row r="854">
          <cell r="G854">
            <v>15624</v>
          </cell>
          <cell r="H854">
            <v>126.34913775179362</v>
          </cell>
          <cell r="I854">
            <v>128.88913809156662</v>
          </cell>
          <cell r="J854">
            <v>162.71989617243548</v>
          </cell>
        </row>
        <row r="855">
          <cell r="G855">
            <v>15631</v>
          </cell>
          <cell r="H855">
            <v>125.43942395998072</v>
          </cell>
          <cell r="I855">
            <v>131.01580887007748</v>
          </cell>
          <cell r="J855">
            <v>161.90629669157332</v>
          </cell>
        </row>
        <row r="856">
          <cell r="G856">
            <v>15638</v>
          </cell>
          <cell r="H856">
            <v>127.50917445532039</v>
          </cell>
          <cell r="I856">
            <v>131.30404364959165</v>
          </cell>
          <cell r="J856">
            <v>162.87773447172276</v>
          </cell>
        </row>
        <row r="857">
          <cell r="G857">
            <v>15645</v>
          </cell>
          <cell r="H857">
            <v>127.06289234472678</v>
          </cell>
          <cell r="I857">
            <v>130.81821868808817</v>
          </cell>
          <cell r="J857">
            <v>164.47393626954565</v>
          </cell>
        </row>
        <row r="858">
          <cell r="G858">
            <v>15652</v>
          </cell>
          <cell r="H858">
            <v>129.94722000095206</v>
          </cell>
          <cell r="I858">
            <v>131.14526423480837</v>
          </cell>
          <cell r="J858">
            <v>163.88183009897529</v>
          </cell>
        </row>
        <row r="859">
          <cell r="G859">
            <v>15659</v>
          </cell>
          <cell r="H859">
            <v>129.2974839009473</v>
          </cell>
          <cell r="I859">
            <v>131.3288676047371</v>
          </cell>
          <cell r="J859">
            <v>161.98080086982716</v>
          </cell>
        </row>
        <row r="860">
          <cell r="G860">
            <v>15666</v>
          </cell>
          <cell r="H860">
            <v>128.71564522339304</v>
          </cell>
          <cell r="I860">
            <v>130.56716017262963</v>
          </cell>
          <cell r="J860">
            <v>159.90744661869337</v>
          </cell>
        </row>
        <row r="861">
          <cell r="G861">
            <v>15673</v>
          </cell>
          <cell r="H861">
            <v>127.49284659377081</v>
          </cell>
          <cell r="I861">
            <v>130.0448915319391</v>
          </cell>
          <cell r="J861">
            <v>158.42030736513954</v>
          </cell>
        </row>
        <row r="862">
          <cell r="G862">
            <v>15680</v>
          </cell>
          <cell r="H862">
            <v>128.19405725003656</v>
          </cell>
          <cell r="I862">
            <v>128.5753842576282</v>
          </cell>
          <cell r="J862">
            <v>157.67573192052336</v>
          </cell>
        </row>
        <row r="863">
          <cell r="G863">
            <v>15687</v>
          </cell>
          <cell r="H863">
            <v>128.91194397063677</v>
          </cell>
          <cell r="I863">
            <v>127.93250733634007</v>
          </cell>
          <cell r="J863">
            <v>156.35125577239097</v>
          </cell>
        </row>
        <row r="864">
          <cell r="G864">
            <v>15694</v>
          </cell>
          <cell r="H864">
            <v>132.49569601302048</v>
          </cell>
          <cell r="I864">
            <v>127.80457482900373</v>
          </cell>
          <cell r="J864">
            <v>158.86851099032646</v>
          </cell>
        </row>
        <row r="865">
          <cell r="G865">
            <v>15701</v>
          </cell>
          <cell r="H865">
            <v>133.55566158112464</v>
          </cell>
          <cell r="I865">
            <v>126.6032118256111</v>
          </cell>
          <cell r="J865">
            <v>157.75643141339418</v>
          </cell>
        </row>
        <row r="866">
          <cell r="G866">
            <v>15708</v>
          </cell>
          <cell r="H866">
            <v>134.83779593230344</v>
          </cell>
          <cell r="I866">
            <v>127.59071687785087</v>
          </cell>
          <cell r="J866">
            <v>159.39709830009349</v>
          </cell>
        </row>
        <row r="867">
          <cell r="G867">
            <v>15715</v>
          </cell>
          <cell r="H867">
            <v>136.1052712140671</v>
          </cell>
          <cell r="I867">
            <v>130.81876201486051</v>
          </cell>
          <cell r="J867">
            <v>162.09090926136506</v>
          </cell>
        </row>
        <row r="868">
          <cell r="G868">
            <v>15722</v>
          </cell>
          <cell r="H868">
            <v>138.78654505698424</v>
          </cell>
          <cell r="I868">
            <v>133.56595601717257</v>
          </cell>
          <cell r="J868">
            <v>166.41873653864349</v>
          </cell>
        </row>
        <row r="869">
          <cell r="G869">
            <v>15729</v>
          </cell>
          <cell r="H869">
            <v>139.70253625436033</v>
          </cell>
          <cell r="I869">
            <v>134.99511174655632</v>
          </cell>
          <cell r="J869">
            <v>165.68649409787346</v>
          </cell>
        </row>
        <row r="870">
          <cell r="G870">
            <v>15736</v>
          </cell>
          <cell r="H870">
            <v>143.3348021969737</v>
          </cell>
          <cell r="I870">
            <v>136.6420521098643</v>
          </cell>
          <cell r="J870">
            <v>170.42512782907264</v>
          </cell>
        </row>
        <row r="871">
          <cell r="G871">
            <v>15743</v>
          </cell>
          <cell r="H871">
            <v>144.09447664861767</v>
          </cell>
          <cell r="I871">
            <v>137.70786011632123</v>
          </cell>
          <cell r="J871">
            <v>170.59555295690168</v>
          </cell>
        </row>
        <row r="872">
          <cell r="G872">
            <v>15750</v>
          </cell>
          <cell r="H872">
            <v>147.27896458255213</v>
          </cell>
          <cell r="I872">
            <v>141.02661954512456</v>
          </cell>
          <cell r="J872">
            <v>175.20163288673803</v>
          </cell>
        </row>
        <row r="873">
          <cell r="G873">
            <v>15757</v>
          </cell>
          <cell r="H873">
            <v>148.39828471337952</v>
          </cell>
          <cell r="I873">
            <v>141.70354731894113</v>
          </cell>
          <cell r="J873">
            <v>176.11268137774908</v>
          </cell>
        </row>
        <row r="874">
          <cell r="G874">
            <v>15764</v>
          </cell>
          <cell r="H874">
            <v>152.16760114509938</v>
          </cell>
          <cell r="I874">
            <v>143.24811598471757</v>
          </cell>
          <cell r="J874">
            <v>180.62116602101946</v>
          </cell>
        </row>
        <row r="875">
          <cell r="G875">
            <v>15771</v>
          </cell>
          <cell r="H875">
            <v>153.61319335597784</v>
          </cell>
          <cell r="I875">
            <v>145.33953847809445</v>
          </cell>
          <cell r="J875">
            <v>183.25823504492632</v>
          </cell>
        </row>
        <row r="876">
          <cell r="G876">
            <v>15778</v>
          </cell>
          <cell r="H876">
            <v>154.51951119677813</v>
          </cell>
          <cell r="I876">
            <v>147.94111621685235</v>
          </cell>
          <cell r="J876">
            <v>186.7584673342844</v>
          </cell>
        </row>
        <row r="877">
          <cell r="G877">
            <v>15785</v>
          </cell>
          <cell r="H877">
            <v>152.44894974674131</v>
          </cell>
          <cell r="I877">
            <v>148.35535134225952</v>
          </cell>
          <cell r="J877">
            <v>182.94859460066502</v>
          </cell>
        </row>
        <row r="878">
          <cell r="G878">
            <v>15792</v>
          </cell>
          <cell r="H878">
            <v>158.50117305168695</v>
          </cell>
          <cell r="I878">
            <v>149.64604289893717</v>
          </cell>
          <cell r="J878">
            <v>186.4429127575377</v>
          </cell>
        </row>
        <row r="879">
          <cell r="G879">
            <v>15799</v>
          </cell>
          <cell r="H879">
            <v>161.13229252434493</v>
          </cell>
          <cell r="I879">
            <v>151.62137066520316</v>
          </cell>
          <cell r="J879">
            <v>195.83963556051759</v>
          </cell>
        </row>
        <row r="880">
          <cell r="G880">
            <v>15806</v>
          </cell>
          <cell r="H880">
            <v>156.37888989487675</v>
          </cell>
          <cell r="I880">
            <v>149.65029284655552</v>
          </cell>
          <cell r="J880">
            <v>192.84328913644168</v>
          </cell>
        </row>
        <row r="881">
          <cell r="G881">
            <v>15813</v>
          </cell>
          <cell r="H881">
            <v>159.81922547256403</v>
          </cell>
          <cell r="I881">
            <v>152.31406805922421</v>
          </cell>
          <cell r="J881">
            <v>197.68365569376635</v>
          </cell>
        </row>
        <row r="882">
          <cell r="G882">
            <v>15820</v>
          </cell>
          <cell r="H882">
            <v>161.32152619200613</v>
          </cell>
          <cell r="I882">
            <v>153.21272106077365</v>
          </cell>
          <cell r="J882">
            <v>201.7757073666273</v>
          </cell>
        </row>
        <row r="883">
          <cell r="G883">
            <v>15827</v>
          </cell>
          <cell r="H883">
            <v>163.67682047440942</v>
          </cell>
          <cell r="I883">
            <v>153.68768049606206</v>
          </cell>
          <cell r="J883">
            <v>203.49080087924364</v>
          </cell>
        </row>
        <row r="884">
          <cell r="G884">
            <v>15834</v>
          </cell>
          <cell r="H884">
            <v>167.73600562217476</v>
          </cell>
          <cell r="I884">
            <v>157.39155359601716</v>
          </cell>
          <cell r="J884">
            <v>207.25538069550964</v>
          </cell>
        </row>
        <row r="885">
          <cell r="G885">
            <v>15841</v>
          </cell>
          <cell r="H885">
            <v>165.63930555189759</v>
          </cell>
          <cell r="I885">
            <v>158.27294629615486</v>
          </cell>
          <cell r="J885">
            <v>205.72169087836289</v>
          </cell>
        </row>
        <row r="886">
          <cell r="G886">
            <v>15848</v>
          </cell>
          <cell r="H886">
            <v>168.28953444072795</v>
          </cell>
          <cell r="I886">
            <v>160.15639435707911</v>
          </cell>
          <cell r="J886">
            <v>206.77087150184258</v>
          </cell>
        </row>
        <row r="887">
          <cell r="G887">
            <v>15855</v>
          </cell>
          <cell r="H887">
            <v>172.10970687253246</v>
          </cell>
          <cell r="I887">
            <v>159.83608156836496</v>
          </cell>
          <cell r="J887">
            <v>207.61863207500014</v>
          </cell>
        </row>
        <row r="888">
          <cell r="G888">
            <v>15862</v>
          </cell>
          <cell r="H888">
            <v>174.17502335500285</v>
          </cell>
          <cell r="I888">
            <v>160.65124558436364</v>
          </cell>
          <cell r="J888">
            <v>207.28644226368013</v>
          </cell>
        </row>
        <row r="889">
          <cell r="G889">
            <v>15869</v>
          </cell>
          <cell r="H889">
            <v>171.82366053971032</v>
          </cell>
          <cell r="I889">
            <v>160.55485483701301</v>
          </cell>
          <cell r="J889">
            <v>202.3737535820309</v>
          </cell>
        </row>
        <row r="890">
          <cell r="G890">
            <v>15876</v>
          </cell>
          <cell r="H890">
            <v>170.08824156825924</v>
          </cell>
          <cell r="I890">
            <v>158.91719531767549</v>
          </cell>
          <cell r="J890">
            <v>201.7463949459266</v>
          </cell>
        </row>
        <row r="891">
          <cell r="G891">
            <v>15883</v>
          </cell>
          <cell r="H891">
            <v>174.10232406927017</v>
          </cell>
          <cell r="I891">
            <v>158.83773672001666</v>
          </cell>
          <cell r="J891">
            <v>205.13573438101815</v>
          </cell>
        </row>
        <row r="892">
          <cell r="G892">
            <v>15890</v>
          </cell>
          <cell r="H892">
            <v>175.84334730996287</v>
          </cell>
          <cell r="I892">
            <v>158.82185294634468</v>
          </cell>
          <cell r="J892">
            <v>206.36654878730425</v>
          </cell>
        </row>
        <row r="893">
          <cell r="G893">
            <v>15897</v>
          </cell>
          <cell r="H893">
            <v>176.66981104231968</v>
          </cell>
          <cell r="I893">
            <v>157.78951090219346</v>
          </cell>
          <cell r="J893">
            <v>206.86182850439377</v>
          </cell>
        </row>
        <row r="894">
          <cell r="G894">
            <v>15904</v>
          </cell>
          <cell r="H894">
            <v>178.70151386930635</v>
          </cell>
          <cell r="I894">
            <v>156.71654222805853</v>
          </cell>
          <cell r="J894">
            <v>209.26142571504474</v>
          </cell>
        </row>
        <row r="895">
          <cell r="G895">
            <v>15911</v>
          </cell>
          <cell r="H895">
            <v>178.02244811660299</v>
          </cell>
          <cell r="I895">
            <v>156.59116899427607</v>
          </cell>
          <cell r="J895">
            <v>208.61271529532809</v>
          </cell>
        </row>
        <row r="896">
          <cell r="G896">
            <v>15918</v>
          </cell>
          <cell r="H896">
            <v>166.91384735412697</v>
          </cell>
          <cell r="I896">
            <v>154.66509761564649</v>
          </cell>
          <cell r="J896">
            <v>200.72715465716468</v>
          </cell>
        </row>
        <row r="897">
          <cell r="G897">
            <v>15925</v>
          </cell>
          <cell r="H897">
            <v>165.71206765317726</v>
          </cell>
          <cell r="I897">
            <v>154.07737024470703</v>
          </cell>
          <cell r="J897">
            <v>197.55566561358145</v>
          </cell>
        </row>
        <row r="898">
          <cell r="G898">
            <v>15932</v>
          </cell>
          <cell r="H898">
            <v>169.02630900624081</v>
          </cell>
          <cell r="I898">
            <v>154.53960235544113</v>
          </cell>
          <cell r="J898">
            <v>201.0721564615032</v>
          </cell>
        </row>
        <row r="899">
          <cell r="G899">
            <v>15939</v>
          </cell>
          <cell r="H899">
            <v>167.35294854707902</v>
          </cell>
          <cell r="I899">
            <v>154.63232611685439</v>
          </cell>
          <cell r="J899">
            <v>197.11103497921158</v>
          </cell>
        </row>
        <row r="900">
          <cell r="G900">
            <v>15946</v>
          </cell>
          <cell r="H900">
            <v>167.45336031620727</v>
          </cell>
          <cell r="I900">
            <v>153.76638509059998</v>
          </cell>
          <cell r="J900">
            <v>197.99803463661803</v>
          </cell>
        </row>
        <row r="901">
          <cell r="G901">
            <v>15953</v>
          </cell>
          <cell r="H901">
            <v>169.91492471285551</v>
          </cell>
          <cell r="I901">
            <v>154.2123076073627</v>
          </cell>
          <cell r="J901">
            <v>199.18602284443773</v>
          </cell>
        </row>
        <row r="902">
          <cell r="G902">
            <v>15960</v>
          </cell>
          <cell r="H902">
            <v>171.15530366325936</v>
          </cell>
          <cell r="I902">
            <v>155.23010883757129</v>
          </cell>
          <cell r="J902">
            <v>200.91894124318432</v>
          </cell>
        </row>
        <row r="903">
          <cell r="G903">
            <v>15967</v>
          </cell>
          <cell r="H903">
            <v>174.64687185798985</v>
          </cell>
          <cell r="I903">
            <v>155.75789120761905</v>
          </cell>
          <cell r="J903">
            <v>204.71630923268049</v>
          </cell>
        </row>
        <row r="904">
          <cell r="G904">
            <v>15974</v>
          </cell>
          <cell r="H904">
            <v>173.86096093462891</v>
          </cell>
          <cell r="I904">
            <v>156.08498277915504</v>
          </cell>
          <cell r="J904">
            <v>203.95885888851956</v>
          </cell>
        </row>
        <row r="905">
          <cell r="G905">
            <v>15981</v>
          </cell>
          <cell r="H905">
            <v>173.32199195573156</v>
          </cell>
          <cell r="I905">
            <v>156.44397823954708</v>
          </cell>
          <cell r="J905">
            <v>203.24500288240975</v>
          </cell>
        </row>
        <row r="906">
          <cell r="G906">
            <v>15988</v>
          </cell>
          <cell r="H906">
            <v>169.28358954316303</v>
          </cell>
          <cell r="I906">
            <v>155.45838117663794</v>
          </cell>
          <cell r="J906">
            <v>202.33040036943891</v>
          </cell>
        </row>
        <row r="907">
          <cell r="G907">
            <v>15995</v>
          </cell>
          <cell r="H907">
            <v>170.38393287519358</v>
          </cell>
          <cell r="I907">
            <v>155.05418938557867</v>
          </cell>
          <cell r="J907">
            <v>203.18018805099055</v>
          </cell>
        </row>
        <row r="908">
          <cell r="G908">
            <v>16002</v>
          </cell>
          <cell r="H908">
            <v>170.77581592080651</v>
          </cell>
          <cell r="I908">
            <v>156.13956871127769</v>
          </cell>
          <cell r="J908">
            <v>204.6430854049577</v>
          </cell>
        </row>
        <row r="909">
          <cell r="G909">
            <v>16009</v>
          </cell>
          <cell r="H909">
            <v>171.15152271583227</v>
          </cell>
          <cell r="I909">
            <v>156.79535489986506</v>
          </cell>
          <cell r="J909">
            <v>206.11651561987341</v>
          </cell>
        </row>
        <row r="910">
          <cell r="G910">
            <v>16016</v>
          </cell>
          <cell r="H910">
            <v>166.82138919112171</v>
          </cell>
          <cell r="I910">
            <v>155.77618509301595</v>
          </cell>
          <cell r="J910">
            <v>199.9536318028392</v>
          </cell>
        </row>
        <row r="911">
          <cell r="G911">
            <v>16023</v>
          </cell>
          <cell r="H911">
            <v>162.90108654513037</v>
          </cell>
          <cell r="I911">
            <v>153.73551706829744</v>
          </cell>
          <cell r="J911">
            <v>197.79413257936852</v>
          </cell>
        </row>
        <row r="912">
          <cell r="G912">
            <v>16030</v>
          </cell>
          <cell r="H912">
            <v>165.1979918654167</v>
          </cell>
          <cell r="I912">
            <v>154.87315989460285</v>
          </cell>
          <cell r="J912">
            <v>202.4422946949837</v>
          </cell>
        </row>
        <row r="913">
          <cell r="G913">
            <v>16037</v>
          </cell>
          <cell r="H913">
            <v>162.47222499963732</v>
          </cell>
          <cell r="I913">
            <v>154.87315989460285</v>
          </cell>
          <cell r="J913">
            <v>197.68490076965159</v>
          </cell>
        </row>
        <row r="914">
          <cell r="G914">
            <v>16044</v>
          </cell>
          <cell r="H914">
            <v>164.42189169963297</v>
          </cell>
          <cell r="I914">
            <v>155.30680474230772</v>
          </cell>
          <cell r="J914">
            <v>200.68971126135031</v>
          </cell>
        </row>
        <row r="915">
          <cell r="G915">
            <v>16051</v>
          </cell>
          <cell r="H915">
            <v>169.27233750477214</v>
          </cell>
          <cell r="I915">
            <v>156.70456598498848</v>
          </cell>
          <cell r="J915">
            <v>202.19488409581044</v>
          </cell>
        </row>
        <row r="916">
          <cell r="G916">
            <v>16058</v>
          </cell>
          <cell r="H916">
            <v>170.37260769855314</v>
          </cell>
          <cell r="I916">
            <v>156.51652050580648</v>
          </cell>
          <cell r="J916">
            <v>203.44849237720445</v>
          </cell>
        </row>
        <row r="917">
          <cell r="G917">
            <v>16064</v>
          </cell>
          <cell r="H917">
            <v>170.30445865547372</v>
          </cell>
          <cell r="I917">
            <v>157.70604606165062</v>
          </cell>
          <cell r="J917">
            <v>202.81780205083513</v>
          </cell>
        </row>
        <row r="918">
          <cell r="G918">
            <v>16071</v>
          </cell>
          <cell r="H918">
            <v>171.27519406980994</v>
          </cell>
          <cell r="I918">
            <v>158.84152959329452</v>
          </cell>
          <cell r="J918">
            <v>203.16259231432156</v>
          </cell>
        </row>
        <row r="919">
          <cell r="G919">
            <v>16079</v>
          </cell>
          <cell r="H919">
            <v>173.92995957789202</v>
          </cell>
          <cell r="I919">
            <v>160.6523230306581</v>
          </cell>
          <cell r="J919">
            <v>206.31161249519354</v>
          </cell>
        </row>
        <row r="920">
          <cell r="G920">
            <v>16086</v>
          </cell>
          <cell r="H920">
            <v>174.93875334344381</v>
          </cell>
          <cell r="I920">
            <v>162.32310719017693</v>
          </cell>
          <cell r="J920">
            <v>208.395359781395</v>
          </cell>
        </row>
        <row r="921">
          <cell r="G921">
            <v>16093</v>
          </cell>
          <cell r="H921">
            <v>174.99123496944682</v>
          </cell>
          <cell r="I921">
            <v>162.30687487945792</v>
          </cell>
          <cell r="J921">
            <v>208.35368070943872</v>
          </cell>
        </row>
        <row r="922">
          <cell r="G922">
            <v>16100</v>
          </cell>
          <cell r="H922">
            <v>173.85379194214542</v>
          </cell>
          <cell r="I922">
            <v>162.59902725424095</v>
          </cell>
          <cell r="J922">
            <v>207.20773546553681</v>
          </cell>
        </row>
        <row r="923">
          <cell r="G923">
            <v>16107</v>
          </cell>
          <cell r="H923">
            <v>171.97617098917024</v>
          </cell>
          <cell r="I923">
            <v>163.7697402504715</v>
          </cell>
          <cell r="J923">
            <v>207.18701469199027</v>
          </cell>
        </row>
        <row r="924">
          <cell r="G924">
            <v>16113</v>
          </cell>
          <cell r="H924">
            <v>173.2143994202923</v>
          </cell>
          <cell r="I924">
            <v>163.24567708166998</v>
          </cell>
          <cell r="J924">
            <v>210.83350615056932</v>
          </cell>
        </row>
        <row r="925">
          <cell r="G925">
            <v>16121</v>
          </cell>
          <cell r="H925">
            <v>174.13243573721985</v>
          </cell>
          <cell r="I925">
            <v>163.539519300417</v>
          </cell>
          <cell r="J925">
            <v>211.76117357763181</v>
          </cell>
        </row>
        <row r="926">
          <cell r="G926">
            <v>16128</v>
          </cell>
          <cell r="H926">
            <v>175.68221441528109</v>
          </cell>
          <cell r="I926">
            <v>163.49045744462688</v>
          </cell>
          <cell r="J926">
            <v>213.56114355304166</v>
          </cell>
        </row>
        <row r="927">
          <cell r="G927">
            <v>16135</v>
          </cell>
          <cell r="H927">
            <v>176.1389881727608</v>
          </cell>
          <cell r="I927">
            <v>162.75475038612606</v>
          </cell>
          <cell r="J927">
            <v>210.05874079877179</v>
          </cell>
        </row>
        <row r="928">
          <cell r="G928">
            <v>16142</v>
          </cell>
          <cell r="H928">
            <v>180.22541269836887</v>
          </cell>
          <cell r="I928">
            <v>163.99168648906064</v>
          </cell>
          <cell r="J928">
            <v>212.74749268099606</v>
          </cell>
        </row>
        <row r="929">
          <cell r="G929">
            <v>16149</v>
          </cell>
          <cell r="H929">
            <v>181.9916217428129</v>
          </cell>
          <cell r="I929">
            <v>164.4180648739322</v>
          </cell>
          <cell r="J929">
            <v>217.87470725460807</v>
          </cell>
        </row>
        <row r="930">
          <cell r="G930">
            <v>16156</v>
          </cell>
          <cell r="H930">
            <v>180.60848541756752</v>
          </cell>
          <cell r="I930">
            <v>165.65120036048668</v>
          </cell>
          <cell r="J930">
            <v>218.09258196186266</v>
          </cell>
        </row>
        <row r="931">
          <cell r="G931">
            <v>16163</v>
          </cell>
          <cell r="H931">
            <v>179.27198262547753</v>
          </cell>
          <cell r="I931">
            <v>165.18737699947732</v>
          </cell>
          <cell r="J931">
            <v>216.19517649879444</v>
          </cell>
        </row>
        <row r="932">
          <cell r="G932">
            <v>16170</v>
          </cell>
          <cell r="H932">
            <v>179.59467219420341</v>
          </cell>
          <cell r="I932">
            <v>165.17085826177737</v>
          </cell>
          <cell r="J932">
            <v>216.38975215764333</v>
          </cell>
        </row>
        <row r="933">
          <cell r="G933">
            <v>16177</v>
          </cell>
          <cell r="H933">
            <v>178.33750948884398</v>
          </cell>
          <cell r="I933">
            <v>164.08073059724964</v>
          </cell>
          <cell r="J933">
            <v>216.54122498415367</v>
          </cell>
        </row>
        <row r="934">
          <cell r="G934">
            <v>16184</v>
          </cell>
          <cell r="H934">
            <v>175.82295060505129</v>
          </cell>
          <cell r="I934">
            <v>163.21110272508423</v>
          </cell>
          <cell r="J934">
            <v>214.24588799932164</v>
          </cell>
        </row>
        <row r="935">
          <cell r="G935">
            <v>16191</v>
          </cell>
          <cell r="H935">
            <v>176.17459650626139</v>
          </cell>
          <cell r="I935">
            <v>163.08053384290417</v>
          </cell>
          <cell r="J935">
            <v>214.39586012092116</v>
          </cell>
        </row>
        <row r="936">
          <cell r="G936">
            <v>16198</v>
          </cell>
          <cell r="H936">
            <v>179.0814773486147</v>
          </cell>
          <cell r="I936">
            <v>163.73285597827578</v>
          </cell>
          <cell r="J936">
            <v>213.96706840067932</v>
          </cell>
        </row>
        <row r="937">
          <cell r="G937">
            <v>16205</v>
          </cell>
          <cell r="H937">
            <v>178.50841662109914</v>
          </cell>
          <cell r="I937">
            <v>163.19253755354748</v>
          </cell>
          <cell r="J937">
            <v>212.12695161243346</v>
          </cell>
        </row>
        <row r="938">
          <cell r="G938">
            <v>16212</v>
          </cell>
          <cell r="H938">
            <v>181.2752970787262</v>
          </cell>
          <cell r="I938">
            <v>164.43280083895445</v>
          </cell>
          <cell r="J938">
            <v>215.98766213177976</v>
          </cell>
        </row>
        <row r="939">
          <cell r="G939">
            <v>16219</v>
          </cell>
          <cell r="H939">
            <v>183.46872817337879</v>
          </cell>
          <cell r="I939">
            <v>165.3536245236526</v>
          </cell>
          <cell r="J939">
            <v>216.31164362497745</v>
          </cell>
        </row>
        <row r="940">
          <cell r="G940">
            <v>16226</v>
          </cell>
          <cell r="H940">
            <v>185.00986549003517</v>
          </cell>
          <cell r="I940">
            <v>165.73393786005698</v>
          </cell>
          <cell r="J940">
            <v>215.48965937920252</v>
          </cell>
        </row>
        <row r="941">
          <cell r="G941">
            <v>16233</v>
          </cell>
          <cell r="H941">
            <v>185.19487535552517</v>
          </cell>
          <cell r="I941">
            <v>166.49631397421322</v>
          </cell>
          <cell r="J941">
            <v>213.46405658103802</v>
          </cell>
        </row>
        <row r="942">
          <cell r="G942">
            <v>16240</v>
          </cell>
          <cell r="H942">
            <v>192.7878652451017</v>
          </cell>
          <cell r="I942">
            <v>168.02808006277601</v>
          </cell>
          <cell r="J942">
            <v>217.51987365607772</v>
          </cell>
        </row>
        <row r="943">
          <cell r="G943">
            <v>16247</v>
          </cell>
          <cell r="H943">
            <v>193.40478641388603</v>
          </cell>
          <cell r="I943">
            <v>169.85958613546026</v>
          </cell>
          <cell r="J943">
            <v>219.06426475903589</v>
          </cell>
        </row>
        <row r="944">
          <cell r="G944">
            <v>16254</v>
          </cell>
          <cell r="H944">
            <v>195.53223906443876</v>
          </cell>
          <cell r="I944">
            <v>173.10390423064754</v>
          </cell>
          <cell r="J944">
            <v>221.29872025957806</v>
          </cell>
        </row>
        <row r="945">
          <cell r="G945">
            <v>16261</v>
          </cell>
          <cell r="H945">
            <v>198.85628712853421</v>
          </cell>
          <cell r="I945">
            <v>173.90018219010852</v>
          </cell>
          <cell r="J945">
            <v>225.25996735222452</v>
          </cell>
        </row>
        <row r="946">
          <cell r="G946">
            <v>16268</v>
          </cell>
          <cell r="H946">
            <v>199.13468593051417</v>
          </cell>
          <cell r="I946">
            <v>174.89141322859214</v>
          </cell>
          <cell r="J946">
            <v>224.87702540772574</v>
          </cell>
        </row>
        <row r="947">
          <cell r="G947">
            <v>16275</v>
          </cell>
          <cell r="H947">
            <v>191.46800052218939</v>
          </cell>
          <cell r="I947">
            <v>171.67341122518604</v>
          </cell>
          <cell r="J947">
            <v>218.46803018360555</v>
          </cell>
        </row>
        <row r="948">
          <cell r="G948">
            <v>16282</v>
          </cell>
          <cell r="H948">
            <v>192.52107452506144</v>
          </cell>
          <cell r="I948">
            <v>173.33864331407037</v>
          </cell>
          <cell r="J948">
            <v>221.04595293977209</v>
          </cell>
        </row>
        <row r="949">
          <cell r="G949">
            <v>16289</v>
          </cell>
          <cell r="H949">
            <v>191.26968754064853</v>
          </cell>
          <cell r="I949">
            <v>174.3786751739548</v>
          </cell>
          <cell r="J949">
            <v>217.68605445508757</v>
          </cell>
        </row>
        <row r="950">
          <cell r="G950">
            <v>16296</v>
          </cell>
          <cell r="H950">
            <v>194.08135194749605</v>
          </cell>
          <cell r="I950">
            <v>175.80858031038122</v>
          </cell>
          <cell r="J950">
            <v>218.90509636003608</v>
          </cell>
        </row>
        <row r="951">
          <cell r="G951">
            <v>16302</v>
          </cell>
          <cell r="H951">
            <v>197.69126509371947</v>
          </cell>
          <cell r="I951">
            <v>177.30295324301946</v>
          </cell>
          <cell r="J951">
            <v>219.0583299274881</v>
          </cell>
        </row>
        <row r="952">
          <cell r="G952">
            <v>16309</v>
          </cell>
          <cell r="H952">
            <v>194.84451087636992</v>
          </cell>
          <cell r="I952">
            <v>176.16821434226415</v>
          </cell>
          <cell r="J952">
            <v>216.5829707993075</v>
          </cell>
        </row>
        <row r="953">
          <cell r="G953">
            <v>16316</v>
          </cell>
          <cell r="H953">
            <v>195.97460903945287</v>
          </cell>
          <cell r="I953">
            <v>178.15891516433175</v>
          </cell>
          <cell r="J953">
            <v>216.77789547302686</v>
          </cell>
        </row>
        <row r="954">
          <cell r="G954">
            <v>16324</v>
          </cell>
          <cell r="H954">
            <v>189.52704440205486</v>
          </cell>
          <cell r="I954">
            <v>177.6600702018716</v>
          </cell>
          <cell r="J954">
            <v>212.55072651130286</v>
          </cell>
        </row>
        <row r="955">
          <cell r="G955">
            <v>16331</v>
          </cell>
          <cell r="H955">
            <v>190.77792289510842</v>
          </cell>
          <cell r="I955">
            <v>176.91389790702374</v>
          </cell>
          <cell r="J955">
            <v>211.59424824200201</v>
          </cell>
        </row>
        <row r="956">
          <cell r="G956">
            <v>16338</v>
          </cell>
          <cell r="H956">
            <v>193.31526926961337</v>
          </cell>
          <cell r="I956">
            <v>177.74539322718672</v>
          </cell>
          <cell r="J956">
            <v>212.22903098672799</v>
          </cell>
        </row>
        <row r="957">
          <cell r="G957">
            <v>16345</v>
          </cell>
          <cell r="H957">
            <v>195.46106875850609</v>
          </cell>
          <cell r="I957">
            <v>178.82964012587257</v>
          </cell>
          <cell r="J957">
            <v>214.90311677716076</v>
          </cell>
        </row>
        <row r="958">
          <cell r="G958">
            <v>16352</v>
          </cell>
          <cell r="H958">
            <v>198.60799196551804</v>
          </cell>
          <cell r="I958">
            <v>178.82964012587257</v>
          </cell>
          <cell r="J958">
            <v>217.13810919164322</v>
          </cell>
        </row>
        <row r="959">
          <cell r="G959">
            <v>16359</v>
          </cell>
          <cell r="H959">
            <v>198.40938397355251</v>
          </cell>
          <cell r="I959">
            <v>179.06211865803621</v>
          </cell>
          <cell r="J959">
            <v>215.31414907443343</v>
          </cell>
        </row>
        <row r="960">
          <cell r="G960">
            <v>16366</v>
          </cell>
          <cell r="H960">
            <v>198.74667992630756</v>
          </cell>
          <cell r="I960">
            <v>179.58139880214449</v>
          </cell>
          <cell r="J960">
            <v>215.03424068063669</v>
          </cell>
        </row>
        <row r="961">
          <cell r="G961">
            <v>16373</v>
          </cell>
          <cell r="H961">
            <v>195.90460240336137</v>
          </cell>
          <cell r="I961">
            <v>178.30637087064926</v>
          </cell>
          <cell r="J961">
            <v>213.63651811621256</v>
          </cell>
        </row>
        <row r="962">
          <cell r="G962">
            <v>16380</v>
          </cell>
          <cell r="H962">
            <v>197.53061060330927</v>
          </cell>
          <cell r="I962">
            <v>178.4311853302587</v>
          </cell>
          <cell r="J962">
            <v>215.73015599375145</v>
          </cell>
        </row>
        <row r="963">
          <cell r="G963">
            <v>16386</v>
          </cell>
          <cell r="H963">
            <v>199.1503616102564</v>
          </cell>
          <cell r="I963">
            <v>178.89510641211737</v>
          </cell>
          <cell r="J963">
            <v>217.60700835089708</v>
          </cell>
        </row>
        <row r="964">
          <cell r="G964">
            <v>16394</v>
          </cell>
          <cell r="H964">
            <v>195.9639558244923</v>
          </cell>
          <cell r="I964">
            <v>177.14193436927863</v>
          </cell>
          <cell r="J964">
            <v>216.67129821498821</v>
          </cell>
        </row>
        <row r="965">
          <cell r="G965">
            <v>16401</v>
          </cell>
          <cell r="H965">
            <v>197.37489630642867</v>
          </cell>
          <cell r="I965">
            <v>177.97450146081422</v>
          </cell>
          <cell r="J965">
            <v>217.16964220088269</v>
          </cell>
        </row>
        <row r="966">
          <cell r="G966">
            <v>16408</v>
          </cell>
          <cell r="H966">
            <v>199.60523263469133</v>
          </cell>
          <cell r="I966">
            <v>179.93222097688317</v>
          </cell>
          <cell r="J966">
            <v>220.12314933481471</v>
          </cell>
        </row>
        <row r="967">
          <cell r="G967">
            <v>16415</v>
          </cell>
          <cell r="H967">
            <v>204.57540292729513</v>
          </cell>
          <cell r="I967">
            <v>181.38967196679593</v>
          </cell>
          <cell r="J967">
            <v>225.03189556498108</v>
          </cell>
        </row>
        <row r="968">
          <cell r="G968">
            <v>16422</v>
          </cell>
          <cell r="H968">
            <v>206.68252957744627</v>
          </cell>
          <cell r="I968">
            <v>181.89756304830294</v>
          </cell>
          <cell r="J968">
            <v>227.82229106998685</v>
          </cell>
        </row>
        <row r="969">
          <cell r="G969">
            <v>16429</v>
          </cell>
          <cell r="H969">
            <v>204.90505982308022</v>
          </cell>
          <cell r="I969">
            <v>181.84299377938845</v>
          </cell>
          <cell r="J969">
            <v>230.37390072997073</v>
          </cell>
        </row>
        <row r="970">
          <cell r="G970">
            <v>16436</v>
          </cell>
          <cell r="H970">
            <v>207.22048699908106</v>
          </cell>
          <cell r="I970">
            <v>182.98860464019859</v>
          </cell>
          <cell r="J970">
            <v>231.43362067332859</v>
          </cell>
        </row>
        <row r="971">
          <cell r="G971">
            <v>16443</v>
          </cell>
          <cell r="H971">
            <v>209.76929898916976</v>
          </cell>
          <cell r="I971">
            <v>183.02520236112662</v>
          </cell>
          <cell r="J971">
            <v>233.63224006972521</v>
          </cell>
        </row>
        <row r="972">
          <cell r="G972">
            <v>16450</v>
          </cell>
          <cell r="H972">
            <v>213.18853856269322</v>
          </cell>
          <cell r="I972">
            <v>183.50106788726552</v>
          </cell>
          <cell r="J972">
            <v>239.51977251948227</v>
          </cell>
        </row>
        <row r="973">
          <cell r="G973">
            <v>16457</v>
          </cell>
          <cell r="H973">
            <v>209.35114486856475</v>
          </cell>
          <cell r="I973">
            <v>185.02412675072981</v>
          </cell>
          <cell r="J973">
            <v>232.19046748038613</v>
          </cell>
        </row>
        <row r="974">
          <cell r="G974">
            <v>16464</v>
          </cell>
          <cell r="H974">
            <v>211.96803417942181</v>
          </cell>
          <cell r="I974">
            <v>186.2452859872846</v>
          </cell>
          <cell r="J974">
            <v>235.02319118364684</v>
          </cell>
        </row>
        <row r="975">
          <cell r="G975">
            <v>16471</v>
          </cell>
          <cell r="H975">
            <v>214.49045378615693</v>
          </cell>
          <cell r="I975">
            <v>188.44298036193456</v>
          </cell>
          <cell r="J975">
            <v>237.25591149989151</v>
          </cell>
        </row>
        <row r="976">
          <cell r="G976">
            <v>16478</v>
          </cell>
          <cell r="H976">
            <v>215.84174364500973</v>
          </cell>
          <cell r="I976">
            <v>189.1967522833823</v>
          </cell>
          <cell r="J976">
            <v>237.49316741139137</v>
          </cell>
        </row>
        <row r="977">
          <cell r="G977">
            <v>16485</v>
          </cell>
          <cell r="H977">
            <v>221.17303471304146</v>
          </cell>
          <cell r="I977">
            <v>189.13999325769728</v>
          </cell>
          <cell r="J977">
            <v>241.29305808997364</v>
          </cell>
        </row>
        <row r="978">
          <cell r="G978">
            <v>16492</v>
          </cell>
          <cell r="H978">
            <v>221.92502303106582</v>
          </cell>
          <cell r="I978">
            <v>189.06433726039421</v>
          </cell>
          <cell r="J978">
            <v>241.24479947835565</v>
          </cell>
        </row>
        <row r="979">
          <cell r="G979">
            <v>16499</v>
          </cell>
          <cell r="H979">
            <v>223.96673324295165</v>
          </cell>
          <cell r="I979">
            <v>190.21762971768263</v>
          </cell>
          <cell r="J979">
            <v>243.53662507340005</v>
          </cell>
        </row>
        <row r="980">
          <cell r="G980">
            <v>16506</v>
          </cell>
          <cell r="H980">
            <v>219.21863849820107</v>
          </cell>
          <cell r="I980">
            <v>186.50838593818781</v>
          </cell>
          <cell r="J980">
            <v>240.32194162243115</v>
          </cell>
        </row>
        <row r="981">
          <cell r="G981">
            <v>16513</v>
          </cell>
          <cell r="H981">
            <v>222.57268366722357</v>
          </cell>
          <cell r="I981">
            <v>187.16116528897149</v>
          </cell>
          <cell r="J981">
            <v>243.18177272773809</v>
          </cell>
        </row>
        <row r="982">
          <cell r="G982">
            <v>16520</v>
          </cell>
          <cell r="H982">
            <v>215.65067320517292</v>
          </cell>
          <cell r="I982">
            <v>186.59968179310457</v>
          </cell>
          <cell r="J982">
            <v>239.24222800954874</v>
          </cell>
        </row>
        <row r="983">
          <cell r="G983">
            <v>16527</v>
          </cell>
          <cell r="H983">
            <v>215.80162867641653</v>
          </cell>
          <cell r="I983">
            <v>186.4877219840287</v>
          </cell>
          <cell r="J983">
            <v>239.098682672743</v>
          </cell>
        </row>
        <row r="984">
          <cell r="G984">
            <v>16534</v>
          </cell>
          <cell r="H984">
            <v>218.19702675472479</v>
          </cell>
          <cell r="I984">
            <v>185.27555179113253</v>
          </cell>
          <cell r="J984">
            <v>239.81597872076119</v>
          </cell>
        </row>
        <row r="985">
          <cell r="G985">
            <v>16540</v>
          </cell>
          <cell r="H985">
            <v>223.47739480218914</v>
          </cell>
          <cell r="I985">
            <v>185.8128508913268</v>
          </cell>
          <cell r="J985">
            <v>242.64580726966619</v>
          </cell>
        </row>
        <row r="986">
          <cell r="G986">
            <v>16548</v>
          </cell>
          <cell r="H986">
            <v>228.95259097484276</v>
          </cell>
          <cell r="I986">
            <v>186.90914671158563</v>
          </cell>
          <cell r="J986">
            <v>245.89726108707973</v>
          </cell>
        </row>
        <row r="987">
          <cell r="G987">
            <v>16555</v>
          </cell>
          <cell r="H987">
            <v>232.11213673029559</v>
          </cell>
          <cell r="I987">
            <v>186.79700122355868</v>
          </cell>
          <cell r="J987">
            <v>247.61854191468925</v>
          </cell>
        </row>
        <row r="988">
          <cell r="G988">
            <v>16562</v>
          </cell>
          <cell r="H988">
            <v>234.57252537963672</v>
          </cell>
          <cell r="I988">
            <v>187.91778323090003</v>
          </cell>
          <cell r="J988">
            <v>243.55759782728836</v>
          </cell>
        </row>
        <row r="989">
          <cell r="G989">
            <v>16569</v>
          </cell>
          <cell r="H989">
            <v>231.40579628701164</v>
          </cell>
          <cell r="I989">
            <v>189.19562415687014</v>
          </cell>
          <cell r="J989">
            <v>243.70373238598472</v>
          </cell>
        </row>
        <row r="990">
          <cell r="G990">
            <v>16576</v>
          </cell>
          <cell r="H990">
            <v>234.76118033317329</v>
          </cell>
          <cell r="I990">
            <v>190.38755658905842</v>
          </cell>
          <cell r="J990">
            <v>245.38528813944799</v>
          </cell>
        </row>
        <row r="991">
          <cell r="G991">
            <v>16583</v>
          </cell>
          <cell r="H991">
            <v>234.52641915284011</v>
          </cell>
          <cell r="I991">
            <v>190.80640921355433</v>
          </cell>
          <cell r="J991">
            <v>247.02936956998226</v>
          </cell>
        </row>
        <row r="992">
          <cell r="G992">
            <v>16590</v>
          </cell>
          <cell r="H992">
            <v>237.27037825692835</v>
          </cell>
          <cell r="I992">
            <v>190.78732857263299</v>
          </cell>
          <cell r="J992">
            <v>250.48778074396202</v>
          </cell>
        </row>
        <row r="993">
          <cell r="G993">
            <v>16597</v>
          </cell>
          <cell r="H993">
            <v>236.65347527346032</v>
          </cell>
          <cell r="I993">
            <v>193.93531949408143</v>
          </cell>
          <cell r="J993">
            <v>251.56487820116104</v>
          </cell>
        </row>
        <row r="994">
          <cell r="G994">
            <v>16604</v>
          </cell>
          <cell r="H994">
            <v>239.32765954405045</v>
          </cell>
          <cell r="I994">
            <v>195.52558911393288</v>
          </cell>
          <cell r="J994">
            <v>257.70306122926934</v>
          </cell>
        </row>
        <row r="995">
          <cell r="G995">
            <v>16611</v>
          </cell>
          <cell r="H995">
            <v>241.62520507567334</v>
          </cell>
          <cell r="I995">
            <v>196.56187473623675</v>
          </cell>
          <cell r="J995">
            <v>260.87280888238934</v>
          </cell>
        </row>
        <row r="996">
          <cell r="G996">
            <v>16618</v>
          </cell>
          <cell r="H996">
            <v>237.56590163040201</v>
          </cell>
          <cell r="I996">
            <v>196.443937611395</v>
          </cell>
          <cell r="J996">
            <v>258.15973167001249</v>
          </cell>
        </row>
        <row r="997">
          <cell r="G997">
            <v>16624</v>
          </cell>
          <cell r="H997">
            <v>236.30680235176089</v>
          </cell>
          <cell r="I997">
            <v>195.02954126059296</v>
          </cell>
          <cell r="J997">
            <v>256.84311703849545</v>
          </cell>
        </row>
        <row r="998">
          <cell r="G998">
            <v>16631</v>
          </cell>
          <cell r="H998">
            <v>238.00821132869359</v>
          </cell>
          <cell r="I998">
            <v>194.69799104044995</v>
          </cell>
          <cell r="J998">
            <v>256.48353667464158</v>
          </cell>
        </row>
        <row r="999">
          <cell r="G999">
            <v>16638</v>
          </cell>
          <cell r="H999">
            <v>232.15320933000774</v>
          </cell>
          <cell r="I999">
            <v>193.91919907628815</v>
          </cell>
          <cell r="J999">
            <v>252.61063527085449</v>
          </cell>
        </row>
        <row r="1000">
          <cell r="G1000">
            <v>16645</v>
          </cell>
          <cell r="H1000">
            <v>229.25129421338266</v>
          </cell>
          <cell r="I1000">
            <v>193.14352227998299</v>
          </cell>
          <cell r="J1000">
            <v>250.38766168047096</v>
          </cell>
        </row>
        <row r="1001">
          <cell r="G1001">
            <v>16652</v>
          </cell>
          <cell r="H1001">
            <v>232.85053953253279</v>
          </cell>
          <cell r="I1001">
            <v>193.06626487107101</v>
          </cell>
          <cell r="J1001">
            <v>251.28905726252066</v>
          </cell>
        </row>
        <row r="1002">
          <cell r="G1002">
            <v>16659</v>
          </cell>
          <cell r="H1002">
            <v>234.62020363298006</v>
          </cell>
          <cell r="I1002">
            <v>194.74594137544932</v>
          </cell>
          <cell r="J1002">
            <v>245.20786207676767</v>
          </cell>
        </row>
        <row r="1003">
          <cell r="G1003">
            <v>16666</v>
          </cell>
          <cell r="H1003">
            <v>233.30633049263537</v>
          </cell>
          <cell r="I1003">
            <v>195.85599324128938</v>
          </cell>
          <cell r="J1003">
            <v>239.15122788347151</v>
          </cell>
        </row>
        <row r="1004">
          <cell r="G1004">
            <v>16673</v>
          </cell>
          <cell r="H1004">
            <v>239.39562571849316</v>
          </cell>
          <cell r="I1004">
            <v>195.67972284737223</v>
          </cell>
          <cell r="J1004">
            <v>238.8881615327997</v>
          </cell>
        </row>
        <row r="1005">
          <cell r="G1005">
            <v>16680</v>
          </cell>
          <cell r="H1005">
            <v>246.81689011576643</v>
          </cell>
          <cell r="I1005">
            <v>196.56028160018539</v>
          </cell>
          <cell r="J1005">
            <v>240.82315564121538</v>
          </cell>
        </row>
        <row r="1006">
          <cell r="G1006">
            <v>16688</v>
          </cell>
          <cell r="H1006">
            <v>250.61787022354926</v>
          </cell>
          <cell r="I1006">
            <v>196.85512202258568</v>
          </cell>
          <cell r="J1006">
            <v>237.45163146223837</v>
          </cell>
        </row>
        <row r="1007">
          <cell r="G1007">
            <v>16695</v>
          </cell>
          <cell r="H1007">
            <v>249.03897764114092</v>
          </cell>
          <cell r="I1007">
            <v>196.93386407139471</v>
          </cell>
          <cell r="J1007">
            <v>238.54390896696464</v>
          </cell>
        </row>
        <row r="1008">
          <cell r="G1008">
            <v>16702</v>
          </cell>
          <cell r="H1008">
            <v>255.04081700229241</v>
          </cell>
          <cell r="I1008">
            <v>199.15921673540149</v>
          </cell>
          <cell r="J1008">
            <v>240.85778488394419</v>
          </cell>
        </row>
        <row r="1009">
          <cell r="G1009">
            <v>16709</v>
          </cell>
          <cell r="H1009">
            <v>258.6113884403245</v>
          </cell>
          <cell r="I1009">
            <v>199.81644215062832</v>
          </cell>
          <cell r="J1009">
            <v>241.98981647289872</v>
          </cell>
        </row>
        <row r="1010">
          <cell r="G1010">
            <v>16716</v>
          </cell>
          <cell r="H1010">
            <v>263.78361620913103</v>
          </cell>
          <cell r="I1010">
            <v>200.23605667914464</v>
          </cell>
          <cell r="J1010">
            <v>241.48163785830565</v>
          </cell>
        </row>
        <row r="1011">
          <cell r="G1011">
            <v>16721</v>
          </cell>
          <cell r="H1011">
            <v>266.86988451877789</v>
          </cell>
          <cell r="I1011">
            <v>201.91803955524944</v>
          </cell>
          <cell r="J1011">
            <v>243.94475056446035</v>
          </cell>
        </row>
        <row r="1012">
          <cell r="G1012">
            <v>16730</v>
          </cell>
          <cell r="H1012">
            <v>267.85730309149739</v>
          </cell>
          <cell r="I1012">
            <v>201.95842316316049</v>
          </cell>
          <cell r="J1012">
            <v>245.40841906784712</v>
          </cell>
        </row>
        <row r="1013">
          <cell r="G1013">
            <v>16736</v>
          </cell>
          <cell r="H1013">
            <v>266.86623107005886</v>
          </cell>
          <cell r="I1013">
            <v>203.55389470614946</v>
          </cell>
          <cell r="J1013">
            <v>244.7703571782707</v>
          </cell>
        </row>
        <row r="1014">
          <cell r="G1014">
            <v>16744</v>
          </cell>
          <cell r="H1014">
            <v>272.81734802292118</v>
          </cell>
          <cell r="I1014">
            <v>206.15938455838815</v>
          </cell>
          <cell r="J1014">
            <v>246.75299707141468</v>
          </cell>
        </row>
        <row r="1015">
          <cell r="G1015">
            <v>16751</v>
          </cell>
          <cell r="H1015">
            <v>277.56436987852004</v>
          </cell>
          <cell r="I1015">
            <v>207.89112338867861</v>
          </cell>
          <cell r="J1015">
            <v>248.9244234456431</v>
          </cell>
        </row>
        <row r="1016">
          <cell r="G1016">
            <v>16758</v>
          </cell>
          <cell r="H1016">
            <v>280.11796208140242</v>
          </cell>
          <cell r="I1016">
            <v>208.70189876989446</v>
          </cell>
          <cell r="J1016">
            <v>252.75785956670603</v>
          </cell>
        </row>
        <row r="1017">
          <cell r="G1017">
            <v>16765</v>
          </cell>
          <cell r="H1017">
            <v>273.33910739903251</v>
          </cell>
          <cell r="I1017">
            <v>209.57844674472801</v>
          </cell>
          <cell r="J1017">
            <v>254.55244036962966</v>
          </cell>
        </row>
        <row r="1018">
          <cell r="G1018">
            <v>16772</v>
          </cell>
          <cell r="H1018">
            <v>284.79201599905201</v>
          </cell>
          <cell r="I1018">
            <v>213.85384705832047</v>
          </cell>
          <cell r="J1018">
            <v>257.40342770176954</v>
          </cell>
        </row>
        <row r="1019">
          <cell r="G1019">
            <v>16779</v>
          </cell>
          <cell r="H1019">
            <v>291.62702438302927</v>
          </cell>
          <cell r="I1019">
            <v>218.10953861478106</v>
          </cell>
          <cell r="J1019">
            <v>255.67882473616768</v>
          </cell>
        </row>
        <row r="1020">
          <cell r="G1020">
            <v>16786</v>
          </cell>
          <cell r="H1020">
            <v>288.0983373879946</v>
          </cell>
          <cell r="I1020">
            <v>218.39308101498028</v>
          </cell>
          <cell r="J1020">
            <v>254.4771342599077</v>
          </cell>
        </row>
        <row r="1021">
          <cell r="G1021">
            <v>16793</v>
          </cell>
          <cell r="H1021">
            <v>284.23781966699551</v>
          </cell>
          <cell r="I1021">
            <v>217.65054453952936</v>
          </cell>
          <cell r="J1021">
            <v>252.28863090527247</v>
          </cell>
        </row>
        <row r="1022">
          <cell r="G1022">
            <v>16800</v>
          </cell>
          <cell r="H1022">
            <v>286.76753626203174</v>
          </cell>
          <cell r="I1022">
            <v>217.6723095939833</v>
          </cell>
          <cell r="J1022">
            <v>252.86889475635459</v>
          </cell>
        </row>
        <row r="1023">
          <cell r="G1023">
            <v>16807</v>
          </cell>
          <cell r="H1023">
            <v>284.90354727632854</v>
          </cell>
          <cell r="I1023">
            <v>217.21519774383594</v>
          </cell>
          <cell r="J1023">
            <v>251.12409938253575</v>
          </cell>
        </row>
        <row r="1024">
          <cell r="G1024">
            <v>16814</v>
          </cell>
          <cell r="H1024">
            <v>296.75553484302384</v>
          </cell>
          <cell r="I1024">
            <v>219.53940035969498</v>
          </cell>
          <cell r="J1024">
            <v>254.06225134531144</v>
          </cell>
        </row>
        <row r="1025">
          <cell r="G1025">
            <v>16821</v>
          </cell>
          <cell r="H1025">
            <v>298.29866362420756</v>
          </cell>
          <cell r="I1025">
            <v>222.61295196473071</v>
          </cell>
          <cell r="J1025">
            <v>255.2817501517689</v>
          </cell>
        </row>
        <row r="1026">
          <cell r="G1026">
            <v>16828</v>
          </cell>
          <cell r="H1026">
            <v>299.28304921416748</v>
          </cell>
          <cell r="I1026">
            <v>227.31008525118651</v>
          </cell>
          <cell r="J1026">
            <v>257.01766605280091</v>
          </cell>
        </row>
        <row r="1027">
          <cell r="G1027">
            <v>16835</v>
          </cell>
          <cell r="H1027">
            <v>307.9622576413783</v>
          </cell>
          <cell r="I1027">
            <v>226.12807280788033</v>
          </cell>
          <cell r="J1027">
            <v>258.71398264874938</v>
          </cell>
        </row>
        <row r="1028">
          <cell r="G1028">
            <v>16842</v>
          </cell>
          <cell r="H1028">
            <v>301.83380871431484</v>
          </cell>
          <cell r="I1028">
            <v>225.49491420401827</v>
          </cell>
          <cell r="J1028">
            <v>258.17068328518701</v>
          </cell>
        </row>
        <row r="1029">
          <cell r="G1029">
            <v>16849</v>
          </cell>
          <cell r="H1029">
            <v>307.44791755640108</v>
          </cell>
          <cell r="I1029">
            <v>228.1557541916257</v>
          </cell>
          <cell r="J1029">
            <v>256.54420798049034</v>
          </cell>
        </row>
        <row r="1030">
          <cell r="G1030">
            <v>16854</v>
          </cell>
          <cell r="H1030">
            <v>293.92020918391944</v>
          </cell>
          <cell r="I1030">
            <v>226.39895488435019</v>
          </cell>
          <cell r="J1030">
            <v>254.49185431664642</v>
          </cell>
        </row>
        <row r="1031">
          <cell r="G1031">
            <v>16863</v>
          </cell>
          <cell r="H1031">
            <v>284.514762490034</v>
          </cell>
          <cell r="I1031">
            <v>223.88592648513389</v>
          </cell>
          <cell r="J1031">
            <v>252.73586052186155</v>
          </cell>
        </row>
        <row r="1032">
          <cell r="G1032">
            <v>16870</v>
          </cell>
          <cell r="H1032">
            <v>291.94059779102389</v>
          </cell>
          <cell r="I1032">
            <v>223.88592648513389</v>
          </cell>
          <cell r="J1032">
            <v>251.7501906658263</v>
          </cell>
        </row>
        <row r="1033">
          <cell r="G1033">
            <v>16877</v>
          </cell>
          <cell r="H1033">
            <v>291.47349283455821</v>
          </cell>
          <cell r="I1033">
            <v>222.25155922179243</v>
          </cell>
          <cell r="J1033">
            <v>251.52361549422704</v>
          </cell>
        </row>
        <row r="1034">
          <cell r="G1034">
            <v>16884</v>
          </cell>
          <cell r="H1034">
            <v>298.38141461473725</v>
          </cell>
          <cell r="I1034">
            <v>224.58520059362124</v>
          </cell>
          <cell r="J1034">
            <v>251.67452966352357</v>
          </cell>
        </row>
        <row r="1035">
          <cell r="G1035">
            <v>16891</v>
          </cell>
          <cell r="H1035">
            <v>303.69260379487957</v>
          </cell>
          <cell r="I1035">
            <v>224.83224431427425</v>
          </cell>
          <cell r="J1035">
            <v>252.9832372177739</v>
          </cell>
        </row>
        <row r="1036">
          <cell r="G1036">
            <v>16898</v>
          </cell>
          <cell r="H1036">
            <v>311.86193483696184</v>
          </cell>
          <cell r="I1036">
            <v>227.66513059263409</v>
          </cell>
          <cell r="J1036">
            <v>252.70495565683436</v>
          </cell>
        </row>
        <row r="1037">
          <cell r="G1037">
            <v>16905</v>
          </cell>
          <cell r="H1037">
            <v>312.39210012618469</v>
          </cell>
          <cell r="I1037">
            <v>227.52853151427848</v>
          </cell>
          <cell r="J1037">
            <v>250.91075047167084</v>
          </cell>
        </row>
        <row r="1038">
          <cell r="G1038">
            <v>16912</v>
          </cell>
          <cell r="H1038">
            <v>317.73400503834239</v>
          </cell>
          <cell r="I1038">
            <v>229.55353544475554</v>
          </cell>
          <cell r="J1038">
            <v>252.91803647544421</v>
          </cell>
        </row>
        <row r="1039">
          <cell r="G1039">
            <v>16919</v>
          </cell>
          <cell r="H1039">
            <v>315.35100000055485</v>
          </cell>
          <cell r="I1039">
            <v>229.34693726285525</v>
          </cell>
          <cell r="J1039">
            <v>253.87912501405091</v>
          </cell>
        </row>
        <row r="1040">
          <cell r="G1040">
            <v>16926</v>
          </cell>
          <cell r="H1040">
            <v>310.96762110054715</v>
          </cell>
          <cell r="I1040">
            <v>229.53041481266553</v>
          </cell>
          <cell r="J1040">
            <v>253.14287555151017</v>
          </cell>
        </row>
        <row r="1041">
          <cell r="G1041">
            <v>16933</v>
          </cell>
          <cell r="H1041">
            <v>320.57652059255406</v>
          </cell>
          <cell r="I1041">
            <v>233.61605619633099</v>
          </cell>
          <cell r="J1041">
            <v>256.50967579634528</v>
          </cell>
        </row>
        <row r="1042">
          <cell r="G1042">
            <v>16940</v>
          </cell>
          <cell r="H1042">
            <v>317.59515895104329</v>
          </cell>
          <cell r="I1042">
            <v>233.49924816823284</v>
          </cell>
          <cell r="J1042">
            <v>253.790673232904</v>
          </cell>
        </row>
        <row r="1043">
          <cell r="G1043">
            <v>16946</v>
          </cell>
          <cell r="H1043">
            <v>322.073250692253</v>
          </cell>
          <cell r="I1043">
            <v>233.75609734121792</v>
          </cell>
          <cell r="J1043">
            <v>256.78540317705227</v>
          </cell>
        </row>
        <row r="1044">
          <cell r="G1044">
            <v>16953</v>
          </cell>
          <cell r="H1044">
            <v>328.99782558213644</v>
          </cell>
          <cell r="I1044">
            <v>233.49896563414259</v>
          </cell>
          <cell r="J1044">
            <v>256.86243879800537</v>
          </cell>
        </row>
        <row r="1045">
          <cell r="G1045">
            <v>16960</v>
          </cell>
          <cell r="H1045">
            <v>323.63516102514762</v>
          </cell>
          <cell r="I1045">
            <v>232.00457225408408</v>
          </cell>
          <cell r="J1045">
            <v>255.50106787237596</v>
          </cell>
        </row>
        <row r="1046">
          <cell r="G1046">
            <v>16967</v>
          </cell>
          <cell r="H1046">
            <v>322.85843663868729</v>
          </cell>
          <cell r="I1046">
            <v>232.30617819801441</v>
          </cell>
          <cell r="J1046">
            <v>256.34422139635484</v>
          </cell>
        </row>
        <row r="1047">
          <cell r="G1047">
            <v>16974</v>
          </cell>
          <cell r="H1047">
            <v>312.0103931676274</v>
          </cell>
          <cell r="I1047">
            <v>230.35480630115109</v>
          </cell>
          <cell r="J1047">
            <v>254.90869375653523</v>
          </cell>
        </row>
        <row r="1048">
          <cell r="G1048">
            <v>16981</v>
          </cell>
          <cell r="H1048">
            <v>316.19133243607365</v>
          </cell>
          <cell r="I1048">
            <v>229.89409668854879</v>
          </cell>
          <cell r="J1048">
            <v>255.39302027467264</v>
          </cell>
        </row>
        <row r="1049">
          <cell r="G1049">
            <v>16988</v>
          </cell>
          <cell r="H1049">
            <v>316.6972385679714</v>
          </cell>
          <cell r="I1049">
            <v>228.76761561477488</v>
          </cell>
          <cell r="J1049">
            <v>255.41855957670009</v>
          </cell>
        </row>
        <row r="1050">
          <cell r="G1050">
            <v>16995</v>
          </cell>
          <cell r="H1050">
            <v>313.68861480157568</v>
          </cell>
          <cell r="I1050">
            <v>226.91459792829519</v>
          </cell>
          <cell r="J1050">
            <v>255.00988988137735</v>
          </cell>
        </row>
        <row r="1051">
          <cell r="G1051">
            <v>17002</v>
          </cell>
          <cell r="H1051">
            <v>307.6971622588656</v>
          </cell>
          <cell r="I1051">
            <v>225.62118472010391</v>
          </cell>
          <cell r="J1051">
            <v>255.6729155950689</v>
          </cell>
        </row>
        <row r="1052">
          <cell r="G1052">
            <v>17009</v>
          </cell>
          <cell r="H1052">
            <v>301.29706128388119</v>
          </cell>
          <cell r="I1052">
            <v>224.13208490095121</v>
          </cell>
          <cell r="J1052">
            <v>256.10755955158055</v>
          </cell>
        </row>
        <row r="1053">
          <cell r="G1053">
            <v>17016</v>
          </cell>
          <cell r="H1053">
            <v>309.4923413508028</v>
          </cell>
          <cell r="I1053">
            <v>225.25274532545595</v>
          </cell>
          <cell r="J1053">
            <v>255.46729065270162</v>
          </cell>
        </row>
        <row r="1054">
          <cell r="G1054">
            <v>17023</v>
          </cell>
          <cell r="H1054">
            <v>310.20417373590965</v>
          </cell>
          <cell r="I1054">
            <v>225.09506840372813</v>
          </cell>
          <cell r="J1054">
            <v>256.9490009384873</v>
          </cell>
        </row>
        <row r="1055">
          <cell r="G1055">
            <v>17030</v>
          </cell>
          <cell r="H1055">
            <v>306.91600949430898</v>
          </cell>
          <cell r="I1055">
            <v>223.27179834965793</v>
          </cell>
          <cell r="J1055">
            <v>257.30872953980122</v>
          </cell>
        </row>
        <row r="1056">
          <cell r="G1056">
            <v>17037</v>
          </cell>
          <cell r="H1056">
            <v>302.4043441547426</v>
          </cell>
          <cell r="I1056">
            <v>222.26707525708449</v>
          </cell>
          <cell r="J1056">
            <v>256.69118858890573</v>
          </cell>
        </row>
        <row r="1057">
          <cell r="G1057">
            <v>17044</v>
          </cell>
          <cell r="H1057">
            <v>287.70749302882211</v>
          </cell>
          <cell r="I1057">
            <v>221.00015292811909</v>
          </cell>
          <cell r="J1057">
            <v>257.25590920380131</v>
          </cell>
        </row>
        <row r="1058">
          <cell r="G1058">
            <v>17051</v>
          </cell>
          <cell r="H1058">
            <v>272.11374690665997</v>
          </cell>
          <cell r="I1058">
            <v>217.04425019070575</v>
          </cell>
          <cell r="J1058">
            <v>254.19456388427608</v>
          </cell>
        </row>
        <row r="1059">
          <cell r="G1059">
            <v>17058</v>
          </cell>
          <cell r="H1059">
            <v>263.73264350193483</v>
          </cell>
          <cell r="I1059">
            <v>213.46302006255911</v>
          </cell>
          <cell r="J1059">
            <v>253.43198019262326</v>
          </cell>
        </row>
        <row r="1060">
          <cell r="G1060">
            <v>17065</v>
          </cell>
          <cell r="H1060">
            <v>253.92178916366285</v>
          </cell>
          <cell r="I1060">
            <v>209.42856898337675</v>
          </cell>
          <cell r="J1060">
            <v>251.27780836098597</v>
          </cell>
        </row>
        <row r="1061">
          <cell r="G1061">
            <v>17072</v>
          </cell>
          <cell r="H1061">
            <v>261.2347366915763</v>
          </cell>
          <cell r="I1061">
            <v>211.37625467492217</v>
          </cell>
          <cell r="J1061">
            <v>252.96136967700457</v>
          </cell>
        </row>
        <row r="1062">
          <cell r="G1062">
            <v>17080</v>
          </cell>
          <cell r="H1062">
            <v>254.28589269558037</v>
          </cell>
          <cell r="I1062">
            <v>210.50961203075499</v>
          </cell>
          <cell r="J1062">
            <v>252.12659715707045</v>
          </cell>
        </row>
        <row r="1063">
          <cell r="G1063">
            <v>17086</v>
          </cell>
          <cell r="H1063">
            <v>252.17531978620707</v>
          </cell>
          <cell r="I1063">
            <v>208.2571591820259</v>
          </cell>
          <cell r="J1063">
            <v>255.25296696181812</v>
          </cell>
        </row>
        <row r="1064">
          <cell r="G1064">
            <v>17094</v>
          </cell>
          <cell r="H1064">
            <v>258.07622226920432</v>
          </cell>
          <cell r="I1064">
            <v>210.67294222853741</v>
          </cell>
          <cell r="J1064">
            <v>255.89109937922265</v>
          </cell>
        </row>
        <row r="1065">
          <cell r="G1065">
            <v>17101</v>
          </cell>
          <cell r="H1065">
            <v>253.6115036239471</v>
          </cell>
          <cell r="I1065">
            <v>210.7150768169831</v>
          </cell>
          <cell r="J1065">
            <v>258.68031236245616</v>
          </cell>
        </row>
        <row r="1066">
          <cell r="G1066">
            <v>17108</v>
          </cell>
          <cell r="H1066">
            <v>261.0423206801288</v>
          </cell>
          <cell r="I1066">
            <v>213.0118711542882</v>
          </cell>
          <cell r="J1066">
            <v>261.65513595462443</v>
          </cell>
        </row>
        <row r="1067">
          <cell r="G1067">
            <v>17115</v>
          </cell>
          <cell r="H1067">
            <v>258.37968900919151</v>
          </cell>
          <cell r="I1067">
            <v>212.75625690890305</v>
          </cell>
          <cell r="J1067">
            <v>263.61754947428415</v>
          </cell>
        </row>
        <row r="1068">
          <cell r="G1068">
            <v>17122</v>
          </cell>
          <cell r="H1068">
            <v>254.01307226493617</v>
          </cell>
          <cell r="I1068">
            <v>211.88395625557655</v>
          </cell>
          <cell r="J1068">
            <v>263.01122911049328</v>
          </cell>
        </row>
        <row r="1069">
          <cell r="G1069">
            <v>17129</v>
          </cell>
          <cell r="H1069">
            <v>247.28172584991538</v>
          </cell>
          <cell r="I1069">
            <v>209.8074934842719</v>
          </cell>
          <cell r="J1069">
            <v>263.56355269162532</v>
          </cell>
        </row>
        <row r="1070">
          <cell r="G1070">
            <v>17136</v>
          </cell>
          <cell r="H1070">
            <v>254.70017762541283</v>
          </cell>
          <cell r="I1070">
            <v>210.01730097775615</v>
          </cell>
          <cell r="J1070">
            <v>264.9867958761601</v>
          </cell>
        </row>
        <row r="1071">
          <cell r="G1071">
            <v>17143</v>
          </cell>
          <cell r="H1071">
            <v>257.96033989901809</v>
          </cell>
          <cell r="I1071">
            <v>211.10939094284049</v>
          </cell>
          <cell r="J1071">
            <v>265.14578795368578</v>
          </cell>
        </row>
        <row r="1072">
          <cell r="G1072">
            <v>17150</v>
          </cell>
          <cell r="H1072">
            <v>265.15743338220074</v>
          </cell>
          <cell r="I1072">
            <v>209.18829548526065</v>
          </cell>
          <cell r="J1072">
            <v>263.23673828041927</v>
          </cell>
        </row>
        <row r="1073">
          <cell r="G1073">
            <v>17157</v>
          </cell>
          <cell r="H1073">
            <v>269.74465697971283</v>
          </cell>
          <cell r="I1073">
            <v>211.82406800837492</v>
          </cell>
          <cell r="J1073">
            <v>261.97320193667326</v>
          </cell>
        </row>
        <row r="1074">
          <cell r="G1074">
            <v>17164</v>
          </cell>
          <cell r="H1074">
            <v>265.80638498780905</v>
          </cell>
          <cell r="I1074">
            <v>210.93440692273975</v>
          </cell>
          <cell r="J1074">
            <v>261.71122873473661</v>
          </cell>
        </row>
        <row r="1075">
          <cell r="G1075">
            <v>17171</v>
          </cell>
          <cell r="H1075">
            <v>266.9493524432566</v>
          </cell>
          <cell r="I1075">
            <v>211.6515839062771</v>
          </cell>
          <cell r="J1075">
            <v>260.03627687083429</v>
          </cell>
        </row>
        <row r="1076">
          <cell r="G1076">
            <v>17178</v>
          </cell>
          <cell r="H1076">
            <v>261.58367045914713</v>
          </cell>
          <cell r="I1076">
            <v>210.2758486108863</v>
          </cell>
          <cell r="J1076">
            <v>258.71009185879302</v>
          </cell>
        </row>
        <row r="1077">
          <cell r="G1077">
            <v>17185</v>
          </cell>
          <cell r="H1077">
            <v>263.78097329100393</v>
          </cell>
          <cell r="I1077">
            <v>211.09592442046875</v>
          </cell>
          <cell r="J1077">
            <v>258.68422084960713</v>
          </cell>
        </row>
        <row r="1078">
          <cell r="G1078">
            <v>17192</v>
          </cell>
          <cell r="H1078">
            <v>263.51719231771295</v>
          </cell>
          <cell r="I1078">
            <v>212.82691100071659</v>
          </cell>
          <cell r="J1078">
            <v>258.65835242752217</v>
          </cell>
        </row>
        <row r="1079">
          <cell r="G1079">
            <v>17199</v>
          </cell>
          <cell r="H1079">
            <v>272.34501826035637</v>
          </cell>
          <cell r="I1079">
            <v>215.61494353482601</v>
          </cell>
          <cell r="J1079">
            <v>261.4001309632539</v>
          </cell>
        </row>
        <row r="1080">
          <cell r="G1080">
            <v>17206</v>
          </cell>
          <cell r="H1080">
            <v>278.58171917851848</v>
          </cell>
          <cell r="I1080">
            <v>215.93836595012826</v>
          </cell>
          <cell r="J1080">
            <v>260.85119068823104</v>
          </cell>
        </row>
        <row r="1081">
          <cell r="G1081">
            <v>17213</v>
          </cell>
          <cell r="H1081">
            <v>274.43085156275856</v>
          </cell>
          <cell r="I1081">
            <v>217.27718381901906</v>
          </cell>
          <cell r="J1081">
            <v>259.28608354410164</v>
          </cell>
        </row>
        <row r="1082">
          <cell r="G1082">
            <v>17219</v>
          </cell>
          <cell r="H1082">
            <v>273.90943294478933</v>
          </cell>
          <cell r="I1082">
            <v>216.79917401461722</v>
          </cell>
          <cell r="J1082">
            <v>259.98615596967068</v>
          </cell>
        </row>
        <row r="1083">
          <cell r="G1083">
            <v>17227</v>
          </cell>
          <cell r="H1083">
            <v>267.7464707035316</v>
          </cell>
          <cell r="I1083">
            <v>216.21381624477775</v>
          </cell>
          <cell r="J1083">
            <v>259.93415873847675</v>
          </cell>
        </row>
        <row r="1084">
          <cell r="G1084">
            <v>17234</v>
          </cell>
          <cell r="H1084">
            <v>261.40087934785788</v>
          </cell>
          <cell r="I1084">
            <v>214.24627051695026</v>
          </cell>
          <cell r="J1084">
            <v>260.55800071944907</v>
          </cell>
        </row>
        <row r="1085">
          <cell r="G1085">
            <v>17241</v>
          </cell>
          <cell r="H1085">
            <v>256.2774221126399</v>
          </cell>
          <cell r="I1085">
            <v>212.789395877435</v>
          </cell>
          <cell r="J1085">
            <v>261.52206532211102</v>
          </cell>
        </row>
        <row r="1086">
          <cell r="G1086">
            <v>17248</v>
          </cell>
          <cell r="H1086">
            <v>263.45318993179382</v>
          </cell>
          <cell r="I1086">
            <v>211.53393844175812</v>
          </cell>
          <cell r="J1086">
            <v>261.39130428944998</v>
          </cell>
        </row>
        <row r="1087">
          <cell r="G1087">
            <v>17255</v>
          </cell>
          <cell r="H1087">
            <v>265.06025439037774</v>
          </cell>
          <cell r="I1087">
            <v>212.9512158293179</v>
          </cell>
          <cell r="J1087">
            <v>261.44358255030784</v>
          </cell>
        </row>
        <row r="1088">
          <cell r="G1088">
            <v>17262</v>
          </cell>
          <cell r="H1088">
            <v>262.59519402454725</v>
          </cell>
          <cell r="I1088">
            <v>211.84386950700545</v>
          </cell>
          <cell r="J1088">
            <v>262.85537789607952</v>
          </cell>
        </row>
        <row r="1089">
          <cell r="G1089">
            <v>17269</v>
          </cell>
          <cell r="H1089">
            <v>252.66909569041934</v>
          </cell>
          <cell r="I1089">
            <v>209.0263460425623</v>
          </cell>
          <cell r="J1089">
            <v>260.88396256185894</v>
          </cell>
        </row>
        <row r="1090">
          <cell r="G1090">
            <v>17276</v>
          </cell>
          <cell r="H1090">
            <v>247.5146461383348</v>
          </cell>
          <cell r="I1090">
            <v>204.42776642962593</v>
          </cell>
          <cell r="J1090">
            <v>261.11875812816459</v>
          </cell>
        </row>
        <row r="1091">
          <cell r="G1091">
            <v>17283</v>
          </cell>
          <cell r="H1091">
            <v>247.96017250138379</v>
          </cell>
          <cell r="I1091">
            <v>204.81617918584223</v>
          </cell>
          <cell r="J1091">
            <v>263.05103693831302</v>
          </cell>
        </row>
        <row r="1092">
          <cell r="G1092">
            <v>17290</v>
          </cell>
          <cell r="H1092">
            <v>254.40713698641977</v>
          </cell>
          <cell r="I1092">
            <v>204.05835932285461</v>
          </cell>
          <cell r="J1092">
            <v>262.63015527921169</v>
          </cell>
        </row>
        <row r="1093">
          <cell r="G1093">
            <v>17297</v>
          </cell>
          <cell r="H1093">
            <v>250.54014850422618</v>
          </cell>
          <cell r="I1093">
            <v>200.63017888623065</v>
          </cell>
          <cell r="J1093">
            <v>263.60188685374476</v>
          </cell>
        </row>
        <row r="1094">
          <cell r="G1094">
            <v>17304</v>
          </cell>
          <cell r="H1094">
            <v>235.88354981672896</v>
          </cell>
          <cell r="I1094">
            <v>196.35675607595394</v>
          </cell>
          <cell r="J1094">
            <v>260.62318553229744</v>
          </cell>
        </row>
        <row r="1095">
          <cell r="G1095">
            <v>17311</v>
          </cell>
          <cell r="H1095">
            <v>243.88000215551608</v>
          </cell>
          <cell r="I1095">
            <v>197.43671823437171</v>
          </cell>
          <cell r="J1095">
            <v>263.69853912157856</v>
          </cell>
        </row>
        <row r="1096">
          <cell r="G1096">
            <v>17316</v>
          </cell>
          <cell r="H1096">
            <v>248.09912619280652</v>
          </cell>
          <cell r="I1096">
            <v>197.77236065537014</v>
          </cell>
          <cell r="J1096">
            <v>265.22799064848374</v>
          </cell>
        </row>
        <row r="1097">
          <cell r="G1097">
            <v>17324</v>
          </cell>
          <cell r="H1097">
            <v>248.59532444519215</v>
          </cell>
          <cell r="I1097">
            <v>196.19018177012717</v>
          </cell>
          <cell r="J1097">
            <v>265.01580825596494</v>
          </cell>
        </row>
        <row r="1098">
          <cell r="G1098">
            <v>17331</v>
          </cell>
          <cell r="H1098">
            <v>257.32102033321837</v>
          </cell>
          <cell r="I1098">
            <v>197.524275006164</v>
          </cell>
          <cell r="J1098">
            <v>263.98224660376667</v>
          </cell>
        </row>
        <row r="1099">
          <cell r="G1099">
            <v>17338</v>
          </cell>
          <cell r="H1099">
            <v>260.33167627111703</v>
          </cell>
          <cell r="I1099">
            <v>198.55140123619609</v>
          </cell>
          <cell r="J1099">
            <v>264.27262707503081</v>
          </cell>
        </row>
        <row r="1100">
          <cell r="G1100">
            <v>17345</v>
          </cell>
          <cell r="H1100">
            <v>260.22754360060861</v>
          </cell>
          <cell r="I1100">
            <v>197.55864423001509</v>
          </cell>
          <cell r="J1100">
            <v>264.45761791398331</v>
          </cell>
        </row>
        <row r="1101">
          <cell r="G1101">
            <v>17351</v>
          </cell>
          <cell r="H1101">
            <v>268.39868846966777</v>
          </cell>
          <cell r="I1101">
            <v>198.82301955308719</v>
          </cell>
          <cell r="J1101">
            <v>268.95339741852098</v>
          </cell>
        </row>
        <row r="1102">
          <cell r="G1102">
            <v>17359</v>
          </cell>
          <cell r="H1102">
            <v>273.52510341943838</v>
          </cell>
          <cell r="I1102">
            <v>201.62642412878571</v>
          </cell>
          <cell r="J1102">
            <v>270.3519550850973</v>
          </cell>
        </row>
        <row r="1103">
          <cell r="G1103">
            <v>17366</v>
          </cell>
          <cell r="H1103">
            <v>273.60716095046422</v>
          </cell>
          <cell r="I1103">
            <v>201.72723734085011</v>
          </cell>
          <cell r="J1103">
            <v>270.08160313001218</v>
          </cell>
        </row>
        <row r="1104">
          <cell r="G1104">
            <v>17373</v>
          </cell>
          <cell r="H1104">
            <v>277.98487552567167</v>
          </cell>
          <cell r="I1104">
            <v>202.6753553563521</v>
          </cell>
          <cell r="J1104">
            <v>274.34889245946641</v>
          </cell>
        </row>
        <row r="1105">
          <cell r="G1105">
            <v>17380</v>
          </cell>
          <cell r="H1105">
            <v>272.70316289068393</v>
          </cell>
          <cell r="I1105">
            <v>199.75683023922065</v>
          </cell>
          <cell r="J1105">
            <v>271.44079419939607</v>
          </cell>
        </row>
        <row r="1106">
          <cell r="G1106">
            <v>17387</v>
          </cell>
          <cell r="H1106">
            <v>266.97639646997953</v>
          </cell>
          <cell r="I1106">
            <v>198.29860537847435</v>
          </cell>
          <cell r="J1106">
            <v>269.29641192522081</v>
          </cell>
        </row>
        <row r="1107">
          <cell r="G1107">
            <v>17394</v>
          </cell>
          <cell r="H1107">
            <v>270.44708962408924</v>
          </cell>
          <cell r="I1107">
            <v>199.88499422150215</v>
          </cell>
          <cell r="J1107">
            <v>273.79366200437198</v>
          </cell>
        </row>
        <row r="1108">
          <cell r="G1108">
            <v>17401</v>
          </cell>
          <cell r="H1108">
            <v>269.14894359389359</v>
          </cell>
          <cell r="I1108">
            <v>199.76506322496925</v>
          </cell>
          <cell r="J1108">
            <v>272.917522285958</v>
          </cell>
        </row>
        <row r="1109">
          <cell r="G1109">
            <v>17408</v>
          </cell>
          <cell r="H1109">
            <v>267.31873077745513</v>
          </cell>
          <cell r="I1109">
            <v>200.8437945663841</v>
          </cell>
          <cell r="J1109">
            <v>272.53543775475765</v>
          </cell>
        </row>
        <row r="1110">
          <cell r="G1110">
            <v>17415</v>
          </cell>
          <cell r="H1110">
            <v>264.35149286582538</v>
          </cell>
          <cell r="I1110">
            <v>201.10489149932042</v>
          </cell>
          <cell r="J1110">
            <v>271.41804245996315</v>
          </cell>
        </row>
        <row r="1111">
          <cell r="G1111">
            <v>17422</v>
          </cell>
          <cell r="H1111">
            <v>263.82278988009375</v>
          </cell>
          <cell r="I1111">
            <v>202.39196280491606</v>
          </cell>
          <cell r="J1111">
            <v>271.44518426420916</v>
          </cell>
        </row>
        <row r="1112">
          <cell r="G1112">
            <v>17429</v>
          </cell>
          <cell r="H1112">
            <v>267.38439754347502</v>
          </cell>
          <cell r="I1112">
            <v>203.93014172223343</v>
          </cell>
          <cell r="J1112">
            <v>273.07385536979444</v>
          </cell>
        </row>
        <row r="1113">
          <cell r="G1113">
            <v>17436</v>
          </cell>
          <cell r="H1113">
            <v>262.46452462867506</v>
          </cell>
          <cell r="I1113">
            <v>204.64389721826126</v>
          </cell>
          <cell r="J1113">
            <v>273.75654000821891</v>
          </cell>
        </row>
        <row r="1114">
          <cell r="G1114">
            <v>17444</v>
          </cell>
          <cell r="H1114">
            <v>269.4460809837978</v>
          </cell>
          <cell r="I1114">
            <v>206.34244156517283</v>
          </cell>
          <cell r="J1114">
            <v>279.01266557637672</v>
          </cell>
        </row>
        <row r="1115">
          <cell r="G1115">
            <v>17451</v>
          </cell>
          <cell r="H1115">
            <v>270.60469913202814</v>
          </cell>
          <cell r="I1115">
            <v>209.10743028214617</v>
          </cell>
          <cell r="J1115">
            <v>279.20797444228015</v>
          </cell>
        </row>
        <row r="1116">
          <cell r="G1116">
            <v>17458</v>
          </cell>
          <cell r="H1116">
            <v>277.07215144128361</v>
          </cell>
          <cell r="I1116">
            <v>208.54284022038436</v>
          </cell>
          <cell r="J1116">
            <v>280.3527271374935</v>
          </cell>
        </row>
        <row r="1117">
          <cell r="G1117">
            <v>17465</v>
          </cell>
          <cell r="H1117">
            <v>274.96640309032983</v>
          </cell>
          <cell r="I1117">
            <v>207.8546488476571</v>
          </cell>
          <cell r="J1117">
            <v>279.28738677437104</v>
          </cell>
        </row>
        <row r="1118">
          <cell r="G1118">
            <v>17472</v>
          </cell>
          <cell r="H1118">
            <v>273.04163826869751</v>
          </cell>
          <cell r="I1118">
            <v>205.42274945613951</v>
          </cell>
          <cell r="J1118">
            <v>276.91344398678888</v>
          </cell>
        </row>
        <row r="1119">
          <cell r="G1119">
            <v>17479</v>
          </cell>
          <cell r="H1119">
            <v>270.77539267106732</v>
          </cell>
          <cell r="I1119">
            <v>204.25183978423951</v>
          </cell>
          <cell r="J1119">
            <v>275.83348155524038</v>
          </cell>
        </row>
        <row r="1120">
          <cell r="G1120">
            <v>17486</v>
          </cell>
          <cell r="H1120">
            <v>269.88183387525282</v>
          </cell>
          <cell r="I1120">
            <v>203.02632874553407</v>
          </cell>
          <cell r="J1120">
            <v>276.96439882961687</v>
          </cell>
        </row>
        <row r="1121">
          <cell r="G1121">
            <v>17493</v>
          </cell>
          <cell r="H1121">
            <v>272.31077038013007</v>
          </cell>
          <cell r="I1121">
            <v>203.83843406051622</v>
          </cell>
          <cell r="J1121">
            <v>279.87252501732786</v>
          </cell>
        </row>
        <row r="1122">
          <cell r="G1122">
            <v>17500</v>
          </cell>
          <cell r="H1122">
            <v>266.94624820364152</v>
          </cell>
          <cell r="I1122">
            <v>202.04465584078366</v>
          </cell>
          <cell r="J1122">
            <v>280.20837204734869</v>
          </cell>
        </row>
        <row r="1123">
          <cell r="G1123">
            <v>17507</v>
          </cell>
          <cell r="H1123">
            <v>261.79418561331124</v>
          </cell>
          <cell r="I1123">
            <v>200.91320576807527</v>
          </cell>
          <cell r="J1123">
            <v>281.35722637274284</v>
          </cell>
        </row>
        <row r="1124">
          <cell r="G1124">
            <v>17514</v>
          </cell>
          <cell r="H1124">
            <v>269.4647552517813</v>
          </cell>
          <cell r="I1124">
            <v>201.03375369153611</v>
          </cell>
          <cell r="J1124">
            <v>287.43454246239412</v>
          </cell>
        </row>
        <row r="1125">
          <cell r="G1125">
            <v>17521</v>
          </cell>
          <cell r="H1125">
            <v>274.69237150366587</v>
          </cell>
          <cell r="I1125">
            <v>200.1291017999242</v>
          </cell>
          <cell r="J1125">
            <v>292.78082495219462</v>
          </cell>
        </row>
        <row r="1126">
          <cell r="G1126">
            <v>17528</v>
          </cell>
          <cell r="H1126">
            <v>272.30254787158395</v>
          </cell>
          <cell r="I1126">
            <v>198.20786242264492</v>
          </cell>
          <cell r="J1126">
            <v>291.72681398236671</v>
          </cell>
        </row>
        <row r="1127">
          <cell r="G1127">
            <v>17534</v>
          </cell>
          <cell r="H1127">
            <v>276.08755328699897</v>
          </cell>
          <cell r="I1127">
            <v>198.62409893373248</v>
          </cell>
          <cell r="J1127">
            <v>293.30213877787151</v>
          </cell>
        </row>
        <row r="1128">
          <cell r="G1128">
            <v>17542</v>
          </cell>
          <cell r="H1128">
            <v>274.34820170129086</v>
          </cell>
          <cell r="I1128">
            <v>200.53089028349632</v>
          </cell>
          <cell r="J1128">
            <v>293.53678048889378</v>
          </cell>
        </row>
        <row r="1129">
          <cell r="G1129">
            <v>17549</v>
          </cell>
          <cell r="H1129">
            <v>267.70897522011961</v>
          </cell>
          <cell r="I1129">
            <v>202.21534976187769</v>
          </cell>
          <cell r="J1129">
            <v>292.0397429084004</v>
          </cell>
        </row>
        <row r="1130">
          <cell r="G1130">
            <v>17556</v>
          </cell>
          <cell r="H1130">
            <v>259.16905891059781</v>
          </cell>
          <cell r="I1130">
            <v>202.51867278652051</v>
          </cell>
          <cell r="J1130">
            <v>292.06894688269125</v>
          </cell>
        </row>
        <row r="1131">
          <cell r="G1131">
            <v>17563</v>
          </cell>
          <cell r="H1131">
            <v>264.17102174757235</v>
          </cell>
          <cell r="I1131">
            <v>202.05287983911151</v>
          </cell>
          <cell r="J1131">
            <v>294.20105019493491</v>
          </cell>
        </row>
        <row r="1132">
          <cell r="G1132">
            <v>17570</v>
          </cell>
          <cell r="H1132">
            <v>257.06482126256265</v>
          </cell>
          <cell r="I1132">
            <v>200.90117842402856</v>
          </cell>
          <cell r="J1132">
            <v>293.31844704435008</v>
          </cell>
        </row>
        <row r="1133">
          <cell r="G1133">
            <v>17577</v>
          </cell>
          <cell r="H1133">
            <v>249.68706089232711</v>
          </cell>
          <cell r="I1133">
            <v>199.33414923232112</v>
          </cell>
          <cell r="J1133">
            <v>290.61991733154207</v>
          </cell>
        </row>
        <row r="1134">
          <cell r="G1134">
            <v>17584</v>
          </cell>
          <cell r="H1134">
            <v>251.88430702817956</v>
          </cell>
          <cell r="I1134">
            <v>199.07501483831911</v>
          </cell>
          <cell r="J1134">
            <v>291.54990106700302</v>
          </cell>
        </row>
        <row r="1135">
          <cell r="G1135">
            <v>17591</v>
          </cell>
          <cell r="H1135">
            <v>252.61477151856127</v>
          </cell>
          <cell r="I1135">
            <v>198.81621731902931</v>
          </cell>
          <cell r="J1135">
            <v>294.87356993916688</v>
          </cell>
        </row>
        <row r="1136">
          <cell r="G1136">
            <v>17598</v>
          </cell>
          <cell r="H1136">
            <v>256.70713081716195</v>
          </cell>
          <cell r="I1136">
            <v>198.45834812785506</v>
          </cell>
          <cell r="J1136">
            <v>297.29153321266807</v>
          </cell>
        </row>
        <row r="1137">
          <cell r="G1137">
            <v>17605</v>
          </cell>
          <cell r="H1137">
            <v>255.65463158081158</v>
          </cell>
          <cell r="I1137">
            <v>198.00189392716101</v>
          </cell>
          <cell r="J1137">
            <v>300.17526108483094</v>
          </cell>
        </row>
        <row r="1138">
          <cell r="G1138">
            <v>17612</v>
          </cell>
          <cell r="H1138">
            <v>264.85819831772079</v>
          </cell>
          <cell r="I1138">
            <v>198.19989582108815</v>
          </cell>
          <cell r="J1138">
            <v>305.72850341490027</v>
          </cell>
        </row>
        <row r="1139">
          <cell r="G1139">
            <v>17619</v>
          </cell>
          <cell r="H1139">
            <v>266.87112062493549</v>
          </cell>
          <cell r="I1139">
            <v>199.36927520643258</v>
          </cell>
          <cell r="J1139">
            <v>304.62788080260663</v>
          </cell>
        </row>
        <row r="1140">
          <cell r="G1140">
            <v>17626</v>
          </cell>
          <cell r="H1140">
            <v>274.26345066624623</v>
          </cell>
          <cell r="I1140">
            <v>197.51514094701275</v>
          </cell>
          <cell r="J1140">
            <v>304.78019474300794</v>
          </cell>
        </row>
        <row r="1141">
          <cell r="G1141">
            <v>17633</v>
          </cell>
          <cell r="H1141">
            <v>277.03351151797534</v>
          </cell>
          <cell r="I1141">
            <v>196.66582584094061</v>
          </cell>
          <cell r="J1141">
            <v>309.26046360573014</v>
          </cell>
        </row>
        <row r="1142">
          <cell r="G1142">
            <v>17640</v>
          </cell>
          <cell r="H1142">
            <v>279.74843993085153</v>
          </cell>
          <cell r="I1142">
            <v>197.21649015329524</v>
          </cell>
          <cell r="J1142">
            <v>311.30158266552792</v>
          </cell>
        </row>
        <row r="1143">
          <cell r="G1143">
            <v>17647</v>
          </cell>
          <cell r="H1143">
            <v>285.51125779342703</v>
          </cell>
          <cell r="I1143">
            <v>196.4473458416974</v>
          </cell>
          <cell r="J1143">
            <v>319.11525239043266</v>
          </cell>
        </row>
        <row r="1144">
          <cell r="G1144">
            <v>17654</v>
          </cell>
          <cell r="H1144">
            <v>282.31353170614068</v>
          </cell>
          <cell r="I1144">
            <v>195.66155645833061</v>
          </cell>
          <cell r="J1144">
            <v>318.31746425945659</v>
          </cell>
        </row>
        <row r="1145">
          <cell r="G1145">
            <v>17661</v>
          </cell>
          <cell r="H1145">
            <v>286.94347362612137</v>
          </cell>
          <cell r="I1145">
            <v>195.56372568010144</v>
          </cell>
          <cell r="J1145">
            <v>319.20875315938304</v>
          </cell>
        </row>
        <row r="1146">
          <cell r="G1146">
            <v>17668</v>
          </cell>
          <cell r="H1146">
            <v>299.8272355919342</v>
          </cell>
          <cell r="I1146">
            <v>198.22339234935083</v>
          </cell>
          <cell r="J1146">
            <v>318.72994002964396</v>
          </cell>
        </row>
        <row r="1147">
          <cell r="G1147">
            <v>17675</v>
          </cell>
          <cell r="H1147">
            <v>302.435732541584</v>
          </cell>
          <cell r="I1147">
            <v>199.65060077426617</v>
          </cell>
          <cell r="J1147">
            <v>319.94111380175661</v>
          </cell>
        </row>
        <row r="1148">
          <cell r="G1148">
            <v>17681</v>
          </cell>
          <cell r="H1148">
            <v>303.70596261825864</v>
          </cell>
          <cell r="I1148">
            <v>197.43447910567181</v>
          </cell>
          <cell r="J1148">
            <v>316.00583810199504</v>
          </cell>
        </row>
        <row r="1149">
          <cell r="G1149">
            <v>17688</v>
          </cell>
          <cell r="H1149">
            <v>301.61039147619266</v>
          </cell>
          <cell r="I1149">
            <v>195.49962121043623</v>
          </cell>
          <cell r="J1149">
            <v>314.61541241434628</v>
          </cell>
        </row>
        <row r="1150">
          <cell r="G1150">
            <v>17695</v>
          </cell>
          <cell r="H1150">
            <v>307.8235655406022</v>
          </cell>
          <cell r="I1150">
            <v>194.63942287711032</v>
          </cell>
          <cell r="J1150">
            <v>321.85156689987622</v>
          </cell>
        </row>
        <row r="1151">
          <cell r="G1151">
            <v>17702</v>
          </cell>
          <cell r="H1151">
            <v>306.28444771289918</v>
          </cell>
          <cell r="I1151">
            <v>193.12123537866884</v>
          </cell>
          <cell r="J1151">
            <v>324.90915678542507</v>
          </cell>
        </row>
        <row r="1152">
          <cell r="G1152">
            <v>17709</v>
          </cell>
          <cell r="H1152">
            <v>304.23234191322274</v>
          </cell>
          <cell r="I1152">
            <v>194.41514765570591</v>
          </cell>
          <cell r="J1152">
            <v>325.98135700281699</v>
          </cell>
        </row>
        <row r="1153">
          <cell r="G1153">
            <v>17716</v>
          </cell>
          <cell r="H1153">
            <v>304.77996012866657</v>
          </cell>
          <cell r="I1153">
            <v>193.19033222547498</v>
          </cell>
          <cell r="J1153">
            <v>326.01395513851725</v>
          </cell>
        </row>
        <row r="1154">
          <cell r="G1154">
            <v>17723</v>
          </cell>
          <cell r="H1154">
            <v>306.15146994924555</v>
          </cell>
          <cell r="I1154">
            <v>193.38352255770042</v>
          </cell>
          <cell r="J1154">
            <v>328.29605282448682</v>
          </cell>
        </row>
        <row r="1155">
          <cell r="G1155">
            <v>17730</v>
          </cell>
          <cell r="H1155">
            <v>295.92601085294075</v>
          </cell>
          <cell r="I1155">
            <v>194.04102653439662</v>
          </cell>
          <cell r="J1155">
            <v>325.96515084943297</v>
          </cell>
        </row>
        <row r="1156">
          <cell r="G1156">
            <v>17737</v>
          </cell>
          <cell r="H1156">
            <v>294.97904761821133</v>
          </cell>
          <cell r="I1156">
            <v>193.3036706335659</v>
          </cell>
          <cell r="J1156">
            <v>324.85686933654489</v>
          </cell>
        </row>
        <row r="1157">
          <cell r="G1157">
            <v>17744</v>
          </cell>
          <cell r="H1157">
            <v>287.84055466585062</v>
          </cell>
          <cell r="I1157">
            <v>192.95572402642549</v>
          </cell>
          <cell r="J1157">
            <v>325.40912601441704</v>
          </cell>
        </row>
        <row r="1158">
          <cell r="G1158">
            <v>17751</v>
          </cell>
          <cell r="H1158">
            <v>291.55369782104009</v>
          </cell>
          <cell r="I1158">
            <v>191.1033490757718</v>
          </cell>
          <cell r="J1158">
            <v>327.94731719732948</v>
          </cell>
        </row>
        <row r="1159">
          <cell r="G1159">
            <v>17758</v>
          </cell>
          <cell r="H1159">
            <v>285.31444868766982</v>
          </cell>
          <cell r="I1159">
            <v>190.98868706632632</v>
          </cell>
          <cell r="J1159">
            <v>322.73295485389195</v>
          </cell>
        </row>
        <row r="1160">
          <cell r="G1160">
            <v>17765</v>
          </cell>
          <cell r="H1160">
            <v>291.0207376614232</v>
          </cell>
          <cell r="I1160">
            <v>189.55627191332889</v>
          </cell>
          <cell r="J1160">
            <v>324.54025940107374</v>
          </cell>
        </row>
        <row r="1161">
          <cell r="G1161">
            <v>17772</v>
          </cell>
          <cell r="H1161">
            <v>290.26408374350348</v>
          </cell>
          <cell r="I1161">
            <v>189.68896130366821</v>
          </cell>
          <cell r="J1161">
            <v>324.92970771235508</v>
          </cell>
        </row>
        <row r="1162">
          <cell r="G1162">
            <v>17779</v>
          </cell>
          <cell r="H1162">
            <v>293.95043760704596</v>
          </cell>
          <cell r="I1162">
            <v>190.18215260305774</v>
          </cell>
          <cell r="J1162">
            <v>328.11401884793617</v>
          </cell>
        </row>
        <row r="1163">
          <cell r="G1163">
            <v>17786</v>
          </cell>
          <cell r="H1163">
            <v>285.95498570413429</v>
          </cell>
          <cell r="I1163">
            <v>189.68767900628978</v>
          </cell>
          <cell r="J1163">
            <v>323.58604538783464</v>
          </cell>
        </row>
        <row r="1164">
          <cell r="G1164">
            <v>17793</v>
          </cell>
          <cell r="H1164">
            <v>284.58240177275445</v>
          </cell>
          <cell r="I1164">
            <v>189.93427298899798</v>
          </cell>
          <cell r="J1164">
            <v>323.4566109696795</v>
          </cell>
        </row>
        <row r="1165">
          <cell r="G1165">
            <v>17800</v>
          </cell>
          <cell r="H1165">
            <v>282.10653487733146</v>
          </cell>
          <cell r="I1165">
            <v>188.90862791485739</v>
          </cell>
          <cell r="J1165">
            <v>321.54821696495839</v>
          </cell>
        </row>
        <row r="1166">
          <cell r="G1166">
            <v>17808</v>
          </cell>
          <cell r="H1166">
            <v>284.16591258193603</v>
          </cell>
          <cell r="I1166">
            <v>187.37846802874705</v>
          </cell>
          <cell r="J1166">
            <v>322.38424232906726</v>
          </cell>
        </row>
        <row r="1167">
          <cell r="G1167">
            <v>17815</v>
          </cell>
          <cell r="H1167">
            <v>286.89390534272263</v>
          </cell>
          <cell r="I1167">
            <v>187.32225448833844</v>
          </cell>
          <cell r="J1167">
            <v>322.31976548060146</v>
          </cell>
        </row>
        <row r="1168">
          <cell r="G1168">
            <v>17822</v>
          </cell>
          <cell r="H1168">
            <v>290.8817306269865</v>
          </cell>
          <cell r="I1168">
            <v>186.49803656858975</v>
          </cell>
          <cell r="J1168">
            <v>323.35118873013943</v>
          </cell>
        </row>
        <row r="1169">
          <cell r="G1169">
            <v>17829</v>
          </cell>
          <cell r="H1169">
            <v>299.57909437273338</v>
          </cell>
          <cell r="I1169">
            <v>187.09483028560925</v>
          </cell>
          <cell r="J1169">
            <v>328.49247263094867</v>
          </cell>
        </row>
        <row r="1170">
          <cell r="G1170">
            <v>17836</v>
          </cell>
          <cell r="H1170">
            <v>296.61326133844329</v>
          </cell>
          <cell r="I1170">
            <v>185.52323371121014</v>
          </cell>
          <cell r="J1170">
            <v>322.51390962906538</v>
          </cell>
        </row>
        <row r="1171">
          <cell r="G1171">
            <v>17843</v>
          </cell>
          <cell r="H1171">
            <v>279.58766013761664</v>
          </cell>
          <cell r="I1171">
            <v>185.83862320851921</v>
          </cell>
          <cell r="J1171">
            <v>314.41881049737583</v>
          </cell>
        </row>
        <row r="1172">
          <cell r="G1172">
            <v>17850</v>
          </cell>
          <cell r="H1172">
            <v>272.90551506032762</v>
          </cell>
          <cell r="I1172">
            <v>185.48552982442303</v>
          </cell>
          <cell r="J1172">
            <v>310.2999240798602</v>
          </cell>
        </row>
        <row r="1173">
          <cell r="G1173">
            <v>17857</v>
          </cell>
          <cell r="H1173">
            <v>278.3909159130402</v>
          </cell>
          <cell r="I1173">
            <v>185.30004429459859</v>
          </cell>
          <cell r="J1173">
            <v>312.40996356360324</v>
          </cell>
        </row>
        <row r="1174">
          <cell r="G1174">
            <v>17864</v>
          </cell>
          <cell r="H1174">
            <v>271.68169483953591</v>
          </cell>
          <cell r="I1174">
            <v>184.65149413956752</v>
          </cell>
          <cell r="J1174">
            <v>308.34863403727638</v>
          </cell>
        </row>
        <row r="1175">
          <cell r="G1175">
            <v>17871</v>
          </cell>
          <cell r="H1175">
            <v>277.87603748187729</v>
          </cell>
          <cell r="I1175">
            <v>183.34046853117658</v>
          </cell>
          <cell r="J1175">
            <v>312.63468005039454</v>
          </cell>
        </row>
        <row r="1176">
          <cell r="G1176">
            <v>17878</v>
          </cell>
          <cell r="H1176">
            <v>279.71001932925765</v>
          </cell>
          <cell r="I1176">
            <v>182.36876404796135</v>
          </cell>
          <cell r="J1176">
            <v>310.38371035403168</v>
          </cell>
        </row>
        <row r="1177">
          <cell r="G1177">
            <v>17885</v>
          </cell>
          <cell r="H1177">
            <v>276.96886113983089</v>
          </cell>
          <cell r="I1177">
            <v>182.00402651986542</v>
          </cell>
          <cell r="J1177">
            <v>305.634839585615</v>
          </cell>
        </row>
        <row r="1178">
          <cell r="G1178">
            <v>17891</v>
          </cell>
          <cell r="H1178">
            <v>278.76915873723976</v>
          </cell>
          <cell r="I1178">
            <v>180.96660356870217</v>
          </cell>
          <cell r="J1178">
            <v>306.64343455624754</v>
          </cell>
        </row>
        <row r="1179">
          <cell r="G1179">
            <v>17898</v>
          </cell>
          <cell r="H1179">
            <v>277.68195901816455</v>
          </cell>
          <cell r="I1179">
            <v>179.31980747622697</v>
          </cell>
          <cell r="J1179">
            <v>302.35042647246007</v>
          </cell>
        </row>
        <row r="1180">
          <cell r="G1180">
            <v>17906</v>
          </cell>
          <cell r="H1180">
            <v>285.67919943788769</v>
          </cell>
          <cell r="I1180">
            <v>183.30070720219922</v>
          </cell>
          <cell r="J1180">
            <v>305.97863159012962</v>
          </cell>
        </row>
        <row r="1181">
          <cell r="G1181">
            <v>17913</v>
          </cell>
          <cell r="H1181">
            <v>280.36556632834299</v>
          </cell>
          <cell r="I1181">
            <v>183.20905684859812</v>
          </cell>
          <cell r="J1181">
            <v>303.74498757952171</v>
          </cell>
        </row>
        <row r="1182">
          <cell r="G1182">
            <v>17920</v>
          </cell>
          <cell r="H1182">
            <v>284.01031869061143</v>
          </cell>
          <cell r="I1182">
            <v>183.48387043387103</v>
          </cell>
          <cell r="J1182">
            <v>304.86884403356595</v>
          </cell>
        </row>
        <row r="1183">
          <cell r="G1183">
            <v>17927</v>
          </cell>
          <cell r="H1183">
            <v>278.6709246992279</v>
          </cell>
          <cell r="I1183">
            <v>182.9517672096128</v>
          </cell>
          <cell r="J1183">
            <v>305.47858172163308</v>
          </cell>
        </row>
        <row r="1184">
          <cell r="G1184">
            <v>17934</v>
          </cell>
          <cell r="H1184">
            <v>271.75988576668703</v>
          </cell>
          <cell r="I1184">
            <v>182.98835756305471</v>
          </cell>
          <cell r="J1184">
            <v>300.74366370494778</v>
          </cell>
        </row>
        <row r="1185">
          <cell r="G1185">
            <v>17940</v>
          </cell>
          <cell r="H1185">
            <v>267.84654341164673</v>
          </cell>
          <cell r="I1185">
            <v>181.52445070255027</v>
          </cell>
          <cell r="J1185">
            <v>301.70604342880364</v>
          </cell>
        </row>
        <row r="1186">
          <cell r="G1186">
            <v>17948</v>
          </cell>
          <cell r="H1186">
            <v>272.21244206925655</v>
          </cell>
          <cell r="I1186">
            <v>180.68943822931854</v>
          </cell>
          <cell r="J1186">
            <v>302.49047914171848</v>
          </cell>
        </row>
        <row r="1187">
          <cell r="G1187">
            <v>17955</v>
          </cell>
          <cell r="H1187">
            <v>267.80260050773461</v>
          </cell>
          <cell r="I1187">
            <v>180.14736991463059</v>
          </cell>
          <cell r="J1187">
            <v>301.40151341680826</v>
          </cell>
        </row>
        <row r="1188">
          <cell r="G1188">
            <v>17962</v>
          </cell>
          <cell r="H1188">
            <v>274.39054448022489</v>
          </cell>
          <cell r="I1188">
            <v>179.28266253904036</v>
          </cell>
          <cell r="J1188">
            <v>303.5113240107259</v>
          </cell>
        </row>
        <row r="1189">
          <cell r="G1189">
            <v>17969</v>
          </cell>
          <cell r="H1189">
            <v>280.04298969651751</v>
          </cell>
          <cell r="I1189">
            <v>179.69501266288015</v>
          </cell>
          <cell r="J1189">
            <v>305.63590327880092</v>
          </cell>
        </row>
        <row r="1190">
          <cell r="G1190">
            <v>17976</v>
          </cell>
          <cell r="H1190">
            <v>277.57861138718812</v>
          </cell>
          <cell r="I1190">
            <v>180.09034169073848</v>
          </cell>
          <cell r="J1190">
            <v>304.56617761732514</v>
          </cell>
        </row>
        <row r="1191">
          <cell r="G1191">
            <v>17983</v>
          </cell>
          <cell r="H1191">
            <v>277.32879063693963</v>
          </cell>
          <cell r="I1191">
            <v>179.92826038321681</v>
          </cell>
          <cell r="J1191">
            <v>304.53572099956341</v>
          </cell>
        </row>
        <row r="1192">
          <cell r="G1192">
            <v>17990</v>
          </cell>
          <cell r="H1192">
            <v>280.01887990611795</v>
          </cell>
          <cell r="I1192">
            <v>183.56281124295779</v>
          </cell>
          <cell r="J1192">
            <v>306.60656390236039</v>
          </cell>
        </row>
        <row r="1193">
          <cell r="G1193">
            <v>17997</v>
          </cell>
          <cell r="H1193">
            <v>280.38290444999592</v>
          </cell>
          <cell r="I1193">
            <v>182.51650321887291</v>
          </cell>
          <cell r="J1193">
            <v>308.50752459855499</v>
          </cell>
        </row>
        <row r="1194">
          <cell r="G1194">
            <v>18004</v>
          </cell>
          <cell r="H1194">
            <v>280.24271299777092</v>
          </cell>
          <cell r="I1194">
            <v>182.69901972209178</v>
          </cell>
          <cell r="J1194">
            <v>306.65647945096367</v>
          </cell>
        </row>
        <row r="1195">
          <cell r="G1195">
            <v>18011</v>
          </cell>
          <cell r="H1195">
            <v>276.26326647320258</v>
          </cell>
          <cell r="I1195">
            <v>181.91341393728678</v>
          </cell>
          <cell r="J1195">
            <v>304.11123067152067</v>
          </cell>
        </row>
        <row r="1196">
          <cell r="G1196">
            <v>18018</v>
          </cell>
          <cell r="H1196">
            <v>275.71073994025619</v>
          </cell>
          <cell r="I1196">
            <v>181.71330918195576</v>
          </cell>
          <cell r="J1196">
            <v>303.8983528100506</v>
          </cell>
        </row>
        <row r="1197">
          <cell r="G1197">
            <v>18025</v>
          </cell>
          <cell r="H1197">
            <v>278.74355807959898</v>
          </cell>
          <cell r="I1197">
            <v>180.89559929063697</v>
          </cell>
          <cell r="J1197">
            <v>302.40925088128137</v>
          </cell>
        </row>
        <row r="1198">
          <cell r="G1198">
            <v>18032</v>
          </cell>
          <cell r="H1198">
            <v>279.77490924449353</v>
          </cell>
          <cell r="I1198">
            <v>180.91368885056602</v>
          </cell>
          <cell r="J1198">
            <v>304.46563378727404</v>
          </cell>
        </row>
        <row r="1199">
          <cell r="G1199">
            <v>18039</v>
          </cell>
          <cell r="H1199">
            <v>276.47356531540851</v>
          </cell>
          <cell r="I1199">
            <v>181.47452128600278</v>
          </cell>
          <cell r="J1199">
            <v>300.96427899872043</v>
          </cell>
        </row>
        <row r="1200">
          <cell r="G1200">
            <v>18045</v>
          </cell>
          <cell r="H1200">
            <v>272.98999839243436</v>
          </cell>
          <cell r="I1200">
            <v>180.78491810511596</v>
          </cell>
          <cell r="J1200">
            <v>300.00119330592452</v>
          </cell>
        </row>
        <row r="1201">
          <cell r="G1201">
            <v>18052</v>
          </cell>
          <cell r="H1201">
            <v>265.64656743567787</v>
          </cell>
          <cell r="I1201">
            <v>180.3871912852847</v>
          </cell>
          <cell r="J1201">
            <v>297.51118340148537</v>
          </cell>
        </row>
        <row r="1202">
          <cell r="G1202">
            <v>18059</v>
          </cell>
          <cell r="H1202">
            <v>261.79469220786052</v>
          </cell>
          <cell r="I1202">
            <v>180.29699768964207</v>
          </cell>
          <cell r="J1202">
            <v>295.27984952597427</v>
          </cell>
        </row>
        <row r="1203">
          <cell r="G1203">
            <v>18066</v>
          </cell>
          <cell r="H1203">
            <v>262.03030743084759</v>
          </cell>
          <cell r="I1203">
            <v>178.96279990673872</v>
          </cell>
          <cell r="J1203">
            <v>293.56722639872362</v>
          </cell>
        </row>
        <row r="1204">
          <cell r="G1204">
            <v>18073</v>
          </cell>
          <cell r="H1204">
            <v>267.27091357946455</v>
          </cell>
          <cell r="I1204">
            <v>178.6406668669066</v>
          </cell>
          <cell r="J1204">
            <v>294.33050118736026</v>
          </cell>
        </row>
        <row r="1205">
          <cell r="G1205">
            <v>18080</v>
          </cell>
          <cell r="H1205">
            <v>269.6228976189638</v>
          </cell>
          <cell r="I1205">
            <v>178.55134653347315</v>
          </cell>
          <cell r="J1205">
            <v>293.71240713486679</v>
          </cell>
        </row>
        <row r="1206">
          <cell r="G1206">
            <v>18087</v>
          </cell>
          <cell r="H1206">
            <v>273.12799528801031</v>
          </cell>
          <cell r="I1206">
            <v>179.17627624634031</v>
          </cell>
          <cell r="J1206">
            <v>293.12498232059704</v>
          </cell>
        </row>
        <row r="1207">
          <cell r="G1207">
            <v>18094</v>
          </cell>
          <cell r="H1207">
            <v>277.49804321261848</v>
          </cell>
          <cell r="I1207">
            <v>179.21211150158956</v>
          </cell>
          <cell r="J1207">
            <v>294.73716972336035</v>
          </cell>
        </row>
        <row r="1208">
          <cell r="G1208">
            <v>18101</v>
          </cell>
          <cell r="H1208">
            <v>280.49502207931477</v>
          </cell>
          <cell r="I1208">
            <v>179.12250544583878</v>
          </cell>
          <cell r="J1208">
            <v>295.00243317611137</v>
          </cell>
        </row>
        <row r="1209">
          <cell r="G1209">
            <v>18108</v>
          </cell>
          <cell r="H1209">
            <v>282.54263574049378</v>
          </cell>
          <cell r="I1209">
            <v>179.28371570074003</v>
          </cell>
          <cell r="J1209">
            <v>292.73091444065528</v>
          </cell>
        </row>
        <row r="1210">
          <cell r="G1210">
            <v>18115</v>
          </cell>
          <cell r="H1210">
            <v>288.05221713743344</v>
          </cell>
          <cell r="I1210">
            <v>177.59844877315308</v>
          </cell>
          <cell r="J1210">
            <v>295.0142155732924</v>
          </cell>
        </row>
        <row r="1211">
          <cell r="G1211">
            <v>18122</v>
          </cell>
          <cell r="H1211">
            <v>290.27021920939171</v>
          </cell>
          <cell r="I1211">
            <v>180.47554364327817</v>
          </cell>
          <cell r="J1211">
            <v>294.83720704394841</v>
          </cell>
        </row>
        <row r="1212">
          <cell r="G1212">
            <v>18129</v>
          </cell>
          <cell r="H1212">
            <v>293.37611055493221</v>
          </cell>
          <cell r="I1212">
            <v>180.42140098018518</v>
          </cell>
          <cell r="J1212">
            <v>293.92321170211216</v>
          </cell>
        </row>
        <row r="1213">
          <cell r="G1213">
            <v>18136</v>
          </cell>
          <cell r="H1213">
            <v>290.29566139410542</v>
          </cell>
          <cell r="I1213">
            <v>180.22293743910697</v>
          </cell>
          <cell r="J1213">
            <v>292.04210314721865</v>
          </cell>
        </row>
        <row r="1214">
          <cell r="G1214">
            <v>18143</v>
          </cell>
          <cell r="H1214">
            <v>291.95034666405184</v>
          </cell>
          <cell r="I1214">
            <v>179.17764440196015</v>
          </cell>
          <cell r="J1214">
            <v>291.86687788533033</v>
          </cell>
        </row>
        <row r="1215">
          <cell r="G1215">
            <v>18150</v>
          </cell>
          <cell r="H1215">
            <v>293.73124377870255</v>
          </cell>
          <cell r="I1215">
            <v>178.67594699763467</v>
          </cell>
          <cell r="J1215">
            <v>290.05730324244126</v>
          </cell>
        </row>
        <row r="1216">
          <cell r="G1216">
            <v>18157</v>
          </cell>
          <cell r="H1216">
            <v>299.51774928114298</v>
          </cell>
          <cell r="I1216">
            <v>179.8730758425188</v>
          </cell>
          <cell r="J1216">
            <v>293.24793357810807</v>
          </cell>
        </row>
        <row r="1217">
          <cell r="G1217">
            <v>18164</v>
          </cell>
          <cell r="H1217">
            <v>298.3496300589465</v>
          </cell>
          <cell r="I1217">
            <v>180.17886007145108</v>
          </cell>
          <cell r="J1217">
            <v>295.03674597293451</v>
          </cell>
        </row>
        <row r="1218">
          <cell r="G1218">
            <v>18172</v>
          </cell>
          <cell r="H1218">
            <v>297.45458116876966</v>
          </cell>
          <cell r="I1218">
            <v>181.56623729400127</v>
          </cell>
          <cell r="J1218">
            <v>291.64382339424577</v>
          </cell>
        </row>
        <row r="1219">
          <cell r="G1219">
            <v>18179</v>
          </cell>
          <cell r="H1219">
            <v>304.17705470318384</v>
          </cell>
          <cell r="I1219">
            <v>183.87212850763507</v>
          </cell>
          <cell r="J1219">
            <v>291.55633024722749</v>
          </cell>
        </row>
        <row r="1220">
          <cell r="G1220">
            <v>18186</v>
          </cell>
          <cell r="H1220">
            <v>305.45459833293722</v>
          </cell>
          <cell r="I1220">
            <v>184.57084259596408</v>
          </cell>
          <cell r="J1220">
            <v>293.07242316451311</v>
          </cell>
        </row>
        <row r="1221">
          <cell r="G1221">
            <v>18193</v>
          </cell>
          <cell r="H1221">
            <v>305.51568925260381</v>
          </cell>
          <cell r="I1221">
            <v>184.31244341632973</v>
          </cell>
          <cell r="J1221">
            <v>292.83796522598152</v>
          </cell>
        </row>
        <row r="1222">
          <cell r="G1222">
            <v>18200</v>
          </cell>
          <cell r="H1222">
            <v>309.30408379933607</v>
          </cell>
          <cell r="I1222">
            <v>183.48303742095626</v>
          </cell>
          <cell r="J1222">
            <v>291.52019438246464</v>
          </cell>
        </row>
        <row r="1223">
          <cell r="G1223">
            <v>18207</v>
          </cell>
          <cell r="H1223">
            <v>313.13945443844784</v>
          </cell>
          <cell r="I1223">
            <v>181.99682481784652</v>
          </cell>
          <cell r="J1223">
            <v>292.16153881010604</v>
          </cell>
        </row>
        <row r="1224">
          <cell r="G1224">
            <v>18214</v>
          </cell>
          <cell r="H1224">
            <v>311.94952451158173</v>
          </cell>
          <cell r="I1224">
            <v>181.50543339083833</v>
          </cell>
          <cell r="J1224">
            <v>287.95441265124055</v>
          </cell>
        </row>
        <row r="1225">
          <cell r="G1225">
            <v>18221</v>
          </cell>
          <cell r="H1225">
            <v>315.88008852042765</v>
          </cell>
          <cell r="I1225">
            <v>181.52358393417742</v>
          </cell>
          <cell r="J1225">
            <v>287.23452661961244</v>
          </cell>
        </row>
        <row r="1226">
          <cell r="G1226">
            <v>18228</v>
          </cell>
          <cell r="H1226">
            <v>314.26910006897344</v>
          </cell>
          <cell r="I1226">
            <v>181.30575563345641</v>
          </cell>
          <cell r="J1226">
            <v>287.55048459889406</v>
          </cell>
        </row>
        <row r="1227">
          <cell r="G1227">
            <v>18235</v>
          </cell>
          <cell r="H1227">
            <v>320.71161662038736</v>
          </cell>
          <cell r="I1227">
            <v>182.33919844056712</v>
          </cell>
          <cell r="J1227">
            <v>292.95643370935323</v>
          </cell>
        </row>
        <row r="1228">
          <cell r="G1228">
            <v>18242</v>
          </cell>
          <cell r="H1228">
            <v>322.25103238016521</v>
          </cell>
          <cell r="I1228">
            <v>184.10788866544061</v>
          </cell>
          <cell r="J1228">
            <v>290.31982580596906</v>
          </cell>
        </row>
        <row r="1229">
          <cell r="G1229">
            <v>18249</v>
          </cell>
          <cell r="H1229">
            <v>327.50372420796191</v>
          </cell>
          <cell r="I1229">
            <v>185.08366047536745</v>
          </cell>
          <cell r="J1229">
            <v>293.10689613370636</v>
          </cell>
        </row>
        <row r="1230">
          <cell r="G1230">
            <v>18255</v>
          </cell>
          <cell r="H1230">
            <v>327.76572718732825</v>
          </cell>
          <cell r="I1230">
            <v>184.71349315441671</v>
          </cell>
          <cell r="J1230">
            <v>291.49480820497098</v>
          </cell>
        </row>
        <row r="1231">
          <cell r="G1231">
            <v>18263</v>
          </cell>
          <cell r="H1231">
            <v>329.69954497773347</v>
          </cell>
          <cell r="I1231">
            <v>185.47081847634982</v>
          </cell>
          <cell r="J1231">
            <v>292.63163795697039</v>
          </cell>
        </row>
        <row r="1232">
          <cell r="G1232">
            <v>18270</v>
          </cell>
          <cell r="H1232">
            <v>335.53522692383939</v>
          </cell>
          <cell r="I1232">
            <v>190.29305975673492</v>
          </cell>
          <cell r="J1232">
            <v>298.22090224194852</v>
          </cell>
        </row>
        <row r="1233">
          <cell r="G1233">
            <v>18277</v>
          </cell>
          <cell r="H1233">
            <v>328.89162943074734</v>
          </cell>
          <cell r="I1233">
            <v>192.25307827222929</v>
          </cell>
          <cell r="J1233">
            <v>296.69997564051459</v>
          </cell>
        </row>
        <row r="1234">
          <cell r="G1234">
            <v>18284</v>
          </cell>
          <cell r="H1234">
            <v>333.46322307983473</v>
          </cell>
          <cell r="I1234">
            <v>191.19568634173203</v>
          </cell>
          <cell r="J1234">
            <v>295.63185572820873</v>
          </cell>
        </row>
        <row r="1235">
          <cell r="G1235">
            <v>18291</v>
          </cell>
          <cell r="H1235">
            <v>332.52952605521119</v>
          </cell>
          <cell r="I1235">
            <v>191.96046908709894</v>
          </cell>
          <cell r="J1235">
            <v>292.97116902665488</v>
          </cell>
        </row>
        <row r="1236">
          <cell r="G1236">
            <v>18298</v>
          </cell>
          <cell r="H1236">
            <v>340.47698172793076</v>
          </cell>
          <cell r="I1236">
            <v>190.73192208494152</v>
          </cell>
          <cell r="J1236">
            <v>293.00046614355756</v>
          </cell>
        </row>
        <row r="1237">
          <cell r="G1237">
            <v>18305</v>
          </cell>
          <cell r="H1237">
            <v>339.18316919736463</v>
          </cell>
          <cell r="I1237">
            <v>191.24689827457084</v>
          </cell>
          <cell r="J1237">
            <v>289.42586045660619</v>
          </cell>
        </row>
        <row r="1238">
          <cell r="G1238">
            <v>18312</v>
          </cell>
          <cell r="H1238">
            <v>340.43814692339487</v>
          </cell>
          <cell r="I1238">
            <v>192.7768734607674</v>
          </cell>
          <cell r="J1238">
            <v>291.33607113561976</v>
          </cell>
        </row>
        <row r="1239">
          <cell r="G1239">
            <v>18319</v>
          </cell>
          <cell r="H1239">
            <v>340.91476032908764</v>
          </cell>
          <cell r="I1239">
            <v>192.27565358976941</v>
          </cell>
          <cell r="J1239">
            <v>291.10300227871124</v>
          </cell>
        </row>
        <row r="1240">
          <cell r="G1240">
            <v>18326</v>
          </cell>
          <cell r="H1240">
            <v>343.71026136378617</v>
          </cell>
          <cell r="I1240">
            <v>192.04492280546168</v>
          </cell>
          <cell r="J1240">
            <v>292.82050999215562</v>
          </cell>
        </row>
        <row r="1241">
          <cell r="G1241">
            <v>18333</v>
          </cell>
          <cell r="H1241">
            <v>340.82309516833038</v>
          </cell>
          <cell r="I1241">
            <v>190.31651850021254</v>
          </cell>
          <cell r="J1241">
            <v>290.88789462620736</v>
          </cell>
        </row>
        <row r="1242">
          <cell r="G1242">
            <v>18340</v>
          </cell>
          <cell r="H1242">
            <v>347.9803801668653</v>
          </cell>
          <cell r="I1242">
            <v>189.2126826929113</v>
          </cell>
          <cell r="J1242">
            <v>291.76055831008597</v>
          </cell>
        </row>
        <row r="1243">
          <cell r="G1243">
            <v>18347</v>
          </cell>
          <cell r="H1243">
            <v>350.65982909415015</v>
          </cell>
          <cell r="I1243">
            <v>187.9260364505995</v>
          </cell>
          <cell r="J1243">
            <v>287.8509668287308</v>
          </cell>
        </row>
        <row r="1244">
          <cell r="G1244">
            <v>18354</v>
          </cell>
          <cell r="H1244">
            <v>345.43499764064728</v>
          </cell>
          <cell r="I1244">
            <v>189.44823734584935</v>
          </cell>
          <cell r="J1244">
            <v>284.79974658034627</v>
          </cell>
        </row>
        <row r="1245">
          <cell r="G1245">
            <v>18361</v>
          </cell>
          <cell r="H1245">
            <v>354.31267708001195</v>
          </cell>
          <cell r="I1245">
            <v>188.89883745754639</v>
          </cell>
          <cell r="J1245">
            <v>285.14150627624269</v>
          </cell>
        </row>
        <row r="1246">
          <cell r="G1246">
            <v>18368</v>
          </cell>
          <cell r="H1246">
            <v>354.27724581230393</v>
          </cell>
          <cell r="I1246">
            <v>190.29668885473225</v>
          </cell>
          <cell r="J1246">
            <v>280.55072802519521</v>
          </cell>
        </row>
        <row r="1247">
          <cell r="G1247">
            <v>18375</v>
          </cell>
          <cell r="H1247">
            <v>355.02122802850977</v>
          </cell>
          <cell r="I1247">
            <v>192.4089821010198</v>
          </cell>
          <cell r="J1247">
            <v>283.72095125187997</v>
          </cell>
        </row>
        <row r="1248">
          <cell r="G1248">
            <v>18382</v>
          </cell>
          <cell r="H1248">
            <v>358.10991271235775</v>
          </cell>
          <cell r="I1248">
            <v>192.81304096343194</v>
          </cell>
          <cell r="J1248">
            <v>286.30281190827213</v>
          </cell>
        </row>
        <row r="1249">
          <cell r="G1249">
            <v>18389</v>
          </cell>
          <cell r="H1249">
            <v>362.62209761253342</v>
          </cell>
          <cell r="I1249">
            <v>190.40287795138906</v>
          </cell>
          <cell r="J1249">
            <v>290.11063930665216</v>
          </cell>
        </row>
        <row r="1250">
          <cell r="G1250">
            <v>18396</v>
          </cell>
          <cell r="H1250">
            <v>363.74622611513229</v>
          </cell>
          <cell r="I1250">
            <v>190.21247507343767</v>
          </cell>
          <cell r="J1250">
            <v>288.80514142977222</v>
          </cell>
        </row>
        <row r="1251">
          <cell r="G1251">
            <v>18403</v>
          </cell>
          <cell r="H1251">
            <v>372.76713252278756</v>
          </cell>
          <cell r="I1251">
            <v>189.01413648047503</v>
          </cell>
          <cell r="J1251">
            <v>291.08670204706743</v>
          </cell>
        </row>
        <row r="1252">
          <cell r="G1252">
            <v>18410</v>
          </cell>
          <cell r="H1252">
            <v>371.57427769871464</v>
          </cell>
          <cell r="I1252">
            <v>188.10686862536875</v>
          </cell>
          <cell r="J1252">
            <v>289.48572518580858</v>
          </cell>
        </row>
        <row r="1253">
          <cell r="G1253">
            <v>18416</v>
          </cell>
          <cell r="H1253">
            <v>373.32067680389855</v>
          </cell>
          <cell r="I1253">
            <v>188.42665030203187</v>
          </cell>
          <cell r="J1253">
            <v>286.33033078128324</v>
          </cell>
        </row>
        <row r="1254">
          <cell r="G1254">
            <v>18423</v>
          </cell>
          <cell r="H1254">
            <v>379.44313590348247</v>
          </cell>
          <cell r="I1254">
            <v>186.46701313889074</v>
          </cell>
          <cell r="J1254">
            <v>285.87220225203316</v>
          </cell>
        </row>
        <row r="1255">
          <cell r="G1255">
            <v>18430</v>
          </cell>
          <cell r="H1255">
            <v>374.85187395905035</v>
          </cell>
          <cell r="I1255">
            <v>185.83302529421852</v>
          </cell>
          <cell r="J1255">
            <v>286.2438361149608</v>
          </cell>
        </row>
        <row r="1256">
          <cell r="G1256">
            <v>18437</v>
          </cell>
          <cell r="H1256">
            <v>378.67536307343266</v>
          </cell>
          <cell r="I1256">
            <v>185.81444199168911</v>
          </cell>
          <cell r="J1256">
            <v>286.53007995107572</v>
          </cell>
        </row>
        <row r="1257">
          <cell r="G1257">
            <v>18444</v>
          </cell>
          <cell r="H1257">
            <v>351.22139925060878</v>
          </cell>
          <cell r="I1257">
            <v>184.08636768116639</v>
          </cell>
          <cell r="J1257">
            <v>285.35530662327631</v>
          </cell>
        </row>
        <row r="1258">
          <cell r="G1258">
            <v>18451</v>
          </cell>
          <cell r="H1258">
            <v>350.62432287188273</v>
          </cell>
          <cell r="I1258">
            <v>184.36249723268816</v>
          </cell>
          <cell r="J1258">
            <v>288.23739522017138</v>
          </cell>
        </row>
        <row r="1259">
          <cell r="G1259">
            <v>18458</v>
          </cell>
          <cell r="H1259">
            <v>336.59934995700741</v>
          </cell>
          <cell r="I1259">
            <v>185.09994722161892</v>
          </cell>
          <cell r="J1259">
            <v>303.13926855305425</v>
          </cell>
        </row>
        <row r="1260">
          <cell r="G1260">
            <v>18465</v>
          </cell>
          <cell r="H1260">
            <v>353.02539823490935</v>
          </cell>
          <cell r="I1260">
            <v>184.63719735356489</v>
          </cell>
          <cell r="J1260">
            <v>317.11398883335005</v>
          </cell>
        </row>
        <row r="1261">
          <cell r="G1261">
            <v>18472</v>
          </cell>
          <cell r="H1261">
            <v>354.50810490749598</v>
          </cell>
          <cell r="I1261">
            <v>185.65270193900952</v>
          </cell>
          <cell r="J1261">
            <v>324.37589917763376</v>
          </cell>
        </row>
        <row r="1262">
          <cell r="G1262">
            <v>18479</v>
          </cell>
          <cell r="H1262">
            <v>361.56281619515516</v>
          </cell>
          <cell r="I1262">
            <v>185.91261572172414</v>
          </cell>
          <cell r="J1262">
            <v>321.8457671640482</v>
          </cell>
        </row>
        <row r="1263">
          <cell r="G1263">
            <v>18486</v>
          </cell>
          <cell r="H1263">
            <v>367.20319612779963</v>
          </cell>
          <cell r="I1263">
            <v>184.57404488852774</v>
          </cell>
          <cell r="J1263">
            <v>318.27327914852725</v>
          </cell>
        </row>
        <row r="1264">
          <cell r="G1264">
            <v>18493</v>
          </cell>
          <cell r="H1264">
            <v>375.61214931912622</v>
          </cell>
          <cell r="I1264">
            <v>184.94319297830478</v>
          </cell>
          <cell r="J1264">
            <v>323.11103299158492</v>
          </cell>
        </row>
        <row r="1265">
          <cell r="G1265">
            <v>18500</v>
          </cell>
          <cell r="H1265">
            <v>373.80921100239442</v>
          </cell>
          <cell r="I1265">
            <v>186.10833509406808</v>
          </cell>
          <cell r="J1265">
            <v>320.04147817816488</v>
          </cell>
        </row>
        <row r="1266">
          <cell r="G1266">
            <v>18507</v>
          </cell>
          <cell r="H1266">
            <v>375.11754324090282</v>
          </cell>
          <cell r="I1266">
            <v>185.88500509195521</v>
          </cell>
          <cell r="J1266">
            <v>320.713565282339</v>
          </cell>
        </row>
        <row r="1267">
          <cell r="G1267">
            <v>18514</v>
          </cell>
          <cell r="H1267">
            <v>379.13130095358048</v>
          </cell>
          <cell r="I1267">
            <v>185.68053158635405</v>
          </cell>
          <cell r="J1267">
            <v>321.83606276082719</v>
          </cell>
        </row>
        <row r="1268">
          <cell r="G1268">
            <v>18521</v>
          </cell>
          <cell r="H1268">
            <v>388.11671278618036</v>
          </cell>
          <cell r="I1268">
            <v>185.32773857633998</v>
          </cell>
          <cell r="J1268">
            <v>325.08660699471153</v>
          </cell>
        </row>
        <row r="1269">
          <cell r="G1269">
            <v>18528</v>
          </cell>
          <cell r="H1269">
            <v>391.14402314591257</v>
          </cell>
          <cell r="I1269">
            <v>185.56866463648925</v>
          </cell>
          <cell r="J1269">
            <v>324.59897708421948</v>
          </cell>
        </row>
        <row r="1270">
          <cell r="G1270">
            <v>18535</v>
          </cell>
          <cell r="H1270">
            <v>391.26136635285633</v>
          </cell>
          <cell r="I1270">
            <v>187.38723754992685</v>
          </cell>
          <cell r="J1270">
            <v>316.84106153190663</v>
          </cell>
        </row>
        <row r="1271">
          <cell r="G1271">
            <v>18543</v>
          </cell>
          <cell r="H1271">
            <v>401.90367551765405</v>
          </cell>
          <cell r="I1271">
            <v>186.26291412462729</v>
          </cell>
          <cell r="J1271">
            <v>321.72041387949804</v>
          </cell>
        </row>
        <row r="1272">
          <cell r="G1272">
            <v>18550</v>
          </cell>
          <cell r="H1272">
            <v>396.31721442795867</v>
          </cell>
          <cell r="I1272">
            <v>187.15697611242547</v>
          </cell>
          <cell r="J1272">
            <v>322.94295145224015</v>
          </cell>
        </row>
        <row r="1273">
          <cell r="G1273">
            <v>18557</v>
          </cell>
          <cell r="H1273">
            <v>401.90528715139288</v>
          </cell>
          <cell r="I1273">
            <v>188.07404529537632</v>
          </cell>
          <cell r="J1273">
            <v>325.04208063667971</v>
          </cell>
        </row>
        <row r="1274">
          <cell r="G1274">
            <v>18564</v>
          </cell>
          <cell r="H1274">
            <v>396.60013736099449</v>
          </cell>
          <cell r="I1274">
            <v>187.64147499119696</v>
          </cell>
          <cell r="J1274">
            <v>325.1395932608707</v>
          </cell>
        </row>
        <row r="1275">
          <cell r="G1275">
            <v>18571</v>
          </cell>
          <cell r="H1275">
            <v>395.68795704506419</v>
          </cell>
          <cell r="I1275">
            <v>185.82135268378235</v>
          </cell>
          <cell r="J1275">
            <v>321.56305773500111</v>
          </cell>
        </row>
        <row r="1276">
          <cell r="G1276">
            <v>18577</v>
          </cell>
          <cell r="H1276">
            <v>400.9506068737636</v>
          </cell>
          <cell r="I1276">
            <v>184.42769253865399</v>
          </cell>
          <cell r="J1276">
            <v>324.48928156038966</v>
          </cell>
        </row>
        <row r="1277">
          <cell r="G1277">
            <v>18585</v>
          </cell>
          <cell r="H1277">
            <v>407.56629188718068</v>
          </cell>
          <cell r="I1277">
            <v>184.00350884581508</v>
          </cell>
          <cell r="J1277">
            <v>332.27702431783899</v>
          </cell>
        </row>
        <row r="1278">
          <cell r="G1278">
            <v>18592</v>
          </cell>
          <cell r="H1278">
            <v>414.57643210764024</v>
          </cell>
          <cell r="I1278">
            <v>184.42671691616044</v>
          </cell>
          <cell r="J1278">
            <v>332.11088580568008</v>
          </cell>
        </row>
        <row r="1279">
          <cell r="G1279">
            <v>18599</v>
          </cell>
          <cell r="H1279">
            <v>401.84893564193573</v>
          </cell>
          <cell r="I1279">
            <v>184.94311172352567</v>
          </cell>
          <cell r="J1279">
            <v>333.27327390599999</v>
          </cell>
        </row>
        <row r="1280">
          <cell r="G1280">
            <v>18606</v>
          </cell>
          <cell r="H1280">
            <v>402.00967521619248</v>
          </cell>
          <cell r="I1280">
            <v>184.55473118890626</v>
          </cell>
          <cell r="J1280">
            <v>343.13816281361761</v>
          </cell>
        </row>
        <row r="1281">
          <cell r="G1281">
            <v>18613</v>
          </cell>
          <cell r="H1281">
            <v>406.59258551365713</v>
          </cell>
          <cell r="I1281">
            <v>183.79805679103174</v>
          </cell>
          <cell r="J1281">
            <v>351.33916490486308</v>
          </cell>
        </row>
        <row r="1282">
          <cell r="G1282">
            <v>18619</v>
          </cell>
          <cell r="H1282">
            <v>416.02553349757403</v>
          </cell>
          <cell r="I1282">
            <v>187.05128239623301</v>
          </cell>
          <cell r="J1282">
            <v>354.71202088794979</v>
          </cell>
        </row>
        <row r="1283">
          <cell r="G1283">
            <v>18627</v>
          </cell>
          <cell r="H1283">
            <v>423.51399310053034</v>
          </cell>
          <cell r="I1283">
            <v>187.51891060222357</v>
          </cell>
          <cell r="J1283">
            <v>354.92484810048256</v>
          </cell>
        </row>
        <row r="1284">
          <cell r="G1284">
            <v>18634</v>
          </cell>
          <cell r="H1284">
            <v>431.68781316737062</v>
          </cell>
          <cell r="I1284">
            <v>188.66277595689712</v>
          </cell>
          <cell r="J1284">
            <v>359.14845379287829</v>
          </cell>
        </row>
        <row r="1285">
          <cell r="G1285">
            <v>18641</v>
          </cell>
          <cell r="H1285">
            <v>436.43637911221163</v>
          </cell>
          <cell r="I1285">
            <v>188.96463639842815</v>
          </cell>
          <cell r="J1285">
            <v>359.86675070046402</v>
          </cell>
        </row>
        <row r="1286">
          <cell r="G1286">
            <v>18648</v>
          </cell>
          <cell r="H1286">
            <v>443.07021207471729</v>
          </cell>
          <cell r="I1286">
            <v>190.43856056233591</v>
          </cell>
          <cell r="J1286">
            <v>362.74568470606772</v>
          </cell>
        </row>
        <row r="1287">
          <cell r="G1287">
            <v>18655</v>
          </cell>
          <cell r="H1287">
            <v>444.62095781697883</v>
          </cell>
          <cell r="I1287">
            <v>191.33362179697886</v>
          </cell>
          <cell r="J1287">
            <v>365.06725708818652</v>
          </cell>
        </row>
        <row r="1288">
          <cell r="G1288">
            <v>18662</v>
          </cell>
          <cell r="H1288">
            <v>455.4252470919314</v>
          </cell>
          <cell r="I1288">
            <v>190.93182119120522</v>
          </cell>
          <cell r="J1288">
            <v>366.92910009933632</v>
          </cell>
        </row>
        <row r="1289">
          <cell r="G1289">
            <v>18669</v>
          </cell>
          <cell r="H1289">
            <v>459.34190421692199</v>
          </cell>
          <cell r="I1289">
            <v>190.85544846272873</v>
          </cell>
          <cell r="J1289">
            <v>366.92910009933632</v>
          </cell>
        </row>
        <row r="1290">
          <cell r="G1290">
            <v>18676</v>
          </cell>
          <cell r="H1290">
            <v>459.52564097860875</v>
          </cell>
          <cell r="I1290">
            <v>190.70276410395854</v>
          </cell>
          <cell r="J1290">
            <v>363.70012401846213</v>
          </cell>
        </row>
        <row r="1291">
          <cell r="G1291">
            <v>18683</v>
          </cell>
          <cell r="H1291">
            <v>457.27396533781354</v>
          </cell>
          <cell r="I1291">
            <v>191.50371571319516</v>
          </cell>
          <cell r="J1291">
            <v>361.37244322474402</v>
          </cell>
        </row>
        <row r="1292">
          <cell r="G1292">
            <v>18690</v>
          </cell>
          <cell r="H1292">
            <v>457.22823794127976</v>
          </cell>
          <cell r="I1292">
            <v>191.33136236905329</v>
          </cell>
          <cell r="J1292">
            <v>358.44532643462361</v>
          </cell>
        </row>
        <row r="1293">
          <cell r="G1293">
            <v>18697</v>
          </cell>
          <cell r="H1293">
            <v>456.54239558436785</v>
          </cell>
          <cell r="I1293">
            <v>192.02015527358191</v>
          </cell>
          <cell r="J1293">
            <v>354.53827237648619</v>
          </cell>
        </row>
        <row r="1294">
          <cell r="G1294">
            <v>18704</v>
          </cell>
          <cell r="H1294">
            <v>449.78556812971919</v>
          </cell>
          <cell r="I1294">
            <v>191.57850891645268</v>
          </cell>
          <cell r="J1294">
            <v>349.18474446360125</v>
          </cell>
        </row>
        <row r="1295">
          <cell r="G1295">
            <v>18711</v>
          </cell>
          <cell r="H1295">
            <v>445.7824765733647</v>
          </cell>
          <cell r="I1295">
            <v>190.92714198613675</v>
          </cell>
          <cell r="J1295">
            <v>343.49303312884456</v>
          </cell>
        </row>
        <row r="1296">
          <cell r="G1296">
            <v>18718</v>
          </cell>
          <cell r="H1296">
            <v>444.0885031623859</v>
          </cell>
          <cell r="I1296">
            <v>189.55246656383656</v>
          </cell>
          <cell r="J1296">
            <v>342.42820472614517</v>
          </cell>
        </row>
        <row r="1297">
          <cell r="G1297">
            <v>18725</v>
          </cell>
          <cell r="H1297">
            <v>450.17251565571064</v>
          </cell>
          <cell r="I1297">
            <v>189.11649589073974</v>
          </cell>
          <cell r="J1297">
            <v>346.91401420805772</v>
          </cell>
        </row>
        <row r="1298">
          <cell r="G1298">
            <v>18732</v>
          </cell>
          <cell r="H1298">
            <v>460.79658702518543</v>
          </cell>
          <cell r="I1298">
            <v>188.39785320635494</v>
          </cell>
          <cell r="J1298">
            <v>350.972908174292</v>
          </cell>
        </row>
        <row r="1299">
          <cell r="G1299">
            <v>18739</v>
          </cell>
          <cell r="H1299">
            <v>458.63084306616702</v>
          </cell>
          <cell r="I1299">
            <v>188.26597470911048</v>
          </cell>
          <cell r="J1299">
            <v>351.04310275592684</v>
          </cell>
        </row>
        <row r="1300">
          <cell r="G1300">
            <v>18746</v>
          </cell>
          <cell r="H1300">
            <v>465.9689365552257</v>
          </cell>
          <cell r="I1300">
            <v>187.13637886085581</v>
          </cell>
          <cell r="J1300">
            <v>354.90457688624201</v>
          </cell>
        </row>
        <row r="1301">
          <cell r="G1301">
            <v>18753</v>
          </cell>
          <cell r="H1301">
            <v>470.95480417636657</v>
          </cell>
          <cell r="I1301">
            <v>185.97613331191852</v>
          </cell>
          <cell r="J1301">
            <v>356.57262839760733</v>
          </cell>
        </row>
        <row r="1302">
          <cell r="G1302">
            <v>18760</v>
          </cell>
          <cell r="H1302">
            <v>465.2091555654149</v>
          </cell>
          <cell r="I1302">
            <v>186.83162352515333</v>
          </cell>
          <cell r="J1302">
            <v>353.72004737042647</v>
          </cell>
        </row>
        <row r="1303">
          <cell r="G1303">
            <v>18767</v>
          </cell>
          <cell r="H1303">
            <v>453.67196850739259</v>
          </cell>
          <cell r="I1303">
            <v>186.88767301221088</v>
          </cell>
          <cell r="J1303">
            <v>349.22780276882202</v>
          </cell>
        </row>
        <row r="1304">
          <cell r="G1304">
            <v>18774</v>
          </cell>
          <cell r="H1304">
            <v>446.77615458608022</v>
          </cell>
          <cell r="I1304">
            <v>188.04637658488659</v>
          </cell>
          <cell r="J1304">
            <v>345.66567918058001</v>
          </cell>
        </row>
        <row r="1305">
          <cell r="G1305">
            <v>18780</v>
          </cell>
          <cell r="H1305">
            <v>454.10328352129193</v>
          </cell>
          <cell r="I1305">
            <v>186.31634992030564</v>
          </cell>
          <cell r="J1305">
            <v>348.67297058945104</v>
          </cell>
        </row>
        <row r="1306">
          <cell r="G1306">
            <v>18787</v>
          </cell>
          <cell r="H1306">
            <v>455.91969665537709</v>
          </cell>
          <cell r="I1306">
            <v>186.09277030040127</v>
          </cell>
          <cell r="J1306">
            <v>349.02164356004045</v>
          </cell>
        </row>
        <row r="1307">
          <cell r="G1307">
            <v>18794</v>
          </cell>
          <cell r="H1307">
            <v>464.08065922550838</v>
          </cell>
          <cell r="I1307">
            <v>183.82243850273639</v>
          </cell>
          <cell r="J1307">
            <v>349.68478468280455</v>
          </cell>
        </row>
        <row r="1308">
          <cell r="G1308">
            <v>18801</v>
          </cell>
          <cell r="H1308">
            <v>454.98467830468843</v>
          </cell>
          <cell r="I1308">
            <v>183.87758523428721</v>
          </cell>
          <cell r="J1308">
            <v>345.17385096039635</v>
          </cell>
        </row>
        <row r="1309">
          <cell r="G1309">
            <v>18808</v>
          </cell>
          <cell r="H1309">
            <v>442.83658739395327</v>
          </cell>
          <cell r="I1309">
            <v>182.97658506663919</v>
          </cell>
          <cell r="J1309">
            <v>334.88767020177653</v>
          </cell>
        </row>
        <row r="1310">
          <cell r="G1310">
            <v>18815</v>
          </cell>
          <cell r="H1310">
            <v>455.54599745215972</v>
          </cell>
          <cell r="I1310">
            <v>182.35446467741264</v>
          </cell>
          <cell r="J1310">
            <v>338.10259183571361</v>
          </cell>
        </row>
        <row r="1311">
          <cell r="G1311">
            <v>18822</v>
          </cell>
          <cell r="H1311">
            <v>461.01254942158562</v>
          </cell>
          <cell r="I1311">
            <v>181.27857333581591</v>
          </cell>
          <cell r="J1311">
            <v>338.10259183571361</v>
          </cell>
        </row>
        <row r="1312">
          <cell r="G1312">
            <v>18829</v>
          </cell>
          <cell r="H1312">
            <v>461.47356197100714</v>
          </cell>
          <cell r="I1312">
            <v>181.13355047714725</v>
          </cell>
          <cell r="J1312">
            <v>336.78399172755434</v>
          </cell>
        </row>
        <row r="1313">
          <cell r="G1313">
            <v>18836</v>
          </cell>
          <cell r="H1313">
            <v>473.7487587194359</v>
          </cell>
          <cell r="I1313">
            <v>179.57580194304379</v>
          </cell>
          <cell r="J1313">
            <v>342.1725355951952</v>
          </cell>
        </row>
        <row r="1314">
          <cell r="G1314">
            <v>18843</v>
          </cell>
          <cell r="H1314">
            <v>482.32361125225771</v>
          </cell>
          <cell r="I1314">
            <v>179.37826856090643</v>
          </cell>
          <cell r="J1314">
            <v>343.30170496265936</v>
          </cell>
        </row>
        <row r="1315">
          <cell r="G1315">
            <v>18850</v>
          </cell>
          <cell r="H1315">
            <v>481.93775236325587</v>
          </cell>
          <cell r="I1315">
            <v>179.84465205916479</v>
          </cell>
          <cell r="J1315">
            <v>341.27622490337967</v>
          </cell>
        </row>
        <row r="1316">
          <cell r="G1316">
            <v>18857</v>
          </cell>
          <cell r="H1316">
            <v>487.81739294208757</v>
          </cell>
          <cell r="I1316">
            <v>180.24031029369493</v>
          </cell>
          <cell r="J1316">
            <v>342.6413298029932</v>
          </cell>
        </row>
        <row r="1317">
          <cell r="G1317">
            <v>18864</v>
          </cell>
          <cell r="H1317">
            <v>486.4515042418497</v>
          </cell>
          <cell r="I1317">
            <v>180.83510331766414</v>
          </cell>
          <cell r="J1317">
            <v>340.10578396245108</v>
          </cell>
        </row>
        <row r="1318">
          <cell r="G1318">
            <v>18871</v>
          </cell>
          <cell r="H1318">
            <v>493.65098650462903</v>
          </cell>
          <cell r="I1318">
            <v>181.25102405529475</v>
          </cell>
          <cell r="J1318">
            <v>340.99005900075343</v>
          </cell>
        </row>
        <row r="1319">
          <cell r="G1319">
            <v>18878</v>
          </cell>
          <cell r="H1319">
            <v>501.59876738735358</v>
          </cell>
          <cell r="I1319">
            <v>180.56227016388462</v>
          </cell>
          <cell r="J1319">
            <v>343.00190034885787</v>
          </cell>
        </row>
        <row r="1320">
          <cell r="G1320">
            <v>18885</v>
          </cell>
          <cell r="H1320">
            <v>505.76203715666861</v>
          </cell>
          <cell r="I1320">
            <v>181.39285660663847</v>
          </cell>
          <cell r="J1320">
            <v>343.89370528976491</v>
          </cell>
        </row>
        <row r="1321">
          <cell r="G1321">
            <v>18892</v>
          </cell>
          <cell r="H1321">
            <v>499.59174030335726</v>
          </cell>
          <cell r="I1321">
            <v>184.16816731272007</v>
          </cell>
          <cell r="J1321">
            <v>342.8964135444246</v>
          </cell>
        </row>
        <row r="1322">
          <cell r="G1322">
            <v>18899</v>
          </cell>
          <cell r="H1322">
            <v>497.04382242781014</v>
          </cell>
          <cell r="I1322">
            <v>184.64700454773313</v>
          </cell>
          <cell r="J1322">
            <v>343.0678617511968</v>
          </cell>
        </row>
        <row r="1323">
          <cell r="G1323">
            <v>18907</v>
          </cell>
          <cell r="H1323">
            <v>506.43795067169572</v>
          </cell>
          <cell r="I1323">
            <v>185.95799828002205</v>
          </cell>
          <cell r="J1323">
            <v>347.21898287838627</v>
          </cell>
        </row>
        <row r="1324">
          <cell r="G1324">
            <v>18914</v>
          </cell>
          <cell r="H1324">
            <v>505.98215651609121</v>
          </cell>
          <cell r="I1324">
            <v>186.44148907555009</v>
          </cell>
          <cell r="J1324">
            <v>347.01065148865922</v>
          </cell>
        </row>
        <row r="1325">
          <cell r="G1325">
            <v>18921</v>
          </cell>
          <cell r="H1325">
            <v>491.40987040842776</v>
          </cell>
          <cell r="I1325">
            <v>186.01267365067633</v>
          </cell>
          <cell r="J1325">
            <v>344.09576201615448</v>
          </cell>
        </row>
        <row r="1326">
          <cell r="G1326">
            <v>18928</v>
          </cell>
          <cell r="H1326">
            <v>475.34076764607221</v>
          </cell>
          <cell r="I1326">
            <v>186.19868632432699</v>
          </cell>
          <cell r="J1326">
            <v>344.02694286375123</v>
          </cell>
        </row>
        <row r="1327">
          <cell r="G1327">
            <v>18935</v>
          </cell>
          <cell r="H1327">
            <v>479.90403901547455</v>
          </cell>
          <cell r="I1327">
            <v>184.7277167023648</v>
          </cell>
          <cell r="J1327">
            <v>341.89397581799597</v>
          </cell>
        </row>
        <row r="1328">
          <cell r="G1328">
            <v>18942</v>
          </cell>
          <cell r="H1328">
            <v>484.65508900172779</v>
          </cell>
          <cell r="I1328">
            <v>184.09964246557678</v>
          </cell>
          <cell r="J1328">
            <v>343.67182449224958</v>
          </cell>
        </row>
        <row r="1329">
          <cell r="G1329">
            <v>18949</v>
          </cell>
          <cell r="H1329">
            <v>484.41276145722696</v>
          </cell>
          <cell r="I1329">
            <v>184.24692217954922</v>
          </cell>
          <cell r="J1329">
            <v>345.04651179021857</v>
          </cell>
        </row>
        <row r="1330">
          <cell r="G1330">
            <v>18956</v>
          </cell>
          <cell r="H1330">
            <v>474.62762367579097</v>
          </cell>
          <cell r="I1330">
            <v>184.9839098682674</v>
          </cell>
          <cell r="J1330">
            <v>342.70019551004509</v>
          </cell>
        </row>
        <row r="1331">
          <cell r="G1331">
            <v>18963</v>
          </cell>
          <cell r="H1331">
            <v>488.29689923765375</v>
          </cell>
          <cell r="I1331">
            <v>183.61502893524224</v>
          </cell>
          <cell r="J1331">
            <v>344.3108864289423</v>
          </cell>
        </row>
        <row r="1332">
          <cell r="G1332">
            <v>18970</v>
          </cell>
          <cell r="H1332">
            <v>498.06283722240681</v>
          </cell>
          <cell r="I1332">
            <v>181.99921668061211</v>
          </cell>
          <cell r="J1332">
            <v>343.96657554251334</v>
          </cell>
        </row>
        <row r="1333">
          <cell r="G1333">
            <v>18977</v>
          </cell>
          <cell r="H1333">
            <v>497.46516181773995</v>
          </cell>
          <cell r="I1333">
            <v>182.14481605395659</v>
          </cell>
          <cell r="J1333">
            <v>339.9421666086659</v>
          </cell>
        </row>
        <row r="1334">
          <cell r="G1334">
            <v>18984</v>
          </cell>
          <cell r="H1334">
            <v>499.10679685173852</v>
          </cell>
          <cell r="I1334">
            <v>180.74230097034112</v>
          </cell>
          <cell r="J1334">
            <v>340.75802780852666</v>
          </cell>
        </row>
        <row r="1335">
          <cell r="G1335">
            <v>18991</v>
          </cell>
          <cell r="H1335">
            <v>502.00161627347865</v>
          </cell>
          <cell r="I1335">
            <v>180.20007406743011</v>
          </cell>
          <cell r="J1335">
            <v>339.42907150007341</v>
          </cell>
        </row>
        <row r="1336">
          <cell r="G1336">
            <v>18998</v>
          </cell>
          <cell r="H1336">
            <v>506.06782936529385</v>
          </cell>
          <cell r="I1336">
            <v>181.04701441554701</v>
          </cell>
          <cell r="J1336">
            <v>340.82073069322371</v>
          </cell>
        </row>
        <row r="1337">
          <cell r="G1337">
            <v>19005</v>
          </cell>
          <cell r="H1337">
            <v>508.9018092097395</v>
          </cell>
          <cell r="I1337">
            <v>179.03739255553444</v>
          </cell>
          <cell r="J1337">
            <v>341.22971557005559</v>
          </cell>
        </row>
        <row r="1338">
          <cell r="G1338">
            <v>19012</v>
          </cell>
          <cell r="H1338">
            <v>513.32925494986421</v>
          </cell>
          <cell r="I1338">
            <v>178.03478315722344</v>
          </cell>
          <cell r="J1338">
            <v>345.66570187246629</v>
          </cell>
        </row>
        <row r="1339">
          <cell r="G1339">
            <v>19019</v>
          </cell>
          <cell r="H1339">
            <v>517.89788531891793</v>
          </cell>
          <cell r="I1339">
            <v>177.41166141617316</v>
          </cell>
          <cell r="J1339">
            <v>343.24604195935905</v>
          </cell>
        </row>
        <row r="1340">
          <cell r="G1340">
            <v>19026</v>
          </cell>
          <cell r="H1340">
            <v>515.51555504645091</v>
          </cell>
          <cell r="I1340">
            <v>177.96163756656333</v>
          </cell>
          <cell r="J1340">
            <v>343.86388483488588</v>
          </cell>
        </row>
        <row r="1341">
          <cell r="G1341">
            <v>19033</v>
          </cell>
          <cell r="H1341">
            <v>513.76280215929296</v>
          </cell>
          <cell r="I1341">
            <v>179.2785536845559</v>
          </cell>
          <cell r="J1341">
            <v>341.86947430284351</v>
          </cell>
        </row>
        <row r="1342">
          <cell r="G1342">
            <v>19040</v>
          </cell>
          <cell r="H1342">
            <v>507.08388573122215</v>
          </cell>
          <cell r="I1342">
            <v>179.51161580434584</v>
          </cell>
          <cell r="J1342">
            <v>342.38227851429781</v>
          </cell>
        </row>
        <row r="1343">
          <cell r="G1343">
            <v>19047</v>
          </cell>
          <cell r="H1343">
            <v>496.84079123945145</v>
          </cell>
          <cell r="I1343">
            <v>179.85268787437408</v>
          </cell>
          <cell r="J1343">
            <v>344.26538104612649</v>
          </cell>
        </row>
        <row r="1344">
          <cell r="G1344">
            <v>19054</v>
          </cell>
          <cell r="H1344">
            <v>497.53636834718674</v>
          </cell>
          <cell r="I1344">
            <v>179.99657002467356</v>
          </cell>
          <cell r="J1344">
            <v>341.23584569292058</v>
          </cell>
        </row>
        <row r="1345">
          <cell r="G1345">
            <v>19061</v>
          </cell>
          <cell r="H1345">
            <v>508.92995118233728</v>
          </cell>
          <cell r="I1345">
            <v>178.03460741140461</v>
          </cell>
          <cell r="J1345">
            <v>345.9790239480522</v>
          </cell>
        </row>
        <row r="1346">
          <cell r="G1346">
            <v>19068</v>
          </cell>
          <cell r="H1346">
            <v>511.37281494801243</v>
          </cell>
          <cell r="I1346">
            <v>176.84177554174818</v>
          </cell>
          <cell r="J1346">
            <v>345.39085960734047</v>
          </cell>
        </row>
        <row r="1347">
          <cell r="G1347">
            <v>19075</v>
          </cell>
          <cell r="H1347">
            <v>512.03759960744492</v>
          </cell>
          <cell r="I1347">
            <v>176.34661857023127</v>
          </cell>
          <cell r="J1347">
            <v>347.08327481941643</v>
          </cell>
        </row>
        <row r="1348">
          <cell r="G1348">
            <v>19082</v>
          </cell>
          <cell r="H1348">
            <v>518.74529216230246</v>
          </cell>
          <cell r="I1348">
            <v>174.86530697424135</v>
          </cell>
          <cell r="J1348">
            <v>349.13106614085098</v>
          </cell>
        </row>
        <row r="1349">
          <cell r="G1349">
            <v>19089</v>
          </cell>
          <cell r="H1349">
            <v>511.74223071811139</v>
          </cell>
          <cell r="I1349">
            <v>175.40738942586151</v>
          </cell>
          <cell r="J1349">
            <v>347.80436808951572</v>
          </cell>
        </row>
        <row r="1350">
          <cell r="G1350">
            <v>19096</v>
          </cell>
          <cell r="H1350">
            <v>511.79340494118321</v>
          </cell>
          <cell r="I1350">
            <v>175.37230794797634</v>
          </cell>
          <cell r="J1350">
            <v>348.67387900973949</v>
          </cell>
        </row>
        <row r="1351">
          <cell r="G1351">
            <v>19103</v>
          </cell>
          <cell r="H1351">
            <v>499.76625992506541</v>
          </cell>
          <cell r="I1351">
            <v>176.49469071884337</v>
          </cell>
          <cell r="J1351">
            <v>346.89564222678985</v>
          </cell>
        </row>
        <row r="1352">
          <cell r="G1352">
            <v>19110</v>
          </cell>
          <cell r="H1352">
            <v>499.46640016911033</v>
          </cell>
          <cell r="I1352">
            <v>175.92990770854308</v>
          </cell>
          <cell r="J1352">
            <v>350.08708213527632</v>
          </cell>
        </row>
        <row r="1353">
          <cell r="G1353">
            <v>19117</v>
          </cell>
          <cell r="H1353">
            <v>498.26768080870448</v>
          </cell>
          <cell r="I1353">
            <v>174.80395629920841</v>
          </cell>
          <cell r="J1353">
            <v>348.58170768209465</v>
          </cell>
        </row>
        <row r="1354">
          <cell r="G1354">
            <v>19124</v>
          </cell>
          <cell r="H1354">
            <v>505.19360157194546</v>
          </cell>
          <cell r="I1354">
            <v>174.15718166090133</v>
          </cell>
          <cell r="J1354">
            <v>347.95426060826685</v>
          </cell>
        </row>
        <row r="1355">
          <cell r="G1355">
            <v>19131</v>
          </cell>
          <cell r="H1355">
            <v>502.212959322671</v>
          </cell>
          <cell r="I1355">
            <v>174.47066458789095</v>
          </cell>
          <cell r="J1355">
            <v>345.62296706219144</v>
          </cell>
        </row>
        <row r="1356">
          <cell r="G1356">
            <v>19138</v>
          </cell>
          <cell r="H1356">
            <v>509.59548982471421</v>
          </cell>
          <cell r="I1356">
            <v>174.05193499288001</v>
          </cell>
          <cell r="J1356">
            <v>347.48933108432732</v>
          </cell>
        </row>
        <row r="1357">
          <cell r="G1357">
            <v>19143</v>
          </cell>
          <cell r="H1357">
            <v>508.93301568794209</v>
          </cell>
          <cell r="I1357">
            <v>173.80826228388997</v>
          </cell>
          <cell r="J1357">
            <v>348.84453947555619</v>
          </cell>
        </row>
        <row r="1358">
          <cell r="G1358">
            <v>19151</v>
          </cell>
          <cell r="H1358">
            <v>516.71969082796761</v>
          </cell>
          <cell r="I1358">
            <v>172.69588940527308</v>
          </cell>
          <cell r="J1358">
            <v>351.35622015978021</v>
          </cell>
        </row>
        <row r="1359">
          <cell r="G1359">
            <v>19158</v>
          </cell>
          <cell r="H1359">
            <v>519.50997715843869</v>
          </cell>
          <cell r="I1359">
            <v>172.47138474904622</v>
          </cell>
          <cell r="J1359">
            <v>350.16160901123698</v>
          </cell>
        </row>
        <row r="1360">
          <cell r="G1360">
            <v>19165</v>
          </cell>
          <cell r="H1360">
            <v>522.62703702138936</v>
          </cell>
          <cell r="I1360">
            <v>172.22992481039756</v>
          </cell>
          <cell r="J1360">
            <v>350.05656052853362</v>
          </cell>
        </row>
        <row r="1361">
          <cell r="G1361">
            <v>19172</v>
          </cell>
          <cell r="H1361">
            <v>526.54673979904976</v>
          </cell>
          <cell r="I1361">
            <v>171.23099124649724</v>
          </cell>
          <cell r="J1361">
            <v>352.68198473249765</v>
          </cell>
        </row>
        <row r="1362">
          <cell r="G1362">
            <v>19178</v>
          </cell>
          <cell r="H1362">
            <v>530.23256697764305</v>
          </cell>
          <cell r="I1362">
            <v>171.33372984124512</v>
          </cell>
          <cell r="J1362">
            <v>351.37706138898739</v>
          </cell>
        </row>
        <row r="1363">
          <cell r="G1363">
            <v>19186</v>
          </cell>
          <cell r="H1363">
            <v>528.64186927671017</v>
          </cell>
          <cell r="I1363">
            <v>171.40226333318159</v>
          </cell>
          <cell r="J1363">
            <v>351.02568432759841</v>
          </cell>
        </row>
        <row r="1364">
          <cell r="G1364">
            <v>19193</v>
          </cell>
          <cell r="H1364">
            <v>525.68147480876053</v>
          </cell>
          <cell r="I1364">
            <v>171.33370242784832</v>
          </cell>
          <cell r="J1364">
            <v>352.14896651744675</v>
          </cell>
        </row>
        <row r="1365">
          <cell r="G1365">
            <v>19200</v>
          </cell>
          <cell r="H1365">
            <v>530.57031252448201</v>
          </cell>
          <cell r="I1365">
            <v>171.23090220639162</v>
          </cell>
          <cell r="J1365">
            <v>350.84601534133219</v>
          </cell>
        </row>
        <row r="1366">
          <cell r="G1366">
            <v>19207</v>
          </cell>
          <cell r="H1366">
            <v>533.43539221211427</v>
          </cell>
          <cell r="I1366">
            <v>170.56310168778668</v>
          </cell>
          <cell r="J1366">
            <v>351.58279197354898</v>
          </cell>
        </row>
        <row r="1367">
          <cell r="G1367">
            <v>19214</v>
          </cell>
          <cell r="H1367">
            <v>535.03569838875057</v>
          </cell>
          <cell r="I1367">
            <v>170.81894634031838</v>
          </cell>
          <cell r="J1367">
            <v>351.0554177855887</v>
          </cell>
        </row>
        <row r="1368">
          <cell r="G1368">
            <v>19221</v>
          </cell>
          <cell r="H1368">
            <v>530.16687353341297</v>
          </cell>
          <cell r="I1368">
            <v>171.7413686505561</v>
          </cell>
          <cell r="J1368">
            <v>350.59904574246747</v>
          </cell>
        </row>
        <row r="1369">
          <cell r="G1369">
            <v>19228</v>
          </cell>
          <cell r="H1369">
            <v>526.66777216809237</v>
          </cell>
          <cell r="I1369">
            <v>172.30811516710295</v>
          </cell>
          <cell r="J1369">
            <v>349.89784765098256</v>
          </cell>
        </row>
        <row r="1370">
          <cell r="G1370">
            <v>19235</v>
          </cell>
          <cell r="H1370">
            <v>528.98511036563195</v>
          </cell>
          <cell r="I1370">
            <v>172.35980760165307</v>
          </cell>
          <cell r="J1370">
            <v>351.96224495212334</v>
          </cell>
        </row>
        <row r="1371">
          <cell r="G1371">
            <v>19242</v>
          </cell>
          <cell r="H1371">
            <v>530.73076122983855</v>
          </cell>
          <cell r="I1371">
            <v>172.5494033900149</v>
          </cell>
          <cell r="J1371">
            <v>349.252135665992</v>
          </cell>
        </row>
        <row r="1372">
          <cell r="G1372">
            <v>19249</v>
          </cell>
          <cell r="H1372">
            <v>520.16921908136476</v>
          </cell>
          <cell r="I1372">
            <v>173.80901403476201</v>
          </cell>
          <cell r="J1372">
            <v>347.47094977409546</v>
          </cell>
        </row>
        <row r="1373">
          <cell r="G1373">
            <v>19256</v>
          </cell>
          <cell r="H1373">
            <v>518.81677911175314</v>
          </cell>
          <cell r="I1373">
            <v>174.34782197826979</v>
          </cell>
          <cell r="J1373">
            <v>347.78367362889213</v>
          </cell>
        </row>
        <row r="1374">
          <cell r="G1374">
            <v>19263</v>
          </cell>
          <cell r="H1374">
            <v>521.30709965148947</v>
          </cell>
          <cell r="I1374">
            <v>174.22577850288499</v>
          </cell>
          <cell r="J1374">
            <v>347.43588995526324</v>
          </cell>
        </row>
        <row r="1375">
          <cell r="G1375">
            <v>19270</v>
          </cell>
          <cell r="H1375">
            <v>515.83337510514889</v>
          </cell>
          <cell r="I1375">
            <v>174.45227201493876</v>
          </cell>
          <cell r="J1375">
            <v>346.94947970932589</v>
          </cell>
        </row>
        <row r="1376">
          <cell r="G1376">
            <v>19277</v>
          </cell>
          <cell r="H1376">
            <v>517.2261252179328</v>
          </cell>
          <cell r="I1376">
            <v>174.64416951415521</v>
          </cell>
          <cell r="J1376">
            <v>345.83924137425606</v>
          </cell>
        </row>
        <row r="1377">
          <cell r="G1377">
            <v>19284</v>
          </cell>
          <cell r="H1377">
            <v>510.50218559009966</v>
          </cell>
          <cell r="I1377">
            <v>174.25995234122408</v>
          </cell>
          <cell r="J1377">
            <v>345.42423428460694</v>
          </cell>
        </row>
        <row r="1378">
          <cell r="G1378">
            <v>19291</v>
          </cell>
          <cell r="H1378">
            <v>506.82656985385097</v>
          </cell>
          <cell r="I1378">
            <v>174.12054437935109</v>
          </cell>
          <cell r="J1378">
            <v>344.28433431146777</v>
          </cell>
        </row>
        <row r="1379">
          <cell r="G1379">
            <v>19298</v>
          </cell>
          <cell r="H1379">
            <v>514.6823816865857</v>
          </cell>
          <cell r="I1379">
            <v>172.3967509899955</v>
          </cell>
          <cell r="J1379">
            <v>344.90404611322845</v>
          </cell>
        </row>
        <row r="1380">
          <cell r="G1380">
            <v>19305</v>
          </cell>
          <cell r="H1380">
            <v>524.30694222412478</v>
          </cell>
          <cell r="I1380">
            <v>171.12101503266953</v>
          </cell>
          <cell r="J1380">
            <v>342.28277536276789</v>
          </cell>
        </row>
        <row r="1381">
          <cell r="G1381">
            <v>19312</v>
          </cell>
          <cell r="H1381">
            <v>523.99235805879027</v>
          </cell>
          <cell r="I1381">
            <v>171.99373220933617</v>
          </cell>
          <cell r="J1381">
            <v>340.81095942870797</v>
          </cell>
        </row>
        <row r="1382">
          <cell r="G1382">
            <v>19319</v>
          </cell>
          <cell r="H1382">
            <v>535.46779070027776</v>
          </cell>
          <cell r="I1382">
            <v>171.94213408967337</v>
          </cell>
          <cell r="J1382">
            <v>345.10517751750967</v>
          </cell>
        </row>
        <row r="1383">
          <cell r="G1383">
            <v>19326</v>
          </cell>
          <cell r="H1383">
            <v>545.42749160730295</v>
          </cell>
          <cell r="I1383">
            <v>171.16839448626985</v>
          </cell>
          <cell r="J1383">
            <v>348.10759256191199</v>
          </cell>
        </row>
        <row r="1384">
          <cell r="G1384">
            <v>19333</v>
          </cell>
          <cell r="H1384">
            <v>546.40926109219606</v>
          </cell>
          <cell r="I1384">
            <v>170.86029137619457</v>
          </cell>
          <cell r="J1384">
            <v>347.96834952488723</v>
          </cell>
        </row>
        <row r="1385">
          <cell r="G1385">
            <v>19340</v>
          </cell>
          <cell r="H1385">
            <v>552.85689037308396</v>
          </cell>
          <cell r="I1385">
            <v>169.73261345311167</v>
          </cell>
          <cell r="J1385">
            <v>347.44639700059992</v>
          </cell>
        </row>
        <row r="1386">
          <cell r="G1386">
            <v>19347</v>
          </cell>
          <cell r="H1386">
            <v>554.68131811131514</v>
          </cell>
          <cell r="I1386">
            <v>168.93487016988203</v>
          </cell>
          <cell r="J1386">
            <v>349.94801105900427</v>
          </cell>
        </row>
        <row r="1387">
          <cell r="G1387">
            <v>19354</v>
          </cell>
          <cell r="H1387">
            <v>556.12348953840456</v>
          </cell>
          <cell r="I1387">
            <v>169.25584642320482</v>
          </cell>
          <cell r="J1387">
            <v>351.2778135010285</v>
          </cell>
        </row>
        <row r="1388">
          <cell r="G1388">
            <v>19361</v>
          </cell>
          <cell r="H1388">
            <v>561.57349973588089</v>
          </cell>
          <cell r="I1388">
            <v>169.59435811605121</v>
          </cell>
          <cell r="J1388">
            <v>351.06704681292786</v>
          </cell>
        </row>
        <row r="1389">
          <cell r="G1389">
            <v>19368</v>
          </cell>
          <cell r="H1389">
            <v>554.27304423931446</v>
          </cell>
          <cell r="I1389">
            <v>172.51138107564731</v>
          </cell>
          <cell r="J1389">
            <v>353.03302227508027</v>
          </cell>
        </row>
        <row r="1390">
          <cell r="G1390">
            <v>19375</v>
          </cell>
          <cell r="H1390">
            <v>552.77650701986829</v>
          </cell>
          <cell r="I1390">
            <v>173.94322553857518</v>
          </cell>
          <cell r="J1390">
            <v>353.17423548399029</v>
          </cell>
        </row>
        <row r="1391">
          <cell r="G1391">
            <v>19382</v>
          </cell>
          <cell r="H1391">
            <v>553.49511647899419</v>
          </cell>
          <cell r="I1391">
            <v>175.03906785946819</v>
          </cell>
          <cell r="J1391">
            <v>354.16312334334543</v>
          </cell>
        </row>
        <row r="1392">
          <cell r="G1392">
            <v>19389</v>
          </cell>
          <cell r="H1392">
            <v>559.25146569037577</v>
          </cell>
          <cell r="I1392">
            <v>174.68898972374924</v>
          </cell>
          <cell r="J1392">
            <v>353.24229922265272</v>
          </cell>
        </row>
        <row r="1393">
          <cell r="G1393">
            <v>19396</v>
          </cell>
          <cell r="H1393">
            <v>551.0863942912963</v>
          </cell>
          <cell r="I1393">
            <v>175.52749687442324</v>
          </cell>
          <cell r="J1393">
            <v>348.89741894221407</v>
          </cell>
        </row>
        <row r="1394">
          <cell r="G1394">
            <v>19403</v>
          </cell>
          <cell r="H1394">
            <v>551.14150293072544</v>
          </cell>
          <cell r="I1394">
            <v>176.31737061035813</v>
          </cell>
          <cell r="J1394">
            <v>350.22322913419447</v>
          </cell>
        </row>
        <row r="1395">
          <cell r="G1395">
            <v>19410</v>
          </cell>
          <cell r="H1395">
            <v>550.09433407515701</v>
          </cell>
          <cell r="I1395">
            <v>177.12843051516577</v>
          </cell>
          <cell r="J1395">
            <v>351.72918901947151</v>
          </cell>
        </row>
        <row r="1396">
          <cell r="G1396">
            <v>19417</v>
          </cell>
          <cell r="H1396">
            <v>557.7956547522092</v>
          </cell>
          <cell r="I1396">
            <v>178.40375521487499</v>
          </cell>
          <cell r="J1396">
            <v>352.99541409994163</v>
          </cell>
        </row>
        <row r="1397">
          <cell r="G1397">
            <v>19424</v>
          </cell>
          <cell r="H1397">
            <v>557.90721388315967</v>
          </cell>
          <cell r="I1397">
            <v>178.68920122321879</v>
          </cell>
          <cell r="J1397">
            <v>352.99541409994163</v>
          </cell>
        </row>
        <row r="1398">
          <cell r="G1398">
            <v>19431</v>
          </cell>
          <cell r="H1398">
            <v>564.43472828559266</v>
          </cell>
          <cell r="I1398">
            <v>177.84936197746964</v>
          </cell>
          <cell r="J1398">
            <v>354.54859392198136</v>
          </cell>
        </row>
        <row r="1399">
          <cell r="G1399">
            <v>19438</v>
          </cell>
          <cell r="H1399">
            <v>566.69246719873502</v>
          </cell>
          <cell r="I1399">
            <v>178.70303891496147</v>
          </cell>
          <cell r="J1399">
            <v>354.01677103109841</v>
          </cell>
        </row>
        <row r="1400">
          <cell r="G1400">
            <v>19445</v>
          </cell>
          <cell r="H1400">
            <v>564.48236657665996</v>
          </cell>
          <cell r="I1400">
            <v>178.79239043441893</v>
          </cell>
          <cell r="J1400">
            <v>352.63610562407712</v>
          </cell>
        </row>
        <row r="1401">
          <cell r="G1401">
            <v>19451</v>
          </cell>
          <cell r="H1401">
            <v>549.8622732823244</v>
          </cell>
          <cell r="I1401">
            <v>178.57783956589765</v>
          </cell>
          <cell r="J1401">
            <v>350.44976176920784</v>
          </cell>
        </row>
        <row r="1402">
          <cell r="G1402">
            <v>19459</v>
          </cell>
          <cell r="H1402">
            <v>540.40464218186844</v>
          </cell>
          <cell r="I1402">
            <v>179.13143086855194</v>
          </cell>
          <cell r="J1402">
            <v>351.92165076863853</v>
          </cell>
        </row>
        <row r="1403">
          <cell r="G1403">
            <v>19466</v>
          </cell>
          <cell r="H1403">
            <v>537.10817386455903</v>
          </cell>
          <cell r="I1403">
            <v>178.79108114990169</v>
          </cell>
          <cell r="J1403">
            <v>353.32933737171311</v>
          </cell>
        </row>
        <row r="1404">
          <cell r="G1404">
            <v>19473</v>
          </cell>
          <cell r="H1404">
            <v>527.01054019590526</v>
          </cell>
          <cell r="I1404">
            <v>178.88047669047663</v>
          </cell>
          <cell r="J1404">
            <v>354.56599005251411</v>
          </cell>
        </row>
        <row r="1405">
          <cell r="G1405">
            <v>19480</v>
          </cell>
          <cell r="H1405">
            <v>536.18052359531407</v>
          </cell>
          <cell r="I1405">
            <v>178.16495478371473</v>
          </cell>
          <cell r="J1405">
            <v>354.6369032505246</v>
          </cell>
        </row>
        <row r="1406">
          <cell r="G1406">
            <v>19487</v>
          </cell>
          <cell r="H1406">
            <v>541.54232883126724</v>
          </cell>
          <cell r="I1406">
            <v>177.45229496457986</v>
          </cell>
          <cell r="J1406">
            <v>353.3956740891478</v>
          </cell>
        </row>
        <row r="1407">
          <cell r="G1407">
            <v>19494</v>
          </cell>
          <cell r="H1407">
            <v>541.81309999568282</v>
          </cell>
          <cell r="I1407">
            <v>177.68298294803384</v>
          </cell>
          <cell r="J1407">
            <v>354.59721938105093</v>
          </cell>
        </row>
        <row r="1408">
          <cell r="G1408">
            <v>19501</v>
          </cell>
          <cell r="H1408">
            <v>546.31014872564697</v>
          </cell>
          <cell r="I1408">
            <v>177.46976336849619</v>
          </cell>
          <cell r="J1408">
            <v>356.44112492183245</v>
          </cell>
        </row>
        <row r="1409">
          <cell r="G1409">
            <v>19508</v>
          </cell>
          <cell r="H1409">
            <v>536.74972112294813</v>
          </cell>
          <cell r="I1409">
            <v>178.10865451662278</v>
          </cell>
          <cell r="J1409">
            <v>355.9421073469419</v>
          </cell>
        </row>
        <row r="1410">
          <cell r="G1410">
            <v>19515</v>
          </cell>
          <cell r="H1410">
            <v>526.33677653316295</v>
          </cell>
          <cell r="I1410">
            <v>177.71681547668621</v>
          </cell>
          <cell r="J1410">
            <v>354.48274470681946</v>
          </cell>
        </row>
        <row r="1411">
          <cell r="G1411">
            <v>19522</v>
          </cell>
          <cell r="H1411">
            <v>520.70497302425804</v>
          </cell>
          <cell r="I1411">
            <v>176.77491635465978</v>
          </cell>
          <cell r="J1411">
            <v>354.65998607917282</v>
          </cell>
        </row>
        <row r="1412">
          <cell r="G1412">
            <v>19529</v>
          </cell>
          <cell r="H1412">
            <v>521.27774849458478</v>
          </cell>
          <cell r="I1412">
            <v>175.83800929798008</v>
          </cell>
          <cell r="J1412">
            <v>354.87278207082028</v>
          </cell>
        </row>
        <row r="1413">
          <cell r="G1413">
            <v>19536</v>
          </cell>
          <cell r="H1413">
            <v>528.05435922501431</v>
          </cell>
          <cell r="I1413">
            <v>174.7302298394028</v>
          </cell>
          <cell r="J1413">
            <v>354.80180751440611</v>
          </cell>
        </row>
        <row r="1414">
          <cell r="G1414">
            <v>19543</v>
          </cell>
          <cell r="H1414">
            <v>531.85635061143444</v>
          </cell>
          <cell r="I1414">
            <v>174.17109310391672</v>
          </cell>
          <cell r="J1414">
            <v>355.33401022567773</v>
          </cell>
        </row>
        <row r="1415">
          <cell r="G1415">
            <v>19550</v>
          </cell>
          <cell r="H1415">
            <v>532.22865005686242</v>
          </cell>
          <cell r="I1415">
            <v>173.90983646426085</v>
          </cell>
          <cell r="J1415">
            <v>354.19694139295558</v>
          </cell>
        </row>
        <row r="1416">
          <cell r="G1416">
            <v>19557</v>
          </cell>
          <cell r="H1416">
            <v>531.64319854179985</v>
          </cell>
          <cell r="I1416">
            <v>173.49245285674664</v>
          </cell>
          <cell r="J1416">
            <v>354.23236108709489</v>
          </cell>
        </row>
        <row r="1417">
          <cell r="G1417">
            <v>19564</v>
          </cell>
          <cell r="H1417">
            <v>529.72928302704929</v>
          </cell>
          <cell r="I1417">
            <v>173.87413625303148</v>
          </cell>
          <cell r="J1417">
            <v>353.77185901768166</v>
          </cell>
        </row>
        <row r="1418">
          <cell r="G1418">
            <v>19571</v>
          </cell>
          <cell r="H1418">
            <v>539.15846426493079</v>
          </cell>
          <cell r="I1418">
            <v>172.90044109001448</v>
          </cell>
          <cell r="J1418">
            <v>353.17044685735158</v>
          </cell>
        </row>
        <row r="1419">
          <cell r="G1419">
            <v>19578</v>
          </cell>
          <cell r="H1419">
            <v>544.01089044331513</v>
          </cell>
          <cell r="I1419">
            <v>173.15979175164952</v>
          </cell>
          <cell r="J1419">
            <v>350.09786396969258</v>
          </cell>
        </row>
        <row r="1420">
          <cell r="G1420">
            <v>19585</v>
          </cell>
          <cell r="H1420">
            <v>543.73888499809345</v>
          </cell>
          <cell r="I1420">
            <v>173.48879535597766</v>
          </cell>
          <cell r="J1420">
            <v>346.21177767962899</v>
          </cell>
        </row>
        <row r="1421">
          <cell r="G1421">
            <v>19592</v>
          </cell>
          <cell r="H1421">
            <v>537.43151393211554</v>
          </cell>
          <cell r="I1421">
            <v>173.35000431969289</v>
          </cell>
          <cell r="J1421">
            <v>344.89617292444638</v>
          </cell>
        </row>
        <row r="1422">
          <cell r="G1422">
            <v>19599</v>
          </cell>
          <cell r="H1422">
            <v>523.78075347823983</v>
          </cell>
          <cell r="I1422">
            <v>173.69670432833226</v>
          </cell>
          <cell r="J1422">
            <v>342.13700354105077</v>
          </cell>
        </row>
        <row r="1423">
          <cell r="G1423">
            <v>19606</v>
          </cell>
          <cell r="H1423">
            <v>520.21904435458782</v>
          </cell>
          <cell r="I1423">
            <v>172.96717817015326</v>
          </cell>
          <cell r="J1423">
            <v>340.22103632122088</v>
          </cell>
        </row>
        <row r="1424">
          <cell r="G1424">
            <v>19613</v>
          </cell>
          <cell r="H1424">
            <v>509.65859775418971</v>
          </cell>
          <cell r="I1424">
            <v>172.63854053162996</v>
          </cell>
          <cell r="J1424">
            <v>335.0156544655062</v>
          </cell>
        </row>
        <row r="1425">
          <cell r="G1425">
            <v>19620</v>
          </cell>
          <cell r="H1425">
            <v>504.9697386548512</v>
          </cell>
          <cell r="I1425">
            <v>171.39554303980222</v>
          </cell>
          <cell r="J1425">
            <v>334.01060750210968</v>
          </cell>
        </row>
        <row r="1426">
          <cell r="G1426">
            <v>19627</v>
          </cell>
          <cell r="H1426">
            <v>513.70571513358016</v>
          </cell>
          <cell r="I1426">
            <v>171.80689234309773</v>
          </cell>
          <cell r="J1426">
            <v>334.5784255348633</v>
          </cell>
        </row>
        <row r="1427">
          <cell r="G1427">
            <v>19634</v>
          </cell>
          <cell r="H1427">
            <v>520.74348343091026</v>
          </cell>
          <cell r="I1427">
            <v>171.53200131534877</v>
          </cell>
          <cell r="J1427">
            <v>330.26236384546354</v>
          </cell>
        </row>
        <row r="1428">
          <cell r="G1428">
            <v>19641</v>
          </cell>
          <cell r="H1428">
            <v>521.26422691434107</v>
          </cell>
          <cell r="I1428">
            <v>171.32616291377036</v>
          </cell>
          <cell r="J1428">
            <v>329.7999965360799</v>
          </cell>
        </row>
        <row r="1429">
          <cell r="G1429">
            <v>19648</v>
          </cell>
          <cell r="H1429">
            <v>531.74163787531927</v>
          </cell>
          <cell r="I1429">
            <v>171.10343890198246</v>
          </cell>
          <cell r="J1429">
            <v>332.47137650802216</v>
          </cell>
        </row>
        <row r="1430">
          <cell r="G1430">
            <v>19655</v>
          </cell>
          <cell r="H1430">
            <v>535.41065517665891</v>
          </cell>
          <cell r="I1430">
            <v>170.74412168028829</v>
          </cell>
          <cell r="J1430">
            <v>329.77835835830717</v>
          </cell>
        </row>
        <row r="1431">
          <cell r="G1431">
            <v>19662</v>
          </cell>
          <cell r="H1431">
            <v>539.21207082841329</v>
          </cell>
          <cell r="I1431">
            <v>170.19774049091137</v>
          </cell>
          <cell r="J1431">
            <v>330.37195940335215</v>
          </cell>
        </row>
        <row r="1432">
          <cell r="G1432">
            <v>19669</v>
          </cell>
          <cell r="H1432">
            <v>546.22182774918258</v>
          </cell>
          <cell r="I1432">
            <v>169.15953427391682</v>
          </cell>
          <cell r="J1432">
            <v>330.76840575463621</v>
          </cell>
        </row>
        <row r="1433">
          <cell r="G1433">
            <v>19676</v>
          </cell>
          <cell r="H1433">
            <v>545.67560592143343</v>
          </cell>
          <cell r="I1433">
            <v>169.15953427391682</v>
          </cell>
          <cell r="J1433">
            <v>331.13225100096633</v>
          </cell>
        </row>
        <row r="1434">
          <cell r="G1434">
            <v>19683</v>
          </cell>
          <cell r="H1434">
            <v>544.4751195884063</v>
          </cell>
          <cell r="I1434">
            <v>169.988415991859</v>
          </cell>
          <cell r="J1434">
            <v>328.91366491925987</v>
          </cell>
        </row>
        <row r="1435">
          <cell r="G1435">
            <v>19690</v>
          </cell>
          <cell r="H1435">
            <v>551.389953607179</v>
          </cell>
          <cell r="I1435">
            <v>168.28853183194042</v>
          </cell>
          <cell r="J1435">
            <v>329.43992678313072</v>
          </cell>
        </row>
        <row r="1436">
          <cell r="G1436">
            <v>19697</v>
          </cell>
          <cell r="H1436">
            <v>559.0542739623188</v>
          </cell>
          <cell r="I1436">
            <v>167.91829706191015</v>
          </cell>
          <cell r="J1436">
            <v>328.45160700278132</v>
          </cell>
        </row>
        <row r="1437">
          <cell r="G1437">
            <v>19704</v>
          </cell>
          <cell r="H1437">
            <v>555.02908318979007</v>
          </cell>
          <cell r="I1437">
            <v>168.06942352926586</v>
          </cell>
          <cell r="J1437">
            <v>326.44805220006435</v>
          </cell>
        </row>
        <row r="1438">
          <cell r="G1438">
            <v>19711</v>
          </cell>
          <cell r="H1438">
            <v>559.74683039690331</v>
          </cell>
          <cell r="I1438">
            <v>166.94335839161977</v>
          </cell>
          <cell r="J1438">
            <v>325.63193206956419</v>
          </cell>
        </row>
        <row r="1439">
          <cell r="G1439">
            <v>19717</v>
          </cell>
          <cell r="H1439">
            <v>555.996526633244</v>
          </cell>
          <cell r="I1439">
            <v>167.59443748934709</v>
          </cell>
          <cell r="J1439">
            <v>324.91554181901114</v>
          </cell>
        </row>
        <row r="1440">
          <cell r="G1440">
            <v>19724</v>
          </cell>
          <cell r="H1440">
            <v>554.32853705334423</v>
          </cell>
          <cell r="I1440">
            <v>167.04137584563225</v>
          </cell>
          <cell r="J1440">
            <v>319.35948605390604</v>
          </cell>
        </row>
        <row r="1441">
          <cell r="G1441">
            <v>19732</v>
          </cell>
          <cell r="H1441">
            <v>559.04032961829762</v>
          </cell>
          <cell r="I1441">
            <v>169.73074199674693</v>
          </cell>
          <cell r="J1441">
            <v>324.02213455029306</v>
          </cell>
        </row>
        <row r="1442">
          <cell r="G1442">
            <v>19739</v>
          </cell>
          <cell r="H1442">
            <v>569.55028781512158</v>
          </cell>
          <cell r="I1442">
            <v>169.18760362235733</v>
          </cell>
          <cell r="J1442">
            <v>326.51710498633031</v>
          </cell>
        </row>
        <row r="1443">
          <cell r="G1443">
            <v>19746</v>
          </cell>
          <cell r="H1443">
            <v>576.89748652793662</v>
          </cell>
          <cell r="I1443">
            <v>168.74771585293919</v>
          </cell>
          <cell r="J1443">
            <v>328.73742130023732</v>
          </cell>
        </row>
        <row r="1444">
          <cell r="G1444">
            <v>19753</v>
          </cell>
          <cell r="H1444">
            <v>582.83953063917431</v>
          </cell>
          <cell r="I1444">
            <v>167.83647818733334</v>
          </cell>
          <cell r="J1444">
            <v>329.92087601691816</v>
          </cell>
        </row>
        <row r="1445">
          <cell r="G1445">
            <v>19760</v>
          </cell>
          <cell r="H1445">
            <v>589.89188895990833</v>
          </cell>
          <cell r="I1445">
            <v>166.76232472693442</v>
          </cell>
          <cell r="J1445">
            <v>329.45898679049446</v>
          </cell>
        </row>
        <row r="1446">
          <cell r="G1446">
            <v>19767</v>
          </cell>
          <cell r="H1446">
            <v>590.18683490438821</v>
          </cell>
          <cell r="I1446">
            <v>167.39602156089677</v>
          </cell>
          <cell r="J1446">
            <v>331.00744402840974</v>
          </cell>
        </row>
        <row r="1447">
          <cell r="G1447">
            <v>19774</v>
          </cell>
          <cell r="H1447">
            <v>587.35393809684717</v>
          </cell>
          <cell r="I1447">
            <v>167.88147002342336</v>
          </cell>
          <cell r="J1447">
            <v>330.77573881758985</v>
          </cell>
        </row>
        <row r="1448">
          <cell r="G1448">
            <v>19781</v>
          </cell>
          <cell r="H1448">
            <v>592.58138814590905</v>
          </cell>
          <cell r="I1448">
            <v>167.41140190735777</v>
          </cell>
          <cell r="J1448">
            <v>329.35340314067423</v>
          </cell>
        </row>
        <row r="1449">
          <cell r="G1449">
            <v>19788</v>
          </cell>
          <cell r="H1449">
            <v>601.29233455165388</v>
          </cell>
          <cell r="I1449">
            <v>165.75402902847492</v>
          </cell>
          <cell r="J1449">
            <v>330.11091596789777</v>
          </cell>
        </row>
        <row r="1450">
          <cell r="G1450">
            <v>19795</v>
          </cell>
          <cell r="H1450">
            <v>605.2608639596948</v>
          </cell>
          <cell r="I1450">
            <v>166.21814030975463</v>
          </cell>
          <cell r="J1450">
            <v>327.13991772418666</v>
          </cell>
        </row>
        <row r="1451">
          <cell r="G1451">
            <v>19802</v>
          </cell>
          <cell r="H1451">
            <v>609.49769000741264</v>
          </cell>
          <cell r="I1451">
            <v>166.2347621237856</v>
          </cell>
          <cell r="J1451">
            <v>328.90647327989728</v>
          </cell>
        </row>
        <row r="1452">
          <cell r="G1452">
            <v>19809</v>
          </cell>
          <cell r="H1452">
            <v>605.23120617736072</v>
          </cell>
          <cell r="I1452">
            <v>166.91632464849312</v>
          </cell>
          <cell r="J1452">
            <v>325.74897113641026</v>
          </cell>
        </row>
        <row r="1453">
          <cell r="G1453">
            <v>19816</v>
          </cell>
          <cell r="H1453">
            <v>619.15152391943991</v>
          </cell>
          <cell r="I1453">
            <v>165.89813506813732</v>
          </cell>
          <cell r="J1453">
            <v>324.73914932588741</v>
          </cell>
        </row>
        <row r="1454">
          <cell r="G1454">
            <v>19823</v>
          </cell>
          <cell r="H1454">
            <v>624.53814217753904</v>
          </cell>
          <cell r="I1454">
            <v>165.98108413567138</v>
          </cell>
          <cell r="J1454">
            <v>324.77162324082002</v>
          </cell>
        </row>
        <row r="1455">
          <cell r="G1455">
            <v>19829</v>
          </cell>
          <cell r="H1455">
            <v>632.15750751210498</v>
          </cell>
          <cell r="I1455">
            <v>164.17189031859255</v>
          </cell>
          <cell r="J1455">
            <v>323.60244539715308</v>
          </cell>
        </row>
        <row r="1456">
          <cell r="G1456">
            <v>19837</v>
          </cell>
          <cell r="H1456">
            <v>632.28393901360744</v>
          </cell>
          <cell r="I1456">
            <v>163.76146059279608</v>
          </cell>
          <cell r="J1456">
            <v>322.27567537102476</v>
          </cell>
        </row>
        <row r="1457">
          <cell r="G1457">
            <v>19844</v>
          </cell>
          <cell r="H1457">
            <v>640.31394503908018</v>
          </cell>
          <cell r="I1457">
            <v>161.37054326814126</v>
          </cell>
          <cell r="J1457">
            <v>322.75908888408134</v>
          </cell>
        </row>
        <row r="1458">
          <cell r="G1458">
            <v>19851</v>
          </cell>
          <cell r="H1458">
            <v>645.88467636092014</v>
          </cell>
          <cell r="I1458">
            <v>160.61210171478101</v>
          </cell>
          <cell r="J1458">
            <v>322.85591661074653</v>
          </cell>
        </row>
        <row r="1459">
          <cell r="G1459">
            <v>19858</v>
          </cell>
          <cell r="H1459">
            <v>650.59963449835493</v>
          </cell>
          <cell r="I1459">
            <v>161.06181559958239</v>
          </cell>
          <cell r="J1459">
            <v>326.98847234336404</v>
          </cell>
        </row>
        <row r="1460">
          <cell r="G1460">
            <v>19865</v>
          </cell>
          <cell r="H1460">
            <v>657.43093066058759</v>
          </cell>
          <cell r="I1460">
            <v>161.41615159390147</v>
          </cell>
          <cell r="J1460">
            <v>330.22565821956334</v>
          </cell>
        </row>
        <row r="1461">
          <cell r="G1461">
            <v>19872</v>
          </cell>
          <cell r="H1461">
            <v>660.1921405693621</v>
          </cell>
          <cell r="I1461">
            <v>161.80355035772683</v>
          </cell>
          <cell r="J1461">
            <v>330.52286131196092</v>
          </cell>
        </row>
        <row r="1462">
          <cell r="G1462">
            <v>19879</v>
          </cell>
          <cell r="H1462">
            <v>659.26787157256501</v>
          </cell>
          <cell r="I1462">
            <v>163.09797876058866</v>
          </cell>
          <cell r="J1462">
            <v>328.93635157766352</v>
          </cell>
        </row>
        <row r="1463">
          <cell r="G1463">
            <v>19886</v>
          </cell>
          <cell r="H1463">
            <v>649.9062677962346</v>
          </cell>
          <cell r="I1463">
            <v>164.37014299492125</v>
          </cell>
          <cell r="J1463">
            <v>331.60073602544259</v>
          </cell>
        </row>
        <row r="1464">
          <cell r="G1464">
            <v>19893</v>
          </cell>
          <cell r="H1464">
            <v>659.58987118639845</v>
          </cell>
          <cell r="I1464">
            <v>163.30173706545426</v>
          </cell>
          <cell r="J1464">
            <v>332.56237815991636</v>
          </cell>
        </row>
        <row r="1465">
          <cell r="G1465">
            <v>19900</v>
          </cell>
          <cell r="H1465">
            <v>666.84535976944881</v>
          </cell>
          <cell r="I1465">
            <v>161.88101195298481</v>
          </cell>
          <cell r="J1465">
            <v>332.16330330612448</v>
          </cell>
        </row>
        <row r="1466">
          <cell r="G1466">
            <v>19907</v>
          </cell>
          <cell r="H1466">
            <v>674.11397419093578</v>
          </cell>
          <cell r="I1466">
            <v>161.71913094103184</v>
          </cell>
          <cell r="J1466">
            <v>330.23675614694895</v>
          </cell>
        </row>
        <row r="1467">
          <cell r="G1467">
            <v>19914</v>
          </cell>
          <cell r="H1467">
            <v>682.20334188122706</v>
          </cell>
          <cell r="I1467">
            <v>161.20162972202053</v>
          </cell>
          <cell r="J1467">
            <v>331.29351376661924</v>
          </cell>
        </row>
        <row r="1468">
          <cell r="G1468">
            <v>19921</v>
          </cell>
          <cell r="H1468">
            <v>682.33978254960334</v>
          </cell>
          <cell r="I1468">
            <v>162.97484764896274</v>
          </cell>
          <cell r="J1468">
            <v>336.95863285202842</v>
          </cell>
        </row>
        <row r="1469">
          <cell r="G1469">
            <v>19928</v>
          </cell>
          <cell r="H1469">
            <v>690.45962596194363</v>
          </cell>
          <cell r="I1469">
            <v>162.79557531654888</v>
          </cell>
          <cell r="J1469">
            <v>342.38366684094609</v>
          </cell>
        </row>
        <row r="1470">
          <cell r="G1470">
            <v>19935</v>
          </cell>
          <cell r="H1470">
            <v>700.67842842618029</v>
          </cell>
          <cell r="I1470">
            <v>163.44675761781508</v>
          </cell>
          <cell r="J1470">
            <v>343.85591660836212</v>
          </cell>
        </row>
        <row r="1471">
          <cell r="G1471">
            <v>19942</v>
          </cell>
          <cell r="H1471">
            <v>694.58252609887245</v>
          </cell>
          <cell r="I1471">
            <v>165.52253143956133</v>
          </cell>
          <cell r="J1471">
            <v>341.72400992539031</v>
          </cell>
        </row>
        <row r="1472">
          <cell r="G1472">
            <v>19949</v>
          </cell>
          <cell r="H1472">
            <v>704.37613971686653</v>
          </cell>
          <cell r="I1472">
            <v>166.81360718478993</v>
          </cell>
          <cell r="J1472">
            <v>346.67900806930845</v>
          </cell>
        </row>
        <row r="1473">
          <cell r="G1473">
            <v>19956</v>
          </cell>
          <cell r="H1473">
            <v>712.89909100744057</v>
          </cell>
          <cell r="I1473">
            <v>165.91281370599208</v>
          </cell>
          <cell r="J1473">
            <v>345.04961673138268</v>
          </cell>
        </row>
        <row r="1474">
          <cell r="G1474">
            <v>19963</v>
          </cell>
          <cell r="H1474">
            <v>700.9936761876163</v>
          </cell>
          <cell r="I1474">
            <v>167.42262031071664</v>
          </cell>
          <cell r="J1474">
            <v>342.63426941426303</v>
          </cell>
        </row>
        <row r="1475">
          <cell r="G1475">
            <v>19970</v>
          </cell>
          <cell r="H1475">
            <v>698.61029768857838</v>
          </cell>
          <cell r="I1475">
            <v>167.69049650321378</v>
          </cell>
          <cell r="J1475">
            <v>342.66853284120447</v>
          </cell>
        </row>
        <row r="1476">
          <cell r="G1476">
            <v>19977</v>
          </cell>
          <cell r="H1476">
            <v>706.71417714176596</v>
          </cell>
          <cell r="I1476">
            <v>166.48312492839065</v>
          </cell>
          <cell r="J1476">
            <v>347.12322376814006</v>
          </cell>
        </row>
        <row r="1477">
          <cell r="G1477">
            <v>19984</v>
          </cell>
          <cell r="H1477">
            <v>719.36436091260362</v>
          </cell>
          <cell r="I1477">
            <v>165.43428124134181</v>
          </cell>
          <cell r="J1477">
            <v>347.08851144576323</v>
          </cell>
        </row>
        <row r="1478">
          <cell r="G1478">
            <v>19991</v>
          </cell>
          <cell r="H1478">
            <v>731.5216186120266</v>
          </cell>
          <cell r="I1478">
            <v>163.13474473208714</v>
          </cell>
          <cell r="J1478">
            <v>346.32491672058256</v>
          </cell>
        </row>
        <row r="1479">
          <cell r="G1479">
            <v>19998</v>
          </cell>
          <cell r="H1479">
            <v>728.74183646130086</v>
          </cell>
          <cell r="I1479">
            <v>163.68940286417626</v>
          </cell>
          <cell r="J1479">
            <v>343.06946250340911</v>
          </cell>
        </row>
        <row r="1480">
          <cell r="G1480">
            <v>20005</v>
          </cell>
          <cell r="H1480">
            <v>734.86326788757572</v>
          </cell>
          <cell r="I1480">
            <v>163.0673831332924</v>
          </cell>
          <cell r="J1480">
            <v>345.50525568718336</v>
          </cell>
        </row>
        <row r="1481">
          <cell r="G1481">
            <v>20012</v>
          </cell>
          <cell r="H1481">
            <v>716.34471353680885</v>
          </cell>
          <cell r="I1481">
            <v>165.00788499257857</v>
          </cell>
          <cell r="J1481">
            <v>345.47070516161466</v>
          </cell>
        </row>
        <row r="1482">
          <cell r="G1482">
            <v>20019</v>
          </cell>
          <cell r="H1482">
            <v>727.01824976850719</v>
          </cell>
          <cell r="I1482">
            <v>164.34785345260826</v>
          </cell>
          <cell r="J1482">
            <v>348.09628252084298</v>
          </cell>
        </row>
        <row r="1483">
          <cell r="G1483">
            <v>20026</v>
          </cell>
          <cell r="H1483">
            <v>715.67676507211854</v>
          </cell>
          <cell r="I1483">
            <v>164.70941873020399</v>
          </cell>
          <cell r="J1483">
            <v>344.40646192612201</v>
          </cell>
        </row>
        <row r="1484">
          <cell r="G1484">
            <v>20033</v>
          </cell>
          <cell r="H1484">
            <v>740.29604579059946</v>
          </cell>
          <cell r="I1484">
            <v>162.20583556550488</v>
          </cell>
          <cell r="J1484">
            <v>347.43723879107188</v>
          </cell>
        </row>
        <row r="1485">
          <cell r="G1485">
            <v>20040</v>
          </cell>
          <cell r="H1485">
            <v>759.98792060862934</v>
          </cell>
          <cell r="I1485">
            <v>160.85952713031119</v>
          </cell>
          <cell r="J1485">
            <v>354.90713942507995</v>
          </cell>
        </row>
        <row r="1486">
          <cell r="G1486">
            <v>20047</v>
          </cell>
          <cell r="H1486">
            <v>764.69984571640282</v>
          </cell>
          <cell r="I1486">
            <v>161.47079333340639</v>
          </cell>
          <cell r="J1486">
            <v>357.32050797317044</v>
          </cell>
        </row>
        <row r="1487">
          <cell r="G1487">
            <v>20054</v>
          </cell>
          <cell r="H1487">
            <v>785.6526214890323</v>
          </cell>
          <cell r="I1487">
            <v>159.85608540007232</v>
          </cell>
          <cell r="J1487">
            <v>361.28676561167265</v>
          </cell>
        </row>
        <row r="1488">
          <cell r="G1488">
            <v>20061</v>
          </cell>
          <cell r="H1488">
            <v>791.85927719879567</v>
          </cell>
          <cell r="I1488">
            <v>161.42267503699304</v>
          </cell>
          <cell r="J1488">
            <v>360.92547884606097</v>
          </cell>
        </row>
        <row r="1489">
          <cell r="G1489">
            <v>20068</v>
          </cell>
          <cell r="H1489">
            <v>795.10590023531074</v>
          </cell>
          <cell r="I1489">
            <v>162.77862550730379</v>
          </cell>
          <cell r="J1489">
            <v>365.29267714009831</v>
          </cell>
        </row>
        <row r="1490">
          <cell r="G1490">
            <v>20075</v>
          </cell>
          <cell r="H1490">
            <v>804.09059690796983</v>
          </cell>
          <cell r="I1490">
            <v>161.60661940365119</v>
          </cell>
          <cell r="J1490">
            <v>372.52547214747227</v>
          </cell>
        </row>
        <row r="1491">
          <cell r="G1491">
            <v>20081</v>
          </cell>
          <cell r="H1491">
            <v>811.64904851890481</v>
          </cell>
          <cell r="I1491">
            <v>162.70554441559602</v>
          </cell>
          <cell r="J1491">
            <v>374.46260460263915</v>
          </cell>
        </row>
        <row r="1492">
          <cell r="G1492">
            <v>20089</v>
          </cell>
          <cell r="H1492">
            <v>825.77174196313376</v>
          </cell>
          <cell r="I1492">
            <v>163.27501382105061</v>
          </cell>
          <cell r="J1492">
            <v>379.74252732753638</v>
          </cell>
        </row>
        <row r="1493">
          <cell r="G1493">
            <v>20096</v>
          </cell>
          <cell r="H1493">
            <v>811.23815930458261</v>
          </cell>
          <cell r="I1493">
            <v>164.28731890674112</v>
          </cell>
          <cell r="J1493">
            <v>377.16027814170911</v>
          </cell>
        </row>
        <row r="1494">
          <cell r="G1494">
            <v>20103</v>
          </cell>
          <cell r="H1494">
            <v>812.4550165435395</v>
          </cell>
          <cell r="I1494">
            <v>165.74947604501111</v>
          </cell>
          <cell r="J1494">
            <v>378.21632692050588</v>
          </cell>
        </row>
        <row r="1495">
          <cell r="G1495">
            <v>20110</v>
          </cell>
          <cell r="H1495">
            <v>813.75494457000923</v>
          </cell>
          <cell r="I1495">
            <v>166.84342258690816</v>
          </cell>
          <cell r="J1495">
            <v>377.38425100128075</v>
          </cell>
        </row>
        <row r="1496">
          <cell r="G1496">
            <v>20117</v>
          </cell>
          <cell r="H1496">
            <v>824.4965098383334</v>
          </cell>
          <cell r="I1496">
            <v>164.67445809327836</v>
          </cell>
          <cell r="J1496">
            <v>385.83765822370941</v>
          </cell>
        </row>
        <row r="1497">
          <cell r="G1497">
            <v>20124</v>
          </cell>
          <cell r="H1497">
            <v>840.98644003510003</v>
          </cell>
          <cell r="I1497">
            <v>163.78521601957468</v>
          </cell>
          <cell r="J1497">
            <v>383.98563746423559</v>
          </cell>
        </row>
        <row r="1498">
          <cell r="G1498">
            <v>20131</v>
          </cell>
          <cell r="H1498">
            <v>853.60123663562649</v>
          </cell>
          <cell r="I1498">
            <v>163.99813680040015</v>
          </cell>
          <cell r="J1498">
            <v>383.79364464550349</v>
          </cell>
        </row>
        <row r="1499">
          <cell r="G1499">
            <v>20138</v>
          </cell>
          <cell r="H1499">
            <v>855.3084391088978</v>
          </cell>
          <cell r="I1499">
            <v>166.44170903872609</v>
          </cell>
          <cell r="J1499">
            <v>385.63585413980189</v>
          </cell>
        </row>
        <row r="1500">
          <cell r="G1500">
            <v>20145</v>
          </cell>
          <cell r="H1500">
            <v>851.3740202889968</v>
          </cell>
          <cell r="I1500">
            <v>166.94103416584224</v>
          </cell>
          <cell r="J1500">
            <v>386.83132528763531</v>
          </cell>
        </row>
        <row r="1501">
          <cell r="G1501">
            <v>20152</v>
          </cell>
          <cell r="H1501">
            <v>870.95562275564362</v>
          </cell>
          <cell r="I1501">
            <v>165.18815330710089</v>
          </cell>
          <cell r="J1501">
            <v>392.24696384166219</v>
          </cell>
        </row>
        <row r="1502">
          <cell r="G1502">
            <v>20159</v>
          </cell>
          <cell r="H1502">
            <v>834.81096441128443</v>
          </cell>
          <cell r="I1502">
            <v>165.50201079838439</v>
          </cell>
          <cell r="J1502">
            <v>389.18743752369721</v>
          </cell>
        </row>
        <row r="1503">
          <cell r="G1503">
            <v>20166</v>
          </cell>
          <cell r="H1503">
            <v>842.57470638030941</v>
          </cell>
          <cell r="I1503">
            <v>165.84956502106098</v>
          </cell>
          <cell r="J1503">
            <v>391.05553722381092</v>
          </cell>
        </row>
        <row r="1504">
          <cell r="G1504">
            <v>20173</v>
          </cell>
          <cell r="H1504">
            <v>861.95392462705649</v>
          </cell>
          <cell r="I1504">
            <v>164.55593841389671</v>
          </cell>
          <cell r="J1504">
            <v>395.82641477794141</v>
          </cell>
        </row>
        <row r="1505">
          <cell r="G1505">
            <v>20180</v>
          </cell>
          <cell r="H1505">
            <v>861.09197070242942</v>
          </cell>
          <cell r="I1505">
            <v>164.58884960157948</v>
          </cell>
          <cell r="J1505">
            <v>400.45758383084336</v>
          </cell>
        </row>
        <row r="1506">
          <cell r="G1506">
            <v>20186</v>
          </cell>
          <cell r="H1506">
            <v>867.98070646804888</v>
          </cell>
          <cell r="I1506">
            <v>163.94695308813331</v>
          </cell>
          <cell r="J1506">
            <v>401.09831596497276</v>
          </cell>
        </row>
        <row r="1507">
          <cell r="G1507">
            <v>20194</v>
          </cell>
          <cell r="H1507">
            <v>880.3060324998952</v>
          </cell>
          <cell r="I1507">
            <v>163.35674405701602</v>
          </cell>
          <cell r="J1507">
            <v>401.41919461774472</v>
          </cell>
        </row>
        <row r="1508">
          <cell r="G1508">
            <v>20201</v>
          </cell>
          <cell r="H1508">
            <v>878.4573898316454</v>
          </cell>
          <cell r="I1508">
            <v>162.37660359267392</v>
          </cell>
          <cell r="J1508">
            <v>401.86075573182427</v>
          </cell>
        </row>
        <row r="1509">
          <cell r="G1509">
            <v>20208</v>
          </cell>
          <cell r="H1509">
            <v>880.38999608927497</v>
          </cell>
          <cell r="I1509">
            <v>162.45779189447023</v>
          </cell>
          <cell r="J1509">
            <v>401.61963927838514</v>
          </cell>
        </row>
        <row r="1510">
          <cell r="G1510">
            <v>20215</v>
          </cell>
          <cell r="H1510">
            <v>881.79862008301791</v>
          </cell>
          <cell r="I1510">
            <v>161.56427403905064</v>
          </cell>
          <cell r="J1510">
            <v>402.18190677337492</v>
          </cell>
        </row>
        <row r="1511">
          <cell r="G1511">
            <v>20222</v>
          </cell>
          <cell r="H1511">
            <v>872.6279144341546</v>
          </cell>
          <cell r="I1511">
            <v>162.03281043376387</v>
          </cell>
          <cell r="J1511">
            <v>398.84379694715591</v>
          </cell>
        </row>
        <row r="1512">
          <cell r="G1512">
            <v>20229</v>
          </cell>
          <cell r="H1512">
            <v>881.4414563699396</v>
          </cell>
          <cell r="I1512">
            <v>162.42168917880491</v>
          </cell>
          <cell r="J1512">
            <v>399.88079081921848</v>
          </cell>
        </row>
        <row r="1513">
          <cell r="G1513">
            <v>20236</v>
          </cell>
          <cell r="H1513">
            <v>888.40484387526215</v>
          </cell>
          <cell r="I1513">
            <v>161.96690844910427</v>
          </cell>
          <cell r="J1513">
            <v>399.16100539574387</v>
          </cell>
        </row>
        <row r="1514">
          <cell r="G1514">
            <v>20243</v>
          </cell>
          <cell r="H1514">
            <v>898.53265909544018</v>
          </cell>
          <cell r="I1514">
            <v>160.4606162005276</v>
          </cell>
          <cell r="J1514">
            <v>399.67991470275837</v>
          </cell>
        </row>
        <row r="1515">
          <cell r="G1515">
            <v>20250</v>
          </cell>
          <cell r="H1515">
            <v>914.25698062961044</v>
          </cell>
          <cell r="I1515">
            <v>157.66860147863841</v>
          </cell>
          <cell r="J1515">
            <v>404.9556895768348</v>
          </cell>
        </row>
        <row r="1516">
          <cell r="G1516">
            <v>20257</v>
          </cell>
          <cell r="H1516">
            <v>932.54212024220271</v>
          </cell>
          <cell r="I1516">
            <v>155.83964570148621</v>
          </cell>
          <cell r="J1516">
            <v>407.38542371429583</v>
          </cell>
        </row>
        <row r="1517">
          <cell r="G1517">
            <v>20264</v>
          </cell>
          <cell r="H1517">
            <v>942.8000835648669</v>
          </cell>
          <cell r="I1517">
            <v>155.18511918953996</v>
          </cell>
          <cell r="J1517">
            <v>405.30775805335293</v>
          </cell>
        </row>
        <row r="1518">
          <cell r="G1518">
            <v>20271</v>
          </cell>
          <cell r="H1518">
            <v>950.43676424174237</v>
          </cell>
          <cell r="I1518">
            <v>155.4799709160001</v>
          </cell>
          <cell r="J1518">
            <v>403.07856538405952</v>
          </cell>
        </row>
        <row r="1519">
          <cell r="G1519">
            <v>20278</v>
          </cell>
          <cell r="H1519">
            <v>956.04434115076867</v>
          </cell>
          <cell r="I1519">
            <v>152.69687943660369</v>
          </cell>
          <cell r="J1519">
            <v>398.64470116483488</v>
          </cell>
        </row>
        <row r="1520">
          <cell r="G1520">
            <v>20285</v>
          </cell>
          <cell r="H1520">
            <v>956.04434115076867</v>
          </cell>
          <cell r="I1520">
            <v>153.42982445789937</v>
          </cell>
          <cell r="J1520">
            <v>403.90681122021073</v>
          </cell>
        </row>
        <row r="1521">
          <cell r="G1521">
            <v>20292</v>
          </cell>
          <cell r="H1521">
            <v>965.31797125993114</v>
          </cell>
          <cell r="I1521">
            <v>153.87477094882726</v>
          </cell>
          <cell r="J1521">
            <v>406.33025208753202</v>
          </cell>
        </row>
        <row r="1522">
          <cell r="G1522">
            <v>20299</v>
          </cell>
          <cell r="H1522">
            <v>964.44918508579724</v>
          </cell>
          <cell r="I1522">
            <v>153.5670214069296</v>
          </cell>
          <cell r="J1522">
            <v>404.78619712959937</v>
          </cell>
        </row>
        <row r="1523">
          <cell r="G1523">
            <v>20306</v>
          </cell>
          <cell r="H1523">
            <v>949.59666763547602</v>
          </cell>
          <cell r="I1523">
            <v>154.94912459959195</v>
          </cell>
          <cell r="J1523">
            <v>403.65279577763647</v>
          </cell>
        </row>
        <row r="1524">
          <cell r="G1524">
            <v>20313</v>
          </cell>
          <cell r="H1524">
            <v>946.84283729933315</v>
          </cell>
          <cell r="I1524">
            <v>154.43779248841329</v>
          </cell>
          <cell r="J1524">
            <v>404.25827497130297</v>
          </cell>
        </row>
        <row r="1525">
          <cell r="G1525">
            <v>20320</v>
          </cell>
          <cell r="H1525">
            <v>941.2564645592671</v>
          </cell>
          <cell r="I1525">
            <v>154.29879847517373</v>
          </cell>
          <cell r="J1525">
            <v>407.65404448106187</v>
          </cell>
        </row>
        <row r="1526">
          <cell r="G1526">
            <v>20327</v>
          </cell>
          <cell r="H1526">
            <v>960.64634772918794</v>
          </cell>
          <cell r="I1526">
            <v>152.95639892843971</v>
          </cell>
          <cell r="J1526">
            <v>408.59164878336833</v>
          </cell>
        </row>
        <row r="1527">
          <cell r="G1527">
            <v>20334</v>
          </cell>
          <cell r="H1527">
            <v>973.23081488444041</v>
          </cell>
          <cell r="I1527">
            <v>152.74225996993991</v>
          </cell>
          <cell r="J1527">
            <v>406.26267638530311</v>
          </cell>
        </row>
        <row r="1528">
          <cell r="G1528">
            <v>20341</v>
          </cell>
          <cell r="H1528">
            <v>981.98989221840031</v>
          </cell>
          <cell r="I1528">
            <v>152.54369503197898</v>
          </cell>
          <cell r="J1528">
            <v>408.74087871125346</v>
          </cell>
        </row>
        <row r="1529">
          <cell r="G1529">
            <v>20348</v>
          </cell>
          <cell r="H1529">
            <v>997.99632746156021</v>
          </cell>
          <cell r="I1529">
            <v>151.7809765568191</v>
          </cell>
          <cell r="J1529">
            <v>406.81979658131053</v>
          </cell>
        </row>
        <row r="1530">
          <cell r="G1530">
            <v>20355</v>
          </cell>
          <cell r="H1530">
            <v>1006.3794966122373</v>
          </cell>
          <cell r="I1530">
            <v>151.53812699432817</v>
          </cell>
          <cell r="J1530">
            <v>406.57570470336174</v>
          </cell>
        </row>
        <row r="1531">
          <cell r="G1531">
            <v>20362</v>
          </cell>
          <cell r="H1531">
            <v>962.70262645926618</v>
          </cell>
          <cell r="I1531">
            <v>153.61419933415047</v>
          </cell>
          <cell r="J1531">
            <v>401.81876895833238</v>
          </cell>
        </row>
        <row r="1532">
          <cell r="G1532">
            <v>20369</v>
          </cell>
          <cell r="H1532">
            <v>939.21268237366007</v>
          </cell>
          <cell r="I1532">
            <v>155.19642558729223</v>
          </cell>
          <cell r="J1532">
            <v>400.89458578972824</v>
          </cell>
        </row>
        <row r="1533">
          <cell r="G1533">
            <v>20376</v>
          </cell>
          <cell r="H1533">
            <v>918.26823955672751</v>
          </cell>
          <cell r="I1533">
            <v>155.52233808102554</v>
          </cell>
          <cell r="J1533">
            <v>402.69861142578202</v>
          </cell>
        </row>
        <row r="1534">
          <cell r="G1534">
            <v>20383</v>
          </cell>
          <cell r="H1534">
            <v>942.14321378520242</v>
          </cell>
          <cell r="I1534">
            <v>154.85359202727713</v>
          </cell>
          <cell r="J1534">
            <v>403.62481823206133</v>
          </cell>
        </row>
        <row r="1535">
          <cell r="G1535">
            <v>20390</v>
          </cell>
          <cell r="H1535">
            <v>937.71514068041188</v>
          </cell>
          <cell r="I1535">
            <v>155.58140390980532</v>
          </cell>
          <cell r="J1535">
            <v>402.29285633189556</v>
          </cell>
        </row>
        <row r="1536">
          <cell r="G1536">
            <v>20397</v>
          </cell>
          <cell r="H1536">
            <v>964.72133673200767</v>
          </cell>
          <cell r="I1536">
            <v>153.3565898338951</v>
          </cell>
          <cell r="J1536">
            <v>401.32735347669905</v>
          </cell>
        </row>
        <row r="1537">
          <cell r="G1537">
            <v>20404</v>
          </cell>
          <cell r="H1537">
            <v>984.9804848033798</v>
          </cell>
          <cell r="I1537">
            <v>152.37510765895817</v>
          </cell>
          <cell r="J1537">
            <v>401.36748621204669</v>
          </cell>
        </row>
        <row r="1538">
          <cell r="G1538">
            <v>20411</v>
          </cell>
          <cell r="H1538">
            <v>992.76183063332655</v>
          </cell>
          <cell r="I1538">
            <v>152.02464491134256</v>
          </cell>
          <cell r="J1538">
            <v>399.44092227822887</v>
          </cell>
        </row>
        <row r="1539">
          <cell r="G1539">
            <v>20418</v>
          </cell>
          <cell r="H1539">
            <v>1001.3988585598364</v>
          </cell>
          <cell r="I1539">
            <v>151.05168718390996</v>
          </cell>
          <cell r="J1539">
            <v>404.19426925333983</v>
          </cell>
        </row>
        <row r="1540">
          <cell r="G1540">
            <v>20425</v>
          </cell>
          <cell r="H1540">
            <v>1004.1026354779478</v>
          </cell>
          <cell r="I1540">
            <v>152.89451776755365</v>
          </cell>
          <cell r="J1540">
            <v>403.18378358020652</v>
          </cell>
        </row>
        <row r="1541">
          <cell r="G1541">
            <v>20432</v>
          </cell>
          <cell r="H1541">
            <v>1013.9428413056318</v>
          </cell>
          <cell r="I1541">
            <v>154.28585787923839</v>
          </cell>
          <cell r="J1541">
            <v>399.6760846630587</v>
          </cell>
        </row>
        <row r="1542">
          <cell r="G1542">
            <v>20439</v>
          </cell>
          <cell r="H1542">
            <v>1004.2089900290977</v>
          </cell>
          <cell r="I1542">
            <v>155.52014474227229</v>
          </cell>
          <cell r="J1542">
            <v>398.95666771066522</v>
          </cell>
        </row>
        <row r="1543">
          <cell r="G1543">
            <v>20446</v>
          </cell>
          <cell r="H1543">
            <v>1014.3515008283915</v>
          </cell>
          <cell r="I1543">
            <v>155.48904071332385</v>
          </cell>
          <cell r="J1543">
            <v>398.07896304170174</v>
          </cell>
        </row>
        <row r="1544">
          <cell r="G1544">
            <v>20453</v>
          </cell>
          <cell r="H1544">
            <v>1017.6988607811253</v>
          </cell>
          <cell r="I1544">
            <v>154.89818235861321</v>
          </cell>
          <cell r="J1544">
            <v>396.12837612279742</v>
          </cell>
        </row>
        <row r="1545">
          <cell r="G1545">
            <v>20460</v>
          </cell>
          <cell r="H1545">
            <v>1011.2873579582042</v>
          </cell>
          <cell r="I1545">
            <v>156.21481690866142</v>
          </cell>
          <cell r="J1545">
            <v>396.72256868698162</v>
          </cell>
        </row>
        <row r="1546">
          <cell r="G1546">
            <v>20467</v>
          </cell>
          <cell r="H1546">
            <v>1002.6914154155595</v>
          </cell>
          <cell r="I1546">
            <v>156.79281173122348</v>
          </cell>
          <cell r="J1546">
            <v>396.92092997132511</v>
          </cell>
        </row>
        <row r="1547">
          <cell r="G1547">
            <v>20474</v>
          </cell>
          <cell r="H1547">
            <v>971.90878896230186</v>
          </cell>
          <cell r="I1547">
            <v>157.92171997568829</v>
          </cell>
          <cell r="J1547">
            <v>395.17447787945127</v>
          </cell>
        </row>
        <row r="1548">
          <cell r="G1548">
            <v>20481</v>
          </cell>
          <cell r="H1548">
            <v>976.57395114932081</v>
          </cell>
          <cell r="I1548">
            <v>156.92681313984147</v>
          </cell>
          <cell r="J1548">
            <v>398.33587370248688</v>
          </cell>
        </row>
        <row r="1549">
          <cell r="G1549">
            <v>20488</v>
          </cell>
          <cell r="H1549">
            <v>1003.5273922010422</v>
          </cell>
          <cell r="I1549">
            <v>154.43167681091799</v>
          </cell>
          <cell r="J1549">
            <v>395.58735617393972</v>
          </cell>
        </row>
        <row r="1550">
          <cell r="G1550">
            <v>20495</v>
          </cell>
          <cell r="H1550">
            <v>983.75790257468157</v>
          </cell>
          <cell r="I1550">
            <v>155.34282370410241</v>
          </cell>
          <cell r="J1550">
            <v>395.62691490955712</v>
          </cell>
        </row>
        <row r="1551">
          <cell r="G1551">
            <v>20502</v>
          </cell>
          <cell r="H1551">
            <v>1003.0395574651454</v>
          </cell>
          <cell r="I1551">
            <v>154.79912382113807</v>
          </cell>
          <cell r="J1551">
            <v>398.51499138839694</v>
          </cell>
        </row>
        <row r="1552">
          <cell r="G1552">
            <v>20509</v>
          </cell>
          <cell r="H1552">
            <v>1023.2006525701948</v>
          </cell>
          <cell r="I1552">
            <v>153.87032907821123</v>
          </cell>
          <cell r="J1552">
            <v>399.75038786170103</v>
          </cell>
        </row>
        <row r="1553">
          <cell r="G1553">
            <v>20516</v>
          </cell>
          <cell r="H1553">
            <v>1037.4231416409207</v>
          </cell>
          <cell r="I1553">
            <v>153.1779125973593</v>
          </cell>
          <cell r="J1553">
            <v>398.59111173690206</v>
          </cell>
        </row>
        <row r="1554">
          <cell r="G1554">
            <v>20523</v>
          </cell>
          <cell r="H1554">
            <v>1058.3790891020674</v>
          </cell>
          <cell r="I1554">
            <v>153.42299725751508</v>
          </cell>
          <cell r="J1554">
            <v>397.95336595812302</v>
          </cell>
        </row>
        <row r="1555">
          <cell r="G1555">
            <v>20530</v>
          </cell>
          <cell r="H1555">
            <v>1079.652508793019</v>
          </cell>
          <cell r="I1555">
            <v>151.87342498521417</v>
          </cell>
          <cell r="J1555">
            <v>395.32687374279936</v>
          </cell>
        </row>
        <row r="1556">
          <cell r="G1556">
            <v>20537</v>
          </cell>
          <cell r="H1556">
            <v>1090.3410686300699</v>
          </cell>
          <cell r="I1556">
            <v>150.85587303781324</v>
          </cell>
          <cell r="J1556">
            <v>396.03846211553639</v>
          </cell>
        </row>
        <row r="1557">
          <cell r="G1557">
            <v>20543</v>
          </cell>
          <cell r="H1557">
            <v>1091.3223755918368</v>
          </cell>
          <cell r="I1557">
            <v>150.84078745050945</v>
          </cell>
          <cell r="J1557">
            <v>396.98895442461367</v>
          </cell>
        </row>
        <row r="1558">
          <cell r="G1558">
            <v>20551</v>
          </cell>
          <cell r="H1558">
            <v>1099.5072934087757</v>
          </cell>
          <cell r="I1558">
            <v>149.99607904078658</v>
          </cell>
          <cell r="J1558">
            <v>395.5200952932426</v>
          </cell>
        </row>
        <row r="1559">
          <cell r="G1559">
            <v>20558</v>
          </cell>
          <cell r="H1559">
            <v>1082.3549796315988</v>
          </cell>
          <cell r="I1559">
            <v>152.35101748172693</v>
          </cell>
          <cell r="J1559">
            <v>396.62755156006364</v>
          </cell>
        </row>
        <row r="1560">
          <cell r="G1560">
            <v>20565</v>
          </cell>
          <cell r="H1560">
            <v>1080.4067406682618</v>
          </cell>
          <cell r="I1560">
            <v>152.07678565025981</v>
          </cell>
          <cell r="J1560">
            <v>397.30181839771575</v>
          </cell>
        </row>
        <row r="1561">
          <cell r="G1561">
            <v>20572</v>
          </cell>
          <cell r="H1561">
            <v>1086.9972217863383</v>
          </cell>
          <cell r="I1561">
            <v>151.5445169004839</v>
          </cell>
          <cell r="J1561">
            <v>398.57318421658846</v>
          </cell>
        </row>
        <row r="1562">
          <cell r="G1562">
            <v>20579</v>
          </cell>
          <cell r="H1562">
            <v>1101.7803840026324</v>
          </cell>
          <cell r="I1562">
            <v>151.08988334978244</v>
          </cell>
          <cell r="J1562">
            <v>394.18887919020597</v>
          </cell>
        </row>
        <row r="1563">
          <cell r="G1563">
            <v>20586</v>
          </cell>
          <cell r="H1563">
            <v>1082.7195833593869</v>
          </cell>
          <cell r="I1563">
            <v>152.32882039325065</v>
          </cell>
          <cell r="J1563">
            <v>394.34655474188202</v>
          </cell>
        </row>
        <row r="1564">
          <cell r="G1564">
            <v>20593</v>
          </cell>
          <cell r="H1564">
            <v>1067.9945970256992</v>
          </cell>
          <cell r="I1564">
            <v>153.16662890541355</v>
          </cell>
          <cell r="J1564">
            <v>395.25355181778832</v>
          </cell>
        </row>
        <row r="1565">
          <cell r="G1565">
            <v>20600</v>
          </cell>
          <cell r="H1565">
            <v>1026.1292088222917</v>
          </cell>
          <cell r="I1565">
            <v>153.84056207259735</v>
          </cell>
          <cell r="J1565">
            <v>393.71206296569892</v>
          </cell>
        </row>
        <row r="1566">
          <cell r="G1566">
            <v>20607</v>
          </cell>
          <cell r="H1566">
            <v>1042.1368244799196</v>
          </cell>
          <cell r="I1566">
            <v>152.97905492499081</v>
          </cell>
          <cell r="J1566">
            <v>389.10563182900023</v>
          </cell>
        </row>
        <row r="1567">
          <cell r="G1567">
            <v>20614</v>
          </cell>
          <cell r="H1567">
            <v>1032.0280972824644</v>
          </cell>
          <cell r="I1567">
            <v>152.12237221741086</v>
          </cell>
          <cell r="J1567">
            <v>387.93831493351325</v>
          </cell>
        </row>
        <row r="1568">
          <cell r="G1568">
            <v>20621</v>
          </cell>
          <cell r="H1568">
            <v>1059.7896530993626</v>
          </cell>
          <cell r="I1568">
            <v>151.45303377965425</v>
          </cell>
          <cell r="J1568">
            <v>388.09349025948666</v>
          </cell>
        </row>
        <row r="1569">
          <cell r="G1569">
            <v>20628</v>
          </cell>
          <cell r="H1569">
            <v>1063.8168537811403</v>
          </cell>
          <cell r="I1569">
            <v>151.40759786952034</v>
          </cell>
          <cell r="J1569">
            <v>386.54111629844869</v>
          </cell>
        </row>
        <row r="1570">
          <cell r="G1570">
            <v>20635</v>
          </cell>
          <cell r="H1570">
            <v>1073.1784420944141</v>
          </cell>
          <cell r="I1570">
            <v>151.08964191399434</v>
          </cell>
          <cell r="J1570">
            <v>384.95629772162505</v>
          </cell>
        </row>
        <row r="1571">
          <cell r="G1571">
            <v>20642</v>
          </cell>
          <cell r="H1571">
            <v>1093.5688324942078</v>
          </cell>
          <cell r="I1571">
            <v>149.86581581449099</v>
          </cell>
          <cell r="J1571">
            <v>382.91602934370047</v>
          </cell>
        </row>
        <row r="1572">
          <cell r="G1572">
            <v>20649</v>
          </cell>
          <cell r="H1572">
            <v>1107.2384429003853</v>
          </cell>
          <cell r="I1572">
            <v>150.25546693560867</v>
          </cell>
          <cell r="J1572">
            <v>384.75402628455021</v>
          </cell>
        </row>
        <row r="1573">
          <cell r="G1573">
            <v>20656</v>
          </cell>
          <cell r="H1573">
            <v>1120.6360280594799</v>
          </cell>
          <cell r="I1573">
            <v>149.20367866705939</v>
          </cell>
          <cell r="J1573">
            <v>384.56164927140793</v>
          </cell>
        </row>
        <row r="1574">
          <cell r="G1574">
            <v>20663</v>
          </cell>
          <cell r="H1574">
            <v>1117.2741199753016</v>
          </cell>
          <cell r="I1574">
            <v>148.90527130972526</v>
          </cell>
          <cell r="J1574">
            <v>384.79238626097077</v>
          </cell>
        </row>
        <row r="1575">
          <cell r="G1575">
            <v>20670</v>
          </cell>
          <cell r="H1575">
            <v>1130.2344997670152</v>
          </cell>
          <cell r="I1575">
            <v>148.6819134027607</v>
          </cell>
          <cell r="J1575">
            <v>381.67556793225691</v>
          </cell>
        </row>
        <row r="1576">
          <cell r="G1576">
            <v>20677</v>
          </cell>
          <cell r="H1576">
            <v>1125.7135617679471</v>
          </cell>
          <cell r="I1576">
            <v>149.12795914296896</v>
          </cell>
          <cell r="J1576">
            <v>381.25572480753141</v>
          </cell>
        </row>
        <row r="1577">
          <cell r="G1577">
            <v>20684</v>
          </cell>
          <cell r="H1577">
            <v>1119.6347085344003</v>
          </cell>
          <cell r="I1577">
            <v>149.78412216319802</v>
          </cell>
          <cell r="J1577">
            <v>380.22633435055104</v>
          </cell>
        </row>
        <row r="1578">
          <cell r="G1578">
            <v>20691</v>
          </cell>
          <cell r="H1578">
            <v>1102.1684070812637</v>
          </cell>
          <cell r="I1578">
            <v>150.90750307942201</v>
          </cell>
          <cell r="J1578">
            <v>381.06283228612227</v>
          </cell>
        </row>
        <row r="1579">
          <cell r="G1579">
            <v>20698</v>
          </cell>
          <cell r="H1579">
            <v>1088.7219525148723</v>
          </cell>
          <cell r="I1579">
            <v>151.45077009050794</v>
          </cell>
          <cell r="J1579">
            <v>382.2060207829806</v>
          </cell>
        </row>
        <row r="1580">
          <cell r="G1580">
            <v>20705</v>
          </cell>
          <cell r="H1580">
            <v>1096.1252617919733</v>
          </cell>
          <cell r="I1580">
            <v>151.78396178470706</v>
          </cell>
          <cell r="J1580">
            <v>379.56879923957803</v>
          </cell>
        </row>
        <row r="1581">
          <cell r="G1581">
            <v>20712</v>
          </cell>
          <cell r="H1581">
            <v>1081.2179582316026</v>
          </cell>
          <cell r="I1581">
            <v>151.70806980381471</v>
          </cell>
          <cell r="J1581">
            <v>383.66814227136541</v>
          </cell>
        </row>
        <row r="1582">
          <cell r="G1582">
            <v>20719</v>
          </cell>
          <cell r="H1582">
            <v>1065.1078106539517</v>
          </cell>
          <cell r="I1582">
            <v>152.80036790640219</v>
          </cell>
          <cell r="J1582">
            <v>387.04442192335341</v>
          </cell>
        </row>
        <row r="1583">
          <cell r="G1583">
            <v>20726</v>
          </cell>
          <cell r="H1583">
            <v>1032.8350439911369</v>
          </cell>
          <cell r="I1583">
            <v>153.91581059211893</v>
          </cell>
          <cell r="J1583">
            <v>389.2118706861242</v>
          </cell>
        </row>
        <row r="1584">
          <cell r="G1584">
            <v>20733</v>
          </cell>
          <cell r="H1584">
            <v>1053.3884613665605</v>
          </cell>
          <cell r="I1584">
            <v>153.13083995809913</v>
          </cell>
          <cell r="J1584">
            <v>387.84962913872278</v>
          </cell>
        </row>
        <row r="1585">
          <cell r="G1585">
            <v>20740</v>
          </cell>
          <cell r="H1585">
            <v>1063.6063294418161</v>
          </cell>
          <cell r="I1585">
            <v>153.03896145412426</v>
          </cell>
          <cell r="J1585">
            <v>387.26785469501471</v>
          </cell>
        </row>
        <row r="1586">
          <cell r="G1586">
            <v>20747</v>
          </cell>
          <cell r="H1586">
            <v>1053.6084299450631</v>
          </cell>
          <cell r="I1586">
            <v>153.43686275390499</v>
          </cell>
          <cell r="J1586">
            <v>392.49597073339743</v>
          </cell>
        </row>
        <row r="1587">
          <cell r="G1587">
            <v>20754</v>
          </cell>
          <cell r="H1587">
            <v>1052.6601823581125</v>
          </cell>
          <cell r="I1587">
            <v>153.37548800880344</v>
          </cell>
          <cell r="J1587">
            <v>391.04373564168384</v>
          </cell>
        </row>
        <row r="1588">
          <cell r="G1588">
            <v>20761</v>
          </cell>
          <cell r="H1588">
            <v>1064.9763064917024</v>
          </cell>
          <cell r="I1588">
            <v>152.4705726295515</v>
          </cell>
          <cell r="J1588">
            <v>388.6192644807054</v>
          </cell>
        </row>
        <row r="1589">
          <cell r="G1589">
            <v>20768</v>
          </cell>
          <cell r="H1589">
            <v>1059.9709178511914</v>
          </cell>
          <cell r="I1589">
            <v>153.12619609185856</v>
          </cell>
          <cell r="J1589">
            <v>386.75389201119799</v>
          </cell>
        </row>
        <row r="1590">
          <cell r="G1590">
            <v>20775</v>
          </cell>
          <cell r="H1590">
            <v>1051.8091417837372</v>
          </cell>
          <cell r="I1590">
            <v>153.8458892134903</v>
          </cell>
          <cell r="J1590">
            <v>394.14089134861183</v>
          </cell>
        </row>
        <row r="1591">
          <cell r="G1591">
            <v>20782</v>
          </cell>
          <cell r="H1591">
            <v>1042.0273167651485</v>
          </cell>
          <cell r="I1591">
            <v>153.568966612906</v>
          </cell>
          <cell r="J1591">
            <v>394.8109308639045</v>
          </cell>
        </row>
        <row r="1592">
          <cell r="G1592">
            <v>20789</v>
          </cell>
          <cell r="H1592">
            <v>1041.714708570119</v>
          </cell>
          <cell r="I1592">
            <v>153.33861316298663</v>
          </cell>
          <cell r="J1592">
            <v>395.44262835328675</v>
          </cell>
        </row>
        <row r="1593">
          <cell r="G1593">
            <v>20796</v>
          </cell>
          <cell r="H1593">
            <v>1075.6746080695048</v>
          </cell>
          <cell r="I1593">
            <v>151.55988525029599</v>
          </cell>
          <cell r="J1593">
            <v>392.04182174944845</v>
          </cell>
        </row>
        <row r="1594">
          <cell r="G1594">
            <v>20803</v>
          </cell>
          <cell r="H1594">
            <v>1070.0811001075433</v>
          </cell>
          <cell r="I1594">
            <v>153.92421946020062</v>
          </cell>
          <cell r="J1594">
            <v>390.23842936940099</v>
          </cell>
        </row>
        <row r="1595">
          <cell r="G1595">
            <v>20810</v>
          </cell>
          <cell r="H1595">
            <v>1066.4428243671778</v>
          </cell>
          <cell r="I1595">
            <v>153.87804219436256</v>
          </cell>
          <cell r="J1595">
            <v>389.61404788240992</v>
          </cell>
        </row>
        <row r="1596">
          <cell r="G1596">
            <v>20817</v>
          </cell>
          <cell r="H1596">
            <v>1070.6019513822098</v>
          </cell>
          <cell r="I1596">
            <v>153.46257148043779</v>
          </cell>
          <cell r="J1596">
            <v>387.66597764299786</v>
          </cell>
        </row>
        <row r="1597">
          <cell r="G1597">
            <v>20824</v>
          </cell>
          <cell r="H1597">
            <v>1076.5973223099502</v>
          </cell>
          <cell r="I1597">
            <v>154.32196188072825</v>
          </cell>
          <cell r="J1597">
            <v>393.20960112329271</v>
          </cell>
        </row>
        <row r="1598">
          <cell r="G1598">
            <v>20831</v>
          </cell>
          <cell r="H1598">
            <v>1070.9990162339384</v>
          </cell>
          <cell r="I1598">
            <v>157.26951135265014</v>
          </cell>
          <cell r="J1598">
            <v>398.36064689800787</v>
          </cell>
        </row>
        <row r="1599">
          <cell r="G1599">
            <v>20838</v>
          </cell>
          <cell r="H1599">
            <v>1034.9063493868548</v>
          </cell>
          <cell r="I1599">
            <v>158.71639085709455</v>
          </cell>
          <cell r="J1599">
            <v>398.48015509207727</v>
          </cell>
        </row>
        <row r="1600">
          <cell r="G1600">
            <v>20845</v>
          </cell>
          <cell r="H1600">
            <v>1037.7005965301992</v>
          </cell>
          <cell r="I1600">
            <v>158.74813413526596</v>
          </cell>
          <cell r="J1600">
            <v>397.28471462680102</v>
          </cell>
        </row>
        <row r="1601">
          <cell r="G1601">
            <v>20852</v>
          </cell>
          <cell r="H1601">
            <v>1031.578163010671</v>
          </cell>
          <cell r="I1601">
            <v>158.47826230723601</v>
          </cell>
          <cell r="J1601">
            <v>397.76145628435324</v>
          </cell>
        </row>
        <row r="1602">
          <cell r="G1602">
            <v>20859</v>
          </cell>
          <cell r="H1602">
            <v>1010.3276528526512</v>
          </cell>
          <cell r="I1602">
            <v>158.44656665477456</v>
          </cell>
          <cell r="J1602">
            <v>396.76705264364239</v>
          </cell>
        </row>
        <row r="1603">
          <cell r="G1603">
            <v>20866</v>
          </cell>
          <cell r="H1603">
            <v>1015.6823894127704</v>
          </cell>
          <cell r="I1603">
            <v>157.67017847816615</v>
          </cell>
          <cell r="J1603">
            <v>394.94192420148164</v>
          </cell>
        </row>
        <row r="1604">
          <cell r="G1604">
            <v>20872</v>
          </cell>
          <cell r="H1604">
            <v>1015.8855258906528</v>
          </cell>
          <cell r="I1604">
            <v>157.57557637107925</v>
          </cell>
          <cell r="J1604">
            <v>392.65126104111306</v>
          </cell>
        </row>
        <row r="1605">
          <cell r="G1605">
            <v>20880</v>
          </cell>
          <cell r="H1605">
            <v>1023.3014902296547</v>
          </cell>
          <cell r="I1605">
            <v>156.67739558576409</v>
          </cell>
          <cell r="J1605">
            <v>395.24275936398436</v>
          </cell>
        </row>
        <row r="1606">
          <cell r="G1606">
            <v>20887</v>
          </cell>
          <cell r="H1606">
            <v>1031.4879021514919</v>
          </cell>
          <cell r="I1606">
            <v>156.77140202311554</v>
          </cell>
          <cell r="J1606">
            <v>391.92272018532691</v>
          </cell>
        </row>
        <row r="1607">
          <cell r="G1607">
            <v>20894</v>
          </cell>
          <cell r="H1607">
            <v>1033.7571755362251</v>
          </cell>
          <cell r="I1607">
            <v>157.66499901464729</v>
          </cell>
          <cell r="J1607">
            <v>392.7849501697346</v>
          </cell>
        </row>
        <row r="1608">
          <cell r="G1608">
            <v>20901</v>
          </cell>
          <cell r="H1608">
            <v>1033.2402969484569</v>
          </cell>
          <cell r="I1608">
            <v>158.21682651119858</v>
          </cell>
          <cell r="J1608">
            <v>393.68835555512499</v>
          </cell>
        </row>
        <row r="1609">
          <cell r="G1609">
            <v>20908</v>
          </cell>
          <cell r="H1609">
            <v>1035.6167496314383</v>
          </cell>
          <cell r="I1609">
            <v>157.77381939696721</v>
          </cell>
          <cell r="J1609">
            <v>393.60961788401397</v>
          </cell>
        </row>
        <row r="1610">
          <cell r="G1610">
            <v>20915</v>
          </cell>
          <cell r="H1610">
            <v>1043.4874369286374</v>
          </cell>
          <cell r="I1610">
            <v>157.55293604981148</v>
          </cell>
          <cell r="J1610">
            <v>391.12987729134471</v>
          </cell>
        </row>
        <row r="1611">
          <cell r="G1611">
            <v>20922</v>
          </cell>
          <cell r="H1611">
            <v>1061.1223746127314</v>
          </cell>
          <cell r="I1611">
            <v>156.84394783758734</v>
          </cell>
          <cell r="J1611">
            <v>389.40890583126281</v>
          </cell>
        </row>
        <row r="1612">
          <cell r="G1612">
            <v>20928</v>
          </cell>
          <cell r="H1612">
            <v>1070.0358025594783</v>
          </cell>
          <cell r="I1612">
            <v>156.24794083580451</v>
          </cell>
          <cell r="J1612">
            <v>388.55220623843405</v>
          </cell>
        </row>
        <row r="1613">
          <cell r="G1613">
            <v>20936</v>
          </cell>
          <cell r="H1613">
            <v>1073.9949350289485</v>
          </cell>
          <cell r="I1613">
            <v>155.23232922037178</v>
          </cell>
          <cell r="J1613">
            <v>390.88351947586466</v>
          </cell>
        </row>
        <row r="1614">
          <cell r="G1614">
            <v>20943</v>
          </cell>
          <cell r="H1614">
            <v>1092.2528489244405</v>
          </cell>
          <cell r="I1614">
            <v>154.78215546563271</v>
          </cell>
          <cell r="J1614">
            <v>385.64568031488807</v>
          </cell>
        </row>
        <row r="1615">
          <cell r="G1615">
            <v>20950</v>
          </cell>
          <cell r="H1615">
            <v>1099.4617177273417</v>
          </cell>
          <cell r="I1615">
            <v>155.27745836312275</v>
          </cell>
          <cell r="J1615">
            <v>382.36769203221155</v>
          </cell>
        </row>
        <row r="1616">
          <cell r="G1616">
            <v>20957</v>
          </cell>
          <cell r="H1616">
            <v>1112.9850968553881</v>
          </cell>
          <cell r="I1616">
            <v>154.79609824219708</v>
          </cell>
          <cell r="J1616">
            <v>381.75590372495998</v>
          </cell>
        </row>
        <row r="1617">
          <cell r="G1617">
            <v>20964</v>
          </cell>
          <cell r="H1617">
            <v>1113.3189923844448</v>
          </cell>
          <cell r="I1617">
            <v>153.8673216527439</v>
          </cell>
          <cell r="J1617">
            <v>382.36671317091992</v>
          </cell>
        </row>
        <row r="1618">
          <cell r="G1618">
            <v>20971</v>
          </cell>
          <cell r="H1618">
            <v>1115.7682941676906</v>
          </cell>
          <cell r="I1618">
            <v>153.69806759892589</v>
          </cell>
          <cell r="J1618">
            <v>380.18722290584566</v>
          </cell>
        </row>
        <row r="1619">
          <cell r="G1619">
            <v>20978</v>
          </cell>
          <cell r="H1619">
            <v>1119.7850600266943</v>
          </cell>
          <cell r="I1619">
            <v>153.17549416908955</v>
          </cell>
          <cell r="J1619">
            <v>378.8945863479658</v>
          </cell>
        </row>
        <row r="1620">
          <cell r="G1620">
            <v>20985</v>
          </cell>
          <cell r="H1620">
            <v>1129.8631255669345</v>
          </cell>
          <cell r="I1620">
            <v>153.06827132317119</v>
          </cell>
          <cell r="J1620">
            <v>379.15981255840933</v>
          </cell>
        </row>
        <row r="1621">
          <cell r="G1621">
            <v>20992</v>
          </cell>
          <cell r="H1621">
            <v>1103.5373147412249</v>
          </cell>
          <cell r="I1621">
            <v>154.93570423331388</v>
          </cell>
          <cell r="J1621">
            <v>378.32566097078086</v>
          </cell>
        </row>
        <row r="1622">
          <cell r="G1622">
            <v>20999</v>
          </cell>
          <cell r="H1622">
            <v>1107.3996953428193</v>
          </cell>
          <cell r="I1622">
            <v>154.50188426146059</v>
          </cell>
          <cell r="J1622">
            <v>380.14162414344059</v>
          </cell>
        </row>
        <row r="1623">
          <cell r="G1623">
            <v>21006</v>
          </cell>
          <cell r="H1623">
            <v>1136.1920874217326</v>
          </cell>
          <cell r="I1623">
            <v>152.95686541884598</v>
          </cell>
          <cell r="J1623">
            <v>376.79637785097833</v>
          </cell>
        </row>
        <row r="1624">
          <cell r="G1624">
            <v>21013</v>
          </cell>
          <cell r="H1624">
            <v>1145.1680049123643</v>
          </cell>
          <cell r="I1624">
            <v>151.74850618203709</v>
          </cell>
          <cell r="J1624">
            <v>379.88610814935635</v>
          </cell>
        </row>
        <row r="1625">
          <cell r="G1625">
            <v>21020</v>
          </cell>
          <cell r="H1625">
            <v>1132.5711568583283</v>
          </cell>
          <cell r="I1625">
            <v>152.73487147222033</v>
          </cell>
          <cell r="J1625">
            <v>379.24030176550241</v>
          </cell>
        </row>
        <row r="1626">
          <cell r="G1626">
            <v>21027</v>
          </cell>
          <cell r="H1626">
            <v>1125.5492156858068</v>
          </cell>
          <cell r="I1626">
            <v>152.67377752363146</v>
          </cell>
          <cell r="J1626">
            <v>382.00875596839063</v>
          </cell>
        </row>
        <row r="1627">
          <cell r="G1627">
            <v>21034</v>
          </cell>
          <cell r="H1627">
            <v>1110.5794111171856</v>
          </cell>
          <cell r="I1627">
            <v>153.28447263372598</v>
          </cell>
          <cell r="J1627">
            <v>382.96377785831157</v>
          </cell>
        </row>
        <row r="1628">
          <cell r="G1628">
            <v>21041</v>
          </cell>
          <cell r="H1628">
            <v>1094.69812553821</v>
          </cell>
          <cell r="I1628">
            <v>153.80563984068067</v>
          </cell>
          <cell r="J1628">
            <v>382.19785030259493</v>
          </cell>
        </row>
        <row r="1629">
          <cell r="G1629">
            <v>21048</v>
          </cell>
          <cell r="H1629">
            <v>1071.3810554642462</v>
          </cell>
          <cell r="I1629">
            <v>153.86716209661694</v>
          </cell>
          <cell r="J1629">
            <v>383.61198234871455</v>
          </cell>
        </row>
        <row r="1630">
          <cell r="G1630">
            <v>21055</v>
          </cell>
          <cell r="H1630">
            <v>1042.5609050722578</v>
          </cell>
          <cell r="I1630">
            <v>153.69790821831066</v>
          </cell>
          <cell r="J1630">
            <v>385.83693184633711</v>
          </cell>
        </row>
        <row r="1631">
          <cell r="G1631">
            <v>21062</v>
          </cell>
          <cell r="H1631">
            <v>1057.1567577432695</v>
          </cell>
          <cell r="I1631">
            <v>153.39051240187405</v>
          </cell>
          <cell r="J1631">
            <v>379.43203877768792</v>
          </cell>
        </row>
        <row r="1632">
          <cell r="G1632">
            <v>21069</v>
          </cell>
          <cell r="H1632">
            <v>1046.0566117869653</v>
          </cell>
          <cell r="I1632">
            <v>154.51026314240775</v>
          </cell>
          <cell r="J1632">
            <v>379.8873572242212</v>
          </cell>
        </row>
        <row r="1633">
          <cell r="G1633">
            <v>21076</v>
          </cell>
          <cell r="H1633">
            <v>1048.1487250105392</v>
          </cell>
          <cell r="I1633">
            <v>154.03128132666629</v>
          </cell>
          <cell r="J1633">
            <v>378.44378526676917</v>
          </cell>
        </row>
        <row r="1634">
          <cell r="G1634">
            <v>21083</v>
          </cell>
          <cell r="H1634">
            <v>1023.3076002277894</v>
          </cell>
          <cell r="I1634">
            <v>154.40095640185029</v>
          </cell>
          <cell r="J1634">
            <v>380.71444797836978</v>
          </cell>
        </row>
        <row r="1635">
          <cell r="G1635">
            <v>21090</v>
          </cell>
          <cell r="H1635">
            <v>997.11092566195805</v>
          </cell>
          <cell r="I1635">
            <v>154.07671439340641</v>
          </cell>
          <cell r="J1635">
            <v>381.13323387114605</v>
          </cell>
        </row>
        <row r="1636">
          <cell r="G1636">
            <v>21097</v>
          </cell>
          <cell r="H1636">
            <v>1002.694746845665</v>
          </cell>
          <cell r="I1636">
            <v>152.67461629242641</v>
          </cell>
          <cell r="J1636">
            <v>384.33475303566365</v>
          </cell>
        </row>
        <row r="1637">
          <cell r="G1637">
            <v>21104</v>
          </cell>
          <cell r="H1637">
            <v>951.85812318058981</v>
          </cell>
          <cell r="I1637">
            <v>151.37688205394079</v>
          </cell>
          <cell r="J1637">
            <v>385.2955899182528</v>
          </cell>
        </row>
        <row r="1638">
          <cell r="G1638">
            <v>21111</v>
          </cell>
          <cell r="H1638">
            <v>935.58134927420167</v>
          </cell>
          <cell r="I1638">
            <v>150.90761371957356</v>
          </cell>
          <cell r="J1638">
            <v>382.98381637874326</v>
          </cell>
        </row>
        <row r="1639">
          <cell r="G1639">
            <v>21118</v>
          </cell>
          <cell r="H1639">
            <v>939.51079094115335</v>
          </cell>
          <cell r="I1639">
            <v>149.77580661667676</v>
          </cell>
          <cell r="J1639">
            <v>376.1667044472016</v>
          </cell>
        </row>
        <row r="1640">
          <cell r="G1640">
            <v>21125</v>
          </cell>
          <cell r="H1640">
            <v>936.97411180561221</v>
          </cell>
          <cell r="I1640">
            <v>150.50970806909845</v>
          </cell>
          <cell r="J1640">
            <v>375.67768773142024</v>
          </cell>
        </row>
        <row r="1641">
          <cell r="G1641">
            <v>21132</v>
          </cell>
          <cell r="H1641">
            <v>933.88209723665375</v>
          </cell>
          <cell r="I1641">
            <v>152.13521291624471</v>
          </cell>
          <cell r="J1641">
            <v>371.13198770987003</v>
          </cell>
        </row>
        <row r="1642">
          <cell r="G1642">
            <v>21139</v>
          </cell>
          <cell r="H1642">
            <v>938.73828414228444</v>
          </cell>
          <cell r="I1642">
            <v>151.93743713945361</v>
          </cell>
          <cell r="J1642">
            <v>370.53817652953421</v>
          </cell>
        </row>
        <row r="1643">
          <cell r="G1643">
            <v>21146</v>
          </cell>
          <cell r="H1643">
            <v>951.41125097820532</v>
          </cell>
          <cell r="I1643">
            <v>151.17774995375635</v>
          </cell>
          <cell r="J1643">
            <v>367.64797875260382</v>
          </cell>
        </row>
        <row r="1644">
          <cell r="G1644">
            <v>21153</v>
          </cell>
          <cell r="H1644">
            <v>972.34229849972587</v>
          </cell>
          <cell r="I1644">
            <v>150.08927015408929</v>
          </cell>
          <cell r="J1644">
            <v>364.67003012470775</v>
          </cell>
        </row>
        <row r="1645">
          <cell r="G1645">
            <v>21160</v>
          </cell>
          <cell r="H1645">
            <v>963.68845204307831</v>
          </cell>
          <cell r="I1645">
            <v>151.01982362904465</v>
          </cell>
          <cell r="J1645">
            <v>360.84099480839836</v>
          </cell>
        </row>
        <row r="1646">
          <cell r="G1646">
            <v>21167</v>
          </cell>
          <cell r="H1646">
            <v>952.4132971541743</v>
          </cell>
          <cell r="I1646">
            <v>149.82676702237521</v>
          </cell>
          <cell r="J1646">
            <v>363.07820897621042</v>
          </cell>
        </row>
        <row r="1647">
          <cell r="G1647">
            <v>21174</v>
          </cell>
          <cell r="H1647">
            <v>923.17420893154122</v>
          </cell>
          <cell r="I1647">
            <v>149.63199222524614</v>
          </cell>
          <cell r="J1647">
            <v>363.04190115531281</v>
          </cell>
        </row>
        <row r="1648">
          <cell r="G1648">
            <v>21181</v>
          </cell>
          <cell r="H1648">
            <v>929.72874581495523</v>
          </cell>
          <cell r="I1648">
            <v>149.09331705323524</v>
          </cell>
          <cell r="J1648">
            <v>358.83061510191118</v>
          </cell>
        </row>
        <row r="1649">
          <cell r="G1649">
            <v>21188</v>
          </cell>
          <cell r="H1649">
            <v>955.66817782319254</v>
          </cell>
          <cell r="I1649">
            <v>150.07733294578659</v>
          </cell>
          <cell r="J1649">
            <v>365.89957821941886</v>
          </cell>
        </row>
        <row r="1650">
          <cell r="G1650">
            <v>21195</v>
          </cell>
          <cell r="H1650">
            <v>944.77356059600822</v>
          </cell>
          <cell r="I1650">
            <v>153.37903427059391</v>
          </cell>
          <cell r="J1650">
            <v>366.66796733367966</v>
          </cell>
        </row>
        <row r="1651">
          <cell r="G1651">
            <v>21202</v>
          </cell>
          <cell r="H1651">
            <v>962.53530353521307</v>
          </cell>
          <cell r="I1651">
            <v>153.40971007744801</v>
          </cell>
          <cell r="J1651">
            <v>370.29798021028307</v>
          </cell>
        </row>
        <row r="1652">
          <cell r="G1652">
            <v>21209</v>
          </cell>
          <cell r="H1652">
            <v>977.35834720965545</v>
          </cell>
          <cell r="I1652">
            <v>154.86710232318379</v>
          </cell>
          <cell r="J1652">
            <v>370.29798021028307</v>
          </cell>
        </row>
        <row r="1653">
          <cell r="G1653">
            <v>21216</v>
          </cell>
          <cell r="H1653">
            <v>976.96740387077159</v>
          </cell>
          <cell r="I1653">
            <v>154.71223522086061</v>
          </cell>
          <cell r="J1653">
            <v>372.66788728362889</v>
          </cell>
        </row>
        <row r="1654">
          <cell r="G1654">
            <v>21223</v>
          </cell>
          <cell r="H1654">
            <v>980.19139630354516</v>
          </cell>
          <cell r="I1654">
            <v>154.91336112664774</v>
          </cell>
          <cell r="J1654">
            <v>371.99708508651833</v>
          </cell>
        </row>
        <row r="1655">
          <cell r="G1655">
            <v>21230</v>
          </cell>
          <cell r="H1655">
            <v>971.95778857459538</v>
          </cell>
          <cell r="I1655">
            <v>155.00630914332373</v>
          </cell>
          <cell r="J1655">
            <v>374.63826439063263</v>
          </cell>
        </row>
        <row r="1656">
          <cell r="G1656">
            <v>21237</v>
          </cell>
          <cell r="H1656">
            <v>962.14101490999201</v>
          </cell>
          <cell r="I1656">
            <v>156.12235456915568</v>
          </cell>
          <cell r="J1656">
            <v>374.52587291131545</v>
          </cell>
        </row>
        <row r="1657">
          <cell r="G1657">
            <v>21244</v>
          </cell>
          <cell r="H1657">
            <v>961.94858670701001</v>
          </cell>
          <cell r="I1657">
            <v>155.79449762456045</v>
          </cell>
          <cell r="J1657">
            <v>373.73936857820166</v>
          </cell>
        </row>
        <row r="1658">
          <cell r="G1658">
            <v>21251</v>
          </cell>
          <cell r="H1658">
            <v>990.03748543885456</v>
          </cell>
          <cell r="I1658">
            <v>155.09342238524994</v>
          </cell>
          <cell r="J1658">
            <v>370.03934882927746</v>
          </cell>
        </row>
        <row r="1659">
          <cell r="G1659">
            <v>21258</v>
          </cell>
          <cell r="H1659">
            <v>997.85878157382149</v>
          </cell>
          <cell r="I1659">
            <v>155.45013725673601</v>
          </cell>
          <cell r="J1659">
            <v>371.29748261529704</v>
          </cell>
        </row>
        <row r="1660">
          <cell r="G1660">
            <v>21265</v>
          </cell>
          <cell r="H1660">
            <v>999.95428501512652</v>
          </cell>
          <cell r="I1660">
            <v>156.38283808027643</v>
          </cell>
          <cell r="J1660">
            <v>371.11183387398944</v>
          </cell>
        </row>
        <row r="1661">
          <cell r="G1661">
            <v>21272</v>
          </cell>
          <cell r="H1661">
            <v>996.55444044607509</v>
          </cell>
          <cell r="I1661">
            <v>156.711242040245</v>
          </cell>
          <cell r="J1661">
            <v>370.36961020624148</v>
          </cell>
        </row>
        <row r="1662">
          <cell r="G1662">
            <v>21278</v>
          </cell>
          <cell r="H1662">
            <v>979.31404862635804</v>
          </cell>
          <cell r="I1662">
            <v>156.75825541285707</v>
          </cell>
          <cell r="J1662">
            <v>371.99923649114891</v>
          </cell>
        </row>
        <row r="1663">
          <cell r="G1663">
            <v>21286</v>
          </cell>
          <cell r="H1663">
            <v>986.36510977646788</v>
          </cell>
          <cell r="I1663">
            <v>157.08744774922405</v>
          </cell>
          <cell r="J1663">
            <v>376.1284280162007</v>
          </cell>
        </row>
        <row r="1664">
          <cell r="G1664">
            <v>21293</v>
          </cell>
          <cell r="H1664">
            <v>1007.4733231256844</v>
          </cell>
          <cell r="I1664">
            <v>155.81503942245533</v>
          </cell>
          <cell r="J1664">
            <v>377.33203898585259</v>
          </cell>
        </row>
        <row r="1665">
          <cell r="G1665">
            <v>21300</v>
          </cell>
          <cell r="H1665">
            <v>1022.6861703048821</v>
          </cell>
          <cell r="I1665">
            <v>156.03318047764677</v>
          </cell>
          <cell r="J1665">
            <v>375.52084519872051</v>
          </cell>
        </row>
        <row r="1666">
          <cell r="G1666">
            <v>21307</v>
          </cell>
          <cell r="H1666">
            <v>1029.7427048799857</v>
          </cell>
          <cell r="I1666">
            <v>155.98637052350347</v>
          </cell>
          <cell r="J1666">
            <v>374.54449100120382</v>
          </cell>
        </row>
        <row r="1667">
          <cell r="G1667">
            <v>21314</v>
          </cell>
          <cell r="H1667">
            <v>1039.8341833878096</v>
          </cell>
          <cell r="I1667">
            <v>155.98637052350347</v>
          </cell>
          <cell r="J1667">
            <v>376.9790301927116</v>
          </cell>
        </row>
        <row r="1668">
          <cell r="G1668">
            <v>21321</v>
          </cell>
          <cell r="H1668">
            <v>1028.0840571155275</v>
          </cell>
          <cell r="I1668">
            <v>157.62422741400025</v>
          </cell>
          <cell r="J1668">
            <v>376.82823858063455</v>
          </cell>
        </row>
        <row r="1669">
          <cell r="G1669">
            <v>21328</v>
          </cell>
          <cell r="H1669">
            <v>1041.6547666694526</v>
          </cell>
          <cell r="I1669">
            <v>159.24775695636444</v>
          </cell>
          <cell r="J1669">
            <v>374.75568326844109</v>
          </cell>
        </row>
        <row r="1670">
          <cell r="G1670">
            <v>21334</v>
          </cell>
          <cell r="H1670">
            <v>1047.5921988394684</v>
          </cell>
          <cell r="I1670">
            <v>159.15220830219062</v>
          </cell>
          <cell r="J1670">
            <v>374.41840315349947</v>
          </cell>
        </row>
        <row r="1671">
          <cell r="G1671">
            <v>21342</v>
          </cell>
          <cell r="H1671">
            <v>1061.0013789846137</v>
          </cell>
          <cell r="I1671">
            <v>158.59517557313296</v>
          </cell>
          <cell r="J1671">
            <v>374.83026339696835</v>
          </cell>
        </row>
        <row r="1672">
          <cell r="G1672">
            <v>21349</v>
          </cell>
          <cell r="H1672">
            <v>1071.0808920849677</v>
          </cell>
          <cell r="I1672">
            <v>158.21454715175744</v>
          </cell>
          <cell r="J1672">
            <v>374.49291615991109</v>
          </cell>
        </row>
        <row r="1673">
          <cell r="G1673">
            <v>21356</v>
          </cell>
          <cell r="H1673">
            <v>1068.0818655871296</v>
          </cell>
          <cell r="I1673">
            <v>158.38858315362438</v>
          </cell>
          <cell r="J1673">
            <v>375.31680057546288</v>
          </cell>
        </row>
        <row r="1674">
          <cell r="G1674">
            <v>21363</v>
          </cell>
          <cell r="H1674">
            <v>1071.6065357435673</v>
          </cell>
          <cell r="I1674">
            <v>159.16468721107714</v>
          </cell>
          <cell r="J1674">
            <v>377.1558528982826</v>
          </cell>
        </row>
        <row r="1675">
          <cell r="G1675">
            <v>21369</v>
          </cell>
          <cell r="H1675">
            <v>1084.2514928653413</v>
          </cell>
          <cell r="I1675">
            <v>158.98960605514495</v>
          </cell>
          <cell r="J1675">
            <v>375.91123858371827</v>
          </cell>
        </row>
        <row r="1676">
          <cell r="G1676">
            <v>21377</v>
          </cell>
          <cell r="H1676">
            <v>1090.2148760761008</v>
          </cell>
          <cell r="I1676">
            <v>158.13106218244718</v>
          </cell>
          <cell r="J1676">
            <v>378.01634151978709</v>
          </cell>
        </row>
        <row r="1677">
          <cell r="G1677">
            <v>21384</v>
          </cell>
          <cell r="H1677">
            <v>1092.6133488034682</v>
          </cell>
          <cell r="I1677">
            <v>157.150649596916</v>
          </cell>
          <cell r="J1677">
            <v>382.17452127650472</v>
          </cell>
        </row>
        <row r="1678">
          <cell r="G1678">
            <v>21391</v>
          </cell>
          <cell r="H1678">
            <v>1120.6935118677175</v>
          </cell>
          <cell r="I1678">
            <v>158.15641375433626</v>
          </cell>
          <cell r="J1678">
            <v>384.08539388288722</v>
          </cell>
        </row>
        <row r="1679">
          <cell r="G1679">
            <v>21398</v>
          </cell>
          <cell r="H1679">
            <v>1134.1418340101302</v>
          </cell>
          <cell r="I1679">
            <v>159.43748070574637</v>
          </cell>
          <cell r="J1679">
            <v>389.04009546397646</v>
          </cell>
        </row>
        <row r="1680">
          <cell r="G1680">
            <v>21405</v>
          </cell>
          <cell r="H1680">
            <v>1148.2051927518557</v>
          </cell>
          <cell r="I1680">
            <v>158.57651830993535</v>
          </cell>
          <cell r="J1680">
            <v>390.51844782673959</v>
          </cell>
        </row>
        <row r="1681">
          <cell r="G1681">
            <v>21412</v>
          </cell>
          <cell r="H1681">
            <v>1137.9861665363642</v>
          </cell>
          <cell r="I1681">
            <v>159.55969272345695</v>
          </cell>
          <cell r="J1681">
            <v>388.72206296673659</v>
          </cell>
        </row>
        <row r="1682">
          <cell r="G1682">
            <v>21419</v>
          </cell>
          <cell r="H1682">
            <v>1144.586486302275</v>
          </cell>
          <cell r="I1682">
            <v>160.42131506416362</v>
          </cell>
          <cell r="J1682">
            <v>389.49950709267006</v>
          </cell>
        </row>
        <row r="1683">
          <cell r="G1683">
            <v>21426</v>
          </cell>
          <cell r="H1683">
            <v>1147.1045765721401</v>
          </cell>
          <cell r="I1683">
            <v>161.2715480340037</v>
          </cell>
          <cell r="J1683">
            <v>388.95420778274035</v>
          </cell>
        </row>
        <row r="1684">
          <cell r="G1684">
            <v>21433</v>
          </cell>
          <cell r="H1684">
            <v>1153.9872040315729</v>
          </cell>
          <cell r="I1684">
            <v>162.31981309622472</v>
          </cell>
          <cell r="J1684">
            <v>386.27042374903942</v>
          </cell>
        </row>
        <row r="1685">
          <cell r="G1685">
            <v>21440</v>
          </cell>
          <cell r="H1685">
            <v>1166.1040696739044</v>
          </cell>
          <cell r="I1685">
            <v>162.53082885324983</v>
          </cell>
          <cell r="J1685">
            <v>386.77257529991323</v>
          </cell>
        </row>
        <row r="1686">
          <cell r="G1686">
            <v>21447</v>
          </cell>
          <cell r="H1686">
            <v>1185.3447868235237</v>
          </cell>
          <cell r="I1686">
            <v>161.03554522779993</v>
          </cell>
          <cell r="J1686">
            <v>396.20982613723112</v>
          </cell>
        </row>
        <row r="1687">
          <cell r="G1687">
            <v>21454</v>
          </cell>
          <cell r="H1687">
            <v>1190.5603038855472</v>
          </cell>
          <cell r="I1687">
            <v>161.55085897252891</v>
          </cell>
          <cell r="J1687">
            <v>397.7550444591663</v>
          </cell>
        </row>
        <row r="1688">
          <cell r="G1688">
            <v>21461</v>
          </cell>
          <cell r="H1688">
            <v>1206.0375878360592</v>
          </cell>
          <cell r="I1688">
            <v>161.09851656740582</v>
          </cell>
          <cell r="J1688">
            <v>400.65865628371824</v>
          </cell>
        </row>
        <row r="1689">
          <cell r="G1689">
            <v>21468</v>
          </cell>
          <cell r="H1689">
            <v>1227.8668681758918</v>
          </cell>
          <cell r="I1689">
            <v>160.43801264947948</v>
          </cell>
          <cell r="J1689">
            <v>400.09773416492106</v>
          </cell>
        </row>
        <row r="1690">
          <cell r="G1690">
            <v>21475</v>
          </cell>
          <cell r="H1690">
            <v>1229.0947350440676</v>
          </cell>
          <cell r="I1690">
            <v>161.76964815447016</v>
          </cell>
          <cell r="J1690">
            <v>392.01575993478968</v>
          </cell>
        </row>
        <row r="1691">
          <cell r="G1691">
            <v>21482</v>
          </cell>
          <cell r="H1691">
            <v>1216.4350592731139</v>
          </cell>
          <cell r="I1691">
            <v>162.80497390265876</v>
          </cell>
          <cell r="J1691">
            <v>396.95515850996799</v>
          </cell>
        </row>
        <row r="1692">
          <cell r="G1692">
            <v>21489</v>
          </cell>
          <cell r="H1692">
            <v>1229.815844925118</v>
          </cell>
          <cell r="I1692">
            <v>163.0817423582933</v>
          </cell>
          <cell r="J1692">
            <v>395.52611993933209</v>
          </cell>
        </row>
        <row r="1693">
          <cell r="G1693">
            <v>21496</v>
          </cell>
          <cell r="H1693">
            <v>1253.6742723166653</v>
          </cell>
          <cell r="I1693">
            <v>161.72816389671948</v>
          </cell>
          <cell r="J1693">
            <v>392.91564754773248</v>
          </cell>
        </row>
        <row r="1694">
          <cell r="G1694">
            <v>21503</v>
          </cell>
          <cell r="H1694">
            <v>1275.6135720822072</v>
          </cell>
          <cell r="I1694">
            <v>162.82791541121716</v>
          </cell>
          <cell r="J1694">
            <v>392.16910781739176</v>
          </cell>
        </row>
        <row r="1695">
          <cell r="G1695">
            <v>21510</v>
          </cell>
          <cell r="H1695">
            <v>1268.2150133641303</v>
          </cell>
          <cell r="I1695">
            <v>164.97724389464526</v>
          </cell>
          <cell r="J1695">
            <v>387.61994616671001</v>
          </cell>
        </row>
        <row r="1696">
          <cell r="G1696">
            <v>21517</v>
          </cell>
          <cell r="H1696">
            <v>1266.8199768494298</v>
          </cell>
          <cell r="I1696">
            <v>166.31355957019187</v>
          </cell>
          <cell r="J1696">
            <v>390.56585775757702</v>
          </cell>
        </row>
        <row r="1697">
          <cell r="G1697">
            <v>21524</v>
          </cell>
          <cell r="H1697">
            <v>1269.1002528077588</v>
          </cell>
          <cell r="I1697">
            <v>167.294809571656</v>
          </cell>
          <cell r="J1697">
            <v>388.02717968215279</v>
          </cell>
        </row>
        <row r="1698">
          <cell r="G1698">
            <v>21531</v>
          </cell>
          <cell r="H1698">
            <v>1287.629116498752</v>
          </cell>
          <cell r="I1698">
            <v>166.65908929528371</v>
          </cell>
          <cell r="J1698">
            <v>387.13471716888387</v>
          </cell>
        </row>
        <row r="1699">
          <cell r="G1699">
            <v>21538</v>
          </cell>
          <cell r="H1699">
            <v>1305.0121095714851</v>
          </cell>
          <cell r="I1699">
            <v>164.07587341120683</v>
          </cell>
          <cell r="J1699">
            <v>387.01857675373321</v>
          </cell>
        </row>
        <row r="1700">
          <cell r="G1700">
            <v>21543</v>
          </cell>
          <cell r="H1700">
            <v>1307.2306301577567</v>
          </cell>
          <cell r="I1700">
            <v>163.78053683906666</v>
          </cell>
          <cell r="J1700">
            <v>390.07602351008774</v>
          </cell>
        </row>
        <row r="1701">
          <cell r="G1701">
            <v>21552</v>
          </cell>
          <cell r="H1701">
            <v>1335.9897040212272</v>
          </cell>
          <cell r="I1701">
            <v>163.01076831592303</v>
          </cell>
          <cell r="J1701">
            <v>393.7427381310826</v>
          </cell>
        </row>
        <row r="1702">
          <cell r="G1702">
            <v>21559</v>
          </cell>
          <cell r="H1702">
            <v>1345.3416319493756</v>
          </cell>
          <cell r="I1702">
            <v>163.07597262324938</v>
          </cell>
          <cell r="J1702">
            <v>398.34952816721631</v>
          </cell>
        </row>
        <row r="1703">
          <cell r="G1703">
            <v>21566</v>
          </cell>
          <cell r="H1703">
            <v>1348.8395201924438</v>
          </cell>
          <cell r="I1703">
            <v>164.64150196043258</v>
          </cell>
          <cell r="J1703">
            <v>404.80279052352523</v>
          </cell>
        </row>
        <row r="1704">
          <cell r="G1704">
            <v>21573</v>
          </cell>
          <cell r="H1704">
            <v>1354.2348782732136</v>
          </cell>
          <cell r="I1704">
            <v>166.2879169800369</v>
          </cell>
          <cell r="J1704">
            <v>403.66934271005937</v>
          </cell>
        </row>
        <row r="1705">
          <cell r="G1705">
            <v>21580</v>
          </cell>
          <cell r="H1705">
            <v>1339.8799885635174</v>
          </cell>
          <cell r="I1705">
            <v>167.91753856644127</v>
          </cell>
          <cell r="J1705">
            <v>402.2565000105742</v>
          </cell>
        </row>
        <row r="1706">
          <cell r="G1706">
            <v>21587</v>
          </cell>
          <cell r="H1706">
            <v>1319.3798247384955</v>
          </cell>
          <cell r="I1706">
            <v>168.03508084343775</v>
          </cell>
          <cell r="J1706">
            <v>404.30800816062816</v>
          </cell>
        </row>
        <row r="1707">
          <cell r="G1707">
            <v>21594</v>
          </cell>
          <cell r="H1707">
            <v>1323.6018401776587</v>
          </cell>
          <cell r="I1707">
            <v>169.42977201443827</v>
          </cell>
          <cell r="J1707">
            <v>406.77428701040799</v>
          </cell>
        </row>
        <row r="1708">
          <cell r="G1708">
            <v>21601</v>
          </cell>
          <cell r="H1708">
            <v>1352.3240001095139</v>
          </cell>
          <cell r="I1708">
            <v>169.70085964966137</v>
          </cell>
          <cell r="J1708">
            <v>409.90644902038815</v>
          </cell>
        </row>
        <row r="1709">
          <cell r="G1709">
            <v>21608</v>
          </cell>
          <cell r="H1709">
            <v>1352.7296973095467</v>
          </cell>
          <cell r="I1709">
            <v>170.4814836040498</v>
          </cell>
          <cell r="J1709">
            <v>406.38125355881277</v>
          </cell>
        </row>
        <row r="1710">
          <cell r="G1710">
            <v>21615</v>
          </cell>
          <cell r="H1710">
            <v>1371.3973671324186</v>
          </cell>
          <cell r="I1710">
            <v>170.19166508192291</v>
          </cell>
          <cell r="J1710">
            <v>404.83700479528926</v>
          </cell>
        </row>
        <row r="1711">
          <cell r="G1711">
            <v>21622</v>
          </cell>
          <cell r="H1711">
            <v>1385.1113408037429</v>
          </cell>
          <cell r="I1711">
            <v>171.31493007146358</v>
          </cell>
          <cell r="J1711">
            <v>409.45214664995558</v>
          </cell>
        </row>
        <row r="1712">
          <cell r="G1712">
            <v>21629</v>
          </cell>
          <cell r="H1712">
            <v>1379.2938731723673</v>
          </cell>
          <cell r="I1712">
            <v>173.28505176728541</v>
          </cell>
          <cell r="J1712">
            <v>406.38125555008094</v>
          </cell>
        </row>
        <row r="1713">
          <cell r="G1713">
            <v>21635</v>
          </cell>
          <cell r="H1713">
            <v>1365.087146278692</v>
          </cell>
          <cell r="I1713">
            <v>173.61429336564325</v>
          </cell>
          <cell r="J1713">
            <v>404.67445427677063</v>
          </cell>
        </row>
        <row r="1714">
          <cell r="G1714">
            <v>21643</v>
          </cell>
          <cell r="H1714">
            <v>1379.2840525999904</v>
          </cell>
          <cell r="I1714">
            <v>171.82606614397713</v>
          </cell>
          <cell r="J1714">
            <v>406.57642421187143</v>
          </cell>
        </row>
        <row r="1715">
          <cell r="G1715">
            <v>21650</v>
          </cell>
          <cell r="H1715">
            <v>1375.0082720369305</v>
          </cell>
          <cell r="I1715">
            <v>171.87761396382032</v>
          </cell>
          <cell r="J1715">
            <v>409.86969324798758</v>
          </cell>
        </row>
        <row r="1716">
          <cell r="G1716">
            <v>21657</v>
          </cell>
          <cell r="H1716">
            <v>1412.9585003451498</v>
          </cell>
          <cell r="I1716">
            <v>169.64320498229065</v>
          </cell>
          <cell r="J1716">
            <v>407.82034478174762</v>
          </cell>
        </row>
        <row r="1717">
          <cell r="G1717">
            <v>21664</v>
          </cell>
          <cell r="H1717">
            <v>1411.8281335448737</v>
          </cell>
          <cell r="I1717">
            <v>171.39052999360825</v>
          </cell>
          <cell r="J1717">
            <v>399.82706602402538</v>
          </cell>
        </row>
        <row r="1718">
          <cell r="G1718">
            <v>21671</v>
          </cell>
          <cell r="H1718">
            <v>1407.0279178908213</v>
          </cell>
          <cell r="I1718">
            <v>172.43601222656926</v>
          </cell>
          <cell r="J1718">
            <v>400.1469276768446</v>
          </cell>
        </row>
        <row r="1719">
          <cell r="G1719">
            <v>21678</v>
          </cell>
          <cell r="H1719">
            <v>1400.9776978438908</v>
          </cell>
          <cell r="I1719">
            <v>172.81537145346772</v>
          </cell>
          <cell r="J1719">
            <v>396.86572286989446</v>
          </cell>
        </row>
        <row r="1720">
          <cell r="G1720">
            <v>21685</v>
          </cell>
          <cell r="H1720">
            <v>1419.8908967647835</v>
          </cell>
          <cell r="I1720">
            <v>170.96624697891562</v>
          </cell>
          <cell r="J1720">
            <v>402.14403698406409</v>
          </cell>
        </row>
        <row r="1721">
          <cell r="G1721">
            <v>21692</v>
          </cell>
          <cell r="H1721">
            <v>1423.4406240066953</v>
          </cell>
          <cell r="I1721">
            <v>169.37626088201171</v>
          </cell>
          <cell r="J1721">
            <v>407.53276707965057</v>
          </cell>
        </row>
        <row r="1722">
          <cell r="G1722">
            <v>21699</v>
          </cell>
          <cell r="H1722">
            <v>1429.2767305651228</v>
          </cell>
          <cell r="I1722">
            <v>167.9873755427792</v>
          </cell>
          <cell r="J1722">
            <v>407.77728673989833</v>
          </cell>
        </row>
        <row r="1723">
          <cell r="G1723">
            <v>21706</v>
          </cell>
          <cell r="H1723">
            <v>1400.9770512999332</v>
          </cell>
          <cell r="I1723">
            <v>168.77691620783025</v>
          </cell>
          <cell r="J1723">
            <v>407.20639853846251</v>
          </cell>
        </row>
        <row r="1724">
          <cell r="G1724">
            <v>21713</v>
          </cell>
          <cell r="H1724">
            <v>1395.5132407998635</v>
          </cell>
          <cell r="I1724">
            <v>168.86130466593417</v>
          </cell>
          <cell r="J1724">
            <v>412.90728811800096</v>
          </cell>
        </row>
        <row r="1725">
          <cell r="G1725">
            <v>21720</v>
          </cell>
          <cell r="H1725">
            <v>1393.9781762349837</v>
          </cell>
          <cell r="I1725">
            <v>169.58740827599769</v>
          </cell>
          <cell r="J1725">
            <v>413.93955633829592</v>
          </cell>
        </row>
        <row r="1726">
          <cell r="G1726">
            <v>21727</v>
          </cell>
          <cell r="H1726">
            <v>1412.3786881612857</v>
          </cell>
          <cell r="I1726">
            <v>168.9768936062041</v>
          </cell>
          <cell r="J1726">
            <v>412.57355580237953</v>
          </cell>
        </row>
        <row r="1727">
          <cell r="G1727">
            <v>21733</v>
          </cell>
          <cell r="H1727">
            <v>1443.3097814320179</v>
          </cell>
          <cell r="I1727">
            <v>168.58824675090983</v>
          </cell>
          <cell r="J1727">
            <v>413.31618820282381</v>
          </cell>
        </row>
        <row r="1728">
          <cell r="G1728">
            <v>21741</v>
          </cell>
          <cell r="H1728">
            <v>1457.1655553337653</v>
          </cell>
          <cell r="I1728">
            <v>167.45870549767872</v>
          </cell>
          <cell r="J1728">
            <v>417.0360338966492</v>
          </cell>
        </row>
        <row r="1729">
          <cell r="G1729">
            <v>21748</v>
          </cell>
          <cell r="H1729">
            <v>1440.4081514474271</v>
          </cell>
          <cell r="I1729">
            <v>169.97058608014387</v>
          </cell>
          <cell r="J1729">
            <v>412.4069339203964</v>
          </cell>
        </row>
        <row r="1730">
          <cell r="G1730">
            <v>21755</v>
          </cell>
          <cell r="H1730">
            <v>1451.9314166590066</v>
          </cell>
          <cell r="I1730">
            <v>170.68446254168049</v>
          </cell>
          <cell r="J1730">
            <v>412.57189669396456</v>
          </cell>
        </row>
        <row r="1731">
          <cell r="G1731">
            <v>21762</v>
          </cell>
          <cell r="H1731">
            <v>1469.7901730839124</v>
          </cell>
          <cell r="I1731">
            <v>168.32901695860528</v>
          </cell>
          <cell r="J1731">
            <v>412.61315388363397</v>
          </cell>
        </row>
        <row r="1732">
          <cell r="G1732">
            <v>21769</v>
          </cell>
          <cell r="H1732">
            <v>1453.7694601972976</v>
          </cell>
          <cell r="I1732">
            <v>167.7230324975543</v>
          </cell>
          <cell r="J1732">
            <v>416.40919489936346</v>
          </cell>
        </row>
        <row r="1733">
          <cell r="G1733">
            <v>21776</v>
          </cell>
          <cell r="H1733">
            <v>1441.2670428396007</v>
          </cell>
          <cell r="I1733">
            <v>168.09202316904893</v>
          </cell>
          <cell r="J1733">
            <v>414.78519903925593</v>
          </cell>
        </row>
        <row r="1734">
          <cell r="G1734">
            <v>21783</v>
          </cell>
          <cell r="H1734">
            <v>1436.078481485378</v>
          </cell>
          <cell r="I1734">
            <v>167.94074034819678</v>
          </cell>
          <cell r="J1734">
            <v>413.49936492223424</v>
          </cell>
        </row>
        <row r="1735">
          <cell r="G1735">
            <v>21790</v>
          </cell>
          <cell r="H1735">
            <v>1446.2746387039244</v>
          </cell>
          <cell r="I1735">
            <v>167.43691812715218</v>
          </cell>
          <cell r="J1735">
            <v>414.16096390610983</v>
          </cell>
        </row>
        <row r="1736">
          <cell r="G1736">
            <v>21797</v>
          </cell>
          <cell r="H1736">
            <v>1423.4234994124024</v>
          </cell>
          <cell r="I1736">
            <v>166.39880923476383</v>
          </cell>
          <cell r="J1736">
            <v>414.07813171332862</v>
          </cell>
        </row>
        <row r="1737">
          <cell r="G1737">
            <v>21804</v>
          </cell>
          <cell r="H1737">
            <v>1394.6703447242719</v>
          </cell>
          <cell r="I1737">
            <v>166.61512768676903</v>
          </cell>
          <cell r="J1737">
            <v>415.27895829529723</v>
          </cell>
        </row>
        <row r="1738">
          <cell r="G1738">
            <v>21811</v>
          </cell>
          <cell r="H1738">
            <v>1360.3614542440548</v>
          </cell>
          <cell r="I1738">
            <v>166.51515861015696</v>
          </cell>
          <cell r="J1738">
            <v>412.33047769140063</v>
          </cell>
        </row>
        <row r="1739">
          <cell r="G1739">
            <v>21818</v>
          </cell>
          <cell r="H1739">
            <v>1376.2776832587103</v>
          </cell>
          <cell r="I1739">
            <v>166.59841618946203</v>
          </cell>
          <cell r="J1739">
            <v>413.48500302893649</v>
          </cell>
        </row>
        <row r="1740">
          <cell r="G1740">
            <v>21825</v>
          </cell>
          <cell r="H1740">
            <v>1386.5997658831507</v>
          </cell>
          <cell r="I1740">
            <v>167.13153112126832</v>
          </cell>
          <cell r="J1740">
            <v>415.92456454680723</v>
          </cell>
        </row>
        <row r="1741">
          <cell r="G1741">
            <v>21832</v>
          </cell>
          <cell r="H1741">
            <v>1383.6879063747961</v>
          </cell>
          <cell r="I1741">
            <v>168.71928066692038</v>
          </cell>
          <cell r="J1741">
            <v>413.92812663698254</v>
          </cell>
        </row>
        <row r="1742">
          <cell r="G1742">
            <v>21839</v>
          </cell>
          <cell r="H1742">
            <v>1391.5749274411326</v>
          </cell>
          <cell r="I1742">
            <v>168.53368945818679</v>
          </cell>
          <cell r="J1742">
            <v>415.45966070553936</v>
          </cell>
        </row>
        <row r="1743">
          <cell r="G1743">
            <v>21846</v>
          </cell>
          <cell r="H1743">
            <v>1374.5977133263507</v>
          </cell>
          <cell r="I1743">
            <v>169.5448915949359</v>
          </cell>
          <cell r="J1743">
            <v>413.34081643594112</v>
          </cell>
        </row>
        <row r="1744">
          <cell r="G1744">
            <v>21853</v>
          </cell>
          <cell r="H1744">
            <v>1396.1788974255744</v>
          </cell>
          <cell r="I1744">
            <v>168.76498509359919</v>
          </cell>
          <cell r="J1744">
            <v>408.25672439377905</v>
          </cell>
        </row>
        <row r="1745">
          <cell r="G1745">
            <v>21860</v>
          </cell>
          <cell r="H1745">
            <v>1400.7862877870789</v>
          </cell>
          <cell r="I1745">
            <v>168.64684960403366</v>
          </cell>
          <cell r="J1745">
            <v>407.48103661743085</v>
          </cell>
        </row>
        <row r="1746">
          <cell r="G1746">
            <v>21867</v>
          </cell>
          <cell r="H1746">
            <v>1385.2375599926422</v>
          </cell>
          <cell r="I1746">
            <v>171.3283345127378</v>
          </cell>
          <cell r="J1746">
            <v>403.81370728787397</v>
          </cell>
        </row>
        <row r="1747">
          <cell r="G1747">
            <v>21874</v>
          </cell>
          <cell r="H1747">
            <v>1388.2850826246261</v>
          </cell>
          <cell r="I1747">
            <v>171.46539718034796</v>
          </cell>
          <cell r="J1747">
            <v>400.50243488811338</v>
          </cell>
        </row>
        <row r="1748">
          <cell r="G1748">
            <v>21881</v>
          </cell>
          <cell r="H1748">
            <v>1405.2221606326466</v>
          </cell>
          <cell r="I1748">
            <v>171.15675946542333</v>
          </cell>
          <cell r="J1748">
            <v>395.49615445201198</v>
          </cell>
        </row>
        <row r="1749">
          <cell r="G1749">
            <v>21888</v>
          </cell>
          <cell r="H1749">
            <v>1431.7808594686035</v>
          </cell>
          <cell r="I1749">
            <v>171.34503190083532</v>
          </cell>
          <cell r="J1749">
            <v>394.38876521954631</v>
          </cell>
        </row>
        <row r="1750">
          <cell r="G1750">
            <v>21895</v>
          </cell>
          <cell r="H1750">
            <v>1433.0694622421252</v>
          </cell>
          <cell r="I1750">
            <v>171.55064593911635</v>
          </cell>
          <cell r="J1750">
            <v>396.63678118129775</v>
          </cell>
        </row>
        <row r="1751">
          <cell r="G1751">
            <v>21902</v>
          </cell>
          <cell r="H1751">
            <v>1438.8017400910937</v>
          </cell>
          <cell r="I1751">
            <v>170.84728829076599</v>
          </cell>
          <cell r="J1751">
            <v>398.06467359355042</v>
          </cell>
        </row>
        <row r="1752">
          <cell r="G1752">
            <v>21908</v>
          </cell>
          <cell r="H1752">
            <v>1434.7730952188385</v>
          </cell>
          <cell r="I1752">
            <v>171.9236262069978</v>
          </cell>
          <cell r="J1752">
            <v>396.71125370333237</v>
          </cell>
        </row>
        <row r="1753">
          <cell r="G1753">
            <v>21915</v>
          </cell>
          <cell r="H1753">
            <v>1452.564281599552</v>
          </cell>
          <cell r="I1753">
            <v>169.92931214299662</v>
          </cell>
          <cell r="J1753">
            <v>394.84671081092671</v>
          </cell>
        </row>
        <row r="1754">
          <cell r="G1754">
            <v>21923</v>
          </cell>
          <cell r="H1754">
            <v>1442.2510752001951</v>
          </cell>
          <cell r="I1754">
            <v>171.47566888349792</v>
          </cell>
          <cell r="J1754">
            <v>401.87498226336123</v>
          </cell>
        </row>
        <row r="1755">
          <cell r="G1755">
            <v>21930</v>
          </cell>
          <cell r="H1755">
            <v>1417.7328069217917</v>
          </cell>
          <cell r="I1755">
            <v>173.27616340677463</v>
          </cell>
          <cell r="J1755">
            <v>406.41616956293723</v>
          </cell>
        </row>
        <row r="1756">
          <cell r="G1756">
            <v>21937</v>
          </cell>
          <cell r="H1756">
            <v>1394.7655354496587</v>
          </cell>
          <cell r="I1756">
            <v>174.10788899112714</v>
          </cell>
          <cell r="J1756">
            <v>406.86322734945651</v>
          </cell>
        </row>
        <row r="1757">
          <cell r="G1757">
            <v>21944</v>
          </cell>
          <cell r="H1757">
            <v>1351.2488507436294</v>
          </cell>
          <cell r="I1757">
            <v>173.69003005754846</v>
          </cell>
          <cell r="J1757">
            <v>406.53773676757692</v>
          </cell>
        </row>
        <row r="1758">
          <cell r="G1758">
            <v>21951</v>
          </cell>
          <cell r="H1758">
            <v>1359.7617185033143</v>
          </cell>
          <cell r="I1758">
            <v>172.36998582911107</v>
          </cell>
          <cell r="J1758">
            <v>404.46439431006229</v>
          </cell>
        </row>
        <row r="1759">
          <cell r="G1759">
            <v>21958</v>
          </cell>
          <cell r="H1759">
            <v>1349.2915532708387</v>
          </cell>
          <cell r="I1759">
            <v>172.76643679651804</v>
          </cell>
          <cell r="J1759">
            <v>406.76984135762967</v>
          </cell>
        </row>
        <row r="1760">
          <cell r="G1760">
            <v>21965</v>
          </cell>
          <cell r="H1760">
            <v>1367.237130929341</v>
          </cell>
          <cell r="I1760">
            <v>172.78371344019769</v>
          </cell>
          <cell r="J1760">
            <v>404.00380643639778</v>
          </cell>
        </row>
        <row r="1761">
          <cell r="G1761">
            <v>21972</v>
          </cell>
          <cell r="H1761">
            <v>1368.1941969209913</v>
          </cell>
          <cell r="I1761">
            <v>174.61522080266377</v>
          </cell>
          <cell r="J1761">
            <v>400.77177598490658</v>
          </cell>
        </row>
        <row r="1762">
          <cell r="G1762">
            <v>21979</v>
          </cell>
          <cell r="H1762">
            <v>1329.2006623087432</v>
          </cell>
          <cell r="I1762">
            <v>174.02152905193472</v>
          </cell>
          <cell r="J1762">
            <v>394.11896450355715</v>
          </cell>
        </row>
        <row r="1763">
          <cell r="G1763">
            <v>21986</v>
          </cell>
          <cell r="H1763">
            <v>1321.3583784011216</v>
          </cell>
          <cell r="I1763">
            <v>174.54359363909052</v>
          </cell>
          <cell r="J1763">
            <v>395.18308570771671</v>
          </cell>
        </row>
        <row r="1764">
          <cell r="G1764">
            <v>21993</v>
          </cell>
          <cell r="H1764">
            <v>1339.460988185217</v>
          </cell>
          <cell r="I1764">
            <v>174.80540902954917</v>
          </cell>
          <cell r="J1764">
            <v>393.08861535346585</v>
          </cell>
        </row>
        <row r="1765">
          <cell r="G1765">
            <v>22000</v>
          </cell>
          <cell r="H1765">
            <v>1361.026310094999</v>
          </cell>
          <cell r="I1765">
            <v>173.02239385744778</v>
          </cell>
          <cell r="J1765">
            <v>391.28040772283987</v>
          </cell>
        </row>
        <row r="1766">
          <cell r="G1766">
            <v>22007</v>
          </cell>
          <cell r="H1766">
            <v>1347.2799443630395</v>
          </cell>
          <cell r="I1766">
            <v>173.78369239042055</v>
          </cell>
          <cell r="J1766">
            <v>386.74155499325491</v>
          </cell>
        </row>
        <row r="1767">
          <cell r="G1767">
            <v>22014</v>
          </cell>
          <cell r="H1767">
            <v>1368.7016954784119</v>
          </cell>
          <cell r="I1767">
            <v>172.65409838988282</v>
          </cell>
          <cell r="J1767">
            <v>385.19458877328191</v>
          </cell>
        </row>
        <row r="1768">
          <cell r="G1768">
            <v>22020</v>
          </cell>
          <cell r="H1768">
            <v>1369.2491761566032</v>
          </cell>
          <cell r="I1768">
            <v>172.79222166859472</v>
          </cell>
          <cell r="J1768">
            <v>382.38266827523694</v>
          </cell>
        </row>
        <row r="1769">
          <cell r="G1769">
            <v>22028</v>
          </cell>
          <cell r="H1769">
            <v>1347.2042644204819</v>
          </cell>
          <cell r="I1769">
            <v>174.05360488677547</v>
          </cell>
          <cell r="J1769">
            <v>380.85313760213597</v>
          </cell>
        </row>
        <row r="1770">
          <cell r="G1770">
            <v>22035</v>
          </cell>
          <cell r="H1770">
            <v>1321.6073833964927</v>
          </cell>
          <cell r="I1770">
            <v>174.40171209654903</v>
          </cell>
          <cell r="J1770">
            <v>378.68227471780381</v>
          </cell>
        </row>
        <row r="1771">
          <cell r="G1771">
            <v>22042</v>
          </cell>
          <cell r="H1771">
            <v>1332.1802424636646</v>
          </cell>
          <cell r="I1771">
            <v>174.01802832993664</v>
          </cell>
          <cell r="J1771">
            <v>374.93332019809753</v>
          </cell>
        </row>
        <row r="1772">
          <cell r="G1772">
            <v>22049</v>
          </cell>
          <cell r="H1772">
            <v>1348.0331873489822</v>
          </cell>
          <cell r="I1772">
            <v>175.07953830274926</v>
          </cell>
          <cell r="J1772">
            <v>371.82137364045332</v>
          </cell>
        </row>
        <row r="1773">
          <cell r="G1773">
            <v>22056</v>
          </cell>
          <cell r="H1773">
            <v>1360.7046993100628</v>
          </cell>
          <cell r="I1773">
            <v>174.23915651889607</v>
          </cell>
          <cell r="J1773">
            <v>373.15993058555898</v>
          </cell>
        </row>
        <row r="1774">
          <cell r="G1774">
            <v>22063</v>
          </cell>
          <cell r="H1774">
            <v>1360.2964879002698</v>
          </cell>
          <cell r="I1774">
            <v>176.74820037276817</v>
          </cell>
          <cell r="J1774">
            <v>368.75664340464937</v>
          </cell>
        </row>
        <row r="1775">
          <cell r="G1775">
            <v>22070</v>
          </cell>
          <cell r="H1775">
            <v>1371.995037696212</v>
          </cell>
          <cell r="I1775">
            <v>174.89234426885412</v>
          </cell>
          <cell r="J1775">
            <v>366.72848186592381</v>
          </cell>
        </row>
        <row r="1776">
          <cell r="G1776">
            <v>22077</v>
          </cell>
          <cell r="H1776">
            <v>1413.5664873384071</v>
          </cell>
          <cell r="I1776">
            <v>173.09095312288491</v>
          </cell>
          <cell r="J1776">
            <v>368.85550706074616</v>
          </cell>
        </row>
        <row r="1777">
          <cell r="G1777">
            <v>22084</v>
          </cell>
          <cell r="H1777">
            <v>1403.6715219270382</v>
          </cell>
          <cell r="I1777">
            <v>174.92571722598748</v>
          </cell>
          <cell r="J1777">
            <v>364.61366872954761</v>
          </cell>
        </row>
        <row r="1778">
          <cell r="G1778">
            <v>22091</v>
          </cell>
          <cell r="H1778">
            <v>1408.4440051015902</v>
          </cell>
          <cell r="I1778">
            <v>174.29598464397392</v>
          </cell>
          <cell r="J1778">
            <v>368.40565088433488</v>
          </cell>
        </row>
        <row r="1779">
          <cell r="G1779">
            <v>22098</v>
          </cell>
          <cell r="H1779">
            <v>1394.077876249554</v>
          </cell>
          <cell r="I1779">
            <v>175.96922609655607</v>
          </cell>
          <cell r="J1779">
            <v>364.64791324531467</v>
          </cell>
        </row>
        <row r="1780">
          <cell r="G1780">
            <v>22105</v>
          </cell>
          <cell r="H1780">
            <v>1401.1876734184268</v>
          </cell>
          <cell r="I1780">
            <v>175.03658919824431</v>
          </cell>
          <cell r="J1780">
            <v>367.05458947273371</v>
          </cell>
        </row>
        <row r="1781">
          <cell r="G1781">
            <v>22112</v>
          </cell>
          <cell r="H1781">
            <v>1369.6609507665123</v>
          </cell>
          <cell r="I1781">
            <v>175.35165505880116</v>
          </cell>
          <cell r="J1781">
            <v>371.67947730009013</v>
          </cell>
        </row>
        <row r="1782">
          <cell r="G1782">
            <v>22119</v>
          </cell>
          <cell r="H1782">
            <v>1338.2957149939591</v>
          </cell>
          <cell r="I1782">
            <v>175.77249903094227</v>
          </cell>
          <cell r="J1782">
            <v>374.57857722303083</v>
          </cell>
        </row>
        <row r="1783">
          <cell r="G1783">
            <v>22126</v>
          </cell>
          <cell r="H1783">
            <v>1357.7010028613715</v>
          </cell>
          <cell r="I1783">
            <v>174.61240053733803</v>
          </cell>
          <cell r="J1783">
            <v>373.1551786295833</v>
          </cell>
        </row>
        <row r="1784">
          <cell r="G1784">
            <v>22133</v>
          </cell>
          <cell r="H1784">
            <v>1356.8863822596547</v>
          </cell>
          <cell r="I1784">
            <v>174.43778813680069</v>
          </cell>
          <cell r="J1784">
            <v>373.30444070103511</v>
          </cell>
        </row>
        <row r="1785">
          <cell r="G1785">
            <v>22140</v>
          </cell>
          <cell r="H1785">
            <v>1387.8233917751747</v>
          </cell>
          <cell r="I1785">
            <v>174.7692199342606</v>
          </cell>
          <cell r="J1785">
            <v>375.13363246047015</v>
          </cell>
        </row>
        <row r="1786">
          <cell r="G1786">
            <v>22147</v>
          </cell>
          <cell r="H1786">
            <v>1399.2035435877312</v>
          </cell>
          <cell r="I1786">
            <v>174.80417377824745</v>
          </cell>
          <cell r="J1786">
            <v>373.93320483659664</v>
          </cell>
        </row>
        <row r="1787">
          <cell r="G1787">
            <v>22154</v>
          </cell>
          <cell r="H1787">
            <v>1412.7758179605323</v>
          </cell>
          <cell r="I1787">
            <v>174.85661503038091</v>
          </cell>
          <cell r="J1787">
            <v>375.27936437400842</v>
          </cell>
        </row>
        <row r="1788">
          <cell r="G1788">
            <v>22161</v>
          </cell>
          <cell r="H1788">
            <v>1399.7782804352955</v>
          </cell>
          <cell r="I1788">
            <v>176.65763816519382</v>
          </cell>
          <cell r="J1788">
            <v>371.6766824760179</v>
          </cell>
        </row>
        <row r="1789">
          <cell r="G1789">
            <v>22168</v>
          </cell>
          <cell r="H1789">
            <v>1377.8017614324613</v>
          </cell>
          <cell r="I1789">
            <v>176.37498594412949</v>
          </cell>
          <cell r="J1789">
            <v>373.83240723437882</v>
          </cell>
        </row>
        <row r="1790">
          <cell r="G1790">
            <v>22175</v>
          </cell>
          <cell r="H1790">
            <v>1352.8635495505337</v>
          </cell>
          <cell r="I1790">
            <v>175.56366100878648</v>
          </cell>
          <cell r="J1790">
            <v>375.32773686331632</v>
          </cell>
        </row>
        <row r="1791">
          <cell r="G1791">
            <v>22182</v>
          </cell>
          <cell r="H1791">
            <v>1322.2888333306917</v>
          </cell>
          <cell r="I1791">
            <v>175.63388647318999</v>
          </cell>
          <cell r="J1791">
            <v>375.70306460017957</v>
          </cell>
        </row>
        <row r="1792">
          <cell r="G1792">
            <v>22189</v>
          </cell>
          <cell r="H1792">
            <v>1314.2228714473745</v>
          </cell>
          <cell r="I1792">
            <v>174.26394215869911</v>
          </cell>
          <cell r="J1792">
            <v>378.14513452008072</v>
          </cell>
        </row>
        <row r="1793">
          <cell r="G1793">
            <v>22196</v>
          </cell>
          <cell r="H1793">
            <v>1324.8680767060982</v>
          </cell>
          <cell r="I1793">
            <v>172.38189158338514</v>
          </cell>
          <cell r="J1793">
            <v>380.07367470613315</v>
          </cell>
        </row>
        <row r="1794">
          <cell r="G1794">
            <v>22203</v>
          </cell>
          <cell r="H1794">
            <v>1344.0786638183365</v>
          </cell>
          <cell r="I1794">
            <v>170.83045455913467</v>
          </cell>
          <cell r="J1794">
            <v>382.31610938689931</v>
          </cell>
        </row>
        <row r="1795">
          <cell r="G1795">
            <v>22210</v>
          </cell>
          <cell r="H1795">
            <v>1305.6380140331321</v>
          </cell>
          <cell r="I1795">
            <v>170.57420887729597</v>
          </cell>
          <cell r="J1795">
            <v>387.05682914329685</v>
          </cell>
        </row>
        <row r="1796">
          <cell r="G1796">
            <v>22217</v>
          </cell>
          <cell r="H1796">
            <v>1305.8991416359388</v>
          </cell>
          <cell r="I1796">
            <v>168.15205511123838</v>
          </cell>
          <cell r="J1796">
            <v>388.02447121615506</v>
          </cell>
        </row>
        <row r="1797">
          <cell r="G1797">
            <v>22224</v>
          </cell>
          <cell r="H1797">
            <v>1341.5501882026001</v>
          </cell>
          <cell r="I1797">
            <v>166.23512168297026</v>
          </cell>
          <cell r="J1797">
            <v>388.9945323941954</v>
          </cell>
        </row>
        <row r="1798">
          <cell r="G1798">
            <v>22231</v>
          </cell>
          <cell r="H1798">
            <v>1365.5639365714267</v>
          </cell>
          <cell r="I1798">
            <v>167.23253241306807</v>
          </cell>
          <cell r="J1798">
            <v>385.10458707025344</v>
          </cell>
        </row>
        <row r="1799">
          <cell r="G1799">
            <v>22238</v>
          </cell>
          <cell r="H1799">
            <v>1368.0219516572552</v>
          </cell>
          <cell r="I1799">
            <v>167.01513012093108</v>
          </cell>
          <cell r="J1799">
            <v>382.4858758781757</v>
          </cell>
        </row>
        <row r="1800">
          <cell r="G1800">
            <v>22245</v>
          </cell>
          <cell r="H1800">
            <v>1379.1029294656789</v>
          </cell>
          <cell r="I1800">
            <v>167.76669820647527</v>
          </cell>
          <cell r="J1800">
            <v>377.20757079105687</v>
          </cell>
        </row>
        <row r="1801">
          <cell r="G1801">
            <v>22252</v>
          </cell>
          <cell r="H1801">
            <v>1362.6916046050374</v>
          </cell>
          <cell r="I1801">
            <v>169.2262684808716</v>
          </cell>
          <cell r="J1801">
            <v>376.8680839773449</v>
          </cell>
        </row>
        <row r="1802">
          <cell r="G1802">
            <v>22259</v>
          </cell>
          <cell r="H1802">
            <v>1394.5785881527954</v>
          </cell>
          <cell r="I1802">
            <v>168.26167875053062</v>
          </cell>
          <cell r="J1802">
            <v>375.88822695900376</v>
          </cell>
        </row>
        <row r="1803">
          <cell r="G1803">
            <v>22266</v>
          </cell>
          <cell r="H1803">
            <v>1410.6162419165526</v>
          </cell>
          <cell r="I1803">
            <v>168.46359276503128</v>
          </cell>
          <cell r="J1803">
            <v>372.43005527098092</v>
          </cell>
        </row>
        <row r="1804">
          <cell r="G1804">
            <v>22273</v>
          </cell>
          <cell r="H1804">
            <v>1414.9891522664941</v>
          </cell>
          <cell r="I1804">
            <v>167.53704300482363</v>
          </cell>
          <cell r="J1804">
            <v>373.43561642021251</v>
          </cell>
        </row>
        <row r="1805">
          <cell r="G1805">
            <v>22280</v>
          </cell>
          <cell r="H1805">
            <v>1429.9880372805189</v>
          </cell>
          <cell r="I1805">
            <v>165.92868739197732</v>
          </cell>
          <cell r="J1805">
            <v>375.34013806395564</v>
          </cell>
        </row>
        <row r="1806">
          <cell r="G1806">
            <v>22287</v>
          </cell>
          <cell r="H1806">
            <v>1439.8549547377545</v>
          </cell>
          <cell r="I1806">
            <v>167.98620311563784</v>
          </cell>
          <cell r="J1806">
            <v>382.28393061813881</v>
          </cell>
        </row>
        <row r="1807">
          <cell r="G1807">
            <v>22294</v>
          </cell>
          <cell r="H1807">
            <v>1466.6362568958766</v>
          </cell>
          <cell r="I1807">
            <v>168.77573827028132</v>
          </cell>
          <cell r="J1807">
            <v>386.75665260637106</v>
          </cell>
        </row>
        <row r="1808">
          <cell r="G1808">
            <v>22301</v>
          </cell>
          <cell r="H1808">
            <v>1477.7826924482854</v>
          </cell>
          <cell r="I1808">
            <v>169.68712725694084</v>
          </cell>
          <cell r="J1808">
            <v>389.96673282300395</v>
          </cell>
        </row>
        <row r="1809">
          <cell r="G1809">
            <v>22308</v>
          </cell>
          <cell r="H1809">
            <v>1505.2694505278234</v>
          </cell>
          <cell r="I1809">
            <v>167.90541242074298</v>
          </cell>
          <cell r="J1809">
            <v>388.99181599094646</v>
          </cell>
        </row>
        <row r="1810">
          <cell r="G1810">
            <v>22315</v>
          </cell>
          <cell r="H1810">
            <v>1531.009558131849</v>
          </cell>
          <cell r="I1810">
            <v>168.30838541055275</v>
          </cell>
          <cell r="J1810">
            <v>387.94153808777088</v>
          </cell>
        </row>
        <row r="1811">
          <cell r="G1811">
            <v>22322</v>
          </cell>
          <cell r="H1811">
            <v>1520.2924912249259</v>
          </cell>
          <cell r="I1811">
            <v>170.74885699900574</v>
          </cell>
          <cell r="J1811">
            <v>389.95883408582733</v>
          </cell>
        </row>
        <row r="1812">
          <cell r="G1812">
            <v>22329</v>
          </cell>
          <cell r="H1812">
            <v>1537.4717963757678</v>
          </cell>
          <cell r="I1812">
            <v>172.28559671199676</v>
          </cell>
          <cell r="J1812">
            <v>392.14260355670797</v>
          </cell>
        </row>
        <row r="1813">
          <cell r="G1813">
            <v>22336</v>
          </cell>
          <cell r="H1813">
            <v>1557.6126769082905</v>
          </cell>
          <cell r="I1813">
            <v>173.56051012766554</v>
          </cell>
          <cell r="J1813">
            <v>387.78982065722852</v>
          </cell>
        </row>
        <row r="1814">
          <cell r="G1814">
            <v>22343</v>
          </cell>
          <cell r="H1814">
            <v>1584.5593762188041</v>
          </cell>
          <cell r="I1814">
            <v>174.04647955602297</v>
          </cell>
          <cell r="J1814">
            <v>382.78733197075024</v>
          </cell>
        </row>
        <row r="1815">
          <cell r="G1815">
            <v>22350</v>
          </cell>
          <cell r="H1815">
            <v>1578.6965065267946</v>
          </cell>
          <cell r="I1815">
            <v>176.60496280549651</v>
          </cell>
          <cell r="J1815">
            <v>381.33274010926141</v>
          </cell>
        </row>
        <row r="1816">
          <cell r="G1816">
            <v>22357</v>
          </cell>
          <cell r="H1816">
            <v>1606.9551739936242</v>
          </cell>
          <cell r="I1816">
            <v>177.11711719763244</v>
          </cell>
          <cell r="J1816">
            <v>379.50234295673692</v>
          </cell>
        </row>
        <row r="1817">
          <cell r="G1817">
            <v>22364</v>
          </cell>
          <cell r="H1817">
            <v>1602.455699506442</v>
          </cell>
          <cell r="I1817">
            <v>177.20567575623124</v>
          </cell>
          <cell r="J1817">
            <v>383.71481896355675</v>
          </cell>
        </row>
        <row r="1818">
          <cell r="G1818">
            <v>22370</v>
          </cell>
          <cell r="H1818">
            <v>1617.9995197916546</v>
          </cell>
          <cell r="I1818">
            <v>179.06633535167165</v>
          </cell>
          <cell r="J1818">
            <v>382.25670265149523</v>
          </cell>
        </row>
        <row r="1819">
          <cell r="G1819">
            <v>22378</v>
          </cell>
          <cell r="H1819">
            <v>1638.5481136930084</v>
          </cell>
          <cell r="I1819">
            <v>177.86659090481544</v>
          </cell>
          <cell r="J1819">
            <v>384.01508348369208</v>
          </cell>
        </row>
        <row r="1820">
          <cell r="G1820">
            <v>22385</v>
          </cell>
          <cell r="H1820">
            <v>1648.8709668092743</v>
          </cell>
          <cell r="I1820">
            <v>177.84880424572495</v>
          </cell>
          <cell r="J1820">
            <v>384.01508348369208</v>
          </cell>
        </row>
        <row r="1821">
          <cell r="G1821">
            <v>22392</v>
          </cell>
          <cell r="H1821">
            <v>1635.3502248814382</v>
          </cell>
          <cell r="I1821">
            <v>180.07191429879651</v>
          </cell>
          <cell r="J1821">
            <v>386.5879845430328</v>
          </cell>
        </row>
        <row r="1822">
          <cell r="G1822">
            <v>22399</v>
          </cell>
          <cell r="H1822">
            <v>1622.594493127363</v>
          </cell>
          <cell r="I1822">
            <v>179.22557630159216</v>
          </cell>
          <cell r="J1822">
            <v>390.29922919464593</v>
          </cell>
        </row>
        <row r="1823">
          <cell r="G1823">
            <v>22406</v>
          </cell>
          <cell r="H1823">
            <v>1653.4237884967827</v>
          </cell>
          <cell r="I1823">
            <v>179.74533047286675</v>
          </cell>
          <cell r="J1823">
            <v>391.31400719055199</v>
          </cell>
        </row>
        <row r="1824">
          <cell r="G1824">
            <v>22413</v>
          </cell>
          <cell r="H1824">
            <v>1656.2346089372272</v>
          </cell>
          <cell r="I1824">
            <v>182.3696122977706</v>
          </cell>
          <cell r="J1824">
            <v>389.31830575388017</v>
          </cell>
        </row>
        <row r="1825">
          <cell r="G1825">
            <v>22420</v>
          </cell>
          <cell r="H1825">
            <v>1675.2813069400054</v>
          </cell>
          <cell r="I1825">
            <v>180.89241843815867</v>
          </cell>
          <cell r="J1825">
            <v>392.19926121645892</v>
          </cell>
        </row>
        <row r="1826">
          <cell r="G1826">
            <v>22427</v>
          </cell>
          <cell r="H1826">
            <v>1659.3661345240755</v>
          </cell>
          <cell r="I1826">
            <v>183.2259306360109</v>
          </cell>
          <cell r="J1826">
            <v>392.16004129033729</v>
          </cell>
        </row>
        <row r="1827">
          <cell r="G1827">
            <v>22434</v>
          </cell>
          <cell r="H1827">
            <v>1663.8464230872903</v>
          </cell>
          <cell r="I1827">
            <v>181.8150909701136</v>
          </cell>
          <cell r="J1827">
            <v>388.90511294762752</v>
          </cell>
        </row>
        <row r="1828">
          <cell r="G1828">
            <v>22441</v>
          </cell>
          <cell r="H1828">
            <v>1662.182576664203</v>
          </cell>
          <cell r="I1828">
            <v>180.19693666047959</v>
          </cell>
          <cell r="J1828">
            <v>388.98289397021705</v>
          </cell>
        </row>
        <row r="1829">
          <cell r="G1829">
            <v>22448</v>
          </cell>
          <cell r="H1829">
            <v>1624.9496869469249</v>
          </cell>
          <cell r="I1829">
            <v>179.53020799483582</v>
          </cell>
          <cell r="J1829">
            <v>386.92128463217489</v>
          </cell>
        </row>
        <row r="1830">
          <cell r="G1830">
            <v>22455</v>
          </cell>
          <cell r="H1830">
            <v>1622.837252353894</v>
          </cell>
          <cell r="I1830">
            <v>177.95034216448127</v>
          </cell>
          <cell r="J1830">
            <v>388.04335635760816</v>
          </cell>
        </row>
        <row r="1831">
          <cell r="G1831">
            <v>22462</v>
          </cell>
          <cell r="H1831">
            <v>1609.5299868845921</v>
          </cell>
          <cell r="I1831">
            <v>178.23506271194444</v>
          </cell>
          <cell r="J1831">
            <v>390.60444250956834</v>
          </cell>
        </row>
        <row r="1832">
          <cell r="G1832">
            <v>22469</v>
          </cell>
          <cell r="H1832">
            <v>1636.7310436629416</v>
          </cell>
          <cell r="I1832">
            <v>178.73412088753787</v>
          </cell>
          <cell r="J1832">
            <v>388.33893674301282</v>
          </cell>
        </row>
        <row r="1833">
          <cell r="G1833">
            <v>22476</v>
          </cell>
          <cell r="H1833">
            <v>1622.8188297918066</v>
          </cell>
          <cell r="I1833">
            <v>177.26850109626005</v>
          </cell>
          <cell r="J1833">
            <v>390.78547204449382</v>
          </cell>
        </row>
        <row r="1834">
          <cell r="G1834">
            <v>22483</v>
          </cell>
          <cell r="H1834">
            <v>1610.3231248024097</v>
          </cell>
          <cell r="I1834">
            <v>176.06307528880549</v>
          </cell>
          <cell r="J1834">
            <v>389.84758691158703</v>
          </cell>
        </row>
        <row r="1835">
          <cell r="G1835">
            <v>22490</v>
          </cell>
          <cell r="H1835">
            <v>1652.9966876096735</v>
          </cell>
          <cell r="I1835">
            <v>175.04190945213043</v>
          </cell>
          <cell r="J1835">
            <v>390.39337353326329</v>
          </cell>
        </row>
        <row r="1836">
          <cell r="G1836">
            <v>22497</v>
          </cell>
          <cell r="H1836">
            <v>1678.4528365988626</v>
          </cell>
          <cell r="I1836">
            <v>173.7816077040751</v>
          </cell>
          <cell r="J1836">
            <v>391.72071100327639</v>
          </cell>
        </row>
        <row r="1837">
          <cell r="G1837">
            <v>22504</v>
          </cell>
          <cell r="H1837">
            <v>1693.0553762772727</v>
          </cell>
          <cell r="I1837">
            <v>172.87794334401391</v>
          </cell>
          <cell r="J1837">
            <v>388.9003218840528</v>
          </cell>
        </row>
        <row r="1838">
          <cell r="G1838">
            <v>22511</v>
          </cell>
          <cell r="H1838">
            <v>1699.658292244754</v>
          </cell>
          <cell r="I1838">
            <v>172.5840508403291</v>
          </cell>
          <cell r="J1838">
            <v>390.14480291408182</v>
          </cell>
        </row>
        <row r="1839">
          <cell r="G1839">
            <v>22518</v>
          </cell>
          <cell r="H1839">
            <v>1685.041230931449</v>
          </cell>
          <cell r="I1839">
            <v>171.94548985221988</v>
          </cell>
          <cell r="J1839">
            <v>391.04213596078421</v>
          </cell>
        </row>
        <row r="1840">
          <cell r="G1840">
            <v>22525</v>
          </cell>
          <cell r="H1840">
            <v>1700.5436102560186</v>
          </cell>
          <cell r="I1840">
            <v>172.16901898902779</v>
          </cell>
          <cell r="J1840">
            <v>387.99200730029008</v>
          </cell>
        </row>
        <row r="1841">
          <cell r="G1841">
            <v>22532</v>
          </cell>
          <cell r="H1841">
            <v>1690.510402955508</v>
          </cell>
          <cell r="I1841">
            <v>170.4645457010364</v>
          </cell>
          <cell r="J1841">
            <v>388.45759770905045</v>
          </cell>
        </row>
        <row r="1842">
          <cell r="G1842">
            <v>22539</v>
          </cell>
          <cell r="H1842">
            <v>1682.0578509407305</v>
          </cell>
          <cell r="I1842">
            <v>170.85661415614877</v>
          </cell>
          <cell r="J1842">
            <v>387.29222491592327</v>
          </cell>
        </row>
        <row r="1843">
          <cell r="G1843">
            <v>22546</v>
          </cell>
          <cell r="H1843">
            <v>1659.1818641679365</v>
          </cell>
          <cell r="I1843">
            <v>169.8656457940431</v>
          </cell>
          <cell r="J1843">
            <v>390.19691660279273</v>
          </cell>
        </row>
        <row r="1844">
          <cell r="G1844">
            <v>22553</v>
          </cell>
          <cell r="H1844">
            <v>1660.5092096592707</v>
          </cell>
          <cell r="I1844">
            <v>169.96756518151952</v>
          </cell>
          <cell r="J1844">
            <v>386.4900458950662</v>
          </cell>
        </row>
        <row r="1845">
          <cell r="G1845">
            <v>22560</v>
          </cell>
          <cell r="H1845">
            <v>1689.4020699073421</v>
          </cell>
          <cell r="I1845">
            <v>169.30469167731158</v>
          </cell>
          <cell r="J1845">
            <v>387.18572797767735</v>
          </cell>
        </row>
        <row r="1846">
          <cell r="G1846">
            <v>22567</v>
          </cell>
          <cell r="H1846">
            <v>1691.0914719772493</v>
          </cell>
          <cell r="I1846">
            <v>169.28776120814385</v>
          </cell>
          <cell r="J1846">
            <v>388.19241087041928</v>
          </cell>
        </row>
        <row r="1847">
          <cell r="G1847">
            <v>22574</v>
          </cell>
          <cell r="H1847">
            <v>1700.2233659259266</v>
          </cell>
          <cell r="I1847">
            <v>168.4074648498615</v>
          </cell>
          <cell r="J1847">
            <v>387.7265799773748</v>
          </cell>
        </row>
        <row r="1848">
          <cell r="G1848">
            <v>22581</v>
          </cell>
          <cell r="H1848">
            <v>1696.6528968574821</v>
          </cell>
          <cell r="I1848">
            <v>167.49806453967224</v>
          </cell>
          <cell r="J1848">
            <v>386.17567365746532</v>
          </cell>
        </row>
        <row r="1849">
          <cell r="G1849">
            <v>22588</v>
          </cell>
          <cell r="H1849">
            <v>1725.1566655246877</v>
          </cell>
          <cell r="I1849">
            <v>167.29706686222463</v>
          </cell>
          <cell r="J1849">
            <v>385.90535068590509</v>
          </cell>
        </row>
        <row r="1850">
          <cell r="G1850">
            <v>22595</v>
          </cell>
          <cell r="H1850">
            <v>1766.2153941641754</v>
          </cell>
          <cell r="I1850">
            <v>167.96625512967353</v>
          </cell>
          <cell r="J1850">
            <v>382.43220252973197</v>
          </cell>
        </row>
        <row r="1851">
          <cell r="G1851">
            <v>22602</v>
          </cell>
          <cell r="H1851">
            <v>1781.0516034751545</v>
          </cell>
          <cell r="I1851">
            <v>168.41976401852364</v>
          </cell>
          <cell r="J1851">
            <v>377.88125931962816</v>
          </cell>
        </row>
        <row r="1852">
          <cell r="G1852">
            <v>22609</v>
          </cell>
          <cell r="H1852">
            <v>1788.175809889055</v>
          </cell>
          <cell r="I1852">
            <v>169.39659864983108</v>
          </cell>
          <cell r="J1852">
            <v>379.20384372724686</v>
          </cell>
        </row>
        <row r="1853">
          <cell r="G1853">
            <v>22616</v>
          </cell>
          <cell r="H1853">
            <v>1788.7122626320217</v>
          </cell>
          <cell r="I1853">
            <v>169.2610813709112</v>
          </cell>
          <cell r="J1853">
            <v>382.61667832079206</v>
          </cell>
        </row>
        <row r="1854">
          <cell r="G1854">
            <v>22623</v>
          </cell>
          <cell r="H1854">
            <v>1794.2572706461813</v>
          </cell>
          <cell r="I1854">
            <v>167.92391882808099</v>
          </cell>
          <cell r="J1854">
            <v>384.98890172638096</v>
          </cell>
        </row>
        <row r="1855">
          <cell r="G1855">
            <v>22630</v>
          </cell>
          <cell r="H1855">
            <v>1789.9510531966305</v>
          </cell>
          <cell r="I1855">
            <v>166.94996009887811</v>
          </cell>
          <cell r="J1855">
            <v>386.0668706512148</v>
          </cell>
        </row>
        <row r="1856">
          <cell r="G1856">
            <v>22637</v>
          </cell>
          <cell r="H1856">
            <v>1762.9227922933615</v>
          </cell>
          <cell r="I1856">
            <v>168.26886478365924</v>
          </cell>
          <cell r="J1856">
            <v>389.00097886816405</v>
          </cell>
        </row>
        <row r="1857">
          <cell r="G1857">
            <v>22644</v>
          </cell>
          <cell r="H1857">
            <v>1775.0869595601855</v>
          </cell>
          <cell r="I1857">
            <v>167.57896243804623</v>
          </cell>
          <cell r="J1857">
            <v>388.96207877027723</v>
          </cell>
        </row>
        <row r="1858">
          <cell r="G1858">
            <v>22651</v>
          </cell>
          <cell r="H1858">
            <v>1726.6270855641924</v>
          </cell>
          <cell r="I1858">
            <v>169.53963629857139</v>
          </cell>
          <cell r="J1858">
            <v>398.56944211590303</v>
          </cell>
        </row>
        <row r="1859">
          <cell r="G1859">
            <v>22658</v>
          </cell>
          <cell r="H1859">
            <v>1725.9364347299668</v>
          </cell>
          <cell r="I1859">
            <v>169.94653142568797</v>
          </cell>
          <cell r="J1859">
            <v>401.67828376440707</v>
          </cell>
        </row>
        <row r="1860">
          <cell r="G1860">
            <v>22665</v>
          </cell>
          <cell r="H1860">
            <v>1705.5703848001531</v>
          </cell>
          <cell r="I1860">
            <v>171.71397535251512</v>
          </cell>
          <cell r="J1860">
            <v>404.49003175075785</v>
          </cell>
        </row>
        <row r="1861">
          <cell r="G1861">
            <v>22672</v>
          </cell>
          <cell r="H1861">
            <v>1689.5380231830318</v>
          </cell>
          <cell r="I1861">
            <v>171.35337600427485</v>
          </cell>
          <cell r="J1861">
            <v>407.72595200476394</v>
          </cell>
        </row>
        <row r="1862">
          <cell r="G1862">
            <v>22679</v>
          </cell>
          <cell r="H1862">
            <v>1728.3973977162414</v>
          </cell>
          <cell r="I1862">
            <v>169.16005279142013</v>
          </cell>
          <cell r="J1862">
            <v>410.17230771679255</v>
          </cell>
        </row>
        <row r="1863">
          <cell r="G1863">
            <v>22686</v>
          </cell>
          <cell r="H1863">
            <v>1748.6196472695215</v>
          </cell>
          <cell r="I1863">
            <v>169.1093047755827</v>
          </cell>
          <cell r="J1863">
            <v>409.06484248595717</v>
          </cell>
        </row>
        <row r="1864">
          <cell r="G1864">
            <v>22693</v>
          </cell>
          <cell r="H1864">
            <v>1750.7179908462451</v>
          </cell>
          <cell r="I1864">
            <v>169.24459221940316</v>
          </cell>
          <cell r="J1864">
            <v>412.54189364708776</v>
          </cell>
        </row>
        <row r="1865">
          <cell r="G1865">
            <v>22700</v>
          </cell>
          <cell r="H1865">
            <v>1739.8635393029983</v>
          </cell>
          <cell r="I1865">
            <v>168.68608506507914</v>
          </cell>
          <cell r="J1865">
            <v>414.1095528429467</v>
          </cell>
        </row>
        <row r="1866">
          <cell r="G1866">
            <v>22707</v>
          </cell>
          <cell r="H1866">
            <v>1740.7334710726498</v>
          </cell>
          <cell r="I1866">
            <v>169.0740630607288</v>
          </cell>
          <cell r="J1866">
            <v>412.41170367629064</v>
          </cell>
        </row>
        <row r="1867">
          <cell r="G1867">
            <v>22714</v>
          </cell>
          <cell r="H1867">
            <v>1746.8260382214041</v>
          </cell>
          <cell r="I1867">
            <v>170.0716000327871</v>
          </cell>
          <cell r="J1867">
            <v>408.20510429879249</v>
          </cell>
        </row>
        <row r="1868">
          <cell r="G1868">
            <v>22721</v>
          </cell>
          <cell r="H1868">
            <v>1759.7525509042428</v>
          </cell>
          <cell r="I1868">
            <v>169.59539955269528</v>
          </cell>
          <cell r="J1868">
            <v>406.65392490245705</v>
          </cell>
        </row>
        <row r="1869">
          <cell r="G1869">
            <v>22728</v>
          </cell>
          <cell r="H1869">
            <v>1746.7303820275515</v>
          </cell>
          <cell r="I1869">
            <v>170.08722621139808</v>
          </cell>
          <cell r="J1869">
            <v>405.47462852023995</v>
          </cell>
        </row>
        <row r="1870">
          <cell r="G1870">
            <v>22735</v>
          </cell>
          <cell r="H1870">
            <v>1724.197560099396</v>
          </cell>
          <cell r="I1870">
            <v>169.66200814586958</v>
          </cell>
          <cell r="J1870">
            <v>406.04229300016829</v>
          </cell>
        </row>
        <row r="1871">
          <cell r="G1871">
            <v>22742</v>
          </cell>
          <cell r="H1871">
            <v>1704.0244486462329</v>
          </cell>
          <cell r="I1871">
            <v>169.59414334261123</v>
          </cell>
          <cell r="J1871">
            <v>405.75806339506818</v>
          </cell>
        </row>
        <row r="1872">
          <cell r="G1872">
            <v>22749</v>
          </cell>
          <cell r="H1872">
            <v>1676.5896550230286</v>
          </cell>
          <cell r="I1872">
            <v>168.67833496856113</v>
          </cell>
          <cell r="J1872">
            <v>406.20439726480276</v>
          </cell>
        </row>
        <row r="1873">
          <cell r="G1873">
            <v>22755</v>
          </cell>
          <cell r="H1873">
            <v>1695.5351181247891</v>
          </cell>
          <cell r="I1873">
            <v>168.12169646316488</v>
          </cell>
          <cell r="J1873">
            <v>407.9104557333149</v>
          </cell>
        </row>
        <row r="1874">
          <cell r="G1874">
            <v>22763</v>
          </cell>
          <cell r="H1874">
            <v>1638.0564776203587</v>
          </cell>
          <cell r="I1874">
            <v>168.49156419538383</v>
          </cell>
          <cell r="J1874">
            <v>406.64593332054164</v>
          </cell>
        </row>
        <row r="1875">
          <cell r="G1875">
            <v>22770</v>
          </cell>
          <cell r="H1875">
            <v>1636.2546154949764</v>
          </cell>
          <cell r="I1875">
            <v>167.6491063744069</v>
          </cell>
          <cell r="J1875">
            <v>406.56460413387754</v>
          </cell>
        </row>
        <row r="1876">
          <cell r="G1876">
            <v>22777</v>
          </cell>
          <cell r="H1876">
            <v>1549.5331208737425</v>
          </cell>
          <cell r="I1876">
            <v>166.76056611062253</v>
          </cell>
          <cell r="J1876">
            <v>411.84994398761791</v>
          </cell>
        </row>
        <row r="1877">
          <cell r="G1877">
            <v>22784</v>
          </cell>
          <cell r="H1877">
            <v>1575.7202306165086</v>
          </cell>
          <cell r="I1877">
            <v>166.17690412923537</v>
          </cell>
          <cell r="J1877">
            <v>412.5089038979981</v>
          </cell>
        </row>
        <row r="1878">
          <cell r="G1878">
            <v>22791</v>
          </cell>
          <cell r="H1878">
            <v>1465.5773864964146</v>
          </cell>
          <cell r="I1878">
            <v>163.76733901936146</v>
          </cell>
          <cell r="J1878">
            <v>418.03652321023128</v>
          </cell>
        </row>
        <row r="1879">
          <cell r="G1879">
            <v>22798</v>
          </cell>
          <cell r="H1879">
            <v>1465.2842710191153</v>
          </cell>
          <cell r="I1879">
            <v>163.11226966328402</v>
          </cell>
          <cell r="J1879">
            <v>418.45455973344144</v>
          </cell>
        </row>
        <row r="1880">
          <cell r="G1880">
            <v>22805</v>
          </cell>
          <cell r="H1880">
            <v>1439.9348531304847</v>
          </cell>
          <cell r="I1880">
            <v>162.83497880485643</v>
          </cell>
          <cell r="J1880">
            <v>421.55112347546896</v>
          </cell>
        </row>
        <row r="1881">
          <cell r="G1881">
            <v>22812</v>
          </cell>
          <cell r="H1881">
            <v>1376.7217130780564</v>
          </cell>
          <cell r="I1881">
            <v>160.62042309311039</v>
          </cell>
          <cell r="J1881">
            <v>428.33809656342402</v>
          </cell>
        </row>
        <row r="1882">
          <cell r="G1882">
            <v>22819</v>
          </cell>
          <cell r="H1882">
            <v>1295.632804177759</v>
          </cell>
          <cell r="I1882">
            <v>161.64839380090629</v>
          </cell>
          <cell r="J1882">
            <v>431.46496466833707</v>
          </cell>
        </row>
        <row r="1883">
          <cell r="G1883">
            <v>22826</v>
          </cell>
          <cell r="H1883">
            <v>1345.3851038581849</v>
          </cell>
          <cell r="I1883">
            <v>161.53523992524566</v>
          </cell>
          <cell r="J1883">
            <v>428.70358889445976</v>
          </cell>
        </row>
        <row r="1884">
          <cell r="G1884">
            <v>22833</v>
          </cell>
          <cell r="H1884">
            <v>1381.8450401727416</v>
          </cell>
          <cell r="I1884">
            <v>160.5821820096867</v>
          </cell>
          <cell r="J1884">
            <v>426.73155238554523</v>
          </cell>
        </row>
        <row r="1885">
          <cell r="G1885">
            <v>22840</v>
          </cell>
          <cell r="H1885">
            <v>1425.6495279462176</v>
          </cell>
          <cell r="I1885">
            <v>165.31935637897249</v>
          </cell>
          <cell r="J1885">
            <v>418.83701866641263</v>
          </cell>
        </row>
        <row r="1886">
          <cell r="G1886">
            <v>22847</v>
          </cell>
          <cell r="H1886">
            <v>1400.1304013959802</v>
          </cell>
          <cell r="I1886">
            <v>164.55888733962919</v>
          </cell>
          <cell r="J1886">
            <v>420.05164602054521</v>
          </cell>
        </row>
        <row r="1887">
          <cell r="G1887">
            <v>22854</v>
          </cell>
          <cell r="H1887">
            <v>1406.4309882022621</v>
          </cell>
          <cell r="I1887">
            <v>163.98293123394049</v>
          </cell>
          <cell r="J1887">
            <v>418.03539811964657</v>
          </cell>
        </row>
        <row r="1888">
          <cell r="G1888">
            <v>22861</v>
          </cell>
          <cell r="H1888">
            <v>1426.9648806300152</v>
          </cell>
          <cell r="I1888">
            <v>164.06492269955746</v>
          </cell>
          <cell r="J1888">
            <v>414.9419361735612</v>
          </cell>
        </row>
        <row r="1889">
          <cell r="G1889">
            <v>22868</v>
          </cell>
          <cell r="H1889">
            <v>1414.5502861685341</v>
          </cell>
          <cell r="I1889">
            <v>164.21258112998703</v>
          </cell>
          <cell r="J1889">
            <v>417.05814004804643</v>
          </cell>
        </row>
        <row r="1890">
          <cell r="G1890">
            <v>22875</v>
          </cell>
          <cell r="H1890">
            <v>1450.9042285230655</v>
          </cell>
          <cell r="I1890">
            <v>165.23069913299295</v>
          </cell>
          <cell r="J1890">
            <v>409.96815166722962</v>
          </cell>
        </row>
        <row r="1891">
          <cell r="G1891">
            <v>22882</v>
          </cell>
          <cell r="H1891">
            <v>1467.5896271510808</v>
          </cell>
          <cell r="I1891">
            <v>165.72639123039193</v>
          </cell>
          <cell r="J1891">
            <v>409.06622173356175</v>
          </cell>
        </row>
        <row r="1892">
          <cell r="G1892">
            <v>22889</v>
          </cell>
          <cell r="H1892">
            <v>1459.3711252390347</v>
          </cell>
          <cell r="I1892">
            <v>165.92526289986841</v>
          </cell>
          <cell r="J1892">
            <v>409.31166146660183</v>
          </cell>
        </row>
        <row r="1893">
          <cell r="G1893">
            <v>22896</v>
          </cell>
          <cell r="H1893">
            <v>1440.3993006109272</v>
          </cell>
          <cell r="I1893">
            <v>165.39430205858883</v>
          </cell>
          <cell r="J1893">
            <v>412.34056776145474</v>
          </cell>
        </row>
        <row r="1894">
          <cell r="G1894">
            <v>22903</v>
          </cell>
          <cell r="H1894">
            <v>1451.9224950158145</v>
          </cell>
          <cell r="I1894">
            <v>163.88921390985567</v>
          </cell>
          <cell r="J1894">
            <v>410.73243954718504</v>
          </cell>
        </row>
        <row r="1895">
          <cell r="G1895">
            <v>22910</v>
          </cell>
          <cell r="H1895">
            <v>1421.5773148699841</v>
          </cell>
          <cell r="I1895">
            <v>162.90587862639654</v>
          </cell>
          <cell r="J1895">
            <v>409.5823887164529</v>
          </cell>
        </row>
        <row r="1896">
          <cell r="G1896">
            <v>22917</v>
          </cell>
          <cell r="H1896">
            <v>1383.3368850999814</v>
          </cell>
          <cell r="I1896">
            <v>161.7329563002865</v>
          </cell>
          <cell r="J1896">
            <v>414.57929385879362</v>
          </cell>
        </row>
        <row r="1897">
          <cell r="G1897">
            <v>22924</v>
          </cell>
          <cell r="H1897">
            <v>1401.1819309177711</v>
          </cell>
          <cell r="I1897">
            <v>159.95389378098335</v>
          </cell>
          <cell r="J1897">
            <v>414.2061724943207</v>
          </cell>
        </row>
        <row r="1898">
          <cell r="G1898">
            <v>22931</v>
          </cell>
          <cell r="H1898">
            <v>1398.5196852490274</v>
          </cell>
          <cell r="I1898">
            <v>159.68197216155568</v>
          </cell>
          <cell r="J1898">
            <v>414.62037866681499</v>
          </cell>
        </row>
        <row r="1899">
          <cell r="G1899">
            <v>22938</v>
          </cell>
          <cell r="H1899">
            <v>1362.0183214640276</v>
          </cell>
          <cell r="I1899">
            <v>158.06918424272396</v>
          </cell>
          <cell r="J1899">
            <v>417.3983352038826</v>
          </cell>
        </row>
        <row r="1900">
          <cell r="G1900">
            <v>22945</v>
          </cell>
          <cell r="H1900">
            <v>1332.5987257204047</v>
          </cell>
          <cell r="I1900">
            <v>155.35039427374912</v>
          </cell>
          <cell r="J1900">
            <v>422.82451356153302</v>
          </cell>
        </row>
        <row r="1901">
          <cell r="G1901">
            <v>22952</v>
          </cell>
          <cell r="H1901">
            <v>1410.9555307927644</v>
          </cell>
          <cell r="I1901">
            <v>155.16397380062062</v>
          </cell>
          <cell r="J1901">
            <v>416.90497037167154</v>
          </cell>
        </row>
        <row r="1902">
          <cell r="G1902">
            <v>22959</v>
          </cell>
          <cell r="H1902">
            <v>1440.7266924924916</v>
          </cell>
          <cell r="I1902">
            <v>156.28115441198511</v>
          </cell>
          <cell r="J1902">
            <v>421.57430603983431</v>
          </cell>
        </row>
        <row r="1903">
          <cell r="G1903">
            <v>22966</v>
          </cell>
          <cell r="H1903">
            <v>1475.736351120059</v>
          </cell>
          <cell r="I1903">
            <v>157.60954422448697</v>
          </cell>
          <cell r="J1903">
            <v>422.24882492949808</v>
          </cell>
        </row>
        <row r="1904">
          <cell r="G1904">
            <v>22973</v>
          </cell>
          <cell r="H1904">
            <v>1511.0064499118284</v>
          </cell>
          <cell r="I1904">
            <v>156.83725745778699</v>
          </cell>
          <cell r="J1904">
            <v>424.6978681140892</v>
          </cell>
        </row>
        <row r="1905">
          <cell r="G1905">
            <v>22980</v>
          </cell>
          <cell r="H1905">
            <v>1532.160540210594</v>
          </cell>
          <cell r="I1905">
            <v>159.17413259390801</v>
          </cell>
          <cell r="J1905">
            <v>423.16895578887846</v>
          </cell>
        </row>
        <row r="1906">
          <cell r="G1906">
            <v>22987</v>
          </cell>
          <cell r="H1906">
            <v>1552.9979235574583</v>
          </cell>
          <cell r="I1906">
            <v>157.98032659945372</v>
          </cell>
          <cell r="J1906">
            <v>419.02190002214746</v>
          </cell>
        </row>
        <row r="1907">
          <cell r="G1907">
            <v>22994</v>
          </cell>
          <cell r="H1907">
            <v>1537.9338436989508</v>
          </cell>
          <cell r="I1907">
            <v>155.95817841898071</v>
          </cell>
          <cell r="J1907">
            <v>420.86559638224492</v>
          </cell>
        </row>
        <row r="1908">
          <cell r="G1908">
            <v>23001</v>
          </cell>
          <cell r="H1908">
            <v>1537.4724635458413</v>
          </cell>
          <cell r="I1908">
            <v>153.75916810327308</v>
          </cell>
          <cell r="J1908">
            <v>421.87567381356229</v>
          </cell>
        </row>
        <row r="1909">
          <cell r="G1909">
            <v>23008</v>
          </cell>
          <cell r="H1909">
            <v>1543.9298478927337</v>
          </cell>
          <cell r="I1909">
            <v>153.40552201663556</v>
          </cell>
          <cell r="J1909">
            <v>423.05692570024024</v>
          </cell>
        </row>
        <row r="1910">
          <cell r="G1910">
            <v>23015</v>
          </cell>
          <cell r="H1910">
            <v>1575.1172308201669</v>
          </cell>
          <cell r="I1910">
            <v>157.17929785824478</v>
          </cell>
          <cell r="J1910">
            <v>424.74915340304119</v>
          </cell>
        </row>
        <row r="1911">
          <cell r="G1911">
            <v>23022</v>
          </cell>
          <cell r="H1911">
            <v>1594.6486844823369</v>
          </cell>
          <cell r="I1911">
            <v>158.0909377858226</v>
          </cell>
          <cell r="J1911">
            <v>426.19330052461157</v>
          </cell>
        </row>
        <row r="1912">
          <cell r="G1912">
            <v>23029</v>
          </cell>
          <cell r="H1912">
            <v>1601.8246035625073</v>
          </cell>
          <cell r="I1912">
            <v>158.53359241162289</v>
          </cell>
          <cell r="J1912">
            <v>427.4292610961329</v>
          </cell>
        </row>
        <row r="1913">
          <cell r="G1913">
            <v>23036</v>
          </cell>
          <cell r="H1913">
            <v>1618.4835794395574</v>
          </cell>
          <cell r="I1913">
            <v>159.10431334430473</v>
          </cell>
          <cell r="J1913">
            <v>430.33578007158656</v>
          </cell>
        </row>
        <row r="1914">
          <cell r="G1914">
            <v>23043</v>
          </cell>
          <cell r="H1914">
            <v>1626.2523006208671</v>
          </cell>
          <cell r="I1914">
            <v>157.76783711221256</v>
          </cell>
          <cell r="J1914">
            <v>434.76823860632391</v>
          </cell>
        </row>
        <row r="1915">
          <cell r="G1915">
            <v>23050</v>
          </cell>
          <cell r="H1915">
            <v>1625.4391744705567</v>
          </cell>
          <cell r="I1915">
            <v>157.54696214025546</v>
          </cell>
          <cell r="J1915">
            <v>436.07254332214285</v>
          </cell>
        </row>
        <row r="1916">
          <cell r="G1916">
            <v>23057</v>
          </cell>
          <cell r="H1916">
            <v>1632.5911068382272</v>
          </cell>
          <cell r="I1916">
            <v>158.1141312039604</v>
          </cell>
          <cell r="J1916">
            <v>441.0437703160153</v>
          </cell>
        </row>
        <row r="1917">
          <cell r="G1917">
            <v>23063</v>
          </cell>
          <cell r="H1917">
            <v>1621.6527464224112</v>
          </cell>
          <cell r="I1917">
            <v>157.94020565963604</v>
          </cell>
          <cell r="J1917">
            <v>442.5874235121214</v>
          </cell>
        </row>
        <row r="1918">
          <cell r="G1918">
            <v>23071</v>
          </cell>
          <cell r="H1918">
            <v>1579.165444466144</v>
          </cell>
          <cell r="I1918">
            <v>157.98758772133391</v>
          </cell>
          <cell r="J1918">
            <v>443.7381508132529</v>
          </cell>
        </row>
        <row r="1919">
          <cell r="G1919">
            <v>23078</v>
          </cell>
          <cell r="H1919">
            <v>1607.1166728331948</v>
          </cell>
          <cell r="I1919">
            <v>156.58149819061404</v>
          </cell>
          <cell r="J1919">
            <v>444.93624382044862</v>
          </cell>
        </row>
        <row r="1920">
          <cell r="G1920">
            <v>23085</v>
          </cell>
          <cell r="H1920">
            <v>1618.366489543027</v>
          </cell>
          <cell r="I1920">
            <v>155.04699950834603</v>
          </cell>
          <cell r="J1920">
            <v>446.89396329325859</v>
          </cell>
        </row>
        <row r="1921">
          <cell r="G1921">
            <v>23092</v>
          </cell>
          <cell r="H1921">
            <v>1624.192608905382</v>
          </cell>
          <cell r="I1921">
            <v>154.31827861065679</v>
          </cell>
          <cell r="J1921">
            <v>450.06691043264078</v>
          </cell>
        </row>
        <row r="1922">
          <cell r="G1922">
            <v>23099</v>
          </cell>
          <cell r="H1922">
            <v>1633.2880875152523</v>
          </cell>
          <cell r="I1922">
            <v>154.41086957782318</v>
          </cell>
          <cell r="J1922">
            <v>452.13721822063093</v>
          </cell>
        </row>
        <row r="1923">
          <cell r="G1923">
            <v>23106</v>
          </cell>
          <cell r="H1923">
            <v>1669.7104118668424</v>
          </cell>
          <cell r="I1923">
            <v>152.94396631683387</v>
          </cell>
          <cell r="J1923">
            <v>452.36328682974124</v>
          </cell>
        </row>
        <row r="1924">
          <cell r="G1924">
            <v>23112</v>
          </cell>
          <cell r="H1924">
            <v>1680.2295874616034</v>
          </cell>
          <cell r="I1924">
            <v>152.69925597072694</v>
          </cell>
          <cell r="J1924">
            <v>453.76561301891348</v>
          </cell>
        </row>
        <row r="1925">
          <cell r="G1925">
            <v>23120</v>
          </cell>
          <cell r="H1925">
            <v>1693.3353782438039</v>
          </cell>
          <cell r="I1925">
            <v>152.14953864923231</v>
          </cell>
          <cell r="J1925">
            <v>457.35036136176291</v>
          </cell>
        </row>
        <row r="1926">
          <cell r="G1926">
            <v>23127</v>
          </cell>
          <cell r="H1926">
            <v>1704.511391740213</v>
          </cell>
          <cell r="I1926">
            <v>152.5299124958554</v>
          </cell>
          <cell r="J1926">
            <v>456.89301100040115</v>
          </cell>
        </row>
        <row r="1927">
          <cell r="G1927">
            <v>23134</v>
          </cell>
          <cell r="H1927">
            <v>1712.0112418638698</v>
          </cell>
          <cell r="I1927">
            <v>152.69769539960086</v>
          </cell>
          <cell r="J1927">
            <v>456.4818072905008</v>
          </cell>
        </row>
        <row r="1928">
          <cell r="G1928">
            <v>23141</v>
          </cell>
          <cell r="H1928">
            <v>1726.22093517134</v>
          </cell>
          <cell r="I1928">
            <v>153.81238857601795</v>
          </cell>
          <cell r="J1928">
            <v>454.74717642279688</v>
          </cell>
        </row>
        <row r="1929">
          <cell r="G1929">
            <v>23148</v>
          </cell>
          <cell r="H1929">
            <v>1723.6316037685831</v>
          </cell>
          <cell r="I1929">
            <v>155.11979387891409</v>
          </cell>
          <cell r="J1929">
            <v>460.8407885868624</v>
          </cell>
        </row>
        <row r="1930">
          <cell r="G1930">
            <v>23155</v>
          </cell>
          <cell r="H1930">
            <v>1717.9436194761468</v>
          </cell>
          <cell r="I1930">
            <v>155.61617721932663</v>
          </cell>
          <cell r="J1930">
            <v>465.58744870930707</v>
          </cell>
        </row>
        <row r="1931">
          <cell r="G1931">
            <v>23162</v>
          </cell>
          <cell r="H1931">
            <v>1735.6384387567509</v>
          </cell>
          <cell r="I1931">
            <v>154.09113868257722</v>
          </cell>
          <cell r="J1931">
            <v>467.68259222849895</v>
          </cell>
        </row>
        <row r="1932">
          <cell r="G1932">
            <v>23169</v>
          </cell>
          <cell r="H1932">
            <v>1726.6131188752158</v>
          </cell>
          <cell r="I1932">
            <v>154.137366024182</v>
          </cell>
          <cell r="J1932">
            <v>469.08564000518442</v>
          </cell>
        </row>
        <row r="1933">
          <cell r="G1933">
            <v>23176</v>
          </cell>
          <cell r="H1933">
            <v>1723.6778765731278</v>
          </cell>
          <cell r="I1933">
            <v>154.75391548827872</v>
          </cell>
          <cell r="J1933">
            <v>464.11333222112944</v>
          </cell>
        </row>
        <row r="1934">
          <cell r="G1934">
            <v>23183</v>
          </cell>
          <cell r="H1934">
            <v>1724.1949799360998</v>
          </cell>
          <cell r="I1934">
            <v>155.23365262629241</v>
          </cell>
          <cell r="J1934">
            <v>467.96547287856481</v>
          </cell>
        </row>
        <row r="1935">
          <cell r="G1935">
            <v>23190</v>
          </cell>
          <cell r="H1935">
            <v>1701.0907672049561</v>
          </cell>
          <cell r="I1935">
            <v>153.71236283055475</v>
          </cell>
          <cell r="J1935">
            <v>471.00724845227546</v>
          </cell>
        </row>
        <row r="1936">
          <cell r="G1936">
            <v>23197</v>
          </cell>
          <cell r="H1936">
            <v>1720.4832019510927</v>
          </cell>
          <cell r="I1936">
            <v>153.37419563232754</v>
          </cell>
          <cell r="J1936">
            <v>468.98191728393067</v>
          </cell>
        </row>
        <row r="1937">
          <cell r="G1937">
            <v>23204</v>
          </cell>
          <cell r="H1937">
            <v>1709.3000611384107</v>
          </cell>
          <cell r="I1937">
            <v>153.98769241485687</v>
          </cell>
          <cell r="J1937">
            <v>466.68390588923938</v>
          </cell>
        </row>
        <row r="1938">
          <cell r="G1938">
            <v>23211</v>
          </cell>
          <cell r="H1938">
            <v>1678.8745200501469</v>
          </cell>
          <cell r="I1938">
            <v>154.00309118409834</v>
          </cell>
          <cell r="J1938">
            <v>467.94395243514032</v>
          </cell>
        </row>
        <row r="1939">
          <cell r="G1939">
            <v>23218</v>
          </cell>
          <cell r="H1939">
            <v>1680.0497322141819</v>
          </cell>
          <cell r="I1939">
            <v>153.34087789200672</v>
          </cell>
          <cell r="J1939">
            <v>467.05485892551354</v>
          </cell>
        </row>
        <row r="1940">
          <cell r="G1940">
            <v>23225</v>
          </cell>
          <cell r="H1940">
            <v>1697.3542444559878</v>
          </cell>
          <cell r="I1940">
            <v>152.26749174676266</v>
          </cell>
          <cell r="J1940">
            <v>467.10156441140612</v>
          </cell>
        </row>
        <row r="1941">
          <cell r="G1941">
            <v>23232</v>
          </cell>
          <cell r="H1941">
            <v>1726.5487374606309</v>
          </cell>
          <cell r="I1941">
            <v>150.94276456856582</v>
          </cell>
          <cell r="J1941">
            <v>468.31602847887575</v>
          </cell>
        </row>
        <row r="1942">
          <cell r="G1942">
            <v>23239</v>
          </cell>
          <cell r="H1942">
            <v>1750.5477649113338</v>
          </cell>
          <cell r="I1942">
            <v>150.26352212800728</v>
          </cell>
          <cell r="J1942">
            <v>473.37384158644755</v>
          </cell>
        </row>
        <row r="1943">
          <cell r="G1943">
            <v>23246</v>
          </cell>
          <cell r="H1943">
            <v>1759.4755585123819</v>
          </cell>
          <cell r="I1943">
            <v>151.16510326077534</v>
          </cell>
          <cell r="J1943">
            <v>472.04839483000546</v>
          </cell>
        </row>
        <row r="1944">
          <cell r="G1944">
            <v>23253</v>
          </cell>
          <cell r="H1944">
            <v>1779.357632323572</v>
          </cell>
          <cell r="I1944">
            <v>151.37673440534044</v>
          </cell>
          <cell r="J1944">
            <v>474.26702228570645</v>
          </cell>
        </row>
        <row r="1945">
          <cell r="G1945">
            <v>23260</v>
          </cell>
          <cell r="H1945">
            <v>1786.6529986160986</v>
          </cell>
          <cell r="I1945">
            <v>151.36159673189991</v>
          </cell>
          <cell r="J1945">
            <v>474.74128930799208</v>
          </cell>
        </row>
        <row r="1946">
          <cell r="G1946">
            <v>23267</v>
          </cell>
          <cell r="H1946">
            <v>1792.5489535115319</v>
          </cell>
          <cell r="I1946">
            <v>151.08914585778248</v>
          </cell>
          <cell r="J1946">
            <v>476.3554096916393</v>
          </cell>
        </row>
        <row r="1947">
          <cell r="G1947">
            <v>23274</v>
          </cell>
          <cell r="H1947">
            <v>1792.7282084068829</v>
          </cell>
          <cell r="I1947">
            <v>150.43946253059403</v>
          </cell>
          <cell r="J1947">
            <v>477.64156929780671</v>
          </cell>
        </row>
        <row r="1948">
          <cell r="G1948">
            <v>23281</v>
          </cell>
          <cell r="H1948">
            <v>1761.8932832222845</v>
          </cell>
          <cell r="I1948">
            <v>150.61998988563076</v>
          </cell>
          <cell r="J1948">
            <v>474.15478584193272</v>
          </cell>
        </row>
        <row r="1949">
          <cell r="G1949">
            <v>23288</v>
          </cell>
          <cell r="H1949">
            <v>1776.164618816385</v>
          </cell>
          <cell r="I1949">
            <v>149.98738592811111</v>
          </cell>
          <cell r="J1949">
            <v>480.08172066495683</v>
          </cell>
        </row>
        <row r="1950">
          <cell r="G1950">
            <v>23295</v>
          </cell>
          <cell r="H1950">
            <v>1762.4881512514987</v>
          </cell>
          <cell r="I1950">
            <v>151.21728249272161</v>
          </cell>
          <cell r="J1950">
            <v>482.00204754761666</v>
          </cell>
        </row>
        <row r="1951">
          <cell r="G1951">
            <v>23302</v>
          </cell>
          <cell r="H1951">
            <v>1785.9292436631438</v>
          </cell>
          <cell r="I1951">
            <v>150.89972619948691</v>
          </cell>
          <cell r="J1951">
            <v>481.95384734286188</v>
          </cell>
        </row>
        <row r="1952">
          <cell r="G1952">
            <v>23309</v>
          </cell>
          <cell r="H1952">
            <v>1798.6093412931523</v>
          </cell>
          <cell r="I1952">
            <v>150.79409639114726</v>
          </cell>
          <cell r="J1952">
            <v>475.97761963581041</v>
          </cell>
        </row>
        <row r="1953">
          <cell r="G1953">
            <v>23316</v>
          </cell>
          <cell r="H1953">
            <v>1791.5947648621091</v>
          </cell>
          <cell r="I1953">
            <v>150.35679351161292</v>
          </cell>
          <cell r="J1953">
            <v>475.35884873028385</v>
          </cell>
        </row>
        <row r="1954">
          <cell r="G1954">
            <v>23323</v>
          </cell>
          <cell r="H1954">
            <v>1785.503342661578</v>
          </cell>
          <cell r="I1954">
            <v>150.35679351161292</v>
          </cell>
          <cell r="J1954">
            <v>478.68636067139579</v>
          </cell>
        </row>
        <row r="1955">
          <cell r="G1955">
            <v>23330</v>
          </cell>
          <cell r="H1955">
            <v>1762.8274502097759</v>
          </cell>
          <cell r="I1955">
            <v>152.05582527829415</v>
          </cell>
          <cell r="J1955">
            <v>477.53751340578447</v>
          </cell>
        </row>
        <row r="1956">
          <cell r="G1956">
            <v>23337</v>
          </cell>
          <cell r="H1956">
            <v>1692.3143522013847</v>
          </cell>
          <cell r="I1956">
            <v>149.57731532625795</v>
          </cell>
          <cell r="J1956">
            <v>476.86896088701639</v>
          </cell>
        </row>
        <row r="1957">
          <cell r="G1957">
            <v>23344</v>
          </cell>
          <cell r="H1957">
            <v>1779.2993099045357</v>
          </cell>
          <cell r="I1957">
            <v>148.36573907211525</v>
          </cell>
          <cell r="J1957">
            <v>483.30669185899114</v>
          </cell>
        </row>
        <row r="1958">
          <cell r="G1958">
            <v>23351</v>
          </cell>
          <cell r="H1958">
            <v>1796.5585132106098</v>
          </cell>
          <cell r="I1958">
            <v>147.1639765856311</v>
          </cell>
          <cell r="J1958">
            <v>482.87171583631806</v>
          </cell>
        </row>
        <row r="1959">
          <cell r="G1959">
            <v>23358</v>
          </cell>
          <cell r="H1959">
            <v>1795.4805781026835</v>
          </cell>
          <cell r="I1959">
            <v>146.5311714863129</v>
          </cell>
          <cell r="J1959">
            <v>483.6925977532398</v>
          </cell>
        </row>
        <row r="1960">
          <cell r="G1960">
            <v>23365</v>
          </cell>
          <cell r="H1960">
            <v>1794.9419339292526</v>
          </cell>
          <cell r="I1960">
            <v>144.24528521112643</v>
          </cell>
          <cell r="J1960">
            <v>485.0469370269488</v>
          </cell>
        </row>
        <row r="1961">
          <cell r="G1961">
            <v>23372</v>
          </cell>
          <cell r="H1961">
            <v>1799.2497945706828</v>
          </cell>
          <cell r="I1961">
            <v>145.35597390725212</v>
          </cell>
          <cell r="J1961">
            <v>483.68880560327335</v>
          </cell>
        </row>
        <row r="1962">
          <cell r="G1962">
            <v>23379</v>
          </cell>
          <cell r="H1962">
            <v>1824.6192166741293</v>
          </cell>
          <cell r="I1962">
            <v>146.54789289329159</v>
          </cell>
          <cell r="J1962">
            <v>487.0262583619359</v>
          </cell>
        </row>
        <row r="1963">
          <cell r="G1963">
            <v>23386</v>
          </cell>
          <cell r="H1963">
            <v>1840.3109419375266</v>
          </cell>
          <cell r="I1963">
            <v>146.88495304694615</v>
          </cell>
          <cell r="J1963">
            <v>487.90290562698738</v>
          </cell>
        </row>
        <row r="1964">
          <cell r="G1964">
            <v>23393</v>
          </cell>
          <cell r="H1964">
            <v>1843.4394705388206</v>
          </cell>
          <cell r="I1964">
            <v>146.73806809389922</v>
          </cell>
          <cell r="J1964">
            <v>490.92790364187471</v>
          </cell>
        </row>
        <row r="1965">
          <cell r="G1965">
            <v>23400</v>
          </cell>
          <cell r="H1965">
            <v>1855.2374831502691</v>
          </cell>
          <cell r="I1965">
            <v>146.16578962833302</v>
          </cell>
          <cell r="J1965">
            <v>492.30250177207193</v>
          </cell>
        </row>
        <row r="1966">
          <cell r="G1966">
            <v>23407</v>
          </cell>
          <cell r="H1966">
            <v>1849.8572944491334</v>
          </cell>
          <cell r="I1966">
            <v>145.11339594300901</v>
          </cell>
          <cell r="J1966">
            <v>490.33329176498364</v>
          </cell>
        </row>
        <row r="1967">
          <cell r="G1967">
            <v>23414</v>
          </cell>
          <cell r="H1967">
            <v>1857.071737897485</v>
          </cell>
          <cell r="I1967">
            <v>144.93925986787741</v>
          </cell>
          <cell r="J1967">
            <v>490.48039175251313</v>
          </cell>
        </row>
        <row r="1968">
          <cell r="G1968">
            <v>23421</v>
          </cell>
          <cell r="H1968">
            <v>1867.0999252821316</v>
          </cell>
          <cell r="I1968">
            <v>145.44654727741499</v>
          </cell>
          <cell r="J1968">
            <v>490.43134371333787</v>
          </cell>
        </row>
        <row r="1969">
          <cell r="G1969">
            <v>23427</v>
          </cell>
          <cell r="H1969">
            <v>1871.5809651028087</v>
          </cell>
          <cell r="I1969">
            <v>145.09747556394922</v>
          </cell>
          <cell r="J1969">
            <v>498.08207267526598</v>
          </cell>
        </row>
        <row r="1970">
          <cell r="G1970">
            <v>23435</v>
          </cell>
          <cell r="H1970">
            <v>1878.3186565771789</v>
          </cell>
          <cell r="I1970">
            <v>145.25708278706958</v>
          </cell>
          <cell r="J1970">
            <v>504.05905754736915</v>
          </cell>
        </row>
        <row r="1971">
          <cell r="G1971">
            <v>23442</v>
          </cell>
          <cell r="H1971">
            <v>1889.4007366509843</v>
          </cell>
          <cell r="I1971">
            <v>145.47496841125019</v>
          </cell>
          <cell r="J1971">
            <v>505.01676975670915</v>
          </cell>
        </row>
        <row r="1972">
          <cell r="G1972">
            <v>23449</v>
          </cell>
          <cell r="H1972">
            <v>1907.3500436491688</v>
          </cell>
          <cell r="I1972">
            <v>144.52938111657707</v>
          </cell>
          <cell r="J1972">
            <v>510.77396093193568</v>
          </cell>
        </row>
        <row r="1973">
          <cell r="G1973">
            <v>23456</v>
          </cell>
          <cell r="H1973">
            <v>1903.7260785662354</v>
          </cell>
          <cell r="I1973">
            <v>144.93406338370346</v>
          </cell>
          <cell r="J1973">
            <v>514.09399167799324</v>
          </cell>
        </row>
        <row r="1974">
          <cell r="G1974">
            <v>23462</v>
          </cell>
          <cell r="H1974">
            <v>1909.8180020176476</v>
          </cell>
          <cell r="I1974">
            <v>146.0935358907731</v>
          </cell>
          <cell r="J1974">
            <v>521.85681095233087</v>
          </cell>
        </row>
        <row r="1975">
          <cell r="G1975">
            <v>23470</v>
          </cell>
          <cell r="H1975">
            <v>1925.6694914343941</v>
          </cell>
          <cell r="I1975">
            <v>146.69251938792527</v>
          </cell>
          <cell r="J1975">
            <v>523.37019570409257</v>
          </cell>
        </row>
        <row r="1976">
          <cell r="G1976">
            <v>23477</v>
          </cell>
          <cell r="H1976">
            <v>1924.1289558412466</v>
          </cell>
          <cell r="I1976">
            <v>148.29146784925365</v>
          </cell>
          <cell r="J1976">
            <v>523.10851060624054</v>
          </cell>
        </row>
        <row r="1977">
          <cell r="G1977">
            <v>23484</v>
          </cell>
          <cell r="H1977">
            <v>1937.2130327409668</v>
          </cell>
          <cell r="I1977">
            <v>146.94201549182543</v>
          </cell>
          <cell r="J1977">
            <v>519.44675103199688</v>
          </cell>
        </row>
        <row r="1978">
          <cell r="G1978">
            <v>23491</v>
          </cell>
          <cell r="H1978">
            <v>1916.6785745939123</v>
          </cell>
          <cell r="I1978">
            <v>145.63423155394818</v>
          </cell>
          <cell r="J1978">
            <v>516.90146195194006</v>
          </cell>
        </row>
        <row r="1979">
          <cell r="G1979">
            <v>23498</v>
          </cell>
          <cell r="H1979">
            <v>1920.8952674580189</v>
          </cell>
          <cell r="I1979">
            <v>144.27983320049645</v>
          </cell>
          <cell r="J1979">
            <v>519.74441999267572</v>
          </cell>
        </row>
        <row r="1980">
          <cell r="G1980">
            <v>23505</v>
          </cell>
          <cell r="H1980">
            <v>1941.833025873311</v>
          </cell>
          <cell r="I1980">
            <v>143.05345461829225</v>
          </cell>
          <cell r="J1980">
            <v>527.07281631457249</v>
          </cell>
        </row>
        <row r="1981">
          <cell r="G1981">
            <v>23512</v>
          </cell>
          <cell r="H1981">
            <v>1943.1923089914221</v>
          </cell>
          <cell r="I1981">
            <v>143.09637065467774</v>
          </cell>
          <cell r="J1981">
            <v>526.01867068194338</v>
          </cell>
        </row>
        <row r="1982">
          <cell r="G1982">
            <v>23519</v>
          </cell>
          <cell r="H1982">
            <v>1938.7229666807418</v>
          </cell>
          <cell r="I1982">
            <v>143.48273085544537</v>
          </cell>
          <cell r="J1982">
            <v>525.75566134660244</v>
          </cell>
        </row>
        <row r="1983">
          <cell r="G1983">
            <v>23525</v>
          </cell>
          <cell r="H1983">
            <v>1932.9067977806997</v>
          </cell>
          <cell r="I1983">
            <v>143.19576539373449</v>
          </cell>
          <cell r="J1983">
            <v>528.22671295493149</v>
          </cell>
        </row>
        <row r="1984">
          <cell r="G1984">
            <v>23533</v>
          </cell>
          <cell r="H1984">
            <v>1899.4675101790936</v>
          </cell>
          <cell r="I1984">
            <v>142.65162148523831</v>
          </cell>
          <cell r="J1984">
            <v>528.12106761234054</v>
          </cell>
        </row>
        <row r="1985">
          <cell r="G1985">
            <v>23540</v>
          </cell>
          <cell r="H1985">
            <v>1909.5346879830429</v>
          </cell>
          <cell r="I1985">
            <v>142.76574278242649</v>
          </cell>
          <cell r="J1985">
            <v>527.22326179739957</v>
          </cell>
        </row>
        <row r="1986">
          <cell r="G1986">
            <v>23547</v>
          </cell>
          <cell r="H1986">
            <v>1939.8962895219734</v>
          </cell>
          <cell r="I1986">
            <v>142.50876444541811</v>
          </cell>
          <cell r="J1986">
            <v>531.07199160852065</v>
          </cell>
        </row>
        <row r="1987">
          <cell r="G1987">
            <v>23554</v>
          </cell>
          <cell r="H1987">
            <v>1952.8935946617705</v>
          </cell>
          <cell r="I1987">
            <v>142.80803285075348</v>
          </cell>
          <cell r="J1987">
            <v>533.62113716824149</v>
          </cell>
        </row>
        <row r="1988">
          <cell r="G1988">
            <v>23560</v>
          </cell>
          <cell r="H1988">
            <v>1976.3283177977119</v>
          </cell>
          <cell r="I1988">
            <v>142.36532794891613</v>
          </cell>
          <cell r="J1988">
            <v>534.47493098771065</v>
          </cell>
        </row>
        <row r="1989">
          <cell r="G1989">
            <v>23568</v>
          </cell>
          <cell r="H1989">
            <v>1993.9176398261113</v>
          </cell>
          <cell r="I1989">
            <v>142.45074714568548</v>
          </cell>
          <cell r="J1989">
            <v>536.55938321856274</v>
          </cell>
        </row>
        <row r="1990">
          <cell r="G1990">
            <v>23575</v>
          </cell>
          <cell r="H1990">
            <v>2009.0714138887899</v>
          </cell>
          <cell r="I1990">
            <v>142.37952177211264</v>
          </cell>
          <cell r="J1990">
            <v>534.8960491305852</v>
          </cell>
        </row>
        <row r="1991">
          <cell r="G1991">
            <v>23582</v>
          </cell>
          <cell r="H1991">
            <v>1998.2224282537907</v>
          </cell>
          <cell r="I1991">
            <v>143.13413323750484</v>
          </cell>
          <cell r="J1991">
            <v>535.27047636497662</v>
          </cell>
        </row>
        <row r="1992">
          <cell r="G1992">
            <v>23589</v>
          </cell>
          <cell r="H1992">
            <v>1990.2295385407756</v>
          </cell>
          <cell r="I1992">
            <v>142.94805886429609</v>
          </cell>
          <cell r="J1992">
            <v>537.57213941334601</v>
          </cell>
        </row>
        <row r="1993">
          <cell r="G1993">
            <v>23596</v>
          </cell>
          <cell r="H1993">
            <v>1959.9780495549558</v>
          </cell>
          <cell r="I1993">
            <v>142.44774065827104</v>
          </cell>
          <cell r="J1993">
            <v>537.46462498546339</v>
          </cell>
        </row>
        <row r="1994">
          <cell r="G1994">
            <v>23603</v>
          </cell>
          <cell r="H1994">
            <v>1973.3059002919292</v>
          </cell>
          <cell r="I1994">
            <v>143.25969278002319</v>
          </cell>
          <cell r="J1994">
            <v>538.00208961044882</v>
          </cell>
        </row>
        <row r="1995">
          <cell r="G1995">
            <v>23610</v>
          </cell>
          <cell r="H1995">
            <v>1966.793990820966</v>
          </cell>
          <cell r="I1995">
            <v>143.03047727157514</v>
          </cell>
          <cell r="J1995">
            <v>537.2488866849942</v>
          </cell>
        </row>
        <row r="1996">
          <cell r="G1996">
            <v>23617</v>
          </cell>
          <cell r="H1996">
            <v>1965.2205556283091</v>
          </cell>
          <cell r="I1996">
            <v>142.75871936475914</v>
          </cell>
          <cell r="J1996">
            <v>537.57123601700516</v>
          </cell>
        </row>
        <row r="1997">
          <cell r="G1997">
            <v>23624</v>
          </cell>
          <cell r="H1997">
            <v>1983.3005847400898</v>
          </cell>
          <cell r="I1997">
            <v>142.88720221218742</v>
          </cell>
          <cell r="J1997">
            <v>539.99030657908168</v>
          </cell>
        </row>
        <row r="1998">
          <cell r="G1998">
            <v>23631</v>
          </cell>
          <cell r="H1998">
            <v>1997.1836888332703</v>
          </cell>
          <cell r="I1998">
            <v>142.04416771913552</v>
          </cell>
          <cell r="J1998">
            <v>544.63422321566179</v>
          </cell>
        </row>
        <row r="1999">
          <cell r="G1999">
            <v>23638</v>
          </cell>
          <cell r="H1999">
            <v>1997.7828439399202</v>
          </cell>
          <cell r="I1999">
            <v>141.98735005204787</v>
          </cell>
          <cell r="J1999">
            <v>547.41185775406177</v>
          </cell>
        </row>
        <row r="2000">
          <cell r="G2000">
            <v>23645</v>
          </cell>
          <cell r="H2000">
            <v>2012.3666587006819</v>
          </cell>
          <cell r="I2000">
            <v>142.24292728214155</v>
          </cell>
          <cell r="J2000">
            <v>546.04332810967662</v>
          </cell>
        </row>
        <row r="2001">
          <cell r="G2001">
            <v>23652</v>
          </cell>
          <cell r="H2001">
            <v>2014.7814986911228</v>
          </cell>
          <cell r="I2001">
            <v>142.1718058185005</v>
          </cell>
          <cell r="J2001">
            <v>546.20714110810945</v>
          </cell>
        </row>
        <row r="2002">
          <cell r="G2002">
            <v>23659</v>
          </cell>
          <cell r="H2002">
            <v>2031.504185130259</v>
          </cell>
          <cell r="I2002">
            <v>141.53203269231724</v>
          </cell>
          <cell r="J2002">
            <v>551.12300537808244</v>
          </cell>
        </row>
        <row r="2003">
          <cell r="G2003">
            <v>23666</v>
          </cell>
          <cell r="H2003">
            <v>2023.9876196452769</v>
          </cell>
          <cell r="I2003">
            <v>141.92832238385571</v>
          </cell>
          <cell r="J2003">
            <v>552.88659899529239</v>
          </cell>
        </row>
        <row r="2004">
          <cell r="G2004">
            <v>23673</v>
          </cell>
          <cell r="H2004">
            <v>2031.0715763140356</v>
          </cell>
          <cell r="I2004">
            <v>142.3257216865305</v>
          </cell>
          <cell r="J2004">
            <v>555.76160931006791</v>
          </cell>
        </row>
        <row r="2005">
          <cell r="G2005">
            <v>23680</v>
          </cell>
          <cell r="H2005">
            <v>2024.165932954568</v>
          </cell>
          <cell r="I2005">
            <v>143.15121087231239</v>
          </cell>
          <cell r="J2005">
            <v>551.31551643558737</v>
          </cell>
        </row>
        <row r="2006">
          <cell r="G2006">
            <v>23687</v>
          </cell>
          <cell r="H2006">
            <v>2035.7036787724091</v>
          </cell>
          <cell r="I2006">
            <v>142.44976993903805</v>
          </cell>
          <cell r="J2006">
            <v>547.29091316560755</v>
          </cell>
        </row>
        <row r="2007">
          <cell r="G2007">
            <v>23694</v>
          </cell>
          <cell r="H2007">
            <v>2037.7393824511814</v>
          </cell>
          <cell r="I2007">
            <v>143.17626376572716</v>
          </cell>
          <cell r="J2007">
            <v>546.41524770454259</v>
          </cell>
        </row>
        <row r="2008">
          <cell r="G2008">
            <v>23701</v>
          </cell>
          <cell r="H2008">
            <v>2062.3960289788406</v>
          </cell>
          <cell r="I2008">
            <v>142.68946446892369</v>
          </cell>
          <cell r="J2008">
            <v>541.71607657428353</v>
          </cell>
        </row>
        <row r="2009">
          <cell r="G2009">
            <v>23708</v>
          </cell>
          <cell r="H2009">
            <v>2041.3595894832565</v>
          </cell>
          <cell r="I2009">
            <v>143.71682861309995</v>
          </cell>
          <cell r="J2009">
            <v>540.84933085176465</v>
          </cell>
        </row>
        <row r="2010">
          <cell r="G2010">
            <v>23715</v>
          </cell>
          <cell r="H2010">
            <v>2020.333585711579</v>
          </cell>
          <cell r="I2010">
            <v>143.71682861309995</v>
          </cell>
          <cell r="J2010">
            <v>538.74001846144279</v>
          </cell>
        </row>
        <row r="2011">
          <cell r="G2011">
            <v>23722</v>
          </cell>
          <cell r="H2011">
            <v>2002.7566835158882</v>
          </cell>
          <cell r="I2011">
            <v>143.28567812726064</v>
          </cell>
          <cell r="J2011">
            <v>535.56145235252029</v>
          </cell>
        </row>
        <row r="2012">
          <cell r="G2012">
            <v>23729</v>
          </cell>
          <cell r="H2012">
            <v>2015.1737749536867</v>
          </cell>
          <cell r="I2012">
            <v>143.57224948351515</v>
          </cell>
          <cell r="J2012">
            <v>532.61586436458151</v>
          </cell>
        </row>
        <row r="2013">
          <cell r="G2013">
            <v>23735</v>
          </cell>
          <cell r="H2013">
            <v>2010.9419100262839</v>
          </cell>
          <cell r="I2013">
            <v>143.95989455712063</v>
          </cell>
          <cell r="J2013">
            <v>529.73973869701274</v>
          </cell>
        </row>
        <row r="2014">
          <cell r="G2014">
            <v>23742</v>
          </cell>
          <cell r="H2014">
            <v>2023.2086556774443</v>
          </cell>
          <cell r="I2014">
            <v>143.62878679963927</v>
          </cell>
          <cell r="J2014">
            <v>526.77319616030945</v>
          </cell>
        </row>
        <row r="2015">
          <cell r="G2015">
            <v>23750</v>
          </cell>
          <cell r="H2015">
            <v>2042.4291379063802</v>
          </cell>
          <cell r="I2015">
            <v>145.8550329950337</v>
          </cell>
          <cell r="J2015">
            <v>527.98477451147812</v>
          </cell>
        </row>
        <row r="2016">
          <cell r="G2016">
            <v>23757</v>
          </cell>
          <cell r="H2016">
            <v>2063.6704009406067</v>
          </cell>
          <cell r="I2016">
            <v>146.32176910061781</v>
          </cell>
          <cell r="J2016">
            <v>529.77992274481721</v>
          </cell>
        </row>
        <row r="2017">
          <cell r="G2017">
            <v>23764</v>
          </cell>
          <cell r="H2017">
            <v>2075.4333222259684</v>
          </cell>
          <cell r="I2017">
            <v>146.08765427005682</v>
          </cell>
          <cell r="J2017">
            <v>529.99183471391507</v>
          </cell>
        </row>
        <row r="2018">
          <cell r="G2018">
            <v>23771</v>
          </cell>
          <cell r="H2018">
            <v>2094.73485212267</v>
          </cell>
          <cell r="I2018">
            <v>147.3586168622063</v>
          </cell>
          <cell r="J2018">
            <v>527.39487472381688</v>
          </cell>
        </row>
        <row r="2019">
          <cell r="G2019">
            <v>23778</v>
          </cell>
          <cell r="H2019">
            <v>2094.3159051522453</v>
          </cell>
          <cell r="I2019">
            <v>149.0532409561217</v>
          </cell>
          <cell r="J2019">
            <v>524.38872393789109</v>
          </cell>
        </row>
        <row r="2020">
          <cell r="G2020">
            <v>23785</v>
          </cell>
          <cell r="H2020">
            <v>2069.6029774714489</v>
          </cell>
          <cell r="I2020">
            <v>150.09661364281453</v>
          </cell>
          <cell r="J2020">
            <v>525.48994025816069</v>
          </cell>
        </row>
        <row r="2021">
          <cell r="G2021">
            <v>23792</v>
          </cell>
          <cell r="H2021">
            <v>2074.7769849151273</v>
          </cell>
          <cell r="I2021">
            <v>152.37808217018534</v>
          </cell>
          <cell r="J2021">
            <v>526.90876309685768</v>
          </cell>
        </row>
        <row r="2022">
          <cell r="G2022">
            <v>23799</v>
          </cell>
          <cell r="H2022">
            <v>2104.2388181009219</v>
          </cell>
          <cell r="I2022">
            <v>152.3323687455343</v>
          </cell>
          <cell r="J2022">
            <v>527.90988974674167</v>
          </cell>
        </row>
        <row r="2023">
          <cell r="G2023">
            <v>23806</v>
          </cell>
          <cell r="H2023">
            <v>2093.296776246797</v>
          </cell>
          <cell r="I2023">
            <v>154.05372451235885</v>
          </cell>
          <cell r="J2023">
            <v>525.85104117672938</v>
          </cell>
        </row>
        <row r="2024">
          <cell r="G2024">
            <v>23813</v>
          </cell>
          <cell r="H2024">
            <v>2102.5072820622827</v>
          </cell>
          <cell r="I2024">
            <v>154.34642658893233</v>
          </cell>
          <cell r="J2024">
            <v>526.95532836320046</v>
          </cell>
        </row>
        <row r="2025">
          <cell r="G2025">
            <v>23820</v>
          </cell>
          <cell r="H2025">
            <v>2092.2049963801774</v>
          </cell>
          <cell r="I2025">
            <v>154.80946586869911</v>
          </cell>
          <cell r="J2025">
            <v>528.22002115127214</v>
          </cell>
        </row>
        <row r="2026">
          <cell r="G2026">
            <v>23827</v>
          </cell>
          <cell r="H2026">
            <v>2075.6765769087738</v>
          </cell>
          <cell r="I2026">
            <v>155.04168006750217</v>
          </cell>
          <cell r="J2026">
            <v>532.55142532471257</v>
          </cell>
        </row>
        <row r="2027">
          <cell r="G2027">
            <v>23834</v>
          </cell>
          <cell r="H2027">
            <v>2083.1490125856453</v>
          </cell>
          <cell r="I2027">
            <v>155.38277176365068</v>
          </cell>
          <cell r="J2027">
            <v>533.45676274776463</v>
          </cell>
        </row>
        <row r="2028">
          <cell r="G2028">
            <v>23841</v>
          </cell>
          <cell r="H2028">
            <v>2106.2719666253461</v>
          </cell>
          <cell r="I2028">
            <v>156.09753251376347</v>
          </cell>
          <cell r="J2028">
            <v>532.81661463246735</v>
          </cell>
        </row>
        <row r="2029">
          <cell r="G2029">
            <v>23847</v>
          </cell>
          <cell r="H2029">
            <v>2120.1733616050733</v>
          </cell>
          <cell r="I2029">
            <v>156.94045918933782</v>
          </cell>
          <cell r="J2029">
            <v>533.61583955441608</v>
          </cell>
        </row>
        <row r="2030">
          <cell r="G2030">
            <v>23855</v>
          </cell>
          <cell r="H2030">
            <v>2134.5905404639875</v>
          </cell>
          <cell r="I2030">
            <v>157.27003415363544</v>
          </cell>
          <cell r="J2030">
            <v>531.00112194059943</v>
          </cell>
        </row>
        <row r="2031">
          <cell r="G2031">
            <v>23862</v>
          </cell>
          <cell r="H2031">
            <v>2138.4328034368227</v>
          </cell>
          <cell r="I2031">
            <v>156.87685906825135</v>
          </cell>
          <cell r="J2031">
            <v>536.57663372097568</v>
          </cell>
        </row>
        <row r="2032">
          <cell r="G2032">
            <v>23869</v>
          </cell>
          <cell r="H2032">
            <v>2154.4710494625992</v>
          </cell>
          <cell r="I2032">
            <v>155.26102741984838</v>
          </cell>
          <cell r="J2032">
            <v>535.07421914655697</v>
          </cell>
        </row>
        <row r="2033">
          <cell r="G2033">
            <v>23876</v>
          </cell>
          <cell r="H2033">
            <v>2161.3653568208797</v>
          </cell>
          <cell r="I2033">
            <v>156.73600718033694</v>
          </cell>
          <cell r="J2033">
            <v>529.45593984551817</v>
          </cell>
        </row>
        <row r="2034">
          <cell r="G2034">
            <v>23883</v>
          </cell>
          <cell r="H2034">
            <v>2131.1062418253873</v>
          </cell>
          <cell r="I2034">
            <v>157.45699281336647</v>
          </cell>
          <cell r="J2034">
            <v>530.67368850716286</v>
          </cell>
        </row>
        <row r="2035">
          <cell r="G2035">
            <v>23890</v>
          </cell>
          <cell r="H2035">
            <v>2121.5162637371732</v>
          </cell>
          <cell r="I2035">
            <v>156.79567344355033</v>
          </cell>
          <cell r="J2035">
            <v>528.1795221711792</v>
          </cell>
        </row>
        <row r="2036">
          <cell r="G2036">
            <v>23897</v>
          </cell>
          <cell r="H2036">
            <v>2088.8449132756209</v>
          </cell>
          <cell r="I2036">
            <v>156.43504339463016</v>
          </cell>
          <cell r="J2036">
            <v>525.69707841697459</v>
          </cell>
        </row>
        <row r="2037">
          <cell r="G2037">
            <v>23904</v>
          </cell>
          <cell r="H2037">
            <v>2037.4593284090408</v>
          </cell>
          <cell r="I2037">
            <v>154.15109176106856</v>
          </cell>
          <cell r="J2037">
            <v>530.06036416783547</v>
          </cell>
        </row>
        <row r="2038">
          <cell r="G2038">
            <v>23911</v>
          </cell>
          <cell r="H2038">
            <v>2039.904279603132</v>
          </cell>
          <cell r="I2038">
            <v>153.67322337660926</v>
          </cell>
          <cell r="J2038">
            <v>530.69643660483689</v>
          </cell>
        </row>
        <row r="2039">
          <cell r="G2039">
            <v>23918</v>
          </cell>
          <cell r="H2039">
            <v>1982.3789789183236</v>
          </cell>
          <cell r="I2039">
            <v>151.64473682803802</v>
          </cell>
          <cell r="J2039">
            <v>530.64336696117641</v>
          </cell>
        </row>
        <row r="2040">
          <cell r="G2040">
            <v>23925</v>
          </cell>
          <cell r="H2040">
            <v>2029.1631228207962</v>
          </cell>
          <cell r="I2040">
            <v>150.47707235446211</v>
          </cell>
          <cell r="J2040">
            <v>530.96175298135313</v>
          </cell>
        </row>
        <row r="2041">
          <cell r="G2041">
            <v>23932</v>
          </cell>
          <cell r="H2041">
            <v>2042.5555994314134</v>
          </cell>
          <cell r="I2041">
            <v>151.24450542346989</v>
          </cell>
          <cell r="J2041">
            <v>530.05911800128479</v>
          </cell>
        </row>
        <row r="2042">
          <cell r="G2042">
            <v>23939</v>
          </cell>
          <cell r="H2042">
            <v>2042.9641105512997</v>
          </cell>
          <cell r="I2042">
            <v>152.00072795058722</v>
          </cell>
          <cell r="J2042">
            <v>530.05911800128479</v>
          </cell>
        </row>
        <row r="2043">
          <cell r="G2043">
            <v>23946</v>
          </cell>
          <cell r="H2043">
            <v>2004.5563852729351</v>
          </cell>
          <cell r="I2043">
            <v>151.57512591232557</v>
          </cell>
          <cell r="J2043">
            <v>533.55750818009324</v>
          </cell>
        </row>
        <row r="2044">
          <cell r="G2044">
            <v>23953</v>
          </cell>
          <cell r="H2044">
            <v>2031.4174408355925</v>
          </cell>
          <cell r="I2044">
            <v>150.87788033312887</v>
          </cell>
          <cell r="J2044">
            <v>542.3078513142467</v>
          </cell>
        </row>
        <row r="2045">
          <cell r="G2045">
            <v>23960</v>
          </cell>
          <cell r="H2045">
            <v>2053.5598909407004</v>
          </cell>
          <cell r="I2045">
            <v>151.93402549546076</v>
          </cell>
          <cell r="J2045">
            <v>538.29477321452134</v>
          </cell>
        </row>
        <row r="2046">
          <cell r="G2046">
            <v>23967</v>
          </cell>
          <cell r="H2046">
            <v>2072.863353915543</v>
          </cell>
          <cell r="I2046">
            <v>153.42297894531629</v>
          </cell>
          <cell r="J2046">
            <v>538.1871142598784</v>
          </cell>
        </row>
        <row r="2047">
          <cell r="G2047">
            <v>23974</v>
          </cell>
          <cell r="H2047">
            <v>2072.2414949093686</v>
          </cell>
          <cell r="I2047">
            <v>153.20818677479286</v>
          </cell>
          <cell r="J2047">
            <v>539.80167560265795</v>
          </cell>
        </row>
        <row r="2048">
          <cell r="G2048">
            <v>23981</v>
          </cell>
          <cell r="H2048">
            <v>2086.332737074752</v>
          </cell>
          <cell r="I2048">
            <v>154.20403998882901</v>
          </cell>
          <cell r="J2048">
            <v>538.02033007316925</v>
          </cell>
        </row>
        <row r="2049">
          <cell r="G2049">
            <v>23988</v>
          </cell>
          <cell r="H2049">
            <v>2108.239230814037</v>
          </cell>
          <cell r="I2049">
            <v>155.25262746075305</v>
          </cell>
          <cell r="J2049">
            <v>537.1594975450522</v>
          </cell>
        </row>
        <row r="2050">
          <cell r="G2050">
            <v>23995</v>
          </cell>
          <cell r="H2050">
            <v>2130.3757427375845</v>
          </cell>
          <cell r="I2050">
            <v>155.79601165686569</v>
          </cell>
          <cell r="J2050">
            <v>532.59364181591934</v>
          </cell>
        </row>
        <row r="2051">
          <cell r="G2051">
            <v>24002</v>
          </cell>
          <cell r="H2051">
            <v>2147.8448238280325</v>
          </cell>
          <cell r="I2051">
            <v>154.95471319391862</v>
          </cell>
          <cell r="J2051">
            <v>535.04357256827257</v>
          </cell>
        </row>
        <row r="2052">
          <cell r="G2052">
            <v>24009</v>
          </cell>
          <cell r="H2052">
            <v>2149.5630996870946</v>
          </cell>
          <cell r="I2052">
            <v>155.18714526370951</v>
          </cell>
          <cell r="J2052">
            <v>539.05639936253465</v>
          </cell>
        </row>
        <row r="2053">
          <cell r="G2053">
            <v>24016</v>
          </cell>
          <cell r="H2053">
            <v>2143.7592793179392</v>
          </cell>
          <cell r="I2053">
            <v>156.10274942076541</v>
          </cell>
          <cell r="J2053">
            <v>536.95407940502071</v>
          </cell>
        </row>
        <row r="2054">
          <cell r="G2054">
            <v>24023</v>
          </cell>
          <cell r="H2054">
            <v>2168.4125110300956</v>
          </cell>
          <cell r="I2054">
            <v>158.17891598806159</v>
          </cell>
          <cell r="J2054">
            <v>539.42406817028382</v>
          </cell>
        </row>
        <row r="2055">
          <cell r="G2055">
            <v>24030</v>
          </cell>
          <cell r="H2055">
            <v>2181.2061448451732</v>
          </cell>
          <cell r="I2055">
            <v>160.10869876311594</v>
          </cell>
          <cell r="J2055">
            <v>542.60667017248852</v>
          </cell>
        </row>
        <row r="2056">
          <cell r="G2056">
            <v>24037</v>
          </cell>
          <cell r="H2056">
            <v>2191.2396931114608</v>
          </cell>
          <cell r="I2056">
            <v>160.86120964730256</v>
          </cell>
          <cell r="J2056">
            <v>539.78511548759161</v>
          </cell>
        </row>
        <row r="2057">
          <cell r="G2057">
            <v>24044</v>
          </cell>
          <cell r="H2057">
            <v>2200.0046518839067</v>
          </cell>
          <cell r="I2057">
            <v>159.59040609108885</v>
          </cell>
          <cell r="J2057">
            <v>544.31931045768738</v>
          </cell>
        </row>
        <row r="2058">
          <cell r="G2058">
            <v>24051</v>
          </cell>
          <cell r="H2058">
            <v>2206.1646649091813</v>
          </cell>
          <cell r="I2058">
            <v>160.42027620276252</v>
          </cell>
          <cell r="J2058">
            <v>541.54328197435314</v>
          </cell>
        </row>
        <row r="2059">
          <cell r="G2059">
            <v>24058</v>
          </cell>
          <cell r="H2059">
            <v>2207.9295966411082</v>
          </cell>
          <cell r="I2059">
            <v>162.12073113051179</v>
          </cell>
          <cell r="J2059">
            <v>539.81034347203524</v>
          </cell>
        </row>
        <row r="2060">
          <cell r="G2060">
            <v>24065</v>
          </cell>
          <cell r="H2060">
            <v>2203.9553233671541</v>
          </cell>
          <cell r="I2060">
            <v>164.04996783096487</v>
          </cell>
          <cell r="J2060">
            <v>539.91830554072965</v>
          </cell>
        </row>
        <row r="2061">
          <cell r="G2061">
            <v>24072</v>
          </cell>
          <cell r="H2061">
            <v>2205.4980920935109</v>
          </cell>
          <cell r="I2061">
            <v>166.05137743850264</v>
          </cell>
          <cell r="J2061">
            <v>542.72588072954147</v>
          </cell>
        </row>
        <row r="2062">
          <cell r="G2062">
            <v>24079</v>
          </cell>
          <cell r="H2062">
            <v>2194.2500518238339</v>
          </cell>
          <cell r="I2062">
            <v>168.25986075843474</v>
          </cell>
          <cell r="J2062">
            <v>546.47068930657531</v>
          </cell>
        </row>
        <row r="2063">
          <cell r="G2063">
            <v>24086</v>
          </cell>
          <cell r="H2063">
            <v>2208.5126771606888</v>
          </cell>
          <cell r="I2063">
            <v>170.51454289259777</v>
          </cell>
          <cell r="J2063">
            <v>544.44874775614096</v>
          </cell>
        </row>
        <row r="2064">
          <cell r="G2064">
            <v>24093</v>
          </cell>
          <cell r="H2064">
            <v>2220.2177943496408</v>
          </cell>
          <cell r="I2064">
            <v>171.24775542703594</v>
          </cell>
          <cell r="J2064">
            <v>557.46107282751279</v>
          </cell>
        </row>
        <row r="2065">
          <cell r="G2065">
            <v>24099</v>
          </cell>
          <cell r="H2065">
            <v>2215.3333152020718</v>
          </cell>
          <cell r="I2065">
            <v>169.1414080352834</v>
          </cell>
          <cell r="J2065">
            <v>559.91390154795386</v>
          </cell>
        </row>
        <row r="2066">
          <cell r="G2066">
            <v>24107</v>
          </cell>
          <cell r="H2066">
            <v>2219.763981832476</v>
          </cell>
          <cell r="I2066">
            <v>170.37614031394099</v>
          </cell>
          <cell r="J2066">
            <v>557.00234925990446</v>
          </cell>
        </row>
        <row r="2067">
          <cell r="G2067">
            <v>24114</v>
          </cell>
          <cell r="H2067">
            <v>2235.9682588998535</v>
          </cell>
          <cell r="I2067">
            <v>170.95541919100842</v>
          </cell>
          <cell r="J2067">
            <v>566.30428849254486</v>
          </cell>
        </row>
        <row r="2068">
          <cell r="G2068">
            <v>24121</v>
          </cell>
          <cell r="H2068">
            <v>2246.4773097166826</v>
          </cell>
          <cell r="I2068">
            <v>173.36589060160165</v>
          </cell>
          <cell r="J2068">
            <v>567.09711449643441</v>
          </cell>
        </row>
        <row r="2069">
          <cell r="G2069">
            <v>24128</v>
          </cell>
          <cell r="H2069">
            <v>2246.7019574476544</v>
          </cell>
          <cell r="I2069">
            <v>174.66613478111367</v>
          </cell>
          <cell r="J2069">
            <v>569.08195439717201</v>
          </cell>
        </row>
        <row r="2070">
          <cell r="G2070">
            <v>24135</v>
          </cell>
          <cell r="H2070">
            <v>2245.3539362731858</v>
          </cell>
          <cell r="I2070">
            <v>176.67479533109648</v>
          </cell>
          <cell r="J2070">
            <v>576.19547882713664</v>
          </cell>
        </row>
        <row r="2071">
          <cell r="G2071">
            <v>24142</v>
          </cell>
          <cell r="H2071">
            <v>2243.1085823369126</v>
          </cell>
          <cell r="I2071">
            <v>175.84442379304031</v>
          </cell>
          <cell r="J2071">
            <v>575.67690289619225</v>
          </cell>
        </row>
        <row r="2072">
          <cell r="G2072">
            <v>24149</v>
          </cell>
          <cell r="H2072">
            <v>2259.4832749879724</v>
          </cell>
          <cell r="I2072">
            <v>178.44692126517728</v>
          </cell>
          <cell r="J2072">
            <v>578.44015203009394</v>
          </cell>
        </row>
        <row r="2073">
          <cell r="G2073">
            <v>24156</v>
          </cell>
          <cell r="H2073">
            <v>2231.6916307056204</v>
          </cell>
          <cell r="I2073">
            <v>181.05224631564886</v>
          </cell>
          <cell r="J2073">
            <v>579.48134430374807</v>
          </cell>
        </row>
        <row r="2074">
          <cell r="G2074">
            <v>24163</v>
          </cell>
          <cell r="H2074">
            <v>2205.1345003002234</v>
          </cell>
          <cell r="I2074">
            <v>183.18866282217351</v>
          </cell>
          <cell r="J2074">
            <v>578.49622601843168</v>
          </cell>
        </row>
        <row r="2075">
          <cell r="G2075">
            <v>24170</v>
          </cell>
          <cell r="H2075">
            <v>2159.9292430440687</v>
          </cell>
          <cell r="I2075">
            <v>185.97313049707057</v>
          </cell>
          <cell r="J2075">
            <v>574.62030130410812</v>
          </cell>
        </row>
        <row r="2076">
          <cell r="G2076">
            <v>24177</v>
          </cell>
          <cell r="H2076">
            <v>2149.561582677457</v>
          </cell>
          <cell r="I2076">
            <v>185.28502991423142</v>
          </cell>
          <cell r="J2076">
            <v>571.34496558667468</v>
          </cell>
        </row>
        <row r="2077">
          <cell r="G2077">
            <v>24184</v>
          </cell>
          <cell r="H2077">
            <v>2137.5240378144631</v>
          </cell>
          <cell r="I2077">
            <v>182.83926751936357</v>
          </cell>
          <cell r="J2077">
            <v>571.85917605570262</v>
          </cell>
        </row>
        <row r="2078">
          <cell r="G2078">
            <v>24191</v>
          </cell>
          <cell r="H2078">
            <v>2164.6705930947064</v>
          </cell>
          <cell r="I2078">
            <v>186.09380648120825</v>
          </cell>
          <cell r="J2078">
            <v>567.05555897683473</v>
          </cell>
        </row>
        <row r="2079">
          <cell r="G2079">
            <v>24198</v>
          </cell>
          <cell r="H2079">
            <v>2168.5670001622771</v>
          </cell>
          <cell r="I2079">
            <v>186.27990028768943</v>
          </cell>
          <cell r="J2079">
            <v>566.20497563836955</v>
          </cell>
        </row>
        <row r="2080">
          <cell r="G2080">
            <v>24204</v>
          </cell>
          <cell r="H2080">
            <v>2212.588910265571</v>
          </cell>
          <cell r="I2080">
            <v>187.69562752987588</v>
          </cell>
          <cell r="J2080">
            <v>571.01771793129569</v>
          </cell>
        </row>
        <row r="2081">
          <cell r="G2081">
            <v>24212</v>
          </cell>
          <cell r="H2081">
            <v>2219.2266769963676</v>
          </cell>
          <cell r="I2081">
            <v>190.98030101164872</v>
          </cell>
          <cell r="J2081">
            <v>568.33393465701863</v>
          </cell>
        </row>
        <row r="2082">
          <cell r="G2082">
            <v>24219</v>
          </cell>
          <cell r="H2082">
            <v>2224.5528210211587</v>
          </cell>
          <cell r="I2082">
            <v>191.64873206518951</v>
          </cell>
          <cell r="J2082">
            <v>571.85760505189216</v>
          </cell>
        </row>
        <row r="2083">
          <cell r="G2083">
            <v>24226</v>
          </cell>
          <cell r="H2083">
            <v>2197.6357318868027</v>
          </cell>
          <cell r="I2083">
            <v>192.87528395040673</v>
          </cell>
          <cell r="J2083">
            <v>563.10818369459821</v>
          </cell>
        </row>
        <row r="2084">
          <cell r="G2084">
            <v>24233</v>
          </cell>
          <cell r="H2084">
            <v>2115.2243919410475</v>
          </cell>
          <cell r="I2084">
            <v>186.66469980720362</v>
          </cell>
          <cell r="J2084">
            <v>564.96644070079049</v>
          </cell>
        </row>
        <row r="2085">
          <cell r="G2085">
            <v>24240</v>
          </cell>
          <cell r="H2085">
            <v>2056.4211538450863</v>
          </cell>
          <cell r="I2085">
            <v>183.56606579040405</v>
          </cell>
          <cell r="J2085">
            <v>557.56538032761011</v>
          </cell>
        </row>
        <row r="2086">
          <cell r="G2086">
            <v>24247</v>
          </cell>
          <cell r="H2086">
            <v>2052.3083115373961</v>
          </cell>
          <cell r="I2086">
            <v>181.34491639434017</v>
          </cell>
          <cell r="J2086">
            <v>553.94120535548063</v>
          </cell>
        </row>
        <row r="2087">
          <cell r="G2087">
            <v>24254</v>
          </cell>
          <cell r="H2087">
            <v>2100.9480185208326</v>
          </cell>
          <cell r="I2087">
            <v>183.66613132418772</v>
          </cell>
          <cell r="J2087">
            <v>553.99659947601617</v>
          </cell>
        </row>
        <row r="2088">
          <cell r="G2088">
            <v>24261</v>
          </cell>
          <cell r="H2088">
            <v>2073.2155046763578</v>
          </cell>
          <cell r="I2088">
            <v>183.97836374743883</v>
          </cell>
          <cell r="J2088">
            <v>554.0519991359638</v>
          </cell>
        </row>
        <row r="2089">
          <cell r="G2089">
            <v>24268</v>
          </cell>
          <cell r="H2089">
            <v>2083.5815821997394</v>
          </cell>
          <cell r="I2089">
            <v>184.71427720242858</v>
          </cell>
          <cell r="J2089">
            <v>557.70874233026109</v>
          </cell>
        </row>
        <row r="2090">
          <cell r="G2090">
            <v>24275</v>
          </cell>
          <cell r="H2090">
            <v>2087.7487453641388</v>
          </cell>
          <cell r="I2090">
            <v>187.76206277626864</v>
          </cell>
          <cell r="J2090">
            <v>554.08363550511444</v>
          </cell>
        </row>
        <row r="2091">
          <cell r="G2091">
            <v>24282</v>
          </cell>
          <cell r="H2091">
            <v>2089.41894436043</v>
          </cell>
          <cell r="I2091">
            <v>187.81839139510151</v>
          </cell>
          <cell r="J2091">
            <v>558.35007949850387</v>
          </cell>
        </row>
        <row r="2092">
          <cell r="G2092">
            <v>24289</v>
          </cell>
          <cell r="H2092">
            <v>2062.0475561893086</v>
          </cell>
          <cell r="I2092">
            <v>186.27828058566169</v>
          </cell>
          <cell r="J2092">
            <v>561.4768399436955</v>
          </cell>
        </row>
        <row r="2093">
          <cell r="G2093">
            <v>24296</v>
          </cell>
          <cell r="H2093">
            <v>2103.7009168243326</v>
          </cell>
          <cell r="I2093">
            <v>186.07337447701747</v>
          </cell>
          <cell r="J2093">
            <v>559.17478489992629</v>
          </cell>
        </row>
        <row r="2094">
          <cell r="G2094">
            <v>24303</v>
          </cell>
          <cell r="H2094">
            <v>2094.2342626986233</v>
          </cell>
          <cell r="I2094">
            <v>187.15260004898417</v>
          </cell>
          <cell r="J2094">
            <v>559.39845481388625</v>
          </cell>
        </row>
        <row r="2095">
          <cell r="G2095">
            <v>24310</v>
          </cell>
          <cell r="H2095">
            <v>2054.6532351336191</v>
          </cell>
          <cell r="I2095">
            <v>187.00287796894497</v>
          </cell>
          <cell r="J2095">
            <v>564.43304090721119</v>
          </cell>
        </row>
        <row r="2096">
          <cell r="G2096">
            <v>24317</v>
          </cell>
          <cell r="H2096">
            <v>2008.2180720195995</v>
          </cell>
          <cell r="I2096">
            <v>184.94584631128657</v>
          </cell>
          <cell r="J2096">
            <v>568.38407219356156</v>
          </cell>
        </row>
        <row r="2097">
          <cell r="G2097">
            <v>24324</v>
          </cell>
          <cell r="H2097">
            <v>2018.4599841868996</v>
          </cell>
          <cell r="I2097">
            <v>183.78068747952548</v>
          </cell>
          <cell r="J2097">
            <v>566.62208156976158</v>
          </cell>
        </row>
        <row r="2098">
          <cell r="G2098">
            <v>24331</v>
          </cell>
          <cell r="H2098">
            <v>2005.5418402881035</v>
          </cell>
          <cell r="I2098">
            <v>184.92012774189854</v>
          </cell>
          <cell r="J2098">
            <v>559.19933230119773</v>
          </cell>
        </row>
        <row r="2099">
          <cell r="G2099">
            <v>24338</v>
          </cell>
          <cell r="H2099">
            <v>1918.9024327876573</v>
          </cell>
          <cell r="I2099">
            <v>183.81060697544714</v>
          </cell>
          <cell r="J2099">
            <v>561.82756916301332</v>
          </cell>
        </row>
        <row r="2100">
          <cell r="G2100">
            <v>24345</v>
          </cell>
          <cell r="H2100">
            <v>1837.1571891509032</v>
          </cell>
          <cell r="I2100">
            <v>181.8254524201123</v>
          </cell>
          <cell r="J2100">
            <v>570.1426171866259</v>
          </cell>
        </row>
        <row r="2101">
          <cell r="G2101">
            <v>24352</v>
          </cell>
          <cell r="H2101">
            <v>1854.0590352910917</v>
          </cell>
          <cell r="I2101">
            <v>178.09803064550002</v>
          </cell>
          <cell r="J2101">
            <v>572.19513060849783</v>
          </cell>
        </row>
        <row r="2102">
          <cell r="G2102">
            <v>24359</v>
          </cell>
          <cell r="H2102">
            <v>1826.0627438581962</v>
          </cell>
          <cell r="I2102">
            <v>177.58154635662805</v>
          </cell>
          <cell r="J2102">
            <v>574.1978135656276</v>
          </cell>
        </row>
        <row r="2103">
          <cell r="G2103">
            <v>24366</v>
          </cell>
          <cell r="H2103">
            <v>1910.9746614476023</v>
          </cell>
          <cell r="I2103">
            <v>176.78242939802323</v>
          </cell>
          <cell r="J2103">
            <v>563.23063532652407</v>
          </cell>
        </row>
        <row r="2104">
          <cell r="G2104">
            <v>24373</v>
          </cell>
          <cell r="H2104">
            <v>1855.1742013333323</v>
          </cell>
          <cell r="I2104">
            <v>177.66634154501332</v>
          </cell>
          <cell r="J2104">
            <v>569.98940295044235</v>
          </cell>
        </row>
        <row r="2105">
          <cell r="G2105">
            <v>24380</v>
          </cell>
          <cell r="H2105">
            <v>1827.7176231535989</v>
          </cell>
          <cell r="I2105">
            <v>176.68917666651575</v>
          </cell>
          <cell r="J2105">
            <v>572.89634890548962</v>
          </cell>
        </row>
        <row r="2106">
          <cell r="G2106">
            <v>24387</v>
          </cell>
          <cell r="H2106">
            <v>1738.7077749060186</v>
          </cell>
          <cell r="I2106">
            <v>170.32836630652119</v>
          </cell>
          <cell r="J2106">
            <v>589.28118448418661</v>
          </cell>
        </row>
        <row r="2107">
          <cell r="G2107">
            <v>24394</v>
          </cell>
          <cell r="H2107">
            <v>1817.6451078867519</v>
          </cell>
          <cell r="I2107">
            <v>169.13606774237553</v>
          </cell>
          <cell r="J2107">
            <v>582.50445086261846</v>
          </cell>
        </row>
        <row r="2108">
          <cell r="G2108">
            <v>24401</v>
          </cell>
          <cell r="H2108">
            <v>1853.452716512121</v>
          </cell>
          <cell r="I2108">
            <v>167.22483017688668</v>
          </cell>
          <cell r="J2108">
            <v>578.01916659097628</v>
          </cell>
        </row>
        <row r="2109">
          <cell r="G2109">
            <v>24408</v>
          </cell>
          <cell r="H2109">
            <v>1898.6769627950168</v>
          </cell>
          <cell r="I2109">
            <v>165.28502214683479</v>
          </cell>
          <cell r="J2109">
            <v>587.6142847563865</v>
          </cell>
        </row>
        <row r="2110">
          <cell r="G2110">
            <v>24415</v>
          </cell>
          <cell r="H2110">
            <v>1917.6637324229671</v>
          </cell>
          <cell r="I2110">
            <v>166.30978928414515</v>
          </cell>
          <cell r="J2110">
            <v>578.50626334266258</v>
          </cell>
        </row>
        <row r="2111">
          <cell r="G2111">
            <v>24422</v>
          </cell>
          <cell r="H2111">
            <v>1946.236922036069</v>
          </cell>
          <cell r="I2111">
            <v>168.5217094816243</v>
          </cell>
          <cell r="J2111">
            <v>570.23362377686249</v>
          </cell>
        </row>
        <row r="2112">
          <cell r="G2112">
            <v>24429</v>
          </cell>
          <cell r="H2112">
            <v>1935.7272426570744</v>
          </cell>
          <cell r="I2112">
            <v>170.98212644005599</v>
          </cell>
          <cell r="J2112">
            <v>569.15017989168643</v>
          </cell>
        </row>
        <row r="2113">
          <cell r="G2113">
            <v>24436</v>
          </cell>
          <cell r="H2113">
            <v>1928.7586245835089</v>
          </cell>
          <cell r="I2113">
            <v>171.6318585205282</v>
          </cell>
          <cell r="J2113">
            <v>565.39378870440123</v>
          </cell>
        </row>
        <row r="2114">
          <cell r="G2114">
            <v>24443</v>
          </cell>
          <cell r="H2114">
            <v>1916.8003211110911</v>
          </cell>
          <cell r="I2114">
            <v>173.45115622084577</v>
          </cell>
          <cell r="J2114">
            <v>559.5702326807459</v>
          </cell>
        </row>
        <row r="2115">
          <cell r="G2115">
            <v>24450</v>
          </cell>
          <cell r="H2115">
            <v>1962.2284887214241</v>
          </cell>
          <cell r="I2115">
            <v>173.24301483338076</v>
          </cell>
          <cell r="J2115">
            <v>550.89689407419439</v>
          </cell>
        </row>
        <row r="2116">
          <cell r="G2116">
            <v>24457</v>
          </cell>
          <cell r="H2116">
            <v>1955.3606890108993</v>
          </cell>
          <cell r="I2116">
            <v>175.92828156329816</v>
          </cell>
          <cell r="J2116">
            <v>548.63821680849026</v>
          </cell>
        </row>
        <row r="2117">
          <cell r="G2117">
            <v>24464</v>
          </cell>
          <cell r="H2117">
            <v>1954.969616873097</v>
          </cell>
          <cell r="I2117">
            <v>176.63199468955136</v>
          </cell>
          <cell r="J2117">
            <v>555.05728394514961</v>
          </cell>
        </row>
        <row r="2118">
          <cell r="G2118">
            <v>24471</v>
          </cell>
          <cell r="H2118">
            <v>1925.4495756583133</v>
          </cell>
          <cell r="I2118">
            <v>175.9078035113242</v>
          </cell>
          <cell r="J2118">
            <v>555.11278967354417</v>
          </cell>
        </row>
        <row r="2119">
          <cell r="G2119">
            <v>24478</v>
          </cell>
          <cell r="H2119">
            <v>1968.7721911106253</v>
          </cell>
          <cell r="I2119">
            <v>179.5490950440086</v>
          </cell>
          <cell r="J2119">
            <v>563.16192512381053</v>
          </cell>
        </row>
        <row r="2120">
          <cell r="G2120">
            <v>24485</v>
          </cell>
          <cell r="H2120">
            <v>2026.2603390910554</v>
          </cell>
          <cell r="I2120">
            <v>181.7934587320587</v>
          </cell>
          <cell r="J2120">
            <v>570.48303015042006</v>
          </cell>
        </row>
        <row r="2121">
          <cell r="G2121">
            <v>24492</v>
          </cell>
          <cell r="H2121">
            <v>2064.151407432058</v>
          </cell>
          <cell r="I2121">
            <v>184.2658497708147</v>
          </cell>
          <cell r="J2121">
            <v>571.73809281675096</v>
          </cell>
        </row>
        <row r="2122">
          <cell r="G2122">
            <v>24499</v>
          </cell>
          <cell r="H2122">
            <v>2071.1695222173271</v>
          </cell>
          <cell r="I2122">
            <v>188.06172627609348</v>
          </cell>
          <cell r="J2122">
            <v>564.47701903797815</v>
          </cell>
        </row>
        <row r="2123">
          <cell r="G2123">
            <v>24506</v>
          </cell>
          <cell r="H2123">
            <v>2099.7516616239263</v>
          </cell>
          <cell r="I2123">
            <v>191.86057314687056</v>
          </cell>
          <cell r="J2123">
            <v>568.03322425791737</v>
          </cell>
        </row>
        <row r="2124">
          <cell r="G2124">
            <v>24513</v>
          </cell>
          <cell r="H2124">
            <v>2108.3606434365843</v>
          </cell>
          <cell r="I2124">
            <v>193.14603898695458</v>
          </cell>
          <cell r="J2124">
            <v>563.71617175355721</v>
          </cell>
        </row>
        <row r="2125">
          <cell r="G2125">
            <v>24520</v>
          </cell>
          <cell r="H2125">
            <v>2119.3241187824547</v>
          </cell>
          <cell r="I2125">
            <v>194.51737586376197</v>
          </cell>
          <cell r="J2125">
            <v>561.57405030089365</v>
          </cell>
        </row>
        <row r="2126">
          <cell r="G2126">
            <v>24527</v>
          </cell>
          <cell r="H2126">
            <v>2112.9661464261071</v>
          </cell>
          <cell r="I2126">
            <v>196.11241834584482</v>
          </cell>
          <cell r="J2126">
            <v>558.31692080914843</v>
          </cell>
        </row>
        <row r="2127">
          <cell r="G2127">
            <v>24534</v>
          </cell>
          <cell r="H2127">
            <v>2132.4054349732273</v>
          </cell>
          <cell r="I2127">
            <v>196.38697573152902</v>
          </cell>
          <cell r="J2127">
            <v>551.50545437527683</v>
          </cell>
        </row>
        <row r="2128">
          <cell r="G2128">
            <v>24541</v>
          </cell>
          <cell r="H2128">
            <v>2150.3176406270022</v>
          </cell>
          <cell r="I2128">
            <v>198.31156809369801</v>
          </cell>
          <cell r="J2128">
            <v>555.69689582852891</v>
          </cell>
        </row>
        <row r="2129">
          <cell r="G2129">
            <v>24548</v>
          </cell>
          <cell r="H2129">
            <v>2178.7018334832787</v>
          </cell>
          <cell r="I2129">
            <v>197.37950372365762</v>
          </cell>
          <cell r="J2129">
            <v>554.19651420979187</v>
          </cell>
        </row>
        <row r="2130">
          <cell r="G2130">
            <v>24554</v>
          </cell>
          <cell r="H2130">
            <v>2192.6455252175715</v>
          </cell>
          <cell r="I2130">
            <v>197.51766937626417</v>
          </cell>
          <cell r="J2130">
            <v>553.97483560410797</v>
          </cell>
        </row>
        <row r="2131">
          <cell r="G2131">
            <v>24562</v>
          </cell>
          <cell r="H2131">
            <v>2179.9281811713095</v>
          </cell>
          <cell r="I2131">
            <v>198.92004482883567</v>
          </cell>
          <cell r="J2131">
            <v>556.74470978212844</v>
          </cell>
        </row>
        <row r="2132">
          <cell r="G2132">
            <v>24569</v>
          </cell>
          <cell r="H2132">
            <v>2160.0908347226505</v>
          </cell>
          <cell r="I2132">
            <v>198.72112478400683</v>
          </cell>
          <cell r="J2132">
            <v>559.97382909886483</v>
          </cell>
        </row>
        <row r="2133">
          <cell r="G2133">
            <v>24576</v>
          </cell>
          <cell r="H2133">
            <v>2181.9077521533491</v>
          </cell>
          <cell r="I2133">
            <v>198.14483352213321</v>
          </cell>
          <cell r="J2133">
            <v>555.32604631734421</v>
          </cell>
        </row>
        <row r="2134">
          <cell r="G2134">
            <v>24583</v>
          </cell>
          <cell r="H2134">
            <v>2227.0732426229233</v>
          </cell>
          <cell r="I2134">
            <v>199.15537217309611</v>
          </cell>
          <cell r="J2134">
            <v>550.99450315606896</v>
          </cell>
        </row>
        <row r="2135">
          <cell r="G2135">
            <v>24590</v>
          </cell>
          <cell r="H2135">
            <v>2264.265365774726</v>
          </cell>
          <cell r="I2135">
            <v>199.65326060352885</v>
          </cell>
          <cell r="J2135">
            <v>543.99687296598688</v>
          </cell>
        </row>
        <row r="2136">
          <cell r="G2136">
            <v>24597</v>
          </cell>
          <cell r="H2136">
            <v>2278.7566641156841</v>
          </cell>
          <cell r="I2136">
            <v>202.24875299137472</v>
          </cell>
          <cell r="J2136">
            <v>543.07207828194464</v>
          </cell>
        </row>
        <row r="2137">
          <cell r="G2137">
            <v>24604</v>
          </cell>
          <cell r="H2137">
            <v>2263.0332431332859</v>
          </cell>
          <cell r="I2137">
            <v>203.52292013522037</v>
          </cell>
          <cell r="J2137">
            <v>545.89605308901082</v>
          </cell>
        </row>
        <row r="2138">
          <cell r="G2138">
            <v>24611</v>
          </cell>
          <cell r="H2138">
            <v>2237.4609674858798</v>
          </cell>
          <cell r="I2138">
            <v>206.10766122093767</v>
          </cell>
          <cell r="J2138">
            <v>547.75209966951354</v>
          </cell>
        </row>
        <row r="2139">
          <cell r="G2139">
            <v>24618</v>
          </cell>
          <cell r="H2139">
            <v>2213.0726429402835</v>
          </cell>
          <cell r="I2139">
            <v>205.42750593890858</v>
          </cell>
          <cell r="J2139">
            <v>547.91642529941441</v>
          </cell>
        </row>
        <row r="2140">
          <cell r="G2140">
            <v>24625</v>
          </cell>
          <cell r="H2140">
            <v>2182.3109332034132</v>
          </cell>
          <cell r="I2140">
            <v>204.85230892227963</v>
          </cell>
          <cell r="J2140">
            <v>546.8753840913455</v>
          </cell>
        </row>
        <row r="2141">
          <cell r="G2141">
            <v>24632</v>
          </cell>
          <cell r="H2141">
            <v>2226.830076240763</v>
          </cell>
          <cell r="I2141">
            <v>205.9789966213522</v>
          </cell>
          <cell r="J2141">
            <v>546.38319624566327</v>
          </cell>
        </row>
        <row r="2142">
          <cell r="G2142">
            <v>24639</v>
          </cell>
          <cell r="H2142">
            <v>2255.1108182090206</v>
          </cell>
          <cell r="I2142">
            <v>209.27466056729384</v>
          </cell>
          <cell r="J2142">
            <v>545.50898313167022</v>
          </cell>
        </row>
        <row r="2143">
          <cell r="G2143">
            <v>24646</v>
          </cell>
          <cell r="H2143">
            <v>2246.5413970998261</v>
          </cell>
          <cell r="I2143">
            <v>212.95789459327821</v>
          </cell>
          <cell r="J2143">
            <v>545.94539031817555</v>
          </cell>
        </row>
        <row r="2144">
          <cell r="G2144">
            <v>24653</v>
          </cell>
          <cell r="H2144">
            <v>2217.7856672169482</v>
          </cell>
          <cell r="I2144">
            <v>215.83282617028749</v>
          </cell>
          <cell r="J2144">
            <v>551.95078961167542</v>
          </cell>
        </row>
        <row r="2145">
          <cell r="G2145">
            <v>24660</v>
          </cell>
          <cell r="H2145">
            <v>2246.1733237573249</v>
          </cell>
          <cell r="I2145">
            <v>219.1350684106929</v>
          </cell>
          <cell r="J2145">
            <v>548.63908487400533</v>
          </cell>
        </row>
        <row r="2146">
          <cell r="G2146">
            <v>24667</v>
          </cell>
          <cell r="H2146">
            <v>2275.1489596337942</v>
          </cell>
          <cell r="I2146">
            <v>220.97580298534271</v>
          </cell>
          <cell r="J2146">
            <v>553.85115618030841</v>
          </cell>
        </row>
        <row r="2147">
          <cell r="G2147">
            <v>24674</v>
          </cell>
          <cell r="H2147">
            <v>2299.0380237099489</v>
          </cell>
          <cell r="I2147">
            <v>218.96492317817609</v>
          </cell>
          <cell r="J2147">
            <v>565.98049650065718</v>
          </cell>
        </row>
        <row r="2148">
          <cell r="G2148">
            <v>24681</v>
          </cell>
          <cell r="H2148">
            <v>2312.3724442474668</v>
          </cell>
          <cell r="I2148">
            <v>221.54870927167858</v>
          </cell>
          <cell r="J2148">
            <v>566.60307504680793</v>
          </cell>
        </row>
        <row r="2149">
          <cell r="G2149">
            <v>24688</v>
          </cell>
          <cell r="H2149">
            <v>2342.8957605115334</v>
          </cell>
          <cell r="I2149">
            <v>221.48224465889709</v>
          </cell>
          <cell r="J2149">
            <v>567.5096399668829</v>
          </cell>
        </row>
        <row r="2150">
          <cell r="G2150">
            <v>24695</v>
          </cell>
          <cell r="H2150">
            <v>2326.0269110358504</v>
          </cell>
          <cell r="I2150">
            <v>221.46009643443119</v>
          </cell>
          <cell r="J2150">
            <v>572.78747961857493</v>
          </cell>
        </row>
        <row r="2151">
          <cell r="G2151">
            <v>24702</v>
          </cell>
          <cell r="H2151">
            <v>2317.8858168472252</v>
          </cell>
          <cell r="I2151">
            <v>221.81443258872631</v>
          </cell>
          <cell r="J2151">
            <v>573.70393958596469</v>
          </cell>
        </row>
        <row r="2152">
          <cell r="G2152">
            <v>24709</v>
          </cell>
          <cell r="H2152">
            <v>2269.4420032751182</v>
          </cell>
          <cell r="I2152">
            <v>222.10279135109167</v>
          </cell>
          <cell r="J2152">
            <v>574.22027313159197</v>
          </cell>
        </row>
        <row r="2153">
          <cell r="G2153">
            <v>24716</v>
          </cell>
          <cell r="H2153">
            <v>2300.3064145196599</v>
          </cell>
          <cell r="I2153">
            <v>224.14613703152173</v>
          </cell>
          <cell r="J2153">
            <v>574.10542907696561</v>
          </cell>
        </row>
        <row r="2154">
          <cell r="G2154">
            <v>24723</v>
          </cell>
          <cell r="H2154">
            <v>2315.0283755725854</v>
          </cell>
          <cell r="I2154">
            <v>225.71515999074236</v>
          </cell>
          <cell r="J2154">
            <v>571.34972301739617</v>
          </cell>
        </row>
        <row r="2155">
          <cell r="G2155">
            <v>24730</v>
          </cell>
          <cell r="H2155">
            <v>2357.3933948455638</v>
          </cell>
          <cell r="I2155">
            <v>225.46687331475255</v>
          </cell>
          <cell r="J2155">
            <v>571.12118312818927</v>
          </cell>
        </row>
        <row r="2156">
          <cell r="G2156">
            <v>24737</v>
          </cell>
          <cell r="H2156">
            <v>2374.1308879489675</v>
          </cell>
          <cell r="I2156">
            <v>227.83427548455745</v>
          </cell>
          <cell r="J2156">
            <v>567.40889543785602</v>
          </cell>
        </row>
        <row r="2157">
          <cell r="G2157">
            <v>24744</v>
          </cell>
          <cell r="H2157">
            <v>2367.7207345515053</v>
          </cell>
          <cell r="I2157">
            <v>230.04426795675766</v>
          </cell>
          <cell r="J2157">
            <v>560.3730251344266</v>
          </cell>
        </row>
        <row r="2158">
          <cell r="G2158">
            <v>24751</v>
          </cell>
          <cell r="H2158">
            <v>2380.9799706649937</v>
          </cell>
          <cell r="I2158">
            <v>233.12686114737824</v>
          </cell>
          <cell r="J2158">
            <v>552.30365357249082</v>
          </cell>
        </row>
        <row r="2159">
          <cell r="G2159">
            <v>24758</v>
          </cell>
          <cell r="H2159">
            <v>2348.1224470698166</v>
          </cell>
          <cell r="I2159">
            <v>233.84955441693512</v>
          </cell>
          <cell r="J2159">
            <v>554.34717709070901</v>
          </cell>
        </row>
        <row r="2160">
          <cell r="G2160">
            <v>24765</v>
          </cell>
          <cell r="H2160">
            <v>2329.3374674932579</v>
          </cell>
          <cell r="I2160">
            <v>233.66247477340156</v>
          </cell>
          <cell r="J2160">
            <v>548.30479286042032</v>
          </cell>
        </row>
        <row r="2161">
          <cell r="G2161">
            <v>24772</v>
          </cell>
          <cell r="H2161">
            <v>2318.3895813960394</v>
          </cell>
          <cell r="I2161">
            <v>233.54564353601486</v>
          </cell>
          <cell r="J2161">
            <v>540.79301719823252</v>
          </cell>
        </row>
        <row r="2162">
          <cell r="G2162">
            <v>24779</v>
          </cell>
          <cell r="H2162">
            <v>2243.737436875087</v>
          </cell>
          <cell r="I2162">
            <v>234.80679001110937</v>
          </cell>
          <cell r="J2162">
            <v>538.90024163803878</v>
          </cell>
        </row>
        <row r="2163">
          <cell r="G2163">
            <v>24786</v>
          </cell>
          <cell r="H2163">
            <v>2250.019901698337</v>
          </cell>
          <cell r="I2163">
            <v>234.19629235708047</v>
          </cell>
          <cell r="J2163">
            <v>538.68468154138361</v>
          </cell>
        </row>
        <row r="2164">
          <cell r="G2164">
            <v>24793</v>
          </cell>
          <cell r="H2164">
            <v>2265.0950350397156</v>
          </cell>
          <cell r="I2164">
            <v>231.57329388268116</v>
          </cell>
          <cell r="J2164">
            <v>537.55344371014667</v>
          </cell>
        </row>
        <row r="2165">
          <cell r="G2165">
            <v>24800</v>
          </cell>
          <cell r="H2165">
            <v>2291.1436279426725</v>
          </cell>
          <cell r="I2165">
            <v>232.31432842310576</v>
          </cell>
          <cell r="J2165">
            <v>530.94153635251189</v>
          </cell>
        </row>
        <row r="2166">
          <cell r="G2166">
            <v>24807</v>
          </cell>
          <cell r="H2166">
            <v>2314.0550642220992</v>
          </cell>
          <cell r="I2166">
            <v>235.10210036418303</v>
          </cell>
          <cell r="J2166">
            <v>531.15391296705286</v>
          </cell>
        </row>
        <row r="2167">
          <cell r="G2167">
            <v>24814</v>
          </cell>
          <cell r="H2167">
            <v>2335.5757763193651</v>
          </cell>
          <cell r="I2167">
            <v>237.42961115778846</v>
          </cell>
          <cell r="J2167">
            <v>529.56045122815169</v>
          </cell>
        </row>
        <row r="2168">
          <cell r="G2168">
            <v>24821</v>
          </cell>
          <cell r="H2168">
            <v>2331.8388550772538</v>
          </cell>
          <cell r="I2168">
            <v>242.03574561424958</v>
          </cell>
          <cell r="J2168">
            <v>527.65403360373034</v>
          </cell>
        </row>
        <row r="2169">
          <cell r="G2169">
            <v>24828</v>
          </cell>
          <cell r="H2169">
            <v>2339.0675555279936</v>
          </cell>
          <cell r="I2169">
            <v>245.06119243442768</v>
          </cell>
          <cell r="J2169">
            <v>528.12892223397364</v>
          </cell>
        </row>
        <row r="2170">
          <cell r="G2170">
            <v>24835</v>
          </cell>
          <cell r="H2170">
            <v>2371.8145013053854</v>
          </cell>
          <cell r="I2170">
            <v>246.53155958903426</v>
          </cell>
          <cell r="J2170">
            <v>529.92456056956917</v>
          </cell>
        </row>
        <row r="2171">
          <cell r="G2171">
            <v>24842</v>
          </cell>
          <cell r="H2171">
            <v>2359.7182473487278</v>
          </cell>
          <cell r="I2171">
            <v>248.06005525848627</v>
          </cell>
          <cell r="J2171">
            <v>546.82915405173844</v>
          </cell>
        </row>
        <row r="2172">
          <cell r="G2172">
            <v>24849</v>
          </cell>
          <cell r="H2172">
            <v>2386.6190353685033</v>
          </cell>
          <cell r="I2172">
            <v>252.9716443526043</v>
          </cell>
          <cell r="J2172">
            <v>548.19622693686779</v>
          </cell>
        </row>
        <row r="2173">
          <cell r="G2173">
            <v>24856</v>
          </cell>
          <cell r="H2173">
            <v>2358.6955926546916</v>
          </cell>
          <cell r="I2173">
            <v>259.01766665263153</v>
          </cell>
          <cell r="J2173">
            <v>548.47032505033621</v>
          </cell>
        </row>
        <row r="2174">
          <cell r="G2174">
            <v>24863</v>
          </cell>
          <cell r="H2174">
            <v>2310.5782025645358</v>
          </cell>
          <cell r="I2174">
            <v>259.1730772526231</v>
          </cell>
          <cell r="J2174">
            <v>548.63486614785131</v>
          </cell>
        </row>
        <row r="2175">
          <cell r="G2175">
            <v>24870</v>
          </cell>
          <cell r="H2175">
            <v>2273.6089513235033</v>
          </cell>
          <cell r="I2175">
            <v>255.15589455520745</v>
          </cell>
          <cell r="J2175">
            <v>558.29083979205348</v>
          </cell>
        </row>
        <row r="2176">
          <cell r="G2176">
            <v>24877</v>
          </cell>
          <cell r="H2176">
            <v>2209.265818001048</v>
          </cell>
          <cell r="I2176">
            <v>249.87416753791464</v>
          </cell>
          <cell r="J2176">
            <v>561.80807208274337</v>
          </cell>
        </row>
        <row r="2177">
          <cell r="G2177">
            <v>24884</v>
          </cell>
          <cell r="H2177">
            <v>2209.7076711646482</v>
          </cell>
          <cell r="I2177">
            <v>249.84918012116086</v>
          </cell>
          <cell r="J2177">
            <v>562.4260609620344</v>
          </cell>
        </row>
        <row r="2178">
          <cell r="G2178">
            <v>24891</v>
          </cell>
          <cell r="H2178">
            <v>2229.3740694380135</v>
          </cell>
          <cell r="I2178">
            <v>251.42322995592417</v>
          </cell>
          <cell r="J2178">
            <v>557.92665247433808</v>
          </cell>
        </row>
        <row r="2179">
          <cell r="G2179">
            <v>24898</v>
          </cell>
          <cell r="H2179">
            <v>2179.436090282602</v>
          </cell>
          <cell r="I2179">
            <v>247.50102756861176</v>
          </cell>
          <cell r="J2179">
            <v>561.99951703740078</v>
          </cell>
        </row>
        <row r="2180">
          <cell r="G2180">
            <v>24905</v>
          </cell>
          <cell r="H2180">
            <v>2169.1927406582736</v>
          </cell>
          <cell r="I2180">
            <v>244.53101523778841</v>
          </cell>
          <cell r="J2180">
            <v>565.42771409132888</v>
          </cell>
        </row>
        <row r="2181">
          <cell r="G2181">
            <v>24912</v>
          </cell>
          <cell r="H2181">
            <v>2168.9758213842078</v>
          </cell>
          <cell r="I2181">
            <v>244.84890555759756</v>
          </cell>
          <cell r="J2181">
            <v>562.82674660650878</v>
          </cell>
        </row>
        <row r="2182">
          <cell r="G2182">
            <v>24919</v>
          </cell>
          <cell r="H2182">
            <v>2149.8888341560269</v>
          </cell>
          <cell r="I2182">
            <v>244.7754508859303</v>
          </cell>
          <cell r="J2182">
            <v>563.50213870243658</v>
          </cell>
        </row>
        <row r="2183">
          <cell r="G2183">
            <v>24926</v>
          </cell>
          <cell r="H2183">
            <v>2193.3165886059787</v>
          </cell>
          <cell r="I2183">
            <v>246.04828323053715</v>
          </cell>
          <cell r="J2183">
            <v>557.19091474896925</v>
          </cell>
        </row>
        <row r="2184">
          <cell r="G2184">
            <v>24933</v>
          </cell>
          <cell r="H2184">
            <v>2267.8893526185821</v>
          </cell>
          <cell r="I2184">
            <v>246.0728880588602</v>
          </cell>
          <cell r="J2184">
            <v>553.29057834572643</v>
          </cell>
        </row>
        <row r="2185">
          <cell r="G2185">
            <v>24939</v>
          </cell>
          <cell r="H2185">
            <v>2345.2243795428758</v>
          </cell>
          <cell r="I2185">
            <v>246.49121196856026</v>
          </cell>
          <cell r="J2185">
            <v>553.40123646139557</v>
          </cell>
        </row>
        <row r="2186">
          <cell r="G2186">
            <v>24947</v>
          </cell>
          <cell r="H2186">
            <v>2338.6577512801555</v>
          </cell>
          <cell r="I2186">
            <v>252.57954490418368</v>
          </cell>
          <cell r="J2186">
            <v>555.89154202547184</v>
          </cell>
        </row>
        <row r="2187">
          <cell r="G2187">
            <v>24954</v>
          </cell>
          <cell r="H2187">
            <v>2379.5842619275581</v>
          </cell>
          <cell r="I2187">
            <v>257.88371534717152</v>
          </cell>
          <cell r="J2187">
            <v>550.33262660521711</v>
          </cell>
        </row>
        <row r="2188">
          <cell r="G2188">
            <v>24961</v>
          </cell>
          <cell r="H2188">
            <v>2414.5641505778931</v>
          </cell>
          <cell r="I2188">
            <v>259.22471066697682</v>
          </cell>
          <cell r="J2188">
            <v>550.33262660521711</v>
          </cell>
        </row>
        <row r="2189">
          <cell r="G2189">
            <v>24968</v>
          </cell>
          <cell r="H2189">
            <v>2420.8420173693953</v>
          </cell>
          <cell r="I2189">
            <v>263.29453862444836</v>
          </cell>
          <cell r="J2189">
            <v>552.69905689961956</v>
          </cell>
        </row>
        <row r="2190">
          <cell r="G2190">
            <v>24975</v>
          </cell>
          <cell r="H2190">
            <v>2388.6448185383824</v>
          </cell>
          <cell r="I2190">
            <v>266.84901489587844</v>
          </cell>
          <cell r="J2190">
            <v>557.89442803447605</v>
          </cell>
        </row>
        <row r="2191">
          <cell r="G2191">
            <v>24982</v>
          </cell>
          <cell r="H2191">
            <v>2403.2155519314665</v>
          </cell>
          <cell r="I2191">
            <v>271.97251598187933</v>
          </cell>
          <cell r="J2191">
            <v>559.84705853259675</v>
          </cell>
        </row>
        <row r="2192">
          <cell r="G2192">
            <v>24989</v>
          </cell>
          <cell r="H2192">
            <v>2442.6282869831425</v>
          </cell>
          <cell r="I2192">
            <v>275.29058067685827</v>
          </cell>
          <cell r="J2192">
            <v>556.48797618140111</v>
          </cell>
        </row>
        <row r="2193">
          <cell r="G2193">
            <v>24996</v>
          </cell>
          <cell r="H2193">
            <v>2514.1972957917487</v>
          </cell>
          <cell r="I2193">
            <v>277.71313778681463</v>
          </cell>
          <cell r="J2193">
            <v>556.65492257425547</v>
          </cell>
        </row>
        <row r="2194">
          <cell r="G2194">
            <v>25003</v>
          </cell>
          <cell r="H2194">
            <v>2507.4089630931107</v>
          </cell>
          <cell r="I2194">
            <v>277.57428121792123</v>
          </cell>
          <cell r="J2194">
            <v>555.70860920587916</v>
          </cell>
        </row>
        <row r="2195">
          <cell r="G2195">
            <v>25010</v>
          </cell>
          <cell r="H2195">
            <v>2492.6152502108612</v>
          </cell>
          <cell r="I2195">
            <v>275.54798896503041</v>
          </cell>
          <cell r="J2195">
            <v>556.20874695416444</v>
          </cell>
        </row>
        <row r="2196">
          <cell r="G2196">
            <v>25017</v>
          </cell>
          <cell r="H2196">
            <v>2459.4634673830569</v>
          </cell>
          <cell r="I2196">
            <v>274.80400939482485</v>
          </cell>
          <cell r="J2196">
            <v>559.99096643345274</v>
          </cell>
        </row>
        <row r="2197">
          <cell r="G2197">
            <v>25022</v>
          </cell>
          <cell r="H2197">
            <v>2493.8959559264199</v>
          </cell>
          <cell r="I2197">
            <v>277.08488267280188</v>
          </cell>
          <cell r="J2197">
            <v>558.08699714757904</v>
          </cell>
        </row>
        <row r="2198">
          <cell r="G2198">
            <v>25031</v>
          </cell>
          <cell r="H2198">
            <v>2528.3117201182044</v>
          </cell>
          <cell r="I2198">
            <v>278.47030708616586</v>
          </cell>
          <cell r="J2198">
            <v>561.49132783017922</v>
          </cell>
        </row>
        <row r="2199">
          <cell r="G2199">
            <v>25038</v>
          </cell>
          <cell r="H2199">
            <v>2477.9983168878521</v>
          </cell>
          <cell r="I2199">
            <v>278.52600114758309</v>
          </cell>
          <cell r="J2199">
            <v>573.11419831626392</v>
          </cell>
        </row>
        <row r="2200">
          <cell r="G2200">
            <v>25045</v>
          </cell>
          <cell r="H2200">
            <v>2410.8445625001914</v>
          </cell>
          <cell r="I2200">
            <v>273.20615452566426</v>
          </cell>
          <cell r="J2200">
            <v>586.81162765602267</v>
          </cell>
        </row>
        <row r="2201">
          <cell r="G2201">
            <v>25052</v>
          </cell>
          <cell r="H2201">
            <v>2366.0028536376881</v>
          </cell>
          <cell r="I2201">
            <v>271.67620006032053</v>
          </cell>
          <cell r="J2201">
            <v>590.33249742195881</v>
          </cell>
        </row>
        <row r="2202">
          <cell r="G2202">
            <v>25059</v>
          </cell>
          <cell r="H2202">
            <v>2380.4354710448779</v>
          </cell>
          <cell r="I2202">
            <v>273.60510108074885</v>
          </cell>
          <cell r="J2202">
            <v>591.69026216602924</v>
          </cell>
        </row>
        <row r="2203">
          <cell r="G2203">
            <v>25066</v>
          </cell>
          <cell r="H2203">
            <v>2419.2365692229096</v>
          </cell>
          <cell r="I2203">
            <v>276.06754699047559</v>
          </cell>
          <cell r="J2203">
            <v>590.62521969413035</v>
          </cell>
        </row>
        <row r="2204">
          <cell r="G2204">
            <v>25073</v>
          </cell>
          <cell r="H2204">
            <v>2420.2042638505986</v>
          </cell>
          <cell r="I2204">
            <v>278.41412113989463</v>
          </cell>
          <cell r="J2204">
            <v>591.57022004564101</v>
          </cell>
        </row>
        <row r="2205">
          <cell r="G2205">
            <v>25080</v>
          </cell>
          <cell r="H2205">
            <v>2423.1085089672197</v>
          </cell>
          <cell r="I2205">
            <v>277.77376866127287</v>
          </cell>
          <cell r="J2205">
            <v>596.06615371798796</v>
          </cell>
        </row>
        <row r="2206">
          <cell r="G2206">
            <v>25087</v>
          </cell>
          <cell r="H2206">
            <v>2474.2360985064279</v>
          </cell>
          <cell r="I2206">
            <v>277.30155325454871</v>
          </cell>
          <cell r="J2206">
            <v>594.09913541071865</v>
          </cell>
        </row>
        <row r="2207">
          <cell r="G2207">
            <v>25094</v>
          </cell>
          <cell r="H2207">
            <v>2468.7927790897138</v>
          </cell>
          <cell r="I2207">
            <v>280.85101313620692</v>
          </cell>
          <cell r="J2207">
            <v>594.8714642867526</v>
          </cell>
        </row>
        <row r="2208">
          <cell r="G2208">
            <v>25101</v>
          </cell>
          <cell r="H2208">
            <v>2490.5181555457029</v>
          </cell>
          <cell r="I2208">
            <v>281.52505556773377</v>
          </cell>
          <cell r="J2208">
            <v>597.42941158318558</v>
          </cell>
        </row>
        <row r="2209">
          <cell r="G2209">
            <v>25108</v>
          </cell>
          <cell r="H2209">
            <v>2510.6913526056233</v>
          </cell>
          <cell r="I2209">
            <v>284.42476364008144</v>
          </cell>
          <cell r="J2209">
            <v>596.17480981886092</v>
          </cell>
        </row>
        <row r="2210">
          <cell r="G2210">
            <v>25115</v>
          </cell>
          <cell r="H2210">
            <v>2540.3175105663695</v>
          </cell>
          <cell r="I2210">
            <v>284.62386097462945</v>
          </cell>
          <cell r="J2210">
            <v>603.38852501766917</v>
          </cell>
        </row>
        <row r="2211">
          <cell r="G2211">
            <v>25122</v>
          </cell>
          <cell r="H2211">
            <v>2527.3618912624811</v>
          </cell>
          <cell r="I2211">
            <v>284.82309767731169</v>
          </cell>
          <cell r="J2211">
            <v>603.9919135426868</v>
          </cell>
        </row>
        <row r="2212">
          <cell r="G2212">
            <v>25129</v>
          </cell>
          <cell r="H2212">
            <v>2565.777792009671</v>
          </cell>
          <cell r="I2212">
            <v>284.28193379172478</v>
          </cell>
          <cell r="J2212">
            <v>604.53550626487515</v>
          </cell>
        </row>
        <row r="2213">
          <cell r="G2213">
            <v>25136</v>
          </cell>
          <cell r="H2213">
            <v>2552.4357474912208</v>
          </cell>
          <cell r="I2213">
            <v>285.5612024937875</v>
          </cell>
          <cell r="J2213">
            <v>611.5481181375477</v>
          </cell>
        </row>
        <row r="2214">
          <cell r="G2214">
            <v>25143</v>
          </cell>
          <cell r="H2214">
            <v>2521.2960313718281</v>
          </cell>
          <cell r="I2214">
            <v>283.21960063333847</v>
          </cell>
          <cell r="J2214">
            <v>615.52318090544168</v>
          </cell>
        </row>
        <row r="2215">
          <cell r="G2215">
            <v>25150</v>
          </cell>
          <cell r="H2215">
            <v>2546.0047324792722</v>
          </cell>
          <cell r="I2215">
            <v>283.07799083302183</v>
          </cell>
          <cell r="J2215">
            <v>611.64538486573736</v>
          </cell>
        </row>
        <row r="2216">
          <cell r="G2216">
            <v>25157</v>
          </cell>
          <cell r="H2216">
            <v>2596.1610257091138</v>
          </cell>
          <cell r="I2216">
            <v>286.41831112485147</v>
          </cell>
          <cell r="J2216">
            <v>607.60852532562342</v>
          </cell>
        </row>
        <row r="2217">
          <cell r="G2217">
            <v>25164</v>
          </cell>
          <cell r="H2217">
            <v>2617.7091622224993</v>
          </cell>
          <cell r="I2217">
            <v>288.53780662717537</v>
          </cell>
          <cell r="J2217">
            <v>610.8288505098493</v>
          </cell>
        </row>
        <row r="2218">
          <cell r="G2218">
            <v>25171</v>
          </cell>
          <cell r="H2218">
            <v>2667.7074072209489</v>
          </cell>
          <cell r="I2218">
            <v>290.15361834428757</v>
          </cell>
          <cell r="J2218">
            <v>609.79044146398257</v>
          </cell>
        </row>
        <row r="2219">
          <cell r="G2219">
            <v>25178</v>
          </cell>
          <cell r="H2219">
            <v>2659.1707435178419</v>
          </cell>
          <cell r="I2219">
            <v>293.80955393542558</v>
          </cell>
          <cell r="J2219">
            <v>607.16834256568745</v>
          </cell>
        </row>
        <row r="2220">
          <cell r="G2220">
            <v>25185</v>
          </cell>
          <cell r="H2220">
            <v>2654.9160703282132</v>
          </cell>
          <cell r="I2220">
            <v>297.68784004737324</v>
          </cell>
          <cell r="J2220">
            <v>610.08275061000268</v>
          </cell>
        </row>
        <row r="2221">
          <cell r="G2221">
            <v>25192</v>
          </cell>
          <cell r="H2221">
            <v>2624.9155187335045</v>
          </cell>
          <cell r="I2221">
            <v>299.05720411159115</v>
          </cell>
          <cell r="J2221">
            <v>607.45939478237972</v>
          </cell>
        </row>
        <row r="2222">
          <cell r="G2222">
            <v>25199</v>
          </cell>
          <cell r="H2222">
            <v>2586.854243711869</v>
          </cell>
          <cell r="I2222">
            <v>300.73192445461609</v>
          </cell>
          <cell r="J2222">
            <v>611.52937272742167</v>
          </cell>
        </row>
        <row r="2223">
          <cell r="G2223">
            <v>25206</v>
          </cell>
          <cell r="H2223">
            <v>2562.7964992453485</v>
          </cell>
          <cell r="I2223">
            <v>301.09280276396169</v>
          </cell>
          <cell r="J2223">
            <v>609.69478460923938</v>
          </cell>
        </row>
        <row r="2224">
          <cell r="G2224">
            <v>25213</v>
          </cell>
          <cell r="H2224">
            <v>2478.7367740701011</v>
          </cell>
          <cell r="I2224">
            <v>296.30542720001466</v>
          </cell>
          <cell r="J2224">
            <v>614.75525132149608</v>
          </cell>
        </row>
        <row r="2225">
          <cell r="G2225">
            <v>25220</v>
          </cell>
          <cell r="H2225">
            <v>2504.7635101978371</v>
          </cell>
          <cell r="I2225">
            <v>297.01656022529471</v>
          </cell>
          <cell r="J2225">
            <v>615.98476182413901</v>
          </cell>
        </row>
        <row r="2226">
          <cell r="G2226">
            <v>25227</v>
          </cell>
          <cell r="H2226">
            <v>2517.2873277488261</v>
          </cell>
          <cell r="I2226">
            <v>300.96688047629118</v>
          </cell>
          <cell r="J2226">
            <v>614.99918620522033</v>
          </cell>
        </row>
        <row r="2227">
          <cell r="G2227">
            <v>25234</v>
          </cell>
          <cell r="H2227">
            <v>2527.6082057925964</v>
          </cell>
          <cell r="I2227">
            <v>298.01740504762353</v>
          </cell>
          <cell r="J2227">
            <v>620.41117904382622</v>
          </cell>
        </row>
        <row r="2228">
          <cell r="G2228">
            <v>25241</v>
          </cell>
          <cell r="H2228">
            <v>2539.4879643598215</v>
          </cell>
          <cell r="I2228">
            <v>295.75247276926154</v>
          </cell>
          <cell r="J2228">
            <v>623.947522764376</v>
          </cell>
        </row>
        <row r="2229">
          <cell r="G2229">
            <v>25248</v>
          </cell>
          <cell r="H2229">
            <v>2537.7103227847697</v>
          </cell>
          <cell r="I2229">
            <v>295.66374702743076</v>
          </cell>
          <cell r="J2229">
            <v>619.51749535274894</v>
          </cell>
        </row>
        <row r="2230">
          <cell r="G2230">
            <v>25254</v>
          </cell>
          <cell r="H2230">
            <v>2431.1264892278091</v>
          </cell>
          <cell r="I2230">
            <v>290.69659607736992</v>
          </cell>
          <cell r="J2230">
            <v>625.34095980906477</v>
          </cell>
        </row>
        <row r="2231">
          <cell r="G2231">
            <v>25262</v>
          </cell>
          <cell r="H2231">
            <v>2379.8297203051025</v>
          </cell>
          <cell r="I2231">
            <v>286.01638088052425</v>
          </cell>
          <cell r="J2231">
            <v>625.90376667289286</v>
          </cell>
        </row>
        <row r="2232">
          <cell r="G2232">
            <v>25269</v>
          </cell>
          <cell r="H2232">
            <v>2382.4475329974384</v>
          </cell>
          <cell r="I2232">
            <v>282.44117611951771</v>
          </cell>
          <cell r="J2232">
            <v>630.59804492293961</v>
          </cell>
        </row>
        <row r="2233">
          <cell r="G2233">
            <v>25276</v>
          </cell>
          <cell r="H2233">
            <v>2364.102686993358</v>
          </cell>
          <cell r="I2233">
            <v>281.73507317921894</v>
          </cell>
          <cell r="J2233">
            <v>632.80513808016997</v>
          </cell>
        </row>
        <row r="2234">
          <cell r="G2234">
            <v>25283</v>
          </cell>
          <cell r="H2234">
            <v>2402.8739710600489</v>
          </cell>
          <cell r="I2234">
            <v>284.12982130124232</v>
          </cell>
          <cell r="J2234">
            <v>627.36301389268044</v>
          </cell>
        </row>
        <row r="2235">
          <cell r="G2235">
            <v>25290</v>
          </cell>
          <cell r="H2235">
            <v>2443.4825411709635</v>
          </cell>
          <cell r="I2235">
            <v>285.29475356857739</v>
          </cell>
          <cell r="J2235">
            <v>623.22241800098868</v>
          </cell>
        </row>
        <row r="2236">
          <cell r="G2236">
            <v>25296</v>
          </cell>
          <cell r="H2236">
            <v>2419.2920640133707</v>
          </cell>
          <cell r="I2236">
            <v>284.66710511072654</v>
          </cell>
          <cell r="J2236">
            <v>628.83141976299748</v>
          </cell>
        </row>
        <row r="2237">
          <cell r="G2237">
            <v>25304</v>
          </cell>
          <cell r="H2237">
            <v>2435.0174624294573</v>
          </cell>
          <cell r="I2237">
            <v>283.47150326926152</v>
          </cell>
          <cell r="J2237">
            <v>628.45412091113963</v>
          </cell>
        </row>
        <row r="2238">
          <cell r="G2238">
            <v>25311</v>
          </cell>
          <cell r="H2238">
            <v>2419.189848923666</v>
          </cell>
          <cell r="I2238">
            <v>281.51554989670359</v>
          </cell>
          <cell r="J2238">
            <v>631.78492775196867</v>
          </cell>
        </row>
        <row r="2239">
          <cell r="G2239">
            <v>25318</v>
          </cell>
          <cell r="H2239">
            <v>2427.657013394899</v>
          </cell>
          <cell r="I2239">
            <v>281.26218590179656</v>
          </cell>
          <cell r="J2239">
            <v>630.20546543258877</v>
          </cell>
        </row>
        <row r="2240">
          <cell r="G2240">
            <v>25325</v>
          </cell>
          <cell r="H2240">
            <v>2486.163547417716</v>
          </cell>
          <cell r="I2240">
            <v>283.84979801209312</v>
          </cell>
          <cell r="J2240">
            <v>623.27320531283033</v>
          </cell>
        </row>
        <row r="2241">
          <cell r="G2241">
            <v>25332</v>
          </cell>
          <cell r="H2241">
            <v>2514.0085791487945</v>
          </cell>
          <cell r="I2241">
            <v>283.08340355746043</v>
          </cell>
          <cell r="J2241">
            <v>622.71225942804881</v>
          </cell>
        </row>
        <row r="2242">
          <cell r="G2242">
            <v>25339</v>
          </cell>
          <cell r="H2242">
            <v>2528.8412297657724</v>
          </cell>
          <cell r="I2242">
            <v>281.32828645540417</v>
          </cell>
          <cell r="J2242">
            <v>623.39724291341975</v>
          </cell>
        </row>
        <row r="2243">
          <cell r="G2243">
            <v>25346</v>
          </cell>
          <cell r="H2243">
            <v>2500.0124397464429</v>
          </cell>
          <cell r="I2243">
            <v>281.69401322779623</v>
          </cell>
          <cell r="J2243">
            <v>626.57656885227823</v>
          </cell>
        </row>
        <row r="2244">
          <cell r="G2244">
            <v>25352</v>
          </cell>
          <cell r="H2244">
            <v>2473.7623091291052</v>
          </cell>
          <cell r="I2244">
            <v>282.39824826086573</v>
          </cell>
          <cell r="J2244">
            <v>626.20062291096679</v>
          </cell>
        </row>
        <row r="2245">
          <cell r="G2245">
            <v>25360</v>
          </cell>
          <cell r="H2245">
            <v>2435.9137457994298</v>
          </cell>
          <cell r="I2245">
            <v>280.90153754508316</v>
          </cell>
          <cell r="J2245">
            <v>624.19678091765172</v>
          </cell>
        </row>
        <row r="2246">
          <cell r="G2246">
            <v>25367</v>
          </cell>
          <cell r="H2246">
            <v>2342.3746579607318</v>
          </cell>
          <cell r="I2246">
            <v>277.44644863327864</v>
          </cell>
          <cell r="J2246">
            <v>624.38403995192698</v>
          </cell>
        </row>
        <row r="2247">
          <cell r="G2247">
            <v>25374</v>
          </cell>
          <cell r="H2247">
            <v>2278.4278297984038</v>
          </cell>
          <cell r="I2247">
            <v>270.06637309963344</v>
          </cell>
          <cell r="J2247">
            <v>628.06790578764333</v>
          </cell>
        </row>
        <row r="2248">
          <cell r="G2248">
            <v>25381</v>
          </cell>
          <cell r="H2248">
            <v>2284.3517421558795</v>
          </cell>
          <cell r="I2248">
            <v>265.85333767927915</v>
          </cell>
          <cell r="J2248">
            <v>620.27986375587659</v>
          </cell>
        </row>
        <row r="2249">
          <cell r="G2249">
            <v>25387</v>
          </cell>
          <cell r="H2249">
            <v>2341.6889708839917</v>
          </cell>
          <cell r="I2249">
            <v>268.91065106259089</v>
          </cell>
          <cell r="J2249">
            <v>608.86671426276848</v>
          </cell>
        </row>
        <row r="2250">
          <cell r="G2250">
            <v>25395</v>
          </cell>
          <cell r="H2250">
            <v>2244.9772163864827</v>
          </cell>
          <cell r="I2250">
            <v>265.71061431494604</v>
          </cell>
          <cell r="J2250">
            <v>618.30414833384145</v>
          </cell>
        </row>
        <row r="2251">
          <cell r="G2251">
            <v>25402</v>
          </cell>
          <cell r="H2251">
            <v>2222.302946500979</v>
          </cell>
          <cell r="I2251">
            <v>263.98349532189889</v>
          </cell>
          <cell r="J2251">
            <v>621.27200824584384</v>
          </cell>
        </row>
        <row r="2252">
          <cell r="G2252">
            <v>25409</v>
          </cell>
          <cell r="H2252">
            <v>2143.6334221948446</v>
          </cell>
          <cell r="I2252">
            <v>261.34366036867988</v>
          </cell>
          <cell r="J2252">
            <v>628.54089074232024</v>
          </cell>
        </row>
        <row r="2253">
          <cell r="G2253">
            <v>25416</v>
          </cell>
          <cell r="H2253">
            <v>2174.930470158889</v>
          </cell>
          <cell r="I2253">
            <v>258.547283202735</v>
          </cell>
          <cell r="J2253">
            <v>623.57541770545595</v>
          </cell>
        </row>
        <row r="2254">
          <cell r="G2254">
            <v>25423</v>
          </cell>
          <cell r="H2254">
            <v>2187.9800529798422</v>
          </cell>
          <cell r="I2254">
            <v>257.84920553808763</v>
          </cell>
          <cell r="J2254">
            <v>620.64461324224033</v>
          </cell>
        </row>
        <row r="2255">
          <cell r="G2255">
            <v>25430</v>
          </cell>
          <cell r="H2255">
            <v>2191.4808210646102</v>
          </cell>
          <cell r="I2255">
            <v>257.23036744479623</v>
          </cell>
          <cell r="J2255">
            <v>611.45907296625512</v>
          </cell>
        </row>
        <row r="2256">
          <cell r="G2256">
            <v>25437</v>
          </cell>
          <cell r="H2256">
            <v>2238.8168067996057</v>
          </cell>
          <cell r="I2256">
            <v>259.0567030536543</v>
          </cell>
          <cell r="J2256">
            <v>602.83750003743091</v>
          </cell>
        </row>
        <row r="2257">
          <cell r="G2257">
            <v>25444</v>
          </cell>
          <cell r="H2257">
            <v>2232.7720014212468</v>
          </cell>
          <cell r="I2257">
            <v>258.8494576912114</v>
          </cell>
          <cell r="J2257">
            <v>602.89778378743461</v>
          </cell>
        </row>
        <row r="2258">
          <cell r="G2258">
            <v>25451</v>
          </cell>
          <cell r="H2258">
            <v>2180.0785821877057</v>
          </cell>
          <cell r="I2258">
            <v>258.124679209676</v>
          </cell>
          <cell r="J2258">
            <v>606.99748871718907</v>
          </cell>
        </row>
        <row r="2259">
          <cell r="G2259">
            <v>25458</v>
          </cell>
          <cell r="H2259">
            <v>2194.0310851137069</v>
          </cell>
          <cell r="I2259">
            <v>257.84074206254536</v>
          </cell>
          <cell r="J2259">
            <v>601.89870981196475</v>
          </cell>
        </row>
        <row r="2260">
          <cell r="G2260">
            <v>25465</v>
          </cell>
          <cell r="H2260">
            <v>2217.2878146159119</v>
          </cell>
          <cell r="I2260">
            <v>260.8832628188834</v>
          </cell>
          <cell r="J2260">
            <v>582.45738148503824</v>
          </cell>
        </row>
        <row r="2261">
          <cell r="G2261">
            <v>25472</v>
          </cell>
          <cell r="H2261">
            <v>2189.5717169332129</v>
          </cell>
          <cell r="I2261">
            <v>261.69200093362196</v>
          </cell>
          <cell r="J2261">
            <v>584.61247379653287</v>
          </cell>
        </row>
        <row r="2262">
          <cell r="G2262">
            <v>25479</v>
          </cell>
          <cell r="H2262">
            <v>2169.4276571374276</v>
          </cell>
          <cell r="I2262">
            <v>261.90135453436881</v>
          </cell>
          <cell r="J2262">
            <v>580.9294152116147</v>
          </cell>
        </row>
        <row r="2263">
          <cell r="G2263">
            <v>25486</v>
          </cell>
          <cell r="H2263">
            <v>2177.2375967031226</v>
          </cell>
          <cell r="I2263">
            <v>261.84897426346191</v>
          </cell>
          <cell r="J2263">
            <v>572.56403163256743</v>
          </cell>
        </row>
        <row r="2264">
          <cell r="G2264">
            <v>25493</v>
          </cell>
          <cell r="H2264">
            <v>2246.9091997976225</v>
          </cell>
          <cell r="I2264">
            <v>267.89768556894785</v>
          </cell>
          <cell r="J2264">
            <v>568.78510902379242</v>
          </cell>
        </row>
        <row r="2265">
          <cell r="G2265">
            <v>25500</v>
          </cell>
          <cell r="H2265">
            <v>2292.9708383934735</v>
          </cell>
          <cell r="I2265">
            <v>270.4427135818529</v>
          </cell>
          <cell r="J2265">
            <v>564.29170666250445</v>
          </cell>
        </row>
        <row r="2266">
          <cell r="G2266">
            <v>25507</v>
          </cell>
          <cell r="H2266">
            <v>2274.1684775186473</v>
          </cell>
          <cell r="I2266">
            <v>271.8219714211204</v>
          </cell>
          <cell r="J2266">
            <v>565.70243592916063</v>
          </cell>
        </row>
        <row r="2267">
          <cell r="G2267">
            <v>25514</v>
          </cell>
          <cell r="H2267">
            <v>2302.8230003353819</v>
          </cell>
          <cell r="I2267">
            <v>270.27258618401999</v>
          </cell>
          <cell r="J2267">
            <v>560.83739498016985</v>
          </cell>
        </row>
        <row r="2268">
          <cell r="G2268">
            <v>25521</v>
          </cell>
          <cell r="H2268">
            <v>2268.5109376303849</v>
          </cell>
          <cell r="I2268">
            <v>268.70500518415264</v>
          </cell>
          <cell r="J2268">
            <v>564.42675430804286</v>
          </cell>
        </row>
        <row r="2269">
          <cell r="G2269">
            <v>25528</v>
          </cell>
          <cell r="H2269">
            <v>2195.9185876262127</v>
          </cell>
          <cell r="I2269">
            <v>264.19076109705884</v>
          </cell>
          <cell r="J2269">
            <v>571.82074478947834</v>
          </cell>
        </row>
        <row r="2270">
          <cell r="G2270">
            <v>25535</v>
          </cell>
          <cell r="H2270">
            <v>2188.0132807107584</v>
          </cell>
          <cell r="I2270">
            <v>264.90407615202088</v>
          </cell>
          <cell r="J2270">
            <v>558.26859313796763</v>
          </cell>
        </row>
        <row r="2271">
          <cell r="G2271">
            <v>25542</v>
          </cell>
          <cell r="H2271">
            <v>2130.2497300999944</v>
          </cell>
          <cell r="I2271">
            <v>260.87753419451019</v>
          </cell>
          <cell r="J2271">
            <v>555.25394273502263</v>
          </cell>
        </row>
        <row r="2272">
          <cell r="G2272">
            <v>25549</v>
          </cell>
          <cell r="H2272">
            <v>2105.1127832848142</v>
          </cell>
          <cell r="I2272">
            <v>258.03396907179001</v>
          </cell>
          <cell r="J2272">
            <v>546.92513359399732</v>
          </cell>
        </row>
        <row r="2273">
          <cell r="G2273">
            <v>25556</v>
          </cell>
          <cell r="H2273">
            <v>2116.4803923145523</v>
          </cell>
          <cell r="I2273">
            <v>256.12451770065877</v>
          </cell>
          <cell r="J2273">
            <v>540.96364963782275</v>
          </cell>
        </row>
        <row r="2274">
          <cell r="G2274">
            <v>25563</v>
          </cell>
          <cell r="H2274">
            <v>2124.9463138838105</v>
          </cell>
          <cell r="I2274">
            <v>255.22808188870647</v>
          </cell>
          <cell r="J2274">
            <v>543.50617879112053</v>
          </cell>
        </row>
        <row r="2275">
          <cell r="G2275">
            <v>25570</v>
          </cell>
          <cell r="H2275">
            <v>2153.4205944898536</v>
          </cell>
          <cell r="I2275">
            <v>258.59709256963743</v>
          </cell>
          <cell r="J2275">
            <v>546.44111215659257</v>
          </cell>
        </row>
        <row r="2276">
          <cell r="G2276">
            <v>25577</v>
          </cell>
          <cell r="H2276">
            <v>2140.9307550418125</v>
          </cell>
          <cell r="I2276">
            <v>262.5019086674389</v>
          </cell>
          <cell r="J2276">
            <v>549.61047060710086</v>
          </cell>
        </row>
        <row r="2277">
          <cell r="G2277">
            <v>25584</v>
          </cell>
          <cell r="H2277">
            <v>2101.1094429980349</v>
          </cell>
          <cell r="I2277">
            <v>260.97939759716775</v>
          </cell>
          <cell r="J2277">
            <v>545.5433531246083</v>
          </cell>
        </row>
        <row r="2278">
          <cell r="G2278">
            <v>25591</v>
          </cell>
          <cell r="H2278">
            <v>2058.456921305175</v>
          </cell>
          <cell r="I2278">
            <v>263.01503689842565</v>
          </cell>
          <cell r="J2278">
            <v>551.70799301491638</v>
          </cell>
        </row>
        <row r="2279">
          <cell r="G2279">
            <v>25598</v>
          </cell>
          <cell r="H2279">
            <v>1957.1808407769604</v>
          </cell>
          <cell r="I2279">
            <v>263.14654441687486</v>
          </cell>
          <cell r="J2279">
            <v>558.54917212830128</v>
          </cell>
        </row>
        <row r="2280">
          <cell r="G2280">
            <v>25605</v>
          </cell>
          <cell r="H2280">
            <v>1987.1257076408481</v>
          </cell>
          <cell r="I2280">
            <v>260.09404450163908</v>
          </cell>
          <cell r="J2280">
            <v>558.60502704551413</v>
          </cell>
        </row>
        <row r="2281">
          <cell r="G2281">
            <v>25612</v>
          </cell>
          <cell r="H2281">
            <v>1994.6767853298834</v>
          </cell>
          <cell r="I2281">
            <v>261.13442067964564</v>
          </cell>
          <cell r="J2281">
            <v>558.26986402928685</v>
          </cell>
        </row>
        <row r="2282">
          <cell r="G2282">
            <v>25619</v>
          </cell>
          <cell r="H2282">
            <v>2024.9958724668977</v>
          </cell>
          <cell r="I2282">
            <v>257.60910600047043</v>
          </cell>
          <cell r="J2282">
            <v>569.26778035066388</v>
          </cell>
        </row>
        <row r="2283">
          <cell r="G2283">
            <v>25626</v>
          </cell>
          <cell r="H2283">
            <v>2057.8008056008616</v>
          </cell>
          <cell r="I2283">
            <v>257.42877962627011</v>
          </cell>
          <cell r="J2283">
            <v>579.22996650680057</v>
          </cell>
        </row>
        <row r="2284">
          <cell r="G2284">
            <v>25633</v>
          </cell>
          <cell r="H2284">
            <v>2052.2447434257392</v>
          </cell>
          <cell r="I2284">
            <v>257.35155099238222</v>
          </cell>
          <cell r="J2284">
            <v>594.00033065272407</v>
          </cell>
        </row>
        <row r="2285">
          <cell r="G2285">
            <v>25640</v>
          </cell>
          <cell r="H2285">
            <v>2006.6849101216878</v>
          </cell>
          <cell r="I2285">
            <v>255.11259249874848</v>
          </cell>
          <cell r="J2285">
            <v>605.99913733190908</v>
          </cell>
        </row>
        <row r="2286">
          <cell r="G2286">
            <v>25647</v>
          </cell>
          <cell r="H2286">
            <v>1980.3973377990937</v>
          </cell>
          <cell r="I2286">
            <v>252.12777516651312</v>
          </cell>
          <cell r="J2286">
            <v>612.30152836016089</v>
          </cell>
        </row>
        <row r="2287">
          <cell r="G2287">
            <v>25653</v>
          </cell>
          <cell r="H2287">
            <v>2041.5916155370855</v>
          </cell>
          <cell r="I2287">
            <v>251.44703017356352</v>
          </cell>
          <cell r="J2287">
            <v>605.26006078401906</v>
          </cell>
        </row>
        <row r="2288">
          <cell r="G2288">
            <v>25661</v>
          </cell>
          <cell r="H2288">
            <v>2025.6672009358963</v>
          </cell>
          <cell r="I2288">
            <v>251.79905601580651</v>
          </cell>
          <cell r="J2288">
            <v>610.88897934931049</v>
          </cell>
        </row>
        <row r="2289">
          <cell r="G2289">
            <v>25668</v>
          </cell>
          <cell r="H2289">
            <v>1986.5718239578334</v>
          </cell>
          <cell r="I2289">
            <v>247.61919168594414</v>
          </cell>
          <cell r="J2289">
            <v>622.61804775281735</v>
          </cell>
        </row>
        <row r="2290">
          <cell r="G2290">
            <v>25675</v>
          </cell>
          <cell r="H2290">
            <v>1916.8431529369134</v>
          </cell>
          <cell r="I2290">
            <v>242.64204593305666</v>
          </cell>
          <cell r="J2290">
            <v>637.24957187500866</v>
          </cell>
        </row>
        <row r="2291">
          <cell r="G2291">
            <v>25682</v>
          </cell>
          <cell r="H2291">
            <v>1841.1278483959054</v>
          </cell>
          <cell r="I2291">
            <v>237.86199762817543</v>
          </cell>
          <cell r="J2291">
            <v>648.65633921157132</v>
          </cell>
        </row>
        <row r="2292">
          <cell r="G2292">
            <v>25689</v>
          </cell>
          <cell r="H2292">
            <v>1808.1716599096187</v>
          </cell>
          <cell r="I2292">
            <v>235.07901225592576</v>
          </cell>
          <cell r="J2292">
            <v>649.17526428294047</v>
          </cell>
        </row>
        <row r="2293">
          <cell r="G2293">
            <v>25696</v>
          </cell>
          <cell r="H2293">
            <v>1762.9673684118782</v>
          </cell>
          <cell r="I2293">
            <v>233.76256978729256</v>
          </cell>
          <cell r="J2293">
            <v>659.7568210907524</v>
          </cell>
        </row>
        <row r="2294">
          <cell r="G2294">
            <v>25703</v>
          </cell>
          <cell r="H2294">
            <v>1701.2635105174625</v>
          </cell>
          <cell r="I2294">
            <v>229.41458598924893</v>
          </cell>
          <cell r="J2294">
            <v>671.63244387038594</v>
          </cell>
        </row>
        <row r="2295">
          <cell r="G2295">
            <v>25710</v>
          </cell>
          <cell r="H2295">
            <v>1589.660624227517</v>
          </cell>
          <cell r="I2295">
            <v>224.34452363888653</v>
          </cell>
          <cell r="J2295">
            <v>694.0649674956569</v>
          </cell>
        </row>
        <row r="2296">
          <cell r="G2296">
            <v>25717</v>
          </cell>
          <cell r="H2296">
            <v>1685.3581938060136</v>
          </cell>
          <cell r="I2296">
            <v>224.54643371016149</v>
          </cell>
          <cell r="J2296">
            <v>668.17634420806894</v>
          </cell>
        </row>
        <row r="2297">
          <cell r="G2297">
            <v>25724</v>
          </cell>
          <cell r="H2297">
            <v>1680.6391908633566</v>
          </cell>
          <cell r="I2297">
            <v>228.70054273379947</v>
          </cell>
          <cell r="J2297">
            <v>660.15822807757206</v>
          </cell>
        </row>
        <row r="2298">
          <cell r="G2298">
            <v>25731</v>
          </cell>
          <cell r="H2298">
            <v>1634.4216131146143</v>
          </cell>
          <cell r="I2298">
            <v>227.51129991158371</v>
          </cell>
          <cell r="J2298">
            <v>664.51527238288395</v>
          </cell>
        </row>
        <row r="2299">
          <cell r="G2299">
            <v>25738</v>
          </cell>
          <cell r="H2299">
            <v>1692.6070225414946</v>
          </cell>
          <cell r="I2299">
            <v>225.21343578247672</v>
          </cell>
          <cell r="J2299">
            <v>651.42432151694106</v>
          </cell>
        </row>
        <row r="2300">
          <cell r="G2300">
            <v>25745</v>
          </cell>
          <cell r="H2300">
            <v>1606.1148036896243</v>
          </cell>
          <cell r="I2300">
            <v>221.61002080995709</v>
          </cell>
          <cell r="J2300">
            <v>666.14651118322388</v>
          </cell>
        </row>
        <row r="2301">
          <cell r="G2301">
            <v>25751</v>
          </cell>
          <cell r="H2301">
            <v>1587.8050949275625</v>
          </cell>
          <cell r="I2301">
            <v>217.42159141664891</v>
          </cell>
          <cell r="J2301">
            <v>668.61125327460184</v>
          </cell>
        </row>
        <row r="2302">
          <cell r="G2302">
            <v>25759</v>
          </cell>
          <cell r="H2302">
            <v>1622.5780265064761</v>
          </cell>
          <cell r="I2302">
            <v>215.07343822934908</v>
          </cell>
          <cell r="J2302">
            <v>667.60833639469001</v>
          </cell>
        </row>
        <row r="2303">
          <cell r="G2303">
            <v>25766</v>
          </cell>
          <cell r="H2303">
            <v>1683.9114759084209</v>
          </cell>
          <cell r="I2303">
            <v>213.65395353703536</v>
          </cell>
          <cell r="J2303">
            <v>670.61257390846606</v>
          </cell>
        </row>
        <row r="2304">
          <cell r="G2304">
            <v>25773</v>
          </cell>
          <cell r="H2304">
            <v>1687.4476900078287</v>
          </cell>
          <cell r="I2304">
            <v>215.87595465382051</v>
          </cell>
          <cell r="J2304">
            <v>673.49620797627244</v>
          </cell>
        </row>
        <row r="2305">
          <cell r="G2305">
            <v>25780</v>
          </cell>
          <cell r="H2305">
            <v>1694.7037150748622</v>
          </cell>
          <cell r="I2305">
            <v>218.70392965978559</v>
          </cell>
          <cell r="J2305">
            <v>671.94716669792706</v>
          </cell>
        </row>
        <row r="2306">
          <cell r="G2306">
            <v>25787</v>
          </cell>
          <cell r="H2306">
            <v>1676.7398556950686</v>
          </cell>
          <cell r="I2306">
            <v>217.04177979437119</v>
          </cell>
          <cell r="J2306">
            <v>681.82479004838649</v>
          </cell>
        </row>
        <row r="2307">
          <cell r="G2307">
            <v>25794</v>
          </cell>
          <cell r="H2307">
            <v>1626.9406819809251</v>
          </cell>
          <cell r="I2307">
            <v>216.30383774307035</v>
          </cell>
          <cell r="J2307">
            <v>697.43857774049445</v>
          </cell>
        </row>
        <row r="2308">
          <cell r="G2308">
            <v>25801</v>
          </cell>
          <cell r="H2308">
            <v>1709.2638804891599</v>
          </cell>
          <cell r="I2308">
            <v>211.32884947497973</v>
          </cell>
          <cell r="J2308">
            <v>693.88164099401797</v>
          </cell>
        </row>
        <row r="2309">
          <cell r="G2309">
            <v>25808</v>
          </cell>
          <cell r="H2309">
            <v>1776.6088773804329</v>
          </cell>
          <cell r="I2309">
            <v>220.18352826798139</v>
          </cell>
          <cell r="J2309">
            <v>675.84071832817347</v>
          </cell>
        </row>
        <row r="2310">
          <cell r="G2310">
            <v>25815</v>
          </cell>
          <cell r="H2310">
            <v>1803.2580105411391</v>
          </cell>
          <cell r="I2310">
            <v>224.60921718616783</v>
          </cell>
          <cell r="J2310">
            <v>670.77191294071224</v>
          </cell>
        </row>
        <row r="2311">
          <cell r="G2311">
            <v>25822</v>
          </cell>
          <cell r="H2311">
            <v>1799.4711687190027</v>
          </cell>
          <cell r="I2311">
            <v>229.55061996426352</v>
          </cell>
          <cell r="J2311">
            <v>664.06419381130513</v>
          </cell>
        </row>
        <row r="2312">
          <cell r="G2312">
            <v>25829</v>
          </cell>
          <cell r="H2312">
            <v>1804.6896351082876</v>
          </cell>
          <cell r="I2312">
            <v>233.06274444971677</v>
          </cell>
          <cell r="J2312">
            <v>656.22823632433176</v>
          </cell>
        </row>
        <row r="2313">
          <cell r="G2313">
            <v>25836</v>
          </cell>
          <cell r="H2313">
            <v>1835.7302968321503</v>
          </cell>
          <cell r="I2313">
            <v>236.5586856164625</v>
          </cell>
          <cell r="J2313">
            <v>644.61299654139111</v>
          </cell>
        </row>
        <row r="2314">
          <cell r="G2314">
            <v>25843</v>
          </cell>
          <cell r="H2314">
            <v>1864.7348355220984</v>
          </cell>
          <cell r="I2314">
            <v>240.58018327194233</v>
          </cell>
          <cell r="J2314">
            <v>640.42301206387208</v>
          </cell>
        </row>
        <row r="2315">
          <cell r="G2315">
            <v>25850</v>
          </cell>
          <cell r="H2315">
            <v>1855.2246878609358</v>
          </cell>
          <cell r="I2315">
            <v>238.29467153085889</v>
          </cell>
          <cell r="J2315">
            <v>650.41361105206852</v>
          </cell>
        </row>
        <row r="2316">
          <cell r="G2316">
            <v>25857</v>
          </cell>
          <cell r="H2316">
            <v>1830.9212444499576</v>
          </cell>
          <cell r="I2316">
            <v>235.29215866957009</v>
          </cell>
          <cell r="J2316">
            <v>655.55187857937983</v>
          </cell>
        </row>
        <row r="2317">
          <cell r="G2317">
            <v>25864</v>
          </cell>
          <cell r="H2317">
            <v>1814.626045374353</v>
          </cell>
          <cell r="I2317">
            <v>232.4451235496683</v>
          </cell>
          <cell r="J2317">
            <v>650.76634986575039</v>
          </cell>
        </row>
        <row r="2318">
          <cell r="G2318">
            <v>25871</v>
          </cell>
          <cell r="H2318">
            <v>1800.2904996158957</v>
          </cell>
          <cell r="I2318">
            <v>229.81849365355706</v>
          </cell>
          <cell r="J2318">
            <v>644.58406954202576</v>
          </cell>
        </row>
        <row r="2319">
          <cell r="G2319">
            <v>25878</v>
          </cell>
          <cell r="H2319">
            <v>1822.7941308610943</v>
          </cell>
          <cell r="I2319">
            <v>228.46256454100106</v>
          </cell>
          <cell r="J2319">
            <v>648.64494918014054</v>
          </cell>
        </row>
        <row r="2320">
          <cell r="G2320">
            <v>25885</v>
          </cell>
          <cell r="H2320">
            <v>1801.6497189431057</v>
          </cell>
          <cell r="I2320">
            <v>225.60678248423855</v>
          </cell>
          <cell r="J2320">
            <v>653.57465079390965</v>
          </cell>
        </row>
        <row r="2321">
          <cell r="G2321">
            <v>25892</v>
          </cell>
          <cell r="H2321">
            <v>1804.712523465309</v>
          </cell>
          <cell r="I2321">
            <v>221.27513226054117</v>
          </cell>
          <cell r="J2321">
            <v>652.33285895740119</v>
          </cell>
        </row>
        <row r="2322">
          <cell r="G2322">
            <v>25899</v>
          </cell>
          <cell r="H2322">
            <v>1851.9959915801001</v>
          </cell>
          <cell r="I2322">
            <v>219.26152855697023</v>
          </cell>
          <cell r="J2322">
            <v>654.4855573919607</v>
          </cell>
        </row>
        <row r="2323">
          <cell r="G2323">
            <v>25906</v>
          </cell>
          <cell r="H2323">
            <v>1931.0762204205703</v>
          </cell>
          <cell r="I2323">
            <v>221.47606999539562</v>
          </cell>
          <cell r="J2323">
            <v>657.1034996215285</v>
          </cell>
        </row>
        <row r="2324">
          <cell r="G2324">
            <v>25913</v>
          </cell>
          <cell r="H2324">
            <v>1945.9455073178087</v>
          </cell>
          <cell r="I2324">
            <v>220.8559369994085</v>
          </cell>
          <cell r="J2324">
            <v>654.14653387323165</v>
          </cell>
        </row>
        <row r="2325">
          <cell r="G2325">
            <v>25920</v>
          </cell>
          <cell r="H2325">
            <v>1943.6103727090274</v>
          </cell>
          <cell r="I2325">
            <v>220.83385140570857</v>
          </cell>
          <cell r="J2325">
            <v>657.28643723582309</v>
          </cell>
        </row>
        <row r="2326">
          <cell r="G2326">
            <v>25926</v>
          </cell>
          <cell r="H2326">
            <v>1955.8551180570942</v>
          </cell>
          <cell r="I2326">
            <v>224.43344318362162</v>
          </cell>
          <cell r="J2326">
            <v>657.81226638561168</v>
          </cell>
        </row>
        <row r="2327">
          <cell r="G2327">
            <v>25933</v>
          </cell>
          <cell r="H2327">
            <v>1989.1046550640647</v>
          </cell>
          <cell r="I2327">
            <v>227.05931446887001</v>
          </cell>
          <cell r="J2327">
            <v>660.11460931796137</v>
          </cell>
        </row>
        <row r="2328">
          <cell r="G2328">
            <v>25941</v>
          </cell>
          <cell r="H2328">
            <v>1998.6523574083719</v>
          </cell>
          <cell r="I2328">
            <v>232.12273718152582</v>
          </cell>
          <cell r="J2328">
            <v>674.83516510575191</v>
          </cell>
        </row>
        <row r="2329">
          <cell r="G2329">
            <v>25948</v>
          </cell>
          <cell r="H2329">
            <v>2026.0338947048667</v>
          </cell>
          <cell r="I2329">
            <v>237.13658830464681</v>
          </cell>
          <cell r="J2329">
            <v>680.09887939357679</v>
          </cell>
        </row>
        <row r="2330">
          <cell r="G2330">
            <v>25955</v>
          </cell>
          <cell r="H2330">
            <v>2063.7181251463771</v>
          </cell>
          <cell r="I2330">
            <v>239.46052687003234</v>
          </cell>
          <cell r="J2330">
            <v>675.06614768606437</v>
          </cell>
        </row>
        <row r="2331">
          <cell r="G2331">
            <v>25962</v>
          </cell>
          <cell r="H2331">
            <v>2085.1807936478995</v>
          </cell>
          <cell r="I2331">
            <v>243.29189529995287</v>
          </cell>
          <cell r="J2331">
            <v>669.46309866027002</v>
          </cell>
        </row>
        <row r="2332">
          <cell r="G2332">
            <v>25969</v>
          </cell>
          <cell r="H2332">
            <v>2119.3777586637248</v>
          </cell>
          <cell r="I2332">
            <v>247.69547860488203</v>
          </cell>
          <cell r="J2332">
            <v>663.63876970192564</v>
          </cell>
        </row>
        <row r="2333">
          <cell r="G2333">
            <v>25976</v>
          </cell>
          <cell r="H2333">
            <v>2152.6519894747453</v>
          </cell>
          <cell r="I2333">
            <v>250.81644163530353</v>
          </cell>
          <cell r="J2333">
            <v>666.35968865770349</v>
          </cell>
        </row>
        <row r="2334">
          <cell r="G2334">
            <v>25983</v>
          </cell>
          <cell r="H2334">
            <v>2112.6126624705153</v>
          </cell>
          <cell r="I2334">
            <v>248.5590936605858</v>
          </cell>
          <cell r="J2334">
            <v>670.22457485191819</v>
          </cell>
        </row>
        <row r="2335">
          <cell r="G2335">
            <v>25990</v>
          </cell>
          <cell r="H2335">
            <v>2114.3027526004917</v>
          </cell>
          <cell r="I2335">
            <v>247.8382722889701</v>
          </cell>
          <cell r="J2335">
            <v>661.24356554890255</v>
          </cell>
        </row>
        <row r="2336">
          <cell r="G2336">
            <v>25997</v>
          </cell>
          <cell r="H2336">
            <v>2166.7374608649839</v>
          </cell>
          <cell r="I2336">
            <v>251.38235958270238</v>
          </cell>
          <cell r="J2336">
            <v>654.30050811063916</v>
          </cell>
        </row>
        <row r="2337">
          <cell r="G2337">
            <v>26004</v>
          </cell>
          <cell r="H2337">
            <v>2180.3879068684332</v>
          </cell>
          <cell r="I2337">
            <v>252.76496256040727</v>
          </cell>
          <cell r="J2337">
            <v>647.75750302953281</v>
          </cell>
        </row>
        <row r="2338">
          <cell r="G2338">
            <v>26011</v>
          </cell>
          <cell r="H2338">
            <v>2213.9658806342072</v>
          </cell>
          <cell r="I2338">
            <v>253.97823438069722</v>
          </cell>
          <cell r="J2338">
            <v>640.17874024408729</v>
          </cell>
        </row>
        <row r="2339">
          <cell r="G2339">
            <v>26018</v>
          </cell>
          <cell r="H2339">
            <v>2193.1546013562456</v>
          </cell>
          <cell r="I2339">
            <v>254.10522349788755</v>
          </cell>
          <cell r="J2339">
            <v>638.32222189737945</v>
          </cell>
        </row>
        <row r="2340">
          <cell r="G2340">
            <v>26025</v>
          </cell>
          <cell r="H2340">
            <v>2206.9714753447897</v>
          </cell>
          <cell r="I2340">
            <v>253.8002972296901</v>
          </cell>
          <cell r="J2340">
            <v>631.81133523402616</v>
          </cell>
        </row>
        <row r="2341">
          <cell r="G2341">
            <v>26031</v>
          </cell>
          <cell r="H2341">
            <v>2236.103498819341</v>
          </cell>
          <cell r="I2341">
            <v>253.3942167541226</v>
          </cell>
          <cell r="J2341">
            <v>634.97039191019621</v>
          </cell>
        </row>
        <row r="2342">
          <cell r="G2342">
            <v>26039</v>
          </cell>
          <cell r="H2342">
            <v>2263.1603511550552</v>
          </cell>
          <cell r="I2342">
            <v>252.65937352553564</v>
          </cell>
          <cell r="J2342">
            <v>643.35200108341087</v>
          </cell>
        </row>
        <row r="2343">
          <cell r="G2343">
            <v>26046</v>
          </cell>
          <cell r="H2343">
            <v>2272.6656246299062</v>
          </cell>
          <cell r="I2343">
            <v>251.34554478320285</v>
          </cell>
          <cell r="J2343">
            <v>641.93662668102741</v>
          </cell>
        </row>
        <row r="2344">
          <cell r="G2344">
            <v>26053</v>
          </cell>
          <cell r="H2344">
            <v>2269.7111593178875</v>
          </cell>
          <cell r="I2344">
            <v>252.62740706159721</v>
          </cell>
          <cell r="J2344">
            <v>639.75404215031199</v>
          </cell>
        </row>
        <row r="2345">
          <cell r="G2345">
            <v>26060</v>
          </cell>
          <cell r="H2345">
            <v>2248.1489033043676</v>
          </cell>
          <cell r="I2345">
            <v>252.27372869171097</v>
          </cell>
          <cell r="J2345">
            <v>636.61924734377544</v>
          </cell>
        </row>
        <row r="2346">
          <cell r="G2346">
            <v>26067</v>
          </cell>
          <cell r="H2346">
            <v>2234.884824774872</v>
          </cell>
          <cell r="I2346">
            <v>251.99622759015008</v>
          </cell>
          <cell r="J2346">
            <v>635.98262809643165</v>
          </cell>
        </row>
        <row r="2347">
          <cell r="G2347">
            <v>26074</v>
          </cell>
          <cell r="H2347">
            <v>2204.9373681228885</v>
          </cell>
          <cell r="I2347">
            <v>249.98025776942887</v>
          </cell>
          <cell r="J2347">
            <v>634.5834663146195</v>
          </cell>
        </row>
        <row r="2348">
          <cell r="G2348">
            <v>26081</v>
          </cell>
          <cell r="H2348">
            <v>2179.1396009158507</v>
          </cell>
          <cell r="I2348">
            <v>249.75527553743638</v>
          </cell>
          <cell r="J2348">
            <v>630.39521543694298</v>
          </cell>
        </row>
        <row r="2349">
          <cell r="G2349">
            <v>26088</v>
          </cell>
          <cell r="H2349">
            <v>2219.8895114529769</v>
          </cell>
          <cell r="I2349">
            <v>251.8282443243971</v>
          </cell>
          <cell r="J2349">
            <v>626.67588366586506</v>
          </cell>
        </row>
        <row r="2350">
          <cell r="G2350">
            <v>26095</v>
          </cell>
          <cell r="H2350">
            <v>2210.7879644560198</v>
          </cell>
          <cell r="I2350">
            <v>249.81361836980193</v>
          </cell>
          <cell r="J2350">
            <v>623.66783942426889</v>
          </cell>
        </row>
        <row r="2351">
          <cell r="G2351">
            <v>26102</v>
          </cell>
          <cell r="H2351">
            <v>2162.3717080344331</v>
          </cell>
          <cell r="I2351">
            <v>245.31697323914548</v>
          </cell>
          <cell r="J2351">
            <v>619.11506419647174</v>
          </cell>
        </row>
        <row r="2352">
          <cell r="G2352">
            <v>26109</v>
          </cell>
          <cell r="H2352">
            <v>2139.6668051000715</v>
          </cell>
          <cell r="I2352">
            <v>245.34150493646939</v>
          </cell>
          <cell r="J2352">
            <v>619.17697570289135</v>
          </cell>
        </row>
        <row r="2353">
          <cell r="G2353">
            <v>26116</v>
          </cell>
          <cell r="H2353">
            <v>2180.5344410774828</v>
          </cell>
          <cell r="I2353">
            <v>246.56821246115172</v>
          </cell>
          <cell r="J2353">
            <v>617.25752707821243</v>
          </cell>
        </row>
        <row r="2354">
          <cell r="G2354">
            <v>26123</v>
          </cell>
          <cell r="H2354">
            <v>2203.8661595970116</v>
          </cell>
          <cell r="I2354">
            <v>247.13531934981236</v>
          </cell>
          <cell r="J2354">
            <v>613.67743342115875</v>
          </cell>
        </row>
        <row r="2355">
          <cell r="G2355">
            <v>26130</v>
          </cell>
          <cell r="H2355">
            <v>2170.1470073551773</v>
          </cell>
          <cell r="I2355">
            <v>247.55544939270706</v>
          </cell>
          <cell r="J2355">
            <v>616.31624638486971</v>
          </cell>
        </row>
        <row r="2356">
          <cell r="G2356">
            <v>26137</v>
          </cell>
          <cell r="H2356">
            <v>2161.9004487272277</v>
          </cell>
          <cell r="I2356">
            <v>245.82256124695812</v>
          </cell>
          <cell r="J2356">
            <v>616.87093100661605</v>
          </cell>
        </row>
        <row r="2357">
          <cell r="G2357">
            <v>26144</v>
          </cell>
          <cell r="H2357">
            <v>2078.6672814512294</v>
          </cell>
          <cell r="I2357">
            <v>241.93856477925618</v>
          </cell>
          <cell r="J2357">
            <v>619.33841473064251</v>
          </cell>
        </row>
        <row r="2358">
          <cell r="G2358">
            <v>26151</v>
          </cell>
          <cell r="H2358">
            <v>2052.683940433089</v>
          </cell>
          <cell r="I2358">
            <v>241.3095245108301</v>
          </cell>
          <cell r="J2358">
            <v>621.75383454809207</v>
          </cell>
        </row>
        <row r="2359">
          <cell r="G2359">
            <v>26158</v>
          </cell>
          <cell r="H2359">
            <v>2084.2952731157588</v>
          </cell>
          <cell r="I2359">
            <v>240.32015546033571</v>
          </cell>
          <cell r="J2359">
            <v>619.51552074371887</v>
          </cell>
        </row>
        <row r="2360">
          <cell r="G2360">
            <v>26165</v>
          </cell>
          <cell r="H2360">
            <v>2138.0700911621457</v>
          </cell>
          <cell r="I2360">
            <v>242.17062065738031</v>
          </cell>
          <cell r="J2360">
            <v>628.37459269035401</v>
          </cell>
        </row>
        <row r="2361">
          <cell r="G2361">
            <v>26172</v>
          </cell>
          <cell r="H2361">
            <v>2181.259107003621</v>
          </cell>
          <cell r="I2361">
            <v>240.66916280930457</v>
          </cell>
          <cell r="J2361">
            <v>635.03536337287176</v>
          </cell>
        </row>
        <row r="2362">
          <cell r="G2362">
            <v>26179</v>
          </cell>
          <cell r="H2362">
            <v>2186.4941288604296</v>
          </cell>
          <cell r="I2362">
            <v>242.28164620012689</v>
          </cell>
          <cell r="J2362">
            <v>636.68645531764116</v>
          </cell>
        </row>
        <row r="2363">
          <cell r="G2363">
            <v>26186</v>
          </cell>
          <cell r="H2363">
            <v>2182.7770888413665</v>
          </cell>
          <cell r="I2363">
            <v>244.09875854662786</v>
          </cell>
          <cell r="J2363">
            <v>631.65663232063173</v>
          </cell>
        </row>
        <row r="2364">
          <cell r="G2364">
            <v>26193</v>
          </cell>
          <cell r="H2364">
            <v>2168.589037763898</v>
          </cell>
          <cell r="I2364">
            <v>243.43969189855196</v>
          </cell>
          <cell r="J2364">
            <v>626.60337926206671</v>
          </cell>
        </row>
        <row r="2365">
          <cell r="G2365">
            <v>26200</v>
          </cell>
          <cell r="H2365">
            <v>2129.3375761803713</v>
          </cell>
          <cell r="I2365">
            <v>243.12322029908384</v>
          </cell>
          <cell r="J2365">
            <v>622.46779695893702</v>
          </cell>
        </row>
        <row r="2366">
          <cell r="G2366">
            <v>26207</v>
          </cell>
          <cell r="H2366">
            <v>2144.2429392136337</v>
          </cell>
          <cell r="I2366">
            <v>243.51221745156238</v>
          </cell>
          <cell r="J2366">
            <v>614.93593661573391</v>
          </cell>
        </row>
        <row r="2367">
          <cell r="G2367">
            <v>26214</v>
          </cell>
          <cell r="H2367">
            <v>2153.8920324400951</v>
          </cell>
          <cell r="I2367">
            <v>243.24435401236568</v>
          </cell>
          <cell r="J2367">
            <v>616.78074442558102</v>
          </cell>
        </row>
        <row r="2368">
          <cell r="G2368">
            <v>26221</v>
          </cell>
          <cell r="H2368">
            <v>2116.8450894821253</v>
          </cell>
          <cell r="I2368">
            <v>242.51462095032858</v>
          </cell>
          <cell r="J2368">
            <v>617.0891347977938</v>
          </cell>
        </row>
        <row r="2369">
          <cell r="G2369">
            <v>26228</v>
          </cell>
          <cell r="H2369">
            <v>2066.8875453703472</v>
          </cell>
          <cell r="I2369">
            <v>241.39905369395706</v>
          </cell>
          <cell r="J2369">
            <v>614.18881586424413</v>
          </cell>
        </row>
        <row r="2370">
          <cell r="G2370">
            <v>26235</v>
          </cell>
          <cell r="H2370">
            <v>2037.1243647170143</v>
          </cell>
          <cell r="I2370">
            <v>238.67124438721535</v>
          </cell>
          <cell r="J2370">
            <v>613.32895152203423</v>
          </cell>
        </row>
        <row r="2371">
          <cell r="G2371">
            <v>26242</v>
          </cell>
          <cell r="H2371">
            <v>2040.9949010099765</v>
          </cell>
          <cell r="I2371">
            <v>236.61867168548528</v>
          </cell>
          <cell r="J2371">
            <v>609.77164360320637</v>
          </cell>
        </row>
        <row r="2372">
          <cell r="G2372">
            <v>26249</v>
          </cell>
          <cell r="H2372">
            <v>1988.5413320540201</v>
          </cell>
          <cell r="I2372">
            <v>235.36459272555223</v>
          </cell>
          <cell r="J2372">
            <v>607.14962553571263</v>
          </cell>
        </row>
        <row r="2373">
          <cell r="G2373">
            <v>26256</v>
          </cell>
          <cell r="H2373">
            <v>1973.8261261968205</v>
          </cell>
          <cell r="I2373">
            <v>232.56375407211814</v>
          </cell>
          <cell r="J2373">
            <v>606.5424759101769</v>
          </cell>
        </row>
        <row r="2374">
          <cell r="G2374">
            <v>26263</v>
          </cell>
          <cell r="H2374">
            <v>1976.3921001608765</v>
          </cell>
          <cell r="I2374">
            <v>229.02878501022195</v>
          </cell>
          <cell r="J2374">
            <v>603.38845503544394</v>
          </cell>
        </row>
        <row r="2375">
          <cell r="G2375">
            <v>26270</v>
          </cell>
          <cell r="H2375">
            <v>2092.2086772303037</v>
          </cell>
          <cell r="I2375">
            <v>233.19710889740799</v>
          </cell>
          <cell r="J2375">
            <v>599.94914084174184</v>
          </cell>
        </row>
        <row r="2376">
          <cell r="G2376">
            <v>26277</v>
          </cell>
          <cell r="H2376">
            <v>2111.8754387962686</v>
          </cell>
          <cell r="I2376">
            <v>236.67174581997935</v>
          </cell>
          <cell r="J2376">
            <v>598.08929850513243</v>
          </cell>
        </row>
        <row r="2377">
          <cell r="G2377">
            <v>26284</v>
          </cell>
          <cell r="H2377">
            <v>2162.560449327379</v>
          </cell>
          <cell r="I2377">
            <v>237.4290954066033</v>
          </cell>
          <cell r="J2377">
            <v>596.89311990812212</v>
          </cell>
        </row>
        <row r="2378">
          <cell r="G2378">
            <v>26290</v>
          </cell>
          <cell r="H2378">
            <v>2170.9944350797559</v>
          </cell>
          <cell r="I2378">
            <v>237.33412376844066</v>
          </cell>
          <cell r="J2378">
            <v>597.96752752395673</v>
          </cell>
        </row>
        <row r="2379">
          <cell r="G2379">
            <v>26298</v>
          </cell>
          <cell r="H2379">
            <v>2202.2567549449045</v>
          </cell>
          <cell r="I2379">
            <v>239.28026358334188</v>
          </cell>
          <cell r="J2379">
            <v>599.76143010652856</v>
          </cell>
        </row>
        <row r="2380">
          <cell r="G2380">
            <v>26305</v>
          </cell>
          <cell r="H2380">
            <v>2233.5288008651223</v>
          </cell>
          <cell r="I2380">
            <v>244.37693319766709</v>
          </cell>
          <cell r="J2380">
            <v>609.47756527425429</v>
          </cell>
        </row>
        <row r="2381">
          <cell r="G2381">
            <v>26312</v>
          </cell>
          <cell r="H2381">
            <v>2235.3156239058144</v>
          </cell>
          <cell r="I2381">
            <v>247.26058100939957</v>
          </cell>
          <cell r="J2381">
            <v>609.29472200467205</v>
          </cell>
        </row>
        <row r="2382">
          <cell r="G2382">
            <v>26319</v>
          </cell>
          <cell r="H2382">
            <v>2241.7980392151412</v>
          </cell>
          <cell r="I2382">
            <v>249.58483047088794</v>
          </cell>
          <cell r="J2382">
            <v>607.8933441440613</v>
          </cell>
        </row>
        <row r="2383">
          <cell r="G2383">
            <v>26326</v>
          </cell>
          <cell r="H2383">
            <v>2258.3873447053334</v>
          </cell>
          <cell r="I2383">
            <v>252.50497298739734</v>
          </cell>
          <cell r="J2383">
            <v>610.87202153036719</v>
          </cell>
        </row>
        <row r="2384">
          <cell r="G2384">
            <v>26333</v>
          </cell>
          <cell r="H2384">
            <v>2281.6487343557983</v>
          </cell>
          <cell r="I2384">
            <v>256.51980205789698</v>
          </cell>
          <cell r="J2384">
            <v>603.11394685693153</v>
          </cell>
        </row>
        <row r="2385">
          <cell r="G2385">
            <v>26340</v>
          </cell>
          <cell r="H2385">
            <v>2284.8430425838965</v>
          </cell>
          <cell r="I2385">
            <v>256.4428461172796</v>
          </cell>
          <cell r="J2385">
            <v>604.0789291719027</v>
          </cell>
        </row>
        <row r="2386">
          <cell r="G2386">
            <v>26347</v>
          </cell>
          <cell r="H2386">
            <v>2290.555150190356</v>
          </cell>
          <cell r="I2386">
            <v>257.72506034786596</v>
          </cell>
          <cell r="J2386">
            <v>600.81690295437443</v>
          </cell>
        </row>
        <row r="2387">
          <cell r="G2387">
            <v>26354</v>
          </cell>
          <cell r="H2387">
            <v>2310.4829799970121</v>
          </cell>
          <cell r="I2387">
            <v>257.75083285390076</v>
          </cell>
          <cell r="J2387">
            <v>597.51240998812546</v>
          </cell>
        </row>
        <row r="2388">
          <cell r="G2388">
            <v>26361</v>
          </cell>
          <cell r="H2388">
            <v>2354.6132049149546</v>
          </cell>
          <cell r="I2388">
            <v>257.59618235418839</v>
          </cell>
          <cell r="J2388">
            <v>590.46176355026557</v>
          </cell>
        </row>
        <row r="2389">
          <cell r="G2389">
            <v>26368</v>
          </cell>
          <cell r="H2389">
            <v>2366.8571935805126</v>
          </cell>
          <cell r="I2389">
            <v>259.65695181302192</v>
          </cell>
          <cell r="J2389">
            <v>588.45419355419472</v>
          </cell>
        </row>
        <row r="2390">
          <cell r="G2390">
            <v>26375</v>
          </cell>
          <cell r="H2390">
            <v>2352.4193646996714</v>
          </cell>
          <cell r="I2390">
            <v>257.57969619851775</v>
          </cell>
          <cell r="J2390">
            <v>590.80801032841146</v>
          </cell>
        </row>
        <row r="2391">
          <cell r="G2391">
            <v>26382</v>
          </cell>
          <cell r="H2391">
            <v>2342.303961431463</v>
          </cell>
          <cell r="I2391">
            <v>255.26147893273108</v>
          </cell>
          <cell r="J2391">
            <v>588.97650549639343</v>
          </cell>
        </row>
        <row r="2392">
          <cell r="G2392">
            <v>26388</v>
          </cell>
          <cell r="H2392">
            <v>2334.8085887548823</v>
          </cell>
          <cell r="I2392">
            <v>256.282524848462</v>
          </cell>
          <cell r="J2392">
            <v>586.14941827001076</v>
          </cell>
        </row>
        <row r="2393">
          <cell r="G2393">
            <v>26396</v>
          </cell>
          <cell r="H2393">
            <v>2389.4431097317465</v>
          </cell>
          <cell r="I2393">
            <v>256.71820514070441</v>
          </cell>
          <cell r="J2393">
            <v>584.62542978250872</v>
          </cell>
        </row>
        <row r="2394">
          <cell r="G2394">
            <v>26403</v>
          </cell>
          <cell r="H2394">
            <v>2396.8503833719151</v>
          </cell>
          <cell r="I2394">
            <v>259.23404355108335</v>
          </cell>
          <cell r="J2394">
            <v>583.16386620805247</v>
          </cell>
        </row>
        <row r="2395">
          <cell r="G2395">
            <v>26410</v>
          </cell>
          <cell r="H2395">
            <v>2371.6834543465102</v>
          </cell>
          <cell r="I2395">
            <v>257.88602652461771</v>
          </cell>
          <cell r="J2395">
            <v>589.69530150958269</v>
          </cell>
        </row>
        <row r="2396">
          <cell r="G2396">
            <v>26417</v>
          </cell>
          <cell r="H2396">
            <v>2341.325906130875</v>
          </cell>
          <cell r="I2396">
            <v>256.82869381586676</v>
          </cell>
          <cell r="J2396">
            <v>586.56991641158197</v>
          </cell>
        </row>
        <row r="2397">
          <cell r="G2397">
            <v>26424</v>
          </cell>
          <cell r="H2397">
            <v>2314.4006582103698</v>
          </cell>
          <cell r="I2397">
            <v>252.71943471481288</v>
          </cell>
          <cell r="J2397">
            <v>584.98617763727066</v>
          </cell>
        </row>
        <row r="2398">
          <cell r="G2398">
            <v>26431</v>
          </cell>
          <cell r="H2398">
            <v>2310.4661770914122</v>
          </cell>
          <cell r="I2398">
            <v>251.78437280636805</v>
          </cell>
          <cell r="J2398">
            <v>584.63518593068829</v>
          </cell>
        </row>
        <row r="2399">
          <cell r="G2399">
            <v>26438</v>
          </cell>
          <cell r="H2399">
            <v>2364.3000390176421</v>
          </cell>
          <cell r="I2399">
            <v>251.55776687084233</v>
          </cell>
          <cell r="J2399">
            <v>577.03492851358931</v>
          </cell>
        </row>
        <row r="2400">
          <cell r="G2400">
            <v>26445</v>
          </cell>
          <cell r="H2400">
            <v>2396.4545195482824</v>
          </cell>
          <cell r="I2400">
            <v>250.72762624016855</v>
          </cell>
          <cell r="J2400">
            <v>568.03318362877735</v>
          </cell>
        </row>
        <row r="2401">
          <cell r="G2401">
            <v>26452</v>
          </cell>
          <cell r="H2401">
            <v>2378.2414651997155</v>
          </cell>
          <cell r="I2401">
            <v>250.52704413917641</v>
          </cell>
          <cell r="J2401">
            <v>568.54441349404317</v>
          </cell>
        </row>
        <row r="2402">
          <cell r="G2402">
            <v>26459</v>
          </cell>
          <cell r="H2402">
            <v>2315.9315388114828</v>
          </cell>
          <cell r="I2402">
            <v>250.77757118331556</v>
          </cell>
          <cell r="J2402">
            <v>565.8722547506211</v>
          </cell>
        </row>
        <row r="2403">
          <cell r="G2403">
            <v>26466</v>
          </cell>
          <cell r="H2403">
            <v>2341.4067857384089</v>
          </cell>
          <cell r="I2403">
            <v>250.20078276959393</v>
          </cell>
          <cell r="J2403">
            <v>561.11892781071595</v>
          </cell>
        </row>
        <row r="2404">
          <cell r="G2404">
            <v>26473</v>
          </cell>
          <cell r="H2404">
            <v>2336.0215501312105</v>
          </cell>
          <cell r="I2404">
            <v>249.85050167371651</v>
          </cell>
          <cell r="J2404">
            <v>558.14499749331912</v>
          </cell>
        </row>
        <row r="2405">
          <cell r="G2405">
            <v>26480</v>
          </cell>
          <cell r="H2405">
            <v>2312.8949367849114</v>
          </cell>
          <cell r="I2405">
            <v>250.47512792790079</v>
          </cell>
          <cell r="J2405">
            <v>556.35893350134052</v>
          </cell>
        </row>
        <row r="2406">
          <cell r="G2406">
            <v>26487</v>
          </cell>
          <cell r="H2406">
            <v>2343.6564394441507</v>
          </cell>
          <cell r="I2406">
            <v>249.89903513366662</v>
          </cell>
          <cell r="J2406">
            <v>552.96514400698231</v>
          </cell>
        </row>
        <row r="2407">
          <cell r="G2407">
            <v>26494</v>
          </cell>
          <cell r="H2407">
            <v>2297.2520419431562</v>
          </cell>
          <cell r="I2407">
            <v>247.82487314205719</v>
          </cell>
          <cell r="J2407">
            <v>558.77127801905556</v>
          </cell>
        </row>
        <row r="2408">
          <cell r="G2408">
            <v>26501</v>
          </cell>
          <cell r="H2408">
            <v>2287.8333085711893</v>
          </cell>
          <cell r="I2408">
            <v>245.27227694869401</v>
          </cell>
          <cell r="J2408">
            <v>564.69425356605757</v>
          </cell>
        </row>
        <row r="2409">
          <cell r="G2409">
            <v>26508</v>
          </cell>
          <cell r="H2409">
            <v>2295.8407251511885</v>
          </cell>
          <cell r="I2409">
            <v>243.77611605930699</v>
          </cell>
          <cell r="J2409">
            <v>561.3625574700178</v>
          </cell>
        </row>
        <row r="2410">
          <cell r="G2410">
            <v>26515</v>
          </cell>
          <cell r="H2410">
            <v>2360.1242654554217</v>
          </cell>
          <cell r="I2410">
            <v>240.09509670681146</v>
          </cell>
          <cell r="J2410">
            <v>552.82984659647354</v>
          </cell>
        </row>
        <row r="2411">
          <cell r="G2411">
            <v>26522</v>
          </cell>
          <cell r="H2411">
            <v>2391.513918185979</v>
          </cell>
          <cell r="I2411">
            <v>238.72655465558262</v>
          </cell>
          <cell r="J2411">
            <v>551.94531884191917</v>
          </cell>
        </row>
        <row r="2412">
          <cell r="G2412">
            <v>26529</v>
          </cell>
          <cell r="H2412">
            <v>2388.8832528759744</v>
          </cell>
          <cell r="I2412">
            <v>237.31806798311467</v>
          </cell>
          <cell r="J2412">
            <v>567.39978776949295</v>
          </cell>
        </row>
        <row r="2413">
          <cell r="G2413">
            <v>26536</v>
          </cell>
          <cell r="H2413">
            <v>2362.8444254196261</v>
          </cell>
          <cell r="I2413">
            <v>235.49071885964469</v>
          </cell>
          <cell r="J2413">
            <v>583.57068172092352</v>
          </cell>
        </row>
        <row r="2414">
          <cell r="G2414">
            <v>26543</v>
          </cell>
          <cell r="H2414">
            <v>2377.2577764146858</v>
          </cell>
          <cell r="I2414">
            <v>233.74808754008333</v>
          </cell>
          <cell r="J2414">
            <v>585.26303669791412</v>
          </cell>
        </row>
        <row r="2415">
          <cell r="G2415">
            <v>26550</v>
          </cell>
          <cell r="H2415">
            <v>2344.451619100163</v>
          </cell>
          <cell r="I2415">
            <v>232.74297076366099</v>
          </cell>
          <cell r="J2415">
            <v>591.11566706489327</v>
          </cell>
        </row>
        <row r="2416">
          <cell r="G2416">
            <v>26557</v>
          </cell>
          <cell r="H2416">
            <v>2311.6292964327608</v>
          </cell>
          <cell r="I2416">
            <v>230.85775270047534</v>
          </cell>
          <cell r="J2416">
            <v>593.53924129985933</v>
          </cell>
        </row>
        <row r="2417">
          <cell r="G2417">
            <v>26564</v>
          </cell>
          <cell r="H2417">
            <v>2300.9958016691699</v>
          </cell>
          <cell r="I2417">
            <v>229.03397645414159</v>
          </cell>
          <cell r="J2417">
            <v>596.15081396157871</v>
          </cell>
        </row>
        <row r="2418">
          <cell r="G2418">
            <v>26571</v>
          </cell>
          <cell r="H2418">
            <v>2340.57292945788</v>
          </cell>
          <cell r="I2418">
            <v>227.27041483544468</v>
          </cell>
          <cell r="J2418">
            <v>588.63931370566286</v>
          </cell>
        </row>
        <row r="2419">
          <cell r="G2419">
            <v>26578</v>
          </cell>
          <cell r="H2419">
            <v>2317.167200163301</v>
          </cell>
          <cell r="I2419">
            <v>224.17953719368262</v>
          </cell>
          <cell r="J2419">
            <v>597.23344768576555</v>
          </cell>
        </row>
        <row r="2420">
          <cell r="G2420">
            <v>26585</v>
          </cell>
          <cell r="H2420">
            <v>2278.9339413606067</v>
          </cell>
          <cell r="I2420">
            <v>224.2692090085601</v>
          </cell>
          <cell r="J2420">
            <v>600.75712502711156</v>
          </cell>
        </row>
        <row r="2421">
          <cell r="G2421">
            <v>26592</v>
          </cell>
          <cell r="H2421">
            <v>2301.723280774213</v>
          </cell>
          <cell r="I2421">
            <v>221.77982078856508</v>
          </cell>
          <cell r="J2421">
            <v>600.15636790208441</v>
          </cell>
        </row>
        <row r="2422">
          <cell r="G2422">
            <v>26599</v>
          </cell>
          <cell r="H2422">
            <v>2330.724994111968</v>
          </cell>
          <cell r="I2422">
            <v>221.82417675272279</v>
          </cell>
          <cell r="J2422">
            <v>597.8157580672663</v>
          </cell>
        </row>
        <row r="2423">
          <cell r="G2423">
            <v>26606</v>
          </cell>
          <cell r="H2423">
            <v>2406.9397014194292</v>
          </cell>
          <cell r="I2423">
            <v>219.16228663169011</v>
          </cell>
          <cell r="J2423">
            <v>596.50056339951834</v>
          </cell>
        </row>
        <row r="2424">
          <cell r="G2424">
            <v>26613</v>
          </cell>
          <cell r="H2424">
            <v>2399.4781883450291</v>
          </cell>
          <cell r="I2424">
            <v>218.70204582976356</v>
          </cell>
          <cell r="J2424">
            <v>609.44462562528793</v>
          </cell>
        </row>
        <row r="2425">
          <cell r="G2425">
            <v>26620</v>
          </cell>
          <cell r="H2425">
            <v>2433.310830800694</v>
          </cell>
          <cell r="I2425">
            <v>216.42754455313403</v>
          </cell>
          <cell r="J2425">
            <v>614.50301601797776</v>
          </cell>
        </row>
        <row r="2426">
          <cell r="G2426">
            <v>26627</v>
          </cell>
          <cell r="H2426">
            <v>2465.6738648503433</v>
          </cell>
          <cell r="I2426">
            <v>215.64840539274275</v>
          </cell>
          <cell r="J2426">
            <v>625.25681879829244</v>
          </cell>
        </row>
        <row r="2427">
          <cell r="G2427">
            <v>26634</v>
          </cell>
          <cell r="H2427">
            <v>2474.7968581502896</v>
          </cell>
          <cell r="I2427">
            <v>219.22816892226226</v>
          </cell>
          <cell r="J2427">
            <v>622.75579152309922</v>
          </cell>
        </row>
        <row r="2428">
          <cell r="G2428">
            <v>26641</v>
          </cell>
          <cell r="H2428">
            <v>2500.2872657892376</v>
          </cell>
          <cell r="I2428">
            <v>219.86393061213678</v>
          </cell>
          <cell r="J2428">
            <v>613.60128138770961</v>
          </cell>
        </row>
        <row r="2429">
          <cell r="G2429">
            <v>26648</v>
          </cell>
          <cell r="H2429">
            <v>2483.035283655292</v>
          </cell>
          <cell r="I2429">
            <v>216.89576754887295</v>
          </cell>
          <cell r="J2429">
            <v>612.92631997818319</v>
          </cell>
        </row>
        <row r="2430">
          <cell r="G2430">
            <v>26655</v>
          </cell>
          <cell r="H2430">
            <v>2434.3677920956484</v>
          </cell>
          <cell r="I2430">
            <v>216.2884593997361</v>
          </cell>
          <cell r="J2430">
            <v>613.41666103416571</v>
          </cell>
        </row>
        <row r="2431">
          <cell r="G2431">
            <v>26662</v>
          </cell>
          <cell r="H2431">
            <v>2474.7782974444358</v>
          </cell>
          <cell r="I2431">
            <v>214.55815172453822</v>
          </cell>
          <cell r="J2431">
            <v>609.7975027340641</v>
          </cell>
        </row>
        <row r="2432">
          <cell r="G2432">
            <v>26669</v>
          </cell>
          <cell r="H2432">
            <v>2506.20798182198</v>
          </cell>
          <cell r="I2432">
            <v>217.08993791488777</v>
          </cell>
          <cell r="J2432">
            <v>610.83415848871198</v>
          </cell>
        </row>
        <row r="2433">
          <cell r="G2433">
            <v>26676</v>
          </cell>
          <cell r="H2433">
            <v>2488.9151467474085</v>
          </cell>
          <cell r="I2433">
            <v>213.74675287099851</v>
          </cell>
          <cell r="J2433">
            <v>619.01933621246076</v>
          </cell>
        </row>
        <row r="2434">
          <cell r="G2434">
            <v>26683</v>
          </cell>
          <cell r="H2434">
            <v>2466.5149104266816</v>
          </cell>
          <cell r="I2434">
            <v>211.18179183654652</v>
          </cell>
          <cell r="J2434">
            <v>617.96700334089951</v>
          </cell>
        </row>
        <row r="2435">
          <cell r="G2435">
            <v>26690</v>
          </cell>
          <cell r="H2435">
            <v>2406.0852951212278</v>
          </cell>
          <cell r="I2435">
            <v>208.71096487205892</v>
          </cell>
          <cell r="J2435">
            <v>620.80965155626757</v>
          </cell>
        </row>
        <row r="2436">
          <cell r="G2436">
            <v>26697</v>
          </cell>
          <cell r="H2436">
            <v>2355.3168953941699</v>
          </cell>
          <cell r="I2436">
            <v>206.54037083738953</v>
          </cell>
          <cell r="J2436">
            <v>626.95566710667458</v>
          </cell>
        </row>
        <row r="2437">
          <cell r="G2437">
            <v>26704</v>
          </cell>
          <cell r="H2437">
            <v>2358.3788073581827</v>
          </cell>
          <cell r="I2437">
            <v>205.13589631569528</v>
          </cell>
          <cell r="J2437">
            <v>618.86793900099849</v>
          </cell>
        </row>
        <row r="2438">
          <cell r="G2438">
            <v>26711</v>
          </cell>
          <cell r="H2438">
            <v>2354.133725504938</v>
          </cell>
          <cell r="I2438">
            <v>203.35121401774873</v>
          </cell>
          <cell r="J2438">
            <v>622.20982587160393</v>
          </cell>
        </row>
        <row r="2439">
          <cell r="G2439">
            <v>26718</v>
          </cell>
          <cell r="H2439">
            <v>2309.8760114654451</v>
          </cell>
          <cell r="I2439">
            <v>200.48396190009848</v>
          </cell>
          <cell r="J2439">
            <v>632.72517192883402</v>
          </cell>
        </row>
        <row r="2440">
          <cell r="G2440">
            <v>26725</v>
          </cell>
          <cell r="H2440">
            <v>2280.7715737209805</v>
          </cell>
          <cell r="I2440">
            <v>196.8351537935167</v>
          </cell>
          <cell r="J2440">
            <v>639.81169385443707</v>
          </cell>
        </row>
        <row r="2441">
          <cell r="G2441">
            <v>26732</v>
          </cell>
          <cell r="H2441">
            <v>2313.1585300678184</v>
          </cell>
          <cell r="I2441">
            <v>197.68154495482881</v>
          </cell>
          <cell r="J2441">
            <v>634.6292191342161</v>
          </cell>
        </row>
        <row r="2442">
          <cell r="G2442">
            <v>26739</v>
          </cell>
          <cell r="H2442">
            <v>2299.2795788874114</v>
          </cell>
          <cell r="I2442">
            <v>195.151221179407</v>
          </cell>
          <cell r="J2442">
            <v>641.35628885703875</v>
          </cell>
        </row>
        <row r="2443">
          <cell r="G2443">
            <v>26746</v>
          </cell>
          <cell r="H2443">
            <v>2196.5017817111443</v>
          </cell>
          <cell r="I2443">
            <v>193.16067872337706</v>
          </cell>
          <cell r="J2443">
            <v>658.28809488286458</v>
          </cell>
        </row>
        <row r="2444">
          <cell r="G2444">
            <v>26753</v>
          </cell>
          <cell r="H2444">
            <v>2246.362372155987</v>
          </cell>
          <cell r="I2444">
            <v>192.96751804465367</v>
          </cell>
          <cell r="J2444">
            <v>654.40419512305573</v>
          </cell>
        </row>
        <row r="2445">
          <cell r="G2445">
            <v>26760</v>
          </cell>
          <cell r="H2445">
            <v>2188.4062229543624</v>
          </cell>
          <cell r="I2445">
            <v>191.28870063766519</v>
          </cell>
          <cell r="J2445">
            <v>663.36953259624158</v>
          </cell>
        </row>
        <row r="2446">
          <cell r="G2446">
            <v>26767</v>
          </cell>
          <cell r="H2446">
            <v>2237.8642035931307</v>
          </cell>
          <cell r="I2446">
            <v>188.43849899816396</v>
          </cell>
          <cell r="J2446">
            <v>670.06956487546358</v>
          </cell>
        </row>
        <row r="2447">
          <cell r="G2447">
            <v>26773</v>
          </cell>
          <cell r="H2447">
            <v>2230.9268245619919</v>
          </cell>
          <cell r="I2447">
            <v>186.62948940778159</v>
          </cell>
          <cell r="J2447">
            <v>678.57944834938189</v>
          </cell>
        </row>
        <row r="2448">
          <cell r="G2448">
            <v>26781</v>
          </cell>
          <cell r="H2448">
            <v>2123.8423369830161</v>
          </cell>
          <cell r="I2448">
            <v>185.52837542027567</v>
          </cell>
          <cell r="J2448">
            <v>692.96533265438882</v>
          </cell>
        </row>
        <row r="2449">
          <cell r="G2449">
            <v>26788</v>
          </cell>
          <cell r="H2449">
            <v>2192.0176760001709</v>
          </cell>
          <cell r="I2449">
            <v>182.39294587567301</v>
          </cell>
          <cell r="J2449">
            <v>686.52075506070298</v>
          </cell>
        </row>
        <row r="2450">
          <cell r="G2450">
            <v>26795</v>
          </cell>
          <cell r="H2450">
            <v>2143.3548835929673</v>
          </cell>
          <cell r="I2450">
            <v>183.81561085350327</v>
          </cell>
          <cell r="J2450">
            <v>686.24614675867872</v>
          </cell>
        </row>
        <row r="2451">
          <cell r="G2451">
            <v>26802</v>
          </cell>
          <cell r="H2451">
            <v>2044.3318879709723</v>
          </cell>
          <cell r="I2451">
            <v>179.01802341022685</v>
          </cell>
          <cell r="J2451">
            <v>697.63783279487279</v>
          </cell>
        </row>
        <row r="2452">
          <cell r="G2452">
            <v>26809</v>
          </cell>
          <cell r="H2452">
            <v>2113.6347389731882</v>
          </cell>
          <cell r="I2452">
            <v>173.27154485875857</v>
          </cell>
          <cell r="J2452">
            <v>686.96397395311124</v>
          </cell>
        </row>
        <row r="2453">
          <cell r="G2453">
            <v>26816</v>
          </cell>
          <cell r="H2453">
            <v>2035.4302536311802</v>
          </cell>
          <cell r="I2453">
            <v>172.94232892352693</v>
          </cell>
          <cell r="J2453">
            <v>698.57366511291877</v>
          </cell>
        </row>
        <row r="2454">
          <cell r="G2454">
            <v>26823</v>
          </cell>
          <cell r="H2454">
            <v>2082.6522355154239</v>
          </cell>
          <cell r="I2454">
            <v>169.77748430422639</v>
          </cell>
          <cell r="J2454">
            <v>693.47407735759452</v>
          </cell>
        </row>
        <row r="2455">
          <cell r="G2455">
            <v>26830</v>
          </cell>
          <cell r="H2455">
            <v>2047.03888228811</v>
          </cell>
          <cell r="I2455">
            <v>171.74690312215543</v>
          </cell>
          <cell r="J2455">
            <v>698.46709071456928</v>
          </cell>
        </row>
        <row r="2456">
          <cell r="G2456">
            <v>26837</v>
          </cell>
          <cell r="H2456">
            <v>2014.6956679479579</v>
          </cell>
          <cell r="I2456">
            <v>169.99508471030944</v>
          </cell>
          <cell r="J2456">
            <v>702.30865971349942</v>
          </cell>
        </row>
        <row r="2457">
          <cell r="G2457">
            <v>26844</v>
          </cell>
          <cell r="H2457">
            <v>2022.1500419193653</v>
          </cell>
          <cell r="I2457">
            <v>168.02314172766984</v>
          </cell>
          <cell r="J2457">
            <v>703.85373876486915</v>
          </cell>
        </row>
        <row r="2458">
          <cell r="G2458">
            <v>26851</v>
          </cell>
          <cell r="H2458">
            <v>1966.7431307707748</v>
          </cell>
          <cell r="I2458">
            <v>169.53535000321884</v>
          </cell>
          <cell r="J2458">
            <v>718.07158428791945</v>
          </cell>
        </row>
        <row r="2459">
          <cell r="G2459">
            <v>26858</v>
          </cell>
          <cell r="H2459">
            <v>2030.0722595815937</v>
          </cell>
          <cell r="I2459">
            <v>173.29903477329029</v>
          </cell>
          <cell r="J2459">
            <v>703.56653828530352</v>
          </cell>
        </row>
        <row r="2460">
          <cell r="G2460">
            <v>26865</v>
          </cell>
          <cell r="H2460">
            <v>2104.169897056322</v>
          </cell>
          <cell r="I2460">
            <v>178.82727398255827</v>
          </cell>
          <cell r="J2460">
            <v>678.23814290703262</v>
          </cell>
        </row>
        <row r="2461">
          <cell r="G2461">
            <v>26872</v>
          </cell>
          <cell r="H2461">
            <v>2147.5157969356824</v>
          </cell>
          <cell r="I2461">
            <v>180.7943739963664</v>
          </cell>
          <cell r="J2461">
            <v>665.08032293463623</v>
          </cell>
        </row>
        <row r="2462">
          <cell r="G2462">
            <v>26879</v>
          </cell>
          <cell r="H2462">
            <v>2089.532870418419</v>
          </cell>
          <cell r="I2462">
            <v>180.75821512156713</v>
          </cell>
          <cell r="J2462">
            <v>668.00667635554862</v>
          </cell>
        </row>
        <row r="2463">
          <cell r="G2463">
            <v>26886</v>
          </cell>
          <cell r="H2463">
            <v>2053.8018583342641</v>
          </cell>
          <cell r="I2463">
            <v>180.2701679407389</v>
          </cell>
          <cell r="J2463">
            <v>668.47428102899744</v>
          </cell>
        </row>
        <row r="2464">
          <cell r="G2464">
            <v>26893</v>
          </cell>
          <cell r="H2464">
            <v>2006.7697957784094</v>
          </cell>
          <cell r="I2464">
            <v>179.33276306744708</v>
          </cell>
          <cell r="J2464">
            <v>677.69922610719766</v>
          </cell>
        </row>
        <row r="2465">
          <cell r="G2465">
            <v>26900</v>
          </cell>
          <cell r="H2465">
            <v>1988.7088676164037</v>
          </cell>
          <cell r="I2465">
            <v>177.88016768660074</v>
          </cell>
          <cell r="J2465">
            <v>678.85131479157997</v>
          </cell>
        </row>
        <row r="2466">
          <cell r="G2466">
            <v>26907</v>
          </cell>
          <cell r="H2466">
            <v>2039.4209437406221</v>
          </cell>
          <cell r="I2466">
            <v>177.15085899908567</v>
          </cell>
          <cell r="J2466">
            <v>675.66071361205957</v>
          </cell>
        </row>
        <row r="2467">
          <cell r="G2467">
            <v>26914</v>
          </cell>
          <cell r="H2467">
            <v>2056.552079668043</v>
          </cell>
          <cell r="I2467">
            <v>177.80631717738228</v>
          </cell>
          <cell r="J2467">
            <v>682.2821886054578</v>
          </cell>
        </row>
        <row r="2468">
          <cell r="G2468">
            <v>26921</v>
          </cell>
          <cell r="H2468">
            <v>2045.6523536458024</v>
          </cell>
          <cell r="I2468">
            <v>178.71312939498696</v>
          </cell>
          <cell r="J2468">
            <v>677.09684397205626</v>
          </cell>
        </row>
        <row r="2469">
          <cell r="G2469">
            <v>26928</v>
          </cell>
          <cell r="H2469">
            <v>2109.476707079551</v>
          </cell>
          <cell r="I2469">
            <v>180.26793362072334</v>
          </cell>
          <cell r="J2469">
            <v>679.06042481957513</v>
          </cell>
        </row>
        <row r="2470">
          <cell r="G2470">
            <v>26935</v>
          </cell>
          <cell r="H2470">
            <v>2135.8451659180455</v>
          </cell>
          <cell r="I2470">
            <v>182.16074692374093</v>
          </cell>
          <cell r="J2470">
            <v>690.26492182909806</v>
          </cell>
        </row>
        <row r="2471">
          <cell r="G2471">
            <v>26942</v>
          </cell>
          <cell r="H2471">
            <v>2162.9703995252044</v>
          </cell>
          <cell r="I2471">
            <v>185.98612260913947</v>
          </cell>
          <cell r="J2471">
            <v>699.92863073470539</v>
          </cell>
        </row>
        <row r="2472">
          <cell r="G2472">
            <v>26949</v>
          </cell>
          <cell r="H2472">
            <v>2188.2771531996495</v>
          </cell>
          <cell r="I2472">
            <v>186.15351011948769</v>
          </cell>
          <cell r="J2472">
            <v>691.10952998744813</v>
          </cell>
        </row>
        <row r="2473">
          <cell r="G2473">
            <v>26956</v>
          </cell>
          <cell r="H2473">
            <v>2159.6107224927341</v>
          </cell>
          <cell r="I2473">
            <v>185.09243511180659</v>
          </cell>
          <cell r="J2473">
            <v>692.97552571841413</v>
          </cell>
        </row>
        <row r="2474">
          <cell r="G2474">
            <v>26963</v>
          </cell>
          <cell r="H2474">
            <v>2168.2491653827051</v>
          </cell>
          <cell r="I2474">
            <v>182.11244690650651</v>
          </cell>
          <cell r="J2474">
            <v>696.23251068929062</v>
          </cell>
        </row>
        <row r="2475">
          <cell r="G2475">
            <v>26970</v>
          </cell>
          <cell r="H2475">
            <v>2086.5061718477773</v>
          </cell>
          <cell r="I2475">
            <v>181.22009591666463</v>
          </cell>
          <cell r="J2475">
            <v>701.38463126839144</v>
          </cell>
        </row>
        <row r="2476">
          <cell r="G2476">
            <v>26977</v>
          </cell>
          <cell r="H2476">
            <v>2042.6895422389739</v>
          </cell>
          <cell r="I2476">
            <v>178.28433036281467</v>
          </cell>
          <cell r="J2476">
            <v>711.69498534803677</v>
          </cell>
        </row>
        <row r="2477">
          <cell r="G2477">
            <v>26984</v>
          </cell>
          <cell r="H2477">
            <v>1998.9759860350598</v>
          </cell>
          <cell r="I2477">
            <v>172.50791805905948</v>
          </cell>
          <cell r="J2477">
            <v>714.9687822806377</v>
          </cell>
        </row>
        <row r="2478">
          <cell r="G2478">
            <v>26991</v>
          </cell>
          <cell r="H2478">
            <v>1911.2209402481205</v>
          </cell>
          <cell r="I2478">
            <v>169.02325811426647</v>
          </cell>
          <cell r="J2478">
            <v>727.9097172399172</v>
          </cell>
        </row>
        <row r="2479">
          <cell r="G2479">
            <v>26998</v>
          </cell>
          <cell r="H2479">
            <v>1840.6968875529649</v>
          </cell>
          <cell r="I2479">
            <v>166.36959296187248</v>
          </cell>
          <cell r="J2479">
            <v>735.3343963557644</v>
          </cell>
        </row>
        <row r="2480">
          <cell r="G2480">
            <v>27005</v>
          </cell>
          <cell r="H2480">
            <v>1843.2738631955392</v>
          </cell>
          <cell r="I2480">
            <v>162.67618799811891</v>
          </cell>
          <cell r="J2480">
            <v>738.42280082045863</v>
          </cell>
        </row>
        <row r="2481">
          <cell r="G2481">
            <v>27012</v>
          </cell>
          <cell r="H2481">
            <v>1780.0495696879323</v>
          </cell>
          <cell r="I2481">
            <v>160.70780612334167</v>
          </cell>
          <cell r="J2481">
            <v>753.33894139703193</v>
          </cell>
        </row>
        <row r="2482">
          <cell r="G2482">
            <v>27019</v>
          </cell>
          <cell r="H2482">
            <v>1778.4475250752132</v>
          </cell>
          <cell r="I2482">
            <v>158.92394947537258</v>
          </cell>
          <cell r="J2482">
            <v>766.74837455389911</v>
          </cell>
        </row>
        <row r="2483">
          <cell r="G2483">
            <v>27026</v>
          </cell>
          <cell r="H2483">
            <v>1847.9848233056539</v>
          </cell>
          <cell r="I2483">
            <v>157.04864687156319</v>
          </cell>
          <cell r="J2483">
            <v>763.45135654331739</v>
          </cell>
        </row>
        <row r="2484">
          <cell r="G2484">
            <v>27033</v>
          </cell>
          <cell r="H2484">
            <v>1888.0860939713866</v>
          </cell>
          <cell r="I2484">
            <v>164.88537435045421</v>
          </cell>
          <cell r="J2484">
            <v>793.60768512677851</v>
          </cell>
        </row>
        <row r="2485">
          <cell r="G2485">
            <v>27040</v>
          </cell>
          <cell r="H2485">
            <v>1795.5698753667887</v>
          </cell>
          <cell r="I2485">
            <v>169.46918775739684</v>
          </cell>
          <cell r="J2485">
            <v>812.73363033833391</v>
          </cell>
        </row>
        <row r="2486">
          <cell r="G2486">
            <v>27047</v>
          </cell>
          <cell r="H2486">
            <v>1833.8155137121014</v>
          </cell>
          <cell r="I2486">
            <v>170.33348061495957</v>
          </cell>
          <cell r="J2486">
            <v>807.77595519327008</v>
          </cell>
        </row>
        <row r="2487">
          <cell r="G2487">
            <v>27054</v>
          </cell>
          <cell r="H2487">
            <v>1849.0361824759118</v>
          </cell>
          <cell r="I2487">
            <v>171.8153818963097</v>
          </cell>
          <cell r="J2487">
            <v>802.44463388899442</v>
          </cell>
        </row>
        <row r="2488">
          <cell r="G2488">
            <v>27061</v>
          </cell>
          <cell r="H2488">
            <v>1824.4440012489822</v>
          </cell>
          <cell r="I2488">
            <v>173.89434801725506</v>
          </cell>
          <cell r="J2488">
            <v>810.30859130110662</v>
          </cell>
        </row>
        <row r="2489">
          <cell r="G2489">
            <v>27068</v>
          </cell>
          <cell r="H2489">
            <v>1771.9000140130115</v>
          </cell>
          <cell r="I2489">
            <v>174.29430501769474</v>
          </cell>
          <cell r="J2489">
            <v>824.40796078974597</v>
          </cell>
        </row>
        <row r="2490">
          <cell r="G2490">
            <v>27075</v>
          </cell>
          <cell r="H2490">
            <v>1763.3948939457491</v>
          </cell>
          <cell r="I2490">
            <v>173.7017043806346</v>
          </cell>
          <cell r="J2490">
            <v>832.89936278588038</v>
          </cell>
        </row>
        <row r="2491">
          <cell r="G2491">
            <v>27082</v>
          </cell>
          <cell r="H2491">
            <v>1819.2945120838294</v>
          </cell>
          <cell r="I2491">
            <v>171.5651734167528</v>
          </cell>
          <cell r="J2491">
            <v>833.73226214866622</v>
          </cell>
        </row>
        <row r="2492">
          <cell r="G2492">
            <v>27089</v>
          </cell>
          <cell r="H2492">
            <v>1827.8451962906233</v>
          </cell>
          <cell r="I2492">
            <v>174.03571191395403</v>
          </cell>
          <cell r="J2492">
            <v>831.31443858843511</v>
          </cell>
        </row>
        <row r="2493">
          <cell r="G2493">
            <v>27096</v>
          </cell>
          <cell r="H2493">
            <v>1866.9610834912428</v>
          </cell>
          <cell r="I2493">
            <v>175.34097975330869</v>
          </cell>
          <cell r="J2493">
            <v>817.93027612716128</v>
          </cell>
        </row>
        <row r="2494">
          <cell r="G2494">
            <v>27103</v>
          </cell>
          <cell r="H2494">
            <v>1894.592107526913</v>
          </cell>
          <cell r="I2494">
            <v>176.09494596624791</v>
          </cell>
          <cell r="J2494">
            <v>808.76945703453703</v>
          </cell>
        </row>
        <row r="2495">
          <cell r="G2495">
            <v>27110</v>
          </cell>
          <cell r="H2495">
            <v>1852.9110811613209</v>
          </cell>
          <cell r="I2495">
            <v>176.86976372849938</v>
          </cell>
          <cell r="J2495">
            <v>812.40891959119244</v>
          </cell>
        </row>
        <row r="2496">
          <cell r="G2496">
            <v>27117</v>
          </cell>
          <cell r="H2496">
            <v>1786.7621555638618</v>
          </cell>
          <cell r="I2496">
            <v>177.40037301968485</v>
          </cell>
          <cell r="J2496">
            <v>826.30111211620169</v>
          </cell>
        </row>
        <row r="2497">
          <cell r="G2497">
            <v>27124</v>
          </cell>
          <cell r="H2497">
            <v>1760.4967518770729</v>
          </cell>
          <cell r="I2497">
            <v>177.86161398953601</v>
          </cell>
          <cell r="J2497">
            <v>830.43261767678257</v>
          </cell>
        </row>
        <row r="2498">
          <cell r="G2498">
            <v>27130</v>
          </cell>
          <cell r="H2498">
            <v>1741.4833869568006</v>
          </cell>
          <cell r="I2498">
            <v>177.3636014703653</v>
          </cell>
          <cell r="J2498">
            <v>837.07607861819679</v>
          </cell>
        </row>
        <row r="2499">
          <cell r="G2499">
            <v>27138</v>
          </cell>
          <cell r="H2499">
            <v>1764.9934126807175</v>
          </cell>
          <cell r="I2499">
            <v>176.52999254345457</v>
          </cell>
          <cell r="J2499">
            <v>836.32271014744038</v>
          </cell>
        </row>
        <row r="2500">
          <cell r="G2500">
            <v>27145</v>
          </cell>
          <cell r="H2500">
            <v>1688.5691979116425</v>
          </cell>
          <cell r="I2500">
            <v>176.01805556507855</v>
          </cell>
          <cell r="J2500">
            <v>839.91889780107431</v>
          </cell>
        </row>
        <row r="2501">
          <cell r="G2501">
            <v>27152</v>
          </cell>
          <cell r="H2501">
            <v>1708.3254575272088</v>
          </cell>
          <cell r="I2501">
            <v>175.4723995928268</v>
          </cell>
          <cell r="J2501">
            <v>832.61160339020489</v>
          </cell>
        </row>
        <row r="2502">
          <cell r="G2502">
            <v>27159</v>
          </cell>
          <cell r="H2502">
            <v>1698.7588349650564</v>
          </cell>
          <cell r="I2502">
            <v>174.10371487600275</v>
          </cell>
          <cell r="J2502">
            <v>828.53180653359288</v>
          </cell>
        </row>
        <row r="2503">
          <cell r="G2503">
            <v>27166</v>
          </cell>
          <cell r="H2503">
            <v>1636.5842616053353</v>
          </cell>
          <cell r="I2503">
            <v>174.46933267724236</v>
          </cell>
          <cell r="J2503">
            <v>829.60889788208658</v>
          </cell>
        </row>
        <row r="2504">
          <cell r="G2504">
            <v>27173</v>
          </cell>
          <cell r="H2504">
            <v>1636.2569447530143</v>
          </cell>
          <cell r="I2504">
            <v>170.82292362428799</v>
          </cell>
          <cell r="J2504">
            <v>815.33962483851474</v>
          </cell>
        </row>
        <row r="2505">
          <cell r="G2505">
            <v>27180</v>
          </cell>
          <cell r="H2505">
            <v>1611.3858391927686</v>
          </cell>
          <cell r="I2505">
            <v>170.66918299302614</v>
          </cell>
          <cell r="J2505">
            <v>817.8671776755142</v>
          </cell>
        </row>
        <row r="2506">
          <cell r="G2506">
            <v>27187</v>
          </cell>
          <cell r="H2506">
            <v>1705.329633617707</v>
          </cell>
          <cell r="I2506">
            <v>169.1672941826875</v>
          </cell>
          <cell r="J2506">
            <v>813.12354804499614</v>
          </cell>
        </row>
        <row r="2507">
          <cell r="G2507">
            <v>27194</v>
          </cell>
          <cell r="H2507">
            <v>1679.5791561500796</v>
          </cell>
          <cell r="I2507">
            <v>170.46988234789421</v>
          </cell>
          <cell r="J2507">
            <v>806.8624967250496</v>
          </cell>
        </row>
        <row r="2508">
          <cell r="G2508">
            <v>27201</v>
          </cell>
          <cell r="H2508">
            <v>1603.6621782920959</v>
          </cell>
          <cell r="I2508">
            <v>171.64612453609467</v>
          </cell>
          <cell r="J2508">
            <v>814.0435729459025</v>
          </cell>
        </row>
        <row r="2509">
          <cell r="G2509">
            <v>27208</v>
          </cell>
          <cell r="H2509">
            <v>1565.6553846665731</v>
          </cell>
          <cell r="I2509">
            <v>170.04981557790899</v>
          </cell>
          <cell r="J2509">
            <v>823.16086096289666</v>
          </cell>
        </row>
        <row r="2510">
          <cell r="G2510">
            <v>27215</v>
          </cell>
          <cell r="H2510">
            <v>1517.5897643573094</v>
          </cell>
          <cell r="I2510">
            <v>169.0635266475571</v>
          </cell>
          <cell r="J2510">
            <v>833.61500389712535</v>
          </cell>
        </row>
        <row r="2511">
          <cell r="G2511">
            <v>27222</v>
          </cell>
          <cell r="H2511">
            <v>1502.2621077373005</v>
          </cell>
          <cell r="I2511">
            <v>166.71354362715604</v>
          </cell>
          <cell r="J2511">
            <v>838.0331634177802</v>
          </cell>
        </row>
        <row r="2512">
          <cell r="G2512">
            <v>27229</v>
          </cell>
          <cell r="H2512">
            <v>1515.3317880746149</v>
          </cell>
          <cell r="I2512">
            <v>168.46403583524116</v>
          </cell>
          <cell r="J2512">
            <v>847.00011826635034</v>
          </cell>
        </row>
        <row r="2513">
          <cell r="G2513">
            <v>27236</v>
          </cell>
          <cell r="H2513">
            <v>1495.6324748296449</v>
          </cell>
          <cell r="I2513">
            <v>170.14867619359359</v>
          </cell>
          <cell r="J2513">
            <v>862.33082040697127</v>
          </cell>
        </row>
        <row r="2514">
          <cell r="G2514">
            <v>27243</v>
          </cell>
          <cell r="H2514">
            <v>1425.3377485126516</v>
          </cell>
          <cell r="I2514">
            <v>171.35673179456813</v>
          </cell>
          <cell r="J2514">
            <v>873.54112107226183</v>
          </cell>
        </row>
        <row r="2515">
          <cell r="G2515">
            <v>27250</v>
          </cell>
          <cell r="H2515">
            <v>1468.0978809680312</v>
          </cell>
          <cell r="I2515">
            <v>172.1963797803615</v>
          </cell>
          <cell r="J2515">
            <v>874.85143275387031</v>
          </cell>
        </row>
        <row r="2516">
          <cell r="G2516">
            <v>27257</v>
          </cell>
          <cell r="H2516">
            <v>1375.3140948908515</v>
          </cell>
          <cell r="I2516">
            <v>174.64156837324262</v>
          </cell>
          <cell r="J2516">
            <v>893.74822370135394</v>
          </cell>
        </row>
        <row r="2517">
          <cell r="G2517">
            <v>27264</v>
          </cell>
          <cell r="H2517">
            <v>1300.084413900322</v>
          </cell>
          <cell r="I2517">
            <v>174.10017951128557</v>
          </cell>
          <cell r="J2517">
            <v>914.93005660307608</v>
          </cell>
        </row>
        <row r="2518">
          <cell r="G2518">
            <v>27271</v>
          </cell>
          <cell r="H2518">
            <v>1303.4646333764629</v>
          </cell>
          <cell r="I2518">
            <v>170.33961563384182</v>
          </cell>
          <cell r="J2518">
            <v>890.31843808045335</v>
          </cell>
        </row>
        <row r="2519">
          <cell r="G2519">
            <v>27278</v>
          </cell>
          <cell r="H2519">
            <v>1285.7375143625429</v>
          </cell>
          <cell r="I2519">
            <v>168.12520063060188</v>
          </cell>
          <cell r="J2519">
            <v>900.55710011837857</v>
          </cell>
        </row>
        <row r="2520">
          <cell r="G2520">
            <v>27285</v>
          </cell>
          <cell r="H2520">
            <v>1176.7069731445993</v>
          </cell>
          <cell r="I2520">
            <v>168.54551363217837</v>
          </cell>
          <cell r="J2520">
            <v>916.22679366043849</v>
          </cell>
        </row>
        <row r="2521">
          <cell r="G2521">
            <v>27292</v>
          </cell>
          <cell r="H2521">
            <v>1261.7828873029539</v>
          </cell>
          <cell r="I2521">
            <v>164.07905752092566</v>
          </cell>
          <cell r="J2521">
            <v>908.2556205555926</v>
          </cell>
        </row>
        <row r="2522">
          <cell r="G2522">
            <v>27299</v>
          </cell>
          <cell r="H2522">
            <v>1178.2528601634983</v>
          </cell>
          <cell r="I2522">
            <v>169.460850607612</v>
          </cell>
          <cell r="J2522">
            <v>935.86659142048256</v>
          </cell>
        </row>
        <row r="2523">
          <cell r="G2523">
            <v>27306</v>
          </cell>
          <cell r="H2523">
            <v>1129.9444928967948</v>
          </cell>
          <cell r="I2523">
            <v>171.07072868838432</v>
          </cell>
          <cell r="J2523">
            <v>947.37775049495451</v>
          </cell>
        </row>
        <row r="2524">
          <cell r="G2524">
            <v>27313</v>
          </cell>
          <cell r="H2524">
            <v>1282.0350216407035</v>
          </cell>
          <cell r="I2524">
            <v>165.56225122461834</v>
          </cell>
          <cell r="J2524">
            <v>911.09318265099773</v>
          </cell>
        </row>
        <row r="2525">
          <cell r="G2525">
            <v>27320</v>
          </cell>
          <cell r="H2525">
            <v>1302.6757854891189</v>
          </cell>
          <cell r="I2525">
            <v>166.91986168466019</v>
          </cell>
          <cell r="J2525">
            <v>887.31365058380663</v>
          </cell>
        </row>
        <row r="2526">
          <cell r="G2526">
            <v>27327</v>
          </cell>
          <cell r="H2526">
            <v>1270.8904963231844</v>
          </cell>
          <cell r="I2526">
            <v>168.67252023234911</v>
          </cell>
          <cell r="J2526">
            <v>877.9968572526767</v>
          </cell>
        </row>
        <row r="2527">
          <cell r="G2527">
            <v>27334</v>
          </cell>
          <cell r="H2527">
            <v>1333.9266649408144</v>
          </cell>
          <cell r="I2527">
            <v>163.96655691786657</v>
          </cell>
          <cell r="J2527">
            <v>855.87133644990922</v>
          </cell>
        </row>
        <row r="2528">
          <cell r="G2528">
            <v>27341</v>
          </cell>
          <cell r="H2528">
            <v>1360.6051982396307</v>
          </cell>
          <cell r="I2528">
            <v>163.14672413327725</v>
          </cell>
          <cell r="J2528">
            <v>847.56938448634503</v>
          </cell>
        </row>
        <row r="2529">
          <cell r="G2529">
            <v>27348</v>
          </cell>
          <cell r="H2529">
            <v>1308.9022007065246</v>
          </cell>
          <cell r="I2529">
            <v>164.68030334013005</v>
          </cell>
          <cell r="J2529">
            <v>864.77504299141788</v>
          </cell>
        </row>
        <row r="2530">
          <cell r="G2530">
            <v>27355</v>
          </cell>
          <cell r="H2530">
            <v>1255.237210477557</v>
          </cell>
          <cell r="I2530">
            <v>163.64281742908724</v>
          </cell>
          <cell r="J2530">
            <v>866.93698059889641</v>
          </cell>
        </row>
        <row r="2531">
          <cell r="G2531">
            <v>27362</v>
          </cell>
          <cell r="H2531">
            <v>1273.9402449136726</v>
          </cell>
          <cell r="I2531">
            <v>162.03911781828219</v>
          </cell>
          <cell r="J2531">
            <v>852.285745626775</v>
          </cell>
        </row>
        <row r="2532">
          <cell r="G2532">
            <v>27369</v>
          </cell>
          <cell r="H2532">
            <v>1181.070001059466</v>
          </cell>
          <cell r="I2532">
            <v>161.74744740620929</v>
          </cell>
          <cell r="J2532">
            <v>862.68363172342163</v>
          </cell>
        </row>
        <row r="2533">
          <cell r="G2533">
            <v>27376</v>
          </cell>
          <cell r="H2533">
            <v>1210.0062160854229</v>
          </cell>
          <cell r="I2533">
            <v>155.73044236269831</v>
          </cell>
          <cell r="J2533">
            <v>855.7821626696342</v>
          </cell>
        </row>
        <row r="2534">
          <cell r="G2534">
            <v>27383</v>
          </cell>
          <cell r="H2534">
            <v>1201.778173816042</v>
          </cell>
          <cell r="I2534">
            <v>154.26657620448896</v>
          </cell>
          <cell r="J2534">
            <v>855.7821626696342</v>
          </cell>
        </row>
        <row r="2535">
          <cell r="G2535">
            <v>27390</v>
          </cell>
          <cell r="H2535">
            <v>1204.4220857984374</v>
          </cell>
          <cell r="I2535">
            <v>153.80377647587548</v>
          </cell>
          <cell r="J2535">
            <v>855.43984980456639</v>
          </cell>
        </row>
        <row r="2536">
          <cell r="G2536">
            <v>27397</v>
          </cell>
          <cell r="H2536">
            <v>1270.0630894744522</v>
          </cell>
          <cell r="I2536">
            <v>155.21877121945354</v>
          </cell>
          <cell r="J2536">
            <v>875.97040619987604</v>
          </cell>
        </row>
        <row r="2537">
          <cell r="G2537">
            <v>27404</v>
          </cell>
          <cell r="H2537">
            <v>1312.483196662899</v>
          </cell>
          <cell r="I2537">
            <v>159.59594056784212</v>
          </cell>
          <cell r="J2537">
            <v>905.57820592943187</v>
          </cell>
        </row>
        <row r="2538">
          <cell r="G2538">
            <v>27411</v>
          </cell>
          <cell r="H2538">
            <v>1291.8772104752913</v>
          </cell>
          <cell r="I2538">
            <v>165.32543483422765</v>
          </cell>
          <cell r="J2538">
            <v>912.55115811508858</v>
          </cell>
        </row>
        <row r="2539">
          <cell r="G2539">
            <v>27418</v>
          </cell>
          <cell r="H2539">
            <v>1323.1406389687934</v>
          </cell>
          <cell r="I2539">
            <v>165.09397922545975</v>
          </cell>
          <cell r="J2539">
            <v>923.5017720124697</v>
          </cell>
        </row>
        <row r="2540">
          <cell r="G2540">
            <v>27425</v>
          </cell>
          <cell r="H2540">
            <v>1392.7378365785519</v>
          </cell>
          <cell r="I2540">
            <v>168.97368773725808</v>
          </cell>
          <cell r="J2540">
            <v>914.91320553275375</v>
          </cell>
        </row>
        <row r="2541">
          <cell r="G2541">
            <v>27432</v>
          </cell>
          <cell r="H2541">
            <v>1426.0242708727794</v>
          </cell>
          <cell r="I2541">
            <v>170.78170619604671</v>
          </cell>
          <cell r="J2541">
            <v>897.89581990984459</v>
          </cell>
        </row>
        <row r="2542">
          <cell r="G2542">
            <v>27439</v>
          </cell>
          <cell r="H2542">
            <v>1473.083071811581</v>
          </cell>
          <cell r="I2542">
            <v>169.43253071709793</v>
          </cell>
          <cell r="J2542">
            <v>873.74242235426971</v>
          </cell>
        </row>
        <row r="2543">
          <cell r="G2543">
            <v>27446</v>
          </cell>
          <cell r="H2543">
            <v>1489.8762188302333</v>
          </cell>
          <cell r="I2543">
            <v>168.48370854508218</v>
          </cell>
          <cell r="J2543">
            <v>871.90756326732571</v>
          </cell>
        </row>
        <row r="2544">
          <cell r="G2544">
            <v>27453</v>
          </cell>
          <cell r="H2544">
            <v>1469.9118774979081</v>
          </cell>
          <cell r="I2544">
            <v>169.15764337926251</v>
          </cell>
          <cell r="J2544">
            <v>874.26171368814744</v>
          </cell>
        </row>
        <row r="2545">
          <cell r="G2545">
            <v>27460</v>
          </cell>
          <cell r="H2545">
            <v>1518.5659606430888</v>
          </cell>
          <cell r="I2545">
            <v>169.30988525830384</v>
          </cell>
          <cell r="J2545">
            <v>885.80196830883108</v>
          </cell>
        </row>
        <row r="2546">
          <cell r="G2546">
            <v>27467</v>
          </cell>
          <cell r="H2546">
            <v>1532.6886240770698</v>
          </cell>
          <cell r="I2546">
            <v>174.25373390784628</v>
          </cell>
          <cell r="J2546">
            <v>892.53406326797824</v>
          </cell>
        </row>
        <row r="2547">
          <cell r="G2547">
            <v>27474</v>
          </cell>
          <cell r="H2547">
            <v>1512.3038653768449</v>
          </cell>
          <cell r="I2547">
            <v>175.63033840571828</v>
          </cell>
          <cell r="J2547">
            <v>896.4612131463573</v>
          </cell>
        </row>
        <row r="2548">
          <cell r="G2548">
            <v>27480</v>
          </cell>
          <cell r="H2548">
            <v>1517.143237746051</v>
          </cell>
          <cell r="I2548">
            <v>174.69949761216799</v>
          </cell>
          <cell r="J2548">
            <v>894.66829072006453</v>
          </cell>
        </row>
        <row r="2549">
          <cell r="G2549">
            <v>27488</v>
          </cell>
          <cell r="H2549">
            <v>1468.5946541381772</v>
          </cell>
          <cell r="I2549">
            <v>177.59950927252996</v>
          </cell>
          <cell r="J2549">
            <v>894.22095657470459</v>
          </cell>
        </row>
        <row r="2550">
          <cell r="G2550">
            <v>27495</v>
          </cell>
          <cell r="H2550">
            <v>1520.289185963841</v>
          </cell>
          <cell r="I2550">
            <v>174.89999673158749</v>
          </cell>
          <cell r="J2550">
            <v>889.66042969617365</v>
          </cell>
        </row>
        <row r="2551">
          <cell r="G2551">
            <v>27502</v>
          </cell>
          <cell r="H2551">
            <v>1557.3842421013587</v>
          </cell>
          <cell r="I2551">
            <v>175.24979672505066</v>
          </cell>
          <cell r="J2551">
            <v>888.23697300865979</v>
          </cell>
        </row>
        <row r="2552">
          <cell r="G2552">
            <v>27509</v>
          </cell>
          <cell r="H2552">
            <v>1563.9252559181843</v>
          </cell>
          <cell r="I2552">
            <v>176.19614562736595</v>
          </cell>
          <cell r="J2552">
            <v>893.56639484671177</v>
          </cell>
        </row>
        <row r="2553">
          <cell r="G2553">
            <v>27516</v>
          </cell>
          <cell r="H2553">
            <v>1604.5873125720573</v>
          </cell>
          <cell r="I2553">
            <v>173.05985423519883</v>
          </cell>
          <cell r="J2553">
            <v>878.3757661343177</v>
          </cell>
        </row>
        <row r="2554">
          <cell r="G2554">
            <v>27523</v>
          </cell>
          <cell r="H2554">
            <v>1637.3208937485272</v>
          </cell>
          <cell r="I2554">
            <v>175.3096323402564</v>
          </cell>
          <cell r="J2554">
            <v>870.20687150926858</v>
          </cell>
        </row>
        <row r="2555">
          <cell r="G2555">
            <v>27530</v>
          </cell>
          <cell r="H2555">
            <v>1635.5198407654038</v>
          </cell>
          <cell r="I2555">
            <v>176.6770474725104</v>
          </cell>
          <cell r="J2555">
            <v>867.59625089474082</v>
          </cell>
        </row>
        <row r="2556">
          <cell r="G2556">
            <v>27537</v>
          </cell>
          <cell r="H2556">
            <v>1638.7908804469346</v>
          </cell>
          <cell r="I2556">
            <v>178.72650122319152</v>
          </cell>
          <cell r="J2556">
            <v>854.32202825605134</v>
          </cell>
        </row>
        <row r="2557">
          <cell r="G2557">
            <v>27544</v>
          </cell>
          <cell r="H2557">
            <v>1652.3928447546441</v>
          </cell>
          <cell r="I2557">
            <v>180.72823803689127</v>
          </cell>
          <cell r="J2557">
            <v>852.95511301084161</v>
          </cell>
        </row>
        <row r="2558">
          <cell r="G2558">
            <v>27551</v>
          </cell>
          <cell r="H2558">
            <v>1678.0049338483411</v>
          </cell>
          <cell r="I2558">
            <v>181.90297158413105</v>
          </cell>
          <cell r="J2558">
            <v>849.71388358140041</v>
          </cell>
        </row>
        <row r="2559">
          <cell r="G2559">
            <v>27558</v>
          </cell>
          <cell r="H2559">
            <v>1644.6126356647592</v>
          </cell>
          <cell r="I2559">
            <v>181.50278504664595</v>
          </cell>
          <cell r="J2559">
            <v>858.29599380557261</v>
          </cell>
        </row>
        <row r="2560">
          <cell r="G2560">
            <v>27565</v>
          </cell>
          <cell r="H2560">
            <v>1683.589955130014</v>
          </cell>
          <cell r="I2560">
            <v>179.68775719617949</v>
          </cell>
          <cell r="J2560">
            <v>861.47168898265329</v>
          </cell>
        </row>
        <row r="2561">
          <cell r="G2561">
            <v>27572</v>
          </cell>
          <cell r="H2561">
            <v>1723.3226780710825</v>
          </cell>
          <cell r="I2561">
            <v>180.89166516939389</v>
          </cell>
          <cell r="J2561">
            <v>861.2132474759585</v>
          </cell>
        </row>
        <row r="2562">
          <cell r="G2562">
            <v>27578</v>
          </cell>
          <cell r="H2562">
            <v>1716.0847228231839</v>
          </cell>
          <cell r="I2562">
            <v>183.6954859795195</v>
          </cell>
          <cell r="J2562">
            <v>863.45240191939592</v>
          </cell>
        </row>
        <row r="2563">
          <cell r="G2563">
            <v>27586</v>
          </cell>
          <cell r="H2563">
            <v>1725.3515803264293</v>
          </cell>
          <cell r="I2563">
            <v>184.94461528418023</v>
          </cell>
          <cell r="J2563">
            <v>881.15317615874346</v>
          </cell>
        </row>
        <row r="2564">
          <cell r="G2564">
            <v>27593</v>
          </cell>
          <cell r="H2564">
            <v>1703.784685572349</v>
          </cell>
          <cell r="I2564">
            <v>188.86544112820488</v>
          </cell>
          <cell r="J2564">
            <v>891.37455300218494</v>
          </cell>
        </row>
        <row r="2565">
          <cell r="G2565">
            <v>27600</v>
          </cell>
          <cell r="H2565">
            <v>1628.1366455329367</v>
          </cell>
          <cell r="I2565">
            <v>188.26107171659461</v>
          </cell>
          <cell r="J2565">
            <v>882.90649474866427</v>
          </cell>
        </row>
        <row r="2566">
          <cell r="G2566">
            <v>27607</v>
          </cell>
          <cell r="H2566">
            <v>1600.4583225588767</v>
          </cell>
          <cell r="I2566">
            <v>187.03737475043675</v>
          </cell>
          <cell r="J2566">
            <v>880.87580981074234</v>
          </cell>
        </row>
        <row r="2567">
          <cell r="G2567">
            <v>27614</v>
          </cell>
          <cell r="H2567">
            <v>1560.2868186626488</v>
          </cell>
          <cell r="I2567">
            <v>184.45625897888073</v>
          </cell>
          <cell r="J2567">
            <v>872.68366477950246</v>
          </cell>
        </row>
        <row r="2568">
          <cell r="G2568">
            <v>27621</v>
          </cell>
          <cell r="H2568">
            <v>1560.9109333901138</v>
          </cell>
          <cell r="I2568">
            <v>182.94371765525392</v>
          </cell>
          <cell r="J2568">
            <v>870.67649235050965</v>
          </cell>
        </row>
        <row r="2569">
          <cell r="G2569">
            <v>27628</v>
          </cell>
          <cell r="H2569">
            <v>1520.9516134953269</v>
          </cell>
          <cell r="I2569">
            <v>181.88264409285344</v>
          </cell>
          <cell r="J2569">
            <v>869.45754526121902</v>
          </cell>
        </row>
        <row r="2570">
          <cell r="G2570">
            <v>27635</v>
          </cell>
          <cell r="H2570">
            <v>1570.3825409339249</v>
          </cell>
          <cell r="I2570">
            <v>181.15511351648203</v>
          </cell>
          <cell r="J2570">
            <v>871.28340610626753</v>
          </cell>
        </row>
        <row r="2571">
          <cell r="G2571">
            <v>27642</v>
          </cell>
          <cell r="H2571">
            <v>1545.0993820248887</v>
          </cell>
          <cell r="I2571">
            <v>181.86161845919631</v>
          </cell>
          <cell r="J2571">
            <v>874.59428304947141</v>
          </cell>
        </row>
        <row r="2572">
          <cell r="G2572">
            <v>27649</v>
          </cell>
          <cell r="H2572">
            <v>1498.746400564142</v>
          </cell>
          <cell r="I2572">
            <v>182.49813412380351</v>
          </cell>
          <cell r="J2572">
            <v>880.54152417420778</v>
          </cell>
        </row>
        <row r="2573">
          <cell r="G2573">
            <v>27656</v>
          </cell>
          <cell r="H2573">
            <v>1539.512302659487</v>
          </cell>
          <cell r="I2573">
            <v>179.23141752298741</v>
          </cell>
          <cell r="J2573">
            <v>876.49103316300636</v>
          </cell>
        </row>
        <row r="2574">
          <cell r="G2574">
            <v>27663</v>
          </cell>
          <cell r="H2574">
            <v>1543.8229371069333</v>
          </cell>
          <cell r="I2574">
            <v>179.66157292504258</v>
          </cell>
          <cell r="J2574">
            <v>869.2161575877534</v>
          </cell>
        </row>
        <row r="2575">
          <cell r="G2575">
            <v>27670</v>
          </cell>
          <cell r="H2575">
            <v>1534.2512348968703</v>
          </cell>
          <cell r="I2575">
            <v>177.79309256662214</v>
          </cell>
          <cell r="J2575">
            <v>867.47772527257791</v>
          </cell>
        </row>
        <row r="2576">
          <cell r="G2576">
            <v>27677</v>
          </cell>
          <cell r="H2576">
            <v>1571.5335399048643</v>
          </cell>
          <cell r="I2576">
            <v>175.99738233169924</v>
          </cell>
          <cell r="J2576">
            <v>860.27766015281554</v>
          </cell>
        </row>
        <row r="2577">
          <cell r="G2577">
            <v>27684</v>
          </cell>
          <cell r="H2577">
            <v>1583.6343481621318</v>
          </cell>
          <cell r="I2577">
            <v>175.15259489650708</v>
          </cell>
          <cell r="J2577">
            <v>861.6541044090601</v>
          </cell>
        </row>
        <row r="2578">
          <cell r="G2578">
            <v>27691</v>
          </cell>
          <cell r="H2578">
            <v>1599.7874185133855</v>
          </cell>
          <cell r="I2578">
            <v>174.0141030296798</v>
          </cell>
          <cell r="J2578">
            <v>872.42478071417327</v>
          </cell>
        </row>
        <row r="2579">
          <cell r="G2579">
            <v>27698</v>
          </cell>
          <cell r="H2579">
            <v>1581.2298844586303</v>
          </cell>
          <cell r="I2579">
            <v>173.68347623392341</v>
          </cell>
          <cell r="J2579">
            <v>876.08896479317275</v>
          </cell>
        </row>
        <row r="2580">
          <cell r="G2580">
            <v>27705</v>
          </cell>
          <cell r="H2580">
            <v>1590.0847718115988</v>
          </cell>
          <cell r="I2580">
            <v>173.59663449580646</v>
          </cell>
          <cell r="J2580">
            <v>879.50571175586617</v>
          </cell>
        </row>
        <row r="2581">
          <cell r="G2581">
            <v>27712</v>
          </cell>
          <cell r="H2581">
            <v>1620.4553909532001</v>
          </cell>
          <cell r="I2581">
            <v>173.12792358266776</v>
          </cell>
          <cell r="J2581">
            <v>880.20931632527083</v>
          </cell>
        </row>
        <row r="2582">
          <cell r="G2582">
            <v>27719</v>
          </cell>
          <cell r="H2582">
            <v>1594.8521957761395</v>
          </cell>
          <cell r="I2582">
            <v>173.14523637502603</v>
          </cell>
          <cell r="J2582">
            <v>889.45151414668612</v>
          </cell>
        </row>
        <row r="2583">
          <cell r="G2583">
            <v>27726</v>
          </cell>
          <cell r="H2583">
            <v>1623.0810796413773</v>
          </cell>
          <cell r="I2583">
            <v>171.6388728185633</v>
          </cell>
          <cell r="J2583">
            <v>893.18721050610213</v>
          </cell>
        </row>
        <row r="2584">
          <cell r="G2584">
            <v>27733</v>
          </cell>
          <cell r="H2584">
            <v>1540.6285607955954</v>
          </cell>
          <cell r="I2584">
            <v>172.66870605547467</v>
          </cell>
          <cell r="J2584">
            <v>892.56197945874783</v>
          </cell>
        </row>
        <row r="2585">
          <cell r="G2585">
            <v>27740</v>
          </cell>
          <cell r="H2585">
            <v>1552.645463569801</v>
          </cell>
          <cell r="I2585">
            <v>170.09594233524808</v>
          </cell>
          <cell r="J2585">
            <v>891.58016128134318</v>
          </cell>
        </row>
        <row r="2586">
          <cell r="G2586">
            <v>27747</v>
          </cell>
          <cell r="H2586">
            <v>1570.0350927617828</v>
          </cell>
          <cell r="I2586">
            <v>169.89182720444578</v>
          </cell>
          <cell r="J2586">
            <v>893.9874277168027</v>
          </cell>
        </row>
        <row r="2587">
          <cell r="G2587">
            <v>27754</v>
          </cell>
          <cell r="H2587">
            <v>1594.684643718143</v>
          </cell>
          <cell r="I2587">
            <v>168.48172503864888</v>
          </cell>
          <cell r="J2587">
            <v>903.28489696505744</v>
          </cell>
        </row>
        <row r="2588">
          <cell r="G2588">
            <v>27761</v>
          </cell>
          <cell r="H2588">
            <v>1608.2394631897471</v>
          </cell>
          <cell r="I2588">
            <v>170.08230142651604</v>
          </cell>
          <cell r="J2588">
            <v>920.71829547648315</v>
          </cell>
        </row>
        <row r="2589">
          <cell r="G2589">
            <v>27768</v>
          </cell>
          <cell r="H2589">
            <v>1683.5050700670272</v>
          </cell>
          <cell r="I2589">
            <v>171.05177054464718</v>
          </cell>
          <cell r="J2589">
            <v>934.98942905636875</v>
          </cell>
        </row>
        <row r="2590">
          <cell r="G2590">
            <v>27775</v>
          </cell>
          <cell r="H2590">
            <v>1719.5320785664617</v>
          </cell>
          <cell r="I2590">
            <v>172.33465882373204</v>
          </cell>
          <cell r="J2590">
            <v>952.56723032262846</v>
          </cell>
        </row>
        <row r="2591">
          <cell r="G2591">
            <v>27782</v>
          </cell>
          <cell r="H2591">
            <v>1757.0178778792106</v>
          </cell>
          <cell r="I2591">
            <v>175.72965160255958</v>
          </cell>
          <cell r="J2591">
            <v>974.66679006611355</v>
          </cell>
        </row>
        <row r="2592">
          <cell r="G2592">
            <v>27789</v>
          </cell>
          <cell r="H2592">
            <v>1788.8199014688244</v>
          </cell>
          <cell r="I2592">
            <v>177.69782370050828</v>
          </cell>
          <cell r="J2592">
            <v>980.70972416452344</v>
          </cell>
        </row>
        <row r="2593">
          <cell r="G2593">
            <v>27796</v>
          </cell>
          <cell r="H2593">
            <v>1775.582634197955</v>
          </cell>
          <cell r="I2593">
            <v>181.1984708274083</v>
          </cell>
          <cell r="J2593">
            <v>985.51520181292949</v>
          </cell>
        </row>
        <row r="2594">
          <cell r="G2594">
            <v>27803</v>
          </cell>
          <cell r="H2594">
            <v>1788.1892709007607</v>
          </cell>
          <cell r="I2594">
            <v>185.54723412726611</v>
          </cell>
          <cell r="J2594">
            <v>1006.3095725711822</v>
          </cell>
        </row>
        <row r="2595">
          <cell r="G2595">
            <v>27810</v>
          </cell>
          <cell r="H2595">
            <v>1833.2516405274596</v>
          </cell>
          <cell r="I2595">
            <v>188.88708434155691</v>
          </cell>
          <cell r="J2595">
            <v>1029.8572165693479</v>
          </cell>
        </row>
        <row r="2596">
          <cell r="G2596">
            <v>27817</v>
          </cell>
          <cell r="H2596">
            <v>1794.5700309123301</v>
          </cell>
          <cell r="I2596">
            <v>189.92596330543549</v>
          </cell>
          <cell r="J2596">
            <v>1035.2124740955087</v>
          </cell>
        </row>
        <row r="2597">
          <cell r="G2597">
            <v>27824</v>
          </cell>
          <cell r="H2597">
            <v>1785.238266751586</v>
          </cell>
          <cell r="I2597">
            <v>191.17947466325134</v>
          </cell>
          <cell r="J2597">
            <v>1047.1174175476071</v>
          </cell>
        </row>
        <row r="2598">
          <cell r="G2598">
            <v>27831</v>
          </cell>
          <cell r="H2598">
            <v>1813.266507539586</v>
          </cell>
          <cell r="I2598">
            <v>189.84121834060858</v>
          </cell>
          <cell r="J2598">
            <v>1045.4420296795308</v>
          </cell>
        </row>
        <row r="2599">
          <cell r="G2599">
            <v>27838</v>
          </cell>
          <cell r="H2599">
            <v>1804.018848351134</v>
          </cell>
          <cell r="I2599">
            <v>189.68934536593608</v>
          </cell>
          <cell r="J2599">
            <v>1040.9466289519089</v>
          </cell>
        </row>
        <row r="2600">
          <cell r="G2600">
            <v>27845</v>
          </cell>
          <cell r="H2600">
            <v>1839.0168140091462</v>
          </cell>
          <cell r="I2600">
            <v>187.98214125764264</v>
          </cell>
          <cell r="J2600">
            <v>1036.0541797958349</v>
          </cell>
        </row>
        <row r="2601">
          <cell r="G2601">
            <v>27852</v>
          </cell>
          <cell r="H2601">
            <v>1827.7988114436903</v>
          </cell>
          <cell r="I2601">
            <v>188.71527160854745</v>
          </cell>
          <cell r="J2601">
            <v>1029.4234330451416</v>
          </cell>
        </row>
        <row r="2602">
          <cell r="G2602">
            <v>27859</v>
          </cell>
          <cell r="H2602">
            <v>1788.6839168787953</v>
          </cell>
          <cell r="I2602">
            <v>188.39445564681293</v>
          </cell>
          <cell r="J2602">
            <v>1020.3645068343443</v>
          </cell>
        </row>
        <row r="2603">
          <cell r="G2603">
            <v>27865</v>
          </cell>
          <cell r="H2603">
            <v>1791.3669427541136</v>
          </cell>
          <cell r="I2603">
            <v>186.66122665486225</v>
          </cell>
          <cell r="J2603">
            <v>1024.2418919603149</v>
          </cell>
        </row>
        <row r="2604">
          <cell r="G2604">
            <v>27873</v>
          </cell>
          <cell r="H2604">
            <v>1820.5662239210055</v>
          </cell>
          <cell r="I2604">
            <v>187.65053115613304</v>
          </cell>
          <cell r="J2604">
            <v>1033.5624931771538</v>
          </cell>
        </row>
        <row r="2605">
          <cell r="G2605">
            <v>27880</v>
          </cell>
          <cell r="H2605">
            <v>1807.4581471087743</v>
          </cell>
          <cell r="I2605">
            <v>187.57547094367061</v>
          </cell>
          <cell r="J2605">
            <v>1034.0792744237424</v>
          </cell>
        </row>
        <row r="2606">
          <cell r="G2606">
            <v>27887</v>
          </cell>
          <cell r="H2606">
            <v>1813.2420131795225</v>
          </cell>
          <cell r="I2606">
            <v>186.9564718895565</v>
          </cell>
          <cell r="J2606">
            <v>1026.0134560832371</v>
          </cell>
        </row>
        <row r="2607">
          <cell r="G2607">
            <v>27894</v>
          </cell>
          <cell r="H2607">
            <v>1806.7143419320762</v>
          </cell>
          <cell r="I2607">
            <v>187.21821095020189</v>
          </cell>
          <cell r="J2607">
            <v>1036.8891987177194</v>
          </cell>
        </row>
        <row r="2608">
          <cell r="G2608">
            <v>27901</v>
          </cell>
          <cell r="H2608">
            <v>1804.5462847217577</v>
          </cell>
          <cell r="I2608">
            <v>186.43189446421104</v>
          </cell>
          <cell r="J2608">
            <v>1036.2670651984888</v>
          </cell>
        </row>
        <row r="2609">
          <cell r="G2609">
            <v>27908</v>
          </cell>
          <cell r="H2609">
            <v>1783.0721839335688</v>
          </cell>
          <cell r="I2609">
            <v>185.22008715019368</v>
          </cell>
          <cell r="J2609">
            <v>1020.8266859270313</v>
          </cell>
        </row>
        <row r="2610">
          <cell r="G2610">
            <v>27915</v>
          </cell>
          <cell r="H2610">
            <v>1766.1329981862</v>
          </cell>
          <cell r="I2610">
            <v>184.81260295846326</v>
          </cell>
          <cell r="J2610">
            <v>1020.622520589846</v>
          </cell>
        </row>
        <row r="2611">
          <cell r="G2611">
            <v>27922</v>
          </cell>
          <cell r="H2611">
            <v>1792.6249931589928</v>
          </cell>
          <cell r="I2611">
            <v>182.8351081068077</v>
          </cell>
          <cell r="J2611">
            <v>1015.0090967266019</v>
          </cell>
        </row>
        <row r="2612">
          <cell r="G2612">
            <v>27929</v>
          </cell>
          <cell r="H2612">
            <v>1842.1014429701811</v>
          </cell>
          <cell r="I2612">
            <v>182.34145331491931</v>
          </cell>
          <cell r="J2612">
            <v>1022.0126594940153</v>
          </cell>
        </row>
        <row r="2613">
          <cell r="G2613">
            <v>27936</v>
          </cell>
          <cell r="H2613">
            <v>1843.3909139802602</v>
          </cell>
          <cell r="I2613">
            <v>182.96141425619004</v>
          </cell>
          <cell r="J2613">
            <v>1023.6478797492058</v>
          </cell>
        </row>
        <row r="2614">
          <cell r="G2614">
            <v>27943</v>
          </cell>
          <cell r="H2614">
            <v>1850.3957994533853</v>
          </cell>
          <cell r="I2614">
            <v>183.43711393325611</v>
          </cell>
          <cell r="J2614">
            <v>1026.5140938125035</v>
          </cell>
        </row>
        <row r="2615">
          <cell r="G2615">
            <v>27950</v>
          </cell>
          <cell r="H2615">
            <v>1864.8288866891216</v>
          </cell>
          <cell r="I2615">
            <v>184.31761208013572</v>
          </cell>
          <cell r="J2615">
            <v>1030.7228015971348</v>
          </cell>
        </row>
        <row r="2616">
          <cell r="G2616">
            <v>27957</v>
          </cell>
          <cell r="H2616">
            <v>1859.4208829177232</v>
          </cell>
          <cell r="I2616">
            <v>185.69999417073674</v>
          </cell>
          <cell r="J2616">
            <v>1031.1350907177737</v>
          </cell>
        </row>
        <row r="2617">
          <cell r="G2617">
            <v>27964</v>
          </cell>
          <cell r="H2617">
            <v>1847.1487050904661</v>
          </cell>
          <cell r="I2617">
            <v>185.10575418939038</v>
          </cell>
          <cell r="J2617">
            <v>1033.712928444568</v>
          </cell>
        </row>
        <row r="2618">
          <cell r="G2618">
            <v>27971</v>
          </cell>
          <cell r="H2618">
            <v>1833.4798046727967</v>
          </cell>
          <cell r="I2618">
            <v>183.23618607207754</v>
          </cell>
          <cell r="J2618">
            <v>1043.7399438504804</v>
          </cell>
        </row>
        <row r="2619">
          <cell r="G2619">
            <v>27978</v>
          </cell>
          <cell r="H2619">
            <v>1842.2805077352259</v>
          </cell>
          <cell r="I2619">
            <v>182.22838704868113</v>
          </cell>
          <cell r="J2619">
            <v>1050.6286274798936</v>
          </cell>
        </row>
        <row r="2620">
          <cell r="G2620">
            <v>27985</v>
          </cell>
          <cell r="H2620">
            <v>1849.4654017153932</v>
          </cell>
          <cell r="I2620">
            <v>181.15323956509391</v>
          </cell>
          <cell r="J2620">
            <v>1050.3134388916496</v>
          </cell>
        </row>
        <row r="2621">
          <cell r="G2621">
            <v>27992</v>
          </cell>
          <cell r="H2621">
            <v>1815.9900779443446</v>
          </cell>
          <cell r="I2621">
            <v>180.89962502970278</v>
          </cell>
          <cell r="J2621">
            <v>1051.6788463622088</v>
          </cell>
        </row>
        <row r="2622">
          <cell r="G2622">
            <v>27999</v>
          </cell>
          <cell r="H2622">
            <v>1800.5541622818178</v>
          </cell>
          <cell r="I2622">
            <v>180.37501611711664</v>
          </cell>
          <cell r="J2622">
            <v>1051.6788463622088</v>
          </cell>
        </row>
        <row r="2623">
          <cell r="G2623">
            <v>28006</v>
          </cell>
          <cell r="H2623">
            <v>1847.1885150849168</v>
          </cell>
          <cell r="I2623">
            <v>179.36491602686078</v>
          </cell>
          <cell r="J2623">
            <v>1046.6307878996702</v>
          </cell>
        </row>
        <row r="2624">
          <cell r="G2624">
            <v>28013</v>
          </cell>
          <cell r="H2624">
            <v>1851.9912052241375</v>
          </cell>
          <cell r="I2624">
            <v>179.65189989250376</v>
          </cell>
          <cell r="J2624">
            <v>1045.3748309541907</v>
          </cell>
        </row>
        <row r="2625">
          <cell r="G2625">
            <v>28020</v>
          </cell>
          <cell r="H2625">
            <v>1876.807887374141</v>
          </cell>
          <cell r="I2625">
            <v>178.73567520305198</v>
          </cell>
          <cell r="J2625">
            <v>1042.447781427519</v>
          </cell>
        </row>
        <row r="2626">
          <cell r="G2626">
            <v>28027</v>
          </cell>
          <cell r="H2626">
            <v>1885.8165652335367</v>
          </cell>
          <cell r="I2626">
            <v>179.27188222866113</v>
          </cell>
          <cell r="J2626">
            <v>1049.9534054537971</v>
          </cell>
        </row>
        <row r="2627">
          <cell r="G2627">
            <v>28034</v>
          </cell>
          <cell r="H2627">
            <v>1841.8770392635954</v>
          </cell>
          <cell r="I2627">
            <v>180.06067851046723</v>
          </cell>
          <cell r="J2627">
            <v>1050.7933681781601</v>
          </cell>
        </row>
        <row r="2628">
          <cell r="G2628">
            <v>28041</v>
          </cell>
          <cell r="H2628">
            <v>1812.9595697471568</v>
          </cell>
          <cell r="I2628">
            <v>180.16871491757348</v>
          </cell>
          <cell r="J2628">
            <v>1049.2171781258928</v>
          </cell>
        </row>
        <row r="2629">
          <cell r="G2629">
            <v>28048</v>
          </cell>
          <cell r="H2629">
            <v>1782.5018489754045</v>
          </cell>
          <cell r="I2629">
            <v>180.63715357635917</v>
          </cell>
          <cell r="J2629">
            <v>1047.7482740765165</v>
          </cell>
        </row>
        <row r="2630">
          <cell r="G2630">
            <v>28055</v>
          </cell>
          <cell r="H2630">
            <v>1767.3505832591136</v>
          </cell>
          <cell r="I2630">
            <v>181.48614819816805</v>
          </cell>
          <cell r="J2630">
            <v>1054.3490882031986</v>
          </cell>
        </row>
        <row r="2631">
          <cell r="G2631">
            <v>28062</v>
          </cell>
          <cell r="H2631">
            <v>1813.6551685405025</v>
          </cell>
          <cell r="I2631">
            <v>179.94351593848364</v>
          </cell>
          <cell r="J2631">
            <v>1046.7577747681355</v>
          </cell>
        </row>
        <row r="2632">
          <cell r="G2632">
            <v>28069</v>
          </cell>
          <cell r="H2632">
            <v>1788.2639961809355</v>
          </cell>
          <cell r="I2632">
            <v>182.12083248133931</v>
          </cell>
          <cell r="J2632">
            <v>1061.9357625022735</v>
          </cell>
        </row>
        <row r="2633">
          <cell r="G2633">
            <v>28076</v>
          </cell>
          <cell r="H2633">
            <v>1760.545904240131</v>
          </cell>
          <cell r="I2633">
            <v>182.74004331177588</v>
          </cell>
          <cell r="J2633">
            <v>1059.5995038247686</v>
          </cell>
        </row>
        <row r="2634">
          <cell r="G2634">
            <v>28083</v>
          </cell>
          <cell r="H2634">
            <v>1810.0172441492787</v>
          </cell>
          <cell r="I2634">
            <v>182.17354917750939</v>
          </cell>
          <cell r="J2634">
            <v>1060.765063278976</v>
          </cell>
        </row>
        <row r="2635">
          <cell r="G2635">
            <v>28090</v>
          </cell>
          <cell r="H2635">
            <v>1835.9004907406133</v>
          </cell>
          <cell r="I2635">
            <v>182.97511279389042</v>
          </cell>
          <cell r="J2635">
            <v>1058.53745664609</v>
          </cell>
        </row>
        <row r="2636">
          <cell r="G2636">
            <v>28097</v>
          </cell>
          <cell r="H2636">
            <v>1832.2286897591321</v>
          </cell>
          <cell r="I2636">
            <v>184.53040125263848</v>
          </cell>
          <cell r="J2636">
            <v>1068.6994162298927</v>
          </cell>
        </row>
        <row r="2637">
          <cell r="G2637">
            <v>28104</v>
          </cell>
          <cell r="H2637">
            <v>1871.0719379820259</v>
          </cell>
          <cell r="I2637">
            <v>186.4126113454154</v>
          </cell>
          <cell r="J2637">
            <v>1074.042913311042</v>
          </cell>
        </row>
        <row r="2638">
          <cell r="G2638">
            <v>28111</v>
          </cell>
          <cell r="H2638">
            <v>1867.3297941060619</v>
          </cell>
          <cell r="I2638">
            <v>187.28875061873885</v>
          </cell>
          <cell r="J2638">
            <v>1092.5164514199919</v>
          </cell>
        </row>
        <row r="2639">
          <cell r="G2639">
            <v>28117</v>
          </cell>
          <cell r="H2639">
            <v>1874.2389143442545</v>
          </cell>
          <cell r="I2639">
            <v>187.58841261972884</v>
          </cell>
          <cell r="J2639">
            <v>1085.0873395503359</v>
          </cell>
        </row>
        <row r="2640">
          <cell r="G2640">
            <v>28125</v>
          </cell>
          <cell r="H2640">
            <v>1921.282311094295</v>
          </cell>
          <cell r="I2640">
            <v>189.42677906340219</v>
          </cell>
          <cell r="J2640">
            <v>1084.6533046145157</v>
          </cell>
        </row>
        <row r="2641">
          <cell r="G2641">
            <v>28132</v>
          </cell>
          <cell r="H2641">
            <v>1887.2756141879258</v>
          </cell>
          <cell r="I2641">
            <v>194.54130209811404</v>
          </cell>
          <cell r="J2641">
            <v>1099.1876588963503</v>
          </cell>
        </row>
        <row r="2642">
          <cell r="G2642">
            <v>28139</v>
          </cell>
          <cell r="H2642">
            <v>1874.2534124500291</v>
          </cell>
          <cell r="I2642">
            <v>196.62289403056386</v>
          </cell>
          <cell r="J2642">
            <v>1105.4530285520595</v>
          </cell>
        </row>
        <row r="2643">
          <cell r="G2643">
            <v>28146</v>
          </cell>
          <cell r="H2643">
            <v>1867.1312494827189</v>
          </cell>
          <cell r="I2643">
            <v>198.78574586490004</v>
          </cell>
          <cell r="J2643">
            <v>1119.3817367118154</v>
          </cell>
        </row>
        <row r="2644">
          <cell r="G2644">
            <v>28153</v>
          </cell>
          <cell r="H2644">
            <v>1843.9788219891332</v>
          </cell>
          <cell r="I2644">
            <v>199.68028172129209</v>
          </cell>
          <cell r="J2644">
            <v>1133.8217611153977</v>
          </cell>
        </row>
        <row r="2645">
          <cell r="G2645">
            <v>28160</v>
          </cell>
          <cell r="H2645">
            <v>1846.9291881043159</v>
          </cell>
          <cell r="I2645">
            <v>200.67868312989853</v>
          </cell>
          <cell r="J2645">
            <v>1132.3477928259479</v>
          </cell>
        </row>
        <row r="2646">
          <cell r="G2646">
            <v>28167</v>
          </cell>
          <cell r="H2646">
            <v>1819.7793290391824</v>
          </cell>
          <cell r="I2646">
            <v>202.82594503938844</v>
          </cell>
          <cell r="J2646">
            <v>1128.6110451096222</v>
          </cell>
        </row>
        <row r="2647">
          <cell r="G2647">
            <v>28174</v>
          </cell>
          <cell r="H2647">
            <v>1825.0566890933958</v>
          </cell>
          <cell r="I2647">
            <v>201.87266309770331</v>
          </cell>
          <cell r="J2647">
            <v>1138.5428223065867</v>
          </cell>
        </row>
        <row r="2648">
          <cell r="G2648">
            <v>28181</v>
          </cell>
          <cell r="H2648">
            <v>1804.4335485066404</v>
          </cell>
          <cell r="I2648">
            <v>201.87266309770331</v>
          </cell>
          <cell r="J2648">
            <v>1137.6319880487413</v>
          </cell>
        </row>
        <row r="2649">
          <cell r="G2649">
            <v>28188</v>
          </cell>
          <cell r="H2649">
            <v>1833.6653719924479</v>
          </cell>
          <cell r="I2649">
            <v>200.56049078756826</v>
          </cell>
          <cell r="J2649">
            <v>1135.6980136690584</v>
          </cell>
        </row>
        <row r="2650">
          <cell r="G2650">
            <v>28195</v>
          </cell>
          <cell r="H2650">
            <v>1826.5140770416774</v>
          </cell>
          <cell r="I2650">
            <v>201.8440779286087</v>
          </cell>
          <cell r="J2650">
            <v>1135.9251532717922</v>
          </cell>
        </row>
        <row r="2651">
          <cell r="G2651">
            <v>28202</v>
          </cell>
          <cell r="H2651">
            <v>1843.6833093658693</v>
          </cell>
          <cell r="I2651">
            <v>201.31928332599432</v>
          </cell>
          <cell r="J2651">
            <v>1140.6960389155336</v>
          </cell>
        </row>
        <row r="2652">
          <cell r="G2652">
            <v>28209</v>
          </cell>
          <cell r="H2652">
            <v>1797.7755949626592</v>
          </cell>
          <cell r="I2652">
            <v>203.87603822423443</v>
          </cell>
          <cell r="J2652">
            <v>1142.8633613894731</v>
          </cell>
        </row>
        <row r="2653">
          <cell r="G2653">
            <v>28216</v>
          </cell>
          <cell r="H2653">
            <v>1795.7980418082002</v>
          </cell>
          <cell r="I2653">
            <v>202.32658033373025</v>
          </cell>
          <cell r="J2653">
            <v>1149.8348278939488</v>
          </cell>
        </row>
        <row r="2654">
          <cell r="G2654">
            <v>28222</v>
          </cell>
          <cell r="H2654">
            <v>1778.7379604110224</v>
          </cell>
          <cell r="I2654">
            <v>202.2254170435634</v>
          </cell>
          <cell r="J2654">
            <v>1151.5595801357899</v>
          </cell>
        </row>
        <row r="2655">
          <cell r="G2655">
            <v>28230</v>
          </cell>
          <cell r="H2655">
            <v>1825.3408949737911</v>
          </cell>
          <cell r="I2655">
            <v>200.99184199959765</v>
          </cell>
          <cell r="J2655">
            <v>1162.3842401890665</v>
          </cell>
        </row>
        <row r="2656">
          <cell r="G2656">
            <v>28237</v>
          </cell>
          <cell r="H2656">
            <v>1784.6357930158756</v>
          </cell>
          <cell r="I2656">
            <v>203.70523186659224</v>
          </cell>
          <cell r="J2656">
            <v>1177.9601890076001</v>
          </cell>
        </row>
        <row r="2657">
          <cell r="G2657">
            <v>28244</v>
          </cell>
          <cell r="H2657">
            <v>1784.6357930158756</v>
          </cell>
          <cell r="I2657">
            <v>202.64596466088597</v>
          </cell>
          <cell r="J2657">
            <v>1188.4440346897677</v>
          </cell>
        </row>
        <row r="2658">
          <cell r="G2658">
            <v>28251</v>
          </cell>
          <cell r="H2658">
            <v>1809.977621276701</v>
          </cell>
          <cell r="I2658">
            <v>202.94993360787731</v>
          </cell>
          <cell r="J2658">
            <v>1189.7513231279265</v>
          </cell>
        </row>
        <row r="2659">
          <cell r="G2659">
            <v>28258</v>
          </cell>
          <cell r="H2659">
            <v>1806.719661558403</v>
          </cell>
          <cell r="I2659">
            <v>204.22851818960694</v>
          </cell>
          <cell r="J2659">
            <v>1194.1534030235</v>
          </cell>
        </row>
        <row r="2660">
          <cell r="G2660">
            <v>28265</v>
          </cell>
          <cell r="H2660">
            <v>1814.6692280692598</v>
          </cell>
          <cell r="I2660">
            <v>205.08627796600328</v>
          </cell>
          <cell r="J2660">
            <v>1195.2281410862211</v>
          </cell>
        </row>
        <row r="2661">
          <cell r="G2661">
            <v>28272</v>
          </cell>
          <cell r="H2661">
            <v>1762.406754300865</v>
          </cell>
          <cell r="I2661">
            <v>205.90662307786729</v>
          </cell>
          <cell r="J2661">
            <v>1198.5747798812624</v>
          </cell>
        </row>
        <row r="2662">
          <cell r="G2662">
            <v>28279</v>
          </cell>
          <cell r="H2662">
            <v>1783.5556353524755</v>
          </cell>
          <cell r="I2662">
            <v>204.42409539170666</v>
          </cell>
          <cell r="J2662">
            <v>1194.1400531957017</v>
          </cell>
        </row>
        <row r="2663">
          <cell r="G2663">
            <v>28286</v>
          </cell>
          <cell r="H2663">
            <v>1798.0024359988306</v>
          </cell>
          <cell r="I2663">
            <v>205.56887032590024</v>
          </cell>
          <cell r="J2663">
            <v>1193.542983169104</v>
          </cell>
        </row>
        <row r="2664">
          <cell r="G2664">
            <v>28293</v>
          </cell>
          <cell r="H2664">
            <v>1825.8714737568125</v>
          </cell>
          <cell r="I2664">
            <v>205.69221164809576</v>
          </cell>
          <cell r="J2664">
            <v>1184.8301193919697</v>
          </cell>
        </row>
        <row r="2665">
          <cell r="G2665">
            <v>28300</v>
          </cell>
          <cell r="H2665">
            <v>1850.1555643577783</v>
          </cell>
          <cell r="I2665">
            <v>206.78238036983069</v>
          </cell>
          <cell r="J2665">
            <v>1187.9106777023887</v>
          </cell>
        </row>
        <row r="2666">
          <cell r="G2666">
            <v>28307</v>
          </cell>
          <cell r="H2666">
            <v>1834.9842887300445</v>
          </cell>
          <cell r="I2666">
            <v>209.90479431341512</v>
          </cell>
          <cell r="J2666">
            <v>1194.0878132264413</v>
          </cell>
        </row>
        <row r="2667">
          <cell r="G2667">
            <v>28314</v>
          </cell>
          <cell r="H2667">
            <v>1832.0483138680763</v>
          </cell>
          <cell r="I2667">
            <v>211.87789937996124</v>
          </cell>
          <cell r="J2667">
            <v>1194.3266307890865</v>
          </cell>
        </row>
        <row r="2668">
          <cell r="G2668">
            <v>28321</v>
          </cell>
          <cell r="H2668">
            <v>1839.3765071235487</v>
          </cell>
          <cell r="I2668">
            <v>212.49234528816311</v>
          </cell>
          <cell r="J2668">
            <v>1189.5493242659302</v>
          </cell>
        </row>
        <row r="2669">
          <cell r="G2669">
            <v>28328</v>
          </cell>
          <cell r="H2669">
            <v>1861.265087558319</v>
          </cell>
          <cell r="I2669">
            <v>212.72608686798011</v>
          </cell>
          <cell r="J2669">
            <v>1185.7427664282793</v>
          </cell>
        </row>
        <row r="2670">
          <cell r="G2670">
            <v>28335</v>
          </cell>
          <cell r="H2670">
            <v>1808.4051590716629</v>
          </cell>
          <cell r="I2670">
            <v>213.19408425908966</v>
          </cell>
          <cell r="J2670">
            <v>1183.7270037253511</v>
          </cell>
        </row>
        <row r="2671">
          <cell r="G2671">
            <v>28342</v>
          </cell>
          <cell r="H2671">
            <v>1808.4051590716629</v>
          </cell>
          <cell r="I2671">
            <v>213.7483888781633</v>
          </cell>
          <cell r="J2671">
            <v>1175.3225419989012</v>
          </cell>
        </row>
        <row r="2672">
          <cell r="G2672">
            <v>28349</v>
          </cell>
          <cell r="H2672">
            <v>1796.1080039899755</v>
          </cell>
          <cell r="I2672">
            <v>215.47975082807642</v>
          </cell>
          <cell r="J2672">
            <v>1165.3323003919106</v>
          </cell>
        </row>
        <row r="2673">
          <cell r="G2673">
            <v>28356</v>
          </cell>
          <cell r="H2673">
            <v>1788.3847395728187</v>
          </cell>
          <cell r="I2673">
            <v>216.85882123337609</v>
          </cell>
          <cell r="J2673">
            <v>1148.3184488061888</v>
          </cell>
        </row>
        <row r="2674">
          <cell r="G2674">
            <v>28363</v>
          </cell>
          <cell r="H2674">
            <v>1765.4934149062865</v>
          </cell>
          <cell r="I2674">
            <v>217.63951298981627</v>
          </cell>
          <cell r="J2674">
            <v>1152.9117226014137</v>
          </cell>
        </row>
        <row r="2675">
          <cell r="G2675">
            <v>28370</v>
          </cell>
          <cell r="H2675">
            <v>1789.3275760075214</v>
          </cell>
          <cell r="I2675">
            <v>217.31305372033157</v>
          </cell>
          <cell r="J2675">
            <v>1150.721190328471</v>
          </cell>
        </row>
        <row r="2676">
          <cell r="G2676">
            <v>28377</v>
          </cell>
          <cell r="H2676">
            <v>1770.0028381866402</v>
          </cell>
          <cell r="I2676">
            <v>218.92117031786205</v>
          </cell>
          <cell r="J2676">
            <v>1154.2884260184894</v>
          </cell>
        </row>
        <row r="2677">
          <cell r="G2677">
            <v>28384</v>
          </cell>
          <cell r="H2677">
            <v>1771.0648398895521</v>
          </cell>
          <cell r="I2677">
            <v>219.53414959475205</v>
          </cell>
          <cell r="J2677">
            <v>1147.593553147582</v>
          </cell>
        </row>
        <row r="2678">
          <cell r="G2678">
            <v>28391</v>
          </cell>
          <cell r="H2678">
            <v>1746.0928256471095</v>
          </cell>
          <cell r="I2678">
            <v>220.34642594825263</v>
          </cell>
          <cell r="J2678">
            <v>1151.7248899389133</v>
          </cell>
        </row>
        <row r="2679">
          <cell r="G2679">
            <v>28398</v>
          </cell>
          <cell r="H2679">
            <v>1769.8396880759103</v>
          </cell>
          <cell r="I2679">
            <v>219.8836984537613</v>
          </cell>
          <cell r="J2679">
            <v>1146.4269554451942</v>
          </cell>
        </row>
        <row r="2680">
          <cell r="G2680">
            <v>28405</v>
          </cell>
          <cell r="H2680">
            <v>1763.6452491676448</v>
          </cell>
          <cell r="I2680">
            <v>221.37890760324686</v>
          </cell>
          <cell r="J2680">
            <v>1152.6176610045982</v>
          </cell>
        </row>
        <row r="2681">
          <cell r="G2681">
            <v>28412</v>
          </cell>
          <cell r="H2681">
            <v>1715.8504629152017</v>
          </cell>
          <cell r="I2681">
            <v>221.68883807389142</v>
          </cell>
          <cell r="J2681">
            <v>1158.9570581401235</v>
          </cell>
        </row>
        <row r="2682">
          <cell r="G2682">
            <v>28419</v>
          </cell>
          <cell r="H2682">
            <v>1694.9170872676361</v>
          </cell>
          <cell r="I2682">
            <v>222.88595779949046</v>
          </cell>
          <cell r="J2682">
            <v>1164.6359477250101</v>
          </cell>
        </row>
        <row r="2683">
          <cell r="G2683">
            <v>28426</v>
          </cell>
          <cell r="H2683">
            <v>1695.4255623938163</v>
          </cell>
          <cell r="I2683">
            <v>222.06127975563234</v>
          </cell>
          <cell r="J2683">
            <v>1164.1700933459201</v>
          </cell>
        </row>
        <row r="2684">
          <cell r="G2684">
            <v>28433</v>
          </cell>
          <cell r="H2684">
            <v>1683.7271260132991</v>
          </cell>
          <cell r="I2684">
            <v>223.79335773772627</v>
          </cell>
          <cell r="J2684">
            <v>1169.9909438126497</v>
          </cell>
        </row>
        <row r="2685">
          <cell r="G2685">
            <v>28440</v>
          </cell>
          <cell r="H2685">
            <v>1764.0409099241335</v>
          </cell>
          <cell r="I2685">
            <v>223.01008098564424</v>
          </cell>
          <cell r="J2685">
            <v>1159.8120226014796</v>
          </cell>
        </row>
        <row r="2686">
          <cell r="G2686">
            <v>28447</v>
          </cell>
          <cell r="H2686">
            <v>1761.2184444682548</v>
          </cell>
          <cell r="I2686">
            <v>227.42568058916001</v>
          </cell>
          <cell r="J2686">
            <v>1164.1033270851051</v>
          </cell>
        </row>
        <row r="2687">
          <cell r="G2687">
            <v>28454</v>
          </cell>
          <cell r="H2687">
            <v>1790.4546706464278</v>
          </cell>
          <cell r="I2687">
            <v>228.51732385598797</v>
          </cell>
          <cell r="J2687">
            <v>1161.3094791001008</v>
          </cell>
        </row>
        <row r="2688">
          <cell r="G2688">
            <v>28461</v>
          </cell>
          <cell r="H2688">
            <v>1759.6588503113092</v>
          </cell>
          <cell r="I2688">
            <v>232.105045840527</v>
          </cell>
          <cell r="J2688">
            <v>1172.9225738911018</v>
          </cell>
        </row>
        <row r="2689">
          <cell r="G2689">
            <v>28468</v>
          </cell>
          <cell r="H2689">
            <v>1739.5987394177603</v>
          </cell>
          <cell r="I2689">
            <v>233.01025551930505</v>
          </cell>
          <cell r="J2689">
            <v>1176.3240493553858</v>
          </cell>
        </row>
        <row r="2690">
          <cell r="G2690">
            <v>28475</v>
          </cell>
          <cell r="H2690">
            <v>1736.1195419389248</v>
          </cell>
          <cell r="I2690">
            <v>234.61802628238823</v>
          </cell>
          <cell r="J2690">
            <v>1173.3832392319973</v>
          </cell>
        </row>
        <row r="2691">
          <cell r="G2691">
            <v>28482</v>
          </cell>
          <cell r="H2691">
            <v>1754.3487971292834</v>
          </cell>
          <cell r="I2691">
            <v>232.85839108527034</v>
          </cell>
          <cell r="J2691">
            <v>1166.9296314162214</v>
          </cell>
        </row>
        <row r="2692">
          <cell r="G2692">
            <v>28489</v>
          </cell>
          <cell r="H2692">
            <v>1762.4188015960781</v>
          </cell>
          <cell r="I2692">
            <v>233.39396538476646</v>
          </cell>
          <cell r="J2692">
            <v>1165.5293158585218</v>
          </cell>
        </row>
        <row r="2693">
          <cell r="G2693">
            <v>28496</v>
          </cell>
          <cell r="H2693">
            <v>1698.0905153378212</v>
          </cell>
          <cell r="I2693">
            <v>234.14082607399774</v>
          </cell>
          <cell r="J2693">
            <v>1186.9750552703185</v>
          </cell>
        </row>
        <row r="2694">
          <cell r="G2694">
            <v>28503</v>
          </cell>
          <cell r="H2694">
            <v>1661.0721421034566</v>
          </cell>
          <cell r="I2694">
            <v>234.65593589136054</v>
          </cell>
          <cell r="J2694">
            <v>1199.4382933506567</v>
          </cell>
        </row>
        <row r="2695">
          <cell r="G2695">
            <v>28510</v>
          </cell>
          <cell r="H2695">
            <v>1666.0553585297669</v>
          </cell>
          <cell r="I2695">
            <v>236.62704575284795</v>
          </cell>
          <cell r="J2695">
            <v>1201.3573946200179</v>
          </cell>
        </row>
        <row r="2696">
          <cell r="G2696">
            <v>28517</v>
          </cell>
          <cell r="H2696">
            <v>1644.8964554764389</v>
          </cell>
          <cell r="I2696">
            <v>238.78035186919888</v>
          </cell>
          <cell r="J2696">
            <v>1212.8904256083702</v>
          </cell>
        </row>
        <row r="2697">
          <cell r="G2697">
            <v>28524</v>
          </cell>
          <cell r="H2697">
            <v>1669.5699023085854</v>
          </cell>
          <cell r="I2697">
            <v>241.33530163419928</v>
          </cell>
          <cell r="J2697">
            <v>1201.6105446502124</v>
          </cell>
        </row>
        <row r="2698">
          <cell r="G2698">
            <v>28531</v>
          </cell>
          <cell r="H2698">
            <v>1682.7595045368232</v>
          </cell>
          <cell r="I2698">
            <v>243.12118286629237</v>
          </cell>
          <cell r="J2698">
            <v>1201.9710278136074</v>
          </cell>
        </row>
        <row r="2699">
          <cell r="G2699">
            <v>28538</v>
          </cell>
          <cell r="H2699">
            <v>1646.0753473379204</v>
          </cell>
          <cell r="I2699">
            <v>246.33038248012747</v>
          </cell>
          <cell r="J2699">
            <v>1208.9424597749264</v>
          </cell>
        </row>
        <row r="2700">
          <cell r="G2700">
            <v>28545</v>
          </cell>
          <cell r="H2700">
            <v>1657.2686596998183</v>
          </cell>
          <cell r="I2700">
            <v>246.77377716859169</v>
          </cell>
          <cell r="J2700">
            <v>1206.7663633473314</v>
          </cell>
        </row>
        <row r="2701">
          <cell r="G2701">
            <v>28552</v>
          </cell>
          <cell r="H2701">
            <v>1639.8673387729702</v>
          </cell>
          <cell r="I2701">
            <v>247.90893654356719</v>
          </cell>
          <cell r="J2701">
            <v>1217.6272606174573</v>
          </cell>
        </row>
        <row r="2702">
          <cell r="G2702">
            <v>28559</v>
          </cell>
          <cell r="H2702">
            <v>1666.9251498627241</v>
          </cell>
          <cell r="I2702">
            <v>248.60308156588917</v>
          </cell>
          <cell r="J2702">
            <v>1212.3914633968022</v>
          </cell>
        </row>
        <row r="2703">
          <cell r="G2703">
            <v>28566</v>
          </cell>
          <cell r="H2703">
            <v>1691.5956420806922</v>
          </cell>
          <cell r="I2703">
            <v>250.06983974712793</v>
          </cell>
          <cell r="J2703">
            <v>1211.7852676651039</v>
          </cell>
        </row>
        <row r="2704">
          <cell r="G2704">
            <v>28572</v>
          </cell>
          <cell r="H2704">
            <v>1679.0778343292952</v>
          </cell>
          <cell r="I2704">
            <v>252.84561496832109</v>
          </cell>
          <cell r="J2704">
            <v>1217.965372530196</v>
          </cell>
        </row>
        <row r="2705">
          <cell r="G2705">
            <v>28580</v>
          </cell>
          <cell r="H2705">
            <v>1677.7345720618318</v>
          </cell>
          <cell r="I2705">
            <v>256.41073813937442</v>
          </cell>
          <cell r="J2705">
            <v>1227.4655024359315</v>
          </cell>
        </row>
        <row r="2706">
          <cell r="G2706">
            <v>28587</v>
          </cell>
          <cell r="H2706">
            <v>1697.6996134693677</v>
          </cell>
          <cell r="I2706">
            <v>258.15433115872213</v>
          </cell>
          <cell r="J2706">
            <v>1220.8371887227775</v>
          </cell>
        </row>
        <row r="2707">
          <cell r="G2707">
            <v>28594</v>
          </cell>
          <cell r="H2707">
            <v>1747.4422121440205</v>
          </cell>
          <cell r="I2707">
            <v>258.18014659183802</v>
          </cell>
          <cell r="J2707">
            <v>1210.3379888997615</v>
          </cell>
        </row>
        <row r="2708">
          <cell r="G2708">
            <v>28601</v>
          </cell>
          <cell r="H2708">
            <v>1770.6831935655362</v>
          </cell>
          <cell r="I2708">
            <v>257.94778445990539</v>
          </cell>
          <cell r="J2708">
            <v>1201.6235553796832</v>
          </cell>
        </row>
        <row r="2709">
          <cell r="G2709">
            <v>28608</v>
          </cell>
          <cell r="H2709">
            <v>1809.638223823978</v>
          </cell>
          <cell r="I2709">
            <v>257.30291499875563</v>
          </cell>
          <cell r="J2709">
            <v>1187.4443974262028</v>
          </cell>
        </row>
        <row r="2710">
          <cell r="G2710">
            <v>28615</v>
          </cell>
          <cell r="H2710">
            <v>1817.9625596535682</v>
          </cell>
          <cell r="I2710">
            <v>261.93436746873323</v>
          </cell>
          <cell r="J2710">
            <v>1187.6818863056881</v>
          </cell>
        </row>
        <row r="2711">
          <cell r="G2711">
            <v>28622</v>
          </cell>
          <cell r="H2711">
            <v>1847.4135531199561</v>
          </cell>
          <cell r="I2711">
            <v>264.81564551088928</v>
          </cell>
          <cell r="J2711">
            <v>1172.2420217837141</v>
          </cell>
        </row>
        <row r="2712">
          <cell r="G2712">
            <v>28629</v>
          </cell>
          <cell r="H2712">
            <v>1853.8795005558761</v>
          </cell>
          <cell r="I2712">
            <v>268.01991482157104</v>
          </cell>
          <cell r="J2712">
            <v>1174.7037300294598</v>
          </cell>
        </row>
        <row r="2713">
          <cell r="G2713">
            <v>28636</v>
          </cell>
          <cell r="H2713">
            <v>1829.0375152484276</v>
          </cell>
          <cell r="I2713">
            <v>269.01158850641087</v>
          </cell>
          <cell r="J2713">
            <v>1178.8151930845631</v>
          </cell>
        </row>
        <row r="2714">
          <cell r="G2714">
            <v>28643</v>
          </cell>
          <cell r="H2714">
            <v>1855.5585592195296</v>
          </cell>
          <cell r="I2714">
            <v>268.6887746002032</v>
          </cell>
          <cell r="J2714">
            <v>1174.9251029473842</v>
          </cell>
        </row>
        <row r="2715">
          <cell r="G2715">
            <v>28650</v>
          </cell>
          <cell r="H2715">
            <v>1891.7419511243106</v>
          </cell>
          <cell r="I2715">
            <v>271.48313785604529</v>
          </cell>
          <cell r="J2715">
            <v>1171.7528051694262</v>
          </cell>
        </row>
        <row r="2716">
          <cell r="G2716">
            <v>28657</v>
          </cell>
          <cell r="H2716">
            <v>1852.393718540925</v>
          </cell>
          <cell r="I2716">
            <v>275.90831300309884</v>
          </cell>
          <cell r="J2716">
            <v>1174.4478366213159</v>
          </cell>
        </row>
        <row r="2717">
          <cell r="G2717">
            <v>28664</v>
          </cell>
          <cell r="H2717">
            <v>1817.7539560042096</v>
          </cell>
          <cell r="I2717">
            <v>274.28045395638054</v>
          </cell>
          <cell r="J2717">
            <v>1184.430643232597</v>
          </cell>
        </row>
        <row r="2718">
          <cell r="G2718">
            <v>28671</v>
          </cell>
          <cell r="H2718">
            <v>1807.3927584549856</v>
          </cell>
          <cell r="I2718">
            <v>273.26561627674192</v>
          </cell>
          <cell r="J2718">
            <v>1184.1937571039505</v>
          </cell>
        </row>
        <row r="2719">
          <cell r="G2719">
            <v>28678</v>
          </cell>
          <cell r="H2719">
            <v>1795.2832269733372</v>
          </cell>
          <cell r="I2719">
            <v>272.88304441395451</v>
          </cell>
          <cell r="J2719">
            <v>1182.4174664682946</v>
          </cell>
        </row>
        <row r="2720">
          <cell r="G2720">
            <v>28685</v>
          </cell>
          <cell r="H2720">
            <v>1841.2424775838547</v>
          </cell>
          <cell r="I2720">
            <v>271.27303445191217</v>
          </cell>
          <cell r="J2720">
            <v>1175.6776869094253</v>
          </cell>
        </row>
        <row r="2721">
          <cell r="G2721">
            <v>28692</v>
          </cell>
          <cell r="H2721">
            <v>1845.2932110345391</v>
          </cell>
          <cell r="I2721">
            <v>274.20278322399281</v>
          </cell>
          <cell r="J2721">
            <v>1179.5574232762265</v>
          </cell>
        </row>
        <row r="2722">
          <cell r="G2722">
            <v>28699</v>
          </cell>
          <cell r="H2722">
            <v>1885.3360737139888</v>
          </cell>
          <cell r="I2722">
            <v>274.31246433728239</v>
          </cell>
          <cell r="J2722">
            <v>1175.5469280370874</v>
          </cell>
        </row>
        <row r="2723">
          <cell r="G2723">
            <v>28706</v>
          </cell>
          <cell r="H2723">
            <v>1958.1100461593487</v>
          </cell>
          <cell r="I2723">
            <v>270.36236485082554</v>
          </cell>
          <cell r="J2723">
            <v>1167.200544848024</v>
          </cell>
        </row>
        <row r="2724">
          <cell r="G2724">
            <v>28713</v>
          </cell>
          <cell r="H2724">
            <v>1968.6838404086093</v>
          </cell>
          <cell r="I2724">
            <v>276.20219193160341</v>
          </cell>
          <cell r="J2724">
            <v>1164.9828638128129</v>
          </cell>
        </row>
        <row r="2725">
          <cell r="G2725">
            <v>28720</v>
          </cell>
          <cell r="H2725">
            <v>1988.1738104286546</v>
          </cell>
          <cell r="I2725">
            <v>280.51094612573644</v>
          </cell>
          <cell r="J2725">
            <v>1163.0023929443309</v>
          </cell>
        </row>
        <row r="2726">
          <cell r="G2726">
            <v>28727</v>
          </cell>
          <cell r="H2726">
            <v>1996.1265056703692</v>
          </cell>
          <cell r="I2726">
            <v>284.38199718227162</v>
          </cell>
          <cell r="J2726">
            <v>1162.6534922264477</v>
          </cell>
        </row>
        <row r="2727">
          <cell r="G2727">
            <v>28734</v>
          </cell>
          <cell r="H2727">
            <v>1976.3648532642326</v>
          </cell>
          <cell r="I2727">
            <v>286.82768235803911</v>
          </cell>
          <cell r="J2727">
            <v>1166.3739834015726</v>
          </cell>
        </row>
        <row r="2728">
          <cell r="G2728">
            <v>28741</v>
          </cell>
          <cell r="H2728">
            <v>2030.5172502436728</v>
          </cell>
          <cell r="I2728">
            <v>286.34007529803046</v>
          </cell>
          <cell r="J2728">
            <v>1161.1253004762655</v>
          </cell>
        </row>
        <row r="2729">
          <cell r="G2729">
            <v>28748</v>
          </cell>
          <cell r="H2729">
            <v>1984.4245086631413</v>
          </cell>
          <cell r="I2729">
            <v>290.14839829949426</v>
          </cell>
          <cell r="J2729">
            <v>1172.3882158908852</v>
          </cell>
        </row>
        <row r="2730">
          <cell r="G2730">
            <v>28755</v>
          </cell>
          <cell r="H2730">
            <v>1929.8528346749049</v>
          </cell>
          <cell r="I2730">
            <v>285.59306844619221</v>
          </cell>
          <cell r="J2730">
            <v>1183.6431427634377</v>
          </cell>
        </row>
        <row r="2731">
          <cell r="G2731">
            <v>28762</v>
          </cell>
          <cell r="H2731">
            <v>1939.1161282813443</v>
          </cell>
          <cell r="I2731">
            <v>286.10713596939536</v>
          </cell>
          <cell r="J2731">
            <v>1187.1940721917279</v>
          </cell>
        </row>
        <row r="2732">
          <cell r="G2732">
            <v>28769</v>
          </cell>
          <cell r="H2732">
            <v>1955.2107921460795</v>
          </cell>
          <cell r="I2732">
            <v>285.50631098385963</v>
          </cell>
          <cell r="J2732">
            <v>1189.6871797433305</v>
          </cell>
        </row>
        <row r="2733">
          <cell r="G2733">
            <v>28776</v>
          </cell>
          <cell r="H2733">
            <v>1971.8300838793211</v>
          </cell>
          <cell r="I2733">
            <v>285.82036792594192</v>
          </cell>
          <cell r="J2733">
            <v>1186.3560556400491</v>
          </cell>
        </row>
        <row r="2734">
          <cell r="G2734">
            <v>28783</v>
          </cell>
          <cell r="H2734">
            <v>1825.3231086470876</v>
          </cell>
          <cell r="I2734">
            <v>274.07315080418573</v>
          </cell>
          <cell r="J2734">
            <v>1197.2705313519377</v>
          </cell>
        </row>
        <row r="2735">
          <cell r="G2735">
            <v>28790</v>
          </cell>
          <cell r="H2735">
            <v>1739.5329225406745</v>
          </cell>
          <cell r="I2735">
            <v>263.11022477201828</v>
          </cell>
          <cell r="J2735">
            <v>1206.2500603370772</v>
          </cell>
        </row>
        <row r="2736">
          <cell r="G2736">
            <v>28797</v>
          </cell>
          <cell r="H2736">
            <v>1771.7142816076769</v>
          </cell>
          <cell r="I2736">
            <v>261.40000831100019</v>
          </cell>
          <cell r="J2736">
            <v>1186.9500593716839</v>
          </cell>
        </row>
        <row r="2737">
          <cell r="G2737">
            <v>28804</v>
          </cell>
          <cell r="H2737">
            <v>1747.7961388059732</v>
          </cell>
          <cell r="I2737">
            <v>262.10578833343988</v>
          </cell>
          <cell r="J2737">
            <v>1190.8669945676106</v>
          </cell>
        </row>
        <row r="2738">
          <cell r="G2738">
            <v>28811</v>
          </cell>
          <cell r="H2738">
            <v>1739.581496953585</v>
          </cell>
          <cell r="I2738">
            <v>259.32746697710542</v>
          </cell>
          <cell r="J2738">
            <v>1186.3416999882536</v>
          </cell>
        </row>
        <row r="2739">
          <cell r="G2739">
            <v>28818</v>
          </cell>
          <cell r="H2739">
            <v>1771.0679220484449</v>
          </cell>
          <cell r="I2739">
            <v>262.67279130111007</v>
          </cell>
          <cell r="J2739">
            <v>1178.511844768331</v>
          </cell>
        </row>
        <row r="2740">
          <cell r="G2740">
            <v>28825</v>
          </cell>
          <cell r="H2740">
            <v>1779.5690480742774</v>
          </cell>
          <cell r="I2740">
            <v>263.48707695414356</v>
          </cell>
          <cell r="J2740">
            <v>1172.9728390979199</v>
          </cell>
        </row>
        <row r="2741">
          <cell r="G2741">
            <v>28832</v>
          </cell>
          <cell r="H2741">
            <v>1790.2464623627229</v>
          </cell>
          <cell r="I2741">
            <v>266.04290160059878</v>
          </cell>
          <cell r="J2741">
            <v>1174.3804065048375</v>
          </cell>
        </row>
        <row r="2742">
          <cell r="G2742">
            <v>28839</v>
          </cell>
          <cell r="H2742">
            <v>1764.1088640122273</v>
          </cell>
          <cell r="I2742">
            <v>266.60159169396002</v>
          </cell>
          <cell r="J2742">
            <v>1176.6117292771967</v>
          </cell>
        </row>
        <row r="2743">
          <cell r="G2743">
            <v>28846</v>
          </cell>
          <cell r="H2743">
            <v>1774.164284537097</v>
          </cell>
          <cell r="I2743">
            <v>264.5754195970859</v>
          </cell>
          <cell r="J2743">
            <v>1162.6100496987981</v>
          </cell>
        </row>
        <row r="2744">
          <cell r="G2744">
            <v>28853</v>
          </cell>
          <cell r="H2744">
            <v>1766.3579616851339</v>
          </cell>
          <cell r="I2744">
            <v>266.1364145727087</v>
          </cell>
          <cell r="J2744">
            <v>1155.7506504055752</v>
          </cell>
        </row>
        <row r="2745">
          <cell r="G2745">
            <v>28860</v>
          </cell>
          <cell r="H2745">
            <v>1824.4711386245747</v>
          </cell>
          <cell r="I2745">
            <v>269.51634703778211</v>
          </cell>
          <cell r="J2745">
            <v>1160.2580779421571</v>
          </cell>
        </row>
        <row r="2746">
          <cell r="G2746">
            <v>28867</v>
          </cell>
          <cell r="H2746">
            <v>1839.6142490751586</v>
          </cell>
          <cell r="I2746">
            <v>272.31931704697502</v>
          </cell>
          <cell r="J2746">
            <v>1156.8933295161248</v>
          </cell>
        </row>
        <row r="2747">
          <cell r="G2747">
            <v>28874</v>
          </cell>
          <cell r="H2747">
            <v>1835.7510591521007</v>
          </cell>
          <cell r="I2747">
            <v>274.47063965164614</v>
          </cell>
          <cell r="J2747">
            <v>1168.6936414771892</v>
          </cell>
        </row>
        <row r="2748">
          <cell r="G2748">
            <v>28881</v>
          </cell>
          <cell r="H2748">
            <v>1870.0796039582449</v>
          </cell>
          <cell r="I2748">
            <v>273.23552177321375</v>
          </cell>
          <cell r="J2748">
            <v>1173.7190241355411</v>
          </cell>
        </row>
        <row r="2749">
          <cell r="G2749">
            <v>28888</v>
          </cell>
          <cell r="H2749">
            <v>1832.67801187908</v>
          </cell>
          <cell r="I2749">
            <v>276.07717119965514</v>
          </cell>
          <cell r="J2749">
            <v>1181.2308258900084</v>
          </cell>
        </row>
        <row r="2750">
          <cell r="G2750">
            <v>28895</v>
          </cell>
          <cell r="H2750">
            <v>1804.8213060985181</v>
          </cell>
          <cell r="I2750">
            <v>275.63544772573567</v>
          </cell>
          <cell r="J2750">
            <v>1188.9088262582934</v>
          </cell>
        </row>
        <row r="2751">
          <cell r="G2751">
            <v>28902</v>
          </cell>
          <cell r="H2751">
            <v>1819.8013229391358</v>
          </cell>
          <cell r="I2751">
            <v>277.28926041209007</v>
          </cell>
          <cell r="J2751">
            <v>1187.4821356667835</v>
          </cell>
        </row>
        <row r="2752">
          <cell r="G2752">
            <v>28909</v>
          </cell>
          <cell r="H2752">
            <v>1803.9690514295653</v>
          </cell>
          <cell r="I2752">
            <v>278.53706208394448</v>
          </cell>
          <cell r="J2752">
            <v>1191.4008267144841</v>
          </cell>
        </row>
        <row r="2753">
          <cell r="G2753">
            <v>28916</v>
          </cell>
          <cell r="H2753">
            <v>1785.9293609152696</v>
          </cell>
          <cell r="I2753">
            <v>277.31149901077515</v>
          </cell>
          <cell r="J2753">
            <v>1195.6898696906562</v>
          </cell>
        </row>
        <row r="2754">
          <cell r="G2754">
            <v>28923</v>
          </cell>
          <cell r="H2754">
            <v>1831.6491525547005</v>
          </cell>
          <cell r="I2754">
            <v>277.25603671097298</v>
          </cell>
          <cell r="J2754">
            <v>1204.298836752429</v>
          </cell>
        </row>
        <row r="2755">
          <cell r="G2755">
            <v>28930</v>
          </cell>
          <cell r="H2755">
            <v>1853.8121073006125</v>
          </cell>
          <cell r="I2755">
            <v>279.08592655326538</v>
          </cell>
          <cell r="J2755">
            <v>1198.9999218707183</v>
          </cell>
        </row>
        <row r="2756">
          <cell r="G2756">
            <v>28937</v>
          </cell>
          <cell r="H2756">
            <v>1869.1987477912076</v>
          </cell>
          <cell r="I2756">
            <v>281.26279678038088</v>
          </cell>
          <cell r="J2756">
            <v>1193.4845222301128</v>
          </cell>
        </row>
        <row r="2757">
          <cell r="G2757">
            <v>28944</v>
          </cell>
          <cell r="H2757">
            <v>1870.5071869146614</v>
          </cell>
          <cell r="I2757">
            <v>284.80670801981364</v>
          </cell>
          <cell r="J2757">
            <v>1188.5912356889694</v>
          </cell>
        </row>
        <row r="2758">
          <cell r="G2758">
            <v>28951</v>
          </cell>
          <cell r="H2758">
            <v>1897.4424904062325</v>
          </cell>
          <cell r="I2758">
            <v>284.83518869061561</v>
          </cell>
          <cell r="J2758">
            <v>1189.3043904303827</v>
          </cell>
        </row>
        <row r="2759">
          <cell r="G2759">
            <v>28957</v>
          </cell>
          <cell r="H2759">
            <v>1877.8988327550485</v>
          </cell>
          <cell r="I2759">
            <v>287.22780427561679</v>
          </cell>
          <cell r="J2759">
            <v>1200.3649212613852</v>
          </cell>
        </row>
        <row r="2760">
          <cell r="G2760">
            <v>28965</v>
          </cell>
          <cell r="H2760">
            <v>1862.3122724431817</v>
          </cell>
          <cell r="I2760">
            <v>289.41073558811149</v>
          </cell>
          <cell r="J2760">
            <v>1199.6447023086284</v>
          </cell>
        </row>
        <row r="2761">
          <cell r="G2761">
            <v>28972</v>
          </cell>
          <cell r="H2761">
            <v>1870.1339839874429</v>
          </cell>
          <cell r="I2761">
            <v>291.23402322231658</v>
          </cell>
          <cell r="J2761">
            <v>1201.0842759513989</v>
          </cell>
        </row>
        <row r="2762">
          <cell r="G2762">
            <v>28979</v>
          </cell>
          <cell r="H2762">
            <v>1851.4326441475685</v>
          </cell>
          <cell r="I2762">
            <v>292.4572061198503</v>
          </cell>
          <cell r="J2762">
            <v>1201.6848180893746</v>
          </cell>
        </row>
        <row r="2763">
          <cell r="G2763">
            <v>28986</v>
          </cell>
          <cell r="H2763">
            <v>1808.8496933321744</v>
          </cell>
          <cell r="I2763">
            <v>289.00621108763607</v>
          </cell>
          <cell r="J2763">
            <v>1209.2554324433377</v>
          </cell>
        </row>
        <row r="2764">
          <cell r="G2764">
            <v>28993</v>
          </cell>
          <cell r="H2764">
            <v>1833.0882792228256</v>
          </cell>
          <cell r="I2764">
            <v>288.54380114989584</v>
          </cell>
          <cell r="J2764">
            <v>1213.7296775433781</v>
          </cell>
        </row>
        <row r="2765">
          <cell r="G2765">
            <v>29000</v>
          </cell>
          <cell r="H2765">
            <v>1847.2030589728415</v>
          </cell>
          <cell r="I2765">
            <v>291.6023654420847</v>
          </cell>
          <cell r="J2765">
            <v>1212.0304559948174</v>
          </cell>
        </row>
        <row r="2766">
          <cell r="G2766">
            <v>29007</v>
          </cell>
          <cell r="H2766">
            <v>1827.8074268536268</v>
          </cell>
          <cell r="I2766">
            <v>291.74816662480572</v>
          </cell>
          <cell r="J2766">
            <v>1215.5453443172023</v>
          </cell>
        </row>
        <row r="2767">
          <cell r="G2767">
            <v>29014</v>
          </cell>
          <cell r="H2767">
            <v>1871.6748050981139</v>
          </cell>
          <cell r="I2767">
            <v>292.010739974768</v>
          </cell>
          <cell r="J2767">
            <v>1218.5842076779952</v>
          </cell>
        </row>
        <row r="2768">
          <cell r="G2768">
            <v>29021</v>
          </cell>
          <cell r="H2768">
            <v>1883.8406913312515</v>
          </cell>
          <cell r="I2768">
            <v>293.7628044146166</v>
          </cell>
          <cell r="J2768">
            <v>1226.3831466071342</v>
          </cell>
        </row>
        <row r="2769">
          <cell r="G2769">
            <v>29028</v>
          </cell>
          <cell r="H2769">
            <v>1891.7528222348428</v>
          </cell>
          <cell r="I2769">
            <v>295.29037099757261</v>
          </cell>
          <cell r="J2769">
            <v>1230.9207642495808</v>
          </cell>
        </row>
        <row r="2770">
          <cell r="G2770">
            <v>29035</v>
          </cell>
          <cell r="H2770">
            <v>1894.7796267504186</v>
          </cell>
          <cell r="I2770">
            <v>294.52261603297893</v>
          </cell>
          <cell r="J2770">
            <v>1233.9980661602046</v>
          </cell>
        </row>
        <row r="2771">
          <cell r="G2771">
            <v>29042</v>
          </cell>
          <cell r="H2771">
            <v>1905.9588265482462</v>
          </cell>
          <cell r="I2771">
            <v>294.13973663213608</v>
          </cell>
          <cell r="J2771">
            <v>1241.2786547505498</v>
          </cell>
        </row>
        <row r="2772">
          <cell r="G2772">
            <v>29049</v>
          </cell>
          <cell r="H2772">
            <v>1882.3249370990479</v>
          </cell>
          <cell r="I2772">
            <v>296.55168247251959</v>
          </cell>
          <cell r="J2772">
            <v>1253.6914412980552</v>
          </cell>
        </row>
        <row r="2773">
          <cell r="G2773">
            <v>29056</v>
          </cell>
          <cell r="H2773">
            <v>1870.4662899953239</v>
          </cell>
          <cell r="I2773">
            <v>296.52202730427234</v>
          </cell>
          <cell r="J2773">
            <v>1257.3271464778195</v>
          </cell>
        </row>
        <row r="2774">
          <cell r="G2774">
            <v>29063</v>
          </cell>
          <cell r="H2774">
            <v>1894.782351765263</v>
          </cell>
          <cell r="I2774">
            <v>298.06394184625458</v>
          </cell>
          <cell r="J2774">
            <v>1255.0639576141593</v>
          </cell>
        </row>
        <row r="2775">
          <cell r="G2775">
            <v>29070</v>
          </cell>
          <cell r="H2775">
            <v>1914.1091317532687</v>
          </cell>
          <cell r="I2775">
            <v>300.12058304499368</v>
          </cell>
          <cell r="J2775">
            <v>1250.6712337625099</v>
          </cell>
        </row>
        <row r="2776">
          <cell r="G2776">
            <v>29077</v>
          </cell>
          <cell r="H2776">
            <v>1956.4109435650159</v>
          </cell>
          <cell r="I2776">
            <v>299.70041422873072</v>
          </cell>
          <cell r="J2776">
            <v>1234.7877090937261</v>
          </cell>
        </row>
        <row r="2777">
          <cell r="G2777">
            <v>29084</v>
          </cell>
          <cell r="H2777">
            <v>1990.2568528886909</v>
          </cell>
          <cell r="I2777">
            <v>300.23987497434246</v>
          </cell>
          <cell r="J2777">
            <v>1235.5285817191823</v>
          </cell>
        </row>
        <row r="2778">
          <cell r="G2778">
            <v>29091</v>
          </cell>
          <cell r="H2778">
            <v>1997.0237261885127</v>
          </cell>
          <cell r="I2778">
            <v>301.80112232420908</v>
          </cell>
          <cell r="J2778">
            <v>1240.1000374715434</v>
          </cell>
        </row>
        <row r="2779">
          <cell r="G2779">
            <v>29098</v>
          </cell>
          <cell r="H2779">
            <v>2011.2025946444514</v>
          </cell>
          <cell r="I2779">
            <v>304.00427051717583</v>
          </cell>
          <cell r="J2779">
            <v>1235.3876573291516</v>
          </cell>
        </row>
        <row r="2780">
          <cell r="G2780">
            <v>29105</v>
          </cell>
          <cell r="H2780">
            <v>1977.6155113138891</v>
          </cell>
          <cell r="I2780">
            <v>302.51464959164167</v>
          </cell>
          <cell r="J2780">
            <v>1243.1705995703253</v>
          </cell>
        </row>
        <row r="2781">
          <cell r="G2781">
            <v>29112</v>
          </cell>
          <cell r="H2781">
            <v>1998.5782357338162</v>
          </cell>
          <cell r="I2781">
            <v>304.42049188406901</v>
          </cell>
          <cell r="J2781">
            <v>1231.4847959343642</v>
          </cell>
        </row>
        <row r="2782">
          <cell r="G2782">
            <v>29119</v>
          </cell>
          <cell r="H2782">
            <v>2017.9644446204343</v>
          </cell>
          <cell r="I2782">
            <v>301.04142442415582</v>
          </cell>
          <cell r="J2782">
            <v>1225.3273719546924</v>
          </cell>
        </row>
        <row r="2783">
          <cell r="G2783">
            <v>29126</v>
          </cell>
          <cell r="H2783">
            <v>1994.9596499517613</v>
          </cell>
          <cell r="I2783">
            <v>303.29923510733698</v>
          </cell>
          <cell r="J2783">
            <v>1224.2245773199331</v>
          </cell>
        </row>
        <row r="2784">
          <cell r="G2784">
            <v>29133</v>
          </cell>
          <cell r="H2784">
            <v>2029.0734599659363</v>
          </cell>
          <cell r="I2784">
            <v>304.45177220074487</v>
          </cell>
          <cell r="J2784">
            <v>1218.1034544333334</v>
          </cell>
        </row>
        <row r="2785">
          <cell r="G2785">
            <v>29140</v>
          </cell>
          <cell r="H2785">
            <v>1890.8935573422559</v>
          </cell>
          <cell r="I2785">
            <v>296.9013682501664</v>
          </cell>
          <cell r="J2785">
            <v>1213.4746613064867</v>
          </cell>
        </row>
        <row r="2786">
          <cell r="G2786">
            <v>29147</v>
          </cell>
          <cell r="H2786">
            <v>1833.0322144875829</v>
          </cell>
          <cell r="I2786">
            <v>295.77314305081575</v>
          </cell>
          <cell r="J2786">
            <v>1217.600475154929</v>
          </cell>
        </row>
        <row r="2787">
          <cell r="G2787">
            <v>29154</v>
          </cell>
          <cell r="H2787">
            <v>1808.8361892563469</v>
          </cell>
          <cell r="I2787">
            <v>292.57879310586691</v>
          </cell>
          <cell r="J2787">
            <v>1207.9814314012051</v>
          </cell>
        </row>
        <row r="2788">
          <cell r="G2788">
            <v>29161</v>
          </cell>
          <cell r="H2788">
            <v>1849.1732362767634</v>
          </cell>
          <cell r="I2788">
            <v>293.19320857138922</v>
          </cell>
          <cell r="J2788">
            <v>1195.901617087193</v>
          </cell>
        </row>
        <row r="2789">
          <cell r="G2789">
            <v>29168</v>
          </cell>
          <cell r="H2789">
            <v>1834.3798503865494</v>
          </cell>
          <cell r="I2789">
            <v>293.75027566767488</v>
          </cell>
          <cell r="J2789">
            <v>1193.5098138530186</v>
          </cell>
        </row>
        <row r="2790">
          <cell r="G2790">
            <v>29175</v>
          </cell>
          <cell r="H2790">
            <v>1876.020272990324</v>
          </cell>
          <cell r="I2790">
            <v>293.63277555740785</v>
          </cell>
          <cell r="J2790">
            <v>1183.4843314166533</v>
          </cell>
        </row>
        <row r="2791">
          <cell r="G2791">
            <v>29182</v>
          </cell>
          <cell r="H2791">
            <v>1889.3400169285555</v>
          </cell>
          <cell r="I2791">
            <v>294.63112699430309</v>
          </cell>
          <cell r="J2791">
            <v>1170.4660037710701</v>
          </cell>
        </row>
        <row r="2792">
          <cell r="G2792">
            <v>29189</v>
          </cell>
          <cell r="H2792">
            <v>1925.048543248505</v>
          </cell>
          <cell r="I2792">
            <v>300.49428642148973</v>
          </cell>
          <cell r="J2792">
            <v>1164.0284407503293</v>
          </cell>
        </row>
        <row r="2793">
          <cell r="G2793">
            <v>29196</v>
          </cell>
          <cell r="H2793">
            <v>1951.4217082910095</v>
          </cell>
          <cell r="I2793">
            <v>303.82977300076828</v>
          </cell>
          <cell r="J2793">
            <v>1153.7849904717264</v>
          </cell>
        </row>
        <row r="2794">
          <cell r="G2794">
            <v>29203</v>
          </cell>
          <cell r="H2794">
            <v>1976.0096218154761</v>
          </cell>
          <cell r="I2794">
            <v>306.1692622528742</v>
          </cell>
          <cell r="J2794">
            <v>1139.9395705860657</v>
          </cell>
        </row>
        <row r="2795">
          <cell r="G2795">
            <v>29210</v>
          </cell>
          <cell r="H2795">
            <v>1954.2735159755059</v>
          </cell>
          <cell r="I2795">
            <v>310.302547293288</v>
          </cell>
          <cell r="J2795">
            <v>1142.6754255554722</v>
          </cell>
        </row>
        <row r="2796">
          <cell r="G2796">
            <v>29217</v>
          </cell>
          <cell r="H2796">
            <v>1957.7912083042618</v>
          </cell>
          <cell r="I2796">
            <v>311.91612053921313</v>
          </cell>
          <cell r="J2796">
            <v>1142.7896930980278</v>
          </cell>
        </row>
        <row r="2797">
          <cell r="G2797">
            <v>29224</v>
          </cell>
          <cell r="H2797">
            <v>1929.0116775421891</v>
          </cell>
          <cell r="I2797">
            <v>312.35280310796804</v>
          </cell>
          <cell r="J2797">
            <v>1153.4176372438396</v>
          </cell>
        </row>
        <row r="2798">
          <cell r="G2798">
            <v>29231</v>
          </cell>
          <cell r="H2798">
            <v>1996.5270862561656</v>
          </cell>
          <cell r="I2798">
            <v>315.78868394215567</v>
          </cell>
          <cell r="J2798">
            <v>1150.9954602056275</v>
          </cell>
        </row>
        <row r="2799">
          <cell r="G2799">
            <v>29238</v>
          </cell>
          <cell r="H2799">
            <v>2013.4975664893429</v>
          </cell>
          <cell r="I2799">
            <v>319.38867493909629</v>
          </cell>
          <cell r="J2799">
            <v>1160.6638220713548</v>
          </cell>
        </row>
        <row r="2800">
          <cell r="G2800">
            <v>29245</v>
          </cell>
          <cell r="H2800">
            <v>2052.9621187925341</v>
          </cell>
          <cell r="I2800">
            <v>318.14305910683379</v>
          </cell>
          <cell r="J2800">
            <v>1157.8782288983837</v>
          </cell>
        </row>
        <row r="2801">
          <cell r="G2801">
            <v>29252</v>
          </cell>
          <cell r="H2801">
            <v>2077.1870717942861</v>
          </cell>
          <cell r="I2801">
            <v>316.77504395267442</v>
          </cell>
          <cell r="J2801">
            <v>1161.6992270537485</v>
          </cell>
        </row>
        <row r="2802">
          <cell r="G2802">
            <v>29259</v>
          </cell>
          <cell r="H2802">
            <v>2124.7546557383753</v>
          </cell>
          <cell r="I2802">
            <v>313.10045344282338</v>
          </cell>
          <cell r="J2802">
            <v>1177.0336568508581</v>
          </cell>
        </row>
        <row r="2803">
          <cell r="G2803">
            <v>29266</v>
          </cell>
          <cell r="H2803">
            <v>2077.797577846557</v>
          </cell>
          <cell r="I2803">
            <v>314.88512602744748</v>
          </cell>
          <cell r="J2803">
            <v>1169.2652347156422</v>
          </cell>
        </row>
        <row r="2804">
          <cell r="G2804">
            <v>29273</v>
          </cell>
          <cell r="H2804">
            <v>2061.7985364971387</v>
          </cell>
          <cell r="I2804">
            <v>311.79925179237847</v>
          </cell>
          <cell r="J2804">
            <v>1170.3175734268862</v>
          </cell>
        </row>
        <row r="2805">
          <cell r="G2805">
            <v>29280</v>
          </cell>
          <cell r="H2805">
            <v>2037.6754936201221</v>
          </cell>
          <cell r="I2805">
            <v>311.64335216648232</v>
          </cell>
          <cell r="J2805">
            <v>1168.2110017947177</v>
          </cell>
        </row>
        <row r="2806">
          <cell r="G2806">
            <v>29287</v>
          </cell>
          <cell r="H2806">
            <v>1902.78137594247</v>
          </cell>
          <cell r="I2806">
            <v>307.62315292353469</v>
          </cell>
          <cell r="J2806">
            <v>1169.0287494959739</v>
          </cell>
        </row>
        <row r="2807">
          <cell r="G2807">
            <v>29294</v>
          </cell>
          <cell r="H2807">
            <v>1871.7660395146079</v>
          </cell>
          <cell r="I2807">
            <v>305.56207779894697</v>
          </cell>
          <cell r="J2807">
            <v>1166.690691996982</v>
          </cell>
        </row>
        <row r="2808">
          <cell r="G2808">
            <v>29301</v>
          </cell>
          <cell r="H2808">
            <v>1808.5003473790141</v>
          </cell>
          <cell r="I2808">
            <v>302.87313151431624</v>
          </cell>
          <cell r="J2808">
            <v>1169.4907496577746</v>
          </cell>
        </row>
        <row r="2809">
          <cell r="G2809">
            <v>29308</v>
          </cell>
          <cell r="H2809">
            <v>1750.0857861586719</v>
          </cell>
          <cell r="I2809">
            <v>288.69866895944625</v>
          </cell>
          <cell r="J2809">
            <v>1156.9771986364362</v>
          </cell>
        </row>
        <row r="2810">
          <cell r="G2810">
            <v>29314</v>
          </cell>
          <cell r="H2810">
            <v>1787.7126305610834</v>
          </cell>
          <cell r="I2810">
            <v>293.98185460140411</v>
          </cell>
          <cell r="J2810">
            <v>1151.7708012425724</v>
          </cell>
        </row>
        <row r="2811">
          <cell r="G2811">
            <v>29322</v>
          </cell>
          <cell r="H2811">
            <v>1812.5618361258826</v>
          </cell>
          <cell r="I2811">
            <v>292.80592718299852</v>
          </cell>
          <cell r="J2811">
            <v>1166.7438216587257</v>
          </cell>
        </row>
        <row r="2812">
          <cell r="G2812">
            <v>29329</v>
          </cell>
          <cell r="H2812">
            <v>1752.928551717341</v>
          </cell>
          <cell r="I2812">
            <v>294.35779859706844</v>
          </cell>
          <cell r="J2812">
            <v>1180.7447475186304</v>
          </cell>
        </row>
        <row r="2813">
          <cell r="G2813">
            <v>29336</v>
          </cell>
          <cell r="H2813">
            <v>1825.6750866136108</v>
          </cell>
          <cell r="I2813">
            <v>290.7077618944648</v>
          </cell>
          <cell r="J2813">
            <v>1163.7420231543622</v>
          </cell>
        </row>
        <row r="2814">
          <cell r="G2814">
            <v>29343</v>
          </cell>
          <cell r="H2814">
            <v>1835.351164572663</v>
          </cell>
          <cell r="I2814">
            <v>292.85899933248385</v>
          </cell>
          <cell r="J2814">
            <v>1170.7244752932884</v>
          </cell>
        </row>
        <row r="2815">
          <cell r="G2815">
            <v>29350</v>
          </cell>
          <cell r="H2815">
            <v>1832.7816729422614</v>
          </cell>
          <cell r="I2815">
            <v>298.24760492020152</v>
          </cell>
          <cell r="J2815">
            <v>1184.3048792066907</v>
          </cell>
        </row>
        <row r="2816">
          <cell r="G2816">
            <v>29357</v>
          </cell>
          <cell r="H2816">
            <v>1876.95171126017</v>
          </cell>
          <cell r="I2816">
            <v>300.27568863365889</v>
          </cell>
          <cell r="J2816">
            <v>1170.9222340716551</v>
          </cell>
        </row>
        <row r="2817">
          <cell r="G2817">
            <v>29364</v>
          </cell>
          <cell r="H2817">
            <v>1931.3833108867148</v>
          </cell>
          <cell r="I2817">
            <v>298.35392422640348</v>
          </cell>
          <cell r="J2817">
            <v>1166.9410984758115</v>
          </cell>
        </row>
        <row r="2818">
          <cell r="G2818">
            <v>29371</v>
          </cell>
          <cell r="H2818">
            <v>1939.6882591235276</v>
          </cell>
          <cell r="I2818">
            <v>297.33952088403373</v>
          </cell>
          <cell r="J2818">
            <v>1169.1582865629155</v>
          </cell>
        </row>
        <row r="2819">
          <cell r="G2819">
            <v>29378</v>
          </cell>
          <cell r="H2819">
            <v>1975.3785230914004</v>
          </cell>
          <cell r="I2819">
            <v>298.08286968624378</v>
          </cell>
          <cell r="J2819">
            <v>1158.168198669224</v>
          </cell>
        </row>
        <row r="2820">
          <cell r="G2820">
            <v>29385</v>
          </cell>
          <cell r="H2820">
            <v>2021.0097669748116</v>
          </cell>
          <cell r="I2820">
            <v>297.06938792931055</v>
          </cell>
          <cell r="J2820">
            <v>1153.3038922348132</v>
          </cell>
        </row>
        <row r="2821">
          <cell r="G2821">
            <v>29392</v>
          </cell>
          <cell r="H2821">
            <v>1993.9282360973491</v>
          </cell>
          <cell r="I2821">
            <v>299.50535691033087</v>
          </cell>
          <cell r="J2821">
            <v>1162.2996625942449</v>
          </cell>
        </row>
        <row r="2822">
          <cell r="G2822">
            <v>29399</v>
          </cell>
          <cell r="H2822">
            <v>2027.8250161110038</v>
          </cell>
          <cell r="I2822">
            <v>300.22416976691568</v>
          </cell>
          <cell r="J2822">
            <v>1156.7206242137925</v>
          </cell>
        </row>
        <row r="2823">
          <cell r="G2823">
            <v>29405</v>
          </cell>
          <cell r="H2823">
            <v>2049.9283087866138</v>
          </cell>
          <cell r="I2823">
            <v>301.42506644598336</v>
          </cell>
          <cell r="J2823">
            <v>1144.4593855971261</v>
          </cell>
        </row>
        <row r="2824">
          <cell r="G2824">
            <v>29413</v>
          </cell>
          <cell r="H2824">
            <v>2060.792928823183</v>
          </cell>
          <cell r="I2824">
            <v>305.43401982971494</v>
          </cell>
          <cell r="J2824">
            <v>1138.164858976342</v>
          </cell>
        </row>
        <row r="2825">
          <cell r="G2825">
            <v>29420</v>
          </cell>
          <cell r="H2825">
            <v>2127.3565404241717</v>
          </cell>
          <cell r="I2825">
            <v>308.21346941016537</v>
          </cell>
          <cell r="J2825">
            <v>1115.0601123391223</v>
          </cell>
        </row>
        <row r="2826">
          <cell r="G2826">
            <v>29427</v>
          </cell>
          <cell r="H2826">
            <v>2106.9339176360995</v>
          </cell>
          <cell r="I2826">
            <v>311.26478275732603</v>
          </cell>
          <cell r="J2826">
            <v>1111.9379440245727</v>
          </cell>
        </row>
        <row r="2827">
          <cell r="G2827">
            <v>29434</v>
          </cell>
          <cell r="H2827">
            <v>2121.4717616677885</v>
          </cell>
          <cell r="I2827">
            <v>316.80529589040646</v>
          </cell>
          <cell r="J2827">
            <v>1093.479774153765</v>
          </cell>
        </row>
        <row r="2828">
          <cell r="G2828">
            <v>29441</v>
          </cell>
          <cell r="H2828">
            <v>2164.325491253478</v>
          </cell>
          <cell r="I2828">
            <v>317.62898965972147</v>
          </cell>
          <cell r="J2828">
            <v>1080.7954087735814</v>
          </cell>
        </row>
        <row r="2829">
          <cell r="G2829">
            <v>29448</v>
          </cell>
          <cell r="H2829">
            <v>2202.8504849977899</v>
          </cell>
          <cell r="I2829">
            <v>319.43947490078187</v>
          </cell>
          <cell r="J2829">
            <v>1069.7712956040909</v>
          </cell>
        </row>
        <row r="2830">
          <cell r="G2830">
            <v>29455</v>
          </cell>
          <cell r="H2830">
            <v>2216.2878729562763</v>
          </cell>
          <cell r="I2830">
            <v>320.42973727297431</v>
          </cell>
          <cell r="J2830">
            <v>1065.3852332921142</v>
          </cell>
        </row>
        <row r="2831">
          <cell r="G2831">
            <v>29462</v>
          </cell>
          <cell r="H2831">
            <v>2162.6537064307345</v>
          </cell>
          <cell r="I2831">
            <v>325.68478496425109</v>
          </cell>
          <cell r="J2831">
            <v>1069.6467742252826</v>
          </cell>
        </row>
        <row r="2832">
          <cell r="G2832">
            <v>29469</v>
          </cell>
          <cell r="H2832">
            <v>2209.7995572309246</v>
          </cell>
          <cell r="I2832">
            <v>327.54118823854736</v>
          </cell>
          <cell r="J2832">
            <v>1064.7263990638462</v>
          </cell>
        </row>
        <row r="2833">
          <cell r="G2833">
            <v>29476</v>
          </cell>
          <cell r="H2833">
            <v>2225.7101140429877</v>
          </cell>
          <cell r="I2833">
            <v>334.35404495390912</v>
          </cell>
          <cell r="J2833">
            <v>1044.6030701215395</v>
          </cell>
        </row>
        <row r="2834">
          <cell r="G2834">
            <v>29483</v>
          </cell>
          <cell r="H2834">
            <v>2286.4720001563614</v>
          </cell>
          <cell r="I2834">
            <v>334.85557602134003</v>
          </cell>
          <cell r="J2834">
            <v>1016.9210887633187</v>
          </cell>
        </row>
        <row r="2835">
          <cell r="G2835">
            <v>29490</v>
          </cell>
          <cell r="H2835">
            <v>2229.0815529524366</v>
          </cell>
          <cell r="I2835">
            <v>330.90428022428819</v>
          </cell>
          <cell r="J2835">
            <v>1017.2261650899477</v>
          </cell>
        </row>
        <row r="2836">
          <cell r="G2836">
            <v>29497</v>
          </cell>
          <cell r="H2836">
            <v>2277.2297144962095</v>
          </cell>
          <cell r="I2836">
            <v>328.22395555447144</v>
          </cell>
          <cell r="J2836">
            <v>991.28689788015402</v>
          </cell>
        </row>
        <row r="2837">
          <cell r="G2837">
            <v>29504</v>
          </cell>
          <cell r="H2837">
            <v>2296.8138900408767</v>
          </cell>
          <cell r="I2837">
            <v>332.91755811890039</v>
          </cell>
          <cell r="J2837">
            <v>981.8696723502926</v>
          </cell>
        </row>
        <row r="2838">
          <cell r="G2838">
            <v>29511</v>
          </cell>
          <cell r="H2838">
            <v>2307.3792339350643</v>
          </cell>
          <cell r="I2838">
            <v>331.81893017710803</v>
          </cell>
          <cell r="J2838">
            <v>979.41499816941689</v>
          </cell>
        </row>
        <row r="2839">
          <cell r="G2839">
            <v>29518</v>
          </cell>
          <cell r="H2839">
            <v>2273.9222350430059</v>
          </cell>
          <cell r="I2839">
            <v>334.14166268834776</v>
          </cell>
          <cell r="J2839">
            <v>988.81738215184339</v>
          </cell>
        </row>
        <row r="2840">
          <cell r="G2840">
            <v>29525</v>
          </cell>
          <cell r="H2840">
            <v>2227.0794370011199</v>
          </cell>
          <cell r="I2840">
            <v>335.97944183313371</v>
          </cell>
          <cell r="J2840">
            <v>989.41067258113446</v>
          </cell>
        </row>
        <row r="2841">
          <cell r="G2841">
            <v>29532</v>
          </cell>
          <cell r="H2841">
            <v>2250.9091869770318</v>
          </cell>
          <cell r="I2841">
            <v>332.55245152643573</v>
          </cell>
          <cell r="J2841">
            <v>968.92987165870488</v>
          </cell>
        </row>
        <row r="2842">
          <cell r="G2842">
            <v>29539</v>
          </cell>
          <cell r="H2842">
            <v>2384.3881017647695</v>
          </cell>
          <cell r="I2842">
            <v>326.76603886987579</v>
          </cell>
          <cell r="J2842">
            <v>937.53654381696288</v>
          </cell>
        </row>
        <row r="2843">
          <cell r="G2843">
            <v>29546</v>
          </cell>
          <cell r="H2843">
            <v>2418.7232904301823</v>
          </cell>
          <cell r="I2843">
            <v>326.27588981157101</v>
          </cell>
          <cell r="J2843">
            <v>914.94191311097404</v>
          </cell>
        </row>
        <row r="2844">
          <cell r="G2844">
            <v>29553</v>
          </cell>
          <cell r="H2844">
            <v>2439.5243107278816</v>
          </cell>
          <cell r="I2844">
            <v>325.26443455315513</v>
          </cell>
          <cell r="J2844">
            <v>914.75892472835187</v>
          </cell>
        </row>
        <row r="2845">
          <cell r="G2845">
            <v>29560</v>
          </cell>
          <cell r="H2845">
            <v>2327.3061924343988</v>
          </cell>
          <cell r="I2845">
            <v>332.48530500023514</v>
          </cell>
          <cell r="J2845">
            <v>923.08323094337993</v>
          </cell>
        </row>
        <row r="2846">
          <cell r="G2846">
            <v>29567</v>
          </cell>
          <cell r="H2846">
            <v>2226.9992955404759</v>
          </cell>
          <cell r="I2846">
            <v>323.90718413122909</v>
          </cell>
          <cell r="J2846">
            <v>942.744903762474</v>
          </cell>
        </row>
        <row r="2847">
          <cell r="G2847">
            <v>29574</v>
          </cell>
          <cell r="H2847">
            <v>2301.381072011528</v>
          </cell>
          <cell r="I2847">
            <v>320.76528444515617</v>
          </cell>
          <cell r="J2847">
            <v>948.4013731850489</v>
          </cell>
        </row>
        <row r="2848">
          <cell r="G2848">
            <v>29581</v>
          </cell>
          <cell r="H2848">
            <v>2340.2744121285227</v>
          </cell>
          <cell r="I2848">
            <v>321.50304459938002</v>
          </cell>
          <cell r="J2848">
            <v>949.44461469555256</v>
          </cell>
        </row>
        <row r="2849">
          <cell r="G2849">
            <v>29588</v>
          </cell>
          <cell r="H2849">
            <v>2339.5723298048842</v>
          </cell>
          <cell r="I2849">
            <v>325.3610811345726</v>
          </cell>
          <cell r="J2849">
            <v>946.69122531293544</v>
          </cell>
        </row>
        <row r="2850">
          <cell r="G2850">
            <v>29595</v>
          </cell>
          <cell r="H2850">
            <v>2276.871791366113</v>
          </cell>
          <cell r="I2850">
            <v>325.55629778325334</v>
          </cell>
          <cell r="J2850">
            <v>982.00280801710801</v>
          </cell>
        </row>
        <row r="2851">
          <cell r="G2851">
            <v>29602</v>
          </cell>
          <cell r="H2851">
            <v>2298.5020733840911</v>
          </cell>
          <cell r="I2851">
            <v>327.93285875707113</v>
          </cell>
          <cell r="J2851">
            <v>978.07479678503955</v>
          </cell>
        </row>
        <row r="2852">
          <cell r="G2852">
            <v>29609</v>
          </cell>
          <cell r="H2852">
            <v>2221.0425535110471</v>
          </cell>
          <cell r="I2852">
            <v>333.1797844971843</v>
          </cell>
          <cell r="J2852">
            <v>987.5621223138545</v>
          </cell>
        </row>
        <row r="2853">
          <cell r="G2853">
            <v>29616</v>
          </cell>
          <cell r="H2853">
            <v>2209.0489237220877</v>
          </cell>
          <cell r="I2853">
            <v>334.57913959207247</v>
          </cell>
          <cell r="J2853">
            <v>1005.0419718788098</v>
          </cell>
        </row>
        <row r="2854">
          <cell r="G2854">
            <v>29623</v>
          </cell>
          <cell r="H2854">
            <v>2225.3958857576313</v>
          </cell>
          <cell r="I2854">
            <v>333.54194425933707</v>
          </cell>
          <cell r="J2854">
            <v>1010.5697027241433</v>
          </cell>
        </row>
        <row r="2855">
          <cell r="G2855">
            <v>29630</v>
          </cell>
          <cell r="H2855">
            <v>2163.3073405449932</v>
          </cell>
          <cell r="I2855">
            <v>337.57780178487508</v>
          </cell>
          <cell r="J2855">
            <v>1026.7388179677296</v>
          </cell>
        </row>
        <row r="2856">
          <cell r="G2856">
            <v>29637</v>
          </cell>
          <cell r="H2856">
            <v>2145.1355588844153</v>
          </cell>
          <cell r="I2856">
            <v>335.38354607327341</v>
          </cell>
          <cell r="J2856">
            <v>1031.6671642939746</v>
          </cell>
        </row>
        <row r="2857">
          <cell r="G2857">
            <v>29644</v>
          </cell>
          <cell r="H2857">
            <v>2222.1459254483661</v>
          </cell>
          <cell r="I2857">
            <v>333.17001466918981</v>
          </cell>
          <cell r="J2857">
            <v>1013.5098222024006</v>
          </cell>
        </row>
        <row r="2858">
          <cell r="G2858">
            <v>29651</v>
          </cell>
          <cell r="H2858">
            <v>2204.1465434522343</v>
          </cell>
          <cell r="I2858">
            <v>339.43361094497055</v>
          </cell>
          <cell r="J2858">
            <v>1020.3003380111567</v>
          </cell>
        </row>
        <row r="2859">
          <cell r="G2859">
            <v>29658</v>
          </cell>
          <cell r="H2859">
            <v>2251.9765234451479</v>
          </cell>
          <cell r="I2859">
            <v>335.86955803004838</v>
          </cell>
          <cell r="J2859">
            <v>1023.6673291265936</v>
          </cell>
        </row>
        <row r="2860">
          <cell r="G2860">
            <v>29665</v>
          </cell>
          <cell r="H2860">
            <v>2272.0191145038093</v>
          </cell>
          <cell r="I2860">
            <v>341.54575356075617</v>
          </cell>
          <cell r="J2860">
            <v>1037.2821046039774</v>
          </cell>
        </row>
        <row r="2861">
          <cell r="G2861">
            <v>29672</v>
          </cell>
          <cell r="H2861">
            <v>2282.2432005190763</v>
          </cell>
          <cell r="I2861">
            <v>344.14150128781796</v>
          </cell>
          <cell r="J2861">
            <v>1021.4116884035366</v>
          </cell>
        </row>
        <row r="2862">
          <cell r="G2862">
            <v>29679</v>
          </cell>
          <cell r="H2862">
            <v>2297.306005642502</v>
          </cell>
          <cell r="I2862">
            <v>348.51209835417325</v>
          </cell>
          <cell r="J2862">
            <v>1023.6587941180244</v>
          </cell>
        </row>
        <row r="2863">
          <cell r="G2863">
            <v>29686</v>
          </cell>
          <cell r="H2863">
            <v>2287.1978592176752</v>
          </cell>
          <cell r="I2863">
            <v>353.53067257047331</v>
          </cell>
          <cell r="J2863">
            <v>1033.2811867827338</v>
          </cell>
        </row>
        <row r="2864">
          <cell r="G2864">
            <v>29692</v>
          </cell>
          <cell r="H2864">
            <v>2281.9373041414747</v>
          </cell>
          <cell r="I2864">
            <v>356.64174248909347</v>
          </cell>
          <cell r="J2864">
            <v>1035.6577335123341</v>
          </cell>
        </row>
        <row r="2865">
          <cell r="G2865">
            <v>29700</v>
          </cell>
          <cell r="H2865">
            <v>2286.0447912889294</v>
          </cell>
          <cell r="I2865">
            <v>360.92144339896259</v>
          </cell>
          <cell r="J2865">
            <v>1038.1433120727636</v>
          </cell>
        </row>
        <row r="2866">
          <cell r="G2866">
            <v>29707</v>
          </cell>
          <cell r="H2866">
            <v>2243.2957536918266</v>
          </cell>
          <cell r="I2866">
            <v>360.27178480084444</v>
          </cell>
          <cell r="J2866">
            <v>1039.1814553848362</v>
          </cell>
        </row>
        <row r="2867">
          <cell r="G2867">
            <v>29714</v>
          </cell>
          <cell r="H2867">
            <v>2226.0223763883996</v>
          </cell>
          <cell r="I2867">
            <v>357.93001819963899</v>
          </cell>
          <cell r="J2867">
            <v>1033.5698755257581</v>
          </cell>
        </row>
        <row r="2868">
          <cell r="G2868">
            <v>29721</v>
          </cell>
          <cell r="H2868">
            <v>2233.8134547057593</v>
          </cell>
          <cell r="I2868">
            <v>358.28794821783862</v>
          </cell>
          <cell r="J2868">
            <v>1046.0760710196198</v>
          </cell>
        </row>
        <row r="2869">
          <cell r="G2869">
            <v>29728</v>
          </cell>
          <cell r="H2869">
            <v>2229.7925904872891</v>
          </cell>
          <cell r="I2869">
            <v>363.08900672395771</v>
          </cell>
          <cell r="J2869">
            <v>1038.7535385224824</v>
          </cell>
        </row>
        <row r="2870">
          <cell r="G2870">
            <v>29735</v>
          </cell>
          <cell r="H2870">
            <v>2248.5228482473822</v>
          </cell>
          <cell r="I2870">
            <v>367.26453030128323</v>
          </cell>
          <cell r="J2870">
            <v>1039.1690399378913</v>
          </cell>
        </row>
        <row r="2871">
          <cell r="G2871">
            <v>29742</v>
          </cell>
          <cell r="H2871">
            <v>2231.4340746007019</v>
          </cell>
          <cell r="I2871">
            <v>367.30125675431333</v>
          </cell>
          <cell r="J2871">
            <v>1048.6254782013261</v>
          </cell>
        </row>
        <row r="2872">
          <cell r="G2872">
            <v>29749</v>
          </cell>
          <cell r="H2872">
            <v>2249.7318340124275</v>
          </cell>
          <cell r="I2872">
            <v>366.89722537188356</v>
          </cell>
          <cell r="J2872">
            <v>1067.3958742611298</v>
          </cell>
        </row>
        <row r="2873">
          <cell r="G2873">
            <v>29756</v>
          </cell>
          <cell r="H2873">
            <v>2220.4853201702658</v>
          </cell>
          <cell r="I2873">
            <v>365.57639536054478</v>
          </cell>
          <cell r="J2873">
            <v>1090.0246667954659</v>
          </cell>
        </row>
        <row r="2874">
          <cell r="G2874">
            <v>29763</v>
          </cell>
          <cell r="H2874">
            <v>2220.707368702283</v>
          </cell>
          <cell r="I2874">
            <v>365.32049188379239</v>
          </cell>
          <cell r="J2874">
            <v>1089.8066618621069</v>
          </cell>
        </row>
        <row r="2875">
          <cell r="G2875">
            <v>29769</v>
          </cell>
          <cell r="H2875">
            <v>2147.4240255351078</v>
          </cell>
          <cell r="I2875">
            <v>366.16072901512507</v>
          </cell>
          <cell r="J2875">
            <v>1098.5251151570037</v>
          </cell>
        </row>
        <row r="2876">
          <cell r="G2876">
            <v>29777</v>
          </cell>
          <cell r="H2876">
            <v>2147.6387679376612</v>
          </cell>
          <cell r="I2876">
            <v>361.21755917342091</v>
          </cell>
          <cell r="J2876">
            <v>1098.6349676685195</v>
          </cell>
        </row>
        <row r="2877">
          <cell r="G2877">
            <v>29784</v>
          </cell>
          <cell r="H2877">
            <v>2164.6051142043689</v>
          </cell>
          <cell r="I2877">
            <v>360.49512405507409</v>
          </cell>
          <cell r="J2877">
            <v>1088.7472529595027</v>
          </cell>
        </row>
        <row r="2878">
          <cell r="G2878">
            <v>29791</v>
          </cell>
          <cell r="H2878">
            <v>2119.3648673174976</v>
          </cell>
          <cell r="I2878">
            <v>358.36820282314915</v>
          </cell>
          <cell r="J2878">
            <v>1092.1223694436774</v>
          </cell>
        </row>
        <row r="2879">
          <cell r="G2879">
            <v>29798</v>
          </cell>
          <cell r="H2879">
            <v>2152.8508322211142</v>
          </cell>
          <cell r="I2879">
            <v>356.75554591044499</v>
          </cell>
          <cell r="J2879">
            <v>1085.460422990071</v>
          </cell>
        </row>
        <row r="2880">
          <cell r="G2880">
            <v>29805</v>
          </cell>
          <cell r="H2880">
            <v>2169.2124985459945</v>
          </cell>
          <cell r="I2880">
            <v>353.33069266970472</v>
          </cell>
          <cell r="J2880">
            <v>1083.1809561017919</v>
          </cell>
        </row>
        <row r="2881">
          <cell r="G2881">
            <v>29812</v>
          </cell>
          <cell r="H2881">
            <v>2175.5032147917777</v>
          </cell>
          <cell r="I2881">
            <v>351.88203682975893</v>
          </cell>
          <cell r="J2881">
            <v>1084.0475008666733</v>
          </cell>
        </row>
        <row r="2882">
          <cell r="G2882">
            <v>29819</v>
          </cell>
          <cell r="H2882">
            <v>2114.1540241346497</v>
          </cell>
          <cell r="I2882">
            <v>352.72655371815034</v>
          </cell>
          <cell r="J2882">
            <v>1101.8258798808868</v>
          </cell>
        </row>
        <row r="2883">
          <cell r="G2883">
            <v>29826</v>
          </cell>
          <cell r="H2883">
            <v>2023.8796473041002</v>
          </cell>
          <cell r="I2883">
            <v>349.37565145782793</v>
          </cell>
          <cell r="J2883">
            <v>1131.0242656977302</v>
          </cell>
        </row>
        <row r="2884">
          <cell r="G2884">
            <v>29833</v>
          </cell>
          <cell r="H2884">
            <v>1949.1984883185789</v>
          </cell>
          <cell r="I2884">
            <v>349.20096363209905</v>
          </cell>
          <cell r="J2884">
            <v>1155.2281849836618</v>
          </cell>
        </row>
        <row r="2885">
          <cell r="G2885">
            <v>29840</v>
          </cell>
          <cell r="H2885">
            <v>1965.1819159227912</v>
          </cell>
          <cell r="I2885">
            <v>345.15023245396668</v>
          </cell>
          <cell r="J2885">
            <v>1154.4195252541731</v>
          </cell>
        </row>
        <row r="2886">
          <cell r="G2886">
            <v>29847</v>
          </cell>
          <cell r="H2886">
            <v>1875.5696205567119</v>
          </cell>
          <cell r="I2886">
            <v>347.80788924386223</v>
          </cell>
          <cell r="J2886">
            <v>1194.3624408279675</v>
          </cell>
        </row>
        <row r="2887">
          <cell r="G2887">
            <v>29854</v>
          </cell>
          <cell r="H2887">
            <v>1800.9219496585547</v>
          </cell>
          <cell r="I2887">
            <v>339.91265015802657</v>
          </cell>
          <cell r="J2887">
            <v>1235.209636304284</v>
          </cell>
        </row>
        <row r="2888">
          <cell r="G2888">
            <v>29861</v>
          </cell>
          <cell r="H2888">
            <v>1905.1953305437851</v>
          </cell>
          <cell r="I2888">
            <v>339.60672877288431</v>
          </cell>
          <cell r="J2888">
            <v>1171.9669029255047</v>
          </cell>
        </row>
        <row r="2889">
          <cell r="G2889">
            <v>29868</v>
          </cell>
          <cell r="H2889">
            <v>1944.6328738860414</v>
          </cell>
          <cell r="I2889">
            <v>346.12717796532371</v>
          </cell>
          <cell r="J2889">
            <v>1150.988695363138</v>
          </cell>
        </row>
        <row r="2890">
          <cell r="G2890">
            <v>29875</v>
          </cell>
          <cell r="H2890">
            <v>1908.6571657191496</v>
          </cell>
          <cell r="I2890">
            <v>350.3153168187041</v>
          </cell>
          <cell r="J2890">
            <v>1166.1817461419316</v>
          </cell>
        </row>
        <row r="2891">
          <cell r="G2891">
            <v>29882</v>
          </cell>
          <cell r="H2891">
            <v>1897.3960884414066</v>
          </cell>
          <cell r="I2891">
            <v>351.57645195925147</v>
          </cell>
          <cell r="J2891">
            <v>1158.0184739189381</v>
          </cell>
        </row>
        <row r="2892">
          <cell r="G2892">
            <v>29889</v>
          </cell>
          <cell r="H2892">
            <v>1944.072032217065</v>
          </cell>
          <cell r="I2892">
            <v>347.14658866456494</v>
          </cell>
          <cell r="J2892">
            <v>1145.8592799427893</v>
          </cell>
        </row>
        <row r="2893">
          <cell r="G2893">
            <v>29896</v>
          </cell>
          <cell r="H2893">
            <v>1967.9841182133348</v>
          </cell>
          <cell r="I2893">
            <v>349.68075876181632</v>
          </cell>
          <cell r="J2893">
            <v>1142.8800458149381</v>
          </cell>
        </row>
        <row r="2894">
          <cell r="G2894">
            <v>29903</v>
          </cell>
          <cell r="H2894">
            <v>1950.2722611494148</v>
          </cell>
          <cell r="I2894">
            <v>350.58992873459704</v>
          </cell>
          <cell r="J2894">
            <v>1182.5379834047164</v>
          </cell>
        </row>
        <row r="2895">
          <cell r="G2895">
            <v>29910</v>
          </cell>
          <cell r="H2895">
            <v>1950.8573428277596</v>
          </cell>
          <cell r="I2895">
            <v>346.62826253989613</v>
          </cell>
          <cell r="J2895">
            <v>1187.8594043300377</v>
          </cell>
        </row>
        <row r="2896">
          <cell r="G2896">
            <v>29917</v>
          </cell>
          <cell r="H2896">
            <v>1992.0204327614251</v>
          </cell>
          <cell r="I2896">
            <v>344.65248144341871</v>
          </cell>
          <cell r="J2896">
            <v>1175.9808102867373</v>
          </cell>
        </row>
        <row r="2897">
          <cell r="G2897">
            <v>29924</v>
          </cell>
          <cell r="H2897">
            <v>2001.980534925232</v>
          </cell>
          <cell r="I2897">
            <v>344.10103747310922</v>
          </cell>
          <cell r="J2897">
            <v>1167.1609542095869</v>
          </cell>
        </row>
        <row r="2898">
          <cell r="G2898">
            <v>29931</v>
          </cell>
          <cell r="H2898">
            <v>1977.155976292159</v>
          </cell>
          <cell r="I2898">
            <v>344.65159913306621</v>
          </cell>
          <cell r="J2898">
            <v>1167.1609542095869</v>
          </cell>
        </row>
        <row r="2899">
          <cell r="G2899">
            <v>29938</v>
          </cell>
          <cell r="H2899">
            <v>1958.9661413102713</v>
          </cell>
          <cell r="I2899">
            <v>345.72001909037874</v>
          </cell>
          <cell r="J2899">
            <v>1160.3914206751713</v>
          </cell>
        </row>
        <row r="2900">
          <cell r="G2900">
            <v>29944</v>
          </cell>
          <cell r="H2900">
            <v>1937.4175137558582</v>
          </cell>
          <cell r="I2900">
            <v>347.20661517246737</v>
          </cell>
          <cell r="J2900">
            <v>1169.9066303247077</v>
          </cell>
        </row>
        <row r="2901">
          <cell r="G2901">
            <v>29951</v>
          </cell>
          <cell r="H2901">
            <v>1932.7677117228443</v>
          </cell>
          <cell r="I2901">
            <v>347.83158707977782</v>
          </cell>
          <cell r="J2901">
            <v>1174.5862568460066</v>
          </cell>
        </row>
        <row r="2902">
          <cell r="G2902">
            <v>29959</v>
          </cell>
          <cell r="H2902">
            <v>1884.6417957009455</v>
          </cell>
          <cell r="I2902">
            <v>350.61423977641607</v>
          </cell>
          <cell r="J2902">
            <v>1208.5317996688561</v>
          </cell>
        </row>
        <row r="2903">
          <cell r="G2903">
            <v>29966</v>
          </cell>
          <cell r="H2903">
            <v>1826.7832925729265</v>
          </cell>
          <cell r="I2903">
            <v>350.78954689630427</v>
          </cell>
          <cell r="J2903">
            <v>1220.9796772054453</v>
          </cell>
        </row>
        <row r="2904">
          <cell r="G2904">
            <v>29973</v>
          </cell>
          <cell r="H2904">
            <v>1807.4193896716533</v>
          </cell>
          <cell r="I2904">
            <v>350.47383630409757</v>
          </cell>
          <cell r="J2904">
            <v>1239.0501764280859</v>
          </cell>
        </row>
        <row r="2905">
          <cell r="G2905">
            <v>29980</v>
          </cell>
          <cell r="H2905">
            <v>1869.7753586153253</v>
          </cell>
          <cell r="I2905">
            <v>343.0788383580811</v>
          </cell>
          <cell r="J2905">
            <v>1209.9324972820259</v>
          </cell>
        </row>
        <row r="2906">
          <cell r="G2906">
            <v>29987</v>
          </cell>
          <cell r="H2906">
            <v>1834.6235818733571</v>
          </cell>
          <cell r="I2906">
            <v>348.87687072633264</v>
          </cell>
          <cell r="J2906">
            <v>1225.4196332472357</v>
          </cell>
        </row>
        <row r="2907">
          <cell r="G2907">
            <v>29994</v>
          </cell>
          <cell r="H2907">
            <v>1785.4556698791512</v>
          </cell>
          <cell r="I2907">
            <v>346.92316025026514</v>
          </cell>
          <cell r="J2907">
            <v>1258.8735892348852</v>
          </cell>
        </row>
        <row r="2908">
          <cell r="G2908">
            <v>30001</v>
          </cell>
          <cell r="H2908">
            <v>1765.9942030774685</v>
          </cell>
          <cell r="I2908">
            <v>347.0619295143652</v>
          </cell>
          <cell r="J2908">
            <v>1255.222855826104</v>
          </cell>
        </row>
        <row r="2909">
          <cell r="G2909">
            <v>30008</v>
          </cell>
          <cell r="H2909">
            <v>1761.0494193088516</v>
          </cell>
          <cell r="I2909">
            <v>345.25720748089049</v>
          </cell>
          <cell r="J2909">
            <v>1286.3523826505914</v>
          </cell>
        </row>
        <row r="2910">
          <cell r="G2910">
            <v>30015</v>
          </cell>
          <cell r="H2910">
            <v>1700.6454242265579</v>
          </cell>
          <cell r="I2910">
            <v>343.39281856049371</v>
          </cell>
          <cell r="J2910">
            <v>1369.1934760932895</v>
          </cell>
        </row>
        <row r="2911">
          <cell r="G2911">
            <v>30022</v>
          </cell>
          <cell r="H2911">
            <v>1677.3465819146541</v>
          </cell>
          <cell r="I2911">
            <v>338.37928340951049</v>
          </cell>
          <cell r="J2911">
            <v>1395.0712327914525</v>
          </cell>
        </row>
        <row r="2912">
          <cell r="G2912">
            <v>30029</v>
          </cell>
          <cell r="H2912">
            <v>1705.1905351744372</v>
          </cell>
          <cell r="I2912">
            <v>339.49593504476189</v>
          </cell>
          <cell r="J2912">
            <v>1357.5438166293625</v>
          </cell>
        </row>
        <row r="2913">
          <cell r="G2913">
            <v>30036</v>
          </cell>
          <cell r="H2913">
            <v>1728.8926836133619</v>
          </cell>
          <cell r="I2913">
            <v>343.26433992375877</v>
          </cell>
          <cell r="J2913">
            <v>1330.3929402967751</v>
          </cell>
        </row>
        <row r="2914">
          <cell r="G2914">
            <v>30043</v>
          </cell>
          <cell r="H2914">
            <v>1768.8301046048305</v>
          </cell>
          <cell r="I2914">
            <v>342.02858830003322</v>
          </cell>
          <cell r="J2914">
            <v>1298.7295883177119</v>
          </cell>
        </row>
        <row r="2915">
          <cell r="G2915">
            <v>30049</v>
          </cell>
          <cell r="H2915">
            <v>1783.688277483511</v>
          </cell>
          <cell r="I2915">
            <v>343.60191980621335</v>
          </cell>
          <cell r="J2915">
            <v>1287.4306408993477</v>
          </cell>
        </row>
        <row r="2916">
          <cell r="G2916">
            <v>30057</v>
          </cell>
          <cell r="H2916">
            <v>1790.6446617656968</v>
          </cell>
          <cell r="I2916">
            <v>344.59836537365135</v>
          </cell>
          <cell r="J2916">
            <v>1285.7569810661787</v>
          </cell>
        </row>
        <row r="2917">
          <cell r="G2917">
            <v>30064</v>
          </cell>
          <cell r="H2917">
            <v>1812.4905266392384</v>
          </cell>
          <cell r="I2917">
            <v>344.52944570057662</v>
          </cell>
          <cell r="J2917">
            <v>1286.7855866510315</v>
          </cell>
        </row>
        <row r="2918">
          <cell r="G2918">
            <v>30071</v>
          </cell>
          <cell r="H2918">
            <v>1779.1407009490765</v>
          </cell>
          <cell r="I2918">
            <v>349.76629327522539</v>
          </cell>
          <cell r="J2918">
            <v>1287.6863365616871</v>
          </cell>
        </row>
        <row r="2919">
          <cell r="G2919">
            <v>30078</v>
          </cell>
          <cell r="H2919">
            <v>1823.9750466129931</v>
          </cell>
          <cell r="I2919">
            <v>345.95384067852541</v>
          </cell>
          <cell r="J2919">
            <v>1283.8232775520021</v>
          </cell>
        </row>
        <row r="2920">
          <cell r="G2920">
            <v>30085</v>
          </cell>
          <cell r="H2920">
            <v>1805.1881036328793</v>
          </cell>
          <cell r="I2920">
            <v>349.24040216497144</v>
          </cell>
          <cell r="J2920">
            <v>1281.8975426356742</v>
          </cell>
        </row>
        <row r="2921">
          <cell r="G2921">
            <v>30092</v>
          </cell>
          <cell r="H2921">
            <v>1752.6571298171625</v>
          </cell>
          <cell r="I2921">
            <v>348.54192136064148</v>
          </cell>
          <cell r="J2921">
            <v>1302.407903317845</v>
          </cell>
        </row>
        <row r="2922">
          <cell r="G2922">
            <v>30099</v>
          </cell>
          <cell r="H2922">
            <v>1709.3664987106786</v>
          </cell>
          <cell r="I2922">
            <v>350.21492258317255</v>
          </cell>
          <cell r="J2922">
            <v>1310.2223507377521</v>
          </cell>
        </row>
        <row r="2923">
          <cell r="G2923">
            <v>30106</v>
          </cell>
          <cell r="H2923">
            <v>1677.2304085349178</v>
          </cell>
          <cell r="I2923">
            <v>350.1448795986559</v>
          </cell>
          <cell r="J2923">
            <v>1319.0008404876949</v>
          </cell>
        </row>
        <row r="2924">
          <cell r="G2924">
            <v>30113</v>
          </cell>
          <cell r="H2924">
            <v>1687.1260679452739</v>
          </cell>
          <cell r="I2924">
            <v>346.1182134832714</v>
          </cell>
          <cell r="J2924">
            <v>1316.4947388907683</v>
          </cell>
        </row>
        <row r="2925">
          <cell r="G2925">
            <v>30120</v>
          </cell>
          <cell r="H2925">
            <v>1625.714679072066</v>
          </cell>
          <cell r="I2925">
            <v>349.0602182978792</v>
          </cell>
          <cell r="J2925">
            <v>1344.2727778813635</v>
          </cell>
        </row>
        <row r="2926">
          <cell r="G2926">
            <v>30127</v>
          </cell>
          <cell r="H2926">
            <v>1648.7998275148893</v>
          </cell>
          <cell r="I2926">
            <v>349.0602182978792</v>
          </cell>
          <cell r="J2926">
            <v>1319.6725860461345</v>
          </cell>
        </row>
        <row r="2927">
          <cell r="G2927">
            <v>30134</v>
          </cell>
          <cell r="H2927">
            <v>1628.8493496019591</v>
          </cell>
          <cell r="I2927">
            <v>351.46873380413456</v>
          </cell>
          <cell r="J2927">
            <v>1334.7168535270605</v>
          </cell>
        </row>
        <row r="2928">
          <cell r="G2928">
            <v>30141</v>
          </cell>
          <cell r="H2928">
            <v>1635.3647470003671</v>
          </cell>
          <cell r="I2928">
            <v>348.09463395961484</v>
          </cell>
          <cell r="J2928">
            <v>1331.6470047639482</v>
          </cell>
        </row>
        <row r="2929">
          <cell r="G2929">
            <v>30148</v>
          </cell>
          <cell r="H2929">
            <v>1661.5305829523729</v>
          </cell>
          <cell r="I2929">
            <v>345.30987688793795</v>
          </cell>
          <cell r="J2929">
            <v>1312.6044525958237</v>
          </cell>
        </row>
        <row r="2930">
          <cell r="G2930">
            <v>30155</v>
          </cell>
          <cell r="H2930">
            <v>1660.8659707191921</v>
          </cell>
          <cell r="I2930">
            <v>348.69391368143977</v>
          </cell>
          <cell r="J2930">
            <v>1314.5733592747174</v>
          </cell>
        </row>
        <row r="2931">
          <cell r="G2931">
            <v>30162</v>
          </cell>
          <cell r="H2931">
            <v>1600.4104493850134</v>
          </cell>
          <cell r="I2931">
            <v>351.23937925131429</v>
          </cell>
          <cell r="J2931">
            <v>1322.4607994303658</v>
          </cell>
        </row>
        <row r="2932">
          <cell r="G2932">
            <v>30169</v>
          </cell>
          <cell r="H2932">
            <v>1556.3991620269255</v>
          </cell>
          <cell r="I2932">
            <v>353.27656765097191</v>
          </cell>
          <cell r="J2932">
            <v>1359.357455734473</v>
          </cell>
        </row>
        <row r="2933">
          <cell r="G2933">
            <v>30176</v>
          </cell>
          <cell r="H2933">
            <v>1548.1502464681828</v>
          </cell>
          <cell r="I2933">
            <v>343.80875563792586</v>
          </cell>
          <cell r="J2933">
            <v>1395.2444925658631</v>
          </cell>
        </row>
        <row r="2934">
          <cell r="G2934">
            <v>30183</v>
          </cell>
          <cell r="H2934">
            <v>1673.5504164321055</v>
          </cell>
          <cell r="I2934">
            <v>334.11334872893633</v>
          </cell>
          <cell r="J2934">
            <v>1395.942114812146</v>
          </cell>
        </row>
        <row r="2935">
          <cell r="G2935">
            <v>30190</v>
          </cell>
          <cell r="H2935">
            <v>1746.3498595469023</v>
          </cell>
          <cell r="I2935">
            <v>339.65963031783667</v>
          </cell>
          <cell r="J2935">
            <v>1341.0815897000286</v>
          </cell>
        </row>
        <row r="2936">
          <cell r="G2936">
            <v>30197</v>
          </cell>
          <cell r="H2936">
            <v>1822.141443451238</v>
          </cell>
          <cell r="I2936">
            <v>334.66663375216444</v>
          </cell>
          <cell r="J2936">
            <v>1321.0994740134981</v>
          </cell>
        </row>
        <row r="2937">
          <cell r="G2937">
            <v>30204</v>
          </cell>
          <cell r="H2937">
            <v>1803.1911724393453</v>
          </cell>
          <cell r="I2937">
            <v>340.72409982307863</v>
          </cell>
          <cell r="J2937">
            <v>1325.4591022777429</v>
          </cell>
        </row>
        <row r="2938">
          <cell r="G2938">
            <v>30211</v>
          </cell>
          <cell r="H2938">
            <v>1827.3539341500327</v>
          </cell>
          <cell r="I2938">
            <v>341.54183766265402</v>
          </cell>
          <cell r="J2938">
            <v>1314.1926999083821</v>
          </cell>
        </row>
        <row r="2939">
          <cell r="G2939">
            <v>30218</v>
          </cell>
          <cell r="H2939">
            <v>1838.8662639351778</v>
          </cell>
          <cell r="I2939">
            <v>341.95168786784922</v>
          </cell>
          <cell r="J2939">
            <v>1314.8497962583363</v>
          </cell>
        </row>
        <row r="2940">
          <cell r="G2940">
            <v>30225</v>
          </cell>
          <cell r="H2940">
            <v>1819.742054790252</v>
          </cell>
          <cell r="I2940">
            <v>344.07178833262986</v>
          </cell>
          <cell r="J2940">
            <v>1332.9947234467013</v>
          </cell>
        </row>
        <row r="2941">
          <cell r="G2941">
            <v>30232</v>
          </cell>
          <cell r="H2941">
            <v>1947.1239986255698</v>
          </cell>
          <cell r="I2941">
            <v>336.39898745281221</v>
          </cell>
          <cell r="J2941">
            <v>1314.865995207826</v>
          </cell>
        </row>
        <row r="2942">
          <cell r="G2942">
            <v>30239</v>
          </cell>
          <cell r="H2942">
            <v>1986.6506157976689</v>
          </cell>
          <cell r="I2942">
            <v>343.32880659434011</v>
          </cell>
          <cell r="J2942">
            <v>1305.3989600423297</v>
          </cell>
        </row>
        <row r="2943">
          <cell r="G2943">
            <v>30246</v>
          </cell>
          <cell r="H2943">
            <v>2065.5206452448365</v>
          </cell>
          <cell r="I2943">
            <v>345.86943976313825</v>
          </cell>
          <cell r="J2943">
            <v>1280.8574595935338</v>
          </cell>
        </row>
        <row r="2944">
          <cell r="G2944">
            <v>30253</v>
          </cell>
          <cell r="H2944">
            <v>2001.4895052422464</v>
          </cell>
          <cell r="I2944">
            <v>352.82141550237731</v>
          </cell>
          <cell r="J2944">
            <v>1288.1583471132169</v>
          </cell>
        </row>
        <row r="2945">
          <cell r="G2945">
            <v>30260</v>
          </cell>
          <cell r="H2945">
            <v>2131.3861741324681</v>
          </cell>
          <cell r="I2945">
            <v>353.38592976718115</v>
          </cell>
          <cell r="J2945">
            <v>1276.4361061544867</v>
          </cell>
        </row>
        <row r="2946">
          <cell r="G2946">
            <v>30267</v>
          </cell>
          <cell r="H2946">
            <v>2111.3511440956231</v>
          </cell>
          <cell r="I2946">
            <v>366.31985479665997</v>
          </cell>
          <cell r="J2946">
            <v>1270.9474308980225</v>
          </cell>
        </row>
        <row r="2947">
          <cell r="G2947">
            <v>30274</v>
          </cell>
          <cell r="H2947">
            <v>2075.0359044171782</v>
          </cell>
          <cell r="I2947">
            <v>368.66430186735857</v>
          </cell>
          <cell r="J2947">
            <v>1281.1150103452067</v>
          </cell>
        </row>
        <row r="2948">
          <cell r="G2948">
            <v>30281</v>
          </cell>
          <cell r="H2948">
            <v>2046.1929053457793</v>
          </cell>
          <cell r="I2948">
            <v>372.86707490864649</v>
          </cell>
          <cell r="J2948">
            <v>1280.8587873431377</v>
          </cell>
        </row>
        <row r="2949">
          <cell r="G2949">
            <v>30288</v>
          </cell>
          <cell r="H2949">
            <v>2098.780063013166</v>
          </cell>
          <cell r="I2949">
            <v>373.46366222850031</v>
          </cell>
          <cell r="J2949">
            <v>1255.6258692324777</v>
          </cell>
        </row>
        <row r="2950">
          <cell r="G2950">
            <v>30295</v>
          </cell>
          <cell r="H2950">
            <v>2101.7183551013845</v>
          </cell>
          <cell r="I2950">
            <v>371.89511484714063</v>
          </cell>
          <cell r="J2950">
            <v>1249.0966147124689</v>
          </cell>
        </row>
        <row r="2951">
          <cell r="G2951">
            <v>30302</v>
          </cell>
          <cell r="H2951">
            <v>2062.836565532009</v>
          </cell>
          <cell r="I2951">
            <v>368.54805881351638</v>
          </cell>
          <cell r="J2951">
            <v>1264.4605030734322</v>
          </cell>
        </row>
        <row r="2952">
          <cell r="G2952">
            <v>30308</v>
          </cell>
          <cell r="H2952">
            <v>2090.0660081970318</v>
          </cell>
          <cell r="I2952">
            <v>367.66354347236393</v>
          </cell>
          <cell r="J2952">
            <v>1259.1497689605237</v>
          </cell>
        </row>
        <row r="2953">
          <cell r="G2953">
            <v>30316</v>
          </cell>
          <cell r="H2953">
            <v>2103.233424048673</v>
          </cell>
          <cell r="I2953">
            <v>368.54593597669759</v>
          </cell>
          <cell r="J2953">
            <v>1262.045813429133</v>
          </cell>
        </row>
        <row r="2954">
          <cell r="G2954">
            <v>30323</v>
          </cell>
          <cell r="H2954">
            <v>2168.0130135093718</v>
          </cell>
          <cell r="I2954">
            <v>368.58279057029523</v>
          </cell>
          <cell r="J2954">
            <v>1270.5015203791081</v>
          </cell>
        </row>
        <row r="2955">
          <cell r="G2955">
            <v>30330</v>
          </cell>
          <cell r="H2955">
            <v>2196.1971826849935</v>
          </cell>
          <cell r="I2955">
            <v>374.36954038224889</v>
          </cell>
          <cell r="J2955">
            <v>1263.5137620170231</v>
          </cell>
        </row>
        <row r="2956">
          <cell r="G2956">
            <v>30337</v>
          </cell>
          <cell r="H2956">
            <v>2157.544112269738</v>
          </cell>
          <cell r="I2956">
            <v>377.28962279723044</v>
          </cell>
          <cell r="J2956">
            <v>1264.6509244028382</v>
          </cell>
        </row>
        <row r="2957">
          <cell r="G2957">
            <v>30344</v>
          </cell>
          <cell r="H2957">
            <v>2165.3112710739092</v>
          </cell>
          <cell r="I2957">
            <v>378.53467855246134</v>
          </cell>
          <cell r="J2957">
            <v>1255.9248330244586</v>
          </cell>
        </row>
        <row r="2958">
          <cell r="G2958">
            <v>30351</v>
          </cell>
          <cell r="H2958">
            <v>2196.2752222502659</v>
          </cell>
          <cell r="I2958">
            <v>380.46520541307893</v>
          </cell>
          <cell r="J2958">
            <v>1260.5717549066492</v>
          </cell>
        </row>
        <row r="2959">
          <cell r="G2959">
            <v>30358</v>
          </cell>
          <cell r="H2959">
            <v>2220.2146221727935</v>
          </cell>
          <cell r="I2959">
            <v>385.41125308344891</v>
          </cell>
          <cell r="J2959">
            <v>1255.7815822380039</v>
          </cell>
        </row>
        <row r="2960">
          <cell r="G2960">
            <v>30365</v>
          </cell>
          <cell r="H2960">
            <v>2231.5377167458751</v>
          </cell>
          <cell r="I2960">
            <v>389.88202361921697</v>
          </cell>
          <cell r="J2960">
            <v>1244.7307043143094</v>
          </cell>
        </row>
        <row r="2961">
          <cell r="G2961">
            <v>30372</v>
          </cell>
          <cell r="H2961">
            <v>2256.3077854017547</v>
          </cell>
          <cell r="I2961">
            <v>386.60701462081556</v>
          </cell>
          <cell r="J2961">
            <v>1252.696980821921</v>
          </cell>
        </row>
        <row r="2962">
          <cell r="G2962">
            <v>30379</v>
          </cell>
          <cell r="H2962">
            <v>2308.6541260230756</v>
          </cell>
          <cell r="I2962">
            <v>385.56317568133937</v>
          </cell>
          <cell r="J2962">
            <v>1270.2347385534279</v>
          </cell>
        </row>
        <row r="2963">
          <cell r="G2963">
            <v>30386</v>
          </cell>
          <cell r="H2963">
            <v>2278.1798915595709</v>
          </cell>
          <cell r="I2963">
            <v>392.85031970171667</v>
          </cell>
          <cell r="J2963">
            <v>1280.6506634095661</v>
          </cell>
        </row>
        <row r="2964">
          <cell r="G2964">
            <v>30393</v>
          </cell>
          <cell r="H2964">
            <v>2254.9424566656635</v>
          </cell>
          <cell r="I2964">
            <v>394.38243594855339</v>
          </cell>
          <cell r="J2964">
            <v>1293.9694303090255</v>
          </cell>
        </row>
        <row r="2965">
          <cell r="G2965">
            <v>30400</v>
          </cell>
          <cell r="H2965">
            <v>2295.5314208856453</v>
          </cell>
          <cell r="I2965">
            <v>396.07828042313218</v>
          </cell>
          <cell r="J2965">
            <v>1288.2759648156659</v>
          </cell>
        </row>
        <row r="2966">
          <cell r="G2966">
            <v>30406</v>
          </cell>
          <cell r="H2966">
            <v>2294.3836551752024</v>
          </cell>
          <cell r="I2966">
            <v>395.99906476704757</v>
          </cell>
          <cell r="J2966">
            <v>1283.5093437458479</v>
          </cell>
        </row>
        <row r="2967">
          <cell r="G2967">
            <v>30414</v>
          </cell>
          <cell r="H2967">
            <v>2284.5178054579492</v>
          </cell>
          <cell r="I2967">
            <v>394.65266794683964</v>
          </cell>
          <cell r="J2967">
            <v>1303.0186857707849</v>
          </cell>
        </row>
        <row r="2968">
          <cell r="G2968">
            <v>30421</v>
          </cell>
          <cell r="H2968">
            <v>2371.557933845897</v>
          </cell>
          <cell r="I2968">
            <v>396.82325762054728</v>
          </cell>
          <cell r="J2968">
            <v>1288.6854802273062</v>
          </cell>
        </row>
        <row r="2969">
          <cell r="G2969">
            <v>30428</v>
          </cell>
          <cell r="H2969">
            <v>2396.9336037380481</v>
          </cell>
          <cell r="I2969">
            <v>401.02958415132508</v>
          </cell>
          <cell r="J2969">
            <v>1289.5875600634652</v>
          </cell>
        </row>
        <row r="2970">
          <cell r="G2970">
            <v>30435</v>
          </cell>
          <cell r="H2970">
            <v>2446.5501293354255</v>
          </cell>
          <cell r="I2970">
            <v>398.34268593751119</v>
          </cell>
          <cell r="J2970">
            <v>1290.4902713555095</v>
          </cell>
        </row>
        <row r="2971">
          <cell r="G2971">
            <v>30442</v>
          </cell>
          <cell r="H2971">
            <v>2484.4716563401248</v>
          </cell>
          <cell r="I2971">
            <v>404.95517452407387</v>
          </cell>
          <cell r="J2971">
            <v>1287.0059476228496</v>
          </cell>
        </row>
        <row r="2972">
          <cell r="G2972">
            <v>30449</v>
          </cell>
          <cell r="H2972">
            <v>2477.5151357023724</v>
          </cell>
          <cell r="I2972">
            <v>413.45923318907938</v>
          </cell>
          <cell r="J2972">
            <v>1287.263348812374</v>
          </cell>
        </row>
        <row r="2973">
          <cell r="G2973">
            <v>30456</v>
          </cell>
          <cell r="H2973">
            <v>2444.5641843975309</v>
          </cell>
          <cell r="I2973">
            <v>417.18036628778106</v>
          </cell>
          <cell r="J2973">
            <v>1279.153589714856</v>
          </cell>
        </row>
        <row r="2974">
          <cell r="G2974">
            <v>30463</v>
          </cell>
          <cell r="H2974">
            <v>2488.8107961351261</v>
          </cell>
          <cell r="I2974">
            <v>421.60247817043154</v>
          </cell>
          <cell r="J2974">
            <v>1269.6878531509662</v>
          </cell>
        </row>
        <row r="2975">
          <cell r="G2975">
            <v>30470</v>
          </cell>
          <cell r="H2975">
            <v>2487.317509657445</v>
          </cell>
          <cell r="I2975">
            <v>424.30073403072231</v>
          </cell>
          <cell r="J2975">
            <v>1258.1336936872924</v>
          </cell>
        </row>
        <row r="2976">
          <cell r="G2976">
            <v>30477</v>
          </cell>
          <cell r="H2976">
            <v>2472.3936045995006</v>
          </cell>
          <cell r="I2976">
            <v>430.45309467416774</v>
          </cell>
          <cell r="J2976">
            <v>1249.5783845702188</v>
          </cell>
        </row>
        <row r="2977">
          <cell r="G2977">
            <v>30484</v>
          </cell>
          <cell r="H2977">
            <v>2558.9273807604827</v>
          </cell>
          <cell r="I2977">
            <v>429.67827910375422</v>
          </cell>
          <cell r="J2977">
            <v>1234.0836126015481</v>
          </cell>
        </row>
        <row r="2978">
          <cell r="G2978">
            <v>30491</v>
          </cell>
          <cell r="H2978">
            <v>2577.6075506400343</v>
          </cell>
          <cell r="I2978">
            <v>430.62357131778248</v>
          </cell>
          <cell r="J2978">
            <v>1216.6830336638664</v>
          </cell>
        </row>
        <row r="2979">
          <cell r="G2979">
            <v>30498</v>
          </cell>
          <cell r="H2979">
            <v>2545.6452170120979</v>
          </cell>
          <cell r="I2979">
            <v>429.46088767522446</v>
          </cell>
          <cell r="J2979">
            <v>1227.5115126634746</v>
          </cell>
        </row>
        <row r="2980">
          <cell r="G2980">
            <v>30505</v>
          </cell>
          <cell r="H2980">
            <v>2517.3885551032636</v>
          </cell>
          <cell r="I2980">
            <v>433.11130522046386</v>
          </cell>
          <cell r="J2980">
            <v>1239.7866277901094</v>
          </cell>
        </row>
        <row r="2981">
          <cell r="G2981">
            <v>30512</v>
          </cell>
          <cell r="H2981">
            <v>2468.29947827875</v>
          </cell>
          <cell r="I2981">
            <v>434.41063913612521</v>
          </cell>
          <cell r="J2981">
            <v>1263.8384883692377</v>
          </cell>
        </row>
        <row r="2982">
          <cell r="G2982">
            <v>30519</v>
          </cell>
          <cell r="H2982">
            <v>2527.7854957052677</v>
          </cell>
          <cell r="I2982">
            <v>431.54352891782679</v>
          </cell>
          <cell r="J2982">
            <v>1251.0737196367083</v>
          </cell>
        </row>
        <row r="2983">
          <cell r="G2983">
            <v>30526</v>
          </cell>
          <cell r="H2983">
            <v>2427.4324115257687</v>
          </cell>
          <cell r="I2983">
            <v>434.47802491446799</v>
          </cell>
          <cell r="J2983">
            <v>1296.6128030314844</v>
          </cell>
        </row>
        <row r="2984">
          <cell r="G2984">
            <v>30533</v>
          </cell>
          <cell r="H2984">
            <v>2402.4298576870533</v>
          </cell>
          <cell r="I2984">
            <v>427.09189849092201</v>
          </cell>
          <cell r="J2984">
            <v>1314.3763984330158</v>
          </cell>
        </row>
        <row r="2985">
          <cell r="G2985">
            <v>30540</v>
          </cell>
          <cell r="H2985">
            <v>2406.2737454593525</v>
          </cell>
          <cell r="I2985">
            <v>422.99181626540911</v>
          </cell>
          <cell r="J2985">
            <v>1326.6000989384429</v>
          </cell>
        </row>
        <row r="2986">
          <cell r="G2986">
            <v>30547</v>
          </cell>
          <cell r="H2986">
            <v>2423.1176616775679</v>
          </cell>
          <cell r="I2986">
            <v>421.46904572685361</v>
          </cell>
          <cell r="J2986">
            <v>1347.825700521458</v>
          </cell>
        </row>
        <row r="2987">
          <cell r="G2987">
            <v>30554</v>
          </cell>
          <cell r="H2987">
            <v>2385.0747143892299</v>
          </cell>
          <cell r="I2987">
            <v>419.65672883022813</v>
          </cell>
          <cell r="J2987">
            <v>1377.3430833628779</v>
          </cell>
        </row>
        <row r="2988">
          <cell r="G2988">
            <v>30561</v>
          </cell>
          <cell r="H2988">
            <v>2426.3365069481638</v>
          </cell>
          <cell r="I2988">
            <v>418.02006758779021</v>
          </cell>
          <cell r="J2988">
            <v>1358.748951737479</v>
          </cell>
        </row>
        <row r="2989">
          <cell r="G2989">
            <v>30568</v>
          </cell>
          <cell r="H2989">
            <v>2458.3641488398798</v>
          </cell>
          <cell r="I2989">
            <v>419.73394986490013</v>
          </cell>
          <cell r="J2989">
            <v>1365.9503211816877</v>
          </cell>
        </row>
        <row r="2990">
          <cell r="G2990">
            <v>30575</v>
          </cell>
          <cell r="H2990">
            <v>2438.4513992342768</v>
          </cell>
          <cell r="I2990">
            <v>419.65000307492716</v>
          </cell>
          <cell r="J2990">
            <v>1376.1949485905504</v>
          </cell>
        </row>
        <row r="2991">
          <cell r="G2991">
            <v>30582</v>
          </cell>
          <cell r="H2991">
            <v>2484.5381306798045</v>
          </cell>
          <cell r="I2991">
            <v>416.79638305401767</v>
          </cell>
          <cell r="J2991">
            <v>1371.2406467756243</v>
          </cell>
        </row>
        <row r="2992">
          <cell r="G2992">
            <v>30589</v>
          </cell>
          <cell r="H2992">
            <v>2432.3628299355287</v>
          </cell>
          <cell r="I2992">
            <v>418.6719667777607</v>
          </cell>
          <cell r="J2992">
            <v>1381.9363238204742</v>
          </cell>
        </row>
        <row r="2993">
          <cell r="G2993">
            <v>30596</v>
          </cell>
          <cell r="H2993">
            <v>2485.8748121941103</v>
          </cell>
          <cell r="I2993">
            <v>409.71238668871661</v>
          </cell>
          <cell r="J2993">
            <v>1367.0114115232129</v>
          </cell>
        </row>
        <row r="2994">
          <cell r="G2994">
            <v>30603</v>
          </cell>
          <cell r="H2994">
            <v>2458.0330142975363</v>
          </cell>
          <cell r="I2994">
            <v>407.66382475527303</v>
          </cell>
          <cell r="J2994">
            <v>1396.2654557298099</v>
          </cell>
        </row>
        <row r="2995">
          <cell r="G2995">
            <v>30610</v>
          </cell>
          <cell r="H2995">
            <v>2388.2248766914863</v>
          </cell>
          <cell r="I2995">
            <v>406.84849710576248</v>
          </cell>
          <cell r="J2995">
            <v>1435.0816353990988</v>
          </cell>
        </row>
        <row r="2996">
          <cell r="G2996">
            <v>30617</v>
          </cell>
          <cell r="H2996">
            <v>2350.4909236397607</v>
          </cell>
          <cell r="I2996">
            <v>404.93630916936536</v>
          </cell>
          <cell r="J2996">
            <v>1442.6875680667142</v>
          </cell>
        </row>
        <row r="2997">
          <cell r="G2997">
            <v>30624</v>
          </cell>
          <cell r="H2997">
            <v>2337.3281744673777</v>
          </cell>
          <cell r="I2997">
            <v>403.11409577810326</v>
          </cell>
          <cell r="J2997">
            <v>1455.8160249361215</v>
          </cell>
        </row>
        <row r="2998">
          <cell r="G2998">
            <v>30631</v>
          </cell>
          <cell r="H2998">
            <v>2383.373539504385</v>
          </cell>
          <cell r="I2998">
            <v>399.52638032567813</v>
          </cell>
          <cell r="J2998">
            <v>1439.6564670593305</v>
          </cell>
        </row>
        <row r="2999">
          <cell r="G2999">
            <v>30638</v>
          </cell>
          <cell r="H2999">
            <v>2380.2751539030296</v>
          </cell>
          <cell r="I2999">
            <v>407.35709738006148</v>
          </cell>
          <cell r="J2999">
            <v>1424.3961085085016</v>
          </cell>
        </row>
        <row r="3000">
          <cell r="G3000">
            <v>30645</v>
          </cell>
          <cell r="H3000">
            <v>2405.9821255651823</v>
          </cell>
          <cell r="I3000">
            <v>407.19415454110947</v>
          </cell>
          <cell r="J3000">
            <v>1443.6254559733663</v>
          </cell>
        </row>
        <row r="3001">
          <cell r="G3001">
            <v>30652</v>
          </cell>
          <cell r="H3001">
            <v>2381.9223043095303</v>
          </cell>
          <cell r="I3001">
            <v>412.28408147287331</v>
          </cell>
          <cell r="J3001">
            <v>1453.8751967107773</v>
          </cell>
        </row>
        <row r="3002">
          <cell r="G3002">
            <v>30659</v>
          </cell>
          <cell r="H3002">
            <v>2370.4890772488443</v>
          </cell>
          <cell r="I3002">
            <v>411.41828490178028</v>
          </cell>
          <cell r="J3002">
            <v>1464.9246482057792</v>
          </cell>
        </row>
        <row r="3003">
          <cell r="G3003">
            <v>30666</v>
          </cell>
          <cell r="H3003">
            <v>2327.820273858365</v>
          </cell>
          <cell r="I3003">
            <v>412.85824889893655</v>
          </cell>
          <cell r="J3003">
            <v>1473.4212111653728</v>
          </cell>
        </row>
        <row r="3004">
          <cell r="G3004">
            <v>30673</v>
          </cell>
          <cell r="H3004">
            <v>2332.2431323786959</v>
          </cell>
          <cell r="I3004">
            <v>411.24810172823067</v>
          </cell>
          <cell r="J3004">
            <v>1465.1700523828467</v>
          </cell>
        </row>
        <row r="3005">
          <cell r="G3005">
            <v>30680</v>
          </cell>
          <cell r="H3005">
            <v>2352.0671990039145</v>
          </cell>
          <cell r="I3005">
            <v>409.93210780270033</v>
          </cell>
          <cell r="J3005">
            <v>1468.393426498089</v>
          </cell>
        </row>
        <row r="3006">
          <cell r="G3006">
            <v>30687</v>
          </cell>
          <cell r="H3006">
            <v>2414.396979777518</v>
          </cell>
          <cell r="I3006">
            <v>410.54700596440438</v>
          </cell>
          <cell r="J3006">
            <v>1463.4008888479955</v>
          </cell>
        </row>
        <row r="3007">
          <cell r="G3007">
            <v>30694</v>
          </cell>
          <cell r="H3007">
            <v>2386.1485351141209</v>
          </cell>
          <cell r="I3007">
            <v>416.08939054492384</v>
          </cell>
          <cell r="J3007">
            <v>1492.8152467138402</v>
          </cell>
        </row>
        <row r="3008">
          <cell r="G3008">
            <v>30701</v>
          </cell>
          <cell r="H3008">
            <v>2365.3890428586278</v>
          </cell>
          <cell r="I3008">
            <v>417.58731235088561</v>
          </cell>
          <cell r="J3008">
            <v>1505.5041763109077</v>
          </cell>
        </row>
        <row r="3009">
          <cell r="G3009">
            <v>30708</v>
          </cell>
          <cell r="H3009">
            <v>2320.2101121400278</v>
          </cell>
          <cell r="I3009">
            <v>413.53671542108202</v>
          </cell>
          <cell r="J3009">
            <v>1558.6484737346825</v>
          </cell>
        </row>
        <row r="3010">
          <cell r="G3010">
            <v>30715</v>
          </cell>
          <cell r="H3010">
            <v>2267.7733636056632</v>
          </cell>
          <cell r="I3010">
            <v>409.35999459532911</v>
          </cell>
          <cell r="J3010">
            <v>1592.4711456147252</v>
          </cell>
        </row>
        <row r="3011">
          <cell r="G3011">
            <v>30722</v>
          </cell>
          <cell r="H3011">
            <v>2193.6171746157584</v>
          </cell>
          <cell r="I3011">
            <v>404.12018666450888</v>
          </cell>
          <cell r="J3011">
            <v>1609.669833987364</v>
          </cell>
        </row>
        <row r="3012">
          <cell r="G3012">
            <v>30729</v>
          </cell>
          <cell r="H3012">
            <v>2178.700577828371</v>
          </cell>
          <cell r="I3012">
            <v>402.62494197385018</v>
          </cell>
          <cell r="J3012">
            <v>1619.6497869580855</v>
          </cell>
        </row>
        <row r="3013">
          <cell r="G3013">
            <v>30736</v>
          </cell>
          <cell r="H3013">
            <v>2192.8621315842552</v>
          </cell>
          <cell r="I3013">
            <v>398.07528012954566</v>
          </cell>
          <cell r="J3013">
            <v>1617.54424223504</v>
          </cell>
        </row>
        <row r="3014">
          <cell r="G3014">
            <v>30743</v>
          </cell>
          <cell r="H3014">
            <v>2221.3693392948503</v>
          </cell>
          <cell r="I3014">
            <v>400.46373181032294</v>
          </cell>
          <cell r="J3014">
            <v>1633.23442138472</v>
          </cell>
        </row>
        <row r="3015">
          <cell r="G3015">
            <v>30750</v>
          </cell>
          <cell r="H3015">
            <v>2153.8397113802871</v>
          </cell>
          <cell r="I3015">
            <v>406.15031680202952</v>
          </cell>
          <cell r="J3015">
            <v>1656.5896736105215</v>
          </cell>
        </row>
        <row r="3016">
          <cell r="G3016">
            <v>30757</v>
          </cell>
          <cell r="H3016">
            <v>2213.9318393277972</v>
          </cell>
          <cell r="I3016">
            <v>402.08881363400923</v>
          </cell>
          <cell r="J3016">
            <v>1620.4760187258121</v>
          </cell>
        </row>
        <row r="3017">
          <cell r="G3017">
            <v>30764</v>
          </cell>
          <cell r="H3017">
            <v>2176.73778442709</v>
          </cell>
          <cell r="I3017">
            <v>405.3055241430813</v>
          </cell>
          <cell r="J3017">
            <v>1639.9217309505218</v>
          </cell>
        </row>
        <row r="3018">
          <cell r="G3018">
            <v>30771</v>
          </cell>
          <cell r="H3018">
            <v>2203.9470067324287</v>
          </cell>
          <cell r="I3018">
            <v>401.04981613957898</v>
          </cell>
          <cell r="J3018">
            <v>1641.7256448545675</v>
          </cell>
        </row>
        <row r="3019">
          <cell r="G3019">
            <v>30778</v>
          </cell>
          <cell r="H3019">
            <v>2145.9832004553659</v>
          </cell>
          <cell r="I3019">
            <v>401.21023606603478</v>
          </cell>
          <cell r="J3019">
            <v>1672.097569284377</v>
          </cell>
        </row>
        <row r="3020">
          <cell r="G3020">
            <v>30785</v>
          </cell>
          <cell r="H3020">
            <v>2163.1510660590088</v>
          </cell>
          <cell r="I3020">
            <v>397.27837575258764</v>
          </cell>
          <cell r="J3020">
            <v>1674.4385058813752</v>
          </cell>
        </row>
        <row r="3021">
          <cell r="G3021">
            <v>30791</v>
          </cell>
          <cell r="H3021">
            <v>2169.2078890439739</v>
          </cell>
          <cell r="I3021">
            <v>397.71538196591553</v>
          </cell>
          <cell r="J3021">
            <v>1667.5733080072616</v>
          </cell>
        </row>
        <row r="3022">
          <cell r="G3022">
            <v>30799</v>
          </cell>
          <cell r="H3022">
            <v>2190.2492055677003</v>
          </cell>
          <cell r="I3022">
            <v>395.84611967067571</v>
          </cell>
          <cell r="J3022">
            <v>1662.57058808324</v>
          </cell>
        </row>
        <row r="3023">
          <cell r="G3023">
            <v>30806</v>
          </cell>
          <cell r="H3023">
            <v>2192.658479693825</v>
          </cell>
          <cell r="I3023">
            <v>400.87336539049323</v>
          </cell>
          <cell r="J3023">
            <v>1655.4215345544822</v>
          </cell>
        </row>
        <row r="3024">
          <cell r="G3024">
            <v>30813</v>
          </cell>
          <cell r="H3024">
            <v>2182.5722506872335</v>
          </cell>
          <cell r="I3024">
            <v>399.99144398663418</v>
          </cell>
          <cell r="J3024">
            <v>1656.0837031683038</v>
          </cell>
        </row>
        <row r="3025">
          <cell r="G3025">
            <v>30820</v>
          </cell>
          <cell r="H3025">
            <v>2136.3017189726643</v>
          </cell>
          <cell r="I3025">
            <v>399.67145083144487</v>
          </cell>
          <cell r="J3025">
            <v>1669.0011560530168</v>
          </cell>
        </row>
        <row r="3026">
          <cell r="G3026">
            <v>30827</v>
          </cell>
          <cell r="H3026">
            <v>2073.0671880910736</v>
          </cell>
          <cell r="I3026">
            <v>396.27424349937763</v>
          </cell>
          <cell r="J3026">
            <v>1678.8482628737295</v>
          </cell>
        </row>
        <row r="3027">
          <cell r="G3027">
            <v>30834</v>
          </cell>
          <cell r="H3027">
            <v>2092.761326377939</v>
          </cell>
          <cell r="I3027">
            <v>394.17399000883097</v>
          </cell>
          <cell r="J3027">
            <v>1654.8407327146351</v>
          </cell>
        </row>
        <row r="3028">
          <cell r="G3028">
            <v>30841</v>
          </cell>
          <cell r="H3028">
            <v>2118.9208429576634</v>
          </cell>
          <cell r="I3028">
            <v>396.06602516087332</v>
          </cell>
          <cell r="J3028">
            <v>1634.6516757755167</v>
          </cell>
        </row>
        <row r="3029">
          <cell r="G3029">
            <v>30848</v>
          </cell>
          <cell r="H3029">
            <v>2048.9964551400603</v>
          </cell>
          <cell r="I3029">
            <v>401.65055611564162</v>
          </cell>
          <cell r="J3029">
            <v>1641.3537476461963</v>
          </cell>
        </row>
        <row r="3030">
          <cell r="G3030">
            <v>30855</v>
          </cell>
          <cell r="H3030">
            <v>2110.6712484397763</v>
          </cell>
          <cell r="I3030">
            <v>393.09539927037844</v>
          </cell>
          <cell r="J3030">
            <v>1609.183214192331</v>
          </cell>
        </row>
        <row r="3031">
          <cell r="G3031">
            <v>30862</v>
          </cell>
          <cell r="H3031">
            <v>2095.2633483261661</v>
          </cell>
          <cell r="I3031">
            <v>394.62847132753291</v>
          </cell>
          <cell r="J3031">
            <v>1620.9302516559351</v>
          </cell>
        </row>
        <row r="3032">
          <cell r="G3032">
            <v>30869</v>
          </cell>
          <cell r="H3032">
            <v>2078.920294209222</v>
          </cell>
          <cell r="I3032">
            <v>394.54954563326743</v>
          </cell>
          <cell r="J3032">
            <v>1634.0597866943481</v>
          </cell>
        </row>
        <row r="3033">
          <cell r="G3033">
            <v>30876</v>
          </cell>
          <cell r="H3033">
            <v>2055.8442789434998</v>
          </cell>
          <cell r="I3033">
            <v>394.90464022433736</v>
          </cell>
          <cell r="J3033">
            <v>1649.7467606466139</v>
          </cell>
        </row>
        <row r="3034">
          <cell r="G3034">
            <v>30883</v>
          </cell>
          <cell r="H3034">
            <v>2028.5015500335514</v>
          </cell>
          <cell r="I3034">
            <v>392.77215516712596</v>
          </cell>
          <cell r="J3034">
            <v>1679.1122529861236</v>
          </cell>
        </row>
        <row r="3035">
          <cell r="G3035">
            <v>30890</v>
          </cell>
          <cell r="H3035">
            <v>2041.0782596437593</v>
          </cell>
          <cell r="I3035">
            <v>384.95598927930013</v>
          </cell>
          <cell r="J3035">
            <v>1645.6979191516998</v>
          </cell>
        </row>
        <row r="3036">
          <cell r="G3036">
            <v>30897</v>
          </cell>
          <cell r="H3036">
            <v>2187.8317865121458</v>
          </cell>
          <cell r="I3036">
            <v>380.49049980366021</v>
          </cell>
          <cell r="J3036">
            <v>1553.3742658872893</v>
          </cell>
        </row>
        <row r="3037">
          <cell r="G3037">
            <v>30904</v>
          </cell>
          <cell r="H3037">
            <v>2233.1199044929472</v>
          </cell>
          <cell r="I3037">
            <v>380.60464695360128</v>
          </cell>
          <cell r="J3037">
            <v>1558.9664132444836</v>
          </cell>
        </row>
        <row r="3038">
          <cell r="G3038">
            <v>30911</v>
          </cell>
          <cell r="H3038">
            <v>2213.0218253525104</v>
          </cell>
          <cell r="I3038">
            <v>382.92633530001825</v>
          </cell>
          <cell r="J3038">
            <v>1573.620697528982</v>
          </cell>
        </row>
        <row r="3039">
          <cell r="G3039">
            <v>30918</v>
          </cell>
          <cell r="H3039">
            <v>2250.864498566038</v>
          </cell>
          <cell r="I3039">
            <v>381.54780049293817</v>
          </cell>
          <cell r="J3039">
            <v>1582.9050596444031</v>
          </cell>
        </row>
        <row r="3040">
          <cell r="G3040">
            <v>30925</v>
          </cell>
          <cell r="H3040">
            <v>2241.6359541219172</v>
          </cell>
          <cell r="I3040">
            <v>384.37125421658595</v>
          </cell>
          <cell r="J3040">
            <v>1594.301976073843</v>
          </cell>
        </row>
        <row r="3041">
          <cell r="G3041">
            <v>30932</v>
          </cell>
          <cell r="H3041">
            <v>2213.6155046953932</v>
          </cell>
          <cell r="I3041">
            <v>386.79279311815043</v>
          </cell>
          <cell r="J3041">
            <v>1609.1289844513299</v>
          </cell>
        </row>
        <row r="3042">
          <cell r="G3042">
            <v>30939</v>
          </cell>
          <cell r="H3042">
            <v>2263.2004920005697</v>
          </cell>
          <cell r="I3042">
            <v>382.22863815935625</v>
          </cell>
          <cell r="J3042">
            <v>1610.2553747404456</v>
          </cell>
        </row>
        <row r="3043">
          <cell r="G3043">
            <v>30946</v>
          </cell>
          <cell r="H3043">
            <v>2228.1208843745612</v>
          </cell>
          <cell r="I3043">
            <v>387.46517050213947</v>
          </cell>
          <cell r="J3043">
            <v>1646.8081717470536</v>
          </cell>
        </row>
        <row r="3044">
          <cell r="G3044">
            <v>30953</v>
          </cell>
          <cell r="H3044">
            <v>2223.6646426058119</v>
          </cell>
          <cell r="I3044">
            <v>384.79166082567468</v>
          </cell>
          <cell r="J3044">
            <v>1680.0736968163442</v>
          </cell>
        </row>
        <row r="3045">
          <cell r="G3045">
            <v>30960</v>
          </cell>
          <cell r="H3045">
            <v>2175.1887533970053</v>
          </cell>
          <cell r="I3045">
            <v>387.40824411928924</v>
          </cell>
          <cell r="J3045">
            <v>1703.9307433111362</v>
          </cell>
        </row>
        <row r="3046">
          <cell r="G3046">
            <v>30967</v>
          </cell>
          <cell r="H3046">
            <v>2190.1975557954443</v>
          </cell>
          <cell r="I3046">
            <v>384.38645981515879</v>
          </cell>
          <cell r="J3046">
            <v>1708.8721424667383</v>
          </cell>
        </row>
        <row r="3047">
          <cell r="G3047">
            <v>30974</v>
          </cell>
          <cell r="H3047">
            <v>2235.3156254448304</v>
          </cell>
          <cell r="I3047">
            <v>382.04170241028635</v>
          </cell>
          <cell r="J3047">
            <v>1667.1756621905499</v>
          </cell>
        </row>
        <row r="3048">
          <cell r="G3048">
            <v>30981</v>
          </cell>
          <cell r="H3048">
            <v>2195.3034757493679</v>
          </cell>
          <cell r="I3048">
            <v>383.22603168775828</v>
          </cell>
          <cell r="J3048">
            <v>1688.848945799027</v>
          </cell>
        </row>
        <row r="3049">
          <cell r="G3049">
            <v>30988</v>
          </cell>
          <cell r="H3049">
            <v>2219.4518139826105</v>
          </cell>
          <cell r="I3049">
            <v>378.9339001328554</v>
          </cell>
          <cell r="J3049">
            <v>1697.4620754226021</v>
          </cell>
        </row>
        <row r="3050">
          <cell r="G3050">
            <v>30995</v>
          </cell>
          <cell r="H3050">
            <v>2224.3346079733724</v>
          </cell>
          <cell r="I3050">
            <v>380.26016878332041</v>
          </cell>
          <cell r="J3050">
            <v>1714.9459347994548</v>
          </cell>
        </row>
        <row r="3051">
          <cell r="G3051">
            <v>31002</v>
          </cell>
          <cell r="H3051">
            <v>2177.8460146667289</v>
          </cell>
          <cell r="I3051">
            <v>381.13476717152201</v>
          </cell>
          <cell r="J3051">
            <v>1729.3514806517701</v>
          </cell>
        </row>
        <row r="3052">
          <cell r="G3052">
            <v>31009</v>
          </cell>
          <cell r="H3052">
            <v>2202.2378900309964</v>
          </cell>
          <cell r="I3052">
            <v>375.379632187232</v>
          </cell>
          <cell r="J3052">
            <v>1733.5019242053343</v>
          </cell>
        </row>
        <row r="3053">
          <cell r="G3053">
            <v>31016</v>
          </cell>
          <cell r="H3053">
            <v>2162.3773842214355</v>
          </cell>
          <cell r="I3053">
            <v>377.55683405391795</v>
          </cell>
          <cell r="J3053">
            <v>1758.9844024911527</v>
          </cell>
        </row>
        <row r="3054">
          <cell r="G3054">
            <v>31023</v>
          </cell>
          <cell r="H3054">
            <v>2140.9698481176433</v>
          </cell>
          <cell r="I3054">
            <v>375.29149304959446</v>
          </cell>
          <cell r="J3054">
            <v>1780.2681137612956</v>
          </cell>
        </row>
        <row r="3055">
          <cell r="G3055">
            <v>31030</v>
          </cell>
          <cell r="H3055">
            <v>2146.3222727379375</v>
          </cell>
          <cell r="I3055">
            <v>374.91620155654488</v>
          </cell>
          <cell r="J3055">
            <v>1769.0524246445996</v>
          </cell>
        </row>
        <row r="3056">
          <cell r="G3056">
            <v>31037</v>
          </cell>
          <cell r="H3056">
            <v>2184.9560736472204</v>
          </cell>
          <cell r="I3056">
            <v>374.01640267280919</v>
          </cell>
          <cell r="J3056">
            <v>1755.430720974836</v>
          </cell>
        </row>
        <row r="3057">
          <cell r="G3057">
            <v>31044</v>
          </cell>
          <cell r="H3057">
            <v>2191.2924462607971</v>
          </cell>
          <cell r="I3057">
            <v>375.10105024056031</v>
          </cell>
          <cell r="J3057">
            <v>1759.4682116330782</v>
          </cell>
        </row>
        <row r="3058">
          <cell r="G3058">
            <v>31051</v>
          </cell>
          <cell r="H3058">
            <v>2163.682161437911</v>
          </cell>
          <cell r="I3058">
            <v>381.55278830469797</v>
          </cell>
          <cell r="J3058">
            <v>1759.8201052754048</v>
          </cell>
        </row>
        <row r="3059">
          <cell r="G3059">
            <v>31058</v>
          </cell>
          <cell r="H3059">
            <v>2216.9087426092833</v>
          </cell>
          <cell r="I3059">
            <v>380.29366410329249</v>
          </cell>
          <cell r="J3059">
            <v>1743.981724327926</v>
          </cell>
        </row>
        <row r="3060">
          <cell r="G3060">
            <v>31065</v>
          </cell>
          <cell r="H3060">
            <v>2267.0108801922529</v>
          </cell>
          <cell r="I3060">
            <v>385.84595159920053</v>
          </cell>
          <cell r="J3060">
            <v>1720.2635728770661</v>
          </cell>
        </row>
        <row r="3061">
          <cell r="G3061">
            <v>31072</v>
          </cell>
          <cell r="H3061">
            <v>2344.0892501187896</v>
          </cell>
          <cell r="I3061">
            <v>384.72699833956284</v>
          </cell>
          <cell r="J3061">
            <v>1677.2569835551394</v>
          </cell>
        </row>
        <row r="3062">
          <cell r="G3062">
            <v>31079</v>
          </cell>
          <cell r="H3062">
            <v>2363.5451908947753</v>
          </cell>
          <cell r="I3062">
            <v>388.11259592495094</v>
          </cell>
          <cell r="J3062">
            <v>1676.5860807617175</v>
          </cell>
        </row>
        <row r="3063">
          <cell r="G3063">
            <v>31086</v>
          </cell>
          <cell r="H3063">
            <v>2420.7429845144288</v>
          </cell>
          <cell r="I3063">
            <v>391.06225165398058</v>
          </cell>
          <cell r="J3063">
            <v>1659.3172441298718</v>
          </cell>
        </row>
        <row r="3064">
          <cell r="G3064">
            <v>31093</v>
          </cell>
          <cell r="H3064">
            <v>2415.1752756500459</v>
          </cell>
          <cell r="I3064">
            <v>393.760581190393</v>
          </cell>
          <cell r="J3064">
            <v>1671.264328287607</v>
          </cell>
        </row>
        <row r="3065">
          <cell r="G3065">
            <v>31100</v>
          </cell>
          <cell r="H3065">
            <v>2389.0913826730252</v>
          </cell>
          <cell r="I3065">
            <v>394.74498264336899</v>
          </cell>
          <cell r="J3065">
            <v>1676.4452477052987</v>
          </cell>
        </row>
        <row r="3066">
          <cell r="G3066">
            <v>31107</v>
          </cell>
          <cell r="H3066">
            <v>2428.0335722105956</v>
          </cell>
          <cell r="I3066">
            <v>388.94223139851147</v>
          </cell>
          <cell r="J3066">
            <v>1663.2013302484268</v>
          </cell>
        </row>
        <row r="3067">
          <cell r="G3067">
            <v>31114</v>
          </cell>
          <cell r="H3067">
            <v>2377.0448671941731</v>
          </cell>
          <cell r="I3067">
            <v>393.57064395215377</v>
          </cell>
          <cell r="J3067">
            <v>1695.4674360552465</v>
          </cell>
        </row>
        <row r="3068">
          <cell r="G3068">
            <v>31121</v>
          </cell>
          <cell r="H3068">
            <v>2344.2416480268935</v>
          </cell>
          <cell r="I3068">
            <v>393.80678633852506</v>
          </cell>
          <cell r="J3068">
            <v>1718.186699698387</v>
          </cell>
        </row>
        <row r="3069">
          <cell r="G3069">
            <v>31128</v>
          </cell>
          <cell r="H3069">
            <v>2363.2300053759113</v>
          </cell>
          <cell r="I3069">
            <v>387.86030386481332</v>
          </cell>
          <cell r="J3069">
            <v>1718.5303370383267</v>
          </cell>
        </row>
        <row r="3070">
          <cell r="G3070">
            <v>31135</v>
          </cell>
          <cell r="H3070">
            <v>2382.3721684194561</v>
          </cell>
          <cell r="I3070">
            <v>385.26163982891904</v>
          </cell>
          <cell r="J3070">
            <v>1737.4341707457481</v>
          </cell>
        </row>
        <row r="3071">
          <cell r="G3071">
            <v>31141</v>
          </cell>
          <cell r="H3071">
            <v>2359.5013956026291</v>
          </cell>
          <cell r="I3071">
            <v>386.41742474840578</v>
          </cell>
          <cell r="J3071">
            <v>1753.5923085336838</v>
          </cell>
        </row>
        <row r="3072">
          <cell r="G3072">
            <v>31149</v>
          </cell>
          <cell r="H3072">
            <v>2377.4336062092093</v>
          </cell>
          <cell r="I3072">
            <v>386.06964906613223</v>
          </cell>
          <cell r="J3072">
            <v>1762.0095516146453</v>
          </cell>
        </row>
        <row r="3073">
          <cell r="G3073">
            <v>31156</v>
          </cell>
          <cell r="H3073">
            <v>2381.9507300610067</v>
          </cell>
          <cell r="I3073">
            <v>386.33989782047848</v>
          </cell>
          <cell r="J3073">
            <v>1771.3482022382029</v>
          </cell>
        </row>
        <row r="3074">
          <cell r="G3074">
            <v>31163</v>
          </cell>
          <cell r="H3074">
            <v>2390.2875576162205</v>
          </cell>
          <cell r="I3074">
            <v>384.83317221897863</v>
          </cell>
          <cell r="J3074">
            <v>1781.7991566314083</v>
          </cell>
        </row>
        <row r="3075">
          <cell r="G3075">
            <v>31170</v>
          </cell>
          <cell r="H3075">
            <v>2358.974790611448</v>
          </cell>
          <cell r="I3075">
            <v>384.17895582620633</v>
          </cell>
          <cell r="J3075">
            <v>1815.2969807760787</v>
          </cell>
        </row>
        <row r="3076">
          <cell r="G3076">
            <v>31177</v>
          </cell>
          <cell r="H3076">
            <v>2417.477365418612</v>
          </cell>
          <cell r="I3076">
            <v>382.41173262940578</v>
          </cell>
          <cell r="J3076">
            <v>1790.2458824413688</v>
          </cell>
        </row>
        <row r="3077">
          <cell r="G3077">
            <v>31184</v>
          </cell>
          <cell r="H3077">
            <v>2455.4317600556842</v>
          </cell>
          <cell r="I3077">
            <v>380.65263865931047</v>
          </cell>
          <cell r="J3077">
            <v>1790.0668578531247</v>
          </cell>
        </row>
        <row r="3078">
          <cell r="G3078">
            <v>31191</v>
          </cell>
          <cell r="H3078">
            <v>2464.271314391885</v>
          </cell>
          <cell r="I3078">
            <v>379.43455021560067</v>
          </cell>
          <cell r="J3078">
            <v>1781.653543621215</v>
          </cell>
        </row>
        <row r="3079">
          <cell r="G3079">
            <v>31198</v>
          </cell>
          <cell r="H3079">
            <v>2475.3605353066482</v>
          </cell>
          <cell r="I3079">
            <v>377.4994340095011</v>
          </cell>
          <cell r="J3079">
            <v>1787.3548349608031</v>
          </cell>
        </row>
        <row r="3080">
          <cell r="G3080">
            <v>31205</v>
          </cell>
          <cell r="H3080">
            <v>2483.0341529660991</v>
          </cell>
          <cell r="I3080">
            <v>377.99018327371346</v>
          </cell>
          <cell r="J3080">
            <v>1778.9542672364873</v>
          </cell>
        </row>
        <row r="3081">
          <cell r="G3081">
            <v>31212</v>
          </cell>
          <cell r="H3081">
            <v>2449.7614953163534</v>
          </cell>
          <cell r="I3081">
            <v>379.38874695182619</v>
          </cell>
          <cell r="J3081">
            <v>1817.7354702622429</v>
          </cell>
        </row>
        <row r="3082">
          <cell r="G3082">
            <v>31219</v>
          </cell>
          <cell r="H3082">
            <v>2471.5643726246685</v>
          </cell>
          <cell r="I3082">
            <v>377.18829221950557</v>
          </cell>
          <cell r="J3082">
            <v>1827.0059211605806</v>
          </cell>
        </row>
        <row r="3083">
          <cell r="G3083">
            <v>31226</v>
          </cell>
          <cell r="H3083">
            <v>2506.9077431532014</v>
          </cell>
          <cell r="I3083">
            <v>379.03651485138113</v>
          </cell>
          <cell r="J3083">
            <v>1793.0236110269939</v>
          </cell>
        </row>
        <row r="3084">
          <cell r="G3084">
            <v>31233</v>
          </cell>
          <cell r="H3084">
            <v>2518.1888279973905</v>
          </cell>
          <cell r="I3084">
            <v>381.46234854642995</v>
          </cell>
          <cell r="J3084">
            <v>1797.3268676934586</v>
          </cell>
        </row>
        <row r="3085">
          <cell r="G3085">
            <v>31240</v>
          </cell>
          <cell r="H3085">
            <v>2529.0170399577792</v>
          </cell>
          <cell r="I3085">
            <v>383.33151405430743</v>
          </cell>
          <cell r="J3085">
            <v>1805.4148385980791</v>
          </cell>
        </row>
        <row r="3086">
          <cell r="G3086">
            <v>31247</v>
          </cell>
          <cell r="H3086">
            <v>2552.2839967253908</v>
          </cell>
          <cell r="I3086">
            <v>388.42982319122973</v>
          </cell>
          <cell r="J3086">
            <v>1788.0828561475375</v>
          </cell>
        </row>
        <row r="3087">
          <cell r="G3087">
            <v>31254</v>
          </cell>
          <cell r="H3087">
            <v>2508.1294835820418</v>
          </cell>
          <cell r="I3087">
            <v>391.34304686516396</v>
          </cell>
          <cell r="J3087">
            <v>1763.2285044470868</v>
          </cell>
        </row>
        <row r="3088">
          <cell r="G3088">
            <v>31261</v>
          </cell>
          <cell r="H3088">
            <v>2497.595339750997</v>
          </cell>
          <cell r="I3088">
            <v>392.00833004483474</v>
          </cell>
          <cell r="J3088">
            <v>1758.2914646346348</v>
          </cell>
        </row>
        <row r="3089">
          <cell r="G3089">
            <v>31268</v>
          </cell>
          <cell r="H3089">
            <v>2458.6328524508817</v>
          </cell>
          <cell r="I3089">
            <v>389.89148506259266</v>
          </cell>
          <cell r="J3089">
            <v>1772.8852837911022</v>
          </cell>
        </row>
        <row r="3090">
          <cell r="G3090">
            <v>31275</v>
          </cell>
          <cell r="H3090">
            <v>2432.3254809296573</v>
          </cell>
          <cell r="I3090">
            <v>390.28137654765521</v>
          </cell>
          <cell r="J3090">
            <v>1789.5504054587386</v>
          </cell>
        </row>
        <row r="3091">
          <cell r="G3091">
            <v>31282</v>
          </cell>
          <cell r="H3091">
            <v>2441.0818526610042</v>
          </cell>
          <cell r="I3091">
            <v>389.53984193221464</v>
          </cell>
          <cell r="J3091">
            <v>1801.1824830942203</v>
          </cell>
        </row>
        <row r="3092">
          <cell r="G3092">
            <v>31289</v>
          </cell>
          <cell r="H3092">
            <v>2459.878182926494</v>
          </cell>
          <cell r="I3092">
            <v>389.03344013770277</v>
          </cell>
          <cell r="J3092">
            <v>1805.3252028053369</v>
          </cell>
        </row>
        <row r="3093">
          <cell r="G3093">
            <v>31296</v>
          </cell>
          <cell r="H3093">
            <v>2449.5466945582029</v>
          </cell>
          <cell r="I3093">
            <v>387.63291975320703</v>
          </cell>
          <cell r="J3093">
            <v>1803.5198776025316</v>
          </cell>
        </row>
        <row r="3094">
          <cell r="G3094">
            <v>31303</v>
          </cell>
          <cell r="H3094">
            <v>2374.835520374178</v>
          </cell>
          <cell r="I3094">
            <v>386.54754757789806</v>
          </cell>
          <cell r="J3094">
            <v>1806.4055094066957</v>
          </cell>
        </row>
        <row r="3095">
          <cell r="G3095">
            <v>31310</v>
          </cell>
          <cell r="H3095">
            <v>2361.5364414600826</v>
          </cell>
          <cell r="I3095">
            <v>385.38790493516439</v>
          </cell>
          <cell r="J3095">
            <v>1813.8117719952631</v>
          </cell>
        </row>
        <row r="3096">
          <cell r="G3096">
            <v>31316</v>
          </cell>
          <cell r="H3096">
            <v>2341.935688995964</v>
          </cell>
          <cell r="I3096">
            <v>383.76927573443669</v>
          </cell>
          <cell r="J3096">
            <v>1827.0525979308288</v>
          </cell>
        </row>
        <row r="3097">
          <cell r="G3097">
            <v>31324</v>
          </cell>
          <cell r="H3097">
            <v>2360.6711745079319</v>
          </cell>
          <cell r="I3097">
            <v>381.58179086275038</v>
          </cell>
          <cell r="J3097">
            <v>1856.8335552771014</v>
          </cell>
        </row>
        <row r="3098">
          <cell r="G3098">
            <v>31331</v>
          </cell>
          <cell r="H3098">
            <v>2372.9466646153733</v>
          </cell>
          <cell r="I3098">
            <v>380.05546369929937</v>
          </cell>
          <cell r="J3098">
            <v>1853.6769382331302</v>
          </cell>
        </row>
        <row r="3099">
          <cell r="G3099">
            <v>31338</v>
          </cell>
          <cell r="H3099">
            <v>2409.0154539175273</v>
          </cell>
          <cell r="I3099">
            <v>379.71341378197002</v>
          </cell>
          <cell r="J3099">
            <v>1828.8376672608063</v>
          </cell>
        </row>
        <row r="3100">
          <cell r="G3100">
            <v>31345</v>
          </cell>
          <cell r="H3100">
            <v>2412.3880755530122</v>
          </cell>
          <cell r="I3100">
            <v>378.99195829578429</v>
          </cell>
          <cell r="J3100">
            <v>1838.1647393638366</v>
          </cell>
        </row>
        <row r="3101">
          <cell r="G3101">
            <v>31352</v>
          </cell>
          <cell r="H3101">
            <v>2457.4997325658533</v>
          </cell>
          <cell r="I3101">
            <v>375.65682906278136</v>
          </cell>
          <cell r="J3101">
            <v>1839.2676382074549</v>
          </cell>
        </row>
        <row r="3102">
          <cell r="G3102">
            <v>31359</v>
          </cell>
          <cell r="H3102">
            <v>2495.3452284473674</v>
          </cell>
          <cell r="I3102">
            <v>376.48327408671946</v>
          </cell>
          <cell r="J3102">
            <v>1827.6802520867479</v>
          </cell>
        </row>
        <row r="3103">
          <cell r="G3103">
            <v>31366</v>
          </cell>
          <cell r="H3103">
            <v>2547.2484091990723</v>
          </cell>
          <cell r="I3103">
            <v>375.65501088372866</v>
          </cell>
          <cell r="J3103">
            <v>1818.9073868767316</v>
          </cell>
        </row>
        <row r="3104">
          <cell r="G3104">
            <v>31373</v>
          </cell>
          <cell r="H3104">
            <v>2587.7496589053376</v>
          </cell>
          <cell r="I3104">
            <v>376.25605890114264</v>
          </cell>
          <cell r="J3104">
            <v>1805.9931444299068</v>
          </cell>
        </row>
        <row r="3105">
          <cell r="G3105">
            <v>31380</v>
          </cell>
          <cell r="H3105">
            <v>2596.5480077456159</v>
          </cell>
          <cell r="I3105">
            <v>377.53532950140652</v>
          </cell>
          <cell r="J3105">
            <v>1792.9899937900116</v>
          </cell>
        </row>
        <row r="3106">
          <cell r="G3106">
            <v>31387</v>
          </cell>
          <cell r="H3106">
            <v>2605.6359257727258</v>
          </cell>
          <cell r="I3106">
            <v>379.42300614891349</v>
          </cell>
          <cell r="J3106">
            <v>1778.8253728390705</v>
          </cell>
        </row>
        <row r="3107">
          <cell r="G3107">
            <v>31394</v>
          </cell>
          <cell r="H3107">
            <v>2688.7557118048758</v>
          </cell>
          <cell r="I3107">
            <v>374.56639167020739</v>
          </cell>
          <cell r="J3107">
            <v>1748.5853415008062</v>
          </cell>
        </row>
        <row r="3108">
          <cell r="G3108">
            <v>31401</v>
          </cell>
          <cell r="H3108">
            <v>2691.7133430878616</v>
          </cell>
          <cell r="I3108">
            <v>373.29286593852868</v>
          </cell>
          <cell r="J3108">
            <v>1767.819780257315</v>
          </cell>
        </row>
        <row r="3109">
          <cell r="G3109">
            <v>31408</v>
          </cell>
          <cell r="H3109">
            <v>2676.3705770322608</v>
          </cell>
          <cell r="I3109">
            <v>376.01790385987999</v>
          </cell>
          <cell r="J3109">
            <v>1764.460922674826</v>
          </cell>
        </row>
        <row r="3110">
          <cell r="G3110">
            <v>31415</v>
          </cell>
          <cell r="H3110">
            <v>2692.1611634367514</v>
          </cell>
          <cell r="I3110">
            <v>378.38681665419722</v>
          </cell>
          <cell r="J3110">
            <v>1775.9299186722121</v>
          </cell>
        </row>
        <row r="3111">
          <cell r="G3111">
            <v>31422</v>
          </cell>
          <cell r="H3111">
            <v>2636.9718595862983</v>
          </cell>
          <cell r="I3111">
            <v>380.27875073746816</v>
          </cell>
          <cell r="J3111">
            <v>1785.6975332249094</v>
          </cell>
        </row>
        <row r="3112">
          <cell r="G3112">
            <v>31429</v>
          </cell>
          <cell r="H3112">
            <v>2672.8346768766719</v>
          </cell>
          <cell r="I3112">
            <v>383.39703649351537</v>
          </cell>
          <cell r="J3112">
            <v>1783.7332659383621</v>
          </cell>
        </row>
        <row r="3113">
          <cell r="G3113">
            <v>31436</v>
          </cell>
          <cell r="H3113">
            <v>2650.9174325262834</v>
          </cell>
          <cell r="I3113">
            <v>385.35236137963233</v>
          </cell>
          <cell r="J3113">
            <v>1779.8090527532977</v>
          </cell>
        </row>
        <row r="3114">
          <cell r="G3114">
            <v>31443</v>
          </cell>
          <cell r="H3114">
            <v>2710.8281665013774</v>
          </cell>
          <cell r="I3114">
            <v>379.80328737576565</v>
          </cell>
          <cell r="J3114">
            <v>1775.3595301214145</v>
          </cell>
        </row>
        <row r="3115">
          <cell r="G3115">
            <v>31450</v>
          </cell>
          <cell r="H3115">
            <v>2751.7616718155477</v>
          </cell>
          <cell r="I3115">
            <v>379.23358244470199</v>
          </cell>
          <cell r="J3115">
            <v>1741.2726271430834</v>
          </cell>
        </row>
        <row r="3116">
          <cell r="G3116">
            <v>31457</v>
          </cell>
          <cell r="H3116">
            <v>2815.3273664344865</v>
          </cell>
          <cell r="I3116">
            <v>376.46517729285569</v>
          </cell>
          <cell r="J3116">
            <v>1745.9740632363696</v>
          </cell>
        </row>
        <row r="3117">
          <cell r="G3117">
            <v>31464</v>
          </cell>
          <cell r="H3117">
            <v>2872.196979236463</v>
          </cell>
          <cell r="I3117">
            <v>375.41107479643568</v>
          </cell>
          <cell r="J3117">
            <v>1743.7042969541624</v>
          </cell>
        </row>
        <row r="3118">
          <cell r="G3118">
            <v>31471</v>
          </cell>
          <cell r="H3118">
            <v>2903.5039263101403</v>
          </cell>
          <cell r="I3118">
            <v>377.13796574049928</v>
          </cell>
          <cell r="J3118">
            <v>1761.141339923704</v>
          </cell>
        </row>
        <row r="3119">
          <cell r="G3119">
            <v>31478</v>
          </cell>
          <cell r="H3119">
            <v>2897.9872688501509</v>
          </cell>
          <cell r="I3119">
            <v>383.05903180262516</v>
          </cell>
          <cell r="J3119">
            <v>1761.8457964596735</v>
          </cell>
        </row>
        <row r="3120">
          <cell r="G3120">
            <v>31485</v>
          </cell>
          <cell r="H3120">
            <v>3014.7761557848121</v>
          </cell>
          <cell r="I3120">
            <v>375.09140394113052</v>
          </cell>
          <cell r="J3120">
            <v>1753.2127520570211</v>
          </cell>
        </row>
        <row r="3121">
          <cell r="G3121">
            <v>31492</v>
          </cell>
          <cell r="H3121">
            <v>2987.6431703827488</v>
          </cell>
          <cell r="I3121">
            <v>381.46795780812971</v>
          </cell>
          <cell r="J3121">
            <v>1754.6153222586665</v>
          </cell>
        </row>
        <row r="3122">
          <cell r="G3122">
            <v>31498</v>
          </cell>
          <cell r="H3122">
            <v>3041.4207474496384</v>
          </cell>
          <cell r="I3122">
            <v>373.83859865196712</v>
          </cell>
          <cell r="J3122">
            <v>1756.5453991131512</v>
          </cell>
        </row>
        <row r="3123">
          <cell r="G3123">
            <v>31506</v>
          </cell>
          <cell r="H3123">
            <v>2934.9710212889008</v>
          </cell>
          <cell r="I3123">
            <v>382.66118958015358</v>
          </cell>
          <cell r="J3123">
            <v>1762.6933080100473</v>
          </cell>
        </row>
        <row r="3124">
          <cell r="G3124">
            <v>31513</v>
          </cell>
          <cell r="H3124">
            <v>3013.6282446594432</v>
          </cell>
          <cell r="I3124">
            <v>378.18405366206576</v>
          </cell>
          <cell r="J3124">
            <v>1740.3071029983196</v>
          </cell>
        </row>
        <row r="3125">
          <cell r="G3125">
            <v>31520</v>
          </cell>
          <cell r="H3125">
            <v>3093.4893931429183</v>
          </cell>
          <cell r="I3125">
            <v>378.63787452646028</v>
          </cell>
          <cell r="J3125">
            <v>1716.1168342666429</v>
          </cell>
        </row>
        <row r="3126">
          <cell r="G3126">
            <v>31527</v>
          </cell>
          <cell r="H3126">
            <v>3085.1369717814323</v>
          </cell>
          <cell r="I3126">
            <v>381.96988782229312</v>
          </cell>
          <cell r="J3126">
            <v>1697.9259958234163</v>
          </cell>
        </row>
        <row r="3127">
          <cell r="G3127">
            <v>31534</v>
          </cell>
          <cell r="H3127">
            <v>2994.4339448110582</v>
          </cell>
          <cell r="I3127">
            <v>384.60548004826688</v>
          </cell>
          <cell r="J3127">
            <v>1709.9812703937628</v>
          </cell>
        </row>
        <row r="3128">
          <cell r="G3128">
            <v>31541</v>
          </cell>
          <cell r="H3128">
            <v>3035.1582464604885</v>
          </cell>
          <cell r="I3128">
            <v>384.99008552831509</v>
          </cell>
          <cell r="J3128">
            <v>1721.4381449054008</v>
          </cell>
        </row>
        <row r="3129">
          <cell r="G3129">
            <v>31548</v>
          </cell>
          <cell r="H3129">
            <v>2979.0078189009696</v>
          </cell>
          <cell r="I3129">
            <v>388.10850522109445</v>
          </cell>
          <cell r="J3129">
            <v>1724.1924459372494</v>
          </cell>
        </row>
        <row r="3130">
          <cell r="G3130">
            <v>31555</v>
          </cell>
          <cell r="H3130">
            <v>3071.3570612868994</v>
          </cell>
          <cell r="I3130">
            <v>380.88968702398211</v>
          </cell>
          <cell r="J3130">
            <v>1713.847291261626</v>
          </cell>
        </row>
        <row r="3131">
          <cell r="G3131">
            <v>31562</v>
          </cell>
          <cell r="H3131">
            <v>3138.926916635211</v>
          </cell>
          <cell r="I3131">
            <v>379.48039518199334</v>
          </cell>
          <cell r="J3131">
            <v>1700.1365129315329</v>
          </cell>
        </row>
        <row r="3132">
          <cell r="G3132">
            <v>31569</v>
          </cell>
          <cell r="H3132">
            <v>3116.9544282187644</v>
          </cell>
          <cell r="I3132">
            <v>382.21265402730376</v>
          </cell>
          <cell r="J3132">
            <v>1694.696076090152</v>
          </cell>
        </row>
        <row r="3133">
          <cell r="G3133">
            <v>31576</v>
          </cell>
          <cell r="H3133">
            <v>3116.0193418902991</v>
          </cell>
          <cell r="I3133">
            <v>381.48644998465187</v>
          </cell>
          <cell r="J3133">
            <v>1693.1708496216709</v>
          </cell>
        </row>
        <row r="3134">
          <cell r="G3134">
            <v>31583</v>
          </cell>
          <cell r="H3134">
            <v>3118.200555429622</v>
          </cell>
          <cell r="I3134">
            <v>375.15377491490665</v>
          </cell>
          <cell r="J3134">
            <v>1711.626411882547</v>
          </cell>
        </row>
        <row r="3135">
          <cell r="G3135">
            <v>31590</v>
          </cell>
          <cell r="H3135">
            <v>3154.6835019281489</v>
          </cell>
          <cell r="I3135">
            <v>375.60395944480456</v>
          </cell>
          <cell r="J3135">
            <v>1722.4096582774071</v>
          </cell>
        </row>
        <row r="3136">
          <cell r="G3136">
            <v>31596</v>
          </cell>
          <cell r="H3136">
            <v>3188.7540837489728</v>
          </cell>
          <cell r="I3136">
            <v>375.97956340424935</v>
          </cell>
          <cell r="J3136">
            <v>1712.2474412935703</v>
          </cell>
        </row>
        <row r="3137">
          <cell r="G3137">
            <v>31604</v>
          </cell>
          <cell r="H3137">
            <v>3064.3926744827627</v>
          </cell>
          <cell r="I3137">
            <v>374.2500574125898</v>
          </cell>
          <cell r="J3137">
            <v>1767.0393594149646</v>
          </cell>
        </row>
        <row r="3138">
          <cell r="G3138">
            <v>31611</v>
          </cell>
          <cell r="H3138">
            <v>2988.7021754230382</v>
          </cell>
          <cell r="I3138">
            <v>372.11683208533805</v>
          </cell>
          <cell r="J3138">
            <v>1800.4364033079073</v>
          </cell>
        </row>
        <row r="3139">
          <cell r="G3139">
            <v>31618</v>
          </cell>
          <cell r="H3139">
            <v>3023.6699908754877</v>
          </cell>
          <cell r="I3139">
            <v>364.45122534438008</v>
          </cell>
          <cell r="J3139">
            <v>1803.3171015532</v>
          </cell>
        </row>
        <row r="3140">
          <cell r="G3140">
            <v>31625</v>
          </cell>
          <cell r="H3140">
            <v>2952.3113790908264</v>
          </cell>
          <cell r="I3140">
            <v>363.54009728101914</v>
          </cell>
          <cell r="J3140">
            <v>1817.0223115250044</v>
          </cell>
        </row>
        <row r="3141">
          <cell r="G3141">
            <v>31632</v>
          </cell>
          <cell r="H3141">
            <v>2966.4824737104623</v>
          </cell>
          <cell r="I3141">
            <v>357.94157978289144</v>
          </cell>
          <cell r="J3141">
            <v>1845.3678595847946</v>
          </cell>
        </row>
        <row r="3142">
          <cell r="G3142">
            <v>31639</v>
          </cell>
          <cell r="H3142">
            <v>3089.2948481220756</v>
          </cell>
          <cell r="I3142">
            <v>353.64628082549672</v>
          </cell>
          <cell r="J3142">
            <v>1831.5276006379088</v>
          </cell>
        </row>
        <row r="3143">
          <cell r="G3143">
            <v>31646</v>
          </cell>
          <cell r="H3143">
            <v>3118.6431491792355</v>
          </cell>
          <cell r="I3143">
            <v>349.96835950491158</v>
          </cell>
          <cell r="J3143">
            <v>1859.5499729276689</v>
          </cell>
        </row>
        <row r="3144">
          <cell r="G3144">
            <v>31653</v>
          </cell>
          <cell r="H3144">
            <v>3144.2160230025052</v>
          </cell>
          <cell r="I3144">
            <v>347.97353985573358</v>
          </cell>
          <cell r="J3144">
            <v>1869.219632786893</v>
          </cell>
        </row>
        <row r="3145">
          <cell r="G3145">
            <v>31660</v>
          </cell>
          <cell r="H3145">
            <v>3107.1142739310753</v>
          </cell>
          <cell r="I3145">
            <v>350.58334140465161</v>
          </cell>
          <cell r="J3145">
            <v>1885.4818435921388</v>
          </cell>
        </row>
        <row r="3146">
          <cell r="G3146">
            <v>31667</v>
          </cell>
          <cell r="H3146">
            <v>2860.0986891535549</v>
          </cell>
          <cell r="I3146">
            <v>355.03574984049067</v>
          </cell>
          <cell r="J3146">
            <v>1913.3869748773022</v>
          </cell>
        </row>
        <row r="3147">
          <cell r="G3147">
            <v>31674</v>
          </cell>
          <cell r="H3147">
            <v>2873.2551431236611</v>
          </cell>
          <cell r="I3147">
            <v>352.65701031655937</v>
          </cell>
          <cell r="J3147">
            <v>1921.4232001717869</v>
          </cell>
        </row>
        <row r="3148">
          <cell r="G3148">
            <v>31681</v>
          </cell>
          <cell r="H3148">
            <v>2884.1735126675312</v>
          </cell>
          <cell r="I3148">
            <v>355.44300069806019</v>
          </cell>
          <cell r="J3148">
            <v>1929.3010352924912</v>
          </cell>
        </row>
        <row r="3149">
          <cell r="G3149">
            <v>31688</v>
          </cell>
          <cell r="H3149">
            <v>2898.5943802308684</v>
          </cell>
          <cell r="I3149">
            <v>354.4122159960358</v>
          </cell>
          <cell r="J3149">
            <v>1931.4232664313131</v>
          </cell>
        </row>
        <row r="3150">
          <cell r="G3150">
            <v>31695</v>
          </cell>
          <cell r="H3150">
            <v>2914.2467898841155</v>
          </cell>
          <cell r="I3150">
            <v>351.82500681926473</v>
          </cell>
          <cell r="J3150">
            <v>1928.7192738583094</v>
          </cell>
        </row>
        <row r="3151">
          <cell r="G3151">
            <v>31702</v>
          </cell>
          <cell r="H3151">
            <v>2946.5949292518294</v>
          </cell>
          <cell r="I3151">
            <v>349.88996928175879</v>
          </cell>
          <cell r="J3151">
            <v>1911.5536723209705</v>
          </cell>
        </row>
        <row r="3152">
          <cell r="G3152">
            <v>31709</v>
          </cell>
          <cell r="H3152">
            <v>2943.6483343225777</v>
          </cell>
          <cell r="I3152">
            <v>350.41480423568146</v>
          </cell>
          <cell r="J3152">
            <v>1906.0101666712396</v>
          </cell>
        </row>
        <row r="3153">
          <cell r="G3153">
            <v>31716</v>
          </cell>
          <cell r="H3153">
            <v>3004.8762196764869</v>
          </cell>
          <cell r="I3153">
            <v>347.4362783996782</v>
          </cell>
          <cell r="J3153">
            <v>1907.9161768379106</v>
          </cell>
        </row>
        <row r="3154">
          <cell r="G3154">
            <v>31723</v>
          </cell>
          <cell r="H3154">
            <v>3028.0137665679958</v>
          </cell>
          <cell r="I3154">
            <v>346.49820044799907</v>
          </cell>
          <cell r="J3154">
            <v>1914.4030918391595</v>
          </cell>
        </row>
        <row r="3155">
          <cell r="G3155">
            <v>31730</v>
          </cell>
          <cell r="H3155">
            <v>3007.4232729553332</v>
          </cell>
          <cell r="I3155">
            <v>347.74559396961189</v>
          </cell>
          <cell r="J3155">
            <v>1925.5066297718267</v>
          </cell>
        </row>
        <row r="3156">
          <cell r="G3156">
            <v>31737</v>
          </cell>
          <cell r="H3156">
            <v>3005.9195613188558</v>
          </cell>
          <cell r="I3156">
            <v>341.97301710971635</v>
          </cell>
          <cell r="J3156">
            <v>1924.9289777828953</v>
          </cell>
        </row>
        <row r="3157">
          <cell r="G3157">
            <v>31744</v>
          </cell>
          <cell r="H3157">
            <v>3039.886452361759</v>
          </cell>
          <cell r="I3157">
            <v>340.63932234298846</v>
          </cell>
          <cell r="J3157">
            <v>1907.7971098806274</v>
          </cell>
        </row>
        <row r="3158">
          <cell r="G3158">
            <v>31751</v>
          </cell>
          <cell r="H3158">
            <v>3063.5975666901809</v>
          </cell>
          <cell r="I3158">
            <v>338.42516674775908</v>
          </cell>
          <cell r="J3158">
            <v>1891.3900547356538</v>
          </cell>
        </row>
        <row r="3159">
          <cell r="G3159">
            <v>31758</v>
          </cell>
          <cell r="H3159">
            <v>3012.1291275697859</v>
          </cell>
          <cell r="I3159">
            <v>338.18826913103561</v>
          </cell>
          <cell r="J3159">
            <v>1908.9799822446955</v>
          </cell>
        </row>
        <row r="3160">
          <cell r="G3160">
            <v>31765</v>
          </cell>
          <cell r="H3160">
            <v>3021.4667278652523</v>
          </cell>
          <cell r="I3160">
            <v>335.68567593946597</v>
          </cell>
          <cell r="J3160">
            <v>1912.2252482145116</v>
          </cell>
        </row>
        <row r="3161">
          <cell r="G3161">
            <v>31772</v>
          </cell>
          <cell r="H3161">
            <v>2993.0649406233192</v>
          </cell>
          <cell r="I3161">
            <v>336.05493018299939</v>
          </cell>
          <cell r="J3161">
            <v>1917.1970338598692</v>
          </cell>
        </row>
        <row r="3162">
          <cell r="G3162">
            <v>31779</v>
          </cell>
          <cell r="H3162">
            <v>2991.2691016589451</v>
          </cell>
          <cell r="I3162">
            <v>339.98677286614048</v>
          </cell>
          <cell r="J3162">
            <v>1912.9792003853775</v>
          </cell>
        </row>
        <row r="3163">
          <cell r="G3163">
            <v>31786</v>
          </cell>
          <cell r="H3163">
            <v>3156.088029160353</v>
          </cell>
          <cell r="I3163">
            <v>343.52263530394833</v>
          </cell>
          <cell r="J3163">
            <v>1878.354276858402</v>
          </cell>
        </row>
        <row r="3164">
          <cell r="G3164">
            <v>31793</v>
          </cell>
          <cell r="H3164">
            <v>3232.7809682689494</v>
          </cell>
          <cell r="I3164">
            <v>342.62947645215803</v>
          </cell>
          <cell r="J3164">
            <v>1867.8354929079949</v>
          </cell>
        </row>
        <row r="3165">
          <cell r="G3165">
            <v>31800</v>
          </cell>
          <cell r="H3165">
            <v>3267.0484465326003</v>
          </cell>
          <cell r="I3165">
            <v>337.55856020066608</v>
          </cell>
          <cell r="J3165">
            <v>1852.1456747675677</v>
          </cell>
        </row>
        <row r="3166">
          <cell r="G3166">
            <v>31807</v>
          </cell>
          <cell r="H3166">
            <v>3302.6592745998055</v>
          </cell>
          <cell r="I3166">
            <v>335.29691784732159</v>
          </cell>
          <cell r="J3166">
            <v>1855.8499661171029</v>
          </cell>
        </row>
        <row r="3167">
          <cell r="G3167">
            <v>31814</v>
          </cell>
          <cell r="H3167">
            <v>3390.5100113041603</v>
          </cell>
          <cell r="I3167">
            <v>341.3657920603581</v>
          </cell>
          <cell r="J3167">
            <v>1837.4770514525435</v>
          </cell>
        </row>
        <row r="3168">
          <cell r="G3168">
            <v>31821</v>
          </cell>
          <cell r="H3168">
            <v>3391.5271643075516</v>
          </cell>
          <cell r="I3168">
            <v>345.90595709476088</v>
          </cell>
          <cell r="J3168">
            <v>1795.0313315639896</v>
          </cell>
        </row>
        <row r="3169">
          <cell r="G3169">
            <v>31828</v>
          </cell>
          <cell r="H3169">
            <v>3450.5397369665034</v>
          </cell>
          <cell r="I3169">
            <v>342.13558216242797</v>
          </cell>
          <cell r="J3169">
            <v>1787.4921999714209</v>
          </cell>
        </row>
        <row r="3170">
          <cell r="G3170">
            <v>31835</v>
          </cell>
          <cell r="H3170">
            <v>3447.7793051769299</v>
          </cell>
          <cell r="I3170">
            <v>346.61755828875579</v>
          </cell>
          <cell r="J3170">
            <v>1751.3848575319983</v>
          </cell>
        </row>
        <row r="3171">
          <cell r="G3171">
            <v>31842</v>
          </cell>
          <cell r="H3171">
            <v>3510.1841106006323</v>
          </cell>
          <cell r="I3171">
            <v>344.3645441598789</v>
          </cell>
          <cell r="J3171">
            <v>1757.3395660476071</v>
          </cell>
        </row>
        <row r="3172">
          <cell r="G3172">
            <v>31849</v>
          </cell>
          <cell r="H3172">
            <v>3507.7269817232118</v>
          </cell>
          <cell r="I3172">
            <v>348.15255414563751</v>
          </cell>
          <cell r="J3172">
            <v>1755.933694394769</v>
          </cell>
        </row>
        <row r="3173">
          <cell r="G3173">
            <v>31856</v>
          </cell>
          <cell r="H3173">
            <v>3582.0907937357442</v>
          </cell>
          <cell r="I3173">
            <v>344.84510488125397</v>
          </cell>
          <cell r="J3173">
            <v>1755.2313209170111</v>
          </cell>
        </row>
        <row r="3174">
          <cell r="G3174">
            <v>31863</v>
          </cell>
          <cell r="H3174">
            <v>3558.8072035764621</v>
          </cell>
          <cell r="I3174">
            <v>346.19000079029087</v>
          </cell>
          <cell r="J3174">
            <v>1770.5018334089889</v>
          </cell>
        </row>
        <row r="3175">
          <cell r="G3175">
            <v>31870</v>
          </cell>
          <cell r="H3175">
            <v>3586.210019044001</v>
          </cell>
          <cell r="I3175">
            <v>343.52433778420561</v>
          </cell>
          <cell r="J3175">
            <v>1764.1280268087164</v>
          </cell>
        </row>
        <row r="3176">
          <cell r="G3176">
            <v>31877</v>
          </cell>
          <cell r="H3176">
            <v>3495.1202845602834</v>
          </cell>
          <cell r="I3176">
            <v>348.19626877807082</v>
          </cell>
          <cell r="J3176">
            <v>1758.3064043202478</v>
          </cell>
        </row>
        <row r="3177">
          <cell r="G3177">
            <v>31883</v>
          </cell>
          <cell r="H3177">
            <v>3422.4217826414292</v>
          </cell>
          <cell r="I3177">
            <v>345.54997713535744</v>
          </cell>
          <cell r="J3177">
            <v>1767.0979363418489</v>
          </cell>
        </row>
        <row r="3178">
          <cell r="G3178">
            <v>31891</v>
          </cell>
          <cell r="H3178">
            <v>3358.4224953060343</v>
          </cell>
          <cell r="I3178">
            <v>346.58662706676347</v>
          </cell>
          <cell r="J3178">
            <v>1768.8650342781905</v>
          </cell>
        </row>
        <row r="3179">
          <cell r="G3179">
            <v>31898</v>
          </cell>
          <cell r="H3179">
            <v>3422.9042072159104</v>
          </cell>
          <cell r="I3179">
            <v>341.56112097429542</v>
          </cell>
          <cell r="J3179">
            <v>1777.8862459530094</v>
          </cell>
        </row>
        <row r="3180">
          <cell r="G3180">
            <v>31905</v>
          </cell>
          <cell r="H3180">
            <v>3478.6975457935296</v>
          </cell>
          <cell r="I3180">
            <v>340.29734482669051</v>
          </cell>
          <cell r="J3180">
            <v>1794.065010791182</v>
          </cell>
        </row>
        <row r="3181">
          <cell r="G3181">
            <v>31912</v>
          </cell>
          <cell r="H3181">
            <v>3411.906552914294</v>
          </cell>
          <cell r="I3181">
            <v>344.78926977840285</v>
          </cell>
          <cell r="J3181">
            <v>1789.0416287609667</v>
          </cell>
        </row>
        <row r="3182">
          <cell r="G3182">
            <v>31919</v>
          </cell>
          <cell r="H3182">
            <v>3337.5269900607623</v>
          </cell>
          <cell r="I3182">
            <v>342.96188664857732</v>
          </cell>
          <cell r="J3182">
            <v>1788.1471079465862</v>
          </cell>
        </row>
        <row r="3183">
          <cell r="G3183">
            <v>31926</v>
          </cell>
          <cell r="H3183">
            <v>3429.9764876854456</v>
          </cell>
          <cell r="I3183">
            <v>339.32649065010236</v>
          </cell>
          <cell r="J3183">
            <v>1776.3453370341385</v>
          </cell>
        </row>
        <row r="3184">
          <cell r="G3184">
            <v>31933</v>
          </cell>
          <cell r="H3184">
            <v>3465.3052455086058</v>
          </cell>
          <cell r="I3184">
            <v>337.59592554778686</v>
          </cell>
          <cell r="J3184">
            <v>1777.944047837469</v>
          </cell>
        </row>
        <row r="3185">
          <cell r="G3185">
            <v>31940</v>
          </cell>
          <cell r="H3185">
            <v>3549.8586934990158</v>
          </cell>
          <cell r="I3185">
            <v>332.70078462734398</v>
          </cell>
          <cell r="J3185">
            <v>1772.7880100987404</v>
          </cell>
        </row>
        <row r="3186">
          <cell r="G3186">
            <v>31947</v>
          </cell>
          <cell r="H3186">
            <v>3599.2017293386521</v>
          </cell>
          <cell r="I3186">
            <v>329.87282795801156</v>
          </cell>
          <cell r="J3186">
            <v>1774.560798108839</v>
          </cell>
        </row>
        <row r="3187">
          <cell r="G3187">
            <v>31954</v>
          </cell>
          <cell r="H3187">
            <v>3597.7620486469168</v>
          </cell>
          <cell r="I3187">
            <v>328.91619675693335</v>
          </cell>
          <cell r="J3187">
            <v>1776.3353589069477</v>
          </cell>
        </row>
        <row r="3188">
          <cell r="G3188">
            <v>31960</v>
          </cell>
          <cell r="H3188">
            <v>3574.7363715355768</v>
          </cell>
          <cell r="I3188">
            <v>331.0870436555291</v>
          </cell>
          <cell r="J3188">
            <v>1791.9671100653286</v>
          </cell>
        </row>
        <row r="3189">
          <cell r="G3189">
            <v>31968</v>
          </cell>
          <cell r="H3189">
            <v>3599.0445788620186</v>
          </cell>
          <cell r="I3189">
            <v>331.2856958817224</v>
          </cell>
          <cell r="J3189">
            <v>1814.1875022301385</v>
          </cell>
        </row>
        <row r="3190">
          <cell r="G3190">
            <v>31975</v>
          </cell>
          <cell r="H3190">
            <v>3659.8684322447866</v>
          </cell>
          <cell r="I3190">
            <v>331.21943874254606</v>
          </cell>
          <cell r="J3190">
            <v>1818.9043897359368</v>
          </cell>
        </row>
        <row r="3191">
          <cell r="G3191">
            <v>31982</v>
          </cell>
          <cell r="H3191">
            <v>3599.4806031127478</v>
          </cell>
          <cell r="I3191">
            <v>332.80929204851026</v>
          </cell>
          <cell r="J3191">
            <v>1814.9028000785177</v>
          </cell>
        </row>
        <row r="3192">
          <cell r="G3192">
            <v>31989</v>
          </cell>
          <cell r="H3192">
            <v>3695.9466832761691</v>
          </cell>
          <cell r="I3192">
            <v>329.18167076518148</v>
          </cell>
          <cell r="J3192">
            <v>1802.7429513179916</v>
          </cell>
        </row>
        <row r="3193">
          <cell r="G3193">
            <v>31996</v>
          </cell>
          <cell r="H3193">
            <v>3751.3858835253113</v>
          </cell>
          <cell r="I3193">
            <v>329.14875259810498</v>
          </cell>
          <cell r="J3193">
            <v>1788.861830592843</v>
          </cell>
        </row>
        <row r="3194">
          <cell r="G3194">
            <v>32003</v>
          </cell>
          <cell r="H3194">
            <v>3863.927460031071</v>
          </cell>
          <cell r="I3194">
            <v>321.64416103886816</v>
          </cell>
          <cell r="J3194">
            <v>1802.9938390545265</v>
          </cell>
        </row>
        <row r="3195">
          <cell r="G3195">
            <v>32010</v>
          </cell>
          <cell r="H3195">
            <v>3882.4743118392198</v>
          </cell>
          <cell r="I3195">
            <v>321.83714753549145</v>
          </cell>
          <cell r="J3195">
            <v>1788.2092895742794</v>
          </cell>
        </row>
        <row r="3196">
          <cell r="G3196">
            <v>32017</v>
          </cell>
          <cell r="H3196">
            <v>3798.2246192723087</v>
          </cell>
          <cell r="I3196">
            <v>327.34056275834831</v>
          </cell>
          <cell r="J3196">
            <v>1783.9175872793012</v>
          </cell>
        </row>
        <row r="3197">
          <cell r="G3197">
            <v>32024</v>
          </cell>
          <cell r="H3197">
            <v>3688.835750237266</v>
          </cell>
          <cell r="I3197">
            <v>333.10175666289524</v>
          </cell>
          <cell r="J3197">
            <v>1786.2366801427645</v>
          </cell>
        </row>
        <row r="3198">
          <cell r="G3198">
            <v>32031</v>
          </cell>
          <cell r="H3198">
            <v>3731.9951285150423</v>
          </cell>
          <cell r="I3198">
            <v>328.97129488027537</v>
          </cell>
          <cell r="J3198">
            <v>1764.6232163130371</v>
          </cell>
        </row>
        <row r="3199">
          <cell r="G3199">
            <v>32038</v>
          </cell>
          <cell r="H3199">
            <v>3655.8624278933357</v>
          </cell>
          <cell r="I3199">
            <v>332.35969921754219</v>
          </cell>
          <cell r="J3199">
            <v>1776.7991165055969</v>
          </cell>
        </row>
        <row r="3200">
          <cell r="G3200">
            <v>32045</v>
          </cell>
          <cell r="H3200">
            <v>3703.0230532131595</v>
          </cell>
          <cell r="I3200">
            <v>327.7066634284966</v>
          </cell>
          <cell r="J3200">
            <v>1782.8402335017161</v>
          </cell>
        </row>
        <row r="3201">
          <cell r="G3201">
            <v>32052</v>
          </cell>
          <cell r="H3201">
            <v>3788.5628857423831</v>
          </cell>
          <cell r="I3201">
            <v>324.79007412398295</v>
          </cell>
          <cell r="J3201">
            <v>1781.0573932682144</v>
          </cell>
        </row>
        <row r="3202">
          <cell r="G3202">
            <v>32059</v>
          </cell>
          <cell r="H3202">
            <v>3611.2581426896395</v>
          </cell>
          <cell r="I3202">
            <v>329.49953019878069</v>
          </cell>
          <cell r="J3202">
            <v>1796.7306983289745</v>
          </cell>
        </row>
        <row r="3203">
          <cell r="G3203">
            <v>32066</v>
          </cell>
          <cell r="H3203">
            <v>3292.7451745044132</v>
          </cell>
          <cell r="I3203">
            <v>331.34472756789387</v>
          </cell>
          <cell r="J3203">
            <v>1835.5400814128805</v>
          </cell>
        </row>
        <row r="3204">
          <cell r="G3204">
            <v>32073</v>
          </cell>
          <cell r="H3204">
            <v>2836.3706933181015</v>
          </cell>
          <cell r="I3204">
            <v>308.28313452916848</v>
          </cell>
          <cell r="J3204">
            <v>1913.3669808647867</v>
          </cell>
        </row>
        <row r="3205">
          <cell r="G3205">
            <v>32080</v>
          </cell>
          <cell r="H3205">
            <v>2859.9125700726418</v>
          </cell>
          <cell r="I3205">
            <v>295.98263746145466</v>
          </cell>
          <cell r="J3205">
            <v>1873.9516210589723</v>
          </cell>
        </row>
        <row r="3206">
          <cell r="G3206">
            <v>32087</v>
          </cell>
          <cell r="H3206">
            <v>2851.9048148764382</v>
          </cell>
          <cell r="I3206">
            <v>299.88960827594587</v>
          </cell>
          <cell r="J3206">
            <v>1902.0608953748567</v>
          </cell>
        </row>
        <row r="3207">
          <cell r="G3207">
            <v>32094</v>
          </cell>
          <cell r="H3207">
            <v>2803.7076235050263</v>
          </cell>
          <cell r="I3207">
            <v>302.55862578960176</v>
          </cell>
          <cell r="J3207">
            <v>1905.2943988969942</v>
          </cell>
        </row>
        <row r="3208">
          <cell r="G3208">
            <v>32101</v>
          </cell>
          <cell r="H3208">
            <v>2753.5212570442864</v>
          </cell>
          <cell r="I3208">
            <v>298.83715469238967</v>
          </cell>
          <cell r="J3208">
            <v>1922.4420484870668</v>
          </cell>
        </row>
        <row r="3209">
          <cell r="G3209">
            <v>32108</v>
          </cell>
          <cell r="H3209">
            <v>2747.7388624044934</v>
          </cell>
          <cell r="I3209">
            <v>303.05075857355234</v>
          </cell>
          <cell r="J3209">
            <v>1919.5583854143363</v>
          </cell>
        </row>
        <row r="3210">
          <cell r="G3210">
            <v>32115</v>
          </cell>
          <cell r="H3210">
            <v>2553.7484987187363</v>
          </cell>
          <cell r="I3210">
            <v>300.99001341525218</v>
          </cell>
          <cell r="J3210">
            <v>1968.8910359194849</v>
          </cell>
        </row>
        <row r="3211">
          <cell r="G3211">
            <v>32122</v>
          </cell>
          <cell r="H3211">
            <v>2667.9010566114639</v>
          </cell>
          <cell r="I3211">
            <v>294.24783711475055</v>
          </cell>
          <cell r="J3211">
            <v>1915.140310638883</v>
          </cell>
        </row>
        <row r="3212">
          <cell r="G3212">
            <v>32129</v>
          </cell>
          <cell r="H3212">
            <v>2828.5087002194741</v>
          </cell>
          <cell r="I3212">
            <v>301.72173217746524</v>
          </cell>
          <cell r="J3212">
            <v>1848.3019137975859</v>
          </cell>
        </row>
        <row r="3213">
          <cell r="G3213">
            <v>32135</v>
          </cell>
          <cell r="H3213">
            <v>2865.5621641923494</v>
          </cell>
          <cell r="I3213">
            <v>302.59672520077987</v>
          </cell>
          <cell r="J3213">
            <v>1844.7901401613706</v>
          </cell>
        </row>
        <row r="3214">
          <cell r="G3214">
            <v>32142</v>
          </cell>
          <cell r="H3214">
            <v>2815.1282701025643</v>
          </cell>
          <cell r="I3214">
            <v>305.71347147034788</v>
          </cell>
          <cell r="J3214">
            <v>1843.8677450912901</v>
          </cell>
        </row>
        <row r="3215">
          <cell r="G3215">
            <v>32150</v>
          </cell>
          <cell r="H3215">
            <v>2806.119859638236</v>
          </cell>
          <cell r="I3215">
            <v>315.19058908592865</v>
          </cell>
          <cell r="J3215">
            <v>1874.2915628852963</v>
          </cell>
        </row>
        <row r="3216">
          <cell r="G3216">
            <v>32157</v>
          </cell>
          <cell r="H3216">
            <v>2879.0789759888303</v>
          </cell>
          <cell r="I3216">
            <v>305.89246670789379</v>
          </cell>
          <cell r="J3216">
            <v>1875.7909961356045</v>
          </cell>
        </row>
        <row r="3217">
          <cell r="G3217">
            <v>32164</v>
          </cell>
          <cell r="H3217">
            <v>2828.9830018066245</v>
          </cell>
          <cell r="I3217">
            <v>309.25728384168059</v>
          </cell>
          <cell r="J3217">
            <v>1918.7466099471096</v>
          </cell>
        </row>
        <row r="3218">
          <cell r="G3218">
            <v>32171</v>
          </cell>
          <cell r="H3218">
            <v>2933.6553728734693</v>
          </cell>
          <cell r="I3218">
            <v>302.42269786877944</v>
          </cell>
          <cell r="J3218">
            <v>1935.6315801146441</v>
          </cell>
        </row>
        <row r="3219">
          <cell r="G3219">
            <v>32178</v>
          </cell>
          <cell r="H3219">
            <v>2891.9974665786663</v>
          </cell>
          <cell r="I3219">
            <v>308.59212090530252</v>
          </cell>
          <cell r="J3219">
            <v>1963.3111117102835</v>
          </cell>
        </row>
        <row r="3220">
          <cell r="G3220">
            <v>32185</v>
          </cell>
          <cell r="H3220">
            <v>2958.2242085633175</v>
          </cell>
          <cell r="I3220">
            <v>308.74641696575515</v>
          </cell>
          <cell r="J3220">
            <v>1936.6100805910235</v>
          </cell>
        </row>
        <row r="3221">
          <cell r="G3221">
            <v>32192</v>
          </cell>
          <cell r="H3221">
            <v>2997.2727681163537</v>
          </cell>
          <cell r="I3221">
            <v>308.12892413182362</v>
          </cell>
          <cell r="J3221">
            <v>1929.0573012767184</v>
          </cell>
        </row>
        <row r="3222">
          <cell r="G3222">
            <v>32199</v>
          </cell>
          <cell r="H3222">
            <v>3018.5534047699803</v>
          </cell>
          <cell r="I3222">
            <v>313.61361898137011</v>
          </cell>
          <cell r="J3222">
            <v>1912.2745027556109</v>
          </cell>
        </row>
        <row r="3223">
          <cell r="G3223">
            <v>32206</v>
          </cell>
          <cell r="H3223">
            <v>3078.3207621844258</v>
          </cell>
          <cell r="I3223">
            <v>315.96572112373042</v>
          </cell>
          <cell r="J3223">
            <v>1893.9166675291569</v>
          </cell>
        </row>
        <row r="3224">
          <cell r="G3224">
            <v>32213</v>
          </cell>
          <cell r="H3224">
            <v>3058.3116772302274</v>
          </cell>
          <cell r="I3224">
            <v>323.73847786337416</v>
          </cell>
          <cell r="J3224">
            <v>1897.7045008642153</v>
          </cell>
        </row>
        <row r="3225">
          <cell r="G3225">
            <v>32220</v>
          </cell>
          <cell r="H3225">
            <v>3120.0895731102778</v>
          </cell>
          <cell r="I3225">
            <v>321.63417775726225</v>
          </cell>
          <cell r="J3225">
            <v>1895.6170259132648</v>
          </cell>
        </row>
        <row r="3226">
          <cell r="G3226">
            <v>32227</v>
          </cell>
          <cell r="H3226">
            <v>3000.278133502843</v>
          </cell>
          <cell r="I3226">
            <v>329.38556144121225</v>
          </cell>
          <cell r="J3226">
            <v>1909.6445919050232</v>
          </cell>
        </row>
        <row r="3227">
          <cell r="G3227">
            <v>32233</v>
          </cell>
          <cell r="H3227">
            <v>2999.9781056894926</v>
          </cell>
          <cell r="I3227">
            <v>331.1313049168507</v>
          </cell>
          <cell r="J3227">
            <v>1918.2379925685957</v>
          </cell>
        </row>
        <row r="3228">
          <cell r="G3228">
            <v>32241</v>
          </cell>
          <cell r="H3228">
            <v>3099.877376608953</v>
          </cell>
          <cell r="I3228">
            <v>324.27688690507188</v>
          </cell>
          <cell r="J3228">
            <v>1924.5681779440722</v>
          </cell>
        </row>
        <row r="3229">
          <cell r="G3229">
            <v>32248</v>
          </cell>
          <cell r="H3229">
            <v>2998.8213741315012</v>
          </cell>
          <cell r="I3229">
            <v>328.62219718959989</v>
          </cell>
          <cell r="J3229">
            <v>1939.579809732036</v>
          </cell>
        </row>
        <row r="3230">
          <cell r="G3230">
            <v>32255</v>
          </cell>
          <cell r="H3230">
            <v>2996.4223170321961</v>
          </cell>
          <cell r="I3230">
            <v>329.70665044032557</v>
          </cell>
          <cell r="J3230">
            <v>1951.6052045523745</v>
          </cell>
        </row>
        <row r="3231">
          <cell r="G3231">
            <v>32262</v>
          </cell>
          <cell r="H3231">
            <v>3016.4983465563118</v>
          </cell>
          <cell r="I3231">
            <v>333.76204224074155</v>
          </cell>
          <cell r="J3231">
            <v>1949.0681177864565</v>
          </cell>
        </row>
        <row r="3232">
          <cell r="G3232">
            <v>32269</v>
          </cell>
          <cell r="H3232">
            <v>2982.1102654055699</v>
          </cell>
          <cell r="I3232">
            <v>337.53355331806193</v>
          </cell>
          <cell r="J3232">
            <v>1962.5166877991828</v>
          </cell>
        </row>
        <row r="3233">
          <cell r="G3233">
            <v>32276</v>
          </cell>
          <cell r="H3233">
            <v>2964.2176038131365</v>
          </cell>
          <cell r="I3233">
            <v>333.51690403357696</v>
          </cell>
          <cell r="J3233">
            <v>1986.066888052773</v>
          </cell>
        </row>
        <row r="3234">
          <cell r="G3234">
            <v>32283</v>
          </cell>
          <cell r="H3234">
            <v>2920.6436050370835</v>
          </cell>
          <cell r="I3234">
            <v>332.64976008308963</v>
          </cell>
          <cell r="J3234">
            <v>1995.7986158042315</v>
          </cell>
        </row>
        <row r="3235">
          <cell r="G3235">
            <v>32290</v>
          </cell>
          <cell r="H3235">
            <v>2928.2372784101799</v>
          </cell>
          <cell r="I3235">
            <v>331.71834075485697</v>
          </cell>
          <cell r="J3235">
            <v>2000.7881123437421</v>
          </cell>
        </row>
        <row r="3236">
          <cell r="G3236">
            <v>32297</v>
          </cell>
          <cell r="H3236">
            <v>3057.3725423880687</v>
          </cell>
          <cell r="I3236">
            <v>323.98930341526881</v>
          </cell>
          <cell r="J3236">
            <v>1992.5848810831328</v>
          </cell>
        </row>
        <row r="3237">
          <cell r="G3237">
            <v>32304</v>
          </cell>
          <cell r="H3237">
            <v>3113.6281971680091</v>
          </cell>
          <cell r="I3237">
            <v>325.54445207166208</v>
          </cell>
          <cell r="J3237">
            <v>1983.6182491182587</v>
          </cell>
        </row>
        <row r="3238">
          <cell r="G3238">
            <v>32311</v>
          </cell>
          <cell r="H3238">
            <v>3108.9577548722573</v>
          </cell>
          <cell r="I3238">
            <v>326.52108542787704</v>
          </cell>
          <cell r="J3238">
            <v>1991.9494457645553</v>
          </cell>
        </row>
        <row r="3239">
          <cell r="G3239">
            <v>32318</v>
          </cell>
          <cell r="H3239">
            <v>3145.9543521552373</v>
          </cell>
          <cell r="I3239">
            <v>326.91291073039054</v>
          </cell>
          <cell r="J3239">
            <v>1993.5430053211669</v>
          </cell>
        </row>
        <row r="3240">
          <cell r="G3240">
            <v>32325</v>
          </cell>
          <cell r="H3240">
            <v>3135.8872982283406</v>
          </cell>
          <cell r="I3240">
            <v>333.18963861641407</v>
          </cell>
          <cell r="J3240">
            <v>1986.7649591030749</v>
          </cell>
        </row>
        <row r="3241">
          <cell r="G3241">
            <v>32332</v>
          </cell>
          <cell r="H3241">
            <v>3116.1312082495019</v>
          </cell>
          <cell r="I3241">
            <v>335.05550059266602</v>
          </cell>
          <cell r="J3241">
            <v>1996.6987838985901</v>
          </cell>
        </row>
        <row r="3242">
          <cell r="G3242">
            <v>32339</v>
          </cell>
          <cell r="H3242">
            <v>3126.7260543575503</v>
          </cell>
          <cell r="I3242">
            <v>334.05033409088804</v>
          </cell>
          <cell r="J3242">
            <v>2000.2928417096077</v>
          </cell>
        </row>
        <row r="3243">
          <cell r="G3243">
            <v>32346</v>
          </cell>
          <cell r="H3243">
            <v>3037.9270344137958</v>
          </cell>
          <cell r="I3243">
            <v>339.32832936952411</v>
          </cell>
          <cell r="J3243">
            <v>2027.6968536410295</v>
          </cell>
        </row>
        <row r="3244">
          <cell r="G3244">
            <v>32353</v>
          </cell>
          <cell r="H3244">
            <v>3107.799356205313</v>
          </cell>
          <cell r="I3244">
            <v>330.60759130472735</v>
          </cell>
          <cell r="J3244">
            <v>2030.7383989214911</v>
          </cell>
        </row>
        <row r="3245">
          <cell r="G3245">
            <v>32360</v>
          </cell>
          <cell r="H3245">
            <v>3105.3131167203487</v>
          </cell>
          <cell r="I3245">
            <v>331.03738117342351</v>
          </cell>
          <cell r="J3245">
            <v>2042.3136077953436</v>
          </cell>
        </row>
        <row r="3246">
          <cell r="G3246">
            <v>32367</v>
          </cell>
          <cell r="H3246">
            <v>3012.46425453041</v>
          </cell>
          <cell r="I3246">
            <v>333.12291667481605</v>
          </cell>
          <cell r="J3246">
            <v>2055.1801835244542</v>
          </cell>
        </row>
        <row r="3247">
          <cell r="G3247">
            <v>32374</v>
          </cell>
          <cell r="H3247">
            <v>2992.8832368759627</v>
          </cell>
          <cell r="I3247">
            <v>332.92304292481117</v>
          </cell>
          <cell r="J3247">
            <v>2058.6739898364458</v>
          </cell>
        </row>
        <row r="3248">
          <cell r="G3248">
            <v>32381</v>
          </cell>
          <cell r="H3248">
            <v>2980.3131272810838</v>
          </cell>
          <cell r="I3248">
            <v>331.19184310160216</v>
          </cell>
          <cell r="J3248">
            <v>2070.8201663764808</v>
          </cell>
        </row>
        <row r="3249">
          <cell r="G3249">
            <v>32388</v>
          </cell>
          <cell r="H3249">
            <v>3025.0178241903</v>
          </cell>
          <cell r="I3249">
            <v>327.74744793334548</v>
          </cell>
          <cell r="J3249">
            <v>2077.239708892248</v>
          </cell>
        </row>
        <row r="3250">
          <cell r="G3250">
            <v>32395</v>
          </cell>
          <cell r="H3250">
            <v>3053.452991737689</v>
          </cell>
          <cell r="I3250">
            <v>328.63236604276551</v>
          </cell>
          <cell r="J3250">
            <v>2055.0132440071011</v>
          </cell>
        </row>
        <row r="3251">
          <cell r="G3251">
            <v>32402</v>
          </cell>
          <cell r="H3251">
            <v>3084.5982122534133</v>
          </cell>
          <cell r="I3251">
            <v>326.75916155632171</v>
          </cell>
          <cell r="J3251">
            <v>2057.4792598999097</v>
          </cell>
        </row>
        <row r="3252">
          <cell r="G3252">
            <v>32409</v>
          </cell>
          <cell r="H3252">
            <v>3078.120556007681</v>
          </cell>
          <cell r="I3252">
            <v>327.15127255018933</v>
          </cell>
          <cell r="J3252">
            <v>2055.21603271402</v>
          </cell>
        </row>
        <row r="3253">
          <cell r="G3253">
            <v>32416</v>
          </cell>
          <cell r="H3253">
            <v>3099.0517757885332</v>
          </cell>
          <cell r="I3253">
            <v>326.72597589587411</v>
          </cell>
          <cell r="J3253">
            <v>2058.7098999696341</v>
          </cell>
        </row>
        <row r="3254">
          <cell r="G3254">
            <v>32423</v>
          </cell>
          <cell r="H3254">
            <v>3148.3266990235711</v>
          </cell>
          <cell r="I3254">
            <v>320.02809339000873</v>
          </cell>
          <cell r="J3254">
            <v>2061.5920938295917</v>
          </cell>
        </row>
        <row r="3255">
          <cell r="G3255">
            <v>32430</v>
          </cell>
          <cell r="H3255">
            <v>3119.3620933925545</v>
          </cell>
          <cell r="I3255">
            <v>321.56422823828075</v>
          </cell>
          <cell r="J3255">
            <v>2069.0138253673786</v>
          </cell>
        </row>
        <row r="3256">
          <cell r="G3256">
            <v>32437</v>
          </cell>
          <cell r="H3256">
            <v>3186.1164421911553</v>
          </cell>
          <cell r="I3256">
            <v>316.03332351258234</v>
          </cell>
          <cell r="J3256">
            <v>2062.1860797436661</v>
          </cell>
        </row>
        <row r="3257">
          <cell r="G3257">
            <v>32444</v>
          </cell>
          <cell r="H3257">
            <v>3131.3152393854675</v>
          </cell>
          <cell r="I3257">
            <v>317.01302681547139</v>
          </cell>
          <cell r="J3257">
            <v>2091.2629034680517</v>
          </cell>
        </row>
        <row r="3258">
          <cell r="G3258">
            <v>32451</v>
          </cell>
          <cell r="H3258">
            <v>3112.8404794730932</v>
          </cell>
          <cell r="I3258">
            <v>316.82281899938209</v>
          </cell>
          <cell r="J3258">
            <v>2104.2287334695534</v>
          </cell>
        </row>
        <row r="3259">
          <cell r="G3259">
            <v>32458</v>
          </cell>
          <cell r="H3259">
            <v>3025.6809460478466</v>
          </cell>
          <cell r="I3259">
            <v>320.43459913597508</v>
          </cell>
          <cell r="J3259">
            <v>2111.8039569100438</v>
          </cell>
        </row>
        <row r="3260">
          <cell r="G3260">
            <v>32465</v>
          </cell>
          <cell r="H3260">
            <v>2996.9369770603921</v>
          </cell>
          <cell r="I3260">
            <v>316.87777508556576</v>
          </cell>
          <cell r="J3260">
            <v>2118.1393687807736</v>
          </cell>
        </row>
        <row r="3261">
          <cell r="G3261">
            <v>32472</v>
          </cell>
          <cell r="H3261">
            <v>2998.735139246628</v>
          </cell>
          <cell r="I3261">
            <v>314.65963065996681</v>
          </cell>
          <cell r="J3261">
            <v>2137.2026230998003</v>
          </cell>
        </row>
        <row r="3262">
          <cell r="G3262">
            <v>32479</v>
          </cell>
          <cell r="H3262">
            <v>3048.8140160720463</v>
          </cell>
          <cell r="I3262">
            <v>314.15617525091085</v>
          </cell>
          <cell r="J3262">
            <v>2105.5720242779234</v>
          </cell>
        </row>
        <row r="3263">
          <cell r="G3263">
            <v>32486</v>
          </cell>
          <cell r="H3263">
            <v>3093.3267007066979</v>
          </cell>
          <cell r="I3263">
            <v>311.64292584890359</v>
          </cell>
          <cell r="J3263">
            <v>2110.6253971361903</v>
          </cell>
        </row>
        <row r="3264">
          <cell r="G3264">
            <v>32493</v>
          </cell>
          <cell r="H3264">
            <v>3080.9533939038711</v>
          </cell>
          <cell r="I3264">
            <v>313.73093345209122</v>
          </cell>
          <cell r="J3264">
            <v>2110.6253971361903</v>
          </cell>
        </row>
        <row r="3265">
          <cell r="G3265">
            <v>32500</v>
          </cell>
          <cell r="H3265">
            <v>3097.2824468915619</v>
          </cell>
          <cell r="I3265">
            <v>312.85248683842536</v>
          </cell>
          <cell r="J3265">
            <v>2096.9063320548053</v>
          </cell>
        </row>
        <row r="3266">
          <cell r="G3266">
            <v>32507</v>
          </cell>
          <cell r="H3266">
            <v>3103.7867400300343</v>
          </cell>
          <cell r="I3266">
            <v>317.42013314626638</v>
          </cell>
          <cell r="J3266">
            <v>2085.3733472285039</v>
          </cell>
        </row>
        <row r="3267">
          <cell r="G3267">
            <v>32514</v>
          </cell>
          <cell r="H3267">
            <v>3132.9623353863167</v>
          </cell>
          <cell r="I3267">
            <v>319.29291193182934</v>
          </cell>
          <cell r="J3267">
            <v>2104.5587820230062</v>
          </cell>
        </row>
        <row r="3268">
          <cell r="G3268">
            <v>32521</v>
          </cell>
          <cell r="H3268">
            <v>3159.2792190035616</v>
          </cell>
          <cell r="I3268">
            <v>317.15364942188609</v>
          </cell>
          <cell r="J3268">
            <v>2114.239752420312</v>
          </cell>
        </row>
        <row r="3269">
          <cell r="G3269">
            <v>32528</v>
          </cell>
          <cell r="H3269">
            <v>3186.449020286992</v>
          </cell>
          <cell r="I3269">
            <v>316.70963431269547</v>
          </cell>
          <cell r="J3269">
            <v>2118.4682319251528</v>
          </cell>
        </row>
        <row r="3270">
          <cell r="G3270">
            <v>32535</v>
          </cell>
          <cell r="H3270">
            <v>3254.9576742231625</v>
          </cell>
          <cell r="I3270">
            <v>312.08567365173013</v>
          </cell>
          <cell r="J3270">
            <v>2105.5455757104096</v>
          </cell>
        </row>
        <row r="3271">
          <cell r="G3271">
            <v>32542</v>
          </cell>
          <cell r="H3271">
            <v>3294.0171663138403</v>
          </cell>
          <cell r="I3271">
            <v>314.64477617567434</v>
          </cell>
          <cell r="J3271">
            <v>2076.278492208035</v>
          </cell>
        </row>
        <row r="3272">
          <cell r="G3272">
            <v>32549</v>
          </cell>
          <cell r="H3272">
            <v>3250.8655414351292</v>
          </cell>
          <cell r="I3272">
            <v>317.79122393743108</v>
          </cell>
          <cell r="J3272">
            <v>2100.9862062653106</v>
          </cell>
        </row>
        <row r="3273">
          <cell r="G3273">
            <v>32556</v>
          </cell>
          <cell r="H3273">
            <v>3298.3281783400821</v>
          </cell>
          <cell r="I3273">
            <v>316.71073377604381</v>
          </cell>
          <cell r="J3273">
            <v>2097.6246283352862</v>
          </cell>
        </row>
        <row r="3274">
          <cell r="G3274">
            <v>32563</v>
          </cell>
          <cell r="H3274">
            <v>3204.9854908930579</v>
          </cell>
          <cell r="I3274">
            <v>320.54293365473393</v>
          </cell>
          <cell r="J3274">
            <v>2106.6444142371279</v>
          </cell>
        </row>
        <row r="3275">
          <cell r="G3275">
            <v>32570</v>
          </cell>
          <cell r="H3275">
            <v>3243.7658153328639</v>
          </cell>
          <cell r="I3275">
            <v>320.41471648127202</v>
          </cell>
          <cell r="J3275">
            <v>2111.9110252727205</v>
          </cell>
        </row>
        <row r="3276">
          <cell r="G3276">
            <v>32577</v>
          </cell>
          <cell r="H3276">
            <v>3260.309020991062</v>
          </cell>
          <cell r="I3276">
            <v>321.92066564873397</v>
          </cell>
          <cell r="J3276">
            <v>2112.1222163752477</v>
          </cell>
        </row>
        <row r="3277">
          <cell r="G3277">
            <v>32584</v>
          </cell>
          <cell r="H3277">
            <v>3247.5938158091967</v>
          </cell>
          <cell r="I3277">
            <v>320.63298298613904</v>
          </cell>
          <cell r="J3277">
            <v>2118.8810074676485</v>
          </cell>
        </row>
        <row r="3278">
          <cell r="G3278">
            <v>32590</v>
          </cell>
          <cell r="H3278">
            <v>3207.3236524931626</v>
          </cell>
          <cell r="I3278">
            <v>323.61486972791016</v>
          </cell>
          <cell r="J3278">
            <v>2124.1782099863176</v>
          </cell>
        </row>
        <row r="3279">
          <cell r="G3279">
            <v>32598</v>
          </cell>
          <cell r="H3279">
            <v>3263.7725487770426</v>
          </cell>
          <cell r="I3279">
            <v>321.47901158770594</v>
          </cell>
          <cell r="J3279">
            <v>2120.9919426713382</v>
          </cell>
        </row>
        <row r="3280">
          <cell r="G3280">
            <v>32605</v>
          </cell>
          <cell r="H3280">
            <v>3288.903597402626</v>
          </cell>
          <cell r="I3280">
            <v>321.47901158770594</v>
          </cell>
          <cell r="J3280">
            <v>2113.7805700662557</v>
          </cell>
        </row>
        <row r="3281">
          <cell r="G3281">
            <v>32612</v>
          </cell>
          <cell r="H3281">
            <v>3326.7259887727564</v>
          </cell>
          <cell r="I3281">
            <v>321.70404689581733</v>
          </cell>
          <cell r="J3281">
            <v>2101.732020816878</v>
          </cell>
        </row>
        <row r="3282">
          <cell r="G3282">
            <v>32619</v>
          </cell>
          <cell r="H3282">
            <v>3395.9218893392294</v>
          </cell>
          <cell r="I3282">
            <v>317.07150862051759</v>
          </cell>
          <cell r="J3282">
            <v>2100.4709816043878</v>
          </cell>
        </row>
        <row r="3283">
          <cell r="G3283">
            <v>32626</v>
          </cell>
          <cell r="H3283">
            <v>3404.7512862515114</v>
          </cell>
          <cell r="I3283">
            <v>319.4495449351715</v>
          </cell>
          <cell r="J3283">
            <v>2092.489191874291</v>
          </cell>
        </row>
        <row r="3284">
          <cell r="G3284">
            <v>32633</v>
          </cell>
          <cell r="H3284">
            <v>3390.4513308492551</v>
          </cell>
          <cell r="I3284">
            <v>323.44266424686111</v>
          </cell>
          <cell r="J3284">
            <v>2082.2359948341068</v>
          </cell>
        </row>
        <row r="3285">
          <cell r="G3285">
            <v>32640</v>
          </cell>
          <cell r="H3285">
            <v>3443.6814167435887</v>
          </cell>
          <cell r="I3285">
            <v>319.69072934159749</v>
          </cell>
          <cell r="J3285">
            <v>2064.7452124775004</v>
          </cell>
        </row>
        <row r="3286">
          <cell r="G3286">
            <v>32647</v>
          </cell>
          <cell r="H3286">
            <v>3514.6212539285066</v>
          </cell>
          <cell r="I3286">
            <v>316.33397668351074</v>
          </cell>
          <cell r="J3286">
            <v>2063.7128398712616</v>
          </cell>
        </row>
        <row r="3287">
          <cell r="G3287">
            <v>32654</v>
          </cell>
          <cell r="H3287">
            <v>3523.4078070633277</v>
          </cell>
          <cell r="I3287">
            <v>317.44114560190303</v>
          </cell>
          <cell r="J3287">
            <v>2069.284864538914</v>
          </cell>
        </row>
        <row r="3288">
          <cell r="G3288">
            <v>32661</v>
          </cell>
          <cell r="H3288">
            <v>3564.6316784059686</v>
          </cell>
          <cell r="I3288">
            <v>317.63161028926413</v>
          </cell>
          <cell r="J3288">
            <v>2072.5957203221765</v>
          </cell>
        </row>
        <row r="3289">
          <cell r="G3289">
            <v>32668</v>
          </cell>
          <cell r="H3289">
            <v>3577.1078892803898</v>
          </cell>
          <cell r="I3289">
            <v>317.31397867897488</v>
          </cell>
          <cell r="J3289">
            <v>2075.0828351865634</v>
          </cell>
        </row>
        <row r="3290">
          <cell r="G3290">
            <v>32675</v>
          </cell>
          <cell r="H3290">
            <v>3515.5816335847671</v>
          </cell>
          <cell r="I3290">
            <v>319.28132534678451</v>
          </cell>
          <cell r="J3290">
            <v>2094.3811055537985</v>
          </cell>
        </row>
        <row r="3291">
          <cell r="G3291">
            <v>32682</v>
          </cell>
          <cell r="H3291">
            <v>3566.5575672717459</v>
          </cell>
          <cell r="I3291">
            <v>314.10896787616662</v>
          </cell>
          <cell r="J3291">
            <v>2084.746952468251</v>
          </cell>
        </row>
        <row r="3292">
          <cell r="G3292">
            <v>32689</v>
          </cell>
          <cell r="H3292">
            <v>3464.9106766045011</v>
          </cell>
          <cell r="I3292">
            <v>315.52245823160933</v>
          </cell>
          <cell r="J3292">
            <v>2118.3113784029897</v>
          </cell>
        </row>
        <row r="3293">
          <cell r="G3293">
            <v>32696</v>
          </cell>
          <cell r="H3293">
            <v>3530.3974883923261</v>
          </cell>
          <cell r="I3293">
            <v>313.81863695715867</v>
          </cell>
          <cell r="J3293">
            <v>2108.1434837866555</v>
          </cell>
        </row>
        <row r="3294">
          <cell r="G3294">
            <v>32703</v>
          </cell>
          <cell r="H3294">
            <v>3592.1794444391921</v>
          </cell>
          <cell r="I3294">
            <v>311.08841481563138</v>
          </cell>
          <cell r="J3294">
            <v>2110.0408129220632</v>
          </cell>
        </row>
        <row r="3295">
          <cell r="G3295">
            <v>32710</v>
          </cell>
          <cell r="H3295">
            <v>3620.9168799947056</v>
          </cell>
          <cell r="I3295">
            <v>310.34180262007391</v>
          </cell>
          <cell r="J3295">
            <v>2084.7203231669982</v>
          </cell>
        </row>
        <row r="3296">
          <cell r="G3296">
            <v>32717</v>
          </cell>
          <cell r="H3296">
            <v>3676.6789999466246</v>
          </cell>
          <cell r="I3296">
            <v>306.21425664522695</v>
          </cell>
          <cell r="J3296">
            <v>2060.9545114828948</v>
          </cell>
        </row>
        <row r="3297">
          <cell r="G3297">
            <v>32724</v>
          </cell>
          <cell r="H3297">
            <v>3699.106741846299</v>
          </cell>
          <cell r="I3297">
            <v>306.27549949655599</v>
          </cell>
          <cell r="J3297">
            <v>2076.2055748678681</v>
          </cell>
        </row>
        <row r="3298">
          <cell r="G3298">
            <v>32731</v>
          </cell>
          <cell r="H3298">
            <v>3714.2730794878689</v>
          </cell>
          <cell r="I3298">
            <v>308.05189739363601</v>
          </cell>
          <cell r="J3298">
            <v>2081.6037093625246</v>
          </cell>
        </row>
        <row r="3299">
          <cell r="G3299">
            <v>32738</v>
          </cell>
          <cell r="H3299">
            <v>3715.3873614117151</v>
          </cell>
          <cell r="I3299">
            <v>305.95714449135926</v>
          </cell>
          <cell r="J3299">
            <v>2078.6894641694171</v>
          </cell>
        </row>
        <row r="3300">
          <cell r="G3300">
            <v>32745</v>
          </cell>
          <cell r="H3300">
            <v>3755.5135449149611</v>
          </cell>
          <cell r="I3300">
            <v>304.39676305445334</v>
          </cell>
          <cell r="J3300">
            <v>2066.4251963308175</v>
          </cell>
        </row>
        <row r="3301">
          <cell r="G3301">
            <v>32752</v>
          </cell>
          <cell r="H3301">
            <v>3784.0554478563149</v>
          </cell>
          <cell r="I3301">
            <v>304.09236629139889</v>
          </cell>
          <cell r="J3301">
            <v>2076.9639648321049</v>
          </cell>
        </row>
        <row r="3302">
          <cell r="G3302">
            <v>32759</v>
          </cell>
          <cell r="H3302">
            <v>3739.0251880268247</v>
          </cell>
          <cell r="I3302">
            <v>308.13679476307453</v>
          </cell>
          <cell r="J3302">
            <v>2084.648731501984</v>
          </cell>
        </row>
        <row r="3303">
          <cell r="G3303">
            <v>32766</v>
          </cell>
          <cell r="H3303">
            <v>3690.7917631012788</v>
          </cell>
          <cell r="I3303">
            <v>307.27401173773791</v>
          </cell>
          <cell r="J3303">
            <v>2084.648731501984</v>
          </cell>
        </row>
        <row r="3304">
          <cell r="G3304">
            <v>32773</v>
          </cell>
          <cell r="H3304">
            <v>3707.7694052115444</v>
          </cell>
          <cell r="I3304">
            <v>305.49182246965904</v>
          </cell>
          <cell r="J3304">
            <v>2076.5186014491264</v>
          </cell>
        </row>
        <row r="3305">
          <cell r="G3305">
            <v>32780</v>
          </cell>
          <cell r="H3305">
            <v>3731.8699063454192</v>
          </cell>
          <cell r="I3305">
            <v>305.95006020336353</v>
          </cell>
          <cell r="J3305">
            <v>2049.7315114904327</v>
          </cell>
        </row>
        <row r="3306">
          <cell r="G3306">
            <v>32787</v>
          </cell>
          <cell r="H3306">
            <v>3824.0470930321508</v>
          </cell>
          <cell r="I3306">
            <v>301.72794937255713</v>
          </cell>
          <cell r="J3306">
            <v>2040.0977733864277</v>
          </cell>
        </row>
        <row r="3307">
          <cell r="G3307">
            <v>32794</v>
          </cell>
          <cell r="H3307">
            <v>3575.8664366943644</v>
          </cell>
          <cell r="I3307">
            <v>308.788383387875</v>
          </cell>
          <cell r="J3307">
            <v>2053.562418690778</v>
          </cell>
        </row>
        <row r="3308">
          <cell r="G3308">
            <v>32801</v>
          </cell>
          <cell r="H3308">
            <v>3680.9969099331793</v>
          </cell>
          <cell r="I3308">
            <v>298.78363976610785</v>
          </cell>
          <cell r="J3308">
            <v>2015.9822264287368</v>
          </cell>
        </row>
        <row r="3309">
          <cell r="G3309">
            <v>32808</v>
          </cell>
          <cell r="H3309">
            <v>3548.4810211755848</v>
          </cell>
          <cell r="I3309">
            <v>298.24582921452884</v>
          </cell>
          <cell r="J3309">
            <v>2027.6749233420235</v>
          </cell>
        </row>
        <row r="3310">
          <cell r="G3310">
            <v>32815</v>
          </cell>
          <cell r="H3310">
            <v>3573.3203883238134</v>
          </cell>
          <cell r="I3310">
            <v>296.30723132463442</v>
          </cell>
          <cell r="J3310">
            <v>2036.3939255123942</v>
          </cell>
        </row>
        <row r="3311">
          <cell r="G3311">
            <v>32822</v>
          </cell>
          <cell r="H3311">
            <v>3584.7550135664501</v>
          </cell>
          <cell r="I3311">
            <v>295.92203192391241</v>
          </cell>
          <cell r="J3311">
            <v>2013.3826741541041</v>
          </cell>
        </row>
        <row r="3312">
          <cell r="G3312">
            <v>32829</v>
          </cell>
          <cell r="H3312">
            <v>3604.8296416424223</v>
          </cell>
          <cell r="I3312">
            <v>294.44242176429287</v>
          </cell>
          <cell r="J3312">
            <v>2007.7452026664726</v>
          </cell>
        </row>
        <row r="3313">
          <cell r="G3313">
            <v>32836</v>
          </cell>
          <cell r="H3313">
            <v>3616.3650964956782</v>
          </cell>
          <cell r="I3313">
            <v>292.38132481194282</v>
          </cell>
          <cell r="J3313">
            <v>1998.1080256936734</v>
          </cell>
        </row>
        <row r="3314">
          <cell r="G3314">
            <v>32843</v>
          </cell>
          <cell r="H3314">
            <v>3667.3558443562674</v>
          </cell>
          <cell r="I3314">
            <v>288.22950999961324</v>
          </cell>
          <cell r="J3314">
            <v>2002.7036741527688</v>
          </cell>
        </row>
        <row r="3315">
          <cell r="G3315">
            <v>32850</v>
          </cell>
          <cell r="H3315">
            <v>3648.2855939656147</v>
          </cell>
          <cell r="I3315">
            <v>289.180667382612</v>
          </cell>
          <cell r="J3315">
            <v>2009.5128666448884</v>
          </cell>
        </row>
        <row r="3316">
          <cell r="G3316">
            <v>32857</v>
          </cell>
          <cell r="H3316">
            <v>3639.5297085400975</v>
          </cell>
          <cell r="I3316">
            <v>284.40918637079892</v>
          </cell>
          <cell r="J3316">
            <v>2017.550918111468</v>
          </cell>
        </row>
        <row r="3317">
          <cell r="G3317">
            <v>32864</v>
          </cell>
          <cell r="H3317">
            <v>3611.1413768134848</v>
          </cell>
          <cell r="I3317">
            <v>283.81192707942023</v>
          </cell>
          <cell r="J3317">
            <v>2021.1825097640688</v>
          </cell>
        </row>
        <row r="3318">
          <cell r="G3318">
            <v>32871</v>
          </cell>
          <cell r="H3318">
            <v>3669.6418671178631</v>
          </cell>
          <cell r="I3318">
            <v>284.09573900649963</v>
          </cell>
          <cell r="J3318">
            <v>2007.438468697673</v>
          </cell>
        </row>
        <row r="3319">
          <cell r="G3319">
            <v>32878</v>
          </cell>
          <cell r="H3319">
            <v>3661.2016908234923</v>
          </cell>
          <cell r="I3319">
            <v>287.70375489188217</v>
          </cell>
          <cell r="J3319">
            <v>1990.1744978668728</v>
          </cell>
        </row>
        <row r="3320">
          <cell r="G3320">
            <v>32885</v>
          </cell>
          <cell r="H3320">
            <v>3530.862910630176</v>
          </cell>
          <cell r="I3320">
            <v>289.19981441732</v>
          </cell>
          <cell r="J3320">
            <v>2002.9116146532208</v>
          </cell>
        </row>
        <row r="3321">
          <cell r="G3321">
            <v>32892</v>
          </cell>
          <cell r="H3321">
            <v>3514.2678549502139</v>
          </cell>
          <cell r="I3321">
            <v>288.18761506685939</v>
          </cell>
          <cell r="J3321">
            <v>1998.1046267780532</v>
          </cell>
        </row>
        <row r="3322">
          <cell r="G3322">
            <v>32899</v>
          </cell>
          <cell r="H3322">
            <v>3366.3171782568097</v>
          </cell>
          <cell r="I3322">
            <v>287.38068974467217</v>
          </cell>
          <cell r="J3322">
            <v>2016.6869998070893</v>
          </cell>
        </row>
        <row r="3323">
          <cell r="G3323">
            <v>32906</v>
          </cell>
          <cell r="H3323">
            <v>3407.3862478315427</v>
          </cell>
          <cell r="I3323">
            <v>282.46647995003826</v>
          </cell>
          <cell r="J3323">
            <v>2014.4686441073015</v>
          </cell>
        </row>
        <row r="3324">
          <cell r="G3324">
            <v>32913</v>
          </cell>
          <cell r="H3324">
            <v>3443.504542058557</v>
          </cell>
          <cell r="I3324">
            <v>284.38725201369851</v>
          </cell>
          <cell r="J3324">
            <v>2006.0078758020509</v>
          </cell>
        </row>
        <row r="3325">
          <cell r="G3325">
            <v>32920</v>
          </cell>
          <cell r="H3325">
            <v>3432.4853275239698</v>
          </cell>
          <cell r="I3325">
            <v>284.52944563970533</v>
          </cell>
          <cell r="J3325">
            <v>2017.4421206941227</v>
          </cell>
        </row>
        <row r="3326">
          <cell r="G3326">
            <v>32927</v>
          </cell>
          <cell r="H3326">
            <v>3347.3596914013751</v>
          </cell>
          <cell r="I3326">
            <v>286.35043409179946</v>
          </cell>
          <cell r="J3326">
            <v>2043.6688682631461</v>
          </cell>
        </row>
        <row r="3327">
          <cell r="G3327">
            <v>32934</v>
          </cell>
          <cell r="H3327">
            <v>3453.136257649659</v>
          </cell>
          <cell r="I3327">
            <v>282.19835279746837</v>
          </cell>
          <cell r="J3327">
            <v>2029.7719199589567</v>
          </cell>
        </row>
        <row r="3328">
          <cell r="G3328">
            <v>32941</v>
          </cell>
          <cell r="H3328">
            <v>3479.7254068335615</v>
          </cell>
          <cell r="I3328">
            <v>285.10499583128228</v>
          </cell>
          <cell r="J3328">
            <v>2003.587862191486</v>
          </cell>
        </row>
        <row r="3329">
          <cell r="G3329">
            <v>32948</v>
          </cell>
          <cell r="H3329">
            <v>3508.6071277102801</v>
          </cell>
          <cell r="I3329">
            <v>285.36159032753039</v>
          </cell>
          <cell r="J3329">
            <v>1985.7559302179818</v>
          </cell>
        </row>
        <row r="3330">
          <cell r="G3330">
            <v>32955</v>
          </cell>
          <cell r="H3330">
            <v>3459.1357672095651</v>
          </cell>
          <cell r="I3330">
            <v>288.07252543564198</v>
          </cell>
          <cell r="J3330">
            <v>1974.8342726017829</v>
          </cell>
        </row>
        <row r="3331">
          <cell r="G3331">
            <v>32962</v>
          </cell>
          <cell r="H3331">
            <v>3476.7773596223342</v>
          </cell>
          <cell r="I3331">
            <v>286.83381357626871</v>
          </cell>
          <cell r="J3331">
            <v>1980.1663251378077</v>
          </cell>
        </row>
        <row r="3332">
          <cell r="G3332">
            <v>32969</v>
          </cell>
          <cell r="H3332">
            <v>3468.0854162232786</v>
          </cell>
          <cell r="I3332">
            <v>284.65387659308908</v>
          </cell>
          <cell r="J3332">
            <v>1957.7904456637505</v>
          </cell>
        </row>
        <row r="3333">
          <cell r="G3333">
            <v>32975</v>
          </cell>
          <cell r="H3333">
            <v>3504.5003130936229</v>
          </cell>
          <cell r="I3333">
            <v>282.00659554077333</v>
          </cell>
          <cell r="J3333">
            <v>1935.8631926723165</v>
          </cell>
        </row>
        <row r="3334">
          <cell r="G3334">
            <v>32983</v>
          </cell>
          <cell r="H3334">
            <v>3410.2292546714043</v>
          </cell>
          <cell r="I3334">
            <v>284.82666149618109</v>
          </cell>
          <cell r="J3334">
            <v>1940.7028506539971</v>
          </cell>
        </row>
        <row r="3335">
          <cell r="G3335">
            <v>32990</v>
          </cell>
          <cell r="H3335">
            <v>3344.7528529817132</v>
          </cell>
          <cell r="I3335">
            <v>286.10838147291389</v>
          </cell>
          <cell r="J3335">
            <v>1940.7028506539971</v>
          </cell>
        </row>
        <row r="3336">
          <cell r="G3336">
            <v>32997</v>
          </cell>
          <cell r="H3336">
            <v>3427.7027237356597</v>
          </cell>
          <cell r="I3336">
            <v>282.50341586635517</v>
          </cell>
          <cell r="J3336">
            <v>1922.2661735727843</v>
          </cell>
        </row>
        <row r="3337">
          <cell r="G3337">
            <v>33004</v>
          </cell>
          <cell r="H3337">
            <v>3546.3012379769134</v>
          </cell>
          <cell r="I3337">
            <v>276.11883866777555</v>
          </cell>
          <cell r="J3337">
            <v>1921.305040485998</v>
          </cell>
        </row>
        <row r="3338">
          <cell r="G3338">
            <v>33011</v>
          </cell>
          <cell r="H3338">
            <v>3576.7994286235148</v>
          </cell>
          <cell r="I3338">
            <v>277.36137344178053</v>
          </cell>
          <cell r="J3338">
            <v>1902.4762510892351</v>
          </cell>
        </row>
        <row r="3339">
          <cell r="G3339">
            <v>33018</v>
          </cell>
          <cell r="H3339">
            <v>3586.0991071379358</v>
          </cell>
          <cell r="I3339">
            <v>280.35687627495173</v>
          </cell>
          <cell r="J3339">
            <v>1872.4171263220251</v>
          </cell>
        </row>
        <row r="3340">
          <cell r="G3340">
            <v>33025</v>
          </cell>
          <cell r="H3340">
            <v>3657.8210892806947</v>
          </cell>
          <cell r="I3340">
            <v>277.86170007610468</v>
          </cell>
          <cell r="J3340">
            <v>1862.6805572651506</v>
          </cell>
        </row>
        <row r="3341">
          <cell r="G3341">
            <v>33032</v>
          </cell>
          <cell r="H3341">
            <v>3621.2428783878877</v>
          </cell>
          <cell r="I3341">
            <v>280.02902133669829</v>
          </cell>
          <cell r="J3341">
            <v>1880.3760225591695</v>
          </cell>
        </row>
        <row r="3342">
          <cell r="G3342">
            <v>33039</v>
          </cell>
          <cell r="H3342">
            <v>3652.3855671420233</v>
          </cell>
          <cell r="I3342">
            <v>280.5050706729707</v>
          </cell>
          <cell r="J3342">
            <v>1848.7857053801754</v>
          </cell>
        </row>
        <row r="3343">
          <cell r="G3343">
            <v>33046</v>
          </cell>
          <cell r="H3343">
            <v>3581.5292871394681</v>
          </cell>
          <cell r="I3343">
            <v>282.04784856167208</v>
          </cell>
          <cell r="J3343">
            <v>1842.4998339818828</v>
          </cell>
        </row>
        <row r="3344">
          <cell r="G3344">
            <v>33053</v>
          </cell>
          <cell r="H3344">
            <v>3598.0043218603096</v>
          </cell>
          <cell r="I3344">
            <v>282.04784856167208</v>
          </cell>
          <cell r="J3344">
            <v>1824.2590856254621</v>
          </cell>
        </row>
        <row r="3345">
          <cell r="G3345">
            <v>33060</v>
          </cell>
          <cell r="H3345">
            <v>3596.2053196993797</v>
          </cell>
          <cell r="I3345">
            <v>280.66581410371987</v>
          </cell>
          <cell r="J3345">
            <v>1811.4892720260839</v>
          </cell>
        </row>
        <row r="3346">
          <cell r="G3346">
            <v>33067</v>
          </cell>
          <cell r="H3346">
            <v>3669.5679082212469</v>
          </cell>
          <cell r="I3346">
            <v>278.39242100947973</v>
          </cell>
          <cell r="J3346">
            <v>1782.1431458192612</v>
          </cell>
        </row>
        <row r="3347">
          <cell r="G3347">
            <v>33074</v>
          </cell>
          <cell r="H3347">
            <v>3604.9835130365532</v>
          </cell>
          <cell r="I3347">
            <v>277.44588677804751</v>
          </cell>
          <cell r="J3347">
            <v>1790.8756472337755</v>
          </cell>
        </row>
        <row r="3348">
          <cell r="G3348">
            <v>33081</v>
          </cell>
          <cell r="H3348">
            <v>3515.5799219132464</v>
          </cell>
          <cell r="I3348">
            <v>277.22393006862507</v>
          </cell>
          <cell r="J3348">
            <v>1812.3661550005809</v>
          </cell>
        </row>
        <row r="3349">
          <cell r="G3349">
            <v>33088</v>
          </cell>
          <cell r="H3349">
            <v>3412.5734302011883</v>
          </cell>
          <cell r="I3349">
            <v>270.01610788684081</v>
          </cell>
          <cell r="J3349">
            <v>1839.3704107100893</v>
          </cell>
        </row>
        <row r="3350">
          <cell r="G3350">
            <v>33095</v>
          </cell>
          <cell r="H3350">
            <v>3322.1402343008572</v>
          </cell>
          <cell r="I3350">
            <v>270.90716104286741</v>
          </cell>
          <cell r="J3350">
            <v>1830.9093068208228</v>
          </cell>
        </row>
        <row r="3351">
          <cell r="G3351">
            <v>33102</v>
          </cell>
          <cell r="H3351">
            <v>3236.0968022324651</v>
          </cell>
          <cell r="I3351">
            <v>268.46899659348162</v>
          </cell>
          <cell r="J3351">
            <v>1842.0778535924298</v>
          </cell>
        </row>
        <row r="3352">
          <cell r="G3352">
            <v>33109</v>
          </cell>
          <cell r="H3352">
            <v>3059.7295265107959</v>
          </cell>
          <cell r="I3352">
            <v>262.05258757489742</v>
          </cell>
          <cell r="J3352">
            <v>1879.4720340203562</v>
          </cell>
        </row>
        <row r="3353">
          <cell r="G3353">
            <v>33116</v>
          </cell>
          <cell r="H3353">
            <v>3168.3499247019295</v>
          </cell>
          <cell r="I3353">
            <v>262.70771904383463</v>
          </cell>
          <cell r="J3353">
            <v>1849.5884286794326</v>
          </cell>
        </row>
        <row r="3354">
          <cell r="G3354">
            <v>33123</v>
          </cell>
          <cell r="H3354">
            <v>3172.7856145965125</v>
          </cell>
          <cell r="I3354">
            <v>262.28738669336445</v>
          </cell>
          <cell r="J3354">
            <v>1849.9583463651684</v>
          </cell>
        </row>
        <row r="3355">
          <cell r="G3355">
            <v>33130</v>
          </cell>
          <cell r="H3355">
            <v>3109.9644594275014</v>
          </cell>
          <cell r="I3355">
            <v>262.83819020542052</v>
          </cell>
          <cell r="J3355">
            <v>1850.1433421998049</v>
          </cell>
        </row>
        <row r="3356">
          <cell r="G3356">
            <v>33137</v>
          </cell>
          <cell r="H3356">
            <v>3044.3442093335811</v>
          </cell>
          <cell r="I3356">
            <v>259.94697011316089</v>
          </cell>
          <cell r="J3356">
            <v>1868.6447756218031</v>
          </cell>
        </row>
        <row r="3357">
          <cell r="G3357">
            <v>33144</v>
          </cell>
          <cell r="H3357">
            <v>2975.2375957817085</v>
          </cell>
          <cell r="I3357">
            <v>252.66845494999237</v>
          </cell>
          <cell r="J3357">
            <v>1863.0388412949376</v>
          </cell>
        </row>
        <row r="3358">
          <cell r="G3358">
            <v>33151</v>
          </cell>
          <cell r="H3358">
            <v>3018.0810171609651</v>
          </cell>
          <cell r="I3358">
            <v>248.47415859782251</v>
          </cell>
          <cell r="J3358">
            <v>1862.2936257584197</v>
          </cell>
        </row>
        <row r="3359">
          <cell r="G3359">
            <v>33158</v>
          </cell>
          <cell r="H3359">
            <v>2894.0378873556492</v>
          </cell>
          <cell r="I3359">
            <v>245.31853678363015</v>
          </cell>
          <cell r="J3359">
            <v>1893.5801586711609</v>
          </cell>
        </row>
        <row r="3360">
          <cell r="G3360">
            <v>33165</v>
          </cell>
          <cell r="H3360">
            <v>2993.5927906806837</v>
          </cell>
          <cell r="I3360">
            <v>239.3818281934663</v>
          </cell>
          <cell r="J3360">
            <v>1855.3298394660035</v>
          </cell>
        </row>
        <row r="3361">
          <cell r="G3361">
            <v>33172</v>
          </cell>
          <cell r="H3361">
            <v>2929.8292642391852</v>
          </cell>
          <cell r="I3361">
            <v>241.65595556130424</v>
          </cell>
          <cell r="J3361">
            <v>1850.8770478512852</v>
          </cell>
        </row>
        <row r="3362">
          <cell r="G3362">
            <v>33179</v>
          </cell>
          <cell r="H3362">
            <v>2984.324088554034</v>
          </cell>
          <cell r="I3362">
            <v>235.27623833448581</v>
          </cell>
          <cell r="J3362">
            <v>1860.6866962048971</v>
          </cell>
        </row>
        <row r="3363">
          <cell r="G3363">
            <v>33186</v>
          </cell>
          <cell r="H3363">
            <v>3010.2877081244537</v>
          </cell>
          <cell r="I3363">
            <v>234.99390684848444</v>
          </cell>
          <cell r="J3363">
            <v>1854.9185674466619</v>
          </cell>
        </row>
        <row r="3364">
          <cell r="G3364">
            <v>33193</v>
          </cell>
          <cell r="H3364">
            <v>3052.7327648090086</v>
          </cell>
          <cell r="I3364">
            <v>237.43784347970868</v>
          </cell>
          <cell r="J3364">
            <v>1844.7165153257054</v>
          </cell>
        </row>
        <row r="3365">
          <cell r="G3365">
            <v>33200</v>
          </cell>
          <cell r="H3365">
            <v>3030.4478156259029</v>
          </cell>
          <cell r="I3365">
            <v>238.69626405015114</v>
          </cell>
          <cell r="J3365">
            <v>1832.910329627621</v>
          </cell>
        </row>
        <row r="3366">
          <cell r="G3366">
            <v>33207</v>
          </cell>
          <cell r="H3366">
            <v>3098.3298466959232</v>
          </cell>
          <cell r="I3366">
            <v>239.12591732544141</v>
          </cell>
          <cell r="J3366">
            <v>1808.3493312106109</v>
          </cell>
        </row>
        <row r="3367">
          <cell r="G3367">
            <v>33214</v>
          </cell>
          <cell r="H3367">
            <v>3159.6767776605025</v>
          </cell>
          <cell r="I3367">
            <v>241.4454387234982</v>
          </cell>
          <cell r="J3367">
            <v>1806.9026517456423</v>
          </cell>
        </row>
        <row r="3368">
          <cell r="G3368">
            <v>33221</v>
          </cell>
          <cell r="H3368">
            <v>3148.3019412609247</v>
          </cell>
          <cell r="I3368">
            <v>241.03498147766825</v>
          </cell>
          <cell r="J3368">
            <v>1794.2543331834229</v>
          </cell>
        </row>
        <row r="3369">
          <cell r="G3369">
            <v>33228</v>
          </cell>
          <cell r="H3369">
            <v>3186.711224944308</v>
          </cell>
          <cell r="I3369">
            <v>238.40770017956166</v>
          </cell>
          <cell r="J3369">
            <v>1794.4337586167412</v>
          </cell>
        </row>
        <row r="3370">
          <cell r="G3370">
            <v>33235</v>
          </cell>
          <cell r="H3370">
            <v>3159.9428506547761</v>
          </cell>
          <cell r="I3370">
            <v>239.05140097004644</v>
          </cell>
          <cell r="J3370">
            <v>1791.5626646029543</v>
          </cell>
        </row>
        <row r="3371">
          <cell r="G3371">
            <v>33242</v>
          </cell>
          <cell r="H3371">
            <v>3095.4800165014185</v>
          </cell>
          <cell r="I3371">
            <v>243.28261076721628</v>
          </cell>
          <cell r="J3371">
            <v>1823.2733237664268</v>
          </cell>
        </row>
        <row r="3372">
          <cell r="G3372">
            <v>33249</v>
          </cell>
          <cell r="H3372">
            <v>3035.7372521829411</v>
          </cell>
          <cell r="I3372">
            <v>243.23395424506285</v>
          </cell>
          <cell r="J3372">
            <v>1816.7095398008676</v>
          </cell>
        </row>
        <row r="3373">
          <cell r="G3373">
            <v>33256</v>
          </cell>
          <cell r="H3373">
            <v>3177.8097555851027</v>
          </cell>
          <cell r="I3373">
            <v>235.23155715040028</v>
          </cell>
          <cell r="J3373">
            <v>1782.0103875906709</v>
          </cell>
        </row>
        <row r="3374">
          <cell r="G3374">
            <v>33263</v>
          </cell>
          <cell r="H3374">
            <v>3231.8325214300494</v>
          </cell>
          <cell r="I3374">
            <v>243.04124484779354</v>
          </cell>
          <cell r="J3374">
            <v>1767.5761034511866</v>
          </cell>
        </row>
        <row r="3375">
          <cell r="G3375">
            <v>33270</v>
          </cell>
          <cell r="H3375">
            <v>3319.0919995086606</v>
          </cell>
          <cell r="I3375">
            <v>252.13098740510102</v>
          </cell>
          <cell r="J3375">
            <v>1754.1425250649575</v>
          </cell>
        </row>
        <row r="3376">
          <cell r="G3376">
            <v>33277</v>
          </cell>
          <cell r="H3376">
            <v>3474.7574142856165</v>
          </cell>
          <cell r="I3376">
            <v>250.97118486303754</v>
          </cell>
          <cell r="J3376">
            <v>1749.0555117422691</v>
          </cell>
        </row>
        <row r="3377">
          <cell r="G3377">
            <v>33284</v>
          </cell>
          <cell r="H3377">
            <v>3567.1859615056137</v>
          </cell>
          <cell r="I3377">
            <v>253.58128518561313</v>
          </cell>
          <cell r="J3377">
            <v>1749.4053228446176</v>
          </cell>
        </row>
        <row r="3378">
          <cell r="G3378">
            <v>33291</v>
          </cell>
          <cell r="H3378">
            <v>3540.7887853904722</v>
          </cell>
          <cell r="I3378">
            <v>256.49746996524772</v>
          </cell>
          <cell r="J3378">
            <v>1730.3368048256111</v>
          </cell>
        </row>
        <row r="3379">
          <cell r="G3379">
            <v>33298</v>
          </cell>
          <cell r="H3379">
            <v>3588.9435128717828</v>
          </cell>
          <cell r="I3379">
            <v>258.29295225500442</v>
          </cell>
          <cell r="J3379">
            <v>1737.0851183644311</v>
          </cell>
        </row>
        <row r="3380">
          <cell r="G3380">
            <v>33305</v>
          </cell>
          <cell r="H3380">
            <v>3644.9310316725828</v>
          </cell>
          <cell r="I3380">
            <v>265.39600844201709</v>
          </cell>
          <cell r="J3380">
            <v>1714.3293033138571</v>
          </cell>
        </row>
        <row r="3381">
          <cell r="G3381">
            <v>33312</v>
          </cell>
          <cell r="H3381">
            <v>3618.6875282445403</v>
          </cell>
          <cell r="I3381">
            <v>262.45011274831069</v>
          </cell>
          <cell r="J3381">
            <v>1730.1011329043447</v>
          </cell>
        </row>
        <row r="3382">
          <cell r="G3382">
            <v>33319</v>
          </cell>
          <cell r="H3382">
            <v>3571.6445903773611</v>
          </cell>
          <cell r="I3382">
            <v>266.46559947335987</v>
          </cell>
          <cell r="J3382">
            <v>1729.2360823378926</v>
          </cell>
        </row>
        <row r="3383">
          <cell r="G3383">
            <v>33325</v>
          </cell>
          <cell r="H3383">
            <v>3651.2922647427763</v>
          </cell>
          <cell r="I3383">
            <v>268.51738458930475</v>
          </cell>
          <cell r="J3383">
            <v>1718.5148186273977</v>
          </cell>
        </row>
        <row r="3384">
          <cell r="G3384">
            <v>33333</v>
          </cell>
          <cell r="H3384">
            <v>3670.2789845194393</v>
          </cell>
          <cell r="I3384">
            <v>272.97477317348722</v>
          </cell>
          <cell r="J3384">
            <v>1704.4229971146531</v>
          </cell>
        </row>
        <row r="3385">
          <cell r="G3385">
            <v>33340</v>
          </cell>
          <cell r="H3385">
            <v>3709.1839417553451</v>
          </cell>
          <cell r="I3385">
            <v>272.78369083226579</v>
          </cell>
          <cell r="J3385">
            <v>1708.5136123077282</v>
          </cell>
        </row>
        <row r="3386">
          <cell r="G3386">
            <v>33347</v>
          </cell>
          <cell r="H3386">
            <v>3738.8574132893878</v>
          </cell>
          <cell r="I3386">
            <v>271.44705074718769</v>
          </cell>
          <cell r="J3386">
            <v>1728.3323702104979</v>
          </cell>
        </row>
        <row r="3387">
          <cell r="G3387">
            <v>33354</v>
          </cell>
          <cell r="H3387">
            <v>3681.6528948660603</v>
          </cell>
          <cell r="I3387">
            <v>271.82707661823378</v>
          </cell>
          <cell r="J3387">
            <v>1729.5422028696451</v>
          </cell>
        </row>
        <row r="3388">
          <cell r="G3388">
            <v>33361</v>
          </cell>
          <cell r="H3388">
            <v>3691.9615229716851</v>
          </cell>
          <cell r="I3388">
            <v>270.250479573848</v>
          </cell>
          <cell r="J3388">
            <v>1734.903783698541</v>
          </cell>
        </row>
        <row r="3389">
          <cell r="G3389">
            <v>33368</v>
          </cell>
          <cell r="H3389">
            <v>3653.5651231327797</v>
          </cell>
          <cell r="I3389">
            <v>273.54753542464891</v>
          </cell>
          <cell r="J3389">
            <v>1730.5665242392947</v>
          </cell>
        </row>
        <row r="3390">
          <cell r="G3390">
            <v>33375</v>
          </cell>
          <cell r="H3390">
            <v>3608.6262721182466</v>
          </cell>
          <cell r="I3390">
            <v>270.56586728852022</v>
          </cell>
          <cell r="J3390">
            <v>1740.9499233847305</v>
          </cell>
        </row>
        <row r="3391">
          <cell r="G3391">
            <v>33382</v>
          </cell>
          <cell r="H3391">
            <v>3660.9513530639611</v>
          </cell>
          <cell r="I3391">
            <v>269.99767896721431</v>
          </cell>
          <cell r="J3391">
            <v>1729.8078438750683</v>
          </cell>
        </row>
        <row r="3392">
          <cell r="G3392">
            <v>33389</v>
          </cell>
          <cell r="H3392">
            <v>3770.7798936558802</v>
          </cell>
          <cell r="I3392">
            <v>268.80968917975861</v>
          </cell>
          <cell r="J3392">
            <v>1733.094478778431</v>
          </cell>
        </row>
        <row r="3393">
          <cell r="G3393">
            <v>33396</v>
          </cell>
          <cell r="H3393">
            <v>3687.4456580060851</v>
          </cell>
          <cell r="I3393">
            <v>273.70202552283018</v>
          </cell>
          <cell r="J3393">
            <v>1754.9314692110393</v>
          </cell>
        </row>
        <row r="3394">
          <cell r="G3394">
            <v>33403</v>
          </cell>
          <cell r="H3394">
            <v>3699.6142286775053</v>
          </cell>
          <cell r="I3394">
            <v>270.19863959613792</v>
          </cell>
          <cell r="J3394">
            <v>1750.3686473910905</v>
          </cell>
        </row>
        <row r="3395">
          <cell r="G3395">
            <v>33410</v>
          </cell>
          <cell r="H3395">
            <v>3650.4093594360943</v>
          </cell>
          <cell r="I3395">
            <v>269.63122245298604</v>
          </cell>
          <cell r="J3395">
            <v>1756.6699745216986</v>
          </cell>
        </row>
        <row r="3396">
          <cell r="G3396">
            <v>33417</v>
          </cell>
          <cell r="H3396">
            <v>3585.0670319021883</v>
          </cell>
          <cell r="I3396">
            <v>268.87625503011765</v>
          </cell>
          <cell r="J3396">
            <v>1755.4403055395333</v>
          </cell>
        </row>
        <row r="3397">
          <cell r="G3397">
            <v>33424</v>
          </cell>
          <cell r="H3397">
            <v>3608.0114609063621</v>
          </cell>
          <cell r="I3397">
            <v>266.10682960330746</v>
          </cell>
          <cell r="J3397">
            <v>1744.3810316146341</v>
          </cell>
        </row>
        <row r="3398">
          <cell r="G3398">
            <v>33431</v>
          </cell>
          <cell r="H3398">
            <v>3670.790860326133</v>
          </cell>
          <cell r="I3398">
            <v>267.14464623876034</v>
          </cell>
          <cell r="J3398">
            <v>1731.6470500838473</v>
          </cell>
        </row>
        <row r="3399">
          <cell r="G3399">
            <v>33438</v>
          </cell>
          <cell r="H3399">
            <v>3707.131689843362</v>
          </cell>
          <cell r="I3399">
            <v>268.4803694699541</v>
          </cell>
          <cell r="J3399">
            <v>1745.8465558945347</v>
          </cell>
        </row>
        <row r="3400">
          <cell r="G3400">
            <v>33445</v>
          </cell>
          <cell r="H3400">
            <v>3670.4310861139124</v>
          </cell>
          <cell r="I3400">
            <v>267.59438425070329</v>
          </cell>
          <cell r="J3400">
            <v>1754.7503733295971</v>
          </cell>
        </row>
        <row r="3401">
          <cell r="G3401">
            <v>33452</v>
          </cell>
          <cell r="H3401">
            <v>3732.8284145778484</v>
          </cell>
          <cell r="I3401">
            <v>267.48734649700299</v>
          </cell>
          <cell r="J3401">
            <v>1729.8329180283167</v>
          </cell>
        </row>
        <row r="3402">
          <cell r="G3402">
            <v>33459</v>
          </cell>
          <cell r="H3402">
            <v>3739.1742228826311</v>
          </cell>
          <cell r="I3402">
            <v>268.20956233254486</v>
          </cell>
          <cell r="J3402">
            <v>1730.0059013201196</v>
          </cell>
        </row>
        <row r="3403">
          <cell r="G3403">
            <v>33466</v>
          </cell>
          <cell r="H3403">
            <v>3731.6958744368658</v>
          </cell>
          <cell r="I3403">
            <v>269.6847149253739</v>
          </cell>
          <cell r="J3403">
            <v>1741.0779390885684</v>
          </cell>
        </row>
        <row r="3404">
          <cell r="G3404">
            <v>33473</v>
          </cell>
          <cell r="H3404">
            <v>3800.7322481139477</v>
          </cell>
          <cell r="I3404">
            <v>268.12054357880675</v>
          </cell>
          <cell r="J3404">
            <v>1732.5466571870345</v>
          </cell>
        </row>
        <row r="3405">
          <cell r="G3405">
            <v>33480</v>
          </cell>
          <cell r="H3405">
            <v>3818.9757629048945</v>
          </cell>
          <cell r="I3405">
            <v>270.6945007971633</v>
          </cell>
          <cell r="J3405">
            <v>1720.4188305867253</v>
          </cell>
        </row>
        <row r="3406">
          <cell r="G3406">
            <v>33487</v>
          </cell>
          <cell r="H3406">
            <v>3754.0531749355114</v>
          </cell>
          <cell r="I3406">
            <v>272.26452890178683</v>
          </cell>
          <cell r="J3406">
            <v>1723.1715007156643</v>
          </cell>
        </row>
        <row r="3407">
          <cell r="G3407">
            <v>33494</v>
          </cell>
          <cell r="H3407">
            <v>3706.3766996138302</v>
          </cell>
          <cell r="I3407">
            <v>274.71490966190288</v>
          </cell>
          <cell r="J3407">
            <v>1713.3494231615848</v>
          </cell>
        </row>
        <row r="3408">
          <cell r="G3408">
            <v>33501</v>
          </cell>
          <cell r="H3408">
            <v>3754.5595967088097</v>
          </cell>
          <cell r="I3408">
            <v>275.23686799026052</v>
          </cell>
          <cell r="J3408">
            <v>1695.3592542183883</v>
          </cell>
        </row>
        <row r="3409">
          <cell r="G3409">
            <v>33508</v>
          </cell>
          <cell r="H3409">
            <v>3737.6640785236204</v>
          </cell>
          <cell r="I3409">
            <v>274.71391794107905</v>
          </cell>
          <cell r="J3409">
            <v>1702.8188349369491</v>
          </cell>
        </row>
        <row r="3410">
          <cell r="G3410">
            <v>33515</v>
          </cell>
          <cell r="H3410">
            <v>3698.0448392912699</v>
          </cell>
          <cell r="I3410">
            <v>276.0325447471962</v>
          </cell>
          <cell r="J3410">
            <v>1702.9891168204429</v>
          </cell>
        </row>
        <row r="3411">
          <cell r="G3411">
            <v>33522</v>
          </cell>
          <cell r="H3411">
            <v>3687.6903137412542</v>
          </cell>
          <cell r="I3411">
            <v>274.62477876898549</v>
          </cell>
          <cell r="J3411">
            <v>1704.521807025581</v>
          </cell>
        </row>
        <row r="3412">
          <cell r="G3412">
            <v>33529</v>
          </cell>
          <cell r="H3412">
            <v>3797.9522541221177</v>
          </cell>
          <cell r="I3412">
            <v>276.02536514070732</v>
          </cell>
          <cell r="J3412">
            <v>1699.4082416045042</v>
          </cell>
        </row>
        <row r="3413">
          <cell r="G3413">
            <v>33536</v>
          </cell>
          <cell r="H3413">
            <v>3714.7770997568432</v>
          </cell>
          <cell r="I3413">
            <v>276.96385138218574</v>
          </cell>
          <cell r="J3413">
            <v>1703.6567622085154</v>
          </cell>
        </row>
        <row r="3414">
          <cell r="G3414">
            <v>33543</v>
          </cell>
          <cell r="H3414">
            <v>3791.6729857218097</v>
          </cell>
          <cell r="I3414">
            <v>277.98861763229985</v>
          </cell>
          <cell r="J3414">
            <v>1690.368239463289</v>
          </cell>
        </row>
        <row r="3415">
          <cell r="G3415">
            <v>33550</v>
          </cell>
          <cell r="H3415">
            <v>3814.4230236361404</v>
          </cell>
          <cell r="I3415">
            <v>278.40560055874829</v>
          </cell>
          <cell r="J3415">
            <v>1689.0159448717184</v>
          </cell>
        </row>
        <row r="3416">
          <cell r="G3416">
            <v>33557</v>
          </cell>
          <cell r="H3416">
            <v>3717.1552365334192</v>
          </cell>
          <cell r="I3416">
            <v>278.76752783947467</v>
          </cell>
          <cell r="J3416">
            <v>1692.3939767614618</v>
          </cell>
        </row>
        <row r="3417">
          <cell r="G3417">
            <v>33564</v>
          </cell>
          <cell r="H3417">
            <v>3652.4767354177379</v>
          </cell>
          <cell r="I3417">
            <v>277.42944370584519</v>
          </cell>
          <cell r="J3417">
            <v>1670.3928550635628</v>
          </cell>
        </row>
        <row r="3418">
          <cell r="G3418">
            <v>33571</v>
          </cell>
          <cell r="H3418">
            <v>3643.3455435791939</v>
          </cell>
          <cell r="I3418">
            <v>276.26424004228062</v>
          </cell>
          <cell r="J3418">
            <v>1661.539772931726</v>
          </cell>
        </row>
        <row r="3419">
          <cell r="G3419">
            <v>33578</v>
          </cell>
          <cell r="H3419">
            <v>3684.879682775997</v>
          </cell>
          <cell r="I3419">
            <v>275.76696441020448</v>
          </cell>
          <cell r="J3419">
            <v>1619.1705087219671</v>
          </cell>
        </row>
        <row r="3420">
          <cell r="G3420">
            <v>33585</v>
          </cell>
          <cell r="H3420">
            <v>3725.044871318255</v>
          </cell>
          <cell r="I3420">
            <v>272.43018414084099</v>
          </cell>
          <cell r="J3420">
            <v>1613.8272460431847</v>
          </cell>
        </row>
        <row r="3421">
          <cell r="G3421">
            <v>33592</v>
          </cell>
          <cell r="H3421">
            <v>3738.0825283678691</v>
          </cell>
          <cell r="I3421">
            <v>270.11452757564388</v>
          </cell>
          <cell r="J3421">
            <v>1591.3950473231844</v>
          </cell>
        </row>
        <row r="3422">
          <cell r="G3422">
            <v>33599</v>
          </cell>
          <cell r="H3422">
            <v>3931.715203337325</v>
          </cell>
          <cell r="I3422">
            <v>268.68292057949299</v>
          </cell>
          <cell r="J3422">
            <v>1605.717602749093</v>
          </cell>
        </row>
        <row r="3423">
          <cell r="G3423">
            <v>33606</v>
          </cell>
          <cell r="H3423">
            <v>4054.3847176814493</v>
          </cell>
          <cell r="I3423">
            <v>271.69216928998333</v>
          </cell>
          <cell r="J3423">
            <v>1613.1039037217388</v>
          </cell>
        </row>
        <row r="3424">
          <cell r="G3424">
            <v>33613</v>
          </cell>
          <cell r="H3424">
            <v>4055.1955946249855</v>
          </cell>
          <cell r="I3424">
            <v>282.1794870245767</v>
          </cell>
          <cell r="J3424">
            <v>1596.8115542941491</v>
          </cell>
        </row>
        <row r="3425">
          <cell r="G3425">
            <v>33620</v>
          </cell>
          <cell r="H3425">
            <v>4092.9089136549983</v>
          </cell>
          <cell r="I3425">
            <v>286.86366650918467</v>
          </cell>
          <cell r="J3425">
            <v>1653.658045627021</v>
          </cell>
        </row>
        <row r="3426">
          <cell r="G3426">
            <v>33627</v>
          </cell>
          <cell r="H3426">
            <v>4062.6213876939514</v>
          </cell>
          <cell r="I3426">
            <v>288.90039854139991</v>
          </cell>
          <cell r="J3426">
            <v>1654.154143040709</v>
          </cell>
        </row>
        <row r="3427">
          <cell r="G3427">
            <v>33634</v>
          </cell>
          <cell r="H3427">
            <v>4011.4323582090078</v>
          </cell>
          <cell r="I3427">
            <v>293.49391487820816</v>
          </cell>
          <cell r="J3427">
            <v>1673.1769156856772</v>
          </cell>
        </row>
        <row r="3428">
          <cell r="G3428">
            <v>33641</v>
          </cell>
          <cell r="H3428">
            <v>4049.9421088478143</v>
          </cell>
          <cell r="I3428">
            <v>296.81039611633196</v>
          </cell>
          <cell r="J3428">
            <v>1693.4223563654739</v>
          </cell>
        </row>
        <row r="3429">
          <cell r="G3429">
            <v>33648</v>
          </cell>
          <cell r="H3429">
            <v>4062.4969293852428</v>
          </cell>
          <cell r="I3429">
            <v>297.07752547283661</v>
          </cell>
          <cell r="J3429">
            <v>1735.927257510247</v>
          </cell>
        </row>
        <row r="3430">
          <cell r="G3430">
            <v>33655</v>
          </cell>
          <cell r="H3430">
            <v>4043.403193817132</v>
          </cell>
          <cell r="I3430">
            <v>295.62184559801972</v>
          </cell>
          <cell r="J3430">
            <v>1782.4501080115215</v>
          </cell>
        </row>
        <row r="3431">
          <cell r="G3431">
            <v>33662</v>
          </cell>
          <cell r="H3431">
            <v>4055.1290630792014</v>
          </cell>
          <cell r="I3431">
            <v>296.03571618185697</v>
          </cell>
          <cell r="J3431">
            <v>1779.0634528062997</v>
          </cell>
        </row>
        <row r="3432">
          <cell r="G3432">
            <v>33669</v>
          </cell>
          <cell r="H3432">
            <v>3971.5934043797702</v>
          </cell>
          <cell r="I3432">
            <v>296.65739118583889</v>
          </cell>
          <cell r="J3432">
            <v>1793.6517731193112</v>
          </cell>
        </row>
        <row r="3433">
          <cell r="G3433">
            <v>33676</v>
          </cell>
          <cell r="H3433">
            <v>3982.7138659120333</v>
          </cell>
          <cell r="I3433">
            <v>294.99610979519815</v>
          </cell>
          <cell r="J3433">
            <v>1795.9835204243664</v>
          </cell>
        </row>
        <row r="3434">
          <cell r="G3434">
            <v>33683</v>
          </cell>
          <cell r="H3434">
            <v>4026.9219898236574</v>
          </cell>
          <cell r="I3434">
            <v>293.16713391446791</v>
          </cell>
          <cell r="J3434">
            <v>1831.3643957767265</v>
          </cell>
        </row>
        <row r="3435">
          <cell r="G3435">
            <v>33690</v>
          </cell>
          <cell r="H3435">
            <v>3950.0077798180255</v>
          </cell>
          <cell r="I3435">
            <v>293.02055034751072</v>
          </cell>
          <cell r="J3435">
            <v>1836.3090796453234</v>
          </cell>
        </row>
        <row r="3436">
          <cell r="G3436">
            <v>33697</v>
          </cell>
          <cell r="H3436">
            <v>3908.1376973519541</v>
          </cell>
          <cell r="I3436">
            <v>289.62151196347958</v>
          </cell>
          <cell r="J3436">
            <v>1836.6763414612524</v>
          </cell>
        </row>
        <row r="3437">
          <cell r="G3437">
            <v>33704</v>
          </cell>
          <cell r="H3437">
            <v>3920.2529242137457</v>
          </cell>
          <cell r="I3437">
            <v>285.47992434240183</v>
          </cell>
          <cell r="J3437">
            <v>1847.69639951002</v>
          </cell>
        </row>
        <row r="3438">
          <cell r="G3438">
            <v>33710</v>
          </cell>
          <cell r="H3438">
            <v>4012.378867932769</v>
          </cell>
          <cell r="I3438">
            <v>278.74259812792116</v>
          </cell>
          <cell r="J3438">
            <v>1886.4980238997302</v>
          </cell>
        </row>
        <row r="3439">
          <cell r="G3439">
            <v>33718</v>
          </cell>
          <cell r="H3439">
            <v>3934.1374800080803</v>
          </cell>
          <cell r="I3439">
            <v>277.07014253915361</v>
          </cell>
          <cell r="J3439">
            <v>1936.4902215330731</v>
          </cell>
        </row>
        <row r="3440">
          <cell r="G3440">
            <v>33725</v>
          </cell>
          <cell r="H3440">
            <v>3969.9381310761541</v>
          </cell>
          <cell r="I3440">
            <v>276.95931448213798</v>
          </cell>
          <cell r="J3440">
            <v>1923.7093860709547</v>
          </cell>
        </row>
        <row r="3441">
          <cell r="G3441">
            <v>33732</v>
          </cell>
          <cell r="H3441">
            <v>4010.0345062000233</v>
          </cell>
          <cell r="I3441">
            <v>276.87622668779335</v>
          </cell>
          <cell r="J3441">
            <v>1930.4423689222031</v>
          </cell>
        </row>
        <row r="3442">
          <cell r="G3442">
            <v>33739</v>
          </cell>
          <cell r="H3442">
            <v>3952.6910127613633</v>
          </cell>
          <cell r="I3442">
            <v>277.23616578248749</v>
          </cell>
          <cell r="J3442">
            <v>1952.8355004017008</v>
          </cell>
        </row>
        <row r="3443">
          <cell r="G3443">
            <v>33746</v>
          </cell>
          <cell r="H3443">
            <v>3984.3125408634542</v>
          </cell>
          <cell r="I3443">
            <v>276.68169345092252</v>
          </cell>
          <cell r="J3443">
            <v>1955.5694701022633</v>
          </cell>
        </row>
        <row r="3444">
          <cell r="G3444">
            <v>33753</v>
          </cell>
          <cell r="H3444">
            <v>3999.8513597728215</v>
          </cell>
          <cell r="I3444">
            <v>276.48801626550687</v>
          </cell>
          <cell r="J3444">
            <v>1948.3338630628848</v>
          </cell>
        </row>
        <row r="3445">
          <cell r="G3445">
            <v>33760</v>
          </cell>
          <cell r="H3445">
            <v>3981.4520435178665</v>
          </cell>
          <cell r="I3445">
            <v>277.75986114032821</v>
          </cell>
          <cell r="J3445">
            <v>1979.8968716445036</v>
          </cell>
        </row>
        <row r="3446">
          <cell r="G3446">
            <v>33767</v>
          </cell>
          <cell r="H3446">
            <v>3929.6931669521341</v>
          </cell>
          <cell r="I3446">
            <v>273.98232702881973</v>
          </cell>
          <cell r="J3446">
            <v>2006.42748972454</v>
          </cell>
        </row>
        <row r="3447">
          <cell r="G3447">
            <v>33774</v>
          </cell>
          <cell r="H3447">
            <v>3856.9938433635198</v>
          </cell>
          <cell r="I3447">
            <v>269.24243277122116</v>
          </cell>
          <cell r="J3447">
            <v>2019.6699111567218</v>
          </cell>
        </row>
        <row r="3448">
          <cell r="G3448">
            <v>33781</v>
          </cell>
          <cell r="H3448">
            <v>3847.7370581394475</v>
          </cell>
          <cell r="I3448">
            <v>266.55000844350894</v>
          </cell>
          <cell r="J3448">
            <v>2024.7190859346135</v>
          </cell>
        </row>
        <row r="3449">
          <cell r="G3449">
            <v>33787</v>
          </cell>
          <cell r="H3449">
            <v>3933.5415945359573</v>
          </cell>
          <cell r="I3449">
            <v>266.28345843506543</v>
          </cell>
          <cell r="J3449">
            <v>2003.054591715113</v>
          </cell>
        </row>
        <row r="3450">
          <cell r="G3450">
            <v>33795</v>
          </cell>
          <cell r="H3450">
            <v>3957.9295524220802</v>
          </cell>
          <cell r="I3450">
            <v>264.63250099276803</v>
          </cell>
          <cell r="J3450">
            <v>2012.0683373778309</v>
          </cell>
        </row>
        <row r="3451">
          <cell r="G3451">
            <v>33802</v>
          </cell>
          <cell r="H3451">
            <v>3966.2412044821667</v>
          </cell>
          <cell r="I3451">
            <v>266.74956100071017</v>
          </cell>
          <cell r="J3451">
            <v>1992.9536881727415</v>
          </cell>
        </row>
        <row r="3452">
          <cell r="G3452">
            <v>33809</v>
          </cell>
          <cell r="H3452">
            <v>3933.3214024849649</v>
          </cell>
          <cell r="I3452">
            <v>267.25638516661155</v>
          </cell>
          <cell r="J3452">
            <v>2002.3205705071532</v>
          </cell>
        </row>
        <row r="3453">
          <cell r="G3453">
            <v>33816</v>
          </cell>
          <cell r="H3453">
            <v>4049.3543838582718</v>
          </cell>
          <cell r="I3453">
            <v>266.42789037259507</v>
          </cell>
          <cell r="J3453">
            <v>1991.7082714834653</v>
          </cell>
        </row>
        <row r="3454">
          <cell r="G3454">
            <v>33823</v>
          </cell>
          <cell r="H3454">
            <v>4009.265775458075</v>
          </cell>
          <cell r="I3454">
            <v>268.42609955038955</v>
          </cell>
          <cell r="J3454">
            <v>1976.3721177930424</v>
          </cell>
        </row>
        <row r="3455">
          <cell r="G3455">
            <v>33830</v>
          </cell>
          <cell r="H3455">
            <v>4012.8741146559869</v>
          </cell>
          <cell r="I3455">
            <v>267.05712644268255</v>
          </cell>
          <cell r="J3455">
            <v>1979.5343131815114</v>
          </cell>
        </row>
        <row r="3456">
          <cell r="G3456">
            <v>33837</v>
          </cell>
          <cell r="H3456">
            <v>3965.1209126915805</v>
          </cell>
          <cell r="I3456">
            <v>266.89689216681694</v>
          </cell>
          <cell r="J3456">
            <v>1976.9609185743755</v>
          </cell>
        </row>
        <row r="3457">
          <cell r="G3457">
            <v>33844</v>
          </cell>
          <cell r="H3457">
            <v>3957.5871829574667</v>
          </cell>
          <cell r="I3457">
            <v>265.80261490893298</v>
          </cell>
          <cell r="J3457">
            <v>1968.2622905326482</v>
          </cell>
        </row>
        <row r="3458">
          <cell r="G3458">
            <v>33851</v>
          </cell>
          <cell r="H3458">
            <v>3987.2690868296481</v>
          </cell>
          <cell r="I3458">
            <v>267.21136876795038</v>
          </cell>
          <cell r="J3458">
            <v>1949.1701463144814</v>
          </cell>
        </row>
        <row r="3459">
          <cell r="G3459">
            <v>33858</v>
          </cell>
          <cell r="H3459">
            <v>4013.9837897114066</v>
          </cell>
          <cell r="I3459">
            <v>268.03972401113106</v>
          </cell>
          <cell r="J3459">
            <v>1924.8055194855503</v>
          </cell>
        </row>
        <row r="3460">
          <cell r="G3460">
            <v>33865</v>
          </cell>
          <cell r="H3460">
            <v>4042.0816762393861</v>
          </cell>
          <cell r="I3460">
            <v>267.2624088114988</v>
          </cell>
          <cell r="J3460">
            <v>1925.382961141396</v>
          </cell>
        </row>
        <row r="3461">
          <cell r="G3461">
            <v>33872</v>
          </cell>
          <cell r="H3461">
            <v>3966.0905407260852</v>
          </cell>
          <cell r="I3461">
            <v>268.25127972410138</v>
          </cell>
          <cell r="J3461">
            <v>1957.3443182963431</v>
          </cell>
        </row>
        <row r="3462">
          <cell r="G3462">
            <v>33879</v>
          </cell>
          <cell r="H3462">
            <v>3928.8092896432604</v>
          </cell>
          <cell r="I3462">
            <v>267.66112690870835</v>
          </cell>
          <cell r="J3462">
            <v>1976.5262926156472</v>
          </cell>
        </row>
        <row r="3463">
          <cell r="G3463">
            <v>33886</v>
          </cell>
          <cell r="H3463">
            <v>3871.4486740144689</v>
          </cell>
          <cell r="I3463">
            <v>269.96301260012325</v>
          </cell>
          <cell r="J3463">
            <v>1962.8882611965992</v>
          </cell>
        </row>
        <row r="3464">
          <cell r="G3464">
            <v>33893</v>
          </cell>
          <cell r="H3464">
            <v>3948.4905026273568</v>
          </cell>
          <cell r="I3464">
            <v>268.88316054972273</v>
          </cell>
          <cell r="J3464">
            <v>1945.2222668458298</v>
          </cell>
        </row>
        <row r="3465">
          <cell r="G3465">
            <v>33900</v>
          </cell>
          <cell r="H3465">
            <v>3986.0011624023168</v>
          </cell>
          <cell r="I3465">
            <v>272.35175332081411</v>
          </cell>
          <cell r="J3465">
            <v>1937.6359000051311</v>
          </cell>
        </row>
        <row r="3466">
          <cell r="G3466">
            <v>33907</v>
          </cell>
          <cell r="H3466">
            <v>4037.4205773973063</v>
          </cell>
          <cell r="I3466">
            <v>273.0871030547803</v>
          </cell>
          <cell r="J3466">
            <v>1926.0100846051002</v>
          </cell>
        </row>
        <row r="3467">
          <cell r="G3467">
            <v>33914</v>
          </cell>
          <cell r="H3467">
            <v>4048.7253550140185</v>
          </cell>
          <cell r="I3467">
            <v>276.25491345021578</v>
          </cell>
          <cell r="J3467">
            <v>1921.1950593935876</v>
          </cell>
        </row>
        <row r="3468">
          <cell r="G3468">
            <v>33921</v>
          </cell>
          <cell r="H3468">
            <v>4108.2416177327241</v>
          </cell>
          <cell r="I3468">
            <v>280.92362148752443</v>
          </cell>
          <cell r="J3468">
            <v>1886.2293093126243</v>
          </cell>
        </row>
        <row r="3469">
          <cell r="G3469">
            <v>33928</v>
          </cell>
          <cell r="H3469">
            <v>4149.3240339100512</v>
          </cell>
          <cell r="I3469">
            <v>281.48546873049946</v>
          </cell>
          <cell r="J3469">
            <v>1879.2502608681675</v>
          </cell>
        </row>
        <row r="3470">
          <cell r="G3470">
            <v>33935</v>
          </cell>
          <cell r="H3470">
            <v>4189.1575446355882</v>
          </cell>
          <cell r="I3470">
            <v>282.38622223043711</v>
          </cell>
          <cell r="J3470">
            <v>1887.1431119638137</v>
          </cell>
        </row>
        <row r="3471">
          <cell r="G3471">
            <v>33942</v>
          </cell>
          <cell r="H3471">
            <v>4215.9681529212558</v>
          </cell>
          <cell r="I3471">
            <v>285.6619024083102</v>
          </cell>
          <cell r="J3471">
            <v>1899.2208278803821</v>
          </cell>
        </row>
        <row r="3472">
          <cell r="G3472">
            <v>33949</v>
          </cell>
          <cell r="H3472">
            <v>4223.5568955965146</v>
          </cell>
          <cell r="I3472">
            <v>283.91936480361949</v>
          </cell>
          <cell r="J3472">
            <v>1910.2363086820883</v>
          </cell>
        </row>
        <row r="3473">
          <cell r="G3473">
            <v>33956</v>
          </cell>
          <cell r="H3473">
            <v>4275.9290011019111</v>
          </cell>
          <cell r="I3473">
            <v>280.39876468005463</v>
          </cell>
          <cell r="J3473">
            <v>1915.7759939772661</v>
          </cell>
        </row>
        <row r="3474">
          <cell r="G3474">
            <v>33962</v>
          </cell>
          <cell r="H3474">
            <v>4271.2254792006988</v>
          </cell>
          <cell r="I3474">
            <v>281.54839961524283</v>
          </cell>
          <cell r="J3474">
            <v>1937.8074179080047</v>
          </cell>
        </row>
        <row r="3475">
          <cell r="G3475">
            <v>33969</v>
          </cell>
          <cell r="H3475">
            <v>4266.5271311735778</v>
          </cell>
          <cell r="I3475">
            <v>287.40460632723983</v>
          </cell>
          <cell r="J3475">
            <v>1943.8146209035197</v>
          </cell>
        </row>
        <row r="3476">
          <cell r="G3476">
            <v>33977</v>
          </cell>
          <cell r="H3476">
            <v>4201.6759187797397</v>
          </cell>
          <cell r="I3476">
            <v>290.7097593000031</v>
          </cell>
          <cell r="J3476">
            <v>1970.0561182857173</v>
          </cell>
        </row>
        <row r="3477">
          <cell r="G3477">
            <v>33984</v>
          </cell>
          <cell r="H3477">
            <v>4286.1296047472124</v>
          </cell>
          <cell r="I3477">
            <v>290.97139808337306</v>
          </cell>
          <cell r="J3477">
            <v>1981.2854381599459</v>
          </cell>
        </row>
        <row r="3478">
          <cell r="G3478">
            <v>33991</v>
          </cell>
          <cell r="H3478">
            <v>4292.5587991543334</v>
          </cell>
          <cell r="I3478">
            <v>293.7356263651651</v>
          </cell>
          <cell r="J3478">
            <v>2034.1857593588163</v>
          </cell>
        </row>
        <row r="3479">
          <cell r="G3479">
            <v>33998</v>
          </cell>
          <cell r="H3479">
            <v>4305.8657314317124</v>
          </cell>
          <cell r="I3479">
            <v>293.20690223770782</v>
          </cell>
          <cell r="J3479">
            <v>2060.8335928064171</v>
          </cell>
        </row>
        <row r="3480">
          <cell r="G3480">
            <v>34005</v>
          </cell>
          <cell r="H3480">
            <v>4398.8724312306376</v>
          </cell>
          <cell r="I3480">
            <v>289.13132629660367</v>
          </cell>
          <cell r="J3480">
            <v>2106.5840985667196</v>
          </cell>
        </row>
        <row r="3481">
          <cell r="G3481">
            <v>34012</v>
          </cell>
          <cell r="H3481">
            <v>4355.7634814045769</v>
          </cell>
          <cell r="I3481">
            <v>289.36263135764091</v>
          </cell>
          <cell r="J3481">
            <v>2132.705741388947</v>
          </cell>
        </row>
        <row r="3482">
          <cell r="G3482">
            <v>34019</v>
          </cell>
          <cell r="H3482">
            <v>4229.8819167919846</v>
          </cell>
          <cell r="I3482">
            <v>286.52687757033601</v>
          </cell>
          <cell r="J3482">
            <v>2193.0613138702543</v>
          </cell>
        </row>
        <row r="3483">
          <cell r="G3483">
            <v>34026</v>
          </cell>
          <cell r="H3483">
            <v>4311.095649594391</v>
          </cell>
          <cell r="I3483">
            <v>283.08855503949195</v>
          </cell>
          <cell r="J3483">
            <v>2196.1315997096726</v>
          </cell>
        </row>
        <row r="3484">
          <cell r="G3484">
            <v>34033</v>
          </cell>
          <cell r="H3484">
            <v>4351.1888391356197</v>
          </cell>
          <cell r="I3484">
            <v>285.21171920228818</v>
          </cell>
          <cell r="J3484">
            <v>2193.496241790021</v>
          </cell>
        </row>
        <row r="3485">
          <cell r="G3485">
            <v>34040</v>
          </cell>
          <cell r="H3485">
            <v>4396.0060841787163</v>
          </cell>
          <cell r="I3485">
            <v>286.35256607909736</v>
          </cell>
          <cell r="J3485">
            <v>2185.8190049437562</v>
          </cell>
        </row>
        <row r="3486">
          <cell r="G3486">
            <v>34047</v>
          </cell>
          <cell r="H3486">
            <v>4381.9388647093447</v>
          </cell>
          <cell r="I3486">
            <v>284.06174555046459</v>
          </cell>
          <cell r="J3486">
            <v>2229.5353850426313</v>
          </cell>
        </row>
        <row r="3487">
          <cell r="G3487">
            <v>34054</v>
          </cell>
          <cell r="H3487">
            <v>4365.7256909099196</v>
          </cell>
          <cell r="I3487">
            <v>283.74927763035907</v>
          </cell>
          <cell r="J3487">
            <v>2246.0339468919469</v>
          </cell>
        </row>
        <row r="3488">
          <cell r="G3488">
            <v>34061</v>
          </cell>
          <cell r="H3488">
            <v>4304.1689586680895</v>
          </cell>
          <cell r="I3488">
            <v>285.30989865732607</v>
          </cell>
          <cell r="J3488">
            <v>2246.4831536813253</v>
          </cell>
        </row>
        <row r="3489">
          <cell r="G3489">
            <v>34067</v>
          </cell>
          <cell r="H3489">
            <v>4293.4085362714195</v>
          </cell>
          <cell r="I3489">
            <v>281.74352492410952</v>
          </cell>
          <cell r="J3489">
            <v>2305.3410123077761</v>
          </cell>
        </row>
        <row r="3490">
          <cell r="G3490">
            <v>34075</v>
          </cell>
          <cell r="H3490">
            <v>4352.6575740719654</v>
          </cell>
          <cell r="I3490">
            <v>277.91181298514164</v>
          </cell>
          <cell r="J3490">
            <v>2356.7501168822396</v>
          </cell>
        </row>
        <row r="3491">
          <cell r="G3491">
            <v>34082</v>
          </cell>
          <cell r="H3491">
            <v>4249.0643238090524</v>
          </cell>
          <cell r="I3491">
            <v>283.27551097575491</v>
          </cell>
          <cell r="J3491">
            <v>2300.6594641004422</v>
          </cell>
        </row>
        <row r="3492">
          <cell r="G3492">
            <v>34089</v>
          </cell>
          <cell r="H3492">
            <v>4273.7088968871449</v>
          </cell>
          <cell r="I3492">
            <v>281.6325130120955</v>
          </cell>
          <cell r="J3492">
            <v>2282.0241224412284</v>
          </cell>
        </row>
        <row r="3493">
          <cell r="G3493">
            <v>34096</v>
          </cell>
          <cell r="H3493">
            <v>4316.4459858560167</v>
          </cell>
          <cell r="I3493">
            <v>286.36393923069869</v>
          </cell>
          <cell r="J3493">
            <v>2235.9272351679156</v>
          </cell>
        </row>
        <row r="3494">
          <cell r="G3494">
            <v>34103</v>
          </cell>
          <cell r="H3494">
            <v>4287.9574423493668</v>
          </cell>
          <cell r="I3494">
            <v>288.39712319923666</v>
          </cell>
          <cell r="J3494">
            <v>2231.4553806975796</v>
          </cell>
        </row>
        <row r="3495">
          <cell r="G3495">
            <v>34110</v>
          </cell>
          <cell r="H3495">
            <v>4353.5631912173121</v>
          </cell>
          <cell r="I3495">
            <v>288.0510466513976</v>
          </cell>
          <cell r="J3495">
            <v>2186.6031275455584</v>
          </cell>
        </row>
        <row r="3496">
          <cell r="G3496">
            <v>34117</v>
          </cell>
          <cell r="H3496">
            <v>4397.098823129485</v>
          </cell>
          <cell r="I3496">
            <v>287.10047819744801</v>
          </cell>
          <cell r="J3496">
            <v>2204.5332731914318</v>
          </cell>
        </row>
        <row r="3497">
          <cell r="G3497">
            <v>34124</v>
          </cell>
          <cell r="H3497">
            <v>4396.2194033648593</v>
          </cell>
          <cell r="I3497">
            <v>288.36372030151676</v>
          </cell>
          <cell r="J3497">
            <v>2224.5945259774739</v>
          </cell>
        </row>
        <row r="3498">
          <cell r="G3498">
            <v>34131</v>
          </cell>
          <cell r="H3498">
            <v>4355.3345629135665</v>
          </cell>
          <cell r="I3498">
            <v>286.66237435173781</v>
          </cell>
          <cell r="J3498">
            <v>2223.2597692618874</v>
          </cell>
        </row>
        <row r="3499">
          <cell r="G3499">
            <v>34138</v>
          </cell>
          <cell r="H3499">
            <v>4329.6380889923767</v>
          </cell>
          <cell r="I3499">
            <v>287.66569266196893</v>
          </cell>
          <cell r="J3499">
            <v>2246.159344885285</v>
          </cell>
        </row>
        <row r="3500">
          <cell r="G3500">
            <v>34145</v>
          </cell>
          <cell r="H3500">
            <v>4366.8729765577109</v>
          </cell>
          <cell r="I3500">
            <v>284.70273602755066</v>
          </cell>
          <cell r="J3500">
            <v>2258.7378372166427</v>
          </cell>
        </row>
        <row r="3501">
          <cell r="G3501">
            <v>34152</v>
          </cell>
          <cell r="H3501">
            <v>4378.2268462967604</v>
          </cell>
          <cell r="I3501">
            <v>288.83092569995011</v>
          </cell>
          <cell r="J3501">
            <v>2261.9000701887462</v>
          </cell>
        </row>
        <row r="3502">
          <cell r="G3502">
            <v>34159</v>
          </cell>
          <cell r="H3502">
            <v>4395.7397536819471</v>
          </cell>
          <cell r="I3502">
            <v>287.82001746000032</v>
          </cell>
          <cell r="J3502">
            <v>2284.9714509046712</v>
          </cell>
        </row>
        <row r="3503">
          <cell r="G3503">
            <v>34166</v>
          </cell>
          <cell r="H3503">
            <v>4378.5963686425875</v>
          </cell>
          <cell r="I3503">
            <v>290.43917961888633</v>
          </cell>
          <cell r="J3503">
            <v>2306.4501825431753</v>
          </cell>
        </row>
        <row r="3504">
          <cell r="G3504">
            <v>34173</v>
          </cell>
          <cell r="H3504">
            <v>4374.6556319108095</v>
          </cell>
          <cell r="I3504">
            <v>287.68000741250694</v>
          </cell>
          <cell r="J3504">
            <v>2316.8292083646193</v>
          </cell>
        </row>
        <row r="3505">
          <cell r="G3505">
            <v>34180</v>
          </cell>
          <cell r="H3505">
            <v>4392.1542544384529</v>
          </cell>
          <cell r="I3505">
            <v>288.05399142214321</v>
          </cell>
          <cell r="J3505">
            <v>2331.19354945648</v>
          </cell>
        </row>
        <row r="3506">
          <cell r="G3506">
            <v>34187</v>
          </cell>
          <cell r="H3506">
            <v>4411.4797331579821</v>
          </cell>
          <cell r="I3506">
            <v>289.17740198868955</v>
          </cell>
          <cell r="J3506">
            <v>2314.175836545448</v>
          </cell>
        </row>
        <row r="3507">
          <cell r="G3507">
            <v>34194</v>
          </cell>
          <cell r="H3507">
            <v>4425.5964683040884</v>
          </cell>
          <cell r="I3507">
            <v>288.97497780729748</v>
          </cell>
          <cell r="J3507">
            <v>2335.0034190743568</v>
          </cell>
        </row>
        <row r="3508">
          <cell r="G3508">
            <v>34201</v>
          </cell>
          <cell r="H3508">
            <v>4487.5548188603452</v>
          </cell>
          <cell r="I3508">
            <v>289.23505528732403</v>
          </cell>
          <cell r="J3508">
            <v>2304.1813739425752</v>
          </cell>
        </row>
        <row r="3509">
          <cell r="G3509">
            <v>34208</v>
          </cell>
          <cell r="H3509">
            <v>4521.6602354836841</v>
          </cell>
          <cell r="I3509">
            <v>288.33842661593332</v>
          </cell>
          <cell r="J3509">
            <v>2324.4581700332697</v>
          </cell>
        </row>
        <row r="3510">
          <cell r="G3510">
            <v>34215</v>
          </cell>
          <cell r="H3510">
            <v>4549.2423629201348</v>
          </cell>
          <cell r="I3510">
            <v>292.17332768992526</v>
          </cell>
          <cell r="J3510">
            <v>2310.0465293790635</v>
          </cell>
        </row>
        <row r="3511">
          <cell r="G3511">
            <v>34222</v>
          </cell>
          <cell r="H3511">
            <v>4539.6889539580025</v>
          </cell>
          <cell r="I3511">
            <v>289.54376774071591</v>
          </cell>
          <cell r="J3511">
            <v>2323.9068085553381</v>
          </cell>
        </row>
        <row r="3512">
          <cell r="G3512">
            <v>34229</v>
          </cell>
          <cell r="H3512">
            <v>4514.266695815837</v>
          </cell>
          <cell r="I3512">
            <v>290.93357782587134</v>
          </cell>
          <cell r="J3512">
            <v>2338.7798121300921</v>
          </cell>
        </row>
        <row r="3513">
          <cell r="G3513">
            <v>34236</v>
          </cell>
          <cell r="H3513">
            <v>4522.8438025378873</v>
          </cell>
          <cell r="I3513">
            <v>293.78472688856488</v>
          </cell>
          <cell r="J3513">
            <v>2304.6336268729929</v>
          </cell>
        </row>
        <row r="3514">
          <cell r="G3514">
            <v>34243</v>
          </cell>
          <cell r="H3514">
            <v>4563.0971123804738</v>
          </cell>
          <cell r="I3514">
            <v>296.634438739384</v>
          </cell>
          <cell r="J3514">
            <v>2316.1567950073577</v>
          </cell>
        </row>
        <row r="3515">
          <cell r="G3515">
            <v>34250</v>
          </cell>
          <cell r="H3515">
            <v>4552.6019890219986</v>
          </cell>
          <cell r="I3515">
            <v>298.91852391767725</v>
          </cell>
          <cell r="J3515">
            <v>2310.1347873403383</v>
          </cell>
        </row>
        <row r="3516">
          <cell r="G3516">
            <v>34257</v>
          </cell>
          <cell r="H3516">
            <v>4642.7435084046347</v>
          </cell>
          <cell r="I3516">
            <v>300.77181876596683</v>
          </cell>
          <cell r="J3516">
            <v>2246.8370941672133</v>
          </cell>
        </row>
        <row r="3517">
          <cell r="G3517">
            <v>34264</v>
          </cell>
          <cell r="H3517">
            <v>4570.7809840243626</v>
          </cell>
          <cell r="I3517">
            <v>300.62143285658385</v>
          </cell>
          <cell r="J3517">
            <v>2273.1250881689698</v>
          </cell>
        </row>
        <row r="3518">
          <cell r="G3518">
            <v>34271</v>
          </cell>
          <cell r="H3518">
            <v>4611.0038566837766</v>
          </cell>
          <cell r="I3518">
            <v>302.09447787758108</v>
          </cell>
          <cell r="J3518">
            <v>2270.8519630808009</v>
          </cell>
        </row>
        <row r="3519">
          <cell r="G3519">
            <v>34278</v>
          </cell>
          <cell r="H3519">
            <v>4520.1670807071059</v>
          </cell>
          <cell r="I3519">
            <v>301.55070781740142</v>
          </cell>
          <cell r="J3519">
            <v>2245.8725914869119</v>
          </cell>
        </row>
        <row r="3520">
          <cell r="G3520">
            <v>34285</v>
          </cell>
          <cell r="H3520">
            <v>4587.0655535015703</v>
          </cell>
          <cell r="I3520">
            <v>302.90768600257968</v>
          </cell>
          <cell r="J3520">
            <v>2231.2744196422473</v>
          </cell>
        </row>
        <row r="3521">
          <cell r="G3521">
            <v>34292</v>
          </cell>
          <cell r="H3521">
            <v>4527.4337013060494</v>
          </cell>
          <cell r="I3521">
            <v>298.63668762994331</v>
          </cell>
          <cell r="J3521">
            <v>2257.6034577940259</v>
          </cell>
        </row>
        <row r="3522">
          <cell r="G3522">
            <v>34299</v>
          </cell>
          <cell r="H3522">
            <v>4535.5830819684006</v>
          </cell>
          <cell r="I3522">
            <v>296.15800312261479</v>
          </cell>
          <cell r="J3522">
            <v>2268.2141940456577</v>
          </cell>
        </row>
        <row r="3523">
          <cell r="G3523">
            <v>34306</v>
          </cell>
          <cell r="H3523">
            <v>4566.425046925785</v>
          </cell>
          <cell r="I3523">
            <v>298.79380935040604</v>
          </cell>
          <cell r="J3523">
            <v>2253.9244446231701</v>
          </cell>
        </row>
        <row r="3524">
          <cell r="G3524">
            <v>34313</v>
          </cell>
          <cell r="H3524">
            <v>4555.0089843084706</v>
          </cell>
          <cell r="I3524">
            <v>297.65839287487449</v>
          </cell>
          <cell r="J3524">
            <v>2279.3937908474122</v>
          </cell>
        </row>
        <row r="3525">
          <cell r="G3525">
            <v>34320</v>
          </cell>
          <cell r="H3525">
            <v>4565.9410058708108</v>
          </cell>
          <cell r="I3525">
            <v>295.57478412475035</v>
          </cell>
          <cell r="J3525">
            <v>2285.5481540827</v>
          </cell>
        </row>
        <row r="3526">
          <cell r="G3526">
            <v>34326</v>
          </cell>
          <cell r="H3526">
            <v>4570.0503527760939</v>
          </cell>
          <cell r="I3526">
            <v>293.74222046317692</v>
          </cell>
          <cell r="J3526">
            <v>2288.5193666830078</v>
          </cell>
        </row>
        <row r="3527">
          <cell r="G3527">
            <v>34334</v>
          </cell>
          <cell r="H3527">
            <v>4596.0996397869176</v>
          </cell>
          <cell r="I3527">
            <v>301.11515019680263</v>
          </cell>
          <cell r="J3527">
            <v>2273.4151388628998</v>
          </cell>
        </row>
        <row r="3528">
          <cell r="G3528">
            <v>34341</v>
          </cell>
          <cell r="H3528">
            <v>4614.9436483100435</v>
          </cell>
          <cell r="I3528">
            <v>301.14526171182229</v>
          </cell>
          <cell r="J3528">
            <v>2284.5548730433279</v>
          </cell>
        </row>
        <row r="3529">
          <cell r="G3529">
            <v>34348</v>
          </cell>
          <cell r="H3529">
            <v>4663.4005566172991</v>
          </cell>
          <cell r="I3529">
            <v>300.21171140051564</v>
          </cell>
          <cell r="J3529">
            <v>2287.0678834036758</v>
          </cell>
        </row>
        <row r="3530">
          <cell r="G3530">
            <v>34355</v>
          </cell>
          <cell r="H3530">
            <v>4660.1361762276665</v>
          </cell>
          <cell r="I3530">
            <v>303.45399788364119</v>
          </cell>
          <cell r="J3530">
            <v>2290.7271920171215</v>
          </cell>
        </row>
        <row r="3531">
          <cell r="G3531">
            <v>34362</v>
          </cell>
          <cell r="H3531">
            <v>4701.1453745784693</v>
          </cell>
          <cell r="I3531">
            <v>301.63327389633935</v>
          </cell>
          <cell r="J3531">
            <v>2305.8459914844343</v>
          </cell>
        </row>
        <row r="3532">
          <cell r="G3532">
            <v>34369</v>
          </cell>
          <cell r="H3532">
            <v>4615.584528761141</v>
          </cell>
          <cell r="I3532">
            <v>303.44307353971737</v>
          </cell>
          <cell r="J3532">
            <v>2324.7539286146066</v>
          </cell>
        </row>
        <row r="3533">
          <cell r="G3533">
            <v>34376</v>
          </cell>
          <cell r="H3533">
            <v>4624.354139365787</v>
          </cell>
          <cell r="I3533">
            <v>305.38510921037158</v>
          </cell>
          <cell r="J3533">
            <v>2313.362634364395</v>
          </cell>
        </row>
        <row r="3534">
          <cell r="G3534">
            <v>34383</v>
          </cell>
          <cell r="H3534">
            <v>4610.9435123616258</v>
          </cell>
          <cell r="I3534">
            <v>308.50003732431736</v>
          </cell>
          <cell r="J3534">
            <v>2294.3930607626071</v>
          </cell>
        </row>
        <row r="3535">
          <cell r="G3535">
            <v>34390</v>
          </cell>
          <cell r="H3535">
            <v>4591.5775496097067</v>
          </cell>
          <cell r="I3535">
            <v>307.82133724220387</v>
          </cell>
          <cell r="J3535">
            <v>2288.1981994985481</v>
          </cell>
        </row>
        <row r="3536">
          <cell r="G3536">
            <v>34397</v>
          </cell>
          <cell r="H3536">
            <v>4588.8226030799406</v>
          </cell>
          <cell r="I3536">
            <v>308.96027619000006</v>
          </cell>
          <cell r="J3536">
            <v>2287.5117400386985</v>
          </cell>
        </row>
        <row r="3537">
          <cell r="G3537">
            <v>34404</v>
          </cell>
          <cell r="H3537">
            <v>4602.5890708891802</v>
          </cell>
          <cell r="I3537">
            <v>309.45461263190407</v>
          </cell>
          <cell r="J3537">
            <v>2295.5180311288341</v>
          </cell>
        </row>
        <row r="3538">
          <cell r="G3538">
            <v>34411</v>
          </cell>
          <cell r="H3538">
            <v>4659.2009164611172</v>
          </cell>
          <cell r="I3538">
            <v>312.17781322306479</v>
          </cell>
          <cell r="J3538">
            <v>2283.1222337607383</v>
          </cell>
        </row>
        <row r="3539">
          <cell r="G3539">
            <v>34418</v>
          </cell>
          <cell r="H3539">
            <v>4564.1532177653107</v>
          </cell>
          <cell r="I3539">
            <v>313.92600897711395</v>
          </cell>
          <cell r="J3539">
            <v>2301.8438360775763</v>
          </cell>
        </row>
        <row r="3540">
          <cell r="G3540">
            <v>34424</v>
          </cell>
          <cell r="H3540">
            <v>4386.1512422724636</v>
          </cell>
          <cell r="I3540">
            <v>306.83128117423121</v>
          </cell>
          <cell r="J3540">
            <v>2316.5756366284727</v>
          </cell>
        </row>
        <row r="3541">
          <cell r="G3541">
            <v>34432</v>
          </cell>
          <cell r="H3541">
            <v>4411.1523043534171</v>
          </cell>
          <cell r="I3541">
            <v>309.65412896103419</v>
          </cell>
          <cell r="J3541">
            <v>2313.1007731735299</v>
          </cell>
        </row>
        <row r="3542">
          <cell r="G3542">
            <v>34439</v>
          </cell>
          <cell r="H3542">
            <v>4378.0686620707665</v>
          </cell>
          <cell r="I3542">
            <v>305.102213265307</v>
          </cell>
          <cell r="J3542">
            <v>2357.7436180957793</v>
          </cell>
        </row>
        <row r="3543">
          <cell r="G3543">
            <v>34446</v>
          </cell>
          <cell r="H3543">
            <v>4374.1284002749026</v>
          </cell>
          <cell r="I3543">
            <v>299.85445519714375</v>
          </cell>
          <cell r="J3543">
            <v>2357.5078437339698</v>
          </cell>
        </row>
        <row r="3544">
          <cell r="G3544">
            <v>34453</v>
          </cell>
          <cell r="H3544">
            <v>4415.682620077514</v>
          </cell>
          <cell r="I3544">
            <v>304.23233024302203</v>
          </cell>
          <cell r="J3544">
            <v>2353.9715819683688</v>
          </cell>
        </row>
        <row r="3545">
          <cell r="G3545">
            <v>34460</v>
          </cell>
          <cell r="H3545">
            <v>4386.0975465229949</v>
          </cell>
          <cell r="I3545">
            <v>306.14899392355306</v>
          </cell>
          <cell r="J3545">
            <v>2339.6123553183616</v>
          </cell>
        </row>
        <row r="3546">
          <cell r="G3546">
            <v>34467</v>
          </cell>
          <cell r="H3546">
            <v>4328.6396686635435</v>
          </cell>
          <cell r="I3546">
            <v>303.79164667034172</v>
          </cell>
          <cell r="J3546">
            <v>2342.6538513802757</v>
          </cell>
        </row>
        <row r="3547">
          <cell r="G3547">
            <v>34474</v>
          </cell>
          <cell r="H3547">
            <v>4422.1382855066759</v>
          </cell>
          <cell r="I3547">
            <v>298.74870533561409</v>
          </cell>
          <cell r="J3547">
            <v>2355.0699167925914</v>
          </cell>
        </row>
        <row r="3548">
          <cell r="G3548">
            <v>34481</v>
          </cell>
          <cell r="H3548">
            <v>4451.32439819102</v>
          </cell>
          <cell r="I3548">
            <v>298.21095766600996</v>
          </cell>
          <cell r="J3548">
            <v>2358.1315076844221</v>
          </cell>
        </row>
        <row r="3549">
          <cell r="G3549">
            <v>34488</v>
          </cell>
          <cell r="H3549">
            <v>4482.4836689783569</v>
          </cell>
          <cell r="I3549">
            <v>299.28451711360759</v>
          </cell>
          <cell r="J3549">
            <v>2342.8036528844736</v>
          </cell>
        </row>
        <row r="3550">
          <cell r="G3550">
            <v>34495</v>
          </cell>
          <cell r="H3550">
            <v>4463.2089892017502</v>
          </cell>
          <cell r="I3550">
            <v>298.65601962766902</v>
          </cell>
          <cell r="J3550">
            <v>2369.5116145273569</v>
          </cell>
        </row>
        <row r="3551">
          <cell r="G3551">
            <v>34502</v>
          </cell>
          <cell r="H3551">
            <v>4455.6215339201071</v>
          </cell>
          <cell r="I3551">
            <v>298.71575083159456</v>
          </cell>
          <cell r="J3551">
            <v>2389.4155120893865</v>
          </cell>
        </row>
        <row r="3552">
          <cell r="G3552">
            <v>34509</v>
          </cell>
          <cell r="H3552">
            <v>4286.7534777845349</v>
          </cell>
          <cell r="I3552">
            <v>296.98319947677129</v>
          </cell>
          <cell r="J3552">
            <v>2409.9644854933549</v>
          </cell>
        </row>
        <row r="3553">
          <cell r="G3553">
            <v>34516</v>
          </cell>
          <cell r="H3553">
            <v>4326.1916097801532</v>
          </cell>
          <cell r="I3553">
            <v>297.69595915551554</v>
          </cell>
          <cell r="J3553">
            <v>2402.7345920368748</v>
          </cell>
        </row>
        <row r="3554">
          <cell r="G3554">
            <v>34523</v>
          </cell>
          <cell r="H3554">
            <v>4351.2835211168785</v>
          </cell>
          <cell r="I3554">
            <v>295.55254824959582</v>
          </cell>
          <cell r="J3554">
            <v>2404.4165062513002</v>
          </cell>
        </row>
        <row r="3555">
          <cell r="G3555">
            <v>34530</v>
          </cell>
          <cell r="H3555">
            <v>4403.9340517223927</v>
          </cell>
          <cell r="I3555">
            <v>296.85297946189405</v>
          </cell>
          <cell r="J3555">
            <v>2397.9245816844218</v>
          </cell>
        </row>
        <row r="3556">
          <cell r="G3556">
            <v>34537</v>
          </cell>
          <cell r="H3556">
            <v>4386.7587089206754</v>
          </cell>
          <cell r="I3556">
            <v>295.48745575636934</v>
          </cell>
          <cell r="J3556">
            <v>2414.4702612980441</v>
          </cell>
        </row>
        <row r="3557">
          <cell r="G3557">
            <v>34544</v>
          </cell>
          <cell r="H3557">
            <v>4428.4329166554226</v>
          </cell>
          <cell r="I3557">
            <v>293.59633603952858</v>
          </cell>
          <cell r="J3557">
            <v>2411.090002932227</v>
          </cell>
        </row>
        <row r="3558">
          <cell r="G3558">
            <v>34551</v>
          </cell>
          <cell r="H3558">
            <v>4419.1332075304463</v>
          </cell>
          <cell r="I3558">
            <v>293.97801127638002</v>
          </cell>
          <cell r="J3558">
            <v>2424.1098889480613</v>
          </cell>
        </row>
        <row r="3559">
          <cell r="G3559">
            <v>34558</v>
          </cell>
          <cell r="H3559">
            <v>4469.0694127755405</v>
          </cell>
          <cell r="I3559">
            <v>294.27198928765637</v>
          </cell>
          <cell r="J3559">
            <v>2389.6875285249989</v>
          </cell>
        </row>
        <row r="3560">
          <cell r="G3560">
            <v>34565</v>
          </cell>
          <cell r="H3560">
            <v>4491.8616667806964</v>
          </cell>
          <cell r="I3560">
            <v>296.50845640624254</v>
          </cell>
          <cell r="J3560">
            <v>2363.8789032169288</v>
          </cell>
        </row>
        <row r="3561">
          <cell r="G3561">
            <v>34572</v>
          </cell>
          <cell r="H3561">
            <v>4584.3940171163786</v>
          </cell>
          <cell r="I3561">
            <v>295.52997850010195</v>
          </cell>
          <cell r="J3561">
            <v>2338.349011062186</v>
          </cell>
        </row>
        <row r="3562">
          <cell r="G3562">
            <v>34579</v>
          </cell>
          <cell r="H3562">
            <v>4566.5148804496248</v>
          </cell>
          <cell r="I3562">
            <v>298.8399142593031</v>
          </cell>
          <cell r="J3562">
            <v>2346.7670675020099</v>
          </cell>
        </row>
        <row r="3563">
          <cell r="G3563">
            <v>34586</v>
          </cell>
          <cell r="H3563">
            <v>4544.5956090234667</v>
          </cell>
          <cell r="I3563">
            <v>301.4099375219331</v>
          </cell>
          <cell r="J3563">
            <v>2339.2574128860037</v>
          </cell>
        </row>
        <row r="3564">
          <cell r="G3564">
            <v>34593</v>
          </cell>
          <cell r="H3564">
            <v>4577.7711569693383</v>
          </cell>
          <cell r="I3564">
            <v>303.30882012832126</v>
          </cell>
          <cell r="J3564">
            <v>2324.0522397022451</v>
          </cell>
        </row>
        <row r="3565">
          <cell r="G3565">
            <v>34600</v>
          </cell>
          <cell r="H3565">
            <v>4461.4957695823168</v>
          </cell>
          <cell r="I3565">
            <v>304.94668775701422</v>
          </cell>
          <cell r="J3565">
            <v>2319.8689456707812</v>
          </cell>
        </row>
        <row r="3566">
          <cell r="G3566">
            <v>34607</v>
          </cell>
          <cell r="H3566">
            <v>4496.7415861620175</v>
          </cell>
          <cell r="I3566">
            <v>305.55658113252827</v>
          </cell>
          <cell r="J3566">
            <v>2300.1500596325795</v>
          </cell>
        </row>
        <row r="3567">
          <cell r="G3567">
            <v>34614</v>
          </cell>
          <cell r="H3567">
            <v>4418.0486084041822</v>
          </cell>
          <cell r="I3567">
            <v>304.60935573101744</v>
          </cell>
          <cell r="J3567">
            <v>2298.7699695967999</v>
          </cell>
        </row>
        <row r="3568">
          <cell r="G3568">
            <v>34621</v>
          </cell>
          <cell r="H3568">
            <v>4531.1506527793299</v>
          </cell>
          <cell r="I3568">
            <v>300.92358252667213</v>
          </cell>
          <cell r="J3568">
            <v>2281.7590718217839</v>
          </cell>
        </row>
        <row r="3569">
          <cell r="G3569">
            <v>34628</v>
          </cell>
          <cell r="H3569">
            <v>4492.1827571654276</v>
          </cell>
          <cell r="I3569">
            <v>301.67589148298879</v>
          </cell>
          <cell r="J3569">
            <v>2274.4574427919542</v>
          </cell>
        </row>
        <row r="3570">
          <cell r="G3570">
            <v>34635</v>
          </cell>
          <cell r="H3570">
            <v>4564.5068995557913</v>
          </cell>
          <cell r="I3570">
            <v>297.90494283945145</v>
          </cell>
          <cell r="J3570">
            <v>2256.4892289938975</v>
          </cell>
        </row>
        <row r="3571">
          <cell r="G3571">
            <v>34642</v>
          </cell>
          <cell r="H3571">
            <v>4479.1506205340975</v>
          </cell>
          <cell r="I3571">
            <v>302.43309797061113</v>
          </cell>
          <cell r="J3571">
            <v>2249.945410229815</v>
          </cell>
        </row>
        <row r="3572">
          <cell r="G3572">
            <v>34649</v>
          </cell>
          <cell r="H3572">
            <v>4464.8173385483888</v>
          </cell>
          <cell r="I3572">
            <v>299.92290325745506</v>
          </cell>
          <cell r="J3572">
            <v>2236.6707323094593</v>
          </cell>
        </row>
        <row r="3573">
          <cell r="G3573">
            <v>34656</v>
          </cell>
          <cell r="H3573">
            <v>4450.0834413311795</v>
          </cell>
          <cell r="I3573">
            <v>300.13284928973525</v>
          </cell>
          <cell r="J3573">
            <v>2210.2780176682077</v>
          </cell>
        </row>
        <row r="3574">
          <cell r="G3574">
            <v>34663</v>
          </cell>
          <cell r="H3574">
            <v>4354.4066473425592</v>
          </cell>
          <cell r="I3574">
            <v>298.03191934470709</v>
          </cell>
          <cell r="J3574">
            <v>2234.5910758625578</v>
          </cell>
        </row>
        <row r="3575">
          <cell r="G3575">
            <v>34670</v>
          </cell>
          <cell r="H3575">
            <v>4355.7129693367615</v>
          </cell>
          <cell r="I3575">
            <v>298.32995126405177</v>
          </cell>
          <cell r="J3575">
            <v>2237.2725851535929</v>
          </cell>
        </row>
        <row r="3576">
          <cell r="G3576">
            <v>34677</v>
          </cell>
          <cell r="H3576">
            <v>4273.3899942162961</v>
          </cell>
          <cell r="I3576">
            <v>293.37767407306853</v>
          </cell>
          <cell r="J3576">
            <v>2260.0927655221594</v>
          </cell>
        </row>
        <row r="3577">
          <cell r="G3577">
            <v>34684</v>
          </cell>
          <cell r="H3577">
            <v>4377.6607100751735</v>
          </cell>
          <cell r="I3577">
            <v>291.26535481974247</v>
          </cell>
          <cell r="J3577">
            <v>2252.6344593959366</v>
          </cell>
        </row>
        <row r="3578">
          <cell r="G3578">
            <v>34691</v>
          </cell>
          <cell r="H3578">
            <v>4399.9867796965573</v>
          </cell>
          <cell r="I3578">
            <v>293.85761647763815</v>
          </cell>
          <cell r="J3578">
            <v>2246.3270829096277</v>
          </cell>
        </row>
        <row r="3579">
          <cell r="G3579">
            <v>34698</v>
          </cell>
          <cell r="H3579">
            <v>4407.0267585440715</v>
          </cell>
          <cell r="I3579">
            <v>299.58783999895212</v>
          </cell>
          <cell r="J3579">
            <v>2245.4285520764638</v>
          </cell>
        </row>
        <row r="3580">
          <cell r="G3580">
            <v>34705</v>
          </cell>
          <cell r="H3580">
            <v>4414.5187040335968</v>
          </cell>
          <cell r="I3580">
            <v>295.96282713496481</v>
          </cell>
          <cell r="J3580">
            <v>2286.7444374346705</v>
          </cell>
        </row>
        <row r="3581">
          <cell r="G3581">
            <v>34712</v>
          </cell>
          <cell r="H3581">
            <v>4461.7540541667559</v>
          </cell>
          <cell r="I3581">
            <v>295.07493865355991</v>
          </cell>
          <cell r="J3581">
            <v>2289.7172052033357</v>
          </cell>
        </row>
        <row r="3582">
          <cell r="G3582">
            <v>34719</v>
          </cell>
          <cell r="H3582">
            <v>4451.9381952475887</v>
          </cell>
          <cell r="I3582">
            <v>296.46179086523165</v>
          </cell>
          <cell r="J3582">
            <v>2267.9648917539039</v>
          </cell>
        </row>
        <row r="3583">
          <cell r="G3583">
            <v>34726</v>
          </cell>
          <cell r="H3583">
            <v>4487.1085069900446</v>
          </cell>
          <cell r="I3583">
            <v>292.84495701667583</v>
          </cell>
          <cell r="J3583">
            <v>2270.0060601564824</v>
          </cell>
        </row>
        <row r="3584">
          <cell r="G3584">
            <v>34733</v>
          </cell>
          <cell r="H3584">
            <v>4566.0816167130697</v>
          </cell>
          <cell r="I3584">
            <v>289.27224854107237</v>
          </cell>
          <cell r="J3584">
            <v>2272.957068034686</v>
          </cell>
        </row>
        <row r="3585">
          <cell r="G3585">
            <v>34740</v>
          </cell>
          <cell r="H3585">
            <v>4603.9800941317881</v>
          </cell>
          <cell r="I3585">
            <v>292.42531605017001</v>
          </cell>
          <cell r="J3585">
            <v>2255.4552986108188</v>
          </cell>
        </row>
        <row r="3586">
          <cell r="G3586">
            <v>34747</v>
          </cell>
          <cell r="H3586">
            <v>4602.5989001035487</v>
          </cell>
          <cell r="I3586">
            <v>291.34334238078435</v>
          </cell>
          <cell r="J3586">
            <v>2270.3413035816502</v>
          </cell>
        </row>
        <row r="3587">
          <cell r="G3587">
            <v>34754</v>
          </cell>
          <cell r="H3587">
            <v>4646.323589654533</v>
          </cell>
          <cell r="I3587">
            <v>289.42047632107113</v>
          </cell>
          <cell r="J3587">
            <v>2290.0932729228102</v>
          </cell>
        </row>
        <row r="3588">
          <cell r="G3588">
            <v>34761</v>
          </cell>
          <cell r="H3588">
            <v>4630.9907218086728</v>
          </cell>
          <cell r="I3588">
            <v>291.59112989347921</v>
          </cell>
          <cell r="J3588">
            <v>2266.0472935571206</v>
          </cell>
        </row>
        <row r="3589">
          <cell r="G3589">
            <v>34768</v>
          </cell>
          <cell r="H3589">
            <v>4652.756378201173</v>
          </cell>
          <cell r="I3589">
            <v>289.14176440237401</v>
          </cell>
          <cell r="J3589">
            <v>2249.2785435847982</v>
          </cell>
        </row>
        <row r="3590">
          <cell r="G3590">
            <v>34775</v>
          </cell>
          <cell r="H3590">
            <v>4696.9575637940843</v>
          </cell>
          <cell r="I3590">
            <v>287.89845481544381</v>
          </cell>
          <cell r="J3590">
            <v>2236.6825837407232</v>
          </cell>
        </row>
        <row r="3591">
          <cell r="G3591">
            <v>34782</v>
          </cell>
          <cell r="H3591">
            <v>4739.2301818682308</v>
          </cell>
          <cell r="I3591">
            <v>286.37259300492195</v>
          </cell>
          <cell r="J3591">
            <v>2231.7618820564935</v>
          </cell>
        </row>
        <row r="3592">
          <cell r="G3592">
            <v>34789</v>
          </cell>
          <cell r="H3592">
            <v>4743.4954890319113</v>
          </cell>
          <cell r="I3592">
            <v>287.89036774784807</v>
          </cell>
          <cell r="J3592">
            <v>2261.8906674642562</v>
          </cell>
        </row>
        <row r="3593">
          <cell r="G3593">
            <v>34796</v>
          </cell>
          <cell r="H3593">
            <v>4777.1743070040384</v>
          </cell>
          <cell r="I3593">
            <v>284.52205044519826</v>
          </cell>
          <cell r="J3593">
            <v>2293.7833258755022</v>
          </cell>
        </row>
        <row r="3594">
          <cell r="G3594">
            <v>34802</v>
          </cell>
          <cell r="H3594">
            <v>4812.0476794451679</v>
          </cell>
          <cell r="I3594">
            <v>286.4852525932701</v>
          </cell>
          <cell r="J3594">
            <v>2288.2782458934012</v>
          </cell>
        </row>
        <row r="3595">
          <cell r="G3595">
            <v>34810</v>
          </cell>
          <cell r="H3595">
            <v>4788.4686458158867</v>
          </cell>
          <cell r="I3595">
            <v>285.39660863341567</v>
          </cell>
          <cell r="J3595">
            <v>2323.2889030555702</v>
          </cell>
        </row>
        <row r="3596">
          <cell r="G3596">
            <v>34817</v>
          </cell>
          <cell r="H3596">
            <v>4843.5360352427697</v>
          </cell>
          <cell r="I3596">
            <v>286.1101001549992</v>
          </cell>
          <cell r="J3596">
            <v>2311.2078007596815</v>
          </cell>
        </row>
        <row r="3597">
          <cell r="G3597">
            <v>34824</v>
          </cell>
          <cell r="H3597">
            <v>4876.4720802824204</v>
          </cell>
          <cell r="I3597">
            <v>282.76261198318571</v>
          </cell>
          <cell r="J3597">
            <v>2315.3679748010491</v>
          </cell>
        </row>
        <row r="3598">
          <cell r="G3598">
            <v>34831</v>
          </cell>
          <cell r="H3598">
            <v>4938.8909229100354</v>
          </cell>
          <cell r="I3598">
            <v>282.47984937120253</v>
          </cell>
          <cell r="J3598">
            <v>2330.4178666372559</v>
          </cell>
        </row>
        <row r="3599">
          <cell r="G3599">
            <v>34838</v>
          </cell>
          <cell r="H3599">
            <v>4886.5386791271885</v>
          </cell>
          <cell r="I3599">
            <v>286.29332733771378</v>
          </cell>
          <cell r="J3599">
            <v>2336.243911303849</v>
          </cell>
        </row>
        <row r="3600">
          <cell r="G3600">
            <v>34845</v>
          </cell>
          <cell r="H3600">
            <v>4919.7671421452533</v>
          </cell>
          <cell r="I3600">
            <v>284.63282603915502</v>
          </cell>
          <cell r="J3600">
            <v>2345.822511340195</v>
          </cell>
        </row>
        <row r="3601">
          <cell r="G3601">
            <v>34852</v>
          </cell>
          <cell r="H3601">
            <v>4986.6759752784292</v>
          </cell>
          <cell r="I3601">
            <v>281.1033789962695</v>
          </cell>
          <cell r="J3601">
            <v>2362.9470156729785</v>
          </cell>
        </row>
        <row r="3602">
          <cell r="G3602">
            <v>34859</v>
          </cell>
          <cell r="H3602">
            <v>4957.7532546218144</v>
          </cell>
          <cell r="I3602">
            <v>287.11899130678967</v>
          </cell>
          <cell r="J3602">
            <v>2329.3931680504224</v>
          </cell>
        </row>
        <row r="3603">
          <cell r="G3603">
            <v>34866</v>
          </cell>
          <cell r="H3603">
            <v>5064.8407249216461</v>
          </cell>
          <cell r="I3603">
            <v>286.74573661809086</v>
          </cell>
          <cell r="J3603">
            <v>2298.6451782321569</v>
          </cell>
        </row>
        <row r="3604">
          <cell r="G3604">
            <v>34873</v>
          </cell>
          <cell r="H3604">
            <v>5154.9948898252514</v>
          </cell>
          <cell r="I3604">
            <v>284.59514359345519</v>
          </cell>
          <cell r="J3604">
            <v>2291.7492426974604</v>
          </cell>
        </row>
        <row r="3605">
          <cell r="G3605">
            <v>34880</v>
          </cell>
          <cell r="H3605">
            <v>5112.2084322397022</v>
          </cell>
          <cell r="I3605">
            <v>287.81106871606124</v>
          </cell>
          <cell r="J3605">
            <v>2296.3327411828554</v>
          </cell>
        </row>
        <row r="3606">
          <cell r="G3606">
            <v>34887</v>
          </cell>
          <cell r="H3606">
            <v>5225.1882385921999</v>
          </cell>
          <cell r="I3606">
            <v>285.85395344879203</v>
          </cell>
          <cell r="J3606">
            <v>2304.5995390511139</v>
          </cell>
        </row>
        <row r="3607">
          <cell r="G3607">
            <v>34894</v>
          </cell>
          <cell r="H3607">
            <v>5269.0798197963741</v>
          </cell>
          <cell r="I3607">
            <v>290.02742116914436</v>
          </cell>
          <cell r="J3607">
            <v>2278.7880242137412</v>
          </cell>
        </row>
        <row r="3608">
          <cell r="G3608">
            <v>34901</v>
          </cell>
          <cell r="H3608">
            <v>5194.7857943372455</v>
          </cell>
          <cell r="I3608">
            <v>290.83949794841794</v>
          </cell>
          <cell r="J3608">
            <v>2279.243781818584</v>
          </cell>
        </row>
        <row r="3609">
          <cell r="G3609">
            <v>34908</v>
          </cell>
          <cell r="H3609">
            <v>5305.9542103360627</v>
          </cell>
          <cell r="I3609">
            <v>292.70087073528782</v>
          </cell>
          <cell r="J3609">
            <v>2257.5909658913074</v>
          </cell>
        </row>
        <row r="3610">
          <cell r="G3610">
            <v>34915</v>
          </cell>
          <cell r="H3610">
            <v>5263.5065766533744</v>
          </cell>
          <cell r="I3610">
            <v>294.16437508896422</v>
          </cell>
          <cell r="J3610">
            <v>2288.2942030274294</v>
          </cell>
        </row>
        <row r="3611">
          <cell r="G3611">
            <v>34922</v>
          </cell>
          <cell r="H3611">
            <v>5246.6633556080833</v>
          </cell>
          <cell r="I3611">
            <v>297.07660240234497</v>
          </cell>
          <cell r="J3611">
            <v>2279.3698556356226</v>
          </cell>
        </row>
        <row r="3612">
          <cell r="G3612">
            <v>34929</v>
          </cell>
          <cell r="H3612">
            <v>5307.524650533137</v>
          </cell>
          <cell r="I3612">
            <v>299.0967232986809</v>
          </cell>
          <cell r="J3612">
            <v>2267.9730063574443</v>
          </cell>
        </row>
        <row r="3613">
          <cell r="G3613">
            <v>34936</v>
          </cell>
          <cell r="H3613">
            <v>5307.524650533137</v>
          </cell>
          <cell r="I3613">
            <v>299.0967232986809</v>
          </cell>
          <cell r="J3613">
            <v>2283.3952228006747</v>
          </cell>
        </row>
        <row r="3614">
          <cell r="G3614">
            <v>34943</v>
          </cell>
          <cell r="H3614">
            <v>5341.4928082965489</v>
          </cell>
          <cell r="I3614">
            <v>297.78069771616674</v>
          </cell>
          <cell r="J3614">
            <v>2329.2914667789682</v>
          </cell>
        </row>
        <row r="3615">
          <cell r="G3615">
            <v>34950</v>
          </cell>
          <cell r="H3615">
            <v>5443.5153209350128</v>
          </cell>
          <cell r="I3615">
            <v>299.59715997223537</v>
          </cell>
          <cell r="J3615">
            <v>2304.6009772311108</v>
          </cell>
        </row>
        <row r="3616">
          <cell r="G3616">
            <v>34957</v>
          </cell>
          <cell r="H3616">
            <v>5514.8253716392619</v>
          </cell>
          <cell r="I3616">
            <v>295.61251774460465</v>
          </cell>
          <cell r="J3616">
            <v>2308.0578786969577</v>
          </cell>
        </row>
        <row r="3617">
          <cell r="G3617">
            <v>34964</v>
          </cell>
          <cell r="H3617">
            <v>5495.5234828385246</v>
          </cell>
          <cell r="I3617">
            <v>295.31690522686006</v>
          </cell>
          <cell r="J3617">
            <v>2268.5900889712398</v>
          </cell>
        </row>
        <row r="3618">
          <cell r="G3618">
            <v>34971</v>
          </cell>
          <cell r="H3618">
            <v>5503.7667680627828</v>
          </cell>
          <cell r="I3618">
            <v>292.12748265040995</v>
          </cell>
          <cell r="J3618">
            <v>2301.4846452613228</v>
          </cell>
        </row>
        <row r="3619">
          <cell r="G3619">
            <v>34978</v>
          </cell>
          <cell r="H3619">
            <v>5449.8298537357678</v>
          </cell>
          <cell r="I3619">
            <v>285.70067803210094</v>
          </cell>
          <cell r="J3619">
            <v>2334.1657272240336</v>
          </cell>
        </row>
        <row r="3620">
          <cell r="G3620">
            <v>34985</v>
          </cell>
          <cell r="H3620">
            <v>5472.7191391214583</v>
          </cell>
          <cell r="I3620">
            <v>283.52935287905694</v>
          </cell>
          <cell r="J3620">
            <v>2348.870971305545</v>
          </cell>
        </row>
        <row r="3621">
          <cell r="G3621">
            <v>34992</v>
          </cell>
          <cell r="H3621">
            <v>5491.3263841944718</v>
          </cell>
          <cell r="I3621">
            <v>283.84123516722394</v>
          </cell>
          <cell r="J3621">
            <v>2315.9867777072673</v>
          </cell>
        </row>
        <row r="3622">
          <cell r="G3622">
            <v>34999</v>
          </cell>
          <cell r="H3622">
            <v>5400.1703662168438</v>
          </cell>
          <cell r="I3622">
            <v>280.4067562217005</v>
          </cell>
          <cell r="J3622">
            <v>2303.9436464631895</v>
          </cell>
        </row>
        <row r="3623">
          <cell r="G3623">
            <v>35006</v>
          </cell>
          <cell r="H3623">
            <v>5520.5941653834798</v>
          </cell>
          <cell r="I3623">
            <v>280.88344770727741</v>
          </cell>
          <cell r="J3623">
            <v>2279.0610550813867</v>
          </cell>
        </row>
        <row r="3624">
          <cell r="G3624">
            <v>35013</v>
          </cell>
          <cell r="H3624">
            <v>5534.3956507969378</v>
          </cell>
          <cell r="I3624">
            <v>281.86653977425289</v>
          </cell>
          <cell r="J3624">
            <v>2275.4145573932565</v>
          </cell>
        </row>
        <row r="3625">
          <cell r="G3625">
            <v>35020</v>
          </cell>
          <cell r="H3625">
            <v>5573.6898599175966</v>
          </cell>
          <cell r="I3625">
            <v>278.96331441457806</v>
          </cell>
          <cell r="J3625">
            <v>2285.6539229015261</v>
          </cell>
        </row>
        <row r="3626">
          <cell r="G3626">
            <v>35027</v>
          </cell>
          <cell r="H3626">
            <v>5556.9687903378435</v>
          </cell>
          <cell r="I3626">
            <v>276.73160789926146</v>
          </cell>
          <cell r="J3626">
            <v>2321.5386894910803</v>
          </cell>
        </row>
        <row r="3627">
          <cell r="G3627">
            <v>35034</v>
          </cell>
          <cell r="H3627">
            <v>5638.1005346767761</v>
          </cell>
          <cell r="I3627">
            <v>278.58570967218651</v>
          </cell>
          <cell r="J3627">
            <v>2308.0737650920319</v>
          </cell>
        </row>
        <row r="3628">
          <cell r="G3628">
            <v>35041</v>
          </cell>
          <cell r="H3628">
            <v>5702.3748807720922</v>
          </cell>
          <cell r="I3628">
            <v>276.41274113674342</v>
          </cell>
          <cell r="J3628">
            <v>2299.3030847846821</v>
          </cell>
        </row>
        <row r="3629">
          <cell r="G3629">
            <v>35048</v>
          </cell>
          <cell r="H3629">
            <v>5662.4582566066874</v>
          </cell>
          <cell r="I3629">
            <v>276.85500152256225</v>
          </cell>
          <cell r="J3629">
            <v>2312.6390426764333</v>
          </cell>
        </row>
        <row r="3630">
          <cell r="G3630">
            <v>35055</v>
          </cell>
          <cell r="H3630">
            <v>5643.2058985342246</v>
          </cell>
          <cell r="I3630">
            <v>278.93141403398147</v>
          </cell>
          <cell r="J3630">
            <v>2324.8960296026185</v>
          </cell>
        </row>
        <row r="3631">
          <cell r="G3631">
            <v>35062</v>
          </cell>
          <cell r="H3631">
            <v>5687.2229045427921</v>
          </cell>
          <cell r="I3631">
            <v>279.74031513467997</v>
          </cell>
          <cell r="J3631">
            <v>2320.7112167493337</v>
          </cell>
        </row>
        <row r="3632">
          <cell r="G3632">
            <v>35069</v>
          </cell>
          <cell r="H3632">
            <v>5659.9242346009869</v>
          </cell>
          <cell r="I3632">
            <v>279.1808345044106</v>
          </cell>
          <cell r="J3632">
            <v>2334.1713418064801</v>
          </cell>
        </row>
        <row r="3633">
          <cell r="G3633">
            <v>35076</v>
          </cell>
          <cell r="H3633">
            <v>5528.6139923582441</v>
          </cell>
          <cell r="I3633">
            <v>279.51585150581593</v>
          </cell>
          <cell r="J3633">
            <v>2352.3778782725708</v>
          </cell>
        </row>
        <row r="3634">
          <cell r="G3634">
            <v>35083</v>
          </cell>
          <cell r="H3634">
            <v>5599.3802514604295</v>
          </cell>
          <cell r="I3634">
            <v>274.95974312627112</v>
          </cell>
          <cell r="J3634">
            <v>2349.7902626064711</v>
          </cell>
        </row>
        <row r="3635">
          <cell r="G3635">
            <v>35090</v>
          </cell>
          <cell r="H3635">
            <v>5692.889901659818</v>
          </cell>
          <cell r="I3635">
            <v>275.39967871527318</v>
          </cell>
          <cell r="J3635">
            <v>2325.822401927885</v>
          </cell>
        </row>
        <row r="3636">
          <cell r="G3636">
            <v>35097</v>
          </cell>
          <cell r="H3636">
            <v>5822.1185024274955</v>
          </cell>
          <cell r="I3636">
            <v>274.24300006466905</v>
          </cell>
          <cell r="J3636">
            <v>2306.5180759918835</v>
          </cell>
        </row>
        <row r="3637">
          <cell r="G3637">
            <v>35104</v>
          </cell>
          <cell r="H3637">
            <v>5979.3157019930377</v>
          </cell>
          <cell r="I3637">
            <v>269.36147466351792</v>
          </cell>
          <cell r="J3637">
            <v>2290.1417976523412</v>
          </cell>
        </row>
        <row r="3638">
          <cell r="G3638">
            <v>35111</v>
          </cell>
          <cell r="H3638">
            <v>5930.2853132366945</v>
          </cell>
          <cell r="I3638">
            <v>272.35138703228301</v>
          </cell>
          <cell r="J3638">
            <v>2303.8826484382553</v>
          </cell>
        </row>
        <row r="3639">
          <cell r="G3639">
            <v>35118</v>
          </cell>
          <cell r="H3639">
            <v>6025.7629067798052</v>
          </cell>
          <cell r="I3639">
            <v>271.23474634545067</v>
          </cell>
          <cell r="J3639">
            <v>2273.2410092140267</v>
          </cell>
        </row>
        <row r="3640">
          <cell r="G3640">
            <v>35125</v>
          </cell>
          <cell r="H3640">
            <v>5904.0424960628534</v>
          </cell>
          <cell r="I3640">
            <v>275.60162576161241</v>
          </cell>
          <cell r="J3640">
            <v>2309.1582171596083</v>
          </cell>
        </row>
        <row r="3641">
          <cell r="G3641">
            <v>35132</v>
          </cell>
          <cell r="H3641">
            <v>5812.5298373738797</v>
          </cell>
          <cell r="I3641">
            <v>275.90478754995019</v>
          </cell>
          <cell r="J3641">
            <v>2303.1544057949932</v>
          </cell>
        </row>
        <row r="3642">
          <cell r="G3642">
            <v>35139</v>
          </cell>
          <cell r="H3642">
            <v>5895.0677610645889</v>
          </cell>
          <cell r="I3642">
            <v>277.61539723275985</v>
          </cell>
          <cell r="J3642">
            <v>2279.2015999747255</v>
          </cell>
        </row>
        <row r="3643">
          <cell r="G3643">
            <v>35146</v>
          </cell>
          <cell r="H3643">
            <v>5962.2715335407256</v>
          </cell>
          <cell r="I3643">
            <v>277.58763569303659</v>
          </cell>
          <cell r="J3643">
            <v>2294.4722506945559</v>
          </cell>
        </row>
        <row r="3644">
          <cell r="G3644">
            <v>35153</v>
          </cell>
          <cell r="H3644">
            <v>5931.2677215663143</v>
          </cell>
          <cell r="I3644">
            <v>280.86316979421446</v>
          </cell>
          <cell r="J3644">
            <v>2315.1225009508066</v>
          </cell>
        </row>
        <row r="3645">
          <cell r="G3645">
            <v>35159</v>
          </cell>
          <cell r="H3645">
            <v>6014.3054696682429</v>
          </cell>
          <cell r="I3645">
            <v>280.61039294139965</v>
          </cell>
          <cell r="J3645">
            <v>2307.2510844475742</v>
          </cell>
        </row>
        <row r="3646">
          <cell r="G3646">
            <v>35167</v>
          </cell>
          <cell r="H3646">
            <v>5851.9192219872002</v>
          </cell>
          <cell r="I3646">
            <v>286.30678391811006</v>
          </cell>
          <cell r="J3646">
            <v>2295.0226537000021</v>
          </cell>
        </row>
        <row r="3647">
          <cell r="G3647">
            <v>35174</v>
          </cell>
          <cell r="H3647">
            <v>5939.1128183948094</v>
          </cell>
          <cell r="I3647">
            <v>289.68520396834379</v>
          </cell>
          <cell r="J3647">
            <v>2262.6628342828321</v>
          </cell>
        </row>
        <row r="3648">
          <cell r="G3648">
            <v>35181</v>
          </cell>
          <cell r="H3648">
            <v>6045.4229378440768</v>
          </cell>
          <cell r="I3648">
            <v>293.50904866072597</v>
          </cell>
          <cell r="J3648">
            <v>2228.2703592017333</v>
          </cell>
        </row>
        <row r="3649">
          <cell r="G3649">
            <v>35188</v>
          </cell>
          <cell r="H3649">
            <v>5961.9961013018283</v>
          </cell>
          <cell r="I3649">
            <v>299.40858053880658</v>
          </cell>
          <cell r="J3649">
            <v>2227.3790510580525</v>
          </cell>
        </row>
        <row r="3650">
          <cell r="G3650">
            <v>35195</v>
          </cell>
          <cell r="H3650">
            <v>6043.6754478896637</v>
          </cell>
          <cell r="I3650">
            <v>298.57023651329791</v>
          </cell>
          <cell r="J3650">
            <v>2222.7015550508304</v>
          </cell>
        </row>
        <row r="3651">
          <cell r="G3651">
            <v>35202</v>
          </cell>
          <cell r="H3651">
            <v>6202.0197446243728</v>
          </cell>
          <cell r="I3651">
            <v>299.25694805727846</v>
          </cell>
          <cell r="J3651">
            <v>2201.5858902778477</v>
          </cell>
        </row>
        <row r="3652">
          <cell r="G3652">
            <v>35209</v>
          </cell>
          <cell r="H3652">
            <v>6271.4823657641664</v>
          </cell>
          <cell r="I3652">
            <v>300.48390154431331</v>
          </cell>
          <cell r="J3652">
            <v>2199.38430438757</v>
          </cell>
        </row>
        <row r="3653">
          <cell r="G3653">
            <v>35216</v>
          </cell>
          <cell r="H3653">
            <v>6191.8345397189614</v>
          </cell>
          <cell r="I3653">
            <v>303.0680630975944</v>
          </cell>
          <cell r="J3653">
            <v>2200.9238734006412</v>
          </cell>
        </row>
        <row r="3654">
          <cell r="G3654">
            <v>35223</v>
          </cell>
          <cell r="H3654">
            <v>6202.3606584364843</v>
          </cell>
          <cell r="I3654">
            <v>299.00695105208666</v>
          </cell>
          <cell r="J3654">
            <v>2197.4023952032003</v>
          </cell>
        </row>
        <row r="3655">
          <cell r="G3655">
            <v>35230</v>
          </cell>
          <cell r="H3655">
            <v>6137.2358715229011</v>
          </cell>
          <cell r="I3655">
            <v>299.48536217377</v>
          </cell>
          <cell r="J3655">
            <v>2218.497458197151</v>
          </cell>
        </row>
        <row r="3656">
          <cell r="G3656">
            <v>35237</v>
          </cell>
          <cell r="H3656">
            <v>6084.4556430278035</v>
          </cell>
          <cell r="I3656">
            <v>292.11802226429529</v>
          </cell>
          <cell r="J3656">
            <v>2231.3647434546947</v>
          </cell>
        </row>
        <row r="3657">
          <cell r="G3657">
            <v>35244</v>
          </cell>
          <cell r="H3657">
            <v>6119.7454857573648</v>
          </cell>
          <cell r="I3657">
            <v>292.20565767097457</v>
          </cell>
          <cell r="J3657">
            <v>2236.0506094159496</v>
          </cell>
        </row>
        <row r="3658">
          <cell r="G3658">
            <v>35251</v>
          </cell>
          <cell r="H3658">
            <v>5998.5745251393691</v>
          </cell>
          <cell r="I3658">
            <v>293.57902426202816</v>
          </cell>
          <cell r="J3658">
            <v>2253.9390142912771</v>
          </cell>
        </row>
        <row r="3659">
          <cell r="G3659">
            <v>35258</v>
          </cell>
          <cell r="H3659">
            <v>5841.4118725807175</v>
          </cell>
          <cell r="I3659">
            <v>285.03587465600316</v>
          </cell>
          <cell r="J3659">
            <v>2319.9794274100118</v>
          </cell>
        </row>
        <row r="3660">
          <cell r="G3660">
            <v>35265</v>
          </cell>
          <cell r="H3660">
            <v>5778.9087655441035</v>
          </cell>
          <cell r="I3660">
            <v>286.20452174209277</v>
          </cell>
          <cell r="J3660">
            <v>2315.5714664979328</v>
          </cell>
        </row>
        <row r="3661">
          <cell r="G3661">
            <v>35272</v>
          </cell>
          <cell r="H3661">
            <v>5728.6322592838696</v>
          </cell>
          <cell r="I3661">
            <v>280.73801537681879</v>
          </cell>
          <cell r="J3661">
            <v>2335.4853811098146</v>
          </cell>
        </row>
        <row r="3662">
          <cell r="G3662">
            <v>35279</v>
          </cell>
          <cell r="H3662">
            <v>5950.9031909440837</v>
          </cell>
          <cell r="I3662">
            <v>277.1445687799955</v>
          </cell>
          <cell r="J3662">
            <v>2314.2324641417154</v>
          </cell>
        </row>
        <row r="3663">
          <cell r="G3663">
            <v>35286</v>
          </cell>
          <cell r="H3663">
            <v>5947.3326490295167</v>
          </cell>
          <cell r="I3663">
            <v>279.27858195960147</v>
          </cell>
          <cell r="J3663">
            <v>2314.0010408953012</v>
          </cell>
        </row>
        <row r="3664">
          <cell r="G3664">
            <v>35293</v>
          </cell>
          <cell r="H3664">
            <v>5983.611378188597</v>
          </cell>
          <cell r="I3664">
            <v>278.35696263913479</v>
          </cell>
          <cell r="J3664">
            <v>2332.0502490142849</v>
          </cell>
        </row>
        <row r="3665">
          <cell r="G3665">
            <v>35300</v>
          </cell>
          <cell r="H3665">
            <v>6001.5622123231624</v>
          </cell>
          <cell r="I3665">
            <v>279.52606188221915</v>
          </cell>
          <cell r="J3665">
            <v>2336.4811444874122</v>
          </cell>
        </row>
        <row r="3666">
          <cell r="G3666">
            <v>35307</v>
          </cell>
          <cell r="H3666">
            <v>5909.1381542533854</v>
          </cell>
          <cell r="I3666">
            <v>286.43035561070997</v>
          </cell>
          <cell r="J3666">
            <v>2333.2100708851299</v>
          </cell>
        </row>
        <row r="3667">
          <cell r="G3667">
            <v>35314</v>
          </cell>
          <cell r="H3667">
            <v>5925.6837410852941</v>
          </cell>
          <cell r="I3667">
            <v>286.43035561070997</v>
          </cell>
          <cell r="J3667">
            <v>2337.1765280056347</v>
          </cell>
        </row>
        <row r="3668">
          <cell r="G3668">
            <v>35321</v>
          </cell>
          <cell r="H3668">
            <v>6127.1569882821941</v>
          </cell>
          <cell r="I3668">
            <v>282.1339002765493</v>
          </cell>
          <cell r="J3668">
            <v>2303.7549036551541</v>
          </cell>
        </row>
        <row r="3669">
          <cell r="G3669">
            <v>35328</v>
          </cell>
          <cell r="H3669">
            <v>6179.8505383814208</v>
          </cell>
          <cell r="I3669">
            <v>281.56963247599617</v>
          </cell>
          <cell r="J3669">
            <v>2278.1832242245819</v>
          </cell>
        </row>
        <row r="3670">
          <cell r="G3670">
            <v>35335</v>
          </cell>
          <cell r="H3670">
            <v>6191.592254404346</v>
          </cell>
          <cell r="I3670">
            <v>283.79403257255655</v>
          </cell>
          <cell r="J3670">
            <v>2257.4517568841384</v>
          </cell>
        </row>
        <row r="3671">
          <cell r="G3671">
            <v>35342</v>
          </cell>
          <cell r="H3671">
            <v>6307.9941887871473</v>
          </cell>
          <cell r="I3671">
            <v>279.76415731002623</v>
          </cell>
          <cell r="J3671">
            <v>2274.8341354121462</v>
          </cell>
        </row>
        <row r="3672">
          <cell r="G3672">
            <v>35349</v>
          </cell>
          <cell r="H3672">
            <v>6287.1778079641499</v>
          </cell>
          <cell r="I3672">
            <v>279.70820447856426</v>
          </cell>
          <cell r="J3672">
            <v>2288.4831402246191</v>
          </cell>
        </row>
        <row r="3673">
          <cell r="G3673">
            <v>35356</v>
          </cell>
          <cell r="H3673">
            <v>6346.2772793590129</v>
          </cell>
          <cell r="I3673">
            <v>276.04402699989504</v>
          </cell>
          <cell r="J3673">
            <v>2306.1044604043486</v>
          </cell>
        </row>
        <row r="3674">
          <cell r="G3674">
            <v>35363</v>
          </cell>
          <cell r="H3674">
            <v>6240.9290765216538</v>
          </cell>
          <cell r="I3674">
            <v>275.2711037242953</v>
          </cell>
          <cell r="J3674">
            <v>2354.7632645188801</v>
          </cell>
        </row>
        <row r="3675">
          <cell r="G3675">
            <v>35370</v>
          </cell>
          <cell r="H3675">
            <v>6243.4254481522621</v>
          </cell>
          <cell r="I3675">
            <v>270.70160340247202</v>
          </cell>
          <cell r="J3675">
            <v>2380.1947077756836</v>
          </cell>
        </row>
        <row r="3676">
          <cell r="G3676">
            <v>35377</v>
          </cell>
          <cell r="H3676">
            <v>6450.7071730309162</v>
          </cell>
          <cell r="I3676">
            <v>265.1792906930616</v>
          </cell>
          <cell r="J3676">
            <v>2359.0109748764798</v>
          </cell>
        </row>
        <row r="3677">
          <cell r="G3677">
            <v>35384</v>
          </cell>
          <cell r="H3677">
            <v>6501.0226889805572</v>
          </cell>
          <cell r="I3677">
            <v>263.90643009773493</v>
          </cell>
          <cell r="J3677">
            <v>2370.3342275558866</v>
          </cell>
        </row>
        <row r="3678">
          <cell r="G3678">
            <v>35391</v>
          </cell>
          <cell r="H3678">
            <v>6573.8341430971404</v>
          </cell>
          <cell r="I3678">
            <v>261.2409751537478</v>
          </cell>
          <cell r="J3678">
            <v>2405.178140700958</v>
          </cell>
        </row>
        <row r="3679">
          <cell r="G3679">
            <v>35398</v>
          </cell>
          <cell r="H3679">
            <v>6643.5167850139696</v>
          </cell>
          <cell r="I3679">
            <v>261.26709925126318</v>
          </cell>
          <cell r="J3679">
            <v>2404.697105072818</v>
          </cell>
        </row>
        <row r="3680">
          <cell r="G3680">
            <v>35405</v>
          </cell>
          <cell r="H3680">
            <v>6521.9404278482143</v>
          </cell>
          <cell r="I3680">
            <v>266.75370833553967</v>
          </cell>
          <cell r="J3680">
            <v>2404.4566353623109</v>
          </cell>
        </row>
        <row r="3681">
          <cell r="G3681">
            <v>35412</v>
          </cell>
          <cell r="H3681">
            <v>6428.0244856872005</v>
          </cell>
          <cell r="I3681">
            <v>270.24818191473526</v>
          </cell>
          <cell r="J3681">
            <v>2411.6700052683977</v>
          </cell>
        </row>
        <row r="3682">
          <cell r="G3682">
            <v>35419</v>
          </cell>
          <cell r="H3682">
            <v>6557.8705802980821</v>
          </cell>
          <cell r="I3682">
            <v>265.27561536750414</v>
          </cell>
          <cell r="J3682">
            <v>2426.6223593010618</v>
          </cell>
        </row>
        <row r="3683">
          <cell r="G3683">
            <v>35426</v>
          </cell>
          <cell r="H3683">
            <v>6612.3009061145558</v>
          </cell>
          <cell r="I3683">
            <v>263.63090655222561</v>
          </cell>
          <cell r="J3683">
            <v>2423.7104124699008</v>
          </cell>
        </row>
        <row r="3684">
          <cell r="G3684">
            <v>35433</v>
          </cell>
          <cell r="H3684">
            <v>6566.6760298623649</v>
          </cell>
          <cell r="I3684">
            <v>268.69261995802839</v>
          </cell>
          <cell r="J3684">
            <v>2410.8647472838102</v>
          </cell>
        </row>
        <row r="3685">
          <cell r="G3685">
            <v>35440</v>
          </cell>
          <cell r="H3685">
            <v>6666.4895055162733</v>
          </cell>
          <cell r="I3685">
            <v>268.80009700601158</v>
          </cell>
          <cell r="J3685">
            <v>2399.7747694463046</v>
          </cell>
        </row>
        <row r="3686">
          <cell r="G3686">
            <v>35447</v>
          </cell>
          <cell r="H3686">
            <v>6785.819667665015</v>
          </cell>
          <cell r="I3686">
            <v>265.54761583223882</v>
          </cell>
          <cell r="J3686">
            <v>2404.3343415082527</v>
          </cell>
        </row>
        <row r="3687">
          <cell r="G3687">
            <v>35454</v>
          </cell>
          <cell r="H3687">
            <v>6747.1404955593243</v>
          </cell>
          <cell r="I3687">
            <v>266.98157295773291</v>
          </cell>
          <cell r="J3687">
            <v>2404.0939080741018</v>
          </cell>
        </row>
        <row r="3688">
          <cell r="G3688">
            <v>35461</v>
          </cell>
          <cell r="H3688">
            <v>6846.9981748936016</v>
          </cell>
          <cell r="I3688">
            <v>264.57873880111333</v>
          </cell>
          <cell r="J3688">
            <v>2387.9864788900054</v>
          </cell>
        </row>
        <row r="3689">
          <cell r="G3689">
            <v>35468</v>
          </cell>
          <cell r="H3689">
            <v>6848.36757452858</v>
          </cell>
          <cell r="I3689">
            <v>261.80066204370166</v>
          </cell>
          <cell r="J3689">
            <v>2419.0303031155754</v>
          </cell>
        </row>
        <row r="3690">
          <cell r="G3690">
            <v>35475</v>
          </cell>
          <cell r="H3690">
            <v>6984.6500892616987</v>
          </cell>
          <cell r="I3690">
            <v>256.45992853801016</v>
          </cell>
          <cell r="J3690">
            <v>2445.3977334195351</v>
          </cell>
        </row>
        <row r="3691">
          <cell r="G3691">
            <v>35482</v>
          </cell>
          <cell r="H3691">
            <v>6911.3112633244509</v>
          </cell>
          <cell r="I3691">
            <v>257.07543236650139</v>
          </cell>
          <cell r="J3691">
            <v>2485.2577164742734</v>
          </cell>
        </row>
        <row r="3692">
          <cell r="G3692">
            <v>35489</v>
          </cell>
          <cell r="H3692">
            <v>6813.8617745115762</v>
          </cell>
          <cell r="I3692">
            <v>256.74123430442495</v>
          </cell>
          <cell r="J3692">
            <v>2515.3293348436123</v>
          </cell>
        </row>
        <row r="3693">
          <cell r="G3693">
            <v>35496</v>
          </cell>
          <cell r="H3693">
            <v>6925.6091076135663</v>
          </cell>
          <cell r="I3693">
            <v>254.66163030655912</v>
          </cell>
          <cell r="J3693">
            <v>2529.6667120522211</v>
          </cell>
        </row>
        <row r="3694">
          <cell r="G3694">
            <v>35503</v>
          </cell>
          <cell r="H3694">
            <v>6818.9547273563176</v>
          </cell>
          <cell r="I3694">
            <v>255.01815658898832</v>
          </cell>
          <cell r="J3694">
            <v>2553.6985458167173</v>
          </cell>
        </row>
        <row r="3695">
          <cell r="G3695">
            <v>35510</v>
          </cell>
          <cell r="H3695">
            <v>6707.8057653004098</v>
          </cell>
          <cell r="I3695">
            <v>252.18745505085056</v>
          </cell>
          <cell r="J3695">
            <v>2594.0469828406217</v>
          </cell>
        </row>
        <row r="3696">
          <cell r="G3696">
            <v>35516</v>
          </cell>
          <cell r="H3696">
            <v>6619.9335097749745</v>
          </cell>
          <cell r="I3696">
            <v>253.92754849070141</v>
          </cell>
          <cell r="J3696">
            <v>2589.1182935732245</v>
          </cell>
        </row>
        <row r="3697">
          <cell r="G3697">
            <v>35524</v>
          </cell>
          <cell r="H3697">
            <v>6476.942945963835</v>
          </cell>
          <cell r="I3697">
            <v>254.33383256828654</v>
          </cell>
          <cell r="J3697">
            <v>2583.4222333273633</v>
          </cell>
        </row>
        <row r="3698">
          <cell r="G3698">
            <v>35531</v>
          </cell>
          <cell r="H3698">
            <v>6327.3255639120707</v>
          </cell>
          <cell r="I3698">
            <v>258.78467463823159</v>
          </cell>
          <cell r="J3698">
            <v>2611.8398778939641</v>
          </cell>
        </row>
        <row r="3699">
          <cell r="G3699">
            <v>35538</v>
          </cell>
          <cell r="H3699">
            <v>6509.5525401527384</v>
          </cell>
          <cell r="I3699">
            <v>251.71985302060787</v>
          </cell>
          <cell r="J3699">
            <v>2621.2425014543824</v>
          </cell>
        </row>
        <row r="3700">
          <cell r="G3700">
            <v>35545</v>
          </cell>
          <cell r="H3700">
            <v>6456.1742093234861</v>
          </cell>
          <cell r="I3700">
            <v>248.85024669617295</v>
          </cell>
          <cell r="J3700">
            <v>2634.3487139616541</v>
          </cell>
        </row>
        <row r="3701">
          <cell r="G3701">
            <v>35552</v>
          </cell>
          <cell r="H3701">
            <v>6850.0008360922184</v>
          </cell>
          <cell r="I3701">
            <v>244.9184127983734</v>
          </cell>
          <cell r="J3701">
            <v>2586.4035673675521</v>
          </cell>
        </row>
        <row r="3702">
          <cell r="G3702">
            <v>35559</v>
          </cell>
          <cell r="H3702">
            <v>6957.5458492188664</v>
          </cell>
          <cell r="I3702">
            <v>246.80428457692088</v>
          </cell>
          <cell r="J3702">
            <v>2562.0913738342974</v>
          </cell>
        </row>
        <row r="3703">
          <cell r="G3703">
            <v>35566</v>
          </cell>
          <cell r="H3703">
            <v>7001.3783880689452</v>
          </cell>
          <cell r="I3703">
            <v>247.96426471443237</v>
          </cell>
          <cell r="J3703">
            <v>2558.5044459109295</v>
          </cell>
        </row>
        <row r="3704">
          <cell r="G3704">
            <v>35573</v>
          </cell>
          <cell r="H3704">
            <v>7144.9066450243581</v>
          </cell>
          <cell r="I3704">
            <v>249.77440384684775</v>
          </cell>
          <cell r="J3704">
            <v>2529.8491961167269</v>
          </cell>
        </row>
        <row r="3705">
          <cell r="G3705">
            <v>35580</v>
          </cell>
          <cell r="H3705">
            <v>7174.9152529334606</v>
          </cell>
          <cell r="I3705">
            <v>252.32210276608558</v>
          </cell>
          <cell r="J3705">
            <v>2523.2715882068233</v>
          </cell>
        </row>
        <row r="3706">
          <cell r="G3706">
            <v>35587</v>
          </cell>
          <cell r="H3706">
            <v>7259.5792529180753</v>
          </cell>
          <cell r="I3706">
            <v>253.65940991074586</v>
          </cell>
          <cell r="J3706">
            <v>2541.9437979595541</v>
          </cell>
        </row>
        <row r="3707">
          <cell r="G3707">
            <v>35594</v>
          </cell>
          <cell r="H3707">
            <v>7502.0491999655396</v>
          </cell>
          <cell r="I3707">
            <v>247.26719278099506</v>
          </cell>
          <cell r="J3707">
            <v>2557.4496551271072</v>
          </cell>
        </row>
        <row r="3708">
          <cell r="G3708">
            <v>35601</v>
          </cell>
          <cell r="H3708">
            <v>7554.5635443652973</v>
          </cell>
          <cell r="I3708">
            <v>247.34137293882935</v>
          </cell>
          <cell r="J3708">
            <v>2554.1249705754421</v>
          </cell>
        </row>
        <row r="3709">
          <cell r="G3709">
            <v>35608</v>
          </cell>
          <cell r="H3709">
            <v>7474.4851707950247</v>
          </cell>
          <cell r="I3709">
            <v>251.22463249396898</v>
          </cell>
          <cell r="J3709">
            <v>2569.9605453930099</v>
          </cell>
        </row>
        <row r="3710">
          <cell r="G3710">
            <v>35614</v>
          </cell>
          <cell r="H3710">
            <v>7685.2656526114442</v>
          </cell>
          <cell r="I3710">
            <v>247.933589808298</v>
          </cell>
          <cell r="J3710">
            <v>2557.6247347751232</v>
          </cell>
        </row>
        <row r="3711">
          <cell r="G3711">
            <v>35622</v>
          </cell>
          <cell r="H3711">
            <v>7714.4696620913683</v>
          </cell>
          <cell r="I3711">
            <v>251.00796632192089</v>
          </cell>
          <cell r="J3711">
            <v>2550.2076230442754</v>
          </cell>
        </row>
        <row r="3712">
          <cell r="G3712">
            <v>35629</v>
          </cell>
          <cell r="H3712">
            <v>7724.4984726520879</v>
          </cell>
          <cell r="I3712">
            <v>254.37147307063464</v>
          </cell>
          <cell r="J3712">
            <v>2532.3561696829656</v>
          </cell>
        </row>
        <row r="3713">
          <cell r="G3713">
            <v>35636</v>
          </cell>
          <cell r="H3713">
            <v>7882.8506913414558</v>
          </cell>
          <cell r="I3713">
            <v>250.65764956380337</v>
          </cell>
          <cell r="J3713">
            <v>2534.1288190017435</v>
          </cell>
        </row>
        <row r="3714">
          <cell r="G3714">
            <v>35643</v>
          </cell>
          <cell r="H3714">
            <v>7961.6791982548702</v>
          </cell>
          <cell r="I3714">
            <v>250.18140002963216</v>
          </cell>
          <cell r="J3714">
            <v>2580.5033763894753</v>
          </cell>
        </row>
        <row r="3715">
          <cell r="G3715">
            <v>35650</v>
          </cell>
          <cell r="H3715">
            <v>7864.5467120361609</v>
          </cell>
          <cell r="I3715">
            <v>255.08495547021298</v>
          </cell>
          <cell r="J3715">
            <v>2576.8906716625302</v>
          </cell>
        </row>
        <row r="3716">
          <cell r="G3716">
            <v>35657</v>
          </cell>
          <cell r="H3716">
            <v>7642.7664947567409</v>
          </cell>
          <cell r="I3716">
            <v>259.21733174883042</v>
          </cell>
          <cell r="J3716">
            <v>2613.2248301329719</v>
          </cell>
        </row>
        <row r="3717">
          <cell r="G3717">
            <v>35664</v>
          </cell>
          <cell r="H3717">
            <v>7798.6789312497785</v>
          </cell>
          <cell r="I3717">
            <v>258.07677548913557</v>
          </cell>
          <cell r="J3717">
            <v>2592.3190314919079</v>
          </cell>
        </row>
        <row r="3718">
          <cell r="G3718">
            <v>35671</v>
          </cell>
          <cell r="H3718">
            <v>7677.0195399222821</v>
          </cell>
          <cell r="I3718">
            <v>267.41915476184226</v>
          </cell>
          <cell r="J3718">
            <v>2607.8729456808592</v>
          </cell>
        </row>
        <row r="3719">
          <cell r="G3719">
            <v>35678</v>
          </cell>
          <cell r="H3719">
            <v>7900.4208085340197</v>
          </cell>
          <cell r="I3719">
            <v>265.62744642493789</v>
          </cell>
          <cell r="J3719">
            <v>2605.0042854406101</v>
          </cell>
        </row>
        <row r="3720">
          <cell r="G3720">
            <v>35685</v>
          </cell>
          <cell r="H3720">
            <v>7893.310429806339</v>
          </cell>
          <cell r="I3720">
            <v>270.93999535343664</v>
          </cell>
          <cell r="J3720">
            <v>2622.9788150101499</v>
          </cell>
        </row>
        <row r="3721">
          <cell r="G3721">
            <v>35692</v>
          </cell>
          <cell r="H3721">
            <v>8091.4325215944773</v>
          </cell>
          <cell r="I3721">
            <v>267.90546740547813</v>
          </cell>
          <cell r="J3721">
            <v>2618.5197510246326</v>
          </cell>
        </row>
        <row r="3722">
          <cell r="G3722">
            <v>35699</v>
          </cell>
          <cell r="H3722">
            <v>8059.0667915080994</v>
          </cell>
          <cell r="I3722">
            <v>272.08479269700359</v>
          </cell>
          <cell r="J3722">
            <v>2606.7364121450219</v>
          </cell>
        </row>
        <row r="3723">
          <cell r="G3723">
            <v>35706</v>
          </cell>
          <cell r="H3723">
            <v>8217.0245006216592</v>
          </cell>
          <cell r="I3723">
            <v>272.38408596897034</v>
          </cell>
          <cell r="J3723">
            <v>2609.3431485571664</v>
          </cell>
        </row>
        <row r="3724">
          <cell r="G3724">
            <v>35713</v>
          </cell>
          <cell r="H3724">
            <v>8255.6445157745802</v>
          </cell>
          <cell r="I3724">
            <v>275.70717181779179</v>
          </cell>
          <cell r="J3724">
            <v>2594.4698926103906</v>
          </cell>
        </row>
        <row r="3725">
          <cell r="G3725">
            <v>35720</v>
          </cell>
          <cell r="H3725">
            <v>8044.3000161707514</v>
          </cell>
          <cell r="I3725">
            <v>272.92252938243212</v>
          </cell>
          <cell r="J3725">
            <v>2634.6841759458521</v>
          </cell>
        </row>
        <row r="3726">
          <cell r="G3726">
            <v>35727</v>
          </cell>
          <cell r="H3726">
            <v>8023.3848361287073</v>
          </cell>
          <cell r="I3726">
            <v>272.48585333542019</v>
          </cell>
          <cell r="J3726">
            <v>2645.2229126496354</v>
          </cell>
        </row>
        <row r="3727">
          <cell r="G3727">
            <v>35734</v>
          </cell>
          <cell r="H3727">
            <v>7771.4505522742656</v>
          </cell>
          <cell r="I3727">
            <v>271.96813021408286</v>
          </cell>
          <cell r="J3727">
            <v>2655.8038043002339</v>
          </cell>
        </row>
        <row r="3728">
          <cell r="G3728">
            <v>35741</v>
          </cell>
          <cell r="H3728">
            <v>7854.6050731835994</v>
          </cell>
          <cell r="I3728">
            <v>269.41162979007049</v>
          </cell>
          <cell r="J3728">
            <v>2651.8200985937838</v>
          </cell>
        </row>
        <row r="3729">
          <cell r="G3729">
            <v>35748</v>
          </cell>
          <cell r="H3729">
            <v>7822.4011923835469</v>
          </cell>
          <cell r="I3729">
            <v>266.3403372104637</v>
          </cell>
          <cell r="J3729">
            <v>2651.8200985937838</v>
          </cell>
        </row>
        <row r="3730">
          <cell r="G3730">
            <v>35755</v>
          </cell>
          <cell r="H3730">
            <v>8068.8068299436291</v>
          </cell>
          <cell r="I3730">
            <v>260.56075189299662</v>
          </cell>
          <cell r="J3730">
            <v>2649.16827849519</v>
          </cell>
        </row>
        <row r="3731">
          <cell r="G3731">
            <v>35762</v>
          </cell>
          <cell r="H3731">
            <v>8002.642613938091</v>
          </cell>
          <cell r="I3731">
            <v>258.55443410342053</v>
          </cell>
          <cell r="J3731">
            <v>2678.5740463864868</v>
          </cell>
        </row>
        <row r="3732">
          <cell r="G3732">
            <v>35769</v>
          </cell>
          <cell r="H3732">
            <v>8223.5155500827823</v>
          </cell>
          <cell r="I3732">
            <v>254.00387606320035</v>
          </cell>
          <cell r="J3732">
            <v>2684.1990518838984</v>
          </cell>
        </row>
        <row r="3733">
          <cell r="G3733">
            <v>35776</v>
          </cell>
          <cell r="H3733">
            <v>7948.0277791550097</v>
          </cell>
          <cell r="I3733">
            <v>251.97184505469474</v>
          </cell>
          <cell r="J3733">
            <v>2760.1618850522127</v>
          </cell>
        </row>
        <row r="3734">
          <cell r="G3734">
            <v>35783</v>
          </cell>
          <cell r="H3734">
            <v>7894.775993034671</v>
          </cell>
          <cell r="I3734">
            <v>250.38442243085018</v>
          </cell>
          <cell r="J3734">
            <v>2772.3065973464422</v>
          </cell>
        </row>
        <row r="3735">
          <cell r="G3735">
            <v>35790</v>
          </cell>
          <cell r="H3735">
            <v>7821.354576299449</v>
          </cell>
          <cell r="I3735">
            <v>252.66292067497093</v>
          </cell>
          <cell r="J3735">
            <v>2801.6930472783142</v>
          </cell>
        </row>
        <row r="3736">
          <cell r="G3736">
            <v>35797</v>
          </cell>
          <cell r="H3736">
            <v>8119.3481856564586</v>
          </cell>
          <cell r="I3736">
            <v>252.33445887809347</v>
          </cell>
          <cell r="J3736">
            <v>2753.2237575603995</v>
          </cell>
        </row>
        <row r="3737">
          <cell r="G3737">
            <v>35804</v>
          </cell>
          <cell r="H3737">
            <v>7719.0643201035955</v>
          </cell>
          <cell r="I3737">
            <v>253.21762948416682</v>
          </cell>
          <cell r="J3737">
            <v>2761.4834288330803</v>
          </cell>
        </row>
        <row r="3738">
          <cell r="G3738">
            <v>35811</v>
          </cell>
          <cell r="H3738">
            <v>7979.1967876910876</v>
          </cell>
          <cell r="I3738">
            <v>250.93867081880933</v>
          </cell>
          <cell r="J3738">
            <v>2752.6466818608146</v>
          </cell>
        </row>
        <row r="3739">
          <cell r="G3739">
            <v>35818</v>
          </cell>
          <cell r="H3739">
            <v>7944.8862415040157</v>
          </cell>
          <cell r="I3739">
            <v>251.66639296418384</v>
          </cell>
          <cell r="J3739">
            <v>2738.8834484515105</v>
          </cell>
        </row>
        <row r="3740">
          <cell r="G3740">
            <v>35825</v>
          </cell>
          <cell r="H3740">
            <v>8112.5233411997497</v>
          </cell>
          <cell r="I3740">
            <v>249.451728706099</v>
          </cell>
          <cell r="J3740">
            <v>2727.9279146577046</v>
          </cell>
        </row>
        <row r="3741">
          <cell r="G3741">
            <v>35832</v>
          </cell>
          <cell r="H3741">
            <v>8381.8591161275799</v>
          </cell>
          <cell r="I3741">
            <v>249.2022769773929</v>
          </cell>
          <cell r="J3741">
            <v>2705.2861129660459</v>
          </cell>
        </row>
        <row r="3742">
          <cell r="G3742">
            <v>35839</v>
          </cell>
          <cell r="H3742">
            <v>8464.8395213772437</v>
          </cell>
          <cell r="I3742">
            <v>251.27065587630526</v>
          </cell>
          <cell r="J3742">
            <v>2719.083072142173</v>
          </cell>
        </row>
        <row r="3743">
          <cell r="G3743">
            <v>35846</v>
          </cell>
          <cell r="H3743">
            <v>8557.1062721602557</v>
          </cell>
          <cell r="I3743">
            <v>248.88358464548037</v>
          </cell>
          <cell r="J3743">
            <v>2720.7145219854583</v>
          </cell>
        </row>
        <row r="3744">
          <cell r="G3744">
            <v>35853</v>
          </cell>
          <cell r="H3744">
            <v>8682.0400237337944</v>
          </cell>
          <cell r="I3744">
            <v>249.48090524862951</v>
          </cell>
          <cell r="J3744">
            <v>2724.7955937684364</v>
          </cell>
        </row>
        <row r="3745">
          <cell r="G3745">
            <v>35860</v>
          </cell>
          <cell r="H3745">
            <v>8729.7912438643307</v>
          </cell>
          <cell r="I3745">
            <v>248.30834499396093</v>
          </cell>
          <cell r="J3745">
            <v>2764.3051298780788</v>
          </cell>
        </row>
        <row r="3746">
          <cell r="G3746">
            <v>35867</v>
          </cell>
          <cell r="H3746">
            <v>8842.40555091018</v>
          </cell>
          <cell r="I3746">
            <v>247.83655913847241</v>
          </cell>
          <cell r="J3746">
            <v>2763.1994078261278</v>
          </cell>
        </row>
        <row r="3747">
          <cell r="G3747">
            <v>35874</v>
          </cell>
          <cell r="H3747">
            <v>9058.1602463523886</v>
          </cell>
          <cell r="I3747">
            <v>243.49941935354914</v>
          </cell>
          <cell r="J3747">
            <v>2785.5813230295194</v>
          </cell>
        </row>
        <row r="3748">
          <cell r="G3748">
            <v>35881</v>
          </cell>
          <cell r="H3748">
            <v>9040.0439258596834</v>
          </cell>
          <cell r="I3748">
            <v>246.56751203740384</v>
          </cell>
          <cell r="J3748">
            <v>2764.4109049744948</v>
          </cell>
        </row>
        <row r="3749">
          <cell r="G3749">
            <v>35888</v>
          </cell>
          <cell r="H3749">
            <v>9238.0208878360099</v>
          </cell>
          <cell r="I3749">
            <v>246.04972026212531</v>
          </cell>
          <cell r="J3749">
            <v>2738.4254424677347</v>
          </cell>
        </row>
        <row r="3750">
          <cell r="G3750">
            <v>35894</v>
          </cell>
          <cell r="H3750">
            <v>9139.1740643361645</v>
          </cell>
          <cell r="I3750">
            <v>245.16394126918163</v>
          </cell>
          <cell r="J3750">
            <v>2785.8002026224267</v>
          </cell>
        </row>
        <row r="3751">
          <cell r="G3751">
            <v>35902</v>
          </cell>
          <cell r="H3751">
            <v>9252.4998227339329</v>
          </cell>
          <cell r="I3751">
            <v>245.21297405743547</v>
          </cell>
          <cell r="J3751">
            <v>2800.2863636760635</v>
          </cell>
        </row>
        <row r="3752">
          <cell r="G3752">
            <v>35909</v>
          </cell>
          <cell r="H3752">
            <v>9121.1143252511119</v>
          </cell>
          <cell r="I3752">
            <v>247.83675287985002</v>
          </cell>
          <cell r="J3752">
            <v>2784.0447027667424</v>
          </cell>
        </row>
        <row r="3753">
          <cell r="G3753">
            <v>35916</v>
          </cell>
          <cell r="H3753">
            <v>9206.8527999084727</v>
          </cell>
          <cell r="I3753">
            <v>246.62235279073874</v>
          </cell>
          <cell r="J3753">
            <v>2773.7437373665052</v>
          </cell>
        </row>
        <row r="3754">
          <cell r="G3754">
            <v>35923</v>
          </cell>
          <cell r="H3754">
            <v>9111.1015307894249</v>
          </cell>
          <cell r="I3754">
            <v>246.59769055545968</v>
          </cell>
          <cell r="J3754">
            <v>2789.831451043231</v>
          </cell>
        </row>
        <row r="3755">
          <cell r="G3755">
            <v>35930</v>
          </cell>
          <cell r="H3755">
            <v>9073.7460145131881</v>
          </cell>
          <cell r="I3755">
            <v>243.21930219484986</v>
          </cell>
          <cell r="J3755">
            <v>2827.4941756323146</v>
          </cell>
        </row>
        <row r="3756">
          <cell r="G3756">
            <v>35937</v>
          </cell>
          <cell r="H3756">
            <v>9028.377284440623</v>
          </cell>
          <cell r="I3756">
            <v>238.96296440643999</v>
          </cell>
          <cell r="J3756">
            <v>2858.0311127291434</v>
          </cell>
        </row>
        <row r="3757">
          <cell r="G3757">
            <v>35944</v>
          </cell>
          <cell r="H3757">
            <v>8870.3806819629117</v>
          </cell>
          <cell r="I3757">
            <v>238.43724588474583</v>
          </cell>
          <cell r="J3757">
            <v>2886.6114238564351</v>
          </cell>
        </row>
        <row r="3758">
          <cell r="G3758">
            <v>35951</v>
          </cell>
          <cell r="H3758">
            <v>9003.4363921923541</v>
          </cell>
          <cell r="I3758">
            <v>232.54784591139261</v>
          </cell>
          <cell r="J3758">
            <v>2901.6218032604888</v>
          </cell>
        </row>
        <row r="3759">
          <cell r="G3759">
            <v>35958</v>
          </cell>
          <cell r="H3759">
            <v>8862.0824408349345</v>
          </cell>
          <cell r="I3759">
            <v>230.38515094441667</v>
          </cell>
          <cell r="J3759">
            <v>2895.2382352933159</v>
          </cell>
        </row>
        <row r="3760">
          <cell r="G3760">
            <v>35965</v>
          </cell>
          <cell r="H3760">
            <v>8870.0583150316852</v>
          </cell>
          <cell r="I3760">
            <v>229.32537925007233</v>
          </cell>
          <cell r="J3760">
            <v>2872.3658532344989</v>
          </cell>
        </row>
        <row r="3761">
          <cell r="G3761">
            <v>35972</v>
          </cell>
          <cell r="H3761">
            <v>9120.1939595155782</v>
          </cell>
          <cell r="I3761">
            <v>228.95845864327219</v>
          </cell>
          <cell r="J3761">
            <v>2833.5889142158335</v>
          </cell>
        </row>
        <row r="3762">
          <cell r="G3762">
            <v>35978</v>
          </cell>
          <cell r="H3762">
            <v>9234.1963840095232</v>
          </cell>
          <cell r="I3762">
            <v>228.24868742147805</v>
          </cell>
          <cell r="J3762">
            <v>2841.2396042842161</v>
          </cell>
        </row>
        <row r="3763">
          <cell r="G3763">
            <v>35986</v>
          </cell>
          <cell r="H3763">
            <v>9360.7048744704534</v>
          </cell>
          <cell r="I3763">
            <v>225.78360159732608</v>
          </cell>
          <cell r="J3763">
            <v>2811.4065884392321</v>
          </cell>
        </row>
        <row r="3764">
          <cell r="G3764">
            <v>35993</v>
          </cell>
          <cell r="H3764">
            <v>9519.8368573364496</v>
          </cell>
          <cell r="I3764">
            <v>225.06109407221464</v>
          </cell>
          <cell r="J3764">
            <v>2759.3955665531066</v>
          </cell>
        </row>
        <row r="3765">
          <cell r="G3765">
            <v>36000</v>
          </cell>
          <cell r="H3765">
            <v>9122.8596603855203</v>
          </cell>
          <cell r="I3765">
            <v>223.39564197608027</v>
          </cell>
          <cell r="J3765">
            <v>2774.8481817258044</v>
          </cell>
        </row>
        <row r="3766">
          <cell r="G3766">
            <v>36007</v>
          </cell>
          <cell r="H3766">
            <v>8922.1567478570396</v>
          </cell>
          <cell r="I3766">
            <v>218.30222133902564</v>
          </cell>
          <cell r="J3766">
            <v>2798.156906452301</v>
          </cell>
        </row>
        <row r="3767">
          <cell r="G3767">
            <v>36014</v>
          </cell>
          <cell r="H3767">
            <v>8696.4261821362561</v>
          </cell>
          <cell r="I3767">
            <v>220.90001777296004</v>
          </cell>
          <cell r="J3767">
            <v>2814.6660322003695</v>
          </cell>
        </row>
        <row r="3768">
          <cell r="G3768">
            <v>36021</v>
          </cell>
          <cell r="H3768">
            <v>8474.6673144917822</v>
          </cell>
          <cell r="I3768">
            <v>219.66297767343144</v>
          </cell>
          <cell r="J3768">
            <v>2831.5540283935716</v>
          </cell>
        </row>
        <row r="3769">
          <cell r="G3769">
            <v>36028</v>
          </cell>
          <cell r="H3769">
            <v>8541.6171862762676</v>
          </cell>
          <cell r="I3769">
            <v>213.11702093876318</v>
          </cell>
          <cell r="J3769">
            <v>2811.1668393891377</v>
          </cell>
        </row>
        <row r="3770">
          <cell r="G3770">
            <v>36035</v>
          </cell>
          <cell r="H3770">
            <v>8026.5576699438088</v>
          </cell>
          <cell r="I3770">
            <v>205.12513265355958</v>
          </cell>
          <cell r="J3770">
            <v>2842.6519079902964</v>
          </cell>
        </row>
        <row r="3771">
          <cell r="G3771">
            <v>36042</v>
          </cell>
          <cell r="H3771">
            <v>7608.3740153397357</v>
          </cell>
          <cell r="I3771">
            <v>206.99177136070699</v>
          </cell>
          <cell r="J3771">
            <v>2858.5707586750423</v>
          </cell>
        </row>
        <row r="3772">
          <cell r="G3772">
            <v>36049</v>
          </cell>
          <cell r="H3772">
            <v>7846.5161220198706</v>
          </cell>
          <cell r="I3772">
            <v>203.22452112194213</v>
          </cell>
          <cell r="J3772">
            <v>2828.5557657089544</v>
          </cell>
        </row>
        <row r="3773">
          <cell r="G3773">
            <v>36056</v>
          </cell>
          <cell r="H3773">
            <v>7973.6296831965929</v>
          </cell>
          <cell r="I3773">
            <v>202.89936188814701</v>
          </cell>
          <cell r="J3773">
            <v>2847.507089339204</v>
          </cell>
        </row>
        <row r="3774">
          <cell r="G3774">
            <v>36063</v>
          </cell>
          <cell r="H3774">
            <v>8141.0759065437205</v>
          </cell>
          <cell r="I3774">
            <v>200.64717897118859</v>
          </cell>
          <cell r="J3774">
            <v>2822.4490269530188</v>
          </cell>
        </row>
        <row r="3775">
          <cell r="G3775">
            <v>36070</v>
          </cell>
          <cell r="H3775">
            <v>7795.0801805156125</v>
          </cell>
          <cell r="I3775">
            <v>199.40316646156722</v>
          </cell>
          <cell r="J3775">
            <v>2873.2531094381734</v>
          </cell>
        </row>
        <row r="3776">
          <cell r="G3776">
            <v>36077</v>
          </cell>
          <cell r="H3776">
            <v>7533.9449944683392</v>
          </cell>
          <cell r="I3776">
            <v>186.02321399199607</v>
          </cell>
          <cell r="J3776">
            <v>2891.3546040276337</v>
          </cell>
        </row>
        <row r="3777">
          <cell r="G3777">
            <v>36084</v>
          </cell>
          <cell r="H3777">
            <v>8107.27820854738</v>
          </cell>
          <cell r="I3777">
            <v>184.92567702944331</v>
          </cell>
          <cell r="J3777">
            <v>2811.5532169564713</v>
          </cell>
        </row>
        <row r="3778">
          <cell r="G3778">
            <v>36091</v>
          </cell>
          <cell r="H3778">
            <v>8266.1808614349084</v>
          </cell>
          <cell r="I3778">
            <v>196.94584603635712</v>
          </cell>
          <cell r="J3778">
            <v>2761.507569694646</v>
          </cell>
        </row>
        <row r="3779">
          <cell r="G3779">
            <v>36098</v>
          </cell>
          <cell r="H3779">
            <v>8510.0331968472383</v>
          </cell>
          <cell r="I3779">
            <v>197.93057526653888</v>
          </cell>
          <cell r="J3779">
            <v>2752.6707454716234</v>
          </cell>
        </row>
        <row r="3780">
          <cell r="G3780">
            <v>36105</v>
          </cell>
          <cell r="H3780">
            <v>8868.3055944345069</v>
          </cell>
          <cell r="I3780">
            <v>202.06732428960953</v>
          </cell>
          <cell r="J3780">
            <v>2722.6666343459824</v>
          </cell>
        </row>
        <row r="3781">
          <cell r="G3781">
            <v>36112</v>
          </cell>
          <cell r="H3781">
            <v>8742.375654993537</v>
          </cell>
          <cell r="I3781">
            <v>200.20830490614512</v>
          </cell>
          <cell r="J3781">
            <v>2739.0026341520584</v>
          </cell>
        </row>
        <row r="3782">
          <cell r="G3782">
            <v>36119</v>
          </cell>
          <cell r="H3782">
            <v>9009.892350036338</v>
          </cell>
          <cell r="I3782">
            <v>196.52447209587206</v>
          </cell>
          <cell r="J3782">
            <v>2695.7263925324555</v>
          </cell>
        </row>
        <row r="3783">
          <cell r="G3783">
            <v>36126</v>
          </cell>
          <cell r="H3783">
            <v>9236.9416372572523</v>
          </cell>
          <cell r="I3783">
            <v>197.42848466751306</v>
          </cell>
          <cell r="J3783">
            <v>2654.7513513659624</v>
          </cell>
        </row>
        <row r="3784">
          <cell r="G3784">
            <v>36133</v>
          </cell>
          <cell r="H3784">
            <v>9113.1666193180063</v>
          </cell>
          <cell r="I3784">
            <v>197.72462739451433</v>
          </cell>
          <cell r="J3784">
            <v>2664.839406501153</v>
          </cell>
        </row>
        <row r="3785">
          <cell r="G3785">
            <v>36140</v>
          </cell>
          <cell r="H3785">
            <v>9014.7444198293724</v>
          </cell>
          <cell r="I3785">
            <v>198.49575344135295</v>
          </cell>
          <cell r="J3785">
            <v>2641.3888197239426</v>
          </cell>
        </row>
        <row r="3786">
          <cell r="G3786">
            <v>36147</v>
          </cell>
          <cell r="H3786">
            <v>9160.7832794306087</v>
          </cell>
          <cell r="I3786">
            <v>195.69696331782987</v>
          </cell>
          <cell r="J3786">
            <v>2622.106681339958</v>
          </cell>
        </row>
        <row r="3787">
          <cell r="G3787">
            <v>36153</v>
          </cell>
          <cell r="H3787">
            <v>9454.8444227003311</v>
          </cell>
          <cell r="I3787">
            <v>194.48364214525932</v>
          </cell>
          <cell r="J3787">
            <v>2567.5668623680867</v>
          </cell>
        </row>
        <row r="3788">
          <cell r="G3788">
            <v>36160</v>
          </cell>
          <cell r="H3788">
            <v>9569.2480402150049</v>
          </cell>
          <cell r="I3788">
            <v>199.71525211896679</v>
          </cell>
          <cell r="J3788">
            <v>2557.2965949186146</v>
          </cell>
        </row>
        <row r="3789">
          <cell r="G3789">
            <v>36168</v>
          </cell>
          <cell r="H3789">
            <v>9896.5163231903589</v>
          </cell>
          <cell r="I3789">
            <v>197.7979856986247</v>
          </cell>
          <cell r="J3789">
            <v>2565.2242143628628</v>
          </cell>
        </row>
        <row r="3790">
          <cell r="G3790">
            <v>36175</v>
          </cell>
          <cell r="H3790">
            <v>9667.9067961246619</v>
          </cell>
          <cell r="I3790">
            <v>201.81328480830678</v>
          </cell>
          <cell r="J3790">
            <v>2551.1154811838674</v>
          </cell>
        </row>
        <row r="3791">
          <cell r="G3791">
            <v>36182</v>
          </cell>
          <cell r="H3791">
            <v>9526.7553569012416</v>
          </cell>
          <cell r="I3791">
            <v>203.69014835702404</v>
          </cell>
          <cell r="J3791">
            <v>2542.6968000959605</v>
          </cell>
        </row>
        <row r="3792">
          <cell r="G3792">
            <v>36189</v>
          </cell>
          <cell r="H3792">
            <v>9903.0621934988412</v>
          </cell>
          <cell r="I3792">
            <v>199.86077356791199</v>
          </cell>
          <cell r="J3792">
            <v>2458.5335360127842</v>
          </cell>
        </row>
        <row r="3793">
          <cell r="G3793">
            <v>36196</v>
          </cell>
          <cell r="H3793">
            <v>9587.1545095262281</v>
          </cell>
          <cell r="I3793">
            <v>198.9414140094996</v>
          </cell>
          <cell r="J3793">
            <v>2472.5471771680573</v>
          </cell>
        </row>
        <row r="3794">
          <cell r="G3794">
            <v>36203</v>
          </cell>
          <cell r="H3794">
            <v>9470.1912245100084</v>
          </cell>
          <cell r="I3794">
            <v>194.86311502230487</v>
          </cell>
          <cell r="J3794">
            <v>2473.0416866034907</v>
          </cell>
        </row>
        <row r="3795">
          <cell r="G3795">
            <v>36210</v>
          </cell>
          <cell r="H3795">
            <v>9501.442855550893</v>
          </cell>
          <cell r="I3795">
            <v>189.21208468665802</v>
          </cell>
          <cell r="J3795">
            <v>2498.5140159755065</v>
          </cell>
        </row>
        <row r="3796">
          <cell r="G3796">
            <v>36217</v>
          </cell>
          <cell r="H3796">
            <v>9500.4927112653386</v>
          </cell>
          <cell r="I3796">
            <v>188.53092118178603</v>
          </cell>
          <cell r="J3796">
            <v>2489.5193655179946</v>
          </cell>
        </row>
        <row r="3797">
          <cell r="G3797">
            <v>36224</v>
          </cell>
          <cell r="H3797">
            <v>9755.1059159272481</v>
          </cell>
          <cell r="I3797">
            <v>183.98732598130499</v>
          </cell>
          <cell r="J3797">
            <v>2482.0508074214408</v>
          </cell>
        </row>
        <row r="3798">
          <cell r="G3798">
            <v>36231</v>
          </cell>
          <cell r="H3798">
            <v>9886.7998457922658</v>
          </cell>
          <cell r="I3798">
            <v>181.81627553472558</v>
          </cell>
          <cell r="J3798">
            <v>2465.4210670117172</v>
          </cell>
        </row>
        <row r="3799">
          <cell r="G3799">
            <v>36238</v>
          </cell>
          <cell r="H3799">
            <v>9902.6187255455334</v>
          </cell>
          <cell r="I3799">
            <v>179.27084767723943</v>
          </cell>
          <cell r="J3799">
            <v>2474.0500407462582</v>
          </cell>
        </row>
        <row r="3800">
          <cell r="G3800">
            <v>36245</v>
          </cell>
          <cell r="H3800">
            <v>9780.8165152213242</v>
          </cell>
          <cell r="I3800">
            <v>180.7408686281928</v>
          </cell>
          <cell r="J3800">
            <v>2463.4116255710492</v>
          </cell>
        </row>
        <row r="3801">
          <cell r="G3801">
            <v>36251</v>
          </cell>
          <cell r="H3801">
            <v>9877.6465987220163</v>
          </cell>
          <cell r="I3801">
            <v>181.31923940780302</v>
          </cell>
          <cell r="J3801">
            <v>2420.0555809609987</v>
          </cell>
        </row>
        <row r="3802">
          <cell r="G3802">
            <v>36259</v>
          </cell>
          <cell r="H3802">
            <v>10249.046110833964</v>
          </cell>
          <cell r="I3802">
            <v>179.81428972071828</v>
          </cell>
          <cell r="J3802">
            <v>2370.202435993202</v>
          </cell>
        </row>
        <row r="3803">
          <cell r="G3803">
            <v>36266</v>
          </cell>
          <cell r="H3803">
            <v>10092.235705338204</v>
          </cell>
          <cell r="I3803">
            <v>185.87403128430648</v>
          </cell>
          <cell r="J3803">
            <v>2458.3739666121487</v>
          </cell>
        </row>
        <row r="3804">
          <cell r="G3804">
            <v>36273</v>
          </cell>
          <cell r="H3804">
            <v>10378.855199369809</v>
          </cell>
          <cell r="I3804">
            <v>185.03759814352711</v>
          </cell>
          <cell r="J3804">
            <v>2438.9528122759125</v>
          </cell>
        </row>
        <row r="3805">
          <cell r="G3805">
            <v>36280</v>
          </cell>
          <cell r="H3805">
            <v>10247.043738337812</v>
          </cell>
          <cell r="I3805">
            <v>188.20174107178141</v>
          </cell>
          <cell r="J3805">
            <v>2473.3420469290027</v>
          </cell>
        </row>
        <row r="3806">
          <cell r="G3806">
            <v>36287</v>
          </cell>
          <cell r="H3806">
            <v>10282.908391421995</v>
          </cell>
          <cell r="I3806">
            <v>186.13152191999183</v>
          </cell>
          <cell r="J3806">
            <v>2522.5615536628898</v>
          </cell>
        </row>
        <row r="3807">
          <cell r="G3807">
            <v>36294</v>
          </cell>
          <cell r="H3807">
            <v>10269.540610513148</v>
          </cell>
          <cell r="I3807">
            <v>190.59867844607163</v>
          </cell>
          <cell r="J3807">
            <v>2507.6784404962787</v>
          </cell>
        </row>
        <row r="3808">
          <cell r="G3808">
            <v>36301</v>
          </cell>
          <cell r="H3808">
            <v>10231.543310254248</v>
          </cell>
          <cell r="I3808">
            <v>194.27723294008084</v>
          </cell>
          <cell r="J3808">
            <v>2522.4737432952065</v>
          </cell>
        </row>
        <row r="3809">
          <cell r="G3809">
            <v>36308</v>
          </cell>
          <cell r="H3809">
            <v>9998.2641227804506</v>
          </cell>
          <cell r="I3809">
            <v>194.31608838666884</v>
          </cell>
          <cell r="J3809">
            <v>2540.3833068726026</v>
          </cell>
        </row>
        <row r="3810">
          <cell r="G3810">
            <v>36315</v>
          </cell>
          <cell r="H3810">
            <v>10142.239126148488</v>
          </cell>
          <cell r="I3810">
            <v>193.18905507402616</v>
          </cell>
          <cell r="J3810">
            <v>2518.5360104334982</v>
          </cell>
        </row>
        <row r="3811">
          <cell r="G3811">
            <v>36322</v>
          </cell>
          <cell r="H3811">
            <v>9900.8538349461542</v>
          </cell>
          <cell r="I3811">
            <v>196.91760383695487</v>
          </cell>
          <cell r="J3811">
            <v>2536.921323309663</v>
          </cell>
        </row>
        <row r="3812">
          <cell r="G3812">
            <v>36329</v>
          </cell>
          <cell r="H3812">
            <v>10222.631584581904</v>
          </cell>
          <cell r="I3812">
            <v>193.23524464520381</v>
          </cell>
          <cell r="J3812">
            <v>2513.3279550028833</v>
          </cell>
        </row>
        <row r="3813">
          <cell r="G3813">
            <v>36336</v>
          </cell>
          <cell r="H3813">
            <v>10036.579689742513</v>
          </cell>
          <cell r="I3813">
            <v>197.7569493699016</v>
          </cell>
          <cell r="J3813">
            <v>2512.8252894118827</v>
          </cell>
        </row>
        <row r="3814">
          <cell r="G3814">
            <v>36343</v>
          </cell>
          <cell r="H3814">
            <v>10611.675705964759</v>
          </cell>
          <cell r="I3814">
            <v>197.53941672559472</v>
          </cell>
          <cell r="J3814">
            <v>2441.2097686636444</v>
          </cell>
        </row>
        <row r="3815">
          <cell r="G3815">
            <v>36350</v>
          </cell>
          <cell r="H3815">
            <v>10684.896268335915</v>
          </cell>
          <cell r="I3815">
            <v>198.74440716762084</v>
          </cell>
          <cell r="J3815">
            <v>2415.0888241389434</v>
          </cell>
        </row>
        <row r="3816">
          <cell r="G3816">
            <v>36357</v>
          </cell>
          <cell r="H3816">
            <v>10806.704085794945</v>
          </cell>
          <cell r="I3816">
            <v>200.99021896861495</v>
          </cell>
          <cell r="J3816">
            <v>2388.7643559558287</v>
          </cell>
        </row>
        <row r="3817">
          <cell r="G3817">
            <v>36364</v>
          </cell>
          <cell r="H3817">
            <v>10335.531787654285</v>
          </cell>
          <cell r="I3817">
            <v>201.03041701240866</v>
          </cell>
          <cell r="J3817">
            <v>2442.0338010936434</v>
          </cell>
        </row>
        <row r="3818">
          <cell r="G3818">
            <v>36371</v>
          </cell>
          <cell r="H3818">
            <v>10107.116535147125</v>
          </cell>
          <cell r="I3818">
            <v>204.0056671841923</v>
          </cell>
          <cell r="J3818">
            <v>2443.9874281345183</v>
          </cell>
        </row>
        <row r="3819">
          <cell r="G3819">
            <v>36378</v>
          </cell>
          <cell r="H3819">
            <v>9818.0530022419171</v>
          </cell>
          <cell r="I3819">
            <v>200.84357934283733</v>
          </cell>
          <cell r="J3819">
            <v>2491.8895817259549</v>
          </cell>
        </row>
        <row r="3820">
          <cell r="G3820">
            <v>36385</v>
          </cell>
          <cell r="H3820">
            <v>10024.232115288996</v>
          </cell>
          <cell r="I3820">
            <v>198.29286588518329</v>
          </cell>
          <cell r="J3820">
            <v>2487.404180478848</v>
          </cell>
        </row>
        <row r="3821">
          <cell r="G3821">
            <v>36392</v>
          </cell>
          <cell r="H3821">
            <v>10080.367815134616</v>
          </cell>
          <cell r="I3821">
            <v>198.6101344705996</v>
          </cell>
          <cell r="J3821">
            <v>2466.7587257808736</v>
          </cell>
        </row>
        <row r="3822">
          <cell r="G3822">
            <v>36399</v>
          </cell>
          <cell r="H3822">
            <v>10174.115235815369</v>
          </cell>
          <cell r="I3822">
            <v>199.44429703537611</v>
          </cell>
          <cell r="J3822">
            <v>2413.2300614314286</v>
          </cell>
        </row>
        <row r="3823">
          <cell r="G3823">
            <v>36406</v>
          </cell>
          <cell r="H3823">
            <v>10249.403688560404</v>
          </cell>
          <cell r="I3823">
            <v>200.64096281758836</v>
          </cell>
          <cell r="J3823">
            <v>2377.2729335161002</v>
          </cell>
        </row>
        <row r="3824">
          <cell r="G3824">
            <v>36413</v>
          </cell>
          <cell r="H3824">
            <v>10230.954761920995</v>
          </cell>
          <cell r="I3824">
            <v>204.21237195574145</v>
          </cell>
          <cell r="J3824">
            <v>2372.9938422357714</v>
          </cell>
        </row>
        <row r="3825">
          <cell r="G3825">
            <v>36420</v>
          </cell>
          <cell r="H3825">
            <v>10083.629013349333</v>
          </cell>
          <cell r="I3825">
            <v>204.41658432769717</v>
          </cell>
          <cell r="J3825">
            <v>2375.6041354622307</v>
          </cell>
        </row>
        <row r="3826">
          <cell r="G3826">
            <v>36427</v>
          </cell>
          <cell r="H3826">
            <v>9664.150046394001</v>
          </cell>
          <cell r="I3826">
            <v>206.07235866075152</v>
          </cell>
          <cell r="J3826">
            <v>2360.8753898223649</v>
          </cell>
        </row>
        <row r="3827">
          <cell r="G3827">
            <v>36434</v>
          </cell>
          <cell r="H3827">
            <v>9676.7134414543143</v>
          </cell>
          <cell r="I3827">
            <v>208.83372826680559</v>
          </cell>
          <cell r="J3827">
            <v>2317.6713701886156</v>
          </cell>
        </row>
        <row r="3828">
          <cell r="G3828">
            <v>36441</v>
          </cell>
          <cell r="H3828">
            <v>10069.588007177359</v>
          </cell>
          <cell r="I3828">
            <v>202.29723257205458</v>
          </cell>
          <cell r="J3828">
            <v>2276.6485869362768</v>
          </cell>
        </row>
        <row r="3829">
          <cell r="G3829">
            <v>36448</v>
          </cell>
          <cell r="H3829">
            <v>9455.3431387395412</v>
          </cell>
          <cell r="I3829">
            <v>207.556960618928</v>
          </cell>
          <cell r="J3829">
            <v>2315.806942631581</v>
          </cell>
        </row>
        <row r="3830">
          <cell r="G3830">
            <v>36455</v>
          </cell>
          <cell r="H3830">
            <v>9824.1015211503818</v>
          </cell>
          <cell r="I3830">
            <v>201.41327458460773</v>
          </cell>
          <cell r="J3830">
            <v>2269.7223844732125</v>
          </cell>
        </row>
        <row r="3831">
          <cell r="G3831">
            <v>36462</v>
          </cell>
          <cell r="H3831">
            <v>10285.834292644449</v>
          </cell>
          <cell r="I3831">
            <v>195.18960439994333</v>
          </cell>
          <cell r="J3831">
            <v>2242.2587436210865</v>
          </cell>
        </row>
        <row r="3832">
          <cell r="G3832">
            <v>36469</v>
          </cell>
          <cell r="H3832">
            <v>10431.893139600001</v>
          </cell>
          <cell r="I3832">
            <v>199.42521881542211</v>
          </cell>
          <cell r="J3832">
            <v>2204.140344979528</v>
          </cell>
        </row>
        <row r="3833">
          <cell r="G3833">
            <v>36476</v>
          </cell>
          <cell r="H3833">
            <v>10620.71040542676</v>
          </cell>
          <cell r="I3833">
            <v>202.11745926943033</v>
          </cell>
          <cell r="J3833">
            <v>2164.2454047353986</v>
          </cell>
        </row>
        <row r="3834">
          <cell r="G3834">
            <v>36483</v>
          </cell>
          <cell r="H3834">
            <v>10860.738460589404</v>
          </cell>
          <cell r="I3834">
            <v>206.4629846437231</v>
          </cell>
          <cell r="J3834">
            <v>2116.6320058312199</v>
          </cell>
        </row>
        <row r="3835">
          <cell r="G3835">
            <v>36490</v>
          </cell>
          <cell r="H3835">
            <v>10839.016983668225</v>
          </cell>
          <cell r="I3835">
            <v>209.12635714562711</v>
          </cell>
          <cell r="J3835">
            <v>2082.130904136171</v>
          </cell>
        </row>
        <row r="3836">
          <cell r="G3836">
            <v>36497</v>
          </cell>
          <cell r="H3836">
            <v>10981.008106154281</v>
          </cell>
          <cell r="I3836">
            <v>208.79175497419411</v>
          </cell>
          <cell r="J3836">
            <v>2069.221692530527</v>
          </cell>
        </row>
        <row r="3837">
          <cell r="G3837">
            <v>36504</v>
          </cell>
          <cell r="H3837">
            <v>10965.634694805665</v>
          </cell>
          <cell r="I3837">
            <v>215.55660783535799</v>
          </cell>
          <cell r="J3837">
            <v>1997.8335441382239</v>
          </cell>
        </row>
        <row r="3838">
          <cell r="G3838">
            <v>36511</v>
          </cell>
          <cell r="H3838">
            <v>10978.793456439433</v>
          </cell>
          <cell r="I3838">
            <v>215.77216444319333</v>
          </cell>
          <cell r="J3838">
            <v>1996.0354939484996</v>
          </cell>
        </row>
        <row r="3839">
          <cell r="G3839">
            <v>36517</v>
          </cell>
          <cell r="H3839">
            <v>11307.059380786972</v>
          </cell>
          <cell r="I3839">
            <v>216.82944804896496</v>
          </cell>
          <cell r="J3839">
            <v>1955.5159734213451</v>
          </cell>
        </row>
        <row r="3840">
          <cell r="G3840">
            <v>36525</v>
          </cell>
          <cell r="H3840">
            <v>11446.136211170651</v>
          </cell>
          <cell r="I3840">
            <v>224.39679578587382</v>
          </cell>
          <cell r="J3840">
            <v>1944.1739807755011</v>
          </cell>
        </row>
        <row r="3841">
          <cell r="G3841">
            <v>36532</v>
          </cell>
          <cell r="H3841">
            <v>11161.127419512502</v>
          </cell>
          <cell r="I3841">
            <v>222.4669833421153</v>
          </cell>
          <cell r="J3841">
            <v>1978.5858602352275</v>
          </cell>
        </row>
        <row r="3842">
          <cell r="G3842">
            <v>36539</v>
          </cell>
          <cell r="H3842">
            <v>11392.16275709641</v>
          </cell>
          <cell r="I3842">
            <v>226.78284281895236</v>
          </cell>
          <cell r="J3842">
            <v>1954.4471127403579</v>
          </cell>
        </row>
        <row r="3843">
          <cell r="G3843">
            <v>36546</v>
          </cell>
          <cell r="H3843">
            <v>11394.441189647829</v>
          </cell>
          <cell r="I3843">
            <v>242.65764181627904</v>
          </cell>
          <cell r="J3843">
            <v>1898.5499253159837</v>
          </cell>
        </row>
        <row r="3844">
          <cell r="G3844">
            <v>36553</v>
          </cell>
          <cell r="H3844">
            <v>10743.818597718937</v>
          </cell>
          <cell r="I3844">
            <v>242.68190758046066</v>
          </cell>
          <cell r="J3844">
            <v>1936.7107788148351</v>
          </cell>
        </row>
        <row r="3845">
          <cell r="G3845">
            <v>36560</v>
          </cell>
          <cell r="H3845">
            <v>11222.9929071772</v>
          </cell>
          <cell r="I3845">
            <v>246.3706725756837</v>
          </cell>
          <cell r="J3845">
            <v>1877.8347711388642</v>
          </cell>
        </row>
        <row r="3846">
          <cell r="G3846">
            <v>36567</v>
          </cell>
          <cell r="H3846">
            <v>11060.259510023132</v>
          </cell>
          <cell r="I3846">
            <v>263.27170071437558</v>
          </cell>
          <cell r="J3846">
            <v>1808.9182350380679</v>
          </cell>
        </row>
        <row r="3847">
          <cell r="G3847">
            <v>36574</v>
          </cell>
          <cell r="H3847">
            <v>10851.220605283694</v>
          </cell>
          <cell r="I3847">
            <v>276.19834121945138</v>
          </cell>
          <cell r="J3847">
            <v>1797.1602665103205</v>
          </cell>
        </row>
        <row r="3848">
          <cell r="G3848">
            <v>36581</v>
          </cell>
          <cell r="H3848">
            <v>10882.689145039016</v>
          </cell>
          <cell r="I3848">
            <v>283.37949809115713</v>
          </cell>
          <cell r="J3848">
            <v>1770.0231464860146</v>
          </cell>
        </row>
        <row r="3849">
          <cell r="G3849">
            <v>36588</v>
          </cell>
          <cell r="H3849">
            <v>11585.710863808536</v>
          </cell>
          <cell r="I3849">
            <v>292.33429023083772</v>
          </cell>
          <cell r="J3849">
            <v>1729.1356118021877</v>
          </cell>
        </row>
        <row r="3850">
          <cell r="G3850">
            <v>36595</v>
          </cell>
          <cell r="H3850">
            <v>11547.478017957968</v>
          </cell>
          <cell r="I3850">
            <v>298.21020946447754</v>
          </cell>
          <cell r="J3850">
            <v>1730.0001796080887</v>
          </cell>
        </row>
        <row r="3851">
          <cell r="G3851">
            <v>36602</v>
          </cell>
          <cell r="H3851">
            <v>11750.71363107403</v>
          </cell>
          <cell r="I3851">
            <v>266.27189603083201</v>
          </cell>
          <cell r="J3851">
            <v>1793.1451861637838</v>
          </cell>
        </row>
        <row r="3852">
          <cell r="G3852">
            <v>36609</v>
          </cell>
          <cell r="H3852">
            <v>12117.335896363538</v>
          </cell>
          <cell r="I3852">
            <v>255.56776581039256</v>
          </cell>
          <cell r="J3852">
            <v>1809.1041783206413</v>
          </cell>
        </row>
        <row r="3853">
          <cell r="G3853">
            <v>36616</v>
          </cell>
          <cell r="H3853">
            <v>11718.675545373177</v>
          </cell>
          <cell r="I3853">
            <v>242.32935554141423</v>
          </cell>
          <cell r="J3853">
            <v>1884.9056433922763</v>
          </cell>
        </row>
        <row r="3854">
          <cell r="G3854">
            <v>36623</v>
          </cell>
          <cell r="H3854">
            <v>11718.675545373177</v>
          </cell>
          <cell r="I3854">
            <v>239.08214217715928</v>
          </cell>
          <cell r="J3854">
            <v>1900.9273413611106</v>
          </cell>
        </row>
        <row r="3855">
          <cell r="G3855">
            <v>36630</v>
          </cell>
          <cell r="H3855">
            <v>10108.529525438902</v>
          </cell>
          <cell r="I3855">
            <v>216.53669616985314</v>
          </cell>
          <cell r="J3855">
            <v>2072.7711730201549</v>
          </cell>
        </row>
        <row r="3856">
          <cell r="G3856">
            <v>36636</v>
          </cell>
          <cell r="H3856">
            <v>10728.182385348306</v>
          </cell>
          <cell r="I3856">
            <v>221.53869385137673</v>
          </cell>
          <cell r="J3856">
            <v>2012.0389776506645</v>
          </cell>
        </row>
        <row r="3857">
          <cell r="G3857">
            <v>36644</v>
          </cell>
          <cell r="H3857">
            <v>10973.85776197278</v>
          </cell>
          <cell r="I3857">
            <v>226.43469898549216</v>
          </cell>
          <cell r="J3857">
            <v>2027.3304738808097</v>
          </cell>
        </row>
        <row r="3858">
          <cell r="G3858">
            <v>36651</v>
          </cell>
          <cell r="H3858">
            <v>10825.710682186149</v>
          </cell>
          <cell r="I3858">
            <v>230.64638438662232</v>
          </cell>
          <cell r="J3858">
            <v>2022.0594146487194</v>
          </cell>
        </row>
        <row r="3859">
          <cell r="G3859">
            <v>36658</v>
          </cell>
          <cell r="H3859">
            <v>10603.783613201333</v>
          </cell>
          <cell r="I3859">
            <v>220.89004232706819</v>
          </cell>
          <cell r="J3859">
            <v>2094.4491416931437</v>
          </cell>
        </row>
        <row r="3860">
          <cell r="G3860">
            <v>36665</v>
          </cell>
          <cell r="H3860">
            <v>10444.726859003313</v>
          </cell>
          <cell r="I3860">
            <v>217.00237758211179</v>
          </cell>
          <cell r="J3860">
            <v>2123.1430949343398</v>
          </cell>
        </row>
        <row r="3861">
          <cell r="G3861">
            <v>36672</v>
          </cell>
          <cell r="H3861">
            <v>10126.162689803712</v>
          </cell>
          <cell r="I3861">
            <v>211.85942123341573</v>
          </cell>
          <cell r="J3861">
            <v>2122.2938376963662</v>
          </cell>
        </row>
        <row r="3862">
          <cell r="G3862">
            <v>36679</v>
          </cell>
          <cell r="H3862">
            <v>11063.845354879535</v>
          </cell>
          <cell r="I3862">
            <v>220.1643105457656</v>
          </cell>
          <cell r="J3862">
            <v>1987.7404083864164</v>
          </cell>
        </row>
        <row r="3863">
          <cell r="G3863">
            <v>36686</v>
          </cell>
          <cell r="H3863">
            <v>10991.930360072818</v>
          </cell>
          <cell r="I3863">
            <v>230.29186883087084</v>
          </cell>
          <cell r="J3863">
            <v>1966.6703600575204</v>
          </cell>
        </row>
        <row r="3864">
          <cell r="G3864">
            <v>36693</v>
          </cell>
          <cell r="H3864">
            <v>10973.244078460693</v>
          </cell>
          <cell r="I3864">
            <v>230.95971525048034</v>
          </cell>
          <cell r="J3864">
            <v>1951.3303312490716</v>
          </cell>
        </row>
        <row r="3865">
          <cell r="G3865">
            <v>36700</v>
          </cell>
          <cell r="H3865">
            <v>10847.051771558396</v>
          </cell>
          <cell r="I3865">
            <v>234.7936465236383</v>
          </cell>
          <cell r="J3865">
            <v>1935.9148216322039</v>
          </cell>
        </row>
        <row r="3866">
          <cell r="G3866">
            <v>36707</v>
          </cell>
          <cell r="H3866">
            <v>10977.216392817096</v>
          </cell>
          <cell r="I3866">
            <v>245.19500506463547</v>
          </cell>
          <cell r="J3866">
            <v>1885.1938533054401</v>
          </cell>
        </row>
        <row r="3867">
          <cell r="G3867">
            <v>36714</v>
          </cell>
          <cell r="H3867">
            <v>11151.754133462888</v>
          </cell>
          <cell r="I3867">
            <v>241.36996298562715</v>
          </cell>
          <cell r="J3867">
            <v>1918.5617845089466</v>
          </cell>
        </row>
        <row r="3868">
          <cell r="G3868">
            <v>36721</v>
          </cell>
          <cell r="H3868">
            <v>11460.65772295981</v>
          </cell>
          <cell r="I3868">
            <v>241.5871959523142</v>
          </cell>
          <cell r="J3868">
            <v>1901.2947284483662</v>
          </cell>
        </row>
        <row r="3869">
          <cell r="G3869">
            <v>36728</v>
          </cell>
          <cell r="H3869">
            <v>11184.455871836479</v>
          </cell>
          <cell r="I3869">
            <v>242.02205290502837</v>
          </cell>
          <cell r="J3869">
            <v>1929.0536314837123</v>
          </cell>
        </row>
        <row r="3870">
          <cell r="G3870">
            <v>36735</v>
          </cell>
          <cell r="H3870">
            <v>10580.495254757308</v>
          </cell>
          <cell r="I3870">
            <v>236.72176994640824</v>
          </cell>
          <cell r="J3870">
            <v>2046.3400922779219</v>
          </cell>
        </row>
        <row r="3871">
          <cell r="G3871">
            <v>36742</v>
          </cell>
          <cell r="H3871">
            <v>10922.245251485969</v>
          </cell>
          <cell r="I3871">
            <v>230.42497086583379</v>
          </cell>
          <cell r="J3871">
            <v>2078.6722657359132</v>
          </cell>
        </row>
        <row r="3872">
          <cell r="G3872">
            <v>36749</v>
          </cell>
          <cell r="H3872">
            <v>10972.487579642804</v>
          </cell>
          <cell r="I3872">
            <v>229.77978094740945</v>
          </cell>
          <cell r="J3872">
            <v>2117.7513043317481</v>
          </cell>
        </row>
        <row r="3873">
          <cell r="G3873">
            <v>36756</v>
          </cell>
          <cell r="H3873">
            <v>11128.296903273731</v>
          </cell>
          <cell r="I3873">
            <v>230.51507624644117</v>
          </cell>
          <cell r="J3873">
            <v>2094.4560399840989</v>
          </cell>
        </row>
        <row r="3874">
          <cell r="G3874">
            <v>36763</v>
          </cell>
          <cell r="H3874">
            <v>11266.287784874325</v>
          </cell>
          <cell r="I3874">
            <v>233.48872073002025</v>
          </cell>
          <cell r="J3874">
            <v>2044.3985406284789</v>
          </cell>
        </row>
        <row r="3875">
          <cell r="G3875">
            <v>36770</v>
          </cell>
          <cell r="H3875">
            <v>11481.473881565424</v>
          </cell>
          <cell r="I3875">
            <v>236.05709665805045</v>
          </cell>
          <cell r="J3875">
            <v>2015.5725212056175</v>
          </cell>
        </row>
        <row r="3876">
          <cell r="G3876">
            <v>36777</v>
          </cell>
          <cell r="H3876">
            <v>11223.140719230201</v>
          </cell>
          <cell r="I3876">
            <v>234.52272552977314</v>
          </cell>
          <cell r="J3876">
            <v>2087.1253457084172</v>
          </cell>
        </row>
        <row r="3877">
          <cell r="G3877">
            <v>36784</v>
          </cell>
          <cell r="H3877">
            <v>11012.145673708674</v>
          </cell>
          <cell r="I3877">
            <v>235.10903234359756</v>
          </cell>
          <cell r="J3877">
            <v>2125.3197395348811</v>
          </cell>
        </row>
        <row r="3878">
          <cell r="G3878">
            <v>36791</v>
          </cell>
          <cell r="H3878">
            <v>10889.910856730507</v>
          </cell>
          <cell r="I3878">
            <v>233.88646537541086</v>
          </cell>
          <cell r="J3878">
            <v>2112.1427571497647</v>
          </cell>
        </row>
        <row r="3879">
          <cell r="G3879">
            <v>36798</v>
          </cell>
          <cell r="H3879">
            <v>10812.592489647721</v>
          </cell>
          <cell r="I3879">
            <v>232.27264876432054</v>
          </cell>
          <cell r="J3879">
            <v>2155.2304693956198</v>
          </cell>
        </row>
        <row r="3880">
          <cell r="G3880">
            <v>36805</v>
          </cell>
          <cell r="H3880">
            <v>10409.282789783862</v>
          </cell>
          <cell r="I3880">
            <v>228.62596817872068</v>
          </cell>
          <cell r="J3880">
            <v>2229.1548744958895</v>
          </cell>
        </row>
        <row r="3881">
          <cell r="G3881">
            <v>36812</v>
          </cell>
          <cell r="H3881">
            <v>10131.354939296632</v>
          </cell>
          <cell r="I3881">
            <v>228.32875442008836</v>
          </cell>
          <cell r="J3881">
            <v>2251.669338728298</v>
          </cell>
        </row>
        <row r="3882">
          <cell r="G3882">
            <v>36819</v>
          </cell>
          <cell r="H3882">
            <v>10327.903225118987</v>
          </cell>
          <cell r="I3882">
            <v>227.27844214975593</v>
          </cell>
          <cell r="J3882">
            <v>2196.503439929455</v>
          </cell>
        </row>
        <row r="3883">
          <cell r="G3883">
            <v>36826</v>
          </cell>
          <cell r="H3883">
            <v>10149.230499324429</v>
          </cell>
          <cell r="I3883">
            <v>225.84658796421249</v>
          </cell>
          <cell r="J3883">
            <v>2268.1094520711554</v>
          </cell>
        </row>
        <row r="3884">
          <cell r="G3884">
            <v>36833</v>
          </cell>
          <cell r="H3884">
            <v>10562.304180646932</v>
          </cell>
          <cell r="I3884">
            <v>228.89551690172937</v>
          </cell>
          <cell r="J3884">
            <v>2225.6958053174249</v>
          </cell>
        </row>
        <row r="3885">
          <cell r="G3885">
            <v>36840</v>
          </cell>
          <cell r="H3885">
            <v>9983.48991154748</v>
          </cell>
          <cell r="I3885">
            <v>226.44633487088086</v>
          </cell>
          <cell r="J3885">
            <v>2344.5479613213752</v>
          </cell>
        </row>
        <row r="3886">
          <cell r="G3886">
            <v>36847</v>
          </cell>
          <cell r="H3886">
            <v>9944.5543008924451</v>
          </cell>
          <cell r="I3886">
            <v>226.37840097041959</v>
          </cell>
          <cell r="J3886">
            <v>2393.3145589168598</v>
          </cell>
        </row>
        <row r="3887">
          <cell r="G3887">
            <v>36854</v>
          </cell>
          <cell r="H3887">
            <v>9683.012522778974</v>
          </cell>
          <cell r="I3887">
            <v>225.42761168634382</v>
          </cell>
          <cell r="J3887">
            <v>2443.5741646541137</v>
          </cell>
        </row>
        <row r="3888">
          <cell r="G3888">
            <v>36861</v>
          </cell>
          <cell r="H3888">
            <v>9419.6345821593859</v>
          </cell>
          <cell r="I3888">
            <v>220.60346079625606</v>
          </cell>
          <cell r="J3888">
            <v>2535.4525532451084</v>
          </cell>
        </row>
        <row r="3889">
          <cell r="G3889">
            <v>36868</v>
          </cell>
          <cell r="H3889">
            <v>9918.8752150138334</v>
          </cell>
          <cell r="I3889">
            <v>218.79451241772676</v>
          </cell>
          <cell r="J3889">
            <v>2490.3214977973453</v>
          </cell>
        </row>
        <row r="3890">
          <cell r="G3890">
            <v>36875</v>
          </cell>
          <cell r="H3890">
            <v>9446.7367547791746</v>
          </cell>
          <cell r="I3890">
            <v>218.59759735655081</v>
          </cell>
          <cell r="J3890">
            <v>2572.004042925098</v>
          </cell>
        </row>
        <row r="3891">
          <cell r="G3891">
            <v>36882</v>
          </cell>
          <cell r="H3891">
            <v>9339.0439557746922</v>
          </cell>
          <cell r="I3891">
            <v>215.27491387673123</v>
          </cell>
          <cell r="J3891">
            <v>2696.2318381983805</v>
          </cell>
        </row>
        <row r="3892">
          <cell r="G3892">
            <v>36889</v>
          </cell>
          <cell r="H3892">
            <v>9481.9313282980456</v>
          </cell>
          <cell r="I3892">
            <v>219.38666473177679</v>
          </cell>
          <cell r="J3892">
            <v>2729.6651129920401</v>
          </cell>
        </row>
        <row r="3893">
          <cell r="G3893">
            <v>36896</v>
          </cell>
          <cell r="H3893">
            <v>9228.7637618324879</v>
          </cell>
          <cell r="I3893">
            <v>222.21675270681669</v>
          </cell>
          <cell r="J3893">
            <v>2742.7675055344016</v>
          </cell>
        </row>
        <row r="3894">
          <cell r="G3894">
            <v>36903</v>
          </cell>
          <cell r="H3894">
            <v>9467.7887432639491</v>
          </cell>
          <cell r="I3894">
            <v>230.50543758278098</v>
          </cell>
          <cell r="J3894">
            <v>2632.7825285624722</v>
          </cell>
        </row>
        <row r="3895">
          <cell r="G3895">
            <v>36910</v>
          </cell>
          <cell r="H3895">
            <v>9622.1136997791509</v>
          </cell>
          <cell r="I3895">
            <v>232.74134032733397</v>
          </cell>
          <cell r="J3895">
            <v>2561.6974002912852</v>
          </cell>
        </row>
        <row r="3896">
          <cell r="G3896">
            <v>36917</v>
          </cell>
          <cell r="H3896">
            <v>9715.4482026670084</v>
          </cell>
          <cell r="I3896">
            <v>230.92595787278077</v>
          </cell>
          <cell r="J3896">
            <v>2606.5271047963829</v>
          </cell>
        </row>
        <row r="3897">
          <cell r="G3897">
            <v>36924</v>
          </cell>
          <cell r="H3897">
            <v>9646.4685204280722</v>
          </cell>
          <cell r="I3897">
            <v>231.94203208742098</v>
          </cell>
          <cell r="J3897">
            <v>2679.7705164411614</v>
          </cell>
        </row>
        <row r="3898">
          <cell r="G3898">
            <v>36931</v>
          </cell>
          <cell r="H3898">
            <v>9383.1199298203865</v>
          </cell>
          <cell r="I3898">
            <v>234.07589878262527</v>
          </cell>
          <cell r="J3898">
            <v>2778.9220255494843</v>
          </cell>
        </row>
        <row r="3899">
          <cell r="G3899">
            <v>36938</v>
          </cell>
          <cell r="H3899">
            <v>9302.4250984239297</v>
          </cell>
          <cell r="I3899">
            <v>235.19946309678184</v>
          </cell>
          <cell r="J3899">
            <v>2826.1636999838252</v>
          </cell>
        </row>
        <row r="3900">
          <cell r="G3900">
            <v>36945</v>
          </cell>
          <cell r="H3900">
            <v>8877.3042714259573</v>
          </cell>
          <cell r="I3900">
            <v>234.18810540546568</v>
          </cell>
          <cell r="J3900">
            <v>2896.8177924834204</v>
          </cell>
        </row>
        <row r="3901">
          <cell r="G3901">
            <v>36952</v>
          </cell>
          <cell r="H3901">
            <v>8763.6747767517045</v>
          </cell>
          <cell r="I3901">
            <v>232.10383126735704</v>
          </cell>
          <cell r="J3901">
            <v>2999.6548241165819</v>
          </cell>
        </row>
        <row r="3902">
          <cell r="G3902">
            <v>36959</v>
          </cell>
          <cell r="H3902">
            <v>8718.9800353902701</v>
          </cell>
          <cell r="I3902">
            <v>229.85242410406366</v>
          </cell>
          <cell r="J3902">
            <v>3084.5450556390811</v>
          </cell>
        </row>
        <row r="3903">
          <cell r="G3903">
            <v>36966</v>
          </cell>
          <cell r="H3903">
            <v>8116.498514944803</v>
          </cell>
          <cell r="I3903">
            <v>230.40406992191339</v>
          </cell>
          <cell r="J3903">
            <v>3162.2755910411856</v>
          </cell>
        </row>
        <row r="3904">
          <cell r="G3904">
            <v>36973</v>
          </cell>
          <cell r="H3904">
            <v>8045.8849778647827</v>
          </cell>
          <cell r="I3904">
            <v>232.47770655121059</v>
          </cell>
          <cell r="J3904">
            <v>3107.8844508752773</v>
          </cell>
        </row>
        <row r="3905">
          <cell r="G3905">
            <v>36980</v>
          </cell>
          <cell r="H3905">
            <v>8167.3778410305404</v>
          </cell>
          <cell r="I3905">
            <v>232.38471546859012</v>
          </cell>
          <cell r="J3905">
            <v>3169.4205630026077</v>
          </cell>
        </row>
        <row r="3906">
          <cell r="G3906">
            <v>36987</v>
          </cell>
          <cell r="H3906">
            <v>7902.754798981151</v>
          </cell>
          <cell r="I3906">
            <v>229.38695263904529</v>
          </cell>
          <cell r="J3906">
            <v>3216.0110452787458</v>
          </cell>
        </row>
        <row r="3907">
          <cell r="G3907">
            <v>36993</v>
          </cell>
          <cell r="H3907">
            <v>8318.4397014075603</v>
          </cell>
          <cell r="I3907">
            <v>229.31813655325359</v>
          </cell>
          <cell r="J3907">
            <v>3102.4858553804061</v>
          </cell>
        </row>
        <row r="3908">
          <cell r="G3908">
            <v>37001</v>
          </cell>
          <cell r="H3908">
            <v>8750.9985658807545</v>
          </cell>
          <cell r="I3908">
            <v>226.42872803268261</v>
          </cell>
          <cell r="J3908">
            <v>2999.1730763962387</v>
          </cell>
        </row>
        <row r="3909">
          <cell r="G3909">
            <v>37008</v>
          </cell>
          <cell r="H3909">
            <v>8810.5053561287423</v>
          </cell>
          <cell r="I3909">
            <v>231.90830325107353</v>
          </cell>
          <cell r="J3909">
            <v>3035.1631533129935</v>
          </cell>
        </row>
        <row r="3910">
          <cell r="G3910">
            <v>37015</v>
          </cell>
          <cell r="H3910">
            <v>8949.7113407555771</v>
          </cell>
          <cell r="I3910">
            <v>235.20140115723876</v>
          </cell>
          <cell r="J3910">
            <v>2996.92009758125</v>
          </cell>
        </row>
        <row r="3911">
          <cell r="G3911">
            <v>37022</v>
          </cell>
          <cell r="H3911">
            <v>8793.0913922923555</v>
          </cell>
          <cell r="I3911">
            <v>237.34173390776965</v>
          </cell>
          <cell r="J3911">
            <v>3062.8523397280378</v>
          </cell>
        </row>
        <row r="3912">
          <cell r="G3912">
            <v>37029</v>
          </cell>
          <cell r="H3912">
            <v>9120.1943920856302</v>
          </cell>
          <cell r="I3912">
            <v>237.48413894811429</v>
          </cell>
          <cell r="J3912">
            <v>3041.4123733499414</v>
          </cell>
        </row>
        <row r="3913">
          <cell r="G3913">
            <v>37036</v>
          </cell>
          <cell r="H3913">
            <v>9059.0890896586552</v>
          </cell>
          <cell r="I3913">
            <v>241.56886613802189</v>
          </cell>
          <cell r="J3913">
            <v>3024.0763228218466</v>
          </cell>
        </row>
        <row r="3914">
          <cell r="G3914">
            <v>37043</v>
          </cell>
          <cell r="H3914">
            <v>8918.673208768947</v>
          </cell>
          <cell r="I3914">
            <v>241.25482661204248</v>
          </cell>
          <cell r="J3914">
            <v>3099.0734156278281</v>
          </cell>
        </row>
        <row r="3915">
          <cell r="G3915">
            <v>37050</v>
          </cell>
          <cell r="H3915">
            <v>8964.1584421336702</v>
          </cell>
          <cell r="I3915">
            <v>244.70477063259469</v>
          </cell>
          <cell r="J3915">
            <v>3045.1495381959039</v>
          </cell>
        </row>
        <row r="3916">
          <cell r="G3916">
            <v>37057</v>
          </cell>
          <cell r="H3916">
            <v>8572.4247182124291</v>
          </cell>
          <cell r="I3916">
            <v>245.90382400869439</v>
          </cell>
          <cell r="J3916">
            <v>3126.1505159119147</v>
          </cell>
        </row>
        <row r="3917">
          <cell r="G3917">
            <v>37064</v>
          </cell>
          <cell r="H3917">
            <v>8623.8592665217038</v>
          </cell>
          <cell r="I3917">
            <v>241.55132632374048</v>
          </cell>
          <cell r="J3917">
            <v>3139.2803480787447</v>
          </cell>
        </row>
        <row r="3918">
          <cell r="G3918">
            <v>37071</v>
          </cell>
          <cell r="H3918">
            <v>8698.0244562137905</v>
          </cell>
          <cell r="I3918">
            <v>254.45016714942821</v>
          </cell>
          <cell r="J3918">
            <v>3064.5654757944703</v>
          </cell>
        </row>
        <row r="3919">
          <cell r="G3919">
            <v>37078</v>
          </cell>
          <cell r="H3919">
            <v>8421.4272785061912</v>
          </cell>
          <cell r="I3919">
            <v>247.68179270325342</v>
          </cell>
          <cell r="J3919">
            <v>3149.147482926398</v>
          </cell>
        </row>
        <row r="3920">
          <cell r="G3920">
            <v>37085</v>
          </cell>
          <cell r="H3920">
            <v>8578.0658258864059</v>
          </cell>
          <cell r="I3920">
            <v>244.75914754935502</v>
          </cell>
          <cell r="J3920">
            <v>3210.2409440951706</v>
          </cell>
        </row>
        <row r="3921">
          <cell r="G3921">
            <v>37092</v>
          </cell>
          <cell r="H3921">
            <v>8522.3083980181455</v>
          </cell>
          <cell r="I3921">
            <v>246.9619798772992</v>
          </cell>
          <cell r="J3921">
            <v>3217.3034741721799</v>
          </cell>
        </row>
        <row r="3922">
          <cell r="G3922">
            <v>37099</v>
          </cell>
          <cell r="H3922">
            <v>8480.5490868678571</v>
          </cell>
          <cell r="I3922">
            <v>244.34418289059982</v>
          </cell>
          <cell r="J3922">
            <v>3234.6769129327099</v>
          </cell>
        </row>
        <row r="3923">
          <cell r="G3923">
            <v>37106</v>
          </cell>
          <cell r="H3923">
            <v>8539.0648755672446</v>
          </cell>
          <cell r="I3923">
            <v>243.97766661626395</v>
          </cell>
          <cell r="J3923">
            <v>3247.2921528931474</v>
          </cell>
        </row>
        <row r="3924">
          <cell r="G3924">
            <v>37113</v>
          </cell>
          <cell r="H3924">
            <v>8342.6663834291976</v>
          </cell>
          <cell r="I3924">
            <v>242.80657381650587</v>
          </cell>
          <cell r="J3924">
            <v>3290.1564093113375</v>
          </cell>
        </row>
        <row r="3925">
          <cell r="G3925">
            <v>37120</v>
          </cell>
          <cell r="H3925">
            <v>8154.9563898020406</v>
          </cell>
          <cell r="I3925">
            <v>247.00712754353145</v>
          </cell>
          <cell r="J3925">
            <v>3325.3610828909686</v>
          </cell>
        </row>
        <row r="3926">
          <cell r="G3926">
            <v>37127</v>
          </cell>
          <cell r="H3926">
            <v>8293.5906484286752</v>
          </cell>
          <cell r="I3926">
            <v>246.34020829916392</v>
          </cell>
          <cell r="J3926">
            <v>3279.4710999470731</v>
          </cell>
        </row>
        <row r="3927">
          <cell r="G3927">
            <v>37134</v>
          </cell>
          <cell r="H3927">
            <v>7961.8470224915282</v>
          </cell>
          <cell r="I3927">
            <v>249.54263100705302</v>
          </cell>
          <cell r="J3927">
            <v>3325.3836953463319</v>
          </cell>
        </row>
        <row r="3928">
          <cell r="G3928">
            <v>37141</v>
          </cell>
          <cell r="H3928">
            <v>7615.5066770131471</v>
          </cell>
          <cell r="I3928">
            <v>248.66923179852836</v>
          </cell>
          <cell r="J3928">
            <v>3360.3002241474683</v>
          </cell>
        </row>
        <row r="3929">
          <cell r="G3929">
            <v>37144</v>
          </cell>
          <cell r="H3929">
            <v>7639.8762983795896</v>
          </cell>
          <cell r="I3929">
            <v>245.98360409510425</v>
          </cell>
          <cell r="J3929">
            <v>3343.8347530491455</v>
          </cell>
        </row>
        <row r="3930">
          <cell r="G3930">
            <v>37155</v>
          </cell>
          <cell r="H3930">
            <v>6726.9110807232291</v>
          </cell>
          <cell r="I3930">
            <v>239.04686645962232</v>
          </cell>
          <cell r="J3930">
            <v>3334.4720157406077</v>
          </cell>
        </row>
        <row r="3931">
          <cell r="G3931">
            <v>37162</v>
          </cell>
          <cell r="H3931">
            <v>7226.7205740209656</v>
          </cell>
          <cell r="I3931">
            <v>233.50097915775908</v>
          </cell>
          <cell r="J3931">
            <v>3392.8252760160685</v>
          </cell>
        </row>
        <row r="3932">
          <cell r="G3932">
            <v>37169</v>
          </cell>
          <cell r="H3932">
            <v>7437.7408147823771</v>
          </cell>
          <cell r="I3932">
            <v>235.60248797017888</v>
          </cell>
          <cell r="J3932">
            <v>3271.3621311346933</v>
          </cell>
        </row>
        <row r="3933">
          <cell r="G3933">
            <v>37176</v>
          </cell>
          <cell r="H3933">
            <v>7599.8835645446334</v>
          </cell>
          <cell r="I3933">
            <v>238.02919359627171</v>
          </cell>
          <cell r="J3933">
            <v>3240.2841908889141</v>
          </cell>
        </row>
        <row r="3934">
          <cell r="G3934">
            <v>37183</v>
          </cell>
          <cell r="H3934">
            <v>7482.8453576506463</v>
          </cell>
          <cell r="I3934">
            <v>243.31344169410895</v>
          </cell>
          <cell r="J3934">
            <v>3186.1714449010692</v>
          </cell>
        </row>
        <row r="3935">
          <cell r="G3935">
            <v>37190</v>
          </cell>
          <cell r="H3935">
            <v>7701.3444420940441</v>
          </cell>
          <cell r="I3935">
            <v>246.28186568277707</v>
          </cell>
          <cell r="J3935">
            <v>3089.3118329760769</v>
          </cell>
        </row>
        <row r="3936">
          <cell r="G3936">
            <v>37197</v>
          </cell>
          <cell r="H3936">
            <v>7571.9618554668641</v>
          </cell>
          <cell r="I3936">
            <v>248.17823604853447</v>
          </cell>
          <cell r="J3936">
            <v>3121.1317448557302</v>
          </cell>
        </row>
        <row r="3937">
          <cell r="G3937">
            <v>37204</v>
          </cell>
          <cell r="H3937">
            <v>7783.2195912343896</v>
          </cell>
          <cell r="I3937">
            <v>244.82782986187928</v>
          </cell>
          <cell r="J3937">
            <v>3109.8956705742494</v>
          </cell>
        </row>
        <row r="3938">
          <cell r="G3938">
            <v>37211</v>
          </cell>
          <cell r="H3938">
            <v>7929.544119549596</v>
          </cell>
          <cell r="I3938">
            <v>245.41541665354779</v>
          </cell>
          <cell r="J3938">
            <v>3173.6485318210212</v>
          </cell>
        </row>
        <row r="3939">
          <cell r="G3939">
            <v>37218</v>
          </cell>
          <cell r="H3939">
            <v>8010.4254695690015</v>
          </cell>
          <cell r="I3939">
            <v>247.25603227844942</v>
          </cell>
          <cell r="J3939">
            <v>3158.0976540150982</v>
          </cell>
        </row>
        <row r="3940">
          <cell r="G3940">
            <v>37225</v>
          </cell>
          <cell r="H3940">
            <v>7959.1587465637604</v>
          </cell>
          <cell r="I3940">
            <v>250.54453750775284</v>
          </cell>
          <cell r="J3940">
            <v>3187.1521524320374</v>
          </cell>
        </row>
        <row r="3941">
          <cell r="G3941">
            <v>37232</v>
          </cell>
          <cell r="H3941">
            <v>8119.9337532443487</v>
          </cell>
          <cell r="I3941">
            <v>254.80379464538461</v>
          </cell>
          <cell r="J3941">
            <v>3190.9767350149559</v>
          </cell>
        </row>
        <row r="3942">
          <cell r="G3942">
            <v>37239</v>
          </cell>
          <cell r="H3942">
            <v>7886.8916545262364</v>
          </cell>
          <cell r="I3942">
            <v>259.92535091775687</v>
          </cell>
          <cell r="J3942">
            <v>3197.6777861584874</v>
          </cell>
        </row>
        <row r="3943">
          <cell r="G3943">
            <v>37246</v>
          </cell>
          <cell r="H3943">
            <v>8041.4747309549512</v>
          </cell>
          <cell r="I3943">
            <v>259.82138077738978</v>
          </cell>
          <cell r="J3943">
            <v>3211.7475684175847</v>
          </cell>
        </row>
        <row r="3944">
          <cell r="G3944">
            <v>37253</v>
          </cell>
          <cell r="H3944">
            <v>8171.7466215964214</v>
          </cell>
          <cell r="I3944">
            <v>261.1204876812767</v>
          </cell>
          <cell r="J3944">
            <v>3196.6523548460218</v>
          </cell>
        </row>
        <row r="3945">
          <cell r="G3945">
            <v>37260</v>
          </cell>
          <cell r="H3945">
            <v>8257.5499611231826</v>
          </cell>
          <cell r="I3945">
            <v>262.73943470490059</v>
          </cell>
          <cell r="J3945">
            <v>3219.6682518009134</v>
          </cell>
        </row>
        <row r="3946">
          <cell r="G3946">
            <v>37267</v>
          </cell>
          <cell r="H3946">
            <v>8080.838391955147</v>
          </cell>
          <cell r="I3946">
            <v>264.68370652171689</v>
          </cell>
          <cell r="J3946">
            <v>3267.6413087527467</v>
          </cell>
        </row>
        <row r="3947">
          <cell r="G3947">
            <v>37274</v>
          </cell>
          <cell r="H3947">
            <v>7932.959049382368</v>
          </cell>
          <cell r="I3947">
            <v>261.85159086193448</v>
          </cell>
          <cell r="J3947">
            <v>3299.3374294476484</v>
          </cell>
        </row>
        <row r="3948">
          <cell r="G3948">
            <v>37281</v>
          </cell>
          <cell r="H3948">
            <v>7978.9702118687856</v>
          </cell>
          <cell r="I3948">
            <v>261.61592443015871</v>
          </cell>
          <cell r="J3948">
            <v>3320.1232552531687</v>
          </cell>
        </row>
        <row r="3949">
          <cell r="G3949">
            <v>37288</v>
          </cell>
          <cell r="H3949">
            <v>7911.1489650679014</v>
          </cell>
          <cell r="I3949">
            <v>265.74945603615521</v>
          </cell>
          <cell r="J3949">
            <v>3319.7912429276435</v>
          </cell>
        </row>
        <row r="3950">
          <cell r="G3950">
            <v>37295</v>
          </cell>
          <cell r="H3950">
            <v>7726.0280792853127</v>
          </cell>
          <cell r="I3950">
            <v>263.72976017028043</v>
          </cell>
          <cell r="J3950">
            <v>3349.3373849896993</v>
          </cell>
        </row>
        <row r="3951">
          <cell r="G3951">
            <v>37302</v>
          </cell>
          <cell r="H3951">
            <v>7777.0198646085955</v>
          </cell>
          <cell r="I3951">
            <v>265.60224146748942</v>
          </cell>
          <cell r="J3951">
            <v>3313.8344087088085</v>
          </cell>
        </row>
        <row r="3952">
          <cell r="G3952">
            <v>37309</v>
          </cell>
          <cell r="H3952">
            <v>7667.3638845176147</v>
          </cell>
          <cell r="I3952">
            <v>265.23039832943493</v>
          </cell>
          <cell r="J3952">
            <v>3367.1871426890202</v>
          </cell>
        </row>
        <row r="3953">
          <cell r="G3953">
            <v>37316</v>
          </cell>
          <cell r="H3953">
            <v>7957.9569757408326</v>
          </cell>
          <cell r="I3953">
            <v>260.11145164167687</v>
          </cell>
          <cell r="J3953">
            <v>3406.246513544213</v>
          </cell>
        </row>
        <row r="3954">
          <cell r="G3954">
            <v>37323</v>
          </cell>
          <cell r="H3954">
            <v>8208.6326204766701</v>
          </cell>
          <cell r="I3954">
            <v>263.10273333555614</v>
          </cell>
          <cell r="J3954">
            <v>3406.5871381955676</v>
          </cell>
        </row>
        <row r="3955">
          <cell r="G3955">
            <v>37330</v>
          </cell>
          <cell r="H3955">
            <v>8216.0203898350992</v>
          </cell>
          <cell r="I3955">
            <v>264.10252372223124</v>
          </cell>
          <cell r="J3955">
            <v>3410.6750427614024</v>
          </cell>
        </row>
        <row r="3956">
          <cell r="G3956">
            <v>37337</v>
          </cell>
          <cell r="H3956">
            <v>8118.2497471960614</v>
          </cell>
          <cell r="I3956">
            <v>269.5694459632814</v>
          </cell>
          <cell r="J3956">
            <v>3428.069485479486</v>
          </cell>
        </row>
        <row r="3957">
          <cell r="G3957">
            <v>37343</v>
          </cell>
          <cell r="H3957">
            <v>8115.0024472971836</v>
          </cell>
          <cell r="I3957">
            <v>272.02252792154729</v>
          </cell>
          <cell r="J3957">
            <v>3455.4940413633221</v>
          </cell>
        </row>
        <row r="3958">
          <cell r="G3958">
            <v>37351</v>
          </cell>
          <cell r="H3958">
            <v>7940.5298946802941</v>
          </cell>
          <cell r="I3958">
            <v>272.56657297739036</v>
          </cell>
          <cell r="J3958">
            <v>3518.7295823202708</v>
          </cell>
        </row>
        <row r="3959">
          <cell r="G3959">
            <v>37358</v>
          </cell>
          <cell r="H3959">
            <v>7900.0331922174246</v>
          </cell>
          <cell r="I3959">
            <v>282.21542966078999</v>
          </cell>
          <cell r="J3959">
            <v>3571.5105260550745</v>
          </cell>
        </row>
        <row r="3960">
          <cell r="G3960">
            <v>37365</v>
          </cell>
          <cell r="H3960">
            <v>7999.5736104393636</v>
          </cell>
          <cell r="I3960">
            <v>281.25589719994332</v>
          </cell>
          <cell r="J3960">
            <v>3586.5108702645057</v>
          </cell>
        </row>
        <row r="3961">
          <cell r="G3961">
            <v>37372</v>
          </cell>
          <cell r="H3961">
            <v>7669.1912203282182</v>
          </cell>
          <cell r="I3961">
            <v>284.63096796634267</v>
          </cell>
          <cell r="J3961">
            <v>3610.1818420082514</v>
          </cell>
        </row>
        <row r="3962">
          <cell r="G3962">
            <v>37379</v>
          </cell>
          <cell r="H3962">
            <v>7659.2212717417915</v>
          </cell>
          <cell r="I3962">
            <v>289.32737893778733</v>
          </cell>
          <cell r="J3962">
            <v>3655.6701332175553</v>
          </cell>
        </row>
        <row r="3963">
          <cell r="G3963">
            <v>37386</v>
          </cell>
          <cell r="H3963">
            <v>7522.1212109776134</v>
          </cell>
          <cell r="I3963">
            <v>283.45403314535025</v>
          </cell>
          <cell r="J3963">
            <v>3691.8612675364093</v>
          </cell>
        </row>
        <row r="3964">
          <cell r="G3964">
            <v>37393</v>
          </cell>
          <cell r="H3964">
            <v>7871.8998472880721</v>
          </cell>
          <cell r="I3964">
            <v>281.95172676967991</v>
          </cell>
          <cell r="J3964">
            <v>3588.4891520453898</v>
          </cell>
        </row>
        <row r="3965">
          <cell r="G3965">
            <v>37400</v>
          </cell>
          <cell r="H3965">
            <v>7698.7180506477343</v>
          </cell>
          <cell r="I3965">
            <v>277.86342673151955</v>
          </cell>
          <cell r="J3965">
            <v>3650.9288632909797</v>
          </cell>
        </row>
        <row r="3966">
          <cell r="G3966">
            <v>37407</v>
          </cell>
          <cell r="H3966">
            <v>7585.5468953032123</v>
          </cell>
          <cell r="I3966">
            <v>279.44724826388921</v>
          </cell>
          <cell r="J3966">
            <v>3649.8335846319924</v>
          </cell>
        </row>
        <row r="3967">
          <cell r="G3967">
            <v>37414</v>
          </cell>
          <cell r="H3967">
            <v>7319.2941992780698</v>
          </cell>
          <cell r="I3967">
            <v>278.44123817013917</v>
          </cell>
          <cell r="J3967">
            <v>3692.9016209306501</v>
          </cell>
        </row>
        <row r="3968">
          <cell r="G3968">
            <v>37421</v>
          </cell>
          <cell r="H3968">
            <v>7164.8570916733024</v>
          </cell>
          <cell r="I3968">
            <v>280.52954745641523</v>
          </cell>
          <cell r="J3968">
            <v>3641.2009982376208</v>
          </cell>
        </row>
        <row r="3969">
          <cell r="G3969">
            <v>37428</v>
          </cell>
          <cell r="H3969">
            <v>7038.0391211506849</v>
          </cell>
          <cell r="I3969">
            <v>286.02792658656097</v>
          </cell>
          <cell r="J3969">
            <v>3692.5419323127712</v>
          </cell>
        </row>
        <row r="3970">
          <cell r="G3970">
            <v>37435</v>
          </cell>
          <cell r="H3970">
            <v>7038.7429250628002</v>
          </cell>
          <cell r="I3970">
            <v>291.43385439904694</v>
          </cell>
          <cell r="J3970">
            <v>3665.586376206888</v>
          </cell>
        </row>
        <row r="3971">
          <cell r="G3971">
            <v>37442</v>
          </cell>
          <cell r="H3971">
            <v>6985.9523531248296</v>
          </cell>
          <cell r="I3971">
            <v>281.93311074563803</v>
          </cell>
          <cell r="J3971">
            <v>3647.9915616010949</v>
          </cell>
        </row>
        <row r="3972">
          <cell r="G3972">
            <v>37449</v>
          </cell>
          <cell r="H3972">
            <v>6533.9612358776531</v>
          </cell>
          <cell r="I3972">
            <v>285.03437496384004</v>
          </cell>
          <cell r="J3972">
            <v>3652.3691514750167</v>
          </cell>
        </row>
        <row r="3973">
          <cell r="G3973">
            <v>37456</v>
          </cell>
          <cell r="H3973">
            <v>6060.2490462765236</v>
          </cell>
          <cell r="I3973">
            <v>288.76832527586635</v>
          </cell>
          <cell r="J3973">
            <v>3631.5506473116088</v>
          </cell>
        </row>
        <row r="3974">
          <cell r="G3974">
            <v>37463</v>
          </cell>
          <cell r="H3974">
            <v>6066.9153202274283</v>
          </cell>
          <cell r="I3974">
            <v>285.99614935321802</v>
          </cell>
          <cell r="J3974">
            <v>3535.3145551578514</v>
          </cell>
        </row>
        <row r="3975">
          <cell r="G3975">
            <v>37470</v>
          </cell>
          <cell r="H3975">
            <v>6140.9316871342025</v>
          </cell>
          <cell r="I3975">
            <v>277.50206371742746</v>
          </cell>
          <cell r="J3975">
            <v>3544.5063730012616</v>
          </cell>
        </row>
        <row r="3976">
          <cell r="G3976">
            <v>37477</v>
          </cell>
          <cell r="H3976">
            <v>6435.6964081166443</v>
          </cell>
          <cell r="I3976">
            <v>271.97977264945064</v>
          </cell>
          <cell r="J3976">
            <v>3515.4414207426512</v>
          </cell>
        </row>
        <row r="3977">
          <cell r="G3977">
            <v>37484</v>
          </cell>
          <cell r="H3977">
            <v>6585.6481344257627</v>
          </cell>
          <cell r="I3977">
            <v>269.64074660466537</v>
          </cell>
          <cell r="J3977">
            <v>3515.0898766005771</v>
          </cell>
        </row>
        <row r="3978">
          <cell r="G3978">
            <v>37491</v>
          </cell>
          <cell r="H3978">
            <v>6665.9930416657571</v>
          </cell>
          <cell r="I3978">
            <v>268.99360881281416</v>
          </cell>
          <cell r="J3978">
            <v>3542.8590866257218</v>
          </cell>
        </row>
        <row r="3979">
          <cell r="G3979">
            <v>37498</v>
          </cell>
          <cell r="H3979">
            <v>6494.0104211907801</v>
          </cell>
          <cell r="I3979">
            <v>267.27204971641214</v>
          </cell>
          <cell r="J3979">
            <v>3614.7791260842241</v>
          </cell>
        </row>
        <row r="3980">
          <cell r="G3980">
            <v>37505</v>
          </cell>
          <cell r="H3980">
            <v>6361.532608598488</v>
          </cell>
          <cell r="I3980">
            <v>271.73549294667623</v>
          </cell>
          <cell r="J3980">
            <v>3641.1670137046394</v>
          </cell>
        </row>
        <row r="3981">
          <cell r="G3981">
            <v>37512</v>
          </cell>
          <cell r="H3981">
            <v>6331.6334053380751</v>
          </cell>
          <cell r="I3981">
            <v>272.74091427057897</v>
          </cell>
          <cell r="J3981">
            <v>3637.5258466909349</v>
          </cell>
        </row>
        <row r="3982">
          <cell r="G3982">
            <v>37519</v>
          </cell>
          <cell r="H3982">
            <v>6011.8859183685026</v>
          </cell>
          <cell r="I3982">
            <v>270.94082423639315</v>
          </cell>
          <cell r="J3982">
            <v>3676.4473732505276</v>
          </cell>
        </row>
        <row r="3983">
          <cell r="G3983">
            <v>37526</v>
          </cell>
          <cell r="H3983">
            <v>5896.4577087358275</v>
          </cell>
          <cell r="I3983">
            <v>270.96791831881677</v>
          </cell>
          <cell r="J3983">
            <v>3678.6532416744776</v>
          </cell>
        </row>
        <row r="3984">
          <cell r="G3984">
            <v>37533</v>
          </cell>
          <cell r="H3984">
            <v>5691.2609804718213</v>
          </cell>
          <cell r="I3984">
            <v>273.59630712650932</v>
          </cell>
          <cell r="J3984">
            <v>3647.3846891202447</v>
          </cell>
        </row>
        <row r="3985">
          <cell r="G3985">
            <v>37540</v>
          </cell>
          <cell r="H3985">
            <v>5907.5288977297505</v>
          </cell>
          <cell r="I3985">
            <v>262.43357779574774</v>
          </cell>
          <cell r="J3985">
            <v>3526.2915174414525</v>
          </cell>
        </row>
        <row r="3986">
          <cell r="G3986">
            <v>37547</v>
          </cell>
          <cell r="H3986">
            <v>6250.1655737980764</v>
          </cell>
          <cell r="I3986">
            <v>262.38109108018858</v>
          </cell>
          <cell r="J3986">
            <v>3457.5288328513443</v>
          </cell>
        </row>
        <row r="3987">
          <cell r="G3987">
            <v>37554</v>
          </cell>
          <cell r="H3987">
            <v>6344.5430739624262</v>
          </cell>
          <cell r="I3987">
            <v>262.51228162572869</v>
          </cell>
          <cell r="J3987">
            <v>3499.3649317288455</v>
          </cell>
        </row>
        <row r="3988">
          <cell r="G3988">
            <v>37561</v>
          </cell>
          <cell r="H3988">
            <v>6384.5136953283891</v>
          </cell>
          <cell r="I3988">
            <v>269.23259603534734</v>
          </cell>
          <cell r="J3988">
            <v>3455.2729335890622</v>
          </cell>
        </row>
        <row r="3989">
          <cell r="G3989">
            <v>37568</v>
          </cell>
          <cell r="H3989">
            <v>6334.0760371352944</v>
          </cell>
          <cell r="I3989">
            <v>269.50182863138264</v>
          </cell>
          <cell r="J3989">
            <v>3459.0737338160106</v>
          </cell>
        </row>
        <row r="3990">
          <cell r="G3990">
            <v>37575</v>
          </cell>
          <cell r="H3990">
            <v>6446.1891829925898</v>
          </cell>
          <cell r="I3990">
            <v>269.55572899710893</v>
          </cell>
          <cell r="J3990">
            <v>3422.4075522375606</v>
          </cell>
        </row>
        <row r="3991">
          <cell r="G3991">
            <v>37582</v>
          </cell>
          <cell r="H3991">
            <v>6598.3192477112152</v>
          </cell>
          <cell r="I3991">
            <v>271.95477498518318</v>
          </cell>
          <cell r="J3991">
            <v>3403.2420699450299</v>
          </cell>
        </row>
        <row r="3992">
          <cell r="G3992">
            <v>37589</v>
          </cell>
          <cell r="H3992">
            <v>6645.8271462947368</v>
          </cell>
          <cell r="I3992">
            <v>274.34797700505277</v>
          </cell>
          <cell r="J3992">
            <v>3439.3164358864469</v>
          </cell>
        </row>
        <row r="3993">
          <cell r="G3993">
            <v>37596</v>
          </cell>
          <cell r="H3993">
            <v>6479.0168849227384</v>
          </cell>
          <cell r="I3993">
            <v>275.96663006938257</v>
          </cell>
          <cell r="J3993">
            <v>3447.9147269761629</v>
          </cell>
        </row>
        <row r="3994">
          <cell r="G3994">
            <v>37603</v>
          </cell>
          <cell r="H3994">
            <v>6324.1683813730851</v>
          </cell>
          <cell r="I3994">
            <v>275.99422673238951</v>
          </cell>
          <cell r="J3994">
            <v>3488.9449122271794</v>
          </cell>
        </row>
        <row r="3995">
          <cell r="G3995">
            <v>37610</v>
          </cell>
          <cell r="H3995">
            <v>6361.4809748231864</v>
          </cell>
          <cell r="I3995">
            <v>272.79269370229378</v>
          </cell>
          <cell r="J3995">
            <v>3495.573907560411</v>
          </cell>
        </row>
        <row r="3996">
          <cell r="G3996">
            <v>37617</v>
          </cell>
          <cell r="H3996">
            <v>6234.2513553267227</v>
          </cell>
          <cell r="I3996">
            <v>276.50267433664499</v>
          </cell>
          <cell r="J3996">
            <v>3498.7199240772152</v>
          </cell>
        </row>
        <row r="3997">
          <cell r="G3997">
            <v>37624</v>
          </cell>
          <cell r="H3997">
            <v>6452.4501527631573</v>
          </cell>
          <cell r="I3997">
            <v>270.44726576867248</v>
          </cell>
          <cell r="J3997">
            <v>3512.3649317811164</v>
          </cell>
        </row>
        <row r="3998">
          <cell r="G3998">
            <v>37631</v>
          </cell>
          <cell r="H3998">
            <v>6585.3706259100782</v>
          </cell>
          <cell r="I3998">
            <v>269.6900134245202</v>
          </cell>
          <cell r="J3998">
            <v>3496.9105260812798</v>
          </cell>
        </row>
        <row r="3999">
          <cell r="G3999">
            <v>37638</v>
          </cell>
          <cell r="H3999">
            <v>6412.1753784486427</v>
          </cell>
          <cell r="I3999">
            <v>271.63178152117678</v>
          </cell>
          <cell r="J3999">
            <v>3547.9654197620662</v>
          </cell>
        </row>
        <row r="4000">
          <cell r="G4000">
            <v>37645</v>
          </cell>
          <cell r="H4000">
            <v>6140.9403599402649</v>
          </cell>
          <cell r="I4000">
            <v>275.92356366921138</v>
          </cell>
          <cell r="J4000">
            <v>3516.7433240681598</v>
          </cell>
        </row>
        <row r="4001">
          <cell r="G4001">
            <v>37652</v>
          </cell>
          <cell r="H4001">
            <v>6100.4101535646587</v>
          </cell>
          <cell r="I4001">
            <v>277.44114326939206</v>
          </cell>
          <cell r="J4001">
            <v>3487.5543544783941</v>
          </cell>
        </row>
        <row r="4002">
          <cell r="G4002">
            <v>37659</v>
          </cell>
          <cell r="H4002">
            <v>5910.0773567734414</v>
          </cell>
          <cell r="I4002">
            <v>277.91279321295002</v>
          </cell>
          <cell r="J4002">
            <v>3476.742935979511</v>
          </cell>
        </row>
        <row r="4003">
          <cell r="G4003">
            <v>37666</v>
          </cell>
          <cell r="H4003">
            <v>5930.7626275221492</v>
          </cell>
          <cell r="I4003">
            <v>277.13463739195373</v>
          </cell>
          <cell r="J4003">
            <v>3440.584809445324</v>
          </cell>
        </row>
        <row r="4004">
          <cell r="G4004">
            <v>37673</v>
          </cell>
          <cell r="H4004">
            <v>6033.3648209782832</v>
          </cell>
          <cell r="I4004">
            <v>277.19006431943211</v>
          </cell>
          <cell r="J4004">
            <v>3429.2308795741546</v>
          </cell>
        </row>
        <row r="4005">
          <cell r="G4005">
            <v>37680</v>
          </cell>
          <cell r="H4005">
            <v>5986.3045753746528</v>
          </cell>
          <cell r="I4005">
            <v>276.58024617792938</v>
          </cell>
          <cell r="J4005">
            <v>3436.7751875092176</v>
          </cell>
        </row>
        <row r="4006">
          <cell r="G4006">
            <v>37687</v>
          </cell>
          <cell r="H4006">
            <v>5901.2990504043328</v>
          </cell>
          <cell r="I4006">
            <v>275.7781634640134</v>
          </cell>
          <cell r="J4006">
            <v>3427.1522169841919</v>
          </cell>
        </row>
        <row r="4007">
          <cell r="G4007">
            <v>37694</v>
          </cell>
          <cell r="H4007">
            <v>5935.5265848966783</v>
          </cell>
          <cell r="I4007">
            <v>275.75058564766698</v>
          </cell>
          <cell r="J4007">
            <v>3376.4303641728256</v>
          </cell>
        </row>
        <row r="4008">
          <cell r="G4008">
            <v>37701</v>
          </cell>
          <cell r="H4008">
            <v>6363.4780516677292</v>
          </cell>
          <cell r="I4008">
            <v>271.3385762773043</v>
          </cell>
          <cell r="J4008">
            <v>3347.7307060773569</v>
          </cell>
        </row>
        <row r="4009">
          <cell r="G4009">
            <v>37708</v>
          </cell>
          <cell r="H4009">
            <v>6154.1196237678605</v>
          </cell>
          <cell r="I4009">
            <v>276.52114308420079</v>
          </cell>
          <cell r="J4009">
            <v>3350.7436637128262</v>
          </cell>
        </row>
        <row r="4010">
          <cell r="G4010">
            <v>37715</v>
          </cell>
          <cell r="H4010">
            <v>6257.5088334471602</v>
          </cell>
          <cell r="I4010">
            <v>275.99575291234078</v>
          </cell>
          <cell r="J4010">
            <v>3358.4503741393655</v>
          </cell>
        </row>
        <row r="4011">
          <cell r="G4011">
            <v>37722</v>
          </cell>
          <cell r="H4011">
            <v>6186.1732327458631</v>
          </cell>
          <cell r="I4011">
            <v>276.93413847224275</v>
          </cell>
          <cell r="J4011">
            <v>3396.7367084045545</v>
          </cell>
        </row>
        <row r="4012">
          <cell r="G4012">
            <v>37728</v>
          </cell>
          <cell r="H4012">
            <v>6366.8094911420412</v>
          </cell>
          <cell r="I4012">
            <v>277.51570016303447</v>
          </cell>
          <cell r="J4012">
            <v>3388.2448666335431</v>
          </cell>
        </row>
        <row r="4013">
          <cell r="G4013">
            <v>37736</v>
          </cell>
          <cell r="H4013">
            <v>6411.3771575800347</v>
          </cell>
          <cell r="I4013">
            <v>278.76452081376812</v>
          </cell>
          <cell r="J4013">
            <v>3398.7484257201072</v>
          </cell>
        </row>
        <row r="4014">
          <cell r="G4014">
            <v>37743</v>
          </cell>
          <cell r="H4014">
            <v>6648.5981124104956</v>
          </cell>
          <cell r="I4014">
            <v>282.86235926973046</v>
          </cell>
          <cell r="J4014">
            <v>3369.8590641014866</v>
          </cell>
        </row>
        <row r="4015">
          <cell r="G4015">
            <v>37750</v>
          </cell>
          <cell r="H4015">
            <v>6683.8356824062721</v>
          </cell>
          <cell r="I4015">
            <v>286.34156628874814</v>
          </cell>
          <cell r="J4015">
            <v>3375.5878245104591</v>
          </cell>
        </row>
        <row r="4016">
          <cell r="G4016">
            <v>37757</v>
          </cell>
          <cell r="H4016">
            <v>6765.3784777316287</v>
          </cell>
          <cell r="I4016">
            <v>283.22044321620081</v>
          </cell>
          <cell r="J4016">
            <v>3413.0568493625256</v>
          </cell>
        </row>
        <row r="4017">
          <cell r="G4017">
            <v>37764</v>
          </cell>
          <cell r="H4017">
            <v>6710.5789120620029</v>
          </cell>
          <cell r="I4017">
            <v>285.45788471760881</v>
          </cell>
          <cell r="J4017">
            <v>3432.1699677189558</v>
          </cell>
        </row>
        <row r="4018">
          <cell r="G4018">
            <v>37771</v>
          </cell>
          <cell r="H4018">
            <v>6944.1070582017601</v>
          </cell>
          <cell r="I4018">
            <v>292.62287762402076</v>
          </cell>
          <cell r="J4018">
            <v>3386.8653241450656</v>
          </cell>
        </row>
        <row r="4019">
          <cell r="G4019">
            <v>37778</v>
          </cell>
          <cell r="H4019">
            <v>7122.5706095975456</v>
          </cell>
          <cell r="I4019">
            <v>294.46640175305208</v>
          </cell>
          <cell r="J4019">
            <v>3355.3674766305166</v>
          </cell>
        </row>
        <row r="4020">
          <cell r="G4020">
            <v>37785</v>
          </cell>
          <cell r="H4020">
            <v>7127.5564090242633</v>
          </cell>
          <cell r="I4020">
            <v>293.22964286568924</v>
          </cell>
          <cell r="J4020">
            <v>3392.6120556211158</v>
          </cell>
        </row>
        <row r="4021">
          <cell r="G4021">
            <v>37792</v>
          </cell>
          <cell r="H4021">
            <v>7173.8855256829211</v>
          </cell>
          <cell r="I4021">
            <v>293.20031990140268</v>
          </cell>
          <cell r="J4021">
            <v>3393.6298392378021</v>
          </cell>
        </row>
        <row r="4022">
          <cell r="G4022">
            <v>37799</v>
          </cell>
          <cell r="H4022">
            <v>7055.516414509153</v>
          </cell>
          <cell r="I4022">
            <v>297.62764473191385</v>
          </cell>
          <cell r="J4022">
            <v>3392.6117502860311</v>
          </cell>
        </row>
        <row r="4023">
          <cell r="G4023">
            <v>37805</v>
          </cell>
          <cell r="H4023">
            <v>7133.8326467102052</v>
          </cell>
          <cell r="I4023">
            <v>300.66344670817938</v>
          </cell>
          <cell r="J4023">
            <v>3394.3080561611741</v>
          </cell>
        </row>
        <row r="4024">
          <cell r="G4024">
            <v>37813</v>
          </cell>
          <cell r="H4024">
            <v>7251.5408853809231</v>
          </cell>
          <cell r="I4024">
            <v>307.48850694845504</v>
          </cell>
          <cell r="J4024">
            <v>3398.7206566341838</v>
          </cell>
        </row>
        <row r="4025">
          <cell r="G4025">
            <v>37820</v>
          </cell>
          <cell r="H4025">
            <v>7200.7800991832564</v>
          </cell>
          <cell r="I4025">
            <v>304.90560349008803</v>
          </cell>
          <cell r="J4025">
            <v>3383.4264136793299</v>
          </cell>
        </row>
        <row r="4026">
          <cell r="G4026">
            <v>37827</v>
          </cell>
          <cell r="H4026">
            <v>7241.1044677386826</v>
          </cell>
          <cell r="I4026">
            <v>306.85699935242457</v>
          </cell>
          <cell r="J4026">
            <v>3353.6522612389517</v>
          </cell>
        </row>
        <row r="4027">
          <cell r="G4027">
            <v>37834</v>
          </cell>
          <cell r="H4027">
            <v>7131.0396798290549</v>
          </cell>
          <cell r="I4027">
            <v>311.5825971424519</v>
          </cell>
          <cell r="J4027">
            <v>3357.3412787263151</v>
          </cell>
        </row>
        <row r="4028">
          <cell r="G4028">
            <v>37841</v>
          </cell>
          <cell r="H4028">
            <v>7081.1224020702512</v>
          </cell>
          <cell r="I4028">
            <v>304.72778000531798</v>
          </cell>
          <cell r="J4028">
            <v>3353.9839374475887</v>
          </cell>
        </row>
        <row r="4029">
          <cell r="G4029">
            <v>37848</v>
          </cell>
          <cell r="H4029">
            <v>7204.3339318662738</v>
          </cell>
          <cell r="I4029">
            <v>311.49273672143602</v>
          </cell>
          <cell r="J4029">
            <v>3367.3998731973788</v>
          </cell>
        </row>
        <row r="4030">
          <cell r="G4030">
            <v>37855</v>
          </cell>
          <cell r="H4030">
            <v>7255.4847027825253</v>
          </cell>
          <cell r="I4030">
            <v>318.18983056094692</v>
          </cell>
          <cell r="J4030">
            <v>3410.5025915743049</v>
          </cell>
        </row>
        <row r="4031">
          <cell r="G4031">
            <v>37862</v>
          </cell>
          <cell r="H4031">
            <v>7375.9257488487146</v>
          </cell>
          <cell r="I4031">
            <v>320.83080615460278</v>
          </cell>
          <cell r="J4031">
            <v>3426.8730040138612</v>
          </cell>
        </row>
        <row r="4032">
          <cell r="G4032">
            <v>37869</v>
          </cell>
          <cell r="H4032">
            <v>7480.6638944823662</v>
          </cell>
          <cell r="I4032">
            <v>324.58452658661167</v>
          </cell>
          <cell r="J4032">
            <v>3434.0694373222905</v>
          </cell>
        </row>
        <row r="4033">
          <cell r="G4033">
            <v>37876</v>
          </cell>
          <cell r="H4033">
            <v>7461.2141683567115</v>
          </cell>
          <cell r="I4033">
            <v>328.05758102108842</v>
          </cell>
          <cell r="J4033">
            <v>3408.3139165423736</v>
          </cell>
        </row>
        <row r="4034">
          <cell r="G4034">
            <v>37883</v>
          </cell>
          <cell r="H4034">
            <v>7595.516023387132</v>
          </cell>
          <cell r="I4034">
            <v>329.50103437758122</v>
          </cell>
          <cell r="J4034">
            <v>3423.6513291668143</v>
          </cell>
        </row>
        <row r="4035">
          <cell r="G4035">
            <v>37890</v>
          </cell>
          <cell r="H4035">
            <v>7281.8212116212435</v>
          </cell>
          <cell r="I4035">
            <v>322.02136089721012</v>
          </cell>
          <cell r="J4035">
            <v>3423.6513291668143</v>
          </cell>
        </row>
        <row r="4036">
          <cell r="G4036">
            <v>37897</v>
          </cell>
          <cell r="H4036">
            <v>7540.3258646337981</v>
          </cell>
          <cell r="I4036">
            <v>327.33471335201409</v>
          </cell>
          <cell r="J4036">
            <v>3435.2917436859816</v>
          </cell>
        </row>
        <row r="4037">
          <cell r="G4037">
            <v>37904</v>
          </cell>
          <cell r="H4037">
            <v>7614.9750906936724</v>
          </cell>
          <cell r="I4037">
            <v>328.28398402073492</v>
          </cell>
          <cell r="J4037">
            <v>3484.0728864463226</v>
          </cell>
        </row>
        <row r="4038">
          <cell r="G4038">
            <v>37911</v>
          </cell>
          <cell r="H4038">
            <v>7624.113060802506</v>
          </cell>
          <cell r="I4038">
            <v>330.18803112805517</v>
          </cell>
          <cell r="J4038">
            <v>3494.5251051056612</v>
          </cell>
        </row>
        <row r="4039">
          <cell r="G4039">
            <v>37918</v>
          </cell>
          <cell r="H4039">
            <v>7541.0102284397581</v>
          </cell>
          <cell r="I4039">
            <v>326.19275595140573</v>
          </cell>
          <cell r="J4039">
            <v>3465.5205467332844</v>
          </cell>
        </row>
        <row r="4040">
          <cell r="G4040">
            <v>37925</v>
          </cell>
          <cell r="H4040">
            <v>7725.7649790365322</v>
          </cell>
          <cell r="I4040">
            <v>331.96636773174561</v>
          </cell>
          <cell r="J4040">
            <v>3487.3533261777038</v>
          </cell>
        </row>
        <row r="4041">
          <cell r="G4041">
            <v>37932</v>
          </cell>
          <cell r="H4041">
            <v>7778.3001808939798</v>
          </cell>
          <cell r="I4041">
            <v>338.90446481733909</v>
          </cell>
          <cell r="J4041">
            <v>3525.7142127656584</v>
          </cell>
        </row>
        <row r="4042">
          <cell r="G4042">
            <v>37939</v>
          </cell>
          <cell r="H4042">
            <v>7744.0756600980467</v>
          </cell>
          <cell r="I4042">
            <v>335.04095391842145</v>
          </cell>
          <cell r="J4042">
            <v>3501.7393561188519</v>
          </cell>
        </row>
        <row r="4043">
          <cell r="G4043">
            <v>37946</v>
          </cell>
          <cell r="H4043">
            <v>7635.6586008566737</v>
          </cell>
          <cell r="I4043">
            <v>334.6054006783275</v>
          </cell>
          <cell r="J4043">
            <v>3518.547705028222</v>
          </cell>
        </row>
        <row r="4044">
          <cell r="G4044">
            <v>37953</v>
          </cell>
          <cell r="H4044">
            <v>7829.6043293184339</v>
          </cell>
          <cell r="I4044">
            <v>338.41990224606047</v>
          </cell>
          <cell r="J4044">
            <v>3546.3442318979451</v>
          </cell>
        </row>
        <row r="4045">
          <cell r="G4045">
            <v>37960</v>
          </cell>
          <cell r="H4045">
            <v>7827.2554480196386</v>
          </cell>
          <cell r="I4045">
            <v>334.62959934090458</v>
          </cell>
          <cell r="J4045">
            <v>3551.6637482457922</v>
          </cell>
        </row>
        <row r="4046">
          <cell r="G4046">
            <v>37967</v>
          </cell>
          <cell r="H4046">
            <v>7908.6589046790423</v>
          </cell>
          <cell r="I4046">
            <v>334.39535862136592</v>
          </cell>
          <cell r="J4046">
            <v>3578.6563927324605</v>
          </cell>
        </row>
        <row r="4047">
          <cell r="G4047">
            <v>37974</v>
          </cell>
          <cell r="H4047">
            <v>7997.2358844114488</v>
          </cell>
          <cell r="I4047">
            <v>329.04503288342403</v>
          </cell>
          <cell r="J4047">
            <v>3605.1384500386812</v>
          </cell>
        </row>
        <row r="4048">
          <cell r="G4048">
            <v>37981</v>
          </cell>
          <cell r="H4048">
            <v>8055.6157063676528</v>
          </cell>
          <cell r="I4048">
            <v>331.24963460374295</v>
          </cell>
          <cell r="J4048">
            <v>3624.2456838238863</v>
          </cell>
        </row>
        <row r="4049">
          <cell r="G4049">
            <v>37988</v>
          </cell>
          <cell r="H4049">
            <v>8149.8664101321547</v>
          </cell>
          <cell r="I4049">
            <v>331.34900949412406</v>
          </cell>
          <cell r="J4049">
            <v>3644.9038842216828</v>
          </cell>
        </row>
        <row r="4050">
          <cell r="G4050">
            <v>37995</v>
          </cell>
          <cell r="H4050">
            <v>8268.8544597200835</v>
          </cell>
          <cell r="I4050">
            <v>336.02103052799123</v>
          </cell>
          <cell r="J4050">
            <v>3680.6239422870553</v>
          </cell>
        </row>
        <row r="4051">
          <cell r="G4051">
            <v>38002</v>
          </cell>
          <cell r="H4051">
            <v>8411.9056418732416</v>
          </cell>
          <cell r="I4051">
            <v>339.95247658516877</v>
          </cell>
          <cell r="J4051">
            <v>3712.2773081907239</v>
          </cell>
        </row>
        <row r="4052">
          <cell r="G4052">
            <v>38009</v>
          </cell>
          <cell r="H4052">
            <v>8438.8237399272366</v>
          </cell>
          <cell r="I4052">
            <v>341.27829124385096</v>
          </cell>
          <cell r="J4052">
            <v>3743.089209848707</v>
          </cell>
        </row>
        <row r="4053">
          <cell r="G4053">
            <v>38016</v>
          </cell>
          <cell r="H4053">
            <v>8338.4017374221021</v>
          </cell>
          <cell r="I4053">
            <v>337.3535908945467</v>
          </cell>
          <cell r="J4053">
            <v>3697.423521488553</v>
          </cell>
        </row>
        <row r="4054">
          <cell r="G4054">
            <v>38023</v>
          </cell>
          <cell r="H4054">
            <v>8414.281193232644</v>
          </cell>
          <cell r="I4054">
            <v>335.22826327191109</v>
          </cell>
          <cell r="J4054">
            <v>3684.852281515492</v>
          </cell>
        </row>
        <row r="4055">
          <cell r="G4055">
            <v>38030</v>
          </cell>
          <cell r="H4055">
            <v>8453.8283148408373</v>
          </cell>
          <cell r="I4055">
            <v>334.42371544005852</v>
          </cell>
          <cell r="J4055">
            <v>3694.432897447432</v>
          </cell>
        </row>
        <row r="4056">
          <cell r="G4056">
            <v>38037</v>
          </cell>
          <cell r="H4056">
            <v>8431.0029783907667</v>
          </cell>
          <cell r="I4056">
            <v>331.81521045962603</v>
          </cell>
          <cell r="J4056">
            <v>3702.5606498218162</v>
          </cell>
        </row>
        <row r="4057">
          <cell r="G4057">
            <v>38044</v>
          </cell>
          <cell r="H4057">
            <v>8455.4528870280992</v>
          </cell>
          <cell r="I4057">
            <v>332.84383761205089</v>
          </cell>
          <cell r="J4057">
            <v>3719.9626848759785</v>
          </cell>
        </row>
        <row r="4058">
          <cell r="G4058">
            <v>38051</v>
          </cell>
          <cell r="H4058">
            <v>8561.1460481159502</v>
          </cell>
          <cell r="I4058">
            <v>335.6064414642309</v>
          </cell>
          <cell r="J4058">
            <v>3730.3785803936312</v>
          </cell>
        </row>
        <row r="4059">
          <cell r="G4059">
            <v>38058</v>
          </cell>
          <cell r="H4059">
            <v>8298.3188644387901</v>
          </cell>
          <cell r="I4059">
            <v>336.5461395003307</v>
          </cell>
          <cell r="J4059">
            <v>3713.9649146398992</v>
          </cell>
        </row>
        <row r="4060">
          <cell r="G4060">
            <v>38065</v>
          </cell>
          <cell r="H4060">
            <v>8205.3776931570756</v>
          </cell>
          <cell r="I4060">
            <v>332.5075858263267</v>
          </cell>
          <cell r="J4060">
            <v>3731.4205497387065</v>
          </cell>
        </row>
        <row r="4061">
          <cell r="G4061">
            <v>38072</v>
          </cell>
          <cell r="H4061">
            <v>8194.7107021559714</v>
          </cell>
          <cell r="I4061">
            <v>334.63563437561515</v>
          </cell>
          <cell r="J4061">
            <v>3723.5845665842553</v>
          </cell>
        </row>
        <row r="4062">
          <cell r="G4062">
            <v>38079</v>
          </cell>
          <cell r="H4062">
            <v>8473.3308660292751</v>
          </cell>
          <cell r="I4062">
            <v>342.36571752969184</v>
          </cell>
          <cell r="J4062">
            <v>3734.7553202840077</v>
          </cell>
        </row>
        <row r="4063">
          <cell r="G4063">
            <v>38085</v>
          </cell>
          <cell r="H4063">
            <v>8460.6208697302318</v>
          </cell>
          <cell r="I4063">
            <v>342.22877124267995</v>
          </cell>
          <cell r="J4063">
            <v>3728.4062362395248</v>
          </cell>
        </row>
        <row r="4064">
          <cell r="G4064">
            <v>38093</v>
          </cell>
          <cell r="H4064">
            <v>8392.9359027723895</v>
          </cell>
          <cell r="I4064">
            <v>339.35404956424145</v>
          </cell>
          <cell r="J4064">
            <v>3679.9369551684108</v>
          </cell>
        </row>
        <row r="4065">
          <cell r="G4065">
            <v>38100</v>
          </cell>
          <cell r="H4065">
            <v>8455.8829220431835</v>
          </cell>
          <cell r="I4065">
            <v>341.0168844071062</v>
          </cell>
          <cell r="J4065">
            <v>3673.3130686491077</v>
          </cell>
        </row>
        <row r="4066">
          <cell r="G4066">
            <v>38107</v>
          </cell>
          <cell r="H4066">
            <v>8189.5226099988231</v>
          </cell>
          <cell r="I4066">
            <v>332.35505554316569</v>
          </cell>
          <cell r="J4066">
            <v>3638.0492631900761</v>
          </cell>
        </row>
        <row r="4067">
          <cell r="G4067">
            <v>38114</v>
          </cell>
          <cell r="H4067">
            <v>8109.2652884208346</v>
          </cell>
          <cell r="I4067">
            <v>329.96209914325487</v>
          </cell>
          <cell r="J4067">
            <v>3592.2098424738815</v>
          </cell>
        </row>
        <row r="4068">
          <cell r="G4068">
            <v>38121</v>
          </cell>
          <cell r="H4068">
            <v>8069.5298885075727</v>
          </cell>
          <cell r="I4068">
            <v>327.2894061401945</v>
          </cell>
          <cell r="J4068">
            <v>3578.9186660567279</v>
          </cell>
        </row>
        <row r="4069">
          <cell r="G4069">
            <v>38128</v>
          </cell>
          <cell r="H4069">
            <v>8060.6534056302144</v>
          </cell>
          <cell r="I4069">
            <v>328.20581647738703</v>
          </cell>
          <cell r="J4069">
            <v>3600.0342861864629</v>
          </cell>
        </row>
        <row r="4070">
          <cell r="G4070">
            <v>38135</v>
          </cell>
          <cell r="H4070">
            <v>8285.5456356472969</v>
          </cell>
          <cell r="I4070">
            <v>331.91454220358156</v>
          </cell>
          <cell r="J4070">
            <v>3625.5945296183872</v>
          </cell>
        </row>
        <row r="4071">
          <cell r="G4071">
            <v>38142</v>
          </cell>
          <cell r="H4071">
            <v>8294.6597358465096</v>
          </cell>
          <cell r="I4071">
            <v>331.51624475293727</v>
          </cell>
          <cell r="J4071">
            <v>3619.431018918036</v>
          </cell>
        </row>
        <row r="4072">
          <cell r="G4072">
            <v>38148</v>
          </cell>
          <cell r="H4072">
            <v>8372.6295373634675</v>
          </cell>
          <cell r="I4072">
            <v>328.96356966833963</v>
          </cell>
          <cell r="J4072">
            <v>3644.7670360504617</v>
          </cell>
        </row>
        <row r="4073">
          <cell r="G4073">
            <v>38156</v>
          </cell>
          <cell r="H4073">
            <v>8360.0705930574222</v>
          </cell>
          <cell r="I4073">
            <v>330.31232030397985</v>
          </cell>
          <cell r="J4073">
            <v>3648.0473263829067</v>
          </cell>
        </row>
        <row r="4074">
          <cell r="G4074">
            <v>38163</v>
          </cell>
          <cell r="H4074">
            <v>8392.6748683703463</v>
          </cell>
          <cell r="I4074">
            <v>337.28191026239381</v>
          </cell>
          <cell r="J4074">
            <v>3672.85404820231</v>
          </cell>
        </row>
        <row r="4075">
          <cell r="G4075">
            <v>38170</v>
          </cell>
          <cell r="H4075">
            <v>8323.8549344497096</v>
          </cell>
          <cell r="I4075">
            <v>337.85528950983991</v>
          </cell>
          <cell r="J4075">
            <v>3719.4992946144789</v>
          </cell>
        </row>
        <row r="4076">
          <cell r="G4076">
            <v>38177</v>
          </cell>
          <cell r="H4076">
            <v>8204.8238088870785</v>
          </cell>
          <cell r="I4076">
            <v>331.09818371964309</v>
          </cell>
          <cell r="J4076">
            <v>3768.9686352328517</v>
          </cell>
        </row>
        <row r="4077">
          <cell r="G4077">
            <v>38184</v>
          </cell>
          <cell r="H4077">
            <v>8115.3912293702087</v>
          </cell>
          <cell r="I4077">
            <v>328.01897061105041</v>
          </cell>
          <cell r="J4077">
            <v>3836.4331738035198</v>
          </cell>
        </row>
        <row r="4078">
          <cell r="G4078">
            <v>38191</v>
          </cell>
          <cell r="H4078">
            <v>7980.6757349626641</v>
          </cell>
          <cell r="I4078">
            <v>323.09868605188467</v>
          </cell>
          <cell r="J4078">
            <v>3867.8919258287087</v>
          </cell>
        </row>
        <row r="4079">
          <cell r="G4079">
            <v>38198</v>
          </cell>
          <cell r="H4079">
            <v>8094.7993979726298</v>
          </cell>
          <cell r="I4079">
            <v>325.52192619727384</v>
          </cell>
          <cell r="J4079">
            <v>3840.4298931553249</v>
          </cell>
        </row>
        <row r="4080">
          <cell r="G4080">
            <v>38205</v>
          </cell>
          <cell r="H4080">
            <v>7789.6254606690618</v>
          </cell>
          <cell r="I4080">
            <v>317.87216093163789</v>
          </cell>
          <cell r="J4080">
            <v>3928.759780697897</v>
          </cell>
        </row>
        <row r="4081">
          <cell r="G4081">
            <v>38212</v>
          </cell>
          <cell r="H4081">
            <v>7791.9623483072619</v>
          </cell>
          <cell r="I4081">
            <v>315.96492796604804</v>
          </cell>
          <cell r="J4081">
            <v>3931.5099125443853</v>
          </cell>
        </row>
        <row r="4082">
          <cell r="G4082">
            <v>38219</v>
          </cell>
          <cell r="H4082">
            <v>8064.6810304980154</v>
          </cell>
          <cell r="I4082">
            <v>322.22103353977582</v>
          </cell>
          <cell r="J4082">
            <v>3876.4687737687641</v>
          </cell>
        </row>
        <row r="4083">
          <cell r="G4083">
            <v>38226</v>
          </cell>
          <cell r="H4083">
            <v>8131.617883051149</v>
          </cell>
          <cell r="I4083">
            <v>321.93103460959003</v>
          </cell>
          <cell r="J4083">
            <v>3857.4740767772969</v>
          </cell>
        </row>
        <row r="4084">
          <cell r="G4084">
            <v>38233</v>
          </cell>
          <cell r="H4084">
            <v>8176.3417814079312</v>
          </cell>
          <cell r="I4084">
            <v>322.25296564419961</v>
          </cell>
          <cell r="J4084">
            <v>3873.2897204920837</v>
          </cell>
        </row>
        <row r="4085">
          <cell r="G4085">
            <v>38240</v>
          </cell>
          <cell r="H4085">
            <v>8267.09917518156</v>
          </cell>
          <cell r="I4085">
            <v>326.6033806803963</v>
          </cell>
          <cell r="J4085">
            <v>3834.9441522592119</v>
          </cell>
        </row>
        <row r="4086">
          <cell r="G4086">
            <v>38247</v>
          </cell>
          <cell r="H4086">
            <v>8310.9148008100237</v>
          </cell>
          <cell r="I4086">
            <v>326.79934270880449</v>
          </cell>
          <cell r="J4086">
            <v>3834.9441522592119</v>
          </cell>
        </row>
        <row r="4087">
          <cell r="G4087">
            <v>38254</v>
          </cell>
          <cell r="H4087">
            <v>8190.4065361982784</v>
          </cell>
          <cell r="I4087">
            <v>327.64902099984738</v>
          </cell>
          <cell r="J4087">
            <v>3866.3906943077372</v>
          </cell>
        </row>
        <row r="4088">
          <cell r="G4088">
            <v>38261</v>
          </cell>
          <cell r="H4088">
            <v>8350.9385043077655</v>
          </cell>
          <cell r="I4088">
            <v>332.23610729384524</v>
          </cell>
          <cell r="J4088">
            <v>3860.2044691968449</v>
          </cell>
        </row>
        <row r="4089">
          <cell r="G4089">
            <v>38268</v>
          </cell>
          <cell r="H4089">
            <v>8275.7800577689959</v>
          </cell>
          <cell r="I4089">
            <v>329.51177121403572</v>
          </cell>
          <cell r="J4089">
            <v>3897.2624321011349</v>
          </cell>
        </row>
        <row r="4090">
          <cell r="G4090">
            <v>38275</v>
          </cell>
          <cell r="H4090">
            <v>8174.8155410642139</v>
          </cell>
          <cell r="I4090">
            <v>330.0060388708568</v>
          </cell>
          <cell r="J4090">
            <v>3866.4740588875356</v>
          </cell>
        </row>
        <row r="4091">
          <cell r="G4091">
            <v>38282</v>
          </cell>
          <cell r="H4091">
            <v>8098.7897565323174</v>
          </cell>
          <cell r="I4091">
            <v>332.9100920129203</v>
          </cell>
          <cell r="J4091">
            <v>3831.2891449516592</v>
          </cell>
        </row>
        <row r="4092">
          <cell r="G4092">
            <v>38289</v>
          </cell>
          <cell r="H4092">
            <v>8346.6127230822058</v>
          </cell>
          <cell r="I4092">
            <v>331.34541458045959</v>
          </cell>
          <cell r="J4092">
            <v>3840.8673678140381</v>
          </cell>
        </row>
        <row r="4093">
          <cell r="G4093">
            <v>38296</v>
          </cell>
          <cell r="H4093">
            <v>8613.7043302208367</v>
          </cell>
          <cell r="I4093">
            <v>332.33945082420092</v>
          </cell>
          <cell r="J4093">
            <v>3838.1787606565681</v>
          </cell>
        </row>
        <row r="4094">
          <cell r="G4094">
            <v>38303</v>
          </cell>
          <cell r="H4094">
            <v>8756.6918221025026</v>
          </cell>
          <cell r="I4094">
            <v>335.56314349719571</v>
          </cell>
          <cell r="J4094">
            <v>3840.097850036896</v>
          </cell>
        </row>
        <row r="4095">
          <cell r="G4095">
            <v>38310</v>
          </cell>
          <cell r="H4095">
            <v>8666.4978963348476</v>
          </cell>
          <cell r="I4095">
            <v>336.03293189809182</v>
          </cell>
          <cell r="J4095">
            <v>3865.4424958471395</v>
          </cell>
        </row>
        <row r="4096">
          <cell r="G4096">
            <v>38317</v>
          </cell>
          <cell r="H4096">
            <v>8774.8291200390322</v>
          </cell>
          <cell r="I4096">
            <v>340.30055013319759</v>
          </cell>
          <cell r="J4096">
            <v>3911.4412615477204</v>
          </cell>
        </row>
        <row r="4097">
          <cell r="G4097">
            <v>38324</v>
          </cell>
          <cell r="H4097">
            <v>8850.2926504713669</v>
          </cell>
          <cell r="I4097">
            <v>343.8056457995695</v>
          </cell>
          <cell r="J4097">
            <v>3861.3748133999093</v>
          </cell>
        </row>
        <row r="4098">
          <cell r="G4098">
            <v>38331</v>
          </cell>
          <cell r="H4098">
            <v>8813.1214213393869</v>
          </cell>
          <cell r="I4098">
            <v>339.81750030829448</v>
          </cell>
          <cell r="J4098">
            <v>3869.483700508049</v>
          </cell>
        </row>
        <row r="4099">
          <cell r="G4099">
            <v>38338</v>
          </cell>
          <cell r="H4099">
            <v>8883.6263927101027</v>
          </cell>
          <cell r="I4099">
            <v>342.84187606103825</v>
          </cell>
          <cell r="J4099">
            <v>3907.7915891430789</v>
          </cell>
        </row>
        <row r="4100">
          <cell r="G4100">
            <v>38344</v>
          </cell>
          <cell r="H4100">
            <v>8995.5600852582502</v>
          </cell>
          <cell r="I4100">
            <v>342.39618162215891</v>
          </cell>
          <cell r="J4100">
            <v>3907.7915891430789</v>
          </cell>
        </row>
        <row r="4101">
          <cell r="G4101">
            <v>38352</v>
          </cell>
          <cell r="H4101">
            <v>9021.6472095054978</v>
          </cell>
          <cell r="I4101">
            <v>344.07392291210743</v>
          </cell>
          <cell r="J4101">
            <v>3904.6653558717644</v>
          </cell>
        </row>
        <row r="4102">
          <cell r="G4102">
            <v>38359</v>
          </cell>
          <cell r="H4102">
            <v>8783.4757231745534</v>
          </cell>
          <cell r="I4102">
            <v>333.1323721635024</v>
          </cell>
          <cell r="J4102">
            <v>3923.7982161155355</v>
          </cell>
        </row>
        <row r="4103">
          <cell r="G4103">
            <v>38366</v>
          </cell>
          <cell r="H4103">
            <v>8783.4757231745534</v>
          </cell>
          <cell r="I4103">
            <v>334.897973735969</v>
          </cell>
          <cell r="J4103">
            <v>3947.3410054122287</v>
          </cell>
        </row>
        <row r="4104">
          <cell r="G4104">
            <v>38373</v>
          </cell>
          <cell r="H4104">
            <v>8666.6554960563317</v>
          </cell>
          <cell r="I4104">
            <v>335.6682390755617</v>
          </cell>
          <cell r="J4104">
            <v>3966.6829763387482</v>
          </cell>
        </row>
        <row r="4105">
          <cell r="G4105">
            <v>38380</v>
          </cell>
          <cell r="H4105">
            <v>8688.3221347964718</v>
          </cell>
          <cell r="I4105">
            <v>336.40670920152792</v>
          </cell>
          <cell r="J4105">
            <v>3975.0130105890594</v>
          </cell>
        </row>
        <row r="4106">
          <cell r="G4106">
            <v>38387</v>
          </cell>
          <cell r="H4106">
            <v>8940.2834767055683</v>
          </cell>
          <cell r="I4106">
            <v>339.46801025526185</v>
          </cell>
          <cell r="J4106">
            <v>3992.5030678356511</v>
          </cell>
        </row>
        <row r="4107">
          <cell r="G4107">
            <v>38394</v>
          </cell>
          <cell r="H4107">
            <v>8947.4357034869317</v>
          </cell>
          <cell r="I4107">
            <v>337.09173418347501</v>
          </cell>
          <cell r="J4107">
            <v>4003.6820764255904</v>
          </cell>
        </row>
        <row r="4108">
          <cell r="G4108">
            <v>38401</v>
          </cell>
          <cell r="H4108">
            <v>8917.9091656654255</v>
          </cell>
          <cell r="I4108">
            <v>335.94562228725118</v>
          </cell>
          <cell r="J4108">
            <v>4030.907114545284</v>
          </cell>
        </row>
        <row r="4109">
          <cell r="G4109">
            <v>38408</v>
          </cell>
          <cell r="H4109">
            <v>8992.8196026570149</v>
          </cell>
          <cell r="I4109">
            <v>336.51672984513954</v>
          </cell>
          <cell r="J4109">
            <v>4040.5812916201926</v>
          </cell>
        </row>
        <row r="4110">
          <cell r="G4110">
            <v>38415</v>
          </cell>
          <cell r="H4110">
            <v>9068.3592873193338</v>
          </cell>
          <cell r="I4110">
            <v>337.35802166975236</v>
          </cell>
          <cell r="J4110">
            <v>4081.7952207947187</v>
          </cell>
        </row>
        <row r="4111">
          <cell r="G4111">
            <v>38422</v>
          </cell>
          <cell r="H4111">
            <v>8907.8493279337818</v>
          </cell>
          <cell r="I4111">
            <v>333.95070565088787</v>
          </cell>
          <cell r="J4111">
            <v>4088.3260931479904</v>
          </cell>
        </row>
        <row r="4112">
          <cell r="G4112">
            <v>38429</v>
          </cell>
          <cell r="H4112">
            <v>8831.2418237135516</v>
          </cell>
          <cell r="I4112">
            <v>333.78373029806244</v>
          </cell>
          <cell r="J4112">
            <v>4128.8005214701552</v>
          </cell>
        </row>
        <row r="4113">
          <cell r="G4113">
            <v>38435</v>
          </cell>
          <cell r="H4113">
            <v>8706.7213139991909</v>
          </cell>
          <cell r="I4113">
            <v>335.68629756076143</v>
          </cell>
          <cell r="J4113">
            <v>4092.0541968290709</v>
          </cell>
        </row>
        <row r="4114">
          <cell r="G4114">
            <v>38443</v>
          </cell>
          <cell r="H4114">
            <v>8704.9799697363906</v>
          </cell>
          <cell r="I4114">
            <v>332.32943458515382</v>
          </cell>
          <cell r="J4114">
            <v>4128.0642737611661</v>
          </cell>
        </row>
        <row r="4115">
          <cell r="G4115">
            <v>38450</v>
          </cell>
          <cell r="H4115">
            <v>8756.3393515578355</v>
          </cell>
          <cell r="I4115">
            <v>330.16929326035034</v>
          </cell>
          <cell r="J4115">
            <v>4120.2209516410194</v>
          </cell>
        </row>
        <row r="4116">
          <cell r="G4116">
            <v>38457</v>
          </cell>
          <cell r="H4116">
            <v>8457.7481796697139</v>
          </cell>
          <cell r="I4116">
            <v>325.61295701335752</v>
          </cell>
          <cell r="J4116">
            <v>4085.6110956472348</v>
          </cell>
        </row>
        <row r="4117">
          <cell r="G4117">
            <v>38464</v>
          </cell>
          <cell r="H4117">
            <v>8516.9524169274009</v>
          </cell>
          <cell r="I4117">
            <v>326.81772495430693</v>
          </cell>
          <cell r="J4117">
            <v>4094.5994400576587</v>
          </cell>
        </row>
        <row r="4118">
          <cell r="G4118">
            <v>38471</v>
          </cell>
          <cell r="H4118">
            <v>8531.4312360361782</v>
          </cell>
          <cell r="I4118">
            <v>318.9414177829081</v>
          </cell>
          <cell r="J4118">
            <v>4093.3710602256415</v>
          </cell>
        </row>
        <row r="4119">
          <cell r="G4119">
            <v>38478</v>
          </cell>
          <cell r="H4119">
            <v>8661.9621339475325</v>
          </cell>
          <cell r="I4119">
            <v>323.27902106475568</v>
          </cell>
          <cell r="J4119">
            <v>4089.6870262714383</v>
          </cell>
        </row>
        <row r="4120">
          <cell r="G4120">
            <v>38485</v>
          </cell>
          <cell r="H4120">
            <v>8527.701720871346</v>
          </cell>
          <cell r="I4120">
            <v>321.69495386153835</v>
          </cell>
          <cell r="J4120">
            <v>4025.8879086616039</v>
          </cell>
        </row>
        <row r="4121">
          <cell r="G4121">
            <v>38492</v>
          </cell>
          <cell r="H4121">
            <v>8800.5881759392287</v>
          </cell>
          <cell r="I4121">
            <v>325.20142885862907</v>
          </cell>
          <cell r="J4121">
            <v>4026.693086243336</v>
          </cell>
        </row>
        <row r="4122">
          <cell r="G4122">
            <v>38499</v>
          </cell>
          <cell r="H4122">
            <v>8884.1937636106522</v>
          </cell>
          <cell r="I4122">
            <v>326.59979500272118</v>
          </cell>
          <cell r="J4122">
            <v>4047.6318902918015</v>
          </cell>
        </row>
        <row r="4123">
          <cell r="G4123">
            <v>38506</v>
          </cell>
          <cell r="H4123">
            <v>8880.640086105208</v>
          </cell>
          <cell r="I4123">
            <v>328.46141383423668</v>
          </cell>
          <cell r="J4123">
            <v>4070.2986288774359</v>
          </cell>
        </row>
        <row r="4124">
          <cell r="G4124">
            <v>38513</v>
          </cell>
          <cell r="H4124">
            <v>8898.4013662774178</v>
          </cell>
          <cell r="I4124">
            <v>330.20225932755818</v>
          </cell>
          <cell r="J4124">
            <v>4113.0367644806493</v>
          </cell>
        </row>
        <row r="4125">
          <cell r="G4125">
            <v>38520</v>
          </cell>
          <cell r="H4125">
            <v>9044.3351486843676</v>
          </cell>
          <cell r="I4125">
            <v>333.14105943557342</v>
          </cell>
          <cell r="J4125">
            <v>4140.1828071262216</v>
          </cell>
        </row>
        <row r="4126">
          <cell r="G4126">
            <v>38527</v>
          </cell>
          <cell r="H4126">
            <v>8864.3528792255493</v>
          </cell>
          <cell r="I4126">
            <v>331.741866985944</v>
          </cell>
          <cell r="J4126">
            <v>4149.7052275826118</v>
          </cell>
        </row>
        <row r="4127">
          <cell r="G4127">
            <v>38534</v>
          </cell>
          <cell r="H4127">
            <v>8915.7661259250581</v>
          </cell>
          <cell r="I4127">
            <v>336.817517550829</v>
          </cell>
          <cell r="J4127">
            <v>4169.2088421522494</v>
          </cell>
        </row>
        <row r="4128">
          <cell r="G4128">
            <v>38541</v>
          </cell>
          <cell r="H4128">
            <v>9061.093113777637</v>
          </cell>
          <cell r="I4128">
            <v>341.26350878249997</v>
          </cell>
          <cell r="J4128">
            <v>4130.4351999202336</v>
          </cell>
        </row>
        <row r="4129">
          <cell r="G4129">
            <v>38548</v>
          </cell>
          <cell r="H4129">
            <v>9168.0140125202142</v>
          </cell>
          <cell r="I4129">
            <v>339.18180137892671</v>
          </cell>
          <cell r="J4129">
            <v>4104.8265016807281</v>
          </cell>
        </row>
        <row r="4130">
          <cell r="G4130">
            <v>38555</v>
          </cell>
          <cell r="H4130">
            <v>9219.3548909903275</v>
          </cell>
          <cell r="I4130">
            <v>345.42274652429893</v>
          </cell>
          <cell r="J4130">
            <v>4123.2982209382908</v>
          </cell>
        </row>
        <row r="4131">
          <cell r="G4131">
            <v>38562</v>
          </cell>
          <cell r="H4131">
            <v>9234.1058588159121</v>
          </cell>
          <cell r="I4131">
            <v>345.90633836943294</v>
          </cell>
          <cell r="J4131">
            <v>4134.4311261348239</v>
          </cell>
        </row>
        <row r="4132">
          <cell r="G4132">
            <v>38569</v>
          </cell>
          <cell r="H4132">
            <v>9158.3861907736209</v>
          </cell>
          <cell r="I4132">
            <v>340.68315266005453</v>
          </cell>
          <cell r="J4132">
            <v>4145.5940901753875</v>
          </cell>
        </row>
        <row r="4133">
          <cell r="G4133">
            <v>38576</v>
          </cell>
          <cell r="H4133">
            <v>9179.4504790123992</v>
          </cell>
          <cell r="I4133">
            <v>338.53684879829621</v>
          </cell>
          <cell r="J4133">
            <v>4160.9327883090364</v>
          </cell>
        </row>
        <row r="4134">
          <cell r="G4134">
            <v>38583</v>
          </cell>
          <cell r="H4134">
            <v>9091.32775441388</v>
          </cell>
          <cell r="I4134">
            <v>337.38582351238199</v>
          </cell>
          <cell r="J4134">
            <v>4168.8385606068232</v>
          </cell>
        </row>
        <row r="4135">
          <cell r="G4135">
            <v>38590</v>
          </cell>
          <cell r="H4135">
            <v>8988.5957507890034</v>
          </cell>
          <cell r="I4135">
            <v>339.10649121229517</v>
          </cell>
          <cell r="J4135">
            <v>4183.4294955689475</v>
          </cell>
        </row>
        <row r="4136">
          <cell r="G4136">
            <v>38597</v>
          </cell>
          <cell r="H4136">
            <v>9096.458899798472</v>
          </cell>
          <cell r="I4136">
            <v>341.68370054550866</v>
          </cell>
          <cell r="J4136">
            <v>4194.724755206983</v>
          </cell>
        </row>
        <row r="4137">
          <cell r="G4137">
            <v>38604</v>
          </cell>
          <cell r="H4137">
            <v>9263.8337435547637</v>
          </cell>
          <cell r="I4137">
            <v>342.19622609632694</v>
          </cell>
          <cell r="J4137">
            <v>4172.0732415288658</v>
          </cell>
        </row>
        <row r="4138">
          <cell r="G4138">
            <v>38611</v>
          </cell>
          <cell r="H4138">
            <v>9217.5145748369905</v>
          </cell>
          <cell r="I4138">
            <v>340.6905627015031</v>
          </cell>
          <cell r="J4138">
            <v>4188.3443271708284</v>
          </cell>
        </row>
        <row r="4139">
          <cell r="G4139">
            <v>38618</v>
          </cell>
          <cell r="H4139">
            <v>9042.3817979150881</v>
          </cell>
          <cell r="I4139">
            <v>339.66849101339858</v>
          </cell>
          <cell r="J4139">
            <v>4210.9613865375513</v>
          </cell>
        </row>
        <row r="4140">
          <cell r="G4140">
            <v>38625</v>
          </cell>
          <cell r="H4140">
            <v>9159.0285231081925</v>
          </cell>
          <cell r="I4140">
            <v>341.12906552475619</v>
          </cell>
          <cell r="J4140">
            <v>4216.8567324787045</v>
          </cell>
        </row>
        <row r="4141">
          <cell r="G4141">
            <v>38632</v>
          </cell>
          <cell r="H4141">
            <v>8909.9029472796501</v>
          </cell>
          <cell r="I4141">
            <v>339.93511379541957</v>
          </cell>
          <cell r="J4141">
            <v>4214.7483041124651</v>
          </cell>
        </row>
        <row r="4142">
          <cell r="G4142">
            <v>38639</v>
          </cell>
          <cell r="H4142">
            <v>8819.0219372173979</v>
          </cell>
          <cell r="I4142">
            <v>337.72553555574933</v>
          </cell>
          <cell r="J4142">
            <v>4187.7739149661456</v>
          </cell>
        </row>
        <row r="4143">
          <cell r="G4143">
            <v>38646</v>
          </cell>
          <cell r="H4143">
            <v>8781.1001428873642</v>
          </cell>
          <cell r="I4143">
            <v>339.41416323352803</v>
          </cell>
          <cell r="J4143">
            <v>4172.6979288722678</v>
          </cell>
        </row>
        <row r="4144">
          <cell r="G4144">
            <v>38653</v>
          </cell>
          <cell r="H4144">
            <v>8887.3514546163005</v>
          </cell>
          <cell r="I4144">
            <v>334.49265786664188</v>
          </cell>
          <cell r="J4144">
            <v>4224.4393831902835</v>
          </cell>
        </row>
        <row r="4145">
          <cell r="G4145">
            <v>38660</v>
          </cell>
          <cell r="H4145">
            <v>9089.9830677815517</v>
          </cell>
          <cell r="I4145">
            <v>339.10865654520154</v>
          </cell>
          <cell r="J4145">
            <v>4221.9047195603689</v>
          </cell>
        </row>
        <row r="4146">
          <cell r="G4146">
            <v>38667</v>
          </cell>
          <cell r="H4146">
            <v>9190.8818798339271</v>
          </cell>
          <cell r="I4146">
            <v>339.27821087347411</v>
          </cell>
          <cell r="J4146">
            <v>4186.8629103880176</v>
          </cell>
        </row>
        <row r="4147">
          <cell r="G4147">
            <v>38674</v>
          </cell>
          <cell r="H4147">
            <v>9282.7906986322669</v>
          </cell>
          <cell r="I4147">
            <v>337.81931456671816</v>
          </cell>
          <cell r="J4147">
            <v>4171.7902039106202</v>
          </cell>
        </row>
        <row r="4148">
          <cell r="G4148">
            <v>38681</v>
          </cell>
          <cell r="H4148">
            <v>9427.6022335309299</v>
          </cell>
          <cell r="I4148">
            <v>337.88687842963151</v>
          </cell>
          <cell r="J4148">
            <v>4161.7779074212349</v>
          </cell>
        </row>
        <row r="4149">
          <cell r="G4149">
            <v>38688</v>
          </cell>
          <cell r="H4149">
            <v>9416.2891108506938</v>
          </cell>
          <cell r="I4149">
            <v>342.04288703431598</v>
          </cell>
          <cell r="J4149">
            <v>4175.5117745157249</v>
          </cell>
        </row>
        <row r="4150">
          <cell r="G4150">
            <v>38695</v>
          </cell>
          <cell r="H4150">
            <v>9374.8574387629506</v>
          </cell>
          <cell r="I4150">
            <v>342.82958567449492</v>
          </cell>
          <cell r="J4150">
            <v>4188.8734121941752</v>
          </cell>
        </row>
        <row r="4151">
          <cell r="G4151">
            <v>38702</v>
          </cell>
          <cell r="H4151">
            <v>9408.6069255424973</v>
          </cell>
          <cell r="I4151">
            <v>338.64706472926611</v>
          </cell>
          <cell r="J4151">
            <v>4163.7401717210105</v>
          </cell>
        </row>
        <row r="4152">
          <cell r="G4152">
            <v>38709</v>
          </cell>
          <cell r="H4152">
            <v>9418.0155324680381</v>
          </cell>
          <cell r="I4152">
            <v>339.42595297814341</v>
          </cell>
          <cell r="J4152">
            <v>4159.9928055664614</v>
          </cell>
        </row>
        <row r="4153">
          <cell r="G4153">
            <v>38716</v>
          </cell>
          <cell r="H4153">
            <v>9268.2690855017954</v>
          </cell>
          <cell r="I4153">
            <v>338.47556030980462</v>
          </cell>
          <cell r="J4153">
            <v>4191.6087508887667</v>
          </cell>
        </row>
        <row r="4154">
          <cell r="G4154">
            <v>38723</v>
          </cell>
          <cell r="H4154">
            <v>9538.902542798447</v>
          </cell>
          <cell r="I4154">
            <v>340.3033283354776</v>
          </cell>
          <cell r="J4154">
            <v>4181.9680507617231</v>
          </cell>
        </row>
        <row r="4155">
          <cell r="G4155">
            <v>38730</v>
          </cell>
          <cell r="H4155">
            <v>9566.5653601725608</v>
          </cell>
          <cell r="I4155">
            <v>343.9445739486672</v>
          </cell>
          <cell r="J4155">
            <v>4176.113295490657</v>
          </cell>
        </row>
        <row r="4156">
          <cell r="G4156">
            <v>38737</v>
          </cell>
          <cell r="H4156">
            <v>9380.9739921852142</v>
          </cell>
          <cell r="I4156">
            <v>348.51903678218451</v>
          </cell>
          <cell r="J4156">
            <v>4214.5335378091713</v>
          </cell>
        </row>
        <row r="4157">
          <cell r="G4157">
            <v>38744</v>
          </cell>
          <cell r="H4157">
            <v>9556.3982058390775</v>
          </cell>
          <cell r="I4157">
            <v>354.93178705897668</v>
          </cell>
          <cell r="J4157">
            <v>4229.2844051915035</v>
          </cell>
        </row>
        <row r="4158">
          <cell r="G4158">
            <v>38751</v>
          </cell>
          <cell r="H4158">
            <v>9427.3868300602498</v>
          </cell>
          <cell r="I4158">
            <v>356.77743235168339</v>
          </cell>
          <cell r="J4158">
            <v>4236.4741886803295</v>
          </cell>
        </row>
        <row r="4159">
          <cell r="G4159">
            <v>38758</v>
          </cell>
          <cell r="H4159">
            <v>9417.9594432301892</v>
          </cell>
          <cell r="I4159">
            <v>353.2453357714017</v>
          </cell>
          <cell r="J4159">
            <v>4230.5431248161776</v>
          </cell>
        </row>
        <row r="4160">
          <cell r="G4160">
            <v>38765</v>
          </cell>
          <cell r="H4160">
            <v>9562.9960186559347</v>
          </cell>
          <cell r="I4160">
            <v>353.81052830863598</v>
          </cell>
          <cell r="J4160">
            <v>4236.8889395034021</v>
          </cell>
        </row>
        <row r="4161">
          <cell r="G4161">
            <v>38772</v>
          </cell>
          <cell r="H4161">
            <v>9584.9909094988434</v>
          </cell>
          <cell r="I4161">
            <v>355.29653252753224</v>
          </cell>
          <cell r="J4161">
            <v>4239.007383973154</v>
          </cell>
        </row>
        <row r="4162">
          <cell r="G4162">
            <v>38779</v>
          </cell>
          <cell r="H4162">
            <v>9572.5304213164945</v>
          </cell>
          <cell r="I4162">
            <v>357.21513380318095</v>
          </cell>
          <cell r="J4162">
            <v>4228.4098655132211</v>
          </cell>
        </row>
        <row r="4163">
          <cell r="G4163">
            <v>38786</v>
          </cell>
          <cell r="H4163">
            <v>9492.1211657774365</v>
          </cell>
          <cell r="I4163">
            <v>353.92875457219168</v>
          </cell>
          <cell r="J4163">
            <v>4241.0950951097602</v>
          </cell>
        </row>
        <row r="4164">
          <cell r="G4164">
            <v>38793</v>
          </cell>
          <cell r="H4164">
            <v>9683.8620133261411</v>
          </cell>
          <cell r="I4164">
            <v>355.23829096410878</v>
          </cell>
          <cell r="J4164">
            <v>4249.1531757904686</v>
          </cell>
        </row>
        <row r="4165">
          <cell r="G4165">
            <v>38800</v>
          </cell>
          <cell r="H4165">
            <v>9672.2413789101502</v>
          </cell>
          <cell r="I4165">
            <v>359.92743640483508</v>
          </cell>
          <cell r="J4165">
            <v>4244.4791072970993</v>
          </cell>
        </row>
        <row r="4166">
          <cell r="G4166">
            <v>38807</v>
          </cell>
          <cell r="H4166">
            <v>9649.9952237386569</v>
          </cell>
          <cell r="I4166">
            <v>367.41392708205564</v>
          </cell>
          <cell r="J4166">
            <v>4248.723586404396</v>
          </cell>
        </row>
        <row r="4167">
          <cell r="G4167">
            <v>38814</v>
          </cell>
          <cell r="H4167">
            <v>9637.4502299477972</v>
          </cell>
          <cell r="I4167">
            <v>363.33563249144481</v>
          </cell>
          <cell r="J4167">
            <v>4287.8118433993168</v>
          </cell>
        </row>
        <row r="4168">
          <cell r="G4168">
            <v>38820</v>
          </cell>
          <cell r="H4168">
            <v>9583.4805086600882</v>
          </cell>
          <cell r="I4168">
            <v>362.93596329570425</v>
          </cell>
          <cell r="J4168">
            <v>4283.5240315559176</v>
          </cell>
        </row>
        <row r="4169">
          <cell r="G4169">
            <v>38828</v>
          </cell>
          <cell r="H4169">
            <v>9743.5246331547114</v>
          </cell>
          <cell r="I4169">
            <v>365.87574459839948</v>
          </cell>
          <cell r="J4169">
            <v>4318.2205762115209</v>
          </cell>
        </row>
        <row r="4170">
          <cell r="G4170">
            <v>38835</v>
          </cell>
          <cell r="H4170">
            <v>9720.1401740351412</v>
          </cell>
          <cell r="I4170">
            <v>362.65603804593354</v>
          </cell>
          <cell r="J4170">
            <v>4358.3800275702888</v>
          </cell>
        </row>
        <row r="4171">
          <cell r="G4171">
            <v>38842</v>
          </cell>
          <cell r="H4171">
            <v>9837.7538701409667</v>
          </cell>
          <cell r="I4171">
            <v>365.99247359595614</v>
          </cell>
          <cell r="J4171">
            <v>4395.4262578046364</v>
          </cell>
        </row>
        <row r="4172">
          <cell r="G4172">
            <v>38849</v>
          </cell>
          <cell r="H4172">
            <v>9556.3941094549355</v>
          </cell>
          <cell r="I4172">
            <v>357.42824971381077</v>
          </cell>
          <cell r="J4172">
            <v>4438.501435131122</v>
          </cell>
        </row>
        <row r="4173">
          <cell r="G4173">
            <v>38856</v>
          </cell>
          <cell r="H4173">
            <v>9359.5323908001646</v>
          </cell>
          <cell r="I4173">
            <v>354.17565264141507</v>
          </cell>
          <cell r="J4173">
            <v>4453.5923400105685</v>
          </cell>
        </row>
        <row r="4174">
          <cell r="G4174">
            <v>38863</v>
          </cell>
          <cell r="H4174">
            <v>9439.0884161219656</v>
          </cell>
          <cell r="I4174">
            <v>353.29021350981157</v>
          </cell>
          <cell r="J4174">
            <v>4454.4830584785705</v>
          </cell>
        </row>
        <row r="4175">
          <cell r="G4175">
            <v>38870</v>
          </cell>
          <cell r="H4175">
            <v>9505.1620350348185</v>
          </cell>
          <cell r="I4175">
            <v>354.420742193043</v>
          </cell>
          <cell r="J4175">
            <v>4478.5372669943554</v>
          </cell>
        </row>
        <row r="4176">
          <cell r="G4176">
            <v>38877</v>
          </cell>
          <cell r="H4176">
            <v>9200.9968499137049</v>
          </cell>
          <cell r="I4176">
            <v>348.28926335310337</v>
          </cell>
          <cell r="J4176">
            <v>4474.9544371807597</v>
          </cell>
        </row>
        <row r="4177">
          <cell r="G4177">
            <v>38884</v>
          </cell>
          <cell r="H4177">
            <v>9171.5536599939805</v>
          </cell>
          <cell r="I4177">
            <v>344.24910789820734</v>
          </cell>
          <cell r="J4177">
            <v>4469.5844918561424</v>
          </cell>
        </row>
        <row r="4178">
          <cell r="G4178">
            <v>38891</v>
          </cell>
          <cell r="H4178">
            <v>9128.4473577920089</v>
          </cell>
          <cell r="I4178">
            <v>344.18025807662769</v>
          </cell>
          <cell r="J4178">
            <v>4488.3567467219382</v>
          </cell>
        </row>
        <row r="4179">
          <cell r="G4179">
            <v>38898</v>
          </cell>
          <cell r="H4179">
            <v>9332.0117338707714</v>
          </cell>
          <cell r="I4179">
            <v>350.99502718654492</v>
          </cell>
          <cell r="J4179">
            <v>4513.4915445035813</v>
          </cell>
        </row>
        <row r="4180">
          <cell r="G4180">
            <v>38905</v>
          </cell>
          <cell r="H4180">
            <v>9261.0884446933524</v>
          </cell>
          <cell r="I4180">
            <v>345.6248032705908</v>
          </cell>
          <cell r="J4180">
            <v>4553.6616192496631</v>
          </cell>
        </row>
        <row r="4181">
          <cell r="G4181">
            <v>38912</v>
          </cell>
          <cell r="H4181">
            <v>8999.9257505530004</v>
          </cell>
          <cell r="I4181">
            <v>340.47499370185898</v>
          </cell>
          <cell r="J4181">
            <v>4594.1892076609847</v>
          </cell>
        </row>
        <row r="4182">
          <cell r="G4182">
            <v>38919</v>
          </cell>
          <cell r="H4182">
            <v>8990.9258248024471</v>
          </cell>
          <cell r="I4182">
            <v>334.00596882152365</v>
          </cell>
          <cell r="J4182">
            <v>4641.9687754206589</v>
          </cell>
        </row>
        <row r="4183">
          <cell r="G4183">
            <v>38926</v>
          </cell>
          <cell r="H4183">
            <v>9266.9472476238825</v>
          </cell>
          <cell r="I4183">
            <v>336.14360702198138</v>
          </cell>
          <cell r="J4183">
            <v>4651.7169098490422</v>
          </cell>
        </row>
        <row r="4184">
          <cell r="G4184">
            <v>38933</v>
          </cell>
          <cell r="H4184">
            <v>9273.4341106972188</v>
          </cell>
          <cell r="I4184">
            <v>336.17722138268357</v>
          </cell>
          <cell r="J4184">
            <v>4637.7617591194949</v>
          </cell>
        </row>
        <row r="4185">
          <cell r="G4185">
            <v>38940</v>
          </cell>
          <cell r="H4185">
            <v>9152.8794672581553</v>
          </cell>
          <cell r="I4185">
            <v>330.46220861917794</v>
          </cell>
          <cell r="J4185">
            <v>4637.7617591194949</v>
          </cell>
        </row>
        <row r="4186">
          <cell r="G4186">
            <v>38947</v>
          </cell>
          <cell r="H4186">
            <v>9424.7199874357229</v>
          </cell>
          <cell r="I4186">
            <v>336.64185192035654</v>
          </cell>
          <cell r="J4186">
            <v>4564.0213471494944</v>
          </cell>
        </row>
        <row r="4187">
          <cell r="G4187">
            <v>38954</v>
          </cell>
          <cell r="H4187">
            <v>9341.7824515462889</v>
          </cell>
          <cell r="I4187">
            <v>333.30909758634499</v>
          </cell>
          <cell r="J4187">
            <v>4579.995421864518</v>
          </cell>
        </row>
        <row r="4188">
          <cell r="G4188">
            <v>38961</v>
          </cell>
          <cell r="H4188">
            <v>9486.5800795452578</v>
          </cell>
          <cell r="I4188">
            <v>339.40865407217512</v>
          </cell>
          <cell r="J4188">
            <v>4564.4234374301786</v>
          </cell>
        </row>
        <row r="4189">
          <cell r="G4189">
            <v>38968</v>
          </cell>
          <cell r="H4189">
            <v>9381.2790406623062</v>
          </cell>
          <cell r="I4189">
            <v>336.89703003204102</v>
          </cell>
          <cell r="J4189">
            <v>4590.4406510235312</v>
          </cell>
        </row>
        <row r="4190">
          <cell r="G4190">
            <v>38975</v>
          </cell>
          <cell r="H4190">
            <v>9536.0701448332347</v>
          </cell>
          <cell r="I4190">
            <v>340.90610468942231</v>
          </cell>
          <cell r="J4190">
            <v>4558.7666105314684</v>
          </cell>
        </row>
        <row r="4191">
          <cell r="G4191">
            <v>38982</v>
          </cell>
          <cell r="H4191">
            <v>9473.1320818773347</v>
          </cell>
          <cell r="I4191">
            <v>337.56522486346597</v>
          </cell>
          <cell r="J4191">
            <v>4580.648690262019</v>
          </cell>
        </row>
        <row r="4192">
          <cell r="G4192">
            <v>38989</v>
          </cell>
          <cell r="H4192">
            <v>9612.3871234809303</v>
          </cell>
          <cell r="I4192">
            <v>335.84364221666232</v>
          </cell>
          <cell r="J4192">
            <v>4566.906744191233</v>
          </cell>
        </row>
        <row r="4193">
          <cell r="G4193">
            <v>38996</v>
          </cell>
          <cell r="H4193">
            <v>9717.1621431268723</v>
          </cell>
          <cell r="I4193">
            <v>338.16096334795725</v>
          </cell>
          <cell r="J4193">
            <v>4551.8359519354017</v>
          </cell>
        </row>
        <row r="4194">
          <cell r="G4194">
            <v>39003</v>
          </cell>
          <cell r="H4194">
            <v>9853.202413130648</v>
          </cell>
          <cell r="I4194">
            <v>343.23337779817655</v>
          </cell>
          <cell r="J4194">
            <v>4555.932604292143</v>
          </cell>
        </row>
        <row r="4195">
          <cell r="G4195">
            <v>39010</v>
          </cell>
          <cell r="H4195">
            <v>9858.1290143372134</v>
          </cell>
          <cell r="I4195">
            <v>342.54691104258018</v>
          </cell>
          <cell r="J4195">
            <v>4559.1217571151474</v>
          </cell>
        </row>
        <row r="4196">
          <cell r="G4196">
            <v>39017</v>
          </cell>
          <cell r="H4196">
            <v>9919.2494142261039</v>
          </cell>
          <cell r="I4196">
            <v>341.17672339840988</v>
          </cell>
          <cell r="J4196">
            <v>4571.4313858593578</v>
          </cell>
        </row>
        <row r="4197">
          <cell r="G4197">
            <v>39024</v>
          </cell>
          <cell r="H4197">
            <v>9815.0972953767305</v>
          </cell>
          <cell r="I4197">
            <v>339.0955453856796</v>
          </cell>
          <cell r="J4197">
            <v>4574.6313878294586</v>
          </cell>
        </row>
        <row r="4198">
          <cell r="G4198">
            <v>39031</v>
          </cell>
          <cell r="H4198">
            <v>9948.5826185938549</v>
          </cell>
          <cell r="I4198">
            <v>342.31695306684355</v>
          </cell>
          <cell r="J4198">
            <v>4585.6105031602492</v>
          </cell>
        </row>
        <row r="4199">
          <cell r="G4199">
            <v>39038</v>
          </cell>
          <cell r="H4199">
            <v>10100.795932658342</v>
          </cell>
          <cell r="I4199">
            <v>345.74012259751197</v>
          </cell>
          <cell r="J4199">
            <v>4556.7211569903402</v>
          </cell>
        </row>
        <row r="4200">
          <cell r="G4200">
            <v>39045</v>
          </cell>
          <cell r="H4200">
            <v>10101.806012251607</v>
          </cell>
          <cell r="I4200">
            <v>347.15765710016177</v>
          </cell>
          <cell r="J4200">
            <v>4548.0633867920587</v>
          </cell>
        </row>
        <row r="4201">
          <cell r="G4201">
            <v>39052</v>
          </cell>
          <cell r="H4201">
            <v>10051.29698219035</v>
          </cell>
          <cell r="I4201">
            <v>343.23477557492993</v>
          </cell>
          <cell r="J4201">
            <v>4573.0777354194151</v>
          </cell>
        </row>
        <row r="4202">
          <cell r="G4202">
            <v>39059</v>
          </cell>
          <cell r="H4202">
            <v>10153.820211408691</v>
          </cell>
          <cell r="I4202">
            <v>344.50474424455717</v>
          </cell>
          <cell r="J4202">
            <v>4591.8273541346343</v>
          </cell>
        </row>
        <row r="4203">
          <cell r="G4203">
            <v>39066</v>
          </cell>
          <cell r="H4203">
            <v>10250.281503417074</v>
          </cell>
          <cell r="I4203">
            <v>340.02618256937791</v>
          </cell>
          <cell r="J4203">
            <v>4663.9190435945484</v>
          </cell>
        </row>
        <row r="4204">
          <cell r="G4204">
            <v>39073</v>
          </cell>
          <cell r="H4204">
            <v>10120.102928323677</v>
          </cell>
          <cell r="I4204">
            <v>339.34613020423916</v>
          </cell>
          <cell r="J4204">
            <v>4697.9656526127892</v>
          </cell>
        </row>
        <row r="4205">
          <cell r="G4205">
            <v>39080</v>
          </cell>
          <cell r="H4205">
            <v>10167.667412086797</v>
          </cell>
          <cell r="I4205">
            <v>340.73744933807654</v>
          </cell>
          <cell r="J4205">
            <v>4711.5897530053662</v>
          </cell>
        </row>
        <row r="4206">
          <cell r="G4206">
            <v>39087</v>
          </cell>
          <cell r="H4206">
            <v>10100.560807167025</v>
          </cell>
          <cell r="I4206">
            <v>338.62487715218049</v>
          </cell>
          <cell r="J4206">
            <v>4678.6086247343283</v>
          </cell>
        </row>
        <row r="4207">
          <cell r="G4207">
            <v>39094</v>
          </cell>
          <cell r="H4207">
            <v>10275.300509131015</v>
          </cell>
          <cell r="I4207">
            <v>341.67250104655005</v>
          </cell>
          <cell r="J4207">
            <v>4637.4368688366658</v>
          </cell>
        </row>
        <row r="4208">
          <cell r="G4208">
            <v>39101</v>
          </cell>
          <cell r="H4208">
            <v>10243.44707755271</v>
          </cell>
          <cell r="I4208">
            <v>337.84576903482872</v>
          </cell>
          <cell r="J4208">
            <v>4666.1889774234533</v>
          </cell>
        </row>
        <row r="4209">
          <cell r="G4209">
            <v>39108</v>
          </cell>
          <cell r="H4209">
            <v>10185.05942921066</v>
          </cell>
          <cell r="I4209">
            <v>340.58231976401083</v>
          </cell>
          <cell r="J4209">
            <v>4682.9872577421775</v>
          </cell>
        </row>
        <row r="4210">
          <cell r="G4210">
            <v>39115</v>
          </cell>
          <cell r="H4210">
            <v>10382.649582137348</v>
          </cell>
          <cell r="I4210">
            <v>342.62581368259492</v>
          </cell>
          <cell r="J4210">
            <v>4706.8704927566632</v>
          </cell>
        </row>
        <row r="4211">
          <cell r="G4211">
            <v>39122</v>
          </cell>
          <cell r="H4211">
            <v>10315.162359853455</v>
          </cell>
          <cell r="I4211">
            <v>343.85926661185226</v>
          </cell>
          <cell r="J4211">
            <v>4718.6376689885547</v>
          </cell>
        </row>
        <row r="4212">
          <cell r="G4212">
            <v>39129</v>
          </cell>
          <cell r="H4212">
            <v>10441.007340643668</v>
          </cell>
          <cell r="I4212">
            <v>343.68733697854634</v>
          </cell>
          <cell r="J4212">
            <v>4716.2783501540607</v>
          </cell>
        </row>
        <row r="4213">
          <cell r="G4213">
            <v>39136</v>
          </cell>
          <cell r="H4213">
            <v>10435.786836973346</v>
          </cell>
          <cell r="I4213">
            <v>348.70517209843308</v>
          </cell>
          <cell r="J4213">
            <v>4679.4913790228593</v>
          </cell>
        </row>
        <row r="4214">
          <cell r="G4214">
            <v>39143</v>
          </cell>
          <cell r="H4214">
            <v>9953.6534851051765</v>
          </cell>
          <cell r="I4214">
            <v>343.5094650341664</v>
          </cell>
          <cell r="J4214">
            <v>4719.2670557445535</v>
          </cell>
        </row>
        <row r="4215">
          <cell r="G4215">
            <v>39150</v>
          </cell>
          <cell r="H4215">
            <v>10053.190019956228</v>
          </cell>
          <cell r="I4215">
            <v>343.78427260619372</v>
          </cell>
          <cell r="J4215">
            <v>4716.9074222166819</v>
          </cell>
        </row>
        <row r="4216">
          <cell r="G4216">
            <v>39157</v>
          </cell>
          <cell r="H4216">
            <v>9934.5623777207438</v>
          </cell>
          <cell r="I4216">
            <v>345.43443711470343</v>
          </cell>
          <cell r="J4216">
            <v>4699.4548647544798</v>
          </cell>
        </row>
        <row r="4217">
          <cell r="G4217">
            <v>39164</v>
          </cell>
          <cell r="H4217">
            <v>10280.285148465426</v>
          </cell>
          <cell r="I4217">
            <v>345.57261088954931</v>
          </cell>
          <cell r="J4217">
            <v>4689.1160640520202</v>
          </cell>
        </row>
        <row r="4218">
          <cell r="G4218">
            <v>39171</v>
          </cell>
          <cell r="H4218">
            <v>10169.258068861998</v>
          </cell>
          <cell r="I4218">
            <v>345.74539719499404</v>
          </cell>
          <cell r="J4218">
            <v>4687.7093292328045</v>
          </cell>
        </row>
        <row r="4219">
          <cell r="G4219">
            <v>39177</v>
          </cell>
          <cell r="H4219">
            <v>10326.881568929361</v>
          </cell>
          <cell r="I4219">
            <v>345.64167357583557</v>
          </cell>
          <cell r="J4219">
            <v>4660.989386056177</v>
          </cell>
        </row>
        <row r="4220">
          <cell r="G4220">
            <v>39185</v>
          </cell>
          <cell r="H4220">
            <v>10386.777482029151</v>
          </cell>
          <cell r="I4220">
            <v>346.54034192713272</v>
          </cell>
          <cell r="J4220">
            <v>4658.6588913631495</v>
          </cell>
        </row>
        <row r="4221">
          <cell r="G4221">
            <v>39192</v>
          </cell>
          <cell r="H4221">
            <v>10575.816832202081</v>
          </cell>
          <cell r="I4221">
            <v>342.90166833689784</v>
          </cell>
          <cell r="J4221">
            <v>4681.9521858199651</v>
          </cell>
        </row>
        <row r="4222">
          <cell r="G4222">
            <v>39199</v>
          </cell>
          <cell r="H4222">
            <v>10619.177681214109</v>
          </cell>
          <cell r="I4222">
            <v>341.87296333188715</v>
          </cell>
          <cell r="J4222">
            <v>4634.6644687431835</v>
          </cell>
        </row>
        <row r="4223">
          <cell r="G4223">
            <v>39206</v>
          </cell>
          <cell r="H4223">
            <v>10692.450007214486</v>
          </cell>
          <cell r="I4223">
            <v>339.85591284822902</v>
          </cell>
          <cell r="J4223">
            <v>4651.8127272775337</v>
          </cell>
        </row>
        <row r="4224">
          <cell r="G4224">
            <v>39213</v>
          </cell>
          <cell r="H4224">
            <v>10682.826802207992</v>
          </cell>
          <cell r="I4224">
            <v>337.54489264086106</v>
          </cell>
          <cell r="J4224">
            <v>4676.467334732105</v>
          </cell>
        </row>
        <row r="4225">
          <cell r="G4225">
            <v>39220</v>
          </cell>
          <cell r="H4225">
            <v>10770.425981986098</v>
          </cell>
          <cell r="I4225">
            <v>332.21168333713547</v>
          </cell>
          <cell r="J4225">
            <v>4674.1291010647392</v>
          </cell>
        </row>
        <row r="4226">
          <cell r="G4226">
            <v>39227</v>
          </cell>
          <cell r="H4226">
            <v>10734.883576245544</v>
          </cell>
          <cell r="I4226">
            <v>336.23144470551483</v>
          </cell>
          <cell r="J4226">
            <v>4647.4865651886703</v>
          </cell>
        </row>
        <row r="4227">
          <cell r="G4227">
            <v>39234</v>
          </cell>
          <cell r="H4227">
            <v>10902.347760034974</v>
          </cell>
          <cell r="I4227">
            <v>339.8963674528049</v>
          </cell>
          <cell r="J4227">
            <v>4630.7556135539908</v>
          </cell>
        </row>
        <row r="4228">
          <cell r="G4228">
            <v>39241</v>
          </cell>
          <cell r="H4228">
            <v>10685.391039610278</v>
          </cell>
          <cell r="I4228">
            <v>339.62445035884264</v>
          </cell>
          <cell r="J4228">
            <v>4626.5879335017926</v>
          </cell>
        </row>
        <row r="4229">
          <cell r="G4229">
            <v>39248</v>
          </cell>
          <cell r="H4229">
            <v>10854.220218036122</v>
          </cell>
          <cell r="I4229">
            <v>339.52256302373502</v>
          </cell>
          <cell r="J4229">
            <v>4611.7828521145866</v>
          </cell>
        </row>
        <row r="4230">
          <cell r="G4230">
            <v>39255</v>
          </cell>
          <cell r="H4230">
            <v>10639.306657719006</v>
          </cell>
          <cell r="I4230">
            <v>341.42388937666794</v>
          </cell>
          <cell r="J4230">
            <v>4604.8651778364147</v>
          </cell>
        </row>
        <row r="4231">
          <cell r="G4231">
            <v>39262</v>
          </cell>
          <cell r="H4231">
            <v>10640.370588384778</v>
          </cell>
          <cell r="I4231">
            <v>341.32146220985493</v>
          </cell>
          <cell r="J4231">
            <v>4580.4593923938819</v>
          </cell>
        </row>
        <row r="4232">
          <cell r="G4232">
            <v>39269</v>
          </cell>
          <cell r="H4232">
            <v>10840.409555446411</v>
          </cell>
          <cell r="I4232">
            <v>341.35559435607593</v>
          </cell>
          <cell r="J4232">
            <v>4549.312268525603</v>
          </cell>
        </row>
        <row r="4233">
          <cell r="G4233">
            <v>39276</v>
          </cell>
          <cell r="H4233">
            <v>10975.914674889491</v>
          </cell>
          <cell r="I4233">
            <v>338.38580068517803</v>
          </cell>
          <cell r="J4233">
            <v>4513.8276328311031</v>
          </cell>
        </row>
        <row r="4234">
          <cell r="G4234">
            <v>39283</v>
          </cell>
          <cell r="H4234">
            <v>10828.837418245972</v>
          </cell>
          <cell r="I4234">
            <v>336.86306458209475</v>
          </cell>
          <cell r="J4234">
            <v>4454.6964908410155</v>
          </cell>
        </row>
        <row r="4235">
          <cell r="G4235">
            <v>39290</v>
          </cell>
          <cell r="H4235">
            <v>10267.903639980832</v>
          </cell>
          <cell r="I4235">
            <v>332.3154132102365</v>
          </cell>
          <cell r="J4235">
            <v>4427.0773725978015</v>
          </cell>
        </row>
        <row r="4236">
          <cell r="G4236">
            <v>39297</v>
          </cell>
          <cell r="H4236">
            <v>10072.813470821196</v>
          </cell>
          <cell r="I4236">
            <v>329.39103757398641</v>
          </cell>
          <cell r="J4236">
            <v>4364.212873906913</v>
          </cell>
        </row>
        <row r="4237">
          <cell r="G4237">
            <v>39304</v>
          </cell>
          <cell r="H4237">
            <v>10213.832859412694</v>
          </cell>
          <cell r="I4237">
            <v>336.11061474049575</v>
          </cell>
          <cell r="J4237">
            <v>4316.6429535813277</v>
          </cell>
        </row>
        <row r="4238">
          <cell r="G4238">
            <v>39311</v>
          </cell>
          <cell r="H4238">
            <v>10138.25049625304</v>
          </cell>
          <cell r="I4238">
            <v>334.79978334300779</v>
          </cell>
          <cell r="J4238">
            <v>4386.140905133987</v>
          </cell>
        </row>
        <row r="4239">
          <cell r="G4239">
            <v>39318</v>
          </cell>
          <cell r="H4239">
            <v>10374.471732815737</v>
          </cell>
          <cell r="I4239">
            <v>332.32226494626957</v>
          </cell>
          <cell r="J4239">
            <v>4372.5438683280718</v>
          </cell>
        </row>
        <row r="4240">
          <cell r="G4240">
            <v>39325</v>
          </cell>
          <cell r="H4240">
            <v>10328.824057191348</v>
          </cell>
          <cell r="I4240">
            <v>332.22256826678569</v>
          </cell>
          <cell r="J4240">
            <v>4323.5713770027978</v>
          </cell>
        </row>
        <row r="4241">
          <cell r="G4241">
            <v>39332</v>
          </cell>
          <cell r="H4241">
            <v>10190.417814824985</v>
          </cell>
          <cell r="I4241">
            <v>330.6611221959318</v>
          </cell>
          <cell r="J4241">
            <v>4311.8977342848902</v>
          </cell>
        </row>
        <row r="4242">
          <cell r="G4242">
            <v>39339</v>
          </cell>
          <cell r="H4242">
            <v>10377.921502617764</v>
          </cell>
          <cell r="I4242">
            <v>326.56092428070224</v>
          </cell>
          <cell r="J4242">
            <v>4289.4758660666093</v>
          </cell>
        </row>
        <row r="4243">
          <cell r="G4243">
            <v>39346</v>
          </cell>
          <cell r="H4243">
            <v>10652.936422437135</v>
          </cell>
          <cell r="I4243">
            <v>327.7038875156847</v>
          </cell>
          <cell r="J4243">
            <v>4292.4784991728557</v>
          </cell>
        </row>
        <row r="4244">
          <cell r="G4244">
            <v>39353</v>
          </cell>
          <cell r="H4244">
            <v>10660.393477932839</v>
          </cell>
          <cell r="I4244">
            <v>324.78732291679512</v>
          </cell>
          <cell r="J4244">
            <v>4245.690483531871</v>
          </cell>
        </row>
        <row r="4245">
          <cell r="G4245">
            <v>39360</v>
          </cell>
          <cell r="H4245">
            <v>10903.450449229707</v>
          </cell>
          <cell r="I4245">
            <v>330.89332458763084</v>
          </cell>
          <cell r="J4245">
            <v>4247.8133287736364</v>
          </cell>
        </row>
        <row r="4246">
          <cell r="G4246">
            <v>39367</v>
          </cell>
          <cell r="H4246">
            <v>10935.070455532472</v>
          </cell>
          <cell r="I4246">
            <v>327.7829273365071</v>
          </cell>
          <cell r="J4246">
            <v>4224.450355465382</v>
          </cell>
        </row>
        <row r="4247">
          <cell r="G4247">
            <v>39374</v>
          </cell>
          <cell r="H4247">
            <v>10512.97673594892</v>
          </cell>
          <cell r="I4247">
            <v>324.76732440501127</v>
          </cell>
          <cell r="J4247">
            <v>4179.2487366619025</v>
          </cell>
        </row>
        <row r="4248">
          <cell r="G4248">
            <v>39381</v>
          </cell>
          <cell r="H4248">
            <v>10741.108331119012</v>
          </cell>
          <cell r="I4248">
            <v>326.22877736483377</v>
          </cell>
          <cell r="J4248">
            <v>4164.2034412099192</v>
          </cell>
        </row>
        <row r="4249">
          <cell r="G4249">
            <v>39388</v>
          </cell>
          <cell r="H4249">
            <v>10564.954154488662</v>
          </cell>
          <cell r="I4249">
            <v>323.55370139044214</v>
          </cell>
          <cell r="J4249">
            <v>4086.3328368592934</v>
          </cell>
        </row>
        <row r="4250">
          <cell r="G4250">
            <v>39395</v>
          </cell>
          <cell r="H4250">
            <v>10176.16384160348</v>
          </cell>
          <cell r="I4250">
            <v>325.04204841683816</v>
          </cell>
          <cell r="J4250">
            <v>4137.0033640363481</v>
          </cell>
        </row>
        <row r="4251">
          <cell r="G4251">
            <v>39402</v>
          </cell>
          <cell r="H4251">
            <v>10195.498552902527</v>
          </cell>
          <cell r="I4251">
            <v>322.21418259561165</v>
          </cell>
          <cell r="J4251">
            <v>4115.0772462069554</v>
          </cell>
        </row>
        <row r="4252">
          <cell r="G4252">
            <v>39409</v>
          </cell>
          <cell r="H4252">
            <v>10043.58562446428</v>
          </cell>
          <cell r="I4252">
            <v>321.4408685573822</v>
          </cell>
          <cell r="J4252">
            <v>4106.8470917145414</v>
          </cell>
        </row>
        <row r="4253">
          <cell r="G4253">
            <v>39416</v>
          </cell>
          <cell r="H4253">
            <v>10323.801663386834</v>
          </cell>
          <cell r="I4253">
            <v>316.74783187644442</v>
          </cell>
          <cell r="J4253">
            <v>4085.9021715467975</v>
          </cell>
        </row>
        <row r="4254">
          <cell r="G4254">
            <v>39423</v>
          </cell>
          <cell r="H4254">
            <v>10502.403432163426</v>
          </cell>
          <cell r="I4254">
            <v>317.41300232338494</v>
          </cell>
          <cell r="J4254">
            <v>4090.805254152654</v>
          </cell>
        </row>
        <row r="4255">
          <cell r="G4255">
            <v>39430</v>
          </cell>
          <cell r="H4255">
            <v>10226.190221897528</v>
          </cell>
          <cell r="I4255">
            <v>313.73101149643367</v>
          </cell>
          <cell r="J4255">
            <v>4066.2604226277381</v>
          </cell>
        </row>
        <row r="4256">
          <cell r="G4256">
            <v>39437</v>
          </cell>
          <cell r="H4256">
            <v>10351.972361626867</v>
          </cell>
          <cell r="I4256">
            <v>321.4487943792459</v>
          </cell>
          <cell r="J4256">
            <v>4045.115868430074</v>
          </cell>
        </row>
        <row r="4257">
          <cell r="G4257">
            <v>39444</v>
          </cell>
          <cell r="H4257">
            <v>10301.247697054896</v>
          </cell>
          <cell r="I4257">
            <v>317.46282932894326</v>
          </cell>
          <cell r="J4257">
            <v>4047.9474495379745</v>
          </cell>
        </row>
        <row r="4258">
          <cell r="G4258">
            <v>39451</v>
          </cell>
          <cell r="H4258">
            <v>9810.9083066750827</v>
          </cell>
          <cell r="I4258">
            <v>312.60564804021044</v>
          </cell>
          <cell r="J4258">
            <v>4051.1858074976044</v>
          </cell>
        </row>
        <row r="4259">
          <cell r="G4259">
            <v>39458</v>
          </cell>
          <cell r="H4259">
            <v>9701.0261336403219</v>
          </cell>
          <cell r="I4259">
            <v>307.63521823637109</v>
          </cell>
          <cell r="J4259">
            <v>4028.4991669756178</v>
          </cell>
        </row>
        <row r="4260">
          <cell r="G4260">
            <v>39465</v>
          </cell>
          <cell r="H4260">
            <v>9198.5129799177539</v>
          </cell>
          <cell r="I4260">
            <v>311.84982072620937</v>
          </cell>
          <cell r="J4260">
            <v>4024.4706678086422</v>
          </cell>
        </row>
        <row r="4261">
          <cell r="G4261">
            <v>39472</v>
          </cell>
          <cell r="H4261">
            <v>9257.3834629892281</v>
          </cell>
          <cell r="I4261">
            <v>314.62528413067258</v>
          </cell>
          <cell r="J4261">
            <v>4127.4971169045439</v>
          </cell>
        </row>
        <row r="4262">
          <cell r="G4262">
            <v>39479</v>
          </cell>
          <cell r="H4262">
            <v>9724.8813278701837</v>
          </cell>
          <cell r="I4262">
            <v>316.95351123323957</v>
          </cell>
          <cell r="J4262">
            <v>4229.8590454037767</v>
          </cell>
        </row>
        <row r="4263">
          <cell r="G4263">
            <v>39486</v>
          </cell>
          <cell r="H4263">
            <v>9306.7114307717657</v>
          </cell>
          <cell r="I4263">
            <v>318.69675554502243</v>
          </cell>
          <cell r="J4263">
            <v>4232.8199467355589</v>
          </cell>
        </row>
        <row r="4264">
          <cell r="G4264">
            <v>39493</v>
          </cell>
          <cell r="H4264">
            <v>9423.9759947994899</v>
          </cell>
          <cell r="I4264">
            <v>314.71304610070968</v>
          </cell>
          <cell r="J4264">
            <v>4226.4707168154555</v>
          </cell>
        </row>
        <row r="4265">
          <cell r="G4265">
            <v>39500</v>
          </cell>
          <cell r="H4265">
            <v>9431.5151755953284</v>
          </cell>
          <cell r="I4265">
            <v>312.44711216878454</v>
          </cell>
          <cell r="J4265">
            <v>4228.5839521738626</v>
          </cell>
        </row>
        <row r="4266">
          <cell r="G4266">
            <v>39507</v>
          </cell>
          <cell r="H4266">
            <v>9287.2129934087206</v>
          </cell>
          <cell r="I4266">
            <v>314.07183715206224</v>
          </cell>
          <cell r="J4266">
            <v>4185.8752542569064</v>
          </cell>
        </row>
        <row r="4267">
          <cell r="G4267">
            <v>39514</v>
          </cell>
          <cell r="H4267">
            <v>9012.3114888038235</v>
          </cell>
          <cell r="I4267">
            <v>312.25022049658025</v>
          </cell>
          <cell r="J4267">
            <v>4169.5503407653041</v>
          </cell>
        </row>
        <row r="4268">
          <cell r="G4268">
            <v>39521</v>
          </cell>
          <cell r="H4268">
            <v>8971.756087104206</v>
          </cell>
          <cell r="I4268">
            <v>315.09169750309917</v>
          </cell>
          <cell r="J4268">
            <v>4146.2008588570179</v>
          </cell>
        </row>
        <row r="4269">
          <cell r="G4269">
            <v>39527</v>
          </cell>
          <cell r="H4269">
            <v>9213.9935014560197</v>
          </cell>
          <cell r="I4269">
            <v>312.09832637681973</v>
          </cell>
          <cell r="J4269">
            <v>4198.0283695927301</v>
          </cell>
        </row>
        <row r="4270">
          <cell r="G4270">
            <v>39535</v>
          </cell>
          <cell r="H4270">
            <v>9148.574147595682</v>
          </cell>
          <cell r="I4270">
            <v>316.81101110510969</v>
          </cell>
          <cell r="J4270">
            <v>4156.4678887337623</v>
          </cell>
        </row>
        <row r="4271">
          <cell r="G4271">
            <v>39542</v>
          </cell>
          <cell r="H4271">
            <v>9530.9845469651827</v>
          </cell>
          <cell r="I4271">
            <v>316.17738908289948</v>
          </cell>
          <cell r="J4271">
            <v>4155.2209483671422</v>
          </cell>
        </row>
        <row r="4272">
          <cell r="G4272">
            <v>39549</v>
          </cell>
          <cell r="H4272">
            <v>9278.4134564706055</v>
          </cell>
          <cell r="I4272">
            <v>313.45826353678655</v>
          </cell>
          <cell r="J4272">
            <v>4164.3624344535501</v>
          </cell>
        </row>
        <row r="4273">
          <cell r="G4273">
            <v>39556</v>
          </cell>
          <cell r="H4273">
            <v>9645.8386293468429</v>
          </cell>
          <cell r="I4273">
            <v>314.08518006386009</v>
          </cell>
          <cell r="J4273">
            <v>4155.2008370977528</v>
          </cell>
        </row>
        <row r="4274">
          <cell r="G4274">
            <v>39563</v>
          </cell>
          <cell r="H4274">
            <v>9689.2449031789038</v>
          </cell>
          <cell r="I4274">
            <v>311.82376676740029</v>
          </cell>
          <cell r="J4274">
            <v>4118.6350697312928</v>
          </cell>
        </row>
        <row r="4275">
          <cell r="G4275">
            <v>39570</v>
          </cell>
          <cell r="H4275">
            <v>9801.6401440557802</v>
          </cell>
          <cell r="I4275">
            <v>309.64100040002847</v>
          </cell>
          <cell r="J4275">
            <v>4154.4671948379546</v>
          </cell>
        </row>
        <row r="4276">
          <cell r="G4276">
            <v>39577</v>
          </cell>
          <cell r="H4276">
            <v>9653.6353778805387</v>
          </cell>
          <cell r="I4276">
            <v>313.07801550446885</v>
          </cell>
          <cell r="J4276">
            <v>4136.6029859001519</v>
          </cell>
        </row>
        <row r="4277">
          <cell r="G4277">
            <v>39584</v>
          </cell>
          <cell r="H4277">
            <v>9915.2488966211004</v>
          </cell>
          <cell r="I4277">
            <v>314.39294316958762</v>
          </cell>
          <cell r="J4277">
            <v>4116.7472915678309</v>
          </cell>
        </row>
        <row r="4278">
          <cell r="G4278">
            <v>39591</v>
          </cell>
          <cell r="H4278">
            <v>9595.9778821499003</v>
          </cell>
          <cell r="I4278">
            <v>318.19709778193965</v>
          </cell>
          <cell r="J4278">
            <v>4110.1604959013221</v>
          </cell>
        </row>
        <row r="4279">
          <cell r="G4279">
            <v>39598</v>
          </cell>
          <cell r="H4279">
            <v>9797.4934176750467</v>
          </cell>
          <cell r="I4279">
            <v>321.69726585754097</v>
          </cell>
          <cell r="J4279">
            <v>4087.1435971242745</v>
          </cell>
        </row>
        <row r="4280">
          <cell r="G4280">
            <v>39605</v>
          </cell>
          <cell r="H4280">
            <v>9561.3738263090781</v>
          </cell>
          <cell r="I4280">
            <v>326.78008265809012</v>
          </cell>
          <cell r="J4280">
            <v>4063.4381642609537</v>
          </cell>
        </row>
        <row r="4281">
          <cell r="G4281">
            <v>39612</v>
          </cell>
          <cell r="H4281">
            <v>9545.1194908043526</v>
          </cell>
          <cell r="I4281">
            <v>325.47296232745776</v>
          </cell>
          <cell r="J4281">
            <v>4023.2101264347702</v>
          </cell>
        </row>
        <row r="4282">
          <cell r="G4282">
            <v>39619</v>
          </cell>
          <cell r="H4282">
            <v>9277.8561450618308</v>
          </cell>
          <cell r="I4282">
            <v>332.04751616647241</v>
          </cell>
          <cell r="J4282">
            <v>3996.6569396003006</v>
          </cell>
        </row>
        <row r="4283">
          <cell r="G4283">
            <v>39626</v>
          </cell>
          <cell r="H4283">
            <v>8975.3980347328161</v>
          </cell>
          <cell r="I4283">
            <v>329.95561681462362</v>
          </cell>
          <cell r="J4283">
            <v>3968.2806753291384</v>
          </cell>
        </row>
        <row r="4284">
          <cell r="G4284">
            <v>39632</v>
          </cell>
          <cell r="H4284">
            <v>8800.3777730555266</v>
          </cell>
          <cell r="I4284">
            <v>319.69399713168883</v>
          </cell>
          <cell r="J4284">
            <v>3931.3756650485775</v>
          </cell>
        </row>
        <row r="4285">
          <cell r="G4285">
            <v>39640</v>
          </cell>
          <cell r="H4285">
            <v>8685.092824228499</v>
          </cell>
          <cell r="I4285">
            <v>327.75028585940737</v>
          </cell>
          <cell r="J4285">
            <v>3838.988336919936</v>
          </cell>
        </row>
        <row r="4286">
          <cell r="G4286">
            <v>39647</v>
          </cell>
          <cell r="H4286">
            <v>8827.5283465458469</v>
          </cell>
          <cell r="I4286">
            <v>328.01248608809487</v>
          </cell>
          <cell r="J4286">
            <v>4076.2378161415886</v>
          </cell>
        </row>
        <row r="4287">
          <cell r="G4287">
            <v>39654</v>
          </cell>
          <cell r="H4287">
            <v>8824.8800880418839</v>
          </cell>
          <cell r="I4287">
            <v>337.06563070412631</v>
          </cell>
          <cell r="J4287">
            <v>4085.2055393371002</v>
          </cell>
        </row>
        <row r="4288">
          <cell r="G4288">
            <v>39661</v>
          </cell>
          <cell r="H4288">
            <v>8859.2971203852467</v>
          </cell>
          <cell r="I4288">
            <v>336.0207272489435</v>
          </cell>
          <cell r="J4288">
            <v>4197.5486916688706</v>
          </cell>
        </row>
        <row r="4289">
          <cell r="G4289">
            <v>39668</v>
          </cell>
          <cell r="H4289">
            <v>9085.2091969550711</v>
          </cell>
          <cell r="I4289">
            <v>339.21292415780846</v>
          </cell>
          <cell r="J4289">
            <v>4222.7339838188836</v>
          </cell>
        </row>
        <row r="4290">
          <cell r="G4290">
            <v>39675</v>
          </cell>
          <cell r="H4290">
            <v>9142.4460148958879</v>
          </cell>
          <cell r="I4290">
            <v>349.05009895838486</v>
          </cell>
          <cell r="J4290">
            <v>4204.998501086844</v>
          </cell>
        </row>
        <row r="4291">
          <cell r="G4291">
            <v>39682</v>
          </cell>
          <cell r="H4291">
            <v>9080.277381994596</v>
          </cell>
          <cell r="I4291">
            <v>344.09358755317578</v>
          </cell>
          <cell r="J4291">
            <v>4130.9905274677158</v>
          </cell>
        </row>
        <row r="4292">
          <cell r="G4292">
            <v>39689</v>
          </cell>
          <cell r="H4292">
            <v>9035.7840228228215</v>
          </cell>
          <cell r="I4292">
            <v>345.16027767459065</v>
          </cell>
          <cell r="J4292">
            <v>4223.111616230246</v>
          </cell>
        </row>
        <row r="4293">
          <cell r="G4293">
            <v>39696</v>
          </cell>
          <cell r="H4293">
            <v>8750.2532477016211</v>
          </cell>
          <cell r="I4293">
            <v>345.74705014663743</v>
          </cell>
          <cell r="J4293">
            <v>4420.7532398698213</v>
          </cell>
        </row>
        <row r="4294">
          <cell r="G4294">
            <v>39703</v>
          </cell>
          <cell r="H4294">
            <v>8792.2544632905883</v>
          </cell>
          <cell r="I4294">
            <v>343.32682079561096</v>
          </cell>
          <cell r="J4294">
            <v>4447.2777593090404</v>
          </cell>
        </row>
        <row r="4295">
          <cell r="G4295">
            <v>39710</v>
          </cell>
          <cell r="H4295">
            <v>8869.6263025675453</v>
          </cell>
          <cell r="I4295">
            <v>349.4037055236933</v>
          </cell>
          <cell r="J4295">
            <v>4684.7623916561424</v>
          </cell>
        </row>
        <row r="4296">
          <cell r="G4296">
            <v>39717</v>
          </cell>
          <cell r="H4296">
            <v>8513.0673252043307</v>
          </cell>
          <cell r="I4296">
            <v>340.70355325615333</v>
          </cell>
          <cell r="J4296">
            <v>4571.859618017229</v>
          </cell>
        </row>
        <row r="4297">
          <cell r="G4297">
            <v>39724</v>
          </cell>
          <cell r="H4297">
            <v>7695.8128619847148</v>
          </cell>
          <cell r="I4297">
            <v>334.57088929754258</v>
          </cell>
          <cell r="J4297">
            <v>4606.6057511141598</v>
          </cell>
        </row>
        <row r="4298">
          <cell r="G4298">
            <v>39731</v>
          </cell>
          <cell r="H4298">
            <v>6310.5665468274665</v>
          </cell>
          <cell r="I4298">
            <v>346.58198422332435</v>
          </cell>
          <cell r="J4298">
            <v>4412.6676489922538</v>
          </cell>
        </row>
        <row r="4299">
          <cell r="G4299">
            <v>39738</v>
          </cell>
          <cell r="H4299">
            <v>6601.4836646362128</v>
          </cell>
          <cell r="I4299">
            <v>333.79310900548364</v>
          </cell>
          <cell r="J4299">
            <v>4452.8229245980838</v>
          </cell>
        </row>
        <row r="4300">
          <cell r="G4300">
            <v>39745</v>
          </cell>
          <cell r="H4300">
            <v>6123.5362473165505</v>
          </cell>
          <cell r="I4300">
            <v>323.07835020640761</v>
          </cell>
          <cell r="J4300">
            <v>4398.4984849179873</v>
          </cell>
        </row>
        <row r="4301">
          <cell r="G4301">
            <v>39752</v>
          </cell>
          <cell r="H4301">
            <v>6783.6534547772744</v>
          </cell>
          <cell r="I4301">
            <v>332.05992834214572</v>
          </cell>
          <cell r="J4301">
            <v>4413.8932296152007</v>
          </cell>
        </row>
        <row r="4302">
          <cell r="G4302">
            <v>39759</v>
          </cell>
          <cell r="H4302">
            <v>6511.6289512407056</v>
          </cell>
          <cell r="I4302">
            <v>326.44811555316346</v>
          </cell>
          <cell r="J4302">
            <v>4330.912036898435</v>
          </cell>
        </row>
        <row r="4303">
          <cell r="G4303">
            <v>39766</v>
          </cell>
          <cell r="H4303">
            <v>6091.6288838856799</v>
          </cell>
          <cell r="I4303">
            <v>318.15633341811309</v>
          </cell>
          <cell r="J4303">
            <v>4204.4494054210008</v>
          </cell>
        </row>
        <row r="4304">
          <cell r="G4304">
            <v>39773</v>
          </cell>
          <cell r="H4304">
            <v>5558.0021936572939</v>
          </cell>
          <cell r="I4304">
            <v>321.78331561907959</v>
          </cell>
          <cell r="J4304">
            <v>3839.5031970304581</v>
          </cell>
        </row>
        <row r="4305">
          <cell r="G4305">
            <v>39780</v>
          </cell>
          <cell r="H4305">
            <v>6258.8662702774791</v>
          </cell>
          <cell r="I4305">
            <v>320.04568571473658</v>
          </cell>
          <cell r="J4305">
            <v>4220.3819141758795</v>
          </cell>
        </row>
        <row r="4306">
          <cell r="G4306">
            <v>39787</v>
          </cell>
          <cell r="H4306">
            <v>6124.926532093541</v>
          </cell>
          <cell r="I4306">
            <v>318.73349840330616</v>
          </cell>
          <cell r="J4306">
            <v>4335.1763022414643</v>
          </cell>
        </row>
        <row r="4307">
          <cell r="G4307">
            <v>39794</v>
          </cell>
          <cell r="H4307">
            <v>6165.3510472053576</v>
          </cell>
          <cell r="I4307">
            <v>322.52642703430553</v>
          </cell>
          <cell r="J4307">
            <v>4171.3066380167365</v>
          </cell>
        </row>
        <row r="4308">
          <cell r="G4308">
            <v>39801</v>
          </cell>
          <cell r="H4308">
            <v>6247.9667512379101</v>
          </cell>
          <cell r="I4308">
            <v>328.75118707606765</v>
          </cell>
          <cell r="J4308">
            <v>4173.8094219995464</v>
          </cell>
        </row>
        <row r="4309">
          <cell r="G4309">
            <v>39808</v>
          </cell>
          <cell r="H4309">
            <v>6146.1248931927321</v>
          </cell>
          <cell r="I4309">
            <v>329.31006409409696</v>
          </cell>
          <cell r="J4309">
            <v>4135.8277562593503</v>
          </cell>
        </row>
        <row r="4310">
          <cell r="G4310">
            <v>39815</v>
          </cell>
          <cell r="H4310">
            <v>6566.5198358871148</v>
          </cell>
          <cell r="I4310">
            <v>327.0378246518477</v>
          </cell>
          <cell r="J4310">
            <v>4190.8342654176004</v>
          </cell>
        </row>
        <row r="4311">
          <cell r="G4311">
            <v>39822</v>
          </cell>
          <cell r="H4311">
            <v>6296.6358706321544</v>
          </cell>
          <cell r="I4311">
            <v>330.99498233013503</v>
          </cell>
          <cell r="J4311">
            <v>4101.5694955642057</v>
          </cell>
        </row>
        <row r="4312">
          <cell r="G4312">
            <v>39829</v>
          </cell>
          <cell r="H4312">
            <v>6029.028846130288</v>
          </cell>
          <cell r="I4312">
            <v>339.70015036541758</v>
          </cell>
          <cell r="J4312">
            <v>3866.9597204179331</v>
          </cell>
        </row>
        <row r="4313">
          <cell r="G4313">
            <v>39836</v>
          </cell>
          <cell r="H4313">
            <v>5876.4944163231921</v>
          </cell>
          <cell r="I4313">
            <v>331.61528678672062</v>
          </cell>
          <cell r="J4313">
            <v>3769.5123354634011</v>
          </cell>
        </row>
        <row r="4314">
          <cell r="G4314">
            <v>39843</v>
          </cell>
          <cell r="H4314">
            <v>5842.4107487085175</v>
          </cell>
          <cell r="I4314">
            <v>330.81941009843251</v>
          </cell>
          <cell r="J4314">
            <v>3716.7391627669135</v>
          </cell>
        </row>
        <row r="4315">
          <cell r="G4315">
            <v>39850</v>
          </cell>
          <cell r="H4315">
            <v>6157.9009291387774</v>
          </cell>
          <cell r="I4315">
            <v>334.06144031739717</v>
          </cell>
          <cell r="J4315">
            <v>3659.1297057440265</v>
          </cell>
        </row>
        <row r="4316">
          <cell r="G4316">
            <v>39857</v>
          </cell>
          <cell r="H4316">
            <v>5885.7217080708433</v>
          </cell>
          <cell r="I4316">
            <v>336.53349497574595</v>
          </cell>
          <cell r="J4316">
            <v>3537.2806865427506</v>
          </cell>
        </row>
        <row r="4317">
          <cell r="G4317">
            <v>39864</v>
          </cell>
          <cell r="H4317">
            <v>5481.3726267263764</v>
          </cell>
          <cell r="I4317">
            <v>336.63445502423866</v>
          </cell>
          <cell r="J4317">
            <v>3340.961608439628</v>
          </cell>
        </row>
        <row r="4318">
          <cell r="G4318">
            <v>39871</v>
          </cell>
          <cell r="H4318">
            <v>5251.1549764038682</v>
          </cell>
          <cell r="I4318">
            <v>331.51761130787025</v>
          </cell>
          <cell r="J4318">
            <v>3430.1652833849657</v>
          </cell>
        </row>
        <row r="4319">
          <cell r="G4319">
            <v>39878</v>
          </cell>
          <cell r="H4319">
            <v>4881.9987815626764</v>
          </cell>
          <cell r="I4319">
            <v>329.49535387889227</v>
          </cell>
          <cell r="J4319">
            <v>3194.5129284164186</v>
          </cell>
        </row>
        <row r="4320">
          <cell r="G4320">
            <v>39885</v>
          </cell>
          <cell r="H4320">
            <v>5403.8844513117265</v>
          </cell>
          <cell r="I4320">
            <v>324.8824189245878</v>
          </cell>
          <cell r="J4320">
            <v>3474.9911635313806</v>
          </cell>
        </row>
        <row r="4321">
          <cell r="G4321">
            <v>39892</v>
          </cell>
          <cell r="H4321">
            <v>5498.9928176548128</v>
          </cell>
          <cell r="I4321">
            <v>326.47434277731827</v>
          </cell>
          <cell r="J4321">
            <v>3552.1359673617771</v>
          </cell>
        </row>
        <row r="4322">
          <cell r="G4322">
            <v>39899</v>
          </cell>
          <cell r="H4322">
            <v>5852.0281565482519</v>
          </cell>
          <cell r="I4322">
            <v>324.67873389204306</v>
          </cell>
          <cell r="J4322">
            <v>3690.31405649215</v>
          </cell>
        </row>
        <row r="4323">
          <cell r="G4323">
            <v>39906</v>
          </cell>
          <cell r="H4323">
            <v>6056.2639392117853</v>
          </cell>
          <cell r="I4323">
            <v>333.73727056763107</v>
          </cell>
          <cell r="J4323">
            <v>3700.6469358503277</v>
          </cell>
        </row>
        <row r="4324">
          <cell r="G4324">
            <v>39912</v>
          </cell>
          <cell r="H4324">
            <v>6162.2485581479923</v>
          </cell>
          <cell r="I4324">
            <v>333.73727056763107</v>
          </cell>
          <cell r="J4324">
            <v>3834.9804196216946</v>
          </cell>
        </row>
        <row r="4325">
          <cell r="G4325">
            <v>39920</v>
          </cell>
          <cell r="H4325">
            <v>6258.3796356551011</v>
          </cell>
          <cell r="I4325">
            <v>336.87440091096681</v>
          </cell>
          <cell r="J4325">
            <v>3910.14603584628</v>
          </cell>
        </row>
        <row r="4326">
          <cell r="G4326">
            <v>39927</v>
          </cell>
          <cell r="H4326">
            <v>6230.8427652582186</v>
          </cell>
          <cell r="I4326">
            <v>341.22008068271828</v>
          </cell>
          <cell r="J4326">
            <v>3826.4689106791698</v>
          </cell>
        </row>
        <row r="4327">
          <cell r="G4327">
            <v>39934</v>
          </cell>
          <cell r="H4327">
            <v>6333.6516708849786</v>
          </cell>
          <cell r="I4327">
            <v>342.38022895703955</v>
          </cell>
          <cell r="J4327">
            <v>3774.811580385001</v>
          </cell>
        </row>
        <row r="4328">
          <cell r="G4328">
            <v>39941</v>
          </cell>
          <cell r="H4328">
            <v>6691.5029902899796</v>
          </cell>
          <cell r="I4328">
            <v>332.48544034018107</v>
          </cell>
          <cell r="J4328">
            <v>4059.4323735460298</v>
          </cell>
        </row>
        <row r="4329">
          <cell r="G4329">
            <v>39948</v>
          </cell>
          <cell r="H4329">
            <v>6350.9054880842205</v>
          </cell>
          <cell r="I4329">
            <v>332.15295489984089</v>
          </cell>
          <cell r="J4329">
            <v>3839.8170821371896</v>
          </cell>
        </row>
        <row r="4330">
          <cell r="G4330">
            <v>39955</v>
          </cell>
          <cell r="H4330">
            <v>6396.6320075984277</v>
          </cell>
          <cell r="I4330">
            <v>332.35224667278078</v>
          </cell>
          <cell r="J4330">
            <v>3812.5543808540156</v>
          </cell>
        </row>
        <row r="4331">
          <cell r="G4331">
            <v>39962</v>
          </cell>
          <cell r="H4331">
            <v>6633.9470550803289</v>
          </cell>
          <cell r="I4331">
            <v>335.57606346550676</v>
          </cell>
          <cell r="J4331">
            <v>3792.3478426354895</v>
          </cell>
        </row>
        <row r="4332">
          <cell r="G4332">
            <v>39969</v>
          </cell>
          <cell r="H4332">
            <v>6806.4296785124179</v>
          </cell>
          <cell r="I4332">
            <v>347.72391696295813</v>
          </cell>
          <cell r="J4332">
            <v>3748.3566076609177</v>
          </cell>
        </row>
        <row r="4333">
          <cell r="G4333">
            <v>39976</v>
          </cell>
          <cell r="H4333">
            <v>6847.2682565834921</v>
          </cell>
          <cell r="I4333">
            <v>343.09918886735079</v>
          </cell>
          <cell r="J4333">
            <v>3752.104964268578</v>
          </cell>
        </row>
        <row r="4334">
          <cell r="G4334">
            <v>39983</v>
          </cell>
          <cell r="H4334">
            <v>6662.3920136557372</v>
          </cell>
          <cell r="I4334">
            <v>343.64814756953859</v>
          </cell>
          <cell r="J4334">
            <v>3714.2087041294653</v>
          </cell>
        </row>
        <row r="4335">
          <cell r="G4335">
            <v>39990</v>
          </cell>
          <cell r="H4335">
            <v>6658.3945784475436</v>
          </cell>
          <cell r="I4335">
            <v>347.49700682231747</v>
          </cell>
          <cell r="J4335">
            <v>3690.8091892934499</v>
          </cell>
        </row>
        <row r="4336">
          <cell r="G4336">
            <v>39996</v>
          </cell>
          <cell r="H4336">
            <v>6505.2515031432504</v>
          </cell>
          <cell r="I4336">
            <v>347.39275772027077</v>
          </cell>
          <cell r="J4336">
            <v>3662.3899585358904</v>
          </cell>
        </row>
        <row r="4337">
          <cell r="G4337">
            <v>40004</v>
          </cell>
          <cell r="H4337">
            <v>6365.3885958256706</v>
          </cell>
          <cell r="I4337">
            <v>343.50195883380371</v>
          </cell>
          <cell r="J4337">
            <v>3611.1164991163878</v>
          </cell>
        </row>
        <row r="4338">
          <cell r="G4338">
            <v>40011</v>
          </cell>
          <cell r="H4338">
            <v>6813.5119529717977</v>
          </cell>
          <cell r="I4338">
            <v>345.01336745267241</v>
          </cell>
          <cell r="J4338">
            <v>3751.588930932015</v>
          </cell>
        </row>
        <row r="4339">
          <cell r="G4339">
            <v>40018</v>
          </cell>
          <cell r="H4339">
            <v>7111.9437765119628</v>
          </cell>
          <cell r="I4339">
            <v>349.29153320908551</v>
          </cell>
          <cell r="J4339">
            <v>3798.108633675572</v>
          </cell>
        </row>
        <row r="4340">
          <cell r="G4340">
            <v>40025</v>
          </cell>
          <cell r="H4340">
            <v>7177.3736592558735</v>
          </cell>
          <cell r="I4340">
            <v>351.14277833509368</v>
          </cell>
          <cell r="J4340">
            <v>3890.4026734738882</v>
          </cell>
        </row>
        <row r="4341">
          <cell r="G4341">
            <v>40032</v>
          </cell>
          <cell r="H4341">
            <v>7354.6547886394928</v>
          </cell>
          <cell r="I4341">
            <v>349.00080738724961</v>
          </cell>
          <cell r="J4341">
            <v>4107.4871426537311</v>
          </cell>
        </row>
        <row r="4342">
          <cell r="G4342">
            <v>40039</v>
          </cell>
          <cell r="H4342">
            <v>7308.3204634710646</v>
          </cell>
          <cell r="I4342">
            <v>346.59270181627755</v>
          </cell>
          <cell r="J4342">
            <v>4125.970834795673</v>
          </cell>
        </row>
        <row r="4343">
          <cell r="G4343">
            <v>40046</v>
          </cell>
          <cell r="H4343">
            <v>7466.1801854820396</v>
          </cell>
          <cell r="I4343">
            <v>350.54385861698313</v>
          </cell>
          <cell r="J4343">
            <v>4151.964451054886</v>
          </cell>
        </row>
        <row r="4344">
          <cell r="G4344">
            <v>40053</v>
          </cell>
          <cell r="H4344">
            <v>7480.3659278344558</v>
          </cell>
          <cell r="I4344">
            <v>349.98298844319595</v>
          </cell>
          <cell r="J4344">
            <v>4216.7350964913421</v>
          </cell>
        </row>
        <row r="4345">
          <cell r="G4345">
            <v>40060</v>
          </cell>
          <cell r="H4345">
            <v>7399.5779758138433</v>
          </cell>
          <cell r="I4345">
            <v>349.98298844319595</v>
          </cell>
          <cell r="J4345">
            <v>4134.0870886001121</v>
          </cell>
        </row>
        <row r="4346">
          <cell r="G4346">
            <v>40067</v>
          </cell>
          <cell r="H4346">
            <v>7606.7661591366314</v>
          </cell>
          <cell r="I4346">
            <v>355.30272986753255</v>
          </cell>
          <cell r="J4346">
            <v>4204.3665691063134</v>
          </cell>
        </row>
        <row r="4347">
          <cell r="G4347">
            <v>40074</v>
          </cell>
          <cell r="H4347">
            <v>7803.7814026582701</v>
          </cell>
          <cell r="I4347">
            <v>359.42424153399594</v>
          </cell>
          <cell r="J4347">
            <v>4287.1925905177077</v>
          </cell>
        </row>
        <row r="4348">
          <cell r="G4348">
            <v>40081</v>
          </cell>
          <cell r="H4348">
            <v>7624.2944303971299</v>
          </cell>
          <cell r="I4348">
            <v>357.44740820555899</v>
          </cell>
          <cell r="J4348">
            <v>4208.3082468521816</v>
          </cell>
        </row>
        <row r="4349">
          <cell r="G4349">
            <v>40088</v>
          </cell>
          <cell r="H4349">
            <v>7480.1952656626236</v>
          </cell>
          <cell r="I4349">
            <v>353.30101827037447</v>
          </cell>
          <cell r="J4349">
            <v>4175.4834425267345</v>
          </cell>
        </row>
        <row r="4350">
          <cell r="G4350">
            <v>40095</v>
          </cell>
          <cell r="H4350">
            <v>7833.2604822018984</v>
          </cell>
          <cell r="I4350">
            <v>357.39931008231082</v>
          </cell>
          <cell r="J4350">
            <v>4294.0671722944935</v>
          </cell>
        </row>
        <row r="4351">
          <cell r="G4351">
            <v>40102</v>
          </cell>
          <cell r="H4351">
            <v>7940.576150808065</v>
          </cell>
          <cell r="I4351">
            <v>355.36213401484162</v>
          </cell>
          <cell r="J4351">
            <v>4273.8850565847097</v>
          </cell>
        </row>
        <row r="4352">
          <cell r="G4352">
            <v>40109</v>
          </cell>
          <cell r="H4352">
            <v>7871.4931382960349</v>
          </cell>
          <cell r="I4352">
            <v>349.96062957781601</v>
          </cell>
          <cell r="J4352">
            <v>4214.9054428038407</v>
          </cell>
        </row>
        <row r="4353">
          <cell r="G4353">
            <v>40116</v>
          </cell>
          <cell r="H4353">
            <v>7518.8502457003733</v>
          </cell>
          <cell r="I4353">
            <v>341.63156659386397</v>
          </cell>
          <cell r="J4353">
            <v>4067.3837523057064</v>
          </cell>
        </row>
        <row r="4354">
          <cell r="G4354">
            <v>40123</v>
          </cell>
          <cell r="H4354">
            <v>7772.2354989804762</v>
          </cell>
          <cell r="I4354">
            <v>341.90487184713902</v>
          </cell>
          <cell r="J4354">
            <v>4071.8578744332431</v>
          </cell>
        </row>
        <row r="4355">
          <cell r="G4355">
            <v>40130</v>
          </cell>
          <cell r="H4355">
            <v>7937.0068915588636</v>
          </cell>
          <cell r="I4355">
            <v>336.81048925661662</v>
          </cell>
          <cell r="J4355">
            <v>4104.8399232161519</v>
          </cell>
        </row>
        <row r="4356">
          <cell r="G4356">
            <v>40137</v>
          </cell>
          <cell r="H4356">
            <v>7921.9265784649015</v>
          </cell>
          <cell r="I4356">
            <v>337.0125755501706</v>
          </cell>
          <cell r="J4356">
            <v>4081.8528196461411</v>
          </cell>
        </row>
        <row r="4357">
          <cell r="G4357">
            <v>40144</v>
          </cell>
          <cell r="H4357">
            <v>7914.796844544283</v>
          </cell>
          <cell r="I4357">
            <v>334.65348752131939</v>
          </cell>
          <cell r="J4357">
            <v>4034.9115122202106</v>
          </cell>
        </row>
        <row r="4358">
          <cell r="G4358">
            <v>40151</v>
          </cell>
          <cell r="H4358">
            <v>8039.8506346880831</v>
          </cell>
          <cell r="I4358">
            <v>343.48833959188221</v>
          </cell>
          <cell r="J4358">
            <v>4057.5070166886439</v>
          </cell>
        </row>
        <row r="4359">
          <cell r="G4359">
            <v>40158</v>
          </cell>
          <cell r="H4359">
            <v>8049.4984554497096</v>
          </cell>
          <cell r="I4359">
            <v>342.21743273539221</v>
          </cell>
          <cell r="J4359">
            <v>4058.7242687936505</v>
          </cell>
        </row>
        <row r="4360">
          <cell r="G4360">
            <v>40165</v>
          </cell>
          <cell r="H4360">
            <v>8048.6935056041648</v>
          </cell>
          <cell r="I4360">
            <v>348.61689872754403</v>
          </cell>
          <cell r="J4360">
            <v>4074.5532934419457</v>
          </cell>
        </row>
        <row r="4361">
          <cell r="G4361">
            <v>40171</v>
          </cell>
          <cell r="H4361">
            <v>8237.8378029858632</v>
          </cell>
          <cell r="I4361">
            <v>354.12504572743921</v>
          </cell>
          <cell r="J4361">
            <v>4078.2203914060428</v>
          </cell>
        </row>
        <row r="4362">
          <cell r="G4362">
            <v>40178</v>
          </cell>
          <cell r="H4362">
            <v>8154.635641175706</v>
          </cell>
          <cell r="I4362">
            <v>353.23973311312062</v>
          </cell>
          <cell r="J4362">
            <v>4072.103060818934</v>
          </cell>
        </row>
        <row r="4363">
          <cell r="G4363">
            <v>40186</v>
          </cell>
          <cell r="H4363">
            <v>8390.3046112056836</v>
          </cell>
          <cell r="I4363">
            <v>354.15815641921472</v>
          </cell>
          <cell r="J4363">
            <v>4230.9150801908718</v>
          </cell>
        </row>
        <row r="4364">
          <cell r="G4364">
            <v>40193</v>
          </cell>
          <cell r="H4364">
            <v>8313.9528392437114</v>
          </cell>
          <cell r="I4364">
            <v>354.54773039127588</v>
          </cell>
          <cell r="J4364">
            <v>4167.0282624799893</v>
          </cell>
        </row>
        <row r="4365">
          <cell r="G4365">
            <v>40200</v>
          </cell>
          <cell r="H4365">
            <v>8017.144722882711</v>
          </cell>
          <cell r="I4365">
            <v>357.52593132656256</v>
          </cell>
          <cell r="J4365">
            <v>4089.5215367978617</v>
          </cell>
        </row>
        <row r="4366">
          <cell r="G4366">
            <v>40207</v>
          </cell>
          <cell r="H4366">
            <v>7880.853262593705</v>
          </cell>
          <cell r="I4366">
            <v>354.84448684161333</v>
          </cell>
          <cell r="J4366">
            <v>4093.2021061809792</v>
          </cell>
        </row>
        <row r="4367">
          <cell r="G4367">
            <v>40214</v>
          </cell>
          <cell r="H4367">
            <v>7817.0183511666964</v>
          </cell>
          <cell r="I4367">
            <v>352.32509098503789</v>
          </cell>
          <cell r="J4367">
            <v>4086.2436626004715</v>
          </cell>
        </row>
        <row r="4368">
          <cell r="G4368">
            <v>40221</v>
          </cell>
          <cell r="H4368">
            <v>7927.238309918147</v>
          </cell>
          <cell r="I4368">
            <v>360.46380058679222</v>
          </cell>
          <cell r="J4368">
            <v>4117.7077388024954</v>
          </cell>
        </row>
        <row r="4369">
          <cell r="G4369">
            <v>40228</v>
          </cell>
          <cell r="H4369">
            <v>8179.3244881735445</v>
          </cell>
          <cell r="I4369">
            <v>360.53589334690957</v>
          </cell>
          <cell r="J4369">
            <v>4186.8852288143771</v>
          </cell>
        </row>
        <row r="4370">
          <cell r="G4370">
            <v>40235</v>
          </cell>
          <cell r="H4370">
            <v>8149.0609875673017</v>
          </cell>
          <cell r="I4370">
            <v>359.20191054152599</v>
          </cell>
          <cell r="J4370">
            <v>4218.2868680304855</v>
          </cell>
        </row>
        <row r="4371">
          <cell r="G4371">
            <v>40242</v>
          </cell>
          <cell r="H4371">
            <v>8431.01849773713</v>
          </cell>
          <cell r="I4371">
            <v>368.28971887822661</v>
          </cell>
          <cell r="J4371">
            <v>4270.593625194063</v>
          </cell>
        </row>
        <row r="4372">
          <cell r="G4372">
            <v>40249</v>
          </cell>
          <cell r="H4372">
            <v>8530.5045160104291</v>
          </cell>
          <cell r="I4372">
            <v>369.61556186618822</v>
          </cell>
          <cell r="J4372">
            <v>4289.8112965074361</v>
          </cell>
        </row>
        <row r="4373">
          <cell r="G4373">
            <v>40256</v>
          </cell>
          <cell r="H4373">
            <v>8582.540593558093</v>
          </cell>
          <cell r="I4373">
            <v>365.25409823616718</v>
          </cell>
          <cell r="J4373">
            <v>4258.9246551725828</v>
          </cell>
        </row>
        <row r="4374">
          <cell r="G4374">
            <v>40263</v>
          </cell>
          <cell r="H4374">
            <v>8639.1853614755764</v>
          </cell>
          <cell r="I4374">
            <v>365.36367446563804</v>
          </cell>
          <cell r="J4374">
            <v>4308.3281811725847</v>
          </cell>
        </row>
        <row r="4375">
          <cell r="G4375">
            <v>40269</v>
          </cell>
          <cell r="H4375">
            <v>8727.3050521626265</v>
          </cell>
          <cell r="I4375">
            <v>364.15797433990144</v>
          </cell>
          <cell r="J4375">
            <v>4336.7631471683235</v>
          </cell>
        </row>
        <row r="4376">
          <cell r="G4376">
            <v>40277</v>
          </cell>
          <cell r="H4376">
            <v>8869.5601245128764</v>
          </cell>
          <cell r="I4376">
            <v>368.41862263967829</v>
          </cell>
          <cell r="J4376">
            <v>4433.0392890354606</v>
          </cell>
        </row>
        <row r="4377">
          <cell r="G4377">
            <v>40284</v>
          </cell>
          <cell r="H4377">
            <v>8878.4296846373891</v>
          </cell>
          <cell r="I4377">
            <v>378.40276731321353</v>
          </cell>
          <cell r="J4377">
            <v>4408.2142690168621</v>
          </cell>
        </row>
        <row r="4378">
          <cell r="G4378">
            <v>40291</v>
          </cell>
          <cell r="H4378">
            <v>9072.8672947309478</v>
          </cell>
          <cell r="I4378">
            <v>385.0248157411948</v>
          </cell>
          <cell r="J4378">
            <v>4489.7662329936738</v>
          </cell>
        </row>
        <row r="4379">
          <cell r="G4379">
            <v>40298</v>
          </cell>
          <cell r="H4379">
            <v>8835.1581716089968</v>
          </cell>
          <cell r="I4379">
            <v>382.36814451258056</v>
          </cell>
          <cell r="J4379">
            <v>4423.766669368667</v>
          </cell>
        </row>
        <row r="4380">
          <cell r="G4380">
            <v>40305</v>
          </cell>
          <cell r="H4380">
            <v>8236.1344475739079</v>
          </cell>
          <cell r="I4380">
            <v>374.10899259110886</v>
          </cell>
          <cell r="J4380">
            <v>4326.001425975619</v>
          </cell>
        </row>
        <row r="4381">
          <cell r="G4381">
            <v>40312</v>
          </cell>
          <cell r="H4381">
            <v>8466.746212105978</v>
          </cell>
          <cell r="I4381">
            <v>388.13807981327545</v>
          </cell>
          <cell r="J4381">
            <v>4330.3274274015939</v>
          </cell>
        </row>
        <row r="4382">
          <cell r="G4382">
            <v>40319</v>
          </cell>
          <cell r="H4382">
            <v>8086.5893071824194</v>
          </cell>
          <cell r="I4382">
            <v>378.93920732170079</v>
          </cell>
          <cell r="J4382">
            <v>4283.5598911856569</v>
          </cell>
        </row>
        <row r="4383">
          <cell r="G4383">
            <v>40326</v>
          </cell>
          <cell r="H4383">
            <v>8136.7261608869503</v>
          </cell>
          <cell r="I4383">
            <v>384.13067446200813</v>
          </cell>
          <cell r="J4383">
            <v>4325.5387781192767</v>
          </cell>
        </row>
        <row r="4384">
          <cell r="G4384">
            <v>40333</v>
          </cell>
          <cell r="H4384">
            <v>7939.0037151773977</v>
          </cell>
          <cell r="I4384">
            <v>378.67601888464765</v>
          </cell>
          <cell r="J4384">
            <v>4230.8094788784647</v>
          </cell>
        </row>
        <row r="4385">
          <cell r="G4385">
            <v>40340</v>
          </cell>
          <cell r="H4385">
            <v>8134.3032065707612</v>
          </cell>
          <cell r="I4385">
            <v>376.82050639211286</v>
          </cell>
          <cell r="J4385">
            <v>4224.8863456080353</v>
          </cell>
        </row>
        <row r="4386">
          <cell r="G4386">
            <v>40347</v>
          </cell>
          <cell r="H4386">
            <v>8330.3399138491168</v>
          </cell>
          <cell r="I4386">
            <v>378.21474226576368</v>
          </cell>
          <cell r="J4386">
            <v>4240.9409137213461</v>
          </cell>
        </row>
        <row r="4387">
          <cell r="G4387">
            <v>40354</v>
          </cell>
          <cell r="H4387">
            <v>8037.1119488816275</v>
          </cell>
          <cell r="I4387">
            <v>378.89552880184203</v>
          </cell>
          <cell r="J4387">
            <v>4224.4012441578325</v>
          </cell>
        </row>
        <row r="4388">
          <cell r="G4388">
            <v>40361</v>
          </cell>
          <cell r="H4388">
            <v>7614.359860370454</v>
          </cell>
          <cell r="I4388">
            <v>373.13631676405402</v>
          </cell>
          <cell r="J4388">
            <v>4137.3785785281816</v>
          </cell>
        </row>
        <row r="4389">
          <cell r="G4389">
            <v>40368</v>
          </cell>
          <cell r="H4389">
            <v>8024.773856844422</v>
          </cell>
          <cell r="I4389">
            <v>370.07659896658879</v>
          </cell>
          <cell r="J4389">
            <v>4184.9584321812563</v>
          </cell>
        </row>
        <row r="4390">
          <cell r="G4390">
            <v>40375</v>
          </cell>
          <cell r="H4390">
            <v>7915.6369323913377</v>
          </cell>
          <cell r="I4390">
            <v>365.56166445919644</v>
          </cell>
          <cell r="J4390">
            <v>4135.994418524735</v>
          </cell>
        </row>
        <row r="4391">
          <cell r="G4391">
            <v>40382</v>
          </cell>
          <cell r="H4391">
            <v>8225.1383364478388</v>
          </cell>
          <cell r="I4391">
            <v>375.94361572983763</v>
          </cell>
          <cell r="J4391">
            <v>4130.2040263388008</v>
          </cell>
        </row>
        <row r="4392">
          <cell r="G4392">
            <v>40389</v>
          </cell>
          <cell r="H4392">
            <v>8214.4456566104564</v>
          </cell>
          <cell r="I4392">
            <v>375.90602136826465</v>
          </cell>
          <cell r="J4392">
            <v>4169.0279441863859</v>
          </cell>
        </row>
        <row r="4393">
          <cell r="G4393">
            <v>40396</v>
          </cell>
          <cell r="H4393">
            <v>8352.4483436415121</v>
          </cell>
          <cell r="I4393">
            <v>369.89152502637239</v>
          </cell>
          <cell r="J4393">
            <v>4141.0954569603373</v>
          </cell>
        </row>
        <row r="4394">
          <cell r="G4394">
            <v>40403</v>
          </cell>
          <cell r="H4394">
            <v>8017.5151650614871</v>
          </cell>
          <cell r="I4394">
            <v>360.68122605321571</v>
          </cell>
          <cell r="J4394">
            <v>4115.8347746728796</v>
          </cell>
        </row>
        <row r="4395">
          <cell r="G4395">
            <v>40410</v>
          </cell>
          <cell r="H4395">
            <v>7983.841601368229</v>
          </cell>
          <cell r="I4395">
            <v>364.39624268156382</v>
          </cell>
          <cell r="J4395">
            <v>4075.9111773585523</v>
          </cell>
        </row>
        <row r="4396">
          <cell r="G4396">
            <v>40417</v>
          </cell>
          <cell r="H4396">
            <v>7943.1240092012513</v>
          </cell>
          <cell r="I4396">
            <v>368.40460135106099</v>
          </cell>
          <cell r="J4396">
            <v>4066.1289905328917</v>
          </cell>
        </row>
        <row r="4397">
          <cell r="G4397">
            <v>40424</v>
          </cell>
          <cell r="H4397">
            <v>8248.9342835554999</v>
          </cell>
          <cell r="I4397">
            <v>368.80984641254719</v>
          </cell>
          <cell r="J4397">
            <v>4097.8447966590484</v>
          </cell>
        </row>
        <row r="4398">
          <cell r="G4398">
            <v>40431</v>
          </cell>
          <cell r="H4398">
            <v>8274.5059798345228</v>
          </cell>
          <cell r="I4398">
            <v>363.86779447061906</v>
          </cell>
          <cell r="J4398">
            <v>4089.6491070657303</v>
          </cell>
        </row>
        <row r="4399">
          <cell r="G4399">
            <v>40438</v>
          </cell>
          <cell r="H4399">
            <v>8414.3451308937256</v>
          </cell>
          <cell r="I4399">
            <v>367.76117987145466</v>
          </cell>
          <cell r="J4399">
            <v>4015.2174933171341</v>
          </cell>
        </row>
        <row r="4400">
          <cell r="G4400">
            <v>40445</v>
          </cell>
          <cell r="H4400">
            <v>8596.0949857210308</v>
          </cell>
          <cell r="I4400">
            <v>372.06398567595068</v>
          </cell>
          <cell r="J4400">
            <v>3980.2851011252747</v>
          </cell>
        </row>
        <row r="4401">
          <cell r="G4401">
            <v>40452</v>
          </cell>
          <cell r="H4401">
            <v>8605.5506902053239</v>
          </cell>
          <cell r="I4401">
            <v>377.31008787398156</v>
          </cell>
          <cell r="J4401">
            <v>3978.2949585747124</v>
          </cell>
        </row>
        <row r="4402">
          <cell r="G4402">
            <v>40459</v>
          </cell>
          <cell r="H4402">
            <v>8750.9844968697926</v>
          </cell>
          <cell r="I4402">
            <v>379.49848638365069</v>
          </cell>
          <cell r="J4402">
            <v>3984.6602305084321</v>
          </cell>
        </row>
        <row r="4403">
          <cell r="G4403">
            <v>40466</v>
          </cell>
          <cell r="H4403">
            <v>8839.3694402881774</v>
          </cell>
          <cell r="I4403">
            <v>384.20426761480792</v>
          </cell>
          <cell r="J4403">
            <v>3900.1854336216534</v>
          </cell>
        </row>
        <row r="4404">
          <cell r="G4404">
            <v>40473</v>
          </cell>
          <cell r="H4404">
            <v>8880.0305397135016</v>
          </cell>
          <cell r="I4404">
            <v>381.82220115559613</v>
          </cell>
          <cell r="J4404">
            <v>3911.1059528357937</v>
          </cell>
        </row>
        <row r="4405">
          <cell r="G4405">
            <v>40480</v>
          </cell>
          <cell r="H4405">
            <v>8901.3426130088137</v>
          </cell>
          <cell r="I4405">
            <v>381.70765449524947</v>
          </cell>
          <cell r="J4405">
            <v>3869.6482297357343</v>
          </cell>
        </row>
        <row r="4406">
          <cell r="G4406">
            <v>40487</v>
          </cell>
          <cell r="H4406">
            <v>9227.1317526449366</v>
          </cell>
          <cell r="I4406">
            <v>385.44838950930296</v>
          </cell>
          <cell r="J4406">
            <v>3928.4668828277177</v>
          </cell>
        </row>
        <row r="4407">
          <cell r="G4407">
            <v>40494</v>
          </cell>
          <cell r="H4407">
            <v>9041.6664044167737</v>
          </cell>
          <cell r="I4407">
            <v>385.6411137040576</v>
          </cell>
          <cell r="J4407">
            <v>3904.5032348424684</v>
          </cell>
        </row>
        <row r="4408">
          <cell r="G4408">
            <v>40501</v>
          </cell>
          <cell r="H4408">
            <v>9065.1747370682569</v>
          </cell>
          <cell r="I4408">
            <v>388.61055027957889</v>
          </cell>
          <cell r="J4408">
            <v>3880.295314786445</v>
          </cell>
        </row>
        <row r="4409">
          <cell r="G4409">
            <v>40508</v>
          </cell>
          <cell r="H4409">
            <v>9019.8488633829147</v>
          </cell>
          <cell r="I4409">
            <v>396.42162234019844</v>
          </cell>
          <cell r="J4409">
            <v>3820.5387669387337</v>
          </cell>
        </row>
        <row r="4410">
          <cell r="G4410">
            <v>40515</v>
          </cell>
          <cell r="H4410">
            <v>9290.4443292844026</v>
          </cell>
          <cell r="I4410">
            <v>395.43056828434794</v>
          </cell>
          <cell r="J4410">
            <v>3862.5646933750595</v>
          </cell>
        </row>
        <row r="4411">
          <cell r="G4411">
            <v>40522</v>
          </cell>
          <cell r="H4411">
            <v>9427.9429053578115</v>
          </cell>
          <cell r="I4411">
            <v>399.46396008084827</v>
          </cell>
          <cell r="J4411">
            <v>3919.3443943676725</v>
          </cell>
        </row>
        <row r="4412">
          <cell r="G4412">
            <v>40529</v>
          </cell>
          <cell r="H4412">
            <v>9462.8262941076355</v>
          </cell>
          <cell r="I4412">
            <v>399.90337043693722</v>
          </cell>
          <cell r="J4412">
            <v>3885.6380325761102</v>
          </cell>
        </row>
        <row r="4413">
          <cell r="G4413">
            <v>40535</v>
          </cell>
          <cell r="H4413">
            <v>9562.1859701957655</v>
          </cell>
          <cell r="I4413">
            <v>400.18330279624303</v>
          </cell>
          <cell r="J4413">
            <v>3945.4768582777824</v>
          </cell>
        </row>
        <row r="4414">
          <cell r="G4414">
            <v>40543</v>
          </cell>
          <cell r="H4414">
            <v>9566.0108445838432</v>
          </cell>
          <cell r="I4414">
            <v>397.78220297946558</v>
          </cell>
          <cell r="J4414">
            <v>3971.5170055424155</v>
          </cell>
        </row>
        <row r="4415">
          <cell r="G4415">
            <v>40550</v>
          </cell>
          <cell r="H4415">
            <v>9675.0633682121006</v>
          </cell>
          <cell r="I4415">
            <v>395.35573154129082</v>
          </cell>
          <cell r="J4415">
            <v>3988.5945286662477</v>
          </cell>
        </row>
        <row r="4416">
          <cell r="G4416">
            <v>40557</v>
          </cell>
          <cell r="H4416">
            <v>9845.344483492634</v>
          </cell>
          <cell r="I4416">
            <v>398.5581129667753</v>
          </cell>
          <cell r="J4416">
            <v>4004.5489067809126</v>
          </cell>
        </row>
        <row r="4417">
          <cell r="G4417">
            <v>40564</v>
          </cell>
          <cell r="H4417">
            <v>9722.2776774489757</v>
          </cell>
          <cell r="I4417">
            <v>385.9636765970252</v>
          </cell>
          <cell r="J4417">
            <v>4017.7639181732898</v>
          </cell>
        </row>
        <row r="4418">
          <cell r="G4418">
            <v>40571</v>
          </cell>
          <cell r="H4418">
            <v>9685.3330222746699</v>
          </cell>
          <cell r="I4418">
            <v>388.58822959788495</v>
          </cell>
          <cell r="J4418">
            <v>4010.5319431205776</v>
          </cell>
        </row>
        <row r="4419">
          <cell r="G4419">
            <v>40578</v>
          </cell>
          <cell r="H4419">
            <v>9953.6167469916782</v>
          </cell>
          <cell r="I4419">
            <v>390.29801780811562</v>
          </cell>
          <cell r="J4419">
            <v>3978.0466343813009</v>
          </cell>
        </row>
        <row r="4420">
          <cell r="G4420">
            <v>40585</v>
          </cell>
          <cell r="H4420">
            <v>10119.842146666439</v>
          </cell>
          <cell r="I4420">
            <v>394.39614699510082</v>
          </cell>
          <cell r="J4420">
            <v>4005.4951561585317</v>
          </cell>
        </row>
        <row r="4421">
          <cell r="G4421">
            <v>40592</v>
          </cell>
          <cell r="H4421">
            <v>10229.136441850434</v>
          </cell>
          <cell r="I4421">
            <v>396.01317119778071</v>
          </cell>
          <cell r="J4421">
            <v>4028.7270280642515</v>
          </cell>
        </row>
        <row r="4422">
          <cell r="G4422">
            <v>40599</v>
          </cell>
          <cell r="H4422">
            <v>10052.172381406423</v>
          </cell>
          <cell r="I4422">
            <v>396.01317119778071</v>
          </cell>
          <cell r="J4422">
            <v>4025.9069191446065</v>
          </cell>
        </row>
        <row r="4423">
          <cell r="G4423">
            <v>40606</v>
          </cell>
          <cell r="H4423">
            <v>10071.271508931095</v>
          </cell>
          <cell r="I4423">
            <v>397.24081202849385</v>
          </cell>
          <cell r="J4423">
            <v>4001.3488869378243</v>
          </cell>
        </row>
        <row r="4424">
          <cell r="G4424">
            <v>40613</v>
          </cell>
          <cell r="H4424">
            <v>9927.2523263533803</v>
          </cell>
          <cell r="I4424">
            <v>391.04385536084936</v>
          </cell>
          <cell r="J4424">
            <v>4039.361701363734</v>
          </cell>
        </row>
        <row r="4425">
          <cell r="G4425">
            <v>40620</v>
          </cell>
          <cell r="H4425">
            <v>9747.5690592463834</v>
          </cell>
          <cell r="I4425">
            <v>394.09399743266403</v>
          </cell>
          <cell r="J4425">
            <v>4043.4010630650973</v>
          </cell>
        </row>
        <row r="4426">
          <cell r="G4426">
            <v>40627</v>
          </cell>
          <cell r="H4426">
            <v>10034.147589588229</v>
          </cell>
          <cell r="I4426">
            <v>399.57190399697805</v>
          </cell>
          <cell r="J4426">
            <v>3996.9019508398487</v>
          </cell>
        </row>
        <row r="4427">
          <cell r="G4427">
            <v>40634</v>
          </cell>
          <cell r="H4427">
            <v>10193.690536262682</v>
          </cell>
          <cell r="I4427">
            <v>404.40672403534148</v>
          </cell>
          <cell r="J4427">
            <v>3982.1134136217411</v>
          </cell>
        </row>
        <row r="4428">
          <cell r="G4428">
            <v>40641</v>
          </cell>
          <cell r="H4428">
            <v>10163.109464653895</v>
          </cell>
          <cell r="I4428">
            <v>403.27438520804253</v>
          </cell>
          <cell r="J4428">
            <v>3976.1402435013088</v>
          </cell>
        </row>
        <row r="4429">
          <cell r="G4429">
            <v>40648</v>
          </cell>
          <cell r="H4429">
            <v>10092.984009347783</v>
          </cell>
          <cell r="I4429">
            <v>402.58881875318883</v>
          </cell>
          <cell r="J4429">
            <v>3928.426560579293</v>
          </cell>
        </row>
        <row r="4430">
          <cell r="G4430">
            <v>40654</v>
          </cell>
          <cell r="H4430">
            <v>10230.248591874913</v>
          </cell>
          <cell r="I4430">
            <v>403.31347862694457</v>
          </cell>
          <cell r="J4430">
            <v>3881.2854418523416</v>
          </cell>
        </row>
        <row r="4431">
          <cell r="G4431">
            <v>40662</v>
          </cell>
          <cell r="H4431">
            <v>10435.876588571598</v>
          </cell>
          <cell r="I4431">
            <v>403.79745480129696</v>
          </cell>
          <cell r="J4431">
            <v>3869.2534569825993</v>
          </cell>
        </row>
        <row r="4432">
          <cell r="G4432">
            <v>40669</v>
          </cell>
          <cell r="H4432">
            <v>10239.682108706453</v>
          </cell>
          <cell r="I4432">
            <v>396.16568290555244</v>
          </cell>
          <cell r="J4432">
            <v>3855.7110698831602</v>
          </cell>
        </row>
        <row r="4433">
          <cell r="G4433">
            <v>40676</v>
          </cell>
          <cell r="H4433">
            <v>10233.538299441228</v>
          </cell>
          <cell r="I4433">
            <v>398.46344386640465</v>
          </cell>
          <cell r="J4433">
            <v>3799.8032593698545</v>
          </cell>
        </row>
        <row r="4434">
          <cell r="G4434">
            <v>40683</v>
          </cell>
          <cell r="H4434">
            <v>10195.674207733295</v>
          </cell>
          <cell r="I4434">
            <v>395.59450707056652</v>
          </cell>
          <cell r="J4434">
            <v>3800.1832396957916</v>
          </cell>
        </row>
        <row r="4435">
          <cell r="G4435">
            <v>40690</v>
          </cell>
          <cell r="H4435">
            <v>10198.732909995615</v>
          </cell>
          <cell r="I4435">
            <v>399.59001159197925</v>
          </cell>
          <cell r="J4435">
            <v>3790.3027632725825</v>
          </cell>
        </row>
        <row r="4436">
          <cell r="G4436">
            <v>40697</v>
          </cell>
          <cell r="H4436">
            <v>9944.7844605367245</v>
          </cell>
          <cell r="I4436">
            <v>395.87382448417384</v>
          </cell>
          <cell r="J4436">
            <v>3788.0285816146188</v>
          </cell>
        </row>
        <row r="4437">
          <cell r="G4437">
            <v>40704</v>
          </cell>
          <cell r="H4437">
            <v>9708.0985903759502</v>
          </cell>
          <cell r="I4437">
            <v>391.99426100422892</v>
          </cell>
          <cell r="J4437">
            <v>3790.3013987635873</v>
          </cell>
        </row>
        <row r="4438">
          <cell r="G4438">
            <v>40711</v>
          </cell>
          <cell r="H4438">
            <v>9709.0694002349883</v>
          </cell>
          <cell r="I4438">
            <v>392.03346043032934</v>
          </cell>
          <cell r="J4438">
            <v>3824.035081212583</v>
          </cell>
        </row>
        <row r="4439">
          <cell r="G4439">
            <v>40718</v>
          </cell>
          <cell r="H4439">
            <v>9730.4293529155057</v>
          </cell>
          <cell r="I4439">
            <v>401.24624675044208</v>
          </cell>
          <cell r="J4439">
            <v>3780.8234847948811</v>
          </cell>
        </row>
        <row r="4440">
          <cell r="G4440">
            <v>40725</v>
          </cell>
          <cell r="H4440">
            <v>10273.387310808192</v>
          </cell>
          <cell r="I4440">
            <v>399.56101251409024</v>
          </cell>
          <cell r="J4440">
            <v>3767.5906025980994</v>
          </cell>
        </row>
        <row r="4441">
          <cell r="G4441">
            <v>40732</v>
          </cell>
          <cell r="H4441">
            <v>10326.808924824396</v>
          </cell>
          <cell r="I4441">
            <v>404.07605195549951</v>
          </cell>
          <cell r="J4441">
            <v>3702.0345261128928</v>
          </cell>
        </row>
        <row r="4442">
          <cell r="G4442">
            <v>40739</v>
          </cell>
          <cell r="H4442">
            <v>10104.782532940671</v>
          </cell>
          <cell r="I4442">
            <v>402.90423140482858</v>
          </cell>
          <cell r="J4442">
            <v>3692.409236344999</v>
          </cell>
        </row>
        <row r="4443">
          <cell r="G4443">
            <v>40746</v>
          </cell>
          <cell r="H4443">
            <v>10312.941053119248</v>
          </cell>
          <cell r="I4443">
            <v>399.72128797673042</v>
          </cell>
          <cell r="J4443">
            <v>3691.3015135740957</v>
          </cell>
        </row>
        <row r="4444">
          <cell r="G4444">
            <v>40753</v>
          </cell>
          <cell r="H4444">
            <v>9889.0791758360465</v>
          </cell>
          <cell r="I4444">
            <v>394.64482761942594</v>
          </cell>
          <cell r="J4444">
            <v>3714.9258432609699</v>
          </cell>
        </row>
        <row r="4445">
          <cell r="G4445">
            <v>40760</v>
          </cell>
          <cell r="H4445">
            <v>9123.6644476263355</v>
          </cell>
          <cell r="I4445">
            <v>385.76531899798886</v>
          </cell>
          <cell r="J4445">
            <v>3712.696887755013</v>
          </cell>
        </row>
        <row r="4446">
          <cell r="G4446">
            <v>40767</v>
          </cell>
          <cell r="H4446">
            <v>8978.5981829090761</v>
          </cell>
          <cell r="I4446">
            <v>381.4447474252114</v>
          </cell>
          <cell r="J4446">
            <v>3584.608845127465</v>
          </cell>
        </row>
        <row r="4447">
          <cell r="G4447">
            <v>40774</v>
          </cell>
          <cell r="H4447">
            <v>8525.1789746721679</v>
          </cell>
          <cell r="I4447">
            <v>375.34163146640799</v>
          </cell>
          <cell r="J4447">
            <v>3649.4902652242722</v>
          </cell>
        </row>
        <row r="4448">
          <cell r="G4448">
            <v>40781</v>
          </cell>
          <cell r="H4448">
            <v>8952.2904413032429</v>
          </cell>
          <cell r="I4448">
            <v>379.58299190197846</v>
          </cell>
          <cell r="J4448">
            <v>3604.2365859354913</v>
          </cell>
        </row>
        <row r="4449">
          <cell r="G4449">
            <v>40788</v>
          </cell>
          <cell r="H4449">
            <v>8933.4906313765059</v>
          </cell>
          <cell r="I4449">
            <v>376.24266157324104</v>
          </cell>
          <cell r="J4449">
            <v>3562.4274415386394</v>
          </cell>
        </row>
        <row r="4450">
          <cell r="G4450">
            <v>40795</v>
          </cell>
          <cell r="H4450">
            <v>8794.1281775270327</v>
          </cell>
          <cell r="I4450">
            <v>377.78525648569132</v>
          </cell>
          <cell r="J4450">
            <v>3553.1651301906386</v>
          </cell>
        </row>
        <row r="4451">
          <cell r="G4451">
            <v>40802</v>
          </cell>
          <cell r="H4451">
            <v>9275.1669888377619</v>
          </cell>
          <cell r="I4451">
            <v>378.80527667820263</v>
          </cell>
          <cell r="J4451">
            <v>3541.4396852610098</v>
          </cell>
        </row>
        <row r="4452">
          <cell r="G4452">
            <v>40809</v>
          </cell>
          <cell r="H4452">
            <v>8647.2381836934455</v>
          </cell>
          <cell r="I4452">
            <v>372.85803383435484</v>
          </cell>
          <cell r="J4452">
            <v>3483.3600744227292</v>
          </cell>
        </row>
        <row r="4453">
          <cell r="G4453">
            <v>40816</v>
          </cell>
          <cell r="H4453">
            <v>8593.6253069545455</v>
          </cell>
          <cell r="I4453">
            <v>369.42773992307878</v>
          </cell>
          <cell r="J4453">
            <v>3568.7023962460858</v>
          </cell>
        </row>
        <row r="4454">
          <cell r="G4454">
            <v>40823</v>
          </cell>
          <cell r="H4454">
            <v>8788.7006014224135</v>
          </cell>
          <cell r="I4454">
            <v>370.27742372490184</v>
          </cell>
          <cell r="J4454">
            <v>3510.5325471872748</v>
          </cell>
        </row>
        <row r="4455">
          <cell r="G4455">
            <v>40830</v>
          </cell>
          <cell r="H4455">
            <v>9340.6309991917406</v>
          </cell>
          <cell r="I4455">
            <v>378.4235270468497</v>
          </cell>
          <cell r="J4455">
            <v>3500.000949545713</v>
          </cell>
        </row>
        <row r="4456">
          <cell r="G4456">
            <v>40837</v>
          </cell>
          <cell r="H4456">
            <v>9429.3669936840633</v>
          </cell>
          <cell r="I4456">
            <v>371.83895767623454</v>
          </cell>
          <cell r="J4456">
            <v>3578.0509707205824</v>
          </cell>
        </row>
        <row r="4457">
          <cell r="G4457">
            <v>40844</v>
          </cell>
          <cell r="H4457">
            <v>9815.0281037257409</v>
          </cell>
          <cell r="I4457">
            <v>380.87464434776706</v>
          </cell>
          <cell r="J4457">
            <v>3591.6475644093207</v>
          </cell>
        </row>
        <row r="4458">
          <cell r="G4458">
            <v>40851</v>
          </cell>
          <cell r="H4458">
            <v>9591.2454629607928</v>
          </cell>
          <cell r="I4458">
            <v>384.03590389585349</v>
          </cell>
          <cell r="J4458">
            <v>3532.385379596567</v>
          </cell>
        </row>
        <row r="4459">
          <cell r="G4459">
            <v>40858</v>
          </cell>
          <cell r="H4459">
            <v>9649.7520602848545</v>
          </cell>
          <cell r="I4459">
            <v>380.04193049533666</v>
          </cell>
          <cell r="J4459">
            <v>3551.1070221084292</v>
          </cell>
        </row>
        <row r="4460">
          <cell r="G4460">
            <v>40865</v>
          </cell>
          <cell r="H4460">
            <v>9293.6762092603421</v>
          </cell>
          <cell r="I4460">
            <v>381.75211918256565</v>
          </cell>
          <cell r="J4460">
            <v>3547.9110257885318</v>
          </cell>
        </row>
        <row r="4461">
          <cell r="G4461">
            <v>40872</v>
          </cell>
          <cell r="H4461">
            <v>8842.00354549029</v>
          </cell>
          <cell r="I4461">
            <v>372.59006832218404</v>
          </cell>
          <cell r="J4461">
            <v>3534.0741727879563</v>
          </cell>
        </row>
        <row r="4462">
          <cell r="G4462">
            <v>40879</v>
          </cell>
          <cell r="H4462">
            <v>9521.0694177839432</v>
          </cell>
          <cell r="I4462">
            <v>380.86156783893654</v>
          </cell>
          <cell r="J4462">
            <v>3554.2183955728478</v>
          </cell>
        </row>
        <row r="4463">
          <cell r="G4463">
            <v>40886</v>
          </cell>
          <cell r="H4463">
            <v>9602.9506147768843</v>
          </cell>
          <cell r="I4463">
            <v>382.53735873742784</v>
          </cell>
          <cell r="J4463">
            <v>3557.7726139684205</v>
          </cell>
        </row>
        <row r="4464">
          <cell r="G4464">
            <v>40893</v>
          </cell>
          <cell r="H4464">
            <v>9326.3856370713092</v>
          </cell>
          <cell r="I4464">
            <v>380.96895556660439</v>
          </cell>
          <cell r="J4464">
            <v>3579.8308041750247</v>
          </cell>
        </row>
        <row r="4465">
          <cell r="G4465">
            <v>40900</v>
          </cell>
          <cell r="H4465">
            <v>9667.7313513881181</v>
          </cell>
          <cell r="I4465">
            <v>378.98791699765803</v>
          </cell>
          <cell r="J4465">
            <v>3633.1702831572325</v>
          </cell>
        </row>
        <row r="4466">
          <cell r="G4466">
            <v>40907</v>
          </cell>
          <cell r="H4466">
            <v>9607.7914170095119</v>
          </cell>
          <cell r="I4466">
            <v>378.26783995536249</v>
          </cell>
          <cell r="J4466">
            <v>3616.8210168830251</v>
          </cell>
        </row>
        <row r="4467">
          <cell r="G4467">
            <v>40914</v>
          </cell>
          <cell r="H4467">
            <v>9771.1238710986727</v>
          </cell>
          <cell r="I4467">
            <v>376.07388648362138</v>
          </cell>
          <cell r="J4467">
            <v>3647.5639955265306</v>
          </cell>
        </row>
        <row r="4468">
          <cell r="G4468">
            <v>40921</v>
          </cell>
          <cell r="H4468">
            <v>9886.4231327776379</v>
          </cell>
          <cell r="I4468">
            <v>379.3833366846772</v>
          </cell>
          <cell r="J4468">
            <v>3653.4000979193734</v>
          </cell>
        </row>
        <row r="4469">
          <cell r="G4469">
            <v>40928</v>
          </cell>
          <cell r="H4469">
            <v>10097.003945505803</v>
          </cell>
          <cell r="I4469">
            <v>381.62169837111679</v>
          </cell>
          <cell r="J4469">
            <v>3646.8239777431186</v>
          </cell>
        </row>
        <row r="4470">
          <cell r="G4470">
            <v>40935</v>
          </cell>
          <cell r="H4470">
            <v>10130.324058525974</v>
          </cell>
          <cell r="I4470">
            <v>388.56721328147114</v>
          </cell>
          <cell r="J4470">
            <v>3584.8279701214856</v>
          </cell>
        </row>
        <row r="4471">
          <cell r="G4471">
            <v>40942</v>
          </cell>
          <cell r="H4471">
            <v>10383.582159989122</v>
          </cell>
          <cell r="I4471">
            <v>394.93971557928728</v>
          </cell>
          <cell r="J4471">
            <v>3596.6579024228868</v>
          </cell>
        </row>
        <row r="4472">
          <cell r="G4472">
            <v>40949</v>
          </cell>
          <cell r="H4472">
            <v>10359.699921021147</v>
          </cell>
          <cell r="I4472">
            <v>388.54169218690282</v>
          </cell>
          <cell r="J4472">
            <v>3584.069599764407</v>
          </cell>
        </row>
        <row r="4473">
          <cell r="G4473">
            <v>40956</v>
          </cell>
          <cell r="H4473">
            <v>10525.455119757486</v>
          </cell>
          <cell r="I4473">
            <v>389.86273394033833</v>
          </cell>
          <cell r="J4473">
            <v>3596.6138433635829</v>
          </cell>
        </row>
        <row r="4474">
          <cell r="G4474">
            <v>40963</v>
          </cell>
          <cell r="H4474">
            <v>10552.821303068855</v>
          </cell>
          <cell r="I4474">
            <v>387.60153008348436</v>
          </cell>
          <cell r="J4474">
            <v>3560.2880435456109</v>
          </cell>
        </row>
        <row r="4475">
          <cell r="G4475">
            <v>40970</v>
          </cell>
          <cell r="H4475">
            <v>10558.097713720388</v>
          </cell>
          <cell r="I4475">
            <v>374.53935851967094</v>
          </cell>
          <cell r="J4475">
            <v>3575.5972821328569</v>
          </cell>
        </row>
        <row r="4476">
          <cell r="G4476">
            <v>40977</v>
          </cell>
          <cell r="H4476">
            <v>10591.883626404295</v>
          </cell>
          <cell r="I4476">
            <v>380.79416580694942</v>
          </cell>
          <cell r="J4476">
            <v>3577.3850807739232</v>
          </cell>
        </row>
        <row r="4477">
          <cell r="G4477">
            <v>40984</v>
          </cell>
          <cell r="H4477">
            <v>10834.437761448953</v>
          </cell>
          <cell r="I4477">
            <v>377.90013014681659</v>
          </cell>
          <cell r="J4477">
            <v>3632.8345495259191</v>
          </cell>
        </row>
        <row r="4478">
          <cell r="G4478">
            <v>40991</v>
          </cell>
          <cell r="H4478">
            <v>10786.766235298579</v>
          </cell>
          <cell r="I4478">
            <v>380.20532094071217</v>
          </cell>
          <cell r="J4478">
            <v>3621.2094789674361</v>
          </cell>
        </row>
        <row r="4479">
          <cell r="G4479">
            <v>40998</v>
          </cell>
          <cell r="H4479">
            <v>10866.588305439789</v>
          </cell>
          <cell r="I4479">
            <v>377.7720068866916</v>
          </cell>
          <cell r="J4479">
            <v>3606.7246410515663</v>
          </cell>
        </row>
        <row r="4480">
          <cell r="G4480">
            <v>41004</v>
          </cell>
          <cell r="H4480">
            <v>10789.435528471167</v>
          </cell>
          <cell r="I4480">
            <v>375.35426604261681</v>
          </cell>
          <cell r="J4480">
            <v>3582.1989134924156</v>
          </cell>
        </row>
        <row r="4481">
          <cell r="G4481">
            <v>41012</v>
          </cell>
          <cell r="H4481">
            <v>10568.252100137508</v>
          </cell>
          <cell r="I4481">
            <v>374.67862836374007</v>
          </cell>
          <cell r="J4481">
            <v>3577.5420549048754</v>
          </cell>
        </row>
        <row r="4482">
          <cell r="G4482">
            <v>41019</v>
          </cell>
          <cell r="H4482">
            <v>10627.434311898278</v>
          </cell>
          <cell r="I4482">
            <v>375.35304989479482</v>
          </cell>
          <cell r="J4482">
            <v>3592.567731535476</v>
          </cell>
        </row>
        <row r="4483">
          <cell r="G4483">
            <v>41026</v>
          </cell>
          <cell r="H4483">
            <v>10826.167333530775</v>
          </cell>
          <cell r="I4483">
            <v>377.8679153290899</v>
          </cell>
          <cell r="J4483">
            <v>3590.4121908965544</v>
          </cell>
        </row>
        <row r="4484">
          <cell r="G4484">
            <v>41033</v>
          </cell>
          <cell r="H4484">
            <v>10536.026048992149</v>
          </cell>
          <cell r="I4484">
            <v>371.89760226689026</v>
          </cell>
          <cell r="J4484">
            <v>3594.3616443065412</v>
          </cell>
        </row>
        <row r="4485">
          <cell r="G4485">
            <v>41040</v>
          </cell>
          <cell r="H4485">
            <v>10431.719391107126</v>
          </cell>
          <cell r="I4485">
            <v>374.98435236570543</v>
          </cell>
          <cell r="J4485">
            <v>3600.8314952662931</v>
          </cell>
        </row>
        <row r="4486">
          <cell r="G4486">
            <v>41047</v>
          </cell>
          <cell r="H4486">
            <v>9965.4215343246378</v>
          </cell>
          <cell r="I4486">
            <v>373.18442747435006</v>
          </cell>
          <cell r="J4486">
            <v>3595.7903311729206</v>
          </cell>
        </row>
        <row r="4487">
          <cell r="G4487">
            <v>41054</v>
          </cell>
          <cell r="H4487">
            <v>10159.747254243968</v>
          </cell>
          <cell r="I4487">
            <v>375.05034961172174</v>
          </cell>
          <cell r="J4487">
            <v>3556.9557955962528</v>
          </cell>
        </row>
        <row r="4488">
          <cell r="G4488">
            <v>41061</v>
          </cell>
          <cell r="H4488">
            <v>9839.715215735283</v>
          </cell>
          <cell r="I4488">
            <v>373.10008779374078</v>
          </cell>
          <cell r="J4488">
            <v>3574.3848789946742</v>
          </cell>
        </row>
        <row r="4489">
          <cell r="G4489">
            <v>41068</v>
          </cell>
          <cell r="H4489">
            <v>10206.73659328221</v>
          </cell>
          <cell r="I4489">
            <v>373.65973792543144</v>
          </cell>
          <cell r="J4489">
            <v>3569.0233016761822</v>
          </cell>
        </row>
        <row r="4490">
          <cell r="G4490">
            <v>41075</v>
          </cell>
          <cell r="H4490">
            <v>10315.94867483033</v>
          </cell>
          <cell r="I4490">
            <v>369.73631067721442</v>
          </cell>
          <cell r="J4490">
            <v>3593.2926601275799</v>
          </cell>
        </row>
        <row r="4491">
          <cell r="G4491">
            <v>41082</v>
          </cell>
          <cell r="H4491">
            <v>10279.842854468425</v>
          </cell>
          <cell r="I4491">
            <v>373.98827825000239</v>
          </cell>
          <cell r="J4491">
            <v>3586.4654040733376</v>
          </cell>
        </row>
        <row r="4492">
          <cell r="G4492">
            <v>41089</v>
          </cell>
          <cell r="H4492">
            <v>10495.719554412261</v>
          </cell>
          <cell r="I4492">
            <v>377.35417275425237</v>
          </cell>
          <cell r="J4492">
            <v>3587.5413436945596</v>
          </cell>
        </row>
        <row r="4493">
          <cell r="G4493">
            <v>41096</v>
          </cell>
          <cell r="H4493">
            <v>10468.430683570788</v>
          </cell>
          <cell r="I4493">
            <v>383.31636868376955</v>
          </cell>
          <cell r="J4493">
            <v>3570.3211452448254</v>
          </cell>
        </row>
        <row r="4494">
          <cell r="G4494">
            <v>41103</v>
          </cell>
          <cell r="H4494">
            <v>10463.196468229004</v>
          </cell>
          <cell r="I4494">
            <v>378.79323553330107</v>
          </cell>
          <cell r="J4494">
            <v>3590.671975772721</v>
          </cell>
        </row>
        <row r="4495">
          <cell r="G4495">
            <v>41110</v>
          </cell>
          <cell r="H4495">
            <v>10490.400779046398</v>
          </cell>
          <cell r="I4495">
            <v>373.75528550070817</v>
          </cell>
          <cell r="J4495">
            <v>3529.6305521845848</v>
          </cell>
        </row>
        <row r="4496">
          <cell r="G4496">
            <v>41117</v>
          </cell>
          <cell r="H4496">
            <v>10642.51159034257</v>
          </cell>
          <cell r="I4496">
            <v>369.04596890339928</v>
          </cell>
          <cell r="J4496">
            <v>3561.0442640990273</v>
          </cell>
        </row>
        <row r="4497">
          <cell r="G4497">
            <v>41124</v>
          </cell>
          <cell r="H4497">
            <v>10660.603860046152</v>
          </cell>
          <cell r="I4497">
            <v>364.5067034858875</v>
          </cell>
          <cell r="J4497">
            <v>3594.5180801815582</v>
          </cell>
        </row>
        <row r="4498">
          <cell r="G4498">
            <v>41131</v>
          </cell>
          <cell r="H4498">
            <v>10806.654132928785</v>
          </cell>
          <cell r="I4498">
            <v>367.02179973994009</v>
          </cell>
          <cell r="J4498">
            <v>3625.0714838631011</v>
          </cell>
        </row>
        <row r="4499">
          <cell r="G4499">
            <v>41138</v>
          </cell>
          <cell r="H4499">
            <v>10928.769324630881</v>
          </cell>
          <cell r="I4499">
            <v>371.49946569676734</v>
          </cell>
          <cell r="J4499">
            <v>3618.9088623405337</v>
          </cell>
        </row>
        <row r="4500">
          <cell r="G4500">
            <v>41145</v>
          </cell>
          <cell r="H4500">
            <v>10868.661093345412</v>
          </cell>
          <cell r="I4500">
            <v>367.52442141381192</v>
          </cell>
          <cell r="J4500">
            <v>3628.318025382619</v>
          </cell>
        </row>
        <row r="4501">
          <cell r="G4501">
            <v>41152</v>
          </cell>
          <cell r="H4501">
            <v>10849.09750337739</v>
          </cell>
          <cell r="I4501">
            <v>369.14152886803265</v>
          </cell>
          <cell r="J4501">
            <v>3625.0525391597748</v>
          </cell>
        </row>
        <row r="4502">
          <cell r="G4502">
            <v>41159</v>
          </cell>
          <cell r="H4502">
            <v>11125.749489713515</v>
          </cell>
          <cell r="I4502">
            <v>372.16848940475052</v>
          </cell>
          <cell r="J4502">
            <v>3672.1782221688513</v>
          </cell>
        </row>
        <row r="4503">
          <cell r="G4503">
            <v>41166</v>
          </cell>
          <cell r="H4503">
            <v>11358.277654048527</v>
          </cell>
          <cell r="I4503">
            <v>374.47593403905995</v>
          </cell>
          <cell r="J4503">
            <v>3740.4807371011916</v>
          </cell>
        </row>
        <row r="4504">
          <cell r="G4504">
            <v>41173</v>
          </cell>
          <cell r="H4504">
            <v>11303.757921309094</v>
          </cell>
          <cell r="I4504">
            <v>373.5022966105584</v>
          </cell>
          <cell r="J4504">
            <v>3697.0911605508177</v>
          </cell>
        </row>
        <row r="4505">
          <cell r="G4505">
            <v>41180</v>
          </cell>
          <cell r="H4505">
            <v>11144.374934618636</v>
          </cell>
          <cell r="I4505">
            <v>371.07453168258979</v>
          </cell>
          <cell r="J4505">
            <v>3682.6725050246696</v>
          </cell>
        </row>
        <row r="4506">
          <cell r="G4506">
            <v>41187</v>
          </cell>
          <cell r="H4506">
            <v>11307.082808664067</v>
          </cell>
          <cell r="I4506">
            <v>366.88138947457657</v>
          </cell>
          <cell r="J4506">
            <v>3737.5443253495368</v>
          </cell>
        </row>
        <row r="4507">
          <cell r="G4507">
            <v>41194</v>
          </cell>
          <cell r="H4507">
            <v>11057.196278592592</v>
          </cell>
          <cell r="I4507">
            <v>366.36775552931215</v>
          </cell>
          <cell r="J4507">
            <v>3759.595836869099</v>
          </cell>
        </row>
        <row r="4508">
          <cell r="G4508">
            <v>41201</v>
          </cell>
          <cell r="H4508">
            <v>11085.944988916932</v>
          </cell>
          <cell r="I4508">
            <v>361.89806891185452</v>
          </cell>
          <cell r="J4508">
            <v>3827.2685619327431</v>
          </cell>
        </row>
        <row r="4509">
          <cell r="G4509">
            <v>41208</v>
          </cell>
          <cell r="H4509">
            <v>10934.06754256877</v>
          </cell>
          <cell r="I4509">
            <v>364.86563307693172</v>
          </cell>
          <cell r="J4509">
            <v>3812.3422145412055</v>
          </cell>
        </row>
        <row r="4510">
          <cell r="G4510">
            <v>41215</v>
          </cell>
          <cell r="H4510">
            <v>10963.589524933705</v>
          </cell>
          <cell r="I4510">
            <v>365.23049871000859</v>
          </cell>
          <cell r="J4510">
            <v>3844.3658891433515</v>
          </cell>
        </row>
        <row r="4511">
          <cell r="G4511">
            <v>41222</v>
          </cell>
          <cell r="H4511">
            <v>10708.13788900275</v>
          </cell>
          <cell r="I4511">
            <v>365.55920615884759</v>
          </cell>
          <cell r="J4511">
            <v>3810.5354693188901</v>
          </cell>
        </row>
        <row r="4512">
          <cell r="G4512">
            <v>41229</v>
          </cell>
          <cell r="H4512">
            <v>10551.79907582331</v>
          </cell>
          <cell r="I4512">
            <v>361.64772265294789</v>
          </cell>
          <cell r="J4512">
            <v>3799.4849164578654</v>
          </cell>
        </row>
        <row r="4513">
          <cell r="G4513">
            <v>41236</v>
          </cell>
          <cell r="H4513">
            <v>10944.326001443937</v>
          </cell>
          <cell r="I4513">
            <v>363.20280786035556</v>
          </cell>
          <cell r="J4513">
            <v>3805.5640923241981</v>
          </cell>
        </row>
        <row r="4514">
          <cell r="G4514">
            <v>41243</v>
          </cell>
          <cell r="H4514">
            <v>11035.163907255921</v>
          </cell>
          <cell r="I4514">
            <v>368.90509194376318</v>
          </cell>
          <cell r="J4514">
            <v>3789.9612795456687</v>
          </cell>
        </row>
        <row r="4515">
          <cell r="G4515">
            <v>41250</v>
          </cell>
          <cell r="H4515">
            <v>11049.509620335355</v>
          </cell>
          <cell r="I4515">
            <v>366.58098986451751</v>
          </cell>
          <cell r="J4515">
            <v>3840.7467606915811</v>
          </cell>
        </row>
        <row r="4516">
          <cell r="G4516">
            <v>41257</v>
          </cell>
          <cell r="H4516">
            <v>11034.040306866886</v>
          </cell>
          <cell r="I4516">
            <v>368.67050150674527</v>
          </cell>
          <cell r="J4516">
            <v>3872.6249588053211</v>
          </cell>
        </row>
        <row r="4517">
          <cell r="G4517">
            <v>41264</v>
          </cell>
          <cell r="H4517">
            <v>11188.516871163023</v>
          </cell>
          <cell r="I4517">
            <v>372.65214292301806</v>
          </cell>
          <cell r="J4517">
            <v>3922.5818207739094</v>
          </cell>
        </row>
        <row r="4518">
          <cell r="G4518">
            <v>41271</v>
          </cell>
          <cell r="H4518">
            <v>10978.172753985158</v>
          </cell>
          <cell r="I4518">
            <v>372.95026463735644</v>
          </cell>
          <cell r="J4518">
            <v>3928.8579516871478</v>
          </cell>
        </row>
        <row r="4519">
          <cell r="G4519">
            <v>41278</v>
          </cell>
          <cell r="H4519">
            <v>11505.125046176447</v>
          </cell>
          <cell r="I4519">
            <v>376.12034188677393</v>
          </cell>
          <cell r="J4519">
            <v>3960.6817010958134</v>
          </cell>
        </row>
        <row r="4520">
          <cell r="G4520">
            <v>41285</v>
          </cell>
          <cell r="H4520">
            <v>11555.747596379622</v>
          </cell>
          <cell r="I4520">
            <v>374.87914475854757</v>
          </cell>
          <cell r="J4520">
            <v>3929.788383827266</v>
          </cell>
        </row>
        <row r="4521">
          <cell r="G4521">
            <v>41292</v>
          </cell>
          <cell r="H4521">
            <v>11668.993922824144</v>
          </cell>
          <cell r="I4521">
            <v>376.71605256786444</v>
          </cell>
          <cell r="J4521">
            <v>3927.8234896353524</v>
          </cell>
        </row>
        <row r="4522">
          <cell r="G4522">
            <v>41299</v>
          </cell>
          <cell r="H4522">
            <v>11817.19014564401</v>
          </cell>
          <cell r="I4522">
            <v>377.0174254099187</v>
          </cell>
          <cell r="J4522">
            <v>3931.7513131249875</v>
          </cell>
        </row>
        <row r="4523">
          <cell r="G4523">
            <v>41306</v>
          </cell>
          <cell r="H4523">
            <v>11903.455633707212</v>
          </cell>
          <cell r="I4523">
            <v>376.22568881655786</v>
          </cell>
          <cell r="J4523">
            <v>3973.4278770441119</v>
          </cell>
        </row>
        <row r="4524">
          <cell r="G4524">
            <v>41313</v>
          </cell>
          <cell r="H4524">
            <v>11957.021184058893</v>
          </cell>
          <cell r="I4524">
            <v>376.26331138543952</v>
          </cell>
          <cell r="J4524">
            <v>3971.8385058932945</v>
          </cell>
        </row>
        <row r="4525">
          <cell r="G4525">
            <v>41320</v>
          </cell>
          <cell r="H4525">
            <v>11984.522332782228</v>
          </cell>
          <cell r="I4525">
            <v>378.70902290944485</v>
          </cell>
          <cell r="J4525">
            <v>4016.7202810098893</v>
          </cell>
        </row>
        <row r="4526">
          <cell r="G4526">
            <v>41327</v>
          </cell>
          <cell r="H4526">
            <v>11941.378052384211</v>
          </cell>
          <cell r="I4526">
            <v>376.81547779489762</v>
          </cell>
          <cell r="J4526">
            <v>3993.0216313519309</v>
          </cell>
        </row>
        <row r="4527">
          <cell r="G4527">
            <v>41334</v>
          </cell>
          <cell r="H4527">
            <v>11965.26080848898</v>
          </cell>
          <cell r="I4527">
            <v>374.78067421480517</v>
          </cell>
          <cell r="J4527">
            <v>3951.0949042227357</v>
          </cell>
        </row>
        <row r="4528">
          <cell r="G4528">
            <v>41341</v>
          </cell>
          <cell r="H4528">
            <v>12260.802750458657</v>
          </cell>
          <cell r="I4528">
            <v>376.50466531619327</v>
          </cell>
          <cell r="J4528">
            <v>3978.3574590618723</v>
          </cell>
        </row>
        <row r="4529">
          <cell r="G4529">
            <v>41348</v>
          </cell>
          <cell r="H4529">
            <v>12342.950128886729</v>
          </cell>
          <cell r="I4529">
            <v>377.59652884561018</v>
          </cell>
          <cell r="J4529">
            <v>4017.743197906585</v>
          </cell>
        </row>
        <row r="4530">
          <cell r="G4530">
            <v>41355</v>
          </cell>
          <cell r="H4530">
            <v>12317.029933616066</v>
          </cell>
          <cell r="I4530">
            <v>377.82308676291751</v>
          </cell>
          <cell r="J4530">
            <v>3986.8065752827042</v>
          </cell>
        </row>
        <row r="4531">
          <cell r="G4531">
            <v>41361</v>
          </cell>
          <cell r="H4531">
            <v>12421.724688051801</v>
          </cell>
          <cell r="I4531">
            <v>377.10522289806795</v>
          </cell>
          <cell r="J4531">
            <v>3954.5134420229142</v>
          </cell>
        </row>
        <row r="4532">
          <cell r="G4532">
            <v>41369</v>
          </cell>
          <cell r="H4532">
            <v>12249.062714887881</v>
          </cell>
          <cell r="I4532">
            <v>369.63853948468619</v>
          </cell>
          <cell r="J4532">
            <v>3958.4679554649365</v>
          </cell>
        </row>
        <row r="4533">
          <cell r="G4533">
            <v>41376</v>
          </cell>
          <cell r="H4533">
            <v>12540.590407502214</v>
          </cell>
          <cell r="I4533">
            <v>369.74943104653158</v>
          </cell>
          <cell r="J4533">
            <v>3949.3634791673671</v>
          </cell>
        </row>
        <row r="4534">
          <cell r="G4534">
            <v>41383</v>
          </cell>
          <cell r="H4534">
            <v>12259.681182374165</v>
          </cell>
          <cell r="I4534">
            <v>364.57293901188012</v>
          </cell>
          <cell r="J4534">
            <v>3925.2723619444464</v>
          </cell>
        </row>
        <row r="4535">
          <cell r="G4535">
            <v>41390</v>
          </cell>
          <cell r="H4535">
            <v>12495.06706107575</v>
          </cell>
          <cell r="I4535">
            <v>366.50517558864311</v>
          </cell>
          <cell r="J4535">
            <v>3984.9365018460026</v>
          </cell>
        </row>
        <row r="4536">
          <cell r="G4536">
            <v>41397</v>
          </cell>
          <cell r="H4536">
            <v>12751.215935827802</v>
          </cell>
          <cell r="I4536">
            <v>367.53139008029126</v>
          </cell>
          <cell r="J4536">
            <v>3980.553071693972</v>
          </cell>
        </row>
        <row r="4537">
          <cell r="G4537">
            <v>41404</v>
          </cell>
          <cell r="H4537">
            <v>12934.833445303722</v>
          </cell>
          <cell r="I4537">
            <v>370.10410981085329</v>
          </cell>
          <cell r="J4537">
            <v>4005.2325007384748</v>
          </cell>
        </row>
        <row r="4538">
          <cell r="G4538">
            <v>41411</v>
          </cell>
          <cell r="H4538">
            <v>13211.638881033223</v>
          </cell>
          <cell r="I4538">
            <v>369.6599848790803</v>
          </cell>
          <cell r="J4538">
            <v>4032.0675584934224</v>
          </cell>
        </row>
        <row r="4539">
          <cell r="G4539">
            <v>41418</v>
          </cell>
          <cell r="H4539">
            <v>13070.274345006166</v>
          </cell>
          <cell r="I4539">
            <v>370.28840685337474</v>
          </cell>
          <cell r="J4539">
            <v>4040.5349003662586</v>
          </cell>
        </row>
        <row r="4540">
          <cell r="G4540">
            <v>41425</v>
          </cell>
          <cell r="H4540">
            <v>12970.940259984118</v>
          </cell>
          <cell r="I4540">
            <v>374.32455048807651</v>
          </cell>
          <cell r="J4540">
            <v>4082.5564633300678</v>
          </cell>
        </row>
        <row r="4541">
          <cell r="G4541">
            <v>41432</v>
          </cell>
          <cell r="H4541">
            <v>13065.628123882003</v>
          </cell>
          <cell r="I4541">
            <v>372.86468474117299</v>
          </cell>
          <cell r="J4541">
            <v>4073.5748391107418</v>
          </cell>
        </row>
        <row r="4542">
          <cell r="G4542">
            <v>41439</v>
          </cell>
          <cell r="H4542">
            <v>12944.1177823299</v>
          </cell>
          <cell r="I4542">
            <v>374.80358110182715</v>
          </cell>
          <cell r="J4542">
            <v>4049.9481050438994</v>
          </cell>
        </row>
        <row r="4543">
          <cell r="G4543">
            <v>41446</v>
          </cell>
          <cell r="H4543">
            <v>12674.880132457438</v>
          </cell>
          <cell r="I4543">
            <v>377.0898829465483</v>
          </cell>
          <cell r="J4543">
            <v>4062.9079389800404</v>
          </cell>
        </row>
        <row r="4544">
          <cell r="G4544">
            <v>41453</v>
          </cell>
          <cell r="H4544">
            <v>12815.571301927717</v>
          </cell>
          <cell r="I4544">
            <v>378.89991438469173</v>
          </cell>
          <cell r="J4544">
            <v>4073.8777904152862</v>
          </cell>
        </row>
        <row r="4545">
          <cell r="G4545">
            <v>41460</v>
          </cell>
          <cell r="H4545">
            <v>13051.377813883188</v>
          </cell>
          <cell r="I4545">
            <v>384.24240317751588</v>
          </cell>
          <cell r="J4545">
            <v>4081.2107704380337</v>
          </cell>
        </row>
        <row r="4546">
          <cell r="G4546">
            <v>41467</v>
          </cell>
          <cell r="H4546">
            <v>13445.529423862459</v>
          </cell>
          <cell r="I4546">
            <v>384.62664558069338</v>
          </cell>
          <cell r="J4546">
            <v>4059.1722322776686</v>
          </cell>
        </row>
        <row r="4547">
          <cell r="G4547">
            <v>41474</v>
          </cell>
          <cell r="H4547">
            <v>13542.337235714271</v>
          </cell>
          <cell r="I4547">
            <v>386.2036148275742</v>
          </cell>
          <cell r="J4547">
            <v>4134.2669185748055</v>
          </cell>
        </row>
        <row r="4548">
          <cell r="G4548">
            <v>41481</v>
          </cell>
          <cell r="H4548">
            <v>13558.58804039713</v>
          </cell>
          <cell r="I4548">
            <v>385.5470686823673</v>
          </cell>
          <cell r="J4548">
            <v>4123.931251278369</v>
          </cell>
        </row>
        <row r="4549">
          <cell r="G4549">
            <v>41488</v>
          </cell>
          <cell r="H4549">
            <v>13753.831708178848</v>
          </cell>
          <cell r="I4549">
            <v>385.08441219994847</v>
          </cell>
          <cell r="J4549">
            <v>4082.2795456404574</v>
          </cell>
        </row>
        <row r="4550">
          <cell r="G4550">
            <v>41495</v>
          </cell>
          <cell r="H4550">
            <v>13619.044157438695</v>
          </cell>
          <cell r="I4550">
            <v>384.96888687628848</v>
          </cell>
          <cell r="J4550">
            <v>4063.9092876850755</v>
          </cell>
        </row>
        <row r="4551">
          <cell r="G4551">
            <v>41502</v>
          </cell>
          <cell r="H4551">
            <v>13341.215656626946</v>
          </cell>
          <cell r="I4551">
            <v>385.35385576316474</v>
          </cell>
          <cell r="J4551">
            <v>4079.7585339070474</v>
          </cell>
        </row>
        <row r="4552">
          <cell r="G4552">
            <v>41509</v>
          </cell>
          <cell r="H4552">
            <v>13422.59707213237</v>
          </cell>
          <cell r="I4552">
            <v>388.86057585060956</v>
          </cell>
          <cell r="J4552">
            <v>4031.2094073535536</v>
          </cell>
        </row>
        <row r="4553">
          <cell r="G4553">
            <v>41516</v>
          </cell>
          <cell r="H4553">
            <v>13171.594506883494</v>
          </cell>
          <cell r="I4553">
            <v>386.91627297135653</v>
          </cell>
          <cell r="J4553">
            <v>3977.5943222357514</v>
          </cell>
        </row>
        <row r="4554">
          <cell r="G4554">
            <v>41523</v>
          </cell>
          <cell r="H4554">
            <v>13367.851265036057</v>
          </cell>
          <cell r="I4554">
            <v>387.92225528108202</v>
          </cell>
          <cell r="J4554">
            <v>3990.322624066906</v>
          </cell>
        </row>
        <row r="4555">
          <cell r="G4555">
            <v>41530</v>
          </cell>
          <cell r="H4555">
            <v>13656.596852360837</v>
          </cell>
          <cell r="I4555">
            <v>388.96964537034091</v>
          </cell>
          <cell r="J4555">
            <v>3976.356494882672</v>
          </cell>
        </row>
        <row r="4556">
          <cell r="G4556">
            <v>41537</v>
          </cell>
          <cell r="H4556">
            <v>13842.326569552944</v>
          </cell>
          <cell r="I4556">
            <v>391.18677234895188</v>
          </cell>
          <cell r="J4556">
            <v>3952.1007202638875</v>
          </cell>
        </row>
        <row r="4557">
          <cell r="G4557">
            <v>41544</v>
          </cell>
          <cell r="H4557">
            <v>13735.740654967387</v>
          </cell>
          <cell r="I4557">
            <v>395.92013229437418</v>
          </cell>
          <cell r="J4557">
            <v>3929.9689562304097</v>
          </cell>
        </row>
        <row r="4558">
          <cell r="G4558">
            <v>41551</v>
          </cell>
          <cell r="H4558">
            <v>13759.091414080833</v>
          </cell>
          <cell r="I4558">
            <v>397.2662607441751</v>
          </cell>
          <cell r="J4558">
            <v>3935.8639096647557</v>
          </cell>
        </row>
        <row r="4559">
          <cell r="G4559">
            <v>41558</v>
          </cell>
          <cell r="H4559">
            <v>13834.766416858278</v>
          </cell>
          <cell r="I4559">
            <v>396.23336846624022</v>
          </cell>
          <cell r="J4559">
            <v>3990.5724180090961</v>
          </cell>
        </row>
        <row r="4560">
          <cell r="G4560">
            <v>41565</v>
          </cell>
          <cell r="H4560">
            <v>14182.01905392142</v>
          </cell>
          <cell r="I4560">
            <v>397.10508187686594</v>
          </cell>
          <cell r="J4560">
            <v>3991.7695897344988</v>
          </cell>
        </row>
        <row r="4561">
          <cell r="G4561">
            <v>41572</v>
          </cell>
          <cell r="H4561">
            <v>14284.129591109655</v>
          </cell>
          <cell r="I4561">
            <v>396.43000323767524</v>
          </cell>
          <cell r="J4561">
            <v>3977.7983961704281</v>
          </cell>
        </row>
        <row r="4562">
          <cell r="G4562">
            <v>41579</v>
          </cell>
          <cell r="H4562">
            <v>14266.988635600324</v>
          </cell>
          <cell r="I4562">
            <v>389.57176418166347</v>
          </cell>
          <cell r="J4562">
            <v>3984.9584332835348</v>
          </cell>
        </row>
        <row r="4563">
          <cell r="G4563">
            <v>41586</v>
          </cell>
          <cell r="H4563">
            <v>14334.043482187644</v>
          </cell>
          <cell r="I4563">
            <v>389.88342159300879</v>
          </cell>
          <cell r="J4563">
            <v>4013.2516381598484</v>
          </cell>
        </row>
        <row r="4564">
          <cell r="G4564">
            <v>41593</v>
          </cell>
          <cell r="H4564">
            <v>14579.155625733052</v>
          </cell>
          <cell r="I4564">
            <v>389.80544490869022</v>
          </cell>
          <cell r="J4564">
            <v>3975.527072761146</v>
          </cell>
        </row>
        <row r="4565">
          <cell r="G4565">
            <v>41600</v>
          </cell>
          <cell r="H4565">
            <v>14631.640585985691</v>
          </cell>
          <cell r="I4565">
            <v>390.50709470952586</v>
          </cell>
          <cell r="J4565">
            <v>4007.728842050511</v>
          </cell>
        </row>
        <row r="4566">
          <cell r="G4566">
            <v>41607</v>
          </cell>
          <cell r="H4566">
            <v>14682.851328036642</v>
          </cell>
          <cell r="I4566">
            <v>396.95046177223304</v>
          </cell>
          <cell r="J4566">
            <v>3984.884787650823</v>
          </cell>
        </row>
        <row r="4567">
          <cell r="G4567">
            <v>41614</v>
          </cell>
          <cell r="H4567">
            <v>14672.573332107017</v>
          </cell>
          <cell r="I4567">
            <v>393.6160778933463</v>
          </cell>
          <cell r="J4567">
            <v>3980.5014143844073</v>
          </cell>
        </row>
        <row r="4568">
          <cell r="G4568">
            <v>41621</v>
          </cell>
          <cell r="H4568">
            <v>14458.353761458255</v>
          </cell>
          <cell r="I4568">
            <v>390.7426805247249</v>
          </cell>
          <cell r="J4568">
            <v>3999.6078211734521</v>
          </cell>
        </row>
        <row r="4569">
          <cell r="G4569">
            <v>41628</v>
          </cell>
          <cell r="H4569">
            <v>14828.487617751587</v>
          </cell>
          <cell r="I4569">
            <v>394.88455293828696</v>
          </cell>
          <cell r="J4569">
            <v>3983.209429106641</v>
          </cell>
        </row>
        <row r="4570">
          <cell r="G4570">
            <v>41635</v>
          </cell>
          <cell r="H4570">
            <v>15028.672200591234</v>
          </cell>
          <cell r="I4570">
            <v>395.75329895475119</v>
          </cell>
          <cell r="J4570">
            <v>3982.0144662779089</v>
          </cell>
        </row>
        <row r="4571">
          <cell r="G4571">
            <v>41642</v>
          </cell>
          <cell r="H4571">
            <v>14965.551777348752</v>
          </cell>
          <cell r="I4571">
            <v>395.51584697537834</v>
          </cell>
          <cell r="J4571">
            <v>3978.0324518116308</v>
          </cell>
        </row>
        <row r="4572">
          <cell r="G4572">
            <v>41649</v>
          </cell>
          <cell r="H4572">
            <v>15065.820974256987</v>
          </cell>
          <cell r="I4572">
            <v>397.61208096434785</v>
          </cell>
          <cell r="J4572">
            <v>3921.1465877507244</v>
          </cell>
        </row>
        <row r="4573">
          <cell r="G4573">
            <v>41656</v>
          </cell>
          <cell r="H4573">
            <v>15047.741989087879</v>
          </cell>
          <cell r="I4573">
            <v>400.15679828251967</v>
          </cell>
          <cell r="J4573">
            <v>3893.6985616364691</v>
          </cell>
        </row>
        <row r="4574">
          <cell r="G4574">
            <v>41663</v>
          </cell>
          <cell r="H4574">
            <v>14656.500697371594</v>
          </cell>
          <cell r="I4574">
            <v>402.03753523444749</v>
          </cell>
          <cell r="J4574">
            <v>3890.5836027871596</v>
          </cell>
        </row>
        <row r="4575">
          <cell r="G4575">
            <v>41670</v>
          </cell>
          <cell r="H4575">
            <v>14592.01209430316</v>
          </cell>
          <cell r="I4575">
            <v>398.6202161849547</v>
          </cell>
          <cell r="J4575">
            <v>3886.6930191843726</v>
          </cell>
        </row>
        <row r="4576">
          <cell r="G4576">
            <v>41677</v>
          </cell>
          <cell r="H4576">
            <v>14673.727362031259</v>
          </cell>
          <cell r="I4576">
            <v>389.89043345050419</v>
          </cell>
          <cell r="J4576">
            <v>3886.6930191843726</v>
          </cell>
        </row>
        <row r="4577">
          <cell r="G4577">
            <v>41684</v>
          </cell>
          <cell r="H4577">
            <v>15044.972664290652</v>
          </cell>
          <cell r="I4577">
            <v>392.03483083448197</v>
          </cell>
          <cell r="J4577">
            <v>3886.6930191843726</v>
          </cell>
        </row>
        <row r="4578">
          <cell r="G4578">
            <v>41691</v>
          </cell>
          <cell r="H4578">
            <v>15066.035626020659</v>
          </cell>
          <cell r="I4578">
            <v>398.15057419549993</v>
          </cell>
          <cell r="J4578">
            <v>3854.8221364270607</v>
          </cell>
        </row>
        <row r="4579">
          <cell r="G4579">
            <v>41698</v>
          </cell>
          <cell r="H4579">
            <v>15272.440314097143</v>
          </cell>
          <cell r="I4579">
            <v>399.86262166454054</v>
          </cell>
          <cell r="J4579">
            <v>3870.6269071864117</v>
          </cell>
        </row>
        <row r="4580">
          <cell r="G4580">
            <v>41705</v>
          </cell>
          <cell r="H4580">
            <v>15451.12786577208</v>
          </cell>
          <cell r="I4580">
            <v>401.78196224853031</v>
          </cell>
          <cell r="J4580">
            <v>3932.9440003921131</v>
          </cell>
        </row>
        <row r="4581">
          <cell r="G4581">
            <v>41712</v>
          </cell>
          <cell r="H4581">
            <v>15151.375985176102</v>
          </cell>
          <cell r="I4581">
            <v>402.58552617302735</v>
          </cell>
          <cell r="J4581">
            <v>3929.7976451917993</v>
          </cell>
        </row>
        <row r="4582">
          <cell r="G4582">
            <v>41719</v>
          </cell>
          <cell r="H4582">
            <v>15345.313597786355</v>
          </cell>
          <cell r="I4582">
            <v>400.37130577907573</v>
          </cell>
          <cell r="J4582">
            <v>4011.1444564472695</v>
          </cell>
        </row>
        <row r="4583">
          <cell r="G4583">
            <v>41726</v>
          </cell>
          <cell r="H4583">
            <v>15190.325930448713</v>
          </cell>
          <cell r="I4583">
            <v>388.64042651974881</v>
          </cell>
          <cell r="J4583">
            <v>4076.9272255330047</v>
          </cell>
        </row>
        <row r="4584">
          <cell r="G4584">
            <v>41733</v>
          </cell>
          <cell r="H4584">
            <v>15240.454006019194</v>
          </cell>
          <cell r="I4584">
            <v>387.43564119753762</v>
          </cell>
          <cell r="J4584">
            <v>4122.1811177364216</v>
          </cell>
        </row>
        <row r="4585">
          <cell r="G4585">
            <v>41740</v>
          </cell>
          <cell r="H4585">
            <v>14803.052976046443</v>
          </cell>
          <cell r="I4585">
            <v>384.37489963207707</v>
          </cell>
          <cell r="J4585">
            <v>4122.5933358481952</v>
          </cell>
        </row>
        <row r="4586">
          <cell r="G4586">
            <v>41746</v>
          </cell>
          <cell r="H4586">
            <v>15199.774795804487</v>
          </cell>
          <cell r="I4586">
            <v>382.33771266402709</v>
          </cell>
          <cell r="J4586">
            <v>4130.4262631863066</v>
          </cell>
        </row>
        <row r="4587">
          <cell r="G4587">
            <v>41754</v>
          </cell>
          <cell r="H4587">
            <v>15148.095561498752</v>
          </cell>
          <cell r="I4587">
            <v>378.13199782472282</v>
          </cell>
          <cell r="J4587">
            <v>4153.5566502601505</v>
          </cell>
        </row>
        <row r="4588">
          <cell r="G4588">
            <v>41761</v>
          </cell>
          <cell r="H4588">
            <v>15298.06170755759</v>
          </cell>
          <cell r="I4588">
            <v>376.0900850364693</v>
          </cell>
          <cell r="J4588">
            <v>4127.3892433635119</v>
          </cell>
        </row>
        <row r="4589">
          <cell r="G4589">
            <v>41768</v>
          </cell>
          <cell r="H4589">
            <v>15226.160817532069</v>
          </cell>
          <cell r="I4589">
            <v>368.68111036125083</v>
          </cell>
          <cell r="J4589">
            <v>4158.3446626887389</v>
          </cell>
        </row>
        <row r="4590">
          <cell r="G4590">
            <v>41775</v>
          </cell>
          <cell r="H4590">
            <v>15226.160817532069</v>
          </cell>
          <cell r="I4590">
            <v>367.94374814052833</v>
          </cell>
          <cell r="J4590">
            <v>4108.0286922702053</v>
          </cell>
        </row>
        <row r="4591">
          <cell r="G4591">
            <v>41782</v>
          </cell>
          <cell r="H4591">
            <v>15437.804452895765</v>
          </cell>
          <cell r="I4591">
            <v>370.9240925004666</v>
          </cell>
          <cell r="J4591">
            <v>4098.5802262779844</v>
          </cell>
        </row>
        <row r="4592">
          <cell r="G4592">
            <v>41789</v>
          </cell>
          <cell r="H4592">
            <v>15619.970545439935</v>
          </cell>
          <cell r="I4592">
            <v>368.99528721946416</v>
          </cell>
          <cell r="J4592">
            <v>4108.8266768436788</v>
          </cell>
        </row>
        <row r="4593">
          <cell r="G4593">
            <v>41796</v>
          </cell>
          <cell r="H4593">
            <v>15869.890074166975</v>
          </cell>
          <cell r="I4593">
            <v>372.83283820654657</v>
          </cell>
          <cell r="J4593">
            <v>4121.564039541895</v>
          </cell>
        </row>
        <row r="4594">
          <cell r="G4594">
            <v>41803</v>
          </cell>
          <cell r="H4594">
            <v>15787.366645781307</v>
          </cell>
          <cell r="I4594">
            <v>375.55451792545438</v>
          </cell>
          <cell r="J4594">
            <v>4094.7738732848729</v>
          </cell>
        </row>
        <row r="4595">
          <cell r="G4595">
            <v>41810</v>
          </cell>
          <cell r="H4595">
            <v>16025.755882132604</v>
          </cell>
          <cell r="I4595">
            <v>378.48384316527296</v>
          </cell>
          <cell r="J4595">
            <v>4082.0800742776901</v>
          </cell>
        </row>
        <row r="4596">
          <cell r="G4596">
            <v>41817</v>
          </cell>
          <cell r="H4596">
            <v>16016.140428603323</v>
          </cell>
          <cell r="I4596">
            <v>379.16511408297043</v>
          </cell>
          <cell r="J4596">
            <v>4072.6912901068517</v>
          </cell>
        </row>
        <row r="4597">
          <cell r="G4597">
            <v>41823</v>
          </cell>
          <cell r="H4597">
            <v>16237.16316651805</v>
          </cell>
          <cell r="I4597">
            <v>381.06093965338522</v>
          </cell>
          <cell r="J4597">
            <v>4059.6586779785098</v>
          </cell>
        </row>
        <row r="4598">
          <cell r="G4598">
            <v>41831</v>
          </cell>
          <cell r="H4598">
            <v>16017.961463770058</v>
          </cell>
          <cell r="I4598">
            <v>369.43858099395698</v>
          </cell>
          <cell r="J4598">
            <v>4084.0166300463807</v>
          </cell>
        </row>
        <row r="4599">
          <cell r="G4599">
            <v>41838</v>
          </cell>
          <cell r="H4599">
            <v>16077.227921186008</v>
          </cell>
          <cell r="I4599">
            <v>364.08172156954464</v>
          </cell>
          <cell r="J4599">
            <v>4119.9559763907882</v>
          </cell>
        </row>
        <row r="4600">
          <cell r="G4600">
            <v>41845</v>
          </cell>
          <cell r="H4600">
            <v>16075.62019839389</v>
          </cell>
          <cell r="I4600">
            <v>362.29772113385388</v>
          </cell>
          <cell r="J4600">
            <v>4086.1723373843838</v>
          </cell>
        </row>
        <row r="4601">
          <cell r="G4601">
            <v>41852</v>
          </cell>
          <cell r="H4601">
            <v>15652.831387176131</v>
          </cell>
          <cell r="I4601">
            <v>363.23969520880189</v>
          </cell>
          <cell r="J4601">
            <v>4075.9569065409232</v>
          </cell>
        </row>
        <row r="4602">
          <cell r="G4602">
            <v>41859</v>
          </cell>
          <cell r="H4602">
            <v>15732.660827250731</v>
          </cell>
          <cell r="I4602">
            <v>366.65414834376463</v>
          </cell>
          <cell r="J4602">
            <v>4053.1315478642937</v>
          </cell>
        </row>
        <row r="4603">
          <cell r="G4603">
            <v>41866</v>
          </cell>
          <cell r="H4603">
            <v>15938.758684087717</v>
          </cell>
          <cell r="I4603">
            <v>364.89420843171456</v>
          </cell>
          <cell r="J4603">
            <v>4037.7296479824095</v>
          </cell>
        </row>
        <row r="4604">
          <cell r="G4604">
            <v>41873</v>
          </cell>
          <cell r="H4604">
            <v>16224.062464532888</v>
          </cell>
          <cell r="I4604">
            <v>364.93069785255773</v>
          </cell>
          <cell r="J4604">
            <v>4053.4767936095409</v>
          </cell>
        </row>
        <row r="4605">
          <cell r="G4605">
            <v>41880</v>
          </cell>
          <cell r="H4605">
            <v>16368.45662046723</v>
          </cell>
          <cell r="I4605">
            <v>365.33212162019555</v>
          </cell>
          <cell r="J4605">
            <v>4053.8821412889019</v>
          </cell>
        </row>
        <row r="4606">
          <cell r="G4606">
            <v>41887</v>
          </cell>
          <cell r="H4606">
            <v>16397.919842384072</v>
          </cell>
          <cell r="I4606">
            <v>363.46892779993254</v>
          </cell>
          <cell r="J4606">
            <v>4052.2605884323866</v>
          </cell>
        </row>
        <row r="4607">
          <cell r="G4607">
            <v>41894</v>
          </cell>
          <cell r="H4607">
            <v>16256.897731739567</v>
          </cell>
          <cell r="I4607">
            <v>365.43166001005221</v>
          </cell>
          <cell r="J4607">
            <v>4031.5940594313815</v>
          </cell>
        </row>
        <row r="4608">
          <cell r="G4608">
            <v>41901</v>
          </cell>
          <cell r="H4608">
            <v>16403.209811325221</v>
          </cell>
          <cell r="I4608">
            <v>356.917102331818</v>
          </cell>
          <cell r="J4608">
            <v>4048.1235950750502</v>
          </cell>
        </row>
        <row r="4609">
          <cell r="G4609">
            <v>41908</v>
          </cell>
          <cell r="H4609">
            <v>16144.039096306282</v>
          </cell>
          <cell r="I4609">
            <v>354.16884064386301</v>
          </cell>
          <cell r="J4609">
            <v>4011.6904827193748</v>
          </cell>
        </row>
        <row r="4610">
          <cell r="G4610">
            <v>41915</v>
          </cell>
          <cell r="H4610">
            <v>16016.501187445461</v>
          </cell>
          <cell r="I4610">
            <v>352.75216528128755</v>
          </cell>
          <cell r="J4610">
            <v>3984.0098183886112</v>
          </cell>
        </row>
        <row r="4611">
          <cell r="G4611">
            <v>41922</v>
          </cell>
          <cell r="H4611">
            <v>15441.508794816169</v>
          </cell>
          <cell r="I4611">
            <v>347.74308453429325</v>
          </cell>
          <cell r="J4611">
            <v>4008.3122782807818</v>
          </cell>
        </row>
        <row r="4612">
          <cell r="G4612">
            <v>41929</v>
          </cell>
          <cell r="H4612">
            <v>15362.757099962606</v>
          </cell>
          <cell r="I4612">
            <v>360.08796403526071</v>
          </cell>
          <cell r="J4612">
            <v>3972.2374677762546</v>
          </cell>
        </row>
        <row r="4613">
          <cell r="G4613">
            <v>41936</v>
          </cell>
          <cell r="H4613">
            <v>15986.485038221088</v>
          </cell>
          <cell r="I4613">
            <v>357.35129550859273</v>
          </cell>
          <cell r="J4613">
            <v>3945.6234767421533</v>
          </cell>
        </row>
        <row r="4614">
          <cell r="G4614">
            <v>41943</v>
          </cell>
          <cell r="H4614">
            <v>16445.297158818033</v>
          </cell>
          <cell r="I4614">
            <v>365.53464017573947</v>
          </cell>
          <cell r="J4614">
            <v>3940.4941662223887</v>
          </cell>
        </row>
        <row r="4615">
          <cell r="G4615">
            <v>41950</v>
          </cell>
          <cell r="H4615">
            <v>16558.769709213877</v>
          </cell>
          <cell r="I4615">
            <v>362.829683838439</v>
          </cell>
          <cell r="J4615">
            <v>3966.8954771360786</v>
          </cell>
        </row>
        <row r="4616">
          <cell r="G4616">
            <v>41957</v>
          </cell>
          <cell r="H4616">
            <v>16648.187065643633</v>
          </cell>
          <cell r="I4616">
            <v>362.57570305975207</v>
          </cell>
          <cell r="J4616">
            <v>3916.5159045764503</v>
          </cell>
        </row>
        <row r="4617">
          <cell r="G4617">
            <v>41964</v>
          </cell>
          <cell r="H4617">
            <v>16822.993029832891</v>
          </cell>
          <cell r="I4617">
            <v>357.42712807630357</v>
          </cell>
          <cell r="J4617">
            <v>3906.7246148150093</v>
          </cell>
        </row>
        <row r="4618">
          <cell r="G4618">
            <v>41971</v>
          </cell>
          <cell r="H4618">
            <v>16866.732811710455</v>
          </cell>
          <cell r="I4618">
            <v>357.85604062999516</v>
          </cell>
          <cell r="J4618">
            <v>3827.8087775957461</v>
          </cell>
        </row>
        <row r="4619">
          <cell r="G4619">
            <v>41978</v>
          </cell>
          <cell r="H4619">
            <v>16915.646336864414</v>
          </cell>
          <cell r="I4619">
            <v>358.3212534828142</v>
          </cell>
          <cell r="J4619">
            <v>3877.9530725822506</v>
          </cell>
        </row>
        <row r="4620">
          <cell r="G4620">
            <v>41985</v>
          </cell>
          <cell r="H4620">
            <v>16333.74810287628</v>
          </cell>
          <cell r="I4620">
            <v>361.40281626276641</v>
          </cell>
          <cell r="J4620">
            <v>3844.214880850785</v>
          </cell>
        </row>
        <row r="4621">
          <cell r="G4621">
            <v>41992</v>
          </cell>
          <cell r="H4621">
            <v>16900.529162046085</v>
          </cell>
          <cell r="I4621">
            <v>361.98106076878685</v>
          </cell>
          <cell r="J4621">
            <v>3866.1269056716346</v>
          </cell>
        </row>
        <row r="4622">
          <cell r="G4622">
            <v>41999</v>
          </cell>
          <cell r="H4622">
            <v>17074.604612415158</v>
          </cell>
          <cell r="I4622">
            <v>364.33393766378396</v>
          </cell>
          <cell r="J4622">
            <v>3887.3906036528288</v>
          </cell>
        </row>
        <row r="4623">
          <cell r="G4623">
            <v>42006</v>
          </cell>
          <cell r="H4623">
            <v>16838.97506876383</v>
          </cell>
          <cell r="I4623">
            <v>364.69827160144769</v>
          </cell>
          <cell r="J4623">
            <v>3909.1599910332848</v>
          </cell>
        </row>
        <row r="4624">
          <cell r="G4624">
            <v>42013</v>
          </cell>
          <cell r="H4624">
            <v>16707.631063227473</v>
          </cell>
          <cell r="I4624">
            <v>363.31241816936216</v>
          </cell>
          <cell r="J4624">
            <v>3819.2493112395191</v>
          </cell>
        </row>
        <row r="4625">
          <cell r="G4625">
            <v>42020</v>
          </cell>
          <cell r="H4625">
            <v>16487.090333192871</v>
          </cell>
          <cell r="I4625">
            <v>364.8383303256735</v>
          </cell>
          <cell r="J4625">
            <v>3807.0277134435528</v>
          </cell>
        </row>
        <row r="4626">
          <cell r="G4626">
            <v>42027</v>
          </cell>
          <cell r="H4626">
            <v>16757.478614657233</v>
          </cell>
          <cell r="I4626">
            <v>362.3574296794589</v>
          </cell>
          <cell r="J4626">
            <v>3791.0381970470899</v>
          </cell>
        </row>
        <row r="4627">
          <cell r="G4627">
            <v>42034</v>
          </cell>
          <cell r="H4627">
            <v>16338.541649290803</v>
          </cell>
          <cell r="I4627">
            <v>364.53157425753568</v>
          </cell>
          <cell r="J4627">
            <v>3770.5665907830357</v>
          </cell>
        </row>
        <row r="4628">
          <cell r="G4628">
            <v>42041</v>
          </cell>
          <cell r="H4628">
            <v>16880.981232047256</v>
          </cell>
          <cell r="I4628">
            <v>365.26063740605076</v>
          </cell>
          <cell r="J4628">
            <v>3828.2562596220164</v>
          </cell>
        </row>
        <row r="4629">
          <cell r="G4629">
            <v>42048</v>
          </cell>
          <cell r="H4629">
            <v>17235.481837920248</v>
          </cell>
          <cell r="I4629">
            <v>363.54391241024229</v>
          </cell>
          <cell r="J4629">
            <v>3777.3404513690439</v>
          </cell>
        </row>
        <row r="4630">
          <cell r="G4630">
            <v>42055</v>
          </cell>
          <cell r="H4630">
            <v>17373.365692623611</v>
          </cell>
          <cell r="I4630">
            <v>364.01651949637562</v>
          </cell>
          <cell r="J4630">
            <v>3724.0799510047405</v>
          </cell>
        </row>
        <row r="4631">
          <cell r="G4631">
            <v>42062</v>
          </cell>
          <cell r="H4631">
            <v>17340.356297807626</v>
          </cell>
          <cell r="I4631">
            <v>366.30982356920276</v>
          </cell>
          <cell r="J4631">
            <v>3706.2043672399177</v>
          </cell>
        </row>
        <row r="4632">
          <cell r="G4632">
            <v>42069</v>
          </cell>
          <cell r="H4632">
            <v>17104.527452157443</v>
          </cell>
          <cell r="I4632">
            <v>368.17800366940571</v>
          </cell>
          <cell r="J4632">
            <v>3686.5614840935464</v>
          </cell>
        </row>
        <row r="4633">
          <cell r="G4633">
            <v>42076</v>
          </cell>
          <cell r="H4633">
            <v>17000.189834699282</v>
          </cell>
          <cell r="I4633">
            <v>374.25294072995086</v>
          </cell>
          <cell r="J4633">
            <v>3704.6256353656045</v>
          </cell>
        </row>
        <row r="4634">
          <cell r="G4634">
            <v>42083</v>
          </cell>
          <cell r="H4634">
            <v>17440.494751417995</v>
          </cell>
          <cell r="I4634">
            <v>374.25294072995086</v>
          </cell>
          <cell r="J4634">
            <v>3666.8384538848754</v>
          </cell>
        </row>
        <row r="4635">
          <cell r="G4635">
            <v>42090</v>
          </cell>
          <cell r="H4635">
            <v>17063.780064787366</v>
          </cell>
          <cell r="I4635">
            <v>375.74995249287065</v>
          </cell>
          <cell r="J4635">
            <v>3675.2721823288107</v>
          </cell>
        </row>
        <row r="4636">
          <cell r="G4636">
            <v>42096</v>
          </cell>
          <cell r="H4636">
            <v>17140.56707507891</v>
          </cell>
          <cell r="I4636">
            <v>378.38020216032072</v>
          </cell>
          <cell r="J4636">
            <v>3714.5975946797289</v>
          </cell>
        </row>
        <row r="4637">
          <cell r="G4637">
            <v>42104</v>
          </cell>
          <cell r="H4637">
            <v>17426.814545232726</v>
          </cell>
          <cell r="I4637">
            <v>375.73154074519846</v>
          </cell>
          <cell r="J4637">
            <v>3664.0790673920842</v>
          </cell>
        </row>
        <row r="4638">
          <cell r="G4638">
            <v>42111</v>
          </cell>
          <cell r="H4638">
            <v>17249.061036871353</v>
          </cell>
          <cell r="I4638">
            <v>375.8066870533475</v>
          </cell>
          <cell r="J4638">
            <v>3691.1932524907861</v>
          </cell>
        </row>
        <row r="4639">
          <cell r="G4639">
            <v>42118</v>
          </cell>
          <cell r="H4639">
            <v>17554.369417223978</v>
          </cell>
          <cell r="I4639">
            <v>374.8295896670088</v>
          </cell>
          <cell r="J4639">
            <v>3640.254785606413</v>
          </cell>
        </row>
        <row r="4640">
          <cell r="G4640">
            <v>42125</v>
          </cell>
          <cell r="H4640">
            <v>17419.200772711352</v>
          </cell>
          <cell r="I4640">
            <v>365.19646921256668</v>
          </cell>
          <cell r="J4640">
            <v>3728.7129768966488</v>
          </cell>
        </row>
        <row r="4641">
          <cell r="G4641">
            <v>42132</v>
          </cell>
          <cell r="H4641">
            <v>17490.619495879469</v>
          </cell>
          <cell r="I4641">
            <v>365.15994956564543</v>
          </cell>
          <cell r="J4641">
            <v>3733.1874324689252</v>
          </cell>
        </row>
        <row r="4642">
          <cell r="G4642">
            <v>42139</v>
          </cell>
          <cell r="H4642">
            <v>17562.331035812575</v>
          </cell>
          <cell r="I4642">
            <v>366.32846140425551</v>
          </cell>
          <cell r="J4642">
            <v>3715.2681327930741</v>
          </cell>
        </row>
        <row r="4643">
          <cell r="G4643">
            <v>42146</v>
          </cell>
          <cell r="H4643">
            <v>17618.530495127176</v>
          </cell>
          <cell r="I4643">
            <v>367.83040809601295</v>
          </cell>
          <cell r="J4643">
            <v>3710.066757407164</v>
          </cell>
        </row>
        <row r="4644">
          <cell r="G4644">
            <v>42153</v>
          </cell>
          <cell r="H4644">
            <v>17479.34410421567</v>
          </cell>
          <cell r="I4644">
            <v>369.37529581001621</v>
          </cell>
          <cell r="J4644">
            <v>3703.7596439195718</v>
          </cell>
        </row>
        <row r="4645">
          <cell r="G4645">
            <v>42160</v>
          </cell>
          <cell r="H4645">
            <v>17428.654006313445</v>
          </cell>
          <cell r="I4645">
            <v>376.20873878250148</v>
          </cell>
          <cell r="J4645">
            <v>3700.426260240044</v>
          </cell>
        </row>
        <row r="4646">
          <cell r="G4646">
            <v>42167</v>
          </cell>
          <cell r="H4646">
            <v>17447.825525720393</v>
          </cell>
          <cell r="I4646">
            <v>376.62256839516226</v>
          </cell>
          <cell r="J4646">
            <v>3722.6288178014843</v>
          </cell>
        </row>
        <row r="4647">
          <cell r="G4647">
            <v>42174</v>
          </cell>
          <cell r="H4647">
            <v>17592.642477583871</v>
          </cell>
          <cell r="I4647">
            <v>379.14593960340983</v>
          </cell>
          <cell r="J4647">
            <v>3670.8842772340436</v>
          </cell>
        </row>
        <row r="4648">
          <cell r="G4648">
            <v>42181</v>
          </cell>
          <cell r="H4648">
            <v>17531.068228912329</v>
          </cell>
          <cell r="I4648">
            <v>380.4729503920218</v>
          </cell>
          <cell r="J4648">
            <v>3693.6437597528948</v>
          </cell>
        </row>
        <row r="4649">
          <cell r="G4649">
            <v>42187</v>
          </cell>
          <cell r="H4649">
            <v>17297.905021467795</v>
          </cell>
          <cell r="I4649">
            <v>374.53757236590627</v>
          </cell>
          <cell r="J4649">
            <v>3668.1576178105997</v>
          </cell>
        </row>
        <row r="4650">
          <cell r="G4650">
            <v>42195</v>
          </cell>
          <cell r="H4650">
            <v>17294.445440463503</v>
          </cell>
          <cell r="I4650">
            <v>374.98701745274542</v>
          </cell>
          <cell r="J4650">
            <v>3619.7379372554997</v>
          </cell>
        </row>
        <row r="4651">
          <cell r="G4651">
            <v>42202</v>
          </cell>
          <cell r="H4651">
            <v>17687.029351962025</v>
          </cell>
          <cell r="I4651">
            <v>369.51220699793538</v>
          </cell>
          <cell r="J4651">
            <v>3558.2023923221559</v>
          </cell>
        </row>
        <row r="4652">
          <cell r="G4652">
            <v>42209</v>
          </cell>
          <cell r="H4652">
            <v>17274.921568061309</v>
          </cell>
          <cell r="I4652">
            <v>364.19123121716513</v>
          </cell>
          <cell r="J4652">
            <v>3544.3254029920995</v>
          </cell>
        </row>
        <row r="4653">
          <cell r="G4653">
            <v>42216</v>
          </cell>
          <cell r="H4653">
            <v>17480.49313472124</v>
          </cell>
          <cell r="I4653">
            <v>364.22765034028686</v>
          </cell>
          <cell r="J4653">
            <v>3517.3885299293593</v>
          </cell>
        </row>
        <row r="4654">
          <cell r="G4654">
            <v>42223</v>
          </cell>
          <cell r="H4654">
            <v>17242.75842808903</v>
          </cell>
          <cell r="I4654">
            <v>359.78407300613537</v>
          </cell>
          <cell r="J4654">
            <v>3548.3415489927374</v>
          </cell>
        </row>
        <row r="4655">
          <cell r="G4655">
            <v>42230</v>
          </cell>
          <cell r="H4655">
            <v>17361.733461242842</v>
          </cell>
          <cell r="I4655">
            <v>358.56080715791455</v>
          </cell>
          <cell r="J4655">
            <v>3593.0506525100459</v>
          </cell>
        </row>
        <row r="4656">
          <cell r="G4656">
            <v>42237</v>
          </cell>
          <cell r="H4656">
            <v>16373.850827298125</v>
          </cell>
          <cell r="I4656">
            <v>362.89939292452533</v>
          </cell>
          <cell r="J4656">
            <v>3593.0506525100459</v>
          </cell>
        </row>
        <row r="4657">
          <cell r="G4657">
            <v>42244</v>
          </cell>
          <cell r="H4657">
            <v>16549.051031150215</v>
          </cell>
          <cell r="I4657">
            <v>362.89939292452533</v>
          </cell>
          <cell r="J4657">
            <v>3564.3062472899655</v>
          </cell>
        </row>
        <row r="4658">
          <cell r="G4658">
            <v>42251</v>
          </cell>
          <cell r="H4658">
            <v>16039.340259390787</v>
          </cell>
          <cell r="I4658">
            <v>368.27030393980829</v>
          </cell>
          <cell r="J4658">
            <v>3569.6527066609005</v>
          </cell>
        </row>
        <row r="4659">
          <cell r="G4659">
            <v>42258</v>
          </cell>
          <cell r="H4659">
            <v>16374.562470812052</v>
          </cell>
          <cell r="I4659">
            <v>366.53943351129118</v>
          </cell>
          <cell r="J4659">
            <v>3514.6800549783229</v>
          </cell>
        </row>
        <row r="4660">
          <cell r="G4660">
            <v>42265</v>
          </cell>
          <cell r="H4660">
            <v>16350.000627105836</v>
          </cell>
          <cell r="I4660">
            <v>370.90125277007553</v>
          </cell>
          <cell r="J4660">
            <v>3452.8216860107045</v>
          </cell>
        </row>
        <row r="4661">
          <cell r="G4661">
            <v>42272</v>
          </cell>
          <cell r="H4661">
            <v>16060.605616006062</v>
          </cell>
          <cell r="I4661">
            <v>360.92400907056049</v>
          </cell>
          <cell r="J4661">
            <v>3578.8496775500953</v>
          </cell>
        </row>
        <row r="4662">
          <cell r="G4662">
            <v>42279</v>
          </cell>
          <cell r="H4662">
            <v>16177.848037002906</v>
          </cell>
          <cell r="I4662">
            <v>355.2214097272456</v>
          </cell>
          <cell r="J4662">
            <v>3600.6806605831507</v>
          </cell>
        </row>
        <row r="4663">
          <cell r="G4663">
            <v>42286</v>
          </cell>
          <cell r="H4663">
            <v>16734.366009475805</v>
          </cell>
          <cell r="I4663">
            <v>360.65629729607247</v>
          </cell>
          <cell r="J4663">
            <v>3674.1345460590469</v>
          </cell>
        </row>
        <row r="4664">
          <cell r="G4664">
            <v>42293</v>
          </cell>
          <cell r="H4664">
            <v>16838.119078734555</v>
          </cell>
          <cell r="I4664">
            <v>356.2202248393308</v>
          </cell>
          <cell r="J4664">
            <v>3677.4412671504997</v>
          </cell>
        </row>
        <row r="4665">
          <cell r="G4665">
            <v>42300</v>
          </cell>
          <cell r="H4665">
            <v>17124.36710307304</v>
          </cell>
          <cell r="I4665">
            <v>350.77005539928905</v>
          </cell>
          <cell r="J4665">
            <v>3685.5316379382307</v>
          </cell>
        </row>
        <row r="4666">
          <cell r="G4666">
            <v>42307</v>
          </cell>
          <cell r="H4666">
            <v>17153.478527148265</v>
          </cell>
          <cell r="I4666">
            <v>349.29682116661206</v>
          </cell>
          <cell r="J4666">
            <v>3632.4599823519202</v>
          </cell>
        </row>
        <row r="4667">
          <cell r="G4667">
            <v>42314</v>
          </cell>
          <cell r="H4667">
            <v>17390.196530822912</v>
          </cell>
          <cell r="I4667">
            <v>358.48332756329398</v>
          </cell>
          <cell r="J4667">
            <v>3652.075266256621</v>
          </cell>
        </row>
        <row r="4668">
          <cell r="G4668">
            <v>42321</v>
          </cell>
          <cell r="H4668">
            <v>16743.281219876299</v>
          </cell>
          <cell r="I4668">
            <v>355.328674280737</v>
          </cell>
          <cell r="J4668">
            <v>3650.9796436767442</v>
          </cell>
        </row>
        <row r="4669">
          <cell r="G4669">
            <v>42328</v>
          </cell>
          <cell r="H4669">
            <v>17269.020250180416</v>
          </cell>
          <cell r="I4669">
            <v>353.44543230704909</v>
          </cell>
          <cell r="J4669">
            <v>3618.4859248480211</v>
          </cell>
        </row>
        <row r="4670">
          <cell r="G4670">
            <v>42335</v>
          </cell>
          <cell r="H4670">
            <v>17334.642527131102</v>
          </cell>
          <cell r="I4670">
            <v>361.9988117688797</v>
          </cell>
          <cell r="J4670">
            <v>3585.1958543394194</v>
          </cell>
        </row>
        <row r="4671">
          <cell r="G4671">
            <v>42342</v>
          </cell>
          <cell r="H4671">
            <v>17301.706706329551</v>
          </cell>
          <cell r="I4671">
            <v>356.46022994881588</v>
          </cell>
          <cell r="J4671">
            <v>3590.2151285354948</v>
          </cell>
        </row>
        <row r="4672">
          <cell r="G4672">
            <v>42349</v>
          </cell>
          <cell r="H4672">
            <v>16621.7496327708</v>
          </cell>
          <cell r="I4672">
            <v>353.39467197125606</v>
          </cell>
          <cell r="J4672">
            <v>3529.8995143760985</v>
          </cell>
        </row>
        <row r="4673">
          <cell r="G4673">
            <v>42356</v>
          </cell>
          <cell r="H4673">
            <v>16563.573509056103</v>
          </cell>
          <cell r="I4673">
            <v>353.88942451201586</v>
          </cell>
          <cell r="J4673">
            <v>3502.0133082125271</v>
          </cell>
        </row>
        <row r="4674">
          <cell r="G4674">
            <v>42362</v>
          </cell>
          <cell r="H4674">
            <v>17032.322639362392</v>
          </cell>
          <cell r="I4674">
            <v>354.70337018839348</v>
          </cell>
          <cell r="J4674">
            <v>3536.6832399638311</v>
          </cell>
        </row>
        <row r="4675">
          <cell r="G4675">
            <v>42369</v>
          </cell>
          <cell r="H4675">
            <v>16879.031735608129</v>
          </cell>
          <cell r="I4675">
            <v>351.97215423794285</v>
          </cell>
          <cell r="J4675">
            <v>3516.5241454960369</v>
          </cell>
        </row>
        <row r="4676">
          <cell r="G4676">
            <v>42377</v>
          </cell>
          <cell r="H4676">
            <v>15829.155961653303</v>
          </cell>
          <cell r="I4676">
            <v>345.77744432335504</v>
          </cell>
          <cell r="J4676">
            <v>3535.1617234671662</v>
          </cell>
        </row>
        <row r="4677">
          <cell r="G4677">
            <v>42384</v>
          </cell>
          <cell r="H4677">
            <v>15425.512484631145</v>
          </cell>
          <cell r="I4677">
            <v>341.10944882498978</v>
          </cell>
          <cell r="J4677">
            <v>3528.7984323649252</v>
          </cell>
        </row>
        <row r="4678">
          <cell r="G4678">
            <v>42391</v>
          </cell>
          <cell r="H4678">
            <v>15638.384556919054</v>
          </cell>
          <cell r="I4678">
            <v>341.79166772263977</v>
          </cell>
          <cell r="J4678">
            <v>3472.6905372903229</v>
          </cell>
        </row>
        <row r="4679">
          <cell r="G4679">
            <v>42398</v>
          </cell>
          <cell r="H4679">
            <v>15905.800932842369</v>
          </cell>
          <cell r="I4679">
            <v>339.63838021598713</v>
          </cell>
          <cell r="J4679">
            <v>3602.5691633849815</v>
          </cell>
        </row>
        <row r="4680">
          <cell r="G4680">
            <v>42405</v>
          </cell>
          <cell r="H4680">
            <v>15371.366021498865</v>
          </cell>
          <cell r="I4680">
            <v>334.88344289296333</v>
          </cell>
          <cell r="J4680">
            <v>3645.4397364292627</v>
          </cell>
        </row>
        <row r="4681">
          <cell r="G4681">
            <v>42412</v>
          </cell>
          <cell r="H4681">
            <v>15245.320820122575</v>
          </cell>
          <cell r="I4681">
            <v>333.1755373342092</v>
          </cell>
          <cell r="J4681">
            <v>3631.2225214571886</v>
          </cell>
        </row>
        <row r="4682">
          <cell r="G4682">
            <v>42419</v>
          </cell>
          <cell r="H4682">
            <v>15716.401233464361</v>
          </cell>
          <cell r="I4682">
            <v>336.34070493888419</v>
          </cell>
          <cell r="J4682">
            <v>3571.6704721052906</v>
          </cell>
        </row>
        <row r="4683">
          <cell r="G4683">
            <v>42426</v>
          </cell>
          <cell r="H4683">
            <v>16005.583016160104</v>
          </cell>
          <cell r="I4683">
            <v>340.5785978211141</v>
          </cell>
          <cell r="J4683">
            <v>3567.7416345859747</v>
          </cell>
        </row>
        <row r="4684">
          <cell r="G4684">
            <v>42433</v>
          </cell>
          <cell r="H4684">
            <v>16498.554973057835</v>
          </cell>
          <cell r="I4684">
            <v>344.69959885474958</v>
          </cell>
          <cell r="J4684">
            <v>3654.437756306414</v>
          </cell>
        </row>
        <row r="4685">
          <cell r="G4685">
            <v>42440</v>
          </cell>
          <cell r="H4685">
            <v>16663.540522788415</v>
          </cell>
          <cell r="I4685">
            <v>342.97610086047581</v>
          </cell>
          <cell r="J4685">
            <v>3701.945447138397</v>
          </cell>
        </row>
        <row r="4686">
          <cell r="G4686">
            <v>42447</v>
          </cell>
          <cell r="H4686">
            <v>16900.162798212012</v>
          </cell>
          <cell r="I4686">
            <v>342.01576777806645</v>
          </cell>
          <cell r="J4686">
            <v>3709.7195325773878</v>
          </cell>
        </row>
        <row r="4687">
          <cell r="G4687">
            <v>42453</v>
          </cell>
          <cell r="H4687">
            <v>16764.961495826316</v>
          </cell>
          <cell r="I4687">
            <v>339.04023059839727</v>
          </cell>
          <cell r="J4687">
            <v>3673.3642811581294</v>
          </cell>
        </row>
        <row r="4688">
          <cell r="G4688">
            <v>42461</v>
          </cell>
          <cell r="H4688">
            <v>17110.319702640336</v>
          </cell>
          <cell r="I4688">
            <v>344.600490380211</v>
          </cell>
          <cell r="J4688">
            <v>3599.5296591068509</v>
          </cell>
        </row>
        <row r="4689">
          <cell r="G4689">
            <v>42468</v>
          </cell>
          <cell r="H4689">
            <v>16910.128962119445</v>
          </cell>
          <cell r="I4689">
            <v>344.18696979175473</v>
          </cell>
          <cell r="J4689">
            <v>3542.2971375270517</v>
          </cell>
        </row>
        <row r="4690">
          <cell r="G4690">
            <v>42475</v>
          </cell>
          <cell r="H4690">
            <v>17238.185463984562</v>
          </cell>
          <cell r="I4690">
            <v>346.69953467123457</v>
          </cell>
          <cell r="J4690">
            <v>3616.6853774151195</v>
          </cell>
        </row>
        <row r="4691">
          <cell r="G4691">
            <v>42482</v>
          </cell>
          <cell r="H4691">
            <v>17365.748036418048</v>
          </cell>
          <cell r="I4691">
            <v>348.84907178619625</v>
          </cell>
          <cell r="J4691">
            <v>3680.3390400576259</v>
          </cell>
        </row>
        <row r="4692">
          <cell r="G4692">
            <v>42489</v>
          </cell>
          <cell r="H4692">
            <v>17159.095634784673</v>
          </cell>
          <cell r="I4692">
            <v>348.46533780723144</v>
          </cell>
          <cell r="J4692">
            <v>3743.6408715466173</v>
          </cell>
        </row>
        <row r="4693">
          <cell r="G4693">
            <v>42496</v>
          </cell>
          <cell r="H4693">
            <v>17050.993332285529</v>
          </cell>
          <cell r="I4693">
            <v>344.24890721976391</v>
          </cell>
          <cell r="J4693">
            <v>3723.7995749274205</v>
          </cell>
        </row>
        <row r="4694">
          <cell r="G4694">
            <v>42503</v>
          </cell>
          <cell r="H4694">
            <v>16962.328166957643</v>
          </cell>
          <cell r="I4694">
            <v>342.25226355788925</v>
          </cell>
          <cell r="J4694">
            <v>3695.4986981579718</v>
          </cell>
        </row>
        <row r="4695">
          <cell r="G4695">
            <v>42510</v>
          </cell>
          <cell r="H4695">
            <v>17055.620971875909</v>
          </cell>
          <cell r="I4695">
            <v>342.86831763229344</v>
          </cell>
          <cell r="J4695">
            <v>3718.7803399563668</v>
          </cell>
        </row>
        <row r="4696">
          <cell r="G4696">
            <v>42517</v>
          </cell>
          <cell r="H4696">
            <v>17470.072561492492</v>
          </cell>
          <cell r="I4696">
            <v>346.33128764037963</v>
          </cell>
          <cell r="J4696">
            <v>3686.7988290327417</v>
          </cell>
        </row>
        <row r="4697">
          <cell r="G4697">
            <v>42524</v>
          </cell>
          <cell r="H4697">
            <v>17498.024677590882</v>
          </cell>
          <cell r="I4697">
            <v>350.86822750846864</v>
          </cell>
          <cell r="J4697">
            <v>3638.1330844895097</v>
          </cell>
        </row>
        <row r="4698">
          <cell r="G4698">
            <v>42531</v>
          </cell>
          <cell r="H4698">
            <v>17454.279615896907</v>
          </cell>
          <cell r="I4698">
            <v>352.79800275976521</v>
          </cell>
          <cell r="J4698">
            <v>3634.8587647134691</v>
          </cell>
        </row>
        <row r="4699">
          <cell r="G4699">
            <v>42538</v>
          </cell>
          <cell r="H4699">
            <v>17244.828260506143</v>
          </cell>
          <cell r="I4699">
            <v>351.73960875148589</v>
          </cell>
          <cell r="J4699">
            <v>3629.4064765663993</v>
          </cell>
        </row>
        <row r="4700">
          <cell r="G4700">
            <v>42545</v>
          </cell>
          <cell r="H4700">
            <v>16968.911008338044</v>
          </cell>
          <cell r="I4700">
            <v>352.90034946036582</v>
          </cell>
          <cell r="J4700">
            <v>3621.7847229656099</v>
          </cell>
        </row>
        <row r="4701">
          <cell r="G4701">
            <v>42552</v>
          </cell>
          <cell r="H4701">
            <v>17501.734813999861</v>
          </cell>
          <cell r="I4701">
            <v>350.74765732865757</v>
          </cell>
          <cell r="J4701">
            <v>3598.2431222663336</v>
          </cell>
        </row>
        <row r="4702">
          <cell r="G4702">
            <v>42559</v>
          </cell>
          <cell r="H4702">
            <v>17743.25875443306</v>
          </cell>
          <cell r="I4702">
            <v>353.62378811875254</v>
          </cell>
          <cell r="J4702">
            <v>3547.8677185546048</v>
          </cell>
        </row>
        <row r="4703">
          <cell r="G4703">
            <v>42566</v>
          </cell>
          <cell r="H4703">
            <v>18027.15089450399</v>
          </cell>
          <cell r="I4703">
            <v>355.6748060898413</v>
          </cell>
          <cell r="J4703">
            <v>3629.1138893095049</v>
          </cell>
        </row>
        <row r="4704">
          <cell r="G4704">
            <v>42573</v>
          </cell>
          <cell r="H4704">
            <v>18135.313799871015</v>
          </cell>
          <cell r="I4704">
            <v>355.71037357045026</v>
          </cell>
          <cell r="J4704">
            <v>3589.9194593049619</v>
          </cell>
        </row>
        <row r="4705">
          <cell r="G4705">
            <v>42580</v>
          </cell>
          <cell r="H4705">
            <v>18148.008519530922</v>
          </cell>
          <cell r="I4705">
            <v>358.44934344694275</v>
          </cell>
          <cell r="J4705">
            <v>3578.0727250892555</v>
          </cell>
        </row>
        <row r="4706">
          <cell r="G4706">
            <v>42587</v>
          </cell>
          <cell r="H4706">
            <v>18249.637367240295</v>
          </cell>
          <cell r="I4706">
            <v>360.13405536114334</v>
          </cell>
          <cell r="J4706">
            <v>3601.6880050748446</v>
          </cell>
        </row>
        <row r="4707">
          <cell r="G4707">
            <v>42594</v>
          </cell>
          <cell r="H4707">
            <v>18282.486714501327</v>
          </cell>
          <cell r="I4707">
            <v>358.90959957291545</v>
          </cell>
          <cell r="J4707">
            <v>3598.4464858702772</v>
          </cell>
        </row>
        <row r="4708">
          <cell r="G4708">
            <v>42601</v>
          </cell>
          <cell r="H4708">
            <v>18309.910444573081</v>
          </cell>
          <cell r="I4708">
            <v>360.23756509133523</v>
          </cell>
          <cell r="J4708">
            <v>3652.063338509744</v>
          </cell>
        </row>
        <row r="4709">
          <cell r="G4709">
            <v>42608</v>
          </cell>
          <cell r="H4709">
            <v>18212.867919216846</v>
          </cell>
          <cell r="I4709">
            <v>362.57910926442889</v>
          </cell>
          <cell r="J4709">
            <v>3665.2107665283793</v>
          </cell>
        </row>
        <row r="4710">
          <cell r="G4710">
            <v>42615</v>
          </cell>
          <cell r="H4710">
            <v>18340.35799465136</v>
          </cell>
          <cell r="I4710">
            <v>363.0867200173991</v>
          </cell>
          <cell r="J4710">
            <v>3689.4011575874665</v>
          </cell>
        </row>
        <row r="4711">
          <cell r="G4711">
            <v>42622</v>
          </cell>
          <cell r="H4711">
            <v>17918.529760774378</v>
          </cell>
          <cell r="I4711">
            <v>363.44980673741645</v>
          </cell>
          <cell r="J4711">
            <v>3700.8383011759879</v>
          </cell>
        </row>
        <row r="4712">
          <cell r="G4712">
            <v>42629</v>
          </cell>
          <cell r="H4712">
            <v>18018.873527434716</v>
          </cell>
          <cell r="I4712">
            <v>365.37609071312477</v>
          </cell>
          <cell r="J4712">
            <v>3602.7660861948243</v>
          </cell>
        </row>
        <row r="4713">
          <cell r="G4713">
            <v>42636</v>
          </cell>
          <cell r="H4713">
            <v>18245.911333880395</v>
          </cell>
          <cell r="I4713">
            <v>369.54137814725442</v>
          </cell>
          <cell r="J4713">
            <v>3594.4797241965762</v>
          </cell>
        </row>
        <row r="4714">
          <cell r="G4714">
            <v>42643</v>
          </cell>
          <cell r="H4714">
            <v>18284.227747681543</v>
          </cell>
          <cell r="I4714">
            <v>368.76534125314521</v>
          </cell>
          <cell r="J4714">
            <v>3638.3323768317746</v>
          </cell>
        </row>
        <row r="4715">
          <cell r="G4715">
            <v>42650</v>
          </cell>
          <cell r="H4715">
            <v>18180.007649519757</v>
          </cell>
          <cell r="I4715">
            <v>366.84776147862885</v>
          </cell>
          <cell r="J4715">
            <v>3682.720031829122</v>
          </cell>
        </row>
        <row r="4716">
          <cell r="G4716">
            <v>42657</v>
          </cell>
          <cell r="H4716">
            <v>17976.391563845136</v>
          </cell>
          <cell r="I4716">
            <v>362.40890356473744</v>
          </cell>
          <cell r="J4716">
            <v>3707.76252804556</v>
          </cell>
        </row>
        <row r="4717">
          <cell r="G4717">
            <v>42664</v>
          </cell>
          <cell r="H4717">
            <v>18051.892408413285</v>
          </cell>
          <cell r="I4717">
            <v>361.28543596368678</v>
          </cell>
          <cell r="J4717">
            <v>3732.6045369834651</v>
          </cell>
        </row>
        <row r="4718">
          <cell r="G4718">
            <v>42671</v>
          </cell>
          <cell r="H4718">
            <v>17912.892836868501</v>
          </cell>
          <cell r="I4718">
            <v>352.7590996749438</v>
          </cell>
          <cell r="J4718">
            <v>3787.1005632234237</v>
          </cell>
        </row>
        <row r="4719">
          <cell r="G4719">
            <v>42678</v>
          </cell>
          <cell r="H4719">
            <v>17574.339162251687</v>
          </cell>
          <cell r="I4719">
            <v>350.88947644666661</v>
          </cell>
          <cell r="J4719">
            <v>3831.0309297568156</v>
          </cell>
        </row>
        <row r="4720">
          <cell r="G4720">
            <v>42685</v>
          </cell>
          <cell r="H4720">
            <v>18395.060801128839</v>
          </cell>
          <cell r="I4720">
            <v>372.18846766697925</v>
          </cell>
          <cell r="J4720">
            <v>3926.0404968147845</v>
          </cell>
        </row>
        <row r="4721">
          <cell r="G4721">
            <v>42692</v>
          </cell>
          <cell r="H4721">
            <v>18632.357085463398</v>
          </cell>
          <cell r="I4721">
            <v>375.91035234364904</v>
          </cell>
          <cell r="J4721">
            <v>3980.6124597205103</v>
          </cell>
        </row>
        <row r="4722">
          <cell r="G4722">
            <v>42699</v>
          </cell>
          <cell r="H4722">
            <v>18937.927741664997</v>
          </cell>
          <cell r="I4722">
            <v>378.91763516239826</v>
          </cell>
          <cell r="J4722">
            <v>4006.0883794627216</v>
          </cell>
        </row>
        <row r="4723">
          <cell r="G4723">
            <v>42706</v>
          </cell>
          <cell r="H4723">
            <v>18723.929158184183</v>
          </cell>
          <cell r="I4723">
            <v>370.88458129695539</v>
          </cell>
          <cell r="J4723">
            <v>4162.7264350997139</v>
          </cell>
        </row>
        <row r="4724">
          <cell r="G4724">
            <v>42713</v>
          </cell>
          <cell r="H4724">
            <v>19351.180784983353</v>
          </cell>
          <cell r="I4724">
            <v>378.37644983915391</v>
          </cell>
          <cell r="J4724">
            <v>4238.9043288620387</v>
          </cell>
        </row>
        <row r="4725">
          <cell r="G4725">
            <v>42720</v>
          </cell>
          <cell r="H4725">
            <v>19295.062360706903</v>
          </cell>
          <cell r="I4725">
            <v>373.1548548313736</v>
          </cell>
          <cell r="J4725">
            <v>4204.5692037982562</v>
          </cell>
        </row>
        <row r="4726">
          <cell r="G4726">
            <v>42727</v>
          </cell>
          <cell r="H4726">
            <v>19356.806560261168</v>
          </cell>
          <cell r="I4726">
            <v>373.78921808458693</v>
          </cell>
          <cell r="J4726">
            <v>4235.2625589859836</v>
          </cell>
        </row>
        <row r="4727">
          <cell r="G4727">
            <v>42734</v>
          </cell>
          <cell r="H4727">
            <v>19132.267604162138</v>
          </cell>
          <cell r="I4727">
            <v>373.41542886650234</v>
          </cell>
          <cell r="J4727">
            <v>4240.768400312666</v>
          </cell>
        </row>
        <row r="4728">
          <cell r="G4728">
            <v>42741</v>
          </cell>
          <cell r="H4728">
            <v>19455.602926672476</v>
          </cell>
          <cell r="I4728">
            <v>371.13759475041667</v>
          </cell>
          <cell r="J4728">
            <v>4190.3032563489451</v>
          </cell>
        </row>
        <row r="4729">
          <cell r="G4729">
            <v>42748</v>
          </cell>
          <cell r="H4729">
            <v>19473.112969306479</v>
          </cell>
          <cell r="I4729">
            <v>372.84482768626856</v>
          </cell>
          <cell r="J4729">
            <v>4145.8860418316463</v>
          </cell>
        </row>
        <row r="4730">
          <cell r="G4730">
            <v>42755</v>
          </cell>
          <cell r="H4730">
            <v>19412.746319101629</v>
          </cell>
          <cell r="I4730">
            <v>368.59439665064514</v>
          </cell>
          <cell r="J4730">
            <v>4138.4234469563489</v>
          </cell>
        </row>
        <row r="4731">
          <cell r="G4731">
            <v>42762</v>
          </cell>
          <cell r="H4731">
            <v>19637.934176403207</v>
          </cell>
          <cell r="I4731">
            <v>369.40530432327654</v>
          </cell>
          <cell r="J4731">
            <v>4161.1847759146094</v>
          </cell>
        </row>
        <row r="4732">
          <cell r="G4732">
            <v>42769</v>
          </cell>
          <cell r="H4732">
            <v>19667.391077667813</v>
          </cell>
          <cell r="I4732">
            <v>370.91986607100199</v>
          </cell>
          <cell r="J4732">
            <v>4134.5531933487564</v>
          </cell>
        </row>
        <row r="4733">
          <cell r="G4733">
            <v>42776</v>
          </cell>
          <cell r="H4733">
            <v>19840.464119151289</v>
          </cell>
          <cell r="I4733">
            <v>371.40206189689434</v>
          </cell>
          <cell r="J4733">
            <v>4083.698189070567</v>
          </cell>
        </row>
        <row r="4734">
          <cell r="G4734">
            <v>42783</v>
          </cell>
          <cell r="H4734">
            <v>20142.03917376239</v>
          </cell>
          <cell r="I4734">
            <v>369.39649076265113</v>
          </cell>
          <cell r="J4734">
            <v>4067.7717661331917</v>
          </cell>
        </row>
        <row r="4735">
          <cell r="G4735">
            <v>42790</v>
          </cell>
          <cell r="H4735">
            <v>20238.720961796447</v>
          </cell>
          <cell r="I4735">
            <v>365.3700690133382</v>
          </cell>
          <cell r="J4735">
            <v>4049.4667931855925</v>
          </cell>
        </row>
        <row r="4736">
          <cell r="G4736">
            <v>42797</v>
          </cell>
          <cell r="H4736">
            <v>20370.272648048121</v>
          </cell>
          <cell r="I4736">
            <v>361.97212737151415</v>
          </cell>
          <cell r="J4736">
            <v>4045.4173263924067</v>
          </cell>
        </row>
        <row r="4737">
          <cell r="G4737">
            <v>42804</v>
          </cell>
          <cell r="H4737">
            <v>20258.236148483858</v>
          </cell>
          <cell r="I4737">
            <v>357.88184233221602</v>
          </cell>
          <cell r="J4737">
            <v>3979.8815657048499</v>
          </cell>
        </row>
        <row r="4738">
          <cell r="G4738">
            <v>42811</v>
          </cell>
          <cell r="H4738">
            <v>20355.475681996581</v>
          </cell>
          <cell r="I4738">
            <v>364.50265641536203</v>
          </cell>
          <cell r="J4738">
            <v>3969.1358854774467</v>
          </cell>
        </row>
        <row r="4739">
          <cell r="G4739">
            <v>42818</v>
          </cell>
          <cell r="H4739">
            <v>20019.610333243636</v>
          </cell>
          <cell r="I4739">
            <v>361.25858277326529</v>
          </cell>
          <cell r="J4739">
            <v>3896.5006987732095</v>
          </cell>
        </row>
        <row r="4740">
          <cell r="G4740">
            <v>42825</v>
          </cell>
          <cell r="H4740">
            <v>20229.816241742694</v>
          </cell>
          <cell r="I4740">
            <v>367.1470976724695</v>
          </cell>
          <cell r="J4740">
            <v>3928.841654573027</v>
          </cell>
        </row>
        <row r="4741">
          <cell r="G4741">
            <v>42832</v>
          </cell>
          <cell r="H4741">
            <v>20140.805050279028</v>
          </cell>
          <cell r="I4741">
            <v>362.22732656365844</v>
          </cell>
          <cell r="J4741">
            <v>3934.7349170548869</v>
          </cell>
        </row>
        <row r="4742">
          <cell r="G4742">
            <v>42838</v>
          </cell>
          <cell r="H4742">
            <v>19899.11538967568</v>
          </cell>
          <cell r="I4742">
            <v>361.46664917787479</v>
          </cell>
          <cell r="J4742">
            <v>3893.8136739175161</v>
          </cell>
        </row>
        <row r="4743">
          <cell r="G4743">
            <v>42846</v>
          </cell>
          <cell r="H4743">
            <v>20119.995570501083</v>
          </cell>
          <cell r="I4743">
            <v>368.08148885782987</v>
          </cell>
          <cell r="J4743">
            <v>3886.4154279370728</v>
          </cell>
        </row>
        <row r="4744">
          <cell r="G4744">
            <v>42853</v>
          </cell>
          <cell r="H4744">
            <v>20449.963497857301</v>
          </cell>
          <cell r="I4744">
            <v>369.2225414732892</v>
          </cell>
          <cell r="J4744">
            <v>3847.9399152004958</v>
          </cell>
        </row>
        <row r="4745">
          <cell r="G4745">
            <v>42860</v>
          </cell>
          <cell r="H4745">
            <v>20558.348304395946</v>
          </cell>
          <cell r="I4745">
            <v>366.34260564979752</v>
          </cell>
          <cell r="J4745">
            <v>3829.4698036075333</v>
          </cell>
        </row>
        <row r="4746">
          <cell r="G4746">
            <v>42867</v>
          </cell>
          <cell r="H4746">
            <v>20492.561589821878</v>
          </cell>
          <cell r="I4746">
            <v>365.35348061454306</v>
          </cell>
          <cell r="J4746">
            <v>3781.6014310624391</v>
          </cell>
        </row>
        <row r="4747">
          <cell r="G4747">
            <v>42874</v>
          </cell>
          <cell r="H4747">
            <v>20410.591343462591</v>
          </cell>
          <cell r="I4747">
            <v>362.39411742156528</v>
          </cell>
          <cell r="J4747">
            <v>3764.5842246226584</v>
          </cell>
        </row>
        <row r="4748">
          <cell r="G4748">
            <v>42881</v>
          </cell>
          <cell r="H4748">
            <v>20708.585977077142</v>
          </cell>
          <cell r="I4748">
            <v>361.41565330452704</v>
          </cell>
          <cell r="J4748">
            <v>3732.2088002909036</v>
          </cell>
        </row>
        <row r="4749">
          <cell r="G4749">
            <v>42888</v>
          </cell>
          <cell r="H4749">
            <v>20934.309564227282</v>
          </cell>
          <cell r="I4749">
            <v>365.24665922955501</v>
          </cell>
          <cell r="J4749">
            <v>3670.2541342060749</v>
          </cell>
        </row>
        <row r="4750">
          <cell r="G4750">
            <v>42895</v>
          </cell>
          <cell r="H4750">
            <v>20884.067221273137</v>
          </cell>
          <cell r="I4750">
            <v>367.4016145190094</v>
          </cell>
          <cell r="J4750">
            <v>3792.4735968751374</v>
          </cell>
        </row>
        <row r="4751">
          <cell r="G4751">
            <v>42902</v>
          </cell>
          <cell r="H4751">
            <v>20867.359967496119</v>
          </cell>
          <cell r="I4751">
            <v>363.47041724365596</v>
          </cell>
          <cell r="J4751">
            <v>3765.9262816970113</v>
          </cell>
        </row>
        <row r="4752">
          <cell r="G4752">
            <v>42909</v>
          </cell>
          <cell r="H4752">
            <v>20932.048783395359</v>
          </cell>
          <cell r="I4752">
            <v>367.43224479161177</v>
          </cell>
          <cell r="J4752">
            <v>3620.5615272235068</v>
          </cell>
        </row>
        <row r="4753">
          <cell r="G4753">
            <v>42916</v>
          </cell>
          <cell r="H4753">
            <v>20829.481744356723</v>
          </cell>
          <cell r="I4753">
            <v>367.57921768952838</v>
          </cell>
          <cell r="J4753">
            <v>3744.3847314545505</v>
          </cell>
        </row>
        <row r="4754">
          <cell r="G4754">
            <v>42923</v>
          </cell>
          <cell r="H4754">
            <v>20846.145329752206</v>
          </cell>
          <cell r="I4754">
            <v>365.92511120992555</v>
          </cell>
          <cell r="J4754">
            <v>3757.1156395414964</v>
          </cell>
        </row>
        <row r="4755">
          <cell r="G4755">
            <v>42930</v>
          </cell>
          <cell r="H4755">
            <v>21129.652906236835</v>
          </cell>
          <cell r="I4755">
            <v>365.48600107647366</v>
          </cell>
          <cell r="J4755">
            <v>3708.6488477914108</v>
          </cell>
        </row>
        <row r="4756">
          <cell r="G4756">
            <v>42937</v>
          </cell>
          <cell r="H4756">
            <v>21245.865997221139</v>
          </cell>
          <cell r="I4756">
            <v>365.70529267711953</v>
          </cell>
          <cell r="J4756">
            <v>3691.2181982067909</v>
          </cell>
        </row>
        <row r="4757">
          <cell r="G4757">
            <v>42944</v>
          </cell>
          <cell r="H4757">
            <v>21239.492237421975</v>
          </cell>
          <cell r="I4757">
            <v>363.65734303812764</v>
          </cell>
          <cell r="J4757">
            <v>3717.0567255942383</v>
          </cell>
        </row>
        <row r="4758">
          <cell r="G4758">
            <v>42951</v>
          </cell>
          <cell r="H4758">
            <v>21258.607780435654</v>
          </cell>
          <cell r="I4758">
            <v>357.18424233204894</v>
          </cell>
          <cell r="J4758">
            <v>3748.2800020892296</v>
          </cell>
        </row>
        <row r="4759">
          <cell r="G4759">
            <v>42958</v>
          </cell>
          <cell r="H4759">
            <v>20935.476942173031</v>
          </cell>
          <cell r="I4759">
            <v>353.61239990872843</v>
          </cell>
          <cell r="J4759">
            <v>3707.4237500664567</v>
          </cell>
        </row>
        <row r="4760">
          <cell r="G4760">
            <v>42965</v>
          </cell>
          <cell r="H4760">
            <v>20795.20924666047</v>
          </cell>
          <cell r="I4760">
            <v>350.99566814940385</v>
          </cell>
          <cell r="J4760">
            <v>3693.7062821912109</v>
          </cell>
        </row>
        <row r="4761">
          <cell r="G4761">
            <v>42972</v>
          </cell>
          <cell r="H4761">
            <v>20965.729962483085</v>
          </cell>
          <cell r="I4761">
            <v>352.96124389104051</v>
          </cell>
          <cell r="J4761">
            <v>3719.562226166549</v>
          </cell>
        </row>
        <row r="4762">
          <cell r="G4762">
            <v>42979</v>
          </cell>
          <cell r="H4762">
            <v>21303.278214879061</v>
          </cell>
          <cell r="I4762">
            <v>358.00858967868237</v>
          </cell>
          <cell r="J4762">
            <v>3666.0005301097508</v>
          </cell>
        </row>
        <row r="4763">
          <cell r="G4763">
            <v>42986</v>
          </cell>
          <cell r="H4763">
            <v>21139.242972624492</v>
          </cell>
          <cell r="I4763">
            <v>358.9752128708148</v>
          </cell>
          <cell r="J4763">
            <v>3615.043122741225</v>
          </cell>
        </row>
        <row r="4764">
          <cell r="G4764">
            <v>42993</v>
          </cell>
          <cell r="H4764">
            <v>21498.610103159106</v>
          </cell>
          <cell r="I4764">
            <v>361.41624431833634</v>
          </cell>
          <cell r="J4764">
            <v>3679.390890326019</v>
          </cell>
        </row>
        <row r="4765">
          <cell r="G4765">
            <v>43000</v>
          </cell>
          <cell r="H4765">
            <v>21582.454682561427</v>
          </cell>
          <cell r="I4765">
            <v>364.56056564390582</v>
          </cell>
          <cell r="J4765">
            <v>3737.5252663931701</v>
          </cell>
        </row>
        <row r="4766">
          <cell r="G4766">
            <v>43007</v>
          </cell>
          <cell r="H4766">
            <v>21778.855020172738</v>
          </cell>
          <cell r="I4766">
            <v>372.4350738618142</v>
          </cell>
          <cell r="J4766">
            <v>3759.5766654648901</v>
          </cell>
        </row>
        <row r="4767">
          <cell r="G4767">
            <v>43014</v>
          </cell>
          <cell r="H4767">
            <v>22057.624364430947</v>
          </cell>
          <cell r="I4767">
            <v>372.88199595044841</v>
          </cell>
          <cell r="J4767">
            <v>3752.4334698005068</v>
          </cell>
        </row>
        <row r="4768">
          <cell r="G4768">
            <v>43021</v>
          </cell>
          <cell r="H4768">
            <v>22064.241651740274</v>
          </cell>
          <cell r="I4768">
            <v>370.38368657758042</v>
          </cell>
          <cell r="J4768">
            <v>3743.0523861260058</v>
          </cell>
        </row>
        <row r="4769">
          <cell r="G4769">
            <v>43028</v>
          </cell>
          <cell r="H4769">
            <v>22262.819826605933</v>
          </cell>
          <cell r="I4769">
            <v>367.5687705595908</v>
          </cell>
          <cell r="J4769">
            <v>3771.4995842605636</v>
          </cell>
        </row>
        <row r="4770">
          <cell r="G4770">
            <v>43035</v>
          </cell>
          <cell r="H4770">
            <v>22318.476876172448</v>
          </cell>
          <cell r="I4770">
            <v>365.36335793623323</v>
          </cell>
          <cell r="J4770">
            <v>3768.1052346347292</v>
          </cell>
        </row>
        <row r="4771">
          <cell r="G4771">
            <v>43042</v>
          </cell>
          <cell r="H4771">
            <v>22360.881982237177</v>
          </cell>
          <cell r="I4771">
            <v>360.79631596203035</v>
          </cell>
          <cell r="J4771">
            <v>3755.2936768369714</v>
          </cell>
        </row>
        <row r="4772">
          <cell r="G4772">
            <v>43049</v>
          </cell>
          <cell r="H4772">
            <v>22269.202366110007</v>
          </cell>
          <cell r="I4772">
            <v>356.93579538123663</v>
          </cell>
          <cell r="J4772">
            <v>3719.6183869070205</v>
          </cell>
        </row>
        <row r="4773">
          <cell r="G4773">
            <v>43056</v>
          </cell>
          <cell r="H4773">
            <v>22315.967691078837</v>
          </cell>
          <cell r="I4773">
            <v>360.93347628950653</v>
          </cell>
          <cell r="J4773">
            <v>3720.7342724230925</v>
          </cell>
        </row>
        <row r="4774">
          <cell r="G4774">
            <v>43063</v>
          </cell>
          <cell r="H4774">
            <v>22548.053755066056</v>
          </cell>
          <cell r="I4774">
            <v>364.90374452869105</v>
          </cell>
          <cell r="J4774">
            <v>3689.1080311074966</v>
          </cell>
        </row>
        <row r="4775">
          <cell r="G4775">
            <v>43070</v>
          </cell>
          <cell r="H4775">
            <v>22911.077420522619</v>
          </cell>
          <cell r="I4775">
            <v>361.58312045347998</v>
          </cell>
          <cell r="J4775">
            <v>3770.6373185949724</v>
          </cell>
        </row>
        <row r="4776">
          <cell r="G4776">
            <v>43077</v>
          </cell>
          <cell r="H4776">
            <v>22979.810652784185</v>
          </cell>
          <cell r="I4776">
            <v>356.44864014304056</v>
          </cell>
          <cell r="J4776">
            <v>3777.0474020365841</v>
          </cell>
        </row>
        <row r="4777">
          <cell r="G4777">
            <v>43084</v>
          </cell>
          <cell r="H4777">
            <v>23165.947119071738</v>
          </cell>
          <cell r="I4777">
            <v>355.59316340669727</v>
          </cell>
          <cell r="J4777">
            <v>3750.9857749625317</v>
          </cell>
        </row>
        <row r="4778">
          <cell r="G4778">
            <v>43091</v>
          </cell>
          <cell r="H4778">
            <v>23291.043233514727</v>
          </cell>
          <cell r="I4778">
            <v>358.40234939761018</v>
          </cell>
          <cell r="J4778">
            <v>3768.6154081048553</v>
          </cell>
        </row>
        <row r="4779">
          <cell r="G4779">
            <v>43098</v>
          </cell>
          <cell r="H4779">
            <v>23204.866373550722</v>
          </cell>
          <cell r="I4779">
            <v>358.47402986748972</v>
          </cell>
          <cell r="J4779">
            <v>3761.455038829456</v>
          </cell>
        </row>
        <row r="4780">
          <cell r="G4780">
            <v>43105</v>
          </cell>
          <cell r="H4780">
            <v>23794.269979438912</v>
          </cell>
          <cell r="I4780">
            <v>356.17979607633782</v>
          </cell>
          <cell r="J4780">
            <v>3744.1523456508403</v>
          </cell>
        </row>
        <row r="4781">
          <cell r="G4781">
            <v>43112</v>
          </cell>
          <cell r="H4781">
            <v>24224.946266066756</v>
          </cell>
          <cell r="I4781">
            <v>357.60451526064315</v>
          </cell>
          <cell r="J4781">
            <v>3785.7124366875651</v>
          </cell>
        </row>
        <row r="4782">
          <cell r="G4782">
            <v>43119</v>
          </cell>
          <cell r="H4782">
            <v>24428.435814701716</v>
          </cell>
          <cell r="I4782">
            <v>355.35160681450111</v>
          </cell>
          <cell r="J4782">
            <v>3766.7838745041272</v>
          </cell>
        </row>
        <row r="4783">
          <cell r="G4783">
            <v>43126</v>
          </cell>
          <cell r="H4783">
            <v>24929.218748903098</v>
          </cell>
          <cell r="I4783">
            <v>350.16347335500939</v>
          </cell>
          <cell r="J4783">
            <v>3725.7259302720322</v>
          </cell>
        </row>
        <row r="4784">
          <cell r="G4784">
            <v>43133</v>
          </cell>
          <cell r="H4784">
            <v>23979.41551456989</v>
          </cell>
          <cell r="I4784">
            <v>348.44767233556985</v>
          </cell>
          <cell r="J4784">
            <v>3720.5099139696517</v>
          </cell>
        </row>
        <row r="4785">
          <cell r="G4785">
            <v>43140</v>
          </cell>
          <cell r="H4785">
            <v>22758.863264878284</v>
          </cell>
          <cell r="I4785">
            <v>351.96699382615913</v>
          </cell>
          <cell r="J4785">
            <v>3722.3701689266363</v>
          </cell>
        </row>
        <row r="4786">
          <cell r="G4786">
            <v>43147</v>
          </cell>
          <cell r="H4786">
            <v>23785.287998124291</v>
          </cell>
          <cell r="I4786">
            <v>352.35415751936796</v>
          </cell>
          <cell r="J4786">
            <v>3700.0359479130766</v>
          </cell>
        </row>
        <row r="4787">
          <cell r="G4787">
            <v>43154</v>
          </cell>
          <cell r="H4787">
            <v>23899.457380515287</v>
          </cell>
          <cell r="I4787">
            <v>352.70651167688726</v>
          </cell>
          <cell r="J4787">
            <v>3678.2057358203892</v>
          </cell>
        </row>
        <row r="4788">
          <cell r="G4788">
            <v>43161</v>
          </cell>
          <cell r="H4788">
            <v>23483.60682209432</v>
          </cell>
          <cell r="I4788">
            <v>356.40993004949456</v>
          </cell>
          <cell r="J4788">
            <v>3645.1018841980058</v>
          </cell>
        </row>
        <row r="4789">
          <cell r="G4789">
            <v>43168</v>
          </cell>
          <cell r="H4789">
            <v>24329.016667689717</v>
          </cell>
          <cell r="I4789">
            <v>357.58608281865793</v>
          </cell>
          <cell r="J4789">
            <v>3639.2697211832888</v>
          </cell>
        </row>
        <row r="4790">
          <cell r="G4790">
            <v>43175</v>
          </cell>
          <cell r="H4790">
            <v>24034.635566010671</v>
          </cell>
          <cell r="I4790">
            <v>360.51828869777091</v>
          </cell>
          <cell r="J4790">
            <v>3635.6304514621056</v>
          </cell>
        </row>
        <row r="4791">
          <cell r="G4791">
            <v>43182</v>
          </cell>
          <cell r="H4791">
            <v>22635.819776068849</v>
          </cell>
          <cell r="I4791">
            <v>366.46684046128411</v>
          </cell>
          <cell r="J4791">
            <v>3629.0863166494737</v>
          </cell>
        </row>
        <row r="4792">
          <cell r="G4792">
            <v>43188</v>
          </cell>
          <cell r="H4792">
            <v>23043.264532038087</v>
          </cell>
          <cell r="I4792">
            <v>362.36241184811774</v>
          </cell>
          <cell r="J4792">
            <v>3660.659367604324</v>
          </cell>
        </row>
        <row r="4793">
          <cell r="G4793">
            <v>43196</v>
          </cell>
          <cell r="H4793">
            <v>22725.267481495961</v>
          </cell>
          <cell r="I4793">
            <v>364.3916413544672</v>
          </cell>
          <cell r="J4793">
            <v>3685.5518513040329</v>
          </cell>
        </row>
        <row r="4794">
          <cell r="G4794">
            <v>43203</v>
          </cell>
          <cell r="H4794">
            <v>23191.135464866627</v>
          </cell>
          <cell r="I4794">
            <v>367.96267943974101</v>
          </cell>
          <cell r="J4794">
            <v>3647.9592224207317</v>
          </cell>
        </row>
        <row r="4795">
          <cell r="G4795">
            <v>43210</v>
          </cell>
          <cell r="H4795">
            <v>23360.430753760156</v>
          </cell>
          <cell r="I4795">
            <v>368.25704958329277</v>
          </cell>
          <cell r="J4795">
            <v>3666.563814455078</v>
          </cell>
        </row>
        <row r="4796">
          <cell r="G4796">
            <v>43217</v>
          </cell>
          <cell r="H4796">
            <v>23292.685504574252</v>
          </cell>
          <cell r="I4796">
            <v>366.19481010562629</v>
          </cell>
          <cell r="J4796">
            <v>3681.9633824757893</v>
          </cell>
        </row>
        <row r="4797">
          <cell r="G4797">
            <v>43224</v>
          </cell>
          <cell r="H4797">
            <v>23255.417207766932</v>
          </cell>
          <cell r="I4797">
            <v>370.03985561173533</v>
          </cell>
          <cell r="J4797">
            <v>3634.8342511800993</v>
          </cell>
        </row>
        <row r="4798">
          <cell r="G4798">
            <v>43231</v>
          </cell>
          <cell r="H4798">
            <v>23820.523845915668</v>
          </cell>
          <cell r="I4798">
            <v>371.52001503418228</v>
          </cell>
          <cell r="J4798">
            <v>3625.0201987019127</v>
          </cell>
        </row>
        <row r="4799">
          <cell r="G4799">
            <v>43238</v>
          </cell>
          <cell r="H4799">
            <v>23768.118693454653</v>
          </cell>
          <cell r="I4799">
            <v>380.84516741154022</v>
          </cell>
          <cell r="J4799">
            <v>3623.5701906224322</v>
          </cell>
        </row>
        <row r="4800">
          <cell r="G4800">
            <v>43245</v>
          </cell>
          <cell r="H4800">
            <v>23820.408554580252</v>
          </cell>
          <cell r="I4800">
            <v>379.55029384234098</v>
          </cell>
          <cell r="J4800">
            <v>3609.0759098599424</v>
          </cell>
        </row>
        <row r="4801">
          <cell r="G4801">
            <v>43252</v>
          </cell>
          <cell r="H4801">
            <v>23965.713046763191</v>
          </cell>
          <cell r="I4801">
            <v>384.33262754475447</v>
          </cell>
          <cell r="J4801">
            <v>3564.6842761686653</v>
          </cell>
        </row>
        <row r="4802">
          <cell r="G4802">
            <v>43259</v>
          </cell>
          <cell r="H4802">
            <v>24368.337025948811</v>
          </cell>
          <cell r="I4802">
            <v>386.0236911059514</v>
          </cell>
          <cell r="J4802">
            <v>3557.911376043945</v>
          </cell>
        </row>
        <row r="4803">
          <cell r="G4803">
            <v>43266</v>
          </cell>
          <cell r="H4803">
            <v>24419.510533703302</v>
          </cell>
          <cell r="I4803">
            <v>389.45930195679432</v>
          </cell>
          <cell r="J4803">
            <v>3478.5699523581652</v>
          </cell>
        </row>
        <row r="4804">
          <cell r="G4804">
            <v>43273</v>
          </cell>
          <cell r="H4804">
            <v>24211.944694166825</v>
          </cell>
          <cell r="I4804">
            <v>394.87278625399375</v>
          </cell>
          <cell r="J4804">
            <v>3483.7878072867024</v>
          </cell>
        </row>
        <row r="4805">
          <cell r="G4805">
            <v>43280</v>
          </cell>
          <cell r="H4805">
            <v>23824.553579060153</v>
          </cell>
          <cell r="I4805">
            <v>389.69995275406643</v>
          </cell>
          <cell r="J4805">
            <v>3484.136186067431</v>
          </cell>
        </row>
        <row r="4806">
          <cell r="G4806">
            <v>43287</v>
          </cell>
          <cell r="H4806">
            <v>24217.658713114644</v>
          </cell>
          <cell r="I4806">
            <v>396.48073193198724</v>
          </cell>
          <cell r="J4806">
            <v>3447.5527561137233</v>
          </cell>
        </row>
        <row r="4807">
          <cell r="G4807">
            <v>43294</v>
          </cell>
          <cell r="H4807">
            <v>24554.284169226939</v>
          </cell>
          <cell r="I4807">
            <v>390.01809600149585</v>
          </cell>
          <cell r="J4807">
            <v>3405.8373677647473</v>
          </cell>
        </row>
        <row r="4808">
          <cell r="G4808">
            <v>43301</v>
          </cell>
          <cell r="H4808">
            <v>24588.660167063859</v>
          </cell>
          <cell r="I4808">
            <v>390.25210685909673</v>
          </cell>
          <cell r="J4808">
            <v>3422.1853871300177</v>
          </cell>
        </row>
        <row r="4809">
          <cell r="G4809">
            <v>43308</v>
          </cell>
          <cell r="H4809">
            <v>24630.460889347869</v>
          </cell>
          <cell r="I4809">
            <v>379.52017392047156</v>
          </cell>
          <cell r="J4809">
            <v>3471.8070752434028</v>
          </cell>
        </row>
        <row r="4810">
          <cell r="G4810">
            <v>43315</v>
          </cell>
          <cell r="H4810">
            <v>24790.55888512863</v>
          </cell>
          <cell r="I4810">
            <v>379.25450979872721</v>
          </cell>
          <cell r="J4810">
            <v>3480.8337736390354</v>
          </cell>
        </row>
        <row r="4811">
          <cell r="G4811">
            <v>43322</v>
          </cell>
          <cell r="H4811">
            <v>24802.954164571194</v>
          </cell>
          <cell r="I4811">
            <v>382.70572583789567</v>
          </cell>
          <cell r="J4811">
            <v>3453.6832702046509</v>
          </cell>
        </row>
        <row r="4812">
          <cell r="G4812">
            <v>43329</v>
          </cell>
          <cell r="H4812">
            <v>24917.04775372822</v>
          </cell>
          <cell r="I4812">
            <v>381.25144407971163</v>
          </cell>
          <cell r="J4812">
            <v>3455.410111839753</v>
          </cell>
        </row>
        <row r="4813">
          <cell r="G4813">
            <v>43336</v>
          </cell>
          <cell r="H4813">
            <v>25181.168459917739</v>
          </cell>
          <cell r="I4813">
            <v>386.28396314156385</v>
          </cell>
          <cell r="J4813">
            <v>3422.2381747660911</v>
          </cell>
        </row>
        <row r="4814">
          <cell r="G4814">
            <v>43343</v>
          </cell>
          <cell r="H4814">
            <v>25422.907677132949</v>
          </cell>
          <cell r="I4814">
            <v>386.09082115999308</v>
          </cell>
          <cell r="J4814">
            <v>3358.2423208979649</v>
          </cell>
        </row>
        <row r="4815">
          <cell r="G4815">
            <v>43350</v>
          </cell>
          <cell r="H4815">
            <v>25133.086529613636</v>
          </cell>
          <cell r="I4815">
            <v>382.96348550859716</v>
          </cell>
          <cell r="J4815">
            <v>3367.3095751643891</v>
          </cell>
        </row>
        <row r="4816">
          <cell r="G4816">
            <v>43357</v>
          </cell>
          <cell r="H4816">
            <v>25434.683567969001</v>
          </cell>
          <cell r="I4816">
            <v>381.16355712670673</v>
          </cell>
          <cell r="J4816">
            <v>3342.0547533506565</v>
          </cell>
        </row>
        <row r="4817">
          <cell r="G4817">
            <v>43364</v>
          </cell>
          <cell r="H4817">
            <v>25572.030859236034</v>
          </cell>
          <cell r="I4817">
            <v>376.6277107968989</v>
          </cell>
          <cell r="J4817">
            <v>3401.2091224849632</v>
          </cell>
        </row>
        <row r="4818">
          <cell r="G4818">
            <v>43371</v>
          </cell>
          <cell r="H4818">
            <v>25439.056298768006</v>
          </cell>
          <cell r="I4818">
            <v>376.89135019445672</v>
          </cell>
          <cell r="J4818">
            <v>3312.0974434758573</v>
          </cell>
        </row>
        <row r="4819">
          <cell r="G4819">
            <v>43378</v>
          </cell>
          <cell r="H4819">
            <v>25077.821699325501</v>
          </cell>
          <cell r="I4819">
            <v>364.98158352831189</v>
          </cell>
          <cell r="J4819">
            <v>3422.7214980879512</v>
          </cell>
        </row>
        <row r="4820">
          <cell r="G4820">
            <v>43385</v>
          </cell>
          <cell r="H4820">
            <v>24009.506494934234</v>
          </cell>
          <cell r="I4820">
            <v>362.24422165184956</v>
          </cell>
          <cell r="J4820">
            <v>3421.3524094887161</v>
          </cell>
        </row>
        <row r="4821">
          <cell r="G4821">
            <v>43392</v>
          </cell>
          <cell r="H4821">
            <v>23973.492235191836</v>
          </cell>
          <cell r="I4821">
            <v>358.73045270182661</v>
          </cell>
          <cell r="J4821">
            <v>3440.8541182228018</v>
          </cell>
        </row>
        <row r="4822">
          <cell r="G4822">
            <v>43399</v>
          </cell>
          <cell r="H4822">
            <v>23002.565799666569</v>
          </cell>
          <cell r="I4822">
            <v>360.12950146736375</v>
          </cell>
          <cell r="J4822">
            <v>3400.5961250395949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00FF"/>
  </sheetPr>
  <dimension ref="A1:AM2082"/>
  <sheetViews>
    <sheetView topLeftCell="L1" workbookViewId="0">
      <selection activeCell="AK2" sqref="AK2"/>
    </sheetView>
  </sheetViews>
  <sheetFormatPr defaultRowHeight="15" x14ac:dyDescent="0.25"/>
  <cols>
    <col min="1" max="1" width="10.7109375" bestFit="1" customWidth="1"/>
  </cols>
  <sheetData>
    <row r="1" spans="1:39" x14ac:dyDescent="0.25">
      <c r="A1" t="s">
        <v>74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17</v>
      </c>
      <c r="K1" t="s">
        <v>18</v>
      </c>
      <c r="L1" t="s">
        <v>19</v>
      </c>
      <c r="M1" t="s">
        <v>20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  <c r="Z1" t="s">
        <v>38</v>
      </c>
      <c r="AA1" t="s">
        <v>53</v>
      </c>
      <c r="AB1" t="s">
        <v>54</v>
      </c>
      <c r="AC1" t="s">
        <v>55</v>
      </c>
      <c r="AD1" t="s">
        <v>56</v>
      </c>
      <c r="AE1" t="s">
        <v>57</v>
      </c>
      <c r="AF1" t="s">
        <v>58</v>
      </c>
      <c r="AG1" t="s">
        <v>59</v>
      </c>
      <c r="AH1" t="s">
        <v>60</v>
      </c>
      <c r="AI1" t="s">
        <v>61</v>
      </c>
      <c r="AJ1" t="s">
        <v>62</v>
      </c>
      <c r="AK1" t="s">
        <v>103</v>
      </c>
      <c r="AL1" t="s">
        <v>102</v>
      </c>
      <c r="AM1" t="s">
        <v>101</v>
      </c>
    </row>
    <row r="2" spans="1:39" x14ac:dyDescent="0.25">
      <c r="A2" s="14">
        <v>43434</v>
      </c>
      <c r="B2">
        <v>25538.46</v>
      </c>
      <c r="C2">
        <v>2760.17</v>
      </c>
      <c r="D2">
        <v>7330.5370000000003</v>
      </c>
      <c r="E2">
        <v>15197.82</v>
      </c>
      <c r="F2">
        <v>11257.24</v>
      </c>
      <c r="G2">
        <v>22351.06</v>
      </c>
      <c r="H2">
        <v>1667.45</v>
      </c>
      <c r="I2">
        <v>26506.75</v>
      </c>
      <c r="J2">
        <v>2.7865000000000002</v>
      </c>
      <c r="K2">
        <v>2.8125</v>
      </c>
      <c r="L2">
        <v>2.9878999999999998</v>
      </c>
      <c r="M2">
        <v>3.29</v>
      </c>
      <c r="N2">
        <v>97.272000000000006</v>
      </c>
      <c r="O2">
        <v>1.1316999999999999</v>
      </c>
      <c r="P2">
        <v>113.57</v>
      </c>
      <c r="Q2">
        <v>1.2748999999999999</v>
      </c>
      <c r="R2">
        <v>0.73060000000000003</v>
      </c>
      <c r="S2">
        <v>0.68720000000000003</v>
      </c>
      <c r="T2">
        <v>0.99790000000000001</v>
      </c>
      <c r="U2">
        <v>8.6186000000000007</v>
      </c>
      <c r="V2">
        <v>9.1052</v>
      </c>
      <c r="W2">
        <v>69.583699999999993</v>
      </c>
      <c r="X2">
        <v>4.1841999999999997</v>
      </c>
      <c r="Y2">
        <v>13.869899999999999</v>
      </c>
      <c r="Z2">
        <v>20.366800000000001</v>
      </c>
      <c r="AA2">
        <v>77.16</v>
      </c>
      <c r="AB2">
        <v>14.093999999999999</v>
      </c>
      <c r="AC2">
        <v>116.925</v>
      </c>
      <c r="AD2">
        <v>143.94999999999999</v>
      </c>
      <c r="AE2">
        <v>1220.2</v>
      </c>
      <c r="AF2">
        <v>50.93</v>
      </c>
      <c r="AG2">
        <v>894.75</v>
      </c>
      <c r="AH2">
        <v>366.5</v>
      </c>
      <c r="AI2">
        <v>12.84</v>
      </c>
      <c r="AJ2">
        <v>515.75</v>
      </c>
      <c r="AK2">
        <f>IF(ISNUMBER(VLOOKUP($A2,'[1]F-F_Research_Data_Factors_weekl'!$G$6:$J$4822,2,0)),VLOOKUP($A2,'[1]F-F_Research_Data_Factors_weekl'!$G$6:$J$4822,2,0),AK3)</f>
        <v>23002.565799666569</v>
      </c>
      <c r="AL2">
        <f>IF(ISNUMBER(VLOOKUP($A2,'[1]F-F_Research_Data_Factors_weekl'!$G$6:$J$4822,3,0)),VLOOKUP($A2,'[1]F-F_Research_Data_Factors_weekl'!$G$6:$J$4822,3,0),AL3)</f>
        <v>360.12950146736375</v>
      </c>
      <c r="AM2">
        <f>IF(ISNUMBER(VLOOKUP($A2,'[1]F-F_Research_Data_Factors_weekl'!$G$6:$J$4822,4,0)),VLOOKUP($A2,'[1]F-F_Research_Data_Factors_weekl'!$G$6:$J$4822,4,0),AM3)</f>
        <v>3400.5961250395949</v>
      </c>
    </row>
    <row r="3" spans="1:39" x14ac:dyDescent="0.25">
      <c r="A3" s="14">
        <v>43427</v>
      </c>
      <c r="B3">
        <v>24285.95</v>
      </c>
      <c r="C3">
        <v>2632.56</v>
      </c>
      <c r="D3">
        <v>6938.9840000000004</v>
      </c>
      <c r="E3">
        <v>15010.73</v>
      </c>
      <c r="F3">
        <v>11192.69</v>
      </c>
      <c r="G3">
        <v>21646.55</v>
      </c>
      <c r="H3">
        <v>1628.96</v>
      </c>
      <c r="I3">
        <v>25927.68</v>
      </c>
      <c r="J3">
        <v>2.8094000000000001</v>
      </c>
      <c r="K3">
        <v>2.8662000000000001</v>
      </c>
      <c r="L3">
        <v>3.0390000000000001</v>
      </c>
      <c r="M3">
        <v>3.3014999999999999</v>
      </c>
      <c r="N3">
        <v>96.915999999999997</v>
      </c>
      <c r="O3">
        <v>1.1336999999999999</v>
      </c>
      <c r="P3">
        <v>112.96</v>
      </c>
      <c r="Q3">
        <v>1.2814000000000001</v>
      </c>
      <c r="R3">
        <v>0.72330000000000005</v>
      </c>
      <c r="S3">
        <v>0.67810000000000004</v>
      </c>
      <c r="T3">
        <v>0.99739999999999995</v>
      </c>
      <c r="U3">
        <v>8.5968</v>
      </c>
      <c r="V3">
        <v>9.0929000000000002</v>
      </c>
      <c r="W3">
        <v>70.697500000000005</v>
      </c>
      <c r="X3">
        <v>4.1905000000000001</v>
      </c>
      <c r="Y3">
        <v>13.860799999999999</v>
      </c>
      <c r="Z3">
        <v>20.406099999999999</v>
      </c>
      <c r="AA3">
        <v>74.92</v>
      </c>
      <c r="AB3">
        <v>14.243</v>
      </c>
      <c r="AC3">
        <v>117.1</v>
      </c>
      <c r="AD3">
        <v>141.6</v>
      </c>
      <c r="AE3">
        <v>1223.2</v>
      </c>
      <c r="AF3">
        <v>50.42</v>
      </c>
      <c r="AG3">
        <v>881</v>
      </c>
      <c r="AH3">
        <v>359</v>
      </c>
      <c r="AI3">
        <v>12.47</v>
      </c>
      <c r="AJ3">
        <v>499.75</v>
      </c>
      <c r="AK3">
        <f>IF(ISNUMBER(VLOOKUP($A3,'[1]F-F_Research_Data_Factors_weekl'!$G$6:$J$4822,2,0)),VLOOKUP($A3,'[1]F-F_Research_Data_Factors_weekl'!$G$6:$J$4822,2,0),AK4)</f>
        <v>23002.565799666569</v>
      </c>
      <c r="AL3">
        <f>IF(ISNUMBER(VLOOKUP($A3,'[1]F-F_Research_Data_Factors_weekl'!$G$6:$J$4822,3,0)),VLOOKUP($A3,'[1]F-F_Research_Data_Factors_weekl'!$G$6:$J$4822,3,0),AL4)</f>
        <v>360.12950146736375</v>
      </c>
      <c r="AM3">
        <f>IF(ISNUMBER(VLOOKUP($A3,'[1]F-F_Research_Data_Factors_weekl'!$G$6:$J$4822,4,0)),VLOOKUP($A3,'[1]F-F_Research_Data_Factors_weekl'!$G$6:$J$4822,4,0),AM4)</f>
        <v>3400.5961250395949</v>
      </c>
    </row>
    <row r="4" spans="1:39" x14ac:dyDescent="0.25">
      <c r="A4" s="14">
        <v>43420</v>
      </c>
      <c r="B4">
        <v>25413.22</v>
      </c>
      <c r="C4">
        <v>2736.27</v>
      </c>
      <c r="D4">
        <v>7247.8729999999996</v>
      </c>
      <c r="E4">
        <v>15155.5</v>
      </c>
      <c r="F4">
        <v>11341</v>
      </c>
      <c r="G4">
        <v>21680.34</v>
      </c>
      <c r="H4">
        <v>1629.3</v>
      </c>
      <c r="I4">
        <v>26183.53</v>
      </c>
      <c r="J4">
        <v>2.7997999999999998</v>
      </c>
      <c r="K4">
        <v>2.8782000000000001</v>
      </c>
      <c r="L4">
        <v>3.0628000000000002</v>
      </c>
      <c r="M4">
        <v>3.3163</v>
      </c>
      <c r="N4">
        <v>96.465000000000003</v>
      </c>
      <c r="O4">
        <v>1.1415</v>
      </c>
      <c r="P4">
        <v>112.83</v>
      </c>
      <c r="Q4">
        <v>1.2833999999999999</v>
      </c>
      <c r="R4">
        <v>0.73319999999999996</v>
      </c>
      <c r="S4">
        <v>0.68779999999999997</v>
      </c>
      <c r="T4">
        <v>0.99990000000000001</v>
      </c>
      <c r="U4">
        <v>8.4411000000000005</v>
      </c>
      <c r="V4">
        <v>9.0028000000000006</v>
      </c>
      <c r="W4">
        <v>71.927499999999995</v>
      </c>
      <c r="X4">
        <v>4.1914999999999996</v>
      </c>
      <c r="Y4">
        <v>13.993</v>
      </c>
      <c r="Z4">
        <v>20.166599999999999</v>
      </c>
      <c r="AA4">
        <v>76.12</v>
      </c>
      <c r="AB4">
        <v>14.382</v>
      </c>
      <c r="AC4">
        <v>115.35</v>
      </c>
      <c r="AD4">
        <v>137.30000000000001</v>
      </c>
      <c r="AE4">
        <v>1223</v>
      </c>
      <c r="AF4">
        <v>56.46</v>
      </c>
      <c r="AG4">
        <v>892.25</v>
      </c>
      <c r="AH4">
        <v>364.75</v>
      </c>
      <c r="AI4">
        <v>12.69</v>
      </c>
      <c r="AJ4">
        <v>506.75</v>
      </c>
      <c r="AK4">
        <f>IF(ISNUMBER(VLOOKUP($A4,'[1]F-F_Research_Data_Factors_weekl'!$G$6:$J$4822,2,0)),VLOOKUP($A4,'[1]F-F_Research_Data_Factors_weekl'!$G$6:$J$4822,2,0),AK5)</f>
        <v>23002.565799666569</v>
      </c>
      <c r="AL4">
        <f>IF(ISNUMBER(VLOOKUP($A4,'[1]F-F_Research_Data_Factors_weekl'!$G$6:$J$4822,3,0)),VLOOKUP($A4,'[1]F-F_Research_Data_Factors_weekl'!$G$6:$J$4822,3,0),AL5)</f>
        <v>360.12950146736375</v>
      </c>
      <c r="AM4">
        <f>IF(ISNUMBER(VLOOKUP($A4,'[1]F-F_Research_Data_Factors_weekl'!$G$6:$J$4822,4,0)),VLOOKUP($A4,'[1]F-F_Research_Data_Factors_weekl'!$G$6:$J$4822,4,0),AM5)</f>
        <v>3400.5961250395949</v>
      </c>
    </row>
    <row r="5" spans="1:39" x14ac:dyDescent="0.25">
      <c r="A5" s="14">
        <v>43413</v>
      </c>
      <c r="B5">
        <v>25989.3</v>
      </c>
      <c r="C5">
        <v>2781.01</v>
      </c>
      <c r="D5">
        <v>7406.902</v>
      </c>
      <c r="E5">
        <v>15274.44</v>
      </c>
      <c r="F5">
        <v>11529.16</v>
      </c>
      <c r="G5">
        <v>22250.25</v>
      </c>
      <c r="H5">
        <v>1672.98</v>
      </c>
      <c r="I5">
        <v>25601.919999999998</v>
      </c>
      <c r="J5">
        <v>2.9241000000000001</v>
      </c>
      <c r="K5">
        <v>3.0352999999999999</v>
      </c>
      <c r="L5">
        <v>3.1819000000000002</v>
      </c>
      <c r="M5">
        <v>3.3841999999999999</v>
      </c>
      <c r="N5">
        <v>96.905000000000001</v>
      </c>
      <c r="O5">
        <v>1.1335999999999999</v>
      </c>
      <c r="P5">
        <v>113.83</v>
      </c>
      <c r="Q5">
        <v>1.2972000000000001</v>
      </c>
      <c r="R5">
        <v>0.72260000000000002</v>
      </c>
      <c r="S5">
        <v>0.67369999999999997</v>
      </c>
      <c r="T5">
        <v>1.0056</v>
      </c>
      <c r="U5">
        <v>8.4349000000000007</v>
      </c>
      <c r="V5">
        <v>9.08</v>
      </c>
      <c r="W5">
        <v>72.495000000000005</v>
      </c>
      <c r="X5">
        <v>4.1790000000000003</v>
      </c>
      <c r="Y5">
        <v>14.3582</v>
      </c>
      <c r="Z5">
        <v>20.136299999999999</v>
      </c>
      <c r="AA5">
        <v>78.09</v>
      </c>
      <c r="AB5">
        <v>14.14</v>
      </c>
      <c r="AC5">
        <v>114.575</v>
      </c>
      <c r="AD5">
        <v>135.30000000000001</v>
      </c>
      <c r="AE5">
        <v>1208.5999999999999</v>
      </c>
      <c r="AF5">
        <v>60.19</v>
      </c>
      <c r="AG5">
        <v>875.25</v>
      </c>
      <c r="AH5">
        <v>369.75</v>
      </c>
      <c r="AI5">
        <v>12.73</v>
      </c>
      <c r="AJ5">
        <v>502</v>
      </c>
      <c r="AK5">
        <f>IF(ISNUMBER(VLOOKUP($A5,'[1]F-F_Research_Data_Factors_weekl'!$G$6:$J$4822,2,0)),VLOOKUP($A5,'[1]F-F_Research_Data_Factors_weekl'!$G$6:$J$4822,2,0),AK6)</f>
        <v>23002.565799666569</v>
      </c>
      <c r="AL5">
        <f>IF(ISNUMBER(VLOOKUP($A5,'[1]F-F_Research_Data_Factors_weekl'!$G$6:$J$4822,3,0)),VLOOKUP($A5,'[1]F-F_Research_Data_Factors_weekl'!$G$6:$J$4822,3,0),AL6)</f>
        <v>360.12950146736375</v>
      </c>
      <c r="AM5">
        <f>IF(ISNUMBER(VLOOKUP($A5,'[1]F-F_Research_Data_Factors_weekl'!$G$6:$J$4822,4,0)),VLOOKUP($A5,'[1]F-F_Research_Data_Factors_weekl'!$G$6:$J$4822,4,0),AM6)</f>
        <v>3400.5961250395949</v>
      </c>
    </row>
    <row r="6" spans="1:39" x14ac:dyDescent="0.25">
      <c r="A6" s="14">
        <v>43406</v>
      </c>
      <c r="B6">
        <v>25270.83</v>
      </c>
      <c r="C6">
        <v>2723.06</v>
      </c>
      <c r="D6">
        <v>7356.9939999999997</v>
      </c>
      <c r="E6">
        <v>15119.28</v>
      </c>
      <c r="F6">
        <v>11518.99</v>
      </c>
      <c r="G6">
        <v>22243.66</v>
      </c>
      <c r="H6">
        <v>1658.76</v>
      </c>
      <c r="I6">
        <v>26486.35</v>
      </c>
      <c r="J6">
        <v>2.9034</v>
      </c>
      <c r="K6">
        <v>3.0329999999999999</v>
      </c>
      <c r="L6">
        <v>3.2121</v>
      </c>
      <c r="M6">
        <v>3.4540000000000002</v>
      </c>
      <c r="N6">
        <v>96.542000000000002</v>
      </c>
      <c r="O6">
        <v>1.1388</v>
      </c>
      <c r="P6">
        <v>113.2</v>
      </c>
      <c r="Q6">
        <v>1.2969999999999999</v>
      </c>
      <c r="R6">
        <v>0.71930000000000005</v>
      </c>
      <c r="S6">
        <v>0.66610000000000003</v>
      </c>
      <c r="T6">
        <v>1.0035000000000001</v>
      </c>
      <c r="U6">
        <v>8.3674999999999997</v>
      </c>
      <c r="V6">
        <v>9.0612999999999992</v>
      </c>
      <c r="W6">
        <v>72.4375</v>
      </c>
      <c r="X6">
        <v>4.1588000000000003</v>
      </c>
      <c r="Y6">
        <v>14.298999999999999</v>
      </c>
      <c r="Z6">
        <v>20.014099999999999</v>
      </c>
      <c r="AA6">
        <v>78.790000000000006</v>
      </c>
      <c r="AB6">
        <v>14.756</v>
      </c>
      <c r="AC6">
        <v>117.075</v>
      </c>
      <c r="AD6">
        <v>137.05000000000001</v>
      </c>
      <c r="AE6">
        <v>1233.3</v>
      </c>
      <c r="AF6">
        <v>63.14</v>
      </c>
      <c r="AG6">
        <v>875.25</v>
      </c>
      <c r="AH6">
        <v>371.25</v>
      </c>
      <c r="AI6">
        <v>13.44</v>
      </c>
      <c r="AJ6">
        <v>508.75</v>
      </c>
      <c r="AK6">
        <f>IF(ISNUMBER(VLOOKUP($A6,'[1]F-F_Research_Data_Factors_weekl'!$G$6:$J$4822,2,0)),VLOOKUP($A6,'[1]F-F_Research_Data_Factors_weekl'!$G$6:$J$4822,2,0),AK7)</f>
        <v>23002.565799666569</v>
      </c>
      <c r="AL6">
        <f>IF(ISNUMBER(VLOOKUP($A6,'[1]F-F_Research_Data_Factors_weekl'!$G$6:$J$4822,3,0)),VLOOKUP($A6,'[1]F-F_Research_Data_Factors_weekl'!$G$6:$J$4822,3,0),AL7)</f>
        <v>360.12950146736375</v>
      </c>
      <c r="AM6">
        <f>IF(ISNUMBER(VLOOKUP($A6,'[1]F-F_Research_Data_Factors_weekl'!$G$6:$J$4822,4,0)),VLOOKUP($A6,'[1]F-F_Research_Data_Factors_weekl'!$G$6:$J$4822,4,0),AM7)</f>
        <v>3400.5961250395949</v>
      </c>
    </row>
    <row r="7" spans="1:39" x14ac:dyDescent="0.25">
      <c r="A7" s="14">
        <v>43399</v>
      </c>
      <c r="B7">
        <v>24688.31</v>
      </c>
      <c r="C7">
        <v>2658.69</v>
      </c>
      <c r="D7">
        <v>7167.2120000000004</v>
      </c>
      <c r="E7">
        <v>14888.26</v>
      </c>
      <c r="F7">
        <v>11200.62</v>
      </c>
      <c r="G7">
        <v>21184.6</v>
      </c>
      <c r="H7">
        <v>1596.01</v>
      </c>
      <c r="I7">
        <v>24717.63</v>
      </c>
      <c r="J7">
        <v>2.8062</v>
      </c>
      <c r="K7">
        <v>2.9070999999999998</v>
      </c>
      <c r="L7">
        <v>3.0754999999999999</v>
      </c>
      <c r="M7">
        <v>3.3098000000000001</v>
      </c>
      <c r="N7">
        <v>96.358999999999995</v>
      </c>
      <c r="O7">
        <v>1.1403000000000001</v>
      </c>
      <c r="P7">
        <v>111.91</v>
      </c>
      <c r="Q7">
        <v>1.2827999999999999</v>
      </c>
      <c r="R7">
        <v>0.70899999999999996</v>
      </c>
      <c r="S7">
        <v>0.65200000000000002</v>
      </c>
      <c r="T7">
        <v>0.997</v>
      </c>
      <c r="U7">
        <v>8.3521999999999998</v>
      </c>
      <c r="V7">
        <v>9.1331000000000007</v>
      </c>
      <c r="W7">
        <v>73.467500000000001</v>
      </c>
      <c r="X7">
        <v>4.1768000000000001</v>
      </c>
      <c r="Y7">
        <v>14.599600000000001</v>
      </c>
      <c r="Z7">
        <v>19.360900000000001</v>
      </c>
      <c r="AA7">
        <v>78.53</v>
      </c>
      <c r="AB7">
        <v>14.7</v>
      </c>
      <c r="AC7">
        <v>113.875</v>
      </c>
      <c r="AD7">
        <v>135.6</v>
      </c>
      <c r="AE7">
        <v>1232.5</v>
      </c>
      <c r="AF7">
        <v>67.59</v>
      </c>
      <c r="AG7">
        <v>845</v>
      </c>
      <c r="AH7">
        <v>367.75</v>
      </c>
      <c r="AI7">
        <v>13.84</v>
      </c>
      <c r="AJ7">
        <v>505.25</v>
      </c>
      <c r="AK7">
        <f>IF(ISNUMBER(VLOOKUP($A7,'[1]F-F_Research_Data_Factors_weekl'!$G$6:$J$4822,2,0)),VLOOKUP($A7,'[1]F-F_Research_Data_Factors_weekl'!$G$6:$J$4822,2,0),AK8)</f>
        <v>23002.565799666569</v>
      </c>
      <c r="AL7">
        <f>IF(ISNUMBER(VLOOKUP($A7,'[1]F-F_Research_Data_Factors_weekl'!$G$6:$J$4822,3,0)),VLOOKUP($A7,'[1]F-F_Research_Data_Factors_weekl'!$G$6:$J$4822,3,0),AL8)</f>
        <v>360.12950146736375</v>
      </c>
      <c r="AM7">
        <f>IF(ISNUMBER(VLOOKUP($A7,'[1]F-F_Research_Data_Factors_weekl'!$G$6:$J$4822,4,0)),VLOOKUP($A7,'[1]F-F_Research_Data_Factors_weekl'!$G$6:$J$4822,4,0),AM8)</f>
        <v>3400.5961250395949</v>
      </c>
    </row>
    <row r="8" spans="1:39" x14ac:dyDescent="0.25">
      <c r="A8" s="14">
        <v>43392</v>
      </c>
      <c r="B8">
        <v>25444.34</v>
      </c>
      <c r="C8">
        <v>2767.78</v>
      </c>
      <c r="D8">
        <v>7449.0259999999998</v>
      </c>
      <c r="E8">
        <v>15470.1</v>
      </c>
      <c r="F8">
        <v>11553.83</v>
      </c>
      <c r="G8">
        <v>22532.080000000002</v>
      </c>
      <c r="H8">
        <v>1692.85</v>
      </c>
      <c r="I8">
        <v>25561.4</v>
      </c>
      <c r="J8">
        <v>2.9037999999999999</v>
      </c>
      <c r="K8">
        <v>3.0463</v>
      </c>
      <c r="L8">
        <v>3.1920999999999999</v>
      </c>
      <c r="M8">
        <v>3.3757999999999999</v>
      </c>
      <c r="N8">
        <v>95.712999999999994</v>
      </c>
      <c r="O8">
        <v>1.1514</v>
      </c>
      <c r="P8">
        <v>112.55</v>
      </c>
      <c r="Q8">
        <v>1.3075999999999999</v>
      </c>
      <c r="R8">
        <v>0.71189999999999998</v>
      </c>
      <c r="S8">
        <v>0.65939999999999999</v>
      </c>
      <c r="T8">
        <v>0.996</v>
      </c>
      <c r="U8">
        <v>8.2195999999999998</v>
      </c>
      <c r="V8">
        <v>8.9907000000000004</v>
      </c>
      <c r="W8">
        <v>73.325000000000003</v>
      </c>
      <c r="X8">
        <v>4.1574999999999998</v>
      </c>
      <c r="Y8">
        <v>14.414199999999999</v>
      </c>
      <c r="Z8">
        <v>19.282699999999998</v>
      </c>
      <c r="AA8">
        <v>77.92</v>
      </c>
      <c r="AB8">
        <v>14.65</v>
      </c>
      <c r="AC8">
        <v>112.25</v>
      </c>
      <c r="AD8">
        <v>139.5</v>
      </c>
      <c r="AE8">
        <v>1225.3</v>
      </c>
      <c r="AF8">
        <v>69.12</v>
      </c>
      <c r="AG8">
        <v>856.75</v>
      </c>
      <c r="AH8">
        <v>367</v>
      </c>
      <c r="AI8">
        <v>13.89</v>
      </c>
      <c r="AJ8">
        <v>514.75</v>
      </c>
      <c r="AK8">
        <f>IF(ISNUMBER(VLOOKUP($A8,'[1]F-F_Research_Data_Factors_weekl'!$G$6:$J$4822,2,0)),VLOOKUP($A8,'[1]F-F_Research_Data_Factors_weekl'!$G$6:$J$4822,2,0),AK9)</f>
        <v>23973.492235191836</v>
      </c>
      <c r="AL8">
        <f>IF(ISNUMBER(VLOOKUP($A8,'[1]F-F_Research_Data_Factors_weekl'!$G$6:$J$4822,3,0)),VLOOKUP($A8,'[1]F-F_Research_Data_Factors_weekl'!$G$6:$J$4822,3,0),AL9)</f>
        <v>358.73045270182661</v>
      </c>
      <c r="AM8">
        <f>IF(ISNUMBER(VLOOKUP($A8,'[1]F-F_Research_Data_Factors_weekl'!$G$6:$J$4822,4,0)),VLOOKUP($A8,'[1]F-F_Research_Data_Factors_weekl'!$G$6:$J$4822,4,0),AM9)</f>
        <v>3440.8541182228018</v>
      </c>
    </row>
    <row r="9" spans="1:39" x14ac:dyDescent="0.25">
      <c r="A9" s="14">
        <v>43385</v>
      </c>
      <c r="B9">
        <v>25339.99</v>
      </c>
      <c r="C9">
        <v>2767.13</v>
      </c>
      <c r="D9">
        <v>7496.8940000000002</v>
      </c>
      <c r="E9">
        <v>15414.29</v>
      </c>
      <c r="F9">
        <v>11523.81</v>
      </c>
      <c r="G9">
        <v>22694.66</v>
      </c>
      <c r="H9">
        <v>1702.45</v>
      </c>
      <c r="I9">
        <v>25801.49</v>
      </c>
      <c r="J9">
        <v>2.8528000000000002</v>
      </c>
      <c r="K9">
        <v>3.0148999999999999</v>
      </c>
      <c r="L9">
        <v>3.1612999999999998</v>
      </c>
      <c r="M9">
        <v>3.3346999999999998</v>
      </c>
      <c r="N9">
        <v>95.221000000000004</v>
      </c>
      <c r="O9">
        <v>1.1559999999999999</v>
      </c>
      <c r="P9">
        <v>112.21</v>
      </c>
      <c r="Q9">
        <v>1.3153000000000001</v>
      </c>
      <c r="R9">
        <v>0.71140000000000003</v>
      </c>
      <c r="S9">
        <v>0.65069999999999995</v>
      </c>
      <c r="T9">
        <v>0.9929</v>
      </c>
      <c r="U9">
        <v>8.1738999999999997</v>
      </c>
      <c r="V9">
        <v>8.9617000000000004</v>
      </c>
      <c r="W9">
        <v>73.572500000000005</v>
      </c>
      <c r="X9">
        <v>4.1539999999999999</v>
      </c>
      <c r="Y9">
        <v>14.5185</v>
      </c>
      <c r="Z9">
        <v>18.8599</v>
      </c>
      <c r="AA9">
        <v>78.37</v>
      </c>
      <c r="AB9">
        <v>14.635</v>
      </c>
      <c r="AC9">
        <v>112.325</v>
      </c>
      <c r="AD9">
        <v>144.15</v>
      </c>
      <c r="AE9">
        <v>1218.0999999999999</v>
      </c>
      <c r="AF9">
        <v>71.34</v>
      </c>
      <c r="AG9">
        <v>867.5</v>
      </c>
      <c r="AH9">
        <v>373.75</v>
      </c>
      <c r="AI9">
        <v>13.07</v>
      </c>
      <c r="AJ9">
        <v>517.25</v>
      </c>
      <c r="AK9">
        <f>IF(ISNUMBER(VLOOKUP($A9,'[1]F-F_Research_Data_Factors_weekl'!$G$6:$J$4822,2,0)),VLOOKUP($A9,'[1]F-F_Research_Data_Factors_weekl'!$G$6:$J$4822,2,0),AK10)</f>
        <v>24009.506494934234</v>
      </c>
      <c r="AL9">
        <f>IF(ISNUMBER(VLOOKUP($A9,'[1]F-F_Research_Data_Factors_weekl'!$G$6:$J$4822,3,0)),VLOOKUP($A9,'[1]F-F_Research_Data_Factors_weekl'!$G$6:$J$4822,3,0),AL10)</f>
        <v>362.24422165184956</v>
      </c>
      <c r="AM9">
        <f>IF(ISNUMBER(VLOOKUP($A9,'[1]F-F_Research_Data_Factors_weekl'!$G$6:$J$4822,4,0)),VLOOKUP($A9,'[1]F-F_Research_Data_Factors_weekl'!$G$6:$J$4822,4,0),AM10)</f>
        <v>3421.3524094887161</v>
      </c>
    </row>
    <row r="10" spans="1:39" x14ac:dyDescent="0.25">
      <c r="A10" s="14">
        <v>43378</v>
      </c>
      <c r="B10">
        <v>26447.05</v>
      </c>
      <c r="C10">
        <v>2885.57</v>
      </c>
      <c r="D10">
        <v>7788.4470000000001</v>
      </c>
      <c r="E10">
        <v>15946.17</v>
      </c>
      <c r="F10">
        <v>12111.9</v>
      </c>
      <c r="G10">
        <v>23783.72</v>
      </c>
      <c r="H10">
        <v>1792.65</v>
      </c>
      <c r="I10">
        <v>26572.57</v>
      </c>
      <c r="J10">
        <v>2.8849999999999998</v>
      </c>
      <c r="K10">
        <v>3.0693000000000001</v>
      </c>
      <c r="L10">
        <v>3.2328000000000001</v>
      </c>
      <c r="M10">
        <v>3.4036</v>
      </c>
      <c r="N10">
        <v>95.623999999999995</v>
      </c>
      <c r="O10">
        <v>1.1524000000000001</v>
      </c>
      <c r="P10">
        <v>113.72</v>
      </c>
      <c r="Q10">
        <v>1.3120000000000001</v>
      </c>
      <c r="R10">
        <v>0.70520000000000005</v>
      </c>
      <c r="S10">
        <v>0.64429999999999998</v>
      </c>
      <c r="T10">
        <v>0.99199999999999999</v>
      </c>
      <c r="U10">
        <v>8.2592999999999996</v>
      </c>
      <c r="V10">
        <v>9.0664999999999996</v>
      </c>
      <c r="W10">
        <v>73.765000000000001</v>
      </c>
      <c r="X10">
        <v>4.1497000000000002</v>
      </c>
      <c r="Y10">
        <v>14.7685</v>
      </c>
      <c r="Z10">
        <v>18.8246</v>
      </c>
      <c r="AA10">
        <v>76.489999999999995</v>
      </c>
      <c r="AB10">
        <v>14.649000000000001</v>
      </c>
      <c r="AC10">
        <v>113.8</v>
      </c>
      <c r="AD10">
        <v>143.19999999999999</v>
      </c>
      <c r="AE10">
        <v>1201.2</v>
      </c>
      <c r="AF10">
        <v>74.34</v>
      </c>
      <c r="AG10">
        <v>869</v>
      </c>
      <c r="AH10">
        <v>368.25</v>
      </c>
      <c r="AI10">
        <v>12.63</v>
      </c>
      <c r="AJ10">
        <v>521</v>
      </c>
      <c r="AK10">
        <f>IF(ISNUMBER(VLOOKUP($A10,'[1]F-F_Research_Data_Factors_weekl'!$G$6:$J$4822,2,0)),VLOOKUP($A10,'[1]F-F_Research_Data_Factors_weekl'!$G$6:$J$4822,2,0),AK11)</f>
        <v>25077.821699325501</v>
      </c>
      <c r="AL10">
        <f>IF(ISNUMBER(VLOOKUP($A10,'[1]F-F_Research_Data_Factors_weekl'!$G$6:$J$4822,3,0)),VLOOKUP($A10,'[1]F-F_Research_Data_Factors_weekl'!$G$6:$J$4822,3,0),AL11)</f>
        <v>364.98158352831189</v>
      </c>
      <c r="AM10">
        <f>IF(ISNUMBER(VLOOKUP($A10,'[1]F-F_Research_Data_Factors_weekl'!$G$6:$J$4822,4,0)),VLOOKUP($A10,'[1]F-F_Research_Data_Factors_weekl'!$G$6:$J$4822,4,0),AM11)</f>
        <v>3422.7214980879512</v>
      </c>
    </row>
    <row r="11" spans="1:39" x14ac:dyDescent="0.25">
      <c r="A11" s="14">
        <v>43371</v>
      </c>
      <c r="B11">
        <v>26458.31</v>
      </c>
      <c r="C11">
        <v>2913.98</v>
      </c>
      <c r="D11">
        <v>8046.3530000000001</v>
      </c>
      <c r="E11">
        <v>16073.14</v>
      </c>
      <c r="F11">
        <v>12246.73</v>
      </c>
      <c r="G11">
        <v>24120.04</v>
      </c>
      <c r="H11">
        <v>1817.25</v>
      </c>
      <c r="I11">
        <v>27788.52</v>
      </c>
      <c r="J11">
        <v>2.8188</v>
      </c>
      <c r="K11">
        <v>2.9529000000000001</v>
      </c>
      <c r="L11">
        <v>3.0611999999999999</v>
      </c>
      <c r="M11">
        <v>3.2057000000000002</v>
      </c>
      <c r="N11">
        <v>95.132000000000005</v>
      </c>
      <c r="O11">
        <v>1.1604000000000001</v>
      </c>
      <c r="P11">
        <v>113.7</v>
      </c>
      <c r="Q11">
        <v>1.3030999999999999</v>
      </c>
      <c r="R11">
        <v>0.72240000000000004</v>
      </c>
      <c r="S11">
        <v>0.66190000000000004</v>
      </c>
      <c r="T11">
        <v>0.98170000000000002</v>
      </c>
      <c r="U11">
        <v>8.1541999999999994</v>
      </c>
      <c r="V11">
        <v>8.8894000000000002</v>
      </c>
      <c r="W11">
        <v>72.489999999999995</v>
      </c>
      <c r="X11">
        <v>4.1383000000000001</v>
      </c>
      <c r="Y11">
        <v>14.141500000000001</v>
      </c>
      <c r="Z11">
        <v>18.718299999999999</v>
      </c>
      <c r="AA11">
        <v>76.760000000000005</v>
      </c>
      <c r="AB11">
        <v>14.712</v>
      </c>
      <c r="AC11">
        <v>113.45</v>
      </c>
      <c r="AD11">
        <v>147.6</v>
      </c>
      <c r="AE11">
        <v>1191.5</v>
      </c>
      <c r="AF11">
        <v>73.25</v>
      </c>
      <c r="AG11">
        <v>845.5</v>
      </c>
      <c r="AH11">
        <v>356.25</v>
      </c>
      <c r="AI11">
        <v>10.42</v>
      </c>
      <c r="AJ11">
        <v>509</v>
      </c>
      <c r="AK11">
        <f>IF(ISNUMBER(VLOOKUP($A11,'[1]F-F_Research_Data_Factors_weekl'!$G$6:$J$4822,2,0)),VLOOKUP($A11,'[1]F-F_Research_Data_Factors_weekl'!$G$6:$J$4822,2,0),AK12)</f>
        <v>25439.056298768006</v>
      </c>
      <c r="AL11">
        <f>IF(ISNUMBER(VLOOKUP($A11,'[1]F-F_Research_Data_Factors_weekl'!$G$6:$J$4822,3,0)),VLOOKUP($A11,'[1]F-F_Research_Data_Factors_weekl'!$G$6:$J$4822,3,0),AL12)</f>
        <v>376.89135019445672</v>
      </c>
      <c r="AM11">
        <f>IF(ISNUMBER(VLOOKUP($A11,'[1]F-F_Research_Data_Factors_weekl'!$G$6:$J$4822,4,0)),VLOOKUP($A11,'[1]F-F_Research_Data_Factors_weekl'!$G$6:$J$4822,4,0),AM12)</f>
        <v>3312.0974434758573</v>
      </c>
    </row>
    <row r="12" spans="1:39" x14ac:dyDescent="0.25">
      <c r="A12" s="14">
        <v>43364</v>
      </c>
      <c r="B12">
        <v>26743.5</v>
      </c>
      <c r="C12">
        <v>2929.67</v>
      </c>
      <c r="D12">
        <v>7986.9549999999999</v>
      </c>
      <c r="E12">
        <v>16224.13</v>
      </c>
      <c r="F12">
        <v>12430.88</v>
      </c>
      <c r="G12">
        <v>23869.93</v>
      </c>
      <c r="H12">
        <v>1804.02</v>
      </c>
      <c r="I12">
        <v>27953.58</v>
      </c>
      <c r="J12">
        <v>2.7999000000000001</v>
      </c>
      <c r="K12">
        <v>2.9485000000000001</v>
      </c>
      <c r="L12">
        <v>3.0628000000000002</v>
      </c>
      <c r="M12">
        <v>3.1998000000000002</v>
      </c>
      <c r="N12">
        <v>94.22</v>
      </c>
      <c r="O12">
        <v>1.1749000000000001</v>
      </c>
      <c r="P12">
        <v>112.59</v>
      </c>
      <c r="Q12">
        <v>1.3071999999999999</v>
      </c>
      <c r="R12">
        <v>0.72899999999999998</v>
      </c>
      <c r="S12">
        <v>0.66869999999999996</v>
      </c>
      <c r="T12">
        <v>0.9587</v>
      </c>
      <c r="U12">
        <v>8.1498000000000008</v>
      </c>
      <c r="V12">
        <v>8.7942</v>
      </c>
      <c r="W12">
        <v>72.204999999999998</v>
      </c>
      <c r="X12">
        <v>4.1304999999999996</v>
      </c>
      <c r="Y12">
        <v>14.321199999999999</v>
      </c>
      <c r="Z12">
        <v>18.828700000000001</v>
      </c>
      <c r="AA12">
        <v>79.28</v>
      </c>
      <c r="AB12">
        <v>14.269</v>
      </c>
      <c r="AC12">
        <v>113.075</v>
      </c>
      <c r="AD12">
        <v>147.25</v>
      </c>
      <c r="AE12">
        <v>1196.5999999999999</v>
      </c>
      <c r="AF12">
        <v>70.78</v>
      </c>
      <c r="AG12">
        <v>847.25</v>
      </c>
      <c r="AH12">
        <v>357.25</v>
      </c>
      <c r="AI12">
        <v>10.84</v>
      </c>
      <c r="AJ12">
        <v>521.75</v>
      </c>
      <c r="AK12">
        <f>IF(ISNUMBER(VLOOKUP($A12,'[1]F-F_Research_Data_Factors_weekl'!$G$6:$J$4822,2,0)),VLOOKUP($A12,'[1]F-F_Research_Data_Factors_weekl'!$G$6:$J$4822,2,0),AK13)</f>
        <v>25572.030859236034</v>
      </c>
      <c r="AL12">
        <f>IF(ISNUMBER(VLOOKUP($A12,'[1]F-F_Research_Data_Factors_weekl'!$G$6:$J$4822,3,0)),VLOOKUP($A12,'[1]F-F_Research_Data_Factors_weekl'!$G$6:$J$4822,3,0),AL13)</f>
        <v>376.6277107968989</v>
      </c>
      <c r="AM12">
        <f>IF(ISNUMBER(VLOOKUP($A12,'[1]F-F_Research_Data_Factors_weekl'!$G$6:$J$4822,4,0)),VLOOKUP($A12,'[1]F-F_Research_Data_Factors_weekl'!$G$6:$J$4822,4,0),AM13)</f>
        <v>3401.2091224849632</v>
      </c>
    </row>
    <row r="13" spans="1:39" x14ac:dyDescent="0.25">
      <c r="A13" s="14">
        <v>43357</v>
      </c>
      <c r="B13">
        <v>26154.67</v>
      </c>
      <c r="C13">
        <v>2904.98</v>
      </c>
      <c r="D13">
        <v>8010.0429999999997</v>
      </c>
      <c r="E13">
        <v>16013.49</v>
      </c>
      <c r="F13">
        <v>12124.33</v>
      </c>
      <c r="G13">
        <v>23094.67</v>
      </c>
      <c r="H13">
        <v>1728.61</v>
      </c>
      <c r="I13">
        <v>27286.41</v>
      </c>
      <c r="J13">
        <v>2.7776999999999998</v>
      </c>
      <c r="K13">
        <v>2.9032999999999998</v>
      </c>
      <c r="L13">
        <v>2.9958999999999998</v>
      </c>
      <c r="M13">
        <v>3.1309</v>
      </c>
      <c r="N13">
        <v>94.927000000000007</v>
      </c>
      <c r="O13">
        <v>1.1625000000000001</v>
      </c>
      <c r="P13">
        <v>112.06</v>
      </c>
      <c r="Q13">
        <v>1.3068</v>
      </c>
      <c r="R13">
        <v>0.71530000000000005</v>
      </c>
      <c r="S13">
        <v>0.65490000000000004</v>
      </c>
      <c r="T13">
        <v>0.96840000000000004</v>
      </c>
      <c r="U13">
        <v>8.2570999999999994</v>
      </c>
      <c r="V13">
        <v>9.0512999999999995</v>
      </c>
      <c r="W13">
        <v>71.855000000000004</v>
      </c>
      <c r="X13">
        <v>4.1383000000000001</v>
      </c>
      <c r="Y13">
        <v>14.9328</v>
      </c>
      <c r="Z13">
        <v>18.8888</v>
      </c>
      <c r="AA13">
        <v>81.900000000000006</v>
      </c>
      <c r="AB13">
        <v>14.042</v>
      </c>
      <c r="AC13">
        <v>113.8</v>
      </c>
      <c r="AD13">
        <v>153.5</v>
      </c>
      <c r="AE13">
        <v>1196.2</v>
      </c>
      <c r="AF13">
        <v>68.989999999999995</v>
      </c>
      <c r="AG13">
        <v>821.5</v>
      </c>
      <c r="AH13">
        <v>337</v>
      </c>
      <c r="AI13">
        <v>11.16</v>
      </c>
      <c r="AJ13">
        <v>480</v>
      </c>
      <c r="AK13">
        <f>IF(ISNUMBER(VLOOKUP($A13,'[1]F-F_Research_Data_Factors_weekl'!$G$6:$J$4822,2,0)),VLOOKUP($A13,'[1]F-F_Research_Data_Factors_weekl'!$G$6:$J$4822,2,0),AK14)</f>
        <v>25434.683567969001</v>
      </c>
      <c r="AL13">
        <f>IF(ISNUMBER(VLOOKUP($A13,'[1]F-F_Research_Data_Factors_weekl'!$G$6:$J$4822,3,0)),VLOOKUP($A13,'[1]F-F_Research_Data_Factors_weekl'!$G$6:$J$4822,3,0),AL14)</f>
        <v>381.16355712670673</v>
      </c>
      <c r="AM13">
        <f>IF(ISNUMBER(VLOOKUP($A13,'[1]F-F_Research_Data_Factors_weekl'!$G$6:$J$4822,4,0)),VLOOKUP($A13,'[1]F-F_Research_Data_Factors_weekl'!$G$6:$J$4822,4,0),AM14)</f>
        <v>3342.0547533506565</v>
      </c>
    </row>
    <row r="14" spans="1:39" x14ac:dyDescent="0.25">
      <c r="A14" s="14">
        <v>43350</v>
      </c>
      <c r="B14">
        <v>25916.54</v>
      </c>
      <c r="C14">
        <v>2871.68</v>
      </c>
      <c r="D14">
        <v>7902.5420000000004</v>
      </c>
      <c r="E14">
        <v>16090.27</v>
      </c>
      <c r="F14">
        <v>11959.63</v>
      </c>
      <c r="G14">
        <v>22307.06</v>
      </c>
      <c r="H14">
        <v>1684.31</v>
      </c>
      <c r="I14">
        <v>26973.47</v>
      </c>
      <c r="J14">
        <v>2.7025000000000001</v>
      </c>
      <c r="K14">
        <v>2.8210999999999999</v>
      </c>
      <c r="L14">
        <v>2.9388000000000001</v>
      </c>
      <c r="M14">
        <v>3.1013999999999999</v>
      </c>
      <c r="N14">
        <v>95.364999999999995</v>
      </c>
      <c r="O14">
        <v>1.1553</v>
      </c>
      <c r="P14">
        <v>110.99</v>
      </c>
      <c r="Q14">
        <v>1.292</v>
      </c>
      <c r="R14">
        <v>0.7107</v>
      </c>
      <c r="S14">
        <v>0.65339999999999998</v>
      </c>
      <c r="T14">
        <v>0.96919999999999995</v>
      </c>
      <c r="U14">
        <v>8.4526000000000003</v>
      </c>
      <c r="V14">
        <v>9.0582999999999991</v>
      </c>
      <c r="W14">
        <v>71.7363</v>
      </c>
      <c r="X14">
        <v>4.1459999999999999</v>
      </c>
      <c r="Y14">
        <v>15.237</v>
      </c>
      <c r="Z14">
        <v>19.317699999999999</v>
      </c>
      <c r="AA14">
        <v>82.13</v>
      </c>
      <c r="AB14">
        <v>14.067</v>
      </c>
      <c r="AC14">
        <v>109.95</v>
      </c>
      <c r="AD14">
        <v>159.55000000000001</v>
      </c>
      <c r="AE14">
        <v>1195.0999999999999</v>
      </c>
      <c r="AF14">
        <v>67.75</v>
      </c>
      <c r="AG14">
        <v>832</v>
      </c>
      <c r="AH14">
        <v>354.25</v>
      </c>
      <c r="AI14">
        <v>11.01</v>
      </c>
      <c r="AJ14">
        <v>486.25</v>
      </c>
      <c r="AK14">
        <f>IF(ISNUMBER(VLOOKUP($A14,'[1]F-F_Research_Data_Factors_weekl'!$G$6:$J$4822,2,0)),VLOOKUP($A14,'[1]F-F_Research_Data_Factors_weekl'!$G$6:$J$4822,2,0),AK15)</f>
        <v>25133.086529613636</v>
      </c>
      <c r="AL14">
        <f>IF(ISNUMBER(VLOOKUP($A14,'[1]F-F_Research_Data_Factors_weekl'!$G$6:$J$4822,3,0)),VLOOKUP($A14,'[1]F-F_Research_Data_Factors_weekl'!$G$6:$J$4822,3,0),AL15)</f>
        <v>382.96348550859716</v>
      </c>
      <c r="AM14">
        <f>IF(ISNUMBER(VLOOKUP($A14,'[1]F-F_Research_Data_Factors_weekl'!$G$6:$J$4822,4,0)),VLOOKUP($A14,'[1]F-F_Research_Data_Factors_weekl'!$G$6:$J$4822,4,0),AM15)</f>
        <v>3367.3095751643891</v>
      </c>
    </row>
    <row r="15" spans="1:39" x14ac:dyDescent="0.25">
      <c r="A15" s="14">
        <v>43343</v>
      </c>
      <c r="B15">
        <v>25964.82</v>
      </c>
      <c r="C15">
        <v>2901.52</v>
      </c>
      <c r="D15">
        <v>8109.5370000000003</v>
      </c>
      <c r="E15">
        <v>16262.88</v>
      </c>
      <c r="F15">
        <v>12364.06</v>
      </c>
      <c r="G15">
        <v>22865.15</v>
      </c>
      <c r="H15">
        <v>1735.35</v>
      </c>
      <c r="I15">
        <v>27888.55</v>
      </c>
      <c r="J15">
        <v>2.6269</v>
      </c>
      <c r="K15">
        <v>2.7382</v>
      </c>
      <c r="L15">
        <v>2.8604000000000003</v>
      </c>
      <c r="M15">
        <v>3.0190999999999999</v>
      </c>
      <c r="N15">
        <v>95.14</v>
      </c>
      <c r="O15">
        <v>1.1602000000000001</v>
      </c>
      <c r="P15">
        <v>111.03</v>
      </c>
      <c r="Q15">
        <v>1.296</v>
      </c>
      <c r="R15">
        <v>0.71889999999999998</v>
      </c>
      <c r="S15">
        <v>0.66220000000000001</v>
      </c>
      <c r="T15">
        <v>0.96889999999999998</v>
      </c>
      <c r="U15">
        <v>8.3835999999999995</v>
      </c>
      <c r="V15">
        <v>9.1537000000000006</v>
      </c>
      <c r="W15">
        <v>70.996200000000002</v>
      </c>
      <c r="X15">
        <v>4.109</v>
      </c>
      <c r="Y15">
        <v>14.688700000000001</v>
      </c>
      <c r="Z15">
        <v>19.085000000000001</v>
      </c>
      <c r="AA15">
        <v>82.31</v>
      </c>
      <c r="AB15">
        <v>14.438000000000001</v>
      </c>
      <c r="AC15">
        <v>106.8</v>
      </c>
      <c r="AD15">
        <v>157.85</v>
      </c>
      <c r="AE15">
        <v>1201.5999999999999</v>
      </c>
      <c r="AF15">
        <v>69.8</v>
      </c>
      <c r="AG15">
        <v>833</v>
      </c>
      <c r="AH15">
        <v>351</v>
      </c>
      <c r="AI15">
        <v>10.6</v>
      </c>
      <c r="AJ15">
        <v>518.5</v>
      </c>
      <c r="AK15">
        <f>IF(ISNUMBER(VLOOKUP($A15,'[1]F-F_Research_Data_Factors_weekl'!$G$6:$J$4822,2,0)),VLOOKUP($A15,'[1]F-F_Research_Data_Factors_weekl'!$G$6:$J$4822,2,0),AK16)</f>
        <v>25422.907677132949</v>
      </c>
      <c r="AL15">
        <f>IF(ISNUMBER(VLOOKUP($A15,'[1]F-F_Research_Data_Factors_weekl'!$G$6:$J$4822,3,0)),VLOOKUP($A15,'[1]F-F_Research_Data_Factors_weekl'!$G$6:$J$4822,3,0),AL16)</f>
        <v>386.09082115999308</v>
      </c>
      <c r="AM15">
        <f>IF(ISNUMBER(VLOOKUP($A15,'[1]F-F_Research_Data_Factors_weekl'!$G$6:$J$4822,4,0)),VLOOKUP($A15,'[1]F-F_Research_Data_Factors_weekl'!$G$6:$J$4822,4,0),AM16)</f>
        <v>3358.2423208979649</v>
      </c>
    </row>
    <row r="16" spans="1:39" x14ac:dyDescent="0.25">
      <c r="A16" s="14">
        <v>43336</v>
      </c>
      <c r="B16">
        <v>25790.35</v>
      </c>
      <c r="C16">
        <v>2874.69</v>
      </c>
      <c r="D16">
        <v>7945.9750000000004</v>
      </c>
      <c r="E16">
        <v>16356.05</v>
      </c>
      <c r="F16">
        <v>12394.52</v>
      </c>
      <c r="G16">
        <v>22601.77</v>
      </c>
      <c r="H16">
        <v>1709.2</v>
      </c>
      <c r="I16">
        <v>27671.87</v>
      </c>
      <c r="J16">
        <v>2.6202000000000001</v>
      </c>
      <c r="K16">
        <v>2.7122000000000002</v>
      </c>
      <c r="L16">
        <v>2.8098000000000001</v>
      </c>
      <c r="M16">
        <v>2.9588999999999999</v>
      </c>
      <c r="N16">
        <v>95.146000000000001</v>
      </c>
      <c r="O16">
        <v>1.1621999999999999</v>
      </c>
      <c r="P16">
        <v>111.24</v>
      </c>
      <c r="Q16">
        <v>1.2846</v>
      </c>
      <c r="R16">
        <v>0.7329</v>
      </c>
      <c r="S16">
        <v>0.66700000000000004</v>
      </c>
      <c r="T16">
        <v>0.98350000000000004</v>
      </c>
      <c r="U16">
        <v>8.3282000000000007</v>
      </c>
      <c r="V16">
        <v>9.1288</v>
      </c>
      <c r="W16">
        <v>69.908799999999999</v>
      </c>
      <c r="X16">
        <v>4.1074999999999999</v>
      </c>
      <c r="Y16">
        <v>14.2484</v>
      </c>
      <c r="Z16">
        <v>18.911100000000001</v>
      </c>
      <c r="AA16">
        <v>81.81</v>
      </c>
      <c r="AB16">
        <v>14.794</v>
      </c>
      <c r="AC16">
        <v>106.25</v>
      </c>
      <c r="AD16">
        <v>156.15</v>
      </c>
      <c r="AE16">
        <v>1206.3</v>
      </c>
      <c r="AF16">
        <v>68.72</v>
      </c>
      <c r="AG16">
        <v>842</v>
      </c>
      <c r="AH16">
        <v>348.5</v>
      </c>
      <c r="AI16">
        <v>10.23</v>
      </c>
      <c r="AJ16">
        <v>514.75</v>
      </c>
      <c r="AK16">
        <f>IF(ISNUMBER(VLOOKUP($A16,'[1]F-F_Research_Data_Factors_weekl'!$G$6:$J$4822,2,0)),VLOOKUP($A16,'[1]F-F_Research_Data_Factors_weekl'!$G$6:$J$4822,2,0),AK17)</f>
        <v>25181.168459917739</v>
      </c>
      <c r="AL16">
        <f>IF(ISNUMBER(VLOOKUP($A16,'[1]F-F_Research_Data_Factors_weekl'!$G$6:$J$4822,3,0)),VLOOKUP($A16,'[1]F-F_Research_Data_Factors_weekl'!$G$6:$J$4822,3,0),AL17)</f>
        <v>386.28396314156385</v>
      </c>
      <c r="AM16">
        <f>IF(ISNUMBER(VLOOKUP($A16,'[1]F-F_Research_Data_Factors_weekl'!$G$6:$J$4822,4,0)),VLOOKUP($A16,'[1]F-F_Research_Data_Factors_weekl'!$G$6:$J$4822,4,0),AM17)</f>
        <v>3422.2381747660911</v>
      </c>
    </row>
    <row r="17" spans="1:39" x14ac:dyDescent="0.25">
      <c r="A17" s="14">
        <v>43329</v>
      </c>
      <c r="B17">
        <v>25669.32</v>
      </c>
      <c r="C17">
        <v>2850.13</v>
      </c>
      <c r="D17">
        <v>7816.33</v>
      </c>
      <c r="E17">
        <v>16323.71</v>
      </c>
      <c r="F17">
        <v>12210.55</v>
      </c>
      <c r="G17">
        <v>22270.38</v>
      </c>
      <c r="H17">
        <v>1697.53</v>
      </c>
      <c r="I17">
        <v>27213.41</v>
      </c>
      <c r="J17">
        <v>2.6059000000000001</v>
      </c>
      <c r="K17">
        <v>2.7412999999999998</v>
      </c>
      <c r="L17">
        <v>2.8605</v>
      </c>
      <c r="M17">
        <v>3.0198999999999998</v>
      </c>
      <c r="N17">
        <v>96.100999999999999</v>
      </c>
      <c r="O17">
        <v>1.1437999999999999</v>
      </c>
      <c r="P17">
        <v>110.5</v>
      </c>
      <c r="Q17">
        <v>1.2748999999999999</v>
      </c>
      <c r="R17">
        <v>0.73129999999999995</v>
      </c>
      <c r="S17">
        <v>0.66369999999999996</v>
      </c>
      <c r="T17">
        <v>0.99580000000000002</v>
      </c>
      <c r="U17">
        <v>8.4539000000000009</v>
      </c>
      <c r="V17">
        <v>9.1532999999999998</v>
      </c>
      <c r="W17">
        <v>70.157499999999999</v>
      </c>
      <c r="X17">
        <v>4.1059999999999999</v>
      </c>
      <c r="Y17">
        <v>14.638199999999999</v>
      </c>
      <c r="Z17">
        <v>18.890599999999999</v>
      </c>
      <c r="AA17">
        <v>81.75</v>
      </c>
      <c r="AB17">
        <v>14.631</v>
      </c>
      <c r="AC17">
        <v>109.425</v>
      </c>
      <c r="AD17">
        <v>155.35</v>
      </c>
      <c r="AE17">
        <v>1176.5</v>
      </c>
      <c r="AF17">
        <v>65.91</v>
      </c>
      <c r="AG17">
        <v>881.5</v>
      </c>
      <c r="AH17">
        <v>364.25</v>
      </c>
      <c r="AI17">
        <v>10.18</v>
      </c>
      <c r="AJ17">
        <v>560.5</v>
      </c>
      <c r="AK17">
        <f>IF(ISNUMBER(VLOOKUP($A17,'[1]F-F_Research_Data_Factors_weekl'!$G$6:$J$4822,2,0)),VLOOKUP($A17,'[1]F-F_Research_Data_Factors_weekl'!$G$6:$J$4822,2,0),AK18)</f>
        <v>24917.04775372822</v>
      </c>
      <c r="AL17">
        <f>IF(ISNUMBER(VLOOKUP($A17,'[1]F-F_Research_Data_Factors_weekl'!$G$6:$J$4822,3,0)),VLOOKUP($A17,'[1]F-F_Research_Data_Factors_weekl'!$G$6:$J$4822,3,0),AL18)</f>
        <v>381.25144407971163</v>
      </c>
      <c r="AM17">
        <f>IF(ISNUMBER(VLOOKUP($A17,'[1]F-F_Research_Data_Factors_weekl'!$G$6:$J$4822,4,0)),VLOOKUP($A17,'[1]F-F_Research_Data_Factors_weekl'!$G$6:$J$4822,4,0),AM18)</f>
        <v>3455.410111839753</v>
      </c>
    </row>
    <row r="18" spans="1:39" x14ac:dyDescent="0.25">
      <c r="A18" s="14">
        <v>43322</v>
      </c>
      <c r="B18">
        <v>25313.14</v>
      </c>
      <c r="C18">
        <v>2833.28</v>
      </c>
      <c r="D18">
        <v>7839.11</v>
      </c>
      <c r="E18">
        <v>16326.51</v>
      </c>
      <c r="F18">
        <v>12424.35</v>
      </c>
      <c r="G18">
        <v>22298.080000000002</v>
      </c>
      <c r="H18">
        <v>1720.16</v>
      </c>
      <c r="I18">
        <v>28366.62</v>
      </c>
      <c r="J18">
        <v>2.6042000000000001</v>
      </c>
      <c r="K18">
        <v>2.7448000000000001</v>
      </c>
      <c r="L18">
        <v>2.8731999999999998</v>
      </c>
      <c r="M18">
        <v>3.0303</v>
      </c>
      <c r="N18">
        <v>96.356999999999999</v>
      </c>
      <c r="O18">
        <v>1.1413</v>
      </c>
      <c r="P18">
        <v>110.83</v>
      </c>
      <c r="Q18">
        <v>1.2758</v>
      </c>
      <c r="R18">
        <v>0.73019999999999996</v>
      </c>
      <c r="S18">
        <v>0.65900000000000003</v>
      </c>
      <c r="T18">
        <v>0.99519999999999997</v>
      </c>
      <c r="U18">
        <v>8.3611000000000004</v>
      </c>
      <c r="V18">
        <v>9.1227999999999998</v>
      </c>
      <c r="W18">
        <v>68.834999999999994</v>
      </c>
      <c r="X18">
        <v>4.0860000000000003</v>
      </c>
      <c r="Y18">
        <v>14.093400000000001</v>
      </c>
      <c r="Z18">
        <v>18.91</v>
      </c>
      <c r="AA18">
        <v>85.86</v>
      </c>
      <c r="AB18">
        <v>15.295</v>
      </c>
      <c r="AC18">
        <v>108.25</v>
      </c>
      <c r="AD18">
        <v>161.80000000000001</v>
      </c>
      <c r="AE18">
        <v>1211.0999999999999</v>
      </c>
      <c r="AF18">
        <v>67.63</v>
      </c>
      <c r="AG18">
        <v>846</v>
      </c>
      <c r="AH18">
        <v>357.75</v>
      </c>
      <c r="AI18">
        <v>10.54</v>
      </c>
      <c r="AJ18">
        <v>546.75</v>
      </c>
      <c r="AK18">
        <f>IF(ISNUMBER(VLOOKUP($A18,'[1]F-F_Research_Data_Factors_weekl'!$G$6:$J$4822,2,0)),VLOOKUP($A18,'[1]F-F_Research_Data_Factors_weekl'!$G$6:$J$4822,2,0),AK19)</f>
        <v>24802.954164571194</v>
      </c>
      <c r="AL18">
        <f>IF(ISNUMBER(VLOOKUP($A18,'[1]F-F_Research_Data_Factors_weekl'!$G$6:$J$4822,3,0)),VLOOKUP($A18,'[1]F-F_Research_Data_Factors_weekl'!$G$6:$J$4822,3,0),AL19)</f>
        <v>382.70572583789567</v>
      </c>
      <c r="AM18">
        <f>IF(ISNUMBER(VLOOKUP($A18,'[1]F-F_Research_Data_Factors_weekl'!$G$6:$J$4822,4,0)),VLOOKUP($A18,'[1]F-F_Research_Data_Factors_weekl'!$G$6:$J$4822,4,0),AM19)</f>
        <v>3453.6832702046509</v>
      </c>
    </row>
    <row r="19" spans="1:39" x14ac:dyDescent="0.25">
      <c r="A19" s="14">
        <v>43315</v>
      </c>
      <c r="B19">
        <v>25462.58</v>
      </c>
      <c r="C19">
        <v>2840.35</v>
      </c>
      <c r="D19">
        <v>7812.0150000000003</v>
      </c>
      <c r="E19">
        <v>16420.240000000002</v>
      </c>
      <c r="F19">
        <v>12615.76</v>
      </c>
      <c r="G19">
        <v>22525.18</v>
      </c>
      <c r="H19">
        <v>1742.58</v>
      </c>
      <c r="I19">
        <v>27676.32</v>
      </c>
      <c r="J19">
        <v>2.6432000000000002</v>
      </c>
      <c r="K19">
        <v>2.8125</v>
      </c>
      <c r="L19">
        <v>2.9487999999999999</v>
      </c>
      <c r="M19">
        <v>3.0886</v>
      </c>
      <c r="N19">
        <v>95.161000000000001</v>
      </c>
      <c r="O19">
        <v>1.1568000000000001</v>
      </c>
      <c r="P19">
        <v>111.25</v>
      </c>
      <c r="Q19">
        <v>1.3001</v>
      </c>
      <c r="R19">
        <v>0.74039999999999995</v>
      </c>
      <c r="S19">
        <v>0.6744</v>
      </c>
      <c r="T19">
        <v>0.99409999999999998</v>
      </c>
      <c r="U19">
        <v>8.2571999999999992</v>
      </c>
      <c r="V19">
        <v>8.9298999999999999</v>
      </c>
      <c r="W19">
        <v>68.61</v>
      </c>
      <c r="X19">
        <v>4.0812999999999997</v>
      </c>
      <c r="Y19">
        <v>13.323</v>
      </c>
      <c r="Z19">
        <v>18.562000000000001</v>
      </c>
      <c r="AA19">
        <v>88.67</v>
      </c>
      <c r="AB19">
        <v>15.462</v>
      </c>
      <c r="AC19">
        <v>110.675</v>
      </c>
      <c r="AD19">
        <v>168.9</v>
      </c>
      <c r="AE19">
        <v>1214.2</v>
      </c>
      <c r="AF19">
        <v>68.489999999999995</v>
      </c>
      <c r="AG19">
        <v>886.25</v>
      </c>
      <c r="AH19">
        <v>369.75</v>
      </c>
      <c r="AI19">
        <v>10.85</v>
      </c>
      <c r="AJ19">
        <v>556.25</v>
      </c>
      <c r="AK19">
        <f>IF(ISNUMBER(VLOOKUP($A19,'[1]F-F_Research_Data_Factors_weekl'!$G$6:$J$4822,2,0)),VLOOKUP($A19,'[1]F-F_Research_Data_Factors_weekl'!$G$6:$J$4822,2,0),AK20)</f>
        <v>24790.55888512863</v>
      </c>
      <c r="AL19">
        <f>IF(ISNUMBER(VLOOKUP($A19,'[1]F-F_Research_Data_Factors_weekl'!$G$6:$J$4822,3,0)),VLOOKUP($A19,'[1]F-F_Research_Data_Factors_weekl'!$G$6:$J$4822,3,0),AL20)</f>
        <v>379.25450979872721</v>
      </c>
      <c r="AM19">
        <f>IF(ISNUMBER(VLOOKUP($A19,'[1]F-F_Research_Data_Factors_weekl'!$G$6:$J$4822,4,0)),VLOOKUP($A19,'[1]F-F_Research_Data_Factors_weekl'!$G$6:$J$4822,4,0),AM20)</f>
        <v>3480.8337736390354</v>
      </c>
    </row>
    <row r="20" spans="1:39" x14ac:dyDescent="0.25">
      <c r="A20" s="14">
        <v>43308</v>
      </c>
      <c r="B20">
        <v>25451.06</v>
      </c>
      <c r="C20">
        <v>2818.82</v>
      </c>
      <c r="D20">
        <v>7737.4189999999999</v>
      </c>
      <c r="E20">
        <v>16393.95</v>
      </c>
      <c r="F20">
        <v>12860.4</v>
      </c>
      <c r="G20">
        <v>22712.75</v>
      </c>
      <c r="H20">
        <v>1775.76</v>
      </c>
      <c r="I20">
        <v>28804.28</v>
      </c>
      <c r="J20">
        <v>2.6694</v>
      </c>
      <c r="K20">
        <v>2.8393999999999999</v>
      </c>
      <c r="L20">
        <v>2.9542000000000002</v>
      </c>
      <c r="M20">
        <v>3.0821999999999998</v>
      </c>
      <c r="N20">
        <v>94.668999999999997</v>
      </c>
      <c r="O20">
        <v>1.1657</v>
      </c>
      <c r="P20">
        <v>111.05</v>
      </c>
      <c r="Q20">
        <v>1.3105</v>
      </c>
      <c r="R20">
        <v>0.74</v>
      </c>
      <c r="S20">
        <v>0.67900000000000005</v>
      </c>
      <c r="T20">
        <v>0.99450000000000005</v>
      </c>
      <c r="U20">
        <v>8.1891999999999996</v>
      </c>
      <c r="V20">
        <v>8.8406000000000002</v>
      </c>
      <c r="W20">
        <v>68.662499999999994</v>
      </c>
      <c r="X20">
        <v>4.0625</v>
      </c>
      <c r="Y20">
        <v>13.1723</v>
      </c>
      <c r="Z20">
        <v>18.629899999999999</v>
      </c>
      <c r="AA20">
        <v>89.06</v>
      </c>
      <c r="AB20">
        <v>15.436</v>
      </c>
      <c r="AC20">
        <v>108.625</v>
      </c>
      <c r="AD20">
        <v>163.80000000000001</v>
      </c>
      <c r="AE20">
        <v>1223</v>
      </c>
      <c r="AF20">
        <v>68.69</v>
      </c>
      <c r="AG20">
        <v>870.5</v>
      </c>
      <c r="AH20">
        <v>362</v>
      </c>
      <c r="AI20">
        <v>10.88</v>
      </c>
      <c r="AJ20">
        <v>530.5</v>
      </c>
      <c r="AK20">
        <f>IF(ISNUMBER(VLOOKUP($A20,'[1]F-F_Research_Data_Factors_weekl'!$G$6:$J$4822,2,0)),VLOOKUP($A20,'[1]F-F_Research_Data_Factors_weekl'!$G$6:$J$4822,2,0),AK21)</f>
        <v>24630.460889347869</v>
      </c>
      <c r="AL20">
        <f>IF(ISNUMBER(VLOOKUP($A20,'[1]F-F_Research_Data_Factors_weekl'!$G$6:$J$4822,3,0)),VLOOKUP($A20,'[1]F-F_Research_Data_Factors_weekl'!$G$6:$J$4822,3,0),AL21)</f>
        <v>379.52017392047156</v>
      </c>
      <c r="AM20">
        <f>IF(ISNUMBER(VLOOKUP($A20,'[1]F-F_Research_Data_Factors_weekl'!$G$6:$J$4822,4,0)),VLOOKUP($A20,'[1]F-F_Research_Data_Factors_weekl'!$G$6:$J$4822,4,0),AM21)</f>
        <v>3471.8070752434028</v>
      </c>
    </row>
    <row r="21" spans="1:39" x14ac:dyDescent="0.25">
      <c r="A21" s="14">
        <v>43301</v>
      </c>
      <c r="B21">
        <v>25058.12</v>
      </c>
      <c r="C21">
        <v>2801.83</v>
      </c>
      <c r="D21">
        <v>7820.1980000000003</v>
      </c>
      <c r="E21">
        <v>16435.46</v>
      </c>
      <c r="F21">
        <v>12561.42</v>
      </c>
      <c r="G21">
        <v>22697.88</v>
      </c>
      <c r="H21">
        <v>1744.98</v>
      </c>
      <c r="I21">
        <v>28224.48</v>
      </c>
      <c r="J21">
        <v>2.5930999999999997</v>
      </c>
      <c r="K21">
        <v>2.7645</v>
      </c>
      <c r="L21">
        <v>2.8931</v>
      </c>
      <c r="M21">
        <v>3.0257999999999998</v>
      </c>
      <c r="N21">
        <v>94.475999999999999</v>
      </c>
      <c r="O21">
        <v>1.1724000000000001</v>
      </c>
      <c r="P21">
        <v>111.41</v>
      </c>
      <c r="Q21">
        <v>1.3136000000000001</v>
      </c>
      <c r="R21">
        <v>0.74150000000000005</v>
      </c>
      <c r="S21">
        <v>0.68089999999999995</v>
      </c>
      <c r="T21">
        <v>0.99229999999999996</v>
      </c>
      <c r="U21">
        <v>8.1784999999999997</v>
      </c>
      <c r="V21">
        <v>8.8520000000000003</v>
      </c>
      <c r="W21">
        <v>68.848799999999997</v>
      </c>
      <c r="X21">
        <v>4.0620000000000003</v>
      </c>
      <c r="Y21">
        <v>13.404299999999999</v>
      </c>
      <c r="Z21">
        <v>19.023399999999999</v>
      </c>
      <c r="AA21">
        <v>87.74</v>
      </c>
      <c r="AB21">
        <v>15.49</v>
      </c>
      <c r="AC21">
        <v>108.925</v>
      </c>
      <c r="AD21">
        <v>170.95</v>
      </c>
      <c r="AE21">
        <v>1231.0999999999999</v>
      </c>
      <c r="AF21">
        <v>70.459999999999994</v>
      </c>
      <c r="AG21">
        <v>849.75</v>
      </c>
      <c r="AH21">
        <v>355.25</v>
      </c>
      <c r="AI21">
        <v>11.12</v>
      </c>
      <c r="AJ21">
        <v>516</v>
      </c>
      <c r="AK21">
        <f>IF(ISNUMBER(VLOOKUP($A21,'[1]F-F_Research_Data_Factors_weekl'!$G$6:$J$4822,2,0)),VLOOKUP($A21,'[1]F-F_Research_Data_Factors_weekl'!$G$6:$J$4822,2,0),AK22)</f>
        <v>24588.660167063859</v>
      </c>
      <c r="AL21">
        <f>IF(ISNUMBER(VLOOKUP($A21,'[1]F-F_Research_Data_Factors_weekl'!$G$6:$J$4822,3,0)),VLOOKUP($A21,'[1]F-F_Research_Data_Factors_weekl'!$G$6:$J$4822,3,0),AL22)</f>
        <v>390.25210685909673</v>
      </c>
      <c r="AM21">
        <f>IF(ISNUMBER(VLOOKUP($A21,'[1]F-F_Research_Data_Factors_weekl'!$G$6:$J$4822,4,0)),VLOOKUP($A21,'[1]F-F_Research_Data_Factors_weekl'!$G$6:$J$4822,4,0),AM22)</f>
        <v>3422.1853871300177</v>
      </c>
    </row>
    <row r="22" spans="1:39" x14ac:dyDescent="0.25">
      <c r="A22" s="14">
        <v>43294</v>
      </c>
      <c r="B22">
        <v>25019.41</v>
      </c>
      <c r="C22">
        <v>2801.31</v>
      </c>
      <c r="D22">
        <v>7825.9759999999997</v>
      </c>
      <c r="E22">
        <v>16561.12</v>
      </c>
      <c r="F22">
        <v>12540.73</v>
      </c>
      <c r="G22">
        <v>22597.35</v>
      </c>
      <c r="H22">
        <v>1730.07</v>
      </c>
      <c r="I22">
        <v>28525.439999999999</v>
      </c>
      <c r="J22">
        <v>2.5779999999999998</v>
      </c>
      <c r="K22">
        <v>2.7248999999999999</v>
      </c>
      <c r="L22">
        <v>2.8270999999999997</v>
      </c>
      <c r="M22">
        <v>2.9314999999999998</v>
      </c>
      <c r="N22">
        <v>94.677000000000007</v>
      </c>
      <c r="O22">
        <v>1.1685000000000001</v>
      </c>
      <c r="P22">
        <v>112.38</v>
      </c>
      <c r="Q22">
        <v>1.3222</v>
      </c>
      <c r="R22">
        <v>0.74239999999999995</v>
      </c>
      <c r="S22">
        <v>0.67530000000000001</v>
      </c>
      <c r="T22">
        <v>1.0017</v>
      </c>
      <c r="U22">
        <v>8.1155000000000008</v>
      </c>
      <c r="V22">
        <v>8.8795999999999999</v>
      </c>
      <c r="W22">
        <v>68.53</v>
      </c>
      <c r="X22">
        <v>4.0510000000000002</v>
      </c>
      <c r="Y22">
        <v>13.2723</v>
      </c>
      <c r="Z22">
        <v>18.891300000000001</v>
      </c>
      <c r="AA22">
        <v>88.9</v>
      </c>
      <c r="AB22">
        <v>15.739000000000001</v>
      </c>
      <c r="AC22">
        <v>104.55</v>
      </c>
      <c r="AD22">
        <v>168.8</v>
      </c>
      <c r="AE22">
        <v>1241.2</v>
      </c>
      <c r="AF22">
        <v>71.010000000000005</v>
      </c>
      <c r="AG22">
        <v>814</v>
      </c>
      <c r="AH22">
        <v>330.25</v>
      </c>
      <c r="AI22">
        <v>10.96</v>
      </c>
      <c r="AJ22">
        <v>481.5</v>
      </c>
      <c r="AK22">
        <f>IF(ISNUMBER(VLOOKUP($A22,'[1]F-F_Research_Data_Factors_weekl'!$G$6:$J$4822,2,0)),VLOOKUP($A22,'[1]F-F_Research_Data_Factors_weekl'!$G$6:$J$4822,2,0),AK23)</f>
        <v>24554.284169226939</v>
      </c>
      <c r="AL22">
        <f>IF(ISNUMBER(VLOOKUP($A22,'[1]F-F_Research_Data_Factors_weekl'!$G$6:$J$4822,3,0)),VLOOKUP($A22,'[1]F-F_Research_Data_Factors_weekl'!$G$6:$J$4822,3,0),AL23)</f>
        <v>390.01809600149585</v>
      </c>
      <c r="AM22">
        <f>IF(ISNUMBER(VLOOKUP($A22,'[1]F-F_Research_Data_Factors_weekl'!$G$6:$J$4822,4,0)),VLOOKUP($A22,'[1]F-F_Research_Data_Factors_weekl'!$G$6:$J$4822,4,0),AM23)</f>
        <v>3405.8373677647473</v>
      </c>
    </row>
    <row r="23" spans="1:39" x14ac:dyDescent="0.25">
      <c r="A23" s="14">
        <v>43287</v>
      </c>
      <c r="B23">
        <v>24456.48</v>
      </c>
      <c r="C23">
        <v>2759.82</v>
      </c>
      <c r="D23">
        <v>7688.3869999999997</v>
      </c>
      <c r="E23">
        <v>16371.78</v>
      </c>
      <c r="F23">
        <v>12496.17</v>
      </c>
      <c r="G23">
        <v>21788.14</v>
      </c>
      <c r="H23">
        <v>1691.54</v>
      </c>
      <c r="I23">
        <v>28315.62</v>
      </c>
      <c r="J23">
        <v>2.5365000000000002</v>
      </c>
      <c r="K23">
        <v>2.7178</v>
      </c>
      <c r="L23">
        <v>2.8216999999999999</v>
      </c>
      <c r="M23">
        <v>2.9293</v>
      </c>
      <c r="N23">
        <v>93.962999999999994</v>
      </c>
      <c r="O23">
        <v>1.1746000000000001</v>
      </c>
      <c r="P23">
        <v>110.47</v>
      </c>
      <c r="Q23">
        <v>1.3283</v>
      </c>
      <c r="R23">
        <v>0.74299999999999999</v>
      </c>
      <c r="S23">
        <v>0.68279999999999996</v>
      </c>
      <c r="T23">
        <v>0.98929999999999996</v>
      </c>
      <c r="U23">
        <v>8.0304000000000002</v>
      </c>
      <c r="V23">
        <v>8.7241999999999997</v>
      </c>
      <c r="W23">
        <v>68.878799999999998</v>
      </c>
      <c r="X23">
        <v>4.04</v>
      </c>
      <c r="Y23">
        <v>13.4719</v>
      </c>
      <c r="Z23">
        <v>19.0413</v>
      </c>
      <c r="AA23">
        <v>86.38</v>
      </c>
      <c r="AB23">
        <v>15.981</v>
      </c>
      <c r="AC23">
        <v>106.375</v>
      </c>
      <c r="AD23">
        <v>168.4</v>
      </c>
      <c r="AE23">
        <v>1255.8</v>
      </c>
      <c r="AF23">
        <v>73.8</v>
      </c>
      <c r="AG23">
        <v>874</v>
      </c>
      <c r="AH23">
        <v>351.75</v>
      </c>
      <c r="AI23">
        <v>11.51</v>
      </c>
      <c r="AJ23">
        <v>512.75</v>
      </c>
      <c r="AK23">
        <f>IF(ISNUMBER(VLOOKUP($A23,'[1]F-F_Research_Data_Factors_weekl'!$G$6:$J$4822,2,0)),VLOOKUP($A23,'[1]F-F_Research_Data_Factors_weekl'!$G$6:$J$4822,2,0),AK24)</f>
        <v>24217.658713114644</v>
      </c>
      <c r="AL23">
        <f>IF(ISNUMBER(VLOOKUP($A23,'[1]F-F_Research_Data_Factors_weekl'!$G$6:$J$4822,3,0)),VLOOKUP($A23,'[1]F-F_Research_Data_Factors_weekl'!$G$6:$J$4822,3,0),AL24)</f>
        <v>396.48073193198724</v>
      </c>
      <c r="AM23">
        <f>IF(ISNUMBER(VLOOKUP($A23,'[1]F-F_Research_Data_Factors_weekl'!$G$6:$J$4822,4,0)),VLOOKUP($A23,'[1]F-F_Research_Data_Factors_weekl'!$G$6:$J$4822,4,0),AM24)</f>
        <v>3447.5527561137233</v>
      </c>
    </row>
    <row r="24" spans="1:39" x14ac:dyDescent="0.25">
      <c r="A24" s="14">
        <v>43280</v>
      </c>
      <c r="B24">
        <v>24271.41</v>
      </c>
      <c r="C24">
        <v>2718.37</v>
      </c>
      <c r="D24">
        <v>7510.3040000000001</v>
      </c>
      <c r="E24">
        <v>16277.73</v>
      </c>
      <c r="F24">
        <v>12306</v>
      </c>
      <c r="G24">
        <v>22304.51</v>
      </c>
      <c r="H24">
        <v>1730.89</v>
      </c>
      <c r="I24">
        <v>28955.11</v>
      </c>
      <c r="J24">
        <v>2.5282</v>
      </c>
      <c r="K24">
        <v>2.7378</v>
      </c>
      <c r="L24">
        <v>2.8601000000000001</v>
      </c>
      <c r="M24">
        <v>2.9889999999999999</v>
      </c>
      <c r="N24">
        <v>94.47</v>
      </c>
      <c r="O24">
        <v>1.1684000000000001</v>
      </c>
      <c r="P24">
        <v>110.76</v>
      </c>
      <c r="Q24">
        <v>1.3207</v>
      </c>
      <c r="R24">
        <v>0.74050000000000005</v>
      </c>
      <c r="S24">
        <v>0.67679999999999996</v>
      </c>
      <c r="T24">
        <v>0.99060000000000004</v>
      </c>
      <c r="U24">
        <v>8.1473999999999993</v>
      </c>
      <c r="V24">
        <v>8.9428000000000001</v>
      </c>
      <c r="W24">
        <v>68.47</v>
      </c>
      <c r="X24">
        <v>4.0385</v>
      </c>
      <c r="Y24">
        <v>13.725</v>
      </c>
      <c r="Z24">
        <v>19.907800000000002</v>
      </c>
      <c r="AA24">
        <v>85.38</v>
      </c>
      <c r="AB24">
        <v>16.103999999999999</v>
      </c>
      <c r="AC24">
        <v>107</v>
      </c>
      <c r="AD24">
        <v>159.55000000000001</v>
      </c>
      <c r="AE24">
        <v>1254.5</v>
      </c>
      <c r="AF24">
        <v>74.150000000000006</v>
      </c>
      <c r="AG24">
        <v>858.5</v>
      </c>
      <c r="AH24">
        <v>350.25</v>
      </c>
      <c r="AI24">
        <v>11.86</v>
      </c>
      <c r="AJ24">
        <v>497.5</v>
      </c>
      <c r="AK24">
        <f>IF(ISNUMBER(VLOOKUP($A24,'[1]F-F_Research_Data_Factors_weekl'!$G$6:$J$4822,2,0)),VLOOKUP($A24,'[1]F-F_Research_Data_Factors_weekl'!$G$6:$J$4822,2,0),AK25)</f>
        <v>23824.553579060153</v>
      </c>
      <c r="AL24">
        <f>IF(ISNUMBER(VLOOKUP($A24,'[1]F-F_Research_Data_Factors_weekl'!$G$6:$J$4822,3,0)),VLOOKUP($A24,'[1]F-F_Research_Data_Factors_weekl'!$G$6:$J$4822,3,0),AL25)</f>
        <v>389.69995275406643</v>
      </c>
      <c r="AM24">
        <f>IF(ISNUMBER(VLOOKUP($A24,'[1]F-F_Research_Data_Factors_weekl'!$G$6:$J$4822,4,0)),VLOOKUP($A24,'[1]F-F_Research_Data_Factors_weekl'!$G$6:$J$4822,4,0),AM25)</f>
        <v>3484.136186067431</v>
      </c>
    </row>
    <row r="25" spans="1:39" x14ac:dyDescent="0.25">
      <c r="A25" s="14">
        <v>43273</v>
      </c>
      <c r="B25">
        <v>24580.89</v>
      </c>
      <c r="C25">
        <v>2754.88</v>
      </c>
      <c r="D25">
        <v>7692.817</v>
      </c>
      <c r="E25">
        <v>16450.14</v>
      </c>
      <c r="F25">
        <v>12579.72</v>
      </c>
      <c r="G25">
        <v>22516.83</v>
      </c>
      <c r="H25">
        <v>1744.83</v>
      </c>
      <c r="I25">
        <v>29338.7</v>
      </c>
      <c r="J25">
        <v>2.5411999999999999</v>
      </c>
      <c r="K25">
        <v>2.7667999999999999</v>
      </c>
      <c r="L25">
        <v>2.8948999999999998</v>
      </c>
      <c r="M25">
        <v>3.0394000000000001</v>
      </c>
      <c r="N25">
        <v>94.52</v>
      </c>
      <c r="O25">
        <v>1.1651</v>
      </c>
      <c r="P25">
        <v>109.97</v>
      </c>
      <c r="Q25">
        <v>1.3261000000000001</v>
      </c>
      <c r="R25">
        <v>0.74399999999999999</v>
      </c>
      <c r="S25">
        <v>0.69079999999999997</v>
      </c>
      <c r="T25">
        <v>0.98809999999999998</v>
      </c>
      <c r="U25">
        <v>8.0949000000000009</v>
      </c>
      <c r="V25">
        <v>8.8569999999999993</v>
      </c>
      <c r="W25">
        <v>67.832499999999996</v>
      </c>
      <c r="X25">
        <v>4.0022000000000002</v>
      </c>
      <c r="Y25">
        <v>13.4373</v>
      </c>
      <c r="Z25">
        <v>20.011800000000001</v>
      </c>
      <c r="AA25">
        <v>85.43</v>
      </c>
      <c r="AB25">
        <v>16.459</v>
      </c>
      <c r="AC25">
        <v>108.27500000000001</v>
      </c>
      <c r="AD25">
        <v>160.69999999999999</v>
      </c>
      <c r="AE25">
        <v>1267.4000000000001</v>
      </c>
      <c r="AF25">
        <v>68.58</v>
      </c>
      <c r="AG25">
        <v>894.5</v>
      </c>
      <c r="AH25">
        <v>357.25</v>
      </c>
      <c r="AI25">
        <v>12.05</v>
      </c>
      <c r="AJ25">
        <v>491.25</v>
      </c>
      <c r="AK25">
        <f>IF(ISNUMBER(VLOOKUP($A25,'[1]F-F_Research_Data_Factors_weekl'!$G$6:$J$4822,2,0)),VLOOKUP($A25,'[1]F-F_Research_Data_Factors_weekl'!$G$6:$J$4822,2,0),AK26)</f>
        <v>24211.944694166825</v>
      </c>
      <c r="AL25">
        <f>IF(ISNUMBER(VLOOKUP($A25,'[1]F-F_Research_Data_Factors_weekl'!$G$6:$J$4822,3,0)),VLOOKUP($A25,'[1]F-F_Research_Data_Factors_weekl'!$G$6:$J$4822,3,0),AL26)</f>
        <v>394.87278625399375</v>
      </c>
      <c r="AM25">
        <f>IF(ISNUMBER(VLOOKUP($A25,'[1]F-F_Research_Data_Factors_weekl'!$G$6:$J$4822,4,0)),VLOOKUP($A25,'[1]F-F_Research_Data_Factors_weekl'!$G$6:$J$4822,4,0),AM26)</f>
        <v>3483.7878072867024</v>
      </c>
    </row>
    <row r="26" spans="1:39" x14ac:dyDescent="0.25">
      <c r="A26" s="14">
        <v>43266</v>
      </c>
      <c r="B26">
        <v>25090.48</v>
      </c>
      <c r="C26">
        <v>2779.66</v>
      </c>
      <c r="D26">
        <v>7746.3779999999997</v>
      </c>
      <c r="E26">
        <v>16314.42</v>
      </c>
      <c r="F26">
        <v>13010.55</v>
      </c>
      <c r="G26">
        <v>22851.75</v>
      </c>
      <c r="H26">
        <v>1789.04</v>
      </c>
      <c r="I26">
        <v>30309.49</v>
      </c>
      <c r="J26">
        <v>2.5470999999999999</v>
      </c>
      <c r="K26">
        <v>2.7974000000000001</v>
      </c>
      <c r="L26">
        <v>2.9205000000000001</v>
      </c>
      <c r="M26">
        <v>3.0465</v>
      </c>
      <c r="N26">
        <v>94.787999999999997</v>
      </c>
      <c r="O26">
        <v>1.161</v>
      </c>
      <c r="P26">
        <v>110.66</v>
      </c>
      <c r="Q26">
        <v>1.3277999999999999</v>
      </c>
      <c r="R26">
        <v>0.74419999999999997</v>
      </c>
      <c r="S26">
        <v>0.69489999999999996</v>
      </c>
      <c r="T26">
        <v>0.99760000000000004</v>
      </c>
      <c r="U26">
        <v>8.1465999999999994</v>
      </c>
      <c r="V26">
        <v>8.7858000000000001</v>
      </c>
      <c r="W26">
        <v>68.017499999999998</v>
      </c>
      <c r="X26">
        <v>3.9847999999999999</v>
      </c>
      <c r="Y26">
        <v>13.4307</v>
      </c>
      <c r="Z26">
        <v>20.626799999999999</v>
      </c>
      <c r="AA26">
        <v>90.72</v>
      </c>
      <c r="AB26">
        <v>16.48</v>
      </c>
      <c r="AC26">
        <v>108.45</v>
      </c>
      <c r="AD26">
        <v>159.9</v>
      </c>
      <c r="AE26">
        <v>1274.5999999999999</v>
      </c>
      <c r="AF26">
        <v>65.06</v>
      </c>
      <c r="AG26">
        <v>905.5</v>
      </c>
      <c r="AH26">
        <v>361.25</v>
      </c>
      <c r="AI26">
        <v>12.02</v>
      </c>
      <c r="AJ26">
        <v>499.5</v>
      </c>
      <c r="AK26">
        <f>IF(ISNUMBER(VLOOKUP($A26,'[1]F-F_Research_Data_Factors_weekl'!$G$6:$J$4822,2,0)),VLOOKUP($A26,'[1]F-F_Research_Data_Factors_weekl'!$G$6:$J$4822,2,0),AK27)</f>
        <v>24419.510533703302</v>
      </c>
      <c r="AL26">
        <f>IF(ISNUMBER(VLOOKUP($A26,'[1]F-F_Research_Data_Factors_weekl'!$G$6:$J$4822,3,0)),VLOOKUP($A26,'[1]F-F_Research_Data_Factors_weekl'!$G$6:$J$4822,3,0),AL27)</f>
        <v>389.45930195679432</v>
      </c>
      <c r="AM26">
        <f>IF(ISNUMBER(VLOOKUP($A26,'[1]F-F_Research_Data_Factors_weekl'!$G$6:$J$4822,4,0)),VLOOKUP($A26,'[1]F-F_Research_Data_Factors_weekl'!$G$6:$J$4822,4,0),AM27)</f>
        <v>3478.5699523581652</v>
      </c>
    </row>
    <row r="27" spans="1:39" x14ac:dyDescent="0.25">
      <c r="A27" s="14">
        <v>43259</v>
      </c>
      <c r="B27">
        <v>25316.53</v>
      </c>
      <c r="C27">
        <v>2779.03</v>
      </c>
      <c r="D27">
        <v>7645.5110000000004</v>
      </c>
      <c r="E27">
        <v>16202.69</v>
      </c>
      <c r="F27">
        <v>12766.55</v>
      </c>
      <c r="G27">
        <v>22694.5</v>
      </c>
      <c r="H27">
        <v>1781.44</v>
      </c>
      <c r="I27">
        <v>30958.21</v>
      </c>
      <c r="J27">
        <v>2.4977</v>
      </c>
      <c r="K27">
        <v>2.7838000000000003</v>
      </c>
      <c r="L27">
        <v>2.9460999999999999</v>
      </c>
      <c r="M27">
        <v>3.0895999999999999</v>
      </c>
      <c r="N27">
        <v>93.534999999999997</v>
      </c>
      <c r="O27">
        <v>1.1769000000000001</v>
      </c>
      <c r="P27">
        <v>109.55</v>
      </c>
      <c r="Q27">
        <v>1.3405</v>
      </c>
      <c r="R27">
        <v>0.7601</v>
      </c>
      <c r="S27">
        <v>0.70340000000000003</v>
      </c>
      <c r="T27">
        <v>0.98570000000000002</v>
      </c>
      <c r="U27">
        <v>8.0411000000000001</v>
      </c>
      <c r="V27">
        <v>8.7152999999999992</v>
      </c>
      <c r="W27">
        <v>67.507499999999993</v>
      </c>
      <c r="X27">
        <v>3.9885000000000002</v>
      </c>
      <c r="Y27">
        <v>13.0677</v>
      </c>
      <c r="Z27">
        <v>20.29</v>
      </c>
      <c r="AA27">
        <v>94.94</v>
      </c>
      <c r="AB27">
        <v>16.741</v>
      </c>
      <c r="AC27">
        <v>110.02500000000001</v>
      </c>
      <c r="AD27">
        <v>159.19999999999999</v>
      </c>
      <c r="AE27">
        <v>1298.0999999999999</v>
      </c>
      <c r="AF27">
        <v>65.739999999999995</v>
      </c>
      <c r="AG27">
        <v>969.25</v>
      </c>
      <c r="AH27">
        <v>377.75</v>
      </c>
      <c r="AI27">
        <v>12.25</v>
      </c>
      <c r="AJ27">
        <v>520</v>
      </c>
      <c r="AK27">
        <f>IF(ISNUMBER(VLOOKUP($A27,'[1]F-F_Research_Data_Factors_weekl'!$G$6:$J$4822,2,0)),VLOOKUP($A27,'[1]F-F_Research_Data_Factors_weekl'!$G$6:$J$4822,2,0),AK28)</f>
        <v>24368.337025948811</v>
      </c>
      <c r="AL27">
        <f>IF(ISNUMBER(VLOOKUP($A27,'[1]F-F_Research_Data_Factors_weekl'!$G$6:$J$4822,3,0)),VLOOKUP($A27,'[1]F-F_Research_Data_Factors_weekl'!$G$6:$J$4822,3,0),AL28)</f>
        <v>386.0236911059514</v>
      </c>
      <c r="AM27">
        <f>IF(ISNUMBER(VLOOKUP($A27,'[1]F-F_Research_Data_Factors_weekl'!$G$6:$J$4822,4,0)),VLOOKUP($A27,'[1]F-F_Research_Data_Factors_weekl'!$G$6:$J$4822,4,0),AM28)</f>
        <v>3557.911376043945</v>
      </c>
    </row>
    <row r="28" spans="1:39" x14ac:dyDescent="0.25">
      <c r="A28" s="14">
        <v>43252</v>
      </c>
      <c r="B28">
        <v>24635.21</v>
      </c>
      <c r="C28">
        <v>2734.62</v>
      </c>
      <c r="D28">
        <v>7554.3320000000003</v>
      </c>
      <c r="E28">
        <v>16043.54</v>
      </c>
      <c r="F28">
        <v>12724.27</v>
      </c>
      <c r="G28">
        <v>22171.35</v>
      </c>
      <c r="H28">
        <v>1749.17</v>
      </c>
      <c r="I28">
        <v>30492.91</v>
      </c>
      <c r="J28">
        <v>2.4716</v>
      </c>
      <c r="K28">
        <v>2.7483</v>
      </c>
      <c r="L28">
        <v>2.9022000000000001</v>
      </c>
      <c r="M28">
        <v>3.0506000000000002</v>
      </c>
      <c r="N28">
        <v>94.156000000000006</v>
      </c>
      <c r="O28">
        <v>1.1658999999999999</v>
      </c>
      <c r="P28">
        <v>109.54</v>
      </c>
      <c r="Q28">
        <v>1.3346</v>
      </c>
      <c r="R28">
        <v>0.75690000000000002</v>
      </c>
      <c r="S28">
        <v>0.69820000000000004</v>
      </c>
      <c r="T28">
        <v>0.98819999999999997</v>
      </c>
      <c r="U28">
        <v>8.1920000000000002</v>
      </c>
      <c r="V28">
        <v>8.8216999999999999</v>
      </c>
      <c r="W28">
        <v>67.0625</v>
      </c>
      <c r="X28">
        <v>3.9790000000000001</v>
      </c>
      <c r="Y28">
        <v>12.6883</v>
      </c>
      <c r="Z28">
        <v>19.939499999999999</v>
      </c>
      <c r="AA28">
        <v>93.3</v>
      </c>
      <c r="AB28">
        <v>16.440999999999999</v>
      </c>
      <c r="AC28">
        <v>104.9</v>
      </c>
      <c r="AD28">
        <v>165.3</v>
      </c>
      <c r="AE28">
        <v>1294.8</v>
      </c>
      <c r="AF28">
        <v>65.81</v>
      </c>
      <c r="AG28">
        <v>1021.25</v>
      </c>
      <c r="AH28">
        <v>391.5</v>
      </c>
      <c r="AI28">
        <v>12.52</v>
      </c>
      <c r="AJ28">
        <v>523.25</v>
      </c>
      <c r="AK28">
        <f>IF(ISNUMBER(VLOOKUP($A28,'[1]F-F_Research_Data_Factors_weekl'!$G$6:$J$4822,2,0)),VLOOKUP($A28,'[1]F-F_Research_Data_Factors_weekl'!$G$6:$J$4822,2,0),AK29)</f>
        <v>23965.713046763191</v>
      </c>
      <c r="AL28">
        <f>IF(ISNUMBER(VLOOKUP($A28,'[1]F-F_Research_Data_Factors_weekl'!$G$6:$J$4822,3,0)),VLOOKUP($A28,'[1]F-F_Research_Data_Factors_weekl'!$G$6:$J$4822,3,0),AL29)</f>
        <v>384.33262754475447</v>
      </c>
      <c r="AM28">
        <f>IF(ISNUMBER(VLOOKUP($A28,'[1]F-F_Research_Data_Factors_weekl'!$G$6:$J$4822,4,0)),VLOOKUP($A28,'[1]F-F_Research_Data_Factors_weekl'!$G$6:$J$4822,4,0),AM29)</f>
        <v>3564.6842761686653</v>
      </c>
    </row>
    <row r="29" spans="1:39" x14ac:dyDescent="0.25">
      <c r="A29" s="14">
        <v>43245</v>
      </c>
      <c r="B29">
        <v>24753.09</v>
      </c>
      <c r="C29">
        <v>2721.33</v>
      </c>
      <c r="D29">
        <v>7433.8540000000003</v>
      </c>
      <c r="E29">
        <v>16075.67</v>
      </c>
      <c r="F29">
        <v>12938.01</v>
      </c>
      <c r="G29">
        <v>22450.79</v>
      </c>
      <c r="H29">
        <v>1771.7</v>
      </c>
      <c r="I29">
        <v>30588.04</v>
      </c>
      <c r="J29">
        <v>2.4758</v>
      </c>
      <c r="K29">
        <v>2.7652000000000001</v>
      </c>
      <c r="L29">
        <v>2.9313000000000002</v>
      </c>
      <c r="M29">
        <v>3.0920000000000001</v>
      </c>
      <c r="N29">
        <v>94.253</v>
      </c>
      <c r="O29">
        <v>1.1651</v>
      </c>
      <c r="P29">
        <v>109.41</v>
      </c>
      <c r="Q29">
        <v>1.3309</v>
      </c>
      <c r="R29">
        <v>0.75480000000000003</v>
      </c>
      <c r="S29">
        <v>0.69169999999999998</v>
      </c>
      <c r="T29">
        <v>0.99099999999999999</v>
      </c>
      <c r="U29">
        <v>8.1736000000000004</v>
      </c>
      <c r="V29">
        <v>8.7683</v>
      </c>
      <c r="W29">
        <v>67.771299999999997</v>
      </c>
      <c r="X29">
        <v>3.9813000000000001</v>
      </c>
      <c r="Y29">
        <v>12.501799999999999</v>
      </c>
      <c r="Z29">
        <v>19.543500000000002</v>
      </c>
      <c r="AA29">
        <v>89.21</v>
      </c>
      <c r="AB29">
        <v>16.481000000000002</v>
      </c>
      <c r="AC29">
        <v>104.65</v>
      </c>
      <c r="AD29">
        <v>169.3</v>
      </c>
      <c r="AE29">
        <v>1303.7</v>
      </c>
      <c r="AF29">
        <v>67.88</v>
      </c>
      <c r="AG29">
        <v>1041.5</v>
      </c>
      <c r="AH29">
        <v>406</v>
      </c>
      <c r="AI29">
        <v>12.46</v>
      </c>
      <c r="AJ29">
        <v>543</v>
      </c>
      <c r="AK29">
        <f>IF(ISNUMBER(VLOOKUP($A29,'[1]F-F_Research_Data_Factors_weekl'!$G$6:$J$4822,2,0)),VLOOKUP($A29,'[1]F-F_Research_Data_Factors_weekl'!$G$6:$J$4822,2,0),AK30)</f>
        <v>23820.408554580252</v>
      </c>
      <c r="AL29">
        <f>IF(ISNUMBER(VLOOKUP($A29,'[1]F-F_Research_Data_Factors_weekl'!$G$6:$J$4822,3,0)),VLOOKUP($A29,'[1]F-F_Research_Data_Factors_weekl'!$G$6:$J$4822,3,0),AL30)</f>
        <v>379.55029384234098</v>
      </c>
      <c r="AM29">
        <f>IF(ISNUMBER(VLOOKUP($A29,'[1]F-F_Research_Data_Factors_weekl'!$G$6:$J$4822,4,0)),VLOOKUP($A29,'[1]F-F_Research_Data_Factors_weekl'!$G$6:$J$4822,4,0),AM30)</f>
        <v>3609.0759098599424</v>
      </c>
    </row>
    <row r="30" spans="1:39" x14ac:dyDescent="0.25">
      <c r="A30" s="14">
        <v>43238</v>
      </c>
      <c r="B30">
        <v>24715.09</v>
      </c>
      <c r="C30">
        <v>2712.97</v>
      </c>
      <c r="D30">
        <v>7354.3389999999999</v>
      </c>
      <c r="E30">
        <v>16162.31</v>
      </c>
      <c r="F30">
        <v>13077.72</v>
      </c>
      <c r="G30">
        <v>22930.36</v>
      </c>
      <c r="H30">
        <v>1815.25</v>
      </c>
      <c r="I30">
        <v>31047.91</v>
      </c>
      <c r="J30">
        <v>2.5467</v>
      </c>
      <c r="K30">
        <v>2.8881000000000001</v>
      </c>
      <c r="L30">
        <v>3.0558999999999998</v>
      </c>
      <c r="M30">
        <v>3.1974</v>
      </c>
      <c r="N30">
        <v>93.637</v>
      </c>
      <c r="O30">
        <v>1.1772</v>
      </c>
      <c r="P30">
        <v>110.78</v>
      </c>
      <c r="Q30">
        <v>1.3469</v>
      </c>
      <c r="R30">
        <v>0.75109999999999999</v>
      </c>
      <c r="S30">
        <v>0.69069999999999998</v>
      </c>
      <c r="T30">
        <v>0.998</v>
      </c>
      <c r="U30">
        <v>8.1206999999999994</v>
      </c>
      <c r="V30">
        <v>8.7537000000000003</v>
      </c>
      <c r="W30">
        <v>68.008799999999994</v>
      </c>
      <c r="X30">
        <v>3.9722</v>
      </c>
      <c r="Y30">
        <v>12.7643</v>
      </c>
      <c r="Z30">
        <v>19.9527</v>
      </c>
      <c r="AA30">
        <v>86.55</v>
      </c>
      <c r="AB30">
        <v>16.387</v>
      </c>
      <c r="AC30">
        <v>102.4</v>
      </c>
      <c r="AD30">
        <v>166.2</v>
      </c>
      <c r="AE30">
        <v>1291.3</v>
      </c>
      <c r="AF30">
        <v>71.28</v>
      </c>
      <c r="AG30">
        <v>998.5</v>
      </c>
      <c r="AH30">
        <v>402.5</v>
      </c>
      <c r="AI30">
        <v>11.66</v>
      </c>
      <c r="AJ30">
        <v>518.25</v>
      </c>
      <c r="AK30">
        <f>IF(ISNUMBER(VLOOKUP($A30,'[1]F-F_Research_Data_Factors_weekl'!$G$6:$J$4822,2,0)),VLOOKUP($A30,'[1]F-F_Research_Data_Factors_weekl'!$G$6:$J$4822,2,0),AK31)</f>
        <v>23768.118693454653</v>
      </c>
      <c r="AL30">
        <f>IF(ISNUMBER(VLOOKUP($A30,'[1]F-F_Research_Data_Factors_weekl'!$G$6:$J$4822,3,0)),VLOOKUP($A30,'[1]F-F_Research_Data_Factors_weekl'!$G$6:$J$4822,3,0),AL31)</f>
        <v>380.84516741154022</v>
      </c>
      <c r="AM30">
        <f>IF(ISNUMBER(VLOOKUP($A30,'[1]F-F_Research_Data_Factors_weekl'!$G$6:$J$4822,4,0)),VLOOKUP($A30,'[1]F-F_Research_Data_Factors_weekl'!$G$6:$J$4822,4,0),AM31)</f>
        <v>3623.5701906224322</v>
      </c>
    </row>
    <row r="31" spans="1:39" x14ac:dyDescent="0.25">
      <c r="A31" s="14">
        <v>43231</v>
      </c>
      <c r="B31">
        <v>24831.17</v>
      </c>
      <c r="C31">
        <v>2727.72</v>
      </c>
      <c r="D31">
        <v>7402.8829999999998</v>
      </c>
      <c r="E31">
        <v>15983.32</v>
      </c>
      <c r="F31">
        <v>13001.24</v>
      </c>
      <c r="G31">
        <v>22758.48</v>
      </c>
      <c r="H31">
        <v>1794.96</v>
      </c>
      <c r="I31">
        <v>31122.06</v>
      </c>
      <c r="J31">
        <v>2.5348999999999999</v>
      </c>
      <c r="K31">
        <v>2.8382000000000001</v>
      </c>
      <c r="L31">
        <v>2.9695</v>
      </c>
      <c r="M31">
        <v>3.1040999999999999</v>
      </c>
      <c r="N31">
        <v>92.537000000000006</v>
      </c>
      <c r="O31">
        <v>1.1942999999999999</v>
      </c>
      <c r="P31">
        <v>109.39</v>
      </c>
      <c r="Q31">
        <v>1.3542000000000001</v>
      </c>
      <c r="R31">
        <v>0.75429999999999997</v>
      </c>
      <c r="S31">
        <v>0.69689999999999996</v>
      </c>
      <c r="T31">
        <v>0.99980000000000002</v>
      </c>
      <c r="U31">
        <v>8.0028000000000006</v>
      </c>
      <c r="V31">
        <v>8.6015999999999995</v>
      </c>
      <c r="W31">
        <v>67.332499999999996</v>
      </c>
      <c r="X31">
        <v>3.9497</v>
      </c>
      <c r="Y31">
        <v>12.2576</v>
      </c>
      <c r="Z31">
        <v>19.424800000000001</v>
      </c>
      <c r="AA31">
        <v>84.62</v>
      </c>
      <c r="AB31">
        <v>16.675999999999998</v>
      </c>
      <c r="AC31">
        <v>107.625</v>
      </c>
      <c r="AD31">
        <v>169.35</v>
      </c>
      <c r="AE31">
        <v>1320.7</v>
      </c>
      <c r="AF31">
        <v>70.7</v>
      </c>
      <c r="AG31">
        <v>994.75</v>
      </c>
      <c r="AH31">
        <v>389.75</v>
      </c>
      <c r="AI31">
        <v>11.22</v>
      </c>
      <c r="AJ31">
        <v>489.5</v>
      </c>
      <c r="AK31">
        <f>IF(ISNUMBER(VLOOKUP($A31,'[1]F-F_Research_Data_Factors_weekl'!$G$6:$J$4822,2,0)),VLOOKUP($A31,'[1]F-F_Research_Data_Factors_weekl'!$G$6:$J$4822,2,0),AK32)</f>
        <v>23820.523845915668</v>
      </c>
      <c r="AL31">
        <f>IF(ISNUMBER(VLOOKUP($A31,'[1]F-F_Research_Data_Factors_weekl'!$G$6:$J$4822,3,0)),VLOOKUP($A31,'[1]F-F_Research_Data_Factors_weekl'!$G$6:$J$4822,3,0),AL32)</f>
        <v>371.52001503418228</v>
      </c>
      <c r="AM31">
        <f>IF(ISNUMBER(VLOOKUP($A31,'[1]F-F_Research_Data_Factors_weekl'!$G$6:$J$4822,4,0)),VLOOKUP($A31,'[1]F-F_Research_Data_Factors_weekl'!$G$6:$J$4822,4,0),AM32)</f>
        <v>3625.0201987019127</v>
      </c>
    </row>
    <row r="32" spans="1:39" x14ac:dyDescent="0.25">
      <c r="A32" s="14">
        <v>43224</v>
      </c>
      <c r="B32">
        <v>24262.51</v>
      </c>
      <c r="C32">
        <v>2663.42</v>
      </c>
      <c r="D32">
        <v>7209.6180000000004</v>
      </c>
      <c r="E32">
        <v>15729.4</v>
      </c>
      <c r="F32">
        <v>12819.6</v>
      </c>
      <c r="G32">
        <v>22472.78</v>
      </c>
      <c r="H32">
        <v>1771.52</v>
      </c>
      <c r="I32">
        <v>29926.5</v>
      </c>
      <c r="J32">
        <v>2.4969000000000001</v>
      </c>
      <c r="K32">
        <v>2.7837000000000001</v>
      </c>
      <c r="L32">
        <v>2.9497</v>
      </c>
      <c r="M32">
        <v>3.1221000000000001</v>
      </c>
      <c r="N32">
        <v>92.566000000000003</v>
      </c>
      <c r="O32">
        <v>1.196</v>
      </c>
      <c r="P32">
        <v>109.12</v>
      </c>
      <c r="Q32">
        <v>1.3531</v>
      </c>
      <c r="R32">
        <v>0.75390000000000001</v>
      </c>
      <c r="S32">
        <v>0.70199999999999996</v>
      </c>
      <c r="T32">
        <v>1</v>
      </c>
      <c r="U32">
        <v>8.0620999999999992</v>
      </c>
      <c r="V32">
        <v>8.8065999999999995</v>
      </c>
      <c r="W32">
        <v>66.87</v>
      </c>
      <c r="X32">
        <v>3.9394999999999998</v>
      </c>
      <c r="Y32">
        <v>12.4991</v>
      </c>
      <c r="Z32">
        <v>19.2714</v>
      </c>
      <c r="AA32">
        <v>86.35</v>
      </c>
      <c r="AB32">
        <v>16.434000000000001</v>
      </c>
      <c r="AC32">
        <v>106.05</v>
      </c>
      <c r="AD32">
        <v>162.44999999999999</v>
      </c>
      <c r="AE32">
        <v>1314.7</v>
      </c>
      <c r="AF32">
        <v>69.72</v>
      </c>
      <c r="AG32">
        <v>1027.25</v>
      </c>
      <c r="AH32">
        <v>398.75</v>
      </c>
      <c r="AI32">
        <v>11.51</v>
      </c>
      <c r="AJ32">
        <v>527.5</v>
      </c>
      <c r="AK32">
        <f>IF(ISNUMBER(VLOOKUP($A32,'[1]F-F_Research_Data_Factors_weekl'!$G$6:$J$4822,2,0)),VLOOKUP($A32,'[1]F-F_Research_Data_Factors_weekl'!$G$6:$J$4822,2,0),AK33)</f>
        <v>23255.417207766932</v>
      </c>
      <c r="AL32">
        <f>IF(ISNUMBER(VLOOKUP($A32,'[1]F-F_Research_Data_Factors_weekl'!$G$6:$J$4822,3,0)),VLOOKUP($A32,'[1]F-F_Research_Data_Factors_weekl'!$G$6:$J$4822,3,0),AL33)</f>
        <v>370.03985561173533</v>
      </c>
      <c r="AM32">
        <f>IF(ISNUMBER(VLOOKUP($A32,'[1]F-F_Research_Data_Factors_weekl'!$G$6:$J$4822,4,0)),VLOOKUP($A32,'[1]F-F_Research_Data_Factors_weekl'!$G$6:$J$4822,4,0),AM33)</f>
        <v>3634.8342511800993</v>
      </c>
    </row>
    <row r="33" spans="1:39" x14ac:dyDescent="0.25">
      <c r="A33" s="14">
        <v>43217</v>
      </c>
      <c r="B33">
        <v>24311.19</v>
      </c>
      <c r="C33">
        <v>2669.91</v>
      </c>
      <c r="D33">
        <v>7119.799</v>
      </c>
      <c r="E33">
        <v>15668.93</v>
      </c>
      <c r="F33">
        <v>12580.87</v>
      </c>
      <c r="G33">
        <v>22467.87</v>
      </c>
      <c r="H33">
        <v>1777.23</v>
      </c>
      <c r="I33">
        <v>30280.67</v>
      </c>
      <c r="J33">
        <v>2.4838</v>
      </c>
      <c r="K33">
        <v>2.8006000000000002</v>
      </c>
      <c r="L33">
        <v>2.9567999999999999</v>
      </c>
      <c r="M33">
        <v>3.1244999999999998</v>
      </c>
      <c r="N33">
        <v>91.542000000000002</v>
      </c>
      <c r="O33">
        <v>1.2130000000000001</v>
      </c>
      <c r="P33">
        <v>109.05</v>
      </c>
      <c r="Q33">
        <v>1.3780999999999999</v>
      </c>
      <c r="R33">
        <v>0.7581</v>
      </c>
      <c r="S33">
        <v>0.70850000000000002</v>
      </c>
      <c r="T33">
        <v>0.98770000000000002</v>
      </c>
      <c r="U33">
        <v>7.9619</v>
      </c>
      <c r="V33">
        <v>8.6587999999999994</v>
      </c>
      <c r="W33">
        <v>66.661299999999997</v>
      </c>
      <c r="X33">
        <v>3.9195000000000002</v>
      </c>
      <c r="Y33">
        <v>12.3294</v>
      </c>
      <c r="Z33">
        <v>18.6129</v>
      </c>
      <c r="AA33">
        <v>85.33</v>
      </c>
      <c r="AB33">
        <v>16.405999999999999</v>
      </c>
      <c r="AC33">
        <v>124.45</v>
      </c>
      <c r="AD33">
        <v>153.69999999999999</v>
      </c>
      <c r="AE33">
        <v>1323.4</v>
      </c>
      <c r="AF33">
        <v>68.099999999999994</v>
      </c>
      <c r="AG33">
        <v>1045</v>
      </c>
      <c r="AH33">
        <v>389.5</v>
      </c>
      <c r="AI33">
        <v>11.22</v>
      </c>
      <c r="AJ33">
        <v>495.5</v>
      </c>
      <c r="AK33">
        <f>IF(ISNUMBER(VLOOKUP($A33,'[1]F-F_Research_Data_Factors_weekl'!$G$6:$J$4822,2,0)),VLOOKUP($A33,'[1]F-F_Research_Data_Factors_weekl'!$G$6:$J$4822,2,0),AK34)</f>
        <v>23292.685504574252</v>
      </c>
      <c r="AL33">
        <f>IF(ISNUMBER(VLOOKUP($A33,'[1]F-F_Research_Data_Factors_weekl'!$G$6:$J$4822,3,0)),VLOOKUP($A33,'[1]F-F_Research_Data_Factors_weekl'!$G$6:$J$4822,3,0),AL34)</f>
        <v>366.19481010562629</v>
      </c>
      <c r="AM33">
        <f>IF(ISNUMBER(VLOOKUP($A33,'[1]F-F_Research_Data_Factors_weekl'!$G$6:$J$4822,4,0)),VLOOKUP($A33,'[1]F-F_Research_Data_Factors_weekl'!$G$6:$J$4822,4,0),AM34)</f>
        <v>3681.9633824757893</v>
      </c>
    </row>
    <row r="34" spans="1:39" x14ac:dyDescent="0.25">
      <c r="A34" s="14">
        <v>43210</v>
      </c>
      <c r="B34">
        <v>24462.94</v>
      </c>
      <c r="C34">
        <v>2670.14</v>
      </c>
      <c r="D34">
        <v>7146.1260000000002</v>
      </c>
      <c r="E34">
        <v>15484.32</v>
      </c>
      <c r="F34">
        <v>12540.5</v>
      </c>
      <c r="G34">
        <v>22162.240000000002</v>
      </c>
      <c r="H34">
        <v>1751.13</v>
      </c>
      <c r="I34">
        <v>30418.33</v>
      </c>
      <c r="J34">
        <v>2.4573</v>
      </c>
      <c r="K34">
        <v>2.7999000000000001</v>
      </c>
      <c r="L34">
        <v>2.9601999999999999</v>
      </c>
      <c r="M34">
        <v>3.1451000000000002</v>
      </c>
      <c r="N34">
        <v>90.316000000000003</v>
      </c>
      <c r="O34">
        <v>1.2288000000000001</v>
      </c>
      <c r="P34">
        <v>107.66</v>
      </c>
      <c r="Q34">
        <v>1.4</v>
      </c>
      <c r="R34">
        <v>0.76719999999999999</v>
      </c>
      <c r="S34">
        <v>0.72070000000000001</v>
      </c>
      <c r="T34">
        <v>0.97460000000000002</v>
      </c>
      <c r="U34">
        <v>7.8234000000000004</v>
      </c>
      <c r="V34">
        <v>8.4460999999999995</v>
      </c>
      <c r="W34">
        <v>66.107500000000002</v>
      </c>
      <c r="X34">
        <v>3.8976999999999999</v>
      </c>
      <c r="Y34">
        <v>12.1075</v>
      </c>
      <c r="Z34">
        <v>18.529800000000002</v>
      </c>
      <c r="AA34">
        <v>85.47</v>
      </c>
      <c r="AB34">
        <v>17.163</v>
      </c>
      <c r="AC34">
        <v>119.35</v>
      </c>
      <c r="AD34">
        <v>143.25</v>
      </c>
      <c r="AE34">
        <v>1336.7</v>
      </c>
      <c r="AF34">
        <v>68.38</v>
      </c>
      <c r="AG34">
        <v>1028.75</v>
      </c>
      <c r="AH34">
        <v>376.5</v>
      </c>
      <c r="AI34">
        <v>11.64</v>
      </c>
      <c r="AJ34">
        <v>463.25</v>
      </c>
      <c r="AK34">
        <f>IF(ISNUMBER(VLOOKUP($A34,'[1]F-F_Research_Data_Factors_weekl'!$G$6:$J$4822,2,0)),VLOOKUP($A34,'[1]F-F_Research_Data_Factors_weekl'!$G$6:$J$4822,2,0),AK35)</f>
        <v>23360.430753760156</v>
      </c>
      <c r="AL34">
        <f>IF(ISNUMBER(VLOOKUP($A34,'[1]F-F_Research_Data_Factors_weekl'!$G$6:$J$4822,3,0)),VLOOKUP($A34,'[1]F-F_Research_Data_Factors_weekl'!$G$6:$J$4822,3,0),AL35)</f>
        <v>368.25704958329277</v>
      </c>
      <c r="AM34">
        <f>IF(ISNUMBER(VLOOKUP($A34,'[1]F-F_Research_Data_Factors_weekl'!$G$6:$J$4822,4,0)),VLOOKUP($A34,'[1]F-F_Research_Data_Factors_weekl'!$G$6:$J$4822,4,0),AM35)</f>
        <v>3666.563814455078</v>
      </c>
    </row>
    <row r="35" spans="1:39" x14ac:dyDescent="0.25">
      <c r="A35" s="14">
        <v>43203</v>
      </c>
      <c r="B35">
        <v>24360.14</v>
      </c>
      <c r="C35">
        <v>2656.3</v>
      </c>
      <c r="D35">
        <v>7106.65</v>
      </c>
      <c r="E35">
        <v>15273.97</v>
      </c>
      <c r="F35">
        <v>12442.4</v>
      </c>
      <c r="G35">
        <v>21778.74</v>
      </c>
      <c r="H35">
        <v>1729.36</v>
      </c>
      <c r="I35">
        <v>30808.38</v>
      </c>
      <c r="J35">
        <v>2.3565999999999998</v>
      </c>
      <c r="K35">
        <v>2.6726000000000001</v>
      </c>
      <c r="L35">
        <v>2.8266999999999998</v>
      </c>
      <c r="M35">
        <v>3.0270000000000001</v>
      </c>
      <c r="N35">
        <v>89.8</v>
      </c>
      <c r="O35">
        <v>1.2331000000000001</v>
      </c>
      <c r="P35">
        <v>107.35</v>
      </c>
      <c r="Q35">
        <v>1.4238</v>
      </c>
      <c r="R35">
        <v>0.77639999999999998</v>
      </c>
      <c r="S35">
        <v>0.73650000000000004</v>
      </c>
      <c r="T35">
        <v>0.96220000000000006</v>
      </c>
      <c r="U35">
        <v>7.7755999999999998</v>
      </c>
      <c r="V35">
        <v>8.4740000000000002</v>
      </c>
      <c r="W35">
        <v>65.211200000000005</v>
      </c>
      <c r="X35">
        <v>3.8797999999999999</v>
      </c>
      <c r="Y35">
        <v>12.073</v>
      </c>
      <c r="Z35">
        <v>18.044699999999999</v>
      </c>
      <c r="AA35">
        <v>83.41</v>
      </c>
      <c r="AB35">
        <v>16.658000000000001</v>
      </c>
      <c r="AC35">
        <v>116.55</v>
      </c>
      <c r="AD35">
        <v>141.05000000000001</v>
      </c>
      <c r="AE35">
        <v>1344.8</v>
      </c>
      <c r="AF35">
        <v>67.39</v>
      </c>
      <c r="AG35">
        <v>1054.25</v>
      </c>
      <c r="AH35">
        <v>386.25</v>
      </c>
      <c r="AI35">
        <v>12.08</v>
      </c>
      <c r="AJ35">
        <v>472.5</v>
      </c>
      <c r="AK35">
        <f>IF(ISNUMBER(VLOOKUP($A35,'[1]F-F_Research_Data_Factors_weekl'!$G$6:$J$4822,2,0)),VLOOKUP($A35,'[1]F-F_Research_Data_Factors_weekl'!$G$6:$J$4822,2,0),AK36)</f>
        <v>23191.135464866627</v>
      </c>
      <c r="AL35">
        <f>IF(ISNUMBER(VLOOKUP($A35,'[1]F-F_Research_Data_Factors_weekl'!$G$6:$J$4822,3,0)),VLOOKUP($A35,'[1]F-F_Research_Data_Factors_weekl'!$G$6:$J$4822,3,0),AL36)</f>
        <v>367.96267943974101</v>
      </c>
      <c r="AM35">
        <f>IF(ISNUMBER(VLOOKUP($A35,'[1]F-F_Research_Data_Factors_weekl'!$G$6:$J$4822,4,0)),VLOOKUP($A35,'[1]F-F_Research_Data_Factors_weekl'!$G$6:$J$4822,4,0),AM36)</f>
        <v>3647.9592224207317</v>
      </c>
    </row>
    <row r="36" spans="1:39" x14ac:dyDescent="0.25">
      <c r="A36" s="14">
        <v>43196</v>
      </c>
      <c r="B36">
        <v>23932.76</v>
      </c>
      <c r="C36">
        <v>2604.4699999999998</v>
      </c>
      <c r="D36">
        <v>6915.1109999999999</v>
      </c>
      <c r="E36">
        <v>15207.41</v>
      </c>
      <c r="F36">
        <v>12241.27</v>
      </c>
      <c r="G36">
        <v>21567.52</v>
      </c>
      <c r="H36">
        <v>1719.3</v>
      </c>
      <c r="I36">
        <v>29844.94</v>
      </c>
      <c r="J36">
        <v>2.2660999999999998</v>
      </c>
      <c r="K36">
        <v>2.5857999999999999</v>
      </c>
      <c r="L36">
        <v>2.7734999999999999</v>
      </c>
      <c r="M36">
        <v>3.0182000000000002</v>
      </c>
      <c r="N36">
        <v>90.108000000000004</v>
      </c>
      <c r="O36">
        <v>1.2281</v>
      </c>
      <c r="P36">
        <v>106.93</v>
      </c>
      <c r="Q36">
        <v>1.4092</v>
      </c>
      <c r="R36">
        <v>0.76839999999999997</v>
      </c>
      <c r="S36">
        <v>0.72629999999999995</v>
      </c>
      <c r="T36">
        <v>0.95909999999999995</v>
      </c>
      <c r="U36">
        <v>7.8307000000000002</v>
      </c>
      <c r="V36">
        <v>8.3915000000000006</v>
      </c>
      <c r="W36">
        <v>64.976200000000006</v>
      </c>
      <c r="X36">
        <v>3.8715999999999999</v>
      </c>
      <c r="Y36">
        <v>12.0329</v>
      </c>
      <c r="Z36">
        <v>18.2896</v>
      </c>
      <c r="AA36">
        <v>82.54</v>
      </c>
      <c r="AB36">
        <v>16.361999999999998</v>
      </c>
      <c r="AC36">
        <v>112.22499999999999</v>
      </c>
      <c r="AD36">
        <v>137.44999999999999</v>
      </c>
      <c r="AE36">
        <v>1331.9</v>
      </c>
      <c r="AF36">
        <v>62.06</v>
      </c>
      <c r="AG36">
        <v>1033.75</v>
      </c>
      <c r="AH36">
        <v>388.5</v>
      </c>
      <c r="AI36">
        <v>12.34</v>
      </c>
      <c r="AJ36">
        <v>472.25</v>
      </c>
      <c r="AK36">
        <f>IF(ISNUMBER(VLOOKUP($A36,'[1]F-F_Research_Data_Factors_weekl'!$G$6:$J$4822,2,0)),VLOOKUP($A36,'[1]F-F_Research_Data_Factors_weekl'!$G$6:$J$4822,2,0),AK37)</f>
        <v>22725.267481495961</v>
      </c>
      <c r="AL36">
        <f>IF(ISNUMBER(VLOOKUP($A36,'[1]F-F_Research_Data_Factors_weekl'!$G$6:$J$4822,3,0)),VLOOKUP($A36,'[1]F-F_Research_Data_Factors_weekl'!$G$6:$J$4822,3,0),AL37)</f>
        <v>364.3916413544672</v>
      </c>
      <c r="AM36">
        <f>IF(ISNUMBER(VLOOKUP($A36,'[1]F-F_Research_Data_Factors_weekl'!$G$6:$J$4822,4,0)),VLOOKUP($A36,'[1]F-F_Research_Data_Factors_weekl'!$G$6:$J$4822,4,0),AM37)</f>
        <v>3685.5518513040329</v>
      </c>
    </row>
    <row r="37" spans="1:39" x14ac:dyDescent="0.25">
      <c r="A37" s="14">
        <v>43189</v>
      </c>
      <c r="B37">
        <v>24103.11</v>
      </c>
      <c r="C37">
        <v>2640.87</v>
      </c>
      <c r="D37">
        <v>7063.4449999999997</v>
      </c>
      <c r="E37">
        <v>15367.29</v>
      </c>
      <c r="F37">
        <v>12096.73</v>
      </c>
      <c r="G37">
        <v>21454.3</v>
      </c>
      <c r="H37">
        <v>1716.3</v>
      </c>
      <c r="I37">
        <v>30093.38</v>
      </c>
      <c r="J37">
        <v>2.2660999999999998</v>
      </c>
      <c r="K37">
        <v>2.5620000000000003</v>
      </c>
      <c r="L37">
        <v>2.7389000000000001</v>
      </c>
      <c r="M37">
        <v>2.9737</v>
      </c>
      <c r="N37">
        <v>89.974000000000004</v>
      </c>
      <c r="O37">
        <v>1.2323999999999999</v>
      </c>
      <c r="P37">
        <v>106.28</v>
      </c>
      <c r="Q37">
        <v>1.4015</v>
      </c>
      <c r="R37">
        <v>0.76790000000000003</v>
      </c>
      <c r="S37">
        <v>0.72370000000000001</v>
      </c>
      <c r="T37">
        <v>0.95399999999999996</v>
      </c>
      <c r="U37">
        <v>7.8413000000000004</v>
      </c>
      <c r="V37">
        <v>8.3417999999999992</v>
      </c>
      <c r="W37">
        <v>65.177499999999995</v>
      </c>
      <c r="X37">
        <v>3.8635000000000002</v>
      </c>
      <c r="Y37">
        <v>11.8408</v>
      </c>
      <c r="Z37">
        <v>18.1812</v>
      </c>
      <c r="AA37">
        <v>81.459999999999994</v>
      </c>
      <c r="AB37">
        <v>16.268000000000001</v>
      </c>
      <c r="AC37">
        <v>113.75</v>
      </c>
      <c r="AD37">
        <v>141.1</v>
      </c>
      <c r="AE37">
        <v>1322.8</v>
      </c>
      <c r="AF37">
        <v>64.94</v>
      </c>
      <c r="AG37">
        <v>1044.75</v>
      </c>
      <c r="AH37">
        <v>387.75</v>
      </c>
      <c r="AI37">
        <v>12.35</v>
      </c>
      <c r="AJ37">
        <v>451</v>
      </c>
      <c r="AK37">
        <f>IF(ISNUMBER(VLOOKUP($A37,'[1]F-F_Research_Data_Factors_weekl'!$G$6:$J$4822,2,0)),VLOOKUP($A37,'[1]F-F_Research_Data_Factors_weekl'!$G$6:$J$4822,2,0),AK38)</f>
        <v>22635.819776068849</v>
      </c>
      <c r="AL37">
        <f>IF(ISNUMBER(VLOOKUP($A37,'[1]F-F_Research_Data_Factors_weekl'!$G$6:$J$4822,3,0)),VLOOKUP($A37,'[1]F-F_Research_Data_Factors_weekl'!$G$6:$J$4822,3,0),AL38)</f>
        <v>366.46684046128411</v>
      </c>
      <c r="AM37">
        <f>IF(ISNUMBER(VLOOKUP($A37,'[1]F-F_Research_Data_Factors_weekl'!$G$6:$J$4822,4,0)),VLOOKUP($A37,'[1]F-F_Research_Data_Factors_weekl'!$G$6:$J$4822,4,0),AM38)</f>
        <v>3629.0863166494737</v>
      </c>
    </row>
    <row r="38" spans="1:39" x14ac:dyDescent="0.25">
      <c r="A38" s="14">
        <v>43182</v>
      </c>
      <c r="B38">
        <v>23533.200000000001</v>
      </c>
      <c r="C38">
        <v>2588.2600000000002</v>
      </c>
      <c r="D38">
        <v>6992.6660000000002</v>
      </c>
      <c r="E38">
        <v>15223.74</v>
      </c>
      <c r="F38">
        <v>11886.31</v>
      </c>
      <c r="G38">
        <v>20617.86</v>
      </c>
      <c r="H38">
        <v>1664.94</v>
      </c>
      <c r="I38">
        <v>30309.29</v>
      </c>
      <c r="J38">
        <v>2.2538</v>
      </c>
      <c r="K38">
        <v>2.5992999999999999</v>
      </c>
      <c r="L38">
        <v>2.8134999999999999</v>
      </c>
      <c r="M38">
        <v>3.0608</v>
      </c>
      <c r="N38">
        <v>89.436000000000007</v>
      </c>
      <c r="O38">
        <v>1.2353000000000001</v>
      </c>
      <c r="P38">
        <v>104.74</v>
      </c>
      <c r="Q38">
        <v>1.4132</v>
      </c>
      <c r="R38">
        <v>0.76990000000000003</v>
      </c>
      <c r="S38">
        <v>0.72330000000000005</v>
      </c>
      <c r="T38">
        <v>0.94740000000000002</v>
      </c>
      <c r="U38">
        <v>7.7576999999999998</v>
      </c>
      <c r="V38">
        <v>8.2478999999999996</v>
      </c>
      <c r="W38">
        <v>65.0137</v>
      </c>
      <c r="X38">
        <v>3.9184999999999999</v>
      </c>
      <c r="Y38">
        <v>11.747299999999999</v>
      </c>
      <c r="Z38">
        <v>18.525500000000001</v>
      </c>
      <c r="AA38">
        <v>81.83</v>
      </c>
      <c r="AB38">
        <v>16.53</v>
      </c>
      <c r="AC38">
        <v>116.05</v>
      </c>
      <c r="AD38">
        <v>135.25</v>
      </c>
      <c r="AE38">
        <v>1349.9</v>
      </c>
      <c r="AF38">
        <v>65.88</v>
      </c>
      <c r="AG38">
        <v>1028.25</v>
      </c>
      <c r="AH38">
        <v>377.25</v>
      </c>
      <c r="AI38">
        <v>12.57</v>
      </c>
      <c r="AJ38">
        <v>460.25</v>
      </c>
      <c r="AK38">
        <f>IF(ISNUMBER(VLOOKUP($A38,'[1]F-F_Research_Data_Factors_weekl'!$G$6:$J$4822,2,0)),VLOOKUP($A38,'[1]F-F_Research_Data_Factors_weekl'!$G$6:$J$4822,2,0),AK39)</f>
        <v>22635.819776068849</v>
      </c>
      <c r="AL38">
        <f>IF(ISNUMBER(VLOOKUP($A38,'[1]F-F_Research_Data_Factors_weekl'!$G$6:$J$4822,3,0)),VLOOKUP($A38,'[1]F-F_Research_Data_Factors_weekl'!$G$6:$J$4822,3,0),AL39)</f>
        <v>366.46684046128411</v>
      </c>
      <c r="AM38">
        <f>IF(ISNUMBER(VLOOKUP($A38,'[1]F-F_Research_Data_Factors_weekl'!$G$6:$J$4822,4,0)),VLOOKUP($A38,'[1]F-F_Research_Data_Factors_weekl'!$G$6:$J$4822,4,0),AM39)</f>
        <v>3629.0863166494737</v>
      </c>
    </row>
    <row r="39" spans="1:39" x14ac:dyDescent="0.25">
      <c r="A39" s="14">
        <v>43175</v>
      </c>
      <c r="B39">
        <v>24946.51</v>
      </c>
      <c r="C39">
        <v>2752.01</v>
      </c>
      <c r="D39">
        <v>7481.9880000000003</v>
      </c>
      <c r="E39">
        <v>15711.33</v>
      </c>
      <c r="F39">
        <v>12389.58</v>
      </c>
      <c r="G39">
        <v>21676.51</v>
      </c>
      <c r="H39">
        <v>1736.63</v>
      </c>
      <c r="I39">
        <v>31501.97</v>
      </c>
      <c r="J39">
        <v>2.2909000000000002</v>
      </c>
      <c r="K39">
        <v>2.6417999999999999</v>
      </c>
      <c r="L39">
        <v>2.8445</v>
      </c>
      <c r="M39">
        <v>3.077</v>
      </c>
      <c r="N39">
        <v>90.233000000000004</v>
      </c>
      <c r="O39">
        <v>1.2290000000000001</v>
      </c>
      <c r="P39">
        <v>106.01</v>
      </c>
      <c r="Q39">
        <v>1.3942000000000001</v>
      </c>
      <c r="R39">
        <v>0.77129999999999999</v>
      </c>
      <c r="S39">
        <v>0.7218</v>
      </c>
      <c r="T39">
        <v>0.95199999999999996</v>
      </c>
      <c r="U39">
        <v>7.7152000000000003</v>
      </c>
      <c r="V39">
        <v>8.1937999999999995</v>
      </c>
      <c r="W39">
        <v>64.94</v>
      </c>
      <c r="X39">
        <v>3.9072</v>
      </c>
      <c r="Y39">
        <v>11.9755</v>
      </c>
      <c r="Z39">
        <v>18.690100000000001</v>
      </c>
      <c r="AA39">
        <v>82.85</v>
      </c>
      <c r="AB39">
        <v>16.202000000000002</v>
      </c>
      <c r="AC39">
        <v>121.25</v>
      </c>
      <c r="AD39">
        <v>138.30000000000001</v>
      </c>
      <c r="AE39">
        <v>1312.3</v>
      </c>
      <c r="AF39">
        <v>62.34</v>
      </c>
      <c r="AG39">
        <v>1049.5</v>
      </c>
      <c r="AH39">
        <v>382.75</v>
      </c>
      <c r="AI39">
        <v>12.65</v>
      </c>
      <c r="AJ39">
        <v>467.75</v>
      </c>
      <c r="AK39">
        <f>IF(ISNUMBER(VLOOKUP($A39,'[1]F-F_Research_Data_Factors_weekl'!$G$6:$J$4822,2,0)),VLOOKUP($A39,'[1]F-F_Research_Data_Factors_weekl'!$G$6:$J$4822,2,0),AK40)</f>
        <v>24034.635566010671</v>
      </c>
      <c r="AL39">
        <f>IF(ISNUMBER(VLOOKUP($A39,'[1]F-F_Research_Data_Factors_weekl'!$G$6:$J$4822,3,0)),VLOOKUP($A39,'[1]F-F_Research_Data_Factors_weekl'!$G$6:$J$4822,3,0),AL40)</f>
        <v>360.51828869777091</v>
      </c>
      <c r="AM39">
        <f>IF(ISNUMBER(VLOOKUP($A39,'[1]F-F_Research_Data_Factors_weekl'!$G$6:$J$4822,4,0)),VLOOKUP($A39,'[1]F-F_Research_Data_Factors_weekl'!$G$6:$J$4822,4,0),AM40)</f>
        <v>3635.6304514621056</v>
      </c>
    </row>
    <row r="40" spans="1:39" x14ac:dyDescent="0.25">
      <c r="A40" s="14">
        <v>43168</v>
      </c>
      <c r="B40">
        <v>25335.74</v>
      </c>
      <c r="C40">
        <v>2786.57</v>
      </c>
      <c r="D40">
        <v>7560.8109999999997</v>
      </c>
      <c r="E40">
        <v>15577.81</v>
      </c>
      <c r="F40">
        <v>12346.68</v>
      </c>
      <c r="G40">
        <v>21469.200000000001</v>
      </c>
      <c r="H40">
        <v>1715.48</v>
      </c>
      <c r="I40">
        <v>30996.21</v>
      </c>
      <c r="J40">
        <v>2.258</v>
      </c>
      <c r="K40">
        <v>2.6501999999999999</v>
      </c>
      <c r="L40">
        <v>2.8938000000000001</v>
      </c>
      <c r="M40">
        <v>3.1579999999999999</v>
      </c>
      <c r="N40">
        <v>90.093000000000004</v>
      </c>
      <c r="O40">
        <v>1.2306999999999999</v>
      </c>
      <c r="P40">
        <v>106.82</v>
      </c>
      <c r="Q40">
        <v>1.385</v>
      </c>
      <c r="R40">
        <v>0.78439999999999999</v>
      </c>
      <c r="S40">
        <v>0.72799999999999998</v>
      </c>
      <c r="T40">
        <v>0.95130000000000003</v>
      </c>
      <c r="U40">
        <v>7.7786999999999997</v>
      </c>
      <c r="V40">
        <v>8.2441999999999993</v>
      </c>
      <c r="W40">
        <v>65.165000000000006</v>
      </c>
      <c r="X40">
        <v>3.9115000000000002</v>
      </c>
      <c r="Y40">
        <v>11.8149</v>
      </c>
      <c r="Z40">
        <v>18.620899999999999</v>
      </c>
      <c r="AA40">
        <v>84.52</v>
      </c>
      <c r="AB40">
        <v>16.545999999999999</v>
      </c>
      <c r="AC40">
        <v>123.125</v>
      </c>
      <c r="AD40">
        <v>139.85</v>
      </c>
      <c r="AE40">
        <v>1324</v>
      </c>
      <c r="AF40">
        <v>62.04</v>
      </c>
      <c r="AG40">
        <v>1029.25</v>
      </c>
      <c r="AH40">
        <v>383</v>
      </c>
      <c r="AI40">
        <v>12.84</v>
      </c>
      <c r="AJ40">
        <v>489</v>
      </c>
      <c r="AK40">
        <f>IF(ISNUMBER(VLOOKUP($A40,'[1]F-F_Research_Data_Factors_weekl'!$G$6:$J$4822,2,0)),VLOOKUP($A40,'[1]F-F_Research_Data_Factors_weekl'!$G$6:$J$4822,2,0),AK41)</f>
        <v>24329.016667689717</v>
      </c>
      <c r="AL40">
        <f>IF(ISNUMBER(VLOOKUP($A40,'[1]F-F_Research_Data_Factors_weekl'!$G$6:$J$4822,3,0)),VLOOKUP($A40,'[1]F-F_Research_Data_Factors_weekl'!$G$6:$J$4822,3,0),AL41)</f>
        <v>357.58608281865793</v>
      </c>
      <c r="AM40">
        <f>IF(ISNUMBER(VLOOKUP($A40,'[1]F-F_Research_Data_Factors_weekl'!$G$6:$J$4822,4,0)),VLOOKUP($A40,'[1]F-F_Research_Data_Factors_weekl'!$G$6:$J$4822,4,0),AM41)</f>
        <v>3639.2697211832888</v>
      </c>
    </row>
    <row r="41" spans="1:39" x14ac:dyDescent="0.25">
      <c r="A41" s="14">
        <v>43161</v>
      </c>
      <c r="B41">
        <v>24538.06</v>
      </c>
      <c r="C41">
        <v>2691.25</v>
      </c>
      <c r="D41">
        <v>7257.8670000000002</v>
      </c>
      <c r="E41">
        <v>15384.59</v>
      </c>
      <c r="F41">
        <v>11913.71</v>
      </c>
      <c r="G41">
        <v>21181.64</v>
      </c>
      <c r="H41">
        <v>1708.34</v>
      </c>
      <c r="I41">
        <v>30583.45</v>
      </c>
      <c r="J41">
        <v>2.2418</v>
      </c>
      <c r="K41">
        <v>2.6282999999999999</v>
      </c>
      <c r="L41">
        <v>2.8643000000000001</v>
      </c>
      <c r="M41">
        <v>3.1398000000000001</v>
      </c>
      <c r="N41">
        <v>89.935000000000002</v>
      </c>
      <c r="O41">
        <v>1.2317</v>
      </c>
      <c r="P41">
        <v>105.75</v>
      </c>
      <c r="Q41">
        <v>1.3801999999999999</v>
      </c>
      <c r="R41">
        <v>0.77600000000000002</v>
      </c>
      <c r="S41">
        <v>0.72360000000000002</v>
      </c>
      <c r="T41">
        <v>0.93740000000000001</v>
      </c>
      <c r="U41">
        <v>7.7900999999999998</v>
      </c>
      <c r="V41">
        <v>8.2446000000000002</v>
      </c>
      <c r="W41">
        <v>65.165000000000006</v>
      </c>
      <c r="X41">
        <v>3.9035000000000002</v>
      </c>
      <c r="Y41">
        <v>11.9236</v>
      </c>
      <c r="Z41">
        <v>18.822500000000002</v>
      </c>
      <c r="AA41">
        <v>82.72</v>
      </c>
      <c r="AB41">
        <v>16.391999999999999</v>
      </c>
      <c r="AC41">
        <v>122.175</v>
      </c>
      <c r="AD41">
        <v>138.1</v>
      </c>
      <c r="AE41">
        <v>1323.4</v>
      </c>
      <c r="AF41">
        <v>61.25</v>
      </c>
      <c r="AG41">
        <v>1060.75</v>
      </c>
      <c r="AH41">
        <v>377.25</v>
      </c>
      <c r="AI41">
        <v>13.42</v>
      </c>
      <c r="AJ41">
        <v>492</v>
      </c>
      <c r="AK41">
        <f>IF(ISNUMBER(VLOOKUP($A41,'[1]F-F_Research_Data_Factors_weekl'!$G$6:$J$4822,2,0)),VLOOKUP($A41,'[1]F-F_Research_Data_Factors_weekl'!$G$6:$J$4822,2,0),AK42)</f>
        <v>23483.60682209432</v>
      </c>
      <c r="AL41">
        <f>IF(ISNUMBER(VLOOKUP($A41,'[1]F-F_Research_Data_Factors_weekl'!$G$6:$J$4822,3,0)),VLOOKUP($A41,'[1]F-F_Research_Data_Factors_weekl'!$G$6:$J$4822,3,0),AL42)</f>
        <v>356.40993004949456</v>
      </c>
      <c r="AM41">
        <f>IF(ISNUMBER(VLOOKUP($A41,'[1]F-F_Research_Data_Factors_weekl'!$G$6:$J$4822,4,0)),VLOOKUP($A41,'[1]F-F_Research_Data_Factors_weekl'!$G$6:$J$4822,4,0),AM42)</f>
        <v>3645.1018841980058</v>
      </c>
    </row>
    <row r="42" spans="1:39" x14ac:dyDescent="0.25">
      <c r="A42" s="14">
        <v>43154</v>
      </c>
      <c r="B42">
        <v>25309.99</v>
      </c>
      <c r="C42">
        <v>2747.3</v>
      </c>
      <c r="D42">
        <v>7337.3909999999996</v>
      </c>
      <c r="E42">
        <v>15638.45</v>
      </c>
      <c r="F42">
        <v>12483.79</v>
      </c>
      <c r="G42">
        <v>21892.78</v>
      </c>
      <c r="H42">
        <v>1760.53</v>
      </c>
      <c r="I42">
        <v>31267.17</v>
      </c>
      <c r="J42">
        <v>2.238</v>
      </c>
      <c r="K42">
        <v>2.6183000000000001</v>
      </c>
      <c r="L42">
        <v>2.8660000000000001</v>
      </c>
      <c r="M42">
        <v>3.1555</v>
      </c>
      <c r="N42">
        <v>89.882999999999996</v>
      </c>
      <c r="O42">
        <v>1.2295</v>
      </c>
      <c r="P42">
        <v>106.89</v>
      </c>
      <c r="Q42">
        <v>1.3971</v>
      </c>
      <c r="R42">
        <v>0.7843</v>
      </c>
      <c r="S42">
        <v>0.73019999999999996</v>
      </c>
      <c r="T42">
        <v>0.93610000000000004</v>
      </c>
      <c r="U42">
        <v>7.8517999999999999</v>
      </c>
      <c r="V42">
        <v>8.1730999999999998</v>
      </c>
      <c r="W42">
        <v>64.728700000000003</v>
      </c>
      <c r="X42">
        <v>3.9184999999999999</v>
      </c>
      <c r="Y42">
        <v>11.559200000000001</v>
      </c>
      <c r="Z42">
        <v>18.554500000000001</v>
      </c>
      <c r="AA42">
        <v>81.45</v>
      </c>
      <c r="AB42">
        <v>16.484000000000002</v>
      </c>
      <c r="AC42">
        <v>128</v>
      </c>
      <c r="AD42">
        <v>148.30000000000001</v>
      </c>
      <c r="AE42">
        <v>1328.2</v>
      </c>
      <c r="AF42">
        <v>63.55</v>
      </c>
      <c r="AG42">
        <v>1036.25</v>
      </c>
      <c r="AH42">
        <v>366.25</v>
      </c>
      <c r="AI42">
        <v>13.68</v>
      </c>
      <c r="AJ42">
        <v>452.25</v>
      </c>
      <c r="AK42">
        <f>IF(ISNUMBER(VLOOKUP($A42,'[1]F-F_Research_Data_Factors_weekl'!$G$6:$J$4822,2,0)),VLOOKUP($A42,'[1]F-F_Research_Data_Factors_weekl'!$G$6:$J$4822,2,0),AK43)</f>
        <v>23899.457380515287</v>
      </c>
      <c r="AL42">
        <f>IF(ISNUMBER(VLOOKUP($A42,'[1]F-F_Research_Data_Factors_weekl'!$G$6:$J$4822,3,0)),VLOOKUP($A42,'[1]F-F_Research_Data_Factors_weekl'!$G$6:$J$4822,3,0),AL43)</f>
        <v>352.70651167688726</v>
      </c>
      <c r="AM42">
        <f>IF(ISNUMBER(VLOOKUP($A42,'[1]F-F_Research_Data_Factors_weekl'!$G$6:$J$4822,4,0)),VLOOKUP($A42,'[1]F-F_Research_Data_Factors_weekl'!$G$6:$J$4822,4,0),AM43)</f>
        <v>3678.2057358203892</v>
      </c>
    </row>
    <row r="43" spans="1:39" x14ac:dyDescent="0.25">
      <c r="A43" s="14">
        <v>43147</v>
      </c>
      <c r="B43">
        <v>25219.38</v>
      </c>
      <c r="C43">
        <v>2732.22</v>
      </c>
      <c r="D43">
        <v>7239.4650000000001</v>
      </c>
      <c r="E43">
        <v>15452.64</v>
      </c>
      <c r="F43">
        <v>12451.96</v>
      </c>
      <c r="G43">
        <v>21720.25</v>
      </c>
      <c r="H43">
        <v>1737.37</v>
      </c>
      <c r="I43">
        <v>31115.43</v>
      </c>
      <c r="J43">
        <v>2.1894999999999998</v>
      </c>
      <c r="K43">
        <v>2.6291000000000002</v>
      </c>
      <c r="L43">
        <v>2.8749000000000002</v>
      </c>
      <c r="M43">
        <v>3.1316000000000002</v>
      </c>
      <c r="N43">
        <v>89.1</v>
      </c>
      <c r="O43">
        <v>1.2405999999999999</v>
      </c>
      <c r="P43">
        <v>106.21</v>
      </c>
      <c r="Q43">
        <v>1.4026000000000001</v>
      </c>
      <c r="R43">
        <v>0.79049999999999998</v>
      </c>
      <c r="S43">
        <v>0.73860000000000003</v>
      </c>
      <c r="T43">
        <v>0.92700000000000005</v>
      </c>
      <c r="U43">
        <v>7.7809999999999997</v>
      </c>
      <c r="V43">
        <v>7.9687999999999999</v>
      </c>
      <c r="W43">
        <v>64.215000000000003</v>
      </c>
      <c r="X43">
        <v>3.8942999999999999</v>
      </c>
      <c r="Y43">
        <v>11.596</v>
      </c>
      <c r="Z43">
        <v>18.524899999999999</v>
      </c>
      <c r="AA43">
        <v>75.72</v>
      </c>
      <c r="AB43">
        <v>16.712</v>
      </c>
      <c r="AC43">
        <v>130.1</v>
      </c>
      <c r="AD43">
        <v>151.19999999999999</v>
      </c>
      <c r="AE43">
        <v>1353.2</v>
      </c>
      <c r="AF43">
        <v>61.68</v>
      </c>
      <c r="AG43">
        <v>1021.5</v>
      </c>
      <c r="AH43">
        <v>367.5</v>
      </c>
      <c r="AI43">
        <v>13.38</v>
      </c>
      <c r="AJ43">
        <v>457.75</v>
      </c>
      <c r="AK43">
        <f>IF(ISNUMBER(VLOOKUP($A43,'[1]F-F_Research_Data_Factors_weekl'!$G$6:$J$4822,2,0)),VLOOKUP($A43,'[1]F-F_Research_Data_Factors_weekl'!$G$6:$J$4822,2,0),AK44)</f>
        <v>23785.287998124291</v>
      </c>
      <c r="AL43">
        <f>IF(ISNUMBER(VLOOKUP($A43,'[1]F-F_Research_Data_Factors_weekl'!$G$6:$J$4822,3,0)),VLOOKUP($A43,'[1]F-F_Research_Data_Factors_weekl'!$G$6:$J$4822,3,0),AL44)</f>
        <v>352.35415751936796</v>
      </c>
      <c r="AM43">
        <f>IF(ISNUMBER(VLOOKUP($A43,'[1]F-F_Research_Data_Factors_weekl'!$G$6:$J$4822,4,0)),VLOOKUP($A43,'[1]F-F_Research_Data_Factors_weekl'!$G$6:$J$4822,4,0),AM44)</f>
        <v>3700.0359479130766</v>
      </c>
    </row>
    <row r="44" spans="1:39" x14ac:dyDescent="0.25">
      <c r="A44" s="14">
        <v>43140</v>
      </c>
      <c r="B44">
        <v>24190.9</v>
      </c>
      <c r="C44">
        <v>2619.5500000000002</v>
      </c>
      <c r="D44">
        <v>6874.491</v>
      </c>
      <c r="E44">
        <v>15034.53</v>
      </c>
      <c r="F44">
        <v>12107.48</v>
      </c>
      <c r="G44">
        <v>21382.62</v>
      </c>
      <c r="H44">
        <v>1731.97</v>
      </c>
      <c r="I44">
        <v>29507.42</v>
      </c>
      <c r="J44">
        <v>2.0731999999999999</v>
      </c>
      <c r="K44">
        <v>2.5432999999999999</v>
      </c>
      <c r="L44">
        <v>2.8512</v>
      </c>
      <c r="M44">
        <v>3.1596000000000002</v>
      </c>
      <c r="N44">
        <v>90.441999999999993</v>
      </c>
      <c r="O44">
        <v>1.2252000000000001</v>
      </c>
      <c r="P44">
        <v>108.8</v>
      </c>
      <c r="Q44">
        <v>1.3827</v>
      </c>
      <c r="R44">
        <v>0.78129999999999999</v>
      </c>
      <c r="S44">
        <v>0.72550000000000003</v>
      </c>
      <c r="T44">
        <v>0.93859999999999999</v>
      </c>
      <c r="U44">
        <v>7.9622000000000002</v>
      </c>
      <c r="V44">
        <v>8.0803999999999991</v>
      </c>
      <c r="W44">
        <v>64.397499999999994</v>
      </c>
      <c r="X44">
        <v>3.9394999999999998</v>
      </c>
      <c r="Y44">
        <v>11.993399999999999</v>
      </c>
      <c r="Z44">
        <v>18.700600000000001</v>
      </c>
      <c r="AA44">
        <v>76.680000000000007</v>
      </c>
      <c r="AB44">
        <v>16.138999999999999</v>
      </c>
      <c r="AC44">
        <v>126.52500000000001</v>
      </c>
      <c r="AD44">
        <v>147.6</v>
      </c>
      <c r="AE44">
        <v>1313.1</v>
      </c>
      <c r="AF44">
        <v>59.2</v>
      </c>
      <c r="AG44">
        <v>983</v>
      </c>
      <c r="AH44">
        <v>362</v>
      </c>
      <c r="AI44">
        <v>13.67</v>
      </c>
      <c r="AJ44">
        <v>449</v>
      </c>
      <c r="AK44">
        <f>IF(ISNUMBER(VLOOKUP($A44,'[1]F-F_Research_Data_Factors_weekl'!$G$6:$J$4822,2,0)),VLOOKUP($A44,'[1]F-F_Research_Data_Factors_weekl'!$G$6:$J$4822,2,0),AK45)</f>
        <v>22758.863264878284</v>
      </c>
      <c r="AL44">
        <f>IF(ISNUMBER(VLOOKUP($A44,'[1]F-F_Research_Data_Factors_weekl'!$G$6:$J$4822,3,0)),VLOOKUP($A44,'[1]F-F_Research_Data_Factors_weekl'!$G$6:$J$4822,3,0),AL45)</f>
        <v>351.96699382615913</v>
      </c>
      <c r="AM44">
        <f>IF(ISNUMBER(VLOOKUP($A44,'[1]F-F_Research_Data_Factors_weekl'!$G$6:$J$4822,4,0)),VLOOKUP($A44,'[1]F-F_Research_Data_Factors_weekl'!$G$6:$J$4822,4,0),AM45)</f>
        <v>3722.3701689266363</v>
      </c>
    </row>
    <row r="45" spans="1:39" x14ac:dyDescent="0.25">
      <c r="A45" s="14">
        <v>43133</v>
      </c>
      <c r="B45">
        <v>25520.959999999999</v>
      </c>
      <c r="C45">
        <v>2762.13</v>
      </c>
      <c r="D45">
        <v>7240.9459999999999</v>
      </c>
      <c r="E45">
        <v>15606.03</v>
      </c>
      <c r="F45">
        <v>12785.16</v>
      </c>
      <c r="G45">
        <v>23274.53</v>
      </c>
      <c r="H45">
        <v>1864.2</v>
      </c>
      <c r="I45">
        <v>32601.78</v>
      </c>
      <c r="J45">
        <v>2.1413000000000002</v>
      </c>
      <c r="K45">
        <v>2.5883000000000003</v>
      </c>
      <c r="L45">
        <v>2.8411</v>
      </c>
      <c r="M45">
        <v>3.0868000000000002</v>
      </c>
      <c r="N45">
        <v>89.194999999999993</v>
      </c>
      <c r="O45">
        <v>1.2463</v>
      </c>
      <c r="P45">
        <v>110.17</v>
      </c>
      <c r="Q45">
        <v>1.4117999999999999</v>
      </c>
      <c r="R45">
        <v>0.79310000000000003</v>
      </c>
      <c r="S45">
        <v>0.73</v>
      </c>
      <c r="T45">
        <v>0.93140000000000001</v>
      </c>
      <c r="U45">
        <v>7.7328999999999999</v>
      </c>
      <c r="V45">
        <v>7.9028</v>
      </c>
      <c r="W45">
        <v>64.064999999999998</v>
      </c>
      <c r="X45">
        <v>3.8855</v>
      </c>
      <c r="Y45">
        <v>12.0876</v>
      </c>
      <c r="Z45">
        <v>18.594899999999999</v>
      </c>
      <c r="AA45">
        <v>77.3</v>
      </c>
      <c r="AB45">
        <v>16.709</v>
      </c>
      <c r="AC45">
        <v>126.85</v>
      </c>
      <c r="AD45">
        <v>147</v>
      </c>
      <c r="AE45">
        <v>1333.7</v>
      </c>
      <c r="AF45">
        <v>65.45</v>
      </c>
      <c r="AG45">
        <v>978.75</v>
      </c>
      <c r="AH45">
        <v>361.5</v>
      </c>
      <c r="AI45">
        <v>13.63</v>
      </c>
      <c r="AJ45">
        <v>446.75</v>
      </c>
      <c r="AK45">
        <f>IF(ISNUMBER(VLOOKUP($A45,'[1]F-F_Research_Data_Factors_weekl'!$G$6:$J$4822,2,0)),VLOOKUP($A45,'[1]F-F_Research_Data_Factors_weekl'!$G$6:$J$4822,2,0),AK46)</f>
        <v>23979.41551456989</v>
      </c>
      <c r="AL45">
        <f>IF(ISNUMBER(VLOOKUP($A45,'[1]F-F_Research_Data_Factors_weekl'!$G$6:$J$4822,3,0)),VLOOKUP($A45,'[1]F-F_Research_Data_Factors_weekl'!$G$6:$J$4822,3,0),AL46)</f>
        <v>348.44767233556985</v>
      </c>
      <c r="AM45">
        <f>IF(ISNUMBER(VLOOKUP($A45,'[1]F-F_Research_Data_Factors_weekl'!$G$6:$J$4822,4,0)),VLOOKUP($A45,'[1]F-F_Research_Data_Factors_weekl'!$G$6:$J$4822,4,0),AM46)</f>
        <v>3720.5099139696517</v>
      </c>
    </row>
    <row r="46" spans="1:39" x14ac:dyDescent="0.25">
      <c r="A46" s="14">
        <v>43126</v>
      </c>
      <c r="B46">
        <v>26616.71</v>
      </c>
      <c r="C46">
        <v>2872.87</v>
      </c>
      <c r="D46">
        <v>7505.7719999999999</v>
      </c>
      <c r="E46">
        <v>16239.22</v>
      </c>
      <c r="F46">
        <v>13340.17</v>
      </c>
      <c r="G46">
        <v>23631.88</v>
      </c>
      <c r="H46">
        <v>1879.39</v>
      </c>
      <c r="I46">
        <v>33154.120000000003</v>
      </c>
      <c r="J46">
        <v>2.1162999999999998</v>
      </c>
      <c r="K46">
        <v>2.4702000000000002</v>
      </c>
      <c r="L46">
        <v>2.6598999999999999</v>
      </c>
      <c r="M46">
        <v>2.9114</v>
      </c>
      <c r="N46">
        <v>89.066999999999993</v>
      </c>
      <c r="O46">
        <v>1.2426999999999999</v>
      </c>
      <c r="P46">
        <v>108.58</v>
      </c>
      <c r="Q46">
        <v>1.4159999999999999</v>
      </c>
      <c r="R46">
        <v>0.81100000000000005</v>
      </c>
      <c r="S46">
        <v>0.73499999999999999</v>
      </c>
      <c r="T46">
        <v>0.93240000000000001</v>
      </c>
      <c r="U46">
        <v>7.6902999999999997</v>
      </c>
      <c r="V46">
        <v>7.8681999999999999</v>
      </c>
      <c r="W46">
        <v>63.542499999999997</v>
      </c>
      <c r="X46">
        <v>3.8704999999999998</v>
      </c>
      <c r="Y46">
        <v>11.862299999999999</v>
      </c>
      <c r="Z46">
        <v>18.490099999999998</v>
      </c>
      <c r="AA46">
        <v>80.48</v>
      </c>
      <c r="AB46">
        <v>17.440999999999999</v>
      </c>
      <c r="AC46">
        <v>124.6</v>
      </c>
      <c r="AD46">
        <v>149.80000000000001</v>
      </c>
      <c r="AE46">
        <v>1352.1</v>
      </c>
      <c r="AF46">
        <v>66.14</v>
      </c>
      <c r="AG46">
        <v>985.5</v>
      </c>
      <c r="AH46">
        <v>356.5</v>
      </c>
      <c r="AI46">
        <v>13.36</v>
      </c>
      <c r="AJ46">
        <v>441</v>
      </c>
      <c r="AK46">
        <f>IF(ISNUMBER(VLOOKUP($A46,'[1]F-F_Research_Data_Factors_weekl'!$G$6:$J$4822,2,0)),VLOOKUP($A46,'[1]F-F_Research_Data_Factors_weekl'!$G$6:$J$4822,2,0),AK47)</f>
        <v>24929.218748903098</v>
      </c>
      <c r="AL46">
        <f>IF(ISNUMBER(VLOOKUP($A46,'[1]F-F_Research_Data_Factors_weekl'!$G$6:$J$4822,3,0)),VLOOKUP($A46,'[1]F-F_Research_Data_Factors_weekl'!$G$6:$J$4822,3,0),AL47)</f>
        <v>350.16347335500939</v>
      </c>
      <c r="AM46">
        <f>IF(ISNUMBER(VLOOKUP($A46,'[1]F-F_Research_Data_Factors_weekl'!$G$6:$J$4822,4,0)),VLOOKUP($A46,'[1]F-F_Research_Data_Factors_weekl'!$G$6:$J$4822,4,0),AM47)</f>
        <v>3725.7259302720322</v>
      </c>
    </row>
    <row r="47" spans="1:39" x14ac:dyDescent="0.25">
      <c r="A47" s="14">
        <v>43119</v>
      </c>
      <c r="B47">
        <v>26071.72</v>
      </c>
      <c r="C47">
        <v>2810.3</v>
      </c>
      <c r="D47">
        <v>7336.38</v>
      </c>
      <c r="E47">
        <v>16353.46</v>
      </c>
      <c r="F47">
        <v>13434.45</v>
      </c>
      <c r="G47">
        <v>23808.06</v>
      </c>
      <c r="H47">
        <v>1889.74</v>
      </c>
      <c r="I47">
        <v>32254.89</v>
      </c>
      <c r="J47">
        <v>2.0647000000000002</v>
      </c>
      <c r="K47">
        <v>2.4491000000000001</v>
      </c>
      <c r="L47">
        <v>2.6592000000000002</v>
      </c>
      <c r="M47">
        <v>2.9331</v>
      </c>
      <c r="N47">
        <v>90.572000000000003</v>
      </c>
      <c r="O47">
        <v>1.2222</v>
      </c>
      <c r="P47">
        <v>110.77</v>
      </c>
      <c r="Q47">
        <v>1.3857999999999999</v>
      </c>
      <c r="R47">
        <v>0.79949999999999999</v>
      </c>
      <c r="S47">
        <v>0.72770000000000001</v>
      </c>
      <c r="T47">
        <v>0.96279999999999999</v>
      </c>
      <c r="U47">
        <v>7.8636999999999997</v>
      </c>
      <c r="V47">
        <v>8.0531000000000006</v>
      </c>
      <c r="W47">
        <v>63.844999999999999</v>
      </c>
      <c r="X47">
        <v>3.9371999999999998</v>
      </c>
      <c r="Y47">
        <v>12.196199999999999</v>
      </c>
      <c r="Z47">
        <v>18.635300000000001</v>
      </c>
      <c r="AA47">
        <v>83.42</v>
      </c>
      <c r="AB47">
        <v>17.036000000000001</v>
      </c>
      <c r="AC47">
        <v>121.9</v>
      </c>
      <c r="AD47">
        <v>146.5</v>
      </c>
      <c r="AE47">
        <v>1333.1</v>
      </c>
      <c r="AF47">
        <v>63.37</v>
      </c>
      <c r="AG47">
        <v>977.25</v>
      </c>
      <c r="AH47">
        <v>352.5</v>
      </c>
      <c r="AI47">
        <v>13.25</v>
      </c>
      <c r="AJ47">
        <v>422.75</v>
      </c>
      <c r="AK47">
        <f>IF(ISNUMBER(VLOOKUP($A47,'[1]F-F_Research_Data_Factors_weekl'!$G$6:$J$4822,2,0)),VLOOKUP($A47,'[1]F-F_Research_Data_Factors_weekl'!$G$6:$J$4822,2,0),AK48)</f>
        <v>24428.435814701716</v>
      </c>
      <c r="AL47">
        <f>IF(ISNUMBER(VLOOKUP($A47,'[1]F-F_Research_Data_Factors_weekl'!$G$6:$J$4822,3,0)),VLOOKUP($A47,'[1]F-F_Research_Data_Factors_weekl'!$G$6:$J$4822,3,0),AL48)</f>
        <v>355.35160681450111</v>
      </c>
      <c r="AM47">
        <f>IF(ISNUMBER(VLOOKUP($A47,'[1]F-F_Research_Data_Factors_weekl'!$G$6:$J$4822,4,0)),VLOOKUP($A47,'[1]F-F_Research_Data_Factors_weekl'!$G$6:$J$4822,4,0),AM48)</f>
        <v>3766.7838745041272</v>
      </c>
    </row>
    <row r="48" spans="1:39" x14ac:dyDescent="0.25">
      <c r="A48" s="14">
        <v>43112</v>
      </c>
      <c r="B48">
        <v>25803.19</v>
      </c>
      <c r="C48">
        <v>2786.24</v>
      </c>
      <c r="D48">
        <v>7261.0619999999999</v>
      </c>
      <c r="E48">
        <v>16308.18</v>
      </c>
      <c r="F48">
        <v>13245.03</v>
      </c>
      <c r="G48">
        <v>23653.82</v>
      </c>
      <c r="H48">
        <v>1876.24</v>
      </c>
      <c r="I48">
        <v>31412.54</v>
      </c>
      <c r="J48">
        <v>1.9976</v>
      </c>
      <c r="K48">
        <v>2.3464999999999998</v>
      </c>
      <c r="L48">
        <v>2.5461999999999998</v>
      </c>
      <c r="M48">
        <v>2.8491</v>
      </c>
      <c r="N48">
        <v>90.974000000000004</v>
      </c>
      <c r="O48">
        <v>1.2202</v>
      </c>
      <c r="P48">
        <v>111.06</v>
      </c>
      <c r="Q48">
        <v>1.3728</v>
      </c>
      <c r="R48">
        <v>0.79169999999999996</v>
      </c>
      <c r="S48">
        <v>0.72419999999999995</v>
      </c>
      <c r="T48">
        <v>0.96730000000000005</v>
      </c>
      <c r="U48">
        <v>7.9203000000000001</v>
      </c>
      <c r="V48">
        <v>8.0495000000000001</v>
      </c>
      <c r="W48">
        <v>63.628700000000002</v>
      </c>
      <c r="X48">
        <v>3.972</v>
      </c>
      <c r="Y48">
        <v>12.3668</v>
      </c>
      <c r="Z48">
        <v>19.037099999999999</v>
      </c>
      <c r="AA48">
        <v>81.680000000000007</v>
      </c>
      <c r="AB48">
        <v>17.140999999999998</v>
      </c>
      <c r="AC48">
        <v>117.375</v>
      </c>
      <c r="AD48">
        <v>136.19999999999999</v>
      </c>
      <c r="AE48">
        <v>1334.9</v>
      </c>
      <c r="AF48">
        <v>64.3</v>
      </c>
      <c r="AG48">
        <v>944</v>
      </c>
      <c r="AH48">
        <v>346.25</v>
      </c>
      <c r="AI48">
        <v>14.18</v>
      </c>
      <c r="AJ48">
        <v>420.5</v>
      </c>
      <c r="AK48">
        <f>IF(ISNUMBER(VLOOKUP($A48,'[1]F-F_Research_Data_Factors_weekl'!$G$6:$J$4822,2,0)),VLOOKUP($A48,'[1]F-F_Research_Data_Factors_weekl'!$G$6:$J$4822,2,0),AK49)</f>
        <v>24224.946266066756</v>
      </c>
      <c r="AL48">
        <f>IF(ISNUMBER(VLOOKUP($A48,'[1]F-F_Research_Data_Factors_weekl'!$G$6:$J$4822,3,0)),VLOOKUP($A48,'[1]F-F_Research_Data_Factors_weekl'!$G$6:$J$4822,3,0),AL49)</f>
        <v>357.60451526064315</v>
      </c>
      <c r="AM48">
        <f>IF(ISNUMBER(VLOOKUP($A48,'[1]F-F_Research_Data_Factors_weekl'!$G$6:$J$4822,4,0)),VLOOKUP($A48,'[1]F-F_Research_Data_Factors_weekl'!$G$6:$J$4822,4,0),AM49)</f>
        <v>3785.7124366875651</v>
      </c>
    </row>
    <row r="49" spans="1:39" x14ac:dyDescent="0.25">
      <c r="A49" s="14">
        <v>43105</v>
      </c>
      <c r="B49">
        <v>25295.87</v>
      </c>
      <c r="C49">
        <v>2743.15</v>
      </c>
      <c r="D49">
        <v>7136.558</v>
      </c>
      <c r="E49">
        <v>16349.44</v>
      </c>
      <c r="F49">
        <v>13319.64</v>
      </c>
      <c r="G49">
        <v>23714.53</v>
      </c>
      <c r="H49">
        <v>1880.34</v>
      </c>
      <c r="I49">
        <v>30814.639999999999</v>
      </c>
      <c r="J49">
        <v>1.9599</v>
      </c>
      <c r="K49">
        <v>2.2886000000000002</v>
      </c>
      <c r="L49">
        <v>2.4763000000000002</v>
      </c>
      <c r="M49">
        <v>2.8105000000000002</v>
      </c>
      <c r="N49">
        <v>91.948999999999998</v>
      </c>
      <c r="O49">
        <v>1.2029000000000001</v>
      </c>
      <c r="P49">
        <v>113.05</v>
      </c>
      <c r="Q49">
        <v>1.3571</v>
      </c>
      <c r="R49">
        <v>0.78639999999999999</v>
      </c>
      <c r="S49">
        <v>0.71730000000000005</v>
      </c>
      <c r="T49">
        <v>0.97470000000000001</v>
      </c>
      <c r="U49">
        <v>8.0511999999999997</v>
      </c>
      <c r="V49">
        <v>8.1577999999999999</v>
      </c>
      <c r="W49">
        <v>63.371299999999998</v>
      </c>
      <c r="X49">
        <v>3.9975000000000001</v>
      </c>
      <c r="Y49">
        <v>12.311999999999999</v>
      </c>
      <c r="Z49">
        <v>19.179300000000001</v>
      </c>
      <c r="AA49">
        <v>78.010000000000005</v>
      </c>
      <c r="AB49">
        <v>17.285</v>
      </c>
      <c r="AC49">
        <v>119.25</v>
      </c>
      <c r="AD49">
        <v>138.85</v>
      </c>
      <c r="AE49">
        <v>1322.3</v>
      </c>
      <c r="AF49">
        <v>61.44</v>
      </c>
      <c r="AG49">
        <v>961.5</v>
      </c>
      <c r="AH49">
        <v>351.25</v>
      </c>
      <c r="AI49">
        <v>15.08</v>
      </c>
      <c r="AJ49">
        <v>430.75</v>
      </c>
      <c r="AK49">
        <f>IF(ISNUMBER(VLOOKUP($A49,'[1]F-F_Research_Data_Factors_weekl'!$G$6:$J$4822,2,0)),VLOOKUP($A49,'[1]F-F_Research_Data_Factors_weekl'!$G$6:$J$4822,2,0),AK50)</f>
        <v>23794.269979438912</v>
      </c>
      <c r="AL49">
        <f>IF(ISNUMBER(VLOOKUP($A49,'[1]F-F_Research_Data_Factors_weekl'!$G$6:$J$4822,3,0)),VLOOKUP($A49,'[1]F-F_Research_Data_Factors_weekl'!$G$6:$J$4822,3,0),AL50)</f>
        <v>356.17979607633782</v>
      </c>
      <c r="AM49">
        <f>IF(ISNUMBER(VLOOKUP($A49,'[1]F-F_Research_Data_Factors_weekl'!$G$6:$J$4822,4,0)),VLOOKUP($A49,'[1]F-F_Research_Data_Factors_weekl'!$G$6:$J$4822,4,0),AM50)</f>
        <v>3744.1523456508403</v>
      </c>
    </row>
    <row r="50" spans="1:39" x14ac:dyDescent="0.25">
      <c r="A50" s="14">
        <v>43098</v>
      </c>
      <c r="B50">
        <v>24719.22</v>
      </c>
      <c r="C50">
        <v>2673.61</v>
      </c>
      <c r="D50">
        <v>6903.3890000000001</v>
      </c>
      <c r="E50">
        <v>16209.13</v>
      </c>
      <c r="F50">
        <v>12917.64</v>
      </c>
      <c r="G50">
        <v>22764.94</v>
      </c>
      <c r="H50">
        <v>1817.56</v>
      </c>
      <c r="I50">
        <v>29919.15</v>
      </c>
      <c r="J50">
        <v>1.883</v>
      </c>
      <c r="K50">
        <v>2.2063999999999999</v>
      </c>
      <c r="L50">
        <v>2.4054000000000002</v>
      </c>
      <c r="M50">
        <v>2.7399</v>
      </c>
      <c r="N50">
        <v>92.123999999999995</v>
      </c>
      <c r="O50">
        <v>1.2004999999999999</v>
      </c>
      <c r="P50">
        <v>112.69</v>
      </c>
      <c r="Q50">
        <v>1.3512999999999999</v>
      </c>
      <c r="R50">
        <v>0.78090000000000004</v>
      </c>
      <c r="S50">
        <v>0.70979999999999999</v>
      </c>
      <c r="T50">
        <v>0.97430000000000005</v>
      </c>
      <c r="U50">
        <v>8.2042000000000002</v>
      </c>
      <c r="V50">
        <v>8.1832999999999991</v>
      </c>
      <c r="W50">
        <v>63.871299999999998</v>
      </c>
      <c r="X50">
        <v>4.0465</v>
      </c>
      <c r="Y50">
        <v>12.3828</v>
      </c>
      <c r="Z50">
        <v>19.658999999999999</v>
      </c>
      <c r="AA50">
        <v>78.63</v>
      </c>
      <c r="AB50">
        <v>17.145</v>
      </c>
      <c r="AC50">
        <v>123</v>
      </c>
      <c r="AD50">
        <v>136</v>
      </c>
      <c r="AE50">
        <v>1309.3</v>
      </c>
      <c r="AF50">
        <v>60.42</v>
      </c>
      <c r="AG50">
        <v>951.75</v>
      </c>
      <c r="AH50">
        <v>350.75</v>
      </c>
      <c r="AI50">
        <v>15.16</v>
      </c>
      <c r="AJ50">
        <v>427</v>
      </c>
      <c r="AK50">
        <f>IF(ISNUMBER(VLOOKUP($A50,'[1]F-F_Research_Data_Factors_weekl'!$G$6:$J$4822,2,0)),VLOOKUP($A50,'[1]F-F_Research_Data_Factors_weekl'!$G$6:$J$4822,2,0),AK51)</f>
        <v>23204.866373550722</v>
      </c>
      <c r="AL50">
        <f>IF(ISNUMBER(VLOOKUP($A50,'[1]F-F_Research_Data_Factors_weekl'!$G$6:$J$4822,3,0)),VLOOKUP($A50,'[1]F-F_Research_Data_Factors_weekl'!$G$6:$J$4822,3,0),AL51)</f>
        <v>358.47402986748972</v>
      </c>
      <c r="AM50">
        <f>IF(ISNUMBER(VLOOKUP($A50,'[1]F-F_Research_Data_Factors_weekl'!$G$6:$J$4822,4,0)),VLOOKUP($A50,'[1]F-F_Research_Data_Factors_weekl'!$G$6:$J$4822,4,0),AM51)</f>
        <v>3761.455038829456</v>
      </c>
    </row>
    <row r="51" spans="1:39" x14ac:dyDescent="0.25">
      <c r="A51" s="14">
        <v>43091</v>
      </c>
      <c r="B51">
        <v>24754.06</v>
      </c>
      <c r="C51">
        <v>2683.34</v>
      </c>
      <c r="D51">
        <v>6959.96</v>
      </c>
      <c r="E51">
        <v>16165.27</v>
      </c>
      <c r="F51">
        <v>13072.79</v>
      </c>
      <c r="G51">
        <v>22902.76</v>
      </c>
      <c r="H51">
        <v>1829.08</v>
      </c>
      <c r="I51">
        <v>29578.01</v>
      </c>
      <c r="J51">
        <v>1.8906000000000001</v>
      </c>
      <c r="K51">
        <v>2.2490000000000001</v>
      </c>
      <c r="L51">
        <v>2.4809999999999999</v>
      </c>
      <c r="M51">
        <v>2.8308999999999997</v>
      </c>
      <c r="N51">
        <v>93.346999999999994</v>
      </c>
      <c r="O51">
        <v>1.1861999999999999</v>
      </c>
      <c r="P51">
        <v>113.29</v>
      </c>
      <c r="Q51">
        <v>1.3363</v>
      </c>
      <c r="R51">
        <v>0.77090000000000003</v>
      </c>
      <c r="S51">
        <v>0.70220000000000005</v>
      </c>
      <c r="T51">
        <v>0.98799999999999999</v>
      </c>
      <c r="U51">
        <v>8.3180999999999994</v>
      </c>
      <c r="V51">
        <v>8.3175000000000008</v>
      </c>
      <c r="W51">
        <v>64.042500000000004</v>
      </c>
      <c r="X51">
        <v>4.0797999999999996</v>
      </c>
      <c r="Y51">
        <v>12.6212</v>
      </c>
      <c r="Z51">
        <v>19.7498</v>
      </c>
      <c r="AA51">
        <v>77.87</v>
      </c>
      <c r="AB51">
        <v>16.356999999999999</v>
      </c>
      <c r="AC51">
        <v>119.825</v>
      </c>
      <c r="AD51">
        <v>135.25</v>
      </c>
      <c r="AE51">
        <v>1275.4000000000001</v>
      </c>
      <c r="AF51">
        <v>58.47</v>
      </c>
      <c r="AG51">
        <v>949.5</v>
      </c>
      <c r="AH51">
        <v>352</v>
      </c>
      <c r="AI51">
        <v>14.6</v>
      </c>
      <c r="AJ51">
        <v>424.75</v>
      </c>
      <c r="AK51">
        <f>IF(ISNUMBER(VLOOKUP($A51,'[1]F-F_Research_Data_Factors_weekl'!$G$6:$J$4822,2,0)),VLOOKUP($A51,'[1]F-F_Research_Data_Factors_weekl'!$G$6:$J$4822,2,0),AK52)</f>
        <v>23291.043233514727</v>
      </c>
      <c r="AL51">
        <f>IF(ISNUMBER(VLOOKUP($A51,'[1]F-F_Research_Data_Factors_weekl'!$G$6:$J$4822,3,0)),VLOOKUP($A51,'[1]F-F_Research_Data_Factors_weekl'!$G$6:$J$4822,3,0),AL52)</f>
        <v>358.40234939761018</v>
      </c>
      <c r="AM51">
        <f>IF(ISNUMBER(VLOOKUP($A51,'[1]F-F_Research_Data_Factors_weekl'!$G$6:$J$4822,4,0)),VLOOKUP($A51,'[1]F-F_Research_Data_Factors_weekl'!$G$6:$J$4822,4,0),AM52)</f>
        <v>3768.6154081048553</v>
      </c>
    </row>
    <row r="52" spans="1:39" x14ac:dyDescent="0.25">
      <c r="A52" s="14">
        <v>43084</v>
      </c>
      <c r="B52">
        <v>24651.74</v>
      </c>
      <c r="C52">
        <v>2675.81</v>
      </c>
      <c r="D52">
        <v>6936.5829999999996</v>
      </c>
      <c r="E52">
        <v>16041.98</v>
      </c>
      <c r="F52">
        <v>13103.56</v>
      </c>
      <c r="G52">
        <v>22553.22</v>
      </c>
      <c r="H52">
        <v>1793.47</v>
      </c>
      <c r="I52">
        <v>28848.11</v>
      </c>
      <c r="J52">
        <v>1.8357999999999999</v>
      </c>
      <c r="K52">
        <v>2.1537000000000002</v>
      </c>
      <c r="L52">
        <v>2.3529999999999998</v>
      </c>
      <c r="M52">
        <v>2.6873</v>
      </c>
      <c r="N52">
        <v>93.932000000000002</v>
      </c>
      <c r="O52">
        <v>1.1749000000000001</v>
      </c>
      <c r="P52">
        <v>112.6</v>
      </c>
      <c r="Q52">
        <v>1.3320000000000001</v>
      </c>
      <c r="R52">
        <v>0.76459999999999995</v>
      </c>
      <c r="S52">
        <v>0.69930000000000003</v>
      </c>
      <c r="T52">
        <v>0.99050000000000005</v>
      </c>
      <c r="U52">
        <v>8.3833000000000002</v>
      </c>
      <c r="V52">
        <v>8.5040999999999993</v>
      </c>
      <c r="W52">
        <v>64.045000000000002</v>
      </c>
      <c r="X52">
        <v>4.0795000000000003</v>
      </c>
      <c r="Y52">
        <v>13.099600000000001</v>
      </c>
      <c r="Z52">
        <v>19.1175</v>
      </c>
      <c r="AA52">
        <v>75.92</v>
      </c>
      <c r="AB52">
        <v>15.978</v>
      </c>
      <c r="AC52">
        <v>118.9</v>
      </c>
      <c r="AD52">
        <v>144.5</v>
      </c>
      <c r="AE52">
        <v>1254.3</v>
      </c>
      <c r="AF52">
        <v>57.3</v>
      </c>
      <c r="AG52">
        <v>967.25</v>
      </c>
      <c r="AH52">
        <v>347.5</v>
      </c>
      <c r="AI52">
        <v>13.66</v>
      </c>
      <c r="AJ52">
        <v>418.25</v>
      </c>
      <c r="AK52">
        <f>IF(ISNUMBER(VLOOKUP($A52,'[1]F-F_Research_Data_Factors_weekl'!$G$6:$J$4822,2,0)),VLOOKUP($A52,'[1]F-F_Research_Data_Factors_weekl'!$G$6:$J$4822,2,0),AK53)</f>
        <v>23165.947119071738</v>
      </c>
      <c r="AL52">
        <f>IF(ISNUMBER(VLOOKUP($A52,'[1]F-F_Research_Data_Factors_weekl'!$G$6:$J$4822,3,0)),VLOOKUP($A52,'[1]F-F_Research_Data_Factors_weekl'!$G$6:$J$4822,3,0),AL53)</f>
        <v>355.59316340669727</v>
      </c>
      <c r="AM52">
        <f>IF(ISNUMBER(VLOOKUP($A52,'[1]F-F_Research_Data_Factors_weekl'!$G$6:$J$4822,4,0)),VLOOKUP($A52,'[1]F-F_Research_Data_Factors_weekl'!$G$6:$J$4822,4,0),AM53)</f>
        <v>3750.9857749625317</v>
      </c>
    </row>
    <row r="53" spans="1:39" x14ac:dyDescent="0.25">
      <c r="A53" s="14">
        <v>43077</v>
      </c>
      <c r="B53">
        <v>24329.16</v>
      </c>
      <c r="C53">
        <v>2651.5</v>
      </c>
      <c r="D53">
        <v>6840.0810000000001</v>
      </c>
      <c r="E53">
        <v>16096.07</v>
      </c>
      <c r="F53">
        <v>13153.7</v>
      </c>
      <c r="G53">
        <v>22811.08</v>
      </c>
      <c r="H53">
        <v>1803.73</v>
      </c>
      <c r="I53">
        <v>28639.85</v>
      </c>
      <c r="J53">
        <v>1.7945</v>
      </c>
      <c r="K53">
        <v>2.1398000000000001</v>
      </c>
      <c r="L53">
        <v>2.3759999999999999</v>
      </c>
      <c r="M53">
        <v>2.7685</v>
      </c>
      <c r="N53">
        <v>93.900999999999996</v>
      </c>
      <c r="O53">
        <v>1.1773</v>
      </c>
      <c r="P53">
        <v>113.48</v>
      </c>
      <c r="Q53">
        <v>1.339</v>
      </c>
      <c r="R53">
        <v>0.75090000000000001</v>
      </c>
      <c r="S53">
        <v>0.68469999999999998</v>
      </c>
      <c r="T53">
        <v>0.99270000000000003</v>
      </c>
      <c r="U53">
        <v>8.2942</v>
      </c>
      <c r="V53">
        <v>8.4451999999999998</v>
      </c>
      <c r="W53">
        <v>64.457499999999996</v>
      </c>
      <c r="X53">
        <v>4.0875000000000004</v>
      </c>
      <c r="Y53">
        <v>13.667199999999999</v>
      </c>
      <c r="Z53">
        <v>18.929200000000002</v>
      </c>
      <c r="AA53">
        <v>73.72</v>
      </c>
      <c r="AB53">
        <v>15.736000000000001</v>
      </c>
      <c r="AC53">
        <v>115.575</v>
      </c>
      <c r="AD53">
        <v>152.85</v>
      </c>
      <c r="AE53">
        <v>1245.2</v>
      </c>
      <c r="AF53">
        <v>57.36</v>
      </c>
      <c r="AG53">
        <v>989.75</v>
      </c>
      <c r="AH53">
        <v>340</v>
      </c>
      <c r="AI53">
        <v>14.05</v>
      </c>
      <c r="AJ53">
        <v>392</v>
      </c>
      <c r="AK53">
        <f>IF(ISNUMBER(VLOOKUP($A53,'[1]F-F_Research_Data_Factors_weekl'!$G$6:$J$4822,2,0)),VLOOKUP($A53,'[1]F-F_Research_Data_Factors_weekl'!$G$6:$J$4822,2,0),AK54)</f>
        <v>22979.810652784185</v>
      </c>
      <c r="AL53">
        <f>IF(ISNUMBER(VLOOKUP($A53,'[1]F-F_Research_Data_Factors_weekl'!$G$6:$J$4822,3,0)),VLOOKUP($A53,'[1]F-F_Research_Data_Factors_weekl'!$G$6:$J$4822,3,0),AL54)</f>
        <v>356.44864014304056</v>
      </c>
      <c r="AM53">
        <f>IF(ISNUMBER(VLOOKUP($A53,'[1]F-F_Research_Data_Factors_weekl'!$G$6:$J$4822,4,0)),VLOOKUP($A53,'[1]F-F_Research_Data_Factors_weekl'!$G$6:$J$4822,4,0),AM54)</f>
        <v>3777.0474020365841</v>
      </c>
    </row>
    <row r="54" spans="1:39" x14ac:dyDescent="0.25">
      <c r="A54" s="14">
        <v>43070</v>
      </c>
      <c r="B54">
        <v>24231.59</v>
      </c>
      <c r="C54">
        <v>2642.22</v>
      </c>
      <c r="D54">
        <v>6847.5860000000002</v>
      </c>
      <c r="E54">
        <v>16038.97</v>
      </c>
      <c r="F54">
        <v>12861.49</v>
      </c>
      <c r="G54">
        <v>22819.03</v>
      </c>
      <c r="H54">
        <v>1796.53</v>
      </c>
      <c r="I54">
        <v>29074.240000000002</v>
      </c>
      <c r="J54">
        <v>1.772</v>
      </c>
      <c r="K54">
        <v>2.1126999999999998</v>
      </c>
      <c r="L54">
        <v>2.3614999999999999</v>
      </c>
      <c r="M54">
        <v>2.7614999999999998</v>
      </c>
      <c r="N54">
        <v>92.885000000000005</v>
      </c>
      <c r="O54">
        <v>1.1896</v>
      </c>
      <c r="P54">
        <v>112.17</v>
      </c>
      <c r="Q54">
        <v>1.3477000000000001</v>
      </c>
      <c r="R54">
        <v>0.76129999999999998</v>
      </c>
      <c r="S54">
        <v>0.68910000000000005</v>
      </c>
      <c r="T54">
        <v>0.97619999999999996</v>
      </c>
      <c r="U54">
        <v>8.2851999999999997</v>
      </c>
      <c r="V54">
        <v>8.3531999999999993</v>
      </c>
      <c r="W54">
        <v>64.458799999999997</v>
      </c>
      <c r="X54">
        <v>4.0910000000000002</v>
      </c>
      <c r="Y54">
        <v>13.738</v>
      </c>
      <c r="Z54">
        <v>18.633299999999998</v>
      </c>
      <c r="AA54">
        <v>75.430000000000007</v>
      </c>
      <c r="AB54">
        <v>16.297000000000001</v>
      </c>
      <c r="AC54">
        <v>117.22499999999999</v>
      </c>
      <c r="AD54">
        <v>162.69999999999999</v>
      </c>
      <c r="AE54">
        <v>1278.8</v>
      </c>
      <c r="AF54">
        <v>58.36</v>
      </c>
      <c r="AG54">
        <v>994.25</v>
      </c>
      <c r="AH54">
        <v>344.75</v>
      </c>
      <c r="AI54">
        <v>14.98</v>
      </c>
      <c r="AJ54">
        <v>414.5</v>
      </c>
      <c r="AK54">
        <f>IF(ISNUMBER(VLOOKUP($A54,'[1]F-F_Research_Data_Factors_weekl'!$G$6:$J$4822,2,0)),VLOOKUP($A54,'[1]F-F_Research_Data_Factors_weekl'!$G$6:$J$4822,2,0),AK55)</f>
        <v>22911.077420522619</v>
      </c>
      <c r="AL54">
        <f>IF(ISNUMBER(VLOOKUP($A54,'[1]F-F_Research_Data_Factors_weekl'!$G$6:$J$4822,3,0)),VLOOKUP($A54,'[1]F-F_Research_Data_Factors_weekl'!$G$6:$J$4822,3,0),AL55)</f>
        <v>361.58312045347998</v>
      </c>
      <c r="AM54">
        <f>IF(ISNUMBER(VLOOKUP($A54,'[1]F-F_Research_Data_Factors_weekl'!$G$6:$J$4822,4,0)),VLOOKUP($A54,'[1]F-F_Research_Data_Factors_weekl'!$G$6:$J$4822,4,0),AM55)</f>
        <v>3770.6373185949724</v>
      </c>
    </row>
    <row r="55" spans="1:39" x14ac:dyDescent="0.25">
      <c r="A55" s="14">
        <v>43063</v>
      </c>
      <c r="B55">
        <v>23557.99</v>
      </c>
      <c r="C55">
        <v>2602.42</v>
      </c>
      <c r="D55">
        <v>6889.16</v>
      </c>
      <c r="E55">
        <v>16108.09</v>
      </c>
      <c r="F55">
        <v>13059.84</v>
      </c>
      <c r="G55">
        <v>22550.85</v>
      </c>
      <c r="H55">
        <v>1780.56</v>
      </c>
      <c r="I55">
        <v>29866.32</v>
      </c>
      <c r="J55">
        <v>1.7443</v>
      </c>
      <c r="K55">
        <v>2.0636000000000001</v>
      </c>
      <c r="L55">
        <v>2.3418000000000001</v>
      </c>
      <c r="M55">
        <v>2.7637999999999998</v>
      </c>
      <c r="N55">
        <v>92.781999999999996</v>
      </c>
      <c r="O55">
        <v>1.1933</v>
      </c>
      <c r="P55">
        <v>111.53</v>
      </c>
      <c r="Q55">
        <v>1.3336999999999999</v>
      </c>
      <c r="R55">
        <v>0.76170000000000004</v>
      </c>
      <c r="S55">
        <v>0.68759999999999999</v>
      </c>
      <c r="T55">
        <v>0.97950000000000004</v>
      </c>
      <c r="U55">
        <v>8.1302000000000003</v>
      </c>
      <c r="V55">
        <v>8.2777999999999992</v>
      </c>
      <c r="W55">
        <v>64.7</v>
      </c>
      <c r="X55">
        <v>4.1162999999999998</v>
      </c>
      <c r="Y55">
        <v>14.1585</v>
      </c>
      <c r="Z55">
        <v>18.557500000000001</v>
      </c>
      <c r="AA55">
        <v>72.23</v>
      </c>
      <c r="AB55">
        <v>16.992000000000001</v>
      </c>
      <c r="AC55">
        <v>118.575</v>
      </c>
      <c r="AD55">
        <v>165.9</v>
      </c>
      <c r="AE55">
        <v>1287.3</v>
      </c>
      <c r="AF55">
        <v>58.95</v>
      </c>
      <c r="AG55">
        <v>993.25</v>
      </c>
      <c r="AH55">
        <v>342.25</v>
      </c>
      <c r="AI55">
        <v>15.45</v>
      </c>
      <c r="AJ55">
        <v>415.75</v>
      </c>
      <c r="AK55">
        <f>IF(ISNUMBER(VLOOKUP($A55,'[1]F-F_Research_Data_Factors_weekl'!$G$6:$J$4822,2,0)),VLOOKUP($A55,'[1]F-F_Research_Data_Factors_weekl'!$G$6:$J$4822,2,0),AK56)</f>
        <v>22548.053755066056</v>
      </c>
      <c r="AL55">
        <f>IF(ISNUMBER(VLOOKUP($A55,'[1]F-F_Research_Data_Factors_weekl'!$G$6:$J$4822,3,0)),VLOOKUP($A55,'[1]F-F_Research_Data_Factors_weekl'!$G$6:$J$4822,3,0),AL56)</f>
        <v>364.90374452869105</v>
      </c>
      <c r="AM55">
        <f>IF(ISNUMBER(VLOOKUP($A55,'[1]F-F_Research_Data_Factors_weekl'!$G$6:$J$4822,4,0)),VLOOKUP($A55,'[1]F-F_Research_Data_Factors_weekl'!$G$6:$J$4822,4,0),AM56)</f>
        <v>3689.1080311074966</v>
      </c>
    </row>
    <row r="56" spans="1:39" x14ac:dyDescent="0.25">
      <c r="A56" s="14">
        <v>43056</v>
      </c>
      <c r="B56">
        <v>23358.240000000002</v>
      </c>
      <c r="C56">
        <v>2578.85</v>
      </c>
      <c r="D56">
        <v>6782.7910000000002</v>
      </c>
      <c r="E56">
        <v>15998.57</v>
      </c>
      <c r="F56">
        <v>12993.73</v>
      </c>
      <c r="G56">
        <v>22396.799999999999</v>
      </c>
      <c r="H56">
        <v>1763.76</v>
      </c>
      <c r="I56">
        <v>29199.040000000001</v>
      </c>
      <c r="J56">
        <v>1.7213000000000001</v>
      </c>
      <c r="K56">
        <v>2.0567000000000002</v>
      </c>
      <c r="L56">
        <v>2.3435000000000001</v>
      </c>
      <c r="M56">
        <v>2.7778</v>
      </c>
      <c r="N56">
        <v>93.662000000000006</v>
      </c>
      <c r="O56">
        <v>1.179</v>
      </c>
      <c r="P56">
        <v>112.1</v>
      </c>
      <c r="Q56">
        <v>1.3214999999999999</v>
      </c>
      <c r="R56">
        <v>0.75639999999999996</v>
      </c>
      <c r="S56">
        <v>0.68089999999999995</v>
      </c>
      <c r="T56">
        <v>0.98909999999999998</v>
      </c>
      <c r="U56">
        <v>8.2401999999999997</v>
      </c>
      <c r="V56">
        <v>8.4276999999999997</v>
      </c>
      <c r="W56">
        <v>65.015000000000001</v>
      </c>
      <c r="X56">
        <v>4.1609999999999996</v>
      </c>
      <c r="Y56">
        <v>13.998100000000001</v>
      </c>
      <c r="Z56">
        <v>18.917300000000001</v>
      </c>
      <c r="AA56">
        <v>69.78</v>
      </c>
      <c r="AB56">
        <v>17.373000000000001</v>
      </c>
      <c r="AC56">
        <v>118.85</v>
      </c>
      <c r="AD56">
        <v>166.8</v>
      </c>
      <c r="AE56">
        <v>1296.5</v>
      </c>
      <c r="AF56">
        <v>56.55</v>
      </c>
      <c r="AG56">
        <v>990.5</v>
      </c>
      <c r="AH56">
        <v>343</v>
      </c>
      <c r="AI56">
        <v>15.37</v>
      </c>
      <c r="AJ56">
        <v>427.25</v>
      </c>
      <c r="AK56">
        <f>IF(ISNUMBER(VLOOKUP($A56,'[1]F-F_Research_Data_Factors_weekl'!$G$6:$J$4822,2,0)),VLOOKUP($A56,'[1]F-F_Research_Data_Factors_weekl'!$G$6:$J$4822,2,0),AK57)</f>
        <v>22315.967691078837</v>
      </c>
      <c r="AL56">
        <f>IF(ISNUMBER(VLOOKUP($A56,'[1]F-F_Research_Data_Factors_weekl'!$G$6:$J$4822,3,0)),VLOOKUP($A56,'[1]F-F_Research_Data_Factors_weekl'!$G$6:$J$4822,3,0),AL57)</f>
        <v>360.93347628950653</v>
      </c>
      <c r="AM56">
        <f>IF(ISNUMBER(VLOOKUP($A56,'[1]F-F_Research_Data_Factors_weekl'!$G$6:$J$4822,4,0)),VLOOKUP($A56,'[1]F-F_Research_Data_Factors_weekl'!$G$6:$J$4822,4,0),AM57)</f>
        <v>3720.7342724230925</v>
      </c>
    </row>
    <row r="57" spans="1:39" x14ac:dyDescent="0.25">
      <c r="A57" s="14">
        <v>43049</v>
      </c>
      <c r="B57">
        <v>23422.21</v>
      </c>
      <c r="C57">
        <v>2582.3000000000002</v>
      </c>
      <c r="D57">
        <v>6750.9390000000003</v>
      </c>
      <c r="E57">
        <v>16039.26</v>
      </c>
      <c r="F57">
        <v>13127.47</v>
      </c>
      <c r="G57">
        <v>22681.42</v>
      </c>
      <c r="H57">
        <v>1800.44</v>
      </c>
      <c r="I57">
        <v>29120.92</v>
      </c>
      <c r="J57">
        <v>1.6541000000000001</v>
      </c>
      <c r="K57">
        <v>2.0514999999999999</v>
      </c>
      <c r="L57">
        <v>2.3984000000000001</v>
      </c>
      <c r="M57">
        <v>2.8797000000000001</v>
      </c>
      <c r="N57">
        <v>94.391000000000005</v>
      </c>
      <c r="O57">
        <v>1.1665000000000001</v>
      </c>
      <c r="P57">
        <v>113.53</v>
      </c>
      <c r="Q57">
        <v>1.3195999999999999</v>
      </c>
      <c r="R57">
        <v>0.7661</v>
      </c>
      <c r="S57">
        <v>0.69369999999999998</v>
      </c>
      <c r="T57">
        <v>0.99609999999999999</v>
      </c>
      <c r="U57">
        <v>8.1340000000000003</v>
      </c>
      <c r="V57">
        <v>8.3533000000000008</v>
      </c>
      <c r="W57">
        <v>65.167500000000004</v>
      </c>
      <c r="X57">
        <v>4.1917999999999997</v>
      </c>
      <c r="Y57">
        <v>14.3773</v>
      </c>
      <c r="Z57">
        <v>19.101700000000001</v>
      </c>
      <c r="AA57">
        <v>69.05</v>
      </c>
      <c r="AB57">
        <v>16.870999999999999</v>
      </c>
      <c r="AC57">
        <v>120.575</v>
      </c>
      <c r="AD57">
        <v>162.6</v>
      </c>
      <c r="AE57">
        <v>1274.2</v>
      </c>
      <c r="AF57">
        <v>56.74</v>
      </c>
      <c r="AG57">
        <v>977.25</v>
      </c>
      <c r="AH57">
        <v>343.5</v>
      </c>
      <c r="AI57">
        <v>14.96</v>
      </c>
      <c r="AJ57">
        <v>431.5</v>
      </c>
      <c r="AK57">
        <f>IF(ISNUMBER(VLOOKUP($A57,'[1]F-F_Research_Data_Factors_weekl'!$G$6:$J$4822,2,0)),VLOOKUP($A57,'[1]F-F_Research_Data_Factors_weekl'!$G$6:$J$4822,2,0),AK58)</f>
        <v>22269.202366110007</v>
      </c>
      <c r="AL57">
        <f>IF(ISNUMBER(VLOOKUP($A57,'[1]F-F_Research_Data_Factors_weekl'!$G$6:$J$4822,3,0)),VLOOKUP($A57,'[1]F-F_Research_Data_Factors_weekl'!$G$6:$J$4822,3,0),AL58)</f>
        <v>356.93579538123663</v>
      </c>
      <c r="AM57">
        <f>IF(ISNUMBER(VLOOKUP($A57,'[1]F-F_Research_Data_Factors_weekl'!$G$6:$J$4822,4,0)),VLOOKUP($A57,'[1]F-F_Research_Data_Factors_weekl'!$G$6:$J$4822,4,0),AM58)</f>
        <v>3719.6183869070205</v>
      </c>
    </row>
    <row r="58" spans="1:39" x14ac:dyDescent="0.25">
      <c r="A58" s="14">
        <v>43042</v>
      </c>
      <c r="B58">
        <v>23539.19</v>
      </c>
      <c r="C58">
        <v>2587.84</v>
      </c>
      <c r="D58">
        <v>6764.4350000000004</v>
      </c>
      <c r="E58">
        <v>16020.16</v>
      </c>
      <c r="F58">
        <v>13478.86</v>
      </c>
      <c r="G58">
        <v>22539.119999999999</v>
      </c>
      <c r="H58">
        <v>1794.08</v>
      </c>
      <c r="I58">
        <v>28603.61</v>
      </c>
      <c r="J58">
        <v>1.6145</v>
      </c>
      <c r="K58">
        <v>1.99</v>
      </c>
      <c r="L58">
        <v>2.3325</v>
      </c>
      <c r="M58">
        <v>2.8129</v>
      </c>
      <c r="N58">
        <v>94.941000000000003</v>
      </c>
      <c r="O58">
        <v>1.1608000000000001</v>
      </c>
      <c r="P58">
        <v>114.07</v>
      </c>
      <c r="Q58">
        <v>1.3077000000000001</v>
      </c>
      <c r="R58">
        <v>0.76500000000000001</v>
      </c>
      <c r="S58">
        <v>0.69069999999999998</v>
      </c>
      <c r="T58">
        <v>1.0006999999999999</v>
      </c>
      <c r="U58">
        <v>8.1761999999999997</v>
      </c>
      <c r="V58">
        <v>8.4337</v>
      </c>
      <c r="W58">
        <v>64.547499999999999</v>
      </c>
      <c r="X58">
        <v>4.2365000000000004</v>
      </c>
      <c r="Y58">
        <v>14.224</v>
      </c>
      <c r="Z58">
        <v>19.203199999999999</v>
      </c>
      <c r="AA58">
        <v>68.72</v>
      </c>
      <c r="AB58">
        <v>16.834</v>
      </c>
      <c r="AC58">
        <v>127.3</v>
      </c>
      <c r="AD58">
        <v>157.85</v>
      </c>
      <c r="AE58">
        <v>1269.2</v>
      </c>
      <c r="AF58">
        <v>55.64</v>
      </c>
      <c r="AG58">
        <v>977</v>
      </c>
      <c r="AH58">
        <v>348.25</v>
      </c>
      <c r="AI58">
        <v>14.38</v>
      </c>
      <c r="AJ58">
        <v>425.75</v>
      </c>
      <c r="AK58">
        <f>IF(ISNUMBER(VLOOKUP($A58,'[1]F-F_Research_Data_Factors_weekl'!$G$6:$J$4822,2,0)),VLOOKUP($A58,'[1]F-F_Research_Data_Factors_weekl'!$G$6:$J$4822,2,0),AK59)</f>
        <v>22360.881982237177</v>
      </c>
      <c r="AL58">
        <f>IF(ISNUMBER(VLOOKUP($A58,'[1]F-F_Research_Data_Factors_weekl'!$G$6:$J$4822,3,0)),VLOOKUP($A58,'[1]F-F_Research_Data_Factors_weekl'!$G$6:$J$4822,3,0),AL59)</f>
        <v>360.79631596203035</v>
      </c>
      <c r="AM58">
        <f>IF(ISNUMBER(VLOOKUP($A58,'[1]F-F_Research_Data_Factors_weekl'!$G$6:$J$4822,4,0)),VLOOKUP($A58,'[1]F-F_Research_Data_Factors_weekl'!$G$6:$J$4822,4,0),AM59)</f>
        <v>3755.2936768369714</v>
      </c>
    </row>
    <row r="59" spans="1:39" x14ac:dyDescent="0.25">
      <c r="A59" s="14">
        <v>43035</v>
      </c>
      <c r="B59">
        <v>23434.19</v>
      </c>
      <c r="C59">
        <v>2581.0700000000002</v>
      </c>
      <c r="D59">
        <v>6701.2629999999999</v>
      </c>
      <c r="E59">
        <v>15953.51</v>
      </c>
      <c r="F59">
        <v>13217.54</v>
      </c>
      <c r="G59">
        <v>22008.45</v>
      </c>
      <c r="H59">
        <v>1771.05</v>
      </c>
      <c r="I59">
        <v>28438.85</v>
      </c>
      <c r="J59">
        <v>1.5874999999999999</v>
      </c>
      <c r="K59">
        <v>2.0280999999999998</v>
      </c>
      <c r="L59">
        <v>2.4064000000000001</v>
      </c>
      <c r="M59">
        <v>2.9178999999999999</v>
      </c>
      <c r="N59">
        <v>94.915999999999997</v>
      </c>
      <c r="O59">
        <v>1.1608000000000001</v>
      </c>
      <c r="P59">
        <v>113.67</v>
      </c>
      <c r="Q59">
        <v>1.3128</v>
      </c>
      <c r="R59">
        <v>0.76770000000000005</v>
      </c>
      <c r="S59">
        <v>0.68779999999999997</v>
      </c>
      <c r="T59">
        <v>0.99809999999999999</v>
      </c>
      <c r="U59">
        <v>8.1476000000000006</v>
      </c>
      <c r="V59">
        <v>8.3721999999999994</v>
      </c>
      <c r="W59">
        <v>65.05</v>
      </c>
      <c r="X59">
        <v>4.242</v>
      </c>
      <c r="Y59">
        <v>14.103400000000001</v>
      </c>
      <c r="Z59">
        <v>19.132999999999999</v>
      </c>
      <c r="AA59">
        <v>68.2</v>
      </c>
      <c r="AB59">
        <v>16.751999999999999</v>
      </c>
      <c r="AC59">
        <v>115.375</v>
      </c>
      <c r="AD59">
        <v>155.55000000000001</v>
      </c>
      <c r="AE59">
        <v>1268.5</v>
      </c>
      <c r="AF59">
        <v>53.9</v>
      </c>
      <c r="AG59">
        <v>975.25</v>
      </c>
      <c r="AH59">
        <v>348.75</v>
      </c>
      <c r="AI59">
        <v>14.63</v>
      </c>
      <c r="AJ59">
        <v>427.25</v>
      </c>
      <c r="AK59">
        <f>IF(ISNUMBER(VLOOKUP($A59,'[1]F-F_Research_Data_Factors_weekl'!$G$6:$J$4822,2,0)),VLOOKUP($A59,'[1]F-F_Research_Data_Factors_weekl'!$G$6:$J$4822,2,0),AK60)</f>
        <v>22318.476876172448</v>
      </c>
      <c r="AL59">
        <f>IF(ISNUMBER(VLOOKUP($A59,'[1]F-F_Research_Data_Factors_weekl'!$G$6:$J$4822,3,0)),VLOOKUP($A59,'[1]F-F_Research_Data_Factors_weekl'!$G$6:$J$4822,3,0),AL60)</f>
        <v>365.36335793623323</v>
      </c>
      <c r="AM59">
        <f>IF(ISNUMBER(VLOOKUP($A59,'[1]F-F_Research_Data_Factors_weekl'!$G$6:$J$4822,4,0)),VLOOKUP($A59,'[1]F-F_Research_Data_Factors_weekl'!$G$6:$J$4822,4,0),AM60)</f>
        <v>3768.1052346347292</v>
      </c>
    </row>
    <row r="60" spans="1:39" x14ac:dyDescent="0.25">
      <c r="A60" s="14">
        <v>43028</v>
      </c>
      <c r="B60">
        <v>23328.63</v>
      </c>
      <c r="C60">
        <v>2575.21</v>
      </c>
      <c r="D60">
        <v>6629.0529999999999</v>
      </c>
      <c r="E60">
        <v>15857.22</v>
      </c>
      <c r="F60">
        <v>12991.28</v>
      </c>
      <c r="G60">
        <v>21457.64</v>
      </c>
      <c r="H60">
        <v>1730.64</v>
      </c>
      <c r="I60">
        <v>28487.24</v>
      </c>
      <c r="J60">
        <v>1.5763</v>
      </c>
      <c r="K60">
        <v>2.0202</v>
      </c>
      <c r="L60">
        <v>2.3845000000000001</v>
      </c>
      <c r="M60">
        <v>2.8969</v>
      </c>
      <c r="N60">
        <v>93.700999999999993</v>
      </c>
      <c r="O60">
        <v>1.1783999999999999</v>
      </c>
      <c r="P60">
        <v>113.52</v>
      </c>
      <c r="Q60">
        <v>1.319</v>
      </c>
      <c r="R60">
        <v>0.78169999999999995</v>
      </c>
      <c r="S60">
        <v>0.69630000000000003</v>
      </c>
      <c r="T60">
        <v>0.98419999999999996</v>
      </c>
      <c r="U60">
        <v>7.9831000000000003</v>
      </c>
      <c r="V60">
        <v>8.1620000000000008</v>
      </c>
      <c r="W60">
        <v>65.040000000000006</v>
      </c>
      <c r="X60">
        <v>4.2249999999999996</v>
      </c>
      <c r="Y60">
        <v>13.644399999999999</v>
      </c>
      <c r="Z60">
        <v>18.996500000000001</v>
      </c>
      <c r="AA60">
        <v>66.88</v>
      </c>
      <c r="AB60">
        <v>17.077999999999999</v>
      </c>
      <c r="AC60">
        <v>111.675</v>
      </c>
      <c r="AD60">
        <v>156</v>
      </c>
      <c r="AE60">
        <v>1277.4000000000001</v>
      </c>
      <c r="AF60">
        <v>51.47</v>
      </c>
      <c r="AG60">
        <v>978.75</v>
      </c>
      <c r="AH60">
        <v>344.5</v>
      </c>
      <c r="AI60">
        <v>14</v>
      </c>
      <c r="AJ60">
        <v>426</v>
      </c>
      <c r="AK60">
        <f>IF(ISNUMBER(VLOOKUP($A60,'[1]F-F_Research_Data_Factors_weekl'!$G$6:$J$4822,2,0)),VLOOKUP($A60,'[1]F-F_Research_Data_Factors_weekl'!$G$6:$J$4822,2,0),AK61)</f>
        <v>22262.819826605933</v>
      </c>
      <c r="AL60">
        <f>IF(ISNUMBER(VLOOKUP($A60,'[1]F-F_Research_Data_Factors_weekl'!$G$6:$J$4822,3,0)),VLOOKUP($A60,'[1]F-F_Research_Data_Factors_weekl'!$G$6:$J$4822,3,0),AL61)</f>
        <v>367.5687705595908</v>
      </c>
      <c r="AM60">
        <f>IF(ISNUMBER(VLOOKUP($A60,'[1]F-F_Research_Data_Factors_weekl'!$G$6:$J$4822,4,0)),VLOOKUP($A60,'[1]F-F_Research_Data_Factors_weekl'!$G$6:$J$4822,4,0),AM61)</f>
        <v>3771.4995842605636</v>
      </c>
    </row>
    <row r="61" spans="1:39" x14ac:dyDescent="0.25">
      <c r="A61" s="14">
        <v>43021</v>
      </c>
      <c r="B61">
        <v>22871.72</v>
      </c>
      <c r="C61">
        <v>2553.17</v>
      </c>
      <c r="D61">
        <v>6605.8010000000004</v>
      </c>
      <c r="E61">
        <v>15807.17</v>
      </c>
      <c r="F61">
        <v>12991.87</v>
      </c>
      <c r="G61">
        <v>21155.18</v>
      </c>
      <c r="H61">
        <v>1708.62</v>
      </c>
      <c r="I61">
        <v>28476.43</v>
      </c>
      <c r="J61">
        <v>1.4929000000000001</v>
      </c>
      <c r="K61">
        <v>1.8997999999999999</v>
      </c>
      <c r="L61">
        <v>2.2730000000000001</v>
      </c>
      <c r="M61">
        <v>2.8050000000000002</v>
      </c>
      <c r="N61">
        <v>93.090999999999994</v>
      </c>
      <c r="O61">
        <v>1.1819999999999999</v>
      </c>
      <c r="P61">
        <v>111.82</v>
      </c>
      <c r="Q61">
        <v>1.3285</v>
      </c>
      <c r="R61">
        <v>0.78869999999999996</v>
      </c>
      <c r="S61">
        <v>0.71809999999999996</v>
      </c>
      <c r="T61">
        <v>0.97450000000000003</v>
      </c>
      <c r="U61">
        <v>7.8875000000000002</v>
      </c>
      <c r="V61">
        <v>8.1072000000000006</v>
      </c>
      <c r="W61">
        <v>64.928799999999995</v>
      </c>
      <c r="X61">
        <v>4.2220000000000004</v>
      </c>
      <c r="Y61">
        <v>13.268000000000001</v>
      </c>
      <c r="Z61">
        <v>18.911200000000001</v>
      </c>
      <c r="AA61">
        <v>68.62</v>
      </c>
      <c r="AB61">
        <v>17.411000000000001</v>
      </c>
      <c r="AC61">
        <v>112.825</v>
      </c>
      <c r="AD61">
        <v>151.6</v>
      </c>
      <c r="AE61">
        <v>1301.5</v>
      </c>
      <c r="AF61">
        <v>51.45</v>
      </c>
      <c r="AG61">
        <v>1000.25</v>
      </c>
      <c r="AH61">
        <v>352.75</v>
      </c>
      <c r="AI61">
        <v>14.41</v>
      </c>
      <c r="AJ61">
        <v>439.5</v>
      </c>
      <c r="AK61">
        <f>IF(ISNUMBER(VLOOKUP($A61,'[1]F-F_Research_Data_Factors_weekl'!$G$6:$J$4822,2,0)),VLOOKUP($A61,'[1]F-F_Research_Data_Factors_weekl'!$G$6:$J$4822,2,0),AK62)</f>
        <v>22064.241651740274</v>
      </c>
      <c r="AL61">
        <f>IF(ISNUMBER(VLOOKUP($A61,'[1]F-F_Research_Data_Factors_weekl'!$G$6:$J$4822,3,0)),VLOOKUP($A61,'[1]F-F_Research_Data_Factors_weekl'!$G$6:$J$4822,3,0),AL62)</f>
        <v>370.38368657758042</v>
      </c>
      <c r="AM61">
        <f>IF(ISNUMBER(VLOOKUP($A61,'[1]F-F_Research_Data_Factors_weekl'!$G$6:$J$4822,4,0)),VLOOKUP($A61,'[1]F-F_Research_Data_Factors_weekl'!$G$6:$J$4822,4,0),AM62)</f>
        <v>3743.0523861260058</v>
      </c>
    </row>
    <row r="62" spans="1:39" x14ac:dyDescent="0.25">
      <c r="A62" s="14">
        <v>43014</v>
      </c>
      <c r="B62">
        <v>22773.67</v>
      </c>
      <c r="C62">
        <v>2549.33</v>
      </c>
      <c r="D62">
        <v>6590.18</v>
      </c>
      <c r="E62">
        <v>15728.32</v>
      </c>
      <c r="F62">
        <v>12955.94</v>
      </c>
      <c r="G62">
        <v>20690.71</v>
      </c>
      <c r="H62">
        <v>1687.16</v>
      </c>
      <c r="I62">
        <v>28458.04</v>
      </c>
      <c r="J62">
        <v>1.504</v>
      </c>
      <c r="K62">
        <v>1.9560999999999999</v>
      </c>
      <c r="L62">
        <v>2.3589000000000002</v>
      </c>
      <c r="M62">
        <v>2.8936000000000002</v>
      </c>
      <c r="N62">
        <v>93.8</v>
      </c>
      <c r="O62">
        <v>1.173</v>
      </c>
      <c r="P62">
        <v>112.65</v>
      </c>
      <c r="Q62">
        <v>1.3066</v>
      </c>
      <c r="R62">
        <v>0.77669999999999995</v>
      </c>
      <c r="S62">
        <v>0.70930000000000004</v>
      </c>
      <c r="T62">
        <v>0.97970000000000002</v>
      </c>
      <c r="U62">
        <v>8.0014000000000003</v>
      </c>
      <c r="V62">
        <v>8.1188000000000002</v>
      </c>
      <c r="W62">
        <v>65.368700000000004</v>
      </c>
      <c r="X62">
        <v>4.2370000000000001</v>
      </c>
      <c r="Y62">
        <v>13.7477</v>
      </c>
      <c r="Z62">
        <v>18.5304</v>
      </c>
      <c r="AA62">
        <v>69.47</v>
      </c>
      <c r="AB62">
        <v>16.79</v>
      </c>
      <c r="AC62">
        <v>111.02500000000001</v>
      </c>
      <c r="AD62">
        <v>157.15</v>
      </c>
      <c r="AE62">
        <v>1271.5999999999999</v>
      </c>
      <c r="AF62">
        <v>49.29</v>
      </c>
      <c r="AG62">
        <v>972.25</v>
      </c>
      <c r="AH62">
        <v>350</v>
      </c>
      <c r="AI62">
        <v>13.98</v>
      </c>
      <c r="AJ62">
        <v>443.5</v>
      </c>
      <c r="AK62">
        <f>IF(ISNUMBER(VLOOKUP($A62,'[1]F-F_Research_Data_Factors_weekl'!$G$6:$J$4822,2,0)),VLOOKUP($A62,'[1]F-F_Research_Data_Factors_weekl'!$G$6:$J$4822,2,0),AK63)</f>
        <v>22057.624364430947</v>
      </c>
      <c r="AL62">
        <f>IF(ISNUMBER(VLOOKUP($A62,'[1]F-F_Research_Data_Factors_weekl'!$G$6:$J$4822,3,0)),VLOOKUP($A62,'[1]F-F_Research_Data_Factors_weekl'!$G$6:$J$4822,3,0),AL63)</f>
        <v>372.88199595044841</v>
      </c>
      <c r="AM62">
        <f>IF(ISNUMBER(VLOOKUP($A62,'[1]F-F_Research_Data_Factors_weekl'!$G$6:$J$4822,4,0)),VLOOKUP($A62,'[1]F-F_Research_Data_Factors_weekl'!$G$6:$J$4822,4,0),AM63)</f>
        <v>3752.4334698005068</v>
      </c>
    </row>
    <row r="63" spans="1:39" x14ac:dyDescent="0.25">
      <c r="A63" s="14">
        <v>43007</v>
      </c>
      <c r="B63">
        <v>22405.09</v>
      </c>
      <c r="C63">
        <v>2519.36</v>
      </c>
      <c r="D63">
        <v>6495.9589999999998</v>
      </c>
      <c r="E63">
        <v>15634.94</v>
      </c>
      <c r="F63">
        <v>12828.86</v>
      </c>
      <c r="G63">
        <v>20356.28</v>
      </c>
      <c r="H63">
        <v>1674.75</v>
      </c>
      <c r="I63">
        <v>27554.3</v>
      </c>
      <c r="J63">
        <v>1.4826999999999999</v>
      </c>
      <c r="K63">
        <v>1.9359999999999999</v>
      </c>
      <c r="L63">
        <v>2.3336000000000001</v>
      </c>
      <c r="M63">
        <v>2.8601000000000001</v>
      </c>
      <c r="N63">
        <v>93.075999999999993</v>
      </c>
      <c r="O63">
        <v>1.1814</v>
      </c>
      <c r="P63">
        <v>112.51</v>
      </c>
      <c r="Q63">
        <v>1.3397999999999999</v>
      </c>
      <c r="R63">
        <v>0.78339999999999999</v>
      </c>
      <c r="S63">
        <v>0.72089999999999999</v>
      </c>
      <c r="T63">
        <v>0.96830000000000005</v>
      </c>
      <c r="U63">
        <v>7.9626000000000001</v>
      </c>
      <c r="V63">
        <v>8.1479999999999997</v>
      </c>
      <c r="W63">
        <v>65.276200000000003</v>
      </c>
      <c r="X63">
        <v>4.2205000000000004</v>
      </c>
      <c r="Y63">
        <v>13.558999999999999</v>
      </c>
      <c r="Z63">
        <v>18.2545</v>
      </c>
      <c r="AA63">
        <v>69.08</v>
      </c>
      <c r="AB63">
        <v>16.675999999999998</v>
      </c>
      <c r="AC63">
        <v>109.1</v>
      </c>
      <c r="AD63">
        <v>148.35</v>
      </c>
      <c r="AE63">
        <v>1281.5</v>
      </c>
      <c r="AF63">
        <v>51.67</v>
      </c>
      <c r="AG63">
        <v>968.25</v>
      </c>
      <c r="AH63">
        <v>355.25</v>
      </c>
      <c r="AI63">
        <v>13.54</v>
      </c>
      <c r="AJ63">
        <v>448.25</v>
      </c>
      <c r="AK63">
        <f>IF(ISNUMBER(VLOOKUP($A63,'[1]F-F_Research_Data_Factors_weekl'!$G$6:$J$4822,2,0)),VLOOKUP($A63,'[1]F-F_Research_Data_Factors_weekl'!$G$6:$J$4822,2,0),AK64)</f>
        <v>21778.855020172738</v>
      </c>
      <c r="AL63">
        <f>IF(ISNUMBER(VLOOKUP($A63,'[1]F-F_Research_Data_Factors_weekl'!$G$6:$J$4822,3,0)),VLOOKUP($A63,'[1]F-F_Research_Data_Factors_weekl'!$G$6:$J$4822,3,0),AL64)</f>
        <v>372.4350738618142</v>
      </c>
      <c r="AM63">
        <f>IF(ISNUMBER(VLOOKUP($A63,'[1]F-F_Research_Data_Factors_weekl'!$G$6:$J$4822,4,0)),VLOOKUP($A63,'[1]F-F_Research_Data_Factors_weekl'!$G$6:$J$4822,4,0),AM64)</f>
        <v>3759.5766654648901</v>
      </c>
    </row>
    <row r="64" spans="1:39" x14ac:dyDescent="0.25">
      <c r="A64" s="14">
        <v>43000</v>
      </c>
      <c r="B64">
        <v>22349.59</v>
      </c>
      <c r="C64">
        <v>2502.2199999999998</v>
      </c>
      <c r="D64">
        <v>6426.9219999999996</v>
      </c>
      <c r="E64">
        <v>15454.23</v>
      </c>
      <c r="F64">
        <v>12592.35</v>
      </c>
      <c r="G64">
        <v>20296.45</v>
      </c>
      <c r="H64">
        <v>1664.61</v>
      </c>
      <c r="I64">
        <v>27880.53</v>
      </c>
      <c r="J64">
        <v>1.431</v>
      </c>
      <c r="K64">
        <v>1.8614000000000002</v>
      </c>
      <c r="L64">
        <v>2.2499000000000002</v>
      </c>
      <c r="M64">
        <v>2.7801</v>
      </c>
      <c r="N64">
        <v>92.171000000000006</v>
      </c>
      <c r="O64">
        <v>1.1951000000000001</v>
      </c>
      <c r="P64">
        <v>111.99</v>
      </c>
      <c r="Q64">
        <v>1.3504</v>
      </c>
      <c r="R64">
        <v>0.79620000000000002</v>
      </c>
      <c r="S64">
        <v>0.73299999999999998</v>
      </c>
      <c r="T64">
        <v>0.96930000000000005</v>
      </c>
      <c r="U64">
        <v>7.8004999999999995</v>
      </c>
      <c r="V64">
        <v>7.9828000000000001</v>
      </c>
      <c r="W64">
        <v>64.796199999999999</v>
      </c>
      <c r="X64">
        <v>4.1980000000000004</v>
      </c>
      <c r="Y64">
        <v>13.2523</v>
      </c>
      <c r="Z64">
        <v>17.7454</v>
      </c>
      <c r="AA64">
        <v>69.09</v>
      </c>
      <c r="AB64">
        <v>16.902999999999999</v>
      </c>
      <c r="AC64">
        <v>111.575</v>
      </c>
      <c r="AD64">
        <v>146.80000000000001</v>
      </c>
      <c r="AE64">
        <v>1293.3</v>
      </c>
      <c r="AF64">
        <v>50.66</v>
      </c>
      <c r="AG64">
        <v>984.25</v>
      </c>
      <c r="AH64">
        <v>353.5</v>
      </c>
      <c r="AI64">
        <v>13.98</v>
      </c>
      <c r="AJ64">
        <v>449.5</v>
      </c>
      <c r="AK64">
        <f>IF(ISNUMBER(VLOOKUP($A64,'[1]F-F_Research_Data_Factors_weekl'!$G$6:$J$4822,2,0)),VLOOKUP($A64,'[1]F-F_Research_Data_Factors_weekl'!$G$6:$J$4822,2,0),AK65)</f>
        <v>21582.454682561427</v>
      </c>
      <c r="AL64">
        <f>IF(ISNUMBER(VLOOKUP($A64,'[1]F-F_Research_Data_Factors_weekl'!$G$6:$J$4822,3,0)),VLOOKUP($A64,'[1]F-F_Research_Data_Factors_weekl'!$G$6:$J$4822,3,0),AL65)</f>
        <v>364.56056564390582</v>
      </c>
      <c r="AM64">
        <f>IF(ISNUMBER(VLOOKUP($A64,'[1]F-F_Research_Data_Factors_weekl'!$G$6:$J$4822,4,0)),VLOOKUP($A64,'[1]F-F_Research_Data_Factors_weekl'!$G$6:$J$4822,4,0),AM65)</f>
        <v>3737.5252663931701</v>
      </c>
    </row>
    <row r="65" spans="1:39" x14ac:dyDescent="0.25">
      <c r="A65" s="14">
        <v>42993</v>
      </c>
      <c r="B65">
        <v>22268.34</v>
      </c>
      <c r="C65">
        <v>2500.23</v>
      </c>
      <c r="D65">
        <v>6448.4669999999996</v>
      </c>
      <c r="E65">
        <v>15173.03</v>
      </c>
      <c r="F65">
        <v>12518.81</v>
      </c>
      <c r="G65">
        <v>19909.5</v>
      </c>
      <c r="H65">
        <v>1638.94</v>
      </c>
      <c r="I65">
        <v>27807.59</v>
      </c>
      <c r="J65">
        <v>1.3803000000000001</v>
      </c>
      <c r="K65">
        <v>1.8054999999999999</v>
      </c>
      <c r="L65">
        <v>2.2023000000000001</v>
      </c>
      <c r="M65">
        <v>2.77</v>
      </c>
      <c r="N65">
        <v>91.872</v>
      </c>
      <c r="O65">
        <v>1.1945000000000001</v>
      </c>
      <c r="P65">
        <v>110.83</v>
      </c>
      <c r="Q65">
        <v>1.3593999999999999</v>
      </c>
      <c r="R65">
        <v>0.80020000000000002</v>
      </c>
      <c r="S65">
        <v>0.72989999999999999</v>
      </c>
      <c r="T65">
        <v>0.96030000000000004</v>
      </c>
      <c r="U65">
        <v>7.8512000000000004</v>
      </c>
      <c r="V65">
        <v>7.9663000000000004</v>
      </c>
      <c r="W65">
        <v>64.081299999999999</v>
      </c>
      <c r="X65">
        <v>4.1894999999999998</v>
      </c>
      <c r="Y65">
        <v>13.1569</v>
      </c>
      <c r="Z65">
        <v>17.660699999999999</v>
      </c>
      <c r="AA65">
        <v>70.13</v>
      </c>
      <c r="AB65">
        <v>17.611000000000001</v>
      </c>
      <c r="AC65">
        <v>107.75</v>
      </c>
      <c r="AD65">
        <v>149.65</v>
      </c>
      <c r="AE65">
        <v>1321.3</v>
      </c>
      <c r="AF65">
        <v>49.89</v>
      </c>
      <c r="AG65">
        <v>968.75</v>
      </c>
      <c r="AH65">
        <v>354.75</v>
      </c>
      <c r="AI65">
        <v>14.55</v>
      </c>
      <c r="AJ65">
        <v>449</v>
      </c>
      <c r="AK65">
        <f>IF(ISNUMBER(VLOOKUP($A65,'[1]F-F_Research_Data_Factors_weekl'!$G$6:$J$4822,2,0)),VLOOKUP($A65,'[1]F-F_Research_Data_Factors_weekl'!$G$6:$J$4822,2,0),AK66)</f>
        <v>21498.610103159106</v>
      </c>
      <c r="AL65">
        <f>IF(ISNUMBER(VLOOKUP($A65,'[1]F-F_Research_Data_Factors_weekl'!$G$6:$J$4822,3,0)),VLOOKUP($A65,'[1]F-F_Research_Data_Factors_weekl'!$G$6:$J$4822,3,0),AL66)</f>
        <v>361.41624431833634</v>
      </c>
      <c r="AM65">
        <f>IF(ISNUMBER(VLOOKUP($A65,'[1]F-F_Research_Data_Factors_weekl'!$G$6:$J$4822,4,0)),VLOOKUP($A65,'[1]F-F_Research_Data_Factors_weekl'!$G$6:$J$4822,4,0),AM66)</f>
        <v>3679.390890326019</v>
      </c>
    </row>
    <row r="66" spans="1:39" x14ac:dyDescent="0.25">
      <c r="A66" s="14">
        <v>42986</v>
      </c>
      <c r="B66">
        <v>21797.79</v>
      </c>
      <c r="C66">
        <v>2461.4299999999998</v>
      </c>
      <c r="D66">
        <v>6360.1909999999998</v>
      </c>
      <c r="E66">
        <v>14985.32</v>
      </c>
      <c r="F66">
        <v>12303.98</v>
      </c>
      <c r="G66">
        <v>19274.82</v>
      </c>
      <c r="H66">
        <v>1593.54</v>
      </c>
      <c r="I66">
        <v>27668.47</v>
      </c>
      <c r="J66">
        <v>1.262</v>
      </c>
      <c r="K66">
        <v>1.6332</v>
      </c>
      <c r="L66">
        <v>2.0507</v>
      </c>
      <c r="M66">
        <v>2.6692</v>
      </c>
      <c r="N66">
        <v>91.352000000000004</v>
      </c>
      <c r="O66">
        <v>1.2036</v>
      </c>
      <c r="P66">
        <v>107.84</v>
      </c>
      <c r="Q66">
        <v>1.32</v>
      </c>
      <c r="R66">
        <v>0.80600000000000005</v>
      </c>
      <c r="S66">
        <v>0.72650000000000003</v>
      </c>
      <c r="T66">
        <v>0.94420000000000004</v>
      </c>
      <c r="U66">
        <v>7.74</v>
      </c>
      <c r="V66">
        <v>7.931</v>
      </c>
      <c r="W66">
        <v>63.787500000000001</v>
      </c>
      <c r="X66">
        <v>4.1955</v>
      </c>
      <c r="Y66">
        <v>12.9291</v>
      </c>
      <c r="Z66">
        <v>17.711400000000001</v>
      </c>
      <c r="AA66">
        <v>75.59</v>
      </c>
      <c r="AB66">
        <v>18.027000000000001</v>
      </c>
      <c r="AC66">
        <v>107.325</v>
      </c>
      <c r="AD66">
        <v>154.5</v>
      </c>
      <c r="AE66">
        <v>1347.3</v>
      </c>
      <c r="AF66">
        <v>47.48</v>
      </c>
      <c r="AG66">
        <v>956.5</v>
      </c>
      <c r="AH66">
        <v>344.25</v>
      </c>
      <c r="AI66">
        <v>14.09</v>
      </c>
      <c r="AJ66">
        <v>413.75</v>
      </c>
      <c r="AK66">
        <f>IF(ISNUMBER(VLOOKUP($A66,'[1]F-F_Research_Data_Factors_weekl'!$G$6:$J$4822,2,0)),VLOOKUP($A66,'[1]F-F_Research_Data_Factors_weekl'!$G$6:$J$4822,2,0),AK67)</f>
        <v>21139.242972624492</v>
      </c>
      <c r="AL66">
        <f>IF(ISNUMBER(VLOOKUP($A66,'[1]F-F_Research_Data_Factors_weekl'!$G$6:$J$4822,3,0)),VLOOKUP($A66,'[1]F-F_Research_Data_Factors_weekl'!$G$6:$J$4822,3,0),AL67)</f>
        <v>358.9752128708148</v>
      </c>
      <c r="AM66">
        <f>IF(ISNUMBER(VLOOKUP($A66,'[1]F-F_Research_Data_Factors_weekl'!$G$6:$J$4822,4,0)),VLOOKUP($A66,'[1]F-F_Research_Data_Factors_weekl'!$G$6:$J$4822,4,0),AM67)</f>
        <v>3615.043122741225</v>
      </c>
    </row>
    <row r="67" spans="1:39" x14ac:dyDescent="0.25">
      <c r="A67" s="14">
        <v>42979</v>
      </c>
      <c r="B67">
        <v>21987.56</v>
      </c>
      <c r="C67">
        <v>2476.5500000000002</v>
      </c>
      <c r="D67">
        <v>6435.3310000000001</v>
      </c>
      <c r="E67">
        <v>15191.6</v>
      </c>
      <c r="F67">
        <v>12142.64</v>
      </c>
      <c r="G67">
        <v>19691.47</v>
      </c>
      <c r="H67">
        <v>1619.59</v>
      </c>
      <c r="I67">
        <v>27953.16</v>
      </c>
      <c r="J67">
        <v>1.3420000000000001</v>
      </c>
      <c r="K67">
        <v>1.7383</v>
      </c>
      <c r="L67">
        <v>2.1657000000000002</v>
      </c>
      <c r="M67">
        <v>2.7770000000000001</v>
      </c>
      <c r="N67">
        <v>92.813999999999993</v>
      </c>
      <c r="O67">
        <v>1.1859999999999999</v>
      </c>
      <c r="P67">
        <v>110.25</v>
      </c>
      <c r="Q67">
        <v>1.2950999999999999</v>
      </c>
      <c r="R67">
        <v>0.79749999999999999</v>
      </c>
      <c r="S67">
        <v>0.71579999999999999</v>
      </c>
      <c r="T67">
        <v>0.96479999999999999</v>
      </c>
      <c r="U67">
        <v>7.7990000000000004</v>
      </c>
      <c r="V67">
        <v>8</v>
      </c>
      <c r="W67">
        <v>64.03</v>
      </c>
      <c r="X67">
        <v>4.2709999999999999</v>
      </c>
      <c r="Y67">
        <v>12.9391</v>
      </c>
      <c r="Z67">
        <v>17.8139</v>
      </c>
      <c r="AA67">
        <v>72.55</v>
      </c>
      <c r="AB67">
        <v>17.719000000000001</v>
      </c>
      <c r="AC67">
        <v>105.15</v>
      </c>
      <c r="AD67">
        <v>138.6</v>
      </c>
      <c r="AE67">
        <v>1326.6</v>
      </c>
      <c r="AF67">
        <v>47.29</v>
      </c>
      <c r="AG67">
        <v>942</v>
      </c>
      <c r="AH67">
        <v>340</v>
      </c>
      <c r="AI67">
        <v>13.75</v>
      </c>
      <c r="AJ67">
        <v>420.5</v>
      </c>
      <c r="AK67">
        <f>IF(ISNUMBER(VLOOKUP($A67,'[1]F-F_Research_Data_Factors_weekl'!$G$6:$J$4822,2,0)),VLOOKUP($A67,'[1]F-F_Research_Data_Factors_weekl'!$G$6:$J$4822,2,0),AK68)</f>
        <v>21303.278214879061</v>
      </c>
      <c r="AL67">
        <f>IF(ISNUMBER(VLOOKUP($A67,'[1]F-F_Research_Data_Factors_weekl'!$G$6:$J$4822,3,0)),VLOOKUP($A67,'[1]F-F_Research_Data_Factors_weekl'!$G$6:$J$4822,3,0),AL68)</f>
        <v>358.00858967868237</v>
      </c>
      <c r="AM67">
        <f>IF(ISNUMBER(VLOOKUP($A67,'[1]F-F_Research_Data_Factors_weekl'!$G$6:$J$4822,4,0)),VLOOKUP($A67,'[1]F-F_Research_Data_Factors_weekl'!$G$6:$J$4822,4,0),AM68)</f>
        <v>3666.0005301097508</v>
      </c>
    </row>
    <row r="68" spans="1:39" x14ac:dyDescent="0.25">
      <c r="A68" s="14">
        <v>42972</v>
      </c>
      <c r="B68">
        <v>21813.67</v>
      </c>
      <c r="C68">
        <v>2443.0500000000002</v>
      </c>
      <c r="D68">
        <v>6265.6440000000002</v>
      </c>
      <c r="E68">
        <v>15055.99</v>
      </c>
      <c r="F68">
        <v>12167.94</v>
      </c>
      <c r="G68">
        <v>19452.61</v>
      </c>
      <c r="H68">
        <v>1596.99</v>
      </c>
      <c r="I68">
        <v>27848.16</v>
      </c>
      <c r="J68">
        <v>1.3315000000000001</v>
      </c>
      <c r="K68">
        <v>1.7568000000000001</v>
      </c>
      <c r="L68">
        <v>2.1659000000000002</v>
      </c>
      <c r="M68">
        <v>2.7469000000000001</v>
      </c>
      <c r="N68">
        <v>92.74</v>
      </c>
      <c r="O68">
        <v>1.1923999999999999</v>
      </c>
      <c r="P68">
        <v>109.36</v>
      </c>
      <c r="Q68">
        <v>1.2882</v>
      </c>
      <c r="R68">
        <v>0.79320000000000002</v>
      </c>
      <c r="S68">
        <v>0.72409999999999997</v>
      </c>
      <c r="T68">
        <v>0.95699999999999996</v>
      </c>
      <c r="U68">
        <v>7.7524999999999995</v>
      </c>
      <c r="V68">
        <v>7.9644000000000004</v>
      </c>
      <c r="W68">
        <v>64.033799999999999</v>
      </c>
      <c r="X68">
        <v>4.2722999999999995</v>
      </c>
      <c r="Y68">
        <v>13.022399999999999</v>
      </c>
      <c r="Z68">
        <v>17.615099999999998</v>
      </c>
      <c r="AA68">
        <v>68.61</v>
      </c>
      <c r="AB68">
        <v>17.048999999999999</v>
      </c>
      <c r="AC68">
        <v>105.95</v>
      </c>
      <c r="AD68">
        <v>135.4</v>
      </c>
      <c r="AE68">
        <v>1292.5</v>
      </c>
      <c r="AF68">
        <v>47.87</v>
      </c>
      <c r="AG68">
        <v>939</v>
      </c>
      <c r="AH68">
        <v>338.75</v>
      </c>
      <c r="AI68">
        <v>14.03</v>
      </c>
      <c r="AJ68">
        <v>409.5</v>
      </c>
      <c r="AK68">
        <f>IF(ISNUMBER(VLOOKUP($A68,'[1]F-F_Research_Data_Factors_weekl'!$G$6:$J$4822,2,0)),VLOOKUP($A68,'[1]F-F_Research_Data_Factors_weekl'!$G$6:$J$4822,2,0),AK69)</f>
        <v>20965.729962483085</v>
      </c>
      <c r="AL68">
        <f>IF(ISNUMBER(VLOOKUP($A68,'[1]F-F_Research_Data_Factors_weekl'!$G$6:$J$4822,3,0)),VLOOKUP($A68,'[1]F-F_Research_Data_Factors_weekl'!$G$6:$J$4822,3,0),AL69)</f>
        <v>352.96124389104051</v>
      </c>
      <c r="AM68">
        <f>IF(ISNUMBER(VLOOKUP($A68,'[1]F-F_Research_Data_Factors_weekl'!$G$6:$J$4822,4,0)),VLOOKUP($A68,'[1]F-F_Research_Data_Factors_weekl'!$G$6:$J$4822,4,0),AM69)</f>
        <v>3719.562226166549</v>
      </c>
    </row>
    <row r="69" spans="1:39" x14ac:dyDescent="0.25">
      <c r="A69" s="14">
        <v>42965</v>
      </c>
      <c r="B69">
        <v>21674.51</v>
      </c>
      <c r="C69">
        <v>2425.5500000000002</v>
      </c>
      <c r="D69">
        <v>6216.527</v>
      </c>
      <c r="E69">
        <v>14952.33</v>
      </c>
      <c r="F69">
        <v>12165.19</v>
      </c>
      <c r="G69">
        <v>19470.41</v>
      </c>
      <c r="H69">
        <v>1597.36</v>
      </c>
      <c r="I69">
        <v>27047.57</v>
      </c>
      <c r="J69">
        <v>1.3054000000000001</v>
      </c>
      <c r="K69">
        <v>1.7589000000000001</v>
      </c>
      <c r="L69">
        <v>2.1939000000000002</v>
      </c>
      <c r="M69">
        <v>2.7762000000000002</v>
      </c>
      <c r="N69">
        <v>93.433999999999997</v>
      </c>
      <c r="O69">
        <v>1.1760999999999999</v>
      </c>
      <c r="P69">
        <v>109.18</v>
      </c>
      <c r="Q69">
        <v>1.2869999999999999</v>
      </c>
      <c r="R69">
        <v>0.79290000000000005</v>
      </c>
      <c r="S69">
        <v>0.73129999999999995</v>
      </c>
      <c r="T69">
        <v>0.96460000000000001</v>
      </c>
      <c r="U69">
        <v>7.9058999999999999</v>
      </c>
      <c r="V69">
        <v>8.1159999999999997</v>
      </c>
      <c r="W69">
        <v>64.146299999999997</v>
      </c>
      <c r="X69">
        <v>4.2889999999999997</v>
      </c>
      <c r="Y69">
        <v>13.158200000000001</v>
      </c>
      <c r="Z69">
        <v>17.710699999999999</v>
      </c>
      <c r="AA69">
        <v>67.790000000000006</v>
      </c>
      <c r="AB69">
        <v>17</v>
      </c>
      <c r="AC69">
        <v>106.375</v>
      </c>
      <c r="AD69">
        <v>140.30000000000001</v>
      </c>
      <c r="AE69">
        <v>1285.7</v>
      </c>
      <c r="AF69">
        <v>48.51</v>
      </c>
      <c r="AG69">
        <v>937.5</v>
      </c>
      <c r="AH69">
        <v>352</v>
      </c>
      <c r="AI69">
        <v>13.41</v>
      </c>
      <c r="AJ69">
        <v>416</v>
      </c>
      <c r="AK69">
        <f>IF(ISNUMBER(VLOOKUP($A69,'[1]F-F_Research_Data_Factors_weekl'!$G$6:$J$4822,2,0)),VLOOKUP($A69,'[1]F-F_Research_Data_Factors_weekl'!$G$6:$J$4822,2,0),AK70)</f>
        <v>20795.20924666047</v>
      </c>
      <c r="AL69">
        <f>IF(ISNUMBER(VLOOKUP($A69,'[1]F-F_Research_Data_Factors_weekl'!$G$6:$J$4822,3,0)),VLOOKUP($A69,'[1]F-F_Research_Data_Factors_weekl'!$G$6:$J$4822,3,0),AL70)</f>
        <v>350.99566814940385</v>
      </c>
      <c r="AM69">
        <f>IF(ISNUMBER(VLOOKUP($A69,'[1]F-F_Research_Data_Factors_weekl'!$G$6:$J$4822,4,0)),VLOOKUP($A69,'[1]F-F_Research_Data_Factors_weekl'!$G$6:$J$4822,4,0),AM70)</f>
        <v>3693.7062821912109</v>
      </c>
    </row>
    <row r="70" spans="1:39" x14ac:dyDescent="0.25">
      <c r="A70" s="14">
        <v>42958</v>
      </c>
      <c r="B70">
        <v>21858.32</v>
      </c>
      <c r="C70">
        <v>2441.3200000000002</v>
      </c>
      <c r="D70">
        <v>6256.5559999999996</v>
      </c>
      <c r="E70">
        <v>15033.38</v>
      </c>
      <c r="F70">
        <v>12014.06</v>
      </c>
      <c r="G70">
        <v>19729.740000000002</v>
      </c>
      <c r="H70">
        <v>1617.25</v>
      </c>
      <c r="I70">
        <v>26883.51</v>
      </c>
      <c r="J70">
        <v>1.294</v>
      </c>
      <c r="K70">
        <v>1.7429000000000001</v>
      </c>
      <c r="L70">
        <v>2.1888000000000001</v>
      </c>
      <c r="M70">
        <v>2.7854999999999999</v>
      </c>
      <c r="N70">
        <v>93.069000000000003</v>
      </c>
      <c r="O70">
        <v>1.1820999999999999</v>
      </c>
      <c r="P70">
        <v>109.19</v>
      </c>
      <c r="Q70">
        <v>1.3014000000000001</v>
      </c>
      <c r="R70">
        <v>0.78939999999999999</v>
      </c>
      <c r="S70">
        <v>0.73109999999999997</v>
      </c>
      <c r="T70">
        <v>0.96179999999999999</v>
      </c>
      <c r="U70">
        <v>7.9310999999999998</v>
      </c>
      <c r="V70">
        <v>8.1186000000000007</v>
      </c>
      <c r="W70">
        <v>64.137500000000003</v>
      </c>
      <c r="X70">
        <v>4.2952000000000004</v>
      </c>
      <c r="Y70">
        <v>13.4682</v>
      </c>
      <c r="Z70">
        <v>17.832100000000001</v>
      </c>
      <c r="AA70">
        <v>69.239999999999995</v>
      </c>
      <c r="AB70">
        <v>17.07</v>
      </c>
      <c r="AC70">
        <v>109.72499999999999</v>
      </c>
      <c r="AD70">
        <v>136.1</v>
      </c>
      <c r="AE70">
        <v>1287.7</v>
      </c>
      <c r="AF70">
        <v>48.82</v>
      </c>
      <c r="AG70">
        <v>935.5</v>
      </c>
      <c r="AH70">
        <v>360.75</v>
      </c>
      <c r="AI70">
        <v>13.2</v>
      </c>
      <c r="AJ70">
        <v>439.25</v>
      </c>
      <c r="AK70">
        <f>IF(ISNUMBER(VLOOKUP($A70,'[1]F-F_Research_Data_Factors_weekl'!$G$6:$J$4822,2,0)),VLOOKUP($A70,'[1]F-F_Research_Data_Factors_weekl'!$G$6:$J$4822,2,0),AK71)</f>
        <v>20935.476942173031</v>
      </c>
      <c r="AL70">
        <f>IF(ISNUMBER(VLOOKUP($A70,'[1]F-F_Research_Data_Factors_weekl'!$G$6:$J$4822,3,0)),VLOOKUP($A70,'[1]F-F_Research_Data_Factors_weekl'!$G$6:$J$4822,3,0),AL71)</f>
        <v>353.61239990872843</v>
      </c>
      <c r="AM70">
        <f>IF(ISNUMBER(VLOOKUP($A70,'[1]F-F_Research_Data_Factors_weekl'!$G$6:$J$4822,4,0)),VLOOKUP($A70,'[1]F-F_Research_Data_Factors_weekl'!$G$6:$J$4822,4,0),AM71)</f>
        <v>3707.4237500664567</v>
      </c>
    </row>
    <row r="71" spans="1:39" x14ac:dyDescent="0.25">
      <c r="A71" s="14">
        <v>42951</v>
      </c>
      <c r="B71">
        <v>22092.81</v>
      </c>
      <c r="C71">
        <v>2476.83</v>
      </c>
      <c r="D71">
        <v>6351.5640000000003</v>
      </c>
      <c r="E71">
        <v>15257.97</v>
      </c>
      <c r="F71">
        <v>12297.72</v>
      </c>
      <c r="G71">
        <v>19952.330000000002</v>
      </c>
      <c r="H71">
        <v>1631.45</v>
      </c>
      <c r="I71">
        <v>27562.68</v>
      </c>
      <c r="J71">
        <v>1.3509</v>
      </c>
      <c r="K71">
        <v>1.8157000000000001</v>
      </c>
      <c r="L71">
        <v>2.262</v>
      </c>
      <c r="M71">
        <v>2.8420000000000001</v>
      </c>
      <c r="N71">
        <v>93.542000000000002</v>
      </c>
      <c r="O71">
        <v>1.1773</v>
      </c>
      <c r="P71">
        <v>110.69</v>
      </c>
      <c r="Q71">
        <v>1.304</v>
      </c>
      <c r="R71">
        <v>0.79220000000000002</v>
      </c>
      <c r="S71">
        <v>0.7409</v>
      </c>
      <c r="T71">
        <v>0.97270000000000001</v>
      </c>
      <c r="U71">
        <v>7.944</v>
      </c>
      <c r="V71">
        <v>8.1463000000000001</v>
      </c>
      <c r="W71">
        <v>63.582500000000003</v>
      </c>
      <c r="X71">
        <v>4.2782</v>
      </c>
      <c r="Y71">
        <v>13.448700000000001</v>
      </c>
      <c r="Z71">
        <v>17.888999999999999</v>
      </c>
      <c r="AA71">
        <v>70.989999999999995</v>
      </c>
      <c r="AB71">
        <v>16.251999999999999</v>
      </c>
      <c r="AC71">
        <v>115.45</v>
      </c>
      <c r="AD71">
        <v>135.30000000000001</v>
      </c>
      <c r="AE71">
        <v>1258.3</v>
      </c>
      <c r="AF71">
        <v>49.58</v>
      </c>
      <c r="AG71">
        <v>949.25</v>
      </c>
      <c r="AH71">
        <v>366.5</v>
      </c>
      <c r="AI71">
        <v>14.14</v>
      </c>
      <c r="AJ71">
        <v>454.75</v>
      </c>
      <c r="AK71">
        <f>IF(ISNUMBER(VLOOKUP($A71,'[1]F-F_Research_Data_Factors_weekl'!$G$6:$J$4822,2,0)),VLOOKUP($A71,'[1]F-F_Research_Data_Factors_weekl'!$G$6:$J$4822,2,0),AK72)</f>
        <v>21258.607780435654</v>
      </c>
      <c r="AL71">
        <f>IF(ISNUMBER(VLOOKUP($A71,'[1]F-F_Research_Data_Factors_weekl'!$G$6:$J$4822,3,0)),VLOOKUP($A71,'[1]F-F_Research_Data_Factors_weekl'!$G$6:$J$4822,3,0),AL72)</f>
        <v>357.18424233204894</v>
      </c>
      <c r="AM71">
        <f>IF(ISNUMBER(VLOOKUP($A71,'[1]F-F_Research_Data_Factors_weekl'!$G$6:$J$4822,4,0)),VLOOKUP($A71,'[1]F-F_Research_Data_Factors_weekl'!$G$6:$J$4822,4,0),AM72)</f>
        <v>3748.2800020892296</v>
      </c>
    </row>
    <row r="72" spans="1:39" x14ac:dyDescent="0.25">
      <c r="A72" s="14">
        <v>42944</v>
      </c>
      <c r="B72">
        <v>21830.31</v>
      </c>
      <c r="C72">
        <v>2472.1</v>
      </c>
      <c r="D72">
        <v>6374.6769999999997</v>
      </c>
      <c r="E72">
        <v>15128.65</v>
      </c>
      <c r="F72">
        <v>12162.7</v>
      </c>
      <c r="G72">
        <v>19959.84</v>
      </c>
      <c r="H72">
        <v>1621.22</v>
      </c>
      <c r="I72">
        <v>26979.39</v>
      </c>
      <c r="J72">
        <v>1.3472</v>
      </c>
      <c r="K72">
        <v>1.8338999999999999</v>
      </c>
      <c r="L72">
        <v>2.2888999999999999</v>
      </c>
      <c r="M72">
        <v>2.8952999999999998</v>
      </c>
      <c r="N72">
        <v>93.259</v>
      </c>
      <c r="O72">
        <v>1.1751</v>
      </c>
      <c r="P72">
        <v>110.68</v>
      </c>
      <c r="Q72">
        <v>1.3136000000000001</v>
      </c>
      <c r="R72">
        <v>0.79869999999999997</v>
      </c>
      <c r="S72">
        <v>0.75139999999999996</v>
      </c>
      <c r="T72">
        <v>0.96870000000000001</v>
      </c>
      <c r="U72">
        <v>7.9127000000000001</v>
      </c>
      <c r="V72">
        <v>8.1195000000000004</v>
      </c>
      <c r="W72">
        <v>64.152500000000003</v>
      </c>
      <c r="X72">
        <v>4.2812999999999999</v>
      </c>
      <c r="Y72">
        <v>13.0261</v>
      </c>
      <c r="Z72">
        <v>17.776900000000001</v>
      </c>
      <c r="AA72">
        <v>70.22</v>
      </c>
      <c r="AB72">
        <v>16.695</v>
      </c>
      <c r="AC72">
        <v>112.9</v>
      </c>
      <c r="AD72">
        <v>136.30000000000001</v>
      </c>
      <c r="AE72">
        <v>1268.4000000000001</v>
      </c>
      <c r="AF72">
        <v>49.71</v>
      </c>
      <c r="AG72">
        <v>1000.75</v>
      </c>
      <c r="AH72">
        <v>374.25</v>
      </c>
      <c r="AI72">
        <v>14.37</v>
      </c>
      <c r="AJ72">
        <v>481</v>
      </c>
      <c r="AK72">
        <f>IF(ISNUMBER(VLOOKUP($A72,'[1]F-F_Research_Data_Factors_weekl'!$G$6:$J$4822,2,0)),VLOOKUP($A72,'[1]F-F_Research_Data_Factors_weekl'!$G$6:$J$4822,2,0),AK73)</f>
        <v>21239.492237421975</v>
      </c>
      <c r="AL72">
        <f>IF(ISNUMBER(VLOOKUP($A72,'[1]F-F_Research_Data_Factors_weekl'!$G$6:$J$4822,3,0)),VLOOKUP($A72,'[1]F-F_Research_Data_Factors_weekl'!$G$6:$J$4822,3,0),AL73)</f>
        <v>363.65734303812764</v>
      </c>
      <c r="AM72">
        <f>IF(ISNUMBER(VLOOKUP($A72,'[1]F-F_Research_Data_Factors_weekl'!$G$6:$J$4822,4,0)),VLOOKUP($A72,'[1]F-F_Research_Data_Factors_weekl'!$G$6:$J$4822,4,0),AM73)</f>
        <v>3717.0567255942383</v>
      </c>
    </row>
    <row r="73" spans="1:39" x14ac:dyDescent="0.25">
      <c r="A73" s="14">
        <v>42937</v>
      </c>
      <c r="B73">
        <v>21580.07</v>
      </c>
      <c r="C73">
        <v>2472.54</v>
      </c>
      <c r="D73">
        <v>6387.7539999999999</v>
      </c>
      <c r="E73">
        <v>15183.13</v>
      </c>
      <c r="F73">
        <v>12240.06</v>
      </c>
      <c r="G73">
        <v>20099.75</v>
      </c>
      <c r="H73">
        <v>1629.99</v>
      </c>
      <c r="I73">
        <v>26706.09</v>
      </c>
      <c r="J73">
        <v>1.3402000000000001</v>
      </c>
      <c r="K73">
        <v>1.8031000000000001</v>
      </c>
      <c r="L73">
        <v>2.2374999999999998</v>
      </c>
      <c r="M73">
        <v>2.8087</v>
      </c>
      <c r="N73">
        <v>93.858000000000004</v>
      </c>
      <c r="O73">
        <v>1.1663000000000001</v>
      </c>
      <c r="P73">
        <v>111.13</v>
      </c>
      <c r="Q73">
        <v>1.2997000000000001</v>
      </c>
      <c r="R73">
        <v>0.79159999999999997</v>
      </c>
      <c r="S73">
        <v>0.74539999999999995</v>
      </c>
      <c r="T73">
        <v>0.94569999999999999</v>
      </c>
      <c r="U73">
        <v>8.0162999999999993</v>
      </c>
      <c r="V73">
        <v>8.2416999999999998</v>
      </c>
      <c r="W73">
        <v>64.318700000000007</v>
      </c>
      <c r="X73">
        <v>4.2839999999999998</v>
      </c>
      <c r="Y73">
        <v>12.9175</v>
      </c>
      <c r="Z73">
        <v>17.654199999999999</v>
      </c>
      <c r="AA73">
        <v>69.14</v>
      </c>
      <c r="AB73">
        <v>16.41</v>
      </c>
      <c r="AC73">
        <v>116.425</v>
      </c>
      <c r="AD73">
        <v>130.4</v>
      </c>
      <c r="AE73">
        <v>1254.9000000000001</v>
      </c>
      <c r="AF73">
        <v>45.77</v>
      </c>
      <c r="AG73">
        <v>1009</v>
      </c>
      <c r="AH73">
        <v>379.75</v>
      </c>
      <c r="AI73">
        <v>14.4</v>
      </c>
      <c r="AJ73">
        <v>499.25</v>
      </c>
      <c r="AK73">
        <f>IF(ISNUMBER(VLOOKUP($A73,'[1]F-F_Research_Data_Factors_weekl'!$G$6:$J$4822,2,0)),VLOOKUP($A73,'[1]F-F_Research_Data_Factors_weekl'!$G$6:$J$4822,2,0),AK74)</f>
        <v>21245.865997221139</v>
      </c>
      <c r="AL73">
        <f>IF(ISNUMBER(VLOOKUP($A73,'[1]F-F_Research_Data_Factors_weekl'!$G$6:$J$4822,3,0)),VLOOKUP($A73,'[1]F-F_Research_Data_Factors_weekl'!$G$6:$J$4822,3,0),AL74)</f>
        <v>365.70529267711953</v>
      </c>
      <c r="AM73">
        <f>IF(ISNUMBER(VLOOKUP($A73,'[1]F-F_Research_Data_Factors_weekl'!$G$6:$J$4822,4,0)),VLOOKUP($A73,'[1]F-F_Research_Data_Factors_weekl'!$G$6:$J$4822,4,0),AM74)</f>
        <v>3691.2181982067909</v>
      </c>
    </row>
    <row r="74" spans="1:39" x14ac:dyDescent="0.25">
      <c r="A74" s="14">
        <v>42930</v>
      </c>
      <c r="B74">
        <v>21637.74</v>
      </c>
      <c r="C74">
        <v>2459.27</v>
      </c>
      <c r="D74">
        <v>6312.4650000000001</v>
      </c>
      <c r="E74">
        <v>15174.81</v>
      </c>
      <c r="F74">
        <v>12631.72</v>
      </c>
      <c r="G74">
        <v>20118.86</v>
      </c>
      <c r="H74">
        <v>1625.48</v>
      </c>
      <c r="I74">
        <v>26389.23</v>
      </c>
      <c r="J74">
        <v>1.3555999999999999</v>
      </c>
      <c r="K74">
        <v>1.8660000000000001</v>
      </c>
      <c r="L74">
        <v>2.3319000000000001</v>
      </c>
      <c r="M74">
        <v>2.9195000000000002</v>
      </c>
      <c r="N74">
        <v>95.153000000000006</v>
      </c>
      <c r="O74">
        <v>1.147</v>
      </c>
      <c r="P74">
        <v>112.53</v>
      </c>
      <c r="Q74">
        <v>1.3098000000000001</v>
      </c>
      <c r="R74">
        <v>0.78320000000000001</v>
      </c>
      <c r="S74">
        <v>0.73470000000000002</v>
      </c>
      <c r="T74">
        <v>0.96350000000000002</v>
      </c>
      <c r="U74">
        <v>8.1867999999999999</v>
      </c>
      <c r="V74">
        <v>8.3081999999999994</v>
      </c>
      <c r="W74">
        <v>64.444999999999993</v>
      </c>
      <c r="X74">
        <v>4.2922000000000002</v>
      </c>
      <c r="Y74">
        <v>13.0357</v>
      </c>
      <c r="Z74">
        <v>17.564</v>
      </c>
      <c r="AA74">
        <v>67.180000000000007</v>
      </c>
      <c r="AB74">
        <v>15.884</v>
      </c>
      <c r="AC74">
        <v>117.8</v>
      </c>
      <c r="AD74">
        <v>126.9</v>
      </c>
      <c r="AE74">
        <v>1227.5</v>
      </c>
      <c r="AF74">
        <v>46.54</v>
      </c>
      <c r="AG74">
        <v>985.25</v>
      </c>
      <c r="AH74">
        <v>365.25</v>
      </c>
      <c r="AI74">
        <v>14.3</v>
      </c>
      <c r="AJ74">
        <v>494.75</v>
      </c>
      <c r="AK74">
        <f>IF(ISNUMBER(VLOOKUP($A74,'[1]F-F_Research_Data_Factors_weekl'!$G$6:$J$4822,2,0)),VLOOKUP($A74,'[1]F-F_Research_Data_Factors_weekl'!$G$6:$J$4822,2,0),AK75)</f>
        <v>21129.652906236835</v>
      </c>
      <c r="AL74">
        <f>IF(ISNUMBER(VLOOKUP($A74,'[1]F-F_Research_Data_Factors_weekl'!$G$6:$J$4822,3,0)),VLOOKUP($A74,'[1]F-F_Research_Data_Factors_weekl'!$G$6:$J$4822,3,0),AL75)</f>
        <v>365.48600107647366</v>
      </c>
      <c r="AM74">
        <f>IF(ISNUMBER(VLOOKUP($A74,'[1]F-F_Research_Data_Factors_weekl'!$G$6:$J$4822,4,0)),VLOOKUP($A74,'[1]F-F_Research_Data_Factors_weekl'!$G$6:$J$4822,4,0),AM75)</f>
        <v>3708.6488477914108</v>
      </c>
    </row>
    <row r="75" spans="1:39" x14ac:dyDescent="0.25">
      <c r="A75" s="14">
        <v>42923</v>
      </c>
      <c r="B75">
        <v>21414.34</v>
      </c>
      <c r="C75">
        <v>2425.1799999999998</v>
      </c>
      <c r="D75">
        <v>6153.0789999999997</v>
      </c>
      <c r="E75">
        <v>15027.16</v>
      </c>
      <c r="F75">
        <v>12388.68</v>
      </c>
      <c r="G75">
        <v>19929.09</v>
      </c>
      <c r="H75">
        <v>1607.06</v>
      </c>
      <c r="I75">
        <v>25340.85</v>
      </c>
      <c r="J75">
        <v>1.399</v>
      </c>
      <c r="K75">
        <v>1.9470000000000001</v>
      </c>
      <c r="L75">
        <v>2.3856000000000002</v>
      </c>
      <c r="M75">
        <v>2.9289000000000001</v>
      </c>
      <c r="N75">
        <v>96.007999999999996</v>
      </c>
      <c r="O75">
        <v>1.1400999999999999</v>
      </c>
      <c r="P75">
        <v>113.92</v>
      </c>
      <c r="Q75">
        <v>1.2889999999999999</v>
      </c>
      <c r="R75">
        <v>0.7601</v>
      </c>
      <c r="S75">
        <v>0.72809999999999997</v>
      </c>
      <c r="T75">
        <v>0.96399999999999997</v>
      </c>
      <c r="U75">
        <v>8.3678000000000008</v>
      </c>
      <c r="V75">
        <v>8.4268999999999998</v>
      </c>
      <c r="W75">
        <v>64.594999999999999</v>
      </c>
      <c r="X75">
        <v>4.2981999999999996</v>
      </c>
      <c r="Y75">
        <v>13.3842</v>
      </c>
      <c r="Z75">
        <v>18.091200000000001</v>
      </c>
      <c r="AA75">
        <v>75.290000000000006</v>
      </c>
      <c r="AB75">
        <v>15.371</v>
      </c>
      <c r="AC75">
        <v>114.77500000000001</v>
      </c>
      <c r="AD75">
        <v>132</v>
      </c>
      <c r="AE75">
        <v>1209.7</v>
      </c>
      <c r="AF75">
        <v>44.23</v>
      </c>
      <c r="AG75">
        <v>996</v>
      </c>
      <c r="AH75">
        <v>382.25</v>
      </c>
      <c r="AI75">
        <v>14.15</v>
      </c>
      <c r="AJ75">
        <v>515.25</v>
      </c>
      <c r="AK75">
        <f>IF(ISNUMBER(VLOOKUP($A75,'[1]F-F_Research_Data_Factors_weekl'!$G$6:$J$4822,2,0)),VLOOKUP($A75,'[1]F-F_Research_Data_Factors_weekl'!$G$6:$J$4822,2,0),AK76)</f>
        <v>20846.145329752206</v>
      </c>
      <c r="AL75">
        <f>IF(ISNUMBER(VLOOKUP($A75,'[1]F-F_Research_Data_Factors_weekl'!$G$6:$J$4822,3,0)),VLOOKUP($A75,'[1]F-F_Research_Data_Factors_weekl'!$G$6:$J$4822,3,0),AL76)</f>
        <v>365.92511120992555</v>
      </c>
      <c r="AM75">
        <f>IF(ISNUMBER(VLOOKUP($A75,'[1]F-F_Research_Data_Factors_weekl'!$G$6:$J$4822,4,0)),VLOOKUP($A75,'[1]F-F_Research_Data_Factors_weekl'!$G$6:$J$4822,4,0),AM76)</f>
        <v>3757.1156395414964</v>
      </c>
    </row>
    <row r="76" spans="1:39" x14ac:dyDescent="0.25">
      <c r="A76" s="14">
        <v>42916</v>
      </c>
      <c r="B76">
        <v>21349.63</v>
      </c>
      <c r="C76">
        <v>2423.41</v>
      </c>
      <c r="D76">
        <v>6140.42</v>
      </c>
      <c r="E76">
        <v>15182.19</v>
      </c>
      <c r="F76">
        <v>12325.12</v>
      </c>
      <c r="G76">
        <v>20033.43</v>
      </c>
      <c r="H76">
        <v>1611.9</v>
      </c>
      <c r="I76">
        <v>25764.58</v>
      </c>
      <c r="J76">
        <v>1.3816999999999999</v>
      </c>
      <c r="K76">
        <v>1.8883999999999999</v>
      </c>
      <c r="L76">
        <v>2.3037000000000001</v>
      </c>
      <c r="M76">
        <v>2.8348</v>
      </c>
      <c r="N76">
        <v>95.628</v>
      </c>
      <c r="O76">
        <v>1.1426000000000001</v>
      </c>
      <c r="P76">
        <v>112.39</v>
      </c>
      <c r="Q76">
        <v>1.3025</v>
      </c>
      <c r="R76">
        <v>0.76890000000000003</v>
      </c>
      <c r="S76">
        <v>0.73329999999999995</v>
      </c>
      <c r="T76">
        <v>0.95789999999999997</v>
      </c>
      <c r="U76">
        <v>8.3465000000000007</v>
      </c>
      <c r="V76">
        <v>8.4321999999999999</v>
      </c>
      <c r="W76">
        <v>64.578800000000001</v>
      </c>
      <c r="X76">
        <v>4.2933000000000003</v>
      </c>
      <c r="Y76">
        <v>13.074400000000001</v>
      </c>
      <c r="Z76">
        <v>18.1203</v>
      </c>
      <c r="AA76">
        <v>75.31</v>
      </c>
      <c r="AB76">
        <v>16.568000000000001</v>
      </c>
      <c r="AC76">
        <v>119.1</v>
      </c>
      <c r="AD76">
        <v>129.85</v>
      </c>
      <c r="AE76">
        <v>1242.3</v>
      </c>
      <c r="AF76">
        <v>46.04</v>
      </c>
      <c r="AG76">
        <v>942.25</v>
      </c>
      <c r="AH76">
        <v>370.5</v>
      </c>
      <c r="AI76">
        <v>13.68</v>
      </c>
      <c r="AJ76">
        <v>511</v>
      </c>
      <c r="AK76">
        <f>IF(ISNUMBER(VLOOKUP($A76,'[1]F-F_Research_Data_Factors_weekl'!$G$6:$J$4822,2,0)),VLOOKUP($A76,'[1]F-F_Research_Data_Factors_weekl'!$G$6:$J$4822,2,0),AK77)</f>
        <v>20829.481744356723</v>
      </c>
      <c r="AL76">
        <f>IF(ISNUMBER(VLOOKUP($A76,'[1]F-F_Research_Data_Factors_weekl'!$G$6:$J$4822,3,0)),VLOOKUP($A76,'[1]F-F_Research_Data_Factors_weekl'!$G$6:$J$4822,3,0),AL77)</f>
        <v>367.57921768952838</v>
      </c>
      <c r="AM76">
        <f>IF(ISNUMBER(VLOOKUP($A76,'[1]F-F_Research_Data_Factors_weekl'!$G$6:$J$4822,4,0)),VLOOKUP($A76,'[1]F-F_Research_Data_Factors_weekl'!$G$6:$J$4822,4,0),AM77)</f>
        <v>3744.3847314545505</v>
      </c>
    </row>
    <row r="77" spans="1:39" x14ac:dyDescent="0.25">
      <c r="A77" s="14">
        <v>42909</v>
      </c>
      <c r="B77">
        <v>21394.76</v>
      </c>
      <c r="C77">
        <v>2438.3000000000002</v>
      </c>
      <c r="D77">
        <v>6265.25</v>
      </c>
      <c r="E77">
        <v>15319.56</v>
      </c>
      <c r="F77">
        <v>12733.41</v>
      </c>
      <c r="G77">
        <v>20132.669999999998</v>
      </c>
      <c r="H77">
        <v>1611.34</v>
      </c>
      <c r="I77">
        <v>25670.05</v>
      </c>
      <c r="J77">
        <v>1.3404</v>
      </c>
      <c r="K77">
        <v>1.7565</v>
      </c>
      <c r="L77">
        <v>2.1423000000000001</v>
      </c>
      <c r="M77">
        <v>2.7155</v>
      </c>
      <c r="N77">
        <v>97.263999999999996</v>
      </c>
      <c r="O77">
        <v>1.1194</v>
      </c>
      <c r="P77">
        <v>111.28</v>
      </c>
      <c r="Q77">
        <v>1.2718</v>
      </c>
      <c r="R77">
        <v>0.75680000000000003</v>
      </c>
      <c r="S77">
        <v>0.72850000000000004</v>
      </c>
      <c r="T77">
        <v>0.96930000000000005</v>
      </c>
      <c r="U77">
        <v>8.4504999999999999</v>
      </c>
      <c r="V77">
        <v>8.7211999999999996</v>
      </c>
      <c r="W77">
        <v>64.517499999999998</v>
      </c>
      <c r="X77">
        <v>4.2877999999999998</v>
      </c>
      <c r="Y77">
        <v>12.9297</v>
      </c>
      <c r="Z77">
        <v>18.007200000000001</v>
      </c>
      <c r="AA77">
        <v>72.650000000000006</v>
      </c>
      <c r="AB77">
        <v>16.646999999999998</v>
      </c>
      <c r="AC77">
        <v>119.2</v>
      </c>
      <c r="AD77">
        <v>137.65</v>
      </c>
      <c r="AE77">
        <v>1256.2</v>
      </c>
      <c r="AF77">
        <v>43.01</v>
      </c>
      <c r="AG77">
        <v>904.5</v>
      </c>
      <c r="AH77">
        <v>357.75</v>
      </c>
      <c r="AI77">
        <v>12.97</v>
      </c>
      <c r="AJ77">
        <v>459.75</v>
      </c>
      <c r="AK77">
        <f>IF(ISNUMBER(VLOOKUP($A77,'[1]F-F_Research_Data_Factors_weekl'!$G$6:$J$4822,2,0)),VLOOKUP($A77,'[1]F-F_Research_Data_Factors_weekl'!$G$6:$J$4822,2,0),AK78)</f>
        <v>20932.048783395359</v>
      </c>
      <c r="AL77">
        <f>IF(ISNUMBER(VLOOKUP($A77,'[1]F-F_Research_Data_Factors_weekl'!$G$6:$J$4822,3,0)),VLOOKUP($A77,'[1]F-F_Research_Data_Factors_weekl'!$G$6:$J$4822,3,0),AL78)</f>
        <v>367.43224479161177</v>
      </c>
      <c r="AM77">
        <f>IF(ISNUMBER(VLOOKUP($A77,'[1]F-F_Research_Data_Factors_weekl'!$G$6:$J$4822,4,0)),VLOOKUP($A77,'[1]F-F_Research_Data_Factors_weekl'!$G$6:$J$4822,4,0),AM78)</f>
        <v>3620.5615272235068</v>
      </c>
    </row>
    <row r="78" spans="1:39" x14ac:dyDescent="0.25">
      <c r="A78" s="14">
        <v>42902</v>
      </c>
      <c r="B78">
        <v>21384.28</v>
      </c>
      <c r="C78">
        <v>2433.15</v>
      </c>
      <c r="D78">
        <v>6151.7579999999998</v>
      </c>
      <c r="E78">
        <v>15192.54</v>
      </c>
      <c r="F78">
        <v>12752.73</v>
      </c>
      <c r="G78">
        <v>19943.259999999998</v>
      </c>
      <c r="H78">
        <v>1596.04</v>
      </c>
      <c r="I78">
        <v>25626.49</v>
      </c>
      <c r="J78">
        <v>1.3150999999999999</v>
      </c>
      <c r="K78">
        <v>1.7433000000000001</v>
      </c>
      <c r="L78">
        <v>2.1514000000000002</v>
      </c>
      <c r="M78">
        <v>2.7751999999999999</v>
      </c>
      <c r="N78">
        <v>97.164000000000001</v>
      </c>
      <c r="O78">
        <v>1.1197999999999999</v>
      </c>
      <c r="P78">
        <v>110.88</v>
      </c>
      <c r="Q78">
        <v>1.2783</v>
      </c>
      <c r="R78">
        <v>0.7621</v>
      </c>
      <c r="S78">
        <v>0.72540000000000004</v>
      </c>
      <c r="T78">
        <v>0.97330000000000005</v>
      </c>
      <c r="U78">
        <v>8.4558</v>
      </c>
      <c r="V78">
        <v>8.7096</v>
      </c>
      <c r="W78">
        <v>64.428799999999995</v>
      </c>
      <c r="X78">
        <v>4.2758000000000003</v>
      </c>
      <c r="Y78">
        <v>12.814</v>
      </c>
      <c r="Z78">
        <v>17.9129</v>
      </c>
      <c r="AA78">
        <v>71.88</v>
      </c>
      <c r="AB78">
        <v>16.661000000000001</v>
      </c>
      <c r="AC78">
        <v>121.7</v>
      </c>
      <c r="AD78">
        <v>141.75</v>
      </c>
      <c r="AE78">
        <v>1254</v>
      </c>
      <c r="AF78">
        <v>44.74</v>
      </c>
      <c r="AG78">
        <v>939</v>
      </c>
      <c r="AH78">
        <v>384</v>
      </c>
      <c r="AI78">
        <v>13.44</v>
      </c>
      <c r="AJ78">
        <v>465.25</v>
      </c>
      <c r="AK78">
        <f>IF(ISNUMBER(VLOOKUP($A78,'[1]F-F_Research_Data_Factors_weekl'!$G$6:$J$4822,2,0)),VLOOKUP($A78,'[1]F-F_Research_Data_Factors_weekl'!$G$6:$J$4822,2,0),AK79)</f>
        <v>20867.359967496119</v>
      </c>
      <c r="AL78">
        <f>IF(ISNUMBER(VLOOKUP($A78,'[1]F-F_Research_Data_Factors_weekl'!$G$6:$J$4822,3,0)),VLOOKUP($A78,'[1]F-F_Research_Data_Factors_weekl'!$G$6:$J$4822,3,0),AL79)</f>
        <v>363.47041724365596</v>
      </c>
      <c r="AM78">
        <f>IF(ISNUMBER(VLOOKUP($A78,'[1]F-F_Research_Data_Factors_weekl'!$G$6:$J$4822,4,0)),VLOOKUP($A78,'[1]F-F_Research_Data_Factors_weekl'!$G$6:$J$4822,4,0),AM79)</f>
        <v>3765.9262816970113</v>
      </c>
    </row>
    <row r="79" spans="1:39" x14ac:dyDescent="0.25">
      <c r="A79" s="14">
        <v>42895</v>
      </c>
      <c r="B79">
        <v>21271.97</v>
      </c>
      <c r="C79">
        <v>2431.77</v>
      </c>
      <c r="D79">
        <v>6207.9179999999997</v>
      </c>
      <c r="E79">
        <v>15473.21</v>
      </c>
      <c r="F79">
        <v>12815.72</v>
      </c>
      <c r="G79">
        <v>20013.259999999998</v>
      </c>
      <c r="H79">
        <v>1591.66</v>
      </c>
      <c r="I79">
        <v>26030.29</v>
      </c>
      <c r="J79">
        <v>1.3347</v>
      </c>
      <c r="K79">
        <v>1.7664</v>
      </c>
      <c r="L79">
        <v>2.2004999999999999</v>
      </c>
      <c r="M79">
        <v>2.8555999999999999</v>
      </c>
      <c r="N79">
        <v>97.274000000000001</v>
      </c>
      <c r="O79">
        <v>1.1194999999999999</v>
      </c>
      <c r="P79">
        <v>110.32</v>
      </c>
      <c r="Q79">
        <v>1.2746</v>
      </c>
      <c r="R79">
        <v>0.75270000000000004</v>
      </c>
      <c r="S79">
        <v>0.72130000000000005</v>
      </c>
      <c r="T79">
        <v>0.96940000000000004</v>
      </c>
      <c r="U79">
        <v>8.4999000000000002</v>
      </c>
      <c r="V79">
        <v>8.7151999999999994</v>
      </c>
      <c r="W79">
        <v>64.253799999999998</v>
      </c>
      <c r="X79">
        <v>4.2652999999999999</v>
      </c>
      <c r="Y79">
        <v>12.9457</v>
      </c>
      <c r="Z79">
        <v>18.1721</v>
      </c>
      <c r="AA79">
        <v>75.69</v>
      </c>
      <c r="AB79">
        <v>17.222999999999999</v>
      </c>
      <c r="AC79">
        <v>131.25</v>
      </c>
      <c r="AD79">
        <v>138.80000000000001</v>
      </c>
      <c r="AE79">
        <v>1268.5</v>
      </c>
      <c r="AF79">
        <v>45.83</v>
      </c>
      <c r="AG79">
        <v>941.5</v>
      </c>
      <c r="AH79">
        <v>387.75</v>
      </c>
      <c r="AI79">
        <v>14.27</v>
      </c>
      <c r="AJ79">
        <v>445.75</v>
      </c>
      <c r="AK79">
        <f>IF(ISNUMBER(VLOOKUP($A79,'[1]F-F_Research_Data_Factors_weekl'!$G$6:$J$4822,2,0)),VLOOKUP($A79,'[1]F-F_Research_Data_Factors_weekl'!$G$6:$J$4822,2,0),AK80)</f>
        <v>20884.067221273137</v>
      </c>
      <c r="AL79">
        <f>IF(ISNUMBER(VLOOKUP($A79,'[1]F-F_Research_Data_Factors_weekl'!$G$6:$J$4822,3,0)),VLOOKUP($A79,'[1]F-F_Research_Data_Factors_weekl'!$G$6:$J$4822,3,0),AL80)</f>
        <v>367.4016145190094</v>
      </c>
      <c r="AM79">
        <f>IF(ISNUMBER(VLOOKUP($A79,'[1]F-F_Research_Data_Factors_weekl'!$G$6:$J$4822,4,0)),VLOOKUP($A79,'[1]F-F_Research_Data_Factors_weekl'!$G$6:$J$4822,4,0),AM80)</f>
        <v>3792.4735968751374</v>
      </c>
    </row>
    <row r="80" spans="1:39" x14ac:dyDescent="0.25">
      <c r="A80" s="14">
        <v>42888</v>
      </c>
      <c r="B80">
        <v>21206.29</v>
      </c>
      <c r="C80">
        <v>2439.0700000000002</v>
      </c>
      <c r="D80">
        <v>6305.7960000000003</v>
      </c>
      <c r="E80">
        <v>15442.75</v>
      </c>
      <c r="F80">
        <v>12822.94</v>
      </c>
      <c r="G80">
        <v>20177.28</v>
      </c>
      <c r="H80">
        <v>1612.2</v>
      </c>
      <c r="I80">
        <v>25924.05</v>
      </c>
      <c r="J80">
        <v>1.2879</v>
      </c>
      <c r="K80">
        <v>1.7187999999999999</v>
      </c>
      <c r="L80">
        <v>2.1591</v>
      </c>
      <c r="M80">
        <v>2.81</v>
      </c>
      <c r="N80">
        <v>96.715000000000003</v>
      </c>
      <c r="O80">
        <v>1.1278999999999999</v>
      </c>
      <c r="P80">
        <v>110.4</v>
      </c>
      <c r="Q80">
        <v>1.2887999999999999</v>
      </c>
      <c r="R80">
        <v>0.74429999999999996</v>
      </c>
      <c r="S80">
        <v>0.71419999999999995</v>
      </c>
      <c r="T80">
        <v>0.96309999999999996</v>
      </c>
      <c r="U80">
        <v>8.4175000000000004</v>
      </c>
      <c r="V80">
        <v>8.6224000000000007</v>
      </c>
      <c r="W80">
        <v>64.441299999999998</v>
      </c>
      <c r="X80">
        <v>4.2801999999999998</v>
      </c>
      <c r="Y80">
        <v>12.8157</v>
      </c>
      <c r="Z80">
        <v>18.6812</v>
      </c>
      <c r="AA80">
        <v>76.69</v>
      </c>
      <c r="AB80">
        <v>17.524999999999999</v>
      </c>
      <c r="AC80">
        <v>130.82499999999999</v>
      </c>
      <c r="AD80">
        <v>132.5</v>
      </c>
      <c r="AE80">
        <v>1276.8</v>
      </c>
      <c r="AF80">
        <v>47.66</v>
      </c>
      <c r="AG80">
        <v>921.25</v>
      </c>
      <c r="AH80">
        <v>372.75</v>
      </c>
      <c r="AI80">
        <v>13.74</v>
      </c>
      <c r="AJ80">
        <v>429.5</v>
      </c>
      <c r="AK80">
        <f>IF(ISNUMBER(VLOOKUP($A80,'[1]F-F_Research_Data_Factors_weekl'!$G$6:$J$4822,2,0)),VLOOKUP($A80,'[1]F-F_Research_Data_Factors_weekl'!$G$6:$J$4822,2,0),AK81)</f>
        <v>20934.309564227282</v>
      </c>
      <c r="AL80">
        <f>IF(ISNUMBER(VLOOKUP($A80,'[1]F-F_Research_Data_Factors_weekl'!$G$6:$J$4822,3,0)),VLOOKUP($A80,'[1]F-F_Research_Data_Factors_weekl'!$G$6:$J$4822,3,0),AL81)</f>
        <v>365.24665922955501</v>
      </c>
      <c r="AM80">
        <f>IF(ISNUMBER(VLOOKUP($A80,'[1]F-F_Research_Data_Factors_weekl'!$G$6:$J$4822,4,0)),VLOOKUP($A80,'[1]F-F_Research_Data_Factors_weekl'!$G$6:$J$4822,4,0),AM81)</f>
        <v>3670.2541342060749</v>
      </c>
    </row>
    <row r="81" spans="1:39" x14ac:dyDescent="0.25">
      <c r="A81" s="14">
        <v>42881</v>
      </c>
      <c r="B81">
        <v>21080.28</v>
      </c>
      <c r="C81">
        <v>2415.8200000000002</v>
      </c>
      <c r="D81">
        <v>6210.1940000000004</v>
      </c>
      <c r="E81">
        <v>15416.93</v>
      </c>
      <c r="F81">
        <v>12602.18</v>
      </c>
      <c r="G81">
        <v>19686.84</v>
      </c>
      <c r="H81">
        <v>1569.42</v>
      </c>
      <c r="I81">
        <v>25639.27</v>
      </c>
      <c r="J81">
        <v>1.2937000000000001</v>
      </c>
      <c r="K81">
        <v>1.7894000000000001</v>
      </c>
      <c r="L81">
        <v>2.2465000000000002</v>
      </c>
      <c r="M81">
        <v>2.9119999999999999</v>
      </c>
      <c r="N81">
        <v>97.441999999999993</v>
      </c>
      <c r="O81">
        <v>1.1183000000000001</v>
      </c>
      <c r="P81">
        <v>111.33</v>
      </c>
      <c r="Q81">
        <v>1.2804</v>
      </c>
      <c r="R81">
        <v>0.74480000000000002</v>
      </c>
      <c r="S81">
        <v>0.70609999999999995</v>
      </c>
      <c r="T81">
        <v>0.97409999999999997</v>
      </c>
      <c r="U81">
        <v>8.3786000000000005</v>
      </c>
      <c r="V81">
        <v>8.6893999999999991</v>
      </c>
      <c r="W81">
        <v>64.444999999999993</v>
      </c>
      <c r="X81">
        <v>4.2687999999999997</v>
      </c>
      <c r="Y81">
        <v>12.8819</v>
      </c>
      <c r="Z81">
        <v>18.515699999999999</v>
      </c>
      <c r="AA81">
        <v>77.09</v>
      </c>
      <c r="AB81">
        <v>17.283000000000001</v>
      </c>
      <c r="AC81">
        <v>122.7</v>
      </c>
      <c r="AD81">
        <v>138.6</v>
      </c>
      <c r="AE81">
        <v>1268.0999999999999</v>
      </c>
      <c r="AF81">
        <v>49.8</v>
      </c>
      <c r="AG81">
        <v>926.5</v>
      </c>
      <c r="AH81">
        <v>374.25</v>
      </c>
      <c r="AI81">
        <v>15.05</v>
      </c>
      <c r="AJ81">
        <v>438.25</v>
      </c>
      <c r="AK81">
        <f>IF(ISNUMBER(VLOOKUP($A81,'[1]F-F_Research_Data_Factors_weekl'!$G$6:$J$4822,2,0)),VLOOKUP($A81,'[1]F-F_Research_Data_Factors_weekl'!$G$6:$J$4822,2,0),AK82)</f>
        <v>20708.585977077142</v>
      </c>
      <c r="AL81">
        <f>IF(ISNUMBER(VLOOKUP($A81,'[1]F-F_Research_Data_Factors_weekl'!$G$6:$J$4822,3,0)),VLOOKUP($A81,'[1]F-F_Research_Data_Factors_weekl'!$G$6:$J$4822,3,0),AL82)</f>
        <v>361.41565330452704</v>
      </c>
      <c r="AM81">
        <f>IF(ISNUMBER(VLOOKUP($A81,'[1]F-F_Research_Data_Factors_weekl'!$G$6:$J$4822,4,0)),VLOOKUP($A81,'[1]F-F_Research_Data_Factors_weekl'!$G$6:$J$4822,4,0),AM82)</f>
        <v>3732.2088002909036</v>
      </c>
    </row>
    <row r="82" spans="1:39" x14ac:dyDescent="0.25">
      <c r="A82" s="14">
        <v>42874</v>
      </c>
      <c r="B82">
        <v>20804.84</v>
      </c>
      <c r="C82">
        <v>2381.73</v>
      </c>
      <c r="D82">
        <v>6083.7030000000004</v>
      </c>
      <c r="E82">
        <v>15458.46</v>
      </c>
      <c r="F82">
        <v>12638.69</v>
      </c>
      <c r="G82">
        <v>19590.759999999998</v>
      </c>
      <c r="H82">
        <v>1559.73</v>
      </c>
      <c r="I82">
        <v>25174.87</v>
      </c>
      <c r="J82">
        <v>1.2703</v>
      </c>
      <c r="K82">
        <v>1.7803</v>
      </c>
      <c r="L82">
        <v>2.2345999999999999</v>
      </c>
      <c r="M82">
        <v>2.8965999999999998</v>
      </c>
      <c r="N82">
        <v>97.141999999999996</v>
      </c>
      <c r="O82">
        <v>1.1206</v>
      </c>
      <c r="P82">
        <v>111.26</v>
      </c>
      <c r="Q82">
        <v>1.3035999999999999</v>
      </c>
      <c r="R82">
        <v>0.74590000000000001</v>
      </c>
      <c r="S82">
        <v>0.69240000000000002</v>
      </c>
      <c r="T82">
        <v>0.97289999999999999</v>
      </c>
      <c r="U82">
        <v>8.3750999999999998</v>
      </c>
      <c r="V82">
        <v>8.7304999999999993</v>
      </c>
      <c r="W82">
        <v>64.637500000000003</v>
      </c>
      <c r="X82">
        <v>4.3215000000000003</v>
      </c>
      <c r="Y82">
        <v>13.231199999999999</v>
      </c>
      <c r="Z82">
        <v>18.727599999999999</v>
      </c>
      <c r="AA82">
        <v>79.45</v>
      </c>
      <c r="AB82">
        <v>16.75</v>
      </c>
      <c r="AC82">
        <v>123.45</v>
      </c>
      <c r="AD82">
        <v>139.75</v>
      </c>
      <c r="AE82">
        <v>1253.5999999999999</v>
      </c>
      <c r="AF82">
        <v>50.33</v>
      </c>
      <c r="AG82">
        <v>953</v>
      </c>
      <c r="AH82">
        <v>372.5</v>
      </c>
      <c r="AI82">
        <v>16.38</v>
      </c>
      <c r="AJ82">
        <v>435.25</v>
      </c>
      <c r="AK82">
        <f>IF(ISNUMBER(VLOOKUP($A82,'[1]F-F_Research_Data_Factors_weekl'!$G$6:$J$4822,2,0)),VLOOKUP($A82,'[1]F-F_Research_Data_Factors_weekl'!$G$6:$J$4822,2,0),AK83)</f>
        <v>20410.591343462591</v>
      </c>
      <c r="AL82">
        <f>IF(ISNUMBER(VLOOKUP($A82,'[1]F-F_Research_Data_Factors_weekl'!$G$6:$J$4822,3,0)),VLOOKUP($A82,'[1]F-F_Research_Data_Factors_weekl'!$G$6:$J$4822,3,0),AL83)</f>
        <v>362.39411742156528</v>
      </c>
      <c r="AM82">
        <f>IF(ISNUMBER(VLOOKUP($A82,'[1]F-F_Research_Data_Factors_weekl'!$G$6:$J$4822,4,0)),VLOOKUP($A82,'[1]F-F_Research_Data_Factors_weekl'!$G$6:$J$4822,4,0),AM83)</f>
        <v>3764.5842246226584</v>
      </c>
    </row>
    <row r="83" spans="1:39" x14ac:dyDescent="0.25">
      <c r="A83" s="14">
        <v>42867</v>
      </c>
      <c r="B83">
        <v>20896.61</v>
      </c>
      <c r="C83">
        <v>2390.9</v>
      </c>
      <c r="D83">
        <v>6121.232</v>
      </c>
      <c r="E83">
        <v>15537.88</v>
      </c>
      <c r="F83">
        <v>12770.41</v>
      </c>
      <c r="G83">
        <v>19883.900000000001</v>
      </c>
      <c r="H83">
        <v>1580.71</v>
      </c>
      <c r="I83">
        <v>25156.34</v>
      </c>
      <c r="J83">
        <v>1.2904</v>
      </c>
      <c r="K83">
        <v>1.8468</v>
      </c>
      <c r="L83">
        <v>2.3256999999999999</v>
      </c>
      <c r="M83">
        <v>2.9889000000000001</v>
      </c>
      <c r="N83">
        <v>99.251999999999995</v>
      </c>
      <c r="O83">
        <v>1.0931</v>
      </c>
      <c r="P83">
        <v>113.38</v>
      </c>
      <c r="Q83">
        <v>1.2889999999999999</v>
      </c>
      <c r="R83">
        <v>0.73870000000000002</v>
      </c>
      <c r="S83">
        <v>0.68659999999999999</v>
      </c>
      <c r="T83">
        <v>1.0008999999999999</v>
      </c>
      <c r="U83">
        <v>8.5601000000000003</v>
      </c>
      <c r="V83">
        <v>8.8292999999999999</v>
      </c>
      <c r="W83">
        <v>64.31</v>
      </c>
      <c r="X83">
        <v>4.3456999999999999</v>
      </c>
      <c r="Y83">
        <v>13.363799999999999</v>
      </c>
      <c r="Z83">
        <v>18.820599999999999</v>
      </c>
      <c r="AA83">
        <v>82.18</v>
      </c>
      <c r="AB83">
        <v>16.346</v>
      </c>
      <c r="AC83">
        <v>125.175</v>
      </c>
      <c r="AD83">
        <v>147.55000000000001</v>
      </c>
      <c r="AE83">
        <v>1227.7</v>
      </c>
      <c r="AF83">
        <v>47.84</v>
      </c>
      <c r="AG83">
        <v>954</v>
      </c>
      <c r="AH83">
        <v>361.75</v>
      </c>
      <c r="AI83">
        <v>15.51</v>
      </c>
      <c r="AJ83">
        <v>425</v>
      </c>
      <c r="AK83">
        <f>IF(ISNUMBER(VLOOKUP($A83,'[1]F-F_Research_Data_Factors_weekl'!$G$6:$J$4822,2,0)),VLOOKUP($A83,'[1]F-F_Research_Data_Factors_weekl'!$G$6:$J$4822,2,0),AK84)</f>
        <v>20492.561589821878</v>
      </c>
      <c r="AL83">
        <f>IF(ISNUMBER(VLOOKUP($A83,'[1]F-F_Research_Data_Factors_weekl'!$G$6:$J$4822,3,0)),VLOOKUP($A83,'[1]F-F_Research_Data_Factors_weekl'!$G$6:$J$4822,3,0),AL84)</f>
        <v>365.35348061454306</v>
      </c>
      <c r="AM83">
        <f>IF(ISNUMBER(VLOOKUP($A83,'[1]F-F_Research_Data_Factors_weekl'!$G$6:$J$4822,4,0)),VLOOKUP($A83,'[1]F-F_Research_Data_Factors_weekl'!$G$6:$J$4822,4,0),AM84)</f>
        <v>3781.6014310624391</v>
      </c>
    </row>
    <row r="84" spans="1:39" x14ac:dyDescent="0.25">
      <c r="A84" s="14">
        <v>42860</v>
      </c>
      <c r="B84">
        <v>21006.94</v>
      </c>
      <c r="C84">
        <v>2399.29</v>
      </c>
      <c r="D84">
        <v>6100.7579999999998</v>
      </c>
      <c r="E84">
        <v>15582.04</v>
      </c>
      <c r="F84">
        <v>12716.89</v>
      </c>
      <c r="G84">
        <v>19445.7</v>
      </c>
      <c r="H84">
        <v>1550.3</v>
      </c>
      <c r="I84">
        <v>24476.35</v>
      </c>
      <c r="J84">
        <v>1.3102</v>
      </c>
      <c r="K84">
        <v>1.8816000000000002</v>
      </c>
      <c r="L84">
        <v>2.3487</v>
      </c>
      <c r="M84">
        <v>2.9832000000000001</v>
      </c>
      <c r="N84">
        <v>98.647999999999996</v>
      </c>
      <c r="O84">
        <v>1.0998000000000001</v>
      </c>
      <c r="P84">
        <v>112.71</v>
      </c>
      <c r="Q84">
        <v>1.2982</v>
      </c>
      <c r="R84">
        <v>0.74239999999999995</v>
      </c>
      <c r="S84">
        <v>0.69179999999999997</v>
      </c>
      <c r="T84">
        <v>0.98770000000000002</v>
      </c>
      <c r="U84">
        <v>8.5926000000000009</v>
      </c>
      <c r="V84">
        <v>8.7962000000000007</v>
      </c>
      <c r="W84">
        <v>64.375</v>
      </c>
      <c r="X84">
        <v>4.3387000000000002</v>
      </c>
      <c r="Y84">
        <v>13.417999999999999</v>
      </c>
      <c r="Z84">
        <v>18.988</v>
      </c>
      <c r="AA84">
        <v>79.760000000000005</v>
      </c>
      <c r="AB84">
        <v>16.215</v>
      </c>
      <c r="AC84">
        <v>128.30000000000001</v>
      </c>
      <c r="AD84">
        <v>147.25</v>
      </c>
      <c r="AE84">
        <v>1226.9000000000001</v>
      </c>
      <c r="AF84">
        <v>46.22</v>
      </c>
      <c r="AG84">
        <v>963</v>
      </c>
      <c r="AH84">
        <v>361.75</v>
      </c>
      <c r="AI84">
        <v>15.31</v>
      </c>
      <c r="AJ84">
        <v>427.5</v>
      </c>
      <c r="AK84">
        <f>IF(ISNUMBER(VLOOKUP($A84,'[1]F-F_Research_Data_Factors_weekl'!$G$6:$J$4822,2,0)),VLOOKUP($A84,'[1]F-F_Research_Data_Factors_weekl'!$G$6:$J$4822,2,0),AK85)</f>
        <v>20558.348304395946</v>
      </c>
      <c r="AL84">
        <f>IF(ISNUMBER(VLOOKUP($A84,'[1]F-F_Research_Data_Factors_weekl'!$G$6:$J$4822,3,0)),VLOOKUP($A84,'[1]F-F_Research_Data_Factors_weekl'!$G$6:$J$4822,3,0),AL85)</f>
        <v>366.34260564979752</v>
      </c>
      <c r="AM84">
        <f>IF(ISNUMBER(VLOOKUP($A84,'[1]F-F_Research_Data_Factors_weekl'!$G$6:$J$4822,4,0)),VLOOKUP($A84,'[1]F-F_Research_Data_Factors_weekl'!$G$6:$J$4822,4,0),AM85)</f>
        <v>3829.4698036075333</v>
      </c>
    </row>
    <row r="85" spans="1:39" x14ac:dyDescent="0.25">
      <c r="A85" s="14">
        <v>42853</v>
      </c>
      <c r="B85">
        <v>20940.509999999998</v>
      </c>
      <c r="C85">
        <v>2384.1999999999998</v>
      </c>
      <c r="D85">
        <v>6047.6059999999998</v>
      </c>
      <c r="E85">
        <v>15586.13</v>
      </c>
      <c r="F85">
        <v>12438.01</v>
      </c>
      <c r="G85">
        <v>19196.740000000002</v>
      </c>
      <c r="H85">
        <v>1531.8</v>
      </c>
      <c r="I85">
        <v>24615.13</v>
      </c>
      <c r="J85">
        <v>1.2619</v>
      </c>
      <c r="K85">
        <v>1.8142</v>
      </c>
      <c r="L85">
        <v>2.2801999999999998</v>
      </c>
      <c r="M85">
        <v>2.9508000000000001</v>
      </c>
      <c r="N85">
        <v>99.05</v>
      </c>
      <c r="O85">
        <v>1.0894999999999999</v>
      </c>
      <c r="P85">
        <v>111.49</v>
      </c>
      <c r="Q85">
        <v>1.2950999999999999</v>
      </c>
      <c r="R85">
        <v>0.74880000000000002</v>
      </c>
      <c r="S85">
        <v>0.68659999999999999</v>
      </c>
      <c r="T85">
        <v>0.99460000000000004</v>
      </c>
      <c r="U85">
        <v>8.5850000000000009</v>
      </c>
      <c r="V85">
        <v>8.8535000000000004</v>
      </c>
      <c r="W85">
        <v>64.245000000000005</v>
      </c>
      <c r="X85">
        <v>4.3410000000000002</v>
      </c>
      <c r="Y85">
        <v>13.370100000000001</v>
      </c>
      <c r="Z85">
        <v>18.820599999999999</v>
      </c>
      <c r="AA85">
        <v>80.23</v>
      </c>
      <c r="AB85">
        <v>17.190999999999999</v>
      </c>
      <c r="AC85">
        <v>138</v>
      </c>
      <c r="AD85">
        <v>158.1</v>
      </c>
      <c r="AE85">
        <v>1268.3</v>
      </c>
      <c r="AF85">
        <v>49.33</v>
      </c>
      <c r="AG85">
        <v>945.25</v>
      </c>
      <c r="AH85">
        <v>358</v>
      </c>
      <c r="AI85">
        <v>16.04</v>
      </c>
      <c r="AJ85">
        <v>418.5</v>
      </c>
      <c r="AK85">
        <f>IF(ISNUMBER(VLOOKUP($A85,'[1]F-F_Research_Data_Factors_weekl'!$G$6:$J$4822,2,0)),VLOOKUP($A85,'[1]F-F_Research_Data_Factors_weekl'!$G$6:$J$4822,2,0),AK86)</f>
        <v>20449.963497857301</v>
      </c>
      <c r="AL85">
        <f>IF(ISNUMBER(VLOOKUP($A85,'[1]F-F_Research_Data_Factors_weekl'!$G$6:$J$4822,3,0)),VLOOKUP($A85,'[1]F-F_Research_Data_Factors_weekl'!$G$6:$J$4822,3,0),AL86)</f>
        <v>369.2225414732892</v>
      </c>
      <c r="AM85">
        <f>IF(ISNUMBER(VLOOKUP($A85,'[1]F-F_Research_Data_Factors_weekl'!$G$6:$J$4822,4,0)),VLOOKUP($A85,'[1]F-F_Research_Data_Factors_weekl'!$G$6:$J$4822,4,0),AM86)</f>
        <v>3847.9399152004958</v>
      </c>
    </row>
    <row r="86" spans="1:39" x14ac:dyDescent="0.25">
      <c r="A86" s="14">
        <v>42846</v>
      </c>
      <c r="B86">
        <v>20547.759999999998</v>
      </c>
      <c r="C86">
        <v>2348.69</v>
      </c>
      <c r="D86">
        <v>5910.5209999999997</v>
      </c>
      <c r="E86">
        <v>15614.48</v>
      </c>
      <c r="F86">
        <v>12048.57</v>
      </c>
      <c r="G86">
        <v>18620.75</v>
      </c>
      <c r="H86">
        <v>1488.58</v>
      </c>
      <c r="I86">
        <v>24042.02</v>
      </c>
      <c r="J86">
        <v>1.1801999999999999</v>
      </c>
      <c r="K86">
        <v>1.7703</v>
      </c>
      <c r="L86">
        <v>2.2480000000000002</v>
      </c>
      <c r="M86">
        <v>2.9015</v>
      </c>
      <c r="N86">
        <v>99.977000000000004</v>
      </c>
      <c r="O86">
        <v>1.0728</v>
      </c>
      <c r="P86">
        <v>109.09</v>
      </c>
      <c r="Q86">
        <v>1.2817000000000001</v>
      </c>
      <c r="R86">
        <v>0.75409999999999999</v>
      </c>
      <c r="S86">
        <v>0.70220000000000005</v>
      </c>
      <c r="T86">
        <v>0.99629999999999996</v>
      </c>
      <c r="U86">
        <v>8.6701999999999995</v>
      </c>
      <c r="V86">
        <v>8.9949999999999992</v>
      </c>
      <c r="W86">
        <v>64.6113</v>
      </c>
      <c r="X86">
        <v>4.3993000000000002</v>
      </c>
      <c r="Y86">
        <v>13.1166</v>
      </c>
      <c r="Z86">
        <v>18.811199999999999</v>
      </c>
      <c r="AA86">
        <v>78.989999999999995</v>
      </c>
      <c r="AB86">
        <v>17.856000000000002</v>
      </c>
      <c r="AC86">
        <v>129.80000000000001</v>
      </c>
      <c r="AD86">
        <v>160</v>
      </c>
      <c r="AE86">
        <v>1287.4000000000001</v>
      </c>
      <c r="AF86">
        <v>49.62</v>
      </c>
      <c r="AG86">
        <v>951</v>
      </c>
      <c r="AH86">
        <v>357</v>
      </c>
      <c r="AI86">
        <v>16.41</v>
      </c>
      <c r="AJ86">
        <v>405</v>
      </c>
      <c r="AK86">
        <f>IF(ISNUMBER(VLOOKUP($A86,'[1]F-F_Research_Data_Factors_weekl'!$G$6:$J$4822,2,0)),VLOOKUP($A86,'[1]F-F_Research_Data_Factors_weekl'!$G$6:$J$4822,2,0),AK87)</f>
        <v>20119.995570501083</v>
      </c>
      <c r="AL86">
        <f>IF(ISNUMBER(VLOOKUP($A86,'[1]F-F_Research_Data_Factors_weekl'!$G$6:$J$4822,3,0)),VLOOKUP($A86,'[1]F-F_Research_Data_Factors_weekl'!$G$6:$J$4822,3,0),AL87)</f>
        <v>368.08148885782987</v>
      </c>
      <c r="AM86">
        <f>IF(ISNUMBER(VLOOKUP($A86,'[1]F-F_Research_Data_Factors_weekl'!$G$6:$J$4822,4,0)),VLOOKUP($A86,'[1]F-F_Research_Data_Factors_weekl'!$G$6:$J$4822,4,0),AM87)</f>
        <v>3886.4154279370728</v>
      </c>
    </row>
    <row r="87" spans="1:39" x14ac:dyDescent="0.25">
      <c r="A87" s="14">
        <v>42839</v>
      </c>
      <c r="B87">
        <v>20453.25</v>
      </c>
      <c r="C87">
        <v>2328.9499999999998</v>
      </c>
      <c r="D87">
        <v>5805.15</v>
      </c>
      <c r="E87">
        <v>15535.48</v>
      </c>
      <c r="F87">
        <v>12109</v>
      </c>
      <c r="G87">
        <v>18335.63</v>
      </c>
      <c r="H87">
        <v>1459.07</v>
      </c>
      <c r="I87">
        <v>24261.66</v>
      </c>
      <c r="J87">
        <v>1.2053</v>
      </c>
      <c r="K87">
        <v>1.7690999999999999</v>
      </c>
      <c r="L87">
        <v>2.2374000000000001</v>
      </c>
      <c r="M87">
        <v>2.8923000000000001</v>
      </c>
      <c r="N87">
        <v>100.51</v>
      </c>
      <c r="O87">
        <v>1.0618000000000001</v>
      </c>
      <c r="P87">
        <v>108.64</v>
      </c>
      <c r="Q87">
        <v>1.2523</v>
      </c>
      <c r="R87">
        <v>0.75790000000000002</v>
      </c>
      <c r="S87">
        <v>0.69979999999999998</v>
      </c>
      <c r="T87">
        <v>1.0055000000000001</v>
      </c>
      <c r="U87">
        <v>8.5846</v>
      </c>
      <c r="V87">
        <v>9.0410000000000004</v>
      </c>
      <c r="W87">
        <v>64.411299999999997</v>
      </c>
      <c r="X87">
        <v>4.407</v>
      </c>
      <c r="Y87">
        <v>13.4377</v>
      </c>
      <c r="Z87">
        <v>18.521000000000001</v>
      </c>
      <c r="AA87">
        <v>75.62</v>
      </c>
      <c r="AB87">
        <v>18.510000000000002</v>
      </c>
      <c r="AC87">
        <v>125.375</v>
      </c>
      <c r="AD87">
        <v>160.75</v>
      </c>
      <c r="AE87">
        <v>1285.9000000000001</v>
      </c>
      <c r="AF87">
        <v>53.18</v>
      </c>
      <c r="AG87">
        <v>955.5</v>
      </c>
      <c r="AH87">
        <v>371</v>
      </c>
      <c r="AI87">
        <v>16.600000000000001</v>
      </c>
      <c r="AJ87">
        <v>429.75</v>
      </c>
      <c r="AK87">
        <f>IF(ISNUMBER(VLOOKUP($A87,'[1]F-F_Research_Data_Factors_weekl'!$G$6:$J$4822,2,0)),VLOOKUP($A87,'[1]F-F_Research_Data_Factors_weekl'!$G$6:$J$4822,2,0),AK88)</f>
        <v>20140.805050279028</v>
      </c>
      <c r="AL87">
        <f>IF(ISNUMBER(VLOOKUP($A87,'[1]F-F_Research_Data_Factors_weekl'!$G$6:$J$4822,3,0)),VLOOKUP($A87,'[1]F-F_Research_Data_Factors_weekl'!$G$6:$J$4822,3,0),AL88)</f>
        <v>362.22732656365844</v>
      </c>
      <c r="AM87">
        <f>IF(ISNUMBER(VLOOKUP($A87,'[1]F-F_Research_Data_Factors_weekl'!$G$6:$J$4822,4,0)),VLOOKUP($A87,'[1]F-F_Research_Data_Factors_weekl'!$G$6:$J$4822,4,0),AM88)</f>
        <v>3934.7349170548869</v>
      </c>
    </row>
    <row r="88" spans="1:39" x14ac:dyDescent="0.25">
      <c r="A88" s="14">
        <v>42832</v>
      </c>
      <c r="B88">
        <v>20656.099999999999</v>
      </c>
      <c r="C88">
        <v>2355.54</v>
      </c>
      <c r="D88">
        <v>5877.8119999999999</v>
      </c>
      <c r="E88">
        <v>15667.13</v>
      </c>
      <c r="F88">
        <v>12225.06</v>
      </c>
      <c r="G88">
        <v>18664.63</v>
      </c>
      <c r="H88">
        <v>1489.77</v>
      </c>
      <c r="I88">
        <v>24267.3</v>
      </c>
      <c r="J88">
        <v>1.2862</v>
      </c>
      <c r="K88">
        <v>1.9196</v>
      </c>
      <c r="L88">
        <v>2.3822000000000001</v>
      </c>
      <c r="M88">
        <v>3.0078</v>
      </c>
      <c r="N88">
        <v>101.18</v>
      </c>
      <c r="O88">
        <v>1.0590999999999999</v>
      </c>
      <c r="P88">
        <v>111.09</v>
      </c>
      <c r="Q88">
        <v>1.2371000000000001</v>
      </c>
      <c r="R88">
        <v>0.75</v>
      </c>
      <c r="S88">
        <v>0.69410000000000005</v>
      </c>
      <c r="T88">
        <v>1.0091000000000001</v>
      </c>
      <c r="U88">
        <v>8.6588999999999992</v>
      </c>
      <c r="V88">
        <v>9.0736000000000008</v>
      </c>
      <c r="W88">
        <v>64.28</v>
      </c>
      <c r="X88">
        <v>4.4349999999999996</v>
      </c>
      <c r="Y88">
        <v>13.759</v>
      </c>
      <c r="Z88">
        <v>18.6662</v>
      </c>
      <c r="AA88">
        <v>73.459999999999994</v>
      </c>
      <c r="AB88">
        <v>18.151</v>
      </c>
      <c r="AC88">
        <v>120.05</v>
      </c>
      <c r="AD88">
        <v>167.4</v>
      </c>
      <c r="AE88">
        <v>1254.3</v>
      </c>
      <c r="AF88">
        <v>52.24</v>
      </c>
      <c r="AG88">
        <v>942</v>
      </c>
      <c r="AH88">
        <v>359.5</v>
      </c>
      <c r="AI88">
        <v>16.77</v>
      </c>
      <c r="AJ88">
        <v>424</v>
      </c>
      <c r="AK88">
        <f>IF(ISNUMBER(VLOOKUP($A88,'[1]F-F_Research_Data_Factors_weekl'!$G$6:$J$4822,2,0)),VLOOKUP($A88,'[1]F-F_Research_Data_Factors_weekl'!$G$6:$J$4822,2,0),AK89)</f>
        <v>20140.805050279028</v>
      </c>
      <c r="AL88">
        <f>IF(ISNUMBER(VLOOKUP($A88,'[1]F-F_Research_Data_Factors_weekl'!$G$6:$J$4822,3,0)),VLOOKUP($A88,'[1]F-F_Research_Data_Factors_weekl'!$G$6:$J$4822,3,0),AL89)</f>
        <v>362.22732656365844</v>
      </c>
      <c r="AM88">
        <f>IF(ISNUMBER(VLOOKUP($A88,'[1]F-F_Research_Data_Factors_weekl'!$G$6:$J$4822,4,0)),VLOOKUP($A88,'[1]F-F_Research_Data_Factors_weekl'!$G$6:$J$4822,4,0),AM89)</f>
        <v>3934.7349170548869</v>
      </c>
    </row>
    <row r="89" spans="1:39" x14ac:dyDescent="0.25">
      <c r="A89" s="14">
        <v>42825</v>
      </c>
      <c r="B89">
        <v>20663.22</v>
      </c>
      <c r="C89">
        <v>2362.7199999999998</v>
      </c>
      <c r="D89">
        <v>5911.7380000000003</v>
      </c>
      <c r="E89">
        <v>15547.75</v>
      </c>
      <c r="F89">
        <v>12312.87</v>
      </c>
      <c r="G89">
        <v>18909.259999999998</v>
      </c>
      <c r="H89">
        <v>1512.6</v>
      </c>
      <c r="I89">
        <v>24111.59</v>
      </c>
      <c r="J89">
        <v>1.254</v>
      </c>
      <c r="K89">
        <v>1.9212</v>
      </c>
      <c r="L89">
        <v>2.3874</v>
      </c>
      <c r="M89">
        <v>3.0095000000000001</v>
      </c>
      <c r="N89">
        <v>100.35</v>
      </c>
      <c r="O89">
        <v>1.0651999999999999</v>
      </c>
      <c r="P89">
        <v>111.39</v>
      </c>
      <c r="Q89">
        <v>1.2549999999999999</v>
      </c>
      <c r="R89">
        <v>0.76290000000000002</v>
      </c>
      <c r="S89">
        <v>0.7006</v>
      </c>
      <c r="T89">
        <v>1.0025999999999999</v>
      </c>
      <c r="U89">
        <v>8.5984999999999996</v>
      </c>
      <c r="V89">
        <v>8.9707000000000008</v>
      </c>
      <c r="W89">
        <v>64.849999999999994</v>
      </c>
      <c r="X89">
        <v>4.4254999999999995</v>
      </c>
      <c r="Y89">
        <v>13.413600000000001</v>
      </c>
      <c r="Z89">
        <v>18.724900000000002</v>
      </c>
      <c r="AA89">
        <v>77.33</v>
      </c>
      <c r="AB89">
        <v>18.256</v>
      </c>
      <c r="AC89">
        <v>119.95</v>
      </c>
      <c r="AD89">
        <v>157</v>
      </c>
      <c r="AE89">
        <v>1247.3</v>
      </c>
      <c r="AF89">
        <v>50.6</v>
      </c>
      <c r="AG89">
        <v>946</v>
      </c>
      <c r="AH89">
        <v>364.25</v>
      </c>
      <c r="AI89">
        <v>16.760000000000002</v>
      </c>
      <c r="AJ89">
        <v>426.5</v>
      </c>
      <c r="AK89">
        <f>IF(ISNUMBER(VLOOKUP($A89,'[1]F-F_Research_Data_Factors_weekl'!$G$6:$J$4822,2,0)),VLOOKUP($A89,'[1]F-F_Research_Data_Factors_weekl'!$G$6:$J$4822,2,0),AK90)</f>
        <v>20229.816241742694</v>
      </c>
      <c r="AL89">
        <f>IF(ISNUMBER(VLOOKUP($A89,'[1]F-F_Research_Data_Factors_weekl'!$G$6:$J$4822,3,0)),VLOOKUP($A89,'[1]F-F_Research_Data_Factors_weekl'!$G$6:$J$4822,3,0),AL90)</f>
        <v>367.1470976724695</v>
      </c>
      <c r="AM89">
        <f>IF(ISNUMBER(VLOOKUP($A89,'[1]F-F_Research_Data_Factors_weekl'!$G$6:$J$4822,4,0)),VLOOKUP($A89,'[1]F-F_Research_Data_Factors_weekl'!$G$6:$J$4822,4,0),AM90)</f>
        <v>3928.841654573027</v>
      </c>
    </row>
    <row r="90" spans="1:39" x14ac:dyDescent="0.25">
      <c r="A90" s="14">
        <v>42818</v>
      </c>
      <c r="B90">
        <v>20596.72</v>
      </c>
      <c r="C90">
        <v>2343.98</v>
      </c>
      <c r="D90">
        <v>5828.7380000000003</v>
      </c>
      <c r="E90">
        <v>15442.67</v>
      </c>
      <c r="F90">
        <v>12064.27</v>
      </c>
      <c r="G90">
        <v>19262.53</v>
      </c>
      <c r="H90">
        <v>1543.92</v>
      </c>
      <c r="I90">
        <v>24358.27</v>
      </c>
      <c r="J90">
        <v>1.2565999999999999</v>
      </c>
      <c r="K90">
        <v>1.9449999999999998</v>
      </c>
      <c r="L90">
        <v>2.4123000000000001</v>
      </c>
      <c r="M90">
        <v>3.0133999999999999</v>
      </c>
      <c r="N90">
        <v>99.626999999999995</v>
      </c>
      <c r="O90">
        <v>1.0798000000000001</v>
      </c>
      <c r="P90">
        <v>111.34</v>
      </c>
      <c r="Q90">
        <v>1.2473000000000001</v>
      </c>
      <c r="R90">
        <v>0.76229999999999998</v>
      </c>
      <c r="S90">
        <v>0.70279999999999998</v>
      </c>
      <c r="T90">
        <v>0.99139999999999995</v>
      </c>
      <c r="U90">
        <v>8.4951000000000008</v>
      </c>
      <c r="V90">
        <v>8.8082999999999991</v>
      </c>
      <c r="W90">
        <v>65.415000000000006</v>
      </c>
      <c r="X90">
        <v>4.4261999999999997</v>
      </c>
      <c r="Y90">
        <v>12.433400000000001</v>
      </c>
      <c r="Z90">
        <v>18.757899999999999</v>
      </c>
      <c r="AA90">
        <v>77.47</v>
      </c>
      <c r="AB90">
        <v>17.72</v>
      </c>
      <c r="AC90">
        <v>122.1</v>
      </c>
      <c r="AD90">
        <v>180.35</v>
      </c>
      <c r="AE90">
        <v>1248.5</v>
      </c>
      <c r="AF90">
        <v>47.97</v>
      </c>
      <c r="AG90">
        <v>975.75</v>
      </c>
      <c r="AH90">
        <v>356.25</v>
      </c>
      <c r="AI90">
        <v>17.71</v>
      </c>
      <c r="AJ90">
        <v>424.75</v>
      </c>
      <c r="AK90">
        <f>IF(ISNUMBER(VLOOKUP($A90,'[1]F-F_Research_Data_Factors_weekl'!$G$6:$J$4822,2,0)),VLOOKUP($A90,'[1]F-F_Research_Data_Factors_weekl'!$G$6:$J$4822,2,0),AK91)</f>
        <v>20019.610333243636</v>
      </c>
      <c r="AL90">
        <f>IF(ISNUMBER(VLOOKUP($A90,'[1]F-F_Research_Data_Factors_weekl'!$G$6:$J$4822,3,0)),VLOOKUP($A90,'[1]F-F_Research_Data_Factors_weekl'!$G$6:$J$4822,3,0),AL91)</f>
        <v>361.25858277326529</v>
      </c>
      <c r="AM90">
        <f>IF(ISNUMBER(VLOOKUP($A90,'[1]F-F_Research_Data_Factors_weekl'!$G$6:$J$4822,4,0)),VLOOKUP($A90,'[1]F-F_Research_Data_Factors_weekl'!$G$6:$J$4822,4,0),AM91)</f>
        <v>3896.5006987732095</v>
      </c>
    </row>
    <row r="91" spans="1:39" x14ac:dyDescent="0.25">
      <c r="A91" s="14">
        <v>42811</v>
      </c>
      <c r="B91">
        <v>20914.62</v>
      </c>
      <c r="C91">
        <v>2378.25</v>
      </c>
      <c r="D91">
        <v>5900.9970000000003</v>
      </c>
      <c r="E91">
        <v>15490.49</v>
      </c>
      <c r="F91">
        <v>12095.24</v>
      </c>
      <c r="G91">
        <v>19521.59</v>
      </c>
      <c r="H91">
        <v>1565.85</v>
      </c>
      <c r="I91">
        <v>24309.93</v>
      </c>
      <c r="J91">
        <v>1.3146</v>
      </c>
      <c r="K91">
        <v>2.0183</v>
      </c>
      <c r="L91">
        <v>2.5004999999999997</v>
      </c>
      <c r="M91">
        <v>3.1095999999999999</v>
      </c>
      <c r="N91">
        <v>100.3</v>
      </c>
      <c r="O91">
        <v>1.0738000000000001</v>
      </c>
      <c r="P91">
        <v>112.7</v>
      </c>
      <c r="Q91">
        <v>1.2396</v>
      </c>
      <c r="R91">
        <v>0.77039999999999997</v>
      </c>
      <c r="S91">
        <v>0.70169999999999999</v>
      </c>
      <c r="T91">
        <v>0.99819999999999998</v>
      </c>
      <c r="U91">
        <v>8.4774999999999991</v>
      </c>
      <c r="V91">
        <v>8.8352000000000004</v>
      </c>
      <c r="W91">
        <v>65.474999999999994</v>
      </c>
      <c r="X91">
        <v>4.4355000000000002</v>
      </c>
      <c r="Y91">
        <v>12.7271</v>
      </c>
      <c r="Z91">
        <v>19.077200000000001</v>
      </c>
      <c r="AA91">
        <v>78.36</v>
      </c>
      <c r="AB91">
        <v>17.379000000000001</v>
      </c>
      <c r="AC91">
        <v>119.325</v>
      </c>
      <c r="AD91">
        <v>180.95</v>
      </c>
      <c r="AE91">
        <v>1230.2</v>
      </c>
      <c r="AF91">
        <v>48.78</v>
      </c>
      <c r="AG91">
        <v>1000</v>
      </c>
      <c r="AH91">
        <v>367.5</v>
      </c>
      <c r="AI91">
        <v>18.170000000000002</v>
      </c>
      <c r="AJ91">
        <v>436.25</v>
      </c>
      <c r="AK91">
        <f>IF(ISNUMBER(VLOOKUP($A91,'[1]F-F_Research_Data_Factors_weekl'!$G$6:$J$4822,2,0)),VLOOKUP($A91,'[1]F-F_Research_Data_Factors_weekl'!$G$6:$J$4822,2,0),AK92)</f>
        <v>20355.475681996581</v>
      </c>
      <c r="AL91">
        <f>IF(ISNUMBER(VLOOKUP($A91,'[1]F-F_Research_Data_Factors_weekl'!$G$6:$J$4822,3,0)),VLOOKUP($A91,'[1]F-F_Research_Data_Factors_weekl'!$G$6:$J$4822,3,0),AL92)</f>
        <v>364.50265641536203</v>
      </c>
      <c r="AM91">
        <f>IF(ISNUMBER(VLOOKUP($A91,'[1]F-F_Research_Data_Factors_weekl'!$G$6:$J$4822,4,0)),VLOOKUP($A91,'[1]F-F_Research_Data_Factors_weekl'!$G$6:$J$4822,4,0),AM92)</f>
        <v>3969.1358854774467</v>
      </c>
    </row>
    <row r="92" spans="1:39" x14ac:dyDescent="0.25">
      <c r="A92" s="14">
        <v>42804</v>
      </c>
      <c r="B92">
        <v>20902.98</v>
      </c>
      <c r="C92">
        <v>2372.6</v>
      </c>
      <c r="D92">
        <v>5861.7259999999997</v>
      </c>
      <c r="E92">
        <v>15506.68</v>
      </c>
      <c r="F92">
        <v>11963.18</v>
      </c>
      <c r="G92">
        <v>19604.61</v>
      </c>
      <c r="H92">
        <v>1574.01</v>
      </c>
      <c r="I92">
        <v>23568.67</v>
      </c>
      <c r="J92">
        <v>1.3533999999999999</v>
      </c>
      <c r="K92">
        <v>2.1013999999999999</v>
      </c>
      <c r="L92">
        <v>2.5745</v>
      </c>
      <c r="M92">
        <v>3.1646999999999998</v>
      </c>
      <c r="N92">
        <v>101.25</v>
      </c>
      <c r="O92">
        <v>1.0672999999999999</v>
      </c>
      <c r="P92">
        <v>114.79</v>
      </c>
      <c r="Q92">
        <v>1.2166999999999999</v>
      </c>
      <c r="R92">
        <v>0.75419999999999998</v>
      </c>
      <c r="S92">
        <v>0.69230000000000003</v>
      </c>
      <c r="T92">
        <v>1.0108999999999999</v>
      </c>
      <c r="U92">
        <v>8.5977999999999994</v>
      </c>
      <c r="V92">
        <v>9.0084999999999997</v>
      </c>
      <c r="W92">
        <v>66.605000000000004</v>
      </c>
      <c r="X92">
        <v>4.4530000000000003</v>
      </c>
      <c r="Y92">
        <v>13.178599999999999</v>
      </c>
      <c r="Z92">
        <v>19.608599999999999</v>
      </c>
      <c r="AA92">
        <v>77.290000000000006</v>
      </c>
      <c r="AB92">
        <v>16.882999999999999</v>
      </c>
      <c r="AC92">
        <v>117.6</v>
      </c>
      <c r="AD92">
        <v>172.1</v>
      </c>
      <c r="AE92">
        <v>1201.4000000000001</v>
      </c>
      <c r="AF92">
        <v>48.49</v>
      </c>
      <c r="AG92">
        <v>996.25</v>
      </c>
      <c r="AH92">
        <v>358</v>
      </c>
      <c r="AI92">
        <v>18.22</v>
      </c>
      <c r="AJ92">
        <v>422.75</v>
      </c>
      <c r="AK92">
        <f>IF(ISNUMBER(VLOOKUP($A92,'[1]F-F_Research_Data_Factors_weekl'!$G$6:$J$4822,2,0)),VLOOKUP($A92,'[1]F-F_Research_Data_Factors_weekl'!$G$6:$J$4822,2,0),AK93)</f>
        <v>20258.236148483858</v>
      </c>
      <c r="AL92">
        <f>IF(ISNUMBER(VLOOKUP($A92,'[1]F-F_Research_Data_Factors_weekl'!$G$6:$J$4822,3,0)),VLOOKUP($A92,'[1]F-F_Research_Data_Factors_weekl'!$G$6:$J$4822,3,0),AL93)</f>
        <v>357.88184233221602</v>
      </c>
      <c r="AM92">
        <f>IF(ISNUMBER(VLOOKUP($A92,'[1]F-F_Research_Data_Factors_weekl'!$G$6:$J$4822,4,0)),VLOOKUP($A92,'[1]F-F_Research_Data_Factors_weekl'!$G$6:$J$4822,4,0),AM93)</f>
        <v>3979.8815657048499</v>
      </c>
    </row>
    <row r="93" spans="1:39" x14ac:dyDescent="0.25">
      <c r="A93" s="14">
        <v>42797</v>
      </c>
      <c r="B93">
        <v>21005.71</v>
      </c>
      <c r="C93">
        <v>2383.12</v>
      </c>
      <c r="D93">
        <v>5870.7529999999997</v>
      </c>
      <c r="E93">
        <v>15608.5</v>
      </c>
      <c r="F93">
        <v>12027.36</v>
      </c>
      <c r="G93">
        <v>19469.169999999998</v>
      </c>
      <c r="H93">
        <v>1558.05</v>
      </c>
      <c r="I93">
        <v>23552.720000000001</v>
      </c>
      <c r="J93">
        <v>1.3050999999999999</v>
      </c>
      <c r="K93">
        <v>2.0089999999999999</v>
      </c>
      <c r="L93">
        <v>2.4779999999999998</v>
      </c>
      <c r="M93">
        <v>3.0712999999999999</v>
      </c>
      <c r="N93">
        <v>101.54</v>
      </c>
      <c r="O93">
        <v>1.0622</v>
      </c>
      <c r="P93">
        <v>114.04</v>
      </c>
      <c r="Q93">
        <v>1.2291000000000001</v>
      </c>
      <c r="R93">
        <v>0.75960000000000005</v>
      </c>
      <c r="S93">
        <v>0.70309999999999995</v>
      </c>
      <c r="T93">
        <v>1.0079</v>
      </c>
      <c r="U93">
        <v>8.4225999999999992</v>
      </c>
      <c r="V93">
        <v>8.9799000000000007</v>
      </c>
      <c r="W93">
        <v>66.805000000000007</v>
      </c>
      <c r="X93">
        <v>4.4542000000000002</v>
      </c>
      <c r="Y93">
        <v>13.0275</v>
      </c>
      <c r="Z93">
        <v>19.510000000000002</v>
      </c>
      <c r="AA93">
        <v>77.28</v>
      </c>
      <c r="AB93">
        <v>17.696999999999999</v>
      </c>
      <c r="AC93">
        <v>115.97499999999999</v>
      </c>
      <c r="AD93">
        <v>174.85</v>
      </c>
      <c r="AE93">
        <v>1226.5</v>
      </c>
      <c r="AF93">
        <v>53.33</v>
      </c>
      <c r="AG93">
        <v>1027</v>
      </c>
      <c r="AH93">
        <v>374.75</v>
      </c>
      <c r="AI93">
        <v>19.52</v>
      </c>
      <c r="AJ93">
        <v>433.75</v>
      </c>
      <c r="AK93">
        <f>IF(ISNUMBER(VLOOKUP($A93,'[1]F-F_Research_Data_Factors_weekl'!$G$6:$J$4822,2,0)),VLOOKUP($A93,'[1]F-F_Research_Data_Factors_weekl'!$G$6:$J$4822,2,0),AK94)</f>
        <v>20370.272648048121</v>
      </c>
      <c r="AL93">
        <f>IF(ISNUMBER(VLOOKUP($A93,'[1]F-F_Research_Data_Factors_weekl'!$G$6:$J$4822,3,0)),VLOOKUP($A93,'[1]F-F_Research_Data_Factors_weekl'!$G$6:$J$4822,3,0),AL94)</f>
        <v>361.97212737151415</v>
      </c>
      <c r="AM93">
        <f>IF(ISNUMBER(VLOOKUP($A93,'[1]F-F_Research_Data_Factors_weekl'!$G$6:$J$4822,4,0)),VLOOKUP($A93,'[1]F-F_Research_Data_Factors_weekl'!$G$6:$J$4822,4,0),AM94)</f>
        <v>4045.4173263924067</v>
      </c>
    </row>
    <row r="94" spans="1:39" x14ac:dyDescent="0.25">
      <c r="A94" s="14">
        <v>42790</v>
      </c>
      <c r="B94">
        <v>20821.759999999998</v>
      </c>
      <c r="C94">
        <v>2367.34</v>
      </c>
      <c r="D94">
        <v>5845.3059999999996</v>
      </c>
      <c r="E94">
        <v>15533.46</v>
      </c>
      <c r="F94">
        <v>11804.03</v>
      </c>
      <c r="G94">
        <v>19283.54</v>
      </c>
      <c r="H94">
        <v>1550.14</v>
      </c>
      <c r="I94">
        <v>23965.7</v>
      </c>
      <c r="J94">
        <v>1.1428</v>
      </c>
      <c r="K94">
        <v>1.8044</v>
      </c>
      <c r="L94">
        <v>2.3117000000000001</v>
      </c>
      <c r="M94">
        <v>2.9510000000000001</v>
      </c>
      <c r="N94">
        <v>101.09</v>
      </c>
      <c r="O94">
        <v>1.0563</v>
      </c>
      <c r="P94">
        <v>112.12</v>
      </c>
      <c r="Q94">
        <v>1.2462</v>
      </c>
      <c r="R94">
        <v>0.76759999999999995</v>
      </c>
      <c r="S94">
        <v>0.72099999999999997</v>
      </c>
      <c r="T94">
        <v>1.0075000000000001</v>
      </c>
      <c r="U94">
        <v>8.3766999999999996</v>
      </c>
      <c r="V94">
        <v>9.0352999999999994</v>
      </c>
      <c r="W94">
        <v>66.825000000000003</v>
      </c>
      <c r="X94">
        <v>4.4405000000000001</v>
      </c>
      <c r="Y94">
        <v>12.9518</v>
      </c>
      <c r="Z94">
        <v>19.9115</v>
      </c>
      <c r="AA94">
        <v>75.42</v>
      </c>
      <c r="AB94">
        <v>18.338999999999999</v>
      </c>
      <c r="AC94">
        <v>123.75</v>
      </c>
      <c r="AD94">
        <v>172.05</v>
      </c>
      <c r="AE94">
        <v>1256.9000000000001</v>
      </c>
      <c r="AF94">
        <v>53.99</v>
      </c>
      <c r="AG94">
        <v>1013.5</v>
      </c>
      <c r="AH94">
        <v>364</v>
      </c>
      <c r="AI94">
        <v>19.8</v>
      </c>
      <c r="AJ94">
        <v>431.25</v>
      </c>
      <c r="AK94">
        <f>IF(ISNUMBER(VLOOKUP($A94,'[1]F-F_Research_Data_Factors_weekl'!$G$6:$J$4822,2,0)),VLOOKUP($A94,'[1]F-F_Research_Data_Factors_weekl'!$G$6:$J$4822,2,0),AK95)</f>
        <v>20238.720961796447</v>
      </c>
      <c r="AL94">
        <f>IF(ISNUMBER(VLOOKUP($A94,'[1]F-F_Research_Data_Factors_weekl'!$G$6:$J$4822,3,0)),VLOOKUP($A94,'[1]F-F_Research_Data_Factors_weekl'!$G$6:$J$4822,3,0),AL95)</f>
        <v>365.3700690133382</v>
      </c>
      <c r="AM94">
        <f>IF(ISNUMBER(VLOOKUP($A94,'[1]F-F_Research_Data_Factors_weekl'!$G$6:$J$4822,4,0)),VLOOKUP($A94,'[1]F-F_Research_Data_Factors_weekl'!$G$6:$J$4822,4,0),AM95)</f>
        <v>4049.4667931855925</v>
      </c>
    </row>
    <row r="95" spans="1:39" x14ac:dyDescent="0.25">
      <c r="A95" s="14">
        <v>42783</v>
      </c>
      <c r="B95">
        <v>20624.05</v>
      </c>
      <c r="C95">
        <v>2351.16</v>
      </c>
      <c r="D95">
        <v>5838.5780000000004</v>
      </c>
      <c r="E95">
        <v>15838.63</v>
      </c>
      <c r="F95">
        <v>11757.02</v>
      </c>
      <c r="G95">
        <v>19234.62</v>
      </c>
      <c r="H95">
        <v>1544.54</v>
      </c>
      <c r="I95">
        <v>24033.74</v>
      </c>
      <c r="J95">
        <v>1.1881999999999999</v>
      </c>
      <c r="K95">
        <v>1.9015</v>
      </c>
      <c r="L95">
        <v>2.4146999999999998</v>
      </c>
      <c r="M95">
        <v>3.0230999999999999</v>
      </c>
      <c r="N95">
        <v>100.95</v>
      </c>
      <c r="O95">
        <v>1.0616000000000001</v>
      </c>
      <c r="P95">
        <v>112.84</v>
      </c>
      <c r="Q95">
        <v>1.2412000000000001</v>
      </c>
      <c r="R95">
        <v>0.76639999999999997</v>
      </c>
      <c r="S95">
        <v>0.71819999999999995</v>
      </c>
      <c r="T95">
        <v>1.0025999999999999</v>
      </c>
      <c r="U95">
        <v>8.3426000000000009</v>
      </c>
      <c r="V95">
        <v>8.9118999999999993</v>
      </c>
      <c r="W95">
        <v>67.02</v>
      </c>
      <c r="X95">
        <v>4.4530000000000003</v>
      </c>
      <c r="Y95">
        <v>13.0382</v>
      </c>
      <c r="Z95">
        <v>20.429200000000002</v>
      </c>
      <c r="AA95">
        <v>73.48</v>
      </c>
      <c r="AB95">
        <v>18.03</v>
      </c>
      <c r="AC95">
        <v>117.925</v>
      </c>
      <c r="AD95">
        <v>176.25</v>
      </c>
      <c r="AE95">
        <v>1237.5999999999999</v>
      </c>
      <c r="AF95">
        <v>53.4</v>
      </c>
      <c r="AG95">
        <v>1032.5</v>
      </c>
      <c r="AH95">
        <v>368.25</v>
      </c>
      <c r="AI95">
        <v>20.3</v>
      </c>
      <c r="AJ95">
        <v>441</v>
      </c>
      <c r="AK95">
        <f>IF(ISNUMBER(VLOOKUP($A95,'[1]F-F_Research_Data_Factors_weekl'!$G$6:$J$4822,2,0)),VLOOKUP($A95,'[1]F-F_Research_Data_Factors_weekl'!$G$6:$J$4822,2,0),AK96)</f>
        <v>20142.03917376239</v>
      </c>
      <c r="AL95">
        <f>IF(ISNUMBER(VLOOKUP($A95,'[1]F-F_Research_Data_Factors_weekl'!$G$6:$J$4822,3,0)),VLOOKUP($A95,'[1]F-F_Research_Data_Factors_weekl'!$G$6:$J$4822,3,0),AL96)</f>
        <v>369.39649076265113</v>
      </c>
      <c r="AM95">
        <f>IF(ISNUMBER(VLOOKUP($A95,'[1]F-F_Research_Data_Factors_weekl'!$G$6:$J$4822,4,0)),VLOOKUP($A95,'[1]F-F_Research_Data_Factors_weekl'!$G$6:$J$4822,4,0),AM96)</f>
        <v>4067.7717661331917</v>
      </c>
    </row>
    <row r="96" spans="1:39" x14ac:dyDescent="0.25">
      <c r="A96" s="14">
        <v>42776</v>
      </c>
      <c r="B96">
        <v>20269.37</v>
      </c>
      <c r="C96">
        <v>2316.1</v>
      </c>
      <c r="D96">
        <v>5734.1270000000004</v>
      </c>
      <c r="E96">
        <v>15729.12</v>
      </c>
      <c r="F96">
        <v>11666.97</v>
      </c>
      <c r="G96">
        <v>19378.93</v>
      </c>
      <c r="H96">
        <v>1546.56</v>
      </c>
      <c r="I96">
        <v>23574.98</v>
      </c>
      <c r="J96">
        <v>1.1895</v>
      </c>
      <c r="K96">
        <v>1.8864999999999998</v>
      </c>
      <c r="L96">
        <v>2.4073000000000002</v>
      </c>
      <c r="M96">
        <v>3.0055999999999998</v>
      </c>
      <c r="N96">
        <v>100.8</v>
      </c>
      <c r="O96">
        <v>1.0643</v>
      </c>
      <c r="P96">
        <v>113.22</v>
      </c>
      <c r="Q96">
        <v>1.2490999999999999</v>
      </c>
      <c r="R96">
        <v>0.76739999999999997</v>
      </c>
      <c r="S96">
        <v>0.71899999999999997</v>
      </c>
      <c r="T96">
        <v>1.0024</v>
      </c>
      <c r="U96">
        <v>8.3652999999999995</v>
      </c>
      <c r="V96">
        <v>8.9190000000000005</v>
      </c>
      <c r="W96">
        <v>66.885000000000005</v>
      </c>
      <c r="X96">
        <v>4.444</v>
      </c>
      <c r="Y96">
        <v>13.336500000000001</v>
      </c>
      <c r="Z96">
        <v>20.3461</v>
      </c>
      <c r="AA96">
        <v>75.819999999999993</v>
      </c>
      <c r="AB96">
        <v>17.933</v>
      </c>
      <c r="AC96">
        <v>116.4</v>
      </c>
      <c r="AD96">
        <v>169.95</v>
      </c>
      <c r="AE96">
        <v>1234.4000000000001</v>
      </c>
      <c r="AF96">
        <v>53.86</v>
      </c>
      <c r="AG96">
        <v>1059</v>
      </c>
      <c r="AH96">
        <v>374.5</v>
      </c>
      <c r="AI96">
        <v>20.420000000000002</v>
      </c>
      <c r="AJ96">
        <v>449</v>
      </c>
      <c r="AK96">
        <f>IF(ISNUMBER(VLOOKUP($A96,'[1]F-F_Research_Data_Factors_weekl'!$G$6:$J$4822,2,0)),VLOOKUP($A96,'[1]F-F_Research_Data_Factors_weekl'!$G$6:$J$4822,2,0),AK97)</f>
        <v>19840.464119151289</v>
      </c>
      <c r="AL96">
        <f>IF(ISNUMBER(VLOOKUP($A96,'[1]F-F_Research_Data_Factors_weekl'!$G$6:$J$4822,3,0)),VLOOKUP($A96,'[1]F-F_Research_Data_Factors_weekl'!$G$6:$J$4822,3,0),AL97)</f>
        <v>371.40206189689434</v>
      </c>
      <c r="AM96">
        <f>IF(ISNUMBER(VLOOKUP($A96,'[1]F-F_Research_Data_Factors_weekl'!$G$6:$J$4822,4,0)),VLOOKUP($A96,'[1]F-F_Research_Data_Factors_weekl'!$G$6:$J$4822,4,0),AM97)</f>
        <v>4083.698189070567</v>
      </c>
    </row>
    <row r="97" spans="1:39" x14ac:dyDescent="0.25">
      <c r="A97" s="14">
        <v>42769</v>
      </c>
      <c r="B97">
        <v>20071.46</v>
      </c>
      <c r="C97">
        <v>2297.42</v>
      </c>
      <c r="D97">
        <v>5666.7659999999996</v>
      </c>
      <c r="E97">
        <v>15476.39</v>
      </c>
      <c r="F97">
        <v>11651.49</v>
      </c>
      <c r="G97">
        <v>18918.2</v>
      </c>
      <c r="H97">
        <v>1514.99</v>
      </c>
      <c r="I97">
        <v>23129.21</v>
      </c>
      <c r="J97">
        <v>1.1969000000000001</v>
      </c>
      <c r="K97">
        <v>1.9096</v>
      </c>
      <c r="L97">
        <v>2.4647999999999999</v>
      </c>
      <c r="M97">
        <v>3.0901999999999998</v>
      </c>
      <c r="N97">
        <v>99.867999999999995</v>
      </c>
      <c r="O97">
        <v>1.0783</v>
      </c>
      <c r="P97">
        <v>112.61</v>
      </c>
      <c r="Q97">
        <v>1.2484</v>
      </c>
      <c r="R97">
        <v>0.76800000000000002</v>
      </c>
      <c r="S97">
        <v>0.73150000000000004</v>
      </c>
      <c r="T97">
        <v>0.99299999999999999</v>
      </c>
      <c r="U97">
        <v>8.2065999999999999</v>
      </c>
      <c r="V97">
        <v>8.7647999999999993</v>
      </c>
      <c r="W97">
        <v>67.318799999999996</v>
      </c>
      <c r="X97">
        <v>4.4279999999999999</v>
      </c>
      <c r="Y97">
        <v>13.2667</v>
      </c>
      <c r="Z97">
        <v>20.363099999999999</v>
      </c>
      <c r="AA97">
        <v>76.41</v>
      </c>
      <c r="AB97">
        <v>17.478999999999999</v>
      </c>
      <c r="AC97">
        <v>116.9</v>
      </c>
      <c r="AD97">
        <v>167</v>
      </c>
      <c r="AE97">
        <v>1218.5</v>
      </c>
      <c r="AF97">
        <v>53.83</v>
      </c>
      <c r="AG97">
        <v>1027</v>
      </c>
      <c r="AH97">
        <v>365.25</v>
      </c>
      <c r="AI97">
        <v>21.11</v>
      </c>
      <c r="AJ97">
        <v>430.25</v>
      </c>
      <c r="AK97">
        <f>IF(ISNUMBER(VLOOKUP($A97,'[1]F-F_Research_Data_Factors_weekl'!$G$6:$J$4822,2,0)),VLOOKUP($A97,'[1]F-F_Research_Data_Factors_weekl'!$G$6:$J$4822,2,0),AK98)</f>
        <v>19667.391077667813</v>
      </c>
      <c r="AL97">
        <f>IF(ISNUMBER(VLOOKUP($A97,'[1]F-F_Research_Data_Factors_weekl'!$G$6:$J$4822,3,0)),VLOOKUP($A97,'[1]F-F_Research_Data_Factors_weekl'!$G$6:$J$4822,3,0),AL98)</f>
        <v>370.91986607100199</v>
      </c>
      <c r="AM97">
        <f>IF(ISNUMBER(VLOOKUP($A97,'[1]F-F_Research_Data_Factors_weekl'!$G$6:$J$4822,4,0)),VLOOKUP($A97,'[1]F-F_Research_Data_Factors_weekl'!$G$6:$J$4822,4,0),AM98)</f>
        <v>4134.5531933487564</v>
      </c>
    </row>
    <row r="98" spans="1:39" x14ac:dyDescent="0.25">
      <c r="A98" s="14">
        <v>42762</v>
      </c>
      <c r="B98">
        <v>20093.78</v>
      </c>
      <c r="C98">
        <v>2294.69</v>
      </c>
      <c r="D98">
        <v>5660.7820000000002</v>
      </c>
      <c r="E98">
        <v>15575.81</v>
      </c>
      <c r="F98">
        <v>11814.27</v>
      </c>
      <c r="G98">
        <v>19467.400000000001</v>
      </c>
      <c r="H98">
        <v>1549.25</v>
      </c>
      <c r="I98">
        <v>23360.78</v>
      </c>
      <c r="J98">
        <v>1.2181999999999999</v>
      </c>
      <c r="K98">
        <v>1.9458</v>
      </c>
      <c r="L98">
        <v>2.4843000000000002</v>
      </c>
      <c r="M98">
        <v>3.0588000000000002</v>
      </c>
      <c r="N98">
        <v>100.53</v>
      </c>
      <c r="O98">
        <v>1.0699000000000001</v>
      </c>
      <c r="P98">
        <v>115.1</v>
      </c>
      <c r="Q98">
        <v>1.2555000000000001</v>
      </c>
      <c r="R98">
        <v>0.75509999999999999</v>
      </c>
      <c r="S98">
        <v>0.72589999999999999</v>
      </c>
      <c r="T98">
        <v>0.99929999999999997</v>
      </c>
      <c r="U98">
        <v>8.3405000000000005</v>
      </c>
      <c r="V98">
        <v>8.8488000000000007</v>
      </c>
      <c r="W98">
        <v>68.034999999999997</v>
      </c>
      <c r="X98">
        <v>4.4302999999999999</v>
      </c>
      <c r="Y98">
        <v>13.473700000000001</v>
      </c>
      <c r="Z98">
        <v>20.886299999999999</v>
      </c>
      <c r="AA98">
        <v>74.849999999999994</v>
      </c>
      <c r="AB98">
        <v>17.135999999999999</v>
      </c>
      <c r="AC98">
        <v>118.325</v>
      </c>
      <c r="AD98">
        <v>173.2</v>
      </c>
      <c r="AE98">
        <v>1188.4000000000001</v>
      </c>
      <c r="AF98">
        <v>53.17</v>
      </c>
      <c r="AG98">
        <v>1049.25</v>
      </c>
      <c r="AH98">
        <v>362.5</v>
      </c>
      <c r="AI98">
        <v>20.329999999999998</v>
      </c>
      <c r="AJ98">
        <v>420.5</v>
      </c>
      <c r="AK98">
        <f>IF(ISNUMBER(VLOOKUP($A98,'[1]F-F_Research_Data_Factors_weekl'!$G$6:$J$4822,2,0)),VLOOKUP($A98,'[1]F-F_Research_Data_Factors_weekl'!$G$6:$J$4822,2,0),AK99)</f>
        <v>19637.934176403207</v>
      </c>
      <c r="AL98">
        <f>IF(ISNUMBER(VLOOKUP($A98,'[1]F-F_Research_Data_Factors_weekl'!$G$6:$J$4822,3,0)),VLOOKUP($A98,'[1]F-F_Research_Data_Factors_weekl'!$G$6:$J$4822,3,0),AL99)</f>
        <v>369.40530432327654</v>
      </c>
      <c r="AM98">
        <f>IF(ISNUMBER(VLOOKUP($A98,'[1]F-F_Research_Data_Factors_weekl'!$G$6:$J$4822,4,0)),VLOOKUP($A98,'[1]F-F_Research_Data_Factors_weekl'!$G$6:$J$4822,4,0),AM99)</f>
        <v>4161.1847759146094</v>
      </c>
    </row>
    <row r="99" spans="1:39" x14ac:dyDescent="0.25">
      <c r="A99" s="14">
        <v>42755</v>
      </c>
      <c r="B99">
        <v>19827.25</v>
      </c>
      <c r="C99">
        <v>2271.31</v>
      </c>
      <c r="D99">
        <v>5555.3329999999996</v>
      </c>
      <c r="E99">
        <v>15547.88</v>
      </c>
      <c r="F99">
        <v>11630.13</v>
      </c>
      <c r="G99">
        <v>19137.91</v>
      </c>
      <c r="H99">
        <v>1533.46</v>
      </c>
      <c r="I99">
        <v>22885.91</v>
      </c>
      <c r="J99">
        <v>1.1884999999999999</v>
      </c>
      <c r="K99">
        <v>1.9365000000000001</v>
      </c>
      <c r="L99">
        <v>2.4668000000000001</v>
      </c>
      <c r="M99">
        <v>3.0488</v>
      </c>
      <c r="N99">
        <v>100.74</v>
      </c>
      <c r="O99">
        <v>1.0703</v>
      </c>
      <c r="P99">
        <v>114.62</v>
      </c>
      <c r="Q99">
        <v>1.2375</v>
      </c>
      <c r="R99">
        <v>0.75549999999999995</v>
      </c>
      <c r="S99">
        <v>0.71699999999999997</v>
      </c>
      <c r="T99">
        <v>1.0016</v>
      </c>
      <c r="U99">
        <v>8.4108000000000001</v>
      </c>
      <c r="V99">
        <v>8.8796999999999997</v>
      </c>
      <c r="W99">
        <v>68.182500000000005</v>
      </c>
      <c r="X99">
        <v>4.4470000000000001</v>
      </c>
      <c r="Y99">
        <v>13.598599999999999</v>
      </c>
      <c r="Z99">
        <v>21.587700000000002</v>
      </c>
      <c r="AA99">
        <v>73.040000000000006</v>
      </c>
      <c r="AB99">
        <v>17.032</v>
      </c>
      <c r="AC99">
        <v>120.25</v>
      </c>
      <c r="AD99">
        <v>166.25</v>
      </c>
      <c r="AE99">
        <v>1204.9000000000001</v>
      </c>
      <c r="AF99">
        <v>52.42</v>
      </c>
      <c r="AG99">
        <v>1067.5</v>
      </c>
      <c r="AH99">
        <v>369.75</v>
      </c>
      <c r="AI99">
        <v>20.18</v>
      </c>
      <c r="AJ99">
        <v>428.25</v>
      </c>
      <c r="AK99">
        <f>IF(ISNUMBER(VLOOKUP($A99,'[1]F-F_Research_Data_Factors_weekl'!$G$6:$J$4822,2,0)),VLOOKUP($A99,'[1]F-F_Research_Data_Factors_weekl'!$G$6:$J$4822,2,0),AK100)</f>
        <v>19412.746319101629</v>
      </c>
      <c r="AL99">
        <f>IF(ISNUMBER(VLOOKUP($A99,'[1]F-F_Research_Data_Factors_weekl'!$G$6:$J$4822,3,0)),VLOOKUP($A99,'[1]F-F_Research_Data_Factors_weekl'!$G$6:$J$4822,3,0),AL100)</f>
        <v>368.59439665064514</v>
      </c>
      <c r="AM99">
        <f>IF(ISNUMBER(VLOOKUP($A99,'[1]F-F_Research_Data_Factors_weekl'!$G$6:$J$4822,4,0)),VLOOKUP($A99,'[1]F-F_Research_Data_Factors_weekl'!$G$6:$J$4822,4,0),AM100)</f>
        <v>4138.4234469563489</v>
      </c>
    </row>
    <row r="100" spans="1:39" x14ac:dyDescent="0.25">
      <c r="A100" s="14">
        <v>42748</v>
      </c>
      <c r="B100">
        <v>19885.73</v>
      </c>
      <c r="C100">
        <v>2274.64</v>
      </c>
      <c r="D100">
        <v>5574.116</v>
      </c>
      <c r="E100">
        <v>15497.28</v>
      </c>
      <c r="F100">
        <v>11629.18</v>
      </c>
      <c r="G100">
        <v>19287.28</v>
      </c>
      <c r="H100">
        <v>1544.89</v>
      </c>
      <c r="I100">
        <v>22937.38</v>
      </c>
      <c r="J100">
        <v>1.1931</v>
      </c>
      <c r="K100">
        <v>1.897</v>
      </c>
      <c r="L100">
        <v>2.3963999999999999</v>
      </c>
      <c r="M100">
        <v>2.9885999999999999</v>
      </c>
      <c r="N100">
        <v>101.18</v>
      </c>
      <c r="O100">
        <v>1.0643</v>
      </c>
      <c r="P100">
        <v>114.49</v>
      </c>
      <c r="Q100">
        <v>1.2181999999999999</v>
      </c>
      <c r="R100">
        <v>0.75019999999999998</v>
      </c>
      <c r="S100">
        <v>0.71309999999999996</v>
      </c>
      <c r="T100">
        <v>1.0084</v>
      </c>
      <c r="U100">
        <v>8.5005000000000006</v>
      </c>
      <c r="V100">
        <v>8.9116</v>
      </c>
      <c r="W100">
        <v>68.156300000000002</v>
      </c>
      <c r="X100">
        <v>4.4630000000000001</v>
      </c>
      <c r="Y100">
        <v>13.515700000000001</v>
      </c>
      <c r="Z100">
        <v>21.476500000000001</v>
      </c>
      <c r="AA100">
        <v>72.27</v>
      </c>
      <c r="AB100">
        <v>16.765000000000001</v>
      </c>
      <c r="AC100">
        <v>118.52500000000001</v>
      </c>
      <c r="AD100">
        <v>183.15</v>
      </c>
      <c r="AE100">
        <v>1196.2</v>
      </c>
      <c r="AF100">
        <v>52.37</v>
      </c>
      <c r="AG100">
        <v>1042.5</v>
      </c>
      <c r="AH100">
        <v>358.5</v>
      </c>
      <c r="AI100">
        <v>20.52</v>
      </c>
      <c r="AJ100">
        <v>426</v>
      </c>
      <c r="AK100">
        <f>IF(ISNUMBER(VLOOKUP($A100,'[1]F-F_Research_Data_Factors_weekl'!$G$6:$J$4822,2,0)),VLOOKUP($A100,'[1]F-F_Research_Data_Factors_weekl'!$G$6:$J$4822,2,0),AK101)</f>
        <v>19473.112969306479</v>
      </c>
      <c r="AL100">
        <f>IF(ISNUMBER(VLOOKUP($A100,'[1]F-F_Research_Data_Factors_weekl'!$G$6:$J$4822,3,0)),VLOOKUP($A100,'[1]F-F_Research_Data_Factors_weekl'!$G$6:$J$4822,3,0),AL101)</f>
        <v>372.84482768626856</v>
      </c>
      <c r="AM100">
        <f>IF(ISNUMBER(VLOOKUP($A100,'[1]F-F_Research_Data_Factors_weekl'!$G$6:$J$4822,4,0)),VLOOKUP($A100,'[1]F-F_Research_Data_Factors_weekl'!$G$6:$J$4822,4,0),AM101)</f>
        <v>4145.8860418316463</v>
      </c>
    </row>
    <row r="101" spans="1:39" x14ac:dyDescent="0.25">
      <c r="A101" s="14">
        <v>42741</v>
      </c>
      <c r="B101">
        <v>19963.8</v>
      </c>
      <c r="C101">
        <v>2276.98</v>
      </c>
      <c r="D101">
        <v>5521.0550000000003</v>
      </c>
      <c r="E101">
        <v>15496.05</v>
      </c>
      <c r="F101">
        <v>11599.01</v>
      </c>
      <c r="G101">
        <v>19454.330000000002</v>
      </c>
      <c r="H101">
        <v>1553.32</v>
      </c>
      <c r="I101">
        <v>22503.01</v>
      </c>
      <c r="J101">
        <v>1.2098</v>
      </c>
      <c r="K101">
        <v>1.9239000000000002</v>
      </c>
      <c r="L101">
        <v>2.4192999999999998</v>
      </c>
      <c r="M101">
        <v>3.0087999999999999</v>
      </c>
      <c r="N101">
        <v>102.22</v>
      </c>
      <c r="O101">
        <v>1.0531999999999999</v>
      </c>
      <c r="P101">
        <v>117.02</v>
      </c>
      <c r="Q101">
        <v>1.2286999999999999</v>
      </c>
      <c r="R101">
        <v>0.73009999999999997</v>
      </c>
      <c r="S101">
        <v>0.69599999999999995</v>
      </c>
      <c r="T101">
        <v>1.018</v>
      </c>
      <c r="U101">
        <v>8.5379000000000005</v>
      </c>
      <c r="V101">
        <v>9.0573999999999995</v>
      </c>
      <c r="W101">
        <v>67.962500000000006</v>
      </c>
      <c r="X101">
        <v>4.4725000000000001</v>
      </c>
      <c r="Y101">
        <v>13.759600000000001</v>
      </c>
      <c r="Z101">
        <v>21.221699999999998</v>
      </c>
      <c r="AA101">
        <v>73.989999999999995</v>
      </c>
      <c r="AB101">
        <v>16.518999999999998</v>
      </c>
      <c r="AC101">
        <v>114.825</v>
      </c>
      <c r="AD101">
        <v>185.55</v>
      </c>
      <c r="AE101">
        <v>1173.4000000000001</v>
      </c>
      <c r="AF101">
        <v>53.99</v>
      </c>
      <c r="AG101">
        <v>986</v>
      </c>
      <c r="AH101">
        <v>358</v>
      </c>
      <c r="AI101">
        <v>20.75</v>
      </c>
      <c r="AJ101">
        <v>423.25</v>
      </c>
      <c r="AK101">
        <f>IF(ISNUMBER(VLOOKUP($A101,'[1]F-F_Research_Data_Factors_weekl'!$G$6:$J$4822,2,0)),VLOOKUP($A101,'[1]F-F_Research_Data_Factors_weekl'!$G$6:$J$4822,2,0),AK102)</f>
        <v>19455.602926672476</v>
      </c>
      <c r="AL101">
        <f>IF(ISNUMBER(VLOOKUP($A101,'[1]F-F_Research_Data_Factors_weekl'!$G$6:$J$4822,3,0)),VLOOKUP($A101,'[1]F-F_Research_Data_Factors_weekl'!$G$6:$J$4822,3,0),AL102)</f>
        <v>371.13759475041667</v>
      </c>
      <c r="AM101">
        <f>IF(ISNUMBER(VLOOKUP($A101,'[1]F-F_Research_Data_Factors_weekl'!$G$6:$J$4822,4,0)),VLOOKUP($A101,'[1]F-F_Research_Data_Factors_weekl'!$G$6:$J$4822,4,0),AM102)</f>
        <v>4190.3032563489451</v>
      </c>
    </row>
    <row r="102" spans="1:39" x14ac:dyDescent="0.25">
      <c r="A102" s="14">
        <v>42734</v>
      </c>
      <c r="B102">
        <v>19762.599999999999</v>
      </c>
      <c r="C102">
        <v>2238.83</v>
      </c>
      <c r="D102">
        <v>5383.1170000000002</v>
      </c>
      <c r="E102">
        <v>15287.59</v>
      </c>
      <c r="F102">
        <v>11481.06</v>
      </c>
      <c r="G102">
        <v>19114.37</v>
      </c>
      <c r="H102">
        <v>1518.61</v>
      </c>
      <c r="I102">
        <v>22000.560000000001</v>
      </c>
      <c r="J102">
        <v>1.1882999999999999</v>
      </c>
      <c r="K102">
        <v>1.9274</v>
      </c>
      <c r="L102">
        <v>2.4443000000000001</v>
      </c>
      <c r="M102">
        <v>3.0651000000000002</v>
      </c>
      <c r="N102">
        <v>102.21</v>
      </c>
      <c r="O102">
        <v>1.0517000000000001</v>
      </c>
      <c r="P102">
        <v>116.96</v>
      </c>
      <c r="Q102">
        <v>1.234</v>
      </c>
      <c r="R102">
        <v>0.7208</v>
      </c>
      <c r="S102">
        <v>0.69340000000000002</v>
      </c>
      <c r="T102">
        <v>1.0189999999999999</v>
      </c>
      <c r="U102">
        <v>8.6405999999999992</v>
      </c>
      <c r="V102">
        <v>9.1060999999999996</v>
      </c>
      <c r="W102">
        <v>67.924999999999997</v>
      </c>
      <c r="X102">
        <v>4.4862000000000002</v>
      </c>
      <c r="Y102">
        <v>13.7401</v>
      </c>
      <c r="Z102">
        <v>20.7272</v>
      </c>
      <c r="AA102">
        <v>70.650000000000006</v>
      </c>
      <c r="AB102">
        <v>15.989000000000001</v>
      </c>
      <c r="AC102">
        <v>119</v>
      </c>
      <c r="AD102">
        <v>198.1</v>
      </c>
      <c r="AE102">
        <v>1151.7</v>
      </c>
      <c r="AF102">
        <v>53.72</v>
      </c>
      <c r="AG102">
        <v>996.5</v>
      </c>
      <c r="AH102">
        <v>352</v>
      </c>
      <c r="AI102">
        <v>19.510000000000002</v>
      </c>
      <c r="AJ102">
        <v>408</v>
      </c>
      <c r="AK102">
        <f>IF(ISNUMBER(VLOOKUP($A102,'[1]F-F_Research_Data_Factors_weekl'!$G$6:$J$4822,2,0)),VLOOKUP($A102,'[1]F-F_Research_Data_Factors_weekl'!$G$6:$J$4822,2,0),AK103)</f>
        <v>19132.267604162138</v>
      </c>
      <c r="AL102">
        <f>IF(ISNUMBER(VLOOKUP($A102,'[1]F-F_Research_Data_Factors_weekl'!$G$6:$J$4822,3,0)),VLOOKUP($A102,'[1]F-F_Research_Data_Factors_weekl'!$G$6:$J$4822,3,0),AL103)</f>
        <v>373.41542886650234</v>
      </c>
      <c r="AM102">
        <f>IF(ISNUMBER(VLOOKUP($A102,'[1]F-F_Research_Data_Factors_weekl'!$G$6:$J$4822,4,0)),VLOOKUP($A102,'[1]F-F_Research_Data_Factors_weekl'!$G$6:$J$4822,4,0),AM103)</f>
        <v>4240.768400312666</v>
      </c>
    </row>
    <row r="103" spans="1:39" x14ac:dyDescent="0.25">
      <c r="A103" s="14">
        <v>42727</v>
      </c>
      <c r="B103">
        <v>19933.810000000001</v>
      </c>
      <c r="C103">
        <v>2263.79</v>
      </c>
      <c r="D103">
        <v>5462.6890000000003</v>
      </c>
      <c r="E103">
        <v>15328.15</v>
      </c>
      <c r="F103">
        <v>11449.93</v>
      </c>
      <c r="G103">
        <v>19427.669999999998</v>
      </c>
      <c r="H103">
        <v>1543.82</v>
      </c>
      <c r="I103">
        <v>21574.76</v>
      </c>
      <c r="J103">
        <v>1.2016</v>
      </c>
      <c r="K103">
        <v>2.0245000000000002</v>
      </c>
      <c r="L103">
        <v>2.5373000000000001</v>
      </c>
      <c r="M103">
        <v>3.1137999999999999</v>
      </c>
      <c r="N103">
        <v>103.01</v>
      </c>
      <c r="O103">
        <v>1.0456000000000001</v>
      </c>
      <c r="P103">
        <v>117.33</v>
      </c>
      <c r="Q103">
        <v>1.2282</v>
      </c>
      <c r="R103">
        <v>0.71760000000000002</v>
      </c>
      <c r="S103">
        <v>0.68740000000000001</v>
      </c>
      <c r="T103">
        <v>1.0265</v>
      </c>
      <c r="U103">
        <v>8.7009000000000007</v>
      </c>
      <c r="V103">
        <v>9.2042000000000002</v>
      </c>
      <c r="W103">
        <v>67.825000000000003</v>
      </c>
      <c r="X103">
        <v>4.4741999999999997</v>
      </c>
      <c r="Y103">
        <v>13.997999999999999</v>
      </c>
      <c r="Z103">
        <v>20.609500000000001</v>
      </c>
      <c r="AA103">
        <v>69.87</v>
      </c>
      <c r="AB103">
        <v>15.704000000000001</v>
      </c>
      <c r="AC103">
        <v>114.575</v>
      </c>
      <c r="AD103">
        <v>191.75</v>
      </c>
      <c r="AE103">
        <v>1131.9000000000001</v>
      </c>
      <c r="AF103">
        <v>53.02</v>
      </c>
      <c r="AG103">
        <v>989</v>
      </c>
      <c r="AH103">
        <v>345.75</v>
      </c>
      <c r="AI103">
        <v>18.149999999999999</v>
      </c>
      <c r="AJ103">
        <v>393.5</v>
      </c>
      <c r="AK103">
        <f>IF(ISNUMBER(VLOOKUP($A103,'[1]F-F_Research_Data_Factors_weekl'!$G$6:$J$4822,2,0)),VLOOKUP($A103,'[1]F-F_Research_Data_Factors_weekl'!$G$6:$J$4822,2,0),AK104)</f>
        <v>19356.806560261168</v>
      </c>
      <c r="AL103">
        <f>IF(ISNUMBER(VLOOKUP($A103,'[1]F-F_Research_Data_Factors_weekl'!$G$6:$J$4822,3,0)),VLOOKUP($A103,'[1]F-F_Research_Data_Factors_weekl'!$G$6:$J$4822,3,0),AL104)</f>
        <v>373.78921808458693</v>
      </c>
      <c r="AM103">
        <f>IF(ISNUMBER(VLOOKUP($A103,'[1]F-F_Research_Data_Factors_weekl'!$G$6:$J$4822,4,0)),VLOOKUP($A103,'[1]F-F_Research_Data_Factors_weekl'!$G$6:$J$4822,4,0),AM104)</f>
        <v>4235.2625589859836</v>
      </c>
    </row>
    <row r="104" spans="1:39" x14ac:dyDescent="0.25">
      <c r="A104" s="14">
        <v>42720</v>
      </c>
      <c r="B104">
        <v>19843.41</v>
      </c>
      <c r="C104">
        <v>2258.0700000000002</v>
      </c>
      <c r="D104">
        <v>5437.1620000000003</v>
      </c>
      <c r="E104">
        <v>15252.2</v>
      </c>
      <c r="F104">
        <v>11404.01</v>
      </c>
      <c r="G104">
        <v>19401.150000000001</v>
      </c>
      <c r="H104">
        <v>1550.67</v>
      </c>
      <c r="I104">
        <v>22020.75</v>
      </c>
      <c r="J104">
        <v>1.2524</v>
      </c>
      <c r="K104">
        <v>2.0653999999999999</v>
      </c>
      <c r="L104">
        <v>2.5916000000000001</v>
      </c>
      <c r="M104">
        <v>3.1741000000000001</v>
      </c>
      <c r="N104">
        <v>102.95</v>
      </c>
      <c r="O104">
        <v>1.0450999999999999</v>
      </c>
      <c r="P104">
        <v>117.93</v>
      </c>
      <c r="Q104">
        <v>1.2496</v>
      </c>
      <c r="R104">
        <v>0.73040000000000005</v>
      </c>
      <c r="S104">
        <v>0.69630000000000003</v>
      </c>
      <c r="T104">
        <v>1.0261</v>
      </c>
      <c r="U104">
        <v>8.6725999999999992</v>
      </c>
      <c r="V104">
        <v>9.3391999999999999</v>
      </c>
      <c r="W104">
        <v>67.771299999999997</v>
      </c>
      <c r="X104">
        <v>4.4779999999999998</v>
      </c>
      <c r="Y104">
        <v>14.032500000000001</v>
      </c>
      <c r="Z104">
        <v>20.439499999999999</v>
      </c>
      <c r="AA104">
        <v>71.040000000000006</v>
      </c>
      <c r="AB104">
        <v>16.152999999999999</v>
      </c>
      <c r="AC104">
        <v>112.325</v>
      </c>
      <c r="AD104">
        <v>195.05</v>
      </c>
      <c r="AE104">
        <v>1135.3</v>
      </c>
      <c r="AF104">
        <v>51.9</v>
      </c>
      <c r="AG104">
        <v>1036.75</v>
      </c>
      <c r="AH104">
        <v>356.25</v>
      </c>
      <c r="AI104">
        <v>18.22</v>
      </c>
      <c r="AJ104">
        <v>409.25</v>
      </c>
      <c r="AK104">
        <f>IF(ISNUMBER(VLOOKUP($A104,'[1]F-F_Research_Data_Factors_weekl'!$G$6:$J$4822,2,0)),VLOOKUP($A104,'[1]F-F_Research_Data_Factors_weekl'!$G$6:$J$4822,2,0),AK105)</f>
        <v>19295.062360706903</v>
      </c>
      <c r="AL104">
        <f>IF(ISNUMBER(VLOOKUP($A104,'[1]F-F_Research_Data_Factors_weekl'!$G$6:$J$4822,3,0)),VLOOKUP($A104,'[1]F-F_Research_Data_Factors_weekl'!$G$6:$J$4822,3,0),AL105)</f>
        <v>373.1548548313736</v>
      </c>
      <c r="AM104">
        <f>IF(ISNUMBER(VLOOKUP($A104,'[1]F-F_Research_Data_Factors_weekl'!$G$6:$J$4822,4,0)),VLOOKUP($A104,'[1]F-F_Research_Data_Factors_weekl'!$G$6:$J$4822,4,0),AM105)</f>
        <v>4204.5692037982562</v>
      </c>
    </row>
    <row r="105" spans="1:39" x14ac:dyDescent="0.25">
      <c r="A105" s="14">
        <v>42713</v>
      </c>
      <c r="B105">
        <v>19756.849999999999</v>
      </c>
      <c r="C105">
        <v>2259.5300000000002</v>
      </c>
      <c r="D105">
        <v>5444.4979999999996</v>
      </c>
      <c r="E105">
        <v>15312.2</v>
      </c>
      <c r="F105">
        <v>11203.63</v>
      </c>
      <c r="G105">
        <v>18996.37</v>
      </c>
      <c r="H105">
        <v>1525.36</v>
      </c>
      <c r="I105">
        <v>22760.98</v>
      </c>
      <c r="J105">
        <v>1.1329</v>
      </c>
      <c r="K105">
        <v>1.8906000000000001</v>
      </c>
      <c r="L105">
        <v>2.4675000000000002</v>
      </c>
      <c r="M105">
        <v>3.1528999999999998</v>
      </c>
      <c r="N105">
        <v>101.59</v>
      </c>
      <c r="O105">
        <v>1.0561</v>
      </c>
      <c r="P105">
        <v>115.32</v>
      </c>
      <c r="Q105">
        <v>1.2572000000000001</v>
      </c>
      <c r="R105">
        <v>0.74490000000000001</v>
      </c>
      <c r="S105">
        <v>0.71360000000000001</v>
      </c>
      <c r="T105">
        <v>1.0170999999999999</v>
      </c>
      <c r="U105">
        <v>8.5032999999999994</v>
      </c>
      <c r="V105">
        <v>9.1892999999999994</v>
      </c>
      <c r="W105">
        <v>67.417500000000004</v>
      </c>
      <c r="X105">
        <v>4.4245000000000001</v>
      </c>
      <c r="Y105">
        <v>13.795999999999999</v>
      </c>
      <c r="Z105">
        <v>20.389399999999998</v>
      </c>
      <c r="AA105">
        <v>70.8</v>
      </c>
      <c r="AB105">
        <v>16.896999999999998</v>
      </c>
      <c r="AC105">
        <v>108.72499999999999</v>
      </c>
      <c r="AD105">
        <v>213</v>
      </c>
      <c r="AE105">
        <v>1159.4000000000001</v>
      </c>
      <c r="AF105">
        <v>51.5</v>
      </c>
      <c r="AG105">
        <v>1037.5</v>
      </c>
      <c r="AH105">
        <v>352.5</v>
      </c>
      <c r="AI105">
        <v>19.239999999999998</v>
      </c>
      <c r="AJ105">
        <v>400.25</v>
      </c>
      <c r="AK105">
        <f>IF(ISNUMBER(VLOOKUP($A105,'[1]F-F_Research_Data_Factors_weekl'!$G$6:$J$4822,2,0)),VLOOKUP($A105,'[1]F-F_Research_Data_Factors_weekl'!$G$6:$J$4822,2,0),AK106)</f>
        <v>19351.180784983353</v>
      </c>
      <c r="AL105">
        <f>IF(ISNUMBER(VLOOKUP($A105,'[1]F-F_Research_Data_Factors_weekl'!$G$6:$J$4822,3,0)),VLOOKUP($A105,'[1]F-F_Research_Data_Factors_weekl'!$G$6:$J$4822,3,0),AL106)</f>
        <v>378.37644983915391</v>
      </c>
      <c r="AM105">
        <f>IF(ISNUMBER(VLOOKUP($A105,'[1]F-F_Research_Data_Factors_weekl'!$G$6:$J$4822,4,0)),VLOOKUP($A105,'[1]F-F_Research_Data_Factors_weekl'!$G$6:$J$4822,4,0),AM106)</f>
        <v>4238.9043288620387</v>
      </c>
    </row>
    <row r="106" spans="1:39" x14ac:dyDescent="0.25">
      <c r="A106" s="14">
        <v>42706</v>
      </c>
      <c r="B106">
        <v>19170.419999999998</v>
      </c>
      <c r="C106">
        <v>2191.9499999999998</v>
      </c>
      <c r="D106">
        <v>5255.652</v>
      </c>
      <c r="E106">
        <v>15052.52</v>
      </c>
      <c r="F106">
        <v>10513.35</v>
      </c>
      <c r="G106">
        <v>18426.080000000002</v>
      </c>
      <c r="H106">
        <v>1477.98</v>
      </c>
      <c r="I106">
        <v>22564.82</v>
      </c>
      <c r="J106">
        <v>1.0956999999999999</v>
      </c>
      <c r="K106">
        <v>1.8208</v>
      </c>
      <c r="L106">
        <v>2.3830999999999998</v>
      </c>
      <c r="M106">
        <v>3.0615000000000001</v>
      </c>
      <c r="N106">
        <v>100.77</v>
      </c>
      <c r="O106">
        <v>1.0664</v>
      </c>
      <c r="P106">
        <v>113.51</v>
      </c>
      <c r="Q106">
        <v>1.2728999999999999</v>
      </c>
      <c r="R106">
        <v>0.74570000000000003</v>
      </c>
      <c r="S106">
        <v>0.71409999999999996</v>
      </c>
      <c r="T106">
        <v>1.0111000000000001</v>
      </c>
      <c r="U106">
        <v>8.4219000000000008</v>
      </c>
      <c r="V106">
        <v>9.2146000000000008</v>
      </c>
      <c r="W106">
        <v>68.224999999999994</v>
      </c>
      <c r="X106">
        <v>4.4531999999999998</v>
      </c>
      <c r="Y106">
        <v>13.802099999999999</v>
      </c>
      <c r="Z106">
        <v>20.6281</v>
      </c>
      <c r="AA106">
        <v>71.98</v>
      </c>
      <c r="AB106">
        <v>16.753</v>
      </c>
      <c r="AC106">
        <v>108.22499999999999</v>
      </c>
      <c r="AD106">
        <v>220.65</v>
      </c>
      <c r="AE106">
        <v>1175.0999999999999</v>
      </c>
      <c r="AF106">
        <v>51.68</v>
      </c>
      <c r="AG106">
        <v>1027.5</v>
      </c>
      <c r="AH106">
        <v>337.5</v>
      </c>
      <c r="AI106">
        <v>19.12</v>
      </c>
      <c r="AJ106">
        <v>387.5</v>
      </c>
      <c r="AK106">
        <f>IF(ISNUMBER(VLOOKUP($A106,'[1]F-F_Research_Data_Factors_weekl'!$G$6:$J$4822,2,0)),VLOOKUP($A106,'[1]F-F_Research_Data_Factors_weekl'!$G$6:$J$4822,2,0),AK107)</f>
        <v>18723.929158184183</v>
      </c>
      <c r="AL106">
        <f>IF(ISNUMBER(VLOOKUP($A106,'[1]F-F_Research_Data_Factors_weekl'!$G$6:$J$4822,3,0)),VLOOKUP($A106,'[1]F-F_Research_Data_Factors_weekl'!$G$6:$J$4822,3,0),AL107)</f>
        <v>370.88458129695539</v>
      </c>
      <c r="AM106">
        <f>IF(ISNUMBER(VLOOKUP($A106,'[1]F-F_Research_Data_Factors_weekl'!$G$6:$J$4822,4,0)),VLOOKUP($A106,'[1]F-F_Research_Data_Factors_weekl'!$G$6:$J$4822,4,0),AM107)</f>
        <v>4162.7264350997139</v>
      </c>
    </row>
    <row r="107" spans="1:39" x14ac:dyDescent="0.25">
      <c r="A107" s="14">
        <v>42699</v>
      </c>
      <c r="B107">
        <v>19152.14</v>
      </c>
      <c r="C107">
        <v>2213.35</v>
      </c>
      <c r="D107">
        <v>5398.92</v>
      </c>
      <c r="E107">
        <v>15075.44</v>
      </c>
      <c r="F107">
        <v>10699.27</v>
      </c>
      <c r="G107">
        <v>18381.22</v>
      </c>
      <c r="H107">
        <v>1464.53</v>
      </c>
      <c r="I107">
        <v>22723.45</v>
      </c>
      <c r="J107">
        <v>1.1168</v>
      </c>
      <c r="K107">
        <v>1.8353999999999999</v>
      </c>
      <c r="L107">
        <v>2.3572000000000002</v>
      </c>
      <c r="M107">
        <v>3.0045000000000002</v>
      </c>
      <c r="N107">
        <v>101.49</v>
      </c>
      <c r="O107">
        <v>1.0589</v>
      </c>
      <c r="P107">
        <v>113.22</v>
      </c>
      <c r="Q107">
        <v>1.2477</v>
      </c>
      <c r="R107">
        <v>0.74429999999999996</v>
      </c>
      <c r="S107">
        <v>0.70430000000000004</v>
      </c>
      <c r="T107">
        <v>1.0141</v>
      </c>
      <c r="U107">
        <v>8.5805000000000007</v>
      </c>
      <c r="V107">
        <v>9.2497000000000007</v>
      </c>
      <c r="W107">
        <v>68.467500000000001</v>
      </c>
      <c r="X107">
        <v>4.4583000000000004</v>
      </c>
      <c r="Y107">
        <v>14.11</v>
      </c>
      <c r="Z107">
        <v>20.6538</v>
      </c>
      <c r="AA107">
        <v>72.650000000000006</v>
      </c>
      <c r="AB107">
        <v>16.47</v>
      </c>
      <c r="AC107">
        <v>110.75</v>
      </c>
      <c r="AD107">
        <v>216.45</v>
      </c>
      <c r="AE107">
        <v>1178.4000000000001</v>
      </c>
      <c r="AF107">
        <v>46.06</v>
      </c>
      <c r="AG107">
        <v>1046</v>
      </c>
      <c r="AH107">
        <v>349.25</v>
      </c>
      <c r="AI107">
        <v>19.84</v>
      </c>
      <c r="AJ107">
        <v>395.75</v>
      </c>
      <c r="AK107">
        <f>IF(ISNUMBER(VLOOKUP($A107,'[1]F-F_Research_Data_Factors_weekl'!$G$6:$J$4822,2,0)),VLOOKUP($A107,'[1]F-F_Research_Data_Factors_weekl'!$G$6:$J$4822,2,0),AK108)</f>
        <v>18937.927741664997</v>
      </c>
      <c r="AL107">
        <f>IF(ISNUMBER(VLOOKUP($A107,'[1]F-F_Research_Data_Factors_weekl'!$G$6:$J$4822,3,0)),VLOOKUP($A107,'[1]F-F_Research_Data_Factors_weekl'!$G$6:$J$4822,3,0),AL108)</f>
        <v>378.91763516239826</v>
      </c>
      <c r="AM107">
        <f>IF(ISNUMBER(VLOOKUP($A107,'[1]F-F_Research_Data_Factors_weekl'!$G$6:$J$4822,4,0)),VLOOKUP($A107,'[1]F-F_Research_Data_Factors_weekl'!$G$6:$J$4822,4,0),AM108)</f>
        <v>4006.0883794627216</v>
      </c>
    </row>
    <row r="108" spans="1:39" x14ac:dyDescent="0.25">
      <c r="A108" s="14">
        <v>42692</v>
      </c>
      <c r="B108">
        <v>18867.93</v>
      </c>
      <c r="C108">
        <v>2181.9</v>
      </c>
      <c r="D108">
        <v>5321.5129999999999</v>
      </c>
      <c r="E108">
        <v>14864.03</v>
      </c>
      <c r="F108">
        <v>10664.56</v>
      </c>
      <c r="G108">
        <v>17967.41</v>
      </c>
      <c r="H108">
        <v>1428.46</v>
      </c>
      <c r="I108">
        <v>22344.21</v>
      </c>
      <c r="J108">
        <v>1.0678000000000001</v>
      </c>
      <c r="K108">
        <v>1.7974999999999999</v>
      </c>
      <c r="L108">
        <v>2.3548</v>
      </c>
      <c r="M108">
        <v>3.0295999999999998</v>
      </c>
      <c r="N108">
        <v>101.21</v>
      </c>
      <c r="O108">
        <v>1.0588</v>
      </c>
      <c r="P108">
        <v>110.91</v>
      </c>
      <c r="Q108">
        <v>1.2342</v>
      </c>
      <c r="R108">
        <v>0.73380000000000001</v>
      </c>
      <c r="S108">
        <v>0.70099999999999996</v>
      </c>
      <c r="T108">
        <v>1.0101</v>
      </c>
      <c r="U108">
        <v>8.5974000000000004</v>
      </c>
      <c r="V108">
        <v>9.2988</v>
      </c>
      <c r="W108">
        <v>68.136200000000002</v>
      </c>
      <c r="X108">
        <v>4.4189999999999996</v>
      </c>
      <c r="Y108">
        <v>14.4222</v>
      </c>
      <c r="Z108">
        <v>20.6435</v>
      </c>
      <c r="AA108">
        <v>73.400000000000006</v>
      </c>
      <c r="AB108">
        <v>16.623999999999999</v>
      </c>
      <c r="AC108">
        <v>108.325</v>
      </c>
      <c r="AD108">
        <v>212.3</v>
      </c>
      <c r="AE108">
        <v>1208.7</v>
      </c>
      <c r="AF108">
        <v>45.69</v>
      </c>
      <c r="AG108">
        <v>993.75</v>
      </c>
      <c r="AH108">
        <v>345.5</v>
      </c>
      <c r="AI108">
        <v>20.149999999999999</v>
      </c>
      <c r="AJ108">
        <v>408</v>
      </c>
      <c r="AK108">
        <f>IF(ISNUMBER(VLOOKUP($A108,'[1]F-F_Research_Data_Factors_weekl'!$G$6:$J$4822,2,0)),VLOOKUP($A108,'[1]F-F_Research_Data_Factors_weekl'!$G$6:$J$4822,2,0),AK109)</f>
        <v>18632.357085463398</v>
      </c>
      <c r="AL108">
        <f>IF(ISNUMBER(VLOOKUP($A108,'[1]F-F_Research_Data_Factors_weekl'!$G$6:$J$4822,3,0)),VLOOKUP($A108,'[1]F-F_Research_Data_Factors_weekl'!$G$6:$J$4822,3,0),AL109)</f>
        <v>375.91035234364904</v>
      </c>
      <c r="AM108">
        <f>IF(ISNUMBER(VLOOKUP($A108,'[1]F-F_Research_Data_Factors_weekl'!$G$6:$J$4822,4,0)),VLOOKUP($A108,'[1]F-F_Research_Data_Factors_weekl'!$G$6:$J$4822,4,0),AM109)</f>
        <v>3980.6124597205103</v>
      </c>
    </row>
    <row r="109" spans="1:39" x14ac:dyDescent="0.25">
      <c r="A109" s="14">
        <v>42685</v>
      </c>
      <c r="B109">
        <v>18847.66</v>
      </c>
      <c r="C109">
        <v>2164.4499999999998</v>
      </c>
      <c r="D109">
        <v>5237.1139999999996</v>
      </c>
      <c r="E109">
        <v>14555.41</v>
      </c>
      <c r="F109">
        <v>10667.95</v>
      </c>
      <c r="G109">
        <v>17374.79</v>
      </c>
      <c r="H109">
        <v>1378.28</v>
      </c>
      <c r="I109">
        <v>22531.09</v>
      </c>
      <c r="J109">
        <v>0.91510000000000002</v>
      </c>
      <c r="K109">
        <v>1.5571000000000002</v>
      </c>
      <c r="L109">
        <v>2.1501000000000001</v>
      </c>
      <c r="M109">
        <v>2.9350000000000001</v>
      </c>
      <c r="N109">
        <v>99.06</v>
      </c>
      <c r="O109">
        <v>1.0854999999999999</v>
      </c>
      <c r="P109">
        <v>106.65</v>
      </c>
      <c r="Q109">
        <v>1.2596000000000001</v>
      </c>
      <c r="R109">
        <v>0.75460000000000005</v>
      </c>
      <c r="S109">
        <v>0.71299999999999997</v>
      </c>
      <c r="T109">
        <v>0.98799999999999999</v>
      </c>
      <c r="U109">
        <v>8.3934999999999995</v>
      </c>
      <c r="V109">
        <v>9.0958000000000006</v>
      </c>
      <c r="W109">
        <v>67.246200000000002</v>
      </c>
      <c r="X109">
        <v>4.2945000000000002</v>
      </c>
      <c r="Y109">
        <v>14.3352</v>
      </c>
      <c r="Z109">
        <v>20.8492</v>
      </c>
      <c r="AA109">
        <v>68.44</v>
      </c>
      <c r="AB109">
        <v>17.382000000000001</v>
      </c>
      <c r="AC109">
        <v>105.6</v>
      </c>
      <c r="AD109">
        <v>211.95</v>
      </c>
      <c r="AE109">
        <v>1224.3</v>
      </c>
      <c r="AF109">
        <v>43.41</v>
      </c>
      <c r="AG109">
        <v>978.5</v>
      </c>
      <c r="AH109">
        <v>340.25</v>
      </c>
      <c r="AI109">
        <v>21.7</v>
      </c>
      <c r="AJ109">
        <v>403</v>
      </c>
      <c r="AK109">
        <f>IF(ISNUMBER(VLOOKUP($A109,'[1]F-F_Research_Data_Factors_weekl'!$G$6:$J$4822,2,0)),VLOOKUP($A109,'[1]F-F_Research_Data_Factors_weekl'!$G$6:$J$4822,2,0),AK110)</f>
        <v>18395.060801128839</v>
      </c>
      <c r="AL109">
        <f>IF(ISNUMBER(VLOOKUP($A109,'[1]F-F_Research_Data_Factors_weekl'!$G$6:$J$4822,3,0)),VLOOKUP($A109,'[1]F-F_Research_Data_Factors_weekl'!$G$6:$J$4822,3,0),AL110)</f>
        <v>372.18846766697925</v>
      </c>
      <c r="AM109">
        <f>IF(ISNUMBER(VLOOKUP($A109,'[1]F-F_Research_Data_Factors_weekl'!$G$6:$J$4822,4,0)),VLOOKUP($A109,'[1]F-F_Research_Data_Factors_weekl'!$G$6:$J$4822,4,0),AM110)</f>
        <v>3926.0404968147845</v>
      </c>
    </row>
    <row r="110" spans="1:39" x14ac:dyDescent="0.25">
      <c r="A110" s="14">
        <v>42678</v>
      </c>
      <c r="B110">
        <v>17888.28</v>
      </c>
      <c r="C110">
        <v>2085.1799999999998</v>
      </c>
      <c r="D110">
        <v>5046.3710000000001</v>
      </c>
      <c r="E110">
        <v>14509.25</v>
      </c>
      <c r="F110">
        <v>10259.129999999999</v>
      </c>
      <c r="G110">
        <v>16905.36</v>
      </c>
      <c r="H110">
        <v>1347.04</v>
      </c>
      <c r="I110">
        <v>22642.62</v>
      </c>
      <c r="J110">
        <v>0.78380000000000005</v>
      </c>
      <c r="K110">
        <v>1.2321</v>
      </c>
      <c r="L110">
        <v>1.7762</v>
      </c>
      <c r="M110">
        <v>2.5609999999999999</v>
      </c>
      <c r="N110">
        <v>97.064999999999998</v>
      </c>
      <c r="O110">
        <v>1.1141000000000001</v>
      </c>
      <c r="P110">
        <v>103.12</v>
      </c>
      <c r="Q110">
        <v>1.2517</v>
      </c>
      <c r="R110">
        <v>0.76729999999999998</v>
      </c>
      <c r="S110">
        <v>0.73260000000000003</v>
      </c>
      <c r="T110">
        <v>0.96840000000000004</v>
      </c>
      <c r="U110">
        <v>8.1591000000000005</v>
      </c>
      <c r="V110">
        <v>8.9461999999999993</v>
      </c>
      <c r="W110">
        <v>66.704999999999998</v>
      </c>
      <c r="X110">
        <v>4.1980000000000004</v>
      </c>
      <c r="Y110">
        <v>13.5823</v>
      </c>
      <c r="Z110">
        <v>19.026599999999998</v>
      </c>
      <c r="AA110">
        <v>68.53</v>
      </c>
      <c r="AB110">
        <v>18.370999999999999</v>
      </c>
      <c r="AC110">
        <v>102.72499999999999</v>
      </c>
      <c r="AD110">
        <v>227.7</v>
      </c>
      <c r="AE110">
        <v>1304.5</v>
      </c>
      <c r="AF110">
        <v>44.07</v>
      </c>
      <c r="AG110">
        <v>981.5</v>
      </c>
      <c r="AH110">
        <v>348.75</v>
      </c>
      <c r="AI110">
        <v>21.73</v>
      </c>
      <c r="AJ110">
        <v>414.25</v>
      </c>
      <c r="AK110">
        <f>IF(ISNUMBER(VLOOKUP($A110,'[1]F-F_Research_Data_Factors_weekl'!$G$6:$J$4822,2,0)),VLOOKUP($A110,'[1]F-F_Research_Data_Factors_weekl'!$G$6:$J$4822,2,0),AK111)</f>
        <v>17574.339162251687</v>
      </c>
      <c r="AL110">
        <f>IF(ISNUMBER(VLOOKUP($A110,'[1]F-F_Research_Data_Factors_weekl'!$G$6:$J$4822,3,0)),VLOOKUP($A110,'[1]F-F_Research_Data_Factors_weekl'!$G$6:$J$4822,3,0),AL111)</f>
        <v>350.88947644666661</v>
      </c>
      <c r="AM110">
        <f>IF(ISNUMBER(VLOOKUP($A110,'[1]F-F_Research_Data_Factors_weekl'!$G$6:$J$4822,4,0)),VLOOKUP($A110,'[1]F-F_Research_Data_Factors_weekl'!$G$6:$J$4822,4,0),AM111)</f>
        <v>3831.0309297568156</v>
      </c>
    </row>
    <row r="111" spans="1:39" x14ac:dyDescent="0.25">
      <c r="A111" s="14">
        <v>42671</v>
      </c>
      <c r="B111">
        <v>18161.189999999999</v>
      </c>
      <c r="C111">
        <v>2126.41</v>
      </c>
      <c r="D111">
        <v>5190.1040000000003</v>
      </c>
      <c r="E111">
        <v>14785.29</v>
      </c>
      <c r="F111">
        <v>10696.19</v>
      </c>
      <c r="G111">
        <v>17446.41</v>
      </c>
      <c r="H111">
        <v>1392.41</v>
      </c>
      <c r="I111">
        <v>22954.81</v>
      </c>
      <c r="J111">
        <v>0.85260000000000002</v>
      </c>
      <c r="K111">
        <v>1.3245</v>
      </c>
      <c r="L111">
        <v>1.8468</v>
      </c>
      <c r="M111">
        <v>2.6154000000000002</v>
      </c>
      <c r="N111">
        <v>98.347999999999999</v>
      </c>
      <c r="O111">
        <v>1.0985</v>
      </c>
      <c r="P111">
        <v>104.74</v>
      </c>
      <c r="Q111">
        <v>1.2184999999999999</v>
      </c>
      <c r="R111">
        <v>0.75990000000000002</v>
      </c>
      <c r="S111">
        <v>0.71630000000000005</v>
      </c>
      <c r="T111">
        <v>0.98809999999999998</v>
      </c>
      <c r="U111">
        <v>8.2645</v>
      </c>
      <c r="V111">
        <v>9.0108999999999995</v>
      </c>
      <c r="W111">
        <v>66.778700000000001</v>
      </c>
      <c r="X111">
        <v>4.2</v>
      </c>
      <c r="Y111">
        <v>13.8352</v>
      </c>
      <c r="Z111">
        <v>18.984400000000001</v>
      </c>
      <c r="AA111">
        <v>70.819999999999993</v>
      </c>
      <c r="AB111">
        <v>17.795999999999999</v>
      </c>
      <c r="AC111">
        <v>104.2</v>
      </c>
      <c r="AD111">
        <v>216.3</v>
      </c>
      <c r="AE111">
        <v>1276.8</v>
      </c>
      <c r="AF111">
        <v>48.7</v>
      </c>
      <c r="AG111">
        <v>1001.25</v>
      </c>
      <c r="AH111">
        <v>355</v>
      </c>
      <c r="AI111">
        <v>22.16</v>
      </c>
      <c r="AJ111">
        <v>408.5</v>
      </c>
      <c r="AK111">
        <f>IF(ISNUMBER(VLOOKUP($A111,'[1]F-F_Research_Data_Factors_weekl'!$G$6:$J$4822,2,0)),VLOOKUP($A111,'[1]F-F_Research_Data_Factors_weekl'!$G$6:$J$4822,2,0),AK112)</f>
        <v>17912.892836868501</v>
      </c>
      <c r="AL111">
        <f>IF(ISNUMBER(VLOOKUP($A111,'[1]F-F_Research_Data_Factors_weekl'!$G$6:$J$4822,3,0)),VLOOKUP($A111,'[1]F-F_Research_Data_Factors_weekl'!$G$6:$J$4822,3,0),AL112)</f>
        <v>352.7590996749438</v>
      </c>
      <c r="AM111">
        <f>IF(ISNUMBER(VLOOKUP($A111,'[1]F-F_Research_Data_Factors_weekl'!$G$6:$J$4822,4,0)),VLOOKUP($A111,'[1]F-F_Research_Data_Factors_weekl'!$G$6:$J$4822,4,0),AM112)</f>
        <v>3787.1005632234237</v>
      </c>
    </row>
    <row r="112" spans="1:39" x14ac:dyDescent="0.25">
      <c r="A112" s="14">
        <v>42664</v>
      </c>
      <c r="B112">
        <v>18145.71</v>
      </c>
      <c r="C112">
        <v>2141.16</v>
      </c>
      <c r="D112">
        <v>5257.402</v>
      </c>
      <c r="E112">
        <v>14939.04</v>
      </c>
      <c r="F112">
        <v>10710.73</v>
      </c>
      <c r="G112">
        <v>17184.59</v>
      </c>
      <c r="H112">
        <v>1365.29</v>
      </c>
      <c r="I112">
        <v>23374.400000000001</v>
      </c>
      <c r="J112">
        <v>0.82340000000000002</v>
      </c>
      <c r="K112">
        <v>1.2427999999999999</v>
      </c>
      <c r="L112">
        <v>1.7347000000000001</v>
      </c>
      <c r="M112">
        <v>2.4845999999999999</v>
      </c>
      <c r="N112">
        <v>98.694999999999993</v>
      </c>
      <c r="O112">
        <v>1.0884</v>
      </c>
      <c r="P112">
        <v>103.8</v>
      </c>
      <c r="Q112">
        <v>1.2234</v>
      </c>
      <c r="R112">
        <v>0.76080000000000003</v>
      </c>
      <c r="S112">
        <v>0.71609999999999996</v>
      </c>
      <c r="T112">
        <v>0.99370000000000003</v>
      </c>
      <c r="U112">
        <v>8.2491000000000003</v>
      </c>
      <c r="V112">
        <v>8.9156999999999993</v>
      </c>
      <c r="W112">
        <v>66.89</v>
      </c>
      <c r="X112">
        <v>4.1837999999999997</v>
      </c>
      <c r="Y112">
        <v>13.9849</v>
      </c>
      <c r="Z112">
        <v>18.5946</v>
      </c>
      <c r="AA112">
        <v>69.069999999999993</v>
      </c>
      <c r="AB112">
        <v>17.492999999999999</v>
      </c>
      <c r="AC112">
        <v>101.15</v>
      </c>
      <c r="AD112">
        <v>200.5</v>
      </c>
      <c r="AE112">
        <v>1265.9000000000001</v>
      </c>
      <c r="AF112">
        <v>50.85</v>
      </c>
      <c r="AG112">
        <v>983</v>
      </c>
      <c r="AH112">
        <v>352.5</v>
      </c>
      <c r="AI112">
        <v>22.71</v>
      </c>
      <c r="AJ112">
        <v>414.5</v>
      </c>
      <c r="AK112">
        <f>IF(ISNUMBER(VLOOKUP($A112,'[1]F-F_Research_Data_Factors_weekl'!$G$6:$J$4822,2,0)),VLOOKUP($A112,'[1]F-F_Research_Data_Factors_weekl'!$G$6:$J$4822,2,0),AK113)</f>
        <v>18051.892408413285</v>
      </c>
      <c r="AL112">
        <f>IF(ISNUMBER(VLOOKUP($A112,'[1]F-F_Research_Data_Factors_weekl'!$G$6:$J$4822,3,0)),VLOOKUP($A112,'[1]F-F_Research_Data_Factors_weekl'!$G$6:$J$4822,3,0),AL113)</f>
        <v>361.28543596368678</v>
      </c>
      <c r="AM112">
        <f>IF(ISNUMBER(VLOOKUP($A112,'[1]F-F_Research_Data_Factors_weekl'!$G$6:$J$4822,4,0)),VLOOKUP($A112,'[1]F-F_Research_Data_Factors_weekl'!$G$6:$J$4822,4,0),AM113)</f>
        <v>3732.6045369834651</v>
      </c>
    </row>
    <row r="113" spans="1:39" x14ac:dyDescent="0.25">
      <c r="A113" s="14">
        <v>42657</v>
      </c>
      <c r="B113">
        <v>18138.38</v>
      </c>
      <c r="C113">
        <v>2132.98</v>
      </c>
      <c r="D113">
        <v>5214.1610000000001</v>
      </c>
      <c r="E113">
        <v>14584.99</v>
      </c>
      <c r="F113">
        <v>10580.38</v>
      </c>
      <c r="G113">
        <v>16856.37</v>
      </c>
      <c r="H113">
        <v>1347.19</v>
      </c>
      <c r="I113">
        <v>23233.31</v>
      </c>
      <c r="J113">
        <v>0.83479999999999999</v>
      </c>
      <c r="K113">
        <v>1.2866</v>
      </c>
      <c r="L113">
        <v>1.7976999999999999</v>
      </c>
      <c r="M113">
        <v>2.5583</v>
      </c>
      <c r="N113">
        <v>98.019000000000005</v>
      </c>
      <c r="O113">
        <v>1.0972</v>
      </c>
      <c r="P113">
        <v>104.18</v>
      </c>
      <c r="Q113">
        <v>1.2191000000000001</v>
      </c>
      <c r="R113">
        <v>0.76180000000000003</v>
      </c>
      <c r="S113">
        <v>0.7087</v>
      </c>
      <c r="T113">
        <v>0.99029999999999996</v>
      </c>
      <c r="U113">
        <v>8.2204999999999995</v>
      </c>
      <c r="V113">
        <v>8.8423999999999996</v>
      </c>
      <c r="W113">
        <v>66.715000000000003</v>
      </c>
      <c r="X113">
        <v>4.2024999999999997</v>
      </c>
      <c r="Y113">
        <v>14.318199999999999</v>
      </c>
      <c r="Z113">
        <v>19.007899999999999</v>
      </c>
      <c r="AA113">
        <v>70.569999999999993</v>
      </c>
      <c r="AB113">
        <v>17.440999999999999</v>
      </c>
      <c r="AC113">
        <v>95.9</v>
      </c>
      <c r="AD113">
        <v>188.45</v>
      </c>
      <c r="AE113">
        <v>1253.0999999999999</v>
      </c>
      <c r="AF113">
        <v>50.35</v>
      </c>
      <c r="AG113">
        <v>962.5</v>
      </c>
      <c r="AH113">
        <v>354.25</v>
      </c>
      <c r="AI113">
        <v>22.91</v>
      </c>
      <c r="AJ113">
        <v>421</v>
      </c>
      <c r="AK113">
        <f>IF(ISNUMBER(VLOOKUP($A113,'[1]F-F_Research_Data_Factors_weekl'!$G$6:$J$4822,2,0)),VLOOKUP($A113,'[1]F-F_Research_Data_Factors_weekl'!$G$6:$J$4822,2,0),AK114)</f>
        <v>17976.391563845136</v>
      </c>
      <c r="AL113">
        <f>IF(ISNUMBER(VLOOKUP($A113,'[1]F-F_Research_Data_Factors_weekl'!$G$6:$J$4822,3,0)),VLOOKUP($A113,'[1]F-F_Research_Data_Factors_weekl'!$G$6:$J$4822,3,0),AL114)</f>
        <v>362.40890356473744</v>
      </c>
      <c r="AM113">
        <f>IF(ISNUMBER(VLOOKUP($A113,'[1]F-F_Research_Data_Factors_weekl'!$G$6:$J$4822,4,0)),VLOOKUP($A113,'[1]F-F_Research_Data_Factors_weekl'!$G$6:$J$4822,4,0),AM114)</f>
        <v>3707.76252804556</v>
      </c>
    </row>
    <row r="114" spans="1:39" x14ac:dyDescent="0.25">
      <c r="A114" s="14">
        <v>42650</v>
      </c>
      <c r="B114">
        <v>18240.490000000002</v>
      </c>
      <c r="C114">
        <v>2153.7399999999998</v>
      </c>
      <c r="D114">
        <v>5292.4049999999997</v>
      </c>
      <c r="E114">
        <v>14566.26</v>
      </c>
      <c r="F114">
        <v>10490.86</v>
      </c>
      <c r="G114">
        <v>16860.09</v>
      </c>
      <c r="H114">
        <v>1350.61</v>
      </c>
      <c r="I114">
        <v>23851.82</v>
      </c>
      <c r="J114">
        <v>0.83009999999999995</v>
      </c>
      <c r="K114">
        <v>1.2551000000000001</v>
      </c>
      <c r="L114">
        <v>1.7181</v>
      </c>
      <c r="M114">
        <v>2.4508000000000001</v>
      </c>
      <c r="N114">
        <v>96.632000000000005</v>
      </c>
      <c r="O114">
        <v>1.1201000000000001</v>
      </c>
      <c r="P114">
        <v>102.98</v>
      </c>
      <c r="Q114">
        <v>1.2434000000000001</v>
      </c>
      <c r="R114">
        <v>0.75819999999999999</v>
      </c>
      <c r="S114">
        <v>0.71560000000000001</v>
      </c>
      <c r="T114">
        <v>0.97750000000000004</v>
      </c>
      <c r="U114">
        <v>8.0861999999999998</v>
      </c>
      <c r="V114">
        <v>8.6265999999999998</v>
      </c>
      <c r="W114">
        <v>66.685000000000002</v>
      </c>
      <c r="X114">
        <v>4.157</v>
      </c>
      <c r="Y114">
        <v>13.872</v>
      </c>
      <c r="Z114">
        <v>19.300899999999999</v>
      </c>
      <c r="AA114">
        <v>67.19</v>
      </c>
      <c r="AB114">
        <v>17.38</v>
      </c>
      <c r="AC114">
        <v>101.875</v>
      </c>
      <c r="AD114">
        <v>198.1</v>
      </c>
      <c r="AE114">
        <v>1248.9000000000001</v>
      </c>
      <c r="AF114">
        <v>49.81</v>
      </c>
      <c r="AG114">
        <v>956.75</v>
      </c>
      <c r="AH114">
        <v>339.75</v>
      </c>
      <c r="AI114">
        <v>23.42</v>
      </c>
      <c r="AJ114">
        <v>394.75</v>
      </c>
      <c r="AK114">
        <f>IF(ISNUMBER(VLOOKUP($A114,'[1]F-F_Research_Data_Factors_weekl'!$G$6:$J$4822,2,0)),VLOOKUP($A114,'[1]F-F_Research_Data_Factors_weekl'!$G$6:$J$4822,2,0),AK115)</f>
        <v>18180.007649519757</v>
      </c>
      <c r="AL114">
        <f>IF(ISNUMBER(VLOOKUP($A114,'[1]F-F_Research_Data_Factors_weekl'!$G$6:$J$4822,3,0)),VLOOKUP($A114,'[1]F-F_Research_Data_Factors_weekl'!$G$6:$J$4822,3,0),AL115)</f>
        <v>366.84776147862885</v>
      </c>
      <c r="AM114">
        <f>IF(ISNUMBER(VLOOKUP($A114,'[1]F-F_Research_Data_Factors_weekl'!$G$6:$J$4822,4,0)),VLOOKUP($A114,'[1]F-F_Research_Data_Factors_weekl'!$G$6:$J$4822,4,0),AM115)</f>
        <v>3682.720031829122</v>
      </c>
    </row>
    <row r="115" spans="1:39" x14ac:dyDescent="0.25">
      <c r="A115" s="14">
        <v>42643</v>
      </c>
      <c r="B115">
        <v>18308.150000000001</v>
      </c>
      <c r="C115">
        <v>2168.27</v>
      </c>
      <c r="D115">
        <v>5312.0020000000004</v>
      </c>
      <c r="E115">
        <v>14725.86</v>
      </c>
      <c r="F115">
        <v>10511.02</v>
      </c>
      <c r="G115">
        <v>16449.84</v>
      </c>
      <c r="H115">
        <v>1322.78</v>
      </c>
      <c r="I115">
        <v>23297.15</v>
      </c>
      <c r="J115">
        <v>0.76190000000000002</v>
      </c>
      <c r="K115">
        <v>1.1492</v>
      </c>
      <c r="L115">
        <v>1.5944</v>
      </c>
      <c r="M115">
        <v>2.3153999999999999</v>
      </c>
      <c r="N115">
        <v>95.462999999999994</v>
      </c>
      <c r="O115">
        <v>1.1234999999999999</v>
      </c>
      <c r="P115">
        <v>101.35</v>
      </c>
      <c r="Q115">
        <v>1.2972000000000001</v>
      </c>
      <c r="R115">
        <v>0.76639999999999997</v>
      </c>
      <c r="S115">
        <v>0.72860000000000003</v>
      </c>
      <c r="T115">
        <v>0.97140000000000004</v>
      </c>
      <c r="U115">
        <v>7.9846000000000004</v>
      </c>
      <c r="V115">
        <v>8.5739000000000001</v>
      </c>
      <c r="W115">
        <v>66.614999999999995</v>
      </c>
      <c r="X115">
        <v>4.1356999999999999</v>
      </c>
      <c r="Y115">
        <v>13.7225</v>
      </c>
      <c r="Z115">
        <v>19.385200000000001</v>
      </c>
      <c r="AA115">
        <v>68.290000000000006</v>
      </c>
      <c r="AB115">
        <v>19.213999999999999</v>
      </c>
      <c r="AC115">
        <v>98.9</v>
      </c>
      <c r="AD115">
        <v>205</v>
      </c>
      <c r="AE115">
        <v>1313.3</v>
      </c>
      <c r="AF115">
        <v>48.24</v>
      </c>
      <c r="AG115">
        <v>954</v>
      </c>
      <c r="AH115">
        <v>336.75</v>
      </c>
      <c r="AI115">
        <v>22.53</v>
      </c>
      <c r="AJ115">
        <v>402</v>
      </c>
      <c r="AK115">
        <f>IF(ISNUMBER(VLOOKUP($A115,'[1]F-F_Research_Data_Factors_weekl'!$G$6:$J$4822,2,0)),VLOOKUP($A115,'[1]F-F_Research_Data_Factors_weekl'!$G$6:$J$4822,2,0),AK116)</f>
        <v>18284.227747681543</v>
      </c>
      <c r="AL115">
        <f>IF(ISNUMBER(VLOOKUP($A115,'[1]F-F_Research_Data_Factors_weekl'!$G$6:$J$4822,3,0)),VLOOKUP($A115,'[1]F-F_Research_Data_Factors_weekl'!$G$6:$J$4822,3,0),AL116)</f>
        <v>368.76534125314521</v>
      </c>
      <c r="AM115">
        <f>IF(ISNUMBER(VLOOKUP($A115,'[1]F-F_Research_Data_Factors_weekl'!$G$6:$J$4822,4,0)),VLOOKUP($A115,'[1]F-F_Research_Data_Factors_weekl'!$G$6:$J$4822,4,0),AM116)</f>
        <v>3638.3323768317746</v>
      </c>
    </row>
    <row r="116" spans="1:39" x14ac:dyDescent="0.25">
      <c r="A116" s="14">
        <v>42636</v>
      </c>
      <c r="B116">
        <v>18261.45</v>
      </c>
      <c r="C116">
        <v>2164.69</v>
      </c>
      <c r="D116">
        <v>5305.7470000000003</v>
      </c>
      <c r="E116">
        <v>14697.93</v>
      </c>
      <c r="F116">
        <v>10626.97</v>
      </c>
      <c r="G116">
        <v>16754.02</v>
      </c>
      <c r="H116">
        <v>1349.56</v>
      </c>
      <c r="I116">
        <v>23686.48</v>
      </c>
      <c r="J116">
        <v>0.754</v>
      </c>
      <c r="K116">
        <v>1.1559999999999999</v>
      </c>
      <c r="L116">
        <v>1.6183999999999998</v>
      </c>
      <c r="M116">
        <v>2.3471000000000002</v>
      </c>
      <c r="N116">
        <v>95.477000000000004</v>
      </c>
      <c r="O116">
        <v>1.1226</v>
      </c>
      <c r="P116">
        <v>101.02</v>
      </c>
      <c r="Q116">
        <v>1.2966</v>
      </c>
      <c r="R116">
        <v>0.76229999999999998</v>
      </c>
      <c r="S116">
        <v>0.72419999999999995</v>
      </c>
      <c r="T116">
        <v>0.97040000000000004</v>
      </c>
      <c r="U116">
        <v>8.1129999999999995</v>
      </c>
      <c r="V116">
        <v>8.5420999999999996</v>
      </c>
      <c r="W116">
        <v>66.653700000000001</v>
      </c>
      <c r="X116">
        <v>4.1132</v>
      </c>
      <c r="Y116">
        <v>13.717600000000001</v>
      </c>
      <c r="Z116">
        <v>19.789300000000001</v>
      </c>
      <c r="AA116">
        <v>69.08</v>
      </c>
      <c r="AB116">
        <v>19.733000000000001</v>
      </c>
      <c r="AC116">
        <v>107.27500000000001</v>
      </c>
      <c r="AD116">
        <v>202.7</v>
      </c>
      <c r="AE116">
        <v>1337.5</v>
      </c>
      <c r="AF116">
        <v>44.48</v>
      </c>
      <c r="AG116">
        <v>955</v>
      </c>
      <c r="AH116">
        <v>336.5</v>
      </c>
      <c r="AI116">
        <v>22.13</v>
      </c>
      <c r="AJ116">
        <v>404.75</v>
      </c>
      <c r="AK116">
        <f>IF(ISNUMBER(VLOOKUP($A116,'[1]F-F_Research_Data_Factors_weekl'!$G$6:$J$4822,2,0)),VLOOKUP($A116,'[1]F-F_Research_Data_Factors_weekl'!$G$6:$J$4822,2,0),AK117)</f>
        <v>18245.911333880395</v>
      </c>
      <c r="AL116">
        <f>IF(ISNUMBER(VLOOKUP($A116,'[1]F-F_Research_Data_Factors_weekl'!$G$6:$J$4822,3,0)),VLOOKUP($A116,'[1]F-F_Research_Data_Factors_weekl'!$G$6:$J$4822,3,0),AL117)</f>
        <v>369.54137814725442</v>
      </c>
      <c r="AM116">
        <f>IF(ISNUMBER(VLOOKUP($A116,'[1]F-F_Research_Data_Factors_weekl'!$G$6:$J$4822,4,0)),VLOOKUP($A116,'[1]F-F_Research_Data_Factors_weekl'!$G$6:$J$4822,4,0),AM117)</f>
        <v>3594.4797241965762</v>
      </c>
    </row>
    <row r="117" spans="1:39" x14ac:dyDescent="0.25">
      <c r="A117" s="14">
        <v>42629</v>
      </c>
      <c r="B117">
        <v>18123.8</v>
      </c>
      <c r="C117">
        <v>2139.16</v>
      </c>
      <c r="D117">
        <v>5244.5659999999998</v>
      </c>
      <c r="E117">
        <v>14450.69</v>
      </c>
      <c r="F117">
        <v>10276.17</v>
      </c>
      <c r="G117">
        <v>16519.29</v>
      </c>
      <c r="H117">
        <v>1311.5</v>
      </c>
      <c r="I117">
        <v>23335.59</v>
      </c>
      <c r="J117">
        <v>0.7621</v>
      </c>
      <c r="K117">
        <v>1.1983999999999999</v>
      </c>
      <c r="L117">
        <v>1.6926000000000001</v>
      </c>
      <c r="M117">
        <v>2.4451999999999998</v>
      </c>
      <c r="N117">
        <v>96.108000000000004</v>
      </c>
      <c r="O117">
        <v>1.1154999999999999</v>
      </c>
      <c r="P117">
        <v>102.29</v>
      </c>
      <c r="Q117">
        <v>1.3002</v>
      </c>
      <c r="R117">
        <v>0.74909999999999999</v>
      </c>
      <c r="S117">
        <v>0.72660000000000002</v>
      </c>
      <c r="T117">
        <v>0.98040000000000005</v>
      </c>
      <c r="U117">
        <v>8.3107000000000006</v>
      </c>
      <c r="V117">
        <v>8.5663</v>
      </c>
      <c r="W117">
        <v>66.984999999999999</v>
      </c>
      <c r="X117">
        <v>4.1375000000000002</v>
      </c>
      <c r="Y117">
        <v>14.182</v>
      </c>
      <c r="Z117">
        <v>19.610600000000002</v>
      </c>
      <c r="AA117">
        <v>67.739999999999995</v>
      </c>
      <c r="AB117">
        <v>18.780999999999999</v>
      </c>
      <c r="AC117">
        <v>107.875</v>
      </c>
      <c r="AD117">
        <v>196.7</v>
      </c>
      <c r="AE117">
        <v>1306.2</v>
      </c>
      <c r="AF117">
        <v>43.03</v>
      </c>
      <c r="AG117">
        <v>966</v>
      </c>
      <c r="AH117">
        <v>337</v>
      </c>
      <c r="AI117">
        <v>21.78</v>
      </c>
      <c r="AJ117">
        <v>403.25</v>
      </c>
      <c r="AK117">
        <f>IF(ISNUMBER(VLOOKUP($A117,'[1]F-F_Research_Data_Factors_weekl'!$G$6:$J$4822,2,0)),VLOOKUP($A117,'[1]F-F_Research_Data_Factors_weekl'!$G$6:$J$4822,2,0),AK118)</f>
        <v>18018.873527434716</v>
      </c>
      <c r="AL117">
        <f>IF(ISNUMBER(VLOOKUP($A117,'[1]F-F_Research_Data_Factors_weekl'!$G$6:$J$4822,3,0)),VLOOKUP($A117,'[1]F-F_Research_Data_Factors_weekl'!$G$6:$J$4822,3,0),AL118)</f>
        <v>365.37609071312477</v>
      </c>
      <c r="AM117">
        <f>IF(ISNUMBER(VLOOKUP($A117,'[1]F-F_Research_Data_Factors_weekl'!$G$6:$J$4822,4,0)),VLOOKUP($A117,'[1]F-F_Research_Data_Factors_weekl'!$G$6:$J$4822,4,0),AM118)</f>
        <v>3602.7660861948243</v>
      </c>
    </row>
    <row r="118" spans="1:39" x14ac:dyDescent="0.25">
      <c r="A118" s="14">
        <v>42622</v>
      </c>
      <c r="B118">
        <v>18085.45</v>
      </c>
      <c r="C118">
        <v>2127.81</v>
      </c>
      <c r="D118">
        <v>5125.9080000000004</v>
      </c>
      <c r="E118">
        <v>14540</v>
      </c>
      <c r="F118">
        <v>10573.44</v>
      </c>
      <c r="G118">
        <v>16965.759999999998</v>
      </c>
      <c r="H118">
        <v>1343.86</v>
      </c>
      <c r="I118">
        <v>24099.7</v>
      </c>
      <c r="J118">
        <v>0.78210000000000002</v>
      </c>
      <c r="K118">
        <v>1.2224999999999999</v>
      </c>
      <c r="L118">
        <v>1.6749000000000001</v>
      </c>
      <c r="M118">
        <v>2.3946000000000001</v>
      </c>
      <c r="N118">
        <v>95.335999999999999</v>
      </c>
      <c r="O118">
        <v>1.1233</v>
      </c>
      <c r="P118">
        <v>102.69</v>
      </c>
      <c r="Q118">
        <v>1.3267</v>
      </c>
      <c r="R118">
        <v>0.75409999999999999</v>
      </c>
      <c r="S118">
        <v>0.73240000000000005</v>
      </c>
      <c r="T118">
        <v>0.97560000000000002</v>
      </c>
      <c r="U118">
        <v>8.2512000000000008</v>
      </c>
      <c r="V118">
        <v>8.4937000000000005</v>
      </c>
      <c r="W118">
        <v>66.676299999999998</v>
      </c>
      <c r="X118">
        <v>4.0685000000000002</v>
      </c>
      <c r="Y118">
        <v>14.415800000000001</v>
      </c>
      <c r="Z118">
        <v>18.898599999999998</v>
      </c>
      <c r="AA118">
        <v>68.88</v>
      </c>
      <c r="AB118">
        <v>19.282</v>
      </c>
      <c r="AC118">
        <v>104.4</v>
      </c>
      <c r="AD118">
        <v>198.25</v>
      </c>
      <c r="AE118">
        <v>1330.7</v>
      </c>
      <c r="AF118">
        <v>45.88</v>
      </c>
      <c r="AG118">
        <v>997.25</v>
      </c>
      <c r="AH118">
        <v>330</v>
      </c>
      <c r="AI118">
        <v>19.989999999999998</v>
      </c>
      <c r="AJ118">
        <v>376</v>
      </c>
      <c r="AK118">
        <f>IF(ISNUMBER(VLOOKUP($A118,'[1]F-F_Research_Data_Factors_weekl'!$G$6:$J$4822,2,0)),VLOOKUP($A118,'[1]F-F_Research_Data_Factors_weekl'!$G$6:$J$4822,2,0),AK119)</f>
        <v>17918.529760774378</v>
      </c>
      <c r="AL118">
        <f>IF(ISNUMBER(VLOOKUP($A118,'[1]F-F_Research_Data_Factors_weekl'!$G$6:$J$4822,3,0)),VLOOKUP($A118,'[1]F-F_Research_Data_Factors_weekl'!$G$6:$J$4822,3,0),AL119)</f>
        <v>363.44980673741645</v>
      </c>
      <c r="AM118">
        <f>IF(ISNUMBER(VLOOKUP($A118,'[1]F-F_Research_Data_Factors_weekl'!$G$6:$J$4822,4,0)),VLOOKUP($A118,'[1]F-F_Research_Data_Factors_weekl'!$G$6:$J$4822,4,0),AM119)</f>
        <v>3700.8383011759879</v>
      </c>
    </row>
    <row r="119" spans="1:39" x14ac:dyDescent="0.25">
      <c r="A119" s="14">
        <v>42615</v>
      </c>
      <c r="B119">
        <v>18491.96</v>
      </c>
      <c r="C119">
        <v>2179.98</v>
      </c>
      <c r="D119">
        <v>5249.8990000000003</v>
      </c>
      <c r="E119">
        <v>14795.7</v>
      </c>
      <c r="F119">
        <v>10683.82</v>
      </c>
      <c r="G119">
        <v>16925.68</v>
      </c>
      <c r="H119">
        <v>1340.76</v>
      </c>
      <c r="I119">
        <v>23266.7</v>
      </c>
      <c r="J119">
        <v>0.78580000000000005</v>
      </c>
      <c r="K119">
        <v>1.1914</v>
      </c>
      <c r="L119">
        <v>1.6024</v>
      </c>
      <c r="M119">
        <v>2.2782</v>
      </c>
      <c r="N119">
        <v>95.843999999999994</v>
      </c>
      <c r="O119">
        <v>1.1155999999999999</v>
      </c>
      <c r="P119">
        <v>103.92</v>
      </c>
      <c r="Q119">
        <v>1.3294000000000001</v>
      </c>
      <c r="R119">
        <v>0.75729999999999997</v>
      </c>
      <c r="S119">
        <v>0.72860000000000003</v>
      </c>
      <c r="T119">
        <v>0.98089999999999999</v>
      </c>
      <c r="U119">
        <v>8.3219999999999992</v>
      </c>
      <c r="V119">
        <v>8.5865000000000009</v>
      </c>
      <c r="W119">
        <v>66.825000000000003</v>
      </c>
      <c r="X119">
        <v>4.0880000000000001</v>
      </c>
      <c r="Y119">
        <v>14.4932</v>
      </c>
      <c r="Z119">
        <v>18.578299999999999</v>
      </c>
      <c r="AA119">
        <v>67.510000000000005</v>
      </c>
      <c r="AB119">
        <v>19.276</v>
      </c>
      <c r="AC119">
        <v>101.6</v>
      </c>
      <c r="AD119">
        <v>186.45</v>
      </c>
      <c r="AE119">
        <v>1323.2</v>
      </c>
      <c r="AF119">
        <v>44.44</v>
      </c>
      <c r="AG119">
        <v>968.5</v>
      </c>
      <c r="AH119">
        <v>316.5</v>
      </c>
      <c r="AI119">
        <v>20.18</v>
      </c>
      <c r="AJ119">
        <v>373.25</v>
      </c>
      <c r="AK119">
        <f>IF(ISNUMBER(VLOOKUP($A119,'[1]F-F_Research_Data_Factors_weekl'!$G$6:$J$4822,2,0)),VLOOKUP($A119,'[1]F-F_Research_Data_Factors_weekl'!$G$6:$J$4822,2,0),AK120)</f>
        <v>18340.35799465136</v>
      </c>
      <c r="AL119">
        <f>IF(ISNUMBER(VLOOKUP($A119,'[1]F-F_Research_Data_Factors_weekl'!$G$6:$J$4822,3,0)),VLOOKUP($A119,'[1]F-F_Research_Data_Factors_weekl'!$G$6:$J$4822,3,0),AL120)</f>
        <v>363.0867200173991</v>
      </c>
      <c r="AM119">
        <f>IF(ISNUMBER(VLOOKUP($A119,'[1]F-F_Research_Data_Factors_weekl'!$G$6:$J$4822,4,0)),VLOOKUP($A119,'[1]F-F_Research_Data_Factors_weekl'!$G$6:$J$4822,4,0),AM120)</f>
        <v>3689.4011575874665</v>
      </c>
    </row>
    <row r="120" spans="1:39" x14ac:dyDescent="0.25">
      <c r="A120" s="14">
        <v>42608</v>
      </c>
      <c r="B120">
        <v>18395.400000000001</v>
      </c>
      <c r="C120">
        <v>2169.04</v>
      </c>
      <c r="D120">
        <v>5218.9170000000004</v>
      </c>
      <c r="E120">
        <v>14639.88</v>
      </c>
      <c r="F120">
        <v>10587.77</v>
      </c>
      <c r="G120">
        <v>16360.71</v>
      </c>
      <c r="H120">
        <v>1287.9000000000001</v>
      </c>
      <c r="I120">
        <v>22909.54</v>
      </c>
      <c r="J120">
        <v>0.84279999999999999</v>
      </c>
      <c r="K120">
        <v>1.2364999999999999</v>
      </c>
      <c r="L120">
        <v>1.6295999999999999</v>
      </c>
      <c r="M120">
        <v>2.2869000000000002</v>
      </c>
      <c r="N120">
        <v>95.566000000000003</v>
      </c>
      <c r="O120">
        <v>1.1197999999999999</v>
      </c>
      <c r="P120">
        <v>101.84</v>
      </c>
      <c r="Q120">
        <v>1.3136999999999999</v>
      </c>
      <c r="R120">
        <v>0.75639999999999996</v>
      </c>
      <c r="S120">
        <v>0.72360000000000002</v>
      </c>
      <c r="T120">
        <v>0.97819999999999996</v>
      </c>
      <c r="U120">
        <v>8.2697000000000003</v>
      </c>
      <c r="V120">
        <v>8.4817</v>
      </c>
      <c r="W120">
        <v>67.058700000000002</v>
      </c>
      <c r="X120">
        <v>4.0170000000000003</v>
      </c>
      <c r="Y120">
        <v>14.369400000000001</v>
      </c>
      <c r="Z120">
        <v>18.592500000000001</v>
      </c>
      <c r="AA120">
        <v>67.709999999999994</v>
      </c>
      <c r="AB120">
        <v>18.651</v>
      </c>
      <c r="AC120">
        <v>110.35</v>
      </c>
      <c r="AD120">
        <v>186.5</v>
      </c>
      <c r="AE120">
        <v>1321.5</v>
      </c>
      <c r="AF120">
        <v>47.64</v>
      </c>
      <c r="AG120">
        <v>990.75</v>
      </c>
      <c r="AH120">
        <v>316.25</v>
      </c>
      <c r="AI120">
        <v>20.61</v>
      </c>
      <c r="AJ120">
        <v>383.5</v>
      </c>
      <c r="AK120">
        <f>IF(ISNUMBER(VLOOKUP($A120,'[1]F-F_Research_Data_Factors_weekl'!$G$6:$J$4822,2,0)),VLOOKUP($A120,'[1]F-F_Research_Data_Factors_weekl'!$G$6:$J$4822,2,0),AK121)</f>
        <v>18212.867919216846</v>
      </c>
      <c r="AL120">
        <f>IF(ISNUMBER(VLOOKUP($A120,'[1]F-F_Research_Data_Factors_weekl'!$G$6:$J$4822,3,0)),VLOOKUP($A120,'[1]F-F_Research_Data_Factors_weekl'!$G$6:$J$4822,3,0),AL121)</f>
        <v>362.57910926442889</v>
      </c>
      <c r="AM120">
        <f>IF(ISNUMBER(VLOOKUP($A120,'[1]F-F_Research_Data_Factors_weekl'!$G$6:$J$4822,4,0)),VLOOKUP($A120,'[1]F-F_Research_Data_Factors_weekl'!$G$6:$J$4822,4,0),AM121)</f>
        <v>3665.2107665283793</v>
      </c>
    </row>
    <row r="121" spans="1:39" x14ac:dyDescent="0.25">
      <c r="A121" s="14">
        <v>42601</v>
      </c>
      <c r="B121">
        <v>18552.57</v>
      </c>
      <c r="C121">
        <v>2183.87</v>
      </c>
      <c r="D121">
        <v>5238.3779999999997</v>
      </c>
      <c r="E121">
        <v>14687.46</v>
      </c>
      <c r="F121">
        <v>10544.36</v>
      </c>
      <c r="G121">
        <v>16545.82</v>
      </c>
      <c r="H121">
        <v>1295.67</v>
      </c>
      <c r="I121">
        <v>22937.22</v>
      </c>
      <c r="J121">
        <v>0.74590000000000001</v>
      </c>
      <c r="K121">
        <v>1.1640999999999999</v>
      </c>
      <c r="L121">
        <v>1.5781000000000001</v>
      </c>
      <c r="M121">
        <v>2.2869000000000002</v>
      </c>
      <c r="N121">
        <v>94.510999999999996</v>
      </c>
      <c r="O121">
        <v>1.1325000000000001</v>
      </c>
      <c r="P121">
        <v>100.22</v>
      </c>
      <c r="Q121">
        <v>1.3075000000000001</v>
      </c>
      <c r="R121">
        <v>0.76270000000000004</v>
      </c>
      <c r="S121">
        <v>0.72719999999999996</v>
      </c>
      <c r="T121">
        <v>0.96050000000000002</v>
      </c>
      <c r="U121">
        <v>8.2192000000000007</v>
      </c>
      <c r="V121">
        <v>8.3851999999999993</v>
      </c>
      <c r="W121">
        <v>67.06</v>
      </c>
      <c r="X121">
        <v>4.0128000000000004</v>
      </c>
      <c r="Y121">
        <v>13.516299999999999</v>
      </c>
      <c r="Z121">
        <v>18.22</v>
      </c>
      <c r="AA121">
        <v>67.569999999999993</v>
      </c>
      <c r="AB121">
        <v>19.317</v>
      </c>
      <c r="AC121">
        <v>113.55</v>
      </c>
      <c r="AD121">
        <v>179.9</v>
      </c>
      <c r="AE121">
        <v>1340.4</v>
      </c>
      <c r="AF121">
        <v>48.52</v>
      </c>
      <c r="AG121">
        <v>1027</v>
      </c>
      <c r="AH121">
        <v>334.25</v>
      </c>
      <c r="AI121">
        <v>19.77</v>
      </c>
      <c r="AJ121">
        <v>427</v>
      </c>
      <c r="AK121">
        <f>IF(ISNUMBER(VLOOKUP($A121,'[1]F-F_Research_Data_Factors_weekl'!$G$6:$J$4822,2,0)),VLOOKUP($A121,'[1]F-F_Research_Data_Factors_weekl'!$G$6:$J$4822,2,0),AK122)</f>
        <v>18309.910444573081</v>
      </c>
      <c r="AL121">
        <f>IF(ISNUMBER(VLOOKUP($A121,'[1]F-F_Research_Data_Factors_weekl'!$G$6:$J$4822,3,0)),VLOOKUP($A121,'[1]F-F_Research_Data_Factors_weekl'!$G$6:$J$4822,3,0),AL122)</f>
        <v>360.23756509133523</v>
      </c>
      <c r="AM121">
        <f>IF(ISNUMBER(VLOOKUP($A121,'[1]F-F_Research_Data_Factors_weekl'!$G$6:$J$4822,4,0)),VLOOKUP($A121,'[1]F-F_Research_Data_Factors_weekl'!$G$6:$J$4822,4,0),AM122)</f>
        <v>3652.063338509744</v>
      </c>
    </row>
    <row r="122" spans="1:39" x14ac:dyDescent="0.25">
      <c r="A122" s="14">
        <v>42594</v>
      </c>
      <c r="B122">
        <v>18576.47</v>
      </c>
      <c r="C122">
        <v>2184.0500000000002</v>
      </c>
      <c r="D122">
        <v>5232.8950000000004</v>
      </c>
      <c r="E122">
        <v>14747.45</v>
      </c>
      <c r="F122">
        <v>10713.43</v>
      </c>
      <c r="G122">
        <v>16919.919999999998</v>
      </c>
      <c r="H122">
        <v>1323.22</v>
      </c>
      <c r="I122">
        <v>22766.91</v>
      </c>
      <c r="J122">
        <v>0.70569999999999999</v>
      </c>
      <c r="K122">
        <v>1.0973999999999999</v>
      </c>
      <c r="L122">
        <v>1.5135000000000001</v>
      </c>
      <c r="M122">
        <v>2.2305999999999999</v>
      </c>
      <c r="N122">
        <v>95.721999999999994</v>
      </c>
      <c r="O122">
        <v>1.1162000000000001</v>
      </c>
      <c r="P122">
        <v>101.3</v>
      </c>
      <c r="Q122">
        <v>1.292</v>
      </c>
      <c r="R122">
        <v>0.76519999999999999</v>
      </c>
      <c r="S122">
        <v>0.71970000000000001</v>
      </c>
      <c r="T122">
        <v>0.97440000000000004</v>
      </c>
      <c r="U122">
        <v>8.2110000000000003</v>
      </c>
      <c r="V122">
        <v>8.4535999999999998</v>
      </c>
      <c r="W122">
        <v>66.887500000000003</v>
      </c>
      <c r="X122">
        <v>4.0285000000000002</v>
      </c>
      <c r="Y122">
        <v>13.4764</v>
      </c>
      <c r="Z122">
        <v>18.260200000000001</v>
      </c>
      <c r="AA122">
        <v>69.88</v>
      </c>
      <c r="AB122">
        <v>19.702999999999999</v>
      </c>
      <c r="AC122">
        <v>116.325</v>
      </c>
      <c r="AD122">
        <v>180.95</v>
      </c>
      <c r="AE122">
        <v>1335.8</v>
      </c>
      <c r="AF122">
        <v>44.49</v>
      </c>
      <c r="AG122">
        <v>1003.25</v>
      </c>
      <c r="AH122">
        <v>322.25</v>
      </c>
      <c r="AI122">
        <v>19.71</v>
      </c>
      <c r="AJ122">
        <v>422.5</v>
      </c>
      <c r="AK122">
        <f>IF(ISNUMBER(VLOOKUP($A122,'[1]F-F_Research_Data_Factors_weekl'!$G$6:$J$4822,2,0)),VLOOKUP($A122,'[1]F-F_Research_Data_Factors_weekl'!$G$6:$J$4822,2,0),AK123)</f>
        <v>18282.486714501327</v>
      </c>
      <c r="AL122">
        <f>IF(ISNUMBER(VLOOKUP($A122,'[1]F-F_Research_Data_Factors_weekl'!$G$6:$J$4822,3,0)),VLOOKUP($A122,'[1]F-F_Research_Data_Factors_weekl'!$G$6:$J$4822,3,0),AL123)</f>
        <v>358.90959957291545</v>
      </c>
      <c r="AM122">
        <f>IF(ISNUMBER(VLOOKUP($A122,'[1]F-F_Research_Data_Factors_weekl'!$G$6:$J$4822,4,0)),VLOOKUP($A122,'[1]F-F_Research_Data_Factors_weekl'!$G$6:$J$4822,4,0),AM123)</f>
        <v>3598.4464858702772</v>
      </c>
    </row>
    <row r="123" spans="1:39" x14ac:dyDescent="0.25">
      <c r="A123" s="14">
        <v>42587</v>
      </c>
      <c r="B123">
        <v>18543.53</v>
      </c>
      <c r="C123">
        <v>2182.87</v>
      </c>
      <c r="D123">
        <v>5221.1210000000001</v>
      </c>
      <c r="E123">
        <v>14648.77</v>
      </c>
      <c r="F123">
        <v>10367.209999999999</v>
      </c>
      <c r="G123">
        <v>16254.45</v>
      </c>
      <c r="H123">
        <v>1279.9000000000001</v>
      </c>
      <c r="I123">
        <v>22146.09</v>
      </c>
      <c r="J123">
        <v>0.72209999999999996</v>
      </c>
      <c r="K123">
        <v>1.1363000000000001</v>
      </c>
      <c r="L123">
        <v>1.5885</v>
      </c>
      <c r="M123">
        <v>2.3140000000000001</v>
      </c>
      <c r="N123">
        <v>96.194000000000003</v>
      </c>
      <c r="O123">
        <v>1.1086</v>
      </c>
      <c r="P123">
        <v>101.82</v>
      </c>
      <c r="Q123">
        <v>1.3073000000000001</v>
      </c>
      <c r="R123">
        <v>0.76190000000000002</v>
      </c>
      <c r="S123">
        <v>0.71440000000000003</v>
      </c>
      <c r="T123">
        <v>0.98070000000000002</v>
      </c>
      <c r="U123">
        <v>8.5076000000000001</v>
      </c>
      <c r="V123">
        <v>8.5668000000000006</v>
      </c>
      <c r="W123">
        <v>66.776200000000003</v>
      </c>
      <c r="X123">
        <v>4.0214999999999996</v>
      </c>
      <c r="Y123">
        <v>13.727</v>
      </c>
      <c r="Z123">
        <v>18.754200000000001</v>
      </c>
      <c r="AA123">
        <v>76.64</v>
      </c>
      <c r="AB123">
        <v>19.817</v>
      </c>
      <c r="AC123">
        <v>117.675</v>
      </c>
      <c r="AD123">
        <v>183.4</v>
      </c>
      <c r="AE123">
        <v>1336.4</v>
      </c>
      <c r="AF123">
        <v>41.8</v>
      </c>
      <c r="AG123">
        <v>1003.75</v>
      </c>
      <c r="AH123">
        <v>324.25</v>
      </c>
      <c r="AI123">
        <v>20.350000000000001</v>
      </c>
      <c r="AJ123">
        <v>416</v>
      </c>
      <c r="AK123">
        <f>IF(ISNUMBER(VLOOKUP($A123,'[1]F-F_Research_Data_Factors_weekl'!$G$6:$J$4822,2,0)),VLOOKUP($A123,'[1]F-F_Research_Data_Factors_weekl'!$G$6:$J$4822,2,0),AK124)</f>
        <v>18249.637367240295</v>
      </c>
      <c r="AL123">
        <f>IF(ISNUMBER(VLOOKUP($A123,'[1]F-F_Research_Data_Factors_weekl'!$G$6:$J$4822,3,0)),VLOOKUP($A123,'[1]F-F_Research_Data_Factors_weekl'!$G$6:$J$4822,3,0),AL124)</f>
        <v>360.13405536114334</v>
      </c>
      <c r="AM123">
        <f>IF(ISNUMBER(VLOOKUP($A123,'[1]F-F_Research_Data_Factors_weekl'!$G$6:$J$4822,4,0)),VLOOKUP($A123,'[1]F-F_Research_Data_Factors_weekl'!$G$6:$J$4822,4,0),AM124)</f>
        <v>3601.6880050748446</v>
      </c>
    </row>
    <row r="124" spans="1:39" x14ac:dyDescent="0.25">
      <c r="A124" s="14">
        <v>42580</v>
      </c>
      <c r="B124">
        <v>18432.240000000002</v>
      </c>
      <c r="C124">
        <v>2173.6</v>
      </c>
      <c r="D124">
        <v>5162.1310000000003</v>
      </c>
      <c r="E124">
        <v>14582.74</v>
      </c>
      <c r="F124">
        <v>10337.5</v>
      </c>
      <c r="G124">
        <v>16569.27</v>
      </c>
      <c r="H124">
        <v>1322.74</v>
      </c>
      <c r="I124">
        <v>21891.37</v>
      </c>
      <c r="J124">
        <v>0.65539999999999998</v>
      </c>
      <c r="K124">
        <v>1.0237000000000001</v>
      </c>
      <c r="L124">
        <v>1.4531000000000001</v>
      </c>
      <c r="M124">
        <v>2.1827000000000001</v>
      </c>
      <c r="N124">
        <v>95.53</v>
      </c>
      <c r="O124">
        <v>1.1173999999999999</v>
      </c>
      <c r="P124">
        <v>102.06</v>
      </c>
      <c r="Q124">
        <v>1.323</v>
      </c>
      <c r="R124">
        <v>0.75960000000000005</v>
      </c>
      <c r="S124">
        <v>0.71989999999999998</v>
      </c>
      <c r="T124">
        <v>0.96950000000000003</v>
      </c>
      <c r="U124">
        <v>8.4459</v>
      </c>
      <c r="V124">
        <v>8.5569000000000006</v>
      </c>
      <c r="W124">
        <v>66.995000000000005</v>
      </c>
      <c r="X124">
        <v>4.0708000000000002</v>
      </c>
      <c r="Y124">
        <v>13.8787</v>
      </c>
      <c r="Z124">
        <v>18.752700000000001</v>
      </c>
      <c r="AA124">
        <v>74.16</v>
      </c>
      <c r="AB124">
        <v>20.347000000000001</v>
      </c>
      <c r="AC124">
        <v>113.075</v>
      </c>
      <c r="AD124">
        <v>174.65</v>
      </c>
      <c r="AE124">
        <v>1349</v>
      </c>
      <c r="AF124">
        <v>41.6</v>
      </c>
      <c r="AG124">
        <v>1032.5</v>
      </c>
      <c r="AH124">
        <v>334.5</v>
      </c>
      <c r="AI124">
        <v>19.05</v>
      </c>
      <c r="AJ124">
        <v>407.75</v>
      </c>
      <c r="AK124">
        <f>IF(ISNUMBER(VLOOKUP($A124,'[1]F-F_Research_Data_Factors_weekl'!$G$6:$J$4822,2,0)),VLOOKUP($A124,'[1]F-F_Research_Data_Factors_weekl'!$G$6:$J$4822,2,0),AK125)</f>
        <v>18148.008519530922</v>
      </c>
      <c r="AL124">
        <f>IF(ISNUMBER(VLOOKUP($A124,'[1]F-F_Research_Data_Factors_weekl'!$G$6:$J$4822,3,0)),VLOOKUP($A124,'[1]F-F_Research_Data_Factors_weekl'!$G$6:$J$4822,3,0),AL125)</f>
        <v>358.44934344694275</v>
      </c>
      <c r="AM124">
        <f>IF(ISNUMBER(VLOOKUP($A124,'[1]F-F_Research_Data_Factors_weekl'!$G$6:$J$4822,4,0)),VLOOKUP($A124,'[1]F-F_Research_Data_Factors_weekl'!$G$6:$J$4822,4,0),AM125)</f>
        <v>3578.0727250892555</v>
      </c>
    </row>
    <row r="125" spans="1:39" x14ac:dyDescent="0.25">
      <c r="A125" s="14">
        <v>42573</v>
      </c>
      <c r="B125">
        <v>18570.849999999999</v>
      </c>
      <c r="C125">
        <v>2175.0300000000002</v>
      </c>
      <c r="D125">
        <v>5100.1620000000003</v>
      </c>
      <c r="E125">
        <v>14600.66</v>
      </c>
      <c r="F125">
        <v>10147.459999999999</v>
      </c>
      <c r="G125">
        <v>16627.25</v>
      </c>
      <c r="H125">
        <v>1327.51</v>
      </c>
      <c r="I125">
        <v>21964.27</v>
      </c>
      <c r="J125">
        <v>0.70250000000000001</v>
      </c>
      <c r="K125">
        <v>1.1168</v>
      </c>
      <c r="L125">
        <v>1.5663</v>
      </c>
      <c r="M125">
        <v>2.2829999999999999</v>
      </c>
      <c r="N125">
        <v>97.466999999999999</v>
      </c>
      <c r="O125">
        <v>1.0976999999999999</v>
      </c>
      <c r="P125">
        <v>106.13</v>
      </c>
      <c r="Q125">
        <v>1.3109</v>
      </c>
      <c r="R125">
        <v>0.74619999999999997</v>
      </c>
      <c r="S125">
        <v>0.69969999999999999</v>
      </c>
      <c r="T125">
        <v>0.98709999999999998</v>
      </c>
      <c r="U125">
        <v>8.5515000000000008</v>
      </c>
      <c r="V125">
        <v>8.6512999999999991</v>
      </c>
      <c r="W125">
        <v>67.081299999999999</v>
      </c>
      <c r="X125">
        <v>4.0570000000000004</v>
      </c>
      <c r="Y125">
        <v>14.292400000000001</v>
      </c>
      <c r="Z125">
        <v>18.546299999999999</v>
      </c>
      <c r="AA125">
        <v>72.52</v>
      </c>
      <c r="AB125">
        <v>19.657</v>
      </c>
      <c r="AC125">
        <v>109.95</v>
      </c>
      <c r="AD125">
        <v>180.65</v>
      </c>
      <c r="AE125">
        <v>1323.4</v>
      </c>
      <c r="AF125">
        <v>44.19</v>
      </c>
      <c r="AG125">
        <v>1006.5</v>
      </c>
      <c r="AH125">
        <v>335</v>
      </c>
      <c r="AI125">
        <v>19.59</v>
      </c>
      <c r="AJ125">
        <v>425.25</v>
      </c>
      <c r="AK125">
        <f>IF(ISNUMBER(VLOOKUP($A125,'[1]F-F_Research_Data_Factors_weekl'!$G$6:$J$4822,2,0)),VLOOKUP($A125,'[1]F-F_Research_Data_Factors_weekl'!$G$6:$J$4822,2,0),AK126)</f>
        <v>18135.313799871015</v>
      </c>
      <c r="AL125">
        <f>IF(ISNUMBER(VLOOKUP($A125,'[1]F-F_Research_Data_Factors_weekl'!$G$6:$J$4822,3,0)),VLOOKUP($A125,'[1]F-F_Research_Data_Factors_weekl'!$G$6:$J$4822,3,0),AL126)</f>
        <v>355.71037357045026</v>
      </c>
      <c r="AM125">
        <f>IF(ISNUMBER(VLOOKUP($A125,'[1]F-F_Research_Data_Factors_weekl'!$G$6:$J$4822,4,0)),VLOOKUP($A125,'[1]F-F_Research_Data_Factors_weekl'!$G$6:$J$4822,4,0),AM126)</f>
        <v>3589.9194593049619</v>
      </c>
    </row>
    <row r="126" spans="1:39" x14ac:dyDescent="0.25">
      <c r="A126" s="14">
        <v>42566</v>
      </c>
      <c r="B126">
        <v>18516.55</v>
      </c>
      <c r="C126">
        <v>2161.7399999999998</v>
      </c>
      <c r="D126">
        <v>5029.5879999999997</v>
      </c>
      <c r="E126">
        <v>14482.42</v>
      </c>
      <c r="F126">
        <v>10066.9</v>
      </c>
      <c r="G126">
        <v>16497.849999999999</v>
      </c>
      <c r="H126">
        <v>1317.1</v>
      </c>
      <c r="I126">
        <v>21659.25</v>
      </c>
      <c r="J126">
        <v>0.66739999999999999</v>
      </c>
      <c r="K126">
        <v>1.1038000000000001</v>
      </c>
      <c r="L126">
        <v>1.5508999999999999</v>
      </c>
      <c r="M126">
        <v>2.2654999999999998</v>
      </c>
      <c r="N126">
        <v>96.58</v>
      </c>
      <c r="O126">
        <v>1.1034999999999999</v>
      </c>
      <c r="P126">
        <v>104.88</v>
      </c>
      <c r="Q126">
        <v>1.3191999999999999</v>
      </c>
      <c r="R126">
        <v>0.75780000000000003</v>
      </c>
      <c r="S126">
        <v>0.71160000000000001</v>
      </c>
      <c r="T126">
        <v>0.98270000000000002</v>
      </c>
      <c r="U126">
        <v>8.4835999999999991</v>
      </c>
      <c r="V126">
        <v>8.5879999999999992</v>
      </c>
      <c r="W126">
        <v>67.069999999999993</v>
      </c>
      <c r="X126">
        <v>3.9474999999999998</v>
      </c>
      <c r="Y126">
        <v>14.573600000000001</v>
      </c>
      <c r="Z126">
        <v>18.604800000000001</v>
      </c>
      <c r="AA126">
        <v>73.86</v>
      </c>
      <c r="AB126">
        <v>20.125</v>
      </c>
      <c r="AC126">
        <v>110.925</v>
      </c>
      <c r="AD126">
        <v>183.85</v>
      </c>
      <c r="AE126">
        <v>1327.4</v>
      </c>
      <c r="AF126">
        <v>45.95</v>
      </c>
      <c r="AG126">
        <v>1072.5</v>
      </c>
      <c r="AH126">
        <v>352.25</v>
      </c>
      <c r="AI126">
        <v>19.309999999999999</v>
      </c>
      <c r="AJ126">
        <v>424.75</v>
      </c>
      <c r="AK126">
        <f>IF(ISNUMBER(VLOOKUP($A126,'[1]F-F_Research_Data_Factors_weekl'!$G$6:$J$4822,2,0)),VLOOKUP($A126,'[1]F-F_Research_Data_Factors_weekl'!$G$6:$J$4822,2,0),AK127)</f>
        <v>18027.15089450399</v>
      </c>
      <c r="AL126">
        <f>IF(ISNUMBER(VLOOKUP($A126,'[1]F-F_Research_Data_Factors_weekl'!$G$6:$J$4822,3,0)),VLOOKUP($A126,'[1]F-F_Research_Data_Factors_weekl'!$G$6:$J$4822,3,0),AL127)</f>
        <v>355.6748060898413</v>
      </c>
      <c r="AM126">
        <f>IF(ISNUMBER(VLOOKUP($A126,'[1]F-F_Research_Data_Factors_weekl'!$G$6:$J$4822,4,0)),VLOOKUP($A126,'[1]F-F_Research_Data_Factors_weekl'!$G$6:$J$4822,4,0),AM127)</f>
        <v>3629.1138893095049</v>
      </c>
    </row>
    <row r="127" spans="1:39" x14ac:dyDescent="0.25">
      <c r="A127" s="14">
        <v>42559</v>
      </c>
      <c r="B127">
        <v>18146.740000000002</v>
      </c>
      <c r="C127">
        <v>2129.9</v>
      </c>
      <c r="D127">
        <v>4956.7569999999996</v>
      </c>
      <c r="E127">
        <v>14259.84</v>
      </c>
      <c r="F127">
        <v>9629.66</v>
      </c>
      <c r="G127">
        <v>15106.98</v>
      </c>
      <c r="H127">
        <v>1209.8800000000001</v>
      </c>
      <c r="I127">
        <v>20564.169999999998</v>
      </c>
      <c r="J127">
        <v>0.60499999999999998</v>
      </c>
      <c r="K127">
        <v>0.9476</v>
      </c>
      <c r="L127">
        <v>1.3578999999999999</v>
      </c>
      <c r="M127">
        <v>2.0983000000000001</v>
      </c>
      <c r="N127">
        <v>96.302000000000007</v>
      </c>
      <c r="O127">
        <v>1.1051</v>
      </c>
      <c r="P127">
        <v>100.54</v>
      </c>
      <c r="Q127">
        <v>1.2953999999999999</v>
      </c>
      <c r="R127">
        <v>0.75690000000000002</v>
      </c>
      <c r="S127">
        <v>0.73060000000000003</v>
      </c>
      <c r="T127">
        <v>0.98329999999999995</v>
      </c>
      <c r="U127">
        <v>8.5245999999999995</v>
      </c>
      <c r="V127">
        <v>8.5814000000000004</v>
      </c>
      <c r="W127">
        <v>67.37</v>
      </c>
      <c r="X127">
        <v>4.0330000000000004</v>
      </c>
      <c r="Y127">
        <v>14.5379</v>
      </c>
      <c r="Z127">
        <v>18.504999999999999</v>
      </c>
      <c r="AA127">
        <v>65.92</v>
      </c>
      <c r="AB127">
        <v>20.058</v>
      </c>
      <c r="AC127">
        <v>112.22499999999999</v>
      </c>
      <c r="AD127">
        <v>188.95</v>
      </c>
      <c r="AE127">
        <v>1358.4</v>
      </c>
      <c r="AF127">
        <v>45.41</v>
      </c>
      <c r="AG127">
        <v>1089.75</v>
      </c>
      <c r="AH127">
        <v>349.75</v>
      </c>
      <c r="AI127">
        <v>19.57</v>
      </c>
      <c r="AJ127">
        <v>420.75</v>
      </c>
      <c r="AK127">
        <f>IF(ISNUMBER(VLOOKUP($A127,'[1]F-F_Research_Data_Factors_weekl'!$G$6:$J$4822,2,0)),VLOOKUP($A127,'[1]F-F_Research_Data_Factors_weekl'!$G$6:$J$4822,2,0),AK128)</f>
        <v>17743.25875443306</v>
      </c>
      <c r="AL127">
        <f>IF(ISNUMBER(VLOOKUP($A127,'[1]F-F_Research_Data_Factors_weekl'!$G$6:$J$4822,3,0)),VLOOKUP($A127,'[1]F-F_Research_Data_Factors_weekl'!$G$6:$J$4822,3,0),AL128)</f>
        <v>353.62378811875254</v>
      </c>
      <c r="AM127">
        <f>IF(ISNUMBER(VLOOKUP($A127,'[1]F-F_Research_Data_Factors_weekl'!$G$6:$J$4822,4,0)),VLOOKUP($A127,'[1]F-F_Research_Data_Factors_weekl'!$G$6:$J$4822,4,0),AM128)</f>
        <v>3547.8677185546048</v>
      </c>
    </row>
    <row r="128" spans="1:39" x14ac:dyDescent="0.25">
      <c r="A128" s="14">
        <v>42552</v>
      </c>
      <c r="B128">
        <v>17949.37</v>
      </c>
      <c r="C128">
        <v>2102.9499999999998</v>
      </c>
      <c r="D128">
        <v>4862.567</v>
      </c>
      <c r="E128">
        <v>14064.54</v>
      </c>
      <c r="F128">
        <v>9776.1200000000008</v>
      </c>
      <c r="G128">
        <v>15682.48</v>
      </c>
      <c r="H128">
        <v>1254.44</v>
      </c>
      <c r="I128">
        <v>20794.37</v>
      </c>
      <c r="J128">
        <v>0.58930000000000005</v>
      </c>
      <c r="K128">
        <v>0.99460000000000004</v>
      </c>
      <c r="L128">
        <v>1.4440999999999999</v>
      </c>
      <c r="M128">
        <v>2.2252999999999998</v>
      </c>
      <c r="N128">
        <v>95.649000000000001</v>
      </c>
      <c r="O128">
        <v>1.1135999999999999</v>
      </c>
      <c r="P128">
        <v>102.52</v>
      </c>
      <c r="Q128">
        <v>1.3267</v>
      </c>
      <c r="R128">
        <v>0.74980000000000002</v>
      </c>
      <c r="S128">
        <v>0.71750000000000003</v>
      </c>
      <c r="T128">
        <v>0.97330000000000005</v>
      </c>
      <c r="U128">
        <v>8.3437000000000001</v>
      </c>
      <c r="V128">
        <v>8.4360999999999997</v>
      </c>
      <c r="W128">
        <v>67.322500000000005</v>
      </c>
      <c r="X128">
        <v>3.9980000000000002</v>
      </c>
      <c r="Y128">
        <v>14.560600000000001</v>
      </c>
      <c r="Z128">
        <v>18.360499999999998</v>
      </c>
      <c r="AA128">
        <v>63.62</v>
      </c>
      <c r="AB128">
        <v>19.544</v>
      </c>
      <c r="AC128">
        <v>112.97499999999999</v>
      </c>
      <c r="AD128">
        <v>180.85</v>
      </c>
      <c r="AE128">
        <v>1339</v>
      </c>
      <c r="AF128">
        <v>48.99</v>
      </c>
      <c r="AG128">
        <v>1168.75</v>
      </c>
      <c r="AH128">
        <v>353</v>
      </c>
      <c r="AI128">
        <v>20.78</v>
      </c>
      <c r="AJ128">
        <v>416.25</v>
      </c>
      <c r="AK128">
        <f>IF(ISNUMBER(VLOOKUP($A128,'[1]F-F_Research_Data_Factors_weekl'!$G$6:$J$4822,2,0)),VLOOKUP($A128,'[1]F-F_Research_Data_Factors_weekl'!$G$6:$J$4822,2,0),AK129)</f>
        <v>17501.734813999861</v>
      </c>
      <c r="AL128">
        <f>IF(ISNUMBER(VLOOKUP($A128,'[1]F-F_Research_Data_Factors_weekl'!$G$6:$J$4822,3,0)),VLOOKUP($A128,'[1]F-F_Research_Data_Factors_weekl'!$G$6:$J$4822,3,0),AL129)</f>
        <v>350.74765732865757</v>
      </c>
      <c r="AM128">
        <f>IF(ISNUMBER(VLOOKUP($A128,'[1]F-F_Research_Data_Factors_weekl'!$G$6:$J$4822,4,0)),VLOOKUP($A128,'[1]F-F_Research_Data_Factors_weekl'!$G$6:$J$4822,4,0),AM129)</f>
        <v>3598.2431222663336</v>
      </c>
    </row>
    <row r="129" spans="1:39" x14ac:dyDescent="0.25">
      <c r="A129" s="14">
        <v>42545</v>
      </c>
      <c r="B129">
        <v>17400.75</v>
      </c>
      <c r="C129">
        <v>2037.41</v>
      </c>
      <c r="D129">
        <v>4707.9790000000003</v>
      </c>
      <c r="E129">
        <v>13891.88</v>
      </c>
      <c r="F129">
        <v>9557.16</v>
      </c>
      <c r="G129">
        <v>14952.02</v>
      </c>
      <c r="H129">
        <v>1204.48</v>
      </c>
      <c r="I129">
        <v>20259.13</v>
      </c>
      <c r="J129">
        <v>0.627</v>
      </c>
      <c r="K129">
        <v>1.0719000000000001</v>
      </c>
      <c r="L129">
        <v>1.5598999999999998</v>
      </c>
      <c r="M129">
        <v>2.4100999999999999</v>
      </c>
      <c r="N129">
        <v>95.447999999999993</v>
      </c>
      <c r="O129">
        <v>1.1116999999999999</v>
      </c>
      <c r="P129">
        <v>102.22</v>
      </c>
      <c r="Q129">
        <v>1.3679000000000001</v>
      </c>
      <c r="R129">
        <v>0.74660000000000004</v>
      </c>
      <c r="S129">
        <v>0.71240000000000003</v>
      </c>
      <c r="T129">
        <v>0.97199999999999998</v>
      </c>
      <c r="U129">
        <v>8.3331</v>
      </c>
      <c r="V129">
        <v>8.4648000000000003</v>
      </c>
      <c r="W129">
        <v>67.968800000000002</v>
      </c>
      <c r="X129">
        <v>4.09</v>
      </c>
      <c r="Y129">
        <v>15.0823</v>
      </c>
      <c r="Z129">
        <v>18.927800000000001</v>
      </c>
      <c r="AA129">
        <v>64.5</v>
      </c>
      <c r="AB129">
        <v>17.789000000000001</v>
      </c>
      <c r="AC129">
        <v>114.7</v>
      </c>
      <c r="AD129">
        <v>166.3</v>
      </c>
      <c r="AE129">
        <v>1320</v>
      </c>
      <c r="AF129">
        <v>47.64</v>
      </c>
      <c r="AG129">
        <v>1103</v>
      </c>
      <c r="AH129">
        <v>384.5</v>
      </c>
      <c r="AI129">
        <v>19</v>
      </c>
      <c r="AJ129">
        <v>454.75</v>
      </c>
      <c r="AK129">
        <f>IF(ISNUMBER(VLOOKUP($A129,'[1]F-F_Research_Data_Factors_weekl'!$G$6:$J$4822,2,0)),VLOOKUP($A129,'[1]F-F_Research_Data_Factors_weekl'!$G$6:$J$4822,2,0),AK130)</f>
        <v>16968.911008338044</v>
      </c>
      <c r="AL129">
        <f>IF(ISNUMBER(VLOOKUP($A129,'[1]F-F_Research_Data_Factors_weekl'!$G$6:$J$4822,3,0)),VLOOKUP($A129,'[1]F-F_Research_Data_Factors_weekl'!$G$6:$J$4822,3,0),AL130)</f>
        <v>352.90034946036582</v>
      </c>
      <c r="AM129">
        <f>IF(ISNUMBER(VLOOKUP($A129,'[1]F-F_Research_Data_Factors_weekl'!$G$6:$J$4822,4,0)),VLOOKUP($A129,'[1]F-F_Research_Data_Factors_weekl'!$G$6:$J$4822,4,0),AM130)</f>
        <v>3621.7847229656099</v>
      </c>
    </row>
    <row r="130" spans="1:39" x14ac:dyDescent="0.25">
      <c r="A130" s="14">
        <v>42538</v>
      </c>
      <c r="B130">
        <v>17675.16</v>
      </c>
      <c r="C130">
        <v>2071.2199999999998</v>
      </c>
      <c r="D130">
        <v>4800.3379999999997</v>
      </c>
      <c r="E130">
        <v>13901.77</v>
      </c>
      <c r="F130">
        <v>9631.36</v>
      </c>
      <c r="G130">
        <v>15599.66</v>
      </c>
      <c r="H130">
        <v>1250.83</v>
      </c>
      <c r="I130">
        <v>20169.98</v>
      </c>
      <c r="J130">
        <v>0.69269999999999998</v>
      </c>
      <c r="K130">
        <v>1.1128</v>
      </c>
      <c r="L130">
        <v>1.6078000000000001</v>
      </c>
      <c r="M130">
        <v>2.4196</v>
      </c>
      <c r="N130">
        <v>94.206000000000003</v>
      </c>
      <c r="O130">
        <v>1.1276999999999999</v>
      </c>
      <c r="P130">
        <v>104.16</v>
      </c>
      <c r="Q130">
        <v>1.4358</v>
      </c>
      <c r="R130">
        <v>0.73870000000000002</v>
      </c>
      <c r="S130">
        <v>0.70489999999999997</v>
      </c>
      <c r="T130">
        <v>0.96</v>
      </c>
      <c r="U130">
        <v>8.3623999999999992</v>
      </c>
      <c r="V130">
        <v>8.3314000000000004</v>
      </c>
      <c r="W130">
        <v>67.084999999999994</v>
      </c>
      <c r="X130">
        <v>4.1006999999999998</v>
      </c>
      <c r="Y130">
        <v>15.149699999999999</v>
      </c>
      <c r="Z130">
        <v>18.837499999999999</v>
      </c>
      <c r="AA130">
        <v>64.569999999999993</v>
      </c>
      <c r="AB130">
        <v>17.411000000000001</v>
      </c>
      <c r="AC130">
        <v>116.72499999999999</v>
      </c>
      <c r="AD130">
        <v>167.05</v>
      </c>
      <c r="AE130">
        <v>1292.5</v>
      </c>
      <c r="AF130">
        <v>47.98</v>
      </c>
      <c r="AG130">
        <v>1159.5</v>
      </c>
      <c r="AH130">
        <v>437.75</v>
      </c>
      <c r="AI130">
        <v>19.760000000000002</v>
      </c>
      <c r="AJ130">
        <v>481.25</v>
      </c>
      <c r="AK130">
        <f>IF(ISNUMBER(VLOOKUP($A130,'[1]F-F_Research_Data_Factors_weekl'!$G$6:$J$4822,2,0)),VLOOKUP($A130,'[1]F-F_Research_Data_Factors_weekl'!$G$6:$J$4822,2,0),AK131)</f>
        <v>17244.828260506143</v>
      </c>
      <c r="AL130">
        <f>IF(ISNUMBER(VLOOKUP($A130,'[1]F-F_Research_Data_Factors_weekl'!$G$6:$J$4822,3,0)),VLOOKUP($A130,'[1]F-F_Research_Data_Factors_weekl'!$G$6:$J$4822,3,0),AL131)</f>
        <v>351.73960875148589</v>
      </c>
      <c r="AM130">
        <f>IF(ISNUMBER(VLOOKUP($A130,'[1]F-F_Research_Data_Factors_weekl'!$G$6:$J$4822,4,0)),VLOOKUP($A130,'[1]F-F_Research_Data_Factors_weekl'!$G$6:$J$4822,4,0),AM131)</f>
        <v>3629.4064765663993</v>
      </c>
    </row>
    <row r="131" spans="1:39" x14ac:dyDescent="0.25">
      <c r="A131" s="14">
        <v>42531</v>
      </c>
      <c r="B131">
        <v>17865.34</v>
      </c>
      <c r="C131">
        <v>2096.0700000000002</v>
      </c>
      <c r="D131">
        <v>4894.5479999999998</v>
      </c>
      <c r="E131">
        <v>14037.54</v>
      </c>
      <c r="F131">
        <v>9834.6200000000008</v>
      </c>
      <c r="G131">
        <v>16601.36</v>
      </c>
      <c r="H131">
        <v>1330.72</v>
      </c>
      <c r="I131">
        <v>21042.639999999999</v>
      </c>
      <c r="J131">
        <v>0.72650000000000003</v>
      </c>
      <c r="K131">
        <v>1.1671</v>
      </c>
      <c r="L131">
        <v>1.6404000000000001</v>
      </c>
      <c r="M131">
        <v>2.4510999999999998</v>
      </c>
      <c r="N131">
        <v>94.570999999999998</v>
      </c>
      <c r="O131">
        <v>1.1251</v>
      </c>
      <c r="P131">
        <v>106.97</v>
      </c>
      <c r="Q131">
        <v>1.4257</v>
      </c>
      <c r="R131">
        <v>0.73729999999999996</v>
      </c>
      <c r="S131">
        <v>0.70550000000000002</v>
      </c>
      <c r="T131">
        <v>0.96489999999999998</v>
      </c>
      <c r="U131">
        <v>8.2736000000000001</v>
      </c>
      <c r="V131">
        <v>8.3102999999999998</v>
      </c>
      <c r="W131">
        <v>66.758700000000005</v>
      </c>
      <c r="X131">
        <v>4.0717999999999996</v>
      </c>
      <c r="Y131">
        <v>15.230399999999999</v>
      </c>
      <c r="Z131">
        <v>18.6328</v>
      </c>
      <c r="AA131">
        <v>64.75</v>
      </c>
      <c r="AB131">
        <v>17.329999999999998</v>
      </c>
      <c r="AC131">
        <v>122.45</v>
      </c>
      <c r="AD131">
        <v>167.55</v>
      </c>
      <c r="AE131">
        <v>1273.4000000000001</v>
      </c>
      <c r="AF131">
        <v>49.07</v>
      </c>
      <c r="AG131">
        <v>1178.25</v>
      </c>
      <c r="AH131">
        <v>423</v>
      </c>
      <c r="AI131">
        <v>19.7</v>
      </c>
      <c r="AJ131">
        <v>495</v>
      </c>
      <c r="AK131">
        <f>IF(ISNUMBER(VLOOKUP($A131,'[1]F-F_Research_Data_Factors_weekl'!$G$6:$J$4822,2,0)),VLOOKUP($A131,'[1]F-F_Research_Data_Factors_weekl'!$G$6:$J$4822,2,0),AK132)</f>
        <v>17454.279615896907</v>
      </c>
      <c r="AL131">
        <f>IF(ISNUMBER(VLOOKUP($A131,'[1]F-F_Research_Data_Factors_weekl'!$G$6:$J$4822,3,0)),VLOOKUP($A131,'[1]F-F_Research_Data_Factors_weekl'!$G$6:$J$4822,3,0),AL132)</f>
        <v>352.79800275976521</v>
      </c>
      <c r="AM131">
        <f>IF(ISNUMBER(VLOOKUP($A131,'[1]F-F_Research_Data_Factors_weekl'!$G$6:$J$4822,4,0)),VLOOKUP($A131,'[1]F-F_Research_Data_Factors_weekl'!$G$6:$J$4822,4,0),AM132)</f>
        <v>3634.8587647134691</v>
      </c>
    </row>
    <row r="132" spans="1:39" x14ac:dyDescent="0.25">
      <c r="A132" s="14">
        <v>42524</v>
      </c>
      <c r="B132">
        <v>17807.060000000001</v>
      </c>
      <c r="C132">
        <v>2099.13</v>
      </c>
      <c r="D132">
        <v>4942.5169999999998</v>
      </c>
      <c r="E132">
        <v>14226.78</v>
      </c>
      <c r="F132">
        <v>10103.26</v>
      </c>
      <c r="G132">
        <v>16642.23</v>
      </c>
      <c r="H132">
        <v>1337.23</v>
      </c>
      <c r="I132">
        <v>20947.240000000002</v>
      </c>
      <c r="J132">
        <v>0.77159999999999995</v>
      </c>
      <c r="K132">
        <v>1.2306999999999999</v>
      </c>
      <c r="L132">
        <v>1.7004000000000001</v>
      </c>
      <c r="M132">
        <v>2.5097</v>
      </c>
      <c r="N132">
        <v>94.028999999999996</v>
      </c>
      <c r="O132">
        <v>1.1367</v>
      </c>
      <c r="P132">
        <v>106.53</v>
      </c>
      <c r="Q132">
        <v>1.4518</v>
      </c>
      <c r="R132">
        <v>0.73670000000000002</v>
      </c>
      <c r="S132">
        <v>0.69579999999999997</v>
      </c>
      <c r="T132">
        <v>0.97589999999999999</v>
      </c>
      <c r="U132">
        <v>8.173</v>
      </c>
      <c r="V132">
        <v>8.1425000000000001</v>
      </c>
      <c r="W132">
        <v>67.260000000000005</v>
      </c>
      <c r="X132">
        <v>4.1452999999999998</v>
      </c>
      <c r="Y132">
        <v>15.0931</v>
      </c>
      <c r="Z132">
        <v>18.591899999999999</v>
      </c>
      <c r="AA132">
        <v>63.92</v>
      </c>
      <c r="AB132">
        <v>16.364999999999998</v>
      </c>
      <c r="AC132">
        <v>122</v>
      </c>
      <c r="AD132">
        <v>158.5</v>
      </c>
      <c r="AE132">
        <v>1240.0999999999999</v>
      </c>
      <c r="AF132">
        <v>48.62</v>
      </c>
      <c r="AG132">
        <v>1132</v>
      </c>
      <c r="AH132">
        <v>418.25</v>
      </c>
      <c r="AI132">
        <v>18.75</v>
      </c>
      <c r="AJ132">
        <v>497.25</v>
      </c>
      <c r="AK132">
        <f>IF(ISNUMBER(VLOOKUP($A132,'[1]F-F_Research_Data_Factors_weekl'!$G$6:$J$4822,2,0)),VLOOKUP($A132,'[1]F-F_Research_Data_Factors_weekl'!$G$6:$J$4822,2,0),AK133)</f>
        <v>17498.024677590882</v>
      </c>
      <c r="AL132">
        <f>IF(ISNUMBER(VLOOKUP($A132,'[1]F-F_Research_Data_Factors_weekl'!$G$6:$J$4822,3,0)),VLOOKUP($A132,'[1]F-F_Research_Data_Factors_weekl'!$G$6:$J$4822,3,0),AL133)</f>
        <v>350.86822750846864</v>
      </c>
      <c r="AM132">
        <f>IF(ISNUMBER(VLOOKUP($A132,'[1]F-F_Research_Data_Factors_weekl'!$G$6:$J$4822,4,0)),VLOOKUP($A132,'[1]F-F_Research_Data_Factors_weekl'!$G$6:$J$4822,4,0),AM133)</f>
        <v>3638.1330844895097</v>
      </c>
    </row>
    <row r="133" spans="1:39" x14ac:dyDescent="0.25">
      <c r="A133" s="14">
        <v>42517</v>
      </c>
      <c r="B133">
        <v>17873.22</v>
      </c>
      <c r="C133">
        <v>2099.06</v>
      </c>
      <c r="D133">
        <v>4933.5050000000001</v>
      </c>
      <c r="E133">
        <v>14105.23</v>
      </c>
      <c r="F133">
        <v>10286.31</v>
      </c>
      <c r="G133">
        <v>16834.84</v>
      </c>
      <c r="H133">
        <v>1349.93</v>
      </c>
      <c r="I133">
        <v>20576.77</v>
      </c>
      <c r="J133">
        <v>0.90859999999999996</v>
      </c>
      <c r="K133">
        <v>1.3847</v>
      </c>
      <c r="L133">
        <v>1.851</v>
      </c>
      <c r="M133">
        <v>2.6463999999999999</v>
      </c>
      <c r="N133">
        <v>95.521000000000001</v>
      </c>
      <c r="O133">
        <v>1.1114999999999999</v>
      </c>
      <c r="P133">
        <v>110.31</v>
      </c>
      <c r="Q133">
        <v>1.4622999999999999</v>
      </c>
      <c r="R133">
        <v>0.71819999999999995</v>
      </c>
      <c r="S133">
        <v>0.67010000000000003</v>
      </c>
      <c r="T133">
        <v>0.99470000000000003</v>
      </c>
      <c r="U133">
        <v>8.3366000000000007</v>
      </c>
      <c r="V133">
        <v>8.3509999999999991</v>
      </c>
      <c r="W133">
        <v>67.034999999999997</v>
      </c>
      <c r="X133">
        <v>4.0801999999999996</v>
      </c>
      <c r="Y133">
        <v>15.728300000000001</v>
      </c>
      <c r="Z133">
        <v>18.475100000000001</v>
      </c>
      <c r="AA133">
        <v>64.28</v>
      </c>
      <c r="AB133">
        <v>16.268999999999998</v>
      </c>
      <c r="AC133">
        <v>119.7</v>
      </c>
      <c r="AD133">
        <v>146.5</v>
      </c>
      <c r="AE133">
        <v>1213.8</v>
      </c>
      <c r="AF133">
        <v>49.33</v>
      </c>
      <c r="AG133">
        <v>1086.5</v>
      </c>
      <c r="AH133">
        <v>412.75</v>
      </c>
      <c r="AI133">
        <v>17.52</v>
      </c>
      <c r="AJ133">
        <v>481.5</v>
      </c>
      <c r="AK133">
        <f>IF(ISNUMBER(VLOOKUP($A133,'[1]F-F_Research_Data_Factors_weekl'!$G$6:$J$4822,2,0)),VLOOKUP($A133,'[1]F-F_Research_Data_Factors_weekl'!$G$6:$J$4822,2,0),AK134)</f>
        <v>17470.072561492492</v>
      </c>
      <c r="AL133">
        <f>IF(ISNUMBER(VLOOKUP($A133,'[1]F-F_Research_Data_Factors_weekl'!$G$6:$J$4822,3,0)),VLOOKUP($A133,'[1]F-F_Research_Data_Factors_weekl'!$G$6:$J$4822,3,0),AL134)</f>
        <v>346.33128764037963</v>
      </c>
      <c r="AM133">
        <f>IF(ISNUMBER(VLOOKUP($A133,'[1]F-F_Research_Data_Factors_weekl'!$G$6:$J$4822,4,0)),VLOOKUP($A133,'[1]F-F_Research_Data_Factors_weekl'!$G$6:$J$4822,4,0),AM134)</f>
        <v>3686.7988290327417</v>
      </c>
    </row>
    <row r="134" spans="1:39" x14ac:dyDescent="0.25">
      <c r="A134" s="14">
        <v>42510</v>
      </c>
      <c r="B134">
        <v>17500.939999999999</v>
      </c>
      <c r="C134">
        <v>2052.3200000000002</v>
      </c>
      <c r="D134">
        <v>4769.558</v>
      </c>
      <c r="E134">
        <v>13919.58</v>
      </c>
      <c r="F134">
        <v>9916.02</v>
      </c>
      <c r="G134">
        <v>16736.349999999999</v>
      </c>
      <c r="H134">
        <v>1343.4</v>
      </c>
      <c r="I134">
        <v>19852.2</v>
      </c>
      <c r="J134">
        <v>0.87629999999999997</v>
      </c>
      <c r="K134">
        <v>1.3618000000000001</v>
      </c>
      <c r="L134">
        <v>1.8384</v>
      </c>
      <c r="M134">
        <v>2.6286</v>
      </c>
      <c r="N134">
        <v>95.334000000000003</v>
      </c>
      <c r="O134">
        <v>1.1224000000000001</v>
      </c>
      <c r="P134">
        <v>110.15</v>
      </c>
      <c r="Q134">
        <v>1.4501999999999999</v>
      </c>
      <c r="R134">
        <v>0.72219999999999995</v>
      </c>
      <c r="S134">
        <v>0.67649999999999999</v>
      </c>
      <c r="T134">
        <v>0.99029999999999996</v>
      </c>
      <c r="U134">
        <v>8.3280999999999992</v>
      </c>
      <c r="V134">
        <v>8.3153000000000006</v>
      </c>
      <c r="W134">
        <v>67.447500000000005</v>
      </c>
      <c r="X134">
        <v>4.0819999999999999</v>
      </c>
      <c r="Y134">
        <v>15.632899999999999</v>
      </c>
      <c r="Z134">
        <v>18.346499999999999</v>
      </c>
      <c r="AA134">
        <v>61.67</v>
      </c>
      <c r="AB134">
        <v>16.518999999999998</v>
      </c>
      <c r="AC134">
        <v>121.05</v>
      </c>
      <c r="AD134">
        <v>150.1</v>
      </c>
      <c r="AE134">
        <v>1252.9000000000001</v>
      </c>
      <c r="AF134">
        <v>47.75</v>
      </c>
      <c r="AG134">
        <v>1074.25</v>
      </c>
      <c r="AH134">
        <v>394.5</v>
      </c>
      <c r="AI134">
        <v>17.07</v>
      </c>
      <c r="AJ134">
        <v>467.75</v>
      </c>
      <c r="AK134">
        <f>IF(ISNUMBER(VLOOKUP($A134,'[1]F-F_Research_Data_Factors_weekl'!$G$6:$J$4822,2,0)),VLOOKUP($A134,'[1]F-F_Research_Data_Factors_weekl'!$G$6:$J$4822,2,0),AK135)</f>
        <v>17055.620971875909</v>
      </c>
      <c r="AL134">
        <f>IF(ISNUMBER(VLOOKUP($A134,'[1]F-F_Research_Data_Factors_weekl'!$G$6:$J$4822,3,0)),VLOOKUP($A134,'[1]F-F_Research_Data_Factors_weekl'!$G$6:$J$4822,3,0),AL135)</f>
        <v>342.86831763229344</v>
      </c>
      <c r="AM134">
        <f>IF(ISNUMBER(VLOOKUP($A134,'[1]F-F_Research_Data_Factors_weekl'!$G$6:$J$4822,4,0)),VLOOKUP($A134,'[1]F-F_Research_Data_Factors_weekl'!$G$6:$J$4822,4,0),AM135)</f>
        <v>3718.7803399563668</v>
      </c>
    </row>
    <row r="135" spans="1:39" x14ac:dyDescent="0.25">
      <c r="A135" s="14">
        <v>42503</v>
      </c>
      <c r="B135">
        <v>17535.32</v>
      </c>
      <c r="C135">
        <v>2046.61</v>
      </c>
      <c r="D135">
        <v>4717.6760000000004</v>
      </c>
      <c r="E135">
        <v>13748.58</v>
      </c>
      <c r="F135">
        <v>9952.9</v>
      </c>
      <c r="G135">
        <v>16412.21</v>
      </c>
      <c r="H135">
        <v>1320.19</v>
      </c>
      <c r="I135">
        <v>19719.29</v>
      </c>
      <c r="J135">
        <v>0.74590000000000001</v>
      </c>
      <c r="K135">
        <v>1.2056</v>
      </c>
      <c r="L135">
        <v>1.7000999999999999</v>
      </c>
      <c r="M135">
        <v>2.5486</v>
      </c>
      <c r="N135">
        <v>94.608000000000004</v>
      </c>
      <c r="O135">
        <v>1.1309</v>
      </c>
      <c r="P135">
        <v>108.63</v>
      </c>
      <c r="Q135">
        <v>1.4365000000000001</v>
      </c>
      <c r="R135">
        <v>0.72709999999999997</v>
      </c>
      <c r="S135">
        <v>0.67749999999999999</v>
      </c>
      <c r="T135">
        <v>0.97550000000000003</v>
      </c>
      <c r="U135">
        <v>8.2026000000000003</v>
      </c>
      <c r="V135">
        <v>8.2487999999999992</v>
      </c>
      <c r="W135">
        <v>66.775000000000006</v>
      </c>
      <c r="X135">
        <v>4.0265000000000004</v>
      </c>
      <c r="Y135">
        <v>15.4038</v>
      </c>
      <c r="Z135">
        <v>18.170500000000001</v>
      </c>
      <c r="AA135">
        <v>60.62</v>
      </c>
      <c r="AB135">
        <v>17.114999999999998</v>
      </c>
      <c r="AC135">
        <v>123.425</v>
      </c>
      <c r="AD135">
        <v>145.35</v>
      </c>
      <c r="AE135">
        <v>1272.7</v>
      </c>
      <c r="AF135">
        <v>46.21</v>
      </c>
      <c r="AG135">
        <v>1055</v>
      </c>
      <c r="AH135">
        <v>382</v>
      </c>
      <c r="AI135">
        <v>16.739999999999998</v>
      </c>
      <c r="AJ135">
        <v>465</v>
      </c>
      <c r="AK135">
        <f>IF(ISNUMBER(VLOOKUP($A135,'[1]F-F_Research_Data_Factors_weekl'!$G$6:$J$4822,2,0)),VLOOKUP($A135,'[1]F-F_Research_Data_Factors_weekl'!$G$6:$J$4822,2,0),AK136)</f>
        <v>16962.328166957643</v>
      </c>
      <c r="AL135">
        <f>IF(ISNUMBER(VLOOKUP($A135,'[1]F-F_Research_Data_Factors_weekl'!$G$6:$J$4822,3,0)),VLOOKUP($A135,'[1]F-F_Research_Data_Factors_weekl'!$G$6:$J$4822,3,0),AL136)</f>
        <v>342.25226355788925</v>
      </c>
      <c r="AM135">
        <f>IF(ISNUMBER(VLOOKUP($A135,'[1]F-F_Research_Data_Factors_weekl'!$G$6:$J$4822,4,0)),VLOOKUP($A135,'[1]F-F_Research_Data_Factors_weekl'!$G$6:$J$4822,4,0),AM136)</f>
        <v>3695.4986981579718</v>
      </c>
    </row>
    <row r="136" spans="1:39" x14ac:dyDescent="0.25">
      <c r="A136" s="14">
        <v>42496</v>
      </c>
      <c r="B136">
        <v>17740.63</v>
      </c>
      <c r="C136">
        <v>2057.14</v>
      </c>
      <c r="D136">
        <v>4736.1549999999997</v>
      </c>
      <c r="E136">
        <v>13701.47</v>
      </c>
      <c r="F136">
        <v>9869.9500000000007</v>
      </c>
      <c r="G136">
        <v>16106.72</v>
      </c>
      <c r="H136">
        <v>1298.32</v>
      </c>
      <c r="I136">
        <v>20109.87</v>
      </c>
      <c r="J136">
        <v>0.73399999999999999</v>
      </c>
      <c r="K136">
        <v>1.2288999999999999</v>
      </c>
      <c r="L136">
        <v>1.7789000000000001</v>
      </c>
      <c r="M136">
        <v>2.6276000000000002</v>
      </c>
      <c r="N136">
        <v>93.888000000000005</v>
      </c>
      <c r="O136">
        <v>1.1404000000000001</v>
      </c>
      <c r="P136">
        <v>107.12</v>
      </c>
      <c r="Q136">
        <v>1.4426999999999999</v>
      </c>
      <c r="R136">
        <v>0.73660000000000003</v>
      </c>
      <c r="S136">
        <v>0.68310000000000004</v>
      </c>
      <c r="T136">
        <v>0.97250000000000003</v>
      </c>
      <c r="U136">
        <v>8.2055000000000007</v>
      </c>
      <c r="V136">
        <v>8.1389999999999993</v>
      </c>
      <c r="W136">
        <v>66.555000000000007</v>
      </c>
      <c r="X136">
        <v>4.0042999999999997</v>
      </c>
      <c r="Y136">
        <v>14.883900000000001</v>
      </c>
      <c r="Z136">
        <v>17.867999999999999</v>
      </c>
      <c r="AA136">
        <v>61.63</v>
      </c>
      <c r="AB136">
        <v>17.507000000000001</v>
      </c>
      <c r="AC136">
        <v>120.72499999999999</v>
      </c>
      <c r="AD136">
        <v>142.1</v>
      </c>
      <c r="AE136">
        <v>1294</v>
      </c>
      <c r="AF136">
        <v>44.66</v>
      </c>
      <c r="AG136">
        <v>1026.25</v>
      </c>
      <c r="AH136">
        <v>376</v>
      </c>
      <c r="AI136">
        <v>15.74</v>
      </c>
      <c r="AJ136">
        <v>453.25</v>
      </c>
      <c r="AK136">
        <f>IF(ISNUMBER(VLOOKUP($A136,'[1]F-F_Research_Data_Factors_weekl'!$G$6:$J$4822,2,0)),VLOOKUP($A136,'[1]F-F_Research_Data_Factors_weekl'!$G$6:$J$4822,2,0),AK137)</f>
        <v>17050.993332285529</v>
      </c>
      <c r="AL136">
        <f>IF(ISNUMBER(VLOOKUP($A136,'[1]F-F_Research_Data_Factors_weekl'!$G$6:$J$4822,3,0)),VLOOKUP($A136,'[1]F-F_Research_Data_Factors_weekl'!$G$6:$J$4822,3,0),AL137)</f>
        <v>344.24890721976391</v>
      </c>
      <c r="AM136">
        <f>IF(ISNUMBER(VLOOKUP($A136,'[1]F-F_Research_Data_Factors_weekl'!$G$6:$J$4822,4,0)),VLOOKUP($A136,'[1]F-F_Research_Data_Factors_weekl'!$G$6:$J$4822,4,0),AM137)</f>
        <v>3723.7995749274205</v>
      </c>
    </row>
    <row r="137" spans="1:39" x14ac:dyDescent="0.25">
      <c r="A137" s="14">
        <v>42489</v>
      </c>
      <c r="B137">
        <v>17773.64</v>
      </c>
      <c r="C137">
        <v>2065.3000000000002</v>
      </c>
      <c r="D137">
        <v>4775.3580000000002</v>
      </c>
      <c r="E137">
        <v>13951.45</v>
      </c>
      <c r="F137">
        <v>10038.969999999999</v>
      </c>
      <c r="G137">
        <v>16666.05</v>
      </c>
      <c r="H137">
        <v>1340.55</v>
      </c>
      <c r="I137">
        <v>21067.05</v>
      </c>
      <c r="J137">
        <v>0.78159999999999996</v>
      </c>
      <c r="K137">
        <v>1.294</v>
      </c>
      <c r="L137">
        <v>1.8332999999999999</v>
      </c>
      <c r="M137">
        <v>2.6781000000000001</v>
      </c>
      <c r="N137">
        <v>93.081999999999994</v>
      </c>
      <c r="O137">
        <v>1.1451</v>
      </c>
      <c r="P137">
        <v>106.5</v>
      </c>
      <c r="Q137">
        <v>1.4612000000000001</v>
      </c>
      <c r="R137">
        <v>0.76029999999999998</v>
      </c>
      <c r="S137">
        <v>0.69769999999999999</v>
      </c>
      <c r="T137">
        <v>0.95989999999999998</v>
      </c>
      <c r="U137">
        <v>8.0510000000000002</v>
      </c>
      <c r="V137">
        <v>8.0324000000000009</v>
      </c>
      <c r="W137">
        <v>66.33</v>
      </c>
      <c r="X137">
        <v>3.9045000000000001</v>
      </c>
      <c r="Y137">
        <v>14.2302</v>
      </c>
      <c r="Z137">
        <v>17.177</v>
      </c>
      <c r="AA137">
        <v>63.76</v>
      </c>
      <c r="AB137">
        <v>17.789000000000001</v>
      </c>
      <c r="AC137">
        <v>123.1</v>
      </c>
      <c r="AD137">
        <v>124.55</v>
      </c>
      <c r="AE137">
        <v>1290.5</v>
      </c>
      <c r="AF137">
        <v>45.92</v>
      </c>
      <c r="AG137">
        <v>1021</v>
      </c>
      <c r="AH137">
        <v>390.25</v>
      </c>
      <c r="AI137">
        <v>16.16</v>
      </c>
      <c r="AJ137">
        <v>478</v>
      </c>
      <c r="AK137">
        <f>IF(ISNUMBER(VLOOKUP($A137,'[1]F-F_Research_Data_Factors_weekl'!$G$6:$J$4822,2,0)),VLOOKUP($A137,'[1]F-F_Research_Data_Factors_weekl'!$G$6:$J$4822,2,0),AK138)</f>
        <v>17159.095634784673</v>
      </c>
      <c r="AL137">
        <f>IF(ISNUMBER(VLOOKUP($A137,'[1]F-F_Research_Data_Factors_weekl'!$G$6:$J$4822,3,0)),VLOOKUP($A137,'[1]F-F_Research_Data_Factors_weekl'!$G$6:$J$4822,3,0),AL138)</f>
        <v>348.46533780723144</v>
      </c>
      <c r="AM137">
        <f>IF(ISNUMBER(VLOOKUP($A137,'[1]F-F_Research_Data_Factors_weekl'!$G$6:$J$4822,4,0)),VLOOKUP($A137,'[1]F-F_Research_Data_Factors_weekl'!$G$6:$J$4822,4,0),AM138)</f>
        <v>3743.6408715466173</v>
      </c>
    </row>
    <row r="138" spans="1:39" x14ac:dyDescent="0.25">
      <c r="A138" s="14">
        <v>42482</v>
      </c>
      <c r="B138">
        <v>18003.75</v>
      </c>
      <c r="C138">
        <v>2091.58</v>
      </c>
      <c r="D138">
        <v>4906.2280000000001</v>
      </c>
      <c r="E138">
        <v>13874</v>
      </c>
      <c r="F138">
        <v>10373.49</v>
      </c>
      <c r="G138">
        <v>17572.490000000002</v>
      </c>
      <c r="H138">
        <v>1407.5</v>
      </c>
      <c r="I138">
        <v>21467.040000000001</v>
      </c>
      <c r="J138">
        <v>0.81779999999999997</v>
      </c>
      <c r="K138">
        <v>1.3551</v>
      </c>
      <c r="L138">
        <v>1.8877999999999999</v>
      </c>
      <c r="M138">
        <v>2.7069999999999999</v>
      </c>
      <c r="N138">
        <v>95.116</v>
      </c>
      <c r="O138">
        <v>1.1222000000000001</v>
      </c>
      <c r="P138">
        <v>111.79</v>
      </c>
      <c r="Q138">
        <v>1.4403000000000001</v>
      </c>
      <c r="R138">
        <v>0.77080000000000004</v>
      </c>
      <c r="S138">
        <v>0.68520000000000003</v>
      </c>
      <c r="T138">
        <v>0.97860000000000003</v>
      </c>
      <c r="U138">
        <v>8.2462999999999997</v>
      </c>
      <c r="V138">
        <v>8.1621000000000006</v>
      </c>
      <c r="W138">
        <v>66.483699999999999</v>
      </c>
      <c r="X138">
        <v>3.8982999999999999</v>
      </c>
      <c r="Y138">
        <v>14.3973</v>
      </c>
      <c r="Z138">
        <v>17.474699999999999</v>
      </c>
      <c r="AA138">
        <v>63.08</v>
      </c>
      <c r="AB138">
        <v>16.899999999999999</v>
      </c>
      <c r="AC138">
        <v>124.72499999999999</v>
      </c>
      <c r="AD138">
        <v>125.75</v>
      </c>
      <c r="AE138">
        <v>1228.7</v>
      </c>
      <c r="AF138">
        <v>43.73</v>
      </c>
      <c r="AG138">
        <v>987</v>
      </c>
      <c r="AH138">
        <v>371.75</v>
      </c>
      <c r="AI138">
        <v>15.26</v>
      </c>
      <c r="AJ138">
        <v>467</v>
      </c>
      <c r="AK138">
        <f>IF(ISNUMBER(VLOOKUP($A138,'[1]F-F_Research_Data_Factors_weekl'!$G$6:$J$4822,2,0)),VLOOKUP($A138,'[1]F-F_Research_Data_Factors_weekl'!$G$6:$J$4822,2,0),AK139)</f>
        <v>17365.748036418048</v>
      </c>
      <c r="AL138">
        <f>IF(ISNUMBER(VLOOKUP($A138,'[1]F-F_Research_Data_Factors_weekl'!$G$6:$J$4822,3,0)),VLOOKUP($A138,'[1]F-F_Research_Data_Factors_weekl'!$G$6:$J$4822,3,0),AL139)</f>
        <v>348.84907178619625</v>
      </c>
      <c r="AM138">
        <f>IF(ISNUMBER(VLOOKUP($A138,'[1]F-F_Research_Data_Factors_weekl'!$G$6:$J$4822,4,0)),VLOOKUP($A138,'[1]F-F_Research_Data_Factors_weekl'!$G$6:$J$4822,4,0),AM139)</f>
        <v>3680.3390400576259</v>
      </c>
    </row>
    <row r="139" spans="1:39" x14ac:dyDescent="0.25">
      <c r="A139" s="14">
        <v>42475</v>
      </c>
      <c r="B139">
        <v>17897.46</v>
      </c>
      <c r="C139">
        <v>2080.73</v>
      </c>
      <c r="D139">
        <v>4938.2160000000003</v>
      </c>
      <c r="E139">
        <v>13637.2</v>
      </c>
      <c r="F139">
        <v>10051.57</v>
      </c>
      <c r="G139">
        <v>16848.03</v>
      </c>
      <c r="H139">
        <v>1361.4</v>
      </c>
      <c r="I139">
        <v>21316.47</v>
      </c>
      <c r="J139">
        <v>0.73350000000000004</v>
      </c>
      <c r="K139">
        <v>1.2107999999999999</v>
      </c>
      <c r="L139">
        <v>1.7518</v>
      </c>
      <c r="M139">
        <v>2.5592999999999999</v>
      </c>
      <c r="N139">
        <v>94.695999999999998</v>
      </c>
      <c r="O139">
        <v>1.1284000000000001</v>
      </c>
      <c r="P139">
        <v>108.76</v>
      </c>
      <c r="Q139">
        <v>1.4201999999999999</v>
      </c>
      <c r="R139">
        <v>0.77249999999999996</v>
      </c>
      <c r="S139">
        <v>0.69189999999999996</v>
      </c>
      <c r="T139">
        <v>0.96789999999999998</v>
      </c>
      <c r="U139">
        <v>8.2510999999999992</v>
      </c>
      <c r="V139">
        <v>8.1317000000000004</v>
      </c>
      <c r="W139">
        <v>66.644999999999996</v>
      </c>
      <c r="X139">
        <v>3.9050000000000002</v>
      </c>
      <c r="Y139">
        <v>14.554500000000001</v>
      </c>
      <c r="Z139">
        <v>17.552900000000001</v>
      </c>
      <c r="AA139">
        <v>60.03</v>
      </c>
      <c r="AB139">
        <v>16.312999999999999</v>
      </c>
      <c r="AC139">
        <v>131.47499999999999</v>
      </c>
      <c r="AD139">
        <v>137.25</v>
      </c>
      <c r="AE139">
        <v>1233.0999999999999</v>
      </c>
      <c r="AF139">
        <v>40.36</v>
      </c>
      <c r="AG139">
        <v>956</v>
      </c>
      <c r="AH139">
        <v>378.5</v>
      </c>
      <c r="AI139">
        <v>15.04</v>
      </c>
      <c r="AJ139">
        <v>459.75</v>
      </c>
      <c r="AK139">
        <f>IF(ISNUMBER(VLOOKUP($A139,'[1]F-F_Research_Data_Factors_weekl'!$G$6:$J$4822,2,0)),VLOOKUP($A139,'[1]F-F_Research_Data_Factors_weekl'!$G$6:$J$4822,2,0),AK140)</f>
        <v>17238.185463984562</v>
      </c>
      <c r="AL139">
        <f>IF(ISNUMBER(VLOOKUP($A139,'[1]F-F_Research_Data_Factors_weekl'!$G$6:$J$4822,3,0)),VLOOKUP($A139,'[1]F-F_Research_Data_Factors_weekl'!$G$6:$J$4822,3,0),AL140)</f>
        <v>346.69953467123457</v>
      </c>
      <c r="AM139">
        <f>IF(ISNUMBER(VLOOKUP($A139,'[1]F-F_Research_Data_Factors_weekl'!$G$6:$J$4822,4,0)),VLOOKUP($A139,'[1]F-F_Research_Data_Factors_weekl'!$G$6:$J$4822,4,0),AM140)</f>
        <v>3616.6853774151195</v>
      </c>
    </row>
    <row r="140" spans="1:39" x14ac:dyDescent="0.25">
      <c r="A140" s="14">
        <v>42468</v>
      </c>
      <c r="B140">
        <v>17576.96</v>
      </c>
      <c r="C140">
        <v>2047.6</v>
      </c>
      <c r="D140">
        <v>4850.6890000000003</v>
      </c>
      <c r="E140">
        <v>13396.73</v>
      </c>
      <c r="F140">
        <v>9622.26</v>
      </c>
      <c r="G140">
        <v>15821.52</v>
      </c>
      <c r="H140">
        <v>1287.69</v>
      </c>
      <c r="I140">
        <v>20370.400000000001</v>
      </c>
      <c r="J140">
        <v>0.69499999999999995</v>
      </c>
      <c r="K140">
        <v>1.151</v>
      </c>
      <c r="L140">
        <v>1.7166999999999999</v>
      </c>
      <c r="M140">
        <v>2.5525000000000002</v>
      </c>
      <c r="N140">
        <v>94.234999999999999</v>
      </c>
      <c r="O140">
        <v>1.1398999999999999</v>
      </c>
      <c r="P140">
        <v>108.07</v>
      </c>
      <c r="Q140">
        <v>1.4128000000000001</v>
      </c>
      <c r="R140">
        <v>0.75560000000000005</v>
      </c>
      <c r="S140">
        <v>0.68089999999999995</v>
      </c>
      <c r="T140">
        <v>0.9536</v>
      </c>
      <c r="U140">
        <v>8.2370000000000001</v>
      </c>
      <c r="V140">
        <v>8.1539000000000001</v>
      </c>
      <c r="W140">
        <v>66.467500000000001</v>
      </c>
      <c r="X140">
        <v>3.9018000000000002</v>
      </c>
      <c r="Y140">
        <v>14.979900000000001</v>
      </c>
      <c r="Z140">
        <v>17.776299999999999</v>
      </c>
      <c r="AA140">
        <v>60.07</v>
      </c>
      <c r="AB140">
        <v>15.384</v>
      </c>
      <c r="AC140">
        <v>134.375</v>
      </c>
      <c r="AD140">
        <v>138.9</v>
      </c>
      <c r="AE140">
        <v>1242.5</v>
      </c>
      <c r="AF140">
        <v>39.72</v>
      </c>
      <c r="AG140">
        <v>916.75</v>
      </c>
      <c r="AH140">
        <v>362.25</v>
      </c>
      <c r="AI140">
        <v>14.69</v>
      </c>
      <c r="AJ140">
        <v>460.25</v>
      </c>
      <c r="AK140">
        <f>IF(ISNUMBER(VLOOKUP($A140,'[1]F-F_Research_Data_Factors_weekl'!$G$6:$J$4822,2,0)),VLOOKUP($A140,'[1]F-F_Research_Data_Factors_weekl'!$G$6:$J$4822,2,0),AK141)</f>
        <v>16910.128962119445</v>
      </c>
      <c r="AL140">
        <f>IF(ISNUMBER(VLOOKUP($A140,'[1]F-F_Research_Data_Factors_weekl'!$G$6:$J$4822,3,0)),VLOOKUP($A140,'[1]F-F_Research_Data_Factors_weekl'!$G$6:$J$4822,3,0),AL141)</f>
        <v>344.18696979175473</v>
      </c>
      <c r="AM140">
        <f>IF(ISNUMBER(VLOOKUP($A140,'[1]F-F_Research_Data_Factors_weekl'!$G$6:$J$4822,4,0)),VLOOKUP($A140,'[1]F-F_Research_Data_Factors_weekl'!$G$6:$J$4822,4,0),AM141)</f>
        <v>3542.2971375270517</v>
      </c>
    </row>
    <row r="141" spans="1:39" x14ac:dyDescent="0.25">
      <c r="A141" s="14">
        <v>42461</v>
      </c>
      <c r="B141">
        <v>17792.75</v>
      </c>
      <c r="C141">
        <v>2072.7800000000002</v>
      </c>
      <c r="D141">
        <v>4914.5420000000004</v>
      </c>
      <c r="E141">
        <v>13440.44</v>
      </c>
      <c r="F141">
        <v>9794.64</v>
      </c>
      <c r="G141">
        <v>16164.16</v>
      </c>
      <c r="H141">
        <v>1301.4000000000001</v>
      </c>
      <c r="I141">
        <v>20498.919999999998</v>
      </c>
      <c r="J141">
        <v>0.72240000000000004</v>
      </c>
      <c r="K141">
        <v>1.2143999999999999</v>
      </c>
      <c r="L141">
        <v>1.7705</v>
      </c>
      <c r="M141">
        <v>2.5996999999999999</v>
      </c>
      <c r="N141">
        <v>94.619</v>
      </c>
      <c r="O141">
        <v>1.1391</v>
      </c>
      <c r="P141">
        <v>111.69</v>
      </c>
      <c r="Q141">
        <v>1.4227000000000001</v>
      </c>
      <c r="R141">
        <v>0.76770000000000005</v>
      </c>
      <c r="S141">
        <v>0.69040000000000001</v>
      </c>
      <c r="T141">
        <v>0.95799999999999996</v>
      </c>
      <c r="U141">
        <v>8.3195999999999994</v>
      </c>
      <c r="V141">
        <v>8.1370000000000005</v>
      </c>
      <c r="W141">
        <v>66.247500000000002</v>
      </c>
      <c r="X141">
        <v>3.8928000000000003</v>
      </c>
      <c r="Y141">
        <v>14.701000000000001</v>
      </c>
      <c r="Z141">
        <v>17.339099999999998</v>
      </c>
      <c r="AA141">
        <v>59.2</v>
      </c>
      <c r="AB141">
        <v>15.045999999999999</v>
      </c>
      <c r="AC141">
        <v>132.97499999999999</v>
      </c>
      <c r="AD141">
        <v>147.4</v>
      </c>
      <c r="AE141">
        <v>1222.2</v>
      </c>
      <c r="AF141">
        <v>36.79</v>
      </c>
      <c r="AG141">
        <v>918.25</v>
      </c>
      <c r="AH141">
        <v>354</v>
      </c>
      <c r="AI141">
        <v>15.18</v>
      </c>
      <c r="AJ141">
        <v>475.75</v>
      </c>
      <c r="AK141">
        <f>IF(ISNUMBER(VLOOKUP($A141,'[1]F-F_Research_Data_Factors_weekl'!$G$6:$J$4822,2,0)),VLOOKUP($A141,'[1]F-F_Research_Data_Factors_weekl'!$G$6:$J$4822,2,0),AK142)</f>
        <v>17110.319702640336</v>
      </c>
      <c r="AL141">
        <f>IF(ISNUMBER(VLOOKUP($A141,'[1]F-F_Research_Data_Factors_weekl'!$G$6:$J$4822,3,0)),VLOOKUP($A141,'[1]F-F_Research_Data_Factors_weekl'!$G$6:$J$4822,3,0),AL142)</f>
        <v>344.600490380211</v>
      </c>
      <c r="AM141">
        <f>IF(ISNUMBER(VLOOKUP($A141,'[1]F-F_Research_Data_Factors_weekl'!$G$6:$J$4822,4,0)),VLOOKUP($A141,'[1]F-F_Research_Data_Factors_weekl'!$G$6:$J$4822,4,0),AM142)</f>
        <v>3599.5296591068509</v>
      </c>
    </row>
    <row r="142" spans="1:39" x14ac:dyDescent="0.25">
      <c r="A142" s="14">
        <v>42454</v>
      </c>
      <c r="B142">
        <v>17515.73</v>
      </c>
      <c r="C142">
        <v>2035.94</v>
      </c>
      <c r="D142">
        <v>4773.5050000000001</v>
      </c>
      <c r="E142">
        <v>13358.11</v>
      </c>
      <c r="F142">
        <v>9851.35</v>
      </c>
      <c r="G142">
        <v>17002.75</v>
      </c>
      <c r="H142">
        <v>1366.05</v>
      </c>
      <c r="I142">
        <v>20345.61</v>
      </c>
      <c r="J142">
        <v>0.86890000000000001</v>
      </c>
      <c r="K142">
        <v>1.3785000000000001</v>
      </c>
      <c r="L142">
        <v>1.9</v>
      </c>
      <c r="M142">
        <v>2.673</v>
      </c>
      <c r="N142">
        <v>96.272999999999996</v>
      </c>
      <c r="O142">
        <v>1.1167</v>
      </c>
      <c r="P142">
        <v>113.08</v>
      </c>
      <c r="Q142">
        <v>1.4132</v>
      </c>
      <c r="R142">
        <v>0.75070000000000003</v>
      </c>
      <c r="S142">
        <v>0.66859999999999997</v>
      </c>
      <c r="T142">
        <v>0.97760000000000002</v>
      </c>
      <c r="U142">
        <v>8.4756999999999998</v>
      </c>
      <c r="V142">
        <v>8.3043999999999993</v>
      </c>
      <c r="W142">
        <v>66.636200000000002</v>
      </c>
      <c r="X142">
        <v>4.0387000000000004</v>
      </c>
      <c r="Y142">
        <v>15.4551</v>
      </c>
      <c r="Z142">
        <v>17.538599999999999</v>
      </c>
      <c r="AA142">
        <v>57.72</v>
      </c>
      <c r="AB142">
        <v>15.191000000000001</v>
      </c>
      <c r="AC142">
        <v>135.85</v>
      </c>
      <c r="AD142">
        <v>135.9</v>
      </c>
      <c r="AE142">
        <v>1221.5999999999999</v>
      </c>
      <c r="AF142">
        <v>39.46</v>
      </c>
      <c r="AG142">
        <v>910.5</v>
      </c>
      <c r="AH142">
        <v>370</v>
      </c>
      <c r="AI142">
        <v>15.87</v>
      </c>
      <c r="AJ142">
        <v>463</v>
      </c>
      <c r="AK142">
        <f>IF(ISNUMBER(VLOOKUP($A142,'[1]F-F_Research_Data_Factors_weekl'!$G$6:$J$4822,2,0)),VLOOKUP($A142,'[1]F-F_Research_Data_Factors_weekl'!$G$6:$J$4822,2,0),AK143)</f>
        <v>16900.162798212012</v>
      </c>
      <c r="AL142">
        <f>IF(ISNUMBER(VLOOKUP($A142,'[1]F-F_Research_Data_Factors_weekl'!$G$6:$J$4822,3,0)),VLOOKUP($A142,'[1]F-F_Research_Data_Factors_weekl'!$G$6:$J$4822,3,0),AL143)</f>
        <v>342.01576777806645</v>
      </c>
      <c r="AM142">
        <f>IF(ISNUMBER(VLOOKUP($A142,'[1]F-F_Research_Data_Factors_weekl'!$G$6:$J$4822,4,0)),VLOOKUP($A142,'[1]F-F_Research_Data_Factors_weekl'!$G$6:$J$4822,4,0),AM143)</f>
        <v>3709.7195325773878</v>
      </c>
    </row>
    <row r="143" spans="1:39" x14ac:dyDescent="0.25">
      <c r="A143" s="14">
        <v>42447</v>
      </c>
      <c r="B143">
        <v>17602.3</v>
      </c>
      <c r="C143">
        <v>2049.58</v>
      </c>
      <c r="D143">
        <v>4795.6469999999999</v>
      </c>
      <c r="E143">
        <v>13497.07</v>
      </c>
      <c r="F143">
        <v>9950.7999999999993</v>
      </c>
      <c r="G143">
        <v>16724.810000000001</v>
      </c>
      <c r="H143">
        <v>1345.05</v>
      </c>
      <c r="I143">
        <v>20671.63</v>
      </c>
      <c r="J143">
        <v>0.83530000000000004</v>
      </c>
      <c r="K143">
        <v>1.333</v>
      </c>
      <c r="L143">
        <v>1.8732</v>
      </c>
      <c r="M143">
        <v>2.6753</v>
      </c>
      <c r="N143">
        <v>95.085999999999999</v>
      </c>
      <c r="O143">
        <v>1.127</v>
      </c>
      <c r="P143">
        <v>111.55</v>
      </c>
      <c r="Q143">
        <v>1.4476</v>
      </c>
      <c r="R143">
        <v>0.76080000000000003</v>
      </c>
      <c r="S143">
        <v>0.6804</v>
      </c>
      <c r="T143">
        <v>0.96950000000000003</v>
      </c>
      <c r="U143">
        <v>8.3702000000000005</v>
      </c>
      <c r="V143">
        <v>8.2316000000000003</v>
      </c>
      <c r="W143">
        <v>66.506299999999996</v>
      </c>
      <c r="X143">
        <v>4.0533000000000001</v>
      </c>
      <c r="Y143">
        <v>15.2645</v>
      </c>
      <c r="Z143">
        <v>17.3934</v>
      </c>
      <c r="AA143">
        <v>57.16</v>
      </c>
      <c r="AB143">
        <v>15.806000000000001</v>
      </c>
      <c r="AC143">
        <v>139.82499999999999</v>
      </c>
      <c r="AD143">
        <v>127.75</v>
      </c>
      <c r="AE143">
        <v>1254.3</v>
      </c>
      <c r="AF143">
        <v>39.44</v>
      </c>
      <c r="AG143">
        <v>897.5</v>
      </c>
      <c r="AH143">
        <v>367</v>
      </c>
      <c r="AI143">
        <v>15.97</v>
      </c>
      <c r="AJ143">
        <v>463</v>
      </c>
      <c r="AK143">
        <f>IF(ISNUMBER(VLOOKUP($A143,'[1]F-F_Research_Data_Factors_weekl'!$G$6:$J$4822,2,0)),VLOOKUP($A143,'[1]F-F_Research_Data_Factors_weekl'!$G$6:$J$4822,2,0),AK144)</f>
        <v>16900.162798212012</v>
      </c>
      <c r="AL143">
        <f>IF(ISNUMBER(VLOOKUP($A143,'[1]F-F_Research_Data_Factors_weekl'!$G$6:$J$4822,3,0)),VLOOKUP($A143,'[1]F-F_Research_Data_Factors_weekl'!$G$6:$J$4822,3,0),AL144)</f>
        <v>342.01576777806645</v>
      </c>
      <c r="AM143">
        <f>IF(ISNUMBER(VLOOKUP($A143,'[1]F-F_Research_Data_Factors_weekl'!$G$6:$J$4822,4,0)),VLOOKUP($A143,'[1]F-F_Research_Data_Factors_weekl'!$G$6:$J$4822,4,0),AM144)</f>
        <v>3709.7195325773878</v>
      </c>
    </row>
    <row r="144" spans="1:39" x14ac:dyDescent="0.25">
      <c r="A144" s="14">
        <v>42440</v>
      </c>
      <c r="B144">
        <v>17213.310000000001</v>
      </c>
      <c r="C144">
        <v>2022.19</v>
      </c>
      <c r="D144">
        <v>4748.4660000000003</v>
      </c>
      <c r="E144">
        <v>13522</v>
      </c>
      <c r="F144">
        <v>9831.1299999999992</v>
      </c>
      <c r="G144">
        <v>16938.87</v>
      </c>
      <c r="H144">
        <v>1359.32</v>
      </c>
      <c r="I144">
        <v>20199.599999999999</v>
      </c>
      <c r="J144">
        <v>0.95540000000000003</v>
      </c>
      <c r="K144">
        <v>1.4922</v>
      </c>
      <c r="L144">
        <v>1.9839</v>
      </c>
      <c r="M144">
        <v>2.7532000000000001</v>
      </c>
      <c r="N144">
        <v>96.171999999999997</v>
      </c>
      <c r="O144">
        <v>1.1155999999999999</v>
      </c>
      <c r="P144">
        <v>113.86</v>
      </c>
      <c r="Q144">
        <v>1.4381999999999999</v>
      </c>
      <c r="R144">
        <v>0.75649999999999995</v>
      </c>
      <c r="S144">
        <v>0.67490000000000006</v>
      </c>
      <c r="T144">
        <v>0.98240000000000005</v>
      </c>
      <c r="U144">
        <v>8.4133999999999993</v>
      </c>
      <c r="V144">
        <v>8.3412000000000006</v>
      </c>
      <c r="W144">
        <v>67.053799999999995</v>
      </c>
      <c r="X144">
        <v>4.0877999999999997</v>
      </c>
      <c r="Y144">
        <v>15.224500000000001</v>
      </c>
      <c r="Z144">
        <v>17.698699999999999</v>
      </c>
      <c r="AA144">
        <v>57.15</v>
      </c>
      <c r="AB144">
        <v>15.606999999999999</v>
      </c>
      <c r="AC144">
        <v>139.80000000000001</v>
      </c>
      <c r="AD144">
        <v>121.4</v>
      </c>
      <c r="AE144">
        <v>1259.4000000000001</v>
      </c>
      <c r="AF144">
        <v>38.5</v>
      </c>
      <c r="AG144">
        <v>888</v>
      </c>
      <c r="AH144">
        <v>366</v>
      </c>
      <c r="AI144">
        <v>15.13</v>
      </c>
      <c r="AJ144">
        <v>469.75</v>
      </c>
      <c r="AK144">
        <f>IF(ISNUMBER(VLOOKUP($A144,'[1]F-F_Research_Data_Factors_weekl'!$G$6:$J$4822,2,0)),VLOOKUP($A144,'[1]F-F_Research_Data_Factors_weekl'!$G$6:$J$4822,2,0),AK145)</f>
        <v>16663.540522788415</v>
      </c>
      <c r="AL144">
        <f>IF(ISNUMBER(VLOOKUP($A144,'[1]F-F_Research_Data_Factors_weekl'!$G$6:$J$4822,3,0)),VLOOKUP($A144,'[1]F-F_Research_Data_Factors_weekl'!$G$6:$J$4822,3,0),AL145)</f>
        <v>342.97610086047581</v>
      </c>
      <c r="AM144">
        <f>IF(ISNUMBER(VLOOKUP($A144,'[1]F-F_Research_Data_Factors_weekl'!$G$6:$J$4822,4,0)),VLOOKUP($A144,'[1]F-F_Research_Data_Factors_weekl'!$G$6:$J$4822,4,0),AM145)</f>
        <v>3701.945447138397</v>
      </c>
    </row>
    <row r="145" spans="1:39" x14ac:dyDescent="0.25">
      <c r="A145" s="14">
        <v>42433</v>
      </c>
      <c r="B145">
        <v>17006.77</v>
      </c>
      <c r="C145">
        <v>1999.99</v>
      </c>
      <c r="D145">
        <v>4717.0209999999997</v>
      </c>
      <c r="E145">
        <v>13212.5</v>
      </c>
      <c r="F145">
        <v>9824.17</v>
      </c>
      <c r="G145">
        <v>17014.78</v>
      </c>
      <c r="H145">
        <v>1375.35</v>
      </c>
      <c r="I145">
        <v>20176.7</v>
      </c>
      <c r="J145">
        <v>0.86160000000000003</v>
      </c>
      <c r="K145">
        <v>1.3740999999999999</v>
      </c>
      <c r="L145">
        <v>1.8740999999999999</v>
      </c>
      <c r="M145">
        <v>2.6947000000000001</v>
      </c>
      <c r="N145">
        <v>97.34</v>
      </c>
      <c r="O145">
        <v>1.1005</v>
      </c>
      <c r="P145">
        <v>113.74</v>
      </c>
      <c r="Q145">
        <v>1.4229000000000001</v>
      </c>
      <c r="R145">
        <v>0.74390000000000001</v>
      </c>
      <c r="S145">
        <v>0.68110000000000004</v>
      </c>
      <c r="T145">
        <v>0.99270000000000003</v>
      </c>
      <c r="U145">
        <v>8.4766999999999992</v>
      </c>
      <c r="V145">
        <v>8.4842999999999993</v>
      </c>
      <c r="W145">
        <v>67.094999999999999</v>
      </c>
      <c r="X145">
        <v>4.1210000000000004</v>
      </c>
      <c r="Y145">
        <v>15.3447</v>
      </c>
      <c r="Z145">
        <v>17.7746</v>
      </c>
      <c r="AA145">
        <v>58.93</v>
      </c>
      <c r="AB145">
        <v>15.681000000000001</v>
      </c>
      <c r="AC145">
        <v>136.35</v>
      </c>
      <c r="AD145">
        <v>119.8</v>
      </c>
      <c r="AE145">
        <v>1270.7</v>
      </c>
      <c r="AF145">
        <v>35.92</v>
      </c>
      <c r="AG145">
        <v>870.5</v>
      </c>
      <c r="AH145">
        <v>354.5</v>
      </c>
      <c r="AI145">
        <v>14.83</v>
      </c>
      <c r="AJ145">
        <v>454.75</v>
      </c>
      <c r="AK145">
        <f>IF(ISNUMBER(VLOOKUP($A145,'[1]F-F_Research_Data_Factors_weekl'!$G$6:$J$4822,2,0)),VLOOKUP($A145,'[1]F-F_Research_Data_Factors_weekl'!$G$6:$J$4822,2,0),AK146)</f>
        <v>16498.554973057835</v>
      </c>
      <c r="AL145">
        <f>IF(ISNUMBER(VLOOKUP($A145,'[1]F-F_Research_Data_Factors_weekl'!$G$6:$J$4822,3,0)),VLOOKUP($A145,'[1]F-F_Research_Data_Factors_weekl'!$G$6:$J$4822,3,0),AL146)</f>
        <v>344.69959885474958</v>
      </c>
      <c r="AM145">
        <f>IF(ISNUMBER(VLOOKUP($A145,'[1]F-F_Research_Data_Factors_weekl'!$G$6:$J$4822,4,0)),VLOOKUP($A145,'[1]F-F_Research_Data_Factors_weekl'!$G$6:$J$4822,4,0),AM146)</f>
        <v>3654.437756306414</v>
      </c>
    </row>
    <row r="146" spans="1:39" x14ac:dyDescent="0.25">
      <c r="A146" s="14">
        <v>42426</v>
      </c>
      <c r="B146">
        <v>16639.97</v>
      </c>
      <c r="C146">
        <v>1948.05</v>
      </c>
      <c r="D146">
        <v>4590.473</v>
      </c>
      <c r="E146">
        <v>12797.79</v>
      </c>
      <c r="F146">
        <v>9513.2999999999993</v>
      </c>
      <c r="G146">
        <v>16188.41</v>
      </c>
      <c r="H146">
        <v>1311.27</v>
      </c>
      <c r="I146">
        <v>19364.150000000001</v>
      </c>
      <c r="J146">
        <v>0.79339999999999999</v>
      </c>
      <c r="K146">
        <v>1.2398</v>
      </c>
      <c r="L146">
        <v>1.7623</v>
      </c>
      <c r="M146">
        <v>2.6362999999999999</v>
      </c>
      <c r="N146">
        <v>98.147999999999996</v>
      </c>
      <c r="O146">
        <v>1.0933999999999999</v>
      </c>
      <c r="P146">
        <v>114</v>
      </c>
      <c r="Q146">
        <v>1.3871</v>
      </c>
      <c r="R146">
        <v>0.71260000000000001</v>
      </c>
      <c r="S146">
        <v>0.66290000000000004</v>
      </c>
      <c r="T146">
        <v>0.99680000000000002</v>
      </c>
      <c r="U146">
        <v>8.6852</v>
      </c>
      <c r="V146">
        <v>8.5638000000000005</v>
      </c>
      <c r="W146">
        <v>68.632499999999993</v>
      </c>
      <c r="X146">
        <v>4.2130000000000001</v>
      </c>
      <c r="Y146">
        <v>16.167899999999999</v>
      </c>
      <c r="Z146">
        <v>18.274699999999999</v>
      </c>
      <c r="AA146">
        <v>57.92</v>
      </c>
      <c r="AB146">
        <v>14.689</v>
      </c>
      <c r="AC146">
        <v>137.55000000000001</v>
      </c>
      <c r="AD146">
        <v>124.8</v>
      </c>
      <c r="AE146">
        <v>1220.4000000000001</v>
      </c>
      <c r="AF146">
        <v>32.78</v>
      </c>
      <c r="AG146">
        <v>855</v>
      </c>
      <c r="AH146">
        <v>354.5</v>
      </c>
      <c r="AI146">
        <v>13.91</v>
      </c>
      <c r="AJ146">
        <v>443.25</v>
      </c>
      <c r="AK146">
        <f>IF(ISNUMBER(VLOOKUP($A146,'[1]F-F_Research_Data_Factors_weekl'!$G$6:$J$4822,2,0)),VLOOKUP($A146,'[1]F-F_Research_Data_Factors_weekl'!$G$6:$J$4822,2,0),AK147)</f>
        <v>16005.583016160104</v>
      </c>
      <c r="AL146">
        <f>IF(ISNUMBER(VLOOKUP($A146,'[1]F-F_Research_Data_Factors_weekl'!$G$6:$J$4822,3,0)),VLOOKUP($A146,'[1]F-F_Research_Data_Factors_weekl'!$G$6:$J$4822,3,0),AL147)</f>
        <v>340.5785978211141</v>
      </c>
      <c r="AM146">
        <f>IF(ISNUMBER(VLOOKUP($A146,'[1]F-F_Research_Data_Factors_weekl'!$G$6:$J$4822,4,0)),VLOOKUP($A146,'[1]F-F_Research_Data_Factors_weekl'!$G$6:$J$4822,4,0),AM147)</f>
        <v>3567.7416345859747</v>
      </c>
    </row>
    <row r="147" spans="1:39" x14ac:dyDescent="0.25">
      <c r="A147" s="14">
        <v>42419</v>
      </c>
      <c r="B147">
        <v>16391.990000000002</v>
      </c>
      <c r="C147">
        <v>1917.78</v>
      </c>
      <c r="D147">
        <v>4504.4290000000001</v>
      </c>
      <c r="E147">
        <v>12813.4</v>
      </c>
      <c r="F147">
        <v>9388.0499999999993</v>
      </c>
      <c r="G147">
        <v>15967.17</v>
      </c>
      <c r="H147">
        <v>1291.82</v>
      </c>
      <c r="I147">
        <v>19285.5</v>
      </c>
      <c r="J147">
        <v>0.74180000000000001</v>
      </c>
      <c r="K147">
        <v>1.2245999999999999</v>
      </c>
      <c r="L147">
        <v>1.7448999999999999</v>
      </c>
      <c r="M147">
        <v>2.6048</v>
      </c>
      <c r="N147">
        <v>96.6</v>
      </c>
      <c r="O147">
        <v>1.113</v>
      </c>
      <c r="P147">
        <v>112.63</v>
      </c>
      <c r="Q147">
        <v>1.4405999999999999</v>
      </c>
      <c r="R147">
        <v>0.71479999999999999</v>
      </c>
      <c r="S147">
        <v>0.66320000000000001</v>
      </c>
      <c r="T147">
        <v>0.99039999999999995</v>
      </c>
      <c r="U147">
        <v>8.5576000000000008</v>
      </c>
      <c r="V147">
        <v>8.4489999999999998</v>
      </c>
      <c r="W147">
        <v>68.468800000000002</v>
      </c>
      <c r="X147">
        <v>4.2066999999999997</v>
      </c>
      <c r="Y147">
        <v>15.398099999999999</v>
      </c>
      <c r="Z147">
        <v>18.220800000000001</v>
      </c>
      <c r="AA147">
        <v>60.01</v>
      </c>
      <c r="AB147">
        <v>15.372999999999999</v>
      </c>
      <c r="AC147">
        <v>135.375</v>
      </c>
      <c r="AD147">
        <v>130.6</v>
      </c>
      <c r="AE147">
        <v>1230.4000000000001</v>
      </c>
      <c r="AF147">
        <v>29.64</v>
      </c>
      <c r="AG147">
        <v>878.25</v>
      </c>
      <c r="AH147">
        <v>365.5</v>
      </c>
      <c r="AI147">
        <v>12.52</v>
      </c>
      <c r="AJ147">
        <v>461.75</v>
      </c>
      <c r="AK147">
        <f>IF(ISNUMBER(VLOOKUP($A147,'[1]F-F_Research_Data_Factors_weekl'!$G$6:$J$4822,2,0)),VLOOKUP($A147,'[1]F-F_Research_Data_Factors_weekl'!$G$6:$J$4822,2,0),AK148)</f>
        <v>15716.401233464361</v>
      </c>
      <c r="AL147">
        <f>IF(ISNUMBER(VLOOKUP($A147,'[1]F-F_Research_Data_Factors_weekl'!$G$6:$J$4822,3,0)),VLOOKUP($A147,'[1]F-F_Research_Data_Factors_weekl'!$G$6:$J$4822,3,0),AL148)</f>
        <v>336.34070493888419</v>
      </c>
      <c r="AM147">
        <f>IF(ISNUMBER(VLOOKUP($A147,'[1]F-F_Research_Data_Factors_weekl'!$G$6:$J$4822,4,0)),VLOOKUP($A147,'[1]F-F_Research_Data_Factors_weekl'!$G$6:$J$4822,4,0),AM148)</f>
        <v>3571.6704721052906</v>
      </c>
    </row>
    <row r="148" spans="1:39" x14ac:dyDescent="0.25">
      <c r="A148" s="14">
        <v>42412</v>
      </c>
      <c r="B148">
        <v>15973.84</v>
      </c>
      <c r="C148">
        <v>1864.78</v>
      </c>
      <c r="D148">
        <v>4337.5119999999997</v>
      </c>
      <c r="E148">
        <v>12381.24</v>
      </c>
      <c r="F148">
        <v>8967.51</v>
      </c>
      <c r="G148">
        <v>14952.61</v>
      </c>
      <c r="H148">
        <v>1196.28</v>
      </c>
      <c r="I148">
        <v>18319.580000000002</v>
      </c>
      <c r="J148">
        <v>0.7137</v>
      </c>
      <c r="K148">
        <v>1.2103999999999999</v>
      </c>
      <c r="L148">
        <v>1.7481</v>
      </c>
      <c r="M148">
        <v>2.6040000000000001</v>
      </c>
      <c r="N148">
        <v>95.94</v>
      </c>
      <c r="O148">
        <v>1.1255999999999999</v>
      </c>
      <c r="P148">
        <v>113.25</v>
      </c>
      <c r="Q148">
        <v>1.4502999999999999</v>
      </c>
      <c r="R148">
        <v>0.71120000000000005</v>
      </c>
      <c r="S148">
        <v>0.66269999999999996</v>
      </c>
      <c r="T148">
        <v>0.97709999999999997</v>
      </c>
      <c r="U148">
        <v>8.6006999999999998</v>
      </c>
      <c r="V148">
        <v>8.4016999999999999</v>
      </c>
      <c r="W148">
        <v>68.234999999999999</v>
      </c>
      <c r="X148">
        <v>4.17</v>
      </c>
      <c r="Y148">
        <v>15.882199999999999</v>
      </c>
      <c r="Z148">
        <v>18.908300000000001</v>
      </c>
      <c r="AA148">
        <v>58.9</v>
      </c>
      <c r="AB148">
        <v>15.79</v>
      </c>
      <c r="AC148">
        <v>129.94999999999999</v>
      </c>
      <c r="AD148">
        <v>129.80000000000001</v>
      </c>
      <c r="AE148">
        <v>1239.0999999999999</v>
      </c>
      <c r="AF148">
        <v>29.44</v>
      </c>
      <c r="AG148">
        <v>872.75</v>
      </c>
      <c r="AH148">
        <v>358.75</v>
      </c>
      <c r="AI148">
        <v>13.15</v>
      </c>
      <c r="AJ148">
        <v>457.5</v>
      </c>
      <c r="AK148">
        <f>IF(ISNUMBER(VLOOKUP($A148,'[1]F-F_Research_Data_Factors_weekl'!$G$6:$J$4822,2,0)),VLOOKUP($A148,'[1]F-F_Research_Data_Factors_weekl'!$G$6:$J$4822,2,0),AK149)</f>
        <v>15245.320820122575</v>
      </c>
      <c r="AL148">
        <f>IF(ISNUMBER(VLOOKUP($A148,'[1]F-F_Research_Data_Factors_weekl'!$G$6:$J$4822,3,0)),VLOOKUP($A148,'[1]F-F_Research_Data_Factors_weekl'!$G$6:$J$4822,3,0),AL149)</f>
        <v>333.1755373342092</v>
      </c>
      <c r="AM148">
        <f>IF(ISNUMBER(VLOOKUP($A148,'[1]F-F_Research_Data_Factors_weekl'!$G$6:$J$4822,4,0)),VLOOKUP($A148,'[1]F-F_Research_Data_Factors_weekl'!$G$6:$J$4822,4,0),AM149)</f>
        <v>3631.2225214571886</v>
      </c>
    </row>
    <row r="149" spans="1:39" x14ac:dyDescent="0.25">
      <c r="A149" s="14">
        <v>42405</v>
      </c>
      <c r="B149">
        <v>16204.97</v>
      </c>
      <c r="C149">
        <v>1880.05</v>
      </c>
      <c r="D149">
        <v>4363.1440000000002</v>
      </c>
      <c r="E149">
        <v>12763.99</v>
      </c>
      <c r="F149">
        <v>9286.23</v>
      </c>
      <c r="G149">
        <v>16819.59</v>
      </c>
      <c r="H149">
        <v>1368.97</v>
      </c>
      <c r="I149">
        <v>19288.169999999998</v>
      </c>
      <c r="J149">
        <v>0.72209999999999996</v>
      </c>
      <c r="K149">
        <v>1.2403</v>
      </c>
      <c r="L149">
        <v>1.8357000000000001</v>
      </c>
      <c r="M149">
        <v>2.6682999999999999</v>
      </c>
      <c r="N149">
        <v>97.031000000000006</v>
      </c>
      <c r="O149">
        <v>1.1157999999999999</v>
      </c>
      <c r="P149">
        <v>116.87</v>
      </c>
      <c r="Q149">
        <v>1.4502999999999999</v>
      </c>
      <c r="R149">
        <v>0.70669999999999999</v>
      </c>
      <c r="S149">
        <v>0.66290000000000004</v>
      </c>
      <c r="T149">
        <v>0.99099999999999999</v>
      </c>
      <c r="U149">
        <v>8.5601000000000003</v>
      </c>
      <c r="V149">
        <v>8.4540000000000006</v>
      </c>
      <c r="W149">
        <v>67.652500000000003</v>
      </c>
      <c r="X149">
        <v>4.1662999999999997</v>
      </c>
      <c r="Y149">
        <v>16.026800000000001</v>
      </c>
      <c r="Z149">
        <v>18.439599999999999</v>
      </c>
      <c r="AA149">
        <v>59.97</v>
      </c>
      <c r="AB149">
        <v>14.778</v>
      </c>
      <c r="AC149">
        <v>136.05000000000001</v>
      </c>
      <c r="AD149">
        <v>135.05000000000001</v>
      </c>
      <c r="AE149">
        <v>1157.8</v>
      </c>
      <c r="AF149">
        <v>30.89</v>
      </c>
      <c r="AG149">
        <v>867.5</v>
      </c>
      <c r="AH149">
        <v>365.75</v>
      </c>
      <c r="AI149">
        <v>13.27</v>
      </c>
      <c r="AJ149">
        <v>466.75</v>
      </c>
      <c r="AK149">
        <f>IF(ISNUMBER(VLOOKUP($A149,'[1]F-F_Research_Data_Factors_weekl'!$G$6:$J$4822,2,0)),VLOOKUP($A149,'[1]F-F_Research_Data_Factors_weekl'!$G$6:$J$4822,2,0),AK150)</f>
        <v>15371.366021498865</v>
      </c>
      <c r="AL149">
        <f>IF(ISNUMBER(VLOOKUP($A149,'[1]F-F_Research_Data_Factors_weekl'!$G$6:$J$4822,3,0)),VLOOKUP($A149,'[1]F-F_Research_Data_Factors_weekl'!$G$6:$J$4822,3,0),AL150)</f>
        <v>334.88344289296333</v>
      </c>
      <c r="AM149">
        <f>IF(ISNUMBER(VLOOKUP($A149,'[1]F-F_Research_Data_Factors_weekl'!$G$6:$J$4822,4,0)),VLOOKUP($A149,'[1]F-F_Research_Data_Factors_weekl'!$G$6:$J$4822,4,0),AM150)</f>
        <v>3645.4397364292627</v>
      </c>
    </row>
    <row r="150" spans="1:39" x14ac:dyDescent="0.25">
      <c r="A150" s="14">
        <v>42398</v>
      </c>
      <c r="B150">
        <v>16466.3</v>
      </c>
      <c r="C150">
        <v>1940.24</v>
      </c>
      <c r="D150">
        <v>4613.9530000000004</v>
      </c>
      <c r="E150">
        <v>12822.13</v>
      </c>
      <c r="F150">
        <v>9798.11</v>
      </c>
      <c r="G150">
        <v>17518.3</v>
      </c>
      <c r="H150">
        <v>1432.07</v>
      </c>
      <c r="I150">
        <v>19683.11</v>
      </c>
      <c r="J150">
        <v>0.77370000000000005</v>
      </c>
      <c r="K150">
        <v>1.3280000000000001</v>
      </c>
      <c r="L150">
        <v>1.9209000000000001</v>
      </c>
      <c r="M150">
        <v>2.7438000000000002</v>
      </c>
      <c r="N150">
        <v>99.605999999999995</v>
      </c>
      <c r="O150">
        <v>1.0831</v>
      </c>
      <c r="P150">
        <v>121.14</v>
      </c>
      <c r="Q150">
        <v>1.4243999999999999</v>
      </c>
      <c r="R150">
        <v>0.70840000000000003</v>
      </c>
      <c r="S150">
        <v>0.64839999999999998</v>
      </c>
      <c r="T150">
        <v>1.0230999999999999</v>
      </c>
      <c r="U150">
        <v>8.6789000000000005</v>
      </c>
      <c r="V150">
        <v>8.5789000000000009</v>
      </c>
      <c r="W150">
        <v>67.792500000000004</v>
      </c>
      <c r="X150">
        <v>4.1536999999999997</v>
      </c>
      <c r="Y150">
        <v>15.890700000000001</v>
      </c>
      <c r="Z150">
        <v>18.1065</v>
      </c>
      <c r="AA150">
        <v>61.13</v>
      </c>
      <c r="AB150">
        <v>14.243</v>
      </c>
      <c r="AC150">
        <v>135.30000000000001</v>
      </c>
      <c r="AD150">
        <v>132.4</v>
      </c>
      <c r="AE150">
        <v>1116.4000000000001</v>
      </c>
      <c r="AF150">
        <v>33.619999999999997</v>
      </c>
      <c r="AG150">
        <v>882.25</v>
      </c>
      <c r="AH150">
        <v>372</v>
      </c>
      <c r="AI150">
        <v>13.14</v>
      </c>
      <c r="AJ150">
        <v>479.25</v>
      </c>
      <c r="AK150">
        <f>IF(ISNUMBER(VLOOKUP($A150,'[1]F-F_Research_Data_Factors_weekl'!$G$6:$J$4822,2,0)),VLOOKUP($A150,'[1]F-F_Research_Data_Factors_weekl'!$G$6:$J$4822,2,0),AK151)</f>
        <v>15905.800932842369</v>
      </c>
      <c r="AL150">
        <f>IF(ISNUMBER(VLOOKUP($A150,'[1]F-F_Research_Data_Factors_weekl'!$G$6:$J$4822,3,0)),VLOOKUP($A150,'[1]F-F_Research_Data_Factors_weekl'!$G$6:$J$4822,3,0),AL151)</f>
        <v>339.63838021598713</v>
      </c>
      <c r="AM150">
        <f>IF(ISNUMBER(VLOOKUP($A150,'[1]F-F_Research_Data_Factors_weekl'!$G$6:$J$4822,4,0)),VLOOKUP($A150,'[1]F-F_Research_Data_Factors_weekl'!$G$6:$J$4822,4,0),AM151)</f>
        <v>3602.5691633849815</v>
      </c>
    </row>
    <row r="151" spans="1:39" x14ac:dyDescent="0.25">
      <c r="A151" s="14">
        <v>42391</v>
      </c>
      <c r="B151">
        <v>16093.51</v>
      </c>
      <c r="C151">
        <v>1906.9</v>
      </c>
      <c r="D151">
        <v>4591.18</v>
      </c>
      <c r="E151">
        <v>12389.58</v>
      </c>
      <c r="F151">
        <v>9764.8799999999992</v>
      </c>
      <c r="G151">
        <v>16958.53</v>
      </c>
      <c r="H151">
        <v>1374.19</v>
      </c>
      <c r="I151">
        <v>19080.509999999998</v>
      </c>
      <c r="J151">
        <v>0.86909999999999998</v>
      </c>
      <c r="K151">
        <v>1.4812000000000001</v>
      </c>
      <c r="L151">
        <v>2.0518999999999998</v>
      </c>
      <c r="M151">
        <v>2.8237999999999999</v>
      </c>
      <c r="N151">
        <v>99.573999999999998</v>
      </c>
      <c r="O151">
        <v>1.0796000000000001</v>
      </c>
      <c r="P151">
        <v>118.78</v>
      </c>
      <c r="Q151">
        <v>1.4264999999999999</v>
      </c>
      <c r="R151">
        <v>0.70020000000000004</v>
      </c>
      <c r="S151">
        <v>0.64929999999999999</v>
      </c>
      <c r="T151">
        <v>1.0161</v>
      </c>
      <c r="U151">
        <v>8.7384000000000004</v>
      </c>
      <c r="V151">
        <v>8.5845000000000002</v>
      </c>
      <c r="W151">
        <v>67.63</v>
      </c>
      <c r="X151">
        <v>4.2995000000000001</v>
      </c>
      <c r="Y151">
        <v>16.468399999999999</v>
      </c>
      <c r="Z151">
        <v>18.4422</v>
      </c>
      <c r="AA151">
        <v>62.45</v>
      </c>
      <c r="AB151">
        <v>14.057</v>
      </c>
      <c r="AC151">
        <v>132.07499999999999</v>
      </c>
      <c r="AD151">
        <v>121.65</v>
      </c>
      <c r="AE151">
        <v>1096.3</v>
      </c>
      <c r="AF151">
        <v>32.19</v>
      </c>
      <c r="AG151">
        <v>876.5</v>
      </c>
      <c r="AH151">
        <v>370.25</v>
      </c>
      <c r="AI151">
        <v>14.42</v>
      </c>
      <c r="AJ151">
        <v>475.5</v>
      </c>
      <c r="AK151">
        <f>IF(ISNUMBER(VLOOKUP($A151,'[1]F-F_Research_Data_Factors_weekl'!$G$6:$J$4822,2,0)),VLOOKUP($A151,'[1]F-F_Research_Data_Factors_weekl'!$G$6:$J$4822,2,0),AK152)</f>
        <v>15638.384556919054</v>
      </c>
      <c r="AL151">
        <f>IF(ISNUMBER(VLOOKUP($A151,'[1]F-F_Research_Data_Factors_weekl'!$G$6:$J$4822,3,0)),VLOOKUP($A151,'[1]F-F_Research_Data_Factors_weekl'!$G$6:$J$4822,3,0),AL152)</f>
        <v>341.79166772263977</v>
      </c>
      <c r="AM151">
        <f>IF(ISNUMBER(VLOOKUP($A151,'[1]F-F_Research_Data_Factors_weekl'!$G$6:$J$4822,4,0)),VLOOKUP($A151,'[1]F-F_Research_Data_Factors_weekl'!$G$6:$J$4822,4,0),AM152)</f>
        <v>3472.6905372903229</v>
      </c>
    </row>
    <row r="152" spans="1:39" x14ac:dyDescent="0.25">
      <c r="A152" s="14">
        <v>42384</v>
      </c>
      <c r="B152">
        <v>15988.08</v>
      </c>
      <c r="C152">
        <v>1880.33</v>
      </c>
      <c r="D152">
        <v>4488.4170000000004</v>
      </c>
      <c r="E152">
        <v>12073.46</v>
      </c>
      <c r="F152">
        <v>9545.27</v>
      </c>
      <c r="G152">
        <v>17147.11</v>
      </c>
      <c r="H152">
        <v>1402.45</v>
      </c>
      <c r="I152">
        <v>19520.77</v>
      </c>
      <c r="J152">
        <v>0.85</v>
      </c>
      <c r="K152">
        <v>1.4527000000000001</v>
      </c>
      <c r="L152">
        <v>2.0347</v>
      </c>
      <c r="M152">
        <v>2.8140000000000001</v>
      </c>
      <c r="N152">
        <v>98.956000000000003</v>
      </c>
      <c r="O152">
        <v>1.0915999999999999</v>
      </c>
      <c r="P152">
        <v>116.98</v>
      </c>
      <c r="Q152">
        <v>1.4258</v>
      </c>
      <c r="R152">
        <v>0.68640000000000001</v>
      </c>
      <c r="S152">
        <v>0.64629999999999999</v>
      </c>
      <c r="T152">
        <v>1.0012000000000001</v>
      </c>
      <c r="U152">
        <v>8.8351000000000006</v>
      </c>
      <c r="V152">
        <v>8.5818999999999992</v>
      </c>
      <c r="W152">
        <v>67.605000000000004</v>
      </c>
      <c r="X152">
        <v>4.3994999999999997</v>
      </c>
      <c r="Y152">
        <v>16.785299999999999</v>
      </c>
      <c r="Z152">
        <v>18.264800000000001</v>
      </c>
      <c r="AA152">
        <v>61.41</v>
      </c>
      <c r="AB152">
        <v>13.896000000000001</v>
      </c>
      <c r="AC152">
        <v>127.55</v>
      </c>
      <c r="AD152">
        <v>127.2</v>
      </c>
      <c r="AE152">
        <v>1090.7</v>
      </c>
      <c r="AF152">
        <v>29.42</v>
      </c>
      <c r="AG152">
        <v>879</v>
      </c>
      <c r="AH152">
        <v>363.25</v>
      </c>
      <c r="AI152">
        <v>14.92</v>
      </c>
      <c r="AJ152">
        <v>473.75</v>
      </c>
      <c r="AK152">
        <f>IF(ISNUMBER(VLOOKUP($A152,'[1]F-F_Research_Data_Factors_weekl'!$G$6:$J$4822,2,0)),VLOOKUP($A152,'[1]F-F_Research_Data_Factors_weekl'!$G$6:$J$4822,2,0),AK153)</f>
        <v>15425.512484631145</v>
      </c>
      <c r="AL152">
        <f>IF(ISNUMBER(VLOOKUP($A152,'[1]F-F_Research_Data_Factors_weekl'!$G$6:$J$4822,3,0)),VLOOKUP($A152,'[1]F-F_Research_Data_Factors_weekl'!$G$6:$J$4822,3,0),AL153)</f>
        <v>341.10944882498978</v>
      </c>
      <c r="AM152">
        <f>IF(ISNUMBER(VLOOKUP($A152,'[1]F-F_Research_Data_Factors_weekl'!$G$6:$J$4822,4,0)),VLOOKUP($A152,'[1]F-F_Research_Data_Factors_weekl'!$G$6:$J$4822,4,0),AM153)</f>
        <v>3528.7984323649252</v>
      </c>
    </row>
    <row r="153" spans="1:39" x14ac:dyDescent="0.25">
      <c r="A153" s="14">
        <v>42377</v>
      </c>
      <c r="B153">
        <v>16346.45</v>
      </c>
      <c r="C153">
        <v>1922.03</v>
      </c>
      <c r="D153">
        <v>4643.6310000000003</v>
      </c>
      <c r="E153">
        <v>12445.45</v>
      </c>
      <c r="F153">
        <v>9849.34</v>
      </c>
      <c r="G153">
        <v>17697.96</v>
      </c>
      <c r="H153">
        <v>1447.32</v>
      </c>
      <c r="I153">
        <v>20453.71</v>
      </c>
      <c r="J153">
        <v>0.93179999999999996</v>
      </c>
      <c r="K153">
        <v>1.5596999999999999</v>
      </c>
      <c r="L153">
        <v>2.1156000000000001</v>
      </c>
      <c r="M153">
        <v>2.9093999999999998</v>
      </c>
      <c r="N153">
        <v>98.54</v>
      </c>
      <c r="O153">
        <v>1.0922000000000001</v>
      </c>
      <c r="P153">
        <v>117.26</v>
      </c>
      <c r="Q153">
        <v>1.4517</v>
      </c>
      <c r="R153">
        <v>0.69530000000000003</v>
      </c>
      <c r="S153">
        <v>0.65449999999999997</v>
      </c>
      <c r="T153">
        <v>0.99480000000000002</v>
      </c>
      <c r="U153">
        <v>8.8800000000000008</v>
      </c>
      <c r="V153">
        <v>8.5009999999999994</v>
      </c>
      <c r="W153">
        <v>66.635000000000005</v>
      </c>
      <c r="X153">
        <v>4.3846999999999996</v>
      </c>
      <c r="Y153">
        <v>16.303899999999999</v>
      </c>
      <c r="Z153">
        <v>17.935400000000001</v>
      </c>
      <c r="AA153">
        <v>61.4</v>
      </c>
      <c r="AB153">
        <v>13.917999999999999</v>
      </c>
      <c r="AC153">
        <v>132.875</v>
      </c>
      <c r="AD153">
        <v>130.85</v>
      </c>
      <c r="AE153">
        <v>1097.9000000000001</v>
      </c>
      <c r="AF153">
        <v>33.159999999999997</v>
      </c>
      <c r="AG153">
        <v>879.5</v>
      </c>
      <c r="AH153">
        <v>357</v>
      </c>
      <c r="AI153">
        <v>14.46</v>
      </c>
      <c r="AJ153">
        <v>478.5</v>
      </c>
      <c r="AK153">
        <f>IF(ISNUMBER(VLOOKUP($A153,'[1]F-F_Research_Data_Factors_weekl'!$G$6:$J$4822,2,0)),VLOOKUP($A153,'[1]F-F_Research_Data_Factors_weekl'!$G$6:$J$4822,2,0),AK154)</f>
        <v>15829.155961653303</v>
      </c>
      <c r="AL153">
        <f>IF(ISNUMBER(VLOOKUP($A153,'[1]F-F_Research_Data_Factors_weekl'!$G$6:$J$4822,3,0)),VLOOKUP($A153,'[1]F-F_Research_Data_Factors_weekl'!$G$6:$J$4822,3,0),AL154)</f>
        <v>345.77744432335504</v>
      </c>
      <c r="AM153">
        <f>IF(ISNUMBER(VLOOKUP($A153,'[1]F-F_Research_Data_Factors_weekl'!$G$6:$J$4822,4,0)),VLOOKUP($A153,'[1]F-F_Research_Data_Factors_weekl'!$G$6:$J$4822,4,0),AM154)</f>
        <v>3535.1617234671662</v>
      </c>
    </row>
    <row r="154" spans="1:39" x14ac:dyDescent="0.25">
      <c r="A154" s="14">
        <v>42370</v>
      </c>
      <c r="B154">
        <v>17425.03</v>
      </c>
      <c r="C154">
        <v>2043.94</v>
      </c>
      <c r="D154">
        <v>5007.4120000000003</v>
      </c>
      <c r="E154">
        <v>13009.95</v>
      </c>
      <c r="F154">
        <v>10743.01</v>
      </c>
      <c r="G154">
        <v>19033.71</v>
      </c>
      <c r="H154">
        <v>1547.3</v>
      </c>
      <c r="I154">
        <v>21914.400000000001</v>
      </c>
      <c r="J154">
        <v>1.0477000000000001</v>
      </c>
      <c r="K154">
        <v>1.7598</v>
      </c>
      <c r="L154">
        <v>2.2694000000000001</v>
      </c>
      <c r="M154">
        <v>3.0158</v>
      </c>
      <c r="N154">
        <v>98.683000000000007</v>
      </c>
      <c r="O154">
        <v>1.0855999999999999</v>
      </c>
      <c r="P154">
        <v>120.55</v>
      </c>
      <c r="Q154">
        <v>1.4746000000000001</v>
      </c>
      <c r="R154">
        <v>0.73029999999999995</v>
      </c>
      <c r="S154">
        <v>0.68400000000000005</v>
      </c>
      <c r="T154">
        <v>1.0014000000000001</v>
      </c>
      <c r="U154">
        <v>8.8664000000000005</v>
      </c>
      <c r="V154">
        <v>8.4594000000000005</v>
      </c>
      <c r="W154">
        <v>66.144999999999996</v>
      </c>
      <c r="X154">
        <v>4.2934999999999999</v>
      </c>
      <c r="Y154">
        <v>15.557499999999999</v>
      </c>
      <c r="Z154">
        <v>17.262599999999999</v>
      </c>
      <c r="AA154">
        <v>63.28</v>
      </c>
      <c r="AB154">
        <v>13.803000000000001</v>
      </c>
      <c r="AC154">
        <v>135.80000000000001</v>
      </c>
      <c r="AD154">
        <v>140</v>
      </c>
      <c r="AE154">
        <v>1060.2</v>
      </c>
      <c r="AF154">
        <v>37.04</v>
      </c>
      <c r="AG154">
        <v>871.25</v>
      </c>
      <c r="AH154">
        <v>358.75</v>
      </c>
      <c r="AI154">
        <v>15.24</v>
      </c>
      <c r="AJ154">
        <v>470</v>
      </c>
      <c r="AK154">
        <f>IF(ISNUMBER(VLOOKUP($A154,'[1]F-F_Research_Data_Factors_weekl'!$G$6:$J$4822,2,0)),VLOOKUP($A154,'[1]F-F_Research_Data_Factors_weekl'!$G$6:$J$4822,2,0),AK155)</f>
        <v>16563.573509056103</v>
      </c>
      <c r="AL154">
        <f>IF(ISNUMBER(VLOOKUP($A154,'[1]F-F_Research_Data_Factors_weekl'!$G$6:$J$4822,3,0)),VLOOKUP($A154,'[1]F-F_Research_Data_Factors_weekl'!$G$6:$J$4822,3,0),AL155)</f>
        <v>353.88942451201586</v>
      </c>
      <c r="AM154">
        <f>IF(ISNUMBER(VLOOKUP($A154,'[1]F-F_Research_Data_Factors_weekl'!$G$6:$J$4822,4,0)),VLOOKUP($A154,'[1]F-F_Research_Data_Factors_weekl'!$G$6:$J$4822,4,0),AM155)</f>
        <v>3502.0133082125271</v>
      </c>
    </row>
    <row r="155" spans="1:39" x14ac:dyDescent="0.25">
      <c r="A155" s="14">
        <v>42363</v>
      </c>
      <c r="B155">
        <v>17552.169999999998</v>
      </c>
      <c r="C155">
        <v>2060.9899999999998</v>
      </c>
      <c r="D155">
        <v>5048.4920000000002</v>
      </c>
      <c r="E155">
        <v>13309.8</v>
      </c>
      <c r="F155">
        <v>10727.64</v>
      </c>
      <c r="G155">
        <v>18769.060000000001</v>
      </c>
      <c r="H155">
        <v>1516.19</v>
      </c>
      <c r="I155">
        <v>22138.13</v>
      </c>
      <c r="J155">
        <v>0.99829999999999997</v>
      </c>
      <c r="K155">
        <v>1.7130000000000001</v>
      </c>
      <c r="L155">
        <v>2.2410000000000001</v>
      </c>
      <c r="M155">
        <v>2.9603000000000002</v>
      </c>
      <c r="N155">
        <v>97.846999999999994</v>
      </c>
      <c r="O155">
        <v>1.0960000000000001</v>
      </c>
      <c r="P155">
        <v>120.33</v>
      </c>
      <c r="Q155">
        <v>1.4913000000000001</v>
      </c>
      <c r="R155">
        <v>0.72799999999999998</v>
      </c>
      <c r="S155">
        <v>0.68410000000000004</v>
      </c>
      <c r="T155">
        <v>0.98819999999999997</v>
      </c>
      <c r="U155">
        <v>8.6785999999999994</v>
      </c>
      <c r="V155">
        <v>8.3907000000000007</v>
      </c>
      <c r="W155">
        <v>66.209999999999994</v>
      </c>
      <c r="X155">
        <v>4.3114999999999997</v>
      </c>
      <c r="Y155">
        <v>15.2288</v>
      </c>
      <c r="Z155">
        <v>17.2394</v>
      </c>
      <c r="AA155">
        <v>63.66</v>
      </c>
      <c r="AB155">
        <v>14.369</v>
      </c>
      <c r="AC155">
        <v>131.1</v>
      </c>
      <c r="AD155">
        <v>148.30000000000001</v>
      </c>
      <c r="AE155">
        <v>1077.2</v>
      </c>
      <c r="AF155">
        <v>38.1</v>
      </c>
      <c r="AG155">
        <v>875.25</v>
      </c>
      <c r="AH155">
        <v>364.5</v>
      </c>
      <c r="AI155">
        <v>15.06</v>
      </c>
      <c r="AJ155">
        <v>467.5</v>
      </c>
      <c r="AK155">
        <f>IF(ISNUMBER(VLOOKUP($A155,'[1]F-F_Research_Data_Factors_weekl'!$G$6:$J$4822,2,0)),VLOOKUP($A155,'[1]F-F_Research_Data_Factors_weekl'!$G$6:$J$4822,2,0),AK156)</f>
        <v>16563.573509056103</v>
      </c>
      <c r="AL155">
        <f>IF(ISNUMBER(VLOOKUP($A155,'[1]F-F_Research_Data_Factors_weekl'!$G$6:$J$4822,3,0)),VLOOKUP($A155,'[1]F-F_Research_Data_Factors_weekl'!$G$6:$J$4822,3,0),AL156)</f>
        <v>353.88942451201586</v>
      </c>
      <c r="AM155">
        <f>IF(ISNUMBER(VLOOKUP($A155,'[1]F-F_Research_Data_Factors_weekl'!$G$6:$J$4822,4,0)),VLOOKUP($A155,'[1]F-F_Research_Data_Factors_weekl'!$G$6:$J$4822,4,0),AM156)</f>
        <v>3502.0133082125271</v>
      </c>
    </row>
    <row r="156" spans="1:39" x14ac:dyDescent="0.25">
      <c r="A156" s="14">
        <v>42356</v>
      </c>
      <c r="B156">
        <v>17128.55</v>
      </c>
      <c r="C156">
        <v>2005.55</v>
      </c>
      <c r="D156">
        <v>4923.0820000000003</v>
      </c>
      <c r="E156">
        <v>13024.3</v>
      </c>
      <c r="F156">
        <v>10608.19</v>
      </c>
      <c r="G156">
        <v>18986.8</v>
      </c>
      <c r="H156">
        <v>1537.1</v>
      </c>
      <c r="I156">
        <v>21755.56</v>
      </c>
      <c r="J156">
        <v>0.95220000000000005</v>
      </c>
      <c r="K156">
        <v>1.6762000000000001</v>
      </c>
      <c r="L156">
        <v>2.2040000000000002</v>
      </c>
      <c r="M156">
        <v>2.9220000000000002</v>
      </c>
      <c r="N156">
        <v>98.703000000000003</v>
      </c>
      <c r="O156">
        <v>1.0868</v>
      </c>
      <c r="P156">
        <v>121.16</v>
      </c>
      <c r="Q156">
        <v>1.4895</v>
      </c>
      <c r="R156">
        <v>0.71760000000000002</v>
      </c>
      <c r="S156">
        <v>0.67279999999999995</v>
      </c>
      <c r="T156">
        <v>0.99219999999999997</v>
      </c>
      <c r="U156">
        <v>8.7448999999999995</v>
      </c>
      <c r="V156">
        <v>8.5571000000000002</v>
      </c>
      <c r="W156">
        <v>66.402500000000003</v>
      </c>
      <c r="X156">
        <v>4.2927</v>
      </c>
      <c r="Y156">
        <v>15.0928</v>
      </c>
      <c r="Z156">
        <v>17.138300000000001</v>
      </c>
      <c r="AA156">
        <v>63.69</v>
      </c>
      <c r="AB156">
        <v>14.08</v>
      </c>
      <c r="AC156">
        <v>120.15</v>
      </c>
      <c r="AD156">
        <v>143.9</v>
      </c>
      <c r="AE156">
        <v>1066.2</v>
      </c>
      <c r="AF156">
        <v>34.729999999999997</v>
      </c>
      <c r="AG156">
        <v>892.25</v>
      </c>
      <c r="AH156">
        <v>374.5</v>
      </c>
      <c r="AI156">
        <v>15.1</v>
      </c>
      <c r="AJ156">
        <v>486.75</v>
      </c>
      <c r="AK156">
        <f>IF(ISNUMBER(VLOOKUP($A156,'[1]F-F_Research_Data_Factors_weekl'!$G$6:$J$4822,2,0)),VLOOKUP($A156,'[1]F-F_Research_Data_Factors_weekl'!$G$6:$J$4822,2,0),AK157)</f>
        <v>16563.573509056103</v>
      </c>
      <c r="AL156">
        <f>IF(ISNUMBER(VLOOKUP($A156,'[1]F-F_Research_Data_Factors_weekl'!$G$6:$J$4822,3,0)),VLOOKUP($A156,'[1]F-F_Research_Data_Factors_weekl'!$G$6:$J$4822,3,0),AL157)</f>
        <v>353.88942451201586</v>
      </c>
      <c r="AM156">
        <f>IF(ISNUMBER(VLOOKUP($A156,'[1]F-F_Research_Data_Factors_weekl'!$G$6:$J$4822,4,0)),VLOOKUP($A156,'[1]F-F_Research_Data_Factors_weekl'!$G$6:$J$4822,4,0),AM157)</f>
        <v>3502.0133082125271</v>
      </c>
    </row>
    <row r="157" spans="1:39" x14ac:dyDescent="0.25">
      <c r="A157" s="14">
        <v>42349</v>
      </c>
      <c r="B157">
        <v>17265.21</v>
      </c>
      <c r="C157">
        <v>2012.37</v>
      </c>
      <c r="D157">
        <v>4933.4650000000001</v>
      </c>
      <c r="E157">
        <v>12789.95</v>
      </c>
      <c r="F157">
        <v>10340.06</v>
      </c>
      <c r="G157">
        <v>19230.48</v>
      </c>
      <c r="H157">
        <v>1549.51</v>
      </c>
      <c r="I157">
        <v>21464.05</v>
      </c>
      <c r="J157">
        <v>0.875</v>
      </c>
      <c r="K157">
        <v>1.5527</v>
      </c>
      <c r="L157">
        <v>2.1269999999999998</v>
      </c>
      <c r="M157">
        <v>2.8708999999999998</v>
      </c>
      <c r="N157">
        <v>97.564999999999998</v>
      </c>
      <c r="O157">
        <v>1.0986</v>
      </c>
      <c r="P157">
        <v>121.01</v>
      </c>
      <c r="Q157">
        <v>1.5213000000000001</v>
      </c>
      <c r="R157">
        <v>0.71889999999999998</v>
      </c>
      <c r="S157">
        <v>0.67169999999999996</v>
      </c>
      <c r="T157">
        <v>0.98260000000000003</v>
      </c>
      <c r="U157">
        <v>8.6866000000000003</v>
      </c>
      <c r="V157">
        <v>8.5023999999999997</v>
      </c>
      <c r="W157">
        <v>66.892499999999998</v>
      </c>
      <c r="X157">
        <v>4.2915000000000001</v>
      </c>
      <c r="Y157">
        <v>15.895199999999999</v>
      </c>
      <c r="Z157">
        <v>17.392499999999998</v>
      </c>
      <c r="AA157">
        <v>63.71</v>
      </c>
      <c r="AB157">
        <v>13.859</v>
      </c>
      <c r="AC157">
        <v>121.45</v>
      </c>
      <c r="AD157">
        <v>150.1</v>
      </c>
      <c r="AE157">
        <v>1076.9000000000001</v>
      </c>
      <c r="AF157">
        <v>35.619999999999997</v>
      </c>
      <c r="AG157">
        <v>870.75</v>
      </c>
      <c r="AH157">
        <v>373</v>
      </c>
      <c r="AI157">
        <v>14.58</v>
      </c>
      <c r="AJ157">
        <v>482.75</v>
      </c>
      <c r="AK157">
        <f>IF(ISNUMBER(VLOOKUP($A157,'[1]F-F_Research_Data_Factors_weekl'!$G$6:$J$4822,2,0)),VLOOKUP($A157,'[1]F-F_Research_Data_Factors_weekl'!$G$6:$J$4822,2,0),AK158)</f>
        <v>16621.7496327708</v>
      </c>
      <c r="AL157">
        <f>IF(ISNUMBER(VLOOKUP($A157,'[1]F-F_Research_Data_Factors_weekl'!$G$6:$J$4822,3,0)),VLOOKUP($A157,'[1]F-F_Research_Data_Factors_weekl'!$G$6:$J$4822,3,0),AL158)</f>
        <v>353.39467197125606</v>
      </c>
      <c r="AM157">
        <f>IF(ISNUMBER(VLOOKUP($A157,'[1]F-F_Research_Data_Factors_weekl'!$G$6:$J$4822,4,0)),VLOOKUP($A157,'[1]F-F_Research_Data_Factors_weekl'!$G$6:$J$4822,4,0),AM158)</f>
        <v>3529.8995143760985</v>
      </c>
    </row>
    <row r="158" spans="1:39" x14ac:dyDescent="0.25">
      <c r="A158" s="14">
        <v>42342</v>
      </c>
      <c r="B158">
        <v>17847.63</v>
      </c>
      <c r="C158">
        <v>2091.69</v>
      </c>
      <c r="D158">
        <v>5142.2709999999997</v>
      </c>
      <c r="E158">
        <v>13358.77</v>
      </c>
      <c r="F158">
        <v>10752.1</v>
      </c>
      <c r="G158">
        <v>19504.48</v>
      </c>
      <c r="H158">
        <v>1574.02</v>
      </c>
      <c r="I158">
        <v>22235.89</v>
      </c>
      <c r="J158">
        <v>0.93879999999999997</v>
      </c>
      <c r="K158">
        <v>1.7055</v>
      </c>
      <c r="L158">
        <v>2.2692999999999999</v>
      </c>
      <c r="M158">
        <v>3.0095000000000001</v>
      </c>
      <c r="N158">
        <v>98.353999999999999</v>
      </c>
      <c r="O158">
        <v>1.0881000000000001</v>
      </c>
      <c r="P158">
        <v>123.11</v>
      </c>
      <c r="Q158">
        <v>1.5112000000000001</v>
      </c>
      <c r="R158">
        <v>0.7339</v>
      </c>
      <c r="S158">
        <v>0.67469999999999997</v>
      </c>
      <c r="T158">
        <v>0.99639999999999995</v>
      </c>
      <c r="U158">
        <v>8.5120000000000005</v>
      </c>
      <c r="V158">
        <v>8.4824000000000002</v>
      </c>
      <c r="W158">
        <v>66.6875</v>
      </c>
      <c r="X158">
        <v>4.226</v>
      </c>
      <c r="Y158">
        <v>14.374700000000001</v>
      </c>
      <c r="Z158">
        <v>16.655200000000001</v>
      </c>
      <c r="AA158">
        <v>63.23</v>
      </c>
      <c r="AB158">
        <v>14.505000000000001</v>
      </c>
      <c r="AC158">
        <v>124.27500000000001</v>
      </c>
      <c r="AD158">
        <v>139.94999999999999</v>
      </c>
      <c r="AE158">
        <v>1084.5</v>
      </c>
      <c r="AF158">
        <v>39.97</v>
      </c>
      <c r="AG158">
        <v>906</v>
      </c>
      <c r="AH158">
        <v>376.25</v>
      </c>
      <c r="AI158">
        <v>15.48</v>
      </c>
      <c r="AJ158">
        <v>471.25</v>
      </c>
      <c r="AK158">
        <f>IF(ISNUMBER(VLOOKUP($A158,'[1]F-F_Research_Data_Factors_weekl'!$G$6:$J$4822,2,0)),VLOOKUP($A158,'[1]F-F_Research_Data_Factors_weekl'!$G$6:$J$4822,2,0),AK159)</f>
        <v>17301.706706329551</v>
      </c>
      <c r="AL158">
        <f>IF(ISNUMBER(VLOOKUP($A158,'[1]F-F_Research_Data_Factors_weekl'!$G$6:$J$4822,3,0)),VLOOKUP($A158,'[1]F-F_Research_Data_Factors_weekl'!$G$6:$J$4822,3,0),AL159)</f>
        <v>356.46022994881588</v>
      </c>
      <c r="AM158">
        <f>IF(ISNUMBER(VLOOKUP($A158,'[1]F-F_Research_Data_Factors_weekl'!$G$6:$J$4822,4,0)),VLOOKUP($A158,'[1]F-F_Research_Data_Factors_weekl'!$G$6:$J$4822,4,0),AM159)</f>
        <v>3590.2151285354948</v>
      </c>
    </row>
    <row r="159" spans="1:39" x14ac:dyDescent="0.25">
      <c r="A159" s="14">
        <v>42335</v>
      </c>
      <c r="B159">
        <v>17798.490000000002</v>
      </c>
      <c r="C159">
        <v>2090.11</v>
      </c>
      <c r="D159">
        <v>5127.5240000000003</v>
      </c>
      <c r="E159">
        <v>13368.24</v>
      </c>
      <c r="F159">
        <v>11293.76</v>
      </c>
      <c r="G159">
        <v>19883.939999999999</v>
      </c>
      <c r="H159">
        <v>1594.45</v>
      </c>
      <c r="I159">
        <v>22068.32</v>
      </c>
      <c r="J159">
        <v>0.91849999999999998</v>
      </c>
      <c r="K159">
        <v>1.6446000000000001</v>
      </c>
      <c r="L159">
        <v>2.2201</v>
      </c>
      <c r="M159">
        <v>2.9967999999999999</v>
      </c>
      <c r="N159">
        <v>100.02</v>
      </c>
      <c r="O159">
        <v>1.0592999999999999</v>
      </c>
      <c r="P159">
        <v>122.8</v>
      </c>
      <c r="Q159">
        <v>1.5036</v>
      </c>
      <c r="R159">
        <v>0.71930000000000005</v>
      </c>
      <c r="S159">
        <v>0.65329999999999999</v>
      </c>
      <c r="T159">
        <v>1.0302</v>
      </c>
      <c r="U159">
        <v>8.7064000000000004</v>
      </c>
      <c r="V159">
        <v>8.7361000000000004</v>
      </c>
      <c r="W159">
        <v>66.758799999999994</v>
      </c>
      <c r="X159">
        <v>4.2591999999999999</v>
      </c>
      <c r="Y159">
        <v>14.406599999999999</v>
      </c>
      <c r="Z159">
        <v>16.626799999999999</v>
      </c>
      <c r="AA159">
        <v>62.63</v>
      </c>
      <c r="AB159">
        <v>14.007999999999999</v>
      </c>
      <c r="AC159">
        <v>131.82499999999999</v>
      </c>
      <c r="AD159">
        <v>143.19999999999999</v>
      </c>
      <c r="AE159">
        <v>1056.2</v>
      </c>
      <c r="AF159">
        <v>41.71</v>
      </c>
      <c r="AG159">
        <v>873</v>
      </c>
      <c r="AH159">
        <v>359.25</v>
      </c>
      <c r="AI159">
        <v>14.97</v>
      </c>
      <c r="AJ159">
        <v>465.75</v>
      </c>
      <c r="AK159">
        <f>IF(ISNUMBER(VLOOKUP($A159,'[1]F-F_Research_Data_Factors_weekl'!$G$6:$J$4822,2,0)),VLOOKUP($A159,'[1]F-F_Research_Data_Factors_weekl'!$G$6:$J$4822,2,0),AK160)</f>
        <v>17334.642527131102</v>
      </c>
      <c r="AL159">
        <f>IF(ISNUMBER(VLOOKUP($A159,'[1]F-F_Research_Data_Factors_weekl'!$G$6:$J$4822,3,0)),VLOOKUP($A159,'[1]F-F_Research_Data_Factors_weekl'!$G$6:$J$4822,3,0),AL160)</f>
        <v>361.9988117688797</v>
      </c>
      <c r="AM159">
        <f>IF(ISNUMBER(VLOOKUP($A159,'[1]F-F_Research_Data_Factors_weekl'!$G$6:$J$4822,4,0)),VLOOKUP($A159,'[1]F-F_Research_Data_Factors_weekl'!$G$6:$J$4822,4,0),AM160)</f>
        <v>3585.1958543394194</v>
      </c>
    </row>
    <row r="160" spans="1:39" x14ac:dyDescent="0.25">
      <c r="A160" s="14">
        <v>42328</v>
      </c>
      <c r="B160">
        <v>17823.810000000001</v>
      </c>
      <c r="C160">
        <v>2089.17</v>
      </c>
      <c r="D160">
        <v>5104.9179999999997</v>
      </c>
      <c r="E160">
        <v>13433.49</v>
      </c>
      <c r="F160">
        <v>11119.83</v>
      </c>
      <c r="G160">
        <v>19879.810000000001</v>
      </c>
      <c r="H160">
        <v>1603.18</v>
      </c>
      <c r="I160">
        <v>22754.720000000001</v>
      </c>
      <c r="J160">
        <v>0.91720000000000002</v>
      </c>
      <c r="K160">
        <v>1.6861999999999999</v>
      </c>
      <c r="L160">
        <v>2.2622999999999998</v>
      </c>
      <c r="M160">
        <v>3.0198999999999998</v>
      </c>
      <c r="N160">
        <v>99.564999999999998</v>
      </c>
      <c r="O160">
        <v>1.0646</v>
      </c>
      <c r="P160">
        <v>122.81</v>
      </c>
      <c r="Q160">
        <v>1.5190999999999999</v>
      </c>
      <c r="R160">
        <v>0.72389999999999999</v>
      </c>
      <c r="S160">
        <v>0.65639999999999998</v>
      </c>
      <c r="T160">
        <v>1.0182</v>
      </c>
      <c r="U160">
        <v>8.6414000000000009</v>
      </c>
      <c r="V160">
        <v>8.7187000000000001</v>
      </c>
      <c r="W160">
        <v>66.194999999999993</v>
      </c>
      <c r="X160">
        <v>4.2844999999999995</v>
      </c>
      <c r="Y160">
        <v>13.9611</v>
      </c>
      <c r="Z160">
        <v>16.538399999999999</v>
      </c>
      <c r="AA160">
        <v>60.04</v>
      </c>
      <c r="AB160">
        <v>14.096</v>
      </c>
      <c r="AC160">
        <v>129.69999999999999</v>
      </c>
      <c r="AD160">
        <v>150.05000000000001</v>
      </c>
      <c r="AE160">
        <v>1076.3</v>
      </c>
      <c r="AF160">
        <v>40.39</v>
      </c>
      <c r="AG160">
        <v>857.5</v>
      </c>
      <c r="AH160">
        <v>363.25</v>
      </c>
      <c r="AI160">
        <v>15.3</v>
      </c>
      <c r="AJ160">
        <v>488.5</v>
      </c>
      <c r="AK160">
        <f>IF(ISNUMBER(VLOOKUP($A160,'[1]F-F_Research_Data_Factors_weekl'!$G$6:$J$4822,2,0)),VLOOKUP($A160,'[1]F-F_Research_Data_Factors_weekl'!$G$6:$J$4822,2,0),AK161)</f>
        <v>17269.020250180416</v>
      </c>
      <c r="AL160">
        <f>IF(ISNUMBER(VLOOKUP($A160,'[1]F-F_Research_Data_Factors_weekl'!$G$6:$J$4822,3,0)),VLOOKUP($A160,'[1]F-F_Research_Data_Factors_weekl'!$G$6:$J$4822,3,0),AL161)</f>
        <v>353.44543230704909</v>
      </c>
      <c r="AM160">
        <f>IF(ISNUMBER(VLOOKUP($A160,'[1]F-F_Research_Data_Factors_weekl'!$G$6:$J$4822,4,0)),VLOOKUP($A160,'[1]F-F_Research_Data_Factors_weekl'!$G$6:$J$4822,4,0),AM161)</f>
        <v>3618.4859248480211</v>
      </c>
    </row>
    <row r="161" spans="1:39" x14ac:dyDescent="0.25">
      <c r="A161" s="14">
        <v>42321</v>
      </c>
      <c r="B161">
        <v>17245.240000000002</v>
      </c>
      <c r="C161">
        <v>2023.04</v>
      </c>
      <c r="D161">
        <v>4927.8829999999998</v>
      </c>
      <c r="E161">
        <v>13075.42</v>
      </c>
      <c r="F161">
        <v>10708.4</v>
      </c>
      <c r="G161">
        <v>19596.91</v>
      </c>
      <c r="H161">
        <v>1585.83</v>
      </c>
      <c r="I161">
        <v>22396.14</v>
      </c>
      <c r="J161">
        <v>0.8347</v>
      </c>
      <c r="K161">
        <v>1.6518999999999999</v>
      </c>
      <c r="L161">
        <v>2.2658</v>
      </c>
      <c r="M161">
        <v>3.0518999999999998</v>
      </c>
      <c r="N161">
        <v>98.998000000000005</v>
      </c>
      <c r="O161">
        <v>1.0772999999999999</v>
      </c>
      <c r="P161">
        <v>122.61</v>
      </c>
      <c r="Q161">
        <v>1.5237000000000001</v>
      </c>
      <c r="R161">
        <v>0.7127</v>
      </c>
      <c r="S161">
        <v>0.65400000000000003</v>
      </c>
      <c r="T161">
        <v>1.0061</v>
      </c>
      <c r="U161">
        <v>8.6749000000000009</v>
      </c>
      <c r="V161">
        <v>8.6699000000000002</v>
      </c>
      <c r="W161">
        <v>66.098799999999997</v>
      </c>
      <c r="X161">
        <v>4.3734999999999999</v>
      </c>
      <c r="Y161">
        <v>14.386200000000001</v>
      </c>
      <c r="Z161">
        <v>16.683299999999999</v>
      </c>
      <c r="AA161">
        <v>61.68</v>
      </c>
      <c r="AB161">
        <v>14.204000000000001</v>
      </c>
      <c r="AC161">
        <v>130.67500000000001</v>
      </c>
      <c r="AD161">
        <v>152.94999999999999</v>
      </c>
      <c r="AE161">
        <v>1080.9000000000001</v>
      </c>
      <c r="AF161">
        <v>40.74</v>
      </c>
      <c r="AG161">
        <v>859</v>
      </c>
      <c r="AH161">
        <v>358.25</v>
      </c>
      <c r="AI161">
        <v>15.04</v>
      </c>
      <c r="AJ161">
        <v>495.75</v>
      </c>
      <c r="AK161">
        <f>IF(ISNUMBER(VLOOKUP($A161,'[1]F-F_Research_Data_Factors_weekl'!$G$6:$J$4822,2,0)),VLOOKUP($A161,'[1]F-F_Research_Data_Factors_weekl'!$G$6:$J$4822,2,0),AK162)</f>
        <v>16743.281219876299</v>
      </c>
      <c r="AL161">
        <f>IF(ISNUMBER(VLOOKUP($A161,'[1]F-F_Research_Data_Factors_weekl'!$G$6:$J$4822,3,0)),VLOOKUP($A161,'[1]F-F_Research_Data_Factors_weekl'!$G$6:$J$4822,3,0),AL162)</f>
        <v>355.328674280737</v>
      </c>
      <c r="AM161">
        <f>IF(ISNUMBER(VLOOKUP($A161,'[1]F-F_Research_Data_Factors_weekl'!$G$6:$J$4822,4,0)),VLOOKUP($A161,'[1]F-F_Research_Data_Factors_weekl'!$G$6:$J$4822,4,0),AM162)</f>
        <v>3650.9796436767442</v>
      </c>
    </row>
    <row r="162" spans="1:39" x14ac:dyDescent="0.25">
      <c r="A162" s="14">
        <v>42314</v>
      </c>
      <c r="B162">
        <v>17910.330000000002</v>
      </c>
      <c r="C162">
        <v>2099.1999999999998</v>
      </c>
      <c r="D162">
        <v>5147.1210000000001</v>
      </c>
      <c r="E162">
        <v>13553.3</v>
      </c>
      <c r="F162">
        <v>10988.03</v>
      </c>
      <c r="G162">
        <v>19265.599999999999</v>
      </c>
      <c r="H162">
        <v>1563.59</v>
      </c>
      <c r="I162">
        <v>22867.33</v>
      </c>
      <c r="J162">
        <v>0.88590000000000002</v>
      </c>
      <c r="K162">
        <v>1.7303999999999999</v>
      </c>
      <c r="L162">
        <v>2.3252000000000002</v>
      </c>
      <c r="M162">
        <v>3.0853000000000002</v>
      </c>
      <c r="N162">
        <v>99.168000000000006</v>
      </c>
      <c r="O162">
        <v>1.0741000000000001</v>
      </c>
      <c r="P162">
        <v>123.13</v>
      </c>
      <c r="Q162">
        <v>1.5053000000000001</v>
      </c>
      <c r="R162">
        <v>0.70430000000000004</v>
      </c>
      <c r="S162">
        <v>0.65239999999999998</v>
      </c>
      <c r="T162">
        <v>1.0054000000000001</v>
      </c>
      <c r="U162">
        <v>8.6706000000000003</v>
      </c>
      <c r="V162">
        <v>8.7224000000000004</v>
      </c>
      <c r="W162">
        <v>65.7637</v>
      </c>
      <c r="X162">
        <v>4.3105000000000002</v>
      </c>
      <c r="Y162">
        <v>14.1639</v>
      </c>
      <c r="Z162">
        <v>16.807500000000001</v>
      </c>
      <c r="AA162">
        <v>61.66</v>
      </c>
      <c r="AB162">
        <v>14.691000000000001</v>
      </c>
      <c r="AC162">
        <v>134.92500000000001</v>
      </c>
      <c r="AD162">
        <v>138.35</v>
      </c>
      <c r="AE162">
        <v>1087.7</v>
      </c>
      <c r="AF162">
        <v>44.29</v>
      </c>
      <c r="AG162">
        <v>871.25</v>
      </c>
      <c r="AH162">
        <v>373</v>
      </c>
      <c r="AI162">
        <v>14.46</v>
      </c>
      <c r="AJ162">
        <v>523.25</v>
      </c>
      <c r="AK162">
        <f>IF(ISNUMBER(VLOOKUP($A162,'[1]F-F_Research_Data_Factors_weekl'!$G$6:$J$4822,2,0)),VLOOKUP($A162,'[1]F-F_Research_Data_Factors_weekl'!$G$6:$J$4822,2,0),AK163)</f>
        <v>17390.196530822912</v>
      </c>
      <c r="AL162">
        <f>IF(ISNUMBER(VLOOKUP($A162,'[1]F-F_Research_Data_Factors_weekl'!$G$6:$J$4822,3,0)),VLOOKUP($A162,'[1]F-F_Research_Data_Factors_weekl'!$G$6:$J$4822,3,0),AL163)</f>
        <v>358.48332756329398</v>
      </c>
      <c r="AM162">
        <f>IF(ISNUMBER(VLOOKUP($A162,'[1]F-F_Research_Data_Factors_weekl'!$G$6:$J$4822,4,0)),VLOOKUP($A162,'[1]F-F_Research_Data_Factors_weekl'!$G$6:$J$4822,4,0),AM163)</f>
        <v>3652.075266256621</v>
      </c>
    </row>
    <row r="163" spans="1:39" x14ac:dyDescent="0.25">
      <c r="A163" s="14">
        <v>42307</v>
      </c>
      <c r="B163">
        <v>17663.54</v>
      </c>
      <c r="C163">
        <v>2079.36</v>
      </c>
      <c r="D163">
        <v>5053.7489999999998</v>
      </c>
      <c r="E163">
        <v>13529.17</v>
      </c>
      <c r="F163">
        <v>10850.14</v>
      </c>
      <c r="G163">
        <v>19083.099999999999</v>
      </c>
      <c r="H163">
        <v>1558.2</v>
      </c>
      <c r="I163">
        <v>22640.04</v>
      </c>
      <c r="J163">
        <v>0.72399999999999998</v>
      </c>
      <c r="K163">
        <v>1.5185</v>
      </c>
      <c r="L163">
        <v>2.1421000000000001</v>
      </c>
      <c r="M163">
        <v>2.9222000000000001</v>
      </c>
      <c r="N163">
        <v>96.945999999999998</v>
      </c>
      <c r="O163">
        <v>1.1006</v>
      </c>
      <c r="P163">
        <v>120.62</v>
      </c>
      <c r="Q163">
        <v>1.5427999999999999</v>
      </c>
      <c r="R163">
        <v>0.71379999999999999</v>
      </c>
      <c r="S163">
        <v>0.67779999999999996</v>
      </c>
      <c r="T163">
        <v>0.9879</v>
      </c>
      <c r="U163">
        <v>8.4855</v>
      </c>
      <c r="V163">
        <v>8.5372000000000003</v>
      </c>
      <c r="W163">
        <v>65.265000000000001</v>
      </c>
      <c r="X163">
        <v>4.2987000000000002</v>
      </c>
      <c r="Y163">
        <v>13.8224</v>
      </c>
      <c r="Z163">
        <v>16.502099999999999</v>
      </c>
      <c r="AA163">
        <v>63.32</v>
      </c>
      <c r="AB163">
        <v>15.567</v>
      </c>
      <c r="AC163">
        <v>139.25</v>
      </c>
      <c r="AD163">
        <v>134.65</v>
      </c>
      <c r="AE163">
        <v>1141.4000000000001</v>
      </c>
      <c r="AF163">
        <v>46.59</v>
      </c>
      <c r="AG163">
        <v>883.75</v>
      </c>
      <c r="AH163">
        <v>382.25</v>
      </c>
      <c r="AI163">
        <v>14.52</v>
      </c>
      <c r="AJ163">
        <v>522</v>
      </c>
      <c r="AK163">
        <f>IF(ISNUMBER(VLOOKUP($A163,'[1]F-F_Research_Data_Factors_weekl'!$G$6:$J$4822,2,0)),VLOOKUP($A163,'[1]F-F_Research_Data_Factors_weekl'!$G$6:$J$4822,2,0),AK164)</f>
        <v>17153.478527148265</v>
      </c>
      <c r="AL163">
        <f>IF(ISNUMBER(VLOOKUP($A163,'[1]F-F_Research_Data_Factors_weekl'!$G$6:$J$4822,3,0)),VLOOKUP($A163,'[1]F-F_Research_Data_Factors_weekl'!$G$6:$J$4822,3,0),AL164)</f>
        <v>349.29682116661206</v>
      </c>
      <c r="AM163">
        <f>IF(ISNUMBER(VLOOKUP($A163,'[1]F-F_Research_Data_Factors_weekl'!$G$6:$J$4822,4,0)),VLOOKUP($A163,'[1]F-F_Research_Data_Factors_weekl'!$G$6:$J$4822,4,0),AM164)</f>
        <v>3632.4599823519202</v>
      </c>
    </row>
    <row r="164" spans="1:39" x14ac:dyDescent="0.25">
      <c r="A164" s="14">
        <v>42300</v>
      </c>
      <c r="B164">
        <v>17646.7</v>
      </c>
      <c r="C164">
        <v>2075.15</v>
      </c>
      <c r="D164">
        <v>5031.8639999999996</v>
      </c>
      <c r="E164">
        <v>13953.66</v>
      </c>
      <c r="F164">
        <v>10794.54</v>
      </c>
      <c r="G164">
        <v>18825.3</v>
      </c>
      <c r="H164">
        <v>1547.84</v>
      </c>
      <c r="I164">
        <v>23151.94</v>
      </c>
      <c r="J164">
        <v>0.64129999999999998</v>
      </c>
      <c r="K164">
        <v>1.4161000000000001</v>
      </c>
      <c r="L164">
        <v>2.0865999999999998</v>
      </c>
      <c r="M164">
        <v>2.9008000000000003</v>
      </c>
      <c r="N164">
        <v>97.126999999999995</v>
      </c>
      <c r="O164">
        <v>1.1017999999999999</v>
      </c>
      <c r="P164">
        <v>121.47</v>
      </c>
      <c r="Q164">
        <v>1.5314000000000001</v>
      </c>
      <c r="R164">
        <v>0.72160000000000002</v>
      </c>
      <c r="S164">
        <v>0.67530000000000001</v>
      </c>
      <c r="T164">
        <v>0.97860000000000003</v>
      </c>
      <c r="U164">
        <v>8.3864999999999998</v>
      </c>
      <c r="V164">
        <v>8.5044000000000004</v>
      </c>
      <c r="W164">
        <v>64.827500000000001</v>
      </c>
      <c r="X164">
        <v>4.2205000000000004</v>
      </c>
      <c r="Y164">
        <v>13.6412</v>
      </c>
      <c r="Z164">
        <v>16.591899999999999</v>
      </c>
      <c r="AA164">
        <v>62.76</v>
      </c>
      <c r="AB164">
        <v>15.827</v>
      </c>
      <c r="AC164">
        <v>141.02500000000001</v>
      </c>
      <c r="AD164">
        <v>135.85</v>
      </c>
      <c r="AE164">
        <v>1163.3</v>
      </c>
      <c r="AF164">
        <v>44.6</v>
      </c>
      <c r="AG164">
        <v>895.5</v>
      </c>
      <c r="AH164">
        <v>379.75</v>
      </c>
      <c r="AI164">
        <v>14.28</v>
      </c>
      <c r="AJ164">
        <v>490.5</v>
      </c>
      <c r="AK164">
        <f>IF(ISNUMBER(VLOOKUP($A164,'[1]F-F_Research_Data_Factors_weekl'!$G$6:$J$4822,2,0)),VLOOKUP($A164,'[1]F-F_Research_Data_Factors_weekl'!$G$6:$J$4822,2,0),AK165)</f>
        <v>17124.36710307304</v>
      </c>
      <c r="AL164">
        <f>IF(ISNUMBER(VLOOKUP($A164,'[1]F-F_Research_Data_Factors_weekl'!$G$6:$J$4822,3,0)),VLOOKUP($A164,'[1]F-F_Research_Data_Factors_weekl'!$G$6:$J$4822,3,0),AL165)</f>
        <v>350.77005539928905</v>
      </c>
      <c r="AM164">
        <f>IF(ISNUMBER(VLOOKUP($A164,'[1]F-F_Research_Data_Factors_weekl'!$G$6:$J$4822,4,0)),VLOOKUP($A164,'[1]F-F_Research_Data_Factors_weekl'!$G$6:$J$4822,4,0),AM165)</f>
        <v>3685.5316379382307</v>
      </c>
    </row>
    <row r="165" spans="1:39" x14ac:dyDescent="0.25">
      <c r="A165" s="14">
        <v>42293</v>
      </c>
      <c r="B165">
        <v>17215.97</v>
      </c>
      <c r="C165">
        <v>2033.11</v>
      </c>
      <c r="D165">
        <v>4886.6880000000001</v>
      </c>
      <c r="E165">
        <v>13838.1</v>
      </c>
      <c r="F165">
        <v>10104.43</v>
      </c>
      <c r="G165">
        <v>18291.8</v>
      </c>
      <c r="H165">
        <v>1505.84</v>
      </c>
      <c r="I165">
        <v>23067.37</v>
      </c>
      <c r="J165">
        <v>0.60880000000000001</v>
      </c>
      <c r="K165">
        <v>1.3519999999999999</v>
      </c>
      <c r="L165">
        <v>2.0333999999999999</v>
      </c>
      <c r="M165">
        <v>2.8811999999999998</v>
      </c>
      <c r="N165">
        <v>94.54</v>
      </c>
      <c r="O165">
        <v>1.1348</v>
      </c>
      <c r="P165">
        <v>119.44</v>
      </c>
      <c r="Q165">
        <v>1.5438000000000001</v>
      </c>
      <c r="R165">
        <v>0.72640000000000005</v>
      </c>
      <c r="S165">
        <v>0.68079999999999996</v>
      </c>
      <c r="T165">
        <v>0.95369999999999999</v>
      </c>
      <c r="U165">
        <v>8.1107999999999993</v>
      </c>
      <c r="V165">
        <v>8.2445000000000004</v>
      </c>
      <c r="W165">
        <v>64.814999999999998</v>
      </c>
      <c r="X165">
        <v>4.1787999999999998</v>
      </c>
      <c r="Y165">
        <v>13.085100000000001</v>
      </c>
      <c r="Z165">
        <v>16.425999999999998</v>
      </c>
      <c r="AA165">
        <v>63.85</v>
      </c>
      <c r="AB165">
        <v>16.114000000000001</v>
      </c>
      <c r="AC165">
        <v>135.94999999999999</v>
      </c>
      <c r="AD165">
        <v>135.1</v>
      </c>
      <c r="AE165">
        <v>1183.5999999999999</v>
      </c>
      <c r="AF165">
        <v>47.26</v>
      </c>
      <c r="AG165">
        <v>898.25</v>
      </c>
      <c r="AH165">
        <v>376.75</v>
      </c>
      <c r="AI165">
        <v>14.27</v>
      </c>
      <c r="AJ165">
        <v>492.25</v>
      </c>
      <c r="AK165">
        <f>IF(ISNUMBER(VLOOKUP($A165,'[1]F-F_Research_Data_Factors_weekl'!$G$6:$J$4822,2,0)),VLOOKUP($A165,'[1]F-F_Research_Data_Factors_weekl'!$G$6:$J$4822,2,0),AK166)</f>
        <v>16838.119078734555</v>
      </c>
      <c r="AL165">
        <f>IF(ISNUMBER(VLOOKUP($A165,'[1]F-F_Research_Data_Factors_weekl'!$G$6:$J$4822,3,0)),VLOOKUP($A165,'[1]F-F_Research_Data_Factors_weekl'!$G$6:$J$4822,3,0),AL166)</f>
        <v>356.2202248393308</v>
      </c>
      <c r="AM165">
        <f>IF(ISNUMBER(VLOOKUP($A165,'[1]F-F_Research_Data_Factors_weekl'!$G$6:$J$4822,4,0)),VLOOKUP($A165,'[1]F-F_Research_Data_Factors_weekl'!$G$6:$J$4822,4,0),AM166)</f>
        <v>3677.4412671504997</v>
      </c>
    </row>
    <row r="166" spans="1:39" x14ac:dyDescent="0.25">
      <c r="A166" s="14">
        <v>42286</v>
      </c>
      <c r="B166">
        <v>17084.490000000002</v>
      </c>
      <c r="C166">
        <v>2014.89</v>
      </c>
      <c r="D166">
        <v>4830.47</v>
      </c>
      <c r="E166">
        <v>13964.36</v>
      </c>
      <c r="F166">
        <v>10096.6</v>
      </c>
      <c r="G166">
        <v>18438.669999999998</v>
      </c>
      <c r="H166">
        <v>1515.13</v>
      </c>
      <c r="I166">
        <v>22458.799999999999</v>
      </c>
      <c r="J166">
        <v>0.63700000000000001</v>
      </c>
      <c r="K166">
        <v>1.3977999999999999</v>
      </c>
      <c r="L166">
        <v>2.0880999999999998</v>
      </c>
      <c r="M166">
        <v>2.9173999999999998</v>
      </c>
      <c r="N166">
        <v>94.813000000000002</v>
      </c>
      <c r="O166">
        <v>1.1357999999999999</v>
      </c>
      <c r="P166">
        <v>120.27</v>
      </c>
      <c r="Q166">
        <v>1.5322</v>
      </c>
      <c r="R166">
        <v>0.73360000000000003</v>
      </c>
      <c r="S166">
        <v>0.66859999999999997</v>
      </c>
      <c r="T166">
        <v>0.96160000000000001</v>
      </c>
      <c r="U166">
        <v>8.0789000000000009</v>
      </c>
      <c r="V166">
        <v>8.1978000000000009</v>
      </c>
      <c r="W166">
        <v>64.734999999999999</v>
      </c>
      <c r="X166">
        <v>4.1325000000000003</v>
      </c>
      <c r="Y166">
        <v>13.3512</v>
      </c>
      <c r="Z166">
        <v>16.431999999999999</v>
      </c>
      <c r="AA166">
        <v>61.61</v>
      </c>
      <c r="AB166">
        <v>15.818</v>
      </c>
      <c r="AC166">
        <v>130.77500000000001</v>
      </c>
      <c r="AD166">
        <v>115.9</v>
      </c>
      <c r="AE166">
        <v>1156.3</v>
      </c>
      <c r="AF166">
        <v>49.63</v>
      </c>
      <c r="AG166">
        <v>885.75</v>
      </c>
      <c r="AH166">
        <v>382.75</v>
      </c>
      <c r="AI166">
        <v>14.34</v>
      </c>
      <c r="AJ166">
        <v>509.25</v>
      </c>
      <c r="AK166">
        <f>IF(ISNUMBER(VLOOKUP($A166,'[1]F-F_Research_Data_Factors_weekl'!$G$6:$J$4822,2,0)),VLOOKUP($A166,'[1]F-F_Research_Data_Factors_weekl'!$G$6:$J$4822,2,0),AK167)</f>
        <v>16734.366009475805</v>
      </c>
      <c r="AL166">
        <f>IF(ISNUMBER(VLOOKUP($A166,'[1]F-F_Research_Data_Factors_weekl'!$G$6:$J$4822,3,0)),VLOOKUP($A166,'[1]F-F_Research_Data_Factors_weekl'!$G$6:$J$4822,3,0),AL167)</f>
        <v>360.65629729607247</v>
      </c>
      <c r="AM166">
        <f>IF(ISNUMBER(VLOOKUP($A166,'[1]F-F_Research_Data_Factors_weekl'!$G$6:$J$4822,4,0)),VLOOKUP($A166,'[1]F-F_Research_Data_Factors_weekl'!$G$6:$J$4822,4,0),AM167)</f>
        <v>3674.1345460590469</v>
      </c>
    </row>
    <row r="167" spans="1:39" x14ac:dyDescent="0.25">
      <c r="A167" s="14">
        <v>42279</v>
      </c>
      <c r="B167">
        <v>16472.37</v>
      </c>
      <c r="C167">
        <v>1951.36</v>
      </c>
      <c r="D167">
        <v>4707.7749999999996</v>
      </c>
      <c r="E167">
        <v>13339.74</v>
      </c>
      <c r="F167">
        <v>9553.07</v>
      </c>
      <c r="G167">
        <v>17725.13</v>
      </c>
      <c r="H167">
        <v>1444.92</v>
      </c>
      <c r="I167">
        <v>21506.09</v>
      </c>
      <c r="J167">
        <v>0.57940000000000003</v>
      </c>
      <c r="K167">
        <v>1.2955000000000001</v>
      </c>
      <c r="L167">
        <v>1.9929000000000001</v>
      </c>
      <c r="M167">
        <v>2.8273999999999999</v>
      </c>
      <c r="N167">
        <v>95.83</v>
      </c>
      <c r="O167">
        <v>1.1215999999999999</v>
      </c>
      <c r="P167">
        <v>119.91</v>
      </c>
      <c r="Q167">
        <v>1.5185</v>
      </c>
      <c r="R167">
        <v>0.70450000000000002</v>
      </c>
      <c r="S167">
        <v>0.6431</v>
      </c>
      <c r="T167">
        <v>0.97150000000000003</v>
      </c>
      <c r="U167">
        <v>8.3726000000000003</v>
      </c>
      <c r="V167">
        <v>8.3562999999999992</v>
      </c>
      <c r="W167">
        <v>65.512500000000003</v>
      </c>
      <c r="X167">
        <v>4.4152000000000005</v>
      </c>
      <c r="Y167">
        <v>13.7316</v>
      </c>
      <c r="Z167">
        <v>16.758800000000001</v>
      </c>
      <c r="AA167">
        <v>59.2</v>
      </c>
      <c r="AB167">
        <v>15.263</v>
      </c>
      <c r="AC167">
        <v>123.075</v>
      </c>
      <c r="AD167">
        <v>105.35</v>
      </c>
      <c r="AE167">
        <v>1137.0999999999999</v>
      </c>
      <c r="AF167">
        <v>45.54</v>
      </c>
      <c r="AG167">
        <v>874.25</v>
      </c>
      <c r="AH167">
        <v>389.25</v>
      </c>
      <c r="AI167">
        <v>13.53</v>
      </c>
      <c r="AJ167">
        <v>513.25</v>
      </c>
      <c r="AK167">
        <f>IF(ISNUMBER(VLOOKUP($A167,'[1]F-F_Research_Data_Factors_weekl'!$G$6:$J$4822,2,0)),VLOOKUP($A167,'[1]F-F_Research_Data_Factors_weekl'!$G$6:$J$4822,2,0),AK168)</f>
        <v>16177.848037002906</v>
      </c>
      <c r="AL167">
        <f>IF(ISNUMBER(VLOOKUP($A167,'[1]F-F_Research_Data_Factors_weekl'!$G$6:$J$4822,3,0)),VLOOKUP($A167,'[1]F-F_Research_Data_Factors_weekl'!$G$6:$J$4822,3,0),AL168)</f>
        <v>355.2214097272456</v>
      </c>
      <c r="AM167">
        <f>IF(ISNUMBER(VLOOKUP($A167,'[1]F-F_Research_Data_Factors_weekl'!$G$6:$J$4822,4,0)),VLOOKUP($A167,'[1]F-F_Research_Data_Factors_weekl'!$G$6:$J$4822,4,0),AM168)</f>
        <v>3600.6806605831507</v>
      </c>
    </row>
    <row r="168" spans="1:39" x14ac:dyDescent="0.25">
      <c r="A168" s="14">
        <v>42272</v>
      </c>
      <c r="B168">
        <v>16314.67</v>
      </c>
      <c r="C168">
        <v>1931.34</v>
      </c>
      <c r="D168">
        <v>4686.4960000000001</v>
      </c>
      <c r="E168">
        <v>13378.57</v>
      </c>
      <c r="F168">
        <v>9688.5300000000007</v>
      </c>
      <c r="G168">
        <v>17880.509999999998</v>
      </c>
      <c r="H168">
        <v>1453.81</v>
      </c>
      <c r="I168">
        <v>21186.32</v>
      </c>
      <c r="J168">
        <v>0.69179999999999997</v>
      </c>
      <c r="K168">
        <v>1.4742</v>
      </c>
      <c r="L168">
        <v>2.1623000000000001</v>
      </c>
      <c r="M168">
        <v>2.9556</v>
      </c>
      <c r="N168">
        <v>96.269000000000005</v>
      </c>
      <c r="O168">
        <v>1.1194999999999999</v>
      </c>
      <c r="P168">
        <v>120.59</v>
      </c>
      <c r="Q168">
        <v>1.518</v>
      </c>
      <c r="R168">
        <v>0.70240000000000002</v>
      </c>
      <c r="S168">
        <v>0.63849999999999996</v>
      </c>
      <c r="T168">
        <v>0.97950000000000004</v>
      </c>
      <c r="U168">
        <v>8.5236000000000001</v>
      </c>
      <c r="V168">
        <v>8.4138999999999999</v>
      </c>
      <c r="W168">
        <v>66.155000000000001</v>
      </c>
      <c r="X168">
        <v>4.3855000000000004</v>
      </c>
      <c r="Y168">
        <v>13.9152</v>
      </c>
      <c r="Z168">
        <v>16.972000000000001</v>
      </c>
      <c r="AA168">
        <v>59.64</v>
      </c>
      <c r="AB168">
        <v>15.106</v>
      </c>
      <c r="AC168">
        <v>133.69999999999999</v>
      </c>
      <c r="AD168">
        <v>108.05</v>
      </c>
      <c r="AE168">
        <v>1145.7</v>
      </c>
      <c r="AF168">
        <v>45.7</v>
      </c>
      <c r="AG168">
        <v>889.25</v>
      </c>
      <c r="AH168">
        <v>389</v>
      </c>
      <c r="AI168">
        <v>11.74</v>
      </c>
      <c r="AJ168">
        <v>507.75</v>
      </c>
      <c r="AK168">
        <f>IF(ISNUMBER(VLOOKUP($A168,'[1]F-F_Research_Data_Factors_weekl'!$G$6:$J$4822,2,0)),VLOOKUP($A168,'[1]F-F_Research_Data_Factors_weekl'!$G$6:$J$4822,2,0),AK169)</f>
        <v>16060.605616006062</v>
      </c>
      <c r="AL168">
        <f>IF(ISNUMBER(VLOOKUP($A168,'[1]F-F_Research_Data_Factors_weekl'!$G$6:$J$4822,3,0)),VLOOKUP($A168,'[1]F-F_Research_Data_Factors_weekl'!$G$6:$J$4822,3,0),AL169)</f>
        <v>360.92400907056049</v>
      </c>
      <c r="AM168">
        <f>IF(ISNUMBER(VLOOKUP($A168,'[1]F-F_Research_Data_Factors_weekl'!$G$6:$J$4822,4,0)),VLOOKUP($A168,'[1]F-F_Research_Data_Factors_weekl'!$G$6:$J$4822,4,0),AM169)</f>
        <v>3578.8496775500953</v>
      </c>
    </row>
    <row r="169" spans="1:39" x14ac:dyDescent="0.25">
      <c r="A169" s="14">
        <v>42265</v>
      </c>
      <c r="B169">
        <v>16384.580000000002</v>
      </c>
      <c r="C169">
        <v>1958.03</v>
      </c>
      <c r="D169">
        <v>4827.2280000000001</v>
      </c>
      <c r="E169">
        <v>13646.9</v>
      </c>
      <c r="F169">
        <v>9916.16</v>
      </c>
      <c r="G169">
        <v>18070.21</v>
      </c>
      <c r="H169">
        <v>1462.38</v>
      </c>
      <c r="I169">
        <v>21920.83</v>
      </c>
      <c r="J169">
        <v>0.67769999999999997</v>
      </c>
      <c r="K169">
        <v>1.444</v>
      </c>
      <c r="L169">
        <v>2.1335999999999999</v>
      </c>
      <c r="M169">
        <v>2.9356</v>
      </c>
      <c r="N169">
        <v>94.863</v>
      </c>
      <c r="O169">
        <v>1.1297999999999999</v>
      </c>
      <c r="P169">
        <v>119.98</v>
      </c>
      <c r="Q169">
        <v>1.5535999999999999</v>
      </c>
      <c r="R169">
        <v>0.71889999999999998</v>
      </c>
      <c r="S169">
        <v>0.63990000000000002</v>
      </c>
      <c r="T169">
        <v>0.96899999999999997</v>
      </c>
      <c r="U169">
        <v>8.1630000000000003</v>
      </c>
      <c r="V169">
        <v>8.2472999999999992</v>
      </c>
      <c r="W169">
        <v>65.674999999999997</v>
      </c>
      <c r="X169">
        <v>4.2042999999999999</v>
      </c>
      <c r="Y169">
        <v>13.3284</v>
      </c>
      <c r="Z169">
        <v>16.6523</v>
      </c>
      <c r="AA169">
        <v>59.85</v>
      </c>
      <c r="AB169">
        <v>15.154</v>
      </c>
      <c r="AC169">
        <v>136</v>
      </c>
      <c r="AD169">
        <v>120.2</v>
      </c>
      <c r="AE169">
        <v>1138.0999999999999</v>
      </c>
      <c r="AF169">
        <v>44.68</v>
      </c>
      <c r="AG169">
        <v>867.25</v>
      </c>
      <c r="AH169">
        <v>377.25</v>
      </c>
      <c r="AI169">
        <v>10.96</v>
      </c>
      <c r="AJ169">
        <v>486.75</v>
      </c>
      <c r="AK169">
        <f>IF(ISNUMBER(VLOOKUP($A169,'[1]F-F_Research_Data_Factors_weekl'!$G$6:$J$4822,2,0)),VLOOKUP($A169,'[1]F-F_Research_Data_Factors_weekl'!$G$6:$J$4822,2,0),AK170)</f>
        <v>16350.000627105836</v>
      </c>
      <c r="AL169">
        <f>IF(ISNUMBER(VLOOKUP($A169,'[1]F-F_Research_Data_Factors_weekl'!$G$6:$J$4822,3,0)),VLOOKUP($A169,'[1]F-F_Research_Data_Factors_weekl'!$G$6:$J$4822,3,0),AL170)</f>
        <v>370.90125277007553</v>
      </c>
      <c r="AM169">
        <f>IF(ISNUMBER(VLOOKUP($A169,'[1]F-F_Research_Data_Factors_weekl'!$G$6:$J$4822,4,0)),VLOOKUP($A169,'[1]F-F_Research_Data_Factors_weekl'!$G$6:$J$4822,4,0),AM170)</f>
        <v>3452.8216860107045</v>
      </c>
    </row>
    <row r="170" spans="1:39" x14ac:dyDescent="0.25">
      <c r="A170" s="14">
        <v>42258</v>
      </c>
      <c r="B170">
        <v>16433.09</v>
      </c>
      <c r="C170">
        <v>1961.05</v>
      </c>
      <c r="D170">
        <v>4822.3410000000003</v>
      </c>
      <c r="E170">
        <v>13461.47</v>
      </c>
      <c r="F170">
        <v>10123.56</v>
      </c>
      <c r="G170">
        <v>18264.22</v>
      </c>
      <c r="H170">
        <v>1480.23</v>
      </c>
      <c r="I170">
        <v>21504.37</v>
      </c>
      <c r="J170">
        <v>0.70530000000000004</v>
      </c>
      <c r="K170">
        <v>1.5127999999999999</v>
      </c>
      <c r="L170">
        <v>2.1882999999999999</v>
      </c>
      <c r="M170">
        <v>2.9523999999999999</v>
      </c>
      <c r="N170">
        <v>95.194000000000003</v>
      </c>
      <c r="O170">
        <v>1.1337999999999999</v>
      </c>
      <c r="P170">
        <v>120.59</v>
      </c>
      <c r="Q170">
        <v>1.5428999999999999</v>
      </c>
      <c r="R170">
        <v>0.70920000000000005</v>
      </c>
      <c r="S170">
        <v>0.63180000000000003</v>
      </c>
      <c r="T170">
        <v>0.96919999999999995</v>
      </c>
      <c r="U170">
        <v>8.1522000000000006</v>
      </c>
      <c r="V170">
        <v>8.2363999999999997</v>
      </c>
      <c r="W170">
        <v>66.540000000000006</v>
      </c>
      <c r="X170">
        <v>4.3174999999999999</v>
      </c>
      <c r="Y170">
        <v>13.5534</v>
      </c>
      <c r="Z170">
        <v>16.838699999999999</v>
      </c>
      <c r="AA170">
        <v>64.09</v>
      </c>
      <c r="AB170">
        <v>14.49</v>
      </c>
      <c r="AC170">
        <v>140.6</v>
      </c>
      <c r="AD170">
        <v>123.95</v>
      </c>
      <c r="AE170">
        <v>1103.3</v>
      </c>
      <c r="AF170">
        <v>44.63</v>
      </c>
      <c r="AG170">
        <v>887.75</v>
      </c>
      <c r="AH170">
        <v>374.5</v>
      </c>
      <c r="AI170">
        <v>11.66</v>
      </c>
      <c r="AJ170">
        <v>475.5</v>
      </c>
      <c r="AK170">
        <f>IF(ISNUMBER(VLOOKUP($A170,'[1]F-F_Research_Data_Factors_weekl'!$G$6:$J$4822,2,0)),VLOOKUP($A170,'[1]F-F_Research_Data_Factors_weekl'!$G$6:$J$4822,2,0),AK171)</f>
        <v>16374.562470812052</v>
      </c>
      <c r="AL170">
        <f>IF(ISNUMBER(VLOOKUP($A170,'[1]F-F_Research_Data_Factors_weekl'!$G$6:$J$4822,3,0)),VLOOKUP($A170,'[1]F-F_Research_Data_Factors_weekl'!$G$6:$J$4822,3,0),AL171)</f>
        <v>366.53943351129118</v>
      </c>
      <c r="AM170">
        <f>IF(ISNUMBER(VLOOKUP($A170,'[1]F-F_Research_Data_Factors_weekl'!$G$6:$J$4822,4,0)),VLOOKUP($A170,'[1]F-F_Research_Data_Factors_weekl'!$G$6:$J$4822,4,0),AM171)</f>
        <v>3514.6800549783229</v>
      </c>
    </row>
    <row r="171" spans="1:39" x14ac:dyDescent="0.25">
      <c r="A171" s="14">
        <v>42251</v>
      </c>
      <c r="B171">
        <v>16102.38</v>
      </c>
      <c r="C171">
        <v>1921.22</v>
      </c>
      <c r="D171">
        <v>4683.9179999999997</v>
      </c>
      <c r="E171">
        <v>13478.31</v>
      </c>
      <c r="F171">
        <v>10038.040000000001</v>
      </c>
      <c r="G171">
        <v>17792.16</v>
      </c>
      <c r="H171">
        <v>1444.53</v>
      </c>
      <c r="I171">
        <v>20840.61</v>
      </c>
      <c r="J171">
        <v>0.70669999999999999</v>
      </c>
      <c r="K171">
        <v>1.4663999999999999</v>
      </c>
      <c r="L171">
        <v>2.1244000000000001</v>
      </c>
      <c r="M171">
        <v>2.8835999999999999</v>
      </c>
      <c r="N171">
        <v>96.228999999999999</v>
      </c>
      <c r="O171">
        <v>1.1149</v>
      </c>
      <c r="P171">
        <v>118.99</v>
      </c>
      <c r="Q171">
        <v>1.5169999999999999</v>
      </c>
      <c r="R171">
        <v>0.69079999999999997</v>
      </c>
      <c r="S171">
        <v>0.62849999999999995</v>
      </c>
      <c r="T171">
        <v>0.97140000000000004</v>
      </c>
      <c r="U171">
        <v>8.3086000000000002</v>
      </c>
      <c r="V171">
        <v>8.4368999999999996</v>
      </c>
      <c r="W171">
        <v>66.463700000000003</v>
      </c>
      <c r="X171">
        <v>4.2584999999999997</v>
      </c>
      <c r="Y171">
        <v>13.854200000000001</v>
      </c>
      <c r="Z171">
        <v>16.939799999999998</v>
      </c>
      <c r="AA171">
        <v>63.07</v>
      </c>
      <c r="AB171">
        <v>14.544</v>
      </c>
      <c r="AC171">
        <v>140.47499999999999</v>
      </c>
      <c r="AD171">
        <v>129.19999999999999</v>
      </c>
      <c r="AE171">
        <v>1120.9000000000001</v>
      </c>
      <c r="AF171">
        <v>46.05</v>
      </c>
      <c r="AG171">
        <v>877.25</v>
      </c>
      <c r="AH171">
        <v>349.5</v>
      </c>
      <c r="AI171">
        <v>11.27</v>
      </c>
      <c r="AJ171">
        <v>457.75</v>
      </c>
      <c r="AK171">
        <f>IF(ISNUMBER(VLOOKUP($A171,'[1]F-F_Research_Data_Factors_weekl'!$G$6:$J$4822,2,0)),VLOOKUP($A171,'[1]F-F_Research_Data_Factors_weekl'!$G$6:$J$4822,2,0),AK172)</f>
        <v>16039.340259390787</v>
      </c>
      <c r="AL171">
        <f>IF(ISNUMBER(VLOOKUP($A171,'[1]F-F_Research_Data_Factors_weekl'!$G$6:$J$4822,3,0)),VLOOKUP($A171,'[1]F-F_Research_Data_Factors_weekl'!$G$6:$J$4822,3,0),AL172)</f>
        <v>368.27030393980829</v>
      </c>
      <c r="AM171">
        <f>IF(ISNUMBER(VLOOKUP($A171,'[1]F-F_Research_Data_Factors_weekl'!$G$6:$J$4822,4,0)),VLOOKUP($A171,'[1]F-F_Research_Data_Factors_weekl'!$G$6:$J$4822,4,0),AM172)</f>
        <v>3569.6527066609005</v>
      </c>
    </row>
    <row r="172" spans="1:39" x14ac:dyDescent="0.25">
      <c r="A172" s="14">
        <v>42244</v>
      </c>
      <c r="B172">
        <v>16643.009999999998</v>
      </c>
      <c r="C172">
        <v>1988.87</v>
      </c>
      <c r="D172">
        <v>4828.3249999999998</v>
      </c>
      <c r="E172">
        <v>13865.07</v>
      </c>
      <c r="F172">
        <v>10298.530000000001</v>
      </c>
      <c r="G172">
        <v>19136.32</v>
      </c>
      <c r="H172">
        <v>1549.8</v>
      </c>
      <c r="I172">
        <v>21612.39</v>
      </c>
      <c r="J172">
        <v>0.71560000000000001</v>
      </c>
      <c r="K172">
        <v>1.5118</v>
      </c>
      <c r="L172">
        <v>2.1806999999999999</v>
      </c>
      <c r="M172">
        <v>2.9119000000000002</v>
      </c>
      <c r="N172">
        <v>96.105999999999995</v>
      </c>
      <c r="O172">
        <v>1.1185</v>
      </c>
      <c r="P172">
        <v>121.71</v>
      </c>
      <c r="Q172">
        <v>1.5390999999999999</v>
      </c>
      <c r="R172">
        <v>0.71730000000000005</v>
      </c>
      <c r="S172">
        <v>0.64639999999999997</v>
      </c>
      <c r="T172">
        <v>0.9637</v>
      </c>
      <c r="U172">
        <v>8.2850000000000001</v>
      </c>
      <c r="V172">
        <v>8.4564000000000004</v>
      </c>
      <c r="W172">
        <v>66.162499999999994</v>
      </c>
      <c r="X172">
        <v>4.2</v>
      </c>
      <c r="Y172">
        <v>13.301600000000001</v>
      </c>
      <c r="Z172">
        <v>16.75</v>
      </c>
      <c r="AA172">
        <v>63.75</v>
      </c>
      <c r="AB172">
        <v>14.535</v>
      </c>
      <c r="AC172">
        <v>146.52500000000001</v>
      </c>
      <c r="AD172">
        <v>131.44999999999999</v>
      </c>
      <c r="AE172">
        <v>1133.5</v>
      </c>
      <c r="AF172">
        <v>45.22</v>
      </c>
      <c r="AG172">
        <v>893.25</v>
      </c>
      <c r="AH172">
        <v>363.25</v>
      </c>
      <c r="AI172">
        <v>10.97</v>
      </c>
      <c r="AJ172">
        <v>477</v>
      </c>
      <c r="AK172">
        <f>IF(ISNUMBER(VLOOKUP($A172,'[1]F-F_Research_Data_Factors_weekl'!$G$6:$J$4822,2,0)),VLOOKUP($A172,'[1]F-F_Research_Data_Factors_weekl'!$G$6:$J$4822,2,0),AK173)</f>
        <v>16549.051031150215</v>
      </c>
      <c r="AL172">
        <f>IF(ISNUMBER(VLOOKUP($A172,'[1]F-F_Research_Data_Factors_weekl'!$G$6:$J$4822,3,0)),VLOOKUP($A172,'[1]F-F_Research_Data_Factors_weekl'!$G$6:$J$4822,3,0),AL173)</f>
        <v>362.89939292452533</v>
      </c>
      <c r="AM172">
        <f>IF(ISNUMBER(VLOOKUP($A172,'[1]F-F_Research_Data_Factors_weekl'!$G$6:$J$4822,4,0)),VLOOKUP($A172,'[1]F-F_Research_Data_Factors_weekl'!$G$6:$J$4822,4,0),AM173)</f>
        <v>3564.3062472899655</v>
      </c>
    </row>
    <row r="173" spans="1:39" x14ac:dyDescent="0.25">
      <c r="A173" s="14">
        <v>42237</v>
      </c>
      <c r="B173">
        <v>16459.75</v>
      </c>
      <c r="C173">
        <v>1970.89</v>
      </c>
      <c r="D173">
        <v>4706.0389999999998</v>
      </c>
      <c r="E173">
        <v>13473.67</v>
      </c>
      <c r="F173">
        <v>10124.52</v>
      </c>
      <c r="G173">
        <v>19435.830000000002</v>
      </c>
      <c r="H173">
        <v>1573.01</v>
      </c>
      <c r="I173">
        <v>22409.62</v>
      </c>
      <c r="J173">
        <v>0.61280000000000001</v>
      </c>
      <c r="K173">
        <v>1.4275</v>
      </c>
      <c r="L173">
        <v>2.0365000000000002</v>
      </c>
      <c r="M173">
        <v>2.7233000000000001</v>
      </c>
      <c r="N173">
        <v>95.007999999999996</v>
      </c>
      <c r="O173">
        <v>1.1386000000000001</v>
      </c>
      <c r="P173">
        <v>122.04</v>
      </c>
      <c r="Q173">
        <v>1.5693999999999999</v>
      </c>
      <c r="R173">
        <v>0.73160000000000003</v>
      </c>
      <c r="S173">
        <v>0.66859999999999997</v>
      </c>
      <c r="T173">
        <v>0.9466</v>
      </c>
      <c r="U173">
        <v>8.1961999999999993</v>
      </c>
      <c r="V173">
        <v>8.3529999999999998</v>
      </c>
      <c r="W173">
        <v>65.832499999999996</v>
      </c>
      <c r="X173">
        <v>4.1826999999999996</v>
      </c>
      <c r="Y173">
        <v>12.9695</v>
      </c>
      <c r="Z173">
        <v>16.987100000000002</v>
      </c>
      <c r="AA173">
        <v>67.64</v>
      </c>
      <c r="AB173">
        <v>15.301</v>
      </c>
      <c r="AC173">
        <v>145.42500000000001</v>
      </c>
      <c r="AD173">
        <v>127.7</v>
      </c>
      <c r="AE173">
        <v>1159.5999999999999</v>
      </c>
      <c r="AF173">
        <v>40.450000000000003</v>
      </c>
      <c r="AG173">
        <v>905.25</v>
      </c>
      <c r="AH173">
        <v>365.25</v>
      </c>
      <c r="AI173">
        <v>10.44</v>
      </c>
      <c r="AJ173">
        <v>499.5</v>
      </c>
      <c r="AK173">
        <f>IF(ISNUMBER(VLOOKUP($A173,'[1]F-F_Research_Data_Factors_weekl'!$G$6:$J$4822,2,0)),VLOOKUP($A173,'[1]F-F_Research_Data_Factors_weekl'!$G$6:$J$4822,2,0),AK174)</f>
        <v>16373.850827298125</v>
      </c>
      <c r="AL173">
        <f>IF(ISNUMBER(VLOOKUP($A173,'[1]F-F_Research_Data_Factors_weekl'!$G$6:$J$4822,3,0)),VLOOKUP($A173,'[1]F-F_Research_Data_Factors_weekl'!$G$6:$J$4822,3,0),AL174)</f>
        <v>362.89939292452533</v>
      </c>
      <c r="AM173">
        <f>IF(ISNUMBER(VLOOKUP($A173,'[1]F-F_Research_Data_Factors_weekl'!$G$6:$J$4822,4,0)),VLOOKUP($A173,'[1]F-F_Research_Data_Factors_weekl'!$G$6:$J$4822,4,0),AM174)</f>
        <v>3593.0506525100459</v>
      </c>
    </row>
    <row r="174" spans="1:39" x14ac:dyDescent="0.25">
      <c r="A174" s="14">
        <v>42230</v>
      </c>
      <c r="B174">
        <v>17477.400000000001</v>
      </c>
      <c r="C174">
        <v>2091.54</v>
      </c>
      <c r="D174">
        <v>5048.2349999999997</v>
      </c>
      <c r="E174">
        <v>14277.88</v>
      </c>
      <c r="F174">
        <v>10985.14</v>
      </c>
      <c r="G174">
        <v>20519.45</v>
      </c>
      <c r="H174">
        <v>1664.46</v>
      </c>
      <c r="I174">
        <v>23991.03</v>
      </c>
      <c r="J174">
        <v>0.7218</v>
      </c>
      <c r="K174">
        <v>1.597</v>
      </c>
      <c r="L174">
        <v>2.1977000000000002</v>
      </c>
      <c r="M174">
        <v>2.8416000000000001</v>
      </c>
      <c r="N174">
        <v>96.52</v>
      </c>
      <c r="O174">
        <v>1.1109</v>
      </c>
      <c r="P174">
        <v>124.31</v>
      </c>
      <c r="Q174">
        <v>1.5642</v>
      </c>
      <c r="R174">
        <v>0.7379</v>
      </c>
      <c r="S174">
        <v>0.65469999999999995</v>
      </c>
      <c r="T174">
        <v>0.97570000000000001</v>
      </c>
      <c r="U174">
        <v>8.2247000000000003</v>
      </c>
      <c r="V174">
        <v>8.5076999999999998</v>
      </c>
      <c r="W174">
        <v>65.007499999999993</v>
      </c>
      <c r="X174">
        <v>4.0795000000000003</v>
      </c>
      <c r="Y174">
        <v>12.8248</v>
      </c>
      <c r="Z174">
        <v>16.374700000000001</v>
      </c>
      <c r="AA174">
        <v>67.16</v>
      </c>
      <c r="AB174">
        <v>15.212999999999999</v>
      </c>
      <c r="AC174">
        <v>148.44999999999999</v>
      </c>
      <c r="AD174">
        <v>132.05000000000001</v>
      </c>
      <c r="AE174">
        <v>1112.9000000000001</v>
      </c>
      <c r="AF174">
        <v>42.5</v>
      </c>
      <c r="AG174">
        <v>978.5</v>
      </c>
      <c r="AH174">
        <v>364</v>
      </c>
      <c r="AI174">
        <v>10.68</v>
      </c>
      <c r="AJ174">
        <v>506.5</v>
      </c>
      <c r="AK174">
        <f>IF(ISNUMBER(VLOOKUP($A174,'[1]F-F_Research_Data_Factors_weekl'!$G$6:$J$4822,2,0)),VLOOKUP($A174,'[1]F-F_Research_Data_Factors_weekl'!$G$6:$J$4822,2,0),AK175)</f>
        <v>17361.733461242842</v>
      </c>
      <c r="AL174">
        <f>IF(ISNUMBER(VLOOKUP($A174,'[1]F-F_Research_Data_Factors_weekl'!$G$6:$J$4822,3,0)),VLOOKUP($A174,'[1]F-F_Research_Data_Factors_weekl'!$G$6:$J$4822,3,0),AL175)</f>
        <v>358.56080715791455</v>
      </c>
      <c r="AM174">
        <f>IF(ISNUMBER(VLOOKUP($A174,'[1]F-F_Research_Data_Factors_weekl'!$G$6:$J$4822,4,0)),VLOOKUP($A174,'[1]F-F_Research_Data_Factors_weekl'!$G$6:$J$4822,4,0),AM175)</f>
        <v>3593.0506525100459</v>
      </c>
    </row>
    <row r="175" spans="1:39" x14ac:dyDescent="0.25">
      <c r="A175" s="14">
        <v>42223</v>
      </c>
      <c r="B175">
        <v>17373.38</v>
      </c>
      <c r="C175">
        <v>2077.5700000000002</v>
      </c>
      <c r="D175">
        <v>5043.5439999999999</v>
      </c>
      <c r="E175">
        <v>14302.7</v>
      </c>
      <c r="F175">
        <v>11490.83</v>
      </c>
      <c r="G175">
        <v>20724.560000000001</v>
      </c>
      <c r="H175">
        <v>1679.19</v>
      </c>
      <c r="I175">
        <v>24552.47</v>
      </c>
      <c r="J175">
        <v>0.71689999999999998</v>
      </c>
      <c r="K175">
        <v>1.5709</v>
      </c>
      <c r="L175">
        <v>2.1623000000000001</v>
      </c>
      <c r="M175">
        <v>2.8191000000000002</v>
      </c>
      <c r="N175">
        <v>97.563000000000002</v>
      </c>
      <c r="O175">
        <v>1.0967</v>
      </c>
      <c r="P175">
        <v>124.24</v>
      </c>
      <c r="Q175">
        <v>1.5491000000000001</v>
      </c>
      <c r="R175">
        <v>0.74180000000000001</v>
      </c>
      <c r="S175">
        <v>0.66220000000000001</v>
      </c>
      <c r="T175">
        <v>0.9839</v>
      </c>
      <c r="U175">
        <v>8.2708999999999993</v>
      </c>
      <c r="V175">
        <v>8.7661999999999995</v>
      </c>
      <c r="W175">
        <v>63.816200000000002</v>
      </c>
      <c r="X175">
        <v>3.9234999999999998</v>
      </c>
      <c r="Y175">
        <v>12.626300000000001</v>
      </c>
      <c r="Z175">
        <v>16.157499999999999</v>
      </c>
      <c r="AA175">
        <v>62.77</v>
      </c>
      <c r="AB175">
        <v>14.821</v>
      </c>
      <c r="AC175">
        <v>149.57499999999999</v>
      </c>
      <c r="AD175">
        <v>132.44999999999999</v>
      </c>
      <c r="AE175">
        <v>1094.0999999999999</v>
      </c>
      <c r="AF175">
        <v>43.87</v>
      </c>
      <c r="AG175">
        <v>1009</v>
      </c>
      <c r="AH175">
        <v>372.75</v>
      </c>
      <c r="AI175">
        <v>10.66</v>
      </c>
      <c r="AJ175">
        <v>510.5</v>
      </c>
      <c r="AK175">
        <f>IF(ISNUMBER(VLOOKUP($A175,'[1]F-F_Research_Data_Factors_weekl'!$G$6:$J$4822,2,0)),VLOOKUP($A175,'[1]F-F_Research_Data_Factors_weekl'!$G$6:$J$4822,2,0),AK176)</f>
        <v>17242.75842808903</v>
      </c>
      <c r="AL175">
        <f>IF(ISNUMBER(VLOOKUP($A175,'[1]F-F_Research_Data_Factors_weekl'!$G$6:$J$4822,3,0)),VLOOKUP($A175,'[1]F-F_Research_Data_Factors_weekl'!$G$6:$J$4822,3,0),AL176)</f>
        <v>359.78407300613537</v>
      </c>
      <c r="AM175">
        <f>IF(ISNUMBER(VLOOKUP($A175,'[1]F-F_Research_Data_Factors_weekl'!$G$6:$J$4822,4,0)),VLOOKUP($A175,'[1]F-F_Research_Data_Factors_weekl'!$G$6:$J$4822,4,0),AM176)</f>
        <v>3548.3415489927374</v>
      </c>
    </row>
    <row r="176" spans="1:39" x14ac:dyDescent="0.25">
      <c r="A176" s="14">
        <v>42216</v>
      </c>
      <c r="B176">
        <v>17689.86</v>
      </c>
      <c r="C176">
        <v>2103.84</v>
      </c>
      <c r="D176">
        <v>5128.2809999999999</v>
      </c>
      <c r="E176">
        <v>14468.44</v>
      </c>
      <c r="F176">
        <v>11308.99</v>
      </c>
      <c r="G176">
        <v>20585.240000000002</v>
      </c>
      <c r="H176">
        <v>1659.52</v>
      </c>
      <c r="I176">
        <v>24636.28</v>
      </c>
      <c r="J176">
        <v>0.66059999999999997</v>
      </c>
      <c r="K176">
        <v>1.5286999999999999</v>
      </c>
      <c r="L176">
        <v>2.1800999999999999</v>
      </c>
      <c r="M176">
        <v>2.9060999999999999</v>
      </c>
      <c r="N176">
        <v>97.335999999999999</v>
      </c>
      <c r="O176">
        <v>1.0984</v>
      </c>
      <c r="P176">
        <v>123.89</v>
      </c>
      <c r="Q176">
        <v>1.5622</v>
      </c>
      <c r="R176">
        <v>0.73080000000000001</v>
      </c>
      <c r="S176">
        <v>0.65920000000000001</v>
      </c>
      <c r="T176">
        <v>0.96630000000000005</v>
      </c>
      <c r="U176">
        <v>8.1826000000000008</v>
      </c>
      <c r="V176">
        <v>8.6251999999999995</v>
      </c>
      <c r="W176">
        <v>64.136200000000002</v>
      </c>
      <c r="X176">
        <v>3.8250000000000002</v>
      </c>
      <c r="Y176">
        <v>12.6808</v>
      </c>
      <c r="Z176">
        <v>16.108799999999999</v>
      </c>
      <c r="AA176">
        <v>64.010000000000005</v>
      </c>
      <c r="AB176">
        <v>14.744999999999999</v>
      </c>
      <c r="AC176">
        <v>145.69999999999999</v>
      </c>
      <c r="AD176">
        <v>123.6</v>
      </c>
      <c r="AE176">
        <v>1094.9000000000001</v>
      </c>
      <c r="AF176">
        <v>47.12</v>
      </c>
      <c r="AG176">
        <v>980.75</v>
      </c>
      <c r="AH176">
        <v>371</v>
      </c>
      <c r="AI176">
        <v>11.14</v>
      </c>
      <c r="AJ176">
        <v>499.25</v>
      </c>
      <c r="AK176">
        <f>IF(ISNUMBER(VLOOKUP($A176,'[1]F-F_Research_Data_Factors_weekl'!$G$6:$J$4822,2,0)),VLOOKUP($A176,'[1]F-F_Research_Data_Factors_weekl'!$G$6:$J$4822,2,0),AK177)</f>
        <v>17480.49313472124</v>
      </c>
      <c r="AL176">
        <f>IF(ISNUMBER(VLOOKUP($A176,'[1]F-F_Research_Data_Factors_weekl'!$G$6:$J$4822,3,0)),VLOOKUP($A176,'[1]F-F_Research_Data_Factors_weekl'!$G$6:$J$4822,3,0),AL177)</f>
        <v>364.22765034028686</v>
      </c>
      <c r="AM176">
        <f>IF(ISNUMBER(VLOOKUP($A176,'[1]F-F_Research_Data_Factors_weekl'!$G$6:$J$4822,4,0)),VLOOKUP($A176,'[1]F-F_Research_Data_Factors_weekl'!$G$6:$J$4822,4,0),AM177)</f>
        <v>3517.3885299293593</v>
      </c>
    </row>
    <row r="177" spans="1:39" x14ac:dyDescent="0.25">
      <c r="A177" s="14">
        <v>42209</v>
      </c>
      <c r="B177">
        <v>17568.53</v>
      </c>
      <c r="C177">
        <v>2079.65</v>
      </c>
      <c r="D177">
        <v>5088.6289999999999</v>
      </c>
      <c r="E177">
        <v>14186.24</v>
      </c>
      <c r="F177">
        <v>11347.45</v>
      </c>
      <c r="G177">
        <v>20544.53</v>
      </c>
      <c r="H177">
        <v>1655.86</v>
      </c>
      <c r="I177">
        <v>25128.51</v>
      </c>
      <c r="J177">
        <v>0.67810000000000004</v>
      </c>
      <c r="K177">
        <v>1.6183000000000001</v>
      </c>
      <c r="L177">
        <v>2.2624</v>
      </c>
      <c r="M177">
        <v>2.9618000000000002</v>
      </c>
      <c r="N177">
        <v>97.244</v>
      </c>
      <c r="O177">
        <v>1.0984</v>
      </c>
      <c r="P177">
        <v>123.81</v>
      </c>
      <c r="Q177">
        <v>1.5508</v>
      </c>
      <c r="R177">
        <v>0.72819999999999996</v>
      </c>
      <c r="S177">
        <v>0.65780000000000005</v>
      </c>
      <c r="T177">
        <v>0.96289999999999998</v>
      </c>
      <c r="U177">
        <v>8.2043999999999997</v>
      </c>
      <c r="V177">
        <v>8.5854999999999997</v>
      </c>
      <c r="W177">
        <v>64.042500000000004</v>
      </c>
      <c r="X177">
        <v>3.8087</v>
      </c>
      <c r="Y177">
        <v>12.6686</v>
      </c>
      <c r="Z177">
        <v>16.2669</v>
      </c>
      <c r="AA177">
        <v>65.84</v>
      </c>
      <c r="AB177">
        <v>14.477</v>
      </c>
      <c r="AC177">
        <v>143.02500000000001</v>
      </c>
      <c r="AD177">
        <v>123</v>
      </c>
      <c r="AE177">
        <v>1085.5</v>
      </c>
      <c r="AF177">
        <v>48.14</v>
      </c>
      <c r="AG177">
        <v>991.25</v>
      </c>
      <c r="AH177">
        <v>392.5</v>
      </c>
      <c r="AI177">
        <v>11.24</v>
      </c>
      <c r="AJ177">
        <v>511.75</v>
      </c>
      <c r="AK177">
        <f>IF(ISNUMBER(VLOOKUP($A177,'[1]F-F_Research_Data_Factors_weekl'!$G$6:$J$4822,2,0)),VLOOKUP($A177,'[1]F-F_Research_Data_Factors_weekl'!$G$6:$J$4822,2,0),AK178)</f>
        <v>17274.921568061309</v>
      </c>
      <c r="AL177">
        <f>IF(ISNUMBER(VLOOKUP($A177,'[1]F-F_Research_Data_Factors_weekl'!$G$6:$J$4822,3,0)),VLOOKUP($A177,'[1]F-F_Research_Data_Factors_weekl'!$G$6:$J$4822,3,0),AL178)</f>
        <v>364.19123121716513</v>
      </c>
      <c r="AM177">
        <f>IF(ISNUMBER(VLOOKUP($A177,'[1]F-F_Research_Data_Factors_weekl'!$G$6:$J$4822,4,0)),VLOOKUP($A177,'[1]F-F_Research_Data_Factors_weekl'!$G$6:$J$4822,4,0),AM178)</f>
        <v>3544.3254029920995</v>
      </c>
    </row>
    <row r="178" spans="1:39" x14ac:dyDescent="0.25">
      <c r="A178" s="14">
        <v>42202</v>
      </c>
      <c r="B178">
        <v>18086.45</v>
      </c>
      <c r="C178">
        <v>2126.64</v>
      </c>
      <c r="D178">
        <v>5210.143</v>
      </c>
      <c r="E178">
        <v>14642.84</v>
      </c>
      <c r="F178">
        <v>11673.42</v>
      </c>
      <c r="G178">
        <v>20650.919999999998</v>
      </c>
      <c r="H178">
        <v>1662.94</v>
      </c>
      <c r="I178">
        <v>25415.27</v>
      </c>
      <c r="J178">
        <v>0.66549999999999998</v>
      </c>
      <c r="K178">
        <v>1.6695</v>
      </c>
      <c r="L178">
        <v>2.3468999999999998</v>
      </c>
      <c r="M178">
        <v>3.0828000000000002</v>
      </c>
      <c r="N178">
        <v>97.861999999999995</v>
      </c>
      <c r="O178">
        <v>1.083</v>
      </c>
      <c r="P178">
        <v>124.09</v>
      </c>
      <c r="Q178">
        <v>1.56</v>
      </c>
      <c r="R178">
        <v>0.73709999999999998</v>
      </c>
      <c r="S178">
        <v>0.65269999999999995</v>
      </c>
      <c r="T178">
        <v>0.96150000000000002</v>
      </c>
      <c r="U178">
        <v>8.1732999999999993</v>
      </c>
      <c r="V178">
        <v>8.6538000000000004</v>
      </c>
      <c r="W178">
        <v>63.473700000000001</v>
      </c>
      <c r="X178">
        <v>3.8082000000000003</v>
      </c>
      <c r="Y178">
        <v>12.36</v>
      </c>
      <c r="Z178">
        <v>15.926600000000001</v>
      </c>
      <c r="AA178">
        <v>65.87</v>
      </c>
      <c r="AB178">
        <v>14.82</v>
      </c>
      <c r="AC178">
        <v>146.65</v>
      </c>
      <c r="AD178">
        <v>119.95</v>
      </c>
      <c r="AE178">
        <v>1131.9000000000001</v>
      </c>
      <c r="AF178">
        <v>50.89</v>
      </c>
      <c r="AG178">
        <v>1014.75</v>
      </c>
      <c r="AH178">
        <v>420.25</v>
      </c>
      <c r="AI178">
        <v>11.96</v>
      </c>
      <c r="AJ178">
        <v>554</v>
      </c>
      <c r="AK178">
        <f>IF(ISNUMBER(VLOOKUP($A178,'[1]F-F_Research_Data_Factors_weekl'!$G$6:$J$4822,2,0)),VLOOKUP($A178,'[1]F-F_Research_Data_Factors_weekl'!$G$6:$J$4822,2,0),AK179)</f>
        <v>17687.029351962025</v>
      </c>
      <c r="AL178">
        <f>IF(ISNUMBER(VLOOKUP($A178,'[1]F-F_Research_Data_Factors_weekl'!$G$6:$J$4822,3,0)),VLOOKUP($A178,'[1]F-F_Research_Data_Factors_weekl'!$G$6:$J$4822,3,0),AL179)</f>
        <v>369.51220699793538</v>
      </c>
      <c r="AM178">
        <f>IF(ISNUMBER(VLOOKUP($A178,'[1]F-F_Research_Data_Factors_weekl'!$G$6:$J$4822,4,0)),VLOOKUP($A178,'[1]F-F_Research_Data_Factors_weekl'!$G$6:$J$4822,4,0),AM179)</f>
        <v>3558.2023923221559</v>
      </c>
    </row>
    <row r="179" spans="1:39" x14ac:dyDescent="0.25">
      <c r="A179" s="14">
        <v>42195</v>
      </c>
      <c r="B179">
        <v>17760.41</v>
      </c>
      <c r="C179">
        <v>2076.62</v>
      </c>
      <c r="D179">
        <v>4997.6959999999999</v>
      </c>
      <c r="E179">
        <v>14411.07</v>
      </c>
      <c r="F179">
        <v>11315.63</v>
      </c>
      <c r="G179">
        <v>19779.830000000002</v>
      </c>
      <c r="H179">
        <v>1583.55</v>
      </c>
      <c r="I179">
        <v>24901.279999999999</v>
      </c>
      <c r="J179">
        <v>0.63700000000000001</v>
      </c>
      <c r="K179">
        <v>1.6562000000000001</v>
      </c>
      <c r="L179">
        <v>2.3971999999999998</v>
      </c>
      <c r="M179">
        <v>3.1899000000000002</v>
      </c>
      <c r="N179">
        <v>96.025000000000006</v>
      </c>
      <c r="O179">
        <v>1.1162000000000001</v>
      </c>
      <c r="P179">
        <v>122.78</v>
      </c>
      <c r="Q179">
        <v>1.5516999999999999</v>
      </c>
      <c r="R179">
        <v>0.74460000000000004</v>
      </c>
      <c r="S179">
        <v>0.67259999999999998</v>
      </c>
      <c r="T179">
        <v>0.93869999999999998</v>
      </c>
      <c r="U179">
        <v>8.0091000000000001</v>
      </c>
      <c r="V179">
        <v>8.4271999999999991</v>
      </c>
      <c r="W179">
        <v>63.4</v>
      </c>
      <c r="X179">
        <v>3.7938000000000001</v>
      </c>
      <c r="Y179">
        <v>12.4503</v>
      </c>
      <c r="Z179">
        <v>15.713699999999999</v>
      </c>
      <c r="AA179">
        <v>65.510000000000005</v>
      </c>
      <c r="AB179">
        <v>15.468</v>
      </c>
      <c r="AC179">
        <v>147.47499999999999</v>
      </c>
      <c r="AD179">
        <v>119.2</v>
      </c>
      <c r="AE179">
        <v>1157.9000000000001</v>
      </c>
      <c r="AF179">
        <v>52.74</v>
      </c>
      <c r="AG179">
        <v>1043.5</v>
      </c>
      <c r="AH179">
        <v>427.25</v>
      </c>
      <c r="AI179">
        <v>12.41</v>
      </c>
      <c r="AJ179">
        <v>581.5</v>
      </c>
      <c r="AK179">
        <f>IF(ISNUMBER(VLOOKUP($A179,'[1]F-F_Research_Data_Factors_weekl'!$G$6:$J$4822,2,0)),VLOOKUP($A179,'[1]F-F_Research_Data_Factors_weekl'!$G$6:$J$4822,2,0),AK180)</f>
        <v>17294.445440463503</v>
      </c>
      <c r="AL179">
        <f>IF(ISNUMBER(VLOOKUP($A179,'[1]F-F_Research_Data_Factors_weekl'!$G$6:$J$4822,3,0)),VLOOKUP($A179,'[1]F-F_Research_Data_Factors_weekl'!$G$6:$J$4822,3,0),AL180)</f>
        <v>374.98701745274542</v>
      </c>
      <c r="AM179">
        <f>IF(ISNUMBER(VLOOKUP($A179,'[1]F-F_Research_Data_Factors_weekl'!$G$6:$J$4822,4,0)),VLOOKUP($A179,'[1]F-F_Research_Data_Factors_weekl'!$G$6:$J$4822,4,0),AM180)</f>
        <v>3619.7379372554997</v>
      </c>
    </row>
    <row r="180" spans="1:39" x14ac:dyDescent="0.25">
      <c r="A180" s="14">
        <v>42188</v>
      </c>
      <c r="B180">
        <v>17730.11</v>
      </c>
      <c r="C180">
        <v>2076.7800000000002</v>
      </c>
      <c r="D180">
        <v>5009.2139999999999</v>
      </c>
      <c r="E180">
        <v>14682.39</v>
      </c>
      <c r="F180">
        <v>11058.39</v>
      </c>
      <c r="G180">
        <v>20539.79</v>
      </c>
      <c r="H180">
        <v>1652.09</v>
      </c>
      <c r="I180">
        <v>26064.11</v>
      </c>
      <c r="J180">
        <v>0.627</v>
      </c>
      <c r="K180">
        <v>1.6315</v>
      </c>
      <c r="L180">
        <v>2.3822999999999999</v>
      </c>
      <c r="M180">
        <v>3.1865000000000001</v>
      </c>
      <c r="N180">
        <v>96.113</v>
      </c>
      <c r="O180">
        <v>1.1113999999999999</v>
      </c>
      <c r="P180">
        <v>122.79</v>
      </c>
      <c r="Q180">
        <v>1.5569999999999999</v>
      </c>
      <c r="R180">
        <v>0.75229999999999997</v>
      </c>
      <c r="S180">
        <v>0.66910000000000003</v>
      </c>
      <c r="T180">
        <v>0.94040000000000001</v>
      </c>
      <c r="U180">
        <v>7.9881000000000002</v>
      </c>
      <c r="V180">
        <v>8.4537999999999993</v>
      </c>
      <c r="W180">
        <v>63.4375</v>
      </c>
      <c r="X180">
        <v>3.7774999999999999</v>
      </c>
      <c r="Y180">
        <v>12.316599999999999</v>
      </c>
      <c r="Z180">
        <v>15.7302</v>
      </c>
      <c r="AA180">
        <v>66.36</v>
      </c>
      <c r="AB180">
        <v>15.537000000000001</v>
      </c>
      <c r="AC180">
        <v>151.22499999999999</v>
      </c>
      <c r="AD180">
        <v>117</v>
      </c>
      <c r="AE180">
        <v>1163.5</v>
      </c>
      <c r="AF180">
        <v>56.93</v>
      </c>
      <c r="AG180">
        <v>1045.25</v>
      </c>
      <c r="AH180">
        <v>419.75</v>
      </c>
      <c r="AI180">
        <v>12.3</v>
      </c>
      <c r="AJ180">
        <v>585.75</v>
      </c>
      <c r="AK180">
        <f>IF(ISNUMBER(VLOOKUP($A180,'[1]F-F_Research_Data_Factors_weekl'!$G$6:$J$4822,2,0)),VLOOKUP($A180,'[1]F-F_Research_Data_Factors_weekl'!$G$6:$J$4822,2,0),AK181)</f>
        <v>17531.068228912329</v>
      </c>
      <c r="AL180">
        <f>IF(ISNUMBER(VLOOKUP($A180,'[1]F-F_Research_Data_Factors_weekl'!$G$6:$J$4822,3,0)),VLOOKUP($A180,'[1]F-F_Research_Data_Factors_weekl'!$G$6:$J$4822,3,0),AL181)</f>
        <v>380.4729503920218</v>
      </c>
      <c r="AM180">
        <f>IF(ISNUMBER(VLOOKUP($A180,'[1]F-F_Research_Data_Factors_weekl'!$G$6:$J$4822,4,0)),VLOOKUP($A180,'[1]F-F_Research_Data_Factors_weekl'!$G$6:$J$4822,4,0),AM181)</f>
        <v>3693.6437597528948</v>
      </c>
    </row>
    <row r="181" spans="1:39" x14ac:dyDescent="0.25">
      <c r="A181" s="14">
        <v>42181</v>
      </c>
      <c r="B181">
        <v>17946.68</v>
      </c>
      <c r="C181">
        <v>2101.4899999999998</v>
      </c>
      <c r="D181">
        <v>5080.5050000000001</v>
      </c>
      <c r="E181">
        <v>14808.09</v>
      </c>
      <c r="F181">
        <v>11492.43</v>
      </c>
      <c r="G181">
        <v>20706.150000000001</v>
      </c>
      <c r="H181">
        <v>1667.03</v>
      </c>
      <c r="I181">
        <v>26663.87</v>
      </c>
      <c r="J181">
        <v>0.7117</v>
      </c>
      <c r="K181">
        <v>1.7544999999999999</v>
      </c>
      <c r="L181">
        <v>2.4725999999999999</v>
      </c>
      <c r="M181">
        <v>3.2402000000000002</v>
      </c>
      <c r="N181">
        <v>95.471999999999994</v>
      </c>
      <c r="O181">
        <v>1.1167</v>
      </c>
      <c r="P181">
        <v>123.85</v>
      </c>
      <c r="Q181">
        <v>1.5746</v>
      </c>
      <c r="R181">
        <v>0.76549999999999996</v>
      </c>
      <c r="S181">
        <v>0.68559999999999999</v>
      </c>
      <c r="T181">
        <v>0.93330000000000002</v>
      </c>
      <c r="U181">
        <v>7.8369999999999997</v>
      </c>
      <c r="V181">
        <v>8.3025000000000002</v>
      </c>
      <c r="W181">
        <v>63.642499999999998</v>
      </c>
      <c r="X181">
        <v>3.7675000000000001</v>
      </c>
      <c r="Y181">
        <v>12.2014</v>
      </c>
      <c r="Z181">
        <v>15.558199999999999</v>
      </c>
      <c r="AA181">
        <v>67.16</v>
      </c>
      <c r="AB181">
        <v>15.734999999999999</v>
      </c>
      <c r="AC181">
        <v>148.4</v>
      </c>
      <c r="AD181">
        <v>120.1</v>
      </c>
      <c r="AE181">
        <v>1172.9000000000001</v>
      </c>
      <c r="AF181">
        <v>59.63</v>
      </c>
      <c r="AG181">
        <v>1002</v>
      </c>
      <c r="AH181">
        <v>385</v>
      </c>
      <c r="AI181">
        <v>11.67</v>
      </c>
      <c r="AJ181">
        <v>562.25</v>
      </c>
      <c r="AK181">
        <f>IF(ISNUMBER(VLOOKUP($A181,'[1]F-F_Research_Data_Factors_weekl'!$G$6:$J$4822,2,0)),VLOOKUP($A181,'[1]F-F_Research_Data_Factors_weekl'!$G$6:$J$4822,2,0),AK182)</f>
        <v>17531.068228912329</v>
      </c>
      <c r="AL181">
        <f>IF(ISNUMBER(VLOOKUP($A181,'[1]F-F_Research_Data_Factors_weekl'!$G$6:$J$4822,3,0)),VLOOKUP($A181,'[1]F-F_Research_Data_Factors_weekl'!$G$6:$J$4822,3,0),AL182)</f>
        <v>380.4729503920218</v>
      </c>
      <c r="AM181">
        <f>IF(ISNUMBER(VLOOKUP($A181,'[1]F-F_Research_Data_Factors_weekl'!$G$6:$J$4822,4,0)),VLOOKUP($A181,'[1]F-F_Research_Data_Factors_weekl'!$G$6:$J$4822,4,0),AM182)</f>
        <v>3693.6437597528948</v>
      </c>
    </row>
    <row r="182" spans="1:39" x14ac:dyDescent="0.25">
      <c r="A182" s="14">
        <v>42174</v>
      </c>
      <c r="B182">
        <v>18015.95</v>
      </c>
      <c r="C182">
        <v>2109.9899999999998</v>
      </c>
      <c r="D182">
        <v>5117.0010000000002</v>
      </c>
      <c r="E182">
        <v>14653.12</v>
      </c>
      <c r="F182">
        <v>11040.1</v>
      </c>
      <c r="G182">
        <v>20174.240000000002</v>
      </c>
      <c r="H182">
        <v>1631.01</v>
      </c>
      <c r="I182">
        <v>26760.53</v>
      </c>
      <c r="J182">
        <v>0.6169</v>
      </c>
      <c r="K182">
        <v>1.5709</v>
      </c>
      <c r="L182">
        <v>2.2576999999999998</v>
      </c>
      <c r="M182">
        <v>3.0470999999999999</v>
      </c>
      <c r="N182">
        <v>94.084999999999994</v>
      </c>
      <c r="O182">
        <v>1.1352</v>
      </c>
      <c r="P182">
        <v>122.71</v>
      </c>
      <c r="Q182">
        <v>1.5883</v>
      </c>
      <c r="R182">
        <v>0.7772</v>
      </c>
      <c r="S182">
        <v>0.69099999999999995</v>
      </c>
      <c r="T182">
        <v>0.91749999999999998</v>
      </c>
      <c r="U182">
        <v>7.7229999999999999</v>
      </c>
      <c r="V182">
        <v>8.1163000000000007</v>
      </c>
      <c r="W182">
        <v>63.563800000000001</v>
      </c>
      <c r="X182">
        <v>3.7444999999999999</v>
      </c>
      <c r="Y182">
        <v>12.163600000000001</v>
      </c>
      <c r="Z182">
        <v>15.348599999999999</v>
      </c>
      <c r="AA182">
        <v>63.32</v>
      </c>
      <c r="AB182">
        <v>16.109000000000002</v>
      </c>
      <c r="AC182">
        <v>151.9</v>
      </c>
      <c r="AD182">
        <v>120.35</v>
      </c>
      <c r="AE182">
        <v>1201.5</v>
      </c>
      <c r="AF182">
        <v>59.61</v>
      </c>
      <c r="AG182">
        <v>971.5</v>
      </c>
      <c r="AH182">
        <v>353.25</v>
      </c>
      <c r="AI182">
        <v>11.12</v>
      </c>
      <c r="AJ182">
        <v>488.5</v>
      </c>
      <c r="AK182">
        <f>IF(ISNUMBER(VLOOKUP($A182,'[1]F-F_Research_Data_Factors_weekl'!$G$6:$J$4822,2,0)),VLOOKUP($A182,'[1]F-F_Research_Data_Factors_weekl'!$G$6:$J$4822,2,0),AK183)</f>
        <v>17592.642477583871</v>
      </c>
      <c r="AL182">
        <f>IF(ISNUMBER(VLOOKUP($A182,'[1]F-F_Research_Data_Factors_weekl'!$G$6:$J$4822,3,0)),VLOOKUP($A182,'[1]F-F_Research_Data_Factors_weekl'!$G$6:$J$4822,3,0),AL183)</f>
        <v>379.14593960340983</v>
      </c>
      <c r="AM182">
        <f>IF(ISNUMBER(VLOOKUP($A182,'[1]F-F_Research_Data_Factors_weekl'!$G$6:$J$4822,4,0)),VLOOKUP($A182,'[1]F-F_Research_Data_Factors_weekl'!$G$6:$J$4822,4,0),AM183)</f>
        <v>3670.8842772340436</v>
      </c>
    </row>
    <row r="183" spans="1:39" x14ac:dyDescent="0.25">
      <c r="A183" s="14">
        <v>42167</v>
      </c>
      <c r="B183">
        <v>17898.84</v>
      </c>
      <c r="C183">
        <v>2094.11</v>
      </c>
      <c r="D183">
        <v>5051.1019999999999</v>
      </c>
      <c r="E183">
        <v>14741.15</v>
      </c>
      <c r="F183">
        <v>11196.49</v>
      </c>
      <c r="G183">
        <v>20407.080000000002</v>
      </c>
      <c r="H183">
        <v>1651.48</v>
      </c>
      <c r="I183">
        <v>27280.54</v>
      </c>
      <c r="J183">
        <v>0.72560000000000002</v>
      </c>
      <c r="K183">
        <v>1.7444</v>
      </c>
      <c r="L183">
        <v>2.3917999999999999</v>
      </c>
      <c r="M183">
        <v>3.1030000000000002</v>
      </c>
      <c r="N183">
        <v>94.971999999999994</v>
      </c>
      <c r="O183">
        <v>1.1266</v>
      </c>
      <c r="P183">
        <v>123.39</v>
      </c>
      <c r="Q183">
        <v>1.5561</v>
      </c>
      <c r="R183">
        <v>0.77310000000000001</v>
      </c>
      <c r="S183">
        <v>0.69840000000000002</v>
      </c>
      <c r="T183">
        <v>0.92879999999999996</v>
      </c>
      <c r="U183">
        <v>7.7564000000000002</v>
      </c>
      <c r="V183">
        <v>8.1798000000000002</v>
      </c>
      <c r="W183">
        <v>64.064999999999998</v>
      </c>
      <c r="X183">
        <v>3.7589999999999999</v>
      </c>
      <c r="Y183">
        <v>12.379300000000001</v>
      </c>
      <c r="Z183">
        <v>15.4032</v>
      </c>
      <c r="AA183">
        <v>64.069999999999993</v>
      </c>
      <c r="AB183">
        <v>15.824999999999999</v>
      </c>
      <c r="AC183">
        <v>152.44999999999999</v>
      </c>
      <c r="AD183">
        <v>122.3</v>
      </c>
      <c r="AE183">
        <v>1178.8</v>
      </c>
      <c r="AF183">
        <v>59.96</v>
      </c>
      <c r="AG183">
        <v>940</v>
      </c>
      <c r="AH183">
        <v>353</v>
      </c>
      <c r="AI183">
        <v>11.72</v>
      </c>
      <c r="AJ183">
        <v>503.75</v>
      </c>
      <c r="AK183">
        <f>IF(ISNUMBER(VLOOKUP($A183,'[1]F-F_Research_Data_Factors_weekl'!$G$6:$J$4822,2,0)),VLOOKUP($A183,'[1]F-F_Research_Data_Factors_weekl'!$G$6:$J$4822,2,0),AK184)</f>
        <v>17447.825525720393</v>
      </c>
      <c r="AL183">
        <f>IF(ISNUMBER(VLOOKUP($A183,'[1]F-F_Research_Data_Factors_weekl'!$G$6:$J$4822,3,0)),VLOOKUP($A183,'[1]F-F_Research_Data_Factors_weekl'!$G$6:$J$4822,3,0),AL184)</f>
        <v>376.62256839516226</v>
      </c>
      <c r="AM183">
        <f>IF(ISNUMBER(VLOOKUP($A183,'[1]F-F_Research_Data_Factors_weekl'!$G$6:$J$4822,4,0)),VLOOKUP($A183,'[1]F-F_Research_Data_Factors_weekl'!$G$6:$J$4822,4,0),AM184)</f>
        <v>3722.6288178014843</v>
      </c>
    </row>
    <row r="184" spans="1:39" x14ac:dyDescent="0.25">
      <c r="A184" s="14">
        <v>42160</v>
      </c>
      <c r="B184">
        <v>17849.46</v>
      </c>
      <c r="C184">
        <v>2092.83</v>
      </c>
      <c r="D184">
        <v>5068.4579999999996</v>
      </c>
      <c r="E184">
        <v>14957.16</v>
      </c>
      <c r="F184">
        <v>11197.15</v>
      </c>
      <c r="G184">
        <v>20460.900000000001</v>
      </c>
      <c r="H184">
        <v>1667.06</v>
      </c>
      <c r="I184">
        <v>27260.16</v>
      </c>
      <c r="J184">
        <v>0.7087</v>
      </c>
      <c r="K184">
        <v>1.7402</v>
      </c>
      <c r="L184">
        <v>2.4076</v>
      </c>
      <c r="M184">
        <v>3.1135999999999999</v>
      </c>
      <c r="N184">
        <v>96.305999999999997</v>
      </c>
      <c r="O184">
        <v>1.1113999999999999</v>
      </c>
      <c r="P184">
        <v>125.63</v>
      </c>
      <c r="Q184">
        <v>1.5270000000000001</v>
      </c>
      <c r="R184">
        <v>0.76229999999999998</v>
      </c>
      <c r="S184">
        <v>0.70469999999999999</v>
      </c>
      <c r="T184">
        <v>0.93969999999999998</v>
      </c>
      <c r="U184">
        <v>7.9497</v>
      </c>
      <c r="V184">
        <v>8.3805999999999994</v>
      </c>
      <c r="W184">
        <v>63.755000000000003</v>
      </c>
      <c r="X184">
        <v>3.718</v>
      </c>
      <c r="Y184">
        <v>12.5792</v>
      </c>
      <c r="Z184">
        <v>15.711500000000001</v>
      </c>
      <c r="AA184">
        <v>64.010000000000005</v>
      </c>
      <c r="AB184">
        <v>15.984</v>
      </c>
      <c r="AC184">
        <v>152.82499999999999</v>
      </c>
      <c r="AD184">
        <v>116.7</v>
      </c>
      <c r="AE184">
        <v>1167.8</v>
      </c>
      <c r="AF184">
        <v>59.13</v>
      </c>
      <c r="AG184">
        <v>937.75</v>
      </c>
      <c r="AH184">
        <v>360.5</v>
      </c>
      <c r="AI184">
        <v>12.05</v>
      </c>
      <c r="AJ184">
        <v>517</v>
      </c>
      <c r="AK184">
        <f>IF(ISNUMBER(VLOOKUP($A184,'[1]F-F_Research_Data_Factors_weekl'!$G$6:$J$4822,2,0)),VLOOKUP($A184,'[1]F-F_Research_Data_Factors_weekl'!$G$6:$J$4822,2,0),AK185)</f>
        <v>17428.654006313445</v>
      </c>
      <c r="AL184">
        <f>IF(ISNUMBER(VLOOKUP($A184,'[1]F-F_Research_Data_Factors_weekl'!$G$6:$J$4822,3,0)),VLOOKUP($A184,'[1]F-F_Research_Data_Factors_weekl'!$G$6:$J$4822,3,0),AL185)</f>
        <v>376.20873878250148</v>
      </c>
      <c r="AM184">
        <f>IF(ISNUMBER(VLOOKUP($A184,'[1]F-F_Research_Data_Factors_weekl'!$G$6:$J$4822,4,0)),VLOOKUP($A184,'[1]F-F_Research_Data_Factors_weekl'!$G$6:$J$4822,4,0),AM185)</f>
        <v>3700.426260240044</v>
      </c>
    </row>
    <row r="185" spans="1:39" x14ac:dyDescent="0.25">
      <c r="A185" s="14">
        <v>42153</v>
      </c>
      <c r="B185">
        <v>18010.68</v>
      </c>
      <c r="C185">
        <v>2107.39</v>
      </c>
      <c r="D185">
        <v>5070.0259999999998</v>
      </c>
      <c r="E185">
        <v>15014.09</v>
      </c>
      <c r="F185">
        <v>11413.82</v>
      </c>
      <c r="G185">
        <v>20563.150000000001</v>
      </c>
      <c r="H185">
        <v>1673.65</v>
      </c>
      <c r="I185">
        <v>27424.19</v>
      </c>
      <c r="J185">
        <v>0.60529999999999995</v>
      </c>
      <c r="K185">
        <v>1.4853000000000001</v>
      </c>
      <c r="L185">
        <v>2.1214</v>
      </c>
      <c r="M185">
        <v>2.8818000000000001</v>
      </c>
      <c r="N185">
        <v>96.906999999999996</v>
      </c>
      <c r="O185">
        <v>1.0986</v>
      </c>
      <c r="P185">
        <v>124.15</v>
      </c>
      <c r="Q185">
        <v>1.5291000000000001</v>
      </c>
      <c r="R185">
        <v>0.76449999999999996</v>
      </c>
      <c r="S185">
        <v>0.7107</v>
      </c>
      <c r="T185">
        <v>0.94030000000000002</v>
      </c>
      <c r="U185">
        <v>7.7716000000000003</v>
      </c>
      <c r="V185">
        <v>8.5188000000000006</v>
      </c>
      <c r="W185">
        <v>63.825000000000003</v>
      </c>
      <c r="X185">
        <v>3.6675</v>
      </c>
      <c r="Y185">
        <v>12.1525</v>
      </c>
      <c r="Z185">
        <v>15.378</v>
      </c>
      <c r="AA185">
        <v>64.349999999999994</v>
      </c>
      <c r="AB185">
        <v>16.701000000000001</v>
      </c>
      <c r="AC185">
        <v>152.32499999999999</v>
      </c>
      <c r="AD185">
        <v>114.25</v>
      </c>
      <c r="AE185">
        <v>1189.4000000000001</v>
      </c>
      <c r="AF185">
        <v>60.3</v>
      </c>
      <c r="AG185">
        <v>934</v>
      </c>
      <c r="AH185">
        <v>351.5</v>
      </c>
      <c r="AI185">
        <v>11.98</v>
      </c>
      <c r="AJ185">
        <v>477</v>
      </c>
      <c r="AK185">
        <f>IF(ISNUMBER(VLOOKUP($A185,'[1]F-F_Research_Data_Factors_weekl'!$G$6:$J$4822,2,0)),VLOOKUP($A185,'[1]F-F_Research_Data_Factors_weekl'!$G$6:$J$4822,2,0),AK186)</f>
        <v>17479.34410421567</v>
      </c>
      <c r="AL185">
        <f>IF(ISNUMBER(VLOOKUP($A185,'[1]F-F_Research_Data_Factors_weekl'!$G$6:$J$4822,3,0)),VLOOKUP($A185,'[1]F-F_Research_Data_Factors_weekl'!$G$6:$J$4822,3,0),AL186)</f>
        <v>369.37529581001621</v>
      </c>
      <c r="AM185">
        <f>IF(ISNUMBER(VLOOKUP($A185,'[1]F-F_Research_Data_Factors_weekl'!$G$6:$J$4822,4,0)),VLOOKUP($A185,'[1]F-F_Research_Data_Factors_weekl'!$G$6:$J$4822,4,0),AM186)</f>
        <v>3703.7596439195718</v>
      </c>
    </row>
    <row r="186" spans="1:39" x14ac:dyDescent="0.25">
      <c r="A186" s="14">
        <v>42146</v>
      </c>
      <c r="B186">
        <v>18232.02</v>
      </c>
      <c r="C186">
        <v>2126.06</v>
      </c>
      <c r="D186">
        <v>5089.3620000000001</v>
      </c>
      <c r="E186">
        <v>15200.76</v>
      </c>
      <c r="F186">
        <v>11815.01</v>
      </c>
      <c r="G186">
        <v>20264.41</v>
      </c>
      <c r="H186">
        <v>1647.85</v>
      </c>
      <c r="I186">
        <v>27992.83</v>
      </c>
      <c r="J186">
        <v>0.61419999999999997</v>
      </c>
      <c r="K186">
        <v>1.5617000000000001</v>
      </c>
      <c r="L186">
        <v>2.2092000000000001</v>
      </c>
      <c r="M186">
        <v>2.9840999999999998</v>
      </c>
      <c r="N186">
        <v>96.013999999999996</v>
      </c>
      <c r="O186">
        <v>1.1012999999999999</v>
      </c>
      <c r="P186">
        <v>121.54</v>
      </c>
      <c r="Q186">
        <v>1.5489999999999999</v>
      </c>
      <c r="R186">
        <v>0.7823</v>
      </c>
      <c r="S186">
        <v>0.73089999999999999</v>
      </c>
      <c r="T186">
        <v>0.94350000000000001</v>
      </c>
      <c r="U186">
        <v>7.6475999999999997</v>
      </c>
      <c r="V186">
        <v>8.3934999999999995</v>
      </c>
      <c r="W186">
        <v>63.52</v>
      </c>
      <c r="X186">
        <v>3.5851999999999999</v>
      </c>
      <c r="Y186">
        <v>11.8919</v>
      </c>
      <c r="Z186">
        <v>15.266</v>
      </c>
      <c r="AA186">
        <v>63.3</v>
      </c>
      <c r="AB186">
        <v>17.03</v>
      </c>
      <c r="AC186">
        <v>152.125</v>
      </c>
      <c r="AD186">
        <v>118.55</v>
      </c>
      <c r="AE186">
        <v>1204</v>
      </c>
      <c r="AF186">
        <v>59.72</v>
      </c>
      <c r="AG186">
        <v>924.25</v>
      </c>
      <c r="AH186">
        <v>360</v>
      </c>
      <c r="AI186">
        <v>12.31</v>
      </c>
      <c r="AJ186">
        <v>515.25</v>
      </c>
      <c r="AK186">
        <f>IF(ISNUMBER(VLOOKUP($A186,'[1]F-F_Research_Data_Factors_weekl'!$G$6:$J$4822,2,0)),VLOOKUP($A186,'[1]F-F_Research_Data_Factors_weekl'!$G$6:$J$4822,2,0),AK187)</f>
        <v>17618.530495127176</v>
      </c>
      <c r="AL186">
        <f>IF(ISNUMBER(VLOOKUP($A186,'[1]F-F_Research_Data_Factors_weekl'!$G$6:$J$4822,3,0)),VLOOKUP($A186,'[1]F-F_Research_Data_Factors_weekl'!$G$6:$J$4822,3,0),AL187)</f>
        <v>367.83040809601295</v>
      </c>
      <c r="AM186">
        <f>IF(ISNUMBER(VLOOKUP($A186,'[1]F-F_Research_Data_Factors_weekl'!$G$6:$J$4822,4,0)),VLOOKUP($A186,'[1]F-F_Research_Data_Factors_weekl'!$G$6:$J$4822,4,0),AM187)</f>
        <v>3710.066757407164</v>
      </c>
    </row>
    <row r="187" spans="1:39" x14ac:dyDescent="0.25">
      <c r="A187" s="14">
        <v>42139</v>
      </c>
      <c r="B187">
        <v>18272.560000000001</v>
      </c>
      <c r="C187">
        <v>2122.73</v>
      </c>
      <c r="D187">
        <v>5048.2920000000004</v>
      </c>
      <c r="E187">
        <v>15108.12</v>
      </c>
      <c r="F187">
        <v>11447.03</v>
      </c>
      <c r="G187">
        <v>19732.919999999998</v>
      </c>
      <c r="H187">
        <v>1607.11</v>
      </c>
      <c r="I187">
        <v>27822.28</v>
      </c>
      <c r="J187">
        <v>0.5363</v>
      </c>
      <c r="K187">
        <v>1.4602999999999999</v>
      </c>
      <c r="L187">
        <v>2.1423999999999999</v>
      </c>
      <c r="M187">
        <v>2.9291999999999998</v>
      </c>
      <c r="N187">
        <v>93.135000000000005</v>
      </c>
      <c r="O187">
        <v>1.1451</v>
      </c>
      <c r="P187">
        <v>119.25</v>
      </c>
      <c r="Q187">
        <v>1.5727</v>
      </c>
      <c r="R187">
        <v>0.8034</v>
      </c>
      <c r="S187">
        <v>0.74739999999999995</v>
      </c>
      <c r="T187">
        <v>0.91620000000000001</v>
      </c>
      <c r="U187">
        <v>7.3089000000000004</v>
      </c>
      <c r="V187">
        <v>8.1912000000000003</v>
      </c>
      <c r="W187">
        <v>63.515000000000001</v>
      </c>
      <c r="X187">
        <v>3.5640000000000001</v>
      </c>
      <c r="Y187">
        <v>11.7974</v>
      </c>
      <c r="Z187">
        <v>15.0077</v>
      </c>
      <c r="AA187">
        <v>66.84</v>
      </c>
      <c r="AB187">
        <v>17.545000000000002</v>
      </c>
      <c r="AC187">
        <v>152.52500000000001</v>
      </c>
      <c r="AD187">
        <v>111.45</v>
      </c>
      <c r="AE187">
        <v>1225.3</v>
      </c>
      <c r="AF187">
        <v>59.69</v>
      </c>
      <c r="AG187">
        <v>953.25</v>
      </c>
      <c r="AH187">
        <v>365.5</v>
      </c>
      <c r="AI187">
        <v>12.89</v>
      </c>
      <c r="AJ187">
        <v>511</v>
      </c>
      <c r="AK187">
        <f>IF(ISNUMBER(VLOOKUP($A187,'[1]F-F_Research_Data_Factors_weekl'!$G$6:$J$4822,2,0)),VLOOKUP($A187,'[1]F-F_Research_Data_Factors_weekl'!$G$6:$J$4822,2,0),AK188)</f>
        <v>17562.331035812575</v>
      </c>
      <c r="AL187">
        <f>IF(ISNUMBER(VLOOKUP($A187,'[1]F-F_Research_Data_Factors_weekl'!$G$6:$J$4822,3,0)),VLOOKUP($A187,'[1]F-F_Research_Data_Factors_weekl'!$G$6:$J$4822,3,0),AL188)</f>
        <v>366.32846140425551</v>
      </c>
      <c r="AM187">
        <f>IF(ISNUMBER(VLOOKUP($A187,'[1]F-F_Research_Data_Factors_weekl'!$G$6:$J$4822,4,0)),VLOOKUP($A187,'[1]F-F_Research_Data_Factors_weekl'!$G$6:$J$4822,4,0),AM188)</f>
        <v>3715.2681327930741</v>
      </c>
    </row>
    <row r="188" spans="1:39" x14ac:dyDescent="0.25">
      <c r="A188" s="14">
        <v>42132</v>
      </c>
      <c r="B188">
        <v>18191.11</v>
      </c>
      <c r="C188">
        <v>2116.1</v>
      </c>
      <c r="D188">
        <v>5003.549</v>
      </c>
      <c r="E188">
        <v>15170.02</v>
      </c>
      <c r="F188">
        <v>11709.73</v>
      </c>
      <c r="G188">
        <v>19379.189999999999</v>
      </c>
      <c r="H188">
        <v>1587.76</v>
      </c>
      <c r="I188">
        <v>27577.34</v>
      </c>
      <c r="J188">
        <v>0.57189999999999996</v>
      </c>
      <c r="K188">
        <v>1.4879</v>
      </c>
      <c r="L188">
        <v>2.1478000000000002</v>
      </c>
      <c r="M188">
        <v>2.9005999999999998</v>
      </c>
      <c r="N188">
        <v>94.793999999999997</v>
      </c>
      <c r="O188">
        <v>1.1198999999999999</v>
      </c>
      <c r="P188">
        <v>119.76</v>
      </c>
      <c r="Q188">
        <v>1.5455000000000001</v>
      </c>
      <c r="R188">
        <v>0.79320000000000002</v>
      </c>
      <c r="S188">
        <v>0.74890000000000001</v>
      </c>
      <c r="T188">
        <v>0.93030000000000002</v>
      </c>
      <c r="U188">
        <v>7.4779</v>
      </c>
      <c r="V188">
        <v>8.2576000000000001</v>
      </c>
      <c r="W188">
        <v>63.9375</v>
      </c>
      <c r="X188">
        <v>3.5968</v>
      </c>
      <c r="Y188">
        <v>11.9183</v>
      </c>
      <c r="Z188">
        <v>15.120799999999999</v>
      </c>
      <c r="AA188">
        <v>66.16</v>
      </c>
      <c r="AB188">
        <v>16.442</v>
      </c>
      <c r="AC188">
        <v>151.5</v>
      </c>
      <c r="AD188">
        <v>112.45</v>
      </c>
      <c r="AE188">
        <v>1188.9000000000001</v>
      </c>
      <c r="AF188">
        <v>59.39</v>
      </c>
      <c r="AG188">
        <v>984.5</v>
      </c>
      <c r="AH188">
        <v>358.5</v>
      </c>
      <c r="AI188">
        <v>13.42</v>
      </c>
      <c r="AJ188">
        <v>476.5</v>
      </c>
      <c r="AK188">
        <f>IF(ISNUMBER(VLOOKUP($A188,'[1]F-F_Research_Data_Factors_weekl'!$G$6:$J$4822,2,0)),VLOOKUP($A188,'[1]F-F_Research_Data_Factors_weekl'!$G$6:$J$4822,2,0),AK189)</f>
        <v>17490.619495879469</v>
      </c>
      <c r="AL188">
        <f>IF(ISNUMBER(VLOOKUP($A188,'[1]F-F_Research_Data_Factors_weekl'!$G$6:$J$4822,3,0)),VLOOKUP($A188,'[1]F-F_Research_Data_Factors_weekl'!$G$6:$J$4822,3,0),AL189)</f>
        <v>365.15994956564543</v>
      </c>
      <c r="AM188">
        <f>IF(ISNUMBER(VLOOKUP($A188,'[1]F-F_Research_Data_Factors_weekl'!$G$6:$J$4822,4,0)),VLOOKUP($A188,'[1]F-F_Research_Data_Factors_weekl'!$G$6:$J$4822,4,0),AM189)</f>
        <v>3733.1874324689252</v>
      </c>
    </row>
    <row r="189" spans="1:39" x14ac:dyDescent="0.25">
      <c r="A189" s="14">
        <v>42125</v>
      </c>
      <c r="B189">
        <v>18024.060000000001</v>
      </c>
      <c r="C189">
        <v>2108.29</v>
      </c>
      <c r="D189">
        <v>5005.3909999999996</v>
      </c>
      <c r="E189">
        <v>15339.77</v>
      </c>
      <c r="F189">
        <v>11454.38</v>
      </c>
      <c r="G189">
        <v>19531.63</v>
      </c>
      <c r="H189">
        <v>1585.61</v>
      </c>
      <c r="I189">
        <v>28133</v>
      </c>
      <c r="J189">
        <v>0.59499999999999997</v>
      </c>
      <c r="K189">
        <v>1.4988999999999999</v>
      </c>
      <c r="L189">
        <v>2.1135000000000002</v>
      </c>
      <c r="M189">
        <v>2.8273000000000001</v>
      </c>
      <c r="N189">
        <v>95.296999999999997</v>
      </c>
      <c r="O189">
        <v>1.1198999999999999</v>
      </c>
      <c r="P189">
        <v>120.15</v>
      </c>
      <c r="Q189">
        <v>1.5148000000000001</v>
      </c>
      <c r="R189">
        <v>0.78510000000000002</v>
      </c>
      <c r="S189">
        <v>0.75339999999999996</v>
      </c>
      <c r="T189">
        <v>0.93240000000000001</v>
      </c>
      <c r="U189">
        <v>7.6030999999999995</v>
      </c>
      <c r="V189">
        <v>8.4</v>
      </c>
      <c r="W189">
        <v>63.422499999999999</v>
      </c>
      <c r="X189">
        <v>3.5615000000000001</v>
      </c>
      <c r="Y189">
        <v>12.065799999999999</v>
      </c>
      <c r="Z189">
        <v>15.542</v>
      </c>
      <c r="AA189">
        <v>66.849999999999994</v>
      </c>
      <c r="AB189">
        <v>16.111000000000001</v>
      </c>
      <c r="AC189">
        <v>149.17500000000001</v>
      </c>
      <c r="AD189">
        <v>114.95</v>
      </c>
      <c r="AE189">
        <v>1174.5</v>
      </c>
      <c r="AF189">
        <v>59.15</v>
      </c>
      <c r="AG189">
        <v>968.5</v>
      </c>
      <c r="AH189">
        <v>359.75</v>
      </c>
      <c r="AI189">
        <v>12.91</v>
      </c>
      <c r="AJ189">
        <v>470</v>
      </c>
      <c r="AK189">
        <f>IF(ISNUMBER(VLOOKUP($A189,'[1]F-F_Research_Data_Factors_weekl'!$G$6:$J$4822,2,0)),VLOOKUP($A189,'[1]F-F_Research_Data_Factors_weekl'!$G$6:$J$4822,2,0),AK190)</f>
        <v>17419.200772711352</v>
      </c>
      <c r="AL189">
        <f>IF(ISNUMBER(VLOOKUP($A189,'[1]F-F_Research_Data_Factors_weekl'!$G$6:$J$4822,3,0)),VLOOKUP($A189,'[1]F-F_Research_Data_Factors_weekl'!$G$6:$J$4822,3,0),AL190)</f>
        <v>365.19646921256668</v>
      </c>
      <c r="AM189">
        <f>IF(ISNUMBER(VLOOKUP($A189,'[1]F-F_Research_Data_Factors_weekl'!$G$6:$J$4822,4,0)),VLOOKUP($A189,'[1]F-F_Research_Data_Factors_weekl'!$G$6:$J$4822,4,0),AM190)</f>
        <v>3728.7129768966488</v>
      </c>
    </row>
    <row r="190" spans="1:39" x14ac:dyDescent="0.25">
      <c r="A190" s="14">
        <v>42118</v>
      </c>
      <c r="B190">
        <v>18080.14</v>
      </c>
      <c r="C190">
        <v>2117.69</v>
      </c>
      <c r="D190">
        <v>5092.085</v>
      </c>
      <c r="E190">
        <v>15408.33</v>
      </c>
      <c r="F190">
        <v>11810.85</v>
      </c>
      <c r="G190">
        <v>20020.04</v>
      </c>
      <c r="H190">
        <v>1618.84</v>
      </c>
      <c r="I190">
        <v>28060.98</v>
      </c>
      <c r="J190">
        <v>0.50409999999999999</v>
      </c>
      <c r="K190">
        <v>1.3142</v>
      </c>
      <c r="L190">
        <v>1.9085999999999999</v>
      </c>
      <c r="M190">
        <v>2.6097999999999999</v>
      </c>
      <c r="N190">
        <v>96.921999999999997</v>
      </c>
      <c r="O190">
        <v>1.0872999999999999</v>
      </c>
      <c r="P190">
        <v>118.99</v>
      </c>
      <c r="Q190">
        <v>1.5188000000000001</v>
      </c>
      <c r="R190">
        <v>0.78239999999999998</v>
      </c>
      <c r="S190">
        <v>0.76019999999999999</v>
      </c>
      <c r="T190">
        <v>0.95389999999999997</v>
      </c>
      <c r="U190">
        <v>7.7736999999999998</v>
      </c>
      <c r="V190">
        <v>8.6287000000000003</v>
      </c>
      <c r="W190">
        <v>63.558799999999998</v>
      </c>
      <c r="X190">
        <v>3.581</v>
      </c>
      <c r="Y190">
        <v>12.122199999999999</v>
      </c>
      <c r="Z190">
        <v>15.382</v>
      </c>
      <c r="AA190">
        <v>66.5</v>
      </c>
      <c r="AB190">
        <v>15.635999999999999</v>
      </c>
      <c r="AC190">
        <v>161.17500000000001</v>
      </c>
      <c r="AD190">
        <v>113.85</v>
      </c>
      <c r="AE190">
        <v>1175.2</v>
      </c>
      <c r="AF190">
        <v>57.15</v>
      </c>
      <c r="AG190">
        <v>969.75</v>
      </c>
      <c r="AH190">
        <v>364.5</v>
      </c>
      <c r="AI190">
        <v>13.23</v>
      </c>
      <c r="AJ190">
        <v>486</v>
      </c>
      <c r="AK190">
        <f>IF(ISNUMBER(VLOOKUP($A190,'[1]F-F_Research_Data_Factors_weekl'!$G$6:$J$4822,2,0)),VLOOKUP($A190,'[1]F-F_Research_Data_Factors_weekl'!$G$6:$J$4822,2,0),AK191)</f>
        <v>17554.369417223978</v>
      </c>
      <c r="AL190">
        <f>IF(ISNUMBER(VLOOKUP($A190,'[1]F-F_Research_Data_Factors_weekl'!$G$6:$J$4822,3,0)),VLOOKUP($A190,'[1]F-F_Research_Data_Factors_weekl'!$G$6:$J$4822,3,0),AL191)</f>
        <v>374.8295896670088</v>
      </c>
      <c r="AM190">
        <f>IF(ISNUMBER(VLOOKUP($A190,'[1]F-F_Research_Data_Factors_weekl'!$G$6:$J$4822,4,0)),VLOOKUP($A190,'[1]F-F_Research_Data_Factors_weekl'!$G$6:$J$4822,4,0),AM191)</f>
        <v>3640.254785606413</v>
      </c>
    </row>
    <row r="191" spans="1:39" x14ac:dyDescent="0.25">
      <c r="A191" s="14">
        <v>42111</v>
      </c>
      <c r="B191">
        <v>17826.3</v>
      </c>
      <c r="C191">
        <v>2081.1799999999998</v>
      </c>
      <c r="D191">
        <v>4931.8140000000003</v>
      </c>
      <c r="E191">
        <v>15360.55</v>
      </c>
      <c r="F191">
        <v>11688.7</v>
      </c>
      <c r="G191">
        <v>19652.88</v>
      </c>
      <c r="H191">
        <v>1588.69</v>
      </c>
      <c r="I191">
        <v>27653.119999999999</v>
      </c>
      <c r="J191">
        <v>0.5081</v>
      </c>
      <c r="K191">
        <v>1.3062</v>
      </c>
      <c r="L191">
        <v>1.8653</v>
      </c>
      <c r="M191">
        <v>2.5194000000000001</v>
      </c>
      <c r="N191">
        <v>97.52</v>
      </c>
      <c r="O191">
        <v>1.0806</v>
      </c>
      <c r="P191">
        <v>118.9</v>
      </c>
      <c r="Q191">
        <v>1.4962</v>
      </c>
      <c r="R191">
        <v>0.7782</v>
      </c>
      <c r="S191">
        <v>0.76780000000000004</v>
      </c>
      <c r="T191">
        <v>0.95209999999999995</v>
      </c>
      <c r="U191">
        <v>7.8323999999999998</v>
      </c>
      <c r="V191">
        <v>8.6348000000000003</v>
      </c>
      <c r="W191">
        <v>62.366199999999999</v>
      </c>
      <c r="X191">
        <v>3.625</v>
      </c>
      <c r="Y191">
        <v>12.067500000000001</v>
      </c>
      <c r="Z191">
        <v>15.335599999999999</v>
      </c>
      <c r="AA191">
        <v>63.29</v>
      </c>
      <c r="AB191">
        <v>16.228999999999999</v>
      </c>
      <c r="AC191">
        <v>157.80000000000001</v>
      </c>
      <c r="AD191">
        <v>115.05</v>
      </c>
      <c r="AE191">
        <v>1202.9000000000001</v>
      </c>
      <c r="AF191">
        <v>55.74</v>
      </c>
      <c r="AG191">
        <v>968.75</v>
      </c>
      <c r="AH191">
        <v>379.75</v>
      </c>
      <c r="AI191">
        <v>13.24</v>
      </c>
      <c r="AJ191">
        <v>494.5</v>
      </c>
      <c r="AK191">
        <f>IF(ISNUMBER(VLOOKUP($A191,'[1]F-F_Research_Data_Factors_weekl'!$G$6:$J$4822,2,0)),VLOOKUP($A191,'[1]F-F_Research_Data_Factors_weekl'!$G$6:$J$4822,2,0),AK192)</f>
        <v>17249.061036871353</v>
      </c>
      <c r="AL191">
        <f>IF(ISNUMBER(VLOOKUP($A191,'[1]F-F_Research_Data_Factors_weekl'!$G$6:$J$4822,3,0)),VLOOKUP($A191,'[1]F-F_Research_Data_Factors_weekl'!$G$6:$J$4822,3,0),AL192)</f>
        <v>375.8066870533475</v>
      </c>
      <c r="AM191">
        <f>IF(ISNUMBER(VLOOKUP($A191,'[1]F-F_Research_Data_Factors_weekl'!$G$6:$J$4822,4,0)),VLOOKUP($A191,'[1]F-F_Research_Data_Factors_weekl'!$G$6:$J$4822,4,0),AM192)</f>
        <v>3691.1932524907861</v>
      </c>
    </row>
    <row r="192" spans="1:39" x14ac:dyDescent="0.25">
      <c r="A192" s="14">
        <v>42104</v>
      </c>
      <c r="B192">
        <v>18057.650000000001</v>
      </c>
      <c r="C192">
        <v>2102.06</v>
      </c>
      <c r="D192">
        <v>4995.9780000000001</v>
      </c>
      <c r="E192">
        <v>15388.43</v>
      </c>
      <c r="F192">
        <v>12374.73</v>
      </c>
      <c r="G192">
        <v>19907.63</v>
      </c>
      <c r="H192">
        <v>1589.54</v>
      </c>
      <c r="I192">
        <v>27272.39</v>
      </c>
      <c r="J192">
        <v>0.55600000000000005</v>
      </c>
      <c r="K192">
        <v>1.3946000000000001</v>
      </c>
      <c r="L192">
        <v>1.9473</v>
      </c>
      <c r="M192">
        <v>2.5790999999999999</v>
      </c>
      <c r="N192">
        <v>99.337999999999994</v>
      </c>
      <c r="O192">
        <v>1.0604</v>
      </c>
      <c r="P192">
        <v>120.22</v>
      </c>
      <c r="Q192">
        <v>1.4632000000000001</v>
      </c>
      <c r="R192">
        <v>0.76819999999999999</v>
      </c>
      <c r="S192">
        <v>0.75360000000000005</v>
      </c>
      <c r="T192">
        <v>0.97909999999999997</v>
      </c>
      <c r="U192">
        <v>8.0995000000000008</v>
      </c>
      <c r="V192">
        <v>8.8244000000000007</v>
      </c>
      <c r="W192">
        <v>62.32</v>
      </c>
      <c r="X192">
        <v>3.6669999999999998</v>
      </c>
      <c r="Y192">
        <v>11.9962</v>
      </c>
      <c r="Z192">
        <v>15.2263</v>
      </c>
      <c r="AA192">
        <v>65.06</v>
      </c>
      <c r="AB192">
        <v>16.382000000000001</v>
      </c>
      <c r="AC192">
        <v>158.80000000000001</v>
      </c>
      <c r="AD192">
        <v>112.65</v>
      </c>
      <c r="AE192">
        <v>1204.5999999999999</v>
      </c>
      <c r="AF192">
        <v>51.64</v>
      </c>
      <c r="AG192">
        <v>951.5</v>
      </c>
      <c r="AH192">
        <v>377</v>
      </c>
      <c r="AI192">
        <v>12.83</v>
      </c>
      <c r="AJ192">
        <v>526.5</v>
      </c>
      <c r="AK192">
        <f>IF(ISNUMBER(VLOOKUP($A192,'[1]F-F_Research_Data_Factors_weekl'!$G$6:$J$4822,2,0)),VLOOKUP($A192,'[1]F-F_Research_Data_Factors_weekl'!$G$6:$J$4822,2,0),AK193)</f>
        <v>17426.814545232726</v>
      </c>
      <c r="AL192">
        <f>IF(ISNUMBER(VLOOKUP($A192,'[1]F-F_Research_Data_Factors_weekl'!$G$6:$J$4822,3,0)),VLOOKUP($A192,'[1]F-F_Research_Data_Factors_weekl'!$G$6:$J$4822,3,0),AL193)</f>
        <v>375.73154074519846</v>
      </c>
      <c r="AM192">
        <f>IF(ISNUMBER(VLOOKUP($A192,'[1]F-F_Research_Data_Factors_weekl'!$G$6:$J$4822,4,0)),VLOOKUP($A192,'[1]F-F_Research_Data_Factors_weekl'!$G$6:$J$4822,4,0),AM193)</f>
        <v>3664.0790673920842</v>
      </c>
    </row>
    <row r="193" spans="1:39" x14ac:dyDescent="0.25">
      <c r="A193" s="14">
        <v>42097</v>
      </c>
      <c r="B193">
        <v>17763.240000000002</v>
      </c>
      <c r="C193">
        <v>2066.96</v>
      </c>
      <c r="D193">
        <v>4886.9369999999999</v>
      </c>
      <c r="E193">
        <v>15026.62</v>
      </c>
      <c r="F193">
        <v>11967.39</v>
      </c>
      <c r="G193">
        <v>19435.080000000002</v>
      </c>
      <c r="H193">
        <v>1564.16</v>
      </c>
      <c r="I193">
        <v>25275.64</v>
      </c>
      <c r="J193">
        <v>0.47620000000000001</v>
      </c>
      <c r="K193">
        <v>1.2533000000000001</v>
      </c>
      <c r="L193">
        <v>1.8389</v>
      </c>
      <c r="M193">
        <v>2.4858000000000002</v>
      </c>
      <c r="N193">
        <v>96.545000000000002</v>
      </c>
      <c r="O193">
        <v>1.0969</v>
      </c>
      <c r="P193">
        <v>118.97</v>
      </c>
      <c r="Q193">
        <v>1.492</v>
      </c>
      <c r="R193">
        <v>0.76329999999999998</v>
      </c>
      <c r="S193">
        <v>0.7611</v>
      </c>
      <c r="T193">
        <v>0.95169999999999999</v>
      </c>
      <c r="U193">
        <v>7.9434000000000005</v>
      </c>
      <c r="V193">
        <v>8.5524000000000004</v>
      </c>
      <c r="W193">
        <v>62.497500000000002</v>
      </c>
      <c r="X193">
        <v>3.67</v>
      </c>
      <c r="Y193">
        <v>11.7997</v>
      </c>
      <c r="Z193">
        <v>14.827199999999999</v>
      </c>
      <c r="AA193">
        <v>63.69</v>
      </c>
      <c r="AB193">
        <v>16.701000000000001</v>
      </c>
      <c r="AC193">
        <v>163.02500000000001</v>
      </c>
      <c r="AD193">
        <v>124.8</v>
      </c>
      <c r="AE193">
        <v>1200.9000000000001</v>
      </c>
      <c r="AF193">
        <v>49.14</v>
      </c>
      <c r="AG193">
        <v>986</v>
      </c>
      <c r="AH193">
        <v>386.5</v>
      </c>
      <c r="AI193">
        <v>12.74</v>
      </c>
      <c r="AJ193">
        <v>536.25</v>
      </c>
      <c r="AK193">
        <f>IF(ISNUMBER(VLOOKUP($A193,'[1]F-F_Research_Data_Factors_weekl'!$G$6:$J$4822,2,0)),VLOOKUP($A193,'[1]F-F_Research_Data_Factors_weekl'!$G$6:$J$4822,2,0),AK194)</f>
        <v>17063.780064787366</v>
      </c>
      <c r="AL193">
        <f>IF(ISNUMBER(VLOOKUP($A193,'[1]F-F_Research_Data_Factors_weekl'!$G$6:$J$4822,3,0)),VLOOKUP($A193,'[1]F-F_Research_Data_Factors_weekl'!$G$6:$J$4822,3,0),AL194)</f>
        <v>375.74995249287065</v>
      </c>
      <c r="AM193">
        <f>IF(ISNUMBER(VLOOKUP($A193,'[1]F-F_Research_Data_Factors_weekl'!$G$6:$J$4822,4,0)),VLOOKUP($A193,'[1]F-F_Research_Data_Factors_weekl'!$G$6:$J$4822,4,0),AM194)</f>
        <v>3675.2721823288107</v>
      </c>
    </row>
    <row r="194" spans="1:39" x14ac:dyDescent="0.25">
      <c r="A194" s="14">
        <v>42090</v>
      </c>
      <c r="B194">
        <v>17712.66</v>
      </c>
      <c r="C194">
        <v>2061.02</v>
      </c>
      <c r="D194">
        <v>4891.2190000000001</v>
      </c>
      <c r="E194">
        <v>14812.42</v>
      </c>
      <c r="F194">
        <v>11868.33</v>
      </c>
      <c r="G194">
        <v>19285.63</v>
      </c>
      <c r="H194">
        <v>1552.78</v>
      </c>
      <c r="I194">
        <v>24486.2</v>
      </c>
      <c r="J194">
        <v>0.59440000000000004</v>
      </c>
      <c r="K194">
        <v>1.4351</v>
      </c>
      <c r="L194">
        <v>1.9615</v>
      </c>
      <c r="M194">
        <v>2.5404</v>
      </c>
      <c r="N194">
        <v>97.290999999999997</v>
      </c>
      <c r="O194">
        <v>1.0889</v>
      </c>
      <c r="P194">
        <v>119.13</v>
      </c>
      <c r="Q194">
        <v>1.4879</v>
      </c>
      <c r="R194">
        <v>0.7752</v>
      </c>
      <c r="S194">
        <v>0.75680000000000003</v>
      </c>
      <c r="T194">
        <v>0.96179999999999999</v>
      </c>
      <c r="U194">
        <v>7.9743000000000004</v>
      </c>
      <c r="V194">
        <v>8.5869999999999997</v>
      </c>
      <c r="W194">
        <v>62.42</v>
      </c>
      <c r="X194">
        <v>3.6842000000000001</v>
      </c>
      <c r="Y194">
        <v>12.043799999999999</v>
      </c>
      <c r="Z194">
        <v>15.237299999999999</v>
      </c>
      <c r="AA194">
        <v>63.55</v>
      </c>
      <c r="AB194">
        <v>17.052</v>
      </c>
      <c r="AC194">
        <v>162.625</v>
      </c>
      <c r="AD194">
        <v>127.3</v>
      </c>
      <c r="AE194">
        <v>1199.8</v>
      </c>
      <c r="AF194">
        <v>48.87</v>
      </c>
      <c r="AG194">
        <v>967.25</v>
      </c>
      <c r="AH194">
        <v>391</v>
      </c>
      <c r="AI194">
        <v>12.13</v>
      </c>
      <c r="AJ194">
        <v>507.75</v>
      </c>
      <c r="AK194">
        <f>IF(ISNUMBER(VLOOKUP($A194,'[1]F-F_Research_Data_Factors_weekl'!$G$6:$J$4822,2,0)),VLOOKUP($A194,'[1]F-F_Research_Data_Factors_weekl'!$G$6:$J$4822,2,0),AK195)</f>
        <v>17063.780064787366</v>
      </c>
      <c r="AL194">
        <f>IF(ISNUMBER(VLOOKUP($A194,'[1]F-F_Research_Data_Factors_weekl'!$G$6:$J$4822,3,0)),VLOOKUP($A194,'[1]F-F_Research_Data_Factors_weekl'!$G$6:$J$4822,3,0),AL195)</f>
        <v>375.74995249287065</v>
      </c>
      <c r="AM194">
        <f>IF(ISNUMBER(VLOOKUP($A194,'[1]F-F_Research_Data_Factors_weekl'!$G$6:$J$4822,4,0)),VLOOKUP($A194,'[1]F-F_Research_Data_Factors_weekl'!$G$6:$J$4822,4,0),AM195)</f>
        <v>3675.2721823288107</v>
      </c>
    </row>
    <row r="195" spans="1:39" x14ac:dyDescent="0.25">
      <c r="A195" s="14">
        <v>42083</v>
      </c>
      <c r="B195">
        <v>18127.650000000001</v>
      </c>
      <c r="C195">
        <v>2108.1</v>
      </c>
      <c r="D195">
        <v>5026.4179999999997</v>
      </c>
      <c r="E195">
        <v>14942.41</v>
      </c>
      <c r="F195">
        <v>12039.37</v>
      </c>
      <c r="G195">
        <v>19560.22</v>
      </c>
      <c r="H195">
        <v>1580.51</v>
      </c>
      <c r="I195">
        <v>24375.24</v>
      </c>
      <c r="J195">
        <v>0.58120000000000005</v>
      </c>
      <c r="K195">
        <v>1.4144000000000001</v>
      </c>
      <c r="L195">
        <v>1.9302999999999999</v>
      </c>
      <c r="M195">
        <v>2.5059</v>
      </c>
      <c r="N195">
        <v>97.909000000000006</v>
      </c>
      <c r="O195">
        <v>1.0821000000000001</v>
      </c>
      <c r="P195">
        <v>120.04</v>
      </c>
      <c r="Q195">
        <v>1.4948999999999999</v>
      </c>
      <c r="R195">
        <v>0.77749999999999997</v>
      </c>
      <c r="S195">
        <v>0.75660000000000005</v>
      </c>
      <c r="T195">
        <v>0.97519999999999996</v>
      </c>
      <c r="U195">
        <v>8.0192999999999994</v>
      </c>
      <c r="V195">
        <v>8.6231000000000009</v>
      </c>
      <c r="W195">
        <v>62.468800000000002</v>
      </c>
      <c r="X195">
        <v>3.7263000000000002</v>
      </c>
      <c r="Y195">
        <v>12.0189</v>
      </c>
      <c r="Z195">
        <v>15.0562</v>
      </c>
      <c r="AA195">
        <v>62.82</v>
      </c>
      <c r="AB195">
        <v>16.867000000000001</v>
      </c>
      <c r="AC195">
        <v>158.35</v>
      </c>
      <c r="AD195">
        <v>115.1</v>
      </c>
      <c r="AE195">
        <v>1184.5999999999999</v>
      </c>
      <c r="AF195">
        <v>45.72</v>
      </c>
      <c r="AG195">
        <v>973.75</v>
      </c>
      <c r="AH195">
        <v>385</v>
      </c>
      <c r="AI195">
        <v>12.68</v>
      </c>
      <c r="AJ195">
        <v>530</v>
      </c>
      <c r="AK195">
        <f>IF(ISNUMBER(VLOOKUP($A195,'[1]F-F_Research_Data_Factors_weekl'!$G$6:$J$4822,2,0)),VLOOKUP($A195,'[1]F-F_Research_Data_Factors_weekl'!$G$6:$J$4822,2,0),AK196)</f>
        <v>17440.494751417995</v>
      </c>
      <c r="AL195">
        <f>IF(ISNUMBER(VLOOKUP($A195,'[1]F-F_Research_Data_Factors_weekl'!$G$6:$J$4822,3,0)),VLOOKUP($A195,'[1]F-F_Research_Data_Factors_weekl'!$G$6:$J$4822,3,0),AL196)</f>
        <v>374.25294072995086</v>
      </c>
      <c r="AM195">
        <f>IF(ISNUMBER(VLOOKUP($A195,'[1]F-F_Research_Data_Factors_weekl'!$G$6:$J$4822,4,0)),VLOOKUP($A195,'[1]F-F_Research_Data_Factors_weekl'!$G$6:$J$4822,4,0),AM196)</f>
        <v>3666.8384538848754</v>
      </c>
    </row>
    <row r="196" spans="1:39" x14ac:dyDescent="0.25">
      <c r="A196" s="14">
        <v>42076</v>
      </c>
      <c r="B196">
        <v>17749.310000000001</v>
      </c>
      <c r="C196">
        <v>2053.4</v>
      </c>
      <c r="D196">
        <v>4871.7579999999998</v>
      </c>
      <c r="E196">
        <v>14731.5</v>
      </c>
      <c r="F196">
        <v>11901.61</v>
      </c>
      <c r="G196">
        <v>19254.25</v>
      </c>
      <c r="H196">
        <v>1560.33</v>
      </c>
      <c r="I196">
        <v>23823.21</v>
      </c>
      <c r="J196">
        <v>0.65700000000000003</v>
      </c>
      <c r="K196">
        <v>1.5838999999999999</v>
      </c>
      <c r="L196">
        <v>2.1139999999999999</v>
      </c>
      <c r="M196">
        <v>2.6987000000000001</v>
      </c>
      <c r="N196">
        <v>100.33</v>
      </c>
      <c r="O196">
        <v>1.0496000000000001</v>
      </c>
      <c r="P196">
        <v>121.4</v>
      </c>
      <c r="Q196">
        <v>1.4743999999999999</v>
      </c>
      <c r="R196">
        <v>0.76370000000000005</v>
      </c>
      <c r="S196">
        <v>0.73340000000000005</v>
      </c>
      <c r="T196">
        <v>1.0056</v>
      </c>
      <c r="U196">
        <v>8.2111000000000001</v>
      </c>
      <c r="V196">
        <v>8.7135999999999996</v>
      </c>
      <c r="W196">
        <v>62.965000000000003</v>
      </c>
      <c r="X196">
        <v>3.6855000000000002</v>
      </c>
      <c r="Y196">
        <v>12.479200000000001</v>
      </c>
      <c r="Z196">
        <v>15.4877</v>
      </c>
      <c r="AA196">
        <v>60.5</v>
      </c>
      <c r="AB196">
        <v>15.477</v>
      </c>
      <c r="AC196">
        <v>154.27500000000001</v>
      </c>
      <c r="AD196">
        <v>114.1</v>
      </c>
      <c r="AE196">
        <v>1152.4000000000001</v>
      </c>
      <c r="AF196">
        <v>44.84</v>
      </c>
      <c r="AG196">
        <v>968.25</v>
      </c>
      <c r="AH196">
        <v>374</v>
      </c>
      <c r="AI196">
        <v>12.7</v>
      </c>
      <c r="AJ196">
        <v>508.75</v>
      </c>
      <c r="AK196">
        <f>IF(ISNUMBER(VLOOKUP($A196,'[1]F-F_Research_Data_Factors_weekl'!$G$6:$J$4822,2,0)),VLOOKUP($A196,'[1]F-F_Research_Data_Factors_weekl'!$G$6:$J$4822,2,0),AK197)</f>
        <v>17000.189834699282</v>
      </c>
      <c r="AL196">
        <f>IF(ISNUMBER(VLOOKUP($A196,'[1]F-F_Research_Data_Factors_weekl'!$G$6:$J$4822,3,0)),VLOOKUP($A196,'[1]F-F_Research_Data_Factors_weekl'!$G$6:$J$4822,3,0),AL197)</f>
        <v>374.25294072995086</v>
      </c>
      <c r="AM196">
        <f>IF(ISNUMBER(VLOOKUP($A196,'[1]F-F_Research_Data_Factors_weekl'!$G$6:$J$4822,4,0)),VLOOKUP($A196,'[1]F-F_Research_Data_Factors_weekl'!$G$6:$J$4822,4,0),AM197)</f>
        <v>3704.6256353656045</v>
      </c>
    </row>
    <row r="197" spans="1:39" x14ac:dyDescent="0.25">
      <c r="A197" s="14">
        <v>42069</v>
      </c>
      <c r="B197">
        <v>17856.78</v>
      </c>
      <c r="C197">
        <v>2071.2600000000002</v>
      </c>
      <c r="D197">
        <v>4927.37</v>
      </c>
      <c r="E197">
        <v>14952.5</v>
      </c>
      <c r="F197">
        <v>11550.97</v>
      </c>
      <c r="G197">
        <v>18971</v>
      </c>
      <c r="H197">
        <v>1540.84</v>
      </c>
      <c r="I197">
        <v>24164</v>
      </c>
      <c r="J197">
        <v>0.72340000000000004</v>
      </c>
      <c r="K197">
        <v>1.6939</v>
      </c>
      <c r="L197">
        <v>2.2414000000000001</v>
      </c>
      <c r="M197">
        <v>2.8409</v>
      </c>
      <c r="N197">
        <v>97.614999999999995</v>
      </c>
      <c r="O197">
        <v>1.0844</v>
      </c>
      <c r="P197">
        <v>120.83</v>
      </c>
      <c r="Q197">
        <v>1.5037</v>
      </c>
      <c r="R197">
        <v>0.77159999999999995</v>
      </c>
      <c r="S197">
        <v>0.73619999999999997</v>
      </c>
      <c r="T197">
        <v>0.98599999999999999</v>
      </c>
      <c r="U197">
        <v>7.9073000000000002</v>
      </c>
      <c r="V197">
        <v>8.4633000000000003</v>
      </c>
      <c r="W197">
        <v>62.174999999999997</v>
      </c>
      <c r="X197">
        <v>3.653</v>
      </c>
      <c r="Y197">
        <v>12.043799999999999</v>
      </c>
      <c r="Z197">
        <v>15.4986</v>
      </c>
      <c r="AA197">
        <v>62.95</v>
      </c>
      <c r="AB197">
        <v>15.784000000000001</v>
      </c>
      <c r="AC197">
        <v>154.65</v>
      </c>
      <c r="AD197">
        <v>116</v>
      </c>
      <c r="AE197">
        <v>1164.3</v>
      </c>
      <c r="AF197">
        <v>49.61</v>
      </c>
      <c r="AG197">
        <v>979.25</v>
      </c>
      <c r="AH197">
        <v>379.25</v>
      </c>
      <c r="AI197">
        <v>13.44</v>
      </c>
      <c r="AJ197">
        <v>485.75</v>
      </c>
      <c r="AK197">
        <f>IF(ISNUMBER(VLOOKUP($A197,'[1]F-F_Research_Data_Factors_weekl'!$G$6:$J$4822,2,0)),VLOOKUP($A197,'[1]F-F_Research_Data_Factors_weekl'!$G$6:$J$4822,2,0),AK198)</f>
        <v>17104.527452157443</v>
      </c>
      <c r="AL197">
        <f>IF(ISNUMBER(VLOOKUP($A197,'[1]F-F_Research_Data_Factors_weekl'!$G$6:$J$4822,3,0)),VLOOKUP($A197,'[1]F-F_Research_Data_Factors_weekl'!$G$6:$J$4822,3,0),AL198)</f>
        <v>368.17800366940571</v>
      </c>
      <c r="AM197">
        <f>IF(ISNUMBER(VLOOKUP($A197,'[1]F-F_Research_Data_Factors_weekl'!$G$6:$J$4822,4,0)),VLOOKUP($A197,'[1]F-F_Research_Data_Factors_weekl'!$G$6:$J$4822,4,0),AM198)</f>
        <v>3686.5614840935464</v>
      </c>
    </row>
    <row r="198" spans="1:39" x14ac:dyDescent="0.25">
      <c r="A198" s="14">
        <v>42062</v>
      </c>
      <c r="B198">
        <v>18132.7</v>
      </c>
      <c r="C198">
        <v>2104.5</v>
      </c>
      <c r="D198">
        <v>4963.527</v>
      </c>
      <c r="E198">
        <v>15234.34</v>
      </c>
      <c r="F198">
        <v>11401.66</v>
      </c>
      <c r="G198">
        <v>18797.939999999999</v>
      </c>
      <c r="H198">
        <v>1523.85</v>
      </c>
      <c r="I198">
        <v>24823.29</v>
      </c>
      <c r="J198">
        <v>0.61839999999999995</v>
      </c>
      <c r="K198">
        <v>1.4988000000000001</v>
      </c>
      <c r="L198">
        <v>1.9929999999999999</v>
      </c>
      <c r="M198">
        <v>2.5903</v>
      </c>
      <c r="N198">
        <v>95.293000000000006</v>
      </c>
      <c r="O198">
        <v>1.1195999999999999</v>
      </c>
      <c r="P198">
        <v>119.63</v>
      </c>
      <c r="Q198">
        <v>1.5438000000000001</v>
      </c>
      <c r="R198">
        <v>0.78080000000000005</v>
      </c>
      <c r="S198">
        <v>0.75639999999999996</v>
      </c>
      <c r="T198">
        <v>0.95430000000000004</v>
      </c>
      <c r="U198">
        <v>7.6654999999999998</v>
      </c>
      <c r="V198">
        <v>8.3373000000000008</v>
      </c>
      <c r="W198">
        <v>61.844999999999999</v>
      </c>
      <c r="X198">
        <v>3.6042000000000001</v>
      </c>
      <c r="Y198">
        <v>11.6585</v>
      </c>
      <c r="Z198">
        <v>14.9499</v>
      </c>
      <c r="AA198">
        <v>64.73</v>
      </c>
      <c r="AB198">
        <v>16.513000000000002</v>
      </c>
      <c r="AC198">
        <v>158</v>
      </c>
      <c r="AD198">
        <v>121.55</v>
      </c>
      <c r="AE198">
        <v>1213.0999999999999</v>
      </c>
      <c r="AF198">
        <v>49.76</v>
      </c>
      <c r="AG198">
        <v>1030.75</v>
      </c>
      <c r="AH198">
        <v>384.5</v>
      </c>
      <c r="AI198">
        <v>13.93</v>
      </c>
      <c r="AJ198">
        <v>517.5</v>
      </c>
      <c r="AK198">
        <f>IF(ISNUMBER(VLOOKUP($A198,'[1]F-F_Research_Data_Factors_weekl'!$G$6:$J$4822,2,0)),VLOOKUP($A198,'[1]F-F_Research_Data_Factors_weekl'!$G$6:$J$4822,2,0),AK199)</f>
        <v>17340.356297807626</v>
      </c>
      <c r="AL198">
        <f>IF(ISNUMBER(VLOOKUP($A198,'[1]F-F_Research_Data_Factors_weekl'!$G$6:$J$4822,3,0)),VLOOKUP($A198,'[1]F-F_Research_Data_Factors_weekl'!$G$6:$J$4822,3,0),AL199)</f>
        <v>366.30982356920276</v>
      </c>
      <c r="AM198">
        <f>IF(ISNUMBER(VLOOKUP($A198,'[1]F-F_Research_Data_Factors_weekl'!$G$6:$J$4822,4,0)),VLOOKUP($A198,'[1]F-F_Research_Data_Factors_weekl'!$G$6:$J$4822,4,0),AM199)</f>
        <v>3706.2043672399177</v>
      </c>
    </row>
    <row r="199" spans="1:39" x14ac:dyDescent="0.25">
      <c r="A199" s="14">
        <v>42055</v>
      </c>
      <c r="B199">
        <v>18140.439999999999</v>
      </c>
      <c r="C199">
        <v>2110.3000000000002</v>
      </c>
      <c r="D199">
        <v>4955.9660000000003</v>
      </c>
      <c r="E199">
        <v>15172.24</v>
      </c>
      <c r="F199">
        <v>11050.64</v>
      </c>
      <c r="G199">
        <v>18332.3</v>
      </c>
      <c r="H199">
        <v>1500.33</v>
      </c>
      <c r="I199">
        <v>24832.080000000002</v>
      </c>
      <c r="J199">
        <v>0.6321</v>
      </c>
      <c r="K199">
        <v>1.5851999999999999</v>
      </c>
      <c r="L199">
        <v>2.1116999999999999</v>
      </c>
      <c r="M199">
        <v>2.7141999999999999</v>
      </c>
      <c r="N199">
        <v>94.253</v>
      </c>
      <c r="O199">
        <v>1.1381000000000001</v>
      </c>
      <c r="P199">
        <v>119.03</v>
      </c>
      <c r="Q199">
        <v>1.5399</v>
      </c>
      <c r="R199">
        <v>0.78420000000000001</v>
      </c>
      <c r="S199">
        <v>0.75260000000000005</v>
      </c>
      <c r="T199">
        <v>0.93820000000000003</v>
      </c>
      <c r="U199">
        <v>7.5270999999999999</v>
      </c>
      <c r="V199">
        <v>8.3848000000000003</v>
      </c>
      <c r="W199">
        <v>62.22</v>
      </c>
      <c r="X199">
        <v>3.6204999999999998</v>
      </c>
      <c r="Y199">
        <v>11.6426</v>
      </c>
      <c r="Z199">
        <v>15.0313</v>
      </c>
      <c r="AA199">
        <v>64.67</v>
      </c>
      <c r="AB199">
        <v>16.273</v>
      </c>
      <c r="AC199">
        <v>156.69999999999999</v>
      </c>
      <c r="AD199">
        <v>131.65</v>
      </c>
      <c r="AE199">
        <v>1204.4000000000001</v>
      </c>
      <c r="AF199">
        <v>50.34</v>
      </c>
      <c r="AG199">
        <v>999.25</v>
      </c>
      <c r="AH199">
        <v>385.25</v>
      </c>
      <c r="AI199">
        <v>14.39</v>
      </c>
      <c r="AJ199">
        <v>510.25</v>
      </c>
      <c r="AK199">
        <f>IF(ISNUMBER(VLOOKUP($A199,'[1]F-F_Research_Data_Factors_weekl'!$G$6:$J$4822,2,0)),VLOOKUP($A199,'[1]F-F_Research_Data_Factors_weekl'!$G$6:$J$4822,2,0),AK200)</f>
        <v>17373.365692623611</v>
      </c>
      <c r="AL199">
        <f>IF(ISNUMBER(VLOOKUP($A199,'[1]F-F_Research_Data_Factors_weekl'!$G$6:$J$4822,3,0)),VLOOKUP($A199,'[1]F-F_Research_Data_Factors_weekl'!$G$6:$J$4822,3,0),AL200)</f>
        <v>364.01651949637562</v>
      </c>
      <c r="AM199">
        <f>IF(ISNUMBER(VLOOKUP($A199,'[1]F-F_Research_Data_Factors_weekl'!$G$6:$J$4822,4,0)),VLOOKUP($A199,'[1]F-F_Research_Data_Factors_weekl'!$G$6:$J$4822,4,0),AM200)</f>
        <v>3724.0799510047405</v>
      </c>
    </row>
    <row r="200" spans="1:39" x14ac:dyDescent="0.25">
      <c r="A200" s="14">
        <v>42048</v>
      </c>
      <c r="B200">
        <v>18019.349999999999</v>
      </c>
      <c r="C200">
        <v>2096.9899999999998</v>
      </c>
      <c r="D200">
        <v>4893.8360000000002</v>
      </c>
      <c r="E200">
        <v>15264.81</v>
      </c>
      <c r="F200">
        <v>10963.4</v>
      </c>
      <c r="G200">
        <v>17913.36</v>
      </c>
      <c r="H200">
        <v>1449.38</v>
      </c>
      <c r="I200">
        <v>24682.54</v>
      </c>
      <c r="J200">
        <v>0.6411</v>
      </c>
      <c r="K200">
        <v>1.5377000000000001</v>
      </c>
      <c r="L200">
        <v>2.0503999999999998</v>
      </c>
      <c r="M200">
        <v>2.6478000000000002</v>
      </c>
      <c r="N200">
        <v>94.200999999999993</v>
      </c>
      <c r="O200">
        <v>1.1394</v>
      </c>
      <c r="P200">
        <v>118.75</v>
      </c>
      <c r="Q200">
        <v>1.5394999999999999</v>
      </c>
      <c r="R200">
        <v>0.7762</v>
      </c>
      <c r="S200">
        <v>0.74570000000000003</v>
      </c>
      <c r="T200">
        <v>0.93220000000000003</v>
      </c>
      <c r="U200">
        <v>7.5895999999999999</v>
      </c>
      <c r="V200">
        <v>8.4235000000000007</v>
      </c>
      <c r="W200">
        <v>62.195</v>
      </c>
      <c r="X200">
        <v>3.5794999999999999</v>
      </c>
      <c r="Y200">
        <v>11.666</v>
      </c>
      <c r="Z200">
        <v>14.885199999999999</v>
      </c>
      <c r="AA200">
        <v>62.7</v>
      </c>
      <c r="AB200">
        <v>17.294</v>
      </c>
      <c r="AC200">
        <v>160</v>
      </c>
      <c r="AD200">
        <v>137.65</v>
      </c>
      <c r="AE200">
        <v>1226.5</v>
      </c>
      <c r="AF200">
        <v>52.78</v>
      </c>
      <c r="AG200">
        <v>990.5</v>
      </c>
      <c r="AH200">
        <v>387.25</v>
      </c>
      <c r="AI200">
        <v>14.88</v>
      </c>
      <c r="AJ200">
        <v>533</v>
      </c>
      <c r="AK200">
        <f>IF(ISNUMBER(VLOOKUP($A200,'[1]F-F_Research_Data_Factors_weekl'!$G$6:$J$4822,2,0)),VLOOKUP($A200,'[1]F-F_Research_Data_Factors_weekl'!$G$6:$J$4822,2,0),AK201)</f>
        <v>17235.481837920248</v>
      </c>
      <c r="AL200">
        <f>IF(ISNUMBER(VLOOKUP($A200,'[1]F-F_Research_Data_Factors_weekl'!$G$6:$J$4822,3,0)),VLOOKUP($A200,'[1]F-F_Research_Data_Factors_weekl'!$G$6:$J$4822,3,0),AL201)</f>
        <v>363.54391241024229</v>
      </c>
      <c r="AM200">
        <f>IF(ISNUMBER(VLOOKUP($A200,'[1]F-F_Research_Data_Factors_weekl'!$G$6:$J$4822,4,0)),VLOOKUP($A200,'[1]F-F_Research_Data_Factors_weekl'!$G$6:$J$4822,4,0),AM201)</f>
        <v>3777.3404513690439</v>
      </c>
    </row>
    <row r="201" spans="1:39" x14ac:dyDescent="0.25">
      <c r="A201" s="14">
        <v>42041</v>
      </c>
      <c r="B201">
        <v>17824.29</v>
      </c>
      <c r="C201">
        <v>2055.4699999999998</v>
      </c>
      <c r="D201">
        <v>4744.3980000000001</v>
      </c>
      <c r="E201">
        <v>15083.92</v>
      </c>
      <c r="F201">
        <v>10846.39</v>
      </c>
      <c r="G201">
        <v>17648.5</v>
      </c>
      <c r="H201">
        <v>1417.19</v>
      </c>
      <c r="I201">
        <v>24679.39</v>
      </c>
      <c r="J201">
        <v>0.64349999999999996</v>
      </c>
      <c r="K201">
        <v>1.4788000000000001</v>
      </c>
      <c r="L201">
        <v>1.9567000000000001</v>
      </c>
      <c r="M201">
        <v>2.5286999999999997</v>
      </c>
      <c r="N201">
        <v>94.697999999999993</v>
      </c>
      <c r="O201">
        <v>1.1315999999999999</v>
      </c>
      <c r="P201">
        <v>119.12</v>
      </c>
      <c r="Q201">
        <v>1.5243</v>
      </c>
      <c r="R201">
        <v>0.77959999999999996</v>
      </c>
      <c r="S201">
        <v>0.73629999999999995</v>
      </c>
      <c r="T201">
        <v>0.92679999999999996</v>
      </c>
      <c r="U201">
        <v>7.6307</v>
      </c>
      <c r="V201">
        <v>8.3968000000000007</v>
      </c>
      <c r="W201">
        <v>61.703800000000001</v>
      </c>
      <c r="X201">
        <v>3.5472999999999999</v>
      </c>
      <c r="Y201">
        <v>11.5039</v>
      </c>
      <c r="Z201">
        <v>14.8484</v>
      </c>
      <c r="AA201">
        <v>61.59</v>
      </c>
      <c r="AB201">
        <v>16.693999999999999</v>
      </c>
      <c r="AC201">
        <v>156.07499999999999</v>
      </c>
      <c r="AD201">
        <v>136.30000000000001</v>
      </c>
      <c r="AE201">
        <v>1233.9000000000001</v>
      </c>
      <c r="AF201">
        <v>51.69</v>
      </c>
      <c r="AG201">
        <v>973.5</v>
      </c>
      <c r="AH201">
        <v>385.75</v>
      </c>
      <c r="AI201">
        <v>14.51</v>
      </c>
      <c r="AJ201">
        <v>527</v>
      </c>
      <c r="AK201">
        <f>IF(ISNUMBER(VLOOKUP($A201,'[1]F-F_Research_Data_Factors_weekl'!$G$6:$J$4822,2,0)),VLOOKUP($A201,'[1]F-F_Research_Data_Factors_weekl'!$G$6:$J$4822,2,0),AK202)</f>
        <v>16880.981232047256</v>
      </c>
      <c r="AL201">
        <f>IF(ISNUMBER(VLOOKUP($A201,'[1]F-F_Research_Data_Factors_weekl'!$G$6:$J$4822,3,0)),VLOOKUP($A201,'[1]F-F_Research_Data_Factors_weekl'!$G$6:$J$4822,3,0),AL202)</f>
        <v>365.26063740605076</v>
      </c>
      <c r="AM201">
        <f>IF(ISNUMBER(VLOOKUP($A201,'[1]F-F_Research_Data_Factors_weekl'!$G$6:$J$4822,4,0)),VLOOKUP($A201,'[1]F-F_Research_Data_Factors_weekl'!$G$6:$J$4822,4,0),AM202)</f>
        <v>3828.2562596220164</v>
      </c>
    </row>
    <row r="202" spans="1:39" x14ac:dyDescent="0.25">
      <c r="A202" s="14">
        <v>42034</v>
      </c>
      <c r="B202">
        <v>17164.95</v>
      </c>
      <c r="C202">
        <v>1994.99</v>
      </c>
      <c r="D202">
        <v>4635.24</v>
      </c>
      <c r="E202">
        <v>14673.48</v>
      </c>
      <c r="F202">
        <v>10694.32</v>
      </c>
      <c r="G202">
        <v>17674.39</v>
      </c>
      <c r="H202">
        <v>1415.07</v>
      </c>
      <c r="I202">
        <v>24507.05</v>
      </c>
      <c r="J202">
        <v>0.44879999999999998</v>
      </c>
      <c r="K202">
        <v>1.1548</v>
      </c>
      <c r="L202">
        <v>1.6407</v>
      </c>
      <c r="M202">
        <v>2.2222</v>
      </c>
      <c r="N202">
        <v>94.804000000000002</v>
      </c>
      <c r="O202">
        <v>1.1291</v>
      </c>
      <c r="P202">
        <v>117.49</v>
      </c>
      <c r="Q202">
        <v>1.506</v>
      </c>
      <c r="R202">
        <v>0.7762</v>
      </c>
      <c r="S202">
        <v>0.72609999999999997</v>
      </c>
      <c r="T202">
        <v>0.92020000000000002</v>
      </c>
      <c r="U202">
        <v>7.7290999999999999</v>
      </c>
      <c r="V202">
        <v>8.2858999999999998</v>
      </c>
      <c r="W202">
        <v>61.872500000000002</v>
      </c>
      <c r="X202">
        <v>3.6292999999999997</v>
      </c>
      <c r="Y202">
        <v>11.647600000000001</v>
      </c>
      <c r="Z202">
        <v>14.977</v>
      </c>
      <c r="AA202">
        <v>59.36</v>
      </c>
      <c r="AB202">
        <v>17.207999999999998</v>
      </c>
      <c r="AC202">
        <v>154.85</v>
      </c>
      <c r="AD202">
        <v>140</v>
      </c>
      <c r="AE202">
        <v>1278.5</v>
      </c>
      <c r="AF202">
        <v>48.24</v>
      </c>
      <c r="AG202">
        <v>961</v>
      </c>
      <c r="AH202">
        <v>370</v>
      </c>
      <c r="AI202">
        <v>14.79</v>
      </c>
      <c r="AJ202">
        <v>502.75</v>
      </c>
      <c r="AK202">
        <f>IF(ISNUMBER(VLOOKUP($A202,'[1]F-F_Research_Data_Factors_weekl'!$G$6:$J$4822,2,0)),VLOOKUP($A202,'[1]F-F_Research_Data_Factors_weekl'!$G$6:$J$4822,2,0),AK203)</f>
        <v>16338.541649290803</v>
      </c>
      <c r="AL202">
        <f>IF(ISNUMBER(VLOOKUP($A202,'[1]F-F_Research_Data_Factors_weekl'!$G$6:$J$4822,3,0)),VLOOKUP($A202,'[1]F-F_Research_Data_Factors_weekl'!$G$6:$J$4822,3,0),AL203)</f>
        <v>364.53157425753568</v>
      </c>
      <c r="AM202">
        <f>IF(ISNUMBER(VLOOKUP($A202,'[1]F-F_Research_Data_Factors_weekl'!$G$6:$J$4822,4,0)),VLOOKUP($A202,'[1]F-F_Research_Data_Factors_weekl'!$G$6:$J$4822,4,0),AM203)</f>
        <v>3770.5665907830357</v>
      </c>
    </row>
    <row r="203" spans="1:39" x14ac:dyDescent="0.25">
      <c r="A203" s="14">
        <v>42027</v>
      </c>
      <c r="B203">
        <v>17672.599999999999</v>
      </c>
      <c r="C203">
        <v>2051.8200000000002</v>
      </c>
      <c r="D203">
        <v>4757.8789999999999</v>
      </c>
      <c r="E203">
        <v>14779.35</v>
      </c>
      <c r="F203">
        <v>10649.58</v>
      </c>
      <c r="G203">
        <v>17511.75</v>
      </c>
      <c r="H203">
        <v>1403.22</v>
      </c>
      <c r="I203">
        <v>24850.45</v>
      </c>
      <c r="J203">
        <v>0.4864</v>
      </c>
      <c r="K203">
        <v>1.3080000000000001</v>
      </c>
      <c r="L203">
        <v>1.7968</v>
      </c>
      <c r="M203">
        <v>2.3734999999999999</v>
      </c>
      <c r="N203">
        <v>94.762</v>
      </c>
      <c r="O203">
        <v>1.1204000000000001</v>
      </c>
      <c r="P203">
        <v>117.77</v>
      </c>
      <c r="Q203">
        <v>1.4988999999999999</v>
      </c>
      <c r="R203">
        <v>0.79120000000000001</v>
      </c>
      <c r="S203">
        <v>0.745</v>
      </c>
      <c r="T203">
        <v>0.88009999999999999</v>
      </c>
      <c r="U203">
        <v>7.7656999999999998</v>
      </c>
      <c r="V203">
        <v>8.3353000000000002</v>
      </c>
      <c r="W203">
        <v>61.4375</v>
      </c>
      <c r="X203">
        <v>3.6029999999999998</v>
      </c>
      <c r="Y203">
        <v>11.4047</v>
      </c>
      <c r="Z203">
        <v>14.6572</v>
      </c>
      <c r="AA203">
        <v>57.3</v>
      </c>
      <c r="AB203">
        <v>18.3</v>
      </c>
      <c r="AC203">
        <v>150.35</v>
      </c>
      <c r="AD203">
        <v>147.25</v>
      </c>
      <c r="AE203">
        <v>1292.5999999999999</v>
      </c>
      <c r="AF203">
        <v>45.59</v>
      </c>
      <c r="AG203">
        <v>972.75</v>
      </c>
      <c r="AH203">
        <v>386.75</v>
      </c>
      <c r="AI203">
        <v>15.17</v>
      </c>
      <c r="AJ203">
        <v>530</v>
      </c>
      <c r="AK203">
        <f>IF(ISNUMBER(VLOOKUP($A203,'[1]F-F_Research_Data_Factors_weekl'!$G$6:$J$4822,2,0)),VLOOKUP($A203,'[1]F-F_Research_Data_Factors_weekl'!$G$6:$J$4822,2,0),AK204)</f>
        <v>16757.478614657233</v>
      </c>
      <c r="AL203">
        <f>IF(ISNUMBER(VLOOKUP($A203,'[1]F-F_Research_Data_Factors_weekl'!$G$6:$J$4822,3,0)),VLOOKUP($A203,'[1]F-F_Research_Data_Factors_weekl'!$G$6:$J$4822,3,0),AL204)</f>
        <v>362.3574296794589</v>
      </c>
      <c r="AM203">
        <f>IF(ISNUMBER(VLOOKUP($A203,'[1]F-F_Research_Data_Factors_weekl'!$G$6:$J$4822,4,0)),VLOOKUP($A203,'[1]F-F_Research_Data_Factors_weekl'!$G$6:$J$4822,4,0),AM204)</f>
        <v>3791.0381970470899</v>
      </c>
    </row>
    <row r="204" spans="1:39" x14ac:dyDescent="0.25">
      <c r="A204" s="14">
        <v>42020</v>
      </c>
      <c r="B204">
        <v>17511.57</v>
      </c>
      <c r="C204">
        <v>2019.42</v>
      </c>
      <c r="D204">
        <v>4634.384</v>
      </c>
      <c r="E204">
        <v>14309.41</v>
      </c>
      <c r="F204">
        <v>10167.77</v>
      </c>
      <c r="G204">
        <v>16864.16</v>
      </c>
      <c r="H204">
        <v>1363.73</v>
      </c>
      <c r="I204">
        <v>24103.52</v>
      </c>
      <c r="J204">
        <v>0.48349999999999999</v>
      </c>
      <c r="K204">
        <v>1.3026</v>
      </c>
      <c r="L204">
        <v>1.8368</v>
      </c>
      <c r="M204">
        <v>2.4531000000000001</v>
      </c>
      <c r="N204">
        <v>92.52</v>
      </c>
      <c r="O204">
        <v>1.1567000000000001</v>
      </c>
      <c r="P204">
        <v>117.51</v>
      </c>
      <c r="Q204">
        <v>1.5150000000000001</v>
      </c>
      <c r="R204">
        <v>0.82230000000000003</v>
      </c>
      <c r="S204">
        <v>0.77900000000000003</v>
      </c>
      <c r="T204">
        <v>0.85870000000000002</v>
      </c>
      <c r="U204">
        <v>7.5532000000000004</v>
      </c>
      <c r="V204">
        <v>8.0905000000000005</v>
      </c>
      <c r="W204">
        <v>61.87</v>
      </c>
      <c r="X204">
        <v>3.5594999999999999</v>
      </c>
      <c r="Y204">
        <v>11.55</v>
      </c>
      <c r="Z204">
        <v>14.558199999999999</v>
      </c>
      <c r="AA204">
        <v>59.23</v>
      </c>
      <c r="AB204">
        <v>17.75</v>
      </c>
      <c r="AC204">
        <v>154.44999999999999</v>
      </c>
      <c r="AD204">
        <v>146.5</v>
      </c>
      <c r="AE204">
        <v>1276.9000000000001</v>
      </c>
      <c r="AF204">
        <v>48.69</v>
      </c>
      <c r="AG204">
        <v>991.75</v>
      </c>
      <c r="AH204">
        <v>387</v>
      </c>
      <c r="AI204">
        <v>15.33</v>
      </c>
      <c r="AJ204">
        <v>532.75</v>
      </c>
      <c r="AK204">
        <f>IF(ISNUMBER(VLOOKUP($A204,'[1]F-F_Research_Data_Factors_weekl'!$G$6:$J$4822,2,0)),VLOOKUP($A204,'[1]F-F_Research_Data_Factors_weekl'!$G$6:$J$4822,2,0),AK205)</f>
        <v>16487.090333192871</v>
      </c>
      <c r="AL204">
        <f>IF(ISNUMBER(VLOOKUP($A204,'[1]F-F_Research_Data_Factors_weekl'!$G$6:$J$4822,3,0)),VLOOKUP($A204,'[1]F-F_Research_Data_Factors_weekl'!$G$6:$J$4822,3,0),AL205)</f>
        <v>364.8383303256735</v>
      </c>
      <c r="AM204">
        <f>IF(ISNUMBER(VLOOKUP($A204,'[1]F-F_Research_Data_Factors_weekl'!$G$6:$J$4822,4,0)),VLOOKUP($A204,'[1]F-F_Research_Data_Factors_weekl'!$G$6:$J$4822,4,0),AM205)</f>
        <v>3807.0277134435528</v>
      </c>
    </row>
    <row r="205" spans="1:39" x14ac:dyDescent="0.25">
      <c r="A205" s="14">
        <v>42013</v>
      </c>
      <c r="B205">
        <v>17737.37</v>
      </c>
      <c r="C205">
        <v>2044.81</v>
      </c>
      <c r="D205">
        <v>4704.0659999999998</v>
      </c>
      <c r="E205">
        <v>14384.92</v>
      </c>
      <c r="F205">
        <v>9648.5</v>
      </c>
      <c r="G205">
        <v>17197.73</v>
      </c>
      <c r="H205">
        <v>1380.58</v>
      </c>
      <c r="I205">
        <v>23919.95</v>
      </c>
      <c r="J205">
        <v>0.56100000000000005</v>
      </c>
      <c r="K205">
        <v>1.419</v>
      </c>
      <c r="L205">
        <v>1.9449000000000001</v>
      </c>
      <c r="M205">
        <v>2.5281000000000002</v>
      </c>
      <c r="N205">
        <v>91.935000000000002</v>
      </c>
      <c r="O205">
        <v>1.1841999999999999</v>
      </c>
      <c r="P205">
        <v>118.5</v>
      </c>
      <c r="Q205">
        <v>1.516</v>
      </c>
      <c r="R205">
        <v>0.82040000000000002</v>
      </c>
      <c r="S205">
        <v>0.78359999999999996</v>
      </c>
      <c r="T205">
        <v>1.0143</v>
      </c>
      <c r="U205">
        <v>7.6540999999999997</v>
      </c>
      <c r="V205">
        <v>8.0579999999999998</v>
      </c>
      <c r="W205">
        <v>62.325000000000003</v>
      </c>
      <c r="X205">
        <v>3.5625</v>
      </c>
      <c r="Y205">
        <v>11.4947</v>
      </c>
      <c r="Z205">
        <v>14.603</v>
      </c>
      <c r="AA205">
        <v>60.76</v>
      </c>
      <c r="AB205">
        <v>16.419</v>
      </c>
      <c r="AC205">
        <v>160.6</v>
      </c>
      <c r="AD205">
        <v>140.75</v>
      </c>
      <c r="AE205">
        <v>1216.0999999999999</v>
      </c>
      <c r="AF205">
        <v>48.36</v>
      </c>
      <c r="AG205">
        <v>1051.5</v>
      </c>
      <c r="AH205">
        <v>400.25</v>
      </c>
      <c r="AI205">
        <v>14.91</v>
      </c>
      <c r="AJ205">
        <v>563.75</v>
      </c>
      <c r="AK205">
        <f>IF(ISNUMBER(VLOOKUP($A205,'[1]F-F_Research_Data_Factors_weekl'!$G$6:$J$4822,2,0)),VLOOKUP($A205,'[1]F-F_Research_Data_Factors_weekl'!$G$6:$J$4822,2,0),AK206)</f>
        <v>16707.631063227473</v>
      </c>
      <c r="AL205">
        <f>IF(ISNUMBER(VLOOKUP($A205,'[1]F-F_Research_Data_Factors_weekl'!$G$6:$J$4822,3,0)),VLOOKUP($A205,'[1]F-F_Research_Data_Factors_weekl'!$G$6:$J$4822,3,0),AL206)</f>
        <v>363.31241816936216</v>
      </c>
      <c r="AM205">
        <f>IF(ISNUMBER(VLOOKUP($A205,'[1]F-F_Research_Data_Factors_weekl'!$G$6:$J$4822,4,0)),VLOOKUP($A205,'[1]F-F_Research_Data_Factors_weekl'!$G$6:$J$4822,4,0),AM206)</f>
        <v>3819.2493112395191</v>
      </c>
    </row>
    <row r="206" spans="1:39" x14ac:dyDescent="0.25">
      <c r="A206" s="14">
        <v>42006</v>
      </c>
      <c r="B206">
        <v>17832.990000000002</v>
      </c>
      <c r="C206">
        <v>2058.1999999999998</v>
      </c>
      <c r="D206">
        <v>4726.8119999999999</v>
      </c>
      <c r="E206">
        <v>14753.65</v>
      </c>
      <c r="F206">
        <v>9764.73</v>
      </c>
      <c r="G206">
        <v>17450.77</v>
      </c>
      <c r="H206">
        <v>1407.51</v>
      </c>
      <c r="I206">
        <v>23857.82</v>
      </c>
      <c r="J206">
        <v>0.66469999999999996</v>
      </c>
      <c r="K206">
        <v>1.607</v>
      </c>
      <c r="L206">
        <v>2.1105</v>
      </c>
      <c r="M206">
        <v>2.6879999999999997</v>
      </c>
      <c r="N206">
        <v>91.08</v>
      </c>
      <c r="O206">
        <v>1.2001999999999999</v>
      </c>
      <c r="P206">
        <v>120.5</v>
      </c>
      <c r="Q206">
        <v>1.5327999999999999</v>
      </c>
      <c r="R206">
        <v>0.80889999999999995</v>
      </c>
      <c r="S206">
        <v>0.77</v>
      </c>
      <c r="T206">
        <v>1.0017</v>
      </c>
      <c r="U206">
        <v>7.5910000000000002</v>
      </c>
      <c r="V206">
        <v>7.9318999999999997</v>
      </c>
      <c r="W206">
        <v>63.295000000000002</v>
      </c>
      <c r="X206">
        <v>3.5164999999999997</v>
      </c>
      <c r="Y206">
        <v>11.683199999999999</v>
      </c>
      <c r="Z206">
        <v>14.8384</v>
      </c>
      <c r="AA206">
        <v>59.58</v>
      </c>
      <c r="AB206">
        <v>15.768000000000001</v>
      </c>
      <c r="AC206">
        <v>165.67500000000001</v>
      </c>
      <c r="AD206">
        <v>144.44999999999999</v>
      </c>
      <c r="AE206">
        <v>1186.2</v>
      </c>
      <c r="AF206">
        <v>52.69</v>
      </c>
      <c r="AG206">
        <v>1002.5</v>
      </c>
      <c r="AH206">
        <v>395.75</v>
      </c>
      <c r="AI206">
        <v>14.17</v>
      </c>
      <c r="AJ206">
        <v>581.25</v>
      </c>
      <c r="AK206">
        <f>IF(ISNUMBER(VLOOKUP($A206,'[1]F-F_Research_Data_Factors_weekl'!$G$6:$J$4822,2,0)),VLOOKUP($A206,'[1]F-F_Research_Data_Factors_weekl'!$G$6:$J$4822,2,0),AK207)</f>
        <v>16838.97506876383</v>
      </c>
      <c r="AL206">
        <f>IF(ISNUMBER(VLOOKUP($A206,'[1]F-F_Research_Data_Factors_weekl'!$G$6:$J$4822,3,0)),VLOOKUP($A206,'[1]F-F_Research_Data_Factors_weekl'!$G$6:$J$4822,3,0),AL207)</f>
        <v>364.69827160144769</v>
      </c>
      <c r="AM206">
        <f>IF(ISNUMBER(VLOOKUP($A206,'[1]F-F_Research_Data_Factors_weekl'!$G$6:$J$4822,4,0)),VLOOKUP($A206,'[1]F-F_Research_Data_Factors_weekl'!$G$6:$J$4822,4,0),AM207)</f>
        <v>3909.1599910332848</v>
      </c>
    </row>
    <row r="207" spans="1:39" x14ac:dyDescent="0.25">
      <c r="A207" s="14">
        <v>41999</v>
      </c>
      <c r="B207">
        <v>18053.71</v>
      </c>
      <c r="C207">
        <v>2088.77</v>
      </c>
      <c r="D207">
        <v>4806.8590000000004</v>
      </c>
      <c r="E207">
        <v>14609.25</v>
      </c>
      <c r="F207">
        <v>9922.11</v>
      </c>
      <c r="G207">
        <v>17818.96</v>
      </c>
      <c r="H207">
        <v>1427.5</v>
      </c>
      <c r="I207">
        <v>23349.34</v>
      </c>
      <c r="J207">
        <v>0.73929999999999996</v>
      </c>
      <c r="K207">
        <v>1.7610999999999999</v>
      </c>
      <c r="L207">
        <v>2.2499000000000002</v>
      </c>
      <c r="M207">
        <v>2.8165</v>
      </c>
      <c r="N207">
        <v>90.03</v>
      </c>
      <c r="O207">
        <v>1.2182999999999999</v>
      </c>
      <c r="P207">
        <v>120.31</v>
      </c>
      <c r="Q207">
        <v>1.5558000000000001</v>
      </c>
      <c r="R207">
        <v>0.81210000000000004</v>
      </c>
      <c r="S207">
        <v>0.77600000000000002</v>
      </c>
      <c r="T207">
        <v>0.98750000000000004</v>
      </c>
      <c r="U207">
        <v>7.4668999999999999</v>
      </c>
      <c r="V207">
        <v>7.8544999999999998</v>
      </c>
      <c r="W207">
        <v>63.5687</v>
      </c>
      <c r="X207">
        <v>3.4908000000000001</v>
      </c>
      <c r="Y207">
        <v>11.597300000000001</v>
      </c>
      <c r="Z207">
        <v>14.7158</v>
      </c>
      <c r="AA207">
        <v>61.63</v>
      </c>
      <c r="AB207">
        <v>16.111999999999998</v>
      </c>
      <c r="AC207">
        <v>164.75</v>
      </c>
      <c r="AD207">
        <v>141.55000000000001</v>
      </c>
      <c r="AE207">
        <v>1195.3</v>
      </c>
      <c r="AF207">
        <v>54.73</v>
      </c>
      <c r="AG207">
        <v>1047.5</v>
      </c>
      <c r="AH207">
        <v>414.75</v>
      </c>
      <c r="AI207">
        <v>14.7</v>
      </c>
      <c r="AJ207">
        <v>610.75</v>
      </c>
      <c r="AK207">
        <f>IF(ISNUMBER(VLOOKUP($A207,'[1]F-F_Research_Data_Factors_weekl'!$G$6:$J$4822,2,0)),VLOOKUP($A207,'[1]F-F_Research_Data_Factors_weekl'!$G$6:$J$4822,2,0),AK208)</f>
        <v>17074.604612415158</v>
      </c>
      <c r="AL207">
        <f>IF(ISNUMBER(VLOOKUP($A207,'[1]F-F_Research_Data_Factors_weekl'!$G$6:$J$4822,3,0)),VLOOKUP($A207,'[1]F-F_Research_Data_Factors_weekl'!$G$6:$J$4822,3,0),AL208)</f>
        <v>364.33393766378396</v>
      </c>
      <c r="AM207">
        <f>IF(ISNUMBER(VLOOKUP($A207,'[1]F-F_Research_Data_Factors_weekl'!$G$6:$J$4822,4,0)),VLOOKUP($A207,'[1]F-F_Research_Data_Factors_weekl'!$G$6:$J$4822,4,0),AM208)</f>
        <v>3887.3906036528288</v>
      </c>
    </row>
    <row r="208" spans="1:39" x14ac:dyDescent="0.25">
      <c r="A208" s="14">
        <v>41992</v>
      </c>
      <c r="B208">
        <v>17804.8</v>
      </c>
      <c r="C208">
        <v>2070.65</v>
      </c>
      <c r="D208">
        <v>4765.38</v>
      </c>
      <c r="E208">
        <v>14468.26</v>
      </c>
      <c r="F208">
        <v>9786.9599999999991</v>
      </c>
      <c r="G208">
        <v>17621.400000000001</v>
      </c>
      <c r="H208">
        <v>1409.61</v>
      </c>
      <c r="I208">
        <v>23116.63</v>
      </c>
      <c r="J208">
        <v>0.63800000000000001</v>
      </c>
      <c r="K208">
        <v>1.6471</v>
      </c>
      <c r="L208">
        <v>2.1617999999999999</v>
      </c>
      <c r="M208">
        <v>2.7542</v>
      </c>
      <c r="N208">
        <v>89.597999999999999</v>
      </c>
      <c r="O208">
        <v>1.2229000000000001</v>
      </c>
      <c r="P208">
        <v>119.5</v>
      </c>
      <c r="Q208">
        <v>1.5626</v>
      </c>
      <c r="R208">
        <v>0.81299999999999994</v>
      </c>
      <c r="S208">
        <v>0.77600000000000002</v>
      </c>
      <c r="T208">
        <v>0.98429999999999995</v>
      </c>
      <c r="U208">
        <v>7.3640999999999996</v>
      </c>
      <c r="V208">
        <v>7.7340999999999998</v>
      </c>
      <c r="W208">
        <v>63.301299999999998</v>
      </c>
      <c r="X208">
        <v>3.4767000000000001</v>
      </c>
      <c r="Y208">
        <v>11.582699999999999</v>
      </c>
      <c r="Z208">
        <v>14.5977</v>
      </c>
      <c r="AA208">
        <v>60.89</v>
      </c>
      <c r="AB208">
        <v>15.991</v>
      </c>
      <c r="AC208">
        <v>160.75</v>
      </c>
      <c r="AD208">
        <v>142.75</v>
      </c>
      <c r="AE208">
        <v>1195.9000000000001</v>
      </c>
      <c r="AF208">
        <v>56.52</v>
      </c>
      <c r="AG208">
        <v>1030.5</v>
      </c>
      <c r="AH208">
        <v>410.5</v>
      </c>
      <c r="AI208">
        <v>14.98</v>
      </c>
      <c r="AJ208">
        <v>632.25</v>
      </c>
      <c r="AK208">
        <f>IF(ISNUMBER(VLOOKUP($A208,'[1]F-F_Research_Data_Factors_weekl'!$G$6:$J$4822,2,0)),VLOOKUP($A208,'[1]F-F_Research_Data_Factors_weekl'!$G$6:$J$4822,2,0),AK209)</f>
        <v>16900.529162046085</v>
      </c>
      <c r="AL208">
        <f>IF(ISNUMBER(VLOOKUP($A208,'[1]F-F_Research_Data_Factors_weekl'!$G$6:$J$4822,3,0)),VLOOKUP($A208,'[1]F-F_Research_Data_Factors_weekl'!$G$6:$J$4822,3,0),AL209)</f>
        <v>361.98106076878685</v>
      </c>
      <c r="AM208">
        <f>IF(ISNUMBER(VLOOKUP($A208,'[1]F-F_Research_Data_Factors_weekl'!$G$6:$J$4822,4,0)),VLOOKUP($A208,'[1]F-F_Research_Data_Factors_weekl'!$G$6:$J$4822,4,0),AM209)</f>
        <v>3866.1269056716346</v>
      </c>
    </row>
    <row r="209" spans="1:39" x14ac:dyDescent="0.25">
      <c r="A209" s="14">
        <v>41985</v>
      </c>
      <c r="B209">
        <v>17280.830000000002</v>
      </c>
      <c r="C209">
        <v>2002.33</v>
      </c>
      <c r="D209">
        <v>4653.5959999999995</v>
      </c>
      <c r="E209">
        <v>13731.05</v>
      </c>
      <c r="F209">
        <v>9594.73</v>
      </c>
      <c r="G209">
        <v>17371.580000000002</v>
      </c>
      <c r="H209">
        <v>1399.65</v>
      </c>
      <c r="I209">
        <v>23249.200000000001</v>
      </c>
      <c r="J209">
        <v>0.54010000000000002</v>
      </c>
      <c r="K209">
        <v>1.5114000000000001</v>
      </c>
      <c r="L209">
        <v>2.0817000000000001</v>
      </c>
      <c r="M209">
        <v>2.7372000000000001</v>
      </c>
      <c r="N209">
        <v>88.363</v>
      </c>
      <c r="O209">
        <v>1.2462</v>
      </c>
      <c r="P209">
        <v>118.75</v>
      </c>
      <c r="Q209">
        <v>1.5716000000000001</v>
      </c>
      <c r="R209">
        <v>0.82469999999999999</v>
      </c>
      <c r="S209">
        <v>0.77769999999999995</v>
      </c>
      <c r="T209">
        <v>0.96379999999999999</v>
      </c>
      <c r="U209">
        <v>7.3510999999999997</v>
      </c>
      <c r="V209">
        <v>7.5454999999999997</v>
      </c>
      <c r="W209">
        <v>62.3</v>
      </c>
      <c r="X209">
        <v>3.4950000000000001</v>
      </c>
      <c r="Y209">
        <v>11.5916</v>
      </c>
      <c r="Z209">
        <v>14.7624</v>
      </c>
      <c r="AA209">
        <v>60.54</v>
      </c>
      <c r="AB209">
        <v>17.018999999999998</v>
      </c>
      <c r="AC209">
        <v>162.05000000000001</v>
      </c>
      <c r="AD209">
        <v>150.94999999999999</v>
      </c>
      <c r="AE209">
        <v>1222</v>
      </c>
      <c r="AF209">
        <v>57.81</v>
      </c>
      <c r="AG209">
        <v>1047.25</v>
      </c>
      <c r="AH209">
        <v>396.25</v>
      </c>
      <c r="AI209">
        <v>14.98</v>
      </c>
      <c r="AJ209">
        <v>627.5</v>
      </c>
      <c r="AK209">
        <f>IF(ISNUMBER(VLOOKUP($A209,'[1]F-F_Research_Data_Factors_weekl'!$G$6:$J$4822,2,0)),VLOOKUP($A209,'[1]F-F_Research_Data_Factors_weekl'!$G$6:$J$4822,2,0),AK210)</f>
        <v>16333.74810287628</v>
      </c>
      <c r="AL209">
        <f>IF(ISNUMBER(VLOOKUP($A209,'[1]F-F_Research_Data_Factors_weekl'!$G$6:$J$4822,3,0)),VLOOKUP($A209,'[1]F-F_Research_Data_Factors_weekl'!$G$6:$J$4822,3,0),AL210)</f>
        <v>361.40281626276641</v>
      </c>
      <c r="AM209">
        <f>IF(ISNUMBER(VLOOKUP($A209,'[1]F-F_Research_Data_Factors_weekl'!$G$6:$J$4822,4,0)),VLOOKUP($A209,'[1]F-F_Research_Data_Factors_weekl'!$G$6:$J$4822,4,0),AM210)</f>
        <v>3844.214880850785</v>
      </c>
    </row>
    <row r="210" spans="1:39" x14ac:dyDescent="0.25">
      <c r="A210" s="14">
        <v>41978</v>
      </c>
      <c r="B210">
        <v>17958.79</v>
      </c>
      <c r="C210">
        <v>2075.37</v>
      </c>
      <c r="D210">
        <v>4780.7550000000001</v>
      </c>
      <c r="E210">
        <v>14473.7</v>
      </c>
      <c r="F210">
        <v>10087.120000000001</v>
      </c>
      <c r="G210">
        <v>17920.45</v>
      </c>
      <c r="H210">
        <v>1445.67</v>
      </c>
      <c r="I210">
        <v>24002.639999999999</v>
      </c>
      <c r="J210">
        <v>0.64329999999999998</v>
      </c>
      <c r="K210">
        <v>1.6840000000000002</v>
      </c>
      <c r="L210">
        <v>2.3064999999999998</v>
      </c>
      <c r="M210">
        <v>2.9666999999999999</v>
      </c>
      <c r="N210">
        <v>89.334000000000003</v>
      </c>
      <c r="O210">
        <v>1.2282999999999999</v>
      </c>
      <c r="P210">
        <v>121.46</v>
      </c>
      <c r="Q210">
        <v>1.5580000000000001</v>
      </c>
      <c r="R210">
        <v>0.83160000000000001</v>
      </c>
      <c r="S210">
        <v>0.77110000000000001</v>
      </c>
      <c r="T210">
        <v>0.9788</v>
      </c>
      <c r="U210">
        <v>7.1566999999999998</v>
      </c>
      <c r="V210">
        <v>7.5572999999999997</v>
      </c>
      <c r="W210">
        <v>61.795000000000002</v>
      </c>
      <c r="X210">
        <v>3.4710000000000001</v>
      </c>
      <c r="Y210">
        <v>11.351900000000001</v>
      </c>
      <c r="Z210">
        <v>14.3591</v>
      </c>
      <c r="AA210">
        <v>60.54</v>
      </c>
      <c r="AB210">
        <v>16.196000000000002</v>
      </c>
      <c r="AC210">
        <v>164.45</v>
      </c>
      <c r="AD210">
        <v>146</v>
      </c>
      <c r="AE210">
        <v>1190.0999999999999</v>
      </c>
      <c r="AF210">
        <v>65.84</v>
      </c>
      <c r="AG210">
        <v>1036</v>
      </c>
      <c r="AH210">
        <v>381.5</v>
      </c>
      <c r="AI210">
        <v>15.14</v>
      </c>
      <c r="AJ210">
        <v>609</v>
      </c>
      <c r="AK210">
        <f>IF(ISNUMBER(VLOOKUP($A210,'[1]F-F_Research_Data_Factors_weekl'!$G$6:$J$4822,2,0)),VLOOKUP($A210,'[1]F-F_Research_Data_Factors_weekl'!$G$6:$J$4822,2,0),AK211)</f>
        <v>16915.646336864414</v>
      </c>
      <c r="AL210">
        <f>IF(ISNUMBER(VLOOKUP($A210,'[1]F-F_Research_Data_Factors_weekl'!$G$6:$J$4822,3,0)),VLOOKUP($A210,'[1]F-F_Research_Data_Factors_weekl'!$G$6:$J$4822,3,0),AL211)</f>
        <v>358.3212534828142</v>
      </c>
      <c r="AM210">
        <f>IF(ISNUMBER(VLOOKUP($A210,'[1]F-F_Research_Data_Factors_weekl'!$G$6:$J$4822,4,0)),VLOOKUP($A210,'[1]F-F_Research_Data_Factors_weekl'!$G$6:$J$4822,4,0),AM211)</f>
        <v>3877.9530725822506</v>
      </c>
    </row>
    <row r="211" spans="1:39" x14ac:dyDescent="0.25">
      <c r="A211" s="14">
        <v>41971</v>
      </c>
      <c r="B211">
        <v>17828.240000000002</v>
      </c>
      <c r="C211">
        <v>2067.56</v>
      </c>
      <c r="D211">
        <v>4791.63</v>
      </c>
      <c r="E211">
        <v>14744.7</v>
      </c>
      <c r="F211">
        <v>9980.85</v>
      </c>
      <c r="G211">
        <v>17459.849999999999</v>
      </c>
      <c r="H211">
        <v>1410.34</v>
      </c>
      <c r="I211">
        <v>23987.45</v>
      </c>
      <c r="J211">
        <v>0.46850000000000003</v>
      </c>
      <c r="K211">
        <v>1.4804999999999999</v>
      </c>
      <c r="L211">
        <v>2.1640000000000001</v>
      </c>
      <c r="M211">
        <v>2.8887999999999998</v>
      </c>
      <c r="N211">
        <v>88.355999999999995</v>
      </c>
      <c r="O211">
        <v>1.2452000000000001</v>
      </c>
      <c r="P211">
        <v>118.63</v>
      </c>
      <c r="Q211">
        <v>1.5645</v>
      </c>
      <c r="R211">
        <v>0.85060000000000002</v>
      </c>
      <c r="S211">
        <v>0.78410000000000002</v>
      </c>
      <c r="T211">
        <v>0.96530000000000005</v>
      </c>
      <c r="U211">
        <v>7.0304000000000002</v>
      </c>
      <c r="V211">
        <v>7.4509999999999996</v>
      </c>
      <c r="W211">
        <v>62.033700000000003</v>
      </c>
      <c r="X211">
        <v>3.3828</v>
      </c>
      <c r="Y211">
        <v>11.062900000000001</v>
      </c>
      <c r="Z211">
        <v>13.9293</v>
      </c>
      <c r="AA211">
        <v>60.96</v>
      </c>
      <c r="AB211">
        <v>15.489000000000001</v>
      </c>
      <c r="AC211">
        <v>168.875</v>
      </c>
      <c r="AD211">
        <v>148.85</v>
      </c>
      <c r="AE211">
        <v>1175.2</v>
      </c>
      <c r="AF211">
        <v>66.150000000000006</v>
      </c>
      <c r="AG211">
        <v>1016</v>
      </c>
      <c r="AH211">
        <v>375.75</v>
      </c>
      <c r="AI211">
        <v>15.59</v>
      </c>
      <c r="AJ211">
        <v>577.25</v>
      </c>
      <c r="AK211">
        <f>IF(ISNUMBER(VLOOKUP($A211,'[1]F-F_Research_Data_Factors_weekl'!$G$6:$J$4822,2,0)),VLOOKUP($A211,'[1]F-F_Research_Data_Factors_weekl'!$G$6:$J$4822,2,0),AK212)</f>
        <v>16866.732811710455</v>
      </c>
      <c r="AL211">
        <f>IF(ISNUMBER(VLOOKUP($A211,'[1]F-F_Research_Data_Factors_weekl'!$G$6:$J$4822,3,0)),VLOOKUP($A211,'[1]F-F_Research_Data_Factors_weekl'!$G$6:$J$4822,3,0),AL212)</f>
        <v>357.85604062999516</v>
      </c>
      <c r="AM211">
        <f>IF(ISNUMBER(VLOOKUP($A211,'[1]F-F_Research_Data_Factors_weekl'!$G$6:$J$4822,4,0)),VLOOKUP($A211,'[1]F-F_Research_Data_Factors_weekl'!$G$6:$J$4822,4,0),AM212)</f>
        <v>3827.8087775957461</v>
      </c>
    </row>
    <row r="212" spans="1:39" x14ac:dyDescent="0.25">
      <c r="A212" s="14">
        <v>41964</v>
      </c>
      <c r="B212">
        <v>17810.060000000001</v>
      </c>
      <c r="C212">
        <v>2063.5</v>
      </c>
      <c r="D212">
        <v>4712.97</v>
      </c>
      <c r="E212">
        <v>15111.13</v>
      </c>
      <c r="F212">
        <v>9732.5499999999993</v>
      </c>
      <c r="G212">
        <v>17357.509999999998</v>
      </c>
      <c r="H212">
        <v>1400.18</v>
      </c>
      <c r="I212">
        <v>23437.119999999999</v>
      </c>
      <c r="J212">
        <v>0.501</v>
      </c>
      <c r="K212">
        <v>1.6074000000000002</v>
      </c>
      <c r="L212">
        <v>2.3098999999999998</v>
      </c>
      <c r="M212">
        <v>3.0175000000000001</v>
      </c>
      <c r="N212">
        <v>88.31</v>
      </c>
      <c r="O212">
        <v>1.2391000000000001</v>
      </c>
      <c r="P212">
        <v>117.79</v>
      </c>
      <c r="Q212">
        <v>1.5655999999999999</v>
      </c>
      <c r="R212">
        <v>0.86699999999999999</v>
      </c>
      <c r="S212">
        <v>0.78839999999999999</v>
      </c>
      <c r="T212">
        <v>0.96970000000000001</v>
      </c>
      <c r="U212">
        <v>6.8071999999999999</v>
      </c>
      <c r="V212">
        <v>7.4660000000000002</v>
      </c>
      <c r="W212">
        <v>61.774999999999999</v>
      </c>
      <c r="X212">
        <v>3.3555000000000001</v>
      </c>
      <c r="Y212">
        <v>10.9458</v>
      </c>
      <c r="Z212">
        <v>13.6175</v>
      </c>
      <c r="AA212">
        <v>59.76</v>
      </c>
      <c r="AB212">
        <v>16.395</v>
      </c>
      <c r="AC212">
        <v>170.9</v>
      </c>
      <c r="AD212">
        <v>144.35</v>
      </c>
      <c r="AE212">
        <v>1197.7</v>
      </c>
      <c r="AF212">
        <v>76.510000000000005</v>
      </c>
      <c r="AG212">
        <v>1039</v>
      </c>
      <c r="AH212">
        <v>372.75</v>
      </c>
      <c r="AI212">
        <v>16.09</v>
      </c>
      <c r="AJ212">
        <v>547.25</v>
      </c>
      <c r="AK212">
        <f>IF(ISNUMBER(VLOOKUP($A212,'[1]F-F_Research_Data_Factors_weekl'!$G$6:$J$4822,2,0)),VLOOKUP($A212,'[1]F-F_Research_Data_Factors_weekl'!$G$6:$J$4822,2,0),AK213)</f>
        <v>16822.993029832891</v>
      </c>
      <c r="AL212">
        <f>IF(ISNUMBER(VLOOKUP($A212,'[1]F-F_Research_Data_Factors_weekl'!$G$6:$J$4822,3,0)),VLOOKUP($A212,'[1]F-F_Research_Data_Factors_weekl'!$G$6:$J$4822,3,0),AL213)</f>
        <v>357.42712807630357</v>
      </c>
      <c r="AM212">
        <f>IF(ISNUMBER(VLOOKUP($A212,'[1]F-F_Research_Data_Factors_weekl'!$G$6:$J$4822,4,0)),VLOOKUP($A212,'[1]F-F_Research_Data_Factors_weekl'!$G$6:$J$4822,4,0),AM213)</f>
        <v>3906.7246148150093</v>
      </c>
    </row>
    <row r="213" spans="1:39" x14ac:dyDescent="0.25">
      <c r="A213" s="14">
        <v>41957</v>
      </c>
      <c r="B213">
        <v>17634.740000000002</v>
      </c>
      <c r="C213">
        <v>2039.82</v>
      </c>
      <c r="D213">
        <v>4688.5389999999998</v>
      </c>
      <c r="E213">
        <v>14843.1</v>
      </c>
      <c r="F213">
        <v>9252.94</v>
      </c>
      <c r="G213">
        <v>17490.830000000002</v>
      </c>
      <c r="H213">
        <v>1400.41</v>
      </c>
      <c r="I213">
        <v>24087.38</v>
      </c>
      <c r="J213">
        <v>0.51190000000000002</v>
      </c>
      <c r="K213">
        <v>1.6053999999999999</v>
      </c>
      <c r="L213">
        <v>2.3204000000000002</v>
      </c>
      <c r="M213">
        <v>3.0487000000000002</v>
      </c>
      <c r="N213">
        <v>87.525000000000006</v>
      </c>
      <c r="O213">
        <v>1.2524999999999999</v>
      </c>
      <c r="P213">
        <v>116.29</v>
      </c>
      <c r="Q213">
        <v>1.5669</v>
      </c>
      <c r="R213">
        <v>0.875</v>
      </c>
      <c r="S213">
        <v>0.79079999999999995</v>
      </c>
      <c r="T213">
        <v>0.95909999999999995</v>
      </c>
      <c r="U213">
        <v>6.7545999999999999</v>
      </c>
      <c r="V213">
        <v>7.3859000000000004</v>
      </c>
      <c r="W213">
        <v>61.721299999999999</v>
      </c>
      <c r="X213">
        <v>3.347</v>
      </c>
      <c r="Y213">
        <v>11.083500000000001</v>
      </c>
      <c r="Z213">
        <v>13.534599999999999</v>
      </c>
      <c r="AA213">
        <v>59.8</v>
      </c>
      <c r="AB213">
        <v>16.314</v>
      </c>
      <c r="AC213">
        <v>170.2</v>
      </c>
      <c r="AD213">
        <v>131.1</v>
      </c>
      <c r="AE213">
        <v>1185.5999999999999</v>
      </c>
      <c r="AF213">
        <v>75.819999999999993</v>
      </c>
      <c r="AG213">
        <v>1021</v>
      </c>
      <c r="AH213">
        <v>381.75</v>
      </c>
      <c r="AI213">
        <v>15.9</v>
      </c>
      <c r="AJ213">
        <v>560.5</v>
      </c>
      <c r="AK213">
        <f>IF(ISNUMBER(VLOOKUP($A213,'[1]F-F_Research_Data_Factors_weekl'!$G$6:$J$4822,2,0)),VLOOKUP($A213,'[1]F-F_Research_Data_Factors_weekl'!$G$6:$J$4822,2,0),AK214)</f>
        <v>16648.187065643633</v>
      </c>
      <c r="AL213">
        <f>IF(ISNUMBER(VLOOKUP($A213,'[1]F-F_Research_Data_Factors_weekl'!$G$6:$J$4822,3,0)),VLOOKUP($A213,'[1]F-F_Research_Data_Factors_weekl'!$G$6:$J$4822,3,0),AL214)</f>
        <v>362.57570305975207</v>
      </c>
      <c r="AM213">
        <f>IF(ISNUMBER(VLOOKUP($A213,'[1]F-F_Research_Data_Factors_weekl'!$G$6:$J$4822,4,0)),VLOOKUP($A213,'[1]F-F_Research_Data_Factors_weekl'!$G$6:$J$4822,4,0),AM214)</f>
        <v>3916.5159045764503</v>
      </c>
    </row>
    <row r="214" spans="1:39" x14ac:dyDescent="0.25">
      <c r="A214" s="14">
        <v>41950</v>
      </c>
      <c r="B214">
        <v>17573.93</v>
      </c>
      <c r="C214">
        <v>2031.92</v>
      </c>
      <c r="D214">
        <v>4632.5320000000002</v>
      </c>
      <c r="E214">
        <v>14690.83</v>
      </c>
      <c r="F214">
        <v>9291.83</v>
      </c>
      <c r="G214">
        <v>16880.38</v>
      </c>
      <c r="H214">
        <v>1363.67</v>
      </c>
      <c r="I214">
        <v>23550.240000000002</v>
      </c>
      <c r="J214">
        <v>0.4985</v>
      </c>
      <c r="K214">
        <v>1.5836000000000001</v>
      </c>
      <c r="L214">
        <v>2.2976000000000001</v>
      </c>
      <c r="M214">
        <v>3.028</v>
      </c>
      <c r="N214">
        <v>87.641999999999996</v>
      </c>
      <c r="O214">
        <v>1.2455000000000001</v>
      </c>
      <c r="P214">
        <v>114.6</v>
      </c>
      <c r="Q214">
        <v>1.5869</v>
      </c>
      <c r="R214">
        <v>0.86370000000000002</v>
      </c>
      <c r="S214">
        <v>0.77539999999999998</v>
      </c>
      <c r="T214">
        <v>0.96619999999999995</v>
      </c>
      <c r="U214">
        <v>6.8192000000000004</v>
      </c>
      <c r="V214">
        <v>7.4054000000000002</v>
      </c>
      <c r="W214">
        <v>61.637500000000003</v>
      </c>
      <c r="X214">
        <v>3.3462999999999998</v>
      </c>
      <c r="Y214">
        <v>11.2705</v>
      </c>
      <c r="Z214">
        <v>13.541</v>
      </c>
      <c r="AA214">
        <v>63.96</v>
      </c>
      <c r="AB214">
        <v>15.714</v>
      </c>
      <c r="AC214">
        <v>166.8</v>
      </c>
      <c r="AD214">
        <v>124.85</v>
      </c>
      <c r="AE214">
        <v>1169.8</v>
      </c>
      <c r="AF214">
        <v>78.650000000000006</v>
      </c>
      <c r="AG214">
        <v>1040.25</v>
      </c>
      <c r="AH214">
        <v>367.5</v>
      </c>
      <c r="AI214">
        <v>15.69</v>
      </c>
      <c r="AJ214">
        <v>514.5</v>
      </c>
      <c r="AK214">
        <f>IF(ISNUMBER(VLOOKUP($A214,'[1]F-F_Research_Data_Factors_weekl'!$G$6:$J$4822,2,0)),VLOOKUP($A214,'[1]F-F_Research_Data_Factors_weekl'!$G$6:$J$4822,2,0),AK215)</f>
        <v>16558.769709213877</v>
      </c>
      <c r="AL214">
        <f>IF(ISNUMBER(VLOOKUP($A214,'[1]F-F_Research_Data_Factors_weekl'!$G$6:$J$4822,3,0)),VLOOKUP($A214,'[1]F-F_Research_Data_Factors_weekl'!$G$6:$J$4822,3,0),AL215)</f>
        <v>362.829683838439</v>
      </c>
      <c r="AM214">
        <f>IF(ISNUMBER(VLOOKUP($A214,'[1]F-F_Research_Data_Factors_weekl'!$G$6:$J$4822,4,0)),VLOOKUP($A214,'[1]F-F_Research_Data_Factors_weekl'!$G$6:$J$4822,4,0),AM215)</f>
        <v>3966.8954771360786</v>
      </c>
    </row>
    <row r="215" spans="1:39" x14ac:dyDescent="0.25">
      <c r="A215" s="14">
        <v>41943</v>
      </c>
      <c r="B215">
        <v>17390.52</v>
      </c>
      <c r="C215">
        <v>2018.05</v>
      </c>
      <c r="D215">
        <v>4630.7420000000002</v>
      </c>
      <c r="E215">
        <v>14613.32</v>
      </c>
      <c r="F215">
        <v>9326.8700000000008</v>
      </c>
      <c r="G215">
        <v>16413.759999999998</v>
      </c>
      <c r="H215">
        <v>1333.64</v>
      </c>
      <c r="I215">
        <v>23998.06</v>
      </c>
      <c r="J215">
        <v>0.4914</v>
      </c>
      <c r="K215">
        <v>1.6095000000000002</v>
      </c>
      <c r="L215">
        <v>2.3353000000000002</v>
      </c>
      <c r="M215">
        <v>3.0661999999999998</v>
      </c>
      <c r="N215">
        <v>86.917000000000002</v>
      </c>
      <c r="O215">
        <v>1.2524999999999999</v>
      </c>
      <c r="P215">
        <v>112.32</v>
      </c>
      <c r="Q215">
        <v>1.5994999999999999</v>
      </c>
      <c r="R215">
        <v>0.87980000000000003</v>
      </c>
      <c r="S215">
        <v>0.77890000000000004</v>
      </c>
      <c r="T215">
        <v>0.96260000000000001</v>
      </c>
      <c r="U215">
        <v>6.7510000000000003</v>
      </c>
      <c r="V215">
        <v>7.3933999999999997</v>
      </c>
      <c r="W215">
        <v>61.3675</v>
      </c>
      <c r="X215">
        <v>3.2894999999999999</v>
      </c>
      <c r="Y215">
        <v>11.0395</v>
      </c>
      <c r="Z215">
        <v>13.481299999999999</v>
      </c>
      <c r="AA215">
        <v>64.45</v>
      </c>
      <c r="AB215">
        <v>16.106000000000002</v>
      </c>
      <c r="AC215">
        <v>169.5</v>
      </c>
      <c r="AD215">
        <v>133.65</v>
      </c>
      <c r="AE215">
        <v>1171.5999999999999</v>
      </c>
      <c r="AF215">
        <v>80.540000000000006</v>
      </c>
      <c r="AG215">
        <v>1046.5</v>
      </c>
      <c r="AH215">
        <v>376.75</v>
      </c>
      <c r="AI215">
        <v>16.04</v>
      </c>
      <c r="AJ215">
        <v>532.5</v>
      </c>
      <c r="AK215">
        <f>IF(ISNUMBER(VLOOKUP($A215,'[1]F-F_Research_Data_Factors_weekl'!$G$6:$J$4822,2,0)),VLOOKUP($A215,'[1]F-F_Research_Data_Factors_weekl'!$G$6:$J$4822,2,0),AK216)</f>
        <v>16445.297158818033</v>
      </c>
      <c r="AL215">
        <f>IF(ISNUMBER(VLOOKUP($A215,'[1]F-F_Research_Data_Factors_weekl'!$G$6:$J$4822,3,0)),VLOOKUP($A215,'[1]F-F_Research_Data_Factors_weekl'!$G$6:$J$4822,3,0),AL216)</f>
        <v>365.53464017573947</v>
      </c>
      <c r="AM215">
        <f>IF(ISNUMBER(VLOOKUP($A215,'[1]F-F_Research_Data_Factors_weekl'!$G$6:$J$4822,4,0)),VLOOKUP($A215,'[1]F-F_Research_Data_Factors_weekl'!$G$6:$J$4822,4,0),AM216)</f>
        <v>3940.4941662223887</v>
      </c>
    </row>
    <row r="216" spans="1:39" x14ac:dyDescent="0.25">
      <c r="A216" s="14">
        <v>41936</v>
      </c>
      <c r="B216">
        <v>16805.41</v>
      </c>
      <c r="C216">
        <v>1964.58</v>
      </c>
      <c r="D216">
        <v>4483.7150000000001</v>
      </c>
      <c r="E216">
        <v>14543.82</v>
      </c>
      <c r="F216">
        <v>8987.7999999999993</v>
      </c>
      <c r="G216">
        <v>15291.64</v>
      </c>
      <c r="H216">
        <v>1242.32</v>
      </c>
      <c r="I216">
        <v>23302.2</v>
      </c>
      <c r="J216">
        <v>0.38590000000000002</v>
      </c>
      <c r="K216">
        <v>1.4956</v>
      </c>
      <c r="L216">
        <v>2.2685</v>
      </c>
      <c r="M216">
        <v>3.0423</v>
      </c>
      <c r="N216">
        <v>85.731999999999999</v>
      </c>
      <c r="O216">
        <v>1.2671000000000001</v>
      </c>
      <c r="P216">
        <v>108.16</v>
      </c>
      <c r="Q216">
        <v>1.609</v>
      </c>
      <c r="R216">
        <v>0.87929999999999997</v>
      </c>
      <c r="S216">
        <v>0.78539999999999999</v>
      </c>
      <c r="T216">
        <v>0.95189999999999997</v>
      </c>
      <c r="U216">
        <v>6.5976999999999997</v>
      </c>
      <c r="V216">
        <v>7.2519999999999998</v>
      </c>
      <c r="W216">
        <v>61.287500000000001</v>
      </c>
      <c r="X216">
        <v>3.2789999999999999</v>
      </c>
      <c r="Y216">
        <v>10.930300000000001</v>
      </c>
      <c r="Z216">
        <v>13.5596</v>
      </c>
      <c r="AA216">
        <v>63.81</v>
      </c>
      <c r="AB216">
        <v>17.181999999999999</v>
      </c>
      <c r="AC216">
        <v>168.25</v>
      </c>
      <c r="AD216">
        <v>140.05000000000001</v>
      </c>
      <c r="AE216">
        <v>1231.2</v>
      </c>
      <c r="AF216">
        <v>81.010000000000005</v>
      </c>
      <c r="AG216">
        <v>977.5</v>
      </c>
      <c r="AH216">
        <v>353</v>
      </c>
      <c r="AI216">
        <v>16.38</v>
      </c>
      <c r="AJ216">
        <v>517.75</v>
      </c>
      <c r="AK216">
        <f>IF(ISNUMBER(VLOOKUP($A216,'[1]F-F_Research_Data_Factors_weekl'!$G$6:$J$4822,2,0)),VLOOKUP($A216,'[1]F-F_Research_Data_Factors_weekl'!$G$6:$J$4822,2,0),AK217)</f>
        <v>15986.485038221088</v>
      </c>
      <c r="AL216">
        <f>IF(ISNUMBER(VLOOKUP($A216,'[1]F-F_Research_Data_Factors_weekl'!$G$6:$J$4822,3,0)),VLOOKUP($A216,'[1]F-F_Research_Data_Factors_weekl'!$G$6:$J$4822,3,0),AL217)</f>
        <v>357.35129550859273</v>
      </c>
      <c r="AM216">
        <f>IF(ISNUMBER(VLOOKUP($A216,'[1]F-F_Research_Data_Factors_weekl'!$G$6:$J$4822,4,0)),VLOOKUP($A216,'[1]F-F_Research_Data_Factors_weekl'!$G$6:$J$4822,4,0),AM217)</f>
        <v>3945.6234767421533</v>
      </c>
    </row>
    <row r="217" spans="1:39" x14ac:dyDescent="0.25">
      <c r="A217" s="14">
        <v>41929</v>
      </c>
      <c r="B217">
        <v>16380.41</v>
      </c>
      <c r="C217">
        <v>1886.76</v>
      </c>
      <c r="D217">
        <v>4258.4380000000001</v>
      </c>
      <c r="E217">
        <v>14227.68</v>
      </c>
      <c r="F217">
        <v>8850.27</v>
      </c>
      <c r="G217">
        <v>14532.51</v>
      </c>
      <c r="H217">
        <v>1177.22</v>
      </c>
      <c r="I217">
        <v>23023.21</v>
      </c>
      <c r="J217">
        <v>0.37090000000000001</v>
      </c>
      <c r="K217">
        <v>1.4151</v>
      </c>
      <c r="L217">
        <v>2.1936</v>
      </c>
      <c r="M217">
        <v>2.9678</v>
      </c>
      <c r="N217">
        <v>85.11</v>
      </c>
      <c r="O217">
        <v>1.2761</v>
      </c>
      <c r="P217">
        <v>106.88</v>
      </c>
      <c r="Q217">
        <v>1.6093</v>
      </c>
      <c r="R217">
        <v>0.87439999999999996</v>
      </c>
      <c r="S217">
        <v>0.79220000000000002</v>
      </c>
      <c r="T217">
        <v>0.94630000000000003</v>
      </c>
      <c r="U217">
        <v>6.5450999999999997</v>
      </c>
      <c r="V217">
        <v>7.1787000000000001</v>
      </c>
      <c r="W217">
        <v>61.442500000000003</v>
      </c>
      <c r="X217">
        <v>3.274</v>
      </c>
      <c r="Y217">
        <v>11.080500000000001</v>
      </c>
      <c r="Z217">
        <v>13.5237</v>
      </c>
      <c r="AA217">
        <v>63</v>
      </c>
      <c r="AB217">
        <v>17.331</v>
      </c>
      <c r="AC217">
        <v>165.05</v>
      </c>
      <c r="AD217">
        <v>135</v>
      </c>
      <c r="AE217">
        <v>1238.3</v>
      </c>
      <c r="AF217">
        <v>82.75</v>
      </c>
      <c r="AG217">
        <v>951.75</v>
      </c>
      <c r="AH217">
        <v>348</v>
      </c>
      <c r="AI217">
        <v>16.62</v>
      </c>
      <c r="AJ217">
        <v>516</v>
      </c>
      <c r="AK217">
        <f>IF(ISNUMBER(VLOOKUP($A217,'[1]F-F_Research_Data_Factors_weekl'!$G$6:$J$4822,2,0)),VLOOKUP($A217,'[1]F-F_Research_Data_Factors_weekl'!$G$6:$J$4822,2,0),AK218)</f>
        <v>15362.757099962606</v>
      </c>
      <c r="AL217">
        <f>IF(ISNUMBER(VLOOKUP($A217,'[1]F-F_Research_Data_Factors_weekl'!$G$6:$J$4822,3,0)),VLOOKUP($A217,'[1]F-F_Research_Data_Factors_weekl'!$G$6:$J$4822,3,0),AL218)</f>
        <v>360.08796403526071</v>
      </c>
      <c r="AM217">
        <f>IF(ISNUMBER(VLOOKUP($A217,'[1]F-F_Research_Data_Factors_weekl'!$G$6:$J$4822,4,0)),VLOOKUP($A217,'[1]F-F_Research_Data_Factors_weekl'!$G$6:$J$4822,4,0),AM218)</f>
        <v>3972.2374677762546</v>
      </c>
    </row>
    <row r="218" spans="1:39" x14ac:dyDescent="0.25">
      <c r="A218" s="14">
        <v>41922</v>
      </c>
      <c r="B218">
        <v>16544.099999999999</v>
      </c>
      <c r="C218">
        <v>1906.13</v>
      </c>
      <c r="D218">
        <v>4276.2370000000001</v>
      </c>
      <c r="E218">
        <v>14227.36</v>
      </c>
      <c r="F218">
        <v>8788.81</v>
      </c>
      <c r="G218">
        <v>15300.55</v>
      </c>
      <c r="H218">
        <v>1243.0899999999999</v>
      </c>
      <c r="I218">
        <v>23088.54</v>
      </c>
      <c r="J218">
        <v>0.4239</v>
      </c>
      <c r="K218">
        <v>1.5316999999999998</v>
      </c>
      <c r="L218">
        <v>2.2804000000000002</v>
      </c>
      <c r="M218">
        <v>3.0124</v>
      </c>
      <c r="N218">
        <v>85.912000000000006</v>
      </c>
      <c r="O218">
        <v>1.2627999999999999</v>
      </c>
      <c r="P218">
        <v>107.66</v>
      </c>
      <c r="Q218">
        <v>1.6076000000000001</v>
      </c>
      <c r="R218">
        <v>0.86860000000000004</v>
      </c>
      <c r="S218">
        <v>0.78149999999999997</v>
      </c>
      <c r="T218">
        <v>0.95709999999999995</v>
      </c>
      <c r="U218">
        <v>6.51</v>
      </c>
      <c r="V218">
        <v>7.2344999999999997</v>
      </c>
      <c r="W218">
        <v>61.335000000000001</v>
      </c>
      <c r="X218">
        <v>3.2572999999999999</v>
      </c>
      <c r="Y218">
        <v>11.12</v>
      </c>
      <c r="Z218">
        <v>13.4802</v>
      </c>
      <c r="AA218">
        <v>64.099999999999994</v>
      </c>
      <c r="AB218">
        <v>17.303000000000001</v>
      </c>
      <c r="AC218">
        <v>164.9</v>
      </c>
      <c r="AD218">
        <v>138.5</v>
      </c>
      <c r="AE218">
        <v>1221</v>
      </c>
      <c r="AF218">
        <v>85.82</v>
      </c>
      <c r="AG218">
        <v>922.5</v>
      </c>
      <c r="AH218">
        <v>334</v>
      </c>
      <c r="AI218">
        <v>16.55</v>
      </c>
      <c r="AJ218">
        <v>498.5</v>
      </c>
      <c r="AK218">
        <f>IF(ISNUMBER(VLOOKUP($A218,'[1]F-F_Research_Data_Factors_weekl'!$G$6:$J$4822,2,0)),VLOOKUP($A218,'[1]F-F_Research_Data_Factors_weekl'!$G$6:$J$4822,2,0),AK219)</f>
        <v>15441.508794816169</v>
      </c>
      <c r="AL218">
        <f>IF(ISNUMBER(VLOOKUP($A218,'[1]F-F_Research_Data_Factors_weekl'!$G$6:$J$4822,3,0)),VLOOKUP($A218,'[1]F-F_Research_Data_Factors_weekl'!$G$6:$J$4822,3,0),AL219)</f>
        <v>347.74308453429325</v>
      </c>
      <c r="AM218">
        <f>IF(ISNUMBER(VLOOKUP($A218,'[1]F-F_Research_Data_Factors_weekl'!$G$6:$J$4822,4,0)),VLOOKUP($A218,'[1]F-F_Research_Data_Factors_weekl'!$G$6:$J$4822,4,0),AM219)</f>
        <v>4008.3122782807818</v>
      </c>
    </row>
    <row r="219" spans="1:39" x14ac:dyDescent="0.25">
      <c r="A219" s="14">
        <v>41915</v>
      </c>
      <c r="B219">
        <v>17009.689999999999</v>
      </c>
      <c r="C219">
        <v>1967.9</v>
      </c>
      <c r="D219">
        <v>4475.6239999999998</v>
      </c>
      <c r="E219">
        <v>14789.78</v>
      </c>
      <c r="F219">
        <v>9195.68</v>
      </c>
      <c r="G219">
        <v>15708.65</v>
      </c>
      <c r="H219">
        <v>1282.54</v>
      </c>
      <c r="I219">
        <v>23064.560000000001</v>
      </c>
      <c r="J219">
        <v>0.5575</v>
      </c>
      <c r="K219">
        <v>1.7221</v>
      </c>
      <c r="L219">
        <v>2.4340000000000002</v>
      </c>
      <c r="M219">
        <v>3.1233</v>
      </c>
      <c r="N219">
        <v>86.694000000000003</v>
      </c>
      <c r="O219">
        <v>1.2516</v>
      </c>
      <c r="P219">
        <v>109.76</v>
      </c>
      <c r="Q219">
        <v>1.5973000000000002</v>
      </c>
      <c r="R219">
        <v>0.86750000000000005</v>
      </c>
      <c r="S219">
        <v>0.77639999999999998</v>
      </c>
      <c r="T219">
        <v>0.96750000000000003</v>
      </c>
      <c r="U219">
        <v>6.5252999999999997</v>
      </c>
      <c r="V219">
        <v>7.2782</v>
      </c>
      <c r="W219">
        <v>61.61</v>
      </c>
      <c r="X219">
        <v>3.2585000000000002</v>
      </c>
      <c r="Y219">
        <v>11.3444</v>
      </c>
      <c r="Z219">
        <v>13.4885</v>
      </c>
      <c r="AA219">
        <v>63.07</v>
      </c>
      <c r="AB219">
        <v>16.826000000000001</v>
      </c>
      <c r="AC219">
        <v>162.4</v>
      </c>
      <c r="AD219">
        <v>140.9</v>
      </c>
      <c r="AE219">
        <v>1192.2</v>
      </c>
      <c r="AF219">
        <v>89.74</v>
      </c>
      <c r="AG219">
        <v>912.25</v>
      </c>
      <c r="AH219">
        <v>323.25</v>
      </c>
      <c r="AI219">
        <v>16.440000000000001</v>
      </c>
      <c r="AJ219">
        <v>485.75</v>
      </c>
      <c r="AK219">
        <f>IF(ISNUMBER(VLOOKUP($A219,'[1]F-F_Research_Data_Factors_weekl'!$G$6:$J$4822,2,0)),VLOOKUP($A219,'[1]F-F_Research_Data_Factors_weekl'!$G$6:$J$4822,2,0),AK220)</f>
        <v>16016.501187445461</v>
      </c>
      <c r="AL219">
        <f>IF(ISNUMBER(VLOOKUP($A219,'[1]F-F_Research_Data_Factors_weekl'!$G$6:$J$4822,3,0)),VLOOKUP($A219,'[1]F-F_Research_Data_Factors_weekl'!$G$6:$J$4822,3,0),AL220)</f>
        <v>352.75216528128755</v>
      </c>
      <c r="AM219">
        <f>IF(ISNUMBER(VLOOKUP($A219,'[1]F-F_Research_Data_Factors_weekl'!$G$6:$J$4822,4,0)),VLOOKUP($A219,'[1]F-F_Research_Data_Factors_weekl'!$G$6:$J$4822,4,0),AM220)</f>
        <v>3984.0098183886112</v>
      </c>
    </row>
    <row r="220" spans="1:39" x14ac:dyDescent="0.25">
      <c r="A220" s="14">
        <v>41908</v>
      </c>
      <c r="B220">
        <v>17113.150000000001</v>
      </c>
      <c r="C220">
        <v>1982.85</v>
      </c>
      <c r="D220">
        <v>4512.1940000000004</v>
      </c>
      <c r="E220">
        <v>15026.77</v>
      </c>
      <c r="F220">
        <v>9490.5499999999993</v>
      </c>
      <c r="G220">
        <v>16229.86</v>
      </c>
      <c r="H220">
        <v>1331.95</v>
      </c>
      <c r="I220">
        <v>23678.41</v>
      </c>
      <c r="J220">
        <v>0.57479999999999998</v>
      </c>
      <c r="K220">
        <v>1.7959000000000001</v>
      </c>
      <c r="L220">
        <v>2.5276000000000001</v>
      </c>
      <c r="M220">
        <v>3.214</v>
      </c>
      <c r="N220">
        <v>85.64</v>
      </c>
      <c r="O220">
        <v>1.2684</v>
      </c>
      <c r="P220">
        <v>109.29</v>
      </c>
      <c r="Q220">
        <v>1.625</v>
      </c>
      <c r="R220">
        <v>0.87649999999999995</v>
      </c>
      <c r="S220">
        <v>0.78659999999999997</v>
      </c>
      <c r="T220">
        <v>0.95140000000000002</v>
      </c>
      <c r="U220">
        <v>6.4580000000000002</v>
      </c>
      <c r="V220">
        <v>7.2675999999999998</v>
      </c>
      <c r="W220">
        <v>61.157499999999999</v>
      </c>
      <c r="X220">
        <v>3.2595000000000001</v>
      </c>
      <c r="Y220">
        <v>11.2285</v>
      </c>
      <c r="Z220">
        <v>13.4467</v>
      </c>
      <c r="AA220">
        <v>62.48</v>
      </c>
      <c r="AB220">
        <v>17.477</v>
      </c>
      <c r="AC220">
        <v>158.44999999999999</v>
      </c>
      <c r="AD220">
        <v>143.65</v>
      </c>
      <c r="AE220">
        <v>1214.0999999999999</v>
      </c>
      <c r="AF220">
        <v>93.54</v>
      </c>
      <c r="AG220">
        <v>910.25</v>
      </c>
      <c r="AH220">
        <v>323</v>
      </c>
      <c r="AI220">
        <v>15.41</v>
      </c>
      <c r="AJ220">
        <v>474.25</v>
      </c>
      <c r="AK220">
        <f>IF(ISNUMBER(VLOOKUP($A220,'[1]F-F_Research_Data_Factors_weekl'!$G$6:$J$4822,2,0)),VLOOKUP($A220,'[1]F-F_Research_Data_Factors_weekl'!$G$6:$J$4822,2,0),AK221)</f>
        <v>16144.039096306282</v>
      </c>
      <c r="AL220">
        <f>IF(ISNUMBER(VLOOKUP($A220,'[1]F-F_Research_Data_Factors_weekl'!$G$6:$J$4822,3,0)),VLOOKUP($A220,'[1]F-F_Research_Data_Factors_weekl'!$G$6:$J$4822,3,0),AL221)</f>
        <v>354.16884064386301</v>
      </c>
      <c r="AM220">
        <f>IF(ISNUMBER(VLOOKUP($A220,'[1]F-F_Research_Data_Factors_weekl'!$G$6:$J$4822,4,0)),VLOOKUP($A220,'[1]F-F_Research_Data_Factors_weekl'!$G$6:$J$4822,4,0),AM221)</f>
        <v>4011.6904827193748</v>
      </c>
    </row>
    <row r="221" spans="1:39" x14ac:dyDescent="0.25">
      <c r="A221" s="14">
        <v>41901</v>
      </c>
      <c r="B221">
        <v>17279.740000000002</v>
      </c>
      <c r="C221">
        <v>2010.4</v>
      </c>
      <c r="D221">
        <v>4579.7889999999998</v>
      </c>
      <c r="E221">
        <v>15265.35</v>
      </c>
      <c r="F221">
        <v>9799.26</v>
      </c>
      <c r="G221">
        <v>16321.17</v>
      </c>
      <c r="H221">
        <v>1331.91</v>
      </c>
      <c r="I221">
        <v>24306.16</v>
      </c>
      <c r="J221">
        <v>0.56489999999999996</v>
      </c>
      <c r="K221">
        <v>1.8109</v>
      </c>
      <c r="L221">
        <v>2.5745</v>
      </c>
      <c r="M221">
        <v>3.2839999999999998</v>
      </c>
      <c r="N221">
        <v>84.734999999999999</v>
      </c>
      <c r="O221">
        <v>1.2828999999999999</v>
      </c>
      <c r="P221">
        <v>109.04</v>
      </c>
      <c r="Q221">
        <v>1.6288</v>
      </c>
      <c r="R221">
        <v>0.89249999999999996</v>
      </c>
      <c r="S221">
        <v>0.81320000000000003</v>
      </c>
      <c r="T221">
        <v>0.94079999999999997</v>
      </c>
      <c r="U221">
        <v>6.3535000000000004</v>
      </c>
      <c r="V221">
        <v>7.1525999999999996</v>
      </c>
      <c r="W221">
        <v>60.827500000000001</v>
      </c>
      <c r="X221">
        <v>3.234</v>
      </c>
      <c r="Y221">
        <v>11.079800000000001</v>
      </c>
      <c r="Z221">
        <v>13.2104</v>
      </c>
      <c r="AA221">
        <v>65.989999999999995</v>
      </c>
      <c r="AB221">
        <v>17.780999999999999</v>
      </c>
      <c r="AC221">
        <v>155.625</v>
      </c>
      <c r="AD221">
        <v>142.75</v>
      </c>
      <c r="AE221">
        <v>1215.5</v>
      </c>
      <c r="AF221">
        <v>92.41</v>
      </c>
      <c r="AG221">
        <v>957</v>
      </c>
      <c r="AH221">
        <v>331.5</v>
      </c>
      <c r="AI221">
        <v>13.5</v>
      </c>
      <c r="AJ221">
        <v>474.5</v>
      </c>
      <c r="AK221">
        <f>IF(ISNUMBER(VLOOKUP($A221,'[1]F-F_Research_Data_Factors_weekl'!$G$6:$J$4822,2,0)),VLOOKUP($A221,'[1]F-F_Research_Data_Factors_weekl'!$G$6:$J$4822,2,0),AK222)</f>
        <v>16403.209811325221</v>
      </c>
      <c r="AL221">
        <f>IF(ISNUMBER(VLOOKUP($A221,'[1]F-F_Research_Data_Factors_weekl'!$G$6:$J$4822,3,0)),VLOOKUP($A221,'[1]F-F_Research_Data_Factors_weekl'!$G$6:$J$4822,3,0),AL222)</f>
        <v>356.917102331818</v>
      </c>
      <c r="AM221">
        <f>IF(ISNUMBER(VLOOKUP($A221,'[1]F-F_Research_Data_Factors_weekl'!$G$6:$J$4822,4,0)),VLOOKUP($A221,'[1]F-F_Research_Data_Factors_weekl'!$G$6:$J$4822,4,0),AM222)</f>
        <v>4048.1235950750502</v>
      </c>
    </row>
    <row r="222" spans="1:39" x14ac:dyDescent="0.25">
      <c r="A222" s="14">
        <v>41894</v>
      </c>
      <c r="B222">
        <v>16987.509999999998</v>
      </c>
      <c r="C222">
        <v>1985.54</v>
      </c>
      <c r="D222">
        <v>4567.5990000000002</v>
      </c>
      <c r="E222">
        <v>15531.58</v>
      </c>
      <c r="F222">
        <v>9651.1299999999992</v>
      </c>
      <c r="G222">
        <v>15948.29</v>
      </c>
      <c r="H222">
        <v>1313.72</v>
      </c>
      <c r="I222">
        <v>24595.32</v>
      </c>
      <c r="J222">
        <v>0.56020000000000003</v>
      </c>
      <c r="K222">
        <v>1.8169</v>
      </c>
      <c r="L222">
        <v>2.6105</v>
      </c>
      <c r="M222">
        <v>3.3441000000000001</v>
      </c>
      <c r="N222">
        <v>84.24</v>
      </c>
      <c r="O222">
        <v>1.2963</v>
      </c>
      <c r="P222">
        <v>107.34</v>
      </c>
      <c r="Q222">
        <v>1.6268</v>
      </c>
      <c r="R222">
        <v>0.90380000000000005</v>
      </c>
      <c r="S222">
        <v>0.81520000000000004</v>
      </c>
      <c r="T222">
        <v>0.93320000000000003</v>
      </c>
      <c r="U222">
        <v>6.3627000000000002</v>
      </c>
      <c r="V222">
        <v>7.1211000000000002</v>
      </c>
      <c r="W222">
        <v>60.66</v>
      </c>
      <c r="X222">
        <v>3.1972</v>
      </c>
      <c r="Y222">
        <v>11.023</v>
      </c>
      <c r="Z222">
        <v>13.258699999999999</v>
      </c>
      <c r="AA222">
        <v>70.61</v>
      </c>
      <c r="AB222">
        <v>18.545999999999999</v>
      </c>
      <c r="AC222">
        <v>156.27500000000001</v>
      </c>
      <c r="AD222">
        <v>146.44999999999999</v>
      </c>
      <c r="AE222">
        <v>1230.4000000000001</v>
      </c>
      <c r="AF222">
        <v>92.27</v>
      </c>
      <c r="AG222">
        <v>1091</v>
      </c>
      <c r="AH222">
        <v>339</v>
      </c>
      <c r="AI222">
        <v>13.78</v>
      </c>
      <c r="AJ222">
        <v>498.25</v>
      </c>
      <c r="AK222">
        <f>IF(ISNUMBER(VLOOKUP($A222,'[1]F-F_Research_Data_Factors_weekl'!$G$6:$J$4822,2,0)),VLOOKUP($A222,'[1]F-F_Research_Data_Factors_weekl'!$G$6:$J$4822,2,0),AK223)</f>
        <v>16256.897731739567</v>
      </c>
      <c r="AL222">
        <f>IF(ISNUMBER(VLOOKUP($A222,'[1]F-F_Research_Data_Factors_weekl'!$G$6:$J$4822,3,0)),VLOOKUP($A222,'[1]F-F_Research_Data_Factors_weekl'!$G$6:$J$4822,3,0),AL223)</f>
        <v>365.43166001005221</v>
      </c>
      <c r="AM222">
        <f>IF(ISNUMBER(VLOOKUP($A222,'[1]F-F_Research_Data_Factors_weekl'!$G$6:$J$4822,4,0)),VLOOKUP($A222,'[1]F-F_Research_Data_Factors_weekl'!$G$6:$J$4822,4,0),AM223)</f>
        <v>4031.5940594313815</v>
      </c>
    </row>
    <row r="223" spans="1:39" x14ac:dyDescent="0.25">
      <c r="A223" s="14">
        <v>41887</v>
      </c>
      <c r="B223">
        <v>17137.36</v>
      </c>
      <c r="C223">
        <v>2007.71</v>
      </c>
      <c r="D223">
        <v>4582.8999999999996</v>
      </c>
      <c r="E223">
        <v>15569.92</v>
      </c>
      <c r="F223">
        <v>9747.02</v>
      </c>
      <c r="G223">
        <v>15668.68</v>
      </c>
      <c r="H223">
        <v>1293.21</v>
      </c>
      <c r="I223">
        <v>25240.15</v>
      </c>
      <c r="J223">
        <v>0.50790000000000002</v>
      </c>
      <c r="K223">
        <v>1.6922999999999999</v>
      </c>
      <c r="L223">
        <v>2.4586999999999999</v>
      </c>
      <c r="M223">
        <v>3.2263000000000002</v>
      </c>
      <c r="N223">
        <v>83.739000000000004</v>
      </c>
      <c r="O223">
        <v>1.2950999999999999</v>
      </c>
      <c r="P223">
        <v>105.09</v>
      </c>
      <c r="Q223">
        <v>1.6327</v>
      </c>
      <c r="R223">
        <v>0.93779999999999997</v>
      </c>
      <c r="S223">
        <v>0.8327</v>
      </c>
      <c r="T223">
        <v>0.93110000000000004</v>
      </c>
      <c r="U223">
        <v>6.2812000000000001</v>
      </c>
      <c r="V223">
        <v>7.0979000000000001</v>
      </c>
      <c r="W223">
        <v>60.406300000000002</v>
      </c>
      <c r="X223">
        <v>3.1825000000000001</v>
      </c>
      <c r="Y223">
        <v>10.693099999999999</v>
      </c>
      <c r="Z223">
        <v>13.0327</v>
      </c>
      <c r="AA223">
        <v>66.08</v>
      </c>
      <c r="AB223">
        <v>19.082000000000001</v>
      </c>
      <c r="AC223">
        <v>159.75</v>
      </c>
      <c r="AD223">
        <v>150.94999999999999</v>
      </c>
      <c r="AE223">
        <v>1266.3</v>
      </c>
      <c r="AF223">
        <v>93.29</v>
      </c>
      <c r="AG223">
        <v>1085.5</v>
      </c>
      <c r="AH223">
        <v>346.5</v>
      </c>
      <c r="AI223">
        <v>15</v>
      </c>
      <c r="AJ223">
        <v>531.5</v>
      </c>
      <c r="AK223">
        <f>IF(ISNUMBER(VLOOKUP($A223,'[1]F-F_Research_Data_Factors_weekl'!$G$6:$J$4822,2,0)),VLOOKUP($A223,'[1]F-F_Research_Data_Factors_weekl'!$G$6:$J$4822,2,0),AK224)</f>
        <v>16397.919842384072</v>
      </c>
      <c r="AL223">
        <f>IF(ISNUMBER(VLOOKUP($A223,'[1]F-F_Research_Data_Factors_weekl'!$G$6:$J$4822,3,0)),VLOOKUP($A223,'[1]F-F_Research_Data_Factors_weekl'!$G$6:$J$4822,3,0),AL224)</f>
        <v>363.46892779993254</v>
      </c>
      <c r="AM223">
        <f>IF(ISNUMBER(VLOOKUP($A223,'[1]F-F_Research_Data_Factors_weekl'!$G$6:$J$4822,4,0)),VLOOKUP($A223,'[1]F-F_Research_Data_Factors_weekl'!$G$6:$J$4822,4,0),AM224)</f>
        <v>4052.2605884323866</v>
      </c>
    </row>
    <row r="224" spans="1:39" x14ac:dyDescent="0.25">
      <c r="A224" s="14">
        <v>41880</v>
      </c>
      <c r="B224">
        <v>17098.45</v>
      </c>
      <c r="C224">
        <v>2003.37</v>
      </c>
      <c r="D224">
        <v>4580.2709999999997</v>
      </c>
      <c r="E224">
        <v>15625.73</v>
      </c>
      <c r="F224">
        <v>9470.17</v>
      </c>
      <c r="G224">
        <v>15424.59</v>
      </c>
      <c r="H224">
        <v>1277.97</v>
      </c>
      <c r="I224">
        <v>24742.06</v>
      </c>
      <c r="J224">
        <v>0.48820000000000002</v>
      </c>
      <c r="K224">
        <v>1.625</v>
      </c>
      <c r="L224">
        <v>2.3431000000000002</v>
      </c>
      <c r="M224">
        <v>3.0792000000000002</v>
      </c>
      <c r="N224">
        <v>82.748000000000005</v>
      </c>
      <c r="O224">
        <v>1.3131999999999999</v>
      </c>
      <c r="P224">
        <v>104.09</v>
      </c>
      <c r="Q224">
        <v>1.6598000000000002</v>
      </c>
      <c r="R224">
        <v>0.93389999999999995</v>
      </c>
      <c r="S224">
        <v>0.83620000000000005</v>
      </c>
      <c r="T224">
        <v>0.91820000000000002</v>
      </c>
      <c r="U224">
        <v>6.1974999999999998</v>
      </c>
      <c r="V224">
        <v>6.9917999999999996</v>
      </c>
      <c r="W224">
        <v>60.515000000000001</v>
      </c>
      <c r="X224">
        <v>3.1520000000000001</v>
      </c>
      <c r="Y224">
        <v>10.666600000000001</v>
      </c>
      <c r="Z224">
        <v>13.0847</v>
      </c>
      <c r="AA224">
        <v>67.599999999999994</v>
      </c>
      <c r="AB224">
        <v>19.398</v>
      </c>
      <c r="AC224">
        <v>155.9</v>
      </c>
      <c r="AD224">
        <v>148.55000000000001</v>
      </c>
      <c r="AE224">
        <v>1286.5</v>
      </c>
      <c r="AF224">
        <v>95.96</v>
      </c>
      <c r="AG224">
        <v>1089.5</v>
      </c>
      <c r="AH224">
        <v>359</v>
      </c>
      <c r="AI224">
        <v>15.49</v>
      </c>
      <c r="AJ224">
        <v>550.25</v>
      </c>
      <c r="AK224">
        <f>IF(ISNUMBER(VLOOKUP($A224,'[1]F-F_Research_Data_Factors_weekl'!$G$6:$J$4822,2,0)),VLOOKUP($A224,'[1]F-F_Research_Data_Factors_weekl'!$G$6:$J$4822,2,0),AK225)</f>
        <v>16368.45662046723</v>
      </c>
      <c r="AL224">
        <f>IF(ISNUMBER(VLOOKUP($A224,'[1]F-F_Research_Data_Factors_weekl'!$G$6:$J$4822,3,0)),VLOOKUP($A224,'[1]F-F_Research_Data_Factors_weekl'!$G$6:$J$4822,3,0),AL225)</f>
        <v>365.33212162019555</v>
      </c>
      <c r="AM224">
        <f>IF(ISNUMBER(VLOOKUP($A224,'[1]F-F_Research_Data_Factors_weekl'!$G$6:$J$4822,4,0)),VLOOKUP($A224,'[1]F-F_Research_Data_Factors_weekl'!$G$6:$J$4822,4,0),AM225)</f>
        <v>4053.8821412889019</v>
      </c>
    </row>
    <row r="225" spans="1:39" x14ac:dyDescent="0.25">
      <c r="A225" s="14">
        <v>41873</v>
      </c>
      <c r="B225">
        <v>17001.22</v>
      </c>
      <c r="C225">
        <v>1988.4</v>
      </c>
      <c r="D225">
        <v>4538.5510000000004</v>
      </c>
      <c r="E225">
        <v>15535.55</v>
      </c>
      <c r="F225">
        <v>9339.17</v>
      </c>
      <c r="G225">
        <v>15539.19</v>
      </c>
      <c r="H225">
        <v>1286.07</v>
      </c>
      <c r="I225">
        <v>25112.23</v>
      </c>
      <c r="J225">
        <v>0.49180000000000001</v>
      </c>
      <c r="K225">
        <v>1.6597</v>
      </c>
      <c r="L225">
        <v>2.4024000000000001</v>
      </c>
      <c r="M225">
        <v>3.1566000000000001</v>
      </c>
      <c r="N225">
        <v>82.335999999999999</v>
      </c>
      <c r="O225">
        <v>1.3242</v>
      </c>
      <c r="P225">
        <v>103.95</v>
      </c>
      <c r="Q225">
        <v>1.6572</v>
      </c>
      <c r="R225">
        <v>0.93169999999999997</v>
      </c>
      <c r="S225">
        <v>0.84089999999999998</v>
      </c>
      <c r="T225">
        <v>0.91379999999999995</v>
      </c>
      <c r="U225">
        <v>6.1677999999999997</v>
      </c>
      <c r="V225">
        <v>6.9132999999999996</v>
      </c>
      <c r="W225">
        <v>60.472499999999997</v>
      </c>
      <c r="X225">
        <v>3.161</v>
      </c>
      <c r="Y225">
        <v>10.690799999999999</v>
      </c>
      <c r="Z225">
        <v>13.137</v>
      </c>
      <c r="AA225">
        <v>67.459999999999994</v>
      </c>
      <c r="AB225">
        <v>19.385999999999999</v>
      </c>
      <c r="AC225">
        <v>151.85</v>
      </c>
      <c r="AD225">
        <v>145.80000000000001</v>
      </c>
      <c r="AE225">
        <v>1278.5999999999999</v>
      </c>
      <c r="AF225">
        <v>93.65</v>
      </c>
      <c r="AG225">
        <v>1166</v>
      </c>
      <c r="AH225">
        <v>365.5</v>
      </c>
      <c r="AI225">
        <v>15.64</v>
      </c>
      <c r="AJ225">
        <v>552</v>
      </c>
      <c r="AK225">
        <f>IF(ISNUMBER(VLOOKUP($A225,'[1]F-F_Research_Data_Factors_weekl'!$G$6:$J$4822,2,0)),VLOOKUP($A225,'[1]F-F_Research_Data_Factors_weekl'!$G$6:$J$4822,2,0),AK226)</f>
        <v>16224.062464532888</v>
      </c>
      <c r="AL225">
        <f>IF(ISNUMBER(VLOOKUP($A225,'[1]F-F_Research_Data_Factors_weekl'!$G$6:$J$4822,3,0)),VLOOKUP($A225,'[1]F-F_Research_Data_Factors_weekl'!$G$6:$J$4822,3,0),AL226)</f>
        <v>364.93069785255773</v>
      </c>
      <c r="AM225">
        <f>IF(ISNUMBER(VLOOKUP($A225,'[1]F-F_Research_Data_Factors_weekl'!$G$6:$J$4822,4,0)),VLOOKUP($A225,'[1]F-F_Research_Data_Factors_weekl'!$G$6:$J$4822,4,0),AM226)</f>
        <v>4053.4767936095409</v>
      </c>
    </row>
    <row r="226" spans="1:39" x14ac:dyDescent="0.25">
      <c r="A226" s="14">
        <v>41866</v>
      </c>
      <c r="B226">
        <v>16662.91</v>
      </c>
      <c r="C226">
        <v>1955.06</v>
      </c>
      <c r="D226">
        <v>4464.9269999999997</v>
      </c>
      <c r="E226">
        <v>15304.24</v>
      </c>
      <c r="F226">
        <v>9092.6</v>
      </c>
      <c r="G226">
        <v>15318.34</v>
      </c>
      <c r="H226">
        <v>1270.68</v>
      </c>
      <c r="I226">
        <v>24954.94</v>
      </c>
      <c r="J226">
        <v>0.40739999999999998</v>
      </c>
      <c r="K226">
        <v>1.5361</v>
      </c>
      <c r="L226">
        <v>2.3397000000000001</v>
      </c>
      <c r="M226">
        <v>3.1322999999999999</v>
      </c>
      <c r="N226">
        <v>81.424000000000007</v>
      </c>
      <c r="O226">
        <v>1.3401000000000001</v>
      </c>
      <c r="P226">
        <v>102.36</v>
      </c>
      <c r="Q226">
        <v>1.6693</v>
      </c>
      <c r="R226">
        <v>0.93220000000000003</v>
      </c>
      <c r="S226">
        <v>0.84850000000000003</v>
      </c>
      <c r="T226">
        <v>0.90259999999999996</v>
      </c>
      <c r="U226">
        <v>6.1356000000000002</v>
      </c>
      <c r="V226">
        <v>6.8357999999999999</v>
      </c>
      <c r="W226">
        <v>60.768700000000003</v>
      </c>
      <c r="X226">
        <v>3.1545000000000001</v>
      </c>
      <c r="Y226">
        <v>10.591900000000001</v>
      </c>
      <c r="Z226">
        <v>13.074199999999999</v>
      </c>
      <c r="AA226">
        <v>63.6</v>
      </c>
      <c r="AB226">
        <v>19.524999999999999</v>
      </c>
      <c r="AC226">
        <v>150.6</v>
      </c>
      <c r="AD226">
        <v>148.19999999999999</v>
      </c>
      <c r="AE226">
        <v>1304.5</v>
      </c>
      <c r="AF226">
        <v>97.35</v>
      </c>
      <c r="AG226">
        <v>1102.5</v>
      </c>
      <c r="AH226">
        <v>365.75</v>
      </c>
      <c r="AI226">
        <v>15.92</v>
      </c>
      <c r="AJ226">
        <v>551.25</v>
      </c>
      <c r="AK226">
        <f>IF(ISNUMBER(VLOOKUP($A226,'[1]F-F_Research_Data_Factors_weekl'!$G$6:$J$4822,2,0)),VLOOKUP($A226,'[1]F-F_Research_Data_Factors_weekl'!$G$6:$J$4822,2,0),AK227)</f>
        <v>15938.758684087717</v>
      </c>
      <c r="AL226">
        <f>IF(ISNUMBER(VLOOKUP($A226,'[1]F-F_Research_Data_Factors_weekl'!$G$6:$J$4822,3,0)),VLOOKUP($A226,'[1]F-F_Research_Data_Factors_weekl'!$G$6:$J$4822,3,0),AL227)</f>
        <v>364.89420843171456</v>
      </c>
      <c r="AM226">
        <f>IF(ISNUMBER(VLOOKUP($A226,'[1]F-F_Research_Data_Factors_weekl'!$G$6:$J$4822,4,0)),VLOOKUP($A226,'[1]F-F_Research_Data_Factors_weekl'!$G$6:$J$4822,4,0),AM227)</f>
        <v>4037.7296479824095</v>
      </c>
    </row>
    <row r="227" spans="1:39" x14ac:dyDescent="0.25">
      <c r="A227" s="14">
        <v>41859</v>
      </c>
      <c r="B227">
        <v>16553.93</v>
      </c>
      <c r="C227">
        <v>1931.59</v>
      </c>
      <c r="D227">
        <v>4370.8980000000001</v>
      </c>
      <c r="E227">
        <v>15196.31</v>
      </c>
      <c r="F227">
        <v>9009.32</v>
      </c>
      <c r="G227">
        <v>14778.37</v>
      </c>
      <c r="H227">
        <v>1228.26</v>
      </c>
      <c r="I227">
        <v>24331.41</v>
      </c>
      <c r="J227">
        <v>0.44419999999999998</v>
      </c>
      <c r="K227">
        <v>1.6233</v>
      </c>
      <c r="L227">
        <v>2.4203000000000001</v>
      </c>
      <c r="M227">
        <v>3.2303000000000002</v>
      </c>
      <c r="N227">
        <v>81.388999999999996</v>
      </c>
      <c r="O227">
        <v>1.341</v>
      </c>
      <c r="P227">
        <v>102.04</v>
      </c>
      <c r="Q227">
        <v>1.6773</v>
      </c>
      <c r="R227">
        <v>0.92749999999999999</v>
      </c>
      <c r="S227">
        <v>0.84619999999999995</v>
      </c>
      <c r="T227">
        <v>0.90539999999999998</v>
      </c>
      <c r="U227">
        <v>6.2362000000000002</v>
      </c>
      <c r="V227">
        <v>6.8997999999999999</v>
      </c>
      <c r="W227">
        <v>61.145000000000003</v>
      </c>
      <c r="X227">
        <v>3.2075</v>
      </c>
      <c r="Y227">
        <v>10.6594</v>
      </c>
      <c r="Z227">
        <v>13.248699999999999</v>
      </c>
      <c r="AA227">
        <v>63.81</v>
      </c>
      <c r="AB227">
        <v>19.940999999999999</v>
      </c>
      <c r="AC227">
        <v>152.55000000000001</v>
      </c>
      <c r="AD227">
        <v>140</v>
      </c>
      <c r="AE227">
        <v>1308.9000000000001</v>
      </c>
      <c r="AF227">
        <v>97.65</v>
      </c>
      <c r="AG227">
        <v>1284.75</v>
      </c>
      <c r="AH227">
        <v>351.75</v>
      </c>
      <c r="AI227">
        <v>16.14</v>
      </c>
      <c r="AJ227">
        <v>549.25</v>
      </c>
      <c r="AK227">
        <f>IF(ISNUMBER(VLOOKUP($A227,'[1]F-F_Research_Data_Factors_weekl'!$G$6:$J$4822,2,0)),VLOOKUP($A227,'[1]F-F_Research_Data_Factors_weekl'!$G$6:$J$4822,2,0),AK228)</f>
        <v>15732.660827250731</v>
      </c>
      <c r="AL227">
        <f>IF(ISNUMBER(VLOOKUP($A227,'[1]F-F_Research_Data_Factors_weekl'!$G$6:$J$4822,3,0)),VLOOKUP($A227,'[1]F-F_Research_Data_Factors_weekl'!$G$6:$J$4822,3,0),AL228)</f>
        <v>366.65414834376463</v>
      </c>
      <c r="AM227">
        <f>IF(ISNUMBER(VLOOKUP($A227,'[1]F-F_Research_Data_Factors_weekl'!$G$6:$J$4822,4,0)),VLOOKUP($A227,'[1]F-F_Research_Data_Factors_weekl'!$G$6:$J$4822,4,0),AM228)</f>
        <v>4053.1315478642937</v>
      </c>
    </row>
    <row r="228" spans="1:39" x14ac:dyDescent="0.25">
      <c r="A228" s="14">
        <v>41852</v>
      </c>
      <c r="B228">
        <v>16493.37</v>
      </c>
      <c r="C228">
        <v>1925.15</v>
      </c>
      <c r="D228">
        <v>4352.6390000000001</v>
      </c>
      <c r="E228">
        <v>15215.26</v>
      </c>
      <c r="F228">
        <v>9210.08</v>
      </c>
      <c r="G228">
        <v>15523.11</v>
      </c>
      <c r="H228">
        <v>1281.3</v>
      </c>
      <c r="I228">
        <v>24532.43</v>
      </c>
      <c r="J228">
        <v>0.4723</v>
      </c>
      <c r="K228">
        <v>1.6627000000000001</v>
      </c>
      <c r="L228">
        <v>2.4925000000000002</v>
      </c>
      <c r="M228">
        <v>3.2806999999999999</v>
      </c>
      <c r="N228">
        <v>81.302000000000007</v>
      </c>
      <c r="O228">
        <v>1.3427</v>
      </c>
      <c r="P228">
        <v>102.61</v>
      </c>
      <c r="Q228">
        <v>1.6821000000000002</v>
      </c>
      <c r="R228">
        <v>0.93120000000000003</v>
      </c>
      <c r="S228">
        <v>0.85150000000000003</v>
      </c>
      <c r="T228">
        <v>0.90590000000000004</v>
      </c>
      <c r="U228">
        <v>6.2709999999999999</v>
      </c>
      <c r="V228">
        <v>6.8601000000000001</v>
      </c>
      <c r="W228">
        <v>61.185000000000002</v>
      </c>
      <c r="X228">
        <v>3.2126999999999999</v>
      </c>
      <c r="Y228">
        <v>10.6784</v>
      </c>
      <c r="Z228">
        <v>13.1823</v>
      </c>
      <c r="AA228">
        <v>62.49</v>
      </c>
      <c r="AB228">
        <v>20.370999999999999</v>
      </c>
      <c r="AC228">
        <v>157.30000000000001</v>
      </c>
      <c r="AD228">
        <v>139.35</v>
      </c>
      <c r="AE228">
        <v>1293.5999999999999</v>
      </c>
      <c r="AF228">
        <v>97.88</v>
      </c>
      <c r="AG228">
        <v>1215</v>
      </c>
      <c r="AH228">
        <v>352.5</v>
      </c>
      <c r="AI228">
        <v>16.350000000000001</v>
      </c>
      <c r="AJ228">
        <v>534.25</v>
      </c>
      <c r="AK228">
        <f>IF(ISNUMBER(VLOOKUP($A228,'[1]F-F_Research_Data_Factors_weekl'!$G$6:$J$4822,2,0)),VLOOKUP($A228,'[1]F-F_Research_Data_Factors_weekl'!$G$6:$J$4822,2,0),AK229)</f>
        <v>15652.831387176131</v>
      </c>
      <c r="AL228">
        <f>IF(ISNUMBER(VLOOKUP($A228,'[1]F-F_Research_Data_Factors_weekl'!$G$6:$J$4822,3,0)),VLOOKUP($A228,'[1]F-F_Research_Data_Factors_weekl'!$G$6:$J$4822,3,0),AL229)</f>
        <v>363.23969520880189</v>
      </c>
      <c r="AM228">
        <f>IF(ISNUMBER(VLOOKUP($A228,'[1]F-F_Research_Data_Factors_weekl'!$G$6:$J$4822,4,0)),VLOOKUP($A228,'[1]F-F_Research_Data_Factors_weekl'!$G$6:$J$4822,4,0),AM229)</f>
        <v>4075.9569065409232</v>
      </c>
    </row>
    <row r="229" spans="1:39" x14ac:dyDescent="0.25">
      <c r="A229" s="14">
        <v>41845</v>
      </c>
      <c r="B229">
        <v>16960.57</v>
      </c>
      <c r="C229">
        <v>1978.34</v>
      </c>
      <c r="D229">
        <v>4449.5630000000001</v>
      </c>
      <c r="E229">
        <v>15455.04</v>
      </c>
      <c r="F229">
        <v>9644.01</v>
      </c>
      <c r="G229">
        <v>15457.87</v>
      </c>
      <c r="H229">
        <v>1281.3499999999999</v>
      </c>
      <c r="I229">
        <v>24216.01</v>
      </c>
      <c r="J229">
        <v>0.48770000000000002</v>
      </c>
      <c r="K229">
        <v>1.6714</v>
      </c>
      <c r="L229">
        <v>2.4655</v>
      </c>
      <c r="M229">
        <v>3.2385000000000002</v>
      </c>
      <c r="N229">
        <v>81.028999999999996</v>
      </c>
      <c r="O229">
        <v>1.343</v>
      </c>
      <c r="P229">
        <v>101.84</v>
      </c>
      <c r="Q229">
        <v>1.6975</v>
      </c>
      <c r="R229">
        <v>0.93959999999999999</v>
      </c>
      <c r="S229">
        <v>0.85540000000000005</v>
      </c>
      <c r="T229">
        <v>0.90490000000000004</v>
      </c>
      <c r="U229">
        <v>6.2145000000000001</v>
      </c>
      <c r="V229">
        <v>6.8220999999999998</v>
      </c>
      <c r="W229">
        <v>60.104999999999997</v>
      </c>
      <c r="X229">
        <v>3.1749999999999998</v>
      </c>
      <c r="Y229">
        <v>10.512499999999999</v>
      </c>
      <c r="Z229">
        <v>12.946199999999999</v>
      </c>
      <c r="AA229">
        <v>65.16</v>
      </c>
      <c r="AB229">
        <v>20.588000000000001</v>
      </c>
      <c r="AC229">
        <v>159.1</v>
      </c>
      <c r="AD229">
        <v>148.25</v>
      </c>
      <c r="AE229">
        <v>1303.3</v>
      </c>
      <c r="AF229">
        <v>102.09</v>
      </c>
      <c r="AG229">
        <v>1212.25</v>
      </c>
      <c r="AH229">
        <v>363</v>
      </c>
      <c r="AI229">
        <v>17.14</v>
      </c>
      <c r="AJ229">
        <v>538</v>
      </c>
      <c r="AK229">
        <f>IF(ISNUMBER(VLOOKUP($A229,'[1]F-F_Research_Data_Factors_weekl'!$G$6:$J$4822,2,0)),VLOOKUP($A229,'[1]F-F_Research_Data_Factors_weekl'!$G$6:$J$4822,2,0),AK230)</f>
        <v>16075.62019839389</v>
      </c>
      <c r="AL229">
        <f>IF(ISNUMBER(VLOOKUP($A229,'[1]F-F_Research_Data_Factors_weekl'!$G$6:$J$4822,3,0)),VLOOKUP($A229,'[1]F-F_Research_Data_Factors_weekl'!$G$6:$J$4822,3,0),AL230)</f>
        <v>362.29772113385388</v>
      </c>
      <c r="AM229">
        <f>IF(ISNUMBER(VLOOKUP($A229,'[1]F-F_Research_Data_Factors_weekl'!$G$6:$J$4822,4,0)),VLOOKUP($A229,'[1]F-F_Research_Data_Factors_weekl'!$G$6:$J$4822,4,0),AM230)</f>
        <v>4086.1723373843838</v>
      </c>
    </row>
    <row r="230" spans="1:39" x14ac:dyDescent="0.25">
      <c r="A230" s="14">
        <v>41838</v>
      </c>
      <c r="B230">
        <v>17100.18</v>
      </c>
      <c r="C230">
        <v>1978.22</v>
      </c>
      <c r="D230">
        <v>4432.1459999999997</v>
      </c>
      <c r="E230">
        <v>15266.57</v>
      </c>
      <c r="F230">
        <v>9720.02</v>
      </c>
      <c r="G230">
        <v>15215.71</v>
      </c>
      <c r="H230">
        <v>1263.29</v>
      </c>
      <c r="I230">
        <v>23454.79</v>
      </c>
      <c r="J230">
        <v>0.47770000000000001</v>
      </c>
      <c r="K230">
        <v>1.6678999999999999</v>
      </c>
      <c r="L230">
        <v>2.4809000000000001</v>
      </c>
      <c r="M230">
        <v>3.2881</v>
      </c>
      <c r="N230">
        <v>80.524000000000001</v>
      </c>
      <c r="O230">
        <v>1.3524</v>
      </c>
      <c r="P230">
        <v>101.34</v>
      </c>
      <c r="Q230">
        <v>1.7088000000000001</v>
      </c>
      <c r="R230">
        <v>0.93899999999999995</v>
      </c>
      <c r="S230">
        <v>0.86870000000000003</v>
      </c>
      <c r="T230">
        <v>0.89849999999999997</v>
      </c>
      <c r="U230">
        <v>6.1890999999999998</v>
      </c>
      <c r="V230">
        <v>6.8396999999999997</v>
      </c>
      <c r="W230">
        <v>60.287500000000001</v>
      </c>
      <c r="X230">
        <v>3.1829999999999998</v>
      </c>
      <c r="Y230">
        <v>10.647600000000001</v>
      </c>
      <c r="Z230">
        <v>12.9476</v>
      </c>
      <c r="AA230">
        <v>68.63</v>
      </c>
      <c r="AB230">
        <v>20.838000000000001</v>
      </c>
      <c r="AC230">
        <v>151.625</v>
      </c>
      <c r="AD230">
        <v>152.6</v>
      </c>
      <c r="AE230">
        <v>1309.4000000000001</v>
      </c>
      <c r="AF230">
        <v>103.13</v>
      </c>
      <c r="AG230">
        <v>1176.75</v>
      </c>
      <c r="AH230">
        <v>371.25</v>
      </c>
      <c r="AI230">
        <v>16.97</v>
      </c>
      <c r="AJ230">
        <v>532.25</v>
      </c>
      <c r="AK230">
        <f>IF(ISNUMBER(VLOOKUP($A230,'[1]F-F_Research_Data_Factors_weekl'!$G$6:$J$4822,2,0)),VLOOKUP($A230,'[1]F-F_Research_Data_Factors_weekl'!$G$6:$J$4822,2,0),AK231)</f>
        <v>16077.227921186008</v>
      </c>
      <c r="AL230">
        <f>IF(ISNUMBER(VLOOKUP($A230,'[1]F-F_Research_Data_Factors_weekl'!$G$6:$J$4822,3,0)),VLOOKUP($A230,'[1]F-F_Research_Data_Factors_weekl'!$G$6:$J$4822,3,0),AL231)</f>
        <v>364.08172156954464</v>
      </c>
      <c r="AM230">
        <f>IF(ISNUMBER(VLOOKUP($A230,'[1]F-F_Research_Data_Factors_weekl'!$G$6:$J$4822,4,0)),VLOOKUP($A230,'[1]F-F_Research_Data_Factors_weekl'!$G$6:$J$4822,4,0),AM231)</f>
        <v>4119.9559763907882</v>
      </c>
    </row>
    <row r="231" spans="1:39" x14ac:dyDescent="0.25">
      <c r="A231" s="14">
        <v>41831</v>
      </c>
      <c r="B231">
        <v>16943.810000000001</v>
      </c>
      <c r="C231">
        <v>1967.57</v>
      </c>
      <c r="D231">
        <v>4415.49</v>
      </c>
      <c r="E231">
        <v>15125.5</v>
      </c>
      <c r="F231">
        <v>9666.34</v>
      </c>
      <c r="G231">
        <v>15164.04</v>
      </c>
      <c r="H231">
        <v>1255.19</v>
      </c>
      <c r="I231">
        <v>23233.45</v>
      </c>
      <c r="J231">
        <v>0.44790000000000002</v>
      </c>
      <c r="K231">
        <v>1.6398000000000001</v>
      </c>
      <c r="L231">
        <v>2.516</v>
      </c>
      <c r="M231">
        <v>3.3365999999999998</v>
      </c>
      <c r="N231">
        <v>80.186999999999998</v>
      </c>
      <c r="O231">
        <v>1.3608</v>
      </c>
      <c r="P231">
        <v>101.3</v>
      </c>
      <c r="Q231">
        <v>1.7116</v>
      </c>
      <c r="R231">
        <v>0.93920000000000003</v>
      </c>
      <c r="S231">
        <v>0.88100000000000001</v>
      </c>
      <c r="T231">
        <v>0.89219999999999999</v>
      </c>
      <c r="U231">
        <v>6.1795999999999998</v>
      </c>
      <c r="V231">
        <v>6.7927999999999997</v>
      </c>
      <c r="W231">
        <v>59.935000000000002</v>
      </c>
      <c r="X231">
        <v>3.1859999999999999</v>
      </c>
      <c r="Y231">
        <v>10.705500000000001</v>
      </c>
      <c r="Z231">
        <v>12.9954</v>
      </c>
      <c r="AA231">
        <v>68.739999999999995</v>
      </c>
      <c r="AB231">
        <v>21.411000000000001</v>
      </c>
      <c r="AC231">
        <v>149.125</v>
      </c>
      <c r="AD231">
        <v>144.25</v>
      </c>
      <c r="AE231">
        <v>1337.4</v>
      </c>
      <c r="AF231">
        <v>100.83</v>
      </c>
      <c r="AG231">
        <v>1295.75</v>
      </c>
      <c r="AH231">
        <v>399.75</v>
      </c>
      <c r="AI231">
        <v>17.07</v>
      </c>
      <c r="AJ231">
        <v>514.75</v>
      </c>
      <c r="AK231">
        <f>IF(ISNUMBER(VLOOKUP($A231,'[1]F-F_Research_Data_Factors_weekl'!$G$6:$J$4822,2,0)),VLOOKUP($A231,'[1]F-F_Research_Data_Factors_weekl'!$G$6:$J$4822,2,0),AK232)</f>
        <v>16017.961463770058</v>
      </c>
      <c r="AL231">
        <f>IF(ISNUMBER(VLOOKUP($A231,'[1]F-F_Research_Data_Factors_weekl'!$G$6:$J$4822,3,0)),VLOOKUP($A231,'[1]F-F_Research_Data_Factors_weekl'!$G$6:$J$4822,3,0),AL232)</f>
        <v>369.43858099395698</v>
      </c>
      <c r="AM231">
        <f>IF(ISNUMBER(VLOOKUP($A231,'[1]F-F_Research_Data_Factors_weekl'!$G$6:$J$4822,4,0)),VLOOKUP($A231,'[1]F-F_Research_Data_Factors_weekl'!$G$6:$J$4822,4,0),AM232)</f>
        <v>4084.0166300463807</v>
      </c>
    </row>
    <row r="232" spans="1:39" x14ac:dyDescent="0.25">
      <c r="A232" s="14">
        <v>41824</v>
      </c>
      <c r="B232">
        <v>17068.259999999998</v>
      </c>
      <c r="C232">
        <v>1985.44</v>
      </c>
      <c r="D232">
        <v>4485.9250000000002</v>
      </c>
      <c r="E232">
        <v>15214.96</v>
      </c>
      <c r="F232">
        <v>10009.08</v>
      </c>
      <c r="G232">
        <v>15437.13</v>
      </c>
      <c r="H232">
        <v>1285.24</v>
      </c>
      <c r="I232">
        <v>23546.36</v>
      </c>
      <c r="J232">
        <v>0.50590000000000002</v>
      </c>
      <c r="K232">
        <v>1.7351000000000001</v>
      </c>
      <c r="L232">
        <v>2.6383000000000001</v>
      </c>
      <c r="M232">
        <v>3.4693999999999998</v>
      </c>
      <c r="N232">
        <v>80.269000000000005</v>
      </c>
      <c r="O232">
        <v>1.3594999999999999</v>
      </c>
      <c r="P232">
        <v>102.06</v>
      </c>
      <c r="Q232">
        <v>1.716</v>
      </c>
      <c r="R232">
        <v>0.9365</v>
      </c>
      <c r="S232">
        <v>0.87390000000000001</v>
      </c>
      <c r="T232">
        <v>0.89410000000000001</v>
      </c>
      <c r="U232">
        <v>6.1901000000000002</v>
      </c>
      <c r="V232">
        <v>6.8433999999999999</v>
      </c>
      <c r="W232">
        <v>59.734999999999999</v>
      </c>
      <c r="X232">
        <v>3.1859999999999999</v>
      </c>
      <c r="Y232">
        <v>10.757099999999999</v>
      </c>
      <c r="Z232">
        <v>12.9741</v>
      </c>
      <c r="AA232">
        <v>76.22</v>
      </c>
      <c r="AB232">
        <v>21.088999999999999</v>
      </c>
      <c r="AC232">
        <v>155</v>
      </c>
      <c r="AD232">
        <v>146.05000000000001</v>
      </c>
      <c r="AE232">
        <v>1320.6</v>
      </c>
      <c r="AF232">
        <v>104.06</v>
      </c>
      <c r="AG232">
        <v>1387.75</v>
      </c>
      <c r="AH232">
        <v>417</v>
      </c>
      <c r="AI232">
        <v>17.809999999999999</v>
      </c>
      <c r="AJ232">
        <v>568</v>
      </c>
      <c r="AK232">
        <f>IF(ISNUMBER(VLOOKUP($A232,'[1]F-F_Research_Data_Factors_weekl'!$G$6:$J$4822,2,0)),VLOOKUP($A232,'[1]F-F_Research_Data_Factors_weekl'!$G$6:$J$4822,2,0),AK233)</f>
        <v>16016.140428603323</v>
      </c>
      <c r="AL232">
        <f>IF(ISNUMBER(VLOOKUP($A232,'[1]F-F_Research_Data_Factors_weekl'!$G$6:$J$4822,3,0)),VLOOKUP($A232,'[1]F-F_Research_Data_Factors_weekl'!$G$6:$J$4822,3,0),AL233)</f>
        <v>379.16511408297043</v>
      </c>
      <c r="AM232">
        <f>IF(ISNUMBER(VLOOKUP($A232,'[1]F-F_Research_Data_Factors_weekl'!$G$6:$J$4822,4,0)),VLOOKUP($A232,'[1]F-F_Research_Data_Factors_weekl'!$G$6:$J$4822,4,0),AM233)</f>
        <v>4072.6912901068517</v>
      </c>
    </row>
    <row r="233" spans="1:39" x14ac:dyDescent="0.25">
      <c r="A233" s="14">
        <v>41817</v>
      </c>
      <c r="B233">
        <v>16851.84</v>
      </c>
      <c r="C233">
        <v>1960.96</v>
      </c>
      <c r="D233">
        <v>4397.93</v>
      </c>
      <c r="E233">
        <v>15094.25</v>
      </c>
      <c r="F233">
        <v>9815.17</v>
      </c>
      <c r="G233">
        <v>15095</v>
      </c>
      <c r="H233">
        <v>1253.1500000000001</v>
      </c>
      <c r="I233">
        <v>23221.52</v>
      </c>
      <c r="J233">
        <v>0.4607</v>
      </c>
      <c r="K233">
        <v>1.6381000000000001</v>
      </c>
      <c r="L233">
        <v>2.5339999999999998</v>
      </c>
      <c r="M233">
        <v>3.3664999999999998</v>
      </c>
      <c r="N233">
        <v>80.039000000000001</v>
      </c>
      <c r="O233">
        <v>1.3649</v>
      </c>
      <c r="P233">
        <v>101.42</v>
      </c>
      <c r="Q233">
        <v>1.7035</v>
      </c>
      <c r="R233">
        <v>0.94269999999999998</v>
      </c>
      <c r="S233">
        <v>0.87770000000000004</v>
      </c>
      <c r="T233">
        <v>0.89080000000000004</v>
      </c>
      <c r="U233">
        <v>6.1273999999999997</v>
      </c>
      <c r="V233">
        <v>6.7331000000000003</v>
      </c>
      <c r="W233">
        <v>60.085000000000001</v>
      </c>
      <c r="X233">
        <v>3.2132000000000001</v>
      </c>
      <c r="Y233">
        <v>10.587999999999999</v>
      </c>
      <c r="Z233">
        <v>12.9625</v>
      </c>
      <c r="AA233">
        <v>80.89</v>
      </c>
      <c r="AB233">
        <v>21.077000000000002</v>
      </c>
      <c r="AC233">
        <v>152.25</v>
      </c>
      <c r="AD233">
        <v>142.94999999999999</v>
      </c>
      <c r="AE233">
        <v>1320</v>
      </c>
      <c r="AF233">
        <v>105.74</v>
      </c>
      <c r="AG233">
        <v>1432</v>
      </c>
      <c r="AH233">
        <v>443</v>
      </c>
      <c r="AI233">
        <v>16.850000000000001</v>
      </c>
      <c r="AJ233">
        <v>585.25</v>
      </c>
      <c r="AK233">
        <f>IF(ISNUMBER(VLOOKUP($A233,'[1]F-F_Research_Data_Factors_weekl'!$G$6:$J$4822,2,0)),VLOOKUP($A233,'[1]F-F_Research_Data_Factors_weekl'!$G$6:$J$4822,2,0),AK234)</f>
        <v>16016.140428603323</v>
      </c>
      <c r="AL233">
        <f>IF(ISNUMBER(VLOOKUP($A233,'[1]F-F_Research_Data_Factors_weekl'!$G$6:$J$4822,3,0)),VLOOKUP($A233,'[1]F-F_Research_Data_Factors_weekl'!$G$6:$J$4822,3,0),AL234)</f>
        <v>379.16511408297043</v>
      </c>
      <c r="AM233">
        <f>IF(ISNUMBER(VLOOKUP($A233,'[1]F-F_Research_Data_Factors_weekl'!$G$6:$J$4822,4,0)),VLOOKUP($A233,'[1]F-F_Research_Data_Factors_weekl'!$G$6:$J$4822,4,0),AM234)</f>
        <v>4072.6912901068517</v>
      </c>
    </row>
    <row r="234" spans="1:39" x14ac:dyDescent="0.25">
      <c r="A234" s="14">
        <v>41810</v>
      </c>
      <c r="B234">
        <v>16947.080000000002</v>
      </c>
      <c r="C234">
        <v>1962.87</v>
      </c>
      <c r="D234">
        <v>4368.0370000000003</v>
      </c>
      <c r="E234">
        <v>15108.97</v>
      </c>
      <c r="F234">
        <v>9987.24</v>
      </c>
      <c r="G234">
        <v>15349.42</v>
      </c>
      <c r="H234">
        <v>1268.92</v>
      </c>
      <c r="I234">
        <v>23194.06</v>
      </c>
      <c r="J234">
        <v>0.45610000000000001</v>
      </c>
      <c r="K234">
        <v>1.6804000000000001</v>
      </c>
      <c r="L234">
        <v>2.6052</v>
      </c>
      <c r="M234">
        <v>3.4337</v>
      </c>
      <c r="N234">
        <v>80.372</v>
      </c>
      <c r="O234">
        <v>1.3599999999999999</v>
      </c>
      <c r="P234">
        <v>102.07</v>
      </c>
      <c r="Q234">
        <v>1.7013</v>
      </c>
      <c r="R234">
        <v>0.93879999999999997</v>
      </c>
      <c r="S234">
        <v>0.86980000000000002</v>
      </c>
      <c r="T234">
        <v>0.89510000000000001</v>
      </c>
      <c r="U234">
        <v>6.1181000000000001</v>
      </c>
      <c r="V234">
        <v>6.7110000000000003</v>
      </c>
      <c r="W234">
        <v>60.1875</v>
      </c>
      <c r="X234">
        <v>3.2235</v>
      </c>
      <c r="Y234">
        <v>10.650700000000001</v>
      </c>
      <c r="Z234">
        <v>12.9909</v>
      </c>
      <c r="AA234">
        <v>88.16</v>
      </c>
      <c r="AB234">
        <v>20.949000000000002</v>
      </c>
      <c r="AC234">
        <v>147.55000000000001</v>
      </c>
      <c r="AD234">
        <v>158.15</v>
      </c>
      <c r="AE234">
        <v>1316.2</v>
      </c>
      <c r="AF234">
        <v>107.26</v>
      </c>
      <c r="AG234">
        <v>1415.75</v>
      </c>
      <c r="AH234">
        <v>453.25</v>
      </c>
      <c r="AI234">
        <v>17.920000000000002</v>
      </c>
      <c r="AJ234">
        <v>585.25</v>
      </c>
      <c r="AK234">
        <f>IF(ISNUMBER(VLOOKUP($A234,'[1]F-F_Research_Data_Factors_weekl'!$G$6:$J$4822,2,0)),VLOOKUP($A234,'[1]F-F_Research_Data_Factors_weekl'!$G$6:$J$4822,2,0),AK235)</f>
        <v>16025.755882132604</v>
      </c>
      <c r="AL234">
        <f>IF(ISNUMBER(VLOOKUP($A234,'[1]F-F_Research_Data_Factors_weekl'!$G$6:$J$4822,3,0)),VLOOKUP($A234,'[1]F-F_Research_Data_Factors_weekl'!$G$6:$J$4822,3,0),AL235)</f>
        <v>378.48384316527296</v>
      </c>
      <c r="AM234">
        <f>IF(ISNUMBER(VLOOKUP($A234,'[1]F-F_Research_Data_Factors_weekl'!$G$6:$J$4822,4,0)),VLOOKUP($A234,'[1]F-F_Research_Data_Factors_weekl'!$G$6:$J$4822,4,0),AM235)</f>
        <v>4082.0800742776901</v>
      </c>
    </row>
    <row r="235" spans="1:39" x14ac:dyDescent="0.25">
      <c r="A235" s="14">
        <v>41803</v>
      </c>
      <c r="B235">
        <v>16775.740000000002</v>
      </c>
      <c r="C235">
        <v>1936.16</v>
      </c>
      <c r="D235">
        <v>4310.6530000000002</v>
      </c>
      <c r="E235">
        <v>15001.61</v>
      </c>
      <c r="F235">
        <v>9912.8700000000008</v>
      </c>
      <c r="G235">
        <v>15097.84</v>
      </c>
      <c r="H235">
        <v>1243.97</v>
      </c>
      <c r="I235">
        <v>23319.17</v>
      </c>
      <c r="J235">
        <v>0.44929999999999998</v>
      </c>
      <c r="K235">
        <v>1.6930000000000001</v>
      </c>
      <c r="L235">
        <v>2.6032999999999999</v>
      </c>
      <c r="M235">
        <v>3.4134000000000002</v>
      </c>
      <c r="N235">
        <v>80.575999999999993</v>
      </c>
      <c r="O235">
        <v>1.3540000000000001</v>
      </c>
      <c r="P235">
        <v>102.04</v>
      </c>
      <c r="Q235">
        <v>1.6968000000000001</v>
      </c>
      <c r="R235">
        <v>0.94020000000000004</v>
      </c>
      <c r="S235">
        <v>0.86639999999999995</v>
      </c>
      <c r="T235">
        <v>0.90010000000000001</v>
      </c>
      <c r="U235">
        <v>5.9938000000000002</v>
      </c>
      <c r="V235">
        <v>6.6447000000000003</v>
      </c>
      <c r="W235">
        <v>59.772500000000001</v>
      </c>
      <c r="X235">
        <v>3.2185000000000001</v>
      </c>
      <c r="Y235">
        <v>10.6777</v>
      </c>
      <c r="Z235">
        <v>13.0151</v>
      </c>
      <c r="AA235">
        <v>86.98</v>
      </c>
      <c r="AB235">
        <v>19.655000000000001</v>
      </c>
      <c r="AC235">
        <v>147.6</v>
      </c>
      <c r="AD235">
        <v>164.55</v>
      </c>
      <c r="AE235">
        <v>1273.7</v>
      </c>
      <c r="AF235">
        <v>106.91</v>
      </c>
      <c r="AG235">
        <v>1425.75</v>
      </c>
      <c r="AH235">
        <v>447</v>
      </c>
      <c r="AI235">
        <v>17.04</v>
      </c>
      <c r="AJ235">
        <v>586</v>
      </c>
      <c r="AK235">
        <f>IF(ISNUMBER(VLOOKUP($A235,'[1]F-F_Research_Data_Factors_weekl'!$G$6:$J$4822,2,0)),VLOOKUP($A235,'[1]F-F_Research_Data_Factors_weekl'!$G$6:$J$4822,2,0),AK236)</f>
        <v>15787.366645781307</v>
      </c>
      <c r="AL235">
        <f>IF(ISNUMBER(VLOOKUP($A235,'[1]F-F_Research_Data_Factors_weekl'!$G$6:$J$4822,3,0)),VLOOKUP($A235,'[1]F-F_Research_Data_Factors_weekl'!$G$6:$J$4822,3,0),AL236)</f>
        <v>375.55451792545438</v>
      </c>
      <c r="AM235">
        <f>IF(ISNUMBER(VLOOKUP($A235,'[1]F-F_Research_Data_Factors_weekl'!$G$6:$J$4822,4,0)),VLOOKUP($A235,'[1]F-F_Research_Data_Factors_weekl'!$G$6:$J$4822,4,0),AM236)</f>
        <v>4094.7738732848729</v>
      </c>
    </row>
    <row r="236" spans="1:39" x14ac:dyDescent="0.25">
      <c r="A236" s="14">
        <v>41796</v>
      </c>
      <c r="B236">
        <v>16924.28</v>
      </c>
      <c r="C236">
        <v>1949.44</v>
      </c>
      <c r="D236">
        <v>4321.3990000000003</v>
      </c>
      <c r="E236">
        <v>14838.9</v>
      </c>
      <c r="F236">
        <v>9987.19</v>
      </c>
      <c r="G236">
        <v>15077.24</v>
      </c>
      <c r="H236">
        <v>1234.57</v>
      </c>
      <c r="I236">
        <v>22951</v>
      </c>
      <c r="J236">
        <v>0.39879999999999999</v>
      </c>
      <c r="K236">
        <v>1.6428</v>
      </c>
      <c r="L236">
        <v>2.5869</v>
      </c>
      <c r="M236">
        <v>3.4319999999999999</v>
      </c>
      <c r="N236">
        <v>80.409000000000006</v>
      </c>
      <c r="O236">
        <v>1.3643000000000001</v>
      </c>
      <c r="P236">
        <v>102.48</v>
      </c>
      <c r="Q236">
        <v>1.6802000000000001</v>
      </c>
      <c r="R236">
        <v>0.93330000000000002</v>
      </c>
      <c r="S236">
        <v>0.85009999999999997</v>
      </c>
      <c r="T236">
        <v>0.89359999999999995</v>
      </c>
      <c r="U236">
        <v>5.9455</v>
      </c>
      <c r="V236">
        <v>6.6291000000000002</v>
      </c>
      <c r="W236">
        <v>59.182499999999997</v>
      </c>
      <c r="X236">
        <v>3.2122000000000002</v>
      </c>
      <c r="Y236">
        <v>10.5875</v>
      </c>
      <c r="Z236">
        <v>12.9292</v>
      </c>
      <c r="AA236">
        <v>84.78</v>
      </c>
      <c r="AB236">
        <v>18.991</v>
      </c>
      <c r="AC236">
        <v>140.125</v>
      </c>
      <c r="AD236">
        <v>163.4</v>
      </c>
      <c r="AE236">
        <v>1252.0999999999999</v>
      </c>
      <c r="AF236">
        <v>102.66</v>
      </c>
      <c r="AG236">
        <v>1457</v>
      </c>
      <c r="AH236">
        <v>459</v>
      </c>
      <c r="AI236">
        <v>16.920000000000002</v>
      </c>
      <c r="AJ236">
        <v>618.25</v>
      </c>
      <c r="AK236">
        <f>IF(ISNUMBER(VLOOKUP($A236,'[1]F-F_Research_Data_Factors_weekl'!$G$6:$J$4822,2,0)),VLOOKUP($A236,'[1]F-F_Research_Data_Factors_weekl'!$G$6:$J$4822,2,0),AK237)</f>
        <v>15869.890074166975</v>
      </c>
      <c r="AL236">
        <f>IF(ISNUMBER(VLOOKUP($A236,'[1]F-F_Research_Data_Factors_weekl'!$G$6:$J$4822,3,0)),VLOOKUP($A236,'[1]F-F_Research_Data_Factors_weekl'!$G$6:$J$4822,3,0),AL237)</f>
        <v>372.83283820654657</v>
      </c>
      <c r="AM236">
        <f>IF(ISNUMBER(VLOOKUP($A236,'[1]F-F_Research_Data_Factors_weekl'!$G$6:$J$4822,4,0)),VLOOKUP($A236,'[1]F-F_Research_Data_Factors_weekl'!$G$6:$J$4822,4,0),AM237)</f>
        <v>4121.564039541895</v>
      </c>
    </row>
    <row r="237" spans="1:39" x14ac:dyDescent="0.25">
      <c r="A237" s="14">
        <v>41789</v>
      </c>
      <c r="B237">
        <v>16717.169999999998</v>
      </c>
      <c r="C237">
        <v>1923.57</v>
      </c>
      <c r="D237">
        <v>4242.6180000000004</v>
      </c>
      <c r="E237">
        <v>14604.16</v>
      </c>
      <c r="F237">
        <v>9943.27</v>
      </c>
      <c r="G237">
        <v>14632.38</v>
      </c>
      <c r="H237">
        <v>1201.4100000000001</v>
      </c>
      <c r="I237">
        <v>23081.65</v>
      </c>
      <c r="J237">
        <v>0.373</v>
      </c>
      <c r="K237">
        <v>1.5390999999999999</v>
      </c>
      <c r="L237">
        <v>2.4759000000000002</v>
      </c>
      <c r="M237">
        <v>3.3277000000000001</v>
      </c>
      <c r="N237">
        <v>80.369</v>
      </c>
      <c r="O237">
        <v>1.3634999999999999</v>
      </c>
      <c r="P237">
        <v>101.77</v>
      </c>
      <c r="Q237">
        <v>1.6755</v>
      </c>
      <c r="R237">
        <v>0.93100000000000005</v>
      </c>
      <c r="S237">
        <v>0.84989999999999999</v>
      </c>
      <c r="T237">
        <v>0.8952</v>
      </c>
      <c r="U237">
        <v>5.9733999999999998</v>
      </c>
      <c r="V237">
        <v>6.6885000000000003</v>
      </c>
      <c r="W237">
        <v>59.102499999999999</v>
      </c>
      <c r="X237">
        <v>3.2130000000000001</v>
      </c>
      <c r="Y237">
        <v>10.5723</v>
      </c>
      <c r="Z237">
        <v>12.858000000000001</v>
      </c>
      <c r="AA237">
        <v>86.27</v>
      </c>
      <c r="AB237">
        <v>18.681999999999999</v>
      </c>
      <c r="AC237">
        <v>137.80000000000001</v>
      </c>
      <c r="AD237">
        <v>159.4</v>
      </c>
      <c r="AE237">
        <v>1245.5999999999999</v>
      </c>
      <c r="AF237">
        <v>102.71</v>
      </c>
      <c r="AG237">
        <v>1493.25</v>
      </c>
      <c r="AH237">
        <v>465.75</v>
      </c>
      <c r="AI237">
        <v>17.38</v>
      </c>
      <c r="AJ237">
        <v>627.25</v>
      </c>
      <c r="AK237">
        <f>IF(ISNUMBER(VLOOKUP($A237,'[1]F-F_Research_Data_Factors_weekl'!$G$6:$J$4822,2,0)),VLOOKUP($A237,'[1]F-F_Research_Data_Factors_weekl'!$G$6:$J$4822,2,0),AK238)</f>
        <v>15619.970545439935</v>
      </c>
      <c r="AL237">
        <f>IF(ISNUMBER(VLOOKUP($A237,'[1]F-F_Research_Data_Factors_weekl'!$G$6:$J$4822,3,0)),VLOOKUP($A237,'[1]F-F_Research_Data_Factors_weekl'!$G$6:$J$4822,3,0),AL238)</f>
        <v>368.99528721946416</v>
      </c>
      <c r="AM237">
        <f>IF(ISNUMBER(VLOOKUP($A237,'[1]F-F_Research_Data_Factors_weekl'!$G$6:$J$4822,4,0)),VLOOKUP($A237,'[1]F-F_Research_Data_Factors_weekl'!$G$6:$J$4822,4,0),AM238)</f>
        <v>4108.8266768436788</v>
      </c>
    </row>
    <row r="238" spans="1:39" x14ac:dyDescent="0.25">
      <c r="A238" s="14">
        <v>41782</v>
      </c>
      <c r="B238">
        <v>16606.27</v>
      </c>
      <c r="C238">
        <v>1900.53</v>
      </c>
      <c r="D238">
        <v>4185.808</v>
      </c>
      <c r="E238">
        <v>14708.1</v>
      </c>
      <c r="F238">
        <v>9768.01</v>
      </c>
      <c r="G238">
        <v>14462.17</v>
      </c>
      <c r="H238">
        <v>1180.44</v>
      </c>
      <c r="I238">
        <v>22965.86</v>
      </c>
      <c r="J238">
        <v>0.34239999999999998</v>
      </c>
      <c r="K238">
        <v>1.5241</v>
      </c>
      <c r="L238">
        <v>2.5320999999999998</v>
      </c>
      <c r="M238">
        <v>3.3933</v>
      </c>
      <c r="N238">
        <v>80.393000000000001</v>
      </c>
      <c r="O238">
        <v>1.3629</v>
      </c>
      <c r="P238">
        <v>101.97</v>
      </c>
      <c r="Q238">
        <v>1.6832</v>
      </c>
      <c r="R238">
        <v>0.92310000000000003</v>
      </c>
      <c r="S238">
        <v>0.85499999999999998</v>
      </c>
      <c r="T238">
        <v>0.89580000000000004</v>
      </c>
      <c r="U238">
        <v>5.9602000000000004</v>
      </c>
      <c r="V238">
        <v>6.6447000000000003</v>
      </c>
      <c r="W238">
        <v>58.5075</v>
      </c>
      <c r="X238">
        <v>3.2120000000000002</v>
      </c>
      <c r="Y238">
        <v>10.299300000000001</v>
      </c>
      <c r="Z238">
        <v>12.856199999999999</v>
      </c>
      <c r="AA238">
        <v>86.31</v>
      </c>
      <c r="AB238">
        <v>19.388000000000002</v>
      </c>
      <c r="AC238">
        <v>136.30000000000001</v>
      </c>
      <c r="AD238">
        <v>158.4</v>
      </c>
      <c r="AE238">
        <v>1291.7</v>
      </c>
      <c r="AF238">
        <v>104.35</v>
      </c>
      <c r="AG238">
        <v>1515.5</v>
      </c>
      <c r="AH238">
        <v>478</v>
      </c>
      <c r="AI238">
        <v>17.37</v>
      </c>
      <c r="AJ238">
        <v>652.5</v>
      </c>
      <c r="AK238">
        <f>IF(ISNUMBER(VLOOKUP($A238,'[1]F-F_Research_Data_Factors_weekl'!$G$6:$J$4822,2,0)),VLOOKUP($A238,'[1]F-F_Research_Data_Factors_weekl'!$G$6:$J$4822,2,0),AK239)</f>
        <v>15437.804452895765</v>
      </c>
      <c r="AL238">
        <f>IF(ISNUMBER(VLOOKUP($A238,'[1]F-F_Research_Data_Factors_weekl'!$G$6:$J$4822,3,0)),VLOOKUP($A238,'[1]F-F_Research_Data_Factors_weekl'!$G$6:$J$4822,3,0),AL239)</f>
        <v>370.9240925004666</v>
      </c>
      <c r="AM238">
        <f>IF(ISNUMBER(VLOOKUP($A238,'[1]F-F_Research_Data_Factors_weekl'!$G$6:$J$4822,4,0)),VLOOKUP($A238,'[1]F-F_Research_Data_Factors_weekl'!$G$6:$J$4822,4,0),AM239)</f>
        <v>4098.5802262779844</v>
      </c>
    </row>
    <row r="239" spans="1:39" x14ac:dyDescent="0.25">
      <c r="A239" s="14">
        <v>41775</v>
      </c>
      <c r="B239">
        <v>16491.310000000001</v>
      </c>
      <c r="C239">
        <v>1877.86</v>
      </c>
      <c r="D239">
        <v>4090.5880000000002</v>
      </c>
      <c r="E239">
        <v>14514.74</v>
      </c>
      <c r="F239">
        <v>9629.1</v>
      </c>
      <c r="G239">
        <v>14096.59</v>
      </c>
      <c r="H239">
        <v>1159.07</v>
      </c>
      <c r="I239">
        <v>22712.91</v>
      </c>
      <c r="J239">
        <v>0.3589</v>
      </c>
      <c r="K239">
        <v>1.5541</v>
      </c>
      <c r="L239">
        <v>2.5230999999999999</v>
      </c>
      <c r="M239">
        <v>3.3460000000000001</v>
      </c>
      <c r="N239">
        <v>80.043000000000006</v>
      </c>
      <c r="O239">
        <v>1.3694</v>
      </c>
      <c r="P239">
        <v>101.5</v>
      </c>
      <c r="Q239">
        <v>1.6811</v>
      </c>
      <c r="R239">
        <v>0.93600000000000005</v>
      </c>
      <c r="S239">
        <v>0.86270000000000002</v>
      </c>
      <c r="T239">
        <v>0.89270000000000005</v>
      </c>
      <c r="U239">
        <v>5.9344000000000001</v>
      </c>
      <c r="V239">
        <v>6.5648</v>
      </c>
      <c r="W239">
        <v>58.782499999999999</v>
      </c>
      <c r="X239">
        <v>3.234</v>
      </c>
      <c r="Y239">
        <v>10.3552</v>
      </c>
      <c r="Z239">
        <v>12.902799999999999</v>
      </c>
      <c r="AA239">
        <v>89.82</v>
      </c>
      <c r="AB239">
        <v>19.292000000000002</v>
      </c>
      <c r="AC239">
        <v>137.9</v>
      </c>
      <c r="AD239">
        <v>155.1</v>
      </c>
      <c r="AE239">
        <v>1293.4000000000001</v>
      </c>
      <c r="AF239">
        <v>102.02</v>
      </c>
      <c r="AG239">
        <v>1465</v>
      </c>
      <c r="AH239">
        <v>483.5</v>
      </c>
      <c r="AI239">
        <v>17.91</v>
      </c>
      <c r="AJ239">
        <v>674.25</v>
      </c>
      <c r="AK239">
        <f>IF(ISNUMBER(VLOOKUP($A239,'[1]F-F_Research_Data_Factors_weekl'!$G$6:$J$4822,2,0)),VLOOKUP($A239,'[1]F-F_Research_Data_Factors_weekl'!$G$6:$J$4822,2,0),AK240)</f>
        <v>15226.160817532069</v>
      </c>
      <c r="AL239">
        <f>IF(ISNUMBER(VLOOKUP($A239,'[1]F-F_Research_Data_Factors_weekl'!$G$6:$J$4822,3,0)),VLOOKUP($A239,'[1]F-F_Research_Data_Factors_weekl'!$G$6:$J$4822,3,0),AL240)</f>
        <v>367.94374814052833</v>
      </c>
      <c r="AM239">
        <f>IF(ISNUMBER(VLOOKUP($A239,'[1]F-F_Research_Data_Factors_weekl'!$G$6:$J$4822,4,0)),VLOOKUP($A239,'[1]F-F_Research_Data_Factors_weekl'!$G$6:$J$4822,4,0),AM240)</f>
        <v>4108.0286922702053</v>
      </c>
    </row>
    <row r="240" spans="1:39" x14ac:dyDescent="0.25">
      <c r="A240" s="14">
        <v>41768</v>
      </c>
      <c r="B240">
        <v>16583.34</v>
      </c>
      <c r="C240">
        <v>1878.48</v>
      </c>
      <c r="D240">
        <v>4071.87</v>
      </c>
      <c r="E240">
        <v>14534.06</v>
      </c>
      <c r="F240">
        <v>9581.4500000000007</v>
      </c>
      <c r="G240">
        <v>14199.59</v>
      </c>
      <c r="H240">
        <v>1165.51</v>
      </c>
      <c r="I240">
        <v>21862.99</v>
      </c>
      <c r="J240">
        <v>0.38300000000000001</v>
      </c>
      <c r="K240">
        <v>1.6282000000000001</v>
      </c>
      <c r="L240">
        <v>2.6233</v>
      </c>
      <c r="M240">
        <v>3.4634</v>
      </c>
      <c r="N240">
        <v>79.903000000000006</v>
      </c>
      <c r="O240">
        <v>1.3757999999999999</v>
      </c>
      <c r="P240">
        <v>101.86</v>
      </c>
      <c r="Q240">
        <v>1.6851</v>
      </c>
      <c r="R240">
        <v>0.93620000000000003</v>
      </c>
      <c r="S240">
        <v>0.86129999999999995</v>
      </c>
      <c r="T240">
        <v>0.88639999999999997</v>
      </c>
      <c r="U240">
        <v>5.9115000000000002</v>
      </c>
      <c r="V240">
        <v>6.5728999999999997</v>
      </c>
      <c r="W240">
        <v>60.024999999999999</v>
      </c>
      <c r="X240">
        <v>3.2290000000000001</v>
      </c>
      <c r="Y240">
        <v>10.348100000000001</v>
      </c>
      <c r="Z240">
        <v>12.948</v>
      </c>
      <c r="AA240">
        <v>92.36</v>
      </c>
      <c r="AB240">
        <v>19.077000000000002</v>
      </c>
      <c r="AC240">
        <v>138.05000000000001</v>
      </c>
      <c r="AD240">
        <v>158.85</v>
      </c>
      <c r="AE240">
        <v>1287.5999999999999</v>
      </c>
      <c r="AF240">
        <v>99.99</v>
      </c>
      <c r="AG240">
        <v>1501</v>
      </c>
      <c r="AH240">
        <v>505</v>
      </c>
      <c r="AI240">
        <v>17.2</v>
      </c>
      <c r="AJ240">
        <v>714</v>
      </c>
      <c r="AK240">
        <f>IF(ISNUMBER(VLOOKUP($A240,'[1]F-F_Research_Data_Factors_weekl'!$G$6:$J$4822,2,0)),VLOOKUP($A240,'[1]F-F_Research_Data_Factors_weekl'!$G$6:$J$4822,2,0),AK241)</f>
        <v>15226.160817532069</v>
      </c>
      <c r="AL240">
        <f>IF(ISNUMBER(VLOOKUP($A240,'[1]F-F_Research_Data_Factors_weekl'!$G$6:$J$4822,3,0)),VLOOKUP($A240,'[1]F-F_Research_Data_Factors_weekl'!$G$6:$J$4822,3,0),AL241)</f>
        <v>368.68111036125083</v>
      </c>
      <c r="AM240">
        <f>IF(ISNUMBER(VLOOKUP($A240,'[1]F-F_Research_Data_Factors_weekl'!$G$6:$J$4822,4,0)),VLOOKUP($A240,'[1]F-F_Research_Data_Factors_weekl'!$G$6:$J$4822,4,0),AM241)</f>
        <v>4158.3446626887389</v>
      </c>
    </row>
    <row r="241" spans="1:39" x14ac:dyDescent="0.25">
      <c r="A241" s="14">
        <v>41761</v>
      </c>
      <c r="B241">
        <v>16512.89</v>
      </c>
      <c r="C241">
        <v>1881.14</v>
      </c>
      <c r="D241">
        <v>4123.8969999999999</v>
      </c>
      <c r="E241">
        <v>14765.15</v>
      </c>
      <c r="F241">
        <v>9556.02</v>
      </c>
      <c r="G241">
        <v>14457.51</v>
      </c>
      <c r="H241">
        <v>1182.48</v>
      </c>
      <c r="I241">
        <v>22260.67</v>
      </c>
      <c r="J241">
        <v>0.4224</v>
      </c>
      <c r="K241">
        <v>1.6627000000000001</v>
      </c>
      <c r="L241">
        <v>2.5842999999999998</v>
      </c>
      <c r="M241">
        <v>3.3668</v>
      </c>
      <c r="N241">
        <v>79.516000000000005</v>
      </c>
      <c r="O241">
        <v>1.3869</v>
      </c>
      <c r="P241">
        <v>102.2</v>
      </c>
      <c r="Q241">
        <v>1.6870000000000001</v>
      </c>
      <c r="R241">
        <v>0.92769999999999997</v>
      </c>
      <c r="S241">
        <v>0.86619999999999997</v>
      </c>
      <c r="T241">
        <v>0.878</v>
      </c>
      <c r="U241">
        <v>5.9363999999999999</v>
      </c>
      <c r="V241">
        <v>6.5088999999999997</v>
      </c>
      <c r="W241">
        <v>60.162500000000001</v>
      </c>
      <c r="X241">
        <v>3.266</v>
      </c>
      <c r="Y241">
        <v>10.4796</v>
      </c>
      <c r="Z241">
        <v>13.0151</v>
      </c>
      <c r="AA241">
        <v>94.19</v>
      </c>
      <c r="AB241">
        <v>19.492000000000001</v>
      </c>
      <c r="AC241">
        <v>138.05000000000001</v>
      </c>
      <c r="AD241">
        <v>156.30000000000001</v>
      </c>
      <c r="AE241">
        <v>1302.9000000000001</v>
      </c>
      <c r="AF241">
        <v>99.76</v>
      </c>
      <c r="AG241">
        <v>1480.75</v>
      </c>
      <c r="AH241">
        <v>494</v>
      </c>
      <c r="AI241">
        <v>17.45</v>
      </c>
      <c r="AJ241">
        <v>707.75</v>
      </c>
      <c r="AK241">
        <f>IF(ISNUMBER(VLOOKUP($A241,'[1]F-F_Research_Data_Factors_weekl'!$G$6:$J$4822,2,0)),VLOOKUP($A241,'[1]F-F_Research_Data_Factors_weekl'!$G$6:$J$4822,2,0),AK242)</f>
        <v>15298.06170755759</v>
      </c>
      <c r="AL241">
        <f>IF(ISNUMBER(VLOOKUP($A241,'[1]F-F_Research_Data_Factors_weekl'!$G$6:$J$4822,3,0)),VLOOKUP($A241,'[1]F-F_Research_Data_Factors_weekl'!$G$6:$J$4822,3,0),AL242)</f>
        <v>376.0900850364693</v>
      </c>
      <c r="AM241">
        <f>IF(ISNUMBER(VLOOKUP($A241,'[1]F-F_Research_Data_Factors_weekl'!$G$6:$J$4822,4,0)),VLOOKUP($A241,'[1]F-F_Research_Data_Factors_weekl'!$G$6:$J$4822,4,0),AM242)</f>
        <v>4127.3892433635119</v>
      </c>
    </row>
    <row r="242" spans="1:39" x14ac:dyDescent="0.25">
      <c r="A242" s="14">
        <v>41754</v>
      </c>
      <c r="B242">
        <v>16361.46</v>
      </c>
      <c r="C242">
        <v>1863.4</v>
      </c>
      <c r="D242">
        <v>4075.5619999999999</v>
      </c>
      <c r="E242">
        <v>14533.57</v>
      </c>
      <c r="F242">
        <v>9401.5499999999993</v>
      </c>
      <c r="G242">
        <v>14429.26</v>
      </c>
      <c r="H242">
        <v>1169.99</v>
      </c>
      <c r="I242">
        <v>22223.53</v>
      </c>
      <c r="J242">
        <v>0.43</v>
      </c>
      <c r="K242">
        <v>1.7248999999999999</v>
      </c>
      <c r="L242">
        <v>2.6623000000000001</v>
      </c>
      <c r="M242">
        <v>3.4428000000000001</v>
      </c>
      <c r="N242">
        <v>79.748999999999995</v>
      </c>
      <c r="O242">
        <v>1.3834</v>
      </c>
      <c r="P242">
        <v>102.16</v>
      </c>
      <c r="Q242">
        <v>1.6802999999999999</v>
      </c>
      <c r="R242">
        <v>0.92810000000000004</v>
      </c>
      <c r="S242">
        <v>0.85770000000000002</v>
      </c>
      <c r="T242">
        <v>0.88180000000000003</v>
      </c>
      <c r="U242">
        <v>6.0208000000000004</v>
      </c>
      <c r="V242">
        <v>6.5887000000000002</v>
      </c>
      <c r="W242">
        <v>60.625</v>
      </c>
      <c r="X242">
        <v>3.2702999999999998</v>
      </c>
      <c r="Y242">
        <v>10.6685</v>
      </c>
      <c r="Z242">
        <v>13.133699999999999</v>
      </c>
      <c r="AA242">
        <v>92.95</v>
      </c>
      <c r="AB242">
        <v>19.690999999999999</v>
      </c>
      <c r="AC242">
        <v>145</v>
      </c>
      <c r="AD242">
        <v>162.19999999999999</v>
      </c>
      <c r="AE242">
        <v>1300.7</v>
      </c>
      <c r="AF242">
        <v>100.6</v>
      </c>
      <c r="AG242">
        <v>1498</v>
      </c>
      <c r="AH242">
        <v>507</v>
      </c>
      <c r="AI242">
        <v>17.2</v>
      </c>
      <c r="AJ242">
        <v>700.25</v>
      </c>
      <c r="AK242">
        <f>IF(ISNUMBER(VLOOKUP($A242,'[1]F-F_Research_Data_Factors_weekl'!$G$6:$J$4822,2,0)),VLOOKUP($A242,'[1]F-F_Research_Data_Factors_weekl'!$G$6:$J$4822,2,0),AK243)</f>
        <v>15148.095561498752</v>
      </c>
      <c r="AL242">
        <f>IF(ISNUMBER(VLOOKUP($A242,'[1]F-F_Research_Data_Factors_weekl'!$G$6:$J$4822,3,0)),VLOOKUP($A242,'[1]F-F_Research_Data_Factors_weekl'!$G$6:$J$4822,3,0),AL243)</f>
        <v>378.13199782472282</v>
      </c>
      <c r="AM242">
        <f>IF(ISNUMBER(VLOOKUP($A242,'[1]F-F_Research_Data_Factors_weekl'!$G$6:$J$4822,4,0)),VLOOKUP($A242,'[1]F-F_Research_Data_Factors_weekl'!$G$6:$J$4822,4,0),AM243)</f>
        <v>4153.5566502601505</v>
      </c>
    </row>
    <row r="243" spans="1:39" x14ac:dyDescent="0.25">
      <c r="A243" s="14">
        <v>41747</v>
      </c>
      <c r="B243">
        <v>16408.54</v>
      </c>
      <c r="C243">
        <v>1864.85</v>
      </c>
      <c r="D243">
        <v>4095.5160000000001</v>
      </c>
      <c r="E243">
        <v>14500.39</v>
      </c>
      <c r="F243">
        <v>9409.7099999999991</v>
      </c>
      <c r="G243">
        <v>14516.27</v>
      </c>
      <c r="H243">
        <v>1173.3699999999999</v>
      </c>
      <c r="I243">
        <v>22760.240000000002</v>
      </c>
      <c r="J243">
        <v>0.3952</v>
      </c>
      <c r="K243">
        <v>1.7343</v>
      </c>
      <c r="L243">
        <v>2.7214999999999998</v>
      </c>
      <c r="M243">
        <v>3.5219</v>
      </c>
      <c r="N243">
        <v>79.846999999999994</v>
      </c>
      <c r="O243">
        <v>1.3813</v>
      </c>
      <c r="P243">
        <v>102.43</v>
      </c>
      <c r="Q243">
        <v>1.6794</v>
      </c>
      <c r="R243">
        <v>0.93330000000000002</v>
      </c>
      <c r="S243">
        <v>0.85819999999999996</v>
      </c>
      <c r="T243">
        <v>0.88349999999999995</v>
      </c>
      <c r="U243">
        <v>5.9876000000000005</v>
      </c>
      <c r="V243">
        <v>6.5995999999999997</v>
      </c>
      <c r="W243">
        <v>60.291200000000003</v>
      </c>
      <c r="X243">
        <v>3.2404999999999999</v>
      </c>
      <c r="Y243">
        <v>10.505000000000001</v>
      </c>
      <c r="Z243">
        <v>13.0525</v>
      </c>
      <c r="AA243">
        <v>90.17</v>
      </c>
      <c r="AB243">
        <v>19.596</v>
      </c>
      <c r="AC243">
        <v>144.19999999999999</v>
      </c>
      <c r="AD243">
        <v>164.75</v>
      </c>
      <c r="AE243">
        <v>1293.4000000000001</v>
      </c>
      <c r="AF243">
        <v>104.3</v>
      </c>
      <c r="AG243">
        <v>1514</v>
      </c>
      <c r="AH243">
        <v>494.75</v>
      </c>
      <c r="AI243">
        <v>16.66</v>
      </c>
      <c r="AJ243">
        <v>691.25</v>
      </c>
      <c r="AK243">
        <f>IF(ISNUMBER(VLOOKUP($A243,'[1]F-F_Research_Data_Factors_weekl'!$G$6:$J$4822,2,0)),VLOOKUP($A243,'[1]F-F_Research_Data_Factors_weekl'!$G$6:$J$4822,2,0),AK244)</f>
        <v>14803.052976046443</v>
      </c>
      <c r="AL243">
        <f>IF(ISNUMBER(VLOOKUP($A243,'[1]F-F_Research_Data_Factors_weekl'!$G$6:$J$4822,3,0)),VLOOKUP($A243,'[1]F-F_Research_Data_Factors_weekl'!$G$6:$J$4822,3,0),AL244)</f>
        <v>384.37489963207707</v>
      </c>
      <c r="AM243">
        <f>IF(ISNUMBER(VLOOKUP($A243,'[1]F-F_Research_Data_Factors_weekl'!$G$6:$J$4822,4,0)),VLOOKUP($A243,'[1]F-F_Research_Data_Factors_weekl'!$G$6:$J$4822,4,0),AM244)</f>
        <v>4122.5933358481952</v>
      </c>
    </row>
    <row r="244" spans="1:39" x14ac:dyDescent="0.25">
      <c r="A244" s="14">
        <v>41740</v>
      </c>
      <c r="B244">
        <v>16026.75</v>
      </c>
      <c r="C244">
        <v>1815.69</v>
      </c>
      <c r="D244">
        <v>3999.7339999999999</v>
      </c>
      <c r="E244">
        <v>14257.69</v>
      </c>
      <c r="F244">
        <v>9315.2900000000009</v>
      </c>
      <c r="G244">
        <v>13960.05</v>
      </c>
      <c r="H244">
        <v>1134.0899999999999</v>
      </c>
      <c r="I244">
        <v>23003.64</v>
      </c>
      <c r="J244">
        <v>0.35499999999999998</v>
      </c>
      <c r="K244">
        <v>1.5756999999999999</v>
      </c>
      <c r="L244">
        <v>2.6246999999999998</v>
      </c>
      <c r="M244">
        <v>3.4826999999999999</v>
      </c>
      <c r="N244">
        <v>79.451999999999998</v>
      </c>
      <c r="O244">
        <v>1.3885000000000001</v>
      </c>
      <c r="P244">
        <v>101.62</v>
      </c>
      <c r="Q244">
        <v>1.6733</v>
      </c>
      <c r="R244">
        <v>0.93969999999999998</v>
      </c>
      <c r="S244">
        <v>0.86880000000000002</v>
      </c>
      <c r="T244">
        <v>0.87609999999999999</v>
      </c>
      <c r="U244">
        <v>5.9338999999999995</v>
      </c>
      <c r="V244">
        <v>6.5315000000000003</v>
      </c>
      <c r="W244">
        <v>60.176299999999998</v>
      </c>
      <c r="X244">
        <v>3.2370000000000001</v>
      </c>
      <c r="Y244">
        <v>10.49</v>
      </c>
      <c r="Z244">
        <v>13.0425</v>
      </c>
      <c r="AA244">
        <v>89.02</v>
      </c>
      <c r="AB244">
        <v>19.946000000000002</v>
      </c>
      <c r="AC244">
        <v>144.85</v>
      </c>
      <c r="AD244">
        <v>165</v>
      </c>
      <c r="AE244">
        <v>1318.7</v>
      </c>
      <c r="AF244">
        <v>103.74</v>
      </c>
      <c r="AG244">
        <v>1463</v>
      </c>
      <c r="AH244">
        <v>498.5</v>
      </c>
      <c r="AI244">
        <v>16.8</v>
      </c>
      <c r="AJ244">
        <v>660.25</v>
      </c>
      <c r="AK244">
        <f>IF(ISNUMBER(VLOOKUP($A244,'[1]F-F_Research_Data_Factors_weekl'!$G$6:$J$4822,2,0)),VLOOKUP($A244,'[1]F-F_Research_Data_Factors_weekl'!$G$6:$J$4822,2,0),AK245)</f>
        <v>14803.052976046443</v>
      </c>
      <c r="AL244">
        <f>IF(ISNUMBER(VLOOKUP($A244,'[1]F-F_Research_Data_Factors_weekl'!$G$6:$J$4822,3,0)),VLOOKUP($A244,'[1]F-F_Research_Data_Factors_weekl'!$G$6:$J$4822,3,0),AL245)</f>
        <v>384.37489963207707</v>
      </c>
      <c r="AM244">
        <f>IF(ISNUMBER(VLOOKUP($A244,'[1]F-F_Research_Data_Factors_weekl'!$G$6:$J$4822,4,0)),VLOOKUP($A244,'[1]F-F_Research_Data_Factors_weekl'!$G$6:$J$4822,4,0),AM245)</f>
        <v>4122.5933358481952</v>
      </c>
    </row>
    <row r="245" spans="1:39" x14ac:dyDescent="0.25">
      <c r="A245" s="14">
        <v>41733</v>
      </c>
      <c r="B245">
        <v>16412.71</v>
      </c>
      <c r="C245">
        <v>1865.09</v>
      </c>
      <c r="D245">
        <v>4127.7259999999997</v>
      </c>
      <c r="E245">
        <v>14393.1</v>
      </c>
      <c r="F245">
        <v>9695.77</v>
      </c>
      <c r="G245">
        <v>15063.77</v>
      </c>
      <c r="H245">
        <v>1215.8900000000001</v>
      </c>
      <c r="I245">
        <v>22510.080000000002</v>
      </c>
      <c r="J245">
        <v>0.41070000000000001</v>
      </c>
      <c r="K245">
        <v>1.6972</v>
      </c>
      <c r="L245">
        <v>2.7206999999999999</v>
      </c>
      <c r="M245">
        <v>3.5836999999999999</v>
      </c>
      <c r="N245">
        <v>80.423000000000002</v>
      </c>
      <c r="O245">
        <v>1.3705000000000001</v>
      </c>
      <c r="P245">
        <v>103.29</v>
      </c>
      <c r="Q245">
        <v>1.6575</v>
      </c>
      <c r="R245">
        <v>0.92920000000000003</v>
      </c>
      <c r="S245">
        <v>0.8599</v>
      </c>
      <c r="T245">
        <v>0.8921</v>
      </c>
      <c r="U245">
        <v>5.9996999999999998</v>
      </c>
      <c r="V245">
        <v>6.5567000000000002</v>
      </c>
      <c r="W245">
        <v>60.085000000000001</v>
      </c>
      <c r="X245">
        <v>3.2795000000000001</v>
      </c>
      <c r="Y245">
        <v>10.5625</v>
      </c>
      <c r="Z245">
        <v>13.0039</v>
      </c>
      <c r="AA245">
        <v>92.4</v>
      </c>
      <c r="AB245">
        <v>19.946000000000002</v>
      </c>
      <c r="AC245">
        <v>143.05000000000001</v>
      </c>
      <c r="AD245">
        <v>153.94999999999999</v>
      </c>
      <c r="AE245">
        <v>1303.2</v>
      </c>
      <c r="AF245">
        <v>101.14</v>
      </c>
      <c r="AG245">
        <v>1473.75</v>
      </c>
      <c r="AH245">
        <v>501.75</v>
      </c>
      <c r="AI245">
        <v>17.350000000000001</v>
      </c>
      <c r="AJ245">
        <v>669.75</v>
      </c>
      <c r="AK245">
        <f>IF(ISNUMBER(VLOOKUP($A245,'[1]F-F_Research_Data_Factors_weekl'!$G$6:$J$4822,2,0)),VLOOKUP($A245,'[1]F-F_Research_Data_Factors_weekl'!$G$6:$J$4822,2,0),AK246)</f>
        <v>15240.454006019194</v>
      </c>
      <c r="AL245">
        <f>IF(ISNUMBER(VLOOKUP($A245,'[1]F-F_Research_Data_Factors_weekl'!$G$6:$J$4822,3,0)),VLOOKUP($A245,'[1]F-F_Research_Data_Factors_weekl'!$G$6:$J$4822,3,0),AL246)</f>
        <v>387.43564119753762</v>
      </c>
      <c r="AM245">
        <f>IF(ISNUMBER(VLOOKUP($A245,'[1]F-F_Research_Data_Factors_weekl'!$G$6:$J$4822,4,0)),VLOOKUP($A245,'[1]F-F_Research_Data_Factors_weekl'!$G$6:$J$4822,4,0),AM246)</f>
        <v>4122.1811177364216</v>
      </c>
    </row>
    <row r="246" spans="1:39" x14ac:dyDescent="0.25">
      <c r="A246" s="14">
        <v>41726</v>
      </c>
      <c r="B246">
        <v>16323.06</v>
      </c>
      <c r="C246">
        <v>1857.62</v>
      </c>
      <c r="D246">
        <v>4155.759</v>
      </c>
      <c r="E246">
        <v>14260.72</v>
      </c>
      <c r="F246">
        <v>9587.19</v>
      </c>
      <c r="G246">
        <v>14696.03</v>
      </c>
      <c r="H246">
        <v>1186.52</v>
      </c>
      <c r="I246">
        <v>22065.53</v>
      </c>
      <c r="J246">
        <v>0.4496</v>
      </c>
      <c r="K246">
        <v>1.7479</v>
      </c>
      <c r="L246">
        <v>2.7208000000000001</v>
      </c>
      <c r="M246">
        <v>3.5472999999999999</v>
      </c>
      <c r="N246">
        <v>80.176000000000002</v>
      </c>
      <c r="O246">
        <v>1.3752</v>
      </c>
      <c r="P246">
        <v>102.83</v>
      </c>
      <c r="Q246">
        <v>1.6637999999999999</v>
      </c>
      <c r="R246">
        <v>0.92469999999999997</v>
      </c>
      <c r="S246">
        <v>0.86609999999999998</v>
      </c>
      <c r="T246">
        <v>0.88680000000000003</v>
      </c>
      <c r="U246">
        <v>6.0068999999999999</v>
      </c>
      <c r="V246">
        <v>6.5027999999999997</v>
      </c>
      <c r="W246">
        <v>59.89</v>
      </c>
      <c r="X246">
        <v>3.2736000000000001</v>
      </c>
      <c r="Y246">
        <v>10.576499999999999</v>
      </c>
      <c r="Z246">
        <v>13.073</v>
      </c>
      <c r="AA246">
        <v>93.74</v>
      </c>
      <c r="AB246">
        <v>19.79</v>
      </c>
      <c r="AC246">
        <v>146.5</v>
      </c>
      <c r="AD246">
        <v>150.5</v>
      </c>
      <c r="AE246">
        <v>1293.8</v>
      </c>
      <c r="AF246">
        <v>101.67</v>
      </c>
      <c r="AG246">
        <v>1436.5</v>
      </c>
      <c r="AH246">
        <v>492</v>
      </c>
      <c r="AI246">
        <v>17.98</v>
      </c>
      <c r="AJ246">
        <v>695.5</v>
      </c>
      <c r="AK246">
        <f>IF(ISNUMBER(VLOOKUP($A246,'[1]F-F_Research_Data_Factors_weekl'!$G$6:$J$4822,2,0)),VLOOKUP($A246,'[1]F-F_Research_Data_Factors_weekl'!$G$6:$J$4822,2,0),AK247)</f>
        <v>15190.325930448713</v>
      </c>
      <c r="AL246">
        <f>IF(ISNUMBER(VLOOKUP($A246,'[1]F-F_Research_Data_Factors_weekl'!$G$6:$J$4822,3,0)),VLOOKUP($A246,'[1]F-F_Research_Data_Factors_weekl'!$G$6:$J$4822,3,0),AL247)</f>
        <v>388.64042651974881</v>
      </c>
      <c r="AM246">
        <f>IF(ISNUMBER(VLOOKUP($A246,'[1]F-F_Research_Data_Factors_weekl'!$G$6:$J$4822,4,0)),VLOOKUP($A246,'[1]F-F_Research_Data_Factors_weekl'!$G$6:$J$4822,4,0),AM247)</f>
        <v>4076.9272255330047</v>
      </c>
    </row>
    <row r="247" spans="1:39" x14ac:dyDescent="0.25">
      <c r="A247" s="14">
        <v>41719</v>
      </c>
      <c r="B247">
        <v>16302.77</v>
      </c>
      <c r="C247">
        <v>1866.52</v>
      </c>
      <c r="D247">
        <v>4276.7879999999996</v>
      </c>
      <c r="E247">
        <v>14335.76</v>
      </c>
      <c r="F247">
        <v>9342.94</v>
      </c>
      <c r="G247">
        <v>14224.23</v>
      </c>
      <c r="H247">
        <v>1145.97</v>
      </c>
      <c r="I247">
        <v>21436.7</v>
      </c>
      <c r="J247">
        <v>0.42449999999999999</v>
      </c>
      <c r="K247">
        <v>1.7071000000000001</v>
      </c>
      <c r="L247">
        <v>2.7425999999999999</v>
      </c>
      <c r="M247">
        <v>3.6067999999999998</v>
      </c>
      <c r="N247">
        <v>80.105000000000004</v>
      </c>
      <c r="O247">
        <v>1.3794</v>
      </c>
      <c r="P247">
        <v>102.25</v>
      </c>
      <c r="Q247">
        <v>1.6486000000000001</v>
      </c>
      <c r="R247">
        <v>0.90810000000000002</v>
      </c>
      <c r="S247">
        <v>0.85360000000000003</v>
      </c>
      <c r="T247">
        <v>0.88290000000000002</v>
      </c>
      <c r="U247">
        <v>6.0518999999999998</v>
      </c>
      <c r="V247">
        <v>6.4256000000000002</v>
      </c>
      <c r="W247">
        <v>60.924999999999997</v>
      </c>
      <c r="X247">
        <v>3.3085</v>
      </c>
      <c r="Y247">
        <v>10.889799999999999</v>
      </c>
      <c r="Z247">
        <v>13.231299999999999</v>
      </c>
      <c r="AA247">
        <v>93.31</v>
      </c>
      <c r="AB247">
        <v>20.286000000000001</v>
      </c>
      <c r="AC247">
        <v>144</v>
      </c>
      <c r="AD247">
        <v>152.94999999999999</v>
      </c>
      <c r="AE247">
        <v>1336</v>
      </c>
      <c r="AF247">
        <v>99.46</v>
      </c>
      <c r="AG247">
        <v>1408.75</v>
      </c>
      <c r="AH247">
        <v>479</v>
      </c>
      <c r="AI247">
        <v>16.829999999999998</v>
      </c>
      <c r="AJ247">
        <v>693.25</v>
      </c>
      <c r="AK247">
        <f>IF(ISNUMBER(VLOOKUP($A247,'[1]F-F_Research_Data_Factors_weekl'!$G$6:$J$4822,2,0)),VLOOKUP($A247,'[1]F-F_Research_Data_Factors_weekl'!$G$6:$J$4822,2,0),AK248)</f>
        <v>15345.313597786355</v>
      </c>
      <c r="AL247">
        <f>IF(ISNUMBER(VLOOKUP($A247,'[1]F-F_Research_Data_Factors_weekl'!$G$6:$J$4822,3,0)),VLOOKUP($A247,'[1]F-F_Research_Data_Factors_weekl'!$G$6:$J$4822,3,0),AL248)</f>
        <v>400.37130577907573</v>
      </c>
      <c r="AM247">
        <f>IF(ISNUMBER(VLOOKUP($A247,'[1]F-F_Research_Data_Factors_weekl'!$G$6:$J$4822,4,0)),VLOOKUP($A247,'[1]F-F_Research_Data_Factors_weekl'!$G$6:$J$4822,4,0),AM248)</f>
        <v>4011.1444564472695</v>
      </c>
    </row>
    <row r="248" spans="1:39" x14ac:dyDescent="0.25">
      <c r="A248" s="14">
        <v>41712</v>
      </c>
      <c r="B248">
        <v>16065.67</v>
      </c>
      <c r="C248">
        <v>1841.13</v>
      </c>
      <c r="D248">
        <v>4245.3959999999997</v>
      </c>
      <c r="E248">
        <v>14227.66</v>
      </c>
      <c r="F248">
        <v>9056.41</v>
      </c>
      <c r="G248">
        <v>14327.66</v>
      </c>
      <c r="H248">
        <v>1164.7</v>
      </c>
      <c r="I248">
        <v>21539.49</v>
      </c>
      <c r="J248">
        <v>0.34239999999999998</v>
      </c>
      <c r="K248">
        <v>1.5345</v>
      </c>
      <c r="L248">
        <v>2.6543000000000001</v>
      </c>
      <c r="M248">
        <v>3.5991999999999997</v>
      </c>
      <c r="N248">
        <v>79.445999999999998</v>
      </c>
      <c r="O248">
        <v>1.3914</v>
      </c>
      <c r="P248">
        <v>101.36</v>
      </c>
      <c r="Q248">
        <v>1.6646999999999998</v>
      </c>
      <c r="R248">
        <v>0.90280000000000005</v>
      </c>
      <c r="S248">
        <v>0.8538</v>
      </c>
      <c r="T248">
        <v>0.87239999999999995</v>
      </c>
      <c r="U248">
        <v>5.9730999999999996</v>
      </c>
      <c r="V248">
        <v>6.3888999999999996</v>
      </c>
      <c r="W248">
        <v>61.19</v>
      </c>
      <c r="X248">
        <v>3.2795000000000001</v>
      </c>
      <c r="Y248">
        <v>10.671099999999999</v>
      </c>
      <c r="Z248">
        <v>13.210699999999999</v>
      </c>
      <c r="AA248">
        <v>92.19</v>
      </c>
      <c r="AB248">
        <v>21.384</v>
      </c>
      <c r="AC248">
        <v>145.25</v>
      </c>
      <c r="AD248">
        <v>149.5</v>
      </c>
      <c r="AE248">
        <v>1379</v>
      </c>
      <c r="AF248">
        <v>98.89</v>
      </c>
      <c r="AG248">
        <v>1376</v>
      </c>
      <c r="AH248">
        <v>472.25</v>
      </c>
      <c r="AI248">
        <v>17.25</v>
      </c>
      <c r="AJ248">
        <v>690.25</v>
      </c>
      <c r="AK248">
        <f>IF(ISNUMBER(VLOOKUP($A248,'[1]F-F_Research_Data_Factors_weekl'!$G$6:$J$4822,2,0)),VLOOKUP($A248,'[1]F-F_Research_Data_Factors_weekl'!$G$6:$J$4822,2,0),AK249)</f>
        <v>15151.375985176102</v>
      </c>
      <c r="AL248">
        <f>IF(ISNUMBER(VLOOKUP($A248,'[1]F-F_Research_Data_Factors_weekl'!$G$6:$J$4822,3,0)),VLOOKUP($A248,'[1]F-F_Research_Data_Factors_weekl'!$G$6:$J$4822,3,0),AL249)</f>
        <v>402.58552617302735</v>
      </c>
      <c r="AM248">
        <f>IF(ISNUMBER(VLOOKUP($A248,'[1]F-F_Research_Data_Factors_weekl'!$G$6:$J$4822,4,0)),VLOOKUP($A248,'[1]F-F_Research_Data_Factors_weekl'!$G$6:$J$4822,4,0),AM249)</f>
        <v>3929.7976451917993</v>
      </c>
    </row>
    <row r="249" spans="1:39" x14ac:dyDescent="0.25">
      <c r="A249" s="14">
        <v>41705</v>
      </c>
      <c r="B249">
        <v>16452.72</v>
      </c>
      <c r="C249">
        <v>1878.04</v>
      </c>
      <c r="D249">
        <v>4336.223</v>
      </c>
      <c r="E249">
        <v>14299.08</v>
      </c>
      <c r="F249">
        <v>9350.75</v>
      </c>
      <c r="G249">
        <v>15274.07</v>
      </c>
      <c r="H249">
        <v>1236.97</v>
      </c>
      <c r="I249">
        <v>22660.49</v>
      </c>
      <c r="J249">
        <v>0.36930000000000002</v>
      </c>
      <c r="K249">
        <v>1.6362999999999999</v>
      </c>
      <c r="L249">
        <v>2.7879</v>
      </c>
      <c r="M249">
        <v>3.7206000000000001</v>
      </c>
      <c r="N249">
        <v>79.718999999999994</v>
      </c>
      <c r="O249">
        <v>1.3875</v>
      </c>
      <c r="P249">
        <v>103.28</v>
      </c>
      <c r="Q249">
        <v>1.6713</v>
      </c>
      <c r="R249">
        <v>0.90680000000000005</v>
      </c>
      <c r="S249">
        <v>0.84650000000000003</v>
      </c>
      <c r="T249">
        <v>0.87790000000000001</v>
      </c>
      <c r="U249">
        <v>5.9871999999999996</v>
      </c>
      <c r="V249">
        <v>6.3833000000000002</v>
      </c>
      <c r="W249">
        <v>61.087499999999999</v>
      </c>
      <c r="X249">
        <v>3.258</v>
      </c>
      <c r="Y249">
        <v>10.7295</v>
      </c>
      <c r="Z249">
        <v>13.187200000000001</v>
      </c>
      <c r="AA249">
        <v>91.02</v>
      </c>
      <c r="AB249">
        <v>20.896999999999998</v>
      </c>
      <c r="AC249">
        <v>143.25</v>
      </c>
      <c r="AD249">
        <v>155</v>
      </c>
      <c r="AE249">
        <v>1338.2</v>
      </c>
      <c r="AF249">
        <v>102.58</v>
      </c>
      <c r="AG249">
        <v>1457.5</v>
      </c>
      <c r="AH249">
        <v>481</v>
      </c>
      <c r="AI249">
        <v>18.010000000000002</v>
      </c>
      <c r="AJ249">
        <v>646.25</v>
      </c>
      <c r="AK249">
        <f>IF(ISNUMBER(VLOOKUP($A249,'[1]F-F_Research_Data_Factors_weekl'!$G$6:$J$4822,2,0)),VLOOKUP($A249,'[1]F-F_Research_Data_Factors_weekl'!$G$6:$J$4822,2,0),AK250)</f>
        <v>15451.12786577208</v>
      </c>
      <c r="AL249">
        <f>IF(ISNUMBER(VLOOKUP($A249,'[1]F-F_Research_Data_Factors_weekl'!$G$6:$J$4822,3,0)),VLOOKUP($A249,'[1]F-F_Research_Data_Factors_weekl'!$G$6:$J$4822,3,0),AL250)</f>
        <v>401.78196224853031</v>
      </c>
      <c r="AM249">
        <f>IF(ISNUMBER(VLOOKUP($A249,'[1]F-F_Research_Data_Factors_weekl'!$G$6:$J$4822,4,0)),VLOOKUP($A249,'[1]F-F_Research_Data_Factors_weekl'!$G$6:$J$4822,4,0),AM250)</f>
        <v>3932.9440003921131</v>
      </c>
    </row>
    <row r="250" spans="1:39" x14ac:dyDescent="0.25">
      <c r="A250" s="14">
        <v>41698</v>
      </c>
      <c r="B250">
        <v>16321.71</v>
      </c>
      <c r="C250">
        <v>1859.45</v>
      </c>
      <c r="D250">
        <v>4308.1189999999997</v>
      </c>
      <c r="E250">
        <v>14209.59</v>
      </c>
      <c r="F250">
        <v>9692.08</v>
      </c>
      <c r="G250">
        <v>14841.07</v>
      </c>
      <c r="H250">
        <v>1211.6600000000001</v>
      </c>
      <c r="I250">
        <v>22836.959999999999</v>
      </c>
      <c r="J250">
        <v>0.31690000000000002</v>
      </c>
      <c r="K250">
        <v>1.5016</v>
      </c>
      <c r="L250">
        <v>2.6475999999999997</v>
      </c>
      <c r="M250">
        <v>3.5822000000000003</v>
      </c>
      <c r="N250">
        <v>79.691000000000003</v>
      </c>
      <c r="O250">
        <v>1.3801999999999999</v>
      </c>
      <c r="P250">
        <v>101.8</v>
      </c>
      <c r="Q250">
        <v>1.6745000000000001</v>
      </c>
      <c r="R250">
        <v>0.89239999999999997</v>
      </c>
      <c r="S250">
        <v>0.83889999999999998</v>
      </c>
      <c r="T250">
        <v>0.88029999999999997</v>
      </c>
      <c r="U250">
        <v>6.0034000000000001</v>
      </c>
      <c r="V250">
        <v>6.4088000000000003</v>
      </c>
      <c r="W250">
        <v>61.7575</v>
      </c>
      <c r="X250">
        <v>3.2770000000000001</v>
      </c>
      <c r="Y250">
        <v>10.755100000000001</v>
      </c>
      <c r="Z250">
        <v>13.2492</v>
      </c>
      <c r="AA250">
        <v>86.59</v>
      </c>
      <c r="AB250">
        <v>21.204000000000001</v>
      </c>
      <c r="AC250">
        <v>151.94999999999999</v>
      </c>
      <c r="AD250">
        <v>147.75</v>
      </c>
      <c r="AE250">
        <v>1321.6</v>
      </c>
      <c r="AF250">
        <v>102.59</v>
      </c>
      <c r="AG250">
        <v>1414.25</v>
      </c>
      <c r="AH250">
        <v>457.5</v>
      </c>
      <c r="AI250">
        <v>16.47</v>
      </c>
      <c r="AJ250">
        <v>599</v>
      </c>
      <c r="AK250">
        <f>IF(ISNUMBER(VLOOKUP($A250,'[1]F-F_Research_Data_Factors_weekl'!$G$6:$J$4822,2,0)),VLOOKUP($A250,'[1]F-F_Research_Data_Factors_weekl'!$G$6:$J$4822,2,0),AK251)</f>
        <v>15272.440314097143</v>
      </c>
      <c r="AL250">
        <f>IF(ISNUMBER(VLOOKUP($A250,'[1]F-F_Research_Data_Factors_weekl'!$G$6:$J$4822,3,0)),VLOOKUP($A250,'[1]F-F_Research_Data_Factors_weekl'!$G$6:$J$4822,3,0),AL251)</f>
        <v>399.86262166454054</v>
      </c>
      <c r="AM250">
        <f>IF(ISNUMBER(VLOOKUP($A250,'[1]F-F_Research_Data_Factors_weekl'!$G$6:$J$4822,4,0)),VLOOKUP($A250,'[1]F-F_Research_Data_Factors_weekl'!$G$6:$J$4822,4,0),AM251)</f>
        <v>3870.6269071864117</v>
      </c>
    </row>
    <row r="251" spans="1:39" x14ac:dyDescent="0.25">
      <c r="A251" s="14">
        <v>41691</v>
      </c>
      <c r="B251">
        <v>16103.3</v>
      </c>
      <c r="C251">
        <v>1836.25</v>
      </c>
      <c r="D251">
        <v>4263.4110000000001</v>
      </c>
      <c r="E251">
        <v>14205.72</v>
      </c>
      <c r="F251">
        <v>9656.9500000000007</v>
      </c>
      <c r="G251">
        <v>14865.67</v>
      </c>
      <c r="H251">
        <v>1222.31</v>
      </c>
      <c r="I251">
        <v>22568.240000000002</v>
      </c>
      <c r="J251">
        <v>0.31419999999999998</v>
      </c>
      <c r="K251">
        <v>1.5329000000000002</v>
      </c>
      <c r="L251">
        <v>2.7309999999999999</v>
      </c>
      <c r="M251">
        <v>3.6934</v>
      </c>
      <c r="N251">
        <v>80.236999999999995</v>
      </c>
      <c r="O251">
        <v>1.3746</v>
      </c>
      <c r="P251">
        <v>102.51</v>
      </c>
      <c r="Q251">
        <v>1.6616</v>
      </c>
      <c r="R251">
        <v>0.89770000000000005</v>
      </c>
      <c r="S251">
        <v>0.82820000000000005</v>
      </c>
      <c r="T251">
        <v>0.88770000000000004</v>
      </c>
      <c r="U251">
        <v>6.0770999999999997</v>
      </c>
      <c r="V251">
        <v>6.5280000000000005</v>
      </c>
      <c r="W251">
        <v>62.13</v>
      </c>
      <c r="X251">
        <v>3.2949999999999999</v>
      </c>
      <c r="Y251">
        <v>10.929600000000001</v>
      </c>
      <c r="Z251">
        <v>13.264799999999999</v>
      </c>
      <c r="AA251">
        <v>87.09</v>
      </c>
      <c r="AB251">
        <v>21.782</v>
      </c>
      <c r="AC251">
        <v>144.55000000000001</v>
      </c>
      <c r="AD251">
        <v>146.55000000000001</v>
      </c>
      <c r="AE251">
        <v>1323.9</v>
      </c>
      <c r="AF251">
        <v>102.2</v>
      </c>
      <c r="AG251">
        <v>1370.75</v>
      </c>
      <c r="AH251">
        <v>453</v>
      </c>
      <c r="AI251">
        <v>16.72</v>
      </c>
      <c r="AJ251">
        <v>609.75</v>
      </c>
      <c r="AK251">
        <f>IF(ISNUMBER(VLOOKUP($A251,'[1]F-F_Research_Data_Factors_weekl'!$G$6:$J$4822,2,0)),VLOOKUP($A251,'[1]F-F_Research_Data_Factors_weekl'!$G$6:$J$4822,2,0),AK252)</f>
        <v>15066.035626020659</v>
      </c>
      <c r="AL251">
        <f>IF(ISNUMBER(VLOOKUP($A251,'[1]F-F_Research_Data_Factors_weekl'!$G$6:$J$4822,3,0)),VLOOKUP($A251,'[1]F-F_Research_Data_Factors_weekl'!$G$6:$J$4822,3,0),AL252)</f>
        <v>398.15057419549993</v>
      </c>
      <c r="AM251">
        <f>IF(ISNUMBER(VLOOKUP($A251,'[1]F-F_Research_Data_Factors_weekl'!$G$6:$J$4822,4,0)),VLOOKUP($A251,'[1]F-F_Research_Data_Factors_weekl'!$G$6:$J$4822,4,0),AM252)</f>
        <v>3854.8221364270607</v>
      </c>
    </row>
    <row r="252" spans="1:39" x14ac:dyDescent="0.25">
      <c r="A252" s="14">
        <v>41684</v>
      </c>
      <c r="B252">
        <v>16154.39</v>
      </c>
      <c r="C252">
        <v>1838.63</v>
      </c>
      <c r="D252">
        <v>4244.0249999999996</v>
      </c>
      <c r="E252">
        <v>14054.76</v>
      </c>
      <c r="F252">
        <v>9662.4</v>
      </c>
      <c r="G252">
        <v>14313.03</v>
      </c>
      <c r="H252">
        <v>1183.82</v>
      </c>
      <c r="I252">
        <v>22298.41</v>
      </c>
      <c r="J252">
        <v>0.31069999999999998</v>
      </c>
      <c r="K252">
        <v>1.5246</v>
      </c>
      <c r="L252">
        <v>2.7427999999999999</v>
      </c>
      <c r="M252">
        <v>3.6968999999999999</v>
      </c>
      <c r="N252">
        <v>80.135999999999996</v>
      </c>
      <c r="O252">
        <v>1.3693</v>
      </c>
      <c r="P252">
        <v>101.8</v>
      </c>
      <c r="Q252">
        <v>1.6747000000000001</v>
      </c>
      <c r="R252">
        <v>0.90339999999999998</v>
      </c>
      <c r="S252">
        <v>0.83620000000000005</v>
      </c>
      <c r="T252">
        <v>0.89249999999999996</v>
      </c>
      <c r="U252">
        <v>6.0772000000000004</v>
      </c>
      <c r="V252">
        <v>6.444</v>
      </c>
      <c r="W252">
        <v>61.93</v>
      </c>
      <c r="X252">
        <v>3.3068</v>
      </c>
      <c r="Y252">
        <v>10.860900000000001</v>
      </c>
      <c r="Z252">
        <v>13.2416</v>
      </c>
      <c r="AA252">
        <v>87.55</v>
      </c>
      <c r="AB252">
        <v>21.420999999999999</v>
      </c>
      <c r="AC252">
        <v>142.6</v>
      </c>
      <c r="AD252">
        <v>144.35</v>
      </c>
      <c r="AE252">
        <v>1319</v>
      </c>
      <c r="AF252">
        <v>100.3</v>
      </c>
      <c r="AG252">
        <v>1337.5</v>
      </c>
      <c r="AH252">
        <v>445.25</v>
      </c>
      <c r="AI252">
        <v>15.63</v>
      </c>
      <c r="AJ252">
        <v>598.5</v>
      </c>
      <c r="AK252">
        <f>IF(ISNUMBER(VLOOKUP($A252,'[1]F-F_Research_Data_Factors_weekl'!$G$6:$J$4822,2,0)),VLOOKUP($A252,'[1]F-F_Research_Data_Factors_weekl'!$G$6:$J$4822,2,0),AK253)</f>
        <v>15044.972664290652</v>
      </c>
      <c r="AL252">
        <f>IF(ISNUMBER(VLOOKUP($A252,'[1]F-F_Research_Data_Factors_weekl'!$G$6:$J$4822,3,0)),VLOOKUP($A252,'[1]F-F_Research_Data_Factors_weekl'!$G$6:$J$4822,3,0),AL253)</f>
        <v>392.03483083448197</v>
      </c>
      <c r="AM252">
        <f>IF(ISNUMBER(VLOOKUP($A252,'[1]F-F_Research_Data_Factors_weekl'!$G$6:$J$4822,4,0)),VLOOKUP($A252,'[1]F-F_Research_Data_Factors_weekl'!$G$6:$J$4822,4,0),AM253)</f>
        <v>3886.6930191843726</v>
      </c>
    </row>
    <row r="253" spans="1:39" x14ac:dyDescent="0.25">
      <c r="A253" s="14">
        <v>41677</v>
      </c>
      <c r="B253">
        <v>15794.08</v>
      </c>
      <c r="C253">
        <v>1797.02</v>
      </c>
      <c r="D253">
        <v>4125.8609999999999</v>
      </c>
      <c r="E253">
        <v>13786.5</v>
      </c>
      <c r="F253">
        <v>9301.92</v>
      </c>
      <c r="G253">
        <v>14462.41</v>
      </c>
      <c r="H253">
        <v>1189.1400000000001</v>
      </c>
      <c r="I253">
        <v>21636.85</v>
      </c>
      <c r="J253">
        <v>0.3034</v>
      </c>
      <c r="K253">
        <v>1.4689000000000001</v>
      </c>
      <c r="L253">
        <v>2.6829000000000001</v>
      </c>
      <c r="M253">
        <v>3.6726000000000001</v>
      </c>
      <c r="N253">
        <v>80.691000000000003</v>
      </c>
      <c r="O253">
        <v>1.3634999999999999</v>
      </c>
      <c r="P253">
        <v>102.3</v>
      </c>
      <c r="Q253">
        <v>1.6411</v>
      </c>
      <c r="R253">
        <v>0.89590000000000003</v>
      </c>
      <c r="S253">
        <v>0.82950000000000002</v>
      </c>
      <c r="T253">
        <v>0.89810000000000001</v>
      </c>
      <c r="U253">
        <v>6.1765999999999996</v>
      </c>
      <c r="V253">
        <v>6.4874000000000001</v>
      </c>
      <c r="W253">
        <v>62.29</v>
      </c>
      <c r="X253">
        <v>3.33</v>
      </c>
      <c r="Y253">
        <v>11.064399999999999</v>
      </c>
      <c r="Z253">
        <v>13.2822</v>
      </c>
      <c r="AA253">
        <v>87.47</v>
      </c>
      <c r="AB253">
        <v>19.936</v>
      </c>
      <c r="AC253">
        <v>141.19999999999999</v>
      </c>
      <c r="AD253">
        <v>147.25</v>
      </c>
      <c r="AE253">
        <v>1263.3</v>
      </c>
      <c r="AF253">
        <v>99.88</v>
      </c>
      <c r="AG253">
        <v>1331.5</v>
      </c>
      <c r="AH253">
        <v>444.25</v>
      </c>
      <c r="AI253">
        <v>15.73</v>
      </c>
      <c r="AJ253">
        <v>577.5</v>
      </c>
      <c r="AK253">
        <f>IF(ISNUMBER(VLOOKUP($A253,'[1]F-F_Research_Data_Factors_weekl'!$G$6:$J$4822,2,0)),VLOOKUP($A253,'[1]F-F_Research_Data_Factors_weekl'!$G$6:$J$4822,2,0),AK254)</f>
        <v>14673.727362031259</v>
      </c>
      <c r="AL253">
        <f>IF(ISNUMBER(VLOOKUP($A253,'[1]F-F_Research_Data_Factors_weekl'!$G$6:$J$4822,3,0)),VLOOKUP($A253,'[1]F-F_Research_Data_Factors_weekl'!$G$6:$J$4822,3,0),AL254)</f>
        <v>389.89043345050419</v>
      </c>
      <c r="AM253">
        <f>IF(ISNUMBER(VLOOKUP($A253,'[1]F-F_Research_Data_Factors_weekl'!$G$6:$J$4822,4,0)),VLOOKUP($A253,'[1]F-F_Research_Data_Factors_weekl'!$G$6:$J$4822,4,0),AM254)</f>
        <v>3886.6930191843726</v>
      </c>
    </row>
    <row r="254" spans="1:39" x14ac:dyDescent="0.25">
      <c r="A254" s="14">
        <v>41670</v>
      </c>
      <c r="B254">
        <v>15698.85</v>
      </c>
      <c r="C254">
        <v>1782.59</v>
      </c>
      <c r="D254">
        <v>4103.8779999999997</v>
      </c>
      <c r="E254">
        <v>13694.94</v>
      </c>
      <c r="F254">
        <v>9306.48</v>
      </c>
      <c r="G254">
        <v>14914.53</v>
      </c>
      <c r="H254">
        <v>1220.6400000000001</v>
      </c>
      <c r="I254">
        <v>22035.42</v>
      </c>
      <c r="J254">
        <v>0.32769999999999999</v>
      </c>
      <c r="K254">
        <v>1.4902</v>
      </c>
      <c r="L254">
        <v>2.6440000000000001</v>
      </c>
      <c r="M254">
        <v>3.5985</v>
      </c>
      <c r="N254">
        <v>81.311000000000007</v>
      </c>
      <c r="O254">
        <v>1.3486</v>
      </c>
      <c r="P254">
        <v>102.04</v>
      </c>
      <c r="Q254">
        <v>1.6438999999999999</v>
      </c>
      <c r="R254">
        <v>0.87560000000000004</v>
      </c>
      <c r="S254">
        <v>0.80859999999999999</v>
      </c>
      <c r="T254">
        <v>0.90649999999999997</v>
      </c>
      <c r="U254">
        <v>6.2804000000000002</v>
      </c>
      <c r="V254">
        <v>6.5507</v>
      </c>
      <c r="W254">
        <v>62.657499999999999</v>
      </c>
      <c r="X254">
        <v>3.347</v>
      </c>
      <c r="Y254">
        <v>11.1206</v>
      </c>
      <c r="Z254">
        <v>13.3573</v>
      </c>
      <c r="AA254">
        <v>85.83</v>
      </c>
      <c r="AB254">
        <v>19.12</v>
      </c>
      <c r="AC254">
        <v>141.67500000000001</v>
      </c>
      <c r="AD254">
        <v>142.55000000000001</v>
      </c>
      <c r="AE254">
        <v>1240.0999999999999</v>
      </c>
      <c r="AF254">
        <v>97.49</v>
      </c>
      <c r="AG254">
        <v>1282.75</v>
      </c>
      <c r="AH254">
        <v>434</v>
      </c>
      <c r="AI254">
        <v>15.55</v>
      </c>
      <c r="AJ254">
        <v>555.75</v>
      </c>
      <c r="AK254">
        <f>IF(ISNUMBER(VLOOKUP($A254,'[1]F-F_Research_Data_Factors_weekl'!$G$6:$J$4822,2,0)),VLOOKUP($A254,'[1]F-F_Research_Data_Factors_weekl'!$G$6:$J$4822,2,0),AK255)</f>
        <v>14592.01209430316</v>
      </c>
      <c r="AL254">
        <f>IF(ISNUMBER(VLOOKUP($A254,'[1]F-F_Research_Data_Factors_weekl'!$G$6:$J$4822,3,0)),VLOOKUP($A254,'[1]F-F_Research_Data_Factors_weekl'!$G$6:$J$4822,3,0),AL255)</f>
        <v>398.6202161849547</v>
      </c>
      <c r="AM254">
        <f>IF(ISNUMBER(VLOOKUP($A254,'[1]F-F_Research_Data_Factors_weekl'!$G$6:$J$4822,4,0)),VLOOKUP($A254,'[1]F-F_Research_Data_Factors_weekl'!$G$6:$J$4822,4,0),AM255)</f>
        <v>3886.6930191843726</v>
      </c>
    </row>
    <row r="255" spans="1:39" x14ac:dyDescent="0.25">
      <c r="A255" s="14">
        <v>41663</v>
      </c>
      <c r="B255">
        <v>15879.11</v>
      </c>
      <c r="C255">
        <v>1790.29</v>
      </c>
      <c r="D255">
        <v>4128.1729999999998</v>
      </c>
      <c r="E255">
        <v>13717.76</v>
      </c>
      <c r="F255">
        <v>9392.02</v>
      </c>
      <c r="G255">
        <v>15391.56</v>
      </c>
      <c r="H255">
        <v>1264.5999999999999</v>
      </c>
      <c r="I255">
        <v>22450.06</v>
      </c>
      <c r="J255">
        <v>0.33550000000000002</v>
      </c>
      <c r="K255">
        <v>1.5413000000000001</v>
      </c>
      <c r="L255">
        <v>2.7149999999999999</v>
      </c>
      <c r="M255">
        <v>3.6324999999999998</v>
      </c>
      <c r="N255">
        <v>80.457999999999998</v>
      </c>
      <c r="O255">
        <v>1.3677999999999999</v>
      </c>
      <c r="P255">
        <v>102.31</v>
      </c>
      <c r="Q255">
        <v>1.6482000000000001</v>
      </c>
      <c r="R255">
        <v>0.86829999999999996</v>
      </c>
      <c r="S255">
        <v>0.82140000000000002</v>
      </c>
      <c r="T255">
        <v>0.89449999999999996</v>
      </c>
      <c r="U255">
        <v>6.1449999999999996</v>
      </c>
      <c r="V255">
        <v>6.4406999999999996</v>
      </c>
      <c r="W255">
        <v>62.685000000000002</v>
      </c>
      <c r="X255">
        <v>3.3325</v>
      </c>
      <c r="Y255">
        <v>11.0886</v>
      </c>
      <c r="Z255">
        <v>13.46</v>
      </c>
      <c r="AA255">
        <v>87.21</v>
      </c>
      <c r="AB255">
        <v>19.765000000000001</v>
      </c>
      <c r="AC255">
        <v>143.4</v>
      </c>
      <c r="AD255">
        <v>143</v>
      </c>
      <c r="AE255">
        <v>1264.3</v>
      </c>
      <c r="AF255">
        <v>96.64</v>
      </c>
      <c r="AG255">
        <v>1284.75</v>
      </c>
      <c r="AH255">
        <v>429.5</v>
      </c>
      <c r="AI255">
        <v>15.11</v>
      </c>
      <c r="AJ255">
        <v>565.25</v>
      </c>
      <c r="AK255">
        <f>IF(ISNUMBER(VLOOKUP($A255,'[1]F-F_Research_Data_Factors_weekl'!$G$6:$J$4822,2,0)),VLOOKUP($A255,'[1]F-F_Research_Data_Factors_weekl'!$G$6:$J$4822,2,0),AK256)</f>
        <v>14656.500697371594</v>
      </c>
      <c r="AL255">
        <f>IF(ISNUMBER(VLOOKUP($A255,'[1]F-F_Research_Data_Factors_weekl'!$G$6:$J$4822,3,0)),VLOOKUP($A255,'[1]F-F_Research_Data_Factors_weekl'!$G$6:$J$4822,3,0),AL256)</f>
        <v>402.03753523444749</v>
      </c>
      <c r="AM255">
        <f>IF(ISNUMBER(VLOOKUP($A255,'[1]F-F_Research_Data_Factors_weekl'!$G$6:$J$4822,4,0)),VLOOKUP($A255,'[1]F-F_Research_Data_Factors_weekl'!$G$6:$J$4822,4,0),AM256)</f>
        <v>3890.5836027871596</v>
      </c>
    </row>
    <row r="256" spans="1:39" x14ac:dyDescent="0.25">
      <c r="A256" s="14">
        <v>41656</v>
      </c>
      <c r="B256">
        <v>16458.560000000001</v>
      </c>
      <c r="C256">
        <v>1838.7</v>
      </c>
      <c r="D256">
        <v>4197.5820000000003</v>
      </c>
      <c r="E256">
        <v>13888.21</v>
      </c>
      <c r="F256">
        <v>9742.9599999999991</v>
      </c>
      <c r="G256">
        <v>15734.46</v>
      </c>
      <c r="H256">
        <v>1297.3900000000001</v>
      </c>
      <c r="I256">
        <v>23133.35</v>
      </c>
      <c r="J256">
        <v>0.37119999999999997</v>
      </c>
      <c r="K256">
        <v>1.6254999999999999</v>
      </c>
      <c r="L256">
        <v>2.8193999999999999</v>
      </c>
      <c r="M256">
        <v>3.7480000000000002</v>
      </c>
      <c r="N256">
        <v>81.224999999999994</v>
      </c>
      <c r="O256">
        <v>1.3541000000000001</v>
      </c>
      <c r="P256">
        <v>104.32</v>
      </c>
      <c r="Q256">
        <v>1.6423999999999999</v>
      </c>
      <c r="R256">
        <v>0.87809999999999999</v>
      </c>
      <c r="S256">
        <v>0.8256</v>
      </c>
      <c r="T256">
        <v>0.91010000000000002</v>
      </c>
      <c r="U256">
        <v>6.1554000000000002</v>
      </c>
      <c r="V256">
        <v>6.4702000000000002</v>
      </c>
      <c r="W256">
        <v>61.55</v>
      </c>
      <c r="X256">
        <v>3.2968999999999999</v>
      </c>
      <c r="Y256">
        <v>10.866</v>
      </c>
      <c r="Z256">
        <v>13.245900000000001</v>
      </c>
      <c r="AA256">
        <v>86.8</v>
      </c>
      <c r="AB256">
        <v>20.303999999999998</v>
      </c>
      <c r="AC256">
        <v>140.35</v>
      </c>
      <c r="AD256">
        <v>141.85</v>
      </c>
      <c r="AE256">
        <v>1251.9000000000001</v>
      </c>
      <c r="AF256">
        <v>94.37</v>
      </c>
      <c r="AG256">
        <v>1316.5</v>
      </c>
      <c r="AH256">
        <v>424</v>
      </c>
      <c r="AI256">
        <v>15.22</v>
      </c>
      <c r="AJ256">
        <v>563.5</v>
      </c>
      <c r="AK256">
        <f>IF(ISNUMBER(VLOOKUP($A256,'[1]F-F_Research_Data_Factors_weekl'!$G$6:$J$4822,2,0)),VLOOKUP($A256,'[1]F-F_Research_Data_Factors_weekl'!$G$6:$J$4822,2,0),AK257)</f>
        <v>15047.741989087879</v>
      </c>
      <c r="AL256">
        <f>IF(ISNUMBER(VLOOKUP($A256,'[1]F-F_Research_Data_Factors_weekl'!$G$6:$J$4822,3,0)),VLOOKUP($A256,'[1]F-F_Research_Data_Factors_weekl'!$G$6:$J$4822,3,0),AL257)</f>
        <v>400.15679828251967</v>
      </c>
      <c r="AM256">
        <f>IF(ISNUMBER(VLOOKUP($A256,'[1]F-F_Research_Data_Factors_weekl'!$G$6:$J$4822,4,0)),VLOOKUP($A256,'[1]F-F_Research_Data_Factors_weekl'!$G$6:$J$4822,4,0),AM257)</f>
        <v>3893.6985616364691</v>
      </c>
    </row>
    <row r="257" spans="1:39" x14ac:dyDescent="0.25">
      <c r="A257" s="14">
        <v>41649</v>
      </c>
      <c r="B257">
        <v>16437.05</v>
      </c>
      <c r="C257">
        <v>1842.37</v>
      </c>
      <c r="D257">
        <v>4174.665</v>
      </c>
      <c r="E257">
        <v>13747.52</v>
      </c>
      <c r="F257">
        <v>9473.24</v>
      </c>
      <c r="G257">
        <v>15912.06</v>
      </c>
      <c r="H257">
        <v>1298.48</v>
      </c>
      <c r="I257">
        <v>22846.25</v>
      </c>
      <c r="J257">
        <v>0.36990000000000001</v>
      </c>
      <c r="K257">
        <v>1.62</v>
      </c>
      <c r="L257">
        <v>2.8578999999999999</v>
      </c>
      <c r="M257">
        <v>3.7999000000000001</v>
      </c>
      <c r="N257">
        <v>80.658000000000001</v>
      </c>
      <c r="O257">
        <v>1.367</v>
      </c>
      <c r="P257">
        <v>104.18</v>
      </c>
      <c r="Q257">
        <v>1.6482999999999999</v>
      </c>
      <c r="R257">
        <v>0.89949999999999997</v>
      </c>
      <c r="S257">
        <v>0.83030000000000004</v>
      </c>
      <c r="T257">
        <v>0.90239999999999998</v>
      </c>
      <c r="U257">
        <v>6.1445999999999996</v>
      </c>
      <c r="V257">
        <v>6.4848999999999997</v>
      </c>
      <c r="W257">
        <v>61.905000000000001</v>
      </c>
      <c r="X257">
        <v>3.2690000000000001</v>
      </c>
      <c r="Y257">
        <v>10.6435</v>
      </c>
      <c r="Z257">
        <v>12.967600000000001</v>
      </c>
      <c r="AA257">
        <v>82.59</v>
      </c>
      <c r="AB257">
        <v>20.222999999999999</v>
      </c>
      <c r="AC257">
        <v>136.69999999999999</v>
      </c>
      <c r="AD257">
        <v>148.1</v>
      </c>
      <c r="AE257">
        <v>1246.9000000000001</v>
      </c>
      <c r="AF257">
        <v>92.72</v>
      </c>
      <c r="AG257">
        <v>1303.75</v>
      </c>
      <c r="AH257">
        <v>432.75</v>
      </c>
      <c r="AI257">
        <v>15.57</v>
      </c>
      <c r="AJ257">
        <v>569</v>
      </c>
      <c r="AK257">
        <f>IF(ISNUMBER(VLOOKUP($A257,'[1]F-F_Research_Data_Factors_weekl'!$G$6:$J$4822,2,0)),VLOOKUP($A257,'[1]F-F_Research_Data_Factors_weekl'!$G$6:$J$4822,2,0),AK258)</f>
        <v>15065.820974256987</v>
      </c>
      <c r="AL257">
        <f>IF(ISNUMBER(VLOOKUP($A257,'[1]F-F_Research_Data_Factors_weekl'!$G$6:$J$4822,3,0)),VLOOKUP($A257,'[1]F-F_Research_Data_Factors_weekl'!$G$6:$J$4822,3,0),AL258)</f>
        <v>397.61208096434785</v>
      </c>
      <c r="AM257">
        <f>IF(ISNUMBER(VLOOKUP($A257,'[1]F-F_Research_Data_Factors_weekl'!$G$6:$J$4822,4,0)),VLOOKUP($A257,'[1]F-F_Research_Data_Factors_weekl'!$G$6:$J$4822,4,0),AM258)</f>
        <v>3921.1465877507244</v>
      </c>
    </row>
    <row r="258" spans="1:39" x14ac:dyDescent="0.25">
      <c r="A258" s="14">
        <v>41642</v>
      </c>
      <c r="B258">
        <v>16469.990000000002</v>
      </c>
      <c r="C258">
        <v>1831.37</v>
      </c>
      <c r="D258">
        <v>4131.9059999999999</v>
      </c>
      <c r="E258">
        <v>13548.86</v>
      </c>
      <c r="F258">
        <v>9435.15</v>
      </c>
      <c r="G258">
        <v>16291.31</v>
      </c>
      <c r="H258">
        <v>1302.29</v>
      </c>
      <c r="I258">
        <v>22817.279999999999</v>
      </c>
      <c r="J258">
        <v>0.39650000000000002</v>
      </c>
      <c r="K258">
        <v>1.7332999999999998</v>
      </c>
      <c r="L258">
        <v>2.9948000000000001</v>
      </c>
      <c r="M258">
        <v>3.9247999999999998</v>
      </c>
      <c r="N258">
        <v>80.790999999999997</v>
      </c>
      <c r="O258">
        <v>1.3589</v>
      </c>
      <c r="P258">
        <v>104.86</v>
      </c>
      <c r="Q258">
        <v>1.6417999999999999</v>
      </c>
      <c r="R258">
        <v>0.89449999999999996</v>
      </c>
      <c r="S258">
        <v>0.82730000000000004</v>
      </c>
      <c r="T258">
        <v>0.9052</v>
      </c>
      <c r="U258">
        <v>6.1580000000000004</v>
      </c>
      <c r="V258">
        <v>6.5258000000000003</v>
      </c>
      <c r="W258">
        <v>62.155000000000001</v>
      </c>
      <c r="X258">
        <v>3.2865000000000002</v>
      </c>
      <c r="Y258">
        <v>10.76</v>
      </c>
      <c r="Z258">
        <v>13.1075</v>
      </c>
      <c r="AA258">
        <v>82.94</v>
      </c>
      <c r="AB258">
        <v>20.210999999999999</v>
      </c>
      <c r="AC258">
        <v>136.30000000000001</v>
      </c>
      <c r="AD258">
        <v>138.65</v>
      </c>
      <c r="AE258">
        <v>1238.5999999999999</v>
      </c>
      <c r="AF258">
        <v>93.96</v>
      </c>
      <c r="AG258">
        <v>1289.25</v>
      </c>
      <c r="AH258">
        <v>423.5</v>
      </c>
      <c r="AI258">
        <v>16.079999999999998</v>
      </c>
      <c r="AJ258">
        <v>605.75</v>
      </c>
      <c r="AK258">
        <f>IF(ISNUMBER(VLOOKUP($A258,'[1]F-F_Research_Data_Factors_weekl'!$G$6:$J$4822,2,0)),VLOOKUP($A258,'[1]F-F_Research_Data_Factors_weekl'!$G$6:$J$4822,2,0),AK259)</f>
        <v>14965.551777348752</v>
      </c>
      <c r="AL258">
        <f>IF(ISNUMBER(VLOOKUP($A258,'[1]F-F_Research_Data_Factors_weekl'!$G$6:$J$4822,3,0)),VLOOKUP($A258,'[1]F-F_Research_Data_Factors_weekl'!$G$6:$J$4822,3,0),AL259)</f>
        <v>395.51584697537834</v>
      </c>
      <c r="AM258">
        <f>IF(ISNUMBER(VLOOKUP($A258,'[1]F-F_Research_Data_Factors_weekl'!$G$6:$J$4822,4,0)),VLOOKUP($A258,'[1]F-F_Research_Data_Factors_weekl'!$G$6:$J$4822,4,0),AM259)</f>
        <v>3978.0324518116308</v>
      </c>
    </row>
    <row r="259" spans="1:39" x14ac:dyDescent="0.25">
      <c r="A259" s="14">
        <v>41635</v>
      </c>
      <c r="B259">
        <v>16478.41</v>
      </c>
      <c r="C259">
        <v>1841.4</v>
      </c>
      <c r="D259">
        <v>4156.5940000000001</v>
      </c>
      <c r="E259">
        <v>13587.98</v>
      </c>
      <c r="F259">
        <v>9589.39</v>
      </c>
      <c r="G259">
        <v>16178.94</v>
      </c>
      <c r="H259">
        <v>1290.07</v>
      </c>
      <c r="I259">
        <v>23243.24</v>
      </c>
      <c r="J259">
        <v>0.38740000000000002</v>
      </c>
      <c r="K259">
        <v>1.7342</v>
      </c>
      <c r="L259">
        <v>3</v>
      </c>
      <c r="M259">
        <v>3.9367000000000001</v>
      </c>
      <c r="N259">
        <v>80.391999999999996</v>
      </c>
      <c r="O259">
        <v>1.3749</v>
      </c>
      <c r="P259">
        <v>105.17</v>
      </c>
      <c r="Q259">
        <v>1.6482999999999999</v>
      </c>
      <c r="R259">
        <v>0.88700000000000001</v>
      </c>
      <c r="S259">
        <v>0.81499999999999995</v>
      </c>
      <c r="T259">
        <v>0.89149999999999996</v>
      </c>
      <c r="U259">
        <v>6.1466000000000003</v>
      </c>
      <c r="V259">
        <v>6.5156000000000001</v>
      </c>
      <c r="W259">
        <v>61.844999999999999</v>
      </c>
      <c r="X259">
        <v>3.2877999999999998</v>
      </c>
      <c r="Y259">
        <v>10.5304</v>
      </c>
      <c r="Z259">
        <v>13.0563</v>
      </c>
      <c r="AA259">
        <v>84.12</v>
      </c>
      <c r="AB259">
        <v>20.013000000000002</v>
      </c>
      <c r="AC259">
        <v>133.85</v>
      </c>
      <c r="AD259">
        <v>136.75</v>
      </c>
      <c r="AE259">
        <v>1216.0999999999999</v>
      </c>
      <c r="AF259">
        <v>100.32</v>
      </c>
      <c r="AG259">
        <v>1331.5</v>
      </c>
      <c r="AH259">
        <v>427.5</v>
      </c>
      <c r="AI259">
        <v>16.43</v>
      </c>
      <c r="AJ259">
        <v>609</v>
      </c>
      <c r="AK259">
        <f>IF(ISNUMBER(VLOOKUP($A259,'[1]F-F_Research_Data_Factors_weekl'!$G$6:$J$4822,2,0)),VLOOKUP($A259,'[1]F-F_Research_Data_Factors_weekl'!$G$6:$J$4822,2,0),AK260)</f>
        <v>15028.672200591234</v>
      </c>
      <c r="AL259">
        <f>IF(ISNUMBER(VLOOKUP($A259,'[1]F-F_Research_Data_Factors_weekl'!$G$6:$J$4822,3,0)),VLOOKUP($A259,'[1]F-F_Research_Data_Factors_weekl'!$G$6:$J$4822,3,0),AL260)</f>
        <v>395.75329895475119</v>
      </c>
      <c r="AM259">
        <f>IF(ISNUMBER(VLOOKUP($A259,'[1]F-F_Research_Data_Factors_weekl'!$G$6:$J$4822,4,0)),VLOOKUP($A259,'[1]F-F_Research_Data_Factors_weekl'!$G$6:$J$4822,4,0),AM260)</f>
        <v>3982.0144662779089</v>
      </c>
    </row>
    <row r="260" spans="1:39" x14ac:dyDescent="0.25">
      <c r="A260" s="14">
        <v>41628</v>
      </c>
      <c r="B260">
        <v>16221.14</v>
      </c>
      <c r="C260">
        <v>1818.32</v>
      </c>
      <c r="D260">
        <v>4104.741</v>
      </c>
      <c r="E260">
        <v>13399.6</v>
      </c>
      <c r="F260">
        <v>9400.18</v>
      </c>
      <c r="G260">
        <v>15870.42</v>
      </c>
      <c r="H260">
        <v>1261.6400000000001</v>
      </c>
      <c r="I260">
        <v>22812.18</v>
      </c>
      <c r="J260">
        <v>0.37559999999999999</v>
      </c>
      <c r="K260">
        <v>1.675</v>
      </c>
      <c r="L260">
        <v>2.8885999999999998</v>
      </c>
      <c r="M260">
        <v>3.823</v>
      </c>
      <c r="N260">
        <v>80.575000000000003</v>
      </c>
      <c r="O260">
        <v>1.3673</v>
      </c>
      <c r="P260">
        <v>104.1</v>
      </c>
      <c r="Q260">
        <v>1.6335999999999999</v>
      </c>
      <c r="R260">
        <v>0.89229999999999998</v>
      </c>
      <c r="S260">
        <v>0.82</v>
      </c>
      <c r="T260">
        <v>0.8962</v>
      </c>
      <c r="U260">
        <v>6.1616</v>
      </c>
      <c r="V260">
        <v>6.5877999999999997</v>
      </c>
      <c r="W260">
        <v>62.04</v>
      </c>
      <c r="X260">
        <v>3.2873999999999999</v>
      </c>
      <c r="Y260">
        <v>10.3558</v>
      </c>
      <c r="Z260">
        <v>12.9785</v>
      </c>
      <c r="AA260">
        <v>83.15</v>
      </c>
      <c r="AB260">
        <v>19.417999999999999</v>
      </c>
      <c r="AC260">
        <v>132.52500000000001</v>
      </c>
      <c r="AD260">
        <v>137.19999999999999</v>
      </c>
      <c r="AE260">
        <v>1205.0999999999999</v>
      </c>
      <c r="AF260">
        <v>99.32</v>
      </c>
      <c r="AG260">
        <v>1339</v>
      </c>
      <c r="AH260">
        <v>433.25</v>
      </c>
      <c r="AI260">
        <v>16.45</v>
      </c>
      <c r="AJ260">
        <v>613.5</v>
      </c>
      <c r="AK260">
        <f>IF(ISNUMBER(VLOOKUP($A260,'[1]F-F_Research_Data_Factors_weekl'!$G$6:$J$4822,2,0)),VLOOKUP($A260,'[1]F-F_Research_Data_Factors_weekl'!$G$6:$J$4822,2,0),AK261)</f>
        <v>14828.487617751587</v>
      </c>
      <c r="AL260">
        <f>IF(ISNUMBER(VLOOKUP($A260,'[1]F-F_Research_Data_Factors_weekl'!$G$6:$J$4822,3,0)),VLOOKUP($A260,'[1]F-F_Research_Data_Factors_weekl'!$G$6:$J$4822,3,0),AL261)</f>
        <v>394.88455293828696</v>
      </c>
      <c r="AM260">
        <f>IF(ISNUMBER(VLOOKUP($A260,'[1]F-F_Research_Data_Factors_weekl'!$G$6:$J$4822,4,0)),VLOOKUP($A260,'[1]F-F_Research_Data_Factors_weekl'!$G$6:$J$4822,4,0),AM261)</f>
        <v>3983.209429106641</v>
      </c>
    </row>
    <row r="261" spans="1:39" x14ac:dyDescent="0.25">
      <c r="A261" s="14">
        <v>41621</v>
      </c>
      <c r="B261">
        <v>15755.36</v>
      </c>
      <c r="C261">
        <v>1775.32</v>
      </c>
      <c r="D261">
        <v>4000.9749999999999</v>
      </c>
      <c r="E261">
        <v>13125.7</v>
      </c>
      <c r="F261">
        <v>9006.4599999999991</v>
      </c>
      <c r="G261">
        <v>15403.11</v>
      </c>
      <c r="H261">
        <v>1238.8800000000001</v>
      </c>
      <c r="I261">
        <v>23245.96</v>
      </c>
      <c r="J261">
        <v>0.32419999999999999</v>
      </c>
      <c r="K261">
        <v>1.5291999999999999</v>
      </c>
      <c r="L261">
        <v>2.8646000000000003</v>
      </c>
      <c r="M261">
        <v>3.8731</v>
      </c>
      <c r="N261">
        <v>80.213999999999999</v>
      </c>
      <c r="O261">
        <v>1.3742000000000001</v>
      </c>
      <c r="P261">
        <v>103.21</v>
      </c>
      <c r="Q261">
        <v>1.63</v>
      </c>
      <c r="R261">
        <v>0.89639999999999997</v>
      </c>
      <c r="S261">
        <v>0.82630000000000003</v>
      </c>
      <c r="T261">
        <v>0.88949999999999996</v>
      </c>
      <c r="U261">
        <v>6.1788999999999996</v>
      </c>
      <c r="V261">
        <v>6.5754000000000001</v>
      </c>
      <c r="W261">
        <v>62.125</v>
      </c>
      <c r="X261">
        <v>3.2355</v>
      </c>
      <c r="Y261">
        <v>10.292</v>
      </c>
      <c r="Z261">
        <v>12.882999999999999</v>
      </c>
      <c r="AA261">
        <v>83.22</v>
      </c>
      <c r="AB261">
        <v>19.559000000000001</v>
      </c>
      <c r="AC261">
        <v>131.875</v>
      </c>
      <c r="AD261">
        <v>144.44999999999999</v>
      </c>
      <c r="AE261">
        <v>1235.7</v>
      </c>
      <c r="AF261">
        <v>96.6</v>
      </c>
      <c r="AG261">
        <v>1327.5</v>
      </c>
      <c r="AH261">
        <v>420.5</v>
      </c>
      <c r="AI261">
        <v>16.27</v>
      </c>
      <c r="AJ261">
        <v>618.25</v>
      </c>
      <c r="AK261">
        <f>IF(ISNUMBER(VLOOKUP($A261,'[1]F-F_Research_Data_Factors_weekl'!$G$6:$J$4822,2,0)),VLOOKUP($A261,'[1]F-F_Research_Data_Factors_weekl'!$G$6:$J$4822,2,0),AK262)</f>
        <v>14458.353761458255</v>
      </c>
      <c r="AL261">
        <f>IF(ISNUMBER(VLOOKUP($A261,'[1]F-F_Research_Data_Factors_weekl'!$G$6:$J$4822,3,0)),VLOOKUP($A261,'[1]F-F_Research_Data_Factors_weekl'!$G$6:$J$4822,3,0),AL262)</f>
        <v>390.7426805247249</v>
      </c>
      <c r="AM261">
        <f>IF(ISNUMBER(VLOOKUP($A261,'[1]F-F_Research_Data_Factors_weekl'!$G$6:$J$4822,4,0)),VLOOKUP($A261,'[1]F-F_Research_Data_Factors_weekl'!$G$6:$J$4822,4,0),AM262)</f>
        <v>3999.6078211734521</v>
      </c>
    </row>
    <row r="262" spans="1:39" x14ac:dyDescent="0.25">
      <c r="A262" s="14">
        <v>41614</v>
      </c>
      <c r="B262">
        <v>16020.2</v>
      </c>
      <c r="C262">
        <v>1805.09</v>
      </c>
      <c r="D262">
        <v>4062.5210000000002</v>
      </c>
      <c r="E262">
        <v>13280.72</v>
      </c>
      <c r="F262">
        <v>9172.41</v>
      </c>
      <c r="G262">
        <v>15299.86</v>
      </c>
      <c r="H262">
        <v>1235.83</v>
      </c>
      <c r="I262">
        <v>23743.1</v>
      </c>
      <c r="J262">
        <v>0.30159999999999998</v>
      </c>
      <c r="K262">
        <v>1.4870000000000001</v>
      </c>
      <c r="L262">
        <v>2.8552999999999997</v>
      </c>
      <c r="M262">
        <v>3.8893</v>
      </c>
      <c r="N262">
        <v>80.314999999999998</v>
      </c>
      <c r="O262">
        <v>1.3706</v>
      </c>
      <c r="P262">
        <v>102.91</v>
      </c>
      <c r="Q262">
        <v>1.6349</v>
      </c>
      <c r="R262">
        <v>0.91020000000000001</v>
      </c>
      <c r="S262">
        <v>0.82830000000000004</v>
      </c>
      <c r="T262">
        <v>0.89190000000000003</v>
      </c>
      <c r="U262">
        <v>6.1630000000000003</v>
      </c>
      <c r="V262">
        <v>6.5057</v>
      </c>
      <c r="W262">
        <v>61.414999999999999</v>
      </c>
      <c r="X262">
        <v>3.2334999999999998</v>
      </c>
      <c r="Y262">
        <v>10.3194</v>
      </c>
      <c r="Z262">
        <v>12.931799999999999</v>
      </c>
      <c r="AA262">
        <v>79.38</v>
      </c>
      <c r="AB262">
        <v>19.465</v>
      </c>
      <c r="AC262">
        <v>131.42500000000001</v>
      </c>
      <c r="AD262">
        <v>138.05000000000001</v>
      </c>
      <c r="AE262">
        <v>1230.3</v>
      </c>
      <c r="AF262">
        <v>97.65</v>
      </c>
      <c r="AG262">
        <v>1325.5</v>
      </c>
      <c r="AH262">
        <v>424</v>
      </c>
      <c r="AI262">
        <v>16.59</v>
      </c>
      <c r="AJ262">
        <v>637.25</v>
      </c>
      <c r="AK262">
        <f>IF(ISNUMBER(VLOOKUP($A262,'[1]F-F_Research_Data_Factors_weekl'!$G$6:$J$4822,2,0)),VLOOKUP($A262,'[1]F-F_Research_Data_Factors_weekl'!$G$6:$J$4822,2,0),AK263)</f>
        <v>14672.573332107017</v>
      </c>
      <c r="AL262">
        <f>IF(ISNUMBER(VLOOKUP($A262,'[1]F-F_Research_Data_Factors_weekl'!$G$6:$J$4822,3,0)),VLOOKUP($A262,'[1]F-F_Research_Data_Factors_weekl'!$G$6:$J$4822,3,0),AL263)</f>
        <v>393.6160778933463</v>
      </c>
      <c r="AM262">
        <f>IF(ISNUMBER(VLOOKUP($A262,'[1]F-F_Research_Data_Factors_weekl'!$G$6:$J$4822,4,0)),VLOOKUP($A262,'[1]F-F_Research_Data_Factors_weekl'!$G$6:$J$4822,4,0),AM263)</f>
        <v>3980.5014143844073</v>
      </c>
    </row>
    <row r="263" spans="1:39" x14ac:dyDescent="0.25">
      <c r="A263" s="14">
        <v>41607</v>
      </c>
      <c r="B263">
        <v>16086.41</v>
      </c>
      <c r="C263">
        <v>1805.81</v>
      </c>
      <c r="D263">
        <v>4059.886</v>
      </c>
      <c r="E263">
        <v>13395.4</v>
      </c>
      <c r="F263">
        <v>9405.2999999999993</v>
      </c>
      <c r="G263">
        <v>15661.87</v>
      </c>
      <c r="H263">
        <v>1258.6600000000001</v>
      </c>
      <c r="I263">
        <v>23881.29</v>
      </c>
      <c r="J263">
        <v>0.28139999999999998</v>
      </c>
      <c r="K263">
        <v>1.3700999999999999</v>
      </c>
      <c r="L263">
        <v>2.7444999999999999</v>
      </c>
      <c r="M263">
        <v>3.8106</v>
      </c>
      <c r="N263">
        <v>80.680000000000007</v>
      </c>
      <c r="O263">
        <v>1.3591</v>
      </c>
      <c r="P263">
        <v>102.44</v>
      </c>
      <c r="Q263">
        <v>1.6368</v>
      </c>
      <c r="R263">
        <v>0.91080000000000005</v>
      </c>
      <c r="S263">
        <v>0.81240000000000001</v>
      </c>
      <c r="T263">
        <v>0.90620000000000001</v>
      </c>
      <c r="U263">
        <v>6.1269</v>
      </c>
      <c r="V263">
        <v>6.5479000000000003</v>
      </c>
      <c r="W263">
        <v>62.448700000000002</v>
      </c>
      <c r="X263">
        <v>3.2229999999999999</v>
      </c>
      <c r="Y263">
        <v>10.174200000000001</v>
      </c>
      <c r="Z263">
        <v>13.109299999999999</v>
      </c>
      <c r="AA263">
        <v>78.14</v>
      </c>
      <c r="AB263">
        <v>19.981000000000002</v>
      </c>
      <c r="AC263">
        <v>133.47499999999999</v>
      </c>
      <c r="AD263">
        <v>139.69999999999999</v>
      </c>
      <c r="AE263">
        <v>1250.5999999999999</v>
      </c>
      <c r="AF263">
        <v>92.72</v>
      </c>
      <c r="AG263">
        <v>1336.5</v>
      </c>
      <c r="AH263">
        <v>415.25</v>
      </c>
      <c r="AI263">
        <v>17.149999999999999</v>
      </c>
      <c r="AJ263">
        <v>655</v>
      </c>
      <c r="AK263">
        <f>IF(ISNUMBER(VLOOKUP($A263,'[1]F-F_Research_Data_Factors_weekl'!$G$6:$J$4822,2,0)),VLOOKUP($A263,'[1]F-F_Research_Data_Factors_weekl'!$G$6:$J$4822,2,0),AK264)</f>
        <v>14682.851328036642</v>
      </c>
      <c r="AL263">
        <f>IF(ISNUMBER(VLOOKUP($A263,'[1]F-F_Research_Data_Factors_weekl'!$G$6:$J$4822,3,0)),VLOOKUP($A263,'[1]F-F_Research_Data_Factors_weekl'!$G$6:$J$4822,3,0),AL264)</f>
        <v>396.95046177223304</v>
      </c>
      <c r="AM263">
        <f>IF(ISNUMBER(VLOOKUP($A263,'[1]F-F_Research_Data_Factors_weekl'!$G$6:$J$4822,4,0)),VLOOKUP($A263,'[1]F-F_Research_Data_Factors_weekl'!$G$6:$J$4822,4,0),AM264)</f>
        <v>3984.884787650823</v>
      </c>
    </row>
    <row r="264" spans="1:39" x14ac:dyDescent="0.25">
      <c r="A264" s="14">
        <v>41600</v>
      </c>
      <c r="B264">
        <v>16064.77</v>
      </c>
      <c r="C264">
        <v>1804.76</v>
      </c>
      <c r="D264">
        <v>3991.6489999999999</v>
      </c>
      <c r="E264">
        <v>13478.34</v>
      </c>
      <c r="F264">
        <v>9219.0400000000009</v>
      </c>
      <c r="G264">
        <v>15381.72</v>
      </c>
      <c r="H264">
        <v>1248.57</v>
      </c>
      <c r="I264">
        <v>23696.28</v>
      </c>
      <c r="J264">
        <v>0.27839999999999998</v>
      </c>
      <c r="K264">
        <v>1.3469</v>
      </c>
      <c r="L264">
        <v>2.7427000000000001</v>
      </c>
      <c r="M264">
        <v>3.8292000000000002</v>
      </c>
      <c r="N264">
        <v>80.707999999999998</v>
      </c>
      <c r="O264">
        <v>1.3557999999999999</v>
      </c>
      <c r="P264">
        <v>101.27</v>
      </c>
      <c r="Q264">
        <v>1.6226</v>
      </c>
      <c r="R264">
        <v>0.91830000000000001</v>
      </c>
      <c r="S264">
        <v>0.81950000000000001</v>
      </c>
      <c r="T264">
        <v>0.90669999999999995</v>
      </c>
      <c r="U264">
        <v>6.0636000000000001</v>
      </c>
      <c r="V264">
        <v>6.5792000000000002</v>
      </c>
      <c r="W264">
        <v>62.865000000000002</v>
      </c>
      <c r="X264">
        <v>3.2155</v>
      </c>
      <c r="Y264">
        <v>10.0695</v>
      </c>
      <c r="Z264">
        <v>12.968</v>
      </c>
      <c r="AA264">
        <v>75.209999999999994</v>
      </c>
      <c r="AB264">
        <v>19.861999999999998</v>
      </c>
      <c r="AC264">
        <v>131.47499999999999</v>
      </c>
      <c r="AD264">
        <v>138.94999999999999</v>
      </c>
      <c r="AE264">
        <v>1244.0999999999999</v>
      </c>
      <c r="AF264">
        <v>94.84</v>
      </c>
      <c r="AG264">
        <v>1319.5</v>
      </c>
      <c r="AH264">
        <v>422.25</v>
      </c>
      <c r="AI264">
        <v>17.399999999999999</v>
      </c>
      <c r="AJ264">
        <v>649.5</v>
      </c>
      <c r="AK264">
        <f>IF(ISNUMBER(VLOOKUP($A264,'[1]F-F_Research_Data_Factors_weekl'!$G$6:$J$4822,2,0)),VLOOKUP($A264,'[1]F-F_Research_Data_Factors_weekl'!$G$6:$J$4822,2,0),AK265)</f>
        <v>14631.640585985691</v>
      </c>
      <c r="AL264">
        <f>IF(ISNUMBER(VLOOKUP($A264,'[1]F-F_Research_Data_Factors_weekl'!$G$6:$J$4822,3,0)),VLOOKUP($A264,'[1]F-F_Research_Data_Factors_weekl'!$G$6:$J$4822,3,0),AL265)</f>
        <v>390.50709470952586</v>
      </c>
      <c r="AM264">
        <f>IF(ISNUMBER(VLOOKUP($A264,'[1]F-F_Research_Data_Factors_weekl'!$G$6:$J$4822,4,0)),VLOOKUP($A264,'[1]F-F_Research_Data_Factors_weekl'!$G$6:$J$4822,4,0),AM265)</f>
        <v>4007.728842050511</v>
      </c>
    </row>
    <row r="265" spans="1:39" x14ac:dyDescent="0.25">
      <c r="A265" s="14">
        <v>41593</v>
      </c>
      <c r="B265">
        <v>15961.7</v>
      </c>
      <c r="C265">
        <v>1798.18</v>
      </c>
      <c r="D265">
        <v>3985.9679999999998</v>
      </c>
      <c r="E265">
        <v>13482.57</v>
      </c>
      <c r="F265">
        <v>9168.69</v>
      </c>
      <c r="G265">
        <v>15165.92</v>
      </c>
      <c r="H265">
        <v>1239.04</v>
      </c>
      <c r="I265">
        <v>23032.15</v>
      </c>
      <c r="J265">
        <v>0.29020000000000001</v>
      </c>
      <c r="K265">
        <v>1.3431999999999999</v>
      </c>
      <c r="L265">
        <v>2.7033</v>
      </c>
      <c r="M265">
        <v>3.7946999999999997</v>
      </c>
      <c r="N265">
        <v>80.849000000000004</v>
      </c>
      <c r="O265">
        <v>1.3496000000000001</v>
      </c>
      <c r="P265">
        <v>100.19</v>
      </c>
      <c r="Q265">
        <v>1.6118000000000001</v>
      </c>
      <c r="R265">
        <v>0.93679999999999997</v>
      </c>
      <c r="S265">
        <v>0.83379999999999999</v>
      </c>
      <c r="T265">
        <v>0.91479999999999995</v>
      </c>
      <c r="U265">
        <v>6.1134000000000004</v>
      </c>
      <c r="V265">
        <v>6.6337000000000002</v>
      </c>
      <c r="W265">
        <v>63.12</v>
      </c>
      <c r="X265">
        <v>3.2023000000000001</v>
      </c>
      <c r="Y265">
        <v>10.160500000000001</v>
      </c>
      <c r="Z265">
        <v>12.9346</v>
      </c>
      <c r="AA265">
        <v>77.12</v>
      </c>
      <c r="AB265">
        <v>20.727</v>
      </c>
      <c r="AC265">
        <v>133.4</v>
      </c>
      <c r="AD265">
        <v>138.30000000000001</v>
      </c>
      <c r="AE265">
        <v>1287.4000000000001</v>
      </c>
      <c r="AF265">
        <v>93.84</v>
      </c>
      <c r="AG265">
        <v>1280.5</v>
      </c>
      <c r="AH265">
        <v>422</v>
      </c>
      <c r="AI265">
        <v>17.55</v>
      </c>
      <c r="AJ265">
        <v>644.5</v>
      </c>
      <c r="AK265">
        <f>IF(ISNUMBER(VLOOKUP($A265,'[1]F-F_Research_Data_Factors_weekl'!$G$6:$J$4822,2,0)),VLOOKUP($A265,'[1]F-F_Research_Data_Factors_weekl'!$G$6:$J$4822,2,0),AK266)</f>
        <v>14579.155625733052</v>
      </c>
      <c r="AL265">
        <f>IF(ISNUMBER(VLOOKUP($A265,'[1]F-F_Research_Data_Factors_weekl'!$G$6:$J$4822,3,0)),VLOOKUP($A265,'[1]F-F_Research_Data_Factors_weekl'!$G$6:$J$4822,3,0),AL266)</f>
        <v>389.80544490869022</v>
      </c>
      <c r="AM265">
        <f>IF(ISNUMBER(VLOOKUP($A265,'[1]F-F_Research_Data_Factors_weekl'!$G$6:$J$4822,4,0)),VLOOKUP($A265,'[1]F-F_Research_Data_Factors_weekl'!$G$6:$J$4822,4,0),AM266)</f>
        <v>3975.527072761146</v>
      </c>
    </row>
    <row r="266" spans="1:39" x14ac:dyDescent="0.25">
      <c r="A266" s="14">
        <v>41586</v>
      </c>
      <c r="B266">
        <v>15761.78</v>
      </c>
      <c r="C266">
        <v>1770.61</v>
      </c>
      <c r="D266">
        <v>3919.2330000000002</v>
      </c>
      <c r="E266">
        <v>13378.33</v>
      </c>
      <c r="F266">
        <v>9078.2800000000007</v>
      </c>
      <c r="G266">
        <v>14086.8</v>
      </c>
      <c r="H266">
        <v>1176.42</v>
      </c>
      <c r="I266">
        <v>22744.39</v>
      </c>
      <c r="J266">
        <v>0.30980000000000002</v>
      </c>
      <c r="K266">
        <v>1.4117999999999999</v>
      </c>
      <c r="L266">
        <v>2.7477</v>
      </c>
      <c r="M266">
        <v>3.8454000000000002</v>
      </c>
      <c r="N266">
        <v>81.302999999999997</v>
      </c>
      <c r="O266">
        <v>1.3367</v>
      </c>
      <c r="P266">
        <v>99.05</v>
      </c>
      <c r="Q266">
        <v>1.6017000000000001</v>
      </c>
      <c r="R266">
        <v>0.9385</v>
      </c>
      <c r="S266">
        <v>0.82540000000000002</v>
      </c>
      <c r="T266">
        <v>0.92149999999999999</v>
      </c>
      <c r="U266">
        <v>6.1365999999999996</v>
      </c>
      <c r="V266">
        <v>6.5938999999999997</v>
      </c>
      <c r="W266">
        <v>62.475000000000001</v>
      </c>
      <c r="X266">
        <v>3.1795</v>
      </c>
      <c r="Y266">
        <v>10.3377</v>
      </c>
      <c r="Z266">
        <v>13.168100000000001</v>
      </c>
      <c r="AA266">
        <v>76.88</v>
      </c>
      <c r="AB266">
        <v>21.317</v>
      </c>
      <c r="AC266">
        <v>132.4</v>
      </c>
      <c r="AD266">
        <v>131</v>
      </c>
      <c r="AE266">
        <v>1284.5999999999999</v>
      </c>
      <c r="AF266">
        <v>94.6</v>
      </c>
      <c r="AG266">
        <v>1306</v>
      </c>
      <c r="AH266">
        <v>426.75</v>
      </c>
      <c r="AI266">
        <v>18.079999999999998</v>
      </c>
      <c r="AJ266">
        <v>649.75</v>
      </c>
      <c r="AK266">
        <f>IF(ISNUMBER(VLOOKUP($A266,'[1]F-F_Research_Data_Factors_weekl'!$G$6:$J$4822,2,0)),VLOOKUP($A266,'[1]F-F_Research_Data_Factors_weekl'!$G$6:$J$4822,2,0),AK267)</f>
        <v>14334.043482187644</v>
      </c>
      <c r="AL266">
        <f>IF(ISNUMBER(VLOOKUP($A266,'[1]F-F_Research_Data_Factors_weekl'!$G$6:$J$4822,3,0)),VLOOKUP($A266,'[1]F-F_Research_Data_Factors_weekl'!$G$6:$J$4822,3,0),AL267)</f>
        <v>389.88342159300879</v>
      </c>
      <c r="AM266">
        <f>IF(ISNUMBER(VLOOKUP($A266,'[1]F-F_Research_Data_Factors_weekl'!$G$6:$J$4822,4,0)),VLOOKUP($A266,'[1]F-F_Research_Data_Factors_weekl'!$G$6:$J$4822,4,0),AM267)</f>
        <v>4013.2516381598484</v>
      </c>
    </row>
    <row r="267" spans="1:39" x14ac:dyDescent="0.25">
      <c r="A267" s="14">
        <v>41579</v>
      </c>
      <c r="B267">
        <v>15615.55</v>
      </c>
      <c r="C267">
        <v>1761.64</v>
      </c>
      <c r="D267">
        <v>3922.0419999999999</v>
      </c>
      <c r="E267">
        <v>13337.46</v>
      </c>
      <c r="F267">
        <v>9007.83</v>
      </c>
      <c r="G267">
        <v>14201.57</v>
      </c>
      <c r="H267">
        <v>1183.03</v>
      </c>
      <c r="I267">
        <v>23249.79</v>
      </c>
      <c r="J267">
        <v>0.30909999999999999</v>
      </c>
      <c r="K267">
        <v>1.3719000000000001</v>
      </c>
      <c r="L267">
        <v>2.6217999999999999</v>
      </c>
      <c r="M267">
        <v>3.6960999999999999</v>
      </c>
      <c r="N267">
        <v>80.715999999999994</v>
      </c>
      <c r="O267">
        <v>1.3487</v>
      </c>
      <c r="P267">
        <v>98.67</v>
      </c>
      <c r="Q267">
        <v>1.5926</v>
      </c>
      <c r="R267">
        <v>0.94379999999999997</v>
      </c>
      <c r="S267">
        <v>0.82679999999999998</v>
      </c>
      <c r="T267">
        <v>0.9123</v>
      </c>
      <c r="U267">
        <v>5.9716000000000005</v>
      </c>
      <c r="V267">
        <v>6.5395000000000003</v>
      </c>
      <c r="W267">
        <v>61.73</v>
      </c>
      <c r="X267">
        <v>3.1724999999999999</v>
      </c>
      <c r="Y267">
        <v>10.1898</v>
      </c>
      <c r="Z267">
        <v>13.059900000000001</v>
      </c>
      <c r="AA267">
        <v>76.58</v>
      </c>
      <c r="AB267">
        <v>21.837</v>
      </c>
      <c r="AC267">
        <v>132.07499999999999</v>
      </c>
      <c r="AD267">
        <v>123.45</v>
      </c>
      <c r="AE267">
        <v>1313.2</v>
      </c>
      <c r="AF267">
        <v>94.61</v>
      </c>
      <c r="AG267">
        <v>1266</v>
      </c>
      <c r="AH267">
        <v>427.25</v>
      </c>
      <c r="AI267">
        <v>18.25</v>
      </c>
      <c r="AJ267">
        <v>667.75</v>
      </c>
      <c r="AK267">
        <f>IF(ISNUMBER(VLOOKUP($A267,'[1]F-F_Research_Data_Factors_weekl'!$G$6:$J$4822,2,0)),VLOOKUP($A267,'[1]F-F_Research_Data_Factors_weekl'!$G$6:$J$4822,2,0),AK268)</f>
        <v>14266.988635600324</v>
      </c>
      <c r="AL267">
        <f>IF(ISNUMBER(VLOOKUP($A267,'[1]F-F_Research_Data_Factors_weekl'!$G$6:$J$4822,3,0)),VLOOKUP($A267,'[1]F-F_Research_Data_Factors_weekl'!$G$6:$J$4822,3,0),AL268)</f>
        <v>389.57176418166347</v>
      </c>
      <c r="AM267">
        <f>IF(ISNUMBER(VLOOKUP($A267,'[1]F-F_Research_Data_Factors_weekl'!$G$6:$J$4822,4,0)),VLOOKUP($A267,'[1]F-F_Research_Data_Factors_weekl'!$G$6:$J$4822,4,0),AM268)</f>
        <v>3984.9584332835348</v>
      </c>
    </row>
    <row r="268" spans="1:39" x14ac:dyDescent="0.25">
      <c r="A268" s="14">
        <v>41572</v>
      </c>
      <c r="B268">
        <v>15570.28</v>
      </c>
      <c r="C268">
        <v>1759.77</v>
      </c>
      <c r="D268">
        <v>3943.3609999999999</v>
      </c>
      <c r="E268">
        <v>13399.42</v>
      </c>
      <c r="F268">
        <v>8985.74</v>
      </c>
      <c r="G268">
        <v>14088.19</v>
      </c>
      <c r="H268">
        <v>1178.28</v>
      </c>
      <c r="I268">
        <v>22698.34</v>
      </c>
      <c r="J268">
        <v>0.2989</v>
      </c>
      <c r="K268">
        <v>1.2812999999999999</v>
      </c>
      <c r="L268">
        <v>2.5087999999999999</v>
      </c>
      <c r="M268">
        <v>3.5998999999999999</v>
      </c>
      <c r="N268">
        <v>79.194000000000003</v>
      </c>
      <c r="O268">
        <v>1.3801999999999999</v>
      </c>
      <c r="P268">
        <v>97.42</v>
      </c>
      <c r="Q268">
        <v>1.6165</v>
      </c>
      <c r="R268">
        <v>0.95840000000000003</v>
      </c>
      <c r="S268">
        <v>0.82799999999999996</v>
      </c>
      <c r="T268">
        <v>0.89259999999999995</v>
      </c>
      <c r="U268">
        <v>5.8931000000000004</v>
      </c>
      <c r="V268">
        <v>6.3182</v>
      </c>
      <c r="W268">
        <v>61.46</v>
      </c>
      <c r="X268">
        <v>3.157</v>
      </c>
      <c r="Y268">
        <v>9.827</v>
      </c>
      <c r="Z268">
        <v>12.8812</v>
      </c>
      <c r="AA268">
        <v>79.08</v>
      </c>
      <c r="AB268">
        <v>22.638999999999999</v>
      </c>
      <c r="AC268">
        <v>132.57499999999999</v>
      </c>
      <c r="AD268">
        <v>120.8</v>
      </c>
      <c r="AE268">
        <v>1352.4</v>
      </c>
      <c r="AF268">
        <v>97.85</v>
      </c>
      <c r="AG268">
        <v>1300</v>
      </c>
      <c r="AH268">
        <v>440</v>
      </c>
      <c r="AI268">
        <v>19.03</v>
      </c>
      <c r="AJ268">
        <v>690.75</v>
      </c>
      <c r="AK268">
        <f>IF(ISNUMBER(VLOOKUP($A268,'[1]F-F_Research_Data_Factors_weekl'!$G$6:$J$4822,2,0)),VLOOKUP($A268,'[1]F-F_Research_Data_Factors_weekl'!$G$6:$J$4822,2,0),AK269)</f>
        <v>14284.129591109655</v>
      </c>
      <c r="AL268">
        <f>IF(ISNUMBER(VLOOKUP($A268,'[1]F-F_Research_Data_Factors_weekl'!$G$6:$J$4822,3,0)),VLOOKUP($A268,'[1]F-F_Research_Data_Factors_weekl'!$G$6:$J$4822,3,0),AL269)</f>
        <v>396.43000323767524</v>
      </c>
      <c r="AM268">
        <f>IF(ISNUMBER(VLOOKUP($A268,'[1]F-F_Research_Data_Factors_weekl'!$G$6:$J$4822,4,0)),VLOOKUP($A268,'[1]F-F_Research_Data_Factors_weekl'!$G$6:$J$4822,4,0),AM269)</f>
        <v>3977.7983961704281</v>
      </c>
    </row>
    <row r="269" spans="1:39" x14ac:dyDescent="0.25">
      <c r="A269" s="14">
        <v>41565</v>
      </c>
      <c r="B269">
        <v>15399.65</v>
      </c>
      <c r="C269">
        <v>1744.5</v>
      </c>
      <c r="D269">
        <v>3914.2779999999998</v>
      </c>
      <c r="E269">
        <v>13136.09</v>
      </c>
      <c r="F269">
        <v>8865.1</v>
      </c>
      <c r="G269">
        <v>14561.54</v>
      </c>
      <c r="H269">
        <v>1205.52</v>
      </c>
      <c r="I269">
        <v>23340.1</v>
      </c>
      <c r="J269">
        <v>0.31059999999999999</v>
      </c>
      <c r="K269">
        <v>1.3307</v>
      </c>
      <c r="L269">
        <v>2.5777000000000001</v>
      </c>
      <c r="M269">
        <v>3.6412</v>
      </c>
      <c r="N269">
        <v>79.653999999999996</v>
      </c>
      <c r="O269">
        <v>1.3687</v>
      </c>
      <c r="P269">
        <v>97.72</v>
      </c>
      <c r="Q269">
        <v>1.6167</v>
      </c>
      <c r="R269">
        <v>0.9677</v>
      </c>
      <c r="S269">
        <v>0.85019999999999996</v>
      </c>
      <c r="T269">
        <v>0.90169999999999995</v>
      </c>
      <c r="U269">
        <v>5.9</v>
      </c>
      <c r="V269">
        <v>6.4192999999999998</v>
      </c>
      <c r="W269">
        <v>61.265000000000001</v>
      </c>
      <c r="X269">
        <v>3.1564999999999999</v>
      </c>
      <c r="Y269">
        <v>9.7883999999999993</v>
      </c>
      <c r="Z269">
        <v>12.8575</v>
      </c>
      <c r="AA269">
        <v>83.11</v>
      </c>
      <c r="AB269">
        <v>21.913</v>
      </c>
      <c r="AC269">
        <v>129.875</v>
      </c>
      <c r="AD269">
        <v>118.65</v>
      </c>
      <c r="AE269">
        <v>1314.4</v>
      </c>
      <c r="AF269">
        <v>100.81</v>
      </c>
      <c r="AG269">
        <v>1291.25</v>
      </c>
      <c r="AH269">
        <v>441.5</v>
      </c>
      <c r="AI269">
        <v>19.5</v>
      </c>
      <c r="AJ269">
        <v>705.75</v>
      </c>
      <c r="AK269">
        <f>IF(ISNUMBER(VLOOKUP($A269,'[1]F-F_Research_Data_Factors_weekl'!$G$6:$J$4822,2,0)),VLOOKUP($A269,'[1]F-F_Research_Data_Factors_weekl'!$G$6:$J$4822,2,0),AK270)</f>
        <v>14182.01905392142</v>
      </c>
      <c r="AL269">
        <f>IF(ISNUMBER(VLOOKUP($A269,'[1]F-F_Research_Data_Factors_weekl'!$G$6:$J$4822,3,0)),VLOOKUP($A269,'[1]F-F_Research_Data_Factors_weekl'!$G$6:$J$4822,3,0),AL270)</f>
        <v>397.10508187686594</v>
      </c>
      <c r="AM269">
        <f>IF(ISNUMBER(VLOOKUP($A269,'[1]F-F_Research_Data_Factors_weekl'!$G$6:$J$4822,4,0)),VLOOKUP($A269,'[1]F-F_Research_Data_Factors_weekl'!$G$6:$J$4822,4,0),AM270)</f>
        <v>3991.7695897344988</v>
      </c>
    </row>
    <row r="270" spans="1:39" x14ac:dyDescent="0.25">
      <c r="A270" s="14">
        <v>41558</v>
      </c>
      <c r="B270">
        <v>15237.11</v>
      </c>
      <c r="C270">
        <v>1703.2</v>
      </c>
      <c r="D270">
        <v>3791.873</v>
      </c>
      <c r="E270">
        <v>12892.11</v>
      </c>
      <c r="F270">
        <v>8724.83</v>
      </c>
      <c r="G270">
        <v>14404.74</v>
      </c>
      <c r="H270">
        <v>1197.17</v>
      </c>
      <c r="I270">
        <v>23218.32</v>
      </c>
      <c r="J270">
        <v>0.35010000000000002</v>
      </c>
      <c r="K270">
        <v>1.4175</v>
      </c>
      <c r="L270">
        <v>2.6871</v>
      </c>
      <c r="M270">
        <v>3.7471999999999999</v>
      </c>
      <c r="N270">
        <v>80.361999999999995</v>
      </c>
      <c r="O270">
        <v>1.3544</v>
      </c>
      <c r="P270">
        <v>98.58</v>
      </c>
      <c r="Q270">
        <v>1.5956999999999999</v>
      </c>
      <c r="R270">
        <v>0.94679999999999997</v>
      </c>
      <c r="S270">
        <v>0.83220000000000005</v>
      </c>
      <c r="T270">
        <v>0.91190000000000004</v>
      </c>
      <c r="U270">
        <v>6.0011999999999999</v>
      </c>
      <c r="V270">
        <v>6.4760999999999997</v>
      </c>
      <c r="W270">
        <v>61.08</v>
      </c>
      <c r="X270">
        <v>3.1785000000000001</v>
      </c>
      <c r="Y270">
        <v>9.8940999999999999</v>
      </c>
      <c r="Z270">
        <v>12.9925</v>
      </c>
      <c r="AA270">
        <v>83.37</v>
      </c>
      <c r="AB270">
        <v>21.259</v>
      </c>
      <c r="AC270">
        <v>128.80000000000001</v>
      </c>
      <c r="AD270">
        <v>126.45</v>
      </c>
      <c r="AE270">
        <v>1268</v>
      </c>
      <c r="AF270">
        <v>102.02</v>
      </c>
      <c r="AG270">
        <v>1266.75</v>
      </c>
      <c r="AH270">
        <v>433.25</v>
      </c>
      <c r="AI270">
        <v>18.93</v>
      </c>
      <c r="AJ270">
        <v>692.25</v>
      </c>
      <c r="AK270">
        <f>IF(ISNUMBER(VLOOKUP($A270,'[1]F-F_Research_Data_Factors_weekl'!$G$6:$J$4822,2,0)),VLOOKUP($A270,'[1]F-F_Research_Data_Factors_weekl'!$G$6:$J$4822,2,0),AK271)</f>
        <v>13834.766416858278</v>
      </c>
      <c r="AL270">
        <f>IF(ISNUMBER(VLOOKUP($A270,'[1]F-F_Research_Data_Factors_weekl'!$G$6:$J$4822,3,0)),VLOOKUP($A270,'[1]F-F_Research_Data_Factors_weekl'!$G$6:$J$4822,3,0),AL271)</f>
        <v>396.23336846624022</v>
      </c>
      <c r="AM270">
        <f>IF(ISNUMBER(VLOOKUP($A270,'[1]F-F_Research_Data_Factors_weekl'!$G$6:$J$4822,4,0)),VLOOKUP($A270,'[1]F-F_Research_Data_Factors_weekl'!$G$6:$J$4822,4,0),AM271)</f>
        <v>3990.5724180090961</v>
      </c>
    </row>
    <row r="271" spans="1:39" x14ac:dyDescent="0.25">
      <c r="A271" s="14">
        <v>41551</v>
      </c>
      <c r="B271">
        <v>15072.58</v>
      </c>
      <c r="C271">
        <v>1690.5</v>
      </c>
      <c r="D271">
        <v>3807.7539999999999</v>
      </c>
      <c r="E271">
        <v>12758.65</v>
      </c>
      <c r="F271">
        <v>8622.9699999999993</v>
      </c>
      <c r="G271">
        <v>14024.31</v>
      </c>
      <c r="H271">
        <v>1163.82</v>
      </c>
      <c r="I271">
        <v>23138.54</v>
      </c>
      <c r="J271">
        <v>0.32919999999999999</v>
      </c>
      <c r="K271">
        <v>1.4092</v>
      </c>
      <c r="L271">
        <v>2.6447000000000003</v>
      </c>
      <c r="M271">
        <v>3.7198000000000002</v>
      </c>
      <c r="N271">
        <v>80.122</v>
      </c>
      <c r="O271">
        <v>1.3557999999999999</v>
      </c>
      <c r="P271">
        <v>97.48</v>
      </c>
      <c r="Q271">
        <v>1.601</v>
      </c>
      <c r="R271">
        <v>0.94350000000000001</v>
      </c>
      <c r="S271">
        <v>0.83169999999999999</v>
      </c>
      <c r="T271">
        <v>0.90720000000000001</v>
      </c>
      <c r="U271">
        <v>5.9709000000000003</v>
      </c>
      <c r="V271">
        <v>6.4276999999999997</v>
      </c>
      <c r="W271">
        <v>61.44</v>
      </c>
      <c r="X271">
        <v>3.1827000000000001</v>
      </c>
      <c r="Y271">
        <v>9.9867000000000008</v>
      </c>
      <c r="Z271">
        <v>13.0848</v>
      </c>
      <c r="AA271">
        <v>85.83</v>
      </c>
      <c r="AB271">
        <v>21.751999999999999</v>
      </c>
      <c r="AC271">
        <v>128.05000000000001</v>
      </c>
      <c r="AD271">
        <v>128.19999999999999</v>
      </c>
      <c r="AE271">
        <v>1309.7</v>
      </c>
      <c r="AF271">
        <v>103.84</v>
      </c>
      <c r="AG271">
        <v>1295</v>
      </c>
      <c r="AH271">
        <v>443.25</v>
      </c>
      <c r="AI271">
        <v>18.48</v>
      </c>
      <c r="AJ271">
        <v>687</v>
      </c>
      <c r="AK271">
        <f>IF(ISNUMBER(VLOOKUP($A271,'[1]F-F_Research_Data_Factors_weekl'!$G$6:$J$4822,2,0)),VLOOKUP($A271,'[1]F-F_Research_Data_Factors_weekl'!$G$6:$J$4822,2,0),AK272)</f>
        <v>13759.091414080833</v>
      </c>
      <c r="AL271">
        <f>IF(ISNUMBER(VLOOKUP($A271,'[1]F-F_Research_Data_Factors_weekl'!$G$6:$J$4822,3,0)),VLOOKUP($A271,'[1]F-F_Research_Data_Factors_weekl'!$G$6:$J$4822,3,0),AL272)</f>
        <v>397.2662607441751</v>
      </c>
      <c r="AM271">
        <f>IF(ISNUMBER(VLOOKUP($A271,'[1]F-F_Research_Data_Factors_weekl'!$G$6:$J$4822,4,0)),VLOOKUP($A271,'[1]F-F_Research_Data_Factors_weekl'!$G$6:$J$4822,4,0),AM272)</f>
        <v>3935.8639096647557</v>
      </c>
    </row>
    <row r="272" spans="1:39" x14ac:dyDescent="0.25">
      <c r="A272" s="14">
        <v>41544</v>
      </c>
      <c r="B272">
        <v>15258.24</v>
      </c>
      <c r="C272">
        <v>1691.75</v>
      </c>
      <c r="D272">
        <v>3781.5940000000001</v>
      </c>
      <c r="E272">
        <v>12844.08</v>
      </c>
      <c r="F272">
        <v>8661.51</v>
      </c>
      <c r="G272">
        <v>14760.07</v>
      </c>
      <c r="H272">
        <v>1217.52</v>
      </c>
      <c r="I272">
        <v>23207.040000000001</v>
      </c>
      <c r="J272">
        <v>0.33239999999999997</v>
      </c>
      <c r="K272">
        <v>1.401</v>
      </c>
      <c r="L272">
        <v>2.6245000000000003</v>
      </c>
      <c r="M272">
        <v>3.6863999999999999</v>
      </c>
      <c r="N272">
        <v>80.287000000000006</v>
      </c>
      <c r="O272">
        <v>1.3522000000000001</v>
      </c>
      <c r="P272">
        <v>98.24</v>
      </c>
      <c r="Q272">
        <v>1.6139000000000001</v>
      </c>
      <c r="R272">
        <v>0.93169999999999997</v>
      </c>
      <c r="S272">
        <v>0.82730000000000004</v>
      </c>
      <c r="T272">
        <v>0.90590000000000004</v>
      </c>
      <c r="U272">
        <v>5.9892000000000003</v>
      </c>
      <c r="V272">
        <v>6.4373000000000005</v>
      </c>
      <c r="W272">
        <v>62.497500000000002</v>
      </c>
      <c r="X272">
        <v>3.2275</v>
      </c>
      <c r="Y272">
        <v>10.0886</v>
      </c>
      <c r="Z272">
        <v>13.140700000000001</v>
      </c>
      <c r="AA272">
        <v>85.66</v>
      </c>
      <c r="AB272">
        <v>21.831</v>
      </c>
      <c r="AC272">
        <v>128.25</v>
      </c>
      <c r="AD272">
        <v>129.4</v>
      </c>
      <c r="AE272">
        <v>1338.4</v>
      </c>
      <c r="AF272">
        <v>102.87</v>
      </c>
      <c r="AG272">
        <v>1319.75</v>
      </c>
      <c r="AH272">
        <v>454</v>
      </c>
      <c r="AI272">
        <v>16.87</v>
      </c>
      <c r="AJ272">
        <v>683</v>
      </c>
      <c r="AK272">
        <f>IF(ISNUMBER(VLOOKUP($A272,'[1]F-F_Research_Data_Factors_weekl'!$G$6:$J$4822,2,0)),VLOOKUP($A272,'[1]F-F_Research_Data_Factors_weekl'!$G$6:$J$4822,2,0),AK273)</f>
        <v>13735.740654967387</v>
      </c>
      <c r="AL272">
        <f>IF(ISNUMBER(VLOOKUP($A272,'[1]F-F_Research_Data_Factors_weekl'!$G$6:$J$4822,3,0)),VLOOKUP($A272,'[1]F-F_Research_Data_Factors_weekl'!$G$6:$J$4822,3,0),AL273)</f>
        <v>395.92013229437418</v>
      </c>
      <c r="AM272">
        <f>IF(ISNUMBER(VLOOKUP($A272,'[1]F-F_Research_Data_Factors_weekl'!$G$6:$J$4822,4,0)),VLOOKUP($A272,'[1]F-F_Research_Data_Factors_weekl'!$G$6:$J$4822,4,0),AM273)</f>
        <v>3929.9689562304097</v>
      </c>
    </row>
    <row r="273" spans="1:39" x14ac:dyDescent="0.25">
      <c r="A273" s="14">
        <v>41537</v>
      </c>
      <c r="B273">
        <v>15451.09</v>
      </c>
      <c r="C273">
        <v>1709.91</v>
      </c>
      <c r="D273">
        <v>3774.7280000000001</v>
      </c>
      <c r="E273">
        <v>12806.47</v>
      </c>
      <c r="F273">
        <v>8675.73</v>
      </c>
      <c r="G273">
        <v>14742.42</v>
      </c>
      <c r="H273">
        <v>1218.98</v>
      </c>
      <c r="I273">
        <v>23502.51</v>
      </c>
      <c r="J273">
        <v>0.33040000000000003</v>
      </c>
      <c r="K273">
        <v>1.4769000000000001</v>
      </c>
      <c r="L273">
        <v>2.7336999999999998</v>
      </c>
      <c r="M273">
        <v>3.7612999999999999</v>
      </c>
      <c r="N273">
        <v>80.430999999999997</v>
      </c>
      <c r="O273">
        <v>1.3524</v>
      </c>
      <c r="P273">
        <v>99.36</v>
      </c>
      <c r="Q273">
        <v>1.6006</v>
      </c>
      <c r="R273">
        <v>0.93940000000000001</v>
      </c>
      <c r="S273">
        <v>0.83679999999999999</v>
      </c>
      <c r="T273">
        <v>0.9103</v>
      </c>
      <c r="U273">
        <v>5.9333</v>
      </c>
      <c r="V273">
        <v>6.3651999999999997</v>
      </c>
      <c r="W273">
        <v>62.277500000000003</v>
      </c>
      <c r="X273">
        <v>3.165</v>
      </c>
      <c r="Y273">
        <v>9.8880999999999997</v>
      </c>
      <c r="Z273">
        <v>12.857699999999999</v>
      </c>
      <c r="AA273">
        <v>83.33</v>
      </c>
      <c r="AB273">
        <v>21.876000000000001</v>
      </c>
      <c r="AC273">
        <v>125.95</v>
      </c>
      <c r="AD273">
        <v>125.55</v>
      </c>
      <c r="AE273">
        <v>1332.6</v>
      </c>
      <c r="AF273">
        <v>104.67</v>
      </c>
      <c r="AG273">
        <v>1315.25</v>
      </c>
      <c r="AH273">
        <v>451</v>
      </c>
      <c r="AI273">
        <v>17.18</v>
      </c>
      <c r="AJ273">
        <v>646.25</v>
      </c>
      <c r="AK273">
        <f>IF(ISNUMBER(VLOOKUP($A273,'[1]F-F_Research_Data_Factors_weekl'!$G$6:$J$4822,2,0)),VLOOKUP($A273,'[1]F-F_Research_Data_Factors_weekl'!$G$6:$J$4822,2,0),AK274)</f>
        <v>13842.326569552944</v>
      </c>
      <c r="AL273">
        <f>IF(ISNUMBER(VLOOKUP($A273,'[1]F-F_Research_Data_Factors_weekl'!$G$6:$J$4822,3,0)),VLOOKUP($A273,'[1]F-F_Research_Data_Factors_weekl'!$G$6:$J$4822,3,0),AL274)</f>
        <v>391.18677234895188</v>
      </c>
      <c r="AM273">
        <f>IF(ISNUMBER(VLOOKUP($A273,'[1]F-F_Research_Data_Factors_weekl'!$G$6:$J$4822,4,0)),VLOOKUP($A273,'[1]F-F_Research_Data_Factors_weekl'!$G$6:$J$4822,4,0),AM274)</f>
        <v>3952.1007202638875</v>
      </c>
    </row>
    <row r="274" spans="1:39" x14ac:dyDescent="0.25">
      <c r="A274" s="14">
        <v>41530</v>
      </c>
      <c r="B274">
        <v>15376.06</v>
      </c>
      <c r="C274">
        <v>1687.99</v>
      </c>
      <c r="D274">
        <v>3722.1840000000002</v>
      </c>
      <c r="E274">
        <v>12723.4</v>
      </c>
      <c r="F274">
        <v>8509.42</v>
      </c>
      <c r="G274">
        <v>14404.67</v>
      </c>
      <c r="H274">
        <v>1185.28</v>
      </c>
      <c r="I274">
        <v>22915.279999999999</v>
      </c>
      <c r="J274">
        <v>0.43120000000000003</v>
      </c>
      <c r="K274">
        <v>1.6930000000000001</v>
      </c>
      <c r="L274">
        <v>2.8845999999999998</v>
      </c>
      <c r="M274">
        <v>3.8349000000000002</v>
      </c>
      <c r="N274">
        <v>81.451999999999998</v>
      </c>
      <c r="O274">
        <v>1.3294000000000001</v>
      </c>
      <c r="P274">
        <v>99.38</v>
      </c>
      <c r="Q274">
        <v>1.5876000000000001</v>
      </c>
      <c r="R274">
        <v>0.92449999999999999</v>
      </c>
      <c r="S274">
        <v>0.81310000000000004</v>
      </c>
      <c r="T274">
        <v>0.92969999999999997</v>
      </c>
      <c r="U274">
        <v>5.9314</v>
      </c>
      <c r="V274">
        <v>6.5587</v>
      </c>
      <c r="W274">
        <v>63.494999999999997</v>
      </c>
      <c r="X274">
        <v>3.29</v>
      </c>
      <c r="Y274">
        <v>9.9301999999999992</v>
      </c>
      <c r="Z274">
        <v>13.042299999999999</v>
      </c>
      <c r="AA274">
        <v>85.21</v>
      </c>
      <c r="AB274">
        <v>21.67</v>
      </c>
      <c r="AC274">
        <v>125.25</v>
      </c>
      <c r="AD274">
        <v>140.19999999999999</v>
      </c>
      <c r="AE274">
        <v>1308.4000000000001</v>
      </c>
      <c r="AF274">
        <v>108.21</v>
      </c>
      <c r="AG274">
        <v>1488.75</v>
      </c>
      <c r="AH274">
        <v>450</v>
      </c>
      <c r="AI274">
        <v>17.09</v>
      </c>
      <c r="AJ274">
        <v>627.75</v>
      </c>
      <c r="AK274">
        <f>IF(ISNUMBER(VLOOKUP($A274,'[1]F-F_Research_Data_Factors_weekl'!$G$6:$J$4822,2,0)),VLOOKUP($A274,'[1]F-F_Research_Data_Factors_weekl'!$G$6:$J$4822,2,0),AK275)</f>
        <v>13656.596852360837</v>
      </c>
      <c r="AL274">
        <f>IF(ISNUMBER(VLOOKUP($A274,'[1]F-F_Research_Data_Factors_weekl'!$G$6:$J$4822,3,0)),VLOOKUP($A274,'[1]F-F_Research_Data_Factors_weekl'!$G$6:$J$4822,3,0),AL275)</f>
        <v>388.96964537034091</v>
      </c>
      <c r="AM274">
        <f>IF(ISNUMBER(VLOOKUP($A274,'[1]F-F_Research_Data_Factors_weekl'!$G$6:$J$4822,4,0)),VLOOKUP($A274,'[1]F-F_Research_Data_Factors_weekl'!$G$6:$J$4822,4,0),AM275)</f>
        <v>3976.356494882672</v>
      </c>
    </row>
    <row r="275" spans="1:39" x14ac:dyDescent="0.25">
      <c r="A275" s="14">
        <v>41523</v>
      </c>
      <c r="B275">
        <v>14922.5</v>
      </c>
      <c r="C275">
        <v>1655.17</v>
      </c>
      <c r="D275">
        <v>3660.01</v>
      </c>
      <c r="E275">
        <v>12820.92</v>
      </c>
      <c r="F275">
        <v>8275.67</v>
      </c>
      <c r="G275">
        <v>13860.81</v>
      </c>
      <c r="H275">
        <v>1147.82</v>
      </c>
      <c r="I275">
        <v>22621.22</v>
      </c>
      <c r="J275">
        <v>0.45450000000000002</v>
      </c>
      <c r="K275">
        <v>1.7568999999999999</v>
      </c>
      <c r="L275">
        <v>2.9342000000000001</v>
      </c>
      <c r="M275">
        <v>3.8656999999999999</v>
      </c>
      <c r="N275">
        <v>82.146000000000001</v>
      </c>
      <c r="O275">
        <v>1.3178000000000001</v>
      </c>
      <c r="P275">
        <v>99.11</v>
      </c>
      <c r="Q275">
        <v>1.5632999999999999</v>
      </c>
      <c r="R275">
        <v>0.91849999999999998</v>
      </c>
      <c r="S275">
        <v>0.8</v>
      </c>
      <c r="T275">
        <v>0.93789999999999996</v>
      </c>
      <c r="U275">
        <v>6.0796999999999999</v>
      </c>
      <c r="V275">
        <v>6.6291000000000002</v>
      </c>
      <c r="W275">
        <v>65.25</v>
      </c>
      <c r="X275">
        <v>3.3285</v>
      </c>
      <c r="Y275">
        <v>10.015499999999999</v>
      </c>
      <c r="Z275">
        <v>13.167</v>
      </c>
      <c r="AA275">
        <v>83.24</v>
      </c>
      <c r="AB275">
        <v>23.841999999999999</v>
      </c>
      <c r="AC275">
        <v>125.675</v>
      </c>
      <c r="AD275">
        <v>133.05000000000001</v>
      </c>
      <c r="AE275">
        <v>1386.2</v>
      </c>
      <c r="AF275">
        <v>110.53</v>
      </c>
      <c r="AG275">
        <v>1437</v>
      </c>
      <c r="AH275">
        <v>491.5</v>
      </c>
      <c r="AI275">
        <v>16.79</v>
      </c>
      <c r="AJ275">
        <v>635</v>
      </c>
      <c r="AK275">
        <f>IF(ISNUMBER(VLOOKUP($A275,'[1]F-F_Research_Data_Factors_weekl'!$G$6:$J$4822,2,0)),VLOOKUP($A275,'[1]F-F_Research_Data_Factors_weekl'!$G$6:$J$4822,2,0),AK276)</f>
        <v>13367.851265036057</v>
      </c>
      <c r="AL275">
        <f>IF(ISNUMBER(VLOOKUP($A275,'[1]F-F_Research_Data_Factors_weekl'!$G$6:$J$4822,3,0)),VLOOKUP($A275,'[1]F-F_Research_Data_Factors_weekl'!$G$6:$J$4822,3,0),AL276)</f>
        <v>387.92225528108202</v>
      </c>
      <c r="AM275">
        <f>IF(ISNUMBER(VLOOKUP($A275,'[1]F-F_Research_Data_Factors_weekl'!$G$6:$J$4822,4,0)),VLOOKUP($A275,'[1]F-F_Research_Data_Factors_weekl'!$G$6:$J$4822,4,0),AM276)</f>
        <v>3990.322624066906</v>
      </c>
    </row>
    <row r="276" spans="1:39" x14ac:dyDescent="0.25">
      <c r="A276" s="14">
        <v>41516</v>
      </c>
      <c r="B276">
        <v>14810.31</v>
      </c>
      <c r="C276">
        <v>1632.97</v>
      </c>
      <c r="D276">
        <v>3589.8679999999999</v>
      </c>
      <c r="E276">
        <v>12653.9</v>
      </c>
      <c r="F276">
        <v>8103.15</v>
      </c>
      <c r="G276">
        <v>13388.86</v>
      </c>
      <c r="H276">
        <v>1106.05</v>
      </c>
      <c r="I276">
        <v>21731.37</v>
      </c>
      <c r="J276">
        <v>0.3987</v>
      </c>
      <c r="K276">
        <v>1.6407</v>
      </c>
      <c r="L276">
        <v>2.7839</v>
      </c>
      <c r="M276">
        <v>3.6995</v>
      </c>
      <c r="N276">
        <v>82.087000000000003</v>
      </c>
      <c r="O276">
        <v>1.3222</v>
      </c>
      <c r="P276">
        <v>98.17</v>
      </c>
      <c r="Q276">
        <v>1.5504</v>
      </c>
      <c r="R276">
        <v>0.8901</v>
      </c>
      <c r="S276">
        <v>0.77270000000000005</v>
      </c>
      <c r="T276">
        <v>0.92979999999999996</v>
      </c>
      <c r="U276">
        <v>6.1158000000000001</v>
      </c>
      <c r="V276">
        <v>6.6188000000000002</v>
      </c>
      <c r="W276">
        <v>65.704999999999998</v>
      </c>
      <c r="X276">
        <v>3.2847</v>
      </c>
      <c r="Y276">
        <v>10.2799</v>
      </c>
      <c r="Z276">
        <v>13.38</v>
      </c>
      <c r="AA276">
        <v>83.7</v>
      </c>
      <c r="AB276">
        <v>23.463000000000001</v>
      </c>
      <c r="AC276">
        <v>122.7</v>
      </c>
      <c r="AD276">
        <v>136.94999999999999</v>
      </c>
      <c r="AE276">
        <v>1395.8</v>
      </c>
      <c r="AF276">
        <v>107.65</v>
      </c>
      <c r="AG276">
        <v>1424</v>
      </c>
      <c r="AH276">
        <v>495</v>
      </c>
      <c r="AI276">
        <v>16.34</v>
      </c>
      <c r="AJ276">
        <v>643.25</v>
      </c>
      <c r="AK276">
        <f>IF(ISNUMBER(VLOOKUP($A276,'[1]F-F_Research_Data_Factors_weekl'!$G$6:$J$4822,2,0)),VLOOKUP($A276,'[1]F-F_Research_Data_Factors_weekl'!$G$6:$J$4822,2,0),AK277)</f>
        <v>13171.594506883494</v>
      </c>
      <c r="AL276">
        <f>IF(ISNUMBER(VLOOKUP($A276,'[1]F-F_Research_Data_Factors_weekl'!$G$6:$J$4822,3,0)),VLOOKUP($A276,'[1]F-F_Research_Data_Factors_weekl'!$G$6:$J$4822,3,0),AL277)</f>
        <v>386.91627297135653</v>
      </c>
      <c r="AM276">
        <f>IF(ISNUMBER(VLOOKUP($A276,'[1]F-F_Research_Data_Factors_weekl'!$G$6:$J$4822,4,0)),VLOOKUP($A276,'[1]F-F_Research_Data_Factors_weekl'!$G$6:$J$4822,4,0),AM277)</f>
        <v>3977.5943222357514</v>
      </c>
    </row>
    <row r="277" spans="1:39" x14ac:dyDescent="0.25">
      <c r="A277" s="14">
        <v>41509</v>
      </c>
      <c r="B277">
        <v>15010.51</v>
      </c>
      <c r="C277">
        <v>1663.5</v>
      </c>
      <c r="D277">
        <v>3657.7919999999999</v>
      </c>
      <c r="E277">
        <v>12762.3</v>
      </c>
      <c r="F277">
        <v>8416.99</v>
      </c>
      <c r="G277">
        <v>13660.55</v>
      </c>
      <c r="H277">
        <v>1141.6300000000001</v>
      </c>
      <c r="I277">
        <v>21863.51</v>
      </c>
      <c r="J277">
        <v>0.37609999999999999</v>
      </c>
      <c r="K277">
        <v>1.6183000000000001</v>
      </c>
      <c r="L277">
        <v>2.8146</v>
      </c>
      <c r="M277">
        <v>3.7915999999999999</v>
      </c>
      <c r="N277">
        <v>81.361000000000004</v>
      </c>
      <c r="O277">
        <v>1.3383</v>
      </c>
      <c r="P277">
        <v>98.72</v>
      </c>
      <c r="Q277">
        <v>1.5569</v>
      </c>
      <c r="R277">
        <v>0.90300000000000002</v>
      </c>
      <c r="S277">
        <v>0.7802</v>
      </c>
      <c r="T277">
        <v>0.92220000000000002</v>
      </c>
      <c r="U277">
        <v>6.0162000000000004</v>
      </c>
      <c r="V277">
        <v>6.4798999999999998</v>
      </c>
      <c r="W277">
        <v>63.33</v>
      </c>
      <c r="X277">
        <v>3.3005</v>
      </c>
      <c r="Y277">
        <v>10.2438</v>
      </c>
      <c r="Z277">
        <v>12.9573</v>
      </c>
      <c r="AA277">
        <v>84.24</v>
      </c>
      <c r="AB277">
        <v>23.738</v>
      </c>
      <c r="AC277">
        <v>123.1</v>
      </c>
      <c r="AD277">
        <v>135.1</v>
      </c>
      <c r="AE277">
        <v>1395.7</v>
      </c>
      <c r="AF277">
        <v>106.42</v>
      </c>
      <c r="AG277">
        <v>1365.25</v>
      </c>
      <c r="AH277">
        <v>495.5</v>
      </c>
      <c r="AI277">
        <v>16.47</v>
      </c>
      <c r="AJ277">
        <v>634.5</v>
      </c>
      <c r="AK277">
        <f>IF(ISNUMBER(VLOOKUP($A277,'[1]F-F_Research_Data_Factors_weekl'!$G$6:$J$4822,2,0)),VLOOKUP($A277,'[1]F-F_Research_Data_Factors_weekl'!$G$6:$J$4822,2,0),AK278)</f>
        <v>13422.59707213237</v>
      </c>
      <c r="AL277">
        <f>IF(ISNUMBER(VLOOKUP($A277,'[1]F-F_Research_Data_Factors_weekl'!$G$6:$J$4822,3,0)),VLOOKUP($A277,'[1]F-F_Research_Data_Factors_weekl'!$G$6:$J$4822,3,0),AL278)</f>
        <v>388.86057585060956</v>
      </c>
      <c r="AM277">
        <f>IF(ISNUMBER(VLOOKUP($A277,'[1]F-F_Research_Data_Factors_weekl'!$G$6:$J$4822,4,0)),VLOOKUP($A277,'[1]F-F_Research_Data_Factors_weekl'!$G$6:$J$4822,4,0),AM278)</f>
        <v>4031.2094073535536</v>
      </c>
    </row>
    <row r="278" spans="1:39" x14ac:dyDescent="0.25">
      <c r="A278" s="14">
        <v>41502</v>
      </c>
      <c r="B278">
        <v>15081.47</v>
      </c>
      <c r="C278">
        <v>1655.83</v>
      </c>
      <c r="D278">
        <v>3602.7779999999998</v>
      </c>
      <c r="E278">
        <v>12736.92</v>
      </c>
      <c r="F278">
        <v>8391.94</v>
      </c>
      <c r="G278">
        <v>13650.11</v>
      </c>
      <c r="H278">
        <v>1142.6500000000001</v>
      </c>
      <c r="I278">
        <v>22517.81</v>
      </c>
      <c r="J278">
        <v>0.33860000000000001</v>
      </c>
      <c r="K278">
        <v>1.5627</v>
      </c>
      <c r="L278">
        <v>2.8250999999999999</v>
      </c>
      <c r="M278">
        <v>3.8483000000000001</v>
      </c>
      <c r="N278">
        <v>81.257000000000005</v>
      </c>
      <c r="O278">
        <v>1.3329</v>
      </c>
      <c r="P278">
        <v>97.53</v>
      </c>
      <c r="Q278">
        <v>1.5629</v>
      </c>
      <c r="R278">
        <v>0.91849999999999998</v>
      </c>
      <c r="S278">
        <v>0.81030000000000002</v>
      </c>
      <c r="T278">
        <v>0.92649999999999999</v>
      </c>
      <c r="U278">
        <v>5.9149000000000003</v>
      </c>
      <c r="V278">
        <v>6.5137</v>
      </c>
      <c r="W278">
        <v>61.655000000000001</v>
      </c>
      <c r="X278">
        <v>3.2770000000000001</v>
      </c>
      <c r="Y278">
        <v>10.0916</v>
      </c>
      <c r="Z278">
        <v>12.911</v>
      </c>
      <c r="AA278">
        <v>93.4</v>
      </c>
      <c r="AB278">
        <v>23.321999999999999</v>
      </c>
      <c r="AC278">
        <v>123.9</v>
      </c>
      <c r="AD278">
        <v>131.25</v>
      </c>
      <c r="AE278">
        <v>1371.7</v>
      </c>
      <c r="AF278">
        <v>107.46</v>
      </c>
      <c r="AG278">
        <v>1283.25</v>
      </c>
      <c r="AH278">
        <v>473.75</v>
      </c>
      <c r="AI278">
        <v>16.940000000000001</v>
      </c>
      <c r="AJ278">
        <v>631</v>
      </c>
      <c r="AK278">
        <f>IF(ISNUMBER(VLOOKUP($A278,'[1]F-F_Research_Data_Factors_weekl'!$G$6:$J$4822,2,0)),VLOOKUP($A278,'[1]F-F_Research_Data_Factors_weekl'!$G$6:$J$4822,2,0),AK279)</f>
        <v>13341.215656626946</v>
      </c>
      <c r="AL278">
        <f>IF(ISNUMBER(VLOOKUP($A278,'[1]F-F_Research_Data_Factors_weekl'!$G$6:$J$4822,3,0)),VLOOKUP($A278,'[1]F-F_Research_Data_Factors_weekl'!$G$6:$J$4822,3,0),AL279)</f>
        <v>385.35385576316474</v>
      </c>
      <c r="AM278">
        <f>IF(ISNUMBER(VLOOKUP($A278,'[1]F-F_Research_Data_Factors_weekl'!$G$6:$J$4822,4,0)),VLOOKUP($A278,'[1]F-F_Research_Data_Factors_weekl'!$G$6:$J$4822,4,0),AM279)</f>
        <v>4079.7585339070474</v>
      </c>
    </row>
    <row r="279" spans="1:39" x14ac:dyDescent="0.25">
      <c r="A279" s="14">
        <v>41495</v>
      </c>
      <c r="B279">
        <v>15425.51</v>
      </c>
      <c r="C279">
        <v>1691.42</v>
      </c>
      <c r="D279">
        <v>3660.1080000000002</v>
      </c>
      <c r="E279">
        <v>12542.13</v>
      </c>
      <c r="F279">
        <v>8338.31</v>
      </c>
      <c r="G279">
        <v>13615.19</v>
      </c>
      <c r="H279">
        <v>1140.9100000000001</v>
      </c>
      <c r="I279">
        <v>21807.56</v>
      </c>
      <c r="J279">
        <v>0.30180000000000001</v>
      </c>
      <c r="K279">
        <v>1.3538000000000001</v>
      </c>
      <c r="L279">
        <v>2.5784000000000002</v>
      </c>
      <c r="M279">
        <v>3.6345000000000001</v>
      </c>
      <c r="N279">
        <v>81.126000000000005</v>
      </c>
      <c r="O279">
        <v>1.3342000000000001</v>
      </c>
      <c r="P279">
        <v>96.21</v>
      </c>
      <c r="Q279">
        <v>1.5497999999999998</v>
      </c>
      <c r="R279">
        <v>0.92059999999999997</v>
      </c>
      <c r="S279">
        <v>0.80379999999999996</v>
      </c>
      <c r="T279">
        <v>0.9224</v>
      </c>
      <c r="U279">
        <v>5.8502000000000001</v>
      </c>
      <c r="V279">
        <v>6.5015000000000001</v>
      </c>
      <c r="W279">
        <v>60.86</v>
      </c>
      <c r="X279">
        <v>3.2545000000000002</v>
      </c>
      <c r="Y279">
        <v>9.8186</v>
      </c>
      <c r="Z279">
        <v>12.6174</v>
      </c>
      <c r="AA279">
        <v>89.05</v>
      </c>
      <c r="AB279">
        <v>20.407</v>
      </c>
      <c r="AC279">
        <v>122.5</v>
      </c>
      <c r="AD279">
        <v>134.30000000000001</v>
      </c>
      <c r="AE279">
        <v>1312.9</v>
      </c>
      <c r="AF279">
        <v>105.97</v>
      </c>
      <c r="AG279">
        <v>1340.75</v>
      </c>
      <c r="AH279">
        <v>465.75</v>
      </c>
      <c r="AI279">
        <v>16.98</v>
      </c>
      <c r="AJ279">
        <v>633.5</v>
      </c>
      <c r="AK279">
        <f>IF(ISNUMBER(VLOOKUP($A279,'[1]F-F_Research_Data_Factors_weekl'!$G$6:$J$4822,2,0)),VLOOKUP($A279,'[1]F-F_Research_Data_Factors_weekl'!$G$6:$J$4822,2,0),AK280)</f>
        <v>13619.044157438695</v>
      </c>
      <c r="AL279">
        <f>IF(ISNUMBER(VLOOKUP($A279,'[1]F-F_Research_Data_Factors_weekl'!$G$6:$J$4822,3,0)),VLOOKUP($A279,'[1]F-F_Research_Data_Factors_weekl'!$G$6:$J$4822,3,0),AL280)</f>
        <v>384.96888687628848</v>
      </c>
      <c r="AM279">
        <f>IF(ISNUMBER(VLOOKUP($A279,'[1]F-F_Research_Data_Factors_weekl'!$G$6:$J$4822,4,0)),VLOOKUP($A279,'[1]F-F_Research_Data_Factors_weekl'!$G$6:$J$4822,4,0),AM280)</f>
        <v>4063.9092876850755</v>
      </c>
    </row>
    <row r="280" spans="1:39" x14ac:dyDescent="0.25">
      <c r="A280" s="14">
        <v>41488</v>
      </c>
      <c r="B280">
        <v>15658.36</v>
      </c>
      <c r="C280">
        <v>1709.67</v>
      </c>
      <c r="D280">
        <v>3689.5880000000002</v>
      </c>
      <c r="E280">
        <v>12603.25</v>
      </c>
      <c r="F280">
        <v>8406.94</v>
      </c>
      <c r="G280">
        <v>14466.16</v>
      </c>
      <c r="H280">
        <v>1196.17</v>
      </c>
      <c r="I280">
        <v>22190.97</v>
      </c>
      <c r="J280">
        <v>0.2974</v>
      </c>
      <c r="K280">
        <v>1.3571</v>
      </c>
      <c r="L280">
        <v>2.5960000000000001</v>
      </c>
      <c r="M280">
        <v>3.6842999999999999</v>
      </c>
      <c r="N280">
        <v>81.908000000000001</v>
      </c>
      <c r="O280">
        <v>1.3275999999999999</v>
      </c>
      <c r="P280">
        <v>98.94</v>
      </c>
      <c r="Q280">
        <v>1.5293999999999999</v>
      </c>
      <c r="R280">
        <v>0.89049999999999996</v>
      </c>
      <c r="S280">
        <v>0.78380000000000005</v>
      </c>
      <c r="T280">
        <v>0.92910000000000004</v>
      </c>
      <c r="U280">
        <v>5.9382999999999999</v>
      </c>
      <c r="V280">
        <v>6.6052</v>
      </c>
      <c r="W280">
        <v>61.094999999999999</v>
      </c>
      <c r="X280">
        <v>3.2574999999999998</v>
      </c>
      <c r="Y280">
        <v>9.8354999999999997</v>
      </c>
      <c r="Z280">
        <v>12.6625</v>
      </c>
      <c r="AA280">
        <v>85.32</v>
      </c>
      <c r="AB280">
        <v>19.911999999999999</v>
      </c>
      <c r="AC280">
        <v>120.65</v>
      </c>
      <c r="AD280">
        <v>142.19999999999999</v>
      </c>
      <c r="AE280">
        <v>1310.5999999999999</v>
      </c>
      <c r="AF280">
        <v>106.94</v>
      </c>
      <c r="AG280">
        <v>1331</v>
      </c>
      <c r="AH280">
        <v>476</v>
      </c>
      <c r="AI280">
        <v>16.79</v>
      </c>
      <c r="AJ280">
        <v>660.5</v>
      </c>
      <c r="AK280">
        <f>IF(ISNUMBER(VLOOKUP($A280,'[1]F-F_Research_Data_Factors_weekl'!$G$6:$J$4822,2,0)),VLOOKUP($A280,'[1]F-F_Research_Data_Factors_weekl'!$G$6:$J$4822,2,0),AK281)</f>
        <v>13753.831708178848</v>
      </c>
      <c r="AL280">
        <f>IF(ISNUMBER(VLOOKUP($A280,'[1]F-F_Research_Data_Factors_weekl'!$G$6:$J$4822,3,0)),VLOOKUP($A280,'[1]F-F_Research_Data_Factors_weekl'!$G$6:$J$4822,3,0),AL281)</f>
        <v>385.08441219994847</v>
      </c>
      <c r="AM280">
        <f>IF(ISNUMBER(VLOOKUP($A280,'[1]F-F_Research_Data_Factors_weekl'!$G$6:$J$4822,4,0)),VLOOKUP($A280,'[1]F-F_Research_Data_Factors_weekl'!$G$6:$J$4822,4,0),AM281)</f>
        <v>4082.2795456404574</v>
      </c>
    </row>
    <row r="281" spans="1:39" x14ac:dyDescent="0.25">
      <c r="A281" s="14">
        <v>41481</v>
      </c>
      <c r="B281">
        <v>15558.83</v>
      </c>
      <c r="C281">
        <v>1691.65</v>
      </c>
      <c r="D281">
        <v>3613.165</v>
      </c>
      <c r="E281">
        <v>12647.9</v>
      </c>
      <c r="F281">
        <v>8244.91</v>
      </c>
      <c r="G281">
        <v>14129.98</v>
      </c>
      <c r="H281">
        <v>1167.06</v>
      </c>
      <c r="I281">
        <v>21968.95</v>
      </c>
      <c r="J281">
        <v>0.31269999999999998</v>
      </c>
      <c r="K281">
        <v>1.3685</v>
      </c>
      <c r="L281">
        <v>2.5624000000000002</v>
      </c>
      <c r="M281">
        <v>3.6208999999999998</v>
      </c>
      <c r="N281">
        <v>81.656999999999996</v>
      </c>
      <c r="O281">
        <v>1.3279000000000001</v>
      </c>
      <c r="P281">
        <v>98.21</v>
      </c>
      <c r="Q281">
        <v>1.5382</v>
      </c>
      <c r="R281">
        <v>0.92589999999999995</v>
      </c>
      <c r="S281">
        <v>0.80859999999999999</v>
      </c>
      <c r="T281">
        <v>0.9284</v>
      </c>
      <c r="U281">
        <v>5.9241000000000001</v>
      </c>
      <c r="V281">
        <v>6.4843000000000002</v>
      </c>
      <c r="W281">
        <v>59.045000000000002</v>
      </c>
      <c r="X281">
        <v>3.2080000000000002</v>
      </c>
      <c r="Y281">
        <v>9.7704000000000004</v>
      </c>
      <c r="Z281">
        <v>12.6675</v>
      </c>
      <c r="AA281">
        <v>85.37</v>
      </c>
      <c r="AB281">
        <v>19.765000000000001</v>
      </c>
      <c r="AC281">
        <v>121.8</v>
      </c>
      <c r="AD281">
        <v>144.19999999999999</v>
      </c>
      <c r="AE281">
        <v>1321.5</v>
      </c>
      <c r="AF281">
        <v>104.7</v>
      </c>
      <c r="AG281">
        <v>1349.75</v>
      </c>
      <c r="AH281">
        <v>492</v>
      </c>
      <c r="AI281">
        <v>16.47</v>
      </c>
      <c r="AJ281">
        <v>650.25</v>
      </c>
      <c r="AK281">
        <f>IF(ISNUMBER(VLOOKUP($A281,'[1]F-F_Research_Data_Factors_weekl'!$G$6:$J$4822,2,0)),VLOOKUP($A281,'[1]F-F_Research_Data_Factors_weekl'!$G$6:$J$4822,2,0),AK282)</f>
        <v>13558.58804039713</v>
      </c>
      <c r="AL281">
        <f>IF(ISNUMBER(VLOOKUP($A281,'[1]F-F_Research_Data_Factors_weekl'!$G$6:$J$4822,3,0)),VLOOKUP($A281,'[1]F-F_Research_Data_Factors_weekl'!$G$6:$J$4822,3,0),AL282)</f>
        <v>385.5470686823673</v>
      </c>
      <c r="AM281">
        <f>IF(ISNUMBER(VLOOKUP($A281,'[1]F-F_Research_Data_Factors_weekl'!$G$6:$J$4822,4,0)),VLOOKUP($A281,'[1]F-F_Research_Data_Factors_weekl'!$G$6:$J$4822,4,0),AM282)</f>
        <v>4123.931251278369</v>
      </c>
    </row>
    <row r="282" spans="1:39" x14ac:dyDescent="0.25">
      <c r="A282" s="14">
        <v>41474</v>
      </c>
      <c r="B282">
        <v>15543.74</v>
      </c>
      <c r="C282">
        <v>1692.09</v>
      </c>
      <c r="D282">
        <v>3587.6149999999998</v>
      </c>
      <c r="E282">
        <v>12685.13</v>
      </c>
      <c r="F282">
        <v>8331.57</v>
      </c>
      <c r="G282">
        <v>14589.91</v>
      </c>
      <c r="H282">
        <v>1211.98</v>
      </c>
      <c r="I282">
        <v>21362.42</v>
      </c>
      <c r="J282">
        <v>0.29820000000000002</v>
      </c>
      <c r="K282">
        <v>1.2963</v>
      </c>
      <c r="L282">
        <v>2.4839000000000002</v>
      </c>
      <c r="M282">
        <v>3.5604</v>
      </c>
      <c r="N282">
        <v>82.606999999999999</v>
      </c>
      <c r="O282">
        <v>1.3143</v>
      </c>
      <c r="P282">
        <v>100.65</v>
      </c>
      <c r="Q282">
        <v>1.5266999999999999</v>
      </c>
      <c r="R282">
        <v>0.91720000000000002</v>
      </c>
      <c r="S282">
        <v>0.79210000000000003</v>
      </c>
      <c r="T282">
        <v>0.94110000000000005</v>
      </c>
      <c r="U282">
        <v>5.9671000000000003</v>
      </c>
      <c r="V282">
        <v>6.5351999999999997</v>
      </c>
      <c r="W282">
        <v>59.348700000000001</v>
      </c>
      <c r="X282">
        <v>3.1922999999999999</v>
      </c>
      <c r="Y282">
        <v>9.8741000000000003</v>
      </c>
      <c r="Z282">
        <v>12.532500000000001</v>
      </c>
      <c r="AA282">
        <v>86.52</v>
      </c>
      <c r="AB282">
        <v>19.448</v>
      </c>
      <c r="AC282">
        <v>121.97499999999999</v>
      </c>
      <c r="AD282">
        <v>144.6</v>
      </c>
      <c r="AE282">
        <v>1292.9000000000001</v>
      </c>
      <c r="AF282">
        <v>108.05</v>
      </c>
      <c r="AG282">
        <v>1490.75</v>
      </c>
      <c r="AH282">
        <v>544</v>
      </c>
      <c r="AI282">
        <v>16.29</v>
      </c>
      <c r="AJ282">
        <v>664.5</v>
      </c>
      <c r="AK282">
        <f>IF(ISNUMBER(VLOOKUP($A282,'[1]F-F_Research_Data_Factors_weekl'!$G$6:$J$4822,2,0)),VLOOKUP($A282,'[1]F-F_Research_Data_Factors_weekl'!$G$6:$J$4822,2,0),AK283)</f>
        <v>13542.337235714271</v>
      </c>
      <c r="AL282">
        <f>IF(ISNUMBER(VLOOKUP($A282,'[1]F-F_Research_Data_Factors_weekl'!$G$6:$J$4822,3,0)),VLOOKUP($A282,'[1]F-F_Research_Data_Factors_weekl'!$G$6:$J$4822,3,0),AL283)</f>
        <v>386.2036148275742</v>
      </c>
      <c r="AM282">
        <f>IF(ISNUMBER(VLOOKUP($A282,'[1]F-F_Research_Data_Factors_weekl'!$G$6:$J$4822,4,0)),VLOOKUP($A282,'[1]F-F_Research_Data_Factors_weekl'!$G$6:$J$4822,4,0),AM283)</f>
        <v>4134.2669185748055</v>
      </c>
    </row>
    <row r="283" spans="1:39" x14ac:dyDescent="0.25">
      <c r="A283" s="14">
        <v>41467</v>
      </c>
      <c r="B283">
        <v>15464.3</v>
      </c>
      <c r="C283">
        <v>1680.19</v>
      </c>
      <c r="D283">
        <v>3600.08</v>
      </c>
      <c r="E283">
        <v>12462.18</v>
      </c>
      <c r="F283">
        <v>8212.77</v>
      </c>
      <c r="G283">
        <v>14506.25</v>
      </c>
      <c r="H283">
        <v>1201.99</v>
      </c>
      <c r="I283">
        <v>21277.279999999999</v>
      </c>
      <c r="J283">
        <v>0.33900000000000002</v>
      </c>
      <c r="K283">
        <v>1.4192</v>
      </c>
      <c r="L283">
        <v>2.5821000000000001</v>
      </c>
      <c r="M283">
        <v>3.625</v>
      </c>
      <c r="N283">
        <v>82.988</v>
      </c>
      <c r="O283">
        <v>1.3067</v>
      </c>
      <c r="P283">
        <v>99.22</v>
      </c>
      <c r="Q283">
        <v>1.5106999999999999</v>
      </c>
      <c r="R283">
        <v>0.90490000000000004</v>
      </c>
      <c r="S283">
        <v>0.77780000000000005</v>
      </c>
      <c r="T283">
        <v>0.94650000000000001</v>
      </c>
      <c r="U283">
        <v>6.0629999999999997</v>
      </c>
      <c r="V283">
        <v>6.6662999999999997</v>
      </c>
      <c r="W283">
        <v>59.63</v>
      </c>
      <c r="X283">
        <v>3.1775000000000002</v>
      </c>
      <c r="Y283">
        <v>9.9837000000000007</v>
      </c>
      <c r="Z283">
        <v>12.816800000000001</v>
      </c>
      <c r="AA283">
        <v>85.13</v>
      </c>
      <c r="AB283">
        <v>19.779</v>
      </c>
      <c r="AC283">
        <v>121.85</v>
      </c>
      <c r="AD283">
        <v>139.19999999999999</v>
      </c>
      <c r="AE283">
        <v>1277.5999999999999</v>
      </c>
      <c r="AF283">
        <v>105.95</v>
      </c>
      <c r="AG283">
        <v>1563.25</v>
      </c>
      <c r="AH283">
        <v>701.5</v>
      </c>
      <c r="AI283">
        <v>16.059999999999999</v>
      </c>
      <c r="AJ283">
        <v>675.5</v>
      </c>
      <c r="AK283">
        <f>IF(ISNUMBER(VLOOKUP($A283,'[1]F-F_Research_Data_Factors_weekl'!$G$6:$J$4822,2,0)),VLOOKUP($A283,'[1]F-F_Research_Data_Factors_weekl'!$G$6:$J$4822,2,0),AK284)</f>
        <v>13445.529423862459</v>
      </c>
      <c r="AL283">
        <f>IF(ISNUMBER(VLOOKUP($A283,'[1]F-F_Research_Data_Factors_weekl'!$G$6:$J$4822,3,0)),VLOOKUP($A283,'[1]F-F_Research_Data_Factors_weekl'!$G$6:$J$4822,3,0),AL284)</f>
        <v>384.62664558069338</v>
      </c>
      <c r="AM283">
        <f>IF(ISNUMBER(VLOOKUP($A283,'[1]F-F_Research_Data_Factors_weekl'!$G$6:$J$4822,4,0)),VLOOKUP($A283,'[1]F-F_Research_Data_Factors_weekl'!$G$6:$J$4822,4,0),AM284)</f>
        <v>4059.1722322776686</v>
      </c>
    </row>
    <row r="284" spans="1:39" x14ac:dyDescent="0.25">
      <c r="A284" s="14">
        <v>41460</v>
      </c>
      <c r="B284">
        <v>15135.84</v>
      </c>
      <c r="C284">
        <v>1631.89</v>
      </c>
      <c r="D284">
        <v>3479.38</v>
      </c>
      <c r="E284">
        <v>12134.91</v>
      </c>
      <c r="F284">
        <v>7806</v>
      </c>
      <c r="G284">
        <v>14309.97</v>
      </c>
      <c r="H284">
        <v>1188.58</v>
      </c>
      <c r="I284">
        <v>20854.669999999998</v>
      </c>
      <c r="J284">
        <v>0.39479999999999998</v>
      </c>
      <c r="K284">
        <v>1.6127</v>
      </c>
      <c r="L284">
        <v>2.7391000000000001</v>
      </c>
      <c r="M284">
        <v>3.7130000000000001</v>
      </c>
      <c r="N284">
        <v>84.448999999999998</v>
      </c>
      <c r="O284">
        <v>1.2828999999999999</v>
      </c>
      <c r="P284">
        <v>101.2</v>
      </c>
      <c r="Q284">
        <v>1.4889999999999999</v>
      </c>
      <c r="R284">
        <v>0.90669999999999995</v>
      </c>
      <c r="S284">
        <v>0.77090000000000003</v>
      </c>
      <c r="T284">
        <v>0.96399999999999997</v>
      </c>
      <c r="U284">
        <v>6.2515999999999998</v>
      </c>
      <c r="V284">
        <v>6.8044000000000002</v>
      </c>
      <c r="W284">
        <v>60.241199999999999</v>
      </c>
      <c r="X284">
        <v>3.1884999999999999</v>
      </c>
      <c r="Y284">
        <v>10.2042</v>
      </c>
      <c r="Z284">
        <v>13.0762</v>
      </c>
      <c r="AA284">
        <v>83.68</v>
      </c>
      <c r="AB284">
        <v>18.725999999999999</v>
      </c>
      <c r="AC284">
        <v>121.95</v>
      </c>
      <c r="AD284">
        <v>136.05000000000001</v>
      </c>
      <c r="AE284">
        <v>1212.7</v>
      </c>
      <c r="AF284">
        <v>103.22</v>
      </c>
      <c r="AG284">
        <v>1588</v>
      </c>
      <c r="AH284">
        <v>684.75</v>
      </c>
      <c r="AI284">
        <v>16.260000000000002</v>
      </c>
      <c r="AJ284">
        <v>656</v>
      </c>
      <c r="AK284">
        <f>IF(ISNUMBER(VLOOKUP($A284,'[1]F-F_Research_Data_Factors_weekl'!$G$6:$J$4822,2,0)),VLOOKUP($A284,'[1]F-F_Research_Data_Factors_weekl'!$G$6:$J$4822,2,0),AK285)</f>
        <v>13051.377813883188</v>
      </c>
      <c r="AL284">
        <f>IF(ISNUMBER(VLOOKUP($A284,'[1]F-F_Research_Data_Factors_weekl'!$G$6:$J$4822,3,0)),VLOOKUP($A284,'[1]F-F_Research_Data_Factors_weekl'!$G$6:$J$4822,3,0),AL285)</f>
        <v>384.24240317751588</v>
      </c>
      <c r="AM284">
        <f>IF(ISNUMBER(VLOOKUP($A284,'[1]F-F_Research_Data_Factors_weekl'!$G$6:$J$4822,4,0)),VLOOKUP($A284,'[1]F-F_Research_Data_Factors_weekl'!$G$6:$J$4822,4,0),AM285)</f>
        <v>4081.2107704380337</v>
      </c>
    </row>
    <row r="285" spans="1:39" x14ac:dyDescent="0.25">
      <c r="A285" s="14">
        <v>41453</v>
      </c>
      <c r="B285">
        <v>14909.6</v>
      </c>
      <c r="C285">
        <v>1606.28</v>
      </c>
      <c r="D285">
        <v>3403.2469999999998</v>
      </c>
      <c r="E285">
        <v>12129.11</v>
      </c>
      <c r="F285">
        <v>7959.22</v>
      </c>
      <c r="G285">
        <v>13677.32</v>
      </c>
      <c r="H285">
        <v>1133.8399999999999</v>
      </c>
      <c r="I285">
        <v>20803.29</v>
      </c>
      <c r="J285">
        <v>0.35539999999999999</v>
      </c>
      <c r="K285">
        <v>1.3945000000000001</v>
      </c>
      <c r="L285">
        <v>2.4857</v>
      </c>
      <c r="M285">
        <v>3.4994000000000001</v>
      </c>
      <c r="N285">
        <v>83.135999999999996</v>
      </c>
      <c r="O285">
        <v>1.3009999999999999</v>
      </c>
      <c r="P285">
        <v>99.14</v>
      </c>
      <c r="Q285">
        <v>1.5213000000000001</v>
      </c>
      <c r="R285">
        <v>0.91379999999999995</v>
      </c>
      <c r="S285">
        <v>0.77380000000000004</v>
      </c>
      <c r="T285">
        <v>0.94499999999999995</v>
      </c>
      <c r="U285">
        <v>6.0698999999999996</v>
      </c>
      <c r="V285">
        <v>6.6998999999999995</v>
      </c>
      <c r="W285">
        <v>59.39</v>
      </c>
      <c r="X285">
        <v>3.1604999999999999</v>
      </c>
      <c r="Y285">
        <v>9.8805999999999994</v>
      </c>
      <c r="Z285">
        <v>12.9308</v>
      </c>
      <c r="AA285">
        <v>82.71</v>
      </c>
      <c r="AB285">
        <v>19.451000000000001</v>
      </c>
      <c r="AC285">
        <v>118.15</v>
      </c>
      <c r="AD285">
        <v>129.9</v>
      </c>
      <c r="AE285">
        <v>1223.7</v>
      </c>
      <c r="AF285">
        <v>96.56</v>
      </c>
      <c r="AG285">
        <v>1564.5</v>
      </c>
      <c r="AH285">
        <v>679.25</v>
      </c>
      <c r="AI285">
        <v>16.38</v>
      </c>
      <c r="AJ285">
        <v>648.5</v>
      </c>
      <c r="AK285">
        <f>IF(ISNUMBER(VLOOKUP($A285,'[1]F-F_Research_Data_Factors_weekl'!$G$6:$J$4822,2,0)),VLOOKUP($A285,'[1]F-F_Research_Data_Factors_weekl'!$G$6:$J$4822,2,0),AK286)</f>
        <v>12815.571301927717</v>
      </c>
      <c r="AL285">
        <f>IF(ISNUMBER(VLOOKUP($A285,'[1]F-F_Research_Data_Factors_weekl'!$G$6:$J$4822,3,0)),VLOOKUP($A285,'[1]F-F_Research_Data_Factors_weekl'!$G$6:$J$4822,3,0),AL286)</f>
        <v>378.89991438469173</v>
      </c>
      <c r="AM285">
        <f>IF(ISNUMBER(VLOOKUP($A285,'[1]F-F_Research_Data_Factors_weekl'!$G$6:$J$4822,4,0)),VLOOKUP($A285,'[1]F-F_Research_Data_Factors_weekl'!$G$6:$J$4822,4,0),AM286)</f>
        <v>4073.8777904152862</v>
      </c>
    </row>
    <row r="286" spans="1:39" x14ac:dyDescent="0.25">
      <c r="A286" s="14">
        <v>41446</v>
      </c>
      <c r="B286">
        <v>14799.4</v>
      </c>
      <c r="C286">
        <v>1592.43</v>
      </c>
      <c r="D286">
        <v>3357.2460000000001</v>
      </c>
      <c r="E286">
        <v>11995.66</v>
      </c>
      <c r="F286">
        <v>7789.24</v>
      </c>
      <c r="G286">
        <v>13230.13</v>
      </c>
      <c r="H286">
        <v>1099.4000000000001</v>
      </c>
      <c r="I286">
        <v>20263.310000000001</v>
      </c>
      <c r="J286">
        <v>0.36759999999999998</v>
      </c>
      <c r="K286">
        <v>1.4243999999999999</v>
      </c>
      <c r="L286">
        <v>2.5310000000000001</v>
      </c>
      <c r="M286">
        <v>3.5817999999999999</v>
      </c>
      <c r="N286">
        <v>82.317999999999998</v>
      </c>
      <c r="O286">
        <v>1.3122</v>
      </c>
      <c r="P286">
        <v>97.9</v>
      </c>
      <c r="Q286">
        <v>1.5419</v>
      </c>
      <c r="R286">
        <v>0.92190000000000005</v>
      </c>
      <c r="S286">
        <v>0.77500000000000002</v>
      </c>
      <c r="T286">
        <v>0.9345</v>
      </c>
      <c r="U286">
        <v>6.0583</v>
      </c>
      <c r="V286">
        <v>6.6711999999999998</v>
      </c>
      <c r="W286">
        <v>59.267499999999998</v>
      </c>
      <c r="X286">
        <v>3.1995</v>
      </c>
      <c r="Y286">
        <v>10.1623</v>
      </c>
      <c r="Z286">
        <v>13.305</v>
      </c>
      <c r="AA286">
        <v>85.15</v>
      </c>
      <c r="AB286">
        <v>19.959</v>
      </c>
      <c r="AC286">
        <v>121.25</v>
      </c>
      <c r="AD286">
        <v>140.9</v>
      </c>
      <c r="AE286">
        <v>1291.5999999999999</v>
      </c>
      <c r="AF286">
        <v>93.69</v>
      </c>
      <c r="AG286">
        <v>1493.25</v>
      </c>
      <c r="AH286">
        <v>661.75</v>
      </c>
      <c r="AI286">
        <v>16.739999999999998</v>
      </c>
      <c r="AJ286">
        <v>698</v>
      </c>
      <c r="AK286">
        <f>IF(ISNUMBER(VLOOKUP($A286,'[1]F-F_Research_Data_Factors_weekl'!$G$6:$J$4822,2,0)),VLOOKUP($A286,'[1]F-F_Research_Data_Factors_weekl'!$G$6:$J$4822,2,0),AK287)</f>
        <v>12674.880132457438</v>
      </c>
      <c r="AL286">
        <f>IF(ISNUMBER(VLOOKUP($A286,'[1]F-F_Research_Data_Factors_weekl'!$G$6:$J$4822,3,0)),VLOOKUP($A286,'[1]F-F_Research_Data_Factors_weekl'!$G$6:$J$4822,3,0),AL287)</f>
        <v>377.0898829465483</v>
      </c>
      <c r="AM286">
        <f>IF(ISNUMBER(VLOOKUP($A286,'[1]F-F_Research_Data_Factors_weekl'!$G$6:$J$4822,4,0)),VLOOKUP($A286,'[1]F-F_Research_Data_Factors_weekl'!$G$6:$J$4822,4,0),AM287)</f>
        <v>4062.9079389800404</v>
      </c>
    </row>
    <row r="287" spans="1:39" x14ac:dyDescent="0.25">
      <c r="A287" s="14">
        <v>41439</v>
      </c>
      <c r="B287">
        <v>15070.18</v>
      </c>
      <c r="C287">
        <v>1626.73</v>
      </c>
      <c r="D287">
        <v>3423.5549999999998</v>
      </c>
      <c r="E287">
        <v>12187.36</v>
      </c>
      <c r="F287">
        <v>8127.96</v>
      </c>
      <c r="G287">
        <v>12686.52</v>
      </c>
      <c r="H287">
        <v>1056.45</v>
      </c>
      <c r="I287">
        <v>20969.14</v>
      </c>
      <c r="J287">
        <v>0.27010000000000001</v>
      </c>
      <c r="K287">
        <v>1.0291999999999999</v>
      </c>
      <c r="L287">
        <v>2.1295000000000002</v>
      </c>
      <c r="M287">
        <v>3.3045999999999998</v>
      </c>
      <c r="N287">
        <v>80.67</v>
      </c>
      <c r="O287">
        <v>1.3347</v>
      </c>
      <c r="P287">
        <v>94.31</v>
      </c>
      <c r="Q287">
        <v>1.5707</v>
      </c>
      <c r="R287">
        <v>0.95699999999999996</v>
      </c>
      <c r="S287">
        <v>0.80500000000000005</v>
      </c>
      <c r="T287">
        <v>0.92110000000000003</v>
      </c>
      <c r="U287">
        <v>5.7164000000000001</v>
      </c>
      <c r="V287">
        <v>6.4356999999999998</v>
      </c>
      <c r="W287">
        <v>57.526299999999999</v>
      </c>
      <c r="X287">
        <v>3.1145</v>
      </c>
      <c r="Y287">
        <v>9.9451999999999998</v>
      </c>
      <c r="Z287">
        <v>12.7128</v>
      </c>
      <c r="AA287">
        <v>91.29</v>
      </c>
      <c r="AB287">
        <v>21.954000000000001</v>
      </c>
      <c r="AC287">
        <v>119</v>
      </c>
      <c r="AD287">
        <v>147</v>
      </c>
      <c r="AE287">
        <v>1387.3</v>
      </c>
      <c r="AF287">
        <v>97.85</v>
      </c>
      <c r="AG287">
        <v>1516.5</v>
      </c>
      <c r="AH287">
        <v>655</v>
      </c>
      <c r="AI287">
        <v>16.78</v>
      </c>
      <c r="AJ287">
        <v>680.75</v>
      </c>
      <c r="AK287">
        <f>IF(ISNUMBER(VLOOKUP($A287,'[1]F-F_Research_Data_Factors_weekl'!$G$6:$J$4822,2,0)),VLOOKUP($A287,'[1]F-F_Research_Data_Factors_weekl'!$G$6:$J$4822,2,0),AK288)</f>
        <v>12944.1177823299</v>
      </c>
      <c r="AL287">
        <f>IF(ISNUMBER(VLOOKUP($A287,'[1]F-F_Research_Data_Factors_weekl'!$G$6:$J$4822,3,0)),VLOOKUP($A287,'[1]F-F_Research_Data_Factors_weekl'!$G$6:$J$4822,3,0),AL288)</f>
        <v>374.80358110182715</v>
      </c>
      <c r="AM287">
        <f>IF(ISNUMBER(VLOOKUP($A287,'[1]F-F_Research_Data_Factors_weekl'!$G$6:$J$4822,4,0)),VLOOKUP($A287,'[1]F-F_Research_Data_Factors_weekl'!$G$6:$J$4822,4,0),AM288)</f>
        <v>4049.9481050438994</v>
      </c>
    </row>
    <row r="288" spans="1:39" x14ac:dyDescent="0.25">
      <c r="A288" s="14">
        <v>41432</v>
      </c>
      <c r="B288">
        <v>15248.12</v>
      </c>
      <c r="C288">
        <v>1643.38</v>
      </c>
      <c r="D288">
        <v>3469.2150000000001</v>
      </c>
      <c r="E288">
        <v>12373.3</v>
      </c>
      <c r="F288">
        <v>8254.68</v>
      </c>
      <c r="G288">
        <v>12877.53</v>
      </c>
      <c r="H288">
        <v>1056.95</v>
      </c>
      <c r="I288">
        <v>21575.26</v>
      </c>
      <c r="J288">
        <v>0.30170000000000002</v>
      </c>
      <c r="K288">
        <v>1.0939000000000001</v>
      </c>
      <c r="L288">
        <v>2.1718000000000002</v>
      </c>
      <c r="M288">
        <v>3.3342999999999998</v>
      </c>
      <c r="N288">
        <v>81.668999999999997</v>
      </c>
      <c r="O288">
        <v>1.3218000000000001</v>
      </c>
      <c r="P288">
        <v>97.56</v>
      </c>
      <c r="Q288">
        <v>1.5558000000000001</v>
      </c>
      <c r="R288">
        <v>0.94969999999999999</v>
      </c>
      <c r="S288">
        <v>0.78920000000000001</v>
      </c>
      <c r="T288">
        <v>0.93600000000000005</v>
      </c>
      <c r="U288">
        <v>5.7686000000000002</v>
      </c>
      <c r="V288">
        <v>6.5587999999999997</v>
      </c>
      <c r="W288">
        <v>57.064999999999998</v>
      </c>
      <c r="X288">
        <v>3.0947</v>
      </c>
      <c r="Y288">
        <v>9.9633000000000003</v>
      </c>
      <c r="Z288">
        <v>12.765000000000001</v>
      </c>
      <c r="AA288">
        <v>84.86</v>
      </c>
      <c r="AB288">
        <v>21.742999999999999</v>
      </c>
      <c r="AC288">
        <v>120.125</v>
      </c>
      <c r="AD288">
        <v>151.4</v>
      </c>
      <c r="AE288">
        <v>1383</v>
      </c>
      <c r="AF288">
        <v>96.03</v>
      </c>
      <c r="AG288">
        <v>1528.25</v>
      </c>
      <c r="AH288">
        <v>666.25</v>
      </c>
      <c r="AI288">
        <v>16.43</v>
      </c>
      <c r="AJ288">
        <v>696.25</v>
      </c>
      <c r="AK288">
        <f>IF(ISNUMBER(VLOOKUP($A288,'[1]F-F_Research_Data_Factors_weekl'!$G$6:$J$4822,2,0)),VLOOKUP($A288,'[1]F-F_Research_Data_Factors_weekl'!$G$6:$J$4822,2,0),AK289)</f>
        <v>13065.628123882003</v>
      </c>
      <c r="AL288">
        <f>IF(ISNUMBER(VLOOKUP($A288,'[1]F-F_Research_Data_Factors_weekl'!$G$6:$J$4822,3,0)),VLOOKUP($A288,'[1]F-F_Research_Data_Factors_weekl'!$G$6:$J$4822,3,0),AL289)</f>
        <v>372.86468474117299</v>
      </c>
      <c r="AM288">
        <f>IF(ISNUMBER(VLOOKUP($A288,'[1]F-F_Research_Data_Factors_weekl'!$G$6:$J$4822,4,0)),VLOOKUP($A288,'[1]F-F_Research_Data_Factors_weekl'!$G$6:$J$4822,4,0),AM289)</f>
        <v>4073.5748391107418</v>
      </c>
    </row>
    <row r="289" spans="1:39" x14ac:dyDescent="0.25">
      <c r="A289" s="14">
        <v>41425</v>
      </c>
      <c r="B289">
        <v>15115.57</v>
      </c>
      <c r="C289">
        <v>1630.74</v>
      </c>
      <c r="D289">
        <v>3455.913</v>
      </c>
      <c r="E289">
        <v>12650.42</v>
      </c>
      <c r="F289">
        <v>8348.84</v>
      </c>
      <c r="G289">
        <v>13774.54</v>
      </c>
      <c r="H289">
        <v>1135.78</v>
      </c>
      <c r="I289">
        <v>22392.16</v>
      </c>
      <c r="J289">
        <v>0.29330000000000001</v>
      </c>
      <c r="K289">
        <v>1.0177</v>
      </c>
      <c r="L289">
        <v>2.1282000000000001</v>
      </c>
      <c r="M289">
        <v>3.2791000000000001</v>
      </c>
      <c r="N289">
        <v>83.375</v>
      </c>
      <c r="O289">
        <v>1.2999000000000001</v>
      </c>
      <c r="P289">
        <v>100.45</v>
      </c>
      <c r="Q289">
        <v>1.5198</v>
      </c>
      <c r="R289">
        <v>0.95709999999999995</v>
      </c>
      <c r="S289">
        <v>0.79459999999999997</v>
      </c>
      <c r="T289">
        <v>0.95509999999999995</v>
      </c>
      <c r="U289">
        <v>5.8690999999999995</v>
      </c>
      <c r="V289">
        <v>6.6201999999999996</v>
      </c>
      <c r="W289">
        <v>56.505000000000003</v>
      </c>
      <c r="X289">
        <v>3.0954999999999999</v>
      </c>
      <c r="Y289">
        <v>10.0915</v>
      </c>
      <c r="Z289">
        <v>12.8089</v>
      </c>
      <c r="AA289">
        <v>79.36</v>
      </c>
      <c r="AB289">
        <v>22.242999999999999</v>
      </c>
      <c r="AC289">
        <v>121.3</v>
      </c>
      <c r="AD289">
        <v>151.35</v>
      </c>
      <c r="AE289">
        <v>1392.6</v>
      </c>
      <c r="AF289">
        <v>91.97</v>
      </c>
      <c r="AG289">
        <v>1510</v>
      </c>
      <c r="AH289">
        <v>662</v>
      </c>
      <c r="AI289">
        <v>16.55</v>
      </c>
      <c r="AJ289">
        <v>705.5</v>
      </c>
      <c r="AK289">
        <f>IF(ISNUMBER(VLOOKUP($A289,'[1]F-F_Research_Data_Factors_weekl'!$G$6:$J$4822,2,0)),VLOOKUP($A289,'[1]F-F_Research_Data_Factors_weekl'!$G$6:$J$4822,2,0),AK290)</f>
        <v>12970.940259984118</v>
      </c>
      <c r="AL289">
        <f>IF(ISNUMBER(VLOOKUP($A289,'[1]F-F_Research_Data_Factors_weekl'!$G$6:$J$4822,3,0)),VLOOKUP($A289,'[1]F-F_Research_Data_Factors_weekl'!$G$6:$J$4822,3,0),AL290)</f>
        <v>374.32455048807651</v>
      </c>
      <c r="AM289">
        <f>IF(ISNUMBER(VLOOKUP($A289,'[1]F-F_Research_Data_Factors_weekl'!$G$6:$J$4822,4,0)),VLOOKUP($A289,'[1]F-F_Research_Data_Factors_weekl'!$G$6:$J$4822,4,0),AM290)</f>
        <v>4082.5564633300678</v>
      </c>
    </row>
    <row r="290" spans="1:39" x14ac:dyDescent="0.25">
      <c r="A290" s="14">
        <v>41418</v>
      </c>
      <c r="B290">
        <v>15303.1</v>
      </c>
      <c r="C290">
        <v>1649.6</v>
      </c>
      <c r="D290">
        <v>3459.1439999999998</v>
      </c>
      <c r="E290">
        <v>12667.22</v>
      </c>
      <c r="F290">
        <v>8305.32</v>
      </c>
      <c r="G290">
        <v>14612.45</v>
      </c>
      <c r="H290">
        <v>1194.08</v>
      </c>
      <c r="I290">
        <v>22618.67</v>
      </c>
      <c r="J290">
        <v>0.2472</v>
      </c>
      <c r="K290">
        <v>0.88829999999999998</v>
      </c>
      <c r="L290">
        <v>2.0081000000000002</v>
      </c>
      <c r="M290">
        <v>3.1720999999999999</v>
      </c>
      <c r="N290">
        <v>83.7</v>
      </c>
      <c r="O290">
        <v>1.2932000000000001</v>
      </c>
      <c r="P290">
        <v>101.31</v>
      </c>
      <c r="Q290">
        <v>1.5127000000000002</v>
      </c>
      <c r="R290">
        <v>0.96519999999999995</v>
      </c>
      <c r="S290">
        <v>0.80959999999999999</v>
      </c>
      <c r="T290">
        <v>0.96150000000000002</v>
      </c>
      <c r="U290">
        <v>5.8319999999999999</v>
      </c>
      <c r="V290">
        <v>6.6456</v>
      </c>
      <c r="W290">
        <v>55.642499999999998</v>
      </c>
      <c r="X290">
        <v>3.0487000000000002</v>
      </c>
      <c r="Y290">
        <v>9.5762</v>
      </c>
      <c r="Z290">
        <v>12.541</v>
      </c>
      <c r="AA290">
        <v>81.489999999999995</v>
      </c>
      <c r="AB290">
        <v>22.481999999999999</v>
      </c>
      <c r="AC290">
        <v>120.575</v>
      </c>
      <c r="AD290">
        <v>147.30000000000001</v>
      </c>
      <c r="AE290">
        <v>1386.6</v>
      </c>
      <c r="AF290">
        <v>94.15</v>
      </c>
      <c r="AG290">
        <v>1476.25</v>
      </c>
      <c r="AH290">
        <v>657.25</v>
      </c>
      <c r="AI290">
        <v>16.84</v>
      </c>
      <c r="AJ290">
        <v>697.5</v>
      </c>
      <c r="AK290">
        <f>IF(ISNUMBER(VLOOKUP($A290,'[1]F-F_Research_Data_Factors_weekl'!$G$6:$J$4822,2,0)),VLOOKUP($A290,'[1]F-F_Research_Data_Factors_weekl'!$G$6:$J$4822,2,0),AK291)</f>
        <v>13070.274345006166</v>
      </c>
      <c r="AL290">
        <f>IF(ISNUMBER(VLOOKUP($A290,'[1]F-F_Research_Data_Factors_weekl'!$G$6:$J$4822,3,0)),VLOOKUP($A290,'[1]F-F_Research_Data_Factors_weekl'!$G$6:$J$4822,3,0),AL291)</f>
        <v>370.28840685337474</v>
      </c>
      <c r="AM290">
        <f>IF(ISNUMBER(VLOOKUP($A290,'[1]F-F_Research_Data_Factors_weekl'!$G$6:$J$4822,4,0)),VLOOKUP($A290,'[1]F-F_Research_Data_Factors_weekl'!$G$6:$J$4822,4,0),AM291)</f>
        <v>4040.5349003662586</v>
      </c>
    </row>
    <row r="291" spans="1:39" x14ac:dyDescent="0.25">
      <c r="A291" s="14">
        <v>41411</v>
      </c>
      <c r="B291">
        <v>15354.4</v>
      </c>
      <c r="C291">
        <v>1667.47</v>
      </c>
      <c r="D291">
        <v>3498.9650000000001</v>
      </c>
      <c r="E291">
        <v>12613.05</v>
      </c>
      <c r="F291">
        <v>8398</v>
      </c>
      <c r="G291">
        <v>15138.12</v>
      </c>
      <c r="H291">
        <v>1253.24</v>
      </c>
      <c r="I291">
        <v>23082.68</v>
      </c>
      <c r="J291">
        <v>0.24179999999999999</v>
      </c>
      <c r="K291">
        <v>0.83020000000000005</v>
      </c>
      <c r="L291">
        <v>1.9506000000000001</v>
      </c>
      <c r="M291">
        <v>3.1669</v>
      </c>
      <c r="N291">
        <v>84.251999999999995</v>
      </c>
      <c r="O291">
        <v>1.2839</v>
      </c>
      <c r="P291">
        <v>103.21</v>
      </c>
      <c r="Q291">
        <v>1.5169000000000001</v>
      </c>
      <c r="R291">
        <v>0.97299999999999998</v>
      </c>
      <c r="S291">
        <v>0.80649999999999999</v>
      </c>
      <c r="T291">
        <v>0.97270000000000001</v>
      </c>
      <c r="U291">
        <v>5.8539000000000003</v>
      </c>
      <c r="V291">
        <v>6.6912000000000003</v>
      </c>
      <c r="W291">
        <v>54.884999999999998</v>
      </c>
      <c r="X291">
        <v>3.0219999999999998</v>
      </c>
      <c r="Y291">
        <v>9.4038000000000004</v>
      </c>
      <c r="Z291">
        <v>12.347300000000001</v>
      </c>
      <c r="AA291">
        <v>86.41</v>
      </c>
      <c r="AB291">
        <v>22.338999999999999</v>
      </c>
      <c r="AC291">
        <v>119.4</v>
      </c>
      <c r="AD291">
        <v>142</v>
      </c>
      <c r="AE291">
        <v>1364.7</v>
      </c>
      <c r="AF291">
        <v>96.02</v>
      </c>
      <c r="AG291">
        <v>1448.5</v>
      </c>
      <c r="AH291">
        <v>652.75</v>
      </c>
      <c r="AI291">
        <v>16.89</v>
      </c>
      <c r="AJ291">
        <v>683.25</v>
      </c>
      <c r="AK291">
        <f>IF(ISNUMBER(VLOOKUP($A291,'[1]F-F_Research_Data_Factors_weekl'!$G$6:$J$4822,2,0)),VLOOKUP($A291,'[1]F-F_Research_Data_Factors_weekl'!$G$6:$J$4822,2,0),AK292)</f>
        <v>13211.638881033223</v>
      </c>
      <c r="AL291">
        <f>IF(ISNUMBER(VLOOKUP($A291,'[1]F-F_Research_Data_Factors_weekl'!$G$6:$J$4822,3,0)),VLOOKUP($A291,'[1]F-F_Research_Data_Factors_weekl'!$G$6:$J$4822,3,0),AL292)</f>
        <v>369.6599848790803</v>
      </c>
      <c r="AM291">
        <f>IF(ISNUMBER(VLOOKUP($A291,'[1]F-F_Research_Data_Factors_weekl'!$G$6:$J$4822,4,0)),VLOOKUP($A291,'[1]F-F_Research_Data_Factors_weekl'!$G$6:$J$4822,4,0),AM292)</f>
        <v>4032.0675584934224</v>
      </c>
    </row>
    <row r="292" spans="1:39" x14ac:dyDescent="0.25">
      <c r="A292" s="14">
        <v>41404</v>
      </c>
      <c r="B292">
        <v>15118.49</v>
      </c>
      <c r="C292">
        <v>1633.7</v>
      </c>
      <c r="D292">
        <v>3436.5839999999998</v>
      </c>
      <c r="E292">
        <v>12589.09</v>
      </c>
      <c r="F292">
        <v>8278.59</v>
      </c>
      <c r="G292">
        <v>14607.54</v>
      </c>
      <c r="H292">
        <v>1210.5999999999999</v>
      </c>
      <c r="I292">
        <v>23321.22</v>
      </c>
      <c r="J292">
        <v>0.23669999999999999</v>
      </c>
      <c r="K292">
        <v>0.81320000000000003</v>
      </c>
      <c r="L292">
        <v>1.8973</v>
      </c>
      <c r="M292">
        <v>3.0943000000000001</v>
      </c>
      <c r="N292">
        <v>83.143000000000001</v>
      </c>
      <c r="O292">
        <v>1.2988999999999999</v>
      </c>
      <c r="P292">
        <v>101.62</v>
      </c>
      <c r="Q292">
        <v>1.5358000000000001</v>
      </c>
      <c r="R292">
        <v>1.0024999999999999</v>
      </c>
      <c r="S292">
        <v>0.83020000000000005</v>
      </c>
      <c r="T292">
        <v>0.95679999999999998</v>
      </c>
      <c r="U292">
        <v>5.7919999999999998</v>
      </c>
      <c r="V292">
        <v>6.5994000000000002</v>
      </c>
      <c r="W292">
        <v>54.8</v>
      </c>
      <c r="X292">
        <v>2.9908000000000001</v>
      </c>
      <c r="Y292">
        <v>9.1219000000000001</v>
      </c>
      <c r="Z292">
        <v>12.084899999999999</v>
      </c>
      <c r="AA292">
        <v>86.48</v>
      </c>
      <c r="AB292">
        <v>23.632000000000001</v>
      </c>
      <c r="AC292">
        <v>120.45</v>
      </c>
      <c r="AD292">
        <v>148.19999999999999</v>
      </c>
      <c r="AE292">
        <v>1436.6</v>
      </c>
      <c r="AF292">
        <v>96.04</v>
      </c>
      <c r="AG292">
        <v>1488.25</v>
      </c>
      <c r="AH292">
        <v>687.75</v>
      </c>
      <c r="AI292">
        <v>17.43</v>
      </c>
      <c r="AJ292">
        <v>696.75</v>
      </c>
      <c r="AK292">
        <f>IF(ISNUMBER(VLOOKUP($A292,'[1]F-F_Research_Data_Factors_weekl'!$G$6:$J$4822,2,0)),VLOOKUP($A292,'[1]F-F_Research_Data_Factors_weekl'!$G$6:$J$4822,2,0),AK293)</f>
        <v>12934.833445303722</v>
      </c>
      <c r="AL292">
        <f>IF(ISNUMBER(VLOOKUP($A292,'[1]F-F_Research_Data_Factors_weekl'!$G$6:$J$4822,3,0)),VLOOKUP($A292,'[1]F-F_Research_Data_Factors_weekl'!$G$6:$J$4822,3,0),AL293)</f>
        <v>370.10410981085329</v>
      </c>
      <c r="AM292">
        <f>IF(ISNUMBER(VLOOKUP($A292,'[1]F-F_Research_Data_Factors_weekl'!$G$6:$J$4822,4,0)),VLOOKUP($A292,'[1]F-F_Research_Data_Factors_weekl'!$G$6:$J$4822,4,0),AM293)</f>
        <v>4005.2325007384748</v>
      </c>
    </row>
    <row r="293" spans="1:39" x14ac:dyDescent="0.25">
      <c r="A293" s="14">
        <v>41397</v>
      </c>
      <c r="B293">
        <v>14973.96</v>
      </c>
      <c r="C293">
        <v>1614.42</v>
      </c>
      <c r="D293">
        <v>3378.6329999999998</v>
      </c>
      <c r="E293">
        <v>12438.03</v>
      </c>
      <c r="F293">
        <v>8122.29</v>
      </c>
      <c r="G293">
        <v>13694.04</v>
      </c>
      <c r="H293">
        <v>1153.28</v>
      </c>
      <c r="I293">
        <v>22689.96</v>
      </c>
      <c r="J293">
        <v>0.21579999999999999</v>
      </c>
      <c r="K293">
        <v>0.72409999999999997</v>
      </c>
      <c r="L293">
        <v>1.7382</v>
      </c>
      <c r="M293">
        <v>2.9537</v>
      </c>
      <c r="N293">
        <v>82.125</v>
      </c>
      <c r="O293">
        <v>1.3113999999999999</v>
      </c>
      <c r="P293">
        <v>98.99</v>
      </c>
      <c r="Q293">
        <v>1.5573999999999999</v>
      </c>
      <c r="R293">
        <v>1.0319</v>
      </c>
      <c r="S293">
        <v>0.85329999999999995</v>
      </c>
      <c r="T293">
        <v>0.93540000000000001</v>
      </c>
      <c r="U293">
        <v>5.8014999999999999</v>
      </c>
      <c r="V293">
        <v>6.5061999999999998</v>
      </c>
      <c r="W293">
        <v>53.935000000000002</v>
      </c>
      <c r="X293">
        <v>3.0335000000000001</v>
      </c>
      <c r="Y293">
        <v>8.9097000000000008</v>
      </c>
      <c r="Z293">
        <v>12.073</v>
      </c>
      <c r="AA293">
        <v>84.72</v>
      </c>
      <c r="AB293">
        <v>23.975000000000001</v>
      </c>
      <c r="AC293">
        <v>121.825</v>
      </c>
      <c r="AD293">
        <v>146.94999999999999</v>
      </c>
      <c r="AE293">
        <v>1464.2</v>
      </c>
      <c r="AF293">
        <v>95.61</v>
      </c>
      <c r="AG293">
        <v>1455</v>
      </c>
      <c r="AH293">
        <v>699.5</v>
      </c>
      <c r="AI293">
        <v>17.53</v>
      </c>
      <c r="AJ293">
        <v>711.25</v>
      </c>
      <c r="AK293">
        <f>IF(ISNUMBER(VLOOKUP($A293,'[1]F-F_Research_Data_Factors_weekl'!$G$6:$J$4822,2,0)),VLOOKUP($A293,'[1]F-F_Research_Data_Factors_weekl'!$G$6:$J$4822,2,0),AK294)</f>
        <v>12751.215935827802</v>
      </c>
      <c r="AL293">
        <f>IF(ISNUMBER(VLOOKUP($A293,'[1]F-F_Research_Data_Factors_weekl'!$G$6:$J$4822,3,0)),VLOOKUP($A293,'[1]F-F_Research_Data_Factors_weekl'!$G$6:$J$4822,3,0),AL294)</f>
        <v>367.53139008029126</v>
      </c>
      <c r="AM293">
        <f>IF(ISNUMBER(VLOOKUP($A293,'[1]F-F_Research_Data_Factors_weekl'!$G$6:$J$4822,4,0)),VLOOKUP($A293,'[1]F-F_Research_Data_Factors_weekl'!$G$6:$J$4822,4,0),AM294)</f>
        <v>3980.553071693972</v>
      </c>
    </row>
    <row r="294" spans="1:39" x14ac:dyDescent="0.25">
      <c r="A294" s="14">
        <v>41390</v>
      </c>
      <c r="B294">
        <v>14712.55</v>
      </c>
      <c r="C294">
        <v>1582.24</v>
      </c>
      <c r="D294">
        <v>3279.2629999999999</v>
      </c>
      <c r="E294">
        <v>12220.2</v>
      </c>
      <c r="F294">
        <v>7814.76</v>
      </c>
      <c r="G294">
        <v>13884.13</v>
      </c>
      <c r="H294">
        <v>1161.19</v>
      </c>
      <c r="I294">
        <v>22547.71</v>
      </c>
      <c r="J294">
        <v>0.2112</v>
      </c>
      <c r="K294">
        <v>0.68069999999999997</v>
      </c>
      <c r="L294">
        <v>1.6633</v>
      </c>
      <c r="M294">
        <v>2.8611</v>
      </c>
      <c r="N294">
        <v>82.501999999999995</v>
      </c>
      <c r="O294">
        <v>1.3029999999999999</v>
      </c>
      <c r="P294">
        <v>98.05</v>
      </c>
      <c r="Q294">
        <v>1.5472999999999999</v>
      </c>
      <c r="R294">
        <v>1.0276000000000001</v>
      </c>
      <c r="S294">
        <v>0.84799999999999998</v>
      </c>
      <c r="T294">
        <v>0.94289999999999996</v>
      </c>
      <c r="U294">
        <v>5.8518999999999997</v>
      </c>
      <c r="V294">
        <v>6.5731999999999999</v>
      </c>
      <c r="W294">
        <v>54.375</v>
      </c>
      <c r="X294">
        <v>3.0352999999999999</v>
      </c>
      <c r="Y294">
        <v>9.1019000000000005</v>
      </c>
      <c r="Z294">
        <v>12.144399999999999</v>
      </c>
      <c r="AA294">
        <v>82.25</v>
      </c>
      <c r="AB294">
        <v>23.757999999999999</v>
      </c>
      <c r="AC294">
        <v>127.85</v>
      </c>
      <c r="AD294">
        <v>140.35</v>
      </c>
      <c r="AE294">
        <v>1453.6</v>
      </c>
      <c r="AF294">
        <v>93</v>
      </c>
      <c r="AG294">
        <v>1430.75</v>
      </c>
      <c r="AH294">
        <v>644</v>
      </c>
      <c r="AI294">
        <v>17.36</v>
      </c>
      <c r="AJ294">
        <v>688.75</v>
      </c>
      <c r="AK294">
        <f>IF(ISNUMBER(VLOOKUP($A294,'[1]F-F_Research_Data_Factors_weekl'!$G$6:$J$4822,2,0)),VLOOKUP($A294,'[1]F-F_Research_Data_Factors_weekl'!$G$6:$J$4822,2,0),AK295)</f>
        <v>12495.06706107575</v>
      </c>
      <c r="AL294">
        <f>IF(ISNUMBER(VLOOKUP($A294,'[1]F-F_Research_Data_Factors_weekl'!$G$6:$J$4822,3,0)),VLOOKUP($A294,'[1]F-F_Research_Data_Factors_weekl'!$G$6:$J$4822,3,0),AL295)</f>
        <v>366.50517558864311</v>
      </c>
      <c r="AM294">
        <f>IF(ISNUMBER(VLOOKUP($A294,'[1]F-F_Research_Data_Factors_weekl'!$G$6:$J$4822,4,0)),VLOOKUP($A294,'[1]F-F_Research_Data_Factors_weekl'!$G$6:$J$4822,4,0),AM295)</f>
        <v>3984.9365018460026</v>
      </c>
    </row>
    <row r="295" spans="1:39" x14ac:dyDescent="0.25">
      <c r="A295" s="14">
        <v>41383</v>
      </c>
      <c r="B295">
        <v>14547.51</v>
      </c>
      <c r="C295">
        <v>1555.25</v>
      </c>
      <c r="D295">
        <v>3206.056</v>
      </c>
      <c r="E295">
        <v>12065.55</v>
      </c>
      <c r="F295">
        <v>7459.96</v>
      </c>
      <c r="G295">
        <v>13316.48</v>
      </c>
      <c r="H295">
        <v>1126.67</v>
      </c>
      <c r="I295">
        <v>22013.57</v>
      </c>
      <c r="J295">
        <v>0.2298</v>
      </c>
      <c r="K295">
        <v>0.70650000000000002</v>
      </c>
      <c r="L295">
        <v>1.7048999999999999</v>
      </c>
      <c r="M295">
        <v>2.8847</v>
      </c>
      <c r="N295">
        <v>82.713999999999999</v>
      </c>
      <c r="O295">
        <v>1.3052000000000001</v>
      </c>
      <c r="P295">
        <v>99.52</v>
      </c>
      <c r="Q295">
        <v>1.5230999999999999</v>
      </c>
      <c r="R295">
        <v>1.0277000000000001</v>
      </c>
      <c r="S295">
        <v>0.84189999999999998</v>
      </c>
      <c r="T295">
        <v>0.93340000000000001</v>
      </c>
      <c r="U295">
        <v>5.8232999999999997</v>
      </c>
      <c r="V295">
        <v>6.5430000000000001</v>
      </c>
      <c r="W295">
        <v>53.971299999999999</v>
      </c>
      <c r="X295">
        <v>3.0354999999999999</v>
      </c>
      <c r="Y295">
        <v>9.2256</v>
      </c>
      <c r="Z295">
        <v>12.262</v>
      </c>
      <c r="AA295">
        <v>83.48</v>
      </c>
      <c r="AB295">
        <v>22.96</v>
      </c>
      <c r="AC295">
        <v>126.35</v>
      </c>
      <c r="AD295">
        <v>147.19999999999999</v>
      </c>
      <c r="AE295">
        <v>1395.3</v>
      </c>
      <c r="AF295">
        <v>88.01</v>
      </c>
      <c r="AG295">
        <v>1428.25</v>
      </c>
      <c r="AH295">
        <v>652</v>
      </c>
      <c r="AI295">
        <v>17.97</v>
      </c>
      <c r="AJ295">
        <v>709</v>
      </c>
      <c r="AK295">
        <f>IF(ISNUMBER(VLOOKUP($A295,'[1]F-F_Research_Data_Factors_weekl'!$G$6:$J$4822,2,0)),VLOOKUP($A295,'[1]F-F_Research_Data_Factors_weekl'!$G$6:$J$4822,2,0),AK296)</f>
        <v>12259.681182374165</v>
      </c>
      <c r="AL295">
        <f>IF(ISNUMBER(VLOOKUP($A295,'[1]F-F_Research_Data_Factors_weekl'!$G$6:$J$4822,3,0)),VLOOKUP($A295,'[1]F-F_Research_Data_Factors_weekl'!$G$6:$J$4822,3,0),AL296)</f>
        <v>364.57293901188012</v>
      </c>
      <c r="AM295">
        <f>IF(ISNUMBER(VLOOKUP($A295,'[1]F-F_Research_Data_Factors_weekl'!$G$6:$J$4822,4,0)),VLOOKUP($A295,'[1]F-F_Research_Data_Factors_weekl'!$G$6:$J$4822,4,0),AM296)</f>
        <v>3925.2723619444464</v>
      </c>
    </row>
    <row r="296" spans="1:39" x14ac:dyDescent="0.25">
      <c r="A296" s="14">
        <v>41376</v>
      </c>
      <c r="B296">
        <v>14865.06</v>
      </c>
      <c r="C296">
        <v>1588.85</v>
      </c>
      <c r="D296">
        <v>3294.9450000000002</v>
      </c>
      <c r="E296">
        <v>12337.59</v>
      </c>
      <c r="F296">
        <v>7744.77</v>
      </c>
      <c r="G296">
        <v>13485.14</v>
      </c>
      <c r="H296">
        <v>1148.57</v>
      </c>
      <c r="I296">
        <v>22089.05</v>
      </c>
      <c r="J296">
        <v>0.22600000000000001</v>
      </c>
      <c r="K296">
        <v>0.68740000000000001</v>
      </c>
      <c r="L296">
        <v>1.7208000000000001</v>
      </c>
      <c r="M296">
        <v>2.9177</v>
      </c>
      <c r="N296">
        <v>82.311000000000007</v>
      </c>
      <c r="O296">
        <v>1.3113000000000001</v>
      </c>
      <c r="P296">
        <v>98.37</v>
      </c>
      <c r="Q296">
        <v>1.5343</v>
      </c>
      <c r="R296">
        <v>1.0508</v>
      </c>
      <c r="S296">
        <v>0.8589</v>
      </c>
      <c r="T296">
        <v>0.92730000000000001</v>
      </c>
      <c r="U296">
        <v>5.7097999999999995</v>
      </c>
      <c r="V296">
        <v>6.3552999999999997</v>
      </c>
      <c r="W296">
        <v>54.524999999999999</v>
      </c>
      <c r="X296">
        <v>3.0390000000000001</v>
      </c>
      <c r="Y296">
        <v>8.9434000000000005</v>
      </c>
      <c r="Z296">
        <v>12.075900000000001</v>
      </c>
      <c r="AA296">
        <v>85.58</v>
      </c>
      <c r="AB296">
        <v>26.331</v>
      </c>
      <c r="AC296">
        <v>125.85</v>
      </c>
      <c r="AD296">
        <v>144</v>
      </c>
      <c r="AE296">
        <v>1501</v>
      </c>
      <c r="AF296">
        <v>91.29</v>
      </c>
      <c r="AG296">
        <v>1413</v>
      </c>
      <c r="AH296">
        <v>658.5</v>
      </c>
      <c r="AI296">
        <v>18.03</v>
      </c>
      <c r="AJ296">
        <v>714.75</v>
      </c>
      <c r="AK296">
        <f>IF(ISNUMBER(VLOOKUP($A296,'[1]F-F_Research_Data_Factors_weekl'!$G$6:$J$4822,2,0)),VLOOKUP($A296,'[1]F-F_Research_Data_Factors_weekl'!$G$6:$J$4822,2,0),AK297)</f>
        <v>12540.590407502214</v>
      </c>
      <c r="AL296">
        <f>IF(ISNUMBER(VLOOKUP($A296,'[1]F-F_Research_Data_Factors_weekl'!$G$6:$J$4822,3,0)),VLOOKUP($A296,'[1]F-F_Research_Data_Factors_weekl'!$G$6:$J$4822,3,0),AL297)</f>
        <v>369.74943104653158</v>
      </c>
      <c r="AM296">
        <f>IF(ISNUMBER(VLOOKUP($A296,'[1]F-F_Research_Data_Factors_weekl'!$G$6:$J$4822,4,0)),VLOOKUP($A296,'[1]F-F_Research_Data_Factors_weekl'!$G$6:$J$4822,4,0),AM297)</f>
        <v>3949.3634791673671</v>
      </c>
    </row>
    <row r="297" spans="1:39" x14ac:dyDescent="0.25">
      <c r="A297" s="14">
        <v>41369</v>
      </c>
      <c r="B297">
        <v>14565.25</v>
      </c>
      <c r="C297">
        <v>1553.28</v>
      </c>
      <c r="D297">
        <v>3203.8589999999999</v>
      </c>
      <c r="E297">
        <v>12331.85</v>
      </c>
      <c r="F297">
        <v>7658.75</v>
      </c>
      <c r="G297">
        <v>12833.64</v>
      </c>
      <c r="H297">
        <v>1066.24</v>
      </c>
      <c r="I297">
        <v>21726.9</v>
      </c>
      <c r="J297">
        <v>0.22819999999999999</v>
      </c>
      <c r="K297">
        <v>0.69079999999999997</v>
      </c>
      <c r="L297">
        <v>1.7128000000000001</v>
      </c>
      <c r="M297">
        <v>2.875</v>
      </c>
      <c r="N297">
        <v>82.495999999999995</v>
      </c>
      <c r="O297">
        <v>1.2990999999999999</v>
      </c>
      <c r="P297">
        <v>97.57</v>
      </c>
      <c r="Q297">
        <v>1.5335999999999999</v>
      </c>
      <c r="R297">
        <v>1.0383</v>
      </c>
      <c r="S297">
        <v>0.84319999999999995</v>
      </c>
      <c r="T297">
        <v>0.93440000000000001</v>
      </c>
      <c r="U297">
        <v>5.7298999999999998</v>
      </c>
      <c r="V297">
        <v>6.4508999999999999</v>
      </c>
      <c r="W297">
        <v>54.8125</v>
      </c>
      <c r="X297">
        <v>3.0581999999999998</v>
      </c>
      <c r="Y297">
        <v>9.0974000000000004</v>
      </c>
      <c r="Z297">
        <v>12.1752</v>
      </c>
      <c r="AA297">
        <v>86.79</v>
      </c>
      <c r="AB297">
        <v>27.22</v>
      </c>
      <c r="AC297">
        <v>126.02500000000001</v>
      </c>
      <c r="AD297">
        <v>147.75</v>
      </c>
      <c r="AE297">
        <v>1575.4</v>
      </c>
      <c r="AF297">
        <v>92.7</v>
      </c>
      <c r="AG297">
        <v>1361.75</v>
      </c>
      <c r="AH297">
        <v>629</v>
      </c>
      <c r="AI297">
        <v>17.649999999999999</v>
      </c>
      <c r="AJ297">
        <v>699</v>
      </c>
      <c r="AK297">
        <f>IF(ISNUMBER(VLOOKUP($A297,'[1]F-F_Research_Data_Factors_weekl'!$G$6:$J$4822,2,0)),VLOOKUP($A297,'[1]F-F_Research_Data_Factors_weekl'!$G$6:$J$4822,2,0),AK298)</f>
        <v>12249.062714887881</v>
      </c>
      <c r="AL297">
        <f>IF(ISNUMBER(VLOOKUP($A297,'[1]F-F_Research_Data_Factors_weekl'!$G$6:$J$4822,3,0)),VLOOKUP($A297,'[1]F-F_Research_Data_Factors_weekl'!$G$6:$J$4822,3,0),AL298)</f>
        <v>369.63853948468619</v>
      </c>
      <c r="AM297">
        <f>IF(ISNUMBER(VLOOKUP($A297,'[1]F-F_Research_Data_Factors_weekl'!$G$6:$J$4822,4,0)),VLOOKUP($A297,'[1]F-F_Research_Data_Factors_weekl'!$G$6:$J$4822,4,0),AM298)</f>
        <v>3958.4679554649365</v>
      </c>
    </row>
    <row r="298" spans="1:39" x14ac:dyDescent="0.25">
      <c r="A298" s="14">
        <v>41362</v>
      </c>
      <c r="B298">
        <v>14578.54</v>
      </c>
      <c r="C298">
        <v>1569.19</v>
      </c>
      <c r="D298">
        <v>3267.5210000000002</v>
      </c>
      <c r="E298">
        <v>12749.9</v>
      </c>
      <c r="F298">
        <v>7795.31</v>
      </c>
      <c r="G298">
        <v>12397.91</v>
      </c>
      <c r="H298">
        <v>1034.71</v>
      </c>
      <c r="I298">
        <v>22299.63</v>
      </c>
      <c r="J298">
        <v>0.24210000000000001</v>
      </c>
      <c r="K298">
        <v>0.76439999999999997</v>
      </c>
      <c r="L298">
        <v>1.8486</v>
      </c>
      <c r="M298">
        <v>3.1023000000000001</v>
      </c>
      <c r="N298">
        <v>82.975999999999999</v>
      </c>
      <c r="O298">
        <v>1.2819</v>
      </c>
      <c r="P298">
        <v>94.22</v>
      </c>
      <c r="Q298">
        <v>1.5198</v>
      </c>
      <c r="R298">
        <v>1.0419</v>
      </c>
      <c r="S298">
        <v>0.83709999999999996</v>
      </c>
      <c r="T298">
        <v>0.94920000000000004</v>
      </c>
      <c r="U298">
        <v>5.8472</v>
      </c>
      <c r="V298">
        <v>6.5281000000000002</v>
      </c>
      <c r="W298">
        <v>54.28</v>
      </c>
      <c r="X298">
        <v>3.0937999999999999</v>
      </c>
      <c r="Y298">
        <v>9.2362000000000002</v>
      </c>
      <c r="Z298">
        <v>12.331200000000001</v>
      </c>
      <c r="AA298">
        <v>88.46</v>
      </c>
      <c r="AB298">
        <v>28.323</v>
      </c>
      <c r="AC298">
        <v>128.9</v>
      </c>
      <c r="AD298">
        <v>135.15</v>
      </c>
      <c r="AE298">
        <v>1594.8</v>
      </c>
      <c r="AF298">
        <v>97.23</v>
      </c>
      <c r="AG298">
        <v>1404.75</v>
      </c>
      <c r="AH298">
        <v>695.25</v>
      </c>
      <c r="AI298">
        <v>17.66</v>
      </c>
      <c r="AJ298">
        <v>687.75</v>
      </c>
      <c r="AK298">
        <f>IF(ISNUMBER(VLOOKUP($A298,'[1]F-F_Research_Data_Factors_weekl'!$G$6:$J$4822,2,0)),VLOOKUP($A298,'[1]F-F_Research_Data_Factors_weekl'!$G$6:$J$4822,2,0),AK299)</f>
        <v>12317.029933616066</v>
      </c>
      <c r="AL298">
        <f>IF(ISNUMBER(VLOOKUP($A298,'[1]F-F_Research_Data_Factors_weekl'!$G$6:$J$4822,3,0)),VLOOKUP($A298,'[1]F-F_Research_Data_Factors_weekl'!$G$6:$J$4822,3,0),AL299)</f>
        <v>377.82308676291751</v>
      </c>
      <c r="AM298">
        <f>IF(ISNUMBER(VLOOKUP($A298,'[1]F-F_Research_Data_Factors_weekl'!$G$6:$J$4822,4,0)),VLOOKUP($A298,'[1]F-F_Research_Data_Factors_weekl'!$G$6:$J$4822,4,0),AM299)</f>
        <v>3986.8065752827042</v>
      </c>
    </row>
    <row r="299" spans="1:39" x14ac:dyDescent="0.25">
      <c r="A299" s="14">
        <v>41355</v>
      </c>
      <c r="B299">
        <v>14512.03</v>
      </c>
      <c r="C299">
        <v>1556.89</v>
      </c>
      <c r="D299">
        <v>3244.9989999999998</v>
      </c>
      <c r="E299">
        <v>12757.35</v>
      </c>
      <c r="F299">
        <v>7911.35</v>
      </c>
      <c r="G299">
        <v>12338.53</v>
      </c>
      <c r="H299">
        <v>1038.57</v>
      </c>
      <c r="I299">
        <v>22115.3</v>
      </c>
      <c r="J299">
        <v>0.25</v>
      </c>
      <c r="K299">
        <v>0.79530000000000001</v>
      </c>
      <c r="L299">
        <v>1.925</v>
      </c>
      <c r="M299">
        <v>3.1476000000000002</v>
      </c>
      <c r="N299">
        <v>82.376000000000005</v>
      </c>
      <c r="O299">
        <v>1.2988999999999999</v>
      </c>
      <c r="P299">
        <v>94.46</v>
      </c>
      <c r="Q299">
        <v>1.5230000000000001</v>
      </c>
      <c r="R299">
        <v>1.0444</v>
      </c>
      <c r="S299">
        <v>0.83579999999999999</v>
      </c>
      <c r="T299">
        <v>0.94079999999999997</v>
      </c>
      <c r="U299">
        <v>5.8036000000000003</v>
      </c>
      <c r="V299">
        <v>6.4947999999999997</v>
      </c>
      <c r="W299">
        <v>54.335000000000001</v>
      </c>
      <c r="X299">
        <v>3.1118999999999999</v>
      </c>
      <c r="Y299">
        <v>9.3004999999999995</v>
      </c>
      <c r="Z299">
        <v>12.351100000000001</v>
      </c>
      <c r="AA299">
        <v>87.29</v>
      </c>
      <c r="AB299">
        <v>28.666</v>
      </c>
      <c r="AC299">
        <v>126.2</v>
      </c>
      <c r="AD299">
        <v>138.15</v>
      </c>
      <c r="AE299">
        <v>1606.1</v>
      </c>
      <c r="AF299">
        <v>93.71</v>
      </c>
      <c r="AG299">
        <v>1440.5</v>
      </c>
      <c r="AH299">
        <v>726.25</v>
      </c>
      <c r="AI299">
        <v>18.2</v>
      </c>
      <c r="AJ299">
        <v>729.75</v>
      </c>
      <c r="AK299">
        <f>IF(ISNUMBER(VLOOKUP($A299,'[1]F-F_Research_Data_Factors_weekl'!$G$6:$J$4822,2,0)),VLOOKUP($A299,'[1]F-F_Research_Data_Factors_weekl'!$G$6:$J$4822,2,0),AK300)</f>
        <v>12317.029933616066</v>
      </c>
      <c r="AL299">
        <f>IF(ISNUMBER(VLOOKUP($A299,'[1]F-F_Research_Data_Factors_weekl'!$G$6:$J$4822,3,0)),VLOOKUP($A299,'[1]F-F_Research_Data_Factors_weekl'!$G$6:$J$4822,3,0),AL300)</f>
        <v>377.82308676291751</v>
      </c>
      <c r="AM299">
        <f>IF(ISNUMBER(VLOOKUP($A299,'[1]F-F_Research_Data_Factors_weekl'!$G$6:$J$4822,4,0)),VLOOKUP($A299,'[1]F-F_Research_Data_Factors_weekl'!$G$6:$J$4822,4,0),AM300)</f>
        <v>3986.8065752827042</v>
      </c>
    </row>
    <row r="300" spans="1:39" x14ac:dyDescent="0.25">
      <c r="A300" s="14">
        <v>41348</v>
      </c>
      <c r="B300">
        <v>14514.11</v>
      </c>
      <c r="C300">
        <v>1560.7</v>
      </c>
      <c r="D300">
        <v>3249.067</v>
      </c>
      <c r="E300">
        <v>12830.03</v>
      </c>
      <c r="F300">
        <v>8042.85</v>
      </c>
      <c r="G300">
        <v>12560.95</v>
      </c>
      <c r="H300">
        <v>1051.6500000000001</v>
      </c>
      <c r="I300">
        <v>22533.11</v>
      </c>
      <c r="J300">
        <v>0.25</v>
      </c>
      <c r="K300">
        <v>0.83069999999999999</v>
      </c>
      <c r="L300">
        <v>1.9895</v>
      </c>
      <c r="M300">
        <v>3.2115</v>
      </c>
      <c r="N300">
        <v>82.260999999999996</v>
      </c>
      <c r="O300">
        <v>1.3075999999999999</v>
      </c>
      <c r="P300">
        <v>95.28</v>
      </c>
      <c r="Q300">
        <v>1.5114000000000001</v>
      </c>
      <c r="R300">
        <v>1.0408999999999999</v>
      </c>
      <c r="S300">
        <v>0.82730000000000004</v>
      </c>
      <c r="T300">
        <v>0.93869999999999998</v>
      </c>
      <c r="U300">
        <v>5.7595999999999998</v>
      </c>
      <c r="V300">
        <v>6.3925000000000001</v>
      </c>
      <c r="W300">
        <v>54.02</v>
      </c>
      <c r="X300">
        <v>3.1234999999999999</v>
      </c>
      <c r="Y300">
        <v>9.1843000000000004</v>
      </c>
      <c r="Z300">
        <v>12.434200000000001</v>
      </c>
      <c r="AA300">
        <v>92.5</v>
      </c>
      <c r="AB300">
        <v>28.817</v>
      </c>
      <c r="AC300">
        <v>125.77500000000001</v>
      </c>
      <c r="AD300">
        <v>139.19999999999999</v>
      </c>
      <c r="AE300">
        <v>1592.6</v>
      </c>
      <c r="AF300">
        <v>93.45</v>
      </c>
      <c r="AG300">
        <v>1426</v>
      </c>
      <c r="AH300">
        <v>717</v>
      </c>
      <c r="AI300">
        <v>18.89</v>
      </c>
      <c r="AJ300">
        <v>723</v>
      </c>
      <c r="AK300">
        <f>IF(ISNUMBER(VLOOKUP($A300,'[1]F-F_Research_Data_Factors_weekl'!$G$6:$J$4822,2,0)),VLOOKUP($A300,'[1]F-F_Research_Data_Factors_weekl'!$G$6:$J$4822,2,0),AK301)</f>
        <v>12342.950128886729</v>
      </c>
      <c r="AL300">
        <f>IF(ISNUMBER(VLOOKUP($A300,'[1]F-F_Research_Data_Factors_weekl'!$G$6:$J$4822,3,0)),VLOOKUP($A300,'[1]F-F_Research_Data_Factors_weekl'!$G$6:$J$4822,3,0),AL301)</f>
        <v>377.59652884561018</v>
      </c>
      <c r="AM300">
        <f>IF(ISNUMBER(VLOOKUP($A300,'[1]F-F_Research_Data_Factors_weekl'!$G$6:$J$4822,4,0)),VLOOKUP($A300,'[1]F-F_Research_Data_Factors_weekl'!$G$6:$J$4822,4,0),AM301)</f>
        <v>4017.743197906585</v>
      </c>
    </row>
    <row r="301" spans="1:39" x14ac:dyDescent="0.25">
      <c r="A301" s="14">
        <v>41341</v>
      </c>
      <c r="B301">
        <v>14397.07</v>
      </c>
      <c r="C301">
        <v>1551.18</v>
      </c>
      <c r="D301">
        <v>3244.3670000000002</v>
      </c>
      <c r="E301">
        <v>12835.61</v>
      </c>
      <c r="F301">
        <v>7986.47</v>
      </c>
      <c r="G301">
        <v>12283.62</v>
      </c>
      <c r="H301">
        <v>1020.5</v>
      </c>
      <c r="I301">
        <v>23091.95</v>
      </c>
      <c r="J301">
        <v>0.25</v>
      </c>
      <c r="K301">
        <v>0.88519999999999999</v>
      </c>
      <c r="L301">
        <v>2.0427</v>
      </c>
      <c r="M301">
        <v>3.2437999999999998</v>
      </c>
      <c r="N301">
        <v>82.695999999999998</v>
      </c>
      <c r="O301">
        <v>1.3005</v>
      </c>
      <c r="P301">
        <v>96</v>
      </c>
      <c r="Q301">
        <v>1.4924999999999999</v>
      </c>
      <c r="R301">
        <v>1.0236000000000001</v>
      </c>
      <c r="S301">
        <v>0.82220000000000004</v>
      </c>
      <c r="T301">
        <v>0.95140000000000002</v>
      </c>
      <c r="U301">
        <v>5.7257999999999996</v>
      </c>
      <c r="V301">
        <v>6.4032</v>
      </c>
      <c r="W301">
        <v>54.291200000000003</v>
      </c>
      <c r="X301">
        <v>3.1059999999999999</v>
      </c>
      <c r="Y301">
        <v>9.0896000000000008</v>
      </c>
      <c r="Z301">
        <v>12.6279</v>
      </c>
      <c r="AA301">
        <v>86.88</v>
      </c>
      <c r="AB301">
        <v>28.908999999999999</v>
      </c>
      <c r="AC301">
        <v>127.55</v>
      </c>
      <c r="AD301">
        <v>136.5</v>
      </c>
      <c r="AE301">
        <v>1576.9</v>
      </c>
      <c r="AF301">
        <v>91.95</v>
      </c>
      <c r="AG301">
        <v>1508.5</v>
      </c>
      <c r="AH301">
        <v>725.25</v>
      </c>
      <c r="AI301">
        <v>18.75</v>
      </c>
      <c r="AJ301">
        <v>690</v>
      </c>
      <c r="AK301">
        <f>IF(ISNUMBER(VLOOKUP($A301,'[1]F-F_Research_Data_Factors_weekl'!$G$6:$J$4822,2,0)),VLOOKUP($A301,'[1]F-F_Research_Data_Factors_weekl'!$G$6:$J$4822,2,0),AK302)</f>
        <v>12260.802750458657</v>
      </c>
      <c r="AL301">
        <f>IF(ISNUMBER(VLOOKUP($A301,'[1]F-F_Research_Data_Factors_weekl'!$G$6:$J$4822,3,0)),VLOOKUP($A301,'[1]F-F_Research_Data_Factors_weekl'!$G$6:$J$4822,3,0),AL302)</f>
        <v>376.50466531619327</v>
      </c>
      <c r="AM301">
        <f>IF(ISNUMBER(VLOOKUP($A301,'[1]F-F_Research_Data_Factors_weekl'!$G$6:$J$4822,4,0)),VLOOKUP($A301,'[1]F-F_Research_Data_Factors_weekl'!$G$6:$J$4822,4,0),AM302)</f>
        <v>3978.3574590618723</v>
      </c>
    </row>
    <row r="302" spans="1:39" x14ac:dyDescent="0.25">
      <c r="A302" s="14">
        <v>41334</v>
      </c>
      <c r="B302">
        <v>14089.66</v>
      </c>
      <c r="C302">
        <v>1518.2</v>
      </c>
      <c r="D302">
        <v>3169.7440000000001</v>
      </c>
      <c r="E302">
        <v>12773.12</v>
      </c>
      <c r="F302">
        <v>7708.16</v>
      </c>
      <c r="G302">
        <v>11606.38</v>
      </c>
      <c r="H302">
        <v>984.33</v>
      </c>
      <c r="I302">
        <v>22880.22</v>
      </c>
      <c r="J302">
        <v>0.23419999999999999</v>
      </c>
      <c r="K302">
        <v>0.74039999999999995</v>
      </c>
      <c r="L302">
        <v>1.8411999999999999</v>
      </c>
      <c r="M302">
        <v>3.0506000000000002</v>
      </c>
      <c r="N302">
        <v>82.313000000000002</v>
      </c>
      <c r="O302">
        <v>1.3022</v>
      </c>
      <c r="P302">
        <v>93.59</v>
      </c>
      <c r="Q302">
        <v>1.5038</v>
      </c>
      <c r="R302">
        <v>1.0203</v>
      </c>
      <c r="S302">
        <v>0.82520000000000004</v>
      </c>
      <c r="T302">
        <v>0.94289999999999996</v>
      </c>
      <c r="U302">
        <v>5.7542999999999997</v>
      </c>
      <c r="V302">
        <v>6.4362000000000004</v>
      </c>
      <c r="W302">
        <v>54.905000000000001</v>
      </c>
      <c r="X302">
        <v>3.0964999999999998</v>
      </c>
      <c r="Y302">
        <v>9.0641999999999996</v>
      </c>
      <c r="Z302">
        <v>12.7584</v>
      </c>
      <c r="AA302">
        <v>83.68</v>
      </c>
      <c r="AB302">
        <v>28.451000000000001</v>
      </c>
      <c r="AC302">
        <v>129.94999999999999</v>
      </c>
      <c r="AD302">
        <v>120.75</v>
      </c>
      <c r="AE302">
        <v>1572.3</v>
      </c>
      <c r="AF302">
        <v>90.68</v>
      </c>
      <c r="AG302">
        <v>1464.5</v>
      </c>
      <c r="AH302">
        <v>724.25</v>
      </c>
      <c r="AI302">
        <v>17.91</v>
      </c>
      <c r="AJ302">
        <v>713.25</v>
      </c>
      <c r="AK302">
        <f>IF(ISNUMBER(VLOOKUP($A302,'[1]F-F_Research_Data_Factors_weekl'!$G$6:$J$4822,2,0)),VLOOKUP($A302,'[1]F-F_Research_Data_Factors_weekl'!$G$6:$J$4822,2,0),AK303)</f>
        <v>11965.26080848898</v>
      </c>
      <c r="AL302">
        <f>IF(ISNUMBER(VLOOKUP($A302,'[1]F-F_Research_Data_Factors_weekl'!$G$6:$J$4822,3,0)),VLOOKUP($A302,'[1]F-F_Research_Data_Factors_weekl'!$G$6:$J$4822,3,0),AL303)</f>
        <v>374.78067421480517</v>
      </c>
      <c r="AM302">
        <f>IF(ISNUMBER(VLOOKUP($A302,'[1]F-F_Research_Data_Factors_weekl'!$G$6:$J$4822,4,0)),VLOOKUP($A302,'[1]F-F_Research_Data_Factors_weekl'!$G$6:$J$4822,4,0),AM303)</f>
        <v>3951.0949042227357</v>
      </c>
    </row>
    <row r="303" spans="1:39" x14ac:dyDescent="0.25">
      <c r="A303" s="14">
        <v>41327</v>
      </c>
      <c r="B303">
        <v>14000.57</v>
      </c>
      <c r="C303">
        <v>1515.6</v>
      </c>
      <c r="D303">
        <v>3161.8180000000002</v>
      </c>
      <c r="E303">
        <v>12701.63</v>
      </c>
      <c r="F303">
        <v>7661.91</v>
      </c>
      <c r="G303">
        <v>11385.94</v>
      </c>
      <c r="H303">
        <v>963.48</v>
      </c>
      <c r="I303">
        <v>22782.44</v>
      </c>
      <c r="J303">
        <v>0.248</v>
      </c>
      <c r="K303">
        <v>0.82640000000000002</v>
      </c>
      <c r="L303">
        <v>1.9619</v>
      </c>
      <c r="M303">
        <v>3.1524999999999999</v>
      </c>
      <c r="N303">
        <v>81.481999999999999</v>
      </c>
      <c r="O303">
        <v>1.3193999999999999</v>
      </c>
      <c r="P303">
        <v>93.42</v>
      </c>
      <c r="Q303">
        <v>1.5163</v>
      </c>
      <c r="R303">
        <v>1.032</v>
      </c>
      <c r="S303">
        <v>0.83819999999999995</v>
      </c>
      <c r="T303">
        <v>0.92949999999999999</v>
      </c>
      <c r="U303">
        <v>5.6641000000000004</v>
      </c>
      <c r="V303">
        <v>6.4173</v>
      </c>
      <c r="W303">
        <v>54.185000000000002</v>
      </c>
      <c r="X303">
        <v>3.1017000000000001</v>
      </c>
      <c r="Y303">
        <v>8.8650000000000002</v>
      </c>
      <c r="Z303">
        <v>12.7037</v>
      </c>
      <c r="AA303">
        <v>81.39</v>
      </c>
      <c r="AB303">
        <v>28.46</v>
      </c>
      <c r="AC303">
        <v>126.35</v>
      </c>
      <c r="AD303">
        <v>128.69999999999999</v>
      </c>
      <c r="AE303">
        <v>1572.4</v>
      </c>
      <c r="AF303">
        <v>93.13</v>
      </c>
      <c r="AG303">
        <v>1461.25</v>
      </c>
      <c r="AH303">
        <v>690.25</v>
      </c>
      <c r="AI303">
        <v>18.239999999999998</v>
      </c>
      <c r="AJ303">
        <v>715</v>
      </c>
      <c r="AK303">
        <f>IF(ISNUMBER(VLOOKUP($A303,'[1]F-F_Research_Data_Factors_weekl'!$G$6:$J$4822,2,0)),VLOOKUP($A303,'[1]F-F_Research_Data_Factors_weekl'!$G$6:$J$4822,2,0),AK304)</f>
        <v>11941.378052384211</v>
      </c>
      <c r="AL303">
        <f>IF(ISNUMBER(VLOOKUP($A303,'[1]F-F_Research_Data_Factors_weekl'!$G$6:$J$4822,3,0)),VLOOKUP($A303,'[1]F-F_Research_Data_Factors_weekl'!$G$6:$J$4822,3,0),AL304)</f>
        <v>376.81547779489762</v>
      </c>
      <c r="AM303">
        <f>IF(ISNUMBER(VLOOKUP($A303,'[1]F-F_Research_Data_Factors_weekl'!$G$6:$J$4822,4,0)),VLOOKUP($A303,'[1]F-F_Research_Data_Factors_weekl'!$G$6:$J$4822,4,0),AM304)</f>
        <v>3993.0216313519309</v>
      </c>
    </row>
    <row r="304" spans="1:39" x14ac:dyDescent="0.25">
      <c r="A304" s="14">
        <v>41320</v>
      </c>
      <c r="B304">
        <v>13981.76</v>
      </c>
      <c r="C304">
        <v>1519.79</v>
      </c>
      <c r="D304">
        <v>3192.03</v>
      </c>
      <c r="E304">
        <v>12686.63</v>
      </c>
      <c r="F304">
        <v>7593.51</v>
      </c>
      <c r="G304">
        <v>11173.83</v>
      </c>
      <c r="H304">
        <v>942.41</v>
      </c>
      <c r="I304">
        <v>23444.560000000001</v>
      </c>
      <c r="J304">
        <v>0.2661</v>
      </c>
      <c r="K304">
        <v>0.86040000000000005</v>
      </c>
      <c r="L304">
        <v>2.0017</v>
      </c>
      <c r="M304">
        <v>3.1753</v>
      </c>
      <c r="N304">
        <v>80.58</v>
      </c>
      <c r="O304">
        <v>1.3360000000000001</v>
      </c>
      <c r="P304">
        <v>93.5</v>
      </c>
      <c r="Q304">
        <v>1.5518000000000001</v>
      </c>
      <c r="R304">
        <v>1.0305</v>
      </c>
      <c r="S304">
        <v>0.84509999999999996</v>
      </c>
      <c r="T304">
        <v>0.92179999999999995</v>
      </c>
      <c r="U304">
        <v>5.5434999999999999</v>
      </c>
      <c r="V304">
        <v>6.3221999999999996</v>
      </c>
      <c r="W304">
        <v>54.225000000000001</v>
      </c>
      <c r="X304">
        <v>3.0937999999999999</v>
      </c>
      <c r="Y304">
        <v>8.8550000000000004</v>
      </c>
      <c r="Z304">
        <v>12.6899</v>
      </c>
      <c r="AA304">
        <v>81.319999999999993</v>
      </c>
      <c r="AB304">
        <v>29.849</v>
      </c>
      <c r="AC304">
        <v>126.5</v>
      </c>
      <c r="AD304">
        <v>128.85</v>
      </c>
      <c r="AE304">
        <v>1608.8</v>
      </c>
      <c r="AF304">
        <v>95.86</v>
      </c>
      <c r="AG304">
        <v>1424.5</v>
      </c>
      <c r="AH304">
        <v>698.75</v>
      </c>
      <c r="AI304">
        <v>18</v>
      </c>
      <c r="AJ304">
        <v>742.25</v>
      </c>
      <c r="AK304">
        <f>IF(ISNUMBER(VLOOKUP($A304,'[1]F-F_Research_Data_Factors_weekl'!$G$6:$J$4822,2,0)),VLOOKUP($A304,'[1]F-F_Research_Data_Factors_weekl'!$G$6:$J$4822,2,0),AK305)</f>
        <v>11984.522332782228</v>
      </c>
      <c r="AL304">
        <f>IF(ISNUMBER(VLOOKUP($A304,'[1]F-F_Research_Data_Factors_weekl'!$G$6:$J$4822,3,0)),VLOOKUP($A304,'[1]F-F_Research_Data_Factors_weekl'!$G$6:$J$4822,3,0),AL305)</f>
        <v>378.70902290944485</v>
      </c>
      <c r="AM304">
        <f>IF(ISNUMBER(VLOOKUP($A304,'[1]F-F_Research_Data_Factors_weekl'!$G$6:$J$4822,4,0)),VLOOKUP($A304,'[1]F-F_Research_Data_Factors_weekl'!$G$6:$J$4822,4,0),AM305)</f>
        <v>4016.7202810098893</v>
      </c>
    </row>
    <row r="305" spans="1:39" x14ac:dyDescent="0.25">
      <c r="A305" s="14">
        <v>41313</v>
      </c>
      <c r="B305">
        <v>13992.97</v>
      </c>
      <c r="C305">
        <v>1517.93</v>
      </c>
      <c r="D305">
        <v>3193.87</v>
      </c>
      <c r="E305">
        <v>12801.23</v>
      </c>
      <c r="F305">
        <v>7652.14</v>
      </c>
      <c r="G305">
        <v>11153.16</v>
      </c>
      <c r="H305">
        <v>957.35</v>
      </c>
      <c r="I305">
        <v>23215.16</v>
      </c>
      <c r="J305">
        <v>0.25</v>
      </c>
      <c r="K305">
        <v>0.82679999999999998</v>
      </c>
      <c r="L305">
        <v>1.9499</v>
      </c>
      <c r="M305">
        <v>3.1635</v>
      </c>
      <c r="N305">
        <v>80.245999999999995</v>
      </c>
      <c r="O305">
        <v>1.3365</v>
      </c>
      <c r="P305">
        <v>92.68</v>
      </c>
      <c r="Q305">
        <v>1.5800999999999998</v>
      </c>
      <c r="R305">
        <v>1.0319</v>
      </c>
      <c r="S305">
        <v>0.8357</v>
      </c>
      <c r="T305">
        <v>0.91739999999999999</v>
      </c>
      <c r="U305">
        <v>5.5368000000000004</v>
      </c>
      <c r="V305">
        <v>6.4471999999999996</v>
      </c>
      <c r="W305">
        <v>53.505000000000003</v>
      </c>
      <c r="X305">
        <v>3.0985</v>
      </c>
      <c r="Y305">
        <v>8.8820999999999994</v>
      </c>
      <c r="Z305">
        <v>12.7239</v>
      </c>
      <c r="AA305">
        <v>82.67</v>
      </c>
      <c r="AB305">
        <v>31.440999999999999</v>
      </c>
      <c r="AC305">
        <v>126.45</v>
      </c>
      <c r="AD305">
        <v>120.55</v>
      </c>
      <c r="AE305">
        <v>1666</v>
      </c>
      <c r="AF305">
        <v>95.72</v>
      </c>
      <c r="AG305">
        <v>1452.5</v>
      </c>
      <c r="AH305">
        <v>709</v>
      </c>
      <c r="AI305">
        <v>18.14</v>
      </c>
      <c r="AJ305">
        <v>756.25</v>
      </c>
      <c r="AK305">
        <f>IF(ISNUMBER(VLOOKUP($A305,'[1]F-F_Research_Data_Factors_weekl'!$G$6:$J$4822,2,0)),VLOOKUP($A305,'[1]F-F_Research_Data_Factors_weekl'!$G$6:$J$4822,2,0),AK306)</f>
        <v>11957.021184058893</v>
      </c>
      <c r="AL305">
        <f>IF(ISNUMBER(VLOOKUP($A305,'[1]F-F_Research_Data_Factors_weekl'!$G$6:$J$4822,3,0)),VLOOKUP($A305,'[1]F-F_Research_Data_Factors_weekl'!$G$6:$J$4822,3,0),AL306)</f>
        <v>376.26331138543952</v>
      </c>
      <c r="AM305">
        <f>IF(ISNUMBER(VLOOKUP($A305,'[1]F-F_Research_Data_Factors_weekl'!$G$6:$J$4822,4,0)),VLOOKUP($A305,'[1]F-F_Research_Data_Factors_weekl'!$G$6:$J$4822,4,0),AM306)</f>
        <v>3971.8385058932945</v>
      </c>
    </row>
    <row r="306" spans="1:39" x14ac:dyDescent="0.25">
      <c r="A306" s="14">
        <v>41306</v>
      </c>
      <c r="B306">
        <v>14009.79</v>
      </c>
      <c r="C306">
        <v>1513.17</v>
      </c>
      <c r="D306">
        <v>3179.098</v>
      </c>
      <c r="E306">
        <v>12768.83</v>
      </c>
      <c r="F306">
        <v>7833.39</v>
      </c>
      <c r="G306">
        <v>11191.34</v>
      </c>
      <c r="H306">
        <v>942.65</v>
      </c>
      <c r="I306">
        <v>23721.84</v>
      </c>
      <c r="J306">
        <v>0.26179999999999998</v>
      </c>
      <c r="K306">
        <v>0.88139999999999996</v>
      </c>
      <c r="L306">
        <v>2.0148999999999999</v>
      </c>
      <c r="M306">
        <v>3.2178</v>
      </c>
      <c r="N306">
        <v>79.125</v>
      </c>
      <c r="O306">
        <v>1.3639999999999999</v>
      </c>
      <c r="P306">
        <v>92.77</v>
      </c>
      <c r="Q306">
        <v>1.5693000000000001</v>
      </c>
      <c r="R306">
        <v>1.0407</v>
      </c>
      <c r="S306">
        <v>0.84489999999999998</v>
      </c>
      <c r="T306">
        <v>0.90800000000000003</v>
      </c>
      <c r="U306">
        <v>5.4550000000000001</v>
      </c>
      <c r="V306">
        <v>6.3087</v>
      </c>
      <c r="W306">
        <v>53.197499999999998</v>
      </c>
      <c r="X306">
        <v>3.1065</v>
      </c>
      <c r="Y306">
        <v>8.8398000000000003</v>
      </c>
      <c r="Z306">
        <v>12.606199999999999</v>
      </c>
      <c r="AA306">
        <v>82.98</v>
      </c>
      <c r="AB306">
        <v>31.957999999999998</v>
      </c>
      <c r="AC306">
        <v>127.1</v>
      </c>
      <c r="AD306">
        <v>121.75</v>
      </c>
      <c r="AE306">
        <v>1669.4</v>
      </c>
      <c r="AF306">
        <v>97.77</v>
      </c>
      <c r="AG306">
        <v>1474.25</v>
      </c>
      <c r="AH306">
        <v>736</v>
      </c>
      <c r="AI306">
        <v>18.89</v>
      </c>
      <c r="AJ306">
        <v>765</v>
      </c>
      <c r="AK306">
        <f>IF(ISNUMBER(VLOOKUP($A306,'[1]F-F_Research_Data_Factors_weekl'!$G$6:$J$4822,2,0)),VLOOKUP($A306,'[1]F-F_Research_Data_Factors_weekl'!$G$6:$J$4822,2,0),AK307)</f>
        <v>11903.455633707212</v>
      </c>
      <c r="AL306">
        <f>IF(ISNUMBER(VLOOKUP($A306,'[1]F-F_Research_Data_Factors_weekl'!$G$6:$J$4822,3,0)),VLOOKUP($A306,'[1]F-F_Research_Data_Factors_weekl'!$G$6:$J$4822,3,0),AL307)</f>
        <v>376.22568881655786</v>
      </c>
      <c r="AM306">
        <f>IF(ISNUMBER(VLOOKUP($A306,'[1]F-F_Research_Data_Factors_weekl'!$G$6:$J$4822,4,0)),VLOOKUP($A306,'[1]F-F_Research_Data_Factors_weekl'!$G$6:$J$4822,4,0),AM307)</f>
        <v>3973.4278770441119</v>
      </c>
    </row>
    <row r="307" spans="1:39" x14ac:dyDescent="0.25">
      <c r="A307" s="14">
        <v>41299</v>
      </c>
      <c r="B307">
        <v>13895.98</v>
      </c>
      <c r="C307">
        <v>1502.96</v>
      </c>
      <c r="D307">
        <v>3149.712</v>
      </c>
      <c r="E307">
        <v>12816.63</v>
      </c>
      <c r="F307">
        <v>7857.97</v>
      </c>
      <c r="G307">
        <v>10926.65</v>
      </c>
      <c r="H307">
        <v>917.09</v>
      </c>
      <c r="I307">
        <v>23580.43</v>
      </c>
      <c r="J307">
        <v>0.27179999999999999</v>
      </c>
      <c r="K307">
        <v>0.84740000000000004</v>
      </c>
      <c r="L307">
        <v>1.9487000000000001</v>
      </c>
      <c r="M307">
        <v>3.1333000000000002</v>
      </c>
      <c r="N307">
        <v>79.748000000000005</v>
      </c>
      <c r="O307">
        <v>1.3464</v>
      </c>
      <c r="P307">
        <v>90.91</v>
      </c>
      <c r="Q307">
        <v>1.5798999999999999</v>
      </c>
      <c r="R307">
        <v>1.0424</v>
      </c>
      <c r="S307">
        <v>0.83730000000000004</v>
      </c>
      <c r="T307">
        <v>0.92649999999999999</v>
      </c>
      <c r="U307">
        <v>5.5221999999999998</v>
      </c>
      <c r="V307">
        <v>6.4584000000000001</v>
      </c>
      <c r="W307">
        <v>53.685000000000002</v>
      </c>
      <c r="X307">
        <v>3.0449999999999999</v>
      </c>
      <c r="Y307">
        <v>8.9445999999999994</v>
      </c>
      <c r="Z307">
        <v>12.706300000000001</v>
      </c>
      <c r="AA307">
        <v>80.52</v>
      </c>
      <c r="AB307">
        <v>31.206</v>
      </c>
      <c r="AC307">
        <v>126.3</v>
      </c>
      <c r="AD307">
        <v>113.4</v>
      </c>
      <c r="AE307">
        <v>1656.6</v>
      </c>
      <c r="AF307">
        <v>95.88</v>
      </c>
      <c r="AG307">
        <v>1441</v>
      </c>
      <c r="AH307">
        <v>720.75</v>
      </c>
      <c r="AI307">
        <v>18.38</v>
      </c>
      <c r="AJ307">
        <v>776.5</v>
      </c>
      <c r="AK307">
        <f>IF(ISNUMBER(VLOOKUP($A307,'[1]F-F_Research_Data_Factors_weekl'!$G$6:$J$4822,2,0)),VLOOKUP($A307,'[1]F-F_Research_Data_Factors_weekl'!$G$6:$J$4822,2,0),AK308)</f>
        <v>11817.19014564401</v>
      </c>
      <c r="AL307">
        <f>IF(ISNUMBER(VLOOKUP($A307,'[1]F-F_Research_Data_Factors_weekl'!$G$6:$J$4822,3,0)),VLOOKUP($A307,'[1]F-F_Research_Data_Factors_weekl'!$G$6:$J$4822,3,0),AL308)</f>
        <v>377.0174254099187</v>
      </c>
      <c r="AM307">
        <f>IF(ISNUMBER(VLOOKUP($A307,'[1]F-F_Research_Data_Factors_weekl'!$G$6:$J$4822,4,0)),VLOOKUP($A307,'[1]F-F_Research_Data_Factors_weekl'!$G$6:$J$4822,4,0),AM308)</f>
        <v>3931.7513131249875</v>
      </c>
    </row>
    <row r="308" spans="1:39" x14ac:dyDescent="0.25">
      <c r="A308" s="14">
        <v>41292</v>
      </c>
      <c r="B308">
        <v>13649.7</v>
      </c>
      <c r="C308">
        <v>1485.98</v>
      </c>
      <c r="D308">
        <v>3134.7049999999999</v>
      </c>
      <c r="E308">
        <v>12725.69</v>
      </c>
      <c r="F308">
        <v>7702.23</v>
      </c>
      <c r="G308">
        <v>10913.3</v>
      </c>
      <c r="H308">
        <v>911.44</v>
      </c>
      <c r="I308">
        <v>23601.78</v>
      </c>
      <c r="J308">
        <v>0.25030000000000002</v>
      </c>
      <c r="K308">
        <v>0.75970000000000004</v>
      </c>
      <c r="L308">
        <v>1.8416000000000001</v>
      </c>
      <c r="M308">
        <v>3.0289000000000001</v>
      </c>
      <c r="N308">
        <v>80.036000000000001</v>
      </c>
      <c r="O308">
        <v>1.3321000000000001</v>
      </c>
      <c r="P308">
        <v>90.1</v>
      </c>
      <c r="Q308">
        <v>1.587</v>
      </c>
      <c r="R308">
        <v>1.0509999999999999</v>
      </c>
      <c r="S308">
        <v>0.83679999999999999</v>
      </c>
      <c r="T308">
        <v>0.93420000000000003</v>
      </c>
      <c r="U308">
        <v>5.6001000000000003</v>
      </c>
      <c r="V308">
        <v>6.5147000000000004</v>
      </c>
      <c r="W308">
        <v>53.704999999999998</v>
      </c>
      <c r="X308">
        <v>3.0116000000000001</v>
      </c>
      <c r="Y308">
        <v>8.8804999999999996</v>
      </c>
      <c r="Z308">
        <v>12.662100000000001</v>
      </c>
      <c r="AA308">
        <v>78.55</v>
      </c>
      <c r="AB308">
        <v>31.931999999999999</v>
      </c>
      <c r="AC308">
        <v>124.95</v>
      </c>
      <c r="AD308">
        <v>114.55</v>
      </c>
      <c r="AE308">
        <v>1687</v>
      </c>
      <c r="AF308">
        <v>95.56</v>
      </c>
      <c r="AG308">
        <v>1429.25</v>
      </c>
      <c r="AH308">
        <v>727.5</v>
      </c>
      <c r="AI308">
        <v>18.37</v>
      </c>
      <c r="AJ308">
        <v>791.25</v>
      </c>
      <c r="AK308">
        <f>IF(ISNUMBER(VLOOKUP($A308,'[1]F-F_Research_Data_Factors_weekl'!$G$6:$J$4822,2,0)),VLOOKUP($A308,'[1]F-F_Research_Data_Factors_weekl'!$G$6:$J$4822,2,0),AK309)</f>
        <v>11668.993922824144</v>
      </c>
      <c r="AL308">
        <f>IF(ISNUMBER(VLOOKUP($A308,'[1]F-F_Research_Data_Factors_weekl'!$G$6:$J$4822,3,0)),VLOOKUP($A308,'[1]F-F_Research_Data_Factors_weekl'!$G$6:$J$4822,3,0),AL309)</f>
        <v>376.71605256786444</v>
      </c>
      <c r="AM308">
        <f>IF(ISNUMBER(VLOOKUP($A308,'[1]F-F_Research_Data_Factors_weekl'!$G$6:$J$4822,4,0)),VLOOKUP($A308,'[1]F-F_Research_Data_Factors_weekl'!$G$6:$J$4822,4,0),AM309)</f>
        <v>3927.8234896353524</v>
      </c>
    </row>
    <row r="309" spans="1:39" x14ac:dyDescent="0.25">
      <c r="A309" s="14">
        <v>41285</v>
      </c>
      <c r="B309">
        <v>13488.43</v>
      </c>
      <c r="C309">
        <v>1472.05</v>
      </c>
      <c r="D309">
        <v>3125.6350000000002</v>
      </c>
      <c r="E309">
        <v>12602.18</v>
      </c>
      <c r="F309">
        <v>7715.53</v>
      </c>
      <c r="G309">
        <v>10801.57</v>
      </c>
      <c r="H309">
        <v>898.69</v>
      </c>
      <c r="I309">
        <v>23264.07</v>
      </c>
      <c r="J309">
        <v>0.24890000000000001</v>
      </c>
      <c r="K309">
        <v>0.77890000000000004</v>
      </c>
      <c r="L309">
        <v>1.8677000000000001</v>
      </c>
      <c r="M309">
        <v>3.0478999999999998</v>
      </c>
      <c r="N309">
        <v>79.563000000000002</v>
      </c>
      <c r="O309">
        <v>1.3343</v>
      </c>
      <c r="P309">
        <v>89.18</v>
      </c>
      <c r="Q309">
        <v>1.6132</v>
      </c>
      <c r="R309">
        <v>1.0535000000000001</v>
      </c>
      <c r="S309">
        <v>0.83630000000000004</v>
      </c>
      <c r="T309">
        <v>0.91349999999999998</v>
      </c>
      <c r="U309">
        <v>5.5301999999999998</v>
      </c>
      <c r="V309">
        <v>6.4655000000000005</v>
      </c>
      <c r="W309">
        <v>54.76</v>
      </c>
      <c r="X309">
        <v>3.0211000000000001</v>
      </c>
      <c r="Y309">
        <v>8.7200000000000006</v>
      </c>
      <c r="Z309">
        <v>12.655100000000001</v>
      </c>
      <c r="AA309">
        <v>75.62</v>
      </c>
      <c r="AB309">
        <v>30.408000000000001</v>
      </c>
      <c r="AC309">
        <v>130.6</v>
      </c>
      <c r="AD309">
        <v>112.8</v>
      </c>
      <c r="AE309">
        <v>1660.6</v>
      </c>
      <c r="AF309">
        <v>93.56</v>
      </c>
      <c r="AG309">
        <v>1424.75</v>
      </c>
      <c r="AH309">
        <v>708.75</v>
      </c>
      <c r="AI309">
        <v>19.170000000000002</v>
      </c>
      <c r="AJ309">
        <v>754.75</v>
      </c>
      <c r="AK309">
        <f>IF(ISNUMBER(VLOOKUP($A309,'[1]F-F_Research_Data_Factors_weekl'!$G$6:$J$4822,2,0)),VLOOKUP($A309,'[1]F-F_Research_Data_Factors_weekl'!$G$6:$J$4822,2,0),AK310)</f>
        <v>11555.747596379622</v>
      </c>
      <c r="AL309">
        <f>IF(ISNUMBER(VLOOKUP($A309,'[1]F-F_Research_Data_Factors_weekl'!$G$6:$J$4822,3,0)),VLOOKUP($A309,'[1]F-F_Research_Data_Factors_weekl'!$G$6:$J$4822,3,0),AL310)</f>
        <v>374.87914475854757</v>
      </c>
      <c r="AM309">
        <f>IF(ISNUMBER(VLOOKUP($A309,'[1]F-F_Research_Data_Factors_weekl'!$G$6:$J$4822,4,0)),VLOOKUP($A309,'[1]F-F_Research_Data_Factors_weekl'!$G$6:$J$4822,4,0),AM310)</f>
        <v>3929.788383827266</v>
      </c>
    </row>
    <row r="310" spans="1:39" x14ac:dyDescent="0.25">
      <c r="A310" s="14">
        <v>41278</v>
      </c>
      <c r="B310">
        <v>13435.21</v>
      </c>
      <c r="C310">
        <v>1466.47</v>
      </c>
      <c r="D310">
        <v>3101.6570000000002</v>
      </c>
      <c r="E310">
        <v>12540.81</v>
      </c>
      <c r="F310">
        <v>7776.37</v>
      </c>
      <c r="G310">
        <v>10688.11</v>
      </c>
      <c r="H310">
        <v>888.51</v>
      </c>
      <c r="I310">
        <v>23331.09</v>
      </c>
      <c r="J310">
        <v>0.26350000000000001</v>
      </c>
      <c r="K310">
        <v>0.80769999999999997</v>
      </c>
      <c r="L310">
        <v>1.8991</v>
      </c>
      <c r="M310">
        <v>3.0972</v>
      </c>
      <c r="N310">
        <v>80.498999999999995</v>
      </c>
      <c r="O310">
        <v>1.3069</v>
      </c>
      <c r="P310">
        <v>88.15</v>
      </c>
      <c r="Q310">
        <v>1.6069</v>
      </c>
      <c r="R310">
        <v>1.048</v>
      </c>
      <c r="S310">
        <v>0.83169999999999999</v>
      </c>
      <c r="T310">
        <v>0.92459999999999998</v>
      </c>
      <c r="U310">
        <v>5.6037999999999997</v>
      </c>
      <c r="V310">
        <v>6.5373999999999999</v>
      </c>
      <c r="W310">
        <v>55.075000000000003</v>
      </c>
      <c r="X310">
        <v>3.0470000000000002</v>
      </c>
      <c r="Y310">
        <v>8.5618999999999996</v>
      </c>
      <c r="Z310">
        <v>12.7417</v>
      </c>
      <c r="AA310">
        <v>75.05</v>
      </c>
      <c r="AB310">
        <v>29.946000000000002</v>
      </c>
      <c r="AC310">
        <v>132.94999999999999</v>
      </c>
      <c r="AD310">
        <v>112.6</v>
      </c>
      <c r="AE310">
        <v>1648.9</v>
      </c>
      <c r="AF310">
        <v>93.09</v>
      </c>
      <c r="AG310">
        <v>1389</v>
      </c>
      <c r="AH310">
        <v>680.25</v>
      </c>
      <c r="AI310">
        <v>18.850000000000001</v>
      </c>
      <c r="AJ310">
        <v>747.25</v>
      </c>
      <c r="AK310">
        <f>IF(ISNUMBER(VLOOKUP($A310,'[1]F-F_Research_Data_Factors_weekl'!$G$6:$J$4822,2,0)),VLOOKUP($A310,'[1]F-F_Research_Data_Factors_weekl'!$G$6:$J$4822,2,0),AK311)</f>
        <v>11505.125046176447</v>
      </c>
      <c r="AL310">
        <f>IF(ISNUMBER(VLOOKUP($A310,'[1]F-F_Research_Data_Factors_weekl'!$G$6:$J$4822,3,0)),VLOOKUP($A310,'[1]F-F_Research_Data_Factors_weekl'!$G$6:$J$4822,3,0),AL311)</f>
        <v>376.12034188677393</v>
      </c>
      <c r="AM310">
        <f>IF(ISNUMBER(VLOOKUP($A310,'[1]F-F_Research_Data_Factors_weekl'!$G$6:$J$4822,4,0)),VLOOKUP($A310,'[1]F-F_Research_Data_Factors_weekl'!$G$6:$J$4822,4,0),AM311)</f>
        <v>3960.6817010958134</v>
      </c>
    </row>
    <row r="311" spans="1:39" x14ac:dyDescent="0.25">
      <c r="A311" s="14">
        <v>41271</v>
      </c>
      <c r="B311">
        <v>12938.11</v>
      </c>
      <c r="C311">
        <v>1402.43</v>
      </c>
      <c r="D311">
        <v>2960.3130000000001</v>
      </c>
      <c r="E311">
        <v>12316.12</v>
      </c>
      <c r="F311">
        <v>7612.39</v>
      </c>
      <c r="G311">
        <v>10395.18</v>
      </c>
      <c r="H311">
        <v>859.8</v>
      </c>
      <c r="I311">
        <v>22666.59</v>
      </c>
      <c r="J311">
        <v>0.2465</v>
      </c>
      <c r="K311">
        <v>0.70860000000000001</v>
      </c>
      <c r="L311">
        <v>1.7008999999999999</v>
      </c>
      <c r="M311">
        <v>2.8672</v>
      </c>
      <c r="N311">
        <v>79.677999999999997</v>
      </c>
      <c r="O311">
        <v>1.3216000000000001</v>
      </c>
      <c r="P311">
        <v>85.96</v>
      </c>
      <c r="Q311">
        <v>1.6153</v>
      </c>
      <c r="R311">
        <v>1.0373000000000001</v>
      </c>
      <c r="S311">
        <v>0.81979999999999997</v>
      </c>
      <c r="T311">
        <v>0.91349999999999998</v>
      </c>
      <c r="U311">
        <v>5.5850999999999997</v>
      </c>
      <c r="V311">
        <v>6.5168999999999997</v>
      </c>
      <c r="W311">
        <v>54.774999999999999</v>
      </c>
      <c r="X311">
        <v>3.0615000000000001</v>
      </c>
      <c r="Y311">
        <v>8.4796999999999993</v>
      </c>
      <c r="Z311">
        <v>13.0245</v>
      </c>
      <c r="AA311">
        <v>74.66</v>
      </c>
      <c r="AB311">
        <v>29.975000000000001</v>
      </c>
      <c r="AC311">
        <v>129.4</v>
      </c>
      <c r="AD311">
        <v>125.5</v>
      </c>
      <c r="AE311">
        <v>1655.9</v>
      </c>
      <c r="AF311">
        <v>90.8</v>
      </c>
      <c r="AG311">
        <v>1424</v>
      </c>
      <c r="AH311">
        <v>694</v>
      </c>
      <c r="AI311">
        <v>19.420000000000002</v>
      </c>
      <c r="AJ311">
        <v>778.75</v>
      </c>
      <c r="AK311">
        <f>IF(ISNUMBER(VLOOKUP($A311,'[1]F-F_Research_Data_Factors_weekl'!$G$6:$J$4822,2,0)),VLOOKUP($A311,'[1]F-F_Research_Data_Factors_weekl'!$G$6:$J$4822,2,0),AK312)</f>
        <v>10978.172753985158</v>
      </c>
      <c r="AL311">
        <f>IF(ISNUMBER(VLOOKUP($A311,'[1]F-F_Research_Data_Factors_weekl'!$G$6:$J$4822,3,0)),VLOOKUP($A311,'[1]F-F_Research_Data_Factors_weekl'!$G$6:$J$4822,3,0),AL312)</f>
        <v>372.95026463735644</v>
      </c>
      <c r="AM311">
        <f>IF(ISNUMBER(VLOOKUP($A311,'[1]F-F_Research_Data_Factors_weekl'!$G$6:$J$4822,4,0)),VLOOKUP($A311,'[1]F-F_Research_Data_Factors_weekl'!$G$6:$J$4822,4,0),AM312)</f>
        <v>3928.8579516871478</v>
      </c>
    </row>
    <row r="312" spans="1:39" x14ac:dyDescent="0.25">
      <c r="A312" s="14">
        <v>41264</v>
      </c>
      <c r="B312">
        <v>13190.84</v>
      </c>
      <c r="C312">
        <v>1430.15</v>
      </c>
      <c r="D312">
        <v>3021.0059999999999</v>
      </c>
      <c r="E312">
        <v>12385.7</v>
      </c>
      <c r="F312">
        <v>7636.23</v>
      </c>
      <c r="G312">
        <v>9940.06</v>
      </c>
      <c r="H312">
        <v>832.72</v>
      </c>
      <c r="I312">
        <v>22506.29</v>
      </c>
      <c r="J312">
        <v>0.2661</v>
      </c>
      <c r="K312">
        <v>0.76119999999999999</v>
      </c>
      <c r="L312">
        <v>1.7623</v>
      </c>
      <c r="M312">
        <v>2.9312</v>
      </c>
      <c r="N312">
        <v>79.617000000000004</v>
      </c>
      <c r="O312">
        <v>1.3188</v>
      </c>
      <c r="P312">
        <v>84.24</v>
      </c>
      <c r="Q312">
        <v>1.6172</v>
      </c>
      <c r="R312">
        <v>1.0396000000000001</v>
      </c>
      <c r="S312">
        <v>0.82269999999999999</v>
      </c>
      <c r="T312">
        <v>0.9153</v>
      </c>
      <c r="U312">
        <v>5.5747</v>
      </c>
      <c r="V312">
        <v>6.5529999999999999</v>
      </c>
      <c r="W312">
        <v>55.067500000000003</v>
      </c>
      <c r="X312">
        <v>3.06</v>
      </c>
      <c r="Y312">
        <v>8.5922999999999998</v>
      </c>
      <c r="Z312">
        <v>12.9268</v>
      </c>
      <c r="AA312">
        <v>76.180000000000007</v>
      </c>
      <c r="AB312">
        <v>30.141999999999999</v>
      </c>
      <c r="AC312">
        <v>129.27500000000001</v>
      </c>
      <c r="AD312">
        <v>133.05000000000001</v>
      </c>
      <c r="AE312">
        <v>1659.1</v>
      </c>
      <c r="AF312">
        <v>88.66</v>
      </c>
      <c r="AG312">
        <v>1430.75</v>
      </c>
      <c r="AH312">
        <v>702</v>
      </c>
      <c r="AI312">
        <v>19.25</v>
      </c>
      <c r="AJ312">
        <v>792</v>
      </c>
      <c r="AK312">
        <f>IF(ISNUMBER(VLOOKUP($A312,'[1]F-F_Research_Data_Factors_weekl'!$G$6:$J$4822,2,0)),VLOOKUP($A312,'[1]F-F_Research_Data_Factors_weekl'!$G$6:$J$4822,2,0),AK313)</f>
        <v>11188.516871163023</v>
      </c>
      <c r="AL312">
        <f>IF(ISNUMBER(VLOOKUP($A312,'[1]F-F_Research_Data_Factors_weekl'!$G$6:$J$4822,3,0)),VLOOKUP($A312,'[1]F-F_Research_Data_Factors_weekl'!$G$6:$J$4822,3,0),AL313)</f>
        <v>372.65214292301806</v>
      </c>
      <c r="AM312">
        <f>IF(ISNUMBER(VLOOKUP($A312,'[1]F-F_Research_Data_Factors_weekl'!$G$6:$J$4822,4,0)),VLOOKUP($A312,'[1]F-F_Research_Data_Factors_weekl'!$G$6:$J$4822,4,0),AM313)</f>
        <v>3922.5818207739094</v>
      </c>
    </row>
    <row r="313" spans="1:39" x14ac:dyDescent="0.25">
      <c r="A313" s="14">
        <v>41257</v>
      </c>
      <c r="B313">
        <v>13135.01</v>
      </c>
      <c r="C313">
        <v>1413.58</v>
      </c>
      <c r="D313">
        <v>2971.335</v>
      </c>
      <c r="E313">
        <v>12296.72</v>
      </c>
      <c r="F313">
        <v>7596.47</v>
      </c>
      <c r="G313">
        <v>9737.56</v>
      </c>
      <c r="H313">
        <v>801.04</v>
      </c>
      <c r="I313">
        <v>22605.98</v>
      </c>
      <c r="J313">
        <v>0.23400000000000001</v>
      </c>
      <c r="K313">
        <v>0.68769999999999998</v>
      </c>
      <c r="L313">
        <v>1.7015</v>
      </c>
      <c r="M313">
        <v>2.8639999999999999</v>
      </c>
      <c r="N313">
        <v>79.58</v>
      </c>
      <c r="O313">
        <v>1.3163</v>
      </c>
      <c r="P313">
        <v>83.52</v>
      </c>
      <c r="Q313">
        <v>1.6173999999999999</v>
      </c>
      <c r="R313">
        <v>1.0566</v>
      </c>
      <c r="S313">
        <v>0.84630000000000005</v>
      </c>
      <c r="T313">
        <v>0.91779999999999995</v>
      </c>
      <c r="U313">
        <v>5.6204000000000001</v>
      </c>
      <c r="V313">
        <v>6.6767000000000003</v>
      </c>
      <c r="W313">
        <v>54.484999999999999</v>
      </c>
      <c r="X313">
        <v>3.0565000000000002</v>
      </c>
      <c r="Y313">
        <v>8.6166999999999998</v>
      </c>
      <c r="Z313">
        <v>12.7423</v>
      </c>
      <c r="AA313">
        <v>75.09</v>
      </c>
      <c r="AB313">
        <v>32.222999999999999</v>
      </c>
      <c r="AC313">
        <v>126.9</v>
      </c>
      <c r="AD313">
        <v>137.9</v>
      </c>
      <c r="AE313">
        <v>1695.8</v>
      </c>
      <c r="AF313">
        <v>86.73</v>
      </c>
      <c r="AG313">
        <v>1496</v>
      </c>
      <c r="AH313">
        <v>718.75</v>
      </c>
      <c r="AI313">
        <v>19.010000000000002</v>
      </c>
      <c r="AJ313">
        <v>801</v>
      </c>
      <c r="AK313">
        <f>IF(ISNUMBER(VLOOKUP($A313,'[1]F-F_Research_Data_Factors_weekl'!$G$6:$J$4822,2,0)),VLOOKUP($A313,'[1]F-F_Research_Data_Factors_weekl'!$G$6:$J$4822,2,0),AK314)</f>
        <v>11034.040306866886</v>
      </c>
      <c r="AL313">
        <f>IF(ISNUMBER(VLOOKUP($A313,'[1]F-F_Research_Data_Factors_weekl'!$G$6:$J$4822,3,0)),VLOOKUP($A313,'[1]F-F_Research_Data_Factors_weekl'!$G$6:$J$4822,3,0),AL314)</f>
        <v>368.67050150674527</v>
      </c>
      <c r="AM313">
        <f>IF(ISNUMBER(VLOOKUP($A313,'[1]F-F_Research_Data_Factors_weekl'!$G$6:$J$4822,4,0)),VLOOKUP($A313,'[1]F-F_Research_Data_Factors_weekl'!$G$6:$J$4822,4,0),AM314)</f>
        <v>3872.6249588053211</v>
      </c>
    </row>
    <row r="314" spans="1:39" x14ac:dyDescent="0.25">
      <c r="A314" s="14">
        <v>41250</v>
      </c>
      <c r="B314">
        <v>13155.13</v>
      </c>
      <c r="C314">
        <v>1418.07</v>
      </c>
      <c r="D314">
        <v>2978.0410000000002</v>
      </c>
      <c r="E314">
        <v>12159.59</v>
      </c>
      <c r="F314">
        <v>7517.8</v>
      </c>
      <c r="G314">
        <v>9527.39</v>
      </c>
      <c r="H314">
        <v>790.24</v>
      </c>
      <c r="I314">
        <v>22191.17</v>
      </c>
      <c r="J314">
        <v>0.23810000000000001</v>
      </c>
      <c r="K314">
        <v>0.61860000000000004</v>
      </c>
      <c r="L314">
        <v>1.6215000000000002</v>
      </c>
      <c r="M314">
        <v>2.8104</v>
      </c>
      <c r="N314">
        <v>80.408000000000001</v>
      </c>
      <c r="O314">
        <v>1.2927</v>
      </c>
      <c r="P314">
        <v>82.49</v>
      </c>
      <c r="Q314">
        <v>1.6038999999999999</v>
      </c>
      <c r="R314">
        <v>1.0488</v>
      </c>
      <c r="S314">
        <v>0.83240000000000003</v>
      </c>
      <c r="T314">
        <v>0.9345</v>
      </c>
      <c r="U314">
        <v>5.6738</v>
      </c>
      <c r="V314">
        <v>6.6798000000000002</v>
      </c>
      <c r="W314">
        <v>54.475000000000001</v>
      </c>
      <c r="X314">
        <v>3.0554999999999999</v>
      </c>
      <c r="Y314">
        <v>8.6555999999999997</v>
      </c>
      <c r="Z314">
        <v>12.8505</v>
      </c>
      <c r="AA314">
        <v>73.790000000000006</v>
      </c>
      <c r="AB314">
        <v>33.052999999999997</v>
      </c>
      <c r="AC314">
        <v>125.875</v>
      </c>
      <c r="AD314">
        <v>124.55</v>
      </c>
      <c r="AE314">
        <v>1704</v>
      </c>
      <c r="AF314">
        <v>85.93</v>
      </c>
      <c r="AG314">
        <v>1472.25</v>
      </c>
      <c r="AH314">
        <v>732.75</v>
      </c>
      <c r="AI314">
        <v>19.21</v>
      </c>
      <c r="AJ314">
        <v>844.25</v>
      </c>
      <c r="AK314">
        <f>IF(ISNUMBER(VLOOKUP($A314,'[1]F-F_Research_Data_Factors_weekl'!$G$6:$J$4822,2,0)),VLOOKUP($A314,'[1]F-F_Research_Data_Factors_weekl'!$G$6:$J$4822,2,0),AK315)</f>
        <v>11049.509620335355</v>
      </c>
      <c r="AL314">
        <f>IF(ISNUMBER(VLOOKUP($A314,'[1]F-F_Research_Data_Factors_weekl'!$G$6:$J$4822,3,0)),VLOOKUP($A314,'[1]F-F_Research_Data_Factors_weekl'!$G$6:$J$4822,3,0),AL315)</f>
        <v>366.58098986451751</v>
      </c>
      <c r="AM314">
        <f>IF(ISNUMBER(VLOOKUP($A314,'[1]F-F_Research_Data_Factors_weekl'!$G$6:$J$4822,4,0)),VLOOKUP($A314,'[1]F-F_Research_Data_Factors_weekl'!$G$6:$J$4822,4,0),AM315)</f>
        <v>3840.7467606915811</v>
      </c>
    </row>
    <row r="315" spans="1:39" x14ac:dyDescent="0.25">
      <c r="A315" s="14">
        <v>41243</v>
      </c>
      <c r="B315">
        <v>13025.58</v>
      </c>
      <c r="C315">
        <v>1416.18</v>
      </c>
      <c r="D315">
        <v>3010.241</v>
      </c>
      <c r="E315">
        <v>12239.36</v>
      </c>
      <c r="F315">
        <v>7405.5</v>
      </c>
      <c r="G315">
        <v>9446.01</v>
      </c>
      <c r="H315">
        <v>781.46</v>
      </c>
      <c r="I315">
        <v>22030.39</v>
      </c>
      <c r="J315">
        <v>0.24610000000000001</v>
      </c>
      <c r="K315">
        <v>0.61699999999999999</v>
      </c>
      <c r="L315">
        <v>1.6156000000000001</v>
      </c>
      <c r="M315">
        <v>2.8089</v>
      </c>
      <c r="N315">
        <v>80.153000000000006</v>
      </c>
      <c r="O315">
        <v>1.2986</v>
      </c>
      <c r="P315">
        <v>82.48</v>
      </c>
      <c r="Q315">
        <v>1.6012999999999999</v>
      </c>
      <c r="R315">
        <v>1.0427999999999999</v>
      </c>
      <c r="S315">
        <v>0.82040000000000002</v>
      </c>
      <c r="T315">
        <v>0.92810000000000004</v>
      </c>
      <c r="U315">
        <v>5.6733000000000002</v>
      </c>
      <c r="V315">
        <v>6.6608000000000001</v>
      </c>
      <c r="W315">
        <v>54.265000000000001</v>
      </c>
      <c r="X315">
        <v>3.0396000000000001</v>
      </c>
      <c r="Y315">
        <v>8.9087999999999994</v>
      </c>
      <c r="Z315">
        <v>12.966699999999999</v>
      </c>
      <c r="AA315">
        <v>72.650000000000006</v>
      </c>
      <c r="AB315">
        <v>33.204000000000001</v>
      </c>
      <c r="AC315">
        <v>126.72499999999999</v>
      </c>
      <c r="AD315">
        <v>123.25</v>
      </c>
      <c r="AE315">
        <v>1710.9</v>
      </c>
      <c r="AF315">
        <v>88.91</v>
      </c>
      <c r="AG315">
        <v>1438.75</v>
      </c>
      <c r="AH315">
        <v>748</v>
      </c>
      <c r="AI315">
        <v>19.34</v>
      </c>
      <c r="AJ315">
        <v>844.75</v>
      </c>
      <c r="AK315">
        <f>IF(ISNUMBER(VLOOKUP($A315,'[1]F-F_Research_Data_Factors_weekl'!$G$6:$J$4822,2,0)),VLOOKUP($A315,'[1]F-F_Research_Data_Factors_weekl'!$G$6:$J$4822,2,0),AK316)</f>
        <v>11035.163907255921</v>
      </c>
      <c r="AL315">
        <f>IF(ISNUMBER(VLOOKUP($A315,'[1]F-F_Research_Data_Factors_weekl'!$G$6:$J$4822,3,0)),VLOOKUP($A315,'[1]F-F_Research_Data_Factors_weekl'!$G$6:$J$4822,3,0),AL316)</f>
        <v>368.90509194376318</v>
      </c>
      <c r="AM315">
        <f>IF(ISNUMBER(VLOOKUP($A315,'[1]F-F_Research_Data_Factors_weekl'!$G$6:$J$4822,4,0)),VLOOKUP($A315,'[1]F-F_Research_Data_Factors_weekl'!$G$6:$J$4822,4,0),AM316)</f>
        <v>3789.9612795456687</v>
      </c>
    </row>
    <row r="316" spans="1:39" x14ac:dyDescent="0.25">
      <c r="A316" s="14">
        <v>41236</v>
      </c>
      <c r="B316">
        <v>13009.68</v>
      </c>
      <c r="C316">
        <v>1409.15</v>
      </c>
      <c r="D316">
        <v>2966.8539999999998</v>
      </c>
      <c r="E316">
        <v>12213.24</v>
      </c>
      <c r="F316">
        <v>7309.13</v>
      </c>
      <c r="G316">
        <v>9366.7999999999993</v>
      </c>
      <c r="H316">
        <v>776.43</v>
      </c>
      <c r="I316">
        <v>21913.98</v>
      </c>
      <c r="J316">
        <v>0.27029999999999998</v>
      </c>
      <c r="K316">
        <v>0.68700000000000006</v>
      </c>
      <c r="L316">
        <v>1.6899</v>
      </c>
      <c r="M316">
        <v>2.8284000000000002</v>
      </c>
      <c r="N316">
        <v>80.191999999999993</v>
      </c>
      <c r="O316">
        <v>1.2976000000000001</v>
      </c>
      <c r="P316">
        <v>82.4</v>
      </c>
      <c r="Q316">
        <v>1.6028</v>
      </c>
      <c r="R316">
        <v>1.0461</v>
      </c>
      <c r="S316">
        <v>0.82369999999999999</v>
      </c>
      <c r="T316">
        <v>0.92820000000000003</v>
      </c>
      <c r="U316">
        <v>5.66</v>
      </c>
      <c r="V316">
        <v>6.6227999999999998</v>
      </c>
      <c r="W316">
        <v>55.515000000000001</v>
      </c>
      <c r="X316">
        <v>3.0590000000000002</v>
      </c>
      <c r="Y316">
        <v>8.8770000000000007</v>
      </c>
      <c r="Z316">
        <v>12.964700000000001</v>
      </c>
      <c r="AA316">
        <v>69.83</v>
      </c>
      <c r="AB316">
        <v>34.116</v>
      </c>
      <c r="AC316">
        <v>128.94999999999999</v>
      </c>
      <c r="AD316">
        <v>126</v>
      </c>
      <c r="AE316">
        <v>1751.4</v>
      </c>
      <c r="AF316">
        <v>88.28</v>
      </c>
      <c r="AG316">
        <v>1418.75</v>
      </c>
      <c r="AH316">
        <v>745.5</v>
      </c>
      <c r="AI316">
        <v>19.14</v>
      </c>
      <c r="AJ316">
        <v>847.75</v>
      </c>
      <c r="AK316">
        <f>IF(ISNUMBER(VLOOKUP($A316,'[1]F-F_Research_Data_Factors_weekl'!$G$6:$J$4822,2,0)),VLOOKUP($A316,'[1]F-F_Research_Data_Factors_weekl'!$G$6:$J$4822,2,0),AK317)</f>
        <v>10944.326001443937</v>
      </c>
      <c r="AL316">
        <f>IF(ISNUMBER(VLOOKUP($A316,'[1]F-F_Research_Data_Factors_weekl'!$G$6:$J$4822,3,0)),VLOOKUP($A316,'[1]F-F_Research_Data_Factors_weekl'!$G$6:$J$4822,3,0),AL317)</f>
        <v>363.20280786035556</v>
      </c>
      <c r="AM316">
        <f>IF(ISNUMBER(VLOOKUP($A316,'[1]F-F_Research_Data_Factors_weekl'!$G$6:$J$4822,4,0)),VLOOKUP($A316,'[1]F-F_Research_Data_Factors_weekl'!$G$6:$J$4822,4,0),AM317)</f>
        <v>3805.5640923241981</v>
      </c>
    </row>
    <row r="317" spans="1:39" x14ac:dyDescent="0.25">
      <c r="A317" s="14">
        <v>41229</v>
      </c>
      <c r="B317">
        <v>12588.31</v>
      </c>
      <c r="C317">
        <v>1359.88</v>
      </c>
      <c r="D317">
        <v>2853.1309999999999</v>
      </c>
      <c r="E317">
        <v>11877.72</v>
      </c>
      <c r="F317">
        <v>6950.53</v>
      </c>
      <c r="G317">
        <v>9024.16</v>
      </c>
      <c r="H317">
        <v>751.34</v>
      </c>
      <c r="I317">
        <v>21159.01</v>
      </c>
      <c r="J317">
        <v>0.2379</v>
      </c>
      <c r="K317">
        <v>0.60550000000000004</v>
      </c>
      <c r="L317">
        <v>1.58</v>
      </c>
      <c r="M317">
        <v>2.7324000000000002</v>
      </c>
      <c r="N317">
        <v>81.257000000000005</v>
      </c>
      <c r="O317">
        <v>1.2743</v>
      </c>
      <c r="P317">
        <v>81.319999999999993</v>
      </c>
      <c r="Q317">
        <v>1.5883</v>
      </c>
      <c r="R317">
        <v>1.0339</v>
      </c>
      <c r="S317">
        <v>0.81269999999999998</v>
      </c>
      <c r="T317">
        <v>0.94550000000000001</v>
      </c>
      <c r="U317">
        <v>5.7858000000000001</v>
      </c>
      <c r="V317">
        <v>6.7903000000000002</v>
      </c>
      <c r="W317">
        <v>55.174999999999997</v>
      </c>
      <c r="X317">
        <v>3.07</v>
      </c>
      <c r="Y317">
        <v>8.8709000000000007</v>
      </c>
      <c r="Z317">
        <v>13.132199999999999</v>
      </c>
      <c r="AA317">
        <v>72.73</v>
      </c>
      <c r="AB317">
        <v>32.369999999999997</v>
      </c>
      <c r="AC317">
        <v>126.15</v>
      </c>
      <c r="AD317">
        <v>117.3</v>
      </c>
      <c r="AE317">
        <v>1714.7</v>
      </c>
      <c r="AF317">
        <v>86.67</v>
      </c>
      <c r="AG317">
        <v>1383.25</v>
      </c>
      <c r="AH317">
        <v>727</v>
      </c>
      <c r="AI317">
        <v>19.149999999999999</v>
      </c>
      <c r="AJ317">
        <v>838</v>
      </c>
      <c r="AK317">
        <f>IF(ISNUMBER(VLOOKUP($A317,'[1]F-F_Research_Data_Factors_weekl'!$G$6:$J$4822,2,0)),VLOOKUP($A317,'[1]F-F_Research_Data_Factors_weekl'!$G$6:$J$4822,2,0),AK318)</f>
        <v>10551.79907582331</v>
      </c>
      <c r="AL317">
        <f>IF(ISNUMBER(VLOOKUP($A317,'[1]F-F_Research_Data_Factors_weekl'!$G$6:$J$4822,3,0)),VLOOKUP($A317,'[1]F-F_Research_Data_Factors_weekl'!$G$6:$J$4822,3,0),AL318)</f>
        <v>361.64772265294789</v>
      </c>
      <c r="AM317">
        <f>IF(ISNUMBER(VLOOKUP($A317,'[1]F-F_Research_Data_Factors_weekl'!$G$6:$J$4822,4,0)),VLOOKUP($A317,'[1]F-F_Research_Data_Factors_weekl'!$G$6:$J$4822,4,0),AM318)</f>
        <v>3799.4849164578654</v>
      </c>
    </row>
    <row r="318" spans="1:39" x14ac:dyDescent="0.25">
      <c r="A318" s="14">
        <v>41222</v>
      </c>
      <c r="B318">
        <v>12815.39</v>
      </c>
      <c r="C318">
        <v>1379.85</v>
      </c>
      <c r="D318">
        <v>2904.8739999999998</v>
      </c>
      <c r="E318">
        <v>12196.8</v>
      </c>
      <c r="F318">
        <v>7163.5</v>
      </c>
      <c r="G318">
        <v>8757.6</v>
      </c>
      <c r="H318">
        <v>730.74</v>
      </c>
      <c r="I318">
        <v>21384.38</v>
      </c>
      <c r="J318">
        <v>0.25800000000000001</v>
      </c>
      <c r="K318">
        <v>0.63949999999999996</v>
      </c>
      <c r="L318">
        <v>1.6063000000000001</v>
      </c>
      <c r="M318">
        <v>2.7408000000000001</v>
      </c>
      <c r="N318">
        <v>81.025999999999996</v>
      </c>
      <c r="O318">
        <v>1.2713999999999999</v>
      </c>
      <c r="P318">
        <v>79.489999999999995</v>
      </c>
      <c r="Q318">
        <v>1.5895999999999999</v>
      </c>
      <c r="R318">
        <v>1.0387</v>
      </c>
      <c r="S318">
        <v>0.81399999999999995</v>
      </c>
      <c r="T318">
        <v>0.94879999999999998</v>
      </c>
      <c r="U318">
        <v>5.7435</v>
      </c>
      <c r="V318">
        <v>6.7460000000000004</v>
      </c>
      <c r="W318">
        <v>54.755000000000003</v>
      </c>
      <c r="X318">
        <v>3.0634999999999999</v>
      </c>
      <c r="Y318">
        <v>8.7104999999999997</v>
      </c>
      <c r="Z318">
        <v>13.2003</v>
      </c>
      <c r="AA318">
        <v>69.58</v>
      </c>
      <c r="AB318">
        <v>32.598999999999997</v>
      </c>
      <c r="AC318">
        <v>125.75</v>
      </c>
      <c r="AD318">
        <v>106.95</v>
      </c>
      <c r="AE318">
        <v>1730.9</v>
      </c>
      <c r="AF318">
        <v>86.07</v>
      </c>
      <c r="AG318">
        <v>1452</v>
      </c>
      <c r="AH318">
        <v>738.75</v>
      </c>
      <c r="AI318">
        <v>19.059999999999999</v>
      </c>
      <c r="AJ318">
        <v>886.5</v>
      </c>
      <c r="AK318">
        <f>IF(ISNUMBER(VLOOKUP($A318,'[1]F-F_Research_Data_Factors_weekl'!$G$6:$J$4822,2,0)),VLOOKUP($A318,'[1]F-F_Research_Data_Factors_weekl'!$G$6:$J$4822,2,0),AK319)</f>
        <v>10708.13788900275</v>
      </c>
      <c r="AL318">
        <f>IF(ISNUMBER(VLOOKUP($A318,'[1]F-F_Research_Data_Factors_weekl'!$G$6:$J$4822,3,0)),VLOOKUP($A318,'[1]F-F_Research_Data_Factors_weekl'!$G$6:$J$4822,3,0),AL319)</f>
        <v>365.55920615884759</v>
      </c>
      <c r="AM318">
        <f>IF(ISNUMBER(VLOOKUP($A318,'[1]F-F_Research_Data_Factors_weekl'!$G$6:$J$4822,4,0)),VLOOKUP($A318,'[1]F-F_Research_Data_Factors_weekl'!$G$6:$J$4822,4,0),AM319)</f>
        <v>3810.5354693188901</v>
      </c>
    </row>
    <row r="319" spans="1:39" x14ac:dyDescent="0.25">
      <c r="A319" s="14">
        <v>41215</v>
      </c>
      <c r="B319">
        <v>13093.16</v>
      </c>
      <c r="C319">
        <v>1414.2</v>
      </c>
      <c r="D319">
        <v>2982.1320000000001</v>
      </c>
      <c r="E319">
        <v>12380.41</v>
      </c>
      <c r="F319">
        <v>7363.85</v>
      </c>
      <c r="G319">
        <v>9051.2199999999993</v>
      </c>
      <c r="H319">
        <v>752.09</v>
      </c>
      <c r="I319">
        <v>22111.33</v>
      </c>
      <c r="J319">
        <v>0.28160000000000002</v>
      </c>
      <c r="K319">
        <v>0.71799999999999997</v>
      </c>
      <c r="L319">
        <v>1.7147000000000001</v>
      </c>
      <c r="M319">
        <v>2.9066000000000001</v>
      </c>
      <c r="N319">
        <v>80.593000000000004</v>
      </c>
      <c r="O319">
        <v>1.2835000000000001</v>
      </c>
      <c r="P319">
        <v>80.430000000000007</v>
      </c>
      <c r="Q319">
        <v>1.6021000000000001</v>
      </c>
      <c r="R319">
        <v>1.0337000000000001</v>
      </c>
      <c r="S319">
        <v>0.82520000000000004</v>
      </c>
      <c r="T319">
        <v>0.94030000000000002</v>
      </c>
      <c r="U319">
        <v>5.7381000000000002</v>
      </c>
      <c r="V319">
        <v>6.7061999999999999</v>
      </c>
      <c r="W319">
        <v>53.811199999999999</v>
      </c>
      <c r="X319">
        <v>3.0535000000000001</v>
      </c>
      <c r="Y319">
        <v>8.77</v>
      </c>
      <c r="Z319">
        <v>13.0367</v>
      </c>
      <c r="AA319">
        <v>70.349999999999994</v>
      </c>
      <c r="AB319">
        <v>30.856999999999999</v>
      </c>
      <c r="AC319">
        <v>125.425</v>
      </c>
      <c r="AD319">
        <v>105</v>
      </c>
      <c r="AE319">
        <v>1675.2</v>
      </c>
      <c r="AF319">
        <v>84.86</v>
      </c>
      <c r="AG319">
        <v>1527</v>
      </c>
      <c r="AH319">
        <v>739.5</v>
      </c>
      <c r="AI319">
        <v>19.45</v>
      </c>
      <c r="AJ319">
        <v>864.5</v>
      </c>
      <c r="AK319">
        <f>IF(ISNUMBER(VLOOKUP($A319,'[1]F-F_Research_Data_Factors_weekl'!$G$6:$J$4822,2,0)),VLOOKUP($A319,'[1]F-F_Research_Data_Factors_weekl'!$G$6:$J$4822,2,0),AK320)</f>
        <v>10963.589524933705</v>
      </c>
      <c r="AL319">
        <f>IF(ISNUMBER(VLOOKUP($A319,'[1]F-F_Research_Data_Factors_weekl'!$G$6:$J$4822,3,0)),VLOOKUP($A319,'[1]F-F_Research_Data_Factors_weekl'!$G$6:$J$4822,3,0),AL320)</f>
        <v>365.23049871000859</v>
      </c>
      <c r="AM319">
        <f>IF(ISNUMBER(VLOOKUP($A319,'[1]F-F_Research_Data_Factors_weekl'!$G$6:$J$4822,4,0)),VLOOKUP($A319,'[1]F-F_Research_Data_Factors_weekl'!$G$6:$J$4822,4,0),AM320)</f>
        <v>3844.3658891433515</v>
      </c>
    </row>
    <row r="320" spans="1:39" x14ac:dyDescent="0.25">
      <c r="A320" s="14">
        <v>41208</v>
      </c>
      <c r="B320">
        <v>13107.21</v>
      </c>
      <c r="C320">
        <v>1411.94</v>
      </c>
      <c r="D320">
        <v>2987.951</v>
      </c>
      <c r="E320">
        <v>12300.3</v>
      </c>
      <c r="F320">
        <v>7231.85</v>
      </c>
      <c r="G320">
        <v>8933.06</v>
      </c>
      <c r="H320">
        <v>741.23</v>
      </c>
      <c r="I320">
        <v>21545.57</v>
      </c>
      <c r="J320">
        <v>0.29699999999999999</v>
      </c>
      <c r="K320">
        <v>0.75960000000000005</v>
      </c>
      <c r="L320">
        <v>1.7450999999999999</v>
      </c>
      <c r="M320">
        <v>2.9041999999999999</v>
      </c>
      <c r="N320">
        <v>80.067999999999998</v>
      </c>
      <c r="O320">
        <v>1.2938000000000001</v>
      </c>
      <c r="P320">
        <v>79.650000000000006</v>
      </c>
      <c r="Q320">
        <v>1.6105</v>
      </c>
      <c r="R320">
        <v>1.0373000000000001</v>
      </c>
      <c r="S320">
        <v>0.82289999999999996</v>
      </c>
      <c r="T320">
        <v>0.93469999999999998</v>
      </c>
      <c r="U320">
        <v>5.7728999999999999</v>
      </c>
      <c r="V320">
        <v>6.7003000000000004</v>
      </c>
      <c r="W320">
        <v>53.575000000000003</v>
      </c>
      <c r="X320">
        <v>3.0385</v>
      </c>
      <c r="Y320">
        <v>8.6431000000000004</v>
      </c>
      <c r="Z320">
        <v>12.989699999999999</v>
      </c>
      <c r="AA320">
        <v>72.42</v>
      </c>
      <c r="AB320">
        <v>32.036000000000001</v>
      </c>
      <c r="AC320">
        <v>125.5</v>
      </c>
      <c r="AD320">
        <v>112.1</v>
      </c>
      <c r="AE320">
        <v>1710.9</v>
      </c>
      <c r="AF320">
        <v>86.28</v>
      </c>
      <c r="AG320">
        <v>1561.25</v>
      </c>
      <c r="AH320">
        <v>737.75</v>
      </c>
      <c r="AI320">
        <v>19.350000000000001</v>
      </c>
      <c r="AJ320">
        <v>863.75</v>
      </c>
      <c r="AK320">
        <f>IF(ISNUMBER(VLOOKUP($A320,'[1]F-F_Research_Data_Factors_weekl'!$G$6:$J$4822,2,0)),VLOOKUP($A320,'[1]F-F_Research_Data_Factors_weekl'!$G$6:$J$4822,2,0),AK321)</f>
        <v>10934.06754256877</v>
      </c>
      <c r="AL320">
        <f>IF(ISNUMBER(VLOOKUP($A320,'[1]F-F_Research_Data_Factors_weekl'!$G$6:$J$4822,3,0)),VLOOKUP($A320,'[1]F-F_Research_Data_Factors_weekl'!$G$6:$J$4822,3,0),AL321)</f>
        <v>364.86563307693172</v>
      </c>
      <c r="AM320">
        <f>IF(ISNUMBER(VLOOKUP($A320,'[1]F-F_Research_Data_Factors_weekl'!$G$6:$J$4822,4,0)),VLOOKUP($A320,'[1]F-F_Research_Data_Factors_weekl'!$G$6:$J$4822,4,0),AM321)</f>
        <v>3812.3422145412055</v>
      </c>
    </row>
    <row r="321" spans="1:39" x14ac:dyDescent="0.25">
      <c r="A321" s="14">
        <v>41201</v>
      </c>
      <c r="B321">
        <v>13343.51</v>
      </c>
      <c r="C321">
        <v>1433.19</v>
      </c>
      <c r="D321">
        <v>3005.623</v>
      </c>
      <c r="E321">
        <v>12415.98</v>
      </c>
      <c r="F321">
        <v>7380.64</v>
      </c>
      <c r="G321">
        <v>9002.68</v>
      </c>
      <c r="H321">
        <v>754.39</v>
      </c>
      <c r="I321">
        <v>21551.759999999998</v>
      </c>
      <c r="J321">
        <v>0.29449999999999998</v>
      </c>
      <c r="K321">
        <v>0.74760000000000004</v>
      </c>
      <c r="L321">
        <v>1.7633000000000001</v>
      </c>
      <c r="M321">
        <v>2.9339</v>
      </c>
      <c r="N321">
        <v>79.620999999999995</v>
      </c>
      <c r="O321">
        <v>1.3024</v>
      </c>
      <c r="P321">
        <v>79.319999999999993</v>
      </c>
      <c r="Q321">
        <v>1.6004</v>
      </c>
      <c r="R321">
        <v>1.0330999999999999</v>
      </c>
      <c r="S321">
        <v>0.81569999999999998</v>
      </c>
      <c r="T321">
        <v>0.92859999999999998</v>
      </c>
      <c r="U321">
        <v>5.6604000000000001</v>
      </c>
      <c r="V321">
        <v>6.5826000000000002</v>
      </c>
      <c r="W321">
        <v>53.84</v>
      </c>
      <c r="X321">
        <v>3.0505</v>
      </c>
      <c r="Y321">
        <v>8.6614000000000004</v>
      </c>
      <c r="Z321">
        <v>12.885300000000001</v>
      </c>
      <c r="AA321">
        <v>76.88</v>
      </c>
      <c r="AB321">
        <v>32.097000000000001</v>
      </c>
      <c r="AC321">
        <v>126.3</v>
      </c>
      <c r="AD321">
        <v>113</v>
      </c>
      <c r="AE321">
        <v>1722.8</v>
      </c>
      <c r="AF321">
        <v>90.05</v>
      </c>
      <c r="AG321">
        <v>1534.25</v>
      </c>
      <c r="AH321">
        <v>761.5</v>
      </c>
      <c r="AI321">
        <v>20.23</v>
      </c>
      <c r="AJ321">
        <v>872.5</v>
      </c>
      <c r="AK321">
        <f>IF(ISNUMBER(VLOOKUP($A321,'[1]F-F_Research_Data_Factors_weekl'!$G$6:$J$4822,2,0)),VLOOKUP($A321,'[1]F-F_Research_Data_Factors_weekl'!$G$6:$J$4822,2,0),AK322)</f>
        <v>11085.944988916932</v>
      </c>
      <c r="AL321">
        <f>IF(ISNUMBER(VLOOKUP($A321,'[1]F-F_Research_Data_Factors_weekl'!$G$6:$J$4822,3,0)),VLOOKUP($A321,'[1]F-F_Research_Data_Factors_weekl'!$G$6:$J$4822,3,0),AL322)</f>
        <v>361.89806891185452</v>
      </c>
      <c r="AM321">
        <f>IF(ISNUMBER(VLOOKUP($A321,'[1]F-F_Research_Data_Factors_weekl'!$G$6:$J$4822,4,0)),VLOOKUP($A321,'[1]F-F_Research_Data_Factors_weekl'!$G$6:$J$4822,4,0),AM322)</f>
        <v>3827.2685619327431</v>
      </c>
    </row>
    <row r="322" spans="1:39" x14ac:dyDescent="0.25">
      <c r="A322" s="14">
        <v>41194</v>
      </c>
      <c r="B322">
        <v>13328.85</v>
      </c>
      <c r="C322">
        <v>1428.59</v>
      </c>
      <c r="D322">
        <v>3044.1149999999998</v>
      </c>
      <c r="E322">
        <v>12202.04</v>
      </c>
      <c r="F322">
        <v>7232.49</v>
      </c>
      <c r="G322">
        <v>8534.1200000000008</v>
      </c>
      <c r="H322">
        <v>718.32</v>
      </c>
      <c r="I322">
        <v>21136.43</v>
      </c>
      <c r="J322">
        <v>0.26</v>
      </c>
      <c r="K322">
        <v>0.65869999999999995</v>
      </c>
      <c r="L322">
        <v>1.6560000000000001</v>
      </c>
      <c r="M322">
        <v>2.8317000000000001</v>
      </c>
      <c r="N322">
        <v>79.667000000000002</v>
      </c>
      <c r="O322">
        <v>1.2950999999999999</v>
      </c>
      <c r="P322">
        <v>78.44</v>
      </c>
      <c r="Q322">
        <v>1.6072</v>
      </c>
      <c r="R322">
        <v>1.0233000000000001</v>
      </c>
      <c r="S322">
        <v>0.8165</v>
      </c>
      <c r="T322">
        <v>0.9335</v>
      </c>
      <c r="U322">
        <v>5.7097999999999995</v>
      </c>
      <c r="V322">
        <v>6.6974999999999998</v>
      </c>
      <c r="W322">
        <v>52.82</v>
      </c>
      <c r="X322">
        <v>3.0585</v>
      </c>
      <c r="Y322">
        <v>8.7294999999999998</v>
      </c>
      <c r="Z322">
        <v>12.8682</v>
      </c>
      <c r="AA322">
        <v>71.36</v>
      </c>
      <c r="AB322">
        <v>33.668999999999997</v>
      </c>
      <c r="AC322">
        <v>123.9</v>
      </c>
      <c r="AD322">
        <v>112.6</v>
      </c>
      <c r="AE322">
        <v>1758</v>
      </c>
      <c r="AF322">
        <v>91.86</v>
      </c>
      <c r="AG322">
        <v>1522.5</v>
      </c>
      <c r="AH322">
        <v>752.75</v>
      </c>
      <c r="AI322">
        <v>20.05</v>
      </c>
      <c r="AJ322">
        <v>856.75</v>
      </c>
      <c r="AK322">
        <f>IF(ISNUMBER(VLOOKUP($A322,'[1]F-F_Research_Data_Factors_weekl'!$G$6:$J$4822,2,0)),VLOOKUP($A322,'[1]F-F_Research_Data_Factors_weekl'!$G$6:$J$4822,2,0),AK323)</f>
        <v>11057.196278592592</v>
      </c>
      <c r="AL322">
        <f>IF(ISNUMBER(VLOOKUP($A322,'[1]F-F_Research_Data_Factors_weekl'!$G$6:$J$4822,3,0)),VLOOKUP($A322,'[1]F-F_Research_Data_Factors_weekl'!$G$6:$J$4822,3,0),AL323)</f>
        <v>366.36775552931215</v>
      </c>
      <c r="AM322">
        <f>IF(ISNUMBER(VLOOKUP($A322,'[1]F-F_Research_Data_Factors_weekl'!$G$6:$J$4822,4,0)),VLOOKUP($A322,'[1]F-F_Research_Data_Factors_weekl'!$G$6:$J$4822,4,0),AM323)</f>
        <v>3759.595836869099</v>
      </c>
    </row>
    <row r="323" spans="1:39" x14ac:dyDescent="0.25">
      <c r="A323" s="14">
        <v>41187</v>
      </c>
      <c r="B323">
        <v>13610.15</v>
      </c>
      <c r="C323">
        <v>1460.93</v>
      </c>
      <c r="D323">
        <v>3136.1860000000001</v>
      </c>
      <c r="E323">
        <v>12418.99</v>
      </c>
      <c r="F323">
        <v>7397.87</v>
      </c>
      <c r="G323">
        <v>8863.2999999999993</v>
      </c>
      <c r="H323">
        <v>737.13</v>
      </c>
      <c r="I323">
        <v>21012.38</v>
      </c>
      <c r="J323">
        <v>0.25790000000000002</v>
      </c>
      <c r="K323">
        <v>0.67459999999999998</v>
      </c>
      <c r="L323">
        <v>1.7427999999999999</v>
      </c>
      <c r="M323">
        <v>2.9712000000000001</v>
      </c>
      <c r="N323">
        <v>79.337000000000003</v>
      </c>
      <c r="O323">
        <v>1.3045</v>
      </c>
      <c r="P323">
        <v>78.67</v>
      </c>
      <c r="Q323">
        <v>1.6135999999999999</v>
      </c>
      <c r="R323">
        <v>1.0186999999999999</v>
      </c>
      <c r="S323">
        <v>0.81799999999999995</v>
      </c>
      <c r="T323">
        <v>0.92930000000000001</v>
      </c>
      <c r="U323">
        <v>5.6797000000000004</v>
      </c>
      <c r="V323">
        <v>6.6056999999999997</v>
      </c>
      <c r="W323">
        <v>51.854999999999997</v>
      </c>
      <c r="X323">
        <v>3.0550000000000002</v>
      </c>
      <c r="Y323">
        <v>8.7792999999999992</v>
      </c>
      <c r="Z323">
        <v>12.7948</v>
      </c>
      <c r="AA323">
        <v>69.8</v>
      </c>
      <c r="AB323">
        <v>34.572000000000003</v>
      </c>
      <c r="AC323">
        <v>123.05</v>
      </c>
      <c r="AD323">
        <v>115.1</v>
      </c>
      <c r="AE323">
        <v>1778.6</v>
      </c>
      <c r="AF323">
        <v>89.88</v>
      </c>
      <c r="AG323">
        <v>1551.5</v>
      </c>
      <c r="AH323">
        <v>748</v>
      </c>
      <c r="AI323">
        <v>21.54</v>
      </c>
      <c r="AJ323">
        <v>857.5</v>
      </c>
      <c r="AK323">
        <f>IF(ISNUMBER(VLOOKUP($A323,'[1]F-F_Research_Data_Factors_weekl'!$G$6:$J$4822,2,0)),VLOOKUP($A323,'[1]F-F_Research_Data_Factors_weekl'!$G$6:$J$4822,2,0),AK324)</f>
        <v>11307.082808664067</v>
      </c>
      <c r="AL323">
        <f>IF(ISNUMBER(VLOOKUP($A323,'[1]F-F_Research_Data_Factors_weekl'!$G$6:$J$4822,3,0)),VLOOKUP($A323,'[1]F-F_Research_Data_Factors_weekl'!$G$6:$J$4822,3,0),AL324)</f>
        <v>366.88138947457657</v>
      </c>
      <c r="AM323">
        <f>IF(ISNUMBER(VLOOKUP($A323,'[1]F-F_Research_Data_Factors_weekl'!$G$6:$J$4822,4,0)),VLOOKUP($A323,'[1]F-F_Research_Data_Factors_weekl'!$G$6:$J$4822,4,0),AM324)</f>
        <v>3737.5443253495368</v>
      </c>
    </row>
    <row r="324" spans="1:39" x14ac:dyDescent="0.25">
      <c r="A324" s="14">
        <v>41180</v>
      </c>
      <c r="B324">
        <v>13437.13</v>
      </c>
      <c r="C324">
        <v>1440.67</v>
      </c>
      <c r="D324">
        <v>3116.2280000000001</v>
      </c>
      <c r="E324">
        <v>12317.46</v>
      </c>
      <c r="F324">
        <v>7216.15</v>
      </c>
      <c r="G324">
        <v>8870.16</v>
      </c>
      <c r="H324">
        <v>737.42</v>
      </c>
      <c r="I324">
        <v>20840.38</v>
      </c>
      <c r="J324">
        <v>0.23039999999999999</v>
      </c>
      <c r="K324">
        <v>0.625</v>
      </c>
      <c r="L324">
        <v>1.6335</v>
      </c>
      <c r="M324">
        <v>2.823</v>
      </c>
      <c r="N324">
        <v>79.935000000000002</v>
      </c>
      <c r="O324">
        <v>1.286</v>
      </c>
      <c r="P324">
        <v>77.959999999999994</v>
      </c>
      <c r="Q324">
        <v>1.6167</v>
      </c>
      <c r="R324">
        <v>1.0378000000000001</v>
      </c>
      <c r="S324">
        <v>0.83009999999999995</v>
      </c>
      <c r="T324">
        <v>0.93979999999999997</v>
      </c>
      <c r="U324">
        <v>5.7251000000000003</v>
      </c>
      <c r="V324">
        <v>6.5649999999999995</v>
      </c>
      <c r="W324">
        <v>52.86</v>
      </c>
      <c r="X324">
        <v>3.0585</v>
      </c>
      <c r="Y324">
        <v>8.3146000000000004</v>
      </c>
      <c r="Z324">
        <v>12.858499999999999</v>
      </c>
      <c r="AA324">
        <v>69.150000000000006</v>
      </c>
      <c r="AB324">
        <v>34.576999999999998</v>
      </c>
      <c r="AC324">
        <v>122.075</v>
      </c>
      <c r="AD324">
        <v>113.15</v>
      </c>
      <c r="AE324">
        <v>1771.1</v>
      </c>
      <c r="AF324">
        <v>92.19</v>
      </c>
      <c r="AG324">
        <v>1601</v>
      </c>
      <c r="AH324">
        <v>756.25</v>
      </c>
      <c r="AI324">
        <v>19.579999999999998</v>
      </c>
      <c r="AJ324">
        <v>902.5</v>
      </c>
      <c r="AK324">
        <f>IF(ISNUMBER(VLOOKUP($A324,'[1]F-F_Research_Data_Factors_weekl'!$G$6:$J$4822,2,0)),VLOOKUP($A324,'[1]F-F_Research_Data_Factors_weekl'!$G$6:$J$4822,2,0),AK325)</f>
        <v>11144.374934618636</v>
      </c>
      <c r="AL324">
        <f>IF(ISNUMBER(VLOOKUP($A324,'[1]F-F_Research_Data_Factors_weekl'!$G$6:$J$4822,3,0)),VLOOKUP($A324,'[1]F-F_Research_Data_Factors_weekl'!$G$6:$J$4822,3,0),AL325)</f>
        <v>371.07453168258979</v>
      </c>
      <c r="AM324">
        <f>IF(ISNUMBER(VLOOKUP($A324,'[1]F-F_Research_Data_Factors_weekl'!$G$6:$J$4822,4,0)),VLOOKUP($A324,'[1]F-F_Research_Data_Factors_weekl'!$G$6:$J$4822,4,0),AM325)</f>
        <v>3682.6725050246696</v>
      </c>
    </row>
    <row r="325" spans="1:39" x14ac:dyDescent="0.25">
      <c r="A325" s="14">
        <v>41173</v>
      </c>
      <c r="B325">
        <v>13579.47</v>
      </c>
      <c r="C325">
        <v>1460.15</v>
      </c>
      <c r="D325">
        <v>3179.9630000000002</v>
      </c>
      <c r="E325">
        <v>12383.6</v>
      </c>
      <c r="F325">
        <v>7451.62</v>
      </c>
      <c r="G325">
        <v>9110</v>
      </c>
      <c r="H325">
        <v>756.38</v>
      </c>
      <c r="I325">
        <v>20734.939999999999</v>
      </c>
      <c r="J325">
        <v>0.2581</v>
      </c>
      <c r="K325">
        <v>0.67010000000000003</v>
      </c>
      <c r="L325">
        <v>1.7528000000000001</v>
      </c>
      <c r="M325">
        <v>2.9434</v>
      </c>
      <c r="N325">
        <v>79.328000000000003</v>
      </c>
      <c r="O325">
        <v>1.298</v>
      </c>
      <c r="P325">
        <v>78.17</v>
      </c>
      <c r="Q325">
        <v>1.623</v>
      </c>
      <c r="R325">
        <v>1.0458000000000001</v>
      </c>
      <c r="S325">
        <v>0.82909999999999995</v>
      </c>
      <c r="T325">
        <v>0.93269999999999997</v>
      </c>
      <c r="U325">
        <v>5.7399000000000004</v>
      </c>
      <c r="V325">
        <v>6.5618999999999996</v>
      </c>
      <c r="W325">
        <v>53.465000000000003</v>
      </c>
      <c r="X325">
        <v>3.0508000000000002</v>
      </c>
      <c r="Y325">
        <v>8.2780000000000005</v>
      </c>
      <c r="Z325">
        <v>12.858499999999999</v>
      </c>
      <c r="AA325">
        <v>72</v>
      </c>
      <c r="AB325">
        <v>34.567</v>
      </c>
      <c r="AC325">
        <v>125.52500000000001</v>
      </c>
      <c r="AD325">
        <v>124.85</v>
      </c>
      <c r="AE325">
        <v>1775.6</v>
      </c>
      <c r="AF325">
        <v>92.89</v>
      </c>
      <c r="AG325">
        <v>1621.75</v>
      </c>
      <c r="AH325">
        <v>748.25</v>
      </c>
      <c r="AI325">
        <v>19.38</v>
      </c>
      <c r="AJ325">
        <v>897.25</v>
      </c>
      <c r="AK325">
        <f>IF(ISNUMBER(VLOOKUP($A325,'[1]F-F_Research_Data_Factors_weekl'!$G$6:$J$4822,2,0)),VLOOKUP($A325,'[1]F-F_Research_Data_Factors_weekl'!$G$6:$J$4822,2,0),AK326)</f>
        <v>11303.757921309094</v>
      </c>
      <c r="AL325">
        <f>IF(ISNUMBER(VLOOKUP($A325,'[1]F-F_Research_Data_Factors_weekl'!$G$6:$J$4822,3,0)),VLOOKUP($A325,'[1]F-F_Research_Data_Factors_weekl'!$G$6:$J$4822,3,0),AL326)</f>
        <v>373.5022966105584</v>
      </c>
      <c r="AM325">
        <f>IF(ISNUMBER(VLOOKUP($A325,'[1]F-F_Research_Data_Factors_weekl'!$G$6:$J$4822,4,0)),VLOOKUP($A325,'[1]F-F_Research_Data_Factors_weekl'!$G$6:$J$4822,4,0),AM326)</f>
        <v>3697.0911605508177</v>
      </c>
    </row>
    <row r="326" spans="1:39" x14ac:dyDescent="0.25">
      <c r="A326" s="14">
        <v>41166</v>
      </c>
      <c r="B326">
        <v>13593.37</v>
      </c>
      <c r="C326">
        <v>1465.77</v>
      </c>
      <c r="D326">
        <v>3183.9520000000002</v>
      </c>
      <c r="E326">
        <v>12499.47</v>
      </c>
      <c r="F326">
        <v>7412.13</v>
      </c>
      <c r="G326">
        <v>9159.39</v>
      </c>
      <c r="H326">
        <v>756.88</v>
      </c>
      <c r="I326">
        <v>20629.78</v>
      </c>
      <c r="J326">
        <v>0.25</v>
      </c>
      <c r="K326">
        <v>0.71340000000000003</v>
      </c>
      <c r="L326">
        <v>1.8660000000000001</v>
      </c>
      <c r="M326">
        <v>3.0884</v>
      </c>
      <c r="N326">
        <v>78.846999999999994</v>
      </c>
      <c r="O326">
        <v>1.3129999999999999</v>
      </c>
      <c r="P326">
        <v>78.39</v>
      </c>
      <c r="Q326">
        <v>1.6217000000000001</v>
      </c>
      <c r="R326">
        <v>1.0550999999999999</v>
      </c>
      <c r="S326">
        <v>0.82899999999999996</v>
      </c>
      <c r="T326">
        <v>0.92669999999999997</v>
      </c>
      <c r="U326">
        <v>5.6841999999999997</v>
      </c>
      <c r="V326">
        <v>6.5541999999999998</v>
      </c>
      <c r="W326">
        <v>54.3063</v>
      </c>
      <c r="X326">
        <v>3.0419999999999998</v>
      </c>
      <c r="Y326">
        <v>8.2058999999999997</v>
      </c>
      <c r="Z326">
        <v>12.7149</v>
      </c>
      <c r="AA326">
        <v>75.39</v>
      </c>
      <c r="AB326">
        <v>34.603000000000002</v>
      </c>
      <c r="AC326">
        <v>127.05</v>
      </c>
      <c r="AD326">
        <v>132.15</v>
      </c>
      <c r="AE326">
        <v>1770.1</v>
      </c>
      <c r="AF326">
        <v>99</v>
      </c>
      <c r="AG326">
        <v>1736.5</v>
      </c>
      <c r="AH326">
        <v>777.5</v>
      </c>
      <c r="AI326">
        <v>19.91</v>
      </c>
      <c r="AJ326">
        <v>897.5</v>
      </c>
      <c r="AK326">
        <f>IF(ISNUMBER(VLOOKUP($A326,'[1]F-F_Research_Data_Factors_weekl'!$G$6:$J$4822,2,0)),VLOOKUP($A326,'[1]F-F_Research_Data_Factors_weekl'!$G$6:$J$4822,2,0),AK327)</f>
        <v>11358.277654048527</v>
      </c>
      <c r="AL326">
        <f>IF(ISNUMBER(VLOOKUP($A326,'[1]F-F_Research_Data_Factors_weekl'!$G$6:$J$4822,3,0)),VLOOKUP($A326,'[1]F-F_Research_Data_Factors_weekl'!$G$6:$J$4822,3,0),AL327)</f>
        <v>374.47593403905995</v>
      </c>
      <c r="AM326">
        <f>IF(ISNUMBER(VLOOKUP($A326,'[1]F-F_Research_Data_Factors_weekl'!$G$6:$J$4822,4,0)),VLOOKUP($A326,'[1]F-F_Research_Data_Factors_weekl'!$G$6:$J$4822,4,0),AM327)</f>
        <v>3740.4807371011916</v>
      </c>
    </row>
    <row r="327" spans="1:39" x14ac:dyDescent="0.25">
      <c r="A327" s="14">
        <v>41159</v>
      </c>
      <c r="B327">
        <v>13306.64</v>
      </c>
      <c r="C327">
        <v>1437.92</v>
      </c>
      <c r="D327">
        <v>3136.424</v>
      </c>
      <c r="E327">
        <v>12268.01</v>
      </c>
      <c r="F327">
        <v>7214.5</v>
      </c>
      <c r="G327">
        <v>8871.65</v>
      </c>
      <c r="H327">
        <v>735.17</v>
      </c>
      <c r="I327">
        <v>19802.16</v>
      </c>
      <c r="J327">
        <v>0.25</v>
      </c>
      <c r="K327">
        <v>0.64419999999999999</v>
      </c>
      <c r="L327">
        <v>1.6677999999999999</v>
      </c>
      <c r="M327">
        <v>2.8245</v>
      </c>
      <c r="N327">
        <v>80.251999999999995</v>
      </c>
      <c r="O327">
        <v>1.2816000000000001</v>
      </c>
      <c r="P327">
        <v>78.239999999999995</v>
      </c>
      <c r="Q327">
        <v>1.601</v>
      </c>
      <c r="R327">
        <v>1.0385</v>
      </c>
      <c r="S327">
        <v>0.8125</v>
      </c>
      <c r="T327">
        <v>0.94440000000000002</v>
      </c>
      <c r="U327">
        <v>5.7205000000000004</v>
      </c>
      <c r="V327">
        <v>6.5963000000000003</v>
      </c>
      <c r="W327">
        <v>55.395000000000003</v>
      </c>
      <c r="X327">
        <v>3.1114999999999999</v>
      </c>
      <c r="Y327">
        <v>8.1708999999999996</v>
      </c>
      <c r="Z327">
        <v>12.9808</v>
      </c>
      <c r="AA327">
        <v>75.72</v>
      </c>
      <c r="AB327">
        <v>33.633000000000003</v>
      </c>
      <c r="AC327">
        <v>126.47499999999999</v>
      </c>
      <c r="AD327">
        <v>138.44999999999999</v>
      </c>
      <c r="AE327">
        <v>1738</v>
      </c>
      <c r="AF327">
        <v>96.42</v>
      </c>
      <c r="AG327">
        <v>1731.75</v>
      </c>
      <c r="AH327">
        <v>795</v>
      </c>
      <c r="AI327">
        <v>19.38</v>
      </c>
      <c r="AJ327">
        <v>884.75</v>
      </c>
      <c r="AK327">
        <f>IF(ISNUMBER(VLOOKUP($A327,'[1]F-F_Research_Data_Factors_weekl'!$G$6:$J$4822,2,0)),VLOOKUP($A327,'[1]F-F_Research_Data_Factors_weekl'!$G$6:$J$4822,2,0),AK328)</f>
        <v>11125.749489713515</v>
      </c>
      <c r="AL327">
        <f>IF(ISNUMBER(VLOOKUP($A327,'[1]F-F_Research_Data_Factors_weekl'!$G$6:$J$4822,3,0)),VLOOKUP($A327,'[1]F-F_Research_Data_Factors_weekl'!$G$6:$J$4822,3,0),AL328)</f>
        <v>372.16848940475052</v>
      </c>
      <c r="AM327">
        <f>IF(ISNUMBER(VLOOKUP($A327,'[1]F-F_Research_Data_Factors_weekl'!$G$6:$J$4822,4,0)),VLOOKUP($A327,'[1]F-F_Research_Data_Factors_weekl'!$G$6:$J$4822,4,0),AM328)</f>
        <v>3672.1782221688513</v>
      </c>
    </row>
    <row r="328" spans="1:39" x14ac:dyDescent="0.25">
      <c r="A328" s="14">
        <v>41152</v>
      </c>
      <c r="B328">
        <v>13090.84</v>
      </c>
      <c r="C328">
        <v>1406.58</v>
      </c>
      <c r="D328">
        <v>3066.9650000000001</v>
      </c>
      <c r="E328">
        <v>11949.26</v>
      </c>
      <c r="F328">
        <v>6970.79</v>
      </c>
      <c r="G328">
        <v>8839.91</v>
      </c>
      <c r="H328">
        <v>731.64</v>
      </c>
      <c r="I328">
        <v>19482.57</v>
      </c>
      <c r="J328">
        <v>0.2205</v>
      </c>
      <c r="K328">
        <v>0.59</v>
      </c>
      <c r="L328">
        <v>1.5484</v>
      </c>
      <c r="M328">
        <v>2.6722999999999999</v>
      </c>
      <c r="N328">
        <v>81.207999999999998</v>
      </c>
      <c r="O328">
        <v>1.2579</v>
      </c>
      <c r="P328">
        <v>78.39</v>
      </c>
      <c r="Q328">
        <v>1.5866</v>
      </c>
      <c r="R328">
        <v>1.0322</v>
      </c>
      <c r="S328">
        <v>0.8034</v>
      </c>
      <c r="T328">
        <v>0.95489999999999997</v>
      </c>
      <c r="U328">
        <v>5.7975000000000003</v>
      </c>
      <c r="V328">
        <v>6.6261000000000001</v>
      </c>
      <c r="W328">
        <v>55.526299999999999</v>
      </c>
      <c r="X328">
        <v>3.1244999999999998</v>
      </c>
      <c r="Y328">
        <v>8.4</v>
      </c>
      <c r="Z328">
        <v>13.191000000000001</v>
      </c>
      <c r="AA328">
        <v>76.48</v>
      </c>
      <c r="AB328">
        <v>31.37</v>
      </c>
      <c r="AC328">
        <v>118.075</v>
      </c>
      <c r="AD328">
        <v>131.9</v>
      </c>
      <c r="AE328">
        <v>1685.3</v>
      </c>
      <c r="AF328">
        <v>96.47</v>
      </c>
      <c r="AG328">
        <v>1764.5</v>
      </c>
      <c r="AH328">
        <v>802.75</v>
      </c>
      <c r="AI328">
        <v>19.78</v>
      </c>
      <c r="AJ328">
        <v>870</v>
      </c>
      <c r="AK328">
        <f>IF(ISNUMBER(VLOOKUP($A328,'[1]F-F_Research_Data_Factors_weekl'!$G$6:$J$4822,2,0)),VLOOKUP($A328,'[1]F-F_Research_Data_Factors_weekl'!$G$6:$J$4822,2,0),AK329)</f>
        <v>10849.09750337739</v>
      </c>
      <c r="AL328">
        <f>IF(ISNUMBER(VLOOKUP($A328,'[1]F-F_Research_Data_Factors_weekl'!$G$6:$J$4822,3,0)),VLOOKUP($A328,'[1]F-F_Research_Data_Factors_weekl'!$G$6:$J$4822,3,0),AL329)</f>
        <v>369.14152886803265</v>
      </c>
      <c r="AM328">
        <f>IF(ISNUMBER(VLOOKUP($A328,'[1]F-F_Research_Data_Factors_weekl'!$G$6:$J$4822,4,0)),VLOOKUP($A328,'[1]F-F_Research_Data_Factors_weekl'!$G$6:$J$4822,4,0),AM329)</f>
        <v>3625.0525391597748</v>
      </c>
    </row>
    <row r="329" spans="1:39" x14ac:dyDescent="0.25">
      <c r="A329" s="14">
        <v>41145</v>
      </c>
      <c r="B329">
        <v>13157.97</v>
      </c>
      <c r="C329">
        <v>1411.13</v>
      </c>
      <c r="D329">
        <v>3069.7860000000001</v>
      </c>
      <c r="E329">
        <v>12082.23</v>
      </c>
      <c r="F329">
        <v>6971.07</v>
      </c>
      <c r="G329">
        <v>9070.76</v>
      </c>
      <c r="H329">
        <v>757.23</v>
      </c>
      <c r="I329">
        <v>19880.03</v>
      </c>
      <c r="J329">
        <v>0.26740000000000003</v>
      </c>
      <c r="K329">
        <v>0.70689999999999997</v>
      </c>
      <c r="L329">
        <v>1.6865000000000001</v>
      </c>
      <c r="M329">
        <v>2.8010999999999999</v>
      </c>
      <c r="N329">
        <v>81.593000000000004</v>
      </c>
      <c r="O329">
        <v>1.2511999999999999</v>
      </c>
      <c r="P329">
        <v>78.67</v>
      </c>
      <c r="Q329">
        <v>1.581</v>
      </c>
      <c r="R329">
        <v>1.0403</v>
      </c>
      <c r="S329">
        <v>0.81120000000000003</v>
      </c>
      <c r="T329">
        <v>0.9597</v>
      </c>
      <c r="U329">
        <v>5.8306000000000004</v>
      </c>
      <c r="V329">
        <v>6.6054000000000004</v>
      </c>
      <c r="W329">
        <v>55.494999999999997</v>
      </c>
      <c r="X329">
        <v>3.0994999999999999</v>
      </c>
      <c r="Y329">
        <v>8.4002999999999997</v>
      </c>
      <c r="Z329">
        <v>13.1731</v>
      </c>
      <c r="AA329">
        <v>74.45</v>
      </c>
      <c r="AB329">
        <v>30.620999999999999</v>
      </c>
      <c r="AC329">
        <v>119.875</v>
      </c>
      <c r="AD329">
        <v>139.1</v>
      </c>
      <c r="AE329">
        <v>1669.8</v>
      </c>
      <c r="AF329">
        <v>96.15</v>
      </c>
      <c r="AG329">
        <v>1737.5</v>
      </c>
      <c r="AH329">
        <v>802.25</v>
      </c>
      <c r="AI329">
        <v>19.579999999999998</v>
      </c>
      <c r="AJ329">
        <v>867.5</v>
      </c>
      <c r="AK329">
        <f>IF(ISNUMBER(VLOOKUP($A329,'[1]F-F_Research_Data_Factors_weekl'!$G$6:$J$4822,2,0)),VLOOKUP($A329,'[1]F-F_Research_Data_Factors_weekl'!$G$6:$J$4822,2,0),AK330)</f>
        <v>10868.661093345412</v>
      </c>
      <c r="AL329">
        <f>IF(ISNUMBER(VLOOKUP($A329,'[1]F-F_Research_Data_Factors_weekl'!$G$6:$J$4822,3,0)),VLOOKUP($A329,'[1]F-F_Research_Data_Factors_weekl'!$G$6:$J$4822,3,0),AL330)</f>
        <v>367.52442141381192</v>
      </c>
      <c r="AM329">
        <f>IF(ISNUMBER(VLOOKUP($A329,'[1]F-F_Research_Data_Factors_weekl'!$G$6:$J$4822,4,0)),VLOOKUP($A329,'[1]F-F_Research_Data_Factors_weekl'!$G$6:$J$4822,4,0),AM330)</f>
        <v>3628.318025382619</v>
      </c>
    </row>
    <row r="330" spans="1:39" x14ac:dyDescent="0.25">
      <c r="A330" s="14">
        <v>41138</v>
      </c>
      <c r="B330">
        <v>13275.2</v>
      </c>
      <c r="C330">
        <v>1418.16</v>
      </c>
      <c r="D330">
        <v>3076.59</v>
      </c>
      <c r="E330">
        <v>12089.89</v>
      </c>
      <c r="F330">
        <v>7040.88</v>
      </c>
      <c r="G330">
        <v>9162.5</v>
      </c>
      <c r="H330">
        <v>765.81</v>
      </c>
      <c r="I330">
        <v>20116.07</v>
      </c>
      <c r="J330">
        <v>0.28620000000000001</v>
      </c>
      <c r="K330">
        <v>0.7954</v>
      </c>
      <c r="L330">
        <v>1.8105</v>
      </c>
      <c r="M330">
        <v>2.9308999999999998</v>
      </c>
      <c r="N330">
        <v>82.596000000000004</v>
      </c>
      <c r="O330">
        <v>1.2334000000000001</v>
      </c>
      <c r="P330">
        <v>79.56</v>
      </c>
      <c r="Q330">
        <v>1.5697000000000001</v>
      </c>
      <c r="R330">
        <v>1.042</v>
      </c>
      <c r="S330">
        <v>0.80759999999999998</v>
      </c>
      <c r="T330">
        <v>0.97389999999999999</v>
      </c>
      <c r="U330">
        <v>5.9153000000000002</v>
      </c>
      <c r="V330">
        <v>6.6688000000000001</v>
      </c>
      <c r="W330">
        <v>55.744999999999997</v>
      </c>
      <c r="X330">
        <v>3.1322000000000001</v>
      </c>
      <c r="Y330">
        <v>8.3171999999999997</v>
      </c>
      <c r="Z330">
        <v>13.1225</v>
      </c>
      <c r="AA330">
        <v>72.66</v>
      </c>
      <c r="AB330">
        <v>28.001999999999999</v>
      </c>
      <c r="AC330">
        <v>121.075</v>
      </c>
      <c r="AD330">
        <v>119.75</v>
      </c>
      <c r="AE330">
        <v>1616.3</v>
      </c>
      <c r="AF330">
        <v>96.01</v>
      </c>
      <c r="AG330">
        <v>1671</v>
      </c>
      <c r="AH330">
        <v>798.5</v>
      </c>
      <c r="AI330">
        <v>20.18</v>
      </c>
      <c r="AJ330">
        <v>874.5</v>
      </c>
      <c r="AK330">
        <f>IF(ISNUMBER(VLOOKUP($A330,'[1]F-F_Research_Data_Factors_weekl'!$G$6:$J$4822,2,0)),VLOOKUP($A330,'[1]F-F_Research_Data_Factors_weekl'!$G$6:$J$4822,2,0),AK331)</f>
        <v>10928.769324630881</v>
      </c>
      <c r="AL330">
        <f>IF(ISNUMBER(VLOOKUP($A330,'[1]F-F_Research_Data_Factors_weekl'!$G$6:$J$4822,3,0)),VLOOKUP($A330,'[1]F-F_Research_Data_Factors_weekl'!$G$6:$J$4822,3,0),AL331)</f>
        <v>371.49946569676734</v>
      </c>
      <c r="AM330">
        <f>IF(ISNUMBER(VLOOKUP($A330,'[1]F-F_Research_Data_Factors_weekl'!$G$6:$J$4822,4,0)),VLOOKUP($A330,'[1]F-F_Research_Data_Factors_weekl'!$G$6:$J$4822,4,0),AM331)</f>
        <v>3618.9088623405337</v>
      </c>
    </row>
    <row r="331" spans="1:39" x14ac:dyDescent="0.25">
      <c r="A331" s="14">
        <v>41131</v>
      </c>
      <c r="B331">
        <v>13207.95</v>
      </c>
      <c r="C331">
        <v>1405.87</v>
      </c>
      <c r="D331">
        <v>3020.86</v>
      </c>
      <c r="E331">
        <v>11890.89</v>
      </c>
      <c r="F331">
        <v>6944.56</v>
      </c>
      <c r="G331">
        <v>8891.44</v>
      </c>
      <c r="H331">
        <v>746.79</v>
      </c>
      <c r="I331">
        <v>20136.12</v>
      </c>
      <c r="J331">
        <v>0.2606</v>
      </c>
      <c r="K331">
        <v>0.70689999999999997</v>
      </c>
      <c r="L331">
        <v>1.6573</v>
      </c>
      <c r="M331">
        <v>2.7507999999999999</v>
      </c>
      <c r="N331">
        <v>82.552999999999997</v>
      </c>
      <c r="O331">
        <v>1.2288999999999999</v>
      </c>
      <c r="P331">
        <v>78.28</v>
      </c>
      <c r="Q331">
        <v>1.569</v>
      </c>
      <c r="R331">
        <v>1.0577000000000001</v>
      </c>
      <c r="S331">
        <v>0.81330000000000002</v>
      </c>
      <c r="T331">
        <v>0.97719999999999996</v>
      </c>
      <c r="U331">
        <v>5.9149000000000003</v>
      </c>
      <c r="V331">
        <v>6.6574999999999998</v>
      </c>
      <c r="W331">
        <v>55.284999999999997</v>
      </c>
      <c r="X331">
        <v>3.1164999999999998</v>
      </c>
      <c r="Y331">
        <v>8.0915999999999997</v>
      </c>
      <c r="Z331">
        <v>13.083299999999999</v>
      </c>
      <c r="AA331">
        <v>72.900000000000006</v>
      </c>
      <c r="AB331">
        <v>28.062000000000001</v>
      </c>
      <c r="AC331">
        <v>120.6</v>
      </c>
      <c r="AD331">
        <v>113</v>
      </c>
      <c r="AE331">
        <v>1619.7</v>
      </c>
      <c r="AF331">
        <v>92.87</v>
      </c>
      <c r="AG331">
        <v>1709.5</v>
      </c>
      <c r="AH331">
        <v>800</v>
      </c>
      <c r="AI331">
        <v>20.74</v>
      </c>
      <c r="AJ331">
        <v>885.25</v>
      </c>
      <c r="AK331">
        <f>IF(ISNUMBER(VLOOKUP($A331,'[1]F-F_Research_Data_Factors_weekl'!$G$6:$J$4822,2,0)),VLOOKUP($A331,'[1]F-F_Research_Data_Factors_weekl'!$G$6:$J$4822,2,0),AK332)</f>
        <v>10806.654132928785</v>
      </c>
      <c r="AL331">
        <f>IF(ISNUMBER(VLOOKUP($A331,'[1]F-F_Research_Data_Factors_weekl'!$G$6:$J$4822,3,0)),VLOOKUP($A331,'[1]F-F_Research_Data_Factors_weekl'!$G$6:$J$4822,3,0),AL332)</f>
        <v>367.02179973994009</v>
      </c>
      <c r="AM331">
        <f>IF(ISNUMBER(VLOOKUP($A331,'[1]F-F_Research_Data_Factors_weekl'!$G$6:$J$4822,4,0)),VLOOKUP($A331,'[1]F-F_Research_Data_Factors_weekl'!$G$6:$J$4822,4,0),AM332)</f>
        <v>3625.0714838631011</v>
      </c>
    </row>
    <row r="332" spans="1:39" x14ac:dyDescent="0.25">
      <c r="A332" s="14">
        <v>41124</v>
      </c>
      <c r="B332">
        <v>13096.17</v>
      </c>
      <c r="C332">
        <v>1390.99</v>
      </c>
      <c r="D332">
        <v>2967.9</v>
      </c>
      <c r="E332">
        <v>11662.59</v>
      </c>
      <c r="F332">
        <v>6865.66</v>
      </c>
      <c r="G332">
        <v>8555.11</v>
      </c>
      <c r="H332">
        <v>723.94</v>
      </c>
      <c r="I332">
        <v>19666.18</v>
      </c>
      <c r="J332">
        <v>0.23760000000000001</v>
      </c>
      <c r="K332">
        <v>0.66439999999999999</v>
      </c>
      <c r="L332">
        <v>1.5630999999999999</v>
      </c>
      <c r="M332">
        <v>2.6435</v>
      </c>
      <c r="N332">
        <v>82.375</v>
      </c>
      <c r="O332">
        <v>1.2386999999999999</v>
      </c>
      <c r="P332">
        <v>78.47</v>
      </c>
      <c r="Q332">
        <v>1.5640000000000001</v>
      </c>
      <c r="R332">
        <v>1.0569</v>
      </c>
      <c r="S332">
        <v>0.81889999999999996</v>
      </c>
      <c r="T332">
        <v>0.97009999999999996</v>
      </c>
      <c r="U332">
        <v>5.9790999999999999</v>
      </c>
      <c r="V332">
        <v>6.7062999999999997</v>
      </c>
      <c r="W332">
        <v>55.755000000000003</v>
      </c>
      <c r="X332">
        <v>3.1295000000000002</v>
      </c>
      <c r="Y332">
        <v>8.1488999999999994</v>
      </c>
      <c r="Z332">
        <v>13.1349</v>
      </c>
      <c r="AA332">
        <v>73.22</v>
      </c>
      <c r="AB332">
        <v>27.800999999999998</v>
      </c>
      <c r="AC332">
        <v>119.97499999999999</v>
      </c>
      <c r="AD332">
        <v>112.2</v>
      </c>
      <c r="AE332">
        <v>1606</v>
      </c>
      <c r="AF332">
        <v>91.4</v>
      </c>
      <c r="AG332">
        <v>1656.25</v>
      </c>
      <c r="AH332">
        <v>810</v>
      </c>
      <c r="AI332">
        <v>22</v>
      </c>
      <c r="AJ332">
        <v>891.25</v>
      </c>
      <c r="AK332">
        <f>IF(ISNUMBER(VLOOKUP($A332,'[1]F-F_Research_Data_Factors_weekl'!$G$6:$J$4822,2,0)),VLOOKUP($A332,'[1]F-F_Research_Data_Factors_weekl'!$G$6:$J$4822,2,0),AK333)</f>
        <v>10660.603860046152</v>
      </c>
      <c r="AL332">
        <f>IF(ISNUMBER(VLOOKUP($A332,'[1]F-F_Research_Data_Factors_weekl'!$G$6:$J$4822,3,0)),VLOOKUP($A332,'[1]F-F_Research_Data_Factors_weekl'!$G$6:$J$4822,3,0),AL333)</f>
        <v>364.5067034858875</v>
      </c>
      <c r="AM332">
        <f>IF(ISNUMBER(VLOOKUP($A332,'[1]F-F_Research_Data_Factors_weekl'!$G$6:$J$4822,4,0)),VLOOKUP($A332,'[1]F-F_Research_Data_Factors_weekl'!$G$6:$J$4822,4,0),AM333)</f>
        <v>3594.5180801815582</v>
      </c>
    </row>
    <row r="333" spans="1:39" x14ac:dyDescent="0.25">
      <c r="A333" s="14">
        <v>41117</v>
      </c>
      <c r="B333">
        <v>13075.66</v>
      </c>
      <c r="C333">
        <v>1385.97</v>
      </c>
      <c r="D333">
        <v>2958.09</v>
      </c>
      <c r="E333">
        <v>11766.36</v>
      </c>
      <c r="F333">
        <v>6689.4</v>
      </c>
      <c r="G333">
        <v>8566.64</v>
      </c>
      <c r="H333">
        <v>726.44</v>
      </c>
      <c r="I333">
        <v>19274.96</v>
      </c>
      <c r="J333">
        <v>0.23860000000000001</v>
      </c>
      <c r="K333">
        <v>0.65110000000000001</v>
      </c>
      <c r="L333">
        <v>1.5463</v>
      </c>
      <c r="M333">
        <v>2.6276999999999999</v>
      </c>
      <c r="N333">
        <v>82.709000000000003</v>
      </c>
      <c r="O333">
        <v>1.2322</v>
      </c>
      <c r="P333">
        <v>78.459999999999994</v>
      </c>
      <c r="Q333">
        <v>1.5748</v>
      </c>
      <c r="R333">
        <v>1.0483</v>
      </c>
      <c r="S333">
        <v>0.80969999999999998</v>
      </c>
      <c r="T333">
        <v>0.97489999999999999</v>
      </c>
      <c r="U333">
        <v>6.0450999999999997</v>
      </c>
      <c r="V333">
        <v>6.8665000000000003</v>
      </c>
      <c r="W333">
        <v>55.34</v>
      </c>
      <c r="X333">
        <v>3.1615000000000002</v>
      </c>
      <c r="Y333">
        <v>8.157</v>
      </c>
      <c r="Z333">
        <v>13.2393</v>
      </c>
      <c r="AA333">
        <v>70.73</v>
      </c>
      <c r="AB333">
        <v>27.478000000000002</v>
      </c>
      <c r="AC333">
        <v>119.6</v>
      </c>
      <c r="AD333">
        <v>110.05</v>
      </c>
      <c r="AE333">
        <v>1618</v>
      </c>
      <c r="AF333">
        <v>90.13</v>
      </c>
      <c r="AG333">
        <v>1684.25</v>
      </c>
      <c r="AH333">
        <v>798.5</v>
      </c>
      <c r="AI333">
        <v>22.52</v>
      </c>
      <c r="AJ333">
        <v>898</v>
      </c>
      <c r="AK333">
        <f>IF(ISNUMBER(VLOOKUP($A333,'[1]F-F_Research_Data_Factors_weekl'!$G$6:$J$4822,2,0)),VLOOKUP($A333,'[1]F-F_Research_Data_Factors_weekl'!$G$6:$J$4822,2,0),AK334)</f>
        <v>10642.51159034257</v>
      </c>
      <c r="AL333">
        <f>IF(ISNUMBER(VLOOKUP($A333,'[1]F-F_Research_Data_Factors_weekl'!$G$6:$J$4822,3,0)),VLOOKUP($A333,'[1]F-F_Research_Data_Factors_weekl'!$G$6:$J$4822,3,0),AL334)</f>
        <v>369.04596890339928</v>
      </c>
      <c r="AM333">
        <f>IF(ISNUMBER(VLOOKUP($A333,'[1]F-F_Research_Data_Factors_weekl'!$G$6:$J$4822,4,0)),VLOOKUP($A333,'[1]F-F_Research_Data_Factors_weekl'!$G$6:$J$4822,4,0),AM334)</f>
        <v>3561.0442640990273</v>
      </c>
    </row>
    <row r="334" spans="1:39" x14ac:dyDescent="0.25">
      <c r="A334" s="14">
        <v>41110</v>
      </c>
      <c r="B334">
        <v>12822.57</v>
      </c>
      <c r="C334">
        <v>1362.66</v>
      </c>
      <c r="D334">
        <v>2925.3</v>
      </c>
      <c r="E334">
        <v>11622.91</v>
      </c>
      <c r="F334">
        <v>6630.02</v>
      </c>
      <c r="G334">
        <v>8669.8700000000008</v>
      </c>
      <c r="H334">
        <v>733.82</v>
      </c>
      <c r="I334">
        <v>19640.8</v>
      </c>
      <c r="J334">
        <v>0.20150000000000001</v>
      </c>
      <c r="K334">
        <v>0.57479999999999998</v>
      </c>
      <c r="L334">
        <v>1.4567000000000001</v>
      </c>
      <c r="M334">
        <v>2.5448</v>
      </c>
      <c r="N334">
        <v>83.477999999999994</v>
      </c>
      <c r="O334">
        <v>1.2157</v>
      </c>
      <c r="P334">
        <v>78.489999999999995</v>
      </c>
      <c r="Q334">
        <v>1.5623</v>
      </c>
      <c r="R334">
        <v>1.0378000000000001</v>
      </c>
      <c r="S334">
        <v>0.79969999999999997</v>
      </c>
      <c r="T334">
        <v>0.98799999999999999</v>
      </c>
      <c r="U334">
        <v>6.0632000000000001</v>
      </c>
      <c r="V334">
        <v>6.9425999999999997</v>
      </c>
      <c r="W334">
        <v>55.3262</v>
      </c>
      <c r="X334">
        <v>3.1505000000000001</v>
      </c>
      <c r="Y334">
        <v>8.2867999999999995</v>
      </c>
      <c r="Z334">
        <v>13.362</v>
      </c>
      <c r="AA334">
        <v>72.06</v>
      </c>
      <c r="AB334">
        <v>27.279</v>
      </c>
      <c r="AC334">
        <v>117.95</v>
      </c>
      <c r="AD334">
        <v>110</v>
      </c>
      <c r="AE334">
        <v>1582.8</v>
      </c>
      <c r="AF334">
        <v>91.44</v>
      </c>
      <c r="AG334">
        <v>1757.5</v>
      </c>
      <c r="AH334">
        <v>824.5</v>
      </c>
      <c r="AI334">
        <v>23.92</v>
      </c>
      <c r="AJ334">
        <v>943.25</v>
      </c>
      <c r="AK334">
        <f>IF(ISNUMBER(VLOOKUP($A334,'[1]F-F_Research_Data_Factors_weekl'!$G$6:$J$4822,2,0)),VLOOKUP($A334,'[1]F-F_Research_Data_Factors_weekl'!$G$6:$J$4822,2,0),AK335)</f>
        <v>10490.400779046398</v>
      </c>
      <c r="AL334">
        <f>IF(ISNUMBER(VLOOKUP($A334,'[1]F-F_Research_Data_Factors_weekl'!$G$6:$J$4822,3,0)),VLOOKUP($A334,'[1]F-F_Research_Data_Factors_weekl'!$G$6:$J$4822,3,0),AL335)</f>
        <v>373.75528550070817</v>
      </c>
      <c r="AM334">
        <f>IF(ISNUMBER(VLOOKUP($A334,'[1]F-F_Research_Data_Factors_weekl'!$G$6:$J$4822,4,0)),VLOOKUP($A334,'[1]F-F_Research_Data_Factors_weekl'!$G$6:$J$4822,4,0),AM335)</f>
        <v>3529.6305521845848</v>
      </c>
    </row>
    <row r="335" spans="1:39" x14ac:dyDescent="0.25">
      <c r="A335" s="14">
        <v>41103</v>
      </c>
      <c r="B335">
        <v>12777.09</v>
      </c>
      <c r="C335">
        <v>1356.78</v>
      </c>
      <c r="D335">
        <v>2908.47</v>
      </c>
      <c r="E335">
        <v>11514.53</v>
      </c>
      <c r="F335">
        <v>6557.1</v>
      </c>
      <c r="G335">
        <v>8724.1200000000008</v>
      </c>
      <c r="H335">
        <v>746.34</v>
      </c>
      <c r="I335">
        <v>19092.63</v>
      </c>
      <c r="J335">
        <v>0.23799999999999999</v>
      </c>
      <c r="K335">
        <v>0.62009999999999998</v>
      </c>
      <c r="L335">
        <v>1.4876</v>
      </c>
      <c r="M335">
        <v>2.5727000000000002</v>
      </c>
      <c r="N335">
        <v>83.349000000000004</v>
      </c>
      <c r="O335">
        <v>1.2248999999999999</v>
      </c>
      <c r="P335">
        <v>79.180000000000007</v>
      </c>
      <c r="Q335">
        <v>1.5575000000000001</v>
      </c>
      <c r="R335">
        <v>1.0226</v>
      </c>
      <c r="S335">
        <v>0.79590000000000005</v>
      </c>
      <c r="T335">
        <v>0.98040000000000005</v>
      </c>
      <c r="U335">
        <v>6.0991999999999997</v>
      </c>
      <c r="V335">
        <v>7.0319000000000003</v>
      </c>
      <c r="W335">
        <v>55.145000000000003</v>
      </c>
      <c r="X335">
        <v>3.1844999999999999</v>
      </c>
      <c r="Y335">
        <v>8.2655999999999992</v>
      </c>
      <c r="Z335">
        <v>13.2904</v>
      </c>
      <c r="AA335">
        <v>71.760000000000005</v>
      </c>
      <c r="AB335">
        <v>27.344000000000001</v>
      </c>
      <c r="AC335">
        <v>117.2</v>
      </c>
      <c r="AD335">
        <v>122.55</v>
      </c>
      <c r="AE335">
        <v>1592</v>
      </c>
      <c r="AF335">
        <v>87.1</v>
      </c>
      <c r="AG335">
        <v>1642</v>
      </c>
      <c r="AH335">
        <v>755.75</v>
      </c>
      <c r="AI335">
        <v>22.73</v>
      </c>
      <c r="AJ335">
        <v>842</v>
      </c>
      <c r="AK335">
        <f>IF(ISNUMBER(VLOOKUP($A335,'[1]F-F_Research_Data_Factors_weekl'!$G$6:$J$4822,2,0)),VLOOKUP($A335,'[1]F-F_Research_Data_Factors_weekl'!$G$6:$J$4822,2,0),AK336)</f>
        <v>10463.196468229004</v>
      </c>
      <c r="AL335">
        <f>IF(ISNUMBER(VLOOKUP($A335,'[1]F-F_Research_Data_Factors_weekl'!$G$6:$J$4822,3,0)),VLOOKUP($A335,'[1]F-F_Research_Data_Factors_weekl'!$G$6:$J$4822,3,0),AL336)</f>
        <v>378.79323553330107</v>
      </c>
      <c r="AM335">
        <f>IF(ISNUMBER(VLOOKUP($A335,'[1]F-F_Research_Data_Factors_weekl'!$G$6:$J$4822,4,0)),VLOOKUP($A335,'[1]F-F_Research_Data_Factors_weekl'!$G$6:$J$4822,4,0),AM336)</f>
        <v>3590.671975772721</v>
      </c>
    </row>
    <row r="336" spans="1:39" x14ac:dyDescent="0.25">
      <c r="A336" s="14">
        <v>41096</v>
      </c>
      <c r="B336">
        <v>12772.47</v>
      </c>
      <c r="C336">
        <v>1354.68</v>
      </c>
      <c r="D336">
        <v>2937.33</v>
      </c>
      <c r="E336">
        <v>11659.96</v>
      </c>
      <c r="F336">
        <v>6410.11</v>
      </c>
      <c r="G336">
        <v>9020.75</v>
      </c>
      <c r="H336">
        <v>771.83</v>
      </c>
      <c r="I336">
        <v>19800.64</v>
      </c>
      <c r="J336">
        <v>0.26979999999999998</v>
      </c>
      <c r="K336">
        <v>0.64290000000000003</v>
      </c>
      <c r="L336">
        <v>1.5491000000000001</v>
      </c>
      <c r="M336">
        <v>2.6616</v>
      </c>
      <c r="N336">
        <v>83.376999999999995</v>
      </c>
      <c r="O336">
        <v>1.2291000000000001</v>
      </c>
      <c r="P336">
        <v>79.66</v>
      </c>
      <c r="Q336">
        <v>1.5495000000000001</v>
      </c>
      <c r="R336">
        <v>1.0213000000000001</v>
      </c>
      <c r="S336">
        <v>0.79769999999999996</v>
      </c>
      <c r="T336">
        <v>0.97729999999999995</v>
      </c>
      <c r="U336">
        <v>6.1165000000000003</v>
      </c>
      <c r="V336">
        <v>7.02</v>
      </c>
      <c r="W336">
        <v>55.454999999999998</v>
      </c>
      <c r="X336">
        <v>3.1745000000000001</v>
      </c>
      <c r="Y336">
        <v>8.2591000000000001</v>
      </c>
      <c r="Z336">
        <v>13.3909</v>
      </c>
      <c r="AA336">
        <v>70.78</v>
      </c>
      <c r="AB336">
        <v>26.888999999999999</v>
      </c>
      <c r="AC336">
        <v>119.2</v>
      </c>
      <c r="AD336">
        <v>131.4</v>
      </c>
      <c r="AE336">
        <v>1578.9</v>
      </c>
      <c r="AF336">
        <v>84.45</v>
      </c>
      <c r="AG336">
        <v>1619.75</v>
      </c>
      <c r="AH336">
        <v>743.25</v>
      </c>
      <c r="AI336">
        <v>22.25</v>
      </c>
      <c r="AJ336">
        <v>791.25</v>
      </c>
      <c r="AK336">
        <f>IF(ISNUMBER(VLOOKUP($A336,'[1]F-F_Research_Data_Factors_weekl'!$G$6:$J$4822,2,0)),VLOOKUP($A336,'[1]F-F_Research_Data_Factors_weekl'!$G$6:$J$4822,2,0),AK337)</f>
        <v>10468.430683570788</v>
      </c>
      <c r="AL336">
        <f>IF(ISNUMBER(VLOOKUP($A336,'[1]F-F_Research_Data_Factors_weekl'!$G$6:$J$4822,3,0)),VLOOKUP($A336,'[1]F-F_Research_Data_Factors_weekl'!$G$6:$J$4822,3,0),AL337)</f>
        <v>383.31636868376955</v>
      </c>
      <c r="AM336">
        <f>IF(ISNUMBER(VLOOKUP($A336,'[1]F-F_Research_Data_Factors_weekl'!$G$6:$J$4822,4,0)),VLOOKUP($A336,'[1]F-F_Research_Data_Factors_weekl'!$G$6:$J$4822,4,0),AM337)</f>
        <v>3570.3211452448254</v>
      </c>
    </row>
    <row r="337" spans="1:39" x14ac:dyDescent="0.25">
      <c r="A337" s="14">
        <v>41089</v>
      </c>
      <c r="B337">
        <v>12880.09</v>
      </c>
      <c r="C337">
        <v>1362.16</v>
      </c>
      <c r="D337">
        <v>2935.05</v>
      </c>
      <c r="E337">
        <v>11596.56</v>
      </c>
      <c r="F337">
        <v>6416.28</v>
      </c>
      <c r="G337">
        <v>9006.7800000000007</v>
      </c>
      <c r="H337">
        <v>770.08</v>
      </c>
      <c r="I337">
        <v>19441.46</v>
      </c>
      <c r="J337">
        <v>0.30109999999999998</v>
      </c>
      <c r="K337">
        <v>0.71809999999999996</v>
      </c>
      <c r="L337">
        <v>1.6449</v>
      </c>
      <c r="M337">
        <v>2.7532999999999999</v>
      </c>
      <c r="N337">
        <v>81.626999999999995</v>
      </c>
      <c r="O337">
        <v>1.2666999999999999</v>
      </c>
      <c r="P337">
        <v>79.790000000000006</v>
      </c>
      <c r="Q337">
        <v>1.5707</v>
      </c>
      <c r="R337">
        <v>1.0238</v>
      </c>
      <c r="S337">
        <v>0.80130000000000001</v>
      </c>
      <c r="T337">
        <v>0.94850000000000001</v>
      </c>
      <c r="U337">
        <v>5.9587000000000003</v>
      </c>
      <c r="V337">
        <v>6.9223999999999997</v>
      </c>
      <c r="W337">
        <v>55.637500000000003</v>
      </c>
      <c r="X337">
        <v>3.1789999999999998</v>
      </c>
      <c r="Y337">
        <v>8.1641999999999992</v>
      </c>
      <c r="Z337">
        <v>13.360799999999999</v>
      </c>
      <c r="AA337">
        <v>72.16</v>
      </c>
      <c r="AB337">
        <v>27.58</v>
      </c>
      <c r="AC337">
        <v>116.55</v>
      </c>
      <c r="AD337">
        <v>122.65</v>
      </c>
      <c r="AE337">
        <v>1604.2</v>
      </c>
      <c r="AF337">
        <v>84.96</v>
      </c>
      <c r="AG337">
        <v>1512.75</v>
      </c>
      <c r="AH337">
        <v>672.5</v>
      </c>
      <c r="AI337">
        <v>21.81</v>
      </c>
      <c r="AJ337">
        <v>739</v>
      </c>
      <c r="AK337">
        <f>IF(ISNUMBER(VLOOKUP($A337,'[1]F-F_Research_Data_Factors_weekl'!$G$6:$J$4822,2,0)),VLOOKUP($A337,'[1]F-F_Research_Data_Factors_weekl'!$G$6:$J$4822,2,0),AK338)</f>
        <v>10495.719554412261</v>
      </c>
      <c r="AL337">
        <f>IF(ISNUMBER(VLOOKUP($A337,'[1]F-F_Research_Data_Factors_weekl'!$G$6:$J$4822,3,0)),VLOOKUP($A337,'[1]F-F_Research_Data_Factors_weekl'!$G$6:$J$4822,3,0),AL338)</f>
        <v>377.35417275425237</v>
      </c>
      <c r="AM337">
        <f>IF(ISNUMBER(VLOOKUP($A337,'[1]F-F_Research_Data_Factors_weekl'!$G$6:$J$4822,4,0)),VLOOKUP($A337,'[1]F-F_Research_Data_Factors_weekl'!$G$6:$J$4822,4,0),AM338)</f>
        <v>3587.5413436945596</v>
      </c>
    </row>
    <row r="338" spans="1:39" x14ac:dyDescent="0.25">
      <c r="A338" s="14">
        <v>41082</v>
      </c>
      <c r="B338">
        <v>12640.78</v>
      </c>
      <c r="C338">
        <v>1335.02</v>
      </c>
      <c r="D338">
        <v>2892.42</v>
      </c>
      <c r="E338">
        <v>11435.54</v>
      </c>
      <c r="F338">
        <v>6263.25</v>
      </c>
      <c r="G338">
        <v>8798.35</v>
      </c>
      <c r="H338">
        <v>750.92</v>
      </c>
      <c r="I338">
        <v>18995.13</v>
      </c>
      <c r="J338">
        <v>0.30280000000000001</v>
      </c>
      <c r="K338">
        <v>0.75429999999999997</v>
      </c>
      <c r="L338">
        <v>1.6741999999999999</v>
      </c>
      <c r="M338">
        <v>2.7616000000000001</v>
      </c>
      <c r="N338">
        <v>82.256</v>
      </c>
      <c r="O338">
        <v>1.2570000000000001</v>
      </c>
      <c r="P338">
        <v>80.430000000000007</v>
      </c>
      <c r="Q338">
        <v>1.5588</v>
      </c>
      <c r="R338">
        <v>1.0064</v>
      </c>
      <c r="S338">
        <v>0.79059999999999997</v>
      </c>
      <c r="T338">
        <v>0.95530000000000004</v>
      </c>
      <c r="U338">
        <v>5.9588000000000001</v>
      </c>
      <c r="V338">
        <v>7.0084</v>
      </c>
      <c r="W338">
        <v>57.155000000000001</v>
      </c>
      <c r="X338">
        <v>3.1915</v>
      </c>
      <c r="Y338">
        <v>8.3998000000000008</v>
      </c>
      <c r="Z338">
        <v>13.862400000000001</v>
      </c>
      <c r="AA338">
        <v>74.17</v>
      </c>
      <c r="AB338">
        <v>26.661000000000001</v>
      </c>
      <c r="AC338">
        <v>116.9</v>
      </c>
      <c r="AD338">
        <v>123.3</v>
      </c>
      <c r="AE338">
        <v>1566</v>
      </c>
      <c r="AF338">
        <v>79.760000000000005</v>
      </c>
      <c r="AG338">
        <v>1442.5</v>
      </c>
      <c r="AH338">
        <v>591</v>
      </c>
      <c r="AI338">
        <v>20.239999999999998</v>
      </c>
      <c r="AJ338">
        <v>673.25</v>
      </c>
      <c r="AK338">
        <f>IF(ISNUMBER(VLOOKUP($A338,'[1]F-F_Research_Data_Factors_weekl'!$G$6:$J$4822,2,0)),VLOOKUP($A338,'[1]F-F_Research_Data_Factors_weekl'!$G$6:$J$4822,2,0),AK339)</f>
        <v>10279.842854468425</v>
      </c>
      <c r="AL338">
        <f>IF(ISNUMBER(VLOOKUP($A338,'[1]F-F_Research_Data_Factors_weekl'!$G$6:$J$4822,3,0)),VLOOKUP($A338,'[1]F-F_Research_Data_Factors_weekl'!$G$6:$J$4822,3,0),AL339)</f>
        <v>373.98827825000239</v>
      </c>
      <c r="AM338">
        <f>IF(ISNUMBER(VLOOKUP($A338,'[1]F-F_Research_Data_Factors_weekl'!$G$6:$J$4822,4,0)),VLOOKUP($A338,'[1]F-F_Research_Data_Factors_weekl'!$G$6:$J$4822,4,0),AM339)</f>
        <v>3586.4654040733376</v>
      </c>
    </row>
    <row r="339" spans="1:39" x14ac:dyDescent="0.25">
      <c r="A339" s="14">
        <v>41075</v>
      </c>
      <c r="B339">
        <v>12767.17</v>
      </c>
      <c r="C339">
        <v>1342.84</v>
      </c>
      <c r="D339">
        <v>2872.8</v>
      </c>
      <c r="E339">
        <v>11524.9</v>
      </c>
      <c r="F339">
        <v>6229.41</v>
      </c>
      <c r="G339">
        <v>8569.32</v>
      </c>
      <c r="H339">
        <v>726.57</v>
      </c>
      <c r="I339">
        <v>19233.939999999999</v>
      </c>
      <c r="J339">
        <v>0.27010000000000001</v>
      </c>
      <c r="K339">
        <v>0.67159999999999997</v>
      </c>
      <c r="L339">
        <v>1.5773000000000001</v>
      </c>
      <c r="M339">
        <v>2.6840000000000002</v>
      </c>
      <c r="N339">
        <v>81.628</v>
      </c>
      <c r="O339">
        <v>1.2638</v>
      </c>
      <c r="P339">
        <v>78.73</v>
      </c>
      <c r="Q339">
        <v>1.5714999999999999</v>
      </c>
      <c r="R339">
        <v>1.0075000000000001</v>
      </c>
      <c r="S339">
        <v>0.78810000000000002</v>
      </c>
      <c r="T339">
        <v>0.95009999999999994</v>
      </c>
      <c r="U339">
        <v>5.9591000000000003</v>
      </c>
      <c r="V339">
        <v>7.0003000000000002</v>
      </c>
      <c r="W339">
        <v>55.49</v>
      </c>
      <c r="X339">
        <v>3.1655000000000002</v>
      </c>
      <c r="Y339">
        <v>8.3546999999999993</v>
      </c>
      <c r="Z339">
        <v>13.92</v>
      </c>
      <c r="AA339">
        <v>79.98</v>
      </c>
      <c r="AB339">
        <v>28.74</v>
      </c>
      <c r="AC339">
        <v>116.15</v>
      </c>
      <c r="AD339">
        <v>109.3</v>
      </c>
      <c r="AE339">
        <v>1627</v>
      </c>
      <c r="AF339">
        <v>84.03</v>
      </c>
      <c r="AG339">
        <v>1376</v>
      </c>
      <c r="AH339">
        <v>579.5</v>
      </c>
      <c r="AI339">
        <v>20.84</v>
      </c>
      <c r="AJ339">
        <v>609.5</v>
      </c>
      <c r="AK339">
        <f>IF(ISNUMBER(VLOOKUP($A339,'[1]F-F_Research_Data_Factors_weekl'!$G$6:$J$4822,2,0)),VLOOKUP($A339,'[1]F-F_Research_Data_Factors_weekl'!$G$6:$J$4822,2,0),AK340)</f>
        <v>10315.94867483033</v>
      </c>
      <c r="AL339">
        <f>IF(ISNUMBER(VLOOKUP($A339,'[1]F-F_Research_Data_Factors_weekl'!$G$6:$J$4822,3,0)),VLOOKUP($A339,'[1]F-F_Research_Data_Factors_weekl'!$G$6:$J$4822,3,0),AL340)</f>
        <v>369.73631067721442</v>
      </c>
      <c r="AM339">
        <f>IF(ISNUMBER(VLOOKUP($A339,'[1]F-F_Research_Data_Factors_weekl'!$G$6:$J$4822,4,0)),VLOOKUP($A339,'[1]F-F_Research_Data_Factors_weekl'!$G$6:$J$4822,4,0),AM340)</f>
        <v>3593.2926601275799</v>
      </c>
    </row>
    <row r="340" spans="1:39" x14ac:dyDescent="0.25">
      <c r="A340" s="14">
        <v>41068</v>
      </c>
      <c r="B340">
        <v>12554.2</v>
      </c>
      <c r="C340">
        <v>1325.66</v>
      </c>
      <c r="D340">
        <v>2858.42</v>
      </c>
      <c r="E340">
        <v>11500.63</v>
      </c>
      <c r="F340">
        <v>6130.82</v>
      </c>
      <c r="G340">
        <v>8459.26</v>
      </c>
      <c r="H340">
        <v>717.74</v>
      </c>
      <c r="I340">
        <v>18502.34</v>
      </c>
      <c r="J340">
        <v>0.26590000000000003</v>
      </c>
      <c r="K340">
        <v>0.71150000000000002</v>
      </c>
      <c r="L340">
        <v>1.6353</v>
      </c>
      <c r="M340">
        <v>2.7454000000000001</v>
      </c>
      <c r="N340">
        <v>82.510999999999996</v>
      </c>
      <c r="O340">
        <v>1.2517</v>
      </c>
      <c r="P340">
        <v>79.489999999999995</v>
      </c>
      <c r="Q340">
        <v>1.5474000000000001</v>
      </c>
      <c r="R340">
        <v>0.99160000000000004</v>
      </c>
      <c r="S340">
        <v>0.77029999999999998</v>
      </c>
      <c r="T340">
        <v>0.95960000000000001</v>
      </c>
      <c r="U340">
        <v>6.0524000000000004</v>
      </c>
      <c r="V340">
        <v>7.1271000000000004</v>
      </c>
      <c r="W340">
        <v>55.454999999999998</v>
      </c>
      <c r="X340">
        <v>3.1894999999999998</v>
      </c>
      <c r="Y340">
        <v>8.3876000000000008</v>
      </c>
      <c r="Z340">
        <v>13.921200000000001</v>
      </c>
      <c r="AA340">
        <v>72.900000000000006</v>
      </c>
      <c r="AB340">
        <v>28.471</v>
      </c>
      <c r="AC340">
        <v>119.875</v>
      </c>
      <c r="AD340">
        <v>113.65</v>
      </c>
      <c r="AE340">
        <v>1590.1</v>
      </c>
      <c r="AF340">
        <v>84.1</v>
      </c>
      <c r="AG340">
        <v>1426.25</v>
      </c>
      <c r="AH340">
        <v>598</v>
      </c>
      <c r="AI340">
        <v>19.98</v>
      </c>
      <c r="AJ340">
        <v>630.25</v>
      </c>
      <c r="AK340">
        <f>IF(ISNUMBER(VLOOKUP($A340,'[1]F-F_Research_Data_Factors_weekl'!$G$6:$J$4822,2,0)),VLOOKUP($A340,'[1]F-F_Research_Data_Factors_weekl'!$G$6:$J$4822,2,0),AK341)</f>
        <v>10206.73659328221</v>
      </c>
      <c r="AL340">
        <f>IF(ISNUMBER(VLOOKUP($A340,'[1]F-F_Research_Data_Factors_weekl'!$G$6:$J$4822,3,0)),VLOOKUP($A340,'[1]F-F_Research_Data_Factors_weekl'!$G$6:$J$4822,3,0),AL341)</f>
        <v>373.65973792543144</v>
      </c>
      <c r="AM340">
        <f>IF(ISNUMBER(VLOOKUP($A340,'[1]F-F_Research_Data_Factors_weekl'!$G$6:$J$4822,4,0)),VLOOKUP($A340,'[1]F-F_Research_Data_Factors_weekl'!$G$6:$J$4822,4,0),AM341)</f>
        <v>3569.0233016761822</v>
      </c>
    </row>
    <row r="341" spans="1:39" x14ac:dyDescent="0.25">
      <c r="A341" s="14">
        <v>41061</v>
      </c>
      <c r="B341">
        <v>12118.57</v>
      </c>
      <c r="C341">
        <v>1278.05</v>
      </c>
      <c r="D341">
        <v>2747.48</v>
      </c>
      <c r="E341">
        <v>11361.2</v>
      </c>
      <c r="F341">
        <v>6050.29</v>
      </c>
      <c r="G341">
        <v>8440.25</v>
      </c>
      <c r="H341">
        <v>708.93</v>
      </c>
      <c r="I341">
        <v>18558.34</v>
      </c>
      <c r="J341">
        <v>0.24610000000000001</v>
      </c>
      <c r="K341">
        <v>0.62019999999999997</v>
      </c>
      <c r="L341">
        <v>1.452</v>
      </c>
      <c r="M341">
        <v>2.5194000000000001</v>
      </c>
      <c r="N341">
        <v>82.89</v>
      </c>
      <c r="O341">
        <v>1.2434000000000001</v>
      </c>
      <c r="P341">
        <v>78.02</v>
      </c>
      <c r="Q341">
        <v>1.5363</v>
      </c>
      <c r="R341">
        <v>0.97009999999999996</v>
      </c>
      <c r="S341">
        <v>0.75449999999999995</v>
      </c>
      <c r="T341">
        <v>0.96609999999999996</v>
      </c>
      <c r="U341">
        <v>6.1231999999999998</v>
      </c>
      <c r="V341">
        <v>7.2499000000000002</v>
      </c>
      <c r="W341">
        <v>55.585000000000001</v>
      </c>
      <c r="X341">
        <v>3.1949999999999998</v>
      </c>
      <c r="Y341">
        <v>8.5753000000000004</v>
      </c>
      <c r="Z341">
        <v>14.312900000000001</v>
      </c>
      <c r="AA341">
        <v>68.59</v>
      </c>
      <c r="AB341">
        <v>28.512</v>
      </c>
      <c r="AC341">
        <v>117.7</v>
      </c>
      <c r="AD341">
        <v>111.7</v>
      </c>
      <c r="AE341">
        <v>1620.5</v>
      </c>
      <c r="AF341">
        <v>83.23</v>
      </c>
      <c r="AG341">
        <v>1344.25</v>
      </c>
      <c r="AH341">
        <v>551.5</v>
      </c>
      <c r="AI341">
        <v>19.09</v>
      </c>
      <c r="AJ341">
        <v>612.25</v>
      </c>
      <c r="AK341">
        <f>IF(ISNUMBER(VLOOKUP($A341,'[1]F-F_Research_Data_Factors_weekl'!$G$6:$J$4822,2,0)),VLOOKUP($A341,'[1]F-F_Research_Data_Factors_weekl'!$G$6:$J$4822,2,0),AK342)</f>
        <v>9839.715215735283</v>
      </c>
      <c r="AL341">
        <f>IF(ISNUMBER(VLOOKUP($A341,'[1]F-F_Research_Data_Factors_weekl'!$G$6:$J$4822,3,0)),VLOOKUP($A341,'[1]F-F_Research_Data_Factors_weekl'!$G$6:$J$4822,3,0),AL342)</f>
        <v>373.10008779374078</v>
      </c>
      <c r="AM341">
        <f>IF(ISNUMBER(VLOOKUP($A341,'[1]F-F_Research_Data_Factors_weekl'!$G$6:$J$4822,4,0)),VLOOKUP($A341,'[1]F-F_Research_Data_Factors_weekl'!$G$6:$J$4822,4,0),AM342)</f>
        <v>3574.3848789946742</v>
      </c>
    </row>
    <row r="342" spans="1:39" x14ac:dyDescent="0.25">
      <c r="A342" s="14">
        <v>41054</v>
      </c>
      <c r="B342">
        <v>12454.83</v>
      </c>
      <c r="C342">
        <v>1317.82</v>
      </c>
      <c r="D342">
        <v>2837.53</v>
      </c>
      <c r="E342">
        <v>11576.47</v>
      </c>
      <c r="F342">
        <v>6339.94</v>
      </c>
      <c r="G342">
        <v>8580.39</v>
      </c>
      <c r="H342">
        <v>722.11</v>
      </c>
      <c r="I342">
        <v>18713.41</v>
      </c>
      <c r="J342">
        <v>0.2853</v>
      </c>
      <c r="K342">
        <v>0.75900000000000001</v>
      </c>
      <c r="L342">
        <v>1.738</v>
      </c>
      <c r="M342">
        <v>2.8411999999999997</v>
      </c>
      <c r="N342">
        <v>82.402000000000001</v>
      </c>
      <c r="O342">
        <v>1.2517</v>
      </c>
      <c r="P342">
        <v>79.680000000000007</v>
      </c>
      <c r="Q342">
        <v>1.5666</v>
      </c>
      <c r="R342">
        <v>0.9758</v>
      </c>
      <c r="S342">
        <v>0.754</v>
      </c>
      <c r="T342">
        <v>0.95950000000000002</v>
      </c>
      <c r="U342">
        <v>6.0167999999999999</v>
      </c>
      <c r="V342">
        <v>7.1768999999999998</v>
      </c>
      <c r="W342">
        <v>55.375</v>
      </c>
      <c r="X342">
        <v>3.153</v>
      </c>
      <c r="Y342">
        <v>8.4057999999999993</v>
      </c>
      <c r="Z342">
        <v>14.0288</v>
      </c>
      <c r="AA342">
        <v>73.62</v>
      </c>
      <c r="AB342">
        <v>28.37</v>
      </c>
      <c r="AC342">
        <v>117.65</v>
      </c>
      <c r="AD342">
        <v>109.3</v>
      </c>
      <c r="AE342">
        <v>1568.9</v>
      </c>
      <c r="AF342">
        <v>90.86</v>
      </c>
      <c r="AG342">
        <v>1382</v>
      </c>
      <c r="AH342">
        <v>578.5</v>
      </c>
      <c r="AI342">
        <v>19.62</v>
      </c>
      <c r="AJ342">
        <v>680</v>
      </c>
      <c r="AK342">
        <f>IF(ISNUMBER(VLOOKUP($A342,'[1]F-F_Research_Data_Factors_weekl'!$G$6:$J$4822,2,0)),VLOOKUP($A342,'[1]F-F_Research_Data_Factors_weekl'!$G$6:$J$4822,2,0),AK343)</f>
        <v>10159.747254243968</v>
      </c>
      <c r="AL342">
        <f>IF(ISNUMBER(VLOOKUP($A342,'[1]F-F_Research_Data_Factors_weekl'!$G$6:$J$4822,3,0)),VLOOKUP($A342,'[1]F-F_Research_Data_Factors_weekl'!$G$6:$J$4822,3,0),AL343)</f>
        <v>375.05034961172174</v>
      </c>
      <c r="AM342">
        <f>IF(ISNUMBER(VLOOKUP($A342,'[1]F-F_Research_Data_Factors_weekl'!$G$6:$J$4822,4,0)),VLOOKUP($A342,'[1]F-F_Research_Data_Factors_weekl'!$G$6:$J$4822,4,0),AM343)</f>
        <v>3556.9557955962528</v>
      </c>
    </row>
    <row r="343" spans="1:39" x14ac:dyDescent="0.25">
      <c r="A343" s="14">
        <v>41047</v>
      </c>
      <c r="B343">
        <v>12369.38</v>
      </c>
      <c r="C343">
        <v>1295.22</v>
      </c>
      <c r="D343">
        <v>2778.79</v>
      </c>
      <c r="E343">
        <v>11280.64</v>
      </c>
      <c r="F343">
        <v>6271.22</v>
      </c>
      <c r="G343">
        <v>8611.31</v>
      </c>
      <c r="H343">
        <v>725.54</v>
      </c>
      <c r="I343">
        <v>18951.849999999999</v>
      </c>
      <c r="J343">
        <v>0.29239999999999999</v>
      </c>
      <c r="K343">
        <v>0.74760000000000004</v>
      </c>
      <c r="L343">
        <v>1.7225999999999999</v>
      </c>
      <c r="M343">
        <v>2.8064</v>
      </c>
      <c r="N343">
        <v>81.292000000000002</v>
      </c>
      <c r="O343">
        <v>1.278</v>
      </c>
      <c r="P343">
        <v>79.02</v>
      </c>
      <c r="Q343">
        <v>1.5817000000000001</v>
      </c>
      <c r="R343">
        <v>0.98440000000000005</v>
      </c>
      <c r="S343">
        <v>0.75619999999999998</v>
      </c>
      <c r="T343">
        <v>0.93969999999999998</v>
      </c>
      <c r="U343">
        <v>5.9663000000000004</v>
      </c>
      <c r="V343">
        <v>7.1407999999999996</v>
      </c>
      <c r="W343">
        <v>54.424999999999997</v>
      </c>
      <c r="X343">
        <v>3.1360000000000001</v>
      </c>
      <c r="Y343">
        <v>8.3381000000000007</v>
      </c>
      <c r="Z343">
        <v>13.815799999999999</v>
      </c>
      <c r="AA343">
        <v>77.989999999999995</v>
      </c>
      <c r="AB343">
        <v>28.693999999999999</v>
      </c>
      <c r="AC343">
        <v>119.52500000000001</v>
      </c>
      <c r="AD343">
        <v>102.2</v>
      </c>
      <c r="AE343">
        <v>1591.9</v>
      </c>
      <c r="AF343">
        <v>91.48</v>
      </c>
      <c r="AG343">
        <v>1405</v>
      </c>
      <c r="AH343">
        <v>635.5</v>
      </c>
      <c r="AI343">
        <v>20.47</v>
      </c>
      <c r="AJ343">
        <v>695.25</v>
      </c>
      <c r="AK343">
        <f>IF(ISNUMBER(VLOOKUP($A343,'[1]F-F_Research_Data_Factors_weekl'!$G$6:$J$4822,2,0)),VLOOKUP($A343,'[1]F-F_Research_Data_Factors_weekl'!$G$6:$J$4822,2,0),AK344)</f>
        <v>9965.4215343246378</v>
      </c>
      <c r="AL343">
        <f>IF(ISNUMBER(VLOOKUP($A343,'[1]F-F_Research_Data_Factors_weekl'!$G$6:$J$4822,3,0)),VLOOKUP($A343,'[1]F-F_Research_Data_Factors_weekl'!$G$6:$J$4822,3,0),AL344)</f>
        <v>373.18442747435006</v>
      </c>
      <c r="AM343">
        <f>IF(ISNUMBER(VLOOKUP($A343,'[1]F-F_Research_Data_Factors_weekl'!$G$6:$J$4822,4,0)),VLOOKUP($A343,'[1]F-F_Research_Data_Factors_weekl'!$G$6:$J$4822,4,0),AM344)</f>
        <v>3595.7903311729206</v>
      </c>
    </row>
    <row r="344" spans="1:39" x14ac:dyDescent="0.25">
      <c r="A344" s="14">
        <v>41040</v>
      </c>
      <c r="B344">
        <v>12820.6</v>
      </c>
      <c r="C344">
        <v>1353.39</v>
      </c>
      <c r="D344">
        <v>2933.82</v>
      </c>
      <c r="E344">
        <v>11694.67</v>
      </c>
      <c r="F344">
        <v>6579.93</v>
      </c>
      <c r="G344">
        <v>8953.31</v>
      </c>
      <c r="H344">
        <v>758.38</v>
      </c>
      <c r="I344">
        <v>19964.63</v>
      </c>
      <c r="J344">
        <v>0.25800000000000001</v>
      </c>
      <c r="K344">
        <v>0.74639999999999995</v>
      </c>
      <c r="L344">
        <v>1.8376000000000001</v>
      </c>
      <c r="M344">
        <v>3.0103</v>
      </c>
      <c r="N344">
        <v>80.263999999999996</v>
      </c>
      <c r="O344">
        <v>1.2917000000000001</v>
      </c>
      <c r="P344">
        <v>79.94</v>
      </c>
      <c r="Q344">
        <v>1.6069</v>
      </c>
      <c r="R344">
        <v>1.002</v>
      </c>
      <c r="S344">
        <v>0.78269999999999995</v>
      </c>
      <c r="T344">
        <v>0.92989999999999995</v>
      </c>
      <c r="U344">
        <v>5.859</v>
      </c>
      <c r="V344">
        <v>6.9553000000000003</v>
      </c>
      <c r="W344">
        <v>53.634999999999998</v>
      </c>
      <c r="X344">
        <v>3.0705</v>
      </c>
      <c r="Y344">
        <v>8.0969999999999995</v>
      </c>
      <c r="Z344">
        <v>13.5745</v>
      </c>
      <c r="AA344">
        <v>78.97</v>
      </c>
      <c r="AB344">
        <v>28.858000000000001</v>
      </c>
      <c r="AC344">
        <v>115.15</v>
      </c>
      <c r="AD344">
        <v>122.55</v>
      </c>
      <c r="AE344">
        <v>1584</v>
      </c>
      <c r="AF344">
        <v>96.13</v>
      </c>
      <c r="AG344">
        <v>1404</v>
      </c>
      <c r="AH344">
        <v>608</v>
      </c>
      <c r="AI344">
        <v>20.22</v>
      </c>
      <c r="AJ344">
        <v>592.75</v>
      </c>
      <c r="AK344">
        <f>IF(ISNUMBER(VLOOKUP($A344,'[1]F-F_Research_Data_Factors_weekl'!$G$6:$J$4822,2,0)),VLOOKUP($A344,'[1]F-F_Research_Data_Factors_weekl'!$G$6:$J$4822,2,0),AK345)</f>
        <v>10431.719391107126</v>
      </c>
      <c r="AL344">
        <f>IF(ISNUMBER(VLOOKUP($A344,'[1]F-F_Research_Data_Factors_weekl'!$G$6:$J$4822,3,0)),VLOOKUP($A344,'[1]F-F_Research_Data_Factors_weekl'!$G$6:$J$4822,3,0),AL345)</f>
        <v>374.98435236570543</v>
      </c>
      <c r="AM344">
        <f>IF(ISNUMBER(VLOOKUP($A344,'[1]F-F_Research_Data_Factors_weekl'!$G$6:$J$4822,4,0)),VLOOKUP($A344,'[1]F-F_Research_Data_Factors_weekl'!$G$6:$J$4822,4,0),AM345)</f>
        <v>3600.8314952662931</v>
      </c>
    </row>
    <row r="345" spans="1:39" x14ac:dyDescent="0.25">
      <c r="A345" s="14">
        <v>41033</v>
      </c>
      <c r="B345">
        <v>13038.27</v>
      </c>
      <c r="C345">
        <v>1369.1</v>
      </c>
      <c r="D345">
        <v>2956.34</v>
      </c>
      <c r="E345">
        <v>11871.23</v>
      </c>
      <c r="F345">
        <v>6561.47</v>
      </c>
      <c r="G345">
        <v>9380.25</v>
      </c>
      <c r="H345">
        <v>792.87</v>
      </c>
      <c r="I345">
        <v>21086</v>
      </c>
      <c r="J345">
        <v>0.254</v>
      </c>
      <c r="K345">
        <v>0.78369999999999995</v>
      </c>
      <c r="L345">
        <v>1.8786</v>
      </c>
      <c r="M345">
        <v>3.0709</v>
      </c>
      <c r="N345">
        <v>79.498000000000005</v>
      </c>
      <c r="O345">
        <v>1.3084</v>
      </c>
      <c r="P345">
        <v>79.849999999999994</v>
      </c>
      <c r="Q345">
        <v>1.6151</v>
      </c>
      <c r="R345">
        <v>1.0182</v>
      </c>
      <c r="S345">
        <v>0.79549999999999998</v>
      </c>
      <c r="T345">
        <v>0.91820000000000002</v>
      </c>
      <c r="U345">
        <v>5.7986000000000004</v>
      </c>
      <c r="V345">
        <v>6.8170999999999999</v>
      </c>
      <c r="W345">
        <v>53.475000000000001</v>
      </c>
      <c r="X345">
        <v>3.0419999999999998</v>
      </c>
      <c r="Y345">
        <v>7.8309999999999995</v>
      </c>
      <c r="Z345">
        <v>13.167999999999999</v>
      </c>
      <c r="AA345">
        <v>86.07</v>
      </c>
      <c r="AB345">
        <v>30.38</v>
      </c>
      <c r="AC345">
        <v>115.375</v>
      </c>
      <c r="AD345">
        <v>121.65</v>
      </c>
      <c r="AE345">
        <v>1645.2</v>
      </c>
      <c r="AF345">
        <v>98.49</v>
      </c>
      <c r="AG345">
        <v>1475</v>
      </c>
      <c r="AH345">
        <v>662.25</v>
      </c>
      <c r="AI345">
        <v>20.81</v>
      </c>
      <c r="AJ345">
        <v>603.75</v>
      </c>
      <c r="AK345">
        <f>IF(ISNUMBER(VLOOKUP($A345,'[1]F-F_Research_Data_Factors_weekl'!$G$6:$J$4822,2,0)),VLOOKUP($A345,'[1]F-F_Research_Data_Factors_weekl'!$G$6:$J$4822,2,0),AK346)</f>
        <v>10536.026048992149</v>
      </c>
      <c r="AL345">
        <f>IF(ISNUMBER(VLOOKUP($A345,'[1]F-F_Research_Data_Factors_weekl'!$G$6:$J$4822,3,0)),VLOOKUP($A345,'[1]F-F_Research_Data_Factors_weekl'!$G$6:$J$4822,3,0),AL346)</f>
        <v>371.89760226689026</v>
      </c>
      <c r="AM345">
        <f>IF(ISNUMBER(VLOOKUP($A345,'[1]F-F_Research_Data_Factors_weekl'!$G$6:$J$4822,4,0)),VLOOKUP($A345,'[1]F-F_Research_Data_Factors_weekl'!$G$6:$J$4822,4,0),AM346)</f>
        <v>3594.3616443065412</v>
      </c>
    </row>
    <row r="346" spans="1:39" x14ac:dyDescent="0.25">
      <c r="A346" s="14">
        <v>41026</v>
      </c>
      <c r="B346">
        <v>13228.31</v>
      </c>
      <c r="C346">
        <v>1403.36</v>
      </c>
      <c r="D346">
        <v>3069.2</v>
      </c>
      <c r="E346">
        <v>12237.75</v>
      </c>
      <c r="F346">
        <v>6801.32</v>
      </c>
      <c r="G346">
        <v>9520.89</v>
      </c>
      <c r="H346">
        <v>804.27</v>
      </c>
      <c r="I346">
        <v>20741.45</v>
      </c>
      <c r="J346">
        <v>0.25779999999999997</v>
      </c>
      <c r="K346">
        <v>0.82550000000000001</v>
      </c>
      <c r="L346">
        <v>1.9348000000000001</v>
      </c>
      <c r="M346">
        <v>3.1223999999999998</v>
      </c>
      <c r="N346">
        <v>78.709000000000003</v>
      </c>
      <c r="O346">
        <v>1.3254999999999999</v>
      </c>
      <c r="P346">
        <v>80.27</v>
      </c>
      <c r="Q346">
        <v>1.6265000000000001</v>
      </c>
      <c r="R346">
        <v>1.0470999999999999</v>
      </c>
      <c r="S346">
        <v>0.82250000000000001</v>
      </c>
      <c r="T346">
        <v>0.90639999999999998</v>
      </c>
      <c r="U346">
        <v>5.7241999999999997</v>
      </c>
      <c r="V346">
        <v>6.7153</v>
      </c>
      <c r="W346">
        <v>52.542499999999997</v>
      </c>
      <c r="X346">
        <v>3.0465</v>
      </c>
      <c r="Y346">
        <v>7.7445000000000004</v>
      </c>
      <c r="Z346">
        <v>12.9678</v>
      </c>
      <c r="AA346">
        <v>89.23</v>
      </c>
      <c r="AB346">
        <v>31.347000000000001</v>
      </c>
      <c r="AC346">
        <v>118.45</v>
      </c>
      <c r="AD346">
        <v>147.80000000000001</v>
      </c>
      <c r="AE346">
        <v>1664.8</v>
      </c>
      <c r="AF346">
        <v>104.93</v>
      </c>
      <c r="AG346">
        <v>1496.75</v>
      </c>
      <c r="AH346">
        <v>653</v>
      </c>
      <c r="AI346">
        <v>21.22</v>
      </c>
      <c r="AJ346">
        <v>642.25</v>
      </c>
      <c r="AK346">
        <f>IF(ISNUMBER(VLOOKUP($A346,'[1]F-F_Research_Data_Factors_weekl'!$G$6:$J$4822,2,0)),VLOOKUP($A346,'[1]F-F_Research_Data_Factors_weekl'!$G$6:$J$4822,2,0),AK347)</f>
        <v>10826.167333530775</v>
      </c>
      <c r="AL346">
        <f>IF(ISNUMBER(VLOOKUP($A346,'[1]F-F_Research_Data_Factors_weekl'!$G$6:$J$4822,3,0)),VLOOKUP($A346,'[1]F-F_Research_Data_Factors_weekl'!$G$6:$J$4822,3,0),AL347)</f>
        <v>377.8679153290899</v>
      </c>
      <c r="AM346">
        <f>IF(ISNUMBER(VLOOKUP($A346,'[1]F-F_Research_Data_Factors_weekl'!$G$6:$J$4822,4,0)),VLOOKUP($A346,'[1]F-F_Research_Data_Factors_weekl'!$G$6:$J$4822,4,0),AM347)</f>
        <v>3590.4121908965544</v>
      </c>
    </row>
    <row r="347" spans="1:39" x14ac:dyDescent="0.25">
      <c r="A347" s="14">
        <v>41019</v>
      </c>
      <c r="B347">
        <v>13029.26</v>
      </c>
      <c r="C347">
        <v>1378.53</v>
      </c>
      <c r="D347">
        <v>3000.45</v>
      </c>
      <c r="E347">
        <v>12147.28</v>
      </c>
      <c r="F347">
        <v>6750.12</v>
      </c>
      <c r="G347">
        <v>9561.36</v>
      </c>
      <c r="H347">
        <v>811.94</v>
      </c>
      <c r="I347">
        <v>21010.639999999999</v>
      </c>
      <c r="J347">
        <v>0.26419999999999999</v>
      </c>
      <c r="K347">
        <v>0.84289999999999998</v>
      </c>
      <c r="L347">
        <v>1.9628999999999999</v>
      </c>
      <c r="M347">
        <v>3.1240000000000001</v>
      </c>
      <c r="N347">
        <v>79.194000000000003</v>
      </c>
      <c r="O347">
        <v>1.3219000000000001</v>
      </c>
      <c r="P347">
        <v>81.52</v>
      </c>
      <c r="Q347">
        <v>1.6122000000000001</v>
      </c>
      <c r="R347">
        <v>1.038</v>
      </c>
      <c r="S347">
        <v>0.81850000000000001</v>
      </c>
      <c r="T347">
        <v>0.90890000000000004</v>
      </c>
      <c r="U347">
        <v>5.7169999999999996</v>
      </c>
      <c r="V347">
        <v>6.6863999999999999</v>
      </c>
      <c r="W347">
        <v>52.085000000000001</v>
      </c>
      <c r="X347">
        <v>3.0646</v>
      </c>
      <c r="Y347">
        <v>7.8123000000000005</v>
      </c>
      <c r="Z347">
        <v>13.101000000000001</v>
      </c>
      <c r="AA347">
        <v>90.04</v>
      </c>
      <c r="AB347">
        <v>31.651</v>
      </c>
      <c r="AC347">
        <v>120.55</v>
      </c>
      <c r="AD347">
        <v>151.55000000000001</v>
      </c>
      <c r="AE347">
        <v>1642.1</v>
      </c>
      <c r="AF347">
        <v>103.05</v>
      </c>
      <c r="AG347">
        <v>1446.75</v>
      </c>
      <c r="AH347">
        <v>612.5</v>
      </c>
      <c r="AI347">
        <v>21.93</v>
      </c>
      <c r="AJ347">
        <v>615.75</v>
      </c>
      <c r="AK347">
        <f>IF(ISNUMBER(VLOOKUP($A347,'[1]F-F_Research_Data_Factors_weekl'!$G$6:$J$4822,2,0)),VLOOKUP($A347,'[1]F-F_Research_Data_Factors_weekl'!$G$6:$J$4822,2,0),AK348)</f>
        <v>10627.434311898278</v>
      </c>
      <c r="AL347">
        <f>IF(ISNUMBER(VLOOKUP($A347,'[1]F-F_Research_Data_Factors_weekl'!$G$6:$J$4822,3,0)),VLOOKUP($A347,'[1]F-F_Research_Data_Factors_weekl'!$G$6:$J$4822,3,0),AL348)</f>
        <v>375.35304989479482</v>
      </c>
      <c r="AM347">
        <f>IF(ISNUMBER(VLOOKUP($A347,'[1]F-F_Research_Data_Factors_weekl'!$G$6:$J$4822,4,0)),VLOOKUP($A347,'[1]F-F_Research_Data_Factors_weekl'!$G$6:$J$4822,4,0),AM348)</f>
        <v>3592.567731535476</v>
      </c>
    </row>
    <row r="348" spans="1:39" x14ac:dyDescent="0.25">
      <c r="A348" s="14">
        <v>41012</v>
      </c>
      <c r="B348">
        <v>12849.59</v>
      </c>
      <c r="C348">
        <v>1370.26</v>
      </c>
      <c r="D348">
        <v>3011.33</v>
      </c>
      <c r="E348">
        <v>12040.39</v>
      </c>
      <c r="F348">
        <v>6583.9</v>
      </c>
      <c r="G348">
        <v>9637.99</v>
      </c>
      <c r="H348">
        <v>815.48</v>
      </c>
      <c r="I348">
        <v>20701.04</v>
      </c>
      <c r="J348">
        <v>0.26600000000000001</v>
      </c>
      <c r="K348">
        <v>0.84840000000000004</v>
      </c>
      <c r="L348">
        <v>1.9823</v>
      </c>
      <c r="M348">
        <v>3.1273</v>
      </c>
      <c r="N348">
        <v>79.888000000000005</v>
      </c>
      <c r="O348">
        <v>1.3078000000000001</v>
      </c>
      <c r="P348">
        <v>80.930000000000007</v>
      </c>
      <c r="Q348">
        <v>1.5847</v>
      </c>
      <c r="R348">
        <v>1.0369999999999999</v>
      </c>
      <c r="S348">
        <v>0.82279999999999998</v>
      </c>
      <c r="T348">
        <v>0.91949999999999998</v>
      </c>
      <c r="U348">
        <v>5.7861000000000002</v>
      </c>
      <c r="V348">
        <v>6.7896999999999998</v>
      </c>
      <c r="W348">
        <v>51.302500000000002</v>
      </c>
      <c r="X348">
        <v>3.0575000000000001</v>
      </c>
      <c r="Y348">
        <v>7.9490999999999996</v>
      </c>
      <c r="Z348">
        <v>13.1775</v>
      </c>
      <c r="AA348">
        <v>92.08</v>
      </c>
      <c r="AB348">
        <v>31.39</v>
      </c>
      <c r="AC348">
        <v>120.52500000000001</v>
      </c>
      <c r="AD348">
        <v>146.4</v>
      </c>
      <c r="AE348">
        <v>1659.1</v>
      </c>
      <c r="AF348">
        <v>102.83</v>
      </c>
      <c r="AG348">
        <v>1436.75</v>
      </c>
      <c r="AH348">
        <v>629.25</v>
      </c>
      <c r="AI348">
        <v>23.37</v>
      </c>
      <c r="AJ348">
        <v>623.5</v>
      </c>
      <c r="AK348">
        <f>IF(ISNUMBER(VLOOKUP($A348,'[1]F-F_Research_Data_Factors_weekl'!$G$6:$J$4822,2,0)),VLOOKUP($A348,'[1]F-F_Research_Data_Factors_weekl'!$G$6:$J$4822,2,0),AK349)</f>
        <v>10568.252100137508</v>
      </c>
      <c r="AL348">
        <f>IF(ISNUMBER(VLOOKUP($A348,'[1]F-F_Research_Data_Factors_weekl'!$G$6:$J$4822,3,0)),VLOOKUP($A348,'[1]F-F_Research_Data_Factors_weekl'!$G$6:$J$4822,3,0),AL349)</f>
        <v>374.67862836374007</v>
      </c>
      <c r="AM348">
        <f>IF(ISNUMBER(VLOOKUP($A348,'[1]F-F_Research_Data_Factors_weekl'!$G$6:$J$4822,4,0)),VLOOKUP($A348,'[1]F-F_Research_Data_Factors_weekl'!$G$6:$J$4822,4,0),AM349)</f>
        <v>3577.5420549048754</v>
      </c>
    </row>
    <row r="349" spans="1:39" x14ac:dyDescent="0.25">
      <c r="A349" s="14">
        <v>41005</v>
      </c>
      <c r="B349">
        <v>13060.14</v>
      </c>
      <c r="C349">
        <v>1398.08</v>
      </c>
      <c r="D349">
        <v>3080.5</v>
      </c>
      <c r="E349">
        <v>12103.11</v>
      </c>
      <c r="F349">
        <v>6775.26</v>
      </c>
      <c r="G349">
        <v>9688.4500000000007</v>
      </c>
      <c r="H349">
        <v>825.71</v>
      </c>
      <c r="I349">
        <v>20593</v>
      </c>
      <c r="J349">
        <v>0.31359999999999999</v>
      </c>
      <c r="K349">
        <v>0.89700000000000002</v>
      </c>
      <c r="L349">
        <v>2.0545</v>
      </c>
      <c r="M349">
        <v>3.2157</v>
      </c>
      <c r="N349">
        <v>79.885999999999996</v>
      </c>
      <c r="O349">
        <v>1.3096000000000001</v>
      </c>
      <c r="P349">
        <v>81.64</v>
      </c>
      <c r="Q349">
        <v>1.5871</v>
      </c>
      <c r="R349">
        <v>1.0306999999999999</v>
      </c>
      <c r="S349">
        <v>0.8196</v>
      </c>
      <c r="T349">
        <v>0.9173</v>
      </c>
      <c r="U349">
        <v>5.7874999999999996</v>
      </c>
      <c r="V349">
        <v>6.7522000000000002</v>
      </c>
      <c r="W349">
        <v>51.104999999999997</v>
      </c>
      <c r="X349">
        <v>3.0644999999999998</v>
      </c>
      <c r="Y349">
        <v>7.8834</v>
      </c>
      <c r="Z349">
        <v>12.9842</v>
      </c>
      <c r="AA349">
        <v>88.54</v>
      </c>
      <c r="AB349">
        <v>31.73</v>
      </c>
      <c r="AC349">
        <v>118.325</v>
      </c>
      <c r="AD349">
        <v>158.69999999999999</v>
      </c>
      <c r="AE349">
        <v>1628.5</v>
      </c>
      <c r="AF349">
        <v>103.31</v>
      </c>
      <c r="AG349">
        <v>1434</v>
      </c>
      <c r="AH349">
        <v>658.25</v>
      </c>
      <c r="AI349">
        <v>24.58</v>
      </c>
      <c r="AJ349">
        <v>638.5</v>
      </c>
      <c r="AK349">
        <f>IF(ISNUMBER(VLOOKUP($A349,'[1]F-F_Research_Data_Factors_weekl'!$G$6:$J$4822,2,0)),VLOOKUP($A349,'[1]F-F_Research_Data_Factors_weekl'!$G$6:$J$4822,2,0),AK350)</f>
        <v>10866.588305439789</v>
      </c>
      <c r="AL349">
        <f>IF(ISNUMBER(VLOOKUP($A349,'[1]F-F_Research_Data_Factors_weekl'!$G$6:$J$4822,3,0)),VLOOKUP($A349,'[1]F-F_Research_Data_Factors_weekl'!$G$6:$J$4822,3,0),AL350)</f>
        <v>377.7720068866916</v>
      </c>
      <c r="AM349">
        <f>IF(ISNUMBER(VLOOKUP($A349,'[1]F-F_Research_Data_Factors_weekl'!$G$6:$J$4822,4,0)),VLOOKUP($A349,'[1]F-F_Research_Data_Factors_weekl'!$G$6:$J$4822,4,0),AM350)</f>
        <v>3606.7246410515663</v>
      </c>
    </row>
    <row r="350" spans="1:39" x14ac:dyDescent="0.25">
      <c r="A350" s="14">
        <v>40998</v>
      </c>
      <c r="B350">
        <v>13212.04</v>
      </c>
      <c r="C350">
        <v>1408.47</v>
      </c>
      <c r="D350">
        <v>3091.57</v>
      </c>
      <c r="E350">
        <v>12392.18</v>
      </c>
      <c r="F350">
        <v>6946.83</v>
      </c>
      <c r="G350">
        <v>10083.56</v>
      </c>
      <c r="H350">
        <v>854.35</v>
      </c>
      <c r="I350">
        <v>20555.580000000002</v>
      </c>
      <c r="J350">
        <v>0.32869999999999999</v>
      </c>
      <c r="K350">
        <v>1.0386</v>
      </c>
      <c r="L350">
        <v>2.2088000000000001</v>
      </c>
      <c r="M350">
        <v>3.3357999999999999</v>
      </c>
      <c r="N350">
        <v>79.004000000000005</v>
      </c>
      <c r="O350">
        <v>1.3343</v>
      </c>
      <c r="P350">
        <v>82.87</v>
      </c>
      <c r="Q350">
        <v>1.6008</v>
      </c>
      <c r="R350">
        <v>1.0346</v>
      </c>
      <c r="S350">
        <v>0.81869999999999998</v>
      </c>
      <c r="T350">
        <v>0.90249999999999997</v>
      </c>
      <c r="U350">
        <v>5.6925999999999997</v>
      </c>
      <c r="V350">
        <v>6.6147</v>
      </c>
      <c r="W350">
        <v>50.875</v>
      </c>
      <c r="X350">
        <v>3.0634999999999999</v>
      </c>
      <c r="Y350">
        <v>7.673</v>
      </c>
      <c r="Z350">
        <v>12.810700000000001</v>
      </c>
      <c r="AA350">
        <v>93.52</v>
      </c>
      <c r="AB350">
        <v>32.484000000000002</v>
      </c>
      <c r="AC350">
        <v>120.45</v>
      </c>
      <c r="AD350">
        <v>164.5</v>
      </c>
      <c r="AE350">
        <v>1669.3</v>
      </c>
      <c r="AF350">
        <v>103.02</v>
      </c>
      <c r="AG350">
        <v>1403</v>
      </c>
      <c r="AH350">
        <v>644</v>
      </c>
      <c r="AI350">
        <v>24.71</v>
      </c>
      <c r="AJ350">
        <v>660.75</v>
      </c>
      <c r="AK350">
        <f>IF(ISNUMBER(VLOOKUP($A350,'[1]F-F_Research_Data_Factors_weekl'!$G$6:$J$4822,2,0)),VLOOKUP($A350,'[1]F-F_Research_Data_Factors_weekl'!$G$6:$J$4822,2,0),AK351)</f>
        <v>10866.588305439789</v>
      </c>
      <c r="AL350">
        <f>IF(ISNUMBER(VLOOKUP($A350,'[1]F-F_Research_Data_Factors_weekl'!$G$6:$J$4822,3,0)),VLOOKUP($A350,'[1]F-F_Research_Data_Factors_weekl'!$G$6:$J$4822,3,0),AL351)</f>
        <v>377.7720068866916</v>
      </c>
      <c r="AM350">
        <f>IF(ISNUMBER(VLOOKUP($A350,'[1]F-F_Research_Data_Factors_weekl'!$G$6:$J$4822,4,0)),VLOOKUP($A350,'[1]F-F_Research_Data_Factors_weekl'!$G$6:$J$4822,4,0),AM351)</f>
        <v>3606.7246410515663</v>
      </c>
    </row>
    <row r="351" spans="1:39" x14ac:dyDescent="0.25">
      <c r="A351" s="14">
        <v>40991</v>
      </c>
      <c r="B351">
        <v>13080.73</v>
      </c>
      <c r="C351">
        <v>1397.11</v>
      </c>
      <c r="D351">
        <v>3067.92</v>
      </c>
      <c r="E351">
        <v>12465.66</v>
      </c>
      <c r="F351">
        <v>6995.62</v>
      </c>
      <c r="G351">
        <v>10011.469999999999</v>
      </c>
      <c r="H351">
        <v>852.53</v>
      </c>
      <c r="I351">
        <v>20668.8</v>
      </c>
      <c r="J351">
        <v>0.35170000000000001</v>
      </c>
      <c r="K351">
        <v>1.0822000000000001</v>
      </c>
      <c r="L351">
        <v>2.2317</v>
      </c>
      <c r="M351">
        <v>3.3050999999999999</v>
      </c>
      <c r="N351">
        <v>79.344999999999999</v>
      </c>
      <c r="O351">
        <v>1.327</v>
      </c>
      <c r="P351">
        <v>82.35</v>
      </c>
      <c r="Q351">
        <v>1.5869</v>
      </c>
      <c r="R351">
        <v>1.0467</v>
      </c>
      <c r="S351">
        <v>0.81820000000000004</v>
      </c>
      <c r="T351">
        <v>0.90800000000000003</v>
      </c>
      <c r="U351">
        <v>5.7565</v>
      </c>
      <c r="V351">
        <v>6.7332999999999998</v>
      </c>
      <c r="W351">
        <v>51.218800000000002</v>
      </c>
      <c r="X351">
        <v>3.077</v>
      </c>
      <c r="Y351">
        <v>7.6806000000000001</v>
      </c>
      <c r="Z351">
        <v>12.747400000000001</v>
      </c>
      <c r="AA351">
        <v>89.63</v>
      </c>
      <c r="AB351">
        <v>32.247999999999998</v>
      </c>
      <c r="AC351">
        <v>124.5</v>
      </c>
      <c r="AD351">
        <v>166.2</v>
      </c>
      <c r="AE351">
        <v>1662.4</v>
      </c>
      <c r="AF351">
        <v>106.87</v>
      </c>
      <c r="AG351">
        <v>1365.75</v>
      </c>
      <c r="AH351">
        <v>646.5</v>
      </c>
      <c r="AI351">
        <v>25.63</v>
      </c>
      <c r="AJ351">
        <v>654.25</v>
      </c>
      <c r="AK351">
        <f>IF(ISNUMBER(VLOOKUP($A351,'[1]F-F_Research_Data_Factors_weekl'!$G$6:$J$4822,2,0)),VLOOKUP($A351,'[1]F-F_Research_Data_Factors_weekl'!$G$6:$J$4822,2,0),AK352)</f>
        <v>10786.766235298579</v>
      </c>
      <c r="AL351">
        <f>IF(ISNUMBER(VLOOKUP($A351,'[1]F-F_Research_Data_Factors_weekl'!$G$6:$J$4822,3,0)),VLOOKUP($A351,'[1]F-F_Research_Data_Factors_weekl'!$G$6:$J$4822,3,0),AL352)</f>
        <v>380.20532094071217</v>
      </c>
      <c r="AM351">
        <f>IF(ISNUMBER(VLOOKUP($A351,'[1]F-F_Research_Data_Factors_weekl'!$G$6:$J$4822,4,0)),VLOOKUP($A351,'[1]F-F_Research_Data_Factors_weekl'!$G$6:$J$4822,4,0),AM352)</f>
        <v>3621.2094789674361</v>
      </c>
    </row>
    <row r="352" spans="1:39" x14ac:dyDescent="0.25">
      <c r="A352" s="14">
        <v>40984</v>
      </c>
      <c r="B352">
        <v>13232.62</v>
      </c>
      <c r="C352">
        <v>1404.17</v>
      </c>
      <c r="D352">
        <v>3055.26</v>
      </c>
      <c r="E352">
        <v>12496.96</v>
      </c>
      <c r="F352">
        <v>7157.82</v>
      </c>
      <c r="G352">
        <v>10129.83</v>
      </c>
      <c r="H352">
        <v>866.73</v>
      </c>
      <c r="I352">
        <v>21317.85</v>
      </c>
      <c r="J352">
        <v>0.35870000000000002</v>
      </c>
      <c r="K352">
        <v>1.1142000000000001</v>
      </c>
      <c r="L352">
        <v>2.294</v>
      </c>
      <c r="M352">
        <v>3.4060999999999999</v>
      </c>
      <c r="N352">
        <v>79.786000000000001</v>
      </c>
      <c r="O352">
        <v>1.3174999999999999</v>
      </c>
      <c r="P352">
        <v>83.43</v>
      </c>
      <c r="Q352">
        <v>1.5844</v>
      </c>
      <c r="R352">
        <v>1.0589999999999999</v>
      </c>
      <c r="S352">
        <v>0.82450000000000001</v>
      </c>
      <c r="T352">
        <v>0.91559999999999997</v>
      </c>
      <c r="U352">
        <v>5.7295999999999996</v>
      </c>
      <c r="V352">
        <v>6.7438000000000002</v>
      </c>
      <c r="W352">
        <v>50.191200000000002</v>
      </c>
      <c r="X352">
        <v>3.0562999999999998</v>
      </c>
      <c r="Y352">
        <v>7.5576999999999996</v>
      </c>
      <c r="Z352">
        <v>12.6692</v>
      </c>
      <c r="AA352">
        <v>87.48</v>
      </c>
      <c r="AB352">
        <v>32.573</v>
      </c>
      <c r="AC352">
        <v>125.3</v>
      </c>
      <c r="AD352">
        <v>186.9</v>
      </c>
      <c r="AE352">
        <v>1655.8</v>
      </c>
      <c r="AF352">
        <v>107.06</v>
      </c>
      <c r="AG352">
        <v>1374</v>
      </c>
      <c r="AH352">
        <v>673</v>
      </c>
      <c r="AI352">
        <v>25.41</v>
      </c>
      <c r="AJ352">
        <v>672</v>
      </c>
      <c r="AK352">
        <f>IF(ISNUMBER(VLOOKUP($A352,'[1]F-F_Research_Data_Factors_weekl'!$G$6:$J$4822,2,0)),VLOOKUP($A352,'[1]F-F_Research_Data_Factors_weekl'!$G$6:$J$4822,2,0),AK353)</f>
        <v>10834.437761448953</v>
      </c>
      <c r="AL352">
        <f>IF(ISNUMBER(VLOOKUP($A352,'[1]F-F_Research_Data_Factors_weekl'!$G$6:$J$4822,3,0)),VLOOKUP($A352,'[1]F-F_Research_Data_Factors_weekl'!$G$6:$J$4822,3,0),AL353)</f>
        <v>377.90013014681659</v>
      </c>
      <c r="AM352">
        <f>IF(ISNUMBER(VLOOKUP($A352,'[1]F-F_Research_Data_Factors_weekl'!$G$6:$J$4822,4,0)),VLOOKUP($A352,'[1]F-F_Research_Data_Factors_weekl'!$G$6:$J$4822,4,0),AM353)</f>
        <v>3632.8345495259191</v>
      </c>
    </row>
    <row r="353" spans="1:39" x14ac:dyDescent="0.25">
      <c r="A353" s="14">
        <v>40977</v>
      </c>
      <c r="B353">
        <v>12922.02</v>
      </c>
      <c r="C353">
        <v>1370.87</v>
      </c>
      <c r="D353">
        <v>2988.34</v>
      </c>
      <c r="E353">
        <v>12503.62</v>
      </c>
      <c r="F353">
        <v>6880.21</v>
      </c>
      <c r="G353">
        <v>9929.74</v>
      </c>
      <c r="H353">
        <v>848.71</v>
      </c>
      <c r="I353">
        <v>21086</v>
      </c>
      <c r="J353">
        <v>0.31780000000000003</v>
      </c>
      <c r="K353">
        <v>0.89429999999999998</v>
      </c>
      <c r="L353">
        <v>2.0278999999999998</v>
      </c>
      <c r="M353">
        <v>3.1778</v>
      </c>
      <c r="N353">
        <v>80.040999999999997</v>
      </c>
      <c r="O353">
        <v>1.3123</v>
      </c>
      <c r="P353">
        <v>82.46</v>
      </c>
      <c r="Q353">
        <v>1.5674000000000001</v>
      </c>
      <c r="R353">
        <v>1.0576000000000001</v>
      </c>
      <c r="S353">
        <v>0.82140000000000002</v>
      </c>
      <c r="T353">
        <v>0.91879999999999995</v>
      </c>
      <c r="U353">
        <v>5.7007000000000003</v>
      </c>
      <c r="V353">
        <v>6.8026999999999997</v>
      </c>
      <c r="W353">
        <v>49.854999999999997</v>
      </c>
      <c r="X353">
        <v>3.0074999999999998</v>
      </c>
      <c r="Y353">
        <v>7.5692000000000004</v>
      </c>
      <c r="Z353">
        <v>12.6425</v>
      </c>
      <c r="AA353">
        <v>88.8</v>
      </c>
      <c r="AB353">
        <v>34.174999999999997</v>
      </c>
      <c r="AC353">
        <v>126.02500000000001</v>
      </c>
      <c r="AD353">
        <v>193.45</v>
      </c>
      <c r="AE353">
        <v>1711.5</v>
      </c>
      <c r="AF353">
        <v>107.4</v>
      </c>
      <c r="AG353">
        <v>1331.75</v>
      </c>
      <c r="AH353">
        <v>654</v>
      </c>
      <c r="AI353">
        <v>23.66</v>
      </c>
      <c r="AJ353">
        <v>638.75</v>
      </c>
      <c r="AK353">
        <f>IF(ISNUMBER(VLOOKUP($A353,'[1]F-F_Research_Data_Factors_weekl'!$G$6:$J$4822,2,0)),VLOOKUP($A353,'[1]F-F_Research_Data_Factors_weekl'!$G$6:$J$4822,2,0),AK354)</f>
        <v>10591.883626404295</v>
      </c>
      <c r="AL353">
        <f>IF(ISNUMBER(VLOOKUP($A353,'[1]F-F_Research_Data_Factors_weekl'!$G$6:$J$4822,3,0)),VLOOKUP($A353,'[1]F-F_Research_Data_Factors_weekl'!$G$6:$J$4822,3,0),AL354)</f>
        <v>380.79416580694942</v>
      </c>
      <c r="AM353">
        <f>IF(ISNUMBER(VLOOKUP($A353,'[1]F-F_Research_Data_Factors_weekl'!$G$6:$J$4822,4,0)),VLOOKUP($A353,'[1]F-F_Research_Data_Factors_weekl'!$G$6:$J$4822,4,0),AM354)</f>
        <v>3577.3850807739232</v>
      </c>
    </row>
    <row r="354" spans="1:39" x14ac:dyDescent="0.25">
      <c r="A354" s="14">
        <v>40970</v>
      </c>
      <c r="B354">
        <v>12977.57</v>
      </c>
      <c r="C354">
        <v>1369.63</v>
      </c>
      <c r="D354">
        <v>2976.19</v>
      </c>
      <c r="E354">
        <v>12643.82</v>
      </c>
      <c r="F354">
        <v>6921.37</v>
      </c>
      <c r="G354">
        <v>9777.0300000000007</v>
      </c>
      <c r="H354">
        <v>837.82</v>
      </c>
      <c r="I354">
        <v>21562.26</v>
      </c>
      <c r="J354">
        <v>0.2737</v>
      </c>
      <c r="K354">
        <v>0.83650000000000002</v>
      </c>
      <c r="L354">
        <v>1.9739</v>
      </c>
      <c r="M354">
        <v>3.1023999999999998</v>
      </c>
      <c r="N354">
        <v>79.403000000000006</v>
      </c>
      <c r="O354">
        <v>1.3197999999999999</v>
      </c>
      <c r="P354">
        <v>81.81</v>
      </c>
      <c r="Q354">
        <v>1.5834999999999999</v>
      </c>
      <c r="R354">
        <v>1.0732999999999999</v>
      </c>
      <c r="S354">
        <v>0.82909999999999995</v>
      </c>
      <c r="T354">
        <v>0.91420000000000001</v>
      </c>
      <c r="U354">
        <v>5.6074999999999999</v>
      </c>
      <c r="V354">
        <v>6.6782000000000004</v>
      </c>
      <c r="W354">
        <v>49.5</v>
      </c>
      <c r="X354">
        <v>3.0034999999999998</v>
      </c>
      <c r="Y354">
        <v>7.5208000000000004</v>
      </c>
      <c r="Z354">
        <v>12.7599</v>
      </c>
      <c r="AA354">
        <v>87.46</v>
      </c>
      <c r="AB354">
        <v>34.481000000000002</v>
      </c>
      <c r="AC354">
        <v>129.94999999999999</v>
      </c>
      <c r="AD354">
        <v>197.1</v>
      </c>
      <c r="AE354">
        <v>1709.8</v>
      </c>
      <c r="AF354">
        <v>106.7</v>
      </c>
      <c r="AG354">
        <v>1328.25</v>
      </c>
      <c r="AH354">
        <v>659</v>
      </c>
      <c r="AI354">
        <v>24.96</v>
      </c>
      <c r="AJ354">
        <v>670.75</v>
      </c>
      <c r="AK354">
        <f>IF(ISNUMBER(VLOOKUP($A354,'[1]F-F_Research_Data_Factors_weekl'!$G$6:$J$4822,2,0)),VLOOKUP($A354,'[1]F-F_Research_Data_Factors_weekl'!$G$6:$J$4822,2,0),AK355)</f>
        <v>10558.097713720388</v>
      </c>
      <c r="AL354">
        <f>IF(ISNUMBER(VLOOKUP($A354,'[1]F-F_Research_Data_Factors_weekl'!$G$6:$J$4822,3,0)),VLOOKUP($A354,'[1]F-F_Research_Data_Factors_weekl'!$G$6:$J$4822,3,0),AL355)</f>
        <v>374.53935851967094</v>
      </c>
      <c r="AM354">
        <f>IF(ISNUMBER(VLOOKUP($A354,'[1]F-F_Research_Data_Factors_weekl'!$G$6:$J$4822,4,0)),VLOOKUP($A354,'[1]F-F_Research_Data_Factors_weekl'!$G$6:$J$4822,4,0),AM355)</f>
        <v>3575.5972821328569</v>
      </c>
    </row>
    <row r="355" spans="1:39" x14ac:dyDescent="0.25">
      <c r="A355" s="14">
        <v>40963</v>
      </c>
      <c r="B355">
        <v>12982.95</v>
      </c>
      <c r="C355">
        <v>1365.74</v>
      </c>
      <c r="D355">
        <v>2963.75</v>
      </c>
      <c r="E355">
        <v>12725.77</v>
      </c>
      <c r="F355">
        <v>6864.43</v>
      </c>
      <c r="G355">
        <v>9647.3799999999992</v>
      </c>
      <c r="H355">
        <v>834.29</v>
      </c>
      <c r="I355">
        <v>21406.86</v>
      </c>
      <c r="J355">
        <v>0.3049</v>
      </c>
      <c r="K355">
        <v>0.88939999999999997</v>
      </c>
      <c r="L355">
        <v>1.9757</v>
      </c>
      <c r="M355">
        <v>3.0992000000000002</v>
      </c>
      <c r="N355">
        <v>78.352000000000004</v>
      </c>
      <c r="O355">
        <v>1.3448</v>
      </c>
      <c r="P355">
        <v>81.2</v>
      </c>
      <c r="Q355">
        <v>1.5874999999999999</v>
      </c>
      <c r="R355">
        <v>1.0693999999999999</v>
      </c>
      <c r="S355">
        <v>0.83599999999999997</v>
      </c>
      <c r="T355">
        <v>0.89600000000000002</v>
      </c>
      <c r="U355">
        <v>5.5745000000000005</v>
      </c>
      <c r="V355">
        <v>6.5579999999999998</v>
      </c>
      <c r="W355">
        <v>48.945</v>
      </c>
      <c r="X355">
        <v>3.0125000000000002</v>
      </c>
      <c r="Y355">
        <v>7.5986000000000002</v>
      </c>
      <c r="Z355">
        <v>12.9041</v>
      </c>
      <c r="AA355">
        <v>89.85</v>
      </c>
      <c r="AB355">
        <v>35.338000000000001</v>
      </c>
      <c r="AC355">
        <v>127.55</v>
      </c>
      <c r="AD355">
        <v>186.05</v>
      </c>
      <c r="AE355">
        <v>1775.1</v>
      </c>
      <c r="AF355">
        <v>109.77</v>
      </c>
      <c r="AG355">
        <v>1279</v>
      </c>
      <c r="AH355">
        <v>640.75</v>
      </c>
      <c r="AI355">
        <v>26.19</v>
      </c>
      <c r="AJ355">
        <v>641</v>
      </c>
      <c r="AK355">
        <f>IF(ISNUMBER(VLOOKUP($A355,'[1]F-F_Research_Data_Factors_weekl'!$G$6:$J$4822,2,0)),VLOOKUP($A355,'[1]F-F_Research_Data_Factors_weekl'!$G$6:$J$4822,2,0),AK356)</f>
        <v>10552.821303068855</v>
      </c>
      <c r="AL355">
        <f>IF(ISNUMBER(VLOOKUP($A355,'[1]F-F_Research_Data_Factors_weekl'!$G$6:$J$4822,3,0)),VLOOKUP($A355,'[1]F-F_Research_Data_Factors_weekl'!$G$6:$J$4822,3,0),AL356)</f>
        <v>387.60153008348436</v>
      </c>
      <c r="AM355">
        <f>IF(ISNUMBER(VLOOKUP($A355,'[1]F-F_Research_Data_Factors_weekl'!$G$6:$J$4822,4,0)),VLOOKUP($A355,'[1]F-F_Research_Data_Factors_weekl'!$G$6:$J$4822,4,0),AM356)</f>
        <v>3560.2880435456109</v>
      </c>
    </row>
    <row r="356" spans="1:39" x14ac:dyDescent="0.25">
      <c r="A356" s="14">
        <v>40956</v>
      </c>
      <c r="B356">
        <v>12949.87</v>
      </c>
      <c r="C356">
        <v>1361.23</v>
      </c>
      <c r="D356">
        <v>2951.78</v>
      </c>
      <c r="E356">
        <v>12458.3</v>
      </c>
      <c r="F356">
        <v>6848.03</v>
      </c>
      <c r="G356">
        <v>9384.17</v>
      </c>
      <c r="H356">
        <v>810.45</v>
      </c>
      <c r="I356">
        <v>21491.62</v>
      </c>
      <c r="J356">
        <v>0.29039999999999999</v>
      </c>
      <c r="K356">
        <v>0.86040000000000005</v>
      </c>
      <c r="L356">
        <v>2.0017</v>
      </c>
      <c r="M356">
        <v>3.1476000000000002</v>
      </c>
      <c r="N356">
        <v>79.331000000000003</v>
      </c>
      <c r="O356">
        <v>1.3140000000000001</v>
      </c>
      <c r="P356">
        <v>79.55</v>
      </c>
      <c r="Q356">
        <v>1.5827</v>
      </c>
      <c r="R356">
        <v>1.0706</v>
      </c>
      <c r="S356">
        <v>0.83230000000000004</v>
      </c>
      <c r="T356">
        <v>0.92</v>
      </c>
      <c r="U356">
        <v>5.7134999999999998</v>
      </c>
      <c r="V356">
        <v>6.7275</v>
      </c>
      <c r="W356">
        <v>49.274999999999999</v>
      </c>
      <c r="X356">
        <v>3.0434999999999999</v>
      </c>
      <c r="Y356">
        <v>7.7417999999999996</v>
      </c>
      <c r="Z356">
        <v>12.7593</v>
      </c>
      <c r="AA356">
        <v>91.45</v>
      </c>
      <c r="AB356">
        <v>33.216000000000001</v>
      </c>
      <c r="AC356">
        <v>128.6</v>
      </c>
      <c r="AD356">
        <v>187.8</v>
      </c>
      <c r="AE356">
        <v>1724.5</v>
      </c>
      <c r="AF356">
        <v>103.24</v>
      </c>
      <c r="AG356">
        <v>1267.5</v>
      </c>
      <c r="AH356">
        <v>641.75</v>
      </c>
      <c r="AI356">
        <v>24.62</v>
      </c>
      <c r="AJ356">
        <v>644</v>
      </c>
      <c r="AK356">
        <f>IF(ISNUMBER(VLOOKUP($A356,'[1]F-F_Research_Data_Factors_weekl'!$G$6:$J$4822,2,0)),VLOOKUP($A356,'[1]F-F_Research_Data_Factors_weekl'!$G$6:$J$4822,2,0),AK357)</f>
        <v>10525.455119757486</v>
      </c>
      <c r="AL356">
        <f>IF(ISNUMBER(VLOOKUP($A356,'[1]F-F_Research_Data_Factors_weekl'!$G$6:$J$4822,3,0)),VLOOKUP($A356,'[1]F-F_Research_Data_Factors_weekl'!$G$6:$J$4822,3,0),AL357)</f>
        <v>389.86273394033833</v>
      </c>
      <c r="AM356">
        <f>IF(ISNUMBER(VLOOKUP($A356,'[1]F-F_Research_Data_Factors_weekl'!$G$6:$J$4822,4,0)),VLOOKUP($A356,'[1]F-F_Research_Data_Factors_weekl'!$G$6:$J$4822,4,0),AM357)</f>
        <v>3596.6138433635829</v>
      </c>
    </row>
    <row r="357" spans="1:39" x14ac:dyDescent="0.25">
      <c r="A357" s="14">
        <v>40949</v>
      </c>
      <c r="B357">
        <v>12801.23</v>
      </c>
      <c r="C357">
        <v>1342.64</v>
      </c>
      <c r="D357">
        <v>2903.88</v>
      </c>
      <c r="E357">
        <v>12389.42</v>
      </c>
      <c r="F357">
        <v>6692.96</v>
      </c>
      <c r="G357">
        <v>8947.17</v>
      </c>
      <c r="H357">
        <v>779.07</v>
      </c>
      <c r="I357">
        <v>20783.86</v>
      </c>
      <c r="J357">
        <v>0.27389999999999998</v>
      </c>
      <c r="K357">
        <v>0.82030000000000003</v>
      </c>
      <c r="L357">
        <v>1.9862</v>
      </c>
      <c r="M357">
        <v>3.1404000000000001</v>
      </c>
      <c r="N357">
        <v>79.114000000000004</v>
      </c>
      <c r="O357">
        <v>1.3197000000000001</v>
      </c>
      <c r="P357">
        <v>77.61</v>
      </c>
      <c r="Q357">
        <v>1.5754999999999999</v>
      </c>
      <c r="R357">
        <v>1.0672999999999999</v>
      </c>
      <c r="S357">
        <v>0.8266</v>
      </c>
      <c r="T357">
        <v>0.91649999999999998</v>
      </c>
      <c r="U357">
        <v>5.7427999999999999</v>
      </c>
      <c r="V357">
        <v>6.6618000000000004</v>
      </c>
      <c r="W357">
        <v>49.41</v>
      </c>
      <c r="X357">
        <v>3.0316999999999998</v>
      </c>
      <c r="Y357">
        <v>7.7492999999999999</v>
      </c>
      <c r="Z357">
        <v>12.802099999999999</v>
      </c>
      <c r="AA357">
        <v>90.61</v>
      </c>
      <c r="AB357">
        <v>33.603999999999999</v>
      </c>
      <c r="AC357">
        <v>123.95</v>
      </c>
      <c r="AD357">
        <v>185.8</v>
      </c>
      <c r="AE357">
        <v>1723.3</v>
      </c>
      <c r="AF357">
        <v>98.67</v>
      </c>
      <c r="AG357">
        <v>1229</v>
      </c>
      <c r="AH357">
        <v>631.75</v>
      </c>
      <c r="AI357">
        <v>24.67</v>
      </c>
      <c r="AJ357">
        <v>630</v>
      </c>
      <c r="AK357">
        <f>IF(ISNUMBER(VLOOKUP($A357,'[1]F-F_Research_Data_Factors_weekl'!$G$6:$J$4822,2,0)),VLOOKUP($A357,'[1]F-F_Research_Data_Factors_weekl'!$G$6:$J$4822,2,0),AK358)</f>
        <v>10359.699921021147</v>
      </c>
      <c r="AL357">
        <f>IF(ISNUMBER(VLOOKUP($A357,'[1]F-F_Research_Data_Factors_weekl'!$G$6:$J$4822,3,0)),VLOOKUP($A357,'[1]F-F_Research_Data_Factors_weekl'!$G$6:$J$4822,3,0),AL358)</f>
        <v>388.54169218690282</v>
      </c>
      <c r="AM357">
        <f>IF(ISNUMBER(VLOOKUP($A357,'[1]F-F_Research_Data_Factors_weekl'!$G$6:$J$4822,4,0)),VLOOKUP($A357,'[1]F-F_Research_Data_Factors_weekl'!$G$6:$J$4822,4,0),AM358)</f>
        <v>3584.069599764407</v>
      </c>
    </row>
    <row r="358" spans="1:39" x14ac:dyDescent="0.25">
      <c r="A358" s="14">
        <v>40942</v>
      </c>
      <c r="B358">
        <v>12862.23</v>
      </c>
      <c r="C358">
        <v>1344.9</v>
      </c>
      <c r="D358">
        <v>2905.66</v>
      </c>
      <c r="E358">
        <v>12577.28</v>
      </c>
      <c r="F358">
        <v>6766.67</v>
      </c>
      <c r="G358">
        <v>8831.93</v>
      </c>
      <c r="H358">
        <v>760.69</v>
      </c>
      <c r="I358">
        <v>20756.98</v>
      </c>
      <c r="J358">
        <v>0.23019999999999999</v>
      </c>
      <c r="K358">
        <v>0.76770000000000005</v>
      </c>
      <c r="L358">
        <v>1.9224000000000001</v>
      </c>
      <c r="M358">
        <v>3.1192000000000002</v>
      </c>
      <c r="N358">
        <v>78.924000000000007</v>
      </c>
      <c r="O358">
        <v>1.3158000000000001</v>
      </c>
      <c r="P358">
        <v>76.599999999999994</v>
      </c>
      <c r="Q358">
        <v>1.5815000000000001</v>
      </c>
      <c r="R358">
        <v>1.0770999999999999</v>
      </c>
      <c r="S358">
        <v>0.83540000000000003</v>
      </c>
      <c r="T358">
        <v>0.91820000000000002</v>
      </c>
      <c r="U358">
        <v>5.7968999999999999</v>
      </c>
      <c r="V358">
        <v>6.6783000000000001</v>
      </c>
      <c r="W358">
        <v>48.695</v>
      </c>
      <c r="X358">
        <v>3.0114999999999998</v>
      </c>
      <c r="Y358">
        <v>7.5217999999999998</v>
      </c>
      <c r="Z358">
        <v>12.659599999999999</v>
      </c>
      <c r="AA358">
        <v>96.34</v>
      </c>
      <c r="AB358">
        <v>33.749000000000002</v>
      </c>
      <c r="AC358">
        <v>123.625</v>
      </c>
      <c r="AD358">
        <v>201.45</v>
      </c>
      <c r="AE358">
        <v>1737.9</v>
      </c>
      <c r="AF358">
        <v>97.84</v>
      </c>
      <c r="AG358">
        <v>1232.5</v>
      </c>
      <c r="AH358">
        <v>644.5</v>
      </c>
      <c r="AI358">
        <v>23.94</v>
      </c>
      <c r="AJ358">
        <v>660.75</v>
      </c>
      <c r="AK358">
        <f>IF(ISNUMBER(VLOOKUP($A358,'[1]F-F_Research_Data_Factors_weekl'!$G$6:$J$4822,2,0)),VLOOKUP($A358,'[1]F-F_Research_Data_Factors_weekl'!$G$6:$J$4822,2,0),AK359)</f>
        <v>10383.582159989122</v>
      </c>
      <c r="AL358">
        <f>IF(ISNUMBER(VLOOKUP($A358,'[1]F-F_Research_Data_Factors_weekl'!$G$6:$J$4822,3,0)),VLOOKUP($A358,'[1]F-F_Research_Data_Factors_weekl'!$G$6:$J$4822,3,0),AL359)</f>
        <v>394.93971557928728</v>
      </c>
      <c r="AM358">
        <f>IF(ISNUMBER(VLOOKUP($A358,'[1]F-F_Research_Data_Factors_weekl'!$G$6:$J$4822,4,0)),VLOOKUP($A358,'[1]F-F_Research_Data_Factors_weekl'!$G$6:$J$4822,4,0),AM359)</f>
        <v>3596.6579024228868</v>
      </c>
    </row>
    <row r="359" spans="1:39" x14ac:dyDescent="0.25">
      <c r="A359" s="14">
        <v>40935</v>
      </c>
      <c r="B359">
        <v>12660.46</v>
      </c>
      <c r="C359">
        <v>1316.33</v>
      </c>
      <c r="D359">
        <v>2816.55</v>
      </c>
      <c r="E359">
        <v>12466.5</v>
      </c>
      <c r="F359">
        <v>6511.98</v>
      </c>
      <c r="G359">
        <v>8841.2199999999993</v>
      </c>
      <c r="H359">
        <v>761.13</v>
      </c>
      <c r="I359">
        <v>20501.669999999998</v>
      </c>
      <c r="J359">
        <v>0.21079999999999999</v>
      </c>
      <c r="K359">
        <v>0.749</v>
      </c>
      <c r="L359">
        <v>1.891</v>
      </c>
      <c r="M359">
        <v>3.0573999999999999</v>
      </c>
      <c r="N359">
        <v>78.902000000000001</v>
      </c>
      <c r="O359">
        <v>1.3220000000000001</v>
      </c>
      <c r="P359">
        <v>76.7</v>
      </c>
      <c r="Q359">
        <v>1.5729</v>
      </c>
      <c r="R359">
        <v>1.0658000000000001</v>
      </c>
      <c r="S359">
        <v>0.82479999999999998</v>
      </c>
      <c r="T359">
        <v>0.91259999999999997</v>
      </c>
      <c r="U359">
        <v>5.8001000000000005</v>
      </c>
      <c r="V359">
        <v>6.7431000000000001</v>
      </c>
      <c r="W359">
        <v>49.314999999999998</v>
      </c>
      <c r="X359">
        <v>3.0430000000000001</v>
      </c>
      <c r="Y359">
        <v>7.7559000000000005</v>
      </c>
      <c r="Z359">
        <v>12.9169</v>
      </c>
      <c r="AA359">
        <v>95.61</v>
      </c>
      <c r="AB359">
        <v>33.79</v>
      </c>
      <c r="AC359">
        <v>124.7</v>
      </c>
      <c r="AD359">
        <v>210.9</v>
      </c>
      <c r="AE359">
        <v>1732.2</v>
      </c>
      <c r="AF359">
        <v>99.56</v>
      </c>
      <c r="AG359">
        <v>1219</v>
      </c>
      <c r="AH359">
        <v>641.75</v>
      </c>
      <c r="AI359">
        <v>24.21</v>
      </c>
      <c r="AJ359">
        <v>647.25</v>
      </c>
      <c r="AK359">
        <f>IF(ISNUMBER(VLOOKUP($A359,'[1]F-F_Research_Data_Factors_weekl'!$G$6:$J$4822,2,0)),VLOOKUP($A359,'[1]F-F_Research_Data_Factors_weekl'!$G$6:$J$4822,2,0),AK360)</f>
        <v>10130.324058525974</v>
      </c>
      <c r="AL359">
        <f>IF(ISNUMBER(VLOOKUP($A359,'[1]F-F_Research_Data_Factors_weekl'!$G$6:$J$4822,3,0)),VLOOKUP($A359,'[1]F-F_Research_Data_Factors_weekl'!$G$6:$J$4822,3,0),AL360)</f>
        <v>388.56721328147114</v>
      </c>
      <c r="AM359">
        <f>IF(ISNUMBER(VLOOKUP($A359,'[1]F-F_Research_Data_Factors_weekl'!$G$6:$J$4822,4,0)),VLOOKUP($A359,'[1]F-F_Research_Data_Factors_weekl'!$G$6:$J$4822,4,0),AM360)</f>
        <v>3584.8279701214856</v>
      </c>
    </row>
    <row r="360" spans="1:39" x14ac:dyDescent="0.25">
      <c r="A360" s="14">
        <v>40928</v>
      </c>
      <c r="B360">
        <v>12720.48</v>
      </c>
      <c r="C360">
        <v>1315.38</v>
      </c>
      <c r="D360">
        <v>2786.7</v>
      </c>
      <c r="E360">
        <v>12397.1</v>
      </c>
      <c r="F360">
        <v>6404.39</v>
      </c>
      <c r="G360">
        <v>8766.36</v>
      </c>
      <c r="H360">
        <v>755.47</v>
      </c>
      <c r="I360">
        <v>20110.37</v>
      </c>
      <c r="J360">
        <v>0.24030000000000001</v>
      </c>
      <c r="K360">
        <v>0.88629999999999998</v>
      </c>
      <c r="L360">
        <v>2.0246</v>
      </c>
      <c r="M360">
        <v>3.0998000000000001</v>
      </c>
      <c r="N360">
        <v>80.222999999999999</v>
      </c>
      <c r="O360">
        <v>1.2930999999999999</v>
      </c>
      <c r="P360">
        <v>77.010000000000005</v>
      </c>
      <c r="Q360">
        <v>1.5575999999999999</v>
      </c>
      <c r="R360">
        <v>1.0484</v>
      </c>
      <c r="S360">
        <v>0.80630000000000002</v>
      </c>
      <c r="T360">
        <v>0.9345</v>
      </c>
      <c r="U360">
        <v>5.9324000000000003</v>
      </c>
      <c r="V360">
        <v>6.7826000000000004</v>
      </c>
      <c r="W360">
        <v>50.3337</v>
      </c>
      <c r="X360">
        <v>3.1070000000000002</v>
      </c>
      <c r="Y360">
        <v>7.9516</v>
      </c>
      <c r="Z360">
        <v>13.1813</v>
      </c>
      <c r="AA360">
        <v>98.6</v>
      </c>
      <c r="AB360">
        <v>31.675000000000001</v>
      </c>
      <c r="AC360">
        <v>124.55</v>
      </c>
      <c r="AD360">
        <v>210.65</v>
      </c>
      <c r="AE360">
        <v>1664</v>
      </c>
      <c r="AF360">
        <v>98.46</v>
      </c>
      <c r="AG360">
        <v>1187</v>
      </c>
      <c r="AH360">
        <v>611.5</v>
      </c>
      <c r="AI360">
        <v>24.89</v>
      </c>
      <c r="AJ360">
        <v>610.5</v>
      </c>
      <c r="AK360">
        <f>IF(ISNUMBER(VLOOKUP($A360,'[1]F-F_Research_Data_Factors_weekl'!$G$6:$J$4822,2,0)),VLOOKUP($A360,'[1]F-F_Research_Data_Factors_weekl'!$G$6:$J$4822,2,0),AK361)</f>
        <v>10097.003945505803</v>
      </c>
      <c r="AL360">
        <f>IF(ISNUMBER(VLOOKUP($A360,'[1]F-F_Research_Data_Factors_weekl'!$G$6:$J$4822,3,0)),VLOOKUP($A360,'[1]F-F_Research_Data_Factors_weekl'!$G$6:$J$4822,3,0),AL361)</f>
        <v>381.62169837111679</v>
      </c>
      <c r="AM360">
        <f>IF(ISNUMBER(VLOOKUP($A360,'[1]F-F_Research_Data_Factors_weekl'!$G$6:$J$4822,4,0)),VLOOKUP($A360,'[1]F-F_Research_Data_Factors_weekl'!$G$6:$J$4822,4,0),AM361)</f>
        <v>3646.8239777431186</v>
      </c>
    </row>
    <row r="361" spans="1:39" x14ac:dyDescent="0.25">
      <c r="A361" s="14">
        <v>40921</v>
      </c>
      <c r="B361">
        <v>12422.06</v>
      </c>
      <c r="C361">
        <v>1289.0899999999999</v>
      </c>
      <c r="D361">
        <v>2710.67</v>
      </c>
      <c r="E361">
        <v>12231.06</v>
      </c>
      <c r="F361">
        <v>6143.08</v>
      </c>
      <c r="G361">
        <v>8500.02</v>
      </c>
      <c r="H361">
        <v>734.6</v>
      </c>
      <c r="I361">
        <v>19204.419999999998</v>
      </c>
      <c r="J361">
        <v>0.2213</v>
      </c>
      <c r="K361">
        <v>0.78959999999999997</v>
      </c>
      <c r="L361">
        <v>1.8635999999999999</v>
      </c>
      <c r="M361">
        <v>2.91</v>
      </c>
      <c r="N361">
        <v>81.515000000000001</v>
      </c>
      <c r="O361">
        <v>1.268</v>
      </c>
      <c r="P361">
        <v>76.97</v>
      </c>
      <c r="Q361">
        <v>1.5318000000000001</v>
      </c>
      <c r="R361">
        <v>1.0322</v>
      </c>
      <c r="S361">
        <v>0.79469999999999996</v>
      </c>
      <c r="T361">
        <v>0.95240000000000002</v>
      </c>
      <c r="U361">
        <v>6.0585000000000004</v>
      </c>
      <c r="V361">
        <v>6.9919000000000002</v>
      </c>
      <c r="W361">
        <v>51.527500000000003</v>
      </c>
      <c r="X361">
        <v>3.1339999999999999</v>
      </c>
      <c r="Y361">
        <v>8.1298999999999992</v>
      </c>
      <c r="Z361">
        <v>13.5985</v>
      </c>
      <c r="AA361">
        <v>95.47</v>
      </c>
      <c r="AB361">
        <v>29.521999999999998</v>
      </c>
      <c r="AC361">
        <v>122.47499999999999</v>
      </c>
      <c r="AD361">
        <v>184.6</v>
      </c>
      <c r="AE361">
        <v>1630.8</v>
      </c>
      <c r="AF361">
        <v>98.7</v>
      </c>
      <c r="AG361">
        <v>1160</v>
      </c>
      <c r="AH361">
        <v>599.5</v>
      </c>
      <c r="AI361">
        <v>23.84</v>
      </c>
      <c r="AJ361">
        <v>602.25</v>
      </c>
      <c r="AK361">
        <f>IF(ISNUMBER(VLOOKUP($A361,'[1]F-F_Research_Data_Factors_weekl'!$G$6:$J$4822,2,0)),VLOOKUP($A361,'[1]F-F_Research_Data_Factors_weekl'!$G$6:$J$4822,2,0),AK362)</f>
        <v>9886.4231327776379</v>
      </c>
      <c r="AL361">
        <f>IF(ISNUMBER(VLOOKUP($A361,'[1]F-F_Research_Data_Factors_weekl'!$G$6:$J$4822,3,0)),VLOOKUP($A361,'[1]F-F_Research_Data_Factors_weekl'!$G$6:$J$4822,3,0),AL362)</f>
        <v>379.3833366846772</v>
      </c>
      <c r="AM361">
        <f>IF(ISNUMBER(VLOOKUP($A361,'[1]F-F_Research_Data_Factors_weekl'!$G$6:$J$4822,4,0)),VLOOKUP($A361,'[1]F-F_Research_Data_Factors_weekl'!$G$6:$J$4822,4,0),AM362)</f>
        <v>3653.4000979193734</v>
      </c>
    </row>
    <row r="362" spans="1:39" x14ac:dyDescent="0.25">
      <c r="A362" s="14">
        <v>40914</v>
      </c>
      <c r="B362">
        <v>12359.92</v>
      </c>
      <c r="C362">
        <v>1277.81</v>
      </c>
      <c r="D362">
        <v>2674.22</v>
      </c>
      <c r="E362">
        <v>12188.64</v>
      </c>
      <c r="F362">
        <v>6057.92</v>
      </c>
      <c r="G362">
        <v>8390.35</v>
      </c>
      <c r="H362">
        <v>729.6</v>
      </c>
      <c r="I362">
        <v>18593.060000000001</v>
      </c>
      <c r="J362">
        <v>0.25590000000000002</v>
      </c>
      <c r="K362">
        <v>0.85409999999999997</v>
      </c>
      <c r="L362">
        <v>1.9578</v>
      </c>
      <c r="M362">
        <v>3.0156000000000001</v>
      </c>
      <c r="N362">
        <v>81.254000000000005</v>
      </c>
      <c r="O362">
        <v>1.2717000000000001</v>
      </c>
      <c r="P362">
        <v>76.97</v>
      </c>
      <c r="Q362">
        <v>1.5426</v>
      </c>
      <c r="R362">
        <v>1.0227999999999999</v>
      </c>
      <c r="S362">
        <v>0.78059999999999996</v>
      </c>
      <c r="T362">
        <v>0.95520000000000005</v>
      </c>
      <c r="U362">
        <v>6.0351999999999997</v>
      </c>
      <c r="V362">
        <v>6.9417999999999997</v>
      </c>
      <c r="W362">
        <v>52.721200000000003</v>
      </c>
      <c r="X362">
        <v>3.1516999999999999</v>
      </c>
      <c r="Y362">
        <v>8.1755999999999993</v>
      </c>
      <c r="Z362">
        <v>13.739100000000001</v>
      </c>
      <c r="AA362">
        <v>95.86</v>
      </c>
      <c r="AB362">
        <v>28.683</v>
      </c>
      <c r="AC362">
        <v>120.325</v>
      </c>
      <c r="AD362">
        <v>182</v>
      </c>
      <c r="AE362">
        <v>1616.8</v>
      </c>
      <c r="AF362">
        <v>101.56</v>
      </c>
      <c r="AG362">
        <v>1189.5</v>
      </c>
      <c r="AH362">
        <v>643.5</v>
      </c>
      <c r="AI362">
        <v>23.29</v>
      </c>
      <c r="AJ362">
        <v>624.75</v>
      </c>
      <c r="AK362">
        <f>IF(ISNUMBER(VLOOKUP($A362,'[1]F-F_Research_Data_Factors_weekl'!$G$6:$J$4822,2,0)),VLOOKUP($A362,'[1]F-F_Research_Data_Factors_weekl'!$G$6:$J$4822,2,0),AK363)</f>
        <v>9771.1238710986727</v>
      </c>
      <c r="AL362">
        <f>IF(ISNUMBER(VLOOKUP($A362,'[1]F-F_Research_Data_Factors_weekl'!$G$6:$J$4822,3,0)),VLOOKUP($A362,'[1]F-F_Research_Data_Factors_weekl'!$G$6:$J$4822,3,0),AL363)</f>
        <v>376.07388648362138</v>
      </c>
      <c r="AM362">
        <f>IF(ISNUMBER(VLOOKUP($A362,'[1]F-F_Research_Data_Factors_weekl'!$G$6:$J$4822,4,0)),VLOOKUP($A362,'[1]F-F_Research_Data_Factors_weekl'!$G$6:$J$4822,4,0),AM363)</f>
        <v>3647.5639955265306</v>
      </c>
    </row>
    <row r="363" spans="1:39" x14ac:dyDescent="0.25">
      <c r="A363" s="14">
        <v>40907</v>
      </c>
      <c r="B363">
        <v>12217.56</v>
      </c>
      <c r="C363">
        <v>1257.6099999999999</v>
      </c>
      <c r="D363">
        <v>2605.15</v>
      </c>
      <c r="E363">
        <v>11955.09</v>
      </c>
      <c r="F363">
        <v>5898.35</v>
      </c>
      <c r="G363">
        <v>8455.35</v>
      </c>
      <c r="H363">
        <v>728.61</v>
      </c>
      <c r="I363">
        <v>18434.39</v>
      </c>
      <c r="J363">
        <v>0.23910000000000001</v>
      </c>
      <c r="K363">
        <v>0.83179999999999998</v>
      </c>
      <c r="L363">
        <v>1.8761999999999999</v>
      </c>
      <c r="M363">
        <v>2.8940999999999999</v>
      </c>
      <c r="N363">
        <v>80.177999999999997</v>
      </c>
      <c r="O363">
        <v>1.2961</v>
      </c>
      <c r="P363">
        <v>76.91</v>
      </c>
      <c r="Q363">
        <v>1.5543</v>
      </c>
      <c r="R363">
        <v>1.0208999999999999</v>
      </c>
      <c r="S363">
        <v>0.7772</v>
      </c>
      <c r="T363">
        <v>0.93810000000000004</v>
      </c>
      <c r="U363">
        <v>5.9751000000000003</v>
      </c>
      <c r="V363">
        <v>6.8872</v>
      </c>
      <c r="W363">
        <v>53.064999999999998</v>
      </c>
      <c r="X363">
        <v>3.1682000000000001</v>
      </c>
      <c r="Y363">
        <v>8.09</v>
      </c>
      <c r="Z363">
        <v>13.935700000000001</v>
      </c>
      <c r="AA363">
        <v>91.8</v>
      </c>
      <c r="AB363">
        <v>27.914999999999999</v>
      </c>
      <c r="AC363">
        <v>122.9</v>
      </c>
      <c r="AD363">
        <v>169</v>
      </c>
      <c r="AE363">
        <v>1566.8</v>
      </c>
      <c r="AF363">
        <v>98.83</v>
      </c>
      <c r="AG363">
        <v>1198.5</v>
      </c>
      <c r="AH363">
        <v>646.5</v>
      </c>
      <c r="AI363">
        <v>23.3</v>
      </c>
      <c r="AJ363">
        <v>652.75</v>
      </c>
      <c r="AK363">
        <f>IF(ISNUMBER(VLOOKUP($A363,'[1]F-F_Research_Data_Factors_weekl'!$G$6:$J$4822,2,0)),VLOOKUP($A363,'[1]F-F_Research_Data_Factors_weekl'!$G$6:$J$4822,2,0),AK364)</f>
        <v>9607.7914170095119</v>
      </c>
      <c r="AL363">
        <f>IF(ISNUMBER(VLOOKUP($A363,'[1]F-F_Research_Data_Factors_weekl'!$G$6:$J$4822,3,0)),VLOOKUP($A363,'[1]F-F_Research_Data_Factors_weekl'!$G$6:$J$4822,3,0),AL364)</f>
        <v>378.26783995536249</v>
      </c>
      <c r="AM363">
        <f>IF(ISNUMBER(VLOOKUP($A363,'[1]F-F_Research_Data_Factors_weekl'!$G$6:$J$4822,4,0)),VLOOKUP($A363,'[1]F-F_Research_Data_Factors_weekl'!$G$6:$J$4822,4,0),AM364)</f>
        <v>3616.8210168830251</v>
      </c>
    </row>
    <row r="364" spans="1:39" x14ac:dyDescent="0.25">
      <c r="A364" s="14">
        <v>40900</v>
      </c>
      <c r="B364">
        <v>12294</v>
      </c>
      <c r="C364">
        <v>1265.33</v>
      </c>
      <c r="D364">
        <v>2618.64</v>
      </c>
      <c r="E364">
        <v>11926.67</v>
      </c>
      <c r="F364">
        <v>5878.93</v>
      </c>
      <c r="G364">
        <v>8395.16</v>
      </c>
      <c r="H364">
        <v>723.12</v>
      </c>
      <c r="I364">
        <v>18629.169999999998</v>
      </c>
      <c r="J364">
        <v>0.28239999999999998</v>
      </c>
      <c r="K364">
        <v>0.97629999999999995</v>
      </c>
      <c r="L364">
        <v>2.0244</v>
      </c>
      <c r="M364">
        <v>3.0568</v>
      </c>
      <c r="N364">
        <v>79.930000000000007</v>
      </c>
      <c r="O364">
        <v>1.3044</v>
      </c>
      <c r="P364">
        <v>78.09</v>
      </c>
      <c r="Q364">
        <v>1.5588</v>
      </c>
      <c r="R364">
        <v>1.0150999999999999</v>
      </c>
      <c r="S364">
        <v>0.77439999999999998</v>
      </c>
      <c r="T364">
        <v>0.93659999999999999</v>
      </c>
      <c r="U364">
        <v>5.9730999999999996</v>
      </c>
      <c r="V364">
        <v>6.8810000000000002</v>
      </c>
      <c r="W364">
        <v>52.9587</v>
      </c>
      <c r="X364">
        <v>3.1575000000000002</v>
      </c>
      <c r="Y364">
        <v>8.1621000000000006</v>
      </c>
      <c r="Z364">
        <v>13.845000000000001</v>
      </c>
      <c r="AA364">
        <v>87.24</v>
      </c>
      <c r="AB364">
        <v>29.045999999999999</v>
      </c>
      <c r="AC364">
        <v>124.3</v>
      </c>
      <c r="AD364">
        <v>169.9</v>
      </c>
      <c r="AE364">
        <v>1604.7</v>
      </c>
      <c r="AF364">
        <v>99.68</v>
      </c>
      <c r="AG364">
        <v>1163</v>
      </c>
      <c r="AH364">
        <v>619.5</v>
      </c>
      <c r="AI364">
        <v>23.59</v>
      </c>
      <c r="AJ364">
        <v>622</v>
      </c>
      <c r="AK364">
        <f>IF(ISNUMBER(VLOOKUP($A364,'[1]F-F_Research_Data_Factors_weekl'!$G$6:$J$4822,2,0)),VLOOKUP($A364,'[1]F-F_Research_Data_Factors_weekl'!$G$6:$J$4822,2,0),AK365)</f>
        <v>9667.7313513881181</v>
      </c>
      <c r="AL364">
        <f>IF(ISNUMBER(VLOOKUP($A364,'[1]F-F_Research_Data_Factors_weekl'!$G$6:$J$4822,3,0)),VLOOKUP($A364,'[1]F-F_Research_Data_Factors_weekl'!$G$6:$J$4822,3,0),AL365)</f>
        <v>378.98791699765803</v>
      </c>
      <c r="AM364">
        <f>IF(ISNUMBER(VLOOKUP($A364,'[1]F-F_Research_Data_Factors_weekl'!$G$6:$J$4822,4,0)),VLOOKUP($A364,'[1]F-F_Research_Data_Factors_weekl'!$G$6:$J$4822,4,0),AM365)</f>
        <v>3633.1702831572325</v>
      </c>
    </row>
    <row r="365" spans="1:39" x14ac:dyDescent="0.25">
      <c r="A365" s="14">
        <v>40893</v>
      </c>
      <c r="B365">
        <v>11866.39</v>
      </c>
      <c r="C365">
        <v>1219.6600000000001</v>
      </c>
      <c r="D365">
        <v>2555.33</v>
      </c>
      <c r="E365">
        <v>11635.38</v>
      </c>
      <c r="F365">
        <v>5701.78</v>
      </c>
      <c r="G365">
        <v>8401.7199999999993</v>
      </c>
      <c r="H365">
        <v>723.56</v>
      </c>
      <c r="I365">
        <v>18285.39</v>
      </c>
      <c r="J365">
        <v>0.2218</v>
      </c>
      <c r="K365">
        <v>0.79920000000000002</v>
      </c>
      <c r="L365">
        <v>1.8473999999999999</v>
      </c>
      <c r="M365">
        <v>2.8510999999999997</v>
      </c>
      <c r="N365">
        <v>80.256</v>
      </c>
      <c r="O365">
        <v>1.3046</v>
      </c>
      <c r="P365">
        <v>77.760000000000005</v>
      </c>
      <c r="Q365">
        <v>1.5545</v>
      </c>
      <c r="R365">
        <v>0.99829999999999997</v>
      </c>
      <c r="S365">
        <v>0.76180000000000003</v>
      </c>
      <c r="T365">
        <v>0.93589999999999995</v>
      </c>
      <c r="U365">
        <v>5.9557000000000002</v>
      </c>
      <c r="V365">
        <v>6.9244000000000003</v>
      </c>
      <c r="W365">
        <v>52.74</v>
      </c>
      <c r="X365">
        <v>3.1779999999999999</v>
      </c>
      <c r="Y365">
        <v>8.3990000000000009</v>
      </c>
      <c r="Z365">
        <v>13.8775</v>
      </c>
      <c r="AA365">
        <v>86.29</v>
      </c>
      <c r="AB365">
        <v>29.614999999999998</v>
      </c>
      <c r="AC365">
        <v>118.15</v>
      </c>
      <c r="AD365">
        <v>167.05</v>
      </c>
      <c r="AE365">
        <v>1595.6</v>
      </c>
      <c r="AF365">
        <v>93.53</v>
      </c>
      <c r="AG365">
        <v>1130</v>
      </c>
      <c r="AH365">
        <v>583</v>
      </c>
      <c r="AI365">
        <v>23.08</v>
      </c>
      <c r="AJ365">
        <v>583.75</v>
      </c>
      <c r="AK365">
        <f>IF(ISNUMBER(VLOOKUP($A365,'[1]F-F_Research_Data_Factors_weekl'!$G$6:$J$4822,2,0)),VLOOKUP($A365,'[1]F-F_Research_Data_Factors_weekl'!$G$6:$J$4822,2,0),AK366)</f>
        <v>9326.3856370713092</v>
      </c>
      <c r="AL365">
        <f>IF(ISNUMBER(VLOOKUP($A365,'[1]F-F_Research_Data_Factors_weekl'!$G$6:$J$4822,3,0)),VLOOKUP($A365,'[1]F-F_Research_Data_Factors_weekl'!$G$6:$J$4822,3,0),AL366)</f>
        <v>380.96895556660439</v>
      </c>
      <c r="AM365">
        <f>IF(ISNUMBER(VLOOKUP($A365,'[1]F-F_Research_Data_Factors_weekl'!$G$6:$J$4822,4,0)),VLOOKUP($A365,'[1]F-F_Research_Data_Factors_weekl'!$G$6:$J$4822,4,0),AM366)</f>
        <v>3579.8308041750247</v>
      </c>
    </row>
    <row r="366" spans="1:39" x14ac:dyDescent="0.25">
      <c r="A366" s="14">
        <v>40886</v>
      </c>
      <c r="B366">
        <v>12184.26</v>
      </c>
      <c r="C366">
        <v>1255.19</v>
      </c>
      <c r="D366">
        <v>2646.85</v>
      </c>
      <c r="E366">
        <v>12034.75</v>
      </c>
      <c r="F366">
        <v>5986.71</v>
      </c>
      <c r="G366">
        <v>8536.4599999999991</v>
      </c>
      <c r="H366">
        <v>738.12</v>
      </c>
      <c r="I366">
        <v>18586.23</v>
      </c>
      <c r="J366">
        <v>0.22209999999999999</v>
      </c>
      <c r="K366">
        <v>0.8911</v>
      </c>
      <c r="L366">
        <v>2.0611000000000002</v>
      </c>
      <c r="M366">
        <v>3.1072000000000002</v>
      </c>
      <c r="N366">
        <v>78.632000000000005</v>
      </c>
      <c r="O366">
        <v>1.3386</v>
      </c>
      <c r="P366">
        <v>77.650000000000006</v>
      </c>
      <c r="Q366">
        <v>1.5670999999999999</v>
      </c>
      <c r="R366">
        <v>1.0216000000000001</v>
      </c>
      <c r="S366">
        <v>0.77549999999999997</v>
      </c>
      <c r="T366">
        <v>0.92300000000000004</v>
      </c>
      <c r="U366">
        <v>5.7461000000000002</v>
      </c>
      <c r="V366">
        <v>6.7264999999999997</v>
      </c>
      <c r="W366">
        <v>52.041200000000003</v>
      </c>
      <c r="X366">
        <v>3.149</v>
      </c>
      <c r="Y366">
        <v>8.0959000000000003</v>
      </c>
      <c r="Z366">
        <v>13.574400000000001</v>
      </c>
      <c r="AA366">
        <v>90.43</v>
      </c>
      <c r="AB366">
        <v>32.173000000000002</v>
      </c>
      <c r="AC366">
        <v>118.3</v>
      </c>
      <c r="AD366">
        <v>169.95</v>
      </c>
      <c r="AE366">
        <v>1712.8</v>
      </c>
      <c r="AF366">
        <v>99.41</v>
      </c>
      <c r="AG366">
        <v>1107</v>
      </c>
      <c r="AH366">
        <v>585.5</v>
      </c>
      <c r="AI366">
        <v>23.4</v>
      </c>
      <c r="AJ366">
        <v>573.5</v>
      </c>
      <c r="AK366">
        <f>IF(ISNUMBER(VLOOKUP($A366,'[1]F-F_Research_Data_Factors_weekl'!$G$6:$J$4822,2,0)),VLOOKUP($A366,'[1]F-F_Research_Data_Factors_weekl'!$G$6:$J$4822,2,0),AK367)</f>
        <v>9602.9506147768843</v>
      </c>
      <c r="AL366">
        <f>IF(ISNUMBER(VLOOKUP($A366,'[1]F-F_Research_Data_Factors_weekl'!$G$6:$J$4822,3,0)),VLOOKUP($A366,'[1]F-F_Research_Data_Factors_weekl'!$G$6:$J$4822,3,0),AL367)</f>
        <v>382.53735873742784</v>
      </c>
      <c r="AM366">
        <f>IF(ISNUMBER(VLOOKUP($A366,'[1]F-F_Research_Data_Factors_weekl'!$G$6:$J$4822,4,0)),VLOOKUP($A366,'[1]F-F_Research_Data_Factors_weekl'!$G$6:$J$4822,4,0),AM367)</f>
        <v>3557.7726139684205</v>
      </c>
    </row>
    <row r="367" spans="1:39" x14ac:dyDescent="0.25">
      <c r="A367" s="14">
        <v>40879</v>
      </c>
      <c r="B367">
        <v>12019.42</v>
      </c>
      <c r="C367">
        <v>1244.28</v>
      </c>
      <c r="D367">
        <v>2626.93</v>
      </c>
      <c r="E367">
        <v>12075.09</v>
      </c>
      <c r="F367">
        <v>6080.68</v>
      </c>
      <c r="G367">
        <v>8643.75</v>
      </c>
      <c r="H367">
        <v>744.14</v>
      </c>
      <c r="I367">
        <v>19040.39</v>
      </c>
      <c r="J367">
        <v>0.25</v>
      </c>
      <c r="K367">
        <v>0.91349999999999998</v>
      </c>
      <c r="L367">
        <v>2.0331000000000001</v>
      </c>
      <c r="M367">
        <v>3.0236999999999998</v>
      </c>
      <c r="N367">
        <v>78.625</v>
      </c>
      <c r="O367">
        <v>1.3391</v>
      </c>
      <c r="P367">
        <v>77.989999999999995</v>
      </c>
      <c r="Q367">
        <v>1.5596999999999999</v>
      </c>
      <c r="R367">
        <v>1.0215000000000001</v>
      </c>
      <c r="S367">
        <v>0.77729999999999999</v>
      </c>
      <c r="T367">
        <v>0.9214</v>
      </c>
      <c r="U367">
        <v>5.7900999999999998</v>
      </c>
      <c r="V367">
        <v>6.7561999999999998</v>
      </c>
      <c r="W367">
        <v>51.204999999999998</v>
      </c>
      <c r="X367">
        <v>3.1274999999999999</v>
      </c>
      <c r="Y367">
        <v>8.0436999999999994</v>
      </c>
      <c r="Z367">
        <v>13.6363</v>
      </c>
      <c r="AA367">
        <v>91.35</v>
      </c>
      <c r="AB367">
        <v>32.621000000000002</v>
      </c>
      <c r="AC367">
        <v>121.9</v>
      </c>
      <c r="AD367">
        <v>177.6</v>
      </c>
      <c r="AE367">
        <v>1747</v>
      </c>
      <c r="AF367">
        <v>100.96</v>
      </c>
      <c r="AG367">
        <v>1135.75</v>
      </c>
      <c r="AH367">
        <v>586.5</v>
      </c>
      <c r="AI367">
        <v>23.45</v>
      </c>
      <c r="AJ367">
        <v>612.25</v>
      </c>
      <c r="AK367">
        <f>IF(ISNUMBER(VLOOKUP($A367,'[1]F-F_Research_Data_Factors_weekl'!$G$6:$J$4822,2,0)),VLOOKUP($A367,'[1]F-F_Research_Data_Factors_weekl'!$G$6:$J$4822,2,0),AK368)</f>
        <v>9521.0694177839432</v>
      </c>
      <c r="AL367">
        <f>IF(ISNUMBER(VLOOKUP($A367,'[1]F-F_Research_Data_Factors_weekl'!$G$6:$J$4822,3,0)),VLOOKUP($A367,'[1]F-F_Research_Data_Factors_weekl'!$G$6:$J$4822,3,0),AL368)</f>
        <v>380.86156783893654</v>
      </c>
      <c r="AM367">
        <f>IF(ISNUMBER(VLOOKUP($A367,'[1]F-F_Research_Data_Factors_weekl'!$G$6:$J$4822,4,0)),VLOOKUP($A367,'[1]F-F_Research_Data_Factors_weekl'!$G$6:$J$4822,4,0),AM368)</f>
        <v>3554.2183955728478</v>
      </c>
    </row>
    <row r="368" spans="1:39" x14ac:dyDescent="0.25">
      <c r="A368" s="14">
        <v>40872</v>
      </c>
      <c r="B368">
        <v>11231.78</v>
      </c>
      <c r="C368">
        <v>1158.67</v>
      </c>
      <c r="D368">
        <v>2441.5100000000002</v>
      </c>
      <c r="E368">
        <v>11462.06</v>
      </c>
      <c r="F368">
        <v>5492.87</v>
      </c>
      <c r="G368">
        <v>8160.01</v>
      </c>
      <c r="H368">
        <v>706.6</v>
      </c>
      <c r="I368">
        <v>17689.48</v>
      </c>
      <c r="J368">
        <v>0.27350000000000002</v>
      </c>
      <c r="K368">
        <v>0.93110000000000004</v>
      </c>
      <c r="L368">
        <v>1.9635</v>
      </c>
      <c r="M368">
        <v>2.9191000000000003</v>
      </c>
      <c r="N368">
        <v>79.686000000000007</v>
      </c>
      <c r="O368">
        <v>1.3239000000000001</v>
      </c>
      <c r="P368">
        <v>77.73</v>
      </c>
      <c r="Q368">
        <v>1.5439000000000001</v>
      </c>
      <c r="R368">
        <v>0.97109999999999996</v>
      </c>
      <c r="S368">
        <v>0.74050000000000005</v>
      </c>
      <c r="T368">
        <v>0.93</v>
      </c>
      <c r="U368">
        <v>5.9292999999999996</v>
      </c>
      <c r="V368">
        <v>7.0063000000000004</v>
      </c>
      <c r="W368">
        <v>52.255000000000003</v>
      </c>
      <c r="X368">
        <v>3.1970999999999998</v>
      </c>
      <c r="Y368">
        <v>8.5427</v>
      </c>
      <c r="Z368">
        <v>14.230499999999999</v>
      </c>
      <c r="AA368">
        <v>90.82</v>
      </c>
      <c r="AB368">
        <v>31.013999999999999</v>
      </c>
      <c r="AC368">
        <v>121.1</v>
      </c>
      <c r="AD368">
        <v>177.6</v>
      </c>
      <c r="AE368">
        <v>1685.7</v>
      </c>
      <c r="AF368">
        <v>96.77</v>
      </c>
      <c r="AG368">
        <v>1106.5</v>
      </c>
      <c r="AH368">
        <v>582.5</v>
      </c>
      <c r="AI368">
        <v>22.9</v>
      </c>
      <c r="AJ368">
        <v>574.5</v>
      </c>
      <c r="AK368">
        <f>IF(ISNUMBER(VLOOKUP($A368,'[1]F-F_Research_Data_Factors_weekl'!$G$6:$J$4822,2,0)),VLOOKUP($A368,'[1]F-F_Research_Data_Factors_weekl'!$G$6:$J$4822,2,0),AK369)</f>
        <v>8842.00354549029</v>
      </c>
      <c r="AL368">
        <f>IF(ISNUMBER(VLOOKUP($A368,'[1]F-F_Research_Data_Factors_weekl'!$G$6:$J$4822,3,0)),VLOOKUP($A368,'[1]F-F_Research_Data_Factors_weekl'!$G$6:$J$4822,3,0),AL369)</f>
        <v>372.59006832218404</v>
      </c>
      <c r="AM368">
        <f>IF(ISNUMBER(VLOOKUP($A368,'[1]F-F_Research_Data_Factors_weekl'!$G$6:$J$4822,4,0)),VLOOKUP($A368,'[1]F-F_Research_Data_Factors_weekl'!$G$6:$J$4822,4,0),AM369)</f>
        <v>3534.0741727879563</v>
      </c>
    </row>
    <row r="369" spans="1:39" x14ac:dyDescent="0.25">
      <c r="A369" s="14">
        <v>40865</v>
      </c>
      <c r="B369">
        <v>11796.16</v>
      </c>
      <c r="C369">
        <v>1215.6500000000001</v>
      </c>
      <c r="D369">
        <v>2572.5</v>
      </c>
      <c r="E369">
        <v>11892.44</v>
      </c>
      <c r="F369">
        <v>5800.24</v>
      </c>
      <c r="G369">
        <v>8374.91</v>
      </c>
      <c r="H369">
        <v>719.98</v>
      </c>
      <c r="I369">
        <v>18491.23</v>
      </c>
      <c r="J369">
        <v>0.2782</v>
      </c>
      <c r="K369">
        <v>0.92220000000000002</v>
      </c>
      <c r="L369">
        <v>2.0104000000000002</v>
      </c>
      <c r="M369">
        <v>2.9941</v>
      </c>
      <c r="N369">
        <v>78.063999999999993</v>
      </c>
      <c r="O369">
        <v>1.3525</v>
      </c>
      <c r="P369">
        <v>76.91</v>
      </c>
      <c r="Q369">
        <v>1.5806</v>
      </c>
      <c r="R369">
        <v>1.0007999999999999</v>
      </c>
      <c r="S369">
        <v>0.75649999999999995</v>
      </c>
      <c r="T369">
        <v>0.91659999999999997</v>
      </c>
      <c r="U369">
        <v>5.7915000000000001</v>
      </c>
      <c r="V369">
        <v>6.7842000000000002</v>
      </c>
      <c r="W369">
        <v>51.335000000000001</v>
      </c>
      <c r="X369">
        <v>3.1655000000000002</v>
      </c>
      <c r="Y369">
        <v>8.1974999999999998</v>
      </c>
      <c r="Z369">
        <v>13.726699999999999</v>
      </c>
      <c r="AA369">
        <v>94.81</v>
      </c>
      <c r="AB369">
        <v>32.417000000000002</v>
      </c>
      <c r="AC369">
        <v>119.7</v>
      </c>
      <c r="AD369">
        <v>176.9</v>
      </c>
      <c r="AE369">
        <v>1725.1</v>
      </c>
      <c r="AF369">
        <v>97.41</v>
      </c>
      <c r="AG369">
        <v>1168.25</v>
      </c>
      <c r="AH369">
        <v>610.25</v>
      </c>
      <c r="AI369">
        <v>23.97</v>
      </c>
      <c r="AJ369">
        <v>598.25</v>
      </c>
      <c r="AK369">
        <f>IF(ISNUMBER(VLOOKUP($A369,'[1]F-F_Research_Data_Factors_weekl'!$G$6:$J$4822,2,0)),VLOOKUP($A369,'[1]F-F_Research_Data_Factors_weekl'!$G$6:$J$4822,2,0),AK370)</f>
        <v>9293.6762092603421</v>
      </c>
      <c r="AL369">
        <f>IF(ISNUMBER(VLOOKUP($A369,'[1]F-F_Research_Data_Factors_weekl'!$G$6:$J$4822,3,0)),VLOOKUP($A369,'[1]F-F_Research_Data_Factors_weekl'!$G$6:$J$4822,3,0),AL370)</f>
        <v>381.75211918256565</v>
      </c>
      <c r="AM369">
        <f>IF(ISNUMBER(VLOOKUP($A369,'[1]F-F_Research_Data_Factors_weekl'!$G$6:$J$4822,4,0)),VLOOKUP($A369,'[1]F-F_Research_Data_Factors_weekl'!$G$6:$J$4822,4,0),AM370)</f>
        <v>3547.9110257885318</v>
      </c>
    </row>
    <row r="370" spans="1:39" x14ac:dyDescent="0.25">
      <c r="A370" s="14">
        <v>40858</v>
      </c>
      <c r="B370">
        <v>12153.68</v>
      </c>
      <c r="C370">
        <v>1263.8599999999999</v>
      </c>
      <c r="D370">
        <v>2678.75</v>
      </c>
      <c r="E370">
        <v>12276.85</v>
      </c>
      <c r="F370">
        <v>6057.03</v>
      </c>
      <c r="G370">
        <v>8514.4699999999993</v>
      </c>
      <c r="H370">
        <v>729.13</v>
      </c>
      <c r="I370">
        <v>19137.169999999998</v>
      </c>
      <c r="J370">
        <v>0.23</v>
      </c>
      <c r="K370">
        <v>0.90639999999999998</v>
      </c>
      <c r="L370">
        <v>2.0564</v>
      </c>
      <c r="M370">
        <v>3.13</v>
      </c>
      <c r="N370">
        <v>76.944999999999993</v>
      </c>
      <c r="O370">
        <v>1.375</v>
      </c>
      <c r="P370">
        <v>77.2</v>
      </c>
      <c r="Q370">
        <v>1.6065</v>
      </c>
      <c r="R370">
        <v>1.0276000000000001</v>
      </c>
      <c r="S370">
        <v>0.7853</v>
      </c>
      <c r="T370">
        <v>0.89949999999999997</v>
      </c>
      <c r="U370">
        <v>5.6379999999999999</v>
      </c>
      <c r="V370">
        <v>6.6178999999999997</v>
      </c>
      <c r="W370">
        <v>50.115000000000002</v>
      </c>
      <c r="X370">
        <v>3.1429999999999998</v>
      </c>
      <c r="Y370">
        <v>7.9364999999999997</v>
      </c>
      <c r="Z370">
        <v>13.5395</v>
      </c>
      <c r="AA370">
        <v>99.24</v>
      </c>
      <c r="AB370">
        <v>34.682000000000002</v>
      </c>
      <c r="AC370">
        <v>120.55</v>
      </c>
      <c r="AD370">
        <v>169.6</v>
      </c>
      <c r="AE370">
        <v>1788.1</v>
      </c>
      <c r="AF370">
        <v>98.99</v>
      </c>
      <c r="AG370">
        <v>1166</v>
      </c>
      <c r="AH370">
        <v>638.5</v>
      </c>
      <c r="AI370">
        <v>25</v>
      </c>
      <c r="AJ370">
        <v>616.75</v>
      </c>
      <c r="AK370">
        <f>IF(ISNUMBER(VLOOKUP($A370,'[1]F-F_Research_Data_Factors_weekl'!$G$6:$J$4822,2,0)),VLOOKUP($A370,'[1]F-F_Research_Data_Factors_weekl'!$G$6:$J$4822,2,0),AK371)</f>
        <v>9649.7520602848545</v>
      </c>
      <c r="AL370">
        <f>IF(ISNUMBER(VLOOKUP($A370,'[1]F-F_Research_Data_Factors_weekl'!$G$6:$J$4822,3,0)),VLOOKUP($A370,'[1]F-F_Research_Data_Factors_weekl'!$G$6:$J$4822,3,0),AL371)</f>
        <v>380.04193049533666</v>
      </c>
      <c r="AM370">
        <f>IF(ISNUMBER(VLOOKUP($A370,'[1]F-F_Research_Data_Factors_weekl'!$G$6:$J$4822,4,0)),VLOOKUP($A370,'[1]F-F_Research_Data_Factors_weekl'!$G$6:$J$4822,4,0),AM371)</f>
        <v>3551.1070221084292</v>
      </c>
    </row>
    <row r="371" spans="1:39" x14ac:dyDescent="0.25">
      <c r="A371" s="14">
        <v>40851</v>
      </c>
      <c r="B371">
        <v>11983.24</v>
      </c>
      <c r="C371">
        <v>1253.23</v>
      </c>
      <c r="D371">
        <v>2686.15</v>
      </c>
      <c r="E371">
        <v>12408.25</v>
      </c>
      <c r="F371">
        <v>5966.16</v>
      </c>
      <c r="G371">
        <v>8801.4</v>
      </c>
      <c r="H371">
        <v>752.02</v>
      </c>
      <c r="I371">
        <v>19842.79</v>
      </c>
      <c r="J371">
        <v>0.21840000000000001</v>
      </c>
      <c r="K371">
        <v>0.87470000000000003</v>
      </c>
      <c r="L371">
        <v>2.0327000000000002</v>
      </c>
      <c r="M371">
        <v>3.0916000000000001</v>
      </c>
      <c r="N371">
        <v>76.962000000000003</v>
      </c>
      <c r="O371">
        <v>1.3792</v>
      </c>
      <c r="P371">
        <v>78.239999999999995</v>
      </c>
      <c r="Q371">
        <v>1.6032999999999999</v>
      </c>
      <c r="R371">
        <v>1.0375000000000001</v>
      </c>
      <c r="S371">
        <v>0.79379999999999995</v>
      </c>
      <c r="T371">
        <v>0.88470000000000004</v>
      </c>
      <c r="U371">
        <v>5.6086999999999998</v>
      </c>
      <c r="V371">
        <v>6.5759999999999996</v>
      </c>
      <c r="W371">
        <v>49.111199999999997</v>
      </c>
      <c r="X371">
        <v>3.1150000000000002</v>
      </c>
      <c r="Y371">
        <v>7.9047000000000001</v>
      </c>
      <c r="Z371">
        <v>13.4901</v>
      </c>
      <c r="AA371">
        <v>98.74</v>
      </c>
      <c r="AB371">
        <v>34.084000000000003</v>
      </c>
      <c r="AC371">
        <v>124.5</v>
      </c>
      <c r="AD371">
        <v>192.2</v>
      </c>
      <c r="AE371">
        <v>1756.1</v>
      </c>
      <c r="AF371">
        <v>94.26</v>
      </c>
      <c r="AG371">
        <v>1212.5</v>
      </c>
      <c r="AH371">
        <v>655.75</v>
      </c>
      <c r="AI371">
        <v>25.57</v>
      </c>
      <c r="AJ371">
        <v>636.75</v>
      </c>
      <c r="AK371">
        <f>IF(ISNUMBER(VLOOKUP($A371,'[1]F-F_Research_Data_Factors_weekl'!$G$6:$J$4822,2,0)),VLOOKUP($A371,'[1]F-F_Research_Data_Factors_weekl'!$G$6:$J$4822,2,0),AK372)</f>
        <v>9591.2454629607928</v>
      </c>
      <c r="AL371">
        <f>IF(ISNUMBER(VLOOKUP($A371,'[1]F-F_Research_Data_Factors_weekl'!$G$6:$J$4822,3,0)),VLOOKUP($A371,'[1]F-F_Research_Data_Factors_weekl'!$G$6:$J$4822,3,0),AL372)</f>
        <v>384.03590389585349</v>
      </c>
      <c r="AM371">
        <f>IF(ISNUMBER(VLOOKUP($A371,'[1]F-F_Research_Data_Factors_weekl'!$G$6:$J$4822,4,0)),VLOOKUP($A371,'[1]F-F_Research_Data_Factors_weekl'!$G$6:$J$4822,4,0),AM372)</f>
        <v>3532.385379596567</v>
      </c>
    </row>
    <row r="372" spans="1:39" x14ac:dyDescent="0.25">
      <c r="A372" s="14">
        <v>40844</v>
      </c>
      <c r="B372">
        <v>12231.11</v>
      </c>
      <c r="C372">
        <v>1285.0899999999999</v>
      </c>
      <c r="D372">
        <v>2737.15</v>
      </c>
      <c r="E372">
        <v>12519.51</v>
      </c>
      <c r="F372">
        <v>6346.19</v>
      </c>
      <c r="G372">
        <v>9050.4699999999993</v>
      </c>
      <c r="H372">
        <v>771.43</v>
      </c>
      <c r="I372">
        <v>20019.240000000002</v>
      </c>
      <c r="J372">
        <v>0.28920000000000001</v>
      </c>
      <c r="K372">
        <v>1.1305000000000001</v>
      </c>
      <c r="L372">
        <v>2.3167</v>
      </c>
      <c r="M372">
        <v>3.3754</v>
      </c>
      <c r="N372">
        <v>75.066999999999993</v>
      </c>
      <c r="O372">
        <v>1.4147000000000001</v>
      </c>
      <c r="P372">
        <v>75.819999999999993</v>
      </c>
      <c r="Q372">
        <v>1.613</v>
      </c>
      <c r="R372">
        <v>1.07</v>
      </c>
      <c r="S372">
        <v>0.82099999999999995</v>
      </c>
      <c r="T372">
        <v>0.86329999999999996</v>
      </c>
      <c r="U372">
        <v>5.4313000000000002</v>
      </c>
      <c r="V372">
        <v>6.3855000000000004</v>
      </c>
      <c r="W372">
        <v>48.765000000000001</v>
      </c>
      <c r="X372">
        <v>3.07</v>
      </c>
      <c r="Y372">
        <v>7.7259000000000002</v>
      </c>
      <c r="Z372">
        <v>12.998900000000001</v>
      </c>
      <c r="AA372">
        <v>104.37</v>
      </c>
      <c r="AB372">
        <v>35.287999999999997</v>
      </c>
      <c r="AC372">
        <v>120.95</v>
      </c>
      <c r="AD372">
        <v>186.25</v>
      </c>
      <c r="AE372">
        <v>1747.2</v>
      </c>
      <c r="AF372">
        <v>93.32</v>
      </c>
      <c r="AG372">
        <v>1217</v>
      </c>
      <c r="AH372">
        <v>655</v>
      </c>
      <c r="AI372">
        <v>26.15</v>
      </c>
      <c r="AJ372">
        <v>644.5</v>
      </c>
      <c r="AK372">
        <f>IF(ISNUMBER(VLOOKUP($A372,'[1]F-F_Research_Data_Factors_weekl'!$G$6:$J$4822,2,0)),VLOOKUP($A372,'[1]F-F_Research_Data_Factors_weekl'!$G$6:$J$4822,2,0),AK373)</f>
        <v>9815.0281037257409</v>
      </c>
      <c r="AL372">
        <f>IF(ISNUMBER(VLOOKUP($A372,'[1]F-F_Research_Data_Factors_weekl'!$G$6:$J$4822,3,0)),VLOOKUP($A372,'[1]F-F_Research_Data_Factors_weekl'!$G$6:$J$4822,3,0),AL373)</f>
        <v>380.87464434776706</v>
      </c>
      <c r="AM372">
        <f>IF(ISNUMBER(VLOOKUP($A372,'[1]F-F_Research_Data_Factors_weekl'!$G$6:$J$4822,4,0)),VLOOKUP($A372,'[1]F-F_Research_Data_Factors_weekl'!$G$6:$J$4822,4,0),AM373)</f>
        <v>3591.6475644093207</v>
      </c>
    </row>
    <row r="373" spans="1:39" x14ac:dyDescent="0.25">
      <c r="A373" s="14">
        <v>40837</v>
      </c>
      <c r="B373">
        <v>11808.79</v>
      </c>
      <c r="C373">
        <v>1238.25</v>
      </c>
      <c r="D373">
        <v>2637.46</v>
      </c>
      <c r="E373">
        <v>11949.49</v>
      </c>
      <c r="F373">
        <v>5970.96</v>
      </c>
      <c r="G373">
        <v>8678.89</v>
      </c>
      <c r="H373">
        <v>744.21</v>
      </c>
      <c r="I373">
        <v>18025.72</v>
      </c>
      <c r="J373">
        <v>0.26679999999999998</v>
      </c>
      <c r="K373">
        <v>1.0668</v>
      </c>
      <c r="L373">
        <v>2.2191999999999998</v>
      </c>
      <c r="M373">
        <v>3.2637999999999998</v>
      </c>
      <c r="N373">
        <v>76.394999999999996</v>
      </c>
      <c r="O373">
        <v>1.3895999999999999</v>
      </c>
      <c r="P373">
        <v>76.290000000000006</v>
      </c>
      <c r="Q373">
        <v>1.5952999999999999</v>
      </c>
      <c r="R373">
        <v>1.0376000000000001</v>
      </c>
      <c r="S373">
        <v>0.80310000000000004</v>
      </c>
      <c r="T373">
        <v>0.88249999999999995</v>
      </c>
      <c r="U373">
        <v>5.5602</v>
      </c>
      <c r="V373">
        <v>6.5565999999999995</v>
      </c>
      <c r="W373">
        <v>50.022500000000001</v>
      </c>
      <c r="X373">
        <v>3.1495000000000002</v>
      </c>
      <c r="Y373">
        <v>8.0408000000000008</v>
      </c>
      <c r="Z373">
        <v>13.6752</v>
      </c>
      <c r="AA373">
        <v>97.1</v>
      </c>
      <c r="AB373">
        <v>31.193000000000001</v>
      </c>
      <c r="AC373">
        <v>121.925</v>
      </c>
      <c r="AD373">
        <v>175.8</v>
      </c>
      <c r="AE373">
        <v>1635.1</v>
      </c>
      <c r="AF373">
        <v>87.4</v>
      </c>
      <c r="AG373">
        <v>1212.25</v>
      </c>
      <c r="AH373">
        <v>649.25</v>
      </c>
      <c r="AI373">
        <v>26.48</v>
      </c>
      <c r="AJ373">
        <v>632</v>
      </c>
      <c r="AK373">
        <f>IF(ISNUMBER(VLOOKUP($A373,'[1]F-F_Research_Data_Factors_weekl'!$G$6:$J$4822,2,0)),VLOOKUP($A373,'[1]F-F_Research_Data_Factors_weekl'!$G$6:$J$4822,2,0),AK374)</f>
        <v>9429.3669936840633</v>
      </c>
      <c r="AL373">
        <f>IF(ISNUMBER(VLOOKUP($A373,'[1]F-F_Research_Data_Factors_weekl'!$G$6:$J$4822,3,0)),VLOOKUP($A373,'[1]F-F_Research_Data_Factors_weekl'!$G$6:$J$4822,3,0),AL374)</f>
        <v>371.83895767623454</v>
      </c>
      <c r="AM373">
        <f>IF(ISNUMBER(VLOOKUP($A373,'[1]F-F_Research_Data_Factors_weekl'!$G$6:$J$4822,4,0)),VLOOKUP($A373,'[1]F-F_Research_Data_Factors_weekl'!$G$6:$J$4822,4,0),AM374)</f>
        <v>3578.0509707205824</v>
      </c>
    </row>
    <row r="374" spans="1:39" x14ac:dyDescent="0.25">
      <c r="A374" s="14">
        <v>40830</v>
      </c>
      <c r="B374">
        <v>11644.49</v>
      </c>
      <c r="C374">
        <v>1224.58</v>
      </c>
      <c r="D374">
        <v>2667.85</v>
      </c>
      <c r="E374">
        <v>12081.73</v>
      </c>
      <c r="F374">
        <v>5967.2</v>
      </c>
      <c r="G374">
        <v>8747.9599999999991</v>
      </c>
      <c r="H374">
        <v>748.81</v>
      </c>
      <c r="I374">
        <v>18501.79</v>
      </c>
      <c r="J374">
        <v>0.26540000000000002</v>
      </c>
      <c r="K374">
        <v>1.1105</v>
      </c>
      <c r="L374">
        <v>2.2477</v>
      </c>
      <c r="M374">
        <v>3.2315</v>
      </c>
      <c r="N374">
        <v>76.623000000000005</v>
      </c>
      <c r="O374">
        <v>1.3881999999999999</v>
      </c>
      <c r="P374">
        <v>77.22</v>
      </c>
      <c r="Q374">
        <v>1.5819999999999999</v>
      </c>
      <c r="R374">
        <v>1.034</v>
      </c>
      <c r="S374">
        <v>0.80530000000000002</v>
      </c>
      <c r="T374">
        <v>0.89149999999999996</v>
      </c>
      <c r="U374">
        <v>5.5625999999999998</v>
      </c>
      <c r="V374">
        <v>6.5910000000000002</v>
      </c>
      <c r="W374">
        <v>49.022500000000001</v>
      </c>
      <c r="X374">
        <v>3.129</v>
      </c>
      <c r="Y374">
        <v>7.8319999999999999</v>
      </c>
      <c r="Z374">
        <v>13.243</v>
      </c>
      <c r="AA374">
        <v>101.94</v>
      </c>
      <c r="AB374">
        <v>32.173000000000002</v>
      </c>
      <c r="AC374">
        <v>121.65</v>
      </c>
      <c r="AD374">
        <v>172.65</v>
      </c>
      <c r="AE374">
        <v>1681.8</v>
      </c>
      <c r="AF374">
        <v>86.8</v>
      </c>
      <c r="AG374">
        <v>1270</v>
      </c>
      <c r="AH374">
        <v>640</v>
      </c>
      <c r="AI374">
        <v>27.93</v>
      </c>
      <c r="AJ374">
        <v>622.75</v>
      </c>
      <c r="AK374">
        <f>IF(ISNUMBER(VLOOKUP($A374,'[1]F-F_Research_Data_Factors_weekl'!$G$6:$J$4822,2,0)),VLOOKUP($A374,'[1]F-F_Research_Data_Factors_weekl'!$G$6:$J$4822,2,0),AK375)</f>
        <v>9340.6309991917406</v>
      </c>
      <c r="AL374">
        <f>IF(ISNUMBER(VLOOKUP($A374,'[1]F-F_Research_Data_Factors_weekl'!$G$6:$J$4822,3,0)),VLOOKUP($A374,'[1]F-F_Research_Data_Factors_weekl'!$G$6:$J$4822,3,0),AL375)</f>
        <v>378.4235270468497</v>
      </c>
      <c r="AM374">
        <f>IF(ISNUMBER(VLOOKUP($A374,'[1]F-F_Research_Data_Factors_weekl'!$G$6:$J$4822,4,0)),VLOOKUP($A374,'[1]F-F_Research_Data_Factors_weekl'!$G$6:$J$4822,4,0),AM375)</f>
        <v>3500.000949545713</v>
      </c>
    </row>
    <row r="375" spans="1:39" x14ac:dyDescent="0.25">
      <c r="A375" s="14">
        <v>40823</v>
      </c>
      <c r="B375">
        <v>11103.12</v>
      </c>
      <c r="C375">
        <v>1155.46</v>
      </c>
      <c r="D375">
        <v>2479.35</v>
      </c>
      <c r="E375">
        <v>11588.36</v>
      </c>
      <c r="F375">
        <v>5675.7</v>
      </c>
      <c r="G375">
        <v>8605.6200000000008</v>
      </c>
      <c r="H375">
        <v>741.55</v>
      </c>
      <c r="I375">
        <v>17707.009999999998</v>
      </c>
      <c r="J375">
        <v>0.28820000000000001</v>
      </c>
      <c r="K375">
        <v>1.0809</v>
      </c>
      <c r="L375">
        <v>2.0764</v>
      </c>
      <c r="M375">
        <v>3.0167000000000002</v>
      </c>
      <c r="N375">
        <v>78.725999999999999</v>
      </c>
      <c r="O375">
        <v>1.3378000000000001</v>
      </c>
      <c r="P375">
        <v>76.73</v>
      </c>
      <c r="Q375">
        <v>1.5562</v>
      </c>
      <c r="R375">
        <v>0.9768</v>
      </c>
      <c r="S375">
        <v>0.77010000000000001</v>
      </c>
      <c r="T375">
        <v>0.92720000000000002</v>
      </c>
      <c r="U375">
        <v>5.8303000000000003</v>
      </c>
      <c r="V375">
        <v>6.8060999999999998</v>
      </c>
      <c r="W375">
        <v>49.155000000000001</v>
      </c>
      <c r="X375">
        <v>3.1585000000000001</v>
      </c>
      <c r="Y375">
        <v>8.0017999999999994</v>
      </c>
      <c r="Z375">
        <v>13.4598</v>
      </c>
      <c r="AA375">
        <v>101.48</v>
      </c>
      <c r="AB375">
        <v>30.992999999999999</v>
      </c>
      <c r="AC375">
        <v>121.97499999999999</v>
      </c>
      <c r="AD375">
        <v>154.69999999999999</v>
      </c>
      <c r="AE375">
        <v>1634.5</v>
      </c>
      <c r="AF375">
        <v>82.98</v>
      </c>
      <c r="AG375">
        <v>1158.25</v>
      </c>
      <c r="AH375">
        <v>600</v>
      </c>
      <c r="AI375">
        <v>25.16</v>
      </c>
      <c r="AJ375">
        <v>607.5</v>
      </c>
      <c r="AK375">
        <f>IF(ISNUMBER(VLOOKUP($A375,'[1]F-F_Research_Data_Factors_weekl'!$G$6:$J$4822,2,0)),VLOOKUP($A375,'[1]F-F_Research_Data_Factors_weekl'!$G$6:$J$4822,2,0),AK376)</f>
        <v>8788.7006014224135</v>
      </c>
      <c r="AL375">
        <f>IF(ISNUMBER(VLOOKUP($A375,'[1]F-F_Research_Data_Factors_weekl'!$G$6:$J$4822,3,0)),VLOOKUP($A375,'[1]F-F_Research_Data_Factors_weekl'!$G$6:$J$4822,3,0),AL376)</f>
        <v>370.27742372490184</v>
      </c>
      <c r="AM375">
        <f>IF(ISNUMBER(VLOOKUP($A375,'[1]F-F_Research_Data_Factors_weekl'!$G$6:$J$4822,4,0)),VLOOKUP($A375,'[1]F-F_Research_Data_Factors_weekl'!$G$6:$J$4822,4,0),AM376)</f>
        <v>3510.5325471872748</v>
      </c>
    </row>
    <row r="376" spans="1:39" x14ac:dyDescent="0.25">
      <c r="A376" s="14">
        <v>40816</v>
      </c>
      <c r="B376">
        <v>10913.38</v>
      </c>
      <c r="C376">
        <v>1131.42</v>
      </c>
      <c r="D376">
        <v>2415.4</v>
      </c>
      <c r="E376">
        <v>11623.84</v>
      </c>
      <c r="F376">
        <v>5502.02</v>
      </c>
      <c r="G376">
        <v>8700.2900000000009</v>
      </c>
      <c r="H376">
        <v>761.17</v>
      </c>
      <c r="I376">
        <v>17592.41</v>
      </c>
      <c r="J376">
        <v>0.24299999999999999</v>
      </c>
      <c r="K376">
        <v>0.95179999999999998</v>
      </c>
      <c r="L376">
        <v>1.9154</v>
      </c>
      <c r="M376">
        <v>2.9134000000000002</v>
      </c>
      <c r="N376">
        <v>78.552999999999997</v>
      </c>
      <c r="O376">
        <v>1.3387</v>
      </c>
      <c r="P376">
        <v>77.06</v>
      </c>
      <c r="Q376">
        <v>1.5584</v>
      </c>
      <c r="R376">
        <v>0.96619999999999995</v>
      </c>
      <c r="S376">
        <v>0.76139999999999997</v>
      </c>
      <c r="T376">
        <v>0.90820000000000001</v>
      </c>
      <c r="U376">
        <v>5.8657000000000004</v>
      </c>
      <c r="V376">
        <v>6.8739999999999997</v>
      </c>
      <c r="W376">
        <v>48.963700000000003</v>
      </c>
      <c r="X376">
        <v>3.1890000000000001</v>
      </c>
      <c r="Y376">
        <v>8.0967000000000002</v>
      </c>
      <c r="Z376">
        <v>13.8973</v>
      </c>
      <c r="AA376">
        <v>98.71</v>
      </c>
      <c r="AB376">
        <v>30.082999999999998</v>
      </c>
      <c r="AC376">
        <v>122.15</v>
      </c>
      <c r="AD376">
        <v>150</v>
      </c>
      <c r="AE376">
        <v>1620.4</v>
      </c>
      <c r="AF376">
        <v>79.2</v>
      </c>
      <c r="AG376">
        <v>1179</v>
      </c>
      <c r="AH376">
        <v>592.5</v>
      </c>
      <c r="AI376">
        <v>26.34</v>
      </c>
      <c r="AJ376">
        <v>609.25</v>
      </c>
      <c r="AK376">
        <f>IF(ISNUMBER(VLOOKUP($A376,'[1]F-F_Research_Data_Factors_weekl'!$G$6:$J$4822,2,0)),VLOOKUP($A376,'[1]F-F_Research_Data_Factors_weekl'!$G$6:$J$4822,2,0),AK377)</f>
        <v>8593.6253069545455</v>
      </c>
      <c r="AL376">
        <f>IF(ISNUMBER(VLOOKUP($A376,'[1]F-F_Research_Data_Factors_weekl'!$G$6:$J$4822,3,0)),VLOOKUP($A376,'[1]F-F_Research_Data_Factors_weekl'!$G$6:$J$4822,3,0),AL377)</f>
        <v>369.42773992307878</v>
      </c>
      <c r="AM376">
        <f>IF(ISNUMBER(VLOOKUP($A376,'[1]F-F_Research_Data_Factors_weekl'!$G$6:$J$4822,4,0)),VLOOKUP($A376,'[1]F-F_Research_Data_Factors_weekl'!$G$6:$J$4822,4,0),AM377)</f>
        <v>3568.7023962460858</v>
      </c>
    </row>
    <row r="377" spans="1:39" x14ac:dyDescent="0.25">
      <c r="A377" s="14">
        <v>40809</v>
      </c>
      <c r="B377">
        <v>10771.48</v>
      </c>
      <c r="C377">
        <v>1136.43</v>
      </c>
      <c r="D377">
        <v>2483.23</v>
      </c>
      <c r="E377">
        <v>11462.87</v>
      </c>
      <c r="F377">
        <v>5196.5600000000004</v>
      </c>
      <c r="G377">
        <v>8560.26</v>
      </c>
      <c r="H377">
        <v>744.54</v>
      </c>
      <c r="I377">
        <v>17668.830000000002</v>
      </c>
      <c r="J377">
        <v>0.21640000000000001</v>
      </c>
      <c r="K377">
        <v>0.87009999999999998</v>
      </c>
      <c r="L377">
        <v>1.8334000000000001</v>
      </c>
      <c r="M377">
        <v>2.9001999999999999</v>
      </c>
      <c r="N377">
        <v>78.501000000000005</v>
      </c>
      <c r="O377">
        <v>1.35</v>
      </c>
      <c r="P377">
        <v>76.61</v>
      </c>
      <c r="Q377">
        <v>1.5449000000000002</v>
      </c>
      <c r="R377">
        <v>0.97789999999999999</v>
      </c>
      <c r="S377">
        <v>0.77659999999999996</v>
      </c>
      <c r="T377">
        <v>0.90559999999999996</v>
      </c>
      <c r="U377">
        <v>5.8487</v>
      </c>
      <c r="V377">
        <v>6.9347000000000003</v>
      </c>
      <c r="W377">
        <v>49.435000000000002</v>
      </c>
      <c r="X377">
        <v>3.1661999999999999</v>
      </c>
      <c r="Y377">
        <v>8.1197999999999997</v>
      </c>
      <c r="Z377">
        <v>13.56</v>
      </c>
      <c r="AA377">
        <v>99.99</v>
      </c>
      <c r="AB377">
        <v>30.050999999999998</v>
      </c>
      <c r="AC377">
        <v>116.825</v>
      </c>
      <c r="AD377">
        <v>155.25</v>
      </c>
      <c r="AE377">
        <v>1637.7</v>
      </c>
      <c r="AF377">
        <v>79.849999999999994</v>
      </c>
      <c r="AG377">
        <v>1258</v>
      </c>
      <c r="AH377">
        <v>638.5</v>
      </c>
      <c r="AI377">
        <v>24.84</v>
      </c>
      <c r="AJ377">
        <v>640.75</v>
      </c>
      <c r="AK377">
        <f>IF(ISNUMBER(VLOOKUP($A377,'[1]F-F_Research_Data_Factors_weekl'!$G$6:$J$4822,2,0)),VLOOKUP($A377,'[1]F-F_Research_Data_Factors_weekl'!$G$6:$J$4822,2,0),AK378)</f>
        <v>8647.2381836934455</v>
      </c>
      <c r="AL377">
        <f>IF(ISNUMBER(VLOOKUP($A377,'[1]F-F_Research_Data_Factors_weekl'!$G$6:$J$4822,3,0)),VLOOKUP($A377,'[1]F-F_Research_Data_Factors_weekl'!$G$6:$J$4822,3,0),AL378)</f>
        <v>372.85803383435484</v>
      </c>
      <c r="AM377">
        <f>IF(ISNUMBER(VLOOKUP($A377,'[1]F-F_Research_Data_Factors_weekl'!$G$6:$J$4822,4,0)),VLOOKUP($A377,'[1]F-F_Research_Data_Factors_weekl'!$G$6:$J$4822,4,0),AM378)</f>
        <v>3483.3600744227292</v>
      </c>
    </row>
    <row r="378" spans="1:39" x14ac:dyDescent="0.25">
      <c r="A378" s="14">
        <v>40802</v>
      </c>
      <c r="B378">
        <v>11509.09</v>
      </c>
      <c r="C378">
        <v>1216.01</v>
      </c>
      <c r="D378">
        <v>2622.31</v>
      </c>
      <c r="E378">
        <v>12263.71</v>
      </c>
      <c r="F378">
        <v>5573.51</v>
      </c>
      <c r="G378">
        <v>8864.16</v>
      </c>
      <c r="H378">
        <v>768.13</v>
      </c>
      <c r="I378">
        <v>19455.310000000001</v>
      </c>
      <c r="J378">
        <v>0.16520000000000001</v>
      </c>
      <c r="K378">
        <v>0.90939999999999999</v>
      </c>
      <c r="L378">
        <v>2.0478999999999998</v>
      </c>
      <c r="M378">
        <v>3.3130000000000002</v>
      </c>
      <c r="N378">
        <v>76.599000000000004</v>
      </c>
      <c r="O378">
        <v>1.3795999999999999</v>
      </c>
      <c r="P378">
        <v>76.790000000000006</v>
      </c>
      <c r="Q378">
        <v>1.5790999999999999</v>
      </c>
      <c r="R378">
        <v>1.0361</v>
      </c>
      <c r="S378">
        <v>0.82909999999999995</v>
      </c>
      <c r="T378">
        <v>0.87560000000000004</v>
      </c>
      <c r="U378">
        <v>5.5738000000000003</v>
      </c>
      <c r="V378">
        <v>6.6151999999999997</v>
      </c>
      <c r="W378">
        <v>47.267499999999998</v>
      </c>
      <c r="X378">
        <v>3.0907</v>
      </c>
      <c r="Y378">
        <v>7.4915000000000003</v>
      </c>
      <c r="Z378">
        <v>13.0464</v>
      </c>
      <c r="AA378">
        <v>109.08</v>
      </c>
      <c r="AB378">
        <v>40.780999999999999</v>
      </c>
      <c r="AC378">
        <v>118.5</v>
      </c>
      <c r="AD378">
        <v>162.75</v>
      </c>
      <c r="AE378">
        <v>1812.5</v>
      </c>
      <c r="AF378">
        <v>87.96</v>
      </c>
      <c r="AG378">
        <v>1355.5</v>
      </c>
      <c r="AH378">
        <v>692</v>
      </c>
      <c r="AI378">
        <v>27.52</v>
      </c>
      <c r="AJ378">
        <v>688.25</v>
      </c>
      <c r="AK378">
        <f>IF(ISNUMBER(VLOOKUP($A378,'[1]F-F_Research_Data_Factors_weekl'!$G$6:$J$4822,2,0)),VLOOKUP($A378,'[1]F-F_Research_Data_Factors_weekl'!$G$6:$J$4822,2,0),AK379)</f>
        <v>9275.1669888377619</v>
      </c>
      <c r="AL378">
        <f>IF(ISNUMBER(VLOOKUP($A378,'[1]F-F_Research_Data_Factors_weekl'!$G$6:$J$4822,3,0)),VLOOKUP($A378,'[1]F-F_Research_Data_Factors_weekl'!$G$6:$J$4822,3,0),AL379)</f>
        <v>378.80527667820263</v>
      </c>
      <c r="AM378">
        <f>IF(ISNUMBER(VLOOKUP($A378,'[1]F-F_Research_Data_Factors_weekl'!$G$6:$J$4822,4,0)),VLOOKUP($A378,'[1]F-F_Research_Data_Factors_weekl'!$G$6:$J$4822,4,0),AM379)</f>
        <v>3541.4396852610098</v>
      </c>
    </row>
    <row r="379" spans="1:39" x14ac:dyDescent="0.25">
      <c r="A379" s="14">
        <v>40795</v>
      </c>
      <c r="B379">
        <v>10992.13</v>
      </c>
      <c r="C379">
        <v>1154.23</v>
      </c>
      <c r="D379">
        <v>2467.9899999999998</v>
      </c>
      <c r="E379">
        <v>12387.54</v>
      </c>
      <c r="F379">
        <v>5189.93</v>
      </c>
      <c r="G379">
        <v>8737.66</v>
      </c>
      <c r="H379">
        <v>755.7</v>
      </c>
      <c r="I379">
        <v>19866.63</v>
      </c>
      <c r="J379">
        <v>0.16880000000000001</v>
      </c>
      <c r="K379">
        <v>0.80230000000000001</v>
      </c>
      <c r="L379">
        <v>1.9182999999999999</v>
      </c>
      <c r="M379">
        <v>3.2463000000000002</v>
      </c>
      <c r="N379">
        <v>77.191999999999993</v>
      </c>
      <c r="O379">
        <v>1.3655999999999999</v>
      </c>
      <c r="P379">
        <v>77.61</v>
      </c>
      <c r="Q379">
        <v>1.5883</v>
      </c>
      <c r="R379">
        <v>1.0469999999999999</v>
      </c>
      <c r="S379">
        <v>0.82210000000000005</v>
      </c>
      <c r="T379">
        <v>0.88380000000000003</v>
      </c>
      <c r="U379">
        <v>5.5465</v>
      </c>
      <c r="V379">
        <v>6.5389999999999997</v>
      </c>
      <c r="W379">
        <v>46.564999999999998</v>
      </c>
      <c r="X379">
        <v>3.0005000000000002</v>
      </c>
      <c r="Y379">
        <v>7.2844999999999995</v>
      </c>
      <c r="Z379">
        <v>12.6919</v>
      </c>
      <c r="AA379">
        <v>110.3</v>
      </c>
      <c r="AB379">
        <v>41.573</v>
      </c>
      <c r="AC379">
        <v>118.45</v>
      </c>
      <c r="AD379">
        <v>170.75</v>
      </c>
      <c r="AE379">
        <v>1857.1</v>
      </c>
      <c r="AF379">
        <v>87.24</v>
      </c>
      <c r="AG379">
        <v>1416.5</v>
      </c>
      <c r="AH379">
        <v>726</v>
      </c>
      <c r="AI379">
        <v>29.05</v>
      </c>
      <c r="AJ379">
        <v>701</v>
      </c>
      <c r="AK379">
        <f>IF(ISNUMBER(VLOOKUP($A379,'[1]F-F_Research_Data_Factors_weekl'!$G$6:$J$4822,2,0)),VLOOKUP($A379,'[1]F-F_Research_Data_Factors_weekl'!$G$6:$J$4822,2,0),AK380)</f>
        <v>8794.1281775270327</v>
      </c>
      <c r="AL379">
        <f>IF(ISNUMBER(VLOOKUP($A379,'[1]F-F_Research_Data_Factors_weekl'!$G$6:$J$4822,3,0)),VLOOKUP($A379,'[1]F-F_Research_Data_Factors_weekl'!$G$6:$J$4822,3,0),AL380)</f>
        <v>377.78525648569132</v>
      </c>
      <c r="AM379">
        <f>IF(ISNUMBER(VLOOKUP($A379,'[1]F-F_Research_Data_Factors_weekl'!$G$6:$J$4822,4,0)),VLOOKUP($A379,'[1]F-F_Research_Data_Factors_weekl'!$G$6:$J$4822,4,0),AM380)</f>
        <v>3553.1651301906386</v>
      </c>
    </row>
    <row r="380" spans="1:39" x14ac:dyDescent="0.25">
      <c r="A380" s="14">
        <v>40788</v>
      </c>
      <c r="B380">
        <v>11240.26</v>
      </c>
      <c r="C380">
        <v>1173.97</v>
      </c>
      <c r="D380">
        <v>2480.33</v>
      </c>
      <c r="E380">
        <v>12602.41</v>
      </c>
      <c r="F380">
        <v>5538.33</v>
      </c>
      <c r="G380">
        <v>8950.74</v>
      </c>
      <c r="H380">
        <v>769.78</v>
      </c>
      <c r="I380">
        <v>20212.91</v>
      </c>
      <c r="J380">
        <v>0.1961</v>
      </c>
      <c r="K380">
        <v>0.86040000000000005</v>
      </c>
      <c r="L380">
        <v>1.9857</v>
      </c>
      <c r="M380">
        <v>3.2968999999999999</v>
      </c>
      <c r="N380">
        <v>74.756</v>
      </c>
      <c r="O380">
        <v>1.4205000000000001</v>
      </c>
      <c r="P380">
        <v>76.8</v>
      </c>
      <c r="Q380">
        <v>1.6217000000000001</v>
      </c>
      <c r="R380">
        <v>1.0645</v>
      </c>
      <c r="S380">
        <v>0.84809999999999997</v>
      </c>
      <c r="T380">
        <v>0.7883</v>
      </c>
      <c r="U380">
        <v>5.3970000000000002</v>
      </c>
      <c r="V380">
        <v>6.3879999999999999</v>
      </c>
      <c r="W380">
        <v>45.787500000000001</v>
      </c>
      <c r="X380">
        <v>2.9638</v>
      </c>
      <c r="Y380">
        <v>7.0601000000000003</v>
      </c>
      <c r="Z380">
        <v>12.4079</v>
      </c>
      <c r="AA380">
        <v>106.59</v>
      </c>
      <c r="AB380">
        <v>43.02</v>
      </c>
      <c r="AC380">
        <v>114.8</v>
      </c>
      <c r="AD380">
        <v>170.45</v>
      </c>
      <c r="AE380">
        <v>1874.4</v>
      </c>
      <c r="AF380">
        <v>86.45</v>
      </c>
      <c r="AG380">
        <v>1436</v>
      </c>
      <c r="AH380">
        <v>750.25</v>
      </c>
      <c r="AI380">
        <v>29.18</v>
      </c>
      <c r="AJ380">
        <v>730</v>
      </c>
      <c r="AK380">
        <f>IF(ISNUMBER(VLOOKUP($A380,'[1]F-F_Research_Data_Factors_weekl'!$G$6:$J$4822,2,0)),VLOOKUP($A380,'[1]F-F_Research_Data_Factors_weekl'!$G$6:$J$4822,2,0),AK381)</f>
        <v>8933.4906313765059</v>
      </c>
      <c r="AL380">
        <f>IF(ISNUMBER(VLOOKUP($A380,'[1]F-F_Research_Data_Factors_weekl'!$G$6:$J$4822,3,0)),VLOOKUP($A380,'[1]F-F_Research_Data_Factors_weekl'!$G$6:$J$4822,3,0),AL381)</f>
        <v>376.24266157324104</v>
      </c>
      <c r="AM380">
        <f>IF(ISNUMBER(VLOOKUP($A380,'[1]F-F_Research_Data_Factors_weekl'!$G$6:$J$4822,4,0)),VLOOKUP($A380,'[1]F-F_Research_Data_Factors_weekl'!$G$6:$J$4822,4,0),AM381)</f>
        <v>3562.4274415386394</v>
      </c>
    </row>
    <row r="381" spans="1:39" x14ac:dyDescent="0.25">
      <c r="A381" s="14">
        <v>40781</v>
      </c>
      <c r="B381">
        <v>11284.54</v>
      </c>
      <c r="C381">
        <v>1176.8</v>
      </c>
      <c r="D381">
        <v>2479.85</v>
      </c>
      <c r="E381">
        <v>12327.51</v>
      </c>
      <c r="F381">
        <v>5537.48</v>
      </c>
      <c r="G381">
        <v>8797.7800000000007</v>
      </c>
      <c r="H381">
        <v>756.07</v>
      </c>
      <c r="I381">
        <v>19582.88</v>
      </c>
      <c r="J381">
        <v>0.18759999999999999</v>
      </c>
      <c r="K381">
        <v>0.93589999999999995</v>
      </c>
      <c r="L381">
        <v>2.1899000000000002</v>
      </c>
      <c r="M381">
        <v>3.5350000000000001</v>
      </c>
      <c r="N381">
        <v>73.813999999999993</v>
      </c>
      <c r="O381">
        <v>1.4499</v>
      </c>
      <c r="P381">
        <v>76.64</v>
      </c>
      <c r="Q381">
        <v>1.6368</v>
      </c>
      <c r="R381">
        <v>1.0572999999999999</v>
      </c>
      <c r="S381">
        <v>0.8407</v>
      </c>
      <c r="T381">
        <v>0.80630000000000002</v>
      </c>
      <c r="U381">
        <v>5.3687000000000005</v>
      </c>
      <c r="V381">
        <v>6.2938999999999998</v>
      </c>
      <c r="W381">
        <v>46.155000000000001</v>
      </c>
      <c r="X381">
        <v>2.988</v>
      </c>
      <c r="Y381">
        <v>7.1475999999999997</v>
      </c>
      <c r="Z381">
        <v>12.4549</v>
      </c>
      <c r="AA381">
        <v>103.92</v>
      </c>
      <c r="AB381">
        <v>40.951999999999998</v>
      </c>
      <c r="AC381">
        <v>114.3</v>
      </c>
      <c r="AD381">
        <v>167.65</v>
      </c>
      <c r="AE381">
        <v>1794.1</v>
      </c>
      <c r="AF381">
        <v>85.37</v>
      </c>
      <c r="AG381">
        <v>1414.75</v>
      </c>
      <c r="AH381">
        <v>752.5</v>
      </c>
      <c r="AI381">
        <v>30.22</v>
      </c>
      <c r="AJ381">
        <v>762.25</v>
      </c>
      <c r="AK381">
        <f>IF(ISNUMBER(VLOOKUP($A381,'[1]F-F_Research_Data_Factors_weekl'!$G$6:$J$4822,2,0)),VLOOKUP($A381,'[1]F-F_Research_Data_Factors_weekl'!$G$6:$J$4822,2,0),AK382)</f>
        <v>8952.2904413032429</v>
      </c>
      <c r="AL381">
        <f>IF(ISNUMBER(VLOOKUP($A381,'[1]F-F_Research_Data_Factors_weekl'!$G$6:$J$4822,3,0)),VLOOKUP($A381,'[1]F-F_Research_Data_Factors_weekl'!$G$6:$J$4822,3,0),AL382)</f>
        <v>379.58299190197846</v>
      </c>
      <c r="AM381">
        <f>IF(ISNUMBER(VLOOKUP($A381,'[1]F-F_Research_Data_Factors_weekl'!$G$6:$J$4822,4,0)),VLOOKUP($A381,'[1]F-F_Research_Data_Factors_weekl'!$G$6:$J$4822,4,0),AM382)</f>
        <v>3604.2365859354913</v>
      </c>
    </row>
    <row r="382" spans="1:39" x14ac:dyDescent="0.25">
      <c r="A382" s="14">
        <v>40774</v>
      </c>
      <c r="B382">
        <v>10817.65</v>
      </c>
      <c r="C382">
        <v>1123.53</v>
      </c>
      <c r="D382">
        <v>2341.84</v>
      </c>
      <c r="E382">
        <v>12007.47</v>
      </c>
      <c r="F382">
        <v>5480</v>
      </c>
      <c r="G382">
        <v>8719.24</v>
      </c>
      <c r="H382">
        <v>751.69</v>
      </c>
      <c r="I382">
        <v>19399.919999999998</v>
      </c>
      <c r="J382">
        <v>0.1893</v>
      </c>
      <c r="K382">
        <v>0.89559999999999995</v>
      </c>
      <c r="L382">
        <v>2.0623</v>
      </c>
      <c r="M382">
        <v>3.3904000000000001</v>
      </c>
      <c r="N382">
        <v>74.009</v>
      </c>
      <c r="O382">
        <v>1.4397</v>
      </c>
      <c r="P382">
        <v>76.55</v>
      </c>
      <c r="Q382">
        <v>1.6465000000000001</v>
      </c>
      <c r="R382">
        <v>1.0406</v>
      </c>
      <c r="S382">
        <v>0.81820000000000004</v>
      </c>
      <c r="T382">
        <v>0.78510000000000002</v>
      </c>
      <c r="U382">
        <v>5.4644000000000004</v>
      </c>
      <c r="V382">
        <v>6.3880999999999997</v>
      </c>
      <c r="W382">
        <v>45.747500000000002</v>
      </c>
      <c r="X382">
        <v>2.9805000000000001</v>
      </c>
      <c r="Y382">
        <v>7.1871999999999998</v>
      </c>
      <c r="Z382">
        <v>12.298</v>
      </c>
      <c r="AA382">
        <v>106.76</v>
      </c>
      <c r="AB382">
        <v>42.432000000000002</v>
      </c>
      <c r="AC382">
        <v>114.3</v>
      </c>
      <c r="AD382">
        <v>175.15</v>
      </c>
      <c r="AE382">
        <v>1848.9</v>
      </c>
      <c r="AF382">
        <v>82.26</v>
      </c>
      <c r="AG382">
        <v>1359.75</v>
      </c>
      <c r="AH382">
        <v>711</v>
      </c>
      <c r="AI382">
        <v>30.96</v>
      </c>
      <c r="AJ382">
        <v>730.75</v>
      </c>
      <c r="AK382">
        <f>IF(ISNUMBER(VLOOKUP($A382,'[1]F-F_Research_Data_Factors_weekl'!$G$6:$J$4822,2,0)),VLOOKUP($A382,'[1]F-F_Research_Data_Factors_weekl'!$G$6:$J$4822,2,0),AK383)</f>
        <v>8525.1789746721679</v>
      </c>
      <c r="AL382">
        <f>IF(ISNUMBER(VLOOKUP($A382,'[1]F-F_Research_Data_Factors_weekl'!$G$6:$J$4822,3,0)),VLOOKUP($A382,'[1]F-F_Research_Data_Factors_weekl'!$G$6:$J$4822,3,0),AL383)</f>
        <v>375.34163146640799</v>
      </c>
      <c r="AM382">
        <f>IF(ISNUMBER(VLOOKUP($A382,'[1]F-F_Research_Data_Factors_weekl'!$G$6:$J$4822,4,0)),VLOOKUP($A382,'[1]F-F_Research_Data_Factors_weekl'!$G$6:$J$4822,4,0),AM383)</f>
        <v>3649.4902652242722</v>
      </c>
    </row>
    <row r="383" spans="1:39" x14ac:dyDescent="0.25">
      <c r="A383" s="14">
        <v>40767</v>
      </c>
      <c r="B383">
        <v>11269.02</v>
      </c>
      <c r="C383">
        <v>1178.81</v>
      </c>
      <c r="D383">
        <v>2507.98</v>
      </c>
      <c r="E383">
        <v>12542.2</v>
      </c>
      <c r="F383">
        <v>5997.74</v>
      </c>
      <c r="G383">
        <v>8963.7199999999993</v>
      </c>
      <c r="H383">
        <v>768.19</v>
      </c>
      <c r="I383">
        <v>19620.009999999998</v>
      </c>
      <c r="J383">
        <v>0.18720000000000001</v>
      </c>
      <c r="K383">
        <v>0.95830000000000004</v>
      </c>
      <c r="L383">
        <v>2.2547999999999999</v>
      </c>
      <c r="M383">
        <v>3.7256999999999998</v>
      </c>
      <c r="N383">
        <v>74.606999999999999</v>
      </c>
      <c r="O383">
        <v>1.4248000000000001</v>
      </c>
      <c r="P383">
        <v>76.709999999999994</v>
      </c>
      <c r="Q383">
        <v>1.6278000000000001</v>
      </c>
      <c r="R383">
        <v>1.0355000000000001</v>
      </c>
      <c r="S383">
        <v>0.83220000000000005</v>
      </c>
      <c r="T383">
        <v>0.77790000000000004</v>
      </c>
      <c r="U383">
        <v>5.5236000000000001</v>
      </c>
      <c r="V383">
        <v>6.5110999999999999</v>
      </c>
      <c r="W383">
        <v>45.337499999999999</v>
      </c>
      <c r="X383">
        <v>3.0042</v>
      </c>
      <c r="Y383">
        <v>7.181</v>
      </c>
      <c r="Z383">
        <v>12.3087</v>
      </c>
      <c r="AA383">
        <v>100.72</v>
      </c>
      <c r="AB383">
        <v>39.113999999999997</v>
      </c>
      <c r="AC383">
        <v>117.9</v>
      </c>
      <c r="AD383">
        <v>166.5</v>
      </c>
      <c r="AE383">
        <v>1740.2</v>
      </c>
      <c r="AF383">
        <v>85.38</v>
      </c>
      <c r="AG383">
        <v>1337</v>
      </c>
      <c r="AH383">
        <v>701.75</v>
      </c>
      <c r="AI383">
        <v>27.84</v>
      </c>
      <c r="AJ383">
        <v>702.5</v>
      </c>
      <c r="AK383">
        <f>IF(ISNUMBER(VLOOKUP($A383,'[1]F-F_Research_Data_Factors_weekl'!$G$6:$J$4822,2,0)),VLOOKUP($A383,'[1]F-F_Research_Data_Factors_weekl'!$G$6:$J$4822,2,0),AK384)</f>
        <v>8978.5981829090761</v>
      </c>
      <c r="AL383">
        <f>IF(ISNUMBER(VLOOKUP($A383,'[1]F-F_Research_Data_Factors_weekl'!$G$6:$J$4822,3,0)),VLOOKUP($A383,'[1]F-F_Research_Data_Factors_weekl'!$G$6:$J$4822,3,0),AL384)</f>
        <v>381.4447474252114</v>
      </c>
      <c r="AM383">
        <f>IF(ISNUMBER(VLOOKUP($A383,'[1]F-F_Research_Data_Factors_weekl'!$G$6:$J$4822,4,0)),VLOOKUP($A383,'[1]F-F_Research_Data_Factors_weekl'!$G$6:$J$4822,4,0),AM384)</f>
        <v>3584.608845127465</v>
      </c>
    </row>
    <row r="384" spans="1:39" x14ac:dyDescent="0.25">
      <c r="A384" s="14">
        <v>40760</v>
      </c>
      <c r="B384">
        <v>11444.61</v>
      </c>
      <c r="C384">
        <v>1199.3800000000001</v>
      </c>
      <c r="D384">
        <v>2532.41</v>
      </c>
      <c r="E384">
        <v>12162.17</v>
      </c>
      <c r="F384">
        <v>6236.16</v>
      </c>
      <c r="G384">
        <v>9299.8799999999992</v>
      </c>
      <c r="H384">
        <v>800.96</v>
      </c>
      <c r="I384">
        <v>20946.14</v>
      </c>
      <c r="J384">
        <v>0.2878</v>
      </c>
      <c r="K384">
        <v>1.25</v>
      </c>
      <c r="L384">
        <v>2.5585</v>
      </c>
      <c r="M384">
        <v>3.8458000000000001</v>
      </c>
      <c r="N384">
        <v>74.597999999999999</v>
      </c>
      <c r="O384">
        <v>1.4281999999999999</v>
      </c>
      <c r="P384">
        <v>78.400000000000006</v>
      </c>
      <c r="Q384">
        <v>1.6391</v>
      </c>
      <c r="R384">
        <v>1.0442</v>
      </c>
      <c r="S384">
        <v>0.84330000000000005</v>
      </c>
      <c r="T384">
        <v>0.76739999999999997</v>
      </c>
      <c r="U384">
        <v>5.4757999999999996</v>
      </c>
      <c r="V384">
        <v>6.4771999999999998</v>
      </c>
      <c r="W384">
        <v>44.74</v>
      </c>
      <c r="X384">
        <v>3.0108000000000001</v>
      </c>
      <c r="Y384">
        <v>6.9245999999999999</v>
      </c>
      <c r="Z384">
        <v>11.991400000000001</v>
      </c>
      <c r="AA384">
        <v>101.48</v>
      </c>
      <c r="AB384">
        <v>38.210999999999999</v>
      </c>
      <c r="AC384">
        <v>114.125</v>
      </c>
      <c r="AD384">
        <v>181.15</v>
      </c>
      <c r="AE384">
        <v>1648.8</v>
      </c>
      <c r="AF384">
        <v>86.88</v>
      </c>
      <c r="AG384">
        <v>1331.5</v>
      </c>
      <c r="AH384">
        <v>693</v>
      </c>
      <c r="AI384">
        <v>27.54</v>
      </c>
      <c r="AJ384">
        <v>679</v>
      </c>
      <c r="AK384">
        <f>IF(ISNUMBER(VLOOKUP($A384,'[1]F-F_Research_Data_Factors_weekl'!$G$6:$J$4822,2,0)),VLOOKUP($A384,'[1]F-F_Research_Data_Factors_weekl'!$G$6:$J$4822,2,0),AK385)</f>
        <v>9123.6644476263355</v>
      </c>
      <c r="AL384">
        <f>IF(ISNUMBER(VLOOKUP($A384,'[1]F-F_Research_Data_Factors_weekl'!$G$6:$J$4822,3,0)),VLOOKUP($A384,'[1]F-F_Research_Data_Factors_weekl'!$G$6:$J$4822,3,0),AL385)</f>
        <v>385.76531899798886</v>
      </c>
      <c r="AM384">
        <f>IF(ISNUMBER(VLOOKUP($A384,'[1]F-F_Research_Data_Factors_weekl'!$G$6:$J$4822,4,0)),VLOOKUP($A384,'[1]F-F_Research_Data_Factors_weekl'!$G$6:$J$4822,4,0),AM385)</f>
        <v>3712.696887755013</v>
      </c>
    </row>
    <row r="385" spans="1:39" x14ac:dyDescent="0.25">
      <c r="A385" s="14">
        <v>40753</v>
      </c>
      <c r="B385">
        <v>12143.24</v>
      </c>
      <c r="C385">
        <v>1292.28</v>
      </c>
      <c r="D385">
        <v>2756.38</v>
      </c>
      <c r="E385">
        <v>12945.63</v>
      </c>
      <c r="F385">
        <v>7158.77</v>
      </c>
      <c r="G385">
        <v>9833.0300000000007</v>
      </c>
      <c r="H385">
        <v>841.37</v>
      </c>
      <c r="I385">
        <v>22440.25</v>
      </c>
      <c r="J385">
        <v>0.35539999999999999</v>
      </c>
      <c r="K385">
        <v>1.3555999999999999</v>
      </c>
      <c r="L385">
        <v>2.7961</v>
      </c>
      <c r="M385">
        <v>4.1184000000000003</v>
      </c>
      <c r="N385">
        <v>73.897000000000006</v>
      </c>
      <c r="O385">
        <v>1.4398</v>
      </c>
      <c r="P385">
        <v>76.760000000000005</v>
      </c>
      <c r="Q385">
        <v>1.6425999999999998</v>
      </c>
      <c r="R385">
        <v>1.0992999999999999</v>
      </c>
      <c r="S385">
        <v>0.87929999999999997</v>
      </c>
      <c r="T385">
        <v>0.78549999999999998</v>
      </c>
      <c r="U385">
        <v>5.3773999999999997</v>
      </c>
      <c r="V385">
        <v>6.2771999999999997</v>
      </c>
      <c r="W385">
        <v>44.188099999999999</v>
      </c>
      <c r="X385">
        <v>2.968</v>
      </c>
      <c r="Y385">
        <v>6.6909999999999998</v>
      </c>
      <c r="Z385">
        <v>11.7354</v>
      </c>
      <c r="AA385">
        <v>102.08</v>
      </c>
      <c r="AB385">
        <v>40.106000000000002</v>
      </c>
      <c r="AC385">
        <v>112.625</v>
      </c>
      <c r="AD385">
        <v>199.75</v>
      </c>
      <c r="AE385">
        <v>1628.3</v>
      </c>
      <c r="AF385">
        <v>95.7</v>
      </c>
      <c r="AG385">
        <v>1354.25</v>
      </c>
      <c r="AH385">
        <v>665.5</v>
      </c>
      <c r="AI385">
        <v>29.81</v>
      </c>
      <c r="AJ385">
        <v>672.5</v>
      </c>
      <c r="AK385">
        <f>IF(ISNUMBER(VLOOKUP($A385,'[1]F-F_Research_Data_Factors_weekl'!$G$6:$J$4822,2,0)),VLOOKUP($A385,'[1]F-F_Research_Data_Factors_weekl'!$G$6:$J$4822,2,0),AK386)</f>
        <v>9889.0791758360465</v>
      </c>
      <c r="AL385">
        <f>IF(ISNUMBER(VLOOKUP($A385,'[1]F-F_Research_Data_Factors_weekl'!$G$6:$J$4822,3,0)),VLOOKUP($A385,'[1]F-F_Research_Data_Factors_weekl'!$G$6:$J$4822,3,0),AL386)</f>
        <v>394.64482761942594</v>
      </c>
      <c r="AM385">
        <f>IF(ISNUMBER(VLOOKUP($A385,'[1]F-F_Research_Data_Factors_weekl'!$G$6:$J$4822,4,0)),VLOOKUP($A385,'[1]F-F_Research_Data_Factors_weekl'!$G$6:$J$4822,4,0),AM386)</f>
        <v>3714.9258432609699</v>
      </c>
    </row>
    <row r="386" spans="1:39" x14ac:dyDescent="0.25">
      <c r="A386" s="14">
        <v>40746</v>
      </c>
      <c r="B386">
        <v>12681.16</v>
      </c>
      <c r="C386">
        <v>1345.02</v>
      </c>
      <c r="D386">
        <v>2858.83</v>
      </c>
      <c r="E386">
        <v>13494.63</v>
      </c>
      <c r="F386">
        <v>7326.39</v>
      </c>
      <c r="G386">
        <v>10132.11</v>
      </c>
      <c r="H386">
        <v>868.81</v>
      </c>
      <c r="I386">
        <v>22444.799999999999</v>
      </c>
      <c r="J386">
        <v>0.38719999999999999</v>
      </c>
      <c r="K386">
        <v>1.5049000000000001</v>
      </c>
      <c r="L386">
        <v>2.9621</v>
      </c>
      <c r="M386">
        <v>4.2575000000000003</v>
      </c>
      <c r="N386">
        <v>74.200999999999993</v>
      </c>
      <c r="O386">
        <v>1.4359999999999999</v>
      </c>
      <c r="P386">
        <v>78.540000000000006</v>
      </c>
      <c r="Q386">
        <v>1.63</v>
      </c>
      <c r="R386">
        <v>1.0851</v>
      </c>
      <c r="S386">
        <v>0.86450000000000005</v>
      </c>
      <c r="T386">
        <v>0.81920000000000004</v>
      </c>
      <c r="U386">
        <v>5.4143999999999997</v>
      </c>
      <c r="V386">
        <v>6.3319999999999999</v>
      </c>
      <c r="W386">
        <v>44.354999999999997</v>
      </c>
      <c r="X386">
        <v>2.9756999999999998</v>
      </c>
      <c r="Y386">
        <v>6.774</v>
      </c>
      <c r="Z386">
        <v>11.6366</v>
      </c>
      <c r="AA386">
        <v>99.14</v>
      </c>
      <c r="AB386">
        <v>40.113</v>
      </c>
      <c r="AC386">
        <v>110.55</v>
      </c>
      <c r="AD386">
        <v>197.3</v>
      </c>
      <c r="AE386">
        <v>1601.5</v>
      </c>
      <c r="AF386">
        <v>99.87</v>
      </c>
      <c r="AG386">
        <v>1380.25</v>
      </c>
      <c r="AH386">
        <v>690</v>
      </c>
      <c r="AI386">
        <v>31.34</v>
      </c>
      <c r="AJ386">
        <v>692.25</v>
      </c>
      <c r="AK386">
        <f>IF(ISNUMBER(VLOOKUP($A386,'[1]F-F_Research_Data_Factors_weekl'!$G$6:$J$4822,2,0)),VLOOKUP($A386,'[1]F-F_Research_Data_Factors_weekl'!$G$6:$J$4822,2,0),AK387)</f>
        <v>10312.941053119248</v>
      </c>
      <c r="AL386">
        <f>IF(ISNUMBER(VLOOKUP($A386,'[1]F-F_Research_Data_Factors_weekl'!$G$6:$J$4822,3,0)),VLOOKUP($A386,'[1]F-F_Research_Data_Factors_weekl'!$G$6:$J$4822,3,0),AL387)</f>
        <v>399.72128797673042</v>
      </c>
      <c r="AM386">
        <f>IF(ISNUMBER(VLOOKUP($A386,'[1]F-F_Research_Data_Factors_weekl'!$G$6:$J$4822,4,0)),VLOOKUP($A386,'[1]F-F_Research_Data_Factors_weekl'!$G$6:$J$4822,4,0),AM387)</f>
        <v>3691.3015135740957</v>
      </c>
    </row>
    <row r="387" spans="1:39" x14ac:dyDescent="0.25">
      <c r="A387" s="14">
        <v>40739</v>
      </c>
      <c r="B387">
        <v>12479.73</v>
      </c>
      <c r="C387">
        <v>1316.14</v>
      </c>
      <c r="D387">
        <v>2789.8</v>
      </c>
      <c r="E387">
        <v>13299.54</v>
      </c>
      <c r="F387">
        <v>7220.12</v>
      </c>
      <c r="G387">
        <v>9974.4699999999993</v>
      </c>
      <c r="H387">
        <v>859.36</v>
      </c>
      <c r="I387">
        <v>21875.38</v>
      </c>
      <c r="J387">
        <v>0.35289999999999999</v>
      </c>
      <c r="K387">
        <v>1.4393</v>
      </c>
      <c r="L387">
        <v>2.9058000000000002</v>
      </c>
      <c r="M387">
        <v>4.2465000000000002</v>
      </c>
      <c r="N387">
        <v>75.126000000000005</v>
      </c>
      <c r="O387">
        <v>1.4157</v>
      </c>
      <c r="P387">
        <v>79.13</v>
      </c>
      <c r="Q387">
        <v>1.6135999999999999</v>
      </c>
      <c r="R387">
        <v>1.0652999999999999</v>
      </c>
      <c r="S387">
        <v>0.84540000000000004</v>
      </c>
      <c r="T387">
        <v>0.81520000000000004</v>
      </c>
      <c r="U387">
        <v>5.5549999999999997</v>
      </c>
      <c r="V387">
        <v>6.4892000000000003</v>
      </c>
      <c r="W387">
        <v>44.517499999999998</v>
      </c>
      <c r="X387">
        <v>3.0062000000000002</v>
      </c>
      <c r="Y387">
        <v>6.8845999999999998</v>
      </c>
      <c r="Z387">
        <v>11.742000000000001</v>
      </c>
      <c r="AA387">
        <v>101.46</v>
      </c>
      <c r="AB387">
        <v>39.063000000000002</v>
      </c>
      <c r="AC387">
        <v>110.6</v>
      </c>
      <c r="AD387">
        <v>197.35</v>
      </c>
      <c r="AE387">
        <v>1590.1</v>
      </c>
      <c r="AF387">
        <v>97.24</v>
      </c>
      <c r="AG387">
        <v>1385.75</v>
      </c>
      <c r="AH387">
        <v>701.25</v>
      </c>
      <c r="AI387">
        <v>28.97</v>
      </c>
      <c r="AJ387">
        <v>694.75</v>
      </c>
      <c r="AK387">
        <f>IF(ISNUMBER(VLOOKUP($A387,'[1]F-F_Research_Data_Factors_weekl'!$G$6:$J$4822,2,0)),VLOOKUP($A387,'[1]F-F_Research_Data_Factors_weekl'!$G$6:$J$4822,2,0),AK388)</f>
        <v>10104.782532940671</v>
      </c>
      <c r="AL387">
        <f>IF(ISNUMBER(VLOOKUP($A387,'[1]F-F_Research_Data_Factors_weekl'!$G$6:$J$4822,3,0)),VLOOKUP($A387,'[1]F-F_Research_Data_Factors_weekl'!$G$6:$J$4822,3,0),AL388)</f>
        <v>402.90423140482858</v>
      </c>
      <c r="AM387">
        <f>IF(ISNUMBER(VLOOKUP($A387,'[1]F-F_Research_Data_Factors_weekl'!$G$6:$J$4822,4,0)),VLOOKUP($A387,'[1]F-F_Research_Data_Factors_weekl'!$G$6:$J$4822,4,0),AM388)</f>
        <v>3692.409236344999</v>
      </c>
    </row>
    <row r="388" spans="1:39" x14ac:dyDescent="0.25">
      <c r="A388" s="14">
        <v>40732</v>
      </c>
      <c r="B388">
        <v>12657.2</v>
      </c>
      <c r="C388">
        <v>1343.8</v>
      </c>
      <c r="D388">
        <v>2859.81</v>
      </c>
      <c r="E388">
        <v>13371.7</v>
      </c>
      <c r="F388">
        <v>7402.73</v>
      </c>
      <c r="G388">
        <v>10137.73</v>
      </c>
      <c r="H388">
        <v>874.34</v>
      </c>
      <c r="I388">
        <v>22726.43</v>
      </c>
      <c r="J388">
        <v>0.39090000000000003</v>
      </c>
      <c r="K388">
        <v>1.5770999999999999</v>
      </c>
      <c r="L388">
        <v>3.0268000000000002</v>
      </c>
      <c r="M388">
        <v>4.2824</v>
      </c>
      <c r="N388">
        <v>75.179000000000002</v>
      </c>
      <c r="O388">
        <v>1.4264999999999999</v>
      </c>
      <c r="P388">
        <v>80.64</v>
      </c>
      <c r="Q388">
        <v>1.6059000000000001</v>
      </c>
      <c r="R388">
        <v>1.0754999999999999</v>
      </c>
      <c r="S388">
        <v>0.83789999999999998</v>
      </c>
      <c r="T388">
        <v>0.83660000000000001</v>
      </c>
      <c r="U388">
        <v>5.4116999999999997</v>
      </c>
      <c r="V388">
        <v>6.3832000000000004</v>
      </c>
      <c r="W388">
        <v>44.327500000000001</v>
      </c>
      <c r="X388">
        <v>2.9922</v>
      </c>
      <c r="Y388">
        <v>6.7084999999999999</v>
      </c>
      <c r="Z388">
        <v>11.6256</v>
      </c>
      <c r="AA388">
        <v>116.58</v>
      </c>
      <c r="AB388">
        <v>36.536000000000001</v>
      </c>
      <c r="AC388">
        <v>114.65</v>
      </c>
      <c r="AD388">
        <v>204</v>
      </c>
      <c r="AE388">
        <v>1541.6</v>
      </c>
      <c r="AF388">
        <v>96.2</v>
      </c>
      <c r="AG388">
        <v>1352</v>
      </c>
      <c r="AH388">
        <v>672.25</v>
      </c>
      <c r="AI388">
        <v>29.36</v>
      </c>
      <c r="AJ388">
        <v>650.5</v>
      </c>
      <c r="AK388">
        <f>IF(ISNUMBER(VLOOKUP($A388,'[1]F-F_Research_Data_Factors_weekl'!$G$6:$J$4822,2,0)),VLOOKUP($A388,'[1]F-F_Research_Data_Factors_weekl'!$G$6:$J$4822,2,0),AK389)</f>
        <v>10326.808924824396</v>
      </c>
      <c r="AL388">
        <f>IF(ISNUMBER(VLOOKUP($A388,'[1]F-F_Research_Data_Factors_weekl'!$G$6:$J$4822,3,0)),VLOOKUP($A388,'[1]F-F_Research_Data_Factors_weekl'!$G$6:$J$4822,3,0),AL389)</f>
        <v>404.07605195549951</v>
      </c>
      <c r="AM388">
        <f>IF(ISNUMBER(VLOOKUP($A388,'[1]F-F_Research_Data_Factors_weekl'!$G$6:$J$4822,4,0)),VLOOKUP($A388,'[1]F-F_Research_Data_Factors_weekl'!$G$6:$J$4822,4,0),AM389)</f>
        <v>3702.0345261128928</v>
      </c>
    </row>
    <row r="389" spans="1:39" x14ac:dyDescent="0.25">
      <c r="A389" s="14">
        <v>40725</v>
      </c>
      <c r="B389">
        <v>12582.77</v>
      </c>
      <c r="C389">
        <v>1339.67</v>
      </c>
      <c r="D389">
        <v>2816.03</v>
      </c>
      <c r="E389">
        <v>13300.87</v>
      </c>
      <c r="F389">
        <v>7419.44</v>
      </c>
      <c r="G389">
        <v>9868.07</v>
      </c>
      <c r="H389">
        <v>853.86</v>
      </c>
      <c r="I389">
        <v>22398.1</v>
      </c>
      <c r="J389">
        <v>0.47189999999999999</v>
      </c>
      <c r="K389">
        <v>1.7795000000000001</v>
      </c>
      <c r="L389">
        <v>3.1823000000000001</v>
      </c>
      <c r="M389">
        <v>4.3907999999999996</v>
      </c>
      <c r="N389">
        <v>74.349000000000004</v>
      </c>
      <c r="O389">
        <v>1.4525999999999999</v>
      </c>
      <c r="P389">
        <v>80.83</v>
      </c>
      <c r="Q389">
        <v>1.6074000000000002</v>
      </c>
      <c r="R389">
        <v>1.077</v>
      </c>
      <c r="S389">
        <v>0.82730000000000004</v>
      </c>
      <c r="T389">
        <v>0.8478</v>
      </c>
      <c r="U389">
        <v>5.3651999999999997</v>
      </c>
      <c r="V389">
        <v>6.2647000000000004</v>
      </c>
      <c r="W389">
        <v>44.582500000000003</v>
      </c>
      <c r="X389">
        <v>3.0093000000000001</v>
      </c>
      <c r="Y389">
        <v>6.7308000000000003</v>
      </c>
      <c r="Z389">
        <v>11.607099999999999</v>
      </c>
      <c r="AA389">
        <v>161.41</v>
      </c>
      <c r="AB389">
        <v>33.694000000000003</v>
      </c>
      <c r="AC389">
        <v>112.85</v>
      </c>
      <c r="AD389">
        <v>198.05</v>
      </c>
      <c r="AE389">
        <v>1482.6</v>
      </c>
      <c r="AF389">
        <v>94.94</v>
      </c>
      <c r="AG389">
        <v>1322.25</v>
      </c>
      <c r="AH389">
        <v>640.75</v>
      </c>
      <c r="AI389">
        <v>27.25</v>
      </c>
      <c r="AJ389">
        <v>584.5</v>
      </c>
      <c r="AK389">
        <f>IF(ISNUMBER(VLOOKUP($A389,'[1]F-F_Research_Data_Factors_weekl'!$G$6:$J$4822,2,0)),VLOOKUP($A389,'[1]F-F_Research_Data_Factors_weekl'!$G$6:$J$4822,2,0),AK390)</f>
        <v>10273.387310808192</v>
      </c>
      <c r="AL389">
        <f>IF(ISNUMBER(VLOOKUP($A389,'[1]F-F_Research_Data_Factors_weekl'!$G$6:$J$4822,3,0)),VLOOKUP($A389,'[1]F-F_Research_Data_Factors_weekl'!$G$6:$J$4822,3,0),AL390)</f>
        <v>399.56101251409024</v>
      </c>
      <c r="AM389">
        <f>IF(ISNUMBER(VLOOKUP($A389,'[1]F-F_Research_Data_Factors_weekl'!$G$6:$J$4822,4,0)),VLOOKUP($A389,'[1]F-F_Research_Data_Factors_weekl'!$G$6:$J$4822,4,0),AM390)</f>
        <v>3767.5906025980994</v>
      </c>
    </row>
    <row r="390" spans="1:39" x14ac:dyDescent="0.25">
      <c r="A390" s="14">
        <v>40718</v>
      </c>
      <c r="B390">
        <v>11934.58</v>
      </c>
      <c r="C390">
        <v>1268.44</v>
      </c>
      <c r="D390">
        <v>2652.89</v>
      </c>
      <c r="E390">
        <v>12908.89</v>
      </c>
      <c r="F390">
        <v>7121.38</v>
      </c>
      <c r="G390">
        <v>9678.7099999999991</v>
      </c>
      <c r="H390">
        <v>833.2</v>
      </c>
      <c r="I390">
        <v>22171.95</v>
      </c>
      <c r="J390">
        <v>0.32900000000000001</v>
      </c>
      <c r="K390">
        <v>1.3731</v>
      </c>
      <c r="L390">
        <v>2.8635999999999999</v>
      </c>
      <c r="M390">
        <v>4.1832000000000003</v>
      </c>
      <c r="N390">
        <v>75.665000000000006</v>
      </c>
      <c r="O390">
        <v>1.4188000000000001</v>
      </c>
      <c r="P390">
        <v>80.430000000000007</v>
      </c>
      <c r="Q390">
        <v>1.5958999999999999</v>
      </c>
      <c r="R390">
        <v>1.0490999999999999</v>
      </c>
      <c r="S390">
        <v>0.81179999999999997</v>
      </c>
      <c r="T390">
        <v>0.83309999999999995</v>
      </c>
      <c r="U390">
        <v>5.4889000000000001</v>
      </c>
      <c r="V390">
        <v>6.4973000000000001</v>
      </c>
      <c r="W390">
        <v>44.994999999999997</v>
      </c>
      <c r="X390">
        <v>3.04</v>
      </c>
      <c r="Y390">
        <v>6.9005000000000001</v>
      </c>
      <c r="Z390">
        <v>11.9001</v>
      </c>
      <c r="AA390">
        <v>165.22</v>
      </c>
      <c r="AB390">
        <v>34.637999999999998</v>
      </c>
      <c r="AC390">
        <v>113.05</v>
      </c>
      <c r="AD390">
        <v>199.05</v>
      </c>
      <c r="AE390">
        <v>1500.5</v>
      </c>
      <c r="AF390">
        <v>91.16</v>
      </c>
      <c r="AG390">
        <v>1320.25</v>
      </c>
      <c r="AH390">
        <v>670</v>
      </c>
      <c r="AI390">
        <v>27.54</v>
      </c>
      <c r="AJ390">
        <v>635.75</v>
      </c>
      <c r="AK390">
        <f>IF(ISNUMBER(VLOOKUP($A390,'[1]F-F_Research_Data_Factors_weekl'!$G$6:$J$4822,2,0)),VLOOKUP($A390,'[1]F-F_Research_Data_Factors_weekl'!$G$6:$J$4822,2,0),AK391)</f>
        <v>9730.4293529155057</v>
      </c>
      <c r="AL390">
        <f>IF(ISNUMBER(VLOOKUP($A390,'[1]F-F_Research_Data_Factors_weekl'!$G$6:$J$4822,3,0)),VLOOKUP($A390,'[1]F-F_Research_Data_Factors_weekl'!$G$6:$J$4822,3,0),AL391)</f>
        <v>401.24624675044208</v>
      </c>
      <c r="AM390">
        <f>IF(ISNUMBER(VLOOKUP($A390,'[1]F-F_Research_Data_Factors_weekl'!$G$6:$J$4822,4,0)),VLOOKUP($A390,'[1]F-F_Research_Data_Factors_weekl'!$G$6:$J$4822,4,0),AM391)</f>
        <v>3780.8234847948811</v>
      </c>
    </row>
    <row r="391" spans="1:39" x14ac:dyDescent="0.25">
      <c r="A391" s="14">
        <v>40711</v>
      </c>
      <c r="B391">
        <v>12004.36</v>
      </c>
      <c r="C391">
        <v>1271.5</v>
      </c>
      <c r="D391">
        <v>2616.48</v>
      </c>
      <c r="E391">
        <v>12789.95</v>
      </c>
      <c r="F391">
        <v>7164.05</v>
      </c>
      <c r="G391">
        <v>9351.4</v>
      </c>
      <c r="H391">
        <v>805.34</v>
      </c>
      <c r="I391">
        <v>21695.26</v>
      </c>
      <c r="J391">
        <v>0.37490000000000001</v>
      </c>
      <c r="K391">
        <v>1.5276999999999998</v>
      </c>
      <c r="L391">
        <v>2.9445000000000001</v>
      </c>
      <c r="M391">
        <v>4.2050000000000001</v>
      </c>
      <c r="N391">
        <v>74.988</v>
      </c>
      <c r="O391">
        <v>1.4306000000000001</v>
      </c>
      <c r="P391">
        <v>80.05</v>
      </c>
      <c r="Q391">
        <v>1.6194</v>
      </c>
      <c r="R391">
        <v>1.0623</v>
      </c>
      <c r="S391">
        <v>0.81279999999999997</v>
      </c>
      <c r="T391">
        <v>0.84819999999999995</v>
      </c>
      <c r="U391">
        <v>5.5228999999999999</v>
      </c>
      <c r="V391">
        <v>6.4142000000000001</v>
      </c>
      <c r="W391">
        <v>44.866199999999999</v>
      </c>
      <c r="X391">
        <v>3.0446</v>
      </c>
      <c r="Y391">
        <v>6.7618999999999998</v>
      </c>
      <c r="Z391">
        <v>11.9023</v>
      </c>
      <c r="AA391">
        <v>145.18</v>
      </c>
      <c r="AB391">
        <v>35.747999999999998</v>
      </c>
      <c r="AC391">
        <v>109.75</v>
      </c>
      <c r="AD391">
        <v>181.45</v>
      </c>
      <c r="AE391">
        <v>1538.6</v>
      </c>
      <c r="AF391">
        <v>93.01</v>
      </c>
      <c r="AG391">
        <v>1333</v>
      </c>
      <c r="AH391">
        <v>700.25</v>
      </c>
      <c r="AI391">
        <v>26.37</v>
      </c>
      <c r="AJ391">
        <v>672.25</v>
      </c>
      <c r="AK391">
        <f>IF(ISNUMBER(VLOOKUP($A391,'[1]F-F_Research_Data_Factors_weekl'!$G$6:$J$4822,2,0)),VLOOKUP($A391,'[1]F-F_Research_Data_Factors_weekl'!$G$6:$J$4822,2,0),AK392)</f>
        <v>9709.0694002349883</v>
      </c>
      <c r="AL391">
        <f>IF(ISNUMBER(VLOOKUP($A391,'[1]F-F_Research_Data_Factors_weekl'!$G$6:$J$4822,3,0)),VLOOKUP($A391,'[1]F-F_Research_Data_Factors_weekl'!$G$6:$J$4822,3,0),AL392)</f>
        <v>392.03346043032934</v>
      </c>
      <c r="AM391">
        <f>IF(ISNUMBER(VLOOKUP($A391,'[1]F-F_Research_Data_Factors_weekl'!$G$6:$J$4822,4,0)),VLOOKUP($A391,'[1]F-F_Research_Data_Factors_weekl'!$G$6:$J$4822,4,0),AM392)</f>
        <v>3824.035081212583</v>
      </c>
    </row>
    <row r="392" spans="1:39" x14ac:dyDescent="0.25">
      <c r="A392" s="14">
        <v>40704</v>
      </c>
      <c r="B392">
        <v>11951.91</v>
      </c>
      <c r="C392">
        <v>1270.98</v>
      </c>
      <c r="D392">
        <v>2643.73</v>
      </c>
      <c r="E392">
        <v>13084</v>
      </c>
      <c r="F392">
        <v>7069.9</v>
      </c>
      <c r="G392">
        <v>9514.44</v>
      </c>
      <c r="H392">
        <v>817.38</v>
      </c>
      <c r="I392">
        <v>22420.37</v>
      </c>
      <c r="J392">
        <v>0.39810000000000001</v>
      </c>
      <c r="K392">
        <v>1.5594999999999999</v>
      </c>
      <c r="L392">
        <v>2.9693000000000001</v>
      </c>
      <c r="M392">
        <v>4.1816000000000004</v>
      </c>
      <c r="N392">
        <v>74.795000000000002</v>
      </c>
      <c r="O392">
        <v>1.4346999999999999</v>
      </c>
      <c r="P392">
        <v>80.319999999999993</v>
      </c>
      <c r="Q392">
        <v>1.6227</v>
      </c>
      <c r="R392">
        <v>1.0537000000000001</v>
      </c>
      <c r="S392">
        <v>0.82140000000000002</v>
      </c>
      <c r="T392">
        <v>0.84299999999999997</v>
      </c>
      <c r="U392">
        <v>5.4851999999999999</v>
      </c>
      <c r="V392">
        <v>6.3273000000000001</v>
      </c>
      <c r="W392">
        <v>44.721400000000003</v>
      </c>
      <c r="X392">
        <v>3.0192999999999999</v>
      </c>
      <c r="Y392">
        <v>6.8063000000000002</v>
      </c>
      <c r="Z392">
        <v>11.906499999999999</v>
      </c>
      <c r="AA392">
        <v>150.03</v>
      </c>
      <c r="AB392">
        <v>36.326999999999998</v>
      </c>
      <c r="AC392">
        <v>102.72499999999999</v>
      </c>
      <c r="AD392">
        <v>184.9</v>
      </c>
      <c r="AE392">
        <v>1528.6</v>
      </c>
      <c r="AF392">
        <v>99.29</v>
      </c>
      <c r="AG392">
        <v>1387.25</v>
      </c>
      <c r="AH392">
        <v>787</v>
      </c>
      <c r="AI392">
        <v>25.64</v>
      </c>
      <c r="AJ392">
        <v>759.25</v>
      </c>
      <c r="AK392">
        <f>IF(ISNUMBER(VLOOKUP($A392,'[1]F-F_Research_Data_Factors_weekl'!$G$6:$J$4822,2,0)),VLOOKUP($A392,'[1]F-F_Research_Data_Factors_weekl'!$G$6:$J$4822,2,0),AK393)</f>
        <v>9708.0985903759502</v>
      </c>
      <c r="AL392">
        <f>IF(ISNUMBER(VLOOKUP($A392,'[1]F-F_Research_Data_Factors_weekl'!$G$6:$J$4822,3,0)),VLOOKUP($A392,'[1]F-F_Research_Data_Factors_weekl'!$G$6:$J$4822,3,0),AL393)</f>
        <v>391.99426100422892</v>
      </c>
      <c r="AM392">
        <f>IF(ISNUMBER(VLOOKUP($A392,'[1]F-F_Research_Data_Factors_weekl'!$G$6:$J$4822,4,0)),VLOOKUP($A392,'[1]F-F_Research_Data_Factors_weekl'!$G$6:$J$4822,4,0),AM393)</f>
        <v>3790.3013987635873</v>
      </c>
    </row>
    <row r="393" spans="1:39" x14ac:dyDescent="0.25">
      <c r="A393" s="14">
        <v>40697</v>
      </c>
      <c r="B393">
        <v>12151.26</v>
      </c>
      <c r="C393">
        <v>1300.1600000000001</v>
      </c>
      <c r="D393">
        <v>2732.78</v>
      </c>
      <c r="E393">
        <v>13517.91</v>
      </c>
      <c r="F393">
        <v>7109.03</v>
      </c>
      <c r="G393">
        <v>9492.2099999999991</v>
      </c>
      <c r="H393">
        <v>816.57</v>
      </c>
      <c r="I393">
        <v>22949.56</v>
      </c>
      <c r="J393">
        <v>0.42480000000000001</v>
      </c>
      <c r="K393">
        <v>1.5960999999999999</v>
      </c>
      <c r="L393">
        <v>2.9859</v>
      </c>
      <c r="M393">
        <v>4.2224000000000004</v>
      </c>
      <c r="N393">
        <v>73.783000000000001</v>
      </c>
      <c r="O393">
        <v>1.4635</v>
      </c>
      <c r="P393">
        <v>80.34</v>
      </c>
      <c r="Q393">
        <v>1.6425999999999998</v>
      </c>
      <c r="R393">
        <v>1.0716000000000001</v>
      </c>
      <c r="S393">
        <v>0.81569999999999998</v>
      </c>
      <c r="T393">
        <v>0.83350000000000002</v>
      </c>
      <c r="U393">
        <v>5.3293999999999997</v>
      </c>
      <c r="V393">
        <v>6.1315</v>
      </c>
      <c r="W393">
        <v>44.818800000000003</v>
      </c>
      <c r="X393">
        <v>3.0095000000000001</v>
      </c>
      <c r="Y393">
        <v>6.7137000000000002</v>
      </c>
      <c r="Z393">
        <v>11.6638</v>
      </c>
      <c r="AA393">
        <v>161.63</v>
      </c>
      <c r="AB393">
        <v>36.191000000000003</v>
      </c>
      <c r="AC393">
        <v>104.175</v>
      </c>
      <c r="AD393">
        <v>181.9</v>
      </c>
      <c r="AE393">
        <v>1541.7</v>
      </c>
      <c r="AF393">
        <v>100.22</v>
      </c>
      <c r="AG393">
        <v>1414.5</v>
      </c>
      <c r="AH393">
        <v>754</v>
      </c>
      <c r="AI393">
        <v>23.95</v>
      </c>
      <c r="AJ393">
        <v>773.75</v>
      </c>
      <c r="AK393">
        <f>IF(ISNUMBER(VLOOKUP($A393,'[1]F-F_Research_Data_Factors_weekl'!$G$6:$J$4822,2,0)),VLOOKUP($A393,'[1]F-F_Research_Data_Factors_weekl'!$G$6:$J$4822,2,0),AK394)</f>
        <v>9944.7844605367245</v>
      </c>
      <c r="AL393">
        <f>IF(ISNUMBER(VLOOKUP($A393,'[1]F-F_Research_Data_Factors_weekl'!$G$6:$J$4822,3,0)),VLOOKUP($A393,'[1]F-F_Research_Data_Factors_weekl'!$G$6:$J$4822,3,0),AL394)</f>
        <v>395.87382448417384</v>
      </c>
      <c r="AM393">
        <f>IF(ISNUMBER(VLOOKUP($A393,'[1]F-F_Research_Data_Factors_weekl'!$G$6:$J$4822,4,0)),VLOOKUP($A393,'[1]F-F_Research_Data_Factors_weekl'!$G$6:$J$4822,4,0),AM394)</f>
        <v>3788.0285816146188</v>
      </c>
    </row>
    <row r="394" spans="1:39" x14ac:dyDescent="0.25">
      <c r="A394" s="14">
        <v>40690</v>
      </c>
      <c r="B394">
        <v>12441.58</v>
      </c>
      <c r="C394">
        <v>1331.1</v>
      </c>
      <c r="D394">
        <v>2796.86</v>
      </c>
      <c r="E394">
        <v>13797.59</v>
      </c>
      <c r="F394">
        <v>7163.47</v>
      </c>
      <c r="G394">
        <v>9521.94</v>
      </c>
      <c r="H394">
        <v>824.9</v>
      </c>
      <c r="I394">
        <v>23118.07</v>
      </c>
      <c r="J394">
        <v>0.47639999999999999</v>
      </c>
      <c r="K394">
        <v>1.7173</v>
      </c>
      <c r="L394">
        <v>3.0735000000000001</v>
      </c>
      <c r="M394">
        <v>4.2423999999999999</v>
      </c>
      <c r="N394">
        <v>74.953999999999994</v>
      </c>
      <c r="O394">
        <v>1.4319</v>
      </c>
      <c r="P394">
        <v>80.8</v>
      </c>
      <c r="Q394">
        <v>1.651</v>
      </c>
      <c r="R394">
        <v>1.0706</v>
      </c>
      <c r="S394">
        <v>0.81920000000000004</v>
      </c>
      <c r="T394">
        <v>0.84940000000000004</v>
      </c>
      <c r="U394">
        <v>5.4252000000000002</v>
      </c>
      <c r="V394">
        <v>6.2195</v>
      </c>
      <c r="W394">
        <v>45.167499999999997</v>
      </c>
      <c r="X394">
        <v>3.0316000000000001</v>
      </c>
      <c r="Y394">
        <v>6.9290000000000003</v>
      </c>
      <c r="Z394">
        <v>11.6035</v>
      </c>
      <c r="AA394">
        <v>152.66999999999999</v>
      </c>
      <c r="AB394">
        <v>37.863</v>
      </c>
      <c r="AC394">
        <v>104.1</v>
      </c>
      <c r="AD394">
        <v>185.35</v>
      </c>
      <c r="AE394">
        <v>1536.3</v>
      </c>
      <c r="AF394">
        <v>100.59</v>
      </c>
      <c r="AG394">
        <v>1379.75</v>
      </c>
      <c r="AH394">
        <v>758.5</v>
      </c>
      <c r="AI394">
        <v>22.99</v>
      </c>
      <c r="AJ394">
        <v>819.75</v>
      </c>
      <c r="AK394">
        <f>IF(ISNUMBER(VLOOKUP($A394,'[1]F-F_Research_Data_Factors_weekl'!$G$6:$J$4822,2,0)),VLOOKUP($A394,'[1]F-F_Research_Data_Factors_weekl'!$G$6:$J$4822,2,0),AK395)</f>
        <v>10198.732909995615</v>
      </c>
      <c r="AL394">
        <f>IF(ISNUMBER(VLOOKUP($A394,'[1]F-F_Research_Data_Factors_weekl'!$G$6:$J$4822,3,0)),VLOOKUP($A394,'[1]F-F_Research_Data_Factors_weekl'!$G$6:$J$4822,3,0),AL395)</f>
        <v>399.59001159197925</v>
      </c>
      <c r="AM394">
        <f>IF(ISNUMBER(VLOOKUP($A394,'[1]F-F_Research_Data_Factors_weekl'!$G$6:$J$4822,4,0)),VLOOKUP($A394,'[1]F-F_Research_Data_Factors_weekl'!$G$6:$J$4822,4,0),AM395)</f>
        <v>3790.3027632725825</v>
      </c>
    </row>
    <row r="395" spans="1:39" x14ac:dyDescent="0.25">
      <c r="A395" s="14">
        <v>40683</v>
      </c>
      <c r="B395">
        <v>12512.04</v>
      </c>
      <c r="C395">
        <v>1333.27</v>
      </c>
      <c r="D395">
        <v>2803.32</v>
      </c>
      <c r="E395">
        <v>13652.27</v>
      </c>
      <c r="F395">
        <v>7266.82</v>
      </c>
      <c r="G395">
        <v>9607.08</v>
      </c>
      <c r="H395">
        <v>827.77</v>
      </c>
      <c r="I395">
        <v>23199.39</v>
      </c>
      <c r="J395">
        <v>0.51139999999999997</v>
      </c>
      <c r="K395">
        <v>1.7923</v>
      </c>
      <c r="L395">
        <v>3.1451000000000002</v>
      </c>
      <c r="M395">
        <v>4.2976000000000001</v>
      </c>
      <c r="N395">
        <v>75.435000000000002</v>
      </c>
      <c r="O395">
        <v>1.4161000000000001</v>
      </c>
      <c r="P395">
        <v>81.7</v>
      </c>
      <c r="Q395">
        <v>1.6229</v>
      </c>
      <c r="R395">
        <v>1.0660000000000001</v>
      </c>
      <c r="S395">
        <v>0.79600000000000004</v>
      </c>
      <c r="T395">
        <v>0.87739999999999996</v>
      </c>
      <c r="U395">
        <v>5.5475000000000003</v>
      </c>
      <c r="V395">
        <v>6.3083</v>
      </c>
      <c r="W395">
        <v>45.016300000000001</v>
      </c>
      <c r="X395">
        <v>3.012</v>
      </c>
      <c r="Y395">
        <v>6.9146999999999998</v>
      </c>
      <c r="Z395">
        <v>11.6473</v>
      </c>
      <c r="AA395">
        <v>155.61000000000001</v>
      </c>
      <c r="AB395">
        <v>35.082000000000001</v>
      </c>
      <c r="AC395">
        <v>104.97499999999999</v>
      </c>
      <c r="AD395">
        <v>181.75</v>
      </c>
      <c r="AE395">
        <v>1508.9</v>
      </c>
      <c r="AF395">
        <v>99.49</v>
      </c>
      <c r="AG395">
        <v>1380.25</v>
      </c>
      <c r="AH395">
        <v>759.5</v>
      </c>
      <c r="AI395">
        <v>22.41</v>
      </c>
      <c r="AJ395">
        <v>806.5</v>
      </c>
      <c r="AK395">
        <f>IF(ISNUMBER(VLOOKUP($A395,'[1]F-F_Research_Data_Factors_weekl'!$G$6:$J$4822,2,0)),VLOOKUP($A395,'[1]F-F_Research_Data_Factors_weekl'!$G$6:$J$4822,2,0),AK396)</f>
        <v>10195.674207733295</v>
      </c>
      <c r="AL395">
        <f>IF(ISNUMBER(VLOOKUP($A395,'[1]F-F_Research_Data_Factors_weekl'!$G$6:$J$4822,3,0)),VLOOKUP($A395,'[1]F-F_Research_Data_Factors_weekl'!$G$6:$J$4822,3,0),AL396)</f>
        <v>395.59450707056652</v>
      </c>
      <c r="AM395">
        <f>IF(ISNUMBER(VLOOKUP($A395,'[1]F-F_Research_Data_Factors_weekl'!$G$6:$J$4822,4,0)),VLOOKUP($A395,'[1]F-F_Research_Data_Factors_weekl'!$G$6:$J$4822,4,0),AM396)</f>
        <v>3800.1832396957916</v>
      </c>
    </row>
    <row r="396" spans="1:39" x14ac:dyDescent="0.25">
      <c r="A396" s="14">
        <v>40676</v>
      </c>
      <c r="B396">
        <v>12595.75</v>
      </c>
      <c r="C396">
        <v>1337.77</v>
      </c>
      <c r="D396">
        <v>2828.47</v>
      </c>
      <c r="E396">
        <v>13377.16</v>
      </c>
      <c r="F396">
        <v>7403.31</v>
      </c>
      <c r="G396">
        <v>9648.77</v>
      </c>
      <c r="H396">
        <v>839.94</v>
      </c>
      <c r="I396">
        <v>23276.27</v>
      </c>
      <c r="J396">
        <v>0.53249999999999997</v>
      </c>
      <c r="K396">
        <v>1.8343</v>
      </c>
      <c r="L396">
        <v>3.1709000000000001</v>
      </c>
      <c r="M396">
        <v>4.3078000000000003</v>
      </c>
      <c r="N396">
        <v>75.757000000000005</v>
      </c>
      <c r="O396">
        <v>1.4118999999999999</v>
      </c>
      <c r="P396">
        <v>80.8</v>
      </c>
      <c r="Q396">
        <v>1.6196999999999999</v>
      </c>
      <c r="R396">
        <v>1.0572999999999999</v>
      </c>
      <c r="S396">
        <v>0.78739999999999999</v>
      </c>
      <c r="T396">
        <v>0.89249999999999996</v>
      </c>
      <c r="U396">
        <v>5.5669000000000004</v>
      </c>
      <c r="V396">
        <v>6.3883999999999999</v>
      </c>
      <c r="W396">
        <v>44.865000000000002</v>
      </c>
      <c r="X396">
        <v>3.0023</v>
      </c>
      <c r="Y396">
        <v>7.0206</v>
      </c>
      <c r="Z396">
        <v>11.7278</v>
      </c>
      <c r="AA396">
        <v>145.15</v>
      </c>
      <c r="AB396">
        <v>35.011000000000003</v>
      </c>
      <c r="AC396">
        <v>109</v>
      </c>
      <c r="AD396">
        <v>182.85</v>
      </c>
      <c r="AE396">
        <v>1493.6</v>
      </c>
      <c r="AF396">
        <v>99.65</v>
      </c>
      <c r="AG396">
        <v>1337</v>
      </c>
      <c r="AH396">
        <v>679</v>
      </c>
      <c r="AI396">
        <v>21.45</v>
      </c>
      <c r="AJ396">
        <v>696</v>
      </c>
      <c r="AK396">
        <f>IF(ISNUMBER(VLOOKUP($A396,'[1]F-F_Research_Data_Factors_weekl'!$G$6:$J$4822,2,0)),VLOOKUP($A396,'[1]F-F_Research_Data_Factors_weekl'!$G$6:$J$4822,2,0),AK397)</f>
        <v>10233.538299441228</v>
      </c>
      <c r="AL396">
        <f>IF(ISNUMBER(VLOOKUP($A396,'[1]F-F_Research_Data_Factors_weekl'!$G$6:$J$4822,3,0)),VLOOKUP($A396,'[1]F-F_Research_Data_Factors_weekl'!$G$6:$J$4822,3,0),AL397)</f>
        <v>398.46344386640465</v>
      </c>
      <c r="AM396">
        <f>IF(ISNUMBER(VLOOKUP($A396,'[1]F-F_Research_Data_Factors_weekl'!$G$6:$J$4822,4,0)),VLOOKUP($A396,'[1]F-F_Research_Data_Factors_weekl'!$G$6:$J$4822,4,0),AM397)</f>
        <v>3799.8032593698545</v>
      </c>
    </row>
    <row r="397" spans="1:39" x14ac:dyDescent="0.25">
      <c r="A397" s="14">
        <v>40669</v>
      </c>
      <c r="B397">
        <v>12638.74</v>
      </c>
      <c r="C397">
        <v>1340.2</v>
      </c>
      <c r="D397">
        <v>2827.56</v>
      </c>
      <c r="E397">
        <v>13566.6</v>
      </c>
      <c r="F397">
        <v>7492.25</v>
      </c>
      <c r="G397">
        <v>9859.2000000000007</v>
      </c>
      <c r="H397">
        <v>856.5</v>
      </c>
      <c r="I397">
        <v>23159.14</v>
      </c>
      <c r="J397">
        <v>0.54930000000000001</v>
      </c>
      <c r="K397">
        <v>1.8580000000000001</v>
      </c>
      <c r="L397">
        <v>3.1459000000000001</v>
      </c>
      <c r="M397">
        <v>4.2854999999999999</v>
      </c>
      <c r="N397">
        <v>74.840999999999994</v>
      </c>
      <c r="O397">
        <v>1.4316</v>
      </c>
      <c r="P397">
        <v>80.63</v>
      </c>
      <c r="Q397">
        <v>1.6367</v>
      </c>
      <c r="R397">
        <v>1.07</v>
      </c>
      <c r="S397">
        <v>0.79069999999999996</v>
      </c>
      <c r="T397">
        <v>0.879</v>
      </c>
      <c r="U397">
        <v>5.5328999999999997</v>
      </c>
      <c r="V397">
        <v>6.3090000000000002</v>
      </c>
      <c r="W397">
        <v>44.795000000000002</v>
      </c>
      <c r="X397">
        <v>3.0072999999999999</v>
      </c>
      <c r="Y397">
        <v>6.7050999999999998</v>
      </c>
      <c r="Z397">
        <v>11.637</v>
      </c>
      <c r="AA397">
        <v>153.80000000000001</v>
      </c>
      <c r="AB397">
        <v>35.283000000000001</v>
      </c>
      <c r="AC397">
        <v>109.85</v>
      </c>
      <c r="AD397">
        <v>175</v>
      </c>
      <c r="AE397">
        <v>1491.6</v>
      </c>
      <c r="AF397">
        <v>97.18</v>
      </c>
      <c r="AG397">
        <v>1325</v>
      </c>
      <c r="AH397">
        <v>682.75</v>
      </c>
      <c r="AI397">
        <v>20.47</v>
      </c>
      <c r="AJ397">
        <v>724.5</v>
      </c>
      <c r="AK397">
        <f>IF(ISNUMBER(VLOOKUP($A397,'[1]F-F_Research_Data_Factors_weekl'!$G$6:$J$4822,2,0)),VLOOKUP($A397,'[1]F-F_Research_Data_Factors_weekl'!$G$6:$J$4822,2,0),AK398)</f>
        <v>10239.682108706453</v>
      </c>
      <c r="AL397">
        <f>IF(ISNUMBER(VLOOKUP($A397,'[1]F-F_Research_Data_Factors_weekl'!$G$6:$J$4822,3,0)),VLOOKUP($A397,'[1]F-F_Research_Data_Factors_weekl'!$G$6:$J$4822,3,0),AL398)</f>
        <v>396.16568290555244</v>
      </c>
      <c r="AM397">
        <f>IF(ISNUMBER(VLOOKUP($A397,'[1]F-F_Research_Data_Factors_weekl'!$G$6:$J$4822,4,0)),VLOOKUP($A397,'[1]F-F_Research_Data_Factors_weekl'!$G$6:$J$4822,4,0),AM398)</f>
        <v>3855.7110698831602</v>
      </c>
    </row>
    <row r="398" spans="1:39" x14ac:dyDescent="0.25">
      <c r="A398" s="14">
        <v>40662</v>
      </c>
      <c r="B398">
        <v>12810.54</v>
      </c>
      <c r="C398">
        <v>1363.61</v>
      </c>
      <c r="D398">
        <v>2873.54</v>
      </c>
      <c r="E398">
        <v>13944.79</v>
      </c>
      <c r="F398">
        <v>7514.46</v>
      </c>
      <c r="G398">
        <v>9849.74</v>
      </c>
      <c r="H398">
        <v>851.85</v>
      </c>
      <c r="I398">
        <v>23720.81</v>
      </c>
      <c r="J398">
        <v>0.60129999999999995</v>
      </c>
      <c r="K398">
        <v>1.9670000000000001</v>
      </c>
      <c r="L398">
        <v>3.2862999999999998</v>
      </c>
      <c r="M398">
        <v>4.3967999999999998</v>
      </c>
      <c r="N398">
        <v>72.933000000000007</v>
      </c>
      <c r="O398">
        <v>1.4807000000000001</v>
      </c>
      <c r="P398">
        <v>81.19</v>
      </c>
      <c r="Q398">
        <v>1.6707000000000001</v>
      </c>
      <c r="R398">
        <v>1.0971</v>
      </c>
      <c r="S398">
        <v>0.80989999999999995</v>
      </c>
      <c r="T398">
        <v>0.86529999999999996</v>
      </c>
      <c r="U398">
        <v>5.2499000000000002</v>
      </c>
      <c r="V398">
        <v>6.0419</v>
      </c>
      <c r="W398">
        <v>44.2194</v>
      </c>
      <c r="X398">
        <v>2.9609999999999999</v>
      </c>
      <c r="Y398">
        <v>6.5686</v>
      </c>
      <c r="Z398">
        <v>11.495900000000001</v>
      </c>
      <c r="AA398">
        <v>178.78</v>
      </c>
      <c r="AB398">
        <v>48.584000000000003</v>
      </c>
      <c r="AC398">
        <v>117.05</v>
      </c>
      <c r="AD398">
        <v>176.55</v>
      </c>
      <c r="AE398">
        <v>1556.4</v>
      </c>
      <c r="AF398">
        <v>113.93</v>
      </c>
      <c r="AG398">
        <v>1392.75</v>
      </c>
      <c r="AH398">
        <v>754</v>
      </c>
      <c r="AI398">
        <v>23.38</v>
      </c>
      <c r="AJ398">
        <v>769.25</v>
      </c>
      <c r="AK398">
        <f>IF(ISNUMBER(VLOOKUP($A398,'[1]F-F_Research_Data_Factors_weekl'!$G$6:$J$4822,2,0)),VLOOKUP($A398,'[1]F-F_Research_Data_Factors_weekl'!$G$6:$J$4822,2,0),AK399)</f>
        <v>10435.876588571598</v>
      </c>
      <c r="AL398">
        <f>IF(ISNUMBER(VLOOKUP($A398,'[1]F-F_Research_Data_Factors_weekl'!$G$6:$J$4822,3,0)),VLOOKUP($A398,'[1]F-F_Research_Data_Factors_weekl'!$G$6:$J$4822,3,0),AL399)</f>
        <v>403.79745480129696</v>
      </c>
      <c r="AM398">
        <f>IF(ISNUMBER(VLOOKUP($A398,'[1]F-F_Research_Data_Factors_weekl'!$G$6:$J$4822,4,0)),VLOOKUP($A398,'[1]F-F_Research_Data_Factors_weekl'!$G$6:$J$4822,4,0),AM399)</f>
        <v>3869.2534569825993</v>
      </c>
    </row>
    <row r="399" spans="1:39" x14ac:dyDescent="0.25">
      <c r="A399" s="14">
        <v>40655</v>
      </c>
      <c r="B399">
        <v>12505.99</v>
      </c>
      <c r="C399">
        <v>1337.38</v>
      </c>
      <c r="D399">
        <v>2820.16</v>
      </c>
      <c r="E399">
        <v>13972.02</v>
      </c>
      <c r="F399">
        <v>7295.49</v>
      </c>
      <c r="G399">
        <v>9682.2099999999991</v>
      </c>
      <c r="H399">
        <v>842.18</v>
      </c>
      <c r="I399">
        <v>24138.31</v>
      </c>
      <c r="J399">
        <v>0.65200000000000002</v>
      </c>
      <c r="K399">
        <v>2.1055999999999999</v>
      </c>
      <c r="L399">
        <v>3.3906999999999998</v>
      </c>
      <c r="M399">
        <v>4.4645999999999999</v>
      </c>
      <c r="N399">
        <v>74.108000000000004</v>
      </c>
      <c r="O399">
        <v>1.4560999999999999</v>
      </c>
      <c r="P399">
        <v>81.88</v>
      </c>
      <c r="Q399">
        <v>1.6509</v>
      </c>
      <c r="R399">
        <v>1.0738000000000001</v>
      </c>
      <c r="S399">
        <v>0.80169999999999997</v>
      </c>
      <c r="T399">
        <v>0.8861</v>
      </c>
      <c r="U399">
        <v>5.3666999999999998</v>
      </c>
      <c r="V399">
        <v>6.1059000000000001</v>
      </c>
      <c r="W399">
        <v>44.3675</v>
      </c>
      <c r="X399">
        <v>3.0055000000000001</v>
      </c>
      <c r="Y399">
        <v>6.7196999999999996</v>
      </c>
      <c r="Z399">
        <v>11.604800000000001</v>
      </c>
      <c r="AA399">
        <v>186.67</v>
      </c>
      <c r="AB399">
        <v>46.058999999999997</v>
      </c>
      <c r="AC399">
        <v>118.4</v>
      </c>
      <c r="AD399">
        <v>169.4</v>
      </c>
      <c r="AE399">
        <v>1503.2</v>
      </c>
      <c r="AF399">
        <v>112.29</v>
      </c>
      <c r="AG399">
        <v>1380.5</v>
      </c>
      <c r="AH399">
        <v>737.25</v>
      </c>
      <c r="AI399">
        <v>25.48</v>
      </c>
      <c r="AJ399">
        <v>799.5</v>
      </c>
      <c r="AK399">
        <f>IF(ISNUMBER(VLOOKUP($A399,'[1]F-F_Research_Data_Factors_weekl'!$G$6:$J$4822,2,0)),VLOOKUP($A399,'[1]F-F_Research_Data_Factors_weekl'!$G$6:$J$4822,2,0),AK400)</f>
        <v>10092.984009347783</v>
      </c>
      <c r="AL399">
        <f>IF(ISNUMBER(VLOOKUP($A399,'[1]F-F_Research_Data_Factors_weekl'!$G$6:$J$4822,3,0)),VLOOKUP($A399,'[1]F-F_Research_Data_Factors_weekl'!$G$6:$J$4822,3,0),AL400)</f>
        <v>402.58881875318883</v>
      </c>
      <c r="AM399">
        <f>IF(ISNUMBER(VLOOKUP($A399,'[1]F-F_Research_Data_Factors_weekl'!$G$6:$J$4822,4,0)),VLOOKUP($A399,'[1]F-F_Research_Data_Factors_weekl'!$G$6:$J$4822,4,0),AM400)</f>
        <v>3928.426560579293</v>
      </c>
    </row>
    <row r="400" spans="1:39" x14ac:dyDescent="0.25">
      <c r="A400" s="14">
        <v>40648</v>
      </c>
      <c r="B400">
        <v>12341.83</v>
      </c>
      <c r="C400">
        <v>1319.68</v>
      </c>
      <c r="D400">
        <v>2764.65</v>
      </c>
      <c r="E400">
        <v>13799.12</v>
      </c>
      <c r="F400">
        <v>7178.29</v>
      </c>
      <c r="G400">
        <v>9591.52</v>
      </c>
      <c r="H400">
        <v>841.29</v>
      </c>
      <c r="I400">
        <v>24008.07</v>
      </c>
      <c r="J400">
        <v>0.69340000000000002</v>
      </c>
      <c r="K400">
        <v>2.1196000000000002</v>
      </c>
      <c r="L400">
        <v>3.4079000000000002</v>
      </c>
      <c r="M400">
        <v>4.4683999999999999</v>
      </c>
      <c r="N400">
        <v>74.831999999999994</v>
      </c>
      <c r="O400">
        <v>1.4430000000000001</v>
      </c>
      <c r="P400">
        <v>83.13</v>
      </c>
      <c r="Q400">
        <v>1.6328</v>
      </c>
      <c r="R400">
        <v>1.0568</v>
      </c>
      <c r="S400">
        <v>0.79949999999999999</v>
      </c>
      <c r="T400">
        <v>0.89219999999999999</v>
      </c>
      <c r="U400">
        <v>5.3723999999999998</v>
      </c>
      <c r="V400">
        <v>6.1848000000000001</v>
      </c>
      <c r="W400">
        <v>44.335000000000001</v>
      </c>
      <c r="X400">
        <v>3.0228999999999999</v>
      </c>
      <c r="Y400">
        <v>6.7980999999999998</v>
      </c>
      <c r="Z400">
        <v>11.6631</v>
      </c>
      <c r="AA400">
        <v>195.52</v>
      </c>
      <c r="AB400">
        <v>42.570999999999998</v>
      </c>
      <c r="AC400">
        <v>117.4</v>
      </c>
      <c r="AD400">
        <v>169.6</v>
      </c>
      <c r="AE400">
        <v>1485.3</v>
      </c>
      <c r="AF400">
        <v>109.66</v>
      </c>
      <c r="AG400">
        <v>1331.75</v>
      </c>
      <c r="AH400">
        <v>742</v>
      </c>
      <c r="AI400">
        <v>24.59</v>
      </c>
      <c r="AJ400">
        <v>744.25</v>
      </c>
      <c r="AK400">
        <f>IF(ISNUMBER(VLOOKUP($A400,'[1]F-F_Research_Data_Factors_weekl'!$G$6:$J$4822,2,0)),VLOOKUP($A400,'[1]F-F_Research_Data_Factors_weekl'!$G$6:$J$4822,2,0),AK401)</f>
        <v>10092.984009347783</v>
      </c>
      <c r="AL400">
        <f>IF(ISNUMBER(VLOOKUP($A400,'[1]F-F_Research_Data_Factors_weekl'!$G$6:$J$4822,3,0)),VLOOKUP($A400,'[1]F-F_Research_Data_Factors_weekl'!$G$6:$J$4822,3,0),AL401)</f>
        <v>402.58881875318883</v>
      </c>
      <c r="AM400">
        <f>IF(ISNUMBER(VLOOKUP($A400,'[1]F-F_Research_Data_Factors_weekl'!$G$6:$J$4822,4,0)),VLOOKUP($A400,'[1]F-F_Research_Data_Factors_weekl'!$G$6:$J$4822,4,0),AM401)</f>
        <v>3928.426560579293</v>
      </c>
    </row>
    <row r="401" spans="1:39" x14ac:dyDescent="0.25">
      <c r="A401" s="14">
        <v>40641</v>
      </c>
      <c r="B401">
        <v>12380.05</v>
      </c>
      <c r="C401">
        <v>1328.17</v>
      </c>
      <c r="D401">
        <v>2780.41</v>
      </c>
      <c r="E401">
        <v>14208.43</v>
      </c>
      <c r="F401">
        <v>7217.02</v>
      </c>
      <c r="G401">
        <v>9768.08</v>
      </c>
      <c r="H401">
        <v>853.13</v>
      </c>
      <c r="I401">
        <v>24396.07</v>
      </c>
      <c r="J401">
        <v>0.80610000000000004</v>
      </c>
      <c r="K401">
        <v>2.3068</v>
      </c>
      <c r="L401">
        <v>3.5771999999999999</v>
      </c>
      <c r="M401">
        <v>4.6417000000000002</v>
      </c>
      <c r="N401">
        <v>75.066000000000003</v>
      </c>
      <c r="O401">
        <v>1.4482999999999999</v>
      </c>
      <c r="P401">
        <v>84.76</v>
      </c>
      <c r="Q401">
        <v>1.6383000000000001</v>
      </c>
      <c r="R401">
        <v>1.0564</v>
      </c>
      <c r="S401">
        <v>0.78280000000000005</v>
      </c>
      <c r="T401">
        <v>0.90649999999999997</v>
      </c>
      <c r="U401">
        <v>5.3849</v>
      </c>
      <c r="V401">
        <v>6.2028999999999996</v>
      </c>
      <c r="W401">
        <v>44.076900000000002</v>
      </c>
      <c r="X401">
        <v>3.0222000000000002</v>
      </c>
      <c r="Y401">
        <v>6.6370000000000005</v>
      </c>
      <c r="Z401">
        <v>11.730499999999999</v>
      </c>
      <c r="AA401">
        <v>202.97</v>
      </c>
      <c r="AB401">
        <v>40.607999999999997</v>
      </c>
      <c r="AC401">
        <v>118.825</v>
      </c>
      <c r="AD401">
        <v>166.75</v>
      </c>
      <c r="AE401">
        <v>1473.4</v>
      </c>
      <c r="AF401">
        <v>112.79</v>
      </c>
      <c r="AG401">
        <v>1392.25</v>
      </c>
      <c r="AH401">
        <v>768</v>
      </c>
      <c r="AI401">
        <v>25.66</v>
      </c>
      <c r="AJ401">
        <v>797.5</v>
      </c>
      <c r="AK401">
        <f>IF(ISNUMBER(VLOOKUP($A401,'[1]F-F_Research_Data_Factors_weekl'!$G$6:$J$4822,2,0)),VLOOKUP($A401,'[1]F-F_Research_Data_Factors_weekl'!$G$6:$J$4822,2,0),AK402)</f>
        <v>10163.109464653895</v>
      </c>
      <c r="AL401">
        <f>IF(ISNUMBER(VLOOKUP($A401,'[1]F-F_Research_Data_Factors_weekl'!$G$6:$J$4822,3,0)),VLOOKUP($A401,'[1]F-F_Research_Data_Factors_weekl'!$G$6:$J$4822,3,0),AL402)</f>
        <v>403.27438520804253</v>
      </c>
      <c r="AM401">
        <f>IF(ISNUMBER(VLOOKUP($A401,'[1]F-F_Research_Data_Factors_weekl'!$G$6:$J$4822,4,0)),VLOOKUP($A401,'[1]F-F_Research_Data_Factors_weekl'!$G$6:$J$4822,4,0),AM402)</f>
        <v>3976.1402435013088</v>
      </c>
    </row>
    <row r="402" spans="1:39" x14ac:dyDescent="0.25">
      <c r="A402" s="14">
        <v>40634</v>
      </c>
      <c r="B402">
        <v>12376.72</v>
      </c>
      <c r="C402">
        <v>1332.41</v>
      </c>
      <c r="D402">
        <v>2789.6</v>
      </c>
      <c r="E402">
        <v>14130.15</v>
      </c>
      <c r="F402">
        <v>7179.81</v>
      </c>
      <c r="G402">
        <v>9708.39</v>
      </c>
      <c r="H402">
        <v>862.62</v>
      </c>
      <c r="I402">
        <v>23801.9</v>
      </c>
      <c r="J402">
        <v>0.79759999999999998</v>
      </c>
      <c r="K402">
        <v>2.2366999999999999</v>
      </c>
      <c r="L402">
        <v>3.4422000000000001</v>
      </c>
      <c r="M402">
        <v>4.4852999999999996</v>
      </c>
      <c r="N402">
        <v>75.832999999999998</v>
      </c>
      <c r="O402">
        <v>1.4237</v>
      </c>
      <c r="P402">
        <v>84.06</v>
      </c>
      <c r="Q402">
        <v>1.6111</v>
      </c>
      <c r="R402">
        <v>1.0387</v>
      </c>
      <c r="S402">
        <v>0.76770000000000005</v>
      </c>
      <c r="T402">
        <v>0.92379999999999995</v>
      </c>
      <c r="U402">
        <v>5.4881000000000002</v>
      </c>
      <c r="V402">
        <v>6.2952000000000004</v>
      </c>
      <c r="W402">
        <v>44.585000000000001</v>
      </c>
      <c r="X402">
        <v>3.0255000000000001</v>
      </c>
      <c r="Y402">
        <v>6.6978</v>
      </c>
      <c r="Z402">
        <v>11.8385</v>
      </c>
      <c r="AA402">
        <v>195.55</v>
      </c>
      <c r="AB402">
        <v>37.731999999999999</v>
      </c>
      <c r="AC402">
        <v>122.075</v>
      </c>
      <c r="AD402">
        <v>162.9</v>
      </c>
      <c r="AE402">
        <v>1428.1</v>
      </c>
      <c r="AF402">
        <v>107.94</v>
      </c>
      <c r="AG402">
        <v>1393.75</v>
      </c>
      <c r="AH402">
        <v>736</v>
      </c>
      <c r="AI402">
        <v>27.44</v>
      </c>
      <c r="AJ402">
        <v>759.5</v>
      </c>
      <c r="AK402">
        <f>IF(ISNUMBER(VLOOKUP($A402,'[1]F-F_Research_Data_Factors_weekl'!$G$6:$J$4822,2,0)),VLOOKUP($A402,'[1]F-F_Research_Data_Factors_weekl'!$G$6:$J$4822,2,0),AK403)</f>
        <v>10193.690536262682</v>
      </c>
      <c r="AL402">
        <f>IF(ISNUMBER(VLOOKUP($A402,'[1]F-F_Research_Data_Factors_weekl'!$G$6:$J$4822,3,0)),VLOOKUP($A402,'[1]F-F_Research_Data_Factors_weekl'!$G$6:$J$4822,3,0),AL403)</f>
        <v>404.40672403534148</v>
      </c>
      <c r="AM402">
        <f>IF(ISNUMBER(VLOOKUP($A402,'[1]F-F_Research_Data_Factors_weekl'!$G$6:$J$4822,4,0)),VLOOKUP($A402,'[1]F-F_Research_Data_Factors_weekl'!$G$6:$J$4822,4,0),AM403)</f>
        <v>3982.1134136217411</v>
      </c>
    </row>
    <row r="403" spans="1:39" x14ac:dyDescent="0.25">
      <c r="A403" s="14">
        <v>40627</v>
      </c>
      <c r="B403">
        <v>12220.59</v>
      </c>
      <c r="C403">
        <v>1313.8</v>
      </c>
      <c r="D403">
        <v>2743.06</v>
      </c>
      <c r="E403">
        <v>14039.39</v>
      </c>
      <c r="F403">
        <v>6946.36</v>
      </c>
      <c r="G403">
        <v>9536.1299999999992</v>
      </c>
      <c r="H403">
        <v>857.38</v>
      </c>
      <c r="I403">
        <v>23158.67</v>
      </c>
      <c r="J403">
        <v>0.73150000000000004</v>
      </c>
      <c r="K403">
        <v>2.1551</v>
      </c>
      <c r="L403">
        <v>3.4388000000000001</v>
      </c>
      <c r="M403">
        <v>4.5001999999999995</v>
      </c>
      <c r="N403">
        <v>76.216999999999999</v>
      </c>
      <c r="O403">
        <v>1.4088000000000001</v>
      </c>
      <c r="P403">
        <v>81.34</v>
      </c>
      <c r="Q403">
        <v>1.6042000000000001</v>
      </c>
      <c r="R403">
        <v>1.026</v>
      </c>
      <c r="S403">
        <v>0.75339999999999996</v>
      </c>
      <c r="T403">
        <v>0.91990000000000005</v>
      </c>
      <c r="U403">
        <v>5.6017999999999999</v>
      </c>
      <c r="V403">
        <v>6.3794000000000004</v>
      </c>
      <c r="W403">
        <v>44.674999999999997</v>
      </c>
      <c r="X403">
        <v>3.0265</v>
      </c>
      <c r="Y403">
        <v>6.8491</v>
      </c>
      <c r="Z403">
        <v>11.9922</v>
      </c>
      <c r="AA403">
        <v>204.49</v>
      </c>
      <c r="AB403">
        <v>37.058</v>
      </c>
      <c r="AC403">
        <v>118.6</v>
      </c>
      <c r="AD403">
        <v>162.44999999999999</v>
      </c>
      <c r="AE403">
        <v>1426.2</v>
      </c>
      <c r="AF403">
        <v>105.4</v>
      </c>
      <c r="AG403">
        <v>1358.25</v>
      </c>
      <c r="AH403">
        <v>689.5</v>
      </c>
      <c r="AI403">
        <v>27.86</v>
      </c>
      <c r="AJ403">
        <v>733.25</v>
      </c>
      <c r="AK403">
        <f>IF(ISNUMBER(VLOOKUP($A403,'[1]F-F_Research_Data_Factors_weekl'!$G$6:$J$4822,2,0)),VLOOKUP($A403,'[1]F-F_Research_Data_Factors_weekl'!$G$6:$J$4822,2,0),AK404)</f>
        <v>10034.147589588229</v>
      </c>
      <c r="AL403">
        <f>IF(ISNUMBER(VLOOKUP($A403,'[1]F-F_Research_Data_Factors_weekl'!$G$6:$J$4822,3,0)),VLOOKUP($A403,'[1]F-F_Research_Data_Factors_weekl'!$G$6:$J$4822,3,0),AL404)</f>
        <v>399.57190399697805</v>
      </c>
      <c r="AM403">
        <f>IF(ISNUMBER(VLOOKUP($A403,'[1]F-F_Research_Data_Factors_weekl'!$G$6:$J$4822,4,0)),VLOOKUP($A403,'[1]F-F_Research_Data_Factors_weekl'!$G$6:$J$4822,4,0),AM404)</f>
        <v>3996.9019508398487</v>
      </c>
    </row>
    <row r="404" spans="1:39" x14ac:dyDescent="0.25">
      <c r="A404" s="14">
        <v>40620</v>
      </c>
      <c r="B404">
        <v>11858.52</v>
      </c>
      <c r="C404">
        <v>1279.2</v>
      </c>
      <c r="D404">
        <v>2643.67</v>
      </c>
      <c r="E404">
        <v>13789.63</v>
      </c>
      <c r="F404">
        <v>6664.4</v>
      </c>
      <c r="G404">
        <v>9206.75</v>
      </c>
      <c r="H404">
        <v>830.39</v>
      </c>
      <c r="I404">
        <v>22300.23</v>
      </c>
      <c r="J404">
        <v>0.58450000000000002</v>
      </c>
      <c r="K404">
        <v>1.9351</v>
      </c>
      <c r="L404">
        <v>3.2677999999999998</v>
      </c>
      <c r="M404">
        <v>4.4165999999999999</v>
      </c>
      <c r="N404">
        <v>75.718000000000004</v>
      </c>
      <c r="O404">
        <v>1.4182000000000001</v>
      </c>
      <c r="P404">
        <v>80.58</v>
      </c>
      <c r="Q404">
        <v>1.6234</v>
      </c>
      <c r="R404">
        <v>0.99590000000000001</v>
      </c>
      <c r="S404">
        <v>0.73109999999999997</v>
      </c>
      <c r="T404">
        <v>0.90100000000000002</v>
      </c>
      <c r="U404">
        <v>5.5651999999999999</v>
      </c>
      <c r="V404">
        <v>6.2717999999999998</v>
      </c>
      <c r="W404">
        <v>45.125599999999999</v>
      </c>
      <c r="X404">
        <v>3.0525000000000002</v>
      </c>
      <c r="Y404">
        <v>6.9972000000000003</v>
      </c>
      <c r="Z404">
        <v>12.0527</v>
      </c>
      <c r="AA404">
        <v>199.12</v>
      </c>
      <c r="AB404">
        <v>35.06</v>
      </c>
      <c r="AC404">
        <v>111.65</v>
      </c>
      <c r="AD404">
        <v>163.44999999999999</v>
      </c>
      <c r="AE404">
        <v>1416.1</v>
      </c>
      <c r="AF404">
        <v>101.07</v>
      </c>
      <c r="AG404">
        <v>1362.5</v>
      </c>
      <c r="AH404">
        <v>683.5</v>
      </c>
      <c r="AI404">
        <v>27.71</v>
      </c>
      <c r="AJ404">
        <v>723</v>
      </c>
      <c r="AK404">
        <f>IF(ISNUMBER(VLOOKUP($A404,'[1]F-F_Research_Data_Factors_weekl'!$G$6:$J$4822,2,0)),VLOOKUP($A404,'[1]F-F_Research_Data_Factors_weekl'!$G$6:$J$4822,2,0),AK405)</f>
        <v>9747.5690592463834</v>
      </c>
      <c r="AL404">
        <f>IF(ISNUMBER(VLOOKUP($A404,'[1]F-F_Research_Data_Factors_weekl'!$G$6:$J$4822,3,0)),VLOOKUP($A404,'[1]F-F_Research_Data_Factors_weekl'!$G$6:$J$4822,3,0),AL405)</f>
        <v>394.09399743266403</v>
      </c>
      <c r="AM404">
        <f>IF(ISNUMBER(VLOOKUP($A404,'[1]F-F_Research_Data_Factors_weekl'!$G$6:$J$4822,4,0)),VLOOKUP($A404,'[1]F-F_Research_Data_Factors_weekl'!$G$6:$J$4822,4,0),AM405)</f>
        <v>4043.4010630650973</v>
      </c>
    </row>
    <row r="405" spans="1:39" x14ac:dyDescent="0.25">
      <c r="A405" s="14">
        <v>40613</v>
      </c>
      <c r="B405">
        <v>12044.4</v>
      </c>
      <c r="C405">
        <v>1304.28</v>
      </c>
      <c r="D405">
        <v>2715.61</v>
      </c>
      <c r="E405">
        <v>13674.25</v>
      </c>
      <c r="F405">
        <v>6981.49</v>
      </c>
      <c r="G405">
        <v>10254.43</v>
      </c>
      <c r="H405">
        <v>915.51</v>
      </c>
      <c r="I405">
        <v>23249.78</v>
      </c>
      <c r="J405">
        <v>0.64100000000000001</v>
      </c>
      <c r="K405">
        <v>2.0550000000000002</v>
      </c>
      <c r="L405">
        <v>3.4024999999999999</v>
      </c>
      <c r="M405">
        <v>4.548</v>
      </c>
      <c r="N405">
        <v>76.775999999999996</v>
      </c>
      <c r="O405">
        <v>1.3902999999999999</v>
      </c>
      <c r="P405">
        <v>81.84</v>
      </c>
      <c r="Q405">
        <v>1.6082000000000001</v>
      </c>
      <c r="R405">
        <v>1.0138</v>
      </c>
      <c r="S405">
        <v>0.74270000000000003</v>
      </c>
      <c r="T405">
        <v>0.92979999999999996</v>
      </c>
      <c r="U405">
        <v>5.5972</v>
      </c>
      <c r="V405">
        <v>6.3349000000000002</v>
      </c>
      <c r="W405">
        <v>45.2425</v>
      </c>
      <c r="X405">
        <v>3.0430000000000001</v>
      </c>
      <c r="Y405">
        <v>6.8798000000000004</v>
      </c>
      <c r="Z405">
        <v>11.907500000000001</v>
      </c>
      <c r="AA405">
        <v>204.94</v>
      </c>
      <c r="AB405">
        <v>35.933</v>
      </c>
      <c r="AC405">
        <v>117.125</v>
      </c>
      <c r="AD405">
        <v>168.6</v>
      </c>
      <c r="AE405">
        <v>1421.8</v>
      </c>
      <c r="AF405">
        <v>101.16</v>
      </c>
      <c r="AG405">
        <v>1326.5</v>
      </c>
      <c r="AH405">
        <v>659.25</v>
      </c>
      <c r="AI405">
        <v>28.86</v>
      </c>
      <c r="AJ405">
        <v>695</v>
      </c>
      <c r="AK405">
        <f>IF(ISNUMBER(VLOOKUP($A405,'[1]F-F_Research_Data_Factors_weekl'!$G$6:$J$4822,2,0)),VLOOKUP($A405,'[1]F-F_Research_Data_Factors_weekl'!$G$6:$J$4822,2,0),AK406)</f>
        <v>9927.2523263533803</v>
      </c>
      <c r="AL405">
        <f>IF(ISNUMBER(VLOOKUP($A405,'[1]F-F_Research_Data_Factors_weekl'!$G$6:$J$4822,3,0)),VLOOKUP($A405,'[1]F-F_Research_Data_Factors_weekl'!$G$6:$J$4822,3,0),AL406)</f>
        <v>391.04385536084936</v>
      </c>
      <c r="AM405">
        <f>IF(ISNUMBER(VLOOKUP($A405,'[1]F-F_Research_Data_Factors_weekl'!$G$6:$J$4822,4,0)),VLOOKUP($A405,'[1]F-F_Research_Data_Factors_weekl'!$G$6:$J$4822,4,0),AM406)</f>
        <v>4039.361701363734</v>
      </c>
    </row>
    <row r="406" spans="1:39" x14ac:dyDescent="0.25">
      <c r="A406" s="14">
        <v>40606</v>
      </c>
      <c r="B406">
        <v>12169.88</v>
      </c>
      <c r="C406">
        <v>1321.15</v>
      </c>
      <c r="D406">
        <v>2784.67</v>
      </c>
      <c r="E406">
        <v>14252.77</v>
      </c>
      <c r="F406">
        <v>7178.9</v>
      </c>
      <c r="G406">
        <v>10693.66</v>
      </c>
      <c r="H406">
        <v>955.59</v>
      </c>
      <c r="I406">
        <v>23408.86</v>
      </c>
      <c r="J406">
        <v>0.68069999999999997</v>
      </c>
      <c r="K406">
        <v>2.1814999999999998</v>
      </c>
      <c r="L406">
        <v>3.49</v>
      </c>
      <c r="M406">
        <v>4.5963000000000003</v>
      </c>
      <c r="N406">
        <v>76.400000000000006</v>
      </c>
      <c r="O406">
        <v>1.3987000000000001</v>
      </c>
      <c r="P406">
        <v>82.32</v>
      </c>
      <c r="Q406">
        <v>1.6269</v>
      </c>
      <c r="R406">
        <v>1.0138</v>
      </c>
      <c r="S406">
        <v>0.73829999999999996</v>
      </c>
      <c r="T406">
        <v>0.92449999999999999</v>
      </c>
      <c r="U406">
        <v>5.5673000000000004</v>
      </c>
      <c r="V406">
        <v>6.3461999999999996</v>
      </c>
      <c r="W406">
        <v>44.987499999999997</v>
      </c>
      <c r="X406">
        <v>3.0295000000000001</v>
      </c>
      <c r="Y406">
        <v>6.8765000000000001</v>
      </c>
      <c r="Z406">
        <v>12.0075</v>
      </c>
      <c r="AA406">
        <v>215.15</v>
      </c>
      <c r="AB406">
        <v>35.317</v>
      </c>
      <c r="AC406">
        <v>114.05</v>
      </c>
      <c r="AD406">
        <v>175.25</v>
      </c>
      <c r="AE406">
        <v>1428.6</v>
      </c>
      <c r="AF406">
        <v>104.42</v>
      </c>
      <c r="AG406">
        <v>1407.75</v>
      </c>
      <c r="AH406">
        <v>721.25</v>
      </c>
      <c r="AI406">
        <v>29.88</v>
      </c>
      <c r="AJ406">
        <v>800.5</v>
      </c>
      <c r="AK406">
        <f>IF(ISNUMBER(VLOOKUP($A406,'[1]F-F_Research_Data_Factors_weekl'!$G$6:$J$4822,2,0)),VLOOKUP($A406,'[1]F-F_Research_Data_Factors_weekl'!$G$6:$J$4822,2,0),AK407)</f>
        <v>10071.271508931095</v>
      </c>
      <c r="AL406">
        <f>IF(ISNUMBER(VLOOKUP($A406,'[1]F-F_Research_Data_Factors_weekl'!$G$6:$J$4822,3,0)),VLOOKUP($A406,'[1]F-F_Research_Data_Factors_weekl'!$G$6:$J$4822,3,0),AL407)</f>
        <v>397.24081202849385</v>
      </c>
      <c r="AM406">
        <f>IF(ISNUMBER(VLOOKUP($A406,'[1]F-F_Research_Data_Factors_weekl'!$G$6:$J$4822,4,0)),VLOOKUP($A406,'[1]F-F_Research_Data_Factors_weekl'!$G$6:$J$4822,4,0),AM407)</f>
        <v>4001.3488869378243</v>
      </c>
    </row>
    <row r="407" spans="1:39" x14ac:dyDescent="0.25">
      <c r="A407" s="14">
        <v>40599</v>
      </c>
      <c r="B407">
        <v>12130.45</v>
      </c>
      <c r="C407">
        <v>1319.88</v>
      </c>
      <c r="D407">
        <v>2781.05</v>
      </c>
      <c r="E407">
        <v>14052.13</v>
      </c>
      <c r="F407">
        <v>7185.17</v>
      </c>
      <c r="G407">
        <v>10526.76</v>
      </c>
      <c r="H407">
        <v>941.93</v>
      </c>
      <c r="I407">
        <v>23012.37</v>
      </c>
      <c r="J407">
        <v>0.7117</v>
      </c>
      <c r="K407">
        <v>2.1615000000000002</v>
      </c>
      <c r="L407">
        <v>3.4125000000000001</v>
      </c>
      <c r="M407">
        <v>4.4960000000000004</v>
      </c>
      <c r="N407">
        <v>77.275000000000006</v>
      </c>
      <c r="O407">
        <v>1.3754</v>
      </c>
      <c r="P407">
        <v>81.680000000000007</v>
      </c>
      <c r="Q407">
        <v>1.6118000000000001</v>
      </c>
      <c r="R407">
        <v>1.0177</v>
      </c>
      <c r="S407">
        <v>0.75160000000000005</v>
      </c>
      <c r="T407">
        <v>0.92820000000000003</v>
      </c>
      <c r="U407">
        <v>5.6372999999999998</v>
      </c>
      <c r="V407">
        <v>6.4245999999999999</v>
      </c>
      <c r="W407">
        <v>45.325000000000003</v>
      </c>
      <c r="X407">
        <v>3.05</v>
      </c>
      <c r="Y407">
        <v>7.0244999999999997</v>
      </c>
      <c r="Z407">
        <v>12.1265</v>
      </c>
      <c r="AA407">
        <v>191.34</v>
      </c>
      <c r="AB407">
        <v>32.898000000000003</v>
      </c>
      <c r="AC407">
        <v>112.02500000000001</v>
      </c>
      <c r="AD407">
        <v>183.35</v>
      </c>
      <c r="AE407">
        <v>1409.3</v>
      </c>
      <c r="AF407">
        <v>97.88</v>
      </c>
      <c r="AG407">
        <v>1365.5</v>
      </c>
      <c r="AH407">
        <v>712</v>
      </c>
      <c r="AI407">
        <v>31.52</v>
      </c>
      <c r="AJ407">
        <v>776.5</v>
      </c>
      <c r="AK407">
        <f>IF(ISNUMBER(VLOOKUP($A407,'[1]F-F_Research_Data_Factors_weekl'!$G$6:$J$4822,2,0)),VLOOKUP($A407,'[1]F-F_Research_Data_Factors_weekl'!$G$6:$J$4822,2,0),AK408)</f>
        <v>10052.172381406423</v>
      </c>
      <c r="AL407">
        <f>IF(ISNUMBER(VLOOKUP($A407,'[1]F-F_Research_Data_Factors_weekl'!$G$6:$J$4822,3,0)),VLOOKUP($A407,'[1]F-F_Research_Data_Factors_weekl'!$G$6:$J$4822,3,0),AL408)</f>
        <v>396.01317119778071</v>
      </c>
      <c r="AM407">
        <f>IF(ISNUMBER(VLOOKUP($A407,'[1]F-F_Research_Data_Factors_weekl'!$G$6:$J$4822,4,0)),VLOOKUP($A407,'[1]F-F_Research_Data_Factors_weekl'!$G$6:$J$4822,4,0),AM408)</f>
        <v>4025.9069191446065</v>
      </c>
    </row>
    <row r="408" spans="1:39" x14ac:dyDescent="0.25">
      <c r="A408" s="14">
        <v>40592</v>
      </c>
      <c r="B408">
        <v>12391.25</v>
      </c>
      <c r="C408">
        <v>1343.01</v>
      </c>
      <c r="D408">
        <v>2833.95</v>
      </c>
      <c r="E408">
        <v>14123.11</v>
      </c>
      <c r="F408">
        <v>7426.81</v>
      </c>
      <c r="G408">
        <v>10842.8</v>
      </c>
      <c r="H408">
        <v>973.6</v>
      </c>
      <c r="I408">
        <v>23595.24</v>
      </c>
      <c r="J408">
        <v>0.74690000000000001</v>
      </c>
      <c r="K408">
        <v>2.2688000000000001</v>
      </c>
      <c r="L408">
        <v>3.5798999999999999</v>
      </c>
      <c r="M408">
        <v>4.6836000000000002</v>
      </c>
      <c r="N408">
        <v>77.664000000000001</v>
      </c>
      <c r="O408">
        <v>1.3693</v>
      </c>
      <c r="P408">
        <v>83.18</v>
      </c>
      <c r="Q408">
        <v>1.6253</v>
      </c>
      <c r="R408">
        <v>1.0146999999999999</v>
      </c>
      <c r="S408">
        <v>0.76160000000000005</v>
      </c>
      <c r="T408">
        <v>0.9446</v>
      </c>
      <c r="U408">
        <v>5.6684000000000001</v>
      </c>
      <c r="V408">
        <v>6.3879000000000001</v>
      </c>
      <c r="W408">
        <v>45.21</v>
      </c>
      <c r="X408">
        <v>3.0335000000000001</v>
      </c>
      <c r="Y408">
        <v>7.1420000000000003</v>
      </c>
      <c r="Z408">
        <v>12.033099999999999</v>
      </c>
      <c r="AA408">
        <v>197.02</v>
      </c>
      <c r="AB408">
        <v>32.295999999999999</v>
      </c>
      <c r="AC408">
        <v>111.05</v>
      </c>
      <c r="AD408">
        <v>178.2</v>
      </c>
      <c r="AE408">
        <v>1388.2</v>
      </c>
      <c r="AF408">
        <v>86.2</v>
      </c>
      <c r="AG408">
        <v>1368</v>
      </c>
      <c r="AH408">
        <v>709.75</v>
      </c>
      <c r="AI408">
        <v>31.02</v>
      </c>
      <c r="AJ408">
        <v>822.25</v>
      </c>
      <c r="AK408">
        <f>IF(ISNUMBER(VLOOKUP($A408,'[1]F-F_Research_Data_Factors_weekl'!$G$6:$J$4822,2,0)),VLOOKUP($A408,'[1]F-F_Research_Data_Factors_weekl'!$G$6:$J$4822,2,0),AK409)</f>
        <v>10229.136441850434</v>
      </c>
      <c r="AL408">
        <f>IF(ISNUMBER(VLOOKUP($A408,'[1]F-F_Research_Data_Factors_weekl'!$G$6:$J$4822,3,0)),VLOOKUP($A408,'[1]F-F_Research_Data_Factors_weekl'!$G$6:$J$4822,3,0),AL409)</f>
        <v>396.01317119778071</v>
      </c>
      <c r="AM408">
        <f>IF(ISNUMBER(VLOOKUP($A408,'[1]F-F_Research_Data_Factors_weekl'!$G$6:$J$4822,4,0)),VLOOKUP($A408,'[1]F-F_Research_Data_Factors_weekl'!$G$6:$J$4822,4,0),AM409)</f>
        <v>4028.7270280642515</v>
      </c>
    </row>
    <row r="409" spans="1:39" x14ac:dyDescent="0.25">
      <c r="A409" s="14">
        <v>40585</v>
      </c>
      <c r="B409">
        <v>12273.26</v>
      </c>
      <c r="C409">
        <v>1329.15</v>
      </c>
      <c r="D409">
        <v>2809.44</v>
      </c>
      <c r="E409">
        <v>13766.76</v>
      </c>
      <c r="F409">
        <v>7371.2</v>
      </c>
      <c r="G409">
        <v>10605.65</v>
      </c>
      <c r="H409">
        <v>946.63</v>
      </c>
      <c r="I409">
        <v>22828.92</v>
      </c>
      <c r="J409">
        <v>0.83420000000000005</v>
      </c>
      <c r="K409">
        <v>2.3555999999999999</v>
      </c>
      <c r="L409">
        <v>3.6288</v>
      </c>
      <c r="M409">
        <v>4.6875999999999998</v>
      </c>
      <c r="N409">
        <v>78.459999999999994</v>
      </c>
      <c r="O409">
        <v>1.3553999999999999</v>
      </c>
      <c r="P409">
        <v>83.43</v>
      </c>
      <c r="Q409">
        <v>1.6007</v>
      </c>
      <c r="R409">
        <v>1.0021</v>
      </c>
      <c r="S409">
        <v>0.76060000000000005</v>
      </c>
      <c r="T409">
        <v>0.97319999999999995</v>
      </c>
      <c r="U409">
        <v>5.8495999999999997</v>
      </c>
      <c r="V409">
        <v>6.4817999999999998</v>
      </c>
      <c r="W409">
        <v>45.685000000000002</v>
      </c>
      <c r="X409">
        <v>3.0545</v>
      </c>
      <c r="Y409">
        <v>7.2788000000000004</v>
      </c>
      <c r="Z409">
        <v>12.0305</v>
      </c>
      <c r="AA409">
        <v>189.97</v>
      </c>
      <c r="AB409">
        <v>29.995000000000001</v>
      </c>
      <c r="AC409">
        <v>107.77500000000001</v>
      </c>
      <c r="AD409">
        <v>165.25</v>
      </c>
      <c r="AE409">
        <v>1359.9</v>
      </c>
      <c r="AF409">
        <v>85.58</v>
      </c>
      <c r="AG409">
        <v>1416</v>
      </c>
      <c r="AH409">
        <v>706.5</v>
      </c>
      <c r="AI409">
        <v>31.3</v>
      </c>
      <c r="AJ409">
        <v>867</v>
      </c>
      <c r="AK409">
        <f>IF(ISNUMBER(VLOOKUP($A409,'[1]F-F_Research_Data_Factors_weekl'!$G$6:$J$4822,2,0)),VLOOKUP($A409,'[1]F-F_Research_Data_Factors_weekl'!$G$6:$J$4822,2,0),AK410)</f>
        <v>10119.842146666439</v>
      </c>
      <c r="AL409">
        <f>IF(ISNUMBER(VLOOKUP($A409,'[1]F-F_Research_Data_Factors_weekl'!$G$6:$J$4822,3,0)),VLOOKUP($A409,'[1]F-F_Research_Data_Factors_weekl'!$G$6:$J$4822,3,0),AL410)</f>
        <v>394.39614699510082</v>
      </c>
      <c r="AM409">
        <f>IF(ISNUMBER(VLOOKUP($A409,'[1]F-F_Research_Data_Factors_weekl'!$G$6:$J$4822,4,0)),VLOOKUP($A409,'[1]F-F_Research_Data_Factors_weekl'!$G$6:$J$4822,4,0),AM410)</f>
        <v>4005.4951561585317</v>
      </c>
    </row>
    <row r="410" spans="1:39" x14ac:dyDescent="0.25">
      <c r="A410" s="14">
        <v>40578</v>
      </c>
      <c r="B410">
        <v>12092.15</v>
      </c>
      <c r="C410">
        <v>1310.87</v>
      </c>
      <c r="D410">
        <v>2769.3</v>
      </c>
      <c r="E410">
        <v>13791.85</v>
      </c>
      <c r="F410">
        <v>7216.21</v>
      </c>
      <c r="G410">
        <v>10543.52</v>
      </c>
      <c r="H410">
        <v>935.36</v>
      </c>
      <c r="I410">
        <v>23908.959999999999</v>
      </c>
      <c r="J410">
        <v>0.74439999999999995</v>
      </c>
      <c r="K410">
        <v>2.2601</v>
      </c>
      <c r="L410">
        <v>3.6356000000000002</v>
      </c>
      <c r="M410">
        <v>4.7275</v>
      </c>
      <c r="N410">
        <v>78.043999999999997</v>
      </c>
      <c r="O410">
        <v>1.3580999999999999</v>
      </c>
      <c r="P410">
        <v>82.18</v>
      </c>
      <c r="Q410">
        <v>1.6111</v>
      </c>
      <c r="R410">
        <v>1.0138</v>
      </c>
      <c r="S410">
        <v>0.77010000000000001</v>
      </c>
      <c r="T410">
        <v>0.95499999999999996</v>
      </c>
      <c r="U410">
        <v>5.7557999999999998</v>
      </c>
      <c r="V410">
        <v>6.4813000000000001</v>
      </c>
      <c r="W410">
        <v>45.6</v>
      </c>
      <c r="X410">
        <v>3.0434999999999999</v>
      </c>
      <c r="Y410">
        <v>7.2530999999999999</v>
      </c>
      <c r="Z410">
        <v>11.9863</v>
      </c>
      <c r="AA410">
        <v>167.86</v>
      </c>
      <c r="AB410">
        <v>29.059000000000001</v>
      </c>
      <c r="AC410">
        <v>108.25</v>
      </c>
      <c r="AD410">
        <v>172.6</v>
      </c>
      <c r="AE410">
        <v>1348.3</v>
      </c>
      <c r="AF410">
        <v>89.03</v>
      </c>
      <c r="AG410">
        <v>1433.5</v>
      </c>
      <c r="AH410">
        <v>678.5</v>
      </c>
      <c r="AI410">
        <v>32.64</v>
      </c>
      <c r="AJ410">
        <v>853.75</v>
      </c>
      <c r="AK410">
        <f>IF(ISNUMBER(VLOOKUP($A410,'[1]F-F_Research_Data_Factors_weekl'!$G$6:$J$4822,2,0)),VLOOKUP($A410,'[1]F-F_Research_Data_Factors_weekl'!$G$6:$J$4822,2,0),AK411)</f>
        <v>9953.6167469916782</v>
      </c>
      <c r="AL410">
        <f>IF(ISNUMBER(VLOOKUP($A410,'[1]F-F_Research_Data_Factors_weekl'!$G$6:$J$4822,3,0)),VLOOKUP($A410,'[1]F-F_Research_Data_Factors_weekl'!$G$6:$J$4822,3,0),AL411)</f>
        <v>390.29801780811562</v>
      </c>
      <c r="AM410">
        <f>IF(ISNUMBER(VLOOKUP($A410,'[1]F-F_Research_Data_Factors_weekl'!$G$6:$J$4822,4,0)),VLOOKUP($A410,'[1]F-F_Research_Data_Factors_weekl'!$G$6:$J$4822,4,0),AM411)</f>
        <v>3978.0466343813009</v>
      </c>
    </row>
    <row r="411" spans="1:39" x14ac:dyDescent="0.25">
      <c r="A411" s="14">
        <v>40571</v>
      </c>
      <c r="B411">
        <v>11823.7</v>
      </c>
      <c r="C411">
        <v>1276.3399999999999</v>
      </c>
      <c r="D411">
        <v>2686.89</v>
      </c>
      <c r="E411">
        <v>13437.58</v>
      </c>
      <c r="F411">
        <v>7102.8</v>
      </c>
      <c r="G411">
        <v>10360.34</v>
      </c>
      <c r="H411">
        <v>919.69</v>
      </c>
      <c r="I411">
        <v>23617.02</v>
      </c>
      <c r="J411">
        <v>0.53849999999999998</v>
      </c>
      <c r="K411">
        <v>1.9144000000000001</v>
      </c>
      <c r="L411">
        <v>3.3214000000000001</v>
      </c>
      <c r="M411">
        <v>4.5282</v>
      </c>
      <c r="N411">
        <v>78.132999999999996</v>
      </c>
      <c r="O411">
        <v>1.3611</v>
      </c>
      <c r="P411">
        <v>82.12</v>
      </c>
      <c r="Q411">
        <v>1.5859999999999999</v>
      </c>
      <c r="R411">
        <v>0.99399999999999999</v>
      </c>
      <c r="S411">
        <v>0.77359999999999995</v>
      </c>
      <c r="T411">
        <v>0.94189999999999996</v>
      </c>
      <c r="U411">
        <v>5.8182999999999998</v>
      </c>
      <c r="V411">
        <v>6.5280000000000005</v>
      </c>
      <c r="W411">
        <v>45.756300000000003</v>
      </c>
      <c r="X411">
        <v>3.0554999999999999</v>
      </c>
      <c r="Y411">
        <v>7.18</v>
      </c>
      <c r="Z411">
        <v>12.206200000000001</v>
      </c>
      <c r="AA411">
        <v>164.75</v>
      </c>
      <c r="AB411">
        <v>27.919</v>
      </c>
      <c r="AC411">
        <v>107.5</v>
      </c>
      <c r="AD411">
        <v>165.9</v>
      </c>
      <c r="AE411">
        <v>1340.7</v>
      </c>
      <c r="AF411">
        <v>89.34</v>
      </c>
      <c r="AG411">
        <v>1398</v>
      </c>
      <c r="AH411">
        <v>644</v>
      </c>
      <c r="AI411">
        <v>33.94</v>
      </c>
      <c r="AJ411">
        <v>825.75</v>
      </c>
      <c r="AK411">
        <f>IF(ISNUMBER(VLOOKUP($A411,'[1]F-F_Research_Data_Factors_weekl'!$G$6:$J$4822,2,0)),VLOOKUP($A411,'[1]F-F_Research_Data_Factors_weekl'!$G$6:$J$4822,2,0),AK412)</f>
        <v>9685.3330222746699</v>
      </c>
      <c r="AL411">
        <f>IF(ISNUMBER(VLOOKUP($A411,'[1]F-F_Research_Data_Factors_weekl'!$G$6:$J$4822,3,0)),VLOOKUP($A411,'[1]F-F_Research_Data_Factors_weekl'!$G$6:$J$4822,3,0),AL412)</f>
        <v>388.58822959788495</v>
      </c>
      <c r="AM411">
        <f>IF(ISNUMBER(VLOOKUP($A411,'[1]F-F_Research_Data_Factors_weekl'!$G$6:$J$4822,4,0)),VLOOKUP($A411,'[1]F-F_Research_Data_Factors_weekl'!$G$6:$J$4822,4,0),AM412)</f>
        <v>4010.5319431205776</v>
      </c>
    </row>
    <row r="412" spans="1:39" x14ac:dyDescent="0.25">
      <c r="A412" s="14">
        <v>40564</v>
      </c>
      <c r="B412">
        <v>11871.84</v>
      </c>
      <c r="C412">
        <v>1283.3499999999999</v>
      </c>
      <c r="D412">
        <v>2689.54</v>
      </c>
      <c r="E412">
        <v>13258.57</v>
      </c>
      <c r="F412">
        <v>7062.42</v>
      </c>
      <c r="G412">
        <v>10274.52</v>
      </c>
      <c r="H412">
        <v>910.85</v>
      </c>
      <c r="I412">
        <v>23876.86</v>
      </c>
      <c r="J412">
        <v>0.60870000000000002</v>
      </c>
      <c r="K412">
        <v>2.0112000000000001</v>
      </c>
      <c r="L412">
        <v>3.4041999999999999</v>
      </c>
      <c r="M412">
        <v>4.5649999999999995</v>
      </c>
      <c r="N412">
        <v>78.212999999999994</v>
      </c>
      <c r="O412">
        <v>1.3620999999999999</v>
      </c>
      <c r="P412">
        <v>82.57</v>
      </c>
      <c r="Q412">
        <v>1.6</v>
      </c>
      <c r="R412">
        <v>0.98980000000000001</v>
      </c>
      <c r="S412">
        <v>0.7591</v>
      </c>
      <c r="T412">
        <v>0.95840000000000003</v>
      </c>
      <c r="U412">
        <v>5.8177000000000003</v>
      </c>
      <c r="V412">
        <v>6.5857999999999999</v>
      </c>
      <c r="W412">
        <v>45.62</v>
      </c>
      <c r="X412">
        <v>3.0594999999999999</v>
      </c>
      <c r="Y412">
        <v>7.0568</v>
      </c>
      <c r="Z412">
        <v>12.0642</v>
      </c>
      <c r="AA412">
        <v>156.94</v>
      </c>
      <c r="AB412">
        <v>27.427</v>
      </c>
      <c r="AC412">
        <v>107.95</v>
      </c>
      <c r="AD412">
        <v>174</v>
      </c>
      <c r="AE412">
        <v>1341</v>
      </c>
      <c r="AF412">
        <v>89.11</v>
      </c>
      <c r="AG412">
        <v>1412.25</v>
      </c>
      <c r="AH412">
        <v>657.25</v>
      </c>
      <c r="AI412">
        <v>32.33</v>
      </c>
      <c r="AJ412">
        <v>824.5</v>
      </c>
      <c r="AK412">
        <f>IF(ISNUMBER(VLOOKUP($A412,'[1]F-F_Research_Data_Factors_weekl'!$G$6:$J$4822,2,0)),VLOOKUP($A412,'[1]F-F_Research_Data_Factors_weekl'!$G$6:$J$4822,2,0),AK413)</f>
        <v>9722.2776774489757</v>
      </c>
      <c r="AL412">
        <f>IF(ISNUMBER(VLOOKUP($A412,'[1]F-F_Research_Data_Factors_weekl'!$G$6:$J$4822,3,0)),VLOOKUP($A412,'[1]F-F_Research_Data_Factors_weekl'!$G$6:$J$4822,3,0),AL413)</f>
        <v>385.9636765970252</v>
      </c>
      <c r="AM412">
        <f>IF(ISNUMBER(VLOOKUP($A412,'[1]F-F_Research_Data_Factors_weekl'!$G$6:$J$4822,4,0)),VLOOKUP($A412,'[1]F-F_Research_Data_Factors_weekl'!$G$6:$J$4822,4,0),AM413)</f>
        <v>4017.7639181732898</v>
      </c>
    </row>
    <row r="413" spans="1:39" x14ac:dyDescent="0.25">
      <c r="A413" s="14">
        <v>40557</v>
      </c>
      <c r="B413">
        <v>11787.38</v>
      </c>
      <c r="C413">
        <v>1293.24</v>
      </c>
      <c r="D413">
        <v>2755.3</v>
      </c>
      <c r="E413">
        <v>13464.06</v>
      </c>
      <c r="F413">
        <v>7075.7</v>
      </c>
      <c r="G413">
        <v>10499.04</v>
      </c>
      <c r="H413">
        <v>930.31</v>
      </c>
      <c r="I413">
        <v>24283.23</v>
      </c>
      <c r="J413">
        <v>0.56850000000000001</v>
      </c>
      <c r="K413">
        <v>1.9188000000000001</v>
      </c>
      <c r="L413">
        <v>3.3231000000000002</v>
      </c>
      <c r="M413">
        <v>4.5301</v>
      </c>
      <c r="N413">
        <v>79.162000000000006</v>
      </c>
      <c r="O413">
        <v>1.3388</v>
      </c>
      <c r="P413">
        <v>82.87</v>
      </c>
      <c r="Q413">
        <v>1.587</v>
      </c>
      <c r="R413">
        <v>0.98880000000000001</v>
      </c>
      <c r="S413">
        <v>0.7661</v>
      </c>
      <c r="T413">
        <v>0.96340000000000003</v>
      </c>
      <c r="U413">
        <v>5.8414000000000001</v>
      </c>
      <c r="V413">
        <v>6.6586999999999996</v>
      </c>
      <c r="W413">
        <v>45.365000000000002</v>
      </c>
      <c r="X413">
        <v>3.0590999999999999</v>
      </c>
      <c r="Y413">
        <v>6.9351000000000003</v>
      </c>
      <c r="Z413">
        <v>12.0473</v>
      </c>
      <c r="AA413">
        <v>141.44</v>
      </c>
      <c r="AB413">
        <v>28.32</v>
      </c>
      <c r="AC413">
        <v>109.375</v>
      </c>
      <c r="AD413">
        <v>173.05</v>
      </c>
      <c r="AE413">
        <v>1360.5</v>
      </c>
      <c r="AF413">
        <v>91.54</v>
      </c>
      <c r="AG413">
        <v>1406.5</v>
      </c>
      <c r="AH413">
        <v>648.75</v>
      </c>
      <c r="AI413">
        <v>30.89</v>
      </c>
      <c r="AJ413">
        <v>773.25</v>
      </c>
      <c r="AK413">
        <f>IF(ISNUMBER(VLOOKUP($A413,'[1]F-F_Research_Data_Factors_weekl'!$G$6:$J$4822,2,0)),VLOOKUP($A413,'[1]F-F_Research_Data_Factors_weekl'!$G$6:$J$4822,2,0),AK414)</f>
        <v>9845.344483492634</v>
      </c>
      <c r="AL413">
        <f>IF(ISNUMBER(VLOOKUP($A413,'[1]F-F_Research_Data_Factors_weekl'!$G$6:$J$4822,3,0)),VLOOKUP($A413,'[1]F-F_Research_Data_Factors_weekl'!$G$6:$J$4822,3,0),AL414)</f>
        <v>398.5581129667753</v>
      </c>
      <c r="AM413">
        <f>IF(ISNUMBER(VLOOKUP($A413,'[1]F-F_Research_Data_Factors_weekl'!$G$6:$J$4822,4,0)),VLOOKUP($A413,'[1]F-F_Research_Data_Factors_weekl'!$G$6:$J$4822,4,0),AM414)</f>
        <v>4004.5489067809126</v>
      </c>
    </row>
    <row r="414" spans="1:39" x14ac:dyDescent="0.25">
      <c r="A414" s="14">
        <v>40550</v>
      </c>
      <c r="B414">
        <v>11674.76</v>
      </c>
      <c r="C414">
        <v>1271.5</v>
      </c>
      <c r="D414">
        <v>2703.17</v>
      </c>
      <c r="E414">
        <v>13272.3</v>
      </c>
      <c r="F414">
        <v>6947.84</v>
      </c>
      <c r="G414">
        <v>10541.04</v>
      </c>
      <c r="H414">
        <v>926.42</v>
      </c>
      <c r="I414">
        <v>23686.63</v>
      </c>
      <c r="J414">
        <v>0.59309999999999996</v>
      </c>
      <c r="K414">
        <v>1.9593</v>
      </c>
      <c r="L414">
        <v>3.3237000000000001</v>
      </c>
      <c r="M414">
        <v>4.4846000000000004</v>
      </c>
      <c r="N414">
        <v>81.012</v>
      </c>
      <c r="O414">
        <v>1.2907</v>
      </c>
      <c r="P414">
        <v>83.15</v>
      </c>
      <c r="Q414">
        <v>1.5548</v>
      </c>
      <c r="R414">
        <v>0.99590000000000001</v>
      </c>
      <c r="S414">
        <v>0.75980000000000003</v>
      </c>
      <c r="T414">
        <v>0.96730000000000005</v>
      </c>
      <c r="U414">
        <v>5.9909999999999997</v>
      </c>
      <c r="V414">
        <v>6.9374000000000002</v>
      </c>
      <c r="W414">
        <v>45.384999999999998</v>
      </c>
      <c r="X414">
        <v>3.0695999999999999</v>
      </c>
      <c r="Y414">
        <v>6.8045</v>
      </c>
      <c r="Z414">
        <v>12.2323</v>
      </c>
      <c r="AA414">
        <v>140.6</v>
      </c>
      <c r="AB414">
        <v>28.670999999999999</v>
      </c>
      <c r="AC414">
        <v>106.375</v>
      </c>
      <c r="AD414">
        <v>188.6</v>
      </c>
      <c r="AE414">
        <v>1368.9</v>
      </c>
      <c r="AF414">
        <v>88.03</v>
      </c>
      <c r="AG414">
        <v>1357.75</v>
      </c>
      <c r="AH414">
        <v>595</v>
      </c>
      <c r="AI414">
        <v>31.53</v>
      </c>
      <c r="AJ414">
        <v>774</v>
      </c>
      <c r="AK414">
        <f>IF(ISNUMBER(VLOOKUP($A414,'[1]F-F_Research_Data_Factors_weekl'!$G$6:$J$4822,2,0)),VLOOKUP($A414,'[1]F-F_Research_Data_Factors_weekl'!$G$6:$J$4822,2,0),AK415)</f>
        <v>9675.0633682121006</v>
      </c>
      <c r="AL414">
        <f>IF(ISNUMBER(VLOOKUP($A414,'[1]F-F_Research_Data_Factors_weekl'!$G$6:$J$4822,3,0)),VLOOKUP($A414,'[1]F-F_Research_Data_Factors_weekl'!$G$6:$J$4822,3,0),AL415)</f>
        <v>395.35573154129082</v>
      </c>
      <c r="AM414">
        <f>IF(ISNUMBER(VLOOKUP($A414,'[1]F-F_Research_Data_Factors_weekl'!$G$6:$J$4822,4,0)),VLOOKUP($A414,'[1]F-F_Research_Data_Factors_weekl'!$G$6:$J$4822,4,0),AM415)</f>
        <v>3988.5945286662477</v>
      </c>
    </row>
    <row r="415" spans="1:39" x14ac:dyDescent="0.25">
      <c r="A415" s="14">
        <v>40543</v>
      </c>
      <c r="B415">
        <v>11577.51</v>
      </c>
      <c r="C415">
        <v>1257.6400000000001</v>
      </c>
      <c r="D415">
        <v>2652.87</v>
      </c>
      <c r="E415">
        <v>13443.22</v>
      </c>
      <c r="F415">
        <v>6914.19</v>
      </c>
      <c r="G415">
        <v>10228.92</v>
      </c>
      <c r="H415">
        <v>898.8</v>
      </c>
      <c r="I415">
        <v>23035.45</v>
      </c>
      <c r="J415">
        <v>0.59340000000000004</v>
      </c>
      <c r="K415">
        <v>2.0059999999999998</v>
      </c>
      <c r="L415">
        <v>3.2934999999999999</v>
      </c>
      <c r="M415">
        <v>4.3341000000000003</v>
      </c>
      <c r="N415">
        <v>79.028000000000006</v>
      </c>
      <c r="O415">
        <v>1.3384</v>
      </c>
      <c r="P415">
        <v>81.12</v>
      </c>
      <c r="Q415">
        <v>1.5611999999999999</v>
      </c>
      <c r="R415">
        <v>1.0233000000000001</v>
      </c>
      <c r="S415">
        <v>0.7802</v>
      </c>
      <c r="T415">
        <v>0.93520000000000003</v>
      </c>
      <c r="U415">
        <v>5.8217999999999996</v>
      </c>
      <c r="V415">
        <v>6.7114000000000003</v>
      </c>
      <c r="W415">
        <v>44.704999999999998</v>
      </c>
      <c r="X415">
        <v>3.0834999999999999</v>
      </c>
      <c r="Y415">
        <v>6.6291000000000002</v>
      </c>
      <c r="Z415">
        <v>12.3401</v>
      </c>
      <c r="AA415">
        <v>144.81</v>
      </c>
      <c r="AB415">
        <v>30.937000000000001</v>
      </c>
      <c r="AC415">
        <v>107.9</v>
      </c>
      <c r="AD415">
        <v>172.35</v>
      </c>
      <c r="AE415">
        <v>1421.4</v>
      </c>
      <c r="AF415">
        <v>91.38</v>
      </c>
      <c r="AG415">
        <v>1393.75</v>
      </c>
      <c r="AH415">
        <v>629</v>
      </c>
      <c r="AI415">
        <v>32.119999999999997</v>
      </c>
      <c r="AJ415">
        <v>794.25</v>
      </c>
      <c r="AK415">
        <f>IF(ISNUMBER(VLOOKUP($A415,'[1]F-F_Research_Data_Factors_weekl'!$G$6:$J$4822,2,0)),VLOOKUP($A415,'[1]F-F_Research_Data_Factors_weekl'!$G$6:$J$4822,2,0),AK416)</f>
        <v>9566.0108445838432</v>
      </c>
      <c r="AL415">
        <f>IF(ISNUMBER(VLOOKUP($A415,'[1]F-F_Research_Data_Factors_weekl'!$G$6:$J$4822,3,0)),VLOOKUP($A415,'[1]F-F_Research_Data_Factors_weekl'!$G$6:$J$4822,3,0),AL416)</f>
        <v>397.78220297946558</v>
      </c>
      <c r="AM415">
        <f>IF(ISNUMBER(VLOOKUP($A415,'[1]F-F_Research_Data_Factors_weekl'!$G$6:$J$4822,4,0)),VLOOKUP($A415,'[1]F-F_Research_Data_Factors_weekl'!$G$6:$J$4822,4,0),AM416)</f>
        <v>3971.5170055424155</v>
      </c>
    </row>
    <row r="416" spans="1:39" x14ac:dyDescent="0.25">
      <c r="A416" s="14">
        <v>40536</v>
      </c>
      <c r="B416">
        <v>11573.49</v>
      </c>
      <c r="C416">
        <v>1256.77</v>
      </c>
      <c r="D416">
        <v>2665.6</v>
      </c>
      <c r="E416">
        <v>13383.16</v>
      </c>
      <c r="F416">
        <v>7057.69</v>
      </c>
      <c r="G416">
        <v>10279.19</v>
      </c>
      <c r="H416">
        <v>901.66</v>
      </c>
      <c r="I416">
        <v>22833.8</v>
      </c>
      <c r="J416">
        <v>0.64739999999999998</v>
      </c>
      <c r="K416">
        <v>2.0556000000000001</v>
      </c>
      <c r="L416">
        <v>3.3933</v>
      </c>
      <c r="M416">
        <v>4.4698000000000002</v>
      </c>
      <c r="N416">
        <v>80.474000000000004</v>
      </c>
      <c r="O416">
        <v>1.3122</v>
      </c>
      <c r="P416">
        <v>82.88</v>
      </c>
      <c r="Q416">
        <v>1.5444</v>
      </c>
      <c r="R416">
        <v>1.0044999999999999</v>
      </c>
      <c r="S416">
        <v>0.74919999999999998</v>
      </c>
      <c r="T416">
        <v>0.96230000000000004</v>
      </c>
      <c r="U416">
        <v>5.9645999999999999</v>
      </c>
      <c r="V416">
        <v>6.8512000000000004</v>
      </c>
      <c r="W416">
        <v>45.122500000000002</v>
      </c>
      <c r="X416">
        <v>3.093</v>
      </c>
      <c r="Y416">
        <v>6.7379999999999995</v>
      </c>
      <c r="Z416">
        <v>12.364800000000001</v>
      </c>
      <c r="AA416">
        <v>148.12</v>
      </c>
      <c r="AB416">
        <v>29.31</v>
      </c>
      <c r="AC416">
        <v>104</v>
      </c>
      <c r="AD416">
        <v>169.1</v>
      </c>
      <c r="AE416">
        <v>1380</v>
      </c>
      <c r="AF416">
        <v>91.51</v>
      </c>
      <c r="AG416">
        <v>1349.5</v>
      </c>
      <c r="AH416">
        <v>614</v>
      </c>
      <c r="AI416">
        <v>33.979999999999997</v>
      </c>
      <c r="AJ416">
        <v>783</v>
      </c>
      <c r="AK416">
        <f>IF(ISNUMBER(VLOOKUP($A416,'[1]F-F_Research_Data_Factors_weekl'!$G$6:$J$4822,2,0)),VLOOKUP($A416,'[1]F-F_Research_Data_Factors_weekl'!$G$6:$J$4822,2,0),AK417)</f>
        <v>9462.8262941076355</v>
      </c>
      <c r="AL416">
        <f>IF(ISNUMBER(VLOOKUP($A416,'[1]F-F_Research_Data_Factors_weekl'!$G$6:$J$4822,3,0)),VLOOKUP($A416,'[1]F-F_Research_Data_Factors_weekl'!$G$6:$J$4822,3,0),AL417)</f>
        <v>399.90337043693722</v>
      </c>
      <c r="AM416">
        <f>IF(ISNUMBER(VLOOKUP($A416,'[1]F-F_Research_Data_Factors_weekl'!$G$6:$J$4822,4,0)),VLOOKUP($A416,'[1]F-F_Research_Data_Factors_weekl'!$G$6:$J$4822,4,0),AM417)</f>
        <v>3885.6380325761102</v>
      </c>
    </row>
    <row r="417" spans="1:39" x14ac:dyDescent="0.25">
      <c r="A417" s="14">
        <v>40529</v>
      </c>
      <c r="B417">
        <v>11491.91</v>
      </c>
      <c r="C417">
        <v>1243.9100000000001</v>
      </c>
      <c r="D417">
        <v>2642.97</v>
      </c>
      <c r="E417">
        <v>13201.46</v>
      </c>
      <c r="F417">
        <v>6982.45</v>
      </c>
      <c r="G417">
        <v>10303.83</v>
      </c>
      <c r="H417">
        <v>903.14</v>
      </c>
      <c r="I417">
        <v>22714.85</v>
      </c>
      <c r="J417">
        <v>0.60519999999999996</v>
      </c>
      <c r="K417">
        <v>1.9544000000000001</v>
      </c>
      <c r="L417">
        <v>3.3279000000000001</v>
      </c>
      <c r="M417">
        <v>4.4367000000000001</v>
      </c>
      <c r="N417">
        <v>80.373000000000005</v>
      </c>
      <c r="O417">
        <v>1.3188</v>
      </c>
      <c r="P417">
        <v>83.98</v>
      </c>
      <c r="Q417">
        <v>1.5533000000000001</v>
      </c>
      <c r="R417">
        <v>0.98819999999999997</v>
      </c>
      <c r="S417">
        <v>0.73619999999999997</v>
      </c>
      <c r="T417">
        <v>0.96860000000000002</v>
      </c>
      <c r="U417">
        <v>5.9859999999999998</v>
      </c>
      <c r="V417">
        <v>6.8425000000000002</v>
      </c>
      <c r="W417">
        <v>45.354999999999997</v>
      </c>
      <c r="X417">
        <v>3.1284999999999998</v>
      </c>
      <c r="Y417">
        <v>6.88</v>
      </c>
      <c r="Z417">
        <v>12.403499999999999</v>
      </c>
      <c r="AA417">
        <v>150.12</v>
      </c>
      <c r="AB417">
        <v>29.113</v>
      </c>
      <c r="AC417">
        <v>102.175</v>
      </c>
      <c r="AD417">
        <v>156.6</v>
      </c>
      <c r="AE417">
        <v>1378.6</v>
      </c>
      <c r="AF417">
        <v>88.02</v>
      </c>
      <c r="AG417">
        <v>1298.75</v>
      </c>
      <c r="AH417">
        <v>596.5</v>
      </c>
      <c r="AI417">
        <v>32.5</v>
      </c>
      <c r="AJ417">
        <v>756.75</v>
      </c>
      <c r="AK417">
        <f>IF(ISNUMBER(VLOOKUP($A417,'[1]F-F_Research_Data_Factors_weekl'!$G$6:$J$4822,2,0)),VLOOKUP($A417,'[1]F-F_Research_Data_Factors_weekl'!$G$6:$J$4822,2,0),AK418)</f>
        <v>9462.8262941076355</v>
      </c>
      <c r="AL417">
        <f>IF(ISNUMBER(VLOOKUP($A417,'[1]F-F_Research_Data_Factors_weekl'!$G$6:$J$4822,3,0)),VLOOKUP($A417,'[1]F-F_Research_Data_Factors_weekl'!$G$6:$J$4822,3,0),AL418)</f>
        <v>399.90337043693722</v>
      </c>
      <c r="AM417">
        <f>IF(ISNUMBER(VLOOKUP($A417,'[1]F-F_Research_Data_Factors_weekl'!$G$6:$J$4822,4,0)),VLOOKUP($A417,'[1]F-F_Research_Data_Factors_weekl'!$G$6:$J$4822,4,0),AM418)</f>
        <v>3885.6380325761102</v>
      </c>
    </row>
    <row r="418" spans="1:39" x14ac:dyDescent="0.25">
      <c r="A418" s="14">
        <v>40522</v>
      </c>
      <c r="B418">
        <v>11410.32</v>
      </c>
      <c r="C418">
        <v>1240.4000000000001</v>
      </c>
      <c r="D418">
        <v>2637.54</v>
      </c>
      <c r="E418">
        <v>13239.47</v>
      </c>
      <c r="F418">
        <v>7006.17</v>
      </c>
      <c r="G418">
        <v>10211.950000000001</v>
      </c>
      <c r="H418">
        <v>888.22</v>
      </c>
      <c r="I418">
        <v>23162.91</v>
      </c>
      <c r="J418">
        <v>0.63629999999999998</v>
      </c>
      <c r="K418">
        <v>1.9826000000000001</v>
      </c>
      <c r="L418">
        <v>3.319</v>
      </c>
      <c r="M418">
        <v>4.4288999999999996</v>
      </c>
      <c r="N418">
        <v>80.069999999999993</v>
      </c>
      <c r="O418">
        <v>1.3226</v>
      </c>
      <c r="P418">
        <v>83.95</v>
      </c>
      <c r="Q418">
        <v>1.5802</v>
      </c>
      <c r="R418">
        <v>0.98529999999999995</v>
      </c>
      <c r="S418">
        <v>0.74829999999999997</v>
      </c>
      <c r="T418">
        <v>0.98109999999999997</v>
      </c>
      <c r="U418">
        <v>6.0052000000000003</v>
      </c>
      <c r="V418">
        <v>6.9119000000000002</v>
      </c>
      <c r="W418">
        <v>45.057499999999997</v>
      </c>
      <c r="X418">
        <v>3.1349999999999998</v>
      </c>
      <c r="Y418">
        <v>6.8654999999999999</v>
      </c>
      <c r="Z418">
        <v>12.452299999999999</v>
      </c>
      <c r="AA418">
        <v>136.97</v>
      </c>
      <c r="AB418">
        <v>28.576000000000001</v>
      </c>
      <c r="AC418">
        <v>100.95</v>
      </c>
      <c r="AD418">
        <v>160.6</v>
      </c>
      <c r="AE418">
        <v>1384.3</v>
      </c>
      <c r="AF418">
        <v>87.79</v>
      </c>
      <c r="AG418">
        <v>1273</v>
      </c>
      <c r="AH418">
        <v>560.25</v>
      </c>
      <c r="AI418">
        <v>29.13</v>
      </c>
      <c r="AJ418">
        <v>735.5</v>
      </c>
      <c r="AK418">
        <f>IF(ISNUMBER(VLOOKUP($A418,'[1]F-F_Research_Data_Factors_weekl'!$G$6:$J$4822,2,0)),VLOOKUP($A418,'[1]F-F_Research_Data_Factors_weekl'!$G$6:$J$4822,2,0),AK419)</f>
        <v>9427.9429053578115</v>
      </c>
      <c r="AL418">
        <f>IF(ISNUMBER(VLOOKUP($A418,'[1]F-F_Research_Data_Factors_weekl'!$G$6:$J$4822,3,0)),VLOOKUP($A418,'[1]F-F_Research_Data_Factors_weekl'!$G$6:$J$4822,3,0),AL419)</f>
        <v>399.46396008084827</v>
      </c>
      <c r="AM418">
        <f>IF(ISNUMBER(VLOOKUP($A418,'[1]F-F_Research_Data_Factors_weekl'!$G$6:$J$4822,4,0)),VLOOKUP($A418,'[1]F-F_Research_Data_Factors_weekl'!$G$6:$J$4822,4,0),AM419)</f>
        <v>3919.3443943676725</v>
      </c>
    </row>
    <row r="419" spans="1:39" x14ac:dyDescent="0.25">
      <c r="A419" s="14">
        <v>40515</v>
      </c>
      <c r="B419">
        <v>11382.09</v>
      </c>
      <c r="C419">
        <v>1224.71</v>
      </c>
      <c r="D419">
        <v>2591.46</v>
      </c>
      <c r="E419">
        <v>13178.95</v>
      </c>
      <c r="F419">
        <v>6947.72</v>
      </c>
      <c r="G419">
        <v>10178.32</v>
      </c>
      <c r="H419">
        <v>879.22</v>
      </c>
      <c r="I419">
        <v>23320.52</v>
      </c>
      <c r="J419">
        <v>0.46829999999999999</v>
      </c>
      <c r="K419">
        <v>1.6141000000000001</v>
      </c>
      <c r="L419">
        <v>3.0055000000000001</v>
      </c>
      <c r="M419">
        <v>4.3143000000000002</v>
      </c>
      <c r="N419">
        <v>79.376999999999995</v>
      </c>
      <c r="O419">
        <v>1.3413999999999999</v>
      </c>
      <c r="P419">
        <v>82.53</v>
      </c>
      <c r="Q419">
        <v>1.5777999999999999</v>
      </c>
      <c r="R419">
        <v>0.99309999999999998</v>
      </c>
      <c r="S419">
        <v>0.76600000000000001</v>
      </c>
      <c r="T419">
        <v>0.97350000000000003</v>
      </c>
      <c r="U419">
        <v>5.9523000000000001</v>
      </c>
      <c r="V419">
        <v>6.7969999999999997</v>
      </c>
      <c r="W419">
        <v>45.104999999999997</v>
      </c>
      <c r="X419">
        <v>3.1440000000000001</v>
      </c>
      <c r="Y419">
        <v>6.8760000000000003</v>
      </c>
      <c r="Z419">
        <v>12.3369</v>
      </c>
      <c r="AA419">
        <v>142.33000000000001</v>
      </c>
      <c r="AB419">
        <v>29.241</v>
      </c>
      <c r="AC419">
        <v>103.175</v>
      </c>
      <c r="AD419">
        <v>156.80000000000001</v>
      </c>
      <c r="AE419">
        <v>1405.4</v>
      </c>
      <c r="AF419">
        <v>89.19</v>
      </c>
      <c r="AG419">
        <v>1300.25</v>
      </c>
      <c r="AH419">
        <v>559</v>
      </c>
      <c r="AI419">
        <v>29.5</v>
      </c>
      <c r="AJ419">
        <v>738</v>
      </c>
      <c r="AK419">
        <f>IF(ISNUMBER(VLOOKUP($A419,'[1]F-F_Research_Data_Factors_weekl'!$G$6:$J$4822,2,0)),VLOOKUP($A419,'[1]F-F_Research_Data_Factors_weekl'!$G$6:$J$4822,2,0),AK420)</f>
        <v>9290.4443292844026</v>
      </c>
      <c r="AL419">
        <f>IF(ISNUMBER(VLOOKUP($A419,'[1]F-F_Research_Data_Factors_weekl'!$G$6:$J$4822,3,0)),VLOOKUP($A419,'[1]F-F_Research_Data_Factors_weekl'!$G$6:$J$4822,3,0),AL420)</f>
        <v>395.43056828434794</v>
      </c>
      <c r="AM419">
        <f>IF(ISNUMBER(VLOOKUP($A419,'[1]F-F_Research_Data_Factors_weekl'!$G$6:$J$4822,4,0)),VLOOKUP($A419,'[1]F-F_Research_Data_Factors_weekl'!$G$6:$J$4822,4,0),AM420)</f>
        <v>3862.5646933750595</v>
      </c>
    </row>
    <row r="420" spans="1:39" x14ac:dyDescent="0.25">
      <c r="A420" s="14">
        <v>40508</v>
      </c>
      <c r="B420">
        <v>11092</v>
      </c>
      <c r="C420">
        <v>1189.4000000000001</v>
      </c>
      <c r="D420">
        <v>2534.56</v>
      </c>
      <c r="E420">
        <v>12892.71</v>
      </c>
      <c r="F420">
        <v>6848.98</v>
      </c>
      <c r="G420">
        <v>10039.56</v>
      </c>
      <c r="H420">
        <v>866.81</v>
      </c>
      <c r="I420">
        <v>22877.25</v>
      </c>
      <c r="J420">
        <v>0.50790000000000002</v>
      </c>
      <c r="K420">
        <v>1.5281</v>
      </c>
      <c r="L420">
        <v>2.8662999999999998</v>
      </c>
      <c r="M420">
        <v>4.2092999999999998</v>
      </c>
      <c r="N420">
        <v>80.356999999999999</v>
      </c>
      <c r="O420">
        <v>1.3242</v>
      </c>
      <c r="P420">
        <v>84.1</v>
      </c>
      <c r="Q420">
        <v>1.5592000000000001</v>
      </c>
      <c r="R420">
        <v>0.96450000000000002</v>
      </c>
      <c r="S420">
        <v>0.74990000000000001</v>
      </c>
      <c r="T420">
        <v>1.0036</v>
      </c>
      <c r="U420">
        <v>6.1550000000000002</v>
      </c>
      <c r="V420">
        <v>7.0044000000000004</v>
      </c>
      <c r="W420">
        <v>45.854999999999997</v>
      </c>
      <c r="X420">
        <v>3.1629999999999998</v>
      </c>
      <c r="Y420">
        <v>7.1529999999999996</v>
      </c>
      <c r="Z420">
        <v>12.488799999999999</v>
      </c>
      <c r="AA420">
        <v>116.06</v>
      </c>
      <c r="AB420">
        <v>26.699000000000002</v>
      </c>
      <c r="AC420">
        <v>102.22499999999999</v>
      </c>
      <c r="AD420">
        <v>151.35</v>
      </c>
      <c r="AE420">
        <v>1362.4</v>
      </c>
      <c r="AF420">
        <v>83.76</v>
      </c>
      <c r="AG420">
        <v>1238.5</v>
      </c>
      <c r="AH420">
        <v>538.25</v>
      </c>
      <c r="AI420">
        <v>28.25</v>
      </c>
      <c r="AJ420">
        <v>648.25</v>
      </c>
      <c r="AK420">
        <f>IF(ISNUMBER(VLOOKUP($A420,'[1]F-F_Research_Data_Factors_weekl'!$G$6:$J$4822,2,0)),VLOOKUP($A420,'[1]F-F_Research_Data_Factors_weekl'!$G$6:$J$4822,2,0),AK421)</f>
        <v>9019.8488633829147</v>
      </c>
      <c r="AL420">
        <f>IF(ISNUMBER(VLOOKUP($A420,'[1]F-F_Research_Data_Factors_weekl'!$G$6:$J$4822,3,0)),VLOOKUP($A420,'[1]F-F_Research_Data_Factors_weekl'!$G$6:$J$4822,3,0),AL421)</f>
        <v>396.42162234019844</v>
      </c>
      <c r="AM420">
        <f>IF(ISNUMBER(VLOOKUP($A420,'[1]F-F_Research_Data_Factors_weekl'!$G$6:$J$4822,4,0)),VLOOKUP($A420,'[1]F-F_Research_Data_Factors_weekl'!$G$6:$J$4822,4,0),AM421)</f>
        <v>3820.5387669387337</v>
      </c>
    </row>
    <row r="421" spans="1:39" x14ac:dyDescent="0.25">
      <c r="A421" s="14">
        <v>40501</v>
      </c>
      <c r="B421">
        <v>11203.55</v>
      </c>
      <c r="C421">
        <v>1199.73</v>
      </c>
      <c r="D421">
        <v>2518.12</v>
      </c>
      <c r="E421">
        <v>12956.33</v>
      </c>
      <c r="F421">
        <v>6843.55</v>
      </c>
      <c r="G421">
        <v>10022.39</v>
      </c>
      <c r="H421">
        <v>869.52</v>
      </c>
      <c r="I421">
        <v>23605.71</v>
      </c>
      <c r="J421">
        <v>0.50470000000000004</v>
      </c>
      <c r="K421">
        <v>1.5169000000000001</v>
      </c>
      <c r="L421">
        <v>2.8712999999999997</v>
      </c>
      <c r="M421">
        <v>4.2443999999999997</v>
      </c>
      <c r="N421">
        <v>78.504000000000005</v>
      </c>
      <c r="O421">
        <v>1.3673</v>
      </c>
      <c r="P421">
        <v>83.55</v>
      </c>
      <c r="Q421">
        <v>1.5979000000000001</v>
      </c>
      <c r="R421">
        <v>0.98660000000000003</v>
      </c>
      <c r="S421">
        <v>0.77869999999999995</v>
      </c>
      <c r="T421">
        <v>0.99229999999999996</v>
      </c>
      <c r="U421">
        <v>5.9965999999999999</v>
      </c>
      <c r="V421">
        <v>6.8593000000000002</v>
      </c>
      <c r="W421">
        <v>45.29</v>
      </c>
      <c r="X421">
        <v>3.121</v>
      </c>
      <c r="Y421">
        <v>7.0021000000000004</v>
      </c>
      <c r="Z421">
        <v>12.260300000000001</v>
      </c>
      <c r="AA421">
        <v>127.9</v>
      </c>
      <c r="AB421">
        <v>27.178999999999998</v>
      </c>
      <c r="AC421">
        <v>101.45</v>
      </c>
      <c r="AD421">
        <v>151.65</v>
      </c>
      <c r="AE421">
        <v>1352.3</v>
      </c>
      <c r="AF421">
        <v>81.510000000000005</v>
      </c>
      <c r="AG421">
        <v>1201.5</v>
      </c>
      <c r="AH421">
        <v>520.75</v>
      </c>
      <c r="AI421">
        <v>26.15</v>
      </c>
      <c r="AJ421">
        <v>644.5</v>
      </c>
      <c r="AK421">
        <f>IF(ISNUMBER(VLOOKUP($A421,'[1]F-F_Research_Data_Factors_weekl'!$G$6:$J$4822,2,0)),VLOOKUP($A421,'[1]F-F_Research_Data_Factors_weekl'!$G$6:$J$4822,2,0),AK422)</f>
        <v>9065.1747370682569</v>
      </c>
      <c r="AL421">
        <f>IF(ISNUMBER(VLOOKUP($A421,'[1]F-F_Research_Data_Factors_weekl'!$G$6:$J$4822,3,0)),VLOOKUP($A421,'[1]F-F_Research_Data_Factors_weekl'!$G$6:$J$4822,3,0),AL422)</f>
        <v>388.61055027957889</v>
      </c>
      <c r="AM421">
        <f>IF(ISNUMBER(VLOOKUP($A421,'[1]F-F_Research_Data_Factors_weekl'!$G$6:$J$4822,4,0)),VLOOKUP($A421,'[1]F-F_Research_Data_Factors_weekl'!$G$6:$J$4822,4,0),AM422)</f>
        <v>3880.295314786445</v>
      </c>
    </row>
    <row r="422" spans="1:39" x14ac:dyDescent="0.25">
      <c r="A422" s="14">
        <v>40494</v>
      </c>
      <c r="B422">
        <v>11192.58</v>
      </c>
      <c r="C422">
        <v>1199.21</v>
      </c>
      <c r="D422">
        <v>2518.21</v>
      </c>
      <c r="E422">
        <v>12749.24</v>
      </c>
      <c r="F422">
        <v>6734.61</v>
      </c>
      <c r="G422">
        <v>9724.81</v>
      </c>
      <c r="H422">
        <v>846.98</v>
      </c>
      <c r="I422">
        <v>24222.58</v>
      </c>
      <c r="J422">
        <v>0.50360000000000005</v>
      </c>
      <c r="K422">
        <v>1.3645</v>
      </c>
      <c r="L422">
        <v>2.7871000000000001</v>
      </c>
      <c r="M422">
        <v>4.2843999999999998</v>
      </c>
      <c r="N422">
        <v>78.081999999999994</v>
      </c>
      <c r="O422">
        <v>1.3691</v>
      </c>
      <c r="P422">
        <v>82.53</v>
      </c>
      <c r="Q422">
        <v>1.6114000000000002</v>
      </c>
      <c r="R422">
        <v>0.98470000000000002</v>
      </c>
      <c r="S422">
        <v>0.77329999999999999</v>
      </c>
      <c r="T422">
        <v>0.98089999999999999</v>
      </c>
      <c r="U422">
        <v>5.9543999999999997</v>
      </c>
      <c r="V422">
        <v>6.8677000000000001</v>
      </c>
      <c r="W422">
        <v>44.83</v>
      </c>
      <c r="X422">
        <v>3.117</v>
      </c>
      <c r="Y422">
        <v>6.9649999999999999</v>
      </c>
      <c r="Z422">
        <v>12.343400000000001</v>
      </c>
      <c r="AA422">
        <v>140.18</v>
      </c>
      <c r="AB422">
        <v>25.942</v>
      </c>
      <c r="AC422">
        <v>98.4</v>
      </c>
      <c r="AD422">
        <v>156</v>
      </c>
      <c r="AE422">
        <v>1365.5</v>
      </c>
      <c r="AF422">
        <v>84.88</v>
      </c>
      <c r="AG422">
        <v>1263</v>
      </c>
      <c r="AH422">
        <v>534</v>
      </c>
      <c r="AI422">
        <v>26.21</v>
      </c>
      <c r="AJ422">
        <v>669.25</v>
      </c>
      <c r="AK422">
        <f>IF(ISNUMBER(VLOOKUP($A422,'[1]F-F_Research_Data_Factors_weekl'!$G$6:$J$4822,2,0)),VLOOKUP($A422,'[1]F-F_Research_Data_Factors_weekl'!$G$6:$J$4822,2,0),AK423)</f>
        <v>9041.6664044167737</v>
      </c>
      <c r="AL422">
        <f>IF(ISNUMBER(VLOOKUP($A422,'[1]F-F_Research_Data_Factors_weekl'!$G$6:$J$4822,3,0)),VLOOKUP($A422,'[1]F-F_Research_Data_Factors_weekl'!$G$6:$J$4822,3,0),AL423)</f>
        <v>385.6411137040576</v>
      </c>
      <c r="AM422">
        <f>IF(ISNUMBER(VLOOKUP($A422,'[1]F-F_Research_Data_Factors_weekl'!$G$6:$J$4822,4,0)),VLOOKUP($A422,'[1]F-F_Research_Data_Factors_weekl'!$G$6:$J$4822,4,0),AM423)</f>
        <v>3904.5032348424684</v>
      </c>
    </row>
    <row r="423" spans="1:39" x14ac:dyDescent="0.25">
      <c r="A423" s="14">
        <v>40487</v>
      </c>
      <c r="B423">
        <v>11444.08</v>
      </c>
      <c r="C423">
        <v>1225.8499999999999</v>
      </c>
      <c r="D423">
        <v>2578.98</v>
      </c>
      <c r="E423">
        <v>12925.11</v>
      </c>
      <c r="F423">
        <v>6754.2</v>
      </c>
      <c r="G423">
        <v>9625.99</v>
      </c>
      <c r="H423">
        <v>834.98</v>
      </c>
      <c r="I423">
        <v>24876.82</v>
      </c>
      <c r="J423">
        <v>0.36709999999999998</v>
      </c>
      <c r="K423">
        <v>1.0914999999999999</v>
      </c>
      <c r="L423">
        <v>2.5304000000000002</v>
      </c>
      <c r="M423">
        <v>4.1192000000000002</v>
      </c>
      <c r="N423">
        <v>76.548000000000002</v>
      </c>
      <c r="O423">
        <v>1.4032</v>
      </c>
      <c r="P423">
        <v>81.260000000000005</v>
      </c>
      <c r="Q423">
        <v>1.6181999999999999</v>
      </c>
      <c r="R423">
        <v>1.0159</v>
      </c>
      <c r="S423">
        <v>0.79549999999999998</v>
      </c>
      <c r="T423">
        <v>0.9617</v>
      </c>
      <c r="U423">
        <v>5.7595000000000001</v>
      </c>
      <c r="V423">
        <v>6.6143000000000001</v>
      </c>
      <c r="W423">
        <v>44.215000000000003</v>
      </c>
      <c r="X423">
        <v>3.085</v>
      </c>
      <c r="Y423">
        <v>6.7748999999999997</v>
      </c>
      <c r="Z423">
        <v>12.202400000000001</v>
      </c>
      <c r="AA423">
        <v>142.22999999999999</v>
      </c>
      <c r="AB423">
        <v>26.748000000000001</v>
      </c>
      <c r="AC423">
        <v>97.55</v>
      </c>
      <c r="AD423">
        <v>162.25</v>
      </c>
      <c r="AE423">
        <v>1397.7</v>
      </c>
      <c r="AF423">
        <v>86.85</v>
      </c>
      <c r="AG423">
        <v>1273.5</v>
      </c>
      <c r="AH423">
        <v>587.75</v>
      </c>
      <c r="AI423">
        <v>31.76</v>
      </c>
      <c r="AJ423">
        <v>728.75</v>
      </c>
      <c r="AK423">
        <f>IF(ISNUMBER(VLOOKUP($A423,'[1]F-F_Research_Data_Factors_weekl'!$G$6:$J$4822,2,0)),VLOOKUP($A423,'[1]F-F_Research_Data_Factors_weekl'!$G$6:$J$4822,2,0),AK424)</f>
        <v>9227.1317526449366</v>
      </c>
      <c r="AL423">
        <f>IF(ISNUMBER(VLOOKUP($A423,'[1]F-F_Research_Data_Factors_weekl'!$G$6:$J$4822,3,0)),VLOOKUP($A423,'[1]F-F_Research_Data_Factors_weekl'!$G$6:$J$4822,3,0),AL424)</f>
        <v>385.44838950930296</v>
      </c>
      <c r="AM423">
        <f>IF(ISNUMBER(VLOOKUP($A423,'[1]F-F_Research_Data_Factors_weekl'!$G$6:$J$4822,4,0)),VLOOKUP($A423,'[1]F-F_Research_Data_Factors_weekl'!$G$6:$J$4822,4,0),AM424)</f>
        <v>3928.4668828277177</v>
      </c>
    </row>
    <row r="424" spans="1:39" x14ac:dyDescent="0.25">
      <c r="A424" s="14">
        <v>40480</v>
      </c>
      <c r="B424">
        <v>11118.49</v>
      </c>
      <c r="C424">
        <v>1183.26</v>
      </c>
      <c r="D424">
        <v>2507.41</v>
      </c>
      <c r="E424">
        <v>12676.24</v>
      </c>
      <c r="F424">
        <v>6601.37</v>
      </c>
      <c r="G424">
        <v>9202.4500000000007</v>
      </c>
      <c r="H424">
        <v>810.91</v>
      </c>
      <c r="I424">
        <v>23096.32</v>
      </c>
      <c r="J424">
        <v>0.3357</v>
      </c>
      <c r="K424">
        <v>1.1660999999999999</v>
      </c>
      <c r="L424">
        <v>2.5992999999999999</v>
      </c>
      <c r="M424">
        <v>3.9828000000000001</v>
      </c>
      <c r="N424">
        <v>77.266000000000005</v>
      </c>
      <c r="O424">
        <v>1.3947000000000001</v>
      </c>
      <c r="P424">
        <v>80.400000000000006</v>
      </c>
      <c r="Q424">
        <v>1.6038000000000001</v>
      </c>
      <c r="R424">
        <v>0.98350000000000004</v>
      </c>
      <c r="S424">
        <v>0.76649999999999996</v>
      </c>
      <c r="T424">
        <v>0.98240000000000005</v>
      </c>
      <c r="U424">
        <v>5.8482000000000003</v>
      </c>
      <c r="V424">
        <v>6.6702000000000004</v>
      </c>
      <c r="W424">
        <v>44.427500000000002</v>
      </c>
      <c r="X424">
        <v>3.1114999999999999</v>
      </c>
      <c r="Y424">
        <v>6.9989999999999997</v>
      </c>
      <c r="Z424">
        <v>12.345000000000001</v>
      </c>
      <c r="AA424">
        <v>125.26</v>
      </c>
      <c r="AB424">
        <v>24.564</v>
      </c>
      <c r="AC424">
        <v>98.85</v>
      </c>
      <c r="AD424">
        <v>161.69999999999999</v>
      </c>
      <c r="AE424">
        <v>1357.6</v>
      </c>
      <c r="AF424">
        <v>81.430000000000007</v>
      </c>
      <c r="AG424">
        <v>1226</v>
      </c>
      <c r="AH424">
        <v>582</v>
      </c>
      <c r="AI424">
        <v>29.12</v>
      </c>
      <c r="AJ424">
        <v>717.25</v>
      </c>
      <c r="AK424">
        <f>IF(ISNUMBER(VLOOKUP($A424,'[1]F-F_Research_Data_Factors_weekl'!$G$6:$J$4822,2,0)),VLOOKUP($A424,'[1]F-F_Research_Data_Factors_weekl'!$G$6:$J$4822,2,0),AK425)</f>
        <v>8901.3426130088137</v>
      </c>
      <c r="AL424">
        <f>IF(ISNUMBER(VLOOKUP($A424,'[1]F-F_Research_Data_Factors_weekl'!$G$6:$J$4822,3,0)),VLOOKUP($A424,'[1]F-F_Research_Data_Factors_weekl'!$G$6:$J$4822,3,0),AL425)</f>
        <v>381.70765449524947</v>
      </c>
      <c r="AM424">
        <f>IF(ISNUMBER(VLOOKUP($A424,'[1]F-F_Research_Data_Factors_weekl'!$G$6:$J$4822,4,0)),VLOOKUP($A424,'[1]F-F_Research_Data_Factors_weekl'!$G$6:$J$4822,4,0),AM425)</f>
        <v>3869.6482297357343</v>
      </c>
    </row>
    <row r="425" spans="1:39" x14ac:dyDescent="0.25">
      <c r="A425" s="14">
        <v>40473</v>
      </c>
      <c r="B425">
        <v>11132.56</v>
      </c>
      <c r="C425">
        <v>1183.08</v>
      </c>
      <c r="D425">
        <v>2479.39</v>
      </c>
      <c r="E425">
        <v>12601.18</v>
      </c>
      <c r="F425">
        <v>6605.84</v>
      </c>
      <c r="G425">
        <v>9426.7099999999991</v>
      </c>
      <c r="H425">
        <v>824.88</v>
      </c>
      <c r="I425">
        <v>23517.54</v>
      </c>
      <c r="J425">
        <v>0.35060000000000002</v>
      </c>
      <c r="K425">
        <v>1.1454</v>
      </c>
      <c r="L425">
        <v>2.5541</v>
      </c>
      <c r="M425">
        <v>3.9293</v>
      </c>
      <c r="N425">
        <v>77.471999999999994</v>
      </c>
      <c r="O425">
        <v>1.3954</v>
      </c>
      <c r="P425">
        <v>81.38</v>
      </c>
      <c r="Q425">
        <v>1.5682</v>
      </c>
      <c r="R425">
        <v>0.98280000000000001</v>
      </c>
      <c r="S425">
        <v>0.74680000000000002</v>
      </c>
      <c r="T425">
        <v>0.97729999999999995</v>
      </c>
      <c r="U425">
        <v>5.7965999999999998</v>
      </c>
      <c r="V425">
        <v>6.6235999999999997</v>
      </c>
      <c r="W425">
        <v>44.59</v>
      </c>
      <c r="X425">
        <v>3.1137999999999999</v>
      </c>
      <c r="Y425">
        <v>6.9385000000000003</v>
      </c>
      <c r="Z425">
        <v>12.337199999999999</v>
      </c>
      <c r="AA425">
        <v>119.71</v>
      </c>
      <c r="AB425">
        <v>23.117999999999999</v>
      </c>
      <c r="AC425">
        <v>102.2</v>
      </c>
      <c r="AD425">
        <v>147.75</v>
      </c>
      <c r="AE425">
        <v>1324.4</v>
      </c>
      <c r="AF425">
        <v>81.69</v>
      </c>
      <c r="AG425">
        <v>1199.5</v>
      </c>
      <c r="AH425">
        <v>560</v>
      </c>
      <c r="AI425">
        <v>28.22</v>
      </c>
      <c r="AJ425">
        <v>670.75</v>
      </c>
      <c r="AK425">
        <f>IF(ISNUMBER(VLOOKUP($A425,'[1]F-F_Research_Data_Factors_weekl'!$G$6:$J$4822,2,0)),VLOOKUP($A425,'[1]F-F_Research_Data_Factors_weekl'!$G$6:$J$4822,2,0),AK426)</f>
        <v>8880.0305397135016</v>
      </c>
      <c r="AL425">
        <f>IF(ISNUMBER(VLOOKUP($A425,'[1]F-F_Research_Data_Factors_weekl'!$G$6:$J$4822,3,0)),VLOOKUP($A425,'[1]F-F_Research_Data_Factors_weekl'!$G$6:$J$4822,3,0),AL426)</f>
        <v>381.82220115559613</v>
      </c>
      <c r="AM425">
        <f>IF(ISNUMBER(VLOOKUP($A425,'[1]F-F_Research_Data_Factors_weekl'!$G$6:$J$4822,4,0)),VLOOKUP($A425,'[1]F-F_Research_Data_Factors_weekl'!$G$6:$J$4822,4,0),AM426)</f>
        <v>3911.1059528357937</v>
      </c>
    </row>
    <row r="426" spans="1:39" x14ac:dyDescent="0.25">
      <c r="A426" s="14">
        <v>40466</v>
      </c>
      <c r="B426">
        <v>11062.78</v>
      </c>
      <c r="C426">
        <v>1176.19</v>
      </c>
      <c r="D426">
        <v>2468.77</v>
      </c>
      <c r="E426">
        <v>12609.07</v>
      </c>
      <c r="F426">
        <v>6492.3</v>
      </c>
      <c r="G426">
        <v>9500.25</v>
      </c>
      <c r="H426">
        <v>826.38</v>
      </c>
      <c r="I426">
        <v>23757.63</v>
      </c>
      <c r="J426">
        <v>0.3589</v>
      </c>
      <c r="K426">
        <v>1.1879999999999999</v>
      </c>
      <c r="L426">
        <v>2.5596999999999999</v>
      </c>
      <c r="M426">
        <v>3.9790999999999999</v>
      </c>
      <c r="N426">
        <v>77.040999999999997</v>
      </c>
      <c r="O426">
        <v>1.3976999999999999</v>
      </c>
      <c r="P426">
        <v>81.45</v>
      </c>
      <c r="Q426">
        <v>1.5992</v>
      </c>
      <c r="R426">
        <v>0.99070000000000003</v>
      </c>
      <c r="S426">
        <v>0.75619999999999998</v>
      </c>
      <c r="T426">
        <v>0.95889999999999997</v>
      </c>
      <c r="U426">
        <v>5.7940000000000005</v>
      </c>
      <c r="V426">
        <v>6.6208</v>
      </c>
      <c r="W426">
        <v>44.104999999999997</v>
      </c>
      <c r="X426">
        <v>3.0821000000000001</v>
      </c>
      <c r="Y426">
        <v>6.8413000000000004</v>
      </c>
      <c r="Z426">
        <v>12.4343</v>
      </c>
      <c r="AA426">
        <v>109.87</v>
      </c>
      <c r="AB426">
        <v>24.288</v>
      </c>
      <c r="AC426">
        <v>98.15</v>
      </c>
      <c r="AD426">
        <v>145.85</v>
      </c>
      <c r="AE426">
        <v>1371.1</v>
      </c>
      <c r="AF426">
        <v>81.25</v>
      </c>
      <c r="AG426">
        <v>1185</v>
      </c>
      <c r="AH426">
        <v>563</v>
      </c>
      <c r="AI426">
        <v>27.06</v>
      </c>
      <c r="AJ426">
        <v>704.5</v>
      </c>
      <c r="AK426">
        <f>IF(ISNUMBER(VLOOKUP($A426,'[1]F-F_Research_Data_Factors_weekl'!$G$6:$J$4822,2,0)),VLOOKUP($A426,'[1]F-F_Research_Data_Factors_weekl'!$G$6:$J$4822,2,0),AK427)</f>
        <v>8839.3694402881774</v>
      </c>
      <c r="AL426">
        <f>IF(ISNUMBER(VLOOKUP($A426,'[1]F-F_Research_Data_Factors_weekl'!$G$6:$J$4822,3,0)),VLOOKUP($A426,'[1]F-F_Research_Data_Factors_weekl'!$G$6:$J$4822,3,0),AL427)</f>
        <v>384.20426761480792</v>
      </c>
      <c r="AM426">
        <f>IF(ISNUMBER(VLOOKUP($A426,'[1]F-F_Research_Data_Factors_weekl'!$G$6:$J$4822,4,0)),VLOOKUP($A426,'[1]F-F_Research_Data_Factors_weekl'!$G$6:$J$4822,4,0),AM427)</f>
        <v>3900.1854336216534</v>
      </c>
    </row>
    <row r="427" spans="1:39" x14ac:dyDescent="0.25">
      <c r="A427" s="14">
        <v>40459</v>
      </c>
      <c r="B427">
        <v>11006.48</v>
      </c>
      <c r="C427">
        <v>1165.1500000000001</v>
      </c>
      <c r="D427">
        <v>2401.91</v>
      </c>
      <c r="E427">
        <v>12535.59</v>
      </c>
      <c r="F427">
        <v>6291.67</v>
      </c>
      <c r="G427">
        <v>9588.8799999999992</v>
      </c>
      <c r="H427">
        <v>839.44</v>
      </c>
      <c r="I427">
        <v>22944.18</v>
      </c>
      <c r="J427">
        <v>0.34310000000000002</v>
      </c>
      <c r="K427">
        <v>1.1041000000000001</v>
      </c>
      <c r="L427">
        <v>2.3919999999999999</v>
      </c>
      <c r="M427">
        <v>3.7488999999999999</v>
      </c>
      <c r="N427">
        <v>77.325000000000003</v>
      </c>
      <c r="O427">
        <v>1.3938999999999999</v>
      </c>
      <c r="P427">
        <v>81.93</v>
      </c>
      <c r="Q427">
        <v>1.5960000000000001</v>
      </c>
      <c r="R427">
        <v>0.98499999999999999</v>
      </c>
      <c r="S427">
        <v>0.75570000000000004</v>
      </c>
      <c r="T427">
        <v>0.96279999999999999</v>
      </c>
      <c r="U427">
        <v>5.8178000000000001</v>
      </c>
      <c r="V427">
        <v>6.6561000000000003</v>
      </c>
      <c r="W427">
        <v>44.435000000000002</v>
      </c>
      <c r="X427">
        <v>3.1137999999999999</v>
      </c>
      <c r="Y427">
        <v>6.84</v>
      </c>
      <c r="Z427">
        <v>12.414199999999999</v>
      </c>
      <c r="AA427">
        <v>107.17</v>
      </c>
      <c r="AB427">
        <v>23.105</v>
      </c>
      <c r="AC427">
        <v>95.55</v>
      </c>
      <c r="AD427">
        <v>153.75</v>
      </c>
      <c r="AE427">
        <v>1344.2</v>
      </c>
      <c r="AF427">
        <v>82.66</v>
      </c>
      <c r="AG427">
        <v>1135</v>
      </c>
      <c r="AH427">
        <v>528.25</v>
      </c>
      <c r="AI427">
        <v>26.32</v>
      </c>
      <c r="AJ427">
        <v>719.25</v>
      </c>
      <c r="AK427">
        <f>IF(ISNUMBER(VLOOKUP($A427,'[1]F-F_Research_Data_Factors_weekl'!$G$6:$J$4822,2,0)),VLOOKUP($A427,'[1]F-F_Research_Data_Factors_weekl'!$G$6:$J$4822,2,0),AK428)</f>
        <v>8750.9844968697926</v>
      </c>
      <c r="AL427">
        <f>IF(ISNUMBER(VLOOKUP($A427,'[1]F-F_Research_Data_Factors_weekl'!$G$6:$J$4822,3,0)),VLOOKUP($A427,'[1]F-F_Research_Data_Factors_weekl'!$G$6:$J$4822,3,0),AL428)</f>
        <v>379.49848638365069</v>
      </c>
      <c r="AM427">
        <f>IF(ISNUMBER(VLOOKUP($A427,'[1]F-F_Research_Data_Factors_weekl'!$G$6:$J$4822,4,0)),VLOOKUP($A427,'[1]F-F_Research_Data_Factors_weekl'!$G$6:$J$4822,4,0),AM428)</f>
        <v>3984.6602305084321</v>
      </c>
    </row>
    <row r="428" spans="1:39" x14ac:dyDescent="0.25">
      <c r="A428" s="14">
        <v>40452</v>
      </c>
      <c r="B428">
        <v>10829.68</v>
      </c>
      <c r="C428">
        <v>1146.24</v>
      </c>
      <c r="D428">
        <v>2370.75</v>
      </c>
      <c r="E428">
        <v>12363.08</v>
      </c>
      <c r="F428">
        <v>6211.34</v>
      </c>
      <c r="G428">
        <v>9404.23</v>
      </c>
      <c r="H428">
        <v>829.97</v>
      </c>
      <c r="I428">
        <v>22358.17</v>
      </c>
      <c r="J428">
        <v>0.41449999999999998</v>
      </c>
      <c r="K428">
        <v>1.2565</v>
      </c>
      <c r="L428">
        <v>2.5097</v>
      </c>
      <c r="M428">
        <v>3.7147000000000001</v>
      </c>
      <c r="N428">
        <v>78.087999999999994</v>
      </c>
      <c r="O428">
        <v>1.3791</v>
      </c>
      <c r="P428">
        <v>83.22</v>
      </c>
      <c r="Q428">
        <v>1.5824</v>
      </c>
      <c r="R428">
        <v>0.97240000000000004</v>
      </c>
      <c r="S428">
        <v>0.74450000000000005</v>
      </c>
      <c r="T428">
        <v>0.9738</v>
      </c>
      <c r="U428">
        <v>5.8255999999999997</v>
      </c>
      <c r="V428">
        <v>6.7129000000000003</v>
      </c>
      <c r="W428">
        <v>44.48</v>
      </c>
      <c r="X428">
        <v>3.0869</v>
      </c>
      <c r="Y428">
        <v>6.9309000000000003</v>
      </c>
      <c r="Z428">
        <v>12.5253</v>
      </c>
      <c r="AA428">
        <v>99.97</v>
      </c>
      <c r="AB428">
        <v>22.06</v>
      </c>
      <c r="AC428">
        <v>95.95</v>
      </c>
      <c r="AD428">
        <v>155.65</v>
      </c>
      <c r="AE428">
        <v>1316.1</v>
      </c>
      <c r="AF428">
        <v>81.58</v>
      </c>
      <c r="AG428">
        <v>1057</v>
      </c>
      <c r="AH428">
        <v>465.75</v>
      </c>
      <c r="AI428">
        <v>23.36</v>
      </c>
      <c r="AJ428">
        <v>655</v>
      </c>
      <c r="AK428">
        <f>IF(ISNUMBER(VLOOKUP($A428,'[1]F-F_Research_Data_Factors_weekl'!$G$6:$J$4822,2,0)),VLOOKUP($A428,'[1]F-F_Research_Data_Factors_weekl'!$G$6:$J$4822,2,0),AK429)</f>
        <v>8605.5506902053239</v>
      </c>
      <c r="AL428">
        <f>IF(ISNUMBER(VLOOKUP($A428,'[1]F-F_Research_Data_Factors_weekl'!$G$6:$J$4822,3,0)),VLOOKUP($A428,'[1]F-F_Research_Data_Factors_weekl'!$G$6:$J$4822,3,0),AL429)</f>
        <v>377.31008787398156</v>
      </c>
      <c r="AM428">
        <f>IF(ISNUMBER(VLOOKUP($A428,'[1]F-F_Research_Data_Factors_weekl'!$G$6:$J$4822,4,0)),VLOOKUP($A428,'[1]F-F_Research_Data_Factors_weekl'!$G$6:$J$4822,4,0),AM429)</f>
        <v>3978.2949585747124</v>
      </c>
    </row>
    <row r="429" spans="1:39" x14ac:dyDescent="0.25">
      <c r="A429" s="14">
        <v>40445</v>
      </c>
      <c r="B429">
        <v>10860.26</v>
      </c>
      <c r="C429">
        <v>1148.67</v>
      </c>
      <c r="D429">
        <v>2381.2199999999998</v>
      </c>
      <c r="E429">
        <v>12204.86</v>
      </c>
      <c r="F429">
        <v>6298.3</v>
      </c>
      <c r="G429">
        <v>9471.67</v>
      </c>
      <c r="H429">
        <v>838.41</v>
      </c>
      <c r="I429">
        <v>22119.43</v>
      </c>
      <c r="J429">
        <v>0.44030000000000002</v>
      </c>
      <c r="K429">
        <v>1.3452999999999999</v>
      </c>
      <c r="L429">
        <v>2.605</v>
      </c>
      <c r="M429">
        <v>3.794</v>
      </c>
      <c r="N429">
        <v>79.394999999999996</v>
      </c>
      <c r="O429">
        <v>1.3492</v>
      </c>
      <c r="P429">
        <v>84.21</v>
      </c>
      <c r="Q429">
        <v>1.5826</v>
      </c>
      <c r="R429">
        <v>0.95920000000000005</v>
      </c>
      <c r="S429">
        <v>0.73399999999999999</v>
      </c>
      <c r="T429">
        <v>0.98309999999999997</v>
      </c>
      <c r="U429">
        <v>5.8834999999999997</v>
      </c>
      <c r="V429">
        <v>6.806</v>
      </c>
      <c r="W429">
        <v>45.255000000000003</v>
      </c>
      <c r="X429">
        <v>3.0911</v>
      </c>
      <c r="Y429">
        <v>7.0190000000000001</v>
      </c>
      <c r="Z429">
        <v>12.5397</v>
      </c>
      <c r="AA429">
        <v>101.3</v>
      </c>
      <c r="AB429">
        <v>21.382999999999999</v>
      </c>
      <c r="AC429">
        <v>96.025000000000006</v>
      </c>
      <c r="AD429">
        <v>158.19999999999999</v>
      </c>
      <c r="AE429">
        <v>1296.3</v>
      </c>
      <c r="AF429">
        <v>76.489999999999995</v>
      </c>
      <c r="AG429">
        <v>1126</v>
      </c>
      <c r="AH429">
        <v>521.75</v>
      </c>
      <c r="AI429">
        <v>25.44</v>
      </c>
      <c r="AJ429">
        <v>720</v>
      </c>
      <c r="AK429">
        <f>IF(ISNUMBER(VLOOKUP($A429,'[1]F-F_Research_Data_Factors_weekl'!$G$6:$J$4822,2,0)),VLOOKUP($A429,'[1]F-F_Research_Data_Factors_weekl'!$G$6:$J$4822,2,0),AK430)</f>
        <v>8596.0949857210308</v>
      </c>
      <c r="AL429">
        <f>IF(ISNUMBER(VLOOKUP($A429,'[1]F-F_Research_Data_Factors_weekl'!$G$6:$J$4822,3,0)),VLOOKUP($A429,'[1]F-F_Research_Data_Factors_weekl'!$G$6:$J$4822,3,0),AL430)</f>
        <v>372.06398567595068</v>
      </c>
      <c r="AM429">
        <f>IF(ISNUMBER(VLOOKUP($A429,'[1]F-F_Research_Data_Factors_weekl'!$G$6:$J$4822,4,0)),VLOOKUP($A429,'[1]F-F_Research_Data_Factors_weekl'!$G$6:$J$4822,4,0),AM430)</f>
        <v>3980.2851011252747</v>
      </c>
    </row>
    <row r="430" spans="1:39" x14ac:dyDescent="0.25">
      <c r="A430" s="14">
        <v>40438</v>
      </c>
      <c r="B430">
        <v>10607.85</v>
      </c>
      <c r="C430">
        <v>1125.5899999999999</v>
      </c>
      <c r="D430">
        <v>2315.61</v>
      </c>
      <c r="E430">
        <v>12164.56</v>
      </c>
      <c r="F430">
        <v>6209.76</v>
      </c>
      <c r="G430">
        <v>9626.09</v>
      </c>
      <c r="H430">
        <v>852.09</v>
      </c>
      <c r="I430">
        <v>21970.86</v>
      </c>
      <c r="J430">
        <v>0.46389999999999998</v>
      </c>
      <c r="K430">
        <v>1.4339</v>
      </c>
      <c r="L430">
        <v>2.7372000000000001</v>
      </c>
      <c r="M430">
        <v>3.9032999999999998</v>
      </c>
      <c r="N430">
        <v>81.397999999999996</v>
      </c>
      <c r="O430">
        <v>1.3049999999999999</v>
      </c>
      <c r="P430">
        <v>85.86</v>
      </c>
      <c r="Q430">
        <v>1.5632000000000001</v>
      </c>
      <c r="R430">
        <v>0.93630000000000002</v>
      </c>
      <c r="S430">
        <v>0.72570000000000001</v>
      </c>
      <c r="T430">
        <v>1.0098</v>
      </c>
      <c r="U430">
        <v>6.1149000000000004</v>
      </c>
      <c r="V430">
        <v>7.0713999999999997</v>
      </c>
      <c r="W430">
        <v>45.84</v>
      </c>
      <c r="X430">
        <v>3.1013000000000002</v>
      </c>
      <c r="Y430">
        <v>7.1406999999999998</v>
      </c>
      <c r="Z430">
        <v>12.7994</v>
      </c>
      <c r="AA430">
        <v>97.61</v>
      </c>
      <c r="AB430">
        <v>20.79</v>
      </c>
      <c r="AC430">
        <v>99.4</v>
      </c>
      <c r="AD430">
        <v>149.9</v>
      </c>
      <c r="AE430">
        <v>1275.9000000000001</v>
      </c>
      <c r="AF430">
        <v>73.66</v>
      </c>
      <c r="AG430">
        <v>1069</v>
      </c>
      <c r="AH430">
        <v>513.25</v>
      </c>
      <c r="AI430">
        <v>24.61</v>
      </c>
      <c r="AJ430">
        <v>739.25</v>
      </c>
      <c r="AK430">
        <f>IF(ISNUMBER(VLOOKUP($A430,'[1]F-F_Research_Data_Factors_weekl'!$G$6:$J$4822,2,0)),VLOOKUP($A430,'[1]F-F_Research_Data_Factors_weekl'!$G$6:$J$4822,2,0),AK431)</f>
        <v>8414.3451308937256</v>
      </c>
      <c r="AL430">
        <f>IF(ISNUMBER(VLOOKUP($A430,'[1]F-F_Research_Data_Factors_weekl'!$G$6:$J$4822,3,0)),VLOOKUP($A430,'[1]F-F_Research_Data_Factors_weekl'!$G$6:$J$4822,3,0),AL431)</f>
        <v>367.76117987145466</v>
      </c>
      <c r="AM430">
        <f>IF(ISNUMBER(VLOOKUP($A430,'[1]F-F_Research_Data_Factors_weekl'!$G$6:$J$4822,4,0)),VLOOKUP($A430,'[1]F-F_Research_Data_Factors_weekl'!$G$6:$J$4822,4,0),AM431)</f>
        <v>4015.2174933171341</v>
      </c>
    </row>
    <row r="431" spans="1:39" x14ac:dyDescent="0.25">
      <c r="A431" s="14">
        <v>40431</v>
      </c>
      <c r="B431">
        <v>10462.77</v>
      </c>
      <c r="C431">
        <v>1109.55</v>
      </c>
      <c r="D431">
        <v>2242.48</v>
      </c>
      <c r="E431">
        <v>12097.09</v>
      </c>
      <c r="F431">
        <v>6214.77</v>
      </c>
      <c r="G431">
        <v>9239.17</v>
      </c>
      <c r="H431">
        <v>833.72</v>
      </c>
      <c r="I431">
        <v>21257.39</v>
      </c>
      <c r="J431">
        <v>0.56730000000000003</v>
      </c>
      <c r="K431">
        <v>1.5785</v>
      </c>
      <c r="L431">
        <v>2.7917000000000001</v>
      </c>
      <c r="M431">
        <v>3.8687</v>
      </c>
      <c r="N431">
        <v>82.697999999999993</v>
      </c>
      <c r="O431">
        <v>1.2679</v>
      </c>
      <c r="P431">
        <v>84.15</v>
      </c>
      <c r="Q431">
        <v>1.5358000000000001</v>
      </c>
      <c r="R431">
        <v>0.92659999999999998</v>
      </c>
      <c r="S431">
        <v>0.72850000000000004</v>
      </c>
      <c r="T431">
        <v>1.0198</v>
      </c>
      <c r="U431">
        <v>6.2032999999999996</v>
      </c>
      <c r="V431">
        <v>7.2575000000000003</v>
      </c>
      <c r="W431">
        <v>46.478499999999997</v>
      </c>
      <c r="X431">
        <v>3.1055000000000001</v>
      </c>
      <c r="Y431">
        <v>7.1913</v>
      </c>
      <c r="Z431">
        <v>12.9269</v>
      </c>
      <c r="AA431">
        <v>90.87</v>
      </c>
      <c r="AB431">
        <v>19.802</v>
      </c>
      <c r="AC431">
        <v>97.15</v>
      </c>
      <c r="AD431">
        <v>147.65</v>
      </c>
      <c r="AE431">
        <v>1245</v>
      </c>
      <c r="AF431">
        <v>76.45</v>
      </c>
      <c r="AG431">
        <v>1023.5</v>
      </c>
      <c r="AH431">
        <v>464</v>
      </c>
      <c r="AI431">
        <v>22.73</v>
      </c>
      <c r="AJ431">
        <v>704.75</v>
      </c>
      <c r="AK431">
        <f>IF(ISNUMBER(VLOOKUP($A431,'[1]F-F_Research_Data_Factors_weekl'!$G$6:$J$4822,2,0)),VLOOKUP($A431,'[1]F-F_Research_Data_Factors_weekl'!$G$6:$J$4822,2,0),AK432)</f>
        <v>8274.5059798345228</v>
      </c>
      <c r="AL431">
        <f>IF(ISNUMBER(VLOOKUP($A431,'[1]F-F_Research_Data_Factors_weekl'!$G$6:$J$4822,3,0)),VLOOKUP($A431,'[1]F-F_Research_Data_Factors_weekl'!$G$6:$J$4822,3,0),AL432)</f>
        <v>363.86779447061906</v>
      </c>
      <c r="AM431">
        <f>IF(ISNUMBER(VLOOKUP($A431,'[1]F-F_Research_Data_Factors_weekl'!$G$6:$J$4822,4,0)),VLOOKUP($A431,'[1]F-F_Research_Data_Factors_weekl'!$G$6:$J$4822,4,0),AM432)</f>
        <v>4089.6491070657303</v>
      </c>
    </row>
    <row r="432" spans="1:39" x14ac:dyDescent="0.25">
      <c r="A432" s="14">
        <v>40424</v>
      </c>
      <c r="B432">
        <v>10447.93</v>
      </c>
      <c r="C432">
        <v>1104.51</v>
      </c>
      <c r="D432">
        <v>2233.75</v>
      </c>
      <c r="E432">
        <v>12144.92</v>
      </c>
      <c r="F432">
        <v>6134.62</v>
      </c>
      <c r="G432">
        <v>9114.1299999999992</v>
      </c>
      <c r="H432">
        <v>823.7</v>
      </c>
      <c r="I432">
        <v>20971.5</v>
      </c>
      <c r="J432">
        <v>0.51</v>
      </c>
      <c r="K432">
        <v>1.4819</v>
      </c>
      <c r="L432">
        <v>2.6970000000000001</v>
      </c>
      <c r="M432">
        <v>3.7810999999999999</v>
      </c>
      <c r="N432">
        <v>82.102000000000004</v>
      </c>
      <c r="O432">
        <v>1.2896000000000001</v>
      </c>
      <c r="P432">
        <v>84.31</v>
      </c>
      <c r="Q432">
        <v>1.5451999999999999</v>
      </c>
      <c r="R432">
        <v>0.91659999999999997</v>
      </c>
      <c r="S432">
        <v>0.72070000000000001</v>
      </c>
      <c r="T432">
        <v>1.0164</v>
      </c>
      <c r="U432">
        <v>6.1064999999999996</v>
      </c>
      <c r="V432">
        <v>7.2320000000000002</v>
      </c>
      <c r="W432">
        <v>46.64</v>
      </c>
      <c r="X432">
        <v>3.1204999999999998</v>
      </c>
      <c r="Y432">
        <v>7.1952999999999996</v>
      </c>
      <c r="Z432">
        <v>12.9335</v>
      </c>
      <c r="AA432">
        <v>90.95</v>
      </c>
      <c r="AB432">
        <v>19.914999999999999</v>
      </c>
      <c r="AC432">
        <v>98.45</v>
      </c>
      <c r="AD432">
        <v>139.05000000000001</v>
      </c>
      <c r="AE432">
        <v>1249.8</v>
      </c>
      <c r="AF432">
        <v>74.599999999999994</v>
      </c>
      <c r="AG432">
        <v>1029.75</v>
      </c>
      <c r="AH432">
        <v>449.75</v>
      </c>
      <c r="AI432">
        <v>20.6</v>
      </c>
      <c r="AJ432">
        <v>708.25</v>
      </c>
      <c r="AK432">
        <f>IF(ISNUMBER(VLOOKUP($A432,'[1]F-F_Research_Data_Factors_weekl'!$G$6:$J$4822,2,0)),VLOOKUP($A432,'[1]F-F_Research_Data_Factors_weekl'!$G$6:$J$4822,2,0),AK433)</f>
        <v>8248.9342835554999</v>
      </c>
      <c r="AL432">
        <f>IF(ISNUMBER(VLOOKUP($A432,'[1]F-F_Research_Data_Factors_weekl'!$G$6:$J$4822,3,0)),VLOOKUP($A432,'[1]F-F_Research_Data_Factors_weekl'!$G$6:$J$4822,3,0),AL433)</f>
        <v>368.80984641254719</v>
      </c>
      <c r="AM432">
        <f>IF(ISNUMBER(VLOOKUP($A432,'[1]F-F_Research_Data_Factors_weekl'!$G$6:$J$4822,4,0)),VLOOKUP($A432,'[1]F-F_Research_Data_Factors_weekl'!$G$6:$J$4822,4,0),AM433)</f>
        <v>4097.8447966590484</v>
      </c>
    </row>
    <row r="433" spans="1:39" x14ac:dyDescent="0.25">
      <c r="A433" s="14">
        <v>40417</v>
      </c>
      <c r="B433">
        <v>10150.65</v>
      </c>
      <c r="C433">
        <v>1064.5899999999999</v>
      </c>
      <c r="D433">
        <v>2153.63</v>
      </c>
      <c r="E433">
        <v>11879.72</v>
      </c>
      <c r="F433">
        <v>5951.17</v>
      </c>
      <c r="G433">
        <v>8991.06</v>
      </c>
      <c r="H433">
        <v>819.62</v>
      </c>
      <c r="I433">
        <v>20597.349999999999</v>
      </c>
      <c r="J433">
        <v>0.54810000000000003</v>
      </c>
      <c r="K433">
        <v>1.4908000000000001</v>
      </c>
      <c r="L433">
        <v>2.6447000000000003</v>
      </c>
      <c r="M433">
        <v>3.6896</v>
      </c>
      <c r="N433">
        <v>82.918000000000006</v>
      </c>
      <c r="O433">
        <v>1.2763</v>
      </c>
      <c r="P433">
        <v>85.23</v>
      </c>
      <c r="Q433">
        <v>1.5528999999999999</v>
      </c>
      <c r="R433">
        <v>0.89890000000000003</v>
      </c>
      <c r="S433">
        <v>0.71089999999999998</v>
      </c>
      <c r="T433">
        <v>1.028</v>
      </c>
      <c r="U433">
        <v>6.2370999999999999</v>
      </c>
      <c r="V433">
        <v>7.3391000000000002</v>
      </c>
      <c r="W433">
        <v>46.887500000000003</v>
      </c>
      <c r="X433">
        <v>3.145</v>
      </c>
      <c r="Y433">
        <v>7.3102</v>
      </c>
      <c r="Z433">
        <v>13.0097</v>
      </c>
      <c r="AA433">
        <v>89.03</v>
      </c>
      <c r="AB433">
        <v>19.039000000000001</v>
      </c>
      <c r="AC433">
        <v>98.05</v>
      </c>
      <c r="AD433">
        <v>134.5</v>
      </c>
      <c r="AE433">
        <v>1236</v>
      </c>
      <c r="AF433">
        <v>75.17</v>
      </c>
      <c r="AG433">
        <v>1022</v>
      </c>
      <c r="AH433">
        <v>421</v>
      </c>
      <c r="AI433">
        <v>19.96</v>
      </c>
      <c r="AJ433">
        <v>662.5</v>
      </c>
      <c r="AK433">
        <f>IF(ISNUMBER(VLOOKUP($A433,'[1]F-F_Research_Data_Factors_weekl'!$G$6:$J$4822,2,0)),VLOOKUP($A433,'[1]F-F_Research_Data_Factors_weekl'!$G$6:$J$4822,2,0),AK434)</f>
        <v>7943.1240092012513</v>
      </c>
      <c r="AL433">
        <f>IF(ISNUMBER(VLOOKUP($A433,'[1]F-F_Research_Data_Factors_weekl'!$G$6:$J$4822,3,0)),VLOOKUP($A433,'[1]F-F_Research_Data_Factors_weekl'!$G$6:$J$4822,3,0),AL434)</f>
        <v>368.40460135106099</v>
      </c>
      <c r="AM433">
        <f>IF(ISNUMBER(VLOOKUP($A433,'[1]F-F_Research_Data_Factors_weekl'!$G$6:$J$4822,4,0)),VLOOKUP($A433,'[1]F-F_Research_Data_Factors_weekl'!$G$6:$J$4822,4,0),AM434)</f>
        <v>4066.1289905328917</v>
      </c>
    </row>
    <row r="434" spans="1:39" x14ac:dyDescent="0.25">
      <c r="A434" s="14">
        <v>40410</v>
      </c>
      <c r="B434">
        <v>10213.620000000001</v>
      </c>
      <c r="C434">
        <v>1071.69</v>
      </c>
      <c r="D434">
        <v>2179.7600000000002</v>
      </c>
      <c r="E434">
        <v>11722.07</v>
      </c>
      <c r="F434">
        <v>6005.16</v>
      </c>
      <c r="G434">
        <v>9179.3799999999992</v>
      </c>
      <c r="H434">
        <v>829.59</v>
      </c>
      <c r="I434">
        <v>20981.82</v>
      </c>
      <c r="J434">
        <v>0.48709999999999998</v>
      </c>
      <c r="K434">
        <v>1.4537</v>
      </c>
      <c r="L434">
        <v>2.6105999999999998</v>
      </c>
      <c r="M434">
        <v>3.6600999999999999</v>
      </c>
      <c r="N434">
        <v>83.057000000000002</v>
      </c>
      <c r="O434">
        <v>1.2711999999999999</v>
      </c>
      <c r="P434">
        <v>85.62</v>
      </c>
      <c r="Q434">
        <v>1.5533999999999999</v>
      </c>
      <c r="R434">
        <v>0.89390000000000003</v>
      </c>
      <c r="S434">
        <v>0.70669999999999999</v>
      </c>
      <c r="T434">
        <v>1.0339</v>
      </c>
      <c r="U434">
        <v>6.2344999999999997</v>
      </c>
      <c r="V434">
        <v>7.4166999999999996</v>
      </c>
      <c r="W434">
        <v>46.674999999999997</v>
      </c>
      <c r="X434">
        <v>3.1375000000000002</v>
      </c>
      <c r="Y434">
        <v>7.3174999999999999</v>
      </c>
      <c r="Z434">
        <v>12.7652</v>
      </c>
      <c r="AA434">
        <v>87.15</v>
      </c>
      <c r="AB434">
        <v>17.991</v>
      </c>
      <c r="AC434">
        <v>99.6</v>
      </c>
      <c r="AD434">
        <v>134.80000000000001</v>
      </c>
      <c r="AE434">
        <v>1227.2</v>
      </c>
      <c r="AF434">
        <v>73.459999999999994</v>
      </c>
      <c r="AG434">
        <v>1009.25</v>
      </c>
      <c r="AH434">
        <v>421.25</v>
      </c>
      <c r="AI434">
        <v>19.95</v>
      </c>
      <c r="AJ434">
        <v>679</v>
      </c>
      <c r="AK434">
        <f>IF(ISNUMBER(VLOOKUP($A434,'[1]F-F_Research_Data_Factors_weekl'!$G$6:$J$4822,2,0)),VLOOKUP($A434,'[1]F-F_Research_Data_Factors_weekl'!$G$6:$J$4822,2,0),AK435)</f>
        <v>7983.841601368229</v>
      </c>
      <c r="AL434">
        <f>IF(ISNUMBER(VLOOKUP($A434,'[1]F-F_Research_Data_Factors_weekl'!$G$6:$J$4822,3,0)),VLOOKUP($A434,'[1]F-F_Research_Data_Factors_weekl'!$G$6:$J$4822,3,0),AL435)</f>
        <v>364.39624268156382</v>
      </c>
      <c r="AM434">
        <f>IF(ISNUMBER(VLOOKUP($A434,'[1]F-F_Research_Data_Factors_weekl'!$G$6:$J$4822,4,0)),VLOOKUP($A434,'[1]F-F_Research_Data_Factors_weekl'!$G$6:$J$4822,4,0),AM435)</f>
        <v>4075.9111773585523</v>
      </c>
    </row>
    <row r="435" spans="1:39" x14ac:dyDescent="0.25">
      <c r="A435" s="14">
        <v>40403</v>
      </c>
      <c r="B435">
        <v>10303.15</v>
      </c>
      <c r="C435">
        <v>1079.25</v>
      </c>
      <c r="D435">
        <v>2173.48</v>
      </c>
      <c r="E435">
        <v>11528.25</v>
      </c>
      <c r="F435">
        <v>6110.41</v>
      </c>
      <c r="G435">
        <v>9253.4599999999991</v>
      </c>
      <c r="H435">
        <v>831.24</v>
      </c>
      <c r="I435">
        <v>21071.57</v>
      </c>
      <c r="J435">
        <v>0.52849999999999997</v>
      </c>
      <c r="K435">
        <v>1.4516</v>
      </c>
      <c r="L435">
        <v>2.6715999999999998</v>
      </c>
      <c r="M435">
        <v>3.8538000000000001</v>
      </c>
      <c r="N435">
        <v>82.947999999999993</v>
      </c>
      <c r="O435">
        <v>1.2753999999999999</v>
      </c>
      <c r="P435">
        <v>86.2</v>
      </c>
      <c r="Q435">
        <v>1.5592000000000001</v>
      </c>
      <c r="R435">
        <v>0.89290000000000003</v>
      </c>
      <c r="S435">
        <v>0.70589999999999997</v>
      </c>
      <c r="T435">
        <v>1.0509999999999999</v>
      </c>
      <c r="U435">
        <v>6.2157999999999998</v>
      </c>
      <c r="V435">
        <v>7.4501999999999997</v>
      </c>
      <c r="W435">
        <v>46.765000000000001</v>
      </c>
      <c r="X435">
        <v>3.1675</v>
      </c>
      <c r="Y435">
        <v>7.3070000000000004</v>
      </c>
      <c r="Z435">
        <v>12.7278</v>
      </c>
      <c r="AA435">
        <v>87.49</v>
      </c>
      <c r="AB435">
        <v>18.109000000000002</v>
      </c>
      <c r="AC435">
        <v>94.325000000000003</v>
      </c>
      <c r="AD435">
        <v>137.94999999999999</v>
      </c>
      <c r="AE435">
        <v>1214.9000000000001</v>
      </c>
      <c r="AF435">
        <v>75.39</v>
      </c>
      <c r="AG435">
        <v>1052</v>
      </c>
      <c r="AH435">
        <v>411.75</v>
      </c>
      <c r="AI435">
        <v>19.420000000000002</v>
      </c>
      <c r="AJ435">
        <v>702.5</v>
      </c>
      <c r="AK435">
        <f>IF(ISNUMBER(VLOOKUP($A435,'[1]F-F_Research_Data_Factors_weekl'!$G$6:$J$4822,2,0)),VLOOKUP($A435,'[1]F-F_Research_Data_Factors_weekl'!$G$6:$J$4822,2,0),AK436)</f>
        <v>8017.5151650614871</v>
      </c>
      <c r="AL435">
        <f>IF(ISNUMBER(VLOOKUP($A435,'[1]F-F_Research_Data_Factors_weekl'!$G$6:$J$4822,3,0)),VLOOKUP($A435,'[1]F-F_Research_Data_Factors_weekl'!$G$6:$J$4822,3,0),AL436)</f>
        <v>360.68122605321571</v>
      </c>
      <c r="AM435">
        <f>IF(ISNUMBER(VLOOKUP($A435,'[1]F-F_Research_Data_Factors_weekl'!$G$6:$J$4822,4,0)),VLOOKUP($A435,'[1]F-F_Research_Data_Factors_weekl'!$G$6:$J$4822,4,0),AM436)</f>
        <v>4115.8347746728796</v>
      </c>
    </row>
    <row r="436" spans="1:39" x14ac:dyDescent="0.25">
      <c r="A436" s="14">
        <v>40396</v>
      </c>
      <c r="B436">
        <v>10653.56</v>
      </c>
      <c r="C436">
        <v>1121.6400000000001</v>
      </c>
      <c r="D436">
        <v>2288.4699999999998</v>
      </c>
      <c r="E436">
        <v>11799.97</v>
      </c>
      <c r="F436">
        <v>6259.63</v>
      </c>
      <c r="G436">
        <v>9642.1200000000008</v>
      </c>
      <c r="H436">
        <v>861.17</v>
      </c>
      <c r="I436">
        <v>21678.799999999999</v>
      </c>
      <c r="J436">
        <v>0.50560000000000005</v>
      </c>
      <c r="K436">
        <v>1.5045999999999999</v>
      </c>
      <c r="L436">
        <v>2.8166000000000002</v>
      </c>
      <c r="M436">
        <v>3.9939999999999998</v>
      </c>
      <c r="N436">
        <v>80.406999999999996</v>
      </c>
      <c r="O436">
        <v>1.3280000000000001</v>
      </c>
      <c r="P436">
        <v>85.51</v>
      </c>
      <c r="Q436">
        <v>1.5941999999999998</v>
      </c>
      <c r="R436">
        <v>0.91830000000000001</v>
      </c>
      <c r="S436">
        <v>0.73350000000000004</v>
      </c>
      <c r="T436">
        <v>1.0387999999999999</v>
      </c>
      <c r="U436">
        <v>5.9527000000000001</v>
      </c>
      <c r="V436">
        <v>7.0827999999999998</v>
      </c>
      <c r="W436">
        <v>46.16</v>
      </c>
      <c r="X436">
        <v>3.1482999999999999</v>
      </c>
      <c r="Y436">
        <v>7.2249999999999996</v>
      </c>
      <c r="Z436">
        <v>12.692500000000001</v>
      </c>
      <c r="AA436">
        <v>84.4</v>
      </c>
      <c r="AB436">
        <v>18.472000000000001</v>
      </c>
      <c r="AC436">
        <v>92.775000000000006</v>
      </c>
      <c r="AD436">
        <v>144</v>
      </c>
      <c r="AE436">
        <v>1203.4000000000001</v>
      </c>
      <c r="AF436">
        <v>80.7</v>
      </c>
      <c r="AG436">
        <v>1059</v>
      </c>
      <c r="AH436">
        <v>405</v>
      </c>
      <c r="AI436">
        <v>18.239999999999998</v>
      </c>
      <c r="AJ436">
        <v>725.75</v>
      </c>
      <c r="AK436">
        <f>IF(ISNUMBER(VLOOKUP($A436,'[1]F-F_Research_Data_Factors_weekl'!$G$6:$J$4822,2,0)),VLOOKUP($A436,'[1]F-F_Research_Data_Factors_weekl'!$G$6:$J$4822,2,0),AK437)</f>
        <v>8352.4483436415121</v>
      </c>
      <c r="AL436">
        <f>IF(ISNUMBER(VLOOKUP($A436,'[1]F-F_Research_Data_Factors_weekl'!$G$6:$J$4822,3,0)),VLOOKUP($A436,'[1]F-F_Research_Data_Factors_weekl'!$G$6:$J$4822,3,0),AL437)</f>
        <v>369.89152502637239</v>
      </c>
      <c r="AM436">
        <f>IF(ISNUMBER(VLOOKUP($A436,'[1]F-F_Research_Data_Factors_weekl'!$G$6:$J$4822,4,0)),VLOOKUP($A436,'[1]F-F_Research_Data_Factors_weekl'!$G$6:$J$4822,4,0),AM437)</f>
        <v>4141.0954569603373</v>
      </c>
    </row>
    <row r="437" spans="1:39" x14ac:dyDescent="0.25">
      <c r="A437" s="14">
        <v>40389</v>
      </c>
      <c r="B437">
        <v>10465.94</v>
      </c>
      <c r="C437">
        <v>1101.5999999999999</v>
      </c>
      <c r="D437">
        <v>2254.6999999999998</v>
      </c>
      <c r="E437">
        <v>11713.43</v>
      </c>
      <c r="F437">
        <v>6147.97</v>
      </c>
      <c r="G437">
        <v>9537.2999999999993</v>
      </c>
      <c r="H437">
        <v>849.5</v>
      </c>
      <c r="I437">
        <v>21029.81</v>
      </c>
      <c r="J437">
        <v>0.54610000000000003</v>
      </c>
      <c r="K437">
        <v>1.5964</v>
      </c>
      <c r="L437">
        <v>2.9051999999999998</v>
      </c>
      <c r="M437">
        <v>3.9881000000000002</v>
      </c>
      <c r="N437">
        <v>81.539000000000001</v>
      </c>
      <c r="O437">
        <v>1.3052000000000001</v>
      </c>
      <c r="P437">
        <v>86.47</v>
      </c>
      <c r="Q437">
        <v>1.5689</v>
      </c>
      <c r="R437">
        <v>0.9042</v>
      </c>
      <c r="S437">
        <v>0.72599999999999998</v>
      </c>
      <c r="T437">
        <v>1.0411999999999999</v>
      </c>
      <c r="U437">
        <v>6.0758000000000001</v>
      </c>
      <c r="V437">
        <v>7.2103999999999999</v>
      </c>
      <c r="W437">
        <v>46.407499999999999</v>
      </c>
      <c r="X437">
        <v>3.1819999999999999</v>
      </c>
      <c r="Y437">
        <v>7.2972000000000001</v>
      </c>
      <c r="Z437">
        <v>12.645300000000001</v>
      </c>
      <c r="AA437">
        <v>82.36</v>
      </c>
      <c r="AB437">
        <v>18.003</v>
      </c>
      <c r="AC437">
        <v>92.65</v>
      </c>
      <c r="AD437">
        <v>146.6</v>
      </c>
      <c r="AE437">
        <v>1181.7</v>
      </c>
      <c r="AF437">
        <v>78.95</v>
      </c>
      <c r="AG437">
        <v>1052.5</v>
      </c>
      <c r="AH437">
        <v>392.75</v>
      </c>
      <c r="AI437">
        <v>19.57</v>
      </c>
      <c r="AJ437">
        <v>661.5</v>
      </c>
      <c r="AK437">
        <f>IF(ISNUMBER(VLOOKUP($A437,'[1]F-F_Research_Data_Factors_weekl'!$G$6:$J$4822,2,0)),VLOOKUP($A437,'[1]F-F_Research_Data_Factors_weekl'!$G$6:$J$4822,2,0),AK438)</f>
        <v>8214.4456566104564</v>
      </c>
      <c r="AL437">
        <f>IF(ISNUMBER(VLOOKUP($A437,'[1]F-F_Research_Data_Factors_weekl'!$G$6:$J$4822,3,0)),VLOOKUP($A437,'[1]F-F_Research_Data_Factors_weekl'!$G$6:$J$4822,3,0),AL438)</f>
        <v>375.90602136826465</v>
      </c>
      <c r="AM437">
        <f>IF(ISNUMBER(VLOOKUP($A437,'[1]F-F_Research_Data_Factors_weekl'!$G$6:$J$4822,4,0)),VLOOKUP($A437,'[1]F-F_Research_Data_Factors_weekl'!$G$6:$J$4822,4,0),AM438)</f>
        <v>4169.0279441863859</v>
      </c>
    </row>
    <row r="438" spans="1:39" x14ac:dyDescent="0.25">
      <c r="A438" s="14">
        <v>40382</v>
      </c>
      <c r="B438">
        <v>10424.620000000001</v>
      </c>
      <c r="C438">
        <v>1102.6600000000001</v>
      </c>
      <c r="D438">
        <v>2269.4699999999998</v>
      </c>
      <c r="E438">
        <v>11714.21</v>
      </c>
      <c r="F438">
        <v>6166.34</v>
      </c>
      <c r="G438">
        <v>9430.9599999999991</v>
      </c>
      <c r="H438">
        <v>841.29</v>
      </c>
      <c r="I438">
        <v>20815.330000000002</v>
      </c>
      <c r="J438">
        <v>0.58420000000000005</v>
      </c>
      <c r="K438">
        <v>1.7321</v>
      </c>
      <c r="L438">
        <v>2.9943</v>
      </c>
      <c r="M438">
        <v>4.0141999999999998</v>
      </c>
      <c r="N438">
        <v>82.463999999999999</v>
      </c>
      <c r="O438">
        <v>1.2908999999999999</v>
      </c>
      <c r="P438">
        <v>87.46</v>
      </c>
      <c r="Q438">
        <v>1.5425</v>
      </c>
      <c r="R438">
        <v>0.89570000000000005</v>
      </c>
      <c r="S438">
        <v>0.72729999999999995</v>
      </c>
      <c r="T438">
        <v>1.0543</v>
      </c>
      <c r="U438">
        <v>6.1763000000000003</v>
      </c>
      <c r="V438">
        <v>7.3074000000000003</v>
      </c>
      <c r="W438">
        <v>46.945</v>
      </c>
      <c r="X438">
        <v>3.2</v>
      </c>
      <c r="Y438">
        <v>7.4344999999999999</v>
      </c>
      <c r="Z438">
        <v>12.7317</v>
      </c>
      <c r="AA438">
        <v>80.319999999999993</v>
      </c>
      <c r="AB438">
        <v>18.096</v>
      </c>
      <c r="AC438">
        <v>93.424999999999997</v>
      </c>
      <c r="AD438">
        <v>145.65</v>
      </c>
      <c r="AE438">
        <v>1187.8</v>
      </c>
      <c r="AF438">
        <v>78.98</v>
      </c>
      <c r="AG438">
        <v>1017</v>
      </c>
      <c r="AH438">
        <v>371.25</v>
      </c>
      <c r="AI438">
        <v>18.260000000000002</v>
      </c>
      <c r="AJ438">
        <v>596.25</v>
      </c>
      <c r="AK438">
        <f>IF(ISNUMBER(VLOOKUP($A438,'[1]F-F_Research_Data_Factors_weekl'!$G$6:$J$4822,2,0)),VLOOKUP($A438,'[1]F-F_Research_Data_Factors_weekl'!$G$6:$J$4822,2,0),AK439)</f>
        <v>8225.1383364478388</v>
      </c>
      <c r="AL438">
        <f>IF(ISNUMBER(VLOOKUP($A438,'[1]F-F_Research_Data_Factors_weekl'!$G$6:$J$4822,3,0)),VLOOKUP($A438,'[1]F-F_Research_Data_Factors_weekl'!$G$6:$J$4822,3,0),AL439)</f>
        <v>375.94361572983763</v>
      </c>
      <c r="AM438">
        <f>IF(ISNUMBER(VLOOKUP($A438,'[1]F-F_Research_Data_Factors_weekl'!$G$6:$J$4822,4,0)),VLOOKUP($A438,'[1]F-F_Research_Data_Factors_weekl'!$G$6:$J$4822,4,0),AM439)</f>
        <v>4130.2040263388008</v>
      </c>
    </row>
    <row r="439" spans="1:39" x14ac:dyDescent="0.25">
      <c r="A439" s="14">
        <v>40375</v>
      </c>
      <c r="B439">
        <v>10097.9</v>
      </c>
      <c r="C439">
        <v>1064.8800000000001</v>
      </c>
      <c r="D439">
        <v>2179.0500000000002</v>
      </c>
      <c r="E439">
        <v>11569.65</v>
      </c>
      <c r="F439">
        <v>6040.27</v>
      </c>
      <c r="G439">
        <v>9408.36</v>
      </c>
      <c r="H439">
        <v>840.58</v>
      </c>
      <c r="I439">
        <v>20250.16</v>
      </c>
      <c r="J439">
        <v>0.58460000000000001</v>
      </c>
      <c r="K439">
        <v>1.6669</v>
      </c>
      <c r="L439">
        <v>2.9215</v>
      </c>
      <c r="M439">
        <v>3.9379</v>
      </c>
      <c r="N439">
        <v>82.486000000000004</v>
      </c>
      <c r="O439">
        <v>1.2929999999999999</v>
      </c>
      <c r="P439">
        <v>86.57</v>
      </c>
      <c r="Q439">
        <v>1.5301</v>
      </c>
      <c r="R439">
        <v>0.86890000000000001</v>
      </c>
      <c r="S439">
        <v>0.7107</v>
      </c>
      <c r="T439">
        <v>1.0509999999999999</v>
      </c>
      <c r="U439">
        <v>6.2645999999999997</v>
      </c>
      <c r="V439">
        <v>7.3338999999999999</v>
      </c>
      <c r="W439">
        <v>46.772500000000001</v>
      </c>
      <c r="X439">
        <v>3.2080000000000002</v>
      </c>
      <c r="Y439">
        <v>7.6105</v>
      </c>
      <c r="Z439">
        <v>12.9351</v>
      </c>
      <c r="AA439">
        <v>79.959999999999994</v>
      </c>
      <c r="AB439">
        <v>17.773</v>
      </c>
      <c r="AC439">
        <v>92.275000000000006</v>
      </c>
      <c r="AD439">
        <v>140.15</v>
      </c>
      <c r="AE439">
        <v>1188.2</v>
      </c>
      <c r="AF439">
        <v>76.010000000000005</v>
      </c>
      <c r="AG439">
        <v>1019.5</v>
      </c>
      <c r="AH439">
        <v>394.75</v>
      </c>
      <c r="AI439">
        <v>17.11</v>
      </c>
      <c r="AJ439">
        <v>587.25</v>
      </c>
      <c r="AK439">
        <f>IF(ISNUMBER(VLOOKUP($A439,'[1]F-F_Research_Data_Factors_weekl'!$G$6:$J$4822,2,0)),VLOOKUP($A439,'[1]F-F_Research_Data_Factors_weekl'!$G$6:$J$4822,2,0),AK440)</f>
        <v>7915.6369323913377</v>
      </c>
      <c r="AL439">
        <f>IF(ISNUMBER(VLOOKUP($A439,'[1]F-F_Research_Data_Factors_weekl'!$G$6:$J$4822,3,0)),VLOOKUP($A439,'[1]F-F_Research_Data_Factors_weekl'!$G$6:$J$4822,3,0),AL440)</f>
        <v>365.56166445919644</v>
      </c>
      <c r="AM439">
        <f>IF(ISNUMBER(VLOOKUP($A439,'[1]F-F_Research_Data_Factors_weekl'!$G$6:$J$4822,4,0)),VLOOKUP($A439,'[1]F-F_Research_Data_Factors_weekl'!$G$6:$J$4822,4,0),AM440)</f>
        <v>4135.994418524735</v>
      </c>
    </row>
    <row r="440" spans="1:39" x14ac:dyDescent="0.25">
      <c r="A440" s="14">
        <v>40368</v>
      </c>
      <c r="B440">
        <v>10198.030000000001</v>
      </c>
      <c r="C440">
        <v>1077.96</v>
      </c>
      <c r="D440">
        <v>2196.4499999999998</v>
      </c>
      <c r="E440">
        <v>11570.45</v>
      </c>
      <c r="F440">
        <v>6065.24</v>
      </c>
      <c r="G440">
        <v>9585.32</v>
      </c>
      <c r="H440">
        <v>861.21</v>
      </c>
      <c r="I440">
        <v>20378.66</v>
      </c>
      <c r="J440">
        <v>0.625</v>
      </c>
      <c r="K440">
        <v>1.8353000000000002</v>
      </c>
      <c r="L440">
        <v>3.052</v>
      </c>
      <c r="M440">
        <v>4.0361000000000002</v>
      </c>
      <c r="N440">
        <v>83.947000000000003</v>
      </c>
      <c r="O440">
        <v>1.2641</v>
      </c>
      <c r="P440">
        <v>88.62</v>
      </c>
      <c r="Q440">
        <v>1.5064</v>
      </c>
      <c r="R440">
        <v>0.87760000000000005</v>
      </c>
      <c r="S440">
        <v>0.71079999999999999</v>
      </c>
      <c r="T440">
        <v>1.0578000000000001</v>
      </c>
      <c r="U440">
        <v>6.3635000000000002</v>
      </c>
      <c r="V440">
        <v>7.4928999999999997</v>
      </c>
      <c r="W440">
        <v>46.664400000000001</v>
      </c>
      <c r="X440">
        <v>3.1985000000000001</v>
      </c>
      <c r="Y440">
        <v>7.5987999999999998</v>
      </c>
      <c r="Z440">
        <v>12.769299999999999</v>
      </c>
      <c r="AA440">
        <v>78.150000000000006</v>
      </c>
      <c r="AB440">
        <v>18.053000000000001</v>
      </c>
      <c r="AC440">
        <v>90.2</v>
      </c>
      <c r="AD440">
        <v>137.5</v>
      </c>
      <c r="AE440">
        <v>1209.8</v>
      </c>
      <c r="AF440">
        <v>76.09</v>
      </c>
      <c r="AG440">
        <v>1025.5</v>
      </c>
      <c r="AH440">
        <v>375.25</v>
      </c>
      <c r="AI440">
        <v>16.61</v>
      </c>
      <c r="AJ440">
        <v>523.5</v>
      </c>
      <c r="AK440">
        <f>IF(ISNUMBER(VLOOKUP($A440,'[1]F-F_Research_Data_Factors_weekl'!$G$6:$J$4822,2,0)),VLOOKUP($A440,'[1]F-F_Research_Data_Factors_weekl'!$G$6:$J$4822,2,0),AK441)</f>
        <v>8024.773856844422</v>
      </c>
      <c r="AL440">
        <f>IF(ISNUMBER(VLOOKUP($A440,'[1]F-F_Research_Data_Factors_weekl'!$G$6:$J$4822,3,0)),VLOOKUP($A440,'[1]F-F_Research_Data_Factors_weekl'!$G$6:$J$4822,3,0),AL441)</f>
        <v>370.07659896658879</v>
      </c>
      <c r="AM440">
        <f>IF(ISNUMBER(VLOOKUP($A440,'[1]F-F_Research_Data_Factors_weekl'!$G$6:$J$4822,4,0)),VLOOKUP($A440,'[1]F-F_Research_Data_Factors_weekl'!$G$6:$J$4822,4,0),AM441)</f>
        <v>4184.9584321812563</v>
      </c>
    </row>
    <row r="441" spans="1:39" x14ac:dyDescent="0.25">
      <c r="A441" s="14">
        <v>40361</v>
      </c>
      <c r="B441">
        <v>9686.48</v>
      </c>
      <c r="C441">
        <v>1022.58</v>
      </c>
      <c r="D441">
        <v>2091.79</v>
      </c>
      <c r="E441">
        <v>11196.06</v>
      </c>
      <c r="F441">
        <v>5834.15</v>
      </c>
      <c r="G441">
        <v>9203.7099999999991</v>
      </c>
      <c r="H441">
        <v>830.98</v>
      </c>
      <c r="I441">
        <v>19905.32</v>
      </c>
      <c r="J441">
        <v>0.625</v>
      </c>
      <c r="K441">
        <v>1.8157000000000001</v>
      </c>
      <c r="L441">
        <v>2.9769999999999999</v>
      </c>
      <c r="M441">
        <v>3.9424999999999999</v>
      </c>
      <c r="N441">
        <v>84.427000000000007</v>
      </c>
      <c r="O441">
        <v>1.2565999999999999</v>
      </c>
      <c r="P441">
        <v>87.75</v>
      </c>
      <c r="Q441">
        <v>1.5194999999999999</v>
      </c>
      <c r="R441">
        <v>0.84160000000000001</v>
      </c>
      <c r="S441">
        <v>0.68840000000000001</v>
      </c>
      <c r="T441">
        <v>1.0627</v>
      </c>
      <c r="U441">
        <v>6.4336000000000002</v>
      </c>
      <c r="V441">
        <v>7.6226000000000003</v>
      </c>
      <c r="W441">
        <v>46.785600000000002</v>
      </c>
      <c r="X441">
        <v>3.2244999999999999</v>
      </c>
      <c r="Y441">
        <v>7.7363999999999997</v>
      </c>
      <c r="Z441">
        <v>13.082800000000001</v>
      </c>
      <c r="AA441">
        <v>81.64</v>
      </c>
      <c r="AB441">
        <v>17.698</v>
      </c>
      <c r="AC441">
        <v>89.474999999999994</v>
      </c>
      <c r="AD441">
        <v>151.19999999999999</v>
      </c>
      <c r="AE441">
        <v>1207.7</v>
      </c>
      <c r="AF441">
        <v>72.14</v>
      </c>
      <c r="AG441">
        <v>962.75</v>
      </c>
      <c r="AH441">
        <v>364</v>
      </c>
      <c r="AI441">
        <v>16.7</v>
      </c>
      <c r="AJ441">
        <v>487.75</v>
      </c>
      <c r="AK441">
        <f>IF(ISNUMBER(VLOOKUP($A441,'[1]F-F_Research_Data_Factors_weekl'!$G$6:$J$4822,2,0)),VLOOKUP($A441,'[1]F-F_Research_Data_Factors_weekl'!$G$6:$J$4822,2,0),AK442)</f>
        <v>7614.359860370454</v>
      </c>
      <c r="AL441">
        <f>IF(ISNUMBER(VLOOKUP($A441,'[1]F-F_Research_Data_Factors_weekl'!$G$6:$J$4822,3,0)),VLOOKUP($A441,'[1]F-F_Research_Data_Factors_weekl'!$G$6:$J$4822,3,0),AL442)</f>
        <v>373.13631676405402</v>
      </c>
      <c r="AM441">
        <f>IF(ISNUMBER(VLOOKUP($A441,'[1]F-F_Research_Data_Factors_weekl'!$G$6:$J$4822,4,0)),VLOOKUP($A441,'[1]F-F_Research_Data_Factors_weekl'!$G$6:$J$4822,4,0),AM442)</f>
        <v>4137.3785785281816</v>
      </c>
    </row>
    <row r="442" spans="1:39" x14ac:dyDescent="0.25">
      <c r="A442" s="14">
        <v>40354</v>
      </c>
      <c r="B442">
        <v>10143.81</v>
      </c>
      <c r="C442">
        <v>1076.77</v>
      </c>
      <c r="D442">
        <v>2223.48</v>
      </c>
      <c r="E442">
        <v>11707.85</v>
      </c>
      <c r="F442">
        <v>6070.6</v>
      </c>
      <c r="G442">
        <v>9737.48</v>
      </c>
      <c r="H442">
        <v>867.3</v>
      </c>
      <c r="I442">
        <v>20690.79</v>
      </c>
      <c r="J442">
        <v>0.64859999999999995</v>
      </c>
      <c r="K442">
        <v>1.9013</v>
      </c>
      <c r="L442">
        <v>3.1078000000000001</v>
      </c>
      <c r="M442">
        <v>4.0625</v>
      </c>
      <c r="N442">
        <v>85.313000000000002</v>
      </c>
      <c r="O442">
        <v>1.2368999999999999</v>
      </c>
      <c r="P442">
        <v>89.23</v>
      </c>
      <c r="Q442">
        <v>1.5063</v>
      </c>
      <c r="R442">
        <v>0.87409999999999999</v>
      </c>
      <c r="S442">
        <v>0.71399999999999997</v>
      </c>
      <c r="T442">
        <v>1.0929</v>
      </c>
      <c r="U442">
        <v>6.4469000000000003</v>
      </c>
      <c r="V442">
        <v>7.7270000000000003</v>
      </c>
      <c r="W442">
        <v>46.29</v>
      </c>
      <c r="X442">
        <v>3.2530000000000001</v>
      </c>
      <c r="Y442">
        <v>7.625</v>
      </c>
      <c r="Z442">
        <v>12.649100000000001</v>
      </c>
      <c r="AA442">
        <v>84.72</v>
      </c>
      <c r="AB442">
        <v>19.11</v>
      </c>
      <c r="AC442">
        <v>90.95</v>
      </c>
      <c r="AD442">
        <v>142.9</v>
      </c>
      <c r="AE442">
        <v>1255.8</v>
      </c>
      <c r="AF442">
        <v>78.86</v>
      </c>
      <c r="AG442">
        <v>957</v>
      </c>
      <c r="AH442">
        <v>340.5</v>
      </c>
      <c r="AI442">
        <v>17.29</v>
      </c>
      <c r="AJ442">
        <v>456.25</v>
      </c>
      <c r="AK442">
        <f>IF(ISNUMBER(VLOOKUP($A442,'[1]F-F_Research_Data_Factors_weekl'!$G$6:$J$4822,2,0)),VLOOKUP($A442,'[1]F-F_Research_Data_Factors_weekl'!$G$6:$J$4822,2,0),AK443)</f>
        <v>8037.1119488816275</v>
      </c>
      <c r="AL442">
        <f>IF(ISNUMBER(VLOOKUP($A442,'[1]F-F_Research_Data_Factors_weekl'!$G$6:$J$4822,3,0)),VLOOKUP($A442,'[1]F-F_Research_Data_Factors_weekl'!$G$6:$J$4822,3,0),AL443)</f>
        <v>378.89552880184203</v>
      </c>
      <c r="AM442">
        <f>IF(ISNUMBER(VLOOKUP($A442,'[1]F-F_Research_Data_Factors_weekl'!$G$6:$J$4822,4,0)),VLOOKUP($A442,'[1]F-F_Research_Data_Factors_weekl'!$G$6:$J$4822,4,0),AM443)</f>
        <v>4224.4012441578325</v>
      </c>
    </row>
    <row r="443" spans="1:39" x14ac:dyDescent="0.25">
      <c r="A443" s="14">
        <v>40347</v>
      </c>
      <c r="B443">
        <v>10450.64</v>
      </c>
      <c r="C443">
        <v>1117.51</v>
      </c>
      <c r="D443">
        <v>2309.8000000000002</v>
      </c>
      <c r="E443">
        <v>11927.59</v>
      </c>
      <c r="F443">
        <v>6216.98</v>
      </c>
      <c r="G443">
        <v>9995.02</v>
      </c>
      <c r="H443">
        <v>884.64</v>
      </c>
      <c r="I443">
        <v>20286.71</v>
      </c>
      <c r="J443">
        <v>0.70940000000000003</v>
      </c>
      <c r="K443">
        <v>2.0114000000000001</v>
      </c>
      <c r="L443">
        <v>3.2195</v>
      </c>
      <c r="M443">
        <v>4.1439000000000004</v>
      </c>
      <c r="N443">
        <v>85.698999999999998</v>
      </c>
      <c r="O443">
        <v>1.2387999999999999</v>
      </c>
      <c r="P443">
        <v>90.71</v>
      </c>
      <c r="Q443">
        <v>1.4823999999999999</v>
      </c>
      <c r="R443">
        <v>0.872</v>
      </c>
      <c r="S443">
        <v>0.70689999999999997</v>
      </c>
      <c r="T443">
        <v>1.1085</v>
      </c>
      <c r="U443">
        <v>6.3609999999999998</v>
      </c>
      <c r="V443">
        <v>7.7279999999999998</v>
      </c>
      <c r="W443">
        <v>46.174399999999999</v>
      </c>
      <c r="X443">
        <v>3.2509999999999999</v>
      </c>
      <c r="Y443">
        <v>7.4805000000000001</v>
      </c>
      <c r="Z443">
        <v>12.51</v>
      </c>
      <c r="AA443">
        <v>81.78</v>
      </c>
      <c r="AB443">
        <v>19.184000000000001</v>
      </c>
      <c r="AC443">
        <v>89.3</v>
      </c>
      <c r="AD443">
        <v>142.5</v>
      </c>
      <c r="AE443">
        <v>1257.2</v>
      </c>
      <c r="AF443">
        <v>77.180000000000007</v>
      </c>
      <c r="AG443">
        <v>961</v>
      </c>
      <c r="AH443">
        <v>360.75</v>
      </c>
      <c r="AI443">
        <v>15.58</v>
      </c>
      <c r="AJ443">
        <v>461.75</v>
      </c>
      <c r="AK443">
        <f>IF(ISNUMBER(VLOOKUP($A443,'[1]F-F_Research_Data_Factors_weekl'!$G$6:$J$4822,2,0)),VLOOKUP($A443,'[1]F-F_Research_Data_Factors_weekl'!$G$6:$J$4822,2,0),AK444)</f>
        <v>8330.3399138491168</v>
      </c>
      <c r="AL443">
        <f>IF(ISNUMBER(VLOOKUP($A443,'[1]F-F_Research_Data_Factors_weekl'!$G$6:$J$4822,3,0)),VLOOKUP($A443,'[1]F-F_Research_Data_Factors_weekl'!$G$6:$J$4822,3,0),AL444)</f>
        <v>378.21474226576368</v>
      </c>
      <c r="AM443">
        <f>IF(ISNUMBER(VLOOKUP($A443,'[1]F-F_Research_Data_Factors_weekl'!$G$6:$J$4822,4,0)),VLOOKUP($A443,'[1]F-F_Research_Data_Factors_weekl'!$G$6:$J$4822,4,0),AM444)</f>
        <v>4240.9409137213461</v>
      </c>
    </row>
    <row r="444" spans="1:39" x14ac:dyDescent="0.25">
      <c r="A444" s="14">
        <v>40340</v>
      </c>
      <c r="B444">
        <v>10211.07</v>
      </c>
      <c r="C444">
        <v>1091.5999999999999</v>
      </c>
      <c r="D444">
        <v>2243.6</v>
      </c>
      <c r="E444">
        <v>11666.92</v>
      </c>
      <c r="F444">
        <v>6047.83</v>
      </c>
      <c r="G444">
        <v>9705.25</v>
      </c>
      <c r="H444">
        <v>866.44</v>
      </c>
      <c r="I444">
        <v>19872.38</v>
      </c>
      <c r="J444">
        <v>0.72589999999999999</v>
      </c>
      <c r="K444">
        <v>2.0285000000000002</v>
      </c>
      <c r="L444">
        <v>3.2345999999999999</v>
      </c>
      <c r="M444">
        <v>4.1493000000000002</v>
      </c>
      <c r="N444">
        <v>87.507000000000005</v>
      </c>
      <c r="O444">
        <v>1.2112000000000001</v>
      </c>
      <c r="P444">
        <v>91.65</v>
      </c>
      <c r="Q444">
        <v>1.4552</v>
      </c>
      <c r="R444">
        <v>0.85029999999999994</v>
      </c>
      <c r="S444">
        <v>0.69010000000000005</v>
      </c>
      <c r="T444">
        <v>1.1494</v>
      </c>
      <c r="U444">
        <v>6.4583000000000004</v>
      </c>
      <c r="V444">
        <v>7.9137000000000004</v>
      </c>
      <c r="W444">
        <v>46.844999999999999</v>
      </c>
      <c r="X444">
        <v>3.2845</v>
      </c>
      <c r="Y444">
        <v>7.6850000000000005</v>
      </c>
      <c r="Z444">
        <v>12.6548</v>
      </c>
      <c r="AA444">
        <v>81.540000000000006</v>
      </c>
      <c r="AB444">
        <v>18.231000000000002</v>
      </c>
      <c r="AC444">
        <v>89.5</v>
      </c>
      <c r="AD444">
        <v>141.65</v>
      </c>
      <c r="AE444">
        <v>1228.9000000000001</v>
      </c>
      <c r="AF444">
        <v>73.78</v>
      </c>
      <c r="AG444">
        <v>946.25</v>
      </c>
      <c r="AH444">
        <v>349.5</v>
      </c>
      <c r="AI444">
        <v>15.83</v>
      </c>
      <c r="AJ444">
        <v>440.75</v>
      </c>
      <c r="AK444">
        <f>IF(ISNUMBER(VLOOKUP($A444,'[1]F-F_Research_Data_Factors_weekl'!$G$6:$J$4822,2,0)),VLOOKUP($A444,'[1]F-F_Research_Data_Factors_weekl'!$G$6:$J$4822,2,0),AK445)</f>
        <v>8134.3032065707612</v>
      </c>
      <c r="AL444">
        <f>IF(ISNUMBER(VLOOKUP($A444,'[1]F-F_Research_Data_Factors_weekl'!$G$6:$J$4822,3,0)),VLOOKUP($A444,'[1]F-F_Research_Data_Factors_weekl'!$G$6:$J$4822,3,0),AL445)</f>
        <v>376.82050639211286</v>
      </c>
      <c r="AM444">
        <f>IF(ISNUMBER(VLOOKUP($A444,'[1]F-F_Research_Data_Factors_weekl'!$G$6:$J$4822,4,0)),VLOOKUP($A444,'[1]F-F_Research_Data_Factors_weekl'!$G$6:$J$4822,4,0),AM445)</f>
        <v>4224.8863456080353</v>
      </c>
    </row>
    <row r="445" spans="1:39" x14ac:dyDescent="0.25">
      <c r="A445" s="14">
        <v>40333</v>
      </c>
      <c r="B445">
        <v>9931.9699999999993</v>
      </c>
      <c r="C445">
        <v>1064.8800000000001</v>
      </c>
      <c r="D445">
        <v>2219.17</v>
      </c>
      <c r="E445">
        <v>11569.61</v>
      </c>
      <c r="F445">
        <v>5938.88</v>
      </c>
      <c r="G445">
        <v>9901.19</v>
      </c>
      <c r="H445">
        <v>890.16</v>
      </c>
      <c r="I445">
        <v>19780.07</v>
      </c>
      <c r="J445">
        <v>0.72609999999999997</v>
      </c>
      <c r="K445">
        <v>1.9826000000000001</v>
      </c>
      <c r="L445">
        <v>3.2023000000000001</v>
      </c>
      <c r="M445">
        <v>4.1299000000000001</v>
      </c>
      <c r="N445">
        <v>88.233000000000004</v>
      </c>
      <c r="O445">
        <v>1.1967000000000001</v>
      </c>
      <c r="P445">
        <v>91.9</v>
      </c>
      <c r="Q445">
        <v>1.4454</v>
      </c>
      <c r="R445">
        <v>0.82340000000000002</v>
      </c>
      <c r="S445">
        <v>0.67069999999999996</v>
      </c>
      <c r="T445">
        <v>1.1620999999999999</v>
      </c>
      <c r="U445">
        <v>6.5943000000000005</v>
      </c>
      <c r="V445">
        <v>8.0460999999999991</v>
      </c>
      <c r="W445">
        <v>46.844999999999999</v>
      </c>
      <c r="X445">
        <v>3.2749999999999999</v>
      </c>
      <c r="Y445">
        <v>7.7923</v>
      </c>
      <c r="Z445">
        <v>12.956099999999999</v>
      </c>
      <c r="AA445">
        <v>77.06</v>
      </c>
      <c r="AB445">
        <v>17.298999999999999</v>
      </c>
      <c r="AC445">
        <v>90.95</v>
      </c>
      <c r="AD445">
        <v>136.19999999999999</v>
      </c>
      <c r="AE445">
        <v>1216.2</v>
      </c>
      <c r="AF445">
        <v>71.510000000000005</v>
      </c>
      <c r="AG445">
        <v>935</v>
      </c>
      <c r="AH445">
        <v>340</v>
      </c>
      <c r="AI445">
        <v>14.52</v>
      </c>
      <c r="AJ445">
        <v>435.75</v>
      </c>
      <c r="AK445">
        <f>IF(ISNUMBER(VLOOKUP($A445,'[1]F-F_Research_Data_Factors_weekl'!$G$6:$J$4822,2,0)),VLOOKUP($A445,'[1]F-F_Research_Data_Factors_weekl'!$G$6:$J$4822,2,0),AK446)</f>
        <v>7939.0037151773977</v>
      </c>
      <c r="AL445">
        <f>IF(ISNUMBER(VLOOKUP($A445,'[1]F-F_Research_Data_Factors_weekl'!$G$6:$J$4822,3,0)),VLOOKUP($A445,'[1]F-F_Research_Data_Factors_weekl'!$G$6:$J$4822,3,0),AL446)</f>
        <v>378.67601888464765</v>
      </c>
      <c r="AM445">
        <f>IF(ISNUMBER(VLOOKUP($A445,'[1]F-F_Research_Data_Factors_weekl'!$G$6:$J$4822,4,0)),VLOOKUP($A445,'[1]F-F_Research_Data_Factors_weekl'!$G$6:$J$4822,4,0),AM446)</f>
        <v>4230.8094788784647</v>
      </c>
    </row>
    <row r="446" spans="1:39" x14ac:dyDescent="0.25">
      <c r="A446" s="14">
        <v>40326</v>
      </c>
      <c r="B446">
        <v>10136.629999999999</v>
      </c>
      <c r="C446">
        <v>1089.4100000000001</v>
      </c>
      <c r="D446">
        <v>2257.04</v>
      </c>
      <c r="E446">
        <v>11671.44</v>
      </c>
      <c r="F446">
        <v>5946.18</v>
      </c>
      <c r="G446">
        <v>9762.98</v>
      </c>
      <c r="H446">
        <v>878.52</v>
      </c>
      <c r="I446">
        <v>19766.71</v>
      </c>
      <c r="J446">
        <v>0.76580000000000004</v>
      </c>
      <c r="K446">
        <v>2.0918999999999999</v>
      </c>
      <c r="L446">
        <v>3.2922000000000002</v>
      </c>
      <c r="M446">
        <v>4.2088000000000001</v>
      </c>
      <c r="N446">
        <v>86.48</v>
      </c>
      <c r="O446">
        <v>1.2273000000000001</v>
      </c>
      <c r="P446">
        <v>91.06</v>
      </c>
      <c r="Q446">
        <v>1.4458</v>
      </c>
      <c r="R446">
        <v>0.84740000000000004</v>
      </c>
      <c r="S446">
        <v>0.67900000000000005</v>
      </c>
      <c r="T446">
        <v>1.1591</v>
      </c>
      <c r="U446">
        <v>6.4863</v>
      </c>
      <c r="V446">
        <v>7.8498000000000001</v>
      </c>
      <c r="W446">
        <v>46.354999999999997</v>
      </c>
      <c r="X446">
        <v>3.2930000000000001</v>
      </c>
      <c r="Y446">
        <v>7.6325000000000003</v>
      </c>
      <c r="Z446">
        <v>12.9604</v>
      </c>
      <c r="AA446">
        <v>80.05</v>
      </c>
      <c r="AB446">
        <v>18.422000000000001</v>
      </c>
      <c r="AC446">
        <v>90.525000000000006</v>
      </c>
      <c r="AD446">
        <v>142.9</v>
      </c>
      <c r="AE446">
        <v>1212.2</v>
      </c>
      <c r="AF446">
        <v>73.97</v>
      </c>
      <c r="AG446">
        <v>937.75</v>
      </c>
      <c r="AH446">
        <v>359</v>
      </c>
      <c r="AI446">
        <v>14.19</v>
      </c>
      <c r="AJ446">
        <v>457.75</v>
      </c>
      <c r="AK446">
        <f>IF(ISNUMBER(VLOOKUP($A446,'[1]F-F_Research_Data_Factors_weekl'!$G$6:$J$4822,2,0)),VLOOKUP($A446,'[1]F-F_Research_Data_Factors_weekl'!$G$6:$J$4822,2,0),AK447)</f>
        <v>8136.7261608869503</v>
      </c>
      <c r="AL446">
        <f>IF(ISNUMBER(VLOOKUP($A446,'[1]F-F_Research_Data_Factors_weekl'!$G$6:$J$4822,3,0)),VLOOKUP($A446,'[1]F-F_Research_Data_Factors_weekl'!$G$6:$J$4822,3,0),AL447)</f>
        <v>384.13067446200813</v>
      </c>
      <c r="AM446">
        <f>IF(ISNUMBER(VLOOKUP($A446,'[1]F-F_Research_Data_Factors_weekl'!$G$6:$J$4822,4,0)),VLOOKUP($A446,'[1]F-F_Research_Data_Factors_weekl'!$G$6:$J$4822,4,0),AM447)</f>
        <v>4325.5387781192767</v>
      </c>
    </row>
    <row r="447" spans="1:39" x14ac:dyDescent="0.25">
      <c r="A447" s="14">
        <v>40319</v>
      </c>
      <c r="B447">
        <v>10193.39</v>
      </c>
      <c r="C447">
        <v>1087.69</v>
      </c>
      <c r="D447">
        <v>2229.04</v>
      </c>
      <c r="E447">
        <v>11521.35</v>
      </c>
      <c r="F447">
        <v>5829.25</v>
      </c>
      <c r="G447">
        <v>9784.5400000000009</v>
      </c>
      <c r="H447">
        <v>879.69</v>
      </c>
      <c r="I447">
        <v>19545.830000000002</v>
      </c>
      <c r="J447">
        <v>0.76359999999999995</v>
      </c>
      <c r="K447">
        <v>2.0217999999999998</v>
      </c>
      <c r="L447">
        <v>3.2378999999999998</v>
      </c>
      <c r="M447">
        <v>4.0991</v>
      </c>
      <c r="N447">
        <v>85.370999999999995</v>
      </c>
      <c r="O447">
        <v>1.2570000000000001</v>
      </c>
      <c r="P447">
        <v>90</v>
      </c>
      <c r="Q447">
        <v>1.446</v>
      </c>
      <c r="R447">
        <v>0.83179999999999998</v>
      </c>
      <c r="S447">
        <v>0.67859999999999998</v>
      </c>
      <c r="T447">
        <v>1.1496999999999999</v>
      </c>
      <c r="U447">
        <v>6.4504000000000001</v>
      </c>
      <c r="V447">
        <v>7.8116000000000003</v>
      </c>
      <c r="W447">
        <v>46.924399999999999</v>
      </c>
      <c r="X447">
        <v>3.3205</v>
      </c>
      <c r="Y447">
        <v>7.8548999999999998</v>
      </c>
      <c r="Z447">
        <v>12.9491</v>
      </c>
      <c r="AA447">
        <v>82.97</v>
      </c>
      <c r="AB447">
        <v>17.631</v>
      </c>
      <c r="AC447">
        <v>91.375</v>
      </c>
      <c r="AD447">
        <v>146.69999999999999</v>
      </c>
      <c r="AE447">
        <v>1176.0999999999999</v>
      </c>
      <c r="AF447">
        <v>70.040000000000006</v>
      </c>
      <c r="AG447">
        <v>941</v>
      </c>
      <c r="AH447">
        <v>369</v>
      </c>
      <c r="AI447">
        <v>15.65</v>
      </c>
      <c r="AJ447">
        <v>472</v>
      </c>
      <c r="AK447">
        <f>IF(ISNUMBER(VLOOKUP($A447,'[1]F-F_Research_Data_Factors_weekl'!$G$6:$J$4822,2,0)),VLOOKUP($A447,'[1]F-F_Research_Data_Factors_weekl'!$G$6:$J$4822,2,0),AK448)</f>
        <v>8086.5893071824194</v>
      </c>
      <c r="AL447">
        <f>IF(ISNUMBER(VLOOKUP($A447,'[1]F-F_Research_Data_Factors_weekl'!$G$6:$J$4822,3,0)),VLOOKUP($A447,'[1]F-F_Research_Data_Factors_weekl'!$G$6:$J$4822,3,0),AL448)</f>
        <v>378.93920732170079</v>
      </c>
      <c r="AM447">
        <f>IF(ISNUMBER(VLOOKUP($A447,'[1]F-F_Research_Data_Factors_weekl'!$G$6:$J$4822,4,0)),VLOOKUP($A447,'[1]F-F_Research_Data_Factors_weekl'!$G$6:$J$4822,4,0),AM448)</f>
        <v>4283.5598911856569</v>
      </c>
    </row>
    <row r="448" spans="1:39" x14ac:dyDescent="0.25">
      <c r="A448" s="14">
        <v>40312</v>
      </c>
      <c r="B448">
        <v>10620.16</v>
      </c>
      <c r="C448">
        <v>1135.68</v>
      </c>
      <c r="D448">
        <v>2346.85</v>
      </c>
      <c r="E448">
        <v>12014.97</v>
      </c>
      <c r="F448">
        <v>6056.71</v>
      </c>
      <c r="G448">
        <v>10462.51</v>
      </c>
      <c r="H448">
        <v>936.45</v>
      </c>
      <c r="I448">
        <v>20145.43</v>
      </c>
      <c r="J448">
        <v>0.78200000000000003</v>
      </c>
      <c r="K448">
        <v>2.1556000000000002</v>
      </c>
      <c r="L448">
        <v>3.4534000000000002</v>
      </c>
      <c r="M448">
        <v>4.3357000000000001</v>
      </c>
      <c r="N448">
        <v>86.094999999999999</v>
      </c>
      <c r="O448">
        <v>1.2358</v>
      </c>
      <c r="P448">
        <v>92.47</v>
      </c>
      <c r="Q448">
        <v>1.4536</v>
      </c>
      <c r="R448">
        <v>0.88590000000000002</v>
      </c>
      <c r="S448">
        <v>0.70720000000000005</v>
      </c>
      <c r="T448">
        <v>1.1335999999999999</v>
      </c>
      <c r="U448">
        <v>6.2465000000000002</v>
      </c>
      <c r="V448">
        <v>7.7455999999999996</v>
      </c>
      <c r="W448">
        <v>45.204999999999998</v>
      </c>
      <c r="X448">
        <v>3.1924999999999999</v>
      </c>
      <c r="Y448">
        <v>7.5488</v>
      </c>
      <c r="Z448">
        <v>12.5899</v>
      </c>
      <c r="AA448">
        <v>80.72</v>
      </c>
      <c r="AB448">
        <v>19.202000000000002</v>
      </c>
      <c r="AC448">
        <v>93.25</v>
      </c>
      <c r="AD448">
        <v>142.6</v>
      </c>
      <c r="AE448">
        <v>1227.8</v>
      </c>
      <c r="AF448">
        <v>71.61</v>
      </c>
      <c r="AG448">
        <v>948</v>
      </c>
      <c r="AH448">
        <v>356.75</v>
      </c>
      <c r="AI448">
        <v>14.13</v>
      </c>
      <c r="AJ448">
        <v>463.5</v>
      </c>
      <c r="AK448">
        <f>IF(ISNUMBER(VLOOKUP($A448,'[1]F-F_Research_Data_Factors_weekl'!$G$6:$J$4822,2,0)),VLOOKUP($A448,'[1]F-F_Research_Data_Factors_weekl'!$G$6:$J$4822,2,0),AK449)</f>
        <v>8466.746212105978</v>
      </c>
      <c r="AL448">
        <f>IF(ISNUMBER(VLOOKUP($A448,'[1]F-F_Research_Data_Factors_weekl'!$G$6:$J$4822,3,0)),VLOOKUP($A448,'[1]F-F_Research_Data_Factors_weekl'!$G$6:$J$4822,3,0),AL449)</f>
        <v>388.13807981327545</v>
      </c>
      <c r="AM448">
        <f>IF(ISNUMBER(VLOOKUP($A448,'[1]F-F_Research_Data_Factors_weekl'!$G$6:$J$4822,4,0)),VLOOKUP($A448,'[1]F-F_Research_Data_Factors_weekl'!$G$6:$J$4822,4,0),AM449)</f>
        <v>4330.3274274015939</v>
      </c>
    </row>
    <row r="449" spans="1:39" x14ac:dyDescent="0.25">
      <c r="A449" s="14">
        <v>40305</v>
      </c>
      <c r="B449">
        <v>10380.43</v>
      </c>
      <c r="C449">
        <v>1110.8800000000001</v>
      </c>
      <c r="D449">
        <v>2265.64</v>
      </c>
      <c r="E449">
        <v>11692.43</v>
      </c>
      <c r="F449">
        <v>5715.09</v>
      </c>
      <c r="G449">
        <v>10364.59</v>
      </c>
      <c r="H449">
        <v>931.74</v>
      </c>
      <c r="I449">
        <v>19920.29</v>
      </c>
      <c r="J449">
        <v>0.80800000000000005</v>
      </c>
      <c r="K449">
        <v>2.1635</v>
      </c>
      <c r="L449">
        <v>3.4255</v>
      </c>
      <c r="M449">
        <v>4.2748999999999997</v>
      </c>
      <c r="N449">
        <v>84.45</v>
      </c>
      <c r="O449">
        <v>1.2755000000000001</v>
      </c>
      <c r="P449">
        <v>91.59</v>
      </c>
      <c r="Q449">
        <v>1.4803999999999999</v>
      </c>
      <c r="R449">
        <v>0.88800000000000001</v>
      </c>
      <c r="S449">
        <v>0.71440000000000003</v>
      </c>
      <c r="T449">
        <v>1.1080000000000001</v>
      </c>
      <c r="U449">
        <v>6.2234999999999996</v>
      </c>
      <c r="V449">
        <v>7.6471999999999998</v>
      </c>
      <c r="W449">
        <v>45.477499999999999</v>
      </c>
      <c r="X449">
        <v>3.2734999999999999</v>
      </c>
      <c r="Y449">
        <v>7.6597</v>
      </c>
      <c r="Z449">
        <v>12.870200000000001</v>
      </c>
      <c r="AA449">
        <v>80.709999999999994</v>
      </c>
      <c r="AB449">
        <v>18.428999999999998</v>
      </c>
      <c r="AC449">
        <v>95.9</v>
      </c>
      <c r="AD449">
        <v>132.5</v>
      </c>
      <c r="AE449">
        <v>1210.4000000000001</v>
      </c>
      <c r="AF449">
        <v>75.11</v>
      </c>
      <c r="AG449">
        <v>951.25</v>
      </c>
      <c r="AH449">
        <v>364.75</v>
      </c>
      <c r="AI449">
        <v>13.75</v>
      </c>
      <c r="AJ449">
        <v>500.25</v>
      </c>
      <c r="AK449">
        <f>IF(ISNUMBER(VLOOKUP($A449,'[1]F-F_Research_Data_Factors_weekl'!$G$6:$J$4822,2,0)),VLOOKUP($A449,'[1]F-F_Research_Data_Factors_weekl'!$G$6:$J$4822,2,0),AK450)</f>
        <v>8236.1344475739079</v>
      </c>
      <c r="AL449">
        <f>IF(ISNUMBER(VLOOKUP($A449,'[1]F-F_Research_Data_Factors_weekl'!$G$6:$J$4822,3,0)),VLOOKUP($A449,'[1]F-F_Research_Data_Factors_weekl'!$G$6:$J$4822,3,0),AL450)</f>
        <v>374.10899259110886</v>
      </c>
      <c r="AM449">
        <f>IF(ISNUMBER(VLOOKUP($A449,'[1]F-F_Research_Data_Factors_weekl'!$G$6:$J$4822,4,0)),VLOOKUP($A449,'[1]F-F_Research_Data_Factors_weekl'!$G$6:$J$4822,4,0),AM450)</f>
        <v>4326.001425975619</v>
      </c>
    </row>
    <row r="450" spans="1:39" x14ac:dyDescent="0.25">
      <c r="A450" s="14">
        <v>40298</v>
      </c>
      <c r="B450">
        <v>11008.61</v>
      </c>
      <c r="C450">
        <v>1186.69</v>
      </c>
      <c r="D450">
        <v>2461.19</v>
      </c>
      <c r="E450">
        <v>12210.7</v>
      </c>
      <c r="F450">
        <v>6135.7</v>
      </c>
      <c r="G450">
        <v>11057.4</v>
      </c>
      <c r="H450">
        <v>987.04</v>
      </c>
      <c r="I450">
        <v>21108.59</v>
      </c>
      <c r="J450">
        <v>0.96030000000000004</v>
      </c>
      <c r="K450">
        <v>2.4163999999999999</v>
      </c>
      <c r="L450">
        <v>3.6532</v>
      </c>
      <c r="M450">
        <v>4.5171999999999999</v>
      </c>
      <c r="N450">
        <v>81.866</v>
      </c>
      <c r="O450">
        <v>1.3294000000000001</v>
      </c>
      <c r="P450">
        <v>93.85</v>
      </c>
      <c r="Q450">
        <v>1.5274000000000001</v>
      </c>
      <c r="R450">
        <v>0.92430000000000001</v>
      </c>
      <c r="S450">
        <v>0.72699999999999998</v>
      </c>
      <c r="T450">
        <v>1.0775999999999999</v>
      </c>
      <c r="U450">
        <v>5.9048999999999996</v>
      </c>
      <c r="V450">
        <v>7.2519</v>
      </c>
      <c r="W450">
        <v>44.365000000000002</v>
      </c>
      <c r="X450">
        <v>3.1838000000000002</v>
      </c>
      <c r="Y450">
        <v>7.3890000000000002</v>
      </c>
      <c r="Z450">
        <v>12.3109</v>
      </c>
      <c r="AA450">
        <v>82.76</v>
      </c>
      <c r="AB450">
        <v>18.611000000000001</v>
      </c>
      <c r="AC450">
        <v>99.924999999999997</v>
      </c>
      <c r="AD450">
        <v>134.35</v>
      </c>
      <c r="AE450">
        <v>1180.7</v>
      </c>
      <c r="AF450">
        <v>86.15</v>
      </c>
      <c r="AG450">
        <v>989.5</v>
      </c>
      <c r="AH450">
        <v>366.25</v>
      </c>
      <c r="AI450">
        <v>15.05</v>
      </c>
      <c r="AJ450">
        <v>491.75</v>
      </c>
      <c r="AK450">
        <f>IF(ISNUMBER(VLOOKUP($A450,'[1]F-F_Research_Data_Factors_weekl'!$G$6:$J$4822,2,0)),VLOOKUP($A450,'[1]F-F_Research_Data_Factors_weekl'!$G$6:$J$4822,2,0),AK451)</f>
        <v>8835.1581716089968</v>
      </c>
      <c r="AL450">
        <f>IF(ISNUMBER(VLOOKUP($A450,'[1]F-F_Research_Data_Factors_weekl'!$G$6:$J$4822,3,0)),VLOOKUP($A450,'[1]F-F_Research_Data_Factors_weekl'!$G$6:$J$4822,3,0),AL451)</f>
        <v>382.36814451258056</v>
      </c>
      <c r="AM450">
        <f>IF(ISNUMBER(VLOOKUP($A450,'[1]F-F_Research_Data_Factors_weekl'!$G$6:$J$4822,4,0)),VLOOKUP($A450,'[1]F-F_Research_Data_Factors_weekl'!$G$6:$J$4822,4,0),AM451)</f>
        <v>4423.766669368667</v>
      </c>
    </row>
    <row r="451" spans="1:39" x14ac:dyDescent="0.25">
      <c r="A451" s="14">
        <v>40291</v>
      </c>
      <c r="B451">
        <v>11204.28</v>
      </c>
      <c r="C451">
        <v>1217.28</v>
      </c>
      <c r="D451">
        <v>2530.15</v>
      </c>
      <c r="E451">
        <v>12239.64</v>
      </c>
      <c r="F451">
        <v>6259.53</v>
      </c>
      <c r="G451">
        <v>10914.46</v>
      </c>
      <c r="H451">
        <v>978.2</v>
      </c>
      <c r="I451">
        <v>21244.49</v>
      </c>
      <c r="J451">
        <v>1.0656000000000001</v>
      </c>
      <c r="K451">
        <v>2.5880999999999998</v>
      </c>
      <c r="L451">
        <v>3.8092000000000001</v>
      </c>
      <c r="M451">
        <v>4.6597</v>
      </c>
      <c r="N451">
        <v>81.352000000000004</v>
      </c>
      <c r="O451">
        <v>1.3384</v>
      </c>
      <c r="P451">
        <v>93.97</v>
      </c>
      <c r="Q451">
        <v>1.5377000000000001</v>
      </c>
      <c r="R451">
        <v>0.92779999999999996</v>
      </c>
      <c r="S451">
        <v>0.71730000000000005</v>
      </c>
      <c r="T451">
        <v>1.0730999999999999</v>
      </c>
      <c r="U451">
        <v>5.8898000000000001</v>
      </c>
      <c r="V451">
        <v>7.1673</v>
      </c>
      <c r="W451">
        <v>44.436300000000003</v>
      </c>
      <c r="X451">
        <v>3.1916000000000002</v>
      </c>
      <c r="Y451">
        <v>7.4184000000000001</v>
      </c>
      <c r="Z451">
        <v>12.179500000000001</v>
      </c>
      <c r="AA451">
        <v>84.26</v>
      </c>
      <c r="AB451">
        <v>18.192</v>
      </c>
      <c r="AC451">
        <v>99.224999999999994</v>
      </c>
      <c r="AD451">
        <v>134.35</v>
      </c>
      <c r="AE451">
        <v>1153.0999999999999</v>
      </c>
      <c r="AF451">
        <v>85.12</v>
      </c>
      <c r="AG451">
        <v>1000</v>
      </c>
      <c r="AH451">
        <v>353</v>
      </c>
      <c r="AI451">
        <v>15.66</v>
      </c>
      <c r="AJ451">
        <v>493.25</v>
      </c>
      <c r="AK451">
        <f>IF(ISNUMBER(VLOOKUP($A451,'[1]F-F_Research_Data_Factors_weekl'!$G$6:$J$4822,2,0)),VLOOKUP($A451,'[1]F-F_Research_Data_Factors_weekl'!$G$6:$J$4822,2,0),AK452)</f>
        <v>9072.8672947309478</v>
      </c>
      <c r="AL451">
        <f>IF(ISNUMBER(VLOOKUP($A451,'[1]F-F_Research_Data_Factors_weekl'!$G$6:$J$4822,3,0)),VLOOKUP($A451,'[1]F-F_Research_Data_Factors_weekl'!$G$6:$J$4822,3,0),AL452)</f>
        <v>385.0248157411948</v>
      </c>
      <c r="AM451">
        <f>IF(ISNUMBER(VLOOKUP($A451,'[1]F-F_Research_Data_Factors_weekl'!$G$6:$J$4822,4,0)),VLOOKUP($A451,'[1]F-F_Research_Data_Factors_weekl'!$G$6:$J$4822,4,0),AM452)</f>
        <v>4489.7662329936738</v>
      </c>
    </row>
    <row r="452" spans="1:39" x14ac:dyDescent="0.25">
      <c r="A452" s="14">
        <v>40284</v>
      </c>
      <c r="B452">
        <v>11018.66</v>
      </c>
      <c r="C452">
        <v>1192.1300000000001</v>
      </c>
      <c r="D452">
        <v>2481.2600000000002</v>
      </c>
      <c r="E452">
        <v>12070.66</v>
      </c>
      <c r="F452">
        <v>6180.9</v>
      </c>
      <c r="G452">
        <v>11102.18</v>
      </c>
      <c r="H452">
        <v>988.84</v>
      </c>
      <c r="I452">
        <v>21865.26</v>
      </c>
      <c r="J452">
        <v>0.95130000000000003</v>
      </c>
      <c r="K452">
        <v>2.4661</v>
      </c>
      <c r="L452">
        <v>3.7625999999999999</v>
      </c>
      <c r="M452">
        <v>4.6704999999999997</v>
      </c>
      <c r="N452">
        <v>80.823999999999998</v>
      </c>
      <c r="O452">
        <v>1.3503000000000001</v>
      </c>
      <c r="P452">
        <v>92.17</v>
      </c>
      <c r="Q452">
        <v>1.5363</v>
      </c>
      <c r="R452">
        <v>0.92430000000000001</v>
      </c>
      <c r="S452">
        <v>0.70850000000000002</v>
      </c>
      <c r="T452">
        <v>1.0613999999999999</v>
      </c>
      <c r="U452">
        <v>5.8979999999999997</v>
      </c>
      <c r="V452">
        <v>7.1756000000000002</v>
      </c>
      <c r="W452">
        <v>44.33</v>
      </c>
      <c r="X452">
        <v>3.1905000000000001</v>
      </c>
      <c r="Y452">
        <v>7.39</v>
      </c>
      <c r="Z452">
        <v>12.275600000000001</v>
      </c>
      <c r="AA452">
        <v>80.010000000000005</v>
      </c>
      <c r="AB452">
        <v>17.675000000000001</v>
      </c>
      <c r="AC452">
        <v>98.75</v>
      </c>
      <c r="AD452">
        <v>130.30000000000001</v>
      </c>
      <c r="AE452">
        <v>1136.3</v>
      </c>
      <c r="AF452">
        <v>83.24</v>
      </c>
      <c r="AG452">
        <v>985.25</v>
      </c>
      <c r="AH452">
        <v>364</v>
      </c>
      <c r="AI452">
        <v>15.95</v>
      </c>
      <c r="AJ452">
        <v>490.5</v>
      </c>
      <c r="AK452">
        <f>IF(ISNUMBER(VLOOKUP($A452,'[1]F-F_Research_Data_Factors_weekl'!$G$6:$J$4822,2,0)),VLOOKUP($A452,'[1]F-F_Research_Data_Factors_weekl'!$G$6:$J$4822,2,0),AK453)</f>
        <v>8878.4296846373891</v>
      </c>
      <c r="AL452">
        <f>IF(ISNUMBER(VLOOKUP($A452,'[1]F-F_Research_Data_Factors_weekl'!$G$6:$J$4822,3,0)),VLOOKUP($A452,'[1]F-F_Research_Data_Factors_weekl'!$G$6:$J$4822,3,0),AL453)</f>
        <v>378.40276731321353</v>
      </c>
      <c r="AM452">
        <f>IF(ISNUMBER(VLOOKUP($A452,'[1]F-F_Research_Data_Factors_weekl'!$G$6:$J$4822,4,0)),VLOOKUP($A452,'[1]F-F_Research_Data_Factors_weekl'!$G$6:$J$4822,4,0),AM453)</f>
        <v>4408.2142690168621</v>
      </c>
    </row>
    <row r="453" spans="1:39" x14ac:dyDescent="0.25">
      <c r="A453" s="14">
        <v>40277</v>
      </c>
      <c r="B453">
        <v>10997.35</v>
      </c>
      <c r="C453">
        <v>1194.3699999999999</v>
      </c>
      <c r="D453">
        <v>2454.0500000000002</v>
      </c>
      <c r="E453">
        <v>12176.84</v>
      </c>
      <c r="F453">
        <v>6249.7</v>
      </c>
      <c r="G453">
        <v>11204.34</v>
      </c>
      <c r="H453">
        <v>989.42</v>
      </c>
      <c r="I453">
        <v>22208.5</v>
      </c>
      <c r="J453">
        <v>1.0563</v>
      </c>
      <c r="K453">
        <v>2.6248</v>
      </c>
      <c r="L453">
        <v>3.8824999999999998</v>
      </c>
      <c r="M453">
        <v>4.7397</v>
      </c>
      <c r="N453">
        <v>81.093000000000004</v>
      </c>
      <c r="O453">
        <v>1.35</v>
      </c>
      <c r="P453">
        <v>93.18</v>
      </c>
      <c r="Q453">
        <v>1.5369999999999999</v>
      </c>
      <c r="R453">
        <v>0.93320000000000003</v>
      </c>
      <c r="S453">
        <v>0.71619999999999995</v>
      </c>
      <c r="T453">
        <v>1.0657000000000001</v>
      </c>
      <c r="U453">
        <v>5.9024999999999999</v>
      </c>
      <c r="V453">
        <v>7.1988000000000003</v>
      </c>
      <c r="W453">
        <v>44.293799999999997</v>
      </c>
      <c r="X453">
        <v>3.1898</v>
      </c>
      <c r="Y453">
        <v>7.2539999999999996</v>
      </c>
      <c r="Z453">
        <v>12.187099999999999</v>
      </c>
      <c r="AA453">
        <v>78.069999999999993</v>
      </c>
      <c r="AB453">
        <v>18.350999999999999</v>
      </c>
      <c r="AC453">
        <v>99.65</v>
      </c>
      <c r="AD453">
        <v>129.80000000000001</v>
      </c>
      <c r="AE453">
        <v>1161.0999999999999</v>
      </c>
      <c r="AF453">
        <v>84.92</v>
      </c>
      <c r="AG453">
        <v>952.25</v>
      </c>
      <c r="AH453">
        <v>345.75</v>
      </c>
      <c r="AI453">
        <v>16.39</v>
      </c>
      <c r="AJ453">
        <v>465.75</v>
      </c>
      <c r="AK453">
        <f>IF(ISNUMBER(VLOOKUP($A453,'[1]F-F_Research_Data_Factors_weekl'!$G$6:$J$4822,2,0)),VLOOKUP($A453,'[1]F-F_Research_Data_Factors_weekl'!$G$6:$J$4822,2,0),AK454)</f>
        <v>8869.5601245128764</v>
      </c>
      <c r="AL453">
        <f>IF(ISNUMBER(VLOOKUP($A453,'[1]F-F_Research_Data_Factors_weekl'!$G$6:$J$4822,3,0)),VLOOKUP($A453,'[1]F-F_Research_Data_Factors_weekl'!$G$6:$J$4822,3,0),AL454)</f>
        <v>368.41862263967829</v>
      </c>
      <c r="AM453">
        <f>IF(ISNUMBER(VLOOKUP($A453,'[1]F-F_Research_Data_Factors_weekl'!$G$6:$J$4822,4,0)),VLOOKUP($A453,'[1]F-F_Research_Data_Factors_weekl'!$G$6:$J$4822,4,0),AM454)</f>
        <v>4433.0392890354606</v>
      </c>
    </row>
    <row r="454" spans="1:39" x14ac:dyDescent="0.25">
      <c r="A454" s="14">
        <v>40270</v>
      </c>
      <c r="B454">
        <v>10927.07</v>
      </c>
      <c r="C454">
        <v>1178.0999999999999</v>
      </c>
      <c r="D454">
        <v>2402.58</v>
      </c>
      <c r="E454">
        <v>12151.06</v>
      </c>
      <c r="F454">
        <v>6235.56</v>
      </c>
      <c r="G454">
        <v>11286.09</v>
      </c>
      <c r="H454">
        <v>989.39</v>
      </c>
      <c r="I454">
        <v>21537</v>
      </c>
      <c r="J454">
        <v>1.1038000000000001</v>
      </c>
      <c r="K454">
        <v>2.6684000000000001</v>
      </c>
      <c r="L454">
        <v>3.9445999999999999</v>
      </c>
      <c r="M454">
        <v>4.806</v>
      </c>
      <c r="N454">
        <v>81.173000000000002</v>
      </c>
      <c r="O454">
        <v>1.3504</v>
      </c>
      <c r="P454">
        <v>94.61</v>
      </c>
      <c r="Q454">
        <v>1.5209000000000001</v>
      </c>
      <c r="R454">
        <v>0.9194</v>
      </c>
      <c r="S454">
        <v>0.70599999999999996</v>
      </c>
      <c r="T454">
        <v>1.0605</v>
      </c>
      <c r="U454">
        <v>5.9399999999999995</v>
      </c>
      <c r="V454">
        <v>7.1821999999999999</v>
      </c>
      <c r="W454">
        <v>44.917499999999997</v>
      </c>
      <c r="X454">
        <v>3.2480000000000002</v>
      </c>
      <c r="Y454">
        <v>7.2462999999999997</v>
      </c>
      <c r="Z454">
        <v>12.3026</v>
      </c>
      <c r="AA454">
        <v>81.5</v>
      </c>
      <c r="AB454">
        <v>17.89</v>
      </c>
      <c r="AC454">
        <v>96.65</v>
      </c>
      <c r="AD454">
        <v>135.35</v>
      </c>
      <c r="AE454">
        <v>1125.0999999999999</v>
      </c>
      <c r="AF454">
        <v>84.87</v>
      </c>
      <c r="AG454">
        <v>942</v>
      </c>
      <c r="AH454">
        <v>344.5</v>
      </c>
      <c r="AI454">
        <v>16.7</v>
      </c>
      <c r="AJ454">
        <v>454.75</v>
      </c>
      <c r="AK454">
        <f>IF(ISNUMBER(VLOOKUP($A454,'[1]F-F_Research_Data_Factors_weekl'!$G$6:$J$4822,2,0)),VLOOKUP($A454,'[1]F-F_Research_Data_Factors_weekl'!$G$6:$J$4822,2,0),AK455)</f>
        <v>8639.1853614755764</v>
      </c>
      <c r="AL454">
        <f>IF(ISNUMBER(VLOOKUP($A454,'[1]F-F_Research_Data_Factors_weekl'!$G$6:$J$4822,3,0)),VLOOKUP($A454,'[1]F-F_Research_Data_Factors_weekl'!$G$6:$J$4822,3,0),AL455)</f>
        <v>365.36367446563804</v>
      </c>
      <c r="AM454">
        <f>IF(ISNUMBER(VLOOKUP($A454,'[1]F-F_Research_Data_Factors_weekl'!$G$6:$J$4822,4,0)),VLOOKUP($A454,'[1]F-F_Research_Data_Factors_weekl'!$G$6:$J$4822,4,0),AM455)</f>
        <v>4308.3281811725847</v>
      </c>
    </row>
    <row r="455" spans="1:39" x14ac:dyDescent="0.25">
      <c r="A455" s="14">
        <v>40263</v>
      </c>
      <c r="B455">
        <v>10850.36</v>
      </c>
      <c r="C455">
        <v>1166.5899999999999</v>
      </c>
      <c r="D455">
        <v>2395.13</v>
      </c>
      <c r="E455">
        <v>11957.37</v>
      </c>
      <c r="F455">
        <v>6120.05</v>
      </c>
      <c r="G455">
        <v>10996.37</v>
      </c>
      <c r="H455">
        <v>966.72</v>
      </c>
      <c r="I455">
        <v>21053.11</v>
      </c>
      <c r="J455">
        <v>1.0396000000000001</v>
      </c>
      <c r="K455">
        <v>2.5871</v>
      </c>
      <c r="L455">
        <v>3.8468</v>
      </c>
      <c r="M455">
        <v>4.7457000000000003</v>
      </c>
      <c r="N455">
        <v>81.676000000000002</v>
      </c>
      <c r="O455">
        <v>1.341</v>
      </c>
      <c r="P455">
        <v>92.52</v>
      </c>
      <c r="Q455">
        <v>1.4898</v>
      </c>
      <c r="R455">
        <v>0.90410000000000001</v>
      </c>
      <c r="S455">
        <v>0.70399999999999996</v>
      </c>
      <c r="T455">
        <v>1.0651999999999999</v>
      </c>
      <c r="U455">
        <v>6.0446</v>
      </c>
      <c r="V455">
        <v>7.2599</v>
      </c>
      <c r="W455">
        <v>45.24</v>
      </c>
      <c r="X455">
        <v>3.3069999999999999</v>
      </c>
      <c r="Y455">
        <v>7.4309000000000003</v>
      </c>
      <c r="Z455">
        <v>12.4962</v>
      </c>
      <c r="AA455">
        <v>79.69</v>
      </c>
      <c r="AB455">
        <v>16.893999999999998</v>
      </c>
      <c r="AC455">
        <v>94.025000000000006</v>
      </c>
      <c r="AD455">
        <v>136.19999999999999</v>
      </c>
      <c r="AE455">
        <v>1104.3</v>
      </c>
      <c r="AF455">
        <v>80</v>
      </c>
      <c r="AG455">
        <v>952</v>
      </c>
      <c r="AH455">
        <v>356.25</v>
      </c>
      <c r="AI455">
        <v>17</v>
      </c>
      <c r="AJ455">
        <v>464.75</v>
      </c>
      <c r="AK455">
        <f>IF(ISNUMBER(VLOOKUP($A455,'[1]F-F_Research_Data_Factors_weekl'!$G$6:$J$4822,2,0)),VLOOKUP($A455,'[1]F-F_Research_Data_Factors_weekl'!$G$6:$J$4822,2,0),AK456)</f>
        <v>8639.1853614755764</v>
      </c>
      <c r="AL455">
        <f>IF(ISNUMBER(VLOOKUP($A455,'[1]F-F_Research_Data_Factors_weekl'!$G$6:$J$4822,3,0)),VLOOKUP($A455,'[1]F-F_Research_Data_Factors_weekl'!$G$6:$J$4822,3,0),AL456)</f>
        <v>365.36367446563804</v>
      </c>
      <c r="AM455">
        <f>IF(ISNUMBER(VLOOKUP($A455,'[1]F-F_Research_Data_Factors_weekl'!$G$6:$J$4822,4,0)),VLOOKUP($A455,'[1]F-F_Research_Data_Factors_weekl'!$G$6:$J$4822,4,0),AM456)</f>
        <v>4308.3281811725847</v>
      </c>
    </row>
    <row r="456" spans="1:39" x14ac:dyDescent="0.25">
      <c r="A456" s="14">
        <v>40256</v>
      </c>
      <c r="B456">
        <v>10741.98</v>
      </c>
      <c r="C456">
        <v>1159.9000000000001</v>
      </c>
      <c r="D456">
        <v>2374.41</v>
      </c>
      <c r="E456">
        <v>11947.98</v>
      </c>
      <c r="F456">
        <v>5982.43</v>
      </c>
      <c r="G456">
        <v>10824.72</v>
      </c>
      <c r="H456">
        <v>948.93</v>
      </c>
      <c r="I456">
        <v>21370.82</v>
      </c>
      <c r="J456">
        <v>0.98899999999999999</v>
      </c>
      <c r="K456">
        <v>2.4559000000000002</v>
      </c>
      <c r="L456">
        <v>3.6892</v>
      </c>
      <c r="M456">
        <v>4.5793999999999997</v>
      </c>
      <c r="N456">
        <v>80.724000000000004</v>
      </c>
      <c r="O456">
        <v>1.353</v>
      </c>
      <c r="P456">
        <v>90.55</v>
      </c>
      <c r="Q456">
        <v>1.5013000000000001</v>
      </c>
      <c r="R456">
        <v>0.91539999999999999</v>
      </c>
      <c r="S456">
        <v>0.70820000000000005</v>
      </c>
      <c r="T456">
        <v>1.0612999999999999</v>
      </c>
      <c r="U456">
        <v>5.9153000000000002</v>
      </c>
      <c r="V456">
        <v>7.1744000000000003</v>
      </c>
      <c r="W456">
        <v>45.496600000000001</v>
      </c>
      <c r="X456">
        <v>3.3035000000000001</v>
      </c>
      <c r="Y456">
        <v>7.3350999999999997</v>
      </c>
      <c r="Z456">
        <v>12.5854</v>
      </c>
      <c r="AA456">
        <v>82.18</v>
      </c>
      <c r="AB456">
        <v>17.016999999999999</v>
      </c>
      <c r="AC456">
        <v>97.974999999999994</v>
      </c>
      <c r="AD456">
        <v>145.55000000000001</v>
      </c>
      <c r="AE456">
        <v>1107.5999999999999</v>
      </c>
      <c r="AF456">
        <v>80.680000000000007</v>
      </c>
      <c r="AG456">
        <v>961.75</v>
      </c>
      <c r="AH456">
        <v>374.5</v>
      </c>
      <c r="AI456">
        <v>18.64</v>
      </c>
      <c r="AJ456">
        <v>483.75</v>
      </c>
      <c r="AK456">
        <f>IF(ISNUMBER(VLOOKUP($A456,'[1]F-F_Research_Data_Factors_weekl'!$G$6:$J$4822,2,0)),VLOOKUP($A456,'[1]F-F_Research_Data_Factors_weekl'!$G$6:$J$4822,2,0),AK457)</f>
        <v>8582.540593558093</v>
      </c>
      <c r="AL456">
        <f>IF(ISNUMBER(VLOOKUP($A456,'[1]F-F_Research_Data_Factors_weekl'!$G$6:$J$4822,3,0)),VLOOKUP($A456,'[1]F-F_Research_Data_Factors_weekl'!$G$6:$J$4822,3,0),AL457)</f>
        <v>365.25409823616718</v>
      </c>
      <c r="AM456">
        <f>IF(ISNUMBER(VLOOKUP($A456,'[1]F-F_Research_Data_Factors_weekl'!$G$6:$J$4822,4,0)),VLOOKUP($A456,'[1]F-F_Research_Data_Factors_weekl'!$G$6:$J$4822,4,0),AM457)</f>
        <v>4258.9246551725828</v>
      </c>
    </row>
    <row r="457" spans="1:39" x14ac:dyDescent="0.25">
      <c r="A457" s="14">
        <v>40249</v>
      </c>
      <c r="B457">
        <v>10624.69</v>
      </c>
      <c r="C457">
        <v>1149.99</v>
      </c>
      <c r="D457">
        <v>2367.66</v>
      </c>
      <c r="E457">
        <v>12013.82</v>
      </c>
      <c r="F457">
        <v>5945.11</v>
      </c>
      <c r="G457">
        <v>10751.26</v>
      </c>
      <c r="H457">
        <v>936.38</v>
      </c>
      <c r="I457">
        <v>21209.74</v>
      </c>
      <c r="J457">
        <v>0.9476</v>
      </c>
      <c r="K457">
        <v>2.4051</v>
      </c>
      <c r="L457">
        <v>3.7006000000000001</v>
      </c>
      <c r="M457">
        <v>4.6248000000000005</v>
      </c>
      <c r="N457">
        <v>79.832999999999998</v>
      </c>
      <c r="O457">
        <v>1.3769</v>
      </c>
      <c r="P457">
        <v>90.56</v>
      </c>
      <c r="Q457">
        <v>1.5204</v>
      </c>
      <c r="R457">
        <v>0.91520000000000001</v>
      </c>
      <c r="S457">
        <v>0.70179999999999998</v>
      </c>
      <c r="T457">
        <v>1.0578000000000001</v>
      </c>
      <c r="U457">
        <v>5.8278999999999996</v>
      </c>
      <c r="V457">
        <v>7.0491000000000001</v>
      </c>
      <c r="W457">
        <v>45.445</v>
      </c>
      <c r="X457">
        <v>3.3069999999999999</v>
      </c>
      <c r="Y457">
        <v>7.3944000000000001</v>
      </c>
      <c r="Z457">
        <v>12.5322</v>
      </c>
      <c r="AA457">
        <v>80.47</v>
      </c>
      <c r="AB457">
        <v>17.024000000000001</v>
      </c>
      <c r="AC457">
        <v>95.1</v>
      </c>
      <c r="AD457">
        <v>151.85</v>
      </c>
      <c r="AE457">
        <v>1101.7</v>
      </c>
      <c r="AF457">
        <v>81.239999999999995</v>
      </c>
      <c r="AG457">
        <v>926</v>
      </c>
      <c r="AH457">
        <v>354</v>
      </c>
      <c r="AI457">
        <v>19.670000000000002</v>
      </c>
      <c r="AJ457">
        <v>472.25</v>
      </c>
      <c r="AK457">
        <f>IF(ISNUMBER(VLOOKUP($A457,'[1]F-F_Research_Data_Factors_weekl'!$G$6:$J$4822,2,0)),VLOOKUP($A457,'[1]F-F_Research_Data_Factors_weekl'!$G$6:$J$4822,2,0),AK458)</f>
        <v>8530.5045160104291</v>
      </c>
      <c r="AL457">
        <f>IF(ISNUMBER(VLOOKUP($A457,'[1]F-F_Research_Data_Factors_weekl'!$G$6:$J$4822,3,0)),VLOOKUP($A457,'[1]F-F_Research_Data_Factors_weekl'!$G$6:$J$4822,3,0),AL458)</f>
        <v>369.61556186618822</v>
      </c>
      <c r="AM457">
        <f>IF(ISNUMBER(VLOOKUP($A457,'[1]F-F_Research_Data_Factors_weekl'!$G$6:$J$4822,4,0)),VLOOKUP($A457,'[1]F-F_Research_Data_Factors_weekl'!$G$6:$J$4822,4,0),AM458)</f>
        <v>4289.8112965074361</v>
      </c>
    </row>
    <row r="458" spans="1:39" x14ac:dyDescent="0.25">
      <c r="A458" s="14">
        <v>40242</v>
      </c>
      <c r="B458">
        <v>10566.2</v>
      </c>
      <c r="C458">
        <v>1138.7</v>
      </c>
      <c r="D458">
        <v>2326.35</v>
      </c>
      <c r="E458">
        <v>11975.14</v>
      </c>
      <c r="F458">
        <v>5877.36</v>
      </c>
      <c r="G458">
        <v>10368.959999999999</v>
      </c>
      <c r="H458">
        <v>910.81</v>
      </c>
      <c r="I458">
        <v>20787.97</v>
      </c>
      <c r="J458">
        <v>0.89100000000000001</v>
      </c>
      <c r="K458">
        <v>2.3382000000000001</v>
      </c>
      <c r="L458">
        <v>3.6795999999999998</v>
      </c>
      <c r="M458">
        <v>4.6422999999999996</v>
      </c>
      <c r="N458">
        <v>80.432000000000002</v>
      </c>
      <c r="O458">
        <v>1.3626</v>
      </c>
      <c r="P458">
        <v>90.28</v>
      </c>
      <c r="Q458">
        <v>1.5137</v>
      </c>
      <c r="R458">
        <v>0.90769999999999995</v>
      </c>
      <c r="S458">
        <v>0.69689999999999996</v>
      </c>
      <c r="T458">
        <v>1.0742</v>
      </c>
      <c r="U458">
        <v>5.8943000000000003</v>
      </c>
      <c r="V458">
        <v>7.1128999999999998</v>
      </c>
      <c r="W458">
        <v>45.615000000000002</v>
      </c>
      <c r="X458">
        <v>3.3639999999999999</v>
      </c>
      <c r="Y458">
        <v>7.4073000000000002</v>
      </c>
      <c r="Z458">
        <v>12.630800000000001</v>
      </c>
      <c r="AA458">
        <v>82.53</v>
      </c>
      <c r="AB458">
        <v>17.361999999999998</v>
      </c>
      <c r="AC458">
        <v>92.95</v>
      </c>
      <c r="AD458">
        <v>152.69999999999999</v>
      </c>
      <c r="AE458">
        <v>1135.2</v>
      </c>
      <c r="AF458">
        <v>81.5</v>
      </c>
      <c r="AG458">
        <v>934.75</v>
      </c>
      <c r="AH458">
        <v>364.75</v>
      </c>
      <c r="AI458">
        <v>22.19</v>
      </c>
      <c r="AJ458">
        <v>482.25</v>
      </c>
      <c r="AK458">
        <f>IF(ISNUMBER(VLOOKUP($A458,'[1]F-F_Research_Data_Factors_weekl'!$G$6:$J$4822,2,0)),VLOOKUP($A458,'[1]F-F_Research_Data_Factors_weekl'!$G$6:$J$4822,2,0),AK459)</f>
        <v>8431.01849773713</v>
      </c>
      <c r="AL458">
        <f>IF(ISNUMBER(VLOOKUP($A458,'[1]F-F_Research_Data_Factors_weekl'!$G$6:$J$4822,3,0)),VLOOKUP($A458,'[1]F-F_Research_Data_Factors_weekl'!$G$6:$J$4822,3,0),AL459)</f>
        <v>368.28971887822661</v>
      </c>
      <c r="AM458">
        <f>IF(ISNUMBER(VLOOKUP($A458,'[1]F-F_Research_Data_Factors_weekl'!$G$6:$J$4822,4,0)),VLOOKUP($A458,'[1]F-F_Research_Data_Factors_weekl'!$G$6:$J$4822,4,0),AM459)</f>
        <v>4270.593625194063</v>
      </c>
    </row>
    <row r="459" spans="1:39" x14ac:dyDescent="0.25">
      <c r="A459" s="14">
        <v>40235</v>
      </c>
      <c r="B459">
        <v>10325.26</v>
      </c>
      <c r="C459">
        <v>1104.49</v>
      </c>
      <c r="D459">
        <v>2238.2600000000002</v>
      </c>
      <c r="E459">
        <v>11629.63</v>
      </c>
      <c r="F459">
        <v>5598.46</v>
      </c>
      <c r="G459">
        <v>10126.030000000001</v>
      </c>
      <c r="H459">
        <v>894.1</v>
      </c>
      <c r="I459">
        <v>20608.7</v>
      </c>
      <c r="J459">
        <v>0.81179999999999997</v>
      </c>
      <c r="K459">
        <v>2.3018000000000001</v>
      </c>
      <c r="L459">
        <v>3.6116999999999999</v>
      </c>
      <c r="M459">
        <v>4.5565999999999995</v>
      </c>
      <c r="N459">
        <v>80.361999999999995</v>
      </c>
      <c r="O459">
        <v>1.3631</v>
      </c>
      <c r="P459">
        <v>88.97</v>
      </c>
      <c r="Q459">
        <v>1.5238</v>
      </c>
      <c r="R459">
        <v>0.89539999999999997</v>
      </c>
      <c r="S459">
        <v>0.69820000000000004</v>
      </c>
      <c r="T459">
        <v>1.0734999999999999</v>
      </c>
      <c r="U459">
        <v>5.91</v>
      </c>
      <c r="V459">
        <v>7.1223000000000001</v>
      </c>
      <c r="W459">
        <v>46.085000000000001</v>
      </c>
      <c r="X459">
        <v>3.4028</v>
      </c>
      <c r="Y459">
        <v>7.7153999999999998</v>
      </c>
      <c r="Z459">
        <v>12.772</v>
      </c>
      <c r="AA459">
        <v>82.61</v>
      </c>
      <c r="AB459">
        <v>16.5</v>
      </c>
      <c r="AC459">
        <v>90.3</v>
      </c>
      <c r="AD459">
        <v>143.65</v>
      </c>
      <c r="AE459">
        <v>1118.9000000000001</v>
      </c>
      <c r="AF459">
        <v>79.66</v>
      </c>
      <c r="AG459">
        <v>951</v>
      </c>
      <c r="AH459">
        <v>378</v>
      </c>
      <c r="AI459">
        <v>24.13</v>
      </c>
      <c r="AJ459">
        <v>506.5</v>
      </c>
      <c r="AK459">
        <f>IF(ISNUMBER(VLOOKUP($A459,'[1]F-F_Research_Data_Factors_weekl'!$G$6:$J$4822,2,0)),VLOOKUP($A459,'[1]F-F_Research_Data_Factors_weekl'!$G$6:$J$4822,2,0),AK460)</f>
        <v>8149.0609875673017</v>
      </c>
      <c r="AL459">
        <f>IF(ISNUMBER(VLOOKUP($A459,'[1]F-F_Research_Data_Factors_weekl'!$G$6:$J$4822,3,0)),VLOOKUP($A459,'[1]F-F_Research_Data_Factors_weekl'!$G$6:$J$4822,3,0),AL460)</f>
        <v>359.20191054152599</v>
      </c>
      <c r="AM459">
        <f>IF(ISNUMBER(VLOOKUP($A459,'[1]F-F_Research_Data_Factors_weekl'!$G$6:$J$4822,4,0)),VLOOKUP($A459,'[1]F-F_Research_Data_Factors_weekl'!$G$6:$J$4822,4,0),AM460)</f>
        <v>4218.2868680304855</v>
      </c>
    </row>
    <row r="460" spans="1:39" x14ac:dyDescent="0.25">
      <c r="A460" s="14">
        <v>40228</v>
      </c>
      <c r="B460">
        <v>10402.35</v>
      </c>
      <c r="C460">
        <v>1109.17</v>
      </c>
      <c r="D460">
        <v>2243.87</v>
      </c>
      <c r="E460">
        <v>11709.29</v>
      </c>
      <c r="F460">
        <v>5722.05</v>
      </c>
      <c r="G460">
        <v>10123.58</v>
      </c>
      <c r="H460">
        <v>889.08</v>
      </c>
      <c r="I460">
        <v>19894.02</v>
      </c>
      <c r="J460">
        <v>0.91569999999999996</v>
      </c>
      <c r="K460">
        <v>2.4491000000000001</v>
      </c>
      <c r="L460">
        <v>3.7725999999999997</v>
      </c>
      <c r="M460">
        <v>4.7031000000000001</v>
      </c>
      <c r="N460">
        <v>80.643000000000001</v>
      </c>
      <c r="O460">
        <v>1.3613</v>
      </c>
      <c r="P460">
        <v>91.52</v>
      </c>
      <c r="Q460">
        <v>1.5472999999999999</v>
      </c>
      <c r="R460">
        <v>0.89880000000000004</v>
      </c>
      <c r="S460">
        <v>0.69950000000000001</v>
      </c>
      <c r="T460">
        <v>1.0757000000000001</v>
      </c>
      <c r="U460">
        <v>5.9404000000000003</v>
      </c>
      <c r="V460">
        <v>7.2159000000000004</v>
      </c>
      <c r="W460">
        <v>46.305599999999998</v>
      </c>
      <c r="X460">
        <v>3.4135</v>
      </c>
      <c r="Y460">
        <v>7.6619999999999999</v>
      </c>
      <c r="Z460">
        <v>12.797700000000001</v>
      </c>
      <c r="AA460">
        <v>78.790000000000006</v>
      </c>
      <c r="AB460">
        <v>16.413</v>
      </c>
      <c r="AC460">
        <v>92.775000000000006</v>
      </c>
      <c r="AD460">
        <v>136.69999999999999</v>
      </c>
      <c r="AE460">
        <v>1121.3</v>
      </c>
      <c r="AF460">
        <v>79.81</v>
      </c>
      <c r="AG460">
        <v>945</v>
      </c>
      <c r="AH460">
        <v>360</v>
      </c>
      <c r="AI460">
        <v>26.8</v>
      </c>
      <c r="AJ460">
        <v>489.75</v>
      </c>
      <c r="AK460">
        <f>IF(ISNUMBER(VLOOKUP($A460,'[1]F-F_Research_Data_Factors_weekl'!$G$6:$J$4822,2,0)),VLOOKUP($A460,'[1]F-F_Research_Data_Factors_weekl'!$G$6:$J$4822,2,0),AK461)</f>
        <v>8179.3244881735445</v>
      </c>
      <c r="AL460">
        <f>IF(ISNUMBER(VLOOKUP($A460,'[1]F-F_Research_Data_Factors_weekl'!$G$6:$J$4822,3,0)),VLOOKUP($A460,'[1]F-F_Research_Data_Factors_weekl'!$G$6:$J$4822,3,0),AL461)</f>
        <v>360.53589334690957</v>
      </c>
      <c r="AM460">
        <f>IF(ISNUMBER(VLOOKUP($A460,'[1]F-F_Research_Data_Factors_weekl'!$G$6:$J$4822,4,0)),VLOOKUP($A460,'[1]F-F_Research_Data_Factors_weekl'!$G$6:$J$4822,4,0),AM461)</f>
        <v>4186.8852288143771</v>
      </c>
    </row>
    <row r="461" spans="1:39" x14ac:dyDescent="0.25">
      <c r="A461" s="14">
        <v>40221</v>
      </c>
      <c r="B461">
        <v>10099.14</v>
      </c>
      <c r="C461">
        <v>1075.51</v>
      </c>
      <c r="D461">
        <v>2183.5300000000002</v>
      </c>
      <c r="E461">
        <v>11469.81</v>
      </c>
      <c r="F461">
        <v>5500.39</v>
      </c>
      <c r="G461">
        <v>10092.19</v>
      </c>
      <c r="H461">
        <v>892.16</v>
      </c>
      <c r="I461">
        <v>20268.689999999999</v>
      </c>
      <c r="J461">
        <v>0.82650000000000001</v>
      </c>
      <c r="K461">
        <v>2.3304</v>
      </c>
      <c r="L461">
        <v>3.6928000000000001</v>
      </c>
      <c r="M461">
        <v>4.6463000000000001</v>
      </c>
      <c r="N461">
        <v>80.218000000000004</v>
      </c>
      <c r="O461">
        <v>1.3632</v>
      </c>
      <c r="P461">
        <v>89.96</v>
      </c>
      <c r="Q461">
        <v>1.5701000000000001</v>
      </c>
      <c r="R461">
        <v>0.88780000000000003</v>
      </c>
      <c r="S461">
        <v>0.69750000000000001</v>
      </c>
      <c r="T461">
        <v>1.0753999999999999</v>
      </c>
      <c r="U461">
        <v>5.9047999999999998</v>
      </c>
      <c r="V461">
        <v>7.2522000000000002</v>
      </c>
      <c r="W461">
        <v>46.5</v>
      </c>
      <c r="X461">
        <v>3.4176000000000002</v>
      </c>
      <c r="Y461">
        <v>7.6937999999999995</v>
      </c>
      <c r="Z461">
        <v>12.9406</v>
      </c>
      <c r="AA461">
        <v>74.39</v>
      </c>
      <c r="AB461">
        <v>15.446999999999999</v>
      </c>
      <c r="AC461">
        <v>89.375</v>
      </c>
      <c r="AD461">
        <v>135.35</v>
      </c>
      <c r="AE461">
        <v>1089.5</v>
      </c>
      <c r="AF461">
        <v>74.13</v>
      </c>
      <c r="AG461">
        <v>945</v>
      </c>
      <c r="AH461">
        <v>361.5</v>
      </c>
      <c r="AI461">
        <v>26.95</v>
      </c>
      <c r="AJ461">
        <v>486.5</v>
      </c>
      <c r="AK461">
        <f>IF(ISNUMBER(VLOOKUP($A461,'[1]F-F_Research_Data_Factors_weekl'!$G$6:$J$4822,2,0)),VLOOKUP($A461,'[1]F-F_Research_Data_Factors_weekl'!$G$6:$J$4822,2,0),AK462)</f>
        <v>7927.238309918147</v>
      </c>
      <c r="AL461">
        <f>IF(ISNUMBER(VLOOKUP($A461,'[1]F-F_Research_Data_Factors_weekl'!$G$6:$J$4822,3,0)),VLOOKUP($A461,'[1]F-F_Research_Data_Factors_weekl'!$G$6:$J$4822,3,0),AL462)</f>
        <v>360.46380058679222</v>
      </c>
      <c r="AM461">
        <f>IF(ISNUMBER(VLOOKUP($A461,'[1]F-F_Research_Data_Factors_weekl'!$G$6:$J$4822,4,0)),VLOOKUP($A461,'[1]F-F_Research_Data_Factors_weekl'!$G$6:$J$4822,4,0),AM462)</f>
        <v>4117.7077388024954</v>
      </c>
    </row>
    <row r="462" spans="1:39" x14ac:dyDescent="0.25">
      <c r="A462" s="14">
        <v>40214</v>
      </c>
      <c r="B462">
        <v>10012.23</v>
      </c>
      <c r="C462">
        <v>1066.19</v>
      </c>
      <c r="D462">
        <v>2141.12</v>
      </c>
      <c r="E462">
        <v>11223.12</v>
      </c>
      <c r="F462">
        <v>5434.34</v>
      </c>
      <c r="G462">
        <v>10057.09</v>
      </c>
      <c r="H462">
        <v>891.78</v>
      </c>
      <c r="I462">
        <v>19665.080000000002</v>
      </c>
      <c r="J462">
        <v>0.76329999999999998</v>
      </c>
      <c r="K462">
        <v>2.2332999999999998</v>
      </c>
      <c r="L462">
        <v>3.5653999999999999</v>
      </c>
      <c r="M462">
        <v>4.5186000000000002</v>
      </c>
      <c r="N462">
        <v>80.441000000000003</v>
      </c>
      <c r="O462">
        <v>1.3677999999999999</v>
      </c>
      <c r="P462">
        <v>89.25</v>
      </c>
      <c r="Q462">
        <v>1.5641</v>
      </c>
      <c r="R462">
        <v>0.86839999999999995</v>
      </c>
      <c r="S462">
        <v>0.6895</v>
      </c>
      <c r="T462">
        <v>1.0726</v>
      </c>
      <c r="U462">
        <v>5.9866000000000001</v>
      </c>
      <c r="V462">
        <v>7.4455</v>
      </c>
      <c r="W462">
        <v>46.7425</v>
      </c>
      <c r="X462">
        <v>3.444</v>
      </c>
      <c r="Y462">
        <v>7.7872000000000003</v>
      </c>
      <c r="Z462">
        <v>13.1409</v>
      </c>
      <c r="AA462">
        <v>66.62</v>
      </c>
      <c r="AB462">
        <v>14.83</v>
      </c>
      <c r="AC462">
        <v>87.424999999999997</v>
      </c>
      <c r="AD462">
        <v>133.94999999999999</v>
      </c>
      <c r="AE462">
        <v>1052.2</v>
      </c>
      <c r="AF462">
        <v>71.19</v>
      </c>
      <c r="AG462">
        <v>913.5</v>
      </c>
      <c r="AH462">
        <v>351.5</v>
      </c>
      <c r="AI462">
        <v>26.17</v>
      </c>
      <c r="AJ462">
        <v>473.25</v>
      </c>
      <c r="AK462">
        <f>IF(ISNUMBER(VLOOKUP($A462,'[1]F-F_Research_Data_Factors_weekl'!$G$6:$J$4822,2,0)),VLOOKUP($A462,'[1]F-F_Research_Data_Factors_weekl'!$G$6:$J$4822,2,0),AK463)</f>
        <v>7817.0183511666964</v>
      </c>
      <c r="AL462">
        <f>IF(ISNUMBER(VLOOKUP($A462,'[1]F-F_Research_Data_Factors_weekl'!$G$6:$J$4822,3,0)),VLOOKUP($A462,'[1]F-F_Research_Data_Factors_weekl'!$G$6:$J$4822,3,0),AL463)</f>
        <v>352.32509098503789</v>
      </c>
      <c r="AM462">
        <f>IF(ISNUMBER(VLOOKUP($A462,'[1]F-F_Research_Data_Factors_weekl'!$G$6:$J$4822,4,0)),VLOOKUP($A462,'[1]F-F_Research_Data_Factors_weekl'!$G$6:$J$4822,4,0),AM463)</f>
        <v>4086.2436626004715</v>
      </c>
    </row>
    <row r="463" spans="1:39" x14ac:dyDescent="0.25">
      <c r="A463" s="14">
        <v>40207</v>
      </c>
      <c r="B463">
        <v>10067.33</v>
      </c>
      <c r="C463">
        <v>1073.8699999999999</v>
      </c>
      <c r="D463">
        <v>2147.35</v>
      </c>
      <c r="E463">
        <v>11094.31</v>
      </c>
      <c r="F463">
        <v>5608.79</v>
      </c>
      <c r="G463">
        <v>10198.040000000001</v>
      </c>
      <c r="H463">
        <v>901.12</v>
      </c>
      <c r="I463">
        <v>20121.990000000002</v>
      </c>
      <c r="J463">
        <v>0.81179999999999997</v>
      </c>
      <c r="K463">
        <v>2.3231999999999999</v>
      </c>
      <c r="L463">
        <v>3.5844</v>
      </c>
      <c r="M463">
        <v>4.4884000000000004</v>
      </c>
      <c r="N463">
        <v>79.462000000000003</v>
      </c>
      <c r="O463">
        <v>1.3862999999999999</v>
      </c>
      <c r="P463">
        <v>90.27</v>
      </c>
      <c r="Q463">
        <v>1.5986</v>
      </c>
      <c r="R463">
        <v>0.88380000000000003</v>
      </c>
      <c r="S463">
        <v>0.70099999999999996</v>
      </c>
      <c r="T463">
        <v>1.0606</v>
      </c>
      <c r="U463">
        <v>5.9274000000000004</v>
      </c>
      <c r="V463">
        <v>7.3876999999999997</v>
      </c>
      <c r="W463">
        <v>46.178199999999997</v>
      </c>
      <c r="X463">
        <v>3.4098000000000002</v>
      </c>
      <c r="Y463">
        <v>7.6262999999999996</v>
      </c>
      <c r="Z463">
        <v>13.095000000000001</v>
      </c>
      <c r="AA463">
        <v>69.03</v>
      </c>
      <c r="AB463">
        <v>16.190000000000001</v>
      </c>
      <c r="AC463">
        <v>85.8</v>
      </c>
      <c r="AD463">
        <v>136.1</v>
      </c>
      <c r="AE463">
        <v>1083</v>
      </c>
      <c r="AF463">
        <v>72.89</v>
      </c>
      <c r="AG463">
        <v>914</v>
      </c>
      <c r="AH463">
        <v>356.5</v>
      </c>
      <c r="AI463">
        <v>29.9</v>
      </c>
      <c r="AJ463">
        <v>474</v>
      </c>
      <c r="AK463">
        <f>IF(ISNUMBER(VLOOKUP($A463,'[1]F-F_Research_Data_Factors_weekl'!$G$6:$J$4822,2,0)),VLOOKUP($A463,'[1]F-F_Research_Data_Factors_weekl'!$G$6:$J$4822,2,0),AK464)</f>
        <v>7880.853262593705</v>
      </c>
      <c r="AL463">
        <f>IF(ISNUMBER(VLOOKUP($A463,'[1]F-F_Research_Data_Factors_weekl'!$G$6:$J$4822,3,0)),VLOOKUP($A463,'[1]F-F_Research_Data_Factors_weekl'!$G$6:$J$4822,3,0),AL464)</f>
        <v>354.84448684161333</v>
      </c>
      <c r="AM463">
        <f>IF(ISNUMBER(VLOOKUP($A463,'[1]F-F_Research_Data_Factors_weekl'!$G$6:$J$4822,4,0)),VLOOKUP($A463,'[1]F-F_Research_Data_Factors_weekl'!$G$6:$J$4822,4,0),AM464)</f>
        <v>4093.2021061809792</v>
      </c>
    </row>
    <row r="464" spans="1:39" x14ac:dyDescent="0.25">
      <c r="A464" s="14">
        <v>40200</v>
      </c>
      <c r="B464">
        <v>10172.98</v>
      </c>
      <c r="C464">
        <v>1091.76</v>
      </c>
      <c r="D464">
        <v>2205.29</v>
      </c>
      <c r="E464">
        <v>11343.43</v>
      </c>
      <c r="F464">
        <v>5695.32</v>
      </c>
      <c r="G464">
        <v>10590.55</v>
      </c>
      <c r="H464">
        <v>940.94</v>
      </c>
      <c r="I464">
        <v>20726.18</v>
      </c>
      <c r="J464">
        <v>0.78749999999999998</v>
      </c>
      <c r="K464">
        <v>2.3414000000000001</v>
      </c>
      <c r="L464">
        <v>3.6071</v>
      </c>
      <c r="M464">
        <v>4.5312000000000001</v>
      </c>
      <c r="N464">
        <v>78.277000000000001</v>
      </c>
      <c r="O464">
        <v>1.4138999999999999</v>
      </c>
      <c r="P464">
        <v>89.82</v>
      </c>
      <c r="Q464">
        <v>1.6113</v>
      </c>
      <c r="R464">
        <v>0.90069999999999995</v>
      </c>
      <c r="S464">
        <v>0.7097</v>
      </c>
      <c r="T464">
        <v>1.0411999999999999</v>
      </c>
      <c r="U464">
        <v>5.8070000000000004</v>
      </c>
      <c r="V464">
        <v>7.2401</v>
      </c>
      <c r="W464">
        <v>46.155000000000001</v>
      </c>
      <c r="X464">
        <v>3.3965000000000001</v>
      </c>
      <c r="Y464">
        <v>7.6359000000000004</v>
      </c>
      <c r="Z464">
        <v>12.974500000000001</v>
      </c>
      <c r="AA464">
        <v>71.069999999999993</v>
      </c>
      <c r="AB464">
        <v>16.931999999999999</v>
      </c>
      <c r="AC464">
        <v>86.625</v>
      </c>
      <c r="AD464">
        <v>138.65</v>
      </c>
      <c r="AE464">
        <v>1089.7</v>
      </c>
      <c r="AF464">
        <v>74.540000000000006</v>
      </c>
      <c r="AG464">
        <v>951.5</v>
      </c>
      <c r="AH464">
        <v>364.75</v>
      </c>
      <c r="AI464">
        <v>28.78</v>
      </c>
      <c r="AJ464">
        <v>498.5</v>
      </c>
      <c r="AK464">
        <f>IF(ISNUMBER(VLOOKUP($A464,'[1]F-F_Research_Data_Factors_weekl'!$G$6:$J$4822,2,0)),VLOOKUP($A464,'[1]F-F_Research_Data_Factors_weekl'!$G$6:$J$4822,2,0),AK465)</f>
        <v>8017.144722882711</v>
      </c>
      <c r="AL464">
        <f>IF(ISNUMBER(VLOOKUP($A464,'[1]F-F_Research_Data_Factors_weekl'!$G$6:$J$4822,3,0)),VLOOKUP($A464,'[1]F-F_Research_Data_Factors_weekl'!$G$6:$J$4822,3,0),AL465)</f>
        <v>357.52593132656256</v>
      </c>
      <c r="AM464">
        <f>IF(ISNUMBER(VLOOKUP($A464,'[1]F-F_Research_Data_Factors_weekl'!$G$6:$J$4822,4,0)),VLOOKUP($A464,'[1]F-F_Research_Data_Factors_weekl'!$G$6:$J$4822,4,0),AM465)</f>
        <v>4089.5215367978617</v>
      </c>
    </row>
    <row r="465" spans="1:39" x14ac:dyDescent="0.25">
      <c r="A465" s="14">
        <v>40193</v>
      </c>
      <c r="B465">
        <v>10609.65</v>
      </c>
      <c r="C465">
        <v>1136.03</v>
      </c>
      <c r="D465">
        <v>2287.9899999999998</v>
      </c>
      <c r="E465">
        <v>11685.37</v>
      </c>
      <c r="F465">
        <v>5875.97</v>
      </c>
      <c r="G465">
        <v>10982.1</v>
      </c>
      <c r="H465">
        <v>966.4</v>
      </c>
      <c r="I465">
        <v>21654.16</v>
      </c>
      <c r="J465">
        <v>0.86209999999999998</v>
      </c>
      <c r="K465">
        <v>2.4159000000000002</v>
      </c>
      <c r="L465">
        <v>3.6743999999999999</v>
      </c>
      <c r="M465">
        <v>4.5814000000000004</v>
      </c>
      <c r="N465">
        <v>77.322999999999993</v>
      </c>
      <c r="O465">
        <v>1.4386999999999999</v>
      </c>
      <c r="P465">
        <v>90.77</v>
      </c>
      <c r="Q465">
        <v>1.6263999999999998</v>
      </c>
      <c r="R465">
        <v>0.92279999999999995</v>
      </c>
      <c r="S465">
        <v>0.7379</v>
      </c>
      <c r="T465">
        <v>1.0253000000000001</v>
      </c>
      <c r="U465">
        <v>5.6802999999999999</v>
      </c>
      <c r="V465">
        <v>7.0651999999999999</v>
      </c>
      <c r="W465">
        <v>45.774999999999999</v>
      </c>
      <c r="X465">
        <v>3.3395000000000001</v>
      </c>
      <c r="Y465">
        <v>7.3986000000000001</v>
      </c>
      <c r="Z465">
        <v>12.6968</v>
      </c>
      <c r="AA465">
        <v>72.08</v>
      </c>
      <c r="AB465">
        <v>18.427</v>
      </c>
      <c r="AC465">
        <v>87.35</v>
      </c>
      <c r="AD465">
        <v>131.75</v>
      </c>
      <c r="AE465">
        <v>1130.5</v>
      </c>
      <c r="AF465">
        <v>78</v>
      </c>
      <c r="AG465">
        <v>974</v>
      </c>
      <c r="AH465">
        <v>371.5</v>
      </c>
      <c r="AI465">
        <v>27.62</v>
      </c>
      <c r="AJ465">
        <v>510</v>
      </c>
      <c r="AK465">
        <f>IF(ISNUMBER(VLOOKUP($A465,'[1]F-F_Research_Data_Factors_weekl'!$G$6:$J$4822,2,0)),VLOOKUP($A465,'[1]F-F_Research_Data_Factors_weekl'!$G$6:$J$4822,2,0),AK466)</f>
        <v>8313.9528392437114</v>
      </c>
      <c r="AL465">
        <f>IF(ISNUMBER(VLOOKUP($A465,'[1]F-F_Research_Data_Factors_weekl'!$G$6:$J$4822,3,0)),VLOOKUP($A465,'[1]F-F_Research_Data_Factors_weekl'!$G$6:$J$4822,3,0),AL466)</f>
        <v>354.54773039127588</v>
      </c>
      <c r="AM465">
        <f>IF(ISNUMBER(VLOOKUP($A465,'[1]F-F_Research_Data_Factors_weekl'!$G$6:$J$4822,4,0)),VLOOKUP($A465,'[1]F-F_Research_Data_Factors_weekl'!$G$6:$J$4822,4,0),AM466)</f>
        <v>4167.0282624799893</v>
      </c>
    </row>
    <row r="466" spans="1:39" x14ac:dyDescent="0.25">
      <c r="A466" s="14">
        <v>40186</v>
      </c>
      <c r="B466">
        <v>10618.19</v>
      </c>
      <c r="C466">
        <v>1144.98</v>
      </c>
      <c r="D466">
        <v>2317.17</v>
      </c>
      <c r="E466">
        <v>11953.83</v>
      </c>
      <c r="F466">
        <v>6037.61</v>
      </c>
      <c r="G466">
        <v>10798.32</v>
      </c>
      <c r="H466">
        <v>941.29</v>
      </c>
      <c r="I466">
        <v>22296.75</v>
      </c>
      <c r="J466">
        <v>0.97589999999999999</v>
      </c>
      <c r="K466">
        <v>2.5911999999999997</v>
      </c>
      <c r="L466">
        <v>3.8296999999999999</v>
      </c>
      <c r="M466">
        <v>4.7149999999999999</v>
      </c>
      <c r="N466">
        <v>77.471000000000004</v>
      </c>
      <c r="O466">
        <v>1.4409000000000001</v>
      </c>
      <c r="P466">
        <v>92.66</v>
      </c>
      <c r="Q466">
        <v>1.6023000000000001</v>
      </c>
      <c r="R466">
        <v>0.92479999999999996</v>
      </c>
      <c r="S466">
        <v>0.73660000000000003</v>
      </c>
      <c r="T466">
        <v>1.0237000000000001</v>
      </c>
      <c r="U466">
        <v>5.6668000000000003</v>
      </c>
      <c r="V466">
        <v>7.0763999999999996</v>
      </c>
      <c r="W466">
        <v>45.770600000000002</v>
      </c>
      <c r="X466">
        <v>3.3759999999999999</v>
      </c>
      <c r="Y466">
        <v>7.3539000000000003</v>
      </c>
      <c r="Z466">
        <v>12.696999999999999</v>
      </c>
      <c r="AA466">
        <v>72.44</v>
      </c>
      <c r="AB466">
        <v>18.47</v>
      </c>
      <c r="AC466">
        <v>85.825000000000003</v>
      </c>
      <c r="AD466">
        <v>146.69999999999999</v>
      </c>
      <c r="AE466">
        <v>1138.9000000000001</v>
      </c>
      <c r="AF466">
        <v>82.75</v>
      </c>
      <c r="AG466">
        <v>1013</v>
      </c>
      <c r="AH466">
        <v>423</v>
      </c>
      <c r="AI466">
        <v>27.53</v>
      </c>
      <c r="AJ466">
        <v>568.5</v>
      </c>
      <c r="AK466">
        <f>IF(ISNUMBER(VLOOKUP($A466,'[1]F-F_Research_Data_Factors_weekl'!$G$6:$J$4822,2,0)),VLOOKUP($A466,'[1]F-F_Research_Data_Factors_weekl'!$G$6:$J$4822,2,0),AK467)</f>
        <v>8390.3046112056836</v>
      </c>
      <c r="AL466">
        <f>IF(ISNUMBER(VLOOKUP($A466,'[1]F-F_Research_Data_Factors_weekl'!$G$6:$J$4822,3,0)),VLOOKUP($A466,'[1]F-F_Research_Data_Factors_weekl'!$G$6:$J$4822,3,0),AL467)</f>
        <v>354.15815641921472</v>
      </c>
      <c r="AM466">
        <f>IF(ISNUMBER(VLOOKUP($A466,'[1]F-F_Research_Data_Factors_weekl'!$G$6:$J$4822,4,0)),VLOOKUP($A466,'[1]F-F_Research_Data_Factors_weekl'!$G$6:$J$4822,4,0),AM467)</f>
        <v>4230.9150801908718</v>
      </c>
    </row>
    <row r="467" spans="1:39" x14ac:dyDescent="0.25">
      <c r="A467" s="14">
        <v>40179</v>
      </c>
      <c r="B467">
        <v>10428.049999999999</v>
      </c>
      <c r="C467">
        <v>1115.0999999999999</v>
      </c>
      <c r="D467">
        <v>2269.15</v>
      </c>
      <c r="E467">
        <v>11746.11</v>
      </c>
      <c r="F467">
        <v>5957.43</v>
      </c>
      <c r="G467">
        <v>10546.44</v>
      </c>
      <c r="H467">
        <v>907.59</v>
      </c>
      <c r="I467">
        <v>21872.5</v>
      </c>
      <c r="J467">
        <v>1.1355999999999999</v>
      </c>
      <c r="K467">
        <v>2.6787999999999998</v>
      </c>
      <c r="L467">
        <v>3.835</v>
      </c>
      <c r="M467">
        <v>4.6280999999999999</v>
      </c>
      <c r="N467">
        <v>77.86</v>
      </c>
      <c r="O467">
        <v>1.4323999999999999</v>
      </c>
      <c r="P467">
        <v>93.04</v>
      </c>
      <c r="Q467">
        <v>1.6151</v>
      </c>
      <c r="R467">
        <v>0.89800000000000002</v>
      </c>
      <c r="S467">
        <v>0.72309999999999997</v>
      </c>
      <c r="T467">
        <v>1.0351999999999999</v>
      </c>
      <c r="U467">
        <v>5.7671999999999999</v>
      </c>
      <c r="V467">
        <v>7.1607000000000003</v>
      </c>
      <c r="W467">
        <v>46.62</v>
      </c>
      <c r="X467">
        <v>3.4239999999999999</v>
      </c>
      <c r="Y467">
        <v>7.3902999999999999</v>
      </c>
      <c r="Z467">
        <v>13.1013</v>
      </c>
      <c r="AA467">
        <v>75.599999999999994</v>
      </c>
      <c r="AB467">
        <v>16.844999999999999</v>
      </c>
      <c r="AC467">
        <v>86</v>
      </c>
      <c r="AD467">
        <v>124</v>
      </c>
      <c r="AE467">
        <v>1096.2</v>
      </c>
      <c r="AF467">
        <v>79.36</v>
      </c>
      <c r="AG467">
        <v>1039.75</v>
      </c>
      <c r="AH467">
        <v>414.5</v>
      </c>
      <c r="AI467">
        <v>26.95</v>
      </c>
      <c r="AJ467">
        <v>541.5</v>
      </c>
      <c r="AK467">
        <f>IF(ISNUMBER(VLOOKUP($A467,'[1]F-F_Research_Data_Factors_weekl'!$G$6:$J$4822,2,0)),VLOOKUP($A467,'[1]F-F_Research_Data_Factors_weekl'!$G$6:$J$4822,2,0),AK468)</f>
        <v>8048.6935056041648</v>
      </c>
      <c r="AL467">
        <f>IF(ISNUMBER(VLOOKUP($A467,'[1]F-F_Research_Data_Factors_weekl'!$G$6:$J$4822,3,0)),VLOOKUP($A467,'[1]F-F_Research_Data_Factors_weekl'!$G$6:$J$4822,3,0),AL468)</f>
        <v>348.61689872754403</v>
      </c>
      <c r="AM467">
        <f>IF(ISNUMBER(VLOOKUP($A467,'[1]F-F_Research_Data_Factors_weekl'!$G$6:$J$4822,4,0)),VLOOKUP($A467,'[1]F-F_Research_Data_Factors_weekl'!$G$6:$J$4822,4,0),AM468)</f>
        <v>4074.5532934419457</v>
      </c>
    </row>
    <row r="468" spans="1:39" x14ac:dyDescent="0.25">
      <c r="A468" s="14">
        <v>40172</v>
      </c>
      <c r="B468">
        <v>10520.1</v>
      </c>
      <c r="C468">
        <v>1126.48</v>
      </c>
      <c r="D468">
        <v>2285.69</v>
      </c>
      <c r="E468">
        <v>11754.61</v>
      </c>
      <c r="F468">
        <v>5957.44</v>
      </c>
      <c r="G468">
        <v>10494.71</v>
      </c>
      <c r="H468">
        <v>909.39</v>
      </c>
      <c r="I468">
        <v>21517</v>
      </c>
      <c r="J468">
        <v>0.96399999999999997</v>
      </c>
      <c r="K468">
        <v>2.536</v>
      </c>
      <c r="L468">
        <v>3.8029999999999999</v>
      </c>
      <c r="M468">
        <v>4.6833999999999998</v>
      </c>
      <c r="N468">
        <v>77.733999999999995</v>
      </c>
      <c r="O468">
        <v>1.4411</v>
      </c>
      <c r="P468">
        <v>91.3</v>
      </c>
      <c r="Q468">
        <v>1.5966</v>
      </c>
      <c r="R468">
        <v>0.88419999999999999</v>
      </c>
      <c r="S468">
        <v>0.70589999999999997</v>
      </c>
      <c r="T468">
        <v>1.036</v>
      </c>
      <c r="U468">
        <v>5.7922000000000002</v>
      </c>
      <c r="V468">
        <v>7.2618999999999998</v>
      </c>
      <c r="W468">
        <v>46.65</v>
      </c>
      <c r="X468">
        <v>3.4289999999999998</v>
      </c>
      <c r="Y468">
        <v>7.5315000000000003</v>
      </c>
      <c r="Z468">
        <v>12.885</v>
      </c>
      <c r="AA468">
        <v>73.650000000000006</v>
      </c>
      <c r="AB468">
        <v>17.422999999999998</v>
      </c>
      <c r="AC468">
        <v>83.075000000000003</v>
      </c>
      <c r="AD468">
        <v>131.9</v>
      </c>
      <c r="AE468">
        <v>1104.0999999999999</v>
      </c>
      <c r="AF468">
        <v>78.05</v>
      </c>
      <c r="AG468">
        <v>999.5</v>
      </c>
      <c r="AH468">
        <v>408.5</v>
      </c>
      <c r="AI468">
        <v>27.08</v>
      </c>
      <c r="AJ468">
        <v>524.5</v>
      </c>
      <c r="AK468">
        <f>IF(ISNUMBER(VLOOKUP($A468,'[1]F-F_Research_Data_Factors_weekl'!$G$6:$J$4822,2,0)),VLOOKUP($A468,'[1]F-F_Research_Data_Factors_weekl'!$G$6:$J$4822,2,0),AK469)</f>
        <v>8048.6935056041648</v>
      </c>
      <c r="AL468">
        <f>IF(ISNUMBER(VLOOKUP($A468,'[1]F-F_Research_Data_Factors_weekl'!$G$6:$J$4822,3,0)),VLOOKUP($A468,'[1]F-F_Research_Data_Factors_weekl'!$G$6:$J$4822,3,0),AL469)</f>
        <v>348.61689872754403</v>
      </c>
      <c r="AM468">
        <f>IF(ISNUMBER(VLOOKUP($A468,'[1]F-F_Research_Data_Factors_weekl'!$G$6:$J$4822,4,0)),VLOOKUP($A468,'[1]F-F_Research_Data_Factors_weekl'!$G$6:$J$4822,4,0),AM469)</f>
        <v>4074.5532934419457</v>
      </c>
    </row>
    <row r="469" spans="1:39" x14ac:dyDescent="0.25">
      <c r="A469" s="14">
        <v>40165</v>
      </c>
      <c r="B469">
        <v>10328.89</v>
      </c>
      <c r="C469">
        <v>1102.47</v>
      </c>
      <c r="D469">
        <v>2211.69</v>
      </c>
      <c r="E469">
        <v>11463.4</v>
      </c>
      <c r="F469">
        <v>5831.21</v>
      </c>
      <c r="G469">
        <v>10142.049999999999</v>
      </c>
      <c r="H469">
        <v>893.59</v>
      </c>
      <c r="I469">
        <v>21175.88</v>
      </c>
      <c r="J469">
        <v>0.79059999999999997</v>
      </c>
      <c r="K469">
        <v>2.2726999999999999</v>
      </c>
      <c r="L469">
        <v>3.5367999999999999</v>
      </c>
      <c r="M469">
        <v>4.4574999999999996</v>
      </c>
      <c r="N469">
        <v>77.820999999999998</v>
      </c>
      <c r="O469">
        <v>1.4338</v>
      </c>
      <c r="P469">
        <v>90.5</v>
      </c>
      <c r="Q469">
        <v>1.6160999999999999</v>
      </c>
      <c r="R469">
        <v>0.89019999999999999</v>
      </c>
      <c r="S469">
        <v>0.71150000000000002</v>
      </c>
      <c r="T469">
        <v>1.0427</v>
      </c>
      <c r="U469">
        <v>5.8472999999999997</v>
      </c>
      <c r="V469">
        <v>7.2628000000000004</v>
      </c>
      <c r="W469">
        <v>46.725000000000001</v>
      </c>
      <c r="X469">
        <v>3.4375</v>
      </c>
      <c r="Y469">
        <v>7.5646000000000004</v>
      </c>
      <c r="Z469">
        <v>12.850899999999999</v>
      </c>
      <c r="AA469">
        <v>75.28</v>
      </c>
      <c r="AB469">
        <v>17.305</v>
      </c>
      <c r="AC469">
        <v>82.05</v>
      </c>
      <c r="AD469">
        <v>130.44999999999999</v>
      </c>
      <c r="AE469">
        <v>1110.8</v>
      </c>
      <c r="AF469">
        <v>73.36</v>
      </c>
      <c r="AG469">
        <v>1012</v>
      </c>
      <c r="AH469">
        <v>397.75</v>
      </c>
      <c r="AI469">
        <v>26.34</v>
      </c>
      <c r="AJ469">
        <v>528</v>
      </c>
      <c r="AK469">
        <f>IF(ISNUMBER(VLOOKUP($A469,'[1]F-F_Research_Data_Factors_weekl'!$G$6:$J$4822,2,0)),VLOOKUP($A469,'[1]F-F_Research_Data_Factors_weekl'!$G$6:$J$4822,2,0),AK470)</f>
        <v>8048.6935056041648</v>
      </c>
      <c r="AL469">
        <f>IF(ISNUMBER(VLOOKUP($A469,'[1]F-F_Research_Data_Factors_weekl'!$G$6:$J$4822,3,0)),VLOOKUP($A469,'[1]F-F_Research_Data_Factors_weekl'!$G$6:$J$4822,3,0),AL470)</f>
        <v>348.61689872754403</v>
      </c>
      <c r="AM469">
        <f>IF(ISNUMBER(VLOOKUP($A469,'[1]F-F_Research_Data_Factors_weekl'!$G$6:$J$4822,4,0)),VLOOKUP($A469,'[1]F-F_Research_Data_Factors_weekl'!$G$6:$J$4822,4,0),AM470)</f>
        <v>4074.5532934419457</v>
      </c>
    </row>
    <row r="470" spans="1:39" x14ac:dyDescent="0.25">
      <c r="A470" s="14">
        <v>40158</v>
      </c>
      <c r="B470">
        <v>10471.5</v>
      </c>
      <c r="C470">
        <v>1106.4100000000001</v>
      </c>
      <c r="D470">
        <v>2190.31</v>
      </c>
      <c r="E470">
        <v>11423.93</v>
      </c>
      <c r="F470">
        <v>5756.29</v>
      </c>
      <c r="G470">
        <v>10107.870000000001</v>
      </c>
      <c r="H470">
        <v>888.57</v>
      </c>
      <c r="I470">
        <v>21902.11</v>
      </c>
      <c r="J470">
        <v>0.79820000000000002</v>
      </c>
      <c r="K470">
        <v>2.2486999999999999</v>
      </c>
      <c r="L470">
        <v>3.5497999999999998</v>
      </c>
      <c r="M470">
        <v>4.5008999999999997</v>
      </c>
      <c r="N470">
        <v>76.572999999999993</v>
      </c>
      <c r="O470">
        <v>1.4615</v>
      </c>
      <c r="P470">
        <v>89.1</v>
      </c>
      <c r="Q470">
        <v>1.6261999999999999</v>
      </c>
      <c r="R470">
        <v>0.91269999999999996</v>
      </c>
      <c r="S470">
        <v>0.72509999999999997</v>
      </c>
      <c r="T470">
        <v>1.0344</v>
      </c>
      <c r="U470">
        <v>5.7743000000000002</v>
      </c>
      <c r="V470">
        <v>7.1245000000000003</v>
      </c>
      <c r="W470">
        <v>46.545000000000002</v>
      </c>
      <c r="X470">
        <v>3.3984999999999999</v>
      </c>
      <c r="Y470">
        <v>7.5191999999999997</v>
      </c>
      <c r="Z470">
        <v>12.8873</v>
      </c>
      <c r="AA470">
        <v>74.31</v>
      </c>
      <c r="AB470">
        <v>17.084</v>
      </c>
      <c r="AC470">
        <v>80.150000000000006</v>
      </c>
      <c r="AD470">
        <v>126.85</v>
      </c>
      <c r="AE470">
        <v>1119.4000000000001</v>
      </c>
      <c r="AF470">
        <v>69.87</v>
      </c>
      <c r="AG470">
        <v>1035</v>
      </c>
      <c r="AH470">
        <v>389.25</v>
      </c>
      <c r="AI470">
        <v>24</v>
      </c>
      <c r="AJ470">
        <v>519.25</v>
      </c>
      <c r="AK470">
        <f>IF(ISNUMBER(VLOOKUP($A470,'[1]F-F_Research_Data_Factors_weekl'!$G$6:$J$4822,2,0)),VLOOKUP($A470,'[1]F-F_Research_Data_Factors_weekl'!$G$6:$J$4822,2,0),AK471)</f>
        <v>8049.4984554497096</v>
      </c>
      <c r="AL470">
        <f>IF(ISNUMBER(VLOOKUP($A470,'[1]F-F_Research_Data_Factors_weekl'!$G$6:$J$4822,3,0)),VLOOKUP($A470,'[1]F-F_Research_Data_Factors_weekl'!$G$6:$J$4822,3,0),AL471)</f>
        <v>342.21743273539221</v>
      </c>
      <c r="AM470">
        <f>IF(ISNUMBER(VLOOKUP($A470,'[1]F-F_Research_Data_Factors_weekl'!$G$6:$J$4822,4,0)),VLOOKUP($A470,'[1]F-F_Research_Data_Factors_weekl'!$G$6:$J$4822,4,0),AM471)</f>
        <v>4058.7242687936505</v>
      </c>
    </row>
    <row r="471" spans="1:39" x14ac:dyDescent="0.25">
      <c r="A471" s="14">
        <v>40151</v>
      </c>
      <c r="B471">
        <v>10388.9</v>
      </c>
      <c r="C471">
        <v>1105.98</v>
      </c>
      <c r="D471">
        <v>2194.35</v>
      </c>
      <c r="E471">
        <v>11510.8</v>
      </c>
      <c r="F471">
        <v>5817.65</v>
      </c>
      <c r="G471">
        <v>10022.59</v>
      </c>
      <c r="H471">
        <v>889.58</v>
      </c>
      <c r="I471">
        <v>22498.15</v>
      </c>
      <c r="J471">
        <v>0.82969999999999999</v>
      </c>
      <c r="K471">
        <v>2.2416</v>
      </c>
      <c r="L471">
        <v>3.4722</v>
      </c>
      <c r="M471">
        <v>4.3947000000000003</v>
      </c>
      <c r="N471">
        <v>75.911000000000001</v>
      </c>
      <c r="O471">
        <v>1.4858</v>
      </c>
      <c r="P471">
        <v>90.56</v>
      </c>
      <c r="Q471">
        <v>1.6474</v>
      </c>
      <c r="R471">
        <v>0.91469999999999996</v>
      </c>
      <c r="S471">
        <v>0.71640000000000004</v>
      </c>
      <c r="T471">
        <v>1.0166999999999999</v>
      </c>
      <c r="U471">
        <v>5.6873000000000005</v>
      </c>
      <c r="V471">
        <v>6.9890999999999996</v>
      </c>
      <c r="W471">
        <v>46.292499999999997</v>
      </c>
      <c r="X471">
        <v>3.3810000000000002</v>
      </c>
      <c r="Y471">
        <v>7.4245000000000001</v>
      </c>
      <c r="Z471">
        <v>12.6653</v>
      </c>
      <c r="AA471">
        <v>70.209999999999994</v>
      </c>
      <c r="AB471">
        <v>18.495999999999999</v>
      </c>
      <c r="AC471">
        <v>81</v>
      </c>
      <c r="AD471">
        <v>123.35</v>
      </c>
      <c r="AE471">
        <v>1168.8</v>
      </c>
      <c r="AF471">
        <v>75.47</v>
      </c>
      <c r="AG471">
        <v>1043</v>
      </c>
      <c r="AH471">
        <v>373.75</v>
      </c>
      <c r="AI471">
        <v>22.52</v>
      </c>
      <c r="AJ471">
        <v>536.75</v>
      </c>
      <c r="AK471">
        <f>IF(ISNUMBER(VLOOKUP($A471,'[1]F-F_Research_Data_Factors_weekl'!$G$6:$J$4822,2,0)),VLOOKUP($A471,'[1]F-F_Research_Data_Factors_weekl'!$G$6:$J$4822,2,0),AK472)</f>
        <v>8039.8506346880831</v>
      </c>
      <c r="AL471">
        <f>IF(ISNUMBER(VLOOKUP($A471,'[1]F-F_Research_Data_Factors_weekl'!$G$6:$J$4822,3,0)),VLOOKUP($A471,'[1]F-F_Research_Data_Factors_weekl'!$G$6:$J$4822,3,0),AL472)</f>
        <v>343.48833959188221</v>
      </c>
      <c r="AM471">
        <f>IF(ISNUMBER(VLOOKUP($A471,'[1]F-F_Research_Data_Factors_weekl'!$G$6:$J$4822,4,0)),VLOOKUP($A471,'[1]F-F_Research_Data_Factors_weekl'!$G$6:$J$4822,4,0),AM472)</f>
        <v>4057.5070166886439</v>
      </c>
    </row>
    <row r="472" spans="1:39" x14ac:dyDescent="0.25">
      <c r="A472" s="14">
        <v>40144</v>
      </c>
      <c r="B472">
        <v>10309.92</v>
      </c>
      <c r="C472">
        <v>1091.49</v>
      </c>
      <c r="D472">
        <v>2138.44</v>
      </c>
      <c r="E472">
        <v>11464.41</v>
      </c>
      <c r="F472">
        <v>5685.61</v>
      </c>
      <c r="G472">
        <v>9081.52</v>
      </c>
      <c r="H472">
        <v>811.01</v>
      </c>
      <c r="I472">
        <v>21134.5</v>
      </c>
      <c r="J472">
        <v>0.67910000000000004</v>
      </c>
      <c r="K472">
        <v>2.0390999999999999</v>
      </c>
      <c r="L472">
        <v>3.2050999999999998</v>
      </c>
      <c r="M472">
        <v>4.1997999999999998</v>
      </c>
      <c r="N472">
        <v>74.995999999999995</v>
      </c>
      <c r="O472">
        <v>1.4988000000000001</v>
      </c>
      <c r="P472">
        <v>86.53</v>
      </c>
      <c r="Q472">
        <v>1.6501000000000001</v>
      </c>
      <c r="R472">
        <v>0.90629999999999999</v>
      </c>
      <c r="S472">
        <v>0.71109999999999995</v>
      </c>
      <c r="T472">
        <v>1.006</v>
      </c>
      <c r="U472">
        <v>5.6696</v>
      </c>
      <c r="V472">
        <v>6.9645999999999999</v>
      </c>
      <c r="W472">
        <v>46.6387</v>
      </c>
      <c r="X472">
        <v>3.391</v>
      </c>
      <c r="Y472">
        <v>7.4044999999999996</v>
      </c>
      <c r="Z472">
        <v>12.9291</v>
      </c>
      <c r="AA472">
        <v>69.739999999999995</v>
      </c>
      <c r="AB472">
        <v>18.302</v>
      </c>
      <c r="AC472">
        <v>83.2</v>
      </c>
      <c r="AD472">
        <v>117.9</v>
      </c>
      <c r="AE472">
        <v>1174.2</v>
      </c>
      <c r="AF472">
        <v>76.05</v>
      </c>
      <c r="AG472">
        <v>1053</v>
      </c>
      <c r="AH472">
        <v>397.25</v>
      </c>
      <c r="AI472">
        <v>22.77</v>
      </c>
      <c r="AJ472">
        <v>548.75</v>
      </c>
      <c r="AK472">
        <f>IF(ISNUMBER(VLOOKUP($A472,'[1]F-F_Research_Data_Factors_weekl'!$G$6:$J$4822,2,0)),VLOOKUP($A472,'[1]F-F_Research_Data_Factors_weekl'!$G$6:$J$4822,2,0),AK473)</f>
        <v>7914.796844544283</v>
      </c>
      <c r="AL472">
        <f>IF(ISNUMBER(VLOOKUP($A472,'[1]F-F_Research_Data_Factors_weekl'!$G$6:$J$4822,3,0)),VLOOKUP($A472,'[1]F-F_Research_Data_Factors_weekl'!$G$6:$J$4822,3,0),AL473)</f>
        <v>334.65348752131939</v>
      </c>
      <c r="AM472">
        <f>IF(ISNUMBER(VLOOKUP($A472,'[1]F-F_Research_Data_Factors_weekl'!$G$6:$J$4822,4,0)),VLOOKUP($A472,'[1]F-F_Research_Data_Factors_weekl'!$G$6:$J$4822,4,0),AM473)</f>
        <v>4034.9115122202106</v>
      </c>
    </row>
    <row r="473" spans="1:39" x14ac:dyDescent="0.25">
      <c r="A473" s="14">
        <v>40137</v>
      </c>
      <c r="B473">
        <v>10318.16</v>
      </c>
      <c r="C473">
        <v>1091.3800000000001</v>
      </c>
      <c r="D473">
        <v>2146.04</v>
      </c>
      <c r="E473">
        <v>11579.33</v>
      </c>
      <c r="F473">
        <v>5663.15</v>
      </c>
      <c r="G473">
        <v>9497.68</v>
      </c>
      <c r="H473">
        <v>838.71</v>
      </c>
      <c r="I473">
        <v>22455.84</v>
      </c>
      <c r="J473">
        <v>0.72319999999999995</v>
      </c>
      <c r="K473">
        <v>2.1768999999999998</v>
      </c>
      <c r="L473">
        <v>3.3656000000000001</v>
      </c>
      <c r="M473">
        <v>4.2948000000000004</v>
      </c>
      <c r="N473">
        <v>75.656000000000006</v>
      </c>
      <c r="O473">
        <v>1.4862</v>
      </c>
      <c r="P473">
        <v>88.89</v>
      </c>
      <c r="Q473">
        <v>1.6503000000000001</v>
      </c>
      <c r="R473">
        <v>0.91469999999999996</v>
      </c>
      <c r="S473">
        <v>0.72419999999999995</v>
      </c>
      <c r="T473">
        <v>1.0179</v>
      </c>
      <c r="U473">
        <v>5.6569000000000003</v>
      </c>
      <c r="V473">
        <v>6.9306000000000001</v>
      </c>
      <c r="W473">
        <v>46.634999999999998</v>
      </c>
      <c r="X473">
        <v>3.3855</v>
      </c>
      <c r="Y473">
        <v>7.6116999999999999</v>
      </c>
      <c r="Z473">
        <v>13.067600000000001</v>
      </c>
      <c r="AA473">
        <v>70.41</v>
      </c>
      <c r="AB473">
        <v>18.440000000000001</v>
      </c>
      <c r="AC473">
        <v>83.95</v>
      </c>
      <c r="AD473">
        <v>112.65</v>
      </c>
      <c r="AE473">
        <v>1146.8</v>
      </c>
      <c r="AF473">
        <v>76.72</v>
      </c>
      <c r="AG473">
        <v>1046</v>
      </c>
      <c r="AH473">
        <v>391</v>
      </c>
      <c r="AI473">
        <v>22.47</v>
      </c>
      <c r="AJ473">
        <v>559.75</v>
      </c>
      <c r="AK473">
        <f>IF(ISNUMBER(VLOOKUP($A473,'[1]F-F_Research_Data_Factors_weekl'!$G$6:$J$4822,2,0)),VLOOKUP($A473,'[1]F-F_Research_Data_Factors_weekl'!$G$6:$J$4822,2,0),AK474)</f>
        <v>7921.9265784649015</v>
      </c>
      <c r="AL473">
        <f>IF(ISNUMBER(VLOOKUP($A473,'[1]F-F_Research_Data_Factors_weekl'!$G$6:$J$4822,3,0)),VLOOKUP($A473,'[1]F-F_Research_Data_Factors_weekl'!$G$6:$J$4822,3,0),AL474)</f>
        <v>337.0125755501706</v>
      </c>
      <c r="AM473">
        <f>IF(ISNUMBER(VLOOKUP($A473,'[1]F-F_Research_Data_Factors_weekl'!$G$6:$J$4822,4,0)),VLOOKUP($A473,'[1]F-F_Research_Data_Factors_weekl'!$G$6:$J$4822,4,0),AM474)</f>
        <v>4081.8528196461411</v>
      </c>
    </row>
    <row r="474" spans="1:39" x14ac:dyDescent="0.25">
      <c r="A474" s="14">
        <v>40130</v>
      </c>
      <c r="B474">
        <v>10270.469999999999</v>
      </c>
      <c r="C474">
        <v>1093.48</v>
      </c>
      <c r="D474">
        <v>2167.88</v>
      </c>
      <c r="E474">
        <v>11407.68</v>
      </c>
      <c r="F474">
        <v>5686.83</v>
      </c>
      <c r="G474">
        <v>9770.31</v>
      </c>
      <c r="H474">
        <v>866.8</v>
      </c>
      <c r="I474">
        <v>22553.63</v>
      </c>
      <c r="J474">
        <v>0.80630000000000002</v>
      </c>
      <c r="K474">
        <v>2.2543000000000002</v>
      </c>
      <c r="L474">
        <v>3.4177</v>
      </c>
      <c r="M474">
        <v>4.3516000000000004</v>
      </c>
      <c r="N474">
        <v>75.334000000000003</v>
      </c>
      <c r="O474">
        <v>1.4903</v>
      </c>
      <c r="P474">
        <v>89.66</v>
      </c>
      <c r="Q474">
        <v>1.6676</v>
      </c>
      <c r="R474">
        <v>0.93300000000000005</v>
      </c>
      <c r="S474">
        <v>0.74350000000000005</v>
      </c>
      <c r="T474">
        <v>1.0125</v>
      </c>
      <c r="U474">
        <v>5.6128999999999998</v>
      </c>
      <c r="V474">
        <v>6.8422000000000001</v>
      </c>
      <c r="W474">
        <v>46.342500000000001</v>
      </c>
      <c r="X474">
        <v>3.3759999999999999</v>
      </c>
      <c r="Y474">
        <v>7.4184999999999999</v>
      </c>
      <c r="Z474">
        <v>13.0406</v>
      </c>
      <c r="AA474">
        <v>67.099999999999994</v>
      </c>
      <c r="AB474">
        <v>17.38</v>
      </c>
      <c r="AC474">
        <v>83.325000000000003</v>
      </c>
      <c r="AD474">
        <v>116.25</v>
      </c>
      <c r="AE474">
        <v>1116.7</v>
      </c>
      <c r="AF474">
        <v>76.349999999999994</v>
      </c>
      <c r="AG474">
        <v>984</v>
      </c>
      <c r="AH474">
        <v>390.5</v>
      </c>
      <c r="AI474">
        <v>22.72</v>
      </c>
      <c r="AJ474">
        <v>539</v>
      </c>
      <c r="AK474">
        <f>IF(ISNUMBER(VLOOKUP($A474,'[1]F-F_Research_Data_Factors_weekl'!$G$6:$J$4822,2,0)),VLOOKUP($A474,'[1]F-F_Research_Data_Factors_weekl'!$G$6:$J$4822,2,0),AK475)</f>
        <v>7937.0068915588636</v>
      </c>
      <c r="AL474">
        <f>IF(ISNUMBER(VLOOKUP($A474,'[1]F-F_Research_Data_Factors_weekl'!$G$6:$J$4822,3,0)),VLOOKUP($A474,'[1]F-F_Research_Data_Factors_weekl'!$G$6:$J$4822,3,0),AL475)</f>
        <v>336.81048925661662</v>
      </c>
      <c r="AM474">
        <f>IF(ISNUMBER(VLOOKUP($A474,'[1]F-F_Research_Data_Factors_weekl'!$G$6:$J$4822,4,0)),VLOOKUP($A474,'[1]F-F_Research_Data_Factors_weekl'!$G$6:$J$4822,4,0),AM475)</f>
        <v>4104.8399232161519</v>
      </c>
    </row>
    <row r="475" spans="1:39" x14ac:dyDescent="0.25">
      <c r="A475" s="14">
        <v>40123</v>
      </c>
      <c r="B475">
        <v>10023.42</v>
      </c>
      <c r="C475">
        <v>1069.3</v>
      </c>
      <c r="D475">
        <v>2112.44</v>
      </c>
      <c r="E475">
        <v>11250.42</v>
      </c>
      <c r="F475">
        <v>5488.25</v>
      </c>
      <c r="G475">
        <v>9789.35</v>
      </c>
      <c r="H475">
        <v>874.01</v>
      </c>
      <c r="I475">
        <v>21829.72</v>
      </c>
      <c r="J475">
        <v>0.84009999999999996</v>
      </c>
      <c r="K475">
        <v>2.2947000000000002</v>
      </c>
      <c r="L475">
        <v>3.4971000000000001</v>
      </c>
      <c r="M475">
        <v>4.3974000000000002</v>
      </c>
      <c r="N475">
        <v>75.819000000000003</v>
      </c>
      <c r="O475">
        <v>1.4847000000000001</v>
      </c>
      <c r="P475">
        <v>89.88</v>
      </c>
      <c r="Q475">
        <v>1.6612</v>
      </c>
      <c r="R475">
        <v>0.91890000000000005</v>
      </c>
      <c r="S475">
        <v>0.72509999999999997</v>
      </c>
      <c r="T475">
        <v>1.0173000000000001</v>
      </c>
      <c r="U475">
        <v>5.6913999999999998</v>
      </c>
      <c r="V475">
        <v>6.9893999999999998</v>
      </c>
      <c r="W475">
        <v>46.814999999999998</v>
      </c>
      <c r="X475">
        <v>3.4</v>
      </c>
      <c r="Y475">
        <v>7.5358000000000001</v>
      </c>
      <c r="Z475">
        <v>13.409800000000001</v>
      </c>
      <c r="AA475">
        <v>66.540000000000006</v>
      </c>
      <c r="AB475">
        <v>17.375</v>
      </c>
      <c r="AC475">
        <v>85</v>
      </c>
      <c r="AD475">
        <v>111.6</v>
      </c>
      <c r="AE475">
        <v>1095.7</v>
      </c>
      <c r="AF475">
        <v>77.430000000000007</v>
      </c>
      <c r="AG475">
        <v>948</v>
      </c>
      <c r="AH475">
        <v>367</v>
      </c>
      <c r="AI475">
        <v>22.43</v>
      </c>
      <c r="AJ475">
        <v>497.25</v>
      </c>
      <c r="AK475">
        <f>IF(ISNUMBER(VLOOKUP($A475,'[1]F-F_Research_Data_Factors_weekl'!$G$6:$J$4822,2,0)),VLOOKUP($A475,'[1]F-F_Research_Data_Factors_weekl'!$G$6:$J$4822,2,0),AK476)</f>
        <v>7772.2354989804762</v>
      </c>
      <c r="AL475">
        <f>IF(ISNUMBER(VLOOKUP($A475,'[1]F-F_Research_Data_Factors_weekl'!$G$6:$J$4822,3,0)),VLOOKUP($A475,'[1]F-F_Research_Data_Factors_weekl'!$G$6:$J$4822,3,0),AL476)</f>
        <v>341.90487184713902</v>
      </c>
      <c r="AM475">
        <f>IF(ISNUMBER(VLOOKUP($A475,'[1]F-F_Research_Data_Factors_weekl'!$G$6:$J$4822,4,0)),VLOOKUP($A475,'[1]F-F_Research_Data_Factors_weekl'!$G$6:$J$4822,4,0),AM476)</f>
        <v>4071.8578744332431</v>
      </c>
    </row>
    <row r="476" spans="1:39" x14ac:dyDescent="0.25">
      <c r="A476" s="14">
        <v>40116</v>
      </c>
      <c r="B476">
        <v>9712.73</v>
      </c>
      <c r="C476">
        <v>1036.19</v>
      </c>
      <c r="D476">
        <v>2045.11</v>
      </c>
      <c r="E476">
        <v>10910.75</v>
      </c>
      <c r="F476">
        <v>5414.96</v>
      </c>
      <c r="G476">
        <v>10034.74</v>
      </c>
      <c r="H476">
        <v>894.67</v>
      </c>
      <c r="I476">
        <v>21752.87</v>
      </c>
      <c r="J476">
        <v>0.8891</v>
      </c>
      <c r="K476">
        <v>2.3083999999999998</v>
      </c>
      <c r="L476">
        <v>3.3828</v>
      </c>
      <c r="M476">
        <v>4.2252999999999998</v>
      </c>
      <c r="N476">
        <v>76.3</v>
      </c>
      <c r="O476">
        <v>1.4719</v>
      </c>
      <c r="P476">
        <v>90.09</v>
      </c>
      <c r="Q476">
        <v>1.6453</v>
      </c>
      <c r="R476">
        <v>0.89970000000000006</v>
      </c>
      <c r="S476">
        <v>0.71809999999999996</v>
      </c>
      <c r="T476">
        <v>1.0263</v>
      </c>
      <c r="U476">
        <v>5.7259000000000002</v>
      </c>
      <c r="V476">
        <v>7.0956999999999999</v>
      </c>
      <c r="W476">
        <v>46.975000000000001</v>
      </c>
      <c r="X476">
        <v>3.4125000000000001</v>
      </c>
      <c r="Y476">
        <v>7.8149999999999995</v>
      </c>
      <c r="Z476">
        <v>13.197699999999999</v>
      </c>
      <c r="AA476">
        <v>67.64</v>
      </c>
      <c r="AB476">
        <v>16.254999999999999</v>
      </c>
      <c r="AC476">
        <v>81.650000000000006</v>
      </c>
      <c r="AD476">
        <v>111.35</v>
      </c>
      <c r="AE476">
        <v>1040.4000000000001</v>
      </c>
      <c r="AF476">
        <v>77</v>
      </c>
      <c r="AG476">
        <v>978</v>
      </c>
      <c r="AH476">
        <v>366</v>
      </c>
      <c r="AI476">
        <v>22.81</v>
      </c>
      <c r="AJ476">
        <v>494.25</v>
      </c>
      <c r="AK476">
        <f>IF(ISNUMBER(VLOOKUP($A476,'[1]F-F_Research_Data_Factors_weekl'!$G$6:$J$4822,2,0)),VLOOKUP($A476,'[1]F-F_Research_Data_Factors_weekl'!$G$6:$J$4822,2,0),AK477)</f>
        <v>7518.8502457003733</v>
      </c>
      <c r="AL476">
        <f>IF(ISNUMBER(VLOOKUP($A476,'[1]F-F_Research_Data_Factors_weekl'!$G$6:$J$4822,3,0)),VLOOKUP($A476,'[1]F-F_Research_Data_Factors_weekl'!$G$6:$J$4822,3,0),AL477)</f>
        <v>341.63156659386397</v>
      </c>
      <c r="AM476">
        <f>IF(ISNUMBER(VLOOKUP($A476,'[1]F-F_Research_Data_Factors_weekl'!$G$6:$J$4822,4,0)),VLOOKUP($A476,'[1]F-F_Research_Data_Factors_weekl'!$G$6:$J$4822,4,0),AM477)</f>
        <v>4067.3837523057064</v>
      </c>
    </row>
    <row r="477" spans="1:39" x14ac:dyDescent="0.25">
      <c r="A477" s="14">
        <v>40109</v>
      </c>
      <c r="B477">
        <v>9972.18</v>
      </c>
      <c r="C477">
        <v>1079.5999999999999</v>
      </c>
      <c r="D477">
        <v>2154.4699999999998</v>
      </c>
      <c r="E477">
        <v>11382.13</v>
      </c>
      <c r="F477">
        <v>5740.25</v>
      </c>
      <c r="G477">
        <v>10282.99</v>
      </c>
      <c r="H477">
        <v>902.03</v>
      </c>
      <c r="I477">
        <v>22589.73</v>
      </c>
      <c r="J477">
        <v>0.99990000000000001</v>
      </c>
      <c r="K477">
        <v>2.4459</v>
      </c>
      <c r="L477">
        <v>3.49</v>
      </c>
      <c r="M477">
        <v>4.2923</v>
      </c>
      <c r="N477">
        <v>75.468000000000004</v>
      </c>
      <c r="O477">
        <v>1.5007999999999999</v>
      </c>
      <c r="P477">
        <v>92.06</v>
      </c>
      <c r="Q477">
        <v>1.6306</v>
      </c>
      <c r="R477">
        <v>0.9224</v>
      </c>
      <c r="S477">
        <v>0.75449999999999995</v>
      </c>
      <c r="T477">
        <v>1.0087999999999999</v>
      </c>
      <c r="U477">
        <v>5.5587999999999997</v>
      </c>
      <c r="V477">
        <v>6.7839999999999998</v>
      </c>
      <c r="W477">
        <v>46.52</v>
      </c>
      <c r="X477">
        <v>3.3824999999999998</v>
      </c>
      <c r="Y477">
        <v>7.4625000000000004</v>
      </c>
      <c r="Z477">
        <v>13.088900000000001</v>
      </c>
      <c r="AA477">
        <v>67.38</v>
      </c>
      <c r="AB477">
        <v>17.722999999999999</v>
      </c>
      <c r="AC477">
        <v>86.35</v>
      </c>
      <c r="AD477">
        <v>110.6</v>
      </c>
      <c r="AE477">
        <v>1055.5999999999999</v>
      </c>
      <c r="AF477">
        <v>80.5</v>
      </c>
      <c r="AG477">
        <v>1006</v>
      </c>
      <c r="AH477">
        <v>397.75</v>
      </c>
      <c r="AI477">
        <v>23.12</v>
      </c>
      <c r="AJ477">
        <v>547.75</v>
      </c>
      <c r="AK477">
        <f>IF(ISNUMBER(VLOOKUP($A477,'[1]F-F_Research_Data_Factors_weekl'!$G$6:$J$4822,2,0)),VLOOKUP($A477,'[1]F-F_Research_Data_Factors_weekl'!$G$6:$J$4822,2,0),AK478)</f>
        <v>7871.4931382960349</v>
      </c>
      <c r="AL477">
        <f>IF(ISNUMBER(VLOOKUP($A477,'[1]F-F_Research_Data_Factors_weekl'!$G$6:$J$4822,3,0)),VLOOKUP($A477,'[1]F-F_Research_Data_Factors_weekl'!$G$6:$J$4822,3,0),AL478)</f>
        <v>349.96062957781601</v>
      </c>
      <c r="AM477">
        <f>IF(ISNUMBER(VLOOKUP($A477,'[1]F-F_Research_Data_Factors_weekl'!$G$6:$J$4822,4,0)),VLOOKUP($A477,'[1]F-F_Research_Data_Factors_weekl'!$G$6:$J$4822,4,0),AM478)</f>
        <v>4214.9054428038407</v>
      </c>
    </row>
    <row r="478" spans="1:39" x14ac:dyDescent="0.25">
      <c r="A478" s="14">
        <v>40102</v>
      </c>
      <c r="B478">
        <v>9995.91</v>
      </c>
      <c r="C478">
        <v>1087.68</v>
      </c>
      <c r="D478">
        <v>2156.8000000000002</v>
      </c>
      <c r="E478">
        <v>11504.76</v>
      </c>
      <c r="F478">
        <v>5743.39</v>
      </c>
      <c r="G478">
        <v>10257.56</v>
      </c>
      <c r="H478">
        <v>900.95</v>
      </c>
      <c r="I478">
        <v>21929.9</v>
      </c>
      <c r="J478">
        <v>0.95130000000000003</v>
      </c>
      <c r="K478">
        <v>2.3513000000000002</v>
      </c>
      <c r="L478">
        <v>3.4115000000000002</v>
      </c>
      <c r="M478">
        <v>4.2443</v>
      </c>
      <c r="N478">
        <v>75.596999999999994</v>
      </c>
      <c r="O478">
        <v>1.4904999999999999</v>
      </c>
      <c r="P478">
        <v>90.89</v>
      </c>
      <c r="Q478">
        <v>1.6356000000000002</v>
      </c>
      <c r="R478">
        <v>0.91649999999999998</v>
      </c>
      <c r="S478">
        <v>0.74080000000000001</v>
      </c>
      <c r="T478">
        <v>1.0182</v>
      </c>
      <c r="U478">
        <v>5.6102999999999996</v>
      </c>
      <c r="V478">
        <v>6.9553000000000003</v>
      </c>
      <c r="W478">
        <v>46.307499999999997</v>
      </c>
      <c r="X478">
        <v>3.371</v>
      </c>
      <c r="Y478">
        <v>7.35</v>
      </c>
      <c r="Z478">
        <v>13.111000000000001</v>
      </c>
      <c r="AA478">
        <v>68.209999999999994</v>
      </c>
      <c r="AB478">
        <v>17.420000000000002</v>
      </c>
      <c r="AC478">
        <v>84.1</v>
      </c>
      <c r="AD478">
        <v>115.45</v>
      </c>
      <c r="AE478">
        <v>1050.7</v>
      </c>
      <c r="AF478">
        <v>78.53</v>
      </c>
      <c r="AG478">
        <v>977.5</v>
      </c>
      <c r="AH478">
        <v>372</v>
      </c>
      <c r="AI478">
        <v>23.91</v>
      </c>
      <c r="AJ478">
        <v>498.75</v>
      </c>
      <c r="AK478">
        <f>IF(ISNUMBER(VLOOKUP($A478,'[1]F-F_Research_Data_Factors_weekl'!$G$6:$J$4822,2,0)),VLOOKUP($A478,'[1]F-F_Research_Data_Factors_weekl'!$G$6:$J$4822,2,0),AK479)</f>
        <v>7940.576150808065</v>
      </c>
      <c r="AL478">
        <f>IF(ISNUMBER(VLOOKUP($A478,'[1]F-F_Research_Data_Factors_weekl'!$G$6:$J$4822,3,0)),VLOOKUP($A478,'[1]F-F_Research_Data_Factors_weekl'!$G$6:$J$4822,3,0),AL479)</f>
        <v>355.36213401484162</v>
      </c>
      <c r="AM478">
        <f>IF(ISNUMBER(VLOOKUP($A478,'[1]F-F_Research_Data_Factors_weekl'!$G$6:$J$4822,4,0)),VLOOKUP($A478,'[1]F-F_Research_Data_Factors_weekl'!$G$6:$J$4822,4,0),AM479)</f>
        <v>4273.8850565847097</v>
      </c>
    </row>
    <row r="479" spans="1:39" x14ac:dyDescent="0.25">
      <c r="A479" s="14">
        <v>40095</v>
      </c>
      <c r="B479">
        <v>9864.94</v>
      </c>
      <c r="C479">
        <v>1071.49</v>
      </c>
      <c r="D479">
        <v>2139.2800000000002</v>
      </c>
      <c r="E479">
        <v>11436.92</v>
      </c>
      <c r="F479">
        <v>5711.88</v>
      </c>
      <c r="G479">
        <v>10016.39</v>
      </c>
      <c r="H479">
        <v>897.83</v>
      </c>
      <c r="I479">
        <v>21499.439999999999</v>
      </c>
      <c r="J479">
        <v>0.9597</v>
      </c>
      <c r="K479">
        <v>2.3481000000000001</v>
      </c>
      <c r="L479">
        <v>3.3801999999999999</v>
      </c>
      <c r="M479">
        <v>4.2229000000000001</v>
      </c>
      <c r="N479">
        <v>76.430999999999997</v>
      </c>
      <c r="O479">
        <v>1.4732000000000001</v>
      </c>
      <c r="P479">
        <v>89.79</v>
      </c>
      <c r="Q479">
        <v>1.5844</v>
      </c>
      <c r="R479">
        <v>0.90380000000000005</v>
      </c>
      <c r="S479">
        <v>0.73429999999999995</v>
      </c>
      <c r="T479">
        <v>1.0314000000000001</v>
      </c>
      <c r="U479">
        <v>5.6395</v>
      </c>
      <c r="V479">
        <v>6.9923999999999999</v>
      </c>
      <c r="W479">
        <v>46.417499999999997</v>
      </c>
      <c r="X479">
        <v>3.3982999999999999</v>
      </c>
      <c r="Y479">
        <v>7.4035000000000002</v>
      </c>
      <c r="Z479">
        <v>13.307</v>
      </c>
      <c r="AA479">
        <v>63.02</v>
      </c>
      <c r="AB479">
        <v>17.690000000000001</v>
      </c>
      <c r="AC479">
        <v>82.625</v>
      </c>
      <c r="AD479">
        <v>108.65</v>
      </c>
      <c r="AE479">
        <v>1047.8</v>
      </c>
      <c r="AF479">
        <v>71.77</v>
      </c>
      <c r="AG479">
        <v>964</v>
      </c>
      <c r="AH479">
        <v>362.25</v>
      </c>
      <c r="AI479">
        <v>21.24</v>
      </c>
      <c r="AJ479">
        <v>468</v>
      </c>
      <c r="AK479">
        <f>IF(ISNUMBER(VLOOKUP($A479,'[1]F-F_Research_Data_Factors_weekl'!$G$6:$J$4822,2,0)),VLOOKUP($A479,'[1]F-F_Research_Data_Factors_weekl'!$G$6:$J$4822,2,0),AK480)</f>
        <v>7833.2604822018984</v>
      </c>
      <c r="AL479">
        <f>IF(ISNUMBER(VLOOKUP($A479,'[1]F-F_Research_Data_Factors_weekl'!$G$6:$J$4822,3,0)),VLOOKUP($A479,'[1]F-F_Research_Data_Factors_weekl'!$G$6:$J$4822,3,0),AL480)</f>
        <v>357.39931008231082</v>
      </c>
      <c r="AM479">
        <f>IF(ISNUMBER(VLOOKUP($A479,'[1]F-F_Research_Data_Factors_weekl'!$G$6:$J$4822,4,0)),VLOOKUP($A479,'[1]F-F_Research_Data_Factors_weekl'!$G$6:$J$4822,4,0),AM480)</f>
        <v>4294.0671722944935</v>
      </c>
    </row>
    <row r="480" spans="1:39" x14ac:dyDescent="0.25">
      <c r="A480" s="14">
        <v>40088</v>
      </c>
      <c r="B480">
        <v>9487.67</v>
      </c>
      <c r="C480">
        <v>1025.21</v>
      </c>
      <c r="D480">
        <v>2048.11</v>
      </c>
      <c r="E480">
        <v>10958.33</v>
      </c>
      <c r="F480">
        <v>5467.9</v>
      </c>
      <c r="G480">
        <v>9731.8700000000008</v>
      </c>
      <c r="H480">
        <v>874.67</v>
      </c>
      <c r="I480">
        <v>20375.490000000002</v>
      </c>
      <c r="J480">
        <v>0.86480000000000001</v>
      </c>
      <c r="K480">
        <v>2.2052999999999998</v>
      </c>
      <c r="L480">
        <v>3.2187999999999999</v>
      </c>
      <c r="M480">
        <v>3.9962</v>
      </c>
      <c r="N480">
        <v>77.003</v>
      </c>
      <c r="O480">
        <v>1.4576</v>
      </c>
      <c r="P480">
        <v>89.81</v>
      </c>
      <c r="Q480">
        <v>1.5946</v>
      </c>
      <c r="R480">
        <v>0.86519999999999997</v>
      </c>
      <c r="S480">
        <v>0.71599999999999997</v>
      </c>
      <c r="T480">
        <v>1.0349999999999999</v>
      </c>
      <c r="U480">
        <v>5.7986000000000004</v>
      </c>
      <c r="V480">
        <v>7.0369999999999999</v>
      </c>
      <c r="W480">
        <v>47.755000000000003</v>
      </c>
      <c r="X480">
        <v>3.4790000000000001</v>
      </c>
      <c r="Y480">
        <v>7.6375000000000002</v>
      </c>
      <c r="Z480">
        <v>13.64</v>
      </c>
      <c r="AA480">
        <v>59.26</v>
      </c>
      <c r="AB480">
        <v>16.23</v>
      </c>
      <c r="AC480">
        <v>82.95</v>
      </c>
      <c r="AD480">
        <v>92.8</v>
      </c>
      <c r="AE480">
        <v>1003.2</v>
      </c>
      <c r="AF480">
        <v>69.95</v>
      </c>
      <c r="AG480">
        <v>885</v>
      </c>
      <c r="AH480">
        <v>333.5</v>
      </c>
      <c r="AI480">
        <v>23.78</v>
      </c>
      <c r="AJ480">
        <v>441.25</v>
      </c>
      <c r="AK480">
        <f>IF(ISNUMBER(VLOOKUP($A480,'[1]F-F_Research_Data_Factors_weekl'!$G$6:$J$4822,2,0)),VLOOKUP($A480,'[1]F-F_Research_Data_Factors_weekl'!$G$6:$J$4822,2,0),AK481)</f>
        <v>7480.1952656626236</v>
      </c>
      <c r="AL480">
        <f>IF(ISNUMBER(VLOOKUP($A480,'[1]F-F_Research_Data_Factors_weekl'!$G$6:$J$4822,3,0)),VLOOKUP($A480,'[1]F-F_Research_Data_Factors_weekl'!$G$6:$J$4822,3,0),AL481)</f>
        <v>353.30101827037447</v>
      </c>
      <c r="AM480">
        <f>IF(ISNUMBER(VLOOKUP($A480,'[1]F-F_Research_Data_Factors_weekl'!$G$6:$J$4822,4,0)),VLOOKUP($A480,'[1]F-F_Research_Data_Factors_weekl'!$G$6:$J$4822,4,0),AM481)</f>
        <v>4175.4834425267345</v>
      </c>
    </row>
    <row r="481" spans="1:39" x14ac:dyDescent="0.25">
      <c r="A481" s="14">
        <v>40081</v>
      </c>
      <c r="B481">
        <v>9665.19</v>
      </c>
      <c r="C481">
        <v>1044.3800000000001</v>
      </c>
      <c r="D481">
        <v>2090.92</v>
      </c>
      <c r="E481">
        <v>11212.39</v>
      </c>
      <c r="F481">
        <v>5581.41</v>
      </c>
      <c r="G481">
        <v>10265.98</v>
      </c>
      <c r="H481">
        <v>922.67</v>
      </c>
      <c r="I481">
        <v>21024.400000000001</v>
      </c>
      <c r="J481">
        <v>0.98419999999999996</v>
      </c>
      <c r="K481">
        <v>2.3650000000000002</v>
      </c>
      <c r="L481">
        <v>3.3184</v>
      </c>
      <c r="M481">
        <v>4.09</v>
      </c>
      <c r="N481">
        <v>76.811999999999998</v>
      </c>
      <c r="O481">
        <v>1.4689000000000001</v>
      </c>
      <c r="P481">
        <v>89.64</v>
      </c>
      <c r="Q481">
        <v>1.5951</v>
      </c>
      <c r="R481">
        <v>0.86799999999999999</v>
      </c>
      <c r="S481">
        <v>0.71919999999999995</v>
      </c>
      <c r="T481">
        <v>1.0276000000000001</v>
      </c>
      <c r="U481">
        <v>5.806</v>
      </c>
      <c r="V481">
        <v>6.9474</v>
      </c>
      <c r="W481">
        <v>47.986199999999997</v>
      </c>
      <c r="X481">
        <v>3.4699999999999998</v>
      </c>
      <c r="Y481">
        <v>7.4112999999999998</v>
      </c>
      <c r="Z481">
        <v>13.5625</v>
      </c>
      <c r="AA481">
        <v>60.6</v>
      </c>
      <c r="AB481">
        <v>16.038</v>
      </c>
      <c r="AC481">
        <v>86.05</v>
      </c>
      <c r="AD481">
        <v>90.9</v>
      </c>
      <c r="AE481">
        <v>990.3</v>
      </c>
      <c r="AF481">
        <v>66.02</v>
      </c>
      <c r="AG481">
        <v>926</v>
      </c>
      <c r="AH481">
        <v>334</v>
      </c>
      <c r="AI481">
        <v>21.59</v>
      </c>
      <c r="AJ481">
        <v>449.75</v>
      </c>
      <c r="AK481">
        <f>IF(ISNUMBER(VLOOKUP($A481,'[1]F-F_Research_Data_Factors_weekl'!$G$6:$J$4822,2,0)),VLOOKUP($A481,'[1]F-F_Research_Data_Factors_weekl'!$G$6:$J$4822,2,0),AK482)</f>
        <v>7624.2944303971299</v>
      </c>
      <c r="AL481">
        <f>IF(ISNUMBER(VLOOKUP($A481,'[1]F-F_Research_Data_Factors_weekl'!$G$6:$J$4822,3,0)),VLOOKUP($A481,'[1]F-F_Research_Data_Factors_weekl'!$G$6:$J$4822,3,0),AL482)</f>
        <v>357.44740820555899</v>
      </c>
      <c r="AM481">
        <f>IF(ISNUMBER(VLOOKUP($A481,'[1]F-F_Research_Data_Factors_weekl'!$G$6:$J$4822,4,0)),VLOOKUP($A481,'[1]F-F_Research_Data_Factors_weekl'!$G$6:$J$4822,4,0),AM482)</f>
        <v>4208.3082468521816</v>
      </c>
    </row>
    <row r="482" spans="1:39" x14ac:dyDescent="0.25">
      <c r="A482" s="14">
        <v>40074</v>
      </c>
      <c r="B482">
        <v>9820.2000000000007</v>
      </c>
      <c r="C482">
        <v>1068.3</v>
      </c>
      <c r="D482">
        <v>2132.86</v>
      </c>
      <c r="E482">
        <v>11445.95</v>
      </c>
      <c r="F482">
        <v>5703.83</v>
      </c>
      <c r="G482">
        <v>10370.540000000001</v>
      </c>
      <c r="H482">
        <v>939.44</v>
      </c>
      <c r="I482">
        <v>21623.45</v>
      </c>
      <c r="J482">
        <v>0.99180000000000001</v>
      </c>
      <c r="K482">
        <v>2.4525000000000001</v>
      </c>
      <c r="L482">
        <v>3.4632000000000001</v>
      </c>
      <c r="M482">
        <v>4.2168999999999999</v>
      </c>
      <c r="N482">
        <v>76.424999999999997</v>
      </c>
      <c r="O482">
        <v>1.4712000000000001</v>
      </c>
      <c r="P482">
        <v>91.29</v>
      </c>
      <c r="Q482">
        <v>1.6271</v>
      </c>
      <c r="R482">
        <v>0.86750000000000005</v>
      </c>
      <c r="S482">
        <v>0.70930000000000004</v>
      </c>
      <c r="T482">
        <v>1.0295000000000001</v>
      </c>
      <c r="U482">
        <v>5.8711000000000002</v>
      </c>
      <c r="V482">
        <v>6.8620000000000001</v>
      </c>
      <c r="W482">
        <v>48.142499999999998</v>
      </c>
      <c r="X482">
        <v>3.4788000000000001</v>
      </c>
      <c r="Y482">
        <v>7.4233000000000002</v>
      </c>
      <c r="Z482">
        <v>13.2758</v>
      </c>
      <c r="AA482">
        <v>63.18</v>
      </c>
      <c r="AB482">
        <v>17.042999999999999</v>
      </c>
      <c r="AC482">
        <v>85.55</v>
      </c>
      <c r="AD482">
        <v>103.65</v>
      </c>
      <c r="AE482">
        <v>1009.4</v>
      </c>
      <c r="AF482">
        <v>72.040000000000006</v>
      </c>
      <c r="AG482">
        <v>941</v>
      </c>
      <c r="AH482">
        <v>318</v>
      </c>
      <c r="AI482">
        <v>21.91</v>
      </c>
      <c r="AJ482">
        <v>457.25</v>
      </c>
      <c r="AK482">
        <f>IF(ISNUMBER(VLOOKUP($A482,'[1]F-F_Research_Data_Factors_weekl'!$G$6:$J$4822,2,0)),VLOOKUP($A482,'[1]F-F_Research_Data_Factors_weekl'!$G$6:$J$4822,2,0),AK483)</f>
        <v>7803.7814026582701</v>
      </c>
      <c r="AL482">
        <f>IF(ISNUMBER(VLOOKUP($A482,'[1]F-F_Research_Data_Factors_weekl'!$G$6:$J$4822,3,0)),VLOOKUP($A482,'[1]F-F_Research_Data_Factors_weekl'!$G$6:$J$4822,3,0),AL483)</f>
        <v>359.42424153399594</v>
      </c>
      <c r="AM482">
        <f>IF(ISNUMBER(VLOOKUP($A482,'[1]F-F_Research_Data_Factors_weekl'!$G$6:$J$4822,4,0)),VLOOKUP($A482,'[1]F-F_Research_Data_Factors_weekl'!$G$6:$J$4822,4,0),AM483)</f>
        <v>4287.1925905177077</v>
      </c>
    </row>
    <row r="483" spans="1:39" x14ac:dyDescent="0.25">
      <c r="A483" s="14">
        <v>40067</v>
      </c>
      <c r="B483">
        <v>9605.41</v>
      </c>
      <c r="C483">
        <v>1042.73</v>
      </c>
      <c r="D483">
        <v>2080.9</v>
      </c>
      <c r="E483">
        <v>11253.23</v>
      </c>
      <c r="F483">
        <v>5624.02</v>
      </c>
      <c r="G483">
        <v>10444.33</v>
      </c>
      <c r="H483">
        <v>950.41</v>
      </c>
      <c r="I483">
        <v>21161.42</v>
      </c>
      <c r="J483">
        <v>0.90329999999999999</v>
      </c>
      <c r="K483">
        <v>2.3012000000000001</v>
      </c>
      <c r="L483">
        <v>3.347</v>
      </c>
      <c r="M483">
        <v>4.1797000000000004</v>
      </c>
      <c r="N483">
        <v>76.608000000000004</v>
      </c>
      <c r="O483">
        <v>1.4571000000000001</v>
      </c>
      <c r="P483">
        <v>90.71</v>
      </c>
      <c r="Q483">
        <v>1.6657</v>
      </c>
      <c r="R483">
        <v>0.86339999999999995</v>
      </c>
      <c r="S483">
        <v>0.70740000000000003</v>
      </c>
      <c r="T483">
        <v>1.0384</v>
      </c>
      <c r="U483">
        <v>5.9437999999999995</v>
      </c>
      <c r="V483">
        <v>6.9999000000000002</v>
      </c>
      <c r="W483">
        <v>48.484999999999999</v>
      </c>
      <c r="X483">
        <v>3.4927999999999999</v>
      </c>
      <c r="Y483">
        <v>7.4409999999999998</v>
      </c>
      <c r="Z483">
        <v>13.337199999999999</v>
      </c>
      <c r="AA483">
        <v>59.31</v>
      </c>
      <c r="AB483">
        <v>16.675999999999998</v>
      </c>
      <c r="AC483">
        <v>87.224999999999994</v>
      </c>
      <c r="AD483">
        <v>89.6</v>
      </c>
      <c r="AE483">
        <v>1005.2</v>
      </c>
      <c r="AF483">
        <v>69.290000000000006</v>
      </c>
      <c r="AG483">
        <v>984.5</v>
      </c>
      <c r="AH483">
        <v>314.5</v>
      </c>
      <c r="AI483">
        <v>21.21</v>
      </c>
      <c r="AJ483">
        <v>441.75</v>
      </c>
      <c r="AK483">
        <f>IF(ISNUMBER(VLOOKUP($A483,'[1]F-F_Research_Data_Factors_weekl'!$G$6:$J$4822,2,0)),VLOOKUP($A483,'[1]F-F_Research_Data_Factors_weekl'!$G$6:$J$4822,2,0),AK484)</f>
        <v>7606.7661591366314</v>
      </c>
      <c r="AL483">
        <f>IF(ISNUMBER(VLOOKUP($A483,'[1]F-F_Research_Data_Factors_weekl'!$G$6:$J$4822,3,0)),VLOOKUP($A483,'[1]F-F_Research_Data_Factors_weekl'!$G$6:$J$4822,3,0),AL484)</f>
        <v>355.30272986753255</v>
      </c>
      <c r="AM483">
        <f>IF(ISNUMBER(VLOOKUP($A483,'[1]F-F_Research_Data_Factors_weekl'!$G$6:$J$4822,4,0)),VLOOKUP($A483,'[1]F-F_Research_Data_Factors_weekl'!$G$6:$J$4822,4,0),AM484)</f>
        <v>4204.3665691063134</v>
      </c>
    </row>
    <row r="484" spans="1:39" x14ac:dyDescent="0.25">
      <c r="A484" s="14">
        <v>40060</v>
      </c>
      <c r="B484">
        <v>9441.27</v>
      </c>
      <c r="C484">
        <v>1016.4</v>
      </c>
      <c r="D484">
        <v>2018.78</v>
      </c>
      <c r="E484">
        <v>11017.47</v>
      </c>
      <c r="F484">
        <v>5384.43</v>
      </c>
      <c r="G484">
        <v>10187.11</v>
      </c>
      <c r="H484">
        <v>935.74</v>
      </c>
      <c r="I484">
        <v>20318.62</v>
      </c>
      <c r="J484">
        <v>0.92810000000000004</v>
      </c>
      <c r="K484">
        <v>2.3515000000000001</v>
      </c>
      <c r="L484">
        <v>3.4378000000000002</v>
      </c>
      <c r="M484">
        <v>4.2666000000000004</v>
      </c>
      <c r="N484">
        <v>78.135999999999996</v>
      </c>
      <c r="O484">
        <v>1.4297</v>
      </c>
      <c r="P484">
        <v>93.01</v>
      </c>
      <c r="Q484">
        <v>1.6392</v>
      </c>
      <c r="R484">
        <v>0.85070000000000001</v>
      </c>
      <c r="S484">
        <v>0.68740000000000001</v>
      </c>
      <c r="T484">
        <v>1.0606</v>
      </c>
      <c r="U484">
        <v>6.0053999999999998</v>
      </c>
      <c r="V484">
        <v>7.1643999999999997</v>
      </c>
      <c r="W484">
        <v>48.892499999999998</v>
      </c>
      <c r="X484">
        <v>3.5255000000000001</v>
      </c>
      <c r="Y484">
        <v>7.6028000000000002</v>
      </c>
      <c r="Z484">
        <v>13.363099999999999</v>
      </c>
      <c r="AA484">
        <v>57.53</v>
      </c>
      <c r="AB484">
        <v>16.263000000000002</v>
      </c>
      <c r="AC484">
        <v>86.65</v>
      </c>
      <c r="AD484">
        <v>90.85</v>
      </c>
      <c r="AE484">
        <v>995.4</v>
      </c>
      <c r="AF484">
        <v>68.02</v>
      </c>
      <c r="AG484">
        <v>961</v>
      </c>
      <c r="AH484">
        <v>300.5</v>
      </c>
      <c r="AI484">
        <v>21.6</v>
      </c>
      <c r="AJ484">
        <v>444</v>
      </c>
      <c r="AK484">
        <f>IF(ISNUMBER(VLOOKUP($A484,'[1]F-F_Research_Data_Factors_weekl'!$G$6:$J$4822,2,0)),VLOOKUP($A484,'[1]F-F_Research_Data_Factors_weekl'!$G$6:$J$4822,2,0),AK485)</f>
        <v>7399.5779758138433</v>
      </c>
      <c r="AL484">
        <f>IF(ISNUMBER(VLOOKUP($A484,'[1]F-F_Research_Data_Factors_weekl'!$G$6:$J$4822,3,0)),VLOOKUP($A484,'[1]F-F_Research_Data_Factors_weekl'!$G$6:$J$4822,3,0),AL485)</f>
        <v>349.98298844319595</v>
      </c>
      <c r="AM484">
        <f>IF(ISNUMBER(VLOOKUP($A484,'[1]F-F_Research_Data_Factors_weekl'!$G$6:$J$4822,4,0)),VLOOKUP($A484,'[1]F-F_Research_Data_Factors_weekl'!$G$6:$J$4822,4,0),AM485)</f>
        <v>4134.0870886001121</v>
      </c>
    </row>
    <row r="485" spans="1:39" x14ac:dyDescent="0.25">
      <c r="A485" s="14">
        <v>40053</v>
      </c>
      <c r="B485">
        <v>9544.2000000000007</v>
      </c>
      <c r="C485">
        <v>1028.93</v>
      </c>
      <c r="D485">
        <v>2028.77</v>
      </c>
      <c r="E485">
        <v>10977.97</v>
      </c>
      <c r="F485">
        <v>5517.35</v>
      </c>
      <c r="G485">
        <v>10534.14</v>
      </c>
      <c r="H485">
        <v>969.31</v>
      </c>
      <c r="I485">
        <v>20098.62</v>
      </c>
      <c r="J485">
        <v>1.0158</v>
      </c>
      <c r="K485">
        <v>2.4451000000000001</v>
      </c>
      <c r="L485">
        <v>3.4455999999999998</v>
      </c>
      <c r="M485">
        <v>4.2004000000000001</v>
      </c>
      <c r="N485">
        <v>78.366</v>
      </c>
      <c r="O485">
        <v>1.4302999999999999</v>
      </c>
      <c r="P485">
        <v>93.6</v>
      </c>
      <c r="Q485">
        <v>1.627</v>
      </c>
      <c r="R485">
        <v>0.84109999999999996</v>
      </c>
      <c r="S485">
        <v>0.68410000000000004</v>
      </c>
      <c r="T485">
        <v>1.0597000000000001</v>
      </c>
      <c r="U485">
        <v>6.0384000000000002</v>
      </c>
      <c r="V485">
        <v>7.1131000000000002</v>
      </c>
      <c r="W485">
        <v>48.662500000000001</v>
      </c>
      <c r="X485">
        <v>3.5225</v>
      </c>
      <c r="Y485">
        <v>7.7527999999999997</v>
      </c>
      <c r="Z485">
        <v>13.2478</v>
      </c>
      <c r="AA485">
        <v>56.3</v>
      </c>
      <c r="AB485">
        <v>14.784000000000001</v>
      </c>
      <c r="AC485">
        <v>84.65</v>
      </c>
      <c r="AD485">
        <v>90.7</v>
      </c>
      <c r="AE485">
        <v>957.5</v>
      </c>
      <c r="AF485">
        <v>72.739999999999995</v>
      </c>
      <c r="AG485">
        <v>1135.75</v>
      </c>
      <c r="AH485">
        <v>321</v>
      </c>
      <c r="AI485">
        <v>23.52</v>
      </c>
      <c r="AJ485">
        <v>467</v>
      </c>
      <c r="AK485">
        <f>IF(ISNUMBER(VLOOKUP($A485,'[1]F-F_Research_Data_Factors_weekl'!$G$6:$J$4822,2,0)),VLOOKUP($A485,'[1]F-F_Research_Data_Factors_weekl'!$G$6:$J$4822,2,0),AK486)</f>
        <v>7480.3659278344558</v>
      </c>
      <c r="AL485">
        <f>IF(ISNUMBER(VLOOKUP($A485,'[1]F-F_Research_Data_Factors_weekl'!$G$6:$J$4822,3,0)),VLOOKUP($A485,'[1]F-F_Research_Data_Factors_weekl'!$G$6:$J$4822,3,0),AL486)</f>
        <v>349.98298844319595</v>
      </c>
      <c r="AM485">
        <f>IF(ISNUMBER(VLOOKUP($A485,'[1]F-F_Research_Data_Factors_weekl'!$G$6:$J$4822,4,0)),VLOOKUP($A485,'[1]F-F_Research_Data_Factors_weekl'!$G$6:$J$4822,4,0),AM486)</f>
        <v>4216.7350964913421</v>
      </c>
    </row>
    <row r="486" spans="1:39" x14ac:dyDescent="0.25">
      <c r="A486" s="14">
        <v>40046</v>
      </c>
      <c r="B486">
        <v>9505.9599999999991</v>
      </c>
      <c r="C486">
        <v>1026.1300000000001</v>
      </c>
      <c r="D486">
        <v>2020.9</v>
      </c>
      <c r="E486">
        <v>10831.18</v>
      </c>
      <c r="F486">
        <v>5462.74</v>
      </c>
      <c r="G486">
        <v>10238.200000000001</v>
      </c>
      <c r="H486">
        <v>947.34</v>
      </c>
      <c r="I486">
        <v>20199.02</v>
      </c>
      <c r="J486">
        <v>1.0899000000000001</v>
      </c>
      <c r="K486">
        <v>2.5638000000000001</v>
      </c>
      <c r="L486">
        <v>3.5648999999999997</v>
      </c>
      <c r="M486">
        <v>4.3748000000000005</v>
      </c>
      <c r="N486">
        <v>78.043999999999997</v>
      </c>
      <c r="O486">
        <v>1.4325999999999999</v>
      </c>
      <c r="P486">
        <v>94.38</v>
      </c>
      <c r="Q486">
        <v>1.6508</v>
      </c>
      <c r="R486">
        <v>0.83479999999999999</v>
      </c>
      <c r="S486">
        <v>0.68300000000000005</v>
      </c>
      <c r="T486">
        <v>1.0583</v>
      </c>
      <c r="U486">
        <v>5.9987000000000004</v>
      </c>
      <c r="V486">
        <v>7.0404999999999998</v>
      </c>
      <c r="W486">
        <v>48.604999999999997</v>
      </c>
      <c r="X486">
        <v>3.5194999999999999</v>
      </c>
      <c r="Y486">
        <v>7.8100000000000005</v>
      </c>
      <c r="Z486">
        <v>12.833</v>
      </c>
      <c r="AA486">
        <v>56.45</v>
      </c>
      <c r="AB486">
        <v>14.164</v>
      </c>
      <c r="AC486">
        <v>85</v>
      </c>
      <c r="AD486">
        <v>95.3</v>
      </c>
      <c r="AE486">
        <v>953.2</v>
      </c>
      <c r="AF486">
        <v>73.89</v>
      </c>
      <c r="AG486">
        <v>1023</v>
      </c>
      <c r="AH486">
        <v>321.75</v>
      </c>
      <c r="AI486">
        <v>21.84</v>
      </c>
      <c r="AJ486">
        <v>460.25</v>
      </c>
      <c r="AK486">
        <f>IF(ISNUMBER(VLOOKUP($A486,'[1]F-F_Research_Data_Factors_weekl'!$G$6:$J$4822,2,0)),VLOOKUP($A486,'[1]F-F_Research_Data_Factors_weekl'!$G$6:$J$4822,2,0),AK487)</f>
        <v>7466.1801854820396</v>
      </c>
      <c r="AL486">
        <f>IF(ISNUMBER(VLOOKUP($A486,'[1]F-F_Research_Data_Factors_weekl'!$G$6:$J$4822,3,0)),VLOOKUP($A486,'[1]F-F_Research_Data_Factors_weekl'!$G$6:$J$4822,3,0),AL487)</f>
        <v>350.54385861698313</v>
      </c>
      <c r="AM486">
        <f>IF(ISNUMBER(VLOOKUP($A486,'[1]F-F_Research_Data_Factors_weekl'!$G$6:$J$4822,4,0)),VLOOKUP($A486,'[1]F-F_Research_Data_Factors_weekl'!$G$6:$J$4822,4,0),AM487)</f>
        <v>4151.964451054886</v>
      </c>
    </row>
    <row r="487" spans="1:39" x14ac:dyDescent="0.25">
      <c r="A487" s="14">
        <v>40039</v>
      </c>
      <c r="B487">
        <v>9321.4</v>
      </c>
      <c r="C487">
        <v>1004.09</v>
      </c>
      <c r="D487">
        <v>1985.52</v>
      </c>
      <c r="E487">
        <v>10848.01</v>
      </c>
      <c r="F487">
        <v>5309.11</v>
      </c>
      <c r="G487">
        <v>10597.33</v>
      </c>
      <c r="H487">
        <v>973.57</v>
      </c>
      <c r="I487">
        <v>20893.330000000002</v>
      </c>
      <c r="J487">
        <v>1.0485</v>
      </c>
      <c r="K487">
        <v>2.5068000000000001</v>
      </c>
      <c r="L487">
        <v>3.5688</v>
      </c>
      <c r="M487">
        <v>4.4206000000000003</v>
      </c>
      <c r="N487">
        <v>78.885000000000005</v>
      </c>
      <c r="O487">
        <v>1.4203000000000001</v>
      </c>
      <c r="P487">
        <v>94.94</v>
      </c>
      <c r="Q487">
        <v>1.6543000000000001</v>
      </c>
      <c r="R487">
        <v>0.83289999999999997</v>
      </c>
      <c r="S487">
        <v>0.67830000000000001</v>
      </c>
      <c r="T487">
        <v>1.0719000000000001</v>
      </c>
      <c r="U487">
        <v>6.0815000000000001</v>
      </c>
      <c r="V487">
        <v>7.1936999999999998</v>
      </c>
      <c r="W487">
        <v>48.247500000000002</v>
      </c>
      <c r="X487">
        <v>3.5179999999999998</v>
      </c>
      <c r="Y487">
        <v>8.0875000000000004</v>
      </c>
      <c r="Z487">
        <v>12.846500000000001</v>
      </c>
      <c r="AA487">
        <v>59.21</v>
      </c>
      <c r="AB487">
        <v>14.722</v>
      </c>
      <c r="AC487">
        <v>84.65</v>
      </c>
      <c r="AD487">
        <v>100.5</v>
      </c>
      <c r="AE487">
        <v>947</v>
      </c>
      <c r="AF487">
        <v>67.510000000000005</v>
      </c>
      <c r="AG487">
        <v>1100</v>
      </c>
      <c r="AH487">
        <v>319.25</v>
      </c>
      <c r="AI487">
        <v>21.98</v>
      </c>
      <c r="AJ487">
        <v>481.75</v>
      </c>
      <c r="AK487">
        <f>IF(ISNUMBER(VLOOKUP($A487,'[1]F-F_Research_Data_Factors_weekl'!$G$6:$J$4822,2,0)),VLOOKUP($A487,'[1]F-F_Research_Data_Factors_weekl'!$G$6:$J$4822,2,0),AK488)</f>
        <v>7308.3204634710646</v>
      </c>
      <c r="AL487">
        <f>IF(ISNUMBER(VLOOKUP($A487,'[1]F-F_Research_Data_Factors_weekl'!$G$6:$J$4822,3,0)),VLOOKUP($A487,'[1]F-F_Research_Data_Factors_weekl'!$G$6:$J$4822,3,0),AL488)</f>
        <v>346.59270181627755</v>
      </c>
      <c r="AM487">
        <f>IF(ISNUMBER(VLOOKUP($A487,'[1]F-F_Research_Data_Factors_weekl'!$G$6:$J$4822,4,0)),VLOOKUP($A487,'[1]F-F_Research_Data_Factors_weekl'!$G$6:$J$4822,4,0),AM488)</f>
        <v>4125.970834795673</v>
      </c>
    </row>
    <row r="488" spans="1:39" x14ac:dyDescent="0.25">
      <c r="A488" s="14">
        <v>40032</v>
      </c>
      <c r="B488">
        <v>9370.07</v>
      </c>
      <c r="C488">
        <v>1010.48</v>
      </c>
      <c r="D488">
        <v>2000.25</v>
      </c>
      <c r="E488">
        <v>10885.33</v>
      </c>
      <c r="F488">
        <v>5458.96</v>
      </c>
      <c r="G488">
        <v>10412.09</v>
      </c>
      <c r="H488">
        <v>956.76</v>
      </c>
      <c r="I488">
        <v>20375.37</v>
      </c>
      <c r="J488">
        <v>1.2977000000000001</v>
      </c>
      <c r="K488">
        <v>2.8181000000000003</v>
      </c>
      <c r="L488">
        <v>3.8502000000000001</v>
      </c>
      <c r="M488">
        <v>4.6044999999999998</v>
      </c>
      <c r="N488">
        <v>78.974999999999994</v>
      </c>
      <c r="O488">
        <v>1.4182999999999999</v>
      </c>
      <c r="P488">
        <v>97.57</v>
      </c>
      <c r="Q488">
        <v>1.6684000000000001</v>
      </c>
      <c r="R488">
        <v>0.83720000000000006</v>
      </c>
      <c r="S488">
        <v>0.67210000000000003</v>
      </c>
      <c r="T488">
        <v>1.0810999999999999</v>
      </c>
      <c r="U488">
        <v>6.1201999999999996</v>
      </c>
      <c r="V488">
        <v>7.1597999999999997</v>
      </c>
      <c r="W488">
        <v>47.835000000000001</v>
      </c>
      <c r="X488">
        <v>3.5004999999999997</v>
      </c>
      <c r="Y488">
        <v>7.9885000000000002</v>
      </c>
      <c r="Z488">
        <v>12.954000000000001</v>
      </c>
      <c r="AA488">
        <v>60.53</v>
      </c>
      <c r="AB488">
        <v>14.667999999999999</v>
      </c>
      <c r="AC488">
        <v>83.85</v>
      </c>
      <c r="AD488">
        <v>101.95</v>
      </c>
      <c r="AE488">
        <v>957.3</v>
      </c>
      <c r="AF488">
        <v>70.930000000000007</v>
      </c>
      <c r="AG488">
        <v>1184.5</v>
      </c>
      <c r="AH488">
        <v>322</v>
      </c>
      <c r="AI488">
        <v>20.81</v>
      </c>
      <c r="AJ488">
        <v>489.5</v>
      </c>
      <c r="AK488">
        <f>IF(ISNUMBER(VLOOKUP($A488,'[1]F-F_Research_Data_Factors_weekl'!$G$6:$J$4822,2,0)),VLOOKUP($A488,'[1]F-F_Research_Data_Factors_weekl'!$G$6:$J$4822,2,0),AK489)</f>
        <v>7354.6547886394928</v>
      </c>
      <c r="AL488">
        <f>IF(ISNUMBER(VLOOKUP($A488,'[1]F-F_Research_Data_Factors_weekl'!$G$6:$J$4822,3,0)),VLOOKUP($A488,'[1]F-F_Research_Data_Factors_weekl'!$G$6:$J$4822,3,0),AL489)</f>
        <v>349.00080738724961</v>
      </c>
      <c r="AM488">
        <f>IF(ISNUMBER(VLOOKUP($A488,'[1]F-F_Research_Data_Factors_weekl'!$G$6:$J$4822,4,0)),VLOOKUP($A488,'[1]F-F_Research_Data_Factors_weekl'!$G$6:$J$4822,4,0),AM489)</f>
        <v>4107.4871426537311</v>
      </c>
    </row>
    <row r="489" spans="1:39" x14ac:dyDescent="0.25">
      <c r="A489" s="14">
        <v>40025</v>
      </c>
      <c r="B489">
        <v>9171.61</v>
      </c>
      <c r="C489">
        <v>987.48</v>
      </c>
      <c r="D489">
        <v>1978.5</v>
      </c>
      <c r="E489">
        <v>10787.15</v>
      </c>
      <c r="F489">
        <v>5332.14</v>
      </c>
      <c r="G489">
        <v>10356.83</v>
      </c>
      <c r="H489">
        <v>950.26</v>
      </c>
      <c r="I489">
        <v>20573.330000000002</v>
      </c>
      <c r="J489">
        <v>1.1113</v>
      </c>
      <c r="K489">
        <v>2.5144000000000002</v>
      </c>
      <c r="L489">
        <v>3.4796</v>
      </c>
      <c r="M489">
        <v>4.2983000000000002</v>
      </c>
      <c r="N489">
        <v>78.346999999999994</v>
      </c>
      <c r="O489">
        <v>1.4257</v>
      </c>
      <c r="P489">
        <v>94.68</v>
      </c>
      <c r="Q489">
        <v>1.6713</v>
      </c>
      <c r="R489">
        <v>0.83589999999999998</v>
      </c>
      <c r="S489">
        <v>0.66180000000000005</v>
      </c>
      <c r="T489">
        <v>1.0685</v>
      </c>
      <c r="U489">
        <v>6.1161000000000003</v>
      </c>
      <c r="V489">
        <v>7.1914999999999996</v>
      </c>
      <c r="W489">
        <v>47.935000000000002</v>
      </c>
      <c r="X489">
        <v>3.5225</v>
      </c>
      <c r="Y489">
        <v>7.7610000000000001</v>
      </c>
      <c r="Z489">
        <v>13.191700000000001</v>
      </c>
      <c r="AA489">
        <v>57.93</v>
      </c>
      <c r="AB489">
        <v>13.94</v>
      </c>
      <c r="AC489">
        <v>84.7</v>
      </c>
      <c r="AD489">
        <v>91.3</v>
      </c>
      <c r="AE489">
        <v>953.7</v>
      </c>
      <c r="AF489">
        <v>69.45</v>
      </c>
      <c r="AG489">
        <v>1134</v>
      </c>
      <c r="AH489">
        <v>339.5</v>
      </c>
      <c r="AI489">
        <v>18.61</v>
      </c>
      <c r="AJ489">
        <v>528.25</v>
      </c>
      <c r="AK489">
        <f>IF(ISNUMBER(VLOOKUP($A489,'[1]F-F_Research_Data_Factors_weekl'!$G$6:$J$4822,2,0)),VLOOKUP($A489,'[1]F-F_Research_Data_Factors_weekl'!$G$6:$J$4822,2,0),AK490)</f>
        <v>7177.3736592558735</v>
      </c>
      <c r="AL489">
        <f>IF(ISNUMBER(VLOOKUP($A489,'[1]F-F_Research_Data_Factors_weekl'!$G$6:$J$4822,3,0)),VLOOKUP($A489,'[1]F-F_Research_Data_Factors_weekl'!$G$6:$J$4822,3,0),AL490)</f>
        <v>351.14277833509368</v>
      </c>
      <c r="AM489">
        <f>IF(ISNUMBER(VLOOKUP($A489,'[1]F-F_Research_Data_Factors_weekl'!$G$6:$J$4822,4,0)),VLOOKUP($A489,'[1]F-F_Research_Data_Factors_weekl'!$G$6:$J$4822,4,0),AM490)</f>
        <v>3890.4026734738882</v>
      </c>
    </row>
    <row r="490" spans="1:39" x14ac:dyDescent="0.25">
      <c r="A490" s="14">
        <v>40018</v>
      </c>
      <c r="B490">
        <v>9093.24</v>
      </c>
      <c r="C490">
        <v>979.26</v>
      </c>
      <c r="D490">
        <v>1965.96</v>
      </c>
      <c r="E490">
        <v>10687.9</v>
      </c>
      <c r="F490">
        <v>5229.3599999999997</v>
      </c>
      <c r="G490">
        <v>9944.5499999999993</v>
      </c>
      <c r="H490">
        <v>920.48</v>
      </c>
      <c r="I490">
        <v>19982.79</v>
      </c>
      <c r="J490">
        <v>0.99360000000000004</v>
      </c>
      <c r="K490">
        <v>2.5297999999999998</v>
      </c>
      <c r="L490">
        <v>3.6577999999999999</v>
      </c>
      <c r="M490">
        <v>4.5391000000000004</v>
      </c>
      <c r="N490">
        <v>78.748999999999995</v>
      </c>
      <c r="O490">
        <v>1.4201999999999999</v>
      </c>
      <c r="P490">
        <v>94.79</v>
      </c>
      <c r="Q490">
        <v>1.6425999999999998</v>
      </c>
      <c r="R490">
        <v>0.81720000000000004</v>
      </c>
      <c r="S490">
        <v>0.65580000000000005</v>
      </c>
      <c r="T490">
        <v>1.0717000000000001</v>
      </c>
      <c r="U490">
        <v>6.2447999999999997</v>
      </c>
      <c r="V490">
        <v>7.4871999999999996</v>
      </c>
      <c r="W490">
        <v>48.227499999999999</v>
      </c>
      <c r="X490">
        <v>3.532</v>
      </c>
      <c r="Y490">
        <v>7.7495000000000003</v>
      </c>
      <c r="Z490">
        <v>13.2018</v>
      </c>
      <c r="AA490">
        <v>57.39</v>
      </c>
      <c r="AB490">
        <v>13.87</v>
      </c>
      <c r="AC490">
        <v>84.525000000000006</v>
      </c>
      <c r="AD490">
        <v>96.3</v>
      </c>
      <c r="AE490">
        <v>953.1</v>
      </c>
      <c r="AF490">
        <v>68.05</v>
      </c>
      <c r="AG490">
        <v>1021</v>
      </c>
      <c r="AH490">
        <v>316.25</v>
      </c>
      <c r="AI490">
        <v>18.43</v>
      </c>
      <c r="AJ490">
        <v>516.25</v>
      </c>
      <c r="AK490">
        <f>IF(ISNUMBER(VLOOKUP($A490,'[1]F-F_Research_Data_Factors_weekl'!$G$6:$J$4822,2,0)),VLOOKUP($A490,'[1]F-F_Research_Data_Factors_weekl'!$G$6:$J$4822,2,0),AK491)</f>
        <v>7111.9437765119628</v>
      </c>
      <c r="AL490">
        <f>IF(ISNUMBER(VLOOKUP($A490,'[1]F-F_Research_Data_Factors_weekl'!$G$6:$J$4822,3,0)),VLOOKUP($A490,'[1]F-F_Research_Data_Factors_weekl'!$G$6:$J$4822,3,0),AL491)</f>
        <v>349.29153320908551</v>
      </c>
      <c r="AM490">
        <f>IF(ISNUMBER(VLOOKUP($A490,'[1]F-F_Research_Data_Factors_weekl'!$G$6:$J$4822,4,0)),VLOOKUP($A490,'[1]F-F_Research_Data_Factors_weekl'!$G$6:$J$4822,4,0),AM491)</f>
        <v>3798.108633675572</v>
      </c>
    </row>
    <row r="491" spans="1:39" x14ac:dyDescent="0.25">
      <c r="A491" s="14">
        <v>40011</v>
      </c>
      <c r="B491">
        <v>8743.94</v>
      </c>
      <c r="C491">
        <v>940.38</v>
      </c>
      <c r="D491">
        <v>1886.61</v>
      </c>
      <c r="E491">
        <v>10369.42</v>
      </c>
      <c r="F491">
        <v>4978.3999999999996</v>
      </c>
      <c r="G491">
        <v>9395.32</v>
      </c>
      <c r="H491">
        <v>878.29</v>
      </c>
      <c r="I491">
        <v>18805.66</v>
      </c>
      <c r="J491">
        <v>0.98680000000000001</v>
      </c>
      <c r="K491">
        <v>2.4965000000000002</v>
      </c>
      <c r="L491">
        <v>3.6433</v>
      </c>
      <c r="M491">
        <v>4.5350000000000001</v>
      </c>
      <c r="N491">
        <v>79.346999999999994</v>
      </c>
      <c r="O491">
        <v>1.4102000000000001</v>
      </c>
      <c r="P491">
        <v>94.2</v>
      </c>
      <c r="Q491">
        <v>1.6335999999999999</v>
      </c>
      <c r="R491">
        <v>0.8024</v>
      </c>
      <c r="S491">
        <v>0.64470000000000005</v>
      </c>
      <c r="T491">
        <v>1.0766</v>
      </c>
      <c r="U491">
        <v>6.3937999999999997</v>
      </c>
      <c r="V491">
        <v>7.8164999999999996</v>
      </c>
      <c r="W491">
        <v>48.734999999999999</v>
      </c>
      <c r="X491">
        <v>3.5724999999999998</v>
      </c>
      <c r="Y491">
        <v>8.0518999999999998</v>
      </c>
      <c r="Z491">
        <v>13.338200000000001</v>
      </c>
      <c r="AA491">
        <v>62.1</v>
      </c>
      <c r="AB491">
        <v>13.398</v>
      </c>
      <c r="AC491">
        <v>86.375</v>
      </c>
      <c r="AD491">
        <v>103.65</v>
      </c>
      <c r="AE491">
        <v>937.5</v>
      </c>
      <c r="AF491">
        <v>63.56</v>
      </c>
      <c r="AG491">
        <v>1009.5</v>
      </c>
      <c r="AH491">
        <v>322.25</v>
      </c>
      <c r="AI491">
        <v>17.3</v>
      </c>
      <c r="AJ491">
        <v>541.75</v>
      </c>
      <c r="AK491">
        <f>IF(ISNUMBER(VLOOKUP($A491,'[1]F-F_Research_Data_Factors_weekl'!$G$6:$J$4822,2,0)),VLOOKUP($A491,'[1]F-F_Research_Data_Factors_weekl'!$G$6:$J$4822,2,0),AK492)</f>
        <v>6813.5119529717977</v>
      </c>
      <c r="AL491">
        <f>IF(ISNUMBER(VLOOKUP($A491,'[1]F-F_Research_Data_Factors_weekl'!$G$6:$J$4822,3,0)),VLOOKUP($A491,'[1]F-F_Research_Data_Factors_weekl'!$G$6:$J$4822,3,0),AL492)</f>
        <v>345.01336745267241</v>
      </c>
      <c r="AM491">
        <f>IF(ISNUMBER(VLOOKUP($A491,'[1]F-F_Research_Data_Factors_weekl'!$G$6:$J$4822,4,0)),VLOOKUP($A491,'[1]F-F_Research_Data_Factors_weekl'!$G$6:$J$4822,4,0),AM492)</f>
        <v>3751.588930932015</v>
      </c>
    </row>
    <row r="492" spans="1:39" x14ac:dyDescent="0.25">
      <c r="A492" s="14">
        <v>40004</v>
      </c>
      <c r="B492">
        <v>8146.52</v>
      </c>
      <c r="C492">
        <v>879.13</v>
      </c>
      <c r="D492">
        <v>1756.03</v>
      </c>
      <c r="E492">
        <v>9747.1299999999992</v>
      </c>
      <c r="F492">
        <v>4576.3100000000004</v>
      </c>
      <c r="G492">
        <v>9287.2800000000007</v>
      </c>
      <c r="H492">
        <v>872.5</v>
      </c>
      <c r="I492">
        <v>17708.419999999998</v>
      </c>
      <c r="J492">
        <v>0.89980000000000004</v>
      </c>
      <c r="K492">
        <v>2.2172999999999998</v>
      </c>
      <c r="L492">
        <v>3.3026</v>
      </c>
      <c r="M492">
        <v>4.1989000000000001</v>
      </c>
      <c r="N492">
        <v>80.233000000000004</v>
      </c>
      <c r="O492">
        <v>1.3935999999999999</v>
      </c>
      <c r="P492">
        <v>92.55</v>
      </c>
      <c r="Q492">
        <v>1.6211</v>
      </c>
      <c r="R492">
        <v>0.77880000000000005</v>
      </c>
      <c r="S492">
        <v>0.62760000000000005</v>
      </c>
      <c r="T492">
        <v>1.0865</v>
      </c>
      <c r="U492">
        <v>6.5202999999999998</v>
      </c>
      <c r="V492">
        <v>7.9256000000000002</v>
      </c>
      <c r="W492">
        <v>49.005000000000003</v>
      </c>
      <c r="X492">
        <v>3.5777999999999999</v>
      </c>
      <c r="Y492">
        <v>8.2370999999999999</v>
      </c>
      <c r="Z492">
        <v>13.687899999999999</v>
      </c>
      <c r="AA492">
        <v>60.39</v>
      </c>
      <c r="AB492">
        <v>12.637</v>
      </c>
      <c r="AC492">
        <v>83.474999999999994</v>
      </c>
      <c r="AD492">
        <v>94.6</v>
      </c>
      <c r="AE492">
        <v>912.5</v>
      </c>
      <c r="AF492">
        <v>59.89</v>
      </c>
      <c r="AG492">
        <v>1128.25</v>
      </c>
      <c r="AH492">
        <v>345.5</v>
      </c>
      <c r="AI492">
        <v>17.27</v>
      </c>
      <c r="AJ492">
        <v>491.75</v>
      </c>
      <c r="AK492">
        <f>IF(ISNUMBER(VLOOKUP($A492,'[1]F-F_Research_Data_Factors_weekl'!$G$6:$J$4822,2,0)),VLOOKUP($A492,'[1]F-F_Research_Data_Factors_weekl'!$G$6:$J$4822,2,0),AK493)</f>
        <v>6365.3885958256706</v>
      </c>
      <c r="AL492">
        <f>IF(ISNUMBER(VLOOKUP($A492,'[1]F-F_Research_Data_Factors_weekl'!$G$6:$J$4822,3,0)),VLOOKUP($A492,'[1]F-F_Research_Data_Factors_weekl'!$G$6:$J$4822,3,0),AL493)</f>
        <v>343.50195883380371</v>
      </c>
      <c r="AM492">
        <f>IF(ISNUMBER(VLOOKUP($A492,'[1]F-F_Research_Data_Factors_weekl'!$G$6:$J$4822,4,0)),VLOOKUP($A492,'[1]F-F_Research_Data_Factors_weekl'!$G$6:$J$4822,4,0),AM493)</f>
        <v>3611.1164991163878</v>
      </c>
    </row>
    <row r="493" spans="1:39" x14ac:dyDescent="0.25">
      <c r="A493" s="14">
        <v>39997</v>
      </c>
      <c r="B493">
        <v>8280.74</v>
      </c>
      <c r="C493">
        <v>896.42</v>
      </c>
      <c r="D493">
        <v>1796.52</v>
      </c>
      <c r="E493">
        <v>10283.1</v>
      </c>
      <c r="F493">
        <v>4708.21</v>
      </c>
      <c r="G493">
        <v>9816.07</v>
      </c>
      <c r="H493">
        <v>920.62</v>
      </c>
      <c r="I493">
        <v>18203.400000000001</v>
      </c>
      <c r="J493">
        <v>0.98129999999999995</v>
      </c>
      <c r="K493">
        <v>2.4239999999999999</v>
      </c>
      <c r="L493">
        <v>3.4984999999999999</v>
      </c>
      <c r="M493">
        <v>4.3209</v>
      </c>
      <c r="N493">
        <v>80.382000000000005</v>
      </c>
      <c r="O493">
        <v>1.3980000000000001</v>
      </c>
      <c r="P493">
        <v>96.04</v>
      </c>
      <c r="Q493">
        <v>1.6333</v>
      </c>
      <c r="R493">
        <v>0.79690000000000005</v>
      </c>
      <c r="S493">
        <v>0.62980000000000003</v>
      </c>
      <c r="T493">
        <v>1.0866</v>
      </c>
      <c r="U493">
        <v>6.4185999999999996</v>
      </c>
      <c r="V493">
        <v>7.7705000000000002</v>
      </c>
      <c r="W493">
        <v>47.89</v>
      </c>
      <c r="X493">
        <v>3.5265</v>
      </c>
      <c r="Y493">
        <v>7.9227999999999996</v>
      </c>
      <c r="Z493">
        <v>13.2308</v>
      </c>
      <c r="AA493">
        <v>56.8</v>
      </c>
      <c r="AB493">
        <v>13.393000000000001</v>
      </c>
      <c r="AC493">
        <v>84.875</v>
      </c>
      <c r="AD493">
        <v>76.900000000000006</v>
      </c>
      <c r="AE493">
        <v>931</v>
      </c>
      <c r="AF493">
        <v>66.73</v>
      </c>
      <c r="AG493">
        <v>1243</v>
      </c>
      <c r="AH493">
        <v>345.75</v>
      </c>
      <c r="AI493">
        <v>17.579999999999998</v>
      </c>
      <c r="AJ493">
        <v>500.25</v>
      </c>
      <c r="AK493">
        <f>IF(ISNUMBER(VLOOKUP($A493,'[1]F-F_Research_Data_Factors_weekl'!$G$6:$J$4822,2,0)),VLOOKUP($A493,'[1]F-F_Research_Data_Factors_weekl'!$G$6:$J$4822,2,0),AK494)</f>
        <v>6658.3945784475436</v>
      </c>
      <c r="AL493">
        <f>IF(ISNUMBER(VLOOKUP($A493,'[1]F-F_Research_Data_Factors_weekl'!$G$6:$J$4822,3,0)),VLOOKUP($A493,'[1]F-F_Research_Data_Factors_weekl'!$G$6:$J$4822,3,0),AL494)</f>
        <v>347.49700682231747</v>
      </c>
      <c r="AM493">
        <f>IF(ISNUMBER(VLOOKUP($A493,'[1]F-F_Research_Data_Factors_weekl'!$G$6:$J$4822,4,0)),VLOOKUP($A493,'[1]F-F_Research_Data_Factors_weekl'!$G$6:$J$4822,4,0),AM494)</f>
        <v>3690.8091892934499</v>
      </c>
    </row>
    <row r="494" spans="1:39" x14ac:dyDescent="0.25">
      <c r="A494" s="14">
        <v>39990</v>
      </c>
      <c r="B494">
        <v>8438.39</v>
      </c>
      <c r="C494">
        <v>918.9</v>
      </c>
      <c r="D494">
        <v>1838.22</v>
      </c>
      <c r="E494">
        <v>10389.76</v>
      </c>
      <c r="F494">
        <v>4776.47</v>
      </c>
      <c r="G494">
        <v>9877.39</v>
      </c>
      <c r="H494">
        <v>926.8</v>
      </c>
      <c r="I494">
        <v>18600.259999999998</v>
      </c>
      <c r="J494">
        <v>1.1092</v>
      </c>
      <c r="K494">
        <v>2.5579999999999998</v>
      </c>
      <c r="L494">
        <v>3.5362999999999998</v>
      </c>
      <c r="M494">
        <v>4.3360000000000003</v>
      </c>
      <c r="N494">
        <v>79.878</v>
      </c>
      <c r="O494">
        <v>1.4056</v>
      </c>
      <c r="P494">
        <v>95.19</v>
      </c>
      <c r="Q494">
        <v>1.6524999999999999</v>
      </c>
      <c r="R494">
        <v>0.80789999999999995</v>
      </c>
      <c r="S494">
        <v>0.64549999999999996</v>
      </c>
      <c r="T494">
        <v>1.0833999999999999</v>
      </c>
      <c r="U494">
        <v>6.4573</v>
      </c>
      <c r="V494">
        <v>7.8002000000000002</v>
      </c>
      <c r="W494">
        <v>48.115000000000002</v>
      </c>
      <c r="X494">
        <v>3.5320999999999998</v>
      </c>
      <c r="Y494">
        <v>7.8925999999999998</v>
      </c>
      <c r="Z494">
        <v>13.207599999999999</v>
      </c>
      <c r="AA494">
        <v>52.54</v>
      </c>
      <c r="AB494">
        <v>14.128</v>
      </c>
      <c r="AC494">
        <v>82.474999999999994</v>
      </c>
      <c r="AD494">
        <v>74.25</v>
      </c>
      <c r="AE494">
        <v>940.7</v>
      </c>
      <c r="AF494">
        <v>69.16</v>
      </c>
      <c r="AG494">
        <v>1201</v>
      </c>
      <c r="AH494">
        <v>384.25</v>
      </c>
      <c r="AI494">
        <v>16.260000000000002</v>
      </c>
      <c r="AJ494">
        <v>534.25</v>
      </c>
      <c r="AK494">
        <f>IF(ISNUMBER(VLOOKUP($A494,'[1]F-F_Research_Data_Factors_weekl'!$G$6:$J$4822,2,0)),VLOOKUP($A494,'[1]F-F_Research_Data_Factors_weekl'!$G$6:$J$4822,2,0),AK495)</f>
        <v>6658.3945784475436</v>
      </c>
      <c r="AL494">
        <f>IF(ISNUMBER(VLOOKUP($A494,'[1]F-F_Research_Data_Factors_weekl'!$G$6:$J$4822,3,0)),VLOOKUP($A494,'[1]F-F_Research_Data_Factors_weekl'!$G$6:$J$4822,3,0),AL495)</f>
        <v>347.49700682231747</v>
      </c>
      <c r="AM494">
        <f>IF(ISNUMBER(VLOOKUP($A494,'[1]F-F_Research_Data_Factors_weekl'!$G$6:$J$4822,4,0)),VLOOKUP($A494,'[1]F-F_Research_Data_Factors_weekl'!$G$6:$J$4822,4,0),AM495)</f>
        <v>3690.8091892934499</v>
      </c>
    </row>
    <row r="495" spans="1:39" x14ac:dyDescent="0.25">
      <c r="A495" s="14">
        <v>39983</v>
      </c>
      <c r="B495">
        <v>8539.73</v>
      </c>
      <c r="C495">
        <v>921.23</v>
      </c>
      <c r="D495">
        <v>1827.47</v>
      </c>
      <c r="E495">
        <v>10287.950000000001</v>
      </c>
      <c r="F495">
        <v>4839.46</v>
      </c>
      <c r="G495">
        <v>9786.26</v>
      </c>
      <c r="H495">
        <v>918.97</v>
      </c>
      <c r="I495">
        <v>17920.93</v>
      </c>
      <c r="J495">
        <v>1.2018</v>
      </c>
      <c r="K495">
        <v>2.8021000000000003</v>
      </c>
      <c r="L495">
        <v>3.7808000000000002</v>
      </c>
      <c r="M495">
        <v>4.5041000000000002</v>
      </c>
      <c r="N495">
        <v>80.263999999999996</v>
      </c>
      <c r="O495">
        <v>1.3936999999999999</v>
      </c>
      <c r="P495">
        <v>96.27</v>
      </c>
      <c r="Q495">
        <v>1.6494</v>
      </c>
      <c r="R495">
        <v>0.80600000000000005</v>
      </c>
      <c r="S495">
        <v>0.64259999999999995</v>
      </c>
      <c r="T495">
        <v>1.0811999999999999</v>
      </c>
      <c r="U495">
        <v>6.4027000000000003</v>
      </c>
      <c r="V495">
        <v>7.9129000000000005</v>
      </c>
      <c r="W495">
        <v>48.085000000000001</v>
      </c>
      <c r="X495">
        <v>3.5371000000000001</v>
      </c>
      <c r="Y495">
        <v>8.0995000000000008</v>
      </c>
      <c r="Z495">
        <v>13.3604</v>
      </c>
      <c r="AA495">
        <v>51.56</v>
      </c>
      <c r="AB495">
        <v>14.2</v>
      </c>
      <c r="AC495">
        <v>80.924999999999997</v>
      </c>
      <c r="AD495">
        <v>77.3</v>
      </c>
      <c r="AE495">
        <v>935.6</v>
      </c>
      <c r="AF495">
        <v>69.55</v>
      </c>
      <c r="AG495">
        <v>1179</v>
      </c>
      <c r="AH495">
        <v>399.25</v>
      </c>
      <c r="AI495">
        <v>15</v>
      </c>
      <c r="AJ495">
        <v>555.25</v>
      </c>
      <c r="AK495">
        <f>IF(ISNUMBER(VLOOKUP($A495,'[1]F-F_Research_Data_Factors_weekl'!$G$6:$J$4822,2,0)),VLOOKUP($A495,'[1]F-F_Research_Data_Factors_weekl'!$G$6:$J$4822,2,0),AK496)</f>
        <v>6662.3920136557372</v>
      </c>
      <c r="AL495">
        <f>IF(ISNUMBER(VLOOKUP($A495,'[1]F-F_Research_Data_Factors_weekl'!$G$6:$J$4822,3,0)),VLOOKUP($A495,'[1]F-F_Research_Data_Factors_weekl'!$G$6:$J$4822,3,0),AL496)</f>
        <v>343.64814756953859</v>
      </c>
      <c r="AM495">
        <f>IF(ISNUMBER(VLOOKUP($A495,'[1]F-F_Research_Data_Factors_weekl'!$G$6:$J$4822,4,0)),VLOOKUP($A495,'[1]F-F_Research_Data_Factors_weekl'!$G$6:$J$4822,4,0),AM496)</f>
        <v>3714.2087041294653</v>
      </c>
    </row>
    <row r="496" spans="1:39" x14ac:dyDescent="0.25">
      <c r="A496" s="14">
        <v>39976</v>
      </c>
      <c r="B496">
        <v>8799.26</v>
      </c>
      <c r="C496">
        <v>946.21</v>
      </c>
      <c r="D496">
        <v>1858.8</v>
      </c>
      <c r="E496">
        <v>10644.96</v>
      </c>
      <c r="F496">
        <v>5069.24</v>
      </c>
      <c r="G496">
        <v>10135.82</v>
      </c>
      <c r="H496">
        <v>950.54</v>
      </c>
      <c r="I496">
        <v>18889.68</v>
      </c>
      <c r="J496">
        <v>1.2638</v>
      </c>
      <c r="K496">
        <v>2.7829000000000002</v>
      </c>
      <c r="L496">
        <v>3.7915999999999999</v>
      </c>
      <c r="M496">
        <v>4.6443000000000003</v>
      </c>
      <c r="N496">
        <v>80.141999999999996</v>
      </c>
      <c r="O496">
        <v>1.4016</v>
      </c>
      <c r="P496">
        <v>98.44</v>
      </c>
      <c r="Q496">
        <v>1.6442999999999999</v>
      </c>
      <c r="R496">
        <v>0.81240000000000001</v>
      </c>
      <c r="S496">
        <v>0.6431</v>
      </c>
      <c r="T496">
        <v>1.0790999999999999</v>
      </c>
      <c r="U496">
        <v>6.3319999999999999</v>
      </c>
      <c r="V496">
        <v>7.6894</v>
      </c>
      <c r="W496">
        <v>47.607500000000002</v>
      </c>
      <c r="X496">
        <v>3.504</v>
      </c>
      <c r="Y496">
        <v>8.0177999999999994</v>
      </c>
      <c r="Z496">
        <v>13.4038</v>
      </c>
      <c r="AA496">
        <v>56.1</v>
      </c>
      <c r="AB496">
        <v>14.875</v>
      </c>
      <c r="AC496">
        <v>80.474999999999994</v>
      </c>
      <c r="AD496">
        <v>82.5</v>
      </c>
      <c r="AE496">
        <v>940.1</v>
      </c>
      <c r="AF496">
        <v>72.040000000000006</v>
      </c>
      <c r="AG496">
        <v>1245.5</v>
      </c>
      <c r="AH496">
        <v>425.5</v>
      </c>
      <c r="AI496">
        <v>15.2</v>
      </c>
      <c r="AJ496">
        <v>584.75</v>
      </c>
      <c r="AK496">
        <f>IF(ISNUMBER(VLOOKUP($A496,'[1]F-F_Research_Data_Factors_weekl'!$G$6:$J$4822,2,0)),VLOOKUP($A496,'[1]F-F_Research_Data_Factors_weekl'!$G$6:$J$4822,2,0),AK497)</f>
        <v>6847.2682565834921</v>
      </c>
      <c r="AL496">
        <f>IF(ISNUMBER(VLOOKUP($A496,'[1]F-F_Research_Data_Factors_weekl'!$G$6:$J$4822,3,0)),VLOOKUP($A496,'[1]F-F_Research_Data_Factors_weekl'!$G$6:$J$4822,3,0),AL497)</f>
        <v>343.09918886735079</v>
      </c>
      <c r="AM496">
        <f>IF(ISNUMBER(VLOOKUP($A496,'[1]F-F_Research_Data_Factors_weekl'!$G$6:$J$4822,4,0)),VLOOKUP($A496,'[1]F-F_Research_Data_Factors_weekl'!$G$6:$J$4822,4,0),AM497)</f>
        <v>3752.104964268578</v>
      </c>
    </row>
    <row r="497" spans="1:39" x14ac:dyDescent="0.25">
      <c r="A497" s="14">
        <v>39969</v>
      </c>
      <c r="B497">
        <v>8763.1299999999992</v>
      </c>
      <c r="C497">
        <v>940.09</v>
      </c>
      <c r="D497">
        <v>1849.42</v>
      </c>
      <c r="E497">
        <v>10569.29</v>
      </c>
      <c r="F497">
        <v>5077.03</v>
      </c>
      <c r="G497">
        <v>9768.01</v>
      </c>
      <c r="H497">
        <v>916.56</v>
      </c>
      <c r="I497">
        <v>18679.53</v>
      </c>
      <c r="J497">
        <v>1.2923</v>
      </c>
      <c r="K497">
        <v>2.8326000000000002</v>
      </c>
      <c r="L497">
        <v>3.8279000000000001</v>
      </c>
      <c r="M497">
        <v>4.6330999999999998</v>
      </c>
      <c r="N497">
        <v>80.67</v>
      </c>
      <c r="O497">
        <v>1.3968</v>
      </c>
      <c r="P497">
        <v>98.64</v>
      </c>
      <c r="Q497">
        <v>1.5981000000000001</v>
      </c>
      <c r="R497">
        <v>0.79320000000000002</v>
      </c>
      <c r="S497">
        <v>0.62639999999999996</v>
      </c>
      <c r="T497">
        <v>1.0853999999999999</v>
      </c>
      <c r="U497">
        <v>6.4193999999999996</v>
      </c>
      <c r="V497">
        <v>7.8018999999999998</v>
      </c>
      <c r="W497">
        <v>47.104999999999997</v>
      </c>
      <c r="X497">
        <v>3.4954999999999998</v>
      </c>
      <c r="Y497">
        <v>8.0579999999999998</v>
      </c>
      <c r="Z497">
        <v>13.2965</v>
      </c>
      <c r="AA497">
        <v>55.11</v>
      </c>
      <c r="AB497">
        <v>15.388</v>
      </c>
      <c r="AC497">
        <v>80.150000000000006</v>
      </c>
      <c r="AD497">
        <v>90.4</v>
      </c>
      <c r="AE497">
        <v>961.7</v>
      </c>
      <c r="AF497">
        <v>68.44</v>
      </c>
      <c r="AG497">
        <v>1225.5</v>
      </c>
      <c r="AH497">
        <v>444</v>
      </c>
      <c r="AI497">
        <v>15.53</v>
      </c>
      <c r="AJ497">
        <v>623</v>
      </c>
      <c r="AK497">
        <f>IF(ISNUMBER(VLOOKUP($A497,'[1]F-F_Research_Data_Factors_weekl'!$G$6:$J$4822,2,0)),VLOOKUP($A497,'[1]F-F_Research_Data_Factors_weekl'!$G$6:$J$4822,2,0),AK498)</f>
        <v>6806.4296785124179</v>
      </c>
      <c r="AL497">
        <f>IF(ISNUMBER(VLOOKUP($A497,'[1]F-F_Research_Data_Factors_weekl'!$G$6:$J$4822,3,0)),VLOOKUP($A497,'[1]F-F_Research_Data_Factors_weekl'!$G$6:$J$4822,3,0),AL498)</f>
        <v>347.72391696295813</v>
      </c>
      <c r="AM497">
        <f>IF(ISNUMBER(VLOOKUP($A497,'[1]F-F_Research_Data_Factors_weekl'!$G$6:$J$4822,4,0)),VLOOKUP($A497,'[1]F-F_Research_Data_Factors_weekl'!$G$6:$J$4822,4,0),AM498)</f>
        <v>3748.3566076609177</v>
      </c>
    </row>
    <row r="498" spans="1:39" x14ac:dyDescent="0.25">
      <c r="A498" s="14">
        <v>39962</v>
      </c>
      <c r="B498">
        <v>8500.33</v>
      </c>
      <c r="C498">
        <v>919.14</v>
      </c>
      <c r="D498">
        <v>1774.33</v>
      </c>
      <c r="E498">
        <v>10370.07</v>
      </c>
      <c r="F498">
        <v>4940.82</v>
      </c>
      <c r="G498">
        <v>9522.5</v>
      </c>
      <c r="H498">
        <v>897.91</v>
      </c>
      <c r="I498">
        <v>18171</v>
      </c>
      <c r="J498">
        <v>0.91459999999999997</v>
      </c>
      <c r="K498">
        <v>2.3399000000000001</v>
      </c>
      <c r="L498">
        <v>3.4594</v>
      </c>
      <c r="M498">
        <v>4.3361000000000001</v>
      </c>
      <c r="N498">
        <v>79.347999999999999</v>
      </c>
      <c r="O498">
        <v>1.4157999999999999</v>
      </c>
      <c r="P498">
        <v>95.34</v>
      </c>
      <c r="Q498">
        <v>1.619</v>
      </c>
      <c r="R498">
        <v>0.80110000000000003</v>
      </c>
      <c r="S498">
        <v>0.64049999999999996</v>
      </c>
      <c r="T498">
        <v>1.0669</v>
      </c>
      <c r="U498">
        <v>6.2903000000000002</v>
      </c>
      <c r="V498">
        <v>7.5457999999999998</v>
      </c>
      <c r="W498">
        <v>47.091299999999997</v>
      </c>
      <c r="X498">
        <v>3.4944999999999999</v>
      </c>
      <c r="Y498">
        <v>7.9386000000000001</v>
      </c>
      <c r="Z498">
        <v>13.150600000000001</v>
      </c>
      <c r="AA498">
        <v>56.97</v>
      </c>
      <c r="AB498">
        <v>15.61</v>
      </c>
      <c r="AC498">
        <v>81.325000000000003</v>
      </c>
      <c r="AD498">
        <v>94.15</v>
      </c>
      <c r="AE498">
        <v>978.8</v>
      </c>
      <c r="AF498">
        <v>66.31</v>
      </c>
      <c r="AG498">
        <v>1184</v>
      </c>
      <c r="AH498">
        <v>436.25</v>
      </c>
      <c r="AI498">
        <v>15.58</v>
      </c>
      <c r="AJ498">
        <v>637.25</v>
      </c>
      <c r="AK498">
        <f>IF(ISNUMBER(VLOOKUP($A498,'[1]F-F_Research_Data_Factors_weekl'!$G$6:$J$4822,2,0)),VLOOKUP($A498,'[1]F-F_Research_Data_Factors_weekl'!$G$6:$J$4822,2,0),AK499)</f>
        <v>6633.9470550803289</v>
      </c>
      <c r="AL498">
        <f>IF(ISNUMBER(VLOOKUP($A498,'[1]F-F_Research_Data_Factors_weekl'!$G$6:$J$4822,3,0)),VLOOKUP($A498,'[1]F-F_Research_Data_Factors_weekl'!$G$6:$J$4822,3,0),AL499)</f>
        <v>335.57606346550676</v>
      </c>
      <c r="AM498">
        <f>IF(ISNUMBER(VLOOKUP($A498,'[1]F-F_Research_Data_Factors_weekl'!$G$6:$J$4822,4,0)),VLOOKUP($A498,'[1]F-F_Research_Data_Factors_weekl'!$G$6:$J$4822,4,0),AM499)</f>
        <v>3792.3478426354895</v>
      </c>
    </row>
    <row r="499" spans="1:39" x14ac:dyDescent="0.25">
      <c r="A499" s="14">
        <v>39955</v>
      </c>
      <c r="B499">
        <v>8277.32</v>
      </c>
      <c r="C499">
        <v>887</v>
      </c>
      <c r="D499">
        <v>1692.01</v>
      </c>
      <c r="E499">
        <v>9993.42</v>
      </c>
      <c r="F499">
        <v>4918.75</v>
      </c>
      <c r="G499">
        <v>9225.81</v>
      </c>
      <c r="H499">
        <v>875.88</v>
      </c>
      <c r="I499">
        <v>17062.52</v>
      </c>
      <c r="J499">
        <v>0.8831</v>
      </c>
      <c r="K499">
        <v>2.2010000000000001</v>
      </c>
      <c r="L499">
        <v>3.4495</v>
      </c>
      <c r="M499">
        <v>4.3836000000000004</v>
      </c>
      <c r="N499">
        <v>79.957999999999998</v>
      </c>
      <c r="O499">
        <v>1.3997999999999999</v>
      </c>
      <c r="P499">
        <v>94.78</v>
      </c>
      <c r="Q499">
        <v>1.5933999999999999</v>
      </c>
      <c r="R499">
        <v>0.78269999999999995</v>
      </c>
      <c r="S499">
        <v>0.62009999999999998</v>
      </c>
      <c r="T499">
        <v>1.0854999999999999</v>
      </c>
      <c r="U499">
        <v>6.3361000000000001</v>
      </c>
      <c r="V499">
        <v>7.4527000000000001</v>
      </c>
      <c r="W499">
        <v>47.131300000000003</v>
      </c>
      <c r="X499">
        <v>3.4923000000000002</v>
      </c>
      <c r="Y499">
        <v>8.2802000000000007</v>
      </c>
      <c r="Z499">
        <v>13.1897</v>
      </c>
      <c r="AA499">
        <v>57.11</v>
      </c>
      <c r="AB499">
        <v>14.683</v>
      </c>
      <c r="AC499">
        <v>82.525000000000006</v>
      </c>
      <c r="AD499">
        <v>91.7</v>
      </c>
      <c r="AE499">
        <v>958.9</v>
      </c>
      <c r="AF499">
        <v>61.67</v>
      </c>
      <c r="AG499">
        <v>1166</v>
      </c>
      <c r="AH499">
        <v>430.25</v>
      </c>
      <c r="AI499">
        <v>15.7</v>
      </c>
      <c r="AJ499">
        <v>612.5</v>
      </c>
      <c r="AK499">
        <f>IF(ISNUMBER(VLOOKUP($A499,'[1]F-F_Research_Data_Factors_weekl'!$G$6:$J$4822,2,0)),VLOOKUP($A499,'[1]F-F_Research_Data_Factors_weekl'!$G$6:$J$4822,2,0),AK500)</f>
        <v>6396.6320075984277</v>
      </c>
      <c r="AL499">
        <f>IF(ISNUMBER(VLOOKUP($A499,'[1]F-F_Research_Data_Factors_weekl'!$G$6:$J$4822,3,0)),VLOOKUP($A499,'[1]F-F_Research_Data_Factors_weekl'!$G$6:$J$4822,3,0),AL500)</f>
        <v>332.35224667278078</v>
      </c>
      <c r="AM499">
        <f>IF(ISNUMBER(VLOOKUP($A499,'[1]F-F_Research_Data_Factors_weekl'!$G$6:$J$4822,4,0)),VLOOKUP($A499,'[1]F-F_Research_Data_Factors_weekl'!$G$6:$J$4822,4,0),AM500)</f>
        <v>3812.5543808540156</v>
      </c>
    </row>
    <row r="500" spans="1:39" x14ac:dyDescent="0.25">
      <c r="A500" s="14">
        <v>39948</v>
      </c>
      <c r="B500">
        <v>8268.64</v>
      </c>
      <c r="C500">
        <v>882.88</v>
      </c>
      <c r="D500">
        <v>1680.14</v>
      </c>
      <c r="E500">
        <v>9762.85</v>
      </c>
      <c r="F500">
        <v>4737.5</v>
      </c>
      <c r="G500">
        <v>9265.02</v>
      </c>
      <c r="H500">
        <v>881.65</v>
      </c>
      <c r="I500">
        <v>16790.7</v>
      </c>
      <c r="J500">
        <v>0.85070000000000001</v>
      </c>
      <c r="K500">
        <v>1.9981</v>
      </c>
      <c r="L500">
        <v>3.1341000000000001</v>
      </c>
      <c r="M500">
        <v>4.0838000000000001</v>
      </c>
      <c r="N500">
        <v>83.024000000000001</v>
      </c>
      <c r="O500">
        <v>1.3494999999999999</v>
      </c>
      <c r="P500">
        <v>95.21</v>
      </c>
      <c r="Q500">
        <v>1.518</v>
      </c>
      <c r="R500">
        <v>0.74909999999999999</v>
      </c>
      <c r="S500">
        <v>0.58520000000000005</v>
      </c>
      <c r="T500">
        <v>1.1213</v>
      </c>
      <c r="U500">
        <v>6.5286999999999997</v>
      </c>
      <c r="V500">
        <v>7.9187000000000003</v>
      </c>
      <c r="W500">
        <v>49.395000000000003</v>
      </c>
      <c r="X500">
        <v>3.5497999999999998</v>
      </c>
      <c r="Y500">
        <v>8.7115000000000009</v>
      </c>
      <c r="Z500">
        <v>13.26</v>
      </c>
      <c r="AA500">
        <v>56.3</v>
      </c>
      <c r="AB500">
        <v>13.99</v>
      </c>
      <c r="AC500">
        <v>82.375</v>
      </c>
      <c r="AD500">
        <v>93.5</v>
      </c>
      <c r="AE500">
        <v>931.3</v>
      </c>
      <c r="AF500">
        <v>56.34</v>
      </c>
      <c r="AG500">
        <v>1130.5</v>
      </c>
      <c r="AH500">
        <v>417.25</v>
      </c>
      <c r="AI500">
        <v>14.95</v>
      </c>
      <c r="AJ500">
        <v>577.5</v>
      </c>
      <c r="AK500">
        <f>IF(ISNUMBER(VLOOKUP($A500,'[1]F-F_Research_Data_Factors_weekl'!$G$6:$J$4822,2,0)),VLOOKUP($A500,'[1]F-F_Research_Data_Factors_weekl'!$G$6:$J$4822,2,0),AK501)</f>
        <v>6350.9054880842205</v>
      </c>
      <c r="AL500">
        <f>IF(ISNUMBER(VLOOKUP($A500,'[1]F-F_Research_Data_Factors_weekl'!$G$6:$J$4822,3,0)),VLOOKUP($A500,'[1]F-F_Research_Data_Factors_weekl'!$G$6:$J$4822,3,0),AL501)</f>
        <v>332.15295489984089</v>
      </c>
      <c r="AM500">
        <f>IF(ISNUMBER(VLOOKUP($A500,'[1]F-F_Research_Data_Factors_weekl'!$G$6:$J$4822,4,0)),VLOOKUP($A500,'[1]F-F_Research_Data_Factors_weekl'!$G$6:$J$4822,4,0),AM501)</f>
        <v>3839.8170821371896</v>
      </c>
    </row>
    <row r="501" spans="1:39" x14ac:dyDescent="0.25">
      <c r="A501" s="14">
        <v>39941</v>
      </c>
      <c r="B501">
        <v>8574.65</v>
      </c>
      <c r="C501">
        <v>929.23</v>
      </c>
      <c r="D501">
        <v>1739</v>
      </c>
      <c r="E501">
        <v>10237.99</v>
      </c>
      <c r="F501">
        <v>4913.8999999999996</v>
      </c>
      <c r="G501">
        <v>9432.83</v>
      </c>
      <c r="H501">
        <v>895.35</v>
      </c>
      <c r="I501">
        <v>17389.87</v>
      </c>
      <c r="J501">
        <v>0.97929999999999995</v>
      </c>
      <c r="K501">
        <v>2.1381000000000001</v>
      </c>
      <c r="L501">
        <v>3.2856000000000001</v>
      </c>
      <c r="M501">
        <v>4.2675999999999998</v>
      </c>
      <c r="N501">
        <v>82.528999999999996</v>
      </c>
      <c r="O501">
        <v>1.3633999999999999</v>
      </c>
      <c r="P501">
        <v>98.47</v>
      </c>
      <c r="Q501">
        <v>1.5234000000000001</v>
      </c>
      <c r="R501">
        <v>0.76859999999999995</v>
      </c>
      <c r="S501">
        <v>0.6038</v>
      </c>
      <c r="T501">
        <v>1.1053999999999999</v>
      </c>
      <c r="U501">
        <v>6.3384999999999998</v>
      </c>
      <c r="V501">
        <v>7.6498999999999997</v>
      </c>
      <c r="W501">
        <v>49.284999999999997</v>
      </c>
      <c r="X501">
        <v>3.5211000000000001</v>
      </c>
      <c r="Y501">
        <v>8.2751000000000001</v>
      </c>
      <c r="Z501">
        <v>13.031599999999999</v>
      </c>
      <c r="AA501">
        <v>59.85</v>
      </c>
      <c r="AB501">
        <v>13.935</v>
      </c>
      <c r="AC501">
        <v>82.974999999999994</v>
      </c>
      <c r="AD501">
        <v>89.2</v>
      </c>
      <c r="AE501">
        <v>914.9</v>
      </c>
      <c r="AF501">
        <v>58.63</v>
      </c>
      <c r="AG501">
        <v>1134</v>
      </c>
      <c r="AH501">
        <v>414</v>
      </c>
      <c r="AI501">
        <v>15.27</v>
      </c>
      <c r="AJ501">
        <v>580.5</v>
      </c>
      <c r="AK501">
        <f>IF(ISNUMBER(VLOOKUP($A501,'[1]F-F_Research_Data_Factors_weekl'!$G$6:$J$4822,2,0)),VLOOKUP($A501,'[1]F-F_Research_Data_Factors_weekl'!$G$6:$J$4822,2,0),AK502)</f>
        <v>6691.5029902899796</v>
      </c>
      <c r="AL501">
        <f>IF(ISNUMBER(VLOOKUP($A501,'[1]F-F_Research_Data_Factors_weekl'!$G$6:$J$4822,3,0)),VLOOKUP($A501,'[1]F-F_Research_Data_Factors_weekl'!$G$6:$J$4822,3,0),AL502)</f>
        <v>332.48544034018107</v>
      </c>
      <c r="AM501">
        <f>IF(ISNUMBER(VLOOKUP($A501,'[1]F-F_Research_Data_Factors_weekl'!$G$6:$J$4822,4,0)),VLOOKUP($A501,'[1]F-F_Research_Data_Factors_weekl'!$G$6:$J$4822,4,0),AM502)</f>
        <v>4059.4323735460298</v>
      </c>
    </row>
    <row r="502" spans="1:39" x14ac:dyDescent="0.25">
      <c r="A502" s="14">
        <v>39934</v>
      </c>
      <c r="B502">
        <v>8212.41</v>
      </c>
      <c r="C502">
        <v>877.52</v>
      </c>
      <c r="D502">
        <v>1719.2</v>
      </c>
      <c r="E502">
        <v>9496.9599999999991</v>
      </c>
      <c r="F502">
        <v>4769.45</v>
      </c>
      <c r="G502">
        <v>8977.3700000000008</v>
      </c>
      <c r="H502">
        <v>846.85</v>
      </c>
      <c r="I502">
        <v>15520.99</v>
      </c>
      <c r="J502">
        <v>0.90680000000000005</v>
      </c>
      <c r="K502">
        <v>2.0106000000000002</v>
      </c>
      <c r="L502">
        <v>3.1532999999999998</v>
      </c>
      <c r="M502">
        <v>4.0702999999999996</v>
      </c>
      <c r="N502">
        <v>84.546000000000006</v>
      </c>
      <c r="O502">
        <v>1.3272999999999999</v>
      </c>
      <c r="P502">
        <v>99.12</v>
      </c>
      <c r="Q502">
        <v>1.4921</v>
      </c>
      <c r="R502">
        <v>0.73060000000000003</v>
      </c>
      <c r="S502">
        <v>0.56979999999999997</v>
      </c>
      <c r="T502">
        <v>1.1358999999999999</v>
      </c>
      <c r="U502">
        <v>6.5457000000000001</v>
      </c>
      <c r="V502">
        <v>8.0356000000000005</v>
      </c>
      <c r="W502">
        <v>50.092500000000001</v>
      </c>
      <c r="X502">
        <v>3.5615000000000001</v>
      </c>
      <c r="Y502">
        <v>8.5504999999999995</v>
      </c>
      <c r="Z502">
        <v>13.778600000000001</v>
      </c>
      <c r="AA502">
        <v>56.52</v>
      </c>
      <c r="AB502">
        <v>12.48</v>
      </c>
      <c r="AC502">
        <v>82.1</v>
      </c>
      <c r="AD502">
        <v>81.099999999999994</v>
      </c>
      <c r="AE502">
        <v>888.2</v>
      </c>
      <c r="AF502">
        <v>53.2</v>
      </c>
      <c r="AG502">
        <v>1102</v>
      </c>
      <c r="AH502">
        <v>406.25</v>
      </c>
      <c r="AI502">
        <v>15.05</v>
      </c>
      <c r="AJ502">
        <v>557.25</v>
      </c>
      <c r="AK502">
        <f>IF(ISNUMBER(VLOOKUP($A502,'[1]F-F_Research_Data_Factors_weekl'!$G$6:$J$4822,2,0)),VLOOKUP($A502,'[1]F-F_Research_Data_Factors_weekl'!$G$6:$J$4822,2,0),AK503)</f>
        <v>6333.6516708849786</v>
      </c>
      <c r="AL502">
        <f>IF(ISNUMBER(VLOOKUP($A502,'[1]F-F_Research_Data_Factors_weekl'!$G$6:$J$4822,3,0)),VLOOKUP($A502,'[1]F-F_Research_Data_Factors_weekl'!$G$6:$J$4822,3,0),AL503)</f>
        <v>342.38022895703955</v>
      </c>
      <c r="AM502">
        <f>IF(ISNUMBER(VLOOKUP($A502,'[1]F-F_Research_Data_Factors_weekl'!$G$6:$J$4822,4,0)),VLOOKUP($A502,'[1]F-F_Research_Data_Factors_weekl'!$G$6:$J$4822,4,0),AM503)</f>
        <v>3774.811580385001</v>
      </c>
    </row>
    <row r="503" spans="1:39" x14ac:dyDescent="0.25">
      <c r="A503" s="14">
        <v>39927</v>
      </c>
      <c r="B503">
        <v>8076.29</v>
      </c>
      <c r="C503">
        <v>866.23</v>
      </c>
      <c r="D503">
        <v>1694.29</v>
      </c>
      <c r="E503">
        <v>9549.48</v>
      </c>
      <c r="F503">
        <v>4674.32</v>
      </c>
      <c r="G503">
        <v>8707.99</v>
      </c>
      <c r="H503">
        <v>830.05</v>
      </c>
      <c r="I503">
        <v>15258.85</v>
      </c>
      <c r="J503">
        <v>0.95699999999999996</v>
      </c>
      <c r="K503">
        <v>1.9370000000000001</v>
      </c>
      <c r="L503">
        <v>2.9903</v>
      </c>
      <c r="M503">
        <v>3.8813</v>
      </c>
      <c r="N503">
        <v>84.713999999999999</v>
      </c>
      <c r="O503">
        <v>1.3242</v>
      </c>
      <c r="P503">
        <v>97.17</v>
      </c>
      <c r="Q503">
        <v>1.4678</v>
      </c>
      <c r="R503">
        <v>0.72319999999999995</v>
      </c>
      <c r="S503">
        <v>0.57240000000000002</v>
      </c>
      <c r="T503">
        <v>1.1385000000000001</v>
      </c>
      <c r="U503">
        <v>6.5694999999999997</v>
      </c>
      <c r="V503">
        <v>8.1170000000000009</v>
      </c>
      <c r="W503">
        <v>49.811199999999999</v>
      </c>
      <c r="X503">
        <v>3.5823</v>
      </c>
      <c r="Y503">
        <v>8.7150999999999996</v>
      </c>
      <c r="Z503">
        <v>13.3405</v>
      </c>
      <c r="AA503">
        <v>51.7</v>
      </c>
      <c r="AB503">
        <v>12.92</v>
      </c>
      <c r="AC503">
        <v>86.85</v>
      </c>
      <c r="AD503">
        <v>81.45</v>
      </c>
      <c r="AE503">
        <v>913.6</v>
      </c>
      <c r="AF503">
        <v>51.55</v>
      </c>
      <c r="AG503">
        <v>1040.25</v>
      </c>
      <c r="AH503">
        <v>377</v>
      </c>
      <c r="AI503">
        <v>13.9</v>
      </c>
      <c r="AJ503">
        <v>532.25</v>
      </c>
      <c r="AK503">
        <f>IF(ISNUMBER(VLOOKUP($A503,'[1]F-F_Research_Data_Factors_weekl'!$G$6:$J$4822,2,0)),VLOOKUP($A503,'[1]F-F_Research_Data_Factors_weekl'!$G$6:$J$4822,2,0),AK504)</f>
        <v>6230.8427652582186</v>
      </c>
      <c r="AL503">
        <f>IF(ISNUMBER(VLOOKUP($A503,'[1]F-F_Research_Data_Factors_weekl'!$G$6:$J$4822,3,0)),VLOOKUP($A503,'[1]F-F_Research_Data_Factors_weekl'!$G$6:$J$4822,3,0),AL504)</f>
        <v>341.22008068271828</v>
      </c>
      <c r="AM503">
        <f>IF(ISNUMBER(VLOOKUP($A503,'[1]F-F_Research_Data_Factors_weekl'!$G$6:$J$4822,4,0)),VLOOKUP($A503,'[1]F-F_Research_Data_Factors_weekl'!$G$6:$J$4822,4,0),AM504)</f>
        <v>3826.4689106791698</v>
      </c>
    </row>
    <row r="504" spans="1:39" x14ac:dyDescent="0.25">
      <c r="A504" s="14">
        <v>39920</v>
      </c>
      <c r="B504">
        <v>8131.33</v>
      </c>
      <c r="C504">
        <v>869.6</v>
      </c>
      <c r="D504">
        <v>1673.07</v>
      </c>
      <c r="E504">
        <v>9437.65</v>
      </c>
      <c r="F504">
        <v>4676.84</v>
      </c>
      <c r="G504">
        <v>8907.58</v>
      </c>
      <c r="H504">
        <v>845.57</v>
      </c>
      <c r="I504">
        <v>15601.27</v>
      </c>
      <c r="J504">
        <v>0.96430000000000005</v>
      </c>
      <c r="K504">
        <v>1.8929</v>
      </c>
      <c r="L504">
        <v>2.9451000000000001</v>
      </c>
      <c r="M504">
        <v>3.7980999999999998</v>
      </c>
      <c r="N504">
        <v>85.980999999999995</v>
      </c>
      <c r="O504">
        <v>1.3044</v>
      </c>
      <c r="P504">
        <v>99.16</v>
      </c>
      <c r="Q504">
        <v>1.4797</v>
      </c>
      <c r="R504">
        <v>0.72250000000000003</v>
      </c>
      <c r="S504">
        <v>0.56799999999999995</v>
      </c>
      <c r="T504">
        <v>1.1651</v>
      </c>
      <c r="U504">
        <v>6.7001999999999997</v>
      </c>
      <c r="V504">
        <v>8.4512999999999998</v>
      </c>
      <c r="W504">
        <v>49.865000000000002</v>
      </c>
      <c r="X504">
        <v>3.6165000000000003</v>
      </c>
      <c r="Y504">
        <v>8.9298999999999999</v>
      </c>
      <c r="Z504">
        <v>13.1282</v>
      </c>
      <c r="AA504">
        <v>49.94</v>
      </c>
      <c r="AB504">
        <v>11.79</v>
      </c>
      <c r="AC504">
        <v>88.325000000000003</v>
      </c>
      <c r="AD504">
        <v>84.95</v>
      </c>
      <c r="AE504">
        <v>867.4</v>
      </c>
      <c r="AF504">
        <v>50.33</v>
      </c>
      <c r="AG504">
        <v>1051</v>
      </c>
      <c r="AH504">
        <v>376.25</v>
      </c>
      <c r="AI504">
        <v>13.19</v>
      </c>
      <c r="AJ504">
        <v>523</v>
      </c>
      <c r="AK504">
        <f>IF(ISNUMBER(VLOOKUP($A504,'[1]F-F_Research_Data_Factors_weekl'!$G$6:$J$4822,2,0)),VLOOKUP($A504,'[1]F-F_Research_Data_Factors_weekl'!$G$6:$J$4822,2,0),AK505)</f>
        <v>6258.3796356551011</v>
      </c>
      <c r="AL504">
        <f>IF(ISNUMBER(VLOOKUP($A504,'[1]F-F_Research_Data_Factors_weekl'!$G$6:$J$4822,3,0)),VLOOKUP($A504,'[1]F-F_Research_Data_Factors_weekl'!$G$6:$J$4822,3,0),AL505)</f>
        <v>336.87440091096681</v>
      </c>
      <c r="AM504">
        <f>IF(ISNUMBER(VLOOKUP($A504,'[1]F-F_Research_Data_Factors_weekl'!$G$6:$J$4822,4,0)),VLOOKUP($A504,'[1]F-F_Research_Data_Factors_weekl'!$G$6:$J$4822,4,0),AM505)</f>
        <v>3910.14603584628</v>
      </c>
    </row>
    <row r="505" spans="1:39" x14ac:dyDescent="0.25">
      <c r="A505" s="14">
        <v>39913</v>
      </c>
      <c r="B505">
        <v>8083.38</v>
      </c>
      <c r="C505">
        <v>856.56</v>
      </c>
      <c r="D505">
        <v>1652.54</v>
      </c>
      <c r="E505">
        <v>9187.1200000000008</v>
      </c>
      <c r="F505">
        <v>4491.12</v>
      </c>
      <c r="G505">
        <v>8964.11</v>
      </c>
      <c r="H505">
        <v>845.97</v>
      </c>
      <c r="I505">
        <v>14901.41</v>
      </c>
      <c r="J505">
        <v>0.94750000000000001</v>
      </c>
      <c r="K505">
        <v>1.8858000000000001</v>
      </c>
      <c r="L505">
        <v>2.9226000000000001</v>
      </c>
      <c r="M505">
        <v>3.7499000000000002</v>
      </c>
      <c r="N505">
        <v>85.786000000000001</v>
      </c>
      <c r="O505">
        <v>1.3189</v>
      </c>
      <c r="P505">
        <v>100.25</v>
      </c>
      <c r="Q505">
        <v>1.4673</v>
      </c>
      <c r="R505">
        <v>0.71960000000000002</v>
      </c>
      <c r="S505">
        <v>0.58350000000000002</v>
      </c>
      <c r="T505">
        <v>1.1549</v>
      </c>
      <c r="U505">
        <v>6.6314000000000002</v>
      </c>
      <c r="V505">
        <v>8.2446999999999999</v>
      </c>
      <c r="W505">
        <v>50.04</v>
      </c>
      <c r="X505">
        <v>3.6160000000000001</v>
      </c>
      <c r="Y505">
        <v>9.0535999999999994</v>
      </c>
      <c r="Z505">
        <v>13.116199999999999</v>
      </c>
      <c r="AA505">
        <v>48.41</v>
      </c>
      <c r="AB505">
        <v>12.33</v>
      </c>
      <c r="AC505">
        <v>87.525000000000006</v>
      </c>
      <c r="AD505">
        <v>83.2</v>
      </c>
      <c r="AE505">
        <v>882.2</v>
      </c>
      <c r="AF505">
        <v>52.24</v>
      </c>
      <c r="AG505">
        <v>1007</v>
      </c>
      <c r="AH505">
        <v>390.25</v>
      </c>
      <c r="AI505">
        <v>12.74</v>
      </c>
      <c r="AJ505">
        <v>522</v>
      </c>
      <c r="AK505">
        <f>IF(ISNUMBER(VLOOKUP($A505,'[1]F-F_Research_Data_Factors_weekl'!$G$6:$J$4822,2,0)),VLOOKUP($A505,'[1]F-F_Research_Data_Factors_weekl'!$G$6:$J$4822,2,0),AK506)</f>
        <v>6056.2639392117853</v>
      </c>
      <c r="AL505">
        <f>IF(ISNUMBER(VLOOKUP($A505,'[1]F-F_Research_Data_Factors_weekl'!$G$6:$J$4822,3,0)),VLOOKUP($A505,'[1]F-F_Research_Data_Factors_weekl'!$G$6:$J$4822,3,0),AL506)</f>
        <v>333.73727056763107</v>
      </c>
      <c r="AM505">
        <f>IF(ISNUMBER(VLOOKUP($A505,'[1]F-F_Research_Data_Factors_weekl'!$G$6:$J$4822,4,0)),VLOOKUP($A505,'[1]F-F_Research_Data_Factors_weekl'!$G$6:$J$4822,4,0),AM506)</f>
        <v>3700.6469358503277</v>
      </c>
    </row>
    <row r="506" spans="1:39" x14ac:dyDescent="0.25">
      <c r="A506" s="14">
        <v>39906</v>
      </c>
      <c r="B506">
        <v>8017.59</v>
      </c>
      <c r="C506">
        <v>842.5</v>
      </c>
      <c r="D506">
        <v>1621.87</v>
      </c>
      <c r="E506">
        <v>9065.76</v>
      </c>
      <c r="F506">
        <v>4384.99</v>
      </c>
      <c r="G506">
        <v>8749.84</v>
      </c>
      <c r="H506">
        <v>831.36</v>
      </c>
      <c r="I506">
        <v>14545.69</v>
      </c>
      <c r="J506">
        <v>0.94669999999999999</v>
      </c>
      <c r="K506">
        <v>1.8521999999999998</v>
      </c>
      <c r="L506">
        <v>2.8853</v>
      </c>
      <c r="M506">
        <v>3.6898999999999997</v>
      </c>
      <c r="N506">
        <v>84.165000000000006</v>
      </c>
      <c r="O506">
        <v>1.3486</v>
      </c>
      <c r="P506">
        <v>100.32</v>
      </c>
      <c r="Q506">
        <v>1.4836</v>
      </c>
      <c r="R506">
        <v>0.71509999999999996</v>
      </c>
      <c r="S506">
        <v>0.5857</v>
      </c>
      <c r="T506">
        <v>1.1311</v>
      </c>
      <c r="U506">
        <v>6.5324999999999998</v>
      </c>
      <c r="V506">
        <v>7.9551999999999996</v>
      </c>
      <c r="W506">
        <v>50.35</v>
      </c>
      <c r="X506">
        <v>3.5804999999999998</v>
      </c>
      <c r="Y506">
        <v>9.0512999999999995</v>
      </c>
      <c r="Z506">
        <v>13.56</v>
      </c>
      <c r="AA506">
        <v>47.6</v>
      </c>
      <c r="AB506">
        <v>12.734999999999999</v>
      </c>
      <c r="AC506">
        <v>86.05</v>
      </c>
      <c r="AD506">
        <v>75.900000000000006</v>
      </c>
      <c r="AE506">
        <v>895.6</v>
      </c>
      <c r="AF506">
        <v>52.51</v>
      </c>
      <c r="AG506">
        <v>995.5</v>
      </c>
      <c r="AH506">
        <v>404.5</v>
      </c>
      <c r="AI506">
        <v>12.55</v>
      </c>
      <c r="AJ506">
        <v>563.5</v>
      </c>
      <c r="AK506">
        <f>IF(ISNUMBER(VLOOKUP($A506,'[1]F-F_Research_Data_Factors_weekl'!$G$6:$J$4822,2,0)),VLOOKUP($A506,'[1]F-F_Research_Data_Factors_weekl'!$G$6:$J$4822,2,0),AK507)</f>
        <v>6056.2639392117853</v>
      </c>
      <c r="AL506">
        <f>IF(ISNUMBER(VLOOKUP($A506,'[1]F-F_Research_Data_Factors_weekl'!$G$6:$J$4822,3,0)),VLOOKUP($A506,'[1]F-F_Research_Data_Factors_weekl'!$G$6:$J$4822,3,0),AL507)</f>
        <v>333.73727056763107</v>
      </c>
      <c r="AM506">
        <f>IF(ISNUMBER(VLOOKUP($A506,'[1]F-F_Research_Data_Factors_weekl'!$G$6:$J$4822,4,0)),VLOOKUP($A506,'[1]F-F_Research_Data_Factors_weekl'!$G$6:$J$4822,4,0),AM507)</f>
        <v>3700.6469358503277</v>
      </c>
    </row>
    <row r="507" spans="1:39" x14ac:dyDescent="0.25">
      <c r="A507" s="14">
        <v>39899</v>
      </c>
      <c r="B507">
        <v>7776.18</v>
      </c>
      <c r="C507">
        <v>815.94</v>
      </c>
      <c r="D507">
        <v>1545.2</v>
      </c>
      <c r="E507">
        <v>8821.06</v>
      </c>
      <c r="F507">
        <v>4203.55</v>
      </c>
      <c r="G507">
        <v>8626.9699999999993</v>
      </c>
      <c r="H507">
        <v>824.53</v>
      </c>
      <c r="I507">
        <v>14119.5</v>
      </c>
      <c r="J507">
        <v>0.90659999999999996</v>
      </c>
      <c r="K507">
        <v>1.8025</v>
      </c>
      <c r="L507">
        <v>2.7570999999999999</v>
      </c>
      <c r="M507">
        <v>3.6124000000000001</v>
      </c>
      <c r="N507">
        <v>85.111000000000004</v>
      </c>
      <c r="O507">
        <v>1.3287</v>
      </c>
      <c r="P507">
        <v>97.86</v>
      </c>
      <c r="Q507">
        <v>1.4319999999999999</v>
      </c>
      <c r="R507">
        <v>0.69420000000000004</v>
      </c>
      <c r="S507">
        <v>0.57069999999999999</v>
      </c>
      <c r="T507">
        <v>1.1439999999999999</v>
      </c>
      <c r="U507">
        <v>6.6289999999999996</v>
      </c>
      <c r="V507">
        <v>8.2050000000000001</v>
      </c>
      <c r="W507">
        <v>50.6038</v>
      </c>
      <c r="X507">
        <v>3.6109999999999998</v>
      </c>
      <c r="Y507">
        <v>9.5862999999999996</v>
      </c>
      <c r="Z507">
        <v>14.347899999999999</v>
      </c>
      <c r="AA507">
        <v>43.34</v>
      </c>
      <c r="AB507">
        <v>13.250999999999999</v>
      </c>
      <c r="AC507">
        <v>84.325000000000003</v>
      </c>
      <c r="AD507">
        <v>77.099999999999994</v>
      </c>
      <c r="AE507">
        <v>923.2</v>
      </c>
      <c r="AF507">
        <v>52.38</v>
      </c>
      <c r="AG507">
        <v>917</v>
      </c>
      <c r="AH507">
        <v>387</v>
      </c>
      <c r="AI507">
        <v>12.62</v>
      </c>
      <c r="AJ507">
        <v>507.25</v>
      </c>
      <c r="AK507">
        <f>IF(ISNUMBER(VLOOKUP($A507,'[1]F-F_Research_Data_Factors_weekl'!$G$6:$J$4822,2,0)),VLOOKUP($A507,'[1]F-F_Research_Data_Factors_weekl'!$G$6:$J$4822,2,0),AK508)</f>
        <v>5852.0281565482519</v>
      </c>
      <c r="AL507">
        <f>IF(ISNUMBER(VLOOKUP($A507,'[1]F-F_Research_Data_Factors_weekl'!$G$6:$J$4822,3,0)),VLOOKUP($A507,'[1]F-F_Research_Data_Factors_weekl'!$G$6:$J$4822,3,0),AL508)</f>
        <v>324.67873389204306</v>
      </c>
      <c r="AM507">
        <f>IF(ISNUMBER(VLOOKUP($A507,'[1]F-F_Research_Data_Factors_weekl'!$G$6:$J$4822,4,0)),VLOOKUP($A507,'[1]F-F_Research_Data_Factors_weekl'!$G$6:$J$4822,4,0),AM508)</f>
        <v>3690.31405649215</v>
      </c>
    </row>
    <row r="508" spans="1:39" x14ac:dyDescent="0.25">
      <c r="A508" s="14">
        <v>39892</v>
      </c>
      <c r="B508">
        <v>7278.38</v>
      </c>
      <c r="C508">
        <v>768.54</v>
      </c>
      <c r="D508">
        <v>1457.27</v>
      </c>
      <c r="E508">
        <v>8506.35</v>
      </c>
      <c r="F508">
        <v>4068.74</v>
      </c>
      <c r="G508">
        <v>7945.96</v>
      </c>
      <c r="H508">
        <v>764.77</v>
      </c>
      <c r="I508">
        <v>12833.51</v>
      </c>
      <c r="J508">
        <v>0.86680000000000001</v>
      </c>
      <c r="K508">
        <v>1.6400999999999999</v>
      </c>
      <c r="L508">
        <v>2.6343999999999999</v>
      </c>
      <c r="M508">
        <v>3.6606000000000001</v>
      </c>
      <c r="N508">
        <v>83.840999999999994</v>
      </c>
      <c r="O508">
        <v>1.3582000000000001</v>
      </c>
      <c r="P508">
        <v>95.94</v>
      </c>
      <c r="Q508">
        <v>1.4464999999999999</v>
      </c>
      <c r="R508">
        <v>0.68689999999999996</v>
      </c>
      <c r="S508">
        <v>0.55869999999999997</v>
      </c>
      <c r="T508">
        <v>1.127</v>
      </c>
      <c r="U508">
        <v>6.3773999999999997</v>
      </c>
      <c r="V508">
        <v>8.1616999999999997</v>
      </c>
      <c r="W508">
        <v>50.64</v>
      </c>
      <c r="X508">
        <v>3.645</v>
      </c>
      <c r="Y508">
        <v>9.5950000000000006</v>
      </c>
      <c r="Z508">
        <v>14.171200000000001</v>
      </c>
      <c r="AA508">
        <v>44.08</v>
      </c>
      <c r="AB508">
        <v>13.827</v>
      </c>
      <c r="AC508">
        <v>85.2</v>
      </c>
      <c r="AD508">
        <v>72.75</v>
      </c>
      <c r="AE508">
        <v>956.2</v>
      </c>
      <c r="AF508">
        <v>51.06</v>
      </c>
      <c r="AG508">
        <v>952</v>
      </c>
      <c r="AH508">
        <v>396.5</v>
      </c>
      <c r="AI508">
        <v>13.54</v>
      </c>
      <c r="AJ508">
        <v>550.25</v>
      </c>
      <c r="AK508">
        <f>IF(ISNUMBER(VLOOKUP($A508,'[1]F-F_Research_Data_Factors_weekl'!$G$6:$J$4822,2,0)),VLOOKUP($A508,'[1]F-F_Research_Data_Factors_weekl'!$G$6:$J$4822,2,0),AK509)</f>
        <v>5498.9928176548128</v>
      </c>
      <c r="AL508">
        <f>IF(ISNUMBER(VLOOKUP($A508,'[1]F-F_Research_Data_Factors_weekl'!$G$6:$J$4822,3,0)),VLOOKUP($A508,'[1]F-F_Research_Data_Factors_weekl'!$G$6:$J$4822,3,0),AL509)</f>
        <v>326.47434277731827</v>
      </c>
      <c r="AM508">
        <f>IF(ISNUMBER(VLOOKUP($A508,'[1]F-F_Research_Data_Factors_weekl'!$G$6:$J$4822,4,0)),VLOOKUP($A508,'[1]F-F_Research_Data_Factors_weekl'!$G$6:$J$4822,4,0),AM509)</f>
        <v>3552.1359673617771</v>
      </c>
    </row>
    <row r="509" spans="1:39" x14ac:dyDescent="0.25">
      <c r="A509" s="14">
        <v>39885</v>
      </c>
      <c r="B509">
        <v>7223.98</v>
      </c>
      <c r="C509">
        <v>756.55</v>
      </c>
      <c r="D509">
        <v>1431.5</v>
      </c>
      <c r="E509">
        <v>8303.39</v>
      </c>
      <c r="F509">
        <v>3953.6</v>
      </c>
      <c r="G509">
        <v>7569.28</v>
      </c>
      <c r="H509">
        <v>724.3</v>
      </c>
      <c r="I509">
        <v>12525.8</v>
      </c>
      <c r="J509">
        <v>0.95579999999999998</v>
      </c>
      <c r="K509">
        <v>1.865</v>
      </c>
      <c r="L509">
        <v>2.8902000000000001</v>
      </c>
      <c r="M509">
        <v>3.6729000000000003</v>
      </c>
      <c r="N509">
        <v>87.427999999999997</v>
      </c>
      <c r="O509">
        <v>1.2927999999999999</v>
      </c>
      <c r="P509">
        <v>97.95</v>
      </c>
      <c r="Q509">
        <v>1.4001999999999999</v>
      </c>
      <c r="R509">
        <v>0.65820000000000001</v>
      </c>
      <c r="S509">
        <v>0.52510000000000001</v>
      </c>
      <c r="T509">
        <v>1.1852</v>
      </c>
      <c r="U509">
        <v>6.8231000000000002</v>
      </c>
      <c r="V509">
        <v>8.6241000000000003</v>
      </c>
      <c r="W509">
        <v>51.515000000000001</v>
      </c>
      <c r="X509">
        <v>3.7054999999999998</v>
      </c>
      <c r="Y509">
        <v>9.98</v>
      </c>
      <c r="Z509">
        <v>14.5221</v>
      </c>
      <c r="AA509">
        <v>42.83</v>
      </c>
      <c r="AB509">
        <v>13.23</v>
      </c>
      <c r="AC509">
        <v>84.65</v>
      </c>
      <c r="AD509">
        <v>74.55</v>
      </c>
      <c r="AE509">
        <v>930.1</v>
      </c>
      <c r="AF509">
        <v>46.25</v>
      </c>
      <c r="AG509">
        <v>882.5</v>
      </c>
      <c r="AH509">
        <v>375</v>
      </c>
      <c r="AI509">
        <v>12.88</v>
      </c>
      <c r="AJ509">
        <v>506.5</v>
      </c>
      <c r="AK509">
        <f>IF(ISNUMBER(VLOOKUP($A509,'[1]F-F_Research_Data_Factors_weekl'!$G$6:$J$4822,2,0)),VLOOKUP($A509,'[1]F-F_Research_Data_Factors_weekl'!$G$6:$J$4822,2,0),AK510)</f>
        <v>5403.8844513117265</v>
      </c>
      <c r="AL509">
        <f>IF(ISNUMBER(VLOOKUP($A509,'[1]F-F_Research_Data_Factors_weekl'!$G$6:$J$4822,3,0)),VLOOKUP($A509,'[1]F-F_Research_Data_Factors_weekl'!$G$6:$J$4822,3,0),AL510)</f>
        <v>324.8824189245878</v>
      </c>
      <c r="AM509">
        <f>IF(ISNUMBER(VLOOKUP($A509,'[1]F-F_Research_Data_Factors_weekl'!$G$6:$J$4822,4,0)),VLOOKUP($A509,'[1]F-F_Research_Data_Factors_weekl'!$G$6:$J$4822,4,0),AM510)</f>
        <v>3474.9911635313806</v>
      </c>
    </row>
    <row r="510" spans="1:39" x14ac:dyDescent="0.25">
      <c r="A510" s="14">
        <v>39878</v>
      </c>
      <c r="B510">
        <v>6626.94</v>
      </c>
      <c r="C510">
        <v>683.38</v>
      </c>
      <c r="D510">
        <v>1293.8499999999999</v>
      </c>
      <c r="E510">
        <v>7591.47</v>
      </c>
      <c r="F510">
        <v>3666.41</v>
      </c>
      <c r="G510">
        <v>7173.1</v>
      </c>
      <c r="H510">
        <v>721.39</v>
      </c>
      <c r="I510">
        <v>11921.52</v>
      </c>
      <c r="J510">
        <v>0.94699999999999995</v>
      </c>
      <c r="K510">
        <v>1.8782999999999999</v>
      </c>
      <c r="L510">
        <v>2.8717000000000001</v>
      </c>
      <c r="M510">
        <v>3.5535999999999999</v>
      </c>
      <c r="N510">
        <v>88.512</v>
      </c>
      <c r="O510">
        <v>1.2652999999999999</v>
      </c>
      <c r="P510">
        <v>98.26</v>
      </c>
      <c r="Q510">
        <v>1.4094</v>
      </c>
      <c r="R510">
        <v>0.64049999999999996</v>
      </c>
      <c r="S510">
        <v>0.50249999999999995</v>
      </c>
      <c r="T510">
        <v>1.1577</v>
      </c>
      <c r="U510">
        <v>7.0519999999999996</v>
      </c>
      <c r="V510">
        <v>9.1996000000000002</v>
      </c>
      <c r="W510">
        <v>51.71</v>
      </c>
      <c r="X510">
        <v>3.7175000000000002</v>
      </c>
      <c r="Y510">
        <v>10.4785</v>
      </c>
      <c r="Z510">
        <v>15.1942</v>
      </c>
      <c r="AA510">
        <v>40.26</v>
      </c>
      <c r="AB510">
        <v>13.323</v>
      </c>
      <c r="AC510">
        <v>82.45</v>
      </c>
      <c r="AD510">
        <v>74</v>
      </c>
      <c r="AE510">
        <v>942.7</v>
      </c>
      <c r="AF510">
        <v>45.52</v>
      </c>
      <c r="AG510">
        <v>879</v>
      </c>
      <c r="AH510">
        <v>352.75</v>
      </c>
      <c r="AI510">
        <v>12.78</v>
      </c>
      <c r="AJ510">
        <v>516.25</v>
      </c>
      <c r="AK510">
        <f>IF(ISNUMBER(VLOOKUP($A510,'[1]F-F_Research_Data_Factors_weekl'!$G$6:$J$4822,2,0)),VLOOKUP($A510,'[1]F-F_Research_Data_Factors_weekl'!$G$6:$J$4822,2,0),AK511)</f>
        <v>4881.9987815626764</v>
      </c>
      <c r="AL510">
        <f>IF(ISNUMBER(VLOOKUP($A510,'[1]F-F_Research_Data_Factors_weekl'!$G$6:$J$4822,3,0)),VLOOKUP($A510,'[1]F-F_Research_Data_Factors_weekl'!$G$6:$J$4822,3,0),AL511)</f>
        <v>329.49535387889227</v>
      </c>
      <c r="AM510">
        <f>IF(ISNUMBER(VLOOKUP($A510,'[1]F-F_Research_Data_Factors_weekl'!$G$6:$J$4822,4,0)),VLOOKUP($A510,'[1]F-F_Research_Data_Factors_weekl'!$G$6:$J$4822,4,0),AM511)</f>
        <v>3194.5129284164186</v>
      </c>
    </row>
    <row r="511" spans="1:39" x14ac:dyDescent="0.25">
      <c r="A511" s="14">
        <v>39871</v>
      </c>
      <c r="B511">
        <v>7062.93</v>
      </c>
      <c r="C511">
        <v>735.09</v>
      </c>
      <c r="D511">
        <v>1377.84</v>
      </c>
      <c r="E511">
        <v>8123.02</v>
      </c>
      <c r="F511">
        <v>3843.74</v>
      </c>
      <c r="G511">
        <v>7568.42</v>
      </c>
      <c r="H511">
        <v>756.71</v>
      </c>
      <c r="I511">
        <v>12811.57</v>
      </c>
      <c r="J511">
        <v>0.97009999999999996</v>
      </c>
      <c r="K511">
        <v>1.9839</v>
      </c>
      <c r="L511">
        <v>3.0131000000000001</v>
      </c>
      <c r="M511">
        <v>3.7082999999999999</v>
      </c>
      <c r="N511">
        <v>88.007999999999996</v>
      </c>
      <c r="O511">
        <v>1.2669000000000001</v>
      </c>
      <c r="P511">
        <v>97.58</v>
      </c>
      <c r="Q511">
        <v>1.4318</v>
      </c>
      <c r="R511">
        <v>0.63900000000000001</v>
      </c>
      <c r="S511">
        <v>0.50080000000000002</v>
      </c>
      <c r="T511">
        <v>1.1689000000000001</v>
      </c>
      <c r="U511">
        <v>7.0420999999999996</v>
      </c>
      <c r="V511">
        <v>9.0151000000000003</v>
      </c>
      <c r="W511">
        <v>51.161200000000001</v>
      </c>
      <c r="X511">
        <v>3.7044000000000001</v>
      </c>
      <c r="Y511">
        <v>10.1165</v>
      </c>
      <c r="Z511">
        <v>15.255000000000001</v>
      </c>
      <c r="AA511">
        <v>42.06</v>
      </c>
      <c r="AB511">
        <v>13.085000000000001</v>
      </c>
      <c r="AC511">
        <v>82.525000000000006</v>
      </c>
      <c r="AD511">
        <v>69.55</v>
      </c>
      <c r="AE511">
        <v>942.5</v>
      </c>
      <c r="AF511">
        <v>44.76</v>
      </c>
      <c r="AG511">
        <v>874.5</v>
      </c>
      <c r="AH511">
        <v>350.75</v>
      </c>
      <c r="AI511">
        <v>13.47</v>
      </c>
      <c r="AJ511">
        <v>510.5</v>
      </c>
      <c r="AK511">
        <f>IF(ISNUMBER(VLOOKUP($A511,'[1]F-F_Research_Data_Factors_weekl'!$G$6:$J$4822,2,0)),VLOOKUP($A511,'[1]F-F_Research_Data_Factors_weekl'!$G$6:$J$4822,2,0),AK512)</f>
        <v>5251.1549764038682</v>
      </c>
      <c r="AL511">
        <f>IF(ISNUMBER(VLOOKUP($A511,'[1]F-F_Research_Data_Factors_weekl'!$G$6:$J$4822,3,0)),VLOOKUP($A511,'[1]F-F_Research_Data_Factors_weekl'!$G$6:$J$4822,3,0),AL512)</f>
        <v>331.51761130787025</v>
      </c>
      <c r="AM511">
        <f>IF(ISNUMBER(VLOOKUP($A511,'[1]F-F_Research_Data_Factors_weekl'!$G$6:$J$4822,4,0)),VLOOKUP($A511,'[1]F-F_Research_Data_Factors_weekl'!$G$6:$J$4822,4,0),AM512)</f>
        <v>3430.1652833849657</v>
      </c>
    </row>
    <row r="512" spans="1:39" x14ac:dyDescent="0.25">
      <c r="A512" s="14">
        <v>39864</v>
      </c>
      <c r="B512">
        <v>7365.67</v>
      </c>
      <c r="C512">
        <v>770.05</v>
      </c>
      <c r="D512">
        <v>1441.23</v>
      </c>
      <c r="E512">
        <v>7949.99</v>
      </c>
      <c r="F512">
        <v>4014.66</v>
      </c>
      <c r="G512">
        <v>7416.38</v>
      </c>
      <c r="H512">
        <v>739.53</v>
      </c>
      <c r="I512">
        <v>12699.17</v>
      </c>
      <c r="J512">
        <v>0.94020000000000004</v>
      </c>
      <c r="K512">
        <v>1.8264</v>
      </c>
      <c r="L512">
        <v>2.7879</v>
      </c>
      <c r="M512">
        <v>3.5672999999999999</v>
      </c>
      <c r="N512">
        <v>86.488</v>
      </c>
      <c r="O512">
        <v>1.2826</v>
      </c>
      <c r="P512">
        <v>93.35</v>
      </c>
      <c r="Q512">
        <v>1.4433</v>
      </c>
      <c r="R512">
        <v>0.64539999999999997</v>
      </c>
      <c r="S512">
        <v>0.51160000000000005</v>
      </c>
      <c r="T512">
        <v>1.1559999999999999</v>
      </c>
      <c r="U512">
        <v>6.8132999999999999</v>
      </c>
      <c r="V512">
        <v>8.7415000000000003</v>
      </c>
      <c r="W512">
        <v>49.77</v>
      </c>
      <c r="X512">
        <v>3.6779999999999999</v>
      </c>
      <c r="Y512">
        <v>10.1205</v>
      </c>
      <c r="Z512">
        <v>14.7774</v>
      </c>
      <c r="AA512">
        <v>43.03</v>
      </c>
      <c r="AB512">
        <v>14.49</v>
      </c>
      <c r="AC512">
        <v>80.674999999999997</v>
      </c>
      <c r="AD512">
        <v>66.7</v>
      </c>
      <c r="AE512">
        <v>1001.8</v>
      </c>
      <c r="AF512">
        <v>38.94</v>
      </c>
      <c r="AG512">
        <v>862.5</v>
      </c>
      <c r="AH512">
        <v>350.25</v>
      </c>
      <c r="AI512">
        <v>12.71</v>
      </c>
      <c r="AJ512">
        <v>519.25</v>
      </c>
      <c r="AK512">
        <f>IF(ISNUMBER(VLOOKUP($A512,'[1]F-F_Research_Data_Factors_weekl'!$G$6:$J$4822,2,0)),VLOOKUP($A512,'[1]F-F_Research_Data_Factors_weekl'!$G$6:$J$4822,2,0),AK513)</f>
        <v>5481.3726267263764</v>
      </c>
      <c r="AL512">
        <f>IF(ISNUMBER(VLOOKUP($A512,'[1]F-F_Research_Data_Factors_weekl'!$G$6:$J$4822,3,0)),VLOOKUP($A512,'[1]F-F_Research_Data_Factors_weekl'!$G$6:$J$4822,3,0),AL513)</f>
        <v>336.63445502423866</v>
      </c>
      <c r="AM512">
        <f>IF(ISNUMBER(VLOOKUP($A512,'[1]F-F_Research_Data_Factors_weekl'!$G$6:$J$4822,4,0)),VLOOKUP($A512,'[1]F-F_Research_Data_Factors_weekl'!$G$6:$J$4822,4,0),AM513)</f>
        <v>3340.961608439628</v>
      </c>
    </row>
    <row r="513" spans="1:39" x14ac:dyDescent="0.25">
      <c r="A513" s="14">
        <v>39857</v>
      </c>
      <c r="B513">
        <v>7850.41</v>
      </c>
      <c r="C513">
        <v>826.84</v>
      </c>
      <c r="D513">
        <v>1534.36</v>
      </c>
      <c r="E513">
        <v>8678.1</v>
      </c>
      <c r="F513">
        <v>4413.3900000000003</v>
      </c>
      <c r="G513">
        <v>7779.4</v>
      </c>
      <c r="H513">
        <v>764.59</v>
      </c>
      <c r="I513">
        <v>13554.67</v>
      </c>
      <c r="J513">
        <v>0.96399999999999997</v>
      </c>
      <c r="K513">
        <v>1.8727</v>
      </c>
      <c r="L513">
        <v>2.8894000000000002</v>
      </c>
      <c r="M513">
        <v>3.6728000000000001</v>
      </c>
      <c r="N513">
        <v>86.040999999999997</v>
      </c>
      <c r="O513">
        <v>1.2862</v>
      </c>
      <c r="P513">
        <v>91.93</v>
      </c>
      <c r="Q513">
        <v>1.4355</v>
      </c>
      <c r="R513">
        <v>0.65680000000000005</v>
      </c>
      <c r="S513">
        <v>0.52290000000000003</v>
      </c>
      <c r="T513">
        <v>1.159</v>
      </c>
      <c r="U513">
        <v>6.8143000000000002</v>
      </c>
      <c r="V513">
        <v>8.3948</v>
      </c>
      <c r="W513">
        <v>48.68</v>
      </c>
      <c r="X513">
        <v>3.605</v>
      </c>
      <c r="Y513">
        <v>9.9371000000000009</v>
      </c>
      <c r="Z513">
        <v>14.5585</v>
      </c>
      <c r="AA513">
        <v>44.03</v>
      </c>
      <c r="AB513">
        <v>13.625</v>
      </c>
      <c r="AC513">
        <v>84.05</v>
      </c>
      <c r="AD513">
        <v>68</v>
      </c>
      <c r="AE513">
        <v>941.5</v>
      </c>
      <c r="AF513">
        <v>37.51</v>
      </c>
      <c r="AG513">
        <v>955.5</v>
      </c>
      <c r="AH513">
        <v>363.25</v>
      </c>
      <c r="AI513">
        <v>13.26</v>
      </c>
      <c r="AJ513">
        <v>535.5</v>
      </c>
      <c r="AK513">
        <f>IF(ISNUMBER(VLOOKUP($A513,'[1]F-F_Research_Data_Factors_weekl'!$G$6:$J$4822,2,0)),VLOOKUP($A513,'[1]F-F_Research_Data_Factors_weekl'!$G$6:$J$4822,2,0),AK514)</f>
        <v>5885.7217080708433</v>
      </c>
      <c r="AL513">
        <f>IF(ISNUMBER(VLOOKUP($A513,'[1]F-F_Research_Data_Factors_weekl'!$G$6:$J$4822,3,0)),VLOOKUP($A513,'[1]F-F_Research_Data_Factors_weekl'!$G$6:$J$4822,3,0),AL514)</f>
        <v>336.53349497574595</v>
      </c>
      <c r="AM513">
        <f>IF(ISNUMBER(VLOOKUP($A513,'[1]F-F_Research_Data_Factors_weekl'!$G$6:$J$4822,4,0)),VLOOKUP($A513,'[1]F-F_Research_Data_Factors_weekl'!$G$6:$J$4822,4,0),AM514)</f>
        <v>3537.2806865427506</v>
      </c>
    </row>
    <row r="514" spans="1:39" x14ac:dyDescent="0.25">
      <c r="A514" s="14">
        <v>39850</v>
      </c>
      <c r="B514">
        <v>8280.59</v>
      </c>
      <c r="C514">
        <v>868.6</v>
      </c>
      <c r="D514">
        <v>1591.71</v>
      </c>
      <c r="E514">
        <v>9008.02</v>
      </c>
      <c r="F514">
        <v>4644.63</v>
      </c>
      <c r="G514">
        <v>8076.62</v>
      </c>
      <c r="H514">
        <v>790.84</v>
      </c>
      <c r="I514">
        <v>13655.04</v>
      </c>
      <c r="J514">
        <v>0.99509999999999998</v>
      </c>
      <c r="K514">
        <v>1.9619</v>
      </c>
      <c r="L514">
        <v>2.9916999999999998</v>
      </c>
      <c r="M514">
        <v>3.6960999999999999</v>
      </c>
      <c r="N514">
        <v>85.346000000000004</v>
      </c>
      <c r="O514">
        <v>1.294</v>
      </c>
      <c r="P514">
        <v>91.9</v>
      </c>
      <c r="Q514">
        <v>1.4786999999999999</v>
      </c>
      <c r="R514">
        <v>0.67530000000000001</v>
      </c>
      <c r="S514">
        <v>0.53159999999999996</v>
      </c>
      <c r="T514">
        <v>1.1620999999999999</v>
      </c>
      <c r="U514">
        <v>6.7759</v>
      </c>
      <c r="V514">
        <v>8.0955999999999992</v>
      </c>
      <c r="W514">
        <v>48.691299999999998</v>
      </c>
      <c r="X514">
        <v>3.5964999999999998</v>
      </c>
      <c r="Y514">
        <v>9.5694999999999997</v>
      </c>
      <c r="Z514">
        <v>14.198600000000001</v>
      </c>
      <c r="AA514">
        <v>49.86</v>
      </c>
      <c r="AB514">
        <v>13.16</v>
      </c>
      <c r="AC514">
        <v>83.65</v>
      </c>
      <c r="AD514">
        <v>68.95</v>
      </c>
      <c r="AE514">
        <v>913.9</v>
      </c>
      <c r="AF514">
        <v>40.17</v>
      </c>
      <c r="AG514">
        <v>1001</v>
      </c>
      <c r="AH514">
        <v>377.25</v>
      </c>
      <c r="AI514">
        <v>13.12</v>
      </c>
      <c r="AJ514">
        <v>557</v>
      </c>
      <c r="AK514">
        <f>IF(ISNUMBER(VLOOKUP($A514,'[1]F-F_Research_Data_Factors_weekl'!$G$6:$J$4822,2,0)),VLOOKUP($A514,'[1]F-F_Research_Data_Factors_weekl'!$G$6:$J$4822,2,0),AK515)</f>
        <v>6157.9009291387774</v>
      </c>
      <c r="AL514">
        <f>IF(ISNUMBER(VLOOKUP($A514,'[1]F-F_Research_Data_Factors_weekl'!$G$6:$J$4822,3,0)),VLOOKUP($A514,'[1]F-F_Research_Data_Factors_weekl'!$G$6:$J$4822,3,0),AL515)</f>
        <v>334.06144031739717</v>
      </c>
      <c r="AM514">
        <f>IF(ISNUMBER(VLOOKUP($A514,'[1]F-F_Research_Data_Factors_weekl'!$G$6:$J$4822,4,0)),VLOOKUP($A514,'[1]F-F_Research_Data_Factors_weekl'!$G$6:$J$4822,4,0),AM515)</f>
        <v>3659.1297057440265</v>
      </c>
    </row>
    <row r="515" spans="1:39" x14ac:dyDescent="0.25">
      <c r="A515" s="14">
        <v>39843</v>
      </c>
      <c r="B515">
        <v>8000.86</v>
      </c>
      <c r="C515">
        <v>825.88</v>
      </c>
      <c r="D515">
        <v>1476.42</v>
      </c>
      <c r="E515">
        <v>8694.9</v>
      </c>
      <c r="F515">
        <v>4338.3500000000004</v>
      </c>
      <c r="G515">
        <v>7994.05</v>
      </c>
      <c r="H515">
        <v>794.03</v>
      </c>
      <c r="I515">
        <v>13278.21</v>
      </c>
      <c r="J515">
        <v>0.94630000000000003</v>
      </c>
      <c r="K515">
        <v>1.8751</v>
      </c>
      <c r="L515">
        <v>2.8403</v>
      </c>
      <c r="M515">
        <v>3.6029999999999998</v>
      </c>
      <c r="N515">
        <v>85.998999999999995</v>
      </c>
      <c r="O515">
        <v>1.2812999999999999</v>
      </c>
      <c r="P515">
        <v>89.92</v>
      </c>
      <c r="Q515">
        <v>1.454</v>
      </c>
      <c r="R515">
        <v>0.63749999999999996</v>
      </c>
      <c r="S515">
        <v>0.50890000000000002</v>
      </c>
      <c r="T515">
        <v>1.1618999999999999</v>
      </c>
      <c r="U515">
        <v>6.9091000000000005</v>
      </c>
      <c r="V515">
        <v>8.3381000000000007</v>
      </c>
      <c r="W515">
        <v>48.875</v>
      </c>
      <c r="X515">
        <v>3.6070000000000002</v>
      </c>
      <c r="Y515">
        <v>10.1996</v>
      </c>
      <c r="Z515">
        <v>14.333299999999999</v>
      </c>
      <c r="AA515">
        <v>49.41</v>
      </c>
      <c r="AB515">
        <v>12.565</v>
      </c>
      <c r="AC515">
        <v>82</v>
      </c>
      <c r="AD515">
        <v>72.5</v>
      </c>
      <c r="AE515">
        <v>927.3</v>
      </c>
      <c r="AF515">
        <v>41.68</v>
      </c>
      <c r="AG515">
        <v>980</v>
      </c>
      <c r="AH515">
        <v>379</v>
      </c>
      <c r="AI515">
        <v>12.67</v>
      </c>
      <c r="AJ515">
        <v>568</v>
      </c>
      <c r="AK515">
        <f>IF(ISNUMBER(VLOOKUP($A515,'[1]F-F_Research_Data_Factors_weekl'!$G$6:$J$4822,2,0)),VLOOKUP($A515,'[1]F-F_Research_Data_Factors_weekl'!$G$6:$J$4822,2,0),AK516)</f>
        <v>5842.4107487085175</v>
      </c>
      <c r="AL515">
        <f>IF(ISNUMBER(VLOOKUP($A515,'[1]F-F_Research_Data_Factors_weekl'!$G$6:$J$4822,3,0)),VLOOKUP($A515,'[1]F-F_Research_Data_Factors_weekl'!$G$6:$J$4822,3,0),AL516)</f>
        <v>330.81941009843251</v>
      </c>
      <c r="AM515">
        <f>IF(ISNUMBER(VLOOKUP($A515,'[1]F-F_Research_Data_Factors_weekl'!$G$6:$J$4822,4,0)),VLOOKUP($A515,'[1]F-F_Research_Data_Factors_weekl'!$G$6:$J$4822,4,0),AM516)</f>
        <v>3716.7391627669135</v>
      </c>
    </row>
    <row r="516" spans="1:39" x14ac:dyDescent="0.25">
      <c r="A516" s="14">
        <v>39836</v>
      </c>
      <c r="B516">
        <v>8077.56</v>
      </c>
      <c r="C516">
        <v>831.95</v>
      </c>
      <c r="D516">
        <v>1477.29</v>
      </c>
      <c r="E516">
        <v>8627.9699999999993</v>
      </c>
      <c r="F516">
        <v>4178.9399999999996</v>
      </c>
      <c r="G516">
        <v>7745.25</v>
      </c>
      <c r="H516">
        <v>773.55</v>
      </c>
      <c r="I516">
        <v>12578.6</v>
      </c>
      <c r="J516">
        <v>0.8095</v>
      </c>
      <c r="K516">
        <v>1.6291</v>
      </c>
      <c r="L516">
        <v>2.6172</v>
      </c>
      <c r="M516">
        <v>3.3212000000000002</v>
      </c>
      <c r="N516">
        <v>85.608000000000004</v>
      </c>
      <c r="O516">
        <v>1.2974999999999999</v>
      </c>
      <c r="P516">
        <v>88.75</v>
      </c>
      <c r="Q516">
        <v>1.3804000000000001</v>
      </c>
      <c r="R516">
        <v>0.65390000000000004</v>
      </c>
      <c r="S516">
        <v>0.52859999999999996</v>
      </c>
      <c r="T516">
        <v>1.1541999999999999</v>
      </c>
      <c r="U516">
        <v>6.9169</v>
      </c>
      <c r="V516">
        <v>8.1785999999999994</v>
      </c>
      <c r="W516">
        <v>49.255000000000003</v>
      </c>
      <c r="X516">
        <v>3.6265000000000001</v>
      </c>
      <c r="Y516">
        <v>10.210000000000001</v>
      </c>
      <c r="Z516">
        <v>14.028499999999999</v>
      </c>
      <c r="AA516">
        <v>50.64</v>
      </c>
      <c r="AB516">
        <v>11.94</v>
      </c>
      <c r="AC516">
        <v>82.674999999999997</v>
      </c>
      <c r="AD516">
        <v>74.900000000000006</v>
      </c>
      <c r="AE516">
        <v>895.8</v>
      </c>
      <c r="AF516">
        <v>46.47</v>
      </c>
      <c r="AG516">
        <v>1009</v>
      </c>
      <c r="AH516">
        <v>390.5</v>
      </c>
      <c r="AI516">
        <v>12.7</v>
      </c>
      <c r="AJ516">
        <v>582.75</v>
      </c>
      <c r="AK516">
        <f>IF(ISNUMBER(VLOOKUP($A516,'[1]F-F_Research_Data_Factors_weekl'!$G$6:$J$4822,2,0)),VLOOKUP($A516,'[1]F-F_Research_Data_Factors_weekl'!$G$6:$J$4822,2,0),AK517)</f>
        <v>5876.4944163231921</v>
      </c>
      <c r="AL516">
        <f>IF(ISNUMBER(VLOOKUP($A516,'[1]F-F_Research_Data_Factors_weekl'!$G$6:$J$4822,3,0)),VLOOKUP($A516,'[1]F-F_Research_Data_Factors_weekl'!$G$6:$J$4822,3,0),AL517)</f>
        <v>331.61528678672062</v>
      </c>
      <c r="AM516">
        <f>IF(ISNUMBER(VLOOKUP($A516,'[1]F-F_Research_Data_Factors_weekl'!$G$6:$J$4822,4,0)),VLOOKUP($A516,'[1]F-F_Research_Data_Factors_weekl'!$G$6:$J$4822,4,0),AM517)</f>
        <v>3769.5123354634011</v>
      </c>
    </row>
    <row r="517" spans="1:39" x14ac:dyDescent="0.25">
      <c r="A517" s="14">
        <v>39829</v>
      </c>
      <c r="B517">
        <v>8281.2199999999993</v>
      </c>
      <c r="C517">
        <v>850.12</v>
      </c>
      <c r="D517">
        <v>1529.33</v>
      </c>
      <c r="E517">
        <v>8920.4</v>
      </c>
      <c r="F517">
        <v>4366.28</v>
      </c>
      <c r="G517">
        <v>8230.15</v>
      </c>
      <c r="H517">
        <v>817.89</v>
      </c>
      <c r="I517">
        <v>13255.51</v>
      </c>
      <c r="J517">
        <v>0.72099999999999997</v>
      </c>
      <c r="K517">
        <v>1.4671000000000001</v>
      </c>
      <c r="L517">
        <v>2.3188</v>
      </c>
      <c r="M517">
        <v>2.8746999999999998</v>
      </c>
      <c r="N517">
        <v>84.212000000000003</v>
      </c>
      <c r="O517">
        <v>1.3267</v>
      </c>
      <c r="P517">
        <v>90.72</v>
      </c>
      <c r="Q517">
        <v>1.4733000000000001</v>
      </c>
      <c r="R517">
        <v>0.67330000000000001</v>
      </c>
      <c r="S517">
        <v>0.54669999999999996</v>
      </c>
      <c r="T517">
        <v>1.1196999999999999</v>
      </c>
      <c r="U517">
        <v>6.9394999999999998</v>
      </c>
      <c r="V517">
        <v>8.1628000000000007</v>
      </c>
      <c r="W517">
        <v>48.797499999999999</v>
      </c>
      <c r="X517">
        <v>3.5762999999999998</v>
      </c>
      <c r="Y517">
        <v>9.9499999999999993</v>
      </c>
      <c r="Z517">
        <v>13.9125</v>
      </c>
      <c r="AA517">
        <v>49</v>
      </c>
      <c r="AB517">
        <v>11.215</v>
      </c>
      <c r="AC517">
        <v>84.525000000000006</v>
      </c>
      <c r="AD517">
        <v>72.099999999999994</v>
      </c>
      <c r="AE517">
        <v>839.9</v>
      </c>
      <c r="AF517">
        <v>36.51</v>
      </c>
      <c r="AG517">
        <v>1020</v>
      </c>
      <c r="AH517">
        <v>391</v>
      </c>
      <c r="AI517">
        <v>12.26</v>
      </c>
      <c r="AJ517">
        <v>578.25</v>
      </c>
      <c r="AK517">
        <f>IF(ISNUMBER(VLOOKUP($A517,'[1]F-F_Research_Data_Factors_weekl'!$G$6:$J$4822,2,0)),VLOOKUP($A517,'[1]F-F_Research_Data_Factors_weekl'!$G$6:$J$4822,2,0),AK518)</f>
        <v>6029.028846130288</v>
      </c>
      <c r="AL517">
        <f>IF(ISNUMBER(VLOOKUP($A517,'[1]F-F_Research_Data_Factors_weekl'!$G$6:$J$4822,3,0)),VLOOKUP($A517,'[1]F-F_Research_Data_Factors_weekl'!$G$6:$J$4822,3,0),AL518)</f>
        <v>339.70015036541758</v>
      </c>
      <c r="AM517">
        <f>IF(ISNUMBER(VLOOKUP($A517,'[1]F-F_Research_Data_Factors_weekl'!$G$6:$J$4822,4,0)),VLOOKUP($A517,'[1]F-F_Research_Data_Factors_weekl'!$G$6:$J$4822,4,0),AM518)</f>
        <v>3866.9597204179331</v>
      </c>
    </row>
    <row r="518" spans="1:39" x14ac:dyDescent="0.25">
      <c r="A518" s="14">
        <v>39822</v>
      </c>
      <c r="B518">
        <v>8599.18</v>
      </c>
      <c r="C518">
        <v>890.35</v>
      </c>
      <c r="D518">
        <v>1571.59</v>
      </c>
      <c r="E518">
        <v>9085.18</v>
      </c>
      <c r="F518">
        <v>4783.8900000000003</v>
      </c>
      <c r="G518">
        <v>8836.7999999999993</v>
      </c>
      <c r="H518">
        <v>855.02</v>
      </c>
      <c r="I518">
        <v>14377.44</v>
      </c>
      <c r="J518">
        <v>0.74670000000000003</v>
      </c>
      <c r="K518">
        <v>1.5098</v>
      </c>
      <c r="L518">
        <v>2.39</v>
      </c>
      <c r="M518">
        <v>3.06</v>
      </c>
      <c r="N518">
        <v>82.662999999999997</v>
      </c>
      <c r="O518">
        <v>1.3475999999999999</v>
      </c>
      <c r="P518">
        <v>90.4</v>
      </c>
      <c r="Q518">
        <v>1.5164</v>
      </c>
      <c r="R518">
        <v>0.70330000000000004</v>
      </c>
      <c r="S518">
        <v>0.59279999999999999</v>
      </c>
      <c r="T518">
        <v>1.1141000000000001</v>
      </c>
      <c r="U518">
        <v>6.9908000000000001</v>
      </c>
      <c r="V518">
        <v>7.9233000000000002</v>
      </c>
      <c r="W518">
        <v>48.255000000000003</v>
      </c>
      <c r="X518">
        <v>3.5404999999999998</v>
      </c>
      <c r="Y518">
        <v>9.8104999999999993</v>
      </c>
      <c r="Z518">
        <v>13.62</v>
      </c>
      <c r="AA518">
        <v>49.32</v>
      </c>
      <c r="AB518">
        <v>11.32</v>
      </c>
      <c r="AC518">
        <v>83.1</v>
      </c>
      <c r="AD518">
        <v>77.400000000000006</v>
      </c>
      <c r="AE518">
        <v>855</v>
      </c>
      <c r="AF518">
        <v>40.83</v>
      </c>
      <c r="AG518">
        <v>1037.5</v>
      </c>
      <c r="AH518">
        <v>410.75</v>
      </c>
      <c r="AI518">
        <v>12.05</v>
      </c>
      <c r="AJ518">
        <v>629.5</v>
      </c>
      <c r="AK518">
        <f>IF(ISNUMBER(VLOOKUP($A518,'[1]F-F_Research_Data_Factors_weekl'!$G$6:$J$4822,2,0)),VLOOKUP($A518,'[1]F-F_Research_Data_Factors_weekl'!$G$6:$J$4822,2,0),AK519)</f>
        <v>6296.6358706321544</v>
      </c>
      <c r="AL518">
        <f>IF(ISNUMBER(VLOOKUP($A518,'[1]F-F_Research_Data_Factors_weekl'!$G$6:$J$4822,3,0)),VLOOKUP($A518,'[1]F-F_Research_Data_Factors_weekl'!$G$6:$J$4822,3,0),AL519)</f>
        <v>330.99498233013503</v>
      </c>
      <c r="AM518">
        <f>IF(ISNUMBER(VLOOKUP($A518,'[1]F-F_Research_Data_Factors_weekl'!$G$6:$J$4822,4,0)),VLOOKUP($A518,'[1]F-F_Research_Data_Factors_weekl'!$G$6:$J$4822,4,0),AM519)</f>
        <v>4101.5694955642057</v>
      </c>
    </row>
    <row r="519" spans="1:39" x14ac:dyDescent="0.25">
      <c r="A519" s="14">
        <v>39815</v>
      </c>
      <c r="B519">
        <v>9034.69</v>
      </c>
      <c r="C519">
        <v>931.8</v>
      </c>
      <c r="D519">
        <v>1632.21</v>
      </c>
      <c r="E519">
        <v>9234.11</v>
      </c>
      <c r="F519">
        <v>4973.07</v>
      </c>
      <c r="G519">
        <v>8859.56</v>
      </c>
      <c r="H519">
        <v>859.24</v>
      </c>
      <c r="I519">
        <v>15042.81</v>
      </c>
      <c r="J519">
        <v>0.81940000000000002</v>
      </c>
      <c r="K519">
        <v>1.6507000000000001</v>
      </c>
      <c r="L519">
        <v>2.3688000000000002</v>
      </c>
      <c r="M519">
        <v>2.7948</v>
      </c>
      <c r="N519">
        <v>81.838999999999999</v>
      </c>
      <c r="O519">
        <v>1.3921000000000001</v>
      </c>
      <c r="P519">
        <v>91.84</v>
      </c>
      <c r="Q519">
        <v>1.4548000000000001</v>
      </c>
      <c r="R519">
        <v>0.71120000000000005</v>
      </c>
      <c r="S519">
        <v>0.58609999999999995</v>
      </c>
      <c r="T519">
        <v>1.0812999999999999</v>
      </c>
      <c r="U519">
        <v>6.8818000000000001</v>
      </c>
      <c r="V519">
        <v>7.6974</v>
      </c>
      <c r="W519">
        <v>48.752499999999998</v>
      </c>
      <c r="X519">
        <v>3.4660000000000002</v>
      </c>
      <c r="Y519">
        <v>9.3148</v>
      </c>
      <c r="Z519">
        <v>13.760300000000001</v>
      </c>
      <c r="AA519">
        <v>48.91</v>
      </c>
      <c r="AB519">
        <v>11.49</v>
      </c>
      <c r="AC519">
        <v>87.1</v>
      </c>
      <c r="AD519">
        <v>72.599999999999994</v>
      </c>
      <c r="AE519">
        <v>879.5</v>
      </c>
      <c r="AF519">
        <v>46.34</v>
      </c>
      <c r="AG519">
        <v>970</v>
      </c>
      <c r="AH519">
        <v>412.25</v>
      </c>
      <c r="AI519">
        <v>11.85</v>
      </c>
      <c r="AJ519">
        <v>611</v>
      </c>
      <c r="AK519">
        <f>IF(ISNUMBER(VLOOKUP($A519,'[1]F-F_Research_Data_Factors_weekl'!$G$6:$J$4822,2,0)),VLOOKUP($A519,'[1]F-F_Research_Data_Factors_weekl'!$G$6:$J$4822,2,0),AK520)</f>
        <v>6566.5198358871148</v>
      </c>
      <c r="AL519">
        <f>IF(ISNUMBER(VLOOKUP($A519,'[1]F-F_Research_Data_Factors_weekl'!$G$6:$J$4822,3,0)),VLOOKUP($A519,'[1]F-F_Research_Data_Factors_weekl'!$G$6:$J$4822,3,0),AL520)</f>
        <v>327.0378246518477</v>
      </c>
      <c r="AM519">
        <f>IF(ISNUMBER(VLOOKUP($A519,'[1]F-F_Research_Data_Factors_weekl'!$G$6:$J$4822,4,0)),VLOOKUP($A519,'[1]F-F_Research_Data_Factors_weekl'!$G$6:$J$4822,4,0),AM520)</f>
        <v>4190.8342654176004</v>
      </c>
    </row>
    <row r="520" spans="1:39" x14ac:dyDescent="0.25">
      <c r="A520" s="14">
        <v>39808</v>
      </c>
      <c r="B520">
        <v>8515.5499999999993</v>
      </c>
      <c r="C520">
        <v>872.8</v>
      </c>
      <c r="D520">
        <v>1530.24</v>
      </c>
      <c r="E520">
        <v>8310.5499999999993</v>
      </c>
      <c r="F520">
        <v>4629.38</v>
      </c>
      <c r="G520">
        <v>8739.52</v>
      </c>
      <c r="H520">
        <v>846.58</v>
      </c>
      <c r="I520">
        <v>14184.14</v>
      </c>
      <c r="J520">
        <v>0.88290000000000002</v>
      </c>
      <c r="K520">
        <v>1.5129999999999999</v>
      </c>
      <c r="L520">
        <v>2.1318000000000001</v>
      </c>
      <c r="M520">
        <v>2.6055999999999999</v>
      </c>
      <c r="N520">
        <v>80.891999999999996</v>
      </c>
      <c r="O520">
        <v>1.4028</v>
      </c>
      <c r="P520">
        <v>90.82</v>
      </c>
      <c r="Q520">
        <v>1.458</v>
      </c>
      <c r="R520">
        <v>0.68379999999999996</v>
      </c>
      <c r="S520">
        <v>0.5756</v>
      </c>
      <c r="T520">
        <v>1.07</v>
      </c>
      <c r="U520">
        <v>7.1234999999999999</v>
      </c>
      <c r="V520">
        <v>7.9866000000000001</v>
      </c>
      <c r="W520">
        <v>48.443800000000003</v>
      </c>
      <c r="X520">
        <v>3.4794999999999998</v>
      </c>
      <c r="Y520">
        <v>9.7149999999999999</v>
      </c>
      <c r="Z520">
        <v>13.44</v>
      </c>
      <c r="AA520">
        <v>46.18</v>
      </c>
      <c r="AB520">
        <v>10.503</v>
      </c>
      <c r="AC520">
        <v>85.9</v>
      </c>
      <c r="AD520">
        <v>71.150000000000006</v>
      </c>
      <c r="AE520">
        <v>870.4</v>
      </c>
      <c r="AF520">
        <v>37.71</v>
      </c>
      <c r="AG520">
        <v>951.75</v>
      </c>
      <c r="AH520">
        <v>412.25</v>
      </c>
      <c r="AI520">
        <v>10.98</v>
      </c>
      <c r="AJ520">
        <v>599.25</v>
      </c>
      <c r="AK520">
        <f>IF(ISNUMBER(VLOOKUP($A520,'[1]F-F_Research_Data_Factors_weekl'!$G$6:$J$4822,2,0)),VLOOKUP($A520,'[1]F-F_Research_Data_Factors_weekl'!$G$6:$J$4822,2,0),AK521)</f>
        <v>6146.1248931927321</v>
      </c>
      <c r="AL520">
        <f>IF(ISNUMBER(VLOOKUP($A520,'[1]F-F_Research_Data_Factors_weekl'!$G$6:$J$4822,3,0)),VLOOKUP($A520,'[1]F-F_Research_Data_Factors_weekl'!$G$6:$J$4822,3,0),AL521)</f>
        <v>329.31006409409696</v>
      </c>
      <c r="AM520">
        <f>IF(ISNUMBER(VLOOKUP($A520,'[1]F-F_Research_Data_Factors_weekl'!$G$6:$J$4822,4,0)),VLOOKUP($A520,'[1]F-F_Research_Data_Factors_weekl'!$G$6:$J$4822,4,0),AM521)</f>
        <v>4135.8277562593503</v>
      </c>
    </row>
    <row r="521" spans="1:39" x14ac:dyDescent="0.25">
      <c r="A521" s="14">
        <v>39801</v>
      </c>
      <c r="B521">
        <v>8579.11</v>
      </c>
      <c r="C521">
        <v>887.88</v>
      </c>
      <c r="D521">
        <v>1564.32</v>
      </c>
      <c r="E521">
        <v>8552</v>
      </c>
      <c r="F521">
        <v>4696.7</v>
      </c>
      <c r="G521">
        <v>8588.52</v>
      </c>
      <c r="H521">
        <v>834.43</v>
      </c>
      <c r="I521">
        <v>15127.51</v>
      </c>
      <c r="J521">
        <v>0.73780000000000001</v>
      </c>
      <c r="K521">
        <v>1.3568</v>
      </c>
      <c r="L521">
        <v>2.1231</v>
      </c>
      <c r="M521">
        <v>2.5502000000000002</v>
      </c>
      <c r="N521">
        <v>81.298000000000002</v>
      </c>
      <c r="O521">
        <v>1.3912</v>
      </c>
      <c r="P521">
        <v>89.32</v>
      </c>
      <c r="Q521">
        <v>1.492</v>
      </c>
      <c r="R521">
        <v>0.68020000000000003</v>
      </c>
      <c r="S521">
        <v>0.57450000000000001</v>
      </c>
      <c r="T521">
        <v>1.1042000000000001</v>
      </c>
      <c r="U521">
        <v>7.016</v>
      </c>
      <c r="V521">
        <v>7.7931999999999997</v>
      </c>
      <c r="W521">
        <v>47.255000000000003</v>
      </c>
      <c r="X521">
        <v>3.4704999999999999</v>
      </c>
      <c r="Y521">
        <v>9.7333999999999996</v>
      </c>
      <c r="Z521">
        <v>13.1465</v>
      </c>
      <c r="AA521">
        <v>45.23</v>
      </c>
      <c r="AB521">
        <v>10.818999999999999</v>
      </c>
      <c r="AC521">
        <v>86.1</v>
      </c>
      <c r="AD521">
        <v>77.400000000000006</v>
      </c>
      <c r="AE521">
        <v>836.4</v>
      </c>
      <c r="AF521">
        <v>33.869999999999997</v>
      </c>
      <c r="AG521">
        <v>868.25</v>
      </c>
      <c r="AH521">
        <v>380.75</v>
      </c>
      <c r="AI521">
        <v>10.95</v>
      </c>
      <c r="AJ521">
        <v>563.25</v>
      </c>
      <c r="AK521">
        <f>IF(ISNUMBER(VLOOKUP($A521,'[1]F-F_Research_Data_Factors_weekl'!$G$6:$J$4822,2,0)),VLOOKUP($A521,'[1]F-F_Research_Data_Factors_weekl'!$G$6:$J$4822,2,0),AK522)</f>
        <v>6247.9667512379101</v>
      </c>
      <c r="AL521">
        <f>IF(ISNUMBER(VLOOKUP($A521,'[1]F-F_Research_Data_Factors_weekl'!$G$6:$J$4822,3,0)),VLOOKUP($A521,'[1]F-F_Research_Data_Factors_weekl'!$G$6:$J$4822,3,0),AL522)</f>
        <v>328.75118707606765</v>
      </c>
      <c r="AM521">
        <f>IF(ISNUMBER(VLOOKUP($A521,'[1]F-F_Research_Data_Factors_weekl'!$G$6:$J$4822,4,0)),VLOOKUP($A521,'[1]F-F_Research_Data_Factors_weekl'!$G$6:$J$4822,4,0),AM522)</f>
        <v>4173.8094219995464</v>
      </c>
    </row>
    <row r="522" spans="1:39" x14ac:dyDescent="0.25">
      <c r="A522" s="14">
        <v>39794</v>
      </c>
      <c r="B522">
        <v>8629.68</v>
      </c>
      <c r="C522">
        <v>879.73</v>
      </c>
      <c r="D522">
        <v>1540.72</v>
      </c>
      <c r="E522">
        <v>8515.4500000000007</v>
      </c>
      <c r="F522">
        <v>4663.37</v>
      </c>
      <c r="G522">
        <v>8235.8700000000008</v>
      </c>
      <c r="H522">
        <v>813.37</v>
      </c>
      <c r="I522">
        <v>14758.39</v>
      </c>
      <c r="J522">
        <v>0.75880000000000003</v>
      </c>
      <c r="K522">
        <v>1.5108999999999999</v>
      </c>
      <c r="L522">
        <v>2.5705</v>
      </c>
      <c r="M522">
        <v>3.0436000000000001</v>
      </c>
      <c r="N522">
        <v>83.644000000000005</v>
      </c>
      <c r="O522">
        <v>1.3369</v>
      </c>
      <c r="P522">
        <v>91.21</v>
      </c>
      <c r="Q522">
        <v>1.4944</v>
      </c>
      <c r="R522">
        <v>0.66439999999999999</v>
      </c>
      <c r="S522">
        <v>0.54749999999999999</v>
      </c>
      <c r="T522">
        <v>1.1773</v>
      </c>
      <c r="U522">
        <v>6.9292999999999996</v>
      </c>
      <c r="V522">
        <v>8.0492000000000008</v>
      </c>
      <c r="W522">
        <v>48.577500000000001</v>
      </c>
      <c r="X522">
        <v>3.5789999999999997</v>
      </c>
      <c r="Y522">
        <v>10.118399999999999</v>
      </c>
      <c r="Z522">
        <v>13.632</v>
      </c>
      <c r="AA522">
        <v>43.43</v>
      </c>
      <c r="AB522">
        <v>10.199</v>
      </c>
      <c r="AC522">
        <v>83.325000000000003</v>
      </c>
      <c r="AD522">
        <v>77.45</v>
      </c>
      <c r="AE522">
        <v>818.9</v>
      </c>
      <c r="AF522">
        <v>46.28</v>
      </c>
      <c r="AG522">
        <v>854</v>
      </c>
      <c r="AH522">
        <v>359.5</v>
      </c>
      <c r="AI522">
        <v>11.64</v>
      </c>
      <c r="AJ522">
        <v>506.75</v>
      </c>
      <c r="AK522">
        <f>IF(ISNUMBER(VLOOKUP($A522,'[1]F-F_Research_Data_Factors_weekl'!$G$6:$J$4822,2,0)),VLOOKUP($A522,'[1]F-F_Research_Data_Factors_weekl'!$G$6:$J$4822,2,0),AK523)</f>
        <v>6165.3510472053576</v>
      </c>
      <c r="AL522">
        <f>IF(ISNUMBER(VLOOKUP($A522,'[1]F-F_Research_Data_Factors_weekl'!$G$6:$J$4822,3,0)),VLOOKUP($A522,'[1]F-F_Research_Data_Factors_weekl'!$G$6:$J$4822,3,0),AL523)</f>
        <v>322.52642703430553</v>
      </c>
      <c r="AM522">
        <f>IF(ISNUMBER(VLOOKUP($A522,'[1]F-F_Research_Data_Factors_weekl'!$G$6:$J$4822,4,0)),VLOOKUP($A522,'[1]F-F_Research_Data_Factors_weekl'!$G$6:$J$4822,4,0),AM523)</f>
        <v>4171.3066380167365</v>
      </c>
    </row>
    <row r="523" spans="1:39" x14ac:dyDescent="0.25">
      <c r="A523" s="14">
        <v>39787</v>
      </c>
      <c r="B523">
        <v>8635.42</v>
      </c>
      <c r="C523">
        <v>876.07</v>
      </c>
      <c r="D523">
        <v>1509.31</v>
      </c>
      <c r="E523">
        <v>8117.03</v>
      </c>
      <c r="F523">
        <v>4381.47</v>
      </c>
      <c r="G523">
        <v>7917.51</v>
      </c>
      <c r="H523">
        <v>786.02</v>
      </c>
      <c r="I523">
        <v>13846.09</v>
      </c>
      <c r="J523">
        <v>0.9224</v>
      </c>
      <c r="K523">
        <v>1.6943000000000001</v>
      </c>
      <c r="L523">
        <v>2.7037</v>
      </c>
      <c r="M523">
        <v>3.1254</v>
      </c>
      <c r="N523">
        <v>87.120999999999995</v>
      </c>
      <c r="O523">
        <v>1.2718</v>
      </c>
      <c r="P523">
        <v>92.84</v>
      </c>
      <c r="Q523">
        <v>1.4685000000000001</v>
      </c>
      <c r="R523">
        <v>0.64639999999999997</v>
      </c>
      <c r="S523">
        <v>0.5333</v>
      </c>
      <c r="T523">
        <v>1.2202999999999999</v>
      </c>
      <c r="U523">
        <v>7.2229000000000001</v>
      </c>
      <c r="V523">
        <v>8.3310999999999993</v>
      </c>
      <c r="W523">
        <v>49.6</v>
      </c>
      <c r="X523">
        <v>3.6345000000000001</v>
      </c>
      <c r="Y523">
        <v>10.305</v>
      </c>
      <c r="Z523">
        <v>13.5968</v>
      </c>
      <c r="AA523">
        <v>39.33</v>
      </c>
      <c r="AB523">
        <v>9.4009999999999998</v>
      </c>
      <c r="AC523">
        <v>81.55</v>
      </c>
      <c r="AD523">
        <v>73.099999999999994</v>
      </c>
      <c r="AE523">
        <v>750.5</v>
      </c>
      <c r="AF523">
        <v>40.81</v>
      </c>
      <c r="AG523">
        <v>783.5</v>
      </c>
      <c r="AH523">
        <v>293.5</v>
      </c>
      <c r="AI523">
        <v>10.57</v>
      </c>
      <c r="AJ523">
        <v>457.75</v>
      </c>
      <c r="AK523">
        <f>IF(ISNUMBER(VLOOKUP($A523,'[1]F-F_Research_Data_Factors_weekl'!$G$6:$J$4822,2,0)),VLOOKUP($A523,'[1]F-F_Research_Data_Factors_weekl'!$G$6:$J$4822,2,0),AK524)</f>
        <v>6124.926532093541</v>
      </c>
      <c r="AL523">
        <f>IF(ISNUMBER(VLOOKUP($A523,'[1]F-F_Research_Data_Factors_weekl'!$G$6:$J$4822,3,0)),VLOOKUP($A523,'[1]F-F_Research_Data_Factors_weekl'!$G$6:$J$4822,3,0),AL524)</f>
        <v>318.73349840330616</v>
      </c>
      <c r="AM523">
        <f>IF(ISNUMBER(VLOOKUP($A523,'[1]F-F_Research_Data_Factors_weekl'!$G$6:$J$4822,4,0)),VLOOKUP($A523,'[1]F-F_Research_Data_Factors_weekl'!$G$6:$J$4822,4,0),AM524)</f>
        <v>4335.1763022414643</v>
      </c>
    </row>
    <row r="524" spans="1:39" x14ac:dyDescent="0.25">
      <c r="A524" s="14">
        <v>39780</v>
      </c>
      <c r="B524">
        <v>8829.0400000000009</v>
      </c>
      <c r="C524">
        <v>896.24</v>
      </c>
      <c r="D524">
        <v>1535.57</v>
      </c>
      <c r="E524">
        <v>9270.6200000000008</v>
      </c>
      <c r="F524">
        <v>4669.4399999999996</v>
      </c>
      <c r="G524">
        <v>8512.27</v>
      </c>
      <c r="H524">
        <v>834.82</v>
      </c>
      <c r="I524">
        <v>13888.24</v>
      </c>
      <c r="J524">
        <v>0.98070000000000002</v>
      </c>
      <c r="K524">
        <v>1.9144000000000001</v>
      </c>
      <c r="L524">
        <v>2.92</v>
      </c>
      <c r="M524">
        <v>3.4369000000000001</v>
      </c>
      <c r="N524">
        <v>86.516999999999996</v>
      </c>
      <c r="O524">
        <v>1.2690999999999999</v>
      </c>
      <c r="P524">
        <v>95.53</v>
      </c>
      <c r="Q524">
        <v>1.5377000000000001</v>
      </c>
      <c r="R524">
        <v>0.65529999999999999</v>
      </c>
      <c r="S524">
        <v>0.54900000000000004</v>
      </c>
      <c r="T524">
        <v>1.2136</v>
      </c>
      <c r="U524">
        <v>7.0130999999999997</v>
      </c>
      <c r="V524">
        <v>8.1019000000000005</v>
      </c>
      <c r="W524">
        <v>50.107500000000002</v>
      </c>
      <c r="X524">
        <v>3.6234999999999999</v>
      </c>
      <c r="Y524">
        <v>10.050000000000001</v>
      </c>
      <c r="Z524">
        <v>13.464700000000001</v>
      </c>
      <c r="AA524">
        <v>45.75</v>
      </c>
      <c r="AB524">
        <v>10.185</v>
      </c>
      <c r="AC524">
        <v>87.375</v>
      </c>
      <c r="AD524">
        <v>74.349999999999994</v>
      </c>
      <c r="AE524">
        <v>816.2</v>
      </c>
      <c r="AF524">
        <v>54.43</v>
      </c>
      <c r="AG524">
        <v>883</v>
      </c>
      <c r="AH524">
        <v>349.5</v>
      </c>
      <c r="AI524">
        <v>11.9</v>
      </c>
      <c r="AJ524">
        <v>542.5</v>
      </c>
      <c r="AK524">
        <f>IF(ISNUMBER(VLOOKUP($A524,'[1]F-F_Research_Data_Factors_weekl'!$G$6:$J$4822,2,0)),VLOOKUP($A524,'[1]F-F_Research_Data_Factors_weekl'!$G$6:$J$4822,2,0),AK525)</f>
        <v>6258.8662702774791</v>
      </c>
      <c r="AL524">
        <f>IF(ISNUMBER(VLOOKUP($A524,'[1]F-F_Research_Data_Factors_weekl'!$G$6:$J$4822,3,0)),VLOOKUP($A524,'[1]F-F_Research_Data_Factors_weekl'!$G$6:$J$4822,3,0),AL525)</f>
        <v>320.04568571473658</v>
      </c>
      <c r="AM524">
        <f>IF(ISNUMBER(VLOOKUP($A524,'[1]F-F_Research_Data_Factors_weekl'!$G$6:$J$4822,4,0)),VLOOKUP($A524,'[1]F-F_Research_Data_Factors_weekl'!$G$6:$J$4822,4,0),AM525)</f>
        <v>4220.3819141758795</v>
      </c>
    </row>
    <row r="525" spans="1:39" x14ac:dyDescent="0.25">
      <c r="A525" s="14">
        <v>39773</v>
      </c>
      <c r="B525">
        <v>8046.42</v>
      </c>
      <c r="C525">
        <v>800.03</v>
      </c>
      <c r="D525">
        <v>1384.35</v>
      </c>
      <c r="E525">
        <v>8155.39</v>
      </c>
      <c r="F525">
        <v>4127.41</v>
      </c>
      <c r="G525">
        <v>7910.79</v>
      </c>
      <c r="H525">
        <v>802.69</v>
      </c>
      <c r="I525">
        <v>12659.2</v>
      </c>
      <c r="J525">
        <v>1.0986</v>
      </c>
      <c r="K525">
        <v>2.0274999999999999</v>
      </c>
      <c r="L525">
        <v>3.1974</v>
      </c>
      <c r="M525">
        <v>3.6936999999999998</v>
      </c>
      <c r="N525">
        <v>88.191000000000003</v>
      </c>
      <c r="O525">
        <v>1.2586999999999999</v>
      </c>
      <c r="P525">
        <v>95.96</v>
      </c>
      <c r="Q525">
        <v>1.4924999999999999</v>
      </c>
      <c r="R525">
        <v>0.63239999999999996</v>
      </c>
      <c r="S525">
        <v>0.53590000000000004</v>
      </c>
      <c r="T525">
        <v>1.2254</v>
      </c>
      <c r="U525">
        <v>7.1707999999999998</v>
      </c>
      <c r="V525">
        <v>8.3690999999999995</v>
      </c>
      <c r="W525">
        <v>50.02</v>
      </c>
      <c r="X525">
        <v>3.6204999999999998</v>
      </c>
      <c r="Y525">
        <v>10.475</v>
      </c>
      <c r="Z525">
        <v>13.72</v>
      </c>
      <c r="AA525">
        <v>40.99</v>
      </c>
      <c r="AB525">
        <v>9.48</v>
      </c>
      <c r="AC525">
        <v>84.9</v>
      </c>
      <c r="AD525">
        <v>76.8</v>
      </c>
      <c r="AE525">
        <v>791.8</v>
      </c>
      <c r="AF525">
        <v>49.93</v>
      </c>
      <c r="AG525">
        <v>840</v>
      </c>
      <c r="AH525">
        <v>338.5</v>
      </c>
      <c r="AI525">
        <v>11.28</v>
      </c>
      <c r="AJ525">
        <v>499</v>
      </c>
      <c r="AK525">
        <f>IF(ISNUMBER(VLOOKUP($A525,'[1]F-F_Research_Data_Factors_weekl'!$G$6:$J$4822,2,0)),VLOOKUP($A525,'[1]F-F_Research_Data_Factors_weekl'!$G$6:$J$4822,2,0),AK526)</f>
        <v>5558.0021936572939</v>
      </c>
      <c r="AL525">
        <f>IF(ISNUMBER(VLOOKUP($A525,'[1]F-F_Research_Data_Factors_weekl'!$G$6:$J$4822,3,0)),VLOOKUP($A525,'[1]F-F_Research_Data_Factors_weekl'!$G$6:$J$4822,3,0),AL526)</f>
        <v>321.78331561907959</v>
      </c>
      <c r="AM525">
        <f>IF(ISNUMBER(VLOOKUP($A525,'[1]F-F_Research_Data_Factors_weekl'!$G$6:$J$4822,4,0)),VLOOKUP($A525,'[1]F-F_Research_Data_Factors_weekl'!$G$6:$J$4822,4,0),AM526)</f>
        <v>3839.5031970304581</v>
      </c>
    </row>
    <row r="526" spans="1:39" x14ac:dyDescent="0.25">
      <c r="A526" s="14">
        <v>39766</v>
      </c>
      <c r="B526">
        <v>8497.31</v>
      </c>
      <c r="C526">
        <v>873.29</v>
      </c>
      <c r="D526">
        <v>1516.85</v>
      </c>
      <c r="E526">
        <v>9055.9599999999991</v>
      </c>
      <c r="F526">
        <v>4710.24</v>
      </c>
      <c r="G526">
        <v>8462.39</v>
      </c>
      <c r="H526">
        <v>846.91</v>
      </c>
      <c r="I526">
        <v>13542.66</v>
      </c>
      <c r="J526">
        <v>1.2076</v>
      </c>
      <c r="K526">
        <v>2.3266999999999998</v>
      </c>
      <c r="L526">
        <v>3.7349000000000001</v>
      </c>
      <c r="M526">
        <v>4.2279</v>
      </c>
      <c r="N526">
        <v>86.364999999999995</v>
      </c>
      <c r="O526">
        <v>1.2605</v>
      </c>
      <c r="P526">
        <v>97.14</v>
      </c>
      <c r="Q526">
        <v>1.474</v>
      </c>
      <c r="R526">
        <v>0.64810000000000001</v>
      </c>
      <c r="S526">
        <v>0.55379999999999996</v>
      </c>
      <c r="T526">
        <v>1.1958</v>
      </c>
      <c r="U526">
        <v>6.9539999999999997</v>
      </c>
      <c r="V526">
        <v>7.9671000000000003</v>
      </c>
      <c r="W526">
        <v>49.01</v>
      </c>
      <c r="X526">
        <v>3.5954999999999999</v>
      </c>
      <c r="Y526">
        <v>10.1313</v>
      </c>
      <c r="Z526">
        <v>13.061299999999999</v>
      </c>
      <c r="AA526">
        <v>41.03</v>
      </c>
      <c r="AB526">
        <v>9.49</v>
      </c>
      <c r="AC526">
        <v>90.05</v>
      </c>
      <c r="AD526">
        <v>82.95</v>
      </c>
      <c r="AE526">
        <v>742.5</v>
      </c>
      <c r="AF526">
        <v>57.04</v>
      </c>
      <c r="AG526">
        <v>878</v>
      </c>
      <c r="AH526">
        <v>380.25</v>
      </c>
      <c r="AI526">
        <v>11.65</v>
      </c>
      <c r="AJ526">
        <v>554.25</v>
      </c>
      <c r="AK526">
        <f>IF(ISNUMBER(VLOOKUP($A526,'[1]F-F_Research_Data_Factors_weekl'!$G$6:$J$4822,2,0)),VLOOKUP($A526,'[1]F-F_Research_Data_Factors_weekl'!$G$6:$J$4822,2,0),AK527)</f>
        <v>6091.6288838856799</v>
      </c>
      <c r="AL526">
        <f>IF(ISNUMBER(VLOOKUP($A526,'[1]F-F_Research_Data_Factors_weekl'!$G$6:$J$4822,3,0)),VLOOKUP($A526,'[1]F-F_Research_Data_Factors_weekl'!$G$6:$J$4822,3,0),AL527)</f>
        <v>318.15633341811309</v>
      </c>
      <c r="AM526">
        <f>IF(ISNUMBER(VLOOKUP($A526,'[1]F-F_Research_Data_Factors_weekl'!$G$6:$J$4822,4,0)),VLOOKUP($A526,'[1]F-F_Research_Data_Factors_weekl'!$G$6:$J$4822,4,0),AM527)</f>
        <v>4204.4494054210008</v>
      </c>
    </row>
    <row r="527" spans="1:39" x14ac:dyDescent="0.25">
      <c r="A527" s="14">
        <v>39759</v>
      </c>
      <c r="B527">
        <v>8943.81</v>
      </c>
      <c r="C527">
        <v>930.99</v>
      </c>
      <c r="D527">
        <v>1647.4</v>
      </c>
      <c r="E527">
        <v>9596.2099999999991</v>
      </c>
      <c r="F527">
        <v>4938.46</v>
      </c>
      <c r="G527">
        <v>8583</v>
      </c>
      <c r="H527">
        <v>879</v>
      </c>
      <c r="I527">
        <v>14243.43</v>
      </c>
      <c r="J527">
        <v>1.3228</v>
      </c>
      <c r="K527">
        <v>2.5613999999999999</v>
      </c>
      <c r="L527">
        <v>3.7928999999999999</v>
      </c>
      <c r="M527">
        <v>4.2732999999999999</v>
      </c>
      <c r="N527">
        <v>85.906999999999996</v>
      </c>
      <c r="O527">
        <v>1.2718</v>
      </c>
      <c r="P527">
        <v>98.24</v>
      </c>
      <c r="Q527">
        <v>1.5643</v>
      </c>
      <c r="R527">
        <v>0.67410000000000003</v>
      </c>
      <c r="S527">
        <v>0.59230000000000005</v>
      </c>
      <c r="T527">
        <v>1.1789000000000001</v>
      </c>
      <c r="U527">
        <v>6.9077000000000002</v>
      </c>
      <c r="V527">
        <v>7.9187000000000003</v>
      </c>
      <c r="W527">
        <v>47.662500000000001</v>
      </c>
      <c r="X527">
        <v>3.5525000000000002</v>
      </c>
      <c r="Y527">
        <v>10.17</v>
      </c>
      <c r="Z527">
        <v>12.8018</v>
      </c>
      <c r="AA527">
        <v>42.07</v>
      </c>
      <c r="AB527">
        <v>9.9629999999999992</v>
      </c>
      <c r="AC527">
        <v>92.8</v>
      </c>
      <c r="AD527">
        <v>83.65</v>
      </c>
      <c r="AE527">
        <v>734.2</v>
      </c>
      <c r="AF527">
        <v>61.04</v>
      </c>
      <c r="AG527">
        <v>911.75</v>
      </c>
      <c r="AH527">
        <v>375.5</v>
      </c>
      <c r="AI527">
        <v>12.01</v>
      </c>
      <c r="AJ527">
        <v>521</v>
      </c>
      <c r="AK527">
        <f>IF(ISNUMBER(VLOOKUP($A527,'[1]F-F_Research_Data_Factors_weekl'!$G$6:$J$4822,2,0)),VLOOKUP($A527,'[1]F-F_Research_Data_Factors_weekl'!$G$6:$J$4822,2,0),AK528)</f>
        <v>6511.6289512407056</v>
      </c>
      <c r="AL527">
        <f>IF(ISNUMBER(VLOOKUP($A527,'[1]F-F_Research_Data_Factors_weekl'!$G$6:$J$4822,3,0)),VLOOKUP($A527,'[1]F-F_Research_Data_Factors_weekl'!$G$6:$J$4822,3,0),AL528)</f>
        <v>326.44811555316346</v>
      </c>
      <c r="AM527">
        <f>IF(ISNUMBER(VLOOKUP($A527,'[1]F-F_Research_Data_Factors_weekl'!$G$6:$J$4822,4,0)),VLOOKUP($A527,'[1]F-F_Research_Data_Factors_weekl'!$G$6:$J$4822,4,0),AM528)</f>
        <v>4330.912036898435</v>
      </c>
    </row>
    <row r="528" spans="1:39" x14ac:dyDescent="0.25">
      <c r="A528" s="14">
        <v>39752</v>
      </c>
      <c r="B528">
        <v>9325.01</v>
      </c>
      <c r="C528">
        <v>968.75</v>
      </c>
      <c r="D528">
        <v>1720.95</v>
      </c>
      <c r="E528">
        <v>9762.76</v>
      </c>
      <c r="F528">
        <v>4987.97</v>
      </c>
      <c r="G528">
        <v>8576.98</v>
      </c>
      <c r="H528">
        <v>867.12</v>
      </c>
      <c r="I528">
        <v>13968.67</v>
      </c>
      <c r="J528">
        <v>1.548</v>
      </c>
      <c r="K528">
        <v>2.8277000000000001</v>
      </c>
      <c r="L528">
        <v>3.9529999999999998</v>
      </c>
      <c r="M528">
        <v>4.3663999999999996</v>
      </c>
      <c r="N528">
        <v>85.632999999999996</v>
      </c>
      <c r="O528">
        <v>1.2726</v>
      </c>
      <c r="P528">
        <v>98.47</v>
      </c>
      <c r="Q528">
        <v>1.6076000000000001</v>
      </c>
      <c r="R528">
        <v>0.66779999999999995</v>
      </c>
      <c r="S528">
        <v>0.5827</v>
      </c>
      <c r="T528">
        <v>1.1577999999999999</v>
      </c>
      <c r="U528">
        <v>6.7270000000000003</v>
      </c>
      <c r="V528">
        <v>7.7713999999999999</v>
      </c>
      <c r="W528">
        <v>49.457500000000003</v>
      </c>
      <c r="X528">
        <v>3.5484999999999998</v>
      </c>
      <c r="Y528">
        <v>9.7799999999999994</v>
      </c>
      <c r="Z528">
        <v>12.825900000000001</v>
      </c>
      <c r="AA528">
        <v>44.29</v>
      </c>
      <c r="AB528">
        <v>9.73</v>
      </c>
      <c r="AC528">
        <v>93.75</v>
      </c>
      <c r="AD528">
        <v>76.2</v>
      </c>
      <c r="AE528">
        <v>718.2</v>
      </c>
      <c r="AF528">
        <v>67.81</v>
      </c>
      <c r="AG528">
        <v>925.25</v>
      </c>
      <c r="AH528">
        <v>401.5</v>
      </c>
      <c r="AI528">
        <v>12.02</v>
      </c>
      <c r="AJ528">
        <v>536.25</v>
      </c>
      <c r="AK528">
        <f>IF(ISNUMBER(VLOOKUP($A528,'[1]F-F_Research_Data_Factors_weekl'!$G$6:$J$4822,2,0)),VLOOKUP($A528,'[1]F-F_Research_Data_Factors_weekl'!$G$6:$J$4822,2,0),AK529)</f>
        <v>6783.6534547772744</v>
      </c>
      <c r="AL528">
        <f>IF(ISNUMBER(VLOOKUP($A528,'[1]F-F_Research_Data_Factors_weekl'!$G$6:$J$4822,3,0)),VLOOKUP($A528,'[1]F-F_Research_Data_Factors_weekl'!$G$6:$J$4822,3,0),AL529)</f>
        <v>332.05992834214572</v>
      </c>
      <c r="AM528">
        <f>IF(ISNUMBER(VLOOKUP($A528,'[1]F-F_Research_Data_Factors_weekl'!$G$6:$J$4822,4,0)),VLOOKUP($A528,'[1]F-F_Research_Data_Factors_weekl'!$G$6:$J$4822,4,0),AM529)</f>
        <v>4413.8932296152007</v>
      </c>
    </row>
    <row r="529" spans="1:39" x14ac:dyDescent="0.25">
      <c r="A529" s="14">
        <v>39745</v>
      </c>
      <c r="B529">
        <v>8378.9500000000007</v>
      </c>
      <c r="C529">
        <v>876.77</v>
      </c>
      <c r="D529">
        <v>1552.03</v>
      </c>
      <c r="E529">
        <v>9294.09</v>
      </c>
      <c r="F529">
        <v>4295.67</v>
      </c>
      <c r="G529">
        <v>7649.08</v>
      </c>
      <c r="H529">
        <v>806.11</v>
      </c>
      <c r="I529">
        <v>12618.38</v>
      </c>
      <c r="J529">
        <v>1.5122</v>
      </c>
      <c r="K529">
        <v>2.581</v>
      </c>
      <c r="L529">
        <v>3.6856</v>
      </c>
      <c r="M529">
        <v>4.0686999999999998</v>
      </c>
      <c r="N529">
        <v>86.44</v>
      </c>
      <c r="O529">
        <v>1.2623</v>
      </c>
      <c r="P529">
        <v>94.32</v>
      </c>
      <c r="Q529">
        <v>1.5897000000000001</v>
      </c>
      <c r="R529">
        <v>0.62250000000000005</v>
      </c>
      <c r="S529">
        <v>0.55649999999999999</v>
      </c>
      <c r="T529">
        <v>1.1674</v>
      </c>
      <c r="U529">
        <v>6.9951999999999996</v>
      </c>
      <c r="V529">
        <v>7.9352999999999998</v>
      </c>
      <c r="W529">
        <v>49.982500000000002</v>
      </c>
      <c r="X529">
        <v>3.5815000000000001</v>
      </c>
      <c r="Y529">
        <v>11.175000000000001</v>
      </c>
      <c r="Z529">
        <v>13.3842</v>
      </c>
      <c r="AA529">
        <v>46.23</v>
      </c>
      <c r="AB529">
        <v>9.2949999999999999</v>
      </c>
      <c r="AC529">
        <v>87.85</v>
      </c>
      <c r="AD529">
        <v>80.650000000000006</v>
      </c>
      <c r="AE529">
        <v>729.1</v>
      </c>
      <c r="AF529">
        <v>64.150000000000006</v>
      </c>
      <c r="AG529">
        <v>863.75</v>
      </c>
      <c r="AH529">
        <v>372.75</v>
      </c>
      <c r="AI529">
        <v>10.76</v>
      </c>
      <c r="AJ529">
        <v>516.25</v>
      </c>
      <c r="AK529">
        <f>IF(ISNUMBER(VLOOKUP($A529,'[1]F-F_Research_Data_Factors_weekl'!$G$6:$J$4822,2,0)),VLOOKUP($A529,'[1]F-F_Research_Data_Factors_weekl'!$G$6:$J$4822,2,0),AK530)</f>
        <v>6123.5362473165505</v>
      </c>
      <c r="AL529">
        <f>IF(ISNUMBER(VLOOKUP($A529,'[1]F-F_Research_Data_Factors_weekl'!$G$6:$J$4822,3,0)),VLOOKUP($A529,'[1]F-F_Research_Data_Factors_weekl'!$G$6:$J$4822,3,0),AL530)</f>
        <v>323.07835020640761</v>
      </c>
      <c r="AM529">
        <f>IF(ISNUMBER(VLOOKUP($A529,'[1]F-F_Research_Data_Factors_weekl'!$G$6:$J$4822,4,0)),VLOOKUP($A529,'[1]F-F_Research_Data_Factors_weekl'!$G$6:$J$4822,4,0),AM530)</f>
        <v>4398.4984849179873</v>
      </c>
    </row>
    <row r="530" spans="1:39" x14ac:dyDescent="0.25">
      <c r="A530" s="14">
        <v>39738</v>
      </c>
      <c r="B530">
        <v>8852.2199999999993</v>
      </c>
      <c r="C530">
        <v>940.55</v>
      </c>
      <c r="D530">
        <v>1711.29</v>
      </c>
      <c r="E530">
        <v>9562.49</v>
      </c>
      <c r="F530">
        <v>4781.33</v>
      </c>
      <c r="G530">
        <v>8693.82</v>
      </c>
      <c r="H530">
        <v>894.29</v>
      </c>
      <c r="I530">
        <v>14554.21</v>
      </c>
      <c r="J530">
        <v>1.6148</v>
      </c>
      <c r="K530">
        <v>2.8315999999999999</v>
      </c>
      <c r="L530">
        <v>3.9298999999999999</v>
      </c>
      <c r="M530">
        <v>4.3228999999999997</v>
      </c>
      <c r="N530">
        <v>82.412999999999997</v>
      </c>
      <c r="O530">
        <v>1.341</v>
      </c>
      <c r="P530">
        <v>101.69</v>
      </c>
      <c r="Q530">
        <v>1.7281</v>
      </c>
      <c r="R530">
        <v>0.68899999999999995</v>
      </c>
      <c r="S530">
        <v>0.6119</v>
      </c>
      <c r="T530">
        <v>1.1357999999999999</v>
      </c>
      <c r="U530">
        <v>6.5844000000000005</v>
      </c>
      <c r="V530">
        <v>7.4180999999999999</v>
      </c>
      <c r="W530">
        <v>48.8825</v>
      </c>
      <c r="X530">
        <v>3.5270000000000001</v>
      </c>
      <c r="Y530">
        <v>10.012600000000001</v>
      </c>
      <c r="Z530">
        <v>12.875999999999999</v>
      </c>
      <c r="AA530">
        <v>52.57</v>
      </c>
      <c r="AB530">
        <v>9.3350000000000009</v>
      </c>
      <c r="AC530">
        <v>91.05</v>
      </c>
      <c r="AD530">
        <v>83.55</v>
      </c>
      <c r="AE530">
        <v>785.1</v>
      </c>
      <c r="AF530">
        <v>71.849999999999994</v>
      </c>
      <c r="AG530">
        <v>894</v>
      </c>
      <c r="AH530">
        <v>403</v>
      </c>
      <c r="AI530">
        <v>11.58</v>
      </c>
      <c r="AJ530">
        <v>566.25</v>
      </c>
      <c r="AK530">
        <f>IF(ISNUMBER(VLOOKUP($A530,'[1]F-F_Research_Data_Factors_weekl'!$G$6:$J$4822,2,0)),VLOOKUP($A530,'[1]F-F_Research_Data_Factors_weekl'!$G$6:$J$4822,2,0),AK531)</f>
        <v>6601.4836646362128</v>
      </c>
      <c r="AL530">
        <f>IF(ISNUMBER(VLOOKUP($A530,'[1]F-F_Research_Data_Factors_weekl'!$G$6:$J$4822,3,0)),VLOOKUP($A530,'[1]F-F_Research_Data_Factors_weekl'!$G$6:$J$4822,3,0),AL531)</f>
        <v>333.79310900548364</v>
      </c>
      <c r="AM530">
        <f>IF(ISNUMBER(VLOOKUP($A530,'[1]F-F_Research_Data_Factors_weekl'!$G$6:$J$4822,4,0)),VLOOKUP($A530,'[1]F-F_Research_Data_Factors_weekl'!$G$6:$J$4822,4,0),AM531)</f>
        <v>4452.8229245980838</v>
      </c>
    </row>
    <row r="531" spans="1:39" x14ac:dyDescent="0.25">
      <c r="A531" s="14">
        <v>39731</v>
      </c>
      <c r="B531">
        <v>8451.19</v>
      </c>
      <c r="C531">
        <v>899.22</v>
      </c>
      <c r="D531">
        <v>1649.51</v>
      </c>
      <c r="E531">
        <v>9065.16</v>
      </c>
      <c r="F531">
        <v>4544.3100000000004</v>
      </c>
      <c r="G531">
        <v>8276.43</v>
      </c>
      <c r="H531">
        <v>840.86</v>
      </c>
      <c r="I531">
        <v>14796.87</v>
      </c>
      <c r="J531">
        <v>1.6341999999999999</v>
      </c>
      <c r="K531">
        <v>2.7551999999999999</v>
      </c>
      <c r="L531">
        <v>3.8704999999999998</v>
      </c>
      <c r="M531">
        <v>4.1363000000000003</v>
      </c>
      <c r="N531">
        <v>82.997</v>
      </c>
      <c r="O531">
        <v>1.3409</v>
      </c>
      <c r="P531">
        <v>100.67</v>
      </c>
      <c r="Q531">
        <v>1.7042999999999999</v>
      </c>
      <c r="R531">
        <v>0.64319999999999999</v>
      </c>
      <c r="S531">
        <v>0.59460000000000002</v>
      </c>
      <c r="T531">
        <v>1.139</v>
      </c>
      <c r="U531">
        <v>6.3177000000000003</v>
      </c>
      <c r="V531">
        <v>7.2108999999999996</v>
      </c>
      <c r="W531">
        <v>48.47</v>
      </c>
      <c r="X531">
        <v>3.5083000000000002</v>
      </c>
      <c r="Y531">
        <v>9.4694000000000003</v>
      </c>
      <c r="Z531">
        <v>13.093</v>
      </c>
      <c r="AA531">
        <v>49.44</v>
      </c>
      <c r="AB531">
        <v>10.6</v>
      </c>
      <c r="AC531">
        <v>89.125</v>
      </c>
      <c r="AD531">
        <v>76.05</v>
      </c>
      <c r="AE531">
        <v>855.4</v>
      </c>
      <c r="AF531">
        <v>77.7</v>
      </c>
      <c r="AG531">
        <v>910</v>
      </c>
      <c r="AH531">
        <v>408.25</v>
      </c>
      <c r="AI531">
        <v>11.23</v>
      </c>
      <c r="AJ531">
        <v>563.5</v>
      </c>
      <c r="AK531">
        <f>IF(ISNUMBER(VLOOKUP($A531,'[1]F-F_Research_Data_Factors_weekl'!$G$6:$J$4822,2,0)),VLOOKUP($A531,'[1]F-F_Research_Data_Factors_weekl'!$G$6:$J$4822,2,0),AK532)</f>
        <v>6310.5665468274665</v>
      </c>
      <c r="AL531">
        <f>IF(ISNUMBER(VLOOKUP($A531,'[1]F-F_Research_Data_Factors_weekl'!$G$6:$J$4822,3,0)),VLOOKUP($A531,'[1]F-F_Research_Data_Factors_weekl'!$G$6:$J$4822,3,0),AL532)</f>
        <v>346.58198422332435</v>
      </c>
      <c r="AM531">
        <f>IF(ISNUMBER(VLOOKUP($A531,'[1]F-F_Research_Data_Factors_weekl'!$G$6:$J$4822,4,0)),VLOOKUP($A531,'[1]F-F_Research_Data_Factors_weekl'!$G$6:$J$4822,4,0),AM532)</f>
        <v>4412.6676489922538</v>
      </c>
    </row>
    <row r="532" spans="1:39" x14ac:dyDescent="0.25">
      <c r="A532" s="14">
        <v>39724</v>
      </c>
      <c r="B532">
        <v>10325.379999999999</v>
      </c>
      <c r="C532">
        <v>1099.23</v>
      </c>
      <c r="D532">
        <v>1947.39</v>
      </c>
      <c r="E532">
        <v>10803.35</v>
      </c>
      <c r="F532">
        <v>5797.03</v>
      </c>
      <c r="G532">
        <v>10938.14</v>
      </c>
      <c r="H532">
        <v>1047.97</v>
      </c>
      <c r="I532">
        <v>17682.400000000001</v>
      </c>
      <c r="J532">
        <v>1.5822000000000001</v>
      </c>
      <c r="K532">
        <v>2.6334999999999997</v>
      </c>
      <c r="L532">
        <v>3.6031</v>
      </c>
      <c r="M532">
        <v>4.0872000000000002</v>
      </c>
      <c r="N532">
        <v>80.313000000000002</v>
      </c>
      <c r="O532">
        <v>1.3772</v>
      </c>
      <c r="P532">
        <v>105.32</v>
      </c>
      <c r="Q532">
        <v>1.7713999999999999</v>
      </c>
      <c r="R532">
        <v>0.77410000000000001</v>
      </c>
      <c r="S532">
        <v>0.66169999999999995</v>
      </c>
      <c r="T532">
        <v>1.1282000000000001</v>
      </c>
      <c r="U532">
        <v>6.03</v>
      </c>
      <c r="V532">
        <v>7.0605000000000002</v>
      </c>
      <c r="W532">
        <v>47.0625</v>
      </c>
      <c r="X532">
        <v>3.4685000000000001</v>
      </c>
      <c r="Y532">
        <v>8.4891000000000005</v>
      </c>
      <c r="Z532">
        <v>11.2554</v>
      </c>
      <c r="AA532">
        <v>55.61</v>
      </c>
      <c r="AB532">
        <v>11.324999999999999</v>
      </c>
      <c r="AC532">
        <v>95.6</v>
      </c>
      <c r="AD532">
        <v>82.1</v>
      </c>
      <c r="AE532">
        <v>828.9</v>
      </c>
      <c r="AF532">
        <v>93.88</v>
      </c>
      <c r="AG532">
        <v>992</v>
      </c>
      <c r="AH532">
        <v>454</v>
      </c>
      <c r="AI532">
        <v>12.61</v>
      </c>
      <c r="AJ532">
        <v>640.25</v>
      </c>
      <c r="AK532">
        <f>IF(ISNUMBER(VLOOKUP($A532,'[1]F-F_Research_Data_Factors_weekl'!$G$6:$J$4822,2,0)),VLOOKUP($A532,'[1]F-F_Research_Data_Factors_weekl'!$G$6:$J$4822,2,0),AK533)</f>
        <v>7695.8128619847148</v>
      </c>
      <c r="AL532">
        <f>IF(ISNUMBER(VLOOKUP($A532,'[1]F-F_Research_Data_Factors_weekl'!$G$6:$J$4822,3,0)),VLOOKUP($A532,'[1]F-F_Research_Data_Factors_weekl'!$G$6:$J$4822,3,0),AL533)</f>
        <v>334.57088929754258</v>
      </c>
      <c r="AM532">
        <f>IF(ISNUMBER(VLOOKUP($A532,'[1]F-F_Research_Data_Factors_weekl'!$G$6:$J$4822,4,0)),VLOOKUP($A532,'[1]F-F_Research_Data_Factors_weekl'!$G$6:$J$4822,4,0),AM533)</f>
        <v>4606.6057511141598</v>
      </c>
    </row>
    <row r="533" spans="1:39" x14ac:dyDescent="0.25">
      <c r="A533" s="14">
        <v>39717</v>
      </c>
      <c r="B533">
        <v>11143.13</v>
      </c>
      <c r="C533">
        <v>1213.01</v>
      </c>
      <c r="D533">
        <v>2183.34</v>
      </c>
      <c r="E533">
        <v>12126</v>
      </c>
      <c r="F533">
        <v>6063.5</v>
      </c>
      <c r="G533">
        <v>11893.16</v>
      </c>
      <c r="H533">
        <v>1147.8900000000001</v>
      </c>
      <c r="I533">
        <v>18682.09</v>
      </c>
      <c r="J533">
        <v>2.0962000000000001</v>
      </c>
      <c r="K533">
        <v>3.0537000000000001</v>
      </c>
      <c r="L533">
        <v>3.8519999999999999</v>
      </c>
      <c r="M533">
        <v>4.3701999999999996</v>
      </c>
      <c r="N533">
        <v>76.953000000000003</v>
      </c>
      <c r="O533">
        <v>1.4614</v>
      </c>
      <c r="P533">
        <v>106.01</v>
      </c>
      <c r="Q533">
        <v>1.8445</v>
      </c>
      <c r="R533">
        <v>0.83099999999999996</v>
      </c>
      <c r="S533">
        <v>0.68600000000000005</v>
      </c>
      <c r="T533">
        <v>1.0900000000000001</v>
      </c>
      <c r="U533">
        <v>5.6547000000000001</v>
      </c>
      <c r="V533">
        <v>6.6269</v>
      </c>
      <c r="W533">
        <v>46.547499999999999</v>
      </c>
      <c r="X533">
        <v>3.4350000000000001</v>
      </c>
      <c r="Y533">
        <v>8.0847999999999995</v>
      </c>
      <c r="Z533">
        <v>10.7874</v>
      </c>
      <c r="AA533">
        <v>58.06</v>
      </c>
      <c r="AB533">
        <v>13.458</v>
      </c>
      <c r="AC533">
        <v>100.95</v>
      </c>
      <c r="AD533">
        <v>90.5</v>
      </c>
      <c r="AE533">
        <v>882.9</v>
      </c>
      <c r="AF533">
        <v>106.89</v>
      </c>
      <c r="AG533">
        <v>1164</v>
      </c>
      <c r="AH533">
        <v>543</v>
      </c>
      <c r="AI533">
        <v>13.1</v>
      </c>
      <c r="AJ533">
        <v>716</v>
      </c>
      <c r="AK533">
        <f>IF(ISNUMBER(VLOOKUP($A533,'[1]F-F_Research_Data_Factors_weekl'!$G$6:$J$4822,2,0)),VLOOKUP($A533,'[1]F-F_Research_Data_Factors_weekl'!$G$6:$J$4822,2,0),AK534)</f>
        <v>8513.0673252043307</v>
      </c>
      <c r="AL533">
        <f>IF(ISNUMBER(VLOOKUP($A533,'[1]F-F_Research_Data_Factors_weekl'!$G$6:$J$4822,3,0)),VLOOKUP($A533,'[1]F-F_Research_Data_Factors_weekl'!$G$6:$J$4822,3,0),AL534)</f>
        <v>340.70355325615333</v>
      </c>
      <c r="AM533">
        <f>IF(ISNUMBER(VLOOKUP($A533,'[1]F-F_Research_Data_Factors_weekl'!$G$6:$J$4822,4,0)),VLOOKUP($A533,'[1]F-F_Research_Data_Factors_weekl'!$G$6:$J$4822,4,0),AM534)</f>
        <v>4571.859618017229</v>
      </c>
    </row>
    <row r="534" spans="1:39" x14ac:dyDescent="0.25">
      <c r="A534" s="14">
        <v>39710</v>
      </c>
      <c r="B534">
        <v>11388.44</v>
      </c>
      <c r="C534">
        <v>1255.08</v>
      </c>
      <c r="D534">
        <v>2273.9</v>
      </c>
      <c r="E534">
        <v>12912.99</v>
      </c>
      <c r="F534">
        <v>6189.53</v>
      </c>
      <c r="G534">
        <v>11920.86</v>
      </c>
      <c r="H534">
        <v>1149.1199999999999</v>
      </c>
      <c r="I534">
        <v>19327.73</v>
      </c>
      <c r="J534">
        <v>2.1678999999999999</v>
      </c>
      <c r="K534">
        <v>3.0390000000000001</v>
      </c>
      <c r="L534">
        <v>3.8105000000000002</v>
      </c>
      <c r="M534">
        <v>4.3822999999999999</v>
      </c>
      <c r="N534">
        <v>77.680000000000007</v>
      </c>
      <c r="O534">
        <v>1.4466000000000001</v>
      </c>
      <c r="P534">
        <v>107.45</v>
      </c>
      <c r="Q534">
        <v>1.8317999999999999</v>
      </c>
      <c r="R534">
        <v>0.83409999999999995</v>
      </c>
      <c r="S534">
        <v>0.68910000000000005</v>
      </c>
      <c r="T534">
        <v>1.1053999999999999</v>
      </c>
      <c r="U534">
        <v>5.6882999999999999</v>
      </c>
      <c r="V534">
        <v>6.6067999999999998</v>
      </c>
      <c r="W534">
        <v>45.83</v>
      </c>
      <c r="X534">
        <v>3.4590000000000001</v>
      </c>
      <c r="Y534">
        <v>7.92</v>
      </c>
      <c r="Z534">
        <v>10.6585</v>
      </c>
      <c r="AA534">
        <v>59.8</v>
      </c>
      <c r="AB534">
        <v>12.425000000000001</v>
      </c>
      <c r="AC534">
        <v>101.55</v>
      </c>
      <c r="AD534">
        <v>89.9</v>
      </c>
      <c r="AE534">
        <v>861</v>
      </c>
      <c r="AF534">
        <v>104.55</v>
      </c>
      <c r="AG534">
        <v>1143.5</v>
      </c>
      <c r="AH534">
        <v>542.25</v>
      </c>
      <c r="AI534">
        <v>11.65</v>
      </c>
      <c r="AJ534">
        <v>718</v>
      </c>
      <c r="AK534">
        <f>IF(ISNUMBER(VLOOKUP($A534,'[1]F-F_Research_Data_Factors_weekl'!$G$6:$J$4822,2,0)),VLOOKUP($A534,'[1]F-F_Research_Data_Factors_weekl'!$G$6:$J$4822,2,0),AK535)</f>
        <v>8869.6263025675453</v>
      </c>
      <c r="AL534">
        <f>IF(ISNUMBER(VLOOKUP($A534,'[1]F-F_Research_Data_Factors_weekl'!$G$6:$J$4822,3,0)),VLOOKUP($A534,'[1]F-F_Research_Data_Factors_weekl'!$G$6:$J$4822,3,0),AL535)</f>
        <v>349.4037055236933</v>
      </c>
      <c r="AM534">
        <f>IF(ISNUMBER(VLOOKUP($A534,'[1]F-F_Research_Data_Factors_weekl'!$G$6:$J$4822,4,0)),VLOOKUP($A534,'[1]F-F_Research_Data_Factors_weekl'!$G$6:$J$4822,4,0),AM535)</f>
        <v>4684.7623916561424</v>
      </c>
    </row>
    <row r="535" spans="1:39" x14ac:dyDescent="0.25">
      <c r="A535" s="14">
        <v>39703</v>
      </c>
      <c r="B535">
        <v>11421.99</v>
      </c>
      <c r="C535">
        <v>1251.7</v>
      </c>
      <c r="D535">
        <v>2261.27</v>
      </c>
      <c r="E535">
        <v>12769.58</v>
      </c>
      <c r="F535">
        <v>6234.89</v>
      </c>
      <c r="G535">
        <v>12214.76</v>
      </c>
      <c r="H535">
        <v>1177.2</v>
      </c>
      <c r="I535">
        <v>19352.900000000001</v>
      </c>
      <c r="J535">
        <v>2.2025999999999999</v>
      </c>
      <c r="K535">
        <v>2.9474999999999998</v>
      </c>
      <c r="L535">
        <v>3.7187000000000001</v>
      </c>
      <c r="M535">
        <v>4.3147000000000002</v>
      </c>
      <c r="N535">
        <v>78.965999999999994</v>
      </c>
      <c r="O535">
        <v>1.4224000000000001</v>
      </c>
      <c r="P535">
        <v>107.95</v>
      </c>
      <c r="Q535">
        <v>1.7942</v>
      </c>
      <c r="R535">
        <v>0.82369999999999999</v>
      </c>
      <c r="S535">
        <v>0.66810000000000003</v>
      </c>
      <c r="T535">
        <v>1.1305000000000001</v>
      </c>
      <c r="U535">
        <v>5.7157999999999998</v>
      </c>
      <c r="V535">
        <v>6.6974</v>
      </c>
      <c r="W535">
        <v>45.715000000000003</v>
      </c>
      <c r="X535">
        <v>3.4525000000000001</v>
      </c>
      <c r="Y535">
        <v>7.9912999999999998</v>
      </c>
      <c r="Z535">
        <v>10.5945</v>
      </c>
      <c r="AA535">
        <v>62.17</v>
      </c>
      <c r="AB535">
        <v>10.734999999999999</v>
      </c>
      <c r="AC535">
        <v>102.15</v>
      </c>
      <c r="AD535">
        <v>95.6</v>
      </c>
      <c r="AE535">
        <v>761</v>
      </c>
      <c r="AF535">
        <v>101.18</v>
      </c>
      <c r="AG535">
        <v>1235</v>
      </c>
      <c r="AH535">
        <v>547.5</v>
      </c>
      <c r="AI535">
        <v>12.36</v>
      </c>
      <c r="AJ535">
        <v>703.75</v>
      </c>
      <c r="AK535">
        <f>IF(ISNUMBER(VLOOKUP($A535,'[1]F-F_Research_Data_Factors_weekl'!$G$6:$J$4822,2,0)),VLOOKUP($A535,'[1]F-F_Research_Data_Factors_weekl'!$G$6:$J$4822,2,0),AK536)</f>
        <v>8792.2544632905883</v>
      </c>
      <c r="AL535">
        <f>IF(ISNUMBER(VLOOKUP($A535,'[1]F-F_Research_Data_Factors_weekl'!$G$6:$J$4822,3,0)),VLOOKUP($A535,'[1]F-F_Research_Data_Factors_weekl'!$G$6:$J$4822,3,0),AL536)</f>
        <v>343.32682079561096</v>
      </c>
      <c r="AM535">
        <f>IF(ISNUMBER(VLOOKUP($A535,'[1]F-F_Research_Data_Factors_weekl'!$G$6:$J$4822,4,0)),VLOOKUP($A535,'[1]F-F_Research_Data_Factors_weekl'!$G$6:$J$4822,4,0),AM536)</f>
        <v>4447.2777593090404</v>
      </c>
    </row>
    <row r="536" spans="1:39" x14ac:dyDescent="0.25">
      <c r="A536" s="14">
        <v>39696</v>
      </c>
      <c r="B536">
        <v>11220.96</v>
      </c>
      <c r="C536">
        <v>1242.31</v>
      </c>
      <c r="D536">
        <v>2255.88</v>
      </c>
      <c r="E536">
        <v>12816.42</v>
      </c>
      <c r="F536">
        <v>6127.44</v>
      </c>
      <c r="G536">
        <v>12212.23</v>
      </c>
      <c r="H536">
        <v>1170.8399999999999</v>
      </c>
      <c r="I536">
        <v>19933.28</v>
      </c>
      <c r="J536">
        <v>2.3016999999999999</v>
      </c>
      <c r="K536">
        <v>2.9821</v>
      </c>
      <c r="L536">
        <v>3.6985999999999999</v>
      </c>
      <c r="M536">
        <v>4.3018999999999998</v>
      </c>
      <c r="N536">
        <v>78.932000000000002</v>
      </c>
      <c r="O536">
        <v>1.4267000000000001</v>
      </c>
      <c r="P536">
        <v>107.73</v>
      </c>
      <c r="Q536">
        <v>1.7661</v>
      </c>
      <c r="R536">
        <v>0.81589999999999996</v>
      </c>
      <c r="S536">
        <v>0.66859999999999997</v>
      </c>
      <c r="T536">
        <v>1.1188</v>
      </c>
      <c r="U536">
        <v>5.6094999999999997</v>
      </c>
      <c r="V536">
        <v>6.6353</v>
      </c>
      <c r="W536">
        <v>44.664999999999999</v>
      </c>
      <c r="X536">
        <v>3.4595000000000002</v>
      </c>
      <c r="Y536">
        <v>7.9615999999999998</v>
      </c>
      <c r="Z536">
        <v>10.4618</v>
      </c>
      <c r="AA536">
        <v>63.26</v>
      </c>
      <c r="AB536">
        <v>12.244999999999999</v>
      </c>
      <c r="AC536">
        <v>102.95</v>
      </c>
      <c r="AD536">
        <v>108.5</v>
      </c>
      <c r="AE536">
        <v>798.8</v>
      </c>
      <c r="AF536">
        <v>106.23</v>
      </c>
      <c r="AG536">
        <v>1180</v>
      </c>
      <c r="AH536">
        <v>531.5</v>
      </c>
      <c r="AI536">
        <v>12.54</v>
      </c>
      <c r="AJ536">
        <v>729.75</v>
      </c>
      <c r="AK536">
        <f>IF(ISNUMBER(VLOOKUP($A536,'[1]F-F_Research_Data_Factors_weekl'!$G$6:$J$4822,2,0)),VLOOKUP($A536,'[1]F-F_Research_Data_Factors_weekl'!$G$6:$J$4822,2,0),AK537)</f>
        <v>8750.2532477016211</v>
      </c>
      <c r="AL536">
        <f>IF(ISNUMBER(VLOOKUP($A536,'[1]F-F_Research_Data_Factors_weekl'!$G$6:$J$4822,3,0)),VLOOKUP($A536,'[1]F-F_Research_Data_Factors_weekl'!$G$6:$J$4822,3,0),AL537)</f>
        <v>345.74705014663743</v>
      </c>
      <c r="AM536">
        <f>IF(ISNUMBER(VLOOKUP($A536,'[1]F-F_Research_Data_Factors_weekl'!$G$6:$J$4822,4,0)),VLOOKUP($A536,'[1]F-F_Research_Data_Factors_weekl'!$G$6:$J$4822,4,0),AM537)</f>
        <v>4420.7532398698213</v>
      </c>
    </row>
    <row r="537" spans="1:39" x14ac:dyDescent="0.25">
      <c r="A537" s="14">
        <v>39689</v>
      </c>
      <c r="B537">
        <v>11543.55</v>
      </c>
      <c r="C537">
        <v>1282.83</v>
      </c>
      <c r="D537">
        <v>2367.52</v>
      </c>
      <c r="E537">
        <v>13771.25</v>
      </c>
      <c r="F537">
        <v>6422.3</v>
      </c>
      <c r="G537">
        <v>13072.87</v>
      </c>
      <c r="H537">
        <v>1254.71</v>
      </c>
      <c r="I537">
        <v>21261.89</v>
      </c>
      <c r="J537">
        <v>2.3669000000000002</v>
      </c>
      <c r="K537">
        <v>3.0876000000000001</v>
      </c>
      <c r="L537">
        <v>3.8115999999999999</v>
      </c>
      <c r="M537">
        <v>4.4226999999999999</v>
      </c>
      <c r="N537">
        <v>77.381</v>
      </c>
      <c r="O537">
        <v>1.4673</v>
      </c>
      <c r="P537">
        <v>108.8</v>
      </c>
      <c r="Q537">
        <v>1.8210999999999999</v>
      </c>
      <c r="R537">
        <v>0.85780000000000001</v>
      </c>
      <c r="S537">
        <v>0.70050000000000001</v>
      </c>
      <c r="T537">
        <v>1.1012</v>
      </c>
      <c r="U537">
        <v>5.4195000000000002</v>
      </c>
      <c r="V537">
        <v>6.4509999999999996</v>
      </c>
      <c r="W537">
        <v>43.9375</v>
      </c>
      <c r="X537">
        <v>3.3940000000000001</v>
      </c>
      <c r="Y537">
        <v>7.7045000000000003</v>
      </c>
      <c r="Z537">
        <v>10.287000000000001</v>
      </c>
      <c r="AA537">
        <v>67.53</v>
      </c>
      <c r="AB537">
        <v>13.606999999999999</v>
      </c>
      <c r="AC537">
        <v>101.77500000000001</v>
      </c>
      <c r="AD537">
        <v>108.55</v>
      </c>
      <c r="AE537">
        <v>831.2</v>
      </c>
      <c r="AF537">
        <v>115.46</v>
      </c>
      <c r="AG537">
        <v>1332</v>
      </c>
      <c r="AH537">
        <v>568.25</v>
      </c>
      <c r="AI537">
        <v>12.76</v>
      </c>
      <c r="AJ537">
        <v>779.25</v>
      </c>
      <c r="AK537">
        <f>IF(ISNUMBER(VLOOKUP($A537,'[1]F-F_Research_Data_Factors_weekl'!$G$6:$J$4822,2,0)),VLOOKUP($A537,'[1]F-F_Research_Data_Factors_weekl'!$G$6:$J$4822,2,0),AK538)</f>
        <v>9035.7840228228215</v>
      </c>
      <c r="AL537">
        <f>IF(ISNUMBER(VLOOKUP($A537,'[1]F-F_Research_Data_Factors_weekl'!$G$6:$J$4822,3,0)),VLOOKUP($A537,'[1]F-F_Research_Data_Factors_weekl'!$G$6:$J$4822,3,0),AL538)</f>
        <v>345.16027767459065</v>
      </c>
      <c r="AM537">
        <f>IF(ISNUMBER(VLOOKUP($A537,'[1]F-F_Research_Data_Factors_weekl'!$G$6:$J$4822,4,0)),VLOOKUP($A537,'[1]F-F_Research_Data_Factors_weekl'!$G$6:$J$4822,4,0),AM538)</f>
        <v>4223.111616230246</v>
      </c>
    </row>
    <row r="538" spans="1:39" x14ac:dyDescent="0.25">
      <c r="A538" s="14">
        <v>39682</v>
      </c>
      <c r="B538">
        <v>11628.06</v>
      </c>
      <c r="C538">
        <v>1292.2</v>
      </c>
      <c r="D538">
        <v>2414.71</v>
      </c>
      <c r="E538">
        <v>13447.29</v>
      </c>
      <c r="F538">
        <v>6342.42</v>
      </c>
      <c r="G538">
        <v>12666.04</v>
      </c>
      <c r="H538">
        <v>1216.42</v>
      </c>
      <c r="I538">
        <v>20392.060000000001</v>
      </c>
      <c r="J538">
        <v>2.3999000000000001</v>
      </c>
      <c r="K538">
        <v>3.137</v>
      </c>
      <c r="L538">
        <v>3.8704000000000001</v>
      </c>
      <c r="M538">
        <v>4.4661999999999997</v>
      </c>
      <c r="N538">
        <v>76.805000000000007</v>
      </c>
      <c r="O538">
        <v>1.4793000000000001</v>
      </c>
      <c r="P538">
        <v>110.08</v>
      </c>
      <c r="Q538">
        <v>1.8527</v>
      </c>
      <c r="R538">
        <v>0.86650000000000005</v>
      </c>
      <c r="S538">
        <v>0.70879999999999999</v>
      </c>
      <c r="T538">
        <v>1.0987</v>
      </c>
      <c r="U538">
        <v>5.3677999999999999</v>
      </c>
      <c r="V538">
        <v>6.3246000000000002</v>
      </c>
      <c r="W538">
        <v>43.424999999999997</v>
      </c>
      <c r="X538">
        <v>3.3439999999999999</v>
      </c>
      <c r="Y538">
        <v>7.6776999999999997</v>
      </c>
      <c r="Z538">
        <v>10.145</v>
      </c>
      <c r="AA538">
        <v>67.42</v>
      </c>
      <c r="AB538">
        <v>13.477</v>
      </c>
      <c r="AC538">
        <v>101.85</v>
      </c>
      <c r="AD538">
        <v>105.8</v>
      </c>
      <c r="AE538">
        <v>827.4</v>
      </c>
      <c r="AF538">
        <v>114.59</v>
      </c>
      <c r="AG538">
        <v>1321</v>
      </c>
      <c r="AH538">
        <v>586.5</v>
      </c>
      <c r="AI538">
        <v>14.14</v>
      </c>
      <c r="AJ538">
        <v>865.5</v>
      </c>
      <c r="AK538">
        <f>IF(ISNUMBER(VLOOKUP($A538,'[1]F-F_Research_Data_Factors_weekl'!$G$6:$J$4822,2,0)),VLOOKUP($A538,'[1]F-F_Research_Data_Factors_weekl'!$G$6:$J$4822,2,0),AK539)</f>
        <v>9080.277381994596</v>
      </c>
      <c r="AL538">
        <f>IF(ISNUMBER(VLOOKUP($A538,'[1]F-F_Research_Data_Factors_weekl'!$G$6:$J$4822,3,0)),VLOOKUP($A538,'[1]F-F_Research_Data_Factors_weekl'!$G$6:$J$4822,3,0),AL539)</f>
        <v>344.09358755317578</v>
      </c>
      <c r="AM538">
        <f>IF(ISNUMBER(VLOOKUP($A538,'[1]F-F_Research_Data_Factors_weekl'!$G$6:$J$4822,4,0)),VLOOKUP($A538,'[1]F-F_Research_Data_Factors_weekl'!$G$6:$J$4822,4,0),AM539)</f>
        <v>4130.9905274677158</v>
      </c>
    </row>
    <row r="539" spans="1:39" x14ac:dyDescent="0.25">
      <c r="A539" s="14">
        <v>39675</v>
      </c>
      <c r="B539">
        <v>11659.9</v>
      </c>
      <c r="C539">
        <v>1298.2</v>
      </c>
      <c r="D539">
        <v>2452.52</v>
      </c>
      <c r="E539">
        <v>13096.7</v>
      </c>
      <c r="F539">
        <v>6446.02</v>
      </c>
      <c r="G539">
        <v>13019.41</v>
      </c>
      <c r="H539">
        <v>1247.31</v>
      </c>
      <c r="I539">
        <v>21160.58</v>
      </c>
      <c r="J539">
        <v>2.3786999999999998</v>
      </c>
      <c r="K539">
        <v>3.0971000000000002</v>
      </c>
      <c r="L539">
        <v>3.8349000000000002</v>
      </c>
      <c r="M539">
        <v>4.4634</v>
      </c>
      <c r="N539">
        <v>77.180000000000007</v>
      </c>
      <c r="O539">
        <v>1.4687000000000001</v>
      </c>
      <c r="P539">
        <v>110.54</v>
      </c>
      <c r="Q539">
        <v>1.8662000000000001</v>
      </c>
      <c r="R539">
        <v>0.86619999999999997</v>
      </c>
      <c r="S539">
        <v>0.70620000000000005</v>
      </c>
      <c r="T539">
        <v>1.0976999999999999</v>
      </c>
      <c r="U539">
        <v>5.4254999999999995</v>
      </c>
      <c r="V539">
        <v>6.3707000000000003</v>
      </c>
      <c r="W539">
        <v>43.05</v>
      </c>
      <c r="X539">
        <v>3.3494999999999999</v>
      </c>
      <c r="Y539">
        <v>7.8708</v>
      </c>
      <c r="Z539">
        <v>10.1866</v>
      </c>
      <c r="AA539">
        <v>65.069999999999993</v>
      </c>
      <c r="AB539">
        <v>12.815</v>
      </c>
      <c r="AC539">
        <v>101.675</v>
      </c>
      <c r="AD539">
        <v>102.9</v>
      </c>
      <c r="AE539">
        <v>786</v>
      </c>
      <c r="AF539">
        <v>113.77</v>
      </c>
      <c r="AG539">
        <v>1211.5</v>
      </c>
      <c r="AH539">
        <v>529.75</v>
      </c>
      <c r="AI539">
        <v>13.12</v>
      </c>
      <c r="AJ539">
        <v>824.25</v>
      </c>
      <c r="AK539">
        <f>IF(ISNUMBER(VLOOKUP($A539,'[1]F-F_Research_Data_Factors_weekl'!$G$6:$J$4822,2,0)),VLOOKUP($A539,'[1]F-F_Research_Data_Factors_weekl'!$G$6:$J$4822,2,0),AK540)</f>
        <v>9142.4460148958879</v>
      </c>
      <c r="AL539">
        <f>IF(ISNUMBER(VLOOKUP($A539,'[1]F-F_Research_Data_Factors_weekl'!$G$6:$J$4822,3,0)),VLOOKUP($A539,'[1]F-F_Research_Data_Factors_weekl'!$G$6:$J$4822,3,0),AL540)</f>
        <v>349.05009895838486</v>
      </c>
      <c r="AM539">
        <f>IF(ISNUMBER(VLOOKUP($A539,'[1]F-F_Research_Data_Factors_weekl'!$G$6:$J$4822,4,0)),VLOOKUP($A539,'[1]F-F_Research_Data_Factors_weekl'!$G$6:$J$4822,4,0),AM540)</f>
        <v>4204.998501086844</v>
      </c>
    </row>
    <row r="540" spans="1:39" x14ac:dyDescent="0.25">
      <c r="A540" s="14">
        <v>39668</v>
      </c>
      <c r="B540">
        <v>11734.32</v>
      </c>
      <c r="C540">
        <v>1296.32</v>
      </c>
      <c r="D540">
        <v>2414.1</v>
      </c>
      <c r="E540">
        <v>13341.74</v>
      </c>
      <c r="F540">
        <v>6561.65</v>
      </c>
      <c r="G540">
        <v>13168.41</v>
      </c>
      <c r="H540">
        <v>1259.93</v>
      </c>
      <c r="I540">
        <v>21885.21</v>
      </c>
      <c r="J540">
        <v>2.4963000000000002</v>
      </c>
      <c r="K540">
        <v>3.1966999999999999</v>
      </c>
      <c r="L540">
        <v>3.9276</v>
      </c>
      <c r="M540">
        <v>4.5332999999999997</v>
      </c>
      <c r="N540">
        <v>75.844999999999999</v>
      </c>
      <c r="O540">
        <v>1.5004999999999999</v>
      </c>
      <c r="P540">
        <v>110.18</v>
      </c>
      <c r="Q540">
        <v>1.9212</v>
      </c>
      <c r="R540">
        <v>0.88870000000000005</v>
      </c>
      <c r="S540">
        <v>0.70430000000000004</v>
      </c>
      <c r="T540">
        <v>1.0823</v>
      </c>
      <c r="U540">
        <v>5.3592000000000004</v>
      </c>
      <c r="V540">
        <v>6.2648999999999999</v>
      </c>
      <c r="W540">
        <v>42.063699999999997</v>
      </c>
      <c r="X540">
        <v>3.3012000000000001</v>
      </c>
      <c r="Y540">
        <v>7.7374999999999998</v>
      </c>
      <c r="Z540">
        <v>10.1568</v>
      </c>
      <c r="AA540">
        <v>67.25</v>
      </c>
      <c r="AB540">
        <v>15.33</v>
      </c>
      <c r="AC540">
        <v>101.47499999999999</v>
      </c>
      <c r="AD540">
        <v>98.75</v>
      </c>
      <c r="AE540">
        <v>857.8</v>
      </c>
      <c r="AF540">
        <v>115.2</v>
      </c>
      <c r="AG540">
        <v>1199</v>
      </c>
      <c r="AH540">
        <v>498.5</v>
      </c>
      <c r="AI540">
        <v>13.56</v>
      </c>
      <c r="AJ540">
        <v>765.25</v>
      </c>
      <c r="AK540">
        <f>IF(ISNUMBER(VLOOKUP($A540,'[1]F-F_Research_Data_Factors_weekl'!$G$6:$J$4822,2,0)),VLOOKUP($A540,'[1]F-F_Research_Data_Factors_weekl'!$G$6:$J$4822,2,0),AK541)</f>
        <v>9085.2091969550711</v>
      </c>
      <c r="AL540">
        <f>IF(ISNUMBER(VLOOKUP($A540,'[1]F-F_Research_Data_Factors_weekl'!$G$6:$J$4822,3,0)),VLOOKUP($A540,'[1]F-F_Research_Data_Factors_weekl'!$G$6:$J$4822,3,0),AL541)</f>
        <v>339.21292415780846</v>
      </c>
      <c r="AM540">
        <f>IF(ISNUMBER(VLOOKUP($A540,'[1]F-F_Research_Data_Factors_weekl'!$G$6:$J$4822,4,0)),VLOOKUP($A540,'[1]F-F_Research_Data_Factors_weekl'!$G$6:$J$4822,4,0),AM541)</f>
        <v>4222.7339838188836</v>
      </c>
    </row>
    <row r="541" spans="1:39" x14ac:dyDescent="0.25">
      <c r="A541" s="14">
        <v>39661</v>
      </c>
      <c r="B541">
        <v>11326.32</v>
      </c>
      <c r="C541">
        <v>1260.31</v>
      </c>
      <c r="D541">
        <v>2310.96</v>
      </c>
      <c r="E541">
        <v>13496.53</v>
      </c>
      <c r="F541">
        <v>6396.46</v>
      </c>
      <c r="G541">
        <v>13094.59</v>
      </c>
      <c r="H541">
        <v>1272.93</v>
      </c>
      <c r="I541">
        <v>22862.6</v>
      </c>
      <c r="J541">
        <v>2.4906999999999999</v>
      </c>
      <c r="K541">
        <v>3.2076000000000002</v>
      </c>
      <c r="L541">
        <v>3.9306999999999999</v>
      </c>
      <c r="M541">
        <v>4.5608000000000004</v>
      </c>
      <c r="N541">
        <v>73.424000000000007</v>
      </c>
      <c r="O541">
        <v>1.5564</v>
      </c>
      <c r="P541">
        <v>107.71</v>
      </c>
      <c r="Q541">
        <v>1.9750000000000001</v>
      </c>
      <c r="R541">
        <v>0.92920000000000003</v>
      </c>
      <c r="S541">
        <v>0.72740000000000005</v>
      </c>
      <c r="T541">
        <v>1.0496000000000001</v>
      </c>
      <c r="U541">
        <v>5.1384999999999996</v>
      </c>
      <c r="V541">
        <v>6.0861999999999998</v>
      </c>
      <c r="W541">
        <v>42.352499999999999</v>
      </c>
      <c r="X541">
        <v>3.2635000000000001</v>
      </c>
      <c r="Y541">
        <v>7.2201000000000004</v>
      </c>
      <c r="Z541">
        <v>9.9357000000000006</v>
      </c>
      <c r="AA541">
        <v>69.31</v>
      </c>
      <c r="AB541">
        <v>17.52</v>
      </c>
      <c r="AC541">
        <v>100.02500000000001</v>
      </c>
      <c r="AD541">
        <v>103.65</v>
      </c>
      <c r="AE541">
        <v>909</v>
      </c>
      <c r="AF541">
        <v>125.1</v>
      </c>
      <c r="AG541">
        <v>1357.75</v>
      </c>
      <c r="AH541">
        <v>565</v>
      </c>
      <c r="AI541">
        <v>14.13</v>
      </c>
      <c r="AJ541">
        <v>794</v>
      </c>
      <c r="AK541">
        <f>IF(ISNUMBER(VLOOKUP($A541,'[1]F-F_Research_Data_Factors_weekl'!$G$6:$J$4822,2,0)),VLOOKUP($A541,'[1]F-F_Research_Data_Factors_weekl'!$G$6:$J$4822,2,0),AK542)</f>
        <v>8859.2971203852467</v>
      </c>
      <c r="AL541">
        <f>IF(ISNUMBER(VLOOKUP($A541,'[1]F-F_Research_Data_Factors_weekl'!$G$6:$J$4822,3,0)),VLOOKUP($A541,'[1]F-F_Research_Data_Factors_weekl'!$G$6:$J$4822,3,0),AL542)</f>
        <v>336.0207272489435</v>
      </c>
      <c r="AM541">
        <f>IF(ISNUMBER(VLOOKUP($A541,'[1]F-F_Research_Data_Factors_weekl'!$G$6:$J$4822,4,0)),VLOOKUP($A541,'[1]F-F_Research_Data_Factors_weekl'!$G$6:$J$4822,4,0),AM542)</f>
        <v>4197.5486916688706</v>
      </c>
    </row>
    <row r="542" spans="1:39" x14ac:dyDescent="0.25">
      <c r="A542" s="14">
        <v>39654</v>
      </c>
      <c r="B542">
        <v>11370.69</v>
      </c>
      <c r="C542">
        <v>1257.76</v>
      </c>
      <c r="D542">
        <v>2310.5300000000002</v>
      </c>
      <c r="E542">
        <v>13378.81</v>
      </c>
      <c r="F542">
        <v>6436.71</v>
      </c>
      <c r="G542">
        <v>13334.76</v>
      </c>
      <c r="H542">
        <v>1298.28</v>
      </c>
      <c r="I542">
        <v>22740.71</v>
      </c>
      <c r="J542">
        <v>2.7096</v>
      </c>
      <c r="K542">
        <v>3.4367000000000001</v>
      </c>
      <c r="L542">
        <v>4.0968999999999998</v>
      </c>
      <c r="M542">
        <v>4.6852</v>
      </c>
      <c r="N542">
        <v>72.86</v>
      </c>
      <c r="O542">
        <v>1.5709</v>
      </c>
      <c r="P542">
        <v>107.84</v>
      </c>
      <c r="Q542">
        <v>1.9916</v>
      </c>
      <c r="R542">
        <v>0.95640000000000003</v>
      </c>
      <c r="S542">
        <v>0.74170000000000003</v>
      </c>
      <c r="T542">
        <v>1.0367</v>
      </c>
      <c r="U542">
        <v>5.1462000000000003</v>
      </c>
      <c r="V542">
        <v>6.0305</v>
      </c>
      <c r="W542">
        <v>42.265000000000001</v>
      </c>
      <c r="X542">
        <v>3.2490000000000001</v>
      </c>
      <c r="Y542">
        <v>7.5925000000000002</v>
      </c>
      <c r="Z542">
        <v>10.098800000000001</v>
      </c>
      <c r="AA542">
        <v>71.680000000000007</v>
      </c>
      <c r="AB542">
        <v>17.324999999999999</v>
      </c>
      <c r="AC542">
        <v>97.825000000000003</v>
      </c>
      <c r="AD542">
        <v>112.5</v>
      </c>
      <c r="AE542">
        <v>926.8</v>
      </c>
      <c r="AF542">
        <v>123.26</v>
      </c>
      <c r="AG542">
        <v>1398.75</v>
      </c>
      <c r="AH542">
        <v>577.25</v>
      </c>
      <c r="AI542">
        <v>12.44</v>
      </c>
      <c r="AJ542">
        <v>811</v>
      </c>
      <c r="AK542">
        <f>IF(ISNUMBER(VLOOKUP($A542,'[1]F-F_Research_Data_Factors_weekl'!$G$6:$J$4822,2,0)),VLOOKUP($A542,'[1]F-F_Research_Data_Factors_weekl'!$G$6:$J$4822,2,0),AK543)</f>
        <v>8824.8800880418839</v>
      </c>
      <c r="AL542">
        <f>IF(ISNUMBER(VLOOKUP($A542,'[1]F-F_Research_Data_Factors_weekl'!$G$6:$J$4822,3,0)),VLOOKUP($A542,'[1]F-F_Research_Data_Factors_weekl'!$G$6:$J$4822,3,0),AL543)</f>
        <v>337.06563070412631</v>
      </c>
      <c r="AM542">
        <f>IF(ISNUMBER(VLOOKUP($A542,'[1]F-F_Research_Data_Factors_weekl'!$G$6:$J$4822,4,0)),VLOOKUP($A542,'[1]F-F_Research_Data_Factors_weekl'!$G$6:$J$4822,4,0),AM543)</f>
        <v>4085.2055393371002</v>
      </c>
    </row>
    <row r="543" spans="1:39" x14ac:dyDescent="0.25">
      <c r="A543" s="14">
        <v>39647</v>
      </c>
      <c r="B543">
        <v>11496.57</v>
      </c>
      <c r="C543">
        <v>1260.68</v>
      </c>
      <c r="D543">
        <v>2282.7800000000002</v>
      </c>
      <c r="E543">
        <v>13515.96</v>
      </c>
      <c r="F543">
        <v>6382.65</v>
      </c>
      <c r="G543">
        <v>12803.7</v>
      </c>
      <c r="H543">
        <v>1252.43</v>
      </c>
      <c r="I543">
        <v>21874.19</v>
      </c>
      <c r="J543">
        <v>2.6337000000000002</v>
      </c>
      <c r="K543">
        <v>3.4093</v>
      </c>
      <c r="L543">
        <v>4.0827999999999998</v>
      </c>
      <c r="M543">
        <v>4.6475</v>
      </c>
      <c r="N543">
        <v>72.188999999999993</v>
      </c>
      <c r="O543">
        <v>1.5847</v>
      </c>
      <c r="P543">
        <v>106.97</v>
      </c>
      <c r="Q543">
        <v>1.9988999999999999</v>
      </c>
      <c r="R543">
        <v>0.97019999999999995</v>
      </c>
      <c r="S543">
        <v>0.76119999999999999</v>
      </c>
      <c r="T543">
        <v>1.0227999999999999</v>
      </c>
      <c r="U543">
        <v>5.0835999999999997</v>
      </c>
      <c r="V543">
        <v>5.9600999999999997</v>
      </c>
      <c r="W543">
        <v>42.784999999999997</v>
      </c>
      <c r="X543">
        <v>3.2425000000000002</v>
      </c>
      <c r="Y543">
        <v>7.6047000000000002</v>
      </c>
      <c r="Z543">
        <v>10.1774</v>
      </c>
      <c r="AA543">
        <v>70.349999999999994</v>
      </c>
      <c r="AB543">
        <v>18.135000000000002</v>
      </c>
      <c r="AC543">
        <v>97.5</v>
      </c>
      <c r="AD543">
        <v>126.1</v>
      </c>
      <c r="AE543">
        <v>958</v>
      </c>
      <c r="AF543">
        <v>128.88</v>
      </c>
      <c r="AG543">
        <v>1470</v>
      </c>
      <c r="AH543">
        <v>609.5</v>
      </c>
      <c r="AI543">
        <v>12.49</v>
      </c>
      <c r="AJ543">
        <v>804</v>
      </c>
      <c r="AK543">
        <f>IF(ISNUMBER(VLOOKUP($A543,'[1]F-F_Research_Data_Factors_weekl'!$G$6:$J$4822,2,0)),VLOOKUP($A543,'[1]F-F_Research_Data_Factors_weekl'!$G$6:$J$4822,2,0),AK544)</f>
        <v>8827.5283465458469</v>
      </c>
      <c r="AL543">
        <f>IF(ISNUMBER(VLOOKUP($A543,'[1]F-F_Research_Data_Factors_weekl'!$G$6:$J$4822,3,0)),VLOOKUP($A543,'[1]F-F_Research_Data_Factors_weekl'!$G$6:$J$4822,3,0),AL544)</f>
        <v>328.01248608809487</v>
      </c>
      <c r="AM543">
        <f>IF(ISNUMBER(VLOOKUP($A543,'[1]F-F_Research_Data_Factors_weekl'!$G$6:$J$4822,4,0)),VLOOKUP($A543,'[1]F-F_Research_Data_Factors_weekl'!$G$6:$J$4822,4,0),AM544)</f>
        <v>4076.2378161415886</v>
      </c>
    </row>
    <row r="544" spans="1:39" x14ac:dyDescent="0.25">
      <c r="A544" s="14">
        <v>39640</v>
      </c>
      <c r="B544">
        <v>11100.54</v>
      </c>
      <c r="C544">
        <v>1239.49</v>
      </c>
      <c r="D544">
        <v>2239.08</v>
      </c>
      <c r="E544">
        <v>13709.1</v>
      </c>
      <c r="F544">
        <v>6153.3</v>
      </c>
      <c r="G544">
        <v>13039.69</v>
      </c>
      <c r="H544">
        <v>1285.9100000000001</v>
      </c>
      <c r="I544">
        <v>22184.55</v>
      </c>
      <c r="J544">
        <v>2.5952000000000002</v>
      </c>
      <c r="K544">
        <v>3.2785000000000002</v>
      </c>
      <c r="L544">
        <v>3.9576000000000002</v>
      </c>
      <c r="M544">
        <v>4.5397999999999996</v>
      </c>
      <c r="N544">
        <v>72.096000000000004</v>
      </c>
      <c r="O544">
        <v>1.5937999999999999</v>
      </c>
      <c r="P544">
        <v>106.28</v>
      </c>
      <c r="Q544">
        <v>1.9887999999999999</v>
      </c>
      <c r="R544">
        <v>0.96630000000000005</v>
      </c>
      <c r="S544">
        <v>0.76139999999999997</v>
      </c>
      <c r="T544">
        <v>1.0161</v>
      </c>
      <c r="U544">
        <v>5.0622999999999996</v>
      </c>
      <c r="V544">
        <v>5.9474999999999998</v>
      </c>
      <c r="W544">
        <v>42.87</v>
      </c>
      <c r="X544">
        <v>3.2425000000000002</v>
      </c>
      <c r="Y544">
        <v>7.6585000000000001</v>
      </c>
      <c r="Z544">
        <v>10.2904</v>
      </c>
      <c r="AA544">
        <v>70.63</v>
      </c>
      <c r="AB544">
        <v>18.745000000000001</v>
      </c>
      <c r="AC544">
        <v>101.2</v>
      </c>
      <c r="AD544">
        <v>121.7</v>
      </c>
      <c r="AE544">
        <v>960.6</v>
      </c>
      <c r="AF544">
        <v>145.08000000000001</v>
      </c>
      <c r="AG544">
        <v>1630.5</v>
      </c>
      <c r="AH544">
        <v>680</v>
      </c>
      <c r="AI544">
        <v>13.99</v>
      </c>
      <c r="AJ544">
        <v>819</v>
      </c>
      <c r="AK544">
        <f>IF(ISNUMBER(VLOOKUP($A544,'[1]F-F_Research_Data_Factors_weekl'!$G$6:$J$4822,2,0)),VLOOKUP($A544,'[1]F-F_Research_Data_Factors_weekl'!$G$6:$J$4822,2,0),AK545)</f>
        <v>8685.092824228499</v>
      </c>
      <c r="AL544">
        <f>IF(ISNUMBER(VLOOKUP($A544,'[1]F-F_Research_Data_Factors_weekl'!$G$6:$J$4822,3,0)),VLOOKUP($A544,'[1]F-F_Research_Data_Factors_weekl'!$G$6:$J$4822,3,0),AL545)</f>
        <v>327.75028585940737</v>
      </c>
      <c r="AM544">
        <f>IF(ISNUMBER(VLOOKUP($A544,'[1]F-F_Research_Data_Factors_weekl'!$G$6:$J$4822,4,0)),VLOOKUP($A544,'[1]F-F_Research_Data_Factors_weekl'!$G$6:$J$4822,4,0),AM545)</f>
        <v>3838.988336919936</v>
      </c>
    </row>
    <row r="545" spans="1:39" x14ac:dyDescent="0.25">
      <c r="A545" s="14">
        <v>39633</v>
      </c>
      <c r="B545">
        <v>11288.54</v>
      </c>
      <c r="C545">
        <v>1262.9000000000001</v>
      </c>
      <c r="D545">
        <v>2245.38</v>
      </c>
      <c r="E545">
        <v>14010.39</v>
      </c>
      <c r="F545">
        <v>6272.21</v>
      </c>
      <c r="G545">
        <v>13237.89</v>
      </c>
      <c r="H545">
        <v>1297.8800000000001</v>
      </c>
      <c r="I545">
        <v>21423.82</v>
      </c>
      <c r="J545">
        <v>2.5326</v>
      </c>
      <c r="K545">
        <v>3.2755000000000001</v>
      </c>
      <c r="L545">
        <v>3.9750000000000001</v>
      </c>
      <c r="M545">
        <v>4.5327999999999999</v>
      </c>
      <c r="N545">
        <v>72.730999999999995</v>
      </c>
      <c r="O545">
        <v>1.5706</v>
      </c>
      <c r="P545">
        <v>106.81</v>
      </c>
      <c r="Q545">
        <v>1.9823</v>
      </c>
      <c r="R545">
        <v>0.96350000000000002</v>
      </c>
      <c r="S545">
        <v>0.75900000000000001</v>
      </c>
      <c r="T545">
        <v>1.0254000000000001</v>
      </c>
      <c r="U545">
        <v>5.0781000000000001</v>
      </c>
      <c r="V545">
        <v>5.9763000000000002</v>
      </c>
      <c r="W545">
        <v>43.155000000000001</v>
      </c>
      <c r="X545">
        <v>3.2675000000000001</v>
      </c>
      <c r="Y545">
        <v>7.7313000000000001</v>
      </c>
      <c r="Z545">
        <v>10.3348</v>
      </c>
      <c r="AA545">
        <v>68.02</v>
      </c>
      <c r="AB545">
        <v>18.285</v>
      </c>
      <c r="AC545">
        <v>103.8</v>
      </c>
      <c r="AD545">
        <v>128.35</v>
      </c>
      <c r="AE545">
        <v>933.6</v>
      </c>
      <c r="AF545">
        <v>145.29</v>
      </c>
      <c r="AG545">
        <v>1658</v>
      </c>
      <c r="AH545">
        <v>746</v>
      </c>
      <c r="AI545">
        <v>13.91</v>
      </c>
      <c r="AJ545">
        <v>872.75</v>
      </c>
      <c r="AK545">
        <f>IF(ISNUMBER(VLOOKUP($A545,'[1]F-F_Research_Data_Factors_weekl'!$G$6:$J$4822,2,0)),VLOOKUP($A545,'[1]F-F_Research_Data_Factors_weekl'!$G$6:$J$4822,2,0),AK546)</f>
        <v>8975.3980347328161</v>
      </c>
      <c r="AL545">
        <f>IF(ISNUMBER(VLOOKUP($A545,'[1]F-F_Research_Data_Factors_weekl'!$G$6:$J$4822,3,0)),VLOOKUP($A545,'[1]F-F_Research_Data_Factors_weekl'!$G$6:$J$4822,3,0),AL546)</f>
        <v>329.95561681462362</v>
      </c>
      <c r="AM545">
        <f>IF(ISNUMBER(VLOOKUP($A545,'[1]F-F_Research_Data_Factors_weekl'!$G$6:$J$4822,4,0)),VLOOKUP($A545,'[1]F-F_Research_Data_Factors_weekl'!$G$6:$J$4822,4,0),AM546)</f>
        <v>3968.2806753291384</v>
      </c>
    </row>
    <row r="546" spans="1:39" x14ac:dyDescent="0.25">
      <c r="A546" s="14">
        <v>39626</v>
      </c>
      <c r="B546">
        <v>11346.51</v>
      </c>
      <c r="C546">
        <v>1278.3800000000001</v>
      </c>
      <c r="D546">
        <v>2315.63</v>
      </c>
      <c r="E546">
        <v>14355.21</v>
      </c>
      <c r="F546">
        <v>6421.91</v>
      </c>
      <c r="G546">
        <v>13544.36</v>
      </c>
      <c r="H546">
        <v>1320.68</v>
      </c>
      <c r="I546">
        <v>22042.35</v>
      </c>
      <c r="J546">
        <v>2.6248</v>
      </c>
      <c r="K546">
        <v>3.3475999999999999</v>
      </c>
      <c r="L546">
        <v>3.9651999999999998</v>
      </c>
      <c r="M546">
        <v>4.5209999999999999</v>
      </c>
      <c r="N546">
        <v>72.36</v>
      </c>
      <c r="O546">
        <v>1.5794000000000001</v>
      </c>
      <c r="P546">
        <v>106.14</v>
      </c>
      <c r="Q546">
        <v>1.9950000000000001</v>
      </c>
      <c r="R546">
        <v>0.96099999999999997</v>
      </c>
      <c r="S546">
        <v>0.76090000000000002</v>
      </c>
      <c r="T546">
        <v>1.0178</v>
      </c>
      <c r="U546">
        <v>5.0621999999999998</v>
      </c>
      <c r="V546">
        <v>5.9736000000000002</v>
      </c>
      <c r="W546">
        <v>42.88</v>
      </c>
      <c r="X546">
        <v>3.2635999999999998</v>
      </c>
      <c r="Y546">
        <v>7.9145000000000003</v>
      </c>
      <c r="Z546">
        <v>10.293200000000001</v>
      </c>
      <c r="AA546">
        <v>73.41</v>
      </c>
      <c r="AB546">
        <v>17.62</v>
      </c>
      <c r="AC546">
        <v>100.97499999999999</v>
      </c>
      <c r="AD546">
        <v>109.45</v>
      </c>
      <c r="AE546">
        <v>931.3</v>
      </c>
      <c r="AF546">
        <v>140.21</v>
      </c>
      <c r="AG546">
        <v>1581.5</v>
      </c>
      <c r="AH546">
        <v>754.75</v>
      </c>
      <c r="AI546">
        <v>11.38</v>
      </c>
      <c r="AJ546">
        <v>895.5</v>
      </c>
      <c r="AK546">
        <f>IF(ISNUMBER(VLOOKUP($A546,'[1]F-F_Research_Data_Factors_weekl'!$G$6:$J$4822,2,0)),VLOOKUP($A546,'[1]F-F_Research_Data_Factors_weekl'!$G$6:$J$4822,2,0),AK547)</f>
        <v>8975.3980347328161</v>
      </c>
      <c r="AL546">
        <f>IF(ISNUMBER(VLOOKUP($A546,'[1]F-F_Research_Data_Factors_weekl'!$G$6:$J$4822,3,0)),VLOOKUP($A546,'[1]F-F_Research_Data_Factors_weekl'!$G$6:$J$4822,3,0),AL547)</f>
        <v>329.95561681462362</v>
      </c>
      <c r="AM546">
        <f>IF(ISNUMBER(VLOOKUP($A546,'[1]F-F_Research_Data_Factors_weekl'!$G$6:$J$4822,4,0)),VLOOKUP($A546,'[1]F-F_Research_Data_Factors_weekl'!$G$6:$J$4822,4,0),AM547)</f>
        <v>3968.2806753291384</v>
      </c>
    </row>
    <row r="547" spans="1:39" x14ac:dyDescent="0.25">
      <c r="A547" s="14">
        <v>39619</v>
      </c>
      <c r="B547">
        <v>11842.69</v>
      </c>
      <c r="C547">
        <v>1317.93</v>
      </c>
      <c r="D547">
        <v>2406.09</v>
      </c>
      <c r="E547">
        <v>14580.67</v>
      </c>
      <c r="F547">
        <v>6578.44</v>
      </c>
      <c r="G547">
        <v>13942.08</v>
      </c>
      <c r="H547">
        <v>1356.74</v>
      </c>
      <c r="I547">
        <v>22745.599999999999</v>
      </c>
      <c r="J547">
        <v>2.8917000000000002</v>
      </c>
      <c r="K547">
        <v>3.5935999999999999</v>
      </c>
      <c r="L547">
        <v>4.1641000000000004</v>
      </c>
      <c r="M547">
        <v>4.7243000000000004</v>
      </c>
      <c r="N547">
        <v>73.03</v>
      </c>
      <c r="O547">
        <v>1.5607</v>
      </c>
      <c r="P547">
        <v>107.34</v>
      </c>
      <c r="Q547">
        <v>1.9761</v>
      </c>
      <c r="R547">
        <v>0.95340000000000003</v>
      </c>
      <c r="S547">
        <v>0.7611</v>
      </c>
      <c r="T547">
        <v>1.0358000000000001</v>
      </c>
      <c r="U547">
        <v>5.1540999999999997</v>
      </c>
      <c r="V547">
        <v>6.032</v>
      </c>
      <c r="W547">
        <v>42.924999999999997</v>
      </c>
      <c r="X547">
        <v>3.258</v>
      </c>
      <c r="Y547">
        <v>7.9912999999999998</v>
      </c>
      <c r="Z547">
        <v>10.2715</v>
      </c>
      <c r="AA547">
        <v>71.67</v>
      </c>
      <c r="AB547">
        <v>17.396999999999998</v>
      </c>
      <c r="AC547">
        <v>95.575000000000003</v>
      </c>
      <c r="AD547">
        <v>109.95</v>
      </c>
      <c r="AE547">
        <v>901.3</v>
      </c>
      <c r="AF547">
        <v>134.62</v>
      </c>
      <c r="AG547">
        <v>1532.5</v>
      </c>
      <c r="AH547">
        <v>721.25</v>
      </c>
      <c r="AI547">
        <v>11.97</v>
      </c>
      <c r="AJ547">
        <v>866.5</v>
      </c>
      <c r="AK547">
        <f>IF(ISNUMBER(VLOOKUP($A547,'[1]F-F_Research_Data_Factors_weekl'!$G$6:$J$4822,2,0)),VLOOKUP($A547,'[1]F-F_Research_Data_Factors_weekl'!$G$6:$J$4822,2,0),AK548)</f>
        <v>9277.8561450618308</v>
      </c>
      <c r="AL547">
        <f>IF(ISNUMBER(VLOOKUP($A547,'[1]F-F_Research_Data_Factors_weekl'!$G$6:$J$4822,3,0)),VLOOKUP($A547,'[1]F-F_Research_Data_Factors_weekl'!$G$6:$J$4822,3,0),AL548)</f>
        <v>332.04751616647241</v>
      </c>
      <c r="AM547">
        <f>IF(ISNUMBER(VLOOKUP($A547,'[1]F-F_Research_Data_Factors_weekl'!$G$6:$J$4822,4,0)),VLOOKUP($A547,'[1]F-F_Research_Data_Factors_weekl'!$G$6:$J$4822,4,0),AM548)</f>
        <v>3996.6569396003006</v>
      </c>
    </row>
    <row r="548" spans="1:39" x14ac:dyDescent="0.25">
      <c r="A548" s="14">
        <v>39612</v>
      </c>
      <c r="B548">
        <v>12307.35</v>
      </c>
      <c r="C548">
        <v>1360.03</v>
      </c>
      <c r="D548">
        <v>2454.5</v>
      </c>
      <c r="E548">
        <v>14778.46</v>
      </c>
      <c r="F548">
        <v>6765.32</v>
      </c>
      <c r="G548">
        <v>13973.73</v>
      </c>
      <c r="H548">
        <v>1371.57</v>
      </c>
      <c r="I548">
        <v>22592.3</v>
      </c>
      <c r="J548">
        <v>3.0306000000000002</v>
      </c>
      <c r="K548">
        <v>3.726</v>
      </c>
      <c r="L548">
        <v>4.2565</v>
      </c>
      <c r="M548">
        <v>4.7892999999999999</v>
      </c>
      <c r="N548">
        <v>74.146000000000001</v>
      </c>
      <c r="O548">
        <v>1.538</v>
      </c>
      <c r="P548">
        <v>108.19</v>
      </c>
      <c r="Q548">
        <v>1.9476</v>
      </c>
      <c r="R548">
        <v>0.93889999999999996</v>
      </c>
      <c r="S548">
        <v>0.74960000000000004</v>
      </c>
      <c r="T548">
        <v>1.0466</v>
      </c>
      <c r="U548">
        <v>5.2290999999999999</v>
      </c>
      <c r="V548">
        <v>6.0871000000000004</v>
      </c>
      <c r="W548">
        <v>42.941299999999998</v>
      </c>
      <c r="X548">
        <v>3.2759999999999998</v>
      </c>
      <c r="Y548">
        <v>8.1062999999999992</v>
      </c>
      <c r="Z548">
        <v>10.3591</v>
      </c>
      <c r="AA548">
        <v>71.63</v>
      </c>
      <c r="AB548">
        <v>16.559999999999999</v>
      </c>
      <c r="AC548">
        <v>95.575000000000003</v>
      </c>
      <c r="AD548">
        <v>112.9</v>
      </c>
      <c r="AE548">
        <v>870.3</v>
      </c>
      <c r="AF548">
        <v>134.86000000000001</v>
      </c>
      <c r="AG548">
        <v>1560</v>
      </c>
      <c r="AH548">
        <v>731.75</v>
      </c>
      <c r="AI548">
        <v>10.54</v>
      </c>
      <c r="AJ548">
        <v>882</v>
      </c>
      <c r="AK548">
        <f>IF(ISNUMBER(VLOOKUP($A548,'[1]F-F_Research_Data_Factors_weekl'!$G$6:$J$4822,2,0)),VLOOKUP($A548,'[1]F-F_Research_Data_Factors_weekl'!$G$6:$J$4822,2,0),AK549)</f>
        <v>9545.1194908043526</v>
      </c>
      <c r="AL548">
        <f>IF(ISNUMBER(VLOOKUP($A548,'[1]F-F_Research_Data_Factors_weekl'!$G$6:$J$4822,3,0)),VLOOKUP($A548,'[1]F-F_Research_Data_Factors_weekl'!$G$6:$J$4822,3,0),AL549)</f>
        <v>325.47296232745776</v>
      </c>
      <c r="AM548">
        <f>IF(ISNUMBER(VLOOKUP($A548,'[1]F-F_Research_Data_Factors_weekl'!$G$6:$J$4822,4,0)),VLOOKUP($A548,'[1]F-F_Research_Data_Factors_weekl'!$G$6:$J$4822,4,0),AM549)</f>
        <v>4023.2101264347702</v>
      </c>
    </row>
    <row r="549" spans="1:39" x14ac:dyDescent="0.25">
      <c r="A549" s="14">
        <v>39605</v>
      </c>
      <c r="B549">
        <v>12209.81</v>
      </c>
      <c r="C549">
        <v>1360.68</v>
      </c>
      <c r="D549">
        <v>2474.56</v>
      </c>
      <c r="E549">
        <v>14969.55</v>
      </c>
      <c r="F549">
        <v>6803.81</v>
      </c>
      <c r="G549">
        <v>14489.44</v>
      </c>
      <c r="H549">
        <v>1428.11</v>
      </c>
      <c r="I549">
        <v>24402.18</v>
      </c>
      <c r="J549">
        <v>2.3723999999999998</v>
      </c>
      <c r="K549">
        <v>3.1749999999999998</v>
      </c>
      <c r="L549">
        <v>3.9092000000000002</v>
      </c>
      <c r="M549">
        <v>4.6237000000000004</v>
      </c>
      <c r="N549">
        <v>72.39</v>
      </c>
      <c r="O549">
        <v>1.5777999999999999</v>
      </c>
      <c r="P549">
        <v>104.93</v>
      </c>
      <c r="Q549">
        <v>1.9708000000000001</v>
      </c>
      <c r="R549">
        <v>0.96260000000000001</v>
      </c>
      <c r="S549">
        <v>0.76729999999999998</v>
      </c>
      <c r="T549">
        <v>1.0185</v>
      </c>
      <c r="U549">
        <v>5.0210999999999997</v>
      </c>
      <c r="V549">
        <v>5.9132999999999996</v>
      </c>
      <c r="W549">
        <v>42.664999999999999</v>
      </c>
      <c r="X549">
        <v>3.26</v>
      </c>
      <c r="Y549">
        <v>7.8756000000000004</v>
      </c>
      <c r="Z549">
        <v>10.366300000000001</v>
      </c>
      <c r="AA549">
        <v>66.52</v>
      </c>
      <c r="AB549">
        <v>17.43</v>
      </c>
      <c r="AC549">
        <v>93.85</v>
      </c>
      <c r="AD549">
        <v>115.6</v>
      </c>
      <c r="AE549">
        <v>895.4</v>
      </c>
      <c r="AF549">
        <v>138.54</v>
      </c>
      <c r="AG549">
        <v>1457.5</v>
      </c>
      <c r="AH549">
        <v>650.75</v>
      </c>
      <c r="AI549">
        <v>9.74</v>
      </c>
      <c r="AJ549">
        <v>811</v>
      </c>
      <c r="AK549">
        <f>IF(ISNUMBER(VLOOKUP($A549,'[1]F-F_Research_Data_Factors_weekl'!$G$6:$J$4822,2,0)),VLOOKUP($A549,'[1]F-F_Research_Data_Factors_weekl'!$G$6:$J$4822,2,0),AK550)</f>
        <v>9561.3738263090781</v>
      </c>
      <c r="AL549">
        <f>IF(ISNUMBER(VLOOKUP($A549,'[1]F-F_Research_Data_Factors_weekl'!$G$6:$J$4822,3,0)),VLOOKUP($A549,'[1]F-F_Research_Data_Factors_weekl'!$G$6:$J$4822,3,0),AL550)</f>
        <v>326.78008265809012</v>
      </c>
      <c r="AM549">
        <f>IF(ISNUMBER(VLOOKUP($A549,'[1]F-F_Research_Data_Factors_weekl'!$G$6:$J$4822,4,0)),VLOOKUP($A549,'[1]F-F_Research_Data_Factors_weekl'!$G$6:$J$4822,4,0),AM550)</f>
        <v>4063.4381642609537</v>
      </c>
    </row>
    <row r="550" spans="1:39" x14ac:dyDescent="0.25">
      <c r="A550" s="14">
        <v>39598</v>
      </c>
      <c r="B550">
        <v>12638.32</v>
      </c>
      <c r="C550">
        <v>1400.38</v>
      </c>
      <c r="D550">
        <v>2522.66</v>
      </c>
      <c r="E550">
        <v>14714.73</v>
      </c>
      <c r="F550">
        <v>7096.79</v>
      </c>
      <c r="G550">
        <v>14338.54</v>
      </c>
      <c r="H550">
        <v>1408.14</v>
      </c>
      <c r="I550">
        <v>24533.119999999999</v>
      </c>
      <c r="J550">
        <v>2.6410999999999998</v>
      </c>
      <c r="K550">
        <v>3.4177</v>
      </c>
      <c r="L550">
        <v>4.0594999999999999</v>
      </c>
      <c r="M550">
        <v>4.7146999999999997</v>
      </c>
      <c r="N550">
        <v>72.879000000000005</v>
      </c>
      <c r="O550">
        <v>1.5554000000000001</v>
      </c>
      <c r="P550">
        <v>105.52</v>
      </c>
      <c r="Q550">
        <v>1.9823</v>
      </c>
      <c r="R550">
        <v>0.95599999999999996</v>
      </c>
      <c r="S550">
        <v>0.78300000000000003</v>
      </c>
      <c r="T550">
        <v>1.0423</v>
      </c>
      <c r="U550">
        <v>5.1039000000000003</v>
      </c>
      <c r="V550">
        <v>6.0034000000000001</v>
      </c>
      <c r="W550">
        <v>42.457500000000003</v>
      </c>
      <c r="X550">
        <v>3.2410000000000001</v>
      </c>
      <c r="Y550">
        <v>7.61</v>
      </c>
      <c r="Z550">
        <v>10.33</v>
      </c>
      <c r="AA550">
        <v>65.739999999999995</v>
      </c>
      <c r="AB550">
        <v>16.864999999999998</v>
      </c>
      <c r="AC550">
        <v>96.525000000000006</v>
      </c>
      <c r="AD550">
        <v>107.95</v>
      </c>
      <c r="AE550">
        <v>887.3</v>
      </c>
      <c r="AF550">
        <v>127.35</v>
      </c>
      <c r="AG550">
        <v>1363.5</v>
      </c>
      <c r="AH550">
        <v>599.25</v>
      </c>
      <c r="AI550">
        <v>10.02</v>
      </c>
      <c r="AJ550">
        <v>761.5</v>
      </c>
      <c r="AK550">
        <f>IF(ISNUMBER(VLOOKUP($A550,'[1]F-F_Research_Data_Factors_weekl'!$G$6:$J$4822,2,0)),VLOOKUP($A550,'[1]F-F_Research_Data_Factors_weekl'!$G$6:$J$4822,2,0),AK551)</f>
        <v>9797.4934176750467</v>
      </c>
      <c r="AL550">
        <f>IF(ISNUMBER(VLOOKUP($A550,'[1]F-F_Research_Data_Factors_weekl'!$G$6:$J$4822,3,0)),VLOOKUP($A550,'[1]F-F_Research_Data_Factors_weekl'!$G$6:$J$4822,3,0),AL551)</f>
        <v>321.69726585754097</v>
      </c>
      <c r="AM550">
        <f>IF(ISNUMBER(VLOOKUP($A550,'[1]F-F_Research_Data_Factors_weekl'!$G$6:$J$4822,4,0)),VLOOKUP($A550,'[1]F-F_Research_Data_Factors_weekl'!$G$6:$J$4822,4,0),AM551)</f>
        <v>4087.1435971242745</v>
      </c>
    </row>
    <row r="551" spans="1:39" x14ac:dyDescent="0.25">
      <c r="A551" s="14">
        <v>39591</v>
      </c>
      <c r="B551">
        <v>12479.63</v>
      </c>
      <c r="C551">
        <v>1375.93</v>
      </c>
      <c r="D551">
        <v>2444.67</v>
      </c>
      <c r="E551">
        <v>14723.36</v>
      </c>
      <c r="F551">
        <v>6944.05</v>
      </c>
      <c r="G551">
        <v>14012.2</v>
      </c>
      <c r="H551">
        <v>1376.69</v>
      </c>
      <c r="I551">
        <v>24714.07</v>
      </c>
      <c r="J551">
        <v>2.4252000000000002</v>
      </c>
      <c r="K551">
        <v>3.1385000000000001</v>
      </c>
      <c r="L551">
        <v>3.8425000000000002</v>
      </c>
      <c r="M551">
        <v>4.5678000000000001</v>
      </c>
      <c r="N551">
        <v>71.888000000000005</v>
      </c>
      <c r="O551">
        <v>1.5762</v>
      </c>
      <c r="P551">
        <v>103.38</v>
      </c>
      <c r="Q551">
        <v>1.9798</v>
      </c>
      <c r="R551">
        <v>0.95920000000000005</v>
      </c>
      <c r="S551">
        <v>0.78500000000000003</v>
      </c>
      <c r="T551">
        <v>1.0241</v>
      </c>
      <c r="U551">
        <v>5.0030999999999999</v>
      </c>
      <c r="V551">
        <v>5.9033999999999995</v>
      </c>
      <c r="W551">
        <v>42.69</v>
      </c>
      <c r="X551">
        <v>3.2134999999999998</v>
      </c>
      <c r="Y551">
        <v>7.681</v>
      </c>
      <c r="Z551">
        <v>10.3901</v>
      </c>
      <c r="AA551">
        <v>69.209999999999994</v>
      </c>
      <c r="AB551">
        <v>18.241</v>
      </c>
      <c r="AC551">
        <v>96.174999999999997</v>
      </c>
      <c r="AD551">
        <v>107.2</v>
      </c>
      <c r="AE551">
        <v>925.8</v>
      </c>
      <c r="AF551">
        <v>132.19</v>
      </c>
      <c r="AG551">
        <v>1368</v>
      </c>
      <c r="AH551">
        <v>599.75</v>
      </c>
      <c r="AI551">
        <v>10.01</v>
      </c>
      <c r="AJ551">
        <v>752.5</v>
      </c>
      <c r="AK551">
        <f>IF(ISNUMBER(VLOOKUP($A551,'[1]F-F_Research_Data_Factors_weekl'!$G$6:$J$4822,2,0)),VLOOKUP($A551,'[1]F-F_Research_Data_Factors_weekl'!$G$6:$J$4822,2,0),AK552)</f>
        <v>9595.9778821499003</v>
      </c>
      <c r="AL551">
        <f>IF(ISNUMBER(VLOOKUP($A551,'[1]F-F_Research_Data_Factors_weekl'!$G$6:$J$4822,3,0)),VLOOKUP($A551,'[1]F-F_Research_Data_Factors_weekl'!$G$6:$J$4822,3,0),AL552)</f>
        <v>318.19709778193965</v>
      </c>
      <c r="AM551">
        <f>IF(ISNUMBER(VLOOKUP($A551,'[1]F-F_Research_Data_Factors_weekl'!$G$6:$J$4822,4,0)),VLOOKUP($A551,'[1]F-F_Research_Data_Factors_weekl'!$G$6:$J$4822,4,0),AM552)</f>
        <v>4110.1604959013221</v>
      </c>
    </row>
    <row r="552" spans="1:39" x14ac:dyDescent="0.25">
      <c r="A552" s="14">
        <v>39584</v>
      </c>
      <c r="B552">
        <v>12986.8</v>
      </c>
      <c r="C552">
        <v>1425.35</v>
      </c>
      <c r="D552">
        <v>2528.85</v>
      </c>
      <c r="E552">
        <v>14984.2</v>
      </c>
      <c r="F552">
        <v>7156.55</v>
      </c>
      <c r="G552">
        <v>14219.48</v>
      </c>
      <c r="H552">
        <v>1395.87</v>
      </c>
      <c r="I552">
        <v>25618.86</v>
      </c>
      <c r="J552">
        <v>2.4386000000000001</v>
      </c>
      <c r="K552">
        <v>3.1076000000000001</v>
      </c>
      <c r="L552">
        <v>3.8445999999999998</v>
      </c>
      <c r="M552">
        <v>4.5736999999999997</v>
      </c>
      <c r="N552">
        <v>72.843999999999994</v>
      </c>
      <c r="O552">
        <v>1.5577000000000001</v>
      </c>
      <c r="P552">
        <v>104.05</v>
      </c>
      <c r="Q552">
        <v>1.9571000000000001</v>
      </c>
      <c r="R552">
        <v>0.95569999999999999</v>
      </c>
      <c r="S552">
        <v>0.7742</v>
      </c>
      <c r="T552">
        <v>1.0476000000000001</v>
      </c>
      <c r="U552">
        <v>5.0279999999999996</v>
      </c>
      <c r="V552">
        <v>5.9809999999999999</v>
      </c>
      <c r="W552">
        <v>42.521299999999997</v>
      </c>
      <c r="X552">
        <v>3.2374999999999998</v>
      </c>
      <c r="Y552">
        <v>7.4740000000000002</v>
      </c>
      <c r="Z552">
        <v>10.3977</v>
      </c>
      <c r="AA552">
        <v>71.959999999999994</v>
      </c>
      <c r="AB552">
        <v>16.904</v>
      </c>
      <c r="AC552">
        <v>93.875</v>
      </c>
      <c r="AD552">
        <v>108.5</v>
      </c>
      <c r="AE552">
        <v>899.9</v>
      </c>
      <c r="AF552">
        <v>126.29</v>
      </c>
      <c r="AG552">
        <v>1378</v>
      </c>
      <c r="AH552">
        <v>591</v>
      </c>
      <c r="AI552">
        <v>11.13</v>
      </c>
      <c r="AJ552">
        <v>775.5</v>
      </c>
      <c r="AK552">
        <f>IF(ISNUMBER(VLOOKUP($A552,'[1]F-F_Research_Data_Factors_weekl'!$G$6:$J$4822,2,0)),VLOOKUP($A552,'[1]F-F_Research_Data_Factors_weekl'!$G$6:$J$4822,2,0),AK553)</f>
        <v>9915.2488966211004</v>
      </c>
      <c r="AL552">
        <f>IF(ISNUMBER(VLOOKUP($A552,'[1]F-F_Research_Data_Factors_weekl'!$G$6:$J$4822,3,0)),VLOOKUP($A552,'[1]F-F_Research_Data_Factors_weekl'!$G$6:$J$4822,3,0),AL553)</f>
        <v>314.39294316958762</v>
      </c>
      <c r="AM552">
        <f>IF(ISNUMBER(VLOOKUP($A552,'[1]F-F_Research_Data_Factors_weekl'!$G$6:$J$4822,4,0)),VLOOKUP($A552,'[1]F-F_Research_Data_Factors_weekl'!$G$6:$J$4822,4,0),AM553)</f>
        <v>4116.7472915678309</v>
      </c>
    </row>
    <row r="553" spans="1:39" x14ac:dyDescent="0.25">
      <c r="A553" s="14">
        <v>39577</v>
      </c>
      <c r="B553">
        <v>12745.88</v>
      </c>
      <c r="C553">
        <v>1388.28</v>
      </c>
      <c r="D553">
        <v>2445.52</v>
      </c>
      <c r="E553">
        <v>14521.19</v>
      </c>
      <c r="F553">
        <v>7003.17</v>
      </c>
      <c r="G553">
        <v>13655.34</v>
      </c>
      <c r="H553">
        <v>1341.76</v>
      </c>
      <c r="I553">
        <v>25063.17</v>
      </c>
      <c r="J553">
        <v>2.2391000000000001</v>
      </c>
      <c r="K553">
        <v>2.9647999999999999</v>
      </c>
      <c r="L553">
        <v>3.7692000000000001</v>
      </c>
      <c r="M553">
        <v>4.5216000000000003</v>
      </c>
      <c r="N553">
        <v>73.05</v>
      </c>
      <c r="O553">
        <v>1.5482</v>
      </c>
      <c r="P553">
        <v>102.87</v>
      </c>
      <c r="Q553">
        <v>1.9539</v>
      </c>
      <c r="R553">
        <v>0.94359999999999999</v>
      </c>
      <c r="S553">
        <v>0.76939999999999997</v>
      </c>
      <c r="T553">
        <v>1.0410999999999999</v>
      </c>
      <c r="U553">
        <v>5.0778999999999996</v>
      </c>
      <c r="V553">
        <v>5.9886999999999997</v>
      </c>
      <c r="W553">
        <v>41.6</v>
      </c>
      <c r="X553">
        <v>3.1920000000000002</v>
      </c>
      <c r="Y553">
        <v>7.7350000000000003</v>
      </c>
      <c r="Z553">
        <v>10.5642</v>
      </c>
      <c r="AA553">
        <v>71.55</v>
      </c>
      <c r="AB553">
        <v>16.843</v>
      </c>
      <c r="AC553">
        <v>94.525000000000006</v>
      </c>
      <c r="AD553">
        <v>121.95</v>
      </c>
      <c r="AE553">
        <v>885.8</v>
      </c>
      <c r="AF553">
        <v>125.96</v>
      </c>
      <c r="AG553">
        <v>1349.5</v>
      </c>
      <c r="AH553">
        <v>618.5</v>
      </c>
      <c r="AI553">
        <v>11.61</v>
      </c>
      <c r="AJ553">
        <v>791.5</v>
      </c>
      <c r="AK553">
        <f>IF(ISNUMBER(VLOOKUP($A553,'[1]F-F_Research_Data_Factors_weekl'!$G$6:$J$4822,2,0)),VLOOKUP($A553,'[1]F-F_Research_Data_Factors_weekl'!$G$6:$J$4822,2,0),AK554)</f>
        <v>9653.6353778805387</v>
      </c>
      <c r="AL553">
        <f>IF(ISNUMBER(VLOOKUP($A553,'[1]F-F_Research_Data_Factors_weekl'!$G$6:$J$4822,3,0)),VLOOKUP($A553,'[1]F-F_Research_Data_Factors_weekl'!$G$6:$J$4822,3,0),AL554)</f>
        <v>313.07801550446885</v>
      </c>
      <c r="AM553">
        <f>IF(ISNUMBER(VLOOKUP($A553,'[1]F-F_Research_Data_Factors_weekl'!$G$6:$J$4822,4,0)),VLOOKUP($A553,'[1]F-F_Research_Data_Factors_weekl'!$G$6:$J$4822,4,0),AM554)</f>
        <v>4136.6029859001519</v>
      </c>
    </row>
    <row r="554" spans="1:39" x14ac:dyDescent="0.25">
      <c r="A554" s="14">
        <v>39570</v>
      </c>
      <c r="B554">
        <v>13058.2</v>
      </c>
      <c r="C554">
        <v>1413.9</v>
      </c>
      <c r="D554">
        <v>2476.9899999999998</v>
      </c>
      <c r="E554">
        <v>14280.28</v>
      </c>
      <c r="F554">
        <v>7043.23</v>
      </c>
      <c r="G554">
        <v>14049.26</v>
      </c>
      <c r="H554">
        <v>1377.39</v>
      </c>
      <c r="I554">
        <v>26241.02</v>
      </c>
      <c r="J554">
        <v>2.4491999999999998</v>
      </c>
      <c r="K554">
        <v>3.1795</v>
      </c>
      <c r="L554">
        <v>3.8551000000000002</v>
      </c>
      <c r="M554">
        <v>4.5774999999999997</v>
      </c>
      <c r="N554">
        <v>73.5</v>
      </c>
      <c r="O554">
        <v>1.5424</v>
      </c>
      <c r="P554">
        <v>105.4</v>
      </c>
      <c r="Q554">
        <v>1.9717</v>
      </c>
      <c r="R554">
        <v>0.93469999999999998</v>
      </c>
      <c r="S554">
        <v>0.7802</v>
      </c>
      <c r="T554">
        <v>1.0571999999999999</v>
      </c>
      <c r="U554">
        <v>5.1237000000000004</v>
      </c>
      <c r="V554">
        <v>6.0693999999999999</v>
      </c>
      <c r="W554">
        <v>40.655000000000001</v>
      </c>
      <c r="X554">
        <v>3.1640000000000001</v>
      </c>
      <c r="Y554">
        <v>7.5827999999999998</v>
      </c>
      <c r="Z554">
        <v>10.463900000000001</v>
      </c>
      <c r="AA554">
        <v>67.05</v>
      </c>
      <c r="AB554">
        <v>16.381</v>
      </c>
      <c r="AC554">
        <v>92.125</v>
      </c>
      <c r="AD554">
        <v>117.8</v>
      </c>
      <c r="AE554">
        <v>858</v>
      </c>
      <c r="AF554">
        <v>116.32</v>
      </c>
      <c r="AG554">
        <v>1292.5</v>
      </c>
      <c r="AH554">
        <v>602</v>
      </c>
      <c r="AI554">
        <v>11.49</v>
      </c>
      <c r="AJ554">
        <v>796</v>
      </c>
      <c r="AK554">
        <f>IF(ISNUMBER(VLOOKUP($A554,'[1]F-F_Research_Data_Factors_weekl'!$G$6:$J$4822,2,0)),VLOOKUP($A554,'[1]F-F_Research_Data_Factors_weekl'!$G$6:$J$4822,2,0),AK555)</f>
        <v>9801.6401440557802</v>
      </c>
      <c r="AL554">
        <f>IF(ISNUMBER(VLOOKUP($A554,'[1]F-F_Research_Data_Factors_weekl'!$G$6:$J$4822,3,0)),VLOOKUP($A554,'[1]F-F_Research_Data_Factors_weekl'!$G$6:$J$4822,3,0),AL555)</f>
        <v>309.64100040002847</v>
      </c>
      <c r="AM554">
        <f>IF(ISNUMBER(VLOOKUP($A554,'[1]F-F_Research_Data_Factors_weekl'!$G$6:$J$4822,4,0)),VLOOKUP($A554,'[1]F-F_Research_Data_Factors_weekl'!$G$6:$J$4822,4,0),AM555)</f>
        <v>4154.4671948379546</v>
      </c>
    </row>
    <row r="555" spans="1:39" x14ac:dyDescent="0.25">
      <c r="A555" s="14">
        <v>39563</v>
      </c>
      <c r="B555">
        <v>12891.86</v>
      </c>
      <c r="C555">
        <v>1397.84</v>
      </c>
      <c r="D555">
        <v>2422.9299999999998</v>
      </c>
      <c r="E555">
        <v>14103.87</v>
      </c>
      <c r="F555">
        <v>6896.58</v>
      </c>
      <c r="G555">
        <v>13863.47</v>
      </c>
      <c r="H555">
        <v>1339.91</v>
      </c>
      <c r="I555">
        <v>25516.78</v>
      </c>
      <c r="J555">
        <v>2.4148000000000001</v>
      </c>
      <c r="K555">
        <v>3.1760999999999999</v>
      </c>
      <c r="L555">
        <v>3.8702999999999999</v>
      </c>
      <c r="M555">
        <v>4.5914000000000001</v>
      </c>
      <c r="N555">
        <v>72.790000000000006</v>
      </c>
      <c r="O555">
        <v>1.5629999999999999</v>
      </c>
      <c r="P555">
        <v>104.43</v>
      </c>
      <c r="Q555">
        <v>1.9858</v>
      </c>
      <c r="R555">
        <v>0.93340000000000001</v>
      </c>
      <c r="S555">
        <v>0.78190000000000004</v>
      </c>
      <c r="T555">
        <v>1.0341</v>
      </c>
      <c r="U555">
        <v>5.1222000000000003</v>
      </c>
      <c r="V555">
        <v>5.9825999999999997</v>
      </c>
      <c r="W555">
        <v>40.130000000000003</v>
      </c>
      <c r="X555">
        <v>3.1585000000000001</v>
      </c>
      <c r="Y555">
        <v>7.6167999999999996</v>
      </c>
      <c r="Z555">
        <v>10.4642</v>
      </c>
      <c r="AA555">
        <v>68.459999999999994</v>
      </c>
      <c r="AB555">
        <v>16.850000000000001</v>
      </c>
      <c r="AC555">
        <v>92.275000000000006</v>
      </c>
      <c r="AD555">
        <v>122.5</v>
      </c>
      <c r="AE555">
        <v>887.2</v>
      </c>
      <c r="AF555">
        <v>118.52</v>
      </c>
      <c r="AG555">
        <v>1325.75</v>
      </c>
      <c r="AH555">
        <v>577.25</v>
      </c>
      <c r="AI555">
        <v>11.37</v>
      </c>
      <c r="AJ555">
        <v>800.5</v>
      </c>
      <c r="AK555">
        <f>IF(ISNUMBER(VLOOKUP($A555,'[1]F-F_Research_Data_Factors_weekl'!$G$6:$J$4822,2,0)),VLOOKUP($A555,'[1]F-F_Research_Data_Factors_weekl'!$G$6:$J$4822,2,0),AK556)</f>
        <v>9689.2449031789038</v>
      </c>
      <c r="AL555">
        <f>IF(ISNUMBER(VLOOKUP($A555,'[1]F-F_Research_Data_Factors_weekl'!$G$6:$J$4822,3,0)),VLOOKUP($A555,'[1]F-F_Research_Data_Factors_weekl'!$G$6:$J$4822,3,0),AL556)</f>
        <v>311.82376676740029</v>
      </c>
      <c r="AM555">
        <f>IF(ISNUMBER(VLOOKUP($A555,'[1]F-F_Research_Data_Factors_weekl'!$G$6:$J$4822,4,0)),VLOOKUP($A555,'[1]F-F_Research_Data_Factors_weekl'!$G$6:$J$4822,4,0),AM556)</f>
        <v>4118.6350697312928</v>
      </c>
    </row>
    <row r="556" spans="1:39" x14ac:dyDescent="0.25">
      <c r="A556" s="14">
        <v>39556</v>
      </c>
      <c r="B556">
        <v>12849.36</v>
      </c>
      <c r="C556">
        <v>1390.33</v>
      </c>
      <c r="D556">
        <v>2402.9699999999998</v>
      </c>
      <c r="E556">
        <v>14237.06</v>
      </c>
      <c r="F556">
        <v>6843.08</v>
      </c>
      <c r="G556">
        <v>13476.45</v>
      </c>
      <c r="H556">
        <v>1304.06</v>
      </c>
      <c r="I556">
        <v>24197.78</v>
      </c>
      <c r="J556">
        <v>2.1294</v>
      </c>
      <c r="K556">
        <v>2.8994999999999997</v>
      </c>
      <c r="L556">
        <v>3.7061000000000002</v>
      </c>
      <c r="M556">
        <v>4.4961000000000002</v>
      </c>
      <c r="N556">
        <v>72.012</v>
      </c>
      <c r="O556">
        <v>1.5817999999999999</v>
      </c>
      <c r="P556">
        <v>103.67</v>
      </c>
      <c r="Q556">
        <v>1.9979</v>
      </c>
      <c r="R556">
        <v>0.93479999999999996</v>
      </c>
      <c r="S556">
        <v>0.79</v>
      </c>
      <c r="T556">
        <v>1.0179</v>
      </c>
      <c r="U556">
        <v>5.0321999999999996</v>
      </c>
      <c r="V556">
        <v>5.95</v>
      </c>
      <c r="W556">
        <v>39.765000000000001</v>
      </c>
      <c r="X556">
        <v>3.1419999999999999</v>
      </c>
      <c r="Y556">
        <v>7.7850000000000001</v>
      </c>
      <c r="Z556">
        <v>10.483499999999999</v>
      </c>
      <c r="AA556">
        <v>70.88</v>
      </c>
      <c r="AB556">
        <v>17.82</v>
      </c>
      <c r="AC556">
        <v>89.55</v>
      </c>
      <c r="AD556">
        <v>119.8</v>
      </c>
      <c r="AE556">
        <v>912.2</v>
      </c>
      <c r="AF556">
        <v>116.69</v>
      </c>
      <c r="AG556">
        <v>1361.5</v>
      </c>
      <c r="AH556">
        <v>599.5</v>
      </c>
      <c r="AI556">
        <v>12.45</v>
      </c>
      <c r="AJ556">
        <v>870</v>
      </c>
      <c r="AK556">
        <f>IF(ISNUMBER(VLOOKUP($A556,'[1]F-F_Research_Data_Factors_weekl'!$G$6:$J$4822,2,0)),VLOOKUP($A556,'[1]F-F_Research_Data_Factors_weekl'!$G$6:$J$4822,2,0),AK557)</f>
        <v>9645.8386293468429</v>
      </c>
      <c r="AL556">
        <f>IF(ISNUMBER(VLOOKUP($A556,'[1]F-F_Research_Data_Factors_weekl'!$G$6:$J$4822,3,0)),VLOOKUP($A556,'[1]F-F_Research_Data_Factors_weekl'!$G$6:$J$4822,3,0),AL557)</f>
        <v>314.08518006386009</v>
      </c>
      <c r="AM556">
        <f>IF(ISNUMBER(VLOOKUP($A556,'[1]F-F_Research_Data_Factors_weekl'!$G$6:$J$4822,4,0)),VLOOKUP($A556,'[1]F-F_Research_Data_Factors_weekl'!$G$6:$J$4822,4,0),AM557)</f>
        <v>4155.2008370977528</v>
      </c>
    </row>
    <row r="557" spans="1:39" x14ac:dyDescent="0.25">
      <c r="A557" s="14">
        <v>39549</v>
      </c>
      <c r="B557">
        <v>12325.42</v>
      </c>
      <c r="C557">
        <v>1332.83</v>
      </c>
      <c r="D557">
        <v>2290.2399999999998</v>
      </c>
      <c r="E557">
        <v>13683.03</v>
      </c>
      <c r="F557">
        <v>6603.57</v>
      </c>
      <c r="G557">
        <v>13323.73</v>
      </c>
      <c r="H557">
        <v>1278.6199999999999</v>
      </c>
      <c r="I557">
        <v>24667.79</v>
      </c>
      <c r="J557">
        <v>1.7417</v>
      </c>
      <c r="K557">
        <v>2.5707</v>
      </c>
      <c r="L557">
        <v>3.4693999999999998</v>
      </c>
      <c r="M557">
        <v>4.2990000000000004</v>
      </c>
      <c r="N557">
        <v>71.808000000000007</v>
      </c>
      <c r="O557">
        <v>1.5808</v>
      </c>
      <c r="P557">
        <v>100.96</v>
      </c>
      <c r="Q557">
        <v>1.9691000000000001</v>
      </c>
      <c r="R557">
        <v>0.92789999999999995</v>
      </c>
      <c r="S557">
        <v>0.79320000000000002</v>
      </c>
      <c r="T557">
        <v>1.0015000000000001</v>
      </c>
      <c r="U557">
        <v>5.0362</v>
      </c>
      <c r="V557">
        <v>5.9622999999999999</v>
      </c>
      <c r="W557">
        <v>39.954999999999998</v>
      </c>
      <c r="X557">
        <v>3.1520000000000001</v>
      </c>
      <c r="Y557">
        <v>7.8209999999999997</v>
      </c>
      <c r="Z557">
        <v>10.535</v>
      </c>
      <c r="AA557">
        <v>74.16</v>
      </c>
      <c r="AB557">
        <v>17.690000000000001</v>
      </c>
      <c r="AC557">
        <v>88.7</v>
      </c>
      <c r="AD557">
        <v>110.6</v>
      </c>
      <c r="AE557">
        <v>923.6</v>
      </c>
      <c r="AF557">
        <v>110.14</v>
      </c>
      <c r="AG557">
        <v>1332.5</v>
      </c>
      <c r="AH557">
        <v>584.25</v>
      </c>
      <c r="AI557">
        <v>12.34</v>
      </c>
      <c r="AJ557">
        <v>896.5</v>
      </c>
      <c r="AK557">
        <f>IF(ISNUMBER(VLOOKUP($A557,'[1]F-F_Research_Data_Factors_weekl'!$G$6:$J$4822,2,0)),VLOOKUP($A557,'[1]F-F_Research_Data_Factors_weekl'!$G$6:$J$4822,2,0),AK558)</f>
        <v>9278.4134564706055</v>
      </c>
      <c r="AL557">
        <f>IF(ISNUMBER(VLOOKUP($A557,'[1]F-F_Research_Data_Factors_weekl'!$G$6:$J$4822,3,0)),VLOOKUP($A557,'[1]F-F_Research_Data_Factors_weekl'!$G$6:$J$4822,3,0),AL558)</f>
        <v>313.45826353678655</v>
      </c>
      <c r="AM557">
        <f>IF(ISNUMBER(VLOOKUP($A557,'[1]F-F_Research_Data_Factors_weekl'!$G$6:$J$4822,4,0)),VLOOKUP($A557,'[1]F-F_Research_Data_Factors_weekl'!$G$6:$J$4822,4,0),AM558)</f>
        <v>4164.3624344535501</v>
      </c>
    </row>
    <row r="558" spans="1:39" x14ac:dyDescent="0.25">
      <c r="A558" s="14">
        <v>39542</v>
      </c>
      <c r="B558">
        <v>12609.42</v>
      </c>
      <c r="C558">
        <v>1370.4</v>
      </c>
      <c r="D558">
        <v>2370.98</v>
      </c>
      <c r="E558">
        <v>13668.19</v>
      </c>
      <c r="F558">
        <v>6763.39</v>
      </c>
      <c r="G558">
        <v>13293.22</v>
      </c>
      <c r="H558">
        <v>1288.94</v>
      </c>
      <c r="I558">
        <v>24264.63</v>
      </c>
      <c r="J558">
        <v>1.8145</v>
      </c>
      <c r="K558">
        <v>2.6177999999999999</v>
      </c>
      <c r="L558">
        <v>3.4657</v>
      </c>
      <c r="M558">
        <v>4.3055000000000003</v>
      </c>
      <c r="N558">
        <v>72.021000000000001</v>
      </c>
      <c r="O558">
        <v>1.5737000000000001</v>
      </c>
      <c r="P558">
        <v>101.47</v>
      </c>
      <c r="Q558">
        <v>1.9933000000000001</v>
      </c>
      <c r="R558">
        <v>0.92290000000000005</v>
      </c>
      <c r="S558">
        <v>0.78939999999999999</v>
      </c>
      <c r="T558">
        <v>1.006</v>
      </c>
      <c r="U558">
        <v>5.0702999999999996</v>
      </c>
      <c r="V558">
        <v>5.9546999999999999</v>
      </c>
      <c r="W558">
        <v>39.954999999999998</v>
      </c>
      <c r="X558">
        <v>3.1930000000000001</v>
      </c>
      <c r="Y558">
        <v>7.875</v>
      </c>
      <c r="Z558">
        <v>10.5664</v>
      </c>
      <c r="AA558">
        <v>70.86</v>
      </c>
      <c r="AB558">
        <v>17.754999999999999</v>
      </c>
      <c r="AC558">
        <v>87.9</v>
      </c>
      <c r="AD558">
        <v>112.25</v>
      </c>
      <c r="AE558">
        <v>909</v>
      </c>
      <c r="AF558">
        <v>106.23</v>
      </c>
      <c r="AG558">
        <v>1277</v>
      </c>
      <c r="AH558">
        <v>598</v>
      </c>
      <c r="AI558">
        <v>11.57</v>
      </c>
      <c r="AJ558">
        <v>974.25</v>
      </c>
      <c r="AK558">
        <f>IF(ISNUMBER(VLOOKUP($A558,'[1]F-F_Research_Data_Factors_weekl'!$G$6:$J$4822,2,0)),VLOOKUP($A558,'[1]F-F_Research_Data_Factors_weekl'!$G$6:$J$4822,2,0),AK559)</f>
        <v>9530.9845469651827</v>
      </c>
      <c r="AL558">
        <f>IF(ISNUMBER(VLOOKUP($A558,'[1]F-F_Research_Data_Factors_weekl'!$G$6:$J$4822,3,0)),VLOOKUP($A558,'[1]F-F_Research_Data_Factors_weekl'!$G$6:$J$4822,3,0),AL559)</f>
        <v>316.17738908289948</v>
      </c>
      <c r="AM558">
        <f>IF(ISNUMBER(VLOOKUP($A558,'[1]F-F_Research_Data_Factors_weekl'!$G$6:$J$4822,4,0)),VLOOKUP($A558,'[1]F-F_Research_Data_Factors_weekl'!$G$6:$J$4822,4,0),AM559)</f>
        <v>4155.2209483671422</v>
      </c>
    </row>
    <row r="559" spans="1:39" x14ac:dyDescent="0.25">
      <c r="A559" s="14">
        <v>39535</v>
      </c>
      <c r="B559">
        <v>12216.4</v>
      </c>
      <c r="C559">
        <v>1315.22</v>
      </c>
      <c r="D559">
        <v>2261.1799999999998</v>
      </c>
      <c r="E559">
        <v>13233.79</v>
      </c>
      <c r="F559">
        <v>6559.9</v>
      </c>
      <c r="G559">
        <v>12820.47</v>
      </c>
      <c r="H559">
        <v>1243.81</v>
      </c>
      <c r="I559">
        <v>23285.95</v>
      </c>
      <c r="J559">
        <v>1.6463000000000001</v>
      </c>
      <c r="K559">
        <v>2.5032999999999999</v>
      </c>
      <c r="L559">
        <v>3.4413999999999998</v>
      </c>
      <c r="M559">
        <v>4.3177000000000003</v>
      </c>
      <c r="N559">
        <v>71.677999999999997</v>
      </c>
      <c r="O559">
        <v>1.5796000000000001</v>
      </c>
      <c r="P559">
        <v>99.23</v>
      </c>
      <c r="Q559">
        <v>1.9944</v>
      </c>
      <c r="R559">
        <v>0.91749999999999998</v>
      </c>
      <c r="S559">
        <v>0.7974</v>
      </c>
      <c r="T559">
        <v>0.99539999999999995</v>
      </c>
      <c r="U559">
        <v>5.1040999999999999</v>
      </c>
      <c r="V559">
        <v>5.9530000000000003</v>
      </c>
      <c r="W559">
        <v>39.884999999999998</v>
      </c>
      <c r="X559">
        <v>3.1970000000000001</v>
      </c>
      <c r="Y559">
        <v>8.1433</v>
      </c>
      <c r="Z559">
        <v>10.694599999999999</v>
      </c>
      <c r="AA559">
        <v>71.680000000000007</v>
      </c>
      <c r="AB559">
        <v>17.940000000000001</v>
      </c>
      <c r="AC559">
        <v>87.65</v>
      </c>
      <c r="AD559">
        <v>110.5</v>
      </c>
      <c r="AE559">
        <v>930.6</v>
      </c>
      <c r="AF559">
        <v>105.62</v>
      </c>
      <c r="AG559">
        <v>1267.25</v>
      </c>
      <c r="AH559">
        <v>560.5</v>
      </c>
      <c r="AI559">
        <v>11.73</v>
      </c>
      <c r="AJ559">
        <v>989</v>
      </c>
      <c r="AK559">
        <f>IF(ISNUMBER(VLOOKUP($A559,'[1]F-F_Research_Data_Factors_weekl'!$G$6:$J$4822,2,0)),VLOOKUP($A559,'[1]F-F_Research_Data_Factors_weekl'!$G$6:$J$4822,2,0),AK560)</f>
        <v>9148.574147595682</v>
      </c>
      <c r="AL559">
        <f>IF(ISNUMBER(VLOOKUP($A559,'[1]F-F_Research_Data_Factors_weekl'!$G$6:$J$4822,3,0)),VLOOKUP($A559,'[1]F-F_Research_Data_Factors_weekl'!$G$6:$J$4822,3,0),AL560)</f>
        <v>316.81101110510969</v>
      </c>
      <c r="AM559">
        <f>IF(ISNUMBER(VLOOKUP($A559,'[1]F-F_Research_Data_Factors_weekl'!$G$6:$J$4822,4,0)),VLOOKUP($A559,'[1]F-F_Research_Data_Factors_weekl'!$G$6:$J$4822,4,0),AM560)</f>
        <v>4156.4678887337623</v>
      </c>
    </row>
    <row r="560" spans="1:39" x14ac:dyDescent="0.25">
      <c r="A560" s="14">
        <v>39528</v>
      </c>
      <c r="B560">
        <v>12361.32</v>
      </c>
      <c r="C560">
        <v>1329.51</v>
      </c>
      <c r="D560">
        <v>2258.11</v>
      </c>
      <c r="E560">
        <v>12775.64</v>
      </c>
      <c r="F560">
        <v>6319.99</v>
      </c>
      <c r="G560">
        <v>12482.57</v>
      </c>
      <c r="H560">
        <v>1220.04</v>
      </c>
      <c r="I560">
        <v>21108.22</v>
      </c>
      <c r="J560">
        <v>1.5958000000000001</v>
      </c>
      <c r="K560">
        <v>2.3750999999999998</v>
      </c>
      <c r="L560">
        <v>3.3334999999999999</v>
      </c>
      <c r="M560">
        <v>4.1599000000000004</v>
      </c>
      <c r="N560">
        <v>72.709000000000003</v>
      </c>
      <c r="O560">
        <v>1.5432000000000001</v>
      </c>
      <c r="P560">
        <v>99.58</v>
      </c>
      <c r="Q560">
        <v>1.9818</v>
      </c>
      <c r="R560">
        <v>0.90210000000000001</v>
      </c>
      <c r="S560">
        <v>0.79190000000000005</v>
      </c>
      <c r="T560">
        <v>1.0093000000000001</v>
      </c>
      <c r="U560">
        <v>5.2615999999999996</v>
      </c>
      <c r="V560">
        <v>6.1041999999999996</v>
      </c>
      <c r="W560">
        <v>40.435000000000002</v>
      </c>
      <c r="X560">
        <v>3.181</v>
      </c>
      <c r="Y560">
        <v>8.1724999999999994</v>
      </c>
      <c r="Z560">
        <v>10.725999999999999</v>
      </c>
      <c r="AA560">
        <v>71.02</v>
      </c>
      <c r="AB560">
        <v>16.805</v>
      </c>
      <c r="AC560">
        <v>90.674999999999997</v>
      </c>
      <c r="AD560">
        <v>113.05</v>
      </c>
      <c r="AE560">
        <v>920</v>
      </c>
      <c r="AF560">
        <v>101.84</v>
      </c>
      <c r="AG560">
        <v>1207</v>
      </c>
      <c r="AH560">
        <v>507.5</v>
      </c>
      <c r="AI560">
        <v>11.89</v>
      </c>
      <c r="AJ560">
        <v>987.5</v>
      </c>
      <c r="AK560">
        <f>IF(ISNUMBER(VLOOKUP($A560,'[1]F-F_Research_Data_Factors_weekl'!$G$6:$J$4822,2,0)),VLOOKUP($A560,'[1]F-F_Research_Data_Factors_weekl'!$G$6:$J$4822,2,0),AK561)</f>
        <v>8971.756087104206</v>
      </c>
      <c r="AL560">
        <f>IF(ISNUMBER(VLOOKUP($A560,'[1]F-F_Research_Data_Factors_weekl'!$G$6:$J$4822,3,0)),VLOOKUP($A560,'[1]F-F_Research_Data_Factors_weekl'!$G$6:$J$4822,3,0),AL561)</f>
        <v>315.09169750309917</v>
      </c>
      <c r="AM560">
        <f>IF(ISNUMBER(VLOOKUP($A560,'[1]F-F_Research_Data_Factors_weekl'!$G$6:$J$4822,4,0)),VLOOKUP($A560,'[1]F-F_Research_Data_Factors_weekl'!$G$6:$J$4822,4,0),AM561)</f>
        <v>4146.2008588570179</v>
      </c>
    </row>
    <row r="561" spans="1:39" x14ac:dyDescent="0.25">
      <c r="A561" s="14">
        <v>39521</v>
      </c>
      <c r="B561">
        <v>11951.09</v>
      </c>
      <c r="C561">
        <v>1288.1400000000001</v>
      </c>
      <c r="D561">
        <v>2212.4899999999998</v>
      </c>
      <c r="E561">
        <v>13252.84</v>
      </c>
      <c r="F561">
        <v>6451.9</v>
      </c>
      <c r="G561">
        <v>12241.6</v>
      </c>
      <c r="H561">
        <v>1193.23</v>
      </c>
      <c r="I561">
        <v>22237.11</v>
      </c>
      <c r="J561">
        <v>1.4786999999999999</v>
      </c>
      <c r="K561">
        <v>2.3965999999999998</v>
      </c>
      <c r="L561">
        <v>3.4679000000000002</v>
      </c>
      <c r="M561">
        <v>4.3635000000000002</v>
      </c>
      <c r="N561">
        <v>71.656999999999996</v>
      </c>
      <c r="O561">
        <v>1.5674000000000001</v>
      </c>
      <c r="P561">
        <v>99.09</v>
      </c>
      <c r="Q561">
        <v>2.0202</v>
      </c>
      <c r="R561">
        <v>0.93740000000000001</v>
      </c>
      <c r="S561">
        <v>0.81340000000000001</v>
      </c>
      <c r="T561">
        <v>0.99809999999999999</v>
      </c>
      <c r="U561">
        <v>5.1052</v>
      </c>
      <c r="V561">
        <v>6.0335000000000001</v>
      </c>
      <c r="W561">
        <v>40.427500000000002</v>
      </c>
      <c r="X561">
        <v>3.1625000000000001</v>
      </c>
      <c r="Y561">
        <v>7.9337999999999997</v>
      </c>
      <c r="Z561">
        <v>10.766400000000001</v>
      </c>
      <c r="AA561">
        <v>79.3</v>
      </c>
      <c r="AB561">
        <v>20.574000000000002</v>
      </c>
      <c r="AC561">
        <v>90.5</v>
      </c>
      <c r="AD561">
        <v>117.55</v>
      </c>
      <c r="AE561">
        <v>999.5</v>
      </c>
      <c r="AF561">
        <v>110.21</v>
      </c>
      <c r="AG561">
        <v>1340</v>
      </c>
      <c r="AH561">
        <v>545.5</v>
      </c>
      <c r="AI561">
        <v>13.54</v>
      </c>
      <c r="AJ561">
        <v>1160</v>
      </c>
      <c r="AK561">
        <f>IF(ISNUMBER(VLOOKUP($A561,'[1]F-F_Research_Data_Factors_weekl'!$G$6:$J$4822,2,0)),VLOOKUP($A561,'[1]F-F_Research_Data_Factors_weekl'!$G$6:$J$4822,2,0),AK562)</f>
        <v>8971.756087104206</v>
      </c>
      <c r="AL561">
        <f>IF(ISNUMBER(VLOOKUP($A561,'[1]F-F_Research_Data_Factors_weekl'!$G$6:$J$4822,3,0)),VLOOKUP($A561,'[1]F-F_Research_Data_Factors_weekl'!$G$6:$J$4822,3,0),AL562)</f>
        <v>315.09169750309917</v>
      </c>
      <c r="AM561">
        <f>IF(ISNUMBER(VLOOKUP($A561,'[1]F-F_Research_Data_Factors_weekl'!$G$6:$J$4822,4,0)),VLOOKUP($A561,'[1]F-F_Research_Data_Factors_weekl'!$G$6:$J$4822,4,0),AM562)</f>
        <v>4146.2008588570179</v>
      </c>
    </row>
    <row r="562" spans="1:39" x14ac:dyDescent="0.25">
      <c r="A562" s="14">
        <v>39514</v>
      </c>
      <c r="B562">
        <v>11893.69</v>
      </c>
      <c r="C562">
        <v>1293.3699999999999</v>
      </c>
      <c r="D562">
        <v>2212.4899999999998</v>
      </c>
      <c r="E562">
        <v>13281.72</v>
      </c>
      <c r="F562">
        <v>6513.99</v>
      </c>
      <c r="G562">
        <v>12782.8</v>
      </c>
      <c r="H562">
        <v>1247.77</v>
      </c>
      <c r="I562">
        <v>22501.33</v>
      </c>
      <c r="J562">
        <v>1.5158</v>
      </c>
      <c r="K562">
        <v>2.4279000000000002</v>
      </c>
      <c r="L562">
        <v>3.5316999999999998</v>
      </c>
      <c r="M562">
        <v>4.5399000000000003</v>
      </c>
      <c r="N562">
        <v>73.027000000000001</v>
      </c>
      <c r="O562">
        <v>1.5354999999999999</v>
      </c>
      <c r="P562">
        <v>102.67</v>
      </c>
      <c r="Q562">
        <v>2.0133999999999999</v>
      </c>
      <c r="R562">
        <v>0.92679999999999996</v>
      </c>
      <c r="S562">
        <v>0.79369999999999996</v>
      </c>
      <c r="T562">
        <v>1.0250999999999999</v>
      </c>
      <c r="U562">
        <v>5.1627000000000001</v>
      </c>
      <c r="V562">
        <v>6.1254999999999997</v>
      </c>
      <c r="W562">
        <v>40.534999999999997</v>
      </c>
      <c r="X562">
        <v>3.1675</v>
      </c>
      <c r="Y562">
        <v>8.0248000000000008</v>
      </c>
      <c r="Z562">
        <v>10.821</v>
      </c>
      <c r="AA562">
        <v>81.28</v>
      </c>
      <c r="AB562">
        <v>20.158000000000001</v>
      </c>
      <c r="AC562">
        <v>90.525000000000006</v>
      </c>
      <c r="AD562">
        <v>124.35</v>
      </c>
      <c r="AE562">
        <v>974.2</v>
      </c>
      <c r="AF562">
        <v>105.15</v>
      </c>
      <c r="AG562">
        <v>1341</v>
      </c>
      <c r="AH562">
        <v>533.5</v>
      </c>
      <c r="AI562">
        <v>13.36</v>
      </c>
      <c r="AJ562">
        <v>1092.5</v>
      </c>
      <c r="AK562">
        <f>IF(ISNUMBER(VLOOKUP($A562,'[1]F-F_Research_Data_Factors_weekl'!$G$6:$J$4822,2,0)),VLOOKUP($A562,'[1]F-F_Research_Data_Factors_weekl'!$G$6:$J$4822,2,0),AK563)</f>
        <v>9012.3114888038235</v>
      </c>
      <c r="AL562">
        <f>IF(ISNUMBER(VLOOKUP($A562,'[1]F-F_Research_Data_Factors_weekl'!$G$6:$J$4822,3,0)),VLOOKUP($A562,'[1]F-F_Research_Data_Factors_weekl'!$G$6:$J$4822,3,0),AL563)</f>
        <v>312.25022049658025</v>
      </c>
      <c r="AM562">
        <f>IF(ISNUMBER(VLOOKUP($A562,'[1]F-F_Research_Data_Factors_weekl'!$G$6:$J$4822,4,0)),VLOOKUP($A562,'[1]F-F_Research_Data_Factors_weekl'!$G$6:$J$4822,4,0),AM563)</f>
        <v>4169.5503407653041</v>
      </c>
    </row>
    <row r="563" spans="1:39" x14ac:dyDescent="0.25">
      <c r="A563" s="14">
        <v>39507</v>
      </c>
      <c r="B563">
        <v>12266.39</v>
      </c>
      <c r="C563">
        <v>1330.63</v>
      </c>
      <c r="D563">
        <v>2271.48</v>
      </c>
      <c r="E563">
        <v>13582.69</v>
      </c>
      <c r="F563">
        <v>6748.13</v>
      </c>
      <c r="G563">
        <v>13603.02</v>
      </c>
      <c r="H563">
        <v>1324.28</v>
      </c>
      <c r="I563">
        <v>24331.67</v>
      </c>
      <c r="J563">
        <v>1.6158000000000001</v>
      </c>
      <c r="K563">
        <v>2.4689000000000001</v>
      </c>
      <c r="L563">
        <v>3.5091999999999999</v>
      </c>
      <c r="M563">
        <v>4.4023000000000003</v>
      </c>
      <c r="N563">
        <v>73.713999999999999</v>
      </c>
      <c r="O563">
        <v>1.5179</v>
      </c>
      <c r="P563">
        <v>103.74</v>
      </c>
      <c r="Q563">
        <v>1.9891000000000001</v>
      </c>
      <c r="R563">
        <v>0.93089999999999995</v>
      </c>
      <c r="S563">
        <v>0.79879999999999995</v>
      </c>
      <c r="T563">
        <v>1.0411999999999999</v>
      </c>
      <c r="U563">
        <v>5.2131999999999996</v>
      </c>
      <c r="V563">
        <v>6.1677999999999997</v>
      </c>
      <c r="W563">
        <v>40.014099999999999</v>
      </c>
      <c r="X563">
        <v>3.1943999999999999</v>
      </c>
      <c r="Y563">
        <v>7.83</v>
      </c>
      <c r="Z563">
        <v>10.7136</v>
      </c>
      <c r="AA563">
        <v>79.66</v>
      </c>
      <c r="AB563">
        <v>19.808</v>
      </c>
      <c r="AC563">
        <v>92.974999999999994</v>
      </c>
      <c r="AD563">
        <v>126.85</v>
      </c>
      <c r="AE563">
        <v>975</v>
      </c>
      <c r="AF563">
        <v>101.84</v>
      </c>
      <c r="AG563">
        <v>1522</v>
      </c>
      <c r="AH563">
        <v>546</v>
      </c>
      <c r="AI563">
        <v>14.27</v>
      </c>
      <c r="AJ563">
        <v>1073</v>
      </c>
      <c r="AK563">
        <f>IF(ISNUMBER(VLOOKUP($A563,'[1]F-F_Research_Data_Factors_weekl'!$G$6:$J$4822,2,0)),VLOOKUP($A563,'[1]F-F_Research_Data_Factors_weekl'!$G$6:$J$4822,2,0),AK564)</f>
        <v>9287.2129934087206</v>
      </c>
      <c r="AL563">
        <f>IF(ISNUMBER(VLOOKUP($A563,'[1]F-F_Research_Data_Factors_weekl'!$G$6:$J$4822,3,0)),VLOOKUP($A563,'[1]F-F_Research_Data_Factors_weekl'!$G$6:$J$4822,3,0),AL564)</f>
        <v>314.07183715206224</v>
      </c>
      <c r="AM563">
        <f>IF(ISNUMBER(VLOOKUP($A563,'[1]F-F_Research_Data_Factors_weekl'!$G$6:$J$4822,4,0)),VLOOKUP($A563,'[1]F-F_Research_Data_Factors_weekl'!$G$6:$J$4822,4,0),AM564)</f>
        <v>4185.8752542569064</v>
      </c>
    </row>
    <row r="564" spans="1:39" x14ac:dyDescent="0.25">
      <c r="A564" s="14">
        <v>39500</v>
      </c>
      <c r="B564">
        <v>12381.02</v>
      </c>
      <c r="C564">
        <v>1353.11</v>
      </c>
      <c r="D564">
        <v>2303.35</v>
      </c>
      <c r="E564">
        <v>13585.93</v>
      </c>
      <c r="F564">
        <v>6806.29</v>
      </c>
      <c r="G564">
        <v>13500.46</v>
      </c>
      <c r="H564">
        <v>1321.37</v>
      </c>
      <c r="I564">
        <v>23305.040000000001</v>
      </c>
      <c r="J564">
        <v>2.0169000000000001</v>
      </c>
      <c r="K564">
        <v>2.8303000000000003</v>
      </c>
      <c r="L564">
        <v>3.8016000000000001</v>
      </c>
      <c r="M564">
        <v>4.5732999999999997</v>
      </c>
      <c r="N564">
        <v>75.52</v>
      </c>
      <c r="O564">
        <v>1.4826999999999999</v>
      </c>
      <c r="P564">
        <v>107.17</v>
      </c>
      <c r="Q564">
        <v>1.9668999999999999</v>
      </c>
      <c r="R564">
        <v>0.92410000000000003</v>
      </c>
      <c r="S564">
        <v>0.80869999999999997</v>
      </c>
      <c r="T564">
        <v>1.0851999999999999</v>
      </c>
      <c r="U564">
        <v>5.3067000000000002</v>
      </c>
      <c r="V564">
        <v>6.2742000000000004</v>
      </c>
      <c r="W564">
        <v>40.049999999999997</v>
      </c>
      <c r="X564">
        <v>3.2170000000000001</v>
      </c>
      <c r="Y564">
        <v>7.73</v>
      </c>
      <c r="Z564">
        <v>10.773300000000001</v>
      </c>
      <c r="AA564">
        <v>75.62</v>
      </c>
      <c r="AB564">
        <v>18.035</v>
      </c>
      <c r="AC564">
        <v>92</v>
      </c>
      <c r="AD564">
        <v>124.55</v>
      </c>
      <c r="AE564">
        <v>944.7</v>
      </c>
      <c r="AF564">
        <v>98.81</v>
      </c>
      <c r="AG564">
        <v>1420</v>
      </c>
      <c r="AH564">
        <v>522.25</v>
      </c>
      <c r="AI564">
        <v>13.78</v>
      </c>
      <c r="AJ564">
        <v>1049.5</v>
      </c>
      <c r="AK564">
        <f>IF(ISNUMBER(VLOOKUP($A564,'[1]F-F_Research_Data_Factors_weekl'!$G$6:$J$4822,2,0)),VLOOKUP($A564,'[1]F-F_Research_Data_Factors_weekl'!$G$6:$J$4822,2,0),AK565)</f>
        <v>9431.5151755953284</v>
      </c>
      <c r="AL564">
        <f>IF(ISNUMBER(VLOOKUP($A564,'[1]F-F_Research_Data_Factors_weekl'!$G$6:$J$4822,3,0)),VLOOKUP($A564,'[1]F-F_Research_Data_Factors_weekl'!$G$6:$J$4822,3,0),AL565)</f>
        <v>312.44711216878454</v>
      </c>
      <c r="AM564">
        <f>IF(ISNUMBER(VLOOKUP($A564,'[1]F-F_Research_Data_Factors_weekl'!$G$6:$J$4822,4,0)),VLOOKUP($A564,'[1]F-F_Research_Data_Factors_weekl'!$G$6:$J$4822,4,0),AM565)</f>
        <v>4228.5839521738626</v>
      </c>
    </row>
    <row r="565" spans="1:39" x14ac:dyDescent="0.25">
      <c r="A565" s="14">
        <v>39493</v>
      </c>
      <c r="B565">
        <v>12348.21</v>
      </c>
      <c r="C565">
        <v>1350</v>
      </c>
      <c r="D565">
        <v>2321.8000000000002</v>
      </c>
      <c r="E565">
        <v>13226.76</v>
      </c>
      <c r="F565">
        <v>6832.43</v>
      </c>
      <c r="G565">
        <v>13622.56</v>
      </c>
      <c r="H565">
        <v>1334.89</v>
      </c>
      <c r="I565">
        <v>24148.43</v>
      </c>
      <c r="J565">
        <v>1.9113</v>
      </c>
      <c r="K565">
        <v>2.7557999999999998</v>
      </c>
      <c r="L565">
        <v>3.7686000000000002</v>
      </c>
      <c r="M565">
        <v>4.5762</v>
      </c>
      <c r="N565">
        <v>76.100999999999999</v>
      </c>
      <c r="O565">
        <v>1.4681999999999999</v>
      </c>
      <c r="P565">
        <v>107.82</v>
      </c>
      <c r="Q565">
        <v>1.9612000000000001</v>
      </c>
      <c r="R565">
        <v>0.90910000000000002</v>
      </c>
      <c r="S565">
        <v>0.7903</v>
      </c>
      <c r="T565">
        <v>1.0931999999999999</v>
      </c>
      <c r="U565">
        <v>5.3846999999999996</v>
      </c>
      <c r="V565">
        <v>6.3330000000000002</v>
      </c>
      <c r="W565">
        <v>39.677900000000001</v>
      </c>
      <c r="X565">
        <v>3.2217000000000002</v>
      </c>
      <c r="Y565">
        <v>7.6725000000000003</v>
      </c>
      <c r="Z565">
        <v>10.759600000000001</v>
      </c>
      <c r="AA565">
        <v>68.819999999999993</v>
      </c>
      <c r="AB565">
        <v>17.117999999999999</v>
      </c>
      <c r="AC565">
        <v>91.4</v>
      </c>
      <c r="AD565">
        <v>122</v>
      </c>
      <c r="AE565">
        <v>902.8</v>
      </c>
      <c r="AF565">
        <v>95.5</v>
      </c>
      <c r="AG565">
        <v>1373.75</v>
      </c>
      <c r="AH565">
        <v>514.75</v>
      </c>
      <c r="AI565">
        <v>13.26</v>
      </c>
      <c r="AJ565">
        <v>1027.5</v>
      </c>
      <c r="AK565">
        <f>IF(ISNUMBER(VLOOKUP($A565,'[1]F-F_Research_Data_Factors_weekl'!$G$6:$J$4822,2,0)),VLOOKUP($A565,'[1]F-F_Research_Data_Factors_weekl'!$G$6:$J$4822,2,0),AK566)</f>
        <v>9423.9759947994899</v>
      </c>
      <c r="AL565">
        <f>IF(ISNUMBER(VLOOKUP($A565,'[1]F-F_Research_Data_Factors_weekl'!$G$6:$J$4822,3,0)),VLOOKUP($A565,'[1]F-F_Research_Data_Factors_weekl'!$G$6:$J$4822,3,0),AL566)</f>
        <v>314.71304610070968</v>
      </c>
      <c r="AM565">
        <f>IF(ISNUMBER(VLOOKUP($A565,'[1]F-F_Research_Data_Factors_weekl'!$G$6:$J$4822,4,0)),VLOOKUP($A565,'[1]F-F_Research_Data_Factors_weekl'!$G$6:$J$4822,4,0),AM566)</f>
        <v>4226.4707168154555</v>
      </c>
    </row>
    <row r="566" spans="1:39" x14ac:dyDescent="0.25">
      <c r="A566" s="14">
        <v>39486</v>
      </c>
      <c r="B566">
        <v>12182.13</v>
      </c>
      <c r="C566">
        <v>1331.29</v>
      </c>
      <c r="D566">
        <v>2304.85</v>
      </c>
      <c r="E566">
        <v>12989.34</v>
      </c>
      <c r="F566">
        <v>6767.28</v>
      </c>
      <c r="G566">
        <v>13017.24</v>
      </c>
      <c r="H566">
        <v>1287.1400000000001</v>
      </c>
      <c r="I566">
        <v>23469.46</v>
      </c>
      <c r="J566">
        <v>1.9218</v>
      </c>
      <c r="K566">
        <v>2.6890000000000001</v>
      </c>
      <c r="L566">
        <v>3.6428000000000003</v>
      </c>
      <c r="M566">
        <v>4.4165999999999999</v>
      </c>
      <c r="N566">
        <v>76.67</v>
      </c>
      <c r="O566">
        <v>1.4504000000000001</v>
      </c>
      <c r="P566">
        <v>107.3</v>
      </c>
      <c r="Q566">
        <v>1.9459</v>
      </c>
      <c r="R566">
        <v>0.89559999999999995</v>
      </c>
      <c r="S566">
        <v>0.78849999999999998</v>
      </c>
      <c r="T566">
        <v>1.1009</v>
      </c>
      <c r="U566">
        <v>5.5391000000000004</v>
      </c>
      <c r="V566">
        <v>6.4962</v>
      </c>
      <c r="W566">
        <v>39.6265</v>
      </c>
      <c r="X566">
        <v>3.2334999999999998</v>
      </c>
      <c r="Y566">
        <v>7.7882999999999996</v>
      </c>
      <c r="Z566">
        <v>10.7623</v>
      </c>
      <c r="AA566">
        <v>69.09</v>
      </c>
      <c r="AB566">
        <v>17.11</v>
      </c>
      <c r="AC566">
        <v>92.2</v>
      </c>
      <c r="AD566">
        <v>128.69999999999999</v>
      </c>
      <c r="AE566">
        <v>918.4</v>
      </c>
      <c r="AF566">
        <v>91.77</v>
      </c>
      <c r="AG566">
        <v>1339</v>
      </c>
      <c r="AH566">
        <v>508</v>
      </c>
      <c r="AI566">
        <v>12.71</v>
      </c>
      <c r="AJ566">
        <v>1093</v>
      </c>
      <c r="AK566">
        <f>IF(ISNUMBER(VLOOKUP($A566,'[1]F-F_Research_Data_Factors_weekl'!$G$6:$J$4822,2,0)),VLOOKUP($A566,'[1]F-F_Research_Data_Factors_weekl'!$G$6:$J$4822,2,0),AK567)</f>
        <v>9306.7114307717657</v>
      </c>
      <c r="AL566">
        <f>IF(ISNUMBER(VLOOKUP($A566,'[1]F-F_Research_Data_Factors_weekl'!$G$6:$J$4822,3,0)),VLOOKUP($A566,'[1]F-F_Research_Data_Factors_weekl'!$G$6:$J$4822,3,0),AL567)</f>
        <v>318.69675554502243</v>
      </c>
      <c r="AM566">
        <f>IF(ISNUMBER(VLOOKUP($A566,'[1]F-F_Research_Data_Factors_weekl'!$G$6:$J$4822,4,0)),VLOOKUP($A566,'[1]F-F_Research_Data_Factors_weekl'!$G$6:$J$4822,4,0),AM567)</f>
        <v>4232.8199467355589</v>
      </c>
    </row>
    <row r="567" spans="1:39" x14ac:dyDescent="0.25">
      <c r="A567" s="14">
        <v>39479</v>
      </c>
      <c r="B567">
        <v>12743.19</v>
      </c>
      <c r="C567">
        <v>1395.41</v>
      </c>
      <c r="D567">
        <v>2413.36</v>
      </c>
      <c r="E567">
        <v>13318.37</v>
      </c>
      <c r="F567">
        <v>6968.67</v>
      </c>
      <c r="G567">
        <v>13497.16</v>
      </c>
      <c r="H567">
        <v>1336.86</v>
      </c>
      <c r="I567">
        <v>24123.58</v>
      </c>
      <c r="J567">
        <v>2.0685000000000002</v>
      </c>
      <c r="K567">
        <v>2.7401</v>
      </c>
      <c r="L567">
        <v>3.5926</v>
      </c>
      <c r="M567">
        <v>4.3083999999999998</v>
      </c>
      <c r="N567">
        <v>75.444999999999993</v>
      </c>
      <c r="O567">
        <v>1.4802</v>
      </c>
      <c r="P567">
        <v>106.49</v>
      </c>
      <c r="Q567">
        <v>1.9651000000000001</v>
      </c>
      <c r="R567">
        <v>0.90429999999999999</v>
      </c>
      <c r="S567">
        <v>0.79490000000000005</v>
      </c>
      <c r="T567">
        <v>1.0897000000000001</v>
      </c>
      <c r="U567">
        <v>5.4382000000000001</v>
      </c>
      <c r="V567">
        <v>6.3688000000000002</v>
      </c>
      <c r="W567">
        <v>39.352600000000002</v>
      </c>
      <c r="X567">
        <v>3.2309999999999999</v>
      </c>
      <c r="Y567">
        <v>7.36</v>
      </c>
      <c r="Z567">
        <v>10.8096</v>
      </c>
      <c r="AA567">
        <v>68.16</v>
      </c>
      <c r="AB567">
        <v>16.87</v>
      </c>
      <c r="AC567">
        <v>90.224999999999994</v>
      </c>
      <c r="AD567">
        <v>136.80000000000001</v>
      </c>
      <c r="AE567">
        <v>908.7</v>
      </c>
      <c r="AF567">
        <v>88.96</v>
      </c>
      <c r="AG567">
        <v>1287.25</v>
      </c>
      <c r="AH567">
        <v>500.5</v>
      </c>
      <c r="AI567">
        <v>12.35</v>
      </c>
      <c r="AJ567">
        <v>943</v>
      </c>
      <c r="AK567">
        <f>IF(ISNUMBER(VLOOKUP($A567,'[1]F-F_Research_Data_Factors_weekl'!$G$6:$J$4822,2,0)),VLOOKUP($A567,'[1]F-F_Research_Data_Factors_weekl'!$G$6:$J$4822,2,0),AK568)</f>
        <v>9724.8813278701837</v>
      </c>
      <c r="AL567">
        <f>IF(ISNUMBER(VLOOKUP($A567,'[1]F-F_Research_Data_Factors_weekl'!$G$6:$J$4822,3,0)),VLOOKUP($A567,'[1]F-F_Research_Data_Factors_weekl'!$G$6:$J$4822,3,0),AL568)</f>
        <v>316.95351123323957</v>
      </c>
      <c r="AM567">
        <f>IF(ISNUMBER(VLOOKUP($A567,'[1]F-F_Research_Data_Factors_weekl'!$G$6:$J$4822,4,0)),VLOOKUP($A567,'[1]F-F_Research_Data_Factors_weekl'!$G$6:$J$4822,4,0),AM568)</f>
        <v>4229.8590454037767</v>
      </c>
    </row>
    <row r="568" spans="1:39" x14ac:dyDescent="0.25">
      <c r="A568" s="14">
        <v>39472</v>
      </c>
      <c r="B568">
        <v>12207.17</v>
      </c>
      <c r="C568">
        <v>1330.61</v>
      </c>
      <c r="D568">
        <v>2326.1999999999998</v>
      </c>
      <c r="E568">
        <v>12894.83</v>
      </c>
      <c r="F568">
        <v>6816.74</v>
      </c>
      <c r="G568">
        <v>13629.16</v>
      </c>
      <c r="H568">
        <v>1344.77</v>
      </c>
      <c r="I568">
        <v>25122.37</v>
      </c>
      <c r="J568">
        <v>2.1818</v>
      </c>
      <c r="K568">
        <v>2.7503000000000002</v>
      </c>
      <c r="L568">
        <v>3.5493999999999999</v>
      </c>
      <c r="M568">
        <v>4.2633999999999999</v>
      </c>
      <c r="N568">
        <v>75.972999999999999</v>
      </c>
      <c r="O568">
        <v>1.4681</v>
      </c>
      <c r="P568">
        <v>106.73</v>
      </c>
      <c r="Q568">
        <v>1.9830999999999999</v>
      </c>
      <c r="R568">
        <v>0.87970000000000004</v>
      </c>
      <c r="S568">
        <v>0.76800000000000002</v>
      </c>
      <c r="T568">
        <v>1.0967</v>
      </c>
      <c r="U568">
        <v>5.4977</v>
      </c>
      <c r="V568">
        <v>6.4664000000000001</v>
      </c>
      <c r="W568">
        <v>39.3645</v>
      </c>
      <c r="X568">
        <v>3.2412999999999998</v>
      </c>
      <c r="Y568">
        <v>7.15</v>
      </c>
      <c r="Z568">
        <v>10.8988</v>
      </c>
      <c r="AA568">
        <v>67.89</v>
      </c>
      <c r="AB568">
        <v>16.489999999999998</v>
      </c>
      <c r="AC568">
        <v>91.4</v>
      </c>
      <c r="AD568">
        <v>136.80000000000001</v>
      </c>
      <c r="AE568">
        <v>910.7</v>
      </c>
      <c r="AF568">
        <v>90.71</v>
      </c>
      <c r="AG568">
        <v>1243</v>
      </c>
      <c r="AH568">
        <v>498.25</v>
      </c>
      <c r="AI568">
        <v>11.94</v>
      </c>
      <c r="AJ568">
        <v>933</v>
      </c>
      <c r="AK568">
        <f>IF(ISNUMBER(VLOOKUP($A568,'[1]F-F_Research_Data_Factors_weekl'!$G$6:$J$4822,2,0)),VLOOKUP($A568,'[1]F-F_Research_Data_Factors_weekl'!$G$6:$J$4822,2,0),AK569)</f>
        <v>9257.3834629892281</v>
      </c>
      <c r="AL568">
        <f>IF(ISNUMBER(VLOOKUP($A568,'[1]F-F_Research_Data_Factors_weekl'!$G$6:$J$4822,3,0)),VLOOKUP($A568,'[1]F-F_Research_Data_Factors_weekl'!$G$6:$J$4822,3,0),AL569)</f>
        <v>314.62528413067258</v>
      </c>
      <c r="AM568">
        <f>IF(ISNUMBER(VLOOKUP($A568,'[1]F-F_Research_Data_Factors_weekl'!$G$6:$J$4822,4,0)),VLOOKUP($A568,'[1]F-F_Research_Data_Factors_weekl'!$G$6:$J$4822,4,0),AM569)</f>
        <v>4127.4971169045439</v>
      </c>
    </row>
    <row r="569" spans="1:39" x14ac:dyDescent="0.25">
      <c r="A569" s="14">
        <v>39465</v>
      </c>
      <c r="B569">
        <v>12099.3</v>
      </c>
      <c r="C569">
        <v>1325.19</v>
      </c>
      <c r="D569">
        <v>2340.02</v>
      </c>
      <c r="E569">
        <v>12737.12</v>
      </c>
      <c r="F569">
        <v>7314.17</v>
      </c>
      <c r="G569">
        <v>13861.29</v>
      </c>
      <c r="H569">
        <v>1341.5</v>
      </c>
      <c r="I569">
        <v>25201.87</v>
      </c>
      <c r="J569">
        <v>2.3460999999999999</v>
      </c>
      <c r="K569">
        <v>2.8599000000000001</v>
      </c>
      <c r="L569">
        <v>3.6297000000000001</v>
      </c>
      <c r="M569">
        <v>4.2809999999999997</v>
      </c>
      <c r="N569">
        <v>76.382999999999996</v>
      </c>
      <c r="O569">
        <v>1.4621</v>
      </c>
      <c r="P569">
        <v>106.87</v>
      </c>
      <c r="Q569">
        <v>1.9554</v>
      </c>
      <c r="R569">
        <v>0.87919999999999998</v>
      </c>
      <c r="S569">
        <v>0.76</v>
      </c>
      <c r="T569">
        <v>1.0983000000000001</v>
      </c>
      <c r="U569">
        <v>5.4756999999999998</v>
      </c>
      <c r="V569">
        <v>6.4424999999999999</v>
      </c>
      <c r="W569">
        <v>39.305</v>
      </c>
      <c r="X569">
        <v>3.2635000000000001</v>
      </c>
      <c r="Y569">
        <v>7.0505000000000004</v>
      </c>
      <c r="Z569">
        <v>10.904500000000001</v>
      </c>
      <c r="AA569">
        <v>70.73</v>
      </c>
      <c r="AB569">
        <v>16.215</v>
      </c>
      <c r="AC569">
        <v>91</v>
      </c>
      <c r="AD569">
        <v>136.05000000000001</v>
      </c>
      <c r="AE569">
        <v>881.7</v>
      </c>
      <c r="AF569">
        <v>90.57</v>
      </c>
      <c r="AG569">
        <v>1264</v>
      </c>
      <c r="AH569">
        <v>498.25</v>
      </c>
      <c r="AI569">
        <v>11.99</v>
      </c>
      <c r="AJ569">
        <v>962.5</v>
      </c>
      <c r="AK569">
        <f>IF(ISNUMBER(VLOOKUP($A569,'[1]F-F_Research_Data_Factors_weekl'!$G$6:$J$4822,2,0)),VLOOKUP($A569,'[1]F-F_Research_Data_Factors_weekl'!$G$6:$J$4822,2,0),AK570)</f>
        <v>9198.5129799177539</v>
      </c>
      <c r="AL569">
        <f>IF(ISNUMBER(VLOOKUP($A569,'[1]F-F_Research_Data_Factors_weekl'!$G$6:$J$4822,3,0)),VLOOKUP($A569,'[1]F-F_Research_Data_Factors_weekl'!$G$6:$J$4822,3,0),AL570)</f>
        <v>311.84982072620937</v>
      </c>
      <c r="AM569">
        <f>IF(ISNUMBER(VLOOKUP($A569,'[1]F-F_Research_Data_Factors_weekl'!$G$6:$J$4822,4,0)),VLOOKUP($A569,'[1]F-F_Research_Data_Factors_weekl'!$G$6:$J$4822,4,0),AM570)</f>
        <v>4024.4706678086422</v>
      </c>
    </row>
    <row r="570" spans="1:39" x14ac:dyDescent="0.25">
      <c r="A570" s="14">
        <v>39458</v>
      </c>
      <c r="B570">
        <v>12606.3</v>
      </c>
      <c r="C570">
        <v>1401.02</v>
      </c>
      <c r="D570">
        <v>2439.94</v>
      </c>
      <c r="E570">
        <v>13632.57</v>
      </c>
      <c r="F570">
        <v>7717.95</v>
      </c>
      <c r="G570">
        <v>14110.79</v>
      </c>
      <c r="H570">
        <v>1377.58</v>
      </c>
      <c r="I570">
        <v>26867.01</v>
      </c>
      <c r="J570">
        <v>2.5510999999999999</v>
      </c>
      <c r="K570">
        <v>3.0371999999999999</v>
      </c>
      <c r="L570">
        <v>3.7835000000000001</v>
      </c>
      <c r="M570">
        <v>4.375</v>
      </c>
      <c r="N570">
        <v>75.977999999999994</v>
      </c>
      <c r="O570">
        <v>1.4776</v>
      </c>
      <c r="P570">
        <v>108.84</v>
      </c>
      <c r="Q570">
        <v>1.9565999999999999</v>
      </c>
      <c r="R570">
        <v>0.89090000000000003</v>
      </c>
      <c r="S570">
        <v>0.78259999999999996</v>
      </c>
      <c r="T570">
        <v>1.1013999999999999</v>
      </c>
      <c r="U570">
        <v>5.2961999999999998</v>
      </c>
      <c r="V570">
        <v>6.3562000000000003</v>
      </c>
      <c r="W570">
        <v>39.295000000000002</v>
      </c>
      <c r="X570">
        <v>3.2595000000000001</v>
      </c>
      <c r="Y570">
        <v>6.7587999999999999</v>
      </c>
      <c r="Z570">
        <v>10.943</v>
      </c>
      <c r="AA570">
        <v>69.959999999999994</v>
      </c>
      <c r="AB570">
        <v>16.37</v>
      </c>
      <c r="AC570">
        <v>91.35</v>
      </c>
      <c r="AD570">
        <v>134</v>
      </c>
      <c r="AE570">
        <v>897.7</v>
      </c>
      <c r="AF570">
        <v>92.69</v>
      </c>
      <c r="AG570">
        <v>1286</v>
      </c>
      <c r="AH570">
        <v>495</v>
      </c>
      <c r="AI570">
        <v>11.32</v>
      </c>
      <c r="AJ570">
        <v>909.25</v>
      </c>
      <c r="AK570">
        <f>IF(ISNUMBER(VLOOKUP($A570,'[1]F-F_Research_Data_Factors_weekl'!$G$6:$J$4822,2,0)),VLOOKUP($A570,'[1]F-F_Research_Data_Factors_weekl'!$G$6:$J$4822,2,0),AK571)</f>
        <v>9701.0261336403219</v>
      </c>
      <c r="AL570">
        <f>IF(ISNUMBER(VLOOKUP($A570,'[1]F-F_Research_Data_Factors_weekl'!$G$6:$J$4822,3,0)),VLOOKUP($A570,'[1]F-F_Research_Data_Factors_weekl'!$G$6:$J$4822,3,0),AL571)</f>
        <v>307.63521823637109</v>
      </c>
      <c r="AM570">
        <f>IF(ISNUMBER(VLOOKUP($A570,'[1]F-F_Research_Data_Factors_weekl'!$G$6:$J$4822,4,0)),VLOOKUP($A570,'[1]F-F_Research_Data_Factors_weekl'!$G$6:$J$4822,4,0),AM571)</f>
        <v>4028.4991669756178</v>
      </c>
    </row>
    <row r="571" spans="1:39" x14ac:dyDescent="0.25">
      <c r="A571" s="14">
        <v>39451</v>
      </c>
      <c r="B571">
        <v>12800.18</v>
      </c>
      <c r="C571">
        <v>1411.63</v>
      </c>
      <c r="D571">
        <v>2504.65</v>
      </c>
      <c r="E571">
        <v>13778.58</v>
      </c>
      <c r="F571">
        <v>7808.69</v>
      </c>
      <c r="G571">
        <v>14691.41</v>
      </c>
      <c r="H571">
        <v>1411.91</v>
      </c>
      <c r="I571">
        <v>27519.69</v>
      </c>
      <c r="J571">
        <v>2.7439999999999998</v>
      </c>
      <c r="K571">
        <v>3.1840999999999999</v>
      </c>
      <c r="L571">
        <v>3.8651</v>
      </c>
      <c r="M571">
        <v>4.3761000000000001</v>
      </c>
      <c r="N571">
        <v>75.793000000000006</v>
      </c>
      <c r="O571">
        <v>1.4742999999999999</v>
      </c>
      <c r="P571">
        <v>108.6</v>
      </c>
      <c r="Q571">
        <v>1.974</v>
      </c>
      <c r="R571">
        <v>0.87219999999999998</v>
      </c>
      <c r="S571">
        <v>0.76619999999999999</v>
      </c>
      <c r="T571">
        <v>1.1083000000000001</v>
      </c>
      <c r="U571">
        <v>5.3451000000000004</v>
      </c>
      <c r="V571">
        <v>6.3609</v>
      </c>
      <c r="W571">
        <v>39.333799999999997</v>
      </c>
      <c r="X571">
        <v>3.2839999999999998</v>
      </c>
      <c r="Y571">
        <v>6.8719999999999999</v>
      </c>
      <c r="Z571">
        <v>10.9238</v>
      </c>
      <c r="AA571">
        <v>68.69</v>
      </c>
      <c r="AB571">
        <v>15.462</v>
      </c>
      <c r="AC571">
        <v>94.55</v>
      </c>
      <c r="AD571">
        <v>138.55000000000001</v>
      </c>
      <c r="AE571">
        <v>865.7</v>
      </c>
      <c r="AF571">
        <v>97.91</v>
      </c>
      <c r="AG571">
        <v>1249</v>
      </c>
      <c r="AH571">
        <v>466.75</v>
      </c>
      <c r="AI571">
        <v>11.32</v>
      </c>
      <c r="AJ571">
        <v>931.5</v>
      </c>
      <c r="AK571">
        <f>IF(ISNUMBER(VLOOKUP($A571,'[1]F-F_Research_Data_Factors_weekl'!$G$6:$J$4822,2,0)),VLOOKUP($A571,'[1]F-F_Research_Data_Factors_weekl'!$G$6:$J$4822,2,0),AK572)</f>
        <v>9810.9083066750827</v>
      </c>
      <c r="AL571">
        <f>IF(ISNUMBER(VLOOKUP($A571,'[1]F-F_Research_Data_Factors_weekl'!$G$6:$J$4822,3,0)),VLOOKUP($A571,'[1]F-F_Research_Data_Factors_weekl'!$G$6:$J$4822,3,0),AL572)</f>
        <v>312.60564804021044</v>
      </c>
      <c r="AM571">
        <f>IF(ISNUMBER(VLOOKUP($A571,'[1]F-F_Research_Data_Factors_weekl'!$G$6:$J$4822,4,0)),VLOOKUP($A571,'[1]F-F_Research_Data_Factors_weekl'!$G$6:$J$4822,4,0),AM572)</f>
        <v>4051.1858074976044</v>
      </c>
    </row>
    <row r="572" spans="1:39" x14ac:dyDescent="0.25">
      <c r="A572" s="14">
        <v>39444</v>
      </c>
      <c r="B572">
        <v>13365.87</v>
      </c>
      <c r="C572">
        <v>1478.49</v>
      </c>
      <c r="D572">
        <v>2674.46</v>
      </c>
      <c r="E572">
        <v>13821.34</v>
      </c>
      <c r="F572">
        <v>8067.32</v>
      </c>
      <c r="G572">
        <v>15307.78</v>
      </c>
      <c r="H572">
        <v>1475.68</v>
      </c>
      <c r="I572">
        <v>27370.6</v>
      </c>
      <c r="J572">
        <v>3.1038999999999999</v>
      </c>
      <c r="K572">
        <v>3.4910999999999999</v>
      </c>
      <c r="L572">
        <v>4.0731999999999999</v>
      </c>
      <c r="M572">
        <v>4.4949000000000003</v>
      </c>
      <c r="N572">
        <v>76.218000000000004</v>
      </c>
      <c r="O572">
        <v>1.4722999999999999</v>
      </c>
      <c r="P572">
        <v>112.29</v>
      </c>
      <c r="Q572">
        <v>1.9964</v>
      </c>
      <c r="R572">
        <v>0.87629999999999997</v>
      </c>
      <c r="S572">
        <v>0.77480000000000004</v>
      </c>
      <c r="T572">
        <v>1.1264000000000001</v>
      </c>
      <c r="U572">
        <v>5.4118000000000004</v>
      </c>
      <c r="V572">
        <v>6.4005999999999998</v>
      </c>
      <c r="W572">
        <v>39.431199999999997</v>
      </c>
      <c r="X572">
        <v>3.3185000000000002</v>
      </c>
      <c r="Y572">
        <v>6.8120000000000003</v>
      </c>
      <c r="Z572">
        <v>10.903600000000001</v>
      </c>
      <c r="AA572">
        <v>67.89</v>
      </c>
      <c r="AB572">
        <v>14.895</v>
      </c>
      <c r="AC572">
        <v>93.5</v>
      </c>
      <c r="AD572">
        <v>143</v>
      </c>
      <c r="AE572">
        <v>842.7</v>
      </c>
      <c r="AF572">
        <v>96</v>
      </c>
      <c r="AG572">
        <v>1207.75</v>
      </c>
      <c r="AH572">
        <v>452</v>
      </c>
      <c r="AI572">
        <v>10.94</v>
      </c>
      <c r="AJ572">
        <v>885</v>
      </c>
      <c r="AK572">
        <f>IF(ISNUMBER(VLOOKUP($A572,'[1]F-F_Research_Data_Factors_weekl'!$G$6:$J$4822,2,0)),VLOOKUP($A572,'[1]F-F_Research_Data_Factors_weekl'!$G$6:$J$4822,2,0),AK573)</f>
        <v>10301.247697054896</v>
      </c>
      <c r="AL572">
        <f>IF(ISNUMBER(VLOOKUP($A572,'[1]F-F_Research_Data_Factors_weekl'!$G$6:$J$4822,3,0)),VLOOKUP($A572,'[1]F-F_Research_Data_Factors_weekl'!$G$6:$J$4822,3,0),AL573)</f>
        <v>317.46282932894326</v>
      </c>
      <c r="AM572">
        <f>IF(ISNUMBER(VLOOKUP($A572,'[1]F-F_Research_Data_Factors_weekl'!$G$6:$J$4822,4,0)),VLOOKUP($A572,'[1]F-F_Research_Data_Factors_weekl'!$G$6:$J$4822,4,0),AM573)</f>
        <v>4047.9474495379745</v>
      </c>
    </row>
    <row r="573" spans="1:39" x14ac:dyDescent="0.25">
      <c r="A573" s="14">
        <v>39437</v>
      </c>
      <c r="B573">
        <v>13450.65</v>
      </c>
      <c r="C573">
        <v>1484.46</v>
      </c>
      <c r="D573">
        <v>2691.99</v>
      </c>
      <c r="E573">
        <v>13596.09</v>
      </c>
      <c r="F573">
        <v>8002.67</v>
      </c>
      <c r="G573">
        <v>15257</v>
      </c>
      <c r="H573">
        <v>1469.2</v>
      </c>
      <c r="I573">
        <v>27626.92</v>
      </c>
      <c r="J573">
        <v>3.1913999999999998</v>
      </c>
      <c r="K573">
        <v>3.5766</v>
      </c>
      <c r="L573">
        <v>4.1679000000000004</v>
      </c>
      <c r="M573">
        <v>4.5823</v>
      </c>
      <c r="N573">
        <v>77.721000000000004</v>
      </c>
      <c r="O573">
        <v>1.4381999999999999</v>
      </c>
      <c r="P573">
        <v>114.05</v>
      </c>
      <c r="Q573">
        <v>1.9834000000000001</v>
      </c>
      <c r="R573">
        <v>0.86739999999999995</v>
      </c>
      <c r="S573">
        <v>0.76349999999999996</v>
      </c>
      <c r="T573">
        <v>1.1548</v>
      </c>
      <c r="U573">
        <v>5.5823999999999998</v>
      </c>
      <c r="V573">
        <v>6.5816999999999997</v>
      </c>
      <c r="W573">
        <v>39.496200000000002</v>
      </c>
      <c r="X573">
        <v>3.3479999999999999</v>
      </c>
      <c r="Y573">
        <v>7.0288000000000004</v>
      </c>
      <c r="Z573">
        <v>10.824</v>
      </c>
      <c r="AA573">
        <v>66.58</v>
      </c>
      <c r="AB573">
        <v>14.346</v>
      </c>
      <c r="AC573">
        <v>92.1</v>
      </c>
      <c r="AD573">
        <v>147.75</v>
      </c>
      <c r="AE573">
        <v>811.6</v>
      </c>
      <c r="AF573">
        <v>93.31</v>
      </c>
      <c r="AG573">
        <v>1177.5</v>
      </c>
      <c r="AH573">
        <v>443.5</v>
      </c>
      <c r="AI573">
        <v>11.05</v>
      </c>
      <c r="AJ573">
        <v>949</v>
      </c>
      <c r="AK573">
        <f>IF(ISNUMBER(VLOOKUP($A573,'[1]F-F_Research_Data_Factors_weekl'!$G$6:$J$4822,2,0)),VLOOKUP($A573,'[1]F-F_Research_Data_Factors_weekl'!$G$6:$J$4822,2,0),AK574)</f>
        <v>10351.972361626867</v>
      </c>
      <c r="AL573">
        <f>IF(ISNUMBER(VLOOKUP($A573,'[1]F-F_Research_Data_Factors_weekl'!$G$6:$J$4822,3,0)),VLOOKUP($A573,'[1]F-F_Research_Data_Factors_weekl'!$G$6:$J$4822,3,0),AL574)</f>
        <v>321.4487943792459</v>
      </c>
      <c r="AM573">
        <f>IF(ISNUMBER(VLOOKUP($A573,'[1]F-F_Research_Data_Factors_weekl'!$G$6:$J$4822,4,0)),VLOOKUP($A573,'[1]F-F_Research_Data_Factors_weekl'!$G$6:$J$4822,4,0),AM574)</f>
        <v>4045.115868430074</v>
      </c>
    </row>
    <row r="574" spans="1:39" x14ac:dyDescent="0.25">
      <c r="A574" s="14">
        <v>39430</v>
      </c>
      <c r="B574">
        <v>13339.85</v>
      </c>
      <c r="C574">
        <v>1467.95</v>
      </c>
      <c r="D574">
        <v>2635.74</v>
      </c>
      <c r="E574">
        <v>13674.23</v>
      </c>
      <c r="F574">
        <v>7948.36</v>
      </c>
      <c r="G574">
        <v>15514.51</v>
      </c>
      <c r="H574">
        <v>1501.25</v>
      </c>
      <c r="I574">
        <v>27563.64</v>
      </c>
      <c r="J574">
        <v>3.3075999999999999</v>
      </c>
      <c r="K574">
        <v>3.6318999999999999</v>
      </c>
      <c r="L574">
        <v>4.234</v>
      </c>
      <c r="M574">
        <v>4.6582999999999997</v>
      </c>
      <c r="N574">
        <v>77.436000000000007</v>
      </c>
      <c r="O574">
        <v>1.4429000000000001</v>
      </c>
      <c r="P574">
        <v>113.28</v>
      </c>
      <c r="Q574">
        <v>2.0173000000000001</v>
      </c>
      <c r="R574">
        <v>0.86070000000000002</v>
      </c>
      <c r="S574">
        <v>0.76519999999999999</v>
      </c>
      <c r="T574">
        <v>1.1529</v>
      </c>
      <c r="U574">
        <v>5.5353000000000003</v>
      </c>
      <c r="V574">
        <v>6.5144000000000002</v>
      </c>
      <c r="W574">
        <v>39.347499999999997</v>
      </c>
      <c r="X574">
        <v>3.3119999999999998</v>
      </c>
      <c r="Y574">
        <v>6.8887999999999998</v>
      </c>
      <c r="Z574">
        <v>10.8384</v>
      </c>
      <c r="AA574">
        <v>65.849999999999994</v>
      </c>
      <c r="AB574">
        <v>13.826000000000001</v>
      </c>
      <c r="AC574">
        <v>92.6</v>
      </c>
      <c r="AD574">
        <v>145.9</v>
      </c>
      <c r="AE574">
        <v>793.3</v>
      </c>
      <c r="AF574">
        <v>91.27</v>
      </c>
      <c r="AG574">
        <v>1157</v>
      </c>
      <c r="AH574">
        <v>420</v>
      </c>
      <c r="AI574">
        <v>10.48</v>
      </c>
      <c r="AJ574">
        <v>939</v>
      </c>
      <c r="AK574">
        <f>IF(ISNUMBER(VLOOKUP($A574,'[1]F-F_Research_Data_Factors_weekl'!$G$6:$J$4822,2,0)),VLOOKUP($A574,'[1]F-F_Research_Data_Factors_weekl'!$G$6:$J$4822,2,0),AK575)</f>
        <v>10226.190221897528</v>
      </c>
      <c r="AL574">
        <f>IF(ISNUMBER(VLOOKUP($A574,'[1]F-F_Research_Data_Factors_weekl'!$G$6:$J$4822,3,0)),VLOOKUP($A574,'[1]F-F_Research_Data_Factors_weekl'!$G$6:$J$4822,3,0),AL575)</f>
        <v>313.73101149643367</v>
      </c>
      <c r="AM574">
        <f>IF(ISNUMBER(VLOOKUP($A574,'[1]F-F_Research_Data_Factors_weekl'!$G$6:$J$4822,4,0)),VLOOKUP($A574,'[1]F-F_Research_Data_Factors_weekl'!$G$6:$J$4822,4,0),AM575)</f>
        <v>4066.2604226277381</v>
      </c>
    </row>
    <row r="575" spans="1:39" x14ac:dyDescent="0.25">
      <c r="A575" s="14">
        <v>39423</v>
      </c>
      <c r="B575">
        <v>13625.58</v>
      </c>
      <c r="C575">
        <v>1504.66</v>
      </c>
      <c r="D575">
        <v>2706.16</v>
      </c>
      <c r="E575">
        <v>13862.97</v>
      </c>
      <c r="F575">
        <v>7994.07</v>
      </c>
      <c r="G575">
        <v>15956.37</v>
      </c>
      <c r="H575">
        <v>1561.76</v>
      </c>
      <c r="I575">
        <v>28842.47</v>
      </c>
      <c r="J575">
        <v>3.1</v>
      </c>
      <c r="K575">
        <v>3.4956</v>
      </c>
      <c r="L575">
        <v>4.1048</v>
      </c>
      <c r="M575">
        <v>4.5697000000000001</v>
      </c>
      <c r="N575">
        <v>76.287999999999997</v>
      </c>
      <c r="O575">
        <v>1.4658</v>
      </c>
      <c r="P575">
        <v>111.69</v>
      </c>
      <c r="Q575">
        <v>2.0304000000000002</v>
      </c>
      <c r="R575">
        <v>0.87609999999999999</v>
      </c>
      <c r="S575">
        <v>0.77680000000000005</v>
      </c>
      <c r="T575">
        <v>1.1280000000000001</v>
      </c>
      <c r="U575">
        <v>5.4703999999999997</v>
      </c>
      <c r="V575">
        <v>6.4120999999999997</v>
      </c>
      <c r="W575">
        <v>39.407499999999999</v>
      </c>
      <c r="X575">
        <v>3.3241999999999998</v>
      </c>
      <c r="Y575">
        <v>6.6974999999999998</v>
      </c>
      <c r="Z575">
        <v>10.822800000000001</v>
      </c>
      <c r="AA575">
        <v>64.55</v>
      </c>
      <c r="AB575">
        <v>14.324999999999999</v>
      </c>
      <c r="AC575">
        <v>94.025000000000006</v>
      </c>
      <c r="AD575">
        <v>143.5</v>
      </c>
      <c r="AE575">
        <v>794.4</v>
      </c>
      <c r="AF575">
        <v>88.28</v>
      </c>
      <c r="AG575">
        <v>1119.75</v>
      </c>
      <c r="AH575">
        <v>399.5</v>
      </c>
      <c r="AI575">
        <v>9.9</v>
      </c>
      <c r="AJ575">
        <v>903.5</v>
      </c>
      <c r="AK575">
        <f>IF(ISNUMBER(VLOOKUP($A575,'[1]F-F_Research_Data_Factors_weekl'!$G$6:$J$4822,2,0)),VLOOKUP($A575,'[1]F-F_Research_Data_Factors_weekl'!$G$6:$J$4822,2,0),AK576)</f>
        <v>10502.403432163426</v>
      </c>
      <c r="AL575">
        <f>IF(ISNUMBER(VLOOKUP($A575,'[1]F-F_Research_Data_Factors_weekl'!$G$6:$J$4822,3,0)),VLOOKUP($A575,'[1]F-F_Research_Data_Factors_weekl'!$G$6:$J$4822,3,0),AL576)</f>
        <v>317.41300232338494</v>
      </c>
      <c r="AM575">
        <f>IF(ISNUMBER(VLOOKUP($A575,'[1]F-F_Research_Data_Factors_weekl'!$G$6:$J$4822,4,0)),VLOOKUP($A575,'[1]F-F_Research_Data_Factors_weekl'!$G$6:$J$4822,4,0),AM576)</f>
        <v>4090.805254152654</v>
      </c>
    </row>
    <row r="576" spans="1:39" x14ac:dyDescent="0.25">
      <c r="A576" s="14">
        <v>39416</v>
      </c>
      <c r="B576">
        <v>13371.72</v>
      </c>
      <c r="C576">
        <v>1481.14</v>
      </c>
      <c r="D576">
        <v>2660.96</v>
      </c>
      <c r="E576">
        <v>13689.12</v>
      </c>
      <c r="F576">
        <v>7870.52</v>
      </c>
      <c r="G576">
        <v>15680.67</v>
      </c>
      <c r="H576">
        <v>1531.88</v>
      </c>
      <c r="I576">
        <v>28643.61</v>
      </c>
      <c r="J576">
        <v>2.9946999999999999</v>
      </c>
      <c r="K576">
        <v>3.3818000000000001</v>
      </c>
      <c r="L576">
        <v>3.9379</v>
      </c>
      <c r="M576">
        <v>4.3789999999999996</v>
      </c>
      <c r="N576">
        <v>76.147000000000006</v>
      </c>
      <c r="O576">
        <v>1.4633</v>
      </c>
      <c r="P576">
        <v>111.24</v>
      </c>
      <c r="Q576">
        <v>2.0562999999999998</v>
      </c>
      <c r="R576">
        <v>0.88439999999999996</v>
      </c>
      <c r="S576">
        <v>0.76429999999999998</v>
      </c>
      <c r="T576">
        <v>1.1317999999999999</v>
      </c>
      <c r="U576">
        <v>5.5430000000000001</v>
      </c>
      <c r="V576">
        <v>6.3981000000000003</v>
      </c>
      <c r="W576">
        <v>39.598700000000001</v>
      </c>
      <c r="X576">
        <v>3.3584999999999998</v>
      </c>
      <c r="Y576">
        <v>6.8037999999999998</v>
      </c>
      <c r="Z576">
        <v>10.920199999999999</v>
      </c>
      <c r="AA576">
        <v>58.2</v>
      </c>
      <c r="AB576">
        <v>13.962999999999999</v>
      </c>
      <c r="AC576">
        <v>93.85</v>
      </c>
      <c r="AD576">
        <v>136.75</v>
      </c>
      <c r="AE576">
        <v>782.2</v>
      </c>
      <c r="AF576">
        <v>88.71</v>
      </c>
      <c r="AG576">
        <v>1080</v>
      </c>
      <c r="AH576">
        <v>384.5</v>
      </c>
      <c r="AI576">
        <v>9.75</v>
      </c>
      <c r="AJ576">
        <v>867</v>
      </c>
      <c r="AK576">
        <f>IF(ISNUMBER(VLOOKUP($A576,'[1]F-F_Research_Data_Factors_weekl'!$G$6:$J$4822,2,0)),VLOOKUP($A576,'[1]F-F_Research_Data_Factors_weekl'!$G$6:$J$4822,2,0),AK577)</f>
        <v>10323.801663386834</v>
      </c>
      <c r="AL576">
        <f>IF(ISNUMBER(VLOOKUP($A576,'[1]F-F_Research_Data_Factors_weekl'!$G$6:$J$4822,3,0)),VLOOKUP($A576,'[1]F-F_Research_Data_Factors_weekl'!$G$6:$J$4822,3,0),AL577)</f>
        <v>316.74783187644442</v>
      </c>
      <c r="AM576">
        <f>IF(ISNUMBER(VLOOKUP($A576,'[1]F-F_Research_Data_Factors_weekl'!$G$6:$J$4822,4,0)),VLOOKUP($A576,'[1]F-F_Research_Data_Factors_weekl'!$G$6:$J$4822,4,0),AM577)</f>
        <v>4085.9021715467975</v>
      </c>
    </row>
    <row r="577" spans="1:39" x14ac:dyDescent="0.25">
      <c r="A577" s="14">
        <v>39409</v>
      </c>
      <c r="B577">
        <v>12980.88</v>
      </c>
      <c r="C577">
        <v>1440.7</v>
      </c>
      <c r="D577">
        <v>2596.6</v>
      </c>
      <c r="E577">
        <v>13467.2</v>
      </c>
      <c r="F577">
        <v>7608.96</v>
      </c>
      <c r="G577">
        <v>14888.77</v>
      </c>
      <c r="H577">
        <v>1437.38</v>
      </c>
      <c r="I577">
        <v>26541.09</v>
      </c>
      <c r="J577">
        <v>3.0775999999999999</v>
      </c>
      <c r="K577">
        <v>3.4026000000000001</v>
      </c>
      <c r="L577">
        <v>3.9988999999999999</v>
      </c>
      <c r="M577">
        <v>4.4245999999999999</v>
      </c>
      <c r="N577">
        <v>75.052999999999997</v>
      </c>
      <c r="O577">
        <v>1.4837</v>
      </c>
      <c r="P577">
        <v>108.29</v>
      </c>
      <c r="Q577">
        <v>2.0628000000000002</v>
      </c>
      <c r="R577">
        <v>0.87780000000000002</v>
      </c>
      <c r="S577">
        <v>0.75880000000000003</v>
      </c>
      <c r="T577">
        <v>1.1021000000000001</v>
      </c>
      <c r="U577">
        <v>5.4047000000000001</v>
      </c>
      <c r="V577">
        <v>6.2580999999999998</v>
      </c>
      <c r="W577">
        <v>39.701500000000003</v>
      </c>
      <c r="X577">
        <v>3.3605</v>
      </c>
      <c r="Y577">
        <v>6.8375000000000004</v>
      </c>
      <c r="Z577">
        <v>10.9735</v>
      </c>
      <c r="AA577">
        <v>60.07</v>
      </c>
      <c r="AB577">
        <v>14.734999999999999</v>
      </c>
      <c r="AC577">
        <v>96.775000000000006</v>
      </c>
      <c r="AD577">
        <v>134.35</v>
      </c>
      <c r="AE577">
        <v>824.7</v>
      </c>
      <c r="AF577">
        <v>98.18</v>
      </c>
      <c r="AG577">
        <v>1100.25</v>
      </c>
      <c r="AH577">
        <v>389</v>
      </c>
      <c r="AI577">
        <v>9.7799999999999994</v>
      </c>
      <c r="AJ577">
        <v>826.5</v>
      </c>
      <c r="AK577">
        <f>IF(ISNUMBER(VLOOKUP($A577,'[1]F-F_Research_Data_Factors_weekl'!$G$6:$J$4822,2,0)),VLOOKUP($A577,'[1]F-F_Research_Data_Factors_weekl'!$G$6:$J$4822,2,0),AK578)</f>
        <v>10043.58562446428</v>
      </c>
      <c r="AL577">
        <f>IF(ISNUMBER(VLOOKUP($A577,'[1]F-F_Research_Data_Factors_weekl'!$G$6:$J$4822,3,0)),VLOOKUP($A577,'[1]F-F_Research_Data_Factors_weekl'!$G$6:$J$4822,3,0),AL578)</f>
        <v>321.4408685573822</v>
      </c>
      <c r="AM577">
        <f>IF(ISNUMBER(VLOOKUP($A577,'[1]F-F_Research_Data_Factors_weekl'!$G$6:$J$4822,4,0)),VLOOKUP($A577,'[1]F-F_Research_Data_Factors_weekl'!$G$6:$J$4822,4,0),AM578)</f>
        <v>4106.8470917145414</v>
      </c>
    </row>
    <row r="578" spans="1:39" x14ac:dyDescent="0.25">
      <c r="A578" s="14">
        <v>39402</v>
      </c>
      <c r="B578">
        <v>13176.79</v>
      </c>
      <c r="C578">
        <v>1458.74</v>
      </c>
      <c r="D578">
        <v>2637.24</v>
      </c>
      <c r="E578">
        <v>13530.36</v>
      </c>
      <c r="F578">
        <v>7612.26</v>
      </c>
      <c r="G578">
        <v>15154.61</v>
      </c>
      <c r="H578">
        <v>1471.67</v>
      </c>
      <c r="I578">
        <v>27614.43</v>
      </c>
      <c r="J578">
        <v>3.3403</v>
      </c>
      <c r="K578">
        <v>3.6934</v>
      </c>
      <c r="L578">
        <v>4.1669999999999998</v>
      </c>
      <c r="M578">
        <v>4.5343999999999998</v>
      </c>
      <c r="N578">
        <v>75.826999999999998</v>
      </c>
      <c r="O578">
        <v>1.4661999999999999</v>
      </c>
      <c r="P578">
        <v>111.09</v>
      </c>
      <c r="Q578">
        <v>2.0547</v>
      </c>
      <c r="R578">
        <v>0.89290000000000003</v>
      </c>
      <c r="S578">
        <v>0.75760000000000005</v>
      </c>
      <c r="T578">
        <v>1.1179000000000001</v>
      </c>
      <c r="U578">
        <v>5.4691999999999998</v>
      </c>
      <c r="V578">
        <v>6.3113000000000001</v>
      </c>
      <c r="W578">
        <v>39.325000000000003</v>
      </c>
      <c r="X578">
        <v>3.3784999999999998</v>
      </c>
      <c r="Y578">
        <v>6.7149999999999999</v>
      </c>
      <c r="Z578">
        <v>10.9313</v>
      </c>
      <c r="AA578">
        <v>60.9</v>
      </c>
      <c r="AB578">
        <v>14.51</v>
      </c>
      <c r="AC578">
        <v>95.3</v>
      </c>
      <c r="AD578">
        <v>130.75</v>
      </c>
      <c r="AE578">
        <v>787</v>
      </c>
      <c r="AF578">
        <v>95.1</v>
      </c>
      <c r="AG578">
        <v>1077.75</v>
      </c>
      <c r="AH578">
        <v>379.5</v>
      </c>
      <c r="AI578">
        <v>9.84</v>
      </c>
      <c r="AJ578">
        <v>749.5</v>
      </c>
      <c r="AK578">
        <f>IF(ISNUMBER(VLOOKUP($A578,'[1]F-F_Research_Data_Factors_weekl'!$G$6:$J$4822,2,0)),VLOOKUP($A578,'[1]F-F_Research_Data_Factors_weekl'!$G$6:$J$4822,2,0),AK579)</f>
        <v>10195.498552902527</v>
      </c>
      <c r="AL578">
        <f>IF(ISNUMBER(VLOOKUP($A578,'[1]F-F_Research_Data_Factors_weekl'!$G$6:$J$4822,3,0)),VLOOKUP($A578,'[1]F-F_Research_Data_Factors_weekl'!$G$6:$J$4822,3,0),AL579)</f>
        <v>322.21418259561165</v>
      </c>
      <c r="AM578">
        <f>IF(ISNUMBER(VLOOKUP($A578,'[1]F-F_Research_Data_Factors_weekl'!$G$6:$J$4822,4,0)),VLOOKUP($A578,'[1]F-F_Research_Data_Factors_weekl'!$G$6:$J$4822,4,0),AM579)</f>
        <v>4115.0772462069554</v>
      </c>
    </row>
    <row r="579" spans="1:39" x14ac:dyDescent="0.25">
      <c r="A579" s="14">
        <v>39395</v>
      </c>
      <c r="B579">
        <v>13042.74</v>
      </c>
      <c r="C579">
        <v>1453.7</v>
      </c>
      <c r="D579">
        <v>2627.94</v>
      </c>
      <c r="E579">
        <v>13869.82</v>
      </c>
      <c r="F579">
        <v>7812.4</v>
      </c>
      <c r="G579">
        <v>15583.42</v>
      </c>
      <c r="H579">
        <v>1494.35</v>
      </c>
      <c r="I579">
        <v>28783.41</v>
      </c>
      <c r="J579">
        <v>3.4253999999999998</v>
      </c>
      <c r="K579">
        <v>3.7530000000000001</v>
      </c>
      <c r="L579">
        <v>4.2133000000000003</v>
      </c>
      <c r="M579">
        <v>4.6028000000000002</v>
      </c>
      <c r="N579">
        <v>75.400000000000006</v>
      </c>
      <c r="O579">
        <v>1.4678</v>
      </c>
      <c r="P579">
        <v>110.69</v>
      </c>
      <c r="Q579">
        <v>2.0903</v>
      </c>
      <c r="R579">
        <v>0.91169999999999995</v>
      </c>
      <c r="S579">
        <v>0.7641</v>
      </c>
      <c r="T579">
        <v>1.1226</v>
      </c>
      <c r="U579">
        <v>5.3056000000000001</v>
      </c>
      <c r="V579">
        <v>6.3132000000000001</v>
      </c>
      <c r="W579">
        <v>39.277500000000003</v>
      </c>
      <c r="X579">
        <v>3.3220000000000001</v>
      </c>
      <c r="Y579">
        <v>6.6238000000000001</v>
      </c>
      <c r="Z579">
        <v>10.890499999999999</v>
      </c>
      <c r="AA579">
        <v>64.64</v>
      </c>
      <c r="AB579">
        <v>15.545</v>
      </c>
      <c r="AC579">
        <v>95.5</v>
      </c>
      <c r="AD579">
        <v>133.15</v>
      </c>
      <c r="AE579">
        <v>834.7</v>
      </c>
      <c r="AF579">
        <v>96.32</v>
      </c>
      <c r="AG579">
        <v>1043</v>
      </c>
      <c r="AH579">
        <v>386.75</v>
      </c>
      <c r="AI579">
        <v>10.029999999999999</v>
      </c>
      <c r="AJ579">
        <v>762</v>
      </c>
      <c r="AK579">
        <f>IF(ISNUMBER(VLOOKUP($A579,'[1]F-F_Research_Data_Factors_weekl'!$G$6:$J$4822,2,0)),VLOOKUP($A579,'[1]F-F_Research_Data_Factors_weekl'!$G$6:$J$4822,2,0),AK580)</f>
        <v>10176.16384160348</v>
      </c>
      <c r="AL579">
        <f>IF(ISNUMBER(VLOOKUP($A579,'[1]F-F_Research_Data_Factors_weekl'!$G$6:$J$4822,3,0)),VLOOKUP($A579,'[1]F-F_Research_Data_Factors_weekl'!$G$6:$J$4822,3,0),AL580)</f>
        <v>325.04204841683816</v>
      </c>
      <c r="AM579">
        <f>IF(ISNUMBER(VLOOKUP($A579,'[1]F-F_Research_Data_Factors_weekl'!$G$6:$J$4822,4,0)),VLOOKUP($A579,'[1]F-F_Research_Data_Factors_weekl'!$G$6:$J$4822,4,0),AM580)</f>
        <v>4137.0033640363481</v>
      </c>
    </row>
    <row r="580" spans="1:39" x14ac:dyDescent="0.25">
      <c r="A580" s="14">
        <v>39388</v>
      </c>
      <c r="B580">
        <v>13595.1</v>
      </c>
      <c r="C580">
        <v>1509.65</v>
      </c>
      <c r="D580">
        <v>2810.38</v>
      </c>
      <c r="E580">
        <v>14363.88</v>
      </c>
      <c r="F580">
        <v>7849.49</v>
      </c>
      <c r="G580">
        <v>16517.48</v>
      </c>
      <c r="H580">
        <v>1600.17</v>
      </c>
      <c r="I580">
        <v>30468.34</v>
      </c>
      <c r="J580">
        <v>3.6741000000000001</v>
      </c>
      <c r="K580">
        <v>3.9515000000000002</v>
      </c>
      <c r="L580">
        <v>4.3164999999999996</v>
      </c>
      <c r="M580">
        <v>4.6158999999999999</v>
      </c>
      <c r="N580">
        <v>76.337000000000003</v>
      </c>
      <c r="O580">
        <v>1.4504000000000001</v>
      </c>
      <c r="P580">
        <v>114.86</v>
      </c>
      <c r="Q580">
        <v>2.0893000000000002</v>
      </c>
      <c r="R580">
        <v>0.92330000000000001</v>
      </c>
      <c r="S580">
        <v>0.76549999999999996</v>
      </c>
      <c r="T580">
        <v>1.1541999999999999</v>
      </c>
      <c r="U580">
        <v>5.3921999999999999</v>
      </c>
      <c r="V580">
        <v>6.3814000000000002</v>
      </c>
      <c r="W580">
        <v>39.316499999999998</v>
      </c>
      <c r="X580">
        <v>3.3449999999999998</v>
      </c>
      <c r="Y580">
        <v>6.5600000000000005</v>
      </c>
      <c r="Z580">
        <v>10.692500000000001</v>
      </c>
      <c r="AA580">
        <v>64.31</v>
      </c>
      <c r="AB580">
        <v>14.599</v>
      </c>
      <c r="AC580">
        <v>94.724999999999994</v>
      </c>
      <c r="AD580">
        <v>142.69999999999999</v>
      </c>
      <c r="AE580">
        <v>808.5</v>
      </c>
      <c r="AF580">
        <v>95.93</v>
      </c>
      <c r="AG580">
        <v>1001.75</v>
      </c>
      <c r="AH580">
        <v>377</v>
      </c>
      <c r="AI580">
        <v>9.94</v>
      </c>
      <c r="AJ580">
        <v>778.5</v>
      </c>
      <c r="AK580">
        <f>IF(ISNUMBER(VLOOKUP($A580,'[1]F-F_Research_Data_Factors_weekl'!$G$6:$J$4822,2,0)),VLOOKUP($A580,'[1]F-F_Research_Data_Factors_weekl'!$G$6:$J$4822,2,0),AK581)</f>
        <v>10564.954154488662</v>
      </c>
      <c r="AL580">
        <f>IF(ISNUMBER(VLOOKUP($A580,'[1]F-F_Research_Data_Factors_weekl'!$G$6:$J$4822,3,0)),VLOOKUP($A580,'[1]F-F_Research_Data_Factors_weekl'!$G$6:$J$4822,3,0),AL581)</f>
        <v>323.55370139044214</v>
      </c>
      <c r="AM580">
        <f>IF(ISNUMBER(VLOOKUP($A580,'[1]F-F_Research_Data_Factors_weekl'!$G$6:$J$4822,4,0)),VLOOKUP($A580,'[1]F-F_Research_Data_Factors_weekl'!$G$6:$J$4822,4,0),AM581)</f>
        <v>4086.3328368592934</v>
      </c>
    </row>
    <row r="581" spans="1:39" x14ac:dyDescent="0.25">
      <c r="A581" s="14">
        <v>39381</v>
      </c>
      <c r="B581">
        <v>13806.7</v>
      </c>
      <c r="C581">
        <v>1535.28</v>
      </c>
      <c r="D581">
        <v>2804.19</v>
      </c>
      <c r="E581">
        <v>14296.43</v>
      </c>
      <c r="F581">
        <v>7949.17</v>
      </c>
      <c r="G581">
        <v>16505.63</v>
      </c>
      <c r="H581">
        <v>1573.97</v>
      </c>
      <c r="I581">
        <v>30405.22</v>
      </c>
      <c r="J581">
        <v>3.7723</v>
      </c>
      <c r="K581">
        <v>4.0526999999999997</v>
      </c>
      <c r="L581">
        <v>4.4005999999999998</v>
      </c>
      <c r="M581">
        <v>4.6978999999999997</v>
      </c>
      <c r="N581">
        <v>77.027000000000001</v>
      </c>
      <c r="O581">
        <v>1.4393</v>
      </c>
      <c r="P581">
        <v>114.19</v>
      </c>
      <c r="Q581">
        <v>2.0522999999999998</v>
      </c>
      <c r="R581">
        <v>0.91839999999999999</v>
      </c>
      <c r="S581">
        <v>0.76619999999999999</v>
      </c>
      <c r="T581">
        <v>1.1642999999999999</v>
      </c>
      <c r="U581">
        <v>5.3684000000000003</v>
      </c>
      <c r="V581">
        <v>6.3811</v>
      </c>
      <c r="W581">
        <v>39.451999999999998</v>
      </c>
      <c r="X581">
        <v>3.3494999999999999</v>
      </c>
      <c r="Y581">
        <v>6.4989999999999997</v>
      </c>
      <c r="Z581">
        <v>10.734500000000001</v>
      </c>
      <c r="AA581">
        <v>64.63</v>
      </c>
      <c r="AB581">
        <v>14.28</v>
      </c>
      <c r="AC581">
        <v>94.375</v>
      </c>
      <c r="AD581">
        <v>140.94999999999999</v>
      </c>
      <c r="AE581">
        <v>783.9</v>
      </c>
      <c r="AF581">
        <v>91.86</v>
      </c>
      <c r="AG581">
        <v>995.5</v>
      </c>
      <c r="AH581">
        <v>372</v>
      </c>
      <c r="AI581">
        <v>10.15</v>
      </c>
      <c r="AJ581">
        <v>800</v>
      </c>
      <c r="AK581">
        <f>IF(ISNUMBER(VLOOKUP($A581,'[1]F-F_Research_Data_Factors_weekl'!$G$6:$J$4822,2,0)),VLOOKUP($A581,'[1]F-F_Research_Data_Factors_weekl'!$G$6:$J$4822,2,0),AK582)</f>
        <v>10741.108331119012</v>
      </c>
      <c r="AL581">
        <f>IF(ISNUMBER(VLOOKUP($A581,'[1]F-F_Research_Data_Factors_weekl'!$G$6:$J$4822,3,0)),VLOOKUP($A581,'[1]F-F_Research_Data_Factors_weekl'!$G$6:$J$4822,3,0),AL582)</f>
        <v>326.22877736483377</v>
      </c>
      <c r="AM581">
        <f>IF(ISNUMBER(VLOOKUP($A581,'[1]F-F_Research_Data_Factors_weekl'!$G$6:$J$4822,4,0)),VLOOKUP($A581,'[1]F-F_Research_Data_Factors_weekl'!$G$6:$J$4822,4,0),AM582)</f>
        <v>4164.2034412099192</v>
      </c>
    </row>
    <row r="582" spans="1:39" x14ac:dyDescent="0.25">
      <c r="A582" s="14">
        <v>39374</v>
      </c>
      <c r="B582">
        <v>13522.02</v>
      </c>
      <c r="C582">
        <v>1500.63</v>
      </c>
      <c r="D582">
        <v>2725.16</v>
      </c>
      <c r="E582">
        <v>14001.66</v>
      </c>
      <c r="F582">
        <v>7884.12</v>
      </c>
      <c r="G582">
        <v>16814.37</v>
      </c>
      <c r="H582">
        <v>1591.28</v>
      </c>
      <c r="I582">
        <v>29465.05</v>
      </c>
      <c r="J582">
        <v>3.7797999999999998</v>
      </c>
      <c r="K582">
        <v>4.0278</v>
      </c>
      <c r="L582">
        <v>4.3914999999999997</v>
      </c>
      <c r="M582">
        <v>4.6856</v>
      </c>
      <c r="N582">
        <v>77.406999999999996</v>
      </c>
      <c r="O582">
        <v>1.4300999999999999</v>
      </c>
      <c r="P582">
        <v>114.52</v>
      </c>
      <c r="Q582">
        <v>2.0518000000000001</v>
      </c>
      <c r="R582">
        <v>0.89039999999999997</v>
      </c>
      <c r="S582">
        <v>0.74760000000000004</v>
      </c>
      <c r="T582">
        <v>1.1658999999999999</v>
      </c>
      <c r="U582">
        <v>5.3548</v>
      </c>
      <c r="V582">
        <v>6.415</v>
      </c>
      <c r="W582">
        <v>39.732500000000002</v>
      </c>
      <c r="X582">
        <v>3.3614999999999999</v>
      </c>
      <c r="Y582">
        <v>6.8100000000000005</v>
      </c>
      <c r="Z582">
        <v>10.827500000000001</v>
      </c>
      <c r="AA582">
        <v>65.400000000000006</v>
      </c>
      <c r="AB582">
        <v>13.635</v>
      </c>
      <c r="AC582">
        <v>95.3</v>
      </c>
      <c r="AD582">
        <v>149.25</v>
      </c>
      <c r="AE582">
        <v>764</v>
      </c>
      <c r="AF582">
        <v>88.6</v>
      </c>
      <c r="AG582">
        <v>983.25</v>
      </c>
      <c r="AH582">
        <v>370.25</v>
      </c>
      <c r="AI582">
        <v>10.210000000000001</v>
      </c>
      <c r="AJ582">
        <v>855.5</v>
      </c>
      <c r="AK582">
        <f>IF(ISNUMBER(VLOOKUP($A582,'[1]F-F_Research_Data_Factors_weekl'!$G$6:$J$4822,2,0)),VLOOKUP($A582,'[1]F-F_Research_Data_Factors_weekl'!$G$6:$J$4822,2,0),AK583)</f>
        <v>10512.97673594892</v>
      </c>
      <c r="AL582">
        <f>IF(ISNUMBER(VLOOKUP($A582,'[1]F-F_Research_Data_Factors_weekl'!$G$6:$J$4822,3,0)),VLOOKUP($A582,'[1]F-F_Research_Data_Factors_weekl'!$G$6:$J$4822,3,0),AL583)</f>
        <v>324.76732440501127</v>
      </c>
      <c r="AM582">
        <f>IF(ISNUMBER(VLOOKUP($A582,'[1]F-F_Research_Data_Factors_weekl'!$G$6:$J$4822,4,0)),VLOOKUP($A582,'[1]F-F_Research_Data_Factors_weekl'!$G$6:$J$4822,4,0),AM583)</f>
        <v>4179.2487366619025</v>
      </c>
    </row>
    <row r="583" spans="1:39" x14ac:dyDescent="0.25">
      <c r="A583" s="14">
        <v>39367</v>
      </c>
      <c r="B583">
        <v>14093.08</v>
      </c>
      <c r="C583">
        <v>1561.8</v>
      </c>
      <c r="D583">
        <v>2805.68</v>
      </c>
      <c r="E583">
        <v>14295.86</v>
      </c>
      <c r="F583">
        <v>8041.26</v>
      </c>
      <c r="G583">
        <v>17331.169999999998</v>
      </c>
      <c r="H583">
        <v>1659.48</v>
      </c>
      <c r="I583">
        <v>28838.37</v>
      </c>
      <c r="J583">
        <v>4.2257999999999996</v>
      </c>
      <c r="K583">
        <v>4.4126000000000003</v>
      </c>
      <c r="L583">
        <v>4.6812000000000005</v>
      </c>
      <c r="M583">
        <v>4.9010999999999996</v>
      </c>
      <c r="N583">
        <v>78.224000000000004</v>
      </c>
      <c r="O583">
        <v>1.4177999999999999</v>
      </c>
      <c r="P583">
        <v>117.61</v>
      </c>
      <c r="Q583">
        <v>2.0360999999999998</v>
      </c>
      <c r="R583">
        <v>0.90459999999999996</v>
      </c>
      <c r="S583">
        <v>0.77669999999999995</v>
      </c>
      <c r="T583">
        <v>1.1850000000000001</v>
      </c>
      <c r="U583">
        <v>5.4153000000000002</v>
      </c>
      <c r="V583">
        <v>6.4202000000000004</v>
      </c>
      <c r="W583">
        <v>39.3675</v>
      </c>
      <c r="X583">
        <v>3.37</v>
      </c>
      <c r="Y583">
        <v>6.7694999999999999</v>
      </c>
      <c r="Z583">
        <v>10.807600000000001</v>
      </c>
      <c r="AA583">
        <v>63.87</v>
      </c>
      <c r="AB583">
        <v>13.903</v>
      </c>
      <c r="AC583">
        <v>94.45</v>
      </c>
      <c r="AD583">
        <v>143.35</v>
      </c>
      <c r="AE583">
        <v>748.7</v>
      </c>
      <c r="AF583">
        <v>83.69</v>
      </c>
      <c r="AG583">
        <v>976.75</v>
      </c>
      <c r="AH583">
        <v>351</v>
      </c>
      <c r="AI583">
        <v>9.8000000000000007</v>
      </c>
      <c r="AJ583">
        <v>857.5</v>
      </c>
      <c r="AK583">
        <f>IF(ISNUMBER(VLOOKUP($A583,'[1]F-F_Research_Data_Factors_weekl'!$G$6:$J$4822,2,0)),VLOOKUP($A583,'[1]F-F_Research_Data_Factors_weekl'!$G$6:$J$4822,2,0),AK584)</f>
        <v>10935.070455532472</v>
      </c>
      <c r="AL583">
        <f>IF(ISNUMBER(VLOOKUP($A583,'[1]F-F_Research_Data_Factors_weekl'!$G$6:$J$4822,3,0)),VLOOKUP($A583,'[1]F-F_Research_Data_Factors_weekl'!$G$6:$J$4822,3,0),AL584)</f>
        <v>327.7829273365071</v>
      </c>
      <c r="AM583">
        <f>IF(ISNUMBER(VLOOKUP($A583,'[1]F-F_Research_Data_Factors_weekl'!$G$6:$J$4822,4,0)),VLOOKUP($A583,'[1]F-F_Research_Data_Factors_weekl'!$G$6:$J$4822,4,0),AM584)</f>
        <v>4224.450355465382</v>
      </c>
    </row>
    <row r="584" spans="1:39" x14ac:dyDescent="0.25">
      <c r="A584" s="14">
        <v>39360</v>
      </c>
      <c r="B584">
        <v>14066.01</v>
      </c>
      <c r="C584">
        <v>1557.59</v>
      </c>
      <c r="D584">
        <v>2780.32</v>
      </c>
      <c r="E584">
        <v>14233.34</v>
      </c>
      <c r="F584">
        <v>8002.18</v>
      </c>
      <c r="G584">
        <v>17065.04</v>
      </c>
      <c r="H584">
        <v>1656.91</v>
      </c>
      <c r="I584">
        <v>27831.52</v>
      </c>
      <c r="J584">
        <v>4.0743</v>
      </c>
      <c r="K584">
        <v>4.3308</v>
      </c>
      <c r="L584">
        <v>4.6356000000000002</v>
      </c>
      <c r="M584">
        <v>4.8654999999999999</v>
      </c>
      <c r="N584">
        <v>78.308000000000007</v>
      </c>
      <c r="O584">
        <v>1.4136</v>
      </c>
      <c r="P584">
        <v>116.97</v>
      </c>
      <c r="Q584">
        <v>2.0421999999999998</v>
      </c>
      <c r="R584">
        <v>0.89749999999999996</v>
      </c>
      <c r="S584">
        <v>0.76100000000000001</v>
      </c>
      <c r="T584">
        <v>1.1783999999999999</v>
      </c>
      <c r="U584">
        <v>5.4116999999999997</v>
      </c>
      <c r="V584">
        <v>6.4744999999999999</v>
      </c>
      <c r="W584">
        <v>39.4938</v>
      </c>
      <c r="X584">
        <v>3.4035000000000002</v>
      </c>
      <c r="Y584">
        <v>6.8072999999999997</v>
      </c>
      <c r="Z584">
        <v>10.8515</v>
      </c>
      <c r="AA584">
        <v>60.22</v>
      </c>
      <c r="AB584">
        <v>13.49</v>
      </c>
      <c r="AC584">
        <v>93.674999999999997</v>
      </c>
      <c r="AD584">
        <v>137.15</v>
      </c>
      <c r="AE584">
        <v>741.3</v>
      </c>
      <c r="AF584">
        <v>81.22</v>
      </c>
      <c r="AG584">
        <v>940.5</v>
      </c>
      <c r="AH584">
        <v>342.25</v>
      </c>
      <c r="AI584">
        <v>9.7899999999999991</v>
      </c>
      <c r="AJ584">
        <v>890</v>
      </c>
      <c r="AK584">
        <f>IF(ISNUMBER(VLOOKUP($A584,'[1]F-F_Research_Data_Factors_weekl'!$G$6:$J$4822,2,0)),VLOOKUP($A584,'[1]F-F_Research_Data_Factors_weekl'!$G$6:$J$4822,2,0),AK585)</f>
        <v>10903.450449229707</v>
      </c>
      <c r="AL584">
        <f>IF(ISNUMBER(VLOOKUP($A584,'[1]F-F_Research_Data_Factors_weekl'!$G$6:$J$4822,3,0)),VLOOKUP($A584,'[1]F-F_Research_Data_Factors_weekl'!$G$6:$J$4822,3,0),AL585)</f>
        <v>330.89332458763084</v>
      </c>
      <c r="AM584">
        <f>IF(ISNUMBER(VLOOKUP($A584,'[1]F-F_Research_Data_Factors_weekl'!$G$6:$J$4822,4,0)),VLOOKUP($A584,'[1]F-F_Research_Data_Factors_weekl'!$G$6:$J$4822,4,0),AM585)</f>
        <v>4247.8133287736364</v>
      </c>
    </row>
    <row r="585" spans="1:39" x14ac:dyDescent="0.25">
      <c r="A585" s="14">
        <v>39353</v>
      </c>
      <c r="B585">
        <v>13895.63</v>
      </c>
      <c r="C585">
        <v>1526.75</v>
      </c>
      <c r="D585">
        <v>2701.5</v>
      </c>
      <c r="E585">
        <v>14098.89</v>
      </c>
      <c r="F585">
        <v>7861.51</v>
      </c>
      <c r="G585">
        <v>16785.689999999999</v>
      </c>
      <c r="H585">
        <v>1616.62</v>
      </c>
      <c r="I585">
        <v>27142.47</v>
      </c>
      <c r="J585">
        <v>3.9835000000000003</v>
      </c>
      <c r="K585">
        <v>4.2430000000000003</v>
      </c>
      <c r="L585">
        <v>4.5865</v>
      </c>
      <c r="M585">
        <v>4.8360000000000003</v>
      </c>
      <c r="N585">
        <v>77.718999999999994</v>
      </c>
      <c r="O585">
        <v>1.4267000000000001</v>
      </c>
      <c r="P585">
        <v>114.81</v>
      </c>
      <c r="Q585">
        <v>2.0472999999999999</v>
      </c>
      <c r="R585">
        <v>0.88790000000000002</v>
      </c>
      <c r="S585">
        <v>0.75790000000000002</v>
      </c>
      <c r="T585">
        <v>1.1637</v>
      </c>
      <c r="U585">
        <v>5.3868999999999998</v>
      </c>
      <c r="V585">
        <v>6.4381000000000004</v>
      </c>
      <c r="W585">
        <v>39.844999999999999</v>
      </c>
      <c r="X585">
        <v>3.4089999999999998</v>
      </c>
      <c r="Y585">
        <v>6.8697999999999997</v>
      </c>
      <c r="Z585">
        <v>10.935499999999999</v>
      </c>
      <c r="AA585">
        <v>62.05</v>
      </c>
      <c r="AB585">
        <v>13.92</v>
      </c>
      <c r="AC585">
        <v>96.95</v>
      </c>
      <c r="AD585">
        <v>129.1</v>
      </c>
      <c r="AE585">
        <v>742.8</v>
      </c>
      <c r="AF585">
        <v>81.66</v>
      </c>
      <c r="AG585">
        <v>991.25</v>
      </c>
      <c r="AH585">
        <v>373</v>
      </c>
      <c r="AI585">
        <v>9.56</v>
      </c>
      <c r="AJ585">
        <v>939</v>
      </c>
      <c r="AK585">
        <f>IF(ISNUMBER(VLOOKUP($A585,'[1]F-F_Research_Data_Factors_weekl'!$G$6:$J$4822,2,0)),VLOOKUP($A585,'[1]F-F_Research_Data_Factors_weekl'!$G$6:$J$4822,2,0),AK586)</f>
        <v>10660.393477932839</v>
      </c>
      <c r="AL585">
        <f>IF(ISNUMBER(VLOOKUP($A585,'[1]F-F_Research_Data_Factors_weekl'!$G$6:$J$4822,3,0)),VLOOKUP($A585,'[1]F-F_Research_Data_Factors_weekl'!$G$6:$J$4822,3,0),AL586)</f>
        <v>324.78732291679512</v>
      </c>
      <c r="AM585">
        <f>IF(ISNUMBER(VLOOKUP($A585,'[1]F-F_Research_Data_Factors_weekl'!$G$6:$J$4822,4,0)),VLOOKUP($A585,'[1]F-F_Research_Data_Factors_weekl'!$G$6:$J$4822,4,0),AM586)</f>
        <v>4245.690483531871</v>
      </c>
    </row>
    <row r="586" spans="1:39" x14ac:dyDescent="0.25">
      <c r="A586" s="14">
        <v>39346</v>
      </c>
      <c r="B586">
        <v>13820.19</v>
      </c>
      <c r="C586">
        <v>1525.75</v>
      </c>
      <c r="D586">
        <v>2671.22</v>
      </c>
      <c r="E586">
        <v>13940.07</v>
      </c>
      <c r="F586">
        <v>7794.43</v>
      </c>
      <c r="G586">
        <v>16312.61</v>
      </c>
      <c r="H586">
        <v>1552.07</v>
      </c>
      <c r="I586">
        <v>25843.78</v>
      </c>
      <c r="J586">
        <v>4.0327000000000002</v>
      </c>
      <c r="K586">
        <v>4.2911999999999999</v>
      </c>
      <c r="L586">
        <v>4.6203000000000003</v>
      </c>
      <c r="M586">
        <v>4.8852000000000002</v>
      </c>
      <c r="N586">
        <v>78.596999999999994</v>
      </c>
      <c r="O586">
        <v>1.4091</v>
      </c>
      <c r="P586">
        <v>115.5</v>
      </c>
      <c r="Q586">
        <v>2.0203000000000002</v>
      </c>
      <c r="R586">
        <v>0.86670000000000003</v>
      </c>
      <c r="S586">
        <v>0.74439999999999995</v>
      </c>
      <c r="T586">
        <v>1.1722999999999999</v>
      </c>
      <c r="U586">
        <v>5.5289999999999999</v>
      </c>
      <c r="V586">
        <v>6.5208000000000004</v>
      </c>
      <c r="W586">
        <v>39.902500000000003</v>
      </c>
      <c r="X586">
        <v>3.4449999999999998</v>
      </c>
      <c r="Y586">
        <v>7.0003000000000002</v>
      </c>
      <c r="Z586">
        <v>10.9588</v>
      </c>
      <c r="AA586">
        <v>63.48</v>
      </c>
      <c r="AB586">
        <v>13.474</v>
      </c>
      <c r="AC586">
        <v>96.7</v>
      </c>
      <c r="AD586">
        <v>128.05000000000001</v>
      </c>
      <c r="AE586">
        <v>732.1</v>
      </c>
      <c r="AF586">
        <v>81.62</v>
      </c>
      <c r="AG586">
        <v>979</v>
      </c>
      <c r="AH586">
        <v>376.5</v>
      </c>
      <c r="AI586">
        <v>9.7899999999999991</v>
      </c>
      <c r="AJ586">
        <v>874</v>
      </c>
      <c r="AK586">
        <f>IF(ISNUMBER(VLOOKUP($A586,'[1]F-F_Research_Data_Factors_weekl'!$G$6:$J$4822,2,0)),VLOOKUP($A586,'[1]F-F_Research_Data_Factors_weekl'!$G$6:$J$4822,2,0),AK587)</f>
        <v>10652.936422437135</v>
      </c>
      <c r="AL586">
        <f>IF(ISNUMBER(VLOOKUP($A586,'[1]F-F_Research_Data_Factors_weekl'!$G$6:$J$4822,3,0)),VLOOKUP($A586,'[1]F-F_Research_Data_Factors_weekl'!$G$6:$J$4822,3,0),AL587)</f>
        <v>327.7038875156847</v>
      </c>
      <c r="AM586">
        <f>IF(ISNUMBER(VLOOKUP($A586,'[1]F-F_Research_Data_Factors_weekl'!$G$6:$J$4822,4,0)),VLOOKUP($A586,'[1]F-F_Research_Data_Factors_weekl'!$G$6:$J$4822,4,0),AM587)</f>
        <v>4292.4784991728557</v>
      </c>
    </row>
    <row r="587" spans="1:39" x14ac:dyDescent="0.25">
      <c r="A587" s="14">
        <v>39339</v>
      </c>
      <c r="B587">
        <v>13442.52</v>
      </c>
      <c r="C587">
        <v>1484.25</v>
      </c>
      <c r="D587">
        <v>2602.1799999999998</v>
      </c>
      <c r="E587">
        <v>13846.41</v>
      </c>
      <c r="F587">
        <v>7497.74</v>
      </c>
      <c r="G587">
        <v>16127.42</v>
      </c>
      <c r="H587">
        <v>1544.71</v>
      </c>
      <c r="I587">
        <v>24898.11</v>
      </c>
      <c r="J587">
        <v>4.0327000000000002</v>
      </c>
      <c r="K587">
        <v>4.1703999999999999</v>
      </c>
      <c r="L587">
        <v>4.4543999999999997</v>
      </c>
      <c r="M587">
        <v>4.7191000000000001</v>
      </c>
      <c r="N587">
        <v>79.617000000000004</v>
      </c>
      <c r="O587">
        <v>1.3875</v>
      </c>
      <c r="P587">
        <v>115.37</v>
      </c>
      <c r="Q587">
        <v>2.0074000000000001</v>
      </c>
      <c r="R587">
        <v>0.84199999999999997</v>
      </c>
      <c r="S587">
        <v>0.71309999999999996</v>
      </c>
      <c r="T587">
        <v>1.1895</v>
      </c>
      <c r="U587">
        <v>5.6353999999999997</v>
      </c>
      <c r="V587">
        <v>6.6788999999999996</v>
      </c>
      <c r="W587">
        <v>40.457500000000003</v>
      </c>
      <c r="X587">
        <v>3.4824999999999999</v>
      </c>
      <c r="Y587">
        <v>7.1487999999999996</v>
      </c>
      <c r="Z587">
        <v>11.122299999999999</v>
      </c>
      <c r="AA587">
        <v>60.9</v>
      </c>
      <c r="AB587">
        <v>12.544</v>
      </c>
      <c r="AC587">
        <v>95.25</v>
      </c>
      <c r="AD587">
        <v>123.45</v>
      </c>
      <c r="AE587">
        <v>711.1</v>
      </c>
      <c r="AF587">
        <v>79.099999999999994</v>
      </c>
      <c r="AG587">
        <v>941</v>
      </c>
      <c r="AH587">
        <v>336.5</v>
      </c>
      <c r="AI587">
        <v>9.35</v>
      </c>
      <c r="AJ587">
        <v>838</v>
      </c>
      <c r="AK587">
        <f>IF(ISNUMBER(VLOOKUP($A587,'[1]F-F_Research_Data_Factors_weekl'!$G$6:$J$4822,2,0)),VLOOKUP($A587,'[1]F-F_Research_Data_Factors_weekl'!$G$6:$J$4822,2,0),AK588)</f>
        <v>10377.921502617764</v>
      </c>
      <c r="AL587">
        <f>IF(ISNUMBER(VLOOKUP($A587,'[1]F-F_Research_Data_Factors_weekl'!$G$6:$J$4822,3,0)),VLOOKUP($A587,'[1]F-F_Research_Data_Factors_weekl'!$G$6:$J$4822,3,0),AL588)</f>
        <v>326.56092428070224</v>
      </c>
      <c r="AM587">
        <f>IF(ISNUMBER(VLOOKUP($A587,'[1]F-F_Research_Data_Factors_weekl'!$G$6:$J$4822,4,0)),VLOOKUP($A587,'[1]F-F_Research_Data_Factors_weekl'!$G$6:$J$4822,4,0),AM588)</f>
        <v>4289.4758660666093</v>
      </c>
    </row>
    <row r="588" spans="1:39" x14ac:dyDescent="0.25">
      <c r="A588" s="14">
        <v>39332</v>
      </c>
      <c r="B588">
        <v>13113.38</v>
      </c>
      <c r="C588">
        <v>1453.55</v>
      </c>
      <c r="D588">
        <v>2565.6999999999998</v>
      </c>
      <c r="E588">
        <v>13651.21</v>
      </c>
      <c r="F588">
        <v>7436.63</v>
      </c>
      <c r="G588">
        <v>16122.16</v>
      </c>
      <c r="H588">
        <v>1557.02</v>
      </c>
      <c r="I588">
        <v>23982.61</v>
      </c>
      <c r="J588">
        <v>3.8997999999999999</v>
      </c>
      <c r="K588">
        <v>4.0407999999999999</v>
      </c>
      <c r="L588">
        <v>4.3815999999999997</v>
      </c>
      <c r="M588">
        <v>4.6973000000000003</v>
      </c>
      <c r="N588">
        <v>79.959000000000003</v>
      </c>
      <c r="O588">
        <v>1.3768</v>
      </c>
      <c r="P588">
        <v>113.38</v>
      </c>
      <c r="Q588">
        <v>2.0287000000000002</v>
      </c>
      <c r="R588">
        <v>0.8266</v>
      </c>
      <c r="S588">
        <v>0.69120000000000004</v>
      </c>
      <c r="T588">
        <v>1.1887000000000001</v>
      </c>
      <c r="U588">
        <v>5.7481</v>
      </c>
      <c r="V588">
        <v>6.7972999999999999</v>
      </c>
      <c r="W588">
        <v>40.6905</v>
      </c>
      <c r="X588">
        <v>3.5045000000000002</v>
      </c>
      <c r="Y588">
        <v>7.2560000000000002</v>
      </c>
      <c r="Z588">
        <v>11.1412</v>
      </c>
      <c r="AA588">
        <v>57.9</v>
      </c>
      <c r="AB588">
        <v>12.592000000000001</v>
      </c>
      <c r="AC588">
        <v>96.1</v>
      </c>
      <c r="AD588">
        <v>122</v>
      </c>
      <c r="AE588">
        <v>703.2</v>
      </c>
      <c r="AF588">
        <v>76.7</v>
      </c>
      <c r="AG588">
        <v>891</v>
      </c>
      <c r="AH588">
        <v>331.25</v>
      </c>
      <c r="AI588">
        <v>9.41</v>
      </c>
      <c r="AJ588">
        <v>840</v>
      </c>
      <c r="AK588">
        <f>IF(ISNUMBER(VLOOKUP($A588,'[1]F-F_Research_Data_Factors_weekl'!$G$6:$J$4822,2,0)),VLOOKUP($A588,'[1]F-F_Research_Data_Factors_weekl'!$G$6:$J$4822,2,0),AK589)</f>
        <v>10190.417814824985</v>
      </c>
      <c r="AL588">
        <f>IF(ISNUMBER(VLOOKUP($A588,'[1]F-F_Research_Data_Factors_weekl'!$G$6:$J$4822,3,0)),VLOOKUP($A588,'[1]F-F_Research_Data_Factors_weekl'!$G$6:$J$4822,3,0),AL589)</f>
        <v>330.6611221959318</v>
      </c>
      <c r="AM588">
        <f>IF(ISNUMBER(VLOOKUP($A588,'[1]F-F_Research_Data_Factors_weekl'!$G$6:$J$4822,4,0)),VLOOKUP($A588,'[1]F-F_Research_Data_Factors_weekl'!$G$6:$J$4822,4,0),AM589)</f>
        <v>4311.8977342848902</v>
      </c>
    </row>
    <row r="589" spans="1:39" x14ac:dyDescent="0.25">
      <c r="A589" s="14">
        <v>39325</v>
      </c>
      <c r="B589">
        <v>13357.74</v>
      </c>
      <c r="C589">
        <v>1473.99</v>
      </c>
      <c r="D589">
        <v>2596.36</v>
      </c>
      <c r="E589">
        <v>13660.48</v>
      </c>
      <c r="F589">
        <v>7638.17</v>
      </c>
      <c r="G589">
        <v>16569.09</v>
      </c>
      <c r="H589">
        <v>1608.25</v>
      </c>
      <c r="I589">
        <v>23984.14</v>
      </c>
      <c r="J589">
        <v>4.1319999999999997</v>
      </c>
      <c r="K589">
        <v>4.2442000000000002</v>
      </c>
      <c r="L589">
        <v>4.5292000000000003</v>
      </c>
      <c r="M589">
        <v>4.8224</v>
      </c>
      <c r="N589">
        <v>80.790999999999997</v>
      </c>
      <c r="O589">
        <v>1.363</v>
      </c>
      <c r="P589">
        <v>115.77</v>
      </c>
      <c r="Q589">
        <v>2.0171000000000001</v>
      </c>
      <c r="R589">
        <v>0.81859999999999999</v>
      </c>
      <c r="S589">
        <v>0.70169999999999999</v>
      </c>
      <c r="T589">
        <v>1.2083999999999999</v>
      </c>
      <c r="U589">
        <v>5.8242000000000003</v>
      </c>
      <c r="V589">
        <v>6.8947000000000003</v>
      </c>
      <c r="W589">
        <v>40.93</v>
      </c>
      <c r="X589">
        <v>3.5015000000000001</v>
      </c>
      <c r="Y589">
        <v>7.1475</v>
      </c>
      <c r="Z589">
        <v>11.0303</v>
      </c>
      <c r="AA589">
        <v>58.87</v>
      </c>
      <c r="AB589">
        <v>12.063000000000001</v>
      </c>
      <c r="AC589">
        <v>94.1</v>
      </c>
      <c r="AD589">
        <v>125</v>
      </c>
      <c r="AE589">
        <v>675.8</v>
      </c>
      <c r="AF589">
        <v>74.040000000000006</v>
      </c>
      <c r="AG589">
        <v>868</v>
      </c>
      <c r="AH589">
        <v>324</v>
      </c>
      <c r="AI589">
        <v>9.48</v>
      </c>
      <c r="AJ589">
        <v>767</v>
      </c>
      <c r="AK589">
        <f>IF(ISNUMBER(VLOOKUP($A589,'[1]F-F_Research_Data_Factors_weekl'!$G$6:$J$4822,2,0)),VLOOKUP($A589,'[1]F-F_Research_Data_Factors_weekl'!$G$6:$J$4822,2,0),AK590)</f>
        <v>10328.824057191348</v>
      </c>
      <c r="AL589">
        <f>IF(ISNUMBER(VLOOKUP($A589,'[1]F-F_Research_Data_Factors_weekl'!$G$6:$J$4822,3,0)),VLOOKUP($A589,'[1]F-F_Research_Data_Factors_weekl'!$G$6:$J$4822,3,0),AL590)</f>
        <v>332.22256826678569</v>
      </c>
      <c r="AM589">
        <f>IF(ISNUMBER(VLOOKUP($A589,'[1]F-F_Research_Data_Factors_weekl'!$G$6:$J$4822,4,0)),VLOOKUP($A589,'[1]F-F_Research_Data_Factors_weekl'!$G$6:$J$4822,4,0),AM590)</f>
        <v>4323.5713770027978</v>
      </c>
    </row>
    <row r="590" spans="1:39" x14ac:dyDescent="0.25">
      <c r="A590" s="14">
        <v>39318</v>
      </c>
      <c r="B590">
        <v>13378.87</v>
      </c>
      <c r="C590">
        <v>1479.37</v>
      </c>
      <c r="D590">
        <v>2576.69</v>
      </c>
      <c r="E590">
        <v>13520.33</v>
      </c>
      <c r="F590">
        <v>7507.27</v>
      </c>
      <c r="G590">
        <v>16248.97</v>
      </c>
      <c r="H590">
        <v>1585.85</v>
      </c>
      <c r="I590">
        <v>22921.89</v>
      </c>
      <c r="J590">
        <v>4.2904</v>
      </c>
      <c r="K590">
        <v>4.4104999999999999</v>
      </c>
      <c r="L590">
        <v>4.6155999999999997</v>
      </c>
      <c r="M590">
        <v>4.8842999999999996</v>
      </c>
      <c r="N590">
        <v>80.667000000000002</v>
      </c>
      <c r="O590">
        <v>1.3674999999999999</v>
      </c>
      <c r="P590">
        <v>116.45</v>
      </c>
      <c r="Q590">
        <v>2.0143</v>
      </c>
      <c r="R590">
        <v>0.82730000000000004</v>
      </c>
      <c r="S590">
        <v>0.72150000000000003</v>
      </c>
      <c r="T590">
        <v>1.2006000000000001</v>
      </c>
      <c r="U590">
        <v>5.8100000000000005</v>
      </c>
      <c r="V590">
        <v>6.8431999999999995</v>
      </c>
      <c r="W590">
        <v>41.097499999999997</v>
      </c>
      <c r="X590">
        <v>3.4870000000000001</v>
      </c>
      <c r="Y590">
        <v>7.1680000000000001</v>
      </c>
      <c r="Z590">
        <v>11.0063</v>
      </c>
      <c r="AA590">
        <v>56.2</v>
      </c>
      <c r="AB590">
        <v>11.94</v>
      </c>
      <c r="AC590">
        <v>94.375</v>
      </c>
      <c r="AD590">
        <v>126</v>
      </c>
      <c r="AE590">
        <v>668</v>
      </c>
      <c r="AF590">
        <v>71.09</v>
      </c>
      <c r="AG590">
        <v>849</v>
      </c>
      <c r="AH590">
        <v>341.5</v>
      </c>
      <c r="AI590">
        <v>9.39</v>
      </c>
      <c r="AJ590">
        <v>725.75</v>
      </c>
      <c r="AK590">
        <f>IF(ISNUMBER(VLOOKUP($A590,'[1]F-F_Research_Data_Factors_weekl'!$G$6:$J$4822,2,0)),VLOOKUP($A590,'[1]F-F_Research_Data_Factors_weekl'!$G$6:$J$4822,2,0),AK591)</f>
        <v>10374.471732815737</v>
      </c>
      <c r="AL590">
        <f>IF(ISNUMBER(VLOOKUP($A590,'[1]F-F_Research_Data_Factors_weekl'!$G$6:$J$4822,3,0)),VLOOKUP($A590,'[1]F-F_Research_Data_Factors_weekl'!$G$6:$J$4822,3,0),AL591)</f>
        <v>332.32226494626957</v>
      </c>
      <c r="AM590">
        <f>IF(ISNUMBER(VLOOKUP($A590,'[1]F-F_Research_Data_Factors_weekl'!$G$6:$J$4822,4,0)),VLOOKUP($A590,'[1]F-F_Research_Data_Factors_weekl'!$G$6:$J$4822,4,0),AM591)</f>
        <v>4372.5438683280718</v>
      </c>
    </row>
    <row r="591" spans="1:39" x14ac:dyDescent="0.25">
      <c r="A591" s="14">
        <v>39311</v>
      </c>
      <c r="B591">
        <v>13079.08</v>
      </c>
      <c r="C591">
        <v>1445.94</v>
      </c>
      <c r="D591">
        <v>2505.0300000000002</v>
      </c>
      <c r="E591">
        <v>13049.58</v>
      </c>
      <c r="F591">
        <v>7378.29</v>
      </c>
      <c r="G591">
        <v>15273.68</v>
      </c>
      <c r="H591">
        <v>1480.39</v>
      </c>
      <c r="I591">
        <v>20387.13</v>
      </c>
      <c r="J591">
        <v>4.1845999999999997</v>
      </c>
      <c r="K591">
        <v>4.3585000000000003</v>
      </c>
      <c r="L591">
        <v>4.6847000000000003</v>
      </c>
      <c r="M591">
        <v>4.9863</v>
      </c>
      <c r="N591">
        <v>81.426000000000002</v>
      </c>
      <c r="O591">
        <v>1.3474999999999999</v>
      </c>
      <c r="P591">
        <v>114.36</v>
      </c>
      <c r="Q591">
        <v>1.9811999999999999</v>
      </c>
      <c r="R591">
        <v>0.79769999999999996</v>
      </c>
      <c r="S591">
        <v>0.69769999999999999</v>
      </c>
      <c r="T591">
        <v>1.2079</v>
      </c>
      <c r="U591">
        <v>5.9486999999999997</v>
      </c>
      <c r="V591">
        <v>6.9315999999999995</v>
      </c>
      <c r="W591">
        <v>41.316200000000002</v>
      </c>
      <c r="X591">
        <v>3.5125000000000002</v>
      </c>
      <c r="Y591">
        <v>7.3368000000000002</v>
      </c>
      <c r="Z591">
        <v>11.0823</v>
      </c>
      <c r="AA591">
        <v>55.5</v>
      </c>
      <c r="AB591">
        <v>11.8</v>
      </c>
      <c r="AC591">
        <v>91.95</v>
      </c>
      <c r="AD591">
        <v>123.05</v>
      </c>
      <c r="AE591">
        <v>656.9</v>
      </c>
      <c r="AF591">
        <v>71.98</v>
      </c>
      <c r="AG591">
        <v>811.5</v>
      </c>
      <c r="AH591">
        <v>328.5</v>
      </c>
      <c r="AI591">
        <v>9.4</v>
      </c>
      <c r="AJ591">
        <v>672</v>
      </c>
      <c r="AK591">
        <f>IF(ISNUMBER(VLOOKUP($A591,'[1]F-F_Research_Data_Factors_weekl'!$G$6:$J$4822,2,0)),VLOOKUP($A591,'[1]F-F_Research_Data_Factors_weekl'!$G$6:$J$4822,2,0),AK592)</f>
        <v>10138.25049625304</v>
      </c>
      <c r="AL591">
        <f>IF(ISNUMBER(VLOOKUP($A591,'[1]F-F_Research_Data_Factors_weekl'!$G$6:$J$4822,3,0)),VLOOKUP($A591,'[1]F-F_Research_Data_Factors_weekl'!$G$6:$J$4822,3,0),AL592)</f>
        <v>334.79978334300779</v>
      </c>
      <c r="AM591">
        <f>IF(ISNUMBER(VLOOKUP($A591,'[1]F-F_Research_Data_Factors_weekl'!$G$6:$J$4822,4,0)),VLOOKUP($A591,'[1]F-F_Research_Data_Factors_weekl'!$G$6:$J$4822,4,0),AM592)</f>
        <v>4386.140905133987</v>
      </c>
    </row>
    <row r="592" spans="1:39" x14ac:dyDescent="0.25">
      <c r="A592" s="14">
        <v>39304</v>
      </c>
      <c r="B592">
        <v>13239.54</v>
      </c>
      <c r="C592">
        <v>1453.64</v>
      </c>
      <c r="D592">
        <v>2544.89</v>
      </c>
      <c r="E592">
        <v>13466.28</v>
      </c>
      <c r="F592">
        <v>7343.26</v>
      </c>
      <c r="G592">
        <v>16764.09</v>
      </c>
      <c r="H592">
        <v>1633.93</v>
      </c>
      <c r="I592">
        <v>21792.71</v>
      </c>
      <c r="J592">
        <v>4.4561999999999999</v>
      </c>
      <c r="K592">
        <v>4.5926</v>
      </c>
      <c r="L592">
        <v>4.8075999999999999</v>
      </c>
      <c r="M592">
        <v>5.0331000000000001</v>
      </c>
      <c r="N592">
        <v>80.679000000000002</v>
      </c>
      <c r="O592">
        <v>1.3693</v>
      </c>
      <c r="P592">
        <v>118.4</v>
      </c>
      <c r="Q592">
        <v>2.0232999999999999</v>
      </c>
      <c r="R592">
        <v>0.84450000000000003</v>
      </c>
      <c r="S592">
        <v>0.74539999999999995</v>
      </c>
      <c r="T592">
        <v>1.1988000000000001</v>
      </c>
      <c r="U592">
        <v>5.8220000000000001</v>
      </c>
      <c r="V592">
        <v>6.7737999999999996</v>
      </c>
      <c r="W592">
        <v>40.642499999999998</v>
      </c>
      <c r="X592">
        <v>3.476</v>
      </c>
      <c r="Y592">
        <v>7.1754999999999995</v>
      </c>
      <c r="Z592">
        <v>11.0025</v>
      </c>
      <c r="AA592">
        <v>59.25</v>
      </c>
      <c r="AB592">
        <v>12.87</v>
      </c>
      <c r="AC592">
        <v>90.224999999999994</v>
      </c>
      <c r="AD592">
        <v>131</v>
      </c>
      <c r="AE592">
        <v>670.3</v>
      </c>
      <c r="AF592">
        <v>71.47</v>
      </c>
      <c r="AG592">
        <v>850</v>
      </c>
      <c r="AH592">
        <v>333</v>
      </c>
      <c r="AI592">
        <v>9.5399999999999991</v>
      </c>
      <c r="AJ592">
        <v>667</v>
      </c>
      <c r="AK592">
        <f>IF(ISNUMBER(VLOOKUP($A592,'[1]F-F_Research_Data_Factors_weekl'!$G$6:$J$4822,2,0)),VLOOKUP($A592,'[1]F-F_Research_Data_Factors_weekl'!$G$6:$J$4822,2,0),AK593)</f>
        <v>10213.832859412694</v>
      </c>
      <c r="AL592">
        <f>IF(ISNUMBER(VLOOKUP($A592,'[1]F-F_Research_Data_Factors_weekl'!$G$6:$J$4822,3,0)),VLOOKUP($A592,'[1]F-F_Research_Data_Factors_weekl'!$G$6:$J$4822,3,0),AL593)</f>
        <v>336.11061474049575</v>
      </c>
      <c r="AM592">
        <f>IF(ISNUMBER(VLOOKUP($A592,'[1]F-F_Research_Data_Factors_weekl'!$G$6:$J$4822,4,0)),VLOOKUP($A592,'[1]F-F_Research_Data_Factors_weekl'!$G$6:$J$4822,4,0),AM593)</f>
        <v>4316.6429535813277</v>
      </c>
    </row>
    <row r="593" spans="1:39" x14ac:dyDescent="0.25">
      <c r="A593" s="14">
        <v>39297</v>
      </c>
      <c r="B593">
        <v>13181.91</v>
      </c>
      <c r="C593">
        <v>1433.06</v>
      </c>
      <c r="D593">
        <v>2511.25</v>
      </c>
      <c r="E593">
        <v>13565.24</v>
      </c>
      <c r="F593">
        <v>7435.67</v>
      </c>
      <c r="G593">
        <v>16979.86</v>
      </c>
      <c r="H593">
        <v>1672.54</v>
      </c>
      <c r="I593">
        <v>22538.44</v>
      </c>
      <c r="J593">
        <v>4.4166999999999996</v>
      </c>
      <c r="K593">
        <v>4.4835000000000003</v>
      </c>
      <c r="L593">
        <v>4.6841999999999997</v>
      </c>
      <c r="M593">
        <v>4.8651999999999997</v>
      </c>
      <c r="N593">
        <v>80.177000000000007</v>
      </c>
      <c r="O593">
        <v>1.3773</v>
      </c>
      <c r="P593">
        <v>118.06</v>
      </c>
      <c r="Q593">
        <v>2.0409999999999999</v>
      </c>
      <c r="R593">
        <v>0.8548</v>
      </c>
      <c r="S593">
        <v>0.76049999999999995</v>
      </c>
      <c r="T593">
        <v>1.1907000000000001</v>
      </c>
      <c r="U593">
        <v>5.7907999999999999</v>
      </c>
      <c r="V593">
        <v>6.7243000000000004</v>
      </c>
      <c r="W593">
        <v>40.35</v>
      </c>
      <c r="X593">
        <v>3.4609999999999999</v>
      </c>
      <c r="Y593">
        <v>7.1280000000000001</v>
      </c>
      <c r="Z593">
        <v>10.9985</v>
      </c>
      <c r="AA593">
        <v>62.85</v>
      </c>
      <c r="AB593">
        <v>13.157999999999999</v>
      </c>
      <c r="AC593">
        <v>93.6</v>
      </c>
      <c r="AD593">
        <v>142.44999999999999</v>
      </c>
      <c r="AE593">
        <v>672.5</v>
      </c>
      <c r="AF593">
        <v>75.48</v>
      </c>
      <c r="AG593">
        <v>839</v>
      </c>
      <c r="AH593">
        <v>326.5</v>
      </c>
      <c r="AI593">
        <v>10.25</v>
      </c>
      <c r="AJ593">
        <v>650</v>
      </c>
      <c r="AK593">
        <f>IF(ISNUMBER(VLOOKUP($A593,'[1]F-F_Research_Data_Factors_weekl'!$G$6:$J$4822,2,0)),VLOOKUP($A593,'[1]F-F_Research_Data_Factors_weekl'!$G$6:$J$4822,2,0),AK594)</f>
        <v>10072.813470821196</v>
      </c>
      <c r="AL593">
        <f>IF(ISNUMBER(VLOOKUP($A593,'[1]F-F_Research_Data_Factors_weekl'!$G$6:$J$4822,3,0)),VLOOKUP($A593,'[1]F-F_Research_Data_Factors_weekl'!$G$6:$J$4822,3,0),AL594)</f>
        <v>329.39103757398641</v>
      </c>
      <c r="AM593">
        <f>IF(ISNUMBER(VLOOKUP($A593,'[1]F-F_Research_Data_Factors_weekl'!$G$6:$J$4822,4,0)),VLOOKUP($A593,'[1]F-F_Research_Data_Factors_weekl'!$G$6:$J$4822,4,0),AM594)</f>
        <v>4364.212873906913</v>
      </c>
    </row>
    <row r="594" spans="1:39" x14ac:dyDescent="0.25">
      <c r="A594" s="14">
        <v>39290</v>
      </c>
      <c r="B594">
        <v>13265.47</v>
      </c>
      <c r="C594">
        <v>1458.95</v>
      </c>
      <c r="D594">
        <v>2562.2399999999998</v>
      </c>
      <c r="E594">
        <v>13748.53</v>
      </c>
      <c r="F594">
        <v>7451.68</v>
      </c>
      <c r="G594">
        <v>17283.810000000001</v>
      </c>
      <c r="H594">
        <v>1699.71</v>
      </c>
      <c r="I594">
        <v>22570.41</v>
      </c>
      <c r="J594">
        <v>4.4928999999999997</v>
      </c>
      <c r="K594">
        <v>4.5614999999999997</v>
      </c>
      <c r="L594">
        <v>4.7569999999999997</v>
      </c>
      <c r="M594">
        <v>4.9317000000000002</v>
      </c>
      <c r="N594">
        <v>80.945999999999998</v>
      </c>
      <c r="O594">
        <v>1.3635999999999999</v>
      </c>
      <c r="P594">
        <v>118.63</v>
      </c>
      <c r="Q594">
        <v>2.0242</v>
      </c>
      <c r="R594">
        <v>0.85189999999999999</v>
      </c>
      <c r="S594">
        <v>0.76529999999999998</v>
      </c>
      <c r="T594">
        <v>1.2084999999999999</v>
      </c>
      <c r="U594">
        <v>5.8795000000000002</v>
      </c>
      <c r="V594">
        <v>6.7462999999999997</v>
      </c>
      <c r="W594">
        <v>40.53</v>
      </c>
      <c r="X594">
        <v>3.46</v>
      </c>
      <c r="Y594">
        <v>7.11</v>
      </c>
      <c r="Z594">
        <v>11.012499999999999</v>
      </c>
      <c r="AA594">
        <v>61.55</v>
      </c>
      <c r="AB594">
        <v>12.643000000000001</v>
      </c>
      <c r="AC594">
        <v>93.625</v>
      </c>
      <c r="AD594">
        <v>142</v>
      </c>
      <c r="AE594">
        <v>660.1</v>
      </c>
      <c r="AF594">
        <v>77.02</v>
      </c>
      <c r="AG594">
        <v>815.5</v>
      </c>
      <c r="AH594">
        <v>321</v>
      </c>
      <c r="AI594">
        <v>9.99</v>
      </c>
      <c r="AJ594">
        <v>653.25</v>
      </c>
      <c r="AK594">
        <f>IF(ISNUMBER(VLOOKUP($A594,'[1]F-F_Research_Data_Factors_weekl'!$G$6:$J$4822,2,0)),VLOOKUP($A594,'[1]F-F_Research_Data_Factors_weekl'!$G$6:$J$4822,2,0),AK595)</f>
        <v>10267.903639980832</v>
      </c>
      <c r="AL594">
        <f>IF(ISNUMBER(VLOOKUP($A594,'[1]F-F_Research_Data_Factors_weekl'!$G$6:$J$4822,3,0)),VLOOKUP($A594,'[1]F-F_Research_Data_Factors_weekl'!$G$6:$J$4822,3,0),AL595)</f>
        <v>332.3154132102365</v>
      </c>
      <c r="AM594">
        <f>IF(ISNUMBER(VLOOKUP($A594,'[1]F-F_Research_Data_Factors_weekl'!$G$6:$J$4822,4,0)),VLOOKUP($A594,'[1]F-F_Research_Data_Factors_weekl'!$G$6:$J$4822,4,0),AM595)</f>
        <v>4427.0773725978015</v>
      </c>
    </row>
    <row r="595" spans="1:39" x14ac:dyDescent="0.25">
      <c r="A595" s="14">
        <v>39283</v>
      </c>
      <c r="B595">
        <v>13851.08</v>
      </c>
      <c r="C595">
        <v>1534.1</v>
      </c>
      <c r="D595">
        <v>2687.6</v>
      </c>
      <c r="E595">
        <v>14582.87</v>
      </c>
      <c r="F595">
        <v>7874.85</v>
      </c>
      <c r="G595">
        <v>18157.93</v>
      </c>
      <c r="H595">
        <v>1776.17</v>
      </c>
      <c r="I595">
        <v>23291.9</v>
      </c>
      <c r="J595">
        <v>4.7622999999999998</v>
      </c>
      <c r="K595">
        <v>4.8383000000000003</v>
      </c>
      <c r="L595">
        <v>4.9497</v>
      </c>
      <c r="M595">
        <v>5.0580999999999996</v>
      </c>
      <c r="N595">
        <v>80.287999999999997</v>
      </c>
      <c r="O595">
        <v>1.3827</v>
      </c>
      <c r="P595">
        <v>121.28</v>
      </c>
      <c r="Q595">
        <v>2.0560999999999998</v>
      </c>
      <c r="R595">
        <v>0.88029999999999997</v>
      </c>
      <c r="S595">
        <v>0.7974</v>
      </c>
      <c r="T595">
        <v>1.2009000000000001</v>
      </c>
      <c r="U595">
        <v>5.7283999999999997</v>
      </c>
      <c r="V595">
        <v>6.6330999999999998</v>
      </c>
      <c r="W595">
        <v>40.31</v>
      </c>
      <c r="X595">
        <v>3.41</v>
      </c>
      <c r="Y595">
        <v>6.8937999999999997</v>
      </c>
      <c r="Z595">
        <v>10.7935</v>
      </c>
      <c r="AA595">
        <v>61.1</v>
      </c>
      <c r="AB595">
        <v>13.315</v>
      </c>
      <c r="AC595">
        <v>90.825000000000003</v>
      </c>
      <c r="AD595">
        <v>136.44999999999999</v>
      </c>
      <c r="AE595">
        <v>684.7</v>
      </c>
      <c r="AF595">
        <v>75.569999999999993</v>
      </c>
      <c r="AG595">
        <v>850.25</v>
      </c>
      <c r="AH595">
        <v>318.25</v>
      </c>
      <c r="AI595">
        <v>10.3</v>
      </c>
      <c r="AJ595">
        <v>616.25</v>
      </c>
      <c r="AK595">
        <f>IF(ISNUMBER(VLOOKUP($A595,'[1]F-F_Research_Data_Factors_weekl'!$G$6:$J$4822,2,0)),VLOOKUP($A595,'[1]F-F_Research_Data_Factors_weekl'!$G$6:$J$4822,2,0),AK596)</f>
        <v>10828.837418245972</v>
      </c>
      <c r="AL595">
        <f>IF(ISNUMBER(VLOOKUP($A595,'[1]F-F_Research_Data_Factors_weekl'!$G$6:$J$4822,3,0)),VLOOKUP($A595,'[1]F-F_Research_Data_Factors_weekl'!$G$6:$J$4822,3,0),AL596)</f>
        <v>336.86306458209475</v>
      </c>
      <c r="AM595">
        <f>IF(ISNUMBER(VLOOKUP($A595,'[1]F-F_Research_Data_Factors_weekl'!$G$6:$J$4822,4,0)),VLOOKUP($A595,'[1]F-F_Research_Data_Factors_weekl'!$G$6:$J$4822,4,0),AM596)</f>
        <v>4454.6964908410155</v>
      </c>
    </row>
    <row r="596" spans="1:39" x14ac:dyDescent="0.25">
      <c r="A596" s="14">
        <v>39276</v>
      </c>
      <c r="B596">
        <v>13907.25</v>
      </c>
      <c r="C596">
        <v>1552.5</v>
      </c>
      <c r="D596">
        <v>2707</v>
      </c>
      <c r="E596">
        <v>14496.5</v>
      </c>
      <c r="F596">
        <v>8092.77</v>
      </c>
      <c r="G596">
        <v>18238.95</v>
      </c>
      <c r="H596">
        <v>1783.2</v>
      </c>
      <c r="I596">
        <v>23099.29</v>
      </c>
      <c r="J596">
        <v>4.9161000000000001</v>
      </c>
      <c r="K596">
        <v>5.0004</v>
      </c>
      <c r="L596">
        <v>5.0928000000000004</v>
      </c>
      <c r="M596">
        <v>5.1848999999999998</v>
      </c>
      <c r="N596">
        <v>80.575999999999993</v>
      </c>
      <c r="O596">
        <v>1.3782000000000001</v>
      </c>
      <c r="P596">
        <v>121.93</v>
      </c>
      <c r="Q596">
        <v>2.0343</v>
      </c>
      <c r="R596">
        <v>0.87119999999999997</v>
      </c>
      <c r="S596">
        <v>0.78720000000000001</v>
      </c>
      <c r="T596">
        <v>1.2025999999999999</v>
      </c>
      <c r="U596">
        <v>5.7413999999999996</v>
      </c>
      <c r="V596">
        <v>6.6441999999999997</v>
      </c>
      <c r="W596">
        <v>40.422499999999999</v>
      </c>
      <c r="X596">
        <v>3.4464999999999999</v>
      </c>
      <c r="Y596">
        <v>6.9577999999999998</v>
      </c>
      <c r="Z596">
        <v>10.7607</v>
      </c>
      <c r="AA596">
        <v>66.489999999999995</v>
      </c>
      <c r="AB596">
        <v>13.010999999999999</v>
      </c>
      <c r="AC596">
        <v>91.625</v>
      </c>
      <c r="AD596">
        <v>126.95</v>
      </c>
      <c r="AE596">
        <v>667.3</v>
      </c>
      <c r="AF596">
        <v>73.930000000000007</v>
      </c>
      <c r="AG596">
        <v>913</v>
      </c>
      <c r="AH596">
        <v>341.5</v>
      </c>
      <c r="AI596">
        <v>9.8699999999999992</v>
      </c>
      <c r="AJ596">
        <v>614</v>
      </c>
      <c r="AK596">
        <f>IF(ISNUMBER(VLOOKUP($A596,'[1]F-F_Research_Data_Factors_weekl'!$G$6:$J$4822,2,0)),VLOOKUP($A596,'[1]F-F_Research_Data_Factors_weekl'!$G$6:$J$4822,2,0),AK597)</f>
        <v>10975.914674889491</v>
      </c>
      <c r="AL596">
        <f>IF(ISNUMBER(VLOOKUP($A596,'[1]F-F_Research_Data_Factors_weekl'!$G$6:$J$4822,3,0)),VLOOKUP($A596,'[1]F-F_Research_Data_Factors_weekl'!$G$6:$J$4822,3,0),AL597)</f>
        <v>338.38580068517803</v>
      </c>
      <c r="AM596">
        <f>IF(ISNUMBER(VLOOKUP($A596,'[1]F-F_Research_Data_Factors_weekl'!$G$6:$J$4822,4,0)),VLOOKUP($A596,'[1]F-F_Research_Data_Factors_weekl'!$G$6:$J$4822,4,0),AM597)</f>
        <v>4513.8276328311031</v>
      </c>
    </row>
    <row r="597" spans="1:39" x14ac:dyDescent="0.25">
      <c r="A597" s="14">
        <v>39269</v>
      </c>
      <c r="B597">
        <v>13611.68</v>
      </c>
      <c r="C597">
        <v>1530.44</v>
      </c>
      <c r="D597">
        <v>2666.51</v>
      </c>
      <c r="E597">
        <v>14118.7</v>
      </c>
      <c r="F597">
        <v>8048.32</v>
      </c>
      <c r="G597">
        <v>18140.939999999999</v>
      </c>
      <c r="H597">
        <v>1779.67</v>
      </c>
      <c r="I597">
        <v>22531.74</v>
      </c>
      <c r="J597">
        <v>4.9835000000000003</v>
      </c>
      <c r="K597">
        <v>5.0867000000000004</v>
      </c>
      <c r="L597">
        <v>5.1824000000000003</v>
      </c>
      <c r="M597">
        <v>5.2683999999999997</v>
      </c>
      <c r="N597">
        <v>81.465000000000003</v>
      </c>
      <c r="O597">
        <v>1.3627</v>
      </c>
      <c r="P597">
        <v>123.34</v>
      </c>
      <c r="Q597">
        <v>2.0108000000000001</v>
      </c>
      <c r="R597">
        <v>0.85819999999999996</v>
      </c>
      <c r="S597">
        <v>0.7823</v>
      </c>
      <c r="T597">
        <v>1.218</v>
      </c>
      <c r="U597">
        <v>5.8078000000000003</v>
      </c>
      <c r="V597">
        <v>6.7280999999999995</v>
      </c>
      <c r="W597">
        <v>40.4375</v>
      </c>
      <c r="X597">
        <v>3.448</v>
      </c>
      <c r="Y597">
        <v>6.9869000000000003</v>
      </c>
      <c r="Z597">
        <v>10.7692</v>
      </c>
      <c r="AA597">
        <v>60</v>
      </c>
      <c r="AB597">
        <v>12.648</v>
      </c>
      <c r="AC597">
        <v>92.5</v>
      </c>
      <c r="AD597">
        <v>131.4</v>
      </c>
      <c r="AE597">
        <v>654.79999999999995</v>
      </c>
      <c r="AF597">
        <v>72.81</v>
      </c>
      <c r="AG597">
        <v>864.75</v>
      </c>
      <c r="AH597">
        <v>334.5</v>
      </c>
      <c r="AI597">
        <v>9.5399999999999991</v>
      </c>
      <c r="AJ597">
        <v>600.5</v>
      </c>
      <c r="AK597">
        <f>IF(ISNUMBER(VLOOKUP($A597,'[1]F-F_Research_Data_Factors_weekl'!$G$6:$J$4822,2,0)),VLOOKUP($A597,'[1]F-F_Research_Data_Factors_weekl'!$G$6:$J$4822,2,0),AK598)</f>
        <v>10840.409555446411</v>
      </c>
      <c r="AL597">
        <f>IF(ISNUMBER(VLOOKUP($A597,'[1]F-F_Research_Data_Factors_weekl'!$G$6:$J$4822,3,0)),VLOOKUP($A597,'[1]F-F_Research_Data_Factors_weekl'!$G$6:$J$4822,3,0),AL598)</f>
        <v>341.35559435607593</v>
      </c>
      <c r="AM597">
        <f>IF(ISNUMBER(VLOOKUP($A597,'[1]F-F_Research_Data_Factors_weekl'!$G$6:$J$4822,4,0)),VLOOKUP($A597,'[1]F-F_Research_Data_Factors_weekl'!$G$6:$J$4822,4,0),AM598)</f>
        <v>4549.312268525603</v>
      </c>
    </row>
    <row r="598" spans="1:39" x14ac:dyDescent="0.25">
      <c r="A598" s="14">
        <v>39262</v>
      </c>
      <c r="B598">
        <v>13408.62</v>
      </c>
      <c r="C598">
        <v>1503.35</v>
      </c>
      <c r="D598">
        <v>2603.23</v>
      </c>
      <c r="E598">
        <v>13906.57</v>
      </c>
      <c r="F598">
        <v>8007.32</v>
      </c>
      <c r="G598">
        <v>18138.36</v>
      </c>
      <c r="H598">
        <v>1774.88</v>
      </c>
      <c r="I598">
        <v>21772.73</v>
      </c>
      <c r="J598">
        <v>4.8582000000000001</v>
      </c>
      <c r="K598">
        <v>4.9213000000000005</v>
      </c>
      <c r="L598">
        <v>5.0244</v>
      </c>
      <c r="M598">
        <v>5.1238999999999999</v>
      </c>
      <c r="N598">
        <v>81.92</v>
      </c>
      <c r="O598">
        <v>1.3541000000000001</v>
      </c>
      <c r="P598">
        <v>123.17</v>
      </c>
      <c r="Q598">
        <v>2.0087000000000002</v>
      </c>
      <c r="R598">
        <v>0.84940000000000004</v>
      </c>
      <c r="S598">
        <v>0.77270000000000005</v>
      </c>
      <c r="T598">
        <v>1.2215</v>
      </c>
      <c r="U598">
        <v>5.8944000000000001</v>
      </c>
      <c r="V598">
        <v>6.8337000000000003</v>
      </c>
      <c r="W598">
        <v>40.722499999999997</v>
      </c>
      <c r="X598">
        <v>3.4544999999999999</v>
      </c>
      <c r="Y598">
        <v>7.0430000000000001</v>
      </c>
      <c r="Z598">
        <v>10.808400000000001</v>
      </c>
      <c r="AA598">
        <v>58.5</v>
      </c>
      <c r="AB598">
        <v>12.353</v>
      </c>
      <c r="AC598">
        <v>85.5</v>
      </c>
      <c r="AD598">
        <v>133</v>
      </c>
      <c r="AE598">
        <v>650.9</v>
      </c>
      <c r="AF598">
        <v>70.680000000000007</v>
      </c>
      <c r="AG598">
        <v>850</v>
      </c>
      <c r="AH598">
        <v>329.5</v>
      </c>
      <c r="AI598">
        <v>9.07</v>
      </c>
      <c r="AJ598">
        <v>582</v>
      </c>
      <c r="AK598">
        <f>IF(ISNUMBER(VLOOKUP($A598,'[1]F-F_Research_Data_Factors_weekl'!$G$6:$J$4822,2,0)),VLOOKUP($A598,'[1]F-F_Research_Data_Factors_weekl'!$G$6:$J$4822,2,0),AK599)</f>
        <v>10640.370588384778</v>
      </c>
      <c r="AL598">
        <f>IF(ISNUMBER(VLOOKUP($A598,'[1]F-F_Research_Data_Factors_weekl'!$G$6:$J$4822,3,0)),VLOOKUP($A598,'[1]F-F_Research_Data_Factors_weekl'!$G$6:$J$4822,3,0),AL599)</f>
        <v>341.32146220985493</v>
      </c>
      <c r="AM598">
        <f>IF(ISNUMBER(VLOOKUP($A598,'[1]F-F_Research_Data_Factors_weekl'!$G$6:$J$4822,4,0)),VLOOKUP($A598,'[1]F-F_Research_Data_Factors_weekl'!$G$6:$J$4822,4,0),AM599)</f>
        <v>4580.4593923938819</v>
      </c>
    </row>
    <row r="599" spans="1:39" x14ac:dyDescent="0.25">
      <c r="A599" s="14">
        <v>39255</v>
      </c>
      <c r="B599">
        <v>13360.26</v>
      </c>
      <c r="C599">
        <v>1502.56</v>
      </c>
      <c r="D599">
        <v>2588.96</v>
      </c>
      <c r="E599">
        <v>13986.03</v>
      </c>
      <c r="F599">
        <v>7949.63</v>
      </c>
      <c r="G599">
        <v>18188.63</v>
      </c>
      <c r="H599">
        <v>1777.99</v>
      </c>
      <c r="I599">
        <v>21999.91</v>
      </c>
      <c r="J599">
        <v>4.9074</v>
      </c>
      <c r="K599">
        <v>5.0095000000000001</v>
      </c>
      <c r="L599">
        <v>5.13</v>
      </c>
      <c r="M599">
        <v>5.2481</v>
      </c>
      <c r="N599">
        <v>82.335999999999999</v>
      </c>
      <c r="O599">
        <v>1.347</v>
      </c>
      <c r="P599">
        <v>123.89</v>
      </c>
      <c r="Q599">
        <v>1.9994000000000001</v>
      </c>
      <c r="R599">
        <v>0.84730000000000005</v>
      </c>
      <c r="S599">
        <v>0.76400000000000001</v>
      </c>
      <c r="T599">
        <v>1.2294</v>
      </c>
      <c r="U599">
        <v>5.9242999999999997</v>
      </c>
      <c r="V599">
        <v>6.8635000000000002</v>
      </c>
      <c r="W599">
        <v>40.755000000000003</v>
      </c>
      <c r="X599">
        <v>3.4550000000000001</v>
      </c>
      <c r="Y599">
        <v>7.157</v>
      </c>
      <c r="Z599">
        <v>10.8424</v>
      </c>
      <c r="AA599">
        <v>55.89</v>
      </c>
      <c r="AB599">
        <v>13.02</v>
      </c>
      <c r="AC599">
        <v>87.8</v>
      </c>
      <c r="AD599">
        <v>126.75</v>
      </c>
      <c r="AE599">
        <v>653.5</v>
      </c>
      <c r="AF599">
        <v>69.14</v>
      </c>
      <c r="AG599">
        <v>797</v>
      </c>
      <c r="AH599">
        <v>367.5</v>
      </c>
      <c r="AI599">
        <v>9.16</v>
      </c>
      <c r="AJ599">
        <v>592.25</v>
      </c>
      <c r="AK599">
        <f>IF(ISNUMBER(VLOOKUP($A599,'[1]F-F_Research_Data_Factors_weekl'!$G$6:$J$4822,2,0)),VLOOKUP($A599,'[1]F-F_Research_Data_Factors_weekl'!$G$6:$J$4822,2,0),AK600)</f>
        <v>10639.306657719006</v>
      </c>
      <c r="AL599">
        <f>IF(ISNUMBER(VLOOKUP($A599,'[1]F-F_Research_Data_Factors_weekl'!$G$6:$J$4822,3,0)),VLOOKUP($A599,'[1]F-F_Research_Data_Factors_weekl'!$G$6:$J$4822,3,0),AL600)</f>
        <v>341.42388937666794</v>
      </c>
      <c r="AM599">
        <f>IF(ISNUMBER(VLOOKUP($A599,'[1]F-F_Research_Data_Factors_weekl'!$G$6:$J$4822,4,0)),VLOOKUP($A599,'[1]F-F_Research_Data_Factors_weekl'!$G$6:$J$4822,4,0),AM600)</f>
        <v>4604.8651778364147</v>
      </c>
    </row>
    <row r="600" spans="1:39" x14ac:dyDescent="0.25">
      <c r="A600" s="14">
        <v>39248</v>
      </c>
      <c r="B600">
        <v>13639.48</v>
      </c>
      <c r="C600">
        <v>1532.91</v>
      </c>
      <c r="D600">
        <v>2626.71</v>
      </c>
      <c r="E600">
        <v>14137.41</v>
      </c>
      <c r="F600">
        <v>8030.64</v>
      </c>
      <c r="G600">
        <v>17971.490000000002</v>
      </c>
      <c r="H600">
        <v>1772.94</v>
      </c>
      <c r="I600">
        <v>21017.05</v>
      </c>
      <c r="J600">
        <v>5.0182000000000002</v>
      </c>
      <c r="K600">
        <v>5.0887000000000002</v>
      </c>
      <c r="L600">
        <v>5.1627000000000001</v>
      </c>
      <c r="M600">
        <v>5.2590000000000003</v>
      </c>
      <c r="N600">
        <v>82.850999999999999</v>
      </c>
      <c r="O600">
        <v>1.3388</v>
      </c>
      <c r="P600">
        <v>123.44</v>
      </c>
      <c r="Q600">
        <v>1.9761</v>
      </c>
      <c r="R600">
        <v>0.84219999999999995</v>
      </c>
      <c r="S600">
        <v>0.75509999999999999</v>
      </c>
      <c r="T600">
        <v>1.2414000000000001</v>
      </c>
      <c r="U600">
        <v>6.03</v>
      </c>
      <c r="V600">
        <v>7.0364000000000004</v>
      </c>
      <c r="W600">
        <v>40.9</v>
      </c>
      <c r="X600">
        <v>3.4607000000000001</v>
      </c>
      <c r="Y600">
        <v>7.1444999999999999</v>
      </c>
      <c r="Z600">
        <v>10.7751</v>
      </c>
      <c r="AA600">
        <v>54.92</v>
      </c>
      <c r="AB600">
        <v>13.26</v>
      </c>
      <c r="AC600">
        <v>90.55</v>
      </c>
      <c r="AD600">
        <v>139.9</v>
      </c>
      <c r="AE600">
        <v>654.5</v>
      </c>
      <c r="AF600">
        <v>68</v>
      </c>
      <c r="AG600">
        <v>847.25</v>
      </c>
      <c r="AH600">
        <v>419</v>
      </c>
      <c r="AI600">
        <v>8.56</v>
      </c>
      <c r="AJ600">
        <v>606.5</v>
      </c>
      <c r="AK600">
        <f>IF(ISNUMBER(VLOOKUP($A600,'[1]F-F_Research_Data_Factors_weekl'!$G$6:$J$4822,2,0)),VLOOKUP($A600,'[1]F-F_Research_Data_Factors_weekl'!$G$6:$J$4822,2,0),AK601)</f>
        <v>10854.220218036122</v>
      </c>
      <c r="AL600">
        <f>IF(ISNUMBER(VLOOKUP($A600,'[1]F-F_Research_Data_Factors_weekl'!$G$6:$J$4822,3,0)),VLOOKUP($A600,'[1]F-F_Research_Data_Factors_weekl'!$G$6:$J$4822,3,0),AL601)</f>
        <v>339.52256302373502</v>
      </c>
      <c r="AM600">
        <f>IF(ISNUMBER(VLOOKUP($A600,'[1]F-F_Research_Data_Factors_weekl'!$G$6:$J$4822,4,0)),VLOOKUP($A600,'[1]F-F_Research_Data_Factors_weekl'!$G$6:$J$4822,4,0),AM601)</f>
        <v>4611.7828521145866</v>
      </c>
    </row>
    <row r="601" spans="1:39" x14ac:dyDescent="0.25">
      <c r="A601" s="14">
        <v>39241</v>
      </c>
      <c r="B601">
        <v>13424.39</v>
      </c>
      <c r="C601">
        <v>1507.67</v>
      </c>
      <c r="D601">
        <v>2573.54</v>
      </c>
      <c r="E601">
        <v>13798.5</v>
      </c>
      <c r="F601">
        <v>7590.5</v>
      </c>
      <c r="G601">
        <v>17779.09</v>
      </c>
      <c r="H601">
        <v>1756.16</v>
      </c>
      <c r="I601">
        <v>20509.150000000001</v>
      </c>
      <c r="J601">
        <v>4.9836</v>
      </c>
      <c r="K601">
        <v>5.0370999999999997</v>
      </c>
      <c r="L601">
        <v>5.0991</v>
      </c>
      <c r="M601">
        <v>5.2069999999999999</v>
      </c>
      <c r="N601">
        <v>82.691000000000003</v>
      </c>
      <c r="O601">
        <v>1.3372999999999999</v>
      </c>
      <c r="P601">
        <v>121.73</v>
      </c>
      <c r="Q601">
        <v>1.9701</v>
      </c>
      <c r="R601">
        <v>0.84489999999999998</v>
      </c>
      <c r="S601">
        <v>0.76370000000000005</v>
      </c>
      <c r="T601">
        <v>1.2351000000000001</v>
      </c>
      <c r="U601">
        <v>6.0594999999999999</v>
      </c>
      <c r="V601">
        <v>6.9821</v>
      </c>
      <c r="W601">
        <v>41.127499999999998</v>
      </c>
      <c r="X601">
        <v>3.4655</v>
      </c>
      <c r="Y601">
        <v>7.2149999999999999</v>
      </c>
      <c r="Z601">
        <v>10.9115</v>
      </c>
      <c r="AA601">
        <v>51.42</v>
      </c>
      <c r="AB601">
        <v>13.04</v>
      </c>
      <c r="AC601">
        <v>89.724999999999994</v>
      </c>
      <c r="AD601">
        <v>148.35</v>
      </c>
      <c r="AE601">
        <v>645.5</v>
      </c>
      <c r="AF601">
        <v>64.760000000000005</v>
      </c>
      <c r="AG601">
        <v>821.5</v>
      </c>
      <c r="AH601">
        <v>382</v>
      </c>
      <c r="AI601">
        <v>8.61</v>
      </c>
      <c r="AJ601">
        <v>527.5</v>
      </c>
      <c r="AK601">
        <f>IF(ISNUMBER(VLOOKUP($A601,'[1]F-F_Research_Data_Factors_weekl'!$G$6:$J$4822,2,0)),VLOOKUP($A601,'[1]F-F_Research_Data_Factors_weekl'!$G$6:$J$4822,2,0),AK602)</f>
        <v>10685.391039610278</v>
      </c>
      <c r="AL601">
        <f>IF(ISNUMBER(VLOOKUP($A601,'[1]F-F_Research_Data_Factors_weekl'!$G$6:$J$4822,3,0)),VLOOKUP($A601,'[1]F-F_Research_Data_Factors_weekl'!$G$6:$J$4822,3,0),AL602)</f>
        <v>339.62445035884264</v>
      </c>
      <c r="AM601">
        <f>IF(ISNUMBER(VLOOKUP($A601,'[1]F-F_Research_Data_Factors_weekl'!$G$6:$J$4822,4,0)),VLOOKUP($A601,'[1]F-F_Research_Data_Factors_weekl'!$G$6:$J$4822,4,0),AM602)</f>
        <v>4626.5879335017926</v>
      </c>
    </row>
    <row r="602" spans="1:39" x14ac:dyDescent="0.25">
      <c r="A602" s="14">
        <v>39234</v>
      </c>
      <c r="B602">
        <v>13668.11</v>
      </c>
      <c r="C602">
        <v>1536.34</v>
      </c>
      <c r="D602">
        <v>2613.92</v>
      </c>
      <c r="E602">
        <v>14119.37</v>
      </c>
      <c r="F602">
        <v>7987.85</v>
      </c>
      <c r="G602">
        <v>17958.88</v>
      </c>
      <c r="H602">
        <v>1767.88</v>
      </c>
      <c r="I602">
        <v>20602.87</v>
      </c>
      <c r="J602">
        <v>4.9664999999999999</v>
      </c>
      <c r="K602">
        <v>4.9211999999999998</v>
      </c>
      <c r="L602">
        <v>4.9516</v>
      </c>
      <c r="M602">
        <v>5.0571999999999999</v>
      </c>
      <c r="N602">
        <v>82.322000000000003</v>
      </c>
      <c r="O602">
        <v>1.3449</v>
      </c>
      <c r="P602">
        <v>122.1</v>
      </c>
      <c r="Q602">
        <v>1.9824000000000002</v>
      </c>
      <c r="R602">
        <v>0.83309999999999995</v>
      </c>
      <c r="S602">
        <v>0.74509999999999998</v>
      </c>
      <c r="T602">
        <v>1.2299</v>
      </c>
      <c r="U602">
        <v>6.0212000000000003</v>
      </c>
      <c r="V602">
        <v>6.9288999999999996</v>
      </c>
      <c r="W602">
        <v>40.537500000000001</v>
      </c>
      <c r="X602">
        <v>3.4007000000000001</v>
      </c>
      <c r="Y602">
        <v>7.09</v>
      </c>
      <c r="Z602">
        <v>10.715299999999999</v>
      </c>
      <c r="AA602">
        <v>50.48</v>
      </c>
      <c r="AB602">
        <v>13.74</v>
      </c>
      <c r="AC602">
        <v>90.8</v>
      </c>
      <c r="AD602">
        <v>154.65</v>
      </c>
      <c r="AE602">
        <v>671.2</v>
      </c>
      <c r="AF602">
        <v>65.08</v>
      </c>
      <c r="AG602">
        <v>817.5</v>
      </c>
      <c r="AH602">
        <v>386.75</v>
      </c>
      <c r="AI602">
        <v>9.24</v>
      </c>
      <c r="AJ602">
        <v>520.75</v>
      </c>
      <c r="AK602">
        <f>IF(ISNUMBER(VLOOKUP($A602,'[1]F-F_Research_Data_Factors_weekl'!$G$6:$J$4822,2,0)),VLOOKUP($A602,'[1]F-F_Research_Data_Factors_weekl'!$G$6:$J$4822,2,0),AK603)</f>
        <v>10902.347760034974</v>
      </c>
      <c r="AL602">
        <f>IF(ISNUMBER(VLOOKUP($A602,'[1]F-F_Research_Data_Factors_weekl'!$G$6:$J$4822,3,0)),VLOOKUP($A602,'[1]F-F_Research_Data_Factors_weekl'!$G$6:$J$4822,3,0),AL603)</f>
        <v>339.8963674528049</v>
      </c>
      <c r="AM602">
        <f>IF(ISNUMBER(VLOOKUP($A602,'[1]F-F_Research_Data_Factors_weekl'!$G$6:$J$4822,4,0)),VLOOKUP($A602,'[1]F-F_Research_Data_Factors_weekl'!$G$6:$J$4822,4,0),AM603)</f>
        <v>4630.7556135539908</v>
      </c>
    </row>
    <row r="603" spans="1:39" x14ac:dyDescent="0.25">
      <c r="A603" s="14">
        <v>39227</v>
      </c>
      <c r="B603">
        <v>13507.28</v>
      </c>
      <c r="C603">
        <v>1515.73</v>
      </c>
      <c r="D603">
        <v>2557.19</v>
      </c>
      <c r="E603">
        <v>14024.07</v>
      </c>
      <c r="F603">
        <v>7739.2</v>
      </c>
      <c r="G603">
        <v>17481.21</v>
      </c>
      <c r="H603">
        <v>1715.54</v>
      </c>
      <c r="I603">
        <v>20520.66</v>
      </c>
      <c r="J603">
        <v>4.8513000000000002</v>
      </c>
      <c r="K603">
        <v>4.7946</v>
      </c>
      <c r="L603">
        <v>4.8571999999999997</v>
      </c>
      <c r="M603">
        <v>5.0023999999999997</v>
      </c>
      <c r="N603">
        <v>82.331000000000003</v>
      </c>
      <c r="O603">
        <v>1.3442000000000001</v>
      </c>
      <c r="P603">
        <v>121.79</v>
      </c>
      <c r="Q603">
        <v>1.9836</v>
      </c>
      <c r="R603">
        <v>0.81799999999999995</v>
      </c>
      <c r="S603">
        <v>0.7258</v>
      </c>
      <c r="T603">
        <v>1.2279</v>
      </c>
      <c r="U603">
        <v>6.0263999999999998</v>
      </c>
      <c r="V603">
        <v>6.8421000000000003</v>
      </c>
      <c r="W603">
        <v>40.578800000000001</v>
      </c>
      <c r="X603">
        <v>3.3915000000000002</v>
      </c>
      <c r="Y603">
        <v>7.0819999999999999</v>
      </c>
      <c r="Z603">
        <v>10.786</v>
      </c>
      <c r="AA603">
        <v>51.14</v>
      </c>
      <c r="AB603">
        <v>12.935</v>
      </c>
      <c r="AC603">
        <v>91.05</v>
      </c>
      <c r="AD603">
        <v>156.80000000000001</v>
      </c>
      <c r="AE603">
        <v>655.29999999999995</v>
      </c>
      <c r="AF603">
        <v>65.2</v>
      </c>
      <c r="AG603">
        <v>812.5</v>
      </c>
      <c r="AH603">
        <v>376</v>
      </c>
      <c r="AI603">
        <v>9.42</v>
      </c>
      <c r="AJ603">
        <v>501</v>
      </c>
      <c r="AK603">
        <f>IF(ISNUMBER(VLOOKUP($A603,'[1]F-F_Research_Data_Factors_weekl'!$G$6:$J$4822,2,0)),VLOOKUP($A603,'[1]F-F_Research_Data_Factors_weekl'!$G$6:$J$4822,2,0),AK604)</f>
        <v>10734.883576245544</v>
      </c>
      <c r="AL603">
        <f>IF(ISNUMBER(VLOOKUP($A603,'[1]F-F_Research_Data_Factors_weekl'!$G$6:$J$4822,3,0)),VLOOKUP($A603,'[1]F-F_Research_Data_Factors_weekl'!$G$6:$J$4822,3,0),AL604)</f>
        <v>336.23144470551483</v>
      </c>
      <c r="AM603">
        <f>IF(ISNUMBER(VLOOKUP($A603,'[1]F-F_Research_Data_Factors_weekl'!$G$6:$J$4822,4,0)),VLOOKUP($A603,'[1]F-F_Research_Data_Factors_weekl'!$G$6:$J$4822,4,0),AM604)</f>
        <v>4647.4865651886703</v>
      </c>
    </row>
    <row r="604" spans="1:39" x14ac:dyDescent="0.25">
      <c r="A604" s="14">
        <v>39220</v>
      </c>
      <c r="B604">
        <v>13556.53</v>
      </c>
      <c r="C604">
        <v>1522.75</v>
      </c>
      <c r="D604">
        <v>2558.4499999999998</v>
      </c>
      <c r="E604">
        <v>14105.34</v>
      </c>
      <c r="F604">
        <v>7607.54</v>
      </c>
      <c r="G604">
        <v>17399.580000000002</v>
      </c>
      <c r="H604">
        <v>1695.69</v>
      </c>
      <c r="I604">
        <v>20904.84</v>
      </c>
      <c r="J604">
        <v>4.8137999999999996</v>
      </c>
      <c r="K604">
        <v>4.7249999999999996</v>
      </c>
      <c r="L604">
        <v>4.8001000000000005</v>
      </c>
      <c r="M604">
        <v>4.9576000000000002</v>
      </c>
      <c r="N604">
        <v>82.197000000000003</v>
      </c>
      <c r="O604">
        <v>1.3509</v>
      </c>
      <c r="P604">
        <v>121.12</v>
      </c>
      <c r="Q604">
        <v>1.9746999999999999</v>
      </c>
      <c r="R604">
        <v>0.82299999999999995</v>
      </c>
      <c r="S604">
        <v>0.73070000000000002</v>
      </c>
      <c r="T604">
        <v>1.2273000000000001</v>
      </c>
      <c r="U604">
        <v>6.0461</v>
      </c>
      <c r="V604">
        <v>6.8167</v>
      </c>
      <c r="W604">
        <v>40.74</v>
      </c>
      <c r="X604">
        <v>3.4001999999999999</v>
      </c>
      <c r="Y604">
        <v>7.0137999999999998</v>
      </c>
      <c r="Z604">
        <v>10.8005</v>
      </c>
      <c r="AA604">
        <v>49.76</v>
      </c>
      <c r="AB604">
        <v>12.926</v>
      </c>
      <c r="AC604">
        <v>92.65</v>
      </c>
      <c r="AD604">
        <v>166.1</v>
      </c>
      <c r="AE604">
        <v>662</v>
      </c>
      <c r="AF604">
        <v>64.94</v>
      </c>
      <c r="AG604">
        <v>792.5</v>
      </c>
      <c r="AH604">
        <v>371.25</v>
      </c>
      <c r="AI604">
        <v>8.6300000000000008</v>
      </c>
      <c r="AJ604">
        <v>471.25</v>
      </c>
      <c r="AK604">
        <f>IF(ISNUMBER(VLOOKUP($A604,'[1]F-F_Research_Data_Factors_weekl'!$G$6:$J$4822,2,0)),VLOOKUP($A604,'[1]F-F_Research_Data_Factors_weekl'!$G$6:$J$4822,2,0),AK605)</f>
        <v>10770.425981986098</v>
      </c>
      <c r="AL604">
        <f>IF(ISNUMBER(VLOOKUP($A604,'[1]F-F_Research_Data_Factors_weekl'!$G$6:$J$4822,3,0)),VLOOKUP($A604,'[1]F-F_Research_Data_Factors_weekl'!$G$6:$J$4822,3,0),AL605)</f>
        <v>332.21168333713547</v>
      </c>
      <c r="AM604">
        <f>IF(ISNUMBER(VLOOKUP($A604,'[1]F-F_Research_Data_Factors_weekl'!$G$6:$J$4822,4,0)),VLOOKUP($A604,'[1]F-F_Research_Data_Factors_weekl'!$G$6:$J$4822,4,0),AM605)</f>
        <v>4674.1291010647392</v>
      </c>
    </row>
    <row r="605" spans="1:39" x14ac:dyDescent="0.25">
      <c r="A605" s="14">
        <v>39213</v>
      </c>
      <c r="B605">
        <v>13326.22</v>
      </c>
      <c r="C605">
        <v>1505.85</v>
      </c>
      <c r="D605">
        <v>2562.2199999999998</v>
      </c>
      <c r="E605">
        <v>14003.82</v>
      </c>
      <c r="F605">
        <v>7479.34</v>
      </c>
      <c r="G605">
        <v>17553.72</v>
      </c>
      <c r="H605">
        <v>1723.09</v>
      </c>
      <c r="I605">
        <v>20468.21</v>
      </c>
      <c r="J605">
        <v>4.7012999999999998</v>
      </c>
      <c r="K605">
        <v>4.585</v>
      </c>
      <c r="L605">
        <v>4.6716999999999995</v>
      </c>
      <c r="M605">
        <v>4.8493000000000004</v>
      </c>
      <c r="N605">
        <v>82.116</v>
      </c>
      <c r="O605">
        <v>1.3524</v>
      </c>
      <c r="P605">
        <v>120.2</v>
      </c>
      <c r="Q605">
        <v>1.9814000000000001</v>
      </c>
      <c r="R605">
        <v>0.83140000000000003</v>
      </c>
      <c r="S605">
        <v>0.7339</v>
      </c>
      <c r="T605">
        <v>1.2190000000000001</v>
      </c>
      <c r="U605">
        <v>6.0370999999999997</v>
      </c>
      <c r="V605">
        <v>6.8280000000000003</v>
      </c>
      <c r="W605">
        <v>41.258699999999997</v>
      </c>
      <c r="X605">
        <v>3.41</v>
      </c>
      <c r="Y605">
        <v>6.9390000000000001</v>
      </c>
      <c r="Z605">
        <v>10.7981</v>
      </c>
      <c r="AA605">
        <v>48.11</v>
      </c>
      <c r="AB605">
        <v>13.21</v>
      </c>
      <c r="AC605">
        <v>93.4</v>
      </c>
      <c r="AD605">
        <v>167.6</v>
      </c>
      <c r="AE605">
        <v>672.3</v>
      </c>
      <c r="AF605">
        <v>62.37</v>
      </c>
      <c r="AG605">
        <v>750</v>
      </c>
      <c r="AH605">
        <v>361</v>
      </c>
      <c r="AI605">
        <v>9.2899999999999991</v>
      </c>
      <c r="AJ605">
        <v>483</v>
      </c>
      <c r="AK605">
        <f>IF(ISNUMBER(VLOOKUP($A605,'[1]F-F_Research_Data_Factors_weekl'!$G$6:$J$4822,2,0)),VLOOKUP($A605,'[1]F-F_Research_Data_Factors_weekl'!$G$6:$J$4822,2,0),AK606)</f>
        <v>10682.826802207992</v>
      </c>
      <c r="AL605">
        <f>IF(ISNUMBER(VLOOKUP($A605,'[1]F-F_Research_Data_Factors_weekl'!$G$6:$J$4822,3,0)),VLOOKUP($A605,'[1]F-F_Research_Data_Factors_weekl'!$G$6:$J$4822,3,0),AL606)</f>
        <v>337.54489264086106</v>
      </c>
      <c r="AM605">
        <f>IF(ISNUMBER(VLOOKUP($A605,'[1]F-F_Research_Data_Factors_weekl'!$G$6:$J$4822,4,0)),VLOOKUP($A605,'[1]F-F_Research_Data_Factors_weekl'!$G$6:$J$4822,4,0),AM606)</f>
        <v>4676.467334732105</v>
      </c>
    </row>
    <row r="606" spans="1:39" x14ac:dyDescent="0.25">
      <c r="A606" s="14">
        <v>39206</v>
      </c>
      <c r="B606">
        <v>13264.62</v>
      </c>
      <c r="C606">
        <v>1505.62</v>
      </c>
      <c r="D606">
        <v>2572.15</v>
      </c>
      <c r="E606">
        <v>13769.89</v>
      </c>
      <c r="F606">
        <v>7516.76</v>
      </c>
      <c r="G606">
        <v>17394.919999999998</v>
      </c>
      <c r="H606">
        <v>1704.22</v>
      </c>
      <c r="I606">
        <v>20841.080000000002</v>
      </c>
      <c r="J606">
        <v>4.6665000000000001</v>
      </c>
      <c r="K606">
        <v>4.5494000000000003</v>
      </c>
      <c r="L606">
        <v>4.6382000000000003</v>
      </c>
      <c r="M606">
        <v>4.8051000000000004</v>
      </c>
      <c r="N606">
        <v>81.741</v>
      </c>
      <c r="O606">
        <v>1.3591</v>
      </c>
      <c r="P606">
        <v>120.19</v>
      </c>
      <c r="Q606">
        <v>1.9922</v>
      </c>
      <c r="R606">
        <v>0.82150000000000001</v>
      </c>
      <c r="S606">
        <v>0.73650000000000004</v>
      </c>
      <c r="T606">
        <v>1.2117</v>
      </c>
      <c r="U606">
        <v>5.9763000000000002</v>
      </c>
      <c r="V606">
        <v>6.7526999999999999</v>
      </c>
      <c r="W606">
        <v>40.8675</v>
      </c>
      <c r="X606">
        <v>3.4205000000000001</v>
      </c>
      <c r="Y606">
        <v>6.9279999999999999</v>
      </c>
      <c r="Z606">
        <v>10.8809</v>
      </c>
      <c r="AA606">
        <v>46.3</v>
      </c>
      <c r="AB606">
        <v>13.414999999999999</v>
      </c>
      <c r="AC606">
        <v>92.174999999999997</v>
      </c>
      <c r="AD606">
        <v>169.2</v>
      </c>
      <c r="AE606">
        <v>689.7</v>
      </c>
      <c r="AF606">
        <v>61.93</v>
      </c>
      <c r="AG606">
        <v>733.5</v>
      </c>
      <c r="AH606">
        <v>381.25</v>
      </c>
      <c r="AI606">
        <v>9.34</v>
      </c>
      <c r="AJ606">
        <v>482</v>
      </c>
      <c r="AK606">
        <f>IF(ISNUMBER(VLOOKUP($A606,'[1]F-F_Research_Data_Factors_weekl'!$G$6:$J$4822,2,0)),VLOOKUP($A606,'[1]F-F_Research_Data_Factors_weekl'!$G$6:$J$4822,2,0),AK607)</f>
        <v>10692.450007214486</v>
      </c>
      <c r="AL606">
        <f>IF(ISNUMBER(VLOOKUP($A606,'[1]F-F_Research_Data_Factors_weekl'!$G$6:$J$4822,3,0)),VLOOKUP($A606,'[1]F-F_Research_Data_Factors_weekl'!$G$6:$J$4822,3,0),AL607)</f>
        <v>339.85591284822902</v>
      </c>
      <c r="AM606">
        <f>IF(ISNUMBER(VLOOKUP($A606,'[1]F-F_Research_Data_Factors_weekl'!$G$6:$J$4822,4,0)),VLOOKUP($A606,'[1]F-F_Research_Data_Factors_weekl'!$G$6:$J$4822,4,0),AM607)</f>
        <v>4651.8127272775337</v>
      </c>
    </row>
    <row r="607" spans="1:39" x14ac:dyDescent="0.25">
      <c r="A607" s="14">
        <v>39199</v>
      </c>
      <c r="B607">
        <v>13120.94</v>
      </c>
      <c r="C607">
        <v>1494.07</v>
      </c>
      <c r="D607">
        <v>2557.21</v>
      </c>
      <c r="E607">
        <v>13632.01</v>
      </c>
      <c r="F607">
        <v>7378.12</v>
      </c>
      <c r="G607">
        <v>17400.41</v>
      </c>
      <c r="H607">
        <v>1701</v>
      </c>
      <c r="I607">
        <v>20526.5</v>
      </c>
      <c r="J607">
        <v>4.6489000000000003</v>
      </c>
      <c r="K607">
        <v>4.5811999999999999</v>
      </c>
      <c r="L607">
        <v>4.6924000000000001</v>
      </c>
      <c r="M607">
        <v>4.8806000000000003</v>
      </c>
      <c r="N607">
        <v>81.528999999999996</v>
      </c>
      <c r="O607">
        <v>1.3652</v>
      </c>
      <c r="P607">
        <v>119.63</v>
      </c>
      <c r="Q607">
        <v>1.9977</v>
      </c>
      <c r="R607">
        <v>0.82989999999999997</v>
      </c>
      <c r="S607">
        <v>0.74199999999999999</v>
      </c>
      <c r="T607">
        <v>1.2056</v>
      </c>
      <c r="U607">
        <v>5.9523999999999999</v>
      </c>
      <c r="V607">
        <v>6.6912000000000003</v>
      </c>
      <c r="W607">
        <v>41.056199999999997</v>
      </c>
      <c r="X607">
        <v>3.4207999999999998</v>
      </c>
      <c r="Y607">
        <v>7.0498000000000003</v>
      </c>
      <c r="Z607">
        <v>10.9206</v>
      </c>
      <c r="AA607">
        <v>47.9</v>
      </c>
      <c r="AB607">
        <v>13.443</v>
      </c>
      <c r="AC607">
        <v>97.2</v>
      </c>
      <c r="AD607">
        <v>162.5</v>
      </c>
      <c r="AE607">
        <v>681.8</v>
      </c>
      <c r="AF607">
        <v>66.459999999999994</v>
      </c>
      <c r="AG607">
        <v>723</v>
      </c>
      <c r="AH607">
        <v>364.25</v>
      </c>
      <c r="AI607">
        <v>9.35</v>
      </c>
      <c r="AJ607">
        <v>500.5</v>
      </c>
      <c r="AK607">
        <f>IF(ISNUMBER(VLOOKUP($A607,'[1]F-F_Research_Data_Factors_weekl'!$G$6:$J$4822,2,0)),VLOOKUP($A607,'[1]F-F_Research_Data_Factors_weekl'!$G$6:$J$4822,2,0),AK608)</f>
        <v>10619.177681214109</v>
      </c>
      <c r="AL607">
        <f>IF(ISNUMBER(VLOOKUP($A607,'[1]F-F_Research_Data_Factors_weekl'!$G$6:$J$4822,3,0)),VLOOKUP($A607,'[1]F-F_Research_Data_Factors_weekl'!$G$6:$J$4822,3,0),AL608)</f>
        <v>341.87296333188715</v>
      </c>
      <c r="AM607">
        <f>IF(ISNUMBER(VLOOKUP($A607,'[1]F-F_Research_Data_Factors_weekl'!$G$6:$J$4822,4,0)),VLOOKUP($A607,'[1]F-F_Research_Data_Factors_weekl'!$G$6:$J$4822,4,0),AM608)</f>
        <v>4634.6644687431835</v>
      </c>
    </row>
    <row r="608" spans="1:39" x14ac:dyDescent="0.25">
      <c r="A608" s="14">
        <v>39192</v>
      </c>
      <c r="B608">
        <v>12961.98</v>
      </c>
      <c r="C608">
        <v>1484.35</v>
      </c>
      <c r="D608">
        <v>2526.39</v>
      </c>
      <c r="E608">
        <v>13664.71</v>
      </c>
      <c r="F608">
        <v>7342.54</v>
      </c>
      <c r="G608">
        <v>17452.62</v>
      </c>
      <c r="H608">
        <v>1710.07</v>
      </c>
      <c r="I608">
        <v>20566.59</v>
      </c>
      <c r="J608">
        <v>4.6433999999999997</v>
      </c>
      <c r="K608">
        <v>4.5671999999999997</v>
      </c>
      <c r="L608">
        <v>4.6703000000000001</v>
      </c>
      <c r="M608">
        <v>4.8452000000000002</v>
      </c>
      <c r="N608">
        <v>81.643000000000001</v>
      </c>
      <c r="O608">
        <v>1.359</v>
      </c>
      <c r="P608">
        <v>118.69</v>
      </c>
      <c r="Q608">
        <v>2.0023</v>
      </c>
      <c r="R608">
        <v>0.83750000000000002</v>
      </c>
      <c r="S608">
        <v>0.74780000000000002</v>
      </c>
      <c r="T608">
        <v>1.2084999999999999</v>
      </c>
      <c r="U608">
        <v>5.9569999999999999</v>
      </c>
      <c r="V608">
        <v>6.7655000000000003</v>
      </c>
      <c r="W608">
        <v>41.78</v>
      </c>
      <c r="X608">
        <v>3.4203000000000001</v>
      </c>
      <c r="Y608">
        <v>7.0513000000000003</v>
      </c>
      <c r="Z608">
        <v>10.9838</v>
      </c>
      <c r="AA608">
        <v>49.64</v>
      </c>
      <c r="AB608">
        <v>13.955</v>
      </c>
      <c r="AC608">
        <v>95.625</v>
      </c>
      <c r="AD608">
        <v>161</v>
      </c>
      <c r="AE608">
        <v>692</v>
      </c>
      <c r="AF608">
        <v>63.38</v>
      </c>
      <c r="AG608">
        <v>723.25</v>
      </c>
      <c r="AH608">
        <v>360.5</v>
      </c>
      <c r="AI608">
        <v>9.52</v>
      </c>
      <c r="AJ608">
        <v>502</v>
      </c>
      <c r="AK608">
        <f>IF(ISNUMBER(VLOOKUP($A608,'[1]F-F_Research_Data_Factors_weekl'!$G$6:$J$4822,2,0)),VLOOKUP($A608,'[1]F-F_Research_Data_Factors_weekl'!$G$6:$J$4822,2,0),AK609)</f>
        <v>10575.816832202081</v>
      </c>
      <c r="AL608">
        <f>IF(ISNUMBER(VLOOKUP($A608,'[1]F-F_Research_Data_Factors_weekl'!$G$6:$J$4822,3,0)),VLOOKUP($A608,'[1]F-F_Research_Data_Factors_weekl'!$G$6:$J$4822,3,0),AL609)</f>
        <v>342.90166833689784</v>
      </c>
      <c r="AM608">
        <f>IF(ISNUMBER(VLOOKUP($A608,'[1]F-F_Research_Data_Factors_weekl'!$G$6:$J$4822,4,0)),VLOOKUP($A608,'[1]F-F_Research_Data_Factors_weekl'!$G$6:$J$4822,4,0),AM609)</f>
        <v>4681.9521858199651</v>
      </c>
    </row>
    <row r="609" spans="1:39" x14ac:dyDescent="0.25">
      <c r="A609" s="14">
        <v>39185</v>
      </c>
      <c r="B609">
        <v>12612.13</v>
      </c>
      <c r="C609">
        <v>1452.85</v>
      </c>
      <c r="D609">
        <v>2491.94</v>
      </c>
      <c r="E609">
        <v>13578.62</v>
      </c>
      <c r="F609">
        <v>7212.07</v>
      </c>
      <c r="G609">
        <v>17363.95</v>
      </c>
      <c r="H609">
        <v>1705.5</v>
      </c>
      <c r="I609">
        <v>20340.97</v>
      </c>
      <c r="J609">
        <v>4.7610999999999999</v>
      </c>
      <c r="K609">
        <v>4.6851000000000003</v>
      </c>
      <c r="L609">
        <v>4.7607999999999997</v>
      </c>
      <c r="M609">
        <v>4.9295999999999998</v>
      </c>
      <c r="N609">
        <v>82.129000000000005</v>
      </c>
      <c r="O609">
        <v>1.3527</v>
      </c>
      <c r="P609">
        <v>119.27</v>
      </c>
      <c r="Q609">
        <v>1.9863</v>
      </c>
      <c r="R609">
        <v>0.83340000000000003</v>
      </c>
      <c r="S609">
        <v>0.73760000000000003</v>
      </c>
      <c r="T609">
        <v>1.2149000000000001</v>
      </c>
      <c r="U609">
        <v>5.9923000000000002</v>
      </c>
      <c r="V609">
        <v>6.8655999999999997</v>
      </c>
      <c r="W609">
        <v>42.5137</v>
      </c>
      <c r="X609">
        <v>3.4420000000000002</v>
      </c>
      <c r="Y609">
        <v>7.1814</v>
      </c>
      <c r="Z609">
        <v>11.001300000000001</v>
      </c>
      <c r="AA609">
        <v>51.37</v>
      </c>
      <c r="AB609">
        <v>14.09</v>
      </c>
      <c r="AC609">
        <v>97.05</v>
      </c>
      <c r="AD609">
        <v>167.75</v>
      </c>
      <c r="AE609">
        <v>685.4</v>
      </c>
      <c r="AF609">
        <v>63.63</v>
      </c>
      <c r="AG609">
        <v>738</v>
      </c>
      <c r="AH609">
        <v>369</v>
      </c>
      <c r="AI609">
        <v>9.9</v>
      </c>
      <c r="AJ609">
        <v>478.5</v>
      </c>
      <c r="AK609">
        <f>IF(ISNUMBER(VLOOKUP($A609,'[1]F-F_Research_Data_Factors_weekl'!$G$6:$J$4822,2,0)),VLOOKUP($A609,'[1]F-F_Research_Data_Factors_weekl'!$G$6:$J$4822,2,0),AK610)</f>
        <v>10386.777482029151</v>
      </c>
      <c r="AL609">
        <f>IF(ISNUMBER(VLOOKUP($A609,'[1]F-F_Research_Data_Factors_weekl'!$G$6:$J$4822,3,0)),VLOOKUP($A609,'[1]F-F_Research_Data_Factors_weekl'!$G$6:$J$4822,3,0),AL610)</f>
        <v>346.54034192713272</v>
      </c>
      <c r="AM609">
        <f>IF(ISNUMBER(VLOOKUP($A609,'[1]F-F_Research_Data_Factors_weekl'!$G$6:$J$4822,4,0)),VLOOKUP($A609,'[1]F-F_Research_Data_Factors_weekl'!$G$6:$J$4822,4,0),AM610)</f>
        <v>4658.6588913631495</v>
      </c>
    </row>
    <row r="610" spans="1:39" x14ac:dyDescent="0.25">
      <c r="A610" s="14">
        <v>39178</v>
      </c>
      <c r="B610">
        <v>12560.2</v>
      </c>
      <c r="C610">
        <v>1443.76</v>
      </c>
      <c r="D610">
        <v>2471.34</v>
      </c>
      <c r="E610">
        <v>13425.02</v>
      </c>
      <c r="F610">
        <v>7099.91</v>
      </c>
      <c r="G610">
        <v>17484.78</v>
      </c>
      <c r="H610">
        <v>1717.08</v>
      </c>
      <c r="I610">
        <v>20209.71</v>
      </c>
      <c r="J610">
        <v>4.7341999999999995</v>
      </c>
      <c r="K610">
        <v>4.6669</v>
      </c>
      <c r="L610">
        <v>4.7484999999999999</v>
      </c>
      <c r="M610">
        <v>4.9203000000000001</v>
      </c>
      <c r="N610">
        <v>82.992000000000004</v>
      </c>
      <c r="O610">
        <v>1.3378999999999999</v>
      </c>
      <c r="P610">
        <v>119.26</v>
      </c>
      <c r="Q610">
        <v>1.9655</v>
      </c>
      <c r="R610">
        <v>0.81640000000000001</v>
      </c>
      <c r="S610">
        <v>0.72050000000000003</v>
      </c>
      <c r="T610">
        <v>1.222</v>
      </c>
      <c r="U610">
        <v>6.0984999999999996</v>
      </c>
      <c r="V610">
        <v>6.9436</v>
      </c>
      <c r="W610">
        <v>42.945</v>
      </c>
      <c r="X610">
        <v>3.4489999999999998</v>
      </c>
      <c r="Y610">
        <v>7.1262999999999996</v>
      </c>
      <c r="Z610">
        <v>10.9725</v>
      </c>
      <c r="AA610">
        <v>52.91</v>
      </c>
      <c r="AB610">
        <v>13.74</v>
      </c>
      <c r="AC610">
        <v>100.45</v>
      </c>
      <c r="AD610">
        <v>188.75</v>
      </c>
      <c r="AE610">
        <v>674.2</v>
      </c>
      <c r="AF610">
        <v>64.28</v>
      </c>
      <c r="AG610">
        <v>760.5</v>
      </c>
      <c r="AH610">
        <v>366</v>
      </c>
      <c r="AI610">
        <v>9.8000000000000007</v>
      </c>
      <c r="AJ610">
        <v>445</v>
      </c>
      <c r="AK610">
        <f>IF(ISNUMBER(VLOOKUP($A610,'[1]F-F_Research_Data_Factors_weekl'!$G$6:$J$4822,2,0)),VLOOKUP($A610,'[1]F-F_Research_Data_Factors_weekl'!$G$6:$J$4822,2,0),AK611)</f>
        <v>10169.258068861998</v>
      </c>
      <c r="AL610">
        <f>IF(ISNUMBER(VLOOKUP($A610,'[1]F-F_Research_Data_Factors_weekl'!$G$6:$J$4822,3,0)),VLOOKUP($A610,'[1]F-F_Research_Data_Factors_weekl'!$G$6:$J$4822,3,0),AL611)</f>
        <v>345.74539719499404</v>
      </c>
      <c r="AM610">
        <f>IF(ISNUMBER(VLOOKUP($A610,'[1]F-F_Research_Data_Factors_weekl'!$G$6:$J$4822,4,0)),VLOOKUP($A610,'[1]F-F_Research_Data_Factors_weekl'!$G$6:$J$4822,4,0),AM611)</f>
        <v>4687.7093292328045</v>
      </c>
    </row>
    <row r="611" spans="1:39" x14ac:dyDescent="0.25">
      <c r="A611" s="14">
        <v>39171</v>
      </c>
      <c r="B611">
        <v>12354.35</v>
      </c>
      <c r="C611">
        <v>1420.86</v>
      </c>
      <c r="D611">
        <v>2421.64</v>
      </c>
      <c r="E611">
        <v>13165.5</v>
      </c>
      <c r="F611">
        <v>6917.03</v>
      </c>
      <c r="G611">
        <v>17287.650000000001</v>
      </c>
      <c r="H611">
        <v>1713.61</v>
      </c>
      <c r="I611">
        <v>19800.93</v>
      </c>
      <c r="J611">
        <v>4.5743999999999998</v>
      </c>
      <c r="K611">
        <v>4.5316999999999998</v>
      </c>
      <c r="L611">
        <v>4.6443000000000003</v>
      </c>
      <c r="M611">
        <v>4.8431999999999995</v>
      </c>
      <c r="N611">
        <v>82.93</v>
      </c>
      <c r="O611">
        <v>1.3353999999999999</v>
      </c>
      <c r="P611">
        <v>117.83</v>
      </c>
      <c r="Q611">
        <v>1.9678</v>
      </c>
      <c r="R611">
        <v>0.80859999999999999</v>
      </c>
      <c r="S611">
        <v>0.71440000000000003</v>
      </c>
      <c r="T611">
        <v>1.2155</v>
      </c>
      <c r="U611">
        <v>6.0823</v>
      </c>
      <c r="V611">
        <v>6.9833999999999996</v>
      </c>
      <c r="W611">
        <v>43.475000000000001</v>
      </c>
      <c r="X611">
        <v>3.4581</v>
      </c>
      <c r="Y611">
        <v>7.2637999999999998</v>
      </c>
      <c r="Z611">
        <v>11.0494</v>
      </c>
      <c r="AA611">
        <v>53.57</v>
      </c>
      <c r="AB611">
        <v>13.45</v>
      </c>
      <c r="AC611">
        <v>97.6</v>
      </c>
      <c r="AD611">
        <v>189.25</v>
      </c>
      <c r="AE611">
        <v>663</v>
      </c>
      <c r="AF611">
        <v>65.87</v>
      </c>
      <c r="AG611">
        <v>761.25</v>
      </c>
      <c r="AH611">
        <v>374.5</v>
      </c>
      <c r="AI611">
        <v>9.8800000000000008</v>
      </c>
      <c r="AJ611">
        <v>438</v>
      </c>
      <c r="AK611">
        <f>IF(ISNUMBER(VLOOKUP($A611,'[1]F-F_Research_Data_Factors_weekl'!$G$6:$J$4822,2,0)),VLOOKUP($A611,'[1]F-F_Research_Data_Factors_weekl'!$G$6:$J$4822,2,0),AK612)</f>
        <v>10169.258068861998</v>
      </c>
      <c r="AL611">
        <f>IF(ISNUMBER(VLOOKUP($A611,'[1]F-F_Research_Data_Factors_weekl'!$G$6:$J$4822,3,0)),VLOOKUP($A611,'[1]F-F_Research_Data_Factors_weekl'!$G$6:$J$4822,3,0),AL612)</f>
        <v>345.74539719499404</v>
      </c>
      <c r="AM611">
        <f>IF(ISNUMBER(VLOOKUP($A611,'[1]F-F_Research_Data_Factors_weekl'!$G$6:$J$4822,4,0)),VLOOKUP($A611,'[1]F-F_Research_Data_Factors_weekl'!$G$6:$J$4822,4,0),AM612)</f>
        <v>4687.7093292328045</v>
      </c>
    </row>
    <row r="612" spans="1:39" x14ac:dyDescent="0.25">
      <c r="A612" s="14">
        <v>39164</v>
      </c>
      <c r="B612">
        <v>12481.01</v>
      </c>
      <c r="C612">
        <v>1436.11</v>
      </c>
      <c r="D612">
        <v>2448.9299999999998</v>
      </c>
      <c r="E612">
        <v>13237.66</v>
      </c>
      <c r="F612">
        <v>6899.06</v>
      </c>
      <c r="G612">
        <v>17480.61</v>
      </c>
      <c r="H612">
        <v>1741.94</v>
      </c>
      <c r="I612">
        <v>19692.64</v>
      </c>
      <c r="J612">
        <v>4.6028000000000002</v>
      </c>
      <c r="K612">
        <v>4.51</v>
      </c>
      <c r="L612">
        <v>4.6105</v>
      </c>
      <c r="M612">
        <v>4.8022</v>
      </c>
      <c r="N612">
        <v>83.28</v>
      </c>
      <c r="O612">
        <v>1.3283</v>
      </c>
      <c r="P612">
        <v>118.12</v>
      </c>
      <c r="Q612">
        <v>1.9614</v>
      </c>
      <c r="R612">
        <v>0.80500000000000005</v>
      </c>
      <c r="S612">
        <v>0.71109999999999995</v>
      </c>
      <c r="T612">
        <v>1.2191000000000001</v>
      </c>
      <c r="U612">
        <v>6.1193</v>
      </c>
      <c r="V612">
        <v>7.0033000000000003</v>
      </c>
      <c r="W612">
        <v>43.571199999999997</v>
      </c>
      <c r="X612">
        <v>3.4575</v>
      </c>
      <c r="Y612">
        <v>7.2074999999999996</v>
      </c>
      <c r="Z612">
        <v>11.018000000000001</v>
      </c>
      <c r="AA612">
        <v>53.27</v>
      </c>
      <c r="AB612">
        <v>13.151999999999999</v>
      </c>
      <c r="AC612">
        <v>98.1</v>
      </c>
      <c r="AD612">
        <v>194.95</v>
      </c>
      <c r="AE612">
        <v>657.3</v>
      </c>
      <c r="AF612">
        <v>62.28</v>
      </c>
      <c r="AG612">
        <v>769.5</v>
      </c>
      <c r="AH612">
        <v>403.25</v>
      </c>
      <c r="AI612">
        <v>10.199999999999999</v>
      </c>
      <c r="AJ612">
        <v>461.5</v>
      </c>
      <c r="AK612">
        <f>IF(ISNUMBER(VLOOKUP($A612,'[1]F-F_Research_Data_Factors_weekl'!$G$6:$J$4822,2,0)),VLOOKUP($A612,'[1]F-F_Research_Data_Factors_weekl'!$G$6:$J$4822,2,0),AK613)</f>
        <v>10280.285148465426</v>
      </c>
      <c r="AL612">
        <f>IF(ISNUMBER(VLOOKUP($A612,'[1]F-F_Research_Data_Factors_weekl'!$G$6:$J$4822,3,0)),VLOOKUP($A612,'[1]F-F_Research_Data_Factors_weekl'!$G$6:$J$4822,3,0),AL613)</f>
        <v>345.57261088954931</v>
      </c>
      <c r="AM612">
        <f>IF(ISNUMBER(VLOOKUP($A612,'[1]F-F_Research_Data_Factors_weekl'!$G$6:$J$4822,4,0)),VLOOKUP($A612,'[1]F-F_Research_Data_Factors_weekl'!$G$6:$J$4822,4,0),AM613)</f>
        <v>4689.1160640520202</v>
      </c>
    </row>
    <row r="613" spans="1:39" x14ac:dyDescent="0.25">
      <c r="A613" s="14">
        <v>39157</v>
      </c>
      <c r="B613">
        <v>12110.41</v>
      </c>
      <c r="C613">
        <v>1386.94</v>
      </c>
      <c r="D613">
        <v>2372.66</v>
      </c>
      <c r="E613">
        <v>12829.68</v>
      </c>
      <c r="F613">
        <v>6579.87</v>
      </c>
      <c r="G613">
        <v>16744.150000000001</v>
      </c>
      <c r="H613">
        <v>1677.06</v>
      </c>
      <c r="I613">
        <v>18953.5</v>
      </c>
      <c r="J613">
        <v>4.5876000000000001</v>
      </c>
      <c r="K613">
        <v>4.4645000000000001</v>
      </c>
      <c r="L613">
        <v>4.5434999999999999</v>
      </c>
      <c r="M613">
        <v>4.6931000000000003</v>
      </c>
      <c r="N613">
        <v>83.19</v>
      </c>
      <c r="O613">
        <v>1.3317999999999999</v>
      </c>
      <c r="P613">
        <v>116.75</v>
      </c>
      <c r="Q613">
        <v>1.9424000000000001</v>
      </c>
      <c r="R613">
        <v>0.79600000000000004</v>
      </c>
      <c r="S613">
        <v>0.69720000000000004</v>
      </c>
      <c r="T613">
        <v>1.2070000000000001</v>
      </c>
      <c r="U613">
        <v>6.1182999999999996</v>
      </c>
      <c r="V613">
        <v>6.9619999999999997</v>
      </c>
      <c r="W613">
        <v>44.106900000000003</v>
      </c>
      <c r="X613">
        <v>3.5084999999999997</v>
      </c>
      <c r="Y613">
        <v>7.4863</v>
      </c>
      <c r="Z613">
        <v>11.184799999999999</v>
      </c>
      <c r="AA613">
        <v>53.91</v>
      </c>
      <c r="AB613">
        <v>13.127000000000001</v>
      </c>
      <c r="AC613">
        <v>97.1</v>
      </c>
      <c r="AD613">
        <v>199.95</v>
      </c>
      <c r="AE613">
        <v>653.9</v>
      </c>
      <c r="AF613">
        <v>57.11</v>
      </c>
      <c r="AG613">
        <v>753.5</v>
      </c>
      <c r="AH613">
        <v>399.5</v>
      </c>
      <c r="AI613">
        <v>10.26</v>
      </c>
      <c r="AJ613">
        <v>460.75</v>
      </c>
      <c r="AK613">
        <f>IF(ISNUMBER(VLOOKUP($A613,'[1]F-F_Research_Data_Factors_weekl'!$G$6:$J$4822,2,0)),VLOOKUP($A613,'[1]F-F_Research_Data_Factors_weekl'!$G$6:$J$4822,2,0),AK614)</f>
        <v>9934.5623777207438</v>
      </c>
      <c r="AL613">
        <f>IF(ISNUMBER(VLOOKUP($A613,'[1]F-F_Research_Data_Factors_weekl'!$G$6:$J$4822,3,0)),VLOOKUP($A613,'[1]F-F_Research_Data_Factors_weekl'!$G$6:$J$4822,3,0),AL614)</f>
        <v>345.43443711470343</v>
      </c>
      <c r="AM613">
        <f>IF(ISNUMBER(VLOOKUP($A613,'[1]F-F_Research_Data_Factors_weekl'!$G$6:$J$4822,4,0)),VLOOKUP($A613,'[1]F-F_Research_Data_Factors_weekl'!$G$6:$J$4822,4,0),AM614)</f>
        <v>4699.4548647544798</v>
      </c>
    </row>
    <row r="614" spans="1:39" x14ac:dyDescent="0.25">
      <c r="A614" s="14">
        <v>39150</v>
      </c>
      <c r="B614">
        <v>12276.32</v>
      </c>
      <c r="C614">
        <v>1402.85</v>
      </c>
      <c r="D614">
        <v>2387.5500000000002</v>
      </c>
      <c r="E614">
        <v>13057.37</v>
      </c>
      <c r="F614">
        <v>6716.52</v>
      </c>
      <c r="G614">
        <v>17164.04</v>
      </c>
      <c r="H614">
        <v>1730.31</v>
      </c>
      <c r="I614">
        <v>19134.88</v>
      </c>
      <c r="J614">
        <v>4.6650999999999998</v>
      </c>
      <c r="K614">
        <v>4.5465999999999998</v>
      </c>
      <c r="L614">
        <v>4.5870999999999995</v>
      </c>
      <c r="M614">
        <v>4.7214</v>
      </c>
      <c r="N614">
        <v>84.25</v>
      </c>
      <c r="O614">
        <v>1.3115999999999999</v>
      </c>
      <c r="P614">
        <v>118.34</v>
      </c>
      <c r="Q614">
        <v>1.9319999999999999</v>
      </c>
      <c r="R614">
        <v>0.78010000000000002</v>
      </c>
      <c r="S614">
        <v>0.69059999999999999</v>
      </c>
      <c r="T614">
        <v>1.2346999999999999</v>
      </c>
      <c r="U614">
        <v>6.1767000000000003</v>
      </c>
      <c r="V614">
        <v>7.0983999999999998</v>
      </c>
      <c r="W614">
        <v>44.232500000000002</v>
      </c>
      <c r="X614">
        <v>3.5041000000000002</v>
      </c>
      <c r="Y614">
        <v>7.3522999999999996</v>
      </c>
      <c r="Z614">
        <v>11.143000000000001</v>
      </c>
      <c r="AA614">
        <v>54.5</v>
      </c>
      <c r="AB614">
        <v>12.87</v>
      </c>
      <c r="AC614">
        <v>101.45</v>
      </c>
      <c r="AD614">
        <v>204.5</v>
      </c>
      <c r="AE614">
        <v>652</v>
      </c>
      <c r="AF614">
        <v>60.05</v>
      </c>
      <c r="AG614">
        <v>746.5</v>
      </c>
      <c r="AH614">
        <v>408.25</v>
      </c>
      <c r="AI614">
        <v>10.52</v>
      </c>
      <c r="AJ614">
        <v>465.5</v>
      </c>
      <c r="AK614">
        <f>IF(ISNUMBER(VLOOKUP($A614,'[1]F-F_Research_Data_Factors_weekl'!$G$6:$J$4822,2,0)),VLOOKUP($A614,'[1]F-F_Research_Data_Factors_weekl'!$G$6:$J$4822,2,0),AK615)</f>
        <v>10053.190019956228</v>
      </c>
      <c r="AL614">
        <f>IF(ISNUMBER(VLOOKUP($A614,'[1]F-F_Research_Data_Factors_weekl'!$G$6:$J$4822,3,0)),VLOOKUP($A614,'[1]F-F_Research_Data_Factors_weekl'!$G$6:$J$4822,3,0),AL615)</f>
        <v>343.78427260619372</v>
      </c>
      <c r="AM614">
        <f>IF(ISNUMBER(VLOOKUP($A614,'[1]F-F_Research_Data_Factors_weekl'!$G$6:$J$4822,4,0)),VLOOKUP($A614,'[1]F-F_Research_Data_Factors_weekl'!$G$6:$J$4822,4,0),AM615)</f>
        <v>4716.9074222166819</v>
      </c>
    </row>
    <row r="615" spans="1:39" x14ac:dyDescent="0.25">
      <c r="A615" s="14">
        <v>39143</v>
      </c>
      <c r="B615">
        <v>12114.1</v>
      </c>
      <c r="C615">
        <v>1387.17</v>
      </c>
      <c r="D615">
        <v>2368</v>
      </c>
      <c r="E615">
        <v>12863.27</v>
      </c>
      <c r="F615">
        <v>6603.32</v>
      </c>
      <c r="G615">
        <v>17217.93</v>
      </c>
      <c r="H615">
        <v>1721.59</v>
      </c>
      <c r="I615">
        <v>19442.009999999998</v>
      </c>
      <c r="J615">
        <v>4.5251999999999999</v>
      </c>
      <c r="K615">
        <v>4.4309000000000003</v>
      </c>
      <c r="L615">
        <v>4.4969999999999999</v>
      </c>
      <c r="M615">
        <v>4.6382000000000003</v>
      </c>
      <c r="N615">
        <v>83.74</v>
      </c>
      <c r="O615">
        <v>1.3191999999999999</v>
      </c>
      <c r="P615">
        <v>116.8</v>
      </c>
      <c r="Q615">
        <v>1.9435</v>
      </c>
      <c r="R615">
        <v>0.78220000000000001</v>
      </c>
      <c r="S615">
        <v>0.68820000000000003</v>
      </c>
      <c r="T615">
        <v>1.2164999999999999</v>
      </c>
      <c r="U615">
        <v>6.1641000000000004</v>
      </c>
      <c r="V615">
        <v>7.0438000000000001</v>
      </c>
      <c r="W615">
        <v>44.29</v>
      </c>
      <c r="X615">
        <v>3.5070999999999999</v>
      </c>
      <c r="Y615">
        <v>7.4162999999999997</v>
      </c>
      <c r="Z615">
        <v>11.2165</v>
      </c>
      <c r="AA615">
        <v>55.85</v>
      </c>
      <c r="AB615">
        <v>12.875</v>
      </c>
      <c r="AC615">
        <v>97.65</v>
      </c>
      <c r="AD615">
        <v>208.5</v>
      </c>
      <c r="AE615">
        <v>644.4</v>
      </c>
      <c r="AF615">
        <v>61.64</v>
      </c>
      <c r="AG615">
        <v>739</v>
      </c>
      <c r="AH615">
        <v>411</v>
      </c>
      <c r="AI615">
        <v>11.22</v>
      </c>
      <c r="AJ615">
        <v>459.5</v>
      </c>
      <c r="AK615">
        <f>IF(ISNUMBER(VLOOKUP($A615,'[1]F-F_Research_Data_Factors_weekl'!$G$6:$J$4822,2,0)),VLOOKUP($A615,'[1]F-F_Research_Data_Factors_weekl'!$G$6:$J$4822,2,0),AK616)</f>
        <v>9953.6534851051765</v>
      </c>
      <c r="AL615">
        <f>IF(ISNUMBER(VLOOKUP($A615,'[1]F-F_Research_Data_Factors_weekl'!$G$6:$J$4822,3,0)),VLOOKUP($A615,'[1]F-F_Research_Data_Factors_weekl'!$G$6:$J$4822,3,0),AL616)</f>
        <v>343.5094650341664</v>
      </c>
      <c r="AM615">
        <f>IF(ISNUMBER(VLOOKUP($A615,'[1]F-F_Research_Data_Factors_weekl'!$G$6:$J$4822,4,0)),VLOOKUP($A615,'[1]F-F_Research_Data_Factors_weekl'!$G$6:$J$4822,4,0),AM616)</f>
        <v>4719.2670557445535</v>
      </c>
    </row>
    <row r="616" spans="1:39" x14ac:dyDescent="0.25">
      <c r="A616" s="14">
        <v>39136</v>
      </c>
      <c r="B616">
        <v>12647.48</v>
      </c>
      <c r="C616">
        <v>1451.19</v>
      </c>
      <c r="D616">
        <v>2515.1</v>
      </c>
      <c r="E616">
        <v>13343.53</v>
      </c>
      <c r="F616">
        <v>6992.58</v>
      </c>
      <c r="G616">
        <v>18188.419999999998</v>
      </c>
      <c r="H616">
        <v>1814.96</v>
      </c>
      <c r="I616">
        <v>20711.650000000001</v>
      </c>
      <c r="J616">
        <v>4.7996999999999996</v>
      </c>
      <c r="K616">
        <v>4.6497999999999999</v>
      </c>
      <c r="L616">
        <v>4.6703000000000001</v>
      </c>
      <c r="M616">
        <v>4.7765000000000004</v>
      </c>
      <c r="N616">
        <v>84.05</v>
      </c>
      <c r="O616">
        <v>1.3166</v>
      </c>
      <c r="P616">
        <v>121.08</v>
      </c>
      <c r="Q616">
        <v>1.9634</v>
      </c>
      <c r="R616">
        <v>0.79169999999999996</v>
      </c>
      <c r="S616">
        <v>0.70660000000000001</v>
      </c>
      <c r="T616">
        <v>1.2325999999999999</v>
      </c>
      <c r="U616">
        <v>6.1254999999999997</v>
      </c>
      <c r="V616">
        <v>7.0654000000000003</v>
      </c>
      <c r="W616">
        <v>44.216200000000001</v>
      </c>
      <c r="X616">
        <v>3.4935</v>
      </c>
      <c r="Y616">
        <v>7.0635000000000003</v>
      </c>
      <c r="Z616">
        <v>11.0373</v>
      </c>
      <c r="AA616">
        <v>55.33</v>
      </c>
      <c r="AB616">
        <v>14.57</v>
      </c>
      <c r="AC616">
        <v>94.174999999999997</v>
      </c>
      <c r="AD616">
        <v>204.85</v>
      </c>
      <c r="AE616">
        <v>682</v>
      </c>
      <c r="AF616">
        <v>61.14</v>
      </c>
      <c r="AG616">
        <v>778.25</v>
      </c>
      <c r="AH616">
        <v>430.25</v>
      </c>
      <c r="AI616">
        <v>10.97</v>
      </c>
      <c r="AJ616">
        <v>484.25</v>
      </c>
      <c r="AK616">
        <f>IF(ISNUMBER(VLOOKUP($A616,'[1]F-F_Research_Data_Factors_weekl'!$G$6:$J$4822,2,0)),VLOOKUP($A616,'[1]F-F_Research_Data_Factors_weekl'!$G$6:$J$4822,2,0),AK617)</f>
        <v>10435.786836973346</v>
      </c>
      <c r="AL616">
        <f>IF(ISNUMBER(VLOOKUP($A616,'[1]F-F_Research_Data_Factors_weekl'!$G$6:$J$4822,3,0)),VLOOKUP($A616,'[1]F-F_Research_Data_Factors_weekl'!$G$6:$J$4822,3,0),AL617)</f>
        <v>348.70517209843308</v>
      </c>
      <c r="AM616">
        <f>IF(ISNUMBER(VLOOKUP($A616,'[1]F-F_Research_Data_Factors_weekl'!$G$6:$J$4822,4,0)),VLOOKUP($A616,'[1]F-F_Research_Data_Factors_weekl'!$G$6:$J$4822,4,0),AM617)</f>
        <v>4679.4913790228593</v>
      </c>
    </row>
    <row r="617" spans="1:39" x14ac:dyDescent="0.25">
      <c r="A617" s="14">
        <v>39129</v>
      </c>
      <c r="B617">
        <v>12767.57</v>
      </c>
      <c r="C617">
        <v>1455.54</v>
      </c>
      <c r="D617">
        <v>2496.31</v>
      </c>
      <c r="E617">
        <v>13311.95</v>
      </c>
      <c r="F617">
        <v>6957.07</v>
      </c>
      <c r="G617">
        <v>17875.650000000001</v>
      </c>
      <c r="H617">
        <v>1774.53</v>
      </c>
      <c r="I617">
        <v>20567.91</v>
      </c>
      <c r="J617">
        <v>4.8224</v>
      </c>
      <c r="K617">
        <v>4.6742999999999997</v>
      </c>
      <c r="L617">
        <v>4.6882000000000001</v>
      </c>
      <c r="M617">
        <v>4.7874999999999996</v>
      </c>
      <c r="N617">
        <v>84.06</v>
      </c>
      <c r="O617">
        <v>1.3138000000000001</v>
      </c>
      <c r="P617">
        <v>119.43</v>
      </c>
      <c r="Q617">
        <v>1.9496</v>
      </c>
      <c r="R617">
        <v>0.78710000000000002</v>
      </c>
      <c r="S617">
        <v>0.69750000000000001</v>
      </c>
      <c r="T617">
        <v>1.2351000000000001</v>
      </c>
      <c r="U617">
        <v>6.1211000000000002</v>
      </c>
      <c r="V617">
        <v>7.0362</v>
      </c>
      <c r="W617">
        <v>44.04</v>
      </c>
      <c r="X617">
        <v>3.4925000000000002</v>
      </c>
      <c r="Y617">
        <v>7.1580000000000004</v>
      </c>
      <c r="Z617">
        <v>10.997</v>
      </c>
      <c r="AA617">
        <v>54</v>
      </c>
      <c r="AB617">
        <v>13.99</v>
      </c>
      <c r="AC617">
        <v>93.9</v>
      </c>
      <c r="AD617">
        <v>194.95</v>
      </c>
      <c r="AE617">
        <v>668.8</v>
      </c>
      <c r="AF617">
        <v>59.39</v>
      </c>
      <c r="AG617">
        <v>767</v>
      </c>
      <c r="AH617">
        <v>417</v>
      </c>
      <c r="AI617">
        <v>11.13</v>
      </c>
      <c r="AJ617">
        <v>468</v>
      </c>
      <c r="AK617">
        <f>IF(ISNUMBER(VLOOKUP($A617,'[1]F-F_Research_Data_Factors_weekl'!$G$6:$J$4822,2,0)),VLOOKUP($A617,'[1]F-F_Research_Data_Factors_weekl'!$G$6:$J$4822,2,0),AK618)</f>
        <v>10441.007340643668</v>
      </c>
      <c r="AL617">
        <f>IF(ISNUMBER(VLOOKUP($A617,'[1]F-F_Research_Data_Factors_weekl'!$G$6:$J$4822,3,0)),VLOOKUP($A617,'[1]F-F_Research_Data_Factors_weekl'!$G$6:$J$4822,3,0),AL618)</f>
        <v>343.68733697854634</v>
      </c>
      <c r="AM617">
        <f>IF(ISNUMBER(VLOOKUP($A617,'[1]F-F_Research_Data_Factors_weekl'!$G$6:$J$4822,4,0)),VLOOKUP($A617,'[1]F-F_Research_Data_Factors_weekl'!$G$6:$J$4822,4,0),AM618)</f>
        <v>4716.2783501540607</v>
      </c>
    </row>
    <row r="618" spans="1:39" x14ac:dyDescent="0.25">
      <c r="A618" s="14">
        <v>39122</v>
      </c>
      <c r="B618">
        <v>12580.83</v>
      </c>
      <c r="C618">
        <v>1438.06</v>
      </c>
      <c r="D618">
        <v>2459.8200000000002</v>
      </c>
      <c r="E618">
        <v>13083.95</v>
      </c>
      <c r="F618">
        <v>6911.11</v>
      </c>
      <c r="G618">
        <v>17504.330000000002</v>
      </c>
      <c r="H618">
        <v>1745.09</v>
      </c>
      <c r="I618">
        <v>20677.66</v>
      </c>
      <c r="J618">
        <v>4.8993000000000002</v>
      </c>
      <c r="K618">
        <v>4.7709999999999999</v>
      </c>
      <c r="L618">
        <v>4.7797000000000001</v>
      </c>
      <c r="M618">
        <v>4.8635000000000002</v>
      </c>
      <c r="N618">
        <v>84.88</v>
      </c>
      <c r="O618">
        <v>1.3008</v>
      </c>
      <c r="P618">
        <v>121.71</v>
      </c>
      <c r="Q618">
        <v>1.9491000000000001</v>
      </c>
      <c r="R618">
        <v>0.77639999999999998</v>
      </c>
      <c r="S618">
        <v>0.6835</v>
      </c>
      <c r="T618">
        <v>1.2475000000000001</v>
      </c>
      <c r="U618">
        <v>6.2496999999999998</v>
      </c>
      <c r="V618">
        <v>6.9970999999999997</v>
      </c>
      <c r="W618">
        <v>44.13</v>
      </c>
      <c r="X618">
        <v>3.4942000000000002</v>
      </c>
      <c r="Y618">
        <v>7.1890000000000001</v>
      </c>
      <c r="Z618">
        <v>10.9954</v>
      </c>
      <c r="AA618">
        <v>52.76</v>
      </c>
      <c r="AB618">
        <v>13.89</v>
      </c>
      <c r="AC618">
        <v>93.2</v>
      </c>
      <c r="AD618">
        <v>188.9</v>
      </c>
      <c r="AE618">
        <v>667.5</v>
      </c>
      <c r="AF618">
        <v>59.89</v>
      </c>
      <c r="AG618">
        <v>749.25</v>
      </c>
      <c r="AH618">
        <v>406.25</v>
      </c>
      <c r="AI618">
        <v>10.49</v>
      </c>
      <c r="AJ618">
        <v>460.25</v>
      </c>
      <c r="AK618">
        <f>IF(ISNUMBER(VLOOKUP($A618,'[1]F-F_Research_Data_Factors_weekl'!$G$6:$J$4822,2,0)),VLOOKUP($A618,'[1]F-F_Research_Data_Factors_weekl'!$G$6:$J$4822,2,0),AK619)</f>
        <v>10315.162359853455</v>
      </c>
      <c r="AL618">
        <f>IF(ISNUMBER(VLOOKUP($A618,'[1]F-F_Research_Data_Factors_weekl'!$G$6:$J$4822,3,0)),VLOOKUP($A618,'[1]F-F_Research_Data_Factors_weekl'!$G$6:$J$4822,3,0),AL619)</f>
        <v>343.85926661185226</v>
      </c>
      <c r="AM618">
        <f>IF(ISNUMBER(VLOOKUP($A618,'[1]F-F_Research_Data_Factors_weekl'!$G$6:$J$4822,4,0)),VLOOKUP($A618,'[1]F-F_Research_Data_Factors_weekl'!$G$6:$J$4822,4,0),AM619)</f>
        <v>4718.6376689885547</v>
      </c>
    </row>
    <row r="619" spans="1:39" x14ac:dyDescent="0.25">
      <c r="A619" s="14">
        <v>39115</v>
      </c>
      <c r="B619">
        <v>12653.49</v>
      </c>
      <c r="C619">
        <v>1448.39</v>
      </c>
      <c r="D619">
        <v>2475.88</v>
      </c>
      <c r="E619">
        <v>13111.57</v>
      </c>
      <c r="F619">
        <v>6885.76</v>
      </c>
      <c r="G619">
        <v>17547.11</v>
      </c>
      <c r="H619">
        <v>1742.4</v>
      </c>
      <c r="I619">
        <v>20563.68</v>
      </c>
      <c r="J619">
        <v>4.9330999999999996</v>
      </c>
      <c r="K619">
        <v>4.8139000000000003</v>
      </c>
      <c r="L619">
        <v>4.8204000000000002</v>
      </c>
      <c r="M619">
        <v>4.9219999999999997</v>
      </c>
      <c r="N619">
        <v>84.96</v>
      </c>
      <c r="O619">
        <v>1.2961</v>
      </c>
      <c r="P619">
        <v>121.14</v>
      </c>
      <c r="Q619">
        <v>1.966</v>
      </c>
      <c r="R619">
        <v>0.77500000000000002</v>
      </c>
      <c r="S619">
        <v>0.68140000000000001</v>
      </c>
      <c r="T619">
        <v>1.248</v>
      </c>
      <c r="U619">
        <v>6.2664</v>
      </c>
      <c r="V619">
        <v>6.9988999999999999</v>
      </c>
      <c r="W619">
        <v>44.12</v>
      </c>
      <c r="X619">
        <v>3.4996999999999998</v>
      </c>
      <c r="Y619">
        <v>7.1875</v>
      </c>
      <c r="Z619">
        <v>10.963200000000001</v>
      </c>
      <c r="AA619">
        <v>53.89</v>
      </c>
      <c r="AB619">
        <v>13.375</v>
      </c>
      <c r="AC619">
        <v>91.05</v>
      </c>
      <c r="AD619">
        <v>189.8</v>
      </c>
      <c r="AE619">
        <v>646.20000000000005</v>
      </c>
      <c r="AF619">
        <v>59.02</v>
      </c>
      <c r="AG619">
        <v>736.75</v>
      </c>
      <c r="AH619">
        <v>402</v>
      </c>
      <c r="AI619">
        <v>10.5</v>
      </c>
      <c r="AJ619">
        <v>461.25</v>
      </c>
      <c r="AK619">
        <f>IF(ISNUMBER(VLOOKUP($A619,'[1]F-F_Research_Data_Factors_weekl'!$G$6:$J$4822,2,0)),VLOOKUP($A619,'[1]F-F_Research_Data_Factors_weekl'!$G$6:$J$4822,2,0),AK620)</f>
        <v>10382.649582137348</v>
      </c>
      <c r="AL619">
        <f>IF(ISNUMBER(VLOOKUP($A619,'[1]F-F_Research_Data_Factors_weekl'!$G$6:$J$4822,3,0)),VLOOKUP($A619,'[1]F-F_Research_Data_Factors_weekl'!$G$6:$J$4822,3,0),AL620)</f>
        <v>342.62581368259492</v>
      </c>
      <c r="AM619">
        <f>IF(ISNUMBER(VLOOKUP($A619,'[1]F-F_Research_Data_Factors_weekl'!$G$6:$J$4822,4,0)),VLOOKUP($A619,'[1]F-F_Research_Data_Factors_weekl'!$G$6:$J$4822,4,0),AM620)</f>
        <v>4706.8704927566632</v>
      </c>
    </row>
    <row r="620" spans="1:39" x14ac:dyDescent="0.25">
      <c r="A620" s="14">
        <v>39108</v>
      </c>
      <c r="B620">
        <v>12487.02</v>
      </c>
      <c r="C620">
        <v>1422.18</v>
      </c>
      <c r="D620">
        <v>2435.4899999999998</v>
      </c>
      <c r="E620">
        <v>12979.26</v>
      </c>
      <c r="F620">
        <v>6690.34</v>
      </c>
      <c r="G620">
        <v>17421.93</v>
      </c>
      <c r="H620">
        <v>1728.02</v>
      </c>
      <c r="I620">
        <v>20281.13</v>
      </c>
      <c r="J620">
        <v>4.9663000000000004</v>
      </c>
      <c r="K620">
        <v>4.8639000000000001</v>
      </c>
      <c r="L620">
        <v>4.8733000000000004</v>
      </c>
      <c r="M620">
        <v>4.9722</v>
      </c>
      <c r="N620">
        <v>85.23</v>
      </c>
      <c r="O620">
        <v>1.2916000000000001</v>
      </c>
      <c r="P620">
        <v>121.54</v>
      </c>
      <c r="Q620">
        <v>1.9593</v>
      </c>
      <c r="R620">
        <v>0.77349999999999997</v>
      </c>
      <c r="S620">
        <v>0.6966</v>
      </c>
      <c r="T620">
        <v>1.2535000000000001</v>
      </c>
      <c r="U620">
        <v>6.3380999999999998</v>
      </c>
      <c r="V620">
        <v>7.0423</v>
      </c>
      <c r="W620">
        <v>44.34</v>
      </c>
      <c r="X620">
        <v>3.5004999999999997</v>
      </c>
      <c r="Y620">
        <v>7.2613000000000003</v>
      </c>
      <c r="Z620">
        <v>11.0604</v>
      </c>
      <c r="AA620">
        <v>54.12</v>
      </c>
      <c r="AB620">
        <v>13.375</v>
      </c>
      <c r="AC620">
        <v>90.224999999999994</v>
      </c>
      <c r="AD620">
        <v>202</v>
      </c>
      <c r="AE620">
        <v>644.70000000000005</v>
      </c>
      <c r="AF620">
        <v>55.42</v>
      </c>
      <c r="AG620">
        <v>710.5</v>
      </c>
      <c r="AH620">
        <v>405.5</v>
      </c>
      <c r="AI620">
        <v>10.72</v>
      </c>
      <c r="AJ620">
        <v>463.5</v>
      </c>
      <c r="AK620">
        <f>IF(ISNUMBER(VLOOKUP($A620,'[1]F-F_Research_Data_Factors_weekl'!$G$6:$J$4822,2,0)),VLOOKUP($A620,'[1]F-F_Research_Data_Factors_weekl'!$G$6:$J$4822,2,0),AK621)</f>
        <v>10185.05942921066</v>
      </c>
      <c r="AL620">
        <f>IF(ISNUMBER(VLOOKUP($A620,'[1]F-F_Research_Data_Factors_weekl'!$G$6:$J$4822,3,0)),VLOOKUP($A620,'[1]F-F_Research_Data_Factors_weekl'!$G$6:$J$4822,3,0),AL621)</f>
        <v>340.58231976401083</v>
      </c>
      <c r="AM620">
        <f>IF(ISNUMBER(VLOOKUP($A620,'[1]F-F_Research_Data_Factors_weekl'!$G$6:$J$4822,4,0)),VLOOKUP($A620,'[1]F-F_Research_Data_Factors_weekl'!$G$6:$J$4822,4,0),AM621)</f>
        <v>4682.9872577421775</v>
      </c>
    </row>
    <row r="621" spans="1:39" x14ac:dyDescent="0.25">
      <c r="A621" s="14">
        <v>39101</v>
      </c>
      <c r="B621">
        <v>12565.53</v>
      </c>
      <c r="C621">
        <v>1430.5</v>
      </c>
      <c r="D621">
        <v>2451.31</v>
      </c>
      <c r="E621">
        <v>12718.99</v>
      </c>
      <c r="F621">
        <v>6747.17</v>
      </c>
      <c r="G621">
        <v>17310.439999999999</v>
      </c>
      <c r="H621">
        <v>1714.21</v>
      </c>
      <c r="I621">
        <v>20327.72</v>
      </c>
      <c r="J621">
        <v>4.9107000000000003</v>
      </c>
      <c r="K621">
        <v>4.7786999999999997</v>
      </c>
      <c r="L621">
        <v>4.7751999999999999</v>
      </c>
      <c r="M621">
        <v>4.8623000000000003</v>
      </c>
      <c r="N621">
        <v>84.86</v>
      </c>
      <c r="O621">
        <v>1.2957000000000001</v>
      </c>
      <c r="P621">
        <v>121.24</v>
      </c>
      <c r="Q621">
        <v>1.9738</v>
      </c>
      <c r="R621">
        <v>0.78990000000000005</v>
      </c>
      <c r="S621">
        <v>0.6956</v>
      </c>
      <c r="T621">
        <v>1.2486999999999999</v>
      </c>
      <c r="U621">
        <v>6.4470999999999998</v>
      </c>
      <c r="V621">
        <v>7.0273000000000003</v>
      </c>
      <c r="W621">
        <v>44.27</v>
      </c>
      <c r="X621">
        <v>3.5015999999999998</v>
      </c>
      <c r="Y621">
        <v>7.1647999999999996</v>
      </c>
      <c r="Z621">
        <v>10.9016</v>
      </c>
      <c r="AA621">
        <v>54.55</v>
      </c>
      <c r="AB621">
        <v>12.92</v>
      </c>
      <c r="AC621">
        <v>91.05</v>
      </c>
      <c r="AD621">
        <v>207.2</v>
      </c>
      <c r="AE621">
        <v>636.1</v>
      </c>
      <c r="AF621">
        <v>51.99</v>
      </c>
      <c r="AG621">
        <v>717.75</v>
      </c>
      <c r="AH621">
        <v>406.75</v>
      </c>
      <c r="AI621">
        <v>10.86</v>
      </c>
      <c r="AJ621">
        <v>467</v>
      </c>
      <c r="AK621">
        <f>IF(ISNUMBER(VLOOKUP($A621,'[1]F-F_Research_Data_Factors_weekl'!$G$6:$J$4822,2,0)),VLOOKUP($A621,'[1]F-F_Research_Data_Factors_weekl'!$G$6:$J$4822,2,0),AK622)</f>
        <v>10243.44707755271</v>
      </c>
      <c r="AL621">
        <f>IF(ISNUMBER(VLOOKUP($A621,'[1]F-F_Research_Data_Factors_weekl'!$G$6:$J$4822,3,0)),VLOOKUP($A621,'[1]F-F_Research_Data_Factors_weekl'!$G$6:$J$4822,3,0),AL622)</f>
        <v>337.84576903482872</v>
      </c>
      <c r="AM621">
        <f>IF(ISNUMBER(VLOOKUP($A621,'[1]F-F_Research_Data_Factors_weekl'!$G$6:$J$4822,4,0)),VLOOKUP($A621,'[1]F-F_Research_Data_Factors_weekl'!$G$6:$J$4822,4,0),AM622)</f>
        <v>4666.1889774234533</v>
      </c>
    </row>
    <row r="622" spans="1:39" x14ac:dyDescent="0.25">
      <c r="A622" s="14">
        <v>39094</v>
      </c>
      <c r="B622">
        <v>12556.08</v>
      </c>
      <c r="C622">
        <v>1430.73</v>
      </c>
      <c r="D622">
        <v>2502.8200000000002</v>
      </c>
      <c r="E622">
        <v>12678.81</v>
      </c>
      <c r="F622">
        <v>6705.17</v>
      </c>
      <c r="G622">
        <v>17057.009999999998</v>
      </c>
      <c r="H622">
        <v>1685.27</v>
      </c>
      <c r="I622">
        <v>19613.41</v>
      </c>
      <c r="J622">
        <v>4.8757999999999999</v>
      </c>
      <c r="K622">
        <v>4.7603999999999997</v>
      </c>
      <c r="L622">
        <v>4.7750000000000004</v>
      </c>
      <c r="M622">
        <v>4.8600000000000003</v>
      </c>
      <c r="N622">
        <v>85.02</v>
      </c>
      <c r="O622">
        <v>1.2923</v>
      </c>
      <c r="P622">
        <v>120.33</v>
      </c>
      <c r="Q622">
        <v>1.9592000000000001</v>
      </c>
      <c r="R622">
        <v>0.78369999999999995</v>
      </c>
      <c r="S622">
        <v>0.69059999999999999</v>
      </c>
      <c r="T622">
        <v>1.2472000000000001</v>
      </c>
      <c r="U622">
        <v>6.4473000000000003</v>
      </c>
      <c r="V622">
        <v>7.0320999999999998</v>
      </c>
      <c r="W622">
        <v>44.427500000000002</v>
      </c>
      <c r="X622">
        <v>3.5150000000000001</v>
      </c>
      <c r="Y622">
        <v>7.22</v>
      </c>
      <c r="Z622">
        <v>10.9635</v>
      </c>
      <c r="AA622">
        <v>54.7</v>
      </c>
      <c r="AB622">
        <v>12.88</v>
      </c>
      <c r="AC622">
        <v>91.8</v>
      </c>
      <c r="AD622">
        <v>200.95</v>
      </c>
      <c r="AE622">
        <v>626.9</v>
      </c>
      <c r="AF622">
        <v>52.99</v>
      </c>
      <c r="AG622">
        <v>706</v>
      </c>
      <c r="AH622">
        <v>396.5</v>
      </c>
      <c r="AI622">
        <v>10.93</v>
      </c>
      <c r="AJ622">
        <v>479.5</v>
      </c>
      <c r="AK622">
        <f>IF(ISNUMBER(VLOOKUP($A622,'[1]F-F_Research_Data_Factors_weekl'!$G$6:$J$4822,2,0)),VLOOKUP($A622,'[1]F-F_Research_Data_Factors_weekl'!$G$6:$J$4822,2,0),AK623)</f>
        <v>10275.300509131015</v>
      </c>
      <c r="AL622">
        <f>IF(ISNUMBER(VLOOKUP($A622,'[1]F-F_Research_Data_Factors_weekl'!$G$6:$J$4822,3,0)),VLOOKUP($A622,'[1]F-F_Research_Data_Factors_weekl'!$G$6:$J$4822,3,0),AL623)</f>
        <v>341.67250104655005</v>
      </c>
      <c r="AM622">
        <f>IF(ISNUMBER(VLOOKUP($A622,'[1]F-F_Research_Data_Factors_weekl'!$G$6:$J$4822,4,0)),VLOOKUP($A622,'[1]F-F_Research_Data_Factors_weekl'!$G$6:$J$4822,4,0),AM623)</f>
        <v>4637.4368688366658</v>
      </c>
    </row>
    <row r="623" spans="1:39" x14ac:dyDescent="0.25">
      <c r="A623" s="14">
        <v>39087</v>
      </c>
      <c r="B623">
        <v>12398.01</v>
      </c>
      <c r="C623">
        <v>1409.71</v>
      </c>
      <c r="D623">
        <v>2434.25</v>
      </c>
      <c r="E623">
        <v>12477.97</v>
      </c>
      <c r="F623">
        <v>6593.09</v>
      </c>
      <c r="G623">
        <v>17091.59</v>
      </c>
      <c r="H623">
        <v>1675.33</v>
      </c>
      <c r="I623">
        <v>20211.28</v>
      </c>
      <c r="J623">
        <v>4.7493999999999996</v>
      </c>
      <c r="K623">
        <v>4.6390000000000002</v>
      </c>
      <c r="L623">
        <v>4.6441999999999997</v>
      </c>
      <c r="M623">
        <v>4.7385000000000002</v>
      </c>
      <c r="N623">
        <v>84.64</v>
      </c>
      <c r="O623">
        <v>1.3002</v>
      </c>
      <c r="P623">
        <v>118.63</v>
      </c>
      <c r="Q623">
        <v>1.9292</v>
      </c>
      <c r="R623">
        <v>0.77869999999999995</v>
      </c>
      <c r="S623">
        <v>0.68610000000000004</v>
      </c>
      <c r="T623">
        <v>1.2363999999999999</v>
      </c>
      <c r="U623">
        <v>6.3574999999999999</v>
      </c>
      <c r="V623">
        <v>6.9660000000000002</v>
      </c>
      <c r="W623">
        <v>44.29</v>
      </c>
      <c r="X623">
        <v>3.512</v>
      </c>
      <c r="Y623">
        <v>7.2725</v>
      </c>
      <c r="Z623">
        <v>10.9305</v>
      </c>
      <c r="AA623">
        <v>54.42</v>
      </c>
      <c r="AB623">
        <v>12.23</v>
      </c>
      <c r="AC623">
        <v>92.575000000000003</v>
      </c>
      <c r="AD623">
        <v>201.95</v>
      </c>
      <c r="AE623">
        <v>606.9</v>
      </c>
      <c r="AF623">
        <v>56.31</v>
      </c>
      <c r="AG623">
        <v>668</v>
      </c>
      <c r="AH623">
        <v>368.25</v>
      </c>
      <c r="AI623">
        <v>11.09</v>
      </c>
      <c r="AJ623">
        <v>470.25</v>
      </c>
      <c r="AK623">
        <f>IF(ISNUMBER(VLOOKUP($A623,'[1]F-F_Research_Data_Factors_weekl'!$G$6:$J$4822,2,0)),VLOOKUP($A623,'[1]F-F_Research_Data_Factors_weekl'!$G$6:$J$4822,2,0),AK624)</f>
        <v>10100.560807167025</v>
      </c>
      <c r="AL623">
        <f>IF(ISNUMBER(VLOOKUP($A623,'[1]F-F_Research_Data_Factors_weekl'!$G$6:$J$4822,3,0)),VLOOKUP($A623,'[1]F-F_Research_Data_Factors_weekl'!$G$6:$J$4822,3,0),AL624)</f>
        <v>338.62487715218049</v>
      </c>
      <c r="AM623">
        <f>IF(ISNUMBER(VLOOKUP($A623,'[1]F-F_Research_Data_Factors_weekl'!$G$6:$J$4822,4,0)),VLOOKUP($A623,'[1]F-F_Research_Data_Factors_weekl'!$G$6:$J$4822,4,0),AM624)</f>
        <v>4678.6086247343283</v>
      </c>
    </row>
    <row r="624" spans="1:39" x14ac:dyDescent="0.25">
      <c r="A624" s="14">
        <v>39080</v>
      </c>
      <c r="B624">
        <v>12463.15</v>
      </c>
      <c r="C624">
        <v>1418.3</v>
      </c>
      <c r="D624">
        <v>2415.29</v>
      </c>
      <c r="E624">
        <v>12908.39</v>
      </c>
      <c r="F624">
        <v>6596.92</v>
      </c>
      <c r="G624">
        <v>17225.830000000002</v>
      </c>
      <c r="H624">
        <v>1681.07</v>
      </c>
      <c r="I624">
        <v>19964.72</v>
      </c>
      <c r="J624">
        <v>4.8079999999999998</v>
      </c>
      <c r="K624">
        <v>4.6923000000000004</v>
      </c>
      <c r="L624">
        <v>4.7022000000000004</v>
      </c>
      <c r="M624">
        <v>4.8094999999999999</v>
      </c>
      <c r="N624">
        <v>83.65</v>
      </c>
      <c r="O624">
        <v>1.3197000000000001</v>
      </c>
      <c r="P624">
        <v>119.06</v>
      </c>
      <c r="Q624">
        <v>1.9588000000000001</v>
      </c>
      <c r="R624">
        <v>0.78849999999999998</v>
      </c>
      <c r="S624">
        <v>0.70389999999999997</v>
      </c>
      <c r="T624">
        <v>1.2201</v>
      </c>
      <c r="U624">
        <v>6.2355999999999998</v>
      </c>
      <c r="V624">
        <v>6.8484999999999996</v>
      </c>
      <c r="W624">
        <v>44.27</v>
      </c>
      <c r="X624">
        <v>3.5270000000000001</v>
      </c>
      <c r="Y624">
        <v>7.0060000000000002</v>
      </c>
      <c r="Z624">
        <v>10.8033</v>
      </c>
      <c r="AA624">
        <v>56.19</v>
      </c>
      <c r="AB624">
        <v>12.935</v>
      </c>
      <c r="AC624">
        <v>90.424999999999997</v>
      </c>
      <c r="AD624">
        <v>201.25</v>
      </c>
      <c r="AE624">
        <v>638</v>
      </c>
      <c r="AF624">
        <v>61.05</v>
      </c>
      <c r="AG624">
        <v>683.5</v>
      </c>
      <c r="AH624">
        <v>390.25</v>
      </c>
      <c r="AI624">
        <v>11.75</v>
      </c>
      <c r="AJ624">
        <v>501</v>
      </c>
      <c r="AK624">
        <f>IF(ISNUMBER(VLOOKUP($A624,'[1]F-F_Research_Data_Factors_weekl'!$G$6:$J$4822,2,0)),VLOOKUP($A624,'[1]F-F_Research_Data_Factors_weekl'!$G$6:$J$4822,2,0),AK625)</f>
        <v>10167.667412086797</v>
      </c>
      <c r="AL624">
        <f>IF(ISNUMBER(VLOOKUP($A624,'[1]F-F_Research_Data_Factors_weekl'!$G$6:$J$4822,3,0)),VLOOKUP($A624,'[1]F-F_Research_Data_Factors_weekl'!$G$6:$J$4822,3,0),AL625)</f>
        <v>340.73744933807654</v>
      </c>
      <c r="AM624">
        <f>IF(ISNUMBER(VLOOKUP($A624,'[1]F-F_Research_Data_Factors_weekl'!$G$6:$J$4822,4,0)),VLOOKUP($A624,'[1]F-F_Research_Data_Factors_weekl'!$G$6:$J$4822,4,0),AM625)</f>
        <v>4711.5897530053662</v>
      </c>
    </row>
    <row r="625" spans="1:39" x14ac:dyDescent="0.25">
      <c r="A625" s="14">
        <v>39073</v>
      </c>
      <c r="B625">
        <v>12343.22</v>
      </c>
      <c r="C625">
        <v>1410.77</v>
      </c>
      <c r="D625">
        <v>2401.1799999999998</v>
      </c>
      <c r="E625">
        <v>12718.17</v>
      </c>
      <c r="F625">
        <v>6503.13</v>
      </c>
      <c r="G625">
        <v>17104.96</v>
      </c>
      <c r="H625">
        <v>1672.1</v>
      </c>
      <c r="I625">
        <v>19320.52</v>
      </c>
      <c r="J625">
        <v>4.7175000000000002</v>
      </c>
      <c r="K625">
        <v>4.5887000000000002</v>
      </c>
      <c r="L625">
        <v>4.6185</v>
      </c>
      <c r="M625">
        <v>4.7577999999999996</v>
      </c>
      <c r="N625">
        <v>83.81</v>
      </c>
      <c r="O625">
        <v>1.3128</v>
      </c>
      <c r="P625">
        <v>118.87</v>
      </c>
      <c r="Q625">
        <v>1.9581</v>
      </c>
      <c r="R625">
        <v>0.78349999999999997</v>
      </c>
      <c r="S625">
        <v>0.70050000000000001</v>
      </c>
      <c r="T625">
        <v>1.2202</v>
      </c>
      <c r="U625">
        <v>6.2405999999999997</v>
      </c>
      <c r="V625">
        <v>6.8539000000000003</v>
      </c>
      <c r="W625">
        <v>44.563699999999997</v>
      </c>
      <c r="X625">
        <v>3.5365000000000002</v>
      </c>
      <c r="Y625">
        <v>7.0575000000000001</v>
      </c>
      <c r="Z625">
        <v>10.867000000000001</v>
      </c>
      <c r="AA625">
        <v>55.78</v>
      </c>
      <c r="AB625">
        <v>12.507999999999999</v>
      </c>
      <c r="AC625">
        <v>87.025000000000006</v>
      </c>
      <c r="AD625">
        <v>198</v>
      </c>
      <c r="AE625">
        <v>619.1</v>
      </c>
      <c r="AF625">
        <v>62.41</v>
      </c>
      <c r="AG625">
        <v>659.5</v>
      </c>
      <c r="AH625">
        <v>384</v>
      </c>
      <c r="AI625">
        <v>11.92</v>
      </c>
      <c r="AJ625">
        <v>514</v>
      </c>
      <c r="AK625">
        <f>IF(ISNUMBER(VLOOKUP($A625,'[1]F-F_Research_Data_Factors_weekl'!$G$6:$J$4822,2,0)),VLOOKUP($A625,'[1]F-F_Research_Data_Factors_weekl'!$G$6:$J$4822,2,0),AK626)</f>
        <v>10120.102928323677</v>
      </c>
      <c r="AL625">
        <f>IF(ISNUMBER(VLOOKUP($A625,'[1]F-F_Research_Data_Factors_weekl'!$G$6:$J$4822,3,0)),VLOOKUP($A625,'[1]F-F_Research_Data_Factors_weekl'!$G$6:$J$4822,3,0),AL626)</f>
        <v>339.34613020423916</v>
      </c>
      <c r="AM625">
        <f>IF(ISNUMBER(VLOOKUP($A625,'[1]F-F_Research_Data_Factors_weekl'!$G$6:$J$4822,4,0)),VLOOKUP($A625,'[1]F-F_Research_Data_Factors_weekl'!$G$6:$J$4822,4,0),AM626)</f>
        <v>4697.9656526127892</v>
      </c>
    </row>
    <row r="626" spans="1:39" x14ac:dyDescent="0.25">
      <c r="A626" s="14">
        <v>39066</v>
      </c>
      <c r="B626">
        <v>12445.52</v>
      </c>
      <c r="C626">
        <v>1427.09</v>
      </c>
      <c r="D626">
        <v>2457.1999999999998</v>
      </c>
      <c r="E626">
        <v>12866.27</v>
      </c>
      <c r="F626">
        <v>6588.83</v>
      </c>
      <c r="G626">
        <v>16914.310000000001</v>
      </c>
      <c r="H626">
        <v>1657.4</v>
      </c>
      <c r="I626">
        <v>19110.650000000001</v>
      </c>
      <c r="J626">
        <v>4.7169999999999996</v>
      </c>
      <c r="K626">
        <v>4.5671999999999997</v>
      </c>
      <c r="L626">
        <v>4.5928000000000004</v>
      </c>
      <c r="M626">
        <v>4.7138</v>
      </c>
      <c r="N626">
        <v>84.04</v>
      </c>
      <c r="O626">
        <v>1.3080000000000001</v>
      </c>
      <c r="P626">
        <v>118.18</v>
      </c>
      <c r="Q626">
        <v>1.9523000000000001</v>
      </c>
      <c r="R626">
        <v>0.78149999999999997</v>
      </c>
      <c r="S626">
        <v>0.68989999999999996</v>
      </c>
      <c r="T626">
        <v>1.2214</v>
      </c>
      <c r="U626">
        <v>6.2318999999999996</v>
      </c>
      <c r="V626">
        <v>6.9237000000000002</v>
      </c>
      <c r="W626">
        <v>44.691299999999998</v>
      </c>
      <c r="X626">
        <v>3.5505</v>
      </c>
      <c r="Y626">
        <v>7.0053000000000001</v>
      </c>
      <c r="Z626">
        <v>10.7784</v>
      </c>
      <c r="AA626">
        <v>54.96</v>
      </c>
      <c r="AB626">
        <v>12.823</v>
      </c>
      <c r="AC626">
        <v>86.4</v>
      </c>
      <c r="AD626">
        <v>203.35</v>
      </c>
      <c r="AE626">
        <v>615</v>
      </c>
      <c r="AF626">
        <v>63.43</v>
      </c>
      <c r="AG626">
        <v>657.5</v>
      </c>
      <c r="AH626">
        <v>369</v>
      </c>
      <c r="AI626">
        <v>11.5</v>
      </c>
      <c r="AJ626">
        <v>494.25</v>
      </c>
      <c r="AK626">
        <f>IF(ISNUMBER(VLOOKUP($A626,'[1]F-F_Research_Data_Factors_weekl'!$G$6:$J$4822,2,0)),VLOOKUP($A626,'[1]F-F_Research_Data_Factors_weekl'!$G$6:$J$4822,2,0),AK627)</f>
        <v>10250.281503417074</v>
      </c>
      <c r="AL626">
        <f>IF(ISNUMBER(VLOOKUP($A626,'[1]F-F_Research_Data_Factors_weekl'!$G$6:$J$4822,3,0)),VLOOKUP($A626,'[1]F-F_Research_Data_Factors_weekl'!$G$6:$J$4822,3,0),AL627)</f>
        <v>340.02618256937791</v>
      </c>
      <c r="AM626">
        <f>IF(ISNUMBER(VLOOKUP($A626,'[1]F-F_Research_Data_Factors_weekl'!$G$6:$J$4822,4,0)),VLOOKUP($A626,'[1]F-F_Research_Data_Factors_weekl'!$G$6:$J$4822,4,0),AM627)</f>
        <v>4663.9190435945484</v>
      </c>
    </row>
    <row r="627" spans="1:39" x14ac:dyDescent="0.25">
      <c r="A627" s="14">
        <v>39059</v>
      </c>
      <c r="B627">
        <v>12307.49</v>
      </c>
      <c r="C627">
        <v>1409.84</v>
      </c>
      <c r="D627">
        <v>2437.36</v>
      </c>
      <c r="E627">
        <v>12899.58</v>
      </c>
      <c r="F627">
        <v>6427.41</v>
      </c>
      <c r="G627">
        <v>16417.82</v>
      </c>
      <c r="H627">
        <v>1616.34</v>
      </c>
      <c r="I627">
        <v>18739.990000000002</v>
      </c>
      <c r="J627">
        <v>4.6661999999999999</v>
      </c>
      <c r="K627">
        <v>4.5174000000000003</v>
      </c>
      <c r="L627">
        <v>4.5437000000000003</v>
      </c>
      <c r="M627">
        <v>4.6532</v>
      </c>
      <c r="N627">
        <v>83.29</v>
      </c>
      <c r="O627">
        <v>1.3202</v>
      </c>
      <c r="P627">
        <v>116.33</v>
      </c>
      <c r="Q627">
        <v>1.9548000000000001</v>
      </c>
      <c r="R627">
        <v>0.78559999999999997</v>
      </c>
      <c r="S627">
        <v>0.68700000000000006</v>
      </c>
      <c r="T627">
        <v>1.2053</v>
      </c>
      <c r="U627">
        <v>6.1642000000000001</v>
      </c>
      <c r="V627">
        <v>6.8659999999999997</v>
      </c>
      <c r="W627">
        <v>44.74</v>
      </c>
      <c r="X627">
        <v>3.548</v>
      </c>
      <c r="Y627">
        <v>7.0883000000000003</v>
      </c>
      <c r="Z627">
        <v>10.8375</v>
      </c>
      <c r="AA627">
        <v>52.73</v>
      </c>
      <c r="AB627">
        <v>13.718999999999999</v>
      </c>
      <c r="AC627">
        <v>86.95</v>
      </c>
      <c r="AD627">
        <v>208.15</v>
      </c>
      <c r="AE627">
        <v>626.1</v>
      </c>
      <c r="AF627">
        <v>62.03</v>
      </c>
      <c r="AG627">
        <v>656</v>
      </c>
      <c r="AH627">
        <v>354.25</v>
      </c>
      <c r="AI627">
        <v>11.37</v>
      </c>
      <c r="AJ627">
        <v>469</v>
      </c>
      <c r="AK627">
        <f>IF(ISNUMBER(VLOOKUP($A627,'[1]F-F_Research_Data_Factors_weekl'!$G$6:$J$4822,2,0)),VLOOKUP($A627,'[1]F-F_Research_Data_Factors_weekl'!$G$6:$J$4822,2,0),AK628)</f>
        <v>10153.820211408691</v>
      </c>
      <c r="AL627">
        <f>IF(ISNUMBER(VLOOKUP($A627,'[1]F-F_Research_Data_Factors_weekl'!$G$6:$J$4822,3,0)),VLOOKUP($A627,'[1]F-F_Research_Data_Factors_weekl'!$G$6:$J$4822,3,0),AL628)</f>
        <v>344.50474424455717</v>
      </c>
      <c r="AM627">
        <f>IF(ISNUMBER(VLOOKUP($A627,'[1]F-F_Research_Data_Factors_weekl'!$G$6:$J$4822,4,0)),VLOOKUP($A627,'[1]F-F_Research_Data_Factors_weekl'!$G$6:$J$4822,4,0),AM628)</f>
        <v>4591.8273541346343</v>
      </c>
    </row>
    <row r="628" spans="1:39" x14ac:dyDescent="0.25">
      <c r="A628" s="14">
        <v>39052</v>
      </c>
      <c r="B628">
        <v>12194.13</v>
      </c>
      <c r="C628">
        <v>1396.71</v>
      </c>
      <c r="D628">
        <v>2413.21</v>
      </c>
      <c r="E628">
        <v>12754.75</v>
      </c>
      <c r="F628">
        <v>6241.13</v>
      </c>
      <c r="G628">
        <v>16321.78</v>
      </c>
      <c r="H628">
        <v>1604.9</v>
      </c>
      <c r="I628">
        <v>18690.82</v>
      </c>
      <c r="J628">
        <v>4.5167999999999999</v>
      </c>
      <c r="K628">
        <v>4.3837000000000002</v>
      </c>
      <c r="L628">
        <v>4.4326999999999996</v>
      </c>
      <c r="M628">
        <v>4.5463000000000005</v>
      </c>
      <c r="N628">
        <v>82.48</v>
      </c>
      <c r="O628">
        <v>1.3336999999999999</v>
      </c>
      <c r="P628">
        <v>115.45</v>
      </c>
      <c r="Q628">
        <v>1.9813000000000001</v>
      </c>
      <c r="R628">
        <v>0.78890000000000005</v>
      </c>
      <c r="S628">
        <v>0.68830000000000002</v>
      </c>
      <c r="T628">
        <v>1.1932</v>
      </c>
      <c r="U628">
        <v>6.1162000000000001</v>
      </c>
      <c r="V628">
        <v>6.7731000000000003</v>
      </c>
      <c r="W628">
        <v>44.662500000000001</v>
      </c>
      <c r="X628">
        <v>3.5925000000000002</v>
      </c>
      <c r="Y628">
        <v>7.24</v>
      </c>
      <c r="Z628">
        <v>11.026</v>
      </c>
      <c r="AA628">
        <v>49.33</v>
      </c>
      <c r="AB628">
        <v>14.006</v>
      </c>
      <c r="AC628">
        <v>85.5</v>
      </c>
      <c r="AD628">
        <v>203.5</v>
      </c>
      <c r="AE628">
        <v>644.70000000000005</v>
      </c>
      <c r="AF628">
        <v>63.43</v>
      </c>
      <c r="AG628">
        <v>677</v>
      </c>
      <c r="AH628">
        <v>374</v>
      </c>
      <c r="AI628">
        <v>12.26</v>
      </c>
      <c r="AJ628">
        <v>500</v>
      </c>
      <c r="AK628">
        <f>IF(ISNUMBER(VLOOKUP($A628,'[1]F-F_Research_Data_Factors_weekl'!$G$6:$J$4822,2,0)),VLOOKUP($A628,'[1]F-F_Research_Data_Factors_weekl'!$G$6:$J$4822,2,0),AK629)</f>
        <v>10051.29698219035</v>
      </c>
      <c r="AL628">
        <f>IF(ISNUMBER(VLOOKUP($A628,'[1]F-F_Research_Data_Factors_weekl'!$G$6:$J$4822,3,0)),VLOOKUP($A628,'[1]F-F_Research_Data_Factors_weekl'!$G$6:$J$4822,3,0),AL629)</f>
        <v>343.23477557492993</v>
      </c>
      <c r="AM628">
        <f>IF(ISNUMBER(VLOOKUP($A628,'[1]F-F_Research_Data_Factors_weekl'!$G$6:$J$4822,4,0)),VLOOKUP($A628,'[1]F-F_Research_Data_Factors_weekl'!$G$6:$J$4822,4,0),AM629)</f>
        <v>4573.0777354194151</v>
      </c>
    </row>
    <row r="629" spans="1:39" x14ac:dyDescent="0.25">
      <c r="A629" s="14">
        <v>39045</v>
      </c>
      <c r="B629">
        <v>12280.17</v>
      </c>
      <c r="C629">
        <v>1400.95</v>
      </c>
      <c r="D629">
        <v>2460.2600000000002</v>
      </c>
      <c r="E629">
        <v>12631.08</v>
      </c>
      <c r="F629">
        <v>6411.96</v>
      </c>
      <c r="G629">
        <v>15734.6</v>
      </c>
      <c r="H629">
        <v>1538.04</v>
      </c>
      <c r="I629">
        <v>19260.3</v>
      </c>
      <c r="J629">
        <v>4.7267999999999999</v>
      </c>
      <c r="K629">
        <v>4.5491000000000001</v>
      </c>
      <c r="L629">
        <v>4.548</v>
      </c>
      <c r="M629">
        <v>4.6311</v>
      </c>
      <c r="N629">
        <v>83.66</v>
      </c>
      <c r="O629">
        <v>1.3094000000000001</v>
      </c>
      <c r="P629">
        <v>115.9</v>
      </c>
      <c r="Q629">
        <v>1.9321999999999999</v>
      </c>
      <c r="R629">
        <v>0.77869999999999995</v>
      </c>
      <c r="S629">
        <v>0.67200000000000004</v>
      </c>
      <c r="T629">
        <v>1.2094</v>
      </c>
      <c r="U629">
        <v>6.3044000000000002</v>
      </c>
      <c r="V629">
        <v>6.9032999999999998</v>
      </c>
      <c r="W629">
        <v>44.69</v>
      </c>
      <c r="X629">
        <v>3.6355</v>
      </c>
      <c r="Y629">
        <v>7.1635</v>
      </c>
      <c r="Z629">
        <v>11.017099999999999</v>
      </c>
      <c r="AA629">
        <v>47.59</v>
      </c>
      <c r="AB629">
        <v>13.04</v>
      </c>
      <c r="AC629">
        <v>87.65</v>
      </c>
      <c r="AD629">
        <v>196.05</v>
      </c>
      <c r="AE629">
        <v>629</v>
      </c>
      <c r="AF629">
        <v>59.24</v>
      </c>
      <c r="AG629">
        <v>684.25</v>
      </c>
      <c r="AH629">
        <v>369.25</v>
      </c>
      <c r="AI629">
        <v>11.47</v>
      </c>
      <c r="AJ629">
        <v>500</v>
      </c>
      <c r="AK629">
        <f>IF(ISNUMBER(VLOOKUP($A629,'[1]F-F_Research_Data_Factors_weekl'!$G$6:$J$4822,2,0)),VLOOKUP($A629,'[1]F-F_Research_Data_Factors_weekl'!$G$6:$J$4822,2,0),AK630)</f>
        <v>10101.806012251607</v>
      </c>
      <c r="AL629">
        <f>IF(ISNUMBER(VLOOKUP($A629,'[1]F-F_Research_Data_Factors_weekl'!$G$6:$J$4822,3,0)),VLOOKUP($A629,'[1]F-F_Research_Data_Factors_weekl'!$G$6:$J$4822,3,0),AL630)</f>
        <v>347.15765710016177</v>
      </c>
      <c r="AM629">
        <f>IF(ISNUMBER(VLOOKUP($A629,'[1]F-F_Research_Data_Factors_weekl'!$G$6:$J$4822,4,0)),VLOOKUP($A629,'[1]F-F_Research_Data_Factors_weekl'!$G$6:$J$4822,4,0),AM630)</f>
        <v>4548.0633867920587</v>
      </c>
    </row>
    <row r="630" spans="1:39" x14ac:dyDescent="0.25">
      <c r="A630" s="14">
        <v>39038</v>
      </c>
      <c r="B630">
        <v>12342.56</v>
      </c>
      <c r="C630">
        <v>1401.2</v>
      </c>
      <c r="D630">
        <v>2445.86</v>
      </c>
      <c r="E630">
        <v>12372.87</v>
      </c>
      <c r="F630">
        <v>6412.36</v>
      </c>
      <c r="G630">
        <v>16091.73</v>
      </c>
      <c r="H630">
        <v>1573.54</v>
      </c>
      <c r="I630">
        <v>19182.71</v>
      </c>
      <c r="J630">
        <v>4.7629000000000001</v>
      </c>
      <c r="K630">
        <v>4.5959000000000003</v>
      </c>
      <c r="L630">
        <v>4.5993000000000004</v>
      </c>
      <c r="M630">
        <v>4.6881000000000004</v>
      </c>
      <c r="N630">
        <v>85.31</v>
      </c>
      <c r="O630">
        <v>1.2827999999999999</v>
      </c>
      <c r="P630">
        <v>117.76</v>
      </c>
      <c r="Q630">
        <v>1.8944999999999999</v>
      </c>
      <c r="R630">
        <v>0.76900000000000002</v>
      </c>
      <c r="S630">
        <v>0.66500000000000004</v>
      </c>
      <c r="T630">
        <v>1.244</v>
      </c>
      <c r="U630">
        <v>6.4398999999999997</v>
      </c>
      <c r="V630">
        <v>7.0777000000000001</v>
      </c>
      <c r="W630">
        <v>44.928800000000003</v>
      </c>
      <c r="X630">
        <v>3.6535000000000002</v>
      </c>
      <c r="Y630">
        <v>7.2785000000000002</v>
      </c>
      <c r="Z630">
        <v>10.9453</v>
      </c>
      <c r="AA630">
        <v>47.4</v>
      </c>
      <c r="AB630">
        <v>12.8</v>
      </c>
      <c r="AC630">
        <v>87.575000000000003</v>
      </c>
      <c r="AD630">
        <v>199.55</v>
      </c>
      <c r="AE630">
        <v>622.5</v>
      </c>
      <c r="AF630">
        <v>55.81</v>
      </c>
      <c r="AG630">
        <v>660.5</v>
      </c>
      <c r="AH630">
        <v>355.25</v>
      </c>
      <c r="AI630">
        <v>11.35</v>
      </c>
      <c r="AJ630">
        <v>474</v>
      </c>
      <c r="AK630">
        <f>IF(ISNUMBER(VLOOKUP($A630,'[1]F-F_Research_Data_Factors_weekl'!$G$6:$J$4822,2,0)),VLOOKUP($A630,'[1]F-F_Research_Data_Factors_weekl'!$G$6:$J$4822,2,0),AK631)</f>
        <v>10100.795932658342</v>
      </c>
      <c r="AL630">
        <f>IF(ISNUMBER(VLOOKUP($A630,'[1]F-F_Research_Data_Factors_weekl'!$G$6:$J$4822,3,0)),VLOOKUP($A630,'[1]F-F_Research_Data_Factors_weekl'!$G$6:$J$4822,3,0),AL631)</f>
        <v>345.74012259751197</v>
      </c>
      <c r="AM630">
        <f>IF(ISNUMBER(VLOOKUP($A630,'[1]F-F_Research_Data_Factors_weekl'!$G$6:$J$4822,4,0)),VLOOKUP($A630,'[1]F-F_Research_Data_Factors_weekl'!$G$6:$J$4822,4,0),AM631)</f>
        <v>4556.7211569903402</v>
      </c>
    </row>
    <row r="631" spans="1:39" x14ac:dyDescent="0.25">
      <c r="A631" s="14">
        <v>39031</v>
      </c>
      <c r="B631">
        <v>12108.43</v>
      </c>
      <c r="C631">
        <v>1380.9</v>
      </c>
      <c r="D631">
        <v>2389.7199999999998</v>
      </c>
      <c r="E631">
        <v>12340.47</v>
      </c>
      <c r="F631">
        <v>6357.77</v>
      </c>
      <c r="G631">
        <v>16112.43</v>
      </c>
      <c r="H631">
        <v>1581.37</v>
      </c>
      <c r="I631">
        <v>18891.14</v>
      </c>
      <c r="J631">
        <v>4.7308000000000003</v>
      </c>
      <c r="K631">
        <v>4.5677000000000003</v>
      </c>
      <c r="L631">
        <v>4.5876999999999999</v>
      </c>
      <c r="M631">
        <v>4.6972000000000005</v>
      </c>
      <c r="N631">
        <v>85.07</v>
      </c>
      <c r="O631">
        <v>1.284</v>
      </c>
      <c r="P631">
        <v>117.63</v>
      </c>
      <c r="Q631">
        <v>1.9106000000000001</v>
      </c>
      <c r="R631">
        <v>0.76700000000000002</v>
      </c>
      <c r="S631">
        <v>0.66600000000000004</v>
      </c>
      <c r="T631">
        <v>1.2417</v>
      </c>
      <c r="U631">
        <v>6.3754999999999997</v>
      </c>
      <c r="V631">
        <v>7.0951000000000004</v>
      </c>
      <c r="W631">
        <v>44.712499999999999</v>
      </c>
      <c r="X631">
        <v>3.64</v>
      </c>
      <c r="Y631">
        <v>7.2249999999999996</v>
      </c>
      <c r="Z631">
        <v>10.926500000000001</v>
      </c>
      <c r="AA631">
        <v>49.09</v>
      </c>
      <c r="AB631">
        <v>13.115</v>
      </c>
      <c r="AC631">
        <v>85.7</v>
      </c>
      <c r="AD631">
        <v>194.65</v>
      </c>
      <c r="AE631">
        <v>630.1</v>
      </c>
      <c r="AF631">
        <v>59.59</v>
      </c>
      <c r="AG631">
        <v>651.25</v>
      </c>
      <c r="AH631">
        <v>343.25</v>
      </c>
      <c r="AI631">
        <v>11.85</v>
      </c>
      <c r="AJ631">
        <v>480.5</v>
      </c>
      <c r="AK631">
        <f>IF(ISNUMBER(VLOOKUP($A631,'[1]F-F_Research_Data_Factors_weekl'!$G$6:$J$4822,2,0)),VLOOKUP($A631,'[1]F-F_Research_Data_Factors_weekl'!$G$6:$J$4822,2,0),AK632)</f>
        <v>9948.5826185938549</v>
      </c>
      <c r="AL631">
        <f>IF(ISNUMBER(VLOOKUP($A631,'[1]F-F_Research_Data_Factors_weekl'!$G$6:$J$4822,3,0)),VLOOKUP($A631,'[1]F-F_Research_Data_Factors_weekl'!$G$6:$J$4822,3,0),AL632)</f>
        <v>342.31695306684355</v>
      </c>
      <c r="AM631">
        <f>IF(ISNUMBER(VLOOKUP($A631,'[1]F-F_Research_Data_Factors_weekl'!$G$6:$J$4822,4,0)),VLOOKUP($A631,'[1]F-F_Research_Data_Factors_weekl'!$G$6:$J$4822,4,0),AM632)</f>
        <v>4585.6105031602492</v>
      </c>
    </row>
    <row r="632" spans="1:39" x14ac:dyDescent="0.25">
      <c r="A632" s="14">
        <v>39024</v>
      </c>
      <c r="B632">
        <v>11986.04</v>
      </c>
      <c r="C632">
        <v>1364.3</v>
      </c>
      <c r="D632">
        <v>2330.79</v>
      </c>
      <c r="E632">
        <v>12239.04</v>
      </c>
      <c r="F632">
        <v>6241.15</v>
      </c>
      <c r="G632">
        <v>16350.02</v>
      </c>
      <c r="H632">
        <v>1619.02</v>
      </c>
      <c r="I632">
        <v>18749.689999999999</v>
      </c>
      <c r="J632">
        <v>4.8159999999999998</v>
      </c>
      <c r="K632">
        <v>4.6886999999999999</v>
      </c>
      <c r="L632">
        <v>4.7149999999999999</v>
      </c>
      <c r="M632">
        <v>4.8086000000000002</v>
      </c>
      <c r="N632">
        <v>85.71</v>
      </c>
      <c r="O632">
        <v>1.2718</v>
      </c>
      <c r="P632">
        <v>118.01</v>
      </c>
      <c r="Q632">
        <v>1.9012</v>
      </c>
      <c r="R632">
        <v>0.77010000000000001</v>
      </c>
      <c r="S632">
        <v>0.66979999999999995</v>
      </c>
      <c r="T632">
        <v>1.2536</v>
      </c>
      <c r="U632">
        <v>6.4832000000000001</v>
      </c>
      <c r="V632">
        <v>7.2039</v>
      </c>
      <c r="W632">
        <v>44.832500000000003</v>
      </c>
      <c r="X632">
        <v>3.6465000000000001</v>
      </c>
      <c r="Y632">
        <v>7.3898000000000001</v>
      </c>
      <c r="Z632">
        <v>10.7895</v>
      </c>
      <c r="AA632">
        <v>49.21</v>
      </c>
      <c r="AB632">
        <v>12.635</v>
      </c>
      <c r="AC632">
        <v>85.9</v>
      </c>
      <c r="AD632">
        <v>196.8</v>
      </c>
      <c r="AE632">
        <v>629.20000000000005</v>
      </c>
      <c r="AF632">
        <v>59.14</v>
      </c>
      <c r="AG632">
        <v>649</v>
      </c>
      <c r="AH632">
        <v>342.25</v>
      </c>
      <c r="AI632">
        <v>11.31</v>
      </c>
      <c r="AJ632">
        <v>492.5</v>
      </c>
      <c r="AK632">
        <f>IF(ISNUMBER(VLOOKUP($A632,'[1]F-F_Research_Data_Factors_weekl'!$G$6:$J$4822,2,0)),VLOOKUP($A632,'[1]F-F_Research_Data_Factors_weekl'!$G$6:$J$4822,2,0),AK633)</f>
        <v>9815.0972953767305</v>
      </c>
      <c r="AL632">
        <f>IF(ISNUMBER(VLOOKUP($A632,'[1]F-F_Research_Data_Factors_weekl'!$G$6:$J$4822,3,0)),VLOOKUP($A632,'[1]F-F_Research_Data_Factors_weekl'!$G$6:$J$4822,3,0),AL633)</f>
        <v>339.0955453856796</v>
      </c>
      <c r="AM632">
        <f>IF(ISNUMBER(VLOOKUP($A632,'[1]F-F_Research_Data_Factors_weekl'!$G$6:$J$4822,4,0)),VLOOKUP($A632,'[1]F-F_Research_Data_Factors_weekl'!$G$6:$J$4822,4,0),AM633)</f>
        <v>4574.6313878294586</v>
      </c>
    </row>
    <row r="633" spans="1:39" x14ac:dyDescent="0.25">
      <c r="A633" s="14">
        <v>39017</v>
      </c>
      <c r="B633">
        <v>12090.26</v>
      </c>
      <c r="C633">
        <v>1377.34</v>
      </c>
      <c r="D633">
        <v>2350.62</v>
      </c>
      <c r="E633">
        <v>12268.86</v>
      </c>
      <c r="F633">
        <v>6262.54</v>
      </c>
      <c r="G633">
        <v>16669.07</v>
      </c>
      <c r="H633">
        <v>1650.73</v>
      </c>
      <c r="I633">
        <v>18297.55</v>
      </c>
      <c r="J633">
        <v>4.7424999999999997</v>
      </c>
      <c r="K633">
        <v>4.6321000000000003</v>
      </c>
      <c r="L633">
        <v>4.6715</v>
      </c>
      <c r="M633">
        <v>4.7930000000000001</v>
      </c>
      <c r="N633">
        <v>85.56</v>
      </c>
      <c r="O633">
        <v>1.2741</v>
      </c>
      <c r="P633">
        <v>117.61</v>
      </c>
      <c r="Q633">
        <v>1.8989</v>
      </c>
      <c r="R633">
        <v>0.76829999999999998</v>
      </c>
      <c r="S633">
        <v>0.66290000000000004</v>
      </c>
      <c r="T633">
        <v>1.2485999999999999</v>
      </c>
      <c r="U633">
        <v>6.5438999999999998</v>
      </c>
      <c r="V633">
        <v>7.2355</v>
      </c>
      <c r="W633">
        <v>45.196199999999997</v>
      </c>
      <c r="X633">
        <v>3.6515</v>
      </c>
      <c r="Y633">
        <v>7.4138000000000002</v>
      </c>
      <c r="Z633">
        <v>10.726699999999999</v>
      </c>
      <c r="AA633">
        <v>50.79</v>
      </c>
      <c r="AB633">
        <v>12.08</v>
      </c>
      <c r="AC633">
        <v>89.825000000000003</v>
      </c>
      <c r="AD633">
        <v>197.15</v>
      </c>
      <c r="AE633">
        <v>598.20000000000005</v>
      </c>
      <c r="AF633">
        <v>60.75</v>
      </c>
      <c r="AG633">
        <v>635.5</v>
      </c>
      <c r="AH633">
        <v>332.5</v>
      </c>
      <c r="AI633">
        <v>11.79</v>
      </c>
      <c r="AJ633">
        <v>508.5</v>
      </c>
      <c r="AK633">
        <f>IF(ISNUMBER(VLOOKUP($A633,'[1]F-F_Research_Data_Factors_weekl'!$G$6:$J$4822,2,0)),VLOOKUP($A633,'[1]F-F_Research_Data_Factors_weekl'!$G$6:$J$4822,2,0),AK634)</f>
        <v>9919.2494142261039</v>
      </c>
      <c r="AL633">
        <f>IF(ISNUMBER(VLOOKUP($A633,'[1]F-F_Research_Data_Factors_weekl'!$G$6:$J$4822,3,0)),VLOOKUP($A633,'[1]F-F_Research_Data_Factors_weekl'!$G$6:$J$4822,3,0),AL634)</f>
        <v>341.17672339840988</v>
      </c>
      <c r="AM633">
        <f>IF(ISNUMBER(VLOOKUP($A633,'[1]F-F_Research_Data_Factors_weekl'!$G$6:$J$4822,4,0)),VLOOKUP($A633,'[1]F-F_Research_Data_Factors_weekl'!$G$6:$J$4822,4,0),AM634)</f>
        <v>4571.4313858593578</v>
      </c>
    </row>
    <row r="634" spans="1:39" x14ac:dyDescent="0.25">
      <c r="A634" s="14">
        <v>39010</v>
      </c>
      <c r="B634">
        <v>12002.37</v>
      </c>
      <c r="C634">
        <v>1368.6</v>
      </c>
      <c r="D634">
        <v>2342.3000000000002</v>
      </c>
      <c r="E634">
        <v>12035.57</v>
      </c>
      <c r="F634">
        <v>6202.82</v>
      </c>
      <c r="G634">
        <v>16651.63</v>
      </c>
      <c r="H634">
        <v>1644.15</v>
      </c>
      <c r="I634">
        <v>18113.55</v>
      </c>
      <c r="J634">
        <v>4.8712999999999997</v>
      </c>
      <c r="K634">
        <v>4.7576999999999998</v>
      </c>
      <c r="L634">
        <v>4.7854999999999999</v>
      </c>
      <c r="M634">
        <v>4.9080000000000004</v>
      </c>
      <c r="N634">
        <v>86.27</v>
      </c>
      <c r="O634">
        <v>1.2618</v>
      </c>
      <c r="P634">
        <v>118.75</v>
      </c>
      <c r="Q634">
        <v>1.8834</v>
      </c>
      <c r="R634">
        <v>0.75860000000000005</v>
      </c>
      <c r="S634">
        <v>0.66839999999999999</v>
      </c>
      <c r="T634">
        <v>1.2591000000000001</v>
      </c>
      <c r="U634">
        <v>6.6852999999999998</v>
      </c>
      <c r="V634">
        <v>7.306</v>
      </c>
      <c r="W634">
        <v>45.313099999999999</v>
      </c>
      <c r="X634">
        <v>3.6760000000000002</v>
      </c>
      <c r="Y634">
        <v>7.5425000000000004</v>
      </c>
      <c r="Z634">
        <v>10.8398</v>
      </c>
      <c r="AA634">
        <v>49.21</v>
      </c>
      <c r="AB634">
        <v>11.965</v>
      </c>
      <c r="AC634">
        <v>87.674999999999997</v>
      </c>
      <c r="AD634">
        <v>192.3</v>
      </c>
      <c r="AE634">
        <v>593</v>
      </c>
      <c r="AF634">
        <v>56.82</v>
      </c>
      <c r="AG634">
        <v>606.5</v>
      </c>
      <c r="AH634">
        <v>312.75</v>
      </c>
      <c r="AI634">
        <v>11.71</v>
      </c>
      <c r="AJ634">
        <v>505</v>
      </c>
      <c r="AK634">
        <f>IF(ISNUMBER(VLOOKUP($A634,'[1]F-F_Research_Data_Factors_weekl'!$G$6:$J$4822,2,0)),VLOOKUP($A634,'[1]F-F_Research_Data_Factors_weekl'!$G$6:$J$4822,2,0),AK635)</f>
        <v>9858.1290143372134</v>
      </c>
      <c r="AL634">
        <f>IF(ISNUMBER(VLOOKUP($A634,'[1]F-F_Research_Data_Factors_weekl'!$G$6:$J$4822,3,0)),VLOOKUP($A634,'[1]F-F_Research_Data_Factors_weekl'!$G$6:$J$4822,3,0),AL635)</f>
        <v>342.54691104258018</v>
      </c>
      <c r="AM634">
        <f>IF(ISNUMBER(VLOOKUP($A634,'[1]F-F_Research_Data_Factors_weekl'!$G$6:$J$4822,4,0)),VLOOKUP($A634,'[1]F-F_Research_Data_Factors_weekl'!$G$6:$J$4822,4,0),AM635)</f>
        <v>4559.1217571151474</v>
      </c>
    </row>
    <row r="635" spans="1:39" x14ac:dyDescent="0.25">
      <c r="A635" s="14">
        <v>39003</v>
      </c>
      <c r="B635">
        <v>11960.51</v>
      </c>
      <c r="C635">
        <v>1365.62</v>
      </c>
      <c r="D635">
        <v>2357.29</v>
      </c>
      <c r="E635">
        <v>11908.57</v>
      </c>
      <c r="F635">
        <v>6173.68</v>
      </c>
      <c r="G635">
        <v>16536.54</v>
      </c>
      <c r="H635">
        <v>1628</v>
      </c>
      <c r="I635">
        <v>17988.86</v>
      </c>
      <c r="J635">
        <v>4.8609999999999998</v>
      </c>
      <c r="K635">
        <v>4.7569999999999997</v>
      </c>
      <c r="L635">
        <v>4.7976999999999999</v>
      </c>
      <c r="M635">
        <v>4.9333999999999998</v>
      </c>
      <c r="N635">
        <v>87.12</v>
      </c>
      <c r="O635">
        <v>1.2513000000000001</v>
      </c>
      <c r="P635">
        <v>119.63</v>
      </c>
      <c r="Q635">
        <v>1.8557000000000001</v>
      </c>
      <c r="R635">
        <v>0.75109999999999999</v>
      </c>
      <c r="S635">
        <v>0.6573</v>
      </c>
      <c r="T635">
        <v>1.2727999999999999</v>
      </c>
      <c r="U635">
        <v>6.7451999999999996</v>
      </c>
      <c r="V635">
        <v>7.4134000000000002</v>
      </c>
      <c r="W635">
        <v>45.42</v>
      </c>
      <c r="X635">
        <v>3.6802999999999999</v>
      </c>
      <c r="Y635">
        <v>7.4850000000000003</v>
      </c>
      <c r="Z635">
        <v>10.851800000000001</v>
      </c>
      <c r="AA635">
        <v>49.01</v>
      </c>
      <c r="AB635">
        <v>11.68</v>
      </c>
      <c r="AC635">
        <v>88.45</v>
      </c>
      <c r="AD635">
        <v>191.85</v>
      </c>
      <c r="AE635">
        <v>588.79999999999995</v>
      </c>
      <c r="AF635">
        <v>58.57</v>
      </c>
      <c r="AG635">
        <v>591.5</v>
      </c>
      <c r="AH635">
        <v>314.5</v>
      </c>
      <c r="AI635">
        <v>11.13</v>
      </c>
      <c r="AJ635">
        <v>525.5</v>
      </c>
      <c r="AK635">
        <f>IF(ISNUMBER(VLOOKUP($A635,'[1]F-F_Research_Data_Factors_weekl'!$G$6:$J$4822,2,0)),VLOOKUP($A635,'[1]F-F_Research_Data_Factors_weekl'!$G$6:$J$4822,2,0),AK636)</f>
        <v>9853.202413130648</v>
      </c>
      <c r="AL635">
        <f>IF(ISNUMBER(VLOOKUP($A635,'[1]F-F_Research_Data_Factors_weekl'!$G$6:$J$4822,3,0)),VLOOKUP($A635,'[1]F-F_Research_Data_Factors_weekl'!$G$6:$J$4822,3,0),AL636)</f>
        <v>343.23337779817655</v>
      </c>
      <c r="AM635">
        <f>IF(ISNUMBER(VLOOKUP($A635,'[1]F-F_Research_Data_Factors_weekl'!$G$6:$J$4822,4,0)),VLOOKUP($A635,'[1]F-F_Research_Data_Factors_weekl'!$G$6:$J$4822,4,0),AM636)</f>
        <v>4555.932604292143</v>
      </c>
    </row>
    <row r="636" spans="1:39" x14ac:dyDescent="0.25">
      <c r="A636" s="14">
        <v>38996</v>
      </c>
      <c r="B636">
        <v>11850.21</v>
      </c>
      <c r="C636">
        <v>1349.58</v>
      </c>
      <c r="D636">
        <v>2299.9899999999998</v>
      </c>
      <c r="E636">
        <v>11690.89</v>
      </c>
      <c r="F636">
        <v>6085.82</v>
      </c>
      <c r="G636">
        <v>16436.060000000001</v>
      </c>
      <c r="H636">
        <v>1634.21</v>
      </c>
      <c r="I636">
        <v>17903.39</v>
      </c>
      <c r="J636">
        <v>4.7332999999999998</v>
      </c>
      <c r="K636">
        <v>4.6418999999999997</v>
      </c>
      <c r="L636">
        <v>4.6943000000000001</v>
      </c>
      <c r="M636">
        <v>4.8342999999999998</v>
      </c>
      <c r="N636">
        <v>86.5</v>
      </c>
      <c r="O636">
        <v>1.2601</v>
      </c>
      <c r="P636">
        <v>119.02</v>
      </c>
      <c r="Q636">
        <v>1.8702999999999999</v>
      </c>
      <c r="R636">
        <v>0.74270000000000003</v>
      </c>
      <c r="S636">
        <v>0.65849999999999997</v>
      </c>
      <c r="T636">
        <v>1.2602</v>
      </c>
      <c r="U636">
        <v>6.6875</v>
      </c>
      <c r="V636">
        <v>7.3695000000000004</v>
      </c>
      <c r="W636">
        <v>45.43</v>
      </c>
      <c r="X636">
        <v>3.6875</v>
      </c>
      <c r="Y636">
        <v>7.8250000000000002</v>
      </c>
      <c r="Z636">
        <v>11.0688</v>
      </c>
      <c r="AA636">
        <v>48.1</v>
      </c>
      <c r="AB636">
        <v>11.175000000000001</v>
      </c>
      <c r="AC636">
        <v>90.875</v>
      </c>
      <c r="AD636">
        <v>162.9</v>
      </c>
      <c r="AE636">
        <v>572.4</v>
      </c>
      <c r="AF636">
        <v>59.76</v>
      </c>
      <c r="AG636">
        <v>564</v>
      </c>
      <c r="AH636">
        <v>271</v>
      </c>
      <c r="AI636">
        <v>11.07</v>
      </c>
      <c r="AJ636">
        <v>464</v>
      </c>
      <c r="AK636">
        <f>IF(ISNUMBER(VLOOKUP($A636,'[1]F-F_Research_Data_Factors_weekl'!$G$6:$J$4822,2,0)),VLOOKUP($A636,'[1]F-F_Research_Data_Factors_weekl'!$G$6:$J$4822,2,0),AK637)</f>
        <v>9717.1621431268723</v>
      </c>
      <c r="AL636">
        <f>IF(ISNUMBER(VLOOKUP($A636,'[1]F-F_Research_Data_Factors_weekl'!$G$6:$J$4822,3,0)),VLOOKUP($A636,'[1]F-F_Research_Data_Factors_weekl'!$G$6:$J$4822,3,0),AL637)</f>
        <v>338.16096334795725</v>
      </c>
      <c r="AM636">
        <f>IF(ISNUMBER(VLOOKUP($A636,'[1]F-F_Research_Data_Factors_weekl'!$G$6:$J$4822,4,0)),VLOOKUP($A636,'[1]F-F_Research_Data_Factors_weekl'!$G$6:$J$4822,4,0),AM637)</f>
        <v>4551.8359519354017</v>
      </c>
    </row>
    <row r="637" spans="1:39" x14ac:dyDescent="0.25">
      <c r="A637" s="14">
        <v>38989</v>
      </c>
      <c r="B637">
        <v>11679.07</v>
      </c>
      <c r="C637">
        <v>1335.85</v>
      </c>
      <c r="D637">
        <v>2258.4299999999998</v>
      </c>
      <c r="E637">
        <v>11761.27</v>
      </c>
      <c r="F637">
        <v>6004.33</v>
      </c>
      <c r="G637">
        <v>16127.58</v>
      </c>
      <c r="H637">
        <v>1610.73</v>
      </c>
      <c r="I637">
        <v>17543.05</v>
      </c>
      <c r="J637">
        <v>4.6829000000000001</v>
      </c>
      <c r="K637">
        <v>4.5777000000000001</v>
      </c>
      <c r="L637">
        <v>4.6276000000000002</v>
      </c>
      <c r="M637">
        <v>4.7618999999999998</v>
      </c>
      <c r="N637">
        <v>86.03</v>
      </c>
      <c r="O637">
        <v>1.2674000000000001</v>
      </c>
      <c r="P637">
        <v>118.18</v>
      </c>
      <c r="Q637">
        <v>1.8721000000000001</v>
      </c>
      <c r="R637">
        <v>0.74609999999999999</v>
      </c>
      <c r="S637">
        <v>0.65290000000000004</v>
      </c>
      <c r="T637">
        <v>1.2505999999999999</v>
      </c>
      <c r="U637">
        <v>6.5328999999999997</v>
      </c>
      <c r="V637">
        <v>7.3329000000000004</v>
      </c>
      <c r="W637">
        <v>45.8675</v>
      </c>
      <c r="X637">
        <v>3.6879999999999997</v>
      </c>
      <c r="Y637">
        <v>7.7838000000000003</v>
      </c>
      <c r="Z637">
        <v>10.984999999999999</v>
      </c>
      <c r="AA637">
        <v>49.3</v>
      </c>
      <c r="AB637">
        <v>11.54</v>
      </c>
      <c r="AC637">
        <v>90.65</v>
      </c>
      <c r="AD637">
        <v>170.3</v>
      </c>
      <c r="AE637">
        <v>598.6</v>
      </c>
      <c r="AF637">
        <v>62.91</v>
      </c>
      <c r="AG637">
        <v>547.5</v>
      </c>
      <c r="AH637">
        <v>262.5</v>
      </c>
      <c r="AI637">
        <v>10.85</v>
      </c>
      <c r="AJ637">
        <v>443</v>
      </c>
      <c r="AK637">
        <f>IF(ISNUMBER(VLOOKUP($A637,'[1]F-F_Research_Data_Factors_weekl'!$G$6:$J$4822,2,0)),VLOOKUP($A637,'[1]F-F_Research_Data_Factors_weekl'!$G$6:$J$4822,2,0),AK638)</f>
        <v>9612.3871234809303</v>
      </c>
      <c r="AL637">
        <f>IF(ISNUMBER(VLOOKUP($A637,'[1]F-F_Research_Data_Factors_weekl'!$G$6:$J$4822,3,0)),VLOOKUP($A637,'[1]F-F_Research_Data_Factors_weekl'!$G$6:$J$4822,3,0),AL638)</f>
        <v>335.84364221666232</v>
      </c>
      <c r="AM637">
        <f>IF(ISNUMBER(VLOOKUP($A637,'[1]F-F_Research_Data_Factors_weekl'!$G$6:$J$4822,4,0)),VLOOKUP($A637,'[1]F-F_Research_Data_Factors_weekl'!$G$6:$J$4822,4,0),AM638)</f>
        <v>4566.906744191233</v>
      </c>
    </row>
    <row r="638" spans="1:39" x14ac:dyDescent="0.25">
      <c r="A638" s="14">
        <v>38982</v>
      </c>
      <c r="B638">
        <v>11508.1</v>
      </c>
      <c r="C638">
        <v>1314.78</v>
      </c>
      <c r="D638">
        <v>2218.9299999999998</v>
      </c>
      <c r="E638">
        <v>11581.61</v>
      </c>
      <c r="F638">
        <v>5883.32</v>
      </c>
      <c r="G638">
        <v>15634.67</v>
      </c>
      <c r="H638">
        <v>1563.6</v>
      </c>
      <c r="I638">
        <v>17600.650000000001</v>
      </c>
      <c r="J638">
        <v>4.6677999999999997</v>
      </c>
      <c r="K638">
        <v>4.5420999999999996</v>
      </c>
      <c r="L638">
        <v>4.5888</v>
      </c>
      <c r="M638">
        <v>4.7343000000000002</v>
      </c>
      <c r="N638">
        <v>85.16</v>
      </c>
      <c r="O638">
        <v>1.2784</v>
      </c>
      <c r="P638">
        <v>116.56</v>
      </c>
      <c r="Q638">
        <v>1.9001999999999999</v>
      </c>
      <c r="R638">
        <v>0.75009999999999999</v>
      </c>
      <c r="S638">
        <v>0.66180000000000005</v>
      </c>
      <c r="T638">
        <v>1.2358</v>
      </c>
      <c r="U638">
        <v>6.5481999999999996</v>
      </c>
      <c r="V638">
        <v>7.2500999999999998</v>
      </c>
      <c r="W638">
        <v>45.9</v>
      </c>
      <c r="X638">
        <v>3.6755</v>
      </c>
      <c r="Y638">
        <v>7.665</v>
      </c>
      <c r="Z638">
        <v>11.0413</v>
      </c>
      <c r="AA638">
        <v>50.07</v>
      </c>
      <c r="AB638">
        <v>11.202</v>
      </c>
      <c r="AC638">
        <v>90.1</v>
      </c>
      <c r="AD638">
        <v>167.85</v>
      </c>
      <c r="AE638">
        <v>590</v>
      </c>
      <c r="AF638">
        <v>60.55</v>
      </c>
      <c r="AG638">
        <v>549.25</v>
      </c>
      <c r="AH638">
        <v>255.25</v>
      </c>
      <c r="AI638">
        <v>10.46</v>
      </c>
      <c r="AJ638">
        <v>419</v>
      </c>
      <c r="AK638">
        <f>IF(ISNUMBER(VLOOKUP($A638,'[1]F-F_Research_Data_Factors_weekl'!$G$6:$J$4822,2,0)),VLOOKUP($A638,'[1]F-F_Research_Data_Factors_weekl'!$G$6:$J$4822,2,0),AK639)</f>
        <v>9473.1320818773347</v>
      </c>
      <c r="AL638">
        <f>IF(ISNUMBER(VLOOKUP($A638,'[1]F-F_Research_Data_Factors_weekl'!$G$6:$J$4822,3,0)),VLOOKUP($A638,'[1]F-F_Research_Data_Factors_weekl'!$G$6:$J$4822,3,0),AL639)</f>
        <v>337.56522486346597</v>
      </c>
      <c r="AM638">
        <f>IF(ISNUMBER(VLOOKUP($A638,'[1]F-F_Research_Data_Factors_weekl'!$G$6:$J$4822,4,0)),VLOOKUP($A638,'[1]F-F_Research_Data_Factors_weekl'!$G$6:$J$4822,4,0),AM639)</f>
        <v>4580.648690262019</v>
      </c>
    </row>
    <row r="639" spans="1:39" x14ac:dyDescent="0.25">
      <c r="A639" s="14">
        <v>38975</v>
      </c>
      <c r="B639">
        <v>11560.77</v>
      </c>
      <c r="C639">
        <v>1319.87</v>
      </c>
      <c r="D639">
        <v>2235.59</v>
      </c>
      <c r="E639">
        <v>11656.04</v>
      </c>
      <c r="F639">
        <v>5937.87</v>
      </c>
      <c r="G639">
        <v>15866.93</v>
      </c>
      <c r="H639">
        <v>1593.43</v>
      </c>
      <c r="I639">
        <v>17237.650000000001</v>
      </c>
      <c r="J639">
        <v>4.8566000000000003</v>
      </c>
      <c r="K639">
        <v>4.7496999999999998</v>
      </c>
      <c r="L639">
        <v>4.7885</v>
      </c>
      <c r="M639">
        <v>4.9096000000000002</v>
      </c>
      <c r="N639">
        <v>85.98</v>
      </c>
      <c r="O639">
        <v>1.2665</v>
      </c>
      <c r="P639">
        <v>117.56</v>
      </c>
      <c r="Q639">
        <v>1.8814</v>
      </c>
      <c r="R639">
        <v>0.753</v>
      </c>
      <c r="S639">
        <v>0.66239999999999999</v>
      </c>
      <c r="T639">
        <v>1.2554000000000001</v>
      </c>
      <c r="U639">
        <v>6.5326000000000004</v>
      </c>
      <c r="V639">
        <v>7.2816000000000001</v>
      </c>
      <c r="W639">
        <v>46.0456</v>
      </c>
      <c r="X639">
        <v>3.6710000000000003</v>
      </c>
      <c r="Y639">
        <v>7.375</v>
      </c>
      <c r="Z639">
        <v>10.9368</v>
      </c>
      <c r="AA639">
        <v>50.82</v>
      </c>
      <c r="AB639">
        <v>10.76</v>
      </c>
      <c r="AC639">
        <v>90.125</v>
      </c>
      <c r="AD639">
        <v>173.35</v>
      </c>
      <c r="AE639">
        <v>577.5</v>
      </c>
      <c r="AF639">
        <v>63.33</v>
      </c>
      <c r="AG639">
        <v>549.75</v>
      </c>
      <c r="AH639">
        <v>241.75</v>
      </c>
      <c r="AI639">
        <v>12.44</v>
      </c>
      <c r="AJ639">
        <v>392.5</v>
      </c>
      <c r="AK639">
        <f>IF(ISNUMBER(VLOOKUP($A639,'[1]F-F_Research_Data_Factors_weekl'!$G$6:$J$4822,2,0)),VLOOKUP($A639,'[1]F-F_Research_Data_Factors_weekl'!$G$6:$J$4822,2,0),AK640)</f>
        <v>9536.0701448332347</v>
      </c>
      <c r="AL639">
        <f>IF(ISNUMBER(VLOOKUP($A639,'[1]F-F_Research_Data_Factors_weekl'!$G$6:$J$4822,3,0)),VLOOKUP($A639,'[1]F-F_Research_Data_Factors_weekl'!$G$6:$J$4822,3,0),AL640)</f>
        <v>340.90610468942231</v>
      </c>
      <c r="AM639">
        <f>IF(ISNUMBER(VLOOKUP($A639,'[1]F-F_Research_Data_Factors_weekl'!$G$6:$J$4822,4,0)),VLOOKUP($A639,'[1]F-F_Research_Data_Factors_weekl'!$G$6:$J$4822,4,0),AM640)</f>
        <v>4558.7666105314684</v>
      </c>
    </row>
    <row r="640" spans="1:39" x14ac:dyDescent="0.25">
      <c r="A640" s="14">
        <v>38968</v>
      </c>
      <c r="B640">
        <v>11392.11</v>
      </c>
      <c r="C640">
        <v>1298.92</v>
      </c>
      <c r="D640">
        <v>2165.79</v>
      </c>
      <c r="E640">
        <v>11869.59</v>
      </c>
      <c r="F640">
        <v>5795.26</v>
      </c>
      <c r="G640">
        <v>16080.46</v>
      </c>
      <c r="H640">
        <v>1619.92</v>
      </c>
      <c r="I640">
        <v>17145.759999999998</v>
      </c>
      <c r="J640">
        <v>4.8068</v>
      </c>
      <c r="K640">
        <v>4.7102000000000004</v>
      </c>
      <c r="L640">
        <v>4.7708000000000004</v>
      </c>
      <c r="M640">
        <v>4.9180000000000001</v>
      </c>
      <c r="N640">
        <v>85.95</v>
      </c>
      <c r="O640">
        <v>1.2673000000000001</v>
      </c>
      <c r="P640">
        <v>116.94</v>
      </c>
      <c r="Q640">
        <v>1.8652</v>
      </c>
      <c r="R640">
        <v>0.75409999999999999</v>
      </c>
      <c r="S640">
        <v>0.63749999999999996</v>
      </c>
      <c r="T640">
        <v>1.2476</v>
      </c>
      <c r="U640">
        <v>6.5095000000000001</v>
      </c>
      <c r="V640">
        <v>7.3559000000000001</v>
      </c>
      <c r="W640">
        <v>46.07</v>
      </c>
      <c r="X640">
        <v>3.6615000000000002</v>
      </c>
      <c r="Y640">
        <v>7.3887999999999998</v>
      </c>
      <c r="Z640">
        <v>11.0025</v>
      </c>
      <c r="AA640">
        <v>50.63</v>
      </c>
      <c r="AB640">
        <v>12.163</v>
      </c>
      <c r="AC640">
        <v>92.3</v>
      </c>
      <c r="AD640">
        <v>184.8</v>
      </c>
      <c r="AE640">
        <v>611.4</v>
      </c>
      <c r="AF640">
        <v>66.25</v>
      </c>
      <c r="AG640">
        <v>537</v>
      </c>
      <c r="AH640">
        <v>231.75</v>
      </c>
      <c r="AI640">
        <v>11.89</v>
      </c>
      <c r="AJ640">
        <v>400</v>
      </c>
      <c r="AK640">
        <f>IF(ISNUMBER(VLOOKUP($A640,'[1]F-F_Research_Data_Factors_weekl'!$G$6:$J$4822,2,0)),VLOOKUP($A640,'[1]F-F_Research_Data_Factors_weekl'!$G$6:$J$4822,2,0),AK641)</f>
        <v>9381.2790406623062</v>
      </c>
      <c r="AL640">
        <f>IF(ISNUMBER(VLOOKUP($A640,'[1]F-F_Research_Data_Factors_weekl'!$G$6:$J$4822,3,0)),VLOOKUP($A640,'[1]F-F_Research_Data_Factors_weekl'!$G$6:$J$4822,3,0),AL641)</f>
        <v>336.89703003204102</v>
      </c>
      <c r="AM640">
        <f>IF(ISNUMBER(VLOOKUP($A640,'[1]F-F_Research_Data_Factors_weekl'!$G$6:$J$4822,4,0)),VLOOKUP($A640,'[1]F-F_Research_Data_Factors_weekl'!$G$6:$J$4822,4,0),AM641)</f>
        <v>4590.4406510235312</v>
      </c>
    </row>
    <row r="641" spans="1:39" x14ac:dyDescent="0.25">
      <c r="A641" s="14">
        <v>38961</v>
      </c>
      <c r="B641">
        <v>11464.15</v>
      </c>
      <c r="C641">
        <v>1311.01</v>
      </c>
      <c r="D641">
        <v>2193.16</v>
      </c>
      <c r="E641">
        <v>12145.1</v>
      </c>
      <c r="F641">
        <v>5876.54</v>
      </c>
      <c r="G641">
        <v>16134.25</v>
      </c>
      <c r="H641">
        <v>1633.35</v>
      </c>
      <c r="I641">
        <v>17423.72</v>
      </c>
      <c r="J641">
        <v>4.7579000000000002</v>
      </c>
      <c r="K641">
        <v>4.6780999999999997</v>
      </c>
      <c r="L641">
        <v>4.7236000000000002</v>
      </c>
      <c r="M641">
        <v>4.8715999999999999</v>
      </c>
      <c r="N641">
        <v>84.92</v>
      </c>
      <c r="O641">
        <v>1.2833999999999999</v>
      </c>
      <c r="P641">
        <v>117.09</v>
      </c>
      <c r="Q641">
        <v>1.9051</v>
      </c>
      <c r="R641">
        <v>0.7671</v>
      </c>
      <c r="S641">
        <v>0.65610000000000002</v>
      </c>
      <c r="T641">
        <v>1.2313000000000001</v>
      </c>
      <c r="U641">
        <v>6.3369</v>
      </c>
      <c r="V641">
        <v>7.2725</v>
      </c>
      <c r="W641">
        <v>46.39</v>
      </c>
      <c r="X641">
        <v>3.6669999999999998</v>
      </c>
      <c r="Y641">
        <v>7.2074999999999996</v>
      </c>
      <c r="Z641">
        <v>10.878</v>
      </c>
      <c r="AA641">
        <v>52.06</v>
      </c>
      <c r="AB641">
        <v>12.955</v>
      </c>
      <c r="AC641">
        <v>93.35</v>
      </c>
      <c r="AD641">
        <v>178.5</v>
      </c>
      <c r="AE641">
        <v>626.6</v>
      </c>
      <c r="AF641">
        <v>69.19</v>
      </c>
      <c r="AG641">
        <v>538.5</v>
      </c>
      <c r="AH641">
        <v>230</v>
      </c>
      <c r="AI641">
        <v>11.39</v>
      </c>
      <c r="AJ641">
        <v>401.25</v>
      </c>
      <c r="AK641">
        <f>IF(ISNUMBER(VLOOKUP($A641,'[1]F-F_Research_Data_Factors_weekl'!$G$6:$J$4822,2,0)),VLOOKUP($A641,'[1]F-F_Research_Data_Factors_weekl'!$G$6:$J$4822,2,0),AK642)</f>
        <v>9486.5800795452578</v>
      </c>
      <c r="AL641">
        <f>IF(ISNUMBER(VLOOKUP($A641,'[1]F-F_Research_Data_Factors_weekl'!$G$6:$J$4822,3,0)),VLOOKUP($A641,'[1]F-F_Research_Data_Factors_weekl'!$G$6:$J$4822,3,0),AL642)</f>
        <v>339.40865407217512</v>
      </c>
      <c r="AM641">
        <f>IF(ISNUMBER(VLOOKUP($A641,'[1]F-F_Research_Data_Factors_weekl'!$G$6:$J$4822,4,0)),VLOOKUP($A641,'[1]F-F_Research_Data_Factors_weekl'!$G$6:$J$4822,4,0),AM642)</f>
        <v>4564.4234374301786</v>
      </c>
    </row>
    <row r="642" spans="1:39" x14ac:dyDescent="0.25">
      <c r="A642" s="14">
        <v>38954</v>
      </c>
      <c r="B642">
        <v>11284.05</v>
      </c>
      <c r="C642">
        <v>1295.0899999999999</v>
      </c>
      <c r="D642">
        <v>2140.29</v>
      </c>
      <c r="E642">
        <v>12119.83</v>
      </c>
      <c r="F642">
        <v>5811.47</v>
      </c>
      <c r="G642">
        <v>15938.66</v>
      </c>
      <c r="H642">
        <v>1619.81</v>
      </c>
      <c r="I642">
        <v>16955.45</v>
      </c>
      <c r="J642">
        <v>4.8516000000000004</v>
      </c>
      <c r="K642">
        <v>4.7446999999999999</v>
      </c>
      <c r="L642">
        <v>4.7793000000000001</v>
      </c>
      <c r="M642">
        <v>4.9242999999999997</v>
      </c>
      <c r="N642">
        <v>85.38</v>
      </c>
      <c r="O642">
        <v>1.2751999999999999</v>
      </c>
      <c r="P642">
        <v>117.29</v>
      </c>
      <c r="Q642">
        <v>1.8871</v>
      </c>
      <c r="R642">
        <v>0.75719999999999998</v>
      </c>
      <c r="S642">
        <v>0.63670000000000004</v>
      </c>
      <c r="T642">
        <v>1.2398</v>
      </c>
      <c r="U642">
        <v>6.3117000000000001</v>
      </c>
      <c r="V642">
        <v>7.2527999999999997</v>
      </c>
      <c r="W642">
        <v>46.42</v>
      </c>
      <c r="X642">
        <v>3.68</v>
      </c>
      <c r="Y642">
        <v>7.1843000000000004</v>
      </c>
      <c r="Z642">
        <v>10.973000000000001</v>
      </c>
      <c r="AA642">
        <v>53.5</v>
      </c>
      <c r="AB642">
        <v>12.37</v>
      </c>
      <c r="AC642">
        <v>88.65</v>
      </c>
      <c r="AD642">
        <v>183.25</v>
      </c>
      <c r="AE642">
        <v>622</v>
      </c>
      <c r="AF642">
        <v>72.510000000000005</v>
      </c>
      <c r="AG642">
        <v>543</v>
      </c>
      <c r="AH642">
        <v>225</v>
      </c>
      <c r="AI642">
        <v>12.3</v>
      </c>
      <c r="AJ642">
        <v>378.5</v>
      </c>
      <c r="AK642">
        <f>IF(ISNUMBER(VLOOKUP($A642,'[1]F-F_Research_Data_Factors_weekl'!$G$6:$J$4822,2,0)),VLOOKUP($A642,'[1]F-F_Research_Data_Factors_weekl'!$G$6:$J$4822,2,0),AK643)</f>
        <v>9341.7824515462889</v>
      </c>
      <c r="AL642">
        <f>IF(ISNUMBER(VLOOKUP($A642,'[1]F-F_Research_Data_Factors_weekl'!$G$6:$J$4822,3,0)),VLOOKUP($A642,'[1]F-F_Research_Data_Factors_weekl'!$G$6:$J$4822,3,0),AL643)</f>
        <v>333.30909758634499</v>
      </c>
      <c r="AM642">
        <f>IF(ISNUMBER(VLOOKUP($A642,'[1]F-F_Research_Data_Factors_weekl'!$G$6:$J$4822,4,0)),VLOOKUP($A642,'[1]F-F_Research_Data_Factors_weekl'!$G$6:$J$4822,4,0),AM643)</f>
        <v>4579.995421864518</v>
      </c>
    </row>
    <row r="643" spans="1:39" x14ac:dyDescent="0.25">
      <c r="A643" s="14">
        <v>38947</v>
      </c>
      <c r="B643">
        <v>11381.47</v>
      </c>
      <c r="C643">
        <v>1302.3</v>
      </c>
      <c r="D643">
        <v>2163.9499999999998</v>
      </c>
      <c r="E643">
        <v>12044.83</v>
      </c>
      <c r="F643">
        <v>5817.02</v>
      </c>
      <c r="G643">
        <v>16105.98</v>
      </c>
      <c r="H643">
        <v>1641.45</v>
      </c>
      <c r="I643">
        <v>17330.7</v>
      </c>
      <c r="J643">
        <v>4.8704999999999998</v>
      </c>
      <c r="K643">
        <v>4.7811000000000003</v>
      </c>
      <c r="L643">
        <v>4.8410000000000002</v>
      </c>
      <c r="M643">
        <v>4.9786000000000001</v>
      </c>
      <c r="N643">
        <v>85.09</v>
      </c>
      <c r="O643">
        <v>1.2824</v>
      </c>
      <c r="P643">
        <v>115.79</v>
      </c>
      <c r="Q643">
        <v>1.8813</v>
      </c>
      <c r="R643">
        <v>0.75939999999999996</v>
      </c>
      <c r="S643">
        <v>0.63939999999999997</v>
      </c>
      <c r="T643">
        <v>1.2332000000000001</v>
      </c>
      <c r="U643">
        <v>6.2946</v>
      </c>
      <c r="V643">
        <v>7.1787000000000001</v>
      </c>
      <c r="W643">
        <v>46.39</v>
      </c>
      <c r="X643">
        <v>3.6705000000000001</v>
      </c>
      <c r="Y643">
        <v>7.0270000000000001</v>
      </c>
      <c r="Z643">
        <v>10.813499999999999</v>
      </c>
      <c r="AA643">
        <v>52.4</v>
      </c>
      <c r="AB643">
        <v>12.03</v>
      </c>
      <c r="AC643">
        <v>87.174999999999997</v>
      </c>
      <c r="AD643">
        <v>180.95</v>
      </c>
      <c r="AE643">
        <v>612.1</v>
      </c>
      <c r="AF643">
        <v>71.14</v>
      </c>
      <c r="AG643">
        <v>547</v>
      </c>
      <c r="AH643">
        <v>219.75</v>
      </c>
      <c r="AI643">
        <v>12.18</v>
      </c>
      <c r="AJ643">
        <v>364.5</v>
      </c>
      <c r="AK643">
        <f>IF(ISNUMBER(VLOOKUP($A643,'[1]F-F_Research_Data_Factors_weekl'!$G$6:$J$4822,2,0)),VLOOKUP($A643,'[1]F-F_Research_Data_Factors_weekl'!$G$6:$J$4822,2,0),AK644)</f>
        <v>9424.7199874357229</v>
      </c>
      <c r="AL643">
        <f>IF(ISNUMBER(VLOOKUP($A643,'[1]F-F_Research_Data_Factors_weekl'!$G$6:$J$4822,3,0)),VLOOKUP($A643,'[1]F-F_Research_Data_Factors_weekl'!$G$6:$J$4822,3,0),AL644)</f>
        <v>336.64185192035654</v>
      </c>
      <c r="AM643">
        <f>IF(ISNUMBER(VLOOKUP($A643,'[1]F-F_Research_Data_Factors_weekl'!$G$6:$J$4822,4,0)),VLOOKUP($A643,'[1]F-F_Research_Data_Factors_weekl'!$G$6:$J$4822,4,0),AM644)</f>
        <v>4564.0213471494944</v>
      </c>
    </row>
    <row r="644" spans="1:39" x14ac:dyDescent="0.25">
      <c r="A644" s="14">
        <v>38940</v>
      </c>
      <c r="B644">
        <v>11088.03</v>
      </c>
      <c r="C644">
        <v>1266.74</v>
      </c>
      <c r="D644">
        <v>2057.71</v>
      </c>
      <c r="E644">
        <v>11944.9</v>
      </c>
      <c r="F644">
        <v>5628.37</v>
      </c>
      <c r="G644">
        <v>15565.02</v>
      </c>
      <c r="H644">
        <v>1577.92</v>
      </c>
      <c r="I644">
        <v>17249.95</v>
      </c>
      <c r="J644">
        <v>4.9649999999999999</v>
      </c>
      <c r="K644">
        <v>4.9068000000000005</v>
      </c>
      <c r="L644">
        <v>4.9691000000000001</v>
      </c>
      <c r="M644">
        <v>5.0938999999999997</v>
      </c>
      <c r="N644">
        <v>85.49</v>
      </c>
      <c r="O644">
        <v>1.2721</v>
      </c>
      <c r="P644">
        <v>116.31</v>
      </c>
      <c r="Q644">
        <v>1.8898000000000001</v>
      </c>
      <c r="R644">
        <v>0.76649999999999996</v>
      </c>
      <c r="S644">
        <v>0.63339999999999996</v>
      </c>
      <c r="T644">
        <v>1.2431000000000001</v>
      </c>
      <c r="U644">
        <v>6.2702</v>
      </c>
      <c r="V644">
        <v>7.2325999999999997</v>
      </c>
      <c r="W644">
        <v>46.47</v>
      </c>
      <c r="X644">
        <v>3.6755</v>
      </c>
      <c r="Y644">
        <v>6.7949999999999999</v>
      </c>
      <c r="Z644">
        <v>10.807</v>
      </c>
      <c r="AA644">
        <v>53.74</v>
      </c>
      <c r="AB644">
        <v>11.885</v>
      </c>
      <c r="AC644">
        <v>88.8</v>
      </c>
      <c r="AD644">
        <v>173.35</v>
      </c>
      <c r="AE644">
        <v>633.5</v>
      </c>
      <c r="AF644">
        <v>74.349999999999994</v>
      </c>
      <c r="AG644">
        <v>551</v>
      </c>
      <c r="AH644">
        <v>224.75</v>
      </c>
      <c r="AI644">
        <v>13.36</v>
      </c>
      <c r="AJ644">
        <v>373.75</v>
      </c>
      <c r="AK644">
        <f>IF(ISNUMBER(VLOOKUP($A644,'[1]F-F_Research_Data_Factors_weekl'!$G$6:$J$4822,2,0)),VLOOKUP($A644,'[1]F-F_Research_Data_Factors_weekl'!$G$6:$J$4822,2,0),AK645)</f>
        <v>9152.8794672581553</v>
      </c>
      <c r="AL644">
        <f>IF(ISNUMBER(VLOOKUP($A644,'[1]F-F_Research_Data_Factors_weekl'!$G$6:$J$4822,3,0)),VLOOKUP($A644,'[1]F-F_Research_Data_Factors_weekl'!$G$6:$J$4822,3,0),AL645)</f>
        <v>330.46220861917794</v>
      </c>
      <c r="AM644">
        <f>IF(ISNUMBER(VLOOKUP($A644,'[1]F-F_Research_Data_Factors_weekl'!$G$6:$J$4822,4,0)),VLOOKUP($A644,'[1]F-F_Research_Data_Factors_weekl'!$G$6:$J$4822,4,0),AM645)</f>
        <v>4637.7617591194949</v>
      </c>
    </row>
    <row r="645" spans="1:39" x14ac:dyDescent="0.25">
      <c r="A645" s="14">
        <v>38933</v>
      </c>
      <c r="B645">
        <v>11240.35</v>
      </c>
      <c r="C645">
        <v>1279.3599999999999</v>
      </c>
      <c r="D645">
        <v>2085.0500000000002</v>
      </c>
      <c r="E645">
        <v>11936.68</v>
      </c>
      <c r="F645">
        <v>5723.03</v>
      </c>
      <c r="G645">
        <v>15499.18</v>
      </c>
      <c r="H645">
        <v>1571.7</v>
      </c>
      <c r="I645">
        <v>16887.8</v>
      </c>
      <c r="J645">
        <v>4.8989000000000003</v>
      </c>
      <c r="K645">
        <v>4.8284000000000002</v>
      </c>
      <c r="L645">
        <v>4.8925000000000001</v>
      </c>
      <c r="M645">
        <v>4.9879999999999995</v>
      </c>
      <c r="N645">
        <v>84.58</v>
      </c>
      <c r="O645">
        <v>1.2873999999999999</v>
      </c>
      <c r="P645">
        <v>114.44</v>
      </c>
      <c r="Q645">
        <v>1.9079000000000002</v>
      </c>
      <c r="R645">
        <v>0.76549999999999996</v>
      </c>
      <c r="S645">
        <v>0.62509999999999999</v>
      </c>
      <c r="T645">
        <v>1.2235</v>
      </c>
      <c r="U645">
        <v>6.1222000000000003</v>
      </c>
      <c r="V645">
        <v>7.1492000000000004</v>
      </c>
      <c r="W645">
        <v>46.5</v>
      </c>
      <c r="X645">
        <v>3.6755</v>
      </c>
      <c r="Y645">
        <v>6.8224999999999998</v>
      </c>
      <c r="Z645">
        <v>10.9</v>
      </c>
      <c r="AA645">
        <v>54.48</v>
      </c>
      <c r="AB645">
        <v>12.484999999999999</v>
      </c>
      <c r="AC645">
        <v>84.825000000000003</v>
      </c>
      <c r="AD645">
        <v>170.05</v>
      </c>
      <c r="AE645">
        <v>644</v>
      </c>
      <c r="AF645">
        <v>74.760000000000005</v>
      </c>
      <c r="AG645">
        <v>577.5</v>
      </c>
      <c r="AH645">
        <v>245</v>
      </c>
      <c r="AI645">
        <v>14.41</v>
      </c>
      <c r="AJ645">
        <v>396</v>
      </c>
      <c r="AK645">
        <f>IF(ISNUMBER(VLOOKUP($A645,'[1]F-F_Research_Data_Factors_weekl'!$G$6:$J$4822,2,0)),VLOOKUP($A645,'[1]F-F_Research_Data_Factors_weekl'!$G$6:$J$4822,2,0),AK646)</f>
        <v>9273.4341106972188</v>
      </c>
      <c r="AL645">
        <f>IF(ISNUMBER(VLOOKUP($A645,'[1]F-F_Research_Data_Factors_weekl'!$G$6:$J$4822,3,0)),VLOOKUP($A645,'[1]F-F_Research_Data_Factors_weekl'!$G$6:$J$4822,3,0),AL646)</f>
        <v>336.17722138268357</v>
      </c>
      <c r="AM645">
        <f>IF(ISNUMBER(VLOOKUP($A645,'[1]F-F_Research_Data_Factors_weekl'!$G$6:$J$4822,4,0)),VLOOKUP($A645,'[1]F-F_Research_Data_Factors_weekl'!$G$6:$J$4822,4,0),AM646)</f>
        <v>4637.7617591194949</v>
      </c>
    </row>
    <row r="646" spans="1:39" x14ac:dyDescent="0.25">
      <c r="A646" s="14">
        <v>38926</v>
      </c>
      <c r="B646">
        <v>11219.7</v>
      </c>
      <c r="C646">
        <v>1278.55</v>
      </c>
      <c r="D646">
        <v>2094.14</v>
      </c>
      <c r="E646">
        <v>11823.68</v>
      </c>
      <c r="F646">
        <v>5705.42</v>
      </c>
      <c r="G646">
        <v>15342.87</v>
      </c>
      <c r="H646">
        <v>1559.41</v>
      </c>
      <c r="I646">
        <v>16955.04</v>
      </c>
      <c r="J646">
        <v>4.9751000000000003</v>
      </c>
      <c r="K646">
        <v>4.9105999999999996</v>
      </c>
      <c r="L646">
        <v>4.9896000000000003</v>
      </c>
      <c r="M646">
        <v>5.0702999999999996</v>
      </c>
      <c r="N646">
        <v>85.38</v>
      </c>
      <c r="O646">
        <v>1.2759</v>
      </c>
      <c r="P646">
        <v>114.65</v>
      </c>
      <c r="Q646">
        <v>1.8635999999999999</v>
      </c>
      <c r="R646">
        <v>0.76749999999999996</v>
      </c>
      <c r="S646">
        <v>0.61770000000000003</v>
      </c>
      <c r="T646">
        <v>1.2333000000000001</v>
      </c>
      <c r="U646">
        <v>6.1851000000000003</v>
      </c>
      <c r="V646">
        <v>7.2313000000000001</v>
      </c>
      <c r="W646">
        <v>46.55</v>
      </c>
      <c r="X646">
        <v>3.6665000000000001</v>
      </c>
      <c r="Y646">
        <v>6.875</v>
      </c>
      <c r="Z646">
        <v>10.858000000000001</v>
      </c>
      <c r="AA646">
        <v>53.7</v>
      </c>
      <c r="AB646">
        <v>11.365</v>
      </c>
      <c r="AC646">
        <v>83.35</v>
      </c>
      <c r="AD646">
        <v>169.35</v>
      </c>
      <c r="AE646">
        <v>634.79999999999995</v>
      </c>
      <c r="AF646">
        <v>73.239999999999995</v>
      </c>
      <c r="AG646">
        <v>576.5</v>
      </c>
      <c r="AH646">
        <v>237.25</v>
      </c>
      <c r="AI646">
        <v>14.76</v>
      </c>
      <c r="AJ646">
        <v>388.5</v>
      </c>
      <c r="AK646">
        <f>IF(ISNUMBER(VLOOKUP($A646,'[1]F-F_Research_Data_Factors_weekl'!$G$6:$J$4822,2,0)),VLOOKUP($A646,'[1]F-F_Research_Data_Factors_weekl'!$G$6:$J$4822,2,0),AK647)</f>
        <v>9266.9472476238825</v>
      </c>
      <c r="AL646">
        <f>IF(ISNUMBER(VLOOKUP($A646,'[1]F-F_Research_Data_Factors_weekl'!$G$6:$J$4822,3,0)),VLOOKUP($A646,'[1]F-F_Research_Data_Factors_weekl'!$G$6:$J$4822,3,0),AL647)</f>
        <v>336.14360702198138</v>
      </c>
      <c r="AM646">
        <f>IF(ISNUMBER(VLOOKUP($A646,'[1]F-F_Research_Data_Factors_weekl'!$G$6:$J$4822,4,0)),VLOOKUP($A646,'[1]F-F_Research_Data_Factors_weekl'!$G$6:$J$4822,4,0),AM647)</f>
        <v>4651.7169098490422</v>
      </c>
    </row>
    <row r="647" spans="1:39" x14ac:dyDescent="0.25">
      <c r="A647" s="14">
        <v>38919</v>
      </c>
      <c r="B647">
        <v>10868.38</v>
      </c>
      <c r="C647">
        <v>1240.29</v>
      </c>
      <c r="D647">
        <v>2020.39</v>
      </c>
      <c r="E647">
        <v>11418.33</v>
      </c>
      <c r="F647">
        <v>5451.01</v>
      </c>
      <c r="G647">
        <v>14821.26</v>
      </c>
      <c r="H647">
        <v>1515.53</v>
      </c>
      <c r="I647">
        <v>16464.18</v>
      </c>
      <c r="J647">
        <v>5.0715000000000003</v>
      </c>
      <c r="K647">
        <v>4.9870000000000001</v>
      </c>
      <c r="L647">
        <v>5.0404</v>
      </c>
      <c r="M647">
        <v>5.0930999999999997</v>
      </c>
      <c r="N647">
        <v>85.93</v>
      </c>
      <c r="O647">
        <v>1.2695000000000001</v>
      </c>
      <c r="P647">
        <v>116.17</v>
      </c>
      <c r="Q647">
        <v>1.8582999999999998</v>
      </c>
      <c r="R647">
        <v>0.75239999999999996</v>
      </c>
      <c r="S647">
        <v>0.62390000000000001</v>
      </c>
      <c r="T647">
        <v>1.2365999999999999</v>
      </c>
      <c r="U647">
        <v>6.2473000000000001</v>
      </c>
      <c r="V647">
        <v>7.2868000000000004</v>
      </c>
      <c r="W647">
        <v>46.73</v>
      </c>
      <c r="X647">
        <v>3.6790000000000003</v>
      </c>
      <c r="Y647">
        <v>7.0433000000000003</v>
      </c>
      <c r="Z647">
        <v>10.981</v>
      </c>
      <c r="AA647">
        <v>53.6</v>
      </c>
      <c r="AB647">
        <v>10.785</v>
      </c>
      <c r="AC647">
        <v>84.275000000000006</v>
      </c>
      <c r="AD647">
        <v>156.9</v>
      </c>
      <c r="AE647">
        <v>620.20000000000005</v>
      </c>
      <c r="AF647">
        <v>74.430000000000007</v>
      </c>
      <c r="AG647">
        <v>577</v>
      </c>
      <c r="AH647">
        <v>237.25</v>
      </c>
      <c r="AI647">
        <v>15.36</v>
      </c>
      <c r="AJ647">
        <v>407.25</v>
      </c>
      <c r="AK647">
        <f>IF(ISNUMBER(VLOOKUP($A647,'[1]F-F_Research_Data_Factors_weekl'!$G$6:$J$4822,2,0)),VLOOKUP($A647,'[1]F-F_Research_Data_Factors_weekl'!$G$6:$J$4822,2,0),AK648)</f>
        <v>8990.9258248024471</v>
      </c>
      <c r="AL647">
        <f>IF(ISNUMBER(VLOOKUP($A647,'[1]F-F_Research_Data_Factors_weekl'!$G$6:$J$4822,3,0)),VLOOKUP($A647,'[1]F-F_Research_Data_Factors_weekl'!$G$6:$J$4822,3,0),AL648)</f>
        <v>334.00596882152365</v>
      </c>
      <c r="AM647">
        <f>IF(ISNUMBER(VLOOKUP($A647,'[1]F-F_Research_Data_Factors_weekl'!$G$6:$J$4822,4,0)),VLOOKUP($A647,'[1]F-F_Research_Data_Factors_weekl'!$G$6:$J$4822,4,0),AM648)</f>
        <v>4641.9687754206589</v>
      </c>
    </row>
    <row r="648" spans="1:39" x14ac:dyDescent="0.25">
      <c r="A648" s="14">
        <v>38912</v>
      </c>
      <c r="B648">
        <v>10739.35</v>
      </c>
      <c r="C648">
        <v>1236.2</v>
      </c>
      <c r="D648">
        <v>2037.35</v>
      </c>
      <c r="E648">
        <v>11630.01</v>
      </c>
      <c r="F648">
        <v>5422.22</v>
      </c>
      <c r="G648">
        <v>14845.24</v>
      </c>
      <c r="H648">
        <v>1521.71</v>
      </c>
      <c r="I648">
        <v>16135.71</v>
      </c>
      <c r="J648">
        <v>5.0895000000000001</v>
      </c>
      <c r="K648">
        <v>5.0235000000000003</v>
      </c>
      <c r="L648">
        <v>5.0629</v>
      </c>
      <c r="M648">
        <v>5.1150000000000002</v>
      </c>
      <c r="N648">
        <v>86.1</v>
      </c>
      <c r="O648">
        <v>1.2652000000000001</v>
      </c>
      <c r="P648">
        <v>116.11</v>
      </c>
      <c r="Q648">
        <v>1.8386</v>
      </c>
      <c r="R648">
        <v>0.75319999999999998</v>
      </c>
      <c r="S648">
        <v>0.62050000000000005</v>
      </c>
      <c r="T648">
        <v>1.2343</v>
      </c>
      <c r="U648">
        <v>6.2501999999999995</v>
      </c>
      <c r="V648">
        <v>7.2706999999999997</v>
      </c>
      <c r="W648">
        <v>46.3688</v>
      </c>
      <c r="X648">
        <v>3.6710000000000003</v>
      </c>
      <c r="Y648">
        <v>7.2069999999999999</v>
      </c>
      <c r="Z648">
        <v>10.977499999999999</v>
      </c>
      <c r="AA648">
        <v>50.37</v>
      </c>
      <c r="AB648">
        <v>11.45</v>
      </c>
      <c r="AC648">
        <v>84</v>
      </c>
      <c r="AD648">
        <v>158.65</v>
      </c>
      <c r="AE648">
        <v>668</v>
      </c>
      <c r="AF648">
        <v>77.03</v>
      </c>
      <c r="AG648">
        <v>602</v>
      </c>
      <c r="AH648">
        <v>253.5</v>
      </c>
      <c r="AI648">
        <v>15.97</v>
      </c>
      <c r="AJ648">
        <v>366</v>
      </c>
      <c r="AK648">
        <f>IF(ISNUMBER(VLOOKUP($A648,'[1]F-F_Research_Data_Factors_weekl'!$G$6:$J$4822,2,0)),VLOOKUP($A648,'[1]F-F_Research_Data_Factors_weekl'!$G$6:$J$4822,2,0),AK649)</f>
        <v>8999.9257505530004</v>
      </c>
      <c r="AL648">
        <f>IF(ISNUMBER(VLOOKUP($A648,'[1]F-F_Research_Data_Factors_weekl'!$G$6:$J$4822,3,0)),VLOOKUP($A648,'[1]F-F_Research_Data_Factors_weekl'!$G$6:$J$4822,3,0),AL649)</f>
        <v>340.47499370185898</v>
      </c>
      <c r="AM648">
        <f>IF(ISNUMBER(VLOOKUP($A648,'[1]F-F_Research_Data_Factors_weekl'!$G$6:$J$4822,4,0)),VLOOKUP($A648,'[1]F-F_Research_Data_Factors_weekl'!$G$6:$J$4822,4,0),AM649)</f>
        <v>4594.1892076609847</v>
      </c>
    </row>
    <row r="649" spans="1:39" x14ac:dyDescent="0.25">
      <c r="A649" s="14">
        <v>38905</v>
      </c>
      <c r="B649">
        <v>11090.67</v>
      </c>
      <c r="C649">
        <v>1265.48</v>
      </c>
      <c r="D649">
        <v>2130.06</v>
      </c>
      <c r="E649">
        <v>11631.91</v>
      </c>
      <c r="F649">
        <v>5681.85</v>
      </c>
      <c r="G649">
        <v>15307.61</v>
      </c>
      <c r="H649">
        <v>1573.15</v>
      </c>
      <c r="I649">
        <v>16459.78</v>
      </c>
      <c r="J649">
        <v>5.1662999999999997</v>
      </c>
      <c r="K649">
        <v>5.0957999999999997</v>
      </c>
      <c r="L649">
        <v>5.1261000000000001</v>
      </c>
      <c r="M649">
        <v>5.1738</v>
      </c>
      <c r="N649">
        <v>85.01</v>
      </c>
      <c r="O649">
        <v>1.2810000000000001</v>
      </c>
      <c r="P649">
        <v>114.02</v>
      </c>
      <c r="Q649">
        <v>1.8506</v>
      </c>
      <c r="R649">
        <v>0.75139999999999996</v>
      </c>
      <c r="S649">
        <v>0.6109</v>
      </c>
      <c r="T649">
        <v>1.2235</v>
      </c>
      <c r="U649">
        <v>6.2126000000000001</v>
      </c>
      <c r="V649">
        <v>7.1370000000000005</v>
      </c>
      <c r="W649">
        <v>46.067500000000003</v>
      </c>
      <c r="X649">
        <v>3.6484999999999999</v>
      </c>
      <c r="Y649">
        <v>7.1405000000000003</v>
      </c>
      <c r="Z649">
        <v>11.0078</v>
      </c>
      <c r="AA649">
        <v>47.5</v>
      </c>
      <c r="AB649">
        <v>11.324999999999999</v>
      </c>
      <c r="AC649">
        <v>85.325000000000003</v>
      </c>
      <c r="AD649">
        <v>166.95</v>
      </c>
      <c r="AE649">
        <v>634.79999999999995</v>
      </c>
      <c r="AF649">
        <v>74.09</v>
      </c>
      <c r="AG649">
        <v>602</v>
      </c>
      <c r="AH649">
        <v>241</v>
      </c>
      <c r="AI649">
        <v>16.87</v>
      </c>
      <c r="AJ649">
        <v>381.5</v>
      </c>
      <c r="AK649">
        <f>IF(ISNUMBER(VLOOKUP($A649,'[1]F-F_Research_Data_Factors_weekl'!$G$6:$J$4822,2,0)),VLOOKUP($A649,'[1]F-F_Research_Data_Factors_weekl'!$G$6:$J$4822,2,0),AK650)</f>
        <v>9261.0884446933524</v>
      </c>
      <c r="AL649">
        <f>IF(ISNUMBER(VLOOKUP($A649,'[1]F-F_Research_Data_Factors_weekl'!$G$6:$J$4822,3,0)),VLOOKUP($A649,'[1]F-F_Research_Data_Factors_weekl'!$G$6:$J$4822,3,0),AL650)</f>
        <v>345.6248032705908</v>
      </c>
      <c r="AM649">
        <f>IF(ISNUMBER(VLOOKUP($A649,'[1]F-F_Research_Data_Factors_weekl'!$G$6:$J$4822,4,0)),VLOOKUP($A649,'[1]F-F_Research_Data_Factors_weekl'!$G$6:$J$4822,4,0),AM650)</f>
        <v>4553.6616192496631</v>
      </c>
    </row>
    <row r="650" spans="1:39" x14ac:dyDescent="0.25">
      <c r="A650" s="14">
        <v>38898</v>
      </c>
      <c r="B650">
        <v>11150.22</v>
      </c>
      <c r="C650">
        <v>1270.2</v>
      </c>
      <c r="D650">
        <v>2172.09</v>
      </c>
      <c r="E650">
        <v>11612.87</v>
      </c>
      <c r="F650">
        <v>5683.31</v>
      </c>
      <c r="G650">
        <v>15505.18</v>
      </c>
      <c r="H650">
        <v>1586.96</v>
      </c>
      <c r="I650">
        <v>16267.62</v>
      </c>
      <c r="J650">
        <v>5.1497999999999999</v>
      </c>
      <c r="K650">
        <v>5.0926</v>
      </c>
      <c r="L650">
        <v>5.1364000000000001</v>
      </c>
      <c r="M650">
        <v>5.1859000000000002</v>
      </c>
      <c r="N650">
        <v>85.16</v>
      </c>
      <c r="O650">
        <v>1.2791000000000001</v>
      </c>
      <c r="P650">
        <v>114.44</v>
      </c>
      <c r="Q650">
        <v>1.8483000000000001</v>
      </c>
      <c r="R650">
        <v>0.74209999999999998</v>
      </c>
      <c r="S650">
        <v>0.60809999999999997</v>
      </c>
      <c r="T650">
        <v>1.2231000000000001</v>
      </c>
      <c r="U650">
        <v>6.2214</v>
      </c>
      <c r="V650">
        <v>7.1966000000000001</v>
      </c>
      <c r="W650">
        <v>46.04</v>
      </c>
      <c r="X650">
        <v>3.6745000000000001</v>
      </c>
      <c r="Y650">
        <v>7.1740000000000004</v>
      </c>
      <c r="Z650">
        <v>11.346299999999999</v>
      </c>
      <c r="AA650">
        <v>49.75</v>
      </c>
      <c r="AB650">
        <v>10.833</v>
      </c>
      <c r="AC650">
        <v>84.55</v>
      </c>
      <c r="AD650">
        <v>165.05</v>
      </c>
      <c r="AE650">
        <v>616</v>
      </c>
      <c r="AF650">
        <v>73.930000000000007</v>
      </c>
      <c r="AG650">
        <v>594.75</v>
      </c>
      <c r="AH650">
        <v>235.5</v>
      </c>
      <c r="AI650">
        <v>15.79</v>
      </c>
      <c r="AJ650">
        <v>371.5</v>
      </c>
      <c r="AK650">
        <f>IF(ISNUMBER(VLOOKUP($A650,'[1]F-F_Research_Data_Factors_weekl'!$G$6:$J$4822,2,0)),VLOOKUP($A650,'[1]F-F_Research_Data_Factors_weekl'!$G$6:$J$4822,2,0),AK651)</f>
        <v>9332.0117338707714</v>
      </c>
      <c r="AL650">
        <f>IF(ISNUMBER(VLOOKUP($A650,'[1]F-F_Research_Data_Factors_weekl'!$G$6:$J$4822,3,0)),VLOOKUP($A650,'[1]F-F_Research_Data_Factors_weekl'!$G$6:$J$4822,3,0),AL651)</f>
        <v>350.99502718654492</v>
      </c>
      <c r="AM650">
        <f>IF(ISNUMBER(VLOOKUP($A650,'[1]F-F_Research_Data_Factors_weekl'!$G$6:$J$4822,4,0)),VLOOKUP($A650,'[1]F-F_Research_Data_Factors_weekl'!$G$6:$J$4822,4,0),AM651)</f>
        <v>4513.4915445035813</v>
      </c>
    </row>
    <row r="651" spans="1:39" x14ac:dyDescent="0.25">
      <c r="A651" s="14">
        <v>38891</v>
      </c>
      <c r="B651">
        <v>10989.09</v>
      </c>
      <c r="C651">
        <v>1244.5</v>
      </c>
      <c r="D651">
        <v>2121.4699999999998</v>
      </c>
      <c r="E651">
        <v>11249.02</v>
      </c>
      <c r="F651">
        <v>5529.74</v>
      </c>
      <c r="G651">
        <v>15124.04</v>
      </c>
      <c r="H651">
        <v>1545.57</v>
      </c>
      <c r="I651">
        <v>15808.81</v>
      </c>
      <c r="J651">
        <v>5.2610000000000001</v>
      </c>
      <c r="K651">
        <v>5.2049000000000003</v>
      </c>
      <c r="L651">
        <v>5.2222999999999997</v>
      </c>
      <c r="M651">
        <v>5.2535999999999996</v>
      </c>
      <c r="N651">
        <v>86.88</v>
      </c>
      <c r="O651">
        <v>1.2505999999999999</v>
      </c>
      <c r="P651">
        <v>116.54</v>
      </c>
      <c r="Q651">
        <v>1.8172999999999999</v>
      </c>
      <c r="R651">
        <v>0.73170000000000002</v>
      </c>
      <c r="S651">
        <v>0.6079</v>
      </c>
      <c r="T651">
        <v>1.2493000000000001</v>
      </c>
      <c r="U651">
        <v>6.3301999999999996</v>
      </c>
      <c r="V651">
        <v>7.3800999999999997</v>
      </c>
      <c r="W651">
        <v>46.12</v>
      </c>
      <c r="X651">
        <v>3.6825000000000001</v>
      </c>
      <c r="Y651">
        <v>7.4267000000000003</v>
      </c>
      <c r="Z651">
        <v>11.408300000000001</v>
      </c>
      <c r="AA651">
        <v>46.12</v>
      </c>
      <c r="AB651">
        <v>10.285</v>
      </c>
      <c r="AC651">
        <v>82.875</v>
      </c>
      <c r="AD651">
        <v>170</v>
      </c>
      <c r="AE651">
        <v>584.79999999999995</v>
      </c>
      <c r="AF651">
        <v>70.87</v>
      </c>
      <c r="AG651">
        <v>580.5</v>
      </c>
      <c r="AH651">
        <v>228.25</v>
      </c>
      <c r="AI651">
        <v>15.45</v>
      </c>
      <c r="AJ651">
        <v>363.25</v>
      </c>
      <c r="AK651">
        <f>IF(ISNUMBER(VLOOKUP($A651,'[1]F-F_Research_Data_Factors_weekl'!$G$6:$J$4822,2,0)),VLOOKUP($A651,'[1]F-F_Research_Data_Factors_weekl'!$G$6:$J$4822,2,0),AK652)</f>
        <v>9128.4473577920089</v>
      </c>
      <c r="AL651">
        <f>IF(ISNUMBER(VLOOKUP($A651,'[1]F-F_Research_Data_Factors_weekl'!$G$6:$J$4822,3,0)),VLOOKUP($A651,'[1]F-F_Research_Data_Factors_weekl'!$G$6:$J$4822,3,0),AL652)</f>
        <v>344.18025807662769</v>
      </c>
      <c r="AM651">
        <f>IF(ISNUMBER(VLOOKUP($A651,'[1]F-F_Research_Data_Factors_weekl'!$G$6:$J$4822,4,0)),VLOOKUP($A651,'[1]F-F_Research_Data_Factors_weekl'!$G$6:$J$4822,4,0),AM652)</f>
        <v>4488.3567467219382</v>
      </c>
    </row>
    <row r="652" spans="1:39" x14ac:dyDescent="0.25">
      <c r="A652" s="14">
        <v>38884</v>
      </c>
      <c r="B652">
        <v>11014.55</v>
      </c>
      <c r="C652">
        <v>1251.54</v>
      </c>
      <c r="D652">
        <v>2129.9499999999998</v>
      </c>
      <c r="E652">
        <v>11207.95</v>
      </c>
      <c r="F652">
        <v>5376.01</v>
      </c>
      <c r="G652">
        <v>14879.34</v>
      </c>
      <c r="H652">
        <v>1534.71</v>
      </c>
      <c r="I652">
        <v>15842.65</v>
      </c>
      <c r="J652">
        <v>5.1550000000000002</v>
      </c>
      <c r="K652">
        <v>5.0983000000000001</v>
      </c>
      <c r="L652">
        <v>5.1264000000000003</v>
      </c>
      <c r="M652">
        <v>5.1685999999999996</v>
      </c>
      <c r="N652">
        <v>85.94</v>
      </c>
      <c r="O652">
        <v>1.2642</v>
      </c>
      <c r="P652">
        <v>115.2</v>
      </c>
      <c r="Q652">
        <v>1.8507</v>
      </c>
      <c r="R652">
        <v>0.73809999999999998</v>
      </c>
      <c r="S652">
        <v>0.61750000000000005</v>
      </c>
      <c r="T652">
        <v>1.2315</v>
      </c>
      <c r="U652">
        <v>6.2046000000000001</v>
      </c>
      <c r="V652">
        <v>7.3455000000000004</v>
      </c>
      <c r="W652">
        <v>45.84</v>
      </c>
      <c r="X652">
        <v>3.6419999999999999</v>
      </c>
      <c r="Y652">
        <v>6.8863000000000003</v>
      </c>
      <c r="Z652">
        <v>11.4445</v>
      </c>
      <c r="AA652">
        <v>52.07</v>
      </c>
      <c r="AB652">
        <v>10.130000000000001</v>
      </c>
      <c r="AC652">
        <v>81.650000000000006</v>
      </c>
      <c r="AD652">
        <v>156.4</v>
      </c>
      <c r="AE652">
        <v>578</v>
      </c>
      <c r="AF652">
        <v>69.88</v>
      </c>
      <c r="AG652">
        <v>600.25</v>
      </c>
      <c r="AH652">
        <v>235.5</v>
      </c>
      <c r="AI652">
        <v>15.01</v>
      </c>
      <c r="AJ652">
        <v>359</v>
      </c>
      <c r="AK652">
        <f>IF(ISNUMBER(VLOOKUP($A652,'[1]F-F_Research_Data_Factors_weekl'!$G$6:$J$4822,2,0)),VLOOKUP($A652,'[1]F-F_Research_Data_Factors_weekl'!$G$6:$J$4822,2,0),AK653)</f>
        <v>9171.5536599939805</v>
      </c>
      <c r="AL652">
        <f>IF(ISNUMBER(VLOOKUP($A652,'[1]F-F_Research_Data_Factors_weekl'!$G$6:$J$4822,3,0)),VLOOKUP($A652,'[1]F-F_Research_Data_Factors_weekl'!$G$6:$J$4822,3,0),AL653)</f>
        <v>344.24910789820734</v>
      </c>
      <c r="AM652">
        <f>IF(ISNUMBER(VLOOKUP($A652,'[1]F-F_Research_Data_Factors_weekl'!$G$6:$J$4822,4,0)),VLOOKUP($A652,'[1]F-F_Research_Data_Factors_weekl'!$G$6:$J$4822,4,0),AM653)</f>
        <v>4469.5844918561424</v>
      </c>
    </row>
    <row r="653" spans="1:39" x14ac:dyDescent="0.25">
      <c r="A653" s="14">
        <v>38877</v>
      </c>
      <c r="B653">
        <v>10891.92</v>
      </c>
      <c r="C653">
        <v>1252.3</v>
      </c>
      <c r="D653">
        <v>2135.06</v>
      </c>
      <c r="E653">
        <v>11390.7</v>
      </c>
      <c r="F653">
        <v>5464.08</v>
      </c>
      <c r="G653">
        <v>14750.84</v>
      </c>
      <c r="H653">
        <v>1498.68</v>
      </c>
      <c r="I653">
        <v>15628.69</v>
      </c>
      <c r="J653">
        <v>4.9920999999999998</v>
      </c>
      <c r="K653">
        <v>4.9355000000000002</v>
      </c>
      <c r="L653">
        <v>4.9714</v>
      </c>
      <c r="M653">
        <v>5.0198999999999998</v>
      </c>
      <c r="N653">
        <v>85.72</v>
      </c>
      <c r="O653">
        <v>1.2639</v>
      </c>
      <c r="P653">
        <v>113.98</v>
      </c>
      <c r="Q653">
        <v>1.8405</v>
      </c>
      <c r="R653">
        <v>0.74809999999999999</v>
      </c>
      <c r="S653">
        <v>0.63329999999999997</v>
      </c>
      <c r="T653">
        <v>1.2312000000000001</v>
      </c>
      <c r="U653">
        <v>6.1730999999999998</v>
      </c>
      <c r="V653">
        <v>7.2930999999999999</v>
      </c>
      <c r="W653">
        <v>45.96</v>
      </c>
      <c r="X653">
        <v>3.6669999999999998</v>
      </c>
      <c r="Y653">
        <v>6.7637999999999998</v>
      </c>
      <c r="Z653">
        <v>11.394</v>
      </c>
      <c r="AA653">
        <v>52.61</v>
      </c>
      <c r="AB653">
        <v>11.21</v>
      </c>
      <c r="AC653">
        <v>78.525000000000006</v>
      </c>
      <c r="AD653">
        <v>156.25</v>
      </c>
      <c r="AE653">
        <v>608.20000000000005</v>
      </c>
      <c r="AF653">
        <v>71.63</v>
      </c>
      <c r="AG653">
        <v>585.75</v>
      </c>
      <c r="AH653">
        <v>242</v>
      </c>
      <c r="AI653">
        <v>15.05</v>
      </c>
      <c r="AJ653">
        <v>372.5</v>
      </c>
      <c r="AK653">
        <f>IF(ISNUMBER(VLOOKUP($A653,'[1]F-F_Research_Data_Factors_weekl'!$G$6:$J$4822,2,0)),VLOOKUP($A653,'[1]F-F_Research_Data_Factors_weekl'!$G$6:$J$4822,2,0),AK654)</f>
        <v>9200.9968499137049</v>
      </c>
      <c r="AL653">
        <f>IF(ISNUMBER(VLOOKUP($A653,'[1]F-F_Research_Data_Factors_weekl'!$G$6:$J$4822,3,0)),VLOOKUP($A653,'[1]F-F_Research_Data_Factors_weekl'!$G$6:$J$4822,3,0),AL654)</f>
        <v>348.28926335310337</v>
      </c>
      <c r="AM653">
        <f>IF(ISNUMBER(VLOOKUP($A653,'[1]F-F_Research_Data_Factors_weekl'!$G$6:$J$4822,4,0)),VLOOKUP($A653,'[1]F-F_Research_Data_Factors_weekl'!$G$6:$J$4822,4,0),AM654)</f>
        <v>4474.9544371807597</v>
      </c>
    </row>
    <row r="654" spans="1:39" x14ac:dyDescent="0.25">
      <c r="A654" s="14">
        <v>38870</v>
      </c>
      <c r="B654">
        <v>11247.87</v>
      </c>
      <c r="C654">
        <v>1288.22</v>
      </c>
      <c r="D654">
        <v>2219.41</v>
      </c>
      <c r="E654">
        <v>11898.69</v>
      </c>
      <c r="F654">
        <v>5687.04</v>
      </c>
      <c r="G654">
        <v>15789.31</v>
      </c>
      <c r="H654">
        <v>1606.11</v>
      </c>
      <c r="I654">
        <v>15912.71</v>
      </c>
      <c r="J654">
        <v>4.9080000000000004</v>
      </c>
      <c r="K654">
        <v>4.8962000000000003</v>
      </c>
      <c r="L654">
        <v>4.9897999999999998</v>
      </c>
      <c r="M654">
        <v>5.0949</v>
      </c>
      <c r="N654">
        <v>84.04</v>
      </c>
      <c r="O654">
        <v>1.2918000000000001</v>
      </c>
      <c r="P654">
        <v>111.74</v>
      </c>
      <c r="Q654">
        <v>1.8818999999999999</v>
      </c>
      <c r="R654">
        <v>0.75209999999999999</v>
      </c>
      <c r="S654">
        <v>0.63049999999999995</v>
      </c>
      <c r="T654">
        <v>1.2081999999999999</v>
      </c>
      <c r="U654">
        <v>6.0182000000000002</v>
      </c>
      <c r="V654">
        <v>7.1375999999999999</v>
      </c>
      <c r="W654">
        <v>45.902500000000003</v>
      </c>
      <c r="X654">
        <v>3.6425000000000001</v>
      </c>
      <c r="Y654">
        <v>6.6713000000000005</v>
      </c>
      <c r="Z654">
        <v>11.314</v>
      </c>
      <c r="AA654">
        <v>52.92</v>
      </c>
      <c r="AB654">
        <v>12.085000000000001</v>
      </c>
      <c r="AC654">
        <v>80.325000000000003</v>
      </c>
      <c r="AD654">
        <v>152.30000000000001</v>
      </c>
      <c r="AE654">
        <v>635.5</v>
      </c>
      <c r="AF654">
        <v>72.33</v>
      </c>
      <c r="AG654">
        <v>609</v>
      </c>
      <c r="AH654">
        <v>259.5</v>
      </c>
      <c r="AI654">
        <v>15.21</v>
      </c>
      <c r="AJ654">
        <v>403.75</v>
      </c>
      <c r="AK654">
        <f>IF(ISNUMBER(VLOOKUP($A654,'[1]F-F_Research_Data_Factors_weekl'!$G$6:$J$4822,2,0)),VLOOKUP($A654,'[1]F-F_Research_Data_Factors_weekl'!$G$6:$J$4822,2,0),AK655)</f>
        <v>9505.1620350348185</v>
      </c>
      <c r="AL654">
        <f>IF(ISNUMBER(VLOOKUP($A654,'[1]F-F_Research_Data_Factors_weekl'!$G$6:$J$4822,3,0)),VLOOKUP($A654,'[1]F-F_Research_Data_Factors_weekl'!$G$6:$J$4822,3,0),AL655)</f>
        <v>354.420742193043</v>
      </c>
      <c r="AM654">
        <f>IF(ISNUMBER(VLOOKUP($A654,'[1]F-F_Research_Data_Factors_weekl'!$G$6:$J$4822,4,0)),VLOOKUP($A654,'[1]F-F_Research_Data_Factors_weekl'!$G$6:$J$4822,4,0),AM655)</f>
        <v>4478.5372669943554</v>
      </c>
    </row>
    <row r="655" spans="1:39" x14ac:dyDescent="0.25">
      <c r="A655" s="14">
        <v>38863</v>
      </c>
      <c r="B655">
        <v>11278.61</v>
      </c>
      <c r="C655">
        <v>1280.1600000000001</v>
      </c>
      <c r="D655">
        <v>2210.37</v>
      </c>
      <c r="E655">
        <v>11762.75</v>
      </c>
      <c r="F655">
        <v>5788.36</v>
      </c>
      <c r="G655">
        <v>15970.76</v>
      </c>
      <c r="H655">
        <v>1613.78</v>
      </c>
      <c r="I655">
        <v>15895.1</v>
      </c>
      <c r="J655">
        <v>4.9413999999999998</v>
      </c>
      <c r="K655">
        <v>4.9356</v>
      </c>
      <c r="L655">
        <v>5.0480999999999998</v>
      </c>
      <c r="M655">
        <v>5.1544999999999996</v>
      </c>
      <c r="N655">
        <v>85.16</v>
      </c>
      <c r="O655">
        <v>1.2738</v>
      </c>
      <c r="P655">
        <v>112.67</v>
      </c>
      <c r="Q655">
        <v>1.8593</v>
      </c>
      <c r="R655">
        <v>0.75760000000000005</v>
      </c>
      <c r="S655">
        <v>0.63449999999999995</v>
      </c>
      <c r="T655">
        <v>1.2256</v>
      </c>
      <c r="U655">
        <v>6.1425000000000001</v>
      </c>
      <c r="V655">
        <v>7.3091999999999997</v>
      </c>
      <c r="W655">
        <v>45.886299999999999</v>
      </c>
      <c r="X655">
        <v>3.6425000000000001</v>
      </c>
      <c r="Y655">
        <v>6.5274999999999999</v>
      </c>
      <c r="Z655">
        <v>11.119</v>
      </c>
      <c r="AA655">
        <v>50.94</v>
      </c>
      <c r="AB655">
        <v>12.675000000000001</v>
      </c>
      <c r="AC655">
        <v>79.400000000000006</v>
      </c>
      <c r="AD655">
        <v>157.19999999999999</v>
      </c>
      <c r="AE655">
        <v>651</v>
      </c>
      <c r="AF655">
        <v>71.37</v>
      </c>
      <c r="AG655">
        <v>582.5</v>
      </c>
      <c r="AH655">
        <v>254</v>
      </c>
      <c r="AI655">
        <v>15.88</v>
      </c>
      <c r="AJ655">
        <v>415.5</v>
      </c>
      <c r="AK655">
        <f>IF(ISNUMBER(VLOOKUP($A655,'[1]F-F_Research_Data_Factors_weekl'!$G$6:$J$4822,2,0)),VLOOKUP($A655,'[1]F-F_Research_Data_Factors_weekl'!$G$6:$J$4822,2,0),AK656)</f>
        <v>9439.0884161219656</v>
      </c>
      <c r="AL655">
        <f>IF(ISNUMBER(VLOOKUP($A655,'[1]F-F_Research_Data_Factors_weekl'!$G$6:$J$4822,3,0)),VLOOKUP($A655,'[1]F-F_Research_Data_Factors_weekl'!$G$6:$J$4822,3,0),AL656)</f>
        <v>353.29021350981157</v>
      </c>
      <c r="AM655">
        <f>IF(ISNUMBER(VLOOKUP($A655,'[1]F-F_Research_Data_Factors_weekl'!$G$6:$J$4822,4,0)),VLOOKUP($A655,'[1]F-F_Research_Data_Factors_weekl'!$G$6:$J$4822,4,0),AM656)</f>
        <v>4454.4830584785705</v>
      </c>
    </row>
    <row r="656" spans="1:39" x14ac:dyDescent="0.25">
      <c r="A656" s="14">
        <v>38856</v>
      </c>
      <c r="B656">
        <v>11144.06</v>
      </c>
      <c r="C656">
        <v>1267.03</v>
      </c>
      <c r="D656">
        <v>2193.88</v>
      </c>
      <c r="E656">
        <v>11545.77</v>
      </c>
      <c r="F656">
        <v>5672.28</v>
      </c>
      <c r="G656">
        <v>16155.45</v>
      </c>
      <c r="H656">
        <v>1638.57</v>
      </c>
      <c r="I656">
        <v>16313.36</v>
      </c>
      <c r="J656">
        <v>4.9587000000000003</v>
      </c>
      <c r="K656">
        <v>4.9607999999999999</v>
      </c>
      <c r="L656">
        <v>5.0583999999999998</v>
      </c>
      <c r="M656">
        <v>5.1375999999999999</v>
      </c>
      <c r="N656">
        <v>84.88</v>
      </c>
      <c r="O656">
        <v>1.2778</v>
      </c>
      <c r="P656">
        <v>111.69</v>
      </c>
      <c r="Q656">
        <v>1.8797000000000001</v>
      </c>
      <c r="R656">
        <v>0.75819999999999999</v>
      </c>
      <c r="S656">
        <v>0.62029999999999996</v>
      </c>
      <c r="T656">
        <v>1.2166999999999999</v>
      </c>
      <c r="U656">
        <v>6.1018999999999997</v>
      </c>
      <c r="V656">
        <v>7.3141999999999996</v>
      </c>
      <c r="W656">
        <v>45.564999999999998</v>
      </c>
      <c r="X656">
        <v>3.6160000000000001</v>
      </c>
      <c r="Y656">
        <v>6.48</v>
      </c>
      <c r="Z656">
        <v>11.194900000000001</v>
      </c>
      <c r="AA656">
        <v>49.36</v>
      </c>
      <c r="AB656">
        <v>12.276999999999999</v>
      </c>
      <c r="AC656">
        <v>77.224999999999994</v>
      </c>
      <c r="AD656">
        <v>149.25</v>
      </c>
      <c r="AE656">
        <v>657.5</v>
      </c>
      <c r="AF656">
        <v>68.53</v>
      </c>
      <c r="AG656">
        <v>587</v>
      </c>
      <c r="AH656">
        <v>252.75</v>
      </c>
      <c r="AI656">
        <v>16.420000000000002</v>
      </c>
      <c r="AJ656">
        <v>416.25</v>
      </c>
      <c r="AK656">
        <f>IF(ISNUMBER(VLOOKUP($A656,'[1]F-F_Research_Data_Factors_weekl'!$G$6:$J$4822,2,0)),VLOOKUP($A656,'[1]F-F_Research_Data_Factors_weekl'!$G$6:$J$4822,2,0),AK657)</f>
        <v>9359.5323908001646</v>
      </c>
      <c r="AL656">
        <f>IF(ISNUMBER(VLOOKUP($A656,'[1]F-F_Research_Data_Factors_weekl'!$G$6:$J$4822,3,0)),VLOOKUP($A656,'[1]F-F_Research_Data_Factors_weekl'!$G$6:$J$4822,3,0),AL657)</f>
        <v>354.17565264141507</v>
      </c>
      <c r="AM656">
        <f>IF(ISNUMBER(VLOOKUP($A656,'[1]F-F_Research_Data_Factors_weekl'!$G$6:$J$4822,4,0)),VLOOKUP($A656,'[1]F-F_Research_Data_Factors_weekl'!$G$6:$J$4822,4,0),AM657)</f>
        <v>4453.5923400105685</v>
      </c>
    </row>
    <row r="657" spans="1:39" x14ac:dyDescent="0.25">
      <c r="A657" s="14">
        <v>38849</v>
      </c>
      <c r="B657">
        <v>11380.99</v>
      </c>
      <c r="C657">
        <v>1291.24</v>
      </c>
      <c r="D657">
        <v>2243.7800000000002</v>
      </c>
      <c r="E657">
        <v>12038.07</v>
      </c>
      <c r="F657">
        <v>5916.28</v>
      </c>
      <c r="G657">
        <v>16601.78</v>
      </c>
      <c r="H657">
        <v>1688.18</v>
      </c>
      <c r="I657">
        <v>16901.849999999999</v>
      </c>
      <c r="J657">
        <v>5.0008999999999997</v>
      </c>
      <c r="K657">
        <v>5.0799000000000003</v>
      </c>
      <c r="L657">
        <v>5.1938000000000004</v>
      </c>
      <c r="M657">
        <v>5.3106</v>
      </c>
      <c r="N657">
        <v>83.91</v>
      </c>
      <c r="O657">
        <v>1.2927999999999999</v>
      </c>
      <c r="P657">
        <v>110.03</v>
      </c>
      <c r="Q657">
        <v>1.8946000000000001</v>
      </c>
      <c r="R657">
        <v>0.77290000000000003</v>
      </c>
      <c r="S657">
        <v>0.62790000000000001</v>
      </c>
      <c r="T657">
        <v>1.1974</v>
      </c>
      <c r="U657">
        <v>5.9881000000000002</v>
      </c>
      <c r="V657">
        <v>7.2443999999999997</v>
      </c>
      <c r="W657">
        <v>44.9</v>
      </c>
      <c r="X657">
        <v>3.5804999999999998</v>
      </c>
      <c r="Y657">
        <v>6.2915000000000001</v>
      </c>
      <c r="Z657">
        <v>11.099299999999999</v>
      </c>
      <c r="AA657">
        <v>52.05</v>
      </c>
      <c r="AB657">
        <v>14.146000000000001</v>
      </c>
      <c r="AC657">
        <v>77.400000000000006</v>
      </c>
      <c r="AD657">
        <v>157.55000000000001</v>
      </c>
      <c r="AE657">
        <v>711.8</v>
      </c>
      <c r="AF657">
        <v>72.040000000000006</v>
      </c>
      <c r="AG657">
        <v>600</v>
      </c>
      <c r="AH657">
        <v>248.25</v>
      </c>
      <c r="AI657">
        <v>17.600000000000001</v>
      </c>
      <c r="AJ657">
        <v>394</v>
      </c>
      <c r="AK657">
        <f>IF(ISNUMBER(VLOOKUP($A657,'[1]F-F_Research_Data_Factors_weekl'!$G$6:$J$4822,2,0)),VLOOKUP($A657,'[1]F-F_Research_Data_Factors_weekl'!$G$6:$J$4822,2,0),AK658)</f>
        <v>9556.3941094549355</v>
      </c>
      <c r="AL657">
        <f>IF(ISNUMBER(VLOOKUP($A657,'[1]F-F_Research_Data_Factors_weekl'!$G$6:$J$4822,3,0)),VLOOKUP($A657,'[1]F-F_Research_Data_Factors_weekl'!$G$6:$J$4822,3,0),AL658)</f>
        <v>357.42824971381077</v>
      </c>
      <c r="AM657">
        <f>IF(ISNUMBER(VLOOKUP($A657,'[1]F-F_Research_Data_Factors_weekl'!$G$6:$J$4822,4,0)),VLOOKUP($A657,'[1]F-F_Research_Data_Factors_weekl'!$G$6:$J$4822,4,0),AM658)</f>
        <v>4438.501435131122</v>
      </c>
    </row>
    <row r="658" spans="1:39" x14ac:dyDescent="0.25">
      <c r="A658" s="14">
        <v>38842</v>
      </c>
      <c r="B658">
        <v>11577.74</v>
      </c>
      <c r="C658">
        <v>1325.76</v>
      </c>
      <c r="D658">
        <v>2342.5700000000002</v>
      </c>
      <c r="E658">
        <v>12270.11</v>
      </c>
      <c r="F658">
        <v>6113.29</v>
      </c>
      <c r="G658">
        <v>17153.77</v>
      </c>
      <c r="H658">
        <v>1737.18</v>
      </c>
      <c r="I658">
        <v>17013.93</v>
      </c>
      <c r="J658">
        <v>4.9246999999999996</v>
      </c>
      <c r="K658">
        <v>4.9786000000000001</v>
      </c>
      <c r="L658">
        <v>5.0997000000000003</v>
      </c>
      <c r="M658">
        <v>5.1875</v>
      </c>
      <c r="N658">
        <v>85.14</v>
      </c>
      <c r="O658">
        <v>1.2726</v>
      </c>
      <c r="P658">
        <v>112.58</v>
      </c>
      <c r="Q658">
        <v>1.8593999999999999</v>
      </c>
      <c r="R658">
        <v>0.77249999999999996</v>
      </c>
      <c r="S658">
        <v>0.64149999999999996</v>
      </c>
      <c r="T658">
        <v>1.2261</v>
      </c>
      <c r="U658">
        <v>6.1210000000000004</v>
      </c>
      <c r="V658">
        <v>7.3186999999999998</v>
      </c>
      <c r="W658">
        <v>44.86</v>
      </c>
      <c r="X658">
        <v>3.6059999999999999</v>
      </c>
      <c r="Y658">
        <v>6.0640000000000001</v>
      </c>
      <c r="Z658">
        <v>10.9617</v>
      </c>
      <c r="AA658">
        <v>48.7</v>
      </c>
      <c r="AB658">
        <v>13.792</v>
      </c>
      <c r="AC658">
        <v>73.849999999999994</v>
      </c>
      <c r="AD658">
        <v>153.85</v>
      </c>
      <c r="AE658">
        <v>684.3</v>
      </c>
      <c r="AF658">
        <v>70.19</v>
      </c>
      <c r="AG658">
        <v>594.5</v>
      </c>
      <c r="AH658">
        <v>230.75</v>
      </c>
      <c r="AI658">
        <v>17.48</v>
      </c>
      <c r="AJ658">
        <v>361.25</v>
      </c>
      <c r="AK658">
        <f>IF(ISNUMBER(VLOOKUP($A658,'[1]F-F_Research_Data_Factors_weekl'!$G$6:$J$4822,2,0)),VLOOKUP($A658,'[1]F-F_Research_Data_Factors_weekl'!$G$6:$J$4822,2,0),AK659)</f>
        <v>9837.7538701409667</v>
      </c>
      <c r="AL658">
        <f>IF(ISNUMBER(VLOOKUP($A658,'[1]F-F_Research_Data_Factors_weekl'!$G$6:$J$4822,3,0)),VLOOKUP($A658,'[1]F-F_Research_Data_Factors_weekl'!$G$6:$J$4822,3,0),AL659)</f>
        <v>365.99247359595614</v>
      </c>
      <c r="AM658">
        <f>IF(ISNUMBER(VLOOKUP($A658,'[1]F-F_Research_Data_Factors_weekl'!$G$6:$J$4822,4,0)),VLOOKUP($A658,'[1]F-F_Research_Data_Factors_weekl'!$G$6:$J$4822,4,0),AM659)</f>
        <v>4395.4262578046364</v>
      </c>
    </row>
    <row r="659" spans="1:39" x14ac:dyDescent="0.25">
      <c r="A659" s="14">
        <v>38835</v>
      </c>
      <c r="B659">
        <v>11367.14</v>
      </c>
      <c r="C659">
        <v>1310.6099999999999</v>
      </c>
      <c r="D659">
        <v>2322.5700000000002</v>
      </c>
      <c r="E659">
        <v>12204.17</v>
      </c>
      <c r="F659">
        <v>6009.89</v>
      </c>
      <c r="G659">
        <v>16906.23</v>
      </c>
      <c r="H659">
        <v>1716.43</v>
      </c>
      <c r="I659">
        <v>16661.3</v>
      </c>
      <c r="J659">
        <v>4.8582999999999998</v>
      </c>
      <c r="K659">
        <v>4.9105999999999996</v>
      </c>
      <c r="L659">
        <v>5.0505000000000004</v>
      </c>
      <c r="M659">
        <v>5.1615000000000002</v>
      </c>
      <c r="N659">
        <v>86.11</v>
      </c>
      <c r="O659">
        <v>1.2635000000000001</v>
      </c>
      <c r="P659">
        <v>113.83</v>
      </c>
      <c r="Q659">
        <v>1.8258999999999999</v>
      </c>
      <c r="R659">
        <v>0.75960000000000005</v>
      </c>
      <c r="S659">
        <v>0.63859999999999995</v>
      </c>
      <c r="T659">
        <v>1.2387999999999999</v>
      </c>
      <c r="U659">
        <v>6.1502999999999997</v>
      </c>
      <c r="V659">
        <v>7.3472</v>
      </c>
      <c r="W659">
        <v>44.88</v>
      </c>
      <c r="X659">
        <v>3.625</v>
      </c>
      <c r="Y659">
        <v>6.0049999999999999</v>
      </c>
      <c r="Z659">
        <v>11.061299999999999</v>
      </c>
      <c r="AA659">
        <v>49.9</v>
      </c>
      <c r="AB659">
        <v>13.51</v>
      </c>
      <c r="AC659">
        <v>79.2</v>
      </c>
      <c r="AD659">
        <v>144.4</v>
      </c>
      <c r="AE659">
        <v>654.5</v>
      </c>
      <c r="AF659">
        <v>71.88</v>
      </c>
      <c r="AG659">
        <v>587.25</v>
      </c>
      <c r="AH659">
        <v>238.25</v>
      </c>
      <c r="AI659">
        <v>17.13</v>
      </c>
      <c r="AJ659">
        <v>346.25</v>
      </c>
      <c r="AK659">
        <f>IF(ISNUMBER(VLOOKUP($A659,'[1]F-F_Research_Data_Factors_weekl'!$G$6:$J$4822,2,0)),VLOOKUP($A659,'[1]F-F_Research_Data_Factors_weekl'!$G$6:$J$4822,2,0),AK660)</f>
        <v>9720.1401740351412</v>
      </c>
      <c r="AL659">
        <f>IF(ISNUMBER(VLOOKUP($A659,'[1]F-F_Research_Data_Factors_weekl'!$G$6:$J$4822,3,0)),VLOOKUP($A659,'[1]F-F_Research_Data_Factors_weekl'!$G$6:$J$4822,3,0),AL660)</f>
        <v>362.65603804593354</v>
      </c>
      <c r="AM659">
        <f>IF(ISNUMBER(VLOOKUP($A659,'[1]F-F_Research_Data_Factors_weekl'!$G$6:$J$4822,4,0)),VLOOKUP($A659,'[1]F-F_Research_Data_Factors_weekl'!$G$6:$J$4822,4,0),AM660)</f>
        <v>4358.3800275702888</v>
      </c>
    </row>
    <row r="660" spans="1:39" x14ac:dyDescent="0.25">
      <c r="A660" s="14">
        <v>38828</v>
      </c>
      <c r="B660">
        <v>11347.45</v>
      </c>
      <c r="C660">
        <v>1311.28</v>
      </c>
      <c r="D660">
        <v>2342.86</v>
      </c>
      <c r="E660">
        <v>12437.22</v>
      </c>
      <c r="F660">
        <v>6094.75</v>
      </c>
      <c r="G660">
        <v>17403.96</v>
      </c>
      <c r="H660">
        <v>1756.4</v>
      </c>
      <c r="I660">
        <v>16912.150000000001</v>
      </c>
      <c r="J660">
        <v>4.8972999999999995</v>
      </c>
      <c r="K660">
        <v>4.9077999999999999</v>
      </c>
      <c r="L660">
        <v>5.0079000000000002</v>
      </c>
      <c r="M660">
        <v>5.0928000000000004</v>
      </c>
      <c r="N660">
        <v>88.05</v>
      </c>
      <c r="O660">
        <v>1.2341</v>
      </c>
      <c r="P660">
        <v>116.59</v>
      </c>
      <c r="Q660">
        <v>1.7822</v>
      </c>
      <c r="R660">
        <v>0.74429999999999996</v>
      </c>
      <c r="S660">
        <v>0.6331</v>
      </c>
      <c r="T660">
        <v>1.2756000000000001</v>
      </c>
      <c r="U660">
        <v>6.3602999999999996</v>
      </c>
      <c r="V660">
        <v>7.5609999999999999</v>
      </c>
      <c r="W660">
        <v>45.145000000000003</v>
      </c>
      <c r="X660">
        <v>3.6588000000000003</v>
      </c>
      <c r="Y660">
        <v>5.9771999999999998</v>
      </c>
      <c r="Z660">
        <v>11.052099999999999</v>
      </c>
      <c r="AA660">
        <v>50.67</v>
      </c>
      <c r="AB660">
        <v>12.965</v>
      </c>
      <c r="AC660">
        <v>81.400000000000006</v>
      </c>
      <c r="AD660">
        <v>145.1</v>
      </c>
      <c r="AE660">
        <v>632.20000000000005</v>
      </c>
      <c r="AF660">
        <v>75.17</v>
      </c>
      <c r="AG660">
        <v>569.75</v>
      </c>
      <c r="AH660">
        <v>236.5</v>
      </c>
      <c r="AI660">
        <v>17.21</v>
      </c>
      <c r="AJ660">
        <v>352.75</v>
      </c>
      <c r="AK660">
        <f>IF(ISNUMBER(VLOOKUP($A660,'[1]F-F_Research_Data_Factors_weekl'!$G$6:$J$4822,2,0)),VLOOKUP($A660,'[1]F-F_Research_Data_Factors_weekl'!$G$6:$J$4822,2,0),AK661)</f>
        <v>9743.5246331547114</v>
      </c>
      <c r="AL660">
        <f>IF(ISNUMBER(VLOOKUP($A660,'[1]F-F_Research_Data_Factors_weekl'!$G$6:$J$4822,3,0)),VLOOKUP($A660,'[1]F-F_Research_Data_Factors_weekl'!$G$6:$J$4822,3,0),AL661)</f>
        <v>365.87574459839948</v>
      </c>
      <c r="AM660">
        <f>IF(ISNUMBER(VLOOKUP($A660,'[1]F-F_Research_Data_Factors_weekl'!$G$6:$J$4822,4,0)),VLOOKUP($A660,'[1]F-F_Research_Data_Factors_weekl'!$G$6:$J$4822,4,0),AM661)</f>
        <v>4318.2205762115209</v>
      </c>
    </row>
    <row r="661" spans="1:39" x14ac:dyDescent="0.25">
      <c r="A661" s="14">
        <v>38821</v>
      </c>
      <c r="B661">
        <v>11137.65</v>
      </c>
      <c r="C661">
        <v>1289.1199999999999</v>
      </c>
      <c r="D661">
        <v>2326.11</v>
      </c>
      <c r="E661">
        <v>12248.59</v>
      </c>
      <c r="F661">
        <v>5918.57</v>
      </c>
      <c r="G661">
        <v>17233.82</v>
      </c>
      <c r="H661">
        <v>1744.07</v>
      </c>
      <c r="I661">
        <v>16429.45</v>
      </c>
      <c r="J661">
        <v>4.9466999999999999</v>
      </c>
      <c r="K661">
        <v>4.9653</v>
      </c>
      <c r="L661">
        <v>5.0448000000000004</v>
      </c>
      <c r="M661">
        <v>5.1124000000000001</v>
      </c>
      <c r="N661">
        <v>89.59</v>
      </c>
      <c r="O661">
        <v>1.2110000000000001</v>
      </c>
      <c r="P661">
        <v>118.69</v>
      </c>
      <c r="Q661">
        <v>1.7509999999999999</v>
      </c>
      <c r="R661">
        <v>0.72789999999999999</v>
      </c>
      <c r="S661">
        <v>0.61839999999999995</v>
      </c>
      <c r="T661">
        <v>1.2983</v>
      </c>
      <c r="U661">
        <v>6.5004999999999997</v>
      </c>
      <c r="V661">
        <v>7.6898999999999997</v>
      </c>
      <c r="W661">
        <v>45.155000000000001</v>
      </c>
      <c r="X661">
        <v>3.6720000000000002</v>
      </c>
      <c r="Y661">
        <v>6.1224999999999996</v>
      </c>
      <c r="Z661">
        <v>11.0975</v>
      </c>
      <c r="AA661">
        <v>52.01</v>
      </c>
      <c r="AB661">
        <v>12.855</v>
      </c>
      <c r="AC661">
        <v>81.875</v>
      </c>
      <c r="AD661">
        <v>142.75</v>
      </c>
      <c r="AE661">
        <v>596.5</v>
      </c>
      <c r="AF661">
        <v>69.319999999999993</v>
      </c>
      <c r="AG661">
        <v>563</v>
      </c>
      <c r="AH661">
        <v>236.25</v>
      </c>
      <c r="AI661">
        <v>16.489999999999998</v>
      </c>
      <c r="AJ661">
        <v>357.5</v>
      </c>
      <c r="AK661">
        <f>IF(ISNUMBER(VLOOKUP($A661,'[1]F-F_Research_Data_Factors_weekl'!$G$6:$J$4822,2,0)),VLOOKUP($A661,'[1]F-F_Research_Data_Factors_weekl'!$G$6:$J$4822,2,0),AK662)</f>
        <v>9637.4502299477972</v>
      </c>
      <c r="AL661">
        <f>IF(ISNUMBER(VLOOKUP($A661,'[1]F-F_Research_Data_Factors_weekl'!$G$6:$J$4822,3,0)),VLOOKUP($A661,'[1]F-F_Research_Data_Factors_weekl'!$G$6:$J$4822,3,0),AL662)</f>
        <v>363.33563249144481</v>
      </c>
      <c r="AM661">
        <f>IF(ISNUMBER(VLOOKUP($A661,'[1]F-F_Research_Data_Factors_weekl'!$G$6:$J$4822,4,0)),VLOOKUP($A661,'[1]F-F_Research_Data_Factors_weekl'!$G$6:$J$4822,4,0),AM662)</f>
        <v>4287.8118433993168</v>
      </c>
    </row>
    <row r="662" spans="1:39" x14ac:dyDescent="0.25">
      <c r="A662" s="14">
        <v>38814</v>
      </c>
      <c r="B662">
        <v>11120.04</v>
      </c>
      <c r="C662">
        <v>1295.5</v>
      </c>
      <c r="D662">
        <v>2339.02</v>
      </c>
      <c r="E662">
        <v>12241.21</v>
      </c>
      <c r="F662">
        <v>5952.92</v>
      </c>
      <c r="G662">
        <v>17563.37</v>
      </c>
      <c r="H662">
        <v>1783.72</v>
      </c>
      <c r="I662">
        <v>16471.78</v>
      </c>
      <c r="J662">
        <v>4.8932000000000002</v>
      </c>
      <c r="K662">
        <v>4.9107000000000003</v>
      </c>
      <c r="L662">
        <v>4.9774000000000003</v>
      </c>
      <c r="M662">
        <v>5.0552999999999999</v>
      </c>
      <c r="N662">
        <v>89.69</v>
      </c>
      <c r="O662">
        <v>1.2093</v>
      </c>
      <c r="P662">
        <v>118.3</v>
      </c>
      <c r="Q662">
        <v>1.7422</v>
      </c>
      <c r="R662">
        <v>0.72619999999999996</v>
      </c>
      <c r="S662">
        <v>0.60819999999999996</v>
      </c>
      <c r="T662">
        <v>1.3014999999999999</v>
      </c>
      <c r="U662">
        <v>6.5042999999999997</v>
      </c>
      <c r="V662">
        <v>7.7344999999999997</v>
      </c>
      <c r="W662">
        <v>44.6875</v>
      </c>
      <c r="X662">
        <v>3.6680000000000001</v>
      </c>
      <c r="Y662">
        <v>6.1315</v>
      </c>
      <c r="Z662">
        <v>11.145799999999999</v>
      </c>
      <c r="AA662">
        <v>53.97</v>
      </c>
      <c r="AB662">
        <v>12.07</v>
      </c>
      <c r="AC662">
        <v>81.224999999999994</v>
      </c>
      <c r="AD662">
        <v>149.9</v>
      </c>
      <c r="AE662">
        <v>588.4</v>
      </c>
      <c r="AF662">
        <v>67.39</v>
      </c>
      <c r="AG662">
        <v>557.75</v>
      </c>
      <c r="AH662">
        <v>243</v>
      </c>
      <c r="AI662">
        <v>17.12</v>
      </c>
      <c r="AJ662">
        <v>351.25</v>
      </c>
      <c r="AK662">
        <f>IF(ISNUMBER(VLOOKUP($A662,'[1]F-F_Research_Data_Factors_weekl'!$G$6:$J$4822,2,0)),VLOOKUP($A662,'[1]F-F_Research_Data_Factors_weekl'!$G$6:$J$4822,2,0),AK663)</f>
        <v>9637.4502299477972</v>
      </c>
      <c r="AL662">
        <f>IF(ISNUMBER(VLOOKUP($A662,'[1]F-F_Research_Data_Factors_weekl'!$G$6:$J$4822,3,0)),VLOOKUP($A662,'[1]F-F_Research_Data_Factors_weekl'!$G$6:$J$4822,3,0),AL663)</f>
        <v>363.33563249144481</v>
      </c>
      <c r="AM662">
        <f>IF(ISNUMBER(VLOOKUP($A662,'[1]F-F_Research_Data_Factors_weekl'!$G$6:$J$4822,4,0)),VLOOKUP($A662,'[1]F-F_Research_Data_Factors_weekl'!$G$6:$J$4822,4,0),AM663)</f>
        <v>4287.8118433993168</v>
      </c>
    </row>
    <row r="663" spans="1:39" x14ac:dyDescent="0.25">
      <c r="A663" s="14">
        <v>38807</v>
      </c>
      <c r="B663">
        <v>11109.32</v>
      </c>
      <c r="C663">
        <v>1294.83</v>
      </c>
      <c r="D663">
        <v>2339.79</v>
      </c>
      <c r="E663">
        <v>12110.61</v>
      </c>
      <c r="F663">
        <v>5970.08</v>
      </c>
      <c r="G663">
        <v>17059.66</v>
      </c>
      <c r="H663">
        <v>1728.16</v>
      </c>
      <c r="I663">
        <v>15805.04</v>
      </c>
      <c r="J663">
        <v>4.8161000000000005</v>
      </c>
      <c r="K663">
        <v>4.8103999999999996</v>
      </c>
      <c r="L663">
        <v>4.8472</v>
      </c>
      <c r="M663">
        <v>4.8898000000000001</v>
      </c>
      <c r="N663">
        <v>89.73</v>
      </c>
      <c r="O663">
        <v>1.2118</v>
      </c>
      <c r="P663">
        <v>117.78</v>
      </c>
      <c r="Q663">
        <v>1.7372000000000001</v>
      </c>
      <c r="R663">
        <v>0.71650000000000003</v>
      </c>
      <c r="S663">
        <v>0.61570000000000003</v>
      </c>
      <c r="T663">
        <v>1.3042</v>
      </c>
      <c r="U663">
        <v>6.5525000000000002</v>
      </c>
      <c r="V663">
        <v>7.7953000000000001</v>
      </c>
      <c r="W663">
        <v>44.622500000000002</v>
      </c>
      <c r="X663">
        <v>3.6831</v>
      </c>
      <c r="Y663">
        <v>6.1764999999999999</v>
      </c>
      <c r="Z663">
        <v>10.874000000000001</v>
      </c>
      <c r="AA663">
        <v>52.65</v>
      </c>
      <c r="AB663">
        <v>11.52</v>
      </c>
      <c r="AC663">
        <v>79.5</v>
      </c>
      <c r="AD663">
        <v>148.15</v>
      </c>
      <c r="AE663">
        <v>581.79999999999995</v>
      </c>
      <c r="AF663">
        <v>66.63</v>
      </c>
      <c r="AG663">
        <v>571.5</v>
      </c>
      <c r="AH663">
        <v>236</v>
      </c>
      <c r="AI663">
        <v>17.899999999999999</v>
      </c>
      <c r="AJ663">
        <v>347.75</v>
      </c>
      <c r="AK663">
        <f>IF(ISNUMBER(VLOOKUP($A663,'[1]F-F_Research_Data_Factors_weekl'!$G$6:$J$4822,2,0)),VLOOKUP($A663,'[1]F-F_Research_Data_Factors_weekl'!$G$6:$J$4822,2,0),AK664)</f>
        <v>9649.9952237386569</v>
      </c>
      <c r="AL663">
        <f>IF(ISNUMBER(VLOOKUP($A663,'[1]F-F_Research_Data_Factors_weekl'!$G$6:$J$4822,3,0)),VLOOKUP($A663,'[1]F-F_Research_Data_Factors_weekl'!$G$6:$J$4822,3,0),AL664)</f>
        <v>367.41392708205564</v>
      </c>
      <c r="AM663">
        <f>IF(ISNUMBER(VLOOKUP($A663,'[1]F-F_Research_Data_Factors_weekl'!$G$6:$J$4822,4,0)),VLOOKUP($A663,'[1]F-F_Research_Data_Factors_weekl'!$G$6:$J$4822,4,0),AM664)</f>
        <v>4248.723586404396</v>
      </c>
    </row>
    <row r="664" spans="1:39" x14ac:dyDescent="0.25">
      <c r="A664" s="14">
        <v>38800</v>
      </c>
      <c r="B664">
        <v>11279.97</v>
      </c>
      <c r="C664">
        <v>1302.95</v>
      </c>
      <c r="D664">
        <v>2312.8200000000002</v>
      </c>
      <c r="E664">
        <v>12111.14</v>
      </c>
      <c r="F664">
        <v>5973.14</v>
      </c>
      <c r="G664">
        <v>16560.87</v>
      </c>
      <c r="H664">
        <v>1689.34</v>
      </c>
      <c r="I664">
        <v>15716.46</v>
      </c>
      <c r="J664">
        <v>4.7088999999999999</v>
      </c>
      <c r="K664">
        <v>4.657</v>
      </c>
      <c r="L664">
        <v>4.6685999999999996</v>
      </c>
      <c r="M664">
        <v>4.6893000000000002</v>
      </c>
      <c r="N664">
        <v>90.07</v>
      </c>
      <c r="O664">
        <v>1.2036</v>
      </c>
      <c r="P664">
        <v>117.46</v>
      </c>
      <c r="Q664">
        <v>1.7423999999999999</v>
      </c>
      <c r="R664">
        <v>0.7087</v>
      </c>
      <c r="S664">
        <v>0.60840000000000005</v>
      </c>
      <c r="T664">
        <v>1.3109</v>
      </c>
      <c r="U664">
        <v>6.6250999999999998</v>
      </c>
      <c r="V664">
        <v>7.7653999999999996</v>
      </c>
      <c r="W664">
        <v>44.655000000000001</v>
      </c>
      <c r="X664">
        <v>3.6964999999999999</v>
      </c>
      <c r="Y664">
        <v>6.2610000000000001</v>
      </c>
      <c r="Z664">
        <v>10.8713</v>
      </c>
      <c r="AA664">
        <v>52.5</v>
      </c>
      <c r="AB664">
        <v>10.688000000000001</v>
      </c>
      <c r="AC664">
        <v>82.474999999999994</v>
      </c>
      <c r="AD664">
        <v>146.65</v>
      </c>
      <c r="AE664">
        <v>560.5</v>
      </c>
      <c r="AF664">
        <v>64.260000000000005</v>
      </c>
      <c r="AG664">
        <v>573.75</v>
      </c>
      <c r="AH664">
        <v>218.75</v>
      </c>
      <c r="AI664">
        <v>17.13</v>
      </c>
      <c r="AJ664">
        <v>342.5</v>
      </c>
      <c r="AK664">
        <f>IF(ISNUMBER(VLOOKUP($A664,'[1]F-F_Research_Data_Factors_weekl'!$G$6:$J$4822,2,0)),VLOOKUP($A664,'[1]F-F_Research_Data_Factors_weekl'!$G$6:$J$4822,2,0),AK665)</f>
        <v>9672.2413789101502</v>
      </c>
      <c r="AL664">
        <f>IF(ISNUMBER(VLOOKUP($A664,'[1]F-F_Research_Data_Factors_weekl'!$G$6:$J$4822,3,0)),VLOOKUP($A664,'[1]F-F_Research_Data_Factors_weekl'!$G$6:$J$4822,3,0),AL665)</f>
        <v>359.92743640483508</v>
      </c>
      <c r="AM664">
        <f>IF(ISNUMBER(VLOOKUP($A664,'[1]F-F_Research_Data_Factors_weekl'!$G$6:$J$4822,4,0)),VLOOKUP($A664,'[1]F-F_Research_Data_Factors_weekl'!$G$6:$J$4822,4,0),AM665)</f>
        <v>4244.4791072970993</v>
      </c>
    </row>
    <row r="665" spans="1:39" x14ac:dyDescent="0.25">
      <c r="A665" s="14">
        <v>38793</v>
      </c>
      <c r="B665">
        <v>11279.65</v>
      </c>
      <c r="C665">
        <v>1307.25</v>
      </c>
      <c r="D665">
        <v>2306.48</v>
      </c>
      <c r="E665">
        <v>12000.73</v>
      </c>
      <c r="F665">
        <v>5882.38</v>
      </c>
      <c r="G665">
        <v>16339.73</v>
      </c>
      <c r="H665">
        <v>1663.98</v>
      </c>
      <c r="I665">
        <v>15801.66</v>
      </c>
      <c r="J665">
        <v>4.6321000000000003</v>
      </c>
      <c r="K665">
        <v>4.6172000000000004</v>
      </c>
      <c r="L665">
        <v>4.6704999999999997</v>
      </c>
      <c r="M665">
        <v>4.7172999999999998</v>
      </c>
      <c r="N665">
        <v>88.92</v>
      </c>
      <c r="O665">
        <v>1.2190000000000001</v>
      </c>
      <c r="P665">
        <v>115.92</v>
      </c>
      <c r="Q665">
        <v>1.7565</v>
      </c>
      <c r="R665">
        <v>0.72740000000000005</v>
      </c>
      <c r="S665">
        <v>0.63490000000000002</v>
      </c>
      <c r="T665">
        <v>1.2896000000000001</v>
      </c>
      <c r="U665">
        <v>6.5423</v>
      </c>
      <c r="V665">
        <v>7.6505000000000001</v>
      </c>
      <c r="W665">
        <v>44.452500000000001</v>
      </c>
      <c r="X665">
        <v>3.7044999999999999</v>
      </c>
      <c r="Y665">
        <v>6.2145999999999999</v>
      </c>
      <c r="Z665">
        <v>10.6838</v>
      </c>
      <c r="AA665">
        <v>54.06</v>
      </c>
      <c r="AB665">
        <v>10.305999999999999</v>
      </c>
      <c r="AC665">
        <v>83.025000000000006</v>
      </c>
      <c r="AD665">
        <v>140.15</v>
      </c>
      <c r="AE665">
        <v>555.1</v>
      </c>
      <c r="AF665">
        <v>62.77</v>
      </c>
      <c r="AG665">
        <v>576.5</v>
      </c>
      <c r="AH665">
        <v>221.5</v>
      </c>
      <c r="AI665">
        <v>16.440000000000001</v>
      </c>
      <c r="AJ665">
        <v>357.5</v>
      </c>
      <c r="AK665">
        <f>IF(ISNUMBER(VLOOKUP($A665,'[1]F-F_Research_Data_Factors_weekl'!$G$6:$J$4822,2,0)),VLOOKUP($A665,'[1]F-F_Research_Data_Factors_weekl'!$G$6:$J$4822,2,0),AK666)</f>
        <v>9683.8620133261411</v>
      </c>
      <c r="AL665">
        <f>IF(ISNUMBER(VLOOKUP($A665,'[1]F-F_Research_Data_Factors_weekl'!$G$6:$J$4822,3,0)),VLOOKUP($A665,'[1]F-F_Research_Data_Factors_weekl'!$G$6:$J$4822,3,0),AL666)</f>
        <v>355.23829096410878</v>
      </c>
      <c r="AM665">
        <f>IF(ISNUMBER(VLOOKUP($A665,'[1]F-F_Research_Data_Factors_weekl'!$G$6:$J$4822,4,0)),VLOOKUP($A665,'[1]F-F_Research_Data_Factors_weekl'!$G$6:$J$4822,4,0),AM666)</f>
        <v>4249.1531757904686</v>
      </c>
    </row>
    <row r="666" spans="1:39" x14ac:dyDescent="0.25">
      <c r="A666" s="14">
        <v>38786</v>
      </c>
      <c r="B666">
        <v>11076.34</v>
      </c>
      <c r="C666">
        <v>1281.58</v>
      </c>
      <c r="D666">
        <v>2262.04</v>
      </c>
      <c r="E666">
        <v>11833.61</v>
      </c>
      <c r="F666">
        <v>5804.92</v>
      </c>
      <c r="G666">
        <v>16115.63</v>
      </c>
      <c r="H666">
        <v>1647.27</v>
      </c>
      <c r="I666">
        <v>15445.05</v>
      </c>
      <c r="J666">
        <v>4.7335000000000003</v>
      </c>
      <c r="K666">
        <v>4.7638999999999996</v>
      </c>
      <c r="L666">
        <v>4.7567000000000004</v>
      </c>
      <c r="M666">
        <v>4.7476000000000003</v>
      </c>
      <c r="N666">
        <v>90.85</v>
      </c>
      <c r="O666">
        <v>1.1910000000000001</v>
      </c>
      <c r="P666">
        <v>119.01</v>
      </c>
      <c r="Q666">
        <v>1.726</v>
      </c>
      <c r="R666">
        <v>0.73180000000000001</v>
      </c>
      <c r="S666">
        <v>0.64139999999999997</v>
      </c>
      <c r="T666">
        <v>1.3174000000000001</v>
      </c>
      <c r="U666">
        <v>6.6975999999999996</v>
      </c>
      <c r="V666">
        <v>7.8802000000000003</v>
      </c>
      <c r="W666">
        <v>44.494999999999997</v>
      </c>
      <c r="X666">
        <v>3.7170000000000001</v>
      </c>
      <c r="Y666">
        <v>6.2484999999999999</v>
      </c>
      <c r="Z666">
        <v>10.688700000000001</v>
      </c>
      <c r="AA666">
        <v>55.11</v>
      </c>
      <c r="AB666">
        <v>9.8949999999999996</v>
      </c>
      <c r="AC666">
        <v>83.45</v>
      </c>
      <c r="AD666">
        <v>138.69999999999999</v>
      </c>
      <c r="AE666">
        <v>541.29999999999995</v>
      </c>
      <c r="AF666">
        <v>59.96</v>
      </c>
      <c r="AG666">
        <v>578.25</v>
      </c>
      <c r="AH666">
        <v>226</v>
      </c>
      <c r="AI666">
        <v>16.68</v>
      </c>
      <c r="AJ666">
        <v>374.5</v>
      </c>
      <c r="AK666">
        <f>IF(ISNUMBER(VLOOKUP($A666,'[1]F-F_Research_Data_Factors_weekl'!$G$6:$J$4822,2,0)),VLOOKUP($A666,'[1]F-F_Research_Data_Factors_weekl'!$G$6:$J$4822,2,0),AK667)</f>
        <v>9492.1211657774365</v>
      </c>
      <c r="AL666">
        <f>IF(ISNUMBER(VLOOKUP($A666,'[1]F-F_Research_Data_Factors_weekl'!$G$6:$J$4822,3,0)),VLOOKUP($A666,'[1]F-F_Research_Data_Factors_weekl'!$G$6:$J$4822,3,0),AL667)</f>
        <v>353.92875457219168</v>
      </c>
      <c r="AM666">
        <f>IF(ISNUMBER(VLOOKUP($A666,'[1]F-F_Research_Data_Factors_weekl'!$G$6:$J$4822,4,0)),VLOOKUP($A666,'[1]F-F_Research_Data_Factors_weekl'!$G$6:$J$4822,4,0),AM667)</f>
        <v>4241.0950951097602</v>
      </c>
    </row>
    <row r="667" spans="1:39" x14ac:dyDescent="0.25">
      <c r="A667" s="14">
        <v>38779</v>
      </c>
      <c r="B667">
        <v>11021.59</v>
      </c>
      <c r="C667">
        <v>1287.23</v>
      </c>
      <c r="D667">
        <v>2302.6</v>
      </c>
      <c r="E667">
        <v>11978.68</v>
      </c>
      <c r="F667">
        <v>5721.46</v>
      </c>
      <c r="G667">
        <v>15663.34</v>
      </c>
      <c r="H667">
        <v>1612.96</v>
      </c>
      <c r="I667">
        <v>15802</v>
      </c>
      <c r="J667">
        <v>4.7413999999999996</v>
      </c>
      <c r="K667">
        <v>4.7023999999999999</v>
      </c>
      <c r="L667">
        <v>4.6801000000000004</v>
      </c>
      <c r="M667">
        <v>4.6593999999999998</v>
      </c>
      <c r="N667">
        <v>89.66</v>
      </c>
      <c r="O667">
        <v>1.2044999999999999</v>
      </c>
      <c r="P667">
        <v>116.38</v>
      </c>
      <c r="Q667">
        <v>1.7557</v>
      </c>
      <c r="R667">
        <v>0.74539999999999995</v>
      </c>
      <c r="S667">
        <v>0.66549999999999998</v>
      </c>
      <c r="T667">
        <v>1.2968</v>
      </c>
      <c r="U667">
        <v>6.64</v>
      </c>
      <c r="V667">
        <v>7.8479999999999999</v>
      </c>
      <c r="W667">
        <v>44.338799999999999</v>
      </c>
      <c r="X667">
        <v>3.7054999999999998</v>
      </c>
      <c r="Y667">
        <v>6.1772999999999998</v>
      </c>
      <c r="Z667">
        <v>10.587300000000001</v>
      </c>
      <c r="AA667">
        <v>54.6</v>
      </c>
      <c r="AB667">
        <v>10.161</v>
      </c>
      <c r="AC667">
        <v>86.025000000000006</v>
      </c>
      <c r="AD667">
        <v>132.9</v>
      </c>
      <c r="AE667">
        <v>568</v>
      </c>
      <c r="AF667">
        <v>63.67</v>
      </c>
      <c r="AG667">
        <v>593.25</v>
      </c>
      <c r="AH667">
        <v>228.75</v>
      </c>
      <c r="AI667">
        <v>17.23</v>
      </c>
      <c r="AJ667">
        <v>373.5</v>
      </c>
      <c r="AK667">
        <f>IF(ISNUMBER(VLOOKUP($A667,'[1]F-F_Research_Data_Factors_weekl'!$G$6:$J$4822,2,0)),VLOOKUP($A667,'[1]F-F_Research_Data_Factors_weekl'!$G$6:$J$4822,2,0),AK668)</f>
        <v>9572.5304213164945</v>
      </c>
      <c r="AL667">
        <f>IF(ISNUMBER(VLOOKUP($A667,'[1]F-F_Research_Data_Factors_weekl'!$G$6:$J$4822,3,0)),VLOOKUP($A667,'[1]F-F_Research_Data_Factors_weekl'!$G$6:$J$4822,3,0),AL668)</f>
        <v>357.21513380318095</v>
      </c>
      <c r="AM667">
        <f>IF(ISNUMBER(VLOOKUP($A667,'[1]F-F_Research_Data_Factors_weekl'!$G$6:$J$4822,4,0)),VLOOKUP($A667,'[1]F-F_Research_Data_Factors_weekl'!$G$6:$J$4822,4,0),AM668)</f>
        <v>4228.4098655132211</v>
      </c>
    </row>
    <row r="668" spans="1:39" x14ac:dyDescent="0.25">
      <c r="A668" s="14">
        <v>38772</v>
      </c>
      <c r="B668">
        <v>11061.85</v>
      </c>
      <c r="C668">
        <v>1289.43</v>
      </c>
      <c r="D668">
        <v>2287.04</v>
      </c>
      <c r="E668">
        <v>11810.55</v>
      </c>
      <c r="F668">
        <v>5870.79</v>
      </c>
      <c r="G668">
        <v>16101.91</v>
      </c>
      <c r="H668">
        <v>1647.74</v>
      </c>
      <c r="I668">
        <v>15856.05</v>
      </c>
      <c r="J668">
        <v>4.7161</v>
      </c>
      <c r="K668">
        <v>4.6379999999999999</v>
      </c>
      <c r="L668">
        <v>4.5727000000000002</v>
      </c>
      <c r="M668">
        <v>4.5258000000000003</v>
      </c>
      <c r="N668">
        <v>90.61</v>
      </c>
      <c r="O668">
        <v>1.1876</v>
      </c>
      <c r="P668">
        <v>116.9</v>
      </c>
      <c r="Q668">
        <v>1.7456</v>
      </c>
      <c r="R668">
        <v>0.73950000000000005</v>
      </c>
      <c r="S668">
        <v>0.66279999999999994</v>
      </c>
      <c r="T668">
        <v>1.3171999999999999</v>
      </c>
      <c r="U668">
        <v>6.7777000000000003</v>
      </c>
      <c r="V668">
        <v>7.9329999999999998</v>
      </c>
      <c r="W668">
        <v>44.44</v>
      </c>
      <c r="X668">
        <v>3.7145000000000001</v>
      </c>
      <c r="Y668">
        <v>6.1067999999999998</v>
      </c>
      <c r="Z668">
        <v>10.4818</v>
      </c>
      <c r="AA668">
        <v>56.92</v>
      </c>
      <c r="AB668">
        <v>9.7330000000000005</v>
      </c>
      <c r="AC668">
        <v>90.075000000000003</v>
      </c>
      <c r="AD668">
        <v>132.75</v>
      </c>
      <c r="AE668">
        <v>558.79999999999995</v>
      </c>
      <c r="AF668">
        <v>62.91</v>
      </c>
      <c r="AG668">
        <v>577.25</v>
      </c>
      <c r="AH668">
        <v>227.75</v>
      </c>
      <c r="AI668">
        <v>17.62</v>
      </c>
      <c r="AJ668">
        <v>368.25</v>
      </c>
      <c r="AK668">
        <f>IF(ISNUMBER(VLOOKUP($A668,'[1]F-F_Research_Data_Factors_weekl'!$G$6:$J$4822,2,0)),VLOOKUP($A668,'[1]F-F_Research_Data_Factors_weekl'!$G$6:$J$4822,2,0),AK669)</f>
        <v>9584.9909094988434</v>
      </c>
      <c r="AL668">
        <f>IF(ISNUMBER(VLOOKUP($A668,'[1]F-F_Research_Data_Factors_weekl'!$G$6:$J$4822,3,0)),VLOOKUP($A668,'[1]F-F_Research_Data_Factors_weekl'!$G$6:$J$4822,3,0),AL669)</f>
        <v>355.29653252753224</v>
      </c>
      <c r="AM668">
        <f>IF(ISNUMBER(VLOOKUP($A668,'[1]F-F_Research_Data_Factors_weekl'!$G$6:$J$4822,4,0)),VLOOKUP($A668,'[1]F-F_Research_Data_Factors_weekl'!$G$6:$J$4822,4,0),AM669)</f>
        <v>4239.007383973154</v>
      </c>
    </row>
    <row r="669" spans="1:39" x14ac:dyDescent="0.25">
      <c r="A669" s="14">
        <v>38765</v>
      </c>
      <c r="B669">
        <v>11115.32</v>
      </c>
      <c r="C669">
        <v>1287.24</v>
      </c>
      <c r="D669">
        <v>2282.36</v>
      </c>
      <c r="E669">
        <v>11758.04</v>
      </c>
      <c r="F669">
        <v>5795.48</v>
      </c>
      <c r="G669">
        <v>15713.45</v>
      </c>
      <c r="H669">
        <v>1605.33</v>
      </c>
      <c r="I669">
        <v>15475.69</v>
      </c>
      <c r="J669">
        <v>4.6714000000000002</v>
      </c>
      <c r="K669">
        <v>4.5475000000000003</v>
      </c>
      <c r="L669">
        <v>4.5372000000000003</v>
      </c>
      <c r="M669">
        <v>4.5057</v>
      </c>
      <c r="N669">
        <v>90.64</v>
      </c>
      <c r="O669">
        <v>1.194</v>
      </c>
      <c r="P669">
        <v>118.06</v>
      </c>
      <c r="Q669">
        <v>1.7421</v>
      </c>
      <c r="R669">
        <v>0.73950000000000005</v>
      </c>
      <c r="S669">
        <v>0.66849999999999998</v>
      </c>
      <c r="T669">
        <v>1.3099000000000001</v>
      </c>
      <c r="U669">
        <v>6.7575000000000003</v>
      </c>
      <c r="V669">
        <v>7.8513000000000002</v>
      </c>
      <c r="W669">
        <v>44.467500000000001</v>
      </c>
      <c r="X669">
        <v>3.7202999999999999</v>
      </c>
      <c r="Y669">
        <v>6.0225</v>
      </c>
      <c r="Z669">
        <v>10.4353</v>
      </c>
      <c r="AA669">
        <v>57.43</v>
      </c>
      <c r="AB669">
        <v>9.42</v>
      </c>
      <c r="AC669">
        <v>89.95</v>
      </c>
      <c r="AD669">
        <v>129.9</v>
      </c>
      <c r="AE669">
        <v>551.79999999999995</v>
      </c>
      <c r="AF669">
        <v>59.88</v>
      </c>
      <c r="AG669">
        <v>601.25</v>
      </c>
      <c r="AH669">
        <v>226.5</v>
      </c>
      <c r="AI669">
        <v>17.329999999999998</v>
      </c>
      <c r="AJ669">
        <v>368</v>
      </c>
      <c r="AK669">
        <f>IF(ISNUMBER(VLOOKUP($A669,'[1]F-F_Research_Data_Factors_weekl'!$G$6:$J$4822,2,0)),VLOOKUP($A669,'[1]F-F_Research_Data_Factors_weekl'!$G$6:$J$4822,2,0),AK670)</f>
        <v>9562.9960186559347</v>
      </c>
      <c r="AL669">
        <f>IF(ISNUMBER(VLOOKUP($A669,'[1]F-F_Research_Data_Factors_weekl'!$G$6:$J$4822,3,0)),VLOOKUP($A669,'[1]F-F_Research_Data_Factors_weekl'!$G$6:$J$4822,3,0),AL670)</f>
        <v>353.81052830863598</v>
      </c>
      <c r="AM669">
        <f>IF(ISNUMBER(VLOOKUP($A669,'[1]F-F_Research_Data_Factors_weekl'!$G$6:$J$4822,4,0)),VLOOKUP($A669,'[1]F-F_Research_Data_Factors_weekl'!$G$6:$J$4822,4,0),AM670)</f>
        <v>4236.8889395034021</v>
      </c>
    </row>
    <row r="670" spans="1:39" x14ac:dyDescent="0.25">
      <c r="A670" s="14">
        <v>38758</v>
      </c>
      <c r="B670">
        <v>10919.05</v>
      </c>
      <c r="C670">
        <v>1266.99</v>
      </c>
      <c r="D670">
        <v>2261.88</v>
      </c>
      <c r="E670">
        <v>11651.69</v>
      </c>
      <c r="F670">
        <v>5701.47</v>
      </c>
      <c r="G670">
        <v>16257.83</v>
      </c>
      <c r="H670">
        <v>1660.22</v>
      </c>
      <c r="I670">
        <v>15425.95</v>
      </c>
      <c r="J670">
        <v>4.6772</v>
      </c>
      <c r="K670">
        <v>4.5861000000000001</v>
      </c>
      <c r="L670">
        <v>4.5845000000000002</v>
      </c>
      <c r="M670">
        <v>4.5518000000000001</v>
      </c>
      <c r="N670">
        <v>90.55</v>
      </c>
      <c r="O670">
        <v>1.1903999999999999</v>
      </c>
      <c r="P670">
        <v>117.86</v>
      </c>
      <c r="Q670">
        <v>1.7443</v>
      </c>
      <c r="R670">
        <v>0.73770000000000002</v>
      </c>
      <c r="S670">
        <v>0.67859999999999998</v>
      </c>
      <c r="T670">
        <v>1.3067</v>
      </c>
      <c r="U670">
        <v>6.7938999999999998</v>
      </c>
      <c r="V670">
        <v>7.8140000000000001</v>
      </c>
      <c r="W670">
        <v>44.2</v>
      </c>
      <c r="X670">
        <v>3.7240000000000002</v>
      </c>
      <c r="Y670">
        <v>6.1375000000000002</v>
      </c>
      <c r="Z670">
        <v>10.5055</v>
      </c>
      <c r="AA670">
        <v>55.97</v>
      </c>
      <c r="AB670">
        <v>9.3800000000000008</v>
      </c>
      <c r="AC670">
        <v>92.9</v>
      </c>
      <c r="AD670">
        <v>133.44999999999999</v>
      </c>
      <c r="AE670">
        <v>550.20000000000005</v>
      </c>
      <c r="AF670">
        <v>61.84</v>
      </c>
      <c r="AG670">
        <v>582.25</v>
      </c>
      <c r="AH670">
        <v>221.25</v>
      </c>
      <c r="AI670">
        <v>17.66</v>
      </c>
      <c r="AJ670">
        <v>355.25</v>
      </c>
      <c r="AK670">
        <f>IF(ISNUMBER(VLOOKUP($A670,'[1]F-F_Research_Data_Factors_weekl'!$G$6:$J$4822,2,0)),VLOOKUP($A670,'[1]F-F_Research_Data_Factors_weekl'!$G$6:$J$4822,2,0),AK671)</f>
        <v>9417.9594432301892</v>
      </c>
      <c r="AL670">
        <f>IF(ISNUMBER(VLOOKUP($A670,'[1]F-F_Research_Data_Factors_weekl'!$G$6:$J$4822,3,0)),VLOOKUP($A670,'[1]F-F_Research_Data_Factors_weekl'!$G$6:$J$4822,3,0),AL671)</f>
        <v>353.2453357714017</v>
      </c>
      <c r="AM670">
        <f>IF(ISNUMBER(VLOOKUP($A670,'[1]F-F_Research_Data_Factors_weekl'!$G$6:$J$4822,4,0)),VLOOKUP($A670,'[1]F-F_Research_Data_Factors_weekl'!$G$6:$J$4822,4,0),AM671)</f>
        <v>4230.5431248161776</v>
      </c>
    </row>
    <row r="671" spans="1:39" x14ac:dyDescent="0.25">
      <c r="A671" s="14">
        <v>38751</v>
      </c>
      <c r="B671">
        <v>10793.62</v>
      </c>
      <c r="C671">
        <v>1264.03</v>
      </c>
      <c r="D671">
        <v>2262.58</v>
      </c>
      <c r="E671">
        <v>11937.62</v>
      </c>
      <c r="F671">
        <v>5657.12</v>
      </c>
      <c r="G671">
        <v>16659.64</v>
      </c>
      <c r="H671">
        <v>1707.96</v>
      </c>
      <c r="I671">
        <v>15429.73</v>
      </c>
      <c r="J671">
        <v>4.5662000000000003</v>
      </c>
      <c r="K671">
        <v>4.4809000000000001</v>
      </c>
      <c r="L671">
        <v>4.5232000000000001</v>
      </c>
      <c r="M671">
        <v>4.6242000000000001</v>
      </c>
      <c r="N671">
        <v>89.89</v>
      </c>
      <c r="O671">
        <v>1.2023999999999999</v>
      </c>
      <c r="P671">
        <v>118.95</v>
      </c>
      <c r="Q671">
        <v>1.7629999999999999</v>
      </c>
      <c r="R671">
        <v>0.74890000000000001</v>
      </c>
      <c r="S671">
        <v>0.68789999999999996</v>
      </c>
      <c r="T671">
        <v>1.2948</v>
      </c>
      <c r="U671">
        <v>6.6824000000000003</v>
      </c>
      <c r="V671">
        <v>7.7157</v>
      </c>
      <c r="W671">
        <v>44.197499999999998</v>
      </c>
      <c r="X671">
        <v>3.7465000000000002</v>
      </c>
      <c r="Y671">
        <v>6.0940000000000003</v>
      </c>
      <c r="Z671">
        <v>10.488300000000001</v>
      </c>
      <c r="AA671">
        <v>56.95</v>
      </c>
      <c r="AB671">
        <v>9.76</v>
      </c>
      <c r="AC671">
        <v>92.275000000000006</v>
      </c>
      <c r="AD671">
        <v>126.3</v>
      </c>
      <c r="AE671">
        <v>567.4</v>
      </c>
      <c r="AF671">
        <v>65.37</v>
      </c>
      <c r="AG671">
        <v>594.75</v>
      </c>
      <c r="AH671">
        <v>225.25</v>
      </c>
      <c r="AI671">
        <v>19.3</v>
      </c>
      <c r="AJ671">
        <v>356.5</v>
      </c>
      <c r="AK671">
        <f>IF(ISNUMBER(VLOOKUP($A671,'[1]F-F_Research_Data_Factors_weekl'!$G$6:$J$4822,2,0)),VLOOKUP($A671,'[1]F-F_Research_Data_Factors_weekl'!$G$6:$J$4822,2,0),AK672)</f>
        <v>9427.3868300602498</v>
      </c>
      <c r="AL671">
        <f>IF(ISNUMBER(VLOOKUP($A671,'[1]F-F_Research_Data_Factors_weekl'!$G$6:$J$4822,3,0)),VLOOKUP($A671,'[1]F-F_Research_Data_Factors_weekl'!$G$6:$J$4822,3,0),AL672)</f>
        <v>356.77743235168339</v>
      </c>
      <c r="AM671">
        <f>IF(ISNUMBER(VLOOKUP($A671,'[1]F-F_Research_Data_Factors_weekl'!$G$6:$J$4822,4,0)),VLOOKUP($A671,'[1]F-F_Research_Data_Factors_weekl'!$G$6:$J$4822,4,0),AM672)</f>
        <v>4236.4741886803295</v>
      </c>
    </row>
    <row r="672" spans="1:39" x14ac:dyDescent="0.25">
      <c r="A672" s="14">
        <v>38744</v>
      </c>
      <c r="B672">
        <v>10907.21</v>
      </c>
      <c r="C672">
        <v>1283.72</v>
      </c>
      <c r="D672">
        <v>2304.23</v>
      </c>
      <c r="E672">
        <v>11856.81</v>
      </c>
      <c r="F672">
        <v>5647.42</v>
      </c>
      <c r="G672">
        <v>16460.68</v>
      </c>
      <c r="H672">
        <v>1690.32</v>
      </c>
      <c r="I672">
        <v>15753.14</v>
      </c>
      <c r="J672">
        <v>4.4905999999999997</v>
      </c>
      <c r="K672">
        <v>4.4410999999999996</v>
      </c>
      <c r="L672">
        <v>4.5091999999999999</v>
      </c>
      <c r="M672">
        <v>4.6917999999999997</v>
      </c>
      <c r="N672">
        <v>89.32</v>
      </c>
      <c r="O672">
        <v>1.2094</v>
      </c>
      <c r="P672">
        <v>117.33</v>
      </c>
      <c r="Q672">
        <v>1.7673999999999999</v>
      </c>
      <c r="R672">
        <v>0.74939999999999996</v>
      </c>
      <c r="S672">
        <v>0.68130000000000002</v>
      </c>
      <c r="T672">
        <v>1.2845</v>
      </c>
      <c r="U672">
        <v>6.6805000000000003</v>
      </c>
      <c r="V672">
        <v>7.6375000000000002</v>
      </c>
      <c r="W672">
        <v>44.145000000000003</v>
      </c>
      <c r="X672">
        <v>3.7504999999999997</v>
      </c>
      <c r="Y672">
        <v>6.1448</v>
      </c>
      <c r="Z672">
        <v>10.443899999999999</v>
      </c>
      <c r="AA672">
        <v>55.53</v>
      </c>
      <c r="AB672">
        <v>9.6050000000000004</v>
      </c>
      <c r="AC672">
        <v>93.9</v>
      </c>
      <c r="AD672">
        <v>121.95</v>
      </c>
      <c r="AE672">
        <v>558.79999999999995</v>
      </c>
      <c r="AF672">
        <v>67.760000000000005</v>
      </c>
      <c r="AG672">
        <v>589.25</v>
      </c>
      <c r="AH672">
        <v>218.75</v>
      </c>
      <c r="AI672">
        <v>18.61</v>
      </c>
      <c r="AJ672">
        <v>343.5</v>
      </c>
      <c r="AK672">
        <f>IF(ISNUMBER(VLOOKUP($A672,'[1]F-F_Research_Data_Factors_weekl'!$G$6:$J$4822,2,0)),VLOOKUP($A672,'[1]F-F_Research_Data_Factors_weekl'!$G$6:$J$4822,2,0),AK673)</f>
        <v>9556.3982058390775</v>
      </c>
      <c r="AL672">
        <f>IF(ISNUMBER(VLOOKUP($A672,'[1]F-F_Research_Data_Factors_weekl'!$G$6:$J$4822,3,0)),VLOOKUP($A672,'[1]F-F_Research_Data_Factors_weekl'!$G$6:$J$4822,3,0),AL673)</f>
        <v>354.93178705897668</v>
      </c>
      <c r="AM672">
        <f>IF(ISNUMBER(VLOOKUP($A672,'[1]F-F_Research_Data_Factors_weekl'!$G$6:$J$4822,4,0)),VLOOKUP($A672,'[1]F-F_Research_Data_Factors_weekl'!$G$6:$J$4822,4,0),AM673)</f>
        <v>4229.2844051915035</v>
      </c>
    </row>
    <row r="673" spans="1:39" x14ac:dyDescent="0.25">
      <c r="A673" s="14">
        <v>38737</v>
      </c>
      <c r="B673">
        <v>10667.39</v>
      </c>
      <c r="C673">
        <v>1261.48</v>
      </c>
      <c r="D673">
        <v>2247.6999999999998</v>
      </c>
      <c r="E673">
        <v>11605.67</v>
      </c>
      <c r="F673">
        <v>5349.02</v>
      </c>
      <c r="G673">
        <v>15696.69</v>
      </c>
      <c r="H673">
        <v>1624.39</v>
      </c>
      <c r="I673">
        <v>15662.08</v>
      </c>
      <c r="J673">
        <v>4.3480999999999996</v>
      </c>
      <c r="K673">
        <v>4.2850000000000001</v>
      </c>
      <c r="L673">
        <v>4.3493000000000004</v>
      </c>
      <c r="M673">
        <v>4.5213999999999999</v>
      </c>
      <c r="N673">
        <v>88.97</v>
      </c>
      <c r="O673">
        <v>1.2135</v>
      </c>
      <c r="P673">
        <v>115.29</v>
      </c>
      <c r="Q673">
        <v>1.7707999999999999</v>
      </c>
      <c r="R673">
        <v>0.748</v>
      </c>
      <c r="S673">
        <v>0.67930000000000001</v>
      </c>
      <c r="T673">
        <v>1.2764</v>
      </c>
      <c r="U673">
        <v>6.6544999999999996</v>
      </c>
      <c r="V673">
        <v>7.6580000000000004</v>
      </c>
      <c r="W673">
        <v>44.25</v>
      </c>
      <c r="X673">
        <v>3.7450000000000001</v>
      </c>
      <c r="Y673">
        <v>6.0034999999999998</v>
      </c>
      <c r="Z673">
        <v>10.545199999999999</v>
      </c>
      <c r="AA673">
        <v>56.57</v>
      </c>
      <c r="AB673">
        <v>8.93</v>
      </c>
      <c r="AC673">
        <v>95.775000000000006</v>
      </c>
      <c r="AD673">
        <v>116.55</v>
      </c>
      <c r="AE673">
        <v>554</v>
      </c>
      <c r="AF673">
        <v>68.349999999999994</v>
      </c>
      <c r="AG673">
        <v>568</v>
      </c>
      <c r="AH673">
        <v>205</v>
      </c>
      <c r="AI673">
        <v>17.149999999999999</v>
      </c>
      <c r="AJ673">
        <v>326.5</v>
      </c>
      <c r="AK673">
        <f>IF(ISNUMBER(VLOOKUP($A673,'[1]F-F_Research_Data_Factors_weekl'!$G$6:$J$4822,2,0)),VLOOKUP($A673,'[1]F-F_Research_Data_Factors_weekl'!$G$6:$J$4822,2,0),AK674)</f>
        <v>9380.9739921852142</v>
      </c>
      <c r="AL673">
        <f>IF(ISNUMBER(VLOOKUP($A673,'[1]F-F_Research_Data_Factors_weekl'!$G$6:$J$4822,3,0)),VLOOKUP($A673,'[1]F-F_Research_Data_Factors_weekl'!$G$6:$J$4822,3,0),AL674)</f>
        <v>348.51903678218451</v>
      </c>
      <c r="AM673">
        <f>IF(ISNUMBER(VLOOKUP($A673,'[1]F-F_Research_Data_Factors_weekl'!$G$6:$J$4822,4,0)),VLOOKUP($A673,'[1]F-F_Research_Data_Factors_weekl'!$G$6:$J$4822,4,0),AM674)</f>
        <v>4214.5335378091713</v>
      </c>
    </row>
    <row r="674" spans="1:39" x14ac:dyDescent="0.25">
      <c r="A674" s="14">
        <v>38730</v>
      </c>
      <c r="B674">
        <v>10959.87</v>
      </c>
      <c r="C674">
        <v>1287.6099999999999</v>
      </c>
      <c r="D674">
        <v>2317.04</v>
      </c>
      <c r="E674">
        <v>11604.82</v>
      </c>
      <c r="F674">
        <v>5483.09</v>
      </c>
      <c r="G674">
        <v>16454.95</v>
      </c>
      <c r="H674">
        <v>1681.69</v>
      </c>
      <c r="I674">
        <v>15787.97</v>
      </c>
      <c r="J674">
        <v>4.3319999999999999</v>
      </c>
      <c r="K674">
        <v>4.2850000000000001</v>
      </c>
      <c r="L674">
        <v>4.3533999999999997</v>
      </c>
      <c r="M674">
        <v>4.5283999999999995</v>
      </c>
      <c r="N674">
        <v>88.89</v>
      </c>
      <c r="O674">
        <v>1.2141999999999999</v>
      </c>
      <c r="P674">
        <v>114.18</v>
      </c>
      <c r="Q674">
        <v>1.7770000000000001</v>
      </c>
      <c r="R674">
        <v>0.75519999999999998</v>
      </c>
      <c r="S674">
        <v>0.69869999999999999</v>
      </c>
      <c r="T674">
        <v>1.2766999999999999</v>
      </c>
      <c r="U674">
        <v>6.6357999999999997</v>
      </c>
      <c r="V674">
        <v>7.6867999999999999</v>
      </c>
      <c r="W674">
        <v>44.24</v>
      </c>
      <c r="X674">
        <v>3.74</v>
      </c>
      <c r="Y674">
        <v>6.0380000000000003</v>
      </c>
      <c r="Z674">
        <v>10.5618</v>
      </c>
      <c r="AA674">
        <v>55.93</v>
      </c>
      <c r="AB674">
        <v>9.1649999999999991</v>
      </c>
      <c r="AC674">
        <v>95.575000000000003</v>
      </c>
      <c r="AD674">
        <v>124.25</v>
      </c>
      <c r="AE674">
        <v>557</v>
      </c>
      <c r="AF674">
        <v>63.92</v>
      </c>
      <c r="AG674">
        <v>565</v>
      </c>
      <c r="AH674">
        <v>213.5</v>
      </c>
      <c r="AI674">
        <v>15.27</v>
      </c>
      <c r="AJ674">
        <v>334.75</v>
      </c>
      <c r="AK674">
        <f>IF(ISNUMBER(VLOOKUP($A674,'[1]F-F_Research_Data_Factors_weekl'!$G$6:$J$4822,2,0)),VLOOKUP($A674,'[1]F-F_Research_Data_Factors_weekl'!$G$6:$J$4822,2,0),AK675)</f>
        <v>9566.5653601725608</v>
      </c>
      <c r="AL674">
        <f>IF(ISNUMBER(VLOOKUP($A674,'[1]F-F_Research_Data_Factors_weekl'!$G$6:$J$4822,3,0)),VLOOKUP($A674,'[1]F-F_Research_Data_Factors_weekl'!$G$6:$J$4822,3,0),AL675)</f>
        <v>343.9445739486672</v>
      </c>
      <c r="AM674">
        <f>IF(ISNUMBER(VLOOKUP($A674,'[1]F-F_Research_Data_Factors_weekl'!$G$6:$J$4822,4,0)),VLOOKUP($A674,'[1]F-F_Research_Data_Factors_weekl'!$G$6:$J$4822,4,0),AM675)</f>
        <v>4176.113295490657</v>
      </c>
    </row>
    <row r="675" spans="1:39" x14ac:dyDescent="0.25">
      <c r="A675" s="14">
        <v>38723</v>
      </c>
      <c r="B675">
        <v>10959.31</v>
      </c>
      <c r="C675">
        <v>1285.45</v>
      </c>
      <c r="D675">
        <v>2305.62</v>
      </c>
      <c r="E675">
        <v>11620.46</v>
      </c>
      <c r="F675">
        <v>5536.32</v>
      </c>
      <c r="G675">
        <v>16428.21</v>
      </c>
      <c r="H675">
        <v>1684.9</v>
      </c>
      <c r="I675">
        <v>15344.44</v>
      </c>
      <c r="J675">
        <v>4.3494000000000002</v>
      </c>
      <c r="K675">
        <v>4.3140000000000001</v>
      </c>
      <c r="L675">
        <v>4.3733000000000004</v>
      </c>
      <c r="M675">
        <v>4.5606999999999998</v>
      </c>
      <c r="N675">
        <v>88.91</v>
      </c>
      <c r="O675">
        <v>1.2151000000000001</v>
      </c>
      <c r="P675">
        <v>114.44</v>
      </c>
      <c r="Q675">
        <v>1.7706</v>
      </c>
      <c r="R675">
        <v>0.75409999999999999</v>
      </c>
      <c r="S675">
        <v>0.6915</v>
      </c>
      <c r="T675">
        <v>1.2702</v>
      </c>
      <c r="U675">
        <v>6.5140000000000002</v>
      </c>
      <c r="V675">
        <v>7.6680999999999999</v>
      </c>
      <c r="W675">
        <v>44.585000000000001</v>
      </c>
      <c r="X675">
        <v>3.7524999999999999</v>
      </c>
      <c r="Y675">
        <v>6.0715000000000003</v>
      </c>
      <c r="Z675">
        <v>10.5624</v>
      </c>
      <c r="AA675">
        <v>55.05</v>
      </c>
      <c r="AB675">
        <v>9.173</v>
      </c>
      <c r="AC675">
        <v>96.05</v>
      </c>
      <c r="AD675">
        <v>128.44999999999999</v>
      </c>
      <c r="AE675">
        <v>541.20000000000005</v>
      </c>
      <c r="AF675">
        <v>64.209999999999994</v>
      </c>
      <c r="AG675">
        <v>600.5</v>
      </c>
      <c r="AH675">
        <v>214.25</v>
      </c>
      <c r="AI675">
        <v>14.88</v>
      </c>
      <c r="AJ675">
        <v>330.75</v>
      </c>
      <c r="AK675">
        <f>IF(ISNUMBER(VLOOKUP($A675,'[1]F-F_Research_Data_Factors_weekl'!$G$6:$J$4822,2,0)),VLOOKUP($A675,'[1]F-F_Research_Data_Factors_weekl'!$G$6:$J$4822,2,0),AK676)</f>
        <v>9538.902542798447</v>
      </c>
      <c r="AL675">
        <f>IF(ISNUMBER(VLOOKUP($A675,'[1]F-F_Research_Data_Factors_weekl'!$G$6:$J$4822,3,0)),VLOOKUP($A675,'[1]F-F_Research_Data_Factors_weekl'!$G$6:$J$4822,3,0),AL676)</f>
        <v>340.3033283354776</v>
      </c>
      <c r="AM675">
        <f>IF(ISNUMBER(VLOOKUP($A675,'[1]F-F_Research_Data_Factors_weekl'!$G$6:$J$4822,4,0)),VLOOKUP($A675,'[1]F-F_Research_Data_Factors_weekl'!$G$6:$J$4822,4,0),AM676)</f>
        <v>4181.9680507617231</v>
      </c>
    </row>
    <row r="676" spans="1:39" x14ac:dyDescent="0.25">
      <c r="A676" s="14">
        <v>38716</v>
      </c>
      <c r="B676">
        <v>10717.5</v>
      </c>
      <c r="C676">
        <v>1248.29</v>
      </c>
      <c r="D676">
        <v>2205.3200000000002</v>
      </c>
      <c r="E676">
        <v>11272.26</v>
      </c>
      <c r="F676">
        <v>5408.26</v>
      </c>
      <c r="G676">
        <v>16111.43</v>
      </c>
      <c r="H676">
        <v>1649.76</v>
      </c>
      <c r="I676">
        <v>14876.43</v>
      </c>
      <c r="J676">
        <v>4.3996000000000004</v>
      </c>
      <c r="K676">
        <v>4.3497000000000003</v>
      </c>
      <c r="L676">
        <v>4.3910999999999998</v>
      </c>
      <c r="M676">
        <v>4.5347999999999997</v>
      </c>
      <c r="N676">
        <v>91.17</v>
      </c>
      <c r="O676">
        <v>1.1849000000000001</v>
      </c>
      <c r="P676">
        <v>117.75</v>
      </c>
      <c r="Q676">
        <v>1.7229999999999999</v>
      </c>
      <c r="R676">
        <v>0.73280000000000001</v>
      </c>
      <c r="S676">
        <v>0.68369999999999997</v>
      </c>
      <c r="T676">
        <v>1.3134000000000001</v>
      </c>
      <c r="U676">
        <v>6.7442000000000002</v>
      </c>
      <c r="V676">
        <v>7.9386000000000001</v>
      </c>
      <c r="W676">
        <v>45.05</v>
      </c>
      <c r="X676">
        <v>3.7795000000000001</v>
      </c>
      <c r="Y676">
        <v>6.3288000000000002</v>
      </c>
      <c r="Z676">
        <v>10.635</v>
      </c>
      <c r="AA676">
        <v>54.19</v>
      </c>
      <c r="AB676">
        <v>8.89</v>
      </c>
      <c r="AC676">
        <v>92.45</v>
      </c>
      <c r="AD676">
        <v>125.2</v>
      </c>
      <c r="AE676">
        <v>518.9</v>
      </c>
      <c r="AF676">
        <v>61.04</v>
      </c>
      <c r="AG676">
        <v>602</v>
      </c>
      <c r="AH676">
        <v>215.75</v>
      </c>
      <c r="AI676">
        <v>14.68</v>
      </c>
      <c r="AJ676">
        <v>339.25</v>
      </c>
      <c r="AK676">
        <f>IF(ISNUMBER(VLOOKUP($A676,'[1]F-F_Research_Data_Factors_weekl'!$G$6:$J$4822,2,0)),VLOOKUP($A676,'[1]F-F_Research_Data_Factors_weekl'!$G$6:$J$4822,2,0),AK677)</f>
        <v>9268.2690855017954</v>
      </c>
      <c r="AL676">
        <f>IF(ISNUMBER(VLOOKUP($A676,'[1]F-F_Research_Data_Factors_weekl'!$G$6:$J$4822,3,0)),VLOOKUP($A676,'[1]F-F_Research_Data_Factors_weekl'!$G$6:$J$4822,3,0),AL677)</f>
        <v>338.47556030980462</v>
      </c>
      <c r="AM676">
        <f>IF(ISNUMBER(VLOOKUP($A676,'[1]F-F_Research_Data_Factors_weekl'!$G$6:$J$4822,4,0)),VLOOKUP($A676,'[1]F-F_Research_Data_Factors_weekl'!$G$6:$J$4822,4,0),AM677)</f>
        <v>4191.6087508887667</v>
      </c>
    </row>
    <row r="677" spans="1:39" x14ac:dyDescent="0.25">
      <c r="A677" s="14">
        <v>38709</v>
      </c>
      <c r="B677">
        <v>10883.27</v>
      </c>
      <c r="C677">
        <v>1268.6600000000001</v>
      </c>
      <c r="D677">
        <v>2249.42</v>
      </c>
      <c r="E677">
        <v>11245.37</v>
      </c>
      <c r="F677">
        <v>5419.05</v>
      </c>
      <c r="G677">
        <v>15941.37</v>
      </c>
      <c r="H677">
        <v>1637.89</v>
      </c>
      <c r="I677">
        <v>15183.58</v>
      </c>
      <c r="J677">
        <v>4.351</v>
      </c>
      <c r="K677">
        <v>4.3109999999999999</v>
      </c>
      <c r="L677">
        <v>4.3719999999999999</v>
      </c>
      <c r="M677">
        <v>4.5446999999999997</v>
      </c>
      <c r="N677">
        <v>90.78</v>
      </c>
      <c r="O677">
        <v>1.1869000000000001</v>
      </c>
      <c r="P677">
        <v>116.26</v>
      </c>
      <c r="Q677">
        <v>1.7334000000000001</v>
      </c>
      <c r="R677">
        <v>0.72899999999999998</v>
      </c>
      <c r="S677">
        <v>0.67400000000000004</v>
      </c>
      <c r="T677">
        <v>1.3120000000000001</v>
      </c>
      <c r="U677">
        <v>6.7599</v>
      </c>
      <c r="V677">
        <v>7.9696999999999996</v>
      </c>
      <c r="W677">
        <v>45.167499999999997</v>
      </c>
      <c r="X677">
        <v>3.7795000000000001</v>
      </c>
      <c r="Y677">
        <v>6.3449999999999998</v>
      </c>
      <c r="Z677">
        <v>10.688000000000001</v>
      </c>
      <c r="AA677">
        <v>53.54</v>
      </c>
      <c r="AB677">
        <v>8.5689999999999991</v>
      </c>
      <c r="AC677">
        <v>94.8</v>
      </c>
      <c r="AD677">
        <v>124.15</v>
      </c>
      <c r="AE677">
        <v>503</v>
      </c>
      <c r="AF677">
        <v>58.43</v>
      </c>
      <c r="AG677">
        <v>613</v>
      </c>
      <c r="AH677">
        <v>214</v>
      </c>
      <c r="AI677">
        <v>14.63</v>
      </c>
      <c r="AJ677">
        <v>334.5</v>
      </c>
      <c r="AK677">
        <f>IF(ISNUMBER(VLOOKUP($A677,'[1]F-F_Research_Data_Factors_weekl'!$G$6:$J$4822,2,0)),VLOOKUP($A677,'[1]F-F_Research_Data_Factors_weekl'!$G$6:$J$4822,2,0),AK678)</f>
        <v>9418.0155324680381</v>
      </c>
      <c r="AL677">
        <f>IF(ISNUMBER(VLOOKUP($A677,'[1]F-F_Research_Data_Factors_weekl'!$G$6:$J$4822,3,0)),VLOOKUP($A677,'[1]F-F_Research_Data_Factors_weekl'!$G$6:$J$4822,3,0),AL678)</f>
        <v>339.42595297814341</v>
      </c>
      <c r="AM677">
        <f>IF(ISNUMBER(VLOOKUP($A677,'[1]F-F_Research_Data_Factors_weekl'!$G$6:$J$4822,4,0)),VLOOKUP($A677,'[1]F-F_Research_Data_Factors_weekl'!$G$6:$J$4822,4,0),AM678)</f>
        <v>4159.9928055664614</v>
      </c>
    </row>
    <row r="678" spans="1:39" x14ac:dyDescent="0.25">
      <c r="A678" s="14">
        <v>38702</v>
      </c>
      <c r="B678">
        <v>10875.59</v>
      </c>
      <c r="C678">
        <v>1267.32</v>
      </c>
      <c r="D678">
        <v>2252.48</v>
      </c>
      <c r="E678">
        <v>11136.58</v>
      </c>
      <c r="F678">
        <v>5353.66</v>
      </c>
      <c r="G678">
        <v>15173.07</v>
      </c>
      <c r="H678">
        <v>1580.78</v>
      </c>
      <c r="I678">
        <v>15029.81</v>
      </c>
      <c r="J678">
        <v>4.3502999999999998</v>
      </c>
      <c r="K678">
        <v>4.3467000000000002</v>
      </c>
      <c r="L678">
        <v>4.4326999999999996</v>
      </c>
      <c r="M678">
        <v>4.6425999999999998</v>
      </c>
      <c r="N678">
        <v>89.71</v>
      </c>
      <c r="O678">
        <v>1.2013</v>
      </c>
      <c r="P678">
        <v>115.68</v>
      </c>
      <c r="Q678">
        <v>1.7728000000000002</v>
      </c>
      <c r="R678">
        <v>0.74370000000000003</v>
      </c>
      <c r="S678">
        <v>0.69069999999999998</v>
      </c>
      <c r="T678">
        <v>1.2899</v>
      </c>
      <c r="U678">
        <v>6.6463000000000001</v>
      </c>
      <c r="V678">
        <v>7.8859000000000004</v>
      </c>
      <c r="W678">
        <v>45.32</v>
      </c>
      <c r="X678">
        <v>3.77</v>
      </c>
      <c r="Y678">
        <v>6.4234999999999998</v>
      </c>
      <c r="Z678">
        <v>10.743500000000001</v>
      </c>
      <c r="AA678">
        <v>53.39</v>
      </c>
      <c r="AB678">
        <v>8.5210000000000008</v>
      </c>
      <c r="AC678">
        <v>95.525000000000006</v>
      </c>
      <c r="AD678">
        <v>127.55</v>
      </c>
      <c r="AE678">
        <v>503.4</v>
      </c>
      <c r="AF678">
        <v>58.06</v>
      </c>
      <c r="AG678">
        <v>592.25</v>
      </c>
      <c r="AH678">
        <v>207.5</v>
      </c>
      <c r="AI678">
        <v>14.2</v>
      </c>
      <c r="AJ678">
        <v>319.75</v>
      </c>
      <c r="AK678">
        <f>IF(ISNUMBER(VLOOKUP($A678,'[1]F-F_Research_Data_Factors_weekl'!$G$6:$J$4822,2,0)),VLOOKUP($A678,'[1]F-F_Research_Data_Factors_weekl'!$G$6:$J$4822,2,0),AK679)</f>
        <v>9408.6069255424973</v>
      </c>
      <c r="AL678">
        <f>IF(ISNUMBER(VLOOKUP($A678,'[1]F-F_Research_Data_Factors_weekl'!$G$6:$J$4822,3,0)),VLOOKUP($A678,'[1]F-F_Research_Data_Factors_weekl'!$G$6:$J$4822,3,0),AL679)</f>
        <v>338.64706472926611</v>
      </c>
      <c r="AM678">
        <f>IF(ISNUMBER(VLOOKUP($A678,'[1]F-F_Research_Data_Factors_weekl'!$G$6:$J$4822,4,0)),VLOOKUP($A678,'[1]F-F_Research_Data_Factors_weekl'!$G$6:$J$4822,4,0),AM679)</f>
        <v>4163.7401717210105</v>
      </c>
    </row>
    <row r="679" spans="1:39" x14ac:dyDescent="0.25">
      <c r="A679" s="14">
        <v>38695</v>
      </c>
      <c r="B679">
        <v>10778.58</v>
      </c>
      <c r="C679">
        <v>1259.3699999999999</v>
      </c>
      <c r="D679">
        <v>2256.73</v>
      </c>
      <c r="E679">
        <v>11132.01</v>
      </c>
      <c r="F679">
        <v>5282.13</v>
      </c>
      <c r="G679">
        <v>15404.05</v>
      </c>
      <c r="H679">
        <v>1591.23</v>
      </c>
      <c r="I679">
        <v>14910.51</v>
      </c>
      <c r="J679">
        <v>4.4001000000000001</v>
      </c>
      <c r="K679">
        <v>4.4241999999999999</v>
      </c>
      <c r="L679">
        <v>4.5232999999999999</v>
      </c>
      <c r="M679">
        <v>4.7272999999999996</v>
      </c>
      <c r="N679">
        <v>91.25</v>
      </c>
      <c r="O679">
        <v>1.1812</v>
      </c>
      <c r="P679">
        <v>120.66</v>
      </c>
      <c r="Q679">
        <v>1.7547999999999999</v>
      </c>
      <c r="R679">
        <v>0.75049999999999994</v>
      </c>
      <c r="S679">
        <v>0.7036</v>
      </c>
      <c r="T679">
        <v>1.3027</v>
      </c>
      <c r="U679">
        <v>6.718</v>
      </c>
      <c r="V679">
        <v>7.9816000000000003</v>
      </c>
      <c r="W679">
        <v>46.215000000000003</v>
      </c>
      <c r="X679">
        <v>3.77</v>
      </c>
      <c r="Y679">
        <v>6.3798000000000004</v>
      </c>
      <c r="Z679">
        <v>10.643000000000001</v>
      </c>
      <c r="AA679">
        <v>52.72</v>
      </c>
      <c r="AB679">
        <v>9</v>
      </c>
      <c r="AC679">
        <v>91.924999999999997</v>
      </c>
      <c r="AD679">
        <v>126.6</v>
      </c>
      <c r="AE679">
        <v>527</v>
      </c>
      <c r="AF679">
        <v>59.39</v>
      </c>
      <c r="AG679">
        <v>568.75</v>
      </c>
      <c r="AH679">
        <v>189.75</v>
      </c>
      <c r="AI679">
        <v>13.51</v>
      </c>
      <c r="AJ679">
        <v>293</v>
      </c>
      <c r="AK679">
        <f>IF(ISNUMBER(VLOOKUP($A679,'[1]F-F_Research_Data_Factors_weekl'!$G$6:$J$4822,2,0)),VLOOKUP($A679,'[1]F-F_Research_Data_Factors_weekl'!$G$6:$J$4822,2,0),AK680)</f>
        <v>9374.8574387629506</v>
      </c>
      <c r="AL679">
        <f>IF(ISNUMBER(VLOOKUP($A679,'[1]F-F_Research_Data_Factors_weekl'!$G$6:$J$4822,3,0)),VLOOKUP($A679,'[1]F-F_Research_Data_Factors_weekl'!$G$6:$J$4822,3,0),AL680)</f>
        <v>342.82958567449492</v>
      </c>
      <c r="AM679">
        <f>IF(ISNUMBER(VLOOKUP($A679,'[1]F-F_Research_Data_Factors_weekl'!$G$6:$J$4822,4,0)),VLOOKUP($A679,'[1]F-F_Research_Data_Factors_weekl'!$G$6:$J$4822,4,0),AM680)</f>
        <v>4188.8734121941752</v>
      </c>
    </row>
    <row r="680" spans="1:39" x14ac:dyDescent="0.25">
      <c r="A680" s="14">
        <v>38688</v>
      </c>
      <c r="B680">
        <v>10877.51</v>
      </c>
      <c r="C680">
        <v>1265.08</v>
      </c>
      <c r="D680">
        <v>2273.37</v>
      </c>
      <c r="E680">
        <v>11005.24</v>
      </c>
      <c r="F680">
        <v>5307.99</v>
      </c>
      <c r="G680">
        <v>15421.6</v>
      </c>
      <c r="H680">
        <v>1583.72</v>
      </c>
      <c r="I680">
        <v>15200.38</v>
      </c>
      <c r="J680">
        <v>4.4157000000000002</v>
      </c>
      <c r="K680">
        <v>4.4390000000000001</v>
      </c>
      <c r="L680">
        <v>4.5114999999999998</v>
      </c>
      <c r="M680">
        <v>4.7134999999999998</v>
      </c>
      <c r="N680">
        <v>91.93</v>
      </c>
      <c r="O680">
        <v>1.1718</v>
      </c>
      <c r="P680">
        <v>120.59</v>
      </c>
      <c r="Q680">
        <v>1.7328000000000001</v>
      </c>
      <c r="R680">
        <v>0.748</v>
      </c>
      <c r="S680">
        <v>0.71279999999999999</v>
      </c>
      <c r="T680">
        <v>1.3169999999999999</v>
      </c>
      <c r="U680">
        <v>6.7643000000000004</v>
      </c>
      <c r="V680">
        <v>8.0435999999999996</v>
      </c>
      <c r="W680">
        <v>46.17</v>
      </c>
      <c r="X680">
        <v>3.7789999999999999</v>
      </c>
      <c r="Y680">
        <v>6.3529999999999998</v>
      </c>
      <c r="Z680">
        <v>10.4709</v>
      </c>
      <c r="AA680">
        <v>48.3</v>
      </c>
      <c r="AB680">
        <v>8.5440000000000005</v>
      </c>
      <c r="AC680">
        <v>93.025000000000006</v>
      </c>
      <c r="AD680">
        <v>126.5</v>
      </c>
      <c r="AE680">
        <v>503.3</v>
      </c>
      <c r="AF680">
        <v>59.32</v>
      </c>
      <c r="AG680">
        <v>562.75</v>
      </c>
      <c r="AH680">
        <v>189.75</v>
      </c>
      <c r="AI680">
        <v>12.86</v>
      </c>
      <c r="AJ680">
        <v>303.5</v>
      </c>
      <c r="AK680">
        <f>IF(ISNUMBER(VLOOKUP($A680,'[1]F-F_Research_Data_Factors_weekl'!$G$6:$J$4822,2,0)),VLOOKUP($A680,'[1]F-F_Research_Data_Factors_weekl'!$G$6:$J$4822,2,0),AK681)</f>
        <v>9416.2891108506938</v>
      </c>
      <c r="AL680">
        <f>IF(ISNUMBER(VLOOKUP($A680,'[1]F-F_Research_Data_Factors_weekl'!$G$6:$J$4822,3,0)),VLOOKUP($A680,'[1]F-F_Research_Data_Factors_weekl'!$G$6:$J$4822,3,0),AL681)</f>
        <v>342.04288703431598</v>
      </c>
      <c r="AM680">
        <f>IF(ISNUMBER(VLOOKUP($A680,'[1]F-F_Research_Data_Factors_weekl'!$G$6:$J$4822,4,0)),VLOOKUP($A680,'[1]F-F_Research_Data_Factors_weekl'!$G$6:$J$4822,4,0),AM681)</f>
        <v>4175.5117745157249</v>
      </c>
    </row>
    <row r="681" spans="1:39" x14ac:dyDescent="0.25">
      <c r="A681" s="14">
        <v>38681</v>
      </c>
      <c r="B681">
        <v>10931.62</v>
      </c>
      <c r="C681">
        <v>1268.25</v>
      </c>
      <c r="D681">
        <v>2263.0100000000002</v>
      </c>
      <c r="E681">
        <v>11002.57</v>
      </c>
      <c r="F681">
        <v>5194.2700000000004</v>
      </c>
      <c r="G681">
        <v>14784.29</v>
      </c>
      <c r="H681">
        <v>1529.67</v>
      </c>
      <c r="I681">
        <v>15081.47</v>
      </c>
      <c r="J681">
        <v>4.3159999999999998</v>
      </c>
      <c r="K681">
        <v>4.33</v>
      </c>
      <c r="L681">
        <v>4.4274000000000004</v>
      </c>
      <c r="M681">
        <v>4.6581000000000001</v>
      </c>
      <c r="N681">
        <v>92.04</v>
      </c>
      <c r="O681">
        <v>1.1724999999999999</v>
      </c>
      <c r="P681">
        <v>119.63</v>
      </c>
      <c r="Q681">
        <v>1.7141999999999999</v>
      </c>
      <c r="R681">
        <v>0.73580000000000001</v>
      </c>
      <c r="S681">
        <v>0.6966</v>
      </c>
      <c r="T681">
        <v>1.3186</v>
      </c>
      <c r="U681">
        <v>6.7133000000000003</v>
      </c>
      <c r="V681">
        <v>8.0869999999999997</v>
      </c>
      <c r="W681">
        <v>45.825000000000003</v>
      </c>
      <c r="X681">
        <v>3.7800000000000002</v>
      </c>
      <c r="Y681">
        <v>6.5163000000000002</v>
      </c>
      <c r="Z681">
        <v>10.6088</v>
      </c>
      <c r="AA681">
        <v>48.95</v>
      </c>
      <c r="AB681">
        <v>8.1300000000000008</v>
      </c>
      <c r="AC681">
        <v>92.625</v>
      </c>
      <c r="AD681">
        <v>116.5</v>
      </c>
      <c r="AE681">
        <v>492.3</v>
      </c>
      <c r="AF681">
        <v>58.71</v>
      </c>
      <c r="AG681">
        <v>554.25</v>
      </c>
      <c r="AH681">
        <v>189.75</v>
      </c>
      <c r="AI681">
        <v>12.15</v>
      </c>
      <c r="AJ681">
        <v>297</v>
      </c>
      <c r="AK681">
        <f>IF(ISNUMBER(VLOOKUP($A681,'[1]F-F_Research_Data_Factors_weekl'!$G$6:$J$4822,2,0)),VLOOKUP($A681,'[1]F-F_Research_Data_Factors_weekl'!$G$6:$J$4822,2,0),AK682)</f>
        <v>9427.6022335309299</v>
      </c>
      <c r="AL681">
        <f>IF(ISNUMBER(VLOOKUP($A681,'[1]F-F_Research_Data_Factors_weekl'!$G$6:$J$4822,3,0)),VLOOKUP($A681,'[1]F-F_Research_Data_Factors_weekl'!$G$6:$J$4822,3,0),AL682)</f>
        <v>337.88687842963151</v>
      </c>
      <c r="AM681">
        <f>IF(ISNUMBER(VLOOKUP($A681,'[1]F-F_Research_Data_Factors_weekl'!$G$6:$J$4822,4,0)),VLOOKUP($A681,'[1]F-F_Research_Data_Factors_weekl'!$G$6:$J$4822,4,0),AM682)</f>
        <v>4161.7779074212349</v>
      </c>
    </row>
    <row r="682" spans="1:39" x14ac:dyDescent="0.25">
      <c r="A682" s="14">
        <v>38674</v>
      </c>
      <c r="B682">
        <v>10766.33</v>
      </c>
      <c r="C682">
        <v>1248.27</v>
      </c>
      <c r="D682">
        <v>2227.0700000000002</v>
      </c>
      <c r="E682">
        <v>10722.1</v>
      </c>
      <c r="F682">
        <v>5123.5</v>
      </c>
      <c r="G682">
        <v>14623.12</v>
      </c>
      <c r="H682">
        <v>1531.65</v>
      </c>
      <c r="I682">
        <v>14883.32</v>
      </c>
      <c r="J682">
        <v>4.3844000000000003</v>
      </c>
      <c r="K682">
        <v>4.4187000000000003</v>
      </c>
      <c r="L682">
        <v>4.4881000000000002</v>
      </c>
      <c r="M682">
        <v>4.6830999999999996</v>
      </c>
      <c r="N682">
        <v>91.93</v>
      </c>
      <c r="O682">
        <v>1.1775</v>
      </c>
      <c r="P682">
        <v>119.11</v>
      </c>
      <c r="Q682">
        <v>1.7179</v>
      </c>
      <c r="R682">
        <v>0.73329999999999995</v>
      </c>
      <c r="S682">
        <v>0.68740000000000001</v>
      </c>
      <c r="T682">
        <v>1.3141</v>
      </c>
      <c r="U682">
        <v>6.6975999999999996</v>
      </c>
      <c r="V682">
        <v>8.1503999999999994</v>
      </c>
      <c r="W682">
        <v>45.75</v>
      </c>
      <c r="X682">
        <v>3.7795000000000001</v>
      </c>
      <c r="Y682">
        <v>6.67</v>
      </c>
      <c r="Z682">
        <v>10.662800000000001</v>
      </c>
      <c r="AA682">
        <v>49.31</v>
      </c>
      <c r="AB682">
        <v>8.0670000000000002</v>
      </c>
      <c r="AC682">
        <v>91.025000000000006</v>
      </c>
      <c r="AD682">
        <v>118.05</v>
      </c>
      <c r="AE682">
        <v>486.2</v>
      </c>
      <c r="AF682">
        <v>56.14</v>
      </c>
      <c r="AG682">
        <v>569.75</v>
      </c>
      <c r="AH682">
        <v>191.25</v>
      </c>
      <c r="AI682">
        <v>11.98</v>
      </c>
      <c r="AJ682">
        <v>302</v>
      </c>
      <c r="AK682">
        <f>IF(ISNUMBER(VLOOKUP($A682,'[1]F-F_Research_Data_Factors_weekl'!$G$6:$J$4822,2,0)),VLOOKUP($A682,'[1]F-F_Research_Data_Factors_weekl'!$G$6:$J$4822,2,0),AK683)</f>
        <v>9282.7906986322669</v>
      </c>
      <c r="AL682">
        <f>IF(ISNUMBER(VLOOKUP($A682,'[1]F-F_Research_Data_Factors_weekl'!$G$6:$J$4822,3,0)),VLOOKUP($A682,'[1]F-F_Research_Data_Factors_weekl'!$G$6:$J$4822,3,0),AL683)</f>
        <v>337.81931456671816</v>
      </c>
      <c r="AM682">
        <f>IF(ISNUMBER(VLOOKUP($A682,'[1]F-F_Research_Data_Factors_weekl'!$G$6:$J$4822,4,0)),VLOOKUP($A682,'[1]F-F_Research_Data_Factors_weekl'!$G$6:$J$4822,4,0),AM683)</f>
        <v>4171.7902039106202</v>
      </c>
    </row>
    <row r="683" spans="1:39" x14ac:dyDescent="0.25">
      <c r="A683" s="14">
        <v>38667</v>
      </c>
      <c r="B683">
        <v>10686.04</v>
      </c>
      <c r="C683">
        <v>1234.71</v>
      </c>
      <c r="D683">
        <v>2202.4699999999998</v>
      </c>
      <c r="E683">
        <v>10669.4</v>
      </c>
      <c r="F683">
        <v>5090.75</v>
      </c>
      <c r="G683">
        <v>14155.06</v>
      </c>
      <c r="H683">
        <v>1494.56</v>
      </c>
      <c r="I683">
        <v>14740.6</v>
      </c>
      <c r="J683">
        <v>4.4260000000000002</v>
      </c>
      <c r="K683">
        <v>4.4820000000000002</v>
      </c>
      <c r="L683">
        <v>4.5332999999999997</v>
      </c>
      <c r="M683">
        <v>4.7412000000000001</v>
      </c>
      <c r="N683">
        <v>91.98</v>
      </c>
      <c r="O683">
        <v>1.1734</v>
      </c>
      <c r="P683">
        <v>118.02</v>
      </c>
      <c r="Q683">
        <v>1.7423999999999999</v>
      </c>
      <c r="R683">
        <v>0.73299999999999998</v>
      </c>
      <c r="S683">
        <v>0.68700000000000006</v>
      </c>
      <c r="T683">
        <v>1.3108</v>
      </c>
      <c r="U683">
        <v>6.6025999999999998</v>
      </c>
      <c r="V683">
        <v>8.1553000000000004</v>
      </c>
      <c r="W683">
        <v>45.685000000000002</v>
      </c>
      <c r="X683">
        <v>3.7786999999999997</v>
      </c>
      <c r="Y683">
        <v>6.7529000000000003</v>
      </c>
      <c r="Z683">
        <v>10.6778</v>
      </c>
      <c r="AA683">
        <v>50.72</v>
      </c>
      <c r="AB683">
        <v>7.76</v>
      </c>
      <c r="AC683">
        <v>90.424999999999997</v>
      </c>
      <c r="AD683">
        <v>122.45</v>
      </c>
      <c r="AE683">
        <v>469.4</v>
      </c>
      <c r="AF683">
        <v>57.53</v>
      </c>
      <c r="AG683">
        <v>593</v>
      </c>
      <c r="AH683">
        <v>195.5</v>
      </c>
      <c r="AI683">
        <v>11.48</v>
      </c>
      <c r="AJ683">
        <v>311.5</v>
      </c>
      <c r="AK683">
        <f>IF(ISNUMBER(VLOOKUP($A683,'[1]F-F_Research_Data_Factors_weekl'!$G$6:$J$4822,2,0)),VLOOKUP($A683,'[1]F-F_Research_Data_Factors_weekl'!$G$6:$J$4822,2,0),AK684)</f>
        <v>9190.8818798339271</v>
      </c>
      <c r="AL683">
        <f>IF(ISNUMBER(VLOOKUP($A683,'[1]F-F_Research_Data_Factors_weekl'!$G$6:$J$4822,3,0)),VLOOKUP($A683,'[1]F-F_Research_Data_Factors_weekl'!$G$6:$J$4822,3,0),AL684)</f>
        <v>339.27821087347411</v>
      </c>
      <c r="AM683">
        <f>IF(ISNUMBER(VLOOKUP($A683,'[1]F-F_Research_Data_Factors_weekl'!$G$6:$J$4822,4,0)),VLOOKUP($A683,'[1]F-F_Research_Data_Factors_weekl'!$G$6:$J$4822,4,0),AM684)</f>
        <v>4186.8629103880176</v>
      </c>
    </row>
    <row r="684" spans="1:39" x14ac:dyDescent="0.25">
      <c r="A684" s="14">
        <v>38660</v>
      </c>
      <c r="B684">
        <v>10530.76</v>
      </c>
      <c r="C684">
        <v>1220.1400000000001</v>
      </c>
      <c r="D684">
        <v>2169.4299999999998</v>
      </c>
      <c r="E684">
        <v>10678.65</v>
      </c>
      <c r="F684">
        <v>4995.24</v>
      </c>
      <c r="G684">
        <v>14075.96</v>
      </c>
      <c r="H684">
        <v>1494.99</v>
      </c>
      <c r="I684">
        <v>14585.79</v>
      </c>
      <c r="J684">
        <v>4.4661</v>
      </c>
      <c r="K684">
        <v>4.5600000000000005</v>
      </c>
      <c r="L684">
        <v>4.6589999999999998</v>
      </c>
      <c r="M684">
        <v>4.8571</v>
      </c>
      <c r="N684">
        <v>91.26</v>
      </c>
      <c r="O684">
        <v>1.1813</v>
      </c>
      <c r="P684">
        <v>118.34</v>
      </c>
      <c r="Q684">
        <v>1.7497</v>
      </c>
      <c r="R684">
        <v>0.73319999999999996</v>
      </c>
      <c r="S684">
        <v>0.68310000000000004</v>
      </c>
      <c r="T684">
        <v>1.3073999999999999</v>
      </c>
      <c r="U684">
        <v>6.5930999999999997</v>
      </c>
      <c r="V684">
        <v>8.1232000000000006</v>
      </c>
      <c r="W684">
        <v>45.54</v>
      </c>
      <c r="X684">
        <v>3.7765</v>
      </c>
      <c r="Y684">
        <v>6.6950000000000003</v>
      </c>
      <c r="Z684">
        <v>10.7538</v>
      </c>
      <c r="AA684">
        <v>51.44</v>
      </c>
      <c r="AB684">
        <v>7.5730000000000004</v>
      </c>
      <c r="AC684">
        <v>91.474999999999994</v>
      </c>
      <c r="AD684">
        <v>121.8</v>
      </c>
      <c r="AE684">
        <v>457.9</v>
      </c>
      <c r="AF684">
        <v>60.58</v>
      </c>
      <c r="AG684">
        <v>580.5</v>
      </c>
      <c r="AH684">
        <v>195.5</v>
      </c>
      <c r="AI684">
        <v>11.56</v>
      </c>
      <c r="AJ684">
        <v>311.25</v>
      </c>
      <c r="AK684">
        <f>IF(ISNUMBER(VLOOKUP($A684,'[1]F-F_Research_Data_Factors_weekl'!$G$6:$J$4822,2,0)),VLOOKUP($A684,'[1]F-F_Research_Data_Factors_weekl'!$G$6:$J$4822,2,0),AK685)</f>
        <v>9089.9830677815517</v>
      </c>
      <c r="AL684">
        <f>IF(ISNUMBER(VLOOKUP($A684,'[1]F-F_Research_Data_Factors_weekl'!$G$6:$J$4822,3,0)),VLOOKUP($A684,'[1]F-F_Research_Data_Factors_weekl'!$G$6:$J$4822,3,0),AL685)</f>
        <v>339.10865654520154</v>
      </c>
      <c r="AM684">
        <f>IF(ISNUMBER(VLOOKUP($A684,'[1]F-F_Research_Data_Factors_weekl'!$G$6:$J$4822,4,0)),VLOOKUP($A684,'[1]F-F_Research_Data_Factors_weekl'!$G$6:$J$4822,4,0),AM685)</f>
        <v>4221.9047195603689</v>
      </c>
    </row>
    <row r="685" spans="1:39" x14ac:dyDescent="0.25">
      <c r="A685" s="14">
        <v>38653</v>
      </c>
      <c r="B685">
        <v>10402.77</v>
      </c>
      <c r="C685">
        <v>1198.4100000000001</v>
      </c>
      <c r="D685">
        <v>2089.88</v>
      </c>
      <c r="E685">
        <v>10312.299999999999</v>
      </c>
      <c r="F685">
        <v>4825.6400000000003</v>
      </c>
      <c r="G685">
        <v>13346.54</v>
      </c>
      <c r="H685">
        <v>1419.84</v>
      </c>
      <c r="I685">
        <v>14215.83</v>
      </c>
      <c r="J685">
        <v>4.3818999999999999</v>
      </c>
      <c r="K685">
        <v>4.4482999999999997</v>
      </c>
      <c r="L685">
        <v>4.5648</v>
      </c>
      <c r="M685">
        <v>4.7719000000000005</v>
      </c>
      <c r="N685">
        <v>89.59</v>
      </c>
      <c r="O685">
        <v>1.2069000000000001</v>
      </c>
      <c r="P685">
        <v>115.67</v>
      </c>
      <c r="Q685">
        <v>1.7739</v>
      </c>
      <c r="R685">
        <v>0.74929999999999997</v>
      </c>
      <c r="S685">
        <v>0.70350000000000001</v>
      </c>
      <c r="T685">
        <v>1.2804</v>
      </c>
      <c r="U685">
        <v>6.4817</v>
      </c>
      <c r="V685">
        <v>7.8978999999999999</v>
      </c>
      <c r="W685">
        <v>45.082500000000003</v>
      </c>
      <c r="X685">
        <v>3.7747000000000002</v>
      </c>
      <c r="Y685">
        <v>6.7024999999999997</v>
      </c>
      <c r="Z685">
        <v>10.8245</v>
      </c>
      <c r="AA685">
        <v>52.52</v>
      </c>
      <c r="AB685">
        <v>7.82</v>
      </c>
      <c r="AC685">
        <v>89</v>
      </c>
      <c r="AD685">
        <v>116.4</v>
      </c>
      <c r="AE685">
        <v>474.8</v>
      </c>
      <c r="AF685">
        <v>61.22</v>
      </c>
      <c r="AG685">
        <v>565</v>
      </c>
      <c r="AH685">
        <v>197</v>
      </c>
      <c r="AI685">
        <v>11.61</v>
      </c>
      <c r="AJ685">
        <v>317.75</v>
      </c>
      <c r="AK685">
        <f>IF(ISNUMBER(VLOOKUP($A685,'[1]F-F_Research_Data_Factors_weekl'!$G$6:$J$4822,2,0)),VLOOKUP($A685,'[1]F-F_Research_Data_Factors_weekl'!$G$6:$J$4822,2,0),AK686)</f>
        <v>8887.3514546163005</v>
      </c>
      <c r="AL685">
        <f>IF(ISNUMBER(VLOOKUP($A685,'[1]F-F_Research_Data_Factors_weekl'!$G$6:$J$4822,3,0)),VLOOKUP($A685,'[1]F-F_Research_Data_Factors_weekl'!$G$6:$J$4822,3,0),AL686)</f>
        <v>334.49265786664188</v>
      </c>
      <c r="AM685">
        <f>IF(ISNUMBER(VLOOKUP($A685,'[1]F-F_Research_Data_Factors_weekl'!$G$6:$J$4822,4,0)),VLOOKUP($A685,'[1]F-F_Research_Data_Factors_weekl'!$G$6:$J$4822,4,0),AM686)</f>
        <v>4224.4393831902835</v>
      </c>
    </row>
    <row r="686" spans="1:39" x14ac:dyDescent="0.25">
      <c r="A686" s="14">
        <v>38646</v>
      </c>
      <c r="B686">
        <v>10215.219999999999</v>
      </c>
      <c r="C686">
        <v>1179.5899999999999</v>
      </c>
      <c r="D686">
        <v>2082.21</v>
      </c>
      <c r="E686">
        <v>10290.870000000001</v>
      </c>
      <c r="F686">
        <v>4838.3999999999996</v>
      </c>
      <c r="G686">
        <v>13199.95</v>
      </c>
      <c r="H686">
        <v>1385.37</v>
      </c>
      <c r="I686">
        <v>14487.85</v>
      </c>
      <c r="J686">
        <v>4.2026000000000003</v>
      </c>
      <c r="K686">
        <v>4.2533000000000003</v>
      </c>
      <c r="L686">
        <v>4.3837000000000002</v>
      </c>
      <c r="M686">
        <v>4.6017000000000001</v>
      </c>
      <c r="N686">
        <v>90.31</v>
      </c>
      <c r="O686">
        <v>1.1954</v>
      </c>
      <c r="P686">
        <v>115.91</v>
      </c>
      <c r="Q686">
        <v>1.7685</v>
      </c>
      <c r="R686">
        <v>0.749</v>
      </c>
      <c r="S686">
        <v>0.69989999999999997</v>
      </c>
      <c r="T686">
        <v>1.2921</v>
      </c>
      <c r="U686">
        <v>6.5213000000000001</v>
      </c>
      <c r="V686">
        <v>7.9695999999999998</v>
      </c>
      <c r="W686">
        <v>45.075000000000003</v>
      </c>
      <c r="X686">
        <v>3.774</v>
      </c>
      <c r="Y686">
        <v>6.6124999999999998</v>
      </c>
      <c r="Z686">
        <v>10.8743</v>
      </c>
      <c r="AA686">
        <v>54.49</v>
      </c>
      <c r="AB686">
        <v>7.6950000000000003</v>
      </c>
      <c r="AC686">
        <v>88.575000000000003</v>
      </c>
      <c r="AD686">
        <v>108.1</v>
      </c>
      <c r="AE686">
        <v>467</v>
      </c>
      <c r="AF686">
        <v>60.63</v>
      </c>
      <c r="AG686">
        <v>572.25</v>
      </c>
      <c r="AH686">
        <v>201.5</v>
      </c>
      <c r="AI686">
        <v>11.8</v>
      </c>
      <c r="AJ686">
        <v>330</v>
      </c>
      <c r="AK686">
        <f>IF(ISNUMBER(VLOOKUP($A686,'[1]F-F_Research_Data_Factors_weekl'!$G$6:$J$4822,2,0)),VLOOKUP($A686,'[1]F-F_Research_Data_Factors_weekl'!$G$6:$J$4822,2,0),AK687)</f>
        <v>8781.1001428873642</v>
      </c>
      <c r="AL686">
        <f>IF(ISNUMBER(VLOOKUP($A686,'[1]F-F_Research_Data_Factors_weekl'!$G$6:$J$4822,3,0)),VLOOKUP($A686,'[1]F-F_Research_Data_Factors_weekl'!$G$6:$J$4822,3,0),AL687)</f>
        <v>339.41416323352803</v>
      </c>
      <c r="AM686">
        <f>IF(ISNUMBER(VLOOKUP($A686,'[1]F-F_Research_Data_Factors_weekl'!$G$6:$J$4822,4,0)),VLOOKUP($A686,'[1]F-F_Research_Data_Factors_weekl'!$G$6:$J$4822,4,0),AM687)</f>
        <v>4172.6979288722678</v>
      </c>
    </row>
    <row r="687" spans="1:39" x14ac:dyDescent="0.25">
      <c r="A687" s="14">
        <v>38639</v>
      </c>
      <c r="B687">
        <v>10287.34</v>
      </c>
      <c r="C687">
        <v>1186.57</v>
      </c>
      <c r="D687">
        <v>2064.83</v>
      </c>
      <c r="E687">
        <v>10488.77</v>
      </c>
      <c r="F687">
        <v>4975.5600000000004</v>
      </c>
      <c r="G687">
        <v>13420.54</v>
      </c>
      <c r="H687">
        <v>1397.93</v>
      </c>
      <c r="I687">
        <v>14485.88</v>
      </c>
      <c r="J687">
        <v>4.2516999999999996</v>
      </c>
      <c r="K687">
        <v>4.3377999999999997</v>
      </c>
      <c r="L687">
        <v>4.4793000000000003</v>
      </c>
      <c r="M687">
        <v>4.7023000000000001</v>
      </c>
      <c r="N687">
        <v>89.46</v>
      </c>
      <c r="O687">
        <v>1.2075</v>
      </c>
      <c r="P687">
        <v>114.09</v>
      </c>
      <c r="Q687">
        <v>1.7684</v>
      </c>
      <c r="R687">
        <v>0.75229999999999997</v>
      </c>
      <c r="S687">
        <v>0.69669999999999999</v>
      </c>
      <c r="T687">
        <v>1.2850999999999999</v>
      </c>
      <c r="U687">
        <v>6.4737</v>
      </c>
      <c r="V687">
        <v>7.835</v>
      </c>
      <c r="W687">
        <v>44.846299999999999</v>
      </c>
      <c r="X687">
        <v>3.7738</v>
      </c>
      <c r="Y687">
        <v>6.5600000000000005</v>
      </c>
      <c r="Z687">
        <v>10.891500000000001</v>
      </c>
      <c r="AA687">
        <v>56.93</v>
      </c>
      <c r="AB687">
        <v>7.8620000000000001</v>
      </c>
      <c r="AC687">
        <v>89.275000000000006</v>
      </c>
      <c r="AD687">
        <v>103.5</v>
      </c>
      <c r="AE687">
        <v>469.2</v>
      </c>
      <c r="AF687">
        <v>62.63</v>
      </c>
      <c r="AG687">
        <v>589.5</v>
      </c>
      <c r="AH687">
        <v>203.5</v>
      </c>
      <c r="AI687">
        <v>11.66</v>
      </c>
      <c r="AJ687">
        <v>339</v>
      </c>
      <c r="AK687">
        <f>IF(ISNUMBER(VLOOKUP($A687,'[1]F-F_Research_Data_Factors_weekl'!$G$6:$J$4822,2,0)),VLOOKUP($A687,'[1]F-F_Research_Data_Factors_weekl'!$G$6:$J$4822,2,0),AK688)</f>
        <v>8819.0219372173979</v>
      </c>
      <c r="AL687">
        <f>IF(ISNUMBER(VLOOKUP($A687,'[1]F-F_Research_Data_Factors_weekl'!$G$6:$J$4822,3,0)),VLOOKUP($A687,'[1]F-F_Research_Data_Factors_weekl'!$G$6:$J$4822,3,0),AL688)</f>
        <v>337.72553555574933</v>
      </c>
      <c r="AM687">
        <f>IF(ISNUMBER(VLOOKUP($A687,'[1]F-F_Research_Data_Factors_weekl'!$G$6:$J$4822,4,0)),VLOOKUP($A687,'[1]F-F_Research_Data_Factors_weekl'!$G$6:$J$4822,4,0),AM688)</f>
        <v>4187.7739149661456</v>
      </c>
    </row>
    <row r="688" spans="1:39" x14ac:dyDescent="0.25">
      <c r="A688" s="14">
        <v>38632</v>
      </c>
      <c r="B688">
        <v>10292.31</v>
      </c>
      <c r="C688">
        <v>1195.9000000000001</v>
      </c>
      <c r="D688">
        <v>2090.35</v>
      </c>
      <c r="E688">
        <v>10612.15</v>
      </c>
      <c r="F688">
        <v>5007.7700000000004</v>
      </c>
      <c r="G688">
        <v>13227.74</v>
      </c>
      <c r="H688">
        <v>1372.52</v>
      </c>
      <c r="I688">
        <v>14847.79</v>
      </c>
      <c r="J688">
        <v>4.1829999999999998</v>
      </c>
      <c r="K688">
        <v>4.2290000000000001</v>
      </c>
      <c r="L688">
        <v>4.3540000000000001</v>
      </c>
      <c r="M688">
        <v>4.5644999999999998</v>
      </c>
      <c r="N688">
        <v>89.17</v>
      </c>
      <c r="O688">
        <v>1.2130000000000001</v>
      </c>
      <c r="P688">
        <v>113.82</v>
      </c>
      <c r="Q688">
        <v>1.7617</v>
      </c>
      <c r="R688">
        <v>0.75700000000000001</v>
      </c>
      <c r="S688">
        <v>0.6956</v>
      </c>
      <c r="T688">
        <v>1.2778</v>
      </c>
      <c r="U688">
        <v>6.5194999999999999</v>
      </c>
      <c r="V688">
        <v>7.6947000000000001</v>
      </c>
      <c r="W688">
        <v>44.395000000000003</v>
      </c>
      <c r="X688">
        <v>3.7694999999999999</v>
      </c>
      <c r="Y688">
        <v>6.5288000000000004</v>
      </c>
      <c r="Z688">
        <v>10.7943</v>
      </c>
      <c r="AA688">
        <v>52.2</v>
      </c>
      <c r="AB688">
        <v>7.77</v>
      </c>
      <c r="AC688">
        <v>90.25</v>
      </c>
      <c r="AD688">
        <v>103.85</v>
      </c>
      <c r="AE688">
        <v>474.7</v>
      </c>
      <c r="AF688">
        <v>61.84</v>
      </c>
      <c r="AG688">
        <v>564.25</v>
      </c>
      <c r="AH688">
        <v>202.5</v>
      </c>
      <c r="AI688">
        <v>11.37</v>
      </c>
      <c r="AJ688">
        <v>338</v>
      </c>
      <c r="AK688">
        <f>IF(ISNUMBER(VLOOKUP($A688,'[1]F-F_Research_Data_Factors_weekl'!$G$6:$J$4822,2,0)),VLOOKUP($A688,'[1]F-F_Research_Data_Factors_weekl'!$G$6:$J$4822,2,0),AK689)</f>
        <v>8909.9029472796501</v>
      </c>
      <c r="AL688">
        <f>IF(ISNUMBER(VLOOKUP($A688,'[1]F-F_Research_Data_Factors_weekl'!$G$6:$J$4822,3,0)),VLOOKUP($A688,'[1]F-F_Research_Data_Factors_weekl'!$G$6:$J$4822,3,0),AL689)</f>
        <v>339.93511379541957</v>
      </c>
      <c r="AM688">
        <f>IF(ISNUMBER(VLOOKUP($A688,'[1]F-F_Research_Data_Factors_weekl'!$G$6:$J$4822,4,0)),VLOOKUP($A688,'[1]F-F_Research_Data_Factors_weekl'!$G$6:$J$4822,4,0),AM689)</f>
        <v>4214.7483041124651</v>
      </c>
    </row>
    <row r="689" spans="1:39" x14ac:dyDescent="0.25">
      <c r="A689" s="14">
        <v>38625</v>
      </c>
      <c r="B689">
        <v>10568.7</v>
      </c>
      <c r="C689">
        <v>1228.81</v>
      </c>
      <c r="D689">
        <v>2151.69</v>
      </c>
      <c r="E689">
        <v>11011.83</v>
      </c>
      <c r="F689">
        <v>5044.12</v>
      </c>
      <c r="G689">
        <v>13574.3</v>
      </c>
      <c r="H689">
        <v>1412.28</v>
      </c>
      <c r="I689">
        <v>15428.52</v>
      </c>
      <c r="J689">
        <v>4.1649000000000003</v>
      </c>
      <c r="K689">
        <v>4.1886000000000001</v>
      </c>
      <c r="L689">
        <v>4.3239999999999998</v>
      </c>
      <c r="M689">
        <v>4.5667999999999997</v>
      </c>
      <c r="N689">
        <v>89.52</v>
      </c>
      <c r="O689">
        <v>1.2025999999999999</v>
      </c>
      <c r="P689">
        <v>113.51</v>
      </c>
      <c r="Q689">
        <v>1.7643</v>
      </c>
      <c r="R689">
        <v>0.76200000000000001</v>
      </c>
      <c r="S689">
        <v>0.69140000000000001</v>
      </c>
      <c r="T689">
        <v>1.2939000000000001</v>
      </c>
      <c r="U689">
        <v>6.5468000000000002</v>
      </c>
      <c r="V689">
        <v>7.7447999999999997</v>
      </c>
      <c r="W689">
        <v>44.015000000000001</v>
      </c>
      <c r="X689">
        <v>3.7690000000000001</v>
      </c>
      <c r="Y689">
        <v>6.3700999999999999</v>
      </c>
      <c r="Z689">
        <v>10.759</v>
      </c>
      <c r="AA689">
        <v>51.5</v>
      </c>
      <c r="AB689">
        <v>7.5120000000000005</v>
      </c>
      <c r="AC689">
        <v>89.125</v>
      </c>
      <c r="AD689">
        <v>102.3</v>
      </c>
      <c r="AE689">
        <v>469</v>
      </c>
      <c r="AF689">
        <v>66.239999999999995</v>
      </c>
      <c r="AG689">
        <v>573.25</v>
      </c>
      <c r="AH689">
        <v>205.5</v>
      </c>
      <c r="AI689">
        <v>10.95</v>
      </c>
      <c r="AJ689">
        <v>346.25</v>
      </c>
      <c r="AK689">
        <f>IF(ISNUMBER(VLOOKUP($A689,'[1]F-F_Research_Data_Factors_weekl'!$G$6:$J$4822,2,0)),VLOOKUP($A689,'[1]F-F_Research_Data_Factors_weekl'!$G$6:$J$4822,2,0),AK690)</f>
        <v>9159.0285231081925</v>
      </c>
      <c r="AL689">
        <f>IF(ISNUMBER(VLOOKUP($A689,'[1]F-F_Research_Data_Factors_weekl'!$G$6:$J$4822,3,0)),VLOOKUP($A689,'[1]F-F_Research_Data_Factors_weekl'!$G$6:$J$4822,3,0),AL690)</f>
        <v>341.12906552475619</v>
      </c>
      <c r="AM689">
        <f>IF(ISNUMBER(VLOOKUP($A689,'[1]F-F_Research_Data_Factors_weekl'!$G$6:$J$4822,4,0)),VLOOKUP($A689,'[1]F-F_Research_Data_Factors_weekl'!$G$6:$J$4822,4,0),AM690)</f>
        <v>4216.8567324787045</v>
      </c>
    </row>
    <row r="690" spans="1:39" x14ac:dyDescent="0.25">
      <c r="A690" s="14">
        <v>38618</v>
      </c>
      <c r="B690">
        <v>10419.59</v>
      </c>
      <c r="C690">
        <v>1215.29</v>
      </c>
      <c r="D690">
        <v>2116.84</v>
      </c>
      <c r="E690">
        <v>10904.31</v>
      </c>
      <c r="F690">
        <v>4882.58</v>
      </c>
      <c r="G690">
        <v>13159.36</v>
      </c>
      <c r="H690">
        <v>1356.22</v>
      </c>
      <c r="I690">
        <v>15143.97</v>
      </c>
      <c r="J690">
        <v>4.0156999999999998</v>
      </c>
      <c r="K690">
        <v>4.0674999999999999</v>
      </c>
      <c r="L690">
        <v>4.2455999999999996</v>
      </c>
      <c r="M690">
        <v>4.5190999999999999</v>
      </c>
      <c r="N690">
        <v>89.29</v>
      </c>
      <c r="O690">
        <v>1.204</v>
      </c>
      <c r="P690">
        <v>112.5</v>
      </c>
      <c r="Q690">
        <v>1.7755000000000001</v>
      </c>
      <c r="R690">
        <v>0.75719999999999998</v>
      </c>
      <c r="S690">
        <v>0.68799999999999994</v>
      </c>
      <c r="T690">
        <v>1.2923</v>
      </c>
      <c r="U690">
        <v>6.4843000000000002</v>
      </c>
      <c r="V690">
        <v>7.7938000000000001</v>
      </c>
      <c r="W690">
        <v>43.908799999999999</v>
      </c>
      <c r="X690">
        <v>3.7685</v>
      </c>
      <c r="Y690">
        <v>6.3800999999999997</v>
      </c>
      <c r="Z690">
        <v>10.8439</v>
      </c>
      <c r="AA690">
        <v>49.15</v>
      </c>
      <c r="AB690">
        <v>7.2729999999999997</v>
      </c>
      <c r="AC690">
        <v>86.775000000000006</v>
      </c>
      <c r="AD690">
        <v>99.3</v>
      </c>
      <c r="AE690">
        <v>463.9</v>
      </c>
      <c r="AF690">
        <v>64.19</v>
      </c>
      <c r="AG690">
        <v>574</v>
      </c>
      <c r="AH690">
        <v>207.25</v>
      </c>
      <c r="AI690">
        <v>10.43</v>
      </c>
      <c r="AJ690">
        <v>333.5</v>
      </c>
      <c r="AK690">
        <f>IF(ISNUMBER(VLOOKUP($A690,'[1]F-F_Research_Data_Factors_weekl'!$G$6:$J$4822,2,0)),VLOOKUP($A690,'[1]F-F_Research_Data_Factors_weekl'!$G$6:$J$4822,2,0),AK691)</f>
        <v>9042.3817979150881</v>
      </c>
      <c r="AL690">
        <f>IF(ISNUMBER(VLOOKUP($A690,'[1]F-F_Research_Data_Factors_weekl'!$G$6:$J$4822,3,0)),VLOOKUP($A690,'[1]F-F_Research_Data_Factors_weekl'!$G$6:$J$4822,3,0),AL691)</f>
        <v>339.66849101339858</v>
      </c>
      <c r="AM690">
        <f>IF(ISNUMBER(VLOOKUP($A690,'[1]F-F_Research_Data_Factors_weekl'!$G$6:$J$4822,4,0)),VLOOKUP($A690,'[1]F-F_Research_Data_Factors_weekl'!$G$6:$J$4822,4,0),AM691)</f>
        <v>4210.9613865375513</v>
      </c>
    </row>
    <row r="691" spans="1:39" x14ac:dyDescent="0.25">
      <c r="A691" s="14">
        <v>38611</v>
      </c>
      <c r="B691">
        <v>10641.94</v>
      </c>
      <c r="C691">
        <v>1237.9100000000001</v>
      </c>
      <c r="D691">
        <v>2160.35</v>
      </c>
      <c r="E691">
        <v>10990.59</v>
      </c>
      <c r="F691">
        <v>4986.5</v>
      </c>
      <c r="G691">
        <v>12958.68</v>
      </c>
      <c r="H691">
        <v>1328.84</v>
      </c>
      <c r="I691">
        <v>14983.2</v>
      </c>
      <c r="J691">
        <v>3.9737999999999998</v>
      </c>
      <c r="K691">
        <v>4.0564</v>
      </c>
      <c r="L691">
        <v>4.2709999999999999</v>
      </c>
      <c r="M691">
        <v>4.5646000000000004</v>
      </c>
      <c r="N691">
        <v>88.06</v>
      </c>
      <c r="O691">
        <v>1.2237</v>
      </c>
      <c r="P691">
        <v>111.35</v>
      </c>
      <c r="Q691">
        <v>1.8082</v>
      </c>
      <c r="R691">
        <v>0.76759999999999995</v>
      </c>
      <c r="S691">
        <v>0.70469999999999999</v>
      </c>
      <c r="T691">
        <v>1.2696000000000001</v>
      </c>
      <c r="U691">
        <v>6.3666999999999998</v>
      </c>
      <c r="V691">
        <v>7.6401000000000003</v>
      </c>
      <c r="W691">
        <v>43.876300000000001</v>
      </c>
      <c r="X691">
        <v>3.7694999999999999</v>
      </c>
      <c r="Y691">
        <v>6.3742000000000001</v>
      </c>
      <c r="Z691">
        <v>10.8453</v>
      </c>
      <c r="AA691">
        <v>47.99</v>
      </c>
      <c r="AB691">
        <v>7.2290000000000001</v>
      </c>
      <c r="AC691">
        <v>86.075000000000003</v>
      </c>
      <c r="AD691">
        <v>94.65</v>
      </c>
      <c r="AE691">
        <v>460.3</v>
      </c>
      <c r="AF691">
        <v>63</v>
      </c>
      <c r="AG691">
        <v>571.25</v>
      </c>
      <c r="AH691">
        <v>206.25</v>
      </c>
      <c r="AI691">
        <v>10.43</v>
      </c>
      <c r="AJ691">
        <v>324.25</v>
      </c>
      <c r="AK691">
        <f>IF(ISNUMBER(VLOOKUP($A691,'[1]F-F_Research_Data_Factors_weekl'!$G$6:$J$4822,2,0)),VLOOKUP($A691,'[1]F-F_Research_Data_Factors_weekl'!$G$6:$J$4822,2,0),AK692)</f>
        <v>9217.5145748369905</v>
      </c>
      <c r="AL691">
        <f>IF(ISNUMBER(VLOOKUP($A691,'[1]F-F_Research_Data_Factors_weekl'!$G$6:$J$4822,3,0)),VLOOKUP($A691,'[1]F-F_Research_Data_Factors_weekl'!$G$6:$J$4822,3,0),AL692)</f>
        <v>340.6905627015031</v>
      </c>
      <c r="AM691">
        <f>IF(ISNUMBER(VLOOKUP($A691,'[1]F-F_Research_Data_Factors_weekl'!$G$6:$J$4822,4,0)),VLOOKUP($A691,'[1]F-F_Research_Data_Factors_weekl'!$G$6:$J$4822,4,0),AM692)</f>
        <v>4188.3443271708284</v>
      </c>
    </row>
    <row r="692" spans="1:39" x14ac:dyDescent="0.25">
      <c r="A692" s="14">
        <v>38604</v>
      </c>
      <c r="B692">
        <v>10678.56</v>
      </c>
      <c r="C692">
        <v>1241.48</v>
      </c>
      <c r="D692">
        <v>2175.5100000000002</v>
      </c>
      <c r="E692">
        <v>10898.2</v>
      </c>
      <c r="F692">
        <v>5005.93</v>
      </c>
      <c r="G692">
        <v>12692.04</v>
      </c>
      <c r="H692">
        <v>1293.3499999999999</v>
      </c>
      <c r="I692">
        <v>15165.77</v>
      </c>
      <c r="J692">
        <v>3.8660999999999999</v>
      </c>
      <c r="K692">
        <v>3.9271000000000003</v>
      </c>
      <c r="L692">
        <v>4.1181000000000001</v>
      </c>
      <c r="M692">
        <v>4.399</v>
      </c>
      <c r="N692">
        <v>86.89</v>
      </c>
      <c r="O692">
        <v>1.2410000000000001</v>
      </c>
      <c r="P692">
        <v>109.68</v>
      </c>
      <c r="Q692">
        <v>1.8391</v>
      </c>
      <c r="R692">
        <v>0.77510000000000001</v>
      </c>
      <c r="S692">
        <v>0.70779999999999998</v>
      </c>
      <c r="T692">
        <v>1.2432000000000001</v>
      </c>
      <c r="U692">
        <v>6.2746000000000004</v>
      </c>
      <c r="V692">
        <v>7.5024999999999995</v>
      </c>
      <c r="W692">
        <v>43.842500000000001</v>
      </c>
      <c r="X692">
        <v>3.77</v>
      </c>
      <c r="Y692">
        <v>6.3156999999999996</v>
      </c>
      <c r="Z692">
        <v>10.684799999999999</v>
      </c>
      <c r="AA692">
        <v>50.05</v>
      </c>
      <c r="AB692">
        <v>7.0030000000000001</v>
      </c>
      <c r="AC692">
        <v>84.825000000000003</v>
      </c>
      <c r="AD692">
        <v>91</v>
      </c>
      <c r="AE692">
        <v>450</v>
      </c>
      <c r="AF692">
        <v>64.08</v>
      </c>
      <c r="AG692">
        <v>580.5</v>
      </c>
      <c r="AH692">
        <v>203</v>
      </c>
      <c r="AI692">
        <v>10.27</v>
      </c>
      <c r="AJ692">
        <v>313</v>
      </c>
      <c r="AK692">
        <f>IF(ISNUMBER(VLOOKUP($A692,'[1]F-F_Research_Data_Factors_weekl'!$G$6:$J$4822,2,0)),VLOOKUP($A692,'[1]F-F_Research_Data_Factors_weekl'!$G$6:$J$4822,2,0),AK693)</f>
        <v>9263.8337435547637</v>
      </c>
      <c r="AL692">
        <f>IF(ISNUMBER(VLOOKUP($A692,'[1]F-F_Research_Data_Factors_weekl'!$G$6:$J$4822,3,0)),VLOOKUP($A692,'[1]F-F_Research_Data_Factors_weekl'!$G$6:$J$4822,3,0),AL693)</f>
        <v>342.19622609632694</v>
      </c>
      <c r="AM692">
        <f>IF(ISNUMBER(VLOOKUP($A692,'[1]F-F_Research_Data_Factors_weekl'!$G$6:$J$4822,4,0)),VLOOKUP($A692,'[1]F-F_Research_Data_Factors_weekl'!$G$6:$J$4822,4,0),AM693)</f>
        <v>4172.0732415288658</v>
      </c>
    </row>
    <row r="693" spans="1:39" x14ac:dyDescent="0.25">
      <c r="A693" s="14">
        <v>38597</v>
      </c>
      <c r="B693">
        <v>10447.370000000001</v>
      </c>
      <c r="C693">
        <v>1218.02</v>
      </c>
      <c r="D693">
        <v>2141.0700000000002</v>
      </c>
      <c r="E693">
        <v>10771.88</v>
      </c>
      <c r="F693">
        <v>4837.8100000000004</v>
      </c>
      <c r="G693">
        <v>12600</v>
      </c>
      <c r="H693">
        <v>1282.79</v>
      </c>
      <c r="I693">
        <v>15221.89</v>
      </c>
      <c r="J693">
        <v>3.7522000000000002</v>
      </c>
      <c r="K693">
        <v>3.8477999999999999</v>
      </c>
      <c r="L693">
        <v>4.0362</v>
      </c>
      <c r="M693">
        <v>4.2961</v>
      </c>
      <c r="N693">
        <v>86.3</v>
      </c>
      <c r="O693">
        <v>1.2530999999999999</v>
      </c>
      <c r="P693">
        <v>109.82</v>
      </c>
      <c r="Q693">
        <v>1.8418000000000001</v>
      </c>
      <c r="R693">
        <v>0.7651</v>
      </c>
      <c r="S693">
        <v>0.70650000000000002</v>
      </c>
      <c r="T693">
        <v>1.2299</v>
      </c>
      <c r="U693">
        <v>6.2191000000000001</v>
      </c>
      <c r="V693">
        <v>7.3994</v>
      </c>
      <c r="W693">
        <v>43.87</v>
      </c>
      <c r="X693">
        <v>3.7605</v>
      </c>
      <c r="Y693">
        <v>6.2549999999999999</v>
      </c>
      <c r="Z693">
        <v>10.6708</v>
      </c>
      <c r="AA693">
        <v>48.47</v>
      </c>
      <c r="AB693">
        <v>7.008</v>
      </c>
      <c r="AC693">
        <v>81.2</v>
      </c>
      <c r="AD693">
        <v>91.9</v>
      </c>
      <c r="AE693">
        <v>445.4</v>
      </c>
      <c r="AF693">
        <v>67.569999999999993</v>
      </c>
      <c r="AG693">
        <v>588.5</v>
      </c>
      <c r="AH693">
        <v>203.5</v>
      </c>
      <c r="AI693">
        <v>10.11</v>
      </c>
      <c r="AJ693">
        <v>305</v>
      </c>
      <c r="AK693">
        <f>IF(ISNUMBER(VLOOKUP($A693,'[1]F-F_Research_Data_Factors_weekl'!$G$6:$J$4822,2,0)),VLOOKUP($A693,'[1]F-F_Research_Data_Factors_weekl'!$G$6:$J$4822,2,0),AK694)</f>
        <v>9096.458899798472</v>
      </c>
      <c r="AL693">
        <f>IF(ISNUMBER(VLOOKUP($A693,'[1]F-F_Research_Data_Factors_weekl'!$G$6:$J$4822,3,0)),VLOOKUP($A693,'[1]F-F_Research_Data_Factors_weekl'!$G$6:$J$4822,3,0),AL694)</f>
        <v>341.68370054550866</v>
      </c>
      <c r="AM693">
        <f>IF(ISNUMBER(VLOOKUP($A693,'[1]F-F_Research_Data_Factors_weekl'!$G$6:$J$4822,4,0)),VLOOKUP($A693,'[1]F-F_Research_Data_Factors_weekl'!$G$6:$J$4822,4,0),AM694)</f>
        <v>4194.724755206983</v>
      </c>
    </row>
    <row r="694" spans="1:39" x14ac:dyDescent="0.25">
      <c r="A694" s="14">
        <v>38590</v>
      </c>
      <c r="B694">
        <v>10397.290000000001</v>
      </c>
      <c r="C694">
        <v>1205.0999999999999</v>
      </c>
      <c r="D694">
        <v>2120.77</v>
      </c>
      <c r="E694">
        <v>10484.07</v>
      </c>
      <c r="F694">
        <v>4783.8</v>
      </c>
      <c r="G694">
        <v>12439.48</v>
      </c>
      <c r="H694">
        <v>1272.46</v>
      </c>
      <c r="I694">
        <v>14982.89</v>
      </c>
      <c r="J694">
        <v>4.0656999999999996</v>
      </c>
      <c r="K694">
        <v>4.0861000000000001</v>
      </c>
      <c r="L694">
        <v>4.1859999999999999</v>
      </c>
      <c r="M694">
        <v>4.3719999999999999</v>
      </c>
      <c r="N694">
        <v>87.86</v>
      </c>
      <c r="O694">
        <v>1.2288999999999999</v>
      </c>
      <c r="P694">
        <v>110.2</v>
      </c>
      <c r="Q694">
        <v>1.8002</v>
      </c>
      <c r="R694">
        <v>0.75609999999999999</v>
      </c>
      <c r="S694">
        <v>0.69510000000000005</v>
      </c>
      <c r="T694">
        <v>1.2587999999999999</v>
      </c>
      <c r="U694">
        <v>6.4661999999999997</v>
      </c>
      <c r="V694">
        <v>7.5964</v>
      </c>
      <c r="W694">
        <v>43.697499999999998</v>
      </c>
      <c r="X694">
        <v>3.7652999999999999</v>
      </c>
      <c r="Y694">
        <v>6.4775</v>
      </c>
      <c r="Z694">
        <v>10.847799999999999</v>
      </c>
      <c r="AA694">
        <v>46.9</v>
      </c>
      <c r="AB694">
        <v>6.742</v>
      </c>
      <c r="AC694">
        <v>82.375</v>
      </c>
      <c r="AD694">
        <v>87.7</v>
      </c>
      <c r="AE694">
        <v>437.4</v>
      </c>
      <c r="AF694">
        <v>66.13</v>
      </c>
      <c r="AG694">
        <v>591</v>
      </c>
      <c r="AH694">
        <v>203.75</v>
      </c>
      <c r="AI694">
        <v>9.76</v>
      </c>
      <c r="AJ694">
        <v>312.25</v>
      </c>
      <c r="AK694">
        <f>IF(ISNUMBER(VLOOKUP($A694,'[1]F-F_Research_Data_Factors_weekl'!$G$6:$J$4822,2,0)),VLOOKUP($A694,'[1]F-F_Research_Data_Factors_weekl'!$G$6:$J$4822,2,0),AK695)</f>
        <v>8988.5957507890034</v>
      </c>
      <c r="AL694">
        <f>IF(ISNUMBER(VLOOKUP($A694,'[1]F-F_Research_Data_Factors_weekl'!$G$6:$J$4822,3,0)),VLOOKUP($A694,'[1]F-F_Research_Data_Factors_weekl'!$G$6:$J$4822,3,0),AL695)</f>
        <v>339.10649121229517</v>
      </c>
      <c r="AM694">
        <f>IF(ISNUMBER(VLOOKUP($A694,'[1]F-F_Research_Data_Factors_weekl'!$G$6:$J$4822,4,0)),VLOOKUP($A694,'[1]F-F_Research_Data_Factors_weekl'!$G$6:$J$4822,4,0),AM695)</f>
        <v>4183.4294955689475</v>
      </c>
    </row>
    <row r="695" spans="1:39" x14ac:dyDescent="0.25">
      <c r="A695" s="14">
        <v>38583</v>
      </c>
      <c r="B695">
        <v>10559.23</v>
      </c>
      <c r="C695">
        <v>1219.71</v>
      </c>
      <c r="D695">
        <v>2135.56</v>
      </c>
      <c r="E695">
        <v>10502.11</v>
      </c>
      <c r="F695">
        <v>4929.91</v>
      </c>
      <c r="G695">
        <v>12291.73</v>
      </c>
      <c r="H695">
        <v>1250.5</v>
      </c>
      <c r="I695">
        <v>15038.61</v>
      </c>
      <c r="J695">
        <v>4.0175999999999998</v>
      </c>
      <c r="K695">
        <v>4.0758999999999999</v>
      </c>
      <c r="L695">
        <v>4.2054</v>
      </c>
      <c r="M695">
        <v>4.4188999999999998</v>
      </c>
      <c r="N695">
        <v>88.6</v>
      </c>
      <c r="O695">
        <v>1.2153</v>
      </c>
      <c r="P695">
        <v>110.46</v>
      </c>
      <c r="Q695">
        <v>1.7949999999999999</v>
      </c>
      <c r="R695">
        <v>0.75149999999999995</v>
      </c>
      <c r="S695">
        <v>0.69440000000000002</v>
      </c>
      <c r="T695">
        <v>1.2756000000000001</v>
      </c>
      <c r="U695">
        <v>6.5769000000000002</v>
      </c>
      <c r="V695">
        <v>7.7112999999999996</v>
      </c>
      <c r="W695">
        <v>43.582500000000003</v>
      </c>
      <c r="X695">
        <v>3.7664999999999997</v>
      </c>
      <c r="Y695">
        <v>6.5475000000000003</v>
      </c>
      <c r="Z695">
        <v>10.768800000000001</v>
      </c>
      <c r="AA695">
        <v>46.87</v>
      </c>
      <c r="AB695">
        <v>7.008</v>
      </c>
      <c r="AC695">
        <v>80.474999999999994</v>
      </c>
      <c r="AD695">
        <v>90</v>
      </c>
      <c r="AE695">
        <v>437.2</v>
      </c>
      <c r="AF695">
        <v>65.349999999999994</v>
      </c>
      <c r="AG695">
        <v>597.25</v>
      </c>
      <c r="AH695">
        <v>210.25</v>
      </c>
      <c r="AI695">
        <v>9.68</v>
      </c>
      <c r="AJ695">
        <v>325.25</v>
      </c>
      <c r="AK695">
        <f>IF(ISNUMBER(VLOOKUP($A695,'[1]F-F_Research_Data_Factors_weekl'!$G$6:$J$4822,2,0)),VLOOKUP($A695,'[1]F-F_Research_Data_Factors_weekl'!$G$6:$J$4822,2,0),AK696)</f>
        <v>9091.32775441388</v>
      </c>
      <c r="AL695">
        <f>IF(ISNUMBER(VLOOKUP($A695,'[1]F-F_Research_Data_Factors_weekl'!$G$6:$J$4822,3,0)),VLOOKUP($A695,'[1]F-F_Research_Data_Factors_weekl'!$G$6:$J$4822,3,0),AL696)</f>
        <v>337.38582351238199</v>
      </c>
      <c r="AM695">
        <f>IF(ISNUMBER(VLOOKUP($A695,'[1]F-F_Research_Data_Factors_weekl'!$G$6:$J$4822,4,0)),VLOOKUP($A695,'[1]F-F_Research_Data_Factors_weekl'!$G$6:$J$4822,4,0),AM696)</f>
        <v>4168.8385606068232</v>
      </c>
    </row>
    <row r="696" spans="1:39" x14ac:dyDescent="0.25">
      <c r="A696" s="14">
        <v>38576</v>
      </c>
      <c r="B696">
        <v>10600.31</v>
      </c>
      <c r="C696">
        <v>1230.3900000000001</v>
      </c>
      <c r="D696">
        <v>2156.9</v>
      </c>
      <c r="E696">
        <v>10683.1</v>
      </c>
      <c r="F696">
        <v>4937.33</v>
      </c>
      <c r="G696">
        <v>12261.68</v>
      </c>
      <c r="H696">
        <v>1245.1300000000001</v>
      </c>
      <c r="I696">
        <v>15450.95</v>
      </c>
      <c r="J696">
        <v>4.0332999999999997</v>
      </c>
      <c r="K696">
        <v>4.1144999999999996</v>
      </c>
      <c r="L696">
        <v>4.2423000000000002</v>
      </c>
      <c r="M696">
        <v>4.4484000000000004</v>
      </c>
      <c r="N696">
        <v>86.98</v>
      </c>
      <c r="O696">
        <v>1.2441</v>
      </c>
      <c r="P696">
        <v>109.38</v>
      </c>
      <c r="Q696">
        <v>1.8147</v>
      </c>
      <c r="R696">
        <v>0.77190000000000003</v>
      </c>
      <c r="S696">
        <v>0.7077</v>
      </c>
      <c r="T696">
        <v>1.2475000000000001</v>
      </c>
      <c r="U696">
        <v>6.3541999999999996</v>
      </c>
      <c r="V696">
        <v>7.4801000000000002</v>
      </c>
      <c r="W696">
        <v>43.538800000000002</v>
      </c>
      <c r="X696">
        <v>3.7507999999999999</v>
      </c>
      <c r="Y696">
        <v>6.3537999999999997</v>
      </c>
      <c r="Z696">
        <v>10.643800000000001</v>
      </c>
      <c r="AA696">
        <v>47.13</v>
      </c>
      <c r="AB696">
        <v>7.09</v>
      </c>
      <c r="AC696">
        <v>79.075000000000003</v>
      </c>
      <c r="AD696">
        <v>91.15</v>
      </c>
      <c r="AE696">
        <v>445.9</v>
      </c>
      <c r="AF696">
        <v>66.86</v>
      </c>
      <c r="AG696">
        <v>643</v>
      </c>
      <c r="AH696">
        <v>217.75</v>
      </c>
      <c r="AI696">
        <v>9.8699999999999992</v>
      </c>
      <c r="AJ696">
        <v>321.25</v>
      </c>
      <c r="AK696">
        <f>IF(ISNUMBER(VLOOKUP($A696,'[1]F-F_Research_Data_Factors_weekl'!$G$6:$J$4822,2,0)),VLOOKUP($A696,'[1]F-F_Research_Data_Factors_weekl'!$G$6:$J$4822,2,0),AK697)</f>
        <v>9179.4504790123992</v>
      </c>
      <c r="AL696">
        <f>IF(ISNUMBER(VLOOKUP($A696,'[1]F-F_Research_Data_Factors_weekl'!$G$6:$J$4822,3,0)),VLOOKUP($A696,'[1]F-F_Research_Data_Factors_weekl'!$G$6:$J$4822,3,0),AL697)</f>
        <v>338.53684879829621</v>
      </c>
      <c r="AM696">
        <f>IF(ISNUMBER(VLOOKUP($A696,'[1]F-F_Research_Data_Factors_weekl'!$G$6:$J$4822,4,0)),VLOOKUP($A696,'[1]F-F_Research_Data_Factors_weekl'!$G$6:$J$4822,4,0),AM697)</f>
        <v>4160.9327883090364</v>
      </c>
    </row>
    <row r="697" spans="1:39" x14ac:dyDescent="0.25">
      <c r="A697" s="14">
        <v>38569</v>
      </c>
      <c r="B697">
        <v>10558.03</v>
      </c>
      <c r="C697">
        <v>1226.42</v>
      </c>
      <c r="D697">
        <v>2177.91</v>
      </c>
      <c r="E697">
        <v>10550.51</v>
      </c>
      <c r="F697">
        <v>4827.18</v>
      </c>
      <c r="G697">
        <v>11766.48</v>
      </c>
      <c r="H697">
        <v>1189.19</v>
      </c>
      <c r="I697">
        <v>15051.32</v>
      </c>
      <c r="J697">
        <v>4.0987999999999998</v>
      </c>
      <c r="K697">
        <v>4.2286000000000001</v>
      </c>
      <c r="L697">
        <v>4.3860999999999999</v>
      </c>
      <c r="M697">
        <v>4.5819999999999999</v>
      </c>
      <c r="N697">
        <v>88.06</v>
      </c>
      <c r="O697">
        <v>1.2359</v>
      </c>
      <c r="P697">
        <v>111.93</v>
      </c>
      <c r="Q697">
        <v>1.7793000000000001</v>
      </c>
      <c r="R697">
        <v>0.76819999999999999</v>
      </c>
      <c r="S697">
        <v>0.68979999999999997</v>
      </c>
      <c r="T697">
        <v>1.2622</v>
      </c>
      <c r="U697">
        <v>6.3955000000000002</v>
      </c>
      <c r="V697">
        <v>7.5635000000000003</v>
      </c>
      <c r="W697">
        <v>43.483800000000002</v>
      </c>
      <c r="X697">
        <v>3.7515000000000001</v>
      </c>
      <c r="Y697">
        <v>6.4645000000000001</v>
      </c>
      <c r="Z697">
        <v>10.6088</v>
      </c>
      <c r="AA697">
        <v>49.8</v>
      </c>
      <c r="AB697">
        <v>7.1580000000000004</v>
      </c>
      <c r="AC697">
        <v>80.575000000000003</v>
      </c>
      <c r="AD697">
        <v>97.95</v>
      </c>
      <c r="AE697">
        <v>437.2</v>
      </c>
      <c r="AF697">
        <v>62.31</v>
      </c>
      <c r="AG697">
        <v>658.5</v>
      </c>
      <c r="AH697">
        <v>220.5</v>
      </c>
      <c r="AI697">
        <v>10.08</v>
      </c>
      <c r="AJ697">
        <v>320</v>
      </c>
      <c r="AK697">
        <f>IF(ISNUMBER(VLOOKUP($A697,'[1]F-F_Research_Data_Factors_weekl'!$G$6:$J$4822,2,0)),VLOOKUP($A697,'[1]F-F_Research_Data_Factors_weekl'!$G$6:$J$4822,2,0),AK698)</f>
        <v>9158.3861907736209</v>
      </c>
      <c r="AL697">
        <f>IF(ISNUMBER(VLOOKUP($A697,'[1]F-F_Research_Data_Factors_weekl'!$G$6:$J$4822,3,0)),VLOOKUP($A697,'[1]F-F_Research_Data_Factors_weekl'!$G$6:$J$4822,3,0),AL698)</f>
        <v>340.68315266005453</v>
      </c>
      <c r="AM697">
        <f>IF(ISNUMBER(VLOOKUP($A697,'[1]F-F_Research_Data_Factors_weekl'!$G$6:$J$4822,4,0)),VLOOKUP($A697,'[1]F-F_Research_Data_Factors_weekl'!$G$6:$J$4822,4,0),AM698)</f>
        <v>4145.5940901753875</v>
      </c>
    </row>
    <row r="698" spans="1:39" x14ac:dyDescent="0.25">
      <c r="A698" s="14">
        <v>38562</v>
      </c>
      <c r="B698">
        <v>10640.91</v>
      </c>
      <c r="C698">
        <v>1234.18</v>
      </c>
      <c r="D698">
        <v>2184.83</v>
      </c>
      <c r="E698">
        <v>10422.93</v>
      </c>
      <c r="F698">
        <v>4886.5</v>
      </c>
      <c r="G698">
        <v>11899.6</v>
      </c>
      <c r="H698">
        <v>1204.98</v>
      </c>
      <c r="I698">
        <v>14880.98</v>
      </c>
      <c r="J698">
        <v>4.0147000000000004</v>
      </c>
      <c r="K698">
        <v>4.1210000000000004</v>
      </c>
      <c r="L698">
        <v>4.2759999999999998</v>
      </c>
      <c r="M698">
        <v>4.4706000000000001</v>
      </c>
      <c r="N698">
        <v>89.35</v>
      </c>
      <c r="O698">
        <v>1.2122999999999999</v>
      </c>
      <c r="P698">
        <v>112.5</v>
      </c>
      <c r="Q698">
        <v>1.7579</v>
      </c>
      <c r="R698">
        <v>0.75660000000000005</v>
      </c>
      <c r="S698">
        <v>0.68059999999999998</v>
      </c>
      <c r="T698">
        <v>1.2894000000000001</v>
      </c>
      <c r="U698">
        <v>6.4905999999999997</v>
      </c>
      <c r="V698">
        <v>7.7674000000000003</v>
      </c>
      <c r="W698">
        <v>43.48</v>
      </c>
      <c r="X698">
        <v>3.7504999999999997</v>
      </c>
      <c r="Y698">
        <v>6.5811000000000002</v>
      </c>
      <c r="Z698">
        <v>10.594899999999999</v>
      </c>
      <c r="AA698">
        <v>50.99</v>
      </c>
      <c r="AB698">
        <v>7.2620000000000005</v>
      </c>
      <c r="AC698">
        <v>81.2</v>
      </c>
      <c r="AD698">
        <v>97.9</v>
      </c>
      <c r="AE698">
        <v>429.9</v>
      </c>
      <c r="AF698">
        <v>60.57</v>
      </c>
      <c r="AG698">
        <v>671.75</v>
      </c>
      <c r="AH698">
        <v>236.5</v>
      </c>
      <c r="AI698">
        <v>9.83</v>
      </c>
      <c r="AJ698">
        <v>327.75</v>
      </c>
      <c r="AK698">
        <f>IF(ISNUMBER(VLOOKUP($A698,'[1]F-F_Research_Data_Factors_weekl'!$G$6:$J$4822,2,0)),VLOOKUP($A698,'[1]F-F_Research_Data_Factors_weekl'!$G$6:$J$4822,2,0),AK699)</f>
        <v>9234.1058588159121</v>
      </c>
      <c r="AL698">
        <f>IF(ISNUMBER(VLOOKUP($A698,'[1]F-F_Research_Data_Factors_weekl'!$G$6:$J$4822,3,0)),VLOOKUP($A698,'[1]F-F_Research_Data_Factors_weekl'!$G$6:$J$4822,3,0),AL699)</f>
        <v>345.90633836943294</v>
      </c>
      <c r="AM698">
        <f>IF(ISNUMBER(VLOOKUP($A698,'[1]F-F_Research_Data_Factors_weekl'!$G$6:$J$4822,4,0)),VLOOKUP($A698,'[1]F-F_Research_Data_Factors_weekl'!$G$6:$J$4822,4,0),AM699)</f>
        <v>4134.4311261348239</v>
      </c>
    </row>
    <row r="699" spans="1:39" x14ac:dyDescent="0.25">
      <c r="A699" s="14">
        <v>38555</v>
      </c>
      <c r="B699">
        <v>10651.18</v>
      </c>
      <c r="C699">
        <v>1233.67</v>
      </c>
      <c r="D699">
        <v>2179.7399999999998</v>
      </c>
      <c r="E699">
        <v>10374.790000000001</v>
      </c>
      <c r="F699">
        <v>4836.8999999999996</v>
      </c>
      <c r="G699">
        <v>11695.05</v>
      </c>
      <c r="H699">
        <v>1186.76</v>
      </c>
      <c r="I699">
        <v>14786.46</v>
      </c>
      <c r="J699">
        <v>3.9036</v>
      </c>
      <c r="K699">
        <v>4.0321999999999996</v>
      </c>
      <c r="L699">
        <v>4.2184999999999997</v>
      </c>
      <c r="M699">
        <v>4.4398999999999997</v>
      </c>
      <c r="N699">
        <v>89.64</v>
      </c>
      <c r="O699">
        <v>1.2064999999999999</v>
      </c>
      <c r="P699">
        <v>111.34</v>
      </c>
      <c r="Q699">
        <v>1.7389000000000001</v>
      </c>
      <c r="R699">
        <v>0.76339999999999997</v>
      </c>
      <c r="S699">
        <v>0.68559999999999999</v>
      </c>
      <c r="T699">
        <v>1.2966</v>
      </c>
      <c r="U699">
        <v>6.5963000000000003</v>
      </c>
      <c r="V699">
        <v>7.8289</v>
      </c>
      <c r="W699">
        <v>43.484999999999999</v>
      </c>
      <c r="X699">
        <v>3.7800000000000002</v>
      </c>
      <c r="Y699">
        <v>6.6254999999999997</v>
      </c>
      <c r="Z699">
        <v>10.6477</v>
      </c>
      <c r="AA699">
        <v>50.2</v>
      </c>
      <c r="AB699">
        <v>7.0860000000000003</v>
      </c>
      <c r="AC699">
        <v>79.25</v>
      </c>
      <c r="AD699">
        <v>98.2</v>
      </c>
      <c r="AE699">
        <v>425</v>
      </c>
      <c r="AF699">
        <v>58.65</v>
      </c>
      <c r="AG699">
        <v>669.25</v>
      </c>
      <c r="AH699">
        <v>233.5</v>
      </c>
      <c r="AI699">
        <v>9.6999999999999993</v>
      </c>
      <c r="AJ699">
        <v>330.5</v>
      </c>
      <c r="AK699">
        <f>IF(ISNUMBER(VLOOKUP($A699,'[1]F-F_Research_Data_Factors_weekl'!$G$6:$J$4822,2,0)),VLOOKUP($A699,'[1]F-F_Research_Data_Factors_weekl'!$G$6:$J$4822,2,0),AK700)</f>
        <v>9219.3548909903275</v>
      </c>
      <c r="AL699">
        <f>IF(ISNUMBER(VLOOKUP($A699,'[1]F-F_Research_Data_Factors_weekl'!$G$6:$J$4822,3,0)),VLOOKUP($A699,'[1]F-F_Research_Data_Factors_weekl'!$G$6:$J$4822,3,0),AL700)</f>
        <v>345.42274652429893</v>
      </c>
      <c r="AM699">
        <f>IF(ISNUMBER(VLOOKUP($A699,'[1]F-F_Research_Data_Factors_weekl'!$G$6:$J$4822,4,0)),VLOOKUP($A699,'[1]F-F_Research_Data_Factors_weekl'!$G$6:$J$4822,4,0),AM700)</f>
        <v>4123.2982209382908</v>
      </c>
    </row>
    <row r="700" spans="1:39" x14ac:dyDescent="0.25">
      <c r="A700" s="14">
        <v>38548</v>
      </c>
      <c r="B700">
        <v>10640.83</v>
      </c>
      <c r="C700">
        <v>1227.92</v>
      </c>
      <c r="D700">
        <v>2156.7800000000002</v>
      </c>
      <c r="E700">
        <v>10148.950000000001</v>
      </c>
      <c r="F700">
        <v>4712.8999999999996</v>
      </c>
      <c r="G700">
        <v>11758.68</v>
      </c>
      <c r="H700">
        <v>1193.3</v>
      </c>
      <c r="I700">
        <v>14504.29</v>
      </c>
      <c r="J700">
        <v>3.8590999999999998</v>
      </c>
      <c r="K700">
        <v>3.9723999999999999</v>
      </c>
      <c r="L700">
        <v>4.1635</v>
      </c>
      <c r="M700">
        <v>4.3963000000000001</v>
      </c>
      <c r="N700">
        <v>89.72</v>
      </c>
      <c r="O700">
        <v>1.2035</v>
      </c>
      <c r="P700">
        <v>112.16</v>
      </c>
      <c r="Q700">
        <v>1.752</v>
      </c>
      <c r="R700">
        <v>0.74939999999999996</v>
      </c>
      <c r="S700">
        <v>0.67430000000000001</v>
      </c>
      <c r="T700">
        <v>1.2955999999999999</v>
      </c>
      <c r="U700">
        <v>6.6074999999999999</v>
      </c>
      <c r="V700">
        <v>7.79</v>
      </c>
      <c r="W700">
        <v>43.52</v>
      </c>
      <c r="X700">
        <v>3.8</v>
      </c>
      <c r="Y700">
        <v>6.6356999999999999</v>
      </c>
      <c r="Z700">
        <v>10.611800000000001</v>
      </c>
      <c r="AA700">
        <v>49.54</v>
      </c>
      <c r="AB700">
        <v>6.9559999999999995</v>
      </c>
      <c r="AC700">
        <v>78.525000000000006</v>
      </c>
      <c r="AD700">
        <v>100</v>
      </c>
      <c r="AE700">
        <v>421.3</v>
      </c>
      <c r="AF700">
        <v>58.09</v>
      </c>
      <c r="AG700">
        <v>721</v>
      </c>
      <c r="AH700">
        <v>257.75</v>
      </c>
      <c r="AI700">
        <v>9.5500000000000007</v>
      </c>
      <c r="AJ700">
        <v>348.5</v>
      </c>
      <c r="AK700">
        <f>IF(ISNUMBER(VLOOKUP($A700,'[1]F-F_Research_Data_Factors_weekl'!$G$6:$J$4822,2,0)),VLOOKUP($A700,'[1]F-F_Research_Data_Factors_weekl'!$G$6:$J$4822,2,0),AK701)</f>
        <v>9168.0140125202142</v>
      </c>
      <c r="AL700">
        <f>IF(ISNUMBER(VLOOKUP($A700,'[1]F-F_Research_Data_Factors_weekl'!$G$6:$J$4822,3,0)),VLOOKUP($A700,'[1]F-F_Research_Data_Factors_weekl'!$G$6:$J$4822,3,0),AL701)</f>
        <v>339.18180137892671</v>
      </c>
      <c r="AM700">
        <f>IF(ISNUMBER(VLOOKUP($A700,'[1]F-F_Research_Data_Factors_weekl'!$G$6:$J$4822,4,0)),VLOOKUP($A700,'[1]F-F_Research_Data_Factors_weekl'!$G$6:$J$4822,4,0),AM701)</f>
        <v>4104.8265016807281</v>
      </c>
    </row>
    <row r="701" spans="1:39" x14ac:dyDescent="0.25">
      <c r="A701" s="14">
        <v>38541</v>
      </c>
      <c r="B701">
        <v>10449.14</v>
      </c>
      <c r="C701">
        <v>1211.8599999999999</v>
      </c>
      <c r="D701">
        <v>2112.88</v>
      </c>
      <c r="E701">
        <v>10177.86</v>
      </c>
      <c r="F701">
        <v>4597.97</v>
      </c>
      <c r="G701">
        <v>11565.99</v>
      </c>
      <c r="H701">
        <v>1177.6099999999999</v>
      </c>
      <c r="I701">
        <v>13964.47</v>
      </c>
      <c r="J701">
        <v>3.7656999999999998</v>
      </c>
      <c r="K701">
        <v>3.8774999999999999</v>
      </c>
      <c r="L701">
        <v>4.0914000000000001</v>
      </c>
      <c r="M701">
        <v>4.3413000000000004</v>
      </c>
      <c r="N701">
        <v>90.25</v>
      </c>
      <c r="O701">
        <v>1.1967000000000001</v>
      </c>
      <c r="P701">
        <v>112.23</v>
      </c>
      <c r="Q701">
        <v>1.7382</v>
      </c>
      <c r="R701">
        <v>0.7419</v>
      </c>
      <c r="S701">
        <v>0.67330000000000001</v>
      </c>
      <c r="T701">
        <v>1.2993999999999999</v>
      </c>
      <c r="U701">
        <v>6.5834000000000001</v>
      </c>
      <c r="V701">
        <v>7.8936000000000002</v>
      </c>
      <c r="W701">
        <v>43.59</v>
      </c>
      <c r="X701">
        <v>3.8</v>
      </c>
      <c r="Y701">
        <v>6.8650000000000002</v>
      </c>
      <c r="Z701">
        <v>10.739699999999999</v>
      </c>
      <c r="AA701">
        <v>53.8</v>
      </c>
      <c r="AB701">
        <v>6.9939999999999998</v>
      </c>
      <c r="AC701">
        <v>79.349999999999994</v>
      </c>
      <c r="AD701">
        <v>100</v>
      </c>
      <c r="AE701">
        <v>423.8</v>
      </c>
      <c r="AF701">
        <v>59.63</v>
      </c>
      <c r="AG701">
        <v>675.5</v>
      </c>
      <c r="AH701">
        <v>226.25</v>
      </c>
      <c r="AI701">
        <v>9.5399999999999991</v>
      </c>
      <c r="AJ701">
        <v>328.5</v>
      </c>
      <c r="AK701">
        <f>IF(ISNUMBER(VLOOKUP($A701,'[1]F-F_Research_Data_Factors_weekl'!$G$6:$J$4822,2,0)),VLOOKUP($A701,'[1]F-F_Research_Data_Factors_weekl'!$G$6:$J$4822,2,0),AK702)</f>
        <v>9061.093113777637</v>
      </c>
      <c r="AL701">
        <f>IF(ISNUMBER(VLOOKUP($A701,'[1]F-F_Research_Data_Factors_weekl'!$G$6:$J$4822,3,0)),VLOOKUP($A701,'[1]F-F_Research_Data_Factors_weekl'!$G$6:$J$4822,3,0),AL702)</f>
        <v>341.26350878249997</v>
      </c>
      <c r="AM701">
        <f>IF(ISNUMBER(VLOOKUP($A701,'[1]F-F_Research_Data_Factors_weekl'!$G$6:$J$4822,4,0)),VLOOKUP($A701,'[1]F-F_Research_Data_Factors_weekl'!$G$6:$J$4822,4,0),AM702)</f>
        <v>4130.4351999202336</v>
      </c>
    </row>
    <row r="702" spans="1:39" x14ac:dyDescent="0.25">
      <c r="A702" s="14">
        <v>38534</v>
      </c>
      <c r="B702">
        <v>10303.44</v>
      </c>
      <c r="C702">
        <v>1194.44</v>
      </c>
      <c r="D702">
        <v>2057.37</v>
      </c>
      <c r="E702">
        <v>9902.77</v>
      </c>
      <c r="F702">
        <v>4617.07</v>
      </c>
      <c r="G702">
        <v>11630.13</v>
      </c>
      <c r="H702">
        <v>1181.8</v>
      </c>
      <c r="I702">
        <v>14201.06</v>
      </c>
      <c r="J702">
        <v>3.7401</v>
      </c>
      <c r="K702">
        <v>3.8239999999999998</v>
      </c>
      <c r="L702">
        <v>4.0488999999999997</v>
      </c>
      <c r="M702">
        <v>4.2942</v>
      </c>
      <c r="N702">
        <v>90.13</v>
      </c>
      <c r="O702">
        <v>1.1959</v>
      </c>
      <c r="P702">
        <v>111.78</v>
      </c>
      <c r="Q702">
        <v>1.7675000000000001</v>
      </c>
      <c r="R702">
        <v>0.75190000000000001</v>
      </c>
      <c r="S702">
        <v>0.68400000000000005</v>
      </c>
      <c r="T702">
        <v>1.2964</v>
      </c>
      <c r="U702">
        <v>6.5853999999999999</v>
      </c>
      <c r="V702">
        <v>7.9236000000000004</v>
      </c>
      <c r="W702">
        <v>43.55</v>
      </c>
      <c r="X702">
        <v>3.8</v>
      </c>
      <c r="Y702">
        <v>6.8479999999999999</v>
      </c>
      <c r="Z702">
        <v>10.7309</v>
      </c>
      <c r="AA702">
        <v>52.15</v>
      </c>
      <c r="AB702">
        <v>6.851</v>
      </c>
      <c r="AC702">
        <v>79.325000000000003</v>
      </c>
      <c r="AD702">
        <v>97.75</v>
      </c>
      <c r="AE702">
        <v>428.8</v>
      </c>
      <c r="AF702">
        <v>58.75</v>
      </c>
      <c r="AG702">
        <v>673.5</v>
      </c>
      <c r="AH702">
        <v>216.5</v>
      </c>
      <c r="AI702">
        <v>9.16</v>
      </c>
      <c r="AJ702">
        <v>324.25</v>
      </c>
      <c r="AK702">
        <f>IF(ISNUMBER(VLOOKUP($A702,'[1]F-F_Research_Data_Factors_weekl'!$G$6:$J$4822,2,0)),VLOOKUP($A702,'[1]F-F_Research_Data_Factors_weekl'!$G$6:$J$4822,2,0),AK703)</f>
        <v>8915.7661259250581</v>
      </c>
      <c r="AL702">
        <f>IF(ISNUMBER(VLOOKUP($A702,'[1]F-F_Research_Data_Factors_weekl'!$G$6:$J$4822,3,0)),VLOOKUP($A702,'[1]F-F_Research_Data_Factors_weekl'!$G$6:$J$4822,3,0),AL703)</f>
        <v>336.817517550829</v>
      </c>
      <c r="AM702">
        <f>IF(ISNUMBER(VLOOKUP($A702,'[1]F-F_Research_Data_Factors_weekl'!$G$6:$J$4822,4,0)),VLOOKUP($A702,'[1]F-F_Research_Data_Factors_weekl'!$G$6:$J$4822,4,0),AM703)</f>
        <v>4169.2088421522494</v>
      </c>
    </row>
    <row r="703" spans="1:39" x14ac:dyDescent="0.25">
      <c r="A703" s="14">
        <v>38527</v>
      </c>
      <c r="B703">
        <v>10297.84</v>
      </c>
      <c r="C703">
        <v>1191.57</v>
      </c>
      <c r="D703">
        <v>2053.27</v>
      </c>
      <c r="E703">
        <v>9996.17</v>
      </c>
      <c r="F703">
        <v>4566.4799999999996</v>
      </c>
      <c r="G703">
        <v>11537.03</v>
      </c>
      <c r="H703">
        <v>1173.46</v>
      </c>
      <c r="I703">
        <v>14230.29</v>
      </c>
      <c r="J703">
        <v>3.5750999999999999</v>
      </c>
      <c r="K703">
        <v>3.6941999999999999</v>
      </c>
      <c r="L703">
        <v>3.9169999999999998</v>
      </c>
      <c r="M703">
        <v>4.2206999999999999</v>
      </c>
      <c r="N703">
        <v>88.78</v>
      </c>
      <c r="O703">
        <v>1.2092000000000001</v>
      </c>
      <c r="P703">
        <v>109.05</v>
      </c>
      <c r="Q703">
        <v>1.8245</v>
      </c>
      <c r="R703">
        <v>0.76949999999999996</v>
      </c>
      <c r="S703">
        <v>0.70540000000000003</v>
      </c>
      <c r="T703">
        <v>1.2742</v>
      </c>
      <c r="U703">
        <v>6.5808999999999997</v>
      </c>
      <c r="V703">
        <v>7.7713999999999999</v>
      </c>
      <c r="W703">
        <v>43.515000000000001</v>
      </c>
      <c r="X703">
        <v>3.8</v>
      </c>
      <c r="Y703">
        <v>6.6974999999999998</v>
      </c>
      <c r="Z703">
        <v>10.7638</v>
      </c>
      <c r="AA703">
        <v>50.13</v>
      </c>
      <c r="AB703">
        <v>7.28</v>
      </c>
      <c r="AC703">
        <v>82.174999999999997</v>
      </c>
      <c r="AD703">
        <v>99.85</v>
      </c>
      <c r="AE703">
        <v>440.5</v>
      </c>
      <c r="AF703">
        <v>59.84</v>
      </c>
      <c r="AG703">
        <v>744.5</v>
      </c>
      <c r="AH703">
        <v>232.75</v>
      </c>
      <c r="AI703">
        <v>8.9700000000000006</v>
      </c>
      <c r="AJ703">
        <v>339.5</v>
      </c>
      <c r="AK703">
        <f>IF(ISNUMBER(VLOOKUP($A703,'[1]F-F_Research_Data_Factors_weekl'!$G$6:$J$4822,2,0)),VLOOKUP($A703,'[1]F-F_Research_Data_Factors_weekl'!$G$6:$J$4822,2,0),AK704)</f>
        <v>8864.3528792255493</v>
      </c>
      <c r="AL703">
        <f>IF(ISNUMBER(VLOOKUP($A703,'[1]F-F_Research_Data_Factors_weekl'!$G$6:$J$4822,3,0)),VLOOKUP($A703,'[1]F-F_Research_Data_Factors_weekl'!$G$6:$J$4822,3,0),AL704)</f>
        <v>331.741866985944</v>
      </c>
      <c r="AM703">
        <f>IF(ISNUMBER(VLOOKUP($A703,'[1]F-F_Research_Data_Factors_weekl'!$G$6:$J$4822,4,0)),VLOOKUP($A703,'[1]F-F_Research_Data_Factors_weekl'!$G$6:$J$4822,4,0),AM704)</f>
        <v>4149.7052275826118</v>
      </c>
    </row>
    <row r="704" spans="1:39" x14ac:dyDescent="0.25">
      <c r="A704" s="14">
        <v>38520</v>
      </c>
      <c r="B704">
        <v>10623.07</v>
      </c>
      <c r="C704">
        <v>1216.96</v>
      </c>
      <c r="D704">
        <v>2090.11</v>
      </c>
      <c r="E704">
        <v>9947.57</v>
      </c>
      <c r="F704">
        <v>4604.57</v>
      </c>
      <c r="G704">
        <v>11514.03</v>
      </c>
      <c r="H704">
        <v>1172.33</v>
      </c>
      <c r="I704">
        <v>13912.03</v>
      </c>
      <c r="J704">
        <v>3.7006999999999999</v>
      </c>
      <c r="K704">
        <v>3.8612000000000002</v>
      </c>
      <c r="L704">
        <v>4.0705</v>
      </c>
      <c r="M704">
        <v>4.3606999999999996</v>
      </c>
      <c r="N704">
        <v>87.65</v>
      </c>
      <c r="O704">
        <v>1.2285999999999999</v>
      </c>
      <c r="P704">
        <v>108.58</v>
      </c>
      <c r="Q704">
        <v>1.8309</v>
      </c>
      <c r="R704">
        <v>0.77800000000000002</v>
      </c>
      <c r="S704">
        <v>0.71709999999999996</v>
      </c>
      <c r="T704">
        <v>1.2577</v>
      </c>
      <c r="U704">
        <v>6.4221000000000004</v>
      </c>
      <c r="V704">
        <v>7.5077999999999996</v>
      </c>
      <c r="W704">
        <v>43.515000000000001</v>
      </c>
      <c r="X704">
        <v>3.8</v>
      </c>
      <c r="Y704">
        <v>6.6138000000000003</v>
      </c>
      <c r="Z704">
        <v>10.818300000000001</v>
      </c>
      <c r="AA704">
        <v>47.38</v>
      </c>
      <c r="AB704">
        <v>7.335</v>
      </c>
      <c r="AC704">
        <v>81.2</v>
      </c>
      <c r="AD704">
        <v>95.8</v>
      </c>
      <c r="AE704">
        <v>438.3</v>
      </c>
      <c r="AF704">
        <v>58.47</v>
      </c>
      <c r="AG704">
        <v>724</v>
      </c>
      <c r="AH704">
        <v>229</v>
      </c>
      <c r="AI704">
        <v>8.91</v>
      </c>
      <c r="AJ704">
        <v>327.5</v>
      </c>
      <c r="AK704">
        <f>IF(ISNUMBER(VLOOKUP($A704,'[1]F-F_Research_Data_Factors_weekl'!$G$6:$J$4822,2,0)),VLOOKUP($A704,'[1]F-F_Research_Data_Factors_weekl'!$G$6:$J$4822,2,0),AK705)</f>
        <v>9044.3351486843676</v>
      </c>
      <c r="AL704">
        <f>IF(ISNUMBER(VLOOKUP($A704,'[1]F-F_Research_Data_Factors_weekl'!$G$6:$J$4822,3,0)),VLOOKUP($A704,'[1]F-F_Research_Data_Factors_weekl'!$G$6:$J$4822,3,0),AL705)</f>
        <v>333.14105943557342</v>
      </c>
      <c r="AM704">
        <f>IF(ISNUMBER(VLOOKUP($A704,'[1]F-F_Research_Data_Factors_weekl'!$G$6:$J$4822,4,0)),VLOOKUP($A704,'[1]F-F_Research_Data_Factors_weekl'!$G$6:$J$4822,4,0),AM705)</f>
        <v>4140.1828071262216</v>
      </c>
    </row>
    <row r="705" spans="1:39" x14ac:dyDescent="0.25">
      <c r="A705" s="14">
        <v>38513</v>
      </c>
      <c r="B705">
        <v>10512.63</v>
      </c>
      <c r="C705">
        <v>1198.1099999999999</v>
      </c>
      <c r="D705">
        <v>2063</v>
      </c>
      <c r="E705">
        <v>9790.09</v>
      </c>
      <c r="F705">
        <v>4586.1000000000004</v>
      </c>
      <c r="G705">
        <v>11304.23</v>
      </c>
      <c r="H705">
        <v>1148.97</v>
      </c>
      <c r="I705">
        <v>13934.76</v>
      </c>
      <c r="J705">
        <v>3.6907999999999999</v>
      </c>
      <c r="K705">
        <v>3.8433000000000002</v>
      </c>
      <c r="L705">
        <v>4.0514000000000001</v>
      </c>
      <c r="M705">
        <v>4.3243999999999998</v>
      </c>
      <c r="N705">
        <v>88.69</v>
      </c>
      <c r="O705">
        <v>1.2119</v>
      </c>
      <c r="P705">
        <v>108.67</v>
      </c>
      <c r="Q705">
        <v>1.8126</v>
      </c>
      <c r="R705">
        <v>0.76129999999999998</v>
      </c>
      <c r="S705">
        <v>0.70599999999999996</v>
      </c>
      <c r="T705">
        <v>1.2690000000000001</v>
      </c>
      <c r="U705">
        <v>6.4729000000000001</v>
      </c>
      <c r="V705">
        <v>7.6131000000000002</v>
      </c>
      <c r="W705">
        <v>43.51</v>
      </c>
      <c r="X705">
        <v>3.8</v>
      </c>
      <c r="Y705">
        <v>6.7332000000000001</v>
      </c>
      <c r="Z705">
        <v>10.862299999999999</v>
      </c>
      <c r="AA705">
        <v>46.96</v>
      </c>
      <c r="AB705">
        <v>7.2880000000000003</v>
      </c>
      <c r="AC705">
        <v>83.8</v>
      </c>
      <c r="AD705">
        <v>94.6</v>
      </c>
      <c r="AE705">
        <v>427.4</v>
      </c>
      <c r="AF705">
        <v>53.54</v>
      </c>
      <c r="AG705">
        <v>666.25</v>
      </c>
      <c r="AH705">
        <v>210</v>
      </c>
      <c r="AI705">
        <v>8.9</v>
      </c>
      <c r="AJ705">
        <v>313.5</v>
      </c>
      <c r="AK705">
        <f>IF(ISNUMBER(VLOOKUP($A705,'[1]F-F_Research_Data_Factors_weekl'!$G$6:$J$4822,2,0)),VLOOKUP($A705,'[1]F-F_Research_Data_Factors_weekl'!$G$6:$J$4822,2,0),AK706)</f>
        <v>8898.4013662774178</v>
      </c>
      <c r="AL705">
        <f>IF(ISNUMBER(VLOOKUP($A705,'[1]F-F_Research_Data_Factors_weekl'!$G$6:$J$4822,3,0)),VLOOKUP($A705,'[1]F-F_Research_Data_Factors_weekl'!$G$6:$J$4822,3,0),AL706)</f>
        <v>330.20225932755818</v>
      </c>
      <c r="AM705">
        <f>IF(ISNUMBER(VLOOKUP($A705,'[1]F-F_Research_Data_Factors_weekl'!$G$6:$J$4822,4,0)),VLOOKUP($A705,'[1]F-F_Research_Data_Factors_weekl'!$G$6:$J$4822,4,0),AM706)</f>
        <v>4113.0367644806493</v>
      </c>
    </row>
    <row r="706" spans="1:39" x14ac:dyDescent="0.25">
      <c r="A706" s="14">
        <v>38506</v>
      </c>
      <c r="B706">
        <v>10460.969999999999</v>
      </c>
      <c r="C706">
        <v>1196.02</v>
      </c>
      <c r="D706">
        <v>2071.4299999999998</v>
      </c>
      <c r="E706">
        <v>9671.17</v>
      </c>
      <c r="F706">
        <v>4510.3900000000003</v>
      </c>
      <c r="G706">
        <v>11300.05</v>
      </c>
      <c r="H706">
        <v>1147.72</v>
      </c>
      <c r="I706">
        <v>13818.45</v>
      </c>
      <c r="J706">
        <v>3.5573000000000001</v>
      </c>
      <c r="K706">
        <v>3.7279</v>
      </c>
      <c r="L706">
        <v>3.9731999999999998</v>
      </c>
      <c r="M706">
        <v>4.2812000000000001</v>
      </c>
      <c r="N706">
        <v>88.04</v>
      </c>
      <c r="O706">
        <v>1.2236</v>
      </c>
      <c r="P706">
        <v>107.7</v>
      </c>
      <c r="Q706">
        <v>1.8153999999999999</v>
      </c>
      <c r="R706">
        <v>0.75639999999999996</v>
      </c>
      <c r="S706">
        <v>0.70009999999999994</v>
      </c>
      <c r="T706">
        <v>1.2525999999999999</v>
      </c>
      <c r="U706">
        <v>6.4574999999999996</v>
      </c>
      <c r="V706">
        <v>7.4725000000000001</v>
      </c>
      <c r="W706">
        <v>43.615000000000002</v>
      </c>
      <c r="X706">
        <v>3.8</v>
      </c>
      <c r="Y706">
        <v>6.8357999999999999</v>
      </c>
      <c r="Z706">
        <v>10.8513</v>
      </c>
      <c r="AA706">
        <v>48.34</v>
      </c>
      <c r="AB706">
        <v>7.51</v>
      </c>
      <c r="AC706">
        <v>84.974999999999994</v>
      </c>
      <c r="AD706">
        <v>94.65</v>
      </c>
      <c r="AE706">
        <v>423.7</v>
      </c>
      <c r="AF706">
        <v>55.03</v>
      </c>
      <c r="AG706">
        <v>675.25</v>
      </c>
      <c r="AH706">
        <v>218.25</v>
      </c>
      <c r="AI706">
        <v>8.8800000000000008</v>
      </c>
      <c r="AJ706">
        <v>323.25</v>
      </c>
      <c r="AK706">
        <f>IF(ISNUMBER(VLOOKUP($A706,'[1]F-F_Research_Data_Factors_weekl'!$G$6:$J$4822,2,0)),VLOOKUP($A706,'[1]F-F_Research_Data_Factors_weekl'!$G$6:$J$4822,2,0),AK707)</f>
        <v>8880.640086105208</v>
      </c>
      <c r="AL706">
        <f>IF(ISNUMBER(VLOOKUP($A706,'[1]F-F_Research_Data_Factors_weekl'!$G$6:$J$4822,3,0)),VLOOKUP($A706,'[1]F-F_Research_Data_Factors_weekl'!$G$6:$J$4822,3,0),AL707)</f>
        <v>328.46141383423668</v>
      </c>
      <c r="AM706">
        <f>IF(ISNUMBER(VLOOKUP($A706,'[1]F-F_Research_Data_Factors_weekl'!$G$6:$J$4822,4,0)),VLOOKUP($A706,'[1]F-F_Research_Data_Factors_weekl'!$G$6:$J$4822,4,0),AM707)</f>
        <v>4070.2986288774359</v>
      </c>
    </row>
    <row r="707" spans="1:39" x14ac:dyDescent="0.25">
      <c r="A707" s="14">
        <v>38499</v>
      </c>
      <c r="B707">
        <v>10542.55</v>
      </c>
      <c r="C707">
        <v>1198.78</v>
      </c>
      <c r="D707">
        <v>2075.73</v>
      </c>
      <c r="E707">
        <v>9619.36</v>
      </c>
      <c r="F707">
        <v>4444.71</v>
      </c>
      <c r="G707">
        <v>11192.33</v>
      </c>
      <c r="H707">
        <v>1132.3399999999999</v>
      </c>
      <c r="I707">
        <v>13714.78</v>
      </c>
      <c r="J707">
        <v>3.6389</v>
      </c>
      <c r="K707">
        <v>3.8083999999999998</v>
      </c>
      <c r="L707">
        <v>4.0709</v>
      </c>
      <c r="M707">
        <v>4.4292999999999996</v>
      </c>
      <c r="N707">
        <v>86.42</v>
      </c>
      <c r="O707">
        <v>1.2585999999999999</v>
      </c>
      <c r="P707">
        <v>107.92</v>
      </c>
      <c r="Q707">
        <v>1.8243</v>
      </c>
      <c r="R707">
        <v>0.76319999999999999</v>
      </c>
      <c r="S707">
        <v>0.71560000000000001</v>
      </c>
      <c r="T707">
        <v>1.2303999999999999</v>
      </c>
      <c r="U707">
        <v>6.3466000000000005</v>
      </c>
      <c r="V707">
        <v>7.3056999999999999</v>
      </c>
      <c r="W707">
        <v>43.536299999999997</v>
      </c>
      <c r="X707">
        <v>3.8</v>
      </c>
      <c r="Y707">
        <v>6.5632999999999999</v>
      </c>
      <c r="Z707">
        <v>10.876799999999999</v>
      </c>
      <c r="AA707">
        <v>50.43</v>
      </c>
      <c r="AB707">
        <v>7.31</v>
      </c>
      <c r="AC707">
        <v>85.075000000000003</v>
      </c>
      <c r="AD707">
        <v>95.75</v>
      </c>
      <c r="AE707">
        <v>419.8</v>
      </c>
      <c r="AF707">
        <v>51.85</v>
      </c>
      <c r="AG707">
        <v>667.75</v>
      </c>
      <c r="AH707">
        <v>221.25</v>
      </c>
      <c r="AI707">
        <v>8.75</v>
      </c>
      <c r="AJ707">
        <v>335</v>
      </c>
      <c r="AK707">
        <f>IF(ISNUMBER(VLOOKUP($A707,'[1]F-F_Research_Data_Factors_weekl'!$G$6:$J$4822,2,0)),VLOOKUP($A707,'[1]F-F_Research_Data_Factors_weekl'!$G$6:$J$4822,2,0),AK708)</f>
        <v>8884.1937636106522</v>
      </c>
      <c r="AL707">
        <f>IF(ISNUMBER(VLOOKUP($A707,'[1]F-F_Research_Data_Factors_weekl'!$G$6:$J$4822,3,0)),VLOOKUP($A707,'[1]F-F_Research_Data_Factors_weekl'!$G$6:$J$4822,3,0),AL708)</f>
        <v>326.59979500272118</v>
      </c>
      <c r="AM707">
        <f>IF(ISNUMBER(VLOOKUP($A707,'[1]F-F_Research_Data_Factors_weekl'!$G$6:$J$4822,4,0)),VLOOKUP($A707,'[1]F-F_Research_Data_Factors_weekl'!$G$6:$J$4822,4,0),AM708)</f>
        <v>4047.6318902918015</v>
      </c>
    </row>
    <row r="708" spans="1:39" x14ac:dyDescent="0.25">
      <c r="A708" s="14">
        <v>38492</v>
      </c>
      <c r="B708">
        <v>10471.91</v>
      </c>
      <c r="C708">
        <v>1189.28</v>
      </c>
      <c r="D708">
        <v>2046.42</v>
      </c>
      <c r="E708">
        <v>9452.19</v>
      </c>
      <c r="F708">
        <v>4360.68</v>
      </c>
      <c r="G708">
        <v>11037.29</v>
      </c>
      <c r="H708">
        <v>1129.81</v>
      </c>
      <c r="I708">
        <v>13717.42</v>
      </c>
      <c r="J708">
        <v>3.6577000000000002</v>
      </c>
      <c r="K708">
        <v>3.8679000000000001</v>
      </c>
      <c r="L708">
        <v>4.1210000000000004</v>
      </c>
      <c r="M708">
        <v>4.4381000000000004</v>
      </c>
      <c r="N708">
        <v>86.63</v>
      </c>
      <c r="O708">
        <v>1.2559</v>
      </c>
      <c r="P708">
        <v>108.16</v>
      </c>
      <c r="Q708">
        <v>1.8270999999999999</v>
      </c>
      <c r="R708">
        <v>0.75609999999999999</v>
      </c>
      <c r="S708">
        <v>0.70920000000000005</v>
      </c>
      <c r="T708">
        <v>1.2338</v>
      </c>
      <c r="U708">
        <v>6.4698000000000002</v>
      </c>
      <c r="V708">
        <v>7.3052000000000001</v>
      </c>
      <c r="W708">
        <v>43.456299999999999</v>
      </c>
      <c r="X708">
        <v>3.8</v>
      </c>
      <c r="Y708">
        <v>6.5313999999999997</v>
      </c>
      <c r="Z708">
        <v>10.956300000000001</v>
      </c>
      <c r="AA708">
        <v>50.05</v>
      </c>
      <c r="AB708">
        <v>6.9350000000000005</v>
      </c>
      <c r="AC708">
        <v>85.625</v>
      </c>
      <c r="AD708">
        <v>95.25</v>
      </c>
      <c r="AE708">
        <v>417.7</v>
      </c>
      <c r="AF708">
        <v>46.8</v>
      </c>
      <c r="AG708">
        <v>632</v>
      </c>
      <c r="AH708">
        <v>213.25</v>
      </c>
      <c r="AI708">
        <v>8.59</v>
      </c>
      <c r="AJ708">
        <v>313</v>
      </c>
      <c r="AK708">
        <f>IF(ISNUMBER(VLOOKUP($A708,'[1]F-F_Research_Data_Factors_weekl'!$G$6:$J$4822,2,0)),VLOOKUP($A708,'[1]F-F_Research_Data_Factors_weekl'!$G$6:$J$4822,2,0),AK709)</f>
        <v>8800.5881759392287</v>
      </c>
      <c r="AL708">
        <f>IF(ISNUMBER(VLOOKUP($A708,'[1]F-F_Research_Data_Factors_weekl'!$G$6:$J$4822,3,0)),VLOOKUP($A708,'[1]F-F_Research_Data_Factors_weekl'!$G$6:$J$4822,3,0),AL709)</f>
        <v>325.20142885862907</v>
      </c>
      <c r="AM708">
        <f>IF(ISNUMBER(VLOOKUP($A708,'[1]F-F_Research_Data_Factors_weekl'!$G$6:$J$4822,4,0)),VLOOKUP($A708,'[1]F-F_Research_Data_Factors_weekl'!$G$6:$J$4822,4,0),AM709)</f>
        <v>4026.693086243336</v>
      </c>
    </row>
    <row r="709" spans="1:39" x14ac:dyDescent="0.25">
      <c r="A709" s="14">
        <v>38485</v>
      </c>
      <c r="B709">
        <v>10140.120000000001</v>
      </c>
      <c r="C709">
        <v>1154.05</v>
      </c>
      <c r="D709">
        <v>1976.78</v>
      </c>
      <c r="E709">
        <v>9278.4500000000007</v>
      </c>
      <c r="F709">
        <v>4275.7</v>
      </c>
      <c r="G709">
        <v>11049.11</v>
      </c>
      <c r="H709">
        <v>1134.82</v>
      </c>
      <c r="I709">
        <v>13866.81</v>
      </c>
      <c r="J709">
        <v>3.5826000000000002</v>
      </c>
      <c r="K709">
        <v>3.8161</v>
      </c>
      <c r="L709">
        <v>4.1173000000000002</v>
      </c>
      <c r="M709">
        <v>4.4805000000000001</v>
      </c>
      <c r="N709">
        <v>86.1</v>
      </c>
      <c r="O709">
        <v>1.2633000000000001</v>
      </c>
      <c r="P709">
        <v>107.32</v>
      </c>
      <c r="Q709">
        <v>1.8506</v>
      </c>
      <c r="R709">
        <v>0.76149999999999995</v>
      </c>
      <c r="S709">
        <v>0.71179999999999999</v>
      </c>
      <c r="T709">
        <v>1.2237</v>
      </c>
      <c r="U709">
        <v>6.4154</v>
      </c>
      <c r="V709">
        <v>7.2900999999999998</v>
      </c>
      <c r="W709">
        <v>43.43</v>
      </c>
      <c r="X709">
        <v>3.8</v>
      </c>
      <c r="Y709">
        <v>6.3312999999999997</v>
      </c>
      <c r="Z709">
        <v>11.0143</v>
      </c>
      <c r="AA709">
        <v>53.75</v>
      </c>
      <c r="AB709">
        <v>6.9249999999999998</v>
      </c>
      <c r="AC709">
        <v>87.275000000000006</v>
      </c>
      <c r="AD709">
        <v>91.4</v>
      </c>
      <c r="AE709">
        <v>420.7</v>
      </c>
      <c r="AF709">
        <v>48.67</v>
      </c>
      <c r="AG709">
        <v>603.75</v>
      </c>
      <c r="AH709">
        <v>195.25</v>
      </c>
      <c r="AI709">
        <v>8.35</v>
      </c>
      <c r="AJ709">
        <v>296.5</v>
      </c>
      <c r="AK709">
        <f>IF(ISNUMBER(VLOOKUP($A709,'[1]F-F_Research_Data_Factors_weekl'!$G$6:$J$4822,2,0)),VLOOKUP($A709,'[1]F-F_Research_Data_Factors_weekl'!$G$6:$J$4822,2,0),AK710)</f>
        <v>8527.701720871346</v>
      </c>
      <c r="AL709">
        <f>IF(ISNUMBER(VLOOKUP($A709,'[1]F-F_Research_Data_Factors_weekl'!$G$6:$J$4822,3,0)),VLOOKUP($A709,'[1]F-F_Research_Data_Factors_weekl'!$G$6:$J$4822,3,0),AL710)</f>
        <v>321.69495386153835</v>
      </c>
      <c r="AM709">
        <f>IF(ISNUMBER(VLOOKUP($A709,'[1]F-F_Research_Data_Factors_weekl'!$G$6:$J$4822,4,0)),VLOOKUP($A709,'[1]F-F_Research_Data_Factors_weekl'!$G$6:$J$4822,4,0),AM710)</f>
        <v>4025.8879086616039</v>
      </c>
    </row>
    <row r="710" spans="1:39" x14ac:dyDescent="0.25">
      <c r="A710" s="14">
        <v>38478</v>
      </c>
      <c r="B710">
        <v>10345.4</v>
      </c>
      <c r="C710">
        <v>1171.3499999999999</v>
      </c>
      <c r="D710">
        <v>1967.35</v>
      </c>
      <c r="E710">
        <v>9522.74</v>
      </c>
      <c r="F710">
        <v>4311.0600000000004</v>
      </c>
      <c r="G710">
        <v>11192.17</v>
      </c>
      <c r="H710">
        <v>1150.76</v>
      </c>
      <c r="I710">
        <v>14033.96</v>
      </c>
      <c r="J710">
        <v>3.7156000000000002</v>
      </c>
      <c r="K710">
        <v>3.9502999999999999</v>
      </c>
      <c r="L710">
        <v>4.2576000000000001</v>
      </c>
      <c r="M710">
        <v>4.6277999999999997</v>
      </c>
      <c r="N710">
        <v>84.62</v>
      </c>
      <c r="O710">
        <v>1.2819</v>
      </c>
      <c r="P710">
        <v>105.06</v>
      </c>
      <c r="Q710">
        <v>1.8902999999999999</v>
      </c>
      <c r="R710">
        <v>0.77529999999999999</v>
      </c>
      <c r="S710">
        <v>0.73329999999999995</v>
      </c>
      <c r="T710">
        <v>1.2069000000000001</v>
      </c>
      <c r="U710">
        <v>6.3373999999999997</v>
      </c>
      <c r="V710">
        <v>7.157</v>
      </c>
      <c r="W710">
        <v>43.435000000000002</v>
      </c>
      <c r="X710">
        <v>3.8</v>
      </c>
      <c r="Y710">
        <v>6.0282999999999998</v>
      </c>
      <c r="Z710">
        <v>10.95</v>
      </c>
      <c r="AA710">
        <v>53.79</v>
      </c>
      <c r="AB710">
        <v>6.952</v>
      </c>
      <c r="AC710">
        <v>85.05</v>
      </c>
      <c r="AD710">
        <v>93.5</v>
      </c>
      <c r="AE710">
        <v>426.9</v>
      </c>
      <c r="AF710">
        <v>50.96</v>
      </c>
      <c r="AG710">
        <v>635</v>
      </c>
      <c r="AH710">
        <v>200.5</v>
      </c>
      <c r="AI710">
        <v>8.42</v>
      </c>
      <c r="AJ710">
        <v>309.5</v>
      </c>
      <c r="AK710">
        <f>IF(ISNUMBER(VLOOKUP($A710,'[1]F-F_Research_Data_Factors_weekl'!$G$6:$J$4822,2,0)),VLOOKUP($A710,'[1]F-F_Research_Data_Factors_weekl'!$G$6:$J$4822,2,0),AK711)</f>
        <v>8661.9621339475325</v>
      </c>
      <c r="AL710">
        <f>IF(ISNUMBER(VLOOKUP($A710,'[1]F-F_Research_Data_Factors_weekl'!$G$6:$J$4822,3,0)),VLOOKUP($A710,'[1]F-F_Research_Data_Factors_weekl'!$G$6:$J$4822,3,0),AL711)</f>
        <v>323.27902106475568</v>
      </c>
      <c r="AM710">
        <f>IF(ISNUMBER(VLOOKUP($A710,'[1]F-F_Research_Data_Factors_weekl'!$G$6:$J$4822,4,0)),VLOOKUP($A710,'[1]F-F_Research_Data_Factors_weekl'!$G$6:$J$4822,4,0),AM711)</f>
        <v>4089.6870262714383</v>
      </c>
    </row>
    <row r="711" spans="1:39" x14ac:dyDescent="0.25">
      <c r="A711" s="14">
        <v>38471</v>
      </c>
      <c r="B711">
        <v>10192.51</v>
      </c>
      <c r="C711">
        <v>1156.8499999999999</v>
      </c>
      <c r="D711">
        <v>1921.65</v>
      </c>
      <c r="E711">
        <v>9369.2999999999993</v>
      </c>
      <c r="F711">
        <v>4184.84</v>
      </c>
      <c r="G711">
        <v>11008.9</v>
      </c>
      <c r="H711">
        <v>1129.93</v>
      </c>
      <c r="I711">
        <v>13908.97</v>
      </c>
      <c r="J711">
        <v>3.6494999999999997</v>
      </c>
      <c r="K711">
        <v>3.8947000000000003</v>
      </c>
      <c r="L711">
        <v>4.1975999999999996</v>
      </c>
      <c r="M711">
        <v>4.5133000000000001</v>
      </c>
      <c r="N711">
        <v>84.43</v>
      </c>
      <c r="O711">
        <v>1.2873000000000001</v>
      </c>
      <c r="P711">
        <v>104.75</v>
      </c>
      <c r="Q711">
        <v>1.9088000000000001</v>
      </c>
      <c r="R711">
        <v>0.78129999999999999</v>
      </c>
      <c r="S711">
        <v>0.73160000000000003</v>
      </c>
      <c r="T711">
        <v>1.1951000000000001</v>
      </c>
      <c r="U711">
        <v>6.3102</v>
      </c>
      <c r="V711">
        <v>7.1359000000000004</v>
      </c>
      <c r="W711">
        <v>43.534999999999997</v>
      </c>
      <c r="X711">
        <v>3.8</v>
      </c>
      <c r="Y711">
        <v>6.0857999999999999</v>
      </c>
      <c r="Z711">
        <v>11.047700000000001</v>
      </c>
      <c r="AA711">
        <v>58</v>
      </c>
      <c r="AB711">
        <v>6.9030000000000005</v>
      </c>
      <c r="AC711">
        <v>93.924999999999997</v>
      </c>
      <c r="AD711">
        <v>94.5</v>
      </c>
      <c r="AE711">
        <v>436.1</v>
      </c>
      <c r="AF711">
        <v>49.72</v>
      </c>
      <c r="AG711">
        <v>619.25</v>
      </c>
      <c r="AH711">
        <v>204.75</v>
      </c>
      <c r="AI711">
        <v>8.61</v>
      </c>
      <c r="AJ711">
        <v>318</v>
      </c>
      <c r="AK711">
        <f>IF(ISNUMBER(VLOOKUP($A711,'[1]F-F_Research_Data_Factors_weekl'!$G$6:$J$4822,2,0)),VLOOKUP($A711,'[1]F-F_Research_Data_Factors_weekl'!$G$6:$J$4822,2,0),AK712)</f>
        <v>8531.4312360361782</v>
      </c>
      <c r="AL711">
        <f>IF(ISNUMBER(VLOOKUP($A711,'[1]F-F_Research_Data_Factors_weekl'!$G$6:$J$4822,3,0)),VLOOKUP($A711,'[1]F-F_Research_Data_Factors_weekl'!$G$6:$J$4822,3,0),AL712)</f>
        <v>318.9414177829081</v>
      </c>
      <c r="AM711">
        <f>IF(ISNUMBER(VLOOKUP($A711,'[1]F-F_Research_Data_Factors_weekl'!$G$6:$J$4822,4,0)),VLOOKUP($A711,'[1]F-F_Research_Data_Factors_weekl'!$G$6:$J$4822,4,0),AM712)</f>
        <v>4093.3710602256415</v>
      </c>
    </row>
    <row r="712" spans="1:39" x14ac:dyDescent="0.25">
      <c r="A712" s="14">
        <v>38464</v>
      </c>
      <c r="B712">
        <v>10157.709999999999</v>
      </c>
      <c r="C712">
        <v>1152.1199999999999</v>
      </c>
      <c r="D712">
        <v>1932.19</v>
      </c>
      <c r="E712">
        <v>9367.49</v>
      </c>
      <c r="F712">
        <v>4223.04</v>
      </c>
      <c r="G712">
        <v>11045.95</v>
      </c>
      <c r="H712">
        <v>1130.8900000000001</v>
      </c>
      <c r="I712">
        <v>13693.55</v>
      </c>
      <c r="J712">
        <v>3.597</v>
      </c>
      <c r="K712">
        <v>3.9161000000000001</v>
      </c>
      <c r="L712">
        <v>4.2449000000000003</v>
      </c>
      <c r="M712">
        <v>4.5792999999999999</v>
      </c>
      <c r="N712">
        <v>83.5</v>
      </c>
      <c r="O712">
        <v>1.3065</v>
      </c>
      <c r="P712">
        <v>106.01</v>
      </c>
      <c r="Q712">
        <v>1.9144999999999999</v>
      </c>
      <c r="R712">
        <v>0.78129999999999999</v>
      </c>
      <c r="S712">
        <v>0.73119999999999996</v>
      </c>
      <c r="T712">
        <v>1.1811</v>
      </c>
      <c r="U712">
        <v>6.2477999999999998</v>
      </c>
      <c r="V712">
        <v>7.0134999999999996</v>
      </c>
      <c r="W712">
        <v>43.734999999999999</v>
      </c>
      <c r="X712">
        <v>3.8</v>
      </c>
      <c r="Y712">
        <v>6.0484999999999998</v>
      </c>
      <c r="Z712">
        <v>11.0625</v>
      </c>
      <c r="AA712">
        <v>56.15</v>
      </c>
      <c r="AB712">
        <v>7.2750000000000004</v>
      </c>
      <c r="AC712">
        <v>92.025000000000006</v>
      </c>
      <c r="AD712">
        <v>93.5</v>
      </c>
      <c r="AE712">
        <v>434.3</v>
      </c>
      <c r="AF712">
        <v>55.39</v>
      </c>
      <c r="AG712">
        <v>633</v>
      </c>
      <c r="AH712">
        <v>209.25</v>
      </c>
      <c r="AI712">
        <v>8.35</v>
      </c>
      <c r="AJ712">
        <v>309.25</v>
      </c>
      <c r="AK712">
        <f>IF(ISNUMBER(VLOOKUP($A712,'[1]F-F_Research_Data_Factors_weekl'!$G$6:$J$4822,2,0)),VLOOKUP($A712,'[1]F-F_Research_Data_Factors_weekl'!$G$6:$J$4822,2,0),AK713)</f>
        <v>8516.9524169274009</v>
      </c>
      <c r="AL712">
        <f>IF(ISNUMBER(VLOOKUP($A712,'[1]F-F_Research_Data_Factors_weekl'!$G$6:$J$4822,3,0)),VLOOKUP($A712,'[1]F-F_Research_Data_Factors_weekl'!$G$6:$J$4822,3,0),AL713)</f>
        <v>326.81772495430693</v>
      </c>
      <c r="AM712">
        <f>IF(ISNUMBER(VLOOKUP($A712,'[1]F-F_Research_Data_Factors_weekl'!$G$6:$J$4822,4,0)),VLOOKUP($A712,'[1]F-F_Research_Data_Factors_weekl'!$G$6:$J$4822,4,0),AM713)</f>
        <v>4094.5994400576587</v>
      </c>
    </row>
    <row r="713" spans="1:39" x14ac:dyDescent="0.25">
      <c r="A713" s="14">
        <v>38457</v>
      </c>
      <c r="B713">
        <v>10087.51</v>
      </c>
      <c r="C713">
        <v>1142.6199999999999</v>
      </c>
      <c r="D713">
        <v>1908.15</v>
      </c>
      <c r="E713">
        <v>9277.1200000000008</v>
      </c>
      <c r="F713">
        <v>4312.25</v>
      </c>
      <c r="G713">
        <v>11370.69</v>
      </c>
      <c r="H713">
        <v>1150.67</v>
      </c>
      <c r="I713">
        <v>13638.75</v>
      </c>
      <c r="J713">
        <v>3.4902000000000002</v>
      </c>
      <c r="K713">
        <v>3.8715000000000002</v>
      </c>
      <c r="L713">
        <v>4.2405999999999997</v>
      </c>
      <c r="M713">
        <v>4.6083999999999996</v>
      </c>
      <c r="N713">
        <v>84.56</v>
      </c>
      <c r="O713">
        <v>1.2924</v>
      </c>
      <c r="P713">
        <v>107.8</v>
      </c>
      <c r="Q713">
        <v>1.8927</v>
      </c>
      <c r="R713">
        <v>0.76829999999999998</v>
      </c>
      <c r="S713">
        <v>0.71609999999999996</v>
      </c>
      <c r="T713">
        <v>1.1999</v>
      </c>
      <c r="U713">
        <v>6.3651999999999997</v>
      </c>
      <c r="V713">
        <v>7.0964</v>
      </c>
      <c r="W713">
        <v>43.83</v>
      </c>
      <c r="X713">
        <v>3.8</v>
      </c>
      <c r="Y713">
        <v>6.2782999999999998</v>
      </c>
      <c r="Z713">
        <v>11.115</v>
      </c>
      <c r="AA713">
        <v>52.06</v>
      </c>
      <c r="AB713">
        <v>7.0220000000000002</v>
      </c>
      <c r="AC713">
        <v>89.45</v>
      </c>
      <c r="AD713">
        <v>94.9</v>
      </c>
      <c r="AE713">
        <v>424.9</v>
      </c>
      <c r="AF713">
        <v>50.49</v>
      </c>
      <c r="AG713">
        <v>616.25</v>
      </c>
      <c r="AH713">
        <v>206.25</v>
      </c>
      <c r="AI713">
        <v>8.08</v>
      </c>
      <c r="AJ713">
        <v>305.25</v>
      </c>
      <c r="AK713">
        <f>IF(ISNUMBER(VLOOKUP($A713,'[1]F-F_Research_Data_Factors_weekl'!$G$6:$J$4822,2,0)),VLOOKUP($A713,'[1]F-F_Research_Data_Factors_weekl'!$G$6:$J$4822,2,0),AK714)</f>
        <v>8457.7481796697139</v>
      </c>
      <c r="AL713">
        <f>IF(ISNUMBER(VLOOKUP($A713,'[1]F-F_Research_Data_Factors_weekl'!$G$6:$J$4822,3,0)),VLOOKUP($A713,'[1]F-F_Research_Data_Factors_weekl'!$G$6:$J$4822,3,0),AL714)</f>
        <v>325.61295701335752</v>
      </c>
      <c r="AM713">
        <f>IF(ISNUMBER(VLOOKUP($A713,'[1]F-F_Research_Data_Factors_weekl'!$G$6:$J$4822,4,0)),VLOOKUP($A713,'[1]F-F_Research_Data_Factors_weekl'!$G$6:$J$4822,4,0),AM714)</f>
        <v>4085.6110956472348</v>
      </c>
    </row>
    <row r="714" spans="1:39" x14ac:dyDescent="0.25">
      <c r="A714" s="14">
        <v>38450</v>
      </c>
      <c r="B714">
        <v>10461.34</v>
      </c>
      <c r="C714">
        <v>1181.2</v>
      </c>
      <c r="D714">
        <v>1999.35</v>
      </c>
      <c r="E714">
        <v>9623.7199999999993</v>
      </c>
      <c r="F714">
        <v>4400.68</v>
      </c>
      <c r="G714">
        <v>11874.75</v>
      </c>
      <c r="H714">
        <v>1201.3</v>
      </c>
      <c r="I714">
        <v>13666.72</v>
      </c>
      <c r="J714">
        <v>3.7412000000000001</v>
      </c>
      <c r="K714">
        <v>4.1338999999999997</v>
      </c>
      <c r="L714">
        <v>4.4683000000000002</v>
      </c>
      <c r="M714">
        <v>4.7683</v>
      </c>
      <c r="N714">
        <v>84.4</v>
      </c>
      <c r="O714">
        <v>1.2932000000000001</v>
      </c>
      <c r="P714">
        <v>108.24</v>
      </c>
      <c r="Q714">
        <v>1.8856000000000002</v>
      </c>
      <c r="R714">
        <v>0.77180000000000004</v>
      </c>
      <c r="S714">
        <v>0.71689999999999998</v>
      </c>
      <c r="T714">
        <v>1.1973</v>
      </c>
      <c r="U714">
        <v>6.3304</v>
      </c>
      <c r="V714">
        <v>7.0888999999999998</v>
      </c>
      <c r="W714">
        <v>43.766300000000001</v>
      </c>
      <c r="X714">
        <v>3.8</v>
      </c>
      <c r="Y714">
        <v>6.1482999999999999</v>
      </c>
      <c r="Z714">
        <v>11.130800000000001</v>
      </c>
      <c r="AA714">
        <v>53.21</v>
      </c>
      <c r="AB714">
        <v>7.165</v>
      </c>
      <c r="AC714">
        <v>88.275000000000006</v>
      </c>
      <c r="AD714">
        <v>95.75</v>
      </c>
      <c r="AE714">
        <v>426.9</v>
      </c>
      <c r="AF714">
        <v>53.32</v>
      </c>
      <c r="AG714">
        <v>612</v>
      </c>
      <c r="AH714">
        <v>204</v>
      </c>
      <c r="AI714">
        <v>8.48</v>
      </c>
      <c r="AJ714">
        <v>310</v>
      </c>
      <c r="AK714">
        <f>IF(ISNUMBER(VLOOKUP($A714,'[1]F-F_Research_Data_Factors_weekl'!$G$6:$J$4822,2,0)),VLOOKUP($A714,'[1]F-F_Research_Data_Factors_weekl'!$G$6:$J$4822,2,0),AK715)</f>
        <v>8756.3393515578355</v>
      </c>
      <c r="AL714">
        <f>IF(ISNUMBER(VLOOKUP($A714,'[1]F-F_Research_Data_Factors_weekl'!$G$6:$J$4822,3,0)),VLOOKUP($A714,'[1]F-F_Research_Data_Factors_weekl'!$G$6:$J$4822,3,0),AL715)</f>
        <v>330.16929326035034</v>
      </c>
      <c r="AM714">
        <f>IF(ISNUMBER(VLOOKUP($A714,'[1]F-F_Research_Data_Factors_weekl'!$G$6:$J$4822,4,0)),VLOOKUP($A714,'[1]F-F_Research_Data_Factors_weekl'!$G$6:$J$4822,4,0),AM715)</f>
        <v>4120.2209516410194</v>
      </c>
    </row>
    <row r="715" spans="1:39" x14ac:dyDescent="0.25">
      <c r="A715" s="14">
        <v>38443</v>
      </c>
      <c r="B715">
        <v>10404.299999999999</v>
      </c>
      <c r="C715">
        <v>1172.92</v>
      </c>
      <c r="D715">
        <v>1984.81</v>
      </c>
      <c r="E715">
        <v>9638.6299999999992</v>
      </c>
      <c r="F715">
        <v>4373.53</v>
      </c>
      <c r="G715">
        <v>11723.63</v>
      </c>
      <c r="H715">
        <v>1186.5</v>
      </c>
      <c r="I715">
        <v>13491.35</v>
      </c>
      <c r="J715">
        <v>3.7250999999999999</v>
      </c>
      <c r="K715">
        <v>4.1228999999999996</v>
      </c>
      <c r="L715">
        <v>4.4474999999999998</v>
      </c>
      <c r="M715">
        <v>4.7210000000000001</v>
      </c>
      <c r="N715">
        <v>84.43</v>
      </c>
      <c r="O715">
        <v>1.2913999999999999</v>
      </c>
      <c r="P715">
        <v>107.56</v>
      </c>
      <c r="Q715">
        <v>1.8822999999999999</v>
      </c>
      <c r="R715">
        <v>0.77129999999999999</v>
      </c>
      <c r="S715">
        <v>0.70889999999999997</v>
      </c>
      <c r="T715">
        <v>1.2027000000000001</v>
      </c>
      <c r="U715">
        <v>6.3548</v>
      </c>
      <c r="V715">
        <v>7.1036999999999999</v>
      </c>
      <c r="W715">
        <v>43.75</v>
      </c>
      <c r="X715">
        <v>3.8</v>
      </c>
      <c r="Y715">
        <v>6.2439999999999998</v>
      </c>
      <c r="Z715">
        <v>11.165800000000001</v>
      </c>
      <c r="AA715">
        <v>52.8</v>
      </c>
      <c r="AB715">
        <v>7</v>
      </c>
      <c r="AC715">
        <v>89.724999999999994</v>
      </c>
      <c r="AD715">
        <v>99.95</v>
      </c>
      <c r="AE715">
        <v>425.9</v>
      </c>
      <c r="AF715">
        <v>57.27</v>
      </c>
      <c r="AG715">
        <v>614</v>
      </c>
      <c r="AH715">
        <v>212.75</v>
      </c>
      <c r="AI715">
        <v>8.52</v>
      </c>
      <c r="AJ715">
        <v>322.5</v>
      </c>
      <c r="AK715">
        <f>IF(ISNUMBER(VLOOKUP($A715,'[1]F-F_Research_Data_Factors_weekl'!$G$6:$J$4822,2,0)),VLOOKUP($A715,'[1]F-F_Research_Data_Factors_weekl'!$G$6:$J$4822,2,0),AK716)</f>
        <v>8704.9799697363906</v>
      </c>
      <c r="AL715">
        <f>IF(ISNUMBER(VLOOKUP($A715,'[1]F-F_Research_Data_Factors_weekl'!$G$6:$J$4822,3,0)),VLOOKUP($A715,'[1]F-F_Research_Data_Factors_weekl'!$G$6:$J$4822,3,0),AL716)</f>
        <v>332.32943458515382</v>
      </c>
      <c r="AM715">
        <f>IF(ISNUMBER(VLOOKUP($A715,'[1]F-F_Research_Data_Factors_weekl'!$G$6:$J$4822,4,0)),VLOOKUP($A715,'[1]F-F_Research_Data_Factors_weekl'!$G$6:$J$4822,4,0),AM716)</f>
        <v>4128.0642737611661</v>
      </c>
    </row>
    <row r="716" spans="1:39" x14ac:dyDescent="0.25">
      <c r="A716" s="14">
        <v>38436</v>
      </c>
      <c r="B716">
        <v>10442.870000000001</v>
      </c>
      <c r="C716">
        <v>1171.42</v>
      </c>
      <c r="D716">
        <v>1991.06</v>
      </c>
      <c r="E716">
        <v>9533.1</v>
      </c>
      <c r="F716">
        <v>4343.6000000000004</v>
      </c>
      <c r="G716">
        <v>11761.1</v>
      </c>
      <c r="H716">
        <v>1193.77</v>
      </c>
      <c r="I716">
        <v>13597.1</v>
      </c>
      <c r="J716">
        <v>3.8506999999999998</v>
      </c>
      <c r="K716">
        <v>4.3068999999999997</v>
      </c>
      <c r="L716">
        <v>4.5929000000000002</v>
      </c>
      <c r="M716">
        <v>4.8440000000000003</v>
      </c>
      <c r="N716">
        <v>84.15</v>
      </c>
      <c r="O716">
        <v>1.2959000000000001</v>
      </c>
      <c r="P716">
        <v>106.39</v>
      </c>
      <c r="Q716">
        <v>1.871</v>
      </c>
      <c r="R716">
        <v>0.77149999999999996</v>
      </c>
      <c r="S716">
        <v>0.71399999999999997</v>
      </c>
      <c r="T716">
        <v>1.1997</v>
      </c>
      <c r="U716">
        <v>6.3364000000000003</v>
      </c>
      <c r="V716">
        <v>7.0336999999999996</v>
      </c>
      <c r="W716">
        <v>43.7562</v>
      </c>
      <c r="X716">
        <v>3.8</v>
      </c>
      <c r="Y716">
        <v>6.2</v>
      </c>
      <c r="Z716">
        <v>11.2645</v>
      </c>
      <c r="AA716">
        <v>51.59</v>
      </c>
      <c r="AB716">
        <v>6.9329999999999998</v>
      </c>
      <c r="AC716">
        <v>88.35</v>
      </c>
      <c r="AD716">
        <v>95.8</v>
      </c>
      <c r="AE716">
        <v>424.8</v>
      </c>
      <c r="AF716">
        <v>54.84</v>
      </c>
      <c r="AG716">
        <v>628.75</v>
      </c>
      <c r="AH716">
        <v>210.5</v>
      </c>
      <c r="AI716">
        <v>8.67</v>
      </c>
      <c r="AJ716">
        <v>338.5</v>
      </c>
      <c r="AK716">
        <f>IF(ISNUMBER(VLOOKUP($A716,'[1]F-F_Research_Data_Factors_weekl'!$G$6:$J$4822,2,0)),VLOOKUP($A716,'[1]F-F_Research_Data_Factors_weekl'!$G$6:$J$4822,2,0),AK717)</f>
        <v>8831.2418237135516</v>
      </c>
      <c r="AL716">
        <f>IF(ISNUMBER(VLOOKUP($A716,'[1]F-F_Research_Data_Factors_weekl'!$G$6:$J$4822,3,0)),VLOOKUP($A716,'[1]F-F_Research_Data_Factors_weekl'!$G$6:$J$4822,3,0),AL717)</f>
        <v>333.78373029806244</v>
      </c>
      <c r="AM716">
        <f>IF(ISNUMBER(VLOOKUP($A716,'[1]F-F_Research_Data_Factors_weekl'!$G$6:$J$4822,4,0)),VLOOKUP($A716,'[1]F-F_Research_Data_Factors_weekl'!$G$6:$J$4822,4,0),AM717)</f>
        <v>4128.8005214701552</v>
      </c>
    </row>
    <row r="717" spans="1:39" x14ac:dyDescent="0.25">
      <c r="A717" s="14">
        <v>38429</v>
      </c>
      <c r="B717">
        <v>10629.67</v>
      </c>
      <c r="C717">
        <v>1189.6400000000001</v>
      </c>
      <c r="D717">
        <v>2007.79</v>
      </c>
      <c r="E717">
        <v>9754.69</v>
      </c>
      <c r="F717">
        <v>4327.18</v>
      </c>
      <c r="G717">
        <v>11879.81</v>
      </c>
      <c r="H717">
        <v>1203.26</v>
      </c>
      <c r="I717">
        <v>13828.37</v>
      </c>
      <c r="J717">
        <v>3.6936999999999998</v>
      </c>
      <c r="K717">
        <v>4.1646000000000001</v>
      </c>
      <c r="L717">
        <v>4.5065999999999997</v>
      </c>
      <c r="M717">
        <v>4.8100000000000005</v>
      </c>
      <c r="N717">
        <v>82.05</v>
      </c>
      <c r="O717">
        <v>1.3326</v>
      </c>
      <c r="P717">
        <v>104.75</v>
      </c>
      <c r="Q717">
        <v>1.9220000000000002</v>
      </c>
      <c r="R717">
        <v>0.79500000000000004</v>
      </c>
      <c r="S717">
        <v>0.74480000000000002</v>
      </c>
      <c r="T717">
        <v>1.1637999999999999</v>
      </c>
      <c r="U717">
        <v>6.1081000000000003</v>
      </c>
      <c r="V717">
        <v>6.8495999999999997</v>
      </c>
      <c r="W717">
        <v>43.655000000000001</v>
      </c>
      <c r="X717">
        <v>3.8</v>
      </c>
      <c r="Y717">
        <v>6.0545</v>
      </c>
      <c r="Z717">
        <v>11.1625</v>
      </c>
      <c r="AA717">
        <v>50.94</v>
      </c>
      <c r="AB717">
        <v>7.3769999999999998</v>
      </c>
      <c r="AC717">
        <v>87.4</v>
      </c>
      <c r="AD717">
        <v>101.35</v>
      </c>
      <c r="AE717">
        <v>439.7</v>
      </c>
      <c r="AF717">
        <v>56.72</v>
      </c>
      <c r="AG717">
        <v>649</v>
      </c>
      <c r="AH717">
        <v>219.75</v>
      </c>
      <c r="AI717">
        <v>9.0299999999999994</v>
      </c>
      <c r="AJ717">
        <v>356.5</v>
      </c>
      <c r="AK717">
        <f>IF(ISNUMBER(VLOOKUP($A717,'[1]F-F_Research_Data_Factors_weekl'!$G$6:$J$4822,2,0)),VLOOKUP($A717,'[1]F-F_Research_Data_Factors_weekl'!$G$6:$J$4822,2,0),AK718)</f>
        <v>8831.2418237135516</v>
      </c>
      <c r="AL717">
        <f>IF(ISNUMBER(VLOOKUP($A717,'[1]F-F_Research_Data_Factors_weekl'!$G$6:$J$4822,3,0)),VLOOKUP($A717,'[1]F-F_Research_Data_Factors_weekl'!$G$6:$J$4822,3,0),AL718)</f>
        <v>333.78373029806244</v>
      </c>
      <c r="AM717">
        <f>IF(ISNUMBER(VLOOKUP($A717,'[1]F-F_Research_Data_Factors_weekl'!$G$6:$J$4822,4,0)),VLOOKUP($A717,'[1]F-F_Research_Data_Factors_weekl'!$G$6:$J$4822,4,0),AM718)</f>
        <v>4128.8005214701552</v>
      </c>
    </row>
    <row r="718" spans="1:39" x14ac:dyDescent="0.25">
      <c r="A718" s="14">
        <v>38422</v>
      </c>
      <c r="B718">
        <v>10774.36</v>
      </c>
      <c r="C718">
        <v>1200.08</v>
      </c>
      <c r="D718">
        <v>2041.6</v>
      </c>
      <c r="E718">
        <v>9691.44</v>
      </c>
      <c r="F718">
        <v>4360.49</v>
      </c>
      <c r="G718">
        <v>11923.89</v>
      </c>
      <c r="H718">
        <v>1200</v>
      </c>
      <c r="I718">
        <v>13890.93</v>
      </c>
      <c r="J718">
        <v>3.7160000000000002</v>
      </c>
      <c r="K718">
        <v>4.2168999999999999</v>
      </c>
      <c r="L718">
        <v>4.5423</v>
      </c>
      <c r="M718">
        <v>4.8093000000000004</v>
      </c>
      <c r="N718">
        <v>81.42</v>
      </c>
      <c r="O718">
        <v>1.3458000000000001</v>
      </c>
      <c r="P718">
        <v>104</v>
      </c>
      <c r="Q718">
        <v>1.9264999999999999</v>
      </c>
      <c r="R718">
        <v>0.79310000000000003</v>
      </c>
      <c r="S718">
        <v>0.73970000000000002</v>
      </c>
      <c r="T718">
        <v>1.1503000000000001</v>
      </c>
      <c r="U718">
        <v>6.0731999999999999</v>
      </c>
      <c r="V718">
        <v>6.7397999999999998</v>
      </c>
      <c r="W718">
        <v>43.564999999999998</v>
      </c>
      <c r="X718">
        <v>3.8</v>
      </c>
      <c r="Y718">
        <v>5.8550000000000004</v>
      </c>
      <c r="Z718">
        <v>11.0633</v>
      </c>
      <c r="AA718">
        <v>53.65</v>
      </c>
      <c r="AB718">
        <v>7.5350000000000001</v>
      </c>
      <c r="AC718">
        <v>89.1</v>
      </c>
      <c r="AD718">
        <v>100.3</v>
      </c>
      <c r="AE718">
        <v>446.8</v>
      </c>
      <c r="AF718">
        <v>54.43</v>
      </c>
      <c r="AG718">
        <v>656.75</v>
      </c>
      <c r="AH718">
        <v>217.5</v>
      </c>
      <c r="AI718">
        <v>9.17</v>
      </c>
      <c r="AJ718">
        <v>351.5</v>
      </c>
      <c r="AK718">
        <f>IF(ISNUMBER(VLOOKUP($A718,'[1]F-F_Research_Data_Factors_weekl'!$G$6:$J$4822,2,0)),VLOOKUP($A718,'[1]F-F_Research_Data_Factors_weekl'!$G$6:$J$4822,2,0),AK719)</f>
        <v>8907.8493279337818</v>
      </c>
      <c r="AL718">
        <f>IF(ISNUMBER(VLOOKUP($A718,'[1]F-F_Research_Data_Factors_weekl'!$G$6:$J$4822,3,0)),VLOOKUP($A718,'[1]F-F_Research_Data_Factors_weekl'!$G$6:$J$4822,3,0),AL719)</f>
        <v>333.95070565088787</v>
      </c>
      <c r="AM718">
        <f>IF(ISNUMBER(VLOOKUP($A718,'[1]F-F_Research_Data_Factors_weekl'!$G$6:$J$4822,4,0)),VLOOKUP($A718,'[1]F-F_Research_Data_Factors_weekl'!$G$6:$J$4822,4,0),AM719)</f>
        <v>4088.3260931479904</v>
      </c>
    </row>
    <row r="719" spans="1:39" x14ac:dyDescent="0.25">
      <c r="A719" s="14">
        <v>38415</v>
      </c>
      <c r="B719">
        <v>10940.55</v>
      </c>
      <c r="C719">
        <v>1222.1300000000001</v>
      </c>
      <c r="D719">
        <v>2070.61</v>
      </c>
      <c r="E719">
        <v>9927.2000000000007</v>
      </c>
      <c r="F719">
        <v>4423.5200000000004</v>
      </c>
      <c r="G719">
        <v>11873.05</v>
      </c>
      <c r="H719">
        <v>1192.1099999999999</v>
      </c>
      <c r="I719">
        <v>13730.78</v>
      </c>
      <c r="J719">
        <v>3.556</v>
      </c>
      <c r="K719">
        <v>3.9558999999999997</v>
      </c>
      <c r="L719">
        <v>4.3075999999999999</v>
      </c>
      <c r="M719">
        <v>4.6489000000000003</v>
      </c>
      <c r="N719">
        <v>82.52</v>
      </c>
      <c r="O719">
        <v>1.3237000000000001</v>
      </c>
      <c r="P719">
        <v>104.78</v>
      </c>
      <c r="Q719">
        <v>1.9226999999999999</v>
      </c>
      <c r="R719">
        <v>0.79079999999999995</v>
      </c>
      <c r="S719">
        <v>0.7329</v>
      </c>
      <c r="T719">
        <v>1.1694</v>
      </c>
      <c r="U719">
        <v>6.2209000000000003</v>
      </c>
      <c r="V719">
        <v>6.8296000000000001</v>
      </c>
      <c r="W719">
        <v>43.73</v>
      </c>
      <c r="X719">
        <v>3.8</v>
      </c>
      <c r="Y719">
        <v>5.8319999999999999</v>
      </c>
      <c r="Z719">
        <v>11.032999999999999</v>
      </c>
      <c r="AA719">
        <v>50.75</v>
      </c>
      <c r="AB719">
        <v>7.3490000000000002</v>
      </c>
      <c r="AC719">
        <v>89.025000000000006</v>
      </c>
      <c r="AD719">
        <v>90</v>
      </c>
      <c r="AE719">
        <v>435.1</v>
      </c>
      <c r="AF719">
        <v>53.78</v>
      </c>
      <c r="AG719">
        <v>622.75</v>
      </c>
      <c r="AH719">
        <v>209</v>
      </c>
      <c r="AI719">
        <v>8.8699999999999992</v>
      </c>
      <c r="AJ719">
        <v>329</v>
      </c>
      <c r="AK719">
        <f>IF(ISNUMBER(VLOOKUP($A719,'[1]F-F_Research_Data_Factors_weekl'!$G$6:$J$4822,2,0)),VLOOKUP($A719,'[1]F-F_Research_Data_Factors_weekl'!$G$6:$J$4822,2,0),AK720)</f>
        <v>9068.3592873193338</v>
      </c>
      <c r="AL719">
        <f>IF(ISNUMBER(VLOOKUP($A719,'[1]F-F_Research_Data_Factors_weekl'!$G$6:$J$4822,3,0)),VLOOKUP($A719,'[1]F-F_Research_Data_Factors_weekl'!$G$6:$J$4822,3,0),AL720)</f>
        <v>337.35802166975236</v>
      </c>
      <c r="AM719">
        <f>IF(ISNUMBER(VLOOKUP($A719,'[1]F-F_Research_Data_Factors_weekl'!$G$6:$J$4822,4,0)),VLOOKUP($A719,'[1]F-F_Research_Data_Factors_weekl'!$G$6:$J$4822,4,0),AM720)</f>
        <v>4081.7952207947187</v>
      </c>
    </row>
    <row r="720" spans="1:39" x14ac:dyDescent="0.25">
      <c r="A720" s="14">
        <v>38408</v>
      </c>
      <c r="B720">
        <v>10841.6</v>
      </c>
      <c r="C720">
        <v>1211.3699999999999</v>
      </c>
      <c r="D720">
        <v>2065.4</v>
      </c>
      <c r="E720">
        <v>9741.3700000000008</v>
      </c>
      <c r="F720">
        <v>4348.6400000000003</v>
      </c>
      <c r="G720">
        <v>11658.25</v>
      </c>
      <c r="H720">
        <v>1167.33</v>
      </c>
      <c r="I720">
        <v>14157.09</v>
      </c>
      <c r="J720">
        <v>3.5219</v>
      </c>
      <c r="K720">
        <v>3.8944000000000001</v>
      </c>
      <c r="L720">
        <v>4.2637999999999998</v>
      </c>
      <c r="M720">
        <v>4.6386000000000003</v>
      </c>
      <c r="N720">
        <v>82.66</v>
      </c>
      <c r="O720">
        <v>1.3245</v>
      </c>
      <c r="P720">
        <v>105.23</v>
      </c>
      <c r="Q720">
        <v>1.9194</v>
      </c>
      <c r="R720">
        <v>0.78649999999999998</v>
      </c>
      <c r="S720">
        <v>0.72350000000000003</v>
      </c>
      <c r="T720">
        <v>1.1618999999999999</v>
      </c>
      <c r="U720">
        <v>6.2305999999999999</v>
      </c>
      <c r="V720">
        <v>6.8494999999999999</v>
      </c>
      <c r="W720">
        <v>43.7</v>
      </c>
      <c r="X720">
        <v>3.8</v>
      </c>
      <c r="Y720">
        <v>5.79</v>
      </c>
      <c r="Z720">
        <v>11.1008</v>
      </c>
      <c r="AA720">
        <v>49.1</v>
      </c>
      <c r="AB720">
        <v>7.2910000000000004</v>
      </c>
      <c r="AC720">
        <v>87.825000000000003</v>
      </c>
      <c r="AD720">
        <v>84.3</v>
      </c>
      <c r="AE720">
        <v>436.1</v>
      </c>
      <c r="AF720">
        <v>51.49</v>
      </c>
      <c r="AG720">
        <v>597.5</v>
      </c>
      <c r="AH720">
        <v>211.5</v>
      </c>
      <c r="AI720">
        <v>8.64</v>
      </c>
      <c r="AJ720">
        <v>323.25</v>
      </c>
      <c r="AK720">
        <f>IF(ISNUMBER(VLOOKUP($A720,'[1]F-F_Research_Data_Factors_weekl'!$G$6:$J$4822,2,0)),VLOOKUP($A720,'[1]F-F_Research_Data_Factors_weekl'!$G$6:$J$4822,2,0),AK721)</f>
        <v>8992.8196026570149</v>
      </c>
      <c r="AL720">
        <f>IF(ISNUMBER(VLOOKUP($A720,'[1]F-F_Research_Data_Factors_weekl'!$G$6:$J$4822,3,0)),VLOOKUP($A720,'[1]F-F_Research_Data_Factors_weekl'!$G$6:$J$4822,3,0),AL721)</f>
        <v>336.51672984513954</v>
      </c>
      <c r="AM720">
        <f>IF(ISNUMBER(VLOOKUP($A720,'[1]F-F_Research_Data_Factors_weekl'!$G$6:$J$4822,4,0)),VLOOKUP($A720,'[1]F-F_Research_Data_Factors_weekl'!$G$6:$J$4822,4,0),AM721)</f>
        <v>4040.5812916201926</v>
      </c>
    </row>
    <row r="721" spans="1:39" x14ac:dyDescent="0.25">
      <c r="A721" s="14">
        <v>38401</v>
      </c>
      <c r="B721">
        <v>10785.22</v>
      </c>
      <c r="C721">
        <v>1201.5899999999999</v>
      </c>
      <c r="D721">
        <v>2058.62</v>
      </c>
      <c r="E721">
        <v>9658.75</v>
      </c>
      <c r="F721">
        <v>4359.47</v>
      </c>
      <c r="G721">
        <v>11660.12</v>
      </c>
      <c r="H721">
        <v>1166.57</v>
      </c>
      <c r="I721">
        <v>14087.87</v>
      </c>
      <c r="J721">
        <v>3.4350000000000001</v>
      </c>
      <c r="K721">
        <v>3.8721999999999999</v>
      </c>
      <c r="L721">
        <v>4.2655000000000003</v>
      </c>
      <c r="M721">
        <v>4.6494999999999997</v>
      </c>
      <c r="N721">
        <v>83.49</v>
      </c>
      <c r="O721">
        <v>1.3071999999999999</v>
      </c>
      <c r="P721">
        <v>105.65</v>
      </c>
      <c r="Q721">
        <v>1.8942999999999999</v>
      </c>
      <c r="R721">
        <v>0.78839999999999999</v>
      </c>
      <c r="S721">
        <v>0.72299999999999998</v>
      </c>
      <c r="T721">
        <v>1.1830000000000001</v>
      </c>
      <c r="U721">
        <v>6.3479000000000001</v>
      </c>
      <c r="V721">
        <v>6.9696999999999996</v>
      </c>
      <c r="W721">
        <v>43.848799999999997</v>
      </c>
      <c r="X721">
        <v>3.8</v>
      </c>
      <c r="Y721">
        <v>5.9275000000000002</v>
      </c>
      <c r="Z721">
        <v>11.077500000000001</v>
      </c>
      <c r="AA721">
        <v>46.54</v>
      </c>
      <c r="AB721">
        <v>7.39</v>
      </c>
      <c r="AC721">
        <v>88.95</v>
      </c>
      <c r="AD721">
        <v>83.3</v>
      </c>
      <c r="AE721">
        <v>427.1</v>
      </c>
      <c r="AF721">
        <v>48.35</v>
      </c>
      <c r="AG721">
        <v>552.5</v>
      </c>
      <c r="AH721">
        <v>200</v>
      </c>
      <c r="AI721">
        <v>8.85</v>
      </c>
      <c r="AJ721">
        <v>296</v>
      </c>
      <c r="AK721">
        <f>IF(ISNUMBER(VLOOKUP($A721,'[1]F-F_Research_Data_Factors_weekl'!$G$6:$J$4822,2,0)),VLOOKUP($A721,'[1]F-F_Research_Data_Factors_weekl'!$G$6:$J$4822,2,0),AK722)</f>
        <v>8917.9091656654255</v>
      </c>
      <c r="AL721">
        <f>IF(ISNUMBER(VLOOKUP($A721,'[1]F-F_Research_Data_Factors_weekl'!$G$6:$J$4822,3,0)),VLOOKUP($A721,'[1]F-F_Research_Data_Factors_weekl'!$G$6:$J$4822,3,0),AL722)</f>
        <v>335.94562228725118</v>
      </c>
      <c r="AM721">
        <f>IF(ISNUMBER(VLOOKUP($A721,'[1]F-F_Research_Data_Factors_weekl'!$G$6:$J$4822,4,0)),VLOOKUP($A721,'[1]F-F_Research_Data_Factors_weekl'!$G$6:$J$4822,4,0),AM722)</f>
        <v>4030.907114545284</v>
      </c>
    </row>
    <row r="722" spans="1:39" x14ac:dyDescent="0.25">
      <c r="A722" s="14">
        <v>38394</v>
      </c>
      <c r="B722">
        <v>10796.01</v>
      </c>
      <c r="C722">
        <v>1205.3</v>
      </c>
      <c r="D722">
        <v>2076.66</v>
      </c>
      <c r="E722">
        <v>9558.5</v>
      </c>
      <c r="F722">
        <v>4387.8</v>
      </c>
      <c r="G722">
        <v>11553.56</v>
      </c>
      <c r="H722">
        <v>1160.7</v>
      </c>
      <c r="I722">
        <v>13845.63</v>
      </c>
      <c r="J722">
        <v>3.3235999999999999</v>
      </c>
      <c r="K722">
        <v>3.6863000000000001</v>
      </c>
      <c r="L722">
        <v>4.0843999999999996</v>
      </c>
      <c r="M722">
        <v>4.4805000000000001</v>
      </c>
      <c r="N722">
        <v>84.57</v>
      </c>
      <c r="O722">
        <v>1.2866</v>
      </c>
      <c r="P722">
        <v>105.72</v>
      </c>
      <c r="Q722">
        <v>1.8686</v>
      </c>
      <c r="R722">
        <v>0.78610000000000002</v>
      </c>
      <c r="S722">
        <v>0.71399999999999997</v>
      </c>
      <c r="T722">
        <v>1.2107000000000001</v>
      </c>
      <c r="U722">
        <v>6.5591999999999997</v>
      </c>
      <c r="V722">
        <v>7.0739999999999998</v>
      </c>
      <c r="W722">
        <v>43.825000000000003</v>
      </c>
      <c r="X722">
        <v>3.8</v>
      </c>
      <c r="Y722">
        <v>6.085</v>
      </c>
      <c r="Z722">
        <v>11.149699999999999</v>
      </c>
      <c r="AA722">
        <v>44.95</v>
      </c>
      <c r="AB722">
        <v>7.21</v>
      </c>
      <c r="AC722">
        <v>90.1</v>
      </c>
      <c r="AD722">
        <v>85.75</v>
      </c>
      <c r="AE722">
        <v>420.5</v>
      </c>
      <c r="AF722">
        <v>47.16</v>
      </c>
      <c r="AG722">
        <v>525.75</v>
      </c>
      <c r="AH722">
        <v>198.25</v>
      </c>
      <c r="AI722">
        <v>9.1300000000000008</v>
      </c>
      <c r="AJ722">
        <v>294.5</v>
      </c>
      <c r="AK722">
        <f>IF(ISNUMBER(VLOOKUP($A722,'[1]F-F_Research_Data_Factors_weekl'!$G$6:$J$4822,2,0)),VLOOKUP($A722,'[1]F-F_Research_Data_Factors_weekl'!$G$6:$J$4822,2,0),AK723)</f>
        <v>8947.4357034869317</v>
      </c>
      <c r="AL722">
        <f>IF(ISNUMBER(VLOOKUP($A722,'[1]F-F_Research_Data_Factors_weekl'!$G$6:$J$4822,3,0)),VLOOKUP($A722,'[1]F-F_Research_Data_Factors_weekl'!$G$6:$J$4822,3,0),AL723)</f>
        <v>337.09173418347501</v>
      </c>
      <c r="AM722">
        <f>IF(ISNUMBER(VLOOKUP($A722,'[1]F-F_Research_Data_Factors_weekl'!$G$6:$J$4822,4,0)),VLOOKUP($A722,'[1]F-F_Research_Data_Factors_weekl'!$G$6:$J$4822,4,0),AM723)</f>
        <v>4003.6820764255904</v>
      </c>
    </row>
    <row r="723" spans="1:39" x14ac:dyDescent="0.25">
      <c r="A723" s="14">
        <v>38387</v>
      </c>
      <c r="B723">
        <v>10716.13</v>
      </c>
      <c r="C723">
        <v>1203.03</v>
      </c>
      <c r="D723">
        <v>2086.66</v>
      </c>
      <c r="E723">
        <v>9358.2800000000007</v>
      </c>
      <c r="F723">
        <v>4339.28</v>
      </c>
      <c r="G723">
        <v>11360.4</v>
      </c>
      <c r="H723">
        <v>1145.51</v>
      </c>
      <c r="I723">
        <v>13585.17</v>
      </c>
      <c r="J723">
        <v>3.2808000000000002</v>
      </c>
      <c r="K723">
        <v>3.67</v>
      </c>
      <c r="L723">
        <v>4.0753000000000004</v>
      </c>
      <c r="M723">
        <v>4.4817</v>
      </c>
      <c r="N723">
        <v>84.39</v>
      </c>
      <c r="O723">
        <v>1.2868999999999999</v>
      </c>
      <c r="P723">
        <v>104.09</v>
      </c>
      <c r="Q723">
        <v>1.8757999999999999</v>
      </c>
      <c r="R723">
        <v>0.77039999999999997</v>
      </c>
      <c r="S723">
        <v>0.71020000000000005</v>
      </c>
      <c r="T723">
        <v>1.2113</v>
      </c>
      <c r="U723">
        <v>6.4443999999999999</v>
      </c>
      <c r="V723">
        <v>7.0528000000000004</v>
      </c>
      <c r="W723">
        <v>43.475000000000001</v>
      </c>
      <c r="X723">
        <v>3.8</v>
      </c>
      <c r="Y723">
        <v>6.1769999999999996</v>
      </c>
      <c r="Z723">
        <v>11.141999999999999</v>
      </c>
      <c r="AA723">
        <v>43.2</v>
      </c>
      <c r="AB723">
        <v>6.64</v>
      </c>
      <c r="AC723">
        <v>90.924999999999997</v>
      </c>
      <c r="AD723">
        <v>84.6</v>
      </c>
      <c r="AE723">
        <v>414</v>
      </c>
      <c r="AF723">
        <v>46.48</v>
      </c>
      <c r="AG723">
        <v>499.5</v>
      </c>
      <c r="AH723">
        <v>195</v>
      </c>
      <c r="AI723">
        <v>9.08</v>
      </c>
      <c r="AJ723">
        <v>287.75</v>
      </c>
      <c r="AK723">
        <f>IF(ISNUMBER(VLOOKUP($A723,'[1]F-F_Research_Data_Factors_weekl'!$G$6:$J$4822,2,0)),VLOOKUP($A723,'[1]F-F_Research_Data_Factors_weekl'!$G$6:$J$4822,2,0),AK724)</f>
        <v>8940.2834767055683</v>
      </c>
      <c r="AL723">
        <f>IF(ISNUMBER(VLOOKUP($A723,'[1]F-F_Research_Data_Factors_weekl'!$G$6:$J$4822,3,0)),VLOOKUP($A723,'[1]F-F_Research_Data_Factors_weekl'!$G$6:$J$4822,3,0),AL724)</f>
        <v>339.46801025526185</v>
      </c>
      <c r="AM723">
        <f>IF(ISNUMBER(VLOOKUP($A723,'[1]F-F_Research_Data_Factors_weekl'!$G$6:$J$4822,4,0)),VLOOKUP($A723,'[1]F-F_Research_Data_Factors_weekl'!$G$6:$J$4822,4,0),AM724)</f>
        <v>3992.5030678356511</v>
      </c>
    </row>
    <row r="724" spans="1:39" x14ac:dyDescent="0.25">
      <c r="A724" s="14">
        <v>38380</v>
      </c>
      <c r="B724">
        <v>10427.200000000001</v>
      </c>
      <c r="C724">
        <v>1171.3599999999999</v>
      </c>
      <c r="D724">
        <v>2035.83</v>
      </c>
      <c r="E724">
        <v>9141.7800000000007</v>
      </c>
      <c r="F724">
        <v>4201.8100000000004</v>
      </c>
      <c r="G724">
        <v>11320.58</v>
      </c>
      <c r="H724">
        <v>1140.7</v>
      </c>
      <c r="I724">
        <v>13650.06</v>
      </c>
      <c r="J724">
        <v>3.2551000000000001</v>
      </c>
      <c r="K724">
        <v>3.6907999999999999</v>
      </c>
      <c r="L724">
        <v>4.1397000000000004</v>
      </c>
      <c r="M724">
        <v>4.6078999999999999</v>
      </c>
      <c r="N724">
        <v>83.48</v>
      </c>
      <c r="O724">
        <v>1.3038000000000001</v>
      </c>
      <c r="P724">
        <v>103.28</v>
      </c>
      <c r="Q724">
        <v>1.8881000000000001</v>
      </c>
      <c r="R724">
        <v>0.77500000000000002</v>
      </c>
      <c r="S724">
        <v>0.71260000000000001</v>
      </c>
      <c r="T724">
        <v>1.1865000000000001</v>
      </c>
      <c r="U724">
        <v>6.3333000000000004</v>
      </c>
      <c r="V724">
        <v>6.9863999999999997</v>
      </c>
      <c r="W724">
        <v>43.725000000000001</v>
      </c>
      <c r="X724">
        <v>3.8</v>
      </c>
      <c r="Y724">
        <v>5.9424999999999999</v>
      </c>
      <c r="Z724">
        <v>11.2455</v>
      </c>
      <c r="AA724">
        <v>43.35</v>
      </c>
      <c r="AB724">
        <v>6.7949999999999999</v>
      </c>
      <c r="AC724">
        <v>89.775000000000006</v>
      </c>
      <c r="AD724">
        <v>83.5</v>
      </c>
      <c r="AE724">
        <v>425.8</v>
      </c>
      <c r="AF724">
        <v>47.18</v>
      </c>
      <c r="AG724">
        <v>514</v>
      </c>
      <c r="AH724">
        <v>195.75</v>
      </c>
      <c r="AI724">
        <v>9.15</v>
      </c>
      <c r="AJ724">
        <v>290</v>
      </c>
      <c r="AK724">
        <f>IF(ISNUMBER(VLOOKUP($A724,'[1]F-F_Research_Data_Factors_weekl'!$G$6:$J$4822,2,0)),VLOOKUP($A724,'[1]F-F_Research_Data_Factors_weekl'!$G$6:$J$4822,2,0),AK725)</f>
        <v>8688.3221347964718</v>
      </c>
      <c r="AL724">
        <f>IF(ISNUMBER(VLOOKUP($A724,'[1]F-F_Research_Data_Factors_weekl'!$G$6:$J$4822,3,0)),VLOOKUP($A724,'[1]F-F_Research_Data_Factors_weekl'!$G$6:$J$4822,3,0),AL725)</f>
        <v>336.40670920152792</v>
      </c>
      <c r="AM724">
        <f>IF(ISNUMBER(VLOOKUP($A724,'[1]F-F_Research_Data_Factors_weekl'!$G$6:$J$4822,4,0)),VLOOKUP($A724,'[1]F-F_Research_Data_Factors_weekl'!$G$6:$J$4822,4,0),AM725)</f>
        <v>3975.0130105890594</v>
      </c>
    </row>
    <row r="725" spans="1:39" x14ac:dyDescent="0.25">
      <c r="A725" s="14">
        <v>38373</v>
      </c>
      <c r="B725">
        <v>10392.99</v>
      </c>
      <c r="C725">
        <v>1167.8699999999999</v>
      </c>
      <c r="D725">
        <v>2034.27</v>
      </c>
      <c r="E725">
        <v>9086.83</v>
      </c>
      <c r="F725">
        <v>4213.7</v>
      </c>
      <c r="G725">
        <v>11238.37</v>
      </c>
      <c r="H725">
        <v>1132.18</v>
      </c>
      <c r="I725">
        <v>13481.02</v>
      </c>
      <c r="J725">
        <v>3.1419000000000001</v>
      </c>
      <c r="K725">
        <v>3.6352000000000002</v>
      </c>
      <c r="L725">
        <v>4.1398999999999999</v>
      </c>
      <c r="M725">
        <v>4.6426999999999996</v>
      </c>
      <c r="N725">
        <v>83.26</v>
      </c>
      <c r="O725">
        <v>1.3039000000000001</v>
      </c>
      <c r="P725">
        <v>102.7</v>
      </c>
      <c r="Q725">
        <v>1.8771</v>
      </c>
      <c r="R725">
        <v>0.76939999999999997</v>
      </c>
      <c r="S725">
        <v>0.71430000000000005</v>
      </c>
      <c r="T725">
        <v>1.1857</v>
      </c>
      <c r="U725">
        <v>6.2895000000000003</v>
      </c>
      <c r="V725">
        <v>6.9485000000000001</v>
      </c>
      <c r="W725">
        <v>43.81</v>
      </c>
      <c r="X725">
        <v>3.8</v>
      </c>
      <c r="Y725">
        <v>5.9838000000000005</v>
      </c>
      <c r="Z725">
        <v>11.243499999999999</v>
      </c>
      <c r="AA725">
        <v>46.97</v>
      </c>
      <c r="AB725">
        <v>6.8100000000000005</v>
      </c>
      <c r="AC725">
        <v>89.275000000000006</v>
      </c>
      <c r="AD725">
        <v>79.849999999999994</v>
      </c>
      <c r="AE725">
        <v>426.9</v>
      </c>
      <c r="AF725">
        <v>48.53</v>
      </c>
      <c r="AG725">
        <v>516.75</v>
      </c>
      <c r="AH725">
        <v>197</v>
      </c>
      <c r="AI725">
        <v>8.8800000000000008</v>
      </c>
      <c r="AJ725">
        <v>295.75</v>
      </c>
      <c r="AK725">
        <f>IF(ISNUMBER(VLOOKUP($A725,'[1]F-F_Research_Data_Factors_weekl'!$G$6:$J$4822,2,0)),VLOOKUP($A725,'[1]F-F_Research_Data_Factors_weekl'!$G$6:$J$4822,2,0),AK726)</f>
        <v>8666.6554960563317</v>
      </c>
      <c r="AL725">
        <f>IF(ISNUMBER(VLOOKUP($A725,'[1]F-F_Research_Data_Factors_weekl'!$G$6:$J$4822,3,0)),VLOOKUP($A725,'[1]F-F_Research_Data_Factors_weekl'!$G$6:$J$4822,3,0),AL726)</f>
        <v>335.6682390755617</v>
      </c>
      <c r="AM725">
        <f>IF(ISNUMBER(VLOOKUP($A725,'[1]F-F_Research_Data_Factors_weekl'!$G$6:$J$4822,4,0)),VLOOKUP($A725,'[1]F-F_Research_Data_Factors_weekl'!$G$6:$J$4822,4,0),AM726)</f>
        <v>3966.6829763387482</v>
      </c>
    </row>
    <row r="726" spans="1:39" x14ac:dyDescent="0.25">
      <c r="A726" s="14">
        <v>38366</v>
      </c>
      <c r="B726">
        <v>10558</v>
      </c>
      <c r="C726">
        <v>1184.52</v>
      </c>
      <c r="D726">
        <v>2087.91</v>
      </c>
      <c r="E726">
        <v>9057.16</v>
      </c>
      <c r="F726">
        <v>4232.3599999999997</v>
      </c>
      <c r="G726">
        <v>11438.39</v>
      </c>
      <c r="H726">
        <v>1145.69</v>
      </c>
      <c r="I726">
        <v>13494.78</v>
      </c>
      <c r="J726">
        <v>3.2244000000000002</v>
      </c>
      <c r="K726">
        <v>3.7114000000000003</v>
      </c>
      <c r="L726">
        <v>4.2080000000000002</v>
      </c>
      <c r="M726">
        <v>4.7275999999999998</v>
      </c>
      <c r="N726">
        <v>82.97</v>
      </c>
      <c r="O726">
        <v>1.3111999999999999</v>
      </c>
      <c r="P726">
        <v>102.05</v>
      </c>
      <c r="Q726">
        <v>1.8705000000000001</v>
      </c>
      <c r="R726">
        <v>0.7591</v>
      </c>
      <c r="S726">
        <v>0.69930000000000003</v>
      </c>
      <c r="T726">
        <v>1.1797</v>
      </c>
      <c r="U726">
        <v>6.2485999999999997</v>
      </c>
      <c r="V726">
        <v>6.91</v>
      </c>
      <c r="W726">
        <v>43.747500000000002</v>
      </c>
      <c r="X726">
        <v>3.8</v>
      </c>
      <c r="Y726">
        <v>6.01</v>
      </c>
      <c r="Z726">
        <v>11.22</v>
      </c>
      <c r="AA726">
        <v>46.17</v>
      </c>
      <c r="AB726">
        <v>6.6</v>
      </c>
      <c r="AC726">
        <v>91.325000000000003</v>
      </c>
      <c r="AD726">
        <v>81.8</v>
      </c>
      <c r="AE726">
        <v>423</v>
      </c>
      <c r="AF726">
        <v>48.38</v>
      </c>
      <c r="AG726">
        <v>542</v>
      </c>
      <c r="AH726">
        <v>197.25</v>
      </c>
      <c r="AI726">
        <v>8.83</v>
      </c>
      <c r="AJ726">
        <v>297.5</v>
      </c>
      <c r="AK726">
        <f>IF(ISNUMBER(VLOOKUP($A726,'[1]F-F_Research_Data_Factors_weekl'!$G$6:$J$4822,2,0)),VLOOKUP($A726,'[1]F-F_Research_Data_Factors_weekl'!$G$6:$J$4822,2,0),AK727)</f>
        <v>8783.4757231745534</v>
      </c>
      <c r="AL726">
        <f>IF(ISNUMBER(VLOOKUP($A726,'[1]F-F_Research_Data_Factors_weekl'!$G$6:$J$4822,3,0)),VLOOKUP($A726,'[1]F-F_Research_Data_Factors_weekl'!$G$6:$J$4822,3,0),AL727)</f>
        <v>334.897973735969</v>
      </c>
      <c r="AM726">
        <f>IF(ISNUMBER(VLOOKUP($A726,'[1]F-F_Research_Data_Factors_weekl'!$G$6:$J$4822,4,0)),VLOOKUP($A726,'[1]F-F_Research_Data_Factors_weekl'!$G$6:$J$4822,4,0),AM727)</f>
        <v>3947.3410054122287</v>
      </c>
    </row>
    <row r="727" spans="1:39" x14ac:dyDescent="0.25">
      <c r="A727" s="14">
        <v>38359</v>
      </c>
      <c r="B727">
        <v>10603.96</v>
      </c>
      <c r="C727">
        <v>1186.19</v>
      </c>
      <c r="D727">
        <v>2088.61</v>
      </c>
      <c r="E727">
        <v>9006.2199999999993</v>
      </c>
      <c r="F727">
        <v>4316.3999999999996</v>
      </c>
      <c r="G727">
        <v>11433.24</v>
      </c>
      <c r="H727">
        <v>1145.76</v>
      </c>
      <c r="I727">
        <v>13574.86</v>
      </c>
      <c r="J727">
        <v>3.1890999999999998</v>
      </c>
      <c r="K727">
        <v>3.7130000000000001</v>
      </c>
      <c r="L727">
        <v>4.2690000000000001</v>
      </c>
      <c r="M727">
        <v>4.835</v>
      </c>
      <c r="N727">
        <v>83.6</v>
      </c>
      <c r="O727">
        <v>1.3054000000000001</v>
      </c>
      <c r="P727">
        <v>104.76</v>
      </c>
      <c r="Q727">
        <v>1.8712</v>
      </c>
      <c r="R727">
        <v>0.75749999999999995</v>
      </c>
      <c r="S727">
        <v>0.69259999999999999</v>
      </c>
      <c r="T727">
        <v>1.1846000000000001</v>
      </c>
      <c r="U727">
        <v>6.3075999999999999</v>
      </c>
      <c r="V727">
        <v>6.9272</v>
      </c>
      <c r="W727">
        <v>43.82</v>
      </c>
      <c r="X727">
        <v>3.8</v>
      </c>
      <c r="Y727">
        <v>6.0875000000000004</v>
      </c>
      <c r="Z727">
        <v>11.2753</v>
      </c>
      <c r="AA727">
        <v>46.56</v>
      </c>
      <c r="AB727">
        <v>6.45</v>
      </c>
      <c r="AC727">
        <v>88.924999999999997</v>
      </c>
      <c r="AD727">
        <v>77.2</v>
      </c>
      <c r="AE727">
        <v>419.5</v>
      </c>
      <c r="AF727">
        <v>45.43</v>
      </c>
      <c r="AG727">
        <v>551.75</v>
      </c>
      <c r="AH727">
        <v>206.75</v>
      </c>
      <c r="AI727">
        <v>8.7100000000000009</v>
      </c>
      <c r="AJ727">
        <v>309.75</v>
      </c>
      <c r="AK727">
        <f>IF(ISNUMBER(VLOOKUP($A727,'[1]F-F_Research_Data_Factors_weekl'!$G$6:$J$4822,2,0)),VLOOKUP($A727,'[1]F-F_Research_Data_Factors_weekl'!$G$6:$J$4822,2,0),AK728)</f>
        <v>8783.4757231745534</v>
      </c>
      <c r="AL727">
        <f>IF(ISNUMBER(VLOOKUP($A727,'[1]F-F_Research_Data_Factors_weekl'!$G$6:$J$4822,3,0)),VLOOKUP($A727,'[1]F-F_Research_Data_Factors_weekl'!$G$6:$J$4822,3,0),AL728)</f>
        <v>333.1323721635024</v>
      </c>
      <c r="AM727">
        <f>IF(ISNUMBER(VLOOKUP($A727,'[1]F-F_Research_Data_Factors_weekl'!$G$6:$J$4822,4,0)),VLOOKUP($A727,'[1]F-F_Research_Data_Factors_weekl'!$G$6:$J$4822,4,0),AM728)</f>
        <v>3923.7982161155355</v>
      </c>
    </row>
    <row r="728" spans="1:39" x14ac:dyDescent="0.25">
      <c r="A728" s="14">
        <v>38352</v>
      </c>
      <c r="B728">
        <v>10783.01</v>
      </c>
      <c r="C728">
        <v>1211.92</v>
      </c>
      <c r="D728">
        <v>2175.44</v>
      </c>
      <c r="E728">
        <v>9246.65</v>
      </c>
      <c r="F728">
        <v>4256.08</v>
      </c>
      <c r="G728">
        <v>11488.76</v>
      </c>
      <c r="H728">
        <v>1149.6300000000001</v>
      </c>
      <c r="I728">
        <v>14230.14</v>
      </c>
      <c r="J728">
        <v>3.0651000000000002</v>
      </c>
      <c r="K728">
        <v>3.6074000000000002</v>
      </c>
      <c r="L728">
        <v>4.2182000000000004</v>
      </c>
      <c r="M728">
        <v>4.8261000000000003</v>
      </c>
      <c r="N728">
        <v>80.849999999999994</v>
      </c>
      <c r="O728">
        <v>1.3553999999999999</v>
      </c>
      <c r="P728">
        <v>102.63</v>
      </c>
      <c r="Q728">
        <v>1.9182000000000001</v>
      </c>
      <c r="R728">
        <v>0.78029999999999999</v>
      </c>
      <c r="S728">
        <v>0.71819999999999995</v>
      </c>
      <c r="T728">
        <v>1.1404000000000001</v>
      </c>
      <c r="U728">
        <v>6.0804999999999998</v>
      </c>
      <c r="V728">
        <v>6.6558999999999999</v>
      </c>
      <c r="W728">
        <v>43.46</v>
      </c>
      <c r="X728">
        <v>3.8</v>
      </c>
      <c r="Y728">
        <v>5.665</v>
      </c>
      <c r="Z728">
        <v>11.147</v>
      </c>
      <c r="AA728">
        <v>44.77</v>
      </c>
      <c r="AB728">
        <v>6.8369999999999997</v>
      </c>
      <c r="AC728">
        <v>87.825000000000003</v>
      </c>
      <c r="AD728">
        <v>86.1</v>
      </c>
      <c r="AE728">
        <v>438.4</v>
      </c>
      <c r="AF728">
        <v>43.45</v>
      </c>
      <c r="AG728">
        <v>547.75</v>
      </c>
      <c r="AH728">
        <v>204.75</v>
      </c>
      <c r="AI728">
        <v>9.0399999999999991</v>
      </c>
      <c r="AJ728">
        <v>307.5</v>
      </c>
      <c r="AK728">
        <f>IF(ISNUMBER(VLOOKUP($A728,'[1]F-F_Research_Data_Factors_weekl'!$G$6:$J$4822,2,0)),VLOOKUP($A728,'[1]F-F_Research_Data_Factors_weekl'!$G$6:$J$4822,2,0),AK729)</f>
        <v>9021.6472095054978</v>
      </c>
      <c r="AL728">
        <f>IF(ISNUMBER(VLOOKUP($A728,'[1]F-F_Research_Data_Factors_weekl'!$G$6:$J$4822,3,0)),VLOOKUP($A728,'[1]F-F_Research_Data_Factors_weekl'!$G$6:$J$4822,3,0),AL729)</f>
        <v>344.07392291210743</v>
      </c>
      <c r="AM728">
        <f>IF(ISNUMBER(VLOOKUP($A728,'[1]F-F_Research_Data_Factors_weekl'!$G$6:$J$4822,4,0)),VLOOKUP($A728,'[1]F-F_Research_Data_Factors_weekl'!$G$6:$J$4822,4,0),AM729)</f>
        <v>3904.6653558717644</v>
      </c>
    </row>
    <row r="729" spans="1:39" x14ac:dyDescent="0.25">
      <c r="A729" s="14">
        <v>38345</v>
      </c>
      <c r="B729">
        <v>10827.12</v>
      </c>
      <c r="C729">
        <v>1210.1300000000001</v>
      </c>
      <c r="D729">
        <v>2160.62</v>
      </c>
      <c r="E729">
        <v>9287.4</v>
      </c>
      <c r="F729">
        <v>4251.62</v>
      </c>
      <c r="G729">
        <v>11365.48</v>
      </c>
      <c r="H729">
        <v>1134.5899999999999</v>
      </c>
      <c r="I729">
        <v>14194.9</v>
      </c>
      <c r="J729">
        <v>2.9922</v>
      </c>
      <c r="K729">
        <v>3.5724999999999998</v>
      </c>
      <c r="L729">
        <v>4.2144000000000004</v>
      </c>
      <c r="M729">
        <v>4.8443000000000005</v>
      </c>
      <c r="N729">
        <v>81.28</v>
      </c>
      <c r="O729">
        <v>1.3531</v>
      </c>
      <c r="P729">
        <v>103.68</v>
      </c>
      <c r="Q729">
        <v>1.9235</v>
      </c>
      <c r="R729">
        <v>0.76890000000000003</v>
      </c>
      <c r="S729">
        <v>0.71719999999999995</v>
      </c>
      <c r="T729">
        <v>1.1435999999999999</v>
      </c>
      <c r="U729">
        <v>6.1234999999999999</v>
      </c>
      <c r="V729">
        <v>6.6777999999999995</v>
      </c>
      <c r="W729">
        <v>43.784999999999997</v>
      </c>
      <c r="X729">
        <v>3.8</v>
      </c>
      <c r="Y729">
        <v>5.6676000000000002</v>
      </c>
      <c r="Z729">
        <v>11.106</v>
      </c>
      <c r="AA729">
        <v>42.9</v>
      </c>
      <c r="AB729">
        <v>6.883</v>
      </c>
      <c r="AC729">
        <v>92.35</v>
      </c>
      <c r="AD729">
        <v>88.05</v>
      </c>
      <c r="AE729">
        <v>441.9</v>
      </c>
      <c r="AF729">
        <v>44.18</v>
      </c>
      <c r="AG729">
        <v>550.5</v>
      </c>
      <c r="AH729">
        <v>207</v>
      </c>
      <c r="AI729">
        <v>8.86</v>
      </c>
      <c r="AJ729">
        <v>309.5</v>
      </c>
      <c r="AK729">
        <f>IF(ISNUMBER(VLOOKUP($A729,'[1]F-F_Research_Data_Factors_weekl'!$G$6:$J$4822,2,0)),VLOOKUP($A729,'[1]F-F_Research_Data_Factors_weekl'!$G$6:$J$4822,2,0),AK730)</f>
        <v>8883.6263927101027</v>
      </c>
      <c r="AL729">
        <f>IF(ISNUMBER(VLOOKUP($A729,'[1]F-F_Research_Data_Factors_weekl'!$G$6:$J$4822,3,0)),VLOOKUP($A729,'[1]F-F_Research_Data_Factors_weekl'!$G$6:$J$4822,3,0),AL730)</f>
        <v>342.84187606103825</v>
      </c>
      <c r="AM729">
        <f>IF(ISNUMBER(VLOOKUP($A729,'[1]F-F_Research_Data_Factors_weekl'!$G$6:$J$4822,4,0)),VLOOKUP($A729,'[1]F-F_Research_Data_Factors_weekl'!$G$6:$J$4822,4,0),AM730)</f>
        <v>3907.7915891430789</v>
      </c>
    </row>
    <row r="730" spans="1:39" x14ac:dyDescent="0.25">
      <c r="A730" s="14">
        <v>38338</v>
      </c>
      <c r="B730">
        <v>10649.92</v>
      </c>
      <c r="C730">
        <v>1194.22</v>
      </c>
      <c r="D730">
        <v>2135.1999999999998</v>
      </c>
      <c r="E730">
        <v>9122.6200000000008</v>
      </c>
      <c r="F730">
        <v>4182.2700000000004</v>
      </c>
      <c r="G730">
        <v>11078.32</v>
      </c>
      <c r="H730">
        <v>1111.3499999999999</v>
      </c>
      <c r="I730">
        <v>13992.44</v>
      </c>
      <c r="J730">
        <v>2.9994000000000001</v>
      </c>
      <c r="K730">
        <v>3.5758000000000001</v>
      </c>
      <c r="L730">
        <v>4.1989999999999998</v>
      </c>
      <c r="M730">
        <v>4.8265000000000002</v>
      </c>
      <c r="N730">
        <v>82.16</v>
      </c>
      <c r="O730">
        <v>1.3307</v>
      </c>
      <c r="P730">
        <v>104.19</v>
      </c>
      <c r="Q730">
        <v>1.9418</v>
      </c>
      <c r="R730">
        <v>0.76229999999999998</v>
      </c>
      <c r="S730">
        <v>0.71379999999999999</v>
      </c>
      <c r="T730">
        <v>1.1571</v>
      </c>
      <c r="U730">
        <v>6.1738999999999997</v>
      </c>
      <c r="V730">
        <v>6.7422000000000004</v>
      </c>
      <c r="W730">
        <v>43.945</v>
      </c>
      <c r="X730">
        <v>3.8</v>
      </c>
      <c r="Y730">
        <v>5.7850000000000001</v>
      </c>
      <c r="Z730">
        <v>11.22</v>
      </c>
      <c r="AA730">
        <v>44.13</v>
      </c>
      <c r="AB730">
        <v>6.766</v>
      </c>
      <c r="AC730">
        <v>88.35</v>
      </c>
      <c r="AD730">
        <v>85.75</v>
      </c>
      <c r="AE730">
        <v>441.6</v>
      </c>
      <c r="AF730">
        <v>46.28</v>
      </c>
      <c r="AG730">
        <v>548.75</v>
      </c>
      <c r="AH730">
        <v>204.5</v>
      </c>
      <c r="AI730">
        <v>8.64</v>
      </c>
      <c r="AJ730">
        <v>304.25</v>
      </c>
      <c r="AK730">
        <f>IF(ISNUMBER(VLOOKUP($A730,'[1]F-F_Research_Data_Factors_weekl'!$G$6:$J$4822,2,0)),VLOOKUP($A730,'[1]F-F_Research_Data_Factors_weekl'!$G$6:$J$4822,2,0),AK731)</f>
        <v>8883.6263927101027</v>
      </c>
      <c r="AL730">
        <f>IF(ISNUMBER(VLOOKUP($A730,'[1]F-F_Research_Data_Factors_weekl'!$G$6:$J$4822,3,0)),VLOOKUP($A730,'[1]F-F_Research_Data_Factors_weekl'!$G$6:$J$4822,3,0),AL731)</f>
        <v>342.84187606103825</v>
      </c>
      <c r="AM730">
        <f>IF(ISNUMBER(VLOOKUP($A730,'[1]F-F_Research_Data_Factors_weekl'!$G$6:$J$4822,4,0)),VLOOKUP($A730,'[1]F-F_Research_Data_Factors_weekl'!$G$6:$J$4822,4,0),AM731)</f>
        <v>3907.7915891430789</v>
      </c>
    </row>
    <row r="731" spans="1:39" x14ac:dyDescent="0.25">
      <c r="A731" s="14">
        <v>38331</v>
      </c>
      <c r="B731">
        <v>10543.22</v>
      </c>
      <c r="C731">
        <v>1188</v>
      </c>
      <c r="D731">
        <v>2128.0700000000002</v>
      </c>
      <c r="E731">
        <v>8965.27</v>
      </c>
      <c r="F731">
        <v>4174.55</v>
      </c>
      <c r="G731">
        <v>10756.8</v>
      </c>
      <c r="H731">
        <v>1083.79</v>
      </c>
      <c r="I731">
        <v>13901.81</v>
      </c>
      <c r="J731">
        <v>2.9323000000000001</v>
      </c>
      <c r="K731">
        <v>3.5274999999999999</v>
      </c>
      <c r="L731">
        <v>4.1489000000000003</v>
      </c>
      <c r="M731">
        <v>4.8175999999999997</v>
      </c>
      <c r="N731">
        <v>82.67</v>
      </c>
      <c r="O731">
        <v>1.3226</v>
      </c>
      <c r="P731">
        <v>105.23</v>
      </c>
      <c r="Q731">
        <v>1.9148000000000001</v>
      </c>
      <c r="R731">
        <v>0.75139999999999996</v>
      </c>
      <c r="S731">
        <v>0.70369999999999999</v>
      </c>
      <c r="T731">
        <v>1.1606000000000001</v>
      </c>
      <c r="U731">
        <v>6.2035</v>
      </c>
      <c r="V731">
        <v>6.7847999999999997</v>
      </c>
      <c r="W731">
        <v>44.73</v>
      </c>
      <c r="X731">
        <v>3.8</v>
      </c>
      <c r="Y731">
        <v>5.8149999999999995</v>
      </c>
      <c r="Z731">
        <v>11.341799999999999</v>
      </c>
      <c r="AA731">
        <v>42.31</v>
      </c>
      <c r="AB731">
        <v>6.7059999999999995</v>
      </c>
      <c r="AC731">
        <v>85.5</v>
      </c>
      <c r="AD731">
        <v>82.85</v>
      </c>
      <c r="AE731">
        <v>433.9</v>
      </c>
      <c r="AF731">
        <v>40.71</v>
      </c>
      <c r="AG731">
        <v>533</v>
      </c>
      <c r="AH731">
        <v>193.5</v>
      </c>
      <c r="AI731">
        <v>8.69</v>
      </c>
      <c r="AJ731">
        <v>284</v>
      </c>
      <c r="AK731">
        <f>IF(ISNUMBER(VLOOKUP($A731,'[1]F-F_Research_Data_Factors_weekl'!$G$6:$J$4822,2,0)),VLOOKUP($A731,'[1]F-F_Research_Data_Factors_weekl'!$G$6:$J$4822,2,0),AK732)</f>
        <v>8813.1214213393869</v>
      </c>
      <c r="AL731">
        <f>IF(ISNUMBER(VLOOKUP($A731,'[1]F-F_Research_Data_Factors_weekl'!$G$6:$J$4822,3,0)),VLOOKUP($A731,'[1]F-F_Research_Data_Factors_weekl'!$G$6:$J$4822,3,0),AL732)</f>
        <v>339.81750030829448</v>
      </c>
      <c r="AM731">
        <f>IF(ISNUMBER(VLOOKUP($A731,'[1]F-F_Research_Data_Factors_weekl'!$G$6:$J$4822,4,0)),VLOOKUP($A731,'[1]F-F_Research_Data_Factors_weekl'!$G$6:$J$4822,4,0),AM732)</f>
        <v>3869.483700508049</v>
      </c>
    </row>
    <row r="732" spans="1:39" x14ac:dyDescent="0.25">
      <c r="A732" s="14">
        <v>38324</v>
      </c>
      <c r="B732">
        <v>10592.21</v>
      </c>
      <c r="C732">
        <v>1191.17</v>
      </c>
      <c r="D732">
        <v>2147.96</v>
      </c>
      <c r="E732">
        <v>9055.66</v>
      </c>
      <c r="F732">
        <v>4208.87</v>
      </c>
      <c r="G732">
        <v>11074.89</v>
      </c>
      <c r="H732">
        <v>1110.53</v>
      </c>
      <c r="I732">
        <v>14211.84</v>
      </c>
      <c r="J732">
        <v>2.9157000000000002</v>
      </c>
      <c r="K732">
        <v>3.5901000000000001</v>
      </c>
      <c r="L732">
        <v>4.2496999999999998</v>
      </c>
      <c r="M732">
        <v>4.9268000000000001</v>
      </c>
      <c r="N732">
        <v>80.98</v>
      </c>
      <c r="O732">
        <v>1.3453999999999999</v>
      </c>
      <c r="P732">
        <v>102.09</v>
      </c>
      <c r="Q732">
        <v>1.9439</v>
      </c>
      <c r="R732">
        <v>0.78169999999999995</v>
      </c>
      <c r="S732">
        <v>0.72070000000000001</v>
      </c>
      <c r="T732">
        <v>1.131</v>
      </c>
      <c r="U732">
        <v>6.0631000000000004</v>
      </c>
      <c r="V732">
        <v>6.6074000000000002</v>
      </c>
      <c r="W732">
        <v>44.134999999999998</v>
      </c>
      <c r="X732">
        <v>3.8</v>
      </c>
      <c r="Y732">
        <v>5.7050000000000001</v>
      </c>
      <c r="Z732">
        <v>11.098000000000001</v>
      </c>
      <c r="AA732">
        <v>45.25</v>
      </c>
      <c r="AB732">
        <v>7.9960000000000004</v>
      </c>
      <c r="AC732">
        <v>87.3</v>
      </c>
      <c r="AD732">
        <v>78.400000000000006</v>
      </c>
      <c r="AE732">
        <v>456</v>
      </c>
      <c r="AF732">
        <v>42.54</v>
      </c>
      <c r="AG732">
        <v>525.75</v>
      </c>
      <c r="AH732">
        <v>196.25</v>
      </c>
      <c r="AI732">
        <v>8.8000000000000007</v>
      </c>
      <c r="AJ732">
        <v>291</v>
      </c>
      <c r="AK732">
        <f>IF(ISNUMBER(VLOOKUP($A732,'[1]F-F_Research_Data_Factors_weekl'!$G$6:$J$4822,2,0)),VLOOKUP($A732,'[1]F-F_Research_Data_Factors_weekl'!$G$6:$J$4822,2,0),AK733)</f>
        <v>8850.2926504713669</v>
      </c>
      <c r="AL732">
        <f>IF(ISNUMBER(VLOOKUP($A732,'[1]F-F_Research_Data_Factors_weekl'!$G$6:$J$4822,3,0)),VLOOKUP($A732,'[1]F-F_Research_Data_Factors_weekl'!$G$6:$J$4822,3,0),AL733)</f>
        <v>343.8056457995695</v>
      </c>
      <c r="AM732">
        <f>IF(ISNUMBER(VLOOKUP($A732,'[1]F-F_Research_Data_Factors_weekl'!$G$6:$J$4822,4,0)),VLOOKUP($A732,'[1]F-F_Research_Data_Factors_weekl'!$G$6:$J$4822,4,0),AM733)</f>
        <v>3861.3748133999093</v>
      </c>
    </row>
    <row r="733" spans="1:39" x14ac:dyDescent="0.25">
      <c r="A733" s="14">
        <v>38317</v>
      </c>
      <c r="B733">
        <v>10522.23</v>
      </c>
      <c r="C733">
        <v>1182.6500000000001</v>
      </c>
      <c r="D733">
        <v>2101.9699999999998</v>
      </c>
      <c r="E733">
        <v>9057.9699999999993</v>
      </c>
      <c r="F733">
        <v>4154.2700000000004</v>
      </c>
      <c r="G733">
        <v>10833.75</v>
      </c>
      <c r="H733">
        <v>1091.21</v>
      </c>
      <c r="I733">
        <v>13895.03</v>
      </c>
      <c r="J733">
        <v>3.0291000000000001</v>
      </c>
      <c r="K733">
        <v>3.6316999999999999</v>
      </c>
      <c r="L733">
        <v>4.2458999999999998</v>
      </c>
      <c r="M733">
        <v>4.8853</v>
      </c>
      <c r="N733">
        <v>81.78</v>
      </c>
      <c r="O733">
        <v>1.3296999999999999</v>
      </c>
      <c r="P733">
        <v>102.59</v>
      </c>
      <c r="Q733">
        <v>1.8940999999999999</v>
      </c>
      <c r="R733">
        <v>0.79069999999999996</v>
      </c>
      <c r="S733">
        <v>0.71599999999999997</v>
      </c>
      <c r="T733">
        <v>1.139</v>
      </c>
      <c r="U733">
        <v>6.1005000000000003</v>
      </c>
      <c r="V733">
        <v>6.7138999999999998</v>
      </c>
      <c r="W733">
        <v>45.037500000000001</v>
      </c>
      <c r="X733">
        <v>3.8</v>
      </c>
      <c r="Y733">
        <v>5.835</v>
      </c>
      <c r="Z733">
        <v>11.2538</v>
      </c>
      <c r="AA733">
        <v>48.4</v>
      </c>
      <c r="AB733">
        <v>7.6129999999999995</v>
      </c>
      <c r="AC733">
        <v>90.2</v>
      </c>
      <c r="AD733">
        <v>77</v>
      </c>
      <c r="AE733">
        <v>449.3</v>
      </c>
      <c r="AF733">
        <v>49.44</v>
      </c>
      <c r="AG733">
        <v>548.5</v>
      </c>
      <c r="AH733">
        <v>197</v>
      </c>
      <c r="AI733">
        <v>8.9700000000000006</v>
      </c>
      <c r="AJ733">
        <v>291.25</v>
      </c>
      <c r="AK733">
        <f>IF(ISNUMBER(VLOOKUP($A733,'[1]F-F_Research_Data_Factors_weekl'!$G$6:$J$4822,2,0)),VLOOKUP($A733,'[1]F-F_Research_Data_Factors_weekl'!$G$6:$J$4822,2,0),AK734)</f>
        <v>8774.8291200390322</v>
      </c>
      <c r="AL733">
        <f>IF(ISNUMBER(VLOOKUP($A733,'[1]F-F_Research_Data_Factors_weekl'!$G$6:$J$4822,3,0)),VLOOKUP($A733,'[1]F-F_Research_Data_Factors_weekl'!$G$6:$J$4822,3,0),AL734)</f>
        <v>340.30055013319759</v>
      </c>
      <c r="AM733">
        <f>IF(ISNUMBER(VLOOKUP($A733,'[1]F-F_Research_Data_Factors_weekl'!$G$6:$J$4822,4,0)),VLOOKUP($A733,'[1]F-F_Research_Data_Factors_weekl'!$G$6:$J$4822,4,0),AM734)</f>
        <v>3911.4412615477204</v>
      </c>
    </row>
    <row r="734" spans="1:39" x14ac:dyDescent="0.25">
      <c r="A734" s="14">
        <v>38310</v>
      </c>
      <c r="B734">
        <v>10456.91</v>
      </c>
      <c r="C734">
        <v>1170.3399999999999</v>
      </c>
      <c r="D734">
        <v>2070.63</v>
      </c>
      <c r="E734">
        <v>8959.4</v>
      </c>
      <c r="F734">
        <v>4134.8900000000003</v>
      </c>
      <c r="G734">
        <v>11082.84</v>
      </c>
      <c r="H734">
        <v>1109.77</v>
      </c>
      <c r="I734">
        <v>13787.68</v>
      </c>
      <c r="J734">
        <v>2.9167999999999998</v>
      </c>
      <c r="K734">
        <v>3.5655000000000001</v>
      </c>
      <c r="L734">
        <v>4.2035</v>
      </c>
      <c r="M734">
        <v>4.8844000000000003</v>
      </c>
      <c r="N734">
        <v>83.31</v>
      </c>
      <c r="O734">
        <v>1.3023</v>
      </c>
      <c r="P734">
        <v>103.1</v>
      </c>
      <c r="Q734">
        <v>1.8574000000000002</v>
      </c>
      <c r="R734">
        <v>0.78380000000000005</v>
      </c>
      <c r="S734">
        <v>0.7087</v>
      </c>
      <c r="T734">
        <v>1.1617</v>
      </c>
      <c r="U734">
        <v>6.258</v>
      </c>
      <c r="V734">
        <v>6.8830999999999998</v>
      </c>
      <c r="W734">
        <v>45.094999999999999</v>
      </c>
      <c r="X734">
        <v>3.8</v>
      </c>
      <c r="Y734">
        <v>6.0049999999999999</v>
      </c>
      <c r="Z734">
        <v>11.388299999999999</v>
      </c>
      <c r="AA734">
        <v>47.83</v>
      </c>
      <c r="AB734">
        <v>7.6</v>
      </c>
      <c r="AC734">
        <v>84.8</v>
      </c>
      <c r="AD734">
        <v>75.599999999999994</v>
      </c>
      <c r="AE734">
        <v>447</v>
      </c>
      <c r="AF734">
        <v>48.44</v>
      </c>
      <c r="AG734">
        <v>550.5</v>
      </c>
      <c r="AH734">
        <v>199.25</v>
      </c>
      <c r="AI734">
        <v>8.75</v>
      </c>
      <c r="AJ734">
        <v>309.75</v>
      </c>
      <c r="AK734">
        <f>IF(ISNUMBER(VLOOKUP($A734,'[1]F-F_Research_Data_Factors_weekl'!$G$6:$J$4822,2,0)),VLOOKUP($A734,'[1]F-F_Research_Data_Factors_weekl'!$G$6:$J$4822,2,0),AK735)</f>
        <v>8666.4978963348476</v>
      </c>
      <c r="AL734">
        <f>IF(ISNUMBER(VLOOKUP($A734,'[1]F-F_Research_Data_Factors_weekl'!$G$6:$J$4822,3,0)),VLOOKUP($A734,'[1]F-F_Research_Data_Factors_weekl'!$G$6:$J$4822,3,0),AL735)</f>
        <v>336.03293189809182</v>
      </c>
      <c r="AM734">
        <f>IF(ISNUMBER(VLOOKUP($A734,'[1]F-F_Research_Data_Factors_weekl'!$G$6:$J$4822,4,0)),VLOOKUP($A734,'[1]F-F_Research_Data_Factors_weekl'!$G$6:$J$4822,4,0),AM735)</f>
        <v>3865.4424958471395</v>
      </c>
    </row>
    <row r="735" spans="1:39" x14ac:dyDescent="0.25">
      <c r="A735" s="14">
        <v>38303</v>
      </c>
      <c r="B735">
        <v>10539.01</v>
      </c>
      <c r="C735">
        <v>1184.17</v>
      </c>
      <c r="D735">
        <v>2085.34</v>
      </c>
      <c r="E735">
        <v>8896.3700000000008</v>
      </c>
      <c r="F735">
        <v>4143.3500000000004</v>
      </c>
      <c r="G735">
        <v>11019.98</v>
      </c>
      <c r="H735">
        <v>1104.02</v>
      </c>
      <c r="I735">
        <v>13784.46</v>
      </c>
      <c r="J735">
        <v>2.8138000000000001</v>
      </c>
      <c r="K735">
        <v>3.5034000000000001</v>
      </c>
      <c r="L735">
        <v>4.1786000000000003</v>
      </c>
      <c r="M735">
        <v>4.8967000000000001</v>
      </c>
      <c r="N735">
        <v>83.69</v>
      </c>
      <c r="O735">
        <v>1.2974000000000001</v>
      </c>
      <c r="P735">
        <v>105.57</v>
      </c>
      <c r="Q735">
        <v>1.8564000000000001</v>
      </c>
      <c r="R735">
        <v>0.76939999999999997</v>
      </c>
      <c r="S735">
        <v>0.69369999999999998</v>
      </c>
      <c r="T735">
        <v>1.1719999999999999</v>
      </c>
      <c r="U735">
        <v>6.2483000000000004</v>
      </c>
      <c r="V735">
        <v>6.9105999999999996</v>
      </c>
      <c r="W735">
        <v>45.155000000000001</v>
      </c>
      <c r="X735">
        <v>3.8</v>
      </c>
      <c r="Y735">
        <v>6.1162999999999998</v>
      </c>
      <c r="Z735">
        <v>11.3575</v>
      </c>
      <c r="AA735">
        <v>44.34</v>
      </c>
      <c r="AB735">
        <v>7.6219999999999999</v>
      </c>
      <c r="AC735">
        <v>85.625</v>
      </c>
      <c r="AD735">
        <v>69.3</v>
      </c>
      <c r="AE735">
        <v>438.3</v>
      </c>
      <c r="AF735">
        <v>47.32</v>
      </c>
      <c r="AG735">
        <v>523.5</v>
      </c>
      <c r="AH735">
        <v>200</v>
      </c>
      <c r="AI735">
        <v>8.52</v>
      </c>
      <c r="AJ735">
        <v>302.75</v>
      </c>
      <c r="AK735">
        <f>IF(ISNUMBER(VLOOKUP($A735,'[1]F-F_Research_Data_Factors_weekl'!$G$6:$J$4822,2,0)),VLOOKUP($A735,'[1]F-F_Research_Data_Factors_weekl'!$G$6:$J$4822,2,0),AK736)</f>
        <v>8756.6918221025026</v>
      </c>
      <c r="AL735">
        <f>IF(ISNUMBER(VLOOKUP($A735,'[1]F-F_Research_Data_Factors_weekl'!$G$6:$J$4822,3,0)),VLOOKUP($A735,'[1]F-F_Research_Data_Factors_weekl'!$G$6:$J$4822,3,0),AL736)</f>
        <v>335.56314349719571</v>
      </c>
      <c r="AM735">
        <f>IF(ISNUMBER(VLOOKUP($A735,'[1]F-F_Research_Data_Factors_weekl'!$G$6:$J$4822,4,0)),VLOOKUP($A735,'[1]F-F_Research_Data_Factors_weekl'!$G$6:$J$4822,4,0),AM736)</f>
        <v>3840.097850036896</v>
      </c>
    </row>
    <row r="736" spans="1:39" x14ac:dyDescent="0.25">
      <c r="A736" s="14">
        <v>38296</v>
      </c>
      <c r="B736">
        <v>10387.540000000001</v>
      </c>
      <c r="C736">
        <v>1166.17</v>
      </c>
      <c r="D736">
        <v>2038.94</v>
      </c>
      <c r="E736">
        <v>8868.74</v>
      </c>
      <c r="F736">
        <v>4063.58</v>
      </c>
      <c r="G736">
        <v>11061.77</v>
      </c>
      <c r="H736">
        <v>1112.1300000000001</v>
      </c>
      <c r="I736">
        <v>13494.95</v>
      </c>
      <c r="J736">
        <v>2.7612999999999999</v>
      </c>
      <c r="K736">
        <v>3.4788000000000001</v>
      </c>
      <c r="L736">
        <v>4.1726999999999999</v>
      </c>
      <c r="M736">
        <v>4.8969000000000005</v>
      </c>
      <c r="N736">
        <v>84.01</v>
      </c>
      <c r="O736">
        <v>1.2964</v>
      </c>
      <c r="P736">
        <v>105.58</v>
      </c>
      <c r="Q736">
        <v>1.8552</v>
      </c>
      <c r="R736">
        <v>0.76280000000000003</v>
      </c>
      <c r="S736">
        <v>0.69450000000000001</v>
      </c>
      <c r="T736">
        <v>1.1775</v>
      </c>
      <c r="U736">
        <v>6.3112000000000004</v>
      </c>
      <c r="V736">
        <v>7.0103999999999997</v>
      </c>
      <c r="W736">
        <v>45.174999999999997</v>
      </c>
      <c r="X736">
        <v>3.8</v>
      </c>
      <c r="Y736">
        <v>6.0906000000000002</v>
      </c>
      <c r="Z736">
        <v>11.3813</v>
      </c>
      <c r="AA736">
        <v>43.36</v>
      </c>
      <c r="AB736">
        <v>7.5049999999999999</v>
      </c>
      <c r="AC736">
        <v>82.45</v>
      </c>
      <c r="AD736">
        <v>74.400000000000006</v>
      </c>
      <c r="AE736">
        <v>434.3</v>
      </c>
      <c r="AF736">
        <v>49.61</v>
      </c>
      <c r="AG736">
        <v>505</v>
      </c>
      <c r="AH736">
        <v>199.5</v>
      </c>
      <c r="AI736">
        <v>8.48</v>
      </c>
      <c r="AJ736">
        <v>306.5</v>
      </c>
      <c r="AK736">
        <f>IF(ISNUMBER(VLOOKUP($A736,'[1]F-F_Research_Data_Factors_weekl'!$G$6:$J$4822,2,0)),VLOOKUP($A736,'[1]F-F_Research_Data_Factors_weekl'!$G$6:$J$4822,2,0),AK737)</f>
        <v>8613.7043302208367</v>
      </c>
      <c r="AL736">
        <f>IF(ISNUMBER(VLOOKUP($A736,'[1]F-F_Research_Data_Factors_weekl'!$G$6:$J$4822,3,0)),VLOOKUP($A736,'[1]F-F_Research_Data_Factors_weekl'!$G$6:$J$4822,3,0),AL737)</f>
        <v>332.33945082420092</v>
      </c>
      <c r="AM736">
        <f>IF(ISNUMBER(VLOOKUP($A736,'[1]F-F_Research_Data_Factors_weekl'!$G$6:$J$4822,4,0)),VLOOKUP($A736,'[1]F-F_Research_Data_Factors_weekl'!$G$6:$J$4822,4,0),AM737)</f>
        <v>3838.1787606565681</v>
      </c>
    </row>
    <row r="737" spans="1:39" x14ac:dyDescent="0.25">
      <c r="A737" s="14">
        <v>38289</v>
      </c>
      <c r="B737">
        <v>10027.469999999999</v>
      </c>
      <c r="C737">
        <v>1130.2</v>
      </c>
      <c r="D737">
        <v>1974.99</v>
      </c>
      <c r="E737">
        <v>8870.9699999999993</v>
      </c>
      <c r="F737">
        <v>3960.25</v>
      </c>
      <c r="G737">
        <v>10771.42</v>
      </c>
      <c r="H737">
        <v>1085.43</v>
      </c>
      <c r="I737">
        <v>13054.66</v>
      </c>
      <c r="J737">
        <v>2.5484</v>
      </c>
      <c r="K737">
        <v>3.2818000000000001</v>
      </c>
      <c r="L737">
        <v>4.0235000000000003</v>
      </c>
      <c r="M737">
        <v>4.7888999999999999</v>
      </c>
      <c r="N737">
        <v>84.91</v>
      </c>
      <c r="O737">
        <v>1.2798</v>
      </c>
      <c r="P737">
        <v>105.81</v>
      </c>
      <c r="Q737">
        <v>1.8372999999999999</v>
      </c>
      <c r="R737">
        <v>0.74839999999999995</v>
      </c>
      <c r="S737">
        <v>0.68400000000000005</v>
      </c>
      <c r="T737">
        <v>1.1942999999999999</v>
      </c>
      <c r="U737">
        <v>6.3616999999999999</v>
      </c>
      <c r="V737">
        <v>7.0750000000000002</v>
      </c>
      <c r="W737">
        <v>45.387500000000003</v>
      </c>
      <c r="X737">
        <v>3.8</v>
      </c>
      <c r="Y737">
        <v>6.1</v>
      </c>
      <c r="Z737">
        <v>11.536300000000001</v>
      </c>
      <c r="AA737">
        <v>44.98</v>
      </c>
      <c r="AB737">
        <v>7.3049999999999997</v>
      </c>
      <c r="AC737">
        <v>87.85</v>
      </c>
      <c r="AD737">
        <v>77.25</v>
      </c>
      <c r="AE737">
        <v>429.4</v>
      </c>
      <c r="AF737">
        <v>51.76</v>
      </c>
      <c r="AG737">
        <v>527.5</v>
      </c>
      <c r="AH737">
        <v>202.5</v>
      </c>
      <c r="AI737">
        <v>8.6</v>
      </c>
      <c r="AJ737">
        <v>316.5</v>
      </c>
      <c r="AK737">
        <f>IF(ISNUMBER(VLOOKUP($A737,'[1]F-F_Research_Data_Factors_weekl'!$G$6:$J$4822,2,0)),VLOOKUP($A737,'[1]F-F_Research_Data_Factors_weekl'!$G$6:$J$4822,2,0),AK738)</f>
        <v>8346.6127230822058</v>
      </c>
      <c r="AL737">
        <f>IF(ISNUMBER(VLOOKUP($A737,'[1]F-F_Research_Data_Factors_weekl'!$G$6:$J$4822,3,0)),VLOOKUP($A737,'[1]F-F_Research_Data_Factors_weekl'!$G$6:$J$4822,3,0),AL738)</f>
        <v>331.34541458045959</v>
      </c>
      <c r="AM737">
        <f>IF(ISNUMBER(VLOOKUP($A737,'[1]F-F_Research_Data_Factors_weekl'!$G$6:$J$4822,4,0)),VLOOKUP($A737,'[1]F-F_Research_Data_Factors_weekl'!$G$6:$J$4822,4,0),AM738)</f>
        <v>3840.8673678140381</v>
      </c>
    </row>
    <row r="738" spans="1:39" x14ac:dyDescent="0.25">
      <c r="A738" s="14">
        <v>38282</v>
      </c>
      <c r="B738">
        <v>9757.81</v>
      </c>
      <c r="C738">
        <v>1095.73</v>
      </c>
      <c r="D738">
        <v>1915.14</v>
      </c>
      <c r="E738">
        <v>8780.7999999999993</v>
      </c>
      <c r="F738">
        <v>3935.14</v>
      </c>
      <c r="G738">
        <v>10857.13</v>
      </c>
      <c r="H738">
        <v>1090.8399999999999</v>
      </c>
      <c r="I738">
        <v>13015.2</v>
      </c>
      <c r="J738">
        <v>2.5162</v>
      </c>
      <c r="K738">
        <v>3.2480000000000002</v>
      </c>
      <c r="L738">
        <v>3.9740000000000002</v>
      </c>
      <c r="M738">
        <v>4.7605000000000004</v>
      </c>
      <c r="N738">
        <v>85.87</v>
      </c>
      <c r="O738">
        <v>1.2683</v>
      </c>
      <c r="P738">
        <v>107.26</v>
      </c>
      <c r="Q738">
        <v>1.8281000000000001</v>
      </c>
      <c r="R738">
        <v>0.74029999999999996</v>
      </c>
      <c r="S738">
        <v>0.69599999999999995</v>
      </c>
      <c r="T738">
        <v>1.2107999999999999</v>
      </c>
      <c r="U738">
        <v>6.4741</v>
      </c>
      <c r="V738">
        <v>7.1753</v>
      </c>
      <c r="W738">
        <v>45.69</v>
      </c>
      <c r="X738">
        <v>3.8</v>
      </c>
      <c r="Y738">
        <v>6.1562999999999999</v>
      </c>
      <c r="Z738">
        <v>11.513</v>
      </c>
      <c r="AA738">
        <v>45.67</v>
      </c>
      <c r="AB738">
        <v>7.3330000000000002</v>
      </c>
      <c r="AC738">
        <v>87.75</v>
      </c>
      <c r="AD738">
        <v>77.45</v>
      </c>
      <c r="AE738">
        <v>424.6</v>
      </c>
      <c r="AF738">
        <v>55.17</v>
      </c>
      <c r="AG738">
        <v>530</v>
      </c>
      <c r="AH738">
        <v>201.75</v>
      </c>
      <c r="AI738">
        <v>8.93</v>
      </c>
      <c r="AJ738">
        <v>308.5</v>
      </c>
      <c r="AK738">
        <f>IF(ISNUMBER(VLOOKUP($A738,'[1]F-F_Research_Data_Factors_weekl'!$G$6:$J$4822,2,0)),VLOOKUP($A738,'[1]F-F_Research_Data_Factors_weekl'!$G$6:$J$4822,2,0),AK739)</f>
        <v>8098.7897565323174</v>
      </c>
      <c r="AL738">
        <f>IF(ISNUMBER(VLOOKUP($A738,'[1]F-F_Research_Data_Factors_weekl'!$G$6:$J$4822,3,0)),VLOOKUP($A738,'[1]F-F_Research_Data_Factors_weekl'!$G$6:$J$4822,3,0),AL739)</f>
        <v>332.9100920129203</v>
      </c>
      <c r="AM738">
        <f>IF(ISNUMBER(VLOOKUP($A738,'[1]F-F_Research_Data_Factors_weekl'!$G$6:$J$4822,4,0)),VLOOKUP($A738,'[1]F-F_Research_Data_Factors_weekl'!$G$6:$J$4822,4,0),AM739)</f>
        <v>3831.2891449516592</v>
      </c>
    </row>
    <row r="739" spans="1:39" x14ac:dyDescent="0.25">
      <c r="A739" s="14">
        <v>38275</v>
      </c>
      <c r="B739">
        <v>9933.3799999999992</v>
      </c>
      <c r="C739">
        <v>1108.2</v>
      </c>
      <c r="D739">
        <v>1911.5</v>
      </c>
      <c r="E739">
        <v>8788.93</v>
      </c>
      <c r="F739">
        <v>3922.11</v>
      </c>
      <c r="G739">
        <v>10982.95</v>
      </c>
      <c r="H739">
        <v>1105.3900000000001</v>
      </c>
      <c r="I739">
        <v>13059.43</v>
      </c>
      <c r="J739">
        <v>2.5162</v>
      </c>
      <c r="K739">
        <v>3.3098999999999998</v>
      </c>
      <c r="L739">
        <v>4.0530999999999997</v>
      </c>
      <c r="M739">
        <v>4.8451000000000004</v>
      </c>
      <c r="N739">
        <v>87.09</v>
      </c>
      <c r="O739">
        <v>1.2469000000000001</v>
      </c>
      <c r="P739">
        <v>109.33</v>
      </c>
      <c r="Q739">
        <v>1.8042</v>
      </c>
      <c r="R739">
        <v>0.73119999999999996</v>
      </c>
      <c r="S739">
        <v>0.68689999999999996</v>
      </c>
      <c r="T739">
        <v>1.2337</v>
      </c>
      <c r="U739">
        <v>6.5875000000000004</v>
      </c>
      <c r="V739">
        <v>7.3029000000000002</v>
      </c>
      <c r="W739">
        <v>45.86</v>
      </c>
      <c r="X739">
        <v>3.8</v>
      </c>
      <c r="Y739">
        <v>6.4249999999999998</v>
      </c>
      <c r="Z739">
        <v>11.453799999999999</v>
      </c>
      <c r="AA739">
        <v>45.82</v>
      </c>
      <c r="AB739">
        <v>7.11</v>
      </c>
      <c r="AC739">
        <v>86.924999999999997</v>
      </c>
      <c r="AD739">
        <v>85</v>
      </c>
      <c r="AE739">
        <v>418.7</v>
      </c>
      <c r="AF739">
        <v>54.93</v>
      </c>
      <c r="AG739">
        <v>514</v>
      </c>
      <c r="AH739">
        <v>206.75</v>
      </c>
      <c r="AI739">
        <v>9.15</v>
      </c>
      <c r="AJ739">
        <v>319.25</v>
      </c>
      <c r="AK739">
        <f>IF(ISNUMBER(VLOOKUP($A739,'[1]F-F_Research_Data_Factors_weekl'!$G$6:$J$4822,2,0)),VLOOKUP($A739,'[1]F-F_Research_Data_Factors_weekl'!$G$6:$J$4822,2,0),AK740)</f>
        <v>8174.8155410642139</v>
      </c>
      <c r="AL739">
        <f>IF(ISNUMBER(VLOOKUP($A739,'[1]F-F_Research_Data_Factors_weekl'!$G$6:$J$4822,3,0)),VLOOKUP($A739,'[1]F-F_Research_Data_Factors_weekl'!$G$6:$J$4822,3,0),AL740)</f>
        <v>330.0060388708568</v>
      </c>
      <c r="AM739">
        <f>IF(ISNUMBER(VLOOKUP($A739,'[1]F-F_Research_Data_Factors_weekl'!$G$6:$J$4822,4,0)),VLOOKUP($A739,'[1]F-F_Research_Data_Factors_weekl'!$G$6:$J$4822,4,0),AM740)</f>
        <v>3866.4740588875356</v>
      </c>
    </row>
    <row r="740" spans="1:39" x14ac:dyDescent="0.25">
      <c r="A740" s="14">
        <v>38268</v>
      </c>
      <c r="B740">
        <v>10055.200000000001</v>
      </c>
      <c r="C740">
        <v>1122.1400000000001</v>
      </c>
      <c r="D740">
        <v>1919.97</v>
      </c>
      <c r="E740">
        <v>8814.89</v>
      </c>
      <c r="F740">
        <v>4015.54</v>
      </c>
      <c r="G740">
        <v>11349.35</v>
      </c>
      <c r="H740">
        <v>1140.06</v>
      </c>
      <c r="I740">
        <v>13241.46</v>
      </c>
      <c r="J740">
        <v>2.5817000000000001</v>
      </c>
      <c r="K740">
        <v>3.3921000000000001</v>
      </c>
      <c r="L740">
        <v>4.1285999999999996</v>
      </c>
      <c r="M740">
        <v>4.9066999999999998</v>
      </c>
      <c r="N740">
        <v>87.51</v>
      </c>
      <c r="O740">
        <v>1.2408999999999999</v>
      </c>
      <c r="P740">
        <v>109.53</v>
      </c>
      <c r="Q740">
        <v>1.7949999999999999</v>
      </c>
      <c r="R740">
        <v>0.7349</v>
      </c>
      <c r="S740">
        <v>0.68530000000000002</v>
      </c>
      <c r="T740">
        <v>1.2509000000000001</v>
      </c>
      <c r="U740">
        <v>6.6821999999999999</v>
      </c>
      <c r="V740">
        <v>7.3079000000000001</v>
      </c>
      <c r="W740">
        <v>45.814999999999998</v>
      </c>
      <c r="X740">
        <v>3.8</v>
      </c>
      <c r="Y740">
        <v>6.5405999999999995</v>
      </c>
      <c r="Z740">
        <v>11.2453</v>
      </c>
      <c r="AA740">
        <v>47.35</v>
      </c>
      <c r="AB740">
        <v>7.2949999999999999</v>
      </c>
      <c r="AC740">
        <v>86.224999999999994</v>
      </c>
      <c r="AD740">
        <v>83.45</v>
      </c>
      <c r="AE740">
        <v>423.1</v>
      </c>
      <c r="AF740">
        <v>53.31</v>
      </c>
      <c r="AG740">
        <v>528.5</v>
      </c>
      <c r="AH740">
        <v>204.5</v>
      </c>
      <c r="AI740">
        <v>9.02</v>
      </c>
      <c r="AJ740">
        <v>303.25</v>
      </c>
      <c r="AK740">
        <f>IF(ISNUMBER(VLOOKUP($A740,'[1]F-F_Research_Data_Factors_weekl'!$G$6:$J$4822,2,0)),VLOOKUP($A740,'[1]F-F_Research_Data_Factors_weekl'!$G$6:$J$4822,2,0),AK741)</f>
        <v>8275.7800577689959</v>
      </c>
      <c r="AL740">
        <f>IF(ISNUMBER(VLOOKUP($A740,'[1]F-F_Research_Data_Factors_weekl'!$G$6:$J$4822,3,0)),VLOOKUP($A740,'[1]F-F_Research_Data_Factors_weekl'!$G$6:$J$4822,3,0),AL741)</f>
        <v>329.51177121403572</v>
      </c>
      <c r="AM740">
        <f>IF(ISNUMBER(VLOOKUP($A740,'[1]F-F_Research_Data_Factors_weekl'!$G$6:$J$4822,4,0)),VLOOKUP($A740,'[1]F-F_Research_Data_Factors_weekl'!$G$6:$J$4822,4,0),AM741)</f>
        <v>3897.2624321011349</v>
      </c>
    </row>
    <row r="741" spans="1:39" x14ac:dyDescent="0.25">
      <c r="A741" s="14">
        <v>38261</v>
      </c>
      <c r="B741">
        <v>10192.65</v>
      </c>
      <c r="C741">
        <v>1131.5</v>
      </c>
      <c r="D741">
        <v>1942.2</v>
      </c>
      <c r="E741">
        <v>8747.09</v>
      </c>
      <c r="F741">
        <v>3994.96</v>
      </c>
      <c r="G741">
        <v>10985.17</v>
      </c>
      <c r="H741">
        <v>1117.29</v>
      </c>
      <c r="I741">
        <v>13120.03</v>
      </c>
      <c r="J741">
        <v>2.6215999999999999</v>
      </c>
      <c r="K741">
        <v>3.4230999999999998</v>
      </c>
      <c r="L741">
        <v>4.1871</v>
      </c>
      <c r="M741">
        <v>4.9436</v>
      </c>
      <c r="N741">
        <v>87.63</v>
      </c>
      <c r="O741">
        <v>1.2417</v>
      </c>
      <c r="P741">
        <v>110.54</v>
      </c>
      <c r="Q741">
        <v>1.7984</v>
      </c>
      <c r="R741">
        <v>0.72629999999999995</v>
      </c>
      <c r="S741">
        <v>0.67479999999999996</v>
      </c>
      <c r="T741">
        <v>1.2494000000000001</v>
      </c>
      <c r="U741">
        <v>6.6775000000000002</v>
      </c>
      <c r="V741">
        <v>7.2638999999999996</v>
      </c>
      <c r="W741">
        <v>45.9</v>
      </c>
      <c r="X741">
        <v>3.8</v>
      </c>
      <c r="Y741">
        <v>6.4786000000000001</v>
      </c>
      <c r="Z741">
        <v>11.337</v>
      </c>
      <c r="AA741">
        <v>48</v>
      </c>
      <c r="AB741">
        <v>6.9429999999999996</v>
      </c>
      <c r="AC741">
        <v>85.875</v>
      </c>
      <c r="AD741">
        <v>89.2</v>
      </c>
      <c r="AE741">
        <v>419.5</v>
      </c>
      <c r="AF741">
        <v>50.12</v>
      </c>
      <c r="AG741">
        <v>534.5</v>
      </c>
      <c r="AH741">
        <v>206</v>
      </c>
      <c r="AI741">
        <v>8.9</v>
      </c>
      <c r="AJ741">
        <v>303.75</v>
      </c>
      <c r="AK741">
        <f>IF(ISNUMBER(VLOOKUP($A741,'[1]F-F_Research_Data_Factors_weekl'!$G$6:$J$4822,2,0)),VLOOKUP($A741,'[1]F-F_Research_Data_Factors_weekl'!$G$6:$J$4822,2,0),AK742)</f>
        <v>8350.9385043077655</v>
      </c>
      <c r="AL741">
        <f>IF(ISNUMBER(VLOOKUP($A741,'[1]F-F_Research_Data_Factors_weekl'!$G$6:$J$4822,3,0)),VLOOKUP($A741,'[1]F-F_Research_Data_Factors_weekl'!$G$6:$J$4822,3,0),AL742)</f>
        <v>332.23610729384524</v>
      </c>
      <c r="AM741">
        <f>IF(ISNUMBER(VLOOKUP($A741,'[1]F-F_Research_Data_Factors_weekl'!$G$6:$J$4822,4,0)),VLOOKUP($A741,'[1]F-F_Research_Data_Factors_weekl'!$G$6:$J$4822,4,0),AM742)</f>
        <v>3860.2044691968449</v>
      </c>
    </row>
    <row r="742" spans="1:39" x14ac:dyDescent="0.25">
      <c r="A742" s="14">
        <v>38254</v>
      </c>
      <c r="B742">
        <v>10047.24</v>
      </c>
      <c r="C742">
        <v>1110.1099999999999</v>
      </c>
      <c r="D742">
        <v>1879.48</v>
      </c>
      <c r="E742">
        <v>8588.4</v>
      </c>
      <c r="F742">
        <v>3910.3</v>
      </c>
      <c r="G742">
        <v>10895.16</v>
      </c>
      <c r="H742">
        <v>1102.3699999999999</v>
      </c>
      <c r="I742">
        <v>13066.84</v>
      </c>
      <c r="J742">
        <v>2.5670000000000002</v>
      </c>
      <c r="K742">
        <v>3.3197999999999999</v>
      </c>
      <c r="L742">
        <v>4.0273000000000003</v>
      </c>
      <c r="M742">
        <v>4.798</v>
      </c>
      <c r="N742">
        <v>88.4</v>
      </c>
      <c r="O742">
        <v>1.2276</v>
      </c>
      <c r="P742">
        <v>110.63</v>
      </c>
      <c r="Q742">
        <v>1.8058000000000001</v>
      </c>
      <c r="R742">
        <v>0.71460000000000001</v>
      </c>
      <c r="S742">
        <v>0.66869999999999996</v>
      </c>
      <c r="T742">
        <v>1.2615000000000001</v>
      </c>
      <c r="U742">
        <v>6.8044000000000002</v>
      </c>
      <c r="V742">
        <v>7.3672000000000004</v>
      </c>
      <c r="W742">
        <v>45.91</v>
      </c>
      <c r="X742">
        <v>3.8</v>
      </c>
      <c r="Y742">
        <v>6.4211999999999998</v>
      </c>
      <c r="Z742">
        <v>11.417999999999999</v>
      </c>
      <c r="AA742">
        <v>49.4</v>
      </c>
      <c r="AB742">
        <v>6.4050000000000002</v>
      </c>
      <c r="AC742">
        <v>84.474999999999994</v>
      </c>
      <c r="AD742">
        <v>78.75</v>
      </c>
      <c r="AE742">
        <v>408.1</v>
      </c>
      <c r="AF742">
        <v>48.88</v>
      </c>
      <c r="AG742">
        <v>523.5</v>
      </c>
      <c r="AH742">
        <v>205.25</v>
      </c>
      <c r="AI742">
        <v>7.79</v>
      </c>
      <c r="AJ742">
        <v>321.75</v>
      </c>
      <c r="AK742">
        <f>IF(ISNUMBER(VLOOKUP($A742,'[1]F-F_Research_Data_Factors_weekl'!$G$6:$J$4822,2,0)),VLOOKUP($A742,'[1]F-F_Research_Data_Factors_weekl'!$G$6:$J$4822,2,0),AK743)</f>
        <v>8190.4065361982784</v>
      </c>
      <c r="AL742">
        <f>IF(ISNUMBER(VLOOKUP($A742,'[1]F-F_Research_Data_Factors_weekl'!$G$6:$J$4822,3,0)),VLOOKUP($A742,'[1]F-F_Research_Data_Factors_weekl'!$G$6:$J$4822,3,0),AL743)</f>
        <v>327.64902099984738</v>
      </c>
      <c r="AM742">
        <f>IF(ISNUMBER(VLOOKUP($A742,'[1]F-F_Research_Data_Factors_weekl'!$G$6:$J$4822,4,0)),VLOOKUP($A742,'[1]F-F_Research_Data_Factors_weekl'!$G$6:$J$4822,4,0),AM743)</f>
        <v>3866.3906943077372</v>
      </c>
    </row>
    <row r="743" spans="1:39" x14ac:dyDescent="0.25">
      <c r="A743" s="14">
        <v>38247</v>
      </c>
      <c r="B743">
        <v>10284.459999999999</v>
      </c>
      <c r="C743">
        <v>1128.55</v>
      </c>
      <c r="D743">
        <v>1910.09</v>
      </c>
      <c r="E743">
        <v>8529.89</v>
      </c>
      <c r="F743">
        <v>3988.07</v>
      </c>
      <c r="G743">
        <v>11082.49</v>
      </c>
      <c r="H743">
        <v>1118.55</v>
      </c>
      <c r="I743">
        <v>13224.93</v>
      </c>
      <c r="J743">
        <v>2.4736000000000002</v>
      </c>
      <c r="K743">
        <v>3.3304999999999998</v>
      </c>
      <c r="L743">
        <v>4.1063999999999998</v>
      </c>
      <c r="M743">
        <v>4.9094999999999995</v>
      </c>
      <c r="N743">
        <v>88.84</v>
      </c>
      <c r="O743">
        <v>1.2187000000000001</v>
      </c>
      <c r="P743">
        <v>109.83</v>
      </c>
      <c r="Q743">
        <v>1.7932000000000001</v>
      </c>
      <c r="R743">
        <v>0.69789999999999996</v>
      </c>
      <c r="S743">
        <v>0.66039999999999999</v>
      </c>
      <c r="T743">
        <v>1.2679</v>
      </c>
      <c r="U743">
        <v>6.9169</v>
      </c>
      <c r="V743">
        <v>7.4617000000000004</v>
      </c>
      <c r="W743">
        <v>45.875</v>
      </c>
      <c r="X743">
        <v>3.8</v>
      </c>
      <c r="Y743">
        <v>6.5425000000000004</v>
      </c>
      <c r="Z743">
        <v>11.458500000000001</v>
      </c>
      <c r="AA743">
        <v>50.21</v>
      </c>
      <c r="AB743">
        <v>6.2590000000000003</v>
      </c>
      <c r="AC743">
        <v>85.45</v>
      </c>
      <c r="AD743">
        <v>78.349999999999994</v>
      </c>
      <c r="AE743">
        <v>406.1</v>
      </c>
      <c r="AF743">
        <v>45.59</v>
      </c>
      <c r="AG743">
        <v>553</v>
      </c>
      <c r="AH743">
        <v>215.25</v>
      </c>
      <c r="AI743">
        <v>7.59</v>
      </c>
      <c r="AJ743">
        <v>333.25</v>
      </c>
      <c r="AK743">
        <f>IF(ISNUMBER(VLOOKUP($A743,'[1]F-F_Research_Data_Factors_weekl'!$G$6:$J$4822,2,0)),VLOOKUP($A743,'[1]F-F_Research_Data_Factors_weekl'!$G$6:$J$4822,2,0),AK744)</f>
        <v>8310.9148008100237</v>
      </c>
      <c r="AL743">
        <f>IF(ISNUMBER(VLOOKUP($A743,'[1]F-F_Research_Data_Factors_weekl'!$G$6:$J$4822,3,0)),VLOOKUP($A743,'[1]F-F_Research_Data_Factors_weekl'!$G$6:$J$4822,3,0),AL744)</f>
        <v>326.79934270880449</v>
      </c>
      <c r="AM743">
        <f>IF(ISNUMBER(VLOOKUP($A743,'[1]F-F_Research_Data_Factors_weekl'!$G$6:$J$4822,4,0)),VLOOKUP($A743,'[1]F-F_Research_Data_Factors_weekl'!$G$6:$J$4822,4,0),AM744)</f>
        <v>3834.9441522592119</v>
      </c>
    </row>
    <row r="744" spans="1:39" x14ac:dyDescent="0.25">
      <c r="A744" s="14">
        <v>38240</v>
      </c>
      <c r="B744">
        <v>10313.07</v>
      </c>
      <c r="C744">
        <v>1123.92</v>
      </c>
      <c r="D744">
        <v>1894.31</v>
      </c>
      <c r="E744">
        <v>8368.6200000000008</v>
      </c>
      <c r="F744">
        <v>3886.03</v>
      </c>
      <c r="G744">
        <v>11083.23</v>
      </c>
      <c r="H744">
        <v>1126.3599999999999</v>
      </c>
      <c r="I744">
        <v>13003.99</v>
      </c>
      <c r="J744">
        <v>2.4813000000000001</v>
      </c>
      <c r="K744">
        <v>3.4024000000000001</v>
      </c>
      <c r="L744">
        <v>4.1856</v>
      </c>
      <c r="M744">
        <v>4.9840999999999998</v>
      </c>
      <c r="N744">
        <v>88.39</v>
      </c>
      <c r="O744">
        <v>1.2262</v>
      </c>
      <c r="P744">
        <v>109.67</v>
      </c>
      <c r="Q744">
        <v>1.7966</v>
      </c>
      <c r="R744">
        <v>0.69540000000000002</v>
      </c>
      <c r="S744">
        <v>0.65480000000000005</v>
      </c>
      <c r="T744">
        <v>1.2584</v>
      </c>
      <c r="U744">
        <v>6.8143000000000002</v>
      </c>
      <c r="V744">
        <v>7.4198000000000004</v>
      </c>
      <c r="W744">
        <v>46.272500000000001</v>
      </c>
      <c r="X744">
        <v>3.8</v>
      </c>
      <c r="Y744">
        <v>6.5525000000000002</v>
      </c>
      <c r="Z744">
        <v>11.593500000000001</v>
      </c>
      <c r="AA744">
        <v>51.25</v>
      </c>
      <c r="AB744">
        <v>6.133</v>
      </c>
      <c r="AC744">
        <v>85.025000000000006</v>
      </c>
      <c r="AD744">
        <v>81.400000000000006</v>
      </c>
      <c r="AE744">
        <v>402.3</v>
      </c>
      <c r="AF744">
        <v>42.81</v>
      </c>
      <c r="AG744">
        <v>563</v>
      </c>
      <c r="AH744">
        <v>210.75</v>
      </c>
      <c r="AI744">
        <v>7.8100000000000005</v>
      </c>
      <c r="AJ744">
        <v>323</v>
      </c>
      <c r="AK744">
        <f>IF(ISNUMBER(VLOOKUP($A744,'[1]F-F_Research_Data_Factors_weekl'!$G$6:$J$4822,2,0)),VLOOKUP($A744,'[1]F-F_Research_Data_Factors_weekl'!$G$6:$J$4822,2,0),AK745)</f>
        <v>8267.09917518156</v>
      </c>
      <c r="AL744">
        <f>IF(ISNUMBER(VLOOKUP($A744,'[1]F-F_Research_Data_Factors_weekl'!$G$6:$J$4822,3,0)),VLOOKUP($A744,'[1]F-F_Research_Data_Factors_weekl'!$G$6:$J$4822,3,0),AL745)</f>
        <v>326.6033806803963</v>
      </c>
      <c r="AM744">
        <f>IF(ISNUMBER(VLOOKUP($A744,'[1]F-F_Research_Data_Factors_weekl'!$G$6:$J$4822,4,0)),VLOOKUP($A744,'[1]F-F_Research_Data_Factors_weekl'!$G$6:$J$4822,4,0),AM745)</f>
        <v>3834.9441522592119</v>
      </c>
    </row>
    <row r="745" spans="1:39" x14ac:dyDescent="0.25">
      <c r="A745" s="14">
        <v>38233</v>
      </c>
      <c r="B745">
        <v>10260.200000000001</v>
      </c>
      <c r="C745">
        <v>1113.6300000000001</v>
      </c>
      <c r="D745">
        <v>1844.48</v>
      </c>
      <c r="E745">
        <v>8344.42</v>
      </c>
      <c r="F745">
        <v>3866.99</v>
      </c>
      <c r="G745">
        <v>11022.49</v>
      </c>
      <c r="H745">
        <v>1124.6500000000001</v>
      </c>
      <c r="I745">
        <v>12948.1</v>
      </c>
      <c r="J745">
        <v>2.5784000000000002</v>
      </c>
      <c r="K745">
        <v>3.4927000000000001</v>
      </c>
      <c r="L745">
        <v>4.2945000000000002</v>
      </c>
      <c r="M745">
        <v>5.0578000000000003</v>
      </c>
      <c r="N745">
        <v>89.63</v>
      </c>
      <c r="O745">
        <v>1.2058</v>
      </c>
      <c r="P745">
        <v>110.48</v>
      </c>
      <c r="Q745">
        <v>1.7766</v>
      </c>
      <c r="R745">
        <v>0.69140000000000001</v>
      </c>
      <c r="S745">
        <v>0.64600000000000002</v>
      </c>
      <c r="T745">
        <v>1.2713000000000001</v>
      </c>
      <c r="U745">
        <v>6.8979999999999997</v>
      </c>
      <c r="V745">
        <v>7.5682999999999998</v>
      </c>
      <c r="W745">
        <v>46.295000000000002</v>
      </c>
      <c r="X745">
        <v>3.8</v>
      </c>
      <c r="Y745">
        <v>6.625</v>
      </c>
      <c r="Z745">
        <v>11.4975</v>
      </c>
      <c r="AA745">
        <v>51</v>
      </c>
      <c r="AB745">
        <v>6.5529999999999999</v>
      </c>
      <c r="AC745">
        <v>82.724999999999994</v>
      </c>
      <c r="AD745">
        <v>74.349999999999994</v>
      </c>
      <c r="AE745">
        <v>401</v>
      </c>
      <c r="AF745">
        <v>43.99</v>
      </c>
      <c r="AG745">
        <v>614.75</v>
      </c>
      <c r="AH745">
        <v>223.5</v>
      </c>
      <c r="AI745">
        <v>8.1300000000000008</v>
      </c>
      <c r="AJ745">
        <v>308</v>
      </c>
      <c r="AK745">
        <f>IF(ISNUMBER(VLOOKUP($A745,'[1]F-F_Research_Data_Factors_weekl'!$G$6:$J$4822,2,0)),VLOOKUP($A745,'[1]F-F_Research_Data_Factors_weekl'!$G$6:$J$4822,2,0),AK746)</f>
        <v>8176.3417814079312</v>
      </c>
      <c r="AL745">
        <f>IF(ISNUMBER(VLOOKUP($A745,'[1]F-F_Research_Data_Factors_weekl'!$G$6:$J$4822,3,0)),VLOOKUP($A745,'[1]F-F_Research_Data_Factors_weekl'!$G$6:$J$4822,3,0),AL746)</f>
        <v>322.25296564419961</v>
      </c>
      <c r="AM745">
        <f>IF(ISNUMBER(VLOOKUP($A745,'[1]F-F_Research_Data_Factors_weekl'!$G$6:$J$4822,4,0)),VLOOKUP($A745,'[1]F-F_Research_Data_Factors_weekl'!$G$6:$J$4822,4,0),AM746)</f>
        <v>3873.2897204920837</v>
      </c>
    </row>
    <row r="746" spans="1:39" x14ac:dyDescent="0.25">
      <c r="A746" s="14">
        <v>38226</v>
      </c>
      <c r="B746">
        <v>10195.01</v>
      </c>
      <c r="C746">
        <v>1107.77</v>
      </c>
      <c r="D746">
        <v>1862.09</v>
      </c>
      <c r="E746">
        <v>8334.2900000000009</v>
      </c>
      <c r="F746">
        <v>3851.18</v>
      </c>
      <c r="G746">
        <v>11209.59</v>
      </c>
      <c r="H746">
        <v>1137.78</v>
      </c>
      <c r="I746">
        <v>12818.42</v>
      </c>
      <c r="J746">
        <v>2.4797000000000002</v>
      </c>
      <c r="K746">
        <v>3.4272</v>
      </c>
      <c r="L746">
        <v>4.2264999999999997</v>
      </c>
      <c r="M746">
        <v>5.0194999999999999</v>
      </c>
      <c r="N746">
        <v>89.77</v>
      </c>
      <c r="O746">
        <v>1.2011000000000001</v>
      </c>
      <c r="P746">
        <v>109.69</v>
      </c>
      <c r="Q746">
        <v>1.7904</v>
      </c>
      <c r="R746">
        <v>0.70289999999999997</v>
      </c>
      <c r="S746">
        <v>0.65300000000000002</v>
      </c>
      <c r="T746">
        <v>1.2826</v>
      </c>
      <c r="U746">
        <v>6.9577999999999998</v>
      </c>
      <c r="V746">
        <v>7.5949999999999998</v>
      </c>
      <c r="W746">
        <v>46.305</v>
      </c>
      <c r="X746">
        <v>3.8</v>
      </c>
      <c r="Y746">
        <v>6.7462999999999997</v>
      </c>
      <c r="Z746">
        <v>11.391500000000001</v>
      </c>
      <c r="AA746">
        <v>47.9</v>
      </c>
      <c r="AB746">
        <v>6.5880000000000001</v>
      </c>
      <c r="AC746">
        <v>82.875</v>
      </c>
      <c r="AD746">
        <v>74.05</v>
      </c>
      <c r="AE746">
        <v>403.3</v>
      </c>
      <c r="AF746">
        <v>43.18</v>
      </c>
      <c r="AG746">
        <v>600.5</v>
      </c>
      <c r="AH746">
        <v>220.25</v>
      </c>
      <c r="AI746">
        <v>7.66</v>
      </c>
      <c r="AJ746">
        <v>301.5</v>
      </c>
      <c r="AK746">
        <f>IF(ISNUMBER(VLOOKUP($A746,'[1]F-F_Research_Data_Factors_weekl'!$G$6:$J$4822,2,0)),VLOOKUP($A746,'[1]F-F_Research_Data_Factors_weekl'!$G$6:$J$4822,2,0),AK747)</f>
        <v>8131.617883051149</v>
      </c>
      <c r="AL746">
        <f>IF(ISNUMBER(VLOOKUP($A746,'[1]F-F_Research_Data_Factors_weekl'!$G$6:$J$4822,3,0)),VLOOKUP($A746,'[1]F-F_Research_Data_Factors_weekl'!$G$6:$J$4822,3,0),AL747)</f>
        <v>321.93103460959003</v>
      </c>
      <c r="AM746">
        <f>IF(ISNUMBER(VLOOKUP($A746,'[1]F-F_Research_Data_Factors_weekl'!$G$6:$J$4822,4,0)),VLOOKUP($A746,'[1]F-F_Research_Data_Factors_weekl'!$G$6:$J$4822,4,0),AM747)</f>
        <v>3857.4740767772969</v>
      </c>
    </row>
    <row r="747" spans="1:39" x14ac:dyDescent="0.25">
      <c r="A747" s="14">
        <v>38219</v>
      </c>
      <c r="B747">
        <v>10110.14</v>
      </c>
      <c r="C747">
        <v>1098.3499999999999</v>
      </c>
      <c r="D747">
        <v>1838.02</v>
      </c>
      <c r="E747">
        <v>8335.6200000000008</v>
      </c>
      <c r="F747">
        <v>3712.61</v>
      </c>
      <c r="G747">
        <v>10889.14</v>
      </c>
      <c r="H747">
        <v>1109.8399999999999</v>
      </c>
      <c r="I747">
        <v>12376.9</v>
      </c>
      <c r="J747">
        <v>2.4339</v>
      </c>
      <c r="K747">
        <v>3.4104000000000001</v>
      </c>
      <c r="L747">
        <v>4.2324999999999999</v>
      </c>
      <c r="M747">
        <v>5.0239000000000003</v>
      </c>
      <c r="N747">
        <v>88.12</v>
      </c>
      <c r="O747">
        <v>1.2321</v>
      </c>
      <c r="P747">
        <v>109.12</v>
      </c>
      <c r="Q747">
        <v>1.8201000000000001</v>
      </c>
      <c r="R747">
        <v>0.72399999999999998</v>
      </c>
      <c r="S747">
        <v>0.67249999999999999</v>
      </c>
      <c r="T747">
        <v>1.2503</v>
      </c>
      <c r="U747">
        <v>6.7138</v>
      </c>
      <c r="V747">
        <v>7.4675000000000002</v>
      </c>
      <c r="W747">
        <v>46.26</v>
      </c>
      <c r="X747">
        <v>3.8</v>
      </c>
      <c r="Y747">
        <v>6.57</v>
      </c>
      <c r="Z747">
        <v>11.3315</v>
      </c>
      <c r="AA747">
        <v>50.8</v>
      </c>
      <c r="AB747">
        <v>6.87</v>
      </c>
      <c r="AC747">
        <v>85.025000000000006</v>
      </c>
      <c r="AD747">
        <v>73.849999999999994</v>
      </c>
      <c r="AE747">
        <v>413.2</v>
      </c>
      <c r="AF747">
        <v>47.86</v>
      </c>
      <c r="AG747">
        <v>594.75</v>
      </c>
      <c r="AH747">
        <v>231.25</v>
      </c>
      <c r="AI747">
        <v>7.73</v>
      </c>
      <c r="AJ747">
        <v>312</v>
      </c>
      <c r="AK747">
        <f>IF(ISNUMBER(VLOOKUP($A747,'[1]F-F_Research_Data_Factors_weekl'!$G$6:$J$4822,2,0)),VLOOKUP($A747,'[1]F-F_Research_Data_Factors_weekl'!$G$6:$J$4822,2,0),AK748)</f>
        <v>8064.6810304980154</v>
      </c>
      <c r="AL747">
        <f>IF(ISNUMBER(VLOOKUP($A747,'[1]F-F_Research_Data_Factors_weekl'!$G$6:$J$4822,3,0)),VLOOKUP($A747,'[1]F-F_Research_Data_Factors_weekl'!$G$6:$J$4822,3,0),AL748)</f>
        <v>322.22103353977582</v>
      </c>
      <c r="AM747">
        <f>IF(ISNUMBER(VLOOKUP($A747,'[1]F-F_Research_Data_Factors_weekl'!$G$6:$J$4822,4,0)),VLOOKUP($A747,'[1]F-F_Research_Data_Factors_weekl'!$G$6:$J$4822,4,0),AM748)</f>
        <v>3876.4687737687641</v>
      </c>
    </row>
    <row r="748" spans="1:39" x14ac:dyDescent="0.25">
      <c r="A748" s="14">
        <v>38212</v>
      </c>
      <c r="B748">
        <v>9825.35</v>
      </c>
      <c r="C748">
        <v>1064.8</v>
      </c>
      <c r="D748">
        <v>1757.22</v>
      </c>
      <c r="E748">
        <v>8172.63</v>
      </c>
      <c r="F748">
        <v>3646.99</v>
      </c>
      <c r="G748">
        <v>10757.2</v>
      </c>
      <c r="H748">
        <v>1096.81</v>
      </c>
      <c r="I748">
        <v>12359.83</v>
      </c>
      <c r="J748">
        <v>2.4534000000000002</v>
      </c>
      <c r="K748">
        <v>3.4211</v>
      </c>
      <c r="L748">
        <v>4.2267999999999999</v>
      </c>
      <c r="M748">
        <v>5.0167999999999999</v>
      </c>
      <c r="N748">
        <v>87.9</v>
      </c>
      <c r="O748">
        <v>1.2374000000000001</v>
      </c>
      <c r="P748">
        <v>110.7</v>
      </c>
      <c r="Q748">
        <v>1.8431</v>
      </c>
      <c r="R748">
        <v>0.71689999999999998</v>
      </c>
      <c r="S748">
        <v>0.6663</v>
      </c>
      <c r="T748">
        <v>1.2384999999999999</v>
      </c>
      <c r="U748">
        <v>6.6909999999999998</v>
      </c>
      <c r="V748">
        <v>7.4576000000000002</v>
      </c>
      <c r="W748">
        <v>46.3</v>
      </c>
      <c r="X748">
        <v>3.8</v>
      </c>
      <c r="Y748">
        <v>6.4772999999999996</v>
      </c>
      <c r="Z748">
        <v>11.38</v>
      </c>
      <c r="AA748">
        <v>43.55</v>
      </c>
      <c r="AB748">
        <v>6.625</v>
      </c>
      <c r="AC748">
        <v>87.55</v>
      </c>
      <c r="AD748">
        <v>62.25</v>
      </c>
      <c r="AE748">
        <v>398.9</v>
      </c>
      <c r="AF748">
        <v>46.58</v>
      </c>
      <c r="AG748">
        <v>652</v>
      </c>
      <c r="AH748">
        <v>217.75</v>
      </c>
      <c r="AI748">
        <v>7.87</v>
      </c>
      <c r="AJ748">
        <v>299.5</v>
      </c>
      <c r="AK748">
        <f>IF(ISNUMBER(VLOOKUP($A748,'[1]F-F_Research_Data_Factors_weekl'!$G$6:$J$4822,2,0)),VLOOKUP($A748,'[1]F-F_Research_Data_Factors_weekl'!$G$6:$J$4822,2,0),AK749)</f>
        <v>7791.9623483072619</v>
      </c>
      <c r="AL748">
        <f>IF(ISNUMBER(VLOOKUP($A748,'[1]F-F_Research_Data_Factors_weekl'!$G$6:$J$4822,3,0)),VLOOKUP($A748,'[1]F-F_Research_Data_Factors_weekl'!$G$6:$J$4822,3,0),AL749)</f>
        <v>315.96492796604804</v>
      </c>
      <c r="AM748">
        <f>IF(ISNUMBER(VLOOKUP($A748,'[1]F-F_Research_Data_Factors_weekl'!$G$6:$J$4822,4,0)),VLOOKUP($A748,'[1]F-F_Research_Data_Factors_weekl'!$G$6:$J$4822,4,0),AM749)</f>
        <v>3931.5099125443853</v>
      </c>
    </row>
    <row r="749" spans="1:39" x14ac:dyDescent="0.25">
      <c r="A749" s="14">
        <v>38205</v>
      </c>
      <c r="B749">
        <v>9815.33</v>
      </c>
      <c r="C749">
        <v>1063.97</v>
      </c>
      <c r="D749">
        <v>1776.89</v>
      </c>
      <c r="E749">
        <v>8176.68</v>
      </c>
      <c r="F749">
        <v>3727.74</v>
      </c>
      <c r="G749">
        <v>10972.57</v>
      </c>
      <c r="H749">
        <v>1107.1199999999999</v>
      </c>
      <c r="I749">
        <v>12478.68</v>
      </c>
      <c r="J749">
        <v>2.3833000000000002</v>
      </c>
      <c r="K749">
        <v>3.3854000000000002</v>
      </c>
      <c r="L749">
        <v>4.2195999999999998</v>
      </c>
      <c r="M749">
        <v>5.0354999999999999</v>
      </c>
      <c r="N749">
        <v>88.36</v>
      </c>
      <c r="O749">
        <v>1.2279</v>
      </c>
      <c r="P749">
        <v>110.48</v>
      </c>
      <c r="Q749">
        <v>1.8411</v>
      </c>
      <c r="R749">
        <v>0.71340000000000003</v>
      </c>
      <c r="S749">
        <v>0.65190000000000003</v>
      </c>
      <c r="T749">
        <v>1.2506999999999999</v>
      </c>
      <c r="U749">
        <v>6.8041</v>
      </c>
      <c r="V749">
        <v>7.4775</v>
      </c>
      <c r="W749">
        <v>46.3675</v>
      </c>
      <c r="X749">
        <v>3.8</v>
      </c>
      <c r="Y749">
        <v>6.1223999999999998</v>
      </c>
      <c r="Z749">
        <v>11.3995</v>
      </c>
      <c r="AA749">
        <v>44.9</v>
      </c>
      <c r="AB749">
        <v>6.7750000000000004</v>
      </c>
      <c r="AC749">
        <v>84.55</v>
      </c>
      <c r="AD749">
        <v>60.05</v>
      </c>
      <c r="AE749">
        <v>399.8</v>
      </c>
      <c r="AF749">
        <v>43.95</v>
      </c>
      <c r="AG749">
        <v>606.75</v>
      </c>
      <c r="AH749">
        <v>225.75</v>
      </c>
      <c r="AI749">
        <v>8.17</v>
      </c>
      <c r="AJ749">
        <v>315.75</v>
      </c>
      <c r="AK749">
        <f>IF(ISNUMBER(VLOOKUP($A749,'[1]F-F_Research_Data_Factors_weekl'!$G$6:$J$4822,2,0)),VLOOKUP($A749,'[1]F-F_Research_Data_Factors_weekl'!$G$6:$J$4822,2,0),AK750)</f>
        <v>7789.6254606690618</v>
      </c>
      <c r="AL749">
        <f>IF(ISNUMBER(VLOOKUP($A749,'[1]F-F_Research_Data_Factors_weekl'!$G$6:$J$4822,3,0)),VLOOKUP($A749,'[1]F-F_Research_Data_Factors_weekl'!$G$6:$J$4822,3,0),AL750)</f>
        <v>317.87216093163789</v>
      </c>
      <c r="AM749">
        <f>IF(ISNUMBER(VLOOKUP($A749,'[1]F-F_Research_Data_Factors_weekl'!$G$6:$J$4822,4,0)),VLOOKUP($A749,'[1]F-F_Research_Data_Factors_weekl'!$G$6:$J$4822,4,0),AM750)</f>
        <v>3928.759780697897</v>
      </c>
    </row>
    <row r="750" spans="1:39" x14ac:dyDescent="0.25">
      <c r="A750" s="14">
        <v>38198</v>
      </c>
      <c r="B750">
        <v>10139.709999999999</v>
      </c>
      <c r="C750">
        <v>1101.72</v>
      </c>
      <c r="D750">
        <v>1887.36</v>
      </c>
      <c r="E750">
        <v>8458.07</v>
      </c>
      <c r="F750">
        <v>3895.61</v>
      </c>
      <c r="G750">
        <v>11325.78</v>
      </c>
      <c r="H750">
        <v>1139.3</v>
      </c>
      <c r="I750">
        <v>12238.03</v>
      </c>
      <c r="J750">
        <v>2.6771000000000003</v>
      </c>
      <c r="K750">
        <v>3.6943000000000001</v>
      </c>
      <c r="L750">
        <v>4.4747000000000003</v>
      </c>
      <c r="M750">
        <v>5.1969000000000003</v>
      </c>
      <c r="N750">
        <v>89.96</v>
      </c>
      <c r="O750">
        <v>1.2019</v>
      </c>
      <c r="P750">
        <v>111.36</v>
      </c>
      <c r="Q750">
        <v>1.8199000000000001</v>
      </c>
      <c r="R750">
        <v>0.70269999999999999</v>
      </c>
      <c r="S750">
        <v>0.63690000000000002</v>
      </c>
      <c r="T750">
        <v>1.2814999999999999</v>
      </c>
      <c r="U750">
        <v>7.0172999999999996</v>
      </c>
      <c r="V750">
        <v>7.6753</v>
      </c>
      <c r="W750">
        <v>46.47</v>
      </c>
      <c r="X750">
        <v>3.8</v>
      </c>
      <c r="Y750">
        <v>6.2675000000000001</v>
      </c>
      <c r="Z750">
        <v>11.4152</v>
      </c>
      <c r="AA750">
        <v>43.83</v>
      </c>
      <c r="AB750">
        <v>6.5600000000000005</v>
      </c>
      <c r="AC750">
        <v>85.724999999999994</v>
      </c>
      <c r="AD750">
        <v>61.5</v>
      </c>
      <c r="AE750">
        <v>391</v>
      </c>
      <c r="AF750">
        <v>43.8</v>
      </c>
      <c r="AG750">
        <v>599.5</v>
      </c>
      <c r="AH750">
        <v>217.25</v>
      </c>
      <c r="AI750">
        <v>8.2799999999999994</v>
      </c>
      <c r="AJ750">
        <v>312.25</v>
      </c>
      <c r="AK750">
        <f>IF(ISNUMBER(VLOOKUP($A750,'[1]F-F_Research_Data_Factors_weekl'!$G$6:$J$4822,2,0)),VLOOKUP($A750,'[1]F-F_Research_Data_Factors_weekl'!$G$6:$J$4822,2,0),AK751)</f>
        <v>8094.7993979726298</v>
      </c>
      <c r="AL750">
        <f>IF(ISNUMBER(VLOOKUP($A750,'[1]F-F_Research_Data_Factors_weekl'!$G$6:$J$4822,3,0)),VLOOKUP($A750,'[1]F-F_Research_Data_Factors_weekl'!$G$6:$J$4822,3,0),AL751)</f>
        <v>325.52192619727384</v>
      </c>
      <c r="AM750">
        <f>IF(ISNUMBER(VLOOKUP($A750,'[1]F-F_Research_Data_Factors_weekl'!$G$6:$J$4822,4,0)),VLOOKUP($A750,'[1]F-F_Research_Data_Factors_weekl'!$G$6:$J$4822,4,0),AM751)</f>
        <v>3840.4298931553249</v>
      </c>
    </row>
    <row r="751" spans="1:39" x14ac:dyDescent="0.25">
      <c r="A751" s="14">
        <v>38191</v>
      </c>
      <c r="B751">
        <v>9962.2199999999993</v>
      </c>
      <c r="C751">
        <v>1086.2</v>
      </c>
      <c r="D751">
        <v>1849.09</v>
      </c>
      <c r="E751">
        <v>8383.31</v>
      </c>
      <c r="F751">
        <v>3797.33</v>
      </c>
      <c r="G751">
        <v>11187.33</v>
      </c>
      <c r="H751">
        <v>1135.29</v>
      </c>
      <c r="I751">
        <v>12352.99</v>
      </c>
      <c r="J751">
        <v>2.6490999999999998</v>
      </c>
      <c r="K751">
        <v>3.6699000000000002</v>
      </c>
      <c r="L751">
        <v>4.4301000000000004</v>
      </c>
      <c r="M751">
        <v>5.1658999999999997</v>
      </c>
      <c r="N751">
        <v>89.26</v>
      </c>
      <c r="O751">
        <v>1.2093</v>
      </c>
      <c r="P751">
        <v>110.19</v>
      </c>
      <c r="Q751">
        <v>1.8317000000000001</v>
      </c>
      <c r="R751">
        <v>0.70940000000000003</v>
      </c>
      <c r="S751">
        <v>0.63539999999999996</v>
      </c>
      <c r="T751">
        <v>1.2675000000000001</v>
      </c>
      <c r="U751">
        <v>7.0406000000000004</v>
      </c>
      <c r="V751">
        <v>7.6096000000000004</v>
      </c>
      <c r="W751">
        <v>46.322499999999998</v>
      </c>
      <c r="X751">
        <v>3.8</v>
      </c>
      <c r="Y751">
        <v>6.2137000000000002</v>
      </c>
      <c r="Z751">
        <v>11.449</v>
      </c>
      <c r="AA751">
        <v>46.45</v>
      </c>
      <c r="AB751">
        <v>6.3339999999999996</v>
      </c>
      <c r="AC751">
        <v>86.9</v>
      </c>
      <c r="AD751">
        <v>71.150000000000006</v>
      </c>
      <c r="AE751">
        <v>390.5</v>
      </c>
      <c r="AF751">
        <v>41.71</v>
      </c>
      <c r="AG751">
        <v>669.5</v>
      </c>
      <c r="AH751">
        <v>223.75</v>
      </c>
      <c r="AI751">
        <v>8.01</v>
      </c>
      <c r="AJ751">
        <v>328.75</v>
      </c>
      <c r="AK751">
        <f>IF(ISNUMBER(VLOOKUP($A751,'[1]F-F_Research_Data_Factors_weekl'!$G$6:$J$4822,2,0)),VLOOKUP($A751,'[1]F-F_Research_Data_Factors_weekl'!$G$6:$J$4822,2,0),AK752)</f>
        <v>7980.6757349626641</v>
      </c>
      <c r="AL751">
        <f>IF(ISNUMBER(VLOOKUP($A751,'[1]F-F_Research_Data_Factors_weekl'!$G$6:$J$4822,3,0)),VLOOKUP($A751,'[1]F-F_Research_Data_Factors_weekl'!$G$6:$J$4822,3,0),AL752)</f>
        <v>323.09868605188467</v>
      </c>
      <c r="AM751">
        <f>IF(ISNUMBER(VLOOKUP($A751,'[1]F-F_Research_Data_Factors_weekl'!$G$6:$J$4822,4,0)),VLOOKUP($A751,'[1]F-F_Research_Data_Factors_weekl'!$G$6:$J$4822,4,0),AM752)</f>
        <v>3867.8919258287087</v>
      </c>
    </row>
    <row r="752" spans="1:39" x14ac:dyDescent="0.25">
      <c r="A752" s="14">
        <v>38184</v>
      </c>
      <c r="B752">
        <v>10139.780000000001</v>
      </c>
      <c r="C752">
        <v>1101.3900000000001</v>
      </c>
      <c r="D752">
        <v>1883.15</v>
      </c>
      <c r="E752">
        <v>8350.4599999999991</v>
      </c>
      <c r="F752">
        <v>3845.93</v>
      </c>
      <c r="G752">
        <v>11436</v>
      </c>
      <c r="H752">
        <v>1151.1600000000001</v>
      </c>
      <c r="I752">
        <v>12059.2</v>
      </c>
      <c r="J752">
        <v>2.4933000000000001</v>
      </c>
      <c r="K752">
        <v>3.5388000000000002</v>
      </c>
      <c r="L752">
        <v>4.3491</v>
      </c>
      <c r="M752">
        <v>5.1150000000000002</v>
      </c>
      <c r="N752">
        <v>87.14</v>
      </c>
      <c r="O752">
        <v>1.2452000000000001</v>
      </c>
      <c r="P752">
        <v>108.71</v>
      </c>
      <c r="Q752">
        <v>1.8731</v>
      </c>
      <c r="R752">
        <v>0.73229999999999995</v>
      </c>
      <c r="S752">
        <v>0.65920000000000001</v>
      </c>
      <c r="T752">
        <v>1.2250000000000001</v>
      </c>
      <c r="U752">
        <v>6.8198999999999996</v>
      </c>
      <c r="V752">
        <v>7.3863000000000003</v>
      </c>
      <c r="W752">
        <v>45.954999999999998</v>
      </c>
      <c r="X752">
        <v>3.8</v>
      </c>
      <c r="Y752">
        <v>5.9535</v>
      </c>
      <c r="Z752">
        <v>11.4138</v>
      </c>
      <c r="AA752">
        <v>47.3</v>
      </c>
      <c r="AB752">
        <v>6.7119999999999997</v>
      </c>
      <c r="AC752">
        <v>83.075000000000003</v>
      </c>
      <c r="AD752">
        <v>69.400000000000006</v>
      </c>
      <c r="AE752">
        <v>406.8</v>
      </c>
      <c r="AF752">
        <v>41.25</v>
      </c>
      <c r="AG752">
        <v>707.5</v>
      </c>
      <c r="AH752">
        <v>239</v>
      </c>
      <c r="AI752">
        <v>8.25</v>
      </c>
      <c r="AJ752">
        <v>333.25</v>
      </c>
      <c r="AK752">
        <f>IF(ISNUMBER(VLOOKUP($A752,'[1]F-F_Research_Data_Factors_weekl'!$G$6:$J$4822,2,0)),VLOOKUP($A752,'[1]F-F_Research_Data_Factors_weekl'!$G$6:$J$4822,2,0),AK753)</f>
        <v>8115.3912293702087</v>
      </c>
      <c r="AL752">
        <f>IF(ISNUMBER(VLOOKUP($A752,'[1]F-F_Research_Data_Factors_weekl'!$G$6:$J$4822,3,0)),VLOOKUP($A752,'[1]F-F_Research_Data_Factors_weekl'!$G$6:$J$4822,3,0),AL753)</f>
        <v>328.01897061105041</v>
      </c>
      <c r="AM752">
        <f>IF(ISNUMBER(VLOOKUP($A752,'[1]F-F_Research_Data_Factors_weekl'!$G$6:$J$4822,4,0)),VLOOKUP($A752,'[1]F-F_Research_Data_Factors_weekl'!$G$6:$J$4822,4,0),AM753)</f>
        <v>3836.4331738035198</v>
      </c>
    </row>
    <row r="753" spans="1:39" x14ac:dyDescent="0.25">
      <c r="A753" s="14">
        <v>38177</v>
      </c>
      <c r="B753">
        <v>10213.219999999999</v>
      </c>
      <c r="C753">
        <v>1112.81</v>
      </c>
      <c r="D753">
        <v>1946.33</v>
      </c>
      <c r="E753">
        <v>8473.18</v>
      </c>
      <c r="F753">
        <v>3924.49</v>
      </c>
      <c r="G753">
        <v>11423.53</v>
      </c>
      <c r="H753">
        <v>1146.92</v>
      </c>
      <c r="I753">
        <v>12202.26</v>
      </c>
      <c r="J753">
        <v>2.5122</v>
      </c>
      <c r="K753">
        <v>3.6318999999999999</v>
      </c>
      <c r="L753">
        <v>4.4565000000000001</v>
      </c>
      <c r="M753">
        <v>5.2065000000000001</v>
      </c>
      <c r="N753">
        <v>87.42</v>
      </c>
      <c r="O753">
        <v>1.2415</v>
      </c>
      <c r="P753">
        <v>108.2</v>
      </c>
      <c r="Q753">
        <v>1.8593999999999999</v>
      </c>
      <c r="R753">
        <v>0.72219999999999995</v>
      </c>
      <c r="S753">
        <v>0.65700000000000003</v>
      </c>
      <c r="T753">
        <v>1.2229000000000001</v>
      </c>
      <c r="U753">
        <v>6.8152999999999997</v>
      </c>
      <c r="V753">
        <v>7.4033999999999995</v>
      </c>
      <c r="W753">
        <v>45.664999999999999</v>
      </c>
      <c r="X753">
        <v>3.8</v>
      </c>
      <c r="Y753">
        <v>6.0774999999999997</v>
      </c>
      <c r="Z753">
        <v>11.491899999999999</v>
      </c>
      <c r="AA753">
        <v>47.85</v>
      </c>
      <c r="AB753">
        <v>6.4610000000000003</v>
      </c>
      <c r="AC753">
        <v>84.3</v>
      </c>
      <c r="AD753">
        <v>66.75</v>
      </c>
      <c r="AE753">
        <v>407.9</v>
      </c>
      <c r="AF753">
        <v>39.96</v>
      </c>
      <c r="AG753">
        <v>954</v>
      </c>
      <c r="AH753">
        <v>242.25</v>
      </c>
      <c r="AI753">
        <v>8.27</v>
      </c>
      <c r="AJ753">
        <v>330</v>
      </c>
      <c r="AK753">
        <f>IF(ISNUMBER(VLOOKUP($A753,'[1]F-F_Research_Data_Factors_weekl'!$G$6:$J$4822,2,0)),VLOOKUP($A753,'[1]F-F_Research_Data_Factors_weekl'!$G$6:$J$4822,2,0),AK754)</f>
        <v>8204.8238088870785</v>
      </c>
      <c r="AL753">
        <f>IF(ISNUMBER(VLOOKUP($A753,'[1]F-F_Research_Data_Factors_weekl'!$G$6:$J$4822,3,0)),VLOOKUP($A753,'[1]F-F_Research_Data_Factors_weekl'!$G$6:$J$4822,3,0),AL754)</f>
        <v>331.09818371964309</v>
      </c>
      <c r="AM753">
        <f>IF(ISNUMBER(VLOOKUP($A753,'[1]F-F_Research_Data_Factors_weekl'!$G$6:$J$4822,4,0)),VLOOKUP($A753,'[1]F-F_Research_Data_Factors_weekl'!$G$6:$J$4822,4,0),AM754)</f>
        <v>3768.9686352328517</v>
      </c>
    </row>
    <row r="754" spans="1:39" x14ac:dyDescent="0.25">
      <c r="A754" s="14">
        <v>38170</v>
      </c>
      <c r="B754">
        <v>10282.83</v>
      </c>
      <c r="C754">
        <v>1125.3800000000001</v>
      </c>
      <c r="D754">
        <v>2006.66</v>
      </c>
      <c r="E754">
        <v>8487.31</v>
      </c>
      <c r="F754">
        <v>3998.77</v>
      </c>
      <c r="G754">
        <v>11721.49</v>
      </c>
      <c r="H754">
        <v>1173.55</v>
      </c>
      <c r="I754">
        <v>12220.13</v>
      </c>
      <c r="J754">
        <v>2.5224000000000002</v>
      </c>
      <c r="K754">
        <v>3.5994999999999999</v>
      </c>
      <c r="L754">
        <v>4.4588999999999999</v>
      </c>
      <c r="M754">
        <v>5.2054</v>
      </c>
      <c r="N754">
        <v>87.99</v>
      </c>
      <c r="O754">
        <v>1.2316</v>
      </c>
      <c r="P754">
        <v>108.32</v>
      </c>
      <c r="Q754">
        <v>1.8306</v>
      </c>
      <c r="R754">
        <v>0.71330000000000005</v>
      </c>
      <c r="S754">
        <v>0.64710000000000001</v>
      </c>
      <c r="T754">
        <v>1.2337</v>
      </c>
      <c r="U754">
        <v>6.9129000000000005</v>
      </c>
      <c r="V754">
        <v>7.4573999999999998</v>
      </c>
      <c r="W754">
        <v>45.88</v>
      </c>
      <c r="X754">
        <v>3.8</v>
      </c>
      <c r="Y754">
        <v>6.1093999999999999</v>
      </c>
      <c r="Z754">
        <v>11.4495</v>
      </c>
      <c r="AA754">
        <v>47.25</v>
      </c>
      <c r="AB754">
        <v>5.9980000000000002</v>
      </c>
      <c r="AC754">
        <v>85.325000000000003</v>
      </c>
      <c r="AD754">
        <v>65.3</v>
      </c>
      <c r="AE754">
        <v>398.7</v>
      </c>
      <c r="AF754">
        <v>38.39</v>
      </c>
      <c r="AG754">
        <v>939.5</v>
      </c>
      <c r="AH754">
        <v>255.25</v>
      </c>
      <c r="AI754">
        <v>7.96</v>
      </c>
      <c r="AJ754">
        <v>335</v>
      </c>
      <c r="AK754">
        <f>IF(ISNUMBER(VLOOKUP($A754,'[1]F-F_Research_Data_Factors_weekl'!$G$6:$J$4822,2,0)),VLOOKUP($A754,'[1]F-F_Research_Data_Factors_weekl'!$G$6:$J$4822,2,0),AK755)</f>
        <v>8323.8549344497096</v>
      </c>
      <c r="AL754">
        <f>IF(ISNUMBER(VLOOKUP($A754,'[1]F-F_Research_Data_Factors_weekl'!$G$6:$J$4822,3,0)),VLOOKUP($A754,'[1]F-F_Research_Data_Factors_weekl'!$G$6:$J$4822,3,0),AL755)</f>
        <v>337.85528950983991</v>
      </c>
      <c r="AM754">
        <f>IF(ISNUMBER(VLOOKUP($A754,'[1]F-F_Research_Data_Factors_weekl'!$G$6:$J$4822,4,0)),VLOOKUP($A754,'[1]F-F_Research_Data_Factors_weekl'!$G$6:$J$4822,4,0),AM755)</f>
        <v>3719.4992946144789</v>
      </c>
    </row>
    <row r="755" spans="1:39" x14ac:dyDescent="0.25">
      <c r="A755" s="14">
        <v>38163</v>
      </c>
      <c r="B755">
        <v>10371.84</v>
      </c>
      <c r="C755">
        <v>1134.43</v>
      </c>
      <c r="D755">
        <v>2025.47</v>
      </c>
      <c r="E755">
        <v>8497.77</v>
      </c>
      <c r="F755">
        <v>4013.35</v>
      </c>
      <c r="G755">
        <v>11780.4</v>
      </c>
      <c r="H755">
        <v>1172.44</v>
      </c>
      <c r="I755">
        <v>12185.52</v>
      </c>
      <c r="J755">
        <v>2.7338</v>
      </c>
      <c r="K755">
        <v>3.8254000000000001</v>
      </c>
      <c r="L755">
        <v>4.6459000000000001</v>
      </c>
      <c r="M755">
        <v>5.3346999999999998</v>
      </c>
      <c r="N755">
        <v>88.88</v>
      </c>
      <c r="O755">
        <v>1.2178</v>
      </c>
      <c r="P755">
        <v>107.57</v>
      </c>
      <c r="Q755">
        <v>1.8268</v>
      </c>
      <c r="R755">
        <v>0.7006</v>
      </c>
      <c r="S755">
        <v>0.63580000000000003</v>
      </c>
      <c r="T755">
        <v>1.2473000000000001</v>
      </c>
      <c r="U755">
        <v>6.8208000000000002</v>
      </c>
      <c r="V755">
        <v>7.5179999999999998</v>
      </c>
      <c r="W755">
        <v>45.832500000000003</v>
      </c>
      <c r="X755">
        <v>3.8</v>
      </c>
      <c r="Y755">
        <v>6.3049999999999997</v>
      </c>
      <c r="Z755">
        <v>11.343999999999999</v>
      </c>
      <c r="AA755">
        <v>50</v>
      </c>
      <c r="AB755">
        <v>6.1269999999999998</v>
      </c>
      <c r="AC755">
        <v>89.6</v>
      </c>
      <c r="AD755">
        <v>61.2</v>
      </c>
      <c r="AE755">
        <v>402.9</v>
      </c>
      <c r="AF755">
        <v>37.549999999999997</v>
      </c>
      <c r="AG755">
        <v>920.5</v>
      </c>
      <c r="AH755">
        <v>276.25</v>
      </c>
      <c r="AI755">
        <v>7.28</v>
      </c>
      <c r="AJ755">
        <v>341.25</v>
      </c>
      <c r="AK755">
        <f>IF(ISNUMBER(VLOOKUP($A755,'[1]F-F_Research_Data_Factors_weekl'!$G$6:$J$4822,2,0)),VLOOKUP($A755,'[1]F-F_Research_Data_Factors_weekl'!$G$6:$J$4822,2,0),AK756)</f>
        <v>8392.6748683703463</v>
      </c>
      <c r="AL755">
        <f>IF(ISNUMBER(VLOOKUP($A755,'[1]F-F_Research_Data_Factors_weekl'!$G$6:$J$4822,3,0)),VLOOKUP($A755,'[1]F-F_Research_Data_Factors_weekl'!$G$6:$J$4822,3,0),AL756)</f>
        <v>337.28191026239381</v>
      </c>
      <c r="AM755">
        <f>IF(ISNUMBER(VLOOKUP($A755,'[1]F-F_Research_Data_Factors_weekl'!$G$6:$J$4822,4,0)),VLOOKUP($A755,'[1]F-F_Research_Data_Factors_weekl'!$G$6:$J$4822,4,0),AM756)</f>
        <v>3672.85404820231</v>
      </c>
    </row>
    <row r="756" spans="1:39" x14ac:dyDescent="0.25">
      <c r="A756" s="14">
        <v>38156</v>
      </c>
      <c r="B756">
        <v>10416.41</v>
      </c>
      <c r="C756">
        <v>1135.02</v>
      </c>
      <c r="D756">
        <v>1986.73</v>
      </c>
      <c r="E756">
        <v>8468.01</v>
      </c>
      <c r="F756">
        <v>3999.79</v>
      </c>
      <c r="G756">
        <v>11382.08</v>
      </c>
      <c r="H756">
        <v>1149.8800000000001</v>
      </c>
      <c r="I756">
        <v>11855.55</v>
      </c>
      <c r="J756">
        <v>2.7824</v>
      </c>
      <c r="K756">
        <v>3.9337</v>
      </c>
      <c r="L756">
        <v>4.7096</v>
      </c>
      <c r="M756">
        <v>5.3766999999999996</v>
      </c>
      <c r="N756">
        <v>89.08</v>
      </c>
      <c r="O756">
        <v>1.2137</v>
      </c>
      <c r="P756">
        <v>108.86</v>
      </c>
      <c r="Q756">
        <v>1.8382000000000001</v>
      </c>
      <c r="R756">
        <v>0.68879999999999997</v>
      </c>
      <c r="S756">
        <v>0.62709999999999999</v>
      </c>
      <c r="T756">
        <v>1.2446999999999999</v>
      </c>
      <c r="U756">
        <v>6.8704000000000001</v>
      </c>
      <c r="V756">
        <v>7.5404999999999998</v>
      </c>
      <c r="W756">
        <v>45.67</v>
      </c>
      <c r="X756">
        <v>3.8</v>
      </c>
      <c r="Y756">
        <v>6.3907999999999996</v>
      </c>
      <c r="Z756">
        <v>11.3421</v>
      </c>
      <c r="AA756">
        <v>52</v>
      </c>
      <c r="AB756">
        <v>5.9829999999999997</v>
      </c>
      <c r="AC756">
        <v>86.55</v>
      </c>
      <c r="AD756">
        <v>57.5</v>
      </c>
      <c r="AE756">
        <v>395.1</v>
      </c>
      <c r="AF756">
        <v>38.75</v>
      </c>
      <c r="AG756">
        <v>872</v>
      </c>
      <c r="AH756">
        <v>274.5</v>
      </c>
      <c r="AI756">
        <v>6.82</v>
      </c>
      <c r="AJ756">
        <v>352.75</v>
      </c>
      <c r="AK756">
        <f>IF(ISNUMBER(VLOOKUP($A756,'[1]F-F_Research_Data_Factors_weekl'!$G$6:$J$4822,2,0)),VLOOKUP($A756,'[1]F-F_Research_Data_Factors_weekl'!$G$6:$J$4822,2,0),AK757)</f>
        <v>8360.0705930574222</v>
      </c>
      <c r="AL756">
        <f>IF(ISNUMBER(VLOOKUP($A756,'[1]F-F_Research_Data_Factors_weekl'!$G$6:$J$4822,3,0)),VLOOKUP($A756,'[1]F-F_Research_Data_Factors_weekl'!$G$6:$J$4822,3,0),AL757)</f>
        <v>330.31232030397985</v>
      </c>
      <c r="AM756">
        <f>IF(ISNUMBER(VLOOKUP($A756,'[1]F-F_Research_Data_Factors_weekl'!$G$6:$J$4822,4,0)),VLOOKUP($A756,'[1]F-F_Research_Data_Factors_weekl'!$G$6:$J$4822,4,0),AM757)</f>
        <v>3648.0473263829067</v>
      </c>
    </row>
    <row r="757" spans="1:39" x14ac:dyDescent="0.25">
      <c r="A757" s="14">
        <v>38149</v>
      </c>
      <c r="B757">
        <v>10410.1</v>
      </c>
      <c r="C757">
        <v>1136.47</v>
      </c>
      <c r="D757">
        <v>1999.87</v>
      </c>
      <c r="E757">
        <v>8366.6299999999992</v>
      </c>
      <c r="F757">
        <v>4014.56</v>
      </c>
      <c r="G757">
        <v>11526.82</v>
      </c>
      <c r="H757">
        <v>1160.3</v>
      </c>
      <c r="I757">
        <v>12396.39</v>
      </c>
      <c r="J757">
        <v>2.8045999999999998</v>
      </c>
      <c r="K757">
        <v>4.0556999999999999</v>
      </c>
      <c r="L757">
        <v>4.7995000000000001</v>
      </c>
      <c r="M757">
        <v>5.4741999999999997</v>
      </c>
      <c r="N757">
        <v>90.01</v>
      </c>
      <c r="O757">
        <v>1.2006000000000001</v>
      </c>
      <c r="P757">
        <v>110.06</v>
      </c>
      <c r="Q757">
        <v>1.8193999999999999</v>
      </c>
      <c r="R757">
        <v>0.69289999999999996</v>
      </c>
      <c r="S757">
        <v>0.62909999999999999</v>
      </c>
      <c r="T757">
        <v>1.2598</v>
      </c>
      <c r="U757">
        <v>6.9107000000000003</v>
      </c>
      <c r="V757">
        <v>7.6204999999999998</v>
      </c>
      <c r="W757">
        <v>45.155000000000001</v>
      </c>
      <c r="X757">
        <v>3.8</v>
      </c>
      <c r="Y757">
        <v>6.5149999999999997</v>
      </c>
      <c r="Z757">
        <v>11.3748</v>
      </c>
      <c r="AA757">
        <v>58.17</v>
      </c>
      <c r="AB757">
        <v>5.7480000000000002</v>
      </c>
      <c r="AC757">
        <v>86.75</v>
      </c>
      <c r="AD757">
        <v>55.6</v>
      </c>
      <c r="AE757">
        <v>385.9</v>
      </c>
      <c r="AF757">
        <v>38.450000000000003</v>
      </c>
      <c r="AG757">
        <v>847</v>
      </c>
      <c r="AH757">
        <v>285.75</v>
      </c>
      <c r="AI757">
        <v>6.75</v>
      </c>
      <c r="AJ757">
        <v>350.5</v>
      </c>
      <c r="AK757">
        <f>IF(ISNUMBER(VLOOKUP($A757,'[1]F-F_Research_Data_Factors_weekl'!$G$6:$J$4822,2,0)),VLOOKUP($A757,'[1]F-F_Research_Data_Factors_weekl'!$G$6:$J$4822,2,0),AK758)</f>
        <v>8294.6597358465096</v>
      </c>
      <c r="AL757">
        <f>IF(ISNUMBER(VLOOKUP($A757,'[1]F-F_Research_Data_Factors_weekl'!$G$6:$J$4822,3,0)),VLOOKUP($A757,'[1]F-F_Research_Data_Factors_weekl'!$G$6:$J$4822,3,0),AL758)</f>
        <v>331.51624475293727</v>
      </c>
      <c r="AM757">
        <f>IF(ISNUMBER(VLOOKUP($A757,'[1]F-F_Research_Data_Factors_weekl'!$G$6:$J$4822,4,0)),VLOOKUP($A757,'[1]F-F_Research_Data_Factors_weekl'!$G$6:$J$4822,4,0),AM758)</f>
        <v>3619.431018918036</v>
      </c>
    </row>
    <row r="758" spans="1:39" x14ac:dyDescent="0.25">
      <c r="A758" s="14">
        <v>38142</v>
      </c>
      <c r="B758">
        <v>10242.82</v>
      </c>
      <c r="C758">
        <v>1122.5</v>
      </c>
      <c r="D758">
        <v>1978.62</v>
      </c>
      <c r="E758">
        <v>8348.7800000000007</v>
      </c>
      <c r="F758">
        <v>3961.93</v>
      </c>
      <c r="G758">
        <v>11128.05</v>
      </c>
      <c r="H758">
        <v>1124.97</v>
      </c>
      <c r="I758">
        <v>12022.64</v>
      </c>
      <c r="J758">
        <v>2.6874000000000002</v>
      </c>
      <c r="K758">
        <v>3.9447999999999999</v>
      </c>
      <c r="L758">
        <v>4.7714999999999996</v>
      </c>
      <c r="M758">
        <v>5.4572000000000003</v>
      </c>
      <c r="N758">
        <v>88.54</v>
      </c>
      <c r="O758">
        <v>1.2282999999999999</v>
      </c>
      <c r="P758">
        <v>111.19</v>
      </c>
      <c r="Q758">
        <v>1.8405</v>
      </c>
      <c r="R758">
        <v>0.69579999999999997</v>
      </c>
      <c r="S758">
        <v>0.62180000000000002</v>
      </c>
      <c r="T758">
        <v>1.2397</v>
      </c>
      <c r="U758">
        <v>6.6665000000000001</v>
      </c>
      <c r="V758">
        <v>7.4385000000000003</v>
      </c>
      <c r="W758">
        <v>45.115000000000002</v>
      </c>
      <c r="X758">
        <v>3.8</v>
      </c>
      <c r="Y758">
        <v>6.4649999999999999</v>
      </c>
      <c r="Z758">
        <v>11.4122</v>
      </c>
      <c r="AA758">
        <v>57.8</v>
      </c>
      <c r="AB758">
        <v>5.8100000000000005</v>
      </c>
      <c r="AC758">
        <v>90.5</v>
      </c>
      <c r="AD758">
        <v>56.8</v>
      </c>
      <c r="AE758">
        <v>390.9</v>
      </c>
      <c r="AF758">
        <v>38.49</v>
      </c>
      <c r="AG758">
        <v>838.5</v>
      </c>
      <c r="AH758">
        <v>308.25</v>
      </c>
      <c r="AI758">
        <v>7.19</v>
      </c>
      <c r="AJ758">
        <v>370</v>
      </c>
      <c r="AK758">
        <f>IF(ISNUMBER(VLOOKUP($A758,'[1]F-F_Research_Data_Factors_weekl'!$G$6:$J$4822,2,0)),VLOOKUP($A758,'[1]F-F_Research_Data_Factors_weekl'!$G$6:$J$4822,2,0),AK759)</f>
        <v>8294.6597358465096</v>
      </c>
      <c r="AL758">
        <f>IF(ISNUMBER(VLOOKUP($A758,'[1]F-F_Research_Data_Factors_weekl'!$G$6:$J$4822,3,0)),VLOOKUP($A758,'[1]F-F_Research_Data_Factors_weekl'!$G$6:$J$4822,3,0),AL759)</f>
        <v>331.51624475293727</v>
      </c>
      <c r="AM758">
        <f>IF(ISNUMBER(VLOOKUP($A758,'[1]F-F_Research_Data_Factors_weekl'!$G$6:$J$4822,4,0)),VLOOKUP($A758,'[1]F-F_Research_Data_Factors_weekl'!$G$6:$J$4822,4,0),AM759)</f>
        <v>3619.431018918036</v>
      </c>
    </row>
    <row r="759" spans="1:39" x14ac:dyDescent="0.25">
      <c r="A759" s="14">
        <v>38135</v>
      </c>
      <c r="B759">
        <v>10188.450000000001</v>
      </c>
      <c r="C759">
        <v>1120.68</v>
      </c>
      <c r="D759">
        <v>1986.74</v>
      </c>
      <c r="E759">
        <v>8347.08</v>
      </c>
      <c r="F759">
        <v>3902.72</v>
      </c>
      <c r="G759">
        <v>11309.57</v>
      </c>
      <c r="H759">
        <v>1142.3800000000001</v>
      </c>
      <c r="I759">
        <v>12116.87</v>
      </c>
      <c r="J759">
        <v>2.5323000000000002</v>
      </c>
      <c r="K759">
        <v>3.7909000000000002</v>
      </c>
      <c r="L759">
        <v>4.6467999999999998</v>
      </c>
      <c r="M759">
        <v>5.3445</v>
      </c>
      <c r="N759">
        <v>88.9</v>
      </c>
      <c r="O759">
        <v>1.2222999999999999</v>
      </c>
      <c r="P759">
        <v>110.21</v>
      </c>
      <c r="Q759">
        <v>1.833</v>
      </c>
      <c r="R759">
        <v>0.71450000000000002</v>
      </c>
      <c r="S759">
        <v>0.63249999999999995</v>
      </c>
      <c r="T759">
        <v>1.2521</v>
      </c>
      <c r="U759">
        <v>6.7232000000000003</v>
      </c>
      <c r="V759">
        <v>7.4382000000000001</v>
      </c>
      <c r="W759">
        <v>45.475000000000001</v>
      </c>
      <c r="X759">
        <v>3.8</v>
      </c>
      <c r="Y759">
        <v>6.5091999999999999</v>
      </c>
      <c r="Z759">
        <v>11.4</v>
      </c>
      <c r="AA759">
        <v>61.19</v>
      </c>
      <c r="AB759">
        <v>6.11</v>
      </c>
      <c r="AC759">
        <v>87.674999999999997</v>
      </c>
      <c r="AD759">
        <v>56.1</v>
      </c>
      <c r="AE759">
        <v>394</v>
      </c>
      <c r="AF759">
        <v>39.880000000000003</v>
      </c>
      <c r="AG759">
        <v>814</v>
      </c>
      <c r="AH759">
        <v>304</v>
      </c>
      <c r="AI759">
        <v>7.06</v>
      </c>
      <c r="AJ759">
        <v>362</v>
      </c>
      <c r="AK759">
        <f>IF(ISNUMBER(VLOOKUP($A759,'[1]F-F_Research_Data_Factors_weekl'!$G$6:$J$4822,2,0)),VLOOKUP($A759,'[1]F-F_Research_Data_Factors_weekl'!$G$6:$J$4822,2,0),AK760)</f>
        <v>8285.5456356472969</v>
      </c>
      <c r="AL759">
        <f>IF(ISNUMBER(VLOOKUP($A759,'[1]F-F_Research_Data_Factors_weekl'!$G$6:$J$4822,3,0)),VLOOKUP($A759,'[1]F-F_Research_Data_Factors_weekl'!$G$6:$J$4822,3,0),AL760)</f>
        <v>331.91454220358156</v>
      </c>
      <c r="AM759">
        <f>IF(ISNUMBER(VLOOKUP($A759,'[1]F-F_Research_Data_Factors_weekl'!$G$6:$J$4822,4,0)),VLOOKUP($A759,'[1]F-F_Research_Data_Factors_weekl'!$G$6:$J$4822,4,0),AM760)</f>
        <v>3625.5945296183872</v>
      </c>
    </row>
    <row r="760" spans="1:39" x14ac:dyDescent="0.25">
      <c r="A760" s="14">
        <v>38128</v>
      </c>
      <c r="B760">
        <v>9966.74</v>
      </c>
      <c r="C760">
        <v>1093.56</v>
      </c>
      <c r="D760">
        <v>1912.09</v>
      </c>
      <c r="E760">
        <v>8210.48</v>
      </c>
      <c r="F760">
        <v>3831.84</v>
      </c>
      <c r="G760">
        <v>11070.25</v>
      </c>
      <c r="H760">
        <v>1125.21</v>
      </c>
      <c r="I760">
        <v>11576.01</v>
      </c>
      <c r="J760">
        <v>2.5409999999999999</v>
      </c>
      <c r="K760">
        <v>3.8957000000000002</v>
      </c>
      <c r="L760">
        <v>4.7557999999999998</v>
      </c>
      <c r="M760">
        <v>5.4581999999999997</v>
      </c>
      <c r="N760">
        <v>90.49</v>
      </c>
      <c r="O760">
        <v>1.198</v>
      </c>
      <c r="P760">
        <v>112.36</v>
      </c>
      <c r="Q760">
        <v>1.7873000000000001</v>
      </c>
      <c r="R760">
        <v>0.69779999999999998</v>
      </c>
      <c r="S760">
        <v>0.60799999999999998</v>
      </c>
      <c r="T760">
        <v>1.2831999999999999</v>
      </c>
      <c r="U760">
        <v>6.8823999999999996</v>
      </c>
      <c r="V760">
        <v>7.5856000000000003</v>
      </c>
      <c r="W760">
        <v>45.284999999999997</v>
      </c>
      <c r="X760">
        <v>3.8</v>
      </c>
      <c r="Y760">
        <v>6.7450000000000001</v>
      </c>
      <c r="Z760">
        <v>11.570499999999999</v>
      </c>
      <c r="AA760">
        <v>63</v>
      </c>
      <c r="AB760">
        <v>5.8629999999999995</v>
      </c>
      <c r="AC760">
        <v>83.45</v>
      </c>
      <c r="AD760">
        <v>54.85</v>
      </c>
      <c r="AE760">
        <v>384.9</v>
      </c>
      <c r="AF760">
        <v>39.93</v>
      </c>
      <c r="AG760">
        <v>872.5</v>
      </c>
      <c r="AH760">
        <v>290</v>
      </c>
      <c r="AI760">
        <v>6.58</v>
      </c>
      <c r="AJ760">
        <v>368.25</v>
      </c>
      <c r="AK760">
        <f>IF(ISNUMBER(VLOOKUP($A760,'[1]F-F_Research_Data_Factors_weekl'!$G$6:$J$4822,2,0)),VLOOKUP($A760,'[1]F-F_Research_Data_Factors_weekl'!$G$6:$J$4822,2,0),AK761)</f>
        <v>8060.6534056302144</v>
      </c>
      <c r="AL760">
        <f>IF(ISNUMBER(VLOOKUP($A760,'[1]F-F_Research_Data_Factors_weekl'!$G$6:$J$4822,3,0)),VLOOKUP($A760,'[1]F-F_Research_Data_Factors_weekl'!$G$6:$J$4822,3,0),AL761)</f>
        <v>328.20581647738703</v>
      </c>
      <c r="AM760">
        <f>IF(ISNUMBER(VLOOKUP($A760,'[1]F-F_Research_Data_Factors_weekl'!$G$6:$J$4822,4,0)),VLOOKUP($A760,'[1]F-F_Research_Data_Factors_weekl'!$G$6:$J$4822,4,0),AM761)</f>
        <v>3600.0342861864629</v>
      </c>
    </row>
    <row r="761" spans="1:39" x14ac:dyDescent="0.25">
      <c r="A761" s="14">
        <v>38121</v>
      </c>
      <c r="B761">
        <v>10012.870000000001</v>
      </c>
      <c r="C761">
        <v>1095.7</v>
      </c>
      <c r="D761">
        <v>1904.25</v>
      </c>
      <c r="E761">
        <v>8188.08</v>
      </c>
      <c r="F761">
        <v>3803.1</v>
      </c>
      <c r="G761">
        <v>10849.63</v>
      </c>
      <c r="H761">
        <v>1091.51</v>
      </c>
      <c r="I761">
        <v>11276.86</v>
      </c>
      <c r="J761">
        <v>2.5301</v>
      </c>
      <c r="K761">
        <v>3.9026999999999998</v>
      </c>
      <c r="L761">
        <v>4.7678000000000003</v>
      </c>
      <c r="M761">
        <v>5.4852999999999996</v>
      </c>
      <c r="N761">
        <v>91.66</v>
      </c>
      <c r="O761">
        <v>1.1888000000000001</v>
      </c>
      <c r="P761">
        <v>114.25</v>
      </c>
      <c r="Q761">
        <v>1.7608000000000001</v>
      </c>
      <c r="R761">
        <v>0.69130000000000003</v>
      </c>
      <c r="S761">
        <v>0.60440000000000005</v>
      </c>
      <c r="T761">
        <v>1.2957000000000001</v>
      </c>
      <c r="U761">
        <v>6.9190000000000005</v>
      </c>
      <c r="V761">
        <v>7.7145999999999999</v>
      </c>
      <c r="W761">
        <v>45.63</v>
      </c>
      <c r="X761">
        <v>3.8</v>
      </c>
      <c r="Y761">
        <v>6.7374999999999998</v>
      </c>
      <c r="Z761">
        <v>11.5297</v>
      </c>
      <c r="AA761">
        <v>64.97</v>
      </c>
      <c r="AB761">
        <v>5.7210000000000001</v>
      </c>
      <c r="AC761">
        <v>82.075000000000003</v>
      </c>
      <c r="AD761">
        <v>56.1</v>
      </c>
      <c r="AE761">
        <v>377.1</v>
      </c>
      <c r="AF761">
        <v>41.38</v>
      </c>
      <c r="AG761">
        <v>969</v>
      </c>
      <c r="AH761">
        <v>286.5</v>
      </c>
      <c r="AI761">
        <v>6.35</v>
      </c>
      <c r="AJ761">
        <v>354</v>
      </c>
      <c r="AK761">
        <f>IF(ISNUMBER(VLOOKUP($A761,'[1]F-F_Research_Data_Factors_weekl'!$G$6:$J$4822,2,0)),VLOOKUP($A761,'[1]F-F_Research_Data_Factors_weekl'!$G$6:$J$4822,2,0),AK762)</f>
        <v>8069.5298885075727</v>
      </c>
      <c r="AL761">
        <f>IF(ISNUMBER(VLOOKUP($A761,'[1]F-F_Research_Data_Factors_weekl'!$G$6:$J$4822,3,0)),VLOOKUP($A761,'[1]F-F_Research_Data_Factors_weekl'!$G$6:$J$4822,3,0),AL762)</f>
        <v>327.2894061401945</v>
      </c>
      <c r="AM761">
        <f>IF(ISNUMBER(VLOOKUP($A761,'[1]F-F_Research_Data_Factors_weekl'!$G$6:$J$4822,4,0)),VLOOKUP($A761,'[1]F-F_Research_Data_Factors_weekl'!$G$6:$J$4822,4,0),AM762)</f>
        <v>3578.9186660567279</v>
      </c>
    </row>
    <row r="762" spans="1:39" x14ac:dyDescent="0.25">
      <c r="A762" s="14">
        <v>38114</v>
      </c>
      <c r="B762">
        <v>10117.34</v>
      </c>
      <c r="C762">
        <v>1098.7</v>
      </c>
      <c r="D762">
        <v>1917.96</v>
      </c>
      <c r="E762">
        <v>8274.7900000000009</v>
      </c>
      <c r="F762">
        <v>3895.64</v>
      </c>
      <c r="G762">
        <v>11438.82</v>
      </c>
      <c r="H762">
        <v>1150.8900000000001</v>
      </c>
      <c r="I762">
        <v>11910.76</v>
      </c>
      <c r="J762">
        <v>2.6177999999999999</v>
      </c>
      <c r="K762">
        <v>3.9441999999999999</v>
      </c>
      <c r="L762">
        <v>4.7709000000000001</v>
      </c>
      <c r="M762">
        <v>5.4660000000000002</v>
      </c>
      <c r="N762">
        <v>91.13</v>
      </c>
      <c r="O762">
        <v>1.1884000000000001</v>
      </c>
      <c r="P762">
        <v>112.21</v>
      </c>
      <c r="Q762">
        <v>1.7866</v>
      </c>
      <c r="R762">
        <v>0.70340000000000003</v>
      </c>
      <c r="S762">
        <v>0.61850000000000005</v>
      </c>
      <c r="T762">
        <v>1.3019000000000001</v>
      </c>
      <c r="U762">
        <v>6.8231999999999999</v>
      </c>
      <c r="V762">
        <v>7.6513</v>
      </c>
      <c r="W762">
        <v>44.66</v>
      </c>
      <c r="X762">
        <v>3.8</v>
      </c>
      <c r="Y762">
        <v>7.0350000000000001</v>
      </c>
      <c r="Z762">
        <v>11.5845</v>
      </c>
      <c r="AA762">
        <v>64.75</v>
      </c>
      <c r="AB762">
        <v>5.5890000000000004</v>
      </c>
      <c r="AC762">
        <v>84.375</v>
      </c>
      <c r="AD762">
        <v>56.1</v>
      </c>
      <c r="AE762">
        <v>379.1</v>
      </c>
      <c r="AF762">
        <v>39.93</v>
      </c>
      <c r="AG762">
        <v>1050.5</v>
      </c>
      <c r="AH762">
        <v>307</v>
      </c>
      <c r="AI762">
        <v>6.59</v>
      </c>
      <c r="AJ762">
        <v>393.5</v>
      </c>
      <c r="AK762">
        <f>IF(ISNUMBER(VLOOKUP($A762,'[1]F-F_Research_Data_Factors_weekl'!$G$6:$J$4822,2,0)),VLOOKUP($A762,'[1]F-F_Research_Data_Factors_weekl'!$G$6:$J$4822,2,0),AK763)</f>
        <v>8109.2652884208346</v>
      </c>
      <c r="AL762">
        <f>IF(ISNUMBER(VLOOKUP($A762,'[1]F-F_Research_Data_Factors_weekl'!$G$6:$J$4822,3,0)),VLOOKUP($A762,'[1]F-F_Research_Data_Factors_weekl'!$G$6:$J$4822,3,0),AL763)</f>
        <v>329.96209914325487</v>
      </c>
      <c r="AM762">
        <f>IF(ISNUMBER(VLOOKUP($A762,'[1]F-F_Research_Data_Factors_weekl'!$G$6:$J$4822,4,0)),VLOOKUP($A762,'[1]F-F_Research_Data_Factors_weekl'!$G$6:$J$4822,4,0),AM763)</f>
        <v>3592.2098424738815</v>
      </c>
    </row>
    <row r="763" spans="1:39" x14ac:dyDescent="0.25">
      <c r="A763" s="14">
        <v>38107</v>
      </c>
      <c r="B763">
        <v>10225.57</v>
      </c>
      <c r="C763">
        <v>1107.31</v>
      </c>
      <c r="D763">
        <v>1920.15</v>
      </c>
      <c r="E763">
        <v>8243.9699999999993</v>
      </c>
      <c r="F763">
        <v>3985.21</v>
      </c>
      <c r="G763">
        <v>11761.79</v>
      </c>
      <c r="H763">
        <v>1186.31</v>
      </c>
      <c r="I763">
        <v>11942.96</v>
      </c>
      <c r="J763">
        <v>2.3144999999999998</v>
      </c>
      <c r="K763">
        <v>3.6217999999999999</v>
      </c>
      <c r="L763">
        <v>4.5053000000000001</v>
      </c>
      <c r="M763">
        <v>5.2843999999999998</v>
      </c>
      <c r="N763">
        <v>90.48</v>
      </c>
      <c r="O763">
        <v>1.198</v>
      </c>
      <c r="P763">
        <v>110.52</v>
      </c>
      <c r="Q763">
        <v>1.7781</v>
      </c>
      <c r="R763">
        <v>0.72070000000000001</v>
      </c>
      <c r="S763">
        <v>0.62539999999999996</v>
      </c>
      <c r="T763">
        <v>1.2955999999999999</v>
      </c>
      <c r="U763">
        <v>6.8662999999999998</v>
      </c>
      <c r="V763">
        <v>7.6445999999999996</v>
      </c>
      <c r="W763">
        <v>44.5</v>
      </c>
      <c r="X763">
        <v>3.8</v>
      </c>
      <c r="Y763">
        <v>6.9901</v>
      </c>
      <c r="Z763">
        <v>11.4198</v>
      </c>
      <c r="AA763">
        <v>59.5</v>
      </c>
      <c r="AB763">
        <v>6.0780000000000003</v>
      </c>
      <c r="AC763">
        <v>88.3</v>
      </c>
      <c r="AD763">
        <v>58.1</v>
      </c>
      <c r="AE763">
        <v>387.5</v>
      </c>
      <c r="AF763">
        <v>37.380000000000003</v>
      </c>
      <c r="AG763">
        <v>1034</v>
      </c>
      <c r="AH763">
        <v>316.5</v>
      </c>
      <c r="AI763">
        <v>6.58</v>
      </c>
      <c r="AJ763">
        <v>381.5</v>
      </c>
      <c r="AK763">
        <f>IF(ISNUMBER(VLOOKUP($A763,'[1]F-F_Research_Data_Factors_weekl'!$G$6:$J$4822,2,0)),VLOOKUP($A763,'[1]F-F_Research_Data_Factors_weekl'!$G$6:$J$4822,2,0),AK764)</f>
        <v>8189.5226099988231</v>
      </c>
      <c r="AL763">
        <f>IF(ISNUMBER(VLOOKUP($A763,'[1]F-F_Research_Data_Factors_weekl'!$G$6:$J$4822,3,0)),VLOOKUP($A763,'[1]F-F_Research_Data_Factors_weekl'!$G$6:$J$4822,3,0),AL764)</f>
        <v>332.35505554316569</v>
      </c>
      <c r="AM763">
        <f>IF(ISNUMBER(VLOOKUP($A763,'[1]F-F_Research_Data_Factors_weekl'!$G$6:$J$4822,4,0)),VLOOKUP($A763,'[1]F-F_Research_Data_Factors_weekl'!$G$6:$J$4822,4,0),AM764)</f>
        <v>3638.0492631900761</v>
      </c>
    </row>
    <row r="764" spans="1:39" x14ac:dyDescent="0.25">
      <c r="A764" s="14">
        <v>38100</v>
      </c>
      <c r="B764">
        <v>10472.84</v>
      </c>
      <c r="C764">
        <v>1140.5999999999999</v>
      </c>
      <c r="D764">
        <v>2049.77</v>
      </c>
      <c r="E764">
        <v>8667.8700000000008</v>
      </c>
      <c r="F764">
        <v>4103.62</v>
      </c>
      <c r="G764">
        <v>12120.66</v>
      </c>
      <c r="H764">
        <v>1209.6199999999999</v>
      </c>
      <c r="I764">
        <v>12383.94</v>
      </c>
      <c r="J764">
        <v>2.2320000000000002</v>
      </c>
      <c r="K764">
        <v>3.5709999999999997</v>
      </c>
      <c r="L764">
        <v>4.4577999999999998</v>
      </c>
      <c r="M764">
        <v>5.2390999999999996</v>
      </c>
      <c r="N764">
        <v>91.08</v>
      </c>
      <c r="O764">
        <v>1.1842999999999999</v>
      </c>
      <c r="P764">
        <v>108.97</v>
      </c>
      <c r="Q764">
        <v>1.7713999999999999</v>
      </c>
      <c r="R764">
        <v>0.73380000000000001</v>
      </c>
      <c r="S764">
        <v>0.62909999999999999</v>
      </c>
      <c r="T764">
        <v>1.3148</v>
      </c>
      <c r="U764">
        <v>6.9684999999999997</v>
      </c>
      <c r="V764">
        <v>7.7218</v>
      </c>
      <c r="W764">
        <v>44.03</v>
      </c>
      <c r="X764">
        <v>3.8</v>
      </c>
      <c r="Y764">
        <v>6.7649999999999997</v>
      </c>
      <c r="Z764">
        <v>11.3225</v>
      </c>
      <c r="AA764">
        <v>63.95</v>
      </c>
      <c r="AB764">
        <v>6.1630000000000003</v>
      </c>
      <c r="AC764">
        <v>82.825000000000003</v>
      </c>
      <c r="AD764">
        <v>59.1</v>
      </c>
      <c r="AE764">
        <v>395.1</v>
      </c>
      <c r="AF764">
        <v>36.46</v>
      </c>
      <c r="AG764">
        <v>967</v>
      </c>
      <c r="AH764">
        <v>303.5</v>
      </c>
      <c r="AI764">
        <v>6.51</v>
      </c>
      <c r="AJ764">
        <v>373</v>
      </c>
      <c r="AK764">
        <f>IF(ISNUMBER(VLOOKUP($A764,'[1]F-F_Research_Data_Factors_weekl'!$G$6:$J$4822,2,0)),VLOOKUP($A764,'[1]F-F_Research_Data_Factors_weekl'!$G$6:$J$4822,2,0),AK765)</f>
        <v>8455.8829220431835</v>
      </c>
      <c r="AL764">
        <f>IF(ISNUMBER(VLOOKUP($A764,'[1]F-F_Research_Data_Factors_weekl'!$G$6:$J$4822,3,0)),VLOOKUP($A764,'[1]F-F_Research_Data_Factors_weekl'!$G$6:$J$4822,3,0),AL765)</f>
        <v>341.0168844071062</v>
      </c>
      <c r="AM764">
        <f>IF(ISNUMBER(VLOOKUP($A764,'[1]F-F_Research_Data_Factors_weekl'!$G$6:$J$4822,4,0)),VLOOKUP($A764,'[1]F-F_Research_Data_Factors_weekl'!$G$6:$J$4822,4,0),AM765)</f>
        <v>3673.3130686491077</v>
      </c>
    </row>
    <row r="765" spans="1:39" x14ac:dyDescent="0.25">
      <c r="A765" s="14">
        <v>38093</v>
      </c>
      <c r="B765">
        <v>10451.969999999999</v>
      </c>
      <c r="C765">
        <v>1134.6099999999999</v>
      </c>
      <c r="D765">
        <v>1995.74</v>
      </c>
      <c r="E765">
        <v>8695.35</v>
      </c>
      <c r="F765">
        <v>4033.98</v>
      </c>
      <c r="G765">
        <v>11824.56</v>
      </c>
      <c r="H765">
        <v>1196.18</v>
      </c>
      <c r="I765">
        <v>12458.38</v>
      </c>
      <c r="J765">
        <v>1.9845999999999999</v>
      </c>
      <c r="K765">
        <v>3.3649</v>
      </c>
      <c r="L765">
        <v>4.3383000000000003</v>
      </c>
      <c r="M765">
        <v>5.1687000000000003</v>
      </c>
      <c r="N765">
        <v>89.94</v>
      </c>
      <c r="O765">
        <v>1.1993</v>
      </c>
      <c r="P765">
        <v>107.82</v>
      </c>
      <c r="Q765">
        <v>1.7981</v>
      </c>
      <c r="R765">
        <v>0.74390000000000001</v>
      </c>
      <c r="S765">
        <v>0.63900000000000001</v>
      </c>
      <c r="T765">
        <v>1.2949999999999999</v>
      </c>
      <c r="U765">
        <v>6.8926999999999996</v>
      </c>
      <c r="V765">
        <v>7.6675000000000004</v>
      </c>
      <c r="W765">
        <v>43.88</v>
      </c>
      <c r="X765">
        <v>3.8</v>
      </c>
      <c r="Y765">
        <v>6.4401000000000002</v>
      </c>
      <c r="Z765">
        <v>11.2698</v>
      </c>
      <c r="AA765">
        <v>61.99</v>
      </c>
      <c r="AB765">
        <v>7.1449999999999996</v>
      </c>
      <c r="AC765">
        <v>81.8</v>
      </c>
      <c r="AD765">
        <v>60.5</v>
      </c>
      <c r="AE765">
        <v>401</v>
      </c>
      <c r="AF765">
        <v>37.74</v>
      </c>
      <c r="AG765">
        <v>965</v>
      </c>
      <c r="AH765">
        <v>314.5</v>
      </c>
      <c r="AI765">
        <v>6.6899999999999995</v>
      </c>
      <c r="AJ765">
        <v>388.5</v>
      </c>
      <c r="AK765">
        <f>IF(ISNUMBER(VLOOKUP($A765,'[1]F-F_Research_Data_Factors_weekl'!$G$6:$J$4822,2,0)),VLOOKUP($A765,'[1]F-F_Research_Data_Factors_weekl'!$G$6:$J$4822,2,0),AK766)</f>
        <v>8392.9359027723895</v>
      </c>
      <c r="AL765">
        <f>IF(ISNUMBER(VLOOKUP($A765,'[1]F-F_Research_Data_Factors_weekl'!$G$6:$J$4822,3,0)),VLOOKUP($A765,'[1]F-F_Research_Data_Factors_weekl'!$G$6:$J$4822,3,0),AL766)</f>
        <v>339.35404956424145</v>
      </c>
      <c r="AM765">
        <f>IF(ISNUMBER(VLOOKUP($A765,'[1]F-F_Research_Data_Factors_weekl'!$G$6:$J$4822,4,0)),VLOOKUP($A765,'[1]F-F_Research_Data_Factors_weekl'!$G$6:$J$4822,4,0),AM766)</f>
        <v>3679.9369551684108</v>
      </c>
    </row>
    <row r="766" spans="1:39" x14ac:dyDescent="0.25">
      <c r="A766" s="14">
        <v>38086</v>
      </c>
      <c r="B766">
        <v>10442.030000000001</v>
      </c>
      <c r="C766">
        <v>1139.32</v>
      </c>
      <c r="D766">
        <v>2052.88</v>
      </c>
      <c r="E766">
        <v>8833.48</v>
      </c>
      <c r="F766">
        <v>4013.53</v>
      </c>
      <c r="G766">
        <v>11897.51</v>
      </c>
      <c r="H766">
        <v>1190.8599999999999</v>
      </c>
      <c r="I766">
        <v>12909.37</v>
      </c>
      <c r="J766">
        <v>1.8578999999999999</v>
      </c>
      <c r="K766">
        <v>3.2170000000000001</v>
      </c>
      <c r="L766">
        <v>4.1909000000000001</v>
      </c>
      <c r="M766">
        <v>5.0277000000000003</v>
      </c>
      <c r="N766">
        <v>88.97</v>
      </c>
      <c r="O766">
        <v>1.2093</v>
      </c>
      <c r="P766">
        <v>106.45</v>
      </c>
      <c r="Q766">
        <v>1.8344</v>
      </c>
      <c r="R766">
        <v>0.76349999999999996</v>
      </c>
      <c r="S766">
        <v>0.6603</v>
      </c>
      <c r="T766">
        <v>1.2821</v>
      </c>
      <c r="U766">
        <v>6.9359999999999999</v>
      </c>
      <c r="V766">
        <v>7.5945999999999998</v>
      </c>
      <c r="W766">
        <v>43.634999999999998</v>
      </c>
      <c r="X766">
        <v>3.8</v>
      </c>
      <c r="Y766">
        <v>6.2549999999999999</v>
      </c>
      <c r="Z766">
        <v>11.2</v>
      </c>
      <c r="AA766">
        <v>61.71</v>
      </c>
      <c r="AB766">
        <v>8.09</v>
      </c>
      <c r="AC766">
        <v>81.924999999999997</v>
      </c>
      <c r="AD766">
        <v>60.3</v>
      </c>
      <c r="AE766">
        <v>419.9</v>
      </c>
      <c r="AF766">
        <v>37.14</v>
      </c>
      <c r="AG766">
        <v>988</v>
      </c>
      <c r="AH766">
        <v>330.5</v>
      </c>
      <c r="AI766">
        <v>6.78</v>
      </c>
      <c r="AJ766">
        <v>414.5</v>
      </c>
      <c r="AK766">
        <f>IF(ISNUMBER(VLOOKUP($A766,'[1]F-F_Research_Data_Factors_weekl'!$G$6:$J$4822,2,0)),VLOOKUP($A766,'[1]F-F_Research_Data_Factors_weekl'!$G$6:$J$4822,2,0),AK767)</f>
        <v>8473.3308660292751</v>
      </c>
      <c r="AL766">
        <f>IF(ISNUMBER(VLOOKUP($A766,'[1]F-F_Research_Data_Factors_weekl'!$G$6:$J$4822,3,0)),VLOOKUP($A766,'[1]F-F_Research_Data_Factors_weekl'!$G$6:$J$4822,3,0),AL767)</f>
        <v>342.36571752969184</v>
      </c>
      <c r="AM766">
        <f>IF(ISNUMBER(VLOOKUP($A766,'[1]F-F_Research_Data_Factors_weekl'!$G$6:$J$4822,4,0)),VLOOKUP($A766,'[1]F-F_Research_Data_Factors_weekl'!$G$6:$J$4822,4,0),AM767)</f>
        <v>3734.7553202840077</v>
      </c>
    </row>
    <row r="767" spans="1:39" x14ac:dyDescent="0.25">
      <c r="A767" s="14">
        <v>38079</v>
      </c>
      <c r="B767">
        <v>10470.59</v>
      </c>
      <c r="C767">
        <v>1141.81</v>
      </c>
      <c r="D767">
        <v>2057.17</v>
      </c>
      <c r="E767">
        <v>8798.75</v>
      </c>
      <c r="F767">
        <v>4007.6</v>
      </c>
      <c r="G767">
        <v>11815.95</v>
      </c>
      <c r="H767">
        <v>1184.2</v>
      </c>
      <c r="I767">
        <v>12731.76</v>
      </c>
      <c r="J767">
        <v>1.8460000000000001</v>
      </c>
      <c r="K767">
        <v>3.1334</v>
      </c>
      <c r="L767">
        <v>4.1435000000000004</v>
      </c>
      <c r="M767">
        <v>4.9777000000000005</v>
      </c>
      <c r="N767">
        <v>88.51</v>
      </c>
      <c r="O767">
        <v>1.2136</v>
      </c>
      <c r="P767">
        <v>104.51</v>
      </c>
      <c r="Q767">
        <v>1.8294999999999999</v>
      </c>
      <c r="R767">
        <v>0.75770000000000004</v>
      </c>
      <c r="S767">
        <v>0.65869999999999995</v>
      </c>
      <c r="T767">
        <v>1.2901</v>
      </c>
      <c r="U767">
        <v>6.9154999999999998</v>
      </c>
      <c r="V767">
        <v>7.6074999999999999</v>
      </c>
      <c r="W767">
        <v>43.734999999999999</v>
      </c>
      <c r="X767">
        <v>3.8</v>
      </c>
      <c r="Y767">
        <v>6.3979999999999997</v>
      </c>
      <c r="Z767">
        <v>11.164999999999999</v>
      </c>
      <c r="AA767">
        <v>62.62</v>
      </c>
      <c r="AB767">
        <v>8.1549999999999994</v>
      </c>
      <c r="AC767">
        <v>79.95</v>
      </c>
      <c r="AD767">
        <v>59.2</v>
      </c>
      <c r="AE767">
        <v>421.6</v>
      </c>
      <c r="AF767">
        <v>34.39</v>
      </c>
      <c r="AG767">
        <v>1045.5</v>
      </c>
      <c r="AH767">
        <v>330.5</v>
      </c>
      <c r="AI767">
        <v>6.36</v>
      </c>
      <c r="AJ767">
        <v>416.25</v>
      </c>
      <c r="AK767">
        <f>IF(ISNUMBER(VLOOKUP($A767,'[1]F-F_Research_Data_Factors_weekl'!$G$6:$J$4822,2,0)),VLOOKUP($A767,'[1]F-F_Research_Data_Factors_weekl'!$G$6:$J$4822,2,0),AK768)</f>
        <v>8473.3308660292751</v>
      </c>
      <c r="AL767">
        <f>IF(ISNUMBER(VLOOKUP($A767,'[1]F-F_Research_Data_Factors_weekl'!$G$6:$J$4822,3,0)),VLOOKUP($A767,'[1]F-F_Research_Data_Factors_weekl'!$G$6:$J$4822,3,0),AL768)</f>
        <v>342.36571752969184</v>
      </c>
      <c r="AM767">
        <f>IF(ISNUMBER(VLOOKUP($A767,'[1]F-F_Research_Data_Factors_weekl'!$G$6:$J$4822,4,0)),VLOOKUP($A767,'[1]F-F_Research_Data_Factors_weekl'!$G$6:$J$4822,4,0),AM768)</f>
        <v>3734.7553202840077</v>
      </c>
    </row>
    <row r="768" spans="1:39" x14ac:dyDescent="0.25">
      <c r="A768" s="14">
        <v>38072</v>
      </c>
      <c r="B768">
        <v>10212.969999999999</v>
      </c>
      <c r="C768">
        <v>1108.06</v>
      </c>
      <c r="D768">
        <v>1960.02</v>
      </c>
      <c r="E768">
        <v>8509.56</v>
      </c>
      <c r="F768">
        <v>3822.33</v>
      </c>
      <c r="G768">
        <v>11770.65</v>
      </c>
      <c r="H768">
        <v>1176.32</v>
      </c>
      <c r="I768">
        <v>12483.24</v>
      </c>
      <c r="J768">
        <v>1.5796999999999999</v>
      </c>
      <c r="K768">
        <v>2.7843</v>
      </c>
      <c r="L768">
        <v>3.8292000000000002</v>
      </c>
      <c r="M768">
        <v>4.7610000000000001</v>
      </c>
      <c r="N768">
        <v>88.89</v>
      </c>
      <c r="O768">
        <v>1.2132000000000001</v>
      </c>
      <c r="P768">
        <v>106.01</v>
      </c>
      <c r="Q768">
        <v>1.8157999999999999</v>
      </c>
      <c r="R768">
        <v>0.74660000000000004</v>
      </c>
      <c r="S768">
        <v>0.65210000000000001</v>
      </c>
      <c r="T768">
        <v>1.2842</v>
      </c>
      <c r="U768">
        <v>6.9579000000000004</v>
      </c>
      <c r="V768">
        <v>7.6326999999999998</v>
      </c>
      <c r="W768">
        <v>44.48</v>
      </c>
      <c r="X768">
        <v>3.8</v>
      </c>
      <c r="Y768">
        <v>6.54</v>
      </c>
      <c r="Z768">
        <v>11.109</v>
      </c>
      <c r="AA768">
        <v>64.900000000000006</v>
      </c>
      <c r="AB768">
        <v>7.7069999999999999</v>
      </c>
      <c r="AC768">
        <v>77.2</v>
      </c>
      <c r="AD768">
        <v>60.8</v>
      </c>
      <c r="AE768">
        <v>422.2</v>
      </c>
      <c r="AF768">
        <v>35.729999999999997</v>
      </c>
      <c r="AG768">
        <v>1013</v>
      </c>
      <c r="AH768">
        <v>305.5</v>
      </c>
      <c r="AI768">
        <v>6.09</v>
      </c>
      <c r="AJ768">
        <v>405.25</v>
      </c>
      <c r="AK768">
        <f>IF(ISNUMBER(VLOOKUP($A768,'[1]F-F_Research_Data_Factors_weekl'!$G$6:$J$4822,2,0)),VLOOKUP($A768,'[1]F-F_Research_Data_Factors_weekl'!$G$6:$J$4822,2,0),AK769)</f>
        <v>8194.7107021559714</v>
      </c>
      <c r="AL768">
        <f>IF(ISNUMBER(VLOOKUP($A768,'[1]F-F_Research_Data_Factors_weekl'!$G$6:$J$4822,3,0)),VLOOKUP($A768,'[1]F-F_Research_Data_Factors_weekl'!$G$6:$J$4822,3,0),AL769)</f>
        <v>334.63563437561515</v>
      </c>
      <c r="AM768">
        <f>IF(ISNUMBER(VLOOKUP($A768,'[1]F-F_Research_Data_Factors_weekl'!$G$6:$J$4822,4,0)),VLOOKUP($A768,'[1]F-F_Research_Data_Factors_weekl'!$G$6:$J$4822,4,0),AM769)</f>
        <v>3723.5845665842553</v>
      </c>
    </row>
    <row r="769" spans="1:39" x14ac:dyDescent="0.25">
      <c r="A769" s="14">
        <v>38065</v>
      </c>
      <c r="B769">
        <v>10186.6</v>
      </c>
      <c r="C769">
        <v>1109.78</v>
      </c>
      <c r="D769">
        <v>1940.47</v>
      </c>
      <c r="E769">
        <v>8583.81</v>
      </c>
      <c r="F769">
        <v>3819.15</v>
      </c>
      <c r="G769">
        <v>11418.51</v>
      </c>
      <c r="H769">
        <v>1138.0899999999999</v>
      </c>
      <c r="I769">
        <v>12790.58</v>
      </c>
      <c r="J769">
        <v>1.51</v>
      </c>
      <c r="K769">
        <v>2.7330000000000001</v>
      </c>
      <c r="L769">
        <v>3.7709999999999999</v>
      </c>
      <c r="M769">
        <v>4.7042000000000002</v>
      </c>
      <c r="N769">
        <v>88.13</v>
      </c>
      <c r="O769">
        <v>1.2290000000000001</v>
      </c>
      <c r="P769">
        <v>106.67</v>
      </c>
      <c r="Q769">
        <v>1.8334999999999999</v>
      </c>
      <c r="R769">
        <v>0.74909999999999999</v>
      </c>
      <c r="S769">
        <v>0.65629999999999999</v>
      </c>
      <c r="T769">
        <v>1.2688999999999999</v>
      </c>
      <c r="U769">
        <v>6.8823999999999996</v>
      </c>
      <c r="V769">
        <v>7.5147000000000004</v>
      </c>
      <c r="W769">
        <v>45.170099999999998</v>
      </c>
      <c r="X769">
        <v>3.8</v>
      </c>
      <c r="Y769">
        <v>6.64</v>
      </c>
      <c r="Z769">
        <v>10.967499999999999</v>
      </c>
      <c r="AA769">
        <v>67.92</v>
      </c>
      <c r="AB769">
        <v>7.5510000000000002</v>
      </c>
      <c r="AC769">
        <v>79.075000000000003</v>
      </c>
      <c r="AD769">
        <v>60.7</v>
      </c>
      <c r="AE769">
        <v>412.7</v>
      </c>
      <c r="AF769">
        <v>38.08</v>
      </c>
      <c r="AG769">
        <v>1024</v>
      </c>
      <c r="AH769">
        <v>312</v>
      </c>
      <c r="AI769">
        <v>6.76</v>
      </c>
      <c r="AJ769">
        <v>392.75</v>
      </c>
      <c r="AK769">
        <f>IF(ISNUMBER(VLOOKUP($A769,'[1]F-F_Research_Data_Factors_weekl'!$G$6:$J$4822,2,0)),VLOOKUP($A769,'[1]F-F_Research_Data_Factors_weekl'!$G$6:$J$4822,2,0),AK770)</f>
        <v>8205.3776931570756</v>
      </c>
      <c r="AL769">
        <f>IF(ISNUMBER(VLOOKUP($A769,'[1]F-F_Research_Data_Factors_weekl'!$G$6:$J$4822,3,0)),VLOOKUP($A769,'[1]F-F_Research_Data_Factors_weekl'!$G$6:$J$4822,3,0),AL770)</f>
        <v>332.5075858263267</v>
      </c>
      <c r="AM769">
        <f>IF(ISNUMBER(VLOOKUP($A769,'[1]F-F_Research_Data_Factors_weekl'!$G$6:$J$4822,4,0)),VLOOKUP($A769,'[1]F-F_Research_Data_Factors_weekl'!$G$6:$J$4822,4,0),AM770)</f>
        <v>3731.4205497387065</v>
      </c>
    </row>
    <row r="770" spans="1:39" x14ac:dyDescent="0.25">
      <c r="A770" s="14">
        <v>38058</v>
      </c>
      <c r="B770">
        <v>10240.08</v>
      </c>
      <c r="C770">
        <v>1120.57</v>
      </c>
      <c r="D770">
        <v>1984.73</v>
      </c>
      <c r="E770">
        <v>8592.0400000000009</v>
      </c>
      <c r="F770">
        <v>3915.38</v>
      </c>
      <c r="G770">
        <v>11162.75</v>
      </c>
      <c r="H770">
        <v>1107.3699999999999</v>
      </c>
      <c r="I770">
        <v>12932.23</v>
      </c>
      <c r="J770">
        <v>1.5192999999999999</v>
      </c>
      <c r="K770">
        <v>2.7326999999999999</v>
      </c>
      <c r="L770">
        <v>3.7770000000000001</v>
      </c>
      <c r="M770">
        <v>4.7169999999999996</v>
      </c>
      <c r="N770">
        <v>89.12</v>
      </c>
      <c r="O770">
        <v>1.2215</v>
      </c>
      <c r="P770">
        <v>110.79</v>
      </c>
      <c r="Q770">
        <v>1.8035999999999999</v>
      </c>
      <c r="R770">
        <v>0.73360000000000003</v>
      </c>
      <c r="S770">
        <v>0.64400000000000002</v>
      </c>
      <c r="T770">
        <v>1.2844</v>
      </c>
      <c r="U770">
        <v>6.9493999999999998</v>
      </c>
      <c r="V770">
        <v>7.5865999999999998</v>
      </c>
      <c r="W770">
        <v>45.26</v>
      </c>
      <c r="X770">
        <v>3.8</v>
      </c>
      <c r="Y770">
        <v>6.7736999999999998</v>
      </c>
      <c r="Z770">
        <v>10.957000000000001</v>
      </c>
      <c r="AA770">
        <v>64.62</v>
      </c>
      <c r="AB770">
        <v>7.0510000000000002</v>
      </c>
      <c r="AC770">
        <v>81.400000000000006</v>
      </c>
      <c r="AD770">
        <v>62.2</v>
      </c>
      <c r="AE770">
        <v>395.6</v>
      </c>
      <c r="AF770">
        <v>36.19</v>
      </c>
      <c r="AG770">
        <v>954</v>
      </c>
      <c r="AH770">
        <v>295.5</v>
      </c>
      <c r="AI770">
        <v>6.68</v>
      </c>
      <c r="AJ770">
        <v>357</v>
      </c>
      <c r="AK770">
        <f>IF(ISNUMBER(VLOOKUP($A770,'[1]F-F_Research_Data_Factors_weekl'!$G$6:$J$4822,2,0)),VLOOKUP($A770,'[1]F-F_Research_Data_Factors_weekl'!$G$6:$J$4822,2,0),AK771)</f>
        <v>8298.3188644387901</v>
      </c>
      <c r="AL770">
        <f>IF(ISNUMBER(VLOOKUP($A770,'[1]F-F_Research_Data_Factors_weekl'!$G$6:$J$4822,3,0)),VLOOKUP($A770,'[1]F-F_Research_Data_Factors_weekl'!$G$6:$J$4822,3,0),AL771)</f>
        <v>336.5461395003307</v>
      </c>
      <c r="AM770">
        <f>IF(ISNUMBER(VLOOKUP($A770,'[1]F-F_Research_Data_Factors_weekl'!$G$6:$J$4822,4,0)),VLOOKUP($A770,'[1]F-F_Research_Data_Factors_weekl'!$G$6:$J$4822,4,0),AM771)</f>
        <v>3713.9649146398992</v>
      </c>
    </row>
    <row r="771" spans="1:39" x14ac:dyDescent="0.25">
      <c r="A771" s="14">
        <v>38051</v>
      </c>
      <c r="B771">
        <v>10595.55</v>
      </c>
      <c r="C771">
        <v>1156.8699999999999</v>
      </c>
      <c r="D771">
        <v>2047.63</v>
      </c>
      <c r="E771">
        <v>8845.0400000000009</v>
      </c>
      <c r="F771">
        <v>4126.1400000000003</v>
      </c>
      <c r="G771">
        <v>11537.29</v>
      </c>
      <c r="H771">
        <v>1131.01</v>
      </c>
      <c r="I771">
        <v>13454.76</v>
      </c>
      <c r="J771">
        <v>1.5605</v>
      </c>
      <c r="K771">
        <v>2.802</v>
      </c>
      <c r="L771">
        <v>3.8491</v>
      </c>
      <c r="M771">
        <v>4.7628000000000004</v>
      </c>
      <c r="N771">
        <v>88.17</v>
      </c>
      <c r="O771">
        <v>1.2365999999999999</v>
      </c>
      <c r="P771">
        <v>112.04</v>
      </c>
      <c r="Q771">
        <v>1.8460999999999999</v>
      </c>
      <c r="R771">
        <v>0.75949999999999995</v>
      </c>
      <c r="S771">
        <v>0.6744</v>
      </c>
      <c r="T771">
        <v>1.2772000000000001</v>
      </c>
      <c r="U771">
        <v>7.0202999999999998</v>
      </c>
      <c r="V771">
        <v>7.4198000000000004</v>
      </c>
      <c r="W771">
        <v>45.27</v>
      </c>
      <c r="X771">
        <v>3.8</v>
      </c>
      <c r="Y771">
        <v>6.6162999999999998</v>
      </c>
      <c r="Z771">
        <v>10.9253</v>
      </c>
      <c r="AA771">
        <v>68</v>
      </c>
      <c r="AB771">
        <v>6.9809999999999999</v>
      </c>
      <c r="AC771">
        <v>79.224999999999994</v>
      </c>
      <c r="AD771">
        <v>62</v>
      </c>
      <c r="AE771">
        <v>401.6</v>
      </c>
      <c r="AF771">
        <v>37.26</v>
      </c>
      <c r="AG771">
        <v>933.75</v>
      </c>
      <c r="AH771">
        <v>290.5</v>
      </c>
      <c r="AI771">
        <v>6.19</v>
      </c>
      <c r="AJ771">
        <v>366.5</v>
      </c>
      <c r="AK771">
        <f>IF(ISNUMBER(VLOOKUP($A771,'[1]F-F_Research_Data_Factors_weekl'!$G$6:$J$4822,2,0)),VLOOKUP($A771,'[1]F-F_Research_Data_Factors_weekl'!$G$6:$J$4822,2,0),AK772)</f>
        <v>8561.1460481159502</v>
      </c>
      <c r="AL771">
        <f>IF(ISNUMBER(VLOOKUP($A771,'[1]F-F_Research_Data_Factors_weekl'!$G$6:$J$4822,3,0)),VLOOKUP($A771,'[1]F-F_Research_Data_Factors_weekl'!$G$6:$J$4822,3,0),AL772)</f>
        <v>335.6064414642309</v>
      </c>
      <c r="AM771">
        <f>IF(ISNUMBER(VLOOKUP($A771,'[1]F-F_Research_Data_Factors_weekl'!$G$6:$J$4822,4,0)),VLOOKUP($A771,'[1]F-F_Research_Data_Factors_weekl'!$G$6:$J$4822,4,0),AM772)</f>
        <v>3730.3785803936312</v>
      </c>
    </row>
    <row r="772" spans="1:39" x14ac:dyDescent="0.25">
      <c r="A772" s="14">
        <v>38044</v>
      </c>
      <c r="B772">
        <v>10583.92</v>
      </c>
      <c r="C772">
        <v>1144.94</v>
      </c>
      <c r="D772">
        <v>2029.82</v>
      </c>
      <c r="E772">
        <v>8788.49</v>
      </c>
      <c r="F772">
        <v>4018.16</v>
      </c>
      <c r="G772">
        <v>11041.92</v>
      </c>
      <c r="H772">
        <v>1082.47</v>
      </c>
      <c r="I772">
        <v>13907.03</v>
      </c>
      <c r="J772">
        <v>1.641</v>
      </c>
      <c r="K772">
        <v>2.9384999999999999</v>
      </c>
      <c r="L772">
        <v>3.9710999999999999</v>
      </c>
      <c r="M772">
        <v>4.8373999999999997</v>
      </c>
      <c r="N772">
        <v>87.31</v>
      </c>
      <c r="O772">
        <v>1.2493000000000001</v>
      </c>
      <c r="P772">
        <v>109.11</v>
      </c>
      <c r="Q772">
        <v>1.8685</v>
      </c>
      <c r="R772">
        <v>0.77380000000000004</v>
      </c>
      <c r="S772">
        <v>0.68720000000000003</v>
      </c>
      <c r="T772">
        <v>1.2623</v>
      </c>
      <c r="U772">
        <v>6.9987000000000004</v>
      </c>
      <c r="V772">
        <v>7.3897000000000004</v>
      </c>
      <c r="W772">
        <v>45.234999999999999</v>
      </c>
      <c r="X772">
        <v>3.8</v>
      </c>
      <c r="Y772">
        <v>6.6327999999999996</v>
      </c>
      <c r="Z772">
        <v>11.065</v>
      </c>
      <c r="AA772">
        <v>72.099999999999994</v>
      </c>
      <c r="AB772">
        <v>6.6959999999999997</v>
      </c>
      <c r="AC772">
        <v>81.5</v>
      </c>
      <c r="AD772">
        <v>58.8</v>
      </c>
      <c r="AE772">
        <v>396.8</v>
      </c>
      <c r="AF772">
        <v>36.159999999999997</v>
      </c>
      <c r="AG772">
        <v>942.5</v>
      </c>
      <c r="AH772">
        <v>296.25</v>
      </c>
      <c r="AI772">
        <v>6.03</v>
      </c>
      <c r="AJ772">
        <v>380.75</v>
      </c>
      <c r="AK772">
        <f>IF(ISNUMBER(VLOOKUP($A772,'[1]F-F_Research_Data_Factors_weekl'!$G$6:$J$4822,2,0)),VLOOKUP($A772,'[1]F-F_Research_Data_Factors_weekl'!$G$6:$J$4822,2,0),AK773)</f>
        <v>8455.4528870280992</v>
      </c>
      <c r="AL772">
        <f>IF(ISNUMBER(VLOOKUP($A772,'[1]F-F_Research_Data_Factors_weekl'!$G$6:$J$4822,3,0)),VLOOKUP($A772,'[1]F-F_Research_Data_Factors_weekl'!$G$6:$J$4822,3,0),AL773)</f>
        <v>332.84383761205089</v>
      </c>
      <c r="AM772">
        <f>IF(ISNUMBER(VLOOKUP($A772,'[1]F-F_Research_Data_Factors_weekl'!$G$6:$J$4822,4,0)),VLOOKUP($A772,'[1]F-F_Research_Data_Factors_weekl'!$G$6:$J$4822,4,0),AM773)</f>
        <v>3719.9626848759785</v>
      </c>
    </row>
    <row r="773" spans="1:39" x14ac:dyDescent="0.25">
      <c r="A773" s="14">
        <v>38037</v>
      </c>
      <c r="B773">
        <v>10619.03</v>
      </c>
      <c r="C773">
        <v>1144.1099999999999</v>
      </c>
      <c r="D773">
        <v>2037.93</v>
      </c>
      <c r="E773">
        <v>8641.93</v>
      </c>
      <c r="F773">
        <v>4073.35</v>
      </c>
      <c r="G773">
        <v>10720.69</v>
      </c>
      <c r="H773">
        <v>1058.76</v>
      </c>
      <c r="I773">
        <v>13868.37</v>
      </c>
      <c r="J773">
        <v>1.7018</v>
      </c>
      <c r="K773">
        <v>3.0783</v>
      </c>
      <c r="L773">
        <v>4.0960999999999999</v>
      </c>
      <c r="M773">
        <v>4.9524999999999997</v>
      </c>
      <c r="N773">
        <v>87.24</v>
      </c>
      <c r="O773">
        <v>1.2537</v>
      </c>
      <c r="P773">
        <v>109.04</v>
      </c>
      <c r="Q773">
        <v>1.8614999999999999</v>
      </c>
      <c r="R773">
        <v>0.77100000000000002</v>
      </c>
      <c r="S773">
        <v>0.68389999999999995</v>
      </c>
      <c r="T773">
        <v>1.2591000000000001</v>
      </c>
      <c r="U773">
        <v>7.0236000000000001</v>
      </c>
      <c r="V773">
        <v>7.3246000000000002</v>
      </c>
      <c r="W773">
        <v>45.2562</v>
      </c>
      <c r="X773">
        <v>3.8</v>
      </c>
      <c r="Y773">
        <v>6.7149999999999999</v>
      </c>
      <c r="Z773">
        <v>10.943200000000001</v>
      </c>
      <c r="AA773">
        <v>67.69</v>
      </c>
      <c r="AB773">
        <v>6.5330000000000004</v>
      </c>
      <c r="AC773">
        <v>77.849999999999994</v>
      </c>
      <c r="AD773">
        <v>60.95</v>
      </c>
      <c r="AE773">
        <v>397.5</v>
      </c>
      <c r="AF773">
        <v>35.6</v>
      </c>
      <c r="AG773">
        <v>893</v>
      </c>
      <c r="AH773">
        <v>284.75</v>
      </c>
      <c r="AI773">
        <v>5.64</v>
      </c>
      <c r="AJ773">
        <v>371.5</v>
      </c>
      <c r="AK773">
        <f>IF(ISNUMBER(VLOOKUP($A773,'[1]F-F_Research_Data_Factors_weekl'!$G$6:$J$4822,2,0)),VLOOKUP($A773,'[1]F-F_Research_Data_Factors_weekl'!$G$6:$J$4822,2,0),AK774)</f>
        <v>8431.0029783907667</v>
      </c>
      <c r="AL773">
        <f>IF(ISNUMBER(VLOOKUP($A773,'[1]F-F_Research_Data_Factors_weekl'!$G$6:$J$4822,3,0)),VLOOKUP($A773,'[1]F-F_Research_Data_Factors_weekl'!$G$6:$J$4822,3,0),AL774)</f>
        <v>331.81521045962603</v>
      </c>
      <c r="AM773">
        <f>IF(ISNUMBER(VLOOKUP($A773,'[1]F-F_Research_Data_Factors_weekl'!$G$6:$J$4822,4,0)),VLOOKUP($A773,'[1]F-F_Research_Data_Factors_weekl'!$G$6:$J$4822,4,0),AM774)</f>
        <v>3702.5606498218162</v>
      </c>
    </row>
    <row r="774" spans="1:39" x14ac:dyDescent="0.25">
      <c r="A774" s="14">
        <v>38030</v>
      </c>
      <c r="B774">
        <v>10627.85</v>
      </c>
      <c r="C774">
        <v>1145.81</v>
      </c>
      <c r="D774">
        <v>2053.56</v>
      </c>
      <c r="E774">
        <v>8694.4599999999991</v>
      </c>
      <c r="F774">
        <v>4057.05</v>
      </c>
      <c r="G774">
        <v>10557.69</v>
      </c>
      <c r="H774">
        <v>1041.03</v>
      </c>
      <c r="I774">
        <v>13739.8</v>
      </c>
      <c r="J774">
        <v>1.6707000000000001</v>
      </c>
      <c r="K774">
        <v>3.0102000000000002</v>
      </c>
      <c r="L774">
        <v>4.0401999999999996</v>
      </c>
      <c r="M774">
        <v>4.9165000000000001</v>
      </c>
      <c r="N774">
        <v>85.55</v>
      </c>
      <c r="O774">
        <v>1.2735000000000001</v>
      </c>
      <c r="P774">
        <v>105.46</v>
      </c>
      <c r="Q774">
        <v>1.8853</v>
      </c>
      <c r="R774">
        <v>0.78990000000000005</v>
      </c>
      <c r="S774">
        <v>0.70050000000000001</v>
      </c>
      <c r="T774">
        <v>1.2385999999999999</v>
      </c>
      <c r="U774">
        <v>6.9303999999999997</v>
      </c>
      <c r="V774">
        <v>7.1696</v>
      </c>
      <c r="W774">
        <v>45.234999999999999</v>
      </c>
      <c r="X774">
        <v>3.8</v>
      </c>
      <c r="Y774">
        <v>6.6353</v>
      </c>
      <c r="Z774">
        <v>10.935</v>
      </c>
      <c r="AA774">
        <v>66.349999999999994</v>
      </c>
      <c r="AB774">
        <v>6.5819999999999999</v>
      </c>
      <c r="AC774">
        <v>76.125</v>
      </c>
      <c r="AD774">
        <v>61.1</v>
      </c>
      <c r="AE774">
        <v>410.3</v>
      </c>
      <c r="AF774">
        <v>34.56</v>
      </c>
      <c r="AG774">
        <v>829</v>
      </c>
      <c r="AH774">
        <v>282.5</v>
      </c>
      <c r="AI774">
        <v>5.48</v>
      </c>
      <c r="AJ774">
        <v>380.25</v>
      </c>
      <c r="AK774">
        <f>IF(ISNUMBER(VLOOKUP($A774,'[1]F-F_Research_Data_Factors_weekl'!$G$6:$J$4822,2,0)),VLOOKUP($A774,'[1]F-F_Research_Data_Factors_weekl'!$G$6:$J$4822,2,0),AK775)</f>
        <v>8453.8283148408373</v>
      </c>
      <c r="AL774">
        <f>IF(ISNUMBER(VLOOKUP($A774,'[1]F-F_Research_Data_Factors_weekl'!$G$6:$J$4822,3,0)),VLOOKUP($A774,'[1]F-F_Research_Data_Factors_weekl'!$G$6:$J$4822,3,0),AL775)</f>
        <v>334.42371544005852</v>
      </c>
      <c r="AM774">
        <f>IF(ISNUMBER(VLOOKUP($A774,'[1]F-F_Research_Data_Factors_weekl'!$G$6:$J$4822,4,0)),VLOOKUP($A774,'[1]F-F_Research_Data_Factors_weekl'!$G$6:$J$4822,4,0),AM775)</f>
        <v>3694.432897447432</v>
      </c>
    </row>
    <row r="775" spans="1:39" x14ac:dyDescent="0.25">
      <c r="A775" s="14">
        <v>38023</v>
      </c>
      <c r="B775">
        <v>10593.03</v>
      </c>
      <c r="C775">
        <v>1142.76</v>
      </c>
      <c r="D775">
        <v>2064.0100000000002</v>
      </c>
      <c r="E775">
        <v>8638.61</v>
      </c>
      <c r="F775">
        <v>4044.99</v>
      </c>
      <c r="G775">
        <v>10460.92</v>
      </c>
      <c r="H775">
        <v>1028.83</v>
      </c>
      <c r="I775">
        <v>13309.6</v>
      </c>
      <c r="J775">
        <v>1.7456</v>
      </c>
      <c r="K775">
        <v>3.0846</v>
      </c>
      <c r="L775">
        <v>4.0772000000000004</v>
      </c>
      <c r="M775">
        <v>4.9165999999999999</v>
      </c>
      <c r="N775">
        <v>86.02</v>
      </c>
      <c r="O775">
        <v>1.2706</v>
      </c>
      <c r="P775">
        <v>105.49</v>
      </c>
      <c r="Q775">
        <v>1.8477000000000001</v>
      </c>
      <c r="R775">
        <v>0.77080000000000004</v>
      </c>
      <c r="S775">
        <v>0.69479999999999997</v>
      </c>
      <c r="T775">
        <v>1.2339</v>
      </c>
      <c r="U775">
        <v>6.8883999999999999</v>
      </c>
      <c r="V775">
        <v>7.1797000000000004</v>
      </c>
      <c r="W775">
        <v>45.284999999999997</v>
      </c>
      <c r="X775">
        <v>3.8</v>
      </c>
      <c r="Y775">
        <v>6.97</v>
      </c>
      <c r="Z775">
        <v>11.112500000000001</v>
      </c>
      <c r="AA775">
        <v>69.069999999999993</v>
      </c>
      <c r="AB775">
        <v>6.2780000000000005</v>
      </c>
      <c r="AC775">
        <v>75.45</v>
      </c>
      <c r="AD775">
        <v>63.15</v>
      </c>
      <c r="AE775">
        <v>403.6</v>
      </c>
      <c r="AF775">
        <v>32.479999999999997</v>
      </c>
      <c r="AG775">
        <v>840</v>
      </c>
      <c r="AH775">
        <v>279</v>
      </c>
      <c r="AI775">
        <v>5.45</v>
      </c>
      <c r="AJ775">
        <v>378.5</v>
      </c>
      <c r="AK775">
        <f>IF(ISNUMBER(VLOOKUP($A775,'[1]F-F_Research_Data_Factors_weekl'!$G$6:$J$4822,2,0)),VLOOKUP($A775,'[1]F-F_Research_Data_Factors_weekl'!$G$6:$J$4822,2,0),AK776)</f>
        <v>8414.281193232644</v>
      </c>
      <c r="AL775">
        <f>IF(ISNUMBER(VLOOKUP($A775,'[1]F-F_Research_Data_Factors_weekl'!$G$6:$J$4822,3,0)),VLOOKUP($A775,'[1]F-F_Research_Data_Factors_weekl'!$G$6:$J$4822,3,0),AL776)</f>
        <v>335.22826327191109</v>
      </c>
      <c r="AM775">
        <f>IF(ISNUMBER(VLOOKUP($A775,'[1]F-F_Research_Data_Factors_weekl'!$G$6:$J$4822,4,0)),VLOOKUP($A775,'[1]F-F_Research_Data_Factors_weekl'!$G$6:$J$4822,4,0),AM776)</f>
        <v>3684.852281515492</v>
      </c>
    </row>
    <row r="776" spans="1:39" x14ac:dyDescent="0.25">
      <c r="A776" s="14">
        <v>38016</v>
      </c>
      <c r="B776">
        <v>10488.07</v>
      </c>
      <c r="C776">
        <v>1131.1300000000001</v>
      </c>
      <c r="D776">
        <v>2066.15</v>
      </c>
      <c r="E776">
        <v>8521.39</v>
      </c>
      <c r="F776">
        <v>4058.6</v>
      </c>
      <c r="G776">
        <v>10783.61</v>
      </c>
      <c r="H776">
        <v>1047.51</v>
      </c>
      <c r="I776">
        <v>13289.37</v>
      </c>
      <c r="J776">
        <v>1.8189</v>
      </c>
      <c r="K776">
        <v>3.1433</v>
      </c>
      <c r="L776">
        <v>4.1318999999999999</v>
      </c>
      <c r="M776">
        <v>4.9610000000000003</v>
      </c>
      <c r="N776">
        <v>87.2</v>
      </c>
      <c r="O776">
        <v>1.2478</v>
      </c>
      <c r="P776">
        <v>105.71</v>
      </c>
      <c r="Q776">
        <v>1.8237999999999999</v>
      </c>
      <c r="R776">
        <v>0.76419999999999999</v>
      </c>
      <c r="S776">
        <v>0.67400000000000004</v>
      </c>
      <c r="T776">
        <v>1.2565</v>
      </c>
      <c r="U776">
        <v>7.0110999999999999</v>
      </c>
      <c r="V776">
        <v>7.3818999999999999</v>
      </c>
      <c r="W776">
        <v>45.265000000000001</v>
      </c>
      <c r="X776">
        <v>3.8</v>
      </c>
      <c r="Y776">
        <v>7.0712999999999999</v>
      </c>
      <c r="Z776">
        <v>11.061400000000001</v>
      </c>
      <c r="AA776">
        <v>70.73</v>
      </c>
      <c r="AB776">
        <v>6.25</v>
      </c>
      <c r="AC776">
        <v>76.7</v>
      </c>
      <c r="AD776">
        <v>61.6</v>
      </c>
      <c r="AE776">
        <v>402.2</v>
      </c>
      <c r="AF776">
        <v>33.049999999999997</v>
      </c>
      <c r="AG776">
        <v>819.5</v>
      </c>
      <c r="AH776">
        <v>276.25</v>
      </c>
      <c r="AI776">
        <v>5.86</v>
      </c>
      <c r="AJ776">
        <v>389</v>
      </c>
      <c r="AK776">
        <f>IF(ISNUMBER(VLOOKUP($A776,'[1]F-F_Research_Data_Factors_weekl'!$G$6:$J$4822,2,0)),VLOOKUP($A776,'[1]F-F_Research_Data_Factors_weekl'!$G$6:$J$4822,2,0),AK777)</f>
        <v>8338.4017374221021</v>
      </c>
      <c r="AL776">
        <f>IF(ISNUMBER(VLOOKUP($A776,'[1]F-F_Research_Data_Factors_weekl'!$G$6:$J$4822,3,0)),VLOOKUP($A776,'[1]F-F_Research_Data_Factors_weekl'!$G$6:$J$4822,3,0),AL777)</f>
        <v>337.3535908945467</v>
      </c>
      <c r="AM776">
        <f>IF(ISNUMBER(VLOOKUP($A776,'[1]F-F_Research_Data_Factors_weekl'!$G$6:$J$4822,4,0)),VLOOKUP($A776,'[1]F-F_Research_Data_Factors_weekl'!$G$6:$J$4822,4,0),AM777)</f>
        <v>3697.423521488553</v>
      </c>
    </row>
    <row r="777" spans="1:39" x14ac:dyDescent="0.25">
      <c r="A777" s="14">
        <v>38009</v>
      </c>
      <c r="B777">
        <v>10568.29</v>
      </c>
      <c r="C777">
        <v>1141.55</v>
      </c>
      <c r="D777">
        <v>2123.87</v>
      </c>
      <c r="E777">
        <v>8604.73</v>
      </c>
      <c r="F777">
        <v>4151.83</v>
      </c>
      <c r="G777">
        <v>11069.01</v>
      </c>
      <c r="H777">
        <v>1076.93</v>
      </c>
      <c r="I777">
        <v>13750.58</v>
      </c>
      <c r="J777">
        <v>1.6598000000000002</v>
      </c>
      <c r="K777">
        <v>3.0587</v>
      </c>
      <c r="L777">
        <v>4.0720000000000001</v>
      </c>
      <c r="M777">
        <v>4.9428999999999998</v>
      </c>
      <c r="N777">
        <v>86.56</v>
      </c>
      <c r="O777">
        <v>1.2582</v>
      </c>
      <c r="P777">
        <v>106.75</v>
      </c>
      <c r="Q777">
        <v>1.8260999999999998</v>
      </c>
      <c r="R777">
        <v>0.7712</v>
      </c>
      <c r="S777">
        <v>0.67200000000000004</v>
      </c>
      <c r="T777">
        <v>1.2425999999999999</v>
      </c>
      <c r="U777">
        <v>6.8411</v>
      </c>
      <c r="V777">
        <v>7.2666000000000004</v>
      </c>
      <c r="W777">
        <v>45.354999999999997</v>
      </c>
      <c r="X777">
        <v>3.8</v>
      </c>
      <c r="Y777">
        <v>7.2225000000000001</v>
      </c>
      <c r="Z777">
        <v>10.893800000000001</v>
      </c>
      <c r="AA777">
        <v>75.94</v>
      </c>
      <c r="AB777">
        <v>6.36</v>
      </c>
      <c r="AC777">
        <v>80.174999999999997</v>
      </c>
      <c r="AD777">
        <v>62.3</v>
      </c>
      <c r="AE777">
        <v>408</v>
      </c>
      <c r="AF777">
        <v>34.94</v>
      </c>
      <c r="AG777">
        <v>839.25</v>
      </c>
      <c r="AH777">
        <v>277</v>
      </c>
      <c r="AI777">
        <v>5.77</v>
      </c>
      <c r="AJ777">
        <v>381.5</v>
      </c>
      <c r="AK777">
        <f>IF(ISNUMBER(VLOOKUP($A777,'[1]F-F_Research_Data_Factors_weekl'!$G$6:$J$4822,2,0)),VLOOKUP($A777,'[1]F-F_Research_Data_Factors_weekl'!$G$6:$J$4822,2,0),AK778)</f>
        <v>8438.8237399272366</v>
      </c>
      <c r="AL777">
        <f>IF(ISNUMBER(VLOOKUP($A777,'[1]F-F_Research_Data_Factors_weekl'!$G$6:$J$4822,3,0)),VLOOKUP($A777,'[1]F-F_Research_Data_Factors_weekl'!$G$6:$J$4822,3,0),AL778)</f>
        <v>341.27829124385096</v>
      </c>
      <c r="AM777">
        <f>IF(ISNUMBER(VLOOKUP($A777,'[1]F-F_Research_Data_Factors_weekl'!$G$6:$J$4822,4,0)),VLOOKUP($A777,'[1]F-F_Research_Data_Factors_weekl'!$G$6:$J$4822,4,0),AM778)</f>
        <v>3743.089209848707</v>
      </c>
    </row>
    <row r="778" spans="1:39" x14ac:dyDescent="0.25">
      <c r="A778" s="14">
        <v>38002</v>
      </c>
      <c r="B778">
        <v>10600.51</v>
      </c>
      <c r="C778">
        <v>1139.83</v>
      </c>
      <c r="D778">
        <v>2140.46</v>
      </c>
      <c r="E778">
        <v>8522.26</v>
      </c>
      <c r="F778">
        <v>4111.6400000000003</v>
      </c>
      <c r="G778">
        <v>10857.2</v>
      </c>
      <c r="H778">
        <v>1058.97</v>
      </c>
      <c r="I778">
        <v>13167.76</v>
      </c>
      <c r="J778">
        <v>1.6699000000000002</v>
      </c>
      <c r="K778">
        <v>3.056</v>
      </c>
      <c r="L778">
        <v>4.0298999999999996</v>
      </c>
      <c r="M778">
        <v>4.8918999999999997</v>
      </c>
      <c r="N778">
        <v>87.73</v>
      </c>
      <c r="O778">
        <v>1.2394000000000001</v>
      </c>
      <c r="P778">
        <v>106.63</v>
      </c>
      <c r="Q778">
        <v>1.7986</v>
      </c>
      <c r="R778">
        <v>0.76380000000000003</v>
      </c>
      <c r="S778">
        <v>0.66579999999999995</v>
      </c>
      <c r="T778">
        <v>1.2650000000000001</v>
      </c>
      <c r="U778">
        <v>6.9341999999999997</v>
      </c>
      <c r="V778">
        <v>7.4086999999999996</v>
      </c>
      <c r="W778">
        <v>45.405000000000001</v>
      </c>
      <c r="X778">
        <v>3.8</v>
      </c>
      <c r="Y778">
        <v>7.2350000000000003</v>
      </c>
      <c r="Z778">
        <v>10.824999999999999</v>
      </c>
      <c r="AA778">
        <v>74.72</v>
      </c>
      <c r="AB778">
        <v>6.33</v>
      </c>
      <c r="AC778">
        <v>78.7</v>
      </c>
      <c r="AD778">
        <v>66.400000000000006</v>
      </c>
      <c r="AE778">
        <v>407</v>
      </c>
      <c r="AF778">
        <v>35.07</v>
      </c>
      <c r="AG778">
        <v>835.75</v>
      </c>
      <c r="AH778">
        <v>272.5</v>
      </c>
      <c r="AI778">
        <v>5.79</v>
      </c>
      <c r="AJ778">
        <v>398</v>
      </c>
      <c r="AK778">
        <f>IF(ISNUMBER(VLOOKUP($A778,'[1]F-F_Research_Data_Factors_weekl'!$G$6:$J$4822,2,0)),VLOOKUP($A778,'[1]F-F_Research_Data_Factors_weekl'!$G$6:$J$4822,2,0),AK779)</f>
        <v>8411.9056418732416</v>
      </c>
      <c r="AL778">
        <f>IF(ISNUMBER(VLOOKUP($A778,'[1]F-F_Research_Data_Factors_weekl'!$G$6:$J$4822,3,0)),VLOOKUP($A778,'[1]F-F_Research_Data_Factors_weekl'!$G$6:$J$4822,3,0),AL779)</f>
        <v>339.95247658516877</v>
      </c>
      <c r="AM778">
        <f>IF(ISNUMBER(VLOOKUP($A778,'[1]F-F_Research_Data_Factors_weekl'!$G$6:$J$4822,4,0)),VLOOKUP($A778,'[1]F-F_Research_Data_Factors_weekl'!$G$6:$J$4822,4,0),AM779)</f>
        <v>3712.2773081907239</v>
      </c>
    </row>
    <row r="779" spans="1:39" x14ac:dyDescent="0.25">
      <c r="A779" s="14">
        <v>37995</v>
      </c>
      <c r="B779">
        <v>10458.89</v>
      </c>
      <c r="C779">
        <v>1121.8599999999999</v>
      </c>
      <c r="D779">
        <v>2086.92</v>
      </c>
      <c r="E779">
        <v>8352.19</v>
      </c>
      <c r="F779">
        <v>4016.18</v>
      </c>
      <c r="G779">
        <v>10965.05</v>
      </c>
      <c r="H779">
        <v>1065.78</v>
      </c>
      <c r="I779">
        <v>13385.8</v>
      </c>
      <c r="J779">
        <v>1.6560000000000001</v>
      </c>
      <c r="K779">
        <v>3.0464000000000002</v>
      </c>
      <c r="L779">
        <v>4.0803000000000003</v>
      </c>
      <c r="M779">
        <v>4.9592000000000001</v>
      </c>
      <c r="N779">
        <v>85.11</v>
      </c>
      <c r="O779">
        <v>1.2818000000000001</v>
      </c>
      <c r="P779">
        <v>106.8</v>
      </c>
      <c r="Q779">
        <v>1.8477000000000001</v>
      </c>
      <c r="R779">
        <v>0.77680000000000005</v>
      </c>
      <c r="S779">
        <v>0.68189999999999995</v>
      </c>
      <c r="T779">
        <v>1.2222999999999999</v>
      </c>
      <c r="U779">
        <v>6.7427999999999999</v>
      </c>
      <c r="V779">
        <v>7.1124999999999998</v>
      </c>
      <c r="W779">
        <v>45.435000000000002</v>
      </c>
      <c r="X779">
        <v>3.8</v>
      </c>
      <c r="Y779">
        <v>6.6713000000000005</v>
      </c>
      <c r="Z779">
        <v>10.8178</v>
      </c>
      <c r="AA779">
        <v>74.17</v>
      </c>
      <c r="AB779">
        <v>6.4969999999999999</v>
      </c>
      <c r="AC779">
        <v>75.924999999999997</v>
      </c>
      <c r="AD779">
        <v>60.65</v>
      </c>
      <c r="AE779">
        <v>426.8</v>
      </c>
      <c r="AF779">
        <v>34.31</v>
      </c>
      <c r="AG779">
        <v>790</v>
      </c>
      <c r="AH779">
        <v>251</v>
      </c>
      <c r="AI779">
        <v>5.93</v>
      </c>
      <c r="AJ779">
        <v>385.5</v>
      </c>
      <c r="AK779">
        <f>IF(ISNUMBER(VLOOKUP($A779,'[1]F-F_Research_Data_Factors_weekl'!$G$6:$J$4822,2,0)),VLOOKUP($A779,'[1]F-F_Research_Data_Factors_weekl'!$G$6:$J$4822,2,0),AK780)</f>
        <v>8268.8544597200835</v>
      </c>
      <c r="AL779">
        <f>IF(ISNUMBER(VLOOKUP($A779,'[1]F-F_Research_Data_Factors_weekl'!$G$6:$J$4822,3,0)),VLOOKUP($A779,'[1]F-F_Research_Data_Factors_weekl'!$G$6:$J$4822,3,0),AL780)</f>
        <v>336.02103052799123</v>
      </c>
      <c r="AM779">
        <f>IF(ISNUMBER(VLOOKUP($A779,'[1]F-F_Research_Data_Factors_weekl'!$G$6:$J$4822,4,0)),VLOOKUP($A779,'[1]F-F_Research_Data_Factors_weekl'!$G$6:$J$4822,4,0),AM780)</f>
        <v>3680.6239422870553</v>
      </c>
    </row>
    <row r="780" spans="1:39" x14ac:dyDescent="0.25">
      <c r="A780" s="14">
        <v>37988</v>
      </c>
      <c r="B780">
        <v>10409.85</v>
      </c>
      <c r="C780">
        <v>1108.48</v>
      </c>
      <c r="D780">
        <v>2006.68</v>
      </c>
      <c r="E780">
        <v>8293.7000000000007</v>
      </c>
      <c r="F780">
        <v>4018.5</v>
      </c>
      <c r="G780">
        <v>10676.64</v>
      </c>
      <c r="H780">
        <v>1043.69</v>
      </c>
      <c r="I780">
        <v>12801.48</v>
      </c>
      <c r="J780">
        <v>1.8991</v>
      </c>
      <c r="K780">
        <v>3.3365999999999998</v>
      </c>
      <c r="L780">
        <v>4.3794000000000004</v>
      </c>
      <c r="M780">
        <v>5.1698000000000004</v>
      </c>
      <c r="N780">
        <v>86.92</v>
      </c>
      <c r="O780">
        <v>1.2585</v>
      </c>
      <c r="P780">
        <v>107.06</v>
      </c>
      <c r="Q780">
        <v>1.7934999999999999</v>
      </c>
      <c r="R780">
        <v>0.7581</v>
      </c>
      <c r="S780">
        <v>0.6593</v>
      </c>
      <c r="T780">
        <v>1.2389999999999999</v>
      </c>
      <c r="U780">
        <v>6.6662999999999997</v>
      </c>
      <c r="V780">
        <v>7.194</v>
      </c>
      <c r="W780">
        <v>45.64</v>
      </c>
      <c r="X780">
        <v>3.8</v>
      </c>
      <c r="Y780">
        <v>6.5450999999999997</v>
      </c>
      <c r="Z780">
        <v>11.082000000000001</v>
      </c>
      <c r="AA780">
        <v>75.069999999999993</v>
      </c>
      <c r="AB780">
        <v>5.9649999999999999</v>
      </c>
      <c r="AC780">
        <v>73.8</v>
      </c>
      <c r="AD780">
        <v>60.75</v>
      </c>
      <c r="AE780">
        <v>416.1</v>
      </c>
      <c r="AF780">
        <v>32.520000000000003</v>
      </c>
      <c r="AG780">
        <v>792.5</v>
      </c>
      <c r="AH780">
        <v>253.25</v>
      </c>
      <c r="AI780">
        <v>5.67</v>
      </c>
      <c r="AJ780">
        <v>405.75</v>
      </c>
      <c r="AK780">
        <f>IF(ISNUMBER(VLOOKUP($A780,'[1]F-F_Research_Data_Factors_weekl'!$G$6:$J$4822,2,0)),VLOOKUP($A780,'[1]F-F_Research_Data_Factors_weekl'!$G$6:$J$4822,2,0),AK781)</f>
        <v>8149.8664101321547</v>
      </c>
      <c r="AL780">
        <f>IF(ISNUMBER(VLOOKUP($A780,'[1]F-F_Research_Data_Factors_weekl'!$G$6:$J$4822,3,0)),VLOOKUP($A780,'[1]F-F_Research_Data_Factors_weekl'!$G$6:$J$4822,3,0),AL781)</f>
        <v>331.34900949412406</v>
      </c>
      <c r="AM780">
        <f>IF(ISNUMBER(VLOOKUP($A780,'[1]F-F_Research_Data_Factors_weekl'!$G$6:$J$4822,4,0)),VLOOKUP($A780,'[1]F-F_Research_Data_Factors_weekl'!$G$6:$J$4822,4,0),AM781)</f>
        <v>3644.9038842216828</v>
      </c>
    </row>
    <row r="781" spans="1:39" x14ac:dyDescent="0.25">
      <c r="A781" s="14">
        <v>37981</v>
      </c>
      <c r="B781">
        <v>10324.67</v>
      </c>
      <c r="C781">
        <v>1095.8900000000001</v>
      </c>
      <c r="D781">
        <v>1973.14</v>
      </c>
      <c r="E781">
        <v>8136.78</v>
      </c>
      <c r="F781">
        <v>3903.34</v>
      </c>
      <c r="G781">
        <v>10417.41</v>
      </c>
      <c r="H781">
        <v>1018.47</v>
      </c>
      <c r="I781">
        <v>12456.7</v>
      </c>
      <c r="J781">
        <v>1.8111000000000002</v>
      </c>
      <c r="K781">
        <v>3.1484999999999999</v>
      </c>
      <c r="L781">
        <v>4.1502999999999997</v>
      </c>
      <c r="M781">
        <v>4.9694000000000003</v>
      </c>
      <c r="N781">
        <v>87.63</v>
      </c>
      <c r="O781">
        <v>1.2429000000000001</v>
      </c>
      <c r="P781">
        <v>107.46</v>
      </c>
      <c r="Q781">
        <v>1.7711000000000001</v>
      </c>
      <c r="R781">
        <v>0.7419</v>
      </c>
      <c r="S781">
        <v>0.64629999999999999</v>
      </c>
      <c r="T781">
        <v>1.2544</v>
      </c>
      <c r="U781">
        <v>6.7956000000000003</v>
      </c>
      <c r="V781">
        <v>7.3078000000000003</v>
      </c>
      <c r="W781">
        <v>45.45</v>
      </c>
      <c r="X781">
        <v>3.8</v>
      </c>
      <c r="Y781">
        <v>6.6867999999999999</v>
      </c>
      <c r="Z781">
        <v>11.2125</v>
      </c>
      <c r="AA781">
        <v>71.040000000000006</v>
      </c>
      <c r="AB781">
        <v>5.78</v>
      </c>
      <c r="AC781">
        <v>87.85</v>
      </c>
      <c r="AD781">
        <v>64.95</v>
      </c>
      <c r="AE781">
        <v>412.3</v>
      </c>
      <c r="AF781">
        <v>32.86</v>
      </c>
      <c r="AG781">
        <v>792</v>
      </c>
      <c r="AH781">
        <v>239.75</v>
      </c>
      <c r="AI781">
        <v>5.91</v>
      </c>
      <c r="AJ781">
        <v>366</v>
      </c>
      <c r="AK781">
        <f>IF(ISNUMBER(VLOOKUP($A781,'[1]F-F_Research_Data_Factors_weekl'!$G$6:$J$4822,2,0)),VLOOKUP($A781,'[1]F-F_Research_Data_Factors_weekl'!$G$6:$J$4822,2,0),AK782)</f>
        <v>8055.6157063676528</v>
      </c>
      <c r="AL781">
        <f>IF(ISNUMBER(VLOOKUP($A781,'[1]F-F_Research_Data_Factors_weekl'!$G$6:$J$4822,3,0)),VLOOKUP($A781,'[1]F-F_Research_Data_Factors_weekl'!$G$6:$J$4822,3,0),AL782)</f>
        <v>331.24963460374295</v>
      </c>
      <c r="AM781">
        <f>IF(ISNUMBER(VLOOKUP($A781,'[1]F-F_Research_Data_Factors_weekl'!$G$6:$J$4822,4,0)),VLOOKUP($A781,'[1]F-F_Research_Data_Factors_weekl'!$G$6:$J$4822,4,0),AM782)</f>
        <v>3624.2456838238863</v>
      </c>
    </row>
    <row r="782" spans="1:39" x14ac:dyDescent="0.25">
      <c r="A782" s="14">
        <v>37974</v>
      </c>
      <c r="B782">
        <v>10278.219999999999</v>
      </c>
      <c r="C782">
        <v>1088.6600000000001</v>
      </c>
      <c r="D782">
        <v>1951.02</v>
      </c>
      <c r="E782">
        <v>8113.82</v>
      </c>
      <c r="F782">
        <v>3898.42</v>
      </c>
      <c r="G782">
        <v>10284.540000000001</v>
      </c>
      <c r="H782">
        <v>1008.61</v>
      </c>
      <c r="I782">
        <v>12371.75</v>
      </c>
      <c r="J782">
        <v>1.7842</v>
      </c>
      <c r="K782">
        <v>3.153</v>
      </c>
      <c r="L782">
        <v>4.1332000000000004</v>
      </c>
      <c r="M782">
        <v>4.9645000000000001</v>
      </c>
      <c r="N782">
        <v>88.15</v>
      </c>
      <c r="O782">
        <v>1.2374000000000001</v>
      </c>
      <c r="P782">
        <v>107.82</v>
      </c>
      <c r="Q782">
        <v>1.7652000000000001</v>
      </c>
      <c r="R782">
        <v>0.73599999999999999</v>
      </c>
      <c r="S782">
        <v>0.64480000000000004</v>
      </c>
      <c r="T782">
        <v>1.2561</v>
      </c>
      <c r="U782">
        <v>6.7306999999999997</v>
      </c>
      <c r="V782">
        <v>7.3265000000000002</v>
      </c>
      <c r="W782">
        <v>45.45</v>
      </c>
      <c r="X782">
        <v>3.8</v>
      </c>
      <c r="Y782">
        <v>6.9437999999999995</v>
      </c>
      <c r="Z782">
        <v>11.2498</v>
      </c>
      <c r="AA782">
        <v>71.290000000000006</v>
      </c>
      <c r="AB782">
        <v>5.7219999999999995</v>
      </c>
      <c r="AC782">
        <v>90.724999999999994</v>
      </c>
      <c r="AD782">
        <v>66.25</v>
      </c>
      <c r="AE782">
        <v>409.2</v>
      </c>
      <c r="AF782">
        <v>33.020000000000003</v>
      </c>
      <c r="AG782">
        <v>764.75</v>
      </c>
      <c r="AH782">
        <v>249.25</v>
      </c>
      <c r="AI782">
        <v>6.1</v>
      </c>
      <c r="AJ782">
        <v>394.25</v>
      </c>
      <c r="AK782">
        <f>IF(ISNUMBER(VLOOKUP($A782,'[1]F-F_Research_Data_Factors_weekl'!$G$6:$J$4822,2,0)),VLOOKUP($A782,'[1]F-F_Research_Data_Factors_weekl'!$G$6:$J$4822,2,0),AK783)</f>
        <v>7997.2358844114488</v>
      </c>
      <c r="AL782">
        <f>IF(ISNUMBER(VLOOKUP($A782,'[1]F-F_Research_Data_Factors_weekl'!$G$6:$J$4822,3,0)),VLOOKUP($A782,'[1]F-F_Research_Data_Factors_weekl'!$G$6:$J$4822,3,0),AL783)</f>
        <v>329.04503288342403</v>
      </c>
      <c r="AM782">
        <f>IF(ISNUMBER(VLOOKUP($A782,'[1]F-F_Research_Data_Factors_weekl'!$G$6:$J$4822,4,0)),VLOOKUP($A782,'[1]F-F_Research_Data_Factors_weekl'!$G$6:$J$4822,4,0),AM783)</f>
        <v>3605.1384500386812</v>
      </c>
    </row>
    <row r="783" spans="1:39" x14ac:dyDescent="0.25">
      <c r="A783" s="14">
        <v>37967</v>
      </c>
      <c r="B783">
        <v>10042.16</v>
      </c>
      <c r="C783">
        <v>1074.1400000000001</v>
      </c>
      <c r="D783">
        <v>1949</v>
      </c>
      <c r="E783">
        <v>7979.2</v>
      </c>
      <c r="F783">
        <v>3860.13</v>
      </c>
      <c r="G783">
        <v>10169.66</v>
      </c>
      <c r="H783">
        <v>998.7</v>
      </c>
      <c r="I783">
        <v>12594.42</v>
      </c>
      <c r="J783">
        <v>1.8014999999999999</v>
      </c>
      <c r="K783">
        <v>3.2181999999999999</v>
      </c>
      <c r="L783">
        <v>4.2378999999999998</v>
      </c>
      <c r="M783">
        <v>5.0903999999999998</v>
      </c>
      <c r="N783">
        <v>88.6</v>
      </c>
      <c r="O783">
        <v>1.2277</v>
      </c>
      <c r="P783">
        <v>107.78</v>
      </c>
      <c r="Q783">
        <v>1.7459</v>
      </c>
      <c r="R783">
        <v>0.74180000000000001</v>
      </c>
      <c r="S783">
        <v>0.64659999999999995</v>
      </c>
      <c r="T783">
        <v>1.2634000000000001</v>
      </c>
      <c r="U783">
        <v>6.6714000000000002</v>
      </c>
      <c r="V783">
        <v>7.3025000000000002</v>
      </c>
      <c r="W783">
        <v>45.524999999999999</v>
      </c>
      <c r="X783">
        <v>3.8</v>
      </c>
      <c r="Y783">
        <v>6.3602999999999996</v>
      </c>
      <c r="Z783">
        <v>11.2508</v>
      </c>
      <c r="AA783">
        <v>70.31</v>
      </c>
      <c r="AB783">
        <v>5.6219999999999999</v>
      </c>
      <c r="AC783">
        <v>93.25</v>
      </c>
      <c r="AD783">
        <v>68.3</v>
      </c>
      <c r="AE783">
        <v>409.4</v>
      </c>
      <c r="AF783">
        <v>33.04</v>
      </c>
      <c r="AG783">
        <v>776.25</v>
      </c>
      <c r="AH783">
        <v>254.75</v>
      </c>
      <c r="AI783">
        <v>6.77</v>
      </c>
      <c r="AJ783">
        <v>380.5</v>
      </c>
      <c r="AK783">
        <f>IF(ISNUMBER(VLOOKUP($A783,'[1]F-F_Research_Data_Factors_weekl'!$G$6:$J$4822,2,0)),VLOOKUP($A783,'[1]F-F_Research_Data_Factors_weekl'!$G$6:$J$4822,2,0),AK784)</f>
        <v>7908.6589046790423</v>
      </c>
      <c r="AL783">
        <f>IF(ISNUMBER(VLOOKUP($A783,'[1]F-F_Research_Data_Factors_weekl'!$G$6:$J$4822,3,0)),VLOOKUP($A783,'[1]F-F_Research_Data_Factors_weekl'!$G$6:$J$4822,3,0),AL784)</f>
        <v>334.39535862136592</v>
      </c>
      <c r="AM783">
        <f>IF(ISNUMBER(VLOOKUP($A783,'[1]F-F_Research_Data_Factors_weekl'!$G$6:$J$4822,4,0)),VLOOKUP($A783,'[1]F-F_Research_Data_Factors_weekl'!$G$6:$J$4822,4,0),AM784)</f>
        <v>3578.6563927324605</v>
      </c>
    </row>
    <row r="784" spans="1:39" x14ac:dyDescent="0.25">
      <c r="A784" s="14">
        <v>37960</v>
      </c>
      <c r="B784">
        <v>9862.68</v>
      </c>
      <c r="C784">
        <v>1061.5</v>
      </c>
      <c r="D784">
        <v>1937.82</v>
      </c>
      <c r="E784">
        <v>7990.28</v>
      </c>
      <c r="F784">
        <v>3841.73</v>
      </c>
      <c r="G784">
        <v>10373.459999999999</v>
      </c>
      <c r="H784">
        <v>1019.42</v>
      </c>
      <c r="I784">
        <v>12314.73</v>
      </c>
      <c r="J784">
        <v>1.8668</v>
      </c>
      <c r="K784">
        <v>3.2229000000000001</v>
      </c>
      <c r="L784">
        <v>4.2302999999999997</v>
      </c>
      <c r="M784">
        <v>5.0616000000000003</v>
      </c>
      <c r="N784">
        <v>89.14</v>
      </c>
      <c r="O784">
        <v>1.2171000000000001</v>
      </c>
      <c r="P784">
        <v>107.69</v>
      </c>
      <c r="Q784">
        <v>1.7296</v>
      </c>
      <c r="R784">
        <v>0.73680000000000001</v>
      </c>
      <c r="S784">
        <v>0.64500000000000002</v>
      </c>
      <c r="T784">
        <v>1.2746</v>
      </c>
      <c r="U784">
        <v>6.6501999999999999</v>
      </c>
      <c r="V784">
        <v>7.3606999999999996</v>
      </c>
      <c r="W784">
        <v>45.594999999999999</v>
      </c>
      <c r="X784">
        <v>3.8</v>
      </c>
      <c r="Y784">
        <v>6.2826000000000004</v>
      </c>
      <c r="Z784">
        <v>11.2075</v>
      </c>
      <c r="AA784">
        <v>67.739999999999995</v>
      </c>
      <c r="AB784">
        <v>5.4719999999999995</v>
      </c>
      <c r="AC784">
        <v>96.575000000000003</v>
      </c>
      <c r="AD784">
        <v>70</v>
      </c>
      <c r="AE784">
        <v>406.4</v>
      </c>
      <c r="AF784">
        <v>30.73</v>
      </c>
      <c r="AG784">
        <v>760.5</v>
      </c>
      <c r="AH784">
        <v>246.5</v>
      </c>
      <c r="AI784">
        <v>6.65</v>
      </c>
      <c r="AJ784">
        <v>391</v>
      </c>
      <c r="AK784">
        <f>IF(ISNUMBER(VLOOKUP($A784,'[1]F-F_Research_Data_Factors_weekl'!$G$6:$J$4822,2,0)),VLOOKUP($A784,'[1]F-F_Research_Data_Factors_weekl'!$G$6:$J$4822,2,0),AK785)</f>
        <v>7827.2554480196386</v>
      </c>
      <c r="AL784">
        <f>IF(ISNUMBER(VLOOKUP($A784,'[1]F-F_Research_Data_Factors_weekl'!$G$6:$J$4822,3,0)),VLOOKUP($A784,'[1]F-F_Research_Data_Factors_weekl'!$G$6:$J$4822,3,0),AL785)</f>
        <v>334.62959934090458</v>
      </c>
      <c r="AM784">
        <f>IF(ISNUMBER(VLOOKUP($A784,'[1]F-F_Research_Data_Factors_weekl'!$G$6:$J$4822,4,0)),VLOOKUP($A784,'[1]F-F_Research_Data_Factors_weekl'!$G$6:$J$4822,4,0),AM785)</f>
        <v>3551.6637482457922</v>
      </c>
    </row>
    <row r="785" spans="1:39" x14ac:dyDescent="0.25">
      <c r="A785" s="14">
        <v>37953</v>
      </c>
      <c r="B785">
        <v>9782.4599999999991</v>
      </c>
      <c r="C785">
        <v>1058.2</v>
      </c>
      <c r="D785">
        <v>1960.26</v>
      </c>
      <c r="E785">
        <v>7859.39</v>
      </c>
      <c r="F785">
        <v>3745.95</v>
      </c>
      <c r="G785">
        <v>10100.57</v>
      </c>
      <c r="H785">
        <v>999.75</v>
      </c>
      <c r="I785">
        <v>12317.47</v>
      </c>
      <c r="J785">
        <v>2.0436999999999999</v>
      </c>
      <c r="K785">
        <v>3.3540000000000001</v>
      </c>
      <c r="L785">
        <v>4.3315999999999999</v>
      </c>
      <c r="M785">
        <v>5.1311</v>
      </c>
      <c r="N785">
        <v>90.23</v>
      </c>
      <c r="O785">
        <v>1.1996</v>
      </c>
      <c r="P785">
        <v>109.63</v>
      </c>
      <c r="Q785">
        <v>1.7222</v>
      </c>
      <c r="R785">
        <v>0.72430000000000005</v>
      </c>
      <c r="S785">
        <v>0.6401</v>
      </c>
      <c r="T785">
        <v>1.2909999999999999</v>
      </c>
      <c r="U785">
        <v>6.8167</v>
      </c>
      <c r="V785">
        <v>7.5477999999999996</v>
      </c>
      <c r="W785">
        <v>45.77</v>
      </c>
      <c r="X785">
        <v>3.8</v>
      </c>
      <c r="Y785">
        <v>6.3925999999999998</v>
      </c>
      <c r="Z785">
        <v>11.378500000000001</v>
      </c>
      <c r="AA785">
        <v>68</v>
      </c>
      <c r="AB785">
        <v>5.3550000000000004</v>
      </c>
      <c r="AC785">
        <v>99.25</v>
      </c>
      <c r="AD785">
        <v>68.45</v>
      </c>
      <c r="AE785">
        <v>396.8</v>
      </c>
      <c r="AF785">
        <v>30.41</v>
      </c>
      <c r="AG785">
        <v>756.25</v>
      </c>
      <c r="AH785">
        <v>245</v>
      </c>
      <c r="AI785">
        <v>6.25</v>
      </c>
      <c r="AJ785">
        <v>394.25</v>
      </c>
      <c r="AK785">
        <f>IF(ISNUMBER(VLOOKUP($A785,'[1]F-F_Research_Data_Factors_weekl'!$G$6:$J$4822,2,0)),VLOOKUP($A785,'[1]F-F_Research_Data_Factors_weekl'!$G$6:$J$4822,2,0),AK786)</f>
        <v>7829.6043293184339</v>
      </c>
      <c r="AL785">
        <f>IF(ISNUMBER(VLOOKUP($A785,'[1]F-F_Research_Data_Factors_weekl'!$G$6:$J$4822,3,0)),VLOOKUP($A785,'[1]F-F_Research_Data_Factors_weekl'!$G$6:$J$4822,3,0),AL786)</f>
        <v>338.41990224606047</v>
      </c>
      <c r="AM785">
        <f>IF(ISNUMBER(VLOOKUP($A785,'[1]F-F_Research_Data_Factors_weekl'!$G$6:$J$4822,4,0)),VLOOKUP($A785,'[1]F-F_Research_Data_Factors_weekl'!$G$6:$J$4822,4,0),AM786)</f>
        <v>3546.3442318979451</v>
      </c>
    </row>
    <row r="786" spans="1:39" x14ac:dyDescent="0.25">
      <c r="A786" s="14">
        <v>37946</v>
      </c>
      <c r="B786">
        <v>9628.5300000000007</v>
      </c>
      <c r="C786">
        <v>1035.28</v>
      </c>
      <c r="D786">
        <v>1893.88</v>
      </c>
      <c r="E786">
        <v>7783.59</v>
      </c>
      <c r="F786">
        <v>3642.25</v>
      </c>
      <c r="G786">
        <v>9852.83</v>
      </c>
      <c r="H786">
        <v>974.45</v>
      </c>
      <c r="I786">
        <v>11839.8</v>
      </c>
      <c r="J786">
        <v>1.8147</v>
      </c>
      <c r="K786">
        <v>3.1459000000000001</v>
      </c>
      <c r="L786">
        <v>4.1592000000000002</v>
      </c>
      <c r="M786">
        <v>5.0145999999999997</v>
      </c>
      <c r="N786">
        <v>90.6</v>
      </c>
      <c r="O786">
        <v>1.1914</v>
      </c>
      <c r="P786">
        <v>108.77</v>
      </c>
      <c r="Q786">
        <v>1.7044999999999999</v>
      </c>
      <c r="R786">
        <v>0.72370000000000001</v>
      </c>
      <c r="S786">
        <v>0.64259999999999995</v>
      </c>
      <c r="T786">
        <v>1.2982</v>
      </c>
      <c r="U786">
        <v>6.8544999999999998</v>
      </c>
      <c r="V786">
        <v>7.5250000000000004</v>
      </c>
      <c r="W786">
        <v>45.75</v>
      </c>
      <c r="X786">
        <v>3.8</v>
      </c>
      <c r="Y786">
        <v>6.5344999999999995</v>
      </c>
      <c r="Z786">
        <v>11.233000000000001</v>
      </c>
      <c r="AA786">
        <v>67.599999999999994</v>
      </c>
      <c r="AB786">
        <v>5.2949999999999999</v>
      </c>
      <c r="AC786">
        <v>95.15</v>
      </c>
      <c r="AD786">
        <v>70.5</v>
      </c>
      <c r="AE786">
        <v>396</v>
      </c>
      <c r="AF786">
        <v>31.61</v>
      </c>
      <c r="AG786">
        <v>753.5</v>
      </c>
      <c r="AH786">
        <v>236</v>
      </c>
      <c r="AI786">
        <v>6.26</v>
      </c>
      <c r="AJ786">
        <v>383.25</v>
      </c>
      <c r="AK786">
        <f>IF(ISNUMBER(VLOOKUP($A786,'[1]F-F_Research_Data_Factors_weekl'!$G$6:$J$4822,2,0)),VLOOKUP($A786,'[1]F-F_Research_Data_Factors_weekl'!$G$6:$J$4822,2,0),AK787)</f>
        <v>7635.6586008566737</v>
      </c>
      <c r="AL786">
        <f>IF(ISNUMBER(VLOOKUP($A786,'[1]F-F_Research_Data_Factors_weekl'!$G$6:$J$4822,3,0)),VLOOKUP($A786,'[1]F-F_Research_Data_Factors_weekl'!$G$6:$J$4822,3,0),AL787)</f>
        <v>334.6054006783275</v>
      </c>
      <c r="AM786">
        <f>IF(ISNUMBER(VLOOKUP($A786,'[1]F-F_Research_Data_Factors_weekl'!$G$6:$J$4822,4,0)),VLOOKUP($A786,'[1]F-F_Research_Data_Factors_weekl'!$G$6:$J$4822,4,0),AM787)</f>
        <v>3518.547705028222</v>
      </c>
    </row>
    <row r="787" spans="1:39" x14ac:dyDescent="0.25">
      <c r="A787" s="14">
        <v>37939</v>
      </c>
      <c r="B787">
        <v>9768.68</v>
      </c>
      <c r="C787">
        <v>1050.3499999999999</v>
      </c>
      <c r="D787">
        <v>1930.26</v>
      </c>
      <c r="E787">
        <v>7752.39</v>
      </c>
      <c r="F787">
        <v>3797.4</v>
      </c>
      <c r="G787">
        <v>10167.06</v>
      </c>
      <c r="H787">
        <v>1006.77</v>
      </c>
      <c r="I787">
        <v>12203.53</v>
      </c>
      <c r="J787">
        <v>1.8047</v>
      </c>
      <c r="K787">
        <v>3.1875</v>
      </c>
      <c r="L787">
        <v>4.2171000000000003</v>
      </c>
      <c r="M787">
        <v>5.0505000000000004</v>
      </c>
      <c r="N787">
        <v>91.37</v>
      </c>
      <c r="O787">
        <v>1.1778999999999999</v>
      </c>
      <c r="P787">
        <v>108.35</v>
      </c>
      <c r="Q787">
        <v>1.6879999999999999</v>
      </c>
      <c r="R787">
        <v>0.7208</v>
      </c>
      <c r="S787">
        <v>0.63170000000000004</v>
      </c>
      <c r="T787">
        <v>1.3271999999999999</v>
      </c>
      <c r="U787">
        <v>6.97</v>
      </c>
      <c r="V787">
        <v>7.6047000000000002</v>
      </c>
      <c r="W787">
        <v>45.42</v>
      </c>
      <c r="X787">
        <v>3.8</v>
      </c>
      <c r="Y787">
        <v>6.6901000000000002</v>
      </c>
      <c r="Z787">
        <v>11.1433</v>
      </c>
      <c r="AA787">
        <v>74.900000000000006</v>
      </c>
      <c r="AB787">
        <v>5.415</v>
      </c>
      <c r="AC787">
        <v>94.1</v>
      </c>
      <c r="AD787">
        <v>72.75</v>
      </c>
      <c r="AE787">
        <v>398</v>
      </c>
      <c r="AF787">
        <v>32.369999999999997</v>
      </c>
      <c r="AG787">
        <v>773</v>
      </c>
      <c r="AH787">
        <v>240.5</v>
      </c>
      <c r="AI787">
        <v>6.38</v>
      </c>
      <c r="AJ787">
        <v>405.5</v>
      </c>
      <c r="AK787">
        <f>IF(ISNUMBER(VLOOKUP($A787,'[1]F-F_Research_Data_Factors_weekl'!$G$6:$J$4822,2,0)),VLOOKUP($A787,'[1]F-F_Research_Data_Factors_weekl'!$G$6:$J$4822,2,0),AK788)</f>
        <v>7744.0756600980467</v>
      </c>
      <c r="AL787">
        <f>IF(ISNUMBER(VLOOKUP($A787,'[1]F-F_Research_Data_Factors_weekl'!$G$6:$J$4822,3,0)),VLOOKUP($A787,'[1]F-F_Research_Data_Factors_weekl'!$G$6:$J$4822,3,0),AL788)</f>
        <v>335.04095391842145</v>
      </c>
      <c r="AM787">
        <f>IF(ISNUMBER(VLOOKUP($A787,'[1]F-F_Research_Data_Factors_weekl'!$G$6:$J$4822,4,0)),VLOOKUP($A787,'[1]F-F_Research_Data_Factors_weekl'!$G$6:$J$4822,4,0),AM788)</f>
        <v>3501.7393561188519</v>
      </c>
    </row>
    <row r="788" spans="1:39" x14ac:dyDescent="0.25">
      <c r="A788" s="14">
        <v>37932</v>
      </c>
      <c r="B788">
        <v>9809.7900000000009</v>
      </c>
      <c r="C788">
        <v>1053.21</v>
      </c>
      <c r="D788">
        <v>1970.74</v>
      </c>
      <c r="E788">
        <v>7860.44</v>
      </c>
      <c r="F788">
        <v>3782.56</v>
      </c>
      <c r="G788">
        <v>10628.98</v>
      </c>
      <c r="H788">
        <v>1045.1500000000001</v>
      </c>
      <c r="I788">
        <v>12215.17</v>
      </c>
      <c r="J788">
        <v>2.0065</v>
      </c>
      <c r="K788">
        <v>3.4302000000000001</v>
      </c>
      <c r="L788">
        <v>4.4382999999999999</v>
      </c>
      <c r="M788">
        <v>5.2529000000000003</v>
      </c>
      <c r="N788">
        <v>93.02</v>
      </c>
      <c r="O788">
        <v>1.1525000000000001</v>
      </c>
      <c r="P788">
        <v>109.39</v>
      </c>
      <c r="Q788">
        <v>1.6762000000000001</v>
      </c>
      <c r="R788">
        <v>0.70950000000000002</v>
      </c>
      <c r="S788">
        <v>0.61660000000000004</v>
      </c>
      <c r="T788">
        <v>1.3637999999999999</v>
      </c>
      <c r="U788">
        <v>7.1519000000000004</v>
      </c>
      <c r="V788">
        <v>7.7907999999999999</v>
      </c>
      <c r="W788">
        <v>45.3</v>
      </c>
      <c r="X788">
        <v>3.8</v>
      </c>
      <c r="Y788">
        <v>6.9588999999999999</v>
      </c>
      <c r="Z788">
        <v>10.987500000000001</v>
      </c>
      <c r="AA788">
        <v>77.27</v>
      </c>
      <c r="AB788">
        <v>5.0579999999999998</v>
      </c>
      <c r="AC788">
        <v>96.825000000000003</v>
      </c>
      <c r="AD788">
        <v>71.7</v>
      </c>
      <c r="AE788">
        <v>383.4</v>
      </c>
      <c r="AF788">
        <v>30.85</v>
      </c>
      <c r="AG788">
        <v>743</v>
      </c>
      <c r="AH788">
        <v>235.25</v>
      </c>
      <c r="AI788">
        <v>6.07</v>
      </c>
      <c r="AJ788">
        <v>378</v>
      </c>
      <c r="AK788">
        <f>IF(ISNUMBER(VLOOKUP($A788,'[1]F-F_Research_Data_Factors_weekl'!$G$6:$J$4822,2,0)),VLOOKUP($A788,'[1]F-F_Research_Data_Factors_weekl'!$G$6:$J$4822,2,0),AK789)</f>
        <v>7778.3001808939798</v>
      </c>
      <c r="AL788">
        <f>IF(ISNUMBER(VLOOKUP($A788,'[1]F-F_Research_Data_Factors_weekl'!$G$6:$J$4822,3,0)),VLOOKUP($A788,'[1]F-F_Research_Data_Factors_weekl'!$G$6:$J$4822,3,0),AL789)</f>
        <v>338.90446481733909</v>
      </c>
      <c r="AM788">
        <f>IF(ISNUMBER(VLOOKUP($A788,'[1]F-F_Research_Data_Factors_weekl'!$G$6:$J$4822,4,0)),VLOOKUP($A788,'[1]F-F_Research_Data_Factors_weekl'!$G$6:$J$4822,4,0),AM789)</f>
        <v>3525.7142127656584</v>
      </c>
    </row>
    <row r="789" spans="1:39" x14ac:dyDescent="0.25">
      <c r="A789" s="14">
        <v>37925</v>
      </c>
      <c r="B789">
        <v>9801.1200000000008</v>
      </c>
      <c r="C789">
        <v>1050.71</v>
      </c>
      <c r="D789">
        <v>1932.21</v>
      </c>
      <c r="E789">
        <v>7772.7</v>
      </c>
      <c r="F789">
        <v>3655.99</v>
      </c>
      <c r="G789">
        <v>10559.59</v>
      </c>
      <c r="H789">
        <v>1043.3599999999999</v>
      </c>
      <c r="I789">
        <v>12190.1</v>
      </c>
      <c r="J789">
        <v>1.8174999999999999</v>
      </c>
      <c r="K789">
        <v>3.2418</v>
      </c>
      <c r="L789">
        <v>4.2927</v>
      </c>
      <c r="M789">
        <v>5.1314000000000002</v>
      </c>
      <c r="N789">
        <v>92.73</v>
      </c>
      <c r="O789">
        <v>1.1593</v>
      </c>
      <c r="P789">
        <v>109.94</v>
      </c>
      <c r="Q789">
        <v>1.6957</v>
      </c>
      <c r="R789">
        <v>0.70860000000000001</v>
      </c>
      <c r="S789">
        <v>0.61360000000000003</v>
      </c>
      <c r="T789">
        <v>1.3395000000000001</v>
      </c>
      <c r="U789">
        <v>7.1059999999999999</v>
      </c>
      <c r="V789">
        <v>7.8338000000000001</v>
      </c>
      <c r="W789">
        <v>45.32</v>
      </c>
      <c r="X789">
        <v>3.8</v>
      </c>
      <c r="Y789">
        <v>6.8959999999999999</v>
      </c>
      <c r="Z789">
        <v>11.0175</v>
      </c>
      <c r="AA789">
        <v>76.73</v>
      </c>
      <c r="AB789">
        <v>5.0650000000000004</v>
      </c>
      <c r="AC789">
        <v>101.75</v>
      </c>
      <c r="AD789">
        <v>67.599999999999994</v>
      </c>
      <c r="AE789">
        <v>384.6</v>
      </c>
      <c r="AF789">
        <v>29.11</v>
      </c>
      <c r="AG789">
        <v>794.25</v>
      </c>
      <c r="AH789">
        <v>247.25</v>
      </c>
      <c r="AI789">
        <v>5.93</v>
      </c>
      <c r="AJ789">
        <v>369.5</v>
      </c>
      <c r="AK789">
        <f>IF(ISNUMBER(VLOOKUP($A789,'[1]F-F_Research_Data_Factors_weekl'!$G$6:$J$4822,2,0)),VLOOKUP($A789,'[1]F-F_Research_Data_Factors_weekl'!$G$6:$J$4822,2,0),AK790)</f>
        <v>7725.7649790365322</v>
      </c>
      <c r="AL789">
        <f>IF(ISNUMBER(VLOOKUP($A789,'[1]F-F_Research_Data_Factors_weekl'!$G$6:$J$4822,3,0)),VLOOKUP($A789,'[1]F-F_Research_Data_Factors_weekl'!$G$6:$J$4822,3,0),AL790)</f>
        <v>331.96636773174561</v>
      </c>
      <c r="AM789">
        <f>IF(ISNUMBER(VLOOKUP($A789,'[1]F-F_Research_Data_Factors_weekl'!$G$6:$J$4822,4,0)),VLOOKUP($A789,'[1]F-F_Research_Data_Factors_weekl'!$G$6:$J$4822,4,0),AM790)</f>
        <v>3487.3533261777038</v>
      </c>
    </row>
    <row r="790" spans="1:39" x14ac:dyDescent="0.25">
      <c r="A790" s="14">
        <v>37918</v>
      </c>
      <c r="B790">
        <v>9582.4599999999991</v>
      </c>
      <c r="C790">
        <v>1028.9000000000001</v>
      </c>
      <c r="D790">
        <v>1865.59</v>
      </c>
      <c r="E790">
        <v>7614.4</v>
      </c>
      <c r="F790">
        <v>3452.64</v>
      </c>
      <c r="G790">
        <v>10335.700000000001</v>
      </c>
      <c r="H790">
        <v>1024.99</v>
      </c>
      <c r="I790">
        <v>11736.37</v>
      </c>
      <c r="J790">
        <v>1.7242</v>
      </c>
      <c r="K790">
        <v>3.1419000000000001</v>
      </c>
      <c r="L790">
        <v>4.2297000000000002</v>
      </c>
      <c r="M790">
        <v>5.1189999999999998</v>
      </c>
      <c r="N790">
        <v>91.43</v>
      </c>
      <c r="O790">
        <v>1.1780999999999999</v>
      </c>
      <c r="P790">
        <v>109.25</v>
      </c>
      <c r="Q790">
        <v>1.6953</v>
      </c>
      <c r="R790">
        <v>0.69930000000000003</v>
      </c>
      <c r="S790">
        <v>0.60940000000000005</v>
      </c>
      <c r="T790">
        <v>1.3130999999999999</v>
      </c>
      <c r="U790">
        <v>7.0232999999999999</v>
      </c>
      <c r="V790">
        <v>7.7164000000000001</v>
      </c>
      <c r="W790">
        <v>45.314999999999998</v>
      </c>
      <c r="X790">
        <v>3.8</v>
      </c>
      <c r="Y790">
        <v>6.9399999999999995</v>
      </c>
      <c r="Z790">
        <v>11.1548</v>
      </c>
      <c r="AA790">
        <v>82.11</v>
      </c>
      <c r="AB790">
        <v>5.165</v>
      </c>
      <c r="AC790">
        <v>99.15</v>
      </c>
      <c r="AD790">
        <v>70.099999999999994</v>
      </c>
      <c r="AE790">
        <v>388.9</v>
      </c>
      <c r="AF790">
        <v>30.16</v>
      </c>
      <c r="AG790">
        <v>762.5</v>
      </c>
      <c r="AH790">
        <v>235</v>
      </c>
      <c r="AI790">
        <v>6.1</v>
      </c>
      <c r="AJ790">
        <v>369.25</v>
      </c>
      <c r="AK790">
        <f>IF(ISNUMBER(VLOOKUP($A790,'[1]F-F_Research_Data_Factors_weekl'!$G$6:$J$4822,2,0)),VLOOKUP($A790,'[1]F-F_Research_Data_Factors_weekl'!$G$6:$J$4822,2,0),AK791)</f>
        <v>7541.0102284397581</v>
      </c>
      <c r="AL790">
        <f>IF(ISNUMBER(VLOOKUP($A790,'[1]F-F_Research_Data_Factors_weekl'!$G$6:$J$4822,3,0)),VLOOKUP($A790,'[1]F-F_Research_Data_Factors_weekl'!$G$6:$J$4822,3,0),AL791)</f>
        <v>326.19275595140573</v>
      </c>
      <c r="AM790">
        <f>IF(ISNUMBER(VLOOKUP($A790,'[1]F-F_Research_Data_Factors_weekl'!$G$6:$J$4822,4,0)),VLOOKUP($A790,'[1]F-F_Research_Data_Factors_weekl'!$G$6:$J$4822,4,0),AM791)</f>
        <v>3465.5205467332844</v>
      </c>
    </row>
    <row r="791" spans="1:39" x14ac:dyDescent="0.25">
      <c r="A791" s="14">
        <v>37911</v>
      </c>
      <c r="B791">
        <v>9721.7900000000009</v>
      </c>
      <c r="C791">
        <v>1039.32</v>
      </c>
      <c r="D791">
        <v>1912.36</v>
      </c>
      <c r="E791">
        <v>7717.47</v>
      </c>
      <c r="F791">
        <v>3516.67</v>
      </c>
      <c r="G791">
        <v>11037.89</v>
      </c>
      <c r="H791">
        <v>1094.5899999999999</v>
      </c>
      <c r="I791">
        <v>12044.49</v>
      </c>
      <c r="J791">
        <v>1.8548</v>
      </c>
      <c r="K791">
        <v>3.3271000000000002</v>
      </c>
      <c r="L791">
        <v>4.3875999999999999</v>
      </c>
      <c r="M791">
        <v>5.2488000000000001</v>
      </c>
      <c r="N791">
        <v>92.29</v>
      </c>
      <c r="O791">
        <v>1.1679999999999999</v>
      </c>
      <c r="P791">
        <v>109.38</v>
      </c>
      <c r="Q791">
        <v>1.6785999999999999</v>
      </c>
      <c r="R791">
        <v>0.69259999999999999</v>
      </c>
      <c r="S791">
        <v>0.59689999999999999</v>
      </c>
      <c r="T791">
        <v>1.3280000000000001</v>
      </c>
      <c r="U791">
        <v>7.0766999999999998</v>
      </c>
      <c r="V791">
        <v>7.7308000000000003</v>
      </c>
      <c r="W791">
        <v>45.305</v>
      </c>
      <c r="X791">
        <v>3.8</v>
      </c>
      <c r="Y791">
        <v>7.1946000000000003</v>
      </c>
      <c r="Z791">
        <v>11.2233</v>
      </c>
      <c r="AA791">
        <v>75.52</v>
      </c>
      <c r="AB791">
        <v>4.9399999999999995</v>
      </c>
      <c r="AC791">
        <v>99.35</v>
      </c>
      <c r="AD791">
        <v>67.650000000000006</v>
      </c>
      <c r="AE791">
        <v>371.8</v>
      </c>
      <c r="AF791">
        <v>30.68</v>
      </c>
      <c r="AG791">
        <v>729.25</v>
      </c>
      <c r="AH791">
        <v>214.25</v>
      </c>
      <c r="AI791">
        <v>5.95</v>
      </c>
      <c r="AJ791">
        <v>328.25</v>
      </c>
      <c r="AK791">
        <f>IF(ISNUMBER(VLOOKUP($A791,'[1]F-F_Research_Data_Factors_weekl'!$G$6:$J$4822,2,0)),VLOOKUP($A791,'[1]F-F_Research_Data_Factors_weekl'!$G$6:$J$4822,2,0),AK792)</f>
        <v>7624.113060802506</v>
      </c>
      <c r="AL791">
        <f>IF(ISNUMBER(VLOOKUP($A791,'[1]F-F_Research_Data_Factors_weekl'!$G$6:$J$4822,3,0)),VLOOKUP($A791,'[1]F-F_Research_Data_Factors_weekl'!$G$6:$J$4822,3,0),AL792)</f>
        <v>330.18803112805517</v>
      </c>
      <c r="AM791">
        <f>IF(ISNUMBER(VLOOKUP($A791,'[1]F-F_Research_Data_Factors_weekl'!$G$6:$J$4822,4,0)),VLOOKUP($A791,'[1]F-F_Research_Data_Factors_weekl'!$G$6:$J$4822,4,0),AM792)</f>
        <v>3494.5251051056612</v>
      </c>
    </row>
    <row r="792" spans="1:39" x14ac:dyDescent="0.25">
      <c r="A792" s="14">
        <v>37904</v>
      </c>
      <c r="B792">
        <v>9674.68</v>
      </c>
      <c r="C792">
        <v>1038.06</v>
      </c>
      <c r="D792">
        <v>1915.31</v>
      </c>
      <c r="E792">
        <v>7633.61</v>
      </c>
      <c r="F792">
        <v>3471.25</v>
      </c>
      <c r="G792">
        <v>10786.04</v>
      </c>
      <c r="H792">
        <v>1073.8800000000001</v>
      </c>
      <c r="I792">
        <v>11935.83</v>
      </c>
      <c r="J792">
        <v>1.6411</v>
      </c>
      <c r="K792">
        <v>3.1419999999999999</v>
      </c>
      <c r="L792">
        <v>4.2690000000000001</v>
      </c>
      <c r="M792">
        <v>5.1798999999999999</v>
      </c>
      <c r="N792">
        <v>91.52</v>
      </c>
      <c r="O792">
        <v>1.1798</v>
      </c>
      <c r="P792">
        <v>108.66</v>
      </c>
      <c r="Q792">
        <v>1.6637</v>
      </c>
      <c r="R792">
        <v>0.69169999999999998</v>
      </c>
      <c r="S792">
        <v>0.59989999999999999</v>
      </c>
      <c r="T792">
        <v>1.3130999999999999</v>
      </c>
      <c r="U792">
        <v>6.9724000000000004</v>
      </c>
      <c r="V792">
        <v>7.6193</v>
      </c>
      <c r="W792">
        <v>45.37</v>
      </c>
      <c r="X792">
        <v>3.8</v>
      </c>
      <c r="Y792">
        <v>6.9675000000000002</v>
      </c>
      <c r="Z792">
        <v>11.1783</v>
      </c>
      <c r="AA792">
        <v>71.540000000000006</v>
      </c>
      <c r="AB792">
        <v>4.91</v>
      </c>
      <c r="AC792">
        <v>97.325000000000003</v>
      </c>
      <c r="AD792">
        <v>70.45</v>
      </c>
      <c r="AE792">
        <v>373.6</v>
      </c>
      <c r="AF792">
        <v>31.97</v>
      </c>
      <c r="AG792">
        <v>713.5</v>
      </c>
      <c r="AH792">
        <v>216.25</v>
      </c>
      <c r="AI792">
        <v>5.96</v>
      </c>
      <c r="AJ792">
        <v>326.75</v>
      </c>
      <c r="AK792">
        <f>IF(ISNUMBER(VLOOKUP($A792,'[1]F-F_Research_Data_Factors_weekl'!$G$6:$J$4822,2,0)),VLOOKUP($A792,'[1]F-F_Research_Data_Factors_weekl'!$G$6:$J$4822,2,0),AK793)</f>
        <v>7614.9750906936724</v>
      </c>
      <c r="AL792">
        <f>IF(ISNUMBER(VLOOKUP($A792,'[1]F-F_Research_Data_Factors_weekl'!$G$6:$J$4822,3,0)),VLOOKUP($A792,'[1]F-F_Research_Data_Factors_weekl'!$G$6:$J$4822,3,0),AL793)</f>
        <v>328.28398402073492</v>
      </c>
      <c r="AM792">
        <f>IF(ISNUMBER(VLOOKUP($A792,'[1]F-F_Research_Data_Factors_weekl'!$G$6:$J$4822,4,0)),VLOOKUP($A792,'[1]F-F_Research_Data_Factors_weekl'!$G$6:$J$4822,4,0),AM793)</f>
        <v>3484.0728864463226</v>
      </c>
    </row>
    <row r="793" spans="1:39" x14ac:dyDescent="0.25">
      <c r="A793" s="14">
        <v>37897</v>
      </c>
      <c r="B793">
        <v>9572.31</v>
      </c>
      <c r="C793">
        <v>1029.8499999999999</v>
      </c>
      <c r="D793">
        <v>1880.57</v>
      </c>
      <c r="E793">
        <v>7519.59</v>
      </c>
      <c r="F793">
        <v>3419</v>
      </c>
      <c r="G793">
        <v>10709.29</v>
      </c>
      <c r="H793">
        <v>1066.8599999999999</v>
      </c>
      <c r="I793">
        <v>11608.72</v>
      </c>
      <c r="J793">
        <v>1.633</v>
      </c>
      <c r="K793">
        <v>3.0973000000000002</v>
      </c>
      <c r="L793">
        <v>4.1986999999999997</v>
      </c>
      <c r="M793">
        <v>5.0955000000000004</v>
      </c>
      <c r="N793">
        <v>93.1</v>
      </c>
      <c r="O793">
        <v>1.1579999999999999</v>
      </c>
      <c r="P793">
        <v>110.93</v>
      </c>
      <c r="Q793">
        <v>1.6637999999999999</v>
      </c>
      <c r="R793">
        <v>0.67920000000000003</v>
      </c>
      <c r="S793">
        <v>0.59219999999999995</v>
      </c>
      <c r="T793">
        <v>1.3367</v>
      </c>
      <c r="U793">
        <v>7.0694999999999997</v>
      </c>
      <c r="V793">
        <v>7.7610999999999999</v>
      </c>
      <c r="W793">
        <v>45.38</v>
      </c>
      <c r="X793">
        <v>3.8</v>
      </c>
      <c r="Y793">
        <v>6.9641000000000002</v>
      </c>
      <c r="Z793">
        <v>11.240500000000001</v>
      </c>
      <c r="AA793">
        <v>66.400000000000006</v>
      </c>
      <c r="AB793">
        <v>4.835</v>
      </c>
      <c r="AC793">
        <v>89.825000000000003</v>
      </c>
      <c r="AD793">
        <v>76.05</v>
      </c>
      <c r="AE793">
        <v>369.4</v>
      </c>
      <c r="AF793">
        <v>30.4</v>
      </c>
      <c r="AG793">
        <v>678</v>
      </c>
      <c r="AH793">
        <v>223</v>
      </c>
      <c r="AI793">
        <v>6.47</v>
      </c>
      <c r="AJ793">
        <v>352.25</v>
      </c>
      <c r="AK793">
        <f>IF(ISNUMBER(VLOOKUP($A793,'[1]F-F_Research_Data_Factors_weekl'!$G$6:$J$4822,2,0)),VLOOKUP($A793,'[1]F-F_Research_Data_Factors_weekl'!$G$6:$J$4822,2,0),AK794)</f>
        <v>7540.3258646337981</v>
      </c>
      <c r="AL793">
        <f>IF(ISNUMBER(VLOOKUP($A793,'[1]F-F_Research_Data_Factors_weekl'!$G$6:$J$4822,3,0)),VLOOKUP($A793,'[1]F-F_Research_Data_Factors_weekl'!$G$6:$J$4822,3,0),AL794)</f>
        <v>327.33471335201409</v>
      </c>
      <c r="AM793">
        <f>IF(ISNUMBER(VLOOKUP($A793,'[1]F-F_Research_Data_Factors_weekl'!$G$6:$J$4822,4,0)),VLOOKUP($A793,'[1]F-F_Research_Data_Factors_weekl'!$G$6:$J$4822,4,0),AM794)</f>
        <v>3435.2917436859816</v>
      </c>
    </row>
    <row r="794" spans="1:39" x14ac:dyDescent="0.25">
      <c r="A794" s="14">
        <v>37890</v>
      </c>
      <c r="B794">
        <v>9313.08</v>
      </c>
      <c r="C794">
        <v>996.85</v>
      </c>
      <c r="D794">
        <v>1792.07</v>
      </c>
      <c r="E794">
        <v>7433.08</v>
      </c>
      <c r="F794">
        <v>3324.85</v>
      </c>
      <c r="G794">
        <v>10318.44</v>
      </c>
      <c r="H794">
        <v>1021.06</v>
      </c>
      <c r="I794">
        <v>11290.15</v>
      </c>
      <c r="J794">
        <v>1.5533000000000001</v>
      </c>
      <c r="K794">
        <v>2.9035000000000002</v>
      </c>
      <c r="L794">
        <v>4.0004999999999997</v>
      </c>
      <c r="M794">
        <v>4.9340000000000002</v>
      </c>
      <c r="N794">
        <v>93.85</v>
      </c>
      <c r="O794">
        <v>1.1464000000000001</v>
      </c>
      <c r="P794">
        <v>111.73</v>
      </c>
      <c r="Q794">
        <v>1.6592</v>
      </c>
      <c r="R794">
        <v>0.67379999999999995</v>
      </c>
      <c r="S794">
        <v>0.5887</v>
      </c>
      <c r="T794">
        <v>1.345</v>
      </c>
      <c r="U794">
        <v>7.0754000000000001</v>
      </c>
      <c r="V794">
        <v>7.8143000000000002</v>
      </c>
      <c r="W794">
        <v>45.865000000000002</v>
      </c>
      <c r="X794">
        <v>3.8</v>
      </c>
      <c r="Y794">
        <v>7.17</v>
      </c>
      <c r="Z794">
        <v>11.0153</v>
      </c>
      <c r="AA794">
        <v>64.41</v>
      </c>
      <c r="AB794">
        <v>5.1370000000000005</v>
      </c>
      <c r="AC794">
        <v>85.6</v>
      </c>
      <c r="AD794">
        <v>74.099999999999994</v>
      </c>
      <c r="AE794">
        <v>380.8</v>
      </c>
      <c r="AF794">
        <v>28.16</v>
      </c>
      <c r="AG794">
        <v>656.5</v>
      </c>
      <c r="AH794">
        <v>226.25</v>
      </c>
      <c r="AI794">
        <v>5.95</v>
      </c>
      <c r="AJ794">
        <v>359.5</v>
      </c>
      <c r="AK794">
        <f>IF(ISNUMBER(VLOOKUP($A794,'[1]F-F_Research_Data_Factors_weekl'!$G$6:$J$4822,2,0)),VLOOKUP($A794,'[1]F-F_Research_Data_Factors_weekl'!$G$6:$J$4822,2,0),AK795)</f>
        <v>7281.8212116212435</v>
      </c>
      <c r="AL794">
        <f>IF(ISNUMBER(VLOOKUP($A794,'[1]F-F_Research_Data_Factors_weekl'!$G$6:$J$4822,3,0)),VLOOKUP($A794,'[1]F-F_Research_Data_Factors_weekl'!$G$6:$J$4822,3,0),AL795)</f>
        <v>322.02136089721012</v>
      </c>
      <c r="AM794">
        <f>IF(ISNUMBER(VLOOKUP($A794,'[1]F-F_Research_Data_Factors_weekl'!$G$6:$J$4822,4,0)),VLOOKUP($A794,'[1]F-F_Research_Data_Factors_weekl'!$G$6:$J$4822,4,0),AM795)</f>
        <v>3423.6513291668143</v>
      </c>
    </row>
    <row r="795" spans="1:39" x14ac:dyDescent="0.25">
      <c r="A795" s="14">
        <v>37883</v>
      </c>
      <c r="B795">
        <v>9644.82</v>
      </c>
      <c r="C795">
        <v>1036.3</v>
      </c>
      <c r="D795">
        <v>1905.7</v>
      </c>
      <c r="E795">
        <v>7602.21</v>
      </c>
      <c r="F795">
        <v>3578.7</v>
      </c>
      <c r="G795">
        <v>10938.42</v>
      </c>
      <c r="H795">
        <v>1070.03</v>
      </c>
      <c r="I795">
        <v>10968.42</v>
      </c>
      <c r="J795">
        <v>1.6627000000000001</v>
      </c>
      <c r="K795">
        <v>3.101</v>
      </c>
      <c r="L795">
        <v>4.1601999999999997</v>
      </c>
      <c r="M795">
        <v>5.0678999999999998</v>
      </c>
      <c r="N795">
        <v>94.78</v>
      </c>
      <c r="O795">
        <v>1.1371</v>
      </c>
      <c r="P795">
        <v>113.99</v>
      </c>
      <c r="Q795">
        <v>1.6372</v>
      </c>
      <c r="R795">
        <v>0.67269999999999996</v>
      </c>
      <c r="S795">
        <v>0.59219999999999995</v>
      </c>
      <c r="T795">
        <v>1.3679000000000001</v>
      </c>
      <c r="U795">
        <v>7.1643999999999997</v>
      </c>
      <c r="V795">
        <v>7.9409000000000001</v>
      </c>
      <c r="W795">
        <v>45.93</v>
      </c>
      <c r="X795">
        <v>3.8</v>
      </c>
      <c r="Y795">
        <v>7.3529999999999998</v>
      </c>
      <c r="Z795">
        <v>10.885</v>
      </c>
      <c r="AA795">
        <v>63.6</v>
      </c>
      <c r="AB795">
        <v>5.282</v>
      </c>
      <c r="AC795">
        <v>85.5</v>
      </c>
      <c r="AD795">
        <v>73.900000000000006</v>
      </c>
      <c r="AE795">
        <v>381.9</v>
      </c>
      <c r="AF795">
        <v>27.03</v>
      </c>
      <c r="AG795">
        <v>638</v>
      </c>
      <c r="AH795">
        <v>226</v>
      </c>
      <c r="AI795">
        <v>5.97</v>
      </c>
      <c r="AJ795">
        <v>347.25</v>
      </c>
      <c r="AK795">
        <f>IF(ISNUMBER(VLOOKUP($A795,'[1]F-F_Research_Data_Factors_weekl'!$G$6:$J$4822,2,0)),VLOOKUP($A795,'[1]F-F_Research_Data_Factors_weekl'!$G$6:$J$4822,2,0),AK796)</f>
        <v>7595.516023387132</v>
      </c>
      <c r="AL795">
        <f>IF(ISNUMBER(VLOOKUP($A795,'[1]F-F_Research_Data_Factors_weekl'!$G$6:$J$4822,3,0)),VLOOKUP($A795,'[1]F-F_Research_Data_Factors_weekl'!$G$6:$J$4822,3,0),AL796)</f>
        <v>329.50103437758122</v>
      </c>
      <c r="AM795">
        <f>IF(ISNUMBER(VLOOKUP($A795,'[1]F-F_Research_Data_Factors_weekl'!$G$6:$J$4822,4,0)),VLOOKUP($A795,'[1]F-F_Research_Data_Factors_weekl'!$G$6:$J$4822,4,0),AM796)</f>
        <v>3423.6513291668143</v>
      </c>
    </row>
    <row r="796" spans="1:39" x14ac:dyDescent="0.25">
      <c r="A796" s="14">
        <v>37876</v>
      </c>
      <c r="B796">
        <v>9471.5499999999993</v>
      </c>
      <c r="C796">
        <v>1018.63</v>
      </c>
      <c r="D796">
        <v>1855.03</v>
      </c>
      <c r="E796">
        <v>7580.07</v>
      </c>
      <c r="F796">
        <v>3508.06</v>
      </c>
      <c r="G796">
        <v>10712.81</v>
      </c>
      <c r="H796">
        <v>1042.6400000000001</v>
      </c>
      <c r="I796">
        <v>10883.52</v>
      </c>
      <c r="J796">
        <v>1.6173999999999999</v>
      </c>
      <c r="K796">
        <v>3.1385999999999998</v>
      </c>
      <c r="L796">
        <v>4.2515999999999998</v>
      </c>
      <c r="M796">
        <v>5.1593999999999998</v>
      </c>
      <c r="N796">
        <v>96</v>
      </c>
      <c r="O796">
        <v>1.1291</v>
      </c>
      <c r="P796">
        <v>117.29</v>
      </c>
      <c r="Q796">
        <v>1.603</v>
      </c>
      <c r="R796">
        <v>0.66359999999999997</v>
      </c>
      <c r="S796">
        <v>0.58340000000000003</v>
      </c>
      <c r="T796">
        <v>1.3791</v>
      </c>
      <c r="U796">
        <v>7.3380999999999998</v>
      </c>
      <c r="V796">
        <v>8.0625999999999998</v>
      </c>
      <c r="W796">
        <v>45.75</v>
      </c>
      <c r="X796">
        <v>3.8</v>
      </c>
      <c r="Y796">
        <v>7.3710000000000004</v>
      </c>
      <c r="Z796">
        <v>10.9795</v>
      </c>
      <c r="AA796">
        <v>64.47</v>
      </c>
      <c r="AB796">
        <v>5.1989999999999998</v>
      </c>
      <c r="AC796">
        <v>86.575000000000003</v>
      </c>
      <c r="AD796">
        <v>78.55</v>
      </c>
      <c r="AE796">
        <v>375.9</v>
      </c>
      <c r="AF796">
        <v>28.27</v>
      </c>
      <c r="AG796">
        <v>648</v>
      </c>
      <c r="AH796">
        <v>227</v>
      </c>
      <c r="AI796">
        <v>6.05</v>
      </c>
      <c r="AJ796">
        <v>338.5</v>
      </c>
      <c r="AK796">
        <f>IF(ISNUMBER(VLOOKUP($A796,'[1]F-F_Research_Data_Factors_weekl'!$G$6:$J$4822,2,0)),VLOOKUP($A796,'[1]F-F_Research_Data_Factors_weekl'!$G$6:$J$4822,2,0),AK797)</f>
        <v>7461.2141683567115</v>
      </c>
      <c r="AL796">
        <f>IF(ISNUMBER(VLOOKUP($A796,'[1]F-F_Research_Data_Factors_weekl'!$G$6:$J$4822,3,0)),VLOOKUP($A796,'[1]F-F_Research_Data_Factors_weekl'!$G$6:$J$4822,3,0),AL797)</f>
        <v>328.05758102108842</v>
      </c>
      <c r="AM796">
        <f>IF(ISNUMBER(VLOOKUP($A796,'[1]F-F_Research_Data_Factors_weekl'!$G$6:$J$4822,4,0)),VLOOKUP($A796,'[1]F-F_Research_Data_Factors_weekl'!$G$6:$J$4822,4,0),AM797)</f>
        <v>3408.3139165423736</v>
      </c>
    </row>
    <row r="797" spans="1:39" x14ac:dyDescent="0.25">
      <c r="A797" s="14">
        <v>37869</v>
      </c>
      <c r="B797">
        <v>9503.34</v>
      </c>
      <c r="C797">
        <v>1021.39</v>
      </c>
      <c r="D797">
        <v>1858.24</v>
      </c>
      <c r="E797">
        <v>7612.5</v>
      </c>
      <c r="F797">
        <v>3607.71</v>
      </c>
      <c r="G797">
        <v>10650.77</v>
      </c>
      <c r="H797">
        <v>1026.21</v>
      </c>
      <c r="I797">
        <v>11170.61</v>
      </c>
      <c r="J797">
        <v>1.7175</v>
      </c>
      <c r="K797">
        <v>3.2669000000000001</v>
      </c>
      <c r="L797">
        <v>4.3474000000000004</v>
      </c>
      <c r="M797">
        <v>5.1878000000000002</v>
      </c>
      <c r="N797">
        <v>97.09</v>
      </c>
      <c r="O797">
        <v>1.1104000000000001</v>
      </c>
      <c r="P797">
        <v>116.83</v>
      </c>
      <c r="Q797">
        <v>1.5883</v>
      </c>
      <c r="R797">
        <v>0.64790000000000003</v>
      </c>
      <c r="S797">
        <v>0.5766</v>
      </c>
      <c r="T797">
        <v>1.3825000000000001</v>
      </c>
      <c r="U797">
        <v>7.4275000000000002</v>
      </c>
      <c r="V797">
        <v>8.2071000000000005</v>
      </c>
      <c r="W797">
        <v>45.865000000000002</v>
      </c>
      <c r="X797">
        <v>3.8</v>
      </c>
      <c r="Y797">
        <v>7.4749999999999996</v>
      </c>
      <c r="Z797">
        <v>10.8865</v>
      </c>
      <c r="AA797">
        <v>58.25</v>
      </c>
      <c r="AB797">
        <v>5.1289999999999996</v>
      </c>
      <c r="AC797">
        <v>85.025000000000006</v>
      </c>
      <c r="AD797">
        <v>80.650000000000006</v>
      </c>
      <c r="AE797">
        <v>377.7</v>
      </c>
      <c r="AF797">
        <v>28.88</v>
      </c>
      <c r="AG797">
        <v>608</v>
      </c>
      <c r="AH797">
        <v>237.75</v>
      </c>
      <c r="AI797">
        <v>6.05</v>
      </c>
      <c r="AJ797">
        <v>345</v>
      </c>
      <c r="AK797">
        <f>IF(ISNUMBER(VLOOKUP($A797,'[1]F-F_Research_Data_Factors_weekl'!$G$6:$J$4822,2,0)),VLOOKUP($A797,'[1]F-F_Research_Data_Factors_weekl'!$G$6:$J$4822,2,0),AK798)</f>
        <v>7480.6638944823662</v>
      </c>
      <c r="AL797">
        <f>IF(ISNUMBER(VLOOKUP($A797,'[1]F-F_Research_Data_Factors_weekl'!$G$6:$J$4822,3,0)),VLOOKUP($A797,'[1]F-F_Research_Data_Factors_weekl'!$G$6:$J$4822,3,0),AL798)</f>
        <v>324.58452658661167</v>
      </c>
      <c r="AM797">
        <f>IF(ISNUMBER(VLOOKUP($A797,'[1]F-F_Research_Data_Factors_weekl'!$G$6:$J$4822,4,0)),VLOOKUP($A797,'[1]F-F_Research_Data_Factors_weekl'!$G$6:$J$4822,4,0),AM798)</f>
        <v>3434.0694373222905</v>
      </c>
    </row>
    <row r="798" spans="1:39" x14ac:dyDescent="0.25">
      <c r="A798" s="14">
        <v>37862</v>
      </c>
      <c r="B798">
        <v>9415.82</v>
      </c>
      <c r="C798">
        <v>1008.01</v>
      </c>
      <c r="D798">
        <v>1810.45</v>
      </c>
      <c r="E798">
        <v>7510.32</v>
      </c>
      <c r="F798">
        <v>3484.58</v>
      </c>
      <c r="G798">
        <v>10343.549999999999</v>
      </c>
      <c r="H798">
        <v>1002.01</v>
      </c>
      <c r="I798">
        <v>10908.99</v>
      </c>
      <c r="J798">
        <v>1.9679</v>
      </c>
      <c r="K798">
        <v>3.4643000000000002</v>
      </c>
      <c r="L798">
        <v>4.4635999999999996</v>
      </c>
      <c r="M798">
        <v>5.2228000000000003</v>
      </c>
      <c r="N798">
        <v>98.1</v>
      </c>
      <c r="O798">
        <v>1.0984</v>
      </c>
      <c r="P798">
        <v>116.92</v>
      </c>
      <c r="Q798">
        <v>1.5777000000000001</v>
      </c>
      <c r="R798">
        <v>0.64749999999999996</v>
      </c>
      <c r="S798">
        <v>0.57830000000000004</v>
      </c>
      <c r="T798">
        <v>1.3998999999999999</v>
      </c>
      <c r="U798">
        <v>7.5086000000000004</v>
      </c>
      <c r="V798">
        <v>8.3506</v>
      </c>
      <c r="W798">
        <v>45.84</v>
      </c>
      <c r="X798">
        <v>3.8</v>
      </c>
      <c r="Y798">
        <v>7.3769999999999998</v>
      </c>
      <c r="Z798">
        <v>11.0471</v>
      </c>
      <c r="AA798">
        <v>57.55</v>
      </c>
      <c r="AB798">
        <v>5.109</v>
      </c>
      <c r="AC798">
        <v>84.35</v>
      </c>
      <c r="AD798">
        <v>79.2</v>
      </c>
      <c r="AE798">
        <v>375.8</v>
      </c>
      <c r="AF798">
        <v>31.57</v>
      </c>
      <c r="AG798">
        <v>595</v>
      </c>
      <c r="AH798">
        <v>233.25</v>
      </c>
      <c r="AI798">
        <v>6.29</v>
      </c>
      <c r="AJ798">
        <v>367.5</v>
      </c>
      <c r="AK798">
        <f>IF(ISNUMBER(VLOOKUP($A798,'[1]F-F_Research_Data_Factors_weekl'!$G$6:$J$4822,2,0)),VLOOKUP($A798,'[1]F-F_Research_Data_Factors_weekl'!$G$6:$J$4822,2,0),AK799)</f>
        <v>7375.9257488487146</v>
      </c>
      <c r="AL798">
        <f>IF(ISNUMBER(VLOOKUP($A798,'[1]F-F_Research_Data_Factors_weekl'!$G$6:$J$4822,3,0)),VLOOKUP($A798,'[1]F-F_Research_Data_Factors_weekl'!$G$6:$J$4822,3,0),AL799)</f>
        <v>320.83080615460278</v>
      </c>
      <c r="AM798">
        <f>IF(ISNUMBER(VLOOKUP($A798,'[1]F-F_Research_Data_Factors_weekl'!$G$6:$J$4822,4,0)),VLOOKUP($A798,'[1]F-F_Research_Data_Factors_weekl'!$G$6:$J$4822,4,0),AM799)</f>
        <v>3426.8730040138612</v>
      </c>
    </row>
    <row r="799" spans="1:39" x14ac:dyDescent="0.25">
      <c r="A799" s="14">
        <v>37855</v>
      </c>
      <c r="B799">
        <v>9348.8700000000008</v>
      </c>
      <c r="C799">
        <v>993.06</v>
      </c>
      <c r="D799">
        <v>1765.32</v>
      </c>
      <c r="E799">
        <v>7467.18</v>
      </c>
      <c r="F799">
        <v>3549.05</v>
      </c>
      <c r="G799">
        <v>10281.17</v>
      </c>
      <c r="H799">
        <v>1004.2</v>
      </c>
      <c r="I799">
        <v>10760.73</v>
      </c>
      <c r="J799">
        <v>1.9136</v>
      </c>
      <c r="K799">
        <v>3.4531999999999998</v>
      </c>
      <c r="L799">
        <v>4.4732000000000003</v>
      </c>
      <c r="M799">
        <v>5.2580999999999998</v>
      </c>
      <c r="N799">
        <v>98.83</v>
      </c>
      <c r="O799">
        <v>1.0876999999999999</v>
      </c>
      <c r="P799">
        <v>117.55</v>
      </c>
      <c r="Q799">
        <v>1.575</v>
      </c>
      <c r="R799">
        <v>0.65249999999999997</v>
      </c>
      <c r="S799">
        <v>0.58550000000000002</v>
      </c>
      <c r="T799">
        <v>1.4174</v>
      </c>
      <c r="U799">
        <v>7.6588000000000003</v>
      </c>
      <c r="V799">
        <v>8.4787999999999997</v>
      </c>
      <c r="W799">
        <v>45.85</v>
      </c>
      <c r="X799">
        <v>3.8</v>
      </c>
      <c r="Y799">
        <v>7.4640000000000004</v>
      </c>
      <c r="Z799">
        <v>10.8405</v>
      </c>
      <c r="AA799">
        <v>55.7</v>
      </c>
      <c r="AB799">
        <v>4.9969999999999999</v>
      </c>
      <c r="AC799">
        <v>83.224999999999994</v>
      </c>
      <c r="AD799">
        <v>79.45</v>
      </c>
      <c r="AE799">
        <v>363.1</v>
      </c>
      <c r="AF799">
        <v>31.84</v>
      </c>
      <c r="AG799">
        <v>586.25</v>
      </c>
      <c r="AH799">
        <v>226.75</v>
      </c>
      <c r="AI799">
        <v>6.54</v>
      </c>
      <c r="AJ799">
        <v>362.75</v>
      </c>
      <c r="AK799">
        <f>IF(ISNUMBER(VLOOKUP($A799,'[1]F-F_Research_Data_Factors_weekl'!$G$6:$J$4822,2,0)),VLOOKUP($A799,'[1]F-F_Research_Data_Factors_weekl'!$G$6:$J$4822,2,0),AK800)</f>
        <v>7255.4847027825253</v>
      </c>
      <c r="AL799">
        <f>IF(ISNUMBER(VLOOKUP($A799,'[1]F-F_Research_Data_Factors_weekl'!$G$6:$J$4822,3,0)),VLOOKUP($A799,'[1]F-F_Research_Data_Factors_weekl'!$G$6:$J$4822,3,0),AL800)</f>
        <v>318.18983056094692</v>
      </c>
      <c r="AM799">
        <f>IF(ISNUMBER(VLOOKUP($A799,'[1]F-F_Research_Data_Factors_weekl'!$G$6:$J$4822,4,0)),VLOOKUP($A799,'[1]F-F_Research_Data_Factors_weekl'!$G$6:$J$4822,4,0),AM800)</f>
        <v>3410.5025915743049</v>
      </c>
    </row>
    <row r="800" spans="1:39" x14ac:dyDescent="0.25">
      <c r="A800" s="14">
        <v>37848</v>
      </c>
      <c r="B800">
        <v>9321.69</v>
      </c>
      <c r="C800">
        <v>990.67</v>
      </c>
      <c r="D800">
        <v>1702.01</v>
      </c>
      <c r="E800">
        <v>7390.55</v>
      </c>
      <c r="F800">
        <v>3443.93</v>
      </c>
      <c r="G800">
        <v>9863.4699999999993</v>
      </c>
      <c r="H800">
        <v>964.78</v>
      </c>
      <c r="I800">
        <v>10424.56</v>
      </c>
      <c r="J800">
        <v>1.7945</v>
      </c>
      <c r="K800">
        <v>3.4043000000000001</v>
      </c>
      <c r="L800">
        <v>4.5285000000000002</v>
      </c>
      <c r="M800">
        <v>5.3968999999999996</v>
      </c>
      <c r="N800">
        <v>96.65</v>
      </c>
      <c r="O800">
        <v>1.1266</v>
      </c>
      <c r="P800">
        <v>119.2</v>
      </c>
      <c r="Q800">
        <v>1.5962000000000001</v>
      </c>
      <c r="R800">
        <v>0.66020000000000001</v>
      </c>
      <c r="S800">
        <v>0.59060000000000001</v>
      </c>
      <c r="T800">
        <v>1.3709</v>
      </c>
      <c r="U800">
        <v>7.3762999999999996</v>
      </c>
      <c r="V800">
        <v>8.2105999999999995</v>
      </c>
      <c r="W800">
        <v>45.875</v>
      </c>
      <c r="X800">
        <v>3.8</v>
      </c>
      <c r="Y800">
        <v>7.3413000000000004</v>
      </c>
      <c r="Z800">
        <v>10.720499999999999</v>
      </c>
      <c r="AA800">
        <v>54.52</v>
      </c>
      <c r="AB800">
        <v>4.9269999999999996</v>
      </c>
      <c r="AC800">
        <v>77.674999999999997</v>
      </c>
      <c r="AD800">
        <v>77.400000000000006</v>
      </c>
      <c r="AE800">
        <v>363.2</v>
      </c>
      <c r="AF800">
        <v>31.05</v>
      </c>
      <c r="AG800">
        <v>552.25</v>
      </c>
      <c r="AH800">
        <v>220.25</v>
      </c>
      <c r="AI800">
        <v>6.49</v>
      </c>
      <c r="AJ800">
        <v>378.5</v>
      </c>
      <c r="AK800">
        <f>IF(ISNUMBER(VLOOKUP($A800,'[1]F-F_Research_Data_Factors_weekl'!$G$6:$J$4822,2,0)),VLOOKUP($A800,'[1]F-F_Research_Data_Factors_weekl'!$G$6:$J$4822,2,0),AK801)</f>
        <v>7204.3339318662738</v>
      </c>
      <c r="AL800">
        <f>IF(ISNUMBER(VLOOKUP($A800,'[1]F-F_Research_Data_Factors_weekl'!$G$6:$J$4822,3,0)),VLOOKUP($A800,'[1]F-F_Research_Data_Factors_weekl'!$G$6:$J$4822,3,0),AL801)</f>
        <v>311.49273672143602</v>
      </c>
      <c r="AM800">
        <f>IF(ISNUMBER(VLOOKUP($A800,'[1]F-F_Research_Data_Factors_weekl'!$G$6:$J$4822,4,0)),VLOOKUP($A800,'[1]F-F_Research_Data_Factors_weekl'!$G$6:$J$4822,4,0),AM801)</f>
        <v>3367.3998731973788</v>
      </c>
    </row>
    <row r="801" spans="1:39" x14ac:dyDescent="0.25">
      <c r="A801" s="14">
        <v>37841</v>
      </c>
      <c r="B801">
        <v>9191.09</v>
      </c>
      <c r="C801">
        <v>977.59</v>
      </c>
      <c r="D801">
        <v>1644.03</v>
      </c>
      <c r="E801">
        <v>7251.96</v>
      </c>
      <c r="F801">
        <v>3332.24</v>
      </c>
      <c r="G801">
        <v>9327.5300000000007</v>
      </c>
      <c r="H801">
        <v>917.47</v>
      </c>
      <c r="I801">
        <v>9945.2199999999993</v>
      </c>
      <c r="J801">
        <v>1.6943000000000001</v>
      </c>
      <c r="K801">
        <v>3.1615000000000002</v>
      </c>
      <c r="L801">
        <v>4.2694000000000001</v>
      </c>
      <c r="M801">
        <v>5.2305000000000001</v>
      </c>
      <c r="N801">
        <v>96.36</v>
      </c>
      <c r="O801">
        <v>1.1309</v>
      </c>
      <c r="P801">
        <v>119.08</v>
      </c>
      <c r="Q801">
        <v>1.6031</v>
      </c>
      <c r="R801">
        <v>0.65269999999999995</v>
      </c>
      <c r="S801">
        <v>0.58169999999999999</v>
      </c>
      <c r="T801">
        <v>1.3593</v>
      </c>
      <c r="U801">
        <v>7.2301000000000002</v>
      </c>
      <c r="V801">
        <v>8.1357999999999997</v>
      </c>
      <c r="W801">
        <v>45.96</v>
      </c>
      <c r="X801">
        <v>3.8</v>
      </c>
      <c r="Y801">
        <v>7.3463000000000003</v>
      </c>
      <c r="Z801">
        <v>10.6585</v>
      </c>
      <c r="AA801">
        <v>56.6</v>
      </c>
      <c r="AB801">
        <v>4.992</v>
      </c>
      <c r="AC801">
        <v>77.424999999999997</v>
      </c>
      <c r="AD801">
        <v>79.099999999999994</v>
      </c>
      <c r="AE801">
        <v>356.3</v>
      </c>
      <c r="AF801">
        <v>32.18</v>
      </c>
      <c r="AG801">
        <v>548.5</v>
      </c>
      <c r="AH801">
        <v>212.75</v>
      </c>
      <c r="AI801">
        <v>6.62</v>
      </c>
      <c r="AJ801">
        <v>357.5</v>
      </c>
      <c r="AK801">
        <f>IF(ISNUMBER(VLOOKUP($A801,'[1]F-F_Research_Data_Factors_weekl'!$G$6:$J$4822,2,0)),VLOOKUP($A801,'[1]F-F_Research_Data_Factors_weekl'!$G$6:$J$4822,2,0),AK802)</f>
        <v>7081.1224020702512</v>
      </c>
      <c r="AL801">
        <f>IF(ISNUMBER(VLOOKUP($A801,'[1]F-F_Research_Data_Factors_weekl'!$G$6:$J$4822,3,0)),VLOOKUP($A801,'[1]F-F_Research_Data_Factors_weekl'!$G$6:$J$4822,3,0),AL802)</f>
        <v>304.72778000531798</v>
      </c>
      <c r="AM801">
        <f>IF(ISNUMBER(VLOOKUP($A801,'[1]F-F_Research_Data_Factors_weekl'!$G$6:$J$4822,4,0)),VLOOKUP($A801,'[1]F-F_Research_Data_Factors_weekl'!$G$6:$J$4822,4,0),AM802)</f>
        <v>3353.9839374475887</v>
      </c>
    </row>
    <row r="802" spans="1:39" x14ac:dyDescent="0.25">
      <c r="A802" s="14">
        <v>37834</v>
      </c>
      <c r="B802">
        <v>9153.9699999999993</v>
      </c>
      <c r="C802">
        <v>980.15</v>
      </c>
      <c r="D802">
        <v>1715.62</v>
      </c>
      <c r="E802">
        <v>7218.58</v>
      </c>
      <c r="F802">
        <v>3438.89</v>
      </c>
      <c r="G802">
        <v>9611.67</v>
      </c>
      <c r="H802">
        <v>942.41</v>
      </c>
      <c r="I802">
        <v>10248.6</v>
      </c>
      <c r="J802">
        <v>1.7730000000000001</v>
      </c>
      <c r="K802">
        <v>3.2286000000000001</v>
      </c>
      <c r="L802">
        <v>4.3834</v>
      </c>
      <c r="M802">
        <v>5.3140000000000001</v>
      </c>
      <c r="N802">
        <v>96.66</v>
      </c>
      <c r="O802">
        <v>1.1276999999999999</v>
      </c>
      <c r="P802">
        <v>120.12</v>
      </c>
      <c r="Q802">
        <v>1.6114000000000002</v>
      </c>
      <c r="R802">
        <v>0.6512</v>
      </c>
      <c r="S802">
        <v>0.58420000000000005</v>
      </c>
      <c r="T802">
        <v>1.3642000000000001</v>
      </c>
      <c r="U802">
        <v>7.2603999999999997</v>
      </c>
      <c r="V802">
        <v>8.1839999999999993</v>
      </c>
      <c r="W802">
        <v>46.16</v>
      </c>
      <c r="X802">
        <v>3.8</v>
      </c>
      <c r="Y802">
        <v>7.47</v>
      </c>
      <c r="Z802">
        <v>10.5823</v>
      </c>
      <c r="AA802">
        <v>56.35</v>
      </c>
      <c r="AB802">
        <v>5.0970000000000004</v>
      </c>
      <c r="AC802">
        <v>79.224999999999994</v>
      </c>
      <c r="AD802">
        <v>79</v>
      </c>
      <c r="AE802">
        <v>346.1</v>
      </c>
      <c r="AF802">
        <v>32.31</v>
      </c>
      <c r="AG802">
        <v>537.5</v>
      </c>
      <c r="AH802">
        <v>206.75</v>
      </c>
      <c r="AI802">
        <v>7.24</v>
      </c>
      <c r="AJ802">
        <v>351</v>
      </c>
      <c r="AK802">
        <f>IF(ISNUMBER(VLOOKUP($A802,'[1]F-F_Research_Data_Factors_weekl'!$G$6:$J$4822,2,0)),VLOOKUP($A802,'[1]F-F_Research_Data_Factors_weekl'!$G$6:$J$4822,2,0),AK803)</f>
        <v>7131.0396798290549</v>
      </c>
      <c r="AL802">
        <f>IF(ISNUMBER(VLOOKUP($A802,'[1]F-F_Research_Data_Factors_weekl'!$G$6:$J$4822,3,0)),VLOOKUP($A802,'[1]F-F_Research_Data_Factors_weekl'!$G$6:$J$4822,3,0),AL803)</f>
        <v>311.5825971424519</v>
      </c>
      <c r="AM802">
        <f>IF(ISNUMBER(VLOOKUP($A802,'[1]F-F_Research_Data_Factors_weekl'!$G$6:$J$4822,4,0)),VLOOKUP($A802,'[1]F-F_Research_Data_Factors_weekl'!$G$6:$J$4822,4,0),AM803)</f>
        <v>3357.3412787263151</v>
      </c>
    </row>
    <row r="803" spans="1:39" x14ac:dyDescent="0.25">
      <c r="A803" s="14">
        <v>37827</v>
      </c>
      <c r="B803">
        <v>9284.57</v>
      </c>
      <c r="C803">
        <v>998.68</v>
      </c>
      <c r="D803">
        <v>1730.7</v>
      </c>
      <c r="E803">
        <v>7262.62</v>
      </c>
      <c r="F803">
        <v>3356.89</v>
      </c>
      <c r="G803">
        <v>9648.01</v>
      </c>
      <c r="H803">
        <v>945.28</v>
      </c>
      <c r="I803">
        <v>9939.2000000000007</v>
      </c>
      <c r="J803">
        <v>1.5</v>
      </c>
      <c r="K803">
        <v>2.9798</v>
      </c>
      <c r="L803">
        <v>4.1749999999999998</v>
      </c>
      <c r="M803">
        <v>5.1162999999999998</v>
      </c>
      <c r="N803">
        <v>94.96</v>
      </c>
      <c r="O803">
        <v>1.1507000000000001</v>
      </c>
      <c r="P803">
        <v>118.77</v>
      </c>
      <c r="Q803">
        <v>1.6215000000000002</v>
      </c>
      <c r="R803">
        <v>0.66349999999999998</v>
      </c>
      <c r="S803">
        <v>0.5877</v>
      </c>
      <c r="T803">
        <v>1.3445</v>
      </c>
      <c r="U803">
        <v>7.1397000000000004</v>
      </c>
      <c r="V803">
        <v>7.9843000000000002</v>
      </c>
      <c r="W803">
        <v>46.11</v>
      </c>
      <c r="X803">
        <v>3.8</v>
      </c>
      <c r="Y803">
        <v>7.4249999999999998</v>
      </c>
      <c r="Z803">
        <v>10.483499999999999</v>
      </c>
      <c r="AA803">
        <v>58.58</v>
      </c>
      <c r="AB803">
        <v>5.07</v>
      </c>
      <c r="AC803">
        <v>76.575000000000003</v>
      </c>
      <c r="AD803">
        <v>80.150000000000006</v>
      </c>
      <c r="AE803">
        <v>362.8</v>
      </c>
      <c r="AF803">
        <v>30.17</v>
      </c>
      <c r="AG803">
        <v>549.5</v>
      </c>
      <c r="AH803">
        <v>206.5</v>
      </c>
      <c r="AI803">
        <v>6.93</v>
      </c>
      <c r="AJ803">
        <v>342.5</v>
      </c>
      <c r="AK803">
        <f>IF(ISNUMBER(VLOOKUP($A803,'[1]F-F_Research_Data_Factors_weekl'!$G$6:$J$4822,2,0)),VLOOKUP($A803,'[1]F-F_Research_Data_Factors_weekl'!$G$6:$J$4822,2,0),AK804)</f>
        <v>7241.1044677386826</v>
      </c>
      <c r="AL803">
        <f>IF(ISNUMBER(VLOOKUP($A803,'[1]F-F_Research_Data_Factors_weekl'!$G$6:$J$4822,3,0)),VLOOKUP($A803,'[1]F-F_Research_Data_Factors_weekl'!$G$6:$J$4822,3,0),AL804)</f>
        <v>306.85699935242457</v>
      </c>
      <c r="AM803">
        <f>IF(ISNUMBER(VLOOKUP($A803,'[1]F-F_Research_Data_Factors_weekl'!$G$6:$J$4822,4,0)),VLOOKUP($A803,'[1]F-F_Research_Data_Factors_weekl'!$G$6:$J$4822,4,0),AM804)</f>
        <v>3353.6522612389517</v>
      </c>
    </row>
    <row r="804" spans="1:39" x14ac:dyDescent="0.25">
      <c r="A804" s="14">
        <v>37820</v>
      </c>
      <c r="B804">
        <v>9188.15</v>
      </c>
      <c r="C804">
        <v>993.32</v>
      </c>
      <c r="D804">
        <v>1708.5</v>
      </c>
      <c r="E804">
        <v>7114.65</v>
      </c>
      <c r="F804">
        <v>3366.71</v>
      </c>
      <c r="G804">
        <v>9527.73</v>
      </c>
      <c r="H804">
        <v>933.1</v>
      </c>
      <c r="I804">
        <v>10140.84</v>
      </c>
      <c r="J804">
        <v>1.4852000000000001</v>
      </c>
      <c r="K804">
        <v>2.8586999999999998</v>
      </c>
      <c r="L804">
        <v>3.9988999999999999</v>
      </c>
      <c r="M804">
        <v>4.9325999999999999</v>
      </c>
      <c r="N804">
        <v>96.63</v>
      </c>
      <c r="O804">
        <v>1.1269</v>
      </c>
      <c r="P804">
        <v>118.52</v>
      </c>
      <c r="Q804">
        <v>1.5906</v>
      </c>
      <c r="R804">
        <v>0.64790000000000003</v>
      </c>
      <c r="S804">
        <v>0.57310000000000005</v>
      </c>
      <c r="T804">
        <v>1.3637000000000001</v>
      </c>
      <c r="U804">
        <v>7.415</v>
      </c>
      <c r="V804">
        <v>8.2270000000000003</v>
      </c>
      <c r="W804">
        <v>46.234999999999999</v>
      </c>
      <c r="X804">
        <v>3.8</v>
      </c>
      <c r="Y804">
        <v>7.6665000000000001</v>
      </c>
      <c r="Z804">
        <v>10.372199999999999</v>
      </c>
      <c r="AA804">
        <v>59.6</v>
      </c>
      <c r="AB804">
        <v>4.7240000000000002</v>
      </c>
      <c r="AC804">
        <v>72.95</v>
      </c>
      <c r="AD804">
        <v>82.15</v>
      </c>
      <c r="AE804">
        <v>347.3</v>
      </c>
      <c r="AF804">
        <v>31.96</v>
      </c>
      <c r="AG804">
        <v>560.5</v>
      </c>
      <c r="AH804">
        <v>206</v>
      </c>
      <c r="AI804">
        <v>6.8100000000000005</v>
      </c>
      <c r="AJ804">
        <v>335.5</v>
      </c>
      <c r="AK804">
        <f>IF(ISNUMBER(VLOOKUP($A804,'[1]F-F_Research_Data_Factors_weekl'!$G$6:$J$4822,2,0)),VLOOKUP($A804,'[1]F-F_Research_Data_Factors_weekl'!$G$6:$J$4822,2,0),AK805)</f>
        <v>7200.7800991832564</v>
      </c>
      <c r="AL804">
        <f>IF(ISNUMBER(VLOOKUP($A804,'[1]F-F_Research_Data_Factors_weekl'!$G$6:$J$4822,3,0)),VLOOKUP($A804,'[1]F-F_Research_Data_Factors_weekl'!$G$6:$J$4822,3,0),AL805)</f>
        <v>304.90560349008803</v>
      </c>
      <c r="AM804">
        <f>IF(ISNUMBER(VLOOKUP($A804,'[1]F-F_Research_Data_Factors_weekl'!$G$6:$J$4822,4,0)),VLOOKUP($A804,'[1]F-F_Research_Data_Factors_weekl'!$G$6:$J$4822,4,0),AM805)</f>
        <v>3383.4264136793299</v>
      </c>
    </row>
    <row r="805" spans="1:39" x14ac:dyDescent="0.25">
      <c r="A805" s="14">
        <v>37813</v>
      </c>
      <c r="B805">
        <v>9119.59</v>
      </c>
      <c r="C805">
        <v>998.14</v>
      </c>
      <c r="D805">
        <v>1733.93</v>
      </c>
      <c r="E805">
        <v>7077.56</v>
      </c>
      <c r="F805">
        <v>3326.51</v>
      </c>
      <c r="G805">
        <v>9635.35</v>
      </c>
      <c r="H805">
        <v>945.78</v>
      </c>
      <c r="I805">
        <v>9911.5</v>
      </c>
      <c r="J805">
        <v>1.2705</v>
      </c>
      <c r="K805">
        <v>2.4455</v>
      </c>
      <c r="L805">
        <v>3.6265000000000001</v>
      </c>
      <c r="M805">
        <v>4.6818</v>
      </c>
      <c r="N805">
        <v>95.8</v>
      </c>
      <c r="O805">
        <v>1.1291</v>
      </c>
      <c r="P805">
        <v>117.92</v>
      </c>
      <c r="Q805">
        <v>1.6307</v>
      </c>
      <c r="R805">
        <v>0.65920000000000001</v>
      </c>
      <c r="S805">
        <v>0.59160000000000001</v>
      </c>
      <c r="T805">
        <v>1.3764000000000001</v>
      </c>
      <c r="U805">
        <v>7.3596000000000004</v>
      </c>
      <c r="V805">
        <v>8.1052999999999997</v>
      </c>
      <c r="W805">
        <v>46.107500000000002</v>
      </c>
      <c r="X805">
        <v>3.8</v>
      </c>
      <c r="Y805">
        <v>7.5434000000000001</v>
      </c>
      <c r="Z805">
        <v>10.395300000000001</v>
      </c>
      <c r="AA805">
        <v>60.08</v>
      </c>
      <c r="AB805">
        <v>4.798</v>
      </c>
      <c r="AC805">
        <v>70.625</v>
      </c>
      <c r="AD805">
        <v>80.650000000000006</v>
      </c>
      <c r="AE805">
        <v>345.1</v>
      </c>
      <c r="AF805">
        <v>31.28</v>
      </c>
      <c r="AG805">
        <v>620.75</v>
      </c>
      <c r="AH805">
        <v>224</v>
      </c>
      <c r="AI805">
        <v>6.51</v>
      </c>
      <c r="AJ805">
        <v>314.5</v>
      </c>
      <c r="AK805">
        <f>IF(ISNUMBER(VLOOKUP($A805,'[1]F-F_Research_Data_Factors_weekl'!$G$6:$J$4822,2,0)),VLOOKUP($A805,'[1]F-F_Research_Data_Factors_weekl'!$G$6:$J$4822,2,0),AK806)</f>
        <v>7251.5408853809231</v>
      </c>
      <c r="AL805">
        <f>IF(ISNUMBER(VLOOKUP($A805,'[1]F-F_Research_Data_Factors_weekl'!$G$6:$J$4822,3,0)),VLOOKUP($A805,'[1]F-F_Research_Data_Factors_weekl'!$G$6:$J$4822,3,0),AL806)</f>
        <v>307.48850694845504</v>
      </c>
      <c r="AM805">
        <f>IF(ISNUMBER(VLOOKUP($A805,'[1]F-F_Research_Data_Factors_weekl'!$G$6:$J$4822,4,0)),VLOOKUP($A805,'[1]F-F_Research_Data_Factors_weekl'!$G$6:$J$4822,4,0),AM806)</f>
        <v>3398.7206566341838</v>
      </c>
    </row>
    <row r="806" spans="1:39" x14ac:dyDescent="0.25">
      <c r="A806" s="14">
        <v>37806</v>
      </c>
      <c r="B806">
        <v>9070.2099999999991</v>
      </c>
      <c r="C806">
        <v>985.7</v>
      </c>
      <c r="D806">
        <v>1663.46</v>
      </c>
      <c r="E806">
        <v>7001.88</v>
      </c>
      <c r="F806">
        <v>3239.61</v>
      </c>
      <c r="G806">
        <v>9547.73</v>
      </c>
      <c r="H806">
        <v>948.67</v>
      </c>
      <c r="I806">
        <v>9636.81</v>
      </c>
      <c r="J806">
        <v>1.3014999999999999</v>
      </c>
      <c r="K806">
        <v>2.4836999999999998</v>
      </c>
      <c r="L806">
        <v>3.6474000000000002</v>
      </c>
      <c r="M806">
        <v>4.6837999999999997</v>
      </c>
      <c r="N806">
        <v>94.55</v>
      </c>
      <c r="O806">
        <v>1.149</v>
      </c>
      <c r="P806">
        <v>118.14</v>
      </c>
      <c r="Q806">
        <v>1.6663000000000001</v>
      </c>
      <c r="R806">
        <v>0.67869999999999997</v>
      </c>
      <c r="S806">
        <v>0.59470000000000001</v>
      </c>
      <c r="T806">
        <v>1.3481000000000001</v>
      </c>
      <c r="U806">
        <v>7.2035</v>
      </c>
      <c r="V806">
        <v>7.9841999999999995</v>
      </c>
      <c r="W806">
        <v>46.33</v>
      </c>
      <c r="X806">
        <v>3.8</v>
      </c>
      <c r="Y806">
        <v>7.4954000000000001</v>
      </c>
      <c r="Z806">
        <v>10.408799999999999</v>
      </c>
      <c r="AA806">
        <v>58.4</v>
      </c>
      <c r="AB806">
        <v>4.6820000000000004</v>
      </c>
      <c r="AC806">
        <v>70.25</v>
      </c>
      <c r="AD806">
        <v>81.25</v>
      </c>
      <c r="AE806">
        <v>351.3</v>
      </c>
      <c r="AF806">
        <v>30.42</v>
      </c>
      <c r="AG806">
        <v>626.75</v>
      </c>
      <c r="AH806">
        <v>228.75</v>
      </c>
      <c r="AI806">
        <v>6.39</v>
      </c>
      <c r="AJ806">
        <v>303.25</v>
      </c>
      <c r="AK806">
        <f>IF(ISNUMBER(VLOOKUP($A806,'[1]F-F_Research_Data_Factors_weekl'!$G$6:$J$4822,2,0)),VLOOKUP($A806,'[1]F-F_Research_Data_Factors_weekl'!$G$6:$J$4822,2,0),AK807)</f>
        <v>7055.516414509153</v>
      </c>
      <c r="AL806">
        <f>IF(ISNUMBER(VLOOKUP($A806,'[1]F-F_Research_Data_Factors_weekl'!$G$6:$J$4822,3,0)),VLOOKUP($A806,'[1]F-F_Research_Data_Factors_weekl'!$G$6:$J$4822,3,0),AL807)</f>
        <v>297.62764473191385</v>
      </c>
      <c r="AM806">
        <f>IF(ISNUMBER(VLOOKUP($A806,'[1]F-F_Research_Data_Factors_weekl'!$G$6:$J$4822,4,0)),VLOOKUP($A806,'[1]F-F_Research_Data_Factors_weekl'!$G$6:$J$4822,4,0),AM807)</f>
        <v>3392.6117502860311</v>
      </c>
    </row>
    <row r="807" spans="1:39" x14ac:dyDescent="0.25">
      <c r="A807" s="14">
        <v>37799</v>
      </c>
      <c r="B807">
        <v>8989.0499999999993</v>
      </c>
      <c r="C807">
        <v>976.22</v>
      </c>
      <c r="D807">
        <v>1625.26</v>
      </c>
      <c r="E807">
        <v>6979.12</v>
      </c>
      <c r="F807">
        <v>3224.66</v>
      </c>
      <c r="G807">
        <v>9104.06</v>
      </c>
      <c r="H807">
        <v>903.06</v>
      </c>
      <c r="I807">
        <v>9657.2099999999991</v>
      </c>
      <c r="J807">
        <v>1.3473999999999999</v>
      </c>
      <c r="K807">
        <v>2.4434</v>
      </c>
      <c r="L807">
        <v>3.5415000000000001</v>
      </c>
      <c r="M807">
        <v>4.5823999999999998</v>
      </c>
      <c r="N807">
        <v>95.04</v>
      </c>
      <c r="O807">
        <v>1.1434</v>
      </c>
      <c r="P807">
        <v>119.61</v>
      </c>
      <c r="Q807">
        <v>1.6495</v>
      </c>
      <c r="R807">
        <v>0.66779999999999995</v>
      </c>
      <c r="S807">
        <v>0.58230000000000004</v>
      </c>
      <c r="T807">
        <v>1.3501000000000001</v>
      </c>
      <c r="U807">
        <v>7.2535999999999996</v>
      </c>
      <c r="V807">
        <v>8.0341000000000005</v>
      </c>
      <c r="W807">
        <v>46.402500000000003</v>
      </c>
      <c r="X807">
        <v>3.8</v>
      </c>
      <c r="Y807">
        <v>7.4924999999999997</v>
      </c>
      <c r="Z807">
        <v>10.378500000000001</v>
      </c>
      <c r="AA807">
        <v>55.5</v>
      </c>
      <c r="AB807">
        <v>4.5049999999999999</v>
      </c>
      <c r="AC807">
        <v>73.474999999999994</v>
      </c>
      <c r="AD807">
        <v>86.35</v>
      </c>
      <c r="AE807">
        <v>345.5</v>
      </c>
      <c r="AF807">
        <v>29.27</v>
      </c>
      <c r="AG807">
        <v>631.5</v>
      </c>
      <c r="AH807">
        <v>233.5</v>
      </c>
      <c r="AI807">
        <v>6.22</v>
      </c>
      <c r="AJ807">
        <v>295.25</v>
      </c>
      <c r="AK807">
        <f>IF(ISNUMBER(VLOOKUP($A807,'[1]F-F_Research_Data_Factors_weekl'!$G$6:$J$4822,2,0)),VLOOKUP($A807,'[1]F-F_Research_Data_Factors_weekl'!$G$6:$J$4822,2,0),AK808)</f>
        <v>7055.516414509153</v>
      </c>
      <c r="AL807">
        <f>IF(ISNUMBER(VLOOKUP($A807,'[1]F-F_Research_Data_Factors_weekl'!$G$6:$J$4822,3,0)),VLOOKUP($A807,'[1]F-F_Research_Data_Factors_weekl'!$G$6:$J$4822,3,0),AL808)</f>
        <v>297.62764473191385</v>
      </c>
      <c r="AM807">
        <f>IF(ISNUMBER(VLOOKUP($A807,'[1]F-F_Research_Data_Factors_weekl'!$G$6:$J$4822,4,0)),VLOOKUP($A807,'[1]F-F_Research_Data_Factors_weekl'!$G$6:$J$4822,4,0),AM808)</f>
        <v>3392.6117502860311</v>
      </c>
    </row>
    <row r="808" spans="1:39" x14ac:dyDescent="0.25">
      <c r="A808" s="14">
        <v>37792</v>
      </c>
      <c r="B808">
        <v>9200.75</v>
      </c>
      <c r="C808">
        <v>995.69</v>
      </c>
      <c r="D808">
        <v>1644.72</v>
      </c>
      <c r="E808">
        <v>7070.91</v>
      </c>
      <c r="F808">
        <v>3238.98</v>
      </c>
      <c r="G808">
        <v>9120.39</v>
      </c>
      <c r="H808">
        <v>898.73</v>
      </c>
      <c r="I808">
        <v>9930.31</v>
      </c>
      <c r="J808">
        <v>1.1598999999999999</v>
      </c>
      <c r="K808">
        <v>2.2618999999999998</v>
      </c>
      <c r="L808">
        <v>3.3647999999999998</v>
      </c>
      <c r="M808">
        <v>4.4320000000000004</v>
      </c>
      <c r="N808">
        <v>93.91</v>
      </c>
      <c r="O808">
        <v>1.1608000000000001</v>
      </c>
      <c r="P808">
        <v>118.35</v>
      </c>
      <c r="Q808">
        <v>1.6642000000000001</v>
      </c>
      <c r="R808">
        <v>0.66830000000000001</v>
      </c>
      <c r="S808">
        <v>0.58360000000000001</v>
      </c>
      <c r="T808">
        <v>1.3280000000000001</v>
      </c>
      <c r="U808">
        <v>7.0579999999999998</v>
      </c>
      <c r="V808">
        <v>7.8239999999999998</v>
      </c>
      <c r="W808">
        <v>46.54</v>
      </c>
      <c r="X808">
        <v>3.8</v>
      </c>
      <c r="Y808">
        <v>7.8853999999999997</v>
      </c>
      <c r="Z808">
        <v>10.4975</v>
      </c>
      <c r="AA808">
        <v>56.06</v>
      </c>
      <c r="AB808">
        <v>4.5280000000000005</v>
      </c>
      <c r="AC808">
        <v>72.3</v>
      </c>
      <c r="AD808">
        <v>87.05</v>
      </c>
      <c r="AE808">
        <v>356.3</v>
      </c>
      <c r="AF808">
        <v>30.82</v>
      </c>
      <c r="AG808">
        <v>629.25</v>
      </c>
      <c r="AH808">
        <v>242.75</v>
      </c>
      <c r="AI808">
        <v>6.58</v>
      </c>
      <c r="AJ808">
        <v>311.75</v>
      </c>
      <c r="AK808">
        <f>IF(ISNUMBER(VLOOKUP($A808,'[1]F-F_Research_Data_Factors_weekl'!$G$6:$J$4822,2,0)),VLOOKUP($A808,'[1]F-F_Research_Data_Factors_weekl'!$G$6:$J$4822,2,0),AK809)</f>
        <v>7173.8855256829211</v>
      </c>
      <c r="AL808">
        <f>IF(ISNUMBER(VLOOKUP($A808,'[1]F-F_Research_Data_Factors_weekl'!$G$6:$J$4822,3,0)),VLOOKUP($A808,'[1]F-F_Research_Data_Factors_weekl'!$G$6:$J$4822,3,0),AL809)</f>
        <v>293.20031990140268</v>
      </c>
      <c r="AM808">
        <f>IF(ISNUMBER(VLOOKUP($A808,'[1]F-F_Research_Data_Factors_weekl'!$G$6:$J$4822,4,0)),VLOOKUP($A808,'[1]F-F_Research_Data_Factors_weekl'!$G$6:$J$4822,4,0),AM809)</f>
        <v>3393.6298392378021</v>
      </c>
    </row>
    <row r="809" spans="1:39" x14ac:dyDescent="0.25">
      <c r="A809" s="14">
        <v>37785</v>
      </c>
      <c r="B809">
        <v>9117.1200000000008</v>
      </c>
      <c r="C809">
        <v>988.61</v>
      </c>
      <c r="D809">
        <v>1626.49</v>
      </c>
      <c r="E809">
        <v>7010.55</v>
      </c>
      <c r="F809">
        <v>3168.71</v>
      </c>
      <c r="G809">
        <v>8980.64</v>
      </c>
      <c r="H809">
        <v>881.3</v>
      </c>
      <c r="I809">
        <v>9855.64</v>
      </c>
      <c r="J809">
        <v>1.08</v>
      </c>
      <c r="K809">
        <v>2.0305</v>
      </c>
      <c r="L809">
        <v>3.1120999999999999</v>
      </c>
      <c r="M809">
        <v>4.173</v>
      </c>
      <c r="N809">
        <v>92.22</v>
      </c>
      <c r="O809">
        <v>1.1870000000000001</v>
      </c>
      <c r="P809">
        <v>117.42</v>
      </c>
      <c r="Q809">
        <v>1.6724000000000001</v>
      </c>
      <c r="R809">
        <v>0.66859999999999997</v>
      </c>
      <c r="S809">
        <v>0.58040000000000003</v>
      </c>
      <c r="T809">
        <v>1.2959000000000001</v>
      </c>
      <c r="U809">
        <v>6.9172000000000002</v>
      </c>
      <c r="V809">
        <v>7.6542000000000003</v>
      </c>
      <c r="W809">
        <v>46.734999999999999</v>
      </c>
      <c r="X809">
        <v>3.8</v>
      </c>
      <c r="Y809">
        <v>7.8135000000000003</v>
      </c>
      <c r="Z809">
        <v>10.535</v>
      </c>
      <c r="AA809">
        <v>55.04</v>
      </c>
      <c r="AB809">
        <v>4.5750000000000002</v>
      </c>
      <c r="AC809">
        <v>73.424999999999997</v>
      </c>
      <c r="AD809">
        <v>83.5</v>
      </c>
      <c r="AE809">
        <v>356.6</v>
      </c>
      <c r="AF809">
        <v>30.65</v>
      </c>
      <c r="AG809">
        <v>614.5</v>
      </c>
      <c r="AH809">
        <v>241.75</v>
      </c>
      <c r="AI809">
        <v>6.52</v>
      </c>
      <c r="AJ809">
        <v>317.75</v>
      </c>
      <c r="AK809">
        <f>IF(ISNUMBER(VLOOKUP($A809,'[1]F-F_Research_Data_Factors_weekl'!$G$6:$J$4822,2,0)),VLOOKUP($A809,'[1]F-F_Research_Data_Factors_weekl'!$G$6:$J$4822,2,0),AK810)</f>
        <v>7127.5564090242633</v>
      </c>
      <c r="AL809">
        <f>IF(ISNUMBER(VLOOKUP($A809,'[1]F-F_Research_Data_Factors_weekl'!$G$6:$J$4822,3,0)),VLOOKUP($A809,'[1]F-F_Research_Data_Factors_weekl'!$G$6:$J$4822,3,0),AL810)</f>
        <v>293.22964286568924</v>
      </c>
      <c r="AM809">
        <f>IF(ISNUMBER(VLOOKUP($A809,'[1]F-F_Research_Data_Factors_weekl'!$G$6:$J$4822,4,0)),VLOOKUP($A809,'[1]F-F_Research_Data_Factors_weekl'!$G$6:$J$4822,4,0),AM810)</f>
        <v>3392.6120556211158</v>
      </c>
    </row>
    <row r="810" spans="1:39" x14ac:dyDescent="0.25">
      <c r="A810" s="14">
        <v>37778</v>
      </c>
      <c r="B810">
        <v>9062.7900000000009</v>
      </c>
      <c r="C810">
        <v>987.76</v>
      </c>
      <c r="D810">
        <v>1627.42</v>
      </c>
      <c r="E810">
        <v>7046.88</v>
      </c>
      <c r="F810">
        <v>3127.46</v>
      </c>
      <c r="G810">
        <v>8785.8700000000008</v>
      </c>
      <c r="H810">
        <v>869.61</v>
      </c>
      <c r="I810">
        <v>9694.6299999999992</v>
      </c>
      <c r="J810">
        <v>1.2419</v>
      </c>
      <c r="K810">
        <v>2.2713000000000001</v>
      </c>
      <c r="L810">
        <v>3.351</v>
      </c>
      <c r="M810">
        <v>4.3962000000000003</v>
      </c>
      <c r="N810">
        <v>93.48</v>
      </c>
      <c r="O810">
        <v>1.1698999999999999</v>
      </c>
      <c r="P810">
        <v>118.66</v>
      </c>
      <c r="Q810">
        <v>1.6623000000000001</v>
      </c>
      <c r="R810">
        <v>0.65859999999999996</v>
      </c>
      <c r="S810">
        <v>0.5776</v>
      </c>
      <c r="T810">
        <v>1.3197000000000001</v>
      </c>
      <c r="U810">
        <v>6.9828999999999999</v>
      </c>
      <c r="V810">
        <v>7.7854000000000001</v>
      </c>
      <c r="W810">
        <v>46.895000000000003</v>
      </c>
      <c r="X810">
        <v>3.8</v>
      </c>
      <c r="Y810">
        <v>8.0876000000000001</v>
      </c>
      <c r="Z810">
        <v>10.727499999999999</v>
      </c>
      <c r="AA810">
        <v>50.76</v>
      </c>
      <c r="AB810">
        <v>4.5449999999999999</v>
      </c>
      <c r="AC810">
        <v>74.525000000000006</v>
      </c>
      <c r="AD810">
        <v>84.85</v>
      </c>
      <c r="AE810">
        <v>363.7</v>
      </c>
      <c r="AF810">
        <v>31.28</v>
      </c>
      <c r="AG810">
        <v>631.5</v>
      </c>
      <c r="AH810">
        <v>238.75</v>
      </c>
      <c r="AI810">
        <v>6.71</v>
      </c>
      <c r="AJ810">
        <v>320.5</v>
      </c>
      <c r="AK810">
        <f>IF(ISNUMBER(VLOOKUP($A810,'[1]F-F_Research_Data_Factors_weekl'!$G$6:$J$4822,2,0)),VLOOKUP($A810,'[1]F-F_Research_Data_Factors_weekl'!$G$6:$J$4822,2,0),AK811)</f>
        <v>7122.5706095975456</v>
      </c>
      <c r="AL810">
        <f>IF(ISNUMBER(VLOOKUP($A810,'[1]F-F_Research_Data_Factors_weekl'!$G$6:$J$4822,3,0)),VLOOKUP($A810,'[1]F-F_Research_Data_Factors_weekl'!$G$6:$J$4822,3,0),AL811)</f>
        <v>294.46640175305208</v>
      </c>
      <c r="AM810">
        <f>IF(ISNUMBER(VLOOKUP($A810,'[1]F-F_Research_Data_Factors_weekl'!$G$6:$J$4822,4,0)),VLOOKUP($A810,'[1]F-F_Research_Data_Factors_weekl'!$G$6:$J$4822,4,0),AM811)</f>
        <v>3355.3674766305166</v>
      </c>
    </row>
    <row r="811" spans="1:39" x14ac:dyDescent="0.25">
      <c r="A811" s="14">
        <v>37771</v>
      </c>
      <c r="B811">
        <v>8850.26</v>
      </c>
      <c r="C811">
        <v>963.59</v>
      </c>
      <c r="D811">
        <v>1595.91</v>
      </c>
      <c r="E811">
        <v>6859.8</v>
      </c>
      <c r="F811">
        <v>2982.68</v>
      </c>
      <c r="G811">
        <v>8424.51</v>
      </c>
      <c r="H811">
        <v>837.7</v>
      </c>
      <c r="I811">
        <v>9487.3799999999992</v>
      </c>
      <c r="J811">
        <v>1.3216999999999999</v>
      </c>
      <c r="K811">
        <v>2.2892000000000001</v>
      </c>
      <c r="L811">
        <v>3.3698999999999999</v>
      </c>
      <c r="M811">
        <v>4.3761999999999999</v>
      </c>
      <c r="N811">
        <v>93.29</v>
      </c>
      <c r="O811">
        <v>1.1783999999999999</v>
      </c>
      <c r="P811">
        <v>119.3</v>
      </c>
      <c r="Q811">
        <v>1.6364000000000001</v>
      </c>
      <c r="R811">
        <v>0.65280000000000005</v>
      </c>
      <c r="S811">
        <v>0.57689999999999997</v>
      </c>
      <c r="T811">
        <v>1.2979000000000001</v>
      </c>
      <c r="U811">
        <v>6.6876999999999995</v>
      </c>
      <c r="V811">
        <v>7.7404000000000002</v>
      </c>
      <c r="W811">
        <v>47.08</v>
      </c>
      <c r="X811">
        <v>3.8</v>
      </c>
      <c r="Y811">
        <v>8.0830000000000002</v>
      </c>
      <c r="Z811">
        <v>10.314500000000001</v>
      </c>
      <c r="AA811">
        <v>50.58</v>
      </c>
      <c r="AB811">
        <v>4.5330000000000004</v>
      </c>
      <c r="AC811">
        <v>75.575000000000003</v>
      </c>
      <c r="AD811">
        <v>84.05</v>
      </c>
      <c r="AE811">
        <v>364.5</v>
      </c>
      <c r="AF811">
        <v>29.56</v>
      </c>
      <c r="AG811">
        <v>624.5</v>
      </c>
      <c r="AH811">
        <v>244.25</v>
      </c>
      <c r="AI811">
        <v>7.08</v>
      </c>
      <c r="AJ811">
        <v>324.25</v>
      </c>
      <c r="AK811">
        <f>IF(ISNUMBER(VLOOKUP($A811,'[1]F-F_Research_Data_Factors_weekl'!$G$6:$J$4822,2,0)),VLOOKUP($A811,'[1]F-F_Research_Data_Factors_weekl'!$G$6:$J$4822,2,0),AK812)</f>
        <v>6944.1070582017601</v>
      </c>
      <c r="AL811">
        <f>IF(ISNUMBER(VLOOKUP($A811,'[1]F-F_Research_Data_Factors_weekl'!$G$6:$J$4822,3,0)),VLOOKUP($A811,'[1]F-F_Research_Data_Factors_weekl'!$G$6:$J$4822,3,0),AL812)</f>
        <v>292.62287762402076</v>
      </c>
      <c r="AM811">
        <f>IF(ISNUMBER(VLOOKUP($A811,'[1]F-F_Research_Data_Factors_weekl'!$G$6:$J$4822,4,0)),VLOOKUP($A811,'[1]F-F_Research_Data_Factors_weekl'!$G$6:$J$4822,4,0),AM812)</f>
        <v>3386.8653241450656</v>
      </c>
    </row>
    <row r="812" spans="1:39" x14ac:dyDescent="0.25">
      <c r="A812" s="14">
        <v>37764</v>
      </c>
      <c r="B812">
        <v>8601.3799999999992</v>
      </c>
      <c r="C812">
        <v>933.22</v>
      </c>
      <c r="D812">
        <v>1510.09</v>
      </c>
      <c r="E812">
        <v>6782.9</v>
      </c>
      <c r="F812">
        <v>2822.83</v>
      </c>
      <c r="G812">
        <v>8184.76</v>
      </c>
      <c r="H812">
        <v>826.18</v>
      </c>
      <c r="I812">
        <v>9303.73</v>
      </c>
      <c r="J812">
        <v>1.3446</v>
      </c>
      <c r="K812">
        <v>2.3136000000000001</v>
      </c>
      <c r="L812">
        <v>3.3353999999999999</v>
      </c>
      <c r="M812">
        <v>4.2591000000000001</v>
      </c>
      <c r="N812">
        <v>93.05</v>
      </c>
      <c r="O812">
        <v>1.1837</v>
      </c>
      <c r="P812">
        <v>116.91</v>
      </c>
      <c r="Q812">
        <v>1.6354</v>
      </c>
      <c r="R812">
        <v>0.6603</v>
      </c>
      <c r="S812">
        <v>0.58450000000000002</v>
      </c>
      <c r="T812">
        <v>1.2889999999999999</v>
      </c>
      <c r="U812">
        <v>6.6571999999999996</v>
      </c>
      <c r="V812">
        <v>7.7641999999999998</v>
      </c>
      <c r="W812">
        <v>46.903799999999997</v>
      </c>
      <c r="X812">
        <v>3.8</v>
      </c>
      <c r="Y812">
        <v>7.8654000000000002</v>
      </c>
      <c r="Z812">
        <v>10.2423</v>
      </c>
      <c r="AA812">
        <v>53.19</v>
      </c>
      <c r="AB812">
        <v>4.6390000000000002</v>
      </c>
      <c r="AC812">
        <v>73.400000000000006</v>
      </c>
      <c r="AD812">
        <v>87.65</v>
      </c>
      <c r="AE812">
        <v>368.8</v>
      </c>
      <c r="AF812">
        <v>29.16</v>
      </c>
      <c r="AG812">
        <v>628.25</v>
      </c>
      <c r="AH812">
        <v>243.75</v>
      </c>
      <c r="AI812">
        <v>7.34</v>
      </c>
      <c r="AJ812">
        <v>322.75</v>
      </c>
      <c r="AK812">
        <f>IF(ISNUMBER(VLOOKUP($A812,'[1]F-F_Research_Data_Factors_weekl'!$G$6:$J$4822,2,0)),VLOOKUP($A812,'[1]F-F_Research_Data_Factors_weekl'!$G$6:$J$4822,2,0),AK813)</f>
        <v>6710.5789120620029</v>
      </c>
      <c r="AL812">
        <f>IF(ISNUMBER(VLOOKUP($A812,'[1]F-F_Research_Data_Factors_weekl'!$G$6:$J$4822,3,0)),VLOOKUP($A812,'[1]F-F_Research_Data_Factors_weekl'!$G$6:$J$4822,3,0),AL813)</f>
        <v>285.45788471760881</v>
      </c>
      <c r="AM812">
        <f>IF(ISNUMBER(VLOOKUP($A812,'[1]F-F_Research_Data_Factors_weekl'!$G$6:$J$4822,4,0)),VLOOKUP($A812,'[1]F-F_Research_Data_Factors_weekl'!$G$6:$J$4822,4,0),AM813)</f>
        <v>3432.1699677189558</v>
      </c>
    </row>
    <row r="813" spans="1:39" x14ac:dyDescent="0.25">
      <c r="A813" s="14">
        <v>37757</v>
      </c>
      <c r="B813">
        <v>8678.9699999999993</v>
      </c>
      <c r="C813">
        <v>944.3</v>
      </c>
      <c r="D813">
        <v>1538.53</v>
      </c>
      <c r="E813">
        <v>6742.03</v>
      </c>
      <c r="F813">
        <v>2989.08</v>
      </c>
      <c r="G813">
        <v>8117.29</v>
      </c>
      <c r="H813">
        <v>819.17</v>
      </c>
      <c r="I813">
        <v>9093.18</v>
      </c>
      <c r="J813">
        <v>1.3070999999999999</v>
      </c>
      <c r="K813">
        <v>2.3845000000000001</v>
      </c>
      <c r="L813">
        <v>3.4184999999999999</v>
      </c>
      <c r="M813">
        <v>4.4138999999999999</v>
      </c>
      <c r="N813">
        <v>94.08</v>
      </c>
      <c r="O813">
        <v>1.1592</v>
      </c>
      <c r="P813">
        <v>116.08</v>
      </c>
      <c r="Q813">
        <v>1.6215000000000002</v>
      </c>
      <c r="R813">
        <v>0.65249999999999997</v>
      </c>
      <c r="S813">
        <v>0.58099999999999996</v>
      </c>
      <c r="T813">
        <v>1.3075999999999999</v>
      </c>
      <c r="U813">
        <v>6.7774000000000001</v>
      </c>
      <c r="V813">
        <v>7.9188000000000001</v>
      </c>
      <c r="W813">
        <v>47.134999999999998</v>
      </c>
      <c r="X813">
        <v>3.8</v>
      </c>
      <c r="Y813">
        <v>7.6706000000000003</v>
      </c>
      <c r="Z813">
        <v>10.3</v>
      </c>
      <c r="AA813">
        <v>54.2</v>
      </c>
      <c r="AB813">
        <v>4.782</v>
      </c>
      <c r="AC813">
        <v>74.05</v>
      </c>
      <c r="AD813">
        <v>87.4</v>
      </c>
      <c r="AE813">
        <v>354.9</v>
      </c>
      <c r="AF813">
        <v>29.14</v>
      </c>
      <c r="AG813">
        <v>642</v>
      </c>
      <c r="AH813">
        <v>254.25</v>
      </c>
      <c r="AI813">
        <v>6.91</v>
      </c>
      <c r="AJ813">
        <v>338.5</v>
      </c>
      <c r="AK813">
        <f>IF(ISNUMBER(VLOOKUP($A813,'[1]F-F_Research_Data_Factors_weekl'!$G$6:$J$4822,2,0)),VLOOKUP($A813,'[1]F-F_Research_Data_Factors_weekl'!$G$6:$J$4822,2,0),AK814)</f>
        <v>6765.3784777316287</v>
      </c>
      <c r="AL813">
        <f>IF(ISNUMBER(VLOOKUP($A813,'[1]F-F_Research_Data_Factors_weekl'!$G$6:$J$4822,3,0)),VLOOKUP($A813,'[1]F-F_Research_Data_Factors_weekl'!$G$6:$J$4822,3,0),AL814)</f>
        <v>283.22044321620081</v>
      </c>
      <c r="AM813">
        <f>IF(ISNUMBER(VLOOKUP($A813,'[1]F-F_Research_Data_Factors_weekl'!$G$6:$J$4822,4,0)),VLOOKUP($A813,'[1]F-F_Research_Data_Factors_weekl'!$G$6:$J$4822,4,0),AM814)</f>
        <v>3413.0568493625256</v>
      </c>
    </row>
    <row r="814" spans="1:39" x14ac:dyDescent="0.25">
      <c r="A814" s="14">
        <v>37750</v>
      </c>
      <c r="B814">
        <v>8604.6</v>
      </c>
      <c r="C814">
        <v>933.41</v>
      </c>
      <c r="D814">
        <v>1520.15</v>
      </c>
      <c r="E814">
        <v>6650.03</v>
      </c>
      <c r="F814">
        <v>2956.59</v>
      </c>
      <c r="G814">
        <v>8152.16</v>
      </c>
      <c r="H814">
        <v>823.52</v>
      </c>
      <c r="I814">
        <v>9084.16</v>
      </c>
      <c r="J814">
        <v>1.4390000000000001</v>
      </c>
      <c r="K814">
        <v>2.6015000000000001</v>
      </c>
      <c r="L814">
        <v>3.6795999999999998</v>
      </c>
      <c r="M814">
        <v>4.6703999999999999</v>
      </c>
      <c r="N814">
        <v>94.98</v>
      </c>
      <c r="O814">
        <v>1.1487000000000001</v>
      </c>
      <c r="P814">
        <v>117.4</v>
      </c>
      <c r="Q814">
        <v>1.6052999999999999</v>
      </c>
      <c r="R814">
        <v>0.64580000000000004</v>
      </c>
      <c r="S814">
        <v>0.57730000000000004</v>
      </c>
      <c r="T814">
        <v>1.3161</v>
      </c>
      <c r="U814">
        <v>6.8563000000000001</v>
      </c>
      <c r="V814">
        <v>7.9954000000000001</v>
      </c>
      <c r="W814">
        <v>47.185000000000002</v>
      </c>
      <c r="X814">
        <v>3.8</v>
      </c>
      <c r="Y814">
        <v>7.2798999999999996</v>
      </c>
      <c r="Z814">
        <v>10.147500000000001</v>
      </c>
      <c r="AA814">
        <v>53.34</v>
      </c>
      <c r="AB814">
        <v>4.7869999999999999</v>
      </c>
      <c r="AC814">
        <v>74.05</v>
      </c>
      <c r="AD814">
        <v>86.15</v>
      </c>
      <c r="AE814">
        <v>348.9</v>
      </c>
      <c r="AF814">
        <v>27.72</v>
      </c>
      <c r="AG814">
        <v>636.25</v>
      </c>
      <c r="AH814">
        <v>254.75</v>
      </c>
      <c r="AI814">
        <v>6.87</v>
      </c>
      <c r="AJ814">
        <v>317</v>
      </c>
      <c r="AK814">
        <f>IF(ISNUMBER(VLOOKUP($A814,'[1]F-F_Research_Data_Factors_weekl'!$G$6:$J$4822,2,0)),VLOOKUP($A814,'[1]F-F_Research_Data_Factors_weekl'!$G$6:$J$4822,2,0),AK815)</f>
        <v>6683.8356824062721</v>
      </c>
      <c r="AL814">
        <f>IF(ISNUMBER(VLOOKUP($A814,'[1]F-F_Research_Data_Factors_weekl'!$G$6:$J$4822,3,0)),VLOOKUP($A814,'[1]F-F_Research_Data_Factors_weekl'!$G$6:$J$4822,3,0),AL815)</f>
        <v>286.34156628874814</v>
      </c>
      <c r="AM814">
        <f>IF(ISNUMBER(VLOOKUP($A814,'[1]F-F_Research_Data_Factors_weekl'!$G$6:$J$4822,4,0)),VLOOKUP($A814,'[1]F-F_Research_Data_Factors_weekl'!$G$6:$J$4822,4,0),AM815)</f>
        <v>3375.5878245104591</v>
      </c>
    </row>
    <row r="815" spans="1:39" x14ac:dyDescent="0.25">
      <c r="A815" s="14">
        <v>37743</v>
      </c>
      <c r="B815">
        <v>8582.68</v>
      </c>
      <c r="C815">
        <v>930.08</v>
      </c>
      <c r="D815">
        <v>1502.88</v>
      </c>
      <c r="E815">
        <v>6618.11</v>
      </c>
      <c r="F815">
        <v>2986</v>
      </c>
      <c r="G815">
        <v>7907.19</v>
      </c>
      <c r="H815">
        <v>804.62</v>
      </c>
      <c r="I815">
        <v>8808.18</v>
      </c>
      <c r="J815">
        <v>1.5608</v>
      </c>
      <c r="K815">
        <v>2.8306</v>
      </c>
      <c r="L815">
        <v>3.919</v>
      </c>
      <c r="M815">
        <v>4.8318000000000003</v>
      </c>
      <c r="N815">
        <v>96.75</v>
      </c>
      <c r="O815">
        <v>1.1233</v>
      </c>
      <c r="P815">
        <v>119.07</v>
      </c>
      <c r="Q815">
        <v>1.6038000000000001</v>
      </c>
      <c r="R815">
        <v>0.63109999999999999</v>
      </c>
      <c r="S815">
        <v>0.56330000000000002</v>
      </c>
      <c r="T815">
        <v>1.3439999999999999</v>
      </c>
      <c r="U815">
        <v>7.0069999999999997</v>
      </c>
      <c r="V815">
        <v>8.0970999999999993</v>
      </c>
      <c r="W815">
        <v>47.343499999999999</v>
      </c>
      <c r="X815">
        <v>3.8</v>
      </c>
      <c r="Y815">
        <v>7.4509999999999996</v>
      </c>
      <c r="Z815">
        <v>10.217499999999999</v>
      </c>
      <c r="AA815">
        <v>54.1</v>
      </c>
      <c r="AB815">
        <v>4.7839999999999998</v>
      </c>
      <c r="AC815">
        <v>73.349999999999994</v>
      </c>
      <c r="AD815">
        <v>81.55</v>
      </c>
      <c r="AE815">
        <v>341.3</v>
      </c>
      <c r="AF815">
        <v>25.67</v>
      </c>
      <c r="AG815">
        <v>626.25</v>
      </c>
      <c r="AH815">
        <v>234.75</v>
      </c>
      <c r="AI815">
        <v>7.17</v>
      </c>
      <c r="AJ815">
        <v>277.5</v>
      </c>
      <c r="AK815">
        <f>IF(ISNUMBER(VLOOKUP($A815,'[1]F-F_Research_Data_Factors_weekl'!$G$6:$J$4822,2,0)),VLOOKUP($A815,'[1]F-F_Research_Data_Factors_weekl'!$G$6:$J$4822,2,0),AK816)</f>
        <v>6648.5981124104956</v>
      </c>
      <c r="AL815">
        <f>IF(ISNUMBER(VLOOKUP($A815,'[1]F-F_Research_Data_Factors_weekl'!$G$6:$J$4822,3,0)),VLOOKUP($A815,'[1]F-F_Research_Data_Factors_weekl'!$G$6:$J$4822,3,0),AL816)</f>
        <v>282.86235926973046</v>
      </c>
      <c r="AM815">
        <f>IF(ISNUMBER(VLOOKUP($A815,'[1]F-F_Research_Data_Factors_weekl'!$G$6:$J$4822,4,0)),VLOOKUP($A815,'[1]F-F_Research_Data_Factors_weekl'!$G$6:$J$4822,4,0),AM816)</f>
        <v>3369.8590641014866</v>
      </c>
    </row>
    <row r="816" spans="1:39" x14ac:dyDescent="0.25">
      <c r="A816" s="14">
        <v>37736</v>
      </c>
      <c r="B816">
        <v>8306.35</v>
      </c>
      <c r="C816">
        <v>898.81</v>
      </c>
      <c r="D816">
        <v>1434.54</v>
      </c>
      <c r="E816">
        <v>6521.69</v>
      </c>
      <c r="F816">
        <v>2838.23</v>
      </c>
      <c r="G816">
        <v>7699.5</v>
      </c>
      <c r="H816">
        <v>782.03</v>
      </c>
      <c r="I816">
        <v>8409.01</v>
      </c>
      <c r="J816">
        <v>1.5691999999999999</v>
      </c>
      <c r="K816">
        <v>2.8138000000000001</v>
      </c>
      <c r="L816">
        <v>3.8879999999999999</v>
      </c>
      <c r="M816">
        <v>4.8146000000000004</v>
      </c>
      <c r="N816">
        <v>98.36</v>
      </c>
      <c r="O816">
        <v>1.1040000000000001</v>
      </c>
      <c r="P816">
        <v>120.21</v>
      </c>
      <c r="Q816">
        <v>1.5914999999999999</v>
      </c>
      <c r="R816">
        <v>0.61680000000000001</v>
      </c>
      <c r="S816">
        <v>0.55489999999999995</v>
      </c>
      <c r="T816">
        <v>1.3620000000000001</v>
      </c>
      <c r="U816">
        <v>7.0662000000000003</v>
      </c>
      <c r="V816">
        <v>8.2611000000000008</v>
      </c>
      <c r="W816">
        <v>47.354999999999997</v>
      </c>
      <c r="X816">
        <v>3.8</v>
      </c>
      <c r="Y816">
        <v>7.2229000000000001</v>
      </c>
      <c r="Z816">
        <v>10.411799999999999</v>
      </c>
      <c r="AA816">
        <v>57.8</v>
      </c>
      <c r="AB816">
        <v>4.6319999999999997</v>
      </c>
      <c r="AC816">
        <v>77.8</v>
      </c>
      <c r="AD816">
        <v>84</v>
      </c>
      <c r="AE816">
        <v>333.4</v>
      </c>
      <c r="AF816">
        <v>26.26</v>
      </c>
      <c r="AG816">
        <v>599</v>
      </c>
      <c r="AH816">
        <v>234.75</v>
      </c>
      <c r="AI816">
        <v>7.85</v>
      </c>
      <c r="AJ816">
        <v>292.5</v>
      </c>
      <c r="AK816">
        <f>IF(ISNUMBER(VLOOKUP($A816,'[1]F-F_Research_Data_Factors_weekl'!$G$6:$J$4822,2,0)),VLOOKUP($A816,'[1]F-F_Research_Data_Factors_weekl'!$G$6:$J$4822,2,0),AK817)</f>
        <v>6411.3771575800347</v>
      </c>
      <c r="AL816">
        <f>IF(ISNUMBER(VLOOKUP($A816,'[1]F-F_Research_Data_Factors_weekl'!$G$6:$J$4822,3,0)),VLOOKUP($A816,'[1]F-F_Research_Data_Factors_weekl'!$G$6:$J$4822,3,0),AL817)</f>
        <v>278.76452081376812</v>
      </c>
      <c r="AM816">
        <f>IF(ISNUMBER(VLOOKUP($A816,'[1]F-F_Research_Data_Factors_weekl'!$G$6:$J$4822,4,0)),VLOOKUP($A816,'[1]F-F_Research_Data_Factors_weekl'!$G$6:$J$4822,4,0),AM817)</f>
        <v>3398.7484257201072</v>
      </c>
    </row>
    <row r="817" spans="1:39" x14ac:dyDescent="0.25">
      <c r="A817" s="14">
        <v>37729</v>
      </c>
      <c r="B817">
        <v>8337.65</v>
      </c>
      <c r="C817">
        <v>893.58</v>
      </c>
      <c r="D817">
        <v>1425.5</v>
      </c>
      <c r="E817">
        <v>6525.68</v>
      </c>
      <c r="F817">
        <v>2899.78</v>
      </c>
      <c r="G817">
        <v>7874.51</v>
      </c>
      <c r="H817">
        <v>790.72</v>
      </c>
      <c r="I817">
        <v>8579.14</v>
      </c>
      <c r="J817">
        <v>1.6741000000000001</v>
      </c>
      <c r="K817">
        <v>2.9258999999999999</v>
      </c>
      <c r="L817">
        <v>3.9558</v>
      </c>
      <c r="M817">
        <v>4.8897000000000004</v>
      </c>
      <c r="N817">
        <v>99.28</v>
      </c>
      <c r="O817">
        <v>1.0876999999999999</v>
      </c>
      <c r="P817">
        <v>119.77</v>
      </c>
      <c r="Q817">
        <v>1.5710999999999999</v>
      </c>
      <c r="R817">
        <v>0.61470000000000002</v>
      </c>
      <c r="S817">
        <v>0.55679999999999996</v>
      </c>
      <c r="T817">
        <v>1.3815</v>
      </c>
      <c r="U817">
        <v>7.2271999999999998</v>
      </c>
      <c r="V817">
        <v>8.4229000000000003</v>
      </c>
      <c r="W817">
        <v>47.36</v>
      </c>
      <c r="X817">
        <v>3.8</v>
      </c>
      <c r="Y817">
        <v>7.5994999999999999</v>
      </c>
      <c r="Z817">
        <v>10.528700000000001</v>
      </c>
      <c r="AA817">
        <v>58.43</v>
      </c>
      <c r="AB817">
        <v>4.47</v>
      </c>
      <c r="AC817">
        <v>76.75</v>
      </c>
      <c r="AD817">
        <v>83.65</v>
      </c>
      <c r="AE817">
        <v>327.2</v>
      </c>
      <c r="AF817">
        <v>30.55</v>
      </c>
      <c r="AG817">
        <v>622</v>
      </c>
      <c r="AH817">
        <v>240.75</v>
      </c>
      <c r="AI817">
        <v>7.45</v>
      </c>
      <c r="AJ817">
        <v>286</v>
      </c>
      <c r="AK817">
        <f>IF(ISNUMBER(VLOOKUP($A817,'[1]F-F_Research_Data_Factors_weekl'!$G$6:$J$4822,2,0)),VLOOKUP($A817,'[1]F-F_Research_Data_Factors_weekl'!$G$6:$J$4822,2,0),AK818)</f>
        <v>6186.1732327458631</v>
      </c>
      <c r="AL817">
        <f>IF(ISNUMBER(VLOOKUP($A817,'[1]F-F_Research_Data_Factors_weekl'!$G$6:$J$4822,3,0)),VLOOKUP($A817,'[1]F-F_Research_Data_Factors_weekl'!$G$6:$J$4822,3,0),AL818)</f>
        <v>276.93413847224275</v>
      </c>
      <c r="AM817">
        <f>IF(ISNUMBER(VLOOKUP($A817,'[1]F-F_Research_Data_Factors_weekl'!$G$6:$J$4822,4,0)),VLOOKUP($A817,'[1]F-F_Research_Data_Factors_weekl'!$G$6:$J$4822,4,0),AM818)</f>
        <v>3396.7367084045545</v>
      </c>
    </row>
    <row r="818" spans="1:39" x14ac:dyDescent="0.25">
      <c r="A818" s="14">
        <v>37722</v>
      </c>
      <c r="B818">
        <v>8203.41</v>
      </c>
      <c r="C818">
        <v>868.3</v>
      </c>
      <c r="D818">
        <v>1358.85</v>
      </c>
      <c r="E818">
        <v>6432.08</v>
      </c>
      <c r="F818">
        <v>2733.95</v>
      </c>
      <c r="G818">
        <v>7816.49</v>
      </c>
      <c r="H818">
        <v>782.25</v>
      </c>
      <c r="I818">
        <v>8645.65</v>
      </c>
      <c r="J818">
        <v>1.633</v>
      </c>
      <c r="K818">
        <v>2.8914999999999997</v>
      </c>
      <c r="L818">
        <v>3.9712000000000001</v>
      </c>
      <c r="M818">
        <v>4.9481999999999999</v>
      </c>
      <c r="N818">
        <v>100.18</v>
      </c>
      <c r="O818">
        <v>1.0751999999999999</v>
      </c>
      <c r="P818">
        <v>120.55</v>
      </c>
      <c r="Q818">
        <v>1.5705</v>
      </c>
      <c r="R818">
        <v>0.60509999999999997</v>
      </c>
      <c r="S818">
        <v>0.54559999999999997</v>
      </c>
      <c r="T818">
        <v>1.3935999999999999</v>
      </c>
      <c r="U818">
        <v>7.3181000000000003</v>
      </c>
      <c r="V818">
        <v>8.5099</v>
      </c>
      <c r="W818">
        <v>47.412500000000001</v>
      </c>
      <c r="X818">
        <v>3.8</v>
      </c>
      <c r="Y818">
        <v>7.7884000000000002</v>
      </c>
      <c r="Z818">
        <v>10.622999999999999</v>
      </c>
      <c r="AA818">
        <v>58</v>
      </c>
      <c r="AB818">
        <v>4.4930000000000003</v>
      </c>
      <c r="AC818">
        <v>78.224999999999994</v>
      </c>
      <c r="AD818">
        <v>87.6</v>
      </c>
      <c r="AE818">
        <v>327.9</v>
      </c>
      <c r="AF818">
        <v>28.14</v>
      </c>
      <c r="AG818">
        <v>600.25</v>
      </c>
      <c r="AH818">
        <v>239.25</v>
      </c>
      <c r="AI818">
        <v>7.23</v>
      </c>
      <c r="AJ818">
        <v>284.25</v>
      </c>
      <c r="AK818">
        <f>IF(ISNUMBER(VLOOKUP($A818,'[1]F-F_Research_Data_Factors_weekl'!$G$6:$J$4822,2,0)),VLOOKUP($A818,'[1]F-F_Research_Data_Factors_weekl'!$G$6:$J$4822,2,0),AK819)</f>
        <v>6186.1732327458631</v>
      </c>
      <c r="AL818">
        <f>IF(ISNUMBER(VLOOKUP($A818,'[1]F-F_Research_Data_Factors_weekl'!$G$6:$J$4822,3,0)),VLOOKUP($A818,'[1]F-F_Research_Data_Factors_weekl'!$G$6:$J$4822,3,0),AL819)</f>
        <v>276.93413847224275</v>
      </c>
      <c r="AM818">
        <f>IF(ISNUMBER(VLOOKUP($A818,'[1]F-F_Research_Data_Factors_weekl'!$G$6:$J$4822,4,0)),VLOOKUP($A818,'[1]F-F_Research_Data_Factors_weekl'!$G$6:$J$4822,4,0),AM819)</f>
        <v>3396.7367084045545</v>
      </c>
    </row>
    <row r="819" spans="1:39" x14ac:dyDescent="0.25">
      <c r="A819" s="14">
        <v>37715</v>
      </c>
      <c r="B819">
        <v>8277.15</v>
      </c>
      <c r="C819">
        <v>878.85</v>
      </c>
      <c r="D819">
        <v>1383.51</v>
      </c>
      <c r="E819">
        <v>6394.98</v>
      </c>
      <c r="F819">
        <v>2654.07</v>
      </c>
      <c r="G819">
        <v>8074.12</v>
      </c>
      <c r="H819">
        <v>795.55</v>
      </c>
      <c r="I819">
        <v>8822.4500000000007</v>
      </c>
      <c r="J819">
        <v>1.5526</v>
      </c>
      <c r="K819">
        <v>2.8435999999999999</v>
      </c>
      <c r="L819">
        <v>3.9516999999999998</v>
      </c>
      <c r="M819">
        <v>4.9642999999999997</v>
      </c>
      <c r="N819">
        <v>100.4</v>
      </c>
      <c r="O819">
        <v>1.0734999999999999</v>
      </c>
      <c r="P819">
        <v>120</v>
      </c>
      <c r="Q819">
        <v>1.5611000000000002</v>
      </c>
      <c r="R819">
        <v>0.60109999999999997</v>
      </c>
      <c r="S819">
        <v>0.54069999999999996</v>
      </c>
      <c r="T819">
        <v>1.3854</v>
      </c>
      <c r="U819">
        <v>7.2466999999999997</v>
      </c>
      <c r="V819">
        <v>8.5692000000000004</v>
      </c>
      <c r="W819">
        <v>47.4375</v>
      </c>
      <c r="X819">
        <v>3.8</v>
      </c>
      <c r="Y819">
        <v>7.9625000000000004</v>
      </c>
      <c r="Z819">
        <v>10.727</v>
      </c>
      <c r="AA819">
        <v>57.69</v>
      </c>
      <c r="AB819">
        <v>4.415</v>
      </c>
      <c r="AC819">
        <v>76.875</v>
      </c>
      <c r="AD819">
        <v>88.2</v>
      </c>
      <c r="AE819">
        <v>325.3</v>
      </c>
      <c r="AF819">
        <v>28.62</v>
      </c>
      <c r="AG819">
        <v>590.75</v>
      </c>
      <c r="AH819">
        <v>239</v>
      </c>
      <c r="AI819">
        <v>7.66</v>
      </c>
      <c r="AJ819">
        <v>285</v>
      </c>
      <c r="AK819">
        <f>IF(ISNUMBER(VLOOKUP($A819,'[1]F-F_Research_Data_Factors_weekl'!$G$6:$J$4822,2,0)),VLOOKUP($A819,'[1]F-F_Research_Data_Factors_weekl'!$G$6:$J$4822,2,0),AK820)</f>
        <v>6257.5088334471602</v>
      </c>
      <c r="AL819">
        <f>IF(ISNUMBER(VLOOKUP($A819,'[1]F-F_Research_Data_Factors_weekl'!$G$6:$J$4822,3,0)),VLOOKUP($A819,'[1]F-F_Research_Data_Factors_weekl'!$G$6:$J$4822,3,0),AL820)</f>
        <v>275.99575291234078</v>
      </c>
      <c r="AM819">
        <f>IF(ISNUMBER(VLOOKUP($A819,'[1]F-F_Research_Data_Factors_weekl'!$G$6:$J$4822,4,0)),VLOOKUP($A819,'[1]F-F_Research_Data_Factors_weekl'!$G$6:$J$4822,4,0),AM820)</f>
        <v>3358.4503741393655</v>
      </c>
    </row>
    <row r="820" spans="1:39" x14ac:dyDescent="0.25">
      <c r="A820" s="14">
        <v>37708</v>
      </c>
      <c r="B820">
        <v>8145.77</v>
      </c>
      <c r="C820">
        <v>863.5</v>
      </c>
      <c r="D820">
        <v>1369.6</v>
      </c>
      <c r="E820">
        <v>6379.48</v>
      </c>
      <c r="F820">
        <v>2520.84</v>
      </c>
      <c r="G820">
        <v>8280.16</v>
      </c>
      <c r="H820">
        <v>817.92</v>
      </c>
      <c r="I820">
        <v>8863.36</v>
      </c>
      <c r="J820">
        <v>1.5373999999999999</v>
      </c>
      <c r="K820">
        <v>2.8098000000000001</v>
      </c>
      <c r="L820">
        <v>3.8975999999999997</v>
      </c>
      <c r="M820">
        <v>4.9129000000000005</v>
      </c>
      <c r="N820">
        <v>99.96</v>
      </c>
      <c r="O820">
        <v>1.0779000000000001</v>
      </c>
      <c r="P820">
        <v>119.89</v>
      </c>
      <c r="Q820">
        <v>1.5739999999999998</v>
      </c>
      <c r="R820">
        <v>0.60099999999999998</v>
      </c>
      <c r="S820">
        <v>0.55089999999999995</v>
      </c>
      <c r="T820">
        <v>1.3698000000000001</v>
      </c>
      <c r="U820">
        <v>7.3132999999999999</v>
      </c>
      <c r="V820">
        <v>8.5421999999999993</v>
      </c>
      <c r="W820">
        <v>47.545000000000002</v>
      </c>
      <c r="X820">
        <v>3.8</v>
      </c>
      <c r="Y820">
        <v>7.9850000000000003</v>
      </c>
      <c r="Z820">
        <v>10.727</v>
      </c>
      <c r="AA820">
        <v>56.54</v>
      </c>
      <c r="AB820">
        <v>4.4329999999999998</v>
      </c>
      <c r="AC820">
        <v>75.599999999999994</v>
      </c>
      <c r="AD820">
        <v>85.9</v>
      </c>
      <c r="AE820">
        <v>331.5</v>
      </c>
      <c r="AF820">
        <v>30.16</v>
      </c>
      <c r="AG820">
        <v>580</v>
      </c>
      <c r="AH820">
        <v>227.75</v>
      </c>
      <c r="AI820">
        <v>7.71</v>
      </c>
      <c r="AJ820">
        <v>279.25</v>
      </c>
      <c r="AK820">
        <f>IF(ISNUMBER(VLOOKUP($A820,'[1]F-F_Research_Data_Factors_weekl'!$G$6:$J$4822,2,0)),VLOOKUP($A820,'[1]F-F_Research_Data_Factors_weekl'!$G$6:$J$4822,2,0),AK821)</f>
        <v>6154.1196237678605</v>
      </c>
      <c r="AL820">
        <f>IF(ISNUMBER(VLOOKUP($A820,'[1]F-F_Research_Data_Factors_weekl'!$G$6:$J$4822,3,0)),VLOOKUP($A820,'[1]F-F_Research_Data_Factors_weekl'!$G$6:$J$4822,3,0),AL821)</f>
        <v>276.52114308420079</v>
      </c>
      <c r="AM820">
        <f>IF(ISNUMBER(VLOOKUP($A820,'[1]F-F_Research_Data_Factors_weekl'!$G$6:$J$4822,4,0)),VLOOKUP($A820,'[1]F-F_Research_Data_Factors_weekl'!$G$6:$J$4822,4,0),AM821)</f>
        <v>3350.7436637128262</v>
      </c>
    </row>
    <row r="821" spans="1:39" x14ac:dyDescent="0.25">
      <c r="A821" s="14">
        <v>37701</v>
      </c>
      <c r="B821">
        <v>8521.9699999999993</v>
      </c>
      <c r="C821">
        <v>895.79</v>
      </c>
      <c r="D821">
        <v>1421.84</v>
      </c>
      <c r="E821">
        <v>6535.9</v>
      </c>
      <c r="F821">
        <v>2715.06</v>
      </c>
      <c r="G821">
        <v>8195.0499999999993</v>
      </c>
      <c r="H821">
        <v>807.48</v>
      </c>
      <c r="I821">
        <v>9179.19</v>
      </c>
      <c r="J821">
        <v>1.7804</v>
      </c>
      <c r="K821">
        <v>3.0792000000000002</v>
      </c>
      <c r="L821">
        <v>4.1031000000000004</v>
      </c>
      <c r="M821">
        <v>5.0399000000000003</v>
      </c>
      <c r="N821">
        <v>102</v>
      </c>
      <c r="O821">
        <v>1.0525</v>
      </c>
      <c r="P821">
        <v>121.69</v>
      </c>
      <c r="Q821">
        <v>1.5624</v>
      </c>
      <c r="R821">
        <v>0.59030000000000005</v>
      </c>
      <c r="S821">
        <v>0.5494</v>
      </c>
      <c r="T821">
        <v>1.4029</v>
      </c>
      <c r="U821">
        <v>7.4711999999999996</v>
      </c>
      <c r="V821">
        <v>8.7089999999999996</v>
      </c>
      <c r="W821">
        <v>47.67</v>
      </c>
      <c r="X821">
        <v>3.8</v>
      </c>
      <c r="Y821">
        <v>8.2120999999999995</v>
      </c>
      <c r="Z821">
        <v>10.7119</v>
      </c>
      <c r="AA821">
        <v>58.78</v>
      </c>
      <c r="AB821">
        <v>4.3460000000000001</v>
      </c>
      <c r="AC821">
        <v>75.349999999999994</v>
      </c>
      <c r="AD821">
        <v>85.85</v>
      </c>
      <c r="AE821">
        <v>326.10000000000002</v>
      </c>
      <c r="AF821">
        <v>26.91</v>
      </c>
      <c r="AG821">
        <v>576.75</v>
      </c>
      <c r="AH821">
        <v>231.5</v>
      </c>
      <c r="AI821">
        <v>7.8</v>
      </c>
      <c r="AJ821">
        <v>286</v>
      </c>
      <c r="AK821">
        <f>IF(ISNUMBER(VLOOKUP($A821,'[1]F-F_Research_Data_Factors_weekl'!$G$6:$J$4822,2,0)),VLOOKUP($A821,'[1]F-F_Research_Data_Factors_weekl'!$G$6:$J$4822,2,0),AK822)</f>
        <v>6363.4780516677292</v>
      </c>
      <c r="AL821">
        <f>IF(ISNUMBER(VLOOKUP($A821,'[1]F-F_Research_Data_Factors_weekl'!$G$6:$J$4822,3,0)),VLOOKUP($A821,'[1]F-F_Research_Data_Factors_weekl'!$G$6:$J$4822,3,0),AL822)</f>
        <v>271.3385762773043</v>
      </c>
      <c r="AM821">
        <f>IF(ISNUMBER(VLOOKUP($A821,'[1]F-F_Research_Data_Factors_weekl'!$G$6:$J$4822,4,0)),VLOOKUP($A821,'[1]F-F_Research_Data_Factors_weekl'!$G$6:$J$4822,4,0),AM822)</f>
        <v>3347.7307060773569</v>
      </c>
    </row>
    <row r="822" spans="1:39" x14ac:dyDescent="0.25">
      <c r="A822" s="14">
        <v>37694</v>
      </c>
      <c r="B822">
        <v>7859.71</v>
      </c>
      <c r="C822">
        <v>833.27</v>
      </c>
      <c r="D822">
        <v>1340.33</v>
      </c>
      <c r="E822">
        <v>6304.49</v>
      </c>
      <c r="F822">
        <v>2403.19</v>
      </c>
      <c r="G822">
        <v>8002.69</v>
      </c>
      <c r="H822">
        <v>786.06</v>
      </c>
      <c r="I822">
        <v>8956.17</v>
      </c>
      <c r="J822">
        <v>1.5325</v>
      </c>
      <c r="K822">
        <v>2.6823000000000001</v>
      </c>
      <c r="L822">
        <v>3.7002000000000002</v>
      </c>
      <c r="M822">
        <v>4.7061999999999999</v>
      </c>
      <c r="N822">
        <v>99.99</v>
      </c>
      <c r="O822">
        <v>1.0747</v>
      </c>
      <c r="P822">
        <v>118.32</v>
      </c>
      <c r="Q822">
        <v>1.5836000000000001</v>
      </c>
      <c r="R822">
        <v>0.59830000000000005</v>
      </c>
      <c r="S822">
        <v>0.5514</v>
      </c>
      <c r="T822">
        <v>1.367</v>
      </c>
      <c r="U822">
        <v>7.2336999999999998</v>
      </c>
      <c r="V822">
        <v>8.5731000000000002</v>
      </c>
      <c r="W822">
        <v>47.64</v>
      </c>
      <c r="X822">
        <v>3.8</v>
      </c>
      <c r="Y822">
        <v>8.19</v>
      </c>
      <c r="Z822">
        <v>10.910500000000001</v>
      </c>
      <c r="AA822">
        <v>60.02</v>
      </c>
      <c r="AB822">
        <v>4.5270000000000001</v>
      </c>
      <c r="AC822">
        <v>74.5</v>
      </c>
      <c r="AD822">
        <v>86.75</v>
      </c>
      <c r="AE822">
        <v>336.6</v>
      </c>
      <c r="AF822">
        <v>35.380000000000003</v>
      </c>
      <c r="AG822">
        <v>577.75</v>
      </c>
      <c r="AH822">
        <v>230</v>
      </c>
      <c r="AI822">
        <v>7.85</v>
      </c>
      <c r="AJ822">
        <v>311</v>
      </c>
      <c r="AK822">
        <f>IF(ISNUMBER(VLOOKUP($A822,'[1]F-F_Research_Data_Factors_weekl'!$G$6:$J$4822,2,0)),VLOOKUP($A822,'[1]F-F_Research_Data_Factors_weekl'!$G$6:$J$4822,2,0),AK823)</f>
        <v>5935.5265848966783</v>
      </c>
      <c r="AL822">
        <f>IF(ISNUMBER(VLOOKUP($A822,'[1]F-F_Research_Data_Factors_weekl'!$G$6:$J$4822,3,0)),VLOOKUP($A822,'[1]F-F_Research_Data_Factors_weekl'!$G$6:$J$4822,3,0),AL823)</f>
        <v>275.75058564766698</v>
      </c>
      <c r="AM822">
        <f>IF(ISNUMBER(VLOOKUP($A822,'[1]F-F_Research_Data_Factors_weekl'!$G$6:$J$4822,4,0)),VLOOKUP($A822,'[1]F-F_Research_Data_Factors_weekl'!$G$6:$J$4822,4,0),AM823)</f>
        <v>3376.4303641728256</v>
      </c>
    </row>
    <row r="823" spans="1:39" x14ac:dyDescent="0.25">
      <c r="A823" s="14">
        <v>37687</v>
      </c>
      <c r="B823">
        <v>7740.03</v>
      </c>
      <c r="C823">
        <v>828.89</v>
      </c>
      <c r="D823">
        <v>1305.29</v>
      </c>
      <c r="E823">
        <v>6359.86</v>
      </c>
      <c r="F823">
        <v>2431.66</v>
      </c>
      <c r="G823">
        <v>8144.12</v>
      </c>
      <c r="H823">
        <v>796.17</v>
      </c>
      <c r="I823">
        <v>8907.1</v>
      </c>
      <c r="J823">
        <v>1.3952</v>
      </c>
      <c r="K823">
        <v>2.5657999999999999</v>
      </c>
      <c r="L823">
        <v>3.6406000000000001</v>
      </c>
      <c r="M823">
        <v>4.6838999999999995</v>
      </c>
      <c r="N823">
        <v>98.04</v>
      </c>
      <c r="O823">
        <v>1.1008</v>
      </c>
      <c r="P823">
        <v>117.11</v>
      </c>
      <c r="Q823">
        <v>1.6032999999999999</v>
      </c>
      <c r="R823">
        <v>0.61339999999999995</v>
      </c>
      <c r="S823">
        <v>0.56230000000000002</v>
      </c>
      <c r="T823">
        <v>1.3361000000000001</v>
      </c>
      <c r="U823">
        <v>7.2279</v>
      </c>
      <c r="V823">
        <v>8.3765000000000001</v>
      </c>
      <c r="W823">
        <v>47.65</v>
      </c>
      <c r="X823">
        <v>3.8</v>
      </c>
      <c r="Y823">
        <v>7.9337</v>
      </c>
      <c r="Z823">
        <v>11.102</v>
      </c>
      <c r="AA823">
        <v>50.64</v>
      </c>
      <c r="AB823">
        <v>4.6760000000000002</v>
      </c>
      <c r="AC823">
        <v>74.674999999999997</v>
      </c>
      <c r="AD823">
        <v>83.5</v>
      </c>
      <c r="AE823">
        <v>350.9</v>
      </c>
      <c r="AF823">
        <v>37.78</v>
      </c>
      <c r="AG823">
        <v>564.5</v>
      </c>
      <c r="AH823">
        <v>239.75</v>
      </c>
      <c r="AI823">
        <v>8.2200000000000006</v>
      </c>
      <c r="AJ823">
        <v>313</v>
      </c>
      <c r="AK823">
        <f>IF(ISNUMBER(VLOOKUP($A823,'[1]F-F_Research_Data_Factors_weekl'!$G$6:$J$4822,2,0)),VLOOKUP($A823,'[1]F-F_Research_Data_Factors_weekl'!$G$6:$J$4822,2,0),AK824)</f>
        <v>5901.2990504043328</v>
      </c>
      <c r="AL823">
        <f>IF(ISNUMBER(VLOOKUP($A823,'[1]F-F_Research_Data_Factors_weekl'!$G$6:$J$4822,3,0)),VLOOKUP($A823,'[1]F-F_Research_Data_Factors_weekl'!$G$6:$J$4822,3,0),AL824)</f>
        <v>275.7781634640134</v>
      </c>
      <c r="AM823">
        <f>IF(ISNUMBER(VLOOKUP($A823,'[1]F-F_Research_Data_Factors_weekl'!$G$6:$J$4822,4,0)),VLOOKUP($A823,'[1]F-F_Research_Data_Factors_weekl'!$G$6:$J$4822,4,0),AM824)</f>
        <v>3427.1522169841919</v>
      </c>
    </row>
    <row r="824" spans="1:39" x14ac:dyDescent="0.25">
      <c r="A824" s="14">
        <v>37680</v>
      </c>
      <c r="B824">
        <v>7891.08</v>
      </c>
      <c r="C824">
        <v>841.15</v>
      </c>
      <c r="D824">
        <v>1337.52</v>
      </c>
      <c r="E824">
        <v>6555.12</v>
      </c>
      <c r="F824">
        <v>2547.0500000000002</v>
      </c>
      <c r="G824">
        <v>8363.0400000000009</v>
      </c>
      <c r="H824">
        <v>818.73</v>
      </c>
      <c r="I824">
        <v>9122.66</v>
      </c>
      <c r="J824">
        <v>1.508</v>
      </c>
      <c r="K824">
        <v>2.6612</v>
      </c>
      <c r="L824">
        <v>3.6897000000000002</v>
      </c>
      <c r="M824">
        <v>4.6692</v>
      </c>
      <c r="N824">
        <v>99.71</v>
      </c>
      <c r="O824">
        <v>1.0807</v>
      </c>
      <c r="P824">
        <v>118.1</v>
      </c>
      <c r="Q824">
        <v>1.5724</v>
      </c>
      <c r="R824">
        <v>0.60850000000000004</v>
      </c>
      <c r="S824">
        <v>0.55969999999999998</v>
      </c>
      <c r="T824">
        <v>1.3519999999999999</v>
      </c>
      <c r="U824">
        <v>7.1604000000000001</v>
      </c>
      <c r="V824">
        <v>8.4888999999999992</v>
      </c>
      <c r="W824">
        <v>47.67</v>
      </c>
      <c r="X824">
        <v>3.8</v>
      </c>
      <c r="Y824">
        <v>8.08</v>
      </c>
      <c r="Z824">
        <v>11.016</v>
      </c>
      <c r="AA824">
        <v>48.99</v>
      </c>
      <c r="AB824">
        <v>4.585</v>
      </c>
      <c r="AC824">
        <v>79.125</v>
      </c>
      <c r="AD824">
        <v>82.35</v>
      </c>
      <c r="AE824">
        <v>350.3</v>
      </c>
      <c r="AF824">
        <v>36.6</v>
      </c>
      <c r="AG824">
        <v>577</v>
      </c>
      <c r="AH824">
        <v>231.75</v>
      </c>
      <c r="AI824">
        <v>8.9</v>
      </c>
      <c r="AJ824">
        <v>312.5</v>
      </c>
      <c r="AK824">
        <f>IF(ISNUMBER(VLOOKUP($A824,'[1]F-F_Research_Data_Factors_weekl'!$G$6:$J$4822,2,0)),VLOOKUP($A824,'[1]F-F_Research_Data_Factors_weekl'!$G$6:$J$4822,2,0),AK825)</f>
        <v>5986.3045753746528</v>
      </c>
      <c r="AL824">
        <f>IF(ISNUMBER(VLOOKUP($A824,'[1]F-F_Research_Data_Factors_weekl'!$G$6:$J$4822,3,0)),VLOOKUP($A824,'[1]F-F_Research_Data_Factors_weekl'!$G$6:$J$4822,3,0),AL825)</f>
        <v>276.58024617792938</v>
      </c>
      <c r="AM824">
        <f>IF(ISNUMBER(VLOOKUP($A824,'[1]F-F_Research_Data_Factors_weekl'!$G$6:$J$4822,4,0)),VLOOKUP($A824,'[1]F-F_Research_Data_Factors_weekl'!$G$6:$J$4822,4,0),AM825)</f>
        <v>3436.7751875092176</v>
      </c>
    </row>
    <row r="825" spans="1:39" x14ac:dyDescent="0.25">
      <c r="A825" s="14">
        <v>37673</v>
      </c>
      <c r="B825">
        <v>8018.11</v>
      </c>
      <c r="C825">
        <v>848.17</v>
      </c>
      <c r="D825">
        <v>1349.02</v>
      </c>
      <c r="E825">
        <v>6558.63</v>
      </c>
      <c r="F825">
        <v>2648.87</v>
      </c>
      <c r="G825">
        <v>8513.5400000000009</v>
      </c>
      <c r="H825">
        <v>840.11</v>
      </c>
      <c r="I825">
        <v>9250.86</v>
      </c>
      <c r="J825">
        <v>1.5918999999999999</v>
      </c>
      <c r="K825">
        <v>2.8439000000000001</v>
      </c>
      <c r="L825">
        <v>3.8881999999999999</v>
      </c>
      <c r="M825">
        <v>4.8455000000000004</v>
      </c>
      <c r="N825">
        <v>100.09</v>
      </c>
      <c r="O825">
        <v>1.0771999999999999</v>
      </c>
      <c r="P825">
        <v>118.7</v>
      </c>
      <c r="Q825">
        <v>1.579</v>
      </c>
      <c r="R825">
        <v>0.59760000000000002</v>
      </c>
      <c r="S825">
        <v>0.55889999999999995</v>
      </c>
      <c r="T825">
        <v>1.3648</v>
      </c>
      <c r="U825">
        <v>6.9992999999999999</v>
      </c>
      <c r="V825">
        <v>8.4796999999999993</v>
      </c>
      <c r="W825">
        <v>47.72</v>
      </c>
      <c r="X825">
        <v>3.8</v>
      </c>
      <c r="Y825">
        <v>8.0290999999999997</v>
      </c>
      <c r="Z825">
        <v>10.9373</v>
      </c>
      <c r="AA825">
        <v>50.57</v>
      </c>
      <c r="AB825">
        <v>4.665</v>
      </c>
      <c r="AC825">
        <v>81.125</v>
      </c>
      <c r="AD825">
        <v>88.1</v>
      </c>
      <c r="AE825">
        <v>351.8</v>
      </c>
      <c r="AF825">
        <v>35.58</v>
      </c>
      <c r="AG825">
        <v>574</v>
      </c>
      <c r="AH825">
        <v>231.75</v>
      </c>
      <c r="AI825">
        <v>8.9700000000000006</v>
      </c>
      <c r="AJ825">
        <v>328.5</v>
      </c>
      <c r="AK825">
        <f>IF(ISNUMBER(VLOOKUP($A825,'[1]F-F_Research_Data_Factors_weekl'!$G$6:$J$4822,2,0)),VLOOKUP($A825,'[1]F-F_Research_Data_Factors_weekl'!$G$6:$J$4822,2,0),AK826)</f>
        <v>6033.3648209782832</v>
      </c>
      <c r="AL825">
        <f>IF(ISNUMBER(VLOOKUP($A825,'[1]F-F_Research_Data_Factors_weekl'!$G$6:$J$4822,3,0)),VLOOKUP($A825,'[1]F-F_Research_Data_Factors_weekl'!$G$6:$J$4822,3,0),AL826)</f>
        <v>277.19006431943211</v>
      </c>
      <c r="AM825">
        <f>IF(ISNUMBER(VLOOKUP($A825,'[1]F-F_Research_Data_Factors_weekl'!$G$6:$J$4822,4,0)),VLOOKUP($A825,'[1]F-F_Research_Data_Factors_weekl'!$G$6:$J$4822,4,0),AM826)</f>
        <v>3429.2308795741546</v>
      </c>
    </row>
    <row r="826" spans="1:39" x14ac:dyDescent="0.25">
      <c r="A826" s="14">
        <v>37666</v>
      </c>
      <c r="B826">
        <v>7908.8</v>
      </c>
      <c r="C826">
        <v>834.89</v>
      </c>
      <c r="D826">
        <v>1310.17</v>
      </c>
      <c r="E826">
        <v>6487.13</v>
      </c>
      <c r="F826">
        <v>2674.46</v>
      </c>
      <c r="G826">
        <v>8701.92</v>
      </c>
      <c r="H826">
        <v>858.05</v>
      </c>
      <c r="I826">
        <v>9201.76</v>
      </c>
      <c r="J826">
        <v>1.617</v>
      </c>
      <c r="K826">
        <v>2.9287999999999998</v>
      </c>
      <c r="L826">
        <v>3.9609999999999999</v>
      </c>
      <c r="M826">
        <v>4.8798000000000004</v>
      </c>
      <c r="N826">
        <v>100.04</v>
      </c>
      <c r="O826">
        <v>1.0792999999999999</v>
      </c>
      <c r="P826">
        <v>120.47</v>
      </c>
      <c r="Q826">
        <v>1.6154999999999999</v>
      </c>
      <c r="R826">
        <v>0.59209999999999996</v>
      </c>
      <c r="S826">
        <v>0.55300000000000005</v>
      </c>
      <c r="T826">
        <v>1.3620999999999999</v>
      </c>
      <c r="U826">
        <v>6.9847999999999999</v>
      </c>
      <c r="V826">
        <v>8.4346999999999994</v>
      </c>
      <c r="W826">
        <v>47.86</v>
      </c>
      <c r="X826">
        <v>3.8</v>
      </c>
      <c r="Y826">
        <v>8.3350000000000009</v>
      </c>
      <c r="Z826">
        <v>10.8185</v>
      </c>
      <c r="AA826">
        <v>52.04</v>
      </c>
      <c r="AB826">
        <v>4.5350000000000001</v>
      </c>
      <c r="AC826">
        <v>79.275000000000006</v>
      </c>
      <c r="AD826">
        <v>87.2</v>
      </c>
      <c r="AE826">
        <v>351.9</v>
      </c>
      <c r="AF826">
        <v>36.799999999999997</v>
      </c>
      <c r="AG826">
        <v>573</v>
      </c>
      <c r="AH826">
        <v>240.25</v>
      </c>
      <c r="AI826">
        <v>8.86</v>
      </c>
      <c r="AJ826">
        <v>334.25</v>
      </c>
      <c r="AK826">
        <f>IF(ISNUMBER(VLOOKUP($A826,'[1]F-F_Research_Data_Factors_weekl'!$G$6:$J$4822,2,0)),VLOOKUP($A826,'[1]F-F_Research_Data_Factors_weekl'!$G$6:$J$4822,2,0),AK827)</f>
        <v>5930.7626275221492</v>
      </c>
      <c r="AL826">
        <f>IF(ISNUMBER(VLOOKUP($A826,'[1]F-F_Research_Data_Factors_weekl'!$G$6:$J$4822,3,0)),VLOOKUP($A826,'[1]F-F_Research_Data_Factors_weekl'!$G$6:$J$4822,3,0),AL827)</f>
        <v>277.13463739195373</v>
      </c>
      <c r="AM826">
        <f>IF(ISNUMBER(VLOOKUP($A826,'[1]F-F_Research_Data_Factors_weekl'!$G$6:$J$4822,4,0)),VLOOKUP($A826,'[1]F-F_Research_Data_Factors_weekl'!$G$6:$J$4822,4,0),AM827)</f>
        <v>3440.584809445324</v>
      </c>
    </row>
    <row r="827" spans="1:39" x14ac:dyDescent="0.25">
      <c r="A827" s="14">
        <v>37659</v>
      </c>
      <c r="B827">
        <v>7864.23</v>
      </c>
      <c r="C827">
        <v>829.69</v>
      </c>
      <c r="D827">
        <v>1282.47</v>
      </c>
      <c r="E827">
        <v>6477.74</v>
      </c>
      <c r="F827">
        <v>2569.34</v>
      </c>
      <c r="G827">
        <v>8448.16</v>
      </c>
      <c r="H827">
        <v>839.11</v>
      </c>
      <c r="I827">
        <v>9150.9500000000007</v>
      </c>
      <c r="J827">
        <v>1.6168</v>
      </c>
      <c r="K827">
        <v>2.8967999999999998</v>
      </c>
      <c r="L827">
        <v>3.9294000000000002</v>
      </c>
      <c r="M827">
        <v>4.8063000000000002</v>
      </c>
      <c r="N827">
        <v>99.57</v>
      </c>
      <c r="O827">
        <v>1.0821000000000001</v>
      </c>
      <c r="P827">
        <v>120.27</v>
      </c>
      <c r="Q827">
        <v>1.6318999999999999</v>
      </c>
      <c r="R827">
        <v>0.59030000000000005</v>
      </c>
      <c r="S827">
        <v>0.54959999999999998</v>
      </c>
      <c r="T827">
        <v>1.3557000000000001</v>
      </c>
      <c r="U827">
        <v>6.9236000000000004</v>
      </c>
      <c r="V827">
        <v>8.4715000000000007</v>
      </c>
      <c r="W827">
        <v>47.7</v>
      </c>
      <c r="X827">
        <v>3.8</v>
      </c>
      <c r="Y827">
        <v>8.3462999999999994</v>
      </c>
      <c r="Z827">
        <v>11.016</v>
      </c>
      <c r="AA827">
        <v>50.15</v>
      </c>
      <c r="AB827">
        <v>4.6500000000000004</v>
      </c>
      <c r="AC827">
        <v>80.474999999999994</v>
      </c>
      <c r="AD827">
        <v>88.8</v>
      </c>
      <c r="AE827">
        <v>369.9</v>
      </c>
      <c r="AF827">
        <v>35.119999999999997</v>
      </c>
      <c r="AG827">
        <v>555.75</v>
      </c>
      <c r="AH827">
        <v>239.75</v>
      </c>
      <c r="AI827">
        <v>8.93</v>
      </c>
      <c r="AJ827">
        <v>331</v>
      </c>
      <c r="AK827">
        <f>IF(ISNUMBER(VLOOKUP($A827,'[1]F-F_Research_Data_Factors_weekl'!$G$6:$J$4822,2,0)),VLOOKUP($A827,'[1]F-F_Research_Data_Factors_weekl'!$G$6:$J$4822,2,0),AK828)</f>
        <v>5910.0773567734414</v>
      </c>
      <c r="AL827">
        <f>IF(ISNUMBER(VLOOKUP($A827,'[1]F-F_Research_Data_Factors_weekl'!$G$6:$J$4822,3,0)),VLOOKUP($A827,'[1]F-F_Research_Data_Factors_weekl'!$G$6:$J$4822,3,0),AL828)</f>
        <v>277.91279321295002</v>
      </c>
      <c r="AM827">
        <f>IF(ISNUMBER(VLOOKUP($A827,'[1]F-F_Research_Data_Factors_weekl'!$G$6:$J$4822,4,0)),VLOOKUP($A827,'[1]F-F_Research_Data_Factors_weekl'!$G$6:$J$4822,4,0),AM828)</f>
        <v>3476.742935979511</v>
      </c>
    </row>
    <row r="828" spans="1:39" x14ac:dyDescent="0.25">
      <c r="A828" s="14">
        <v>37652</v>
      </c>
      <c r="B828">
        <v>8053.81</v>
      </c>
      <c r="C828">
        <v>855.7</v>
      </c>
      <c r="D828">
        <v>1320.91</v>
      </c>
      <c r="E828">
        <v>6569.49</v>
      </c>
      <c r="F828">
        <v>2747.83</v>
      </c>
      <c r="G828">
        <v>8339.94</v>
      </c>
      <c r="H828">
        <v>821.18</v>
      </c>
      <c r="I828">
        <v>9258.9500000000007</v>
      </c>
      <c r="J828">
        <v>1.6891</v>
      </c>
      <c r="K828">
        <v>2.9323999999999999</v>
      </c>
      <c r="L828">
        <v>3.9624999999999999</v>
      </c>
      <c r="M828">
        <v>4.8411</v>
      </c>
      <c r="N828">
        <v>99.91</v>
      </c>
      <c r="O828">
        <v>1.0768</v>
      </c>
      <c r="P828">
        <v>119.87</v>
      </c>
      <c r="Q828">
        <v>1.6463000000000001</v>
      </c>
      <c r="R828">
        <v>0.58709999999999996</v>
      </c>
      <c r="S828">
        <v>0.54510000000000003</v>
      </c>
      <c r="T828">
        <v>1.3639000000000001</v>
      </c>
      <c r="U828">
        <v>6.9169999999999998</v>
      </c>
      <c r="V828">
        <v>8.5846</v>
      </c>
      <c r="W828">
        <v>47.795000000000002</v>
      </c>
      <c r="X828">
        <v>3.8</v>
      </c>
      <c r="Y828">
        <v>8.5152000000000001</v>
      </c>
      <c r="Z828">
        <v>10.9063</v>
      </c>
      <c r="AA828">
        <v>52.36</v>
      </c>
      <c r="AB828">
        <v>4.8600000000000003</v>
      </c>
      <c r="AC828">
        <v>82.6</v>
      </c>
      <c r="AD828">
        <v>89.2</v>
      </c>
      <c r="AE828">
        <v>368.3</v>
      </c>
      <c r="AF828">
        <v>33.51</v>
      </c>
      <c r="AG828">
        <v>564</v>
      </c>
      <c r="AH828">
        <v>238.25</v>
      </c>
      <c r="AI828">
        <v>8.64</v>
      </c>
      <c r="AJ828">
        <v>320.5</v>
      </c>
      <c r="AK828">
        <f>IF(ISNUMBER(VLOOKUP($A828,'[1]F-F_Research_Data_Factors_weekl'!$G$6:$J$4822,2,0)),VLOOKUP($A828,'[1]F-F_Research_Data_Factors_weekl'!$G$6:$J$4822,2,0),AK829)</f>
        <v>6100.4101535646587</v>
      </c>
      <c r="AL828">
        <f>IF(ISNUMBER(VLOOKUP($A828,'[1]F-F_Research_Data_Factors_weekl'!$G$6:$J$4822,3,0)),VLOOKUP($A828,'[1]F-F_Research_Data_Factors_weekl'!$G$6:$J$4822,3,0),AL829)</f>
        <v>277.44114326939206</v>
      </c>
      <c r="AM828">
        <f>IF(ISNUMBER(VLOOKUP($A828,'[1]F-F_Research_Data_Factors_weekl'!$G$6:$J$4822,4,0)),VLOOKUP($A828,'[1]F-F_Research_Data_Factors_weekl'!$G$6:$J$4822,4,0),AM829)</f>
        <v>3487.5543544783941</v>
      </c>
    </row>
    <row r="829" spans="1:39" x14ac:dyDescent="0.25">
      <c r="A829" s="14">
        <v>37645</v>
      </c>
      <c r="B829">
        <v>8131.01</v>
      </c>
      <c r="C829">
        <v>861.4</v>
      </c>
      <c r="D829">
        <v>1342.14</v>
      </c>
      <c r="E829">
        <v>6664.9</v>
      </c>
      <c r="F829">
        <v>2717.82</v>
      </c>
      <c r="G829">
        <v>8731.65</v>
      </c>
      <c r="H829">
        <v>861.36</v>
      </c>
      <c r="I829">
        <v>9460.6</v>
      </c>
      <c r="J829">
        <v>1.6421999999999999</v>
      </c>
      <c r="K829">
        <v>2.8731</v>
      </c>
      <c r="L829">
        <v>3.9278</v>
      </c>
      <c r="M829">
        <v>4.8616000000000001</v>
      </c>
      <c r="N829">
        <v>99.22</v>
      </c>
      <c r="O829">
        <v>1.0827</v>
      </c>
      <c r="P829">
        <v>117.82</v>
      </c>
      <c r="Q829">
        <v>1.6333</v>
      </c>
      <c r="R829">
        <v>0.5917</v>
      </c>
      <c r="S829">
        <v>0.54990000000000006</v>
      </c>
      <c r="T829">
        <v>1.3531</v>
      </c>
      <c r="U829">
        <v>6.8902000000000001</v>
      </c>
      <c r="V829">
        <v>8.5340000000000007</v>
      </c>
      <c r="W829">
        <v>47.84</v>
      </c>
      <c r="X829">
        <v>3.8</v>
      </c>
      <c r="Y829">
        <v>8.73</v>
      </c>
      <c r="Z829">
        <v>10.8568</v>
      </c>
      <c r="AA829">
        <v>50.31</v>
      </c>
      <c r="AB829">
        <v>4.8849999999999998</v>
      </c>
      <c r="AC829">
        <v>79.400000000000006</v>
      </c>
      <c r="AD829">
        <v>92.55</v>
      </c>
      <c r="AE829">
        <v>368.4</v>
      </c>
      <c r="AF829">
        <v>33.28</v>
      </c>
      <c r="AG829">
        <v>569</v>
      </c>
      <c r="AH829">
        <v>235.5</v>
      </c>
      <c r="AI829">
        <v>7.97</v>
      </c>
      <c r="AJ829">
        <v>318.5</v>
      </c>
      <c r="AK829">
        <f>IF(ISNUMBER(VLOOKUP($A829,'[1]F-F_Research_Data_Factors_weekl'!$G$6:$J$4822,2,0)),VLOOKUP($A829,'[1]F-F_Research_Data_Factors_weekl'!$G$6:$J$4822,2,0),AK830)</f>
        <v>6140.9403599402649</v>
      </c>
      <c r="AL829">
        <f>IF(ISNUMBER(VLOOKUP($A829,'[1]F-F_Research_Data_Factors_weekl'!$G$6:$J$4822,3,0)),VLOOKUP($A829,'[1]F-F_Research_Data_Factors_weekl'!$G$6:$J$4822,3,0),AL830)</f>
        <v>275.92356366921138</v>
      </c>
      <c r="AM829">
        <f>IF(ISNUMBER(VLOOKUP($A829,'[1]F-F_Research_Data_Factors_weekl'!$G$6:$J$4822,4,0)),VLOOKUP($A829,'[1]F-F_Research_Data_Factors_weekl'!$G$6:$J$4822,4,0),AM830)</f>
        <v>3516.7433240681598</v>
      </c>
    </row>
    <row r="830" spans="1:39" x14ac:dyDescent="0.25">
      <c r="A830" s="14">
        <v>37638</v>
      </c>
      <c r="B830">
        <v>8586.74</v>
      </c>
      <c r="C830">
        <v>901.78</v>
      </c>
      <c r="D830">
        <v>1376.19</v>
      </c>
      <c r="E830">
        <v>6755.92</v>
      </c>
      <c r="F830">
        <v>2918.82</v>
      </c>
      <c r="G830">
        <v>8690.25</v>
      </c>
      <c r="H830">
        <v>859.25</v>
      </c>
      <c r="I830">
        <v>9614.59</v>
      </c>
      <c r="J830">
        <v>1.6758999999999999</v>
      </c>
      <c r="K830">
        <v>2.9710000000000001</v>
      </c>
      <c r="L830">
        <v>4.0091000000000001</v>
      </c>
      <c r="M830">
        <v>4.9213000000000005</v>
      </c>
      <c r="N830">
        <v>100.55</v>
      </c>
      <c r="O830">
        <v>1.0678000000000001</v>
      </c>
      <c r="P830">
        <v>117.83</v>
      </c>
      <c r="Q830">
        <v>1.6131</v>
      </c>
      <c r="R830">
        <v>0.59250000000000003</v>
      </c>
      <c r="S830">
        <v>0.55210000000000004</v>
      </c>
      <c r="T830">
        <v>1.3682000000000001</v>
      </c>
      <c r="U830">
        <v>6.8311000000000002</v>
      </c>
      <c r="V830">
        <v>8.6127000000000002</v>
      </c>
      <c r="W830">
        <v>47.92</v>
      </c>
      <c r="X830">
        <v>3.8</v>
      </c>
      <c r="Y830">
        <v>8.8222000000000005</v>
      </c>
      <c r="Z830">
        <v>10.6105</v>
      </c>
      <c r="AA830">
        <v>50.63</v>
      </c>
      <c r="AB830">
        <v>4.8100000000000005</v>
      </c>
      <c r="AC830">
        <v>79.674999999999997</v>
      </c>
      <c r="AD830">
        <v>93.1</v>
      </c>
      <c r="AE830">
        <v>356.8</v>
      </c>
      <c r="AF830">
        <v>33.909999999999997</v>
      </c>
      <c r="AG830">
        <v>556.75</v>
      </c>
      <c r="AH830">
        <v>232.75</v>
      </c>
      <c r="AI830">
        <v>7.87</v>
      </c>
      <c r="AJ830">
        <v>316.5</v>
      </c>
      <c r="AK830">
        <f>IF(ISNUMBER(VLOOKUP($A830,'[1]F-F_Research_Data_Factors_weekl'!$G$6:$J$4822,2,0)),VLOOKUP($A830,'[1]F-F_Research_Data_Factors_weekl'!$G$6:$J$4822,2,0),AK831)</f>
        <v>6412.1753784486427</v>
      </c>
      <c r="AL830">
        <f>IF(ISNUMBER(VLOOKUP($A830,'[1]F-F_Research_Data_Factors_weekl'!$G$6:$J$4822,3,0)),VLOOKUP($A830,'[1]F-F_Research_Data_Factors_weekl'!$G$6:$J$4822,3,0),AL831)</f>
        <v>271.63178152117678</v>
      </c>
      <c r="AM830">
        <f>IF(ISNUMBER(VLOOKUP($A830,'[1]F-F_Research_Data_Factors_weekl'!$G$6:$J$4822,4,0)),VLOOKUP($A830,'[1]F-F_Research_Data_Factors_weekl'!$G$6:$J$4822,4,0),AM831)</f>
        <v>3547.9654197620662</v>
      </c>
    </row>
    <row r="831" spans="1:39" x14ac:dyDescent="0.25">
      <c r="A831" s="14">
        <v>37631</v>
      </c>
      <c r="B831">
        <v>8784.89</v>
      </c>
      <c r="C831">
        <v>927.57</v>
      </c>
      <c r="D831">
        <v>1447.72</v>
      </c>
      <c r="E831">
        <v>6801.77</v>
      </c>
      <c r="F831">
        <v>3037.33</v>
      </c>
      <c r="G831">
        <v>8470.4500000000007</v>
      </c>
      <c r="H831">
        <v>837.7</v>
      </c>
      <c r="I831">
        <v>9721.5</v>
      </c>
      <c r="J831">
        <v>1.758</v>
      </c>
      <c r="K831">
        <v>3.1255999999999999</v>
      </c>
      <c r="L831">
        <v>4.1319999999999997</v>
      </c>
      <c r="M831">
        <v>5.0449999999999999</v>
      </c>
      <c r="N831">
        <v>101.23</v>
      </c>
      <c r="O831">
        <v>1.0576000000000001</v>
      </c>
      <c r="P831">
        <v>119.32</v>
      </c>
      <c r="Q831">
        <v>1.6076000000000001</v>
      </c>
      <c r="R831">
        <v>0.58360000000000001</v>
      </c>
      <c r="S831">
        <v>0.53810000000000002</v>
      </c>
      <c r="T831">
        <v>1.3805000000000001</v>
      </c>
      <c r="U831">
        <v>6.8635999999999999</v>
      </c>
      <c r="V831">
        <v>8.6701999999999995</v>
      </c>
      <c r="W831">
        <v>47.975000000000001</v>
      </c>
      <c r="X831">
        <v>3.8</v>
      </c>
      <c r="Y831">
        <v>8.4922000000000004</v>
      </c>
      <c r="Z831">
        <v>10.550599999999999</v>
      </c>
      <c r="AA831">
        <v>51.4</v>
      </c>
      <c r="AB831">
        <v>4.8730000000000002</v>
      </c>
      <c r="AC831">
        <v>81.474999999999994</v>
      </c>
      <c r="AD831">
        <v>92.45</v>
      </c>
      <c r="AE831">
        <v>354.9</v>
      </c>
      <c r="AF831">
        <v>31.68</v>
      </c>
      <c r="AG831">
        <v>564.75</v>
      </c>
      <c r="AH831">
        <v>234.75</v>
      </c>
      <c r="AI831">
        <v>7.67</v>
      </c>
      <c r="AJ831">
        <v>319.25</v>
      </c>
      <c r="AK831">
        <f>IF(ISNUMBER(VLOOKUP($A831,'[1]F-F_Research_Data_Factors_weekl'!$G$6:$J$4822,2,0)),VLOOKUP($A831,'[1]F-F_Research_Data_Factors_weekl'!$G$6:$J$4822,2,0),AK832)</f>
        <v>6585.3706259100782</v>
      </c>
      <c r="AL831">
        <f>IF(ISNUMBER(VLOOKUP($A831,'[1]F-F_Research_Data_Factors_weekl'!$G$6:$J$4822,3,0)),VLOOKUP($A831,'[1]F-F_Research_Data_Factors_weekl'!$G$6:$J$4822,3,0),AL832)</f>
        <v>269.6900134245202</v>
      </c>
      <c r="AM831">
        <f>IF(ISNUMBER(VLOOKUP($A831,'[1]F-F_Research_Data_Factors_weekl'!$G$6:$J$4822,4,0)),VLOOKUP($A831,'[1]F-F_Research_Data_Factors_weekl'!$G$6:$J$4822,4,0),AM832)</f>
        <v>3496.9105260812798</v>
      </c>
    </row>
    <row r="832" spans="1:39" x14ac:dyDescent="0.25">
      <c r="A832" s="14">
        <v>37624</v>
      </c>
      <c r="B832">
        <v>8601.69</v>
      </c>
      <c r="C832">
        <v>908.59</v>
      </c>
      <c r="D832">
        <v>1387.08</v>
      </c>
      <c r="E832">
        <v>6772.66</v>
      </c>
      <c r="F832">
        <v>3092.94</v>
      </c>
      <c r="G832">
        <v>8578.9500000000007</v>
      </c>
      <c r="H832">
        <v>843.29</v>
      </c>
      <c r="I832">
        <v>9583.85</v>
      </c>
      <c r="J832">
        <v>1.7499</v>
      </c>
      <c r="K832">
        <v>2.9681999999999999</v>
      </c>
      <c r="L832">
        <v>4.0168999999999997</v>
      </c>
      <c r="M832">
        <v>4.9531000000000001</v>
      </c>
      <c r="N832">
        <v>102.47</v>
      </c>
      <c r="O832">
        <v>1.0427999999999999</v>
      </c>
      <c r="P832">
        <v>119.63</v>
      </c>
      <c r="Q832">
        <v>1.6113</v>
      </c>
      <c r="R832">
        <v>0.56759999999999999</v>
      </c>
      <c r="S832">
        <v>0.52829999999999999</v>
      </c>
      <c r="T832">
        <v>1.3982000000000001</v>
      </c>
      <c r="U832">
        <v>6.9455999999999998</v>
      </c>
      <c r="V832">
        <v>8.7225000000000001</v>
      </c>
      <c r="W832">
        <v>48</v>
      </c>
      <c r="X832">
        <v>3.8</v>
      </c>
      <c r="Y832">
        <v>8.4321999999999999</v>
      </c>
      <c r="Z832">
        <v>10.3985</v>
      </c>
      <c r="AA832">
        <v>51.62</v>
      </c>
      <c r="AB832">
        <v>4.9030000000000005</v>
      </c>
      <c r="AC832">
        <v>80.849999999999994</v>
      </c>
      <c r="AD832">
        <v>92.2</v>
      </c>
      <c r="AE832">
        <v>351.6</v>
      </c>
      <c r="AF832">
        <v>33.08</v>
      </c>
      <c r="AG832">
        <v>582.25</v>
      </c>
      <c r="AH832">
        <v>236</v>
      </c>
      <c r="AI832">
        <v>7.4</v>
      </c>
      <c r="AJ832">
        <v>330.5</v>
      </c>
      <c r="AK832">
        <f>IF(ISNUMBER(VLOOKUP($A832,'[1]F-F_Research_Data_Factors_weekl'!$G$6:$J$4822,2,0)),VLOOKUP($A832,'[1]F-F_Research_Data_Factors_weekl'!$G$6:$J$4822,2,0),AK833)</f>
        <v>6452.4501527631573</v>
      </c>
      <c r="AL832">
        <f>IF(ISNUMBER(VLOOKUP($A832,'[1]F-F_Research_Data_Factors_weekl'!$G$6:$J$4822,3,0)),VLOOKUP($A832,'[1]F-F_Research_Data_Factors_weekl'!$G$6:$J$4822,3,0),AL833)</f>
        <v>270.44726576867248</v>
      </c>
      <c r="AM832">
        <f>IF(ISNUMBER(VLOOKUP($A832,'[1]F-F_Research_Data_Factors_weekl'!$G$6:$J$4822,4,0)),VLOOKUP($A832,'[1]F-F_Research_Data_Factors_weekl'!$G$6:$J$4822,4,0),AM833)</f>
        <v>3512.3649317811164</v>
      </c>
    </row>
    <row r="833" spans="1:39" x14ac:dyDescent="0.25">
      <c r="A833" s="14">
        <v>37617</v>
      </c>
      <c r="B833">
        <v>8303.7800000000007</v>
      </c>
      <c r="C833">
        <v>875.4</v>
      </c>
      <c r="D833">
        <v>1348.31</v>
      </c>
      <c r="E833">
        <v>6595.83</v>
      </c>
      <c r="F833">
        <v>2840</v>
      </c>
      <c r="G833">
        <v>8714.0499999999993</v>
      </c>
      <c r="H833">
        <v>849.25</v>
      </c>
      <c r="I833">
        <v>9445.26</v>
      </c>
      <c r="J833">
        <v>1.5906</v>
      </c>
      <c r="K833">
        <v>2.7309000000000001</v>
      </c>
      <c r="L833">
        <v>3.8083</v>
      </c>
      <c r="M833">
        <v>4.7812000000000001</v>
      </c>
      <c r="N833">
        <v>102.41</v>
      </c>
      <c r="O833">
        <v>1.0441</v>
      </c>
      <c r="P833">
        <v>119.88</v>
      </c>
      <c r="Q833">
        <v>1.6038999999999999</v>
      </c>
      <c r="R833">
        <v>0.56130000000000002</v>
      </c>
      <c r="S833">
        <v>0.51990000000000003</v>
      </c>
      <c r="T833">
        <v>1.3902000000000001</v>
      </c>
      <c r="U833">
        <v>6.9782999999999999</v>
      </c>
      <c r="V833">
        <v>8.7904999999999998</v>
      </c>
      <c r="W833">
        <v>47.975000000000001</v>
      </c>
      <c r="X833">
        <v>3.7995000000000001</v>
      </c>
      <c r="Y833">
        <v>8.77</v>
      </c>
      <c r="Z833">
        <v>10.3055</v>
      </c>
      <c r="AA833">
        <v>51.8</v>
      </c>
      <c r="AB833">
        <v>4.7119999999999997</v>
      </c>
      <c r="AC833">
        <v>75.05</v>
      </c>
      <c r="AD833">
        <v>92.3</v>
      </c>
      <c r="AE833">
        <v>349.2</v>
      </c>
      <c r="AF833">
        <v>32.72</v>
      </c>
      <c r="AG833">
        <v>569.75</v>
      </c>
      <c r="AH833">
        <v>239.75</v>
      </c>
      <c r="AI833">
        <v>7.43</v>
      </c>
      <c r="AJ833">
        <v>333</v>
      </c>
      <c r="AK833">
        <f>IF(ISNUMBER(VLOOKUP($A833,'[1]F-F_Research_Data_Factors_weekl'!$G$6:$J$4822,2,0)),VLOOKUP($A833,'[1]F-F_Research_Data_Factors_weekl'!$G$6:$J$4822,2,0),AK834)</f>
        <v>6234.2513553267227</v>
      </c>
      <c r="AL833">
        <f>IF(ISNUMBER(VLOOKUP($A833,'[1]F-F_Research_Data_Factors_weekl'!$G$6:$J$4822,3,0)),VLOOKUP($A833,'[1]F-F_Research_Data_Factors_weekl'!$G$6:$J$4822,3,0),AL834)</f>
        <v>276.50267433664499</v>
      </c>
      <c r="AM833">
        <f>IF(ISNUMBER(VLOOKUP($A833,'[1]F-F_Research_Data_Factors_weekl'!$G$6:$J$4822,4,0)),VLOOKUP($A833,'[1]F-F_Research_Data_Factors_weekl'!$G$6:$J$4822,4,0),AM834)</f>
        <v>3498.7199240772152</v>
      </c>
    </row>
    <row r="834" spans="1:39" x14ac:dyDescent="0.25">
      <c r="A834" s="14">
        <v>37610</v>
      </c>
      <c r="B834">
        <v>8511.32</v>
      </c>
      <c r="C834">
        <v>895.75</v>
      </c>
      <c r="D834">
        <v>1363.05</v>
      </c>
      <c r="E834">
        <v>6560.62</v>
      </c>
      <c r="F834">
        <v>3024.22</v>
      </c>
      <c r="G834">
        <v>8406.8799999999992</v>
      </c>
      <c r="H834">
        <v>822.46</v>
      </c>
      <c r="I834">
        <v>9628.69</v>
      </c>
      <c r="J834">
        <v>1.7279</v>
      </c>
      <c r="K834">
        <v>2.8996</v>
      </c>
      <c r="L834">
        <v>3.9573</v>
      </c>
      <c r="M834">
        <v>4.8933</v>
      </c>
      <c r="N834">
        <v>103.47</v>
      </c>
      <c r="O834">
        <v>1.0276000000000001</v>
      </c>
      <c r="P834">
        <v>120.39</v>
      </c>
      <c r="Q834">
        <v>1.6032</v>
      </c>
      <c r="R834">
        <v>0.56379999999999997</v>
      </c>
      <c r="S834">
        <v>0.51690000000000003</v>
      </c>
      <c r="T834">
        <v>1.4241999999999999</v>
      </c>
      <c r="U834">
        <v>7.0929000000000002</v>
      </c>
      <c r="V834">
        <v>8.8522999999999996</v>
      </c>
      <c r="W834">
        <v>48.01</v>
      </c>
      <c r="X834">
        <v>3.8005</v>
      </c>
      <c r="Y834">
        <v>8.9372000000000007</v>
      </c>
      <c r="Z834">
        <v>10.1921</v>
      </c>
      <c r="AA834">
        <v>51.45</v>
      </c>
      <c r="AB834">
        <v>4.63</v>
      </c>
      <c r="AC834">
        <v>75.099999999999994</v>
      </c>
      <c r="AD834">
        <v>99</v>
      </c>
      <c r="AE834">
        <v>340.5</v>
      </c>
      <c r="AF834">
        <v>30.3</v>
      </c>
      <c r="AG834">
        <v>572</v>
      </c>
      <c r="AH834">
        <v>239.25</v>
      </c>
      <c r="AI834">
        <v>7.51</v>
      </c>
      <c r="AJ834">
        <v>342.75</v>
      </c>
      <c r="AK834">
        <f>IF(ISNUMBER(VLOOKUP($A834,'[1]F-F_Research_Data_Factors_weekl'!$G$6:$J$4822,2,0)),VLOOKUP($A834,'[1]F-F_Research_Data_Factors_weekl'!$G$6:$J$4822,2,0),AK835)</f>
        <v>6361.4809748231864</v>
      </c>
      <c r="AL834">
        <f>IF(ISNUMBER(VLOOKUP($A834,'[1]F-F_Research_Data_Factors_weekl'!$G$6:$J$4822,3,0)),VLOOKUP($A834,'[1]F-F_Research_Data_Factors_weekl'!$G$6:$J$4822,3,0),AL835)</f>
        <v>272.79269370229378</v>
      </c>
      <c r="AM834">
        <f>IF(ISNUMBER(VLOOKUP($A834,'[1]F-F_Research_Data_Factors_weekl'!$G$6:$J$4822,4,0)),VLOOKUP($A834,'[1]F-F_Research_Data_Factors_weekl'!$G$6:$J$4822,4,0),AM835)</f>
        <v>3495.573907560411</v>
      </c>
    </row>
    <row r="835" spans="1:39" x14ac:dyDescent="0.25">
      <c r="A835" s="14">
        <v>37603</v>
      </c>
      <c r="B835">
        <v>8433.7099999999991</v>
      </c>
      <c r="C835">
        <v>889.48</v>
      </c>
      <c r="D835">
        <v>1362.42</v>
      </c>
      <c r="E835">
        <v>6664.26</v>
      </c>
      <c r="F835">
        <v>3077.06</v>
      </c>
      <c r="G835">
        <v>8516.07</v>
      </c>
      <c r="H835">
        <v>835.77</v>
      </c>
      <c r="I835">
        <v>9728.43</v>
      </c>
      <c r="J835">
        <v>1.8446</v>
      </c>
      <c r="K835">
        <v>3.0409999999999999</v>
      </c>
      <c r="L835">
        <v>4.0671999999999997</v>
      </c>
      <c r="M835">
        <v>4.9484000000000004</v>
      </c>
      <c r="N835">
        <v>103.98</v>
      </c>
      <c r="O835">
        <v>1.0241</v>
      </c>
      <c r="P835">
        <v>120.5</v>
      </c>
      <c r="Q835">
        <v>1.5901999999999998</v>
      </c>
      <c r="R835">
        <v>0.56530000000000002</v>
      </c>
      <c r="S835">
        <v>0.51459999999999995</v>
      </c>
      <c r="T835">
        <v>1.4426999999999999</v>
      </c>
      <c r="U835">
        <v>7.1699000000000002</v>
      </c>
      <c r="V835">
        <v>8.9328000000000003</v>
      </c>
      <c r="W835">
        <v>48.185000000000002</v>
      </c>
      <c r="X835">
        <v>3.8005</v>
      </c>
      <c r="Y835">
        <v>8.7550000000000008</v>
      </c>
      <c r="Z835">
        <v>10.166399999999999</v>
      </c>
      <c r="AA835">
        <v>49.58</v>
      </c>
      <c r="AB835">
        <v>4.7039999999999997</v>
      </c>
      <c r="AC835">
        <v>73.025000000000006</v>
      </c>
      <c r="AD835">
        <v>99.6</v>
      </c>
      <c r="AE835">
        <v>333.2</v>
      </c>
      <c r="AF835">
        <v>28.44</v>
      </c>
      <c r="AG835">
        <v>572</v>
      </c>
      <c r="AH835">
        <v>236.5</v>
      </c>
      <c r="AI835">
        <v>7.5600000000000005</v>
      </c>
      <c r="AJ835">
        <v>344.5</v>
      </c>
      <c r="AK835">
        <f>IF(ISNUMBER(VLOOKUP($A835,'[1]F-F_Research_Data_Factors_weekl'!$G$6:$J$4822,2,0)),VLOOKUP($A835,'[1]F-F_Research_Data_Factors_weekl'!$G$6:$J$4822,2,0),AK836)</f>
        <v>6324.1683813730851</v>
      </c>
      <c r="AL835">
        <f>IF(ISNUMBER(VLOOKUP($A835,'[1]F-F_Research_Data_Factors_weekl'!$G$6:$J$4822,3,0)),VLOOKUP($A835,'[1]F-F_Research_Data_Factors_weekl'!$G$6:$J$4822,3,0),AL836)</f>
        <v>275.99422673238951</v>
      </c>
      <c r="AM835">
        <f>IF(ISNUMBER(VLOOKUP($A835,'[1]F-F_Research_Data_Factors_weekl'!$G$6:$J$4822,4,0)),VLOOKUP($A835,'[1]F-F_Research_Data_Factors_weekl'!$G$6:$J$4822,4,0),AM836)</f>
        <v>3488.9449122271794</v>
      </c>
    </row>
    <row r="836" spans="1:39" x14ac:dyDescent="0.25">
      <c r="A836" s="14">
        <v>37596</v>
      </c>
      <c r="B836">
        <v>8645.77</v>
      </c>
      <c r="C836">
        <v>912.23</v>
      </c>
      <c r="D836">
        <v>1422.44</v>
      </c>
      <c r="E836">
        <v>6577.2</v>
      </c>
      <c r="F836">
        <v>3207.53</v>
      </c>
      <c r="G836">
        <v>8863.26</v>
      </c>
      <c r="H836">
        <v>860.65</v>
      </c>
      <c r="I836">
        <v>9973.75</v>
      </c>
      <c r="J836">
        <v>1.8622999999999998</v>
      </c>
      <c r="K836">
        <v>3.0926</v>
      </c>
      <c r="L836">
        <v>4.0827</v>
      </c>
      <c r="M836">
        <v>4.9772999999999996</v>
      </c>
      <c r="N836">
        <v>105.36</v>
      </c>
      <c r="O836">
        <v>1.0091000000000001</v>
      </c>
      <c r="P836">
        <v>123.51</v>
      </c>
      <c r="Q836">
        <v>1.5765</v>
      </c>
      <c r="R836">
        <v>0.56159999999999999</v>
      </c>
      <c r="S836">
        <v>0.50260000000000005</v>
      </c>
      <c r="T836">
        <v>1.4576</v>
      </c>
      <c r="U836">
        <v>7.2145999999999999</v>
      </c>
      <c r="V836">
        <v>8.9707000000000008</v>
      </c>
      <c r="W836">
        <v>48.225000000000001</v>
      </c>
      <c r="X836">
        <v>3.7995000000000001</v>
      </c>
      <c r="Y836">
        <v>9.1999999999999993</v>
      </c>
      <c r="Z836">
        <v>10.2075</v>
      </c>
      <c r="AA836">
        <v>49.11</v>
      </c>
      <c r="AB836">
        <v>4.6319999999999997</v>
      </c>
      <c r="AC836">
        <v>74.849999999999994</v>
      </c>
      <c r="AD836">
        <v>97.35</v>
      </c>
      <c r="AE836">
        <v>326.3</v>
      </c>
      <c r="AF836">
        <v>26.93</v>
      </c>
      <c r="AG836">
        <v>563.25</v>
      </c>
      <c r="AH836">
        <v>233.25</v>
      </c>
      <c r="AI836">
        <v>7.45</v>
      </c>
      <c r="AJ836">
        <v>349.25</v>
      </c>
      <c r="AK836">
        <f>IF(ISNUMBER(VLOOKUP($A836,'[1]F-F_Research_Data_Factors_weekl'!$G$6:$J$4822,2,0)),VLOOKUP($A836,'[1]F-F_Research_Data_Factors_weekl'!$G$6:$J$4822,2,0),AK837)</f>
        <v>6479.0168849227384</v>
      </c>
      <c r="AL836">
        <f>IF(ISNUMBER(VLOOKUP($A836,'[1]F-F_Research_Data_Factors_weekl'!$G$6:$J$4822,3,0)),VLOOKUP($A836,'[1]F-F_Research_Data_Factors_weekl'!$G$6:$J$4822,3,0),AL837)</f>
        <v>275.96663006938257</v>
      </c>
      <c r="AM836">
        <f>IF(ISNUMBER(VLOOKUP($A836,'[1]F-F_Research_Data_Factors_weekl'!$G$6:$J$4822,4,0)),VLOOKUP($A836,'[1]F-F_Research_Data_Factors_weekl'!$G$6:$J$4822,4,0),AM837)</f>
        <v>3447.9147269761629</v>
      </c>
    </row>
    <row r="837" spans="1:39" x14ac:dyDescent="0.25">
      <c r="A837" s="14">
        <v>37589</v>
      </c>
      <c r="B837">
        <v>8896.09</v>
      </c>
      <c r="C837">
        <v>936.31</v>
      </c>
      <c r="D837">
        <v>1478.78</v>
      </c>
      <c r="E837">
        <v>6570.42</v>
      </c>
      <c r="F837">
        <v>3320.32</v>
      </c>
      <c r="G837">
        <v>9215.56</v>
      </c>
      <c r="H837">
        <v>892.71</v>
      </c>
      <c r="I837">
        <v>10069.870000000001</v>
      </c>
      <c r="J837">
        <v>2.0562999999999998</v>
      </c>
      <c r="K837">
        <v>3.2684000000000002</v>
      </c>
      <c r="L837">
        <v>4.2051999999999996</v>
      </c>
      <c r="M837">
        <v>5.0353000000000003</v>
      </c>
      <c r="N837">
        <v>106.38</v>
      </c>
      <c r="O837">
        <v>0.99429999999999996</v>
      </c>
      <c r="P837">
        <v>122.55</v>
      </c>
      <c r="Q837">
        <v>1.5575000000000001</v>
      </c>
      <c r="R837">
        <v>0.56100000000000005</v>
      </c>
      <c r="S837">
        <v>0.49819999999999998</v>
      </c>
      <c r="T837">
        <v>1.4832000000000001</v>
      </c>
      <c r="U837">
        <v>7.3227000000000002</v>
      </c>
      <c r="V837">
        <v>9.0496999999999996</v>
      </c>
      <c r="W837">
        <v>48.32</v>
      </c>
      <c r="X837">
        <v>3.8005</v>
      </c>
      <c r="Y837">
        <v>9.26</v>
      </c>
      <c r="Z837">
        <v>10.1465</v>
      </c>
      <c r="AA837">
        <v>47.5</v>
      </c>
      <c r="AB837">
        <v>4.4139999999999997</v>
      </c>
      <c r="AC837">
        <v>74.775000000000006</v>
      </c>
      <c r="AD837">
        <v>102.05</v>
      </c>
      <c r="AE837">
        <v>316.8</v>
      </c>
      <c r="AF837">
        <v>26.89</v>
      </c>
      <c r="AG837">
        <v>578.75</v>
      </c>
      <c r="AH837">
        <v>240.25</v>
      </c>
      <c r="AI837">
        <v>7.41</v>
      </c>
      <c r="AJ837">
        <v>373</v>
      </c>
      <c r="AK837">
        <f>IF(ISNUMBER(VLOOKUP($A837,'[1]F-F_Research_Data_Factors_weekl'!$G$6:$J$4822,2,0)),VLOOKUP($A837,'[1]F-F_Research_Data_Factors_weekl'!$G$6:$J$4822,2,0),AK838)</f>
        <v>6645.8271462947368</v>
      </c>
      <c r="AL837">
        <f>IF(ISNUMBER(VLOOKUP($A837,'[1]F-F_Research_Data_Factors_weekl'!$G$6:$J$4822,3,0)),VLOOKUP($A837,'[1]F-F_Research_Data_Factors_weekl'!$G$6:$J$4822,3,0),AL838)</f>
        <v>274.34797700505277</v>
      </c>
      <c r="AM837">
        <f>IF(ISNUMBER(VLOOKUP($A837,'[1]F-F_Research_Data_Factors_weekl'!$G$6:$J$4822,4,0)),VLOOKUP($A837,'[1]F-F_Research_Data_Factors_weekl'!$G$6:$J$4822,4,0),AM838)</f>
        <v>3439.3164358864469</v>
      </c>
    </row>
    <row r="838" spans="1:39" x14ac:dyDescent="0.25">
      <c r="A838" s="14">
        <v>37582</v>
      </c>
      <c r="B838">
        <v>8804.84</v>
      </c>
      <c r="C838">
        <v>930.55</v>
      </c>
      <c r="D838">
        <v>1468.74</v>
      </c>
      <c r="E838">
        <v>6553.89</v>
      </c>
      <c r="F838">
        <v>3320.88</v>
      </c>
      <c r="G838">
        <v>8772.56</v>
      </c>
      <c r="H838">
        <v>859.05</v>
      </c>
      <c r="I838">
        <v>10065.32</v>
      </c>
      <c r="J838">
        <v>2.0583</v>
      </c>
      <c r="K838">
        <v>3.2397999999999998</v>
      </c>
      <c r="L838">
        <v>4.1776</v>
      </c>
      <c r="M838">
        <v>5.0213999999999999</v>
      </c>
      <c r="N838">
        <v>106.12</v>
      </c>
      <c r="O838">
        <v>0.99680000000000002</v>
      </c>
      <c r="P838">
        <v>122.81</v>
      </c>
      <c r="Q838">
        <v>1.5803</v>
      </c>
      <c r="R838">
        <v>0.56359999999999999</v>
      </c>
      <c r="S838">
        <v>0.50270000000000004</v>
      </c>
      <c r="T838">
        <v>1.4774</v>
      </c>
      <c r="U838">
        <v>7.3249000000000004</v>
      </c>
      <c r="V838">
        <v>9.0211000000000006</v>
      </c>
      <c r="W838">
        <v>48.19</v>
      </c>
      <c r="X838">
        <v>3.8</v>
      </c>
      <c r="Y838">
        <v>9.4700000000000006</v>
      </c>
      <c r="Z838">
        <v>10.1165</v>
      </c>
      <c r="AA838">
        <v>47.45</v>
      </c>
      <c r="AB838">
        <v>4.5430000000000001</v>
      </c>
      <c r="AC838">
        <v>74.150000000000006</v>
      </c>
      <c r="AD838">
        <v>102.45</v>
      </c>
      <c r="AE838">
        <v>320.89999999999998</v>
      </c>
      <c r="AF838">
        <v>26.76</v>
      </c>
      <c r="AG838">
        <v>571.75</v>
      </c>
      <c r="AH838">
        <v>247.75</v>
      </c>
      <c r="AI838">
        <v>7.45</v>
      </c>
      <c r="AJ838">
        <v>373.75</v>
      </c>
      <c r="AK838">
        <f>IF(ISNUMBER(VLOOKUP($A838,'[1]F-F_Research_Data_Factors_weekl'!$G$6:$J$4822,2,0)),VLOOKUP($A838,'[1]F-F_Research_Data_Factors_weekl'!$G$6:$J$4822,2,0),AK839)</f>
        <v>6598.3192477112152</v>
      </c>
      <c r="AL838">
        <f>IF(ISNUMBER(VLOOKUP($A838,'[1]F-F_Research_Data_Factors_weekl'!$G$6:$J$4822,3,0)),VLOOKUP($A838,'[1]F-F_Research_Data_Factors_weekl'!$G$6:$J$4822,3,0),AL839)</f>
        <v>271.95477498518318</v>
      </c>
      <c r="AM838">
        <f>IF(ISNUMBER(VLOOKUP($A838,'[1]F-F_Research_Data_Factors_weekl'!$G$6:$J$4822,4,0)),VLOOKUP($A838,'[1]F-F_Research_Data_Factors_weekl'!$G$6:$J$4822,4,0),AM839)</f>
        <v>3403.2420699450299</v>
      </c>
    </row>
    <row r="839" spans="1:39" x14ac:dyDescent="0.25">
      <c r="A839" s="14">
        <v>37575</v>
      </c>
      <c r="B839">
        <v>8579.09</v>
      </c>
      <c r="C839">
        <v>909.83</v>
      </c>
      <c r="D839">
        <v>1411.14</v>
      </c>
      <c r="E839">
        <v>6457.42</v>
      </c>
      <c r="F839">
        <v>3191.76</v>
      </c>
      <c r="G839">
        <v>8503.59</v>
      </c>
      <c r="H839">
        <v>839.34</v>
      </c>
      <c r="I839">
        <v>9865.65</v>
      </c>
      <c r="J839">
        <v>1.8707</v>
      </c>
      <c r="K839">
        <v>3.0203000000000002</v>
      </c>
      <c r="L839">
        <v>4.0286999999999997</v>
      </c>
      <c r="M839">
        <v>4.9096000000000002</v>
      </c>
      <c r="N839">
        <v>105.04</v>
      </c>
      <c r="O839">
        <v>1.0098</v>
      </c>
      <c r="P839">
        <v>120.49</v>
      </c>
      <c r="Q839">
        <v>1.5803</v>
      </c>
      <c r="R839">
        <v>0.56359999999999999</v>
      </c>
      <c r="S839">
        <v>0.49940000000000001</v>
      </c>
      <c r="T839">
        <v>1.4521999999999999</v>
      </c>
      <c r="U839">
        <v>7.2422000000000004</v>
      </c>
      <c r="V839">
        <v>8.9717000000000002</v>
      </c>
      <c r="W839">
        <v>48.18</v>
      </c>
      <c r="X839">
        <v>3.8005</v>
      </c>
      <c r="Y839">
        <v>9.59</v>
      </c>
      <c r="Z839">
        <v>10.2325</v>
      </c>
      <c r="AA839">
        <v>49.01</v>
      </c>
      <c r="AB839">
        <v>4.5750000000000002</v>
      </c>
      <c r="AC839">
        <v>72.974999999999994</v>
      </c>
      <c r="AD839">
        <v>101</v>
      </c>
      <c r="AE839">
        <v>320.89999999999998</v>
      </c>
      <c r="AF839">
        <v>25.51</v>
      </c>
      <c r="AG839">
        <v>563.25</v>
      </c>
      <c r="AH839">
        <v>242</v>
      </c>
      <c r="AI839">
        <v>7.07</v>
      </c>
      <c r="AJ839">
        <v>389.75</v>
      </c>
      <c r="AK839">
        <f>IF(ISNUMBER(VLOOKUP($A839,'[1]F-F_Research_Data_Factors_weekl'!$G$6:$J$4822,2,0)),VLOOKUP($A839,'[1]F-F_Research_Data_Factors_weekl'!$G$6:$J$4822,2,0),AK840)</f>
        <v>6446.1891829925898</v>
      </c>
      <c r="AL839">
        <f>IF(ISNUMBER(VLOOKUP($A839,'[1]F-F_Research_Data_Factors_weekl'!$G$6:$J$4822,3,0)),VLOOKUP($A839,'[1]F-F_Research_Data_Factors_weekl'!$G$6:$J$4822,3,0),AL840)</f>
        <v>269.55572899710893</v>
      </c>
      <c r="AM839">
        <f>IF(ISNUMBER(VLOOKUP($A839,'[1]F-F_Research_Data_Factors_weekl'!$G$6:$J$4822,4,0)),VLOOKUP($A839,'[1]F-F_Research_Data_Factors_weekl'!$G$6:$J$4822,4,0),AM840)</f>
        <v>3422.4075522375606</v>
      </c>
    </row>
    <row r="840" spans="1:39" x14ac:dyDescent="0.25">
      <c r="A840" s="14">
        <v>37568</v>
      </c>
      <c r="B840">
        <v>8537.1299999999992</v>
      </c>
      <c r="C840">
        <v>894.74</v>
      </c>
      <c r="D840">
        <v>1359.28</v>
      </c>
      <c r="E840">
        <v>6390.01</v>
      </c>
      <c r="F840">
        <v>3079.1</v>
      </c>
      <c r="G840">
        <v>8690.77</v>
      </c>
      <c r="H840">
        <v>862.49</v>
      </c>
      <c r="I840">
        <v>9770.68</v>
      </c>
      <c r="J840">
        <v>1.8486</v>
      </c>
      <c r="K840">
        <v>2.8515000000000001</v>
      </c>
      <c r="L840">
        <v>3.8557999999999999</v>
      </c>
      <c r="M840">
        <v>4.7633999999999999</v>
      </c>
      <c r="N840">
        <v>104.5</v>
      </c>
      <c r="O840">
        <v>1.0132000000000001</v>
      </c>
      <c r="P840">
        <v>119.84</v>
      </c>
      <c r="Q840">
        <v>1.5916999999999999</v>
      </c>
      <c r="R840">
        <v>0.56410000000000005</v>
      </c>
      <c r="S840">
        <v>0.49659999999999999</v>
      </c>
      <c r="T840">
        <v>1.4428000000000001</v>
      </c>
      <c r="U840">
        <v>7.2253999999999996</v>
      </c>
      <c r="V840">
        <v>8.9604999999999997</v>
      </c>
      <c r="W840">
        <v>48.27</v>
      </c>
      <c r="X840">
        <v>3.7995000000000001</v>
      </c>
      <c r="Y840">
        <v>9.7550000000000008</v>
      </c>
      <c r="Z840">
        <v>10.316000000000001</v>
      </c>
      <c r="AA840">
        <v>48.39</v>
      </c>
      <c r="AB840">
        <v>4.532</v>
      </c>
      <c r="AC840">
        <v>72.650000000000006</v>
      </c>
      <c r="AD840">
        <v>101.2</v>
      </c>
      <c r="AE840">
        <v>321.7</v>
      </c>
      <c r="AF840">
        <v>25.78</v>
      </c>
      <c r="AG840">
        <v>563.25</v>
      </c>
      <c r="AH840">
        <v>235.75</v>
      </c>
      <c r="AI840">
        <v>7.45</v>
      </c>
      <c r="AJ840">
        <v>382.5</v>
      </c>
      <c r="AK840">
        <f>IF(ISNUMBER(VLOOKUP($A840,'[1]F-F_Research_Data_Factors_weekl'!$G$6:$J$4822,2,0)),VLOOKUP($A840,'[1]F-F_Research_Data_Factors_weekl'!$G$6:$J$4822,2,0),AK841)</f>
        <v>6334.0760371352944</v>
      </c>
      <c r="AL840">
        <f>IF(ISNUMBER(VLOOKUP($A840,'[1]F-F_Research_Data_Factors_weekl'!$G$6:$J$4822,3,0)),VLOOKUP($A840,'[1]F-F_Research_Data_Factors_weekl'!$G$6:$J$4822,3,0),AL841)</f>
        <v>269.50182863138264</v>
      </c>
      <c r="AM840">
        <f>IF(ISNUMBER(VLOOKUP($A840,'[1]F-F_Research_Data_Factors_weekl'!$G$6:$J$4822,4,0)),VLOOKUP($A840,'[1]F-F_Research_Data_Factors_weekl'!$G$6:$J$4822,4,0),AM841)</f>
        <v>3459.0737338160106</v>
      </c>
    </row>
    <row r="841" spans="1:39" x14ac:dyDescent="0.25">
      <c r="A841" s="14">
        <v>37561</v>
      </c>
      <c r="B841">
        <v>8517.64</v>
      </c>
      <c r="C841">
        <v>900.96</v>
      </c>
      <c r="D841">
        <v>1360.7</v>
      </c>
      <c r="E841">
        <v>6321.4</v>
      </c>
      <c r="F841">
        <v>3165.16</v>
      </c>
      <c r="G841">
        <v>8685.7199999999993</v>
      </c>
      <c r="H841">
        <v>866.89</v>
      </c>
      <c r="I841">
        <v>9407.68</v>
      </c>
      <c r="J841">
        <v>1.7635999999999998</v>
      </c>
      <c r="K841">
        <v>2.8620999999999999</v>
      </c>
      <c r="L841">
        <v>4.0045000000000002</v>
      </c>
      <c r="M841">
        <v>5.0407999999999999</v>
      </c>
      <c r="N841">
        <v>106.08</v>
      </c>
      <c r="O841">
        <v>0.99660000000000004</v>
      </c>
      <c r="P841">
        <v>122.17</v>
      </c>
      <c r="Q841">
        <v>1.5646</v>
      </c>
      <c r="R841">
        <v>0.5595</v>
      </c>
      <c r="S841">
        <v>0.49170000000000003</v>
      </c>
      <c r="T841">
        <v>1.4674</v>
      </c>
      <c r="U841">
        <v>7.3886000000000003</v>
      </c>
      <c r="V841">
        <v>9.1141000000000005</v>
      </c>
      <c r="W841">
        <v>48.34</v>
      </c>
      <c r="X841">
        <v>3.8005</v>
      </c>
      <c r="Y841">
        <v>10.0025</v>
      </c>
      <c r="Z841">
        <v>10.1928</v>
      </c>
      <c r="AA841">
        <v>46.91</v>
      </c>
      <c r="AB841">
        <v>4.49</v>
      </c>
      <c r="AC841">
        <v>73.05</v>
      </c>
      <c r="AD841">
        <v>97.5</v>
      </c>
      <c r="AE841">
        <v>319.2</v>
      </c>
      <c r="AF841">
        <v>27.13</v>
      </c>
      <c r="AG841">
        <v>568.5</v>
      </c>
      <c r="AH841">
        <v>247.5</v>
      </c>
      <c r="AI841">
        <v>7.34</v>
      </c>
      <c r="AJ841">
        <v>413.5</v>
      </c>
      <c r="AK841">
        <f>IF(ISNUMBER(VLOOKUP($A841,'[1]F-F_Research_Data_Factors_weekl'!$G$6:$J$4822,2,0)),VLOOKUP($A841,'[1]F-F_Research_Data_Factors_weekl'!$G$6:$J$4822,2,0),AK842)</f>
        <v>6384.5136953283891</v>
      </c>
      <c r="AL841">
        <f>IF(ISNUMBER(VLOOKUP($A841,'[1]F-F_Research_Data_Factors_weekl'!$G$6:$J$4822,3,0)),VLOOKUP($A841,'[1]F-F_Research_Data_Factors_weekl'!$G$6:$J$4822,3,0),AL842)</f>
        <v>269.23259603534734</v>
      </c>
      <c r="AM841">
        <f>IF(ISNUMBER(VLOOKUP($A841,'[1]F-F_Research_Data_Factors_weekl'!$G$6:$J$4822,4,0)),VLOOKUP($A841,'[1]F-F_Research_Data_Factors_weekl'!$G$6:$J$4822,4,0),AM842)</f>
        <v>3455.2729335890622</v>
      </c>
    </row>
    <row r="842" spans="1:39" x14ac:dyDescent="0.25">
      <c r="A842" s="14">
        <v>37554</v>
      </c>
      <c r="B842">
        <v>8443.99</v>
      </c>
      <c r="C842">
        <v>897.65</v>
      </c>
      <c r="D842">
        <v>1331.13</v>
      </c>
      <c r="E842">
        <v>6405.87</v>
      </c>
      <c r="F842">
        <v>3102.01</v>
      </c>
      <c r="G842">
        <v>8726.2900000000009</v>
      </c>
      <c r="H842">
        <v>871.89</v>
      </c>
      <c r="I842">
        <v>9722.5400000000009</v>
      </c>
      <c r="J842">
        <v>1.9809000000000001</v>
      </c>
      <c r="K842">
        <v>3.0274000000000001</v>
      </c>
      <c r="L842">
        <v>4.0914000000000001</v>
      </c>
      <c r="M842">
        <v>5.0833000000000004</v>
      </c>
      <c r="N842">
        <v>107.92</v>
      </c>
      <c r="O842">
        <v>0.9758</v>
      </c>
      <c r="P842">
        <v>124.33</v>
      </c>
      <c r="Q842">
        <v>1.5507</v>
      </c>
      <c r="R842">
        <v>0.55569999999999997</v>
      </c>
      <c r="S842">
        <v>0.4869</v>
      </c>
      <c r="T842">
        <v>1.5032999999999999</v>
      </c>
      <c r="U842">
        <v>7.5547000000000004</v>
      </c>
      <c r="V842">
        <v>9.3241999999999994</v>
      </c>
      <c r="W842">
        <v>48.38</v>
      </c>
      <c r="X842">
        <v>3.8005</v>
      </c>
      <c r="Y842">
        <v>10.112500000000001</v>
      </c>
      <c r="Z842">
        <v>9.9785000000000004</v>
      </c>
      <c r="AA842">
        <v>46.63</v>
      </c>
      <c r="AB842">
        <v>4.407</v>
      </c>
      <c r="AC842">
        <v>69.099999999999994</v>
      </c>
      <c r="AD842">
        <v>97.8</v>
      </c>
      <c r="AE842">
        <v>313.39999999999998</v>
      </c>
      <c r="AF842">
        <v>27.05</v>
      </c>
      <c r="AG842">
        <v>557</v>
      </c>
      <c r="AH842">
        <v>250.25</v>
      </c>
      <c r="AI842">
        <v>6.99</v>
      </c>
      <c r="AJ842">
        <v>410.5</v>
      </c>
      <c r="AK842">
        <f>IF(ISNUMBER(VLOOKUP($A842,'[1]F-F_Research_Data_Factors_weekl'!$G$6:$J$4822,2,0)),VLOOKUP($A842,'[1]F-F_Research_Data_Factors_weekl'!$G$6:$J$4822,2,0),AK843)</f>
        <v>6344.5430739624262</v>
      </c>
      <c r="AL842">
        <f>IF(ISNUMBER(VLOOKUP($A842,'[1]F-F_Research_Data_Factors_weekl'!$G$6:$J$4822,3,0)),VLOOKUP($A842,'[1]F-F_Research_Data_Factors_weekl'!$G$6:$J$4822,3,0),AL843)</f>
        <v>262.51228162572869</v>
      </c>
      <c r="AM842">
        <f>IF(ISNUMBER(VLOOKUP($A842,'[1]F-F_Research_Data_Factors_weekl'!$G$6:$J$4822,4,0)),VLOOKUP($A842,'[1]F-F_Research_Data_Factors_weekl'!$G$6:$J$4822,4,0),AM843)</f>
        <v>3499.3649317288455</v>
      </c>
    </row>
    <row r="843" spans="1:39" x14ac:dyDescent="0.25">
      <c r="A843" s="14">
        <v>37547</v>
      </c>
      <c r="B843">
        <v>8322.4</v>
      </c>
      <c r="C843">
        <v>884.39</v>
      </c>
      <c r="D843">
        <v>1287.8599999999999</v>
      </c>
      <c r="E843">
        <v>6326.61</v>
      </c>
      <c r="F843">
        <v>3163.67</v>
      </c>
      <c r="G843">
        <v>9086.1299999999992</v>
      </c>
      <c r="H843">
        <v>893.95</v>
      </c>
      <c r="I843">
        <v>9613.07</v>
      </c>
      <c r="J843">
        <v>2.0478999999999998</v>
      </c>
      <c r="K843">
        <v>3.0912000000000002</v>
      </c>
      <c r="L843">
        <v>4.1052999999999997</v>
      </c>
      <c r="M843">
        <v>5.0580999999999996</v>
      </c>
      <c r="N843">
        <v>108.52</v>
      </c>
      <c r="O843">
        <v>0.97140000000000004</v>
      </c>
      <c r="P843">
        <v>125.51</v>
      </c>
      <c r="Q843">
        <v>1.5457000000000001</v>
      </c>
      <c r="R843">
        <v>0.55059999999999998</v>
      </c>
      <c r="S843">
        <v>0.48130000000000001</v>
      </c>
      <c r="T843">
        <v>1.5121</v>
      </c>
      <c r="U843">
        <v>7.6273999999999997</v>
      </c>
      <c r="V843">
        <v>9.3474000000000004</v>
      </c>
      <c r="W843">
        <v>48.4</v>
      </c>
      <c r="X843">
        <v>3.8005</v>
      </c>
      <c r="Y843">
        <v>10.345000000000001</v>
      </c>
      <c r="Z843">
        <v>9.9713999999999992</v>
      </c>
      <c r="AA843">
        <v>44.45</v>
      </c>
      <c r="AB843">
        <v>4.3600000000000003</v>
      </c>
      <c r="AC843">
        <v>68</v>
      </c>
      <c r="AD843">
        <v>94.75</v>
      </c>
      <c r="AE843">
        <v>312.7</v>
      </c>
      <c r="AF843">
        <v>29.6</v>
      </c>
      <c r="AG843">
        <v>546</v>
      </c>
      <c r="AH843">
        <v>254.25</v>
      </c>
      <c r="AI843">
        <v>7.29</v>
      </c>
      <c r="AJ843">
        <v>413</v>
      </c>
      <c r="AK843">
        <f>IF(ISNUMBER(VLOOKUP($A843,'[1]F-F_Research_Data_Factors_weekl'!$G$6:$J$4822,2,0)),VLOOKUP($A843,'[1]F-F_Research_Data_Factors_weekl'!$G$6:$J$4822,2,0),AK844)</f>
        <v>6250.1655737980764</v>
      </c>
      <c r="AL843">
        <f>IF(ISNUMBER(VLOOKUP($A843,'[1]F-F_Research_Data_Factors_weekl'!$G$6:$J$4822,3,0)),VLOOKUP($A843,'[1]F-F_Research_Data_Factors_weekl'!$G$6:$J$4822,3,0),AL844)</f>
        <v>262.38109108018858</v>
      </c>
      <c r="AM843">
        <f>IF(ISNUMBER(VLOOKUP($A843,'[1]F-F_Research_Data_Factors_weekl'!$G$6:$J$4822,4,0)),VLOOKUP($A843,'[1]F-F_Research_Data_Factors_weekl'!$G$6:$J$4822,4,0),AM844)</f>
        <v>3457.5288328513443</v>
      </c>
    </row>
    <row r="844" spans="1:39" x14ac:dyDescent="0.25">
      <c r="A844" s="14">
        <v>37540</v>
      </c>
      <c r="B844">
        <v>7850.29</v>
      </c>
      <c r="C844">
        <v>835.32</v>
      </c>
      <c r="D844">
        <v>1210.47</v>
      </c>
      <c r="E844">
        <v>5978.66</v>
      </c>
      <c r="F844">
        <v>2930.74</v>
      </c>
      <c r="G844">
        <v>8529.61</v>
      </c>
      <c r="H844">
        <v>848.43</v>
      </c>
      <c r="I844">
        <v>8965.73</v>
      </c>
      <c r="J844">
        <v>1.8176999999999999</v>
      </c>
      <c r="K844">
        <v>2.7698</v>
      </c>
      <c r="L844">
        <v>3.7782</v>
      </c>
      <c r="M844">
        <v>4.8041</v>
      </c>
      <c r="N844">
        <v>107.25</v>
      </c>
      <c r="O844">
        <v>0.98750000000000004</v>
      </c>
      <c r="P844">
        <v>124.05</v>
      </c>
      <c r="Q844">
        <v>1.5615000000000001</v>
      </c>
      <c r="R844">
        <v>0.54969999999999997</v>
      </c>
      <c r="S844">
        <v>0.48149999999999998</v>
      </c>
      <c r="T844">
        <v>1.4823</v>
      </c>
      <c r="U844">
        <v>7.3771000000000004</v>
      </c>
      <c r="V844">
        <v>9.2281999999999993</v>
      </c>
      <c r="W844">
        <v>48.33</v>
      </c>
      <c r="X844">
        <v>3.7995000000000001</v>
      </c>
      <c r="Y844">
        <v>10.43</v>
      </c>
      <c r="Z844">
        <v>10.11</v>
      </c>
      <c r="AA844">
        <v>42.84</v>
      </c>
      <c r="AB844">
        <v>4.32</v>
      </c>
      <c r="AC844">
        <v>68.474999999999994</v>
      </c>
      <c r="AD844">
        <v>95.3</v>
      </c>
      <c r="AE844">
        <v>316.3</v>
      </c>
      <c r="AF844">
        <v>29.37</v>
      </c>
      <c r="AG844">
        <v>528.5</v>
      </c>
      <c r="AH844">
        <v>246.75</v>
      </c>
      <c r="AI844">
        <v>6.91</v>
      </c>
      <c r="AJ844">
        <v>365.5</v>
      </c>
      <c r="AK844">
        <f>IF(ISNUMBER(VLOOKUP($A844,'[1]F-F_Research_Data_Factors_weekl'!$G$6:$J$4822,2,0)),VLOOKUP($A844,'[1]F-F_Research_Data_Factors_weekl'!$G$6:$J$4822,2,0),AK845)</f>
        <v>5907.5288977297505</v>
      </c>
      <c r="AL844">
        <f>IF(ISNUMBER(VLOOKUP($A844,'[1]F-F_Research_Data_Factors_weekl'!$G$6:$J$4822,3,0)),VLOOKUP($A844,'[1]F-F_Research_Data_Factors_weekl'!$G$6:$J$4822,3,0),AL845)</f>
        <v>262.43357779574774</v>
      </c>
      <c r="AM844">
        <f>IF(ISNUMBER(VLOOKUP($A844,'[1]F-F_Research_Data_Factors_weekl'!$G$6:$J$4822,4,0)),VLOOKUP($A844,'[1]F-F_Research_Data_Factors_weekl'!$G$6:$J$4822,4,0),AM845)</f>
        <v>3526.2915174414525</v>
      </c>
    </row>
    <row r="845" spans="1:39" x14ac:dyDescent="0.25">
      <c r="A845" s="14">
        <v>37533</v>
      </c>
      <c r="B845">
        <v>7528.4</v>
      </c>
      <c r="C845">
        <v>800.58</v>
      </c>
      <c r="D845">
        <v>1139.9000000000001</v>
      </c>
      <c r="E845">
        <v>5935.33</v>
      </c>
      <c r="F845">
        <v>2714.62</v>
      </c>
      <c r="G845">
        <v>9027.5499999999993</v>
      </c>
      <c r="H845">
        <v>891.6</v>
      </c>
      <c r="I845">
        <v>9051.3700000000008</v>
      </c>
      <c r="J845">
        <v>1.7862</v>
      </c>
      <c r="K845">
        <v>2.6832000000000003</v>
      </c>
      <c r="L845">
        <v>3.6646000000000001</v>
      </c>
      <c r="M845">
        <v>4.7135999999999996</v>
      </c>
      <c r="N845">
        <v>107.6</v>
      </c>
      <c r="O845">
        <v>0.9788</v>
      </c>
      <c r="P845">
        <v>123.29</v>
      </c>
      <c r="Q845">
        <v>1.5653999999999999</v>
      </c>
      <c r="R845">
        <v>0.54679999999999995</v>
      </c>
      <c r="S845">
        <v>0.47870000000000001</v>
      </c>
      <c r="T845">
        <v>1.4918</v>
      </c>
      <c r="U845">
        <v>7.4413999999999998</v>
      </c>
      <c r="V845">
        <v>9.2728000000000002</v>
      </c>
      <c r="W845">
        <v>48.36</v>
      </c>
      <c r="X845">
        <v>3.7995000000000001</v>
      </c>
      <c r="Y845">
        <v>10.42</v>
      </c>
      <c r="Z845">
        <v>10.174300000000001</v>
      </c>
      <c r="AA845">
        <v>40.6</v>
      </c>
      <c r="AB845">
        <v>4.49</v>
      </c>
      <c r="AC845">
        <v>66.825000000000003</v>
      </c>
      <c r="AD845">
        <v>93.45</v>
      </c>
      <c r="AE845">
        <v>322.10000000000002</v>
      </c>
      <c r="AF845">
        <v>29.62</v>
      </c>
      <c r="AG845">
        <v>539.5</v>
      </c>
      <c r="AH845">
        <v>257.75</v>
      </c>
      <c r="AI845">
        <v>6.73</v>
      </c>
      <c r="AJ845">
        <v>376.25</v>
      </c>
      <c r="AK845">
        <f>IF(ISNUMBER(VLOOKUP($A845,'[1]F-F_Research_Data_Factors_weekl'!$G$6:$J$4822,2,0)),VLOOKUP($A845,'[1]F-F_Research_Data_Factors_weekl'!$G$6:$J$4822,2,0),AK846)</f>
        <v>5691.2609804718213</v>
      </c>
      <c r="AL845">
        <f>IF(ISNUMBER(VLOOKUP($A845,'[1]F-F_Research_Data_Factors_weekl'!$G$6:$J$4822,3,0)),VLOOKUP($A845,'[1]F-F_Research_Data_Factors_weekl'!$G$6:$J$4822,3,0),AL846)</f>
        <v>273.59630712650932</v>
      </c>
      <c r="AM845">
        <f>IF(ISNUMBER(VLOOKUP($A845,'[1]F-F_Research_Data_Factors_weekl'!$G$6:$J$4822,4,0)),VLOOKUP($A845,'[1]F-F_Research_Data_Factors_weekl'!$G$6:$J$4822,4,0),AM846)</f>
        <v>3647.3846891202447</v>
      </c>
    </row>
    <row r="846" spans="1:39" x14ac:dyDescent="0.25">
      <c r="A846" s="14">
        <v>37526</v>
      </c>
      <c r="B846">
        <v>7701.45</v>
      </c>
      <c r="C846">
        <v>827.37</v>
      </c>
      <c r="D846">
        <v>1199.1600000000001</v>
      </c>
      <c r="E846">
        <v>6111.11</v>
      </c>
      <c r="F846">
        <v>2918.9</v>
      </c>
      <c r="G846">
        <v>9530.44</v>
      </c>
      <c r="H846">
        <v>936.22</v>
      </c>
      <c r="I846">
        <v>9294.4599999999991</v>
      </c>
      <c r="J846">
        <v>1.7951000000000001</v>
      </c>
      <c r="K846">
        <v>2.6751</v>
      </c>
      <c r="L846">
        <v>3.6583999999999999</v>
      </c>
      <c r="M846">
        <v>4.6783999999999999</v>
      </c>
      <c r="N846">
        <v>107.53</v>
      </c>
      <c r="O846">
        <v>0.98070000000000002</v>
      </c>
      <c r="P846">
        <v>122.52</v>
      </c>
      <c r="Q846">
        <v>1.5609</v>
      </c>
      <c r="R846">
        <v>0.54359999999999997</v>
      </c>
      <c r="S846">
        <v>0.47070000000000001</v>
      </c>
      <c r="T846">
        <v>1.4943</v>
      </c>
      <c r="U846">
        <v>7.4790999999999999</v>
      </c>
      <c r="V846">
        <v>9.2821999999999996</v>
      </c>
      <c r="W846">
        <v>48.37</v>
      </c>
      <c r="X846">
        <v>3.7995000000000001</v>
      </c>
      <c r="Y846">
        <v>10.565</v>
      </c>
      <c r="Z846">
        <v>10.185</v>
      </c>
      <c r="AA846">
        <v>42.3</v>
      </c>
      <c r="AB846">
        <v>4.5049999999999999</v>
      </c>
      <c r="AC846">
        <v>67.375</v>
      </c>
      <c r="AD846">
        <v>99.95</v>
      </c>
      <c r="AE846">
        <v>319.7</v>
      </c>
      <c r="AF846">
        <v>30.54</v>
      </c>
      <c r="AG846">
        <v>560.25</v>
      </c>
      <c r="AH846">
        <v>258.75</v>
      </c>
      <c r="AI846">
        <v>7.12</v>
      </c>
      <c r="AJ846">
        <v>402.5</v>
      </c>
      <c r="AK846">
        <f>IF(ISNUMBER(VLOOKUP($A846,'[1]F-F_Research_Data_Factors_weekl'!$G$6:$J$4822,2,0)),VLOOKUP($A846,'[1]F-F_Research_Data_Factors_weekl'!$G$6:$J$4822,2,0),AK847)</f>
        <v>5896.4577087358275</v>
      </c>
      <c r="AL846">
        <f>IF(ISNUMBER(VLOOKUP($A846,'[1]F-F_Research_Data_Factors_weekl'!$G$6:$J$4822,3,0)),VLOOKUP($A846,'[1]F-F_Research_Data_Factors_weekl'!$G$6:$J$4822,3,0),AL847)</f>
        <v>270.96791831881677</v>
      </c>
      <c r="AM846">
        <f>IF(ISNUMBER(VLOOKUP($A846,'[1]F-F_Research_Data_Factors_weekl'!$G$6:$J$4822,4,0)),VLOOKUP($A846,'[1]F-F_Research_Data_Factors_weekl'!$G$6:$J$4822,4,0),AM847)</f>
        <v>3678.6532416744776</v>
      </c>
    </row>
    <row r="847" spans="1:39" x14ac:dyDescent="0.25">
      <c r="A847" s="14">
        <v>37519</v>
      </c>
      <c r="B847">
        <v>7986.02</v>
      </c>
      <c r="C847">
        <v>845.39</v>
      </c>
      <c r="D847">
        <v>1221.0899999999999</v>
      </c>
      <c r="E847">
        <v>6202.03</v>
      </c>
      <c r="F847">
        <v>3065.73</v>
      </c>
      <c r="G847">
        <v>9481.08</v>
      </c>
      <c r="H847">
        <v>926.78</v>
      </c>
      <c r="I847">
        <v>9328.2199999999993</v>
      </c>
      <c r="J847">
        <v>1.9182000000000001</v>
      </c>
      <c r="K847">
        <v>2.8331</v>
      </c>
      <c r="L847">
        <v>3.7850000000000001</v>
      </c>
      <c r="M847">
        <v>4.7422000000000004</v>
      </c>
      <c r="N847">
        <v>107.53</v>
      </c>
      <c r="O847">
        <v>0.98260000000000003</v>
      </c>
      <c r="P847">
        <v>123.4</v>
      </c>
      <c r="Q847">
        <v>1.5546</v>
      </c>
      <c r="R847">
        <v>0.54610000000000003</v>
      </c>
      <c r="S847">
        <v>0.47039999999999998</v>
      </c>
      <c r="T847">
        <v>1.4908999999999999</v>
      </c>
      <c r="U847">
        <v>7.5145</v>
      </c>
      <c r="V847">
        <v>9.1960999999999995</v>
      </c>
      <c r="W847">
        <v>48.414999999999999</v>
      </c>
      <c r="X847">
        <v>3.8005</v>
      </c>
      <c r="Y847">
        <v>10.59</v>
      </c>
      <c r="Z847">
        <v>10.285500000000001</v>
      </c>
      <c r="AA847">
        <v>41.95</v>
      </c>
      <c r="AB847">
        <v>4.6289999999999996</v>
      </c>
      <c r="AC847">
        <v>69.7</v>
      </c>
      <c r="AD847">
        <v>102.05</v>
      </c>
      <c r="AE847">
        <v>322.2</v>
      </c>
      <c r="AF847">
        <v>29.61</v>
      </c>
      <c r="AG847">
        <v>564.5</v>
      </c>
      <c r="AH847">
        <v>260.75</v>
      </c>
      <c r="AI847">
        <v>6.92</v>
      </c>
      <c r="AJ847">
        <v>400</v>
      </c>
      <c r="AK847">
        <f>IF(ISNUMBER(VLOOKUP($A847,'[1]F-F_Research_Data_Factors_weekl'!$G$6:$J$4822,2,0)),VLOOKUP($A847,'[1]F-F_Research_Data_Factors_weekl'!$G$6:$J$4822,2,0),AK848)</f>
        <v>6011.8859183685026</v>
      </c>
      <c r="AL847">
        <f>IF(ISNUMBER(VLOOKUP($A847,'[1]F-F_Research_Data_Factors_weekl'!$G$6:$J$4822,3,0)),VLOOKUP($A847,'[1]F-F_Research_Data_Factors_weekl'!$G$6:$J$4822,3,0),AL848)</f>
        <v>270.94082423639315</v>
      </c>
      <c r="AM847">
        <f>IF(ISNUMBER(VLOOKUP($A847,'[1]F-F_Research_Data_Factors_weekl'!$G$6:$J$4822,4,0)),VLOOKUP($A847,'[1]F-F_Research_Data_Factors_weekl'!$G$6:$J$4822,4,0),AM848)</f>
        <v>3676.4473732505276</v>
      </c>
    </row>
    <row r="848" spans="1:39" x14ac:dyDescent="0.25">
      <c r="A848" s="14">
        <v>37512</v>
      </c>
      <c r="B848">
        <v>8312.69</v>
      </c>
      <c r="C848">
        <v>889.81</v>
      </c>
      <c r="D848">
        <v>1291.4000000000001</v>
      </c>
      <c r="E848">
        <v>6495.26</v>
      </c>
      <c r="F848">
        <v>3361.28</v>
      </c>
      <c r="G848">
        <v>9241.93</v>
      </c>
      <c r="H848">
        <v>908.41</v>
      </c>
      <c r="I848">
        <v>9650.9699999999993</v>
      </c>
      <c r="J848">
        <v>2.0428999999999999</v>
      </c>
      <c r="K848">
        <v>2.9708999999999999</v>
      </c>
      <c r="L848">
        <v>3.9051999999999998</v>
      </c>
      <c r="M848">
        <v>4.7668999999999997</v>
      </c>
      <c r="N848">
        <v>108.06</v>
      </c>
      <c r="O848">
        <v>0.9718</v>
      </c>
      <c r="P848">
        <v>121.7</v>
      </c>
      <c r="Q848">
        <v>1.5518999999999998</v>
      </c>
      <c r="R848">
        <v>0.55020000000000002</v>
      </c>
      <c r="S848">
        <v>0.47370000000000001</v>
      </c>
      <c r="T848">
        <v>1.5108999999999999</v>
      </c>
      <c r="U848">
        <v>7.5578000000000003</v>
      </c>
      <c r="V848">
        <v>9.4892000000000003</v>
      </c>
      <c r="W848">
        <v>48.44</v>
      </c>
      <c r="X848">
        <v>3.8</v>
      </c>
      <c r="Y848">
        <v>10.515000000000001</v>
      </c>
      <c r="Z848">
        <v>9.9629999999999992</v>
      </c>
      <c r="AA848">
        <v>41.27</v>
      </c>
      <c r="AB848">
        <v>4.5540000000000003</v>
      </c>
      <c r="AC848">
        <v>70.25</v>
      </c>
      <c r="AD848">
        <v>100.4</v>
      </c>
      <c r="AE848">
        <v>317</v>
      </c>
      <c r="AF848">
        <v>29.81</v>
      </c>
      <c r="AG848">
        <v>563.5</v>
      </c>
      <c r="AH848">
        <v>266.5</v>
      </c>
      <c r="AI848">
        <v>6.92</v>
      </c>
      <c r="AJ848">
        <v>395</v>
      </c>
      <c r="AK848">
        <f>IF(ISNUMBER(VLOOKUP($A848,'[1]F-F_Research_Data_Factors_weekl'!$G$6:$J$4822,2,0)),VLOOKUP($A848,'[1]F-F_Research_Data_Factors_weekl'!$G$6:$J$4822,2,0),AK849)</f>
        <v>6331.6334053380751</v>
      </c>
      <c r="AL848">
        <f>IF(ISNUMBER(VLOOKUP($A848,'[1]F-F_Research_Data_Factors_weekl'!$G$6:$J$4822,3,0)),VLOOKUP($A848,'[1]F-F_Research_Data_Factors_weekl'!$G$6:$J$4822,3,0),AL849)</f>
        <v>272.74091427057897</v>
      </c>
      <c r="AM848">
        <f>IF(ISNUMBER(VLOOKUP($A848,'[1]F-F_Research_Data_Factors_weekl'!$G$6:$J$4822,4,0)),VLOOKUP($A848,'[1]F-F_Research_Data_Factors_weekl'!$G$6:$J$4822,4,0),AM849)</f>
        <v>3637.5258466909349</v>
      </c>
    </row>
    <row r="849" spans="1:39" x14ac:dyDescent="0.25">
      <c r="A849" s="14">
        <v>37505</v>
      </c>
      <c r="B849">
        <v>8427.2000000000007</v>
      </c>
      <c r="C849">
        <v>893.92</v>
      </c>
      <c r="D849">
        <v>1295.3</v>
      </c>
      <c r="E849">
        <v>6479.75</v>
      </c>
      <c r="F849">
        <v>3485.68</v>
      </c>
      <c r="G849">
        <v>9129.07</v>
      </c>
      <c r="H849">
        <v>894.33</v>
      </c>
      <c r="I849">
        <v>9720.86</v>
      </c>
      <c r="J849">
        <v>2.0436999999999999</v>
      </c>
      <c r="K849">
        <v>3.0400999999999998</v>
      </c>
      <c r="L849">
        <v>4.0113000000000003</v>
      </c>
      <c r="M849">
        <v>4.8588000000000005</v>
      </c>
      <c r="N849">
        <v>106.84</v>
      </c>
      <c r="O849">
        <v>0.9819</v>
      </c>
      <c r="P849">
        <v>118.54</v>
      </c>
      <c r="Q849">
        <v>1.5603</v>
      </c>
      <c r="R849">
        <v>0.54779999999999995</v>
      </c>
      <c r="S849">
        <v>0.4703</v>
      </c>
      <c r="T849">
        <v>1.4847999999999999</v>
      </c>
      <c r="U849">
        <v>7.4889999999999999</v>
      </c>
      <c r="V849">
        <v>9.3619000000000003</v>
      </c>
      <c r="W849">
        <v>48.56</v>
      </c>
      <c r="X849">
        <v>3.7995000000000001</v>
      </c>
      <c r="Y849">
        <v>10.525</v>
      </c>
      <c r="Z849">
        <v>9.9755000000000003</v>
      </c>
      <c r="AA849">
        <v>43.34</v>
      </c>
      <c r="AB849">
        <v>4.5120000000000005</v>
      </c>
      <c r="AC849">
        <v>68.150000000000006</v>
      </c>
      <c r="AD849">
        <v>98</v>
      </c>
      <c r="AE849">
        <v>320.39999999999998</v>
      </c>
      <c r="AF849">
        <v>29.61</v>
      </c>
      <c r="AG849">
        <v>565</v>
      </c>
      <c r="AH849">
        <v>273</v>
      </c>
      <c r="AI849">
        <v>6.33</v>
      </c>
      <c r="AJ849">
        <v>403.5</v>
      </c>
      <c r="AK849">
        <f>IF(ISNUMBER(VLOOKUP($A849,'[1]F-F_Research_Data_Factors_weekl'!$G$6:$J$4822,2,0)),VLOOKUP($A849,'[1]F-F_Research_Data_Factors_weekl'!$G$6:$J$4822,2,0),AK850)</f>
        <v>6361.532608598488</v>
      </c>
      <c r="AL849">
        <f>IF(ISNUMBER(VLOOKUP($A849,'[1]F-F_Research_Data_Factors_weekl'!$G$6:$J$4822,3,0)),VLOOKUP($A849,'[1]F-F_Research_Data_Factors_weekl'!$G$6:$J$4822,3,0),AL850)</f>
        <v>271.73549294667623</v>
      </c>
      <c r="AM849">
        <f>IF(ISNUMBER(VLOOKUP($A849,'[1]F-F_Research_Data_Factors_weekl'!$G$6:$J$4822,4,0)),VLOOKUP($A849,'[1]F-F_Research_Data_Factors_weekl'!$G$6:$J$4822,4,0),AM850)</f>
        <v>3641.1670137046394</v>
      </c>
    </row>
    <row r="850" spans="1:39" x14ac:dyDescent="0.25">
      <c r="A850" s="14">
        <v>37498</v>
      </c>
      <c r="B850">
        <v>8663.5</v>
      </c>
      <c r="C850">
        <v>916.07</v>
      </c>
      <c r="D850">
        <v>1314.85</v>
      </c>
      <c r="E850">
        <v>6611.95</v>
      </c>
      <c r="F850">
        <v>3712.94</v>
      </c>
      <c r="G850">
        <v>9619.2999999999993</v>
      </c>
      <c r="H850">
        <v>941.64</v>
      </c>
      <c r="I850">
        <v>10043.870000000001</v>
      </c>
      <c r="J850">
        <v>2.149</v>
      </c>
      <c r="K850">
        <v>3.1949999999999998</v>
      </c>
      <c r="L850">
        <v>4.1409000000000002</v>
      </c>
      <c r="M850">
        <v>4.9251000000000005</v>
      </c>
      <c r="N850">
        <v>106.98</v>
      </c>
      <c r="O850">
        <v>0.98229999999999995</v>
      </c>
      <c r="P850">
        <v>118.46</v>
      </c>
      <c r="Q850">
        <v>1.5505</v>
      </c>
      <c r="R850">
        <v>0.55049999999999999</v>
      </c>
      <c r="S850">
        <v>0.46910000000000002</v>
      </c>
      <c r="T850">
        <v>1.4988000000000001</v>
      </c>
      <c r="U850">
        <v>7.5385</v>
      </c>
      <c r="V850">
        <v>9.3795000000000002</v>
      </c>
      <c r="W850">
        <v>48.51</v>
      </c>
      <c r="X850">
        <v>3.7995000000000001</v>
      </c>
      <c r="Y850">
        <v>10.56</v>
      </c>
      <c r="Z850">
        <v>9.9350000000000005</v>
      </c>
      <c r="AA850">
        <v>44.66</v>
      </c>
      <c r="AB850">
        <v>4.4370000000000003</v>
      </c>
      <c r="AC850">
        <v>64.724999999999994</v>
      </c>
      <c r="AD850">
        <v>99.5</v>
      </c>
      <c r="AE850">
        <v>312.8</v>
      </c>
      <c r="AF850">
        <v>28.98</v>
      </c>
      <c r="AG850">
        <v>559</v>
      </c>
      <c r="AH850">
        <v>259.5</v>
      </c>
      <c r="AI850">
        <v>5.98</v>
      </c>
      <c r="AJ850">
        <v>362.25</v>
      </c>
      <c r="AK850">
        <f>IF(ISNUMBER(VLOOKUP($A850,'[1]F-F_Research_Data_Factors_weekl'!$G$6:$J$4822,2,0)),VLOOKUP($A850,'[1]F-F_Research_Data_Factors_weekl'!$G$6:$J$4822,2,0),AK851)</f>
        <v>6494.0104211907801</v>
      </c>
      <c r="AL850">
        <f>IF(ISNUMBER(VLOOKUP($A850,'[1]F-F_Research_Data_Factors_weekl'!$G$6:$J$4822,3,0)),VLOOKUP($A850,'[1]F-F_Research_Data_Factors_weekl'!$G$6:$J$4822,3,0),AL851)</f>
        <v>267.27204971641214</v>
      </c>
      <c r="AM850">
        <f>IF(ISNUMBER(VLOOKUP($A850,'[1]F-F_Research_Data_Factors_weekl'!$G$6:$J$4822,4,0)),VLOOKUP($A850,'[1]F-F_Research_Data_Factors_weekl'!$G$6:$J$4822,4,0),AM851)</f>
        <v>3614.7791260842241</v>
      </c>
    </row>
    <row r="851" spans="1:39" x14ac:dyDescent="0.25">
      <c r="A851" s="14">
        <v>37491</v>
      </c>
      <c r="B851">
        <v>8872.9599999999991</v>
      </c>
      <c r="C851">
        <v>940.86</v>
      </c>
      <c r="D851">
        <v>1380.62</v>
      </c>
      <c r="E851">
        <v>6614.34</v>
      </c>
      <c r="F851">
        <v>3828.26</v>
      </c>
      <c r="G851">
        <v>9867.4500000000007</v>
      </c>
      <c r="H851">
        <v>963.28</v>
      </c>
      <c r="I851">
        <v>10245.69</v>
      </c>
      <c r="J851">
        <v>2.1581999999999999</v>
      </c>
      <c r="K851">
        <v>3.3081999999999998</v>
      </c>
      <c r="L851">
        <v>4.2333999999999996</v>
      </c>
      <c r="M851">
        <v>5.0320999999999998</v>
      </c>
      <c r="N851">
        <v>107.97</v>
      </c>
      <c r="O851">
        <v>0.97309999999999997</v>
      </c>
      <c r="P851">
        <v>119.65</v>
      </c>
      <c r="Q851">
        <v>1.5201</v>
      </c>
      <c r="R851">
        <v>0.54330000000000001</v>
      </c>
      <c r="S851">
        <v>0.46600000000000003</v>
      </c>
      <c r="T851">
        <v>1.5131000000000001</v>
      </c>
      <c r="U851">
        <v>7.6210000000000004</v>
      </c>
      <c r="V851">
        <v>9.4542999999999999</v>
      </c>
      <c r="W851">
        <v>48.53</v>
      </c>
      <c r="X851">
        <v>3.7995000000000001</v>
      </c>
      <c r="Y851">
        <v>10.865</v>
      </c>
      <c r="Z851">
        <v>9.84</v>
      </c>
      <c r="AA851">
        <v>43.8</v>
      </c>
      <c r="AB851">
        <v>4.423</v>
      </c>
      <c r="AC851">
        <v>65.05</v>
      </c>
      <c r="AD851">
        <v>99.3</v>
      </c>
      <c r="AE851">
        <v>306.7</v>
      </c>
      <c r="AF851">
        <v>28.63</v>
      </c>
      <c r="AG851">
        <v>552</v>
      </c>
      <c r="AH851">
        <v>262.5</v>
      </c>
      <c r="AI851">
        <v>5.78</v>
      </c>
      <c r="AJ851">
        <v>347.75</v>
      </c>
      <c r="AK851">
        <f>IF(ISNUMBER(VLOOKUP($A851,'[1]F-F_Research_Data_Factors_weekl'!$G$6:$J$4822,2,0)),VLOOKUP($A851,'[1]F-F_Research_Data_Factors_weekl'!$G$6:$J$4822,2,0),AK852)</f>
        <v>6665.9930416657571</v>
      </c>
      <c r="AL851">
        <f>IF(ISNUMBER(VLOOKUP($A851,'[1]F-F_Research_Data_Factors_weekl'!$G$6:$J$4822,3,0)),VLOOKUP($A851,'[1]F-F_Research_Data_Factors_weekl'!$G$6:$J$4822,3,0),AL852)</f>
        <v>268.99360881281416</v>
      </c>
      <c r="AM851">
        <f>IF(ISNUMBER(VLOOKUP($A851,'[1]F-F_Research_Data_Factors_weekl'!$G$6:$J$4822,4,0)),VLOOKUP($A851,'[1]F-F_Research_Data_Factors_weekl'!$G$6:$J$4822,4,0),AM852)</f>
        <v>3542.8590866257218</v>
      </c>
    </row>
    <row r="852" spans="1:39" x14ac:dyDescent="0.25">
      <c r="A852" s="14">
        <v>37484</v>
      </c>
      <c r="B852">
        <v>8778.06</v>
      </c>
      <c r="C852">
        <v>928.77</v>
      </c>
      <c r="D852">
        <v>1361.01</v>
      </c>
      <c r="E852">
        <v>6571.72</v>
      </c>
      <c r="F852">
        <v>3684.69</v>
      </c>
      <c r="G852">
        <v>9788.1299999999992</v>
      </c>
      <c r="H852">
        <v>961.12</v>
      </c>
      <c r="I852">
        <v>10265.040000000001</v>
      </c>
      <c r="J852">
        <v>2.2579000000000002</v>
      </c>
      <c r="K852">
        <v>3.4182000000000001</v>
      </c>
      <c r="L852">
        <v>4.3243999999999998</v>
      </c>
      <c r="M852">
        <v>5.0917000000000003</v>
      </c>
      <c r="N852">
        <v>106.65</v>
      </c>
      <c r="O852">
        <v>0.98470000000000002</v>
      </c>
      <c r="P852">
        <v>117.65</v>
      </c>
      <c r="Q852">
        <v>1.5392000000000001</v>
      </c>
      <c r="R852">
        <v>0.54610000000000003</v>
      </c>
      <c r="S852">
        <v>0.4677</v>
      </c>
      <c r="T852">
        <v>1.4887000000000001</v>
      </c>
      <c r="U852">
        <v>7.5114999999999998</v>
      </c>
      <c r="V852">
        <v>9.3524999999999991</v>
      </c>
      <c r="W852">
        <v>48.57</v>
      </c>
      <c r="X852">
        <v>3.8001</v>
      </c>
      <c r="Y852">
        <v>10.58</v>
      </c>
      <c r="Z852">
        <v>9.8104999999999993</v>
      </c>
      <c r="AA852">
        <v>44.26</v>
      </c>
      <c r="AB852">
        <v>4.4930000000000003</v>
      </c>
      <c r="AC852">
        <v>65.974999999999994</v>
      </c>
      <c r="AD852">
        <v>102.8</v>
      </c>
      <c r="AE852">
        <v>313.7</v>
      </c>
      <c r="AF852">
        <v>29.33</v>
      </c>
      <c r="AG852">
        <v>583.25</v>
      </c>
      <c r="AH852">
        <v>270.75</v>
      </c>
      <c r="AI852">
        <v>5.87</v>
      </c>
      <c r="AJ852">
        <v>347.75</v>
      </c>
      <c r="AK852">
        <f>IF(ISNUMBER(VLOOKUP($A852,'[1]F-F_Research_Data_Factors_weekl'!$G$6:$J$4822,2,0)),VLOOKUP($A852,'[1]F-F_Research_Data_Factors_weekl'!$G$6:$J$4822,2,0),AK853)</f>
        <v>6585.6481344257627</v>
      </c>
      <c r="AL852">
        <f>IF(ISNUMBER(VLOOKUP($A852,'[1]F-F_Research_Data_Factors_weekl'!$G$6:$J$4822,3,0)),VLOOKUP($A852,'[1]F-F_Research_Data_Factors_weekl'!$G$6:$J$4822,3,0),AL853)</f>
        <v>269.64074660466537</v>
      </c>
      <c r="AM852">
        <f>IF(ISNUMBER(VLOOKUP($A852,'[1]F-F_Research_Data_Factors_weekl'!$G$6:$J$4822,4,0)),VLOOKUP($A852,'[1]F-F_Research_Data_Factors_weekl'!$G$6:$J$4822,4,0),AM853)</f>
        <v>3515.0898766005771</v>
      </c>
    </row>
    <row r="853" spans="1:39" x14ac:dyDescent="0.25">
      <c r="A853" s="14">
        <v>37477</v>
      </c>
      <c r="B853">
        <v>8745.4500000000007</v>
      </c>
      <c r="C853">
        <v>908.64</v>
      </c>
      <c r="D853">
        <v>1306.1199999999999</v>
      </c>
      <c r="E853">
        <v>6645.92</v>
      </c>
      <c r="F853">
        <v>3760.86</v>
      </c>
      <c r="G853">
        <v>9999.7900000000009</v>
      </c>
      <c r="H853">
        <v>980.79</v>
      </c>
      <c r="I853">
        <v>10014.06</v>
      </c>
      <c r="J853">
        <v>2.0625</v>
      </c>
      <c r="K853">
        <v>3.2465999999999999</v>
      </c>
      <c r="L853">
        <v>4.2549999999999999</v>
      </c>
      <c r="M853">
        <v>5.1090999999999998</v>
      </c>
      <c r="N853">
        <v>108.18</v>
      </c>
      <c r="O853">
        <v>0.97009999999999996</v>
      </c>
      <c r="P853">
        <v>120.16</v>
      </c>
      <c r="Q853">
        <v>1.5246</v>
      </c>
      <c r="R853">
        <v>0.53569999999999995</v>
      </c>
      <c r="S853">
        <v>0.4582</v>
      </c>
      <c r="T853">
        <v>1.5032000000000001</v>
      </c>
      <c r="U853">
        <v>7.6871</v>
      </c>
      <c r="V853">
        <v>9.5662000000000003</v>
      </c>
      <c r="W853">
        <v>48.645000000000003</v>
      </c>
      <c r="X853">
        <v>3.8005</v>
      </c>
      <c r="Y853">
        <v>10.47</v>
      </c>
      <c r="Z853">
        <v>9.7769999999999992</v>
      </c>
      <c r="AA853">
        <v>44.29</v>
      </c>
      <c r="AB853">
        <v>4.67</v>
      </c>
      <c r="AC853">
        <v>65.224999999999994</v>
      </c>
      <c r="AD853">
        <v>103.5</v>
      </c>
      <c r="AE853">
        <v>314.2</v>
      </c>
      <c r="AF853">
        <v>26.86</v>
      </c>
      <c r="AG853">
        <v>568</v>
      </c>
      <c r="AH853">
        <v>250.25</v>
      </c>
      <c r="AI853">
        <v>5.89</v>
      </c>
      <c r="AJ853">
        <v>344.5</v>
      </c>
      <c r="AK853">
        <f>IF(ISNUMBER(VLOOKUP($A853,'[1]F-F_Research_Data_Factors_weekl'!$G$6:$J$4822,2,0)),VLOOKUP($A853,'[1]F-F_Research_Data_Factors_weekl'!$G$6:$J$4822,2,0),AK854)</f>
        <v>6435.6964081166443</v>
      </c>
      <c r="AL853">
        <f>IF(ISNUMBER(VLOOKUP($A853,'[1]F-F_Research_Data_Factors_weekl'!$G$6:$J$4822,3,0)),VLOOKUP($A853,'[1]F-F_Research_Data_Factors_weekl'!$G$6:$J$4822,3,0),AL854)</f>
        <v>271.97977264945064</v>
      </c>
      <c r="AM853">
        <f>IF(ISNUMBER(VLOOKUP($A853,'[1]F-F_Research_Data_Factors_weekl'!$G$6:$J$4822,4,0)),VLOOKUP($A853,'[1]F-F_Research_Data_Factors_weekl'!$G$6:$J$4822,4,0),AM854)</f>
        <v>3515.4414207426512</v>
      </c>
    </row>
    <row r="854" spans="1:39" x14ac:dyDescent="0.25">
      <c r="A854" s="14">
        <v>37470</v>
      </c>
      <c r="B854">
        <v>8313.1299999999992</v>
      </c>
      <c r="C854">
        <v>864.24</v>
      </c>
      <c r="D854">
        <v>1247.92</v>
      </c>
      <c r="E854">
        <v>6536.47</v>
      </c>
      <c r="F854">
        <v>3532.49</v>
      </c>
      <c r="G854">
        <v>9709.66</v>
      </c>
      <c r="H854">
        <v>955.81</v>
      </c>
      <c r="I854">
        <v>9991.7199999999993</v>
      </c>
      <c r="J854">
        <v>2</v>
      </c>
      <c r="K854">
        <v>3.2082999999999999</v>
      </c>
      <c r="L854">
        <v>4.2904</v>
      </c>
      <c r="M854">
        <v>5.2171000000000003</v>
      </c>
      <c r="N854">
        <v>106.67</v>
      </c>
      <c r="O854">
        <v>0.98670000000000002</v>
      </c>
      <c r="P854">
        <v>118.85</v>
      </c>
      <c r="Q854">
        <v>1.5699999999999998</v>
      </c>
      <c r="R854">
        <v>0.53910000000000002</v>
      </c>
      <c r="S854">
        <v>0.46389999999999998</v>
      </c>
      <c r="T854">
        <v>1.468</v>
      </c>
      <c r="U854">
        <v>7.6627999999999998</v>
      </c>
      <c r="V854">
        <v>9.5997000000000003</v>
      </c>
      <c r="W854">
        <v>48.655000000000001</v>
      </c>
      <c r="X854">
        <v>3.7995000000000001</v>
      </c>
      <c r="Y854">
        <v>10.225</v>
      </c>
      <c r="Z854">
        <v>9.8149999999999995</v>
      </c>
      <c r="AA854">
        <v>46.48</v>
      </c>
      <c r="AB854">
        <v>4.593</v>
      </c>
      <c r="AC854">
        <v>64.7</v>
      </c>
      <c r="AD854">
        <v>100</v>
      </c>
      <c r="AE854">
        <v>307</v>
      </c>
      <c r="AF854">
        <v>26.84</v>
      </c>
      <c r="AG854">
        <v>561.25</v>
      </c>
      <c r="AH854">
        <v>252.75</v>
      </c>
      <c r="AI854">
        <v>5.78</v>
      </c>
      <c r="AJ854">
        <v>337</v>
      </c>
      <c r="AK854">
        <f>IF(ISNUMBER(VLOOKUP($A854,'[1]F-F_Research_Data_Factors_weekl'!$G$6:$J$4822,2,0)),VLOOKUP($A854,'[1]F-F_Research_Data_Factors_weekl'!$G$6:$J$4822,2,0),AK855)</f>
        <v>6140.9316871342025</v>
      </c>
      <c r="AL854">
        <f>IF(ISNUMBER(VLOOKUP($A854,'[1]F-F_Research_Data_Factors_weekl'!$G$6:$J$4822,3,0)),VLOOKUP($A854,'[1]F-F_Research_Data_Factors_weekl'!$G$6:$J$4822,3,0),AL855)</f>
        <v>277.50206371742746</v>
      </c>
      <c r="AM854">
        <f>IF(ISNUMBER(VLOOKUP($A854,'[1]F-F_Research_Data_Factors_weekl'!$G$6:$J$4822,4,0)),VLOOKUP($A854,'[1]F-F_Research_Data_Factors_weekl'!$G$6:$J$4822,4,0),AM855)</f>
        <v>3544.5063730012616</v>
      </c>
    </row>
    <row r="855" spans="1:39" x14ac:dyDescent="0.25">
      <c r="A855" s="14">
        <v>37463</v>
      </c>
      <c r="B855">
        <v>8264.39</v>
      </c>
      <c r="C855">
        <v>852.84</v>
      </c>
      <c r="D855">
        <v>1262.1199999999999</v>
      </c>
      <c r="E855">
        <v>6309.94</v>
      </c>
      <c r="F855">
        <v>3579</v>
      </c>
      <c r="G855">
        <v>9591.0300000000007</v>
      </c>
      <c r="H855">
        <v>943.07</v>
      </c>
      <c r="I855">
        <v>9773.1200000000008</v>
      </c>
      <c r="J855">
        <v>2.2179000000000002</v>
      </c>
      <c r="K855">
        <v>3.3921000000000001</v>
      </c>
      <c r="L855">
        <v>4.3817000000000004</v>
      </c>
      <c r="M855">
        <v>5.3095999999999997</v>
      </c>
      <c r="N855">
        <v>106.61</v>
      </c>
      <c r="O855">
        <v>0.98650000000000004</v>
      </c>
      <c r="P855">
        <v>118.8</v>
      </c>
      <c r="Q855">
        <v>1.5657000000000001</v>
      </c>
      <c r="R855">
        <v>0.53620000000000001</v>
      </c>
      <c r="S855">
        <v>0.4627</v>
      </c>
      <c r="T855">
        <v>1.4658</v>
      </c>
      <c r="U855">
        <v>7.6901000000000002</v>
      </c>
      <c r="V855">
        <v>9.4175000000000004</v>
      </c>
      <c r="W855">
        <v>48.67</v>
      </c>
      <c r="X855">
        <v>3.7995000000000001</v>
      </c>
      <c r="Y855">
        <v>10.2746</v>
      </c>
      <c r="Z855">
        <v>9.7171000000000003</v>
      </c>
      <c r="AA855">
        <v>45.75</v>
      </c>
      <c r="AB855">
        <v>4.6609999999999996</v>
      </c>
      <c r="AC855">
        <v>64.900000000000006</v>
      </c>
      <c r="AD855">
        <v>99.6</v>
      </c>
      <c r="AE855">
        <v>303.3</v>
      </c>
      <c r="AF855">
        <v>26.54</v>
      </c>
      <c r="AG855">
        <v>550.75</v>
      </c>
      <c r="AH855">
        <v>243</v>
      </c>
      <c r="AI855">
        <v>5.8100000000000005</v>
      </c>
      <c r="AJ855">
        <v>335</v>
      </c>
      <c r="AK855">
        <f>IF(ISNUMBER(VLOOKUP($A855,'[1]F-F_Research_Data_Factors_weekl'!$G$6:$J$4822,2,0)),VLOOKUP($A855,'[1]F-F_Research_Data_Factors_weekl'!$G$6:$J$4822,2,0),AK856)</f>
        <v>6066.9153202274283</v>
      </c>
      <c r="AL855">
        <f>IF(ISNUMBER(VLOOKUP($A855,'[1]F-F_Research_Data_Factors_weekl'!$G$6:$J$4822,3,0)),VLOOKUP($A855,'[1]F-F_Research_Data_Factors_weekl'!$G$6:$J$4822,3,0),AL856)</f>
        <v>285.99614935321802</v>
      </c>
      <c r="AM855">
        <f>IF(ISNUMBER(VLOOKUP($A855,'[1]F-F_Research_Data_Factors_weekl'!$G$6:$J$4822,4,0)),VLOOKUP($A855,'[1]F-F_Research_Data_Factors_weekl'!$G$6:$J$4822,4,0),AM856)</f>
        <v>3535.3145551578514</v>
      </c>
    </row>
    <row r="856" spans="1:39" x14ac:dyDescent="0.25">
      <c r="A856" s="14">
        <v>37456</v>
      </c>
      <c r="B856">
        <v>8019.26</v>
      </c>
      <c r="C856">
        <v>847.76</v>
      </c>
      <c r="D856">
        <v>1319.15</v>
      </c>
      <c r="E856">
        <v>6535.44</v>
      </c>
      <c r="F856">
        <v>3891.88</v>
      </c>
      <c r="G856">
        <v>10202.36</v>
      </c>
      <c r="H856">
        <v>989.71</v>
      </c>
      <c r="I856">
        <v>10325.459999999999</v>
      </c>
      <c r="J856">
        <v>2.4102000000000001</v>
      </c>
      <c r="K856">
        <v>3.6497000000000002</v>
      </c>
      <c r="L856">
        <v>4.5194000000000001</v>
      </c>
      <c r="M856">
        <v>5.3232999999999997</v>
      </c>
      <c r="N856">
        <v>104.06</v>
      </c>
      <c r="O856">
        <v>1.0116000000000001</v>
      </c>
      <c r="P856">
        <v>115.88</v>
      </c>
      <c r="Q856">
        <v>1.5770999999999999</v>
      </c>
      <c r="R856">
        <v>0.55649999999999999</v>
      </c>
      <c r="S856">
        <v>0.48849999999999999</v>
      </c>
      <c r="T856">
        <v>1.4420999999999999</v>
      </c>
      <c r="U856">
        <v>7.3586</v>
      </c>
      <c r="V856">
        <v>9.2809000000000008</v>
      </c>
      <c r="W856">
        <v>48.74</v>
      </c>
      <c r="X856">
        <v>3.7995000000000001</v>
      </c>
      <c r="Y856">
        <v>9.9499999999999993</v>
      </c>
      <c r="Z856">
        <v>9.6753</v>
      </c>
      <c r="AA856">
        <v>47.1</v>
      </c>
      <c r="AB856">
        <v>5.0629999999999997</v>
      </c>
      <c r="AC856">
        <v>65.7</v>
      </c>
      <c r="AD856">
        <v>97.05</v>
      </c>
      <c r="AE856">
        <v>323.89999999999998</v>
      </c>
      <c r="AF856">
        <v>27.83</v>
      </c>
      <c r="AG856">
        <v>575.25</v>
      </c>
      <c r="AH856">
        <v>234.75</v>
      </c>
      <c r="AI856">
        <v>6.06</v>
      </c>
      <c r="AJ856">
        <v>330.75</v>
      </c>
      <c r="AK856">
        <f>IF(ISNUMBER(VLOOKUP($A856,'[1]F-F_Research_Data_Factors_weekl'!$G$6:$J$4822,2,0)),VLOOKUP($A856,'[1]F-F_Research_Data_Factors_weekl'!$G$6:$J$4822,2,0),AK857)</f>
        <v>6060.2490462765236</v>
      </c>
      <c r="AL856">
        <f>IF(ISNUMBER(VLOOKUP($A856,'[1]F-F_Research_Data_Factors_weekl'!$G$6:$J$4822,3,0)),VLOOKUP($A856,'[1]F-F_Research_Data_Factors_weekl'!$G$6:$J$4822,3,0),AL857)</f>
        <v>288.76832527586635</v>
      </c>
      <c r="AM856">
        <f>IF(ISNUMBER(VLOOKUP($A856,'[1]F-F_Research_Data_Factors_weekl'!$G$6:$J$4822,4,0)),VLOOKUP($A856,'[1]F-F_Research_Data_Factors_weekl'!$G$6:$J$4822,4,0),AM857)</f>
        <v>3631.5506473116088</v>
      </c>
    </row>
    <row r="857" spans="1:39" x14ac:dyDescent="0.25">
      <c r="A857" s="14">
        <v>37449</v>
      </c>
      <c r="B857">
        <v>8684.5300000000007</v>
      </c>
      <c r="C857">
        <v>921.39</v>
      </c>
      <c r="D857">
        <v>1373.5</v>
      </c>
      <c r="E857">
        <v>6819.76</v>
      </c>
      <c r="F857">
        <v>4130.8</v>
      </c>
      <c r="G857">
        <v>10601.45</v>
      </c>
      <c r="H857">
        <v>1019.51</v>
      </c>
      <c r="I857">
        <v>10648.3</v>
      </c>
      <c r="J857">
        <v>2.5209999999999999</v>
      </c>
      <c r="K857">
        <v>3.7503000000000002</v>
      </c>
      <c r="L857">
        <v>4.5717999999999996</v>
      </c>
      <c r="M857">
        <v>5.3274999999999997</v>
      </c>
      <c r="N857">
        <v>105.89</v>
      </c>
      <c r="O857">
        <v>0.99139999999999995</v>
      </c>
      <c r="P857">
        <v>116.88</v>
      </c>
      <c r="Q857">
        <v>1.5543</v>
      </c>
      <c r="R857">
        <v>0.55879999999999996</v>
      </c>
      <c r="S857">
        <v>0.4849</v>
      </c>
      <c r="T857">
        <v>1.4832000000000001</v>
      </c>
      <c r="U857">
        <v>7.3956999999999997</v>
      </c>
      <c r="V857">
        <v>9.3108000000000004</v>
      </c>
      <c r="W857">
        <v>48.8</v>
      </c>
      <c r="X857">
        <v>3.8005</v>
      </c>
      <c r="Y857">
        <v>9.9545999999999992</v>
      </c>
      <c r="Z857">
        <v>9.7195</v>
      </c>
      <c r="AA857">
        <v>44.74</v>
      </c>
      <c r="AB857">
        <v>5.0460000000000003</v>
      </c>
      <c r="AC857">
        <v>65.400000000000006</v>
      </c>
      <c r="AD857">
        <v>91.2</v>
      </c>
      <c r="AE857">
        <v>315.89999999999998</v>
      </c>
      <c r="AF857">
        <v>27.48</v>
      </c>
      <c r="AG857">
        <v>578</v>
      </c>
      <c r="AH857">
        <v>214.25</v>
      </c>
      <c r="AI857">
        <v>5.99</v>
      </c>
      <c r="AJ857">
        <v>315.25</v>
      </c>
      <c r="AK857">
        <f>IF(ISNUMBER(VLOOKUP($A857,'[1]F-F_Research_Data_Factors_weekl'!$G$6:$J$4822,2,0)),VLOOKUP($A857,'[1]F-F_Research_Data_Factors_weekl'!$G$6:$J$4822,2,0),AK858)</f>
        <v>6533.9612358776531</v>
      </c>
      <c r="AL857">
        <f>IF(ISNUMBER(VLOOKUP($A857,'[1]F-F_Research_Data_Factors_weekl'!$G$6:$J$4822,3,0)),VLOOKUP($A857,'[1]F-F_Research_Data_Factors_weekl'!$G$6:$J$4822,3,0),AL858)</f>
        <v>285.03437496384004</v>
      </c>
      <c r="AM857">
        <f>IF(ISNUMBER(VLOOKUP($A857,'[1]F-F_Research_Data_Factors_weekl'!$G$6:$J$4822,4,0)),VLOOKUP($A857,'[1]F-F_Research_Data_Factors_weekl'!$G$6:$J$4822,4,0),AM858)</f>
        <v>3652.3691514750167</v>
      </c>
    </row>
    <row r="858" spans="1:39" x14ac:dyDescent="0.25">
      <c r="A858" s="14">
        <v>37442</v>
      </c>
      <c r="B858">
        <v>9379.5</v>
      </c>
      <c r="C858">
        <v>989.03</v>
      </c>
      <c r="D858">
        <v>1448.36</v>
      </c>
      <c r="E858">
        <v>7112.46</v>
      </c>
      <c r="F858">
        <v>4483.03</v>
      </c>
      <c r="G858">
        <v>10826.09</v>
      </c>
      <c r="H858">
        <v>1042.95</v>
      </c>
      <c r="I858">
        <v>10806.16</v>
      </c>
      <c r="J858">
        <v>2.8666</v>
      </c>
      <c r="K858">
        <v>4.08</v>
      </c>
      <c r="L858">
        <v>4.8559999999999999</v>
      </c>
      <c r="M858">
        <v>5.5244</v>
      </c>
      <c r="N858">
        <v>107.74</v>
      </c>
      <c r="O858">
        <v>0.97270000000000001</v>
      </c>
      <c r="P858">
        <v>120.43</v>
      </c>
      <c r="Q858">
        <v>1.5222</v>
      </c>
      <c r="R858">
        <v>0.55759999999999998</v>
      </c>
      <c r="S858">
        <v>0.4854</v>
      </c>
      <c r="T858">
        <v>1.5074999999999998</v>
      </c>
      <c r="U858">
        <v>7.5082000000000004</v>
      </c>
      <c r="V858">
        <v>9.3918999999999997</v>
      </c>
      <c r="W858">
        <v>48.814999999999998</v>
      </c>
      <c r="X858">
        <v>3.7995000000000001</v>
      </c>
      <c r="Y858">
        <v>10.095000000000001</v>
      </c>
      <c r="Z858">
        <v>9.91</v>
      </c>
      <c r="AA858">
        <v>46.05</v>
      </c>
      <c r="AB858">
        <v>4.9350000000000005</v>
      </c>
      <c r="AC858">
        <v>64.674999999999997</v>
      </c>
      <c r="AD858">
        <v>89.95</v>
      </c>
      <c r="AE858">
        <v>311.3</v>
      </c>
      <c r="AF858">
        <v>26.8</v>
      </c>
      <c r="AG858">
        <v>569.75</v>
      </c>
      <c r="AH858">
        <v>229.5</v>
      </c>
      <c r="AI858">
        <v>5.6</v>
      </c>
      <c r="AJ858">
        <v>318.5</v>
      </c>
      <c r="AK858">
        <f>IF(ISNUMBER(VLOOKUP($A858,'[1]F-F_Research_Data_Factors_weekl'!$G$6:$J$4822,2,0)),VLOOKUP($A858,'[1]F-F_Research_Data_Factors_weekl'!$G$6:$J$4822,2,0),AK859)</f>
        <v>6985.9523531248296</v>
      </c>
      <c r="AL858">
        <f>IF(ISNUMBER(VLOOKUP($A858,'[1]F-F_Research_Data_Factors_weekl'!$G$6:$J$4822,3,0)),VLOOKUP($A858,'[1]F-F_Research_Data_Factors_weekl'!$G$6:$J$4822,3,0),AL859)</f>
        <v>281.93311074563803</v>
      </c>
      <c r="AM858">
        <f>IF(ISNUMBER(VLOOKUP($A858,'[1]F-F_Research_Data_Factors_weekl'!$G$6:$J$4822,4,0)),VLOOKUP($A858,'[1]F-F_Research_Data_Factors_weekl'!$G$6:$J$4822,4,0),AM859)</f>
        <v>3647.9915616010949</v>
      </c>
    </row>
    <row r="859" spans="1:39" x14ac:dyDescent="0.25">
      <c r="A859" s="14">
        <v>37435</v>
      </c>
      <c r="B859">
        <v>9243.26</v>
      </c>
      <c r="C859">
        <v>989.81</v>
      </c>
      <c r="D859">
        <v>1463.21</v>
      </c>
      <c r="E859">
        <v>7145.61</v>
      </c>
      <c r="F859">
        <v>4382.5600000000004</v>
      </c>
      <c r="G859">
        <v>10621.84</v>
      </c>
      <c r="H859">
        <v>1024.8900000000001</v>
      </c>
      <c r="I859">
        <v>10598.55</v>
      </c>
      <c r="J859">
        <v>2.8104</v>
      </c>
      <c r="K859">
        <v>4.0319000000000003</v>
      </c>
      <c r="L859">
        <v>4.7965</v>
      </c>
      <c r="M859">
        <v>5.5076000000000001</v>
      </c>
      <c r="N859">
        <v>106.11</v>
      </c>
      <c r="O859">
        <v>0.99150000000000005</v>
      </c>
      <c r="P859">
        <v>119.47</v>
      </c>
      <c r="Q859">
        <v>1.5335000000000001</v>
      </c>
      <c r="R859">
        <v>0.56340000000000001</v>
      </c>
      <c r="S859">
        <v>0.48709999999999998</v>
      </c>
      <c r="T859">
        <v>1.4809999999999999</v>
      </c>
      <c r="U859">
        <v>7.4977999999999998</v>
      </c>
      <c r="V859">
        <v>9.1594999999999995</v>
      </c>
      <c r="W859">
        <v>48.884999999999998</v>
      </c>
      <c r="X859">
        <v>3.8005</v>
      </c>
      <c r="Y859">
        <v>10.295</v>
      </c>
      <c r="Z859">
        <v>9.9465000000000003</v>
      </c>
      <c r="AA859">
        <v>46.8</v>
      </c>
      <c r="AB859">
        <v>4.8330000000000002</v>
      </c>
      <c r="AC859">
        <v>63.4</v>
      </c>
      <c r="AD859">
        <v>91.2</v>
      </c>
      <c r="AE859">
        <v>313.89999999999998</v>
      </c>
      <c r="AF859">
        <v>26.86</v>
      </c>
      <c r="AG859">
        <v>536.5</v>
      </c>
      <c r="AH859">
        <v>225.5</v>
      </c>
      <c r="AI859">
        <v>5.91</v>
      </c>
      <c r="AJ859">
        <v>307</v>
      </c>
      <c r="AK859">
        <f>IF(ISNUMBER(VLOOKUP($A859,'[1]F-F_Research_Data_Factors_weekl'!$G$6:$J$4822,2,0)),VLOOKUP($A859,'[1]F-F_Research_Data_Factors_weekl'!$G$6:$J$4822,2,0),AK860)</f>
        <v>7038.7429250628002</v>
      </c>
      <c r="AL859">
        <f>IF(ISNUMBER(VLOOKUP($A859,'[1]F-F_Research_Data_Factors_weekl'!$G$6:$J$4822,3,0)),VLOOKUP($A859,'[1]F-F_Research_Data_Factors_weekl'!$G$6:$J$4822,3,0),AL860)</f>
        <v>291.43385439904694</v>
      </c>
      <c r="AM859">
        <f>IF(ISNUMBER(VLOOKUP($A859,'[1]F-F_Research_Data_Factors_weekl'!$G$6:$J$4822,4,0)),VLOOKUP($A859,'[1]F-F_Research_Data_Factors_weekl'!$G$6:$J$4822,4,0),AM860)</f>
        <v>3665.586376206888</v>
      </c>
    </row>
    <row r="860" spans="1:39" x14ac:dyDescent="0.25">
      <c r="A860" s="14">
        <v>37428</v>
      </c>
      <c r="B860">
        <v>9253.7900000000009</v>
      </c>
      <c r="C860">
        <v>989.14</v>
      </c>
      <c r="D860">
        <v>1440.96</v>
      </c>
      <c r="E860">
        <v>7139.43</v>
      </c>
      <c r="F860">
        <v>4232.3999999999996</v>
      </c>
      <c r="G860">
        <v>10354.35</v>
      </c>
      <c r="H860">
        <v>1002.35</v>
      </c>
      <c r="I860">
        <v>10591.86</v>
      </c>
      <c r="J860">
        <v>2.8397000000000001</v>
      </c>
      <c r="K860">
        <v>4.0297000000000001</v>
      </c>
      <c r="L860">
        <v>4.7660999999999998</v>
      </c>
      <c r="M860">
        <v>5.3971</v>
      </c>
      <c r="N860">
        <v>108.19</v>
      </c>
      <c r="O860">
        <v>0.97089999999999999</v>
      </c>
      <c r="P860">
        <v>121.11</v>
      </c>
      <c r="Q860">
        <v>1.4976</v>
      </c>
      <c r="R860">
        <v>0.57440000000000002</v>
      </c>
      <c r="S860">
        <v>0.49819999999999998</v>
      </c>
      <c r="T860">
        <v>1.5114000000000001</v>
      </c>
      <c r="U860">
        <v>7.6143000000000001</v>
      </c>
      <c r="V860">
        <v>9.3367000000000004</v>
      </c>
      <c r="W860">
        <v>48.92</v>
      </c>
      <c r="X860">
        <v>3.8005</v>
      </c>
      <c r="Y860">
        <v>10.252000000000001</v>
      </c>
      <c r="Z860">
        <v>9.9280000000000008</v>
      </c>
      <c r="AA860">
        <v>43.09</v>
      </c>
      <c r="AB860">
        <v>4.8550000000000004</v>
      </c>
      <c r="AC860">
        <v>63.725000000000001</v>
      </c>
      <c r="AD860">
        <v>93.25</v>
      </c>
      <c r="AE860">
        <v>324.60000000000002</v>
      </c>
      <c r="AF860">
        <v>25.82</v>
      </c>
      <c r="AG860">
        <v>495</v>
      </c>
      <c r="AH860">
        <v>210.25</v>
      </c>
      <c r="AI860">
        <v>4.99</v>
      </c>
      <c r="AJ860">
        <v>287.25</v>
      </c>
      <c r="AK860">
        <f>IF(ISNUMBER(VLOOKUP($A860,'[1]F-F_Research_Data_Factors_weekl'!$G$6:$J$4822,2,0)),VLOOKUP($A860,'[1]F-F_Research_Data_Factors_weekl'!$G$6:$J$4822,2,0),AK861)</f>
        <v>7038.0391211506849</v>
      </c>
      <c r="AL860">
        <f>IF(ISNUMBER(VLOOKUP($A860,'[1]F-F_Research_Data_Factors_weekl'!$G$6:$J$4822,3,0)),VLOOKUP($A860,'[1]F-F_Research_Data_Factors_weekl'!$G$6:$J$4822,3,0),AL861)</f>
        <v>286.02792658656097</v>
      </c>
      <c r="AM860">
        <f>IF(ISNUMBER(VLOOKUP($A860,'[1]F-F_Research_Data_Factors_weekl'!$G$6:$J$4822,4,0)),VLOOKUP($A860,'[1]F-F_Research_Data_Factors_weekl'!$G$6:$J$4822,4,0),AM861)</f>
        <v>3692.5419323127712</v>
      </c>
    </row>
    <row r="861" spans="1:39" x14ac:dyDescent="0.25">
      <c r="A861" s="14">
        <v>37421</v>
      </c>
      <c r="B861">
        <v>9474.2099999999991</v>
      </c>
      <c r="C861">
        <v>1007.27</v>
      </c>
      <c r="D861">
        <v>1504.74</v>
      </c>
      <c r="E861">
        <v>7249.02</v>
      </c>
      <c r="F861">
        <v>4303.8500000000004</v>
      </c>
      <c r="G861">
        <v>10920.63</v>
      </c>
      <c r="H861">
        <v>1054.26</v>
      </c>
      <c r="I861">
        <v>10955.52</v>
      </c>
      <c r="J861">
        <v>2.8849999999999998</v>
      </c>
      <c r="K861">
        <v>4.0660999999999996</v>
      </c>
      <c r="L861">
        <v>4.7966999999999995</v>
      </c>
      <c r="M861">
        <v>5.4111000000000002</v>
      </c>
      <c r="N861">
        <v>110.76</v>
      </c>
      <c r="O861">
        <v>0.94610000000000005</v>
      </c>
      <c r="P861">
        <v>124.13</v>
      </c>
      <c r="Q861">
        <v>1.4774</v>
      </c>
      <c r="R861">
        <v>0.56040000000000001</v>
      </c>
      <c r="S861">
        <v>0.48299999999999998</v>
      </c>
      <c r="T861">
        <v>1.5603</v>
      </c>
      <c r="U861">
        <v>7.8522999999999996</v>
      </c>
      <c r="V861">
        <v>9.6516000000000002</v>
      </c>
      <c r="W861">
        <v>48.994999999999997</v>
      </c>
      <c r="X861">
        <v>3.7995000000000001</v>
      </c>
      <c r="Y861">
        <v>10.484999999999999</v>
      </c>
      <c r="Z861">
        <v>9.6475000000000009</v>
      </c>
      <c r="AA861">
        <v>38.99</v>
      </c>
      <c r="AB861">
        <v>4.8499999999999996</v>
      </c>
      <c r="AC861">
        <v>62.85</v>
      </c>
      <c r="AD861">
        <v>91.45</v>
      </c>
      <c r="AE861">
        <v>319.10000000000002</v>
      </c>
      <c r="AF861">
        <v>25.94</v>
      </c>
      <c r="AG861">
        <v>497</v>
      </c>
      <c r="AH861">
        <v>209.25</v>
      </c>
      <c r="AI861">
        <v>5.26</v>
      </c>
      <c r="AJ861">
        <v>294.25</v>
      </c>
      <c r="AK861">
        <f>IF(ISNUMBER(VLOOKUP($A861,'[1]F-F_Research_Data_Factors_weekl'!$G$6:$J$4822,2,0)),VLOOKUP($A861,'[1]F-F_Research_Data_Factors_weekl'!$G$6:$J$4822,2,0),AK862)</f>
        <v>7164.8570916733024</v>
      </c>
      <c r="AL861">
        <f>IF(ISNUMBER(VLOOKUP($A861,'[1]F-F_Research_Data_Factors_weekl'!$G$6:$J$4822,3,0)),VLOOKUP($A861,'[1]F-F_Research_Data_Factors_weekl'!$G$6:$J$4822,3,0),AL862)</f>
        <v>280.52954745641523</v>
      </c>
      <c r="AM861">
        <f>IF(ISNUMBER(VLOOKUP($A861,'[1]F-F_Research_Data_Factors_weekl'!$G$6:$J$4822,4,0)),VLOOKUP($A861,'[1]F-F_Research_Data_Factors_weekl'!$G$6:$J$4822,4,0),AM862)</f>
        <v>3641.2009982376208</v>
      </c>
    </row>
    <row r="862" spans="1:39" x14ac:dyDescent="0.25">
      <c r="A862" s="14">
        <v>37414</v>
      </c>
      <c r="B862">
        <v>9589.67</v>
      </c>
      <c r="C862">
        <v>1027.53</v>
      </c>
      <c r="D862">
        <v>1535.48</v>
      </c>
      <c r="E862">
        <v>7478.57</v>
      </c>
      <c r="F862">
        <v>4610.18</v>
      </c>
      <c r="G862">
        <v>11438.53</v>
      </c>
      <c r="H862">
        <v>1101.8699999999999</v>
      </c>
      <c r="I862">
        <v>11284.71</v>
      </c>
      <c r="J862">
        <v>3.1343999999999999</v>
      </c>
      <c r="K862">
        <v>4.3211000000000004</v>
      </c>
      <c r="L862">
        <v>5.0658000000000003</v>
      </c>
      <c r="M862">
        <v>5.6591000000000005</v>
      </c>
      <c r="N862">
        <v>110.99</v>
      </c>
      <c r="O862">
        <v>0.94350000000000001</v>
      </c>
      <c r="P862">
        <v>124.33</v>
      </c>
      <c r="Q862">
        <v>1.4596</v>
      </c>
      <c r="R862">
        <v>0.57150000000000001</v>
      </c>
      <c r="S862">
        <v>0.48920000000000002</v>
      </c>
      <c r="T862">
        <v>1.5587</v>
      </c>
      <c r="U862">
        <v>7.8879999999999999</v>
      </c>
      <c r="V862">
        <v>9.7669999999999995</v>
      </c>
      <c r="W862">
        <v>49.018500000000003</v>
      </c>
      <c r="X862">
        <v>3.8005</v>
      </c>
      <c r="Y862">
        <v>9.85</v>
      </c>
      <c r="Z862">
        <v>9.74</v>
      </c>
      <c r="AA862">
        <v>39.15</v>
      </c>
      <c r="AB862">
        <v>4.9800000000000004</v>
      </c>
      <c r="AC862">
        <v>60.9</v>
      </c>
      <c r="AD862">
        <v>90.3</v>
      </c>
      <c r="AE862">
        <v>324.60000000000002</v>
      </c>
      <c r="AF862">
        <v>24.75</v>
      </c>
      <c r="AG862">
        <v>507.5</v>
      </c>
      <c r="AH862">
        <v>206.75</v>
      </c>
      <c r="AI862">
        <v>5.62</v>
      </c>
      <c r="AJ862">
        <v>275</v>
      </c>
      <c r="AK862">
        <f>IF(ISNUMBER(VLOOKUP($A862,'[1]F-F_Research_Data_Factors_weekl'!$G$6:$J$4822,2,0)),VLOOKUP($A862,'[1]F-F_Research_Data_Factors_weekl'!$G$6:$J$4822,2,0),AK863)</f>
        <v>7319.2941992780698</v>
      </c>
      <c r="AL862">
        <f>IF(ISNUMBER(VLOOKUP($A862,'[1]F-F_Research_Data_Factors_weekl'!$G$6:$J$4822,3,0)),VLOOKUP($A862,'[1]F-F_Research_Data_Factors_weekl'!$G$6:$J$4822,3,0),AL863)</f>
        <v>278.44123817013917</v>
      </c>
      <c r="AM862">
        <f>IF(ISNUMBER(VLOOKUP($A862,'[1]F-F_Research_Data_Factors_weekl'!$G$6:$J$4822,4,0)),VLOOKUP($A862,'[1]F-F_Research_Data_Factors_weekl'!$G$6:$J$4822,4,0),AM863)</f>
        <v>3692.9016209306501</v>
      </c>
    </row>
    <row r="863" spans="1:39" x14ac:dyDescent="0.25">
      <c r="A863" s="14">
        <v>37407</v>
      </c>
      <c r="B863">
        <v>9925.25</v>
      </c>
      <c r="C863">
        <v>1067.1400000000001</v>
      </c>
      <c r="D863">
        <v>1615.73</v>
      </c>
      <c r="E863">
        <v>7656.13</v>
      </c>
      <c r="F863">
        <v>4818.3</v>
      </c>
      <c r="G863">
        <v>11763.7</v>
      </c>
      <c r="H863">
        <v>1120.08</v>
      </c>
      <c r="I863">
        <v>11301.94</v>
      </c>
      <c r="J863">
        <v>3.1928000000000001</v>
      </c>
      <c r="K863">
        <v>4.3532000000000002</v>
      </c>
      <c r="L863">
        <v>5.0427</v>
      </c>
      <c r="M863">
        <v>5.6147</v>
      </c>
      <c r="N863">
        <v>111.81</v>
      </c>
      <c r="O863">
        <v>0.93420000000000003</v>
      </c>
      <c r="P863">
        <v>124.22</v>
      </c>
      <c r="Q863">
        <v>1.4553</v>
      </c>
      <c r="R863">
        <v>0.56740000000000002</v>
      </c>
      <c r="S863">
        <v>0.48060000000000003</v>
      </c>
      <c r="T863">
        <v>1.5678000000000001</v>
      </c>
      <c r="U863">
        <v>7.9721000000000002</v>
      </c>
      <c r="V863">
        <v>9.7433999999999994</v>
      </c>
      <c r="W863">
        <v>49.045000000000002</v>
      </c>
      <c r="X863">
        <v>3.7995000000000001</v>
      </c>
      <c r="Y863">
        <v>9.8330000000000002</v>
      </c>
      <c r="Z863">
        <v>9.6449999999999996</v>
      </c>
      <c r="AA863">
        <v>39.47</v>
      </c>
      <c r="AB863">
        <v>5.0419999999999998</v>
      </c>
      <c r="AC863">
        <v>60.475000000000001</v>
      </c>
      <c r="AD863">
        <v>91.8</v>
      </c>
      <c r="AE863">
        <v>326.5</v>
      </c>
      <c r="AF863">
        <v>25.31</v>
      </c>
      <c r="AG863">
        <v>508.75</v>
      </c>
      <c r="AH863">
        <v>214</v>
      </c>
      <c r="AI863">
        <v>5.9</v>
      </c>
      <c r="AJ863">
        <v>282.25</v>
      </c>
      <c r="AK863">
        <f>IF(ISNUMBER(VLOOKUP($A863,'[1]F-F_Research_Data_Factors_weekl'!$G$6:$J$4822,2,0)),VLOOKUP($A863,'[1]F-F_Research_Data_Factors_weekl'!$G$6:$J$4822,2,0),AK864)</f>
        <v>7585.5468953032123</v>
      </c>
      <c r="AL863">
        <f>IF(ISNUMBER(VLOOKUP($A863,'[1]F-F_Research_Data_Factors_weekl'!$G$6:$J$4822,3,0)),VLOOKUP($A863,'[1]F-F_Research_Data_Factors_weekl'!$G$6:$J$4822,3,0),AL864)</f>
        <v>279.44724826388921</v>
      </c>
      <c r="AM863">
        <f>IF(ISNUMBER(VLOOKUP($A863,'[1]F-F_Research_Data_Factors_weekl'!$G$6:$J$4822,4,0)),VLOOKUP($A863,'[1]F-F_Research_Data_Factors_weekl'!$G$6:$J$4822,4,0),AM864)</f>
        <v>3649.8335846319924</v>
      </c>
    </row>
    <row r="864" spans="1:39" x14ac:dyDescent="0.25">
      <c r="A864" s="14">
        <v>37400</v>
      </c>
      <c r="B864">
        <v>10104.26</v>
      </c>
      <c r="C864">
        <v>1083.82</v>
      </c>
      <c r="D864">
        <v>1661.49</v>
      </c>
      <c r="E864">
        <v>7667.75</v>
      </c>
      <c r="F864">
        <v>4899.13</v>
      </c>
      <c r="G864">
        <v>11976.28</v>
      </c>
      <c r="H864">
        <v>1139.43</v>
      </c>
      <c r="I864">
        <v>11626.78</v>
      </c>
      <c r="J864">
        <v>3.2221000000000002</v>
      </c>
      <c r="K864">
        <v>4.4526000000000003</v>
      </c>
      <c r="L864">
        <v>5.1443000000000003</v>
      </c>
      <c r="M864">
        <v>5.6612</v>
      </c>
      <c r="N864">
        <v>112.8</v>
      </c>
      <c r="O864">
        <v>0.92079999999999995</v>
      </c>
      <c r="P864">
        <v>124.73</v>
      </c>
      <c r="Q864">
        <v>1.4581</v>
      </c>
      <c r="R864">
        <v>0.55679999999999996</v>
      </c>
      <c r="S864">
        <v>0.47070000000000001</v>
      </c>
      <c r="T864">
        <v>1.5842000000000001</v>
      </c>
      <c r="U864">
        <v>8.0841999999999992</v>
      </c>
      <c r="V864">
        <v>9.9171999999999993</v>
      </c>
      <c r="W864">
        <v>48.994999999999997</v>
      </c>
      <c r="X864">
        <v>3.7995000000000001</v>
      </c>
      <c r="Y864">
        <v>10.0055</v>
      </c>
      <c r="Z864">
        <v>9.5675000000000008</v>
      </c>
      <c r="AA864">
        <v>36.94</v>
      </c>
      <c r="AB864">
        <v>4.8570000000000002</v>
      </c>
      <c r="AC864">
        <v>62.075000000000003</v>
      </c>
      <c r="AD864">
        <v>91.5</v>
      </c>
      <c r="AE864">
        <v>320.7</v>
      </c>
      <c r="AF864">
        <v>25.88</v>
      </c>
      <c r="AG864">
        <v>491</v>
      </c>
      <c r="AH864">
        <v>205</v>
      </c>
      <c r="AI864">
        <v>5.65</v>
      </c>
      <c r="AJ864">
        <v>269.25</v>
      </c>
      <c r="AK864">
        <f>IF(ISNUMBER(VLOOKUP($A864,'[1]F-F_Research_Data_Factors_weekl'!$G$6:$J$4822,2,0)),VLOOKUP($A864,'[1]F-F_Research_Data_Factors_weekl'!$G$6:$J$4822,2,0),AK865)</f>
        <v>7698.7180506477343</v>
      </c>
      <c r="AL864">
        <f>IF(ISNUMBER(VLOOKUP($A864,'[1]F-F_Research_Data_Factors_weekl'!$G$6:$J$4822,3,0)),VLOOKUP($A864,'[1]F-F_Research_Data_Factors_weekl'!$G$6:$J$4822,3,0),AL865)</f>
        <v>277.86342673151955</v>
      </c>
      <c r="AM864">
        <f>IF(ISNUMBER(VLOOKUP($A864,'[1]F-F_Research_Data_Factors_weekl'!$G$6:$J$4822,4,0)),VLOOKUP($A864,'[1]F-F_Research_Data_Factors_weekl'!$G$6:$J$4822,4,0),AM865)</f>
        <v>3650.9288632909797</v>
      </c>
    </row>
    <row r="865" spans="1:39" x14ac:dyDescent="0.25">
      <c r="A865" s="14">
        <v>37393</v>
      </c>
      <c r="B865">
        <v>10353.08</v>
      </c>
      <c r="C865">
        <v>1106.5899999999999</v>
      </c>
      <c r="D865">
        <v>1741.39</v>
      </c>
      <c r="E865">
        <v>7727.03</v>
      </c>
      <c r="F865">
        <v>5036.41</v>
      </c>
      <c r="G865">
        <v>11847.32</v>
      </c>
      <c r="H865">
        <v>1108.54</v>
      </c>
      <c r="I865">
        <v>11974.61</v>
      </c>
      <c r="J865">
        <v>3.3658999999999999</v>
      </c>
      <c r="K865">
        <v>4.5944000000000003</v>
      </c>
      <c r="L865">
        <v>5.2506000000000004</v>
      </c>
      <c r="M865">
        <v>5.7556000000000003</v>
      </c>
      <c r="N865">
        <v>113</v>
      </c>
      <c r="O865">
        <v>0.92030000000000001</v>
      </c>
      <c r="P865">
        <v>125.98</v>
      </c>
      <c r="Q865">
        <v>1.4579</v>
      </c>
      <c r="R865">
        <v>0.55259999999999998</v>
      </c>
      <c r="S865">
        <v>0.46439999999999998</v>
      </c>
      <c r="T865">
        <v>1.5803</v>
      </c>
      <c r="U865">
        <v>8.2012999999999998</v>
      </c>
      <c r="V865">
        <v>10.0075</v>
      </c>
      <c r="W865">
        <v>48.984999999999999</v>
      </c>
      <c r="X865">
        <v>3.8005</v>
      </c>
      <c r="Y865">
        <v>10.039999999999999</v>
      </c>
      <c r="Z865">
        <v>9.4625000000000004</v>
      </c>
      <c r="AA865">
        <v>35.89</v>
      </c>
      <c r="AB865">
        <v>4.6539999999999999</v>
      </c>
      <c r="AC865">
        <v>61.75</v>
      </c>
      <c r="AD865">
        <v>91.05</v>
      </c>
      <c r="AE865">
        <v>310.89999999999998</v>
      </c>
      <c r="AF865">
        <v>28.18</v>
      </c>
      <c r="AG865">
        <v>487.5</v>
      </c>
      <c r="AH865">
        <v>209</v>
      </c>
      <c r="AI865">
        <v>5.86</v>
      </c>
      <c r="AJ865">
        <v>273.75</v>
      </c>
      <c r="AK865">
        <f>IF(ISNUMBER(VLOOKUP($A865,'[1]F-F_Research_Data_Factors_weekl'!$G$6:$J$4822,2,0)),VLOOKUP($A865,'[1]F-F_Research_Data_Factors_weekl'!$G$6:$J$4822,2,0),AK866)</f>
        <v>7871.8998472880721</v>
      </c>
      <c r="AL865">
        <f>IF(ISNUMBER(VLOOKUP($A865,'[1]F-F_Research_Data_Factors_weekl'!$G$6:$J$4822,3,0)),VLOOKUP($A865,'[1]F-F_Research_Data_Factors_weekl'!$G$6:$J$4822,3,0),AL866)</f>
        <v>281.95172676967991</v>
      </c>
      <c r="AM865">
        <f>IF(ISNUMBER(VLOOKUP($A865,'[1]F-F_Research_Data_Factors_weekl'!$G$6:$J$4822,4,0)),VLOOKUP($A865,'[1]F-F_Research_Data_Factors_weekl'!$G$6:$J$4822,4,0),AM866)</f>
        <v>3588.4891520453898</v>
      </c>
    </row>
    <row r="866" spans="1:39" x14ac:dyDescent="0.25">
      <c r="A866" s="14">
        <v>37386</v>
      </c>
      <c r="B866">
        <v>9939.92</v>
      </c>
      <c r="C866">
        <v>1054.99</v>
      </c>
      <c r="D866">
        <v>1600.85</v>
      </c>
      <c r="E866">
        <v>7596.06</v>
      </c>
      <c r="F866">
        <v>4871.7</v>
      </c>
      <c r="G866">
        <v>11531.11</v>
      </c>
      <c r="H866">
        <v>1085.96</v>
      </c>
      <c r="I866">
        <v>11645.9</v>
      </c>
      <c r="J866">
        <v>3.1597</v>
      </c>
      <c r="K866">
        <v>4.4489000000000001</v>
      </c>
      <c r="L866">
        <v>5.1162999999999998</v>
      </c>
      <c r="M866">
        <v>5.5986000000000002</v>
      </c>
      <c r="N866">
        <v>113.92</v>
      </c>
      <c r="O866">
        <v>0.91400000000000003</v>
      </c>
      <c r="P866">
        <v>127.59</v>
      </c>
      <c r="Q866">
        <v>1.4641</v>
      </c>
      <c r="R866">
        <v>0.54500000000000004</v>
      </c>
      <c r="S866">
        <v>0.45340000000000003</v>
      </c>
      <c r="T866">
        <v>1.5912999999999999</v>
      </c>
      <c r="U866">
        <v>8.2727000000000004</v>
      </c>
      <c r="V866">
        <v>10.218400000000001</v>
      </c>
      <c r="W866">
        <v>48.965000000000003</v>
      </c>
      <c r="X866">
        <v>3.8005</v>
      </c>
      <c r="Y866">
        <v>10.198</v>
      </c>
      <c r="Z866">
        <v>9.5045000000000002</v>
      </c>
      <c r="AA866">
        <v>35.21</v>
      </c>
      <c r="AB866">
        <v>4.6580000000000004</v>
      </c>
      <c r="AC866">
        <v>63.05</v>
      </c>
      <c r="AD866">
        <v>93.5</v>
      </c>
      <c r="AE866">
        <v>311.3</v>
      </c>
      <c r="AF866">
        <v>27.99</v>
      </c>
      <c r="AG866">
        <v>468.25</v>
      </c>
      <c r="AH866">
        <v>201.25</v>
      </c>
      <c r="AI866">
        <v>5.49</v>
      </c>
      <c r="AJ866">
        <v>265</v>
      </c>
      <c r="AK866">
        <f>IF(ISNUMBER(VLOOKUP($A866,'[1]F-F_Research_Data_Factors_weekl'!$G$6:$J$4822,2,0)),VLOOKUP($A866,'[1]F-F_Research_Data_Factors_weekl'!$G$6:$J$4822,2,0),AK867)</f>
        <v>7522.1212109776134</v>
      </c>
      <c r="AL866">
        <f>IF(ISNUMBER(VLOOKUP($A866,'[1]F-F_Research_Data_Factors_weekl'!$G$6:$J$4822,3,0)),VLOOKUP($A866,'[1]F-F_Research_Data_Factors_weekl'!$G$6:$J$4822,3,0),AL867)</f>
        <v>283.45403314535025</v>
      </c>
      <c r="AM866">
        <f>IF(ISNUMBER(VLOOKUP($A866,'[1]F-F_Research_Data_Factors_weekl'!$G$6:$J$4822,4,0)),VLOOKUP($A866,'[1]F-F_Research_Data_Factors_weekl'!$G$6:$J$4822,4,0),AM867)</f>
        <v>3691.8612675364093</v>
      </c>
    </row>
    <row r="867" spans="1:39" x14ac:dyDescent="0.25">
      <c r="A867" s="14">
        <v>37379</v>
      </c>
      <c r="B867">
        <v>10006.629999999999</v>
      </c>
      <c r="C867">
        <v>1073.43</v>
      </c>
      <c r="D867">
        <v>1613.03</v>
      </c>
      <c r="E867">
        <v>7663.85</v>
      </c>
      <c r="F867">
        <v>4882.7700000000004</v>
      </c>
      <c r="G867">
        <v>11551.01</v>
      </c>
      <c r="H867">
        <v>1086.5</v>
      </c>
      <c r="I867">
        <v>11797.22</v>
      </c>
      <c r="J867">
        <v>3.1456</v>
      </c>
      <c r="K867">
        <v>4.3525999999999998</v>
      </c>
      <c r="L867">
        <v>5.0540000000000003</v>
      </c>
      <c r="M867">
        <v>5.5359999999999996</v>
      </c>
      <c r="N867">
        <v>113.59</v>
      </c>
      <c r="O867">
        <v>0.9173</v>
      </c>
      <c r="P867">
        <v>127.01</v>
      </c>
      <c r="Q867">
        <v>1.4689999999999999</v>
      </c>
      <c r="R867">
        <v>0.53949999999999998</v>
      </c>
      <c r="S867">
        <v>0.4491</v>
      </c>
      <c r="T867">
        <v>1.5859999999999999</v>
      </c>
      <c r="U867">
        <v>8.2657000000000007</v>
      </c>
      <c r="V867">
        <v>10.124499999999999</v>
      </c>
      <c r="W867">
        <v>48.98</v>
      </c>
      <c r="X867">
        <v>3.8</v>
      </c>
      <c r="Y867">
        <v>10.4275</v>
      </c>
      <c r="Z867">
        <v>9.4454999999999991</v>
      </c>
      <c r="AA867">
        <v>31.9</v>
      </c>
      <c r="AB867">
        <v>4.5969999999999995</v>
      </c>
      <c r="AC867">
        <v>62.125</v>
      </c>
      <c r="AD867">
        <v>91.65</v>
      </c>
      <c r="AE867">
        <v>312.5</v>
      </c>
      <c r="AF867">
        <v>26.62</v>
      </c>
      <c r="AG867">
        <v>459</v>
      </c>
      <c r="AH867">
        <v>194.75</v>
      </c>
      <c r="AI867">
        <v>5.36</v>
      </c>
      <c r="AJ867">
        <v>260.25</v>
      </c>
      <c r="AK867">
        <f>IF(ISNUMBER(VLOOKUP($A867,'[1]F-F_Research_Data_Factors_weekl'!$G$6:$J$4822,2,0)),VLOOKUP($A867,'[1]F-F_Research_Data_Factors_weekl'!$G$6:$J$4822,2,0),AK868)</f>
        <v>7659.2212717417915</v>
      </c>
      <c r="AL867">
        <f>IF(ISNUMBER(VLOOKUP($A867,'[1]F-F_Research_Data_Factors_weekl'!$G$6:$J$4822,3,0)),VLOOKUP($A867,'[1]F-F_Research_Data_Factors_weekl'!$G$6:$J$4822,3,0),AL868)</f>
        <v>289.32737893778733</v>
      </c>
      <c r="AM867">
        <f>IF(ISNUMBER(VLOOKUP($A867,'[1]F-F_Research_Data_Factors_weekl'!$G$6:$J$4822,4,0)),VLOOKUP($A867,'[1]F-F_Research_Data_Factors_weekl'!$G$6:$J$4822,4,0),AM868)</f>
        <v>3655.6701332175553</v>
      </c>
    </row>
    <row r="868" spans="1:39" x14ac:dyDescent="0.25">
      <c r="A868" s="14">
        <v>37372</v>
      </c>
      <c r="B868">
        <v>9910.7199999999993</v>
      </c>
      <c r="C868">
        <v>1076.32</v>
      </c>
      <c r="D868">
        <v>1663.89</v>
      </c>
      <c r="E868">
        <v>7629.62</v>
      </c>
      <c r="F868">
        <v>5000.38</v>
      </c>
      <c r="G868">
        <v>11541.39</v>
      </c>
      <c r="H868">
        <v>1087.23</v>
      </c>
      <c r="I868">
        <v>11385.08</v>
      </c>
      <c r="J868">
        <v>3.2040000000000002</v>
      </c>
      <c r="K868">
        <v>4.3687000000000005</v>
      </c>
      <c r="L868">
        <v>5.0537000000000001</v>
      </c>
      <c r="M868">
        <v>5.5872999999999999</v>
      </c>
      <c r="N868">
        <v>115.04</v>
      </c>
      <c r="O868">
        <v>0.90190000000000003</v>
      </c>
      <c r="P868">
        <v>127.87</v>
      </c>
      <c r="Q868">
        <v>1.4581999999999999</v>
      </c>
      <c r="R868">
        <v>0.54400000000000004</v>
      </c>
      <c r="S868">
        <v>0.45090000000000002</v>
      </c>
      <c r="T868">
        <v>1.6251</v>
      </c>
      <c r="U868">
        <v>8.4004999999999992</v>
      </c>
      <c r="V868">
        <v>10.2281</v>
      </c>
      <c r="W868">
        <v>48.97</v>
      </c>
      <c r="X868">
        <v>3.8005</v>
      </c>
      <c r="Y868">
        <v>10.593</v>
      </c>
      <c r="Z868">
        <v>9.3249999999999993</v>
      </c>
      <c r="AA868">
        <v>33.549999999999997</v>
      </c>
      <c r="AB868">
        <v>4.6520000000000001</v>
      </c>
      <c r="AC868">
        <v>65.3</v>
      </c>
      <c r="AD868">
        <v>90.05</v>
      </c>
      <c r="AE868">
        <v>311.60000000000002</v>
      </c>
      <c r="AF868">
        <v>27.11</v>
      </c>
      <c r="AG868">
        <v>467.5</v>
      </c>
      <c r="AH868">
        <v>196.25</v>
      </c>
      <c r="AI868">
        <v>5.83</v>
      </c>
      <c r="AJ868">
        <v>257.75</v>
      </c>
      <c r="AK868">
        <f>IF(ISNUMBER(VLOOKUP($A868,'[1]F-F_Research_Data_Factors_weekl'!$G$6:$J$4822,2,0)),VLOOKUP($A868,'[1]F-F_Research_Data_Factors_weekl'!$G$6:$J$4822,2,0),AK869)</f>
        <v>7669.1912203282182</v>
      </c>
      <c r="AL868">
        <f>IF(ISNUMBER(VLOOKUP($A868,'[1]F-F_Research_Data_Factors_weekl'!$G$6:$J$4822,3,0)),VLOOKUP($A868,'[1]F-F_Research_Data_Factors_weekl'!$G$6:$J$4822,3,0),AL869)</f>
        <v>284.63096796634267</v>
      </c>
      <c r="AM868">
        <f>IF(ISNUMBER(VLOOKUP($A868,'[1]F-F_Research_Data_Factors_weekl'!$G$6:$J$4822,4,0)),VLOOKUP($A868,'[1]F-F_Research_Data_Factors_weekl'!$G$6:$J$4822,4,0),AM869)</f>
        <v>3610.1818420082514</v>
      </c>
    </row>
    <row r="869" spans="1:39" x14ac:dyDescent="0.25">
      <c r="A869" s="14">
        <v>37365</v>
      </c>
      <c r="B869">
        <v>10257.11</v>
      </c>
      <c r="C869">
        <v>1125.17</v>
      </c>
      <c r="D869">
        <v>1796.83</v>
      </c>
      <c r="E869">
        <v>7899.62</v>
      </c>
      <c r="F869">
        <v>5284.55</v>
      </c>
      <c r="G869">
        <v>11512.01</v>
      </c>
      <c r="H869">
        <v>1092.3</v>
      </c>
      <c r="I869">
        <v>11252.18</v>
      </c>
      <c r="J869">
        <v>3.3140000000000001</v>
      </c>
      <c r="K869">
        <v>4.5136000000000003</v>
      </c>
      <c r="L869">
        <v>5.1962000000000002</v>
      </c>
      <c r="M869">
        <v>5.6837</v>
      </c>
      <c r="N869">
        <v>116.29</v>
      </c>
      <c r="O869">
        <v>0.89259999999999995</v>
      </c>
      <c r="P869">
        <v>130.36000000000001</v>
      </c>
      <c r="Q869">
        <v>1.4476</v>
      </c>
      <c r="R869">
        <v>0.54059999999999997</v>
      </c>
      <c r="S869">
        <v>0.44800000000000001</v>
      </c>
      <c r="T869">
        <v>1.6435999999999999</v>
      </c>
      <c r="U869">
        <v>8.5267999999999997</v>
      </c>
      <c r="V869">
        <v>10.26</v>
      </c>
      <c r="W869">
        <v>48.884999999999998</v>
      </c>
      <c r="X869">
        <v>3.8005</v>
      </c>
      <c r="Y869">
        <v>11.095000000000001</v>
      </c>
      <c r="Z869">
        <v>9.2725000000000009</v>
      </c>
      <c r="AA869">
        <v>34.5</v>
      </c>
      <c r="AB869">
        <v>4.5030000000000001</v>
      </c>
      <c r="AC869">
        <v>64.099999999999994</v>
      </c>
      <c r="AD869">
        <v>88.5</v>
      </c>
      <c r="AE869">
        <v>302.3</v>
      </c>
      <c r="AF869">
        <v>26.38</v>
      </c>
      <c r="AG869">
        <v>472</v>
      </c>
      <c r="AH869">
        <v>197.25</v>
      </c>
      <c r="AI869">
        <v>6.17</v>
      </c>
      <c r="AJ869">
        <v>267</v>
      </c>
      <c r="AK869">
        <f>IF(ISNUMBER(VLOOKUP($A869,'[1]F-F_Research_Data_Factors_weekl'!$G$6:$J$4822,2,0)),VLOOKUP($A869,'[1]F-F_Research_Data_Factors_weekl'!$G$6:$J$4822,2,0),AK870)</f>
        <v>7999.5736104393636</v>
      </c>
      <c r="AL869">
        <f>IF(ISNUMBER(VLOOKUP($A869,'[1]F-F_Research_Data_Factors_weekl'!$G$6:$J$4822,3,0)),VLOOKUP($A869,'[1]F-F_Research_Data_Factors_weekl'!$G$6:$J$4822,3,0),AL870)</f>
        <v>281.25589719994332</v>
      </c>
      <c r="AM869">
        <f>IF(ISNUMBER(VLOOKUP($A869,'[1]F-F_Research_Data_Factors_weekl'!$G$6:$J$4822,4,0)),VLOOKUP($A869,'[1]F-F_Research_Data_Factors_weekl'!$G$6:$J$4822,4,0),AM870)</f>
        <v>3586.5108702645057</v>
      </c>
    </row>
    <row r="870" spans="1:39" x14ac:dyDescent="0.25">
      <c r="A870" s="14">
        <v>37358</v>
      </c>
      <c r="B870">
        <v>10190.82</v>
      </c>
      <c r="C870">
        <v>1111.01</v>
      </c>
      <c r="D870">
        <v>1756.19</v>
      </c>
      <c r="E870">
        <v>7730.98</v>
      </c>
      <c r="F870">
        <v>5189.6499999999996</v>
      </c>
      <c r="G870">
        <v>10962.98</v>
      </c>
      <c r="H870">
        <v>1056.29</v>
      </c>
      <c r="I870">
        <v>10710.48</v>
      </c>
      <c r="J870">
        <v>3.363</v>
      </c>
      <c r="K870">
        <v>4.4960000000000004</v>
      </c>
      <c r="L870">
        <v>5.1559999999999997</v>
      </c>
      <c r="M870">
        <v>5.6470000000000002</v>
      </c>
      <c r="N870">
        <v>117.74</v>
      </c>
      <c r="O870">
        <v>0.87939999999999996</v>
      </c>
      <c r="P870">
        <v>131.96</v>
      </c>
      <c r="Q870">
        <v>1.4372</v>
      </c>
      <c r="R870">
        <v>0.53439999999999999</v>
      </c>
      <c r="S870">
        <v>0.44219999999999998</v>
      </c>
      <c r="T870">
        <v>1.6665000000000001</v>
      </c>
      <c r="U870">
        <v>8.6669</v>
      </c>
      <c r="V870">
        <v>10.3179</v>
      </c>
      <c r="W870">
        <v>48.905000000000001</v>
      </c>
      <c r="X870">
        <v>3.7995000000000001</v>
      </c>
      <c r="Y870">
        <v>11.2125</v>
      </c>
      <c r="Z870">
        <v>9.1524999999999999</v>
      </c>
      <c r="AA870">
        <v>37.049999999999997</v>
      </c>
      <c r="AB870">
        <v>4.593</v>
      </c>
      <c r="AC870">
        <v>65.875</v>
      </c>
      <c r="AD870">
        <v>88.2</v>
      </c>
      <c r="AE870">
        <v>302.10000000000002</v>
      </c>
      <c r="AF870">
        <v>23.47</v>
      </c>
      <c r="AG870">
        <v>461</v>
      </c>
      <c r="AH870">
        <v>197.75</v>
      </c>
      <c r="AI870">
        <v>5.55</v>
      </c>
      <c r="AJ870">
        <v>272.5</v>
      </c>
      <c r="AK870">
        <f>IF(ISNUMBER(VLOOKUP($A870,'[1]F-F_Research_Data_Factors_weekl'!$G$6:$J$4822,2,0)),VLOOKUP($A870,'[1]F-F_Research_Data_Factors_weekl'!$G$6:$J$4822,2,0),AK871)</f>
        <v>7900.0331922174246</v>
      </c>
      <c r="AL870">
        <f>IF(ISNUMBER(VLOOKUP($A870,'[1]F-F_Research_Data_Factors_weekl'!$G$6:$J$4822,3,0)),VLOOKUP($A870,'[1]F-F_Research_Data_Factors_weekl'!$G$6:$J$4822,3,0),AL871)</f>
        <v>282.21542966078999</v>
      </c>
      <c r="AM870">
        <f>IF(ISNUMBER(VLOOKUP($A870,'[1]F-F_Research_Data_Factors_weekl'!$G$6:$J$4822,4,0)),VLOOKUP($A870,'[1]F-F_Research_Data_Factors_weekl'!$G$6:$J$4822,4,0),AM871)</f>
        <v>3571.5105260550745</v>
      </c>
    </row>
    <row r="871" spans="1:39" x14ac:dyDescent="0.25">
      <c r="A871" s="14">
        <v>37351</v>
      </c>
      <c r="B871">
        <v>10271.64</v>
      </c>
      <c r="C871">
        <v>1122.73</v>
      </c>
      <c r="D871">
        <v>1770.03</v>
      </c>
      <c r="E871">
        <v>7782.11</v>
      </c>
      <c r="F871">
        <v>5260.53</v>
      </c>
      <c r="G871">
        <v>11335.49</v>
      </c>
      <c r="H871">
        <v>1087.71</v>
      </c>
      <c r="I871">
        <v>10831.37</v>
      </c>
      <c r="J871">
        <v>3.472</v>
      </c>
      <c r="K871">
        <v>4.593</v>
      </c>
      <c r="L871">
        <v>5.2060000000000004</v>
      </c>
      <c r="M871">
        <v>5.6660000000000004</v>
      </c>
      <c r="N871">
        <v>117.69</v>
      </c>
      <c r="O871">
        <v>0.87829999999999997</v>
      </c>
      <c r="P871">
        <v>131.58000000000001</v>
      </c>
      <c r="Q871">
        <v>1.4320999999999999</v>
      </c>
      <c r="R871">
        <v>0.53059999999999996</v>
      </c>
      <c r="S871">
        <v>0.43740000000000001</v>
      </c>
      <c r="T871">
        <v>1.6671</v>
      </c>
      <c r="U871">
        <v>8.7119</v>
      </c>
      <c r="V871">
        <v>10.2997</v>
      </c>
      <c r="W871">
        <v>48.84</v>
      </c>
      <c r="X871">
        <v>3.7995000000000001</v>
      </c>
      <c r="Y871">
        <v>11.055</v>
      </c>
      <c r="Z871">
        <v>9.0065000000000008</v>
      </c>
      <c r="AA871">
        <v>37.729999999999997</v>
      </c>
      <c r="AB871">
        <v>4.58</v>
      </c>
      <c r="AC871">
        <v>68.674999999999997</v>
      </c>
      <c r="AD871">
        <v>89.8</v>
      </c>
      <c r="AE871">
        <v>300.10000000000002</v>
      </c>
      <c r="AF871">
        <v>26.21</v>
      </c>
      <c r="AG871">
        <v>465.5</v>
      </c>
      <c r="AH871">
        <v>200.5</v>
      </c>
      <c r="AI871">
        <v>5.7</v>
      </c>
      <c r="AJ871">
        <v>277.25</v>
      </c>
      <c r="AK871">
        <f>IF(ISNUMBER(VLOOKUP($A871,'[1]F-F_Research_Data_Factors_weekl'!$G$6:$J$4822,2,0)),VLOOKUP($A871,'[1]F-F_Research_Data_Factors_weekl'!$G$6:$J$4822,2,0),AK872)</f>
        <v>7940.5298946802941</v>
      </c>
      <c r="AL871">
        <f>IF(ISNUMBER(VLOOKUP($A871,'[1]F-F_Research_Data_Factors_weekl'!$G$6:$J$4822,3,0)),VLOOKUP($A871,'[1]F-F_Research_Data_Factors_weekl'!$G$6:$J$4822,3,0),AL872)</f>
        <v>272.56657297739036</v>
      </c>
      <c r="AM871">
        <f>IF(ISNUMBER(VLOOKUP($A871,'[1]F-F_Research_Data_Factors_weekl'!$G$6:$J$4822,4,0)),VLOOKUP($A871,'[1]F-F_Research_Data_Factors_weekl'!$G$6:$J$4822,4,0),AM872)</f>
        <v>3518.7295823202708</v>
      </c>
    </row>
    <row r="872" spans="1:39" x14ac:dyDescent="0.25">
      <c r="A872" s="14">
        <v>37344</v>
      </c>
      <c r="B872">
        <v>10403.94</v>
      </c>
      <c r="C872">
        <v>1147.3900000000001</v>
      </c>
      <c r="D872">
        <v>1845.35</v>
      </c>
      <c r="E872">
        <v>7851.47</v>
      </c>
      <c r="F872">
        <v>5397.29</v>
      </c>
      <c r="G872">
        <v>11024.94</v>
      </c>
      <c r="H872">
        <v>1060.19</v>
      </c>
      <c r="I872">
        <v>11032.92</v>
      </c>
      <c r="J872">
        <v>3.7109999999999999</v>
      </c>
      <c r="K872">
        <v>4.8049999999999997</v>
      </c>
      <c r="L872">
        <v>5.3959999999999999</v>
      </c>
      <c r="M872">
        <v>5.7949999999999999</v>
      </c>
      <c r="N872">
        <v>118.62</v>
      </c>
      <c r="O872">
        <v>0.87170000000000003</v>
      </c>
      <c r="P872">
        <v>132.72999999999999</v>
      </c>
      <c r="Q872">
        <v>1.4258999999999999</v>
      </c>
      <c r="R872">
        <v>0.53280000000000005</v>
      </c>
      <c r="S872">
        <v>0.44040000000000001</v>
      </c>
      <c r="T872">
        <v>1.6813</v>
      </c>
      <c r="U872">
        <v>8.8426000000000009</v>
      </c>
      <c r="V872">
        <v>10.358499999999999</v>
      </c>
      <c r="W872">
        <v>48.814999999999998</v>
      </c>
      <c r="X872">
        <v>3.8005</v>
      </c>
      <c r="Y872">
        <v>11.33</v>
      </c>
      <c r="Z872">
        <v>9.0350000000000001</v>
      </c>
      <c r="AA872">
        <v>38.159999999999997</v>
      </c>
      <c r="AB872">
        <v>4.6500000000000004</v>
      </c>
      <c r="AC872">
        <v>70.424999999999997</v>
      </c>
      <c r="AD872">
        <v>92.5</v>
      </c>
      <c r="AE872">
        <v>302.60000000000002</v>
      </c>
      <c r="AF872">
        <v>26.31</v>
      </c>
      <c r="AG872">
        <v>476.25</v>
      </c>
      <c r="AH872">
        <v>202.5</v>
      </c>
      <c r="AI872">
        <v>5.93</v>
      </c>
      <c r="AJ872">
        <v>285</v>
      </c>
      <c r="AK872">
        <f>IF(ISNUMBER(VLOOKUP($A872,'[1]F-F_Research_Data_Factors_weekl'!$G$6:$J$4822,2,0)),VLOOKUP($A872,'[1]F-F_Research_Data_Factors_weekl'!$G$6:$J$4822,2,0),AK873)</f>
        <v>8118.2497471960614</v>
      </c>
      <c r="AL872">
        <f>IF(ISNUMBER(VLOOKUP($A872,'[1]F-F_Research_Data_Factors_weekl'!$G$6:$J$4822,3,0)),VLOOKUP($A872,'[1]F-F_Research_Data_Factors_weekl'!$G$6:$J$4822,3,0),AL873)</f>
        <v>269.5694459632814</v>
      </c>
      <c r="AM872">
        <f>IF(ISNUMBER(VLOOKUP($A872,'[1]F-F_Research_Data_Factors_weekl'!$G$6:$J$4822,4,0)),VLOOKUP($A872,'[1]F-F_Research_Data_Factors_weekl'!$G$6:$J$4822,4,0),AM873)</f>
        <v>3428.069485479486</v>
      </c>
    </row>
    <row r="873" spans="1:39" x14ac:dyDescent="0.25">
      <c r="A873" s="14">
        <v>37337</v>
      </c>
      <c r="B873">
        <v>10427.67</v>
      </c>
      <c r="C873">
        <v>1148.69</v>
      </c>
      <c r="D873">
        <v>1851.39</v>
      </c>
      <c r="E873">
        <v>7856.13</v>
      </c>
      <c r="F873">
        <v>5366.13</v>
      </c>
      <c r="G873">
        <v>11345.08</v>
      </c>
      <c r="H873">
        <v>1076.6300000000001</v>
      </c>
      <c r="I873">
        <v>10863.07</v>
      </c>
      <c r="J873">
        <v>3.7050000000000001</v>
      </c>
      <c r="K873">
        <v>4.8230000000000004</v>
      </c>
      <c r="L873">
        <v>5.4039999999999999</v>
      </c>
      <c r="M873">
        <v>5.8120000000000003</v>
      </c>
      <c r="N873">
        <v>118.05</v>
      </c>
      <c r="O873">
        <v>0.87790000000000001</v>
      </c>
      <c r="P873">
        <v>132.88</v>
      </c>
      <c r="Q873">
        <v>1.4258</v>
      </c>
      <c r="R873">
        <v>0.53059999999999996</v>
      </c>
      <c r="S873">
        <v>0.43809999999999999</v>
      </c>
      <c r="T873">
        <v>1.6667999999999998</v>
      </c>
      <c r="U873">
        <v>8.7744999999999997</v>
      </c>
      <c r="V873">
        <v>10.266999999999999</v>
      </c>
      <c r="W873">
        <v>48.77</v>
      </c>
      <c r="X873">
        <v>3.8005</v>
      </c>
      <c r="Y873">
        <v>11.465</v>
      </c>
      <c r="Z873">
        <v>9.048</v>
      </c>
      <c r="AA873">
        <v>39.200000000000003</v>
      </c>
      <c r="AB873">
        <v>4.5309999999999997</v>
      </c>
      <c r="AC873">
        <v>69.775000000000006</v>
      </c>
      <c r="AD873">
        <v>93.3</v>
      </c>
      <c r="AE873">
        <v>297.60000000000002</v>
      </c>
      <c r="AF873">
        <v>25.35</v>
      </c>
      <c r="AG873">
        <v>464.5</v>
      </c>
      <c r="AH873">
        <v>204.75</v>
      </c>
      <c r="AI873">
        <v>5.91</v>
      </c>
      <c r="AJ873">
        <v>281.75</v>
      </c>
      <c r="AK873">
        <f>IF(ISNUMBER(VLOOKUP($A873,'[1]F-F_Research_Data_Factors_weekl'!$G$6:$J$4822,2,0)),VLOOKUP($A873,'[1]F-F_Research_Data_Factors_weekl'!$G$6:$J$4822,2,0),AK874)</f>
        <v>8118.2497471960614</v>
      </c>
      <c r="AL873">
        <f>IF(ISNUMBER(VLOOKUP($A873,'[1]F-F_Research_Data_Factors_weekl'!$G$6:$J$4822,3,0)),VLOOKUP($A873,'[1]F-F_Research_Data_Factors_weekl'!$G$6:$J$4822,3,0),AL874)</f>
        <v>269.5694459632814</v>
      </c>
      <c r="AM873">
        <f>IF(ISNUMBER(VLOOKUP($A873,'[1]F-F_Research_Data_Factors_weekl'!$G$6:$J$4822,4,0)),VLOOKUP($A873,'[1]F-F_Research_Data_Factors_weekl'!$G$6:$J$4822,4,0),AM874)</f>
        <v>3428.069485479486</v>
      </c>
    </row>
    <row r="874" spans="1:39" x14ac:dyDescent="0.25">
      <c r="A874" s="14">
        <v>37330</v>
      </c>
      <c r="B874">
        <v>10607.23</v>
      </c>
      <c r="C874">
        <v>1166.1500000000001</v>
      </c>
      <c r="D874">
        <v>1868.3</v>
      </c>
      <c r="E874">
        <v>7871.68</v>
      </c>
      <c r="F874">
        <v>5401.11</v>
      </c>
      <c r="G874">
        <v>11648.01</v>
      </c>
      <c r="H874">
        <v>1097.24</v>
      </c>
      <c r="I874">
        <v>11210.25</v>
      </c>
      <c r="J874">
        <v>3.581</v>
      </c>
      <c r="K874">
        <v>4.7080000000000002</v>
      </c>
      <c r="L874">
        <v>5.327</v>
      </c>
      <c r="M874">
        <v>5.76</v>
      </c>
      <c r="N874">
        <v>117.18</v>
      </c>
      <c r="O874">
        <v>0.88280000000000003</v>
      </c>
      <c r="P874">
        <v>129</v>
      </c>
      <c r="Q874">
        <v>1.4248000000000001</v>
      </c>
      <c r="R874">
        <v>0.52629999999999999</v>
      </c>
      <c r="S874">
        <v>0.43759999999999999</v>
      </c>
      <c r="T874">
        <v>1.6537999999999999</v>
      </c>
      <c r="U874">
        <v>8.798</v>
      </c>
      <c r="V874">
        <v>10.3361</v>
      </c>
      <c r="W874">
        <v>48.725000000000001</v>
      </c>
      <c r="X874">
        <v>3.8005</v>
      </c>
      <c r="Y874">
        <v>11.8675</v>
      </c>
      <c r="Z874">
        <v>9.0794999999999995</v>
      </c>
      <c r="AA874">
        <v>38.700000000000003</v>
      </c>
      <c r="AB874">
        <v>4.4820000000000002</v>
      </c>
      <c r="AC874">
        <v>72.349999999999994</v>
      </c>
      <c r="AD874">
        <v>91.95</v>
      </c>
      <c r="AE874">
        <v>290.10000000000002</v>
      </c>
      <c r="AF874">
        <v>24.51</v>
      </c>
      <c r="AG874">
        <v>472.25</v>
      </c>
      <c r="AH874">
        <v>205.75</v>
      </c>
      <c r="AI874">
        <v>6.26</v>
      </c>
      <c r="AJ874">
        <v>282.25</v>
      </c>
      <c r="AK874">
        <f>IF(ISNUMBER(VLOOKUP($A874,'[1]F-F_Research_Data_Factors_weekl'!$G$6:$J$4822,2,0)),VLOOKUP($A874,'[1]F-F_Research_Data_Factors_weekl'!$G$6:$J$4822,2,0),AK875)</f>
        <v>8216.0203898350992</v>
      </c>
      <c r="AL874">
        <f>IF(ISNUMBER(VLOOKUP($A874,'[1]F-F_Research_Data_Factors_weekl'!$G$6:$J$4822,3,0)),VLOOKUP($A874,'[1]F-F_Research_Data_Factors_weekl'!$G$6:$J$4822,3,0),AL875)</f>
        <v>264.10252372223124</v>
      </c>
      <c r="AM874">
        <f>IF(ISNUMBER(VLOOKUP($A874,'[1]F-F_Research_Data_Factors_weekl'!$G$6:$J$4822,4,0)),VLOOKUP($A874,'[1]F-F_Research_Data_Factors_weekl'!$G$6:$J$4822,4,0),AM875)</f>
        <v>3410.6750427614024</v>
      </c>
    </row>
    <row r="875" spans="1:39" x14ac:dyDescent="0.25">
      <c r="A875" s="14">
        <v>37323</v>
      </c>
      <c r="B875">
        <v>10572.49</v>
      </c>
      <c r="C875">
        <v>1164.31</v>
      </c>
      <c r="D875">
        <v>1929.67</v>
      </c>
      <c r="E875">
        <v>7910.26</v>
      </c>
      <c r="F875">
        <v>5359.55</v>
      </c>
      <c r="G875">
        <v>11885.79</v>
      </c>
      <c r="H875">
        <v>1108.1300000000001</v>
      </c>
      <c r="I875">
        <v>11233.23</v>
      </c>
      <c r="J875">
        <v>3.5590000000000002</v>
      </c>
      <c r="K875">
        <v>4.7</v>
      </c>
      <c r="L875">
        <v>5.3250000000000002</v>
      </c>
      <c r="M875">
        <v>5.7169999999999996</v>
      </c>
      <c r="N875">
        <v>117.99</v>
      </c>
      <c r="O875">
        <v>0.87490000000000001</v>
      </c>
      <c r="P875">
        <v>128.65</v>
      </c>
      <c r="Q875">
        <v>1.423</v>
      </c>
      <c r="R875">
        <v>0.52310000000000001</v>
      </c>
      <c r="S875">
        <v>0.43080000000000002</v>
      </c>
      <c r="T875">
        <v>1.6732</v>
      </c>
      <c r="U875">
        <v>8.8158999999999992</v>
      </c>
      <c r="V875">
        <v>10.3809</v>
      </c>
      <c r="W875">
        <v>48.725000000000001</v>
      </c>
      <c r="X875">
        <v>3.7995000000000001</v>
      </c>
      <c r="Y875">
        <v>11.67</v>
      </c>
      <c r="Z875">
        <v>9.0742999999999991</v>
      </c>
      <c r="AA875">
        <v>37.83</v>
      </c>
      <c r="AB875">
        <v>4.492</v>
      </c>
      <c r="AC875">
        <v>75.875</v>
      </c>
      <c r="AD875">
        <v>90.95</v>
      </c>
      <c r="AE875">
        <v>290.3</v>
      </c>
      <c r="AF875">
        <v>23.84</v>
      </c>
      <c r="AG875">
        <v>458</v>
      </c>
      <c r="AH875">
        <v>202</v>
      </c>
      <c r="AI875">
        <v>6.18</v>
      </c>
      <c r="AJ875">
        <v>271</v>
      </c>
      <c r="AK875">
        <f>IF(ISNUMBER(VLOOKUP($A875,'[1]F-F_Research_Data_Factors_weekl'!$G$6:$J$4822,2,0)),VLOOKUP($A875,'[1]F-F_Research_Data_Factors_weekl'!$G$6:$J$4822,2,0),AK876)</f>
        <v>8208.6326204766701</v>
      </c>
      <c r="AL875">
        <f>IF(ISNUMBER(VLOOKUP($A875,'[1]F-F_Research_Data_Factors_weekl'!$G$6:$J$4822,3,0)),VLOOKUP($A875,'[1]F-F_Research_Data_Factors_weekl'!$G$6:$J$4822,3,0),AL876)</f>
        <v>263.10273333555614</v>
      </c>
      <c r="AM875">
        <f>IF(ISNUMBER(VLOOKUP($A875,'[1]F-F_Research_Data_Factors_weekl'!$G$6:$J$4822,4,0)),VLOOKUP($A875,'[1]F-F_Research_Data_Factors_weekl'!$G$6:$J$4822,4,0),AM876)</f>
        <v>3406.5871381955676</v>
      </c>
    </row>
    <row r="876" spans="1:39" x14ac:dyDescent="0.25">
      <c r="A876" s="14">
        <v>37316</v>
      </c>
      <c r="B876">
        <v>10368.86</v>
      </c>
      <c r="C876">
        <v>1131.78</v>
      </c>
      <c r="D876">
        <v>1802.74</v>
      </c>
      <c r="E876">
        <v>7710.8</v>
      </c>
      <c r="F876">
        <v>5097.41</v>
      </c>
      <c r="G876">
        <v>10812</v>
      </c>
      <c r="H876">
        <v>1030.17</v>
      </c>
      <c r="I876">
        <v>10425.31</v>
      </c>
      <c r="J876">
        <v>3.1840000000000002</v>
      </c>
      <c r="K876">
        <v>4.3129999999999997</v>
      </c>
      <c r="L876">
        <v>4.9809999999999999</v>
      </c>
      <c r="M876">
        <v>5.5039999999999996</v>
      </c>
      <c r="N876">
        <v>119.4</v>
      </c>
      <c r="O876">
        <v>0.86550000000000005</v>
      </c>
      <c r="P876">
        <v>133.46</v>
      </c>
      <c r="Q876">
        <v>1.4177</v>
      </c>
      <c r="R876">
        <v>0.51929999999999998</v>
      </c>
      <c r="S876">
        <v>0.4239</v>
      </c>
      <c r="T876">
        <v>1.7</v>
      </c>
      <c r="U876">
        <v>8.8902000000000001</v>
      </c>
      <c r="V876">
        <v>10.5</v>
      </c>
      <c r="W876">
        <v>48.725000000000001</v>
      </c>
      <c r="X876">
        <v>3.7995000000000001</v>
      </c>
      <c r="Y876">
        <v>11.275</v>
      </c>
      <c r="Z876">
        <v>9.0863999999999994</v>
      </c>
      <c r="AA876">
        <v>34.549999999999997</v>
      </c>
      <c r="AB876">
        <v>4.5490000000000004</v>
      </c>
      <c r="AC876">
        <v>74.674999999999997</v>
      </c>
      <c r="AD876">
        <v>92.05</v>
      </c>
      <c r="AE876">
        <v>298.39999999999998</v>
      </c>
      <c r="AF876">
        <v>22.4</v>
      </c>
      <c r="AG876">
        <v>446.5</v>
      </c>
      <c r="AH876">
        <v>200.5</v>
      </c>
      <c r="AI876">
        <v>5.97</v>
      </c>
      <c r="AJ876">
        <v>270</v>
      </c>
      <c r="AK876">
        <f>IF(ISNUMBER(VLOOKUP($A876,'[1]F-F_Research_Data_Factors_weekl'!$G$6:$J$4822,2,0)),VLOOKUP($A876,'[1]F-F_Research_Data_Factors_weekl'!$G$6:$J$4822,2,0),AK877)</f>
        <v>7957.9569757408326</v>
      </c>
      <c r="AL876">
        <f>IF(ISNUMBER(VLOOKUP($A876,'[1]F-F_Research_Data_Factors_weekl'!$G$6:$J$4822,3,0)),VLOOKUP($A876,'[1]F-F_Research_Data_Factors_weekl'!$G$6:$J$4822,3,0),AL877)</f>
        <v>260.11145164167687</v>
      </c>
      <c r="AM876">
        <f>IF(ISNUMBER(VLOOKUP($A876,'[1]F-F_Research_Data_Factors_weekl'!$G$6:$J$4822,4,0)),VLOOKUP($A876,'[1]F-F_Research_Data_Factors_weekl'!$G$6:$J$4822,4,0),AM877)</f>
        <v>3406.246513544213</v>
      </c>
    </row>
    <row r="877" spans="1:39" x14ac:dyDescent="0.25">
      <c r="A877" s="14">
        <v>37309</v>
      </c>
      <c r="B877">
        <v>9968.15</v>
      </c>
      <c r="C877">
        <v>1089.8399999999999</v>
      </c>
      <c r="D877">
        <v>1724.54</v>
      </c>
      <c r="E877">
        <v>7426.64</v>
      </c>
      <c r="F877">
        <v>4745.58</v>
      </c>
      <c r="G877">
        <v>10356.780000000001</v>
      </c>
      <c r="H877">
        <v>989.19</v>
      </c>
      <c r="I877">
        <v>10664.94</v>
      </c>
      <c r="J877">
        <v>2.9449999999999998</v>
      </c>
      <c r="K877">
        <v>4.141</v>
      </c>
      <c r="L877">
        <v>4.8309999999999995</v>
      </c>
      <c r="M877">
        <v>5.3440000000000003</v>
      </c>
      <c r="N877">
        <v>118.48</v>
      </c>
      <c r="O877">
        <v>0.87549999999999994</v>
      </c>
      <c r="P877">
        <v>134.15</v>
      </c>
      <c r="Q877">
        <v>1.4327000000000001</v>
      </c>
      <c r="R877">
        <v>0.51280000000000003</v>
      </c>
      <c r="S877">
        <v>0.41810000000000003</v>
      </c>
      <c r="T877">
        <v>1.6903999999999999</v>
      </c>
      <c r="U877">
        <v>8.8809000000000005</v>
      </c>
      <c r="V877">
        <v>10.458299999999999</v>
      </c>
      <c r="W877">
        <v>48.755000000000003</v>
      </c>
      <c r="X877">
        <v>3.7995000000000001</v>
      </c>
      <c r="Y877">
        <v>11.3965</v>
      </c>
      <c r="Z877">
        <v>9.0950000000000006</v>
      </c>
      <c r="AA877">
        <v>33.53</v>
      </c>
      <c r="AB877">
        <v>4.3979999999999997</v>
      </c>
      <c r="AC877">
        <v>72.125</v>
      </c>
      <c r="AD877">
        <v>92.95</v>
      </c>
      <c r="AE877">
        <v>293.2</v>
      </c>
      <c r="AF877">
        <v>21.07</v>
      </c>
      <c r="AG877">
        <v>441.25</v>
      </c>
      <c r="AH877">
        <v>205.25</v>
      </c>
      <c r="AI877">
        <v>6.31</v>
      </c>
      <c r="AJ877">
        <v>280.25</v>
      </c>
      <c r="AK877">
        <f>IF(ISNUMBER(VLOOKUP($A877,'[1]F-F_Research_Data_Factors_weekl'!$G$6:$J$4822,2,0)),VLOOKUP($A877,'[1]F-F_Research_Data_Factors_weekl'!$G$6:$J$4822,2,0),AK878)</f>
        <v>7667.3638845176147</v>
      </c>
      <c r="AL877">
        <f>IF(ISNUMBER(VLOOKUP($A877,'[1]F-F_Research_Data_Factors_weekl'!$G$6:$J$4822,3,0)),VLOOKUP($A877,'[1]F-F_Research_Data_Factors_weekl'!$G$6:$J$4822,3,0),AL878)</f>
        <v>265.23039832943493</v>
      </c>
      <c r="AM877">
        <f>IF(ISNUMBER(VLOOKUP($A877,'[1]F-F_Research_Data_Factors_weekl'!$G$6:$J$4822,4,0)),VLOOKUP($A877,'[1]F-F_Research_Data_Factors_weekl'!$G$6:$J$4822,4,0),AM878)</f>
        <v>3367.1871426890202</v>
      </c>
    </row>
    <row r="878" spans="1:39" x14ac:dyDescent="0.25">
      <c r="A878" s="14">
        <v>37302</v>
      </c>
      <c r="B878">
        <v>9903.0400000000009</v>
      </c>
      <c r="C878">
        <v>1104.18</v>
      </c>
      <c r="D878">
        <v>1805.2</v>
      </c>
      <c r="E878">
        <v>7515.3</v>
      </c>
      <c r="F878">
        <v>4862.6000000000004</v>
      </c>
      <c r="G878">
        <v>10048.1</v>
      </c>
      <c r="H878">
        <v>982.5</v>
      </c>
      <c r="I878">
        <v>10961.88</v>
      </c>
      <c r="J878">
        <v>2.944</v>
      </c>
      <c r="K878">
        <v>4.18</v>
      </c>
      <c r="L878">
        <v>4.875</v>
      </c>
      <c r="M878">
        <v>5.3659999999999997</v>
      </c>
      <c r="N878">
        <v>118.55</v>
      </c>
      <c r="O878">
        <v>0.87339999999999995</v>
      </c>
      <c r="P878">
        <v>132.61000000000001</v>
      </c>
      <c r="Q878">
        <v>1.4319999999999999</v>
      </c>
      <c r="R878">
        <v>0.51749999999999996</v>
      </c>
      <c r="S878">
        <v>0.4229</v>
      </c>
      <c r="T878">
        <v>1.6962999999999999</v>
      </c>
      <c r="U878">
        <v>8.9067000000000007</v>
      </c>
      <c r="V878">
        <v>10.511200000000001</v>
      </c>
      <c r="W878">
        <v>48.674999999999997</v>
      </c>
      <c r="X878">
        <v>3.8005</v>
      </c>
      <c r="Y878">
        <v>11.414999999999999</v>
      </c>
      <c r="Z878">
        <v>9.0594999999999999</v>
      </c>
      <c r="AA878">
        <v>35.57</v>
      </c>
      <c r="AB878">
        <v>4.5380000000000003</v>
      </c>
      <c r="AC878">
        <v>73.7</v>
      </c>
      <c r="AD878">
        <v>89.9</v>
      </c>
      <c r="AE878">
        <v>298.39999999999998</v>
      </c>
      <c r="AF878">
        <v>21.5</v>
      </c>
      <c r="AG878">
        <v>437.25</v>
      </c>
      <c r="AH878">
        <v>205</v>
      </c>
      <c r="AI878">
        <v>6.25</v>
      </c>
      <c r="AJ878">
        <v>275.25</v>
      </c>
      <c r="AK878">
        <f>IF(ISNUMBER(VLOOKUP($A878,'[1]F-F_Research_Data_Factors_weekl'!$G$6:$J$4822,2,0)),VLOOKUP($A878,'[1]F-F_Research_Data_Factors_weekl'!$G$6:$J$4822,2,0),AK879)</f>
        <v>7777.0198646085955</v>
      </c>
      <c r="AL878">
        <f>IF(ISNUMBER(VLOOKUP($A878,'[1]F-F_Research_Data_Factors_weekl'!$G$6:$J$4822,3,0)),VLOOKUP($A878,'[1]F-F_Research_Data_Factors_weekl'!$G$6:$J$4822,3,0),AL879)</f>
        <v>265.60224146748942</v>
      </c>
      <c r="AM878">
        <f>IF(ISNUMBER(VLOOKUP($A878,'[1]F-F_Research_Data_Factors_weekl'!$G$6:$J$4822,4,0)),VLOOKUP($A878,'[1]F-F_Research_Data_Factors_weekl'!$G$6:$J$4822,4,0),AM879)</f>
        <v>3313.8344087088085</v>
      </c>
    </row>
    <row r="879" spans="1:39" x14ac:dyDescent="0.25">
      <c r="A879" s="14">
        <v>37295</v>
      </c>
      <c r="B879">
        <v>9744.24</v>
      </c>
      <c r="C879">
        <v>1096.22</v>
      </c>
      <c r="D879">
        <v>1818.88</v>
      </c>
      <c r="E879">
        <v>7535.36</v>
      </c>
      <c r="F879">
        <v>4835.95</v>
      </c>
      <c r="G879">
        <v>9686.06</v>
      </c>
      <c r="H879">
        <v>949.97</v>
      </c>
      <c r="I879">
        <v>10518.99</v>
      </c>
      <c r="J879">
        <v>2.9050000000000002</v>
      </c>
      <c r="K879">
        <v>4.17</v>
      </c>
      <c r="L879">
        <v>4.8789999999999996</v>
      </c>
      <c r="M879">
        <v>5.375</v>
      </c>
      <c r="N879">
        <v>118.98</v>
      </c>
      <c r="O879">
        <v>0.87219999999999998</v>
      </c>
      <c r="P879">
        <v>134.71</v>
      </c>
      <c r="Q879">
        <v>1.415</v>
      </c>
      <c r="R879">
        <v>0.51119999999999999</v>
      </c>
      <c r="S879">
        <v>0.41799999999999998</v>
      </c>
      <c r="T879">
        <v>1.6913</v>
      </c>
      <c r="U879">
        <v>8.9779999999999998</v>
      </c>
      <c r="V879">
        <v>10.593400000000001</v>
      </c>
      <c r="W879">
        <v>48.704999999999998</v>
      </c>
      <c r="X879">
        <v>3.8005</v>
      </c>
      <c r="Y879">
        <v>11.404999999999999</v>
      </c>
      <c r="Z879">
        <v>9.0719999999999992</v>
      </c>
      <c r="AA879">
        <v>38.26</v>
      </c>
      <c r="AB879">
        <v>4.4550000000000001</v>
      </c>
      <c r="AC879">
        <v>74.025000000000006</v>
      </c>
      <c r="AD879">
        <v>87.9</v>
      </c>
      <c r="AE879">
        <v>303.5</v>
      </c>
      <c r="AF879">
        <v>20.260000000000002</v>
      </c>
      <c r="AG879">
        <v>429</v>
      </c>
      <c r="AH879">
        <v>204.75</v>
      </c>
      <c r="AI879">
        <v>6.18</v>
      </c>
      <c r="AJ879">
        <v>281.75</v>
      </c>
      <c r="AK879">
        <f>IF(ISNUMBER(VLOOKUP($A879,'[1]F-F_Research_Data_Factors_weekl'!$G$6:$J$4822,2,0)),VLOOKUP($A879,'[1]F-F_Research_Data_Factors_weekl'!$G$6:$J$4822,2,0),AK880)</f>
        <v>7726.0280792853127</v>
      </c>
      <c r="AL879">
        <f>IF(ISNUMBER(VLOOKUP($A879,'[1]F-F_Research_Data_Factors_weekl'!$G$6:$J$4822,3,0)),VLOOKUP($A879,'[1]F-F_Research_Data_Factors_weekl'!$G$6:$J$4822,3,0),AL880)</f>
        <v>263.72976017028043</v>
      </c>
      <c r="AM879">
        <f>IF(ISNUMBER(VLOOKUP($A879,'[1]F-F_Research_Data_Factors_weekl'!$G$6:$J$4822,4,0)),VLOOKUP($A879,'[1]F-F_Research_Data_Factors_weekl'!$G$6:$J$4822,4,0),AM880)</f>
        <v>3349.3373849896993</v>
      </c>
    </row>
    <row r="880" spans="1:39" x14ac:dyDescent="0.25">
      <c r="A880" s="14">
        <v>37288</v>
      </c>
      <c r="B880">
        <v>9907.26</v>
      </c>
      <c r="C880">
        <v>1122.19</v>
      </c>
      <c r="D880">
        <v>1911.24</v>
      </c>
      <c r="E880">
        <v>7690.51</v>
      </c>
      <c r="F880">
        <v>5097.0600000000004</v>
      </c>
      <c r="G880">
        <v>9791.43</v>
      </c>
      <c r="H880">
        <v>956.26</v>
      </c>
      <c r="I880">
        <v>10691.25</v>
      </c>
      <c r="J880">
        <v>3.069</v>
      </c>
      <c r="K880">
        <v>4.2969999999999997</v>
      </c>
      <c r="L880">
        <v>4.9850000000000003</v>
      </c>
      <c r="M880">
        <v>5.3929999999999998</v>
      </c>
      <c r="N880">
        <v>119.69</v>
      </c>
      <c r="O880">
        <v>0.86180000000000001</v>
      </c>
      <c r="P880">
        <v>133.07</v>
      </c>
      <c r="Q880">
        <v>1.4161999999999999</v>
      </c>
      <c r="R880">
        <v>0.50960000000000005</v>
      </c>
      <c r="S880">
        <v>0.41749999999999998</v>
      </c>
      <c r="T880">
        <v>1.7136</v>
      </c>
      <c r="U880">
        <v>9.0980000000000008</v>
      </c>
      <c r="V880">
        <v>10.6706</v>
      </c>
      <c r="W880">
        <v>48.524999999999999</v>
      </c>
      <c r="X880">
        <v>3.8005</v>
      </c>
      <c r="Y880">
        <v>11.645</v>
      </c>
      <c r="Z880">
        <v>9.1594999999999995</v>
      </c>
      <c r="AA880">
        <v>37.450000000000003</v>
      </c>
      <c r="AB880">
        <v>4.3129999999999997</v>
      </c>
      <c r="AC880">
        <v>73.125</v>
      </c>
      <c r="AD880">
        <v>87.95</v>
      </c>
      <c r="AE880">
        <v>286</v>
      </c>
      <c r="AF880">
        <v>20.38</v>
      </c>
      <c r="AG880">
        <v>426.75</v>
      </c>
      <c r="AH880">
        <v>204.5</v>
      </c>
      <c r="AI880">
        <v>6.35</v>
      </c>
      <c r="AJ880">
        <v>287</v>
      </c>
      <c r="AK880">
        <f>IF(ISNUMBER(VLOOKUP($A880,'[1]F-F_Research_Data_Factors_weekl'!$G$6:$J$4822,2,0)),VLOOKUP($A880,'[1]F-F_Research_Data_Factors_weekl'!$G$6:$J$4822,2,0),AK881)</f>
        <v>7911.1489650679014</v>
      </c>
      <c r="AL880">
        <f>IF(ISNUMBER(VLOOKUP($A880,'[1]F-F_Research_Data_Factors_weekl'!$G$6:$J$4822,3,0)),VLOOKUP($A880,'[1]F-F_Research_Data_Factors_weekl'!$G$6:$J$4822,3,0),AL881)</f>
        <v>265.74945603615521</v>
      </c>
      <c r="AM880">
        <f>IF(ISNUMBER(VLOOKUP($A880,'[1]F-F_Research_Data_Factors_weekl'!$G$6:$J$4822,4,0)),VLOOKUP($A880,'[1]F-F_Research_Data_Factors_weekl'!$G$6:$J$4822,4,0),AM881)</f>
        <v>3319.7912429276435</v>
      </c>
    </row>
    <row r="881" spans="1:39" x14ac:dyDescent="0.25">
      <c r="A881" s="14">
        <v>37281</v>
      </c>
      <c r="B881">
        <v>9840.08</v>
      </c>
      <c r="C881">
        <v>1133.28</v>
      </c>
      <c r="D881">
        <v>1937.7</v>
      </c>
      <c r="E881">
        <v>7659.29</v>
      </c>
      <c r="F881">
        <v>5156.63</v>
      </c>
      <c r="G881">
        <v>10144.14</v>
      </c>
      <c r="H881">
        <v>985.84</v>
      </c>
      <c r="I881">
        <v>10772.96</v>
      </c>
      <c r="J881">
        <v>3.1829999999999998</v>
      </c>
      <c r="K881">
        <v>4.4059999999999997</v>
      </c>
      <c r="L881">
        <v>5.0709999999999997</v>
      </c>
      <c r="M881">
        <v>5.4669999999999996</v>
      </c>
      <c r="N881">
        <v>119.85</v>
      </c>
      <c r="O881">
        <v>0.86499999999999999</v>
      </c>
      <c r="P881">
        <v>134.47</v>
      </c>
      <c r="Q881">
        <v>1.4081999999999999</v>
      </c>
      <c r="R881">
        <v>0.51680000000000004</v>
      </c>
      <c r="S881">
        <v>0.42480000000000001</v>
      </c>
      <c r="T881">
        <v>1.7042999999999999</v>
      </c>
      <c r="U881">
        <v>9.0595999999999997</v>
      </c>
      <c r="V881">
        <v>10.672800000000001</v>
      </c>
      <c r="W881">
        <v>48.354999999999997</v>
      </c>
      <c r="X881">
        <v>3.7995000000000001</v>
      </c>
      <c r="Y881">
        <v>11.375</v>
      </c>
      <c r="Z881">
        <v>9.1447000000000003</v>
      </c>
      <c r="AA881">
        <v>36.68</v>
      </c>
      <c r="AB881">
        <v>4.3049999999999997</v>
      </c>
      <c r="AC881">
        <v>72.424999999999997</v>
      </c>
      <c r="AD881">
        <v>88</v>
      </c>
      <c r="AE881">
        <v>279.10000000000002</v>
      </c>
      <c r="AF881">
        <v>19.989999999999998</v>
      </c>
      <c r="AG881">
        <v>430.75</v>
      </c>
      <c r="AH881">
        <v>209</v>
      </c>
      <c r="AI881">
        <v>7.13</v>
      </c>
      <c r="AJ881">
        <v>299</v>
      </c>
      <c r="AK881">
        <f>IF(ISNUMBER(VLOOKUP($A881,'[1]F-F_Research_Data_Factors_weekl'!$G$6:$J$4822,2,0)),VLOOKUP($A881,'[1]F-F_Research_Data_Factors_weekl'!$G$6:$J$4822,2,0),AK882)</f>
        <v>7978.9702118687856</v>
      </c>
      <c r="AL881">
        <f>IF(ISNUMBER(VLOOKUP($A881,'[1]F-F_Research_Data_Factors_weekl'!$G$6:$J$4822,3,0)),VLOOKUP($A881,'[1]F-F_Research_Data_Factors_weekl'!$G$6:$J$4822,3,0),AL882)</f>
        <v>261.61592443015871</v>
      </c>
      <c r="AM881">
        <f>IF(ISNUMBER(VLOOKUP($A881,'[1]F-F_Research_Data_Factors_weekl'!$G$6:$J$4822,4,0)),VLOOKUP($A881,'[1]F-F_Research_Data_Factors_weekl'!$G$6:$J$4822,4,0),AM882)</f>
        <v>3320.1232552531687</v>
      </c>
    </row>
    <row r="882" spans="1:39" x14ac:dyDescent="0.25">
      <c r="A882" s="14">
        <v>37274</v>
      </c>
      <c r="B882">
        <v>9771.85</v>
      </c>
      <c r="C882">
        <v>1127.58</v>
      </c>
      <c r="D882">
        <v>1930.34</v>
      </c>
      <c r="E882">
        <v>7604.79</v>
      </c>
      <c r="F882">
        <v>5122.2299999999996</v>
      </c>
      <c r="G882">
        <v>10293.32</v>
      </c>
      <c r="H882">
        <v>1007.64</v>
      </c>
      <c r="I882">
        <v>10972.96</v>
      </c>
      <c r="J882">
        <v>2.9359999999999999</v>
      </c>
      <c r="K882">
        <v>4.1630000000000003</v>
      </c>
      <c r="L882">
        <v>4.8940000000000001</v>
      </c>
      <c r="M882">
        <v>5.3579999999999997</v>
      </c>
      <c r="N882">
        <v>117.64</v>
      </c>
      <c r="O882">
        <v>0.88480000000000003</v>
      </c>
      <c r="P882">
        <v>132.57</v>
      </c>
      <c r="Q882">
        <v>1.4382999999999999</v>
      </c>
      <c r="R882">
        <v>0.51449999999999996</v>
      </c>
      <c r="S882">
        <v>0.42349999999999999</v>
      </c>
      <c r="T882">
        <v>1.6604000000000001</v>
      </c>
      <c r="U882">
        <v>8.9481999999999999</v>
      </c>
      <c r="V882">
        <v>10.443300000000001</v>
      </c>
      <c r="W882">
        <v>48.244999999999997</v>
      </c>
      <c r="X882">
        <v>3.8005</v>
      </c>
      <c r="Y882">
        <v>11.425000000000001</v>
      </c>
      <c r="Z882">
        <v>9.1225000000000005</v>
      </c>
      <c r="AA882">
        <v>37.33</v>
      </c>
      <c r="AB882">
        <v>4.3449999999999998</v>
      </c>
      <c r="AC882">
        <v>71.55</v>
      </c>
      <c r="AD882">
        <v>87.05</v>
      </c>
      <c r="AE882">
        <v>283.39999999999998</v>
      </c>
      <c r="AF882">
        <v>18</v>
      </c>
      <c r="AG882">
        <v>445.5</v>
      </c>
      <c r="AH882">
        <v>211.75</v>
      </c>
      <c r="AI882">
        <v>7.3</v>
      </c>
      <c r="AJ882">
        <v>298</v>
      </c>
      <c r="AK882">
        <f>IF(ISNUMBER(VLOOKUP($A882,'[1]F-F_Research_Data_Factors_weekl'!$G$6:$J$4822,2,0)),VLOOKUP($A882,'[1]F-F_Research_Data_Factors_weekl'!$G$6:$J$4822,2,0),AK883)</f>
        <v>7932.959049382368</v>
      </c>
      <c r="AL882">
        <f>IF(ISNUMBER(VLOOKUP($A882,'[1]F-F_Research_Data_Factors_weekl'!$G$6:$J$4822,3,0)),VLOOKUP($A882,'[1]F-F_Research_Data_Factors_weekl'!$G$6:$J$4822,3,0),AL883)</f>
        <v>261.85159086193448</v>
      </c>
      <c r="AM882">
        <f>IF(ISNUMBER(VLOOKUP($A882,'[1]F-F_Research_Data_Factors_weekl'!$G$6:$J$4822,4,0)),VLOOKUP($A882,'[1]F-F_Research_Data_Factors_weekl'!$G$6:$J$4822,4,0),AM883)</f>
        <v>3299.3374294476484</v>
      </c>
    </row>
    <row r="883" spans="1:39" x14ac:dyDescent="0.25">
      <c r="A883" s="14">
        <v>37267</v>
      </c>
      <c r="B883">
        <v>9987.5300000000007</v>
      </c>
      <c r="C883">
        <v>1145.5999999999999</v>
      </c>
      <c r="D883">
        <v>2022.46</v>
      </c>
      <c r="E883">
        <v>7701.93</v>
      </c>
      <c r="F883">
        <v>5209.97</v>
      </c>
      <c r="G883">
        <v>10441.59</v>
      </c>
      <c r="H883">
        <v>999.94</v>
      </c>
      <c r="I883">
        <v>11166.46</v>
      </c>
      <c r="J883">
        <v>2.7269999999999999</v>
      </c>
      <c r="K883">
        <v>4.0869999999999997</v>
      </c>
      <c r="L883">
        <v>4.8659999999999997</v>
      </c>
      <c r="M883">
        <v>5.3710000000000004</v>
      </c>
      <c r="N883">
        <v>116.64</v>
      </c>
      <c r="O883">
        <v>0.89239999999999997</v>
      </c>
      <c r="P883">
        <v>132.22</v>
      </c>
      <c r="Q883">
        <v>1.4485999999999999</v>
      </c>
      <c r="R883">
        <v>0.5202</v>
      </c>
      <c r="S883">
        <v>0.42330000000000001</v>
      </c>
      <c r="T883">
        <v>1.6518000000000002</v>
      </c>
      <c r="U883">
        <v>8.9101999999999997</v>
      </c>
      <c r="V883">
        <v>10.2775</v>
      </c>
      <c r="W883">
        <v>48.414999999999999</v>
      </c>
      <c r="X883">
        <v>3.7995000000000001</v>
      </c>
      <c r="Y883">
        <v>11.33</v>
      </c>
      <c r="Z883">
        <v>9.202</v>
      </c>
      <c r="AA883">
        <v>37.04</v>
      </c>
      <c r="AB883">
        <v>4.6980000000000004</v>
      </c>
      <c r="AC883">
        <v>69.875</v>
      </c>
      <c r="AD883">
        <v>90.3</v>
      </c>
      <c r="AE883">
        <v>287.7</v>
      </c>
      <c r="AF883">
        <v>19.68</v>
      </c>
      <c r="AG883">
        <v>445</v>
      </c>
      <c r="AH883">
        <v>212.75</v>
      </c>
      <c r="AI883">
        <v>7.76</v>
      </c>
      <c r="AJ883">
        <v>308.25</v>
      </c>
      <c r="AK883">
        <f>IF(ISNUMBER(VLOOKUP($A883,'[1]F-F_Research_Data_Factors_weekl'!$G$6:$J$4822,2,0)),VLOOKUP($A883,'[1]F-F_Research_Data_Factors_weekl'!$G$6:$J$4822,2,0),AK884)</f>
        <v>8080.838391955147</v>
      </c>
      <c r="AL883">
        <f>IF(ISNUMBER(VLOOKUP($A883,'[1]F-F_Research_Data_Factors_weekl'!$G$6:$J$4822,3,0)),VLOOKUP($A883,'[1]F-F_Research_Data_Factors_weekl'!$G$6:$J$4822,3,0),AL884)</f>
        <v>264.68370652171689</v>
      </c>
      <c r="AM883">
        <f>IF(ISNUMBER(VLOOKUP($A883,'[1]F-F_Research_Data_Factors_weekl'!$G$6:$J$4822,4,0)),VLOOKUP($A883,'[1]F-F_Research_Data_Factors_weekl'!$G$6:$J$4822,4,0),AM884)</f>
        <v>3267.6413087527467</v>
      </c>
    </row>
    <row r="884" spans="1:39" x14ac:dyDescent="0.25">
      <c r="A884" s="14">
        <v>37260</v>
      </c>
      <c r="B884">
        <v>10259.74</v>
      </c>
      <c r="C884">
        <v>1172.51</v>
      </c>
      <c r="D884">
        <v>2059.38</v>
      </c>
      <c r="E884">
        <v>7833.24</v>
      </c>
      <c r="F884">
        <v>5318.73</v>
      </c>
      <c r="G884">
        <v>10871.49</v>
      </c>
      <c r="H884">
        <v>1053.96</v>
      </c>
      <c r="I884">
        <v>11702.15</v>
      </c>
      <c r="J884">
        <v>3.1549999999999998</v>
      </c>
      <c r="K884">
        <v>4.4290000000000003</v>
      </c>
      <c r="L884">
        <v>5.1280000000000001</v>
      </c>
      <c r="M884">
        <v>5.548</v>
      </c>
      <c r="N884">
        <v>116.33</v>
      </c>
      <c r="O884">
        <v>0.89490000000000003</v>
      </c>
      <c r="P884">
        <v>131.04</v>
      </c>
      <c r="Q884">
        <v>1.4473</v>
      </c>
      <c r="R884">
        <v>0.52070000000000005</v>
      </c>
      <c r="S884">
        <v>0.42980000000000002</v>
      </c>
      <c r="T884">
        <v>1.6532</v>
      </c>
      <c r="U884">
        <v>8.9255999999999993</v>
      </c>
      <c r="V884">
        <v>10.311500000000001</v>
      </c>
      <c r="W884">
        <v>48.265000000000001</v>
      </c>
      <c r="X884">
        <v>3.7995000000000001</v>
      </c>
      <c r="Y884">
        <v>12.148300000000001</v>
      </c>
      <c r="Z884">
        <v>9.1664999999999992</v>
      </c>
      <c r="AA884">
        <v>36.619999999999997</v>
      </c>
      <c r="AB884">
        <v>4.6500000000000004</v>
      </c>
      <c r="AC884">
        <v>70.075000000000003</v>
      </c>
      <c r="AD884">
        <v>94.25</v>
      </c>
      <c r="AE884">
        <v>279.2</v>
      </c>
      <c r="AF884">
        <v>21.62</v>
      </c>
      <c r="AG884">
        <v>424</v>
      </c>
      <c r="AH884">
        <v>210.5</v>
      </c>
      <c r="AI884">
        <v>7.64</v>
      </c>
      <c r="AJ884">
        <v>307</v>
      </c>
      <c r="AK884">
        <f>IF(ISNUMBER(VLOOKUP($A884,'[1]F-F_Research_Data_Factors_weekl'!$G$6:$J$4822,2,0)),VLOOKUP($A884,'[1]F-F_Research_Data_Factors_weekl'!$G$6:$J$4822,2,0),AK885)</f>
        <v>8257.5499611231826</v>
      </c>
      <c r="AL884">
        <f>IF(ISNUMBER(VLOOKUP($A884,'[1]F-F_Research_Data_Factors_weekl'!$G$6:$J$4822,3,0)),VLOOKUP($A884,'[1]F-F_Research_Data_Factors_weekl'!$G$6:$J$4822,3,0),AL885)</f>
        <v>262.73943470490059</v>
      </c>
      <c r="AM884">
        <f>IF(ISNUMBER(VLOOKUP($A884,'[1]F-F_Research_Data_Factors_weekl'!$G$6:$J$4822,4,0)),VLOOKUP($A884,'[1]F-F_Research_Data_Factors_weekl'!$G$6:$J$4822,4,0),AM885)</f>
        <v>3219.6682518009134</v>
      </c>
    </row>
    <row r="885" spans="1:39" x14ac:dyDescent="0.25">
      <c r="A885" s="14">
        <v>37253</v>
      </c>
      <c r="B885">
        <v>10136.99</v>
      </c>
      <c r="C885">
        <v>1161.02</v>
      </c>
      <c r="D885">
        <v>1987.26</v>
      </c>
      <c r="E885">
        <v>7674.97</v>
      </c>
      <c r="F885">
        <v>5160.1000000000004</v>
      </c>
      <c r="G885">
        <v>10542.62</v>
      </c>
      <c r="H885">
        <v>1032.1400000000001</v>
      </c>
      <c r="I885">
        <v>11431.59</v>
      </c>
      <c r="J885">
        <v>3.157</v>
      </c>
      <c r="K885">
        <v>4.4219999999999997</v>
      </c>
      <c r="L885">
        <v>5.1130000000000004</v>
      </c>
      <c r="M885">
        <v>5.5350000000000001</v>
      </c>
      <c r="N885">
        <v>117.25</v>
      </c>
      <c r="O885">
        <v>0.88549999999999995</v>
      </c>
      <c r="P885">
        <v>131.12</v>
      </c>
      <c r="Q885">
        <v>1.4513</v>
      </c>
      <c r="R885">
        <v>0.51060000000000005</v>
      </c>
      <c r="S885">
        <v>0.41549999999999998</v>
      </c>
      <c r="T885">
        <v>1.6726999999999999</v>
      </c>
      <c r="U885">
        <v>9.0298999999999996</v>
      </c>
      <c r="V885">
        <v>10.525</v>
      </c>
      <c r="W885">
        <v>48.265000000000001</v>
      </c>
      <c r="X885">
        <v>3.7995000000000001</v>
      </c>
      <c r="Y885">
        <v>11.975</v>
      </c>
      <c r="Z885">
        <v>9.18</v>
      </c>
      <c r="AA885">
        <v>35.590000000000003</v>
      </c>
      <c r="AB885">
        <v>4.4980000000000002</v>
      </c>
      <c r="AC885">
        <v>67.3</v>
      </c>
      <c r="AD885">
        <v>89.1</v>
      </c>
      <c r="AE885">
        <v>276.8</v>
      </c>
      <c r="AF885">
        <v>20.41</v>
      </c>
      <c r="AG885">
        <v>424.25</v>
      </c>
      <c r="AH885">
        <v>209.75</v>
      </c>
      <c r="AI885">
        <v>7.39</v>
      </c>
      <c r="AJ885">
        <v>290.25</v>
      </c>
      <c r="AK885">
        <f>IF(ISNUMBER(VLOOKUP($A885,'[1]F-F_Research_Data_Factors_weekl'!$G$6:$J$4822,2,0)),VLOOKUP($A885,'[1]F-F_Research_Data_Factors_weekl'!$G$6:$J$4822,2,0),AK886)</f>
        <v>8171.7466215964214</v>
      </c>
      <c r="AL885">
        <f>IF(ISNUMBER(VLOOKUP($A885,'[1]F-F_Research_Data_Factors_weekl'!$G$6:$J$4822,3,0)),VLOOKUP($A885,'[1]F-F_Research_Data_Factors_weekl'!$G$6:$J$4822,3,0),AL886)</f>
        <v>261.1204876812767</v>
      </c>
      <c r="AM885">
        <f>IF(ISNUMBER(VLOOKUP($A885,'[1]F-F_Research_Data_Factors_weekl'!$G$6:$J$4822,4,0)),VLOOKUP($A885,'[1]F-F_Research_Data_Factors_weekl'!$G$6:$J$4822,4,0),AM886)</f>
        <v>3196.6523548460218</v>
      </c>
    </row>
    <row r="886" spans="1:39" x14ac:dyDescent="0.25">
      <c r="A886" s="14">
        <v>37246</v>
      </c>
      <c r="B886">
        <v>10035.34</v>
      </c>
      <c r="C886">
        <v>1144.8900000000001</v>
      </c>
      <c r="D886">
        <v>1945.83</v>
      </c>
      <c r="E886">
        <v>7528.3</v>
      </c>
      <c r="F886">
        <v>5019.01</v>
      </c>
      <c r="G886">
        <v>10335.450000000001</v>
      </c>
      <c r="H886">
        <v>1007.52</v>
      </c>
      <c r="I886">
        <v>11158.1</v>
      </c>
      <c r="J886">
        <v>3.129</v>
      </c>
      <c r="K886">
        <v>4.4189999999999996</v>
      </c>
      <c r="L886">
        <v>5.0839999999999996</v>
      </c>
      <c r="M886">
        <v>5.4420000000000002</v>
      </c>
      <c r="N886">
        <v>116.98</v>
      </c>
      <c r="O886">
        <v>0.88919999999999999</v>
      </c>
      <c r="P886">
        <v>129.59</v>
      </c>
      <c r="Q886">
        <v>1.4411</v>
      </c>
      <c r="R886">
        <v>0.50900000000000001</v>
      </c>
      <c r="S886">
        <v>0.41620000000000001</v>
      </c>
      <c r="T886">
        <v>1.6518000000000002</v>
      </c>
      <c r="U886">
        <v>8.9733000000000001</v>
      </c>
      <c r="V886">
        <v>10.6556</v>
      </c>
      <c r="W886">
        <v>47.82</v>
      </c>
      <c r="X886">
        <v>3.8005</v>
      </c>
      <c r="Y886">
        <v>12.074999999999999</v>
      </c>
      <c r="Z886">
        <v>9.1300000000000008</v>
      </c>
      <c r="AA886">
        <v>36.229999999999997</v>
      </c>
      <c r="AB886">
        <v>4.4649999999999999</v>
      </c>
      <c r="AC886">
        <v>65.8</v>
      </c>
      <c r="AD886">
        <v>93.5</v>
      </c>
      <c r="AE886">
        <v>278</v>
      </c>
      <c r="AF886">
        <v>19.62</v>
      </c>
      <c r="AG886">
        <v>435.5</v>
      </c>
      <c r="AH886">
        <v>211.5</v>
      </c>
      <c r="AI886">
        <v>7.12</v>
      </c>
      <c r="AJ886">
        <v>288.75</v>
      </c>
      <c r="AK886">
        <f>IF(ISNUMBER(VLOOKUP($A886,'[1]F-F_Research_Data_Factors_weekl'!$G$6:$J$4822,2,0)),VLOOKUP($A886,'[1]F-F_Research_Data_Factors_weekl'!$G$6:$J$4822,2,0),AK887)</f>
        <v>8041.4747309549512</v>
      </c>
      <c r="AL886">
        <f>IF(ISNUMBER(VLOOKUP($A886,'[1]F-F_Research_Data_Factors_weekl'!$G$6:$J$4822,3,0)),VLOOKUP($A886,'[1]F-F_Research_Data_Factors_weekl'!$G$6:$J$4822,3,0),AL887)</f>
        <v>259.82138077738978</v>
      </c>
      <c r="AM886">
        <f>IF(ISNUMBER(VLOOKUP($A886,'[1]F-F_Research_Data_Factors_weekl'!$G$6:$J$4822,4,0)),VLOOKUP($A886,'[1]F-F_Research_Data_Factors_weekl'!$G$6:$J$4822,4,0),AM887)</f>
        <v>3211.7475684175847</v>
      </c>
    </row>
    <row r="887" spans="1:39" x14ac:dyDescent="0.25">
      <c r="A887" s="14">
        <v>37239</v>
      </c>
      <c r="B887">
        <v>9811.15</v>
      </c>
      <c r="C887">
        <v>1123.0899999999999</v>
      </c>
      <c r="D887">
        <v>1953.17</v>
      </c>
      <c r="E887">
        <v>7425.68</v>
      </c>
      <c r="F887">
        <v>4909.42</v>
      </c>
      <c r="G887">
        <v>10511.65</v>
      </c>
      <c r="H887">
        <v>1006.76</v>
      </c>
      <c r="I887">
        <v>11466.11</v>
      </c>
      <c r="J887">
        <v>3.153</v>
      </c>
      <c r="K887">
        <v>4.4889999999999999</v>
      </c>
      <c r="L887">
        <v>5.1879999999999997</v>
      </c>
      <c r="M887">
        <v>5.585</v>
      </c>
      <c r="N887">
        <v>114.93</v>
      </c>
      <c r="O887">
        <v>0.90390000000000004</v>
      </c>
      <c r="P887">
        <v>127.3</v>
      </c>
      <c r="Q887">
        <v>1.4542999999999999</v>
      </c>
      <c r="R887">
        <v>0.51990000000000003</v>
      </c>
      <c r="S887">
        <v>0.41789999999999999</v>
      </c>
      <c r="T887">
        <v>1.6291</v>
      </c>
      <c r="U887">
        <v>8.8858999999999995</v>
      </c>
      <c r="V887">
        <v>10.5412</v>
      </c>
      <c r="W887">
        <v>47.854999999999997</v>
      </c>
      <c r="X887">
        <v>3.8005</v>
      </c>
      <c r="Y887">
        <v>12.205</v>
      </c>
      <c r="Z887">
        <v>9.1069999999999993</v>
      </c>
      <c r="AA887">
        <v>37.299999999999997</v>
      </c>
      <c r="AB887">
        <v>4.3570000000000002</v>
      </c>
      <c r="AC887">
        <v>63.524999999999999</v>
      </c>
      <c r="AD887">
        <v>90.1</v>
      </c>
      <c r="AE887">
        <v>278</v>
      </c>
      <c r="AF887">
        <v>19.23</v>
      </c>
      <c r="AG887">
        <v>436.25</v>
      </c>
      <c r="AH887">
        <v>207.5</v>
      </c>
      <c r="AI887">
        <v>7.41</v>
      </c>
      <c r="AJ887">
        <v>275</v>
      </c>
      <c r="AK887">
        <f>IF(ISNUMBER(VLOOKUP($A887,'[1]F-F_Research_Data_Factors_weekl'!$G$6:$J$4822,2,0)),VLOOKUP($A887,'[1]F-F_Research_Data_Factors_weekl'!$G$6:$J$4822,2,0),AK888)</f>
        <v>7886.8916545262364</v>
      </c>
      <c r="AL887">
        <f>IF(ISNUMBER(VLOOKUP($A887,'[1]F-F_Research_Data_Factors_weekl'!$G$6:$J$4822,3,0)),VLOOKUP($A887,'[1]F-F_Research_Data_Factors_weekl'!$G$6:$J$4822,3,0),AL888)</f>
        <v>259.92535091775687</v>
      </c>
      <c r="AM887">
        <f>IF(ISNUMBER(VLOOKUP($A887,'[1]F-F_Research_Data_Factors_weekl'!$G$6:$J$4822,4,0)),VLOOKUP($A887,'[1]F-F_Research_Data_Factors_weekl'!$G$6:$J$4822,4,0),AM888)</f>
        <v>3197.6777861584874</v>
      </c>
    </row>
    <row r="888" spans="1:39" x14ac:dyDescent="0.25">
      <c r="A888" s="14">
        <v>37232</v>
      </c>
      <c r="B888">
        <v>10049.459999999999</v>
      </c>
      <c r="C888">
        <v>1158.31</v>
      </c>
      <c r="D888">
        <v>2021.26</v>
      </c>
      <c r="E888">
        <v>7616.8</v>
      </c>
      <c r="F888">
        <v>5199.03</v>
      </c>
      <c r="G888">
        <v>10796.89</v>
      </c>
      <c r="H888">
        <v>1045.69</v>
      </c>
      <c r="I888">
        <v>11832.18</v>
      </c>
      <c r="J888">
        <v>3.2010000000000001</v>
      </c>
      <c r="K888">
        <v>4.4820000000000002</v>
      </c>
      <c r="L888">
        <v>5.1669999999999998</v>
      </c>
      <c r="M888">
        <v>5.5839999999999996</v>
      </c>
      <c r="N888">
        <v>116.07</v>
      </c>
      <c r="O888">
        <v>0.89019999999999999</v>
      </c>
      <c r="P888">
        <v>125.53</v>
      </c>
      <c r="Q888">
        <v>1.4338</v>
      </c>
      <c r="R888">
        <v>0.51439999999999997</v>
      </c>
      <c r="S888">
        <v>0.41460000000000002</v>
      </c>
      <c r="T888">
        <v>1.6579000000000002</v>
      </c>
      <c r="U888">
        <v>8.9748000000000001</v>
      </c>
      <c r="V888">
        <v>10.488799999999999</v>
      </c>
      <c r="W888">
        <v>47.81</v>
      </c>
      <c r="X888">
        <v>3.8</v>
      </c>
      <c r="Y888">
        <v>10.875</v>
      </c>
      <c r="Z888">
        <v>9.1935000000000002</v>
      </c>
      <c r="AA888">
        <v>37.340000000000003</v>
      </c>
      <c r="AB888">
        <v>4.25</v>
      </c>
      <c r="AC888">
        <v>65.95</v>
      </c>
      <c r="AD888">
        <v>90.1</v>
      </c>
      <c r="AE888">
        <v>273.89999999999998</v>
      </c>
      <c r="AF888">
        <v>19.04</v>
      </c>
      <c r="AG888">
        <v>445.25</v>
      </c>
      <c r="AH888">
        <v>208.25</v>
      </c>
      <c r="AI888">
        <v>7.75</v>
      </c>
      <c r="AJ888">
        <v>275.5</v>
      </c>
      <c r="AK888">
        <f>IF(ISNUMBER(VLOOKUP($A888,'[1]F-F_Research_Data_Factors_weekl'!$G$6:$J$4822,2,0)),VLOOKUP($A888,'[1]F-F_Research_Data_Factors_weekl'!$G$6:$J$4822,2,0),AK889)</f>
        <v>8119.9337532443487</v>
      </c>
      <c r="AL888">
        <f>IF(ISNUMBER(VLOOKUP($A888,'[1]F-F_Research_Data_Factors_weekl'!$G$6:$J$4822,3,0)),VLOOKUP($A888,'[1]F-F_Research_Data_Factors_weekl'!$G$6:$J$4822,3,0),AL889)</f>
        <v>254.80379464538461</v>
      </c>
      <c r="AM888">
        <f>IF(ISNUMBER(VLOOKUP($A888,'[1]F-F_Research_Data_Factors_weekl'!$G$6:$J$4822,4,0)),VLOOKUP($A888,'[1]F-F_Research_Data_Factors_weekl'!$G$6:$J$4822,4,0),AM889)</f>
        <v>3190.9767350149559</v>
      </c>
    </row>
    <row r="889" spans="1:39" x14ac:dyDescent="0.25">
      <c r="A889" s="14">
        <v>37225</v>
      </c>
      <c r="B889">
        <v>9851.56</v>
      </c>
      <c r="C889">
        <v>1139.45</v>
      </c>
      <c r="D889">
        <v>1930.58</v>
      </c>
      <c r="E889">
        <v>7425.65</v>
      </c>
      <c r="F889">
        <v>4989.91</v>
      </c>
      <c r="G889">
        <v>10697.44</v>
      </c>
      <c r="H889">
        <v>1050.22</v>
      </c>
      <c r="I889">
        <v>11279.25</v>
      </c>
      <c r="J889">
        <v>2.8410000000000002</v>
      </c>
      <c r="K889">
        <v>4.0640000000000001</v>
      </c>
      <c r="L889">
        <v>4.7519999999999998</v>
      </c>
      <c r="M889">
        <v>5.2859999999999996</v>
      </c>
      <c r="N889">
        <v>116.13</v>
      </c>
      <c r="O889">
        <v>0.89639999999999997</v>
      </c>
      <c r="P889">
        <v>123.48</v>
      </c>
      <c r="Q889">
        <v>1.4240999999999999</v>
      </c>
      <c r="R889">
        <v>0.52190000000000003</v>
      </c>
      <c r="S889">
        <v>0.41699999999999998</v>
      </c>
      <c r="T889">
        <v>1.6415</v>
      </c>
      <c r="U889">
        <v>8.9208999999999996</v>
      </c>
      <c r="V889">
        <v>10.6515</v>
      </c>
      <c r="W889">
        <v>47.924999999999997</v>
      </c>
      <c r="X889">
        <v>3.7995000000000001</v>
      </c>
      <c r="Y889">
        <v>10.2555</v>
      </c>
      <c r="Z889">
        <v>9.2240000000000002</v>
      </c>
      <c r="AA889">
        <v>37.299999999999997</v>
      </c>
      <c r="AB889">
        <v>4.1280000000000001</v>
      </c>
      <c r="AC889">
        <v>67.224999999999994</v>
      </c>
      <c r="AD889">
        <v>95.1</v>
      </c>
      <c r="AE889">
        <v>273.89999999999998</v>
      </c>
      <c r="AF889">
        <v>19.440000000000001</v>
      </c>
      <c r="AG889">
        <v>444.5</v>
      </c>
      <c r="AH889">
        <v>208.5</v>
      </c>
      <c r="AI889">
        <v>7.68</v>
      </c>
      <c r="AJ889">
        <v>281.5</v>
      </c>
      <c r="AK889">
        <f>IF(ISNUMBER(VLOOKUP($A889,'[1]F-F_Research_Data_Factors_weekl'!$G$6:$J$4822,2,0)),VLOOKUP($A889,'[1]F-F_Research_Data_Factors_weekl'!$G$6:$J$4822,2,0),AK890)</f>
        <v>7959.1587465637604</v>
      </c>
      <c r="AL889">
        <f>IF(ISNUMBER(VLOOKUP($A889,'[1]F-F_Research_Data_Factors_weekl'!$G$6:$J$4822,3,0)),VLOOKUP($A889,'[1]F-F_Research_Data_Factors_weekl'!$G$6:$J$4822,3,0),AL890)</f>
        <v>250.54453750775284</v>
      </c>
      <c r="AM889">
        <f>IF(ISNUMBER(VLOOKUP($A889,'[1]F-F_Research_Data_Factors_weekl'!$G$6:$J$4822,4,0)),VLOOKUP($A889,'[1]F-F_Research_Data_Factors_weekl'!$G$6:$J$4822,4,0),AM890)</f>
        <v>3187.1521524320374</v>
      </c>
    </row>
    <row r="890" spans="1:39" x14ac:dyDescent="0.25">
      <c r="A890" s="14">
        <v>37218</v>
      </c>
      <c r="B890">
        <v>9959.7099999999991</v>
      </c>
      <c r="C890">
        <v>1150.3399999999999</v>
      </c>
      <c r="D890">
        <v>1903.2</v>
      </c>
      <c r="E890">
        <v>7432.43</v>
      </c>
      <c r="F890">
        <v>5150.97</v>
      </c>
      <c r="G890">
        <v>10696.82</v>
      </c>
      <c r="H890">
        <v>1062.47</v>
      </c>
      <c r="I890">
        <v>11322.36</v>
      </c>
      <c r="J890">
        <v>3.15</v>
      </c>
      <c r="K890">
        <v>4.3559999999999999</v>
      </c>
      <c r="L890">
        <v>4.9870000000000001</v>
      </c>
      <c r="M890">
        <v>5.36</v>
      </c>
      <c r="N890">
        <v>117.34</v>
      </c>
      <c r="O890">
        <v>0.878</v>
      </c>
      <c r="P890">
        <v>124.22</v>
      </c>
      <c r="Q890">
        <v>1.4095</v>
      </c>
      <c r="R890">
        <v>0.5181</v>
      </c>
      <c r="S890">
        <v>0.41039999999999999</v>
      </c>
      <c r="T890">
        <v>1.6661999999999999</v>
      </c>
      <c r="U890">
        <v>9.0383999999999993</v>
      </c>
      <c r="V890">
        <v>10.6419</v>
      </c>
      <c r="W890">
        <v>48.015000000000001</v>
      </c>
      <c r="X890">
        <v>3.7995000000000001</v>
      </c>
      <c r="Y890">
        <v>9.9550000000000001</v>
      </c>
      <c r="Z890">
        <v>9.1679999999999993</v>
      </c>
      <c r="AA890">
        <v>33.82</v>
      </c>
      <c r="AB890">
        <v>4.0350000000000001</v>
      </c>
      <c r="AC890">
        <v>67.724999999999994</v>
      </c>
      <c r="AD890">
        <v>94.2</v>
      </c>
      <c r="AE890">
        <v>273.10000000000002</v>
      </c>
      <c r="AF890">
        <v>18.96</v>
      </c>
      <c r="AG890">
        <v>451.25</v>
      </c>
      <c r="AH890">
        <v>208.25</v>
      </c>
      <c r="AI890">
        <v>7.52</v>
      </c>
      <c r="AJ890">
        <v>289</v>
      </c>
      <c r="AK890">
        <f>IF(ISNUMBER(VLOOKUP($A890,'[1]F-F_Research_Data_Factors_weekl'!$G$6:$J$4822,2,0)),VLOOKUP($A890,'[1]F-F_Research_Data_Factors_weekl'!$G$6:$J$4822,2,0),AK891)</f>
        <v>8010.4254695690015</v>
      </c>
      <c r="AL890">
        <f>IF(ISNUMBER(VLOOKUP($A890,'[1]F-F_Research_Data_Factors_weekl'!$G$6:$J$4822,3,0)),VLOOKUP($A890,'[1]F-F_Research_Data_Factors_weekl'!$G$6:$J$4822,3,0),AL891)</f>
        <v>247.25603227844942</v>
      </c>
      <c r="AM890">
        <f>IF(ISNUMBER(VLOOKUP($A890,'[1]F-F_Research_Data_Factors_weekl'!$G$6:$J$4822,4,0)),VLOOKUP($A890,'[1]F-F_Research_Data_Factors_weekl'!$G$6:$J$4822,4,0),AM891)</f>
        <v>3158.0976540150982</v>
      </c>
    </row>
    <row r="891" spans="1:39" x14ac:dyDescent="0.25">
      <c r="A891" s="14">
        <v>37211</v>
      </c>
      <c r="B891">
        <v>9866.99</v>
      </c>
      <c r="C891">
        <v>1138.6500000000001</v>
      </c>
      <c r="D891">
        <v>1898.58</v>
      </c>
      <c r="E891">
        <v>7315.3</v>
      </c>
      <c r="F891">
        <v>5062.6400000000003</v>
      </c>
      <c r="G891">
        <v>10649.09</v>
      </c>
      <c r="H891">
        <v>1053.03</v>
      </c>
      <c r="I891">
        <v>11287.37</v>
      </c>
      <c r="J891">
        <v>3.012</v>
      </c>
      <c r="K891">
        <v>4.2060000000000004</v>
      </c>
      <c r="L891">
        <v>4.843</v>
      </c>
      <c r="M891">
        <v>5.2679999999999998</v>
      </c>
      <c r="N891">
        <v>116.41</v>
      </c>
      <c r="O891">
        <v>0.88429999999999997</v>
      </c>
      <c r="P891">
        <v>122.94</v>
      </c>
      <c r="Q891">
        <v>1.4268000000000001</v>
      </c>
      <c r="R891">
        <v>0.52249999999999996</v>
      </c>
      <c r="S891">
        <v>0.4158</v>
      </c>
      <c r="T891">
        <v>1.6579999999999999</v>
      </c>
      <c r="U891">
        <v>8.9626000000000001</v>
      </c>
      <c r="V891">
        <v>10.605600000000001</v>
      </c>
      <c r="W891">
        <v>47.97</v>
      </c>
      <c r="X891">
        <v>3.8005</v>
      </c>
      <c r="Y891">
        <v>9.5658999999999992</v>
      </c>
      <c r="Z891">
        <v>9.202</v>
      </c>
      <c r="AA891">
        <v>34.71</v>
      </c>
      <c r="AB891">
        <v>4.0949999999999998</v>
      </c>
      <c r="AC891">
        <v>64.95</v>
      </c>
      <c r="AD891">
        <v>93.5</v>
      </c>
      <c r="AE891">
        <v>274.89999999999998</v>
      </c>
      <c r="AF891">
        <v>18.03</v>
      </c>
      <c r="AG891">
        <v>452.5</v>
      </c>
      <c r="AH891">
        <v>207.25</v>
      </c>
      <c r="AI891">
        <v>7.31</v>
      </c>
      <c r="AJ891">
        <v>289.25</v>
      </c>
      <c r="AK891">
        <f>IF(ISNUMBER(VLOOKUP($A891,'[1]F-F_Research_Data_Factors_weekl'!$G$6:$J$4822,2,0)),VLOOKUP($A891,'[1]F-F_Research_Data_Factors_weekl'!$G$6:$J$4822,2,0),AK892)</f>
        <v>7929.544119549596</v>
      </c>
      <c r="AL891">
        <f>IF(ISNUMBER(VLOOKUP($A891,'[1]F-F_Research_Data_Factors_weekl'!$G$6:$J$4822,3,0)),VLOOKUP($A891,'[1]F-F_Research_Data_Factors_weekl'!$G$6:$J$4822,3,0),AL892)</f>
        <v>245.41541665354779</v>
      </c>
      <c r="AM891">
        <f>IF(ISNUMBER(VLOOKUP($A891,'[1]F-F_Research_Data_Factors_weekl'!$G$6:$J$4822,4,0)),VLOOKUP($A891,'[1]F-F_Research_Data_Factors_weekl'!$G$6:$J$4822,4,0),AM892)</f>
        <v>3173.6485318210212</v>
      </c>
    </row>
    <row r="892" spans="1:39" x14ac:dyDescent="0.25">
      <c r="A892" s="14">
        <v>37204</v>
      </c>
      <c r="B892">
        <v>9608</v>
      </c>
      <c r="C892">
        <v>1120.31</v>
      </c>
      <c r="D892">
        <v>1828.48</v>
      </c>
      <c r="E892">
        <v>7209.69</v>
      </c>
      <c r="F892">
        <v>4910.07</v>
      </c>
      <c r="G892">
        <v>10215.709999999999</v>
      </c>
      <c r="H892">
        <v>1030.78</v>
      </c>
      <c r="I892">
        <v>10609.25</v>
      </c>
      <c r="J892">
        <v>2.4260000000000002</v>
      </c>
      <c r="K892">
        <v>3.6219999999999999</v>
      </c>
      <c r="L892">
        <v>4.3029999999999999</v>
      </c>
      <c r="M892">
        <v>4.8730000000000002</v>
      </c>
      <c r="N892">
        <v>115.1</v>
      </c>
      <c r="O892">
        <v>0.89390000000000003</v>
      </c>
      <c r="P892">
        <v>120.32</v>
      </c>
      <c r="Q892">
        <v>1.4561999999999999</v>
      </c>
      <c r="R892">
        <v>0.51500000000000001</v>
      </c>
      <c r="S892">
        <v>0.41980000000000001</v>
      </c>
      <c r="T892">
        <v>1.6388</v>
      </c>
      <c r="U892">
        <v>8.7973999999999997</v>
      </c>
      <c r="V892">
        <v>10.513299999999999</v>
      </c>
      <c r="W892">
        <v>48</v>
      </c>
      <c r="X892">
        <v>3.8005</v>
      </c>
      <c r="Y892">
        <v>9.625</v>
      </c>
      <c r="Z892">
        <v>9.2449999999999992</v>
      </c>
      <c r="AA892">
        <v>32.78</v>
      </c>
      <c r="AB892">
        <v>4.08</v>
      </c>
      <c r="AC892">
        <v>63.25</v>
      </c>
      <c r="AD892">
        <v>94.55</v>
      </c>
      <c r="AE892">
        <v>277.7</v>
      </c>
      <c r="AF892">
        <v>22.22</v>
      </c>
      <c r="AG892">
        <v>441.75</v>
      </c>
      <c r="AH892">
        <v>206</v>
      </c>
      <c r="AI892">
        <v>7.11</v>
      </c>
      <c r="AJ892">
        <v>286</v>
      </c>
      <c r="AK892">
        <f>IF(ISNUMBER(VLOOKUP($A892,'[1]F-F_Research_Data_Factors_weekl'!$G$6:$J$4822,2,0)),VLOOKUP($A892,'[1]F-F_Research_Data_Factors_weekl'!$G$6:$J$4822,2,0),AK893)</f>
        <v>7783.2195912343896</v>
      </c>
      <c r="AL892">
        <f>IF(ISNUMBER(VLOOKUP($A892,'[1]F-F_Research_Data_Factors_weekl'!$G$6:$J$4822,3,0)),VLOOKUP($A892,'[1]F-F_Research_Data_Factors_weekl'!$G$6:$J$4822,3,0),AL893)</f>
        <v>244.82782986187928</v>
      </c>
      <c r="AM892">
        <f>IF(ISNUMBER(VLOOKUP($A892,'[1]F-F_Research_Data_Factors_weekl'!$G$6:$J$4822,4,0)),VLOOKUP($A892,'[1]F-F_Research_Data_Factors_weekl'!$G$6:$J$4822,4,0),AM893)</f>
        <v>3109.8956705742494</v>
      </c>
    </row>
    <row r="893" spans="1:39" x14ac:dyDescent="0.25">
      <c r="A893" s="14">
        <v>37197</v>
      </c>
      <c r="B893">
        <v>9323.5400000000009</v>
      </c>
      <c r="C893">
        <v>1087.2</v>
      </c>
      <c r="D893">
        <v>1745.73</v>
      </c>
      <c r="E893">
        <v>7023.97</v>
      </c>
      <c r="F893">
        <v>4583.3100000000004</v>
      </c>
      <c r="G893">
        <v>10383.780000000001</v>
      </c>
      <c r="H893">
        <v>1053.68</v>
      </c>
      <c r="I893">
        <v>10186.06</v>
      </c>
      <c r="J893">
        <v>2.4859999999999998</v>
      </c>
      <c r="K893">
        <v>3.6080000000000001</v>
      </c>
      <c r="L893">
        <v>4.3579999999999997</v>
      </c>
      <c r="M893">
        <v>4.9559999999999995</v>
      </c>
      <c r="N893">
        <v>114.46</v>
      </c>
      <c r="O893">
        <v>0.90269999999999995</v>
      </c>
      <c r="P893">
        <v>121.73</v>
      </c>
      <c r="Q893">
        <v>1.4628000000000001</v>
      </c>
      <c r="R893">
        <v>0.50880000000000003</v>
      </c>
      <c r="S893">
        <v>0.41549999999999998</v>
      </c>
      <c r="T893">
        <v>1.6295999999999999</v>
      </c>
      <c r="U893">
        <v>8.8247999999999998</v>
      </c>
      <c r="V893">
        <v>10.583600000000001</v>
      </c>
      <c r="W893">
        <v>47.99</v>
      </c>
      <c r="X893">
        <v>3.8001</v>
      </c>
      <c r="Y893">
        <v>9.5150000000000006</v>
      </c>
      <c r="Z893">
        <v>9.2759999999999998</v>
      </c>
      <c r="AA893">
        <v>29.96</v>
      </c>
      <c r="AB893">
        <v>4.1100000000000003</v>
      </c>
      <c r="AC893">
        <v>67.400000000000006</v>
      </c>
      <c r="AD893">
        <v>92.75</v>
      </c>
      <c r="AE893">
        <v>280.8</v>
      </c>
      <c r="AF893">
        <v>20.18</v>
      </c>
      <c r="AG893">
        <v>433.5</v>
      </c>
      <c r="AH893">
        <v>202.25</v>
      </c>
      <c r="AI893">
        <v>6.63</v>
      </c>
      <c r="AJ893">
        <v>285.5</v>
      </c>
      <c r="AK893">
        <f>IF(ISNUMBER(VLOOKUP($A893,'[1]F-F_Research_Data_Factors_weekl'!$G$6:$J$4822,2,0)),VLOOKUP($A893,'[1]F-F_Research_Data_Factors_weekl'!$G$6:$J$4822,2,0),AK894)</f>
        <v>7571.9618554668641</v>
      </c>
      <c r="AL893">
        <f>IF(ISNUMBER(VLOOKUP($A893,'[1]F-F_Research_Data_Factors_weekl'!$G$6:$J$4822,3,0)),VLOOKUP($A893,'[1]F-F_Research_Data_Factors_weekl'!$G$6:$J$4822,3,0),AL894)</f>
        <v>248.17823604853447</v>
      </c>
      <c r="AM893">
        <f>IF(ISNUMBER(VLOOKUP($A893,'[1]F-F_Research_Data_Factors_weekl'!$G$6:$J$4822,4,0)),VLOOKUP($A893,'[1]F-F_Research_Data_Factors_weekl'!$G$6:$J$4822,4,0),AM894)</f>
        <v>3121.1317448557302</v>
      </c>
    </row>
    <row r="894" spans="1:39" x14ac:dyDescent="0.25">
      <c r="A894" s="14">
        <v>37190</v>
      </c>
      <c r="B894">
        <v>9545.17</v>
      </c>
      <c r="C894">
        <v>1104.6099999999999</v>
      </c>
      <c r="D894">
        <v>1768.96</v>
      </c>
      <c r="E894">
        <v>7004.92</v>
      </c>
      <c r="F894">
        <v>4820.26</v>
      </c>
      <c r="G894">
        <v>10795.16</v>
      </c>
      <c r="H894">
        <v>1101.22</v>
      </c>
      <c r="I894">
        <v>10404.74</v>
      </c>
      <c r="J894">
        <v>2.625</v>
      </c>
      <c r="K894">
        <v>3.7370000000000001</v>
      </c>
      <c r="L894">
        <v>4.5289999999999999</v>
      </c>
      <c r="M894">
        <v>5.2709999999999999</v>
      </c>
      <c r="N894">
        <v>115.54</v>
      </c>
      <c r="O894">
        <v>0.89300000000000002</v>
      </c>
      <c r="P894">
        <v>122.7</v>
      </c>
      <c r="Q894">
        <v>1.4365999999999999</v>
      </c>
      <c r="R894">
        <v>0.50270000000000004</v>
      </c>
      <c r="S894">
        <v>0.41249999999999998</v>
      </c>
      <c r="T894">
        <v>1.651</v>
      </c>
      <c r="U894">
        <v>8.9016999999999999</v>
      </c>
      <c r="V894">
        <v>10.590999999999999</v>
      </c>
      <c r="W894">
        <v>48.005000000000003</v>
      </c>
      <c r="X894">
        <v>3.8005</v>
      </c>
      <c r="Y894">
        <v>9.3656000000000006</v>
      </c>
      <c r="Z894">
        <v>9.24</v>
      </c>
      <c r="AA894">
        <v>28.86</v>
      </c>
      <c r="AB894">
        <v>4.2149999999999999</v>
      </c>
      <c r="AC894">
        <v>65.674999999999997</v>
      </c>
      <c r="AD894">
        <v>89.3</v>
      </c>
      <c r="AE894">
        <v>277.89999999999998</v>
      </c>
      <c r="AF894">
        <v>22.03</v>
      </c>
      <c r="AG894">
        <v>426.5</v>
      </c>
      <c r="AH894">
        <v>205.5</v>
      </c>
      <c r="AI894">
        <v>6.72</v>
      </c>
      <c r="AJ894">
        <v>295</v>
      </c>
      <c r="AK894">
        <f>IF(ISNUMBER(VLOOKUP($A894,'[1]F-F_Research_Data_Factors_weekl'!$G$6:$J$4822,2,0)),VLOOKUP($A894,'[1]F-F_Research_Data_Factors_weekl'!$G$6:$J$4822,2,0),AK895)</f>
        <v>7701.3444420940441</v>
      </c>
      <c r="AL894">
        <f>IF(ISNUMBER(VLOOKUP($A894,'[1]F-F_Research_Data_Factors_weekl'!$G$6:$J$4822,3,0)),VLOOKUP($A894,'[1]F-F_Research_Data_Factors_weekl'!$G$6:$J$4822,3,0),AL895)</f>
        <v>246.28186568277707</v>
      </c>
      <c r="AM894">
        <f>IF(ISNUMBER(VLOOKUP($A894,'[1]F-F_Research_Data_Factors_weekl'!$G$6:$J$4822,4,0)),VLOOKUP($A894,'[1]F-F_Research_Data_Factors_weekl'!$G$6:$J$4822,4,0),AM895)</f>
        <v>3089.3118329760769</v>
      </c>
    </row>
    <row r="895" spans="1:39" x14ac:dyDescent="0.25">
      <c r="A895" s="14">
        <v>37183</v>
      </c>
      <c r="B895">
        <v>9204.11</v>
      </c>
      <c r="C895">
        <v>1073.48</v>
      </c>
      <c r="D895">
        <v>1671.31</v>
      </c>
      <c r="E895">
        <v>6910.96</v>
      </c>
      <c r="F895">
        <v>4513.53</v>
      </c>
      <c r="G895">
        <v>10538.79</v>
      </c>
      <c r="H895">
        <v>1070.6500000000001</v>
      </c>
      <c r="I895">
        <v>9825.84</v>
      </c>
      <c r="J895">
        <v>2.754</v>
      </c>
      <c r="K895">
        <v>3.8170000000000002</v>
      </c>
      <c r="L895">
        <v>4.6210000000000004</v>
      </c>
      <c r="M895">
        <v>5.3579999999999997</v>
      </c>
      <c r="N895">
        <v>114.88</v>
      </c>
      <c r="O895">
        <v>0.8992</v>
      </c>
      <c r="P895">
        <v>121.2</v>
      </c>
      <c r="Q895">
        <v>1.4330000000000001</v>
      </c>
      <c r="R895">
        <v>0.50890000000000002</v>
      </c>
      <c r="S895">
        <v>0.41699999999999998</v>
      </c>
      <c r="T895">
        <v>1.6425000000000001</v>
      </c>
      <c r="U895">
        <v>8.8630999999999993</v>
      </c>
      <c r="V895">
        <v>10.540699999999999</v>
      </c>
      <c r="W895">
        <v>48.04</v>
      </c>
      <c r="X895">
        <v>3.8005</v>
      </c>
      <c r="Y895">
        <v>9.2809000000000008</v>
      </c>
      <c r="Z895">
        <v>9.2114999999999991</v>
      </c>
      <c r="AA895">
        <v>30.55</v>
      </c>
      <c r="AB895">
        <v>4.2729999999999997</v>
      </c>
      <c r="AC895">
        <v>66.575000000000003</v>
      </c>
      <c r="AD895">
        <v>88.3</v>
      </c>
      <c r="AE895">
        <v>280.10000000000002</v>
      </c>
      <c r="AF895">
        <v>21.83</v>
      </c>
      <c r="AG895">
        <v>424.75</v>
      </c>
      <c r="AH895">
        <v>205.5</v>
      </c>
      <c r="AI895">
        <v>6.73</v>
      </c>
      <c r="AJ895">
        <v>287</v>
      </c>
      <c r="AK895">
        <f>IF(ISNUMBER(VLOOKUP($A895,'[1]F-F_Research_Data_Factors_weekl'!$G$6:$J$4822,2,0)),VLOOKUP($A895,'[1]F-F_Research_Data_Factors_weekl'!$G$6:$J$4822,2,0),AK896)</f>
        <v>7482.8453576506463</v>
      </c>
      <c r="AL895">
        <f>IF(ISNUMBER(VLOOKUP($A895,'[1]F-F_Research_Data_Factors_weekl'!$G$6:$J$4822,3,0)),VLOOKUP($A895,'[1]F-F_Research_Data_Factors_weekl'!$G$6:$J$4822,3,0),AL896)</f>
        <v>243.31344169410895</v>
      </c>
      <c r="AM895">
        <f>IF(ISNUMBER(VLOOKUP($A895,'[1]F-F_Research_Data_Factors_weekl'!$G$6:$J$4822,4,0)),VLOOKUP($A895,'[1]F-F_Research_Data_Factors_weekl'!$G$6:$J$4822,4,0),AM896)</f>
        <v>3186.1714449010692</v>
      </c>
    </row>
    <row r="896" spans="1:39" x14ac:dyDescent="0.25">
      <c r="A896" s="14">
        <v>37176</v>
      </c>
      <c r="B896">
        <v>9344.16</v>
      </c>
      <c r="C896">
        <v>1091.6500000000001</v>
      </c>
      <c r="D896">
        <v>1703.4</v>
      </c>
      <c r="E896">
        <v>7031.03</v>
      </c>
      <c r="F896">
        <v>4625.13</v>
      </c>
      <c r="G896">
        <v>10632.35</v>
      </c>
      <c r="H896">
        <v>1087.48</v>
      </c>
      <c r="I896">
        <v>10274.129999999999</v>
      </c>
      <c r="J896">
        <v>2.8029999999999999</v>
      </c>
      <c r="K896">
        <v>3.8759999999999999</v>
      </c>
      <c r="L896">
        <v>4.6690000000000005</v>
      </c>
      <c r="M896">
        <v>5.4260000000000002</v>
      </c>
      <c r="N896">
        <v>113.61</v>
      </c>
      <c r="O896">
        <v>0.91149999999999998</v>
      </c>
      <c r="P896">
        <v>121.12</v>
      </c>
      <c r="Q896">
        <v>1.4530000000000001</v>
      </c>
      <c r="R896">
        <v>0.50580000000000003</v>
      </c>
      <c r="S896">
        <v>0.41560000000000002</v>
      </c>
      <c r="T896">
        <v>1.6257000000000001</v>
      </c>
      <c r="U896">
        <v>8.7327999999999992</v>
      </c>
      <c r="V896">
        <v>10.436999999999999</v>
      </c>
      <c r="W896">
        <v>48.03</v>
      </c>
      <c r="X896">
        <v>3.7995000000000001</v>
      </c>
      <c r="Y896">
        <v>9.1089000000000002</v>
      </c>
      <c r="Z896">
        <v>9.3279999999999994</v>
      </c>
      <c r="AA896">
        <v>32.01</v>
      </c>
      <c r="AB896">
        <v>4.47</v>
      </c>
      <c r="AC896">
        <v>67.05</v>
      </c>
      <c r="AD896">
        <v>86.05</v>
      </c>
      <c r="AE896">
        <v>284.89999999999998</v>
      </c>
      <c r="AF896">
        <v>22.5</v>
      </c>
      <c r="AG896">
        <v>435.5</v>
      </c>
      <c r="AH896">
        <v>208.5</v>
      </c>
      <c r="AI896">
        <v>6.44</v>
      </c>
      <c r="AJ896">
        <v>276.25</v>
      </c>
      <c r="AK896">
        <f>IF(ISNUMBER(VLOOKUP($A896,'[1]F-F_Research_Data_Factors_weekl'!$G$6:$J$4822,2,0)),VLOOKUP($A896,'[1]F-F_Research_Data_Factors_weekl'!$G$6:$J$4822,2,0),AK897)</f>
        <v>7599.8835645446334</v>
      </c>
      <c r="AL896">
        <f>IF(ISNUMBER(VLOOKUP($A896,'[1]F-F_Research_Data_Factors_weekl'!$G$6:$J$4822,3,0)),VLOOKUP($A896,'[1]F-F_Research_Data_Factors_weekl'!$G$6:$J$4822,3,0),AL897)</f>
        <v>238.02919359627171</v>
      </c>
      <c r="AM896">
        <f>IF(ISNUMBER(VLOOKUP($A896,'[1]F-F_Research_Data_Factors_weekl'!$G$6:$J$4822,4,0)),VLOOKUP($A896,'[1]F-F_Research_Data_Factors_weekl'!$G$6:$J$4822,4,0),AM897)</f>
        <v>3240.2841908889141</v>
      </c>
    </row>
    <row r="897" spans="1:39" x14ac:dyDescent="0.25">
      <c r="A897" s="14">
        <v>37169</v>
      </c>
      <c r="B897">
        <v>9119.77</v>
      </c>
      <c r="C897">
        <v>1071.3800000000001</v>
      </c>
      <c r="D897">
        <v>1605.3</v>
      </c>
      <c r="E897">
        <v>6894.24</v>
      </c>
      <c r="F897">
        <v>4487.6899999999996</v>
      </c>
      <c r="G897">
        <v>10205.870000000001</v>
      </c>
      <c r="H897">
        <v>1070.45</v>
      </c>
      <c r="I897">
        <v>10277.379999999999</v>
      </c>
      <c r="J897">
        <v>2.7210000000000001</v>
      </c>
      <c r="K897">
        <v>3.7199999999999998</v>
      </c>
      <c r="L897">
        <v>4.5039999999999996</v>
      </c>
      <c r="M897">
        <v>5.3079999999999998</v>
      </c>
      <c r="N897">
        <v>112.79</v>
      </c>
      <c r="O897">
        <v>0.91830000000000001</v>
      </c>
      <c r="P897">
        <v>120.51</v>
      </c>
      <c r="Q897">
        <v>1.4842</v>
      </c>
      <c r="R897">
        <v>0.50690000000000002</v>
      </c>
      <c r="S897">
        <v>0.41470000000000001</v>
      </c>
      <c r="T897">
        <v>1.6162999999999998</v>
      </c>
      <c r="U897">
        <v>8.7675000000000001</v>
      </c>
      <c r="V897">
        <v>10.583500000000001</v>
      </c>
      <c r="W897">
        <v>48.005000000000003</v>
      </c>
      <c r="X897">
        <v>3.7995000000000001</v>
      </c>
      <c r="Y897">
        <v>9.2100000000000009</v>
      </c>
      <c r="Z897">
        <v>9.56</v>
      </c>
      <c r="AA897">
        <v>31.95</v>
      </c>
      <c r="AB897">
        <v>4.6850000000000005</v>
      </c>
      <c r="AC897">
        <v>69.375</v>
      </c>
      <c r="AD897">
        <v>80.45</v>
      </c>
      <c r="AE897">
        <v>291.39999999999998</v>
      </c>
      <c r="AF897">
        <v>22.39</v>
      </c>
      <c r="AG897">
        <v>452.25</v>
      </c>
      <c r="AH897">
        <v>214.25</v>
      </c>
      <c r="AI897">
        <v>6.57</v>
      </c>
      <c r="AJ897">
        <v>273.25</v>
      </c>
      <c r="AK897">
        <f>IF(ISNUMBER(VLOOKUP($A897,'[1]F-F_Research_Data_Factors_weekl'!$G$6:$J$4822,2,0)),VLOOKUP($A897,'[1]F-F_Research_Data_Factors_weekl'!$G$6:$J$4822,2,0),AK898)</f>
        <v>7437.7408147823771</v>
      </c>
      <c r="AL897">
        <f>IF(ISNUMBER(VLOOKUP($A897,'[1]F-F_Research_Data_Factors_weekl'!$G$6:$J$4822,3,0)),VLOOKUP($A897,'[1]F-F_Research_Data_Factors_weekl'!$G$6:$J$4822,3,0),AL898)</f>
        <v>235.60248797017888</v>
      </c>
      <c r="AM897">
        <f>IF(ISNUMBER(VLOOKUP($A897,'[1]F-F_Research_Data_Factors_weekl'!$G$6:$J$4822,4,0)),VLOOKUP($A897,'[1]F-F_Research_Data_Factors_weekl'!$G$6:$J$4822,4,0),AM898)</f>
        <v>3271.3621311346933</v>
      </c>
    </row>
    <row r="898" spans="1:39" x14ac:dyDescent="0.25">
      <c r="A898" s="14">
        <v>37162</v>
      </c>
      <c r="B898">
        <v>8847.56</v>
      </c>
      <c r="C898">
        <v>1040.94</v>
      </c>
      <c r="D898">
        <v>1498.8</v>
      </c>
      <c r="E898">
        <v>6838.56</v>
      </c>
      <c r="F898">
        <v>4308.1499999999996</v>
      </c>
      <c r="G898">
        <v>9774.68</v>
      </c>
      <c r="H898">
        <v>1023.42</v>
      </c>
      <c r="I898">
        <v>9950.7000000000007</v>
      </c>
      <c r="J898">
        <v>2.851</v>
      </c>
      <c r="K898">
        <v>3.8040000000000003</v>
      </c>
      <c r="L898">
        <v>4.5880000000000001</v>
      </c>
      <c r="M898">
        <v>5.4210000000000003</v>
      </c>
      <c r="N898">
        <v>113.41</v>
      </c>
      <c r="O898">
        <v>0.91139999999999999</v>
      </c>
      <c r="P898">
        <v>119.56</v>
      </c>
      <c r="Q898">
        <v>1.4743999999999999</v>
      </c>
      <c r="R898">
        <v>0.49130000000000001</v>
      </c>
      <c r="S898">
        <v>0.40649999999999997</v>
      </c>
      <c r="T898">
        <v>1.6204000000000001</v>
      </c>
      <c r="U898">
        <v>8.8698999999999995</v>
      </c>
      <c r="V898">
        <v>10.6859</v>
      </c>
      <c r="W898">
        <v>47.86</v>
      </c>
      <c r="X898">
        <v>3.7995000000000001</v>
      </c>
      <c r="Y898">
        <v>9.0265000000000004</v>
      </c>
      <c r="Z898">
        <v>9.5139999999999993</v>
      </c>
      <c r="AA898">
        <v>33.5</v>
      </c>
      <c r="AB898">
        <v>4.6749999999999998</v>
      </c>
      <c r="AC898">
        <v>66.224999999999994</v>
      </c>
      <c r="AD898">
        <v>79.349999999999994</v>
      </c>
      <c r="AE898">
        <v>292.39999999999998</v>
      </c>
      <c r="AF898">
        <v>23.43</v>
      </c>
      <c r="AG898">
        <v>451.25</v>
      </c>
      <c r="AH898">
        <v>214.5</v>
      </c>
      <c r="AI898">
        <v>6.7</v>
      </c>
      <c r="AJ898">
        <v>270.75</v>
      </c>
      <c r="AK898">
        <f>IF(ISNUMBER(VLOOKUP($A898,'[1]F-F_Research_Data_Factors_weekl'!$G$6:$J$4822,2,0)),VLOOKUP($A898,'[1]F-F_Research_Data_Factors_weekl'!$G$6:$J$4822,2,0),AK899)</f>
        <v>7226.7205740209656</v>
      </c>
      <c r="AL898">
        <f>IF(ISNUMBER(VLOOKUP($A898,'[1]F-F_Research_Data_Factors_weekl'!$G$6:$J$4822,3,0)),VLOOKUP($A898,'[1]F-F_Research_Data_Factors_weekl'!$G$6:$J$4822,3,0),AL899)</f>
        <v>233.50097915775908</v>
      </c>
      <c r="AM898">
        <f>IF(ISNUMBER(VLOOKUP($A898,'[1]F-F_Research_Data_Factors_weekl'!$G$6:$J$4822,4,0)),VLOOKUP($A898,'[1]F-F_Research_Data_Factors_weekl'!$G$6:$J$4822,4,0),AM899)</f>
        <v>3392.8252760160685</v>
      </c>
    </row>
    <row r="899" spans="1:39" x14ac:dyDescent="0.25">
      <c r="A899" s="14">
        <v>37155</v>
      </c>
      <c r="B899">
        <v>8235.81</v>
      </c>
      <c r="C899">
        <v>965.8</v>
      </c>
      <c r="D899">
        <v>1423.19</v>
      </c>
      <c r="E899">
        <v>6513.13</v>
      </c>
      <c r="F899">
        <v>3787.23</v>
      </c>
      <c r="G899">
        <v>9554.99</v>
      </c>
      <c r="H899">
        <v>998.2</v>
      </c>
      <c r="I899">
        <v>8934.2000000000007</v>
      </c>
      <c r="J899">
        <v>2.867</v>
      </c>
      <c r="K899">
        <v>3.8250000000000002</v>
      </c>
      <c r="L899">
        <v>4.6909999999999998</v>
      </c>
      <c r="M899">
        <v>5.5830000000000002</v>
      </c>
      <c r="N899">
        <v>112.92</v>
      </c>
      <c r="O899">
        <v>0.91490000000000005</v>
      </c>
      <c r="P899">
        <v>116.58</v>
      </c>
      <c r="Q899">
        <v>1.4567000000000001</v>
      </c>
      <c r="R899">
        <v>0.48480000000000001</v>
      </c>
      <c r="S899">
        <v>0.40239999999999998</v>
      </c>
      <c r="T899">
        <v>1.579</v>
      </c>
      <c r="U899">
        <v>8.6399000000000008</v>
      </c>
      <c r="V899">
        <v>10.8414</v>
      </c>
      <c r="W899">
        <v>48.015000000000001</v>
      </c>
      <c r="X899">
        <v>3.7995000000000001</v>
      </c>
      <c r="Y899">
        <v>8.7550000000000008</v>
      </c>
      <c r="Z899">
        <v>9.4499999999999993</v>
      </c>
      <c r="AA899">
        <v>34.340000000000003</v>
      </c>
      <c r="AB899">
        <v>4.5919999999999996</v>
      </c>
      <c r="AC899">
        <v>68.025000000000006</v>
      </c>
      <c r="AD899">
        <v>82.25</v>
      </c>
      <c r="AE899">
        <v>291.89999999999998</v>
      </c>
      <c r="AF899">
        <v>25.97</v>
      </c>
      <c r="AG899">
        <v>469.75</v>
      </c>
      <c r="AH899">
        <v>217.25</v>
      </c>
      <c r="AI899">
        <v>7.05</v>
      </c>
      <c r="AJ899">
        <v>266</v>
      </c>
      <c r="AK899">
        <f>IF(ISNUMBER(VLOOKUP($A899,'[1]F-F_Research_Data_Factors_weekl'!$G$6:$J$4822,2,0)),VLOOKUP($A899,'[1]F-F_Research_Data_Factors_weekl'!$G$6:$J$4822,2,0),AK900)</f>
        <v>6726.9110807232291</v>
      </c>
      <c r="AL899">
        <f>IF(ISNUMBER(VLOOKUP($A899,'[1]F-F_Research_Data_Factors_weekl'!$G$6:$J$4822,3,0)),VLOOKUP($A899,'[1]F-F_Research_Data_Factors_weekl'!$G$6:$J$4822,3,0),AL900)</f>
        <v>239.04686645962232</v>
      </c>
      <c r="AM899">
        <f>IF(ISNUMBER(VLOOKUP($A899,'[1]F-F_Research_Data_Factors_weekl'!$G$6:$J$4822,4,0)),VLOOKUP($A899,'[1]F-F_Research_Data_Factors_weekl'!$G$6:$J$4822,4,0),AM900)</f>
        <v>3334.4720157406077</v>
      </c>
    </row>
    <row r="900" spans="1:39" x14ac:dyDescent="0.25">
      <c r="A900" s="14">
        <v>37148</v>
      </c>
      <c r="B900">
        <v>9605.51</v>
      </c>
      <c r="C900">
        <v>1092.54</v>
      </c>
      <c r="D900">
        <v>1695.38</v>
      </c>
      <c r="E900">
        <v>6890.85</v>
      </c>
      <c r="F900">
        <v>4115.9799999999996</v>
      </c>
      <c r="G900">
        <v>10008.89</v>
      </c>
      <c r="H900">
        <v>1033.81</v>
      </c>
      <c r="I900">
        <v>9655.4500000000007</v>
      </c>
      <c r="J900">
        <v>2.8660000000000001</v>
      </c>
      <c r="K900">
        <v>3.8140000000000001</v>
      </c>
      <c r="L900">
        <v>4.5529999999999999</v>
      </c>
      <c r="M900">
        <v>5.35</v>
      </c>
      <c r="N900">
        <v>114.15</v>
      </c>
      <c r="O900">
        <v>0.92069999999999996</v>
      </c>
      <c r="P900">
        <v>117.35</v>
      </c>
      <c r="Q900">
        <v>1.4681999999999999</v>
      </c>
      <c r="R900">
        <v>0.51490000000000002</v>
      </c>
      <c r="S900">
        <v>0.42399999999999999</v>
      </c>
      <c r="T900">
        <v>1.6221000000000001</v>
      </c>
      <c r="U900">
        <v>8.7058</v>
      </c>
      <c r="V900">
        <v>10.460900000000001</v>
      </c>
      <c r="W900">
        <v>47.814999999999998</v>
      </c>
      <c r="X900">
        <v>3.7995000000000001</v>
      </c>
      <c r="Y900">
        <v>8.6174999999999997</v>
      </c>
      <c r="Z900">
        <v>9.5150000000000006</v>
      </c>
      <c r="AA900">
        <v>36.5</v>
      </c>
      <c r="AB900">
        <v>4.2930000000000001</v>
      </c>
      <c r="AC900">
        <v>71.325000000000003</v>
      </c>
      <c r="AD900">
        <v>80.45</v>
      </c>
      <c r="AE900">
        <v>291.10000000000002</v>
      </c>
      <c r="AF900">
        <v>29.53</v>
      </c>
      <c r="AG900">
        <v>471.5</v>
      </c>
      <c r="AH900">
        <v>214</v>
      </c>
      <c r="AI900">
        <v>7.87</v>
      </c>
      <c r="AJ900">
        <v>267</v>
      </c>
      <c r="AK900">
        <f>IF(ISNUMBER(VLOOKUP($A900,'[1]F-F_Research_Data_Factors_weekl'!$G$6:$J$4822,2,0)),VLOOKUP($A900,'[1]F-F_Research_Data_Factors_weekl'!$G$6:$J$4822,2,0),AK901)</f>
        <v>7615.5066770131471</v>
      </c>
      <c r="AL900">
        <f>IF(ISNUMBER(VLOOKUP($A900,'[1]F-F_Research_Data_Factors_weekl'!$G$6:$J$4822,3,0)),VLOOKUP($A900,'[1]F-F_Research_Data_Factors_weekl'!$G$6:$J$4822,3,0),AL901)</f>
        <v>248.66923179852836</v>
      </c>
      <c r="AM900">
        <f>IF(ISNUMBER(VLOOKUP($A900,'[1]F-F_Research_Data_Factors_weekl'!$G$6:$J$4822,4,0)),VLOOKUP($A900,'[1]F-F_Research_Data_Factors_weekl'!$G$6:$J$4822,4,0),AM901)</f>
        <v>3360.3002241474683</v>
      </c>
    </row>
    <row r="901" spans="1:39" x14ac:dyDescent="0.25">
      <c r="A901" s="14">
        <v>37141</v>
      </c>
      <c r="B901">
        <v>9605.85</v>
      </c>
      <c r="C901">
        <v>1085.78</v>
      </c>
      <c r="D901">
        <v>1687.7</v>
      </c>
      <c r="E901">
        <v>7368.77</v>
      </c>
      <c r="F901">
        <v>4730.67</v>
      </c>
      <c r="G901">
        <v>10516.79</v>
      </c>
      <c r="H901">
        <v>1080.83</v>
      </c>
      <c r="I901">
        <v>10384.200000000001</v>
      </c>
      <c r="J901">
        <v>3.5049999999999999</v>
      </c>
      <c r="K901">
        <v>4.3019999999999996</v>
      </c>
      <c r="L901">
        <v>4.79</v>
      </c>
      <c r="M901">
        <v>5.3689999999999998</v>
      </c>
      <c r="N901">
        <v>114.05</v>
      </c>
      <c r="O901">
        <v>0.90749999999999997</v>
      </c>
      <c r="P901">
        <v>120</v>
      </c>
      <c r="Q901">
        <v>1.4616</v>
      </c>
      <c r="R901">
        <v>0.51970000000000005</v>
      </c>
      <c r="S901">
        <v>0.43490000000000001</v>
      </c>
      <c r="T901">
        <v>1.6731</v>
      </c>
      <c r="U901">
        <v>8.8088999999999995</v>
      </c>
      <c r="V901">
        <v>10.4819</v>
      </c>
      <c r="W901">
        <v>47.265000000000001</v>
      </c>
      <c r="X901">
        <v>3.7995000000000001</v>
      </c>
      <c r="Y901">
        <v>8.4649999999999999</v>
      </c>
      <c r="Z901">
        <v>9.3520000000000003</v>
      </c>
      <c r="AA901">
        <v>36.5</v>
      </c>
      <c r="AB901">
        <v>4.1440000000000001</v>
      </c>
      <c r="AC901">
        <v>72.599999999999994</v>
      </c>
      <c r="AD901">
        <v>80.099999999999994</v>
      </c>
      <c r="AE901">
        <v>273.8</v>
      </c>
      <c r="AF901">
        <v>28.03</v>
      </c>
      <c r="AG901">
        <v>463.75</v>
      </c>
      <c r="AH901">
        <v>213.75</v>
      </c>
      <c r="AI901">
        <v>7.86</v>
      </c>
      <c r="AJ901">
        <v>269.25</v>
      </c>
      <c r="AK901">
        <f>IF(ISNUMBER(VLOOKUP($A901,'[1]F-F_Research_Data_Factors_weekl'!$G$6:$J$4822,2,0)),VLOOKUP($A901,'[1]F-F_Research_Data_Factors_weekl'!$G$6:$J$4822,2,0),AK902)</f>
        <v>7615.5066770131471</v>
      </c>
      <c r="AL901">
        <f>IF(ISNUMBER(VLOOKUP($A901,'[1]F-F_Research_Data_Factors_weekl'!$G$6:$J$4822,3,0)),VLOOKUP($A901,'[1]F-F_Research_Data_Factors_weekl'!$G$6:$J$4822,3,0),AL902)</f>
        <v>248.66923179852836</v>
      </c>
      <c r="AM901">
        <f>IF(ISNUMBER(VLOOKUP($A901,'[1]F-F_Research_Data_Factors_weekl'!$G$6:$J$4822,4,0)),VLOOKUP($A901,'[1]F-F_Research_Data_Factors_weekl'!$G$6:$J$4822,4,0),AM902)</f>
        <v>3360.3002241474683</v>
      </c>
    </row>
    <row r="902" spans="1:39" x14ac:dyDescent="0.25">
      <c r="A902" s="14">
        <v>37134</v>
      </c>
      <c r="B902">
        <v>9949.75</v>
      </c>
      <c r="C902">
        <v>1133.58</v>
      </c>
      <c r="D902">
        <v>1805.43</v>
      </c>
      <c r="E902">
        <v>7399.22</v>
      </c>
      <c r="F902">
        <v>5188.17</v>
      </c>
      <c r="G902">
        <v>10713.51</v>
      </c>
      <c r="H902">
        <v>1103.67</v>
      </c>
      <c r="I902">
        <v>11090.48</v>
      </c>
      <c r="J902">
        <v>3.629</v>
      </c>
      <c r="K902">
        <v>4.38</v>
      </c>
      <c r="L902">
        <v>4.8319999999999999</v>
      </c>
      <c r="M902">
        <v>5.3680000000000003</v>
      </c>
      <c r="N902">
        <v>113.42</v>
      </c>
      <c r="O902">
        <v>0.9123</v>
      </c>
      <c r="P902">
        <v>118.79</v>
      </c>
      <c r="Q902">
        <v>1.4539</v>
      </c>
      <c r="R902">
        <v>0.52959999999999996</v>
      </c>
      <c r="S902">
        <v>0.43969999999999998</v>
      </c>
      <c r="T902">
        <v>1.6617999999999999</v>
      </c>
      <c r="U902">
        <v>8.8285</v>
      </c>
      <c r="V902">
        <v>10.396599999999999</v>
      </c>
      <c r="W902">
        <v>47.134999999999998</v>
      </c>
      <c r="X902">
        <v>3.8005</v>
      </c>
      <c r="Y902">
        <v>8.4390000000000001</v>
      </c>
      <c r="Z902">
        <v>9.2040000000000006</v>
      </c>
      <c r="AA902">
        <v>37.94</v>
      </c>
      <c r="AB902">
        <v>4.1619999999999999</v>
      </c>
      <c r="AC902">
        <v>71.8</v>
      </c>
      <c r="AD902">
        <v>79.25</v>
      </c>
      <c r="AE902">
        <v>275.10000000000002</v>
      </c>
      <c r="AF902">
        <v>27.2</v>
      </c>
      <c r="AG902">
        <v>479.5</v>
      </c>
      <c r="AH902">
        <v>219</v>
      </c>
      <c r="AI902">
        <v>7.91</v>
      </c>
      <c r="AJ902">
        <v>278</v>
      </c>
      <c r="AK902">
        <f>IF(ISNUMBER(VLOOKUP($A902,'[1]F-F_Research_Data_Factors_weekl'!$G$6:$J$4822,2,0)),VLOOKUP($A902,'[1]F-F_Research_Data_Factors_weekl'!$G$6:$J$4822,2,0),AK903)</f>
        <v>7961.8470224915282</v>
      </c>
      <c r="AL902">
        <f>IF(ISNUMBER(VLOOKUP($A902,'[1]F-F_Research_Data_Factors_weekl'!$G$6:$J$4822,3,0)),VLOOKUP($A902,'[1]F-F_Research_Data_Factors_weekl'!$G$6:$J$4822,3,0),AL903)</f>
        <v>249.54263100705302</v>
      </c>
      <c r="AM902">
        <f>IF(ISNUMBER(VLOOKUP($A902,'[1]F-F_Research_Data_Factors_weekl'!$G$6:$J$4822,4,0)),VLOOKUP($A902,'[1]F-F_Research_Data_Factors_weekl'!$G$6:$J$4822,4,0),AM903)</f>
        <v>3325.3836953463319</v>
      </c>
    </row>
    <row r="903" spans="1:39" x14ac:dyDescent="0.25">
      <c r="A903" s="14">
        <v>37127</v>
      </c>
      <c r="B903">
        <v>10423.17</v>
      </c>
      <c r="C903">
        <v>1184.93</v>
      </c>
      <c r="D903">
        <v>1916.8</v>
      </c>
      <c r="E903">
        <v>7629.96</v>
      </c>
      <c r="F903">
        <v>5387.5</v>
      </c>
      <c r="G903">
        <v>11166.31</v>
      </c>
      <c r="H903">
        <v>1145.3399999999999</v>
      </c>
      <c r="I903">
        <v>11110.3</v>
      </c>
      <c r="J903">
        <v>3.7679999999999998</v>
      </c>
      <c r="K903">
        <v>4.4809999999999999</v>
      </c>
      <c r="L903">
        <v>4.9219999999999997</v>
      </c>
      <c r="M903">
        <v>5.4489999999999998</v>
      </c>
      <c r="N903">
        <v>113.33</v>
      </c>
      <c r="O903">
        <v>0.91420000000000001</v>
      </c>
      <c r="P903">
        <v>120.03</v>
      </c>
      <c r="Q903">
        <v>1.4430000000000001</v>
      </c>
      <c r="R903">
        <v>0.53459999999999996</v>
      </c>
      <c r="S903">
        <v>0.44119999999999998</v>
      </c>
      <c r="T903">
        <v>1.6648000000000001</v>
      </c>
      <c r="U903">
        <v>8.8581000000000003</v>
      </c>
      <c r="V903">
        <v>10.2666</v>
      </c>
      <c r="W903">
        <v>47.125</v>
      </c>
      <c r="X903">
        <v>3.7995000000000001</v>
      </c>
      <c r="Y903">
        <v>8.3725000000000005</v>
      </c>
      <c r="Z903">
        <v>9.1005000000000003</v>
      </c>
      <c r="AA903">
        <v>38</v>
      </c>
      <c r="AB903">
        <v>4.1849999999999996</v>
      </c>
      <c r="AC903">
        <v>71</v>
      </c>
      <c r="AD903">
        <v>79.5</v>
      </c>
      <c r="AE903">
        <v>272.5</v>
      </c>
      <c r="AF903">
        <v>26.9</v>
      </c>
      <c r="AG903">
        <v>478.25</v>
      </c>
      <c r="AH903">
        <v>214.75</v>
      </c>
      <c r="AI903">
        <v>8.2899999999999991</v>
      </c>
      <c r="AJ903">
        <v>274.25</v>
      </c>
      <c r="AK903">
        <f>IF(ISNUMBER(VLOOKUP($A903,'[1]F-F_Research_Data_Factors_weekl'!$G$6:$J$4822,2,0)),VLOOKUP($A903,'[1]F-F_Research_Data_Factors_weekl'!$G$6:$J$4822,2,0),AK904)</f>
        <v>8293.5906484286752</v>
      </c>
      <c r="AL903">
        <f>IF(ISNUMBER(VLOOKUP($A903,'[1]F-F_Research_Data_Factors_weekl'!$G$6:$J$4822,3,0)),VLOOKUP($A903,'[1]F-F_Research_Data_Factors_weekl'!$G$6:$J$4822,3,0),AL904)</f>
        <v>246.34020829916392</v>
      </c>
      <c r="AM903">
        <f>IF(ISNUMBER(VLOOKUP($A903,'[1]F-F_Research_Data_Factors_weekl'!$G$6:$J$4822,4,0)),VLOOKUP($A903,'[1]F-F_Research_Data_Factors_weekl'!$G$6:$J$4822,4,0),AM904)</f>
        <v>3279.4710999470731</v>
      </c>
    </row>
    <row r="904" spans="1:39" x14ac:dyDescent="0.25">
      <c r="A904" s="14">
        <v>37120</v>
      </c>
      <c r="B904">
        <v>10240.780000000001</v>
      </c>
      <c r="C904">
        <v>1161.97</v>
      </c>
      <c r="D904">
        <v>1867.01</v>
      </c>
      <c r="E904">
        <v>7502.75</v>
      </c>
      <c r="F904">
        <v>5222.12</v>
      </c>
      <c r="G904">
        <v>11445.54</v>
      </c>
      <c r="H904">
        <v>1169.81</v>
      </c>
      <c r="I904">
        <v>11754.81</v>
      </c>
      <c r="J904">
        <v>3.6429999999999998</v>
      </c>
      <c r="K904">
        <v>4.4189999999999996</v>
      </c>
      <c r="L904">
        <v>4.8390000000000004</v>
      </c>
      <c r="M904">
        <v>5.42</v>
      </c>
      <c r="N904">
        <v>112.99</v>
      </c>
      <c r="O904">
        <v>0.91820000000000002</v>
      </c>
      <c r="P904">
        <v>120.24</v>
      </c>
      <c r="Q904">
        <v>1.4451000000000001</v>
      </c>
      <c r="R904">
        <v>0.53580000000000005</v>
      </c>
      <c r="S904">
        <v>0.43930000000000002</v>
      </c>
      <c r="T904">
        <v>1.6566000000000001</v>
      </c>
      <c r="U904">
        <v>8.8585999999999991</v>
      </c>
      <c r="V904">
        <v>10.2096</v>
      </c>
      <c r="W904">
        <v>47.125</v>
      </c>
      <c r="X904">
        <v>3.8005</v>
      </c>
      <c r="Y904">
        <v>8.3074999999999992</v>
      </c>
      <c r="Z904">
        <v>9.1349999999999998</v>
      </c>
      <c r="AA904">
        <v>38.28</v>
      </c>
      <c r="AB904">
        <v>4.2649999999999997</v>
      </c>
      <c r="AC904">
        <v>72.224999999999994</v>
      </c>
      <c r="AD904">
        <v>75.05</v>
      </c>
      <c r="AE904">
        <v>279.3</v>
      </c>
      <c r="AF904">
        <v>26.68</v>
      </c>
      <c r="AG904">
        <v>504.25</v>
      </c>
      <c r="AH904">
        <v>215.75</v>
      </c>
      <c r="AI904">
        <v>7.96</v>
      </c>
      <c r="AJ904">
        <v>267.25</v>
      </c>
      <c r="AK904">
        <f>IF(ISNUMBER(VLOOKUP($A904,'[1]F-F_Research_Data_Factors_weekl'!$G$6:$J$4822,2,0)),VLOOKUP($A904,'[1]F-F_Research_Data_Factors_weekl'!$G$6:$J$4822,2,0),AK905)</f>
        <v>8154.9563898020406</v>
      </c>
      <c r="AL904">
        <f>IF(ISNUMBER(VLOOKUP($A904,'[1]F-F_Research_Data_Factors_weekl'!$G$6:$J$4822,3,0)),VLOOKUP($A904,'[1]F-F_Research_Data_Factors_weekl'!$G$6:$J$4822,3,0),AL905)</f>
        <v>247.00712754353145</v>
      </c>
      <c r="AM904">
        <f>IF(ISNUMBER(VLOOKUP($A904,'[1]F-F_Research_Data_Factors_weekl'!$G$6:$J$4822,4,0)),VLOOKUP($A904,'[1]F-F_Research_Data_Factors_weekl'!$G$6:$J$4822,4,0),AM905)</f>
        <v>3325.3610828909686</v>
      </c>
    </row>
    <row r="905" spans="1:39" x14ac:dyDescent="0.25">
      <c r="A905" s="14">
        <v>37113</v>
      </c>
      <c r="B905">
        <v>10416.25</v>
      </c>
      <c r="C905">
        <v>1190.1600000000001</v>
      </c>
      <c r="D905">
        <v>1956.47</v>
      </c>
      <c r="E905">
        <v>7644.72</v>
      </c>
      <c r="F905">
        <v>5433.49</v>
      </c>
      <c r="G905">
        <v>11735.06</v>
      </c>
      <c r="H905">
        <v>1182.49</v>
      </c>
      <c r="I905">
        <v>11765.81</v>
      </c>
      <c r="J905">
        <v>3.6870000000000003</v>
      </c>
      <c r="K905">
        <v>4.5259999999999998</v>
      </c>
      <c r="L905">
        <v>4.9800000000000004</v>
      </c>
      <c r="M905">
        <v>5.5039999999999996</v>
      </c>
      <c r="N905">
        <v>115.29</v>
      </c>
      <c r="O905">
        <v>0.89339999999999997</v>
      </c>
      <c r="P905">
        <v>122.01</v>
      </c>
      <c r="Q905">
        <v>1.4232</v>
      </c>
      <c r="R905">
        <v>0.51290000000000002</v>
      </c>
      <c r="S905">
        <v>0.42570000000000002</v>
      </c>
      <c r="T905">
        <v>1.6943000000000001</v>
      </c>
      <c r="U905">
        <v>9.0097000000000005</v>
      </c>
      <c r="V905">
        <v>10.263</v>
      </c>
      <c r="W905">
        <v>47.12</v>
      </c>
      <c r="X905">
        <v>3.7995000000000001</v>
      </c>
      <c r="Y905">
        <v>8.2289999999999992</v>
      </c>
      <c r="Z905">
        <v>9.0850000000000009</v>
      </c>
      <c r="AA905">
        <v>38.450000000000003</v>
      </c>
      <c r="AB905">
        <v>4.1449999999999996</v>
      </c>
      <c r="AC905">
        <v>70.924999999999997</v>
      </c>
      <c r="AD905">
        <v>76.099999999999994</v>
      </c>
      <c r="AE905">
        <v>273.89999999999998</v>
      </c>
      <c r="AF905">
        <v>28.05</v>
      </c>
      <c r="AG905">
        <v>519</v>
      </c>
      <c r="AH905">
        <v>222</v>
      </c>
      <c r="AI905">
        <v>7.65</v>
      </c>
      <c r="AJ905">
        <v>270.25</v>
      </c>
      <c r="AK905">
        <f>IF(ISNUMBER(VLOOKUP($A905,'[1]F-F_Research_Data_Factors_weekl'!$G$6:$J$4822,2,0)),VLOOKUP($A905,'[1]F-F_Research_Data_Factors_weekl'!$G$6:$J$4822,2,0),AK906)</f>
        <v>8342.6663834291976</v>
      </c>
      <c r="AL905">
        <f>IF(ISNUMBER(VLOOKUP($A905,'[1]F-F_Research_Data_Factors_weekl'!$G$6:$J$4822,3,0)),VLOOKUP($A905,'[1]F-F_Research_Data_Factors_weekl'!$G$6:$J$4822,3,0),AL906)</f>
        <v>242.80657381650587</v>
      </c>
      <c r="AM905">
        <f>IF(ISNUMBER(VLOOKUP($A905,'[1]F-F_Research_Data_Factors_weekl'!$G$6:$J$4822,4,0)),VLOOKUP($A905,'[1]F-F_Research_Data_Factors_weekl'!$G$6:$J$4822,4,0),AM906)</f>
        <v>3290.1564093113375</v>
      </c>
    </row>
    <row r="906" spans="1:39" x14ac:dyDescent="0.25">
      <c r="A906" s="14">
        <v>37106</v>
      </c>
      <c r="B906">
        <v>10512.78</v>
      </c>
      <c r="C906">
        <v>1214.3499999999999</v>
      </c>
      <c r="D906">
        <v>2066.33</v>
      </c>
      <c r="E906">
        <v>7744.21</v>
      </c>
      <c r="F906">
        <v>5735.88</v>
      </c>
      <c r="G906">
        <v>12241.97</v>
      </c>
      <c r="H906">
        <v>1219.92</v>
      </c>
      <c r="I906">
        <v>12269.08</v>
      </c>
      <c r="J906">
        <v>3.895</v>
      </c>
      <c r="K906">
        <v>4.6619999999999999</v>
      </c>
      <c r="L906">
        <v>5.157</v>
      </c>
      <c r="M906">
        <v>5.585</v>
      </c>
      <c r="N906">
        <v>116.14</v>
      </c>
      <c r="O906">
        <v>0.88439999999999996</v>
      </c>
      <c r="P906">
        <v>123.66</v>
      </c>
      <c r="Q906">
        <v>1.4293</v>
      </c>
      <c r="R906">
        <v>0.51690000000000003</v>
      </c>
      <c r="S906">
        <v>0.41820000000000002</v>
      </c>
      <c r="T906">
        <v>1.7069999999999999</v>
      </c>
      <c r="U906">
        <v>9.0314999999999994</v>
      </c>
      <c r="V906">
        <v>10.3637</v>
      </c>
      <c r="W906">
        <v>47.115000000000002</v>
      </c>
      <c r="X906">
        <v>3.8005</v>
      </c>
      <c r="Y906">
        <v>8.2650000000000006</v>
      </c>
      <c r="Z906">
        <v>9.1635000000000009</v>
      </c>
      <c r="AA906">
        <v>41.9</v>
      </c>
      <c r="AB906">
        <v>4.2279999999999998</v>
      </c>
      <c r="AC906">
        <v>71.375</v>
      </c>
      <c r="AD906">
        <v>77.05</v>
      </c>
      <c r="AE906">
        <v>267.89999999999998</v>
      </c>
      <c r="AF906">
        <v>27.62</v>
      </c>
      <c r="AG906">
        <v>492</v>
      </c>
      <c r="AH906">
        <v>210.5</v>
      </c>
      <c r="AI906">
        <v>7.8</v>
      </c>
      <c r="AJ906">
        <v>264.75</v>
      </c>
      <c r="AK906">
        <f>IF(ISNUMBER(VLOOKUP($A906,'[1]F-F_Research_Data_Factors_weekl'!$G$6:$J$4822,2,0)),VLOOKUP($A906,'[1]F-F_Research_Data_Factors_weekl'!$G$6:$J$4822,2,0),AK907)</f>
        <v>8539.0648755672446</v>
      </c>
      <c r="AL906">
        <f>IF(ISNUMBER(VLOOKUP($A906,'[1]F-F_Research_Data_Factors_weekl'!$G$6:$J$4822,3,0)),VLOOKUP($A906,'[1]F-F_Research_Data_Factors_weekl'!$G$6:$J$4822,3,0),AL907)</f>
        <v>243.97766661626395</v>
      </c>
      <c r="AM906">
        <f>IF(ISNUMBER(VLOOKUP($A906,'[1]F-F_Research_Data_Factors_weekl'!$G$6:$J$4822,4,0)),VLOOKUP($A906,'[1]F-F_Research_Data_Factors_weekl'!$G$6:$J$4822,4,0),AM907)</f>
        <v>3247.2921528931474</v>
      </c>
    </row>
    <row r="907" spans="1:39" x14ac:dyDescent="0.25">
      <c r="A907" s="14">
        <v>37099</v>
      </c>
      <c r="B907">
        <v>10416.67</v>
      </c>
      <c r="C907">
        <v>1205.82</v>
      </c>
      <c r="D907">
        <v>2029.07</v>
      </c>
      <c r="E907">
        <v>7682.16</v>
      </c>
      <c r="F907">
        <v>5754.86</v>
      </c>
      <c r="G907">
        <v>11798.08</v>
      </c>
      <c r="H907">
        <v>1184.23</v>
      </c>
      <c r="I907">
        <v>12182.17</v>
      </c>
      <c r="J907">
        <v>3.863</v>
      </c>
      <c r="K907">
        <v>4.5890000000000004</v>
      </c>
      <c r="L907">
        <v>5.0979999999999999</v>
      </c>
      <c r="M907">
        <v>5.5430000000000001</v>
      </c>
      <c r="N907">
        <v>116.94</v>
      </c>
      <c r="O907">
        <v>0.87739999999999996</v>
      </c>
      <c r="P907">
        <v>123.53</v>
      </c>
      <c r="Q907">
        <v>1.4236</v>
      </c>
      <c r="R907">
        <v>0.50860000000000005</v>
      </c>
      <c r="S907">
        <v>0.41220000000000001</v>
      </c>
      <c r="T907">
        <v>1.7202</v>
      </c>
      <c r="U907">
        <v>9.1125000000000007</v>
      </c>
      <c r="V907">
        <v>10.568</v>
      </c>
      <c r="W907">
        <v>47.134999999999998</v>
      </c>
      <c r="X907">
        <v>3.8005</v>
      </c>
      <c r="Y907">
        <v>8.24</v>
      </c>
      <c r="Z907">
        <v>9.1660000000000004</v>
      </c>
      <c r="AA907">
        <v>42.09</v>
      </c>
      <c r="AB907">
        <v>4.202</v>
      </c>
      <c r="AC907">
        <v>72.650000000000006</v>
      </c>
      <c r="AD907">
        <v>80.7</v>
      </c>
      <c r="AE907">
        <v>267.39999999999998</v>
      </c>
      <c r="AF907">
        <v>27.02</v>
      </c>
      <c r="AG907">
        <v>515.5</v>
      </c>
      <c r="AH907">
        <v>220.5</v>
      </c>
      <c r="AI907">
        <v>8.49</v>
      </c>
      <c r="AJ907">
        <v>280.25</v>
      </c>
      <c r="AK907">
        <f>IF(ISNUMBER(VLOOKUP($A907,'[1]F-F_Research_Data_Factors_weekl'!$G$6:$J$4822,2,0)),VLOOKUP($A907,'[1]F-F_Research_Data_Factors_weekl'!$G$6:$J$4822,2,0),AK908)</f>
        <v>8480.5490868678571</v>
      </c>
      <c r="AL907">
        <f>IF(ISNUMBER(VLOOKUP($A907,'[1]F-F_Research_Data_Factors_weekl'!$G$6:$J$4822,3,0)),VLOOKUP($A907,'[1]F-F_Research_Data_Factors_weekl'!$G$6:$J$4822,3,0),AL908)</f>
        <v>244.34418289059982</v>
      </c>
      <c r="AM907">
        <f>IF(ISNUMBER(VLOOKUP($A907,'[1]F-F_Research_Data_Factors_weekl'!$G$6:$J$4822,4,0)),VLOOKUP($A907,'[1]F-F_Research_Data_Factors_weekl'!$G$6:$J$4822,4,0),AM908)</f>
        <v>3234.6769129327099</v>
      </c>
    </row>
    <row r="908" spans="1:39" x14ac:dyDescent="0.25">
      <c r="A908" s="14">
        <v>37092</v>
      </c>
      <c r="B908">
        <v>10576.65</v>
      </c>
      <c r="C908">
        <v>1210.8499999999999</v>
      </c>
      <c r="D908">
        <v>2029.37</v>
      </c>
      <c r="E908">
        <v>7647.95</v>
      </c>
      <c r="F908">
        <v>5764.06</v>
      </c>
      <c r="G908">
        <v>11908.39</v>
      </c>
      <c r="H908">
        <v>1195.25</v>
      </c>
      <c r="I908">
        <v>12301.68</v>
      </c>
      <c r="J908">
        <v>3.9459999999999997</v>
      </c>
      <c r="K908">
        <v>4.6580000000000004</v>
      </c>
      <c r="L908">
        <v>5.1289999999999996</v>
      </c>
      <c r="M908">
        <v>5.5490000000000004</v>
      </c>
      <c r="N908">
        <v>117.21</v>
      </c>
      <c r="O908">
        <v>0.87109999999999999</v>
      </c>
      <c r="P908">
        <v>122.98</v>
      </c>
      <c r="Q908">
        <v>1.4277</v>
      </c>
      <c r="R908">
        <v>0.50570000000000004</v>
      </c>
      <c r="S908">
        <v>0.4093</v>
      </c>
      <c r="T908">
        <v>1.7265000000000001</v>
      </c>
      <c r="U908">
        <v>9.1971000000000007</v>
      </c>
      <c r="V908">
        <v>10.6539</v>
      </c>
      <c r="W908">
        <v>47.13</v>
      </c>
      <c r="X908">
        <v>3.7995000000000001</v>
      </c>
      <c r="Y908">
        <v>8.2614999999999998</v>
      </c>
      <c r="Z908">
        <v>9.1404999999999994</v>
      </c>
      <c r="AA908">
        <v>39.47</v>
      </c>
      <c r="AB908">
        <v>4.2190000000000003</v>
      </c>
      <c r="AC908">
        <v>74.2</v>
      </c>
      <c r="AD908">
        <v>85.4</v>
      </c>
      <c r="AE908">
        <v>270.2</v>
      </c>
      <c r="AF908">
        <v>25.59</v>
      </c>
      <c r="AG908">
        <v>496</v>
      </c>
      <c r="AH908">
        <v>209</v>
      </c>
      <c r="AI908">
        <v>8.6</v>
      </c>
      <c r="AJ908">
        <v>283.25</v>
      </c>
      <c r="AK908">
        <f>IF(ISNUMBER(VLOOKUP($A908,'[1]F-F_Research_Data_Factors_weekl'!$G$6:$J$4822,2,0)),VLOOKUP($A908,'[1]F-F_Research_Data_Factors_weekl'!$G$6:$J$4822,2,0),AK909)</f>
        <v>8522.3083980181455</v>
      </c>
      <c r="AL908">
        <f>IF(ISNUMBER(VLOOKUP($A908,'[1]F-F_Research_Data_Factors_weekl'!$G$6:$J$4822,3,0)),VLOOKUP($A908,'[1]F-F_Research_Data_Factors_weekl'!$G$6:$J$4822,3,0),AL909)</f>
        <v>246.9619798772992</v>
      </c>
      <c r="AM908">
        <f>IF(ISNUMBER(VLOOKUP($A908,'[1]F-F_Research_Data_Factors_weekl'!$G$6:$J$4822,4,0)),VLOOKUP($A908,'[1]F-F_Research_Data_Factors_weekl'!$G$6:$J$4822,4,0),AM909)</f>
        <v>3217.3034741721799</v>
      </c>
    </row>
    <row r="909" spans="1:39" x14ac:dyDescent="0.25">
      <c r="A909" s="14">
        <v>37085</v>
      </c>
      <c r="B909">
        <v>10539.06</v>
      </c>
      <c r="C909">
        <v>1215.68</v>
      </c>
      <c r="D909">
        <v>2084.79</v>
      </c>
      <c r="E909">
        <v>7765.63</v>
      </c>
      <c r="F909">
        <v>5928.01</v>
      </c>
      <c r="G909">
        <v>12355.15</v>
      </c>
      <c r="H909">
        <v>1244.02</v>
      </c>
      <c r="I909">
        <v>12612.79</v>
      </c>
      <c r="J909">
        <v>4.0709999999999997</v>
      </c>
      <c r="K909">
        <v>4.7530000000000001</v>
      </c>
      <c r="L909">
        <v>5.2169999999999996</v>
      </c>
      <c r="M909">
        <v>5.6189999999999998</v>
      </c>
      <c r="N909">
        <v>119.33</v>
      </c>
      <c r="O909">
        <v>0.85470000000000002</v>
      </c>
      <c r="P909">
        <v>124.94</v>
      </c>
      <c r="Q909">
        <v>1.4036999999999999</v>
      </c>
      <c r="R909">
        <v>0.50829999999999997</v>
      </c>
      <c r="S909">
        <v>0.40689999999999998</v>
      </c>
      <c r="T909">
        <v>1.7692999999999999</v>
      </c>
      <c r="U909">
        <v>9.3232999999999997</v>
      </c>
      <c r="V909">
        <v>10.8034</v>
      </c>
      <c r="W909">
        <v>47.164999999999999</v>
      </c>
      <c r="X909">
        <v>3.8005</v>
      </c>
      <c r="Y909">
        <v>8.2677999999999994</v>
      </c>
      <c r="Z909">
        <v>9.3550000000000004</v>
      </c>
      <c r="AA909">
        <v>39.5</v>
      </c>
      <c r="AB909">
        <v>4.282</v>
      </c>
      <c r="AC909">
        <v>74.375</v>
      </c>
      <c r="AD909">
        <v>83.15</v>
      </c>
      <c r="AE909">
        <v>267.60000000000002</v>
      </c>
      <c r="AF909">
        <v>26.59</v>
      </c>
      <c r="AG909">
        <v>522</v>
      </c>
      <c r="AH909">
        <v>220.75</v>
      </c>
      <c r="AI909">
        <v>8.56</v>
      </c>
      <c r="AJ909">
        <v>277</v>
      </c>
      <c r="AK909">
        <f>IF(ISNUMBER(VLOOKUP($A909,'[1]F-F_Research_Data_Factors_weekl'!$G$6:$J$4822,2,0)),VLOOKUP($A909,'[1]F-F_Research_Data_Factors_weekl'!$G$6:$J$4822,2,0),AK910)</f>
        <v>8578.0658258864059</v>
      </c>
      <c r="AL909">
        <f>IF(ISNUMBER(VLOOKUP($A909,'[1]F-F_Research_Data_Factors_weekl'!$G$6:$J$4822,3,0)),VLOOKUP($A909,'[1]F-F_Research_Data_Factors_weekl'!$G$6:$J$4822,3,0),AL910)</f>
        <v>244.75914754935502</v>
      </c>
      <c r="AM909">
        <f>IF(ISNUMBER(VLOOKUP($A909,'[1]F-F_Research_Data_Factors_weekl'!$G$6:$J$4822,4,0)),VLOOKUP($A909,'[1]F-F_Research_Data_Factors_weekl'!$G$6:$J$4822,4,0),AM910)</f>
        <v>3210.2409440951706</v>
      </c>
    </row>
    <row r="910" spans="1:39" x14ac:dyDescent="0.25">
      <c r="A910" s="14">
        <v>37078</v>
      </c>
      <c r="B910">
        <v>10252.68</v>
      </c>
      <c r="C910">
        <v>1190.5899999999999</v>
      </c>
      <c r="D910">
        <v>2004.16</v>
      </c>
      <c r="E910">
        <v>7594.12</v>
      </c>
      <c r="F910">
        <v>5862.1</v>
      </c>
      <c r="G910">
        <v>12306.08</v>
      </c>
      <c r="H910">
        <v>1253.56</v>
      </c>
      <c r="I910">
        <v>12999.48</v>
      </c>
      <c r="J910">
        <v>4.12</v>
      </c>
      <c r="K910">
        <v>4.83</v>
      </c>
      <c r="L910">
        <v>5.359</v>
      </c>
      <c r="M910">
        <v>5.7320000000000002</v>
      </c>
      <c r="N910">
        <v>119.9</v>
      </c>
      <c r="O910">
        <v>0.84760000000000002</v>
      </c>
      <c r="P910">
        <v>125.87</v>
      </c>
      <c r="Q910">
        <v>1.4117999999999999</v>
      </c>
      <c r="R910">
        <v>0.5091</v>
      </c>
      <c r="S910">
        <v>0.40529999999999999</v>
      </c>
      <c r="T910">
        <v>1.7927999999999999</v>
      </c>
      <c r="U910">
        <v>9.3658999999999999</v>
      </c>
      <c r="V910">
        <v>10.9339</v>
      </c>
      <c r="W910">
        <v>47.134999999999998</v>
      </c>
      <c r="X910">
        <v>3.8005</v>
      </c>
      <c r="Y910">
        <v>8.2349999999999994</v>
      </c>
      <c r="Z910">
        <v>9.141</v>
      </c>
      <c r="AA910">
        <v>41.13</v>
      </c>
      <c r="AB910">
        <v>4.2350000000000003</v>
      </c>
      <c r="AC910">
        <v>73.575000000000003</v>
      </c>
      <c r="AD910">
        <v>82</v>
      </c>
      <c r="AE910">
        <v>266.60000000000002</v>
      </c>
      <c r="AF910">
        <v>28.21</v>
      </c>
      <c r="AG910">
        <v>495</v>
      </c>
      <c r="AH910">
        <v>199.75</v>
      </c>
      <c r="AI910">
        <v>8.3800000000000008</v>
      </c>
      <c r="AJ910">
        <v>258.75</v>
      </c>
      <c r="AK910">
        <f>IF(ISNUMBER(VLOOKUP($A910,'[1]F-F_Research_Data_Factors_weekl'!$G$6:$J$4822,2,0)),VLOOKUP($A910,'[1]F-F_Research_Data_Factors_weekl'!$G$6:$J$4822,2,0),AK911)</f>
        <v>8421.4272785061912</v>
      </c>
      <c r="AL910">
        <f>IF(ISNUMBER(VLOOKUP($A910,'[1]F-F_Research_Data_Factors_weekl'!$G$6:$J$4822,3,0)),VLOOKUP($A910,'[1]F-F_Research_Data_Factors_weekl'!$G$6:$J$4822,3,0),AL911)</f>
        <v>247.68179270325342</v>
      </c>
      <c r="AM910">
        <f>IF(ISNUMBER(VLOOKUP($A910,'[1]F-F_Research_Data_Factors_weekl'!$G$6:$J$4822,4,0)),VLOOKUP($A910,'[1]F-F_Research_Data_Factors_weekl'!$G$6:$J$4822,4,0),AM911)</f>
        <v>3149.147482926398</v>
      </c>
    </row>
    <row r="911" spans="1:39" x14ac:dyDescent="0.25">
      <c r="A911" s="14">
        <v>37071</v>
      </c>
      <c r="B911">
        <v>10502.4</v>
      </c>
      <c r="C911">
        <v>1224.42</v>
      </c>
      <c r="D911">
        <v>2161.2399999999998</v>
      </c>
      <c r="E911">
        <v>7736.35</v>
      </c>
      <c r="F911">
        <v>6058.38</v>
      </c>
      <c r="G911">
        <v>12969.05</v>
      </c>
      <c r="H911">
        <v>1300.98</v>
      </c>
      <c r="I911">
        <v>13042.53</v>
      </c>
      <c r="J911">
        <v>4.242</v>
      </c>
      <c r="K911">
        <v>4.95</v>
      </c>
      <c r="L911">
        <v>5.4119999999999999</v>
      </c>
      <c r="M911">
        <v>5.7590000000000003</v>
      </c>
      <c r="N911">
        <v>119.47</v>
      </c>
      <c r="O911">
        <v>0.84899999999999998</v>
      </c>
      <c r="P911">
        <v>124.65</v>
      </c>
      <c r="Q911">
        <v>1.4153</v>
      </c>
      <c r="R911">
        <v>0.51190000000000002</v>
      </c>
      <c r="S911">
        <v>0.40749999999999997</v>
      </c>
      <c r="T911">
        <v>1.7921</v>
      </c>
      <c r="U911">
        <v>9.3247</v>
      </c>
      <c r="V911">
        <v>10.848599999999999</v>
      </c>
      <c r="W911">
        <v>47.04</v>
      </c>
      <c r="X911">
        <v>3.8</v>
      </c>
      <c r="Y911">
        <v>8.0449999999999999</v>
      </c>
      <c r="Z911">
        <v>9.0410000000000004</v>
      </c>
      <c r="AA911">
        <v>42.75</v>
      </c>
      <c r="AB911">
        <v>4.2919999999999998</v>
      </c>
      <c r="AC911">
        <v>71.525000000000006</v>
      </c>
      <c r="AD911">
        <v>75.5</v>
      </c>
      <c r="AE911">
        <v>271.3</v>
      </c>
      <c r="AF911">
        <v>26.25</v>
      </c>
      <c r="AG911">
        <v>482.5</v>
      </c>
      <c r="AH911">
        <v>188.75</v>
      </c>
      <c r="AI911">
        <v>9.59</v>
      </c>
      <c r="AJ911">
        <v>246.75</v>
      </c>
      <c r="AK911">
        <f>IF(ISNUMBER(VLOOKUP($A911,'[1]F-F_Research_Data_Factors_weekl'!$G$6:$J$4822,2,0)),VLOOKUP($A911,'[1]F-F_Research_Data_Factors_weekl'!$G$6:$J$4822,2,0),AK912)</f>
        <v>8698.0244562137905</v>
      </c>
      <c r="AL911">
        <f>IF(ISNUMBER(VLOOKUP($A911,'[1]F-F_Research_Data_Factors_weekl'!$G$6:$J$4822,3,0)),VLOOKUP($A911,'[1]F-F_Research_Data_Factors_weekl'!$G$6:$J$4822,3,0),AL912)</f>
        <v>254.45016714942821</v>
      </c>
      <c r="AM911">
        <f>IF(ISNUMBER(VLOOKUP($A911,'[1]F-F_Research_Data_Factors_weekl'!$G$6:$J$4822,4,0)),VLOOKUP($A911,'[1]F-F_Research_Data_Factors_weekl'!$G$6:$J$4822,4,0),AM912)</f>
        <v>3064.5654757944703</v>
      </c>
    </row>
    <row r="912" spans="1:39" x14ac:dyDescent="0.25">
      <c r="A912" s="14">
        <v>37064</v>
      </c>
      <c r="B912">
        <v>10604.59</v>
      </c>
      <c r="C912">
        <v>1225.3499999999999</v>
      </c>
      <c r="D912">
        <v>2034.84</v>
      </c>
      <c r="E912">
        <v>7739.66</v>
      </c>
      <c r="F912">
        <v>5941.77</v>
      </c>
      <c r="G912">
        <v>13044.61</v>
      </c>
      <c r="H912">
        <v>1305.06</v>
      </c>
      <c r="I912">
        <v>13174.02</v>
      </c>
      <c r="J912">
        <v>3.8970000000000002</v>
      </c>
      <c r="K912">
        <v>4.5969999999999995</v>
      </c>
      <c r="L912">
        <v>5.1150000000000002</v>
      </c>
      <c r="M912">
        <v>5.5750000000000002</v>
      </c>
      <c r="N912">
        <v>118.91</v>
      </c>
      <c r="O912">
        <v>0.85760000000000003</v>
      </c>
      <c r="P912">
        <v>124.5</v>
      </c>
      <c r="Q912">
        <v>1.4132</v>
      </c>
      <c r="R912">
        <v>0.51629999999999998</v>
      </c>
      <c r="S912">
        <v>0.41289999999999999</v>
      </c>
      <c r="T912">
        <v>1.7728000000000002</v>
      </c>
      <c r="U912">
        <v>9.1972000000000005</v>
      </c>
      <c r="V912">
        <v>10.6637</v>
      </c>
      <c r="W912">
        <v>47</v>
      </c>
      <c r="X912">
        <v>3.8</v>
      </c>
      <c r="Y912">
        <v>8.0399999999999991</v>
      </c>
      <c r="Z912">
        <v>9.07</v>
      </c>
      <c r="AA912">
        <v>38.61</v>
      </c>
      <c r="AB912">
        <v>4.3029999999999999</v>
      </c>
      <c r="AC912">
        <v>72.375</v>
      </c>
      <c r="AD912">
        <v>75.2</v>
      </c>
      <c r="AE912">
        <v>272.3</v>
      </c>
      <c r="AF912">
        <v>26.83</v>
      </c>
      <c r="AG912">
        <v>454.5</v>
      </c>
      <c r="AH912">
        <v>187.25</v>
      </c>
      <c r="AI912">
        <v>9.3800000000000008</v>
      </c>
      <c r="AJ912">
        <v>251</v>
      </c>
      <c r="AK912">
        <f>IF(ISNUMBER(VLOOKUP($A912,'[1]F-F_Research_Data_Factors_weekl'!$G$6:$J$4822,2,0)),VLOOKUP($A912,'[1]F-F_Research_Data_Factors_weekl'!$G$6:$J$4822,2,0),AK913)</f>
        <v>8623.8592665217038</v>
      </c>
      <c r="AL912">
        <f>IF(ISNUMBER(VLOOKUP($A912,'[1]F-F_Research_Data_Factors_weekl'!$G$6:$J$4822,3,0)),VLOOKUP($A912,'[1]F-F_Research_Data_Factors_weekl'!$G$6:$J$4822,3,0),AL913)</f>
        <v>241.55132632374048</v>
      </c>
      <c r="AM912">
        <f>IF(ISNUMBER(VLOOKUP($A912,'[1]F-F_Research_Data_Factors_weekl'!$G$6:$J$4822,4,0)),VLOOKUP($A912,'[1]F-F_Research_Data_Factors_weekl'!$G$6:$J$4822,4,0),AM913)</f>
        <v>3139.2803480787447</v>
      </c>
    </row>
    <row r="913" spans="1:39" x14ac:dyDescent="0.25">
      <c r="A913" s="14">
        <v>37057</v>
      </c>
      <c r="B913">
        <v>10623.64</v>
      </c>
      <c r="C913">
        <v>1214.3599999999999</v>
      </c>
      <c r="D913">
        <v>2028.43</v>
      </c>
      <c r="E913">
        <v>7816.08</v>
      </c>
      <c r="F913">
        <v>5915.18</v>
      </c>
      <c r="G913">
        <v>12790.38</v>
      </c>
      <c r="H913">
        <v>1265.32</v>
      </c>
      <c r="I913">
        <v>13102.5</v>
      </c>
      <c r="J913">
        <v>3.976</v>
      </c>
      <c r="K913">
        <v>4.7050000000000001</v>
      </c>
      <c r="L913">
        <v>5.2320000000000002</v>
      </c>
      <c r="M913">
        <v>5.6769999999999996</v>
      </c>
      <c r="N913">
        <v>118.29</v>
      </c>
      <c r="O913">
        <v>0.86099999999999999</v>
      </c>
      <c r="P913">
        <v>122.93</v>
      </c>
      <c r="Q913">
        <v>1.4031</v>
      </c>
      <c r="R913">
        <v>0.52459999999999996</v>
      </c>
      <c r="S913">
        <v>0.41599999999999998</v>
      </c>
      <c r="T913">
        <v>1.7753000000000001</v>
      </c>
      <c r="U913">
        <v>9.2523</v>
      </c>
      <c r="V913">
        <v>10.6226</v>
      </c>
      <c r="W913">
        <v>47</v>
      </c>
      <c r="X913">
        <v>3.8</v>
      </c>
      <c r="Y913">
        <v>7.9975000000000005</v>
      </c>
      <c r="Z913">
        <v>9.0280000000000005</v>
      </c>
      <c r="AA913">
        <v>39.380000000000003</v>
      </c>
      <c r="AB913">
        <v>4.4000000000000004</v>
      </c>
      <c r="AC913">
        <v>73</v>
      </c>
      <c r="AD913">
        <v>76.25</v>
      </c>
      <c r="AE913">
        <v>271.2</v>
      </c>
      <c r="AF913">
        <v>28.51</v>
      </c>
      <c r="AG913">
        <v>458.5</v>
      </c>
      <c r="AH913">
        <v>190.5</v>
      </c>
      <c r="AI913">
        <v>8.8699999999999992</v>
      </c>
      <c r="AJ913">
        <v>255.75</v>
      </c>
      <c r="AK913">
        <f>IF(ISNUMBER(VLOOKUP($A913,'[1]F-F_Research_Data_Factors_weekl'!$G$6:$J$4822,2,0)),VLOOKUP($A913,'[1]F-F_Research_Data_Factors_weekl'!$G$6:$J$4822,2,0),AK914)</f>
        <v>8572.4247182124291</v>
      </c>
      <c r="AL913">
        <f>IF(ISNUMBER(VLOOKUP($A913,'[1]F-F_Research_Data_Factors_weekl'!$G$6:$J$4822,3,0)),VLOOKUP($A913,'[1]F-F_Research_Data_Factors_weekl'!$G$6:$J$4822,3,0),AL914)</f>
        <v>245.90382400869439</v>
      </c>
      <c r="AM913">
        <f>IF(ISNUMBER(VLOOKUP($A913,'[1]F-F_Research_Data_Factors_weekl'!$G$6:$J$4822,4,0)),VLOOKUP($A913,'[1]F-F_Research_Data_Factors_weekl'!$G$6:$J$4822,4,0),AM914)</f>
        <v>3126.1505159119147</v>
      </c>
    </row>
    <row r="914" spans="1:39" x14ac:dyDescent="0.25">
      <c r="A914" s="14">
        <v>37050</v>
      </c>
      <c r="B914">
        <v>10977</v>
      </c>
      <c r="C914">
        <v>1264.96</v>
      </c>
      <c r="D914">
        <v>2215.1</v>
      </c>
      <c r="E914">
        <v>8128.37</v>
      </c>
      <c r="F914">
        <v>6187.21</v>
      </c>
      <c r="G914">
        <v>13430.22</v>
      </c>
      <c r="H914">
        <v>1318.09</v>
      </c>
      <c r="I914">
        <v>13808.89</v>
      </c>
      <c r="J914">
        <v>4.1529999999999996</v>
      </c>
      <c r="K914">
        <v>4.915</v>
      </c>
      <c r="L914">
        <v>5.3559999999999999</v>
      </c>
      <c r="M914">
        <v>5.7370000000000001</v>
      </c>
      <c r="N914">
        <v>119.21</v>
      </c>
      <c r="O914">
        <v>0.85050000000000003</v>
      </c>
      <c r="P914">
        <v>120.94</v>
      </c>
      <c r="Q914">
        <v>1.3784000000000001</v>
      </c>
      <c r="R914">
        <v>0.52500000000000002</v>
      </c>
      <c r="S914">
        <v>0.41930000000000001</v>
      </c>
      <c r="T914">
        <v>1.7930000000000001</v>
      </c>
      <c r="U914">
        <v>9.3566000000000003</v>
      </c>
      <c r="V914">
        <v>10.942600000000001</v>
      </c>
      <c r="W914">
        <v>46.98</v>
      </c>
      <c r="X914">
        <v>3.8</v>
      </c>
      <c r="Y914">
        <v>8.0630000000000006</v>
      </c>
      <c r="Z914">
        <v>9.0444999999999993</v>
      </c>
      <c r="AA914">
        <v>42.71</v>
      </c>
      <c r="AB914">
        <v>4.37</v>
      </c>
      <c r="AC914">
        <v>73.575000000000003</v>
      </c>
      <c r="AD914">
        <v>79.45</v>
      </c>
      <c r="AE914">
        <v>273.39999999999998</v>
      </c>
      <c r="AF914">
        <v>28.33</v>
      </c>
      <c r="AG914">
        <v>466.5</v>
      </c>
      <c r="AH914">
        <v>197.25</v>
      </c>
      <c r="AI914">
        <v>8.6300000000000008</v>
      </c>
      <c r="AJ914">
        <v>264</v>
      </c>
      <c r="AK914">
        <f>IF(ISNUMBER(VLOOKUP($A914,'[1]F-F_Research_Data_Factors_weekl'!$G$6:$J$4822,2,0)),VLOOKUP($A914,'[1]F-F_Research_Data_Factors_weekl'!$G$6:$J$4822,2,0),AK915)</f>
        <v>8964.1584421336702</v>
      </c>
      <c r="AL914">
        <f>IF(ISNUMBER(VLOOKUP($A914,'[1]F-F_Research_Data_Factors_weekl'!$G$6:$J$4822,3,0)),VLOOKUP($A914,'[1]F-F_Research_Data_Factors_weekl'!$G$6:$J$4822,3,0),AL915)</f>
        <v>244.70477063259469</v>
      </c>
      <c r="AM914">
        <f>IF(ISNUMBER(VLOOKUP($A914,'[1]F-F_Research_Data_Factors_weekl'!$G$6:$J$4822,4,0)),VLOOKUP($A914,'[1]F-F_Research_Data_Factors_weekl'!$G$6:$J$4822,4,0),AM915)</f>
        <v>3045.1495381959039</v>
      </c>
    </row>
    <row r="915" spans="1:39" x14ac:dyDescent="0.25">
      <c r="A915" s="14">
        <v>37043</v>
      </c>
      <c r="B915">
        <v>10990.41</v>
      </c>
      <c r="C915">
        <v>1260.67</v>
      </c>
      <c r="D915">
        <v>2149.44</v>
      </c>
      <c r="E915">
        <v>8250.94</v>
      </c>
      <c r="F915">
        <v>6125.17</v>
      </c>
      <c r="G915">
        <v>13261.84</v>
      </c>
      <c r="H915">
        <v>1310.0899999999999</v>
      </c>
      <c r="I915">
        <v>13141.38</v>
      </c>
      <c r="J915">
        <v>4.2130000000000001</v>
      </c>
      <c r="K915">
        <v>4.9390000000000001</v>
      </c>
      <c r="L915">
        <v>5.3639999999999999</v>
      </c>
      <c r="M915">
        <v>5.7050000000000001</v>
      </c>
      <c r="N915">
        <v>118.89</v>
      </c>
      <c r="O915">
        <v>0.84750000000000003</v>
      </c>
      <c r="P915">
        <v>119.24</v>
      </c>
      <c r="Q915">
        <v>1.4184000000000001</v>
      </c>
      <c r="R915">
        <v>0.50849999999999995</v>
      </c>
      <c r="S915">
        <v>0.40949999999999998</v>
      </c>
      <c r="T915">
        <v>1.7951000000000001</v>
      </c>
      <c r="U915">
        <v>9.4631000000000007</v>
      </c>
      <c r="V915">
        <v>10.8918</v>
      </c>
      <c r="W915">
        <v>47.015000000000001</v>
      </c>
      <c r="X915">
        <v>3.7995000000000001</v>
      </c>
      <c r="Y915">
        <v>8.0374999999999996</v>
      </c>
      <c r="Z915">
        <v>9.1630000000000003</v>
      </c>
      <c r="AA915">
        <v>41.42</v>
      </c>
      <c r="AB915">
        <v>4.423</v>
      </c>
      <c r="AC915">
        <v>74.724999999999994</v>
      </c>
      <c r="AD915">
        <v>80.150000000000006</v>
      </c>
      <c r="AE915">
        <v>266.39999999999998</v>
      </c>
      <c r="AF915">
        <v>27.93</v>
      </c>
      <c r="AG915">
        <v>455</v>
      </c>
      <c r="AH915">
        <v>198.75</v>
      </c>
      <c r="AI915">
        <v>8.6</v>
      </c>
      <c r="AJ915">
        <v>270.75</v>
      </c>
      <c r="AK915">
        <f>IF(ISNUMBER(VLOOKUP($A915,'[1]F-F_Research_Data_Factors_weekl'!$G$6:$J$4822,2,0)),VLOOKUP($A915,'[1]F-F_Research_Data_Factors_weekl'!$G$6:$J$4822,2,0),AK916)</f>
        <v>8918.673208768947</v>
      </c>
      <c r="AL915">
        <f>IF(ISNUMBER(VLOOKUP($A915,'[1]F-F_Research_Data_Factors_weekl'!$G$6:$J$4822,3,0)),VLOOKUP($A915,'[1]F-F_Research_Data_Factors_weekl'!$G$6:$J$4822,3,0),AL916)</f>
        <v>241.25482661204248</v>
      </c>
      <c r="AM915">
        <f>IF(ISNUMBER(VLOOKUP($A915,'[1]F-F_Research_Data_Factors_weekl'!$G$6:$J$4822,4,0)),VLOOKUP($A915,'[1]F-F_Research_Data_Factors_weekl'!$G$6:$J$4822,4,0),AM916)</f>
        <v>3099.0734156278281</v>
      </c>
    </row>
    <row r="916" spans="1:39" x14ac:dyDescent="0.25">
      <c r="A916" s="14">
        <v>37036</v>
      </c>
      <c r="B916">
        <v>11005.37</v>
      </c>
      <c r="C916">
        <v>1277.8900000000001</v>
      </c>
      <c r="D916">
        <v>2251.0300000000002</v>
      </c>
      <c r="E916">
        <v>8292.84</v>
      </c>
      <c r="F916">
        <v>6223.57</v>
      </c>
      <c r="G916">
        <v>13765.92</v>
      </c>
      <c r="H916">
        <v>1359.98</v>
      </c>
      <c r="I916">
        <v>13753.99</v>
      </c>
      <c r="J916">
        <v>4.2679999999999998</v>
      </c>
      <c r="K916">
        <v>5.0220000000000002</v>
      </c>
      <c r="L916">
        <v>5.5110000000000001</v>
      </c>
      <c r="M916">
        <v>5.8529999999999998</v>
      </c>
      <c r="N916">
        <v>118.18</v>
      </c>
      <c r="O916">
        <v>0.86109999999999998</v>
      </c>
      <c r="P916">
        <v>120.65</v>
      </c>
      <c r="Q916">
        <v>1.4224999999999999</v>
      </c>
      <c r="R916">
        <v>0.52049999999999996</v>
      </c>
      <c r="S916">
        <v>0.42420000000000002</v>
      </c>
      <c r="T916">
        <v>1.7742</v>
      </c>
      <c r="U916">
        <v>9.1737000000000002</v>
      </c>
      <c r="V916">
        <v>10.511800000000001</v>
      </c>
      <c r="W916">
        <v>46.975000000000001</v>
      </c>
      <c r="X916">
        <v>3.7995000000000001</v>
      </c>
      <c r="Y916">
        <v>7.9050000000000002</v>
      </c>
      <c r="Z916">
        <v>9.0830000000000002</v>
      </c>
      <c r="AA916">
        <v>40.549999999999997</v>
      </c>
      <c r="AB916">
        <v>4.5629999999999997</v>
      </c>
      <c r="AC916">
        <v>73.900000000000006</v>
      </c>
      <c r="AD916">
        <v>81.650000000000006</v>
      </c>
      <c r="AE916">
        <v>278.2</v>
      </c>
      <c r="AF916">
        <v>28.38</v>
      </c>
      <c r="AG916">
        <v>447.25</v>
      </c>
      <c r="AH916">
        <v>191.25</v>
      </c>
      <c r="AI916">
        <v>8.9600000000000009</v>
      </c>
      <c r="AJ916">
        <v>259.75</v>
      </c>
      <c r="AK916">
        <f>IF(ISNUMBER(VLOOKUP($A916,'[1]F-F_Research_Data_Factors_weekl'!$G$6:$J$4822,2,0)),VLOOKUP($A916,'[1]F-F_Research_Data_Factors_weekl'!$G$6:$J$4822,2,0),AK917)</f>
        <v>9059.0890896586552</v>
      </c>
      <c r="AL916">
        <f>IF(ISNUMBER(VLOOKUP($A916,'[1]F-F_Research_Data_Factors_weekl'!$G$6:$J$4822,3,0)),VLOOKUP($A916,'[1]F-F_Research_Data_Factors_weekl'!$G$6:$J$4822,3,0),AL917)</f>
        <v>241.56886613802189</v>
      </c>
      <c r="AM916">
        <f>IF(ISNUMBER(VLOOKUP($A916,'[1]F-F_Research_Data_Factors_weekl'!$G$6:$J$4822,4,0)),VLOOKUP($A916,'[1]F-F_Research_Data_Factors_weekl'!$G$6:$J$4822,4,0),AM917)</f>
        <v>3024.0763228218466</v>
      </c>
    </row>
    <row r="917" spans="1:39" x14ac:dyDescent="0.25">
      <c r="A917" s="14">
        <v>37029</v>
      </c>
      <c r="B917">
        <v>11301.74</v>
      </c>
      <c r="C917">
        <v>1291.96</v>
      </c>
      <c r="D917">
        <v>2198.88</v>
      </c>
      <c r="E917">
        <v>8270.5499999999993</v>
      </c>
      <c r="F917">
        <v>6186.87</v>
      </c>
      <c r="G917">
        <v>13877.77</v>
      </c>
      <c r="H917">
        <v>1371.57</v>
      </c>
      <c r="I917">
        <v>13459.18</v>
      </c>
      <c r="J917">
        <v>4.359</v>
      </c>
      <c r="K917">
        <v>4.9989999999999997</v>
      </c>
      <c r="L917">
        <v>5.4050000000000002</v>
      </c>
      <c r="M917">
        <v>5.7670000000000003</v>
      </c>
      <c r="N917">
        <v>116.41</v>
      </c>
      <c r="O917">
        <v>0.88139999999999996</v>
      </c>
      <c r="P917">
        <v>123.5</v>
      </c>
      <c r="Q917">
        <v>1.4395</v>
      </c>
      <c r="R917">
        <v>0.53010000000000002</v>
      </c>
      <c r="S917">
        <v>0.42830000000000001</v>
      </c>
      <c r="T917">
        <v>1.7421</v>
      </c>
      <c r="U917">
        <v>9.0496999999999996</v>
      </c>
      <c r="V917">
        <v>10.1973</v>
      </c>
      <c r="W917">
        <v>46.935000000000002</v>
      </c>
      <c r="X917">
        <v>3.7995000000000001</v>
      </c>
      <c r="Y917">
        <v>7.9173</v>
      </c>
      <c r="Z917">
        <v>9.0250000000000004</v>
      </c>
      <c r="AA917">
        <v>43.84</v>
      </c>
      <c r="AB917">
        <v>4.5519999999999996</v>
      </c>
      <c r="AC917">
        <v>72.099999999999994</v>
      </c>
      <c r="AD917">
        <v>79.900000000000006</v>
      </c>
      <c r="AE917">
        <v>287.8</v>
      </c>
      <c r="AF917">
        <v>29.91</v>
      </c>
      <c r="AG917">
        <v>449.5</v>
      </c>
      <c r="AH917">
        <v>199.75</v>
      </c>
      <c r="AI917">
        <v>8.85</v>
      </c>
      <c r="AJ917">
        <v>271.75</v>
      </c>
      <c r="AK917">
        <f>IF(ISNUMBER(VLOOKUP($A917,'[1]F-F_Research_Data_Factors_weekl'!$G$6:$J$4822,2,0)),VLOOKUP($A917,'[1]F-F_Research_Data_Factors_weekl'!$G$6:$J$4822,2,0),AK918)</f>
        <v>9120.1943920856302</v>
      </c>
      <c r="AL917">
        <f>IF(ISNUMBER(VLOOKUP($A917,'[1]F-F_Research_Data_Factors_weekl'!$G$6:$J$4822,3,0)),VLOOKUP($A917,'[1]F-F_Research_Data_Factors_weekl'!$G$6:$J$4822,3,0),AL918)</f>
        <v>237.48413894811429</v>
      </c>
      <c r="AM917">
        <f>IF(ISNUMBER(VLOOKUP($A917,'[1]F-F_Research_Data_Factors_weekl'!$G$6:$J$4822,4,0)),VLOOKUP($A917,'[1]F-F_Research_Data_Factors_weekl'!$G$6:$J$4822,4,0),AM918)</f>
        <v>3041.4123733499414</v>
      </c>
    </row>
    <row r="918" spans="1:39" x14ac:dyDescent="0.25">
      <c r="A918" s="14">
        <v>37022</v>
      </c>
      <c r="B918">
        <v>10821.31</v>
      </c>
      <c r="C918">
        <v>1245.67</v>
      </c>
      <c r="D918">
        <v>2107.4299999999998</v>
      </c>
      <c r="E918">
        <v>8023.67</v>
      </c>
      <c r="F918">
        <v>6141.02</v>
      </c>
      <c r="G918">
        <v>14043.92</v>
      </c>
      <c r="H918">
        <v>1376.76</v>
      </c>
      <c r="I918">
        <v>13636.61</v>
      </c>
      <c r="J918">
        <v>4.3140000000000001</v>
      </c>
      <c r="K918">
        <v>4.9329999999999998</v>
      </c>
      <c r="L918">
        <v>5.4470000000000001</v>
      </c>
      <c r="M918">
        <v>5.8540000000000001</v>
      </c>
      <c r="N918">
        <v>116.84</v>
      </c>
      <c r="O918">
        <v>0.87529999999999997</v>
      </c>
      <c r="P918">
        <v>122.51</v>
      </c>
      <c r="Q918">
        <v>1.419</v>
      </c>
      <c r="R918">
        <v>0.52180000000000004</v>
      </c>
      <c r="S918">
        <v>0.42249999999999999</v>
      </c>
      <c r="T918">
        <v>1.7513000000000001</v>
      </c>
      <c r="U918">
        <v>9.16</v>
      </c>
      <c r="V918">
        <v>10.256399999999999</v>
      </c>
      <c r="W918">
        <v>46.884999999999998</v>
      </c>
      <c r="X918">
        <v>3.7995000000000001</v>
      </c>
      <c r="Y918">
        <v>7.97</v>
      </c>
      <c r="Z918">
        <v>9.2230000000000008</v>
      </c>
      <c r="AA918">
        <v>45.17</v>
      </c>
      <c r="AB918">
        <v>4.3099999999999996</v>
      </c>
      <c r="AC918">
        <v>70.174999999999997</v>
      </c>
      <c r="AD918">
        <v>78.900000000000006</v>
      </c>
      <c r="AE918">
        <v>268.3</v>
      </c>
      <c r="AF918">
        <v>28.55</v>
      </c>
      <c r="AG918">
        <v>450</v>
      </c>
      <c r="AH918">
        <v>189.75</v>
      </c>
      <c r="AI918">
        <v>9.1</v>
      </c>
      <c r="AJ918">
        <v>262.5</v>
      </c>
      <c r="AK918">
        <f>IF(ISNUMBER(VLOOKUP($A918,'[1]F-F_Research_Data_Factors_weekl'!$G$6:$J$4822,2,0)),VLOOKUP($A918,'[1]F-F_Research_Data_Factors_weekl'!$G$6:$J$4822,2,0),AK919)</f>
        <v>8793.0913922923555</v>
      </c>
      <c r="AL918">
        <f>IF(ISNUMBER(VLOOKUP($A918,'[1]F-F_Research_Data_Factors_weekl'!$G$6:$J$4822,3,0)),VLOOKUP($A918,'[1]F-F_Research_Data_Factors_weekl'!$G$6:$J$4822,3,0),AL919)</f>
        <v>237.34173390776965</v>
      </c>
      <c r="AM918">
        <f>IF(ISNUMBER(VLOOKUP($A918,'[1]F-F_Research_Data_Factors_weekl'!$G$6:$J$4822,4,0)),VLOOKUP($A918,'[1]F-F_Research_Data_Factors_weekl'!$G$6:$J$4822,4,0),AM919)</f>
        <v>3062.8523397280378</v>
      </c>
    </row>
    <row r="919" spans="1:39" x14ac:dyDescent="0.25">
      <c r="A919" s="14">
        <v>37015</v>
      </c>
      <c r="B919">
        <v>10951.24</v>
      </c>
      <c r="C919">
        <v>1266.6099999999999</v>
      </c>
      <c r="D919">
        <v>2191.5300000000002</v>
      </c>
      <c r="E919">
        <v>7981.68</v>
      </c>
      <c r="F919">
        <v>6138.28</v>
      </c>
      <c r="G919">
        <v>14421.64</v>
      </c>
      <c r="H919">
        <v>1424.24</v>
      </c>
      <c r="I919">
        <v>13390.99</v>
      </c>
      <c r="J919">
        <v>4.1449999999999996</v>
      </c>
      <c r="K919">
        <v>4.758</v>
      </c>
      <c r="L919">
        <v>5.2050000000000001</v>
      </c>
      <c r="M919">
        <v>5.6760000000000002</v>
      </c>
      <c r="N919">
        <v>114.93</v>
      </c>
      <c r="O919">
        <v>0.89249999999999996</v>
      </c>
      <c r="P919">
        <v>121.35</v>
      </c>
      <c r="Q919">
        <v>1.4393</v>
      </c>
      <c r="R919">
        <v>0.51910000000000001</v>
      </c>
      <c r="S919">
        <v>0.42170000000000002</v>
      </c>
      <c r="T919">
        <v>1.7288000000000001</v>
      </c>
      <c r="U919">
        <v>9.0497999999999994</v>
      </c>
      <c r="V919">
        <v>10.1966</v>
      </c>
      <c r="W919">
        <v>46.825000000000003</v>
      </c>
      <c r="X919">
        <v>3.7995000000000001</v>
      </c>
      <c r="Y919">
        <v>8.0299999999999994</v>
      </c>
      <c r="Z919">
        <v>9.2681000000000004</v>
      </c>
      <c r="AA919">
        <v>44.65</v>
      </c>
      <c r="AB919">
        <v>4.327</v>
      </c>
      <c r="AC919">
        <v>70.849999999999994</v>
      </c>
      <c r="AD919">
        <v>75.900000000000006</v>
      </c>
      <c r="AE919">
        <v>266.5</v>
      </c>
      <c r="AF919">
        <v>28.36</v>
      </c>
      <c r="AG919">
        <v>444.5</v>
      </c>
      <c r="AH919">
        <v>202.75</v>
      </c>
      <c r="AI919">
        <v>8.98</v>
      </c>
      <c r="AJ919">
        <v>264</v>
      </c>
      <c r="AK919">
        <f>IF(ISNUMBER(VLOOKUP($A919,'[1]F-F_Research_Data_Factors_weekl'!$G$6:$J$4822,2,0)),VLOOKUP($A919,'[1]F-F_Research_Data_Factors_weekl'!$G$6:$J$4822,2,0),AK920)</f>
        <v>8949.7113407555771</v>
      </c>
      <c r="AL919">
        <f>IF(ISNUMBER(VLOOKUP($A919,'[1]F-F_Research_Data_Factors_weekl'!$G$6:$J$4822,3,0)),VLOOKUP($A919,'[1]F-F_Research_Data_Factors_weekl'!$G$6:$J$4822,3,0),AL920)</f>
        <v>235.20140115723876</v>
      </c>
      <c r="AM919">
        <f>IF(ISNUMBER(VLOOKUP($A919,'[1]F-F_Research_Data_Factors_weekl'!$G$6:$J$4822,4,0)),VLOOKUP($A919,'[1]F-F_Research_Data_Factors_weekl'!$G$6:$J$4822,4,0),AM920)</f>
        <v>2996.92009758125</v>
      </c>
    </row>
    <row r="920" spans="1:39" x14ac:dyDescent="0.25">
      <c r="A920" s="14">
        <v>37008</v>
      </c>
      <c r="B920">
        <v>10810.05</v>
      </c>
      <c r="C920">
        <v>1253.05</v>
      </c>
      <c r="D920">
        <v>2075.6799999999998</v>
      </c>
      <c r="E920">
        <v>7967.34</v>
      </c>
      <c r="F920">
        <v>6175.24</v>
      </c>
      <c r="G920">
        <v>13934.32</v>
      </c>
      <c r="H920">
        <v>1366.46</v>
      </c>
      <c r="I920">
        <v>13386.04</v>
      </c>
      <c r="J920">
        <v>4.2590000000000003</v>
      </c>
      <c r="K920">
        <v>4.8559999999999999</v>
      </c>
      <c r="L920">
        <v>5.3280000000000003</v>
      </c>
      <c r="M920">
        <v>5.8</v>
      </c>
      <c r="N920">
        <v>115.62</v>
      </c>
      <c r="O920">
        <v>0.89180000000000004</v>
      </c>
      <c r="P920">
        <v>124</v>
      </c>
      <c r="Q920">
        <v>1.4367000000000001</v>
      </c>
      <c r="R920">
        <v>0.50970000000000004</v>
      </c>
      <c r="S920">
        <v>0.41299999999999998</v>
      </c>
      <c r="T920">
        <v>1.7242999999999999</v>
      </c>
      <c r="U920">
        <v>9.0871999999999993</v>
      </c>
      <c r="V920">
        <v>10.180999999999999</v>
      </c>
      <c r="W920">
        <v>46.85</v>
      </c>
      <c r="X920">
        <v>3.7995000000000001</v>
      </c>
      <c r="Y920">
        <v>7.9749999999999996</v>
      </c>
      <c r="Z920">
        <v>9.27</v>
      </c>
      <c r="AA920">
        <v>43.65</v>
      </c>
      <c r="AB920">
        <v>4.3570000000000002</v>
      </c>
      <c r="AC920">
        <v>76.849999999999994</v>
      </c>
      <c r="AD920">
        <v>72.25</v>
      </c>
      <c r="AE920">
        <v>264.3</v>
      </c>
      <c r="AF920">
        <v>28.27</v>
      </c>
      <c r="AG920">
        <v>422.75</v>
      </c>
      <c r="AH920">
        <v>196</v>
      </c>
      <c r="AI920">
        <v>9.3699999999999992</v>
      </c>
      <c r="AJ920">
        <v>264.75</v>
      </c>
      <c r="AK920">
        <f>IF(ISNUMBER(VLOOKUP($A920,'[1]F-F_Research_Data_Factors_weekl'!$G$6:$J$4822,2,0)),VLOOKUP($A920,'[1]F-F_Research_Data_Factors_weekl'!$G$6:$J$4822,2,0),AK921)</f>
        <v>8810.5053561287423</v>
      </c>
      <c r="AL920">
        <f>IF(ISNUMBER(VLOOKUP($A920,'[1]F-F_Research_Data_Factors_weekl'!$G$6:$J$4822,3,0)),VLOOKUP($A920,'[1]F-F_Research_Data_Factors_weekl'!$G$6:$J$4822,3,0),AL921)</f>
        <v>231.90830325107353</v>
      </c>
      <c r="AM920">
        <f>IF(ISNUMBER(VLOOKUP($A920,'[1]F-F_Research_Data_Factors_weekl'!$G$6:$J$4822,4,0)),VLOOKUP($A920,'[1]F-F_Research_Data_Factors_weekl'!$G$6:$J$4822,4,0),AM921)</f>
        <v>3035.1631533129935</v>
      </c>
    </row>
    <row r="921" spans="1:39" x14ac:dyDescent="0.25">
      <c r="A921" s="14">
        <v>37001</v>
      </c>
      <c r="B921">
        <v>10579.85</v>
      </c>
      <c r="C921">
        <v>1242.98</v>
      </c>
      <c r="D921">
        <v>2163.41</v>
      </c>
      <c r="E921">
        <v>8099.44</v>
      </c>
      <c r="F921">
        <v>6127.97</v>
      </c>
      <c r="G921">
        <v>13765.67</v>
      </c>
      <c r="H921">
        <v>1330.06</v>
      </c>
      <c r="I921">
        <v>13448.13</v>
      </c>
      <c r="J921">
        <v>4.2359999999999998</v>
      </c>
      <c r="K921">
        <v>4.8100000000000005</v>
      </c>
      <c r="L921">
        <v>5.2880000000000003</v>
      </c>
      <c r="M921">
        <v>5.7969999999999997</v>
      </c>
      <c r="N921">
        <v>114.32</v>
      </c>
      <c r="O921">
        <v>0.9022</v>
      </c>
      <c r="P921">
        <v>122.54</v>
      </c>
      <c r="Q921">
        <v>1.4412</v>
      </c>
      <c r="R921">
        <v>0.51500000000000001</v>
      </c>
      <c r="S921">
        <v>0.41220000000000001</v>
      </c>
      <c r="T921">
        <v>1.6949999999999998</v>
      </c>
      <c r="U921">
        <v>9.0204000000000004</v>
      </c>
      <c r="V921">
        <v>10.0632</v>
      </c>
      <c r="W921">
        <v>46.825000000000003</v>
      </c>
      <c r="X921">
        <v>3.7995000000000001</v>
      </c>
      <c r="Y921">
        <v>8.16</v>
      </c>
      <c r="Z921">
        <v>9.3719999999999999</v>
      </c>
      <c r="AA921">
        <v>44.09</v>
      </c>
      <c r="AB921">
        <v>4.4400000000000004</v>
      </c>
      <c r="AC921">
        <v>75.974999999999994</v>
      </c>
      <c r="AD921">
        <v>75.099999999999994</v>
      </c>
      <c r="AE921">
        <v>264.8</v>
      </c>
      <c r="AF921">
        <v>27.28</v>
      </c>
      <c r="AG921">
        <v>429.25</v>
      </c>
      <c r="AH921">
        <v>202</v>
      </c>
      <c r="AI921">
        <v>8.7100000000000009</v>
      </c>
      <c r="AJ921">
        <v>267</v>
      </c>
      <c r="AK921">
        <f>IF(ISNUMBER(VLOOKUP($A921,'[1]F-F_Research_Data_Factors_weekl'!$G$6:$J$4822,2,0)),VLOOKUP($A921,'[1]F-F_Research_Data_Factors_weekl'!$G$6:$J$4822,2,0),AK922)</f>
        <v>8750.9985658807545</v>
      </c>
      <c r="AL921">
        <f>IF(ISNUMBER(VLOOKUP($A921,'[1]F-F_Research_Data_Factors_weekl'!$G$6:$J$4822,3,0)),VLOOKUP($A921,'[1]F-F_Research_Data_Factors_weekl'!$G$6:$J$4822,3,0),AL922)</f>
        <v>226.42872803268261</v>
      </c>
      <c r="AM921">
        <f>IF(ISNUMBER(VLOOKUP($A921,'[1]F-F_Research_Data_Factors_weekl'!$G$6:$J$4822,4,0)),VLOOKUP($A921,'[1]F-F_Research_Data_Factors_weekl'!$G$6:$J$4822,4,0),AM922)</f>
        <v>2999.1730763962387</v>
      </c>
    </row>
    <row r="922" spans="1:39" x14ac:dyDescent="0.25">
      <c r="A922" s="14">
        <v>36994</v>
      </c>
      <c r="B922">
        <v>10126.94</v>
      </c>
      <c r="C922">
        <v>1183.5</v>
      </c>
      <c r="D922">
        <v>1961.43</v>
      </c>
      <c r="E922">
        <v>7835.22</v>
      </c>
      <c r="F922">
        <v>6002.3</v>
      </c>
      <c r="G922">
        <v>13385.72</v>
      </c>
      <c r="H922">
        <v>1299.2</v>
      </c>
      <c r="I922">
        <v>12989.47</v>
      </c>
      <c r="J922">
        <v>4.3460000000000001</v>
      </c>
      <c r="K922">
        <v>4.76</v>
      </c>
      <c r="L922">
        <v>5.1630000000000003</v>
      </c>
      <c r="M922">
        <v>5.6029999999999998</v>
      </c>
      <c r="N922">
        <v>115.54</v>
      </c>
      <c r="O922">
        <v>0.88819999999999999</v>
      </c>
      <c r="P922">
        <v>124.2</v>
      </c>
      <c r="Q922">
        <v>1.4389000000000001</v>
      </c>
      <c r="R922">
        <v>0.50780000000000003</v>
      </c>
      <c r="S922">
        <v>0.4073</v>
      </c>
      <c r="T922">
        <v>1.7133</v>
      </c>
      <c r="U922">
        <v>9.1414000000000009</v>
      </c>
      <c r="V922">
        <v>10.179500000000001</v>
      </c>
      <c r="W922">
        <v>46.844999999999999</v>
      </c>
      <c r="X922">
        <v>3.7995000000000001</v>
      </c>
      <c r="Y922">
        <v>8.0120000000000005</v>
      </c>
      <c r="Z922">
        <v>9.3149999999999995</v>
      </c>
      <c r="AA922">
        <v>45.34</v>
      </c>
      <c r="AB922">
        <v>4.3680000000000003</v>
      </c>
      <c r="AC922">
        <v>77.525000000000006</v>
      </c>
      <c r="AD922">
        <v>75.8</v>
      </c>
      <c r="AE922">
        <v>260.10000000000002</v>
      </c>
      <c r="AF922">
        <v>28.25</v>
      </c>
      <c r="AG922">
        <v>435.25</v>
      </c>
      <c r="AH922">
        <v>211.75</v>
      </c>
      <c r="AI922">
        <v>8.31</v>
      </c>
      <c r="AJ922">
        <v>266.75</v>
      </c>
      <c r="AK922">
        <f>IF(ISNUMBER(VLOOKUP($A922,'[1]F-F_Research_Data_Factors_weekl'!$G$6:$J$4822,2,0)),VLOOKUP($A922,'[1]F-F_Research_Data_Factors_weekl'!$G$6:$J$4822,2,0),AK923)</f>
        <v>7902.754798981151</v>
      </c>
      <c r="AL922">
        <f>IF(ISNUMBER(VLOOKUP($A922,'[1]F-F_Research_Data_Factors_weekl'!$G$6:$J$4822,3,0)),VLOOKUP($A922,'[1]F-F_Research_Data_Factors_weekl'!$G$6:$J$4822,3,0),AL923)</f>
        <v>229.38695263904529</v>
      </c>
      <c r="AM922">
        <f>IF(ISNUMBER(VLOOKUP($A922,'[1]F-F_Research_Data_Factors_weekl'!$G$6:$J$4822,4,0)),VLOOKUP($A922,'[1]F-F_Research_Data_Factors_weekl'!$G$6:$J$4822,4,0),AM923)</f>
        <v>3216.0110452787458</v>
      </c>
    </row>
    <row r="923" spans="1:39" x14ac:dyDescent="0.25">
      <c r="A923" s="14">
        <v>36987</v>
      </c>
      <c r="B923">
        <v>9791.09</v>
      </c>
      <c r="C923">
        <v>1128.43</v>
      </c>
      <c r="D923">
        <v>1720.36</v>
      </c>
      <c r="E923">
        <v>7474.75</v>
      </c>
      <c r="F923">
        <v>5698.88</v>
      </c>
      <c r="G923">
        <v>13383.76</v>
      </c>
      <c r="H923">
        <v>1313.76</v>
      </c>
      <c r="I923">
        <v>12386.61</v>
      </c>
      <c r="J923">
        <v>4.0789999999999997</v>
      </c>
      <c r="K923">
        <v>4.4749999999999996</v>
      </c>
      <c r="L923">
        <v>4.8899999999999997</v>
      </c>
      <c r="M923">
        <v>5.4640000000000004</v>
      </c>
      <c r="N923">
        <v>114.75</v>
      </c>
      <c r="O923">
        <v>0.9042</v>
      </c>
      <c r="P923">
        <v>123.77</v>
      </c>
      <c r="Q923">
        <v>1.44</v>
      </c>
      <c r="R923">
        <v>0.4985</v>
      </c>
      <c r="S923">
        <v>0.40720000000000001</v>
      </c>
      <c r="T923">
        <v>1.6916</v>
      </c>
      <c r="U923">
        <v>8.9689999999999994</v>
      </c>
      <c r="V923">
        <v>10.046200000000001</v>
      </c>
      <c r="W923">
        <v>46.555</v>
      </c>
      <c r="X923">
        <v>3.8005</v>
      </c>
      <c r="Y923">
        <v>8.0589999999999993</v>
      </c>
      <c r="Z923">
        <v>9.4094999999999995</v>
      </c>
      <c r="AA923">
        <v>46.88</v>
      </c>
      <c r="AB923">
        <v>4.335</v>
      </c>
      <c r="AC923">
        <v>79.75</v>
      </c>
      <c r="AD923">
        <v>75.150000000000006</v>
      </c>
      <c r="AE923">
        <v>260</v>
      </c>
      <c r="AF923">
        <v>27.06</v>
      </c>
      <c r="AG923">
        <v>436</v>
      </c>
      <c r="AH923">
        <v>210.25</v>
      </c>
      <c r="AI923">
        <v>8.16</v>
      </c>
      <c r="AJ923">
        <v>262</v>
      </c>
      <c r="AK923">
        <f>IF(ISNUMBER(VLOOKUP($A923,'[1]F-F_Research_Data_Factors_weekl'!$G$6:$J$4822,2,0)),VLOOKUP($A923,'[1]F-F_Research_Data_Factors_weekl'!$G$6:$J$4822,2,0),AK924)</f>
        <v>7902.754798981151</v>
      </c>
      <c r="AL923">
        <f>IF(ISNUMBER(VLOOKUP($A923,'[1]F-F_Research_Data_Factors_weekl'!$G$6:$J$4822,3,0)),VLOOKUP($A923,'[1]F-F_Research_Data_Factors_weekl'!$G$6:$J$4822,3,0),AL924)</f>
        <v>229.38695263904529</v>
      </c>
      <c r="AM923">
        <f>IF(ISNUMBER(VLOOKUP($A923,'[1]F-F_Research_Data_Factors_weekl'!$G$6:$J$4822,4,0)),VLOOKUP($A923,'[1]F-F_Research_Data_Factors_weekl'!$G$6:$J$4822,4,0),AM924)</f>
        <v>3216.0110452787458</v>
      </c>
    </row>
    <row r="924" spans="1:39" x14ac:dyDescent="0.25">
      <c r="A924" s="14">
        <v>36980</v>
      </c>
      <c r="B924">
        <v>9878.7800000000007</v>
      </c>
      <c r="C924">
        <v>1160.33</v>
      </c>
      <c r="D924">
        <v>1840.26</v>
      </c>
      <c r="E924">
        <v>7608</v>
      </c>
      <c r="F924">
        <v>5829.95</v>
      </c>
      <c r="G924">
        <v>12999.7</v>
      </c>
      <c r="H924">
        <v>1277.27</v>
      </c>
      <c r="I924">
        <v>12760.64</v>
      </c>
      <c r="J924">
        <v>4.18</v>
      </c>
      <c r="K924">
        <v>4.5570000000000004</v>
      </c>
      <c r="L924">
        <v>4.9169999999999998</v>
      </c>
      <c r="M924">
        <v>5.444</v>
      </c>
      <c r="N924">
        <v>117.37</v>
      </c>
      <c r="O924">
        <v>0.87670000000000003</v>
      </c>
      <c r="P924">
        <v>126.34</v>
      </c>
      <c r="Q924">
        <v>1.4161000000000001</v>
      </c>
      <c r="R924">
        <v>0.48559999999999998</v>
      </c>
      <c r="S924">
        <v>0.40289999999999998</v>
      </c>
      <c r="T924">
        <v>1.7427999999999999</v>
      </c>
      <c r="U924">
        <v>9.1743000000000006</v>
      </c>
      <c r="V924">
        <v>10.412599999999999</v>
      </c>
      <c r="W924">
        <v>46.615000000000002</v>
      </c>
      <c r="X924">
        <v>3.8005</v>
      </c>
      <c r="Y924">
        <v>8.0124999999999993</v>
      </c>
      <c r="Z924">
        <v>9.4615000000000009</v>
      </c>
      <c r="AA924">
        <v>45.09</v>
      </c>
      <c r="AB924">
        <v>4.2949999999999999</v>
      </c>
      <c r="AC924">
        <v>78.349999999999994</v>
      </c>
      <c r="AD924">
        <v>75.150000000000006</v>
      </c>
      <c r="AE924">
        <v>257.89999999999998</v>
      </c>
      <c r="AF924">
        <v>26.29</v>
      </c>
      <c r="AG924">
        <v>428.5</v>
      </c>
      <c r="AH924">
        <v>203.25</v>
      </c>
      <c r="AI924">
        <v>7.75</v>
      </c>
      <c r="AJ924">
        <v>255</v>
      </c>
      <c r="AK924">
        <f>IF(ISNUMBER(VLOOKUP($A924,'[1]F-F_Research_Data_Factors_weekl'!$G$6:$J$4822,2,0)),VLOOKUP($A924,'[1]F-F_Research_Data_Factors_weekl'!$G$6:$J$4822,2,0),AK925)</f>
        <v>8167.3778410305404</v>
      </c>
      <c r="AL924">
        <f>IF(ISNUMBER(VLOOKUP($A924,'[1]F-F_Research_Data_Factors_weekl'!$G$6:$J$4822,3,0)),VLOOKUP($A924,'[1]F-F_Research_Data_Factors_weekl'!$G$6:$J$4822,3,0),AL925)</f>
        <v>232.38471546859012</v>
      </c>
      <c r="AM924">
        <f>IF(ISNUMBER(VLOOKUP($A924,'[1]F-F_Research_Data_Factors_weekl'!$G$6:$J$4822,4,0)),VLOOKUP($A924,'[1]F-F_Research_Data_Factors_weekl'!$G$6:$J$4822,4,0),AM925)</f>
        <v>3169.4205630026077</v>
      </c>
    </row>
    <row r="925" spans="1:39" x14ac:dyDescent="0.25">
      <c r="A925" s="14">
        <v>36973</v>
      </c>
      <c r="B925">
        <v>9504.7800000000007</v>
      </c>
      <c r="C925">
        <v>1139.83</v>
      </c>
      <c r="D925">
        <v>1928.68</v>
      </c>
      <c r="E925">
        <v>7639.8</v>
      </c>
      <c r="F925">
        <v>5544.67</v>
      </c>
      <c r="G925">
        <v>13214.54</v>
      </c>
      <c r="H925">
        <v>1281.5999999999999</v>
      </c>
      <c r="I925">
        <v>12583.36</v>
      </c>
      <c r="J925">
        <v>4.2610000000000001</v>
      </c>
      <c r="K925">
        <v>4.5019999999999998</v>
      </c>
      <c r="L925">
        <v>4.8149999999999995</v>
      </c>
      <c r="M925">
        <v>5.3140000000000001</v>
      </c>
      <c r="N925">
        <v>115.94</v>
      </c>
      <c r="O925">
        <v>0.88990000000000002</v>
      </c>
      <c r="P925">
        <v>122.76</v>
      </c>
      <c r="Q925">
        <v>1.425</v>
      </c>
      <c r="R925">
        <v>0.49640000000000001</v>
      </c>
      <c r="S925">
        <v>0.41589999999999999</v>
      </c>
      <c r="T925">
        <v>1.7208000000000001</v>
      </c>
      <c r="U925">
        <v>9.0888000000000009</v>
      </c>
      <c r="V925">
        <v>10.306699999999999</v>
      </c>
      <c r="W925">
        <v>46.695</v>
      </c>
      <c r="X925">
        <v>3.7995000000000001</v>
      </c>
      <c r="Y925">
        <v>7.96</v>
      </c>
      <c r="Z925">
        <v>9.6404999999999994</v>
      </c>
      <c r="AA925">
        <v>48.06</v>
      </c>
      <c r="AB925">
        <v>4.3419999999999996</v>
      </c>
      <c r="AC925">
        <v>77.25</v>
      </c>
      <c r="AD925">
        <v>74.650000000000006</v>
      </c>
      <c r="AE925">
        <v>261.7</v>
      </c>
      <c r="AF925">
        <v>27.3</v>
      </c>
      <c r="AG925">
        <v>436.5</v>
      </c>
      <c r="AH925">
        <v>207</v>
      </c>
      <c r="AI925">
        <v>8.3699999999999992</v>
      </c>
      <c r="AJ925">
        <v>262.25</v>
      </c>
      <c r="AK925">
        <f>IF(ISNUMBER(VLOOKUP($A925,'[1]F-F_Research_Data_Factors_weekl'!$G$6:$J$4822,2,0)),VLOOKUP($A925,'[1]F-F_Research_Data_Factors_weekl'!$G$6:$J$4822,2,0),AK926)</f>
        <v>8045.8849778647827</v>
      </c>
      <c r="AL925">
        <f>IF(ISNUMBER(VLOOKUP($A925,'[1]F-F_Research_Data_Factors_weekl'!$G$6:$J$4822,3,0)),VLOOKUP($A925,'[1]F-F_Research_Data_Factors_weekl'!$G$6:$J$4822,3,0),AL926)</f>
        <v>232.47770655121059</v>
      </c>
      <c r="AM925">
        <f>IF(ISNUMBER(VLOOKUP($A925,'[1]F-F_Research_Data_Factors_weekl'!$G$6:$J$4822,4,0)),VLOOKUP($A925,'[1]F-F_Research_Data_Factors_weekl'!$G$6:$J$4822,4,0),AM926)</f>
        <v>3107.8844508752773</v>
      </c>
    </row>
    <row r="926" spans="1:39" x14ac:dyDescent="0.25">
      <c r="A926" s="14">
        <v>36966</v>
      </c>
      <c r="B926">
        <v>9823.41</v>
      </c>
      <c r="C926">
        <v>1150.53</v>
      </c>
      <c r="D926">
        <v>1890.91</v>
      </c>
      <c r="E926">
        <v>7752.2</v>
      </c>
      <c r="F926">
        <v>5734.49</v>
      </c>
      <c r="G926">
        <v>12232.98</v>
      </c>
      <c r="H926">
        <v>1197.47</v>
      </c>
      <c r="I926">
        <v>13522.04</v>
      </c>
      <c r="J926">
        <v>4.24</v>
      </c>
      <c r="K926">
        <v>4.492</v>
      </c>
      <c r="L926">
        <v>4.7699999999999996</v>
      </c>
      <c r="M926">
        <v>5.2709999999999999</v>
      </c>
      <c r="N926">
        <v>115.32</v>
      </c>
      <c r="O926">
        <v>0.89780000000000004</v>
      </c>
      <c r="P926">
        <v>123.03</v>
      </c>
      <c r="Q926">
        <v>1.4318</v>
      </c>
      <c r="R926">
        <v>0.49430000000000002</v>
      </c>
      <c r="S926">
        <v>0.41520000000000001</v>
      </c>
      <c r="T926">
        <v>1.7093</v>
      </c>
      <c r="U926">
        <v>9.0931999999999995</v>
      </c>
      <c r="V926">
        <v>10.196400000000001</v>
      </c>
      <c r="W926">
        <v>46.704999999999998</v>
      </c>
      <c r="X926">
        <v>3.7995000000000001</v>
      </c>
      <c r="Y926">
        <v>7.93</v>
      </c>
      <c r="Z926">
        <v>9.6304999999999996</v>
      </c>
      <c r="AA926">
        <v>49.73</v>
      </c>
      <c r="AB926">
        <v>4.2880000000000003</v>
      </c>
      <c r="AC926">
        <v>78.099999999999994</v>
      </c>
      <c r="AD926">
        <v>75.150000000000006</v>
      </c>
      <c r="AE926">
        <v>258.39999999999998</v>
      </c>
      <c r="AF926">
        <v>26.74</v>
      </c>
      <c r="AG926">
        <v>443</v>
      </c>
      <c r="AH926">
        <v>207.5</v>
      </c>
      <c r="AI926">
        <v>8.77</v>
      </c>
      <c r="AJ926">
        <v>270.5</v>
      </c>
      <c r="AK926">
        <f>IF(ISNUMBER(VLOOKUP($A926,'[1]F-F_Research_Data_Factors_weekl'!$G$6:$J$4822,2,0)),VLOOKUP($A926,'[1]F-F_Research_Data_Factors_weekl'!$G$6:$J$4822,2,0),AK927)</f>
        <v>8116.498514944803</v>
      </c>
      <c r="AL926">
        <f>IF(ISNUMBER(VLOOKUP($A926,'[1]F-F_Research_Data_Factors_weekl'!$G$6:$J$4822,3,0)),VLOOKUP($A926,'[1]F-F_Research_Data_Factors_weekl'!$G$6:$J$4822,3,0),AL927)</f>
        <v>230.40406992191339</v>
      </c>
      <c r="AM926">
        <f>IF(ISNUMBER(VLOOKUP($A926,'[1]F-F_Research_Data_Factors_weekl'!$G$6:$J$4822,4,0)),VLOOKUP($A926,'[1]F-F_Research_Data_Factors_weekl'!$G$6:$J$4822,4,0),AM927)</f>
        <v>3162.2755910411856</v>
      </c>
    </row>
    <row r="927" spans="1:39" x14ac:dyDescent="0.25">
      <c r="A927" s="14">
        <v>36959</v>
      </c>
      <c r="B927">
        <v>10644.62</v>
      </c>
      <c r="C927">
        <v>1233.42</v>
      </c>
      <c r="D927">
        <v>2052.7800000000002</v>
      </c>
      <c r="E927">
        <v>8135.5</v>
      </c>
      <c r="F927">
        <v>6204.42</v>
      </c>
      <c r="G927">
        <v>12627.9</v>
      </c>
      <c r="H927">
        <v>1237.76</v>
      </c>
      <c r="I927">
        <v>14194.35</v>
      </c>
      <c r="J927">
        <v>4.4690000000000003</v>
      </c>
      <c r="K927">
        <v>4.7080000000000002</v>
      </c>
      <c r="L927">
        <v>4.9290000000000003</v>
      </c>
      <c r="M927">
        <v>5.3220000000000001</v>
      </c>
      <c r="N927">
        <v>111.44</v>
      </c>
      <c r="O927">
        <v>0.93279999999999996</v>
      </c>
      <c r="P927">
        <v>119.53</v>
      </c>
      <c r="Q927">
        <v>1.4698</v>
      </c>
      <c r="R927">
        <v>0.50890000000000002</v>
      </c>
      <c r="S927">
        <v>0.4204</v>
      </c>
      <c r="T927">
        <v>1.6524999999999999</v>
      </c>
      <c r="U927">
        <v>8.7873999999999999</v>
      </c>
      <c r="V927">
        <v>9.7464999999999993</v>
      </c>
      <c r="W927">
        <v>46.54</v>
      </c>
      <c r="X927">
        <v>3.7995000000000001</v>
      </c>
      <c r="Y927">
        <v>7.7350000000000003</v>
      </c>
      <c r="Z927">
        <v>9.6434999999999995</v>
      </c>
      <c r="AA927">
        <v>52.66</v>
      </c>
      <c r="AB927">
        <v>4.4879999999999995</v>
      </c>
      <c r="AC927">
        <v>79.525000000000006</v>
      </c>
      <c r="AD927">
        <v>72.8</v>
      </c>
      <c r="AE927">
        <v>271.5</v>
      </c>
      <c r="AF927">
        <v>28.01</v>
      </c>
      <c r="AG927">
        <v>456.75</v>
      </c>
      <c r="AH927">
        <v>213.25</v>
      </c>
      <c r="AI927">
        <v>9</v>
      </c>
      <c r="AJ927">
        <v>270.25</v>
      </c>
      <c r="AK927">
        <f>IF(ISNUMBER(VLOOKUP($A927,'[1]F-F_Research_Data_Factors_weekl'!$G$6:$J$4822,2,0)),VLOOKUP($A927,'[1]F-F_Research_Data_Factors_weekl'!$G$6:$J$4822,2,0),AK928)</f>
        <v>8718.9800353902701</v>
      </c>
      <c r="AL927">
        <f>IF(ISNUMBER(VLOOKUP($A927,'[1]F-F_Research_Data_Factors_weekl'!$G$6:$J$4822,3,0)),VLOOKUP($A927,'[1]F-F_Research_Data_Factors_weekl'!$G$6:$J$4822,3,0),AL928)</f>
        <v>229.85242410406366</v>
      </c>
      <c r="AM927">
        <f>IF(ISNUMBER(VLOOKUP($A927,'[1]F-F_Research_Data_Factors_weekl'!$G$6:$J$4822,4,0)),VLOOKUP($A927,'[1]F-F_Research_Data_Factors_weekl'!$G$6:$J$4822,4,0),AM928)</f>
        <v>3084.5450556390811</v>
      </c>
    </row>
    <row r="928" spans="1:39" x14ac:dyDescent="0.25">
      <c r="A928" s="14">
        <v>36952</v>
      </c>
      <c r="B928">
        <v>10466.31</v>
      </c>
      <c r="C928">
        <v>1234.18</v>
      </c>
      <c r="D928">
        <v>2117.63</v>
      </c>
      <c r="E928">
        <v>8006.9</v>
      </c>
      <c r="F928">
        <v>6159.02</v>
      </c>
      <c r="G928">
        <v>12261.8</v>
      </c>
      <c r="H928">
        <v>1199.8399999999999</v>
      </c>
      <c r="I928">
        <v>13966.43</v>
      </c>
      <c r="J928">
        <v>4.4630000000000001</v>
      </c>
      <c r="K928">
        <v>4.7190000000000003</v>
      </c>
      <c r="L928">
        <v>4.9470000000000001</v>
      </c>
      <c r="M928">
        <v>5.367</v>
      </c>
      <c r="N928">
        <v>111.17</v>
      </c>
      <c r="O928">
        <v>0.93579999999999997</v>
      </c>
      <c r="P928">
        <v>119.01</v>
      </c>
      <c r="Q928">
        <v>1.4681</v>
      </c>
      <c r="R928">
        <v>0.53029999999999999</v>
      </c>
      <c r="S928">
        <v>0.43569999999999998</v>
      </c>
      <c r="T928">
        <v>1.6454</v>
      </c>
      <c r="U928">
        <v>8.7884999999999991</v>
      </c>
      <c r="V928">
        <v>9.6810000000000009</v>
      </c>
      <c r="W928">
        <v>46.55</v>
      </c>
      <c r="X928">
        <v>3.8005</v>
      </c>
      <c r="Y928">
        <v>7.7424999999999997</v>
      </c>
      <c r="Z928">
        <v>9.6515000000000004</v>
      </c>
      <c r="AA928">
        <v>53.5</v>
      </c>
      <c r="AB928">
        <v>4.4189999999999996</v>
      </c>
      <c r="AC928">
        <v>80.375</v>
      </c>
      <c r="AD928">
        <v>74.25</v>
      </c>
      <c r="AE928">
        <v>263.10000000000002</v>
      </c>
      <c r="AF928">
        <v>27.84</v>
      </c>
      <c r="AG928">
        <v>455.75</v>
      </c>
      <c r="AH928">
        <v>215.75</v>
      </c>
      <c r="AI928">
        <v>9.11</v>
      </c>
      <c r="AJ928">
        <v>270.5</v>
      </c>
      <c r="AK928">
        <f>IF(ISNUMBER(VLOOKUP($A928,'[1]F-F_Research_Data_Factors_weekl'!$G$6:$J$4822,2,0)),VLOOKUP($A928,'[1]F-F_Research_Data_Factors_weekl'!$G$6:$J$4822,2,0),AK929)</f>
        <v>8763.6747767517045</v>
      </c>
      <c r="AL928">
        <f>IF(ISNUMBER(VLOOKUP($A928,'[1]F-F_Research_Data_Factors_weekl'!$G$6:$J$4822,3,0)),VLOOKUP($A928,'[1]F-F_Research_Data_Factors_weekl'!$G$6:$J$4822,3,0),AL929)</f>
        <v>232.10383126735704</v>
      </c>
      <c r="AM928">
        <f>IF(ISNUMBER(VLOOKUP($A928,'[1]F-F_Research_Data_Factors_weekl'!$G$6:$J$4822,4,0)),VLOOKUP($A928,'[1]F-F_Research_Data_Factors_weekl'!$G$6:$J$4822,4,0),AM929)</f>
        <v>2999.6548241165819</v>
      </c>
    </row>
    <row r="929" spans="1:39" x14ac:dyDescent="0.25">
      <c r="A929" s="14">
        <v>36945</v>
      </c>
      <c r="B929">
        <v>10441.9</v>
      </c>
      <c r="C929">
        <v>1245.8599999999999</v>
      </c>
      <c r="D929">
        <v>2262.5100000000002</v>
      </c>
      <c r="E929">
        <v>8028.8</v>
      </c>
      <c r="F929">
        <v>6075.34</v>
      </c>
      <c r="G929">
        <v>13246</v>
      </c>
      <c r="H929">
        <v>1257.6199999999999</v>
      </c>
      <c r="I929">
        <v>15280.56</v>
      </c>
      <c r="J929">
        <v>4.53</v>
      </c>
      <c r="K929">
        <v>4.84</v>
      </c>
      <c r="L929">
        <v>5.0970000000000004</v>
      </c>
      <c r="M929">
        <v>5.4779999999999998</v>
      </c>
      <c r="N929">
        <v>112.03</v>
      </c>
      <c r="O929">
        <v>0.91759999999999997</v>
      </c>
      <c r="P929">
        <v>115.8</v>
      </c>
      <c r="Q929">
        <v>1.4550000000000001</v>
      </c>
      <c r="R929">
        <v>0.52649999999999997</v>
      </c>
      <c r="S929">
        <v>0.43530000000000002</v>
      </c>
      <c r="T929">
        <v>1.6743000000000001</v>
      </c>
      <c r="U929">
        <v>8.9666999999999994</v>
      </c>
      <c r="V929">
        <v>9.8702000000000005</v>
      </c>
      <c r="W929">
        <v>46.604999999999997</v>
      </c>
      <c r="X929">
        <v>3.7995000000000001</v>
      </c>
      <c r="Y929">
        <v>7.8174999999999999</v>
      </c>
      <c r="Z929">
        <v>9.6920000000000002</v>
      </c>
      <c r="AA929">
        <v>55.08</v>
      </c>
      <c r="AB929">
        <v>4.4329999999999998</v>
      </c>
      <c r="AC929">
        <v>82.525000000000006</v>
      </c>
      <c r="AD929">
        <v>72.650000000000006</v>
      </c>
      <c r="AE929">
        <v>260.89999999999998</v>
      </c>
      <c r="AF929">
        <v>29.04</v>
      </c>
      <c r="AG929">
        <v>448</v>
      </c>
      <c r="AH929">
        <v>209.25</v>
      </c>
      <c r="AI929">
        <v>9.39</v>
      </c>
      <c r="AJ929">
        <v>259.25</v>
      </c>
      <c r="AK929">
        <f>IF(ISNUMBER(VLOOKUP($A929,'[1]F-F_Research_Data_Factors_weekl'!$G$6:$J$4822,2,0)),VLOOKUP($A929,'[1]F-F_Research_Data_Factors_weekl'!$G$6:$J$4822,2,0),AK930)</f>
        <v>8877.3042714259573</v>
      </c>
      <c r="AL929">
        <f>IF(ISNUMBER(VLOOKUP($A929,'[1]F-F_Research_Data_Factors_weekl'!$G$6:$J$4822,3,0)),VLOOKUP($A929,'[1]F-F_Research_Data_Factors_weekl'!$G$6:$J$4822,3,0),AL930)</f>
        <v>234.18810540546568</v>
      </c>
      <c r="AM929">
        <f>IF(ISNUMBER(VLOOKUP($A929,'[1]F-F_Research_Data_Factors_weekl'!$G$6:$J$4822,4,0)),VLOOKUP($A929,'[1]F-F_Research_Data_Factors_weekl'!$G$6:$J$4822,4,0),AM930)</f>
        <v>2896.8177924834204</v>
      </c>
    </row>
    <row r="930" spans="1:39" x14ac:dyDescent="0.25">
      <c r="A930" s="14">
        <v>36938</v>
      </c>
      <c r="B930">
        <v>10799.82</v>
      </c>
      <c r="C930">
        <v>1301.53</v>
      </c>
      <c r="D930">
        <v>2425.38</v>
      </c>
      <c r="E930">
        <v>8393.2000000000007</v>
      </c>
      <c r="F930">
        <v>6439.26</v>
      </c>
      <c r="G930">
        <v>13175.49</v>
      </c>
      <c r="H930">
        <v>1248.29</v>
      </c>
      <c r="I930">
        <v>15630.31</v>
      </c>
      <c r="J930">
        <v>4.7190000000000003</v>
      </c>
      <c r="K930">
        <v>4.8970000000000002</v>
      </c>
      <c r="L930">
        <v>5.109</v>
      </c>
      <c r="M930">
        <v>5.4539999999999997</v>
      </c>
      <c r="N930">
        <v>112.26</v>
      </c>
      <c r="O930">
        <v>0.91500000000000004</v>
      </c>
      <c r="P930">
        <v>115.73</v>
      </c>
      <c r="Q930">
        <v>1.4482999999999999</v>
      </c>
      <c r="R930">
        <v>0.52880000000000005</v>
      </c>
      <c r="S930">
        <v>0.42930000000000001</v>
      </c>
      <c r="T930">
        <v>1.677</v>
      </c>
      <c r="U930">
        <v>8.9582999999999995</v>
      </c>
      <c r="V930">
        <v>9.8245000000000005</v>
      </c>
      <c r="W930">
        <v>46.534999999999997</v>
      </c>
      <c r="X930">
        <v>3.8005</v>
      </c>
      <c r="Y930">
        <v>7.83</v>
      </c>
      <c r="Z930">
        <v>9.7324999999999999</v>
      </c>
      <c r="AA930">
        <v>59.52</v>
      </c>
      <c r="AB930">
        <v>4.49</v>
      </c>
      <c r="AC930">
        <v>79.525000000000006</v>
      </c>
      <c r="AD930">
        <v>75.349999999999994</v>
      </c>
      <c r="AE930">
        <v>258.2</v>
      </c>
      <c r="AF930">
        <v>29.16</v>
      </c>
      <c r="AG930">
        <v>454</v>
      </c>
      <c r="AH930">
        <v>212</v>
      </c>
      <c r="AI930">
        <v>9.64</v>
      </c>
      <c r="AJ930">
        <v>264.25</v>
      </c>
      <c r="AK930">
        <f>IF(ISNUMBER(VLOOKUP($A930,'[1]F-F_Research_Data_Factors_weekl'!$G$6:$J$4822,2,0)),VLOOKUP($A930,'[1]F-F_Research_Data_Factors_weekl'!$G$6:$J$4822,2,0),AK931)</f>
        <v>9302.4250984239297</v>
      </c>
      <c r="AL930">
        <f>IF(ISNUMBER(VLOOKUP($A930,'[1]F-F_Research_Data_Factors_weekl'!$G$6:$J$4822,3,0)),VLOOKUP($A930,'[1]F-F_Research_Data_Factors_weekl'!$G$6:$J$4822,3,0),AL931)</f>
        <v>235.19946309678184</v>
      </c>
      <c r="AM930">
        <f>IF(ISNUMBER(VLOOKUP($A930,'[1]F-F_Research_Data_Factors_weekl'!$G$6:$J$4822,4,0)),VLOOKUP($A930,'[1]F-F_Research_Data_Factors_weekl'!$G$6:$J$4822,4,0),AM931)</f>
        <v>2826.1636999838252</v>
      </c>
    </row>
    <row r="931" spans="1:39" x14ac:dyDescent="0.25">
      <c r="A931" s="14">
        <v>36931</v>
      </c>
      <c r="B931">
        <v>10781.45</v>
      </c>
      <c r="C931">
        <v>1314.76</v>
      </c>
      <c r="D931">
        <v>2470.9699999999998</v>
      </c>
      <c r="E931">
        <v>8957.6</v>
      </c>
      <c r="F931">
        <v>6497.07</v>
      </c>
      <c r="G931">
        <v>13422.83</v>
      </c>
      <c r="H931">
        <v>1266</v>
      </c>
      <c r="I931">
        <v>15873.28</v>
      </c>
      <c r="J931">
        <v>4.6360000000000001</v>
      </c>
      <c r="K931">
        <v>4.8239999999999998</v>
      </c>
      <c r="L931">
        <v>5.03</v>
      </c>
      <c r="M931">
        <v>5.3890000000000002</v>
      </c>
      <c r="N931">
        <v>111.52</v>
      </c>
      <c r="O931">
        <v>0.92420000000000002</v>
      </c>
      <c r="P931">
        <v>117.5</v>
      </c>
      <c r="Q931">
        <v>1.4445999999999999</v>
      </c>
      <c r="R931">
        <v>0.53649999999999998</v>
      </c>
      <c r="S931">
        <v>0.43640000000000001</v>
      </c>
      <c r="T931">
        <v>1.661</v>
      </c>
      <c r="U931">
        <v>8.8744999999999994</v>
      </c>
      <c r="V931">
        <v>9.6820000000000004</v>
      </c>
      <c r="W931">
        <v>46.475000000000001</v>
      </c>
      <c r="X931">
        <v>3.7995000000000001</v>
      </c>
      <c r="Y931">
        <v>7.8774999999999995</v>
      </c>
      <c r="Z931">
        <v>9.7491000000000003</v>
      </c>
      <c r="AA931">
        <v>58.37</v>
      </c>
      <c r="AB931">
        <v>4.5629999999999997</v>
      </c>
      <c r="AC931">
        <v>80.525000000000006</v>
      </c>
      <c r="AD931">
        <v>77.400000000000006</v>
      </c>
      <c r="AE931">
        <v>259.89999999999998</v>
      </c>
      <c r="AF931">
        <v>31.03</v>
      </c>
      <c r="AG931">
        <v>456.25</v>
      </c>
      <c r="AH931">
        <v>210.25</v>
      </c>
      <c r="AI931">
        <v>9.8000000000000007</v>
      </c>
      <c r="AJ931">
        <v>266.25</v>
      </c>
      <c r="AK931">
        <f>IF(ISNUMBER(VLOOKUP($A931,'[1]F-F_Research_Data_Factors_weekl'!$G$6:$J$4822,2,0)),VLOOKUP($A931,'[1]F-F_Research_Data_Factors_weekl'!$G$6:$J$4822,2,0),AK932)</f>
        <v>9383.1199298203865</v>
      </c>
      <c r="AL931">
        <f>IF(ISNUMBER(VLOOKUP($A931,'[1]F-F_Research_Data_Factors_weekl'!$G$6:$J$4822,3,0)),VLOOKUP($A931,'[1]F-F_Research_Data_Factors_weekl'!$G$6:$J$4822,3,0),AL932)</f>
        <v>234.07589878262527</v>
      </c>
      <c r="AM931">
        <f>IF(ISNUMBER(VLOOKUP($A931,'[1]F-F_Research_Data_Factors_weekl'!$G$6:$J$4822,4,0)),VLOOKUP($A931,'[1]F-F_Research_Data_Factors_weekl'!$G$6:$J$4822,4,0),AM932)</f>
        <v>2778.9220255494843</v>
      </c>
    </row>
    <row r="932" spans="1:39" x14ac:dyDescent="0.25">
      <c r="A932" s="14">
        <v>36924</v>
      </c>
      <c r="B932">
        <v>10864.1</v>
      </c>
      <c r="C932">
        <v>1349.47</v>
      </c>
      <c r="D932">
        <v>2660.5</v>
      </c>
      <c r="E932">
        <v>9224.1</v>
      </c>
      <c r="F932">
        <v>6638.2</v>
      </c>
      <c r="G932">
        <v>13703.63</v>
      </c>
      <c r="H932">
        <v>1287.69</v>
      </c>
      <c r="I932">
        <v>16071.29</v>
      </c>
      <c r="J932">
        <v>4.6370000000000005</v>
      </c>
      <c r="K932">
        <v>4.8380000000000001</v>
      </c>
      <c r="L932">
        <v>5.1479999999999997</v>
      </c>
      <c r="M932">
        <v>5.5090000000000003</v>
      </c>
      <c r="N932">
        <v>110.32</v>
      </c>
      <c r="O932">
        <v>0.93640000000000001</v>
      </c>
      <c r="P932">
        <v>115.75</v>
      </c>
      <c r="Q932">
        <v>1.4706999999999999</v>
      </c>
      <c r="R932">
        <v>0.55300000000000005</v>
      </c>
      <c r="S932">
        <v>0.44569999999999999</v>
      </c>
      <c r="T932">
        <v>1.6446000000000001</v>
      </c>
      <c r="U932">
        <v>8.7529000000000003</v>
      </c>
      <c r="V932">
        <v>9.5159000000000002</v>
      </c>
      <c r="W932">
        <v>46.41</v>
      </c>
      <c r="X932">
        <v>3.8005</v>
      </c>
      <c r="Y932">
        <v>7.7725</v>
      </c>
      <c r="Z932">
        <v>9.7609999999999992</v>
      </c>
      <c r="AA932">
        <v>59.76</v>
      </c>
      <c r="AB932">
        <v>4.7880000000000003</v>
      </c>
      <c r="AC932">
        <v>79.8</v>
      </c>
      <c r="AD932">
        <v>77.849999999999994</v>
      </c>
      <c r="AE932">
        <v>267.10000000000002</v>
      </c>
      <c r="AF932">
        <v>31.19</v>
      </c>
      <c r="AG932">
        <v>468.5</v>
      </c>
      <c r="AH932">
        <v>213</v>
      </c>
      <c r="AI932">
        <v>10.14</v>
      </c>
      <c r="AJ932">
        <v>272</v>
      </c>
      <c r="AK932">
        <f>IF(ISNUMBER(VLOOKUP($A932,'[1]F-F_Research_Data_Factors_weekl'!$G$6:$J$4822,2,0)),VLOOKUP($A932,'[1]F-F_Research_Data_Factors_weekl'!$G$6:$J$4822,2,0),AK933)</f>
        <v>9646.4685204280722</v>
      </c>
      <c r="AL932">
        <f>IF(ISNUMBER(VLOOKUP($A932,'[1]F-F_Research_Data_Factors_weekl'!$G$6:$J$4822,3,0)),VLOOKUP($A932,'[1]F-F_Research_Data_Factors_weekl'!$G$6:$J$4822,3,0),AL933)</f>
        <v>231.94203208742098</v>
      </c>
      <c r="AM932">
        <f>IF(ISNUMBER(VLOOKUP($A932,'[1]F-F_Research_Data_Factors_weekl'!$G$6:$J$4822,4,0)),VLOOKUP($A932,'[1]F-F_Research_Data_Factors_weekl'!$G$6:$J$4822,4,0),AM933)</f>
        <v>2679.7705164411614</v>
      </c>
    </row>
    <row r="933" spans="1:39" x14ac:dyDescent="0.25">
      <c r="A933" s="14">
        <v>36917</v>
      </c>
      <c r="B933">
        <v>10659.98</v>
      </c>
      <c r="C933">
        <v>1354.95</v>
      </c>
      <c r="D933">
        <v>2781.3</v>
      </c>
      <c r="E933">
        <v>9158.2000000000007</v>
      </c>
      <c r="F933">
        <v>6695.2</v>
      </c>
      <c r="G933">
        <v>13696.06</v>
      </c>
      <c r="H933">
        <v>1294.44</v>
      </c>
      <c r="I933">
        <v>16044.21</v>
      </c>
      <c r="J933">
        <v>4.7709999999999999</v>
      </c>
      <c r="K933">
        <v>4.9139999999999997</v>
      </c>
      <c r="L933">
        <v>5.2679999999999998</v>
      </c>
      <c r="M933">
        <v>5.64</v>
      </c>
      <c r="N933">
        <v>111.46</v>
      </c>
      <c r="O933">
        <v>0.9244</v>
      </c>
      <c r="P933">
        <v>117.18</v>
      </c>
      <c r="Q933">
        <v>1.4554</v>
      </c>
      <c r="R933">
        <v>0.54420000000000002</v>
      </c>
      <c r="S933">
        <v>0.43569999999999998</v>
      </c>
      <c r="T933">
        <v>1.651</v>
      </c>
      <c r="U933">
        <v>8.8840000000000003</v>
      </c>
      <c r="V933">
        <v>9.6051000000000002</v>
      </c>
      <c r="W933">
        <v>46.475000000000001</v>
      </c>
      <c r="X933">
        <v>3.7995000000000001</v>
      </c>
      <c r="Y933">
        <v>7.88</v>
      </c>
      <c r="Z933">
        <v>9.6750000000000007</v>
      </c>
      <c r="AA933">
        <v>61.25</v>
      </c>
      <c r="AB933">
        <v>4.8250000000000002</v>
      </c>
      <c r="AC933">
        <v>78.8</v>
      </c>
      <c r="AD933">
        <v>76.349999999999994</v>
      </c>
      <c r="AE933">
        <v>262.89999999999998</v>
      </c>
      <c r="AF933">
        <v>29.77</v>
      </c>
      <c r="AG933">
        <v>460.25</v>
      </c>
      <c r="AH933">
        <v>209.5</v>
      </c>
      <c r="AI933">
        <v>10</v>
      </c>
      <c r="AJ933">
        <v>276.25</v>
      </c>
      <c r="AK933">
        <f>IF(ISNUMBER(VLOOKUP($A933,'[1]F-F_Research_Data_Factors_weekl'!$G$6:$J$4822,2,0)),VLOOKUP($A933,'[1]F-F_Research_Data_Factors_weekl'!$G$6:$J$4822,2,0),AK934)</f>
        <v>9715.4482026670084</v>
      </c>
      <c r="AL933">
        <f>IF(ISNUMBER(VLOOKUP($A933,'[1]F-F_Research_Data_Factors_weekl'!$G$6:$J$4822,3,0)),VLOOKUP($A933,'[1]F-F_Research_Data_Factors_weekl'!$G$6:$J$4822,3,0),AL934)</f>
        <v>230.92595787278077</v>
      </c>
      <c r="AM933">
        <f>IF(ISNUMBER(VLOOKUP($A933,'[1]F-F_Research_Data_Factors_weekl'!$G$6:$J$4822,4,0)),VLOOKUP($A933,'[1]F-F_Research_Data_Factors_weekl'!$G$6:$J$4822,4,0),AM934)</f>
        <v>2606.5271047963829</v>
      </c>
    </row>
    <row r="934" spans="1:39" x14ac:dyDescent="0.25">
      <c r="A934" s="14">
        <v>36910</v>
      </c>
      <c r="B934">
        <v>10587.59</v>
      </c>
      <c r="C934">
        <v>1342.54</v>
      </c>
      <c r="D934">
        <v>2770.38</v>
      </c>
      <c r="E934">
        <v>9161.1</v>
      </c>
      <c r="F934">
        <v>6651.53</v>
      </c>
      <c r="G934">
        <v>13989.12</v>
      </c>
      <c r="H934">
        <v>1312.79</v>
      </c>
      <c r="I934">
        <v>15933.55</v>
      </c>
      <c r="J934">
        <v>4.7350000000000003</v>
      </c>
      <c r="K934">
        <v>4.8049999999999997</v>
      </c>
      <c r="L934">
        <v>5.1680000000000001</v>
      </c>
      <c r="M934">
        <v>5.5529999999999999</v>
      </c>
      <c r="N934">
        <v>110.67</v>
      </c>
      <c r="O934">
        <v>0.93420000000000003</v>
      </c>
      <c r="P934">
        <v>117.18</v>
      </c>
      <c r="Q934">
        <v>1.4628000000000001</v>
      </c>
      <c r="R934">
        <v>0.55630000000000002</v>
      </c>
      <c r="S934">
        <v>0.44719999999999999</v>
      </c>
      <c r="T934">
        <v>1.6381000000000001</v>
      </c>
      <c r="U934">
        <v>8.7896999999999998</v>
      </c>
      <c r="V934">
        <v>9.4898000000000007</v>
      </c>
      <c r="W934">
        <v>46.375</v>
      </c>
      <c r="X934">
        <v>3.7995000000000001</v>
      </c>
      <c r="Y934">
        <v>7.9024999999999999</v>
      </c>
      <c r="Z934">
        <v>9.8042999999999996</v>
      </c>
      <c r="AA934">
        <v>60.63</v>
      </c>
      <c r="AB934">
        <v>4.78</v>
      </c>
      <c r="AC934">
        <v>78.625</v>
      </c>
      <c r="AD934">
        <v>76.95</v>
      </c>
      <c r="AE934">
        <v>264.89999999999998</v>
      </c>
      <c r="AF934">
        <v>32.19</v>
      </c>
      <c r="AG934">
        <v>470.75</v>
      </c>
      <c r="AH934">
        <v>215</v>
      </c>
      <c r="AI934">
        <v>10.09</v>
      </c>
      <c r="AJ934">
        <v>285.5</v>
      </c>
      <c r="AK934">
        <f>IF(ISNUMBER(VLOOKUP($A934,'[1]F-F_Research_Data_Factors_weekl'!$G$6:$J$4822,2,0)),VLOOKUP($A934,'[1]F-F_Research_Data_Factors_weekl'!$G$6:$J$4822,2,0),AK935)</f>
        <v>9622.1136997791509</v>
      </c>
      <c r="AL934">
        <f>IF(ISNUMBER(VLOOKUP($A934,'[1]F-F_Research_Data_Factors_weekl'!$G$6:$J$4822,3,0)),VLOOKUP($A934,'[1]F-F_Research_Data_Factors_weekl'!$G$6:$J$4822,3,0),AL935)</f>
        <v>232.74134032733397</v>
      </c>
      <c r="AM934">
        <f>IF(ISNUMBER(VLOOKUP($A934,'[1]F-F_Research_Data_Factors_weekl'!$G$6:$J$4822,4,0)),VLOOKUP($A934,'[1]F-F_Research_Data_Factors_weekl'!$G$6:$J$4822,4,0),AM935)</f>
        <v>2561.6974002912852</v>
      </c>
    </row>
    <row r="935" spans="1:39" x14ac:dyDescent="0.25">
      <c r="A935" s="14">
        <v>36903</v>
      </c>
      <c r="B935">
        <v>10525.38</v>
      </c>
      <c r="C935">
        <v>1318.32</v>
      </c>
      <c r="D935">
        <v>2626.5</v>
      </c>
      <c r="E935">
        <v>8716.4</v>
      </c>
      <c r="F935">
        <v>6490.03</v>
      </c>
      <c r="G935">
        <v>13347.74</v>
      </c>
      <c r="H935">
        <v>1237.8800000000001</v>
      </c>
      <c r="I935">
        <v>15295.42</v>
      </c>
      <c r="J935">
        <v>4.891</v>
      </c>
      <c r="K935">
        <v>4.952</v>
      </c>
      <c r="L935">
        <v>5.25</v>
      </c>
      <c r="M935">
        <v>5.6180000000000003</v>
      </c>
      <c r="N935">
        <v>109.27</v>
      </c>
      <c r="O935">
        <v>0.95130000000000003</v>
      </c>
      <c r="P935">
        <v>118.55</v>
      </c>
      <c r="Q935">
        <v>1.4786000000000001</v>
      </c>
      <c r="R935">
        <v>0.55730000000000002</v>
      </c>
      <c r="S935">
        <v>0.44669999999999999</v>
      </c>
      <c r="T935">
        <v>1.6189</v>
      </c>
      <c r="U935">
        <v>8.6405999999999992</v>
      </c>
      <c r="V935">
        <v>9.3101000000000003</v>
      </c>
      <c r="W935">
        <v>46.55</v>
      </c>
      <c r="X935">
        <v>3.7995000000000001</v>
      </c>
      <c r="Y935">
        <v>7.8250000000000002</v>
      </c>
      <c r="Z935">
        <v>9.8949999999999996</v>
      </c>
      <c r="AA935">
        <v>61.12</v>
      </c>
      <c r="AB935">
        <v>4.6550000000000002</v>
      </c>
      <c r="AC935">
        <v>79.575000000000003</v>
      </c>
      <c r="AD935">
        <v>76.599999999999994</v>
      </c>
      <c r="AE935">
        <v>264.60000000000002</v>
      </c>
      <c r="AF935">
        <v>30.05</v>
      </c>
      <c r="AG935">
        <v>479.25</v>
      </c>
      <c r="AH935">
        <v>219.25</v>
      </c>
      <c r="AI935">
        <v>10</v>
      </c>
      <c r="AJ935">
        <v>289</v>
      </c>
      <c r="AK935">
        <f>IF(ISNUMBER(VLOOKUP($A935,'[1]F-F_Research_Data_Factors_weekl'!$G$6:$J$4822,2,0)),VLOOKUP($A935,'[1]F-F_Research_Data_Factors_weekl'!$G$6:$J$4822,2,0),AK936)</f>
        <v>9467.7887432639491</v>
      </c>
      <c r="AL935">
        <f>IF(ISNUMBER(VLOOKUP($A935,'[1]F-F_Research_Data_Factors_weekl'!$G$6:$J$4822,3,0)),VLOOKUP($A935,'[1]F-F_Research_Data_Factors_weekl'!$G$6:$J$4822,3,0),AL936)</f>
        <v>230.50543758278098</v>
      </c>
      <c r="AM935">
        <f>IF(ISNUMBER(VLOOKUP($A935,'[1]F-F_Research_Data_Factors_weekl'!$G$6:$J$4822,4,0)),VLOOKUP($A935,'[1]F-F_Research_Data_Factors_weekl'!$G$6:$J$4822,4,0),AM936)</f>
        <v>2632.7825285624722</v>
      </c>
    </row>
    <row r="936" spans="1:39" x14ac:dyDescent="0.25">
      <c r="A936" s="14">
        <v>36896</v>
      </c>
      <c r="B936">
        <v>10662.01</v>
      </c>
      <c r="C936">
        <v>1298.3499999999999</v>
      </c>
      <c r="D936">
        <v>2407.65</v>
      </c>
      <c r="E936">
        <v>8690.2000000000007</v>
      </c>
      <c r="F936">
        <v>6382.31</v>
      </c>
      <c r="G936">
        <v>13867.61</v>
      </c>
      <c r="H936">
        <v>1297.02</v>
      </c>
      <c r="I936">
        <v>15447.61</v>
      </c>
      <c r="J936">
        <v>4.569</v>
      </c>
      <c r="K936">
        <v>4.6559999999999997</v>
      </c>
      <c r="L936">
        <v>4.931</v>
      </c>
      <c r="M936">
        <v>5.3979999999999997</v>
      </c>
      <c r="N936">
        <v>108.42</v>
      </c>
      <c r="O936">
        <v>0.95699999999999996</v>
      </c>
      <c r="P936">
        <v>116.53</v>
      </c>
      <c r="Q936">
        <v>1.5038</v>
      </c>
      <c r="R936">
        <v>0.57189999999999996</v>
      </c>
      <c r="S936">
        <v>0.45300000000000001</v>
      </c>
      <c r="T936">
        <v>1.5979999999999999</v>
      </c>
      <c r="U936">
        <v>8.6433999999999997</v>
      </c>
      <c r="V936">
        <v>9.3130000000000006</v>
      </c>
      <c r="W936">
        <v>46.715000000000003</v>
      </c>
      <c r="X936">
        <v>3.8001</v>
      </c>
      <c r="Y936">
        <v>7.5175000000000001</v>
      </c>
      <c r="Z936">
        <v>9.7539999999999996</v>
      </c>
      <c r="AA936">
        <v>59.42</v>
      </c>
      <c r="AB936">
        <v>4.5999999999999996</v>
      </c>
      <c r="AC936">
        <v>76.674999999999997</v>
      </c>
      <c r="AD936">
        <v>76.5</v>
      </c>
      <c r="AE936">
        <v>269</v>
      </c>
      <c r="AF936">
        <v>27.95</v>
      </c>
      <c r="AG936">
        <v>489.5</v>
      </c>
      <c r="AH936">
        <v>226</v>
      </c>
      <c r="AI936">
        <v>10.27</v>
      </c>
      <c r="AJ936">
        <v>283</v>
      </c>
      <c r="AK936">
        <f>IF(ISNUMBER(VLOOKUP($A936,'[1]F-F_Research_Data_Factors_weekl'!$G$6:$J$4822,2,0)),VLOOKUP($A936,'[1]F-F_Research_Data_Factors_weekl'!$G$6:$J$4822,2,0),AK937)</f>
        <v>9228.7637618324879</v>
      </c>
      <c r="AL936">
        <f>IF(ISNUMBER(VLOOKUP($A936,'[1]F-F_Research_Data_Factors_weekl'!$G$6:$J$4822,3,0)),VLOOKUP($A936,'[1]F-F_Research_Data_Factors_weekl'!$G$6:$J$4822,3,0),AL937)</f>
        <v>222.21675270681669</v>
      </c>
      <c r="AM936">
        <f>IF(ISNUMBER(VLOOKUP($A936,'[1]F-F_Research_Data_Factors_weekl'!$G$6:$J$4822,4,0)),VLOOKUP($A936,'[1]F-F_Research_Data_Factors_weekl'!$G$6:$J$4822,4,0),AM937)</f>
        <v>2742.7675055344016</v>
      </c>
    </row>
    <row r="937" spans="1:39" x14ac:dyDescent="0.25">
      <c r="A937" s="14">
        <v>36889</v>
      </c>
      <c r="B937">
        <v>10786.85</v>
      </c>
      <c r="C937">
        <v>1320.28</v>
      </c>
      <c r="D937">
        <v>2470.52</v>
      </c>
      <c r="E937">
        <v>8933.7000000000007</v>
      </c>
      <c r="F937">
        <v>6433.61</v>
      </c>
      <c r="G937">
        <v>13785.69</v>
      </c>
      <c r="H937">
        <v>1283.67</v>
      </c>
      <c r="I937">
        <v>15095.53</v>
      </c>
      <c r="J937">
        <v>5.0960000000000001</v>
      </c>
      <c r="K937">
        <v>4.976</v>
      </c>
      <c r="L937">
        <v>5.1120000000000001</v>
      </c>
      <c r="M937">
        <v>5.4569999999999999</v>
      </c>
      <c r="N937">
        <v>109.56</v>
      </c>
      <c r="O937">
        <v>0.94269999999999998</v>
      </c>
      <c r="P937">
        <v>114.41</v>
      </c>
      <c r="Q937">
        <v>1.4929999999999999</v>
      </c>
      <c r="R937">
        <v>0.55879999999999996</v>
      </c>
      <c r="S937">
        <v>0.44369999999999998</v>
      </c>
      <c r="T937">
        <v>1.6111</v>
      </c>
      <c r="U937">
        <v>8.8031000000000006</v>
      </c>
      <c r="V937">
        <v>9.4158000000000008</v>
      </c>
      <c r="W937">
        <v>46.674999999999997</v>
      </c>
      <c r="X937">
        <v>3.8</v>
      </c>
      <c r="Y937">
        <v>7.5788000000000002</v>
      </c>
      <c r="Z937">
        <v>9.6225000000000005</v>
      </c>
      <c r="AA937">
        <v>62.28</v>
      </c>
      <c r="AB937">
        <v>4.6349999999999998</v>
      </c>
      <c r="AC937">
        <v>80.224999999999994</v>
      </c>
      <c r="AD937">
        <v>74.599999999999994</v>
      </c>
      <c r="AE937">
        <v>273.60000000000002</v>
      </c>
      <c r="AF937">
        <v>26.8</v>
      </c>
      <c r="AG937">
        <v>499.5</v>
      </c>
      <c r="AH937">
        <v>231.75</v>
      </c>
      <c r="AI937">
        <v>10.199999999999999</v>
      </c>
      <c r="AJ937">
        <v>279.5</v>
      </c>
      <c r="AK937">
        <f>IF(ISNUMBER(VLOOKUP($A937,'[1]F-F_Research_Data_Factors_weekl'!$G$6:$J$4822,2,0)),VLOOKUP($A937,'[1]F-F_Research_Data_Factors_weekl'!$G$6:$J$4822,2,0),AK938)</f>
        <v>9481.9313282980456</v>
      </c>
      <c r="AL937">
        <f>IF(ISNUMBER(VLOOKUP($A937,'[1]F-F_Research_Data_Factors_weekl'!$G$6:$J$4822,3,0)),VLOOKUP($A937,'[1]F-F_Research_Data_Factors_weekl'!$G$6:$J$4822,3,0),AL938)</f>
        <v>219.38666473177679</v>
      </c>
      <c r="AM937">
        <f>IF(ISNUMBER(VLOOKUP($A937,'[1]F-F_Research_Data_Factors_weekl'!$G$6:$J$4822,4,0)),VLOOKUP($A937,'[1]F-F_Research_Data_Factors_weekl'!$G$6:$J$4822,4,0),AM938)</f>
        <v>2729.6651129920401</v>
      </c>
    </row>
    <row r="938" spans="1:39" x14ac:dyDescent="0.25">
      <c r="A938" s="14">
        <v>36882</v>
      </c>
      <c r="B938">
        <v>10635.56</v>
      </c>
      <c r="C938">
        <v>1305.97</v>
      </c>
      <c r="D938">
        <v>2517.02</v>
      </c>
      <c r="E938">
        <v>8769.9</v>
      </c>
      <c r="F938">
        <v>6251.4</v>
      </c>
      <c r="G938">
        <v>13427.08</v>
      </c>
      <c r="H938">
        <v>1260.8800000000001</v>
      </c>
      <c r="I938">
        <v>14738.21</v>
      </c>
      <c r="J938">
        <v>5.0759999999999996</v>
      </c>
      <c r="K938">
        <v>4.8959999999999999</v>
      </c>
      <c r="L938">
        <v>5.0060000000000002</v>
      </c>
      <c r="M938">
        <v>5.4020000000000001</v>
      </c>
      <c r="N938">
        <v>110.82</v>
      </c>
      <c r="O938">
        <v>0.92320000000000002</v>
      </c>
      <c r="P938">
        <v>112.88</v>
      </c>
      <c r="Q938">
        <v>1.4764999999999999</v>
      </c>
      <c r="R938">
        <v>0.55649999999999999</v>
      </c>
      <c r="S938">
        <v>0.44169999999999998</v>
      </c>
      <c r="T938">
        <v>1.6444999999999999</v>
      </c>
      <c r="U938">
        <v>8.8341999999999992</v>
      </c>
      <c r="V938">
        <v>9.5889000000000006</v>
      </c>
      <c r="W938">
        <v>46.664999999999999</v>
      </c>
      <c r="X938">
        <v>3.8</v>
      </c>
      <c r="Y938">
        <v>7.5612000000000004</v>
      </c>
      <c r="Z938">
        <v>9.5875000000000004</v>
      </c>
      <c r="AA938">
        <v>64.31</v>
      </c>
      <c r="AB938">
        <v>4.6109999999999998</v>
      </c>
      <c r="AC938">
        <v>79</v>
      </c>
      <c r="AD938">
        <v>78.55</v>
      </c>
      <c r="AE938">
        <v>273.7</v>
      </c>
      <c r="AF938">
        <v>26.18</v>
      </c>
      <c r="AG938">
        <v>510.25</v>
      </c>
      <c r="AH938">
        <v>226.75</v>
      </c>
      <c r="AI938">
        <v>9.81</v>
      </c>
      <c r="AJ938">
        <v>275.75</v>
      </c>
      <c r="AK938">
        <f>IF(ISNUMBER(VLOOKUP($A938,'[1]F-F_Research_Data_Factors_weekl'!$G$6:$J$4822,2,0)),VLOOKUP($A938,'[1]F-F_Research_Data_Factors_weekl'!$G$6:$J$4822,2,0),AK939)</f>
        <v>9339.0439557746922</v>
      </c>
      <c r="AL938">
        <f>IF(ISNUMBER(VLOOKUP($A938,'[1]F-F_Research_Data_Factors_weekl'!$G$6:$J$4822,3,0)),VLOOKUP($A938,'[1]F-F_Research_Data_Factors_weekl'!$G$6:$J$4822,3,0),AL939)</f>
        <v>215.27491387673123</v>
      </c>
      <c r="AM938">
        <f>IF(ISNUMBER(VLOOKUP($A938,'[1]F-F_Research_Data_Factors_weekl'!$G$6:$J$4822,4,0)),VLOOKUP($A938,'[1]F-F_Research_Data_Factors_weekl'!$G$6:$J$4822,4,0),AM939)</f>
        <v>2696.2318381983805</v>
      </c>
    </row>
    <row r="939" spans="1:39" x14ac:dyDescent="0.25">
      <c r="A939" s="14">
        <v>36875</v>
      </c>
      <c r="B939">
        <v>10434.959999999999</v>
      </c>
      <c r="C939">
        <v>1312.15</v>
      </c>
      <c r="D939">
        <v>2653.27</v>
      </c>
      <c r="E939">
        <v>9020</v>
      </c>
      <c r="F939">
        <v>6331.3</v>
      </c>
      <c r="G939">
        <v>14552.29</v>
      </c>
      <c r="H939">
        <v>1351.34</v>
      </c>
      <c r="I939">
        <v>14975.53</v>
      </c>
      <c r="J939">
        <v>5.3710000000000004</v>
      </c>
      <c r="K939">
        <v>5.1390000000000002</v>
      </c>
      <c r="L939">
        <v>5.18</v>
      </c>
      <c r="M939">
        <v>5.4189999999999996</v>
      </c>
      <c r="N939">
        <v>112.9</v>
      </c>
      <c r="O939">
        <v>0.89659999999999995</v>
      </c>
      <c r="P939">
        <v>112.58</v>
      </c>
      <c r="Q939">
        <v>1.4757</v>
      </c>
      <c r="R939">
        <v>0.54559999999999997</v>
      </c>
      <c r="S939">
        <v>0.42399999999999999</v>
      </c>
      <c r="T939">
        <v>1.6821000000000002</v>
      </c>
      <c r="U939">
        <v>9.0593000000000004</v>
      </c>
      <c r="V939">
        <v>9.6295999999999999</v>
      </c>
      <c r="W939">
        <v>46.77</v>
      </c>
      <c r="X939">
        <v>3.8</v>
      </c>
      <c r="Y939">
        <v>7.6899999999999995</v>
      </c>
      <c r="Z939">
        <v>9.4075000000000006</v>
      </c>
      <c r="AA939">
        <v>65.37</v>
      </c>
      <c r="AB939">
        <v>4.5629999999999997</v>
      </c>
      <c r="AC939">
        <v>77.150000000000006</v>
      </c>
      <c r="AD939">
        <v>79.95</v>
      </c>
      <c r="AE939">
        <v>270.39999999999998</v>
      </c>
      <c r="AF939">
        <v>28.87</v>
      </c>
      <c r="AG939">
        <v>507.25</v>
      </c>
      <c r="AH939">
        <v>218.25</v>
      </c>
      <c r="AI939">
        <v>9.31</v>
      </c>
      <c r="AJ939">
        <v>265.25</v>
      </c>
      <c r="AK939">
        <f>IF(ISNUMBER(VLOOKUP($A939,'[1]F-F_Research_Data_Factors_weekl'!$G$6:$J$4822,2,0)),VLOOKUP($A939,'[1]F-F_Research_Data_Factors_weekl'!$G$6:$J$4822,2,0),AK940)</f>
        <v>9446.7367547791746</v>
      </c>
      <c r="AL939">
        <f>IF(ISNUMBER(VLOOKUP($A939,'[1]F-F_Research_Data_Factors_weekl'!$G$6:$J$4822,3,0)),VLOOKUP($A939,'[1]F-F_Research_Data_Factors_weekl'!$G$6:$J$4822,3,0),AL940)</f>
        <v>218.59759735655081</v>
      </c>
      <c r="AM939">
        <f>IF(ISNUMBER(VLOOKUP($A939,'[1]F-F_Research_Data_Factors_weekl'!$G$6:$J$4822,4,0)),VLOOKUP($A939,'[1]F-F_Research_Data_Factors_weekl'!$G$6:$J$4822,4,0),AM940)</f>
        <v>2572.004042925098</v>
      </c>
    </row>
    <row r="940" spans="1:39" x14ac:dyDescent="0.25">
      <c r="A940" s="14">
        <v>36868</v>
      </c>
      <c r="B940">
        <v>10712.91</v>
      </c>
      <c r="C940">
        <v>1369.89</v>
      </c>
      <c r="D940">
        <v>2917.43</v>
      </c>
      <c r="E940">
        <v>9548.7000000000007</v>
      </c>
      <c r="F940">
        <v>6691.25</v>
      </c>
      <c r="G940">
        <v>14696.51</v>
      </c>
      <c r="H940">
        <v>1365.48</v>
      </c>
      <c r="I940">
        <v>15189.33</v>
      </c>
      <c r="J940">
        <v>5.4420000000000002</v>
      </c>
      <c r="K940">
        <v>5.2560000000000002</v>
      </c>
      <c r="L940">
        <v>5.2990000000000004</v>
      </c>
      <c r="M940">
        <v>5.5019999999999998</v>
      </c>
      <c r="N940">
        <v>114.05</v>
      </c>
      <c r="O940">
        <v>0.88880000000000003</v>
      </c>
      <c r="P940">
        <v>111.04</v>
      </c>
      <c r="Q940">
        <v>1.4518</v>
      </c>
      <c r="R940">
        <v>0.54879999999999995</v>
      </c>
      <c r="S940">
        <v>0.42730000000000001</v>
      </c>
      <c r="T940">
        <v>1.7010999999999998</v>
      </c>
      <c r="U940">
        <v>9.1110000000000007</v>
      </c>
      <c r="V940">
        <v>9.7026000000000003</v>
      </c>
      <c r="W940">
        <v>46.765000000000001</v>
      </c>
      <c r="X940">
        <v>3.8</v>
      </c>
      <c r="Y940">
        <v>7.65</v>
      </c>
      <c r="Z940">
        <v>9.4615000000000009</v>
      </c>
      <c r="AA940">
        <v>67.13</v>
      </c>
      <c r="AB940">
        <v>4.6479999999999997</v>
      </c>
      <c r="AC940">
        <v>76.424999999999997</v>
      </c>
      <c r="AD940">
        <v>84.5</v>
      </c>
      <c r="AE940">
        <v>272.2</v>
      </c>
      <c r="AF940">
        <v>28.44</v>
      </c>
      <c r="AG940">
        <v>511.5</v>
      </c>
      <c r="AH940">
        <v>209.25</v>
      </c>
      <c r="AI940">
        <v>9.75</v>
      </c>
      <c r="AJ940">
        <v>257.5</v>
      </c>
      <c r="AK940">
        <f>IF(ISNUMBER(VLOOKUP($A940,'[1]F-F_Research_Data_Factors_weekl'!$G$6:$J$4822,2,0)),VLOOKUP($A940,'[1]F-F_Research_Data_Factors_weekl'!$G$6:$J$4822,2,0),AK941)</f>
        <v>9918.8752150138334</v>
      </c>
      <c r="AL940">
        <f>IF(ISNUMBER(VLOOKUP($A940,'[1]F-F_Research_Data_Factors_weekl'!$G$6:$J$4822,3,0)),VLOOKUP($A940,'[1]F-F_Research_Data_Factors_weekl'!$G$6:$J$4822,3,0),AL941)</f>
        <v>218.79451241772676</v>
      </c>
      <c r="AM940">
        <f>IF(ISNUMBER(VLOOKUP($A940,'[1]F-F_Research_Data_Factors_weekl'!$G$6:$J$4822,4,0)),VLOOKUP($A940,'[1]F-F_Research_Data_Factors_weekl'!$G$6:$J$4822,4,0),AM941)</f>
        <v>2490.3214977973453</v>
      </c>
    </row>
    <row r="941" spans="1:39" x14ac:dyDescent="0.25">
      <c r="A941" s="14">
        <v>36861</v>
      </c>
      <c r="B941">
        <v>10373.540000000001</v>
      </c>
      <c r="C941">
        <v>1315.23</v>
      </c>
      <c r="D941">
        <v>2645.29</v>
      </c>
      <c r="E941">
        <v>8941.2000000000007</v>
      </c>
      <c r="F941">
        <v>6512.91</v>
      </c>
      <c r="G941">
        <v>14835.33</v>
      </c>
      <c r="H941">
        <v>1381.46</v>
      </c>
      <c r="I941">
        <v>14441.43</v>
      </c>
      <c r="J941">
        <v>5.6040000000000001</v>
      </c>
      <c r="K941">
        <v>5.4450000000000003</v>
      </c>
      <c r="L941">
        <v>5.5030000000000001</v>
      </c>
      <c r="M941">
        <v>5.6349999999999998</v>
      </c>
      <c r="N941">
        <v>114.73</v>
      </c>
      <c r="O941">
        <v>0.87990000000000002</v>
      </c>
      <c r="P941">
        <v>111.29</v>
      </c>
      <c r="Q941">
        <v>1.4422999999999999</v>
      </c>
      <c r="R941">
        <v>0.53820000000000001</v>
      </c>
      <c r="S941">
        <v>0.41760000000000003</v>
      </c>
      <c r="T941">
        <v>1.7221</v>
      </c>
      <c r="U941">
        <v>9.2197999999999993</v>
      </c>
      <c r="V941">
        <v>9.8533000000000008</v>
      </c>
      <c r="W941">
        <v>46.86</v>
      </c>
      <c r="X941">
        <v>3.8</v>
      </c>
      <c r="Y941">
        <v>7.6655999999999995</v>
      </c>
      <c r="Z941">
        <v>9.4049999999999994</v>
      </c>
      <c r="AA941">
        <v>64.349999999999994</v>
      </c>
      <c r="AB941">
        <v>4.6399999999999997</v>
      </c>
      <c r="AC941">
        <v>72.424999999999997</v>
      </c>
      <c r="AD941">
        <v>79.2</v>
      </c>
      <c r="AE941">
        <v>268.7</v>
      </c>
      <c r="AF941">
        <v>32.020000000000003</v>
      </c>
      <c r="AG941">
        <v>508</v>
      </c>
      <c r="AH941">
        <v>210</v>
      </c>
      <c r="AI941">
        <v>9.66</v>
      </c>
      <c r="AJ941">
        <v>260.25</v>
      </c>
      <c r="AK941">
        <f>IF(ISNUMBER(VLOOKUP($A941,'[1]F-F_Research_Data_Factors_weekl'!$G$6:$J$4822,2,0)),VLOOKUP($A941,'[1]F-F_Research_Data_Factors_weekl'!$G$6:$J$4822,2,0),AK942)</f>
        <v>9419.6345821593859</v>
      </c>
      <c r="AL941">
        <f>IF(ISNUMBER(VLOOKUP($A941,'[1]F-F_Research_Data_Factors_weekl'!$G$6:$J$4822,3,0)),VLOOKUP($A941,'[1]F-F_Research_Data_Factors_weekl'!$G$6:$J$4822,3,0),AL942)</f>
        <v>220.60346079625606</v>
      </c>
      <c r="AM941">
        <f>IF(ISNUMBER(VLOOKUP($A941,'[1]F-F_Research_Data_Factors_weekl'!$G$6:$J$4822,4,0)),VLOOKUP($A941,'[1]F-F_Research_Data_Factors_weekl'!$G$6:$J$4822,4,0),AM942)</f>
        <v>2535.4525532451084</v>
      </c>
    </row>
    <row r="942" spans="1:39" x14ac:dyDescent="0.25">
      <c r="A942" s="14">
        <v>36854</v>
      </c>
      <c r="B942">
        <v>10470.23</v>
      </c>
      <c r="C942">
        <v>1341.77</v>
      </c>
      <c r="D942">
        <v>2904.38</v>
      </c>
      <c r="E942">
        <v>9024.4</v>
      </c>
      <c r="F942">
        <v>6664.18</v>
      </c>
      <c r="G942">
        <v>14315.35</v>
      </c>
      <c r="H942">
        <v>1341.82</v>
      </c>
      <c r="I942">
        <v>14376.9</v>
      </c>
      <c r="J942">
        <v>5.8650000000000002</v>
      </c>
      <c r="K942">
        <v>5.6129999999999995</v>
      </c>
      <c r="L942">
        <v>5.6239999999999997</v>
      </c>
      <c r="M942">
        <v>5.6669999999999998</v>
      </c>
      <c r="N942">
        <v>118.48</v>
      </c>
      <c r="O942">
        <v>0.83799999999999997</v>
      </c>
      <c r="P942">
        <v>111.28</v>
      </c>
      <c r="Q942">
        <v>1.3994</v>
      </c>
      <c r="R942">
        <v>0.52349999999999997</v>
      </c>
      <c r="S942">
        <v>0.39989999999999998</v>
      </c>
      <c r="T942">
        <v>1.8077000000000001</v>
      </c>
      <c r="U942">
        <v>9.5673999999999992</v>
      </c>
      <c r="V942">
        <v>10.356</v>
      </c>
      <c r="W942">
        <v>46.83</v>
      </c>
      <c r="X942">
        <v>3.8</v>
      </c>
      <c r="Y942">
        <v>7.8254999999999999</v>
      </c>
      <c r="Z942">
        <v>9.3949999999999996</v>
      </c>
      <c r="AA942">
        <v>64.400000000000006</v>
      </c>
      <c r="AB942">
        <v>4.6280000000000001</v>
      </c>
      <c r="AC942">
        <v>72.875</v>
      </c>
      <c r="AD942">
        <v>76.349999999999994</v>
      </c>
      <c r="AE942">
        <v>266.7</v>
      </c>
      <c r="AF942">
        <v>35.4</v>
      </c>
      <c r="AG942">
        <v>500.75</v>
      </c>
      <c r="AH942">
        <v>211.25</v>
      </c>
      <c r="AI942">
        <v>9.93</v>
      </c>
      <c r="AJ942">
        <v>260.5</v>
      </c>
      <c r="AK942">
        <f>IF(ISNUMBER(VLOOKUP($A942,'[1]F-F_Research_Data_Factors_weekl'!$G$6:$J$4822,2,0)),VLOOKUP($A942,'[1]F-F_Research_Data_Factors_weekl'!$G$6:$J$4822,2,0),AK943)</f>
        <v>9683.012522778974</v>
      </c>
      <c r="AL942">
        <f>IF(ISNUMBER(VLOOKUP($A942,'[1]F-F_Research_Data_Factors_weekl'!$G$6:$J$4822,3,0)),VLOOKUP($A942,'[1]F-F_Research_Data_Factors_weekl'!$G$6:$J$4822,3,0),AL943)</f>
        <v>225.42761168634382</v>
      </c>
      <c r="AM942">
        <f>IF(ISNUMBER(VLOOKUP($A942,'[1]F-F_Research_Data_Factors_weekl'!$G$6:$J$4822,4,0)),VLOOKUP($A942,'[1]F-F_Research_Data_Factors_weekl'!$G$6:$J$4822,4,0),AM943)</f>
        <v>2443.5741646541137</v>
      </c>
    </row>
    <row r="943" spans="1:39" x14ac:dyDescent="0.25">
      <c r="A943" s="14">
        <v>36847</v>
      </c>
      <c r="B943">
        <v>10629.87</v>
      </c>
      <c r="C943">
        <v>1367.72</v>
      </c>
      <c r="D943">
        <v>3027.19</v>
      </c>
      <c r="E943">
        <v>8953</v>
      </c>
      <c r="F943">
        <v>6752.29</v>
      </c>
      <c r="G943">
        <v>14544.3</v>
      </c>
      <c r="H943">
        <v>1379.63</v>
      </c>
      <c r="I943">
        <v>15180.85</v>
      </c>
      <c r="J943">
        <v>5.8730000000000002</v>
      </c>
      <c r="K943">
        <v>5.6749999999999998</v>
      </c>
      <c r="L943">
        <v>5.7039999999999997</v>
      </c>
      <c r="M943">
        <v>5.7759999999999998</v>
      </c>
      <c r="N943">
        <v>117.31</v>
      </c>
      <c r="O943">
        <v>0.8478</v>
      </c>
      <c r="P943">
        <v>108.77</v>
      </c>
      <c r="Q943">
        <v>1.4227000000000001</v>
      </c>
      <c r="R943">
        <v>0.51880000000000004</v>
      </c>
      <c r="S943">
        <v>0.40060000000000001</v>
      </c>
      <c r="T943">
        <v>1.7995000000000001</v>
      </c>
      <c r="U943">
        <v>9.4118999999999993</v>
      </c>
      <c r="V943">
        <v>10.193199999999999</v>
      </c>
      <c r="W943">
        <v>46.773499999999999</v>
      </c>
      <c r="X943">
        <v>3.8</v>
      </c>
      <c r="Y943">
        <v>7.7088000000000001</v>
      </c>
      <c r="Z943">
        <v>9.4563000000000006</v>
      </c>
      <c r="AA943">
        <v>64.7</v>
      </c>
      <c r="AB943">
        <v>4.6580000000000004</v>
      </c>
      <c r="AC943">
        <v>72.95</v>
      </c>
      <c r="AD943">
        <v>74.3</v>
      </c>
      <c r="AE943">
        <v>266.2</v>
      </c>
      <c r="AF943">
        <v>35.450000000000003</v>
      </c>
      <c r="AG943">
        <v>487.75</v>
      </c>
      <c r="AH943">
        <v>211.25</v>
      </c>
      <c r="AI943">
        <v>9.6300000000000008</v>
      </c>
      <c r="AJ943">
        <v>256</v>
      </c>
      <c r="AK943">
        <f>IF(ISNUMBER(VLOOKUP($A943,'[1]F-F_Research_Data_Factors_weekl'!$G$6:$J$4822,2,0)),VLOOKUP($A943,'[1]F-F_Research_Data_Factors_weekl'!$G$6:$J$4822,2,0),AK944)</f>
        <v>9944.5543008924451</v>
      </c>
      <c r="AL943">
        <f>IF(ISNUMBER(VLOOKUP($A943,'[1]F-F_Research_Data_Factors_weekl'!$G$6:$J$4822,3,0)),VLOOKUP($A943,'[1]F-F_Research_Data_Factors_weekl'!$G$6:$J$4822,3,0),AL944)</f>
        <v>226.37840097041959</v>
      </c>
      <c r="AM943">
        <f>IF(ISNUMBER(VLOOKUP($A943,'[1]F-F_Research_Data_Factors_weekl'!$G$6:$J$4822,4,0)),VLOOKUP($A943,'[1]F-F_Research_Data_Factors_weekl'!$G$6:$J$4822,4,0),AM944)</f>
        <v>2393.3145589168598</v>
      </c>
    </row>
    <row r="944" spans="1:39" x14ac:dyDescent="0.25">
      <c r="A944" s="14">
        <v>36840</v>
      </c>
      <c r="B944">
        <v>10602.95</v>
      </c>
      <c r="C944">
        <v>1365.98</v>
      </c>
      <c r="D944">
        <v>3028.99</v>
      </c>
      <c r="E944">
        <v>9199.1</v>
      </c>
      <c r="F944">
        <v>6851.69</v>
      </c>
      <c r="G944">
        <v>14988.54</v>
      </c>
      <c r="H944">
        <v>1417.02</v>
      </c>
      <c r="I944">
        <v>15389.39</v>
      </c>
      <c r="J944">
        <v>5.89</v>
      </c>
      <c r="K944">
        <v>5.734</v>
      </c>
      <c r="L944">
        <v>5.7830000000000004</v>
      </c>
      <c r="M944">
        <v>5.8689999999999998</v>
      </c>
      <c r="N944">
        <v>115.79</v>
      </c>
      <c r="O944">
        <v>0.85960000000000003</v>
      </c>
      <c r="P944">
        <v>107.87</v>
      </c>
      <c r="Q944">
        <v>1.4254</v>
      </c>
      <c r="R944">
        <v>0.51939999999999997</v>
      </c>
      <c r="S944">
        <v>0.3947</v>
      </c>
      <c r="T944">
        <v>1.7718</v>
      </c>
      <c r="U944">
        <v>9.2967999999999993</v>
      </c>
      <c r="V944">
        <v>9.9989000000000008</v>
      </c>
      <c r="W944">
        <v>46.73</v>
      </c>
      <c r="X944">
        <v>3.8</v>
      </c>
      <c r="Y944">
        <v>7.5994000000000002</v>
      </c>
      <c r="Z944">
        <v>9.57</v>
      </c>
      <c r="AA944">
        <v>65.400000000000006</v>
      </c>
      <c r="AB944">
        <v>4.7229999999999999</v>
      </c>
      <c r="AC944">
        <v>71.724999999999994</v>
      </c>
      <c r="AD944">
        <v>75.650000000000006</v>
      </c>
      <c r="AE944">
        <v>265.5</v>
      </c>
      <c r="AF944">
        <v>34.020000000000003</v>
      </c>
      <c r="AG944">
        <v>463.25</v>
      </c>
      <c r="AH944">
        <v>212</v>
      </c>
      <c r="AI944">
        <v>9.15</v>
      </c>
      <c r="AJ944">
        <v>256.75</v>
      </c>
      <c r="AK944">
        <f>IF(ISNUMBER(VLOOKUP($A944,'[1]F-F_Research_Data_Factors_weekl'!$G$6:$J$4822,2,0)),VLOOKUP($A944,'[1]F-F_Research_Data_Factors_weekl'!$G$6:$J$4822,2,0),AK945)</f>
        <v>9983.48991154748</v>
      </c>
      <c r="AL944">
        <f>IF(ISNUMBER(VLOOKUP($A944,'[1]F-F_Research_Data_Factors_weekl'!$G$6:$J$4822,3,0)),VLOOKUP($A944,'[1]F-F_Research_Data_Factors_weekl'!$G$6:$J$4822,3,0),AL945)</f>
        <v>226.44633487088086</v>
      </c>
      <c r="AM944">
        <f>IF(ISNUMBER(VLOOKUP($A944,'[1]F-F_Research_Data_Factors_weekl'!$G$6:$J$4822,4,0)),VLOOKUP($A944,'[1]F-F_Research_Data_Factors_weekl'!$G$6:$J$4822,4,0),AM945)</f>
        <v>2344.5479613213752</v>
      </c>
    </row>
    <row r="945" spans="1:39" x14ac:dyDescent="0.25">
      <c r="A945" s="14">
        <v>36833</v>
      </c>
      <c r="B945">
        <v>10817.95</v>
      </c>
      <c r="C945">
        <v>1426.69</v>
      </c>
      <c r="D945">
        <v>3451.58</v>
      </c>
      <c r="E945">
        <v>9720.4</v>
      </c>
      <c r="F945">
        <v>7128.27</v>
      </c>
      <c r="G945">
        <v>14837.78</v>
      </c>
      <c r="H945">
        <v>1424.51</v>
      </c>
      <c r="I945">
        <v>15594.12</v>
      </c>
      <c r="J945">
        <v>5.9320000000000004</v>
      </c>
      <c r="K945">
        <v>5.8559999999999999</v>
      </c>
      <c r="L945">
        <v>5.827</v>
      </c>
      <c r="M945">
        <v>5.859</v>
      </c>
      <c r="N945">
        <v>114.97</v>
      </c>
      <c r="O945">
        <v>0.86660000000000004</v>
      </c>
      <c r="P945">
        <v>107.08</v>
      </c>
      <c r="Q945">
        <v>1.4485000000000001</v>
      </c>
      <c r="R945">
        <v>0.52629999999999999</v>
      </c>
      <c r="S945">
        <v>0.39889999999999998</v>
      </c>
      <c r="T945">
        <v>1.7563</v>
      </c>
      <c r="U945">
        <v>9.1805000000000003</v>
      </c>
      <c r="V945">
        <v>9.8615999999999993</v>
      </c>
      <c r="W945">
        <v>46.59</v>
      </c>
      <c r="X945">
        <v>3.8</v>
      </c>
      <c r="Y945">
        <v>7.5374999999999996</v>
      </c>
      <c r="Z945">
        <v>9.6545000000000005</v>
      </c>
      <c r="AA945">
        <v>63.75</v>
      </c>
      <c r="AB945">
        <v>4.7649999999999997</v>
      </c>
      <c r="AC945">
        <v>72.525000000000006</v>
      </c>
      <c r="AD945">
        <v>67.7</v>
      </c>
      <c r="AE945">
        <v>266.10000000000002</v>
      </c>
      <c r="AF945">
        <v>32.71</v>
      </c>
      <c r="AG945">
        <v>473.25</v>
      </c>
      <c r="AH945">
        <v>213.25</v>
      </c>
      <c r="AI945">
        <v>9.57</v>
      </c>
      <c r="AJ945">
        <v>264</v>
      </c>
      <c r="AK945">
        <f>IF(ISNUMBER(VLOOKUP($A945,'[1]F-F_Research_Data_Factors_weekl'!$G$6:$J$4822,2,0)),VLOOKUP($A945,'[1]F-F_Research_Data_Factors_weekl'!$G$6:$J$4822,2,0),AK946)</f>
        <v>10562.304180646932</v>
      </c>
      <c r="AL945">
        <f>IF(ISNUMBER(VLOOKUP($A945,'[1]F-F_Research_Data_Factors_weekl'!$G$6:$J$4822,3,0)),VLOOKUP($A945,'[1]F-F_Research_Data_Factors_weekl'!$G$6:$J$4822,3,0),AL946)</f>
        <v>228.89551690172937</v>
      </c>
      <c r="AM945">
        <f>IF(ISNUMBER(VLOOKUP($A945,'[1]F-F_Research_Data_Factors_weekl'!$G$6:$J$4822,4,0)),VLOOKUP($A945,'[1]F-F_Research_Data_Factors_weekl'!$G$6:$J$4822,4,0),AM946)</f>
        <v>2225.6958053174249</v>
      </c>
    </row>
    <row r="946" spans="1:39" x14ac:dyDescent="0.25">
      <c r="A946" s="14">
        <v>36826</v>
      </c>
      <c r="B946">
        <v>10590.62</v>
      </c>
      <c r="C946">
        <v>1379.58</v>
      </c>
      <c r="D946">
        <v>3278.36</v>
      </c>
      <c r="E946">
        <v>9321.9</v>
      </c>
      <c r="F946">
        <v>6924.68</v>
      </c>
      <c r="G946">
        <v>14582.2</v>
      </c>
      <c r="H946">
        <v>1400.27</v>
      </c>
      <c r="I946">
        <v>14902.46</v>
      </c>
      <c r="J946">
        <v>5.93</v>
      </c>
      <c r="K946">
        <v>5.7850000000000001</v>
      </c>
      <c r="L946">
        <v>5.7130000000000001</v>
      </c>
      <c r="M946">
        <v>5.7409999999999997</v>
      </c>
      <c r="N946">
        <v>117.39</v>
      </c>
      <c r="O946">
        <v>0.83930000000000005</v>
      </c>
      <c r="P946">
        <v>108.65</v>
      </c>
      <c r="Q946">
        <v>1.4550000000000001</v>
      </c>
      <c r="R946">
        <v>0.52349999999999997</v>
      </c>
      <c r="S946">
        <v>0.40300000000000002</v>
      </c>
      <c r="T946">
        <v>1.8056999999999999</v>
      </c>
      <c r="U946">
        <v>9.4406999999999996</v>
      </c>
      <c r="V946">
        <v>10.0977</v>
      </c>
      <c r="W946">
        <v>46.725000000000001</v>
      </c>
      <c r="X946">
        <v>3.8</v>
      </c>
      <c r="Y946">
        <v>7.6013000000000002</v>
      </c>
      <c r="Z946">
        <v>9.6359999999999992</v>
      </c>
      <c r="AA946">
        <v>63.14</v>
      </c>
      <c r="AB946">
        <v>4.78</v>
      </c>
      <c r="AC946">
        <v>71.174999999999997</v>
      </c>
      <c r="AD946">
        <v>67.45</v>
      </c>
      <c r="AE946">
        <v>264.39999999999998</v>
      </c>
      <c r="AF946">
        <v>32.74</v>
      </c>
      <c r="AG946">
        <v>456.5</v>
      </c>
      <c r="AH946">
        <v>200.75</v>
      </c>
      <c r="AI946">
        <v>9.5299999999999994</v>
      </c>
      <c r="AJ946">
        <v>259</v>
      </c>
      <c r="AK946">
        <f>IF(ISNUMBER(VLOOKUP($A946,'[1]F-F_Research_Data_Factors_weekl'!$G$6:$J$4822,2,0)),VLOOKUP($A946,'[1]F-F_Research_Data_Factors_weekl'!$G$6:$J$4822,2,0),AK947)</f>
        <v>10149.230499324429</v>
      </c>
      <c r="AL946">
        <f>IF(ISNUMBER(VLOOKUP($A946,'[1]F-F_Research_Data_Factors_weekl'!$G$6:$J$4822,3,0)),VLOOKUP($A946,'[1]F-F_Research_Data_Factors_weekl'!$G$6:$J$4822,3,0),AL947)</f>
        <v>225.84658796421249</v>
      </c>
      <c r="AM946">
        <f>IF(ISNUMBER(VLOOKUP($A946,'[1]F-F_Research_Data_Factors_weekl'!$G$6:$J$4822,4,0)),VLOOKUP($A946,'[1]F-F_Research_Data_Factors_weekl'!$G$6:$J$4822,4,0),AM947)</f>
        <v>2268.1094520711554</v>
      </c>
    </row>
    <row r="947" spans="1:39" x14ac:dyDescent="0.25">
      <c r="A947" s="14">
        <v>36819</v>
      </c>
      <c r="B947">
        <v>10226.59</v>
      </c>
      <c r="C947">
        <v>1396.93</v>
      </c>
      <c r="D947">
        <v>3483.14</v>
      </c>
      <c r="E947">
        <v>10485.200000000001</v>
      </c>
      <c r="F947">
        <v>6618.43</v>
      </c>
      <c r="G947">
        <v>15198.73</v>
      </c>
      <c r="H947">
        <v>1434.26</v>
      </c>
      <c r="I947">
        <v>15044.53</v>
      </c>
      <c r="J947">
        <v>5.8289999999999997</v>
      </c>
      <c r="K947">
        <v>5.6690000000000005</v>
      </c>
      <c r="L947">
        <v>5.6319999999999997</v>
      </c>
      <c r="M947">
        <v>5.7270000000000003</v>
      </c>
      <c r="N947">
        <v>117.16</v>
      </c>
      <c r="O947">
        <v>0.84209999999999996</v>
      </c>
      <c r="P947">
        <v>108.85</v>
      </c>
      <c r="Q947">
        <v>1.4512</v>
      </c>
      <c r="R947">
        <v>0.52910000000000001</v>
      </c>
      <c r="S947">
        <v>0.4027</v>
      </c>
      <c r="T947">
        <v>1.7819</v>
      </c>
      <c r="U947">
        <v>9.4611000000000001</v>
      </c>
      <c r="V947">
        <v>10.0977</v>
      </c>
      <c r="W947">
        <v>46.354999999999997</v>
      </c>
      <c r="X947">
        <v>3.8005</v>
      </c>
      <c r="Y947">
        <v>7.5730000000000004</v>
      </c>
      <c r="Z947">
        <v>9.5625</v>
      </c>
      <c r="AA947">
        <v>62.92</v>
      </c>
      <c r="AB947">
        <v>4.8650000000000002</v>
      </c>
      <c r="AC947">
        <v>69.825000000000003</v>
      </c>
      <c r="AD947">
        <v>70.7</v>
      </c>
      <c r="AE947">
        <v>271.2</v>
      </c>
      <c r="AF947">
        <v>33.75</v>
      </c>
      <c r="AG947">
        <v>468.75</v>
      </c>
      <c r="AH947">
        <v>205.25</v>
      </c>
      <c r="AI947">
        <v>10.87</v>
      </c>
      <c r="AJ947">
        <v>261.25</v>
      </c>
      <c r="AK947">
        <f>IF(ISNUMBER(VLOOKUP($A947,'[1]F-F_Research_Data_Factors_weekl'!$G$6:$J$4822,2,0)),VLOOKUP($A947,'[1]F-F_Research_Data_Factors_weekl'!$G$6:$J$4822,2,0),AK948)</f>
        <v>10327.903225118987</v>
      </c>
      <c r="AL947">
        <f>IF(ISNUMBER(VLOOKUP($A947,'[1]F-F_Research_Data_Factors_weekl'!$G$6:$J$4822,3,0)),VLOOKUP($A947,'[1]F-F_Research_Data_Factors_weekl'!$G$6:$J$4822,3,0),AL948)</f>
        <v>227.27844214975593</v>
      </c>
      <c r="AM947">
        <f>IF(ISNUMBER(VLOOKUP($A947,'[1]F-F_Research_Data_Factors_weekl'!$G$6:$J$4822,4,0)),VLOOKUP($A947,'[1]F-F_Research_Data_Factors_weekl'!$G$6:$J$4822,4,0),AM948)</f>
        <v>2196.503439929455</v>
      </c>
    </row>
    <row r="948" spans="1:39" x14ac:dyDescent="0.25">
      <c r="A948" s="14">
        <v>36812</v>
      </c>
      <c r="B948">
        <v>10192.18</v>
      </c>
      <c r="C948">
        <v>1374.17</v>
      </c>
      <c r="D948">
        <v>3316.77</v>
      </c>
      <c r="E948">
        <v>10320.799999999999</v>
      </c>
      <c r="F948">
        <v>6661.3</v>
      </c>
      <c r="G948">
        <v>15330.31</v>
      </c>
      <c r="H948">
        <v>1440.4</v>
      </c>
      <c r="I948">
        <v>14680.5</v>
      </c>
      <c r="J948">
        <v>5.8570000000000002</v>
      </c>
      <c r="K948">
        <v>5.718</v>
      </c>
      <c r="L948">
        <v>5.7240000000000002</v>
      </c>
      <c r="M948">
        <v>5.8040000000000003</v>
      </c>
      <c r="N948">
        <v>115.86</v>
      </c>
      <c r="O948">
        <v>0.85599999999999998</v>
      </c>
      <c r="P948">
        <v>107.83</v>
      </c>
      <c r="Q948">
        <v>1.4498</v>
      </c>
      <c r="R948">
        <v>0.52849999999999997</v>
      </c>
      <c r="S948">
        <v>0.39860000000000001</v>
      </c>
      <c r="T948">
        <v>1.7683</v>
      </c>
      <c r="U948">
        <v>9.4046000000000003</v>
      </c>
      <c r="V948">
        <v>9.9453999999999994</v>
      </c>
      <c r="W948">
        <v>46.365000000000002</v>
      </c>
      <c r="X948">
        <v>3.7995000000000001</v>
      </c>
      <c r="Y948">
        <v>7.4725000000000001</v>
      </c>
      <c r="Z948">
        <v>9.5214999999999996</v>
      </c>
      <c r="AA948">
        <v>63.12</v>
      </c>
      <c r="AB948">
        <v>4.9249999999999998</v>
      </c>
      <c r="AC948">
        <v>68.674999999999997</v>
      </c>
      <c r="AD948">
        <v>70.349999999999994</v>
      </c>
      <c r="AE948">
        <v>272.39999999999998</v>
      </c>
      <c r="AF948">
        <v>34.99</v>
      </c>
      <c r="AG948">
        <v>466</v>
      </c>
      <c r="AH948">
        <v>208</v>
      </c>
      <c r="AI948">
        <v>11</v>
      </c>
      <c r="AJ948">
        <v>267.25</v>
      </c>
      <c r="AK948">
        <f>IF(ISNUMBER(VLOOKUP($A948,'[1]F-F_Research_Data_Factors_weekl'!$G$6:$J$4822,2,0)),VLOOKUP($A948,'[1]F-F_Research_Data_Factors_weekl'!$G$6:$J$4822,2,0),AK949)</f>
        <v>10131.354939296632</v>
      </c>
      <c r="AL948">
        <f>IF(ISNUMBER(VLOOKUP($A948,'[1]F-F_Research_Data_Factors_weekl'!$G$6:$J$4822,3,0)),VLOOKUP($A948,'[1]F-F_Research_Data_Factors_weekl'!$G$6:$J$4822,3,0),AL949)</f>
        <v>228.32875442008836</v>
      </c>
      <c r="AM948">
        <f>IF(ISNUMBER(VLOOKUP($A948,'[1]F-F_Research_Data_Factors_weekl'!$G$6:$J$4822,4,0)),VLOOKUP($A948,'[1]F-F_Research_Data_Factors_weekl'!$G$6:$J$4822,4,0),AM949)</f>
        <v>2251.669338728298</v>
      </c>
    </row>
    <row r="949" spans="1:39" x14ac:dyDescent="0.25">
      <c r="A949" s="14">
        <v>36805</v>
      </c>
      <c r="B949">
        <v>10596.54</v>
      </c>
      <c r="C949">
        <v>1408.99</v>
      </c>
      <c r="D949">
        <v>3361.01</v>
      </c>
      <c r="E949">
        <v>10432.5</v>
      </c>
      <c r="F949">
        <v>6776.39</v>
      </c>
      <c r="G949">
        <v>15994.24</v>
      </c>
      <c r="H949">
        <v>1503.02</v>
      </c>
      <c r="I949">
        <v>16184.68</v>
      </c>
      <c r="J949">
        <v>5.9690000000000003</v>
      </c>
      <c r="K949">
        <v>5.8979999999999997</v>
      </c>
      <c r="L949">
        <v>5.8120000000000003</v>
      </c>
      <c r="M949">
        <v>5.8369999999999997</v>
      </c>
      <c r="N949">
        <v>114.85</v>
      </c>
      <c r="O949">
        <v>0.86839999999999995</v>
      </c>
      <c r="P949">
        <v>108.81</v>
      </c>
      <c r="Q949">
        <v>1.4459</v>
      </c>
      <c r="R949">
        <v>0.53380000000000005</v>
      </c>
      <c r="S949">
        <v>0.40129999999999999</v>
      </c>
      <c r="T949">
        <v>1.7501</v>
      </c>
      <c r="U949">
        <v>9.2461000000000002</v>
      </c>
      <c r="V949">
        <v>9.8503000000000007</v>
      </c>
      <c r="W949">
        <v>46.094999999999999</v>
      </c>
      <c r="X949">
        <v>3.8005</v>
      </c>
      <c r="Y949">
        <v>7.2975000000000003</v>
      </c>
      <c r="Z949">
        <v>9.4730000000000008</v>
      </c>
      <c r="AA949">
        <v>64.209999999999994</v>
      </c>
      <c r="AB949">
        <v>4.9279999999999999</v>
      </c>
      <c r="AC949">
        <v>68.95</v>
      </c>
      <c r="AD949">
        <v>70.400000000000006</v>
      </c>
      <c r="AE949">
        <v>269.3</v>
      </c>
      <c r="AF949">
        <v>30.86</v>
      </c>
      <c r="AG949">
        <v>485</v>
      </c>
      <c r="AH949">
        <v>203.25</v>
      </c>
      <c r="AI949">
        <v>10.08</v>
      </c>
      <c r="AJ949">
        <v>268</v>
      </c>
      <c r="AK949">
        <f>IF(ISNUMBER(VLOOKUP($A949,'[1]F-F_Research_Data_Factors_weekl'!$G$6:$J$4822,2,0)),VLOOKUP($A949,'[1]F-F_Research_Data_Factors_weekl'!$G$6:$J$4822,2,0),AK950)</f>
        <v>10409.282789783862</v>
      </c>
      <c r="AL949">
        <f>IF(ISNUMBER(VLOOKUP($A949,'[1]F-F_Research_Data_Factors_weekl'!$G$6:$J$4822,3,0)),VLOOKUP($A949,'[1]F-F_Research_Data_Factors_weekl'!$G$6:$J$4822,3,0),AL950)</f>
        <v>228.62596817872068</v>
      </c>
      <c r="AM949">
        <f>IF(ISNUMBER(VLOOKUP($A949,'[1]F-F_Research_Data_Factors_weekl'!$G$6:$J$4822,4,0)),VLOOKUP($A949,'[1]F-F_Research_Data_Factors_weekl'!$G$6:$J$4822,4,0),AM950)</f>
        <v>2229.1548744958895</v>
      </c>
    </row>
    <row r="950" spans="1:39" x14ac:dyDescent="0.25">
      <c r="A950" s="14">
        <v>36798</v>
      </c>
      <c r="B950">
        <v>10650.92</v>
      </c>
      <c r="C950">
        <v>1436.51</v>
      </c>
      <c r="D950">
        <v>3672.82</v>
      </c>
      <c r="E950">
        <v>10377.9</v>
      </c>
      <c r="F950">
        <v>6798.12</v>
      </c>
      <c r="G950">
        <v>15747.26</v>
      </c>
      <c r="H950">
        <v>1470.78</v>
      </c>
      <c r="I950">
        <v>15648.98</v>
      </c>
      <c r="J950">
        <v>5.9790000000000001</v>
      </c>
      <c r="K950">
        <v>5.851</v>
      </c>
      <c r="L950">
        <v>5.8019999999999996</v>
      </c>
      <c r="M950">
        <v>5.8849999999999998</v>
      </c>
      <c r="N950">
        <v>113.25</v>
      </c>
      <c r="O950">
        <v>0.88280000000000003</v>
      </c>
      <c r="P950">
        <v>108.14</v>
      </c>
      <c r="Q950">
        <v>1.4754</v>
      </c>
      <c r="R950">
        <v>0.54279999999999995</v>
      </c>
      <c r="S950">
        <v>0.40760000000000002</v>
      </c>
      <c r="T950">
        <v>1.7246999999999999</v>
      </c>
      <c r="U950">
        <v>9.0685000000000002</v>
      </c>
      <c r="V950">
        <v>9.6534999999999993</v>
      </c>
      <c r="W950">
        <v>46.04</v>
      </c>
      <c r="X950">
        <v>3.8005</v>
      </c>
      <c r="Y950">
        <v>7.2350000000000003</v>
      </c>
      <c r="Z950">
        <v>9.4369999999999994</v>
      </c>
      <c r="AA950">
        <v>62.25</v>
      </c>
      <c r="AB950">
        <v>4.9480000000000004</v>
      </c>
      <c r="AC950">
        <v>69.075000000000003</v>
      </c>
      <c r="AD950">
        <v>71.45</v>
      </c>
      <c r="AE950">
        <v>273.60000000000002</v>
      </c>
      <c r="AF950">
        <v>30.84</v>
      </c>
      <c r="AG950">
        <v>490.5</v>
      </c>
      <c r="AH950">
        <v>197.75</v>
      </c>
      <c r="AI950">
        <v>9.77</v>
      </c>
      <c r="AJ950">
        <v>265</v>
      </c>
      <c r="AK950">
        <f>IF(ISNUMBER(VLOOKUP($A950,'[1]F-F_Research_Data_Factors_weekl'!$G$6:$J$4822,2,0)),VLOOKUP($A950,'[1]F-F_Research_Data_Factors_weekl'!$G$6:$J$4822,2,0),AK951)</f>
        <v>10812.592489647721</v>
      </c>
      <c r="AL950">
        <f>IF(ISNUMBER(VLOOKUP($A950,'[1]F-F_Research_Data_Factors_weekl'!$G$6:$J$4822,3,0)),VLOOKUP($A950,'[1]F-F_Research_Data_Factors_weekl'!$G$6:$J$4822,3,0),AL951)</f>
        <v>232.27264876432054</v>
      </c>
      <c r="AM950">
        <f>IF(ISNUMBER(VLOOKUP($A950,'[1]F-F_Research_Data_Factors_weekl'!$G$6:$J$4822,4,0)),VLOOKUP($A950,'[1]F-F_Research_Data_Factors_weekl'!$G$6:$J$4822,4,0),AM951)</f>
        <v>2155.2304693956198</v>
      </c>
    </row>
    <row r="951" spans="1:39" x14ac:dyDescent="0.25">
      <c r="A951" s="14">
        <v>36791</v>
      </c>
      <c r="B951">
        <v>10847.37</v>
      </c>
      <c r="C951">
        <v>1448.72</v>
      </c>
      <c r="D951">
        <v>3803.76</v>
      </c>
      <c r="E951">
        <v>10566</v>
      </c>
      <c r="F951">
        <v>6740.25</v>
      </c>
      <c r="G951">
        <v>15818.25</v>
      </c>
      <c r="H951">
        <v>1466.93</v>
      </c>
      <c r="I951">
        <v>14612.88</v>
      </c>
      <c r="J951">
        <v>6.0830000000000002</v>
      </c>
      <c r="K951">
        <v>5.9260000000000002</v>
      </c>
      <c r="L951">
        <v>5.8479999999999999</v>
      </c>
      <c r="M951">
        <v>5.9130000000000003</v>
      </c>
      <c r="N951">
        <v>113.82</v>
      </c>
      <c r="O951">
        <v>0.87660000000000005</v>
      </c>
      <c r="P951">
        <v>107.92</v>
      </c>
      <c r="Q951">
        <v>1.4537</v>
      </c>
      <c r="R951">
        <v>0.54430000000000001</v>
      </c>
      <c r="S951">
        <v>0.41139999999999999</v>
      </c>
      <c r="T951">
        <v>1.7326999999999999</v>
      </c>
      <c r="U951">
        <v>9.1821999999999999</v>
      </c>
      <c r="V951">
        <v>9.6771999999999991</v>
      </c>
      <c r="W951">
        <v>46.2</v>
      </c>
      <c r="X951">
        <v>3.8</v>
      </c>
      <c r="Y951">
        <v>7.2290999999999999</v>
      </c>
      <c r="Z951">
        <v>9.44</v>
      </c>
      <c r="AA951">
        <v>63.45</v>
      </c>
      <c r="AB951">
        <v>4.91</v>
      </c>
      <c r="AC951">
        <v>68.325000000000003</v>
      </c>
      <c r="AD951">
        <v>71.2</v>
      </c>
      <c r="AE951">
        <v>272.3</v>
      </c>
      <c r="AF951">
        <v>32.68</v>
      </c>
      <c r="AG951">
        <v>496</v>
      </c>
      <c r="AH951">
        <v>194</v>
      </c>
      <c r="AI951">
        <v>9.56</v>
      </c>
      <c r="AJ951">
        <v>250.75</v>
      </c>
      <c r="AK951">
        <f>IF(ISNUMBER(VLOOKUP($A951,'[1]F-F_Research_Data_Factors_weekl'!$G$6:$J$4822,2,0)),VLOOKUP($A951,'[1]F-F_Research_Data_Factors_weekl'!$G$6:$J$4822,2,0),AK952)</f>
        <v>10889.910856730507</v>
      </c>
      <c r="AL951">
        <f>IF(ISNUMBER(VLOOKUP($A951,'[1]F-F_Research_Data_Factors_weekl'!$G$6:$J$4822,3,0)),VLOOKUP($A951,'[1]F-F_Research_Data_Factors_weekl'!$G$6:$J$4822,3,0),AL952)</f>
        <v>233.88646537541086</v>
      </c>
      <c r="AM951">
        <f>IF(ISNUMBER(VLOOKUP($A951,'[1]F-F_Research_Data_Factors_weekl'!$G$6:$J$4822,4,0)),VLOOKUP($A951,'[1]F-F_Research_Data_Factors_weekl'!$G$6:$J$4822,4,0),AM952)</f>
        <v>2112.1427571497647</v>
      </c>
    </row>
    <row r="952" spans="1:39" x14ac:dyDescent="0.25">
      <c r="A952" s="14">
        <v>36784</v>
      </c>
      <c r="B952">
        <v>10927</v>
      </c>
      <c r="C952">
        <v>1465.81</v>
      </c>
      <c r="D952">
        <v>3835.23</v>
      </c>
      <c r="E952">
        <v>11063.6</v>
      </c>
      <c r="F952">
        <v>6999.54</v>
      </c>
      <c r="G952">
        <v>16213.28</v>
      </c>
      <c r="H952">
        <v>1483.59</v>
      </c>
      <c r="I952">
        <v>16249.53</v>
      </c>
      <c r="J952">
        <v>6.0670000000000002</v>
      </c>
      <c r="K952">
        <v>5.91</v>
      </c>
      <c r="L952">
        <v>5.84</v>
      </c>
      <c r="M952">
        <v>5.9</v>
      </c>
      <c r="N952">
        <v>116.1</v>
      </c>
      <c r="O952">
        <v>0.85429999999999995</v>
      </c>
      <c r="P952">
        <v>107.12</v>
      </c>
      <c r="Q952">
        <v>1.3976999999999999</v>
      </c>
      <c r="R952">
        <v>0.54430000000000001</v>
      </c>
      <c r="S952">
        <v>0.41649999999999998</v>
      </c>
      <c r="T952">
        <v>1.7854000000000001</v>
      </c>
      <c r="U952">
        <v>9.3606999999999996</v>
      </c>
      <c r="V952">
        <v>9.8111999999999995</v>
      </c>
      <c r="W952">
        <v>45.8</v>
      </c>
      <c r="X952">
        <v>3.8</v>
      </c>
      <c r="Y952">
        <v>7.2009999999999996</v>
      </c>
      <c r="Z952">
        <v>9.3550000000000004</v>
      </c>
      <c r="AA952">
        <v>63.16</v>
      </c>
      <c r="AB952">
        <v>4.8680000000000003</v>
      </c>
      <c r="AC952">
        <v>67.8</v>
      </c>
      <c r="AD952">
        <v>71.05</v>
      </c>
      <c r="AE952">
        <v>273</v>
      </c>
      <c r="AF952">
        <v>35.92</v>
      </c>
      <c r="AG952">
        <v>483.25</v>
      </c>
      <c r="AH952">
        <v>187.75</v>
      </c>
      <c r="AI952">
        <v>9.7799999999999994</v>
      </c>
      <c r="AJ952">
        <v>252.25</v>
      </c>
      <c r="AK952">
        <f>IF(ISNUMBER(VLOOKUP($A952,'[1]F-F_Research_Data_Factors_weekl'!$G$6:$J$4822,2,0)),VLOOKUP($A952,'[1]F-F_Research_Data_Factors_weekl'!$G$6:$J$4822,2,0),AK953)</f>
        <v>11012.145673708674</v>
      </c>
      <c r="AL952">
        <f>IF(ISNUMBER(VLOOKUP($A952,'[1]F-F_Research_Data_Factors_weekl'!$G$6:$J$4822,3,0)),VLOOKUP($A952,'[1]F-F_Research_Data_Factors_weekl'!$G$6:$J$4822,3,0),AL953)</f>
        <v>235.10903234359756</v>
      </c>
      <c r="AM952">
        <f>IF(ISNUMBER(VLOOKUP($A952,'[1]F-F_Research_Data_Factors_weekl'!$G$6:$J$4822,4,0)),VLOOKUP($A952,'[1]F-F_Research_Data_Factors_weekl'!$G$6:$J$4822,4,0),AM953)</f>
        <v>2125.3197395348811</v>
      </c>
    </row>
    <row r="953" spans="1:39" x14ac:dyDescent="0.25">
      <c r="A953" s="14">
        <v>36777</v>
      </c>
      <c r="B953">
        <v>11220.65</v>
      </c>
      <c r="C953">
        <v>1494.5</v>
      </c>
      <c r="D953">
        <v>3978.41</v>
      </c>
      <c r="E953">
        <v>10819.8</v>
      </c>
      <c r="F953">
        <v>7267.77</v>
      </c>
      <c r="G953">
        <v>16501.55</v>
      </c>
      <c r="H953">
        <v>1509.88</v>
      </c>
      <c r="I953">
        <v>17275.45</v>
      </c>
      <c r="J953">
        <v>6.0940000000000003</v>
      </c>
      <c r="K953">
        <v>5.9320000000000004</v>
      </c>
      <c r="L953">
        <v>5.7389999999999999</v>
      </c>
      <c r="M953">
        <v>5.7</v>
      </c>
      <c r="N953">
        <v>114.34</v>
      </c>
      <c r="O953">
        <v>0.86719999999999997</v>
      </c>
      <c r="P953">
        <v>106.12</v>
      </c>
      <c r="Q953">
        <v>1.4151</v>
      </c>
      <c r="R953">
        <v>0.55600000000000005</v>
      </c>
      <c r="S953">
        <v>0.41860000000000003</v>
      </c>
      <c r="T953">
        <v>1.784</v>
      </c>
      <c r="U953">
        <v>9.2434999999999992</v>
      </c>
      <c r="V953">
        <v>9.6191999999999993</v>
      </c>
      <c r="W953">
        <v>45.645000000000003</v>
      </c>
      <c r="X953">
        <v>3.8005</v>
      </c>
      <c r="Y953">
        <v>7.0940000000000003</v>
      </c>
      <c r="Z953">
        <v>9.3049999999999997</v>
      </c>
      <c r="AA953">
        <v>64.72</v>
      </c>
      <c r="AB953">
        <v>4.923</v>
      </c>
      <c r="AC953">
        <v>67.3</v>
      </c>
      <c r="AD953">
        <v>68</v>
      </c>
      <c r="AE953">
        <v>274.2</v>
      </c>
      <c r="AF953">
        <v>33.630000000000003</v>
      </c>
      <c r="AG953">
        <v>495</v>
      </c>
      <c r="AH953">
        <v>184.25</v>
      </c>
      <c r="AI953">
        <v>10.67</v>
      </c>
      <c r="AJ953">
        <v>250.5</v>
      </c>
      <c r="AK953">
        <f>IF(ISNUMBER(VLOOKUP($A953,'[1]F-F_Research_Data_Factors_weekl'!$G$6:$J$4822,2,0)),VLOOKUP($A953,'[1]F-F_Research_Data_Factors_weekl'!$G$6:$J$4822,2,0),AK954)</f>
        <v>11223.140719230201</v>
      </c>
      <c r="AL953">
        <f>IF(ISNUMBER(VLOOKUP($A953,'[1]F-F_Research_Data_Factors_weekl'!$G$6:$J$4822,3,0)),VLOOKUP($A953,'[1]F-F_Research_Data_Factors_weekl'!$G$6:$J$4822,3,0),AL954)</f>
        <v>234.52272552977314</v>
      </c>
      <c r="AM953">
        <f>IF(ISNUMBER(VLOOKUP($A953,'[1]F-F_Research_Data_Factors_weekl'!$G$6:$J$4822,4,0)),VLOOKUP($A953,'[1]F-F_Research_Data_Factors_weekl'!$G$6:$J$4822,4,0),AM954)</f>
        <v>2087.1253457084172</v>
      </c>
    </row>
    <row r="954" spans="1:39" x14ac:dyDescent="0.25">
      <c r="A954" s="14">
        <v>36770</v>
      </c>
      <c r="B954">
        <v>11238.78</v>
      </c>
      <c r="C954">
        <v>1520.77</v>
      </c>
      <c r="D954">
        <v>4234.33</v>
      </c>
      <c r="E954">
        <v>11388.8</v>
      </c>
      <c r="F954">
        <v>7344.67</v>
      </c>
      <c r="G954">
        <v>16739.78</v>
      </c>
      <c r="H954">
        <v>1507.48</v>
      </c>
      <c r="I954">
        <v>17333.61</v>
      </c>
      <c r="J954">
        <v>6.0780000000000003</v>
      </c>
      <c r="K954">
        <v>5.9</v>
      </c>
      <c r="L954">
        <v>5.6790000000000003</v>
      </c>
      <c r="M954">
        <v>5.6609999999999996</v>
      </c>
      <c r="N954">
        <v>111.42</v>
      </c>
      <c r="O954">
        <v>0.89970000000000006</v>
      </c>
      <c r="P954">
        <v>106</v>
      </c>
      <c r="Q954">
        <v>1.4641999999999999</v>
      </c>
      <c r="R954">
        <v>0.57650000000000001</v>
      </c>
      <c r="S954">
        <v>0.43009999999999998</v>
      </c>
      <c r="T954">
        <v>1.7246000000000001</v>
      </c>
      <c r="U954">
        <v>8.9783000000000008</v>
      </c>
      <c r="V954">
        <v>9.3042999999999996</v>
      </c>
      <c r="W954">
        <v>45.765000000000001</v>
      </c>
      <c r="X954">
        <v>3.7995000000000001</v>
      </c>
      <c r="Y954">
        <v>6.9450000000000003</v>
      </c>
      <c r="Z954">
        <v>9.2279999999999998</v>
      </c>
      <c r="AA954">
        <v>63.49</v>
      </c>
      <c r="AB954">
        <v>5.0039999999999996</v>
      </c>
      <c r="AC954">
        <v>66.924999999999997</v>
      </c>
      <c r="AD954">
        <v>74.25</v>
      </c>
      <c r="AE954">
        <v>278.3</v>
      </c>
      <c r="AF954">
        <v>33.380000000000003</v>
      </c>
      <c r="AG954">
        <v>492.75</v>
      </c>
      <c r="AH954">
        <v>182.5</v>
      </c>
      <c r="AI954">
        <v>10.82</v>
      </c>
      <c r="AJ954">
        <v>250.25</v>
      </c>
      <c r="AK954">
        <f>IF(ISNUMBER(VLOOKUP($A954,'[1]F-F_Research_Data_Factors_weekl'!$G$6:$J$4822,2,0)),VLOOKUP($A954,'[1]F-F_Research_Data_Factors_weekl'!$G$6:$J$4822,2,0),AK955)</f>
        <v>11481.473881565424</v>
      </c>
      <c r="AL954">
        <f>IF(ISNUMBER(VLOOKUP($A954,'[1]F-F_Research_Data_Factors_weekl'!$G$6:$J$4822,3,0)),VLOOKUP($A954,'[1]F-F_Research_Data_Factors_weekl'!$G$6:$J$4822,3,0),AL955)</f>
        <v>236.05709665805045</v>
      </c>
      <c r="AM954">
        <f>IF(ISNUMBER(VLOOKUP($A954,'[1]F-F_Research_Data_Factors_weekl'!$G$6:$J$4822,4,0)),VLOOKUP($A954,'[1]F-F_Research_Data_Factors_weekl'!$G$6:$J$4822,4,0),AM955)</f>
        <v>2015.5725212056175</v>
      </c>
    </row>
    <row r="955" spans="1:39" x14ac:dyDescent="0.25">
      <c r="A955" s="14">
        <v>36763</v>
      </c>
      <c r="B955">
        <v>11192.63</v>
      </c>
      <c r="C955">
        <v>1506.45</v>
      </c>
      <c r="D955">
        <v>4042.68</v>
      </c>
      <c r="E955">
        <v>11246</v>
      </c>
      <c r="F955">
        <v>7307.17</v>
      </c>
      <c r="G955">
        <v>16911.330000000002</v>
      </c>
      <c r="H955">
        <v>1531.28</v>
      </c>
      <c r="I955">
        <v>17236.740000000002</v>
      </c>
      <c r="J955">
        <v>6.1970000000000001</v>
      </c>
      <c r="K955">
        <v>6.0049999999999999</v>
      </c>
      <c r="L955">
        <v>5.7290000000000001</v>
      </c>
      <c r="M955">
        <v>5.6690000000000005</v>
      </c>
      <c r="N955">
        <v>111.35</v>
      </c>
      <c r="O955">
        <v>0.90210000000000001</v>
      </c>
      <c r="P955">
        <v>106.86</v>
      </c>
      <c r="Q955">
        <v>1.4692000000000001</v>
      </c>
      <c r="R955">
        <v>0.57430000000000003</v>
      </c>
      <c r="S955">
        <v>0.43619999999999998</v>
      </c>
      <c r="T955">
        <v>1.7098</v>
      </c>
      <c r="U955">
        <v>8.9756999999999998</v>
      </c>
      <c r="V955">
        <v>9.3093000000000004</v>
      </c>
      <c r="W955">
        <v>45.86</v>
      </c>
      <c r="X955">
        <v>3.7995000000000001</v>
      </c>
      <c r="Y955">
        <v>6.9124999999999996</v>
      </c>
      <c r="Z955">
        <v>9.24</v>
      </c>
      <c r="AA955">
        <v>64.73</v>
      </c>
      <c r="AB955">
        <v>4.8949999999999996</v>
      </c>
      <c r="AC955">
        <v>66.2</v>
      </c>
      <c r="AD955">
        <v>73.45</v>
      </c>
      <c r="AE955">
        <v>274.10000000000002</v>
      </c>
      <c r="AF955">
        <v>32.03</v>
      </c>
      <c r="AG955">
        <v>461.75</v>
      </c>
      <c r="AH955">
        <v>176.5</v>
      </c>
      <c r="AI955">
        <v>10.82</v>
      </c>
      <c r="AJ955">
        <v>241.5</v>
      </c>
      <c r="AK955">
        <f>IF(ISNUMBER(VLOOKUP($A955,'[1]F-F_Research_Data_Factors_weekl'!$G$6:$J$4822,2,0)),VLOOKUP($A955,'[1]F-F_Research_Data_Factors_weekl'!$G$6:$J$4822,2,0),AK956)</f>
        <v>11266.287784874325</v>
      </c>
      <c r="AL955">
        <f>IF(ISNUMBER(VLOOKUP($A955,'[1]F-F_Research_Data_Factors_weekl'!$G$6:$J$4822,3,0)),VLOOKUP($A955,'[1]F-F_Research_Data_Factors_weekl'!$G$6:$J$4822,3,0),AL956)</f>
        <v>233.48872073002025</v>
      </c>
      <c r="AM955">
        <f>IF(ISNUMBER(VLOOKUP($A955,'[1]F-F_Research_Data_Factors_weekl'!$G$6:$J$4822,4,0)),VLOOKUP($A955,'[1]F-F_Research_Data_Factors_weekl'!$G$6:$J$4822,4,0),AM956)</f>
        <v>2044.3985406284789</v>
      </c>
    </row>
    <row r="956" spans="1:39" x14ac:dyDescent="0.25">
      <c r="A956" s="14">
        <v>36756</v>
      </c>
      <c r="B956">
        <v>11046.48</v>
      </c>
      <c r="C956">
        <v>1491.72</v>
      </c>
      <c r="D956">
        <v>3930.34</v>
      </c>
      <c r="E956">
        <v>11133.8</v>
      </c>
      <c r="F956">
        <v>7232.42</v>
      </c>
      <c r="G956">
        <v>16280.49</v>
      </c>
      <c r="H956">
        <v>1487.68</v>
      </c>
      <c r="I956">
        <v>17440</v>
      </c>
      <c r="J956">
        <v>6.2519999999999998</v>
      </c>
      <c r="K956">
        <v>6.0830000000000002</v>
      </c>
      <c r="L956">
        <v>5.7729999999999997</v>
      </c>
      <c r="M956">
        <v>5.6899999999999995</v>
      </c>
      <c r="N956">
        <v>111.01</v>
      </c>
      <c r="O956">
        <v>0.90639999999999998</v>
      </c>
      <c r="P956">
        <v>108.41</v>
      </c>
      <c r="Q956">
        <v>1.4895</v>
      </c>
      <c r="R956">
        <v>0.59079999999999999</v>
      </c>
      <c r="S956">
        <v>0.45029999999999998</v>
      </c>
      <c r="T956">
        <v>1.7215</v>
      </c>
      <c r="U956">
        <v>8.9134999999999991</v>
      </c>
      <c r="V956">
        <v>9.2847000000000008</v>
      </c>
      <c r="W956">
        <v>45.765000000000001</v>
      </c>
      <c r="X956">
        <v>3.8</v>
      </c>
      <c r="Y956">
        <v>6.9363000000000001</v>
      </c>
      <c r="Z956">
        <v>9.3049999999999997</v>
      </c>
      <c r="AA956">
        <v>63.27</v>
      </c>
      <c r="AB956">
        <v>4.8550000000000004</v>
      </c>
      <c r="AC956">
        <v>66.7</v>
      </c>
      <c r="AD956">
        <v>74.349999999999994</v>
      </c>
      <c r="AE956">
        <v>276.8</v>
      </c>
      <c r="AF956">
        <v>31.99</v>
      </c>
      <c r="AG956">
        <v>458.25</v>
      </c>
      <c r="AH956">
        <v>177.25</v>
      </c>
      <c r="AI956">
        <v>10.7</v>
      </c>
      <c r="AJ956">
        <v>238.75</v>
      </c>
      <c r="AK956">
        <f>IF(ISNUMBER(VLOOKUP($A956,'[1]F-F_Research_Data_Factors_weekl'!$G$6:$J$4822,2,0)),VLOOKUP($A956,'[1]F-F_Research_Data_Factors_weekl'!$G$6:$J$4822,2,0),AK957)</f>
        <v>11128.296903273731</v>
      </c>
      <c r="AL956">
        <f>IF(ISNUMBER(VLOOKUP($A956,'[1]F-F_Research_Data_Factors_weekl'!$G$6:$J$4822,3,0)),VLOOKUP($A956,'[1]F-F_Research_Data_Factors_weekl'!$G$6:$J$4822,3,0),AL957)</f>
        <v>230.51507624644117</v>
      </c>
      <c r="AM956">
        <f>IF(ISNUMBER(VLOOKUP($A956,'[1]F-F_Research_Data_Factors_weekl'!$G$6:$J$4822,4,0)),VLOOKUP($A956,'[1]F-F_Research_Data_Factors_weekl'!$G$6:$J$4822,4,0),AM957)</f>
        <v>2094.4560399840989</v>
      </c>
    </row>
    <row r="957" spans="1:39" x14ac:dyDescent="0.25">
      <c r="A957" s="14">
        <v>36749</v>
      </c>
      <c r="B957">
        <v>11027.8</v>
      </c>
      <c r="C957">
        <v>1471.84</v>
      </c>
      <c r="D957">
        <v>3789.47</v>
      </c>
      <c r="E957">
        <v>10788.79</v>
      </c>
      <c r="F957">
        <v>7322.98</v>
      </c>
      <c r="G957">
        <v>16117.5</v>
      </c>
      <c r="H957">
        <v>1490.89</v>
      </c>
      <c r="I957">
        <v>17214.419999999998</v>
      </c>
      <c r="J957">
        <v>6.2439999999999998</v>
      </c>
      <c r="K957">
        <v>6.0590000000000002</v>
      </c>
      <c r="L957">
        <v>5.79</v>
      </c>
      <c r="M957">
        <v>5.7059999999999995</v>
      </c>
      <c r="N957">
        <v>111.21</v>
      </c>
      <c r="O957">
        <v>0.90259999999999996</v>
      </c>
      <c r="P957">
        <v>108.53</v>
      </c>
      <c r="Q957">
        <v>1.5015000000000001</v>
      </c>
      <c r="R957">
        <v>0.57830000000000004</v>
      </c>
      <c r="S957">
        <v>0.44940000000000002</v>
      </c>
      <c r="T957">
        <v>1.7214</v>
      </c>
      <c r="U957">
        <v>8.9375999999999998</v>
      </c>
      <c r="V957">
        <v>9.2405000000000008</v>
      </c>
      <c r="W957">
        <v>45.8</v>
      </c>
      <c r="X957">
        <v>3.7995000000000001</v>
      </c>
      <c r="Y957">
        <v>6.89</v>
      </c>
      <c r="Z957">
        <v>9.2710000000000008</v>
      </c>
      <c r="AA957">
        <v>61.73</v>
      </c>
      <c r="AB957">
        <v>4.9450000000000003</v>
      </c>
      <c r="AC957">
        <v>66.875</v>
      </c>
      <c r="AD957">
        <v>74.150000000000006</v>
      </c>
      <c r="AE957">
        <v>275.10000000000002</v>
      </c>
      <c r="AF957">
        <v>31.02</v>
      </c>
      <c r="AG957">
        <v>452</v>
      </c>
      <c r="AH957">
        <v>174.75</v>
      </c>
      <c r="AI957">
        <v>10.65</v>
      </c>
      <c r="AJ957">
        <v>236.75</v>
      </c>
      <c r="AK957">
        <f>IF(ISNUMBER(VLOOKUP($A957,'[1]F-F_Research_Data_Factors_weekl'!$G$6:$J$4822,2,0)),VLOOKUP($A957,'[1]F-F_Research_Data_Factors_weekl'!$G$6:$J$4822,2,0),AK958)</f>
        <v>10972.487579642804</v>
      </c>
      <c r="AL957">
        <f>IF(ISNUMBER(VLOOKUP($A957,'[1]F-F_Research_Data_Factors_weekl'!$G$6:$J$4822,3,0)),VLOOKUP($A957,'[1]F-F_Research_Data_Factors_weekl'!$G$6:$J$4822,3,0),AL958)</f>
        <v>229.77978094740945</v>
      </c>
      <c r="AM957">
        <f>IF(ISNUMBER(VLOOKUP($A957,'[1]F-F_Research_Data_Factors_weekl'!$G$6:$J$4822,4,0)),VLOOKUP($A957,'[1]F-F_Research_Data_Factors_weekl'!$G$6:$J$4822,4,0),AM958)</f>
        <v>2117.7513043317481</v>
      </c>
    </row>
    <row r="958" spans="1:39" x14ac:dyDescent="0.25">
      <c r="A958" s="14">
        <v>36742</v>
      </c>
      <c r="B958">
        <v>10767.75</v>
      </c>
      <c r="C958">
        <v>1462.93</v>
      </c>
      <c r="D958">
        <v>3787.36</v>
      </c>
      <c r="E958">
        <v>10567.53</v>
      </c>
      <c r="F958">
        <v>7016.59</v>
      </c>
      <c r="G958">
        <v>15667.36</v>
      </c>
      <c r="H958">
        <v>1450.88</v>
      </c>
      <c r="I958">
        <v>17425.7</v>
      </c>
      <c r="J958">
        <v>6.1349999999999998</v>
      </c>
      <c r="K958">
        <v>6.0129999999999999</v>
      </c>
      <c r="L958">
        <v>5.9009999999999998</v>
      </c>
      <c r="M958">
        <v>5.7080000000000002</v>
      </c>
      <c r="N958">
        <v>110.85</v>
      </c>
      <c r="O958">
        <v>0.9083</v>
      </c>
      <c r="P958">
        <v>108.65</v>
      </c>
      <c r="Q958">
        <v>1.5065</v>
      </c>
      <c r="R958">
        <v>0.58660000000000001</v>
      </c>
      <c r="S958">
        <v>0.45650000000000002</v>
      </c>
      <c r="T958">
        <v>1.7054</v>
      </c>
      <c r="U958">
        <v>8.9146999999999998</v>
      </c>
      <c r="V958">
        <v>9.2443000000000008</v>
      </c>
      <c r="W958">
        <v>45.48</v>
      </c>
      <c r="X958">
        <v>3.8</v>
      </c>
      <c r="Y958">
        <v>6.9559999999999995</v>
      </c>
      <c r="Z958">
        <v>9.35</v>
      </c>
      <c r="AA958">
        <v>58.6</v>
      </c>
      <c r="AB958">
        <v>4.9429999999999996</v>
      </c>
      <c r="AC958">
        <v>66.8</v>
      </c>
      <c r="AD958">
        <v>73.599999999999994</v>
      </c>
      <c r="AE958">
        <v>272.60000000000002</v>
      </c>
      <c r="AF958">
        <v>29.96</v>
      </c>
      <c r="AG958">
        <v>437</v>
      </c>
      <c r="AH958">
        <v>178.75</v>
      </c>
      <c r="AI958">
        <v>10.8</v>
      </c>
      <c r="AJ958">
        <v>237</v>
      </c>
      <c r="AK958">
        <f>IF(ISNUMBER(VLOOKUP($A958,'[1]F-F_Research_Data_Factors_weekl'!$G$6:$J$4822,2,0)),VLOOKUP($A958,'[1]F-F_Research_Data_Factors_weekl'!$G$6:$J$4822,2,0),AK959)</f>
        <v>10922.245251485969</v>
      </c>
      <c r="AL958">
        <f>IF(ISNUMBER(VLOOKUP($A958,'[1]F-F_Research_Data_Factors_weekl'!$G$6:$J$4822,3,0)),VLOOKUP($A958,'[1]F-F_Research_Data_Factors_weekl'!$G$6:$J$4822,3,0),AL959)</f>
        <v>230.42497086583379</v>
      </c>
      <c r="AM958">
        <f>IF(ISNUMBER(VLOOKUP($A958,'[1]F-F_Research_Data_Factors_weekl'!$G$6:$J$4822,4,0)),VLOOKUP($A958,'[1]F-F_Research_Data_Factors_weekl'!$G$6:$J$4822,4,0),AM959)</f>
        <v>2078.6722657359132</v>
      </c>
    </row>
    <row r="959" spans="1:39" x14ac:dyDescent="0.25">
      <c r="A959" s="14">
        <v>36735</v>
      </c>
      <c r="B959">
        <v>10511.17</v>
      </c>
      <c r="C959">
        <v>1419.89</v>
      </c>
      <c r="D959">
        <v>3663</v>
      </c>
      <c r="E959">
        <v>10342.98</v>
      </c>
      <c r="F959">
        <v>7128.3</v>
      </c>
      <c r="G959">
        <v>15838.57</v>
      </c>
      <c r="H959">
        <v>1452.93</v>
      </c>
      <c r="I959">
        <v>17183.93</v>
      </c>
      <c r="J959">
        <v>6.28</v>
      </c>
      <c r="K959">
        <v>6.1429999999999998</v>
      </c>
      <c r="L959">
        <v>6.0339999999999998</v>
      </c>
      <c r="M959">
        <v>5.7850000000000001</v>
      </c>
      <c r="N959">
        <v>109.74</v>
      </c>
      <c r="O959">
        <v>0.92300000000000004</v>
      </c>
      <c r="P959">
        <v>109.59</v>
      </c>
      <c r="Q959">
        <v>1.5026999999999999</v>
      </c>
      <c r="R959">
        <v>0.58799999999999997</v>
      </c>
      <c r="S959">
        <v>0.45750000000000002</v>
      </c>
      <c r="T959">
        <v>1.6760999999999999</v>
      </c>
      <c r="U959">
        <v>8.8646999999999991</v>
      </c>
      <c r="V959">
        <v>9.1815999999999995</v>
      </c>
      <c r="W959">
        <v>44.87</v>
      </c>
      <c r="X959">
        <v>3.7995000000000001</v>
      </c>
      <c r="Y959">
        <v>6.9550000000000001</v>
      </c>
      <c r="Z959">
        <v>9.3800000000000008</v>
      </c>
      <c r="AA959">
        <v>58.81</v>
      </c>
      <c r="AB959">
        <v>5</v>
      </c>
      <c r="AC959">
        <v>66.45</v>
      </c>
      <c r="AD959">
        <v>77.349999999999994</v>
      </c>
      <c r="AE959">
        <v>277.7</v>
      </c>
      <c r="AF959">
        <v>28.18</v>
      </c>
      <c r="AG959">
        <v>448</v>
      </c>
      <c r="AH959">
        <v>180.25</v>
      </c>
      <c r="AI959">
        <v>10.89</v>
      </c>
      <c r="AJ959">
        <v>248</v>
      </c>
      <c r="AK959">
        <f>IF(ISNUMBER(VLOOKUP($A959,'[1]F-F_Research_Data_Factors_weekl'!$G$6:$J$4822,2,0)),VLOOKUP($A959,'[1]F-F_Research_Data_Factors_weekl'!$G$6:$J$4822,2,0),AK960)</f>
        <v>10580.495254757308</v>
      </c>
      <c r="AL959">
        <f>IF(ISNUMBER(VLOOKUP($A959,'[1]F-F_Research_Data_Factors_weekl'!$G$6:$J$4822,3,0)),VLOOKUP($A959,'[1]F-F_Research_Data_Factors_weekl'!$G$6:$J$4822,3,0),AL960)</f>
        <v>236.72176994640824</v>
      </c>
      <c r="AM959">
        <f>IF(ISNUMBER(VLOOKUP($A959,'[1]F-F_Research_Data_Factors_weekl'!$G$6:$J$4822,4,0)),VLOOKUP($A959,'[1]F-F_Research_Data_Factors_weekl'!$G$6:$J$4822,4,0),AM960)</f>
        <v>2046.3400922779219</v>
      </c>
    </row>
    <row r="960" spans="1:39" x14ac:dyDescent="0.25">
      <c r="A960" s="14">
        <v>36728</v>
      </c>
      <c r="B960">
        <v>10733.56</v>
      </c>
      <c r="C960">
        <v>1480.19</v>
      </c>
      <c r="D960">
        <v>4094.45</v>
      </c>
      <c r="E960">
        <v>10842.08</v>
      </c>
      <c r="F960">
        <v>7373.26</v>
      </c>
      <c r="G960">
        <v>16811.490000000002</v>
      </c>
      <c r="H960">
        <v>1523.43</v>
      </c>
      <c r="I960">
        <v>17920.86</v>
      </c>
      <c r="J960">
        <v>6.3239999999999998</v>
      </c>
      <c r="K960">
        <v>6.13</v>
      </c>
      <c r="L960">
        <v>5.9980000000000002</v>
      </c>
      <c r="M960">
        <v>5.7889999999999997</v>
      </c>
      <c r="N960">
        <v>108.44</v>
      </c>
      <c r="O960">
        <v>0.93689999999999996</v>
      </c>
      <c r="P960">
        <v>108.92</v>
      </c>
      <c r="Q960">
        <v>1.5169999999999999</v>
      </c>
      <c r="R960">
        <v>0.58560000000000001</v>
      </c>
      <c r="S960">
        <v>0.4617</v>
      </c>
      <c r="T960">
        <v>1.6602000000000001</v>
      </c>
      <c r="U960">
        <v>8.7555999999999994</v>
      </c>
      <c r="V960">
        <v>8.9845000000000006</v>
      </c>
      <c r="W960">
        <v>44.75</v>
      </c>
      <c r="X960">
        <v>3.7995000000000001</v>
      </c>
      <c r="Y960">
        <v>6.9135</v>
      </c>
      <c r="Z960">
        <v>9.3620000000000001</v>
      </c>
      <c r="AA960">
        <v>59.13</v>
      </c>
      <c r="AB960">
        <v>4.9260000000000002</v>
      </c>
      <c r="AC960">
        <v>67.55</v>
      </c>
      <c r="AD960">
        <v>78.599999999999994</v>
      </c>
      <c r="AE960">
        <v>280.60000000000002</v>
      </c>
      <c r="AF960">
        <v>28.56</v>
      </c>
      <c r="AG960">
        <v>460.25</v>
      </c>
      <c r="AH960">
        <v>187.75</v>
      </c>
      <c r="AI960">
        <v>10.41</v>
      </c>
      <c r="AJ960">
        <v>247.25</v>
      </c>
      <c r="AK960">
        <f>IF(ISNUMBER(VLOOKUP($A960,'[1]F-F_Research_Data_Factors_weekl'!$G$6:$J$4822,2,0)),VLOOKUP($A960,'[1]F-F_Research_Data_Factors_weekl'!$G$6:$J$4822,2,0),AK961)</f>
        <v>11184.455871836479</v>
      </c>
      <c r="AL960">
        <f>IF(ISNUMBER(VLOOKUP($A960,'[1]F-F_Research_Data_Factors_weekl'!$G$6:$J$4822,3,0)),VLOOKUP($A960,'[1]F-F_Research_Data_Factors_weekl'!$G$6:$J$4822,3,0),AL961)</f>
        <v>242.02205290502837</v>
      </c>
      <c r="AM960">
        <f>IF(ISNUMBER(VLOOKUP($A960,'[1]F-F_Research_Data_Factors_weekl'!$G$6:$J$4822,4,0)),VLOOKUP($A960,'[1]F-F_Research_Data_Factors_weekl'!$G$6:$J$4822,4,0),AM961)</f>
        <v>1929.0536314837123</v>
      </c>
    </row>
    <row r="961" spans="1:39" x14ac:dyDescent="0.25">
      <c r="A961" s="14">
        <v>36721</v>
      </c>
      <c r="B961">
        <v>10812.75</v>
      </c>
      <c r="C961">
        <v>1509.98</v>
      </c>
      <c r="D961">
        <v>4246.18</v>
      </c>
      <c r="E961">
        <v>10778.8</v>
      </c>
      <c r="F961">
        <v>7318.38</v>
      </c>
      <c r="G961">
        <v>17142.900000000001</v>
      </c>
      <c r="H961">
        <v>1579.86</v>
      </c>
      <c r="I961">
        <v>17586.16</v>
      </c>
      <c r="J961">
        <v>6.3949999999999996</v>
      </c>
      <c r="K961">
        <v>6.24</v>
      </c>
      <c r="L961">
        <v>6.0960000000000001</v>
      </c>
      <c r="M961">
        <v>5.8760000000000003</v>
      </c>
      <c r="N961">
        <v>108.45</v>
      </c>
      <c r="O961">
        <v>0.9385</v>
      </c>
      <c r="P961">
        <v>107.72</v>
      </c>
      <c r="Q961">
        <v>1.5005999999999999</v>
      </c>
      <c r="R961">
        <v>0.58440000000000003</v>
      </c>
      <c r="S961">
        <v>0.4607</v>
      </c>
      <c r="T961">
        <v>1.6508</v>
      </c>
      <c r="U961">
        <v>8.6858000000000004</v>
      </c>
      <c r="V961">
        <v>8.8861000000000008</v>
      </c>
      <c r="W961">
        <v>44.7</v>
      </c>
      <c r="X961">
        <v>3.7995000000000001</v>
      </c>
      <c r="Y961">
        <v>6.8875000000000002</v>
      </c>
      <c r="Z961">
        <v>9.3804999999999996</v>
      </c>
      <c r="AA961">
        <v>57.02</v>
      </c>
      <c r="AB961">
        <v>5.0030000000000001</v>
      </c>
      <c r="AC961">
        <v>67.45</v>
      </c>
      <c r="AD961">
        <v>78.099999999999994</v>
      </c>
      <c r="AE961">
        <v>281.89999999999998</v>
      </c>
      <c r="AF961">
        <v>31.4</v>
      </c>
      <c r="AG961">
        <v>465.25</v>
      </c>
      <c r="AH961">
        <v>175.25</v>
      </c>
      <c r="AI961">
        <v>9.1999999999999993</v>
      </c>
      <c r="AJ961">
        <v>242.5</v>
      </c>
      <c r="AK961">
        <f>IF(ISNUMBER(VLOOKUP($A961,'[1]F-F_Research_Data_Factors_weekl'!$G$6:$J$4822,2,0)),VLOOKUP($A961,'[1]F-F_Research_Data_Factors_weekl'!$G$6:$J$4822,2,0),AK962)</f>
        <v>11460.65772295981</v>
      </c>
      <c r="AL961">
        <f>IF(ISNUMBER(VLOOKUP($A961,'[1]F-F_Research_Data_Factors_weekl'!$G$6:$J$4822,3,0)),VLOOKUP($A961,'[1]F-F_Research_Data_Factors_weekl'!$G$6:$J$4822,3,0),AL962)</f>
        <v>241.5871959523142</v>
      </c>
      <c r="AM961">
        <f>IF(ISNUMBER(VLOOKUP($A961,'[1]F-F_Research_Data_Factors_weekl'!$G$6:$J$4822,4,0)),VLOOKUP($A961,'[1]F-F_Research_Data_Factors_weekl'!$G$6:$J$4822,4,0),AM962)</f>
        <v>1901.2947284483662</v>
      </c>
    </row>
    <row r="962" spans="1:39" x14ac:dyDescent="0.25">
      <c r="A962" s="14">
        <v>36714</v>
      </c>
      <c r="B962">
        <v>10635.99</v>
      </c>
      <c r="C962">
        <v>1478.9</v>
      </c>
      <c r="D962">
        <v>4023.2</v>
      </c>
      <c r="E962">
        <v>10380.280000000001</v>
      </c>
      <c r="F962">
        <v>7052.22</v>
      </c>
      <c r="G962">
        <v>17398.240000000002</v>
      </c>
      <c r="H962">
        <v>1597.36</v>
      </c>
      <c r="I962">
        <v>16829.96</v>
      </c>
      <c r="J962">
        <v>6.2759999999999998</v>
      </c>
      <c r="K962">
        <v>6.0970000000000004</v>
      </c>
      <c r="L962">
        <v>6.0010000000000003</v>
      </c>
      <c r="M962">
        <v>5.8689999999999998</v>
      </c>
      <c r="N962">
        <v>107.65</v>
      </c>
      <c r="O962">
        <v>0.94840000000000002</v>
      </c>
      <c r="P962">
        <v>107.91</v>
      </c>
      <c r="Q962">
        <v>1.5139</v>
      </c>
      <c r="R962">
        <v>0.59189999999999998</v>
      </c>
      <c r="S962">
        <v>0.46100000000000002</v>
      </c>
      <c r="T962">
        <v>1.6272</v>
      </c>
      <c r="U962">
        <v>8.5962999999999994</v>
      </c>
      <c r="V962">
        <v>8.9057999999999993</v>
      </c>
      <c r="W962">
        <v>44.72</v>
      </c>
      <c r="X962">
        <v>3.7995000000000001</v>
      </c>
      <c r="Y962">
        <v>6.8585000000000003</v>
      </c>
      <c r="Z962">
        <v>9.5259999999999998</v>
      </c>
      <c r="AA962">
        <v>51.73</v>
      </c>
      <c r="AB962">
        <v>4.9859999999999998</v>
      </c>
      <c r="AC962">
        <v>67.400000000000006</v>
      </c>
      <c r="AD962">
        <v>83.45</v>
      </c>
      <c r="AE962">
        <v>284.60000000000002</v>
      </c>
      <c r="AF962">
        <v>30.28</v>
      </c>
      <c r="AG962">
        <v>473.5</v>
      </c>
      <c r="AH962">
        <v>183.75</v>
      </c>
      <c r="AI962">
        <v>8.68</v>
      </c>
      <c r="AJ962">
        <v>245.5</v>
      </c>
      <c r="AK962">
        <f>IF(ISNUMBER(VLOOKUP($A962,'[1]F-F_Research_Data_Factors_weekl'!$G$6:$J$4822,2,0)),VLOOKUP($A962,'[1]F-F_Research_Data_Factors_weekl'!$G$6:$J$4822,2,0),AK963)</f>
        <v>11151.754133462888</v>
      </c>
      <c r="AL962">
        <f>IF(ISNUMBER(VLOOKUP($A962,'[1]F-F_Research_Data_Factors_weekl'!$G$6:$J$4822,3,0)),VLOOKUP($A962,'[1]F-F_Research_Data_Factors_weekl'!$G$6:$J$4822,3,0),AL963)</f>
        <v>241.36996298562715</v>
      </c>
      <c r="AM962">
        <f>IF(ISNUMBER(VLOOKUP($A962,'[1]F-F_Research_Data_Factors_weekl'!$G$6:$J$4822,4,0)),VLOOKUP($A962,'[1]F-F_Research_Data_Factors_weekl'!$G$6:$J$4822,4,0),AM963)</f>
        <v>1918.5617845089466</v>
      </c>
    </row>
    <row r="963" spans="1:39" x14ac:dyDescent="0.25">
      <c r="A963" s="14">
        <v>36707</v>
      </c>
      <c r="B963">
        <v>10447.9</v>
      </c>
      <c r="C963">
        <v>1454.6</v>
      </c>
      <c r="D963">
        <v>3966.11</v>
      </c>
      <c r="E963">
        <v>10195.450000000001</v>
      </c>
      <c r="F963">
        <v>6898.21</v>
      </c>
      <c r="G963">
        <v>17411.05</v>
      </c>
      <c r="H963">
        <v>1591.6</v>
      </c>
      <c r="I963">
        <v>16155.78</v>
      </c>
      <c r="J963">
        <v>6.3620000000000001</v>
      </c>
      <c r="K963">
        <v>6.1849999999999996</v>
      </c>
      <c r="L963">
        <v>6.0309999999999997</v>
      </c>
      <c r="M963">
        <v>5.8959999999999999</v>
      </c>
      <c r="N963">
        <v>106.84</v>
      </c>
      <c r="O963">
        <v>0.95250000000000001</v>
      </c>
      <c r="P963">
        <v>106.12</v>
      </c>
      <c r="Q963">
        <v>1.5141</v>
      </c>
      <c r="R963">
        <v>0.59740000000000004</v>
      </c>
      <c r="S963">
        <v>0.46870000000000001</v>
      </c>
      <c r="T963">
        <v>1.6343000000000001</v>
      </c>
      <c r="U963">
        <v>8.5959000000000003</v>
      </c>
      <c r="V963">
        <v>8.8269000000000002</v>
      </c>
      <c r="W963">
        <v>44.674999999999997</v>
      </c>
      <c r="X963">
        <v>3.7995000000000001</v>
      </c>
      <c r="Y963">
        <v>6.7949999999999999</v>
      </c>
      <c r="Z963">
        <v>9.83</v>
      </c>
      <c r="AA963">
        <v>50.88</v>
      </c>
      <c r="AB963">
        <v>5.0330000000000004</v>
      </c>
      <c r="AC963">
        <v>67.474999999999994</v>
      </c>
      <c r="AD963">
        <v>83.75</v>
      </c>
      <c r="AE963">
        <v>291.5</v>
      </c>
      <c r="AF963">
        <v>32.5</v>
      </c>
      <c r="AG963">
        <v>477.5</v>
      </c>
      <c r="AH963">
        <v>187.5</v>
      </c>
      <c r="AI963">
        <v>8.5</v>
      </c>
      <c r="AJ963">
        <v>259.5</v>
      </c>
      <c r="AK963">
        <f>IF(ISNUMBER(VLOOKUP($A963,'[1]F-F_Research_Data_Factors_weekl'!$G$6:$J$4822,2,0)),VLOOKUP($A963,'[1]F-F_Research_Data_Factors_weekl'!$G$6:$J$4822,2,0),AK964)</f>
        <v>10977.216392817096</v>
      </c>
      <c r="AL963">
        <f>IF(ISNUMBER(VLOOKUP($A963,'[1]F-F_Research_Data_Factors_weekl'!$G$6:$J$4822,3,0)),VLOOKUP($A963,'[1]F-F_Research_Data_Factors_weekl'!$G$6:$J$4822,3,0),AL964)</f>
        <v>245.19500506463547</v>
      </c>
      <c r="AM963">
        <f>IF(ISNUMBER(VLOOKUP($A963,'[1]F-F_Research_Data_Factors_weekl'!$G$6:$J$4822,4,0)),VLOOKUP($A963,'[1]F-F_Research_Data_Factors_weekl'!$G$6:$J$4822,4,0),AM964)</f>
        <v>1885.1938533054401</v>
      </c>
    </row>
    <row r="964" spans="1:39" x14ac:dyDescent="0.25">
      <c r="A964" s="14">
        <v>36700</v>
      </c>
      <c r="B964">
        <v>10404.76</v>
      </c>
      <c r="C964">
        <v>1441.48</v>
      </c>
      <c r="D964">
        <v>3845.34</v>
      </c>
      <c r="E964">
        <v>10091.09</v>
      </c>
      <c r="F964">
        <v>6980.41</v>
      </c>
      <c r="G964">
        <v>16963.21</v>
      </c>
      <c r="H964">
        <v>1557.6</v>
      </c>
      <c r="I964">
        <v>15738.08</v>
      </c>
      <c r="J964">
        <v>6.5389999999999997</v>
      </c>
      <c r="K964">
        <v>6.3689999999999998</v>
      </c>
      <c r="L964">
        <v>6.1849999999999996</v>
      </c>
      <c r="M964">
        <v>6.0410000000000004</v>
      </c>
      <c r="N964">
        <v>108.1</v>
      </c>
      <c r="O964">
        <v>0.93589999999999995</v>
      </c>
      <c r="P964">
        <v>104.75</v>
      </c>
      <c r="Q964">
        <v>1.5011000000000001</v>
      </c>
      <c r="R964">
        <v>0.59460000000000002</v>
      </c>
      <c r="S964">
        <v>0.4703</v>
      </c>
      <c r="T964">
        <v>1.6588000000000001</v>
      </c>
      <c r="U964">
        <v>8.7388999999999992</v>
      </c>
      <c r="V964">
        <v>8.8671000000000006</v>
      </c>
      <c r="W964">
        <v>44.68</v>
      </c>
      <c r="X964">
        <v>3.7995000000000001</v>
      </c>
      <c r="Y964">
        <v>6.8849999999999998</v>
      </c>
      <c r="Z964">
        <v>9.9439999999999991</v>
      </c>
      <c r="AA964">
        <v>54.16</v>
      </c>
      <c r="AB964">
        <v>4.9580000000000002</v>
      </c>
      <c r="AC964">
        <v>68.224999999999994</v>
      </c>
      <c r="AD964">
        <v>86.95</v>
      </c>
      <c r="AE964">
        <v>282.7</v>
      </c>
      <c r="AF964">
        <v>32.25</v>
      </c>
      <c r="AG964">
        <v>498</v>
      </c>
      <c r="AH964">
        <v>199.5</v>
      </c>
      <c r="AI964">
        <v>8.49</v>
      </c>
      <c r="AJ964">
        <v>272.25</v>
      </c>
      <c r="AK964">
        <f>IF(ISNUMBER(VLOOKUP($A964,'[1]F-F_Research_Data_Factors_weekl'!$G$6:$J$4822,2,0)),VLOOKUP($A964,'[1]F-F_Research_Data_Factors_weekl'!$G$6:$J$4822,2,0),AK965)</f>
        <v>10847.051771558396</v>
      </c>
      <c r="AL964">
        <f>IF(ISNUMBER(VLOOKUP($A964,'[1]F-F_Research_Data_Factors_weekl'!$G$6:$J$4822,3,0)),VLOOKUP($A964,'[1]F-F_Research_Data_Factors_weekl'!$G$6:$J$4822,3,0),AL965)</f>
        <v>234.7936465236383</v>
      </c>
      <c r="AM964">
        <f>IF(ISNUMBER(VLOOKUP($A964,'[1]F-F_Research_Data_Factors_weekl'!$G$6:$J$4822,4,0)),VLOOKUP($A964,'[1]F-F_Research_Data_Factors_weekl'!$G$6:$J$4822,4,0),AM965)</f>
        <v>1935.9148216322039</v>
      </c>
    </row>
    <row r="965" spans="1:39" x14ac:dyDescent="0.25">
      <c r="A965" s="14">
        <v>36693</v>
      </c>
      <c r="B965">
        <v>10449.31</v>
      </c>
      <c r="C965">
        <v>1464.46</v>
      </c>
      <c r="D965">
        <v>3860.56</v>
      </c>
      <c r="E965">
        <v>10035.66</v>
      </c>
      <c r="F965">
        <v>7131.4</v>
      </c>
      <c r="G965">
        <v>16318.31</v>
      </c>
      <c r="H965">
        <v>1508.44</v>
      </c>
      <c r="I965">
        <v>16434.38</v>
      </c>
      <c r="J965">
        <v>6.35</v>
      </c>
      <c r="K965">
        <v>6.1779999999999999</v>
      </c>
      <c r="L965">
        <v>5.9710000000000001</v>
      </c>
      <c r="M965">
        <v>5.8689999999999998</v>
      </c>
      <c r="N965">
        <v>105.96</v>
      </c>
      <c r="O965">
        <v>0.96499999999999997</v>
      </c>
      <c r="P965">
        <v>106.41</v>
      </c>
      <c r="Q965">
        <v>1.5152999999999999</v>
      </c>
      <c r="R965">
        <v>0.60629999999999995</v>
      </c>
      <c r="S965">
        <v>0.4773</v>
      </c>
      <c r="T965">
        <v>1.6173</v>
      </c>
      <c r="U965">
        <v>8.5875000000000004</v>
      </c>
      <c r="V965">
        <v>8.6295000000000002</v>
      </c>
      <c r="W965">
        <v>44.7</v>
      </c>
      <c r="X965">
        <v>3.7995000000000001</v>
      </c>
      <c r="Y965">
        <v>6.83</v>
      </c>
      <c r="Z965">
        <v>9.8800000000000008</v>
      </c>
      <c r="AA965">
        <v>57</v>
      </c>
      <c r="AB965">
        <v>5.085</v>
      </c>
      <c r="AC965">
        <v>68.599999999999994</v>
      </c>
      <c r="AD965">
        <v>84.7</v>
      </c>
      <c r="AE965">
        <v>288.7</v>
      </c>
      <c r="AF965">
        <v>32.33</v>
      </c>
      <c r="AG965">
        <v>504.75</v>
      </c>
      <c r="AH965">
        <v>207.25</v>
      </c>
      <c r="AI965">
        <v>8.19</v>
      </c>
      <c r="AJ965">
        <v>263</v>
      </c>
      <c r="AK965">
        <f>IF(ISNUMBER(VLOOKUP($A965,'[1]F-F_Research_Data_Factors_weekl'!$G$6:$J$4822,2,0)),VLOOKUP($A965,'[1]F-F_Research_Data_Factors_weekl'!$G$6:$J$4822,2,0),AK966)</f>
        <v>10973.244078460693</v>
      </c>
      <c r="AL965">
        <f>IF(ISNUMBER(VLOOKUP($A965,'[1]F-F_Research_Data_Factors_weekl'!$G$6:$J$4822,3,0)),VLOOKUP($A965,'[1]F-F_Research_Data_Factors_weekl'!$G$6:$J$4822,3,0),AL966)</f>
        <v>230.95971525048034</v>
      </c>
      <c r="AM965">
        <f>IF(ISNUMBER(VLOOKUP($A965,'[1]F-F_Research_Data_Factors_weekl'!$G$6:$J$4822,4,0)),VLOOKUP($A965,'[1]F-F_Research_Data_Factors_weekl'!$G$6:$J$4822,4,0),AM966)</f>
        <v>1951.3303312490716</v>
      </c>
    </row>
    <row r="966" spans="1:39" x14ac:dyDescent="0.25">
      <c r="A966" s="14">
        <v>36686</v>
      </c>
      <c r="B966">
        <v>10614.07</v>
      </c>
      <c r="C966">
        <v>1456.95</v>
      </c>
      <c r="D966">
        <v>3874.84</v>
      </c>
      <c r="E966">
        <v>9728.84</v>
      </c>
      <c r="F966">
        <v>7254.53</v>
      </c>
      <c r="G966">
        <v>16861.91</v>
      </c>
      <c r="H966">
        <v>1586.81</v>
      </c>
      <c r="I966">
        <v>16120.26</v>
      </c>
      <c r="J966">
        <v>6.5419999999999998</v>
      </c>
      <c r="K966">
        <v>6.3609999999999998</v>
      </c>
      <c r="L966">
        <v>6.1260000000000003</v>
      </c>
      <c r="M966">
        <v>5.8949999999999996</v>
      </c>
      <c r="N966">
        <v>106.99</v>
      </c>
      <c r="O966">
        <v>0.9536</v>
      </c>
      <c r="P966">
        <v>106.91</v>
      </c>
      <c r="Q966">
        <v>1.5096000000000001</v>
      </c>
      <c r="R966">
        <v>0.58809999999999996</v>
      </c>
      <c r="S966">
        <v>0.46870000000000001</v>
      </c>
      <c r="T966">
        <v>1.6417000000000002</v>
      </c>
      <c r="U966">
        <v>8.7088999999999999</v>
      </c>
      <c r="V966">
        <v>8.7155000000000005</v>
      </c>
      <c r="W966">
        <v>44.765000000000001</v>
      </c>
      <c r="X966">
        <v>3.7995000000000001</v>
      </c>
      <c r="Y966">
        <v>7.0069999999999997</v>
      </c>
      <c r="Z966">
        <v>9.8949999999999996</v>
      </c>
      <c r="AA966">
        <v>58.39</v>
      </c>
      <c r="AB966">
        <v>5.0620000000000003</v>
      </c>
      <c r="AC966">
        <v>68.974999999999994</v>
      </c>
      <c r="AD966">
        <v>82.35</v>
      </c>
      <c r="AE966">
        <v>283.60000000000002</v>
      </c>
      <c r="AF966">
        <v>30.2</v>
      </c>
      <c r="AG966">
        <v>520.75</v>
      </c>
      <c r="AH966">
        <v>219.25</v>
      </c>
      <c r="AI966">
        <v>8.57</v>
      </c>
      <c r="AJ966">
        <v>269.75</v>
      </c>
      <c r="AK966">
        <f>IF(ISNUMBER(VLOOKUP($A966,'[1]F-F_Research_Data_Factors_weekl'!$G$6:$J$4822,2,0)),VLOOKUP($A966,'[1]F-F_Research_Data_Factors_weekl'!$G$6:$J$4822,2,0),AK967)</f>
        <v>10991.930360072818</v>
      </c>
      <c r="AL966">
        <f>IF(ISNUMBER(VLOOKUP($A966,'[1]F-F_Research_Data_Factors_weekl'!$G$6:$J$4822,3,0)),VLOOKUP($A966,'[1]F-F_Research_Data_Factors_weekl'!$G$6:$J$4822,3,0),AL967)</f>
        <v>230.29186883087084</v>
      </c>
      <c r="AM966">
        <f>IF(ISNUMBER(VLOOKUP($A966,'[1]F-F_Research_Data_Factors_weekl'!$G$6:$J$4822,4,0)),VLOOKUP($A966,'[1]F-F_Research_Data_Factors_weekl'!$G$6:$J$4822,4,0),AM967)</f>
        <v>1966.6703600575204</v>
      </c>
    </row>
    <row r="967" spans="1:39" x14ac:dyDescent="0.25">
      <c r="A967" s="14">
        <v>36679</v>
      </c>
      <c r="B967">
        <v>10794.76</v>
      </c>
      <c r="C967">
        <v>1477.26</v>
      </c>
      <c r="D967">
        <v>3813.38</v>
      </c>
      <c r="E967">
        <v>9747.67</v>
      </c>
      <c r="F967">
        <v>7438.95</v>
      </c>
      <c r="G967">
        <v>16800.060000000001</v>
      </c>
      <c r="H967">
        <v>1556.45</v>
      </c>
      <c r="I967">
        <v>15284.1</v>
      </c>
      <c r="J967">
        <v>6.51</v>
      </c>
      <c r="K967">
        <v>6.3739999999999997</v>
      </c>
      <c r="L967">
        <v>6.1520000000000001</v>
      </c>
      <c r="M967">
        <v>5.9450000000000003</v>
      </c>
      <c r="N967">
        <v>108.12</v>
      </c>
      <c r="O967">
        <v>0.94630000000000003</v>
      </c>
      <c r="P967">
        <v>108.03</v>
      </c>
      <c r="Q967">
        <v>1.5098</v>
      </c>
      <c r="R967">
        <v>0.57979999999999998</v>
      </c>
      <c r="S967">
        <v>0.46510000000000001</v>
      </c>
      <c r="T967">
        <v>1.6632</v>
      </c>
      <c r="U967">
        <v>8.7707999999999995</v>
      </c>
      <c r="V967">
        <v>8.8207000000000004</v>
      </c>
      <c r="W967">
        <v>44.64</v>
      </c>
      <c r="X967">
        <v>3.7995000000000001</v>
      </c>
      <c r="Y967">
        <v>6.9337999999999997</v>
      </c>
      <c r="Z967">
        <v>9.5500000000000007</v>
      </c>
      <c r="AA967">
        <v>58.99</v>
      </c>
      <c r="AB967">
        <v>5.05</v>
      </c>
      <c r="AC967">
        <v>68.424999999999997</v>
      </c>
      <c r="AD967">
        <v>82</v>
      </c>
      <c r="AE967">
        <v>281.39999999999998</v>
      </c>
      <c r="AF967">
        <v>30.35</v>
      </c>
      <c r="AG967">
        <v>533.75</v>
      </c>
      <c r="AH967">
        <v>229</v>
      </c>
      <c r="AI967">
        <v>8.14</v>
      </c>
      <c r="AJ967">
        <v>271.25</v>
      </c>
      <c r="AK967">
        <f>IF(ISNUMBER(VLOOKUP($A967,'[1]F-F_Research_Data_Factors_weekl'!$G$6:$J$4822,2,0)),VLOOKUP($A967,'[1]F-F_Research_Data_Factors_weekl'!$G$6:$J$4822,2,0),AK968)</f>
        <v>11063.845354879535</v>
      </c>
      <c r="AL967">
        <f>IF(ISNUMBER(VLOOKUP($A967,'[1]F-F_Research_Data_Factors_weekl'!$G$6:$J$4822,3,0)),VLOOKUP($A967,'[1]F-F_Research_Data_Factors_weekl'!$G$6:$J$4822,3,0),AL968)</f>
        <v>220.1643105457656</v>
      </c>
      <c r="AM967">
        <f>IF(ISNUMBER(VLOOKUP($A967,'[1]F-F_Research_Data_Factors_weekl'!$G$6:$J$4822,4,0)),VLOOKUP($A967,'[1]F-F_Research_Data_Factors_weekl'!$G$6:$J$4822,4,0),AM968)</f>
        <v>1987.7404083864164</v>
      </c>
    </row>
    <row r="968" spans="1:39" x14ac:dyDescent="0.25">
      <c r="A968" s="14">
        <v>36672</v>
      </c>
      <c r="B968">
        <v>10299.24</v>
      </c>
      <c r="C968">
        <v>1378.02</v>
      </c>
      <c r="D968">
        <v>3205.11</v>
      </c>
      <c r="E968">
        <v>9020.8799999999992</v>
      </c>
      <c r="F968">
        <v>6938.33</v>
      </c>
      <c r="G968">
        <v>16008.14</v>
      </c>
      <c r="H968">
        <v>1518.78</v>
      </c>
      <c r="I968">
        <v>13722.7</v>
      </c>
      <c r="J968">
        <v>6.6719999999999997</v>
      </c>
      <c r="K968">
        <v>6.5709999999999997</v>
      </c>
      <c r="L968">
        <v>6.3310000000000004</v>
      </c>
      <c r="M968">
        <v>6.0590000000000002</v>
      </c>
      <c r="N968">
        <v>109.12</v>
      </c>
      <c r="O968">
        <v>0.93089999999999995</v>
      </c>
      <c r="P968">
        <v>107.15</v>
      </c>
      <c r="Q968">
        <v>1.49</v>
      </c>
      <c r="R968">
        <v>0.5736</v>
      </c>
      <c r="S968">
        <v>0.45900000000000002</v>
      </c>
      <c r="T968">
        <v>1.6836</v>
      </c>
      <c r="U968">
        <v>8.8648000000000007</v>
      </c>
      <c r="V968">
        <v>9.0372000000000003</v>
      </c>
      <c r="W968">
        <v>44.4</v>
      </c>
      <c r="X968">
        <v>3.7995000000000001</v>
      </c>
      <c r="Y968">
        <v>7.1185</v>
      </c>
      <c r="Z968">
        <v>9.5370000000000008</v>
      </c>
      <c r="AA968">
        <v>63.22</v>
      </c>
      <c r="AB968">
        <v>4.9370000000000003</v>
      </c>
      <c r="AC968">
        <v>66.924999999999997</v>
      </c>
      <c r="AD968">
        <v>81.849999999999994</v>
      </c>
      <c r="AE968">
        <v>272.2</v>
      </c>
      <c r="AF968">
        <v>30</v>
      </c>
      <c r="AG968">
        <v>534.25</v>
      </c>
      <c r="AH968">
        <v>233.5</v>
      </c>
      <c r="AI968">
        <v>7.8100000000000005</v>
      </c>
      <c r="AJ968">
        <v>280.75</v>
      </c>
      <c r="AK968">
        <f>IF(ISNUMBER(VLOOKUP($A968,'[1]F-F_Research_Data_Factors_weekl'!$G$6:$J$4822,2,0)),VLOOKUP($A968,'[1]F-F_Research_Data_Factors_weekl'!$G$6:$J$4822,2,0),AK969)</f>
        <v>10126.162689803712</v>
      </c>
      <c r="AL968">
        <f>IF(ISNUMBER(VLOOKUP($A968,'[1]F-F_Research_Data_Factors_weekl'!$G$6:$J$4822,3,0)),VLOOKUP($A968,'[1]F-F_Research_Data_Factors_weekl'!$G$6:$J$4822,3,0),AL969)</f>
        <v>211.85942123341573</v>
      </c>
      <c r="AM968">
        <f>IF(ISNUMBER(VLOOKUP($A968,'[1]F-F_Research_Data_Factors_weekl'!$G$6:$J$4822,4,0)),VLOOKUP($A968,'[1]F-F_Research_Data_Factors_weekl'!$G$6:$J$4822,4,0),AM969)</f>
        <v>2122.2938376963662</v>
      </c>
    </row>
    <row r="969" spans="1:39" x14ac:dyDescent="0.25">
      <c r="A969" s="14">
        <v>36665</v>
      </c>
      <c r="B969">
        <v>10626.86</v>
      </c>
      <c r="C969">
        <v>1406.95</v>
      </c>
      <c r="D969">
        <v>3390.4</v>
      </c>
      <c r="E969">
        <v>9293.14</v>
      </c>
      <c r="F969">
        <v>6989.03</v>
      </c>
      <c r="G969">
        <v>16858.169999999998</v>
      </c>
      <c r="H969">
        <v>1578.37</v>
      </c>
      <c r="I969">
        <v>14478.26</v>
      </c>
      <c r="J969">
        <v>6.84</v>
      </c>
      <c r="K969">
        <v>6.7030000000000003</v>
      </c>
      <c r="L969">
        <v>6.4939999999999998</v>
      </c>
      <c r="M969">
        <v>6.2060000000000004</v>
      </c>
      <c r="N969">
        <v>111.47</v>
      </c>
      <c r="O969">
        <v>0.89749999999999996</v>
      </c>
      <c r="P969">
        <v>106.98</v>
      </c>
      <c r="Q969">
        <v>1.4870000000000001</v>
      </c>
      <c r="R969">
        <v>0.57420000000000004</v>
      </c>
      <c r="S969">
        <v>0.45689999999999997</v>
      </c>
      <c r="T969">
        <v>1.7299</v>
      </c>
      <c r="U969">
        <v>9.1104000000000003</v>
      </c>
      <c r="V969">
        <v>9.1473999999999993</v>
      </c>
      <c r="W969">
        <v>43.98</v>
      </c>
      <c r="X969">
        <v>3.7995000000000001</v>
      </c>
      <c r="Y969">
        <v>7.1683000000000003</v>
      </c>
      <c r="Z969">
        <v>9.5890000000000004</v>
      </c>
      <c r="AA969">
        <v>61.3</v>
      </c>
      <c r="AB969">
        <v>4.9950000000000001</v>
      </c>
      <c r="AC969">
        <v>68.125</v>
      </c>
      <c r="AD969">
        <v>80.55</v>
      </c>
      <c r="AE969">
        <v>274.60000000000002</v>
      </c>
      <c r="AF969">
        <v>29.89</v>
      </c>
      <c r="AG969">
        <v>554.5</v>
      </c>
      <c r="AH969">
        <v>240</v>
      </c>
      <c r="AI969">
        <v>7.21</v>
      </c>
      <c r="AJ969">
        <v>276.25</v>
      </c>
      <c r="AK969">
        <f>IF(ISNUMBER(VLOOKUP($A969,'[1]F-F_Research_Data_Factors_weekl'!$G$6:$J$4822,2,0)),VLOOKUP($A969,'[1]F-F_Research_Data_Factors_weekl'!$G$6:$J$4822,2,0),AK970)</f>
        <v>10444.726859003313</v>
      </c>
      <c r="AL969">
        <f>IF(ISNUMBER(VLOOKUP($A969,'[1]F-F_Research_Data_Factors_weekl'!$G$6:$J$4822,3,0)),VLOOKUP($A969,'[1]F-F_Research_Data_Factors_weekl'!$G$6:$J$4822,3,0),AL970)</f>
        <v>217.00237758211179</v>
      </c>
      <c r="AM969">
        <f>IF(ISNUMBER(VLOOKUP($A969,'[1]F-F_Research_Data_Factors_weekl'!$G$6:$J$4822,4,0)),VLOOKUP($A969,'[1]F-F_Research_Data_Factors_weekl'!$G$6:$J$4822,4,0),AM970)</f>
        <v>2123.1430949343398</v>
      </c>
    </row>
    <row r="970" spans="1:39" x14ac:dyDescent="0.25">
      <c r="A970" s="14">
        <v>36658</v>
      </c>
      <c r="B970">
        <v>10609.37</v>
      </c>
      <c r="C970">
        <v>1420.96</v>
      </c>
      <c r="D970">
        <v>3529.06</v>
      </c>
      <c r="E970">
        <v>9211.7999999999993</v>
      </c>
      <c r="F970">
        <v>7269.28</v>
      </c>
      <c r="G970">
        <v>17357.86</v>
      </c>
      <c r="H970">
        <v>1630.49</v>
      </c>
      <c r="I970">
        <v>15111.94</v>
      </c>
      <c r="J970">
        <v>6.8970000000000002</v>
      </c>
      <c r="K970">
        <v>6.7670000000000003</v>
      </c>
      <c r="L970">
        <v>6.5120000000000005</v>
      </c>
      <c r="M970">
        <v>6.2009999999999996</v>
      </c>
      <c r="N970">
        <v>109.9</v>
      </c>
      <c r="O970">
        <v>0.91969999999999996</v>
      </c>
      <c r="P970">
        <v>108.47</v>
      </c>
      <c r="Q970">
        <v>1.5202</v>
      </c>
      <c r="R970">
        <v>0.58109999999999995</v>
      </c>
      <c r="S970">
        <v>0.4798</v>
      </c>
      <c r="T970">
        <v>1.6909999999999998</v>
      </c>
      <c r="U970">
        <v>8.9213000000000005</v>
      </c>
      <c r="V970">
        <v>8.9936000000000007</v>
      </c>
      <c r="W970">
        <v>43.95</v>
      </c>
      <c r="X970">
        <v>3.7995000000000001</v>
      </c>
      <c r="Y970">
        <v>7.0251999999999999</v>
      </c>
      <c r="Z970">
        <v>9.5854999999999997</v>
      </c>
      <c r="AA970">
        <v>62.23</v>
      </c>
      <c r="AB970">
        <v>5.0190000000000001</v>
      </c>
      <c r="AC970">
        <v>67.924999999999997</v>
      </c>
      <c r="AD970">
        <v>82.15</v>
      </c>
      <c r="AE970">
        <v>276.89999999999998</v>
      </c>
      <c r="AF970">
        <v>29.62</v>
      </c>
      <c r="AG970">
        <v>551.5</v>
      </c>
      <c r="AH970">
        <v>236</v>
      </c>
      <c r="AI970">
        <v>6.78</v>
      </c>
      <c r="AJ970">
        <v>271</v>
      </c>
      <c r="AK970">
        <f>IF(ISNUMBER(VLOOKUP($A970,'[1]F-F_Research_Data_Factors_weekl'!$G$6:$J$4822,2,0)),VLOOKUP($A970,'[1]F-F_Research_Data_Factors_weekl'!$G$6:$J$4822,2,0),AK971)</f>
        <v>10603.783613201333</v>
      </c>
      <c r="AL970">
        <f>IF(ISNUMBER(VLOOKUP($A970,'[1]F-F_Research_Data_Factors_weekl'!$G$6:$J$4822,3,0)),VLOOKUP($A970,'[1]F-F_Research_Data_Factors_weekl'!$G$6:$J$4822,3,0),AL971)</f>
        <v>220.89004232706819</v>
      </c>
      <c r="AM970">
        <f>IF(ISNUMBER(VLOOKUP($A970,'[1]F-F_Research_Data_Factors_weekl'!$G$6:$J$4822,4,0)),VLOOKUP($A970,'[1]F-F_Research_Data_Factors_weekl'!$G$6:$J$4822,4,0),AM971)</f>
        <v>2094.4491416931437</v>
      </c>
    </row>
    <row r="971" spans="1:39" x14ac:dyDescent="0.25">
      <c r="A971" s="14">
        <v>36651</v>
      </c>
      <c r="B971">
        <v>10577.86</v>
      </c>
      <c r="C971">
        <v>1432.63</v>
      </c>
      <c r="D971">
        <v>3816.82</v>
      </c>
      <c r="E971">
        <v>9597.32</v>
      </c>
      <c r="F971">
        <v>7530.82</v>
      </c>
      <c r="G971">
        <v>18439.36</v>
      </c>
      <c r="H971">
        <v>1702.58</v>
      </c>
      <c r="I971">
        <v>15268.64</v>
      </c>
      <c r="J971">
        <v>6.8239999999999998</v>
      </c>
      <c r="K971">
        <v>6.7640000000000002</v>
      </c>
      <c r="L971">
        <v>6.5049999999999999</v>
      </c>
      <c r="M971">
        <v>6.1879999999999997</v>
      </c>
      <c r="N971">
        <v>111.31</v>
      </c>
      <c r="O971">
        <v>0.89700000000000002</v>
      </c>
      <c r="P971">
        <v>108.56</v>
      </c>
      <c r="Q971">
        <v>1.5303</v>
      </c>
      <c r="R971">
        <v>0.59650000000000003</v>
      </c>
      <c r="S971">
        <v>0.49220000000000003</v>
      </c>
      <c r="T971">
        <v>1.7322</v>
      </c>
      <c r="U971">
        <v>9.0832999999999995</v>
      </c>
      <c r="V971">
        <v>9.0991999999999997</v>
      </c>
      <c r="W971">
        <v>43.642499999999998</v>
      </c>
      <c r="X971">
        <v>3.8</v>
      </c>
      <c r="Y971">
        <v>6.96</v>
      </c>
      <c r="Z971">
        <v>9.4779999999999998</v>
      </c>
      <c r="AA971">
        <v>58.4</v>
      </c>
      <c r="AB971">
        <v>5.0060000000000002</v>
      </c>
      <c r="AC971">
        <v>68.625</v>
      </c>
      <c r="AD971">
        <v>80.150000000000006</v>
      </c>
      <c r="AE971">
        <v>280.10000000000002</v>
      </c>
      <c r="AF971">
        <v>27.29</v>
      </c>
      <c r="AG971">
        <v>555</v>
      </c>
      <c r="AH971">
        <v>240.25</v>
      </c>
      <c r="AI971">
        <v>6.59</v>
      </c>
      <c r="AJ971">
        <v>261.75</v>
      </c>
      <c r="AK971">
        <f>IF(ISNUMBER(VLOOKUP($A971,'[1]F-F_Research_Data_Factors_weekl'!$G$6:$J$4822,2,0)),VLOOKUP($A971,'[1]F-F_Research_Data_Factors_weekl'!$G$6:$J$4822,2,0),AK972)</f>
        <v>10825.710682186149</v>
      </c>
      <c r="AL971">
        <f>IF(ISNUMBER(VLOOKUP($A971,'[1]F-F_Research_Data_Factors_weekl'!$G$6:$J$4822,3,0)),VLOOKUP($A971,'[1]F-F_Research_Data_Factors_weekl'!$G$6:$J$4822,3,0),AL972)</f>
        <v>230.64638438662232</v>
      </c>
      <c r="AM971">
        <f>IF(ISNUMBER(VLOOKUP($A971,'[1]F-F_Research_Data_Factors_weekl'!$G$6:$J$4822,4,0)),VLOOKUP($A971,'[1]F-F_Research_Data_Factors_weekl'!$G$6:$J$4822,4,0),AM972)</f>
        <v>2022.0594146487194</v>
      </c>
    </row>
    <row r="972" spans="1:39" x14ac:dyDescent="0.25">
      <c r="A972" s="14">
        <v>36644</v>
      </c>
      <c r="B972">
        <v>10733.92</v>
      </c>
      <c r="C972">
        <v>1452.43</v>
      </c>
      <c r="D972">
        <v>3860.66</v>
      </c>
      <c r="E972">
        <v>9347.61</v>
      </c>
      <c r="F972">
        <v>7414.68</v>
      </c>
      <c r="G972">
        <v>17973.7</v>
      </c>
      <c r="H972">
        <v>1648.87</v>
      </c>
      <c r="I972">
        <v>15519.3</v>
      </c>
      <c r="J972">
        <v>6.6760000000000002</v>
      </c>
      <c r="K972">
        <v>6.5380000000000003</v>
      </c>
      <c r="L972">
        <v>6.2119999999999997</v>
      </c>
      <c r="M972">
        <v>5.96</v>
      </c>
      <c r="N972">
        <v>110.14</v>
      </c>
      <c r="O972">
        <v>0.91190000000000004</v>
      </c>
      <c r="P972">
        <v>108.18</v>
      </c>
      <c r="Q972">
        <v>1.5512999999999999</v>
      </c>
      <c r="R972">
        <v>0.58389999999999997</v>
      </c>
      <c r="S972">
        <v>0.48530000000000001</v>
      </c>
      <c r="T972">
        <v>1.7157</v>
      </c>
      <c r="U972">
        <v>8.9451999999999998</v>
      </c>
      <c r="V972">
        <v>8.9077000000000002</v>
      </c>
      <c r="W972">
        <v>43.67</v>
      </c>
      <c r="X972">
        <v>3.8</v>
      </c>
      <c r="Y972">
        <v>6.7885</v>
      </c>
      <c r="Z972">
        <v>9.3925000000000001</v>
      </c>
      <c r="AA972">
        <v>55.71</v>
      </c>
      <c r="AB972">
        <v>4.96</v>
      </c>
      <c r="AC972">
        <v>74.25</v>
      </c>
      <c r="AD972">
        <v>78.8</v>
      </c>
      <c r="AE972">
        <v>274.7</v>
      </c>
      <c r="AF972">
        <v>25.74</v>
      </c>
      <c r="AG972">
        <v>526.5</v>
      </c>
      <c r="AH972">
        <v>223.75</v>
      </c>
      <c r="AI972">
        <v>6.16</v>
      </c>
      <c r="AJ972">
        <v>242.25</v>
      </c>
      <c r="AK972">
        <f>IF(ISNUMBER(VLOOKUP($A972,'[1]F-F_Research_Data_Factors_weekl'!$G$6:$J$4822,2,0)),VLOOKUP($A972,'[1]F-F_Research_Data_Factors_weekl'!$G$6:$J$4822,2,0),AK973)</f>
        <v>10973.85776197278</v>
      </c>
      <c r="AL972">
        <f>IF(ISNUMBER(VLOOKUP($A972,'[1]F-F_Research_Data_Factors_weekl'!$G$6:$J$4822,3,0)),VLOOKUP($A972,'[1]F-F_Research_Data_Factors_weekl'!$G$6:$J$4822,3,0),AL973)</f>
        <v>226.43469898549216</v>
      </c>
      <c r="AM972">
        <f>IF(ISNUMBER(VLOOKUP($A972,'[1]F-F_Research_Data_Factors_weekl'!$G$6:$J$4822,4,0)),VLOOKUP($A972,'[1]F-F_Research_Data_Factors_weekl'!$G$6:$J$4822,4,0),AM973)</f>
        <v>2027.3304738808097</v>
      </c>
    </row>
    <row r="973" spans="1:39" x14ac:dyDescent="0.25">
      <c r="A973" s="14">
        <v>36637</v>
      </c>
      <c r="B973">
        <v>10844.06</v>
      </c>
      <c r="C973">
        <v>1434.54</v>
      </c>
      <c r="D973">
        <v>3643.88</v>
      </c>
      <c r="E973">
        <v>8959.69</v>
      </c>
      <c r="F973">
        <v>7157.95</v>
      </c>
      <c r="G973">
        <v>18252.68</v>
      </c>
      <c r="H973">
        <v>1634.12</v>
      </c>
      <c r="I973">
        <v>15367.14</v>
      </c>
      <c r="J973">
        <v>6.3620000000000001</v>
      </c>
      <c r="K973">
        <v>6.2389999999999999</v>
      </c>
      <c r="L973">
        <v>5.9870000000000001</v>
      </c>
      <c r="M973">
        <v>5.827</v>
      </c>
      <c r="N973">
        <v>107.45</v>
      </c>
      <c r="O973">
        <v>0.9385</v>
      </c>
      <c r="P973">
        <v>105.77</v>
      </c>
      <c r="Q973">
        <v>1.5794999999999999</v>
      </c>
      <c r="R973">
        <v>0.59440000000000004</v>
      </c>
      <c r="S973">
        <v>0.49390000000000001</v>
      </c>
      <c r="T973">
        <v>1.6753</v>
      </c>
      <c r="U973">
        <v>8.6698000000000004</v>
      </c>
      <c r="V973">
        <v>8.7787000000000006</v>
      </c>
      <c r="W973">
        <v>43.642000000000003</v>
      </c>
      <c r="X973">
        <v>3.7997999999999998</v>
      </c>
      <c r="Y973">
        <v>6.7325999999999997</v>
      </c>
      <c r="Z973">
        <v>9.4019999999999992</v>
      </c>
      <c r="AA973">
        <v>56.42</v>
      </c>
      <c r="AB973">
        <v>5</v>
      </c>
      <c r="AC973">
        <v>73.525000000000006</v>
      </c>
      <c r="AD973">
        <v>83.35</v>
      </c>
      <c r="AE973">
        <v>279.7</v>
      </c>
      <c r="AF973">
        <v>25.88</v>
      </c>
      <c r="AG973">
        <v>536.25</v>
      </c>
      <c r="AH973">
        <v>226.75</v>
      </c>
      <c r="AI973">
        <v>6.44</v>
      </c>
      <c r="AJ973">
        <v>251</v>
      </c>
      <c r="AK973">
        <f>IF(ISNUMBER(VLOOKUP($A973,'[1]F-F_Research_Data_Factors_weekl'!$G$6:$J$4822,2,0)),VLOOKUP($A973,'[1]F-F_Research_Data_Factors_weekl'!$G$6:$J$4822,2,0),AK974)</f>
        <v>10108.529525438902</v>
      </c>
      <c r="AL973">
        <f>IF(ISNUMBER(VLOOKUP($A973,'[1]F-F_Research_Data_Factors_weekl'!$G$6:$J$4822,3,0)),VLOOKUP($A973,'[1]F-F_Research_Data_Factors_weekl'!$G$6:$J$4822,3,0),AL974)</f>
        <v>216.53669616985314</v>
      </c>
      <c r="AM973">
        <f>IF(ISNUMBER(VLOOKUP($A973,'[1]F-F_Research_Data_Factors_weekl'!$G$6:$J$4822,4,0)),VLOOKUP($A973,'[1]F-F_Research_Data_Factors_weekl'!$G$6:$J$4822,4,0),AM974)</f>
        <v>2072.7711730201549</v>
      </c>
    </row>
    <row r="974" spans="1:39" x14ac:dyDescent="0.25">
      <c r="A974" s="14">
        <v>36630</v>
      </c>
      <c r="B974">
        <v>10305.780000000001</v>
      </c>
      <c r="C974">
        <v>1356.56</v>
      </c>
      <c r="D974">
        <v>3321.29</v>
      </c>
      <c r="E974">
        <v>8473.51</v>
      </c>
      <c r="F974">
        <v>7214.83</v>
      </c>
      <c r="G974">
        <v>20434.68</v>
      </c>
      <c r="H974">
        <v>1653.7</v>
      </c>
      <c r="I974">
        <v>16142.76</v>
      </c>
      <c r="J974">
        <v>6.2350000000000003</v>
      </c>
      <c r="K974">
        <v>6.109</v>
      </c>
      <c r="L974">
        <v>5.85</v>
      </c>
      <c r="M974">
        <v>5.7759999999999998</v>
      </c>
      <c r="N974">
        <v>105.47</v>
      </c>
      <c r="O974">
        <v>0.96220000000000006</v>
      </c>
      <c r="P974">
        <v>104.74</v>
      </c>
      <c r="Q974">
        <v>1.5868</v>
      </c>
      <c r="R974">
        <v>0.59760000000000002</v>
      </c>
      <c r="S974">
        <v>0.49830000000000002</v>
      </c>
      <c r="T974">
        <v>1.6331</v>
      </c>
      <c r="U974">
        <v>8.4885999999999999</v>
      </c>
      <c r="V974">
        <v>8.6608999999999998</v>
      </c>
      <c r="W974">
        <v>43.661999999999999</v>
      </c>
      <c r="X974">
        <v>3.7997000000000001</v>
      </c>
      <c r="Y974">
        <v>6.5955000000000004</v>
      </c>
      <c r="Z974">
        <v>9.5129999999999999</v>
      </c>
      <c r="AA974">
        <v>56.43</v>
      </c>
      <c r="AB974">
        <v>5.1749999999999998</v>
      </c>
      <c r="AC974">
        <v>73.674999999999997</v>
      </c>
      <c r="AD974">
        <v>82.5</v>
      </c>
      <c r="AE974">
        <v>282.60000000000002</v>
      </c>
      <c r="AF974">
        <v>25.57</v>
      </c>
      <c r="AG974">
        <v>532.5</v>
      </c>
      <c r="AH974">
        <v>226.25</v>
      </c>
      <c r="AI974">
        <v>6.23</v>
      </c>
      <c r="AJ974">
        <v>255.75</v>
      </c>
      <c r="AK974">
        <f>IF(ISNUMBER(VLOOKUP($A974,'[1]F-F_Research_Data_Factors_weekl'!$G$6:$J$4822,2,0)),VLOOKUP($A974,'[1]F-F_Research_Data_Factors_weekl'!$G$6:$J$4822,2,0),AK975)</f>
        <v>10108.529525438902</v>
      </c>
      <c r="AL974">
        <f>IF(ISNUMBER(VLOOKUP($A974,'[1]F-F_Research_Data_Factors_weekl'!$G$6:$J$4822,3,0)),VLOOKUP($A974,'[1]F-F_Research_Data_Factors_weekl'!$G$6:$J$4822,3,0),AL975)</f>
        <v>216.53669616985314</v>
      </c>
      <c r="AM974">
        <f>IF(ISNUMBER(VLOOKUP($A974,'[1]F-F_Research_Data_Factors_weekl'!$G$6:$J$4822,4,0)),VLOOKUP($A974,'[1]F-F_Research_Data_Factors_weekl'!$G$6:$J$4822,4,0),AM975)</f>
        <v>2072.7711730201549</v>
      </c>
    </row>
    <row r="975" spans="1:39" x14ac:dyDescent="0.25">
      <c r="A975" s="14">
        <v>36623</v>
      </c>
      <c r="B975">
        <v>11111.49</v>
      </c>
      <c r="C975">
        <v>1516.35</v>
      </c>
      <c r="D975">
        <v>4446.45</v>
      </c>
      <c r="E975">
        <v>9465.19</v>
      </c>
      <c r="F975">
        <v>7522.2</v>
      </c>
      <c r="G975">
        <v>20252.810000000001</v>
      </c>
      <c r="H975">
        <v>1677.62</v>
      </c>
      <c r="I975">
        <v>16941.68</v>
      </c>
      <c r="J975">
        <v>6.3659999999999997</v>
      </c>
      <c r="K975">
        <v>6.18</v>
      </c>
      <c r="L975">
        <v>5.8529999999999998</v>
      </c>
      <c r="M975">
        <v>5.7089999999999996</v>
      </c>
      <c r="N975">
        <v>105.97</v>
      </c>
      <c r="O975">
        <v>0.95530000000000004</v>
      </c>
      <c r="P975">
        <v>105.37</v>
      </c>
      <c r="Q975">
        <v>1.5794999999999999</v>
      </c>
      <c r="R975">
        <v>0.59860000000000002</v>
      </c>
      <c r="S975">
        <v>0.50019999999999998</v>
      </c>
      <c r="T975">
        <v>1.6436999999999999</v>
      </c>
      <c r="U975">
        <v>8.5007999999999999</v>
      </c>
      <c r="V975">
        <v>8.6720000000000006</v>
      </c>
      <c r="W975">
        <v>43.65</v>
      </c>
      <c r="X975">
        <v>3.7995000000000001</v>
      </c>
      <c r="Y975">
        <v>6.5614999999999997</v>
      </c>
      <c r="Z975">
        <v>9.3000000000000007</v>
      </c>
      <c r="AA975">
        <v>56.29</v>
      </c>
      <c r="AB975">
        <v>5.1219999999999999</v>
      </c>
      <c r="AC975">
        <v>72.075000000000003</v>
      </c>
      <c r="AD975">
        <v>81.5</v>
      </c>
      <c r="AE975">
        <v>279.8</v>
      </c>
      <c r="AF975">
        <v>25.04</v>
      </c>
      <c r="AG975">
        <v>538.75</v>
      </c>
      <c r="AH975">
        <v>229.25</v>
      </c>
      <c r="AI975">
        <v>5.89</v>
      </c>
      <c r="AJ975">
        <v>258.5</v>
      </c>
      <c r="AK975">
        <f>IF(ISNUMBER(VLOOKUP($A975,'[1]F-F_Research_Data_Factors_weekl'!$G$6:$J$4822,2,0)),VLOOKUP($A975,'[1]F-F_Research_Data_Factors_weekl'!$G$6:$J$4822,2,0),AK976)</f>
        <v>11718.675545373177</v>
      </c>
      <c r="AL975">
        <f>IF(ISNUMBER(VLOOKUP($A975,'[1]F-F_Research_Data_Factors_weekl'!$G$6:$J$4822,3,0)),VLOOKUP($A975,'[1]F-F_Research_Data_Factors_weekl'!$G$6:$J$4822,3,0),AL976)</f>
        <v>239.08214217715928</v>
      </c>
      <c r="AM975">
        <f>IF(ISNUMBER(VLOOKUP($A975,'[1]F-F_Research_Data_Factors_weekl'!$G$6:$J$4822,4,0)),VLOOKUP($A975,'[1]F-F_Research_Data_Factors_weekl'!$G$6:$J$4822,4,0),AM976)</f>
        <v>1900.9273413611106</v>
      </c>
    </row>
    <row r="976" spans="1:39" x14ac:dyDescent="0.25">
      <c r="A976" s="14">
        <v>36616</v>
      </c>
      <c r="B976">
        <v>10921.93</v>
      </c>
      <c r="C976">
        <v>1498.58</v>
      </c>
      <c r="D976">
        <v>4572.83</v>
      </c>
      <c r="E976">
        <v>9462.39</v>
      </c>
      <c r="F976">
        <v>7599.39</v>
      </c>
      <c r="G976">
        <v>20337.32</v>
      </c>
      <c r="H976">
        <v>1705.94</v>
      </c>
      <c r="I976">
        <v>17406.54</v>
      </c>
      <c r="J976">
        <v>6.4790000000000001</v>
      </c>
      <c r="K976">
        <v>6.3140000000000001</v>
      </c>
      <c r="L976">
        <v>6.0039999999999996</v>
      </c>
      <c r="M976">
        <v>5.8280000000000003</v>
      </c>
      <c r="N976">
        <v>105.44</v>
      </c>
      <c r="O976">
        <v>0.95550000000000002</v>
      </c>
      <c r="P976">
        <v>102.78</v>
      </c>
      <c r="Q976">
        <v>1.5911</v>
      </c>
      <c r="R976">
        <v>0.60709999999999997</v>
      </c>
      <c r="S976">
        <v>0.4965</v>
      </c>
      <c r="T976">
        <v>1.6653</v>
      </c>
      <c r="U976">
        <v>8.4679000000000002</v>
      </c>
      <c r="V976">
        <v>8.6426999999999996</v>
      </c>
      <c r="W976">
        <v>43.62</v>
      </c>
      <c r="X976">
        <v>3.7995000000000001</v>
      </c>
      <c r="Y976">
        <v>6.5250000000000004</v>
      </c>
      <c r="Z976">
        <v>9.2530000000000001</v>
      </c>
      <c r="AA976">
        <v>58.14</v>
      </c>
      <c r="AB976">
        <v>5.0449999999999999</v>
      </c>
      <c r="AC976">
        <v>72.174999999999997</v>
      </c>
      <c r="AD976">
        <v>81.8</v>
      </c>
      <c r="AE976">
        <v>278.39999999999998</v>
      </c>
      <c r="AF976">
        <v>26.9</v>
      </c>
      <c r="AG976">
        <v>545.5</v>
      </c>
      <c r="AH976">
        <v>236</v>
      </c>
      <c r="AI976">
        <v>5.9</v>
      </c>
      <c r="AJ976">
        <v>262.25</v>
      </c>
      <c r="AK976">
        <f>IF(ISNUMBER(VLOOKUP($A976,'[1]F-F_Research_Data_Factors_weekl'!$G$6:$J$4822,2,0)),VLOOKUP($A976,'[1]F-F_Research_Data_Factors_weekl'!$G$6:$J$4822,2,0),AK977)</f>
        <v>11718.675545373177</v>
      </c>
      <c r="AL976">
        <f>IF(ISNUMBER(VLOOKUP($A976,'[1]F-F_Research_Data_Factors_weekl'!$G$6:$J$4822,3,0)),VLOOKUP($A976,'[1]F-F_Research_Data_Factors_weekl'!$G$6:$J$4822,3,0),AL977)</f>
        <v>242.32935554141423</v>
      </c>
      <c r="AM976">
        <f>IF(ISNUMBER(VLOOKUP($A976,'[1]F-F_Research_Data_Factors_weekl'!$G$6:$J$4822,4,0)),VLOOKUP($A976,'[1]F-F_Research_Data_Factors_weekl'!$G$6:$J$4822,4,0),AM977)</f>
        <v>1884.9056433922763</v>
      </c>
    </row>
    <row r="977" spans="1:39" x14ac:dyDescent="0.25">
      <c r="A977" s="14">
        <v>36609</v>
      </c>
      <c r="B977">
        <v>11112.73</v>
      </c>
      <c r="C977">
        <v>1527.46</v>
      </c>
      <c r="D977">
        <v>4963.03</v>
      </c>
      <c r="E977">
        <v>10052.68</v>
      </c>
      <c r="F977">
        <v>7932.42</v>
      </c>
      <c r="G977">
        <v>19958.080000000002</v>
      </c>
      <c r="H977">
        <v>1640.6</v>
      </c>
      <c r="I977">
        <v>17784.57</v>
      </c>
      <c r="J977">
        <v>6.6239999999999997</v>
      </c>
      <c r="K977">
        <v>6.5</v>
      </c>
      <c r="L977">
        <v>6.1909999999999998</v>
      </c>
      <c r="M977">
        <v>5.9859999999999998</v>
      </c>
      <c r="N977">
        <v>104.77</v>
      </c>
      <c r="O977">
        <v>0.97789999999999999</v>
      </c>
      <c r="P977">
        <v>106.87</v>
      </c>
      <c r="Q977">
        <v>1.5941000000000001</v>
      </c>
      <c r="R977">
        <v>0.60860000000000003</v>
      </c>
      <c r="S977">
        <v>0.48930000000000001</v>
      </c>
      <c r="T977">
        <v>1.6232</v>
      </c>
      <c r="U977">
        <v>8.2937999999999992</v>
      </c>
      <c r="V977">
        <v>8.5307999999999993</v>
      </c>
      <c r="W977">
        <v>43.62</v>
      </c>
      <c r="X977">
        <v>3.7995000000000001</v>
      </c>
      <c r="Y977">
        <v>6.4794999999999998</v>
      </c>
      <c r="Z977">
        <v>9.2200000000000006</v>
      </c>
      <c r="AA977">
        <v>58.81</v>
      </c>
      <c r="AB977">
        <v>5.1189999999999998</v>
      </c>
      <c r="AC977">
        <v>73.025000000000006</v>
      </c>
      <c r="AD977">
        <v>82.55</v>
      </c>
      <c r="AE977">
        <v>285.10000000000002</v>
      </c>
      <c r="AF977">
        <v>28.02</v>
      </c>
      <c r="AG977">
        <v>530.75</v>
      </c>
      <c r="AH977">
        <v>232</v>
      </c>
      <c r="AI977">
        <v>5.38</v>
      </c>
      <c r="AJ977">
        <v>252.75</v>
      </c>
      <c r="AK977">
        <f>IF(ISNUMBER(VLOOKUP($A977,'[1]F-F_Research_Data_Factors_weekl'!$G$6:$J$4822,2,0)),VLOOKUP($A977,'[1]F-F_Research_Data_Factors_weekl'!$G$6:$J$4822,2,0),AK978)</f>
        <v>12117.335896363538</v>
      </c>
      <c r="AL977">
        <f>IF(ISNUMBER(VLOOKUP($A977,'[1]F-F_Research_Data_Factors_weekl'!$G$6:$J$4822,3,0)),VLOOKUP($A977,'[1]F-F_Research_Data_Factors_weekl'!$G$6:$J$4822,3,0),AL978)</f>
        <v>255.56776581039256</v>
      </c>
      <c r="AM977">
        <f>IF(ISNUMBER(VLOOKUP($A977,'[1]F-F_Research_Data_Factors_weekl'!$G$6:$J$4822,4,0)),VLOOKUP($A977,'[1]F-F_Research_Data_Factors_weekl'!$G$6:$J$4822,4,0),AM978)</f>
        <v>1809.1041783206413</v>
      </c>
    </row>
    <row r="978" spans="1:39" x14ac:dyDescent="0.25">
      <c r="A978" s="14">
        <v>36602</v>
      </c>
      <c r="B978">
        <v>10595.24</v>
      </c>
      <c r="C978">
        <v>1464.47</v>
      </c>
      <c r="D978">
        <v>4798.13</v>
      </c>
      <c r="E978">
        <v>9528.81</v>
      </c>
      <c r="F978">
        <v>7710.92</v>
      </c>
      <c r="G978">
        <v>19566.32</v>
      </c>
      <c r="H978">
        <v>1674.22</v>
      </c>
      <c r="I978">
        <v>17082.990000000002</v>
      </c>
      <c r="J978">
        <v>6.4850000000000003</v>
      </c>
      <c r="K978">
        <v>6.4459999999999997</v>
      </c>
      <c r="L978">
        <v>6.194</v>
      </c>
      <c r="M978">
        <v>6</v>
      </c>
      <c r="N978">
        <v>105.2</v>
      </c>
      <c r="O978">
        <v>0.97209999999999996</v>
      </c>
      <c r="P978">
        <v>106.73</v>
      </c>
      <c r="Q978">
        <v>1.5748</v>
      </c>
      <c r="R978">
        <v>0.60670000000000002</v>
      </c>
      <c r="S978">
        <v>0.48459999999999998</v>
      </c>
      <c r="T978">
        <v>1.6576</v>
      </c>
      <c r="U978">
        <v>8.4017999999999997</v>
      </c>
      <c r="V978">
        <v>8.6410999999999998</v>
      </c>
      <c r="W978">
        <v>43.56</v>
      </c>
      <c r="X978">
        <v>3.8</v>
      </c>
      <c r="Y978">
        <v>6.4721000000000002</v>
      </c>
      <c r="Z978">
        <v>9.3089999999999993</v>
      </c>
      <c r="AA978">
        <v>62.69</v>
      </c>
      <c r="AB978">
        <v>5.0919999999999996</v>
      </c>
      <c r="AC978">
        <v>71.924999999999997</v>
      </c>
      <c r="AD978">
        <v>86.2</v>
      </c>
      <c r="AE978">
        <v>285</v>
      </c>
      <c r="AF978">
        <v>30.91</v>
      </c>
      <c r="AG978">
        <v>537.5</v>
      </c>
      <c r="AH978">
        <v>240.75</v>
      </c>
      <c r="AI978">
        <v>5.27</v>
      </c>
      <c r="AJ978">
        <v>272.25</v>
      </c>
      <c r="AK978">
        <f>IF(ISNUMBER(VLOOKUP($A978,'[1]F-F_Research_Data_Factors_weekl'!$G$6:$J$4822,2,0)),VLOOKUP($A978,'[1]F-F_Research_Data_Factors_weekl'!$G$6:$J$4822,2,0),AK979)</f>
        <v>11750.71363107403</v>
      </c>
      <c r="AL978">
        <f>IF(ISNUMBER(VLOOKUP($A978,'[1]F-F_Research_Data_Factors_weekl'!$G$6:$J$4822,3,0)),VLOOKUP($A978,'[1]F-F_Research_Data_Factors_weekl'!$G$6:$J$4822,3,0),AL979)</f>
        <v>266.27189603083201</v>
      </c>
      <c r="AM978">
        <f>IF(ISNUMBER(VLOOKUP($A978,'[1]F-F_Research_Data_Factors_weekl'!$G$6:$J$4822,4,0)),VLOOKUP($A978,'[1]F-F_Research_Data_Factors_weekl'!$G$6:$J$4822,4,0),AM979)</f>
        <v>1793.1451861637838</v>
      </c>
    </row>
    <row r="979" spans="1:39" x14ac:dyDescent="0.25">
      <c r="A979" s="14">
        <v>36595</v>
      </c>
      <c r="B979">
        <v>9928.83</v>
      </c>
      <c r="C979">
        <v>1395.07</v>
      </c>
      <c r="D979">
        <v>5048.62</v>
      </c>
      <c r="E979">
        <v>9487.1</v>
      </c>
      <c r="F979">
        <v>7975.95</v>
      </c>
      <c r="G979">
        <v>19750.400000000001</v>
      </c>
      <c r="H979">
        <v>1633.3</v>
      </c>
      <c r="I979">
        <v>17831.86</v>
      </c>
      <c r="J979">
        <v>6.5369999999999999</v>
      </c>
      <c r="K979">
        <v>6.5949999999999998</v>
      </c>
      <c r="L979">
        <v>6.383</v>
      </c>
      <c r="M979">
        <v>6.1760000000000002</v>
      </c>
      <c r="N979">
        <v>105.71</v>
      </c>
      <c r="O979">
        <v>0.9637</v>
      </c>
      <c r="P979">
        <v>106.35</v>
      </c>
      <c r="Q979">
        <v>1.5765</v>
      </c>
      <c r="R979">
        <v>0.61509999999999998</v>
      </c>
      <c r="S979">
        <v>0.49380000000000002</v>
      </c>
      <c r="T979">
        <v>1.6701000000000001</v>
      </c>
      <c r="U979">
        <v>8.4588000000000001</v>
      </c>
      <c r="V979">
        <v>8.7195</v>
      </c>
      <c r="W979">
        <v>43.604999999999997</v>
      </c>
      <c r="X979">
        <v>3.7995000000000001</v>
      </c>
      <c r="Y979">
        <v>6.3949999999999996</v>
      </c>
      <c r="Z979">
        <v>9.33</v>
      </c>
      <c r="AA979">
        <v>63.6</v>
      </c>
      <c r="AB979">
        <v>5.0640000000000001</v>
      </c>
      <c r="AC979">
        <v>72.599999999999994</v>
      </c>
      <c r="AD979">
        <v>92.25</v>
      </c>
      <c r="AE979">
        <v>290</v>
      </c>
      <c r="AF979">
        <v>31.76</v>
      </c>
      <c r="AG979">
        <v>500</v>
      </c>
      <c r="AH979">
        <v>219.75</v>
      </c>
      <c r="AI979">
        <v>5.22</v>
      </c>
      <c r="AJ979">
        <v>250</v>
      </c>
      <c r="AK979">
        <f>IF(ISNUMBER(VLOOKUP($A979,'[1]F-F_Research_Data_Factors_weekl'!$G$6:$J$4822,2,0)),VLOOKUP($A979,'[1]F-F_Research_Data_Factors_weekl'!$G$6:$J$4822,2,0),AK980)</f>
        <v>11547.478017957968</v>
      </c>
      <c r="AL979">
        <f>IF(ISNUMBER(VLOOKUP($A979,'[1]F-F_Research_Data_Factors_weekl'!$G$6:$J$4822,3,0)),VLOOKUP($A979,'[1]F-F_Research_Data_Factors_weekl'!$G$6:$J$4822,3,0),AL980)</f>
        <v>298.21020946447754</v>
      </c>
      <c r="AM979">
        <f>IF(ISNUMBER(VLOOKUP($A979,'[1]F-F_Research_Data_Factors_weekl'!$G$6:$J$4822,4,0)),VLOOKUP($A979,'[1]F-F_Research_Data_Factors_weekl'!$G$6:$J$4822,4,0),AM980)</f>
        <v>1730.0001796080887</v>
      </c>
    </row>
    <row r="980" spans="1:39" x14ac:dyDescent="0.25">
      <c r="A980" s="14">
        <v>36588</v>
      </c>
      <c r="B980">
        <v>10367.200000000001</v>
      </c>
      <c r="C980">
        <v>1409.17</v>
      </c>
      <c r="D980">
        <v>4914.79</v>
      </c>
      <c r="E980">
        <v>9462.9</v>
      </c>
      <c r="F980">
        <v>7960.03</v>
      </c>
      <c r="G980">
        <v>19927.54</v>
      </c>
      <c r="H980">
        <v>1686.49</v>
      </c>
      <c r="I980">
        <v>17285.240000000002</v>
      </c>
      <c r="J980">
        <v>6.4950000000000001</v>
      </c>
      <c r="K980">
        <v>6.593</v>
      </c>
      <c r="L980">
        <v>6.3879999999999999</v>
      </c>
      <c r="M980">
        <v>6.1319999999999997</v>
      </c>
      <c r="N980">
        <v>106</v>
      </c>
      <c r="O980">
        <v>0.95860000000000001</v>
      </c>
      <c r="P980">
        <v>107.9</v>
      </c>
      <c r="Q980">
        <v>1.5777999999999999</v>
      </c>
      <c r="R980">
        <v>0.60840000000000005</v>
      </c>
      <c r="S980">
        <v>0.4884</v>
      </c>
      <c r="T980">
        <v>1.6768000000000001</v>
      </c>
      <c r="U980">
        <v>8.4156999999999993</v>
      </c>
      <c r="V980">
        <v>8.7985000000000007</v>
      </c>
      <c r="W980">
        <v>43.604999999999997</v>
      </c>
      <c r="X980">
        <v>3.7995000000000001</v>
      </c>
      <c r="Y980">
        <v>6.4538000000000002</v>
      </c>
      <c r="Z980">
        <v>9.3089999999999993</v>
      </c>
      <c r="AA980">
        <v>59.05</v>
      </c>
      <c r="AB980">
        <v>5.0990000000000002</v>
      </c>
      <c r="AC980">
        <v>72.974999999999994</v>
      </c>
      <c r="AD980">
        <v>85.15</v>
      </c>
      <c r="AE980">
        <v>290.3</v>
      </c>
      <c r="AF980">
        <v>31.51</v>
      </c>
      <c r="AG980">
        <v>504</v>
      </c>
      <c r="AH980">
        <v>218.5</v>
      </c>
      <c r="AI980">
        <v>5.05</v>
      </c>
      <c r="AJ980">
        <v>247.5</v>
      </c>
      <c r="AK980">
        <f>IF(ISNUMBER(VLOOKUP($A980,'[1]F-F_Research_Data_Factors_weekl'!$G$6:$J$4822,2,0)),VLOOKUP($A980,'[1]F-F_Research_Data_Factors_weekl'!$G$6:$J$4822,2,0),AK981)</f>
        <v>11585.710863808536</v>
      </c>
      <c r="AL980">
        <f>IF(ISNUMBER(VLOOKUP($A980,'[1]F-F_Research_Data_Factors_weekl'!$G$6:$J$4822,3,0)),VLOOKUP($A980,'[1]F-F_Research_Data_Factors_weekl'!$G$6:$J$4822,3,0),AL981)</f>
        <v>292.33429023083772</v>
      </c>
      <c r="AM980">
        <f>IF(ISNUMBER(VLOOKUP($A980,'[1]F-F_Research_Data_Factors_weekl'!$G$6:$J$4822,4,0)),VLOOKUP($A980,'[1]F-F_Research_Data_Factors_weekl'!$G$6:$J$4822,4,0),AM981)</f>
        <v>1729.1356118021877</v>
      </c>
    </row>
    <row r="981" spans="1:39" x14ac:dyDescent="0.25">
      <c r="A981" s="14">
        <v>36581</v>
      </c>
      <c r="B981">
        <v>9862.1200000000008</v>
      </c>
      <c r="C981">
        <v>1333.36</v>
      </c>
      <c r="D981">
        <v>4590.5</v>
      </c>
      <c r="E981">
        <v>9141.17</v>
      </c>
      <c r="F981">
        <v>7738.68</v>
      </c>
      <c r="G981">
        <v>19817.88</v>
      </c>
      <c r="H981">
        <v>1724.5</v>
      </c>
      <c r="I981">
        <v>17200.98</v>
      </c>
      <c r="J981">
        <v>6.3949999999999996</v>
      </c>
      <c r="K981">
        <v>6.4669999999999996</v>
      </c>
      <c r="L981">
        <v>6.3259999999999996</v>
      </c>
      <c r="M981">
        <v>6.1289999999999996</v>
      </c>
      <c r="N981">
        <v>105.26</v>
      </c>
      <c r="O981">
        <v>0.97489999999999999</v>
      </c>
      <c r="P981">
        <v>110.29</v>
      </c>
      <c r="Q981">
        <v>1.5952999999999999</v>
      </c>
      <c r="R981">
        <v>0.61509999999999998</v>
      </c>
      <c r="S981">
        <v>0.48770000000000002</v>
      </c>
      <c r="T981">
        <v>1.6491</v>
      </c>
      <c r="U981">
        <v>8.2985000000000007</v>
      </c>
      <c r="V981">
        <v>8.673</v>
      </c>
      <c r="W981">
        <v>43.619500000000002</v>
      </c>
      <c r="X981">
        <v>3.8</v>
      </c>
      <c r="Y981">
        <v>6.2824999999999998</v>
      </c>
      <c r="Z981">
        <v>9.375</v>
      </c>
      <c r="AA981">
        <v>56.88</v>
      </c>
      <c r="AB981">
        <v>5.04</v>
      </c>
      <c r="AC981">
        <v>70.525000000000006</v>
      </c>
      <c r="AD981">
        <v>88.9</v>
      </c>
      <c r="AE981">
        <v>293</v>
      </c>
      <c r="AF981">
        <v>30.35</v>
      </c>
      <c r="AG981">
        <v>497</v>
      </c>
      <c r="AH981">
        <v>213.25</v>
      </c>
      <c r="AI981">
        <v>4.9399999999999995</v>
      </c>
      <c r="AJ981">
        <v>248</v>
      </c>
      <c r="AK981">
        <f>IF(ISNUMBER(VLOOKUP($A981,'[1]F-F_Research_Data_Factors_weekl'!$G$6:$J$4822,2,0)),VLOOKUP($A981,'[1]F-F_Research_Data_Factors_weekl'!$G$6:$J$4822,2,0),AK982)</f>
        <v>10882.689145039016</v>
      </c>
      <c r="AL981">
        <f>IF(ISNUMBER(VLOOKUP($A981,'[1]F-F_Research_Data_Factors_weekl'!$G$6:$J$4822,3,0)),VLOOKUP($A981,'[1]F-F_Research_Data_Factors_weekl'!$G$6:$J$4822,3,0),AL982)</f>
        <v>283.37949809115713</v>
      </c>
      <c r="AM981">
        <f>IF(ISNUMBER(VLOOKUP($A981,'[1]F-F_Research_Data_Factors_weekl'!$G$6:$J$4822,4,0)),VLOOKUP($A981,'[1]F-F_Research_Data_Factors_weekl'!$G$6:$J$4822,4,0),AM982)</f>
        <v>1770.0231464860146</v>
      </c>
    </row>
    <row r="982" spans="1:39" x14ac:dyDescent="0.25">
      <c r="A982" s="14">
        <v>36574</v>
      </c>
      <c r="B982">
        <v>10219.530000000001</v>
      </c>
      <c r="C982">
        <v>1346.09</v>
      </c>
      <c r="D982">
        <v>4411.74</v>
      </c>
      <c r="E982">
        <v>9295.51</v>
      </c>
      <c r="F982">
        <v>7573.78</v>
      </c>
      <c r="G982">
        <v>19789.03</v>
      </c>
      <c r="H982">
        <v>1719.77</v>
      </c>
      <c r="I982">
        <v>16599.16</v>
      </c>
      <c r="J982">
        <v>6.6379999999999999</v>
      </c>
      <c r="K982">
        <v>6.6829999999999998</v>
      </c>
      <c r="L982">
        <v>6.4889999999999999</v>
      </c>
      <c r="M982">
        <v>6.1580000000000004</v>
      </c>
      <c r="N982">
        <v>104.63</v>
      </c>
      <c r="O982">
        <v>0.9839</v>
      </c>
      <c r="P982">
        <v>111.09</v>
      </c>
      <c r="Q982">
        <v>1.6012999999999999</v>
      </c>
      <c r="R982">
        <v>0.62929999999999997</v>
      </c>
      <c r="S982">
        <v>0.49130000000000001</v>
      </c>
      <c r="T982">
        <v>1.6294</v>
      </c>
      <c r="U982">
        <v>8.2829999999999995</v>
      </c>
      <c r="V982">
        <v>8.6644000000000005</v>
      </c>
      <c r="W982">
        <v>43.64</v>
      </c>
      <c r="X982">
        <v>3.7995000000000001</v>
      </c>
      <c r="Y982">
        <v>6.3224999999999998</v>
      </c>
      <c r="Z982">
        <v>9.3925000000000001</v>
      </c>
      <c r="AA982">
        <v>57.09</v>
      </c>
      <c r="AB982">
        <v>5.2830000000000004</v>
      </c>
      <c r="AC982">
        <v>69.650000000000006</v>
      </c>
      <c r="AD982">
        <v>84.95</v>
      </c>
      <c r="AE982">
        <v>305.2</v>
      </c>
      <c r="AF982">
        <v>29.51</v>
      </c>
      <c r="AG982">
        <v>514.5</v>
      </c>
      <c r="AH982">
        <v>220.5</v>
      </c>
      <c r="AI982">
        <v>5.03</v>
      </c>
      <c r="AJ982">
        <v>264.75</v>
      </c>
      <c r="AK982">
        <f>IF(ISNUMBER(VLOOKUP($A982,'[1]F-F_Research_Data_Factors_weekl'!$G$6:$J$4822,2,0)),VLOOKUP($A982,'[1]F-F_Research_Data_Factors_weekl'!$G$6:$J$4822,2,0),AK983)</f>
        <v>10851.220605283694</v>
      </c>
      <c r="AL982">
        <f>IF(ISNUMBER(VLOOKUP($A982,'[1]F-F_Research_Data_Factors_weekl'!$G$6:$J$4822,3,0)),VLOOKUP($A982,'[1]F-F_Research_Data_Factors_weekl'!$G$6:$J$4822,3,0),AL983)</f>
        <v>276.19834121945138</v>
      </c>
      <c r="AM982">
        <f>IF(ISNUMBER(VLOOKUP($A982,'[1]F-F_Research_Data_Factors_weekl'!$G$6:$J$4822,4,0)),VLOOKUP($A982,'[1]F-F_Research_Data_Factors_weekl'!$G$6:$J$4822,4,0),AM983)</f>
        <v>1797.1602665103205</v>
      </c>
    </row>
    <row r="983" spans="1:39" x14ac:dyDescent="0.25">
      <c r="A983" s="14">
        <v>36567</v>
      </c>
      <c r="B983">
        <v>10425.219999999999</v>
      </c>
      <c r="C983">
        <v>1387.12</v>
      </c>
      <c r="D983">
        <v>4395.45</v>
      </c>
      <c r="E983">
        <v>9156.7000000000007</v>
      </c>
      <c r="F983">
        <v>7611.55</v>
      </c>
      <c r="G983">
        <v>19710.02</v>
      </c>
      <c r="H983">
        <v>1729.47</v>
      </c>
      <c r="I983">
        <v>17380.3</v>
      </c>
      <c r="J983">
        <v>6.6449999999999996</v>
      </c>
      <c r="K983">
        <v>6.7039999999999997</v>
      </c>
      <c r="L983">
        <v>6.6040000000000001</v>
      </c>
      <c r="M983">
        <v>6.2690000000000001</v>
      </c>
      <c r="N983">
        <v>104.1</v>
      </c>
      <c r="O983">
        <v>0.98750000000000004</v>
      </c>
      <c r="P983">
        <v>108.82</v>
      </c>
      <c r="Q983">
        <v>1.5935999999999999</v>
      </c>
      <c r="R983">
        <v>0.63049999999999995</v>
      </c>
      <c r="S983">
        <v>0.49099999999999999</v>
      </c>
      <c r="T983">
        <v>1.6252</v>
      </c>
      <c r="U983">
        <v>8.1875999999999998</v>
      </c>
      <c r="V983">
        <v>8.5762</v>
      </c>
      <c r="W983">
        <v>43.66</v>
      </c>
      <c r="X983">
        <v>3.7995000000000001</v>
      </c>
      <c r="Y983">
        <v>6.3345000000000002</v>
      </c>
      <c r="Z983">
        <v>9.4220000000000006</v>
      </c>
      <c r="AA983">
        <v>56.97</v>
      </c>
      <c r="AB983">
        <v>5.35</v>
      </c>
      <c r="AC983">
        <v>69.924999999999997</v>
      </c>
      <c r="AD983">
        <v>87.3</v>
      </c>
      <c r="AE983">
        <v>311.10000000000002</v>
      </c>
      <c r="AF983">
        <v>29.44</v>
      </c>
      <c r="AG983">
        <v>505.25</v>
      </c>
      <c r="AH983">
        <v>221.75</v>
      </c>
      <c r="AI983">
        <v>5.49</v>
      </c>
      <c r="AJ983">
        <v>269.5</v>
      </c>
      <c r="AK983">
        <f>IF(ISNUMBER(VLOOKUP($A983,'[1]F-F_Research_Data_Factors_weekl'!$G$6:$J$4822,2,0)),VLOOKUP($A983,'[1]F-F_Research_Data_Factors_weekl'!$G$6:$J$4822,2,0),AK984)</f>
        <v>11060.259510023132</v>
      </c>
      <c r="AL983">
        <f>IF(ISNUMBER(VLOOKUP($A983,'[1]F-F_Research_Data_Factors_weekl'!$G$6:$J$4822,3,0)),VLOOKUP($A983,'[1]F-F_Research_Data_Factors_weekl'!$G$6:$J$4822,3,0),AL984)</f>
        <v>263.27170071437558</v>
      </c>
      <c r="AM983">
        <f>IF(ISNUMBER(VLOOKUP($A983,'[1]F-F_Research_Data_Factors_weekl'!$G$6:$J$4822,4,0)),VLOOKUP($A983,'[1]F-F_Research_Data_Factors_weekl'!$G$6:$J$4822,4,0),AM984)</f>
        <v>1808.9182350380679</v>
      </c>
    </row>
    <row r="984" spans="1:39" x14ac:dyDescent="0.25">
      <c r="A984" s="14">
        <v>36560</v>
      </c>
      <c r="B984">
        <v>10963.81</v>
      </c>
      <c r="C984">
        <v>1424.37</v>
      </c>
      <c r="D984">
        <v>4244.1400000000003</v>
      </c>
      <c r="E984">
        <v>9209.2000000000007</v>
      </c>
      <c r="F984">
        <v>7444.61</v>
      </c>
      <c r="G984">
        <v>19763.13</v>
      </c>
      <c r="H984">
        <v>1741.22</v>
      </c>
      <c r="I984">
        <v>15968.12</v>
      </c>
      <c r="J984">
        <v>6.6180000000000003</v>
      </c>
      <c r="K984">
        <v>6.6530000000000005</v>
      </c>
      <c r="L984">
        <v>6.5490000000000004</v>
      </c>
      <c r="M984">
        <v>6.2709999999999999</v>
      </c>
      <c r="N984">
        <v>104.29</v>
      </c>
      <c r="O984">
        <v>0.98319999999999996</v>
      </c>
      <c r="P984">
        <v>107.19</v>
      </c>
      <c r="Q984">
        <v>1.5918000000000001</v>
      </c>
      <c r="R984">
        <v>0.63800000000000001</v>
      </c>
      <c r="S984">
        <v>0.4965</v>
      </c>
      <c r="T984">
        <v>1.6349</v>
      </c>
      <c r="U984">
        <v>8.2088000000000001</v>
      </c>
      <c r="V984">
        <v>8.6198999999999995</v>
      </c>
      <c r="W984">
        <v>43.63</v>
      </c>
      <c r="X984">
        <v>3.7995000000000001</v>
      </c>
      <c r="Y984">
        <v>6.2575000000000003</v>
      </c>
      <c r="Z984">
        <v>9.4450000000000003</v>
      </c>
      <c r="AA984">
        <v>56.08</v>
      </c>
      <c r="AB984">
        <v>5.5720000000000001</v>
      </c>
      <c r="AC984">
        <v>70.95</v>
      </c>
      <c r="AD984">
        <v>80.900000000000006</v>
      </c>
      <c r="AE984">
        <v>310.39999999999998</v>
      </c>
      <c r="AF984">
        <v>28.82</v>
      </c>
      <c r="AG984">
        <v>505.5</v>
      </c>
      <c r="AH984">
        <v>219.75</v>
      </c>
      <c r="AI984">
        <v>5.79</v>
      </c>
      <c r="AJ984">
        <v>257</v>
      </c>
      <c r="AK984">
        <f>IF(ISNUMBER(VLOOKUP($A984,'[1]F-F_Research_Data_Factors_weekl'!$G$6:$J$4822,2,0)),VLOOKUP($A984,'[1]F-F_Research_Data_Factors_weekl'!$G$6:$J$4822,2,0),AK985)</f>
        <v>11222.9929071772</v>
      </c>
      <c r="AL984">
        <f>IF(ISNUMBER(VLOOKUP($A984,'[1]F-F_Research_Data_Factors_weekl'!$G$6:$J$4822,3,0)),VLOOKUP($A984,'[1]F-F_Research_Data_Factors_weekl'!$G$6:$J$4822,3,0),AL985)</f>
        <v>246.3706725756837</v>
      </c>
      <c r="AM984">
        <f>IF(ISNUMBER(VLOOKUP($A984,'[1]F-F_Research_Data_Factors_weekl'!$G$6:$J$4822,4,0)),VLOOKUP($A984,'[1]F-F_Research_Data_Factors_weekl'!$G$6:$J$4822,4,0),AM985)</f>
        <v>1877.8347711388642</v>
      </c>
    </row>
    <row r="985" spans="1:39" x14ac:dyDescent="0.25">
      <c r="A985" s="14">
        <v>36553</v>
      </c>
      <c r="B985">
        <v>10738.88</v>
      </c>
      <c r="C985">
        <v>1360.16</v>
      </c>
      <c r="D985">
        <v>3887.07</v>
      </c>
      <c r="E985">
        <v>8390.4</v>
      </c>
      <c r="F985">
        <v>7066.6</v>
      </c>
      <c r="G985">
        <v>19434.78</v>
      </c>
      <c r="H985">
        <v>1702.61</v>
      </c>
      <c r="I985">
        <v>16185.94</v>
      </c>
      <c r="J985">
        <v>6.5570000000000004</v>
      </c>
      <c r="K985">
        <v>6.6619999999999999</v>
      </c>
      <c r="L985">
        <v>6.6580000000000004</v>
      </c>
      <c r="M985">
        <v>6.452</v>
      </c>
      <c r="N985">
        <v>104.48</v>
      </c>
      <c r="O985">
        <v>0.97470000000000001</v>
      </c>
      <c r="P985">
        <v>107.13</v>
      </c>
      <c r="Q985">
        <v>1.6200999999999999</v>
      </c>
      <c r="R985">
        <v>0.63500000000000001</v>
      </c>
      <c r="S985">
        <v>0.49199999999999999</v>
      </c>
      <c r="T985">
        <v>1.6509</v>
      </c>
      <c r="U985">
        <v>8.2940000000000005</v>
      </c>
      <c r="V985">
        <v>8.8670000000000009</v>
      </c>
      <c r="W985">
        <v>43.64</v>
      </c>
      <c r="X985">
        <v>3.7995000000000001</v>
      </c>
      <c r="Y985">
        <v>6.3375000000000004</v>
      </c>
      <c r="Z985">
        <v>9.5877999999999997</v>
      </c>
      <c r="AA985">
        <v>57.45</v>
      </c>
      <c r="AB985">
        <v>5.327</v>
      </c>
      <c r="AC985">
        <v>69.724999999999994</v>
      </c>
      <c r="AD985">
        <v>80.900000000000006</v>
      </c>
      <c r="AE985">
        <v>283</v>
      </c>
      <c r="AF985">
        <v>27.22</v>
      </c>
      <c r="AG985">
        <v>523.5</v>
      </c>
      <c r="AH985">
        <v>223.5</v>
      </c>
      <c r="AI985">
        <v>5.47</v>
      </c>
      <c r="AJ985">
        <v>259.75</v>
      </c>
      <c r="AK985">
        <f>IF(ISNUMBER(VLOOKUP($A985,'[1]F-F_Research_Data_Factors_weekl'!$G$6:$J$4822,2,0)),VLOOKUP($A985,'[1]F-F_Research_Data_Factors_weekl'!$G$6:$J$4822,2,0),AK986)</f>
        <v>10743.818597718937</v>
      </c>
      <c r="AL985">
        <f>IF(ISNUMBER(VLOOKUP($A985,'[1]F-F_Research_Data_Factors_weekl'!$G$6:$J$4822,3,0)),VLOOKUP($A985,'[1]F-F_Research_Data_Factors_weekl'!$G$6:$J$4822,3,0),AL986)</f>
        <v>242.68190758046066</v>
      </c>
      <c r="AM985">
        <f>IF(ISNUMBER(VLOOKUP($A985,'[1]F-F_Research_Data_Factors_weekl'!$G$6:$J$4822,4,0)),VLOOKUP($A985,'[1]F-F_Research_Data_Factors_weekl'!$G$6:$J$4822,4,0),AM986)</f>
        <v>1936.7107788148351</v>
      </c>
    </row>
    <row r="986" spans="1:39" x14ac:dyDescent="0.25">
      <c r="A986" s="14">
        <v>36546</v>
      </c>
      <c r="B986">
        <v>11251.72</v>
      </c>
      <c r="C986">
        <v>1441.36</v>
      </c>
      <c r="D986">
        <v>4235.3999999999996</v>
      </c>
      <c r="E986">
        <v>8634.5</v>
      </c>
      <c r="F986">
        <v>6992.75</v>
      </c>
      <c r="G986">
        <v>18878.09</v>
      </c>
      <c r="H986">
        <v>1627.14</v>
      </c>
      <c r="I986">
        <v>15108.41</v>
      </c>
      <c r="J986">
        <v>6.4580000000000002</v>
      </c>
      <c r="K986">
        <v>6.6319999999999997</v>
      </c>
      <c r="L986">
        <v>6.7649999999999997</v>
      </c>
      <c r="M986">
        <v>6.6950000000000003</v>
      </c>
      <c r="N986">
        <v>101.81</v>
      </c>
      <c r="O986">
        <v>1.0098</v>
      </c>
      <c r="P986">
        <v>104.78</v>
      </c>
      <c r="Q986">
        <v>1.6487000000000001</v>
      </c>
      <c r="R986">
        <v>0.66290000000000004</v>
      </c>
      <c r="S986">
        <v>0.51149999999999995</v>
      </c>
      <c r="T986">
        <v>1.5962000000000001</v>
      </c>
      <c r="U986">
        <v>7.9968000000000004</v>
      </c>
      <c r="V986">
        <v>8.4844000000000008</v>
      </c>
      <c r="W986">
        <v>43.572000000000003</v>
      </c>
      <c r="X986">
        <v>3.8</v>
      </c>
      <c r="Y986">
        <v>6.1325000000000003</v>
      </c>
      <c r="Z986">
        <v>9.4667999999999992</v>
      </c>
      <c r="AA986">
        <v>56.15</v>
      </c>
      <c r="AB986">
        <v>5.26</v>
      </c>
      <c r="AC986">
        <v>69.825000000000003</v>
      </c>
      <c r="AD986">
        <v>83.85</v>
      </c>
      <c r="AE986">
        <v>289.7</v>
      </c>
      <c r="AF986">
        <v>28.2</v>
      </c>
      <c r="AG986">
        <v>505.25</v>
      </c>
      <c r="AH986">
        <v>222.75</v>
      </c>
      <c r="AI986">
        <v>5.43</v>
      </c>
      <c r="AJ986">
        <v>264.25</v>
      </c>
      <c r="AK986">
        <f>IF(ISNUMBER(VLOOKUP($A986,'[1]F-F_Research_Data_Factors_weekl'!$G$6:$J$4822,2,0)),VLOOKUP($A986,'[1]F-F_Research_Data_Factors_weekl'!$G$6:$J$4822,2,0),AK987)</f>
        <v>11394.441189647829</v>
      </c>
      <c r="AL986">
        <f>IF(ISNUMBER(VLOOKUP($A986,'[1]F-F_Research_Data_Factors_weekl'!$G$6:$J$4822,3,0)),VLOOKUP($A986,'[1]F-F_Research_Data_Factors_weekl'!$G$6:$J$4822,3,0),AL987)</f>
        <v>242.65764181627904</v>
      </c>
      <c r="AM986">
        <f>IF(ISNUMBER(VLOOKUP($A986,'[1]F-F_Research_Data_Factors_weekl'!$G$6:$J$4822,4,0)),VLOOKUP($A986,'[1]F-F_Research_Data_Factors_weekl'!$G$6:$J$4822,4,0),AM987)</f>
        <v>1898.5499253159837</v>
      </c>
    </row>
    <row r="987" spans="1:39" x14ac:dyDescent="0.25">
      <c r="A987" s="14">
        <v>36539</v>
      </c>
      <c r="B987">
        <v>11722.98</v>
      </c>
      <c r="C987">
        <v>1465.15</v>
      </c>
      <c r="D987">
        <v>4064.27</v>
      </c>
      <c r="E987">
        <v>8357.4599999999991</v>
      </c>
      <c r="F987">
        <v>7173.22</v>
      </c>
      <c r="G987">
        <v>18956.55</v>
      </c>
      <c r="H987">
        <v>1648.24</v>
      </c>
      <c r="I987">
        <v>15542.23</v>
      </c>
      <c r="J987">
        <v>6.43</v>
      </c>
      <c r="K987">
        <v>6.5759999999999996</v>
      </c>
      <c r="L987">
        <v>6.6790000000000003</v>
      </c>
      <c r="M987">
        <v>6.6970000000000001</v>
      </c>
      <c r="N987">
        <v>101.72</v>
      </c>
      <c r="O987">
        <v>1.0122</v>
      </c>
      <c r="P987">
        <v>105.87</v>
      </c>
      <c r="Q987">
        <v>1.6313</v>
      </c>
      <c r="R987">
        <v>0.66569999999999996</v>
      </c>
      <c r="S987">
        <v>0.52129999999999999</v>
      </c>
      <c r="T987">
        <v>1.5945</v>
      </c>
      <c r="U987">
        <v>7.9960000000000004</v>
      </c>
      <c r="V987">
        <v>8.4748999999999999</v>
      </c>
      <c r="W987">
        <v>43.53</v>
      </c>
      <c r="X987">
        <v>3.7995000000000001</v>
      </c>
      <c r="Y987">
        <v>6.0724999999999998</v>
      </c>
      <c r="Z987">
        <v>9.4503000000000004</v>
      </c>
      <c r="AA987">
        <v>55.12</v>
      </c>
      <c r="AB987">
        <v>5.15</v>
      </c>
      <c r="AC987">
        <v>70.825000000000003</v>
      </c>
      <c r="AD987">
        <v>83.6</v>
      </c>
      <c r="AE987">
        <v>284.89999999999998</v>
      </c>
      <c r="AF987">
        <v>28.02</v>
      </c>
      <c r="AG987">
        <v>485.5</v>
      </c>
      <c r="AH987">
        <v>219</v>
      </c>
      <c r="AI987">
        <v>5.45</v>
      </c>
      <c r="AJ987">
        <v>265</v>
      </c>
      <c r="AK987">
        <f>IF(ISNUMBER(VLOOKUP($A987,'[1]F-F_Research_Data_Factors_weekl'!$G$6:$J$4822,2,0)),VLOOKUP($A987,'[1]F-F_Research_Data_Factors_weekl'!$G$6:$J$4822,2,0),AK988)</f>
        <v>11392.16275709641</v>
      </c>
      <c r="AL987">
        <f>IF(ISNUMBER(VLOOKUP($A987,'[1]F-F_Research_Data_Factors_weekl'!$G$6:$J$4822,3,0)),VLOOKUP($A987,'[1]F-F_Research_Data_Factors_weekl'!$G$6:$J$4822,3,0),AL988)</f>
        <v>226.78284281895236</v>
      </c>
      <c r="AM987">
        <f>IF(ISNUMBER(VLOOKUP($A987,'[1]F-F_Research_Data_Factors_weekl'!$G$6:$J$4822,4,0)),VLOOKUP($A987,'[1]F-F_Research_Data_Factors_weekl'!$G$6:$J$4822,4,0),AM988)</f>
        <v>1954.4471127403579</v>
      </c>
    </row>
    <row r="988" spans="1:39" x14ac:dyDescent="0.25">
      <c r="A988" s="14">
        <v>36532</v>
      </c>
      <c r="B988">
        <v>11522.56</v>
      </c>
      <c r="C988">
        <v>1441.47</v>
      </c>
      <c r="D988">
        <v>3882.62</v>
      </c>
      <c r="E988">
        <v>8429.42</v>
      </c>
      <c r="F988">
        <v>6780.96</v>
      </c>
      <c r="G988">
        <v>18193.41</v>
      </c>
      <c r="H988">
        <v>1599.01</v>
      </c>
      <c r="I988">
        <v>15405.63</v>
      </c>
      <c r="J988">
        <v>6.3079999999999998</v>
      </c>
      <c r="K988">
        <v>6.4109999999999996</v>
      </c>
      <c r="L988">
        <v>6.5149999999999997</v>
      </c>
      <c r="M988">
        <v>6.5460000000000003</v>
      </c>
      <c r="N988">
        <v>100.72</v>
      </c>
      <c r="O988">
        <v>1.0295000000000001</v>
      </c>
      <c r="P988">
        <v>105.34</v>
      </c>
      <c r="Q988">
        <v>1.6393</v>
      </c>
      <c r="R988">
        <v>0.65490000000000004</v>
      </c>
      <c r="S988">
        <v>0.51749999999999996</v>
      </c>
      <c r="T988">
        <v>1.5646</v>
      </c>
      <c r="U988">
        <v>7.9748000000000001</v>
      </c>
      <c r="V988">
        <v>8.4167000000000005</v>
      </c>
      <c r="W988">
        <v>43.55</v>
      </c>
      <c r="X988">
        <v>3.7995000000000001</v>
      </c>
      <c r="Y988">
        <v>6.0575000000000001</v>
      </c>
      <c r="Z988">
        <v>9.5649999999999995</v>
      </c>
      <c r="AA988">
        <v>53.96</v>
      </c>
      <c r="AB988">
        <v>5.1950000000000003</v>
      </c>
      <c r="AC988">
        <v>70.875</v>
      </c>
      <c r="AD988">
        <v>87.1</v>
      </c>
      <c r="AE988">
        <v>282.89999999999998</v>
      </c>
      <c r="AF988">
        <v>24.22</v>
      </c>
      <c r="AG988">
        <v>471.5</v>
      </c>
      <c r="AH988">
        <v>207</v>
      </c>
      <c r="AI988">
        <v>5.84</v>
      </c>
      <c r="AJ988">
        <v>251.75</v>
      </c>
      <c r="AK988">
        <f>IF(ISNUMBER(VLOOKUP($A988,'[1]F-F_Research_Data_Factors_weekl'!$G$6:$J$4822,2,0)),VLOOKUP($A988,'[1]F-F_Research_Data_Factors_weekl'!$G$6:$J$4822,2,0),AK989)</f>
        <v>11161.127419512502</v>
      </c>
      <c r="AL988">
        <f>IF(ISNUMBER(VLOOKUP($A988,'[1]F-F_Research_Data_Factors_weekl'!$G$6:$J$4822,3,0)),VLOOKUP($A988,'[1]F-F_Research_Data_Factors_weekl'!$G$6:$J$4822,3,0),AL989)</f>
        <v>222.4669833421153</v>
      </c>
      <c r="AM988">
        <f>IF(ISNUMBER(VLOOKUP($A988,'[1]F-F_Research_Data_Factors_weekl'!$G$6:$J$4822,4,0)),VLOOKUP($A988,'[1]F-F_Research_Data_Factors_weekl'!$G$6:$J$4822,4,0),AM989)</f>
        <v>1978.5858602352275</v>
      </c>
    </row>
    <row r="989" spans="1:39" x14ac:dyDescent="0.25">
      <c r="A989" s="14">
        <v>36525</v>
      </c>
      <c r="B989">
        <v>11497.12</v>
      </c>
      <c r="C989">
        <v>1469.25</v>
      </c>
      <c r="D989">
        <v>4069.31</v>
      </c>
      <c r="E989">
        <v>8413.75</v>
      </c>
      <c r="F989">
        <v>6958.14</v>
      </c>
      <c r="G989">
        <v>18934.34</v>
      </c>
      <c r="H989">
        <v>1722.2</v>
      </c>
      <c r="I989">
        <v>16962.099999999999</v>
      </c>
      <c r="J989">
        <v>6.2140000000000004</v>
      </c>
      <c r="K989">
        <v>6.3440000000000003</v>
      </c>
      <c r="L989">
        <v>6.4420000000000002</v>
      </c>
      <c r="M989">
        <v>6.4779999999999998</v>
      </c>
      <c r="N989">
        <v>101.87</v>
      </c>
      <c r="O989">
        <v>1.0062</v>
      </c>
      <c r="P989">
        <v>102.51</v>
      </c>
      <c r="Q989">
        <v>1.6181999999999999</v>
      </c>
      <c r="R989">
        <v>0.65669999999999995</v>
      </c>
      <c r="S989">
        <v>0.52129999999999999</v>
      </c>
      <c r="T989">
        <v>1.5907</v>
      </c>
      <c r="U989">
        <v>8.0167000000000002</v>
      </c>
      <c r="V989">
        <v>8.5167999999999999</v>
      </c>
      <c r="W989">
        <v>43.55</v>
      </c>
      <c r="X989">
        <v>3.7995000000000001</v>
      </c>
      <c r="Y989">
        <v>6.1547999999999998</v>
      </c>
      <c r="Z989">
        <v>9.5050000000000008</v>
      </c>
      <c r="AA989">
        <v>50.74</v>
      </c>
      <c r="AB989">
        <v>5.4530000000000003</v>
      </c>
      <c r="AC989">
        <v>68.474999999999994</v>
      </c>
      <c r="AD989">
        <v>88.95</v>
      </c>
      <c r="AE989">
        <v>289.60000000000002</v>
      </c>
      <c r="AF989">
        <v>25.6</v>
      </c>
      <c r="AG989">
        <v>461.75</v>
      </c>
      <c r="AH989">
        <v>204.5</v>
      </c>
      <c r="AI989">
        <v>6.12</v>
      </c>
      <c r="AJ989">
        <v>248.5</v>
      </c>
      <c r="AK989">
        <f>IF(ISNUMBER(VLOOKUP($A989,'[1]F-F_Research_Data_Factors_weekl'!$G$6:$J$4822,2,0)),VLOOKUP($A989,'[1]F-F_Research_Data_Factors_weekl'!$G$6:$J$4822,2,0),AK990)</f>
        <v>11446.136211170651</v>
      </c>
      <c r="AL989">
        <f>IF(ISNUMBER(VLOOKUP($A989,'[1]F-F_Research_Data_Factors_weekl'!$G$6:$J$4822,3,0)),VLOOKUP($A989,'[1]F-F_Research_Data_Factors_weekl'!$G$6:$J$4822,3,0),AL990)</f>
        <v>224.39679578587382</v>
      </c>
      <c r="AM989">
        <f>IF(ISNUMBER(VLOOKUP($A989,'[1]F-F_Research_Data_Factors_weekl'!$G$6:$J$4822,4,0)),VLOOKUP($A989,'[1]F-F_Research_Data_Factors_weekl'!$G$6:$J$4822,4,0),AM990)</f>
        <v>1944.1739807755011</v>
      </c>
    </row>
    <row r="990" spans="1:39" x14ac:dyDescent="0.25">
      <c r="A990" s="14">
        <v>36518</v>
      </c>
      <c r="B990">
        <v>11405.76</v>
      </c>
      <c r="C990">
        <v>1458.34</v>
      </c>
      <c r="D990">
        <v>3969.44</v>
      </c>
      <c r="E990">
        <v>8452.93</v>
      </c>
      <c r="F990">
        <v>6782.39</v>
      </c>
      <c r="G990">
        <v>18584.95</v>
      </c>
      <c r="H990">
        <v>1670.65</v>
      </c>
      <c r="I990">
        <v>16833.28</v>
      </c>
      <c r="J990">
        <v>6.23</v>
      </c>
      <c r="K990">
        <v>6.3120000000000003</v>
      </c>
      <c r="L990">
        <v>6.4080000000000004</v>
      </c>
      <c r="M990">
        <v>6.4859999999999998</v>
      </c>
      <c r="N990">
        <v>101.58</v>
      </c>
      <c r="O990">
        <v>1.0109999999999999</v>
      </c>
      <c r="P990">
        <v>102.93</v>
      </c>
      <c r="Q990">
        <v>1.6158000000000001</v>
      </c>
      <c r="R990">
        <v>0.64329999999999998</v>
      </c>
      <c r="S990">
        <v>0.51570000000000005</v>
      </c>
      <c r="T990">
        <v>1.585</v>
      </c>
      <c r="U990">
        <v>8.0134000000000007</v>
      </c>
      <c r="V990">
        <v>8.4524000000000008</v>
      </c>
      <c r="W990">
        <v>43.53</v>
      </c>
      <c r="X990">
        <v>3.7995000000000001</v>
      </c>
      <c r="Y990">
        <v>6.1475</v>
      </c>
      <c r="Z990">
        <v>9.4350000000000005</v>
      </c>
      <c r="AA990">
        <v>49.74</v>
      </c>
      <c r="AB990">
        <v>5.1870000000000003</v>
      </c>
      <c r="AC990">
        <v>69.674999999999997</v>
      </c>
      <c r="AD990">
        <v>90.75</v>
      </c>
      <c r="AE990">
        <v>286.7</v>
      </c>
      <c r="AF990">
        <v>25.87</v>
      </c>
      <c r="AG990">
        <v>467</v>
      </c>
      <c r="AH990">
        <v>204.25</v>
      </c>
      <c r="AI990">
        <v>5.88</v>
      </c>
      <c r="AJ990">
        <v>249.75</v>
      </c>
      <c r="AK990">
        <f>IF(ISNUMBER(VLOOKUP($A990,'[1]F-F_Research_Data_Factors_weekl'!$G$6:$J$4822,2,0)),VLOOKUP($A990,'[1]F-F_Research_Data_Factors_weekl'!$G$6:$J$4822,2,0),AK991)</f>
        <v>10978.793456439433</v>
      </c>
      <c r="AL990">
        <f>IF(ISNUMBER(VLOOKUP($A990,'[1]F-F_Research_Data_Factors_weekl'!$G$6:$J$4822,3,0)),VLOOKUP($A990,'[1]F-F_Research_Data_Factors_weekl'!$G$6:$J$4822,3,0),AL991)</f>
        <v>215.77216444319333</v>
      </c>
      <c r="AM990">
        <f>IF(ISNUMBER(VLOOKUP($A990,'[1]F-F_Research_Data_Factors_weekl'!$G$6:$J$4822,4,0)),VLOOKUP($A990,'[1]F-F_Research_Data_Factors_weekl'!$G$6:$J$4822,4,0),AM991)</f>
        <v>1996.0354939484996</v>
      </c>
    </row>
    <row r="991" spans="1:39" x14ac:dyDescent="0.25">
      <c r="A991" s="14">
        <v>36511</v>
      </c>
      <c r="B991">
        <v>11257.43</v>
      </c>
      <c r="C991">
        <v>1421.03</v>
      </c>
      <c r="D991">
        <v>3753.06</v>
      </c>
      <c r="E991">
        <v>8098.19</v>
      </c>
      <c r="F991">
        <v>6353.9</v>
      </c>
      <c r="G991">
        <v>18095.12</v>
      </c>
      <c r="H991">
        <v>1633.48</v>
      </c>
      <c r="I991">
        <v>15986.35</v>
      </c>
      <c r="J991">
        <v>6.1449999999999996</v>
      </c>
      <c r="K991">
        <v>6.194</v>
      </c>
      <c r="L991">
        <v>6.2830000000000004</v>
      </c>
      <c r="M991">
        <v>6.3739999999999997</v>
      </c>
      <c r="N991">
        <v>102.18</v>
      </c>
      <c r="O991">
        <v>1.0087999999999999</v>
      </c>
      <c r="P991">
        <v>103.03</v>
      </c>
      <c r="Q991">
        <v>1.6044</v>
      </c>
      <c r="R991">
        <v>0.64280000000000004</v>
      </c>
      <c r="S991">
        <v>0.50770000000000004</v>
      </c>
      <c r="T991">
        <v>1.5883</v>
      </c>
      <c r="U991">
        <v>8.0050000000000008</v>
      </c>
      <c r="V991">
        <v>8.5250000000000004</v>
      </c>
      <c r="W991">
        <v>43.494500000000002</v>
      </c>
      <c r="X991">
        <v>3.8</v>
      </c>
      <c r="Y991">
        <v>6.1391999999999998</v>
      </c>
      <c r="Z991">
        <v>9.3351000000000006</v>
      </c>
      <c r="AA991">
        <v>49.15</v>
      </c>
      <c r="AB991">
        <v>5.2149999999999999</v>
      </c>
      <c r="AC991">
        <v>68.599999999999994</v>
      </c>
      <c r="AD991">
        <v>90.8</v>
      </c>
      <c r="AE991">
        <v>283.39999999999998</v>
      </c>
      <c r="AF991">
        <v>26.74</v>
      </c>
      <c r="AG991">
        <v>452.25</v>
      </c>
      <c r="AH991">
        <v>191.75</v>
      </c>
      <c r="AI991">
        <v>5.88</v>
      </c>
      <c r="AJ991">
        <v>233.5</v>
      </c>
      <c r="AK991">
        <f>IF(ISNUMBER(VLOOKUP($A991,'[1]F-F_Research_Data_Factors_weekl'!$G$6:$J$4822,2,0)),VLOOKUP($A991,'[1]F-F_Research_Data_Factors_weekl'!$G$6:$J$4822,2,0),AK992)</f>
        <v>10978.793456439433</v>
      </c>
      <c r="AL991">
        <f>IF(ISNUMBER(VLOOKUP($A991,'[1]F-F_Research_Data_Factors_weekl'!$G$6:$J$4822,3,0)),VLOOKUP($A991,'[1]F-F_Research_Data_Factors_weekl'!$G$6:$J$4822,3,0),AL992)</f>
        <v>215.77216444319333</v>
      </c>
      <c r="AM991">
        <f>IF(ISNUMBER(VLOOKUP($A991,'[1]F-F_Research_Data_Factors_weekl'!$G$6:$J$4822,4,0)),VLOOKUP($A991,'[1]F-F_Research_Data_Factors_weekl'!$G$6:$J$4822,4,0),AM992)</f>
        <v>1996.0354939484996</v>
      </c>
    </row>
    <row r="992" spans="1:39" x14ac:dyDescent="0.25">
      <c r="A992" s="14">
        <v>36504</v>
      </c>
      <c r="B992">
        <v>11224.71</v>
      </c>
      <c r="C992">
        <v>1417.04</v>
      </c>
      <c r="D992">
        <v>3620.23</v>
      </c>
      <c r="E992">
        <v>7954.59</v>
      </c>
      <c r="F992">
        <v>6097.9</v>
      </c>
      <c r="G992">
        <v>18271.849999999999</v>
      </c>
      <c r="H992">
        <v>1623.87</v>
      </c>
      <c r="I992">
        <v>16380.21</v>
      </c>
      <c r="J992">
        <v>5.9119999999999999</v>
      </c>
      <c r="K992">
        <v>5.98</v>
      </c>
      <c r="L992">
        <v>6.0720000000000001</v>
      </c>
      <c r="M992">
        <v>6.1660000000000004</v>
      </c>
      <c r="N992">
        <v>101.66</v>
      </c>
      <c r="O992">
        <v>1.0134000000000001</v>
      </c>
      <c r="P992">
        <v>102.25</v>
      </c>
      <c r="Q992">
        <v>1.6215000000000002</v>
      </c>
      <c r="R992">
        <v>0.6351</v>
      </c>
      <c r="S992">
        <v>0.49730000000000002</v>
      </c>
      <c r="T992">
        <v>1.5794999999999999</v>
      </c>
      <c r="U992">
        <v>8.0147999999999993</v>
      </c>
      <c r="V992">
        <v>8.4733000000000001</v>
      </c>
      <c r="W992">
        <v>43.48</v>
      </c>
      <c r="X992">
        <v>3.8</v>
      </c>
      <c r="Y992">
        <v>6.1188000000000002</v>
      </c>
      <c r="Z992">
        <v>9.4124999999999996</v>
      </c>
      <c r="AA992">
        <v>49.95</v>
      </c>
      <c r="AB992">
        <v>5.1100000000000003</v>
      </c>
      <c r="AC992">
        <v>69.075000000000003</v>
      </c>
      <c r="AD992">
        <v>94.8</v>
      </c>
      <c r="AE992">
        <v>278.89999999999998</v>
      </c>
      <c r="AF992">
        <v>25.23</v>
      </c>
      <c r="AG992">
        <v>461</v>
      </c>
      <c r="AH992">
        <v>188.5</v>
      </c>
      <c r="AI992">
        <v>6.03</v>
      </c>
      <c r="AJ992">
        <v>227.5</v>
      </c>
      <c r="AK992">
        <f>IF(ISNUMBER(VLOOKUP($A992,'[1]F-F_Research_Data_Factors_weekl'!$G$6:$J$4822,2,0)),VLOOKUP($A992,'[1]F-F_Research_Data_Factors_weekl'!$G$6:$J$4822,2,0),AK993)</f>
        <v>10965.634694805665</v>
      </c>
      <c r="AL992">
        <f>IF(ISNUMBER(VLOOKUP($A992,'[1]F-F_Research_Data_Factors_weekl'!$G$6:$J$4822,3,0)),VLOOKUP($A992,'[1]F-F_Research_Data_Factors_weekl'!$G$6:$J$4822,3,0),AL993)</f>
        <v>215.55660783535799</v>
      </c>
      <c r="AM992">
        <f>IF(ISNUMBER(VLOOKUP($A992,'[1]F-F_Research_Data_Factors_weekl'!$G$6:$J$4822,4,0)),VLOOKUP($A992,'[1]F-F_Research_Data_Factors_weekl'!$G$6:$J$4822,4,0),AM993)</f>
        <v>1997.8335441382239</v>
      </c>
    </row>
    <row r="993" spans="1:39" x14ac:dyDescent="0.25">
      <c r="A993" s="14">
        <v>36497</v>
      </c>
      <c r="B993">
        <v>11286.18</v>
      </c>
      <c r="C993">
        <v>1433.3</v>
      </c>
      <c r="D993">
        <v>3520.63</v>
      </c>
      <c r="E993">
        <v>7794.73</v>
      </c>
      <c r="F993">
        <v>6119.17</v>
      </c>
      <c r="G993">
        <v>18368.14</v>
      </c>
      <c r="H993">
        <v>1611.25</v>
      </c>
      <c r="I993">
        <v>15840.41</v>
      </c>
      <c r="J993">
        <v>5.9719999999999995</v>
      </c>
      <c r="K993">
        <v>6.0720000000000001</v>
      </c>
      <c r="L993">
        <v>6.1609999999999996</v>
      </c>
      <c r="M993">
        <v>6.2519999999999998</v>
      </c>
      <c r="N993">
        <v>102.51</v>
      </c>
      <c r="O993">
        <v>1.0018</v>
      </c>
      <c r="P993">
        <v>102.67</v>
      </c>
      <c r="Q993">
        <v>1.6006</v>
      </c>
      <c r="R993">
        <v>0.63219999999999998</v>
      </c>
      <c r="S993">
        <v>0.50460000000000005</v>
      </c>
      <c r="T993">
        <v>1.5908</v>
      </c>
      <c r="U993">
        <v>8.0890000000000004</v>
      </c>
      <c r="V993">
        <v>8.5517000000000003</v>
      </c>
      <c r="W993">
        <v>43.44</v>
      </c>
      <c r="X993">
        <v>3.7995000000000001</v>
      </c>
      <c r="Y993">
        <v>6.1580000000000004</v>
      </c>
      <c r="Z993">
        <v>9.4492999999999991</v>
      </c>
      <c r="AA993">
        <v>48.15</v>
      </c>
      <c r="AB993">
        <v>5.0819999999999999</v>
      </c>
      <c r="AC993">
        <v>69.224999999999994</v>
      </c>
      <c r="AD993">
        <v>98.15</v>
      </c>
      <c r="AE993">
        <v>280</v>
      </c>
      <c r="AF993">
        <v>25.81</v>
      </c>
      <c r="AG993">
        <v>472.5</v>
      </c>
      <c r="AH993">
        <v>189.25</v>
      </c>
      <c r="AI993">
        <v>5.98</v>
      </c>
      <c r="AJ993">
        <v>228.25</v>
      </c>
      <c r="AK993">
        <f>IF(ISNUMBER(VLOOKUP($A993,'[1]F-F_Research_Data_Factors_weekl'!$G$6:$J$4822,2,0)),VLOOKUP($A993,'[1]F-F_Research_Data_Factors_weekl'!$G$6:$J$4822,2,0),AK994)</f>
        <v>10981.008106154281</v>
      </c>
      <c r="AL993">
        <f>IF(ISNUMBER(VLOOKUP($A993,'[1]F-F_Research_Data_Factors_weekl'!$G$6:$J$4822,3,0)),VLOOKUP($A993,'[1]F-F_Research_Data_Factors_weekl'!$G$6:$J$4822,3,0),AL994)</f>
        <v>208.79175497419411</v>
      </c>
      <c r="AM993">
        <f>IF(ISNUMBER(VLOOKUP($A993,'[1]F-F_Research_Data_Factors_weekl'!$G$6:$J$4822,4,0)),VLOOKUP($A993,'[1]F-F_Research_Data_Factors_weekl'!$G$6:$J$4822,4,0),AM994)</f>
        <v>2069.221692530527</v>
      </c>
    </row>
    <row r="994" spans="1:39" x14ac:dyDescent="0.25">
      <c r="A994" s="14">
        <v>36490</v>
      </c>
      <c r="B994">
        <v>10988.91</v>
      </c>
      <c r="C994">
        <v>1416.62</v>
      </c>
      <c r="D994">
        <v>3447.81</v>
      </c>
      <c r="E994">
        <v>7889.94</v>
      </c>
      <c r="F994">
        <v>5958.07</v>
      </c>
      <c r="G994">
        <v>18914.5</v>
      </c>
      <c r="H994">
        <v>1670.34</v>
      </c>
      <c r="I994">
        <v>15274.53</v>
      </c>
      <c r="J994">
        <v>5.98</v>
      </c>
      <c r="K994">
        <v>6.0540000000000003</v>
      </c>
      <c r="L994">
        <v>6.117</v>
      </c>
      <c r="M994">
        <v>6.2320000000000002</v>
      </c>
      <c r="N994">
        <v>101.35</v>
      </c>
      <c r="O994">
        <v>1.0163</v>
      </c>
      <c r="P994">
        <v>101.87</v>
      </c>
      <c r="Q994">
        <v>1.6073</v>
      </c>
      <c r="R994">
        <v>0.63500000000000001</v>
      </c>
      <c r="S994">
        <v>0.51170000000000004</v>
      </c>
      <c r="T994">
        <v>1.5770999999999999</v>
      </c>
      <c r="U994">
        <v>7.9958</v>
      </c>
      <c r="V994">
        <v>8.4525000000000006</v>
      </c>
      <c r="W994">
        <v>43.4</v>
      </c>
      <c r="X994">
        <v>3.8</v>
      </c>
      <c r="Y994">
        <v>6.1440000000000001</v>
      </c>
      <c r="Z994">
        <v>9.3574999999999999</v>
      </c>
      <c r="AA994">
        <v>49.85</v>
      </c>
      <c r="AB994">
        <v>5.2350000000000003</v>
      </c>
      <c r="AC994">
        <v>70.174999999999997</v>
      </c>
      <c r="AD994">
        <v>93.75</v>
      </c>
      <c r="AE994">
        <v>299.39999999999998</v>
      </c>
      <c r="AF994">
        <v>26.87</v>
      </c>
      <c r="AG994">
        <v>463.25</v>
      </c>
      <c r="AH994">
        <v>191.25</v>
      </c>
      <c r="AI994">
        <v>6.07</v>
      </c>
      <c r="AJ994">
        <v>235.75</v>
      </c>
      <c r="AK994">
        <f>IF(ISNUMBER(VLOOKUP($A994,'[1]F-F_Research_Data_Factors_weekl'!$G$6:$J$4822,2,0)),VLOOKUP($A994,'[1]F-F_Research_Data_Factors_weekl'!$G$6:$J$4822,2,0),AK995)</f>
        <v>10839.016983668225</v>
      </c>
      <c r="AL994">
        <f>IF(ISNUMBER(VLOOKUP($A994,'[1]F-F_Research_Data_Factors_weekl'!$G$6:$J$4822,3,0)),VLOOKUP($A994,'[1]F-F_Research_Data_Factors_weekl'!$G$6:$J$4822,3,0),AL995)</f>
        <v>209.12635714562711</v>
      </c>
      <c r="AM994">
        <f>IF(ISNUMBER(VLOOKUP($A994,'[1]F-F_Research_Data_Factors_weekl'!$G$6:$J$4822,4,0)),VLOOKUP($A994,'[1]F-F_Research_Data_Factors_weekl'!$G$6:$J$4822,4,0),AM995)</f>
        <v>2082.130904136171</v>
      </c>
    </row>
    <row r="995" spans="1:39" x14ac:dyDescent="0.25">
      <c r="A995" s="14">
        <v>36483</v>
      </c>
      <c r="B995">
        <v>11003.9</v>
      </c>
      <c r="C995">
        <v>1422</v>
      </c>
      <c r="D995">
        <v>3369.25</v>
      </c>
      <c r="E995">
        <v>7693.11</v>
      </c>
      <c r="F995">
        <v>5955.97</v>
      </c>
      <c r="G995">
        <v>18570.84</v>
      </c>
      <c r="H995">
        <v>1642.67</v>
      </c>
      <c r="I995">
        <v>15073.1</v>
      </c>
      <c r="J995">
        <v>5.9030000000000005</v>
      </c>
      <c r="K995">
        <v>5.9870000000000001</v>
      </c>
      <c r="L995">
        <v>6.0570000000000004</v>
      </c>
      <c r="M995">
        <v>6.1619999999999999</v>
      </c>
      <c r="N995">
        <v>100.89</v>
      </c>
      <c r="O995">
        <v>1.03</v>
      </c>
      <c r="P995">
        <v>106.39</v>
      </c>
      <c r="Q995">
        <v>1.6198999999999999</v>
      </c>
      <c r="R995">
        <v>0.63900000000000001</v>
      </c>
      <c r="S995">
        <v>0.51</v>
      </c>
      <c r="T995">
        <v>1.5554999999999999</v>
      </c>
      <c r="U995">
        <v>7.9364999999999997</v>
      </c>
      <c r="V995">
        <v>8.3332999999999995</v>
      </c>
      <c r="W995">
        <v>43.377499999999998</v>
      </c>
      <c r="X995">
        <v>3.7995000000000001</v>
      </c>
      <c r="Y995">
        <v>6.1375000000000002</v>
      </c>
      <c r="Z995">
        <v>9.3260000000000005</v>
      </c>
      <c r="AA995">
        <v>48.81</v>
      </c>
      <c r="AB995">
        <v>5.13</v>
      </c>
      <c r="AC995">
        <v>70.2</v>
      </c>
      <c r="AD995">
        <v>93.75</v>
      </c>
      <c r="AE995">
        <v>295.7</v>
      </c>
      <c r="AF995">
        <v>26.56</v>
      </c>
      <c r="AG995">
        <v>464.75</v>
      </c>
      <c r="AH995">
        <v>192.25</v>
      </c>
      <c r="AI995">
        <v>5.91</v>
      </c>
      <c r="AJ995">
        <v>243.25</v>
      </c>
      <c r="AK995">
        <f>IF(ISNUMBER(VLOOKUP($A995,'[1]F-F_Research_Data_Factors_weekl'!$G$6:$J$4822,2,0)),VLOOKUP($A995,'[1]F-F_Research_Data_Factors_weekl'!$G$6:$J$4822,2,0),AK996)</f>
        <v>10860.738460589404</v>
      </c>
      <c r="AL995">
        <f>IF(ISNUMBER(VLOOKUP($A995,'[1]F-F_Research_Data_Factors_weekl'!$G$6:$J$4822,3,0)),VLOOKUP($A995,'[1]F-F_Research_Data_Factors_weekl'!$G$6:$J$4822,3,0),AL996)</f>
        <v>206.4629846437231</v>
      </c>
      <c r="AM995">
        <f>IF(ISNUMBER(VLOOKUP($A995,'[1]F-F_Research_Data_Factors_weekl'!$G$6:$J$4822,4,0)),VLOOKUP($A995,'[1]F-F_Research_Data_Factors_weekl'!$G$6:$J$4822,4,0),AM996)</f>
        <v>2116.6320058312199</v>
      </c>
    </row>
    <row r="996" spans="1:39" x14ac:dyDescent="0.25">
      <c r="A996" s="14">
        <v>36476</v>
      </c>
      <c r="B996">
        <v>10769.32</v>
      </c>
      <c r="C996">
        <v>1396.06</v>
      </c>
      <c r="D996">
        <v>3221.15</v>
      </c>
      <c r="E996">
        <v>7526.2</v>
      </c>
      <c r="F996">
        <v>5791.05</v>
      </c>
      <c r="G996">
        <v>18258.55</v>
      </c>
      <c r="H996">
        <v>1592.19</v>
      </c>
      <c r="I996">
        <v>14189.67</v>
      </c>
      <c r="J996">
        <v>5.766</v>
      </c>
      <c r="K996">
        <v>5.8550000000000004</v>
      </c>
      <c r="L996">
        <v>5.9279999999999999</v>
      </c>
      <c r="M996">
        <v>6.0359999999999996</v>
      </c>
      <c r="N996">
        <v>100.75</v>
      </c>
      <c r="O996">
        <v>1.0318000000000001</v>
      </c>
      <c r="P996">
        <v>105.3</v>
      </c>
      <c r="Q996">
        <v>1.6152</v>
      </c>
      <c r="R996">
        <v>0.64529999999999998</v>
      </c>
      <c r="S996">
        <v>0.51649999999999996</v>
      </c>
      <c r="T996">
        <v>1.5562</v>
      </c>
      <c r="U996">
        <v>7.9275000000000002</v>
      </c>
      <c r="V996">
        <v>8.3569999999999993</v>
      </c>
      <c r="W996">
        <v>43.4</v>
      </c>
      <c r="X996">
        <v>3.7995000000000001</v>
      </c>
      <c r="Y996">
        <v>6.1275000000000004</v>
      </c>
      <c r="Z996">
        <v>9.3834999999999997</v>
      </c>
      <c r="AA996">
        <v>50.68</v>
      </c>
      <c r="AB996">
        <v>5.0549999999999997</v>
      </c>
      <c r="AC996">
        <v>70.275000000000006</v>
      </c>
      <c r="AD996">
        <v>96.55</v>
      </c>
      <c r="AE996">
        <v>292.10000000000002</v>
      </c>
      <c r="AF996">
        <v>24.91</v>
      </c>
      <c r="AG996">
        <v>455.5</v>
      </c>
      <c r="AH996">
        <v>194.25</v>
      </c>
      <c r="AI996">
        <v>6.78</v>
      </c>
      <c r="AJ996">
        <v>244.25</v>
      </c>
      <c r="AK996">
        <f>IF(ISNUMBER(VLOOKUP($A996,'[1]F-F_Research_Data_Factors_weekl'!$G$6:$J$4822,2,0)),VLOOKUP($A996,'[1]F-F_Research_Data_Factors_weekl'!$G$6:$J$4822,2,0),AK997)</f>
        <v>10620.71040542676</v>
      </c>
      <c r="AL996">
        <f>IF(ISNUMBER(VLOOKUP($A996,'[1]F-F_Research_Data_Factors_weekl'!$G$6:$J$4822,3,0)),VLOOKUP($A996,'[1]F-F_Research_Data_Factors_weekl'!$G$6:$J$4822,3,0),AL997)</f>
        <v>202.11745926943033</v>
      </c>
      <c r="AM996">
        <f>IF(ISNUMBER(VLOOKUP($A996,'[1]F-F_Research_Data_Factors_weekl'!$G$6:$J$4822,4,0)),VLOOKUP($A996,'[1]F-F_Research_Data_Factors_weekl'!$G$6:$J$4822,4,0),AM997)</f>
        <v>2164.2454047353986</v>
      </c>
    </row>
    <row r="997" spans="1:39" x14ac:dyDescent="0.25">
      <c r="A997" s="14">
        <v>36469</v>
      </c>
      <c r="B997">
        <v>10704.49</v>
      </c>
      <c r="C997">
        <v>1370.23</v>
      </c>
      <c r="D997">
        <v>3102.29</v>
      </c>
      <c r="E997">
        <v>7297.63</v>
      </c>
      <c r="F997">
        <v>5658.1</v>
      </c>
      <c r="G997">
        <v>18354.900000000001</v>
      </c>
      <c r="H997">
        <v>1596.85</v>
      </c>
      <c r="I997">
        <v>13610.27</v>
      </c>
      <c r="J997">
        <v>5.718</v>
      </c>
      <c r="K997">
        <v>5.8620000000000001</v>
      </c>
      <c r="L997">
        <v>5.9260000000000002</v>
      </c>
      <c r="M997">
        <v>6.056</v>
      </c>
      <c r="N997">
        <v>100.28</v>
      </c>
      <c r="O997">
        <v>1.0421</v>
      </c>
      <c r="P997">
        <v>106.05</v>
      </c>
      <c r="Q997">
        <v>1.6194999999999999</v>
      </c>
      <c r="R997">
        <v>0.63919999999999999</v>
      </c>
      <c r="S997">
        <v>0.51339999999999997</v>
      </c>
      <c r="T997">
        <v>1.5488</v>
      </c>
      <c r="U997">
        <v>7.9053000000000004</v>
      </c>
      <c r="V997">
        <v>8.3023000000000007</v>
      </c>
      <c r="W997">
        <v>43.414999999999999</v>
      </c>
      <c r="X997">
        <v>3.7995000000000001</v>
      </c>
      <c r="Y997">
        <v>6.1124999999999998</v>
      </c>
      <c r="Z997">
        <v>9.4890000000000008</v>
      </c>
      <c r="AA997">
        <v>51.11</v>
      </c>
      <c r="AB997">
        <v>5.085</v>
      </c>
      <c r="AC997">
        <v>69.099999999999994</v>
      </c>
      <c r="AD997">
        <v>97.5</v>
      </c>
      <c r="AE997">
        <v>291</v>
      </c>
      <c r="AF997">
        <v>23</v>
      </c>
      <c r="AG997">
        <v>473.25</v>
      </c>
      <c r="AH997">
        <v>201</v>
      </c>
      <c r="AI997">
        <v>7</v>
      </c>
      <c r="AJ997">
        <v>256</v>
      </c>
      <c r="AK997">
        <f>IF(ISNUMBER(VLOOKUP($A997,'[1]F-F_Research_Data_Factors_weekl'!$G$6:$J$4822,2,0)),VLOOKUP($A997,'[1]F-F_Research_Data_Factors_weekl'!$G$6:$J$4822,2,0),AK998)</f>
        <v>10431.893139600001</v>
      </c>
      <c r="AL997">
        <f>IF(ISNUMBER(VLOOKUP($A997,'[1]F-F_Research_Data_Factors_weekl'!$G$6:$J$4822,3,0)),VLOOKUP($A997,'[1]F-F_Research_Data_Factors_weekl'!$G$6:$J$4822,3,0),AL998)</f>
        <v>199.42521881542211</v>
      </c>
      <c r="AM997">
        <f>IF(ISNUMBER(VLOOKUP($A997,'[1]F-F_Research_Data_Factors_weekl'!$G$6:$J$4822,4,0)),VLOOKUP($A997,'[1]F-F_Research_Data_Factors_weekl'!$G$6:$J$4822,4,0),AM998)</f>
        <v>2204.140344979528</v>
      </c>
    </row>
    <row r="998" spans="1:39" x14ac:dyDescent="0.25">
      <c r="A998" s="14">
        <v>36462</v>
      </c>
      <c r="B998">
        <v>10729.87</v>
      </c>
      <c r="C998">
        <v>1362.93</v>
      </c>
      <c r="D998">
        <v>2966.43</v>
      </c>
      <c r="E998">
        <v>7256.22</v>
      </c>
      <c r="F998">
        <v>5525.4</v>
      </c>
      <c r="G998">
        <v>17942.080000000002</v>
      </c>
      <c r="H998">
        <v>1563.89</v>
      </c>
      <c r="I998">
        <v>13256.95</v>
      </c>
      <c r="J998">
        <v>5.7869999999999999</v>
      </c>
      <c r="K998">
        <v>5.9459999999999997</v>
      </c>
      <c r="L998">
        <v>6.024</v>
      </c>
      <c r="M998">
        <v>6.1630000000000003</v>
      </c>
      <c r="N998">
        <v>99.06</v>
      </c>
      <c r="O998">
        <v>1.0548999999999999</v>
      </c>
      <c r="P998">
        <v>104.1</v>
      </c>
      <c r="Q998">
        <v>1.6448</v>
      </c>
      <c r="R998">
        <v>0.63900000000000001</v>
      </c>
      <c r="S998">
        <v>0.50870000000000004</v>
      </c>
      <c r="T998">
        <v>1.5209000000000001</v>
      </c>
      <c r="U998">
        <v>7.8224999999999998</v>
      </c>
      <c r="V998">
        <v>8.1969999999999992</v>
      </c>
      <c r="W998">
        <v>43.38</v>
      </c>
      <c r="X998">
        <v>3.7995000000000001</v>
      </c>
      <c r="Y998">
        <v>6.1464999999999996</v>
      </c>
      <c r="Z998">
        <v>9.5975000000000001</v>
      </c>
      <c r="AA998">
        <v>52.27</v>
      </c>
      <c r="AB998">
        <v>5.18</v>
      </c>
      <c r="AC998">
        <v>72.224999999999994</v>
      </c>
      <c r="AD998">
        <v>92</v>
      </c>
      <c r="AE998">
        <v>300.3</v>
      </c>
      <c r="AF998">
        <v>21.75</v>
      </c>
      <c r="AG998">
        <v>470.5</v>
      </c>
      <c r="AH998">
        <v>199.5</v>
      </c>
      <c r="AI998">
        <v>6.88</v>
      </c>
      <c r="AJ998">
        <v>255.75</v>
      </c>
      <c r="AK998">
        <f>IF(ISNUMBER(VLOOKUP($A998,'[1]F-F_Research_Data_Factors_weekl'!$G$6:$J$4822,2,0)),VLOOKUP($A998,'[1]F-F_Research_Data_Factors_weekl'!$G$6:$J$4822,2,0),AK999)</f>
        <v>10285.834292644449</v>
      </c>
      <c r="AL998">
        <f>IF(ISNUMBER(VLOOKUP($A998,'[1]F-F_Research_Data_Factors_weekl'!$G$6:$J$4822,3,0)),VLOOKUP($A998,'[1]F-F_Research_Data_Factors_weekl'!$G$6:$J$4822,3,0),AL999)</f>
        <v>195.18960439994333</v>
      </c>
      <c r="AM998">
        <f>IF(ISNUMBER(VLOOKUP($A998,'[1]F-F_Research_Data_Factors_weekl'!$G$6:$J$4822,4,0)),VLOOKUP($A998,'[1]F-F_Research_Data_Factors_weekl'!$G$6:$J$4822,4,0),AM999)</f>
        <v>2242.2587436210865</v>
      </c>
    </row>
    <row r="999" spans="1:39" x14ac:dyDescent="0.25">
      <c r="A999" s="14">
        <v>36455</v>
      </c>
      <c r="B999">
        <v>10470.25</v>
      </c>
      <c r="C999">
        <v>1301.6500000000001</v>
      </c>
      <c r="D999">
        <v>2816.52</v>
      </c>
      <c r="E999">
        <v>7040.27</v>
      </c>
      <c r="F999">
        <v>5357.75</v>
      </c>
      <c r="G999">
        <v>17438.8</v>
      </c>
      <c r="H999">
        <v>1513.93</v>
      </c>
      <c r="I999">
        <v>12863.08</v>
      </c>
      <c r="J999">
        <v>5.9219999999999997</v>
      </c>
      <c r="K999">
        <v>6.0979999999999999</v>
      </c>
      <c r="L999">
        <v>6.194</v>
      </c>
      <c r="M999">
        <v>6.351</v>
      </c>
      <c r="N999">
        <v>98.48</v>
      </c>
      <c r="O999">
        <v>1.069</v>
      </c>
      <c r="P999">
        <v>105.81</v>
      </c>
      <c r="Q999">
        <v>1.6524999999999999</v>
      </c>
      <c r="R999">
        <v>0.64900000000000002</v>
      </c>
      <c r="S999">
        <v>0.5151</v>
      </c>
      <c r="T999">
        <v>1.4958</v>
      </c>
      <c r="U999">
        <v>7.7412999999999998</v>
      </c>
      <c r="V999">
        <v>8.1097000000000001</v>
      </c>
      <c r="W999">
        <v>43.43</v>
      </c>
      <c r="X999">
        <v>3.7995000000000001</v>
      </c>
      <c r="Y999">
        <v>6.1353</v>
      </c>
      <c r="Z999">
        <v>9.6100999999999992</v>
      </c>
      <c r="AA999">
        <v>53.37</v>
      </c>
      <c r="AB999">
        <v>5.25</v>
      </c>
      <c r="AC999">
        <v>71.224999999999994</v>
      </c>
      <c r="AD999">
        <v>87.45</v>
      </c>
      <c r="AE999">
        <v>301.8</v>
      </c>
      <c r="AF999">
        <v>23.45</v>
      </c>
      <c r="AG999">
        <v>472.75</v>
      </c>
      <c r="AH999">
        <v>199.5</v>
      </c>
      <c r="AI999">
        <v>6.88</v>
      </c>
      <c r="AJ999">
        <v>258</v>
      </c>
      <c r="AK999">
        <f>IF(ISNUMBER(VLOOKUP($A999,'[1]F-F_Research_Data_Factors_weekl'!$G$6:$J$4822,2,0)),VLOOKUP($A999,'[1]F-F_Research_Data_Factors_weekl'!$G$6:$J$4822,2,0),AK1000)</f>
        <v>9824.1015211503818</v>
      </c>
      <c r="AL999">
        <f>IF(ISNUMBER(VLOOKUP($A999,'[1]F-F_Research_Data_Factors_weekl'!$G$6:$J$4822,3,0)),VLOOKUP($A999,'[1]F-F_Research_Data_Factors_weekl'!$G$6:$J$4822,3,0),AL1000)</f>
        <v>201.41327458460773</v>
      </c>
      <c r="AM999">
        <f>IF(ISNUMBER(VLOOKUP($A999,'[1]F-F_Research_Data_Factors_weekl'!$G$6:$J$4822,4,0)),VLOOKUP($A999,'[1]F-F_Research_Data_Factors_weekl'!$G$6:$J$4822,4,0),AM1000)</f>
        <v>2269.7223844732125</v>
      </c>
    </row>
    <row r="1000" spans="1:39" x14ac:dyDescent="0.25">
      <c r="A1000" s="14">
        <v>36448</v>
      </c>
      <c r="B1000">
        <v>10019.719999999999</v>
      </c>
      <c r="C1000">
        <v>1247.4100000000001</v>
      </c>
      <c r="D1000">
        <v>2731.83</v>
      </c>
      <c r="E1000">
        <v>6884.4</v>
      </c>
      <c r="F1000">
        <v>5184.2299999999996</v>
      </c>
      <c r="G1000">
        <v>17601.57</v>
      </c>
      <c r="H1000">
        <v>1510.26</v>
      </c>
      <c r="I1000">
        <v>12299.08</v>
      </c>
      <c r="J1000">
        <v>5.7990000000000004</v>
      </c>
      <c r="K1000">
        <v>5.9660000000000002</v>
      </c>
      <c r="L1000">
        <v>6.0670000000000002</v>
      </c>
      <c r="M1000">
        <v>6.2569999999999997</v>
      </c>
      <c r="N1000">
        <v>97.04</v>
      </c>
      <c r="O1000">
        <v>1.0893999999999999</v>
      </c>
      <c r="P1000">
        <v>105.5</v>
      </c>
      <c r="Q1000">
        <v>1.6697</v>
      </c>
      <c r="R1000">
        <v>0.64729999999999999</v>
      </c>
      <c r="S1000">
        <v>0.51090000000000002</v>
      </c>
      <c r="T1000">
        <v>1.4562999999999999</v>
      </c>
      <c r="U1000">
        <v>7.6825999999999999</v>
      </c>
      <c r="V1000">
        <v>8.1222999999999992</v>
      </c>
      <c r="W1000">
        <v>43.45</v>
      </c>
      <c r="X1000">
        <v>3.7995000000000001</v>
      </c>
      <c r="Y1000">
        <v>6.1355000000000004</v>
      </c>
      <c r="Z1000">
        <v>9.7025000000000006</v>
      </c>
      <c r="AA1000">
        <v>54.23</v>
      </c>
      <c r="AB1000">
        <v>5.3380000000000001</v>
      </c>
      <c r="AC1000">
        <v>70.924999999999997</v>
      </c>
      <c r="AD1000">
        <v>86.75</v>
      </c>
      <c r="AE1000">
        <v>314.89999999999998</v>
      </c>
      <c r="AF1000">
        <v>22.82</v>
      </c>
      <c r="AG1000">
        <v>492</v>
      </c>
      <c r="AH1000">
        <v>199.25</v>
      </c>
      <c r="AI1000">
        <v>6.5600000000000005</v>
      </c>
      <c r="AJ1000">
        <v>256.5</v>
      </c>
      <c r="AK1000">
        <f>IF(ISNUMBER(VLOOKUP($A1000,'[1]F-F_Research_Data_Factors_weekl'!$G$6:$J$4822,2,0)),VLOOKUP($A1000,'[1]F-F_Research_Data_Factors_weekl'!$G$6:$J$4822,2,0),AK1001)</f>
        <v>9455.3431387395412</v>
      </c>
      <c r="AL1000">
        <f>IF(ISNUMBER(VLOOKUP($A1000,'[1]F-F_Research_Data_Factors_weekl'!$G$6:$J$4822,3,0)),VLOOKUP($A1000,'[1]F-F_Research_Data_Factors_weekl'!$G$6:$J$4822,3,0),AL1001)</f>
        <v>207.556960618928</v>
      </c>
      <c r="AM1000">
        <f>IF(ISNUMBER(VLOOKUP($A1000,'[1]F-F_Research_Data_Factors_weekl'!$G$6:$J$4822,4,0)),VLOOKUP($A1000,'[1]F-F_Research_Data_Factors_weekl'!$G$6:$J$4822,4,0),AM1001)</f>
        <v>2315.806942631581</v>
      </c>
    </row>
    <row r="1001" spans="1:39" x14ac:dyDescent="0.25">
      <c r="A1001" s="14">
        <v>36441</v>
      </c>
      <c r="B1001">
        <v>10649.77</v>
      </c>
      <c r="C1001">
        <v>1336.02</v>
      </c>
      <c r="D1001">
        <v>2886.57</v>
      </c>
      <c r="E1001">
        <v>7116.04</v>
      </c>
      <c r="F1001">
        <v>5419.26</v>
      </c>
      <c r="G1001">
        <v>18062.18</v>
      </c>
      <c r="H1001">
        <v>1530.83</v>
      </c>
      <c r="I1001">
        <v>13112.42</v>
      </c>
      <c r="J1001">
        <v>5.7809999999999997</v>
      </c>
      <c r="K1001">
        <v>5.9470000000000001</v>
      </c>
      <c r="L1001">
        <v>6.0330000000000004</v>
      </c>
      <c r="M1001">
        <v>6.1950000000000003</v>
      </c>
      <c r="N1001">
        <v>99.02</v>
      </c>
      <c r="O1001">
        <v>1.0632999999999999</v>
      </c>
      <c r="P1001">
        <v>107.6</v>
      </c>
      <c r="Q1001">
        <v>1.6514</v>
      </c>
      <c r="R1001">
        <v>0.65459999999999996</v>
      </c>
      <c r="S1001">
        <v>0.51359999999999995</v>
      </c>
      <c r="T1001">
        <v>1.5037</v>
      </c>
      <c r="U1001">
        <v>7.8182999999999998</v>
      </c>
      <c r="V1001">
        <v>8.1814999999999998</v>
      </c>
      <c r="W1001">
        <v>43.505000000000003</v>
      </c>
      <c r="X1001">
        <v>3.7995000000000001</v>
      </c>
      <c r="Y1001">
        <v>6.0469999999999997</v>
      </c>
      <c r="Z1001">
        <v>9.4619999999999997</v>
      </c>
      <c r="AA1001">
        <v>53.53</v>
      </c>
      <c r="AB1001">
        <v>5.55</v>
      </c>
      <c r="AC1001">
        <v>70.424999999999997</v>
      </c>
      <c r="AD1001">
        <v>86.35</v>
      </c>
      <c r="AE1001">
        <v>320.2</v>
      </c>
      <c r="AF1001">
        <v>20.9</v>
      </c>
      <c r="AG1001">
        <v>491.5</v>
      </c>
      <c r="AH1001">
        <v>198.5</v>
      </c>
      <c r="AI1001">
        <v>6.89</v>
      </c>
      <c r="AJ1001">
        <v>254.75</v>
      </c>
      <c r="AK1001">
        <f>IF(ISNUMBER(VLOOKUP($A1001,'[1]F-F_Research_Data_Factors_weekl'!$G$6:$J$4822,2,0)),VLOOKUP($A1001,'[1]F-F_Research_Data_Factors_weekl'!$G$6:$J$4822,2,0),AK1002)</f>
        <v>10069.588007177359</v>
      </c>
      <c r="AL1001">
        <f>IF(ISNUMBER(VLOOKUP($A1001,'[1]F-F_Research_Data_Factors_weekl'!$G$6:$J$4822,3,0)),VLOOKUP($A1001,'[1]F-F_Research_Data_Factors_weekl'!$G$6:$J$4822,3,0),AL1002)</f>
        <v>202.29723257205458</v>
      </c>
      <c r="AM1001">
        <f>IF(ISNUMBER(VLOOKUP($A1001,'[1]F-F_Research_Data_Factors_weekl'!$G$6:$J$4822,4,0)),VLOOKUP($A1001,'[1]F-F_Research_Data_Factors_weekl'!$G$6:$J$4822,4,0),AM1002)</f>
        <v>2276.6485869362768</v>
      </c>
    </row>
    <row r="1002" spans="1:39" x14ac:dyDescent="0.25">
      <c r="A1002" s="14">
        <v>36434</v>
      </c>
      <c r="B1002">
        <v>10273</v>
      </c>
      <c r="C1002">
        <v>1282.81</v>
      </c>
      <c r="D1002">
        <v>2736.85</v>
      </c>
      <c r="E1002">
        <v>6931.34</v>
      </c>
      <c r="F1002">
        <v>5124.55</v>
      </c>
      <c r="G1002">
        <v>17712.560000000001</v>
      </c>
      <c r="H1002">
        <v>1515.08</v>
      </c>
      <c r="I1002">
        <v>12733.24</v>
      </c>
      <c r="J1002">
        <v>5.6959999999999997</v>
      </c>
      <c r="K1002">
        <v>5.8620000000000001</v>
      </c>
      <c r="L1002">
        <v>5.9740000000000002</v>
      </c>
      <c r="M1002">
        <v>6.1340000000000003</v>
      </c>
      <c r="N1002">
        <v>98.06</v>
      </c>
      <c r="O1002">
        <v>1.0725</v>
      </c>
      <c r="P1002">
        <v>105.1</v>
      </c>
      <c r="Q1002">
        <v>1.6545000000000001</v>
      </c>
      <c r="R1002">
        <v>0.65549999999999997</v>
      </c>
      <c r="S1002">
        <v>0.5151</v>
      </c>
      <c r="T1002">
        <v>1.4828000000000001</v>
      </c>
      <c r="U1002">
        <v>7.68</v>
      </c>
      <c r="V1002">
        <v>8.1419999999999995</v>
      </c>
      <c r="W1002">
        <v>43.594999999999999</v>
      </c>
      <c r="X1002">
        <v>3.7995000000000001</v>
      </c>
      <c r="Y1002">
        <v>6.0143000000000004</v>
      </c>
      <c r="Z1002">
        <v>9.42</v>
      </c>
      <c r="AA1002">
        <v>50.33</v>
      </c>
      <c r="AB1002">
        <v>5.5819999999999999</v>
      </c>
      <c r="AC1002">
        <v>68.775000000000006</v>
      </c>
      <c r="AD1002">
        <v>87.25</v>
      </c>
      <c r="AE1002">
        <v>303.7</v>
      </c>
      <c r="AF1002">
        <v>24.54</v>
      </c>
      <c r="AG1002">
        <v>481</v>
      </c>
      <c r="AH1002">
        <v>205</v>
      </c>
      <c r="AI1002">
        <v>6.91</v>
      </c>
      <c r="AJ1002">
        <v>267</v>
      </c>
      <c r="AK1002">
        <f>IF(ISNUMBER(VLOOKUP($A1002,'[1]F-F_Research_Data_Factors_weekl'!$G$6:$J$4822,2,0)),VLOOKUP($A1002,'[1]F-F_Research_Data_Factors_weekl'!$G$6:$J$4822,2,0),AK1003)</f>
        <v>9676.7134414543143</v>
      </c>
      <c r="AL1002">
        <f>IF(ISNUMBER(VLOOKUP($A1002,'[1]F-F_Research_Data_Factors_weekl'!$G$6:$J$4822,3,0)),VLOOKUP($A1002,'[1]F-F_Research_Data_Factors_weekl'!$G$6:$J$4822,3,0),AL1003)</f>
        <v>208.83372826680559</v>
      </c>
      <c r="AM1002">
        <f>IF(ISNUMBER(VLOOKUP($A1002,'[1]F-F_Research_Data_Factors_weekl'!$G$6:$J$4822,4,0)),VLOOKUP($A1002,'[1]F-F_Research_Data_Factors_weekl'!$G$6:$J$4822,4,0),AM1003)</f>
        <v>2317.6713701886156</v>
      </c>
    </row>
    <row r="1003" spans="1:39" x14ac:dyDescent="0.25">
      <c r="A1003" s="14">
        <v>36427</v>
      </c>
      <c r="B1003">
        <v>10279.34</v>
      </c>
      <c r="C1003">
        <v>1277.3599999999999</v>
      </c>
      <c r="D1003">
        <v>2740.41</v>
      </c>
      <c r="E1003">
        <v>6763.38</v>
      </c>
      <c r="F1003">
        <v>5186.53</v>
      </c>
      <c r="G1003">
        <v>16871.73</v>
      </c>
      <c r="H1003">
        <v>1430.42</v>
      </c>
      <c r="I1003">
        <v>13032.07</v>
      </c>
      <c r="J1003">
        <v>5.5369999999999999</v>
      </c>
      <c r="K1003">
        <v>5.6589999999999998</v>
      </c>
      <c r="L1003">
        <v>5.7729999999999997</v>
      </c>
      <c r="M1003">
        <v>5.9729999999999999</v>
      </c>
      <c r="N1003">
        <v>99.64</v>
      </c>
      <c r="O1003">
        <v>1.0439000000000001</v>
      </c>
      <c r="P1003">
        <v>104.18</v>
      </c>
      <c r="Q1003">
        <v>1.6421999999999999</v>
      </c>
      <c r="R1003">
        <v>0.65080000000000005</v>
      </c>
      <c r="S1003">
        <v>0.51729999999999998</v>
      </c>
      <c r="T1003">
        <v>1.5335999999999999</v>
      </c>
      <c r="U1003">
        <v>7.8472999999999997</v>
      </c>
      <c r="V1003">
        <v>8.2535000000000007</v>
      </c>
      <c r="W1003">
        <v>43.57</v>
      </c>
      <c r="X1003">
        <v>3.7995000000000001</v>
      </c>
      <c r="Y1003">
        <v>6.04</v>
      </c>
      <c r="Z1003">
        <v>9.34</v>
      </c>
      <c r="AA1003">
        <v>50.75</v>
      </c>
      <c r="AB1003">
        <v>5.2279999999999998</v>
      </c>
      <c r="AC1003">
        <v>66.974999999999994</v>
      </c>
      <c r="AD1003">
        <v>91.6</v>
      </c>
      <c r="AE1003">
        <v>267.89999999999998</v>
      </c>
      <c r="AF1003">
        <v>24.76</v>
      </c>
      <c r="AG1003">
        <v>480</v>
      </c>
      <c r="AH1003">
        <v>208.75</v>
      </c>
      <c r="AI1003">
        <v>6.9399999999999995</v>
      </c>
      <c r="AJ1003">
        <v>277.75</v>
      </c>
      <c r="AK1003">
        <f>IF(ISNUMBER(VLOOKUP($A1003,'[1]F-F_Research_Data_Factors_weekl'!$G$6:$J$4822,2,0)),VLOOKUP($A1003,'[1]F-F_Research_Data_Factors_weekl'!$G$6:$J$4822,2,0),AK1004)</f>
        <v>9664.150046394001</v>
      </c>
      <c r="AL1003">
        <f>IF(ISNUMBER(VLOOKUP($A1003,'[1]F-F_Research_Data_Factors_weekl'!$G$6:$J$4822,3,0)),VLOOKUP($A1003,'[1]F-F_Research_Data_Factors_weekl'!$G$6:$J$4822,3,0),AL1004)</f>
        <v>206.07235866075152</v>
      </c>
      <c r="AM1003">
        <f>IF(ISNUMBER(VLOOKUP($A1003,'[1]F-F_Research_Data_Factors_weekl'!$G$6:$J$4822,4,0)),VLOOKUP($A1003,'[1]F-F_Research_Data_Factors_weekl'!$G$6:$J$4822,4,0),AM1004)</f>
        <v>2360.8753898223649</v>
      </c>
    </row>
    <row r="1004" spans="1:39" x14ac:dyDescent="0.25">
      <c r="A1004" s="14">
        <v>36420</v>
      </c>
      <c r="B1004">
        <v>10803.64</v>
      </c>
      <c r="C1004">
        <v>1335.42</v>
      </c>
      <c r="D1004">
        <v>2869.62</v>
      </c>
      <c r="E1004">
        <v>7062.33</v>
      </c>
      <c r="F1004">
        <v>5303.94</v>
      </c>
      <c r="G1004">
        <v>17342.27</v>
      </c>
      <c r="H1004">
        <v>1501.27</v>
      </c>
      <c r="I1004">
        <v>13484.84</v>
      </c>
      <c r="J1004">
        <v>5.6059999999999999</v>
      </c>
      <c r="K1004">
        <v>5.7489999999999997</v>
      </c>
      <c r="L1004">
        <v>5.8710000000000004</v>
      </c>
      <c r="M1004">
        <v>6.056</v>
      </c>
      <c r="N1004">
        <v>100.34</v>
      </c>
      <c r="O1004">
        <v>1.0423</v>
      </c>
      <c r="P1004">
        <v>107.16</v>
      </c>
      <c r="Q1004">
        <v>1.6234</v>
      </c>
      <c r="R1004">
        <v>0.64680000000000004</v>
      </c>
      <c r="S1004">
        <v>0.5252</v>
      </c>
      <c r="T1004">
        <v>1.5415000000000001</v>
      </c>
      <c r="U1004">
        <v>7.8920000000000003</v>
      </c>
      <c r="V1004">
        <v>8.3893000000000004</v>
      </c>
      <c r="W1004">
        <v>43.545000000000002</v>
      </c>
      <c r="X1004">
        <v>3.7997999999999998</v>
      </c>
      <c r="Y1004">
        <v>6.0975000000000001</v>
      </c>
      <c r="Z1004">
        <v>9.3435000000000006</v>
      </c>
      <c r="AA1004">
        <v>51.5</v>
      </c>
      <c r="AB1004">
        <v>5.0860000000000003</v>
      </c>
      <c r="AC1004">
        <v>67.400000000000006</v>
      </c>
      <c r="AD1004">
        <v>91.35</v>
      </c>
      <c r="AE1004">
        <v>255.1</v>
      </c>
      <c r="AF1004">
        <v>24.72</v>
      </c>
      <c r="AG1004">
        <v>482.5</v>
      </c>
      <c r="AH1004">
        <v>198</v>
      </c>
      <c r="AI1004">
        <v>6.91</v>
      </c>
      <c r="AJ1004">
        <v>262.5</v>
      </c>
      <c r="AK1004">
        <f>IF(ISNUMBER(VLOOKUP($A1004,'[1]F-F_Research_Data_Factors_weekl'!$G$6:$J$4822,2,0)),VLOOKUP($A1004,'[1]F-F_Research_Data_Factors_weekl'!$G$6:$J$4822,2,0),AK1005)</f>
        <v>10083.629013349333</v>
      </c>
      <c r="AL1004">
        <f>IF(ISNUMBER(VLOOKUP($A1004,'[1]F-F_Research_Data_Factors_weekl'!$G$6:$J$4822,3,0)),VLOOKUP($A1004,'[1]F-F_Research_Data_Factors_weekl'!$G$6:$J$4822,3,0),AL1005)</f>
        <v>204.41658432769717</v>
      </c>
      <c r="AM1004">
        <f>IF(ISNUMBER(VLOOKUP($A1004,'[1]F-F_Research_Data_Factors_weekl'!$G$6:$J$4822,4,0)),VLOOKUP($A1004,'[1]F-F_Research_Data_Factors_weekl'!$G$6:$J$4822,4,0),AM1005)</f>
        <v>2375.6041354622307</v>
      </c>
    </row>
    <row r="1005" spans="1:39" x14ac:dyDescent="0.25">
      <c r="A1005" s="14">
        <v>36413</v>
      </c>
      <c r="B1005">
        <v>11028.43</v>
      </c>
      <c r="C1005">
        <v>1351.66</v>
      </c>
      <c r="D1005">
        <v>2887.06</v>
      </c>
      <c r="E1005">
        <v>7163.37</v>
      </c>
      <c r="F1005">
        <v>5483.95</v>
      </c>
      <c r="G1005">
        <v>17711.02</v>
      </c>
      <c r="H1005">
        <v>1514.86</v>
      </c>
      <c r="I1005">
        <v>13855.93</v>
      </c>
      <c r="J1005">
        <v>5.6390000000000002</v>
      </c>
      <c r="K1005">
        <v>5.7750000000000004</v>
      </c>
      <c r="L1005">
        <v>5.8979999999999997</v>
      </c>
      <c r="M1005">
        <v>6.0410000000000004</v>
      </c>
      <c r="N1005">
        <v>101.02</v>
      </c>
      <c r="O1005">
        <v>1.0374000000000001</v>
      </c>
      <c r="P1005">
        <v>108.72</v>
      </c>
      <c r="Q1005">
        <v>1.6185</v>
      </c>
      <c r="R1005">
        <v>0.65159999999999996</v>
      </c>
      <c r="S1005">
        <v>0.53259999999999996</v>
      </c>
      <c r="T1005">
        <v>1.5510999999999999</v>
      </c>
      <c r="U1005">
        <v>7.9035000000000002</v>
      </c>
      <c r="V1005">
        <v>8.2937999999999992</v>
      </c>
      <c r="W1005">
        <v>43.524999999999999</v>
      </c>
      <c r="X1005">
        <v>3.7995000000000001</v>
      </c>
      <c r="Y1005">
        <v>6.0454999999999997</v>
      </c>
      <c r="Z1005">
        <v>9.3149999999999995</v>
      </c>
      <c r="AA1005">
        <v>52.22</v>
      </c>
      <c r="AB1005">
        <v>5.181</v>
      </c>
      <c r="AC1005">
        <v>68.075000000000003</v>
      </c>
      <c r="AD1005">
        <v>96.95</v>
      </c>
      <c r="AE1005">
        <v>257.10000000000002</v>
      </c>
      <c r="AF1005">
        <v>23.55</v>
      </c>
      <c r="AG1005">
        <v>512</v>
      </c>
      <c r="AH1005">
        <v>204.5</v>
      </c>
      <c r="AI1005">
        <v>6.7</v>
      </c>
      <c r="AJ1005">
        <v>274</v>
      </c>
      <c r="AK1005">
        <f>IF(ISNUMBER(VLOOKUP($A1005,'[1]F-F_Research_Data_Factors_weekl'!$G$6:$J$4822,2,0)),VLOOKUP($A1005,'[1]F-F_Research_Data_Factors_weekl'!$G$6:$J$4822,2,0),AK1006)</f>
        <v>10230.954761920995</v>
      </c>
      <c r="AL1005">
        <f>IF(ISNUMBER(VLOOKUP($A1005,'[1]F-F_Research_Data_Factors_weekl'!$G$6:$J$4822,3,0)),VLOOKUP($A1005,'[1]F-F_Research_Data_Factors_weekl'!$G$6:$J$4822,3,0),AL1006)</f>
        <v>204.21237195574145</v>
      </c>
      <c r="AM1005">
        <f>IF(ISNUMBER(VLOOKUP($A1005,'[1]F-F_Research_Data_Factors_weekl'!$G$6:$J$4822,4,0)),VLOOKUP($A1005,'[1]F-F_Research_Data_Factors_weekl'!$G$6:$J$4822,4,0),AM1006)</f>
        <v>2372.9938422357714</v>
      </c>
    </row>
    <row r="1006" spans="1:39" x14ac:dyDescent="0.25">
      <c r="A1006" s="14">
        <v>36406</v>
      </c>
      <c r="B1006">
        <v>11078.46</v>
      </c>
      <c r="C1006">
        <v>1357.24</v>
      </c>
      <c r="D1006">
        <v>2843.11</v>
      </c>
      <c r="E1006">
        <v>7006.14</v>
      </c>
      <c r="F1006">
        <v>5336.22</v>
      </c>
      <c r="G1006">
        <v>17629.990000000002</v>
      </c>
      <c r="H1006">
        <v>1497</v>
      </c>
      <c r="I1006">
        <v>13178.31</v>
      </c>
      <c r="J1006">
        <v>5.6219999999999999</v>
      </c>
      <c r="K1006">
        <v>5.7690000000000001</v>
      </c>
      <c r="L1006">
        <v>5.8879999999999999</v>
      </c>
      <c r="M1006">
        <v>6.0179999999999998</v>
      </c>
      <c r="N1006">
        <v>99.78</v>
      </c>
      <c r="O1006">
        <v>1.0612999999999999</v>
      </c>
      <c r="P1006">
        <v>110.04</v>
      </c>
      <c r="Q1006">
        <v>1.6024</v>
      </c>
      <c r="R1006">
        <v>0.64670000000000005</v>
      </c>
      <c r="S1006">
        <v>0.51900000000000002</v>
      </c>
      <c r="T1006">
        <v>1.5068000000000001</v>
      </c>
      <c r="U1006">
        <v>7.8379000000000003</v>
      </c>
      <c r="V1006">
        <v>8.1978000000000009</v>
      </c>
      <c r="W1006">
        <v>43.4925</v>
      </c>
      <c r="X1006">
        <v>3.8</v>
      </c>
      <c r="Y1006">
        <v>6.0125000000000002</v>
      </c>
      <c r="Z1006">
        <v>9.3520000000000003</v>
      </c>
      <c r="AA1006">
        <v>50.23</v>
      </c>
      <c r="AB1006">
        <v>5.1219999999999999</v>
      </c>
      <c r="AC1006">
        <v>67.099999999999994</v>
      </c>
      <c r="AD1006">
        <v>94.8</v>
      </c>
      <c r="AE1006">
        <v>255</v>
      </c>
      <c r="AF1006">
        <v>22</v>
      </c>
      <c r="AG1006">
        <v>493.5</v>
      </c>
      <c r="AH1006">
        <v>209</v>
      </c>
      <c r="AI1006">
        <v>6.9</v>
      </c>
      <c r="AJ1006">
        <v>272.75</v>
      </c>
      <c r="AK1006">
        <f>IF(ISNUMBER(VLOOKUP($A1006,'[1]F-F_Research_Data_Factors_weekl'!$G$6:$J$4822,2,0)),VLOOKUP($A1006,'[1]F-F_Research_Data_Factors_weekl'!$G$6:$J$4822,2,0),AK1007)</f>
        <v>10249.403688560404</v>
      </c>
      <c r="AL1006">
        <f>IF(ISNUMBER(VLOOKUP($A1006,'[1]F-F_Research_Data_Factors_weekl'!$G$6:$J$4822,3,0)),VLOOKUP($A1006,'[1]F-F_Research_Data_Factors_weekl'!$G$6:$J$4822,3,0),AL1007)</f>
        <v>200.64096281758836</v>
      </c>
      <c r="AM1006">
        <f>IF(ISNUMBER(VLOOKUP($A1006,'[1]F-F_Research_Data_Factors_weekl'!$G$6:$J$4822,4,0)),VLOOKUP($A1006,'[1]F-F_Research_Data_Factors_weekl'!$G$6:$J$4822,4,0),AM1007)</f>
        <v>2377.2729335161002</v>
      </c>
    </row>
    <row r="1007" spans="1:39" x14ac:dyDescent="0.25">
      <c r="A1007" s="14">
        <v>36399</v>
      </c>
      <c r="B1007">
        <v>11090.17</v>
      </c>
      <c r="C1007">
        <v>1348.27</v>
      </c>
      <c r="D1007">
        <v>2758.9</v>
      </c>
      <c r="E1007">
        <v>7106.21</v>
      </c>
      <c r="F1007">
        <v>5420.36</v>
      </c>
      <c r="G1007">
        <v>17599.37</v>
      </c>
      <c r="H1007">
        <v>1478.38</v>
      </c>
      <c r="I1007">
        <v>13383.13</v>
      </c>
      <c r="J1007">
        <v>5.6550000000000002</v>
      </c>
      <c r="K1007">
        <v>5.7670000000000003</v>
      </c>
      <c r="L1007">
        <v>5.8639999999999999</v>
      </c>
      <c r="M1007">
        <v>5.976</v>
      </c>
      <c r="N1007">
        <v>101.02</v>
      </c>
      <c r="O1007">
        <v>1.0464</v>
      </c>
      <c r="P1007">
        <v>111.43</v>
      </c>
      <c r="Q1007">
        <v>1.5884</v>
      </c>
      <c r="R1007">
        <v>0.63160000000000005</v>
      </c>
      <c r="S1007">
        <v>0.51329999999999998</v>
      </c>
      <c r="T1007">
        <v>1.5293999999999999</v>
      </c>
      <c r="U1007">
        <v>7.9379999999999997</v>
      </c>
      <c r="V1007">
        <v>8.3345000000000002</v>
      </c>
      <c r="W1007">
        <v>43.53</v>
      </c>
      <c r="X1007">
        <v>3.8003</v>
      </c>
      <c r="Y1007">
        <v>6.0854999999999997</v>
      </c>
      <c r="Z1007">
        <v>9.3729999999999993</v>
      </c>
      <c r="AA1007">
        <v>49.81</v>
      </c>
      <c r="AB1007">
        <v>5.0999999999999996</v>
      </c>
      <c r="AC1007">
        <v>66.575000000000003</v>
      </c>
      <c r="AD1007">
        <v>97.25</v>
      </c>
      <c r="AE1007">
        <v>253.9</v>
      </c>
      <c r="AF1007">
        <v>21.27</v>
      </c>
      <c r="AG1007">
        <v>466.75</v>
      </c>
      <c r="AH1007">
        <v>201.75</v>
      </c>
      <c r="AI1007">
        <v>6.16</v>
      </c>
      <c r="AJ1007">
        <v>262.75</v>
      </c>
      <c r="AK1007">
        <f>IF(ISNUMBER(VLOOKUP($A1007,'[1]F-F_Research_Data_Factors_weekl'!$G$6:$J$4822,2,0)),VLOOKUP($A1007,'[1]F-F_Research_Data_Factors_weekl'!$G$6:$J$4822,2,0),AK1008)</f>
        <v>10174.115235815369</v>
      </c>
      <c r="AL1007">
        <f>IF(ISNUMBER(VLOOKUP($A1007,'[1]F-F_Research_Data_Factors_weekl'!$G$6:$J$4822,3,0)),VLOOKUP($A1007,'[1]F-F_Research_Data_Factors_weekl'!$G$6:$J$4822,3,0),AL1008)</f>
        <v>199.44429703537611</v>
      </c>
      <c r="AM1007">
        <f>IF(ISNUMBER(VLOOKUP($A1007,'[1]F-F_Research_Data_Factors_weekl'!$G$6:$J$4822,4,0)),VLOOKUP($A1007,'[1]F-F_Research_Data_Factors_weekl'!$G$6:$J$4822,4,0),AM1008)</f>
        <v>2413.2300614314286</v>
      </c>
    </row>
    <row r="1008" spans="1:39" x14ac:dyDescent="0.25">
      <c r="A1008" s="14">
        <v>36392</v>
      </c>
      <c r="B1008">
        <v>11100.62</v>
      </c>
      <c r="C1008">
        <v>1336.61</v>
      </c>
      <c r="D1008">
        <v>2648.33</v>
      </c>
      <c r="E1008">
        <v>7129.22</v>
      </c>
      <c r="F1008">
        <v>5254.14</v>
      </c>
      <c r="G1008">
        <v>18098.11</v>
      </c>
      <c r="H1008">
        <v>1498.94</v>
      </c>
      <c r="I1008">
        <v>13566.74</v>
      </c>
      <c r="J1008">
        <v>5.6059999999999999</v>
      </c>
      <c r="K1008">
        <v>5.7709999999999999</v>
      </c>
      <c r="L1008">
        <v>5.8760000000000003</v>
      </c>
      <c r="M1008">
        <v>5.9850000000000003</v>
      </c>
      <c r="N1008">
        <v>99.55</v>
      </c>
      <c r="O1008">
        <v>1.0671999999999999</v>
      </c>
      <c r="P1008">
        <v>111.29</v>
      </c>
      <c r="Q1008">
        <v>1.615</v>
      </c>
      <c r="R1008">
        <v>0.63619999999999999</v>
      </c>
      <c r="S1008">
        <v>0.53180000000000005</v>
      </c>
      <c r="T1008">
        <v>1.4957</v>
      </c>
      <c r="U1008">
        <v>7.7450000000000001</v>
      </c>
      <c r="V1008">
        <v>8.2230000000000008</v>
      </c>
      <c r="W1008">
        <v>43.57</v>
      </c>
      <c r="X1008">
        <v>3.8</v>
      </c>
      <c r="Y1008">
        <v>6.0839999999999996</v>
      </c>
      <c r="Z1008">
        <v>9.3550000000000004</v>
      </c>
      <c r="AA1008">
        <v>52.23</v>
      </c>
      <c r="AB1008">
        <v>5.2549999999999999</v>
      </c>
      <c r="AC1008">
        <v>65.75</v>
      </c>
      <c r="AD1008">
        <v>99</v>
      </c>
      <c r="AE1008">
        <v>258.3</v>
      </c>
      <c r="AF1008">
        <v>21.65</v>
      </c>
      <c r="AG1008">
        <v>473</v>
      </c>
      <c r="AH1008">
        <v>209.75</v>
      </c>
      <c r="AI1008">
        <v>6.09</v>
      </c>
      <c r="AJ1008">
        <v>269.5</v>
      </c>
      <c r="AK1008">
        <f>IF(ISNUMBER(VLOOKUP($A1008,'[1]F-F_Research_Data_Factors_weekl'!$G$6:$J$4822,2,0)),VLOOKUP($A1008,'[1]F-F_Research_Data_Factors_weekl'!$G$6:$J$4822,2,0),AK1009)</f>
        <v>10080.367815134616</v>
      </c>
      <c r="AL1008">
        <f>IF(ISNUMBER(VLOOKUP($A1008,'[1]F-F_Research_Data_Factors_weekl'!$G$6:$J$4822,3,0)),VLOOKUP($A1008,'[1]F-F_Research_Data_Factors_weekl'!$G$6:$J$4822,3,0),AL1009)</f>
        <v>198.6101344705996</v>
      </c>
      <c r="AM1008">
        <f>IF(ISNUMBER(VLOOKUP($A1008,'[1]F-F_Research_Data_Factors_weekl'!$G$6:$J$4822,4,0)),VLOOKUP($A1008,'[1]F-F_Research_Data_Factors_weekl'!$G$6:$J$4822,4,0),AM1009)</f>
        <v>2466.7587257808736</v>
      </c>
    </row>
    <row r="1009" spans="1:39" x14ac:dyDescent="0.25">
      <c r="A1009" s="14">
        <v>36385</v>
      </c>
      <c r="B1009">
        <v>10973.66</v>
      </c>
      <c r="C1009">
        <v>1327.68</v>
      </c>
      <c r="D1009">
        <v>2637.81</v>
      </c>
      <c r="E1009">
        <v>7006.16</v>
      </c>
      <c r="F1009">
        <v>5219.43</v>
      </c>
      <c r="G1009">
        <v>17435.169999999998</v>
      </c>
      <c r="H1009">
        <v>1442.49</v>
      </c>
      <c r="I1009">
        <v>12608.18</v>
      </c>
      <c r="J1009">
        <v>5.7080000000000002</v>
      </c>
      <c r="K1009">
        <v>5.86</v>
      </c>
      <c r="L1009">
        <v>5.9790000000000001</v>
      </c>
      <c r="M1009">
        <v>6.1029999999999998</v>
      </c>
      <c r="N1009">
        <v>100.77</v>
      </c>
      <c r="O1009">
        <v>1.0567</v>
      </c>
      <c r="P1009">
        <v>115.83</v>
      </c>
      <c r="Q1009">
        <v>1.6045</v>
      </c>
      <c r="R1009">
        <v>0.65229999999999999</v>
      </c>
      <c r="S1009">
        <v>0.53080000000000005</v>
      </c>
      <c r="T1009">
        <v>1.5165999999999999</v>
      </c>
      <c r="U1009">
        <v>7.8018000000000001</v>
      </c>
      <c r="V1009">
        <v>8.3242999999999991</v>
      </c>
      <c r="W1009">
        <v>43.47</v>
      </c>
      <c r="X1009">
        <v>3.7995000000000001</v>
      </c>
      <c r="Y1009">
        <v>6.1064999999999996</v>
      </c>
      <c r="Z1009">
        <v>9.3650000000000002</v>
      </c>
      <c r="AA1009">
        <v>52.9</v>
      </c>
      <c r="AB1009">
        <v>5.3220000000000001</v>
      </c>
      <c r="AC1009">
        <v>66.05</v>
      </c>
      <c r="AD1009">
        <v>100.6</v>
      </c>
      <c r="AE1009">
        <v>261.7</v>
      </c>
      <c r="AF1009">
        <v>21.67</v>
      </c>
      <c r="AG1009">
        <v>445.5</v>
      </c>
      <c r="AH1009">
        <v>209.5</v>
      </c>
      <c r="AI1009">
        <v>6.01</v>
      </c>
      <c r="AJ1009">
        <v>268.25</v>
      </c>
      <c r="AK1009">
        <f>IF(ISNUMBER(VLOOKUP($A1009,'[1]F-F_Research_Data_Factors_weekl'!$G$6:$J$4822,2,0)),VLOOKUP($A1009,'[1]F-F_Research_Data_Factors_weekl'!$G$6:$J$4822,2,0),AK1010)</f>
        <v>10024.232115288996</v>
      </c>
      <c r="AL1009">
        <f>IF(ISNUMBER(VLOOKUP($A1009,'[1]F-F_Research_Data_Factors_weekl'!$G$6:$J$4822,3,0)),VLOOKUP($A1009,'[1]F-F_Research_Data_Factors_weekl'!$G$6:$J$4822,3,0),AL1010)</f>
        <v>198.29286588518329</v>
      </c>
      <c r="AM1009">
        <f>IF(ISNUMBER(VLOOKUP($A1009,'[1]F-F_Research_Data_Factors_weekl'!$G$6:$J$4822,4,0)),VLOOKUP($A1009,'[1]F-F_Research_Data_Factors_weekl'!$G$6:$J$4822,4,0),AM1010)</f>
        <v>2487.404180478848</v>
      </c>
    </row>
    <row r="1010" spans="1:39" x14ac:dyDescent="0.25">
      <c r="A1010" s="14">
        <v>36378</v>
      </c>
      <c r="B1010">
        <v>10714.04</v>
      </c>
      <c r="C1010">
        <v>1300.29</v>
      </c>
      <c r="D1010">
        <v>2547.9699999999998</v>
      </c>
      <c r="E1010">
        <v>6878.8</v>
      </c>
      <c r="F1010">
        <v>5010.47</v>
      </c>
      <c r="G1010">
        <v>17084.240000000002</v>
      </c>
      <c r="H1010">
        <v>1420.68</v>
      </c>
      <c r="I1010">
        <v>13167.06</v>
      </c>
      <c r="J1010">
        <v>5.681</v>
      </c>
      <c r="K1010">
        <v>5.9130000000000003</v>
      </c>
      <c r="L1010">
        <v>6.0380000000000003</v>
      </c>
      <c r="M1010">
        <v>6.1760000000000002</v>
      </c>
      <c r="N1010">
        <v>99.59</v>
      </c>
      <c r="O1010">
        <v>1.0743</v>
      </c>
      <c r="P1010">
        <v>114.87</v>
      </c>
      <c r="Q1010">
        <v>1.609</v>
      </c>
      <c r="R1010">
        <v>0.65310000000000001</v>
      </c>
      <c r="S1010">
        <v>0.52849999999999997</v>
      </c>
      <c r="T1010">
        <v>1.4899</v>
      </c>
      <c r="U1010">
        <v>7.7263999999999999</v>
      </c>
      <c r="V1010">
        <v>8.1995000000000005</v>
      </c>
      <c r="W1010">
        <v>43.47</v>
      </c>
      <c r="X1010">
        <v>3.8</v>
      </c>
      <c r="Y1010">
        <v>6.1689999999999996</v>
      </c>
      <c r="Z1010">
        <v>9.4875000000000007</v>
      </c>
      <c r="AA1010">
        <v>52.09</v>
      </c>
      <c r="AB1010">
        <v>5.4119999999999999</v>
      </c>
      <c r="AC1010">
        <v>64.674999999999997</v>
      </c>
      <c r="AD1010">
        <v>84.5</v>
      </c>
      <c r="AE1010">
        <v>257.10000000000002</v>
      </c>
      <c r="AF1010">
        <v>20.88</v>
      </c>
      <c r="AG1010">
        <v>474.5</v>
      </c>
      <c r="AH1010">
        <v>223.5</v>
      </c>
      <c r="AI1010">
        <v>5.99</v>
      </c>
      <c r="AJ1010">
        <v>279.25</v>
      </c>
      <c r="AK1010">
        <f>IF(ISNUMBER(VLOOKUP($A1010,'[1]F-F_Research_Data_Factors_weekl'!$G$6:$J$4822,2,0)),VLOOKUP($A1010,'[1]F-F_Research_Data_Factors_weekl'!$G$6:$J$4822,2,0),AK1011)</f>
        <v>9818.0530022419171</v>
      </c>
      <c r="AL1010">
        <f>IF(ISNUMBER(VLOOKUP($A1010,'[1]F-F_Research_Data_Factors_weekl'!$G$6:$J$4822,3,0)),VLOOKUP($A1010,'[1]F-F_Research_Data_Factors_weekl'!$G$6:$J$4822,3,0),AL1011)</f>
        <v>200.84357934283733</v>
      </c>
      <c r="AM1010">
        <f>IF(ISNUMBER(VLOOKUP($A1010,'[1]F-F_Research_Data_Factors_weekl'!$G$6:$J$4822,4,0)),VLOOKUP($A1010,'[1]F-F_Research_Data_Factors_weekl'!$G$6:$J$4822,4,0),AM1011)</f>
        <v>2491.8895817259549</v>
      </c>
    </row>
    <row r="1011" spans="1:39" x14ac:dyDescent="0.25">
      <c r="A1011" s="14">
        <v>36371</v>
      </c>
      <c r="B1011">
        <v>10655.15</v>
      </c>
      <c r="C1011">
        <v>1328.72</v>
      </c>
      <c r="D1011">
        <v>2638.49</v>
      </c>
      <c r="E1011">
        <v>7081.03</v>
      </c>
      <c r="F1011">
        <v>5101.87</v>
      </c>
      <c r="G1011">
        <v>17861.86</v>
      </c>
      <c r="H1011">
        <v>1478.93</v>
      </c>
      <c r="I1011">
        <v>13186.86</v>
      </c>
      <c r="J1011">
        <v>5.6219999999999999</v>
      </c>
      <c r="K1011">
        <v>5.7910000000000004</v>
      </c>
      <c r="L1011">
        <v>5.9030000000000005</v>
      </c>
      <c r="M1011">
        <v>6.1029999999999998</v>
      </c>
      <c r="N1011">
        <v>99.75</v>
      </c>
      <c r="O1011">
        <v>1.0711999999999999</v>
      </c>
      <c r="P1011">
        <v>114.53</v>
      </c>
      <c r="Q1011">
        <v>1.6215999999999999</v>
      </c>
      <c r="R1011">
        <v>0.6522</v>
      </c>
      <c r="S1011">
        <v>0.5302</v>
      </c>
      <c r="T1011">
        <v>1.4908000000000001</v>
      </c>
      <c r="U1011">
        <v>7.7732999999999999</v>
      </c>
      <c r="V1011">
        <v>8.2055000000000007</v>
      </c>
      <c r="W1011">
        <v>43.3</v>
      </c>
      <c r="X1011">
        <v>3.8003</v>
      </c>
      <c r="Y1011">
        <v>6.1704999999999997</v>
      </c>
      <c r="Z1011">
        <v>9.4049999999999994</v>
      </c>
      <c r="AA1011">
        <v>52.38</v>
      </c>
      <c r="AB1011">
        <v>5.4649999999999999</v>
      </c>
      <c r="AC1011">
        <v>64.224999999999994</v>
      </c>
      <c r="AD1011">
        <v>77.25</v>
      </c>
      <c r="AE1011">
        <v>256.89999999999998</v>
      </c>
      <c r="AF1011">
        <v>20.53</v>
      </c>
      <c r="AG1011">
        <v>434.5</v>
      </c>
      <c r="AH1011">
        <v>203.25</v>
      </c>
      <c r="AI1011">
        <v>5.98</v>
      </c>
      <c r="AJ1011">
        <v>263.75</v>
      </c>
      <c r="AK1011">
        <f>IF(ISNUMBER(VLOOKUP($A1011,'[1]F-F_Research_Data_Factors_weekl'!$G$6:$J$4822,2,0)),VLOOKUP($A1011,'[1]F-F_Research_Data_Factors_weekl'!$G$6:$J$4822,2,0),AK1012)</f>
        <v>10107.116535147125</v>
      </c>
      <c r="AL1011">
        <f>IF(ISNUMBER(VLOOKUP($A1011,'[1]F-F_Research_Data_Factors_weekl'!$G$6:$J$4822,3,0)),VLOOKUP($A1011,'[1]F-F_Research_Data_Factors_weekl'!$G$6:$J$4822,3,0),AL1012)</f>
        <v>204.0056671841923</v>
      </c>
      <c r="AM1011">
        <f>IF(ISNUMBER(VLOOKUP($A1011,'[1]F-F_Research_Data_Factors_weekl'!$G$6:$J$4822,4,0)),VLOOKUP($A1011,'[1]F-F_Research_Data_Factors_weekl'!$G$6:$J$4822,4,0),AM1012)</f>
        <v>2443.9874281345183</v>
      </c>
    </row>
    <row r="1012" spans="1:39" x14ac:dyDescent="0.25">
      <c r="A1012" s="14">
        <v>36364</v>
      </c>
      <c r="B1012">
        <v>10910.97</v>
      </c>
      <c r="C1012">
        <v>1356.94</v>
      </c>
      <c r="D1012">
        <v>2692.4</v>
      </c>
      <c r="E1012">
        <v>7069.46</v>
      </c>
      <c r="F1012">
        <v>5310.63</v>
      </c>
      <c r="G1012">
        <v>17534.439999999999</v>
      </c>
      <c r="H1012">
        <v>1436.49</v>
      </c>
      <c r="I1012">
        <v>13093.7</v>
      </c>
      <c r="J1012">
        <v>5.5529999999999999</v>
      </c>
      <c r="K1012">
        <v>5.6899999999999995</v>
      </c>
      <c r="L1012">
        <v>5.835</v>
      </c>
      <c r="M1012">
        <v>6.0250000000000004</v>
      </c>
      <c r="N1012">
        <v>101.55</v>
      </c>
      <c r="O1012">
        <v>1.0505</v>
      </c>
      <c r="P1012">
        <v>116.64</v>
      </c>
      <c r="Q1012">
        <v>1.5779000000000001</v>
      </c>
      <c r="R1012">
        <v>0.64739999999999998</v>
      </c>
      <c r="S1012">
        <v>0.52969999999999995</v>
      </c>
      <c r="T1012">
        <v>1.5308999999999999</v>
      </c>
      <c r="U1012">
        <v>7.8464999999999998</v>
      </c>
      <c r="V1012">
        <v>8.3585999999999991</v>
      </c>
      <c r="W1012">
        <v>43.274999999999999</v>
      </c>
      <c r="X1012">
        <v>3.7995000000000001</v>
      </c>
      <c r="Y1012">
        <v>6.1055000000000001</v>
      </c>
      <c r="Z1012">
        <v>9.4049999999999994</v>
      </c>
      <c r="AA1012">
        <v>52.01</v>
      </c>
      <c r="AB1012">
        <v>5.149</v>
      </c>
      <c r="AC1012">
        <v>65.650000000000006</v>
      </c>
      <c r="AD1012">
        <v>79.099999999999994</v>
      </c>
      <c r="AE1012">
        <v>255.4</v>
      </c>
      <c r="AF1012">
        <v>20.63</v>
      </c>
      <c r="AG1012">
        <v>472</v>
      </c>
      <c r="AH1012">
        <v>212</v>
      </c>
      <c r="AI1012">
        <v>5.79</v>
      </c>
      <c r="AJ1012">
        <v>262.5</v>
      </c>
      <c r="AK1012">
        <f>IF(ISNUMBER(VLOOKUP($A1012,'[1]F-F_Research_Data_Factors_weekl'!$G$6:$J$4822,2,0)),VLOOKUP($A1012,'[1]F-F_Research_Data_Factors_weekl'!$G$6:$J$4822,2,0),AK1013)</f>
        <v>10335.531787654285</v>
      </c>
      <c r="AL1012">
        <f>IF(ISNUMBER(VLOOKUP($A1012,'[1]F-F_Research_Data_Factors_weekl'!$G$6:$J$4822,3,0)),VLOOKUP($A1012,'[1]F-F_Research_Data_Factors_weekl'!$G$6:$J$4822,3,0),AL1013)</f>
        <v>201.03041701240866</v>
      </c>
      <c r="AM1012">
        <f>IF(ISNUMBER(VLOOKUP($A1012,'[1]F-F_Research_Data_Factors_weekl'!$G$6:$J$4822,4,0)),VLOOKUP($A1012,'[1]F-F_Research_Data_Factors_weekl'!$G$6:$J$4822,4,0),AM1013)</f>
        <v>2442.0338010936434</v>
      </c>
    </row>
    <row r="1013" spans="1:39" x14ac:dyDescent="0.25">
      <c r="A1013" s="14">
        <v>36357</v>
      </c>
      <c r="B1013">
        <v>11209.85</v>
      </c>
      <c r="C1013">
        <v>1418.78</v>
      </c>
      <c r="D1013">
        <v>2864.48</v>
      </c>
      <c r="E1013">
        <v>7285.58</v>
      </c>
      <c r="F1013">
        <v>5619.94</v>
      </c>
      <c r="G1013">
        <v>18248.3</v>
      </c>
      <c r="H1013">
        <v>1507.02</v>
      </c>
      <c r="I1013">
        <v>13545.24</v>
      </c>
      <c r="J1013">
        <v>5.4610000000000003</v>
      </c>
      <c r="K1013">
        <v>5.5490000000000004</v>
      </c>
      <c r="L1013">
        <v>5.6669999999999998</v>
      </c>
      <c r="M1013">
        <v>5.8840000000000003</v>
      </c>
      <c r="N1013">
        <v>104.08</v>
      </c>
      <c r="O1013">
        <v>1.0201</v>
      </c>
      <c r="P1013">
        <v>120.97</v>
      </c>
      <c r="Q1013">
        <v>1.5623</v>
      </c>
      <c r="R1013">
        <v>0.66059999999999997</v>
      </c>
      <c r="S1013">
        <v>0.52390000000000003</v>
      </c>
      <c r="T1013">
        <v>1.5760999999999998</v>
      </c>
      <c r="U1013">
        <v>7.9664999999999999</v>
      </c>
      <c r="V1013">
        <v>8.5687999999999995</v>
      </c>
      <c r="W1013">
        <v>43.24</v>
      </c>
      <c r="X1013">
        <v>3.8</v>
      </c>
      <c r="Y1013">
        <v>6.1383000000000001</v>
      </c>
      <c r="Z1013">
        <v>9.3187999999999995</v>
      </c>
      <c r="AA1013">
        <v>49.52</v>
      </c>
      <c r="AB1013">
        <v>5.093</v>
      </c>
      <c r="AC1013">
        <v>63.7</v>
      </c>
      <c r="AD1013">
        <v>76.2</v>
      </c>
      <c r="AE1013">
        <v>254.5</v>
      </c>
      <c r="AF1013">
        <v>20.62</v>
      </c>
      <c r="AG1013">
        <v>419</v>
      </c>
      <c r="AH1013">
        <v>180</v>
      </c>
      <c r="AI1013">
        <v>5.47</v>
      </c>
      <c r="AJ1013">
        <v>233</v>
      </c>
      <c r="AK1013">
        <f>IF(ISNUMBER(VLOOKUP($A1013,'[1]F-F_Research_Data_Factors_weekl'!$G$6:$J$4822,2,0)),VLOOKUP($A1013,'[1]F-F_Research_Data_Factors_weekl'!$G$6:$J$4822,2,0),AK1014)</f>
        <v>10806.704085794945</v>
      </c>
      <c r="AL1013">
        <f>IF(ISNUMBER(VLOOKUP($A1013,'[1]F-F_Research_Data_Factors_weekl'!$G$6:$J$4822,3,0)),VLOOKUP($A1013,'[1]F-F_Research_Data_Factors_weekl'!$G$6:$J$4822,3,0),AL1014)</f>
        <v>200.99021896861495</v>
      </c>
      <c r="AM1013">
        <f>IF(ISNUMBER(VLOOKUP($A1013,'[1]F-F_Research_Data_Factors_weekl'!$G$6:$J$4822,4,0)),VLOOKUP($A1013,'[1]F-F_Research_Data_Factors_weekl'!$G$6:$J$4822,4,0),AM1014)</f>
        <v>2388.7643559558287</v>
      </c>
    </row>
    <row r="1014" spans="1:39" x14ac:dyDescent="0.25">
      <c r="A1014" s="14">
        <v>36350</v>
      </c>
      <c r="B1014">
        <v>11193.7</v>
      </c>
      <c r="C1014">
        <v>1403.28</v>
      </c>
      <c r="D1014">
        <v>2793.07</v>
      </c>
      <c r="E1014">
        <v>7198.17</v>
      </c>
      <c r="F1014">
        <v>5638.95</v>
      </c>
      <c r="G1014">
        <v>17937.73</v>
      </c>
      <c r="H1014">
        <v>1464.4</v>
      </c>
      <c r="I1014">
        <v>14222.57</v>
      </c>
      <c r="J1014">
        <v>5.5750000000000002</v>
      </c>
      <c r="K1014">
        <v>5.6909999999999998</v>
      </c>
      <c r="L1014">
        <v>5.8259999999999996</v>
      </c>
      <c r="M1014">
        <v>5.9989999999999997</v>
      </c>
      <c r="N1014">
        <v>104.44</v>
      </c>
      <c r="O1014">
        <v>1.0196000000000001</v>
      </c>
      <c r="P1014">
        <v>122.41</v>
      </c>
      <c r="Q1014">
        <v>1.5485</v>
      </c>
      <c r="R1014">
        <v>0.66600000000000004</v>
      </c>
      <c r="S1014">
        <v>0.52769999999999995</v>
      </c>
      <c r="T1014">
        <v>1.5770999999999999</v>
      </c>
      <c r="U1014">
        <v>7.9660000000000002</v>
      </c>
      <c r="V1014">
        <v>8.5723000000000003</v>
      </c>
      <c r="W1014">
        <v>43.35</v>
      </c>
      <c r="X1014">
        <v>3.8005</v>
      </c>
      <c r="Y1014">
        <v>6.1029999999999998</v>
      </c>
      <c r="Z1014">
        <v>9.3659999999999997</v>
      </c>
      <c r="AA1014">
        <v>50.01</v>
      </c>
      <c r="AB1014">
        <v>5.2590000000000003</v>
      </c>
      <c r="AC1014">
        <v>62.825000000000003</v>
      </c>
      <c r="AD1014">
        <v>85</v>
      </c>
      <c r="AE1014">
        <v>258.10000000000002</v>
      </c>
      <c r="AF1014">
        <v>19.940000000000001</v>
      </c>
      <c r="AG1014">
        <v>413.5</v>
      </c>
      <c r="AH1014">
        <v>179</v>
      </c>
      <c r="AI1014">
        <v>5.52</v>
      </c>
      <c r="AJ1014">
        <v>233</v>
      </c>
      <c r="AK1014">
        <f>IF(ISNUMBER(VLOOKUP($A1014,'[1]F-F_Research_Data_Factors_weekl'!$G$6:$J$4822,2,0)),VLOOKUP($A1014,'[1]F-F_Research_Data_Factors_weekl'!$G$6:$J$4822,2,0),AK1015)</f>
        <v>10684.896268335915</v>
      </c>
      <c r="AL1014">
        <f>IF(ISNUMBER(VLOOKUP($A1014,'[1]F-F_Research_Data_Factors_weekl'!$G$6:$J$4822,3,0)),VLOOKUP($A1014,'[1]F-F_Research_Data_Factors_weekl'!$G$6:$J$4822,3,0),AL1015)</f>
        <v>198.74440716762084</v>
      </c>
      <c r="AM1014">
        <f>IF(ISNUMBER(VLOOKUP($A1014,'[1]F-F_Research_Data_Factors_weekl'!$G$6:$J$4822,4,0)),VLOOKUP($A1014,'[1]F-F_Research_Data_Factors_weekl'!$G$6:$J$4822,4,0),AM1015)</f>
        <v>2415.0888241389434</v>
      </c>
    </row>
    <row r="1015" spans="1:39" x14ac:dyDescent="0.25">
      <c r="A1015" s="14">
        <v>36343</v>
      </c>
      <c r="B1015">
        <v>11139.25</v>
      </c>
      <c r="C1015">
        <v>1391.22</v>
      </c>
      <c r="D1015">
        <v>2741.02</v>
      </c>
      <c r="E1015">
        <v>7137.83</v>
      </c>
      <c r="F1015">
        <v>5519.05</v>
      </c>
      <c r="G1015">
        <v>17932.47</v>
      </c>
      <c r="H1015">
        <v>1460.16</v>
      </c>
      <c r="I1015">
        <v>14184.58</v>
      </c>
      <c r="J1015">
        <v>5.577</v>
      </c>
      <c r="K1015">
        <v>5.694</v>
      </c>
      <c r="L1015">
        <v>5.8280000000000003</v>
      </c>
      <c r="M1015">
        <v>5.9980000000000002</v>
      </c>
      <c r="N1015">
        <v>103.49</v>
      </c>
      <c r="O1015">
        <v>1.0248999999999999</v>
      </c>
      <c r="P1015">
        <v>121</v>
      </c>
      <c r="Q1015">
        <v>1.5789</v>
      </c>
      <c r="R1015">
        <v>0.66849999999999998</v>
      </c>
      <c r="S1015">
        <v>0.53239999999999998</v>
      </c>
      <c r="T1015">
        <v>1.5676999999999999</v>
      </c>
      <c r="U1015">
        <v>7.8830999999999998</v>
      </c>
      <c r="V1015">
        <v>8.4865999999999993</v>
      </c>
      <c r="W1015">
        <v>43.392499999999998</v>
      </c>
      <c r="X1015">
        <v>3.8003</v>
      </c>
      <c r="Y1015">
        <v>6.0202999999999998</v>
      </c>
      <c r="Z1015">
        <v>9.3550000000000004</v>
      </c>
      <c r="AA1015">
        <v>49.7</v>
      </c>
      <c r="AB1015">
        <v>5.3639999999999999</v>
      </c>
      <c r="AC1015">
        <v>62.5</v>
      </c>
      <c r="AD1015">
        <v>83</v>
      </c>
      <c r="AE1015">
        <v>264.60000000000002</v>
      </c>
      <c r="AF1015">
        <v>19.690000000000001</v>
      </c>
      <c r="AG1015">
        <v>430.5</v>
      </c>
      <c r="AH1015">
        <v>196.5</v>
      </c>
      <c r="AI1015">
        <v>6.13</v>
      </c>
      <c r="AJ1015">
        <v>240.25</v>
      </c>
      <c r="AK1015">
        <f>IF(ISNUMBER(VLOOKUP($A1015,'[1]F-F_Research_Data_Factors_weekl'!$G$6:$J$4822,2,0)),VLOOKUP($A1015,'[1]F-F_Research_Data_Factors_weekl'!$G$6:$J$4822,2,0),AK1016)</f>
        <v>10611.675705964759</v>
      </c>
      <c r="AL1015">
        <f>IF(ISNUMBER(VLOOKUP($A1015,'[1]F-F_Research_Data_Factors_weekl'!$G$6:$J$4822,3,0)),VLOOKUP($A1015,'[1]F-F_Research_Data_Factors_weekl'!$G$6:$J$4822,3,0),AL1016)</f>
        <v>197.53941672559472</v>
      </c>
      <c r="AM1015">
        <f>IF(ISNUMBER(VLOOKUP($A1015,'[1]F-F_Research_Data_Factors_weekl'!$G$6:$J$4822,4,0)),VLOOKUP($A1015,'[1]F-F_Research_Data_Factors_weekl'!$G$6:$J$4822,4,0),AM1016)</f>
        <v>2441.2097686636444</v>
      </c>
    </row>
    <row r="1016" spans="1:39" x14ac:dyDescent="0.25">
      <c r="A1016" s="14">
        <v>36336</v>
      </c>
      <c r="B1016">
        <v>10552.57</v>
      </c>
      <c r="C1016">
        <v>1315.31</v>
      </c>
      <c r="D1016">
        <v>2552.65</v>
      </c>
      <c r="E1016">
        <v>6939.25</v>
      </c>
      <c r="F1016">
        <v>5301.21</v>
      </c>
      <c r="G1016">
        <v>17436.52</v>
      </c>
      <c r="H1016">
        <v>1409.41</v>
      </c>
      <c r="I1016">
        <v>13784.51</v>
      </c>
      <c r="J1016">
        <v>5.7210000000000001</v>
      </c>
      <c r="K1016">
        <v>5.8920000000000003</v>
      </c>
      <c r="L1016">
        <v>6.0140000000000002</v>
      </c>
      <c r="M1016">
        <v>6.15</v>
      </c>
      <c r="N1016">
        <v>102.28</v>
      </c>
      <c r="O1016">
        <v>1.0429999999999999</v>
      </c>
      <c r="P1016">
        <v>121.47</v>
      </c>
      <c r="Q1016">
        <v>1.5872999999999999</v>
      </c>
      <c r="R1016">
        <v>0.66159999999999997</v>
      </c>
      <c r="S1016">
        <v>0.53459999999999996</v>
      </c>
      <c r="T1016">
        <v>1.5326</v>
      </c>
      <c r="U1016">
        <v>7.8094999999999999</v>
      </c>
      <c r="V1016">
        <v>8.3707999999999991</v>
      </c>
      <c r="W1016">
        <v>43.36</v>
      </c>
      <c r="X1016">
        <v>3.8003</v>
      </c>
      <c r="Y1016">
        <v>6.0605000000000002</v>
      </c>
      <c r="Z1016">
        <v>9.5350000000000001</v>
      </c>
      <c r="AA1016">
        <v>51.51</v>
      </c>
      <c r="AB1016">
        <v>5.0650000000000004</v>
      </c>
      <c r="AC1016">
        <v>64.75</v>
      </c>
      <c r="AD1016">
        <v>85.95</v>
      </c>
      <c r="AE1016">
        <v>260.39999999999998</v>
      </c>
      <c r="AF1016">
        <v>18.39</v>
      </c>
      <c r="AG1016">
        <v>450.5</v>
      </c>
      <c r="AH1016">
        <v>214.25</v>
      </c>
      <c r="AI1016">
        <v>6.09</v>
      </c>
      <c r="AJ1016">
        <v>251.25</v>
      </c>
      <c r="AK1016">
        <f>IF(ISNUMBER(VLOOKUP($A1016,'[1]F-F_Research_Data_Factors_weekl'!$G$6:$J$4822,2,0)),VLOOKUP($A1016,'[1]F-F_Research_Data_Factors_weekl'!$G$6:$J$4822,2,0),AK1017)</f>
        <v>10036.579689742513</v>
      </c>
      <c r="AL1016">
        <f>IF(ISNUMBER(VLOOKUP($A1016,'[1]F-F_Research_Data_Factors_weekl'!$G$6:$J$4822,3,0)),VLOOKUP($A1016,'[1]F-F_Research_Data_Factors_weekl'!$G$6:$J$4822,3,0),AL1017)</f>
        <v>197.7569493699016</v>
      </c>
      <c r="AM1016">
        <f>IF(ISNUMBER(VLOOKUP($A1016,'[1]F-F_Research_Data_Factors_weekl'!$G$6:$J$4822,4,0)),VLOOKUP($A1016,'[1]F-F_Research_Data_Factors_weekl'!$G$6:$J$4822,4,0),AM1017)</f>
        <v>2512.8252894118827</v>
      </c>
    </row>
    <row r="1017" spans="1:39" x14ac:dyDescent="0.25">
      <c r="A1017" s="14">
        <v>36329</v>
      </c>
      <c r="B1017">
        <v>10855.56</v>
      </c>
      <c r="C1017">
        <v>1342.84</v>
      </c>
      <c r="D1017">
        <v>2563.44</v>
      </c>
      <c r="E1017">
        <v>7005.06</v>
      </c>
      <c r="F1017">
        <v>5430.32</v>
      </c>
      <c r="G1017">
        <v>17431.259999999998</v>
      </c>
      <c r="H1017">
        <v>1396.29</v>
      </c>
      <c r="I1017">
        <v>13408.27</v>
      </c>
      <c r="J1017">
        <v>5.5529999999999999</v>
      </c>
      <c r="K1017">
        <v>5.7279999999999998</v>
      </c>
      <c r="L1017">
        <v>5.827</v>
      </c>
      <c r="M1017">
        <v>5.9719999999999995</v>
      </c>
      <c r="N1017">
        <v>102.31</v>
      </c>
      <c r="O1017">
        <v>1.0398000000000001</v>
      </c>
      <c r="P1017">
        <v>120.47</v>
      </c>
      <c r="Q1017">
        <v>1.5969</v>
      </c>
      <c r="R1017">
        <v>0.65249999999999997</v>
      </c>
      <c r="S1017">
        <v>0.53129999999999999</v>
      </c>
      <c r="T1017">
        <v>1.5402</v>
      </c>
      <c r="U1017">
        <v>7.8082000000000003</v>
      </c>
      <c r="V1017">
        <v>8.4044000000000008</v>
      </c>
      <c r="W1017">
        <v>43.16</v>
      </c>
      <c r="X1017">
        <v>3.7995000000000001</v>
      </c>
      <c r="Y1017">
        <v>5.9772999999999996</v>
      </c>
      <c r="Z1017">
        <v>9.375</v>
      </c>
      <c r="AA1017">
        <v>55.03</v>
      </c>
      <c r="AB1017">
        <v>4.96</v>
      </c>
      <c r="AC1017">
        <v>66.174999999999997</v>
      </c>
      <c r="AD1017">
        <v>89.35</v>
      </c>
      <c r="AE1017">
        <v>260.3</v>
      </c>
      <c r="AF1017">
        <v>17.989999999999998</v>
      </c>
      <c r="AG1017">
        <v>474.75</v>
      </c>
      <c r="AH1017">
        <v>220.75</v>
      </c>
      <c r="AI1017">
        <v>5.85</v>
      </c>
      <c r="AJ1017">
        <v>254.75</v>
      </c>
      <c r="AK1017">
        <f>IF(ISNUMBER(VLOOKUP($A1017,'[1]F-F_Research_Data_Factors_weekl'!$G$6:$J$4822,2,0)),VLOOKUP($A1017,'[1]F-F_Research_Data_Factors_weekl'!$G$6:$J$4822,2,0),AK1018)</f>
        <v>10222.631584581904</v>
      </c>
      <c r="AL1017">
        <f>IF(ISNUMBER(VLOOKUP($A1017,'[1]F-F_Research_Data_Factors_weekl'!$G$6:$J$4822,3,0)),VLOOKUP($A1017,'[1]F-F_Research_Data_Factors_weekl'!$G$6:$J$4822,3,0),AL1018)</f>
        <v>193.23524464520381</v>
      </c>
      <c r="AM1017">
        <f>IF(ISNUMBER(VLOOKUP($A1017,'[1]F-F_Research_Data_Factors_weekl'!$G$6:$J$4822,4,0)),VLOOKUP($A1017,'[1]F-F_Research_Data_Factors_weekl'!$G$6:$J$4822,4,0),AM1018)</f>
        <v>2513.3279550028833</v>
      </c>
    </row>
    <row r="1018" spans="1:39" x14ac:dyDescent="0.25">
      <c r="A1018" s="14">
        <v>36322</v>
      </c>
      <c r="B1018">
        <v>10490.51</v>
      </c>
      <c r="C1018">
        <v>1293.6400000000001</v>
      </c>
      <c r="D1018">
        <v>2447.88</v>
      </c>
      <c r="E1018">
        <v>6917.13</v>
      </c>
      <c r="F1018">
        <v>5262.15</v>
      </c>
      <c r="G1018">
        <v>17198.55</v>
      </c>
      <c r="H1018">
        <v>1380.68</v>
      </c>
      <c r="I1018">
        <v>12992.76</v>
      </c>
      <c r="J1018">
        <v>5.6970000000000001</v>
      </c>
      <c r="K1018">
        <v>5.9139999999999997</v>
      </c>
      <c r="L1018">
        <v>6.0330000000000004</v>
      </c>
      <c r="M1018">
        <v>6.1589999999999998</v>
      </c>
      <c r="N1018">
        <v>101</v>
      </c>
      <c r="O1018">
        <v>1.0519000000000001</v>
      </c>
      <c r="P1018">
        <v>117.9</v>
      </c>
      <c r="Q1018">
        <v>1.6168</v>
      </c>
      <c r="R1018">
        <v>0.66559999999999997</v>
      </c>
      <c r="S1018">
        <v>0.54020000000000001</v>
      </c>
      <c r="T1018">
        <v>1.5138</v>
      </c>
      <c r="U1018">
        <v>7.7943999999999996</v>
      </c>
      <c r="V1018">
        <v>8.4276</v>
      </c>
      <c r="W1018">
        <v>43.07</v>
      </c>
      <c r="X1018">
        <v>3.7995000000000001</v>
      </c>
      <c r="Y1018">
        <v>6.0768000000000004</v>
      </c>
      <c r="Z1018">
        <v>9.5329999999999995</v>
      </c>
      <c r="AA1018">
        <v>55.58</v>
      </c>
      <c r="AB1018">
        <v>5.1150000000000002</v>
      </c>
      <c r="AC1018">
        <v>66.849999999999994</v>
      </c>
      <c r="AD1018">
        <v>90.7</v>
      </c>
      <c r="AE1018">
        <v>261.5</v>
      </c>
      <c r="AF1018">
        <v>18.43</v>
      </c>
      <c r="AG1018">
        <v>470.25</v>
      </c>
      <c r="AH1018">
        <v>217.25</v>
      </c>
      <c r="AI1018">
        <v>5.41</v>
      </c>
      <c r="AJ1018">
        <v>257</v>
      </c>
      <c r="AK1018">
        <f>IF(ISNUMBER(VLOOKUP($A1018,'[1]F-F_Research_Data_Factors_weekl'!$G$6:$J$4822,2,0)),VLOOKUP($A1018,'[1]F-F_Research_Data_Factors_weekl'!$G$6:$J$4822,2,0),AK1019)</f>
        <v>9900.8538349461542</v>
      </c>
      <c r="AL1018">
        <f>IF(ISNUMBER(VLOOKUP($A1018,'[1]F-F_Research_Data_Factors_weekl'!$G$6:$J$4822,3,0)),VLOOKUP($A1018,'[1]F-F_Research_Data_Factors_weekl'!$G$6:$J$4822,3,0),AL1019)</f>
        <v>196.91760383695487</v>
      </c>
      <c r="AM1018">
        <f>IF(ISNUMBER(VLOOKUP($A1018,'[1]F-F_Research_Data_Factors_weekl'!$G$6:$J$4822,4,0)),VLOOKUP($A1018,'[1]F-F_Research_Data_Factors_weekl'!$G$6:$J$4822,4,0),AM1019)</f>
        <v>2536.921323309663</v>
      </c>
    </row>
    <row r="1019" spans="1:39" x14ac:dyDescent="0.25">
      <c r="A1019" s="14">
        <v>36315</v>
      </c>
      <c r="B1019">
        <v>10799.84</v>
      </c>
      <c r="C1019">
        <v>1327.75</v>
      </c>
      <c r="D1019">
        <v>2478.34</v>
      </c>
      <c r="E1019">
        <v>6940.14</v>
      </c>
      <c r="F1019">
        <v>5107.8100000000004</v>
      </c>
      <c r="G1019">
        <v>16300.75</v>
      </c>
      <c r="H1019">
        <v>1316.53</v>
      </c>
      <c r="I1019">
        <v>12415.54</v>
      </c>
      <c r="J1019">
        <v>5.5410000000000004</v>
      </c>
      <c r="K1019">
        <v>5.7329999999999997</v>
      </c>
      <c r="L1019">
        <v>5.8070000000000004</v>
      </c>
      <c r="M1019">
        <v>5.9630000000000001</v>
      </c>
      <c r="N1019">
        <v>102.65</v>
      </c>
      <c r="O1019">
        <v>1.0377000000000001</v>
      </c>
      <c r="P1019">
        <v>122.24</v>
      </c>
      <c r="Q1019">
        <v>1.6108</v>
      </c>
      <c r="R1019">
        <v>0.65849999999999997</v>
      </c>
      <c r="S1019">
        <v>0.53420000000000001</v>
      </c>
      <c r="T1019">
        <v>1.5314999999999999</v>
      </c>
      <c r="U1019">
        <v>7.9318999999999997</v>
      </c>
      <c r="V1019">
        <v>8.6026000000000007</v>
      </c>
      <c r="W1019">
        <v>42.968800000000002</v>
      </c>
      <c r="X1019">
        <v>3.8</v>
      </c>
      <c r="Y1019">
        <v>6.1464999999999996</v>
      </c>
      <c r="Z1019">
        <v>9.5850000000000009</v>
      </c>
      <c r="AA1019">
        <v>57.53</v>
      </c>
      <c r="AB1019">
        <v>4.9399999999999995</v>
      </c>
      <c r="AC1019">
        <v>64.900000000000006</v>
      </c>
      <c r="AD1019">
        <v>90.6</v>
      </c>
      <c r="AE1019">
        <v>266</v>
      </c>
      <c r="AF1019">
        <v>17.32</v>
      </c>
      <c r="AG1019">
        <v>464.5</v>
      </c>
      <c r="AH1019">
        <v>220.75</v>
      </c>
      <c r="AI1019">
        <v>5.34</v>
      </c>
      <c r="AJ1019">
        <v>256.75</v>
      </c>
      <c r="AK1019">
        <f>IF(ISNUMBER(VLOOKUP($A1019,'[1]F-F_Research_Data_Factors_weekl'!$G$6:$J$4822,2,0)),VLOOKUP($A1019,'[1]F-F_Research_Data_Factors_weekl'!$G$6:$J$4822,2,0),AK1020)</f>
        <v>10142.239126148488</v>
      </c>
      <c r="AL1019">
        <f>IF(ISNUMBER(VLOOKUP($A1019,'[1]F-F_Research_Data_Factors_weekl'!$G$6:$J$4822,3,0)),VLOOKUP($A1019,'[1]F-F_Research_Data_Factors_weekl'!$G$6:$J$4822,3,0),AL1020)</f>
        <v>193.18905507402616</v>
      </c>
      <c r="AM1019">
        <f>IF(ISNUMBER(VLOOKUP($A1019,'[1]F-F_Research_Data_Factors_weekl'!$G$6:$J$4822,4,0)),VLOOKUP($A1019,'[1]F-F_Research_Data_Factors_weekl'!$G$6:$J$4822,4,0),AM1020)</f>
        <v>2518.5360104334982</v>
      </c>
    </row>
    <row r="1020" spans="1:39" x14ac:dyDescent="0.25">
      <c r="A1020" s="14">
        <v>36308</v>
      </c>
      <c r="B1020">
        <v>10559.75</v>
      </c>
      <c r="C1020">
        <v>1301.8399999999999</v>
      </c>
      <c r="D1020">
        <v>2470.52</v>
      </c>
      <c r="E1020">
        <v>6802.7</v>
      </c>
      <c r="F1020">
        <v>5068.7299999999996</v>
      </c>
      <c r="G1020">
        <v>15972.68</v>
      </c>
      <c r="H1020">
        <v>1292.07</v>
      </c>
      <c r="I1020">
        <v>12059.25</v>
      </c>
      <c r="J1020">
        <v>5.4130000000000003</v>
      </c>
      <c r="K1020">
        <v>5.58</v>
      </c>
      <c r="L1020">
        <v>5.62</v>
      </c>
      <c r="M1020">
        <v>5.8280000000000003</v>
      </c>
      <c r="N1020">
        <v>102.51</v>
      </c>
      <c r="O1020">
        <v>1.0428999999999999</v>
      </c>
      <c r="P1020">
        <v>121.56</v>
      </c>
      <c r="Q1020">
        <v>1.6023000000000001</v>
      </c>
      <c r="R1020">
        <v>0.65249999999999997</v>
      </c>
      <c r="S1020">
        <v>0.53549999999999998</v>
      </c>
      <c r="T1020">
        <v>1.5285</v>
      </c>
      <c r="U1020">
        <v>7.9058999999999999</v>
      </c>
      <c r="V1020">
        <v>8.5958000000000006</v>
      </c>
      <c r="W1020">
        <v>43.01</v>
      </c>
      <c r="X1020">
        <v>3.8005</v>
      </c>
      <c r="Y1020">
        <v>6.2450000000000001</v>
      </c>
      <c r="Z1020">
        <v>9.69</v>
      </c>
      <c r="AA1020">
        <v>57.74</v>
      </c>
      <c r="AB1020">
        <v>4.8949999999999996</v>
      </c>
      <c r="AC1020">
        <v>64.25</v>
      </c>
      <c r="AD1020">
        <v>90</v>
      </c>
      <c r="AE1020">
        <v>270.39999999999998</v>
      </c>
      <c r="AF1020">
        <v>16.84</v>
      </c>
      <c r="AG1020">
        <v>461.75</v>
      </c>
      <c r="AH1020">
        <v>219.5</v>
      </c>
      <c r="AI1020">
        <v>5</v>
      </c>
      <c r="AJ1020">
        <v>252.25</v>
      </c>
      <c r="AK1020">
        <f>IF(ISNUMBER(VLOOKUP($A1020,'[1]F-F_Research_Data_Factors_weekl'!$G$6:$J$4822,2,0)),VLOOKUP($A1020,'[1]F-F_Research_Data_Factors_weekl'!$G$6:$J$4822,2,0),AK1021)</f>
        <v>9998.2641227804506</v>
      </c>
      <c r="AL1020">
        <f>IF(ISNUMBER(VLOOKUP($A1020,'[1]F-F_Research_Data_Factors_weekl'!$G$6:$J$4822,3,0)),VLOOKUP($A1020,'[1]F-F_Research_Data_Factors_weekl'!$G$6:$J$4822,3,0),AL1021)</f>
        <v>194.31608838666884</v>
      </c>
      <c r="AM1020">
        <f>IF(ISNUMBER(VLOOKUP($A1020,'[1]F-F_Research_Data_Factors_weekl'!$G$6:$J$4822,4,0)),VLOOKUP($A1020,'[1]F-F_Research_Data_Factors_weekl'!$G$6:$J$4822,4,0),AM1021)</f>
        <v>2540.3833068726026</v>
      </c>
    </row>
    <row r="1021" spans="1:39" x14ac:dyDescent="0.25">
      <c r="A1021" s="14">
        <v>36301</v>
      </c>
      <c r="B1021">
        <v>10829.28</v>
      </c>
      <c r="C1021">
        <v>1330.29</v>
      </c>
      <c r="D1021">
        <v>2520.14</v>
      </c>
      <c r="E1021">
        <v>6965.97</v>
      </c>
      <c r="F1021">
        <v>5264.68</v>
      </c>
      <c r="G1021">
        <v>16292.98</v>
      </c>
      <c r="H1021">
        <v>1309.67</v>
      </c>
      <c r="I1021">
        <v>12272.14</v>
      </c>
      <c r="J1021">
        <v>5.2610000000000001</v>
      </c>
      <c r="K1021">
        <v>5.4260000000000002</v>
      </c>
      <c r="L1021">
        <v>5.5039999999999996</v>
      </c>
      <c r="M1021">
        <v>5.7510000000000003</v>
      </c>
      <c r="N1021">
        <v>101.64</v>
      </c>
      <c r="O1021">
        <v>1.0585</v>
      </c>
      <c r="P1021">
        <v>124</v>
      </c>
      <c r="Q1021">
        <v>1.6011</v>
      </c>
      <c r="R1021">
        <v>0.65759999999999996</v>
      </c>
      <c r="S1021">
        <v>0.54449999999999998</v>
      </c>
      <c r="T1021">
        <v>1.516</v>
      </c>
      <c r="U1021">
        <v>7.7873999999999999</v>
      </c>
      <c r="V1021">
        <v>8.4872999999999994</v>
      </c>
      <c r="W1021">
        <v>42.76</v>
      </c>
      <c r="X1021">
        <v>3.8003</v>
      </c>
      <c r="Y1021">
        <v>6.21</v>
      </c>
      <c r="Z1021">
        <v>9.375</v>
      </c>
      <c r="AA1021">
        <v>57.58</v>
      </c>
      <c r="AB1021">
        <v>5.1829999999999998</v>
      </c>
      <c r="AC1021">
        <v>63.524999999999999</v>
      </c>
      <c r="AD1021">
        <v>85.2</v>
      </c>
      <c r="AE1021">
        <v>273.3</v>
      </c>
      <c r="AF1021">
        <v>17.41</v>
      </c>
      <c r="AG1021">
        <v>461.75</v>
      </c>
      <c r="AH1021">
        <v>218.5</v>
      </c>
      <c r="AI1021">
        <v>4.8899999999999997</v>
      </c>
      <c r="AJ1021">
        <v>252.25</v>
      </c>
      <c r="AK1021">
        <f>IF(ISNUMBER(VLOOKUP($A1021,'[1]F-F_Research_Data_Factors_weekl'!$G$6:$J$4822,2,0)),VLOOKUP($A1021,'[1]F-F_Research_Data_Factors_weekl'!$G$6:$J$4822,2,0),AK1022)</f>
        <v>10231.543310254248</v>
      </c>
      <c r="AL1021">
        <f>IF(ISNUMBER(VLOOKUP($A1021,'[1]F-F_Research_Data_Factors_weekl'!$G$6:$J$4822,3,0)),VLOOKUP($A1021,'[1]F-F_Research_Data_Factors_weekl'!$G$6:$J$4822,3,0),AL1022)</f>
        <v>194.27723294008084</v>
      </c>
      <c r="AM1021">
        <f>IF(ISNUMBER(VLOOKUP($A1021,'[1]F-F_Research_Data_Factors_weekl'!$G$6:$J$4822,4,0)),VLOOKUP($A1021,'[1]F-F_Research_Data_Factors_weekl'!$G$6:$J$4822,4,0),AM1022)</f>
        <v>2522.4737432952065</v>
      </c>
    </row>
    <row r="1022" spans="1:39" x14ac:dyDescent="0.25">
      <c r="A1022" s="14">
        <v>36294</v>
      </c>
      <c r="B1022">
        <v>10913.32</v>
      </c>
      <c r="C1022">
        <v>1337.8</v>
      </c>
      <c r="D1022">
        <v>2527.86</v>
      </c>
      <c r="E1022">
        <v>6886.5</v>
      </c>
      <c r="F1022">
        <v>5173.25</v>
      </c>
      <c r="G1022">
        <v>16810.39</v>
      </c>
      <c r="H1022">
        <v>1347.45</v>
      </c>
      <c r="I1022">
        <v>12855.52</v>
      </c>
      <c r="J1022">
        <v>5.2930000000000001</v>
      </c>
      <c r="K1022">
        <v>5.4980000000000002</v>
      </c>
      <c r="L1022">
        <v>5.6280000000000001</v>
      </c>
      <c r="M1022">
        <v>5.9219999999999997</v>
      </c>
      <c r="N1022">
        <v>100.93</v>
      </c>
      <c r="O1022">
        <v>1.0659000000000001</v>
      </c>
      <c r="P1022">
        <v>122.84</v>
      </c>
      <c r="Q1022">
        <v>1.6189</v>
      </c>
      <c r="R1022">
        <v>0.66400000000000003</v>
      </c>
      <c r="S1022">
        <v>0.55649999999999999</v>
      </c>
      <c r="T1022">
        <v>1.5034000000000001</v>
      </c>
      <c r="U1022">
        <v>7.7018000000000004</v>
      </c>
      <c r="V1022">
        <v>8.4039000000000001</v>
      </c>
      <c r="W1022">
        <v>42.76</v>
      </c>
      <c r="X1022">
        <v>3.8</v>
      </c>
      <c r="Y1022">
        <v>6.2104999999999997</v>
      </c>
      <c r="Z1022">
        <v>9.2899999999999991</v>
      </c>
      <c r="AA1022">
        <v>57.74</v>
      </c>
      <c r="AB1022">
        <v>5.3639999999999999</v>
      </c>
      <c r="AC1022">
        <v>61.9</v>
      </c>
      <c r="AD1022">
        <v>84.35</v>
      </c>
      <c r="AE1022">
        <v>276.2</v>
      </c>
      <c r="AF1022">
        <v>18.04</v>
      </c>
      <c r="AG1022">
        <v>461.75</v>
      </c>
      <c r="AH1022">
        <v>221.25</v>
      </c>
      <c r="AI1022">
        <v>4.9000000000000004</v>
      </c>
      <c r="AJ1022">
        <v>253</v>
      </c>
      <c r="AK1022">
        <f>IF(ISNUMBER(VLOOKUP($A1022,'[1]F-F_Research_Data_Factors_weekl'!$G$6:$J$4822,2,0)),VLOOKUP($A1022,'[1]F-F_Research_Data_Factors_weekl'!$G$6:$J$4822,2,0),AK1023)</f>
        <v>10269.540610513148</v>
      </c>
      <c r="AL1022">
        <f>IF(ISNUMBER(VLOOKUP($A1022,'[1]F-F_Research_Data_Factors_weekl'!$G$6:$J$4822,3,0)),VLOOKUP($A1022,'[1]F-F_Research_Data_Factors_weekl'!$G$6:$J$4822,3,0),AL1023)</f>
        <v>190.59867844607163</v>
      </c>
      <c r="AM1022">
        <f>IF(ISNUMBER(VLOOKUP($A1022,'[1]F-F_Research_Data_Factors_weekl'!$G$6:$J$4822,4,0)),VLOOKUP($A1022,'[1]F-F_Research_Data_Factors_weekl'!$G$6:$J$4822,4,0),AM1023)</f>
        <v>2507.6784404962787</v>
      </c>
    </row>
    <row r="1023" spans="1:39" x14ac:dyDescent="0.25">
      <c r="A1023" s="14">
        <v>36287</v>
      </c>
      <c r="B1023">
        <v>11031.59</v>
      </c>
      <c r="C1023">
        <v>1345</v>
      </c>
      <c r="D1023">
        <v>2503.62</v>
      </c>
      <c r="E1023">
        <v>6958.86</v>
      </c>
      <c r="F1023">
        <v>5297.38</v>
      </c>
      <c r="G1023">
        <v>16946.52</v>
      </c>
      <c r="H1023">
        <v>1368.42</v>
      </c>
      <c r="I1023">
        <v>12997.43</v>
      </c>
      <c r="J1023">
        <v>5.1719999999999997</v>
      </c>
      <c r="K1023">
        <v>5.3739999999999997</v>
      </c>
      <c r="L1023">
        <v>5.5419999999999998</v>
      </c>
      <c r="M1023">
        <v>5.8129999999999997</v>
      </c>
      <c r="N1023">
        <v>99.99</v>
      </c>
      <c r="O1023">
        <v>1.0757000000000001</v>
      </c>
      <c r="P1023">
        <v>120.81</v>
      </c>
      <c r="Q1023">
        <v>1.6294999999999999</v>
      </c>
      <c r="R1023">
        <v>0.67220000000000002</v>
      </c>
      <c r="S1023">
        <v>0.56130000000000002</v>
      </c>
      <c r="T1023">
        <v>1.4948000000000001</v>
      </c>
      <c r="U1023">
        <v>7.6532</v>
      </c>
      <c r="V1023">
        <v>8.3150999999999993</v>
      </c>
      <c r="W1023">
        <v>42.76</v>
      </c>
      <c r="X1023">
        <v>3.8005</v>
      </c>
      <c r="Y1023">
        <v>6.1353</v>
      </c>
      <c r="Z1023">
        <v>9.33</v>
      </c>
      <c r="AA1023">
        <v>60.29</v>
      </c>
      <c r="AB1023">
        <v>5.4089999999999998</v>
      </c>
      <c r="AC1023">
        <v>61.4</v>
      </c>
      <c r="AD1023">
        <v>81.599999999999994</v>
      </c>
      <c r="AE1023">
        <v>283.7</v>
      </c>
      <c r="AF1023">
        <v>18.22</v>
      </c>
      <c r="AG1023">
        <v>469.25</v>
      </c>
      <c r="AH1023">
        <v>215.75</v>
      </c>
      <c r="AI1023">
        <v>4.7</v>
      </c>
      <c r="AJ1023">
        <v>255.25</v>
      </c>
      <c r="AK1023">
        <f>IF(ISNUMBER(VLOOKUP($A1023,'[1]F-F_Research_Data_Factors_weekl'!$G$6:$J$4822,2,0)),VLOOKUP($A1023,'[1]F-F_Research_Data_Factors_weekl'!$G$6:$J$4822,2,0),AK1024)</f>
        <v>10282.908391421995</v>
      </c>
      <c r="AL1023">
        <f>IF(ISNUMBER(VLOOKUP($A1023,'[1]F-F_Research_Data_Factors_weekl'!$G$6:$J$4822,3,0)),VLOOKUP($A1023,'[1]F-F_Research_Data_Factors_weekl'!$G$6:$J$4822,3,0),AL1024)</f>
        <v>186.13152191999183</v>
      </c>
      <c r="AM1023">
        <f>IF(ISNUMBER(VLOOKUP($A1023,'[1]F-F_Research_Data_Factors_weekl'!$G$6:$J$4822,4,0)),VLOOKUP($A1023,'[1]F-F_Research_Data_Factors_weekl'!$G$6:$J$4822,4,0),AM1024)</f>
        <v>2522.5615536628898</v>
      </c>
    </row>
    <row r="1024" spans="1:39" x14ac:dyDescent="0.25">
      <c r="A1024" s="14">
        <v>36280</v>
      </c>
      <c r="B1024">
        <v>10789.04</v>
      </c>
      <c r="C1024">
        <v>1335.18</v>
      </c>
      <c r="D1024">
        <v>2542.85</v>
      </c>
      <c r="E1024">
        <v>7014.7</v>
      </c>
      <c r="F1024">
        <v>5393.11</v>
      </c>
      <c r="G1024">
        <v>16701.53</v>
      </c>
      <c r="H1024">
        <v>1337.12</v>
      </c>
      <c r="I1024">
        <v>13333.2</v>
      </c>
      <c r="J1024">
        <v>5.0540000000000003</v>
      </c>
      <c r="K1024">
        <v>5.2130000000000001</v>
      </c>
      <c r="L1024">
        <v>5.3479999999999999</v>
      </c>
      <c r="M1024">
        <v>5.6619999999999999</v>
      </c>
      <c r="N1024">
        <v>101</v>
      </c>
      <c r="O1024">
        <v>1.0569999999999999</v>
      </c>
      <c r="P1024">
        <v>119.48</v>
      </c>
      <c r="Q1024">
        <v>1.6095000000000002</v>
      </c>
      <c r="R1024">
        <v>0.6613</v>
      </c>
      <c r="S1024">
        <v>0.55830000000000002</v>
      </c>
      <c r="T1024">
        <v>1.5255000000000001</v>
      </c>
      <c r="U1024">
        <v>7.8094000000000001</v>
      </c>
      <c r="V1024">
        <v>8.4335000000000004</v>
      </c>
      <c r="W1024">
        <v>42.8</v>
      </c>
      <c r="X1024">
        <v>3.7997999999999998</v>
      </c>
      <c r="Y1024">
        <v>6.0712999999999999</v>
      </c>
      <c r="Z1024">
        <v>9.2888999999999999</v>
      </c>
      <c r="AA1024">
        <v>60.3</v>
      </c>
      <c r="AB1024">
        <v>5.407</v>
      </c>
      <c r="AC1024">
        <v>62.825000000000003</v>
      </c>
      <c r="AD1024">
        <v>81.349999999999994</v>
      </c>
      <c r="AE1024">
        <v>287.8</v>
      </c>
      <c r="AF1024">
        <v>18.66</v>
      </c>
      <c r="AG1024">
        <v>476.5</v>
      </c>
      <c r="AH1024">
        <v>214.75</v>
      </c>
      <c r="AI1024">
        <v>5.34</v>
      </c>
      <c r="AJ1024">
        <v>259</v>
      </c>
      <c r="AK1024">
        <f>IF(ISNUMBER(VLOOKUP($A1024,'[1]F-F_Research_Data_Factors_weekl'!$G$6:$J$4822,2,0)),VLOOKUP($A1024,'[1]F-F_Research_Data_Factors_weekl'!$G$6:$J$4822,2,0),AK1025)</f>
        <v>10247.043738337812</v>
      </c>
      <c r="AL1024">
        <f>IF(ISNUMBER(VLOOKUP($A1024,'[1]F-F_Research_Data_Factors_weekl'!$G$6:$J$4822,3,0)),VLOOKUP($A1024,'[1]F-F_Research_Data_Factors_weekl'!$G$6:$J$4822,3,0),AL1025)</f>
        <v>188.20174107178141</v>
      </c>
      <c r="AM1024">
        <f>IF(ISNUMBER(VLOOKUP($A1024,'[1]F-F_Research_Data_Factors_weekl'!$G$6:$J$4822,4,0)),VLOOKUP($A1024,'[1]F-F_Research_Data_Factors_weekl'!$G$6:$J$4822,4,0),AM1025)</f>
        <v>2473.3420469290027</v>
      </c>
    </row>
    <row r="1025" spans="1:39" x14ac:dyDescent="0.25">
      <c r="A1025" s="14">
        <v>36273</v>
      </c>
      <c r="B1025">
        <v>10689.67</v>
      </c>
      <c r="C1025">
        <v>1356.85</v>
      </c>
      <c r="D1025">
        <v>2590.69</v>
      </c>
      <c r="E1025">
        <v>7028.49</v>
      </c>
      <c r="F1025">
        <v>5195.42</v>
      </c>
      <c r="G1025">
        <v>16923.25</v>
      </c>
      <c r="H1025">
        <v>1335.47</v>
      </c>
      <c r="I1025">
        <v>12905.3</v>
      </c>
      <c r="J1025">
        <v>5.032</v>
      </c>
      <c r="K1025">
        <v>5.1360000000000001</v>
      </c>
      <c r="L1025">
        <v>5.2519999999999998</v>
      </c>
      <c r="M1025">
        <v>5.5969999999999995</v>
      </c>
      <c r="N1025">
        <v>100.87</v>
      </c>
      <c r="O1025">
        <v>1.0599000000000001</v>
      </c>
      <c r="P1025">
        <v>119.13</v>
      </c>
      <c r="Q1025">
        <v>1.6108</v>
      </c>
      <c r="R1025">
        <v>0.65159999999999996</v>
      </c>
      <c r="S1025">
        <v>0.54830000000000001</v>
      </c>
      <c r="T1025">
        <v>1.5079</v>
      </c>
      <c r="U1025">
        <v>7.7952000000000004</v>
      </c>
      <c r="V1025">
        <v>8.3882999999999992</v>
      </c>
      <c r="W1025">
        <v>42.83</v>
      </c>
      <c r="X1025">
        <v>3.8</v>
      </c>
      <c r="Y1025">
        <v>6.0928000000000004</v>
      </c>
      <c r="Z1025">
        <v>9.2910000000000004</v>
      </c>
      <c r="AA1025">
        <v>57.93</v>
      </c>
      <c r="AB1025">
        <v>5.1449999999999996</v>
      </c>
      <c r="AC1025">
        <v>65.55</v>
      </c>
      <c r="AD1025">
        <v>88</v>
      </c>
      <c r="AE1025">
        <v>283.60000000000002</v>
      </c>
      <c r="AF1025">
        <v>17.940000000000001</v>
      </c>
      <c r="AG1025">
        <v>485.25</v>
      </c>
      <c r="AH1025">
        <v>220.25</v>
      </c>
      <c r="AI1025">
        <v>4.82</v>
      </c>
      <c r="AJ1025">
        <v>255</v>
      </c>
      <c r="AK1025">
        <f>IF(ISNUMBER(VLOOKUP($A1025,'[1]F-F_Research_Data_Factors_weekl'!$G$6:$J$4822,2,0)),VLOOKUP($A1025,'[1]F-F_Research_Data_Factors_weekl'!$G$6:$J$4822,2,0),AK1026)</f>
        <v>10378.855199369809</v>
      </c>
      <c r="AL1025">
        <f>IF(ISNUMBER(VLOOKUP($A1025,'[1]F-F_Research_Data_Factors_weekl'!$G$6:$J$4822,3,0)),VLOOKUP($A1025,'[1]F-F_Research_Data_Factors_weekl'!$G$6:$J$4822,3,0),AL1026)</f>
        <v>185.03759814352711</v>
      </c>
      <c r="AM1025">
        <f>IF(ISNUMBER(VLOOKUP($A1025,'[1]F-F_Research_Data_Factors_weekl'!$G$6:$J$4822,4,0)),VLOOKUP($A1025,'[1]F-F_Research_Data_Factors_weekl'!$G$6:$J$4822,4,0),AM1026)</f>
        <v>2438.9528122759125</v>
      </c>
    </row>
    <row r="1026" spans="1:39" x14ac:dyDescent="0.25">
      <c r="A1026" s="14">
        <v>36266</v>
      </c>
      <c r="B1026">
        <v>10493.89</v>
      </c>
      <c r="C1026">
        <v>1319</v>
      </c>
      <c r="D1026">
        <v>2484.04</v>
      </c>
      <c r="E1026">
        <v>7013.23</v>
      </c>
      <c r="F1026">
        <v>5155.3500000000004</v>
      </c>
      <c r="G1026">
        <v>16851.580000000002</v>
      </c>
      <c r="H1026">
        <v>1343.03</v>
      </c>
      <c r="I1026">
        <v>12490.3</v>
      </c>
      <c r="J1026">
        <v>4.9969999999999999</v>
      </c>
      <c r="K1026">
        <v>5.1120000000000001</v>
      </c>
      <c r="L1026">
        <v>5.2210000000000001</v>
      </c>
      <c r="M1026">
        <v>5.5730000000000004</v>
      </c>
      <c r="N1026">
        <v>100.08</v>
      </c>
      <c r="O1026">
        <v>1.0705</v>
      </c>
      <c r="P1026">
        <v>117.84</v>
      </c>
      <c r="Q1026">
        <v>1.6139999999999999</v>
      </c>
      <c r="R1026">
        <v>0.64729999999999999</v>
      </c>
      <c r="S1026">
        <v>0.54600000000000004</v>
      </c>
      <c r="T1026">
        <v>1.4963</v>
      </c>
      <c r="U1026">
        <v>7.7434000000000003</v>
      </c>
      <c r="V1026">
        <v>8.3053000000000008</v>
      </c>
      <c r="W1026">
        <v>42.72</v>
      </c>
      <c r="X1026">
        <v>3.8</v>
      </c>
      <c r="Y1026">
        <v>6.0853000000000002</v>
      </c>
      <c r="Z1026">
        <v>9.49</v>
      </c>
      <c r="AA1026">
        <v>57.69</v>
      </c>
      <c r="AB1026">
        <v>5.04</v>
      </c>
      <c r="AC1026">
        <v>65.650000000000006</v>
      </c>
      <c r="AD1026">
        <v>80.55</v>
      </c>
      <c r="AE1026">
        <v>284.10000000000002</v>
      </c>
      <c r="AF1026">
        <v>17.329999999999998</v>
      </c>
      <c r="AG1026">
        <v>486.75</v>
      </c>
      <c r="AH1026">
        <v>218</v>
      </c>
      <c r="AI1026">
        <v>5.13</v>
      </c>
      <c r="AJ1026">
        <v>256.5</v>
      </c>
      <c r="AK1026">
        <f>IF(ISNUMBER(VLOOKUP($A1026,'[1]F-F_Research_Data_Factors_weekl'!$G$6:$J$4822,2,0)),VLOOKUP($A1026,'[1]F-F_Research_Data_Factors_weekl'!$G$6:$J$4822,2,0),AK1027)</f>
        <v>10092.235705338204</v>
      </c>
      <c r="AL1026">
        <f>IF(ISNUMBER(VLOOKUP($A1026,'[1]F-F_Research_Data_Factors_weekl'!$G$6:$J$4822,3,0)),VLOOKUP($A1026,'[1]F-F_Research_Data_Factors_weekl'!$G$6:$J$4822,3,0),AL1027)</f>
        <v>185.87403128430648</v>
      </c>
      <c r="AM1026">
        <f>IF(ISNUMBER(VLOOKUP($A1026,'[1]F-F_Research_Data_Factors_weekl'!$G$6:$J$4822,4,0)),VLOOKUP($A1026,'[1]F-F_Research_Data_Factors_weekl'!$G$6:$J$4822,4,0),AM1027)</f>
        <v>2458.3739666121487</v>
      </c>
    </row>
    <row r="1027" spans="1:39" x14ac:dyDescent="0.25">
      <c r="A1027" s="14">
        <v>36259</v>
      </c>
      <c r="B1027">
        <v>10173.83</v>
      </c>
      <c r="C1027">
        <v>1348.35</v>
      </c>
      <c r="D1027">
        <v>2593.0500000000002</v>
      </c>
      <c r="E1027">
        <v>6889.77</v>
      </c>
      <c r="F1027">
        <v>5124.18</v>
      </c>
      <c r="G1027">
        <v>16855.63</v>
      </c>
      <c r="H1027">
        <v>1342.91</v>
      </c>
      <c r="I1027">
        <v>11914.1</v>
      </c>
      <c r="J1027">
        <v>4.87</v>
      </c>
      <c r="K1027">
        <v>4.9559999999999995</v>
      </c>
      <c r="L1027">
        <v>5.0529999999999999</v>
      </c>
      <c r="M1027">
        <v>5.46</v>
      </c>
      <c r="N1027">
        <v>100.06</v>
      </c>
      <c r="O1027">
        <v>1.0796999999999999</v>
      </c>
      <c r="P1027">
        <v>121</v>
      </c>
      <c r="Q1027">
        <v>1.6105</v>
      </c>
      <c r="R1027">
        <v>0.63170000000000004</v>
      </c>
      <c r="S1027">
        <v>0.53610000000000002</v>
      </c>
      <c r="T1027">
        <v>1.4830999999999999</v>
      </c>
      <c r="U1027">
        <v>7.7745999999999995</v>
      </c>
      <c r="V1027">
        <v>8.2836999999999996</v>
      </c>
      <c r="W1027">
        <v>42.66</v>
      </c>
      <c r="X1027">
        <v>3.8001</v>
      </c>
      <c r="Y1027">
        <v>6.1818</v>
      </c>
      <c r="Z1027">
        <v>9.52</v>
      </c>
      <c r="AA1027">
        <v>61.21</v>
      </c>
      <c r="AB1027">
        <v>4.93</v>
      </c>
      <c r="AC1027">
        <v>67.75</v>
      </c>
      <c r="AD1027">
        <v>87.9</v>
      </c>
      <c r="AE1027">
        <v>281.5</v>
      </c>
      <c r="AF1027">
        <v>16.57</v>
      </c>
      <c r="AG1027">
        <v>480.5</v>
      </c>
      <c r="AH1027">
        <v>217.75</v>
      </c>
      <c r="AI1027">
        <v>5.43</v>
      </c>
      <c r="AJ1027">
        <v>265.75</v>
      </c>
      <c r="AK1027">
        <f>IF(ISNUMBER(VLOOKUP($A1027,'[1]F-F_Research_Data_Factors_weekl'!$G$6:$J$4822,2,0)),VLOOKUP($A1027,'[1]F-F_Research_Data_Factors_weekl'!$G$6:$J$4822,2,0),AK1028)</f>
        <v>10249.046110833964</v>
      </c>
      <c r="AL1027">
        <f>IF(ISNUMBER(VLOOKUP($A1027,'[1]F-F_Research_Data_Factors_weekl'!$G$6:$J$4822,3,0)),VLOOKUP($A1027,'[1]F-F_Research_Data_Factors_weekl'!$G$6:$J$4822,3,0),AL1028)</f>
        <v>179.81428972071828</v>
      </c>
      <c r="AM1027">
        <f>IF(ISNUMBER(VLOOKUP($A1027,'[1]F-F_Research_Data_Factors_weekl'!$G$6:$J$4822,4,0)),VLOOKUP($A1027,'[1]F-F_Research_Data_Factors_weekl'!$G$6:$J$4822,4,0),AM1028)</f>
        <v>2370.202435993202</v>
      </c>
    </row>
    <row r="1028" spans="1:39" x14ac:dyDescent="0.25">
      <c r="A1028" s="14">
        <v>36252</v>
      </c>
      <c r="B1028">
        <v>9832.5</v>
      </c>
      <c r="C1028">
        <v>1293.72</v>
      </c>
      <c r="D1028">
        <v>2493.37</v>
      </c>
      <c r="E1028">
        <v>6624.81</v>
      </c>
      <c r="F1028">
        <v>4914.59</v>
      </c>
      <c r="G1028">
        <v>16290.19</v>
      </c>
      <c r="H1028">
        <v>1304.17</v>
      </c>
      <c r="I1028">
        <v>11072.98</v>
      </c>
      <c r="J1028">
        <v>4.9459999999999997</v>
      </c>
      <c r="K1028">
        <v>5.0549999999999997</v>
      </c>
      <c r="L1028">
        <v>5.1870000000000003</v>
      </c>
      <c r="M1028">
        <v>5.5960000000000001</v>
      </c>
      <c r="N1028">
        <v>100.2</v>
      </c>
      <c r="O1028">
        <v>1.0786</v>
      </c>
      <c r="P1028">
        <v>120.52</v>
      </c>
      <c r="Q1028">
        <v>1.6038999999999999</v>
      </c>
      <c r="R1028">
        <v>0.63439999999999996</v>
      </c>
      <c r="S1028">
        <v>0.53510000000000002</v>
      </c>
      <c r="T1028">
        <v>1.4797</v>
      </c>
      <c r="U1028">
        <v>7.7327000000000004</v>
      </c>
      <c r="V1028">
        <v>8.2172000000000001</v>
      </c>
      <c r="W1028">
        <v>42.424999999999997</v>
      </c>
      <c r="X1028">
        <v>3.8</v>
      </c>
      <c r="Y1028">
        <v>6.17</v>
      </c>
      <c r="Z1028">
        <v>9.5205000000000002</v>
      </c>
      <c r="AA1028">
        <v>59.85</v>
      </c>
      <c r="AB1028">
        <v>5.0279999999999996</v>
      </c>
      <c r="AC1028">
        <v>67.099999999999994</v>
      </c>
      <c r="AD1028">
        <v>82.95</v>
      </c>
      <c r="AE1028">
        <v>279.89999999999998</v>
      </c>
      <c r="AF1028">
        <v>16.64</v>
      </c>
      <c r="AG1028">
        <v>483.25</v>
      </c>
      <c r="AH1028">
        <v>222</v>
      </c>
      <c r="AI1028">
        <v>5.59</v>
      </c>
      <c r="AJ1028">
        <v>276.75</v>
      </c>
      <c r="AK1028">
        <f>IF(ISNUMBER(VLOOKUP($A1028,'[1]F-F_Research_Data_Factors_weekl'!$G$6:$J$4822,2,0)),VLOOKUP($A1028,'[1]F-F_Research_Data_Factors_weekl'!$G$6:$J$4822,2,0),AK1029)</f>
        <v>9780.8165152213242</v>
      </c>
      <c r="AL1028">
        <f>IF(ISNUMBER(VLOOKUP($A1028,'[1]F-F_Research_Data_Factors_weekl'!$G$6:$J$4822,3,0)),VLOOKUP($A1028,'[1]F-F_Research_Data_Factors_weekl'!$G$6:$J$4822,3,0),AL1029)</f>
        <v>180.7408686281928</v>
      </c>
      <c r="AM1028">
        <f>IF(ISNUMBER(VLOOKUP($A1028,'[1]F-F_Research_Data_Factors_weekl'!$G$6:$J$4822,4,0)),VLOOKUP($A1028,'[1]F-F_Research_Data_Factors_weekl'!$G$6:$J$4822,4,0),AM1029)</f>
        <v>2463.4116255710492</v>
      </c>
    </row>
    <row r="1029" spans="1:39" x14ac:dyDescent="0.25">
      <c r="A1029" s="14">
        <v>36245</v>
      </c>
      <c r="B1029">
        <v>9822.24</v>
      </c>
      <c r="C1029">
        <v>1282.8</v>
      </c>
      <c r="D1029">
        <v>2419.17</v>
      </c>
      <c r="E1029">
        <v>6635.2</v>
      </c>
      <c r="F1029">
        <v>4775.17</v>
      </c>
      <c r="G1029">
        <v>16016.99</v>
      </c>
      <c r="H1029">
        <v>1267.78</v>
      </c>
      <c r="I1029">
        <v>10803.31</v>
      </c>
      <c r="J1029">
        <v>4.9790000000000001</v>
      </c>
      <c r="K1029">
        <v>5.0759999999999996</v>
      </c>
      <c r="L1029">
        <v>5.1989999999999998</v>
      </c>
      <c r="M1029">
        <v>5.5890000000000004</v>
      </c>
      <c r="N1029">
        <v>100.19</v>
      </c>
      <c r="O1029">
        <v>1.08</v>
      </c>
      <c r="P1029">
        <v>120.3</v>
      </c>
      <c r="Q1029">
        <v>1.6240000000000001</v>
      </c>
      <c r="R1029">
        <v>0.63529999999999998</v>
      </c>
      <c r="S1029">
        <v>0.53490000000000004</v>
      </c>
      <c r="T1029">
        <v>1.4788999999999999</v>
      </c>
      <c r="U1029">
        <v>7.7755000000000001</v>
      </c>
      <c r="V1029">
        <v>8.3117000000000001</v>
      </c>
      <c r="W1029">
        <v>42.4</v>
      </c>
      <c r="X1029">
        <v>3.8001</v>
      </c>
      <c r="Y1029">
        <v>6.2438000000000002</v>
      </c>
      <c r="Z1029">
        <v>9.5850000000000009</v>
      </c>
      <c r="AA1029">
        <v>61.29</v>
      </c>
      <c r="AB1029">
        <v>5.0999999999999996</v>
      </c>
      <c r="AC1029">
        <v>66.625</v>
      </c>
      <c r="AD1029">
        <v>82.5</v>
      </c>
      <c r="AE1029">
        <v>279.7</v>
      </c>
      <c r="AF1029">
        <v>16.170000000000002</v>
      </c>
      <c r="AG1029">
        <v>496.75</v>
      </c>
      <c r="AH1029">
        <v>232.25</v>
      </c>
      <c r="AI1029">
        <v>5.7</v>
      </c>
      <c r="AJ1029">
        <v>289</v>
      </c>
      <c r="AK1029">
        <f>IF(ISNUMBER(VLOOKUP($A1029,'[1]F-F_Research_Data_Factors_weekl'!$G$6:$J$4822,2,0)),VLOOKUP($A1029,'[1]F-F_Research_Data_Factors_weekl'!$G$6:$J$4822,2,0),AK1030)</f>
        <v>9780.8165152213242</v>
      </c>
      <c r="AL1029">
        <f>IF(ISNUMBER(VLOOKUP($A1029,'[1]F-F_Research_Data_Factors_weekl'!$G$6:$J$4822,3,0)),VLOOKUP($A1029,'[1]F-F_Research_Data_Factors_weekl'!$G$6:$J$4822,3,0),AL1030)</f>
        <v>180.7408686281928</v>
      </c>
      <c r="AM1029">
        <f>IF(ISNUMBER(VLOOKUP($A1029,'[1]F-F_Research_Data_Factors_weekl'!$G$6:$J$4822,4,0)),VLOOKUP($A1029,'[1]F-F_Research_Data_Factors_weekl'!$G$6:$J$4822,4,0),AM1030)</f>
        <v>2463.4116255710492</v>
      </c>
    </row>
    <row r="1030" spans="1:39" x14ac:dyDescent="0.25">
      <c r="A1030" s="14">
        <v>36238</v>
      </c>
      <c r="B1030">
        <v>9903.5499999999993</v>
      </c>
      <c r="C1030">
        <v>1299.29</v>
      </c>
      <c r="D1030">
        <v>2421.27</v>
      </c>
      <c r="E1030">
        <v>6598.82</v>
      </c>
      <c r="F1030">
        <v>5099.4799999999996</v>
      </c>
      <c r="G1030">
        <v>16378.78</v>
      </c>
      <c r="H1030">
        <v>1269.76</v>
      </c>
      <c r="I1030">
        <v>11082.92</v>
      </c>
      <c r="J1030">
        <v>5.0279999999999996</v>
      </c>
      <c r="K1030">
        <v>5.0819999999999999</v>
      </c>
      <c r="L1030">
        <v>5.1840000000000002</v>
      </c>
      <c r="M1030">
        <v>5.5600000000000005</v>
      </c>
      <c r="N1030">
        <v>99.05</v>
      </c>
      <c r="O1030">
        <v>1.0895999999999999</v>
      </c>
      <c r="P1030">
        <v>117.14</v>
      </c>
      <c r="Q1030">
        <v>1.6289</v>
      </c>
      <c r="R1030">
        <v>0.63049999999999995</v>
      </c>
      <c r="S1030">
        <v>0.53239999999999998</v>
      </c>
      <c r="T1030">
        <v>1.4522999999999999</v>
      </c>
      <c r="U1030">
        <v>7.7432999999999996</v>
      </c>
      <c r="V1030">
        <v>8.2022999999999993</v>
      </c>
      <c r="W1030">
        <v>42.4</v>
      </c>
      <c r="X1030">
        <v>3.8</v>
      </c>
      <c r="Y1030">
        <v>6.1952999999999996</v>
      </c>
      <c r="Z1030">
        <v>9.69</v>
      </c>
      <c r="AA1030">
        <v>60.96</v>
      </c>
      <c r="AB1030">
        <v>5.05</v>
      </c>
      <c r="AC1030">
        <v>66.650000000000006</v>
      </c>
      <c r="AD1030">
        <v>81.8</v>
      </c>
      <c r="AE1030">
        <v>284.5</v>
      </c>
      <c r="AF1030">
        <v>15.24</v>
      </c>
      <c r="AG1030">
        <v>484.25</v>
      </c>
      <c r="AH1030">
        <v>225.75</v>
      </c>
      <c r="AI1030">
        <v>5.54</v>
      </c>
      <c r="AJ1030">
        <v>268</v>
      </c>
      <c r="AK1030">
        <f>IF(ISNUMBER(VLOOKUP($A1030,'[1]F-F_Research_Data_Factors_weekl'!$G$6:$J$4822,2,0)),VLOOKUP($A1030,'[1]F-F_Research_Data_Factors_weekl'!$G$6:$J$4822,2,0),AK1031)</f>
        <v>9902.6187255455334</v>
      </c>
      <c r="AL1030">
        <f>IF(ISNUMBER(VLOOKUP($A1030,'[1]F-F_Research_Data_Factors_weekl'!$G$6:$J$4822,3,0)),VLOOKUP($A1030,'[1]F-F_Research_Data_Factors_weekl'!$G$6:$J$4822,3,0),AL1031)</f>
        <v>179.27084767723943</v>
      </c>
      <c r="AM1030">
        <f>IF(ISNUMBER(VLOOKUP($A1030,'[1]F-F_Research_Data_Factors_weekl'!$G$6:$J$4822,4,0)),VLOOKUP($A1030,'[1]F-F_Research_Data_Factors_weekl'!$G$6:$J$4822,4,0),AM1031)</f>
        <v>2474.0500407462582</v>
      </c>
    </row>
    <row r="1031" spans="1:39" x14ac:dyDescent="0.25">
      <c r="A1031" s="14">
        <v>36231</v>
      </c>
      <c r="B1031">
        <v>9876.35</v>
      </c>
      <c r="C1031">
        <v>1294.5899999999999</v>
      </c>
      <c r="D1031">
        <v>2381.5300000000002</v>
      </c>
      <c r="E1031">
        <v>6562.06</v>
      </c>
      <c r="F1031">
        <v>5008.16</v>
      </c>
      <c r="G1031">
        <v>15488.86</v>
      </c>
      <c r="H1031">
        <v>1195.6099999999999</v>
      </c>
      <c r="I1031">
        <v>10801.76</v>
      </c>
      <c r="J1031">
        <v>4.9859999999999998</v>
      </c>
      <c r="K1031">
        <v>5.056</v>
      </c>
      <c r="L1031">
        <v>5.1470000000000002</v>
      </c>
      <c r="M1031">
        <v>5.5259999999999998</v>
      </c>
      <c r="N1031">
        <v>99.13</v>
      </c>
      <c r="O1031">
        <v>1.0905</v>
      </c>
      <c r="P1031">
        <v>118.7</v>
      </c>
      <c r="Q1031">
        <v>1.6320000000000001</v>
      </c>
      <c r="R1031">
        <v>0.63629999999999998</v>
      </c>
      <c r="S1031">
        <v>0.53220000000000001</v>
      </c>
      <c r="T1031">
        <v>1.4506999999999999</v>
      </c>
      <c r="U1031">
        <v>7.8144999999999998</v>
      </c>
      <c r="V1031">
        <v>8.1165000000000003</v>
      </c>
      <c r="W1031">
        <v>42.445</v>
      </c>
      <c r="X1031">
        <v>3.8</v>
      </c>
      <c r="Y1031">
        <v>6.1973000000000003</v>
      </c>
      <c r="Z1031">
        <v>9.7249999999999996</v>
      </c>
      <c r="AA1031">
        <v>61.16</v>
      </c>
      <c r="AB1031">
        <v>5.32</v>
      </c>
      <c r="AC1031">
        <v>67.150000000000006</v>
      </c>
      <c r="AD1031">
        <v>83.2</v>
      </c>
      <c r="AE1031">
        <v>293.39999999999998</v>
      </c>
      <c r="AF1031">
        <v>14.49</v>
      </c>
      <c r="AG1031">
        <v>468.5</v>
      </c>
      <c r="AH1031">
        <v>215.75</v>
      </c>
      <c r="AI1031">
        <v>5.9</v>
      </c>
      <c r="AJ1031">
        <v>264.5</v>
      </c>
      <c r="AK1031">
        <f>IF(ISNUMBER(VLOOKUP($A1031,'[1]F-F_Research_Data_Factors_weekl'!$G$6:$J$4822,2,0)),VLOOKUP($A1031,'[1]F-F_Research_Data_Factors_weekl'!$G$6:$J$4822,2,0),AK1032)</f>
        <v>9886.7998457922658</v>
      </c>
      <c r="AL1031">
        <f>IF(ISNUMBER(VLOOKUP($A1031,'[1]F-F_Research_Data_Factors_weekl'!$G$6:$J$4822,3,0)),VLOOKUP($A1031,'[1]F-F_Research_Data_Factors_weekl'!$G$6:$J$4822,3,0),AL1032)</f>
        <v>181.81627553472558</v>
      </c>
      <c r="AM1031">
        <f>IF(ISNUMBER(VLOOKUP($A1031,'[1]F-F_Research_Data_Factors_weekl'!$G$6:$J$4822,4,0)),VLOOKUP($A1031,'[1]F-F_Research_Data_Factors_weekl'!$G$6:$J$4822,4,0),AM1032)</f>
        <v>2465.4210670117172</v>
      </c>
    </row>
    <row r="1032" spans="1:39" x14ac:dyDescent="0.25">
      <c r="A1032" s="14">
        <v>36224</v>
      </c>
      <c r="B1032">
        <v>9736.07</v>
      </c>
      <c r="C1032">
        <v>1275.47</v>
      </c>
      <c r="D1032">
        <v>2337.11</v>
      </c>
      <c r="E1032">
        <v>6415.11</v>
      </c>
      <c r="F1032">
        <v>4839.09</v>
      </c>
      <c r="G1032">
        <v>14894</v>
      </c>
      <c r="H1032">
        <v>1146.72</v>
      </c>
      <c r="I1032">
        <v>10241.120000000001</v>
      </c>
      <c r="J1032">
        <v>5.1130000000000004</v>
      </c>
      <c r="K1032">
        <v>5.2229999999999999</v>
      </c>
      <c r="L1032">
        <v>5.3140000000000001</v>
      </c>
      <c r="M1032">
        <v>5.5960000000000001</v>
      </c>
      <c r="N1032">
        <v>100.24</v>
      </c>
      <c r="O1032">
        <v>1.0823</v>
      </c>
      <c r="P1032">
        <v>122.73</v>
      </c>
      <c r="Q1032">
        <v>1.6055999999999999</v>
      </c>
      <c r="R1032">
        <v>0.62829999999999997</v>
      </c>
      <c r="S1032">
        <v>0.53080000000000005</v>
      </c>
      <c r="T1032">
        <v>1.4706000000000001</v>
      </c>
      <c r="U1032">
        <v>7.9298999999999999</v>
      </c>
      <c r="V1032">
        <v>8.2624999999999993</v>
      </c>
      <c r="W1032">
        <v>42.52</v>
      </c>
      <c r="X1032">
        <v>3.8</v>
      </c>
      <c r="Y1032">
        <v>6.2053000000000003</v>
      </c>
      <c r="Z1032">
        <v>9.8625000000000007</v>
      </c>
      <c r="AA1032">
        <v>66.7</v>
      </c>
      <c r="AB1032">
        <v>5.2130000000000001</v>
      </c>
      <c r="AC1032">
        <v>67.775000000000006</v>
      </c>
      <c r="AD1032">
        <v>84.8</v>
      </c>
      <c r="AE1032">
        <v>289.5</v>
      </c>
      <c r="AF1032">
        <v>13.3</v>
      </c>
      <c r="AG1032">
        <v>455.75</v>
      </c>
      <c r="AH1032">
        <v>209</v>
      </c>
      <c r="AI1032">
        <v>5.72</v>
      </c>
      <c r="AJ1032">
        <v>258</v>
      </c>
      <c r="AK1032">
        <f>IF(ISNUMBER(VLOOKUP($A1032,'[1]F-F_Research_Data_Factors_weekl'!$G$6:$J$4822,2,0)),VLOOKUP($A1032,'[1]F-F_Research_Data_Factors_weekl'!$G$6:$J$4822,2,0),AK1033)</f>
        <v>9755.1059159272481</v>
      </c>
      <c r="AL1032">
        <f>IF(ISNUMBER(VLOOKUP($A1032,'[1]F-F_Research_Data_Factors_weekl'!$G$6:$J$4822,3,0)),VLOOKUP($A1032,'[1]F-F_Research_Data_Factors_weekl'!$G$6:$J$4822,3,0),AL1033)</f>
        <v>183.98732598130499</v>
      </c>
      <c r="AM1032">
        <f>IF(ISNUMBER(VLOOKUP($A1032,'[1]F-F_Research_Data_Factors_weekl'!$G$6:$J$4822,4,0)),VLOOKUP($A1032,'[1]F-F_Research_Data_Factors_weekl'!$G$6:$J$4822,4,0),AM1033)</f>
        <v>2482.0508074214408</v>
      </c>
    </row>
    <row r="1033" spans="1:39" x14ac:dyDescent="0.25">
      <c r="A1033" s="14">
        <v>36217</v>
      </c>
      <c r="B1033">
        <v>9306.57</v>
      </c>
      <c r="C1033">
        <v>1238.33</v>
      </c>
      <c r="D1033">
        <v>2288.0300000000002</v>
      </c>
      <c r="E1033">
        <v>6312.69</v>
      </c>
      <c r="F1033">
        <v>4911.8100000000004</v>
      </c>
      <c r="G1033">
        <v>14367.54</v>
      </c>
      <c r="H1033">
        <v>1120.03</v>
      </c>
      <c r="I1033">
        <v>9858.49</v>
      </c>
      <c r="J1033">
        <v>5.1379999999999999</v>
      </c>
      <c r="K1033">
        <v>5.2210000000000001</v>
      </c>
      <c r="L1033">
        <v>5.2869999999999999</v>
      </c>
      <c r="M1033">
        <v>5.5759999999999996</v>
      </c>
      <c r="N1033">
        <v>98.71</v>
      </c>
      <c r="O1033">
        <v>1.1029</v>
      </c>
      <c r="P1033">
        <v>119.2</v>
      </c>
      <c r="Q1033">
        <v>1.6025</v>
      </c>
      <c r="R1033">
        <v>0.61880000000000002</v>
      </c>
      <c r="S1033">
        <v>0.52529999999999999</v>
      </c>
      <c r="T1033">
        <v>1.4462999999999999</v>
      </c>
      <c r="U1033">
        <v>7.8974000000000002</v>
      </c>
      <c r="V1033">
        <v>8.1661000000000001</v>
      </c>
      <c r="W1033">
        <v>42.506999999999998</v>
      </c>
      <c r="X1033">
        <v>3.8</v>
      </c>
      <c r="Y1033">
        <v>6.1924999999999999</v>
      </c>
      <c r="Z1033">
        <v>9.9855</v>
      </c>
      <c r="AA1033">
        <v>63.78</v>
      </c>
      <c r="AB1033">
        <v>5.6349999999999998</v>
      </c>
      <c r="AC1033">
        <v>65.099999999999994</v>
      </c>
      <c r="AD1033">
        <v>82.75</v>
      </c>
      <c r="AE1033">
        <v>288.3</v>
      </c>
      <c r="AF1033">
        <v>12.27</v>
      </c>
      <c r="AG1033">
        <v>449.75</v>
      </c>
      <c r="AH1033">
        <v>204.5</v>
      </c>
      <c r="AI1033">
        <v>6.34</v>
      </c>
      <c r="AJ1033">
        <v>237.25</v>
      </c>
      <c r="AK1033">
        <f>IF(ISNUMBER(VLOOKUP($A1033,'[1]F-F_Research_Data_Factors_weekl'!$G$6:$J$4822,2,0)),VLOOKUP($A1033,'[1]F-F_Research_Data_Factors_weekl'!$G$6:$J$4822,2,0),AK1034)</f>
        <v>9500.4927112653386</v>
      </c>
      <c r="AL1033">
        <f>IF(ISNUMBER(VLOOKUP($A1033,'[1]F-F_Research_Data_Factors_weekl'!$G$6:$J$4822,3,0)),VLOOKUP($A1033,'[1]F-F_Research_Data_Factors_weekl'!$G$6:$J$4822,3,0),AL1034)</f>
        <v>188.53092118178603</v>
      </c>
      <c r="AM1033">
        <f>IF(ISNUMBER(VLOOKUP($A1033,'[1]F-F_Research_Data_Factors_weekl'!$G$6:$J$4822,4,0)),VLOOKUP($A1033,'[1]F-F_Research_Data_Factors_weekl'!$G$6:$J$4822,4,0),AM1034)</f>
        <v>2489.5193655179946</v>
      </c>
    </row>
    <row r="1034" spans="1:39" x14ac:dyDescent="0.25">
      <c r="A1034" s="14">
        <v>36210</v>
      </c>
      <c r="B1034">
        <v>9339.9500000000007</v>
      </c>
      <c r="C1034">
        <v>1239.22</v>
      </c>
      <c r="D1034">
        <v>2283.6</v>
      </c>
      <c r="E1034">
        <v>6409.54</v>
      </c>
      <c r="F1034">
        <v>4802.38</v>
      </c>
      <c r="G1034">
        <v>14098.04</v>
      </c>
      <c r="H1034">
        <v>1094.5</v>
      </c>
      <c r="I1034">
        <v>9254.1200000000008</v>
      </c>
      <c r="J1034">
        <v>4.9480000000000004</v>
      </c>
      <c r="K1034">
        <v>4.992</v>
      </c>
      <c r="L1034">
        <v>5.0739999999999998</v>
      </c>
      <c r="M1034">
        <v>5.3870000000000005</v>
      </c>
      <c r="N1034">
        <v>98.27</v>
      </c>
      <c r="O1034">
        <v>1.1069</v>
      </c>
      <c r="P1034">
        <v>121.3</v>
      </c>
      <c r="Q1034">
        <v>1.6219999999999999</v>
      </c>
      <c r="R1034">
        <v>0.64080000000000004</v>
      </c>
      <c r="S1034">
        <v>0.54349999999999998</v>
      </c>
      <c r="T1034">
        <v>1.4462999999999999</v>
      </c>
      <c r="U1034">
        <v>7.8507999999999996</v>
      </c>
      <c r="V1034">
        <v>8.0449999999999999</v>
      </c>
      <c r="W1034">
        <v>42.42</v>
      </c>
      <c r="X1034">
        <v>3.7999000000000001</v>
      </c>
      <c r="Y1034">
        <v>6.2678000000000003</v>
      </c>
      <c r="Z1034">
        <v>9.9550000000000001</v>
      </c>
      <c r="AA1034">
        <v>60.09</v>
      </c>
      <c r="AB1034">
        <v>5.6</v>
      </c>
      <c r="AC1034">
        <v>64.174999999999997</v>
      </c>
      <c r="AD1034">
        <v>90.75</v>
      </c>
      <c r="AE1034">
        <v>289.5</v>
      </c>
      <c r="AF1034">
        <v>11.76</v>
      </c>
      <c r="AG1034">
        <v>478.25</v>
      </c>
      <c r="AH1034">
        <v>215</v>
      </c>
      <c r="AI1034">
        <v>6.75</v>
      </c>
      <c r="AJ1034">
        <v>254.75</v>
      </c>
      <c r="AK1034">
        <f>IF(ISNUMBER(VLOOKUP($A1034,'[1]F-F_Research_Data_Factors_weekl'!$G$6:$J$4822,2,0)),VLOOKUP($A1034,'[1]F-F_Research_Data_Factors_weekl'!$G$6:$J$4822,2,0),AK1035)</f>
        <v>9501.442855550893</v>
      </c>
      <c r="AL1034">
        <f>IF(ISNUMBER(VLOOKUP($A1034,'[1]F-F_Research_Data_Factors_weekl'!$G$6:$J$4822,3,0)),VLOOKUP($A1034,'[1]F-F_Research_Data_Factors_weekl'!$G$6:$J$4822,3,0),AL1035)</f>
        <v>189.21208468665802</v>
      </c>
      <c r="AM1034">
        <f>IF(ISNUMBER(VLOOKUP($A1034,'[1]F-F_Research_Data_Factors_weekl'!$G$6:$J$4822,4,0)),VLOOKUP($A1034,'[1]F-F_Research_Data_Factors_weekl'!$G$6:$J$4822,4,0),AM1035)</f>
        <v>2498.5140159755065</v>
      </c>
    </row>
    <row r="1035" spans="1:39" x14ac:dyDescent="0.25">
      <c r="A1035" s="14">
        <v>36203</v>
      </c>
      <c r="B1035">
        <v>9274.89</v>
      </c>
      <c r="C1035">
        <v>1230.1300000000001</v>
      </c>
      <c r="D1035">
        <v>2321.89</v>
      </c>
      <c r="E1035">
        <v>6433.69</v>
      </c>
      <c r="F1035">
        <v>4888.74</v>
      </c>
      <c r="G1035">
        <v>13973.69</v>
      </c>
      <c r="H1035">
        <v>1089.53</v>
      </c>
      <c r="I1035">
        <v>9425.42</v>
      </c>
      <c r="J1035">
        <v>4.91</v>
      </c>
      <c r="K1035">
        <v>4.9630000000000001</v>
      </c>
      <c r="L1035">
        <v>5.0529999999999999</v>
      </c>
      <c r="M1035">
        <v>5.4219999999999997</v>
      </c>
      <c r="N1035">
        <v>96.31</v>
      </c>
      <c r="O1035">
        <v>1.1308</v>
      </c>
      <c r="P1035">
        <v>114.25</v>
      </c>
      <c r="Q1035">
        <v>1.6349</v>
      </c>
      <c r="R1035">
        <v>0.64680000000000004</v>
      </c>
      <c r="S1035">
        <v>0.54949999999999999</v>
      </c>
      <c r="T1035">
        <v>1.4161000000000001</v>
      </c>
      <c r="U1035">
        <v>7.6035000000000004</v>
      </c>
      <c r="V1035">
        <v>7.8624000000000001</v>
      </c>
      <c r="W1035">
        <v>42.44</v>
      </c>
      <c r="X1035">
        <v>3.7997999999999998</v>
      </c>
      <c r="Y1035">
        <v>6.0952999999999999</v>
      </c>
      <c r="Z1035">
        <v>9.9749999999999996</v>
      </c>
      <c r="AA1035">
        <v>56.62</v>
      </c>
      <c r="AB1035">
        <v>5.6619999999999999</v>
      </c>
      <c r="AC1035">
        <v>65.150000000000006</v>
      </c>
      <c r="AD1035">
        <v>86.85</v>
      </c>
      <c r="AE1035">
        <v>290.5</v>
      </c>
      <c r="AF1035">
        <v>11.88</v>
      </c>
      <c r="AG1035">
        <v>492.25</v>
      </c>
      <c r="AH1035">
        <v>215</v>
      </c>
      <c r="AI1035">
        <v>6.75</v>
      </c>
      <c r="AJ1035">
        <v>257.5</v>
      </c>
      <c r="AK1035">
        <f>IF(ISNUMBER(VLOOKUP($A1035,'[1]F-F_Research_Data_Factors_weekl'!$G$6:$J$4822,2,0)),VLOOKUP($A1035,'[1]F-F_Research_Data_Factors_weekl'!$G$6:$J$4822,2,0),AK1036)</f>
        <v>9470.1912245100084</v>
      </c>
      <c r="AL1035">
        <f>IF(ISNUMBER(VLOOKUP($A1035,'[1]F-F_Research_Data_Factors_weekl'!$G$6:$J$4822,3,0)),VLOOKUP($A1035,'[1]F-F_Research_Data_Factors_weekl'!$G$6:$J$4822,3,0),AL1036)</f>
        <v>194.86311502230487</v>
      </c>
      <c r="AM1035">
        <f>IF(ISNUMBER(VLOOKUP($A1035,'[1]F-F_Research_Data_Factors_weekl'!$G$6:$J$4822,4,0)),VLOOKUP($A1035,'[1]F-F_Research_Data_Factors_weekl'!$G$6:$J$4822,4,0),AM1036)</f>
        <v>2473.0416866034907</v>
      </c>
    </row>
    <row r="1036" spans="1:39" x14ac:dyDescent="0.25">
      <c r="A1036" s="14">
        <v>36196</v>
      </c>
      <c r="B1036">
        <v>9304.24</v>
      </c>
      <c r="C1036">
        <v>1239.4000000000001</v>
      </c>
      <c r="D1036">
        <v>2373.62</v>
      </c>
      <c r="E1036">
        <v>6633.37</v>
      </c>
      <c r="F1036">
        <v>5080.7700000000004</v>
      </c>
      <c r="G1036">
        <v>13898.08</v>
      </c>
      <c r="H1036">
        <v>1084.6400000000001</v>
      </c>
      <c r="I1036">
        <v>9190.2000000000007</v>
      </c>
      <c r="J1036">
        <v>4.7969999999999997</v>
      </c>
      <c r="K1036">
        <v>4.8629999999999995</v>
      </c>
      <c r="L1036">
        <v>4.9409999999999998</v>
      </c>
      <c r="M1036">
        <v>5.3490000000000002</v>
      </c>
      <c r="N1036">
        <v>96.22</v>
      </c>
      <c r="O1036">
        <v>1.1266</v>
      </c>
      <c r="P1036">
        <v>113.13</v>
      </c>
      <c r="Q1036">
        <v>1.6318999999999999</v>
      </c>
      <c r="R1036">
        <v>0.65100000000000002</v>
      </c>
      <c r="S1036">
        <v>0.54879999999999995</v>
      </c>
      <c r="T1036">
        <v>1.4205000000000001</v>
      </c>
      <c r="U1036">
        <v>7.6753</v>
      </c>
      <c r="V1036">
        <v>7.8688000000000002</v>
      </c>
      <c r="W1036">
        <v>42.45</v>
      </c>
      <c r="X1036">
        <v>3.8</v>
      </c>
      <c r="Y1036">
        <v>5.9352999999999998</v>
      </c>
      <c r="Z1036">
        <v>10.07</v>
      </c>
      <c r="AA1036">
        <v>59.41</v>
      </c>
      <c r="AB1036">
        <v>5.6420000000000003</v>
      </c>
      <c r="AC1036">
        <v>65.25</v>
      </c>
      <c r="AD1036">
        <v>102.05</v>
      </c>
      <c r="AE1036">
        <v>289.60000000000002</v>
      </c>
      <c r="AF1036">
        <v>11.8</v>
      </c>
      <c r="AG1036">
        <v>513.75</v>
      </c>
      <c r="AH1036">
        <v>218.5</v>
      </c>
      <c r="AI1036">
        <v>6.71</v>
      </c>
      <c r="AJ1036">
        <v>269.5</v>
      </c>
      <c r="AK1036">
        <f>IF(ISNUMBER(VLOOKUP($A1036,'[1]F-F_Research_Data_Factors_weekl'!$G$6:$J$4822,2,0)),VLOOKUP($A1036,'[1]F-F_Research_Data_Factors_weekl'!$G$6:$J$4822,2,0),AK1037)</f>
        <v>9587.1545095262281</v>
      </c>
      <c r="AL1036">
        <f>IF(ISNUMBER(VLOOKUP($A1036,'[1]F-F_Research_Data_Factors_weekl'!$G$6:$J$4822,3,0)),VLOOKUP($A1036,'[1]F-F_Research_Data_Factors_weekl'!$G$6:$J$4822,3,0),AL1037)</f>
        <v>198.9414140094996</v>
      </c>
      <c r="AM1036">
        <f>IF(ISNUMBER(VLOOKUP($A1036,'[1]F-F_Research_Data_Factors_weekl'!$G$6:$J$4822,4,0)),VLOOKUP($A1036,'[1]F-F_Research_Data_Factors_weekl'!$G$6:$J$4822,4,0),AM1037)</f>
        <v>2472.5471771680573</v>
      </c>
    </row>
    <row r="1037" spans="1:39" x14ac:dyDescent="0.25">
      <c r="A1037" s="14">
        <v>36189</v>
      </c>
      <c r="B1037">
        <v>9358.82</v>
      </c>
      <c r="C1037">
        <v>1279.6400000000001</v>
      </c>
      <c r="D1037">
        <v>2505.89</v>
      </c>
      <c r="E1037">
        <v>6729.56</v>
      </c>
      <c r="F1037">
        <v>5159.96</v>
      </c>
      <c r="G1037">
        <v>14499.25</v>
      </c>
      <c r="H1037">
        <v>1125.26</v>
      </c>
      <c r="I1037">
        <v>9506.9</v>
      </c>
      <c r="J1037">
        <v>4.57</v>
      </c>
      <c r="K1037">
        <v>4.548</v>
      </c>
      <c r="L1037">
        <v>4.6509999999999998</v>
      </c>
      <c r="M1037">
        <v>5.0860000000000003</v>
      </c>
      <c r="N1037">
        <v>96.08</v>
      </c>
      <c r="O1037">
        <v>1.1362000000000001</v>
      </c>
      <c r="P1037">
        <v>116.33</v>
      </c>
      <c r="Q1037">
        <v>1.6449</v>
      </c>
      <c r="R1037">
        <v>0.63029999999999997</v>
      </c>
      <c r="S1037">
        <v>0.53790000000000004</v>
      </c>
      <c r="T1037">
        <v>1.4159999999999999</v>
      </c>
      <c r="U1037">
        <v>7.5361000000000002</v>
      </c>
      <c r="V1037">
        <v>7.8136000000000001</v>
      </c>
      <c r="W1037">
        <v>42.49</v>
      </c>
      <c r="X1037">
        <v>3.7997000000000001</v>
      </c>
      <c r="Y1037">
        <v>6.0622999999999996</v>
      </c>
      <c r="Z1037">
        <v>10.1675</v>
      </c>
      <c r="AA1037">
        <v>60.68</v>
      </c>
      <c r="AB1037">
        <v>5.2350000000000003</v>
      </c>
      <c r="AC1037">
        <v>61.95</v>
      </c>
      <c r="AD1037">
        <v>104</v>
      </c>
      <c r="AE1037">
        <v>286.3</v>
      </c>
      <c r="AF1037">
        <v>12.75</v>
      </c>
      <c r="AG1037">
        <v>506.75</v>
      </c>
      <c r="AH1037">
        <v>214.5</v>
      </c>
      <c r="AI1037">
        <v>7.11</v>
      </c>
      <c r="AJ1037">
        <v>275.5</v>
      </c>
      <c r="AK1037">
        <f>IF(ISNUMBER(VLOOKUP($A1037,'[1]F-F_Research_Data_Factors_weekl'!$G$6:$J$4822,2,0)),VLOOKUP($A1037,'[1]F-F_Research_Data_Factors_weekl'!$G$6:$J$4822,2,0),AK1038)</f>
        <v>9903.0621934988412</v>
      </c>
      <c r="AL1037">
        <f>IF(ISNUMBER(VLOOKUP($A1037,'[1]F-F_Research_Data_Factors_weekl'!$G$6:$J$4822,3,0)),VLOOKUP($A1037,'[1]F-F_Research_Data_Factors_weekl'!$G$6:$J$4822,3,0),AL1038)</f>
        <v>199.86077356791199</v>
      </c>
      <c r="AM1037">
        <f>IF(ISNUMBER(VLOOKUP($A1037,'[1]F-F_Research_Data_Factors_weekl'!$G$6:$J$4822,4,0)),VLOOKUP($A1037,'[1]F-F_Research_Data_Factors_weekl'!$G$6:$J$4822,4,0),AM1038)</f>
        <v>2458.5335360127842</v>
      </c>
    </row>
    <row r="1038" spans="1:39" x14ac:dyDescent="0.25">
      <c r="A1038" s="14">
        <v>36182</v>
      </c>
      <c r="B1038">
        <v>9120.67</v>
      </c>
      <c r="C1038">
        <v>1225.19</v>
      </c>
      <c r="D1038">
        <v>2338.88</v>
      </c>
      <c r="E1038">
        <v>6593.91</v>
      </c>
      <c r="F1038">
        <v>5019.28</v>
      </c>
      <c r="G1038">
        <v>14154.4</v>
      </c>
      <c r="H1038">
        <v>1097.29</v>
      </c>
      <c r="I1038">
        <v>9738.52</v>
      </c>
      <c r="J1038">
        <v>4.5510000000000002</v>
      </c>
      <c r="K1038">
        <v>4.5170000000000003</v>
      </c>
      <c r="L1038">
        <v>4.6230000000000002</v>
      </c>
      <c r="M1038">
        <v>5.0819999999999999</v>
      </c>
      <c r="N1038">
        <v>94.66</v>
      </c>
      <c r="O1038">
        <v>1.1588000000000001</v>
      </c>
      <c r="P1038">
        <v>114.57</v>
      </c>
      <c r="Q1038">
        <v>1.6535</v>
      </c>
      <c r="R1038">
        <v>0.63280000000000003</v>
      </c>
      <c r="S1038">
        <v>0.5413</v>
      </c>
      <c r="T1038">
        <v>1.3822999999999999</v>
      </c>
      <c r="U1038">
        <v>7.4505999999999997</v>
      </c>
      <c r="V1038">
        <v>7.7267999999999999</v>
      </c>
      <c r="W1038">
        <v>42.5</v>
      </c>
      <c r="X1038">
        <v>3.7997999999999998</v>
      </c>
      <c r="Y1038">
        <v>6.0377999999999998</v>
      </c>
      <c r="Z1038">
        <v>10.199999999999999</v>
      </c>
      <c r="AA1038">
        <v>58.54</v>
      </c>
      <c r="AB1038">
        <v>5.0949999999999998</v>
      </c>
      <c r="AC1038">
        <v>63.15</v>
      </c>
      <c r="AD1038">
        <v>96.25</v>
      </c>
      <c r="AE1038">
        <v>286.7</v>
      </c>
      <c r="AF1038">
        <v>12.69</v>
      </c>
      <c r="AG1038">
        <v>525.75</v>
      </c>
      <c r="AH1038">
        <v>216.25</v>
      </c>
      <c r="AI1038">
        <v>7.1</v>
      </c>
      <c r="AJ1038">
        <v>271.25</v>
      </c>
      <c r="AK1038">
        <f>IF(ISNUMBER(VLOOKUP($A1038,'[1]F-F_Research_Data_Factors_weekl'!$G$6:$J$4822,2,0)),VLOOKUP($A1038,'[1]F-F_Research_Data_Factors_weekl'!$G$6:$J$4822,2,0),AK1039)</f>
        <v>9526.7553569012416</v>
      </c>
      <c r="AL1038">
        <f>IF(ISNUMBER(VLOOKUP($A1038,'[1]F-F_Research_Data_Factors_weekl'!$G$6:$J$4822,3,0)),VLOOKUP($A1038,'[1]F-F_Research_Data_Factors_weekl'!$G$6:$J$4822,3,0),AL1039)</f>
        <v>203.69014835702404</v>
      </c>
      <c r="AM1038">
        <f>IF(ISNUMBER(VLOOKUP($A1038,'[1]F-F_Research_Data_Factors_weekl'!$G$6:$J$4822,4,0)),VLOOKUP($A1038,'[1]F-F_Research_Data_Factors_weekl'!$G$6:$J$4822,4,0),AM1039)</f>
        <v>2542.6968000959605</v>
      </c>
    </row>
    <row r="1039" spans="1:39" x14ac:dyDescent="0.25">
      <c r="A1039" s="14">
        <v>36175</v>
      </c>
      <c r="B1039">
        <v>9340.5499999999993</v>
      </c>
      <c r="C1039">
        <v>1243.26</v>
      </c>
      <c r="D1039">
        <v>2348.1999999999998</v>
      </c>
      <c r="E1039">
        <v>6759.42</v>
      </c>
      <c r="F1039">
        <v>4960.22</v>
      </c>
      <c r="G1039">
        <v>13738.86</v>
      </c>
      <c r="H1039">
        <v>1069.94</v>
      </c>
      <c r="I1039">
        <v>10147.4</v>
      </c>
      <c r="J1039">
        <v>4.5600000000000005</v>
      </c>
      <c r="K1039">
        <v>4.5529999999999999</v>
      </c>
      <c r="L1039">
        <v>4.6850000000000005</v>
      </c>
      <c r="M1039">
        <v>5.1070000000000002</v>
      </c>
      <c r="N1039">
        <v>94.72</v>
      </c>
      <c r="O1039">
        <v>1.1555</v>
      </c>
      <c r="P1039">
        <v>114.15</v>
      </c>
      <c r="Q1039">
        <v>1.6501999999999999</v>
      </c>
      <c r="R1039">
        <v>0.6341</v>
      </c>
      <c r="S1039">
        <v>0.54090000000000005</v>
      </c>
      <c r="T1039">
        <v>1.3776999999999999</v>
      </c>
      <c r="U1039">
        <v>7.5060000000000002</v>
      </c>
      <c r="V1039">
        <v>7.8977000000000004</v>
      </c>
      <c r="W1039">
        <v>42.49</v>
      </c>
      <c r="X1039">
        <v>3.7997999999999998</v>
      </c>
      <c r="Y1039">
        <v>6.0149999999999997</v>
      </c>
      <c r="Z1039">
        <v>10.225</v>
      </c>
      <c r="AA1039">
        <v>59.53</v>
      </c>
      <c r="AB1039">
        <v>5.13</v>
      </c>
      <c r="AC1039">
        <v>63.2</v>
      </c>
      <c r="AD1039">
        <v>100.05</v>
      </c>
      <c r="AE1039">
        <v>287.39999999999998</v>
      </c>
      <c r="AF1039">
        <v>12.11</v>
      </c>
      <c r="AG1039">
        <v>530.75</v>
      </c>
      <c r="AH1039">
        <v>215.5</v>
      </c>
      <c r="AI1039">
        <v>8.42</v>
      </c>
      <c r="AJ1039">
        <v>277</v>
      </c>
      <c r="AK1039">
        <f>IF(ISNUMBER(VLOOKUP($A1039,'[1]F-F_Research_Data_Factors_weekl'!$G$6:$J$4822,2,0)),VLOOKUP($A1039,'[1]F-F_Research_Data_Factors_weekl'!$G$6:$J$4822,2,0),AK1040)</f>
        <v>9667.9067961246619</v>
      </c>
      <c r="AL1039">
        <f>IF(ISNUMBER(VLOOKUP($A1039,'[1]F-F_Research_Data_Factors_weekl'!$G$6:$J$4822,3,0)),VLOOKUP($A1039,'[1]F-F_Research_Data_Factors_weekl'!$G$6:$J$4822,3,0),AL1040)</f>
        <v>201.81328480830678</v>
      </c>
      <c r="AM1039">
        <f>IF(ISNUMBER(VLOOKUP($A1039,'[1]F-F_Research_Data_Factors_weekl'!$G$6:$J$4822,4,0)),VLOOKUP($A1039,'[1]F-F_Research_Data_Factors_weekl'!$G$6:$J$4822,4,0),AM1040)</f>
        <v>2551.1154811838674</v>
      </c>
    </row>
    <row r="1040" spans="1:39" x14ac:dyDescent="0.25">
      <c r="A1040" s="14">
        <v>36168</v>
      </c>
      <c r="B1040">
        <v>9643.32</v>
      </c>
      <c r="C1040">
        <v>1275.0899999999999</v>
      </c>
      <c r="D1040">
        <v>2344.41</v>
      </c>
      <c r="E1040">
        <v>6868.93</v>
      </c>
      <c r="F1040">
        <v>5392.84</v>
      </c>
      <c r="G1040">
        <v>13391.81</v>
      </c>
      <c r="H1040">
        <v>1058.4000000000001</v>
      </c>
      <c r="I1040">
        <v>10722.7</v>
      </c>
      <c r="J1040">
        <v>4.7210000000000001</v>
      </c>
      <c r="K1040">
        <v>4.7320000000000002</v>
      </c>
      <c r="L1040">
        <v>4.87</v>
      </c>
      <c r="M1040">
        <v>5.2729999999999997</v>
      </c>
      <c r="N1040">
        <v>94.35</v>
      </c>
      <c r="O1040">
        <v>1.1585000000000001</v>
      </c>
      <c r="P1040">
        <v>110.85</v>
      </c>
      <c r="Q1040">
        <v>1.6404999999999998</v>
      </c>
      <c r="R1040">
        <v>0.63390000000000002</v>
      </c>
      <c r="S1040">
        <v>0.54249999999999998</v>
      </c>
      <c r="T1040">
        <v>1.3947000000000001</v>
      </c>
      <c r="U1040">
        <v>7.3975</v>
      </c>
      <c r="V1040">
        <v>7.8981000000000003</v>
      </c>
      <c r="W1040">
        <v>42.515000000000001</v>
      </c>
      <c r="X1040">
        <v>3.8</v>
      </c>
      <c r="Y1040">
        <v>5.8377999999999997</v>
      </c>
      <c r="Z1040">
        <v>9.8249999999999993</v>
      </c>
      <c r="AA1040">
        <v>59.29</v>
      </c>
      <c r="AB1040">
        <v>5.2880000000000003</v>
      </c>
      <c r="AC1040">
        <v>62.524999999999999</v>
      </c>
      <c r="AD1040">
        <v>103.75</v>
      </c>
      <c r="AE1040">
        <v>292</v>
      </c>
      <c r="AF1040">
        <v>13.07</v>
      </c>
      <c r="AG1040">
        <v>550</v>
      </c>
      <c r="AH1040">
        <v>221.75</v>
      </c>
      <c r="AI1040">
        <v>8.7100000000000009</v>
      </c>
      <c r="AJ1040">
        <v>291.25</v>
      </c>
      <c r="AK1040">
        <f>IF(ISNUMBER(VLOOKUP($A1040,'[1]F-F_Research_Data_Factors_weekl'!$G$6:$J$4822,2,0)),VLOOKUP($A1040,'[1]F-F_Research_Data_Factors_weekl'!$G$6:$J$4822,2,0),AK1041)</f>
        <v>9896.5163231903589</v>
      </c>
      <c r="AL1040">
        <f>IF(ISNUMBER(VLOOKUP($A1040,'[1]F-F_Research_Data_Factors_weekl'!$G$6:$J$4822,3,0)),VLOOKUP($A1040,'[1]F-F_Research_Data_Factors_weekl'!$G$6:$J$4822,3,0),AL1041)</f>
        <v>197.7979856986247</v>
      </c>
      <c r="AM1040">
        <f>IF(ISNUMBER(VLOOKUP($A1040,'[1]F-F_Research_Data_Factors_weekl'!$G$6:$J$4822,4,0)),VLOOKUP($A1040,'[1]F-F_Research_Data_Factors_weekl'!$G$6:$J$4822,4,0),AM1041)</f>
        <v>2565.2242143628628</v>
      </c>
    </row>
    <row r="1041" spans="1:39" x14ac:dyDescent="0.25">
      <c r="A1041" s="14">
        <v>36161</v>
      </c>
      <c r="B1041">
        <v>9181.43</v>
      </c>
      <c r="C1041">
        <v>1229.23</v>
      </c>
      <c r="D1041">
        <v>2192.69</v>
      </c>
      <c r="E1041">
        <v>6485.94</v>
      </c>
      <c r="F1041">
        <v>5002.3900000000003</v>
      </c>
      <c r="G1041">
        <v>13842.17</v>
      </c>
      <c r="H1041">
        <v>1086.99</v>
      </c>
      <c r="I1041">
        <v>10048.58</v>
      </c>
      <c r="J1041">
        <v>4.5540000000000003</v>
      </c>
      <c r="K1041">
        <v>4.54</v>
      </c>
      <c r="L1041">
        <v>4.6539999999999999</v>
      </c>
      <c r="M1041">
        <v>5.0949999999999998</v>
      </c>
      <c r="N1041">
        <v>94.17</v>
      </c>
      <c r="O1041">
        <v>1.18</v>
      </c>
      <c r="P1041">
        <v>113.6</v>
      </c>
      <c r="Q1041">
        <v>1.6604000000000001</v>
      </c>
      <c r="R1041">
        <v>0.61029999999999995</v>
      </c>
      <c r="S1041">
        <v>0.52939999999999998</v>
      </c>
      <c r="T1041">
        <v>1.3753</v>
      </c>
      <c r="U1041">
        <v>7.5922000000000001</v>
      </c>
      <c r="V1041">
        <v>8.1165000000000003</v>
      </c>
      <c r="W1041">
        <v>42.465000000000003</v>
      </c>
      <c r="X1041">
        <v>3.7997999999999998</v>
      </c>
      <c r="Y1041">
        <v>5.8902999999999999</v>
      </c>
      <c r="Z1041">
        <v>9.9049999999999994</v>
      </c>
      <c r="AA1041">
        <v>60.36</v>
      </c>
      <c r="AB1041">
        <v>5.0199999999999996</v>
      </c>
      <c r="AC1041">
        <v>60.524999999999999</v>
      </c>
      <c r="AD1041">
        <v>101.8</v>
      </c>
      <c r="AE1041">
        <v>289.2</v>
      </c>
      <c r="AF1041">
        <v>12.05</v>
      </c>
      <c r="AG1041">
        <v>537.75</v>
      </c>
      <c r="AH1041">
        <v>213.5</v>
      </c>
      <c r="AI1041">
        <v>7.86</v>
      </c>
      <c r="AJ1041">
        <v>276.25</v>
      </c>
      <c r="AK1041">
        <f>IF(ISNUMBER(VLOOKUP($A1041,'[1]F-F_Research_Data_Factors_weekl'!$G$6:$J$4822,2,0)),VLOOKUP($A1041,'[1]F-F_Research_Data_Factors_weekl'!$G$6:$J$4822,2,0),AK1042)</f>
        <v>9160.7832794306087</v>
      </c>
      <c r="AL1041">
        <f>IF(ISNUMBER(VLOOKUP($A1041,'[1]F-F_Research_Data_Factors_weekl'!$G$6:$J$4822,3,0)),VLOOKUP($A1041,'[1]F-F_Research_Data_Factors_weekl'!$G$6:$J$4822,3,0),AL1042)</f>
        <v>195.69696331782987</v>
      </c>
      <c r="AM1041">
        <f>IF(ISNUMBER(VLOOKUP($A1041,'[1]F-F_Research_Data_Factors_weekl'!$G$6:$J$4822,4,0)),VLOOKUP($A1041,'[1]F-F_Research_Data_Factors_weekl'!$G$6:$J$4822,4,0),AM1042)</f>
        <v>2622.106681339958</v>
      </c>
    </row>
    <row r="1042" spans="1:39" x14ac:dyDescent="0.25">
      <c r="A1042" s="14">
        <v>36154</v>
      </c>
      <c r="B1042">
        <v>9217.99</v>
      </c>
      <c r="C1042">
        <v>1226.27</v>
      </c>
      <c r="D1042">
        <v>2163.0300000000002</v>
      </c>
      <c r="E1042">
        <v>6465.4</v>
      </c>
      <c r="F1042">
        <v>4951.7700000000004</v>
      </c>
      <c r="G1042">
        <v>13797.95</v>
      </c>
      <c r="H1042">
        <v>1082.96</v>
      </c>
      <c r="I1042">
        <v>10292.200000000001</v>
      </c>
      <c r="J1042">
        <v>4.7649999999999997</v>
      </c>
      <c r="K1042">
        <v>4.7110000000000003</v>
      </c>
      <c r="L1042">
        <v>4.8479999999999999</v>
      </c>
      <c r="M1042">
        <v>5.2160000000000002</v>
      </c>
      <c r="N1042">
        <v>94.89</v>
      </c>
      <c r="O1042">
        <v>1.1666000000000001</v>
      </c>
      <c r="P1042">
        <v>116.23</v>
      </c>
      <c r="Q1042">
        <v>1.673</v>
      </c>
      <c r="R1042">
        <v>0.60950000000000004</v>
      </c>
      <c r="S1042">
        <v>0.52300000000000002</v>
      </c>
      <c r="T1042">
        <v>1.3725000000000001</v>
      </c>
      <c r="U1042">
        <v>7.6322999999999999</v>
      </c>
      <c r="V1042">
        <v>8.0489999999999995</v>
      </c>
      <c r="W1042">
        <v>42.515000000000001</v>
      </c>
      <c r="X1042">
        <v>3.7997999999999998</v>
      </c>
      <c r="Y1042">
        <v>5.875</v>
      </c>
      <c r="Z1042">
        <v>9.8550000000000004</v>
      </c>
      <c r="AA1042">
        <v>59.94</v>
      </c>
      <c r="AB1042">
        <v>4.8899999999999997</v>
      </c>
      <c r="AC1042">
        <v>60.325000000000003</v>
      </c>
      <c r="AD1042">
        <v>105.3</v>
      </c>
      <c r="AE1042">
        <v>286.3</v>
      </c>
      <c r="AF1042">
        <v>11.23</v>
      </c>
      <c r="AG1042">
        <v>548</v>
      </c>
      <c r="AH1042">
        <v>220.75</v>
      </c>
      <c r="AI1042">
        <v>7.62</v>
      </c>
      <c r="AJ1042">
        <v>282.75</v>
      </c>
      <c r="AK1042">
        <f>IF(ISNUMBER(VLOOKUP($A1042,'[1]F-F_Research_Data_Factors_weekl'!$G$6:$J$4822,2,0)),VLOOKUP($A1042,'[1]F-F_Research_Data_Factors_weekl'!$G$6:$J$4822,2,0),AK1043)</f>
        <v>9160.7832794306087</v>
      </c>
      <c r="AL1042">
        <f>IF(ISNUMBER(VLOOKUP($A1042,'[1]F-F_Research_Data_Factors_weekl'!$G$6:$J$4822,3,0)),VLOOKUP($A1042,'[1]F-F_Research_Data_Factors_weekl'!$G$6:$J$4822,3,0),AL1043)</f>
        <v>195.69696331782987</v>
      </c>
      <c r="AM1042">
        <f>IF(ISNUMBER(VLOOKUP($A1042,'[1]F-F_Research_Data_Factors_weekl'!$G$6:$J$4822,4,0)),VLOOKUP($A1042,'[1]F-F_Research_Data_Factors_weekl'!$G$6:$J$4822,4,0),AM1043)</f>
        <v>2622.106681339958</v>
      </c>
    </row>
    <row r="1043" spans="1:39" x14ac:dyDescent="0.25">
      <c r="A1043" s="14">
        <v>36147</v>
      </c>
      <c r="B1043">
        <v>8903.6200000000008</v>
      </c>
      <c r="C1043">
        <v>1188.03</v>
      </c>
      <c r="D1043">
        <v>2086.14</v>
      </c>
      <c r="E1043">
        <v>6353.32</v>
      </c>
      <c r="F1043">
        <v>4629.2299999999996</v>
      </c>
      <c r="G1043">
        <v>14194.29</v>
      </c>
      <c r="H1043">
        <v>1101.7</v>
      </c>
      <c r="I1043">
        <v>10226.23</v>
      </c>
      <c r="J1043">
        <v>4.45</v>
      </c>
      <c r="K1043">
        <v>4.3620000000000001</v>
      </c>
      <c r="L1043">
        <v>4.5620000000000003</v>
      </c>
      <c r="M1043">
        <v>4.9980000000000002</v>
      </c>
      <c r="N1043">
        <v>94.04</v>
      </c>
      <c r="O1043">
        <v>1.1752</v>
      </c>
      <c r="P1043">
        <v>115.65</v>
      </c>
      <c r="Q1043">
        <v>1.681</v>
      </c>
      <c r="R1043">
        <v>0.61970000000000003</v>
      </c>
      <c r="S1043">
        <v>0.52029999999999998</v>
      </c>
      <c r="T1043">
        <v>1.3473999999999999</v>
      </c>
      <c r="U1043">
        <v>7.7118000000000002</v>
      </c>
      <c r="V1043">
        <v>8.0373000000000001</v>
      </c>
      <c r="W1043">
        <v>42.54</v>
      </c>
      <c r="X1043">
        <v>3.7997000000000001</v>
      </c>
      <c r="Y1043">
        <v>5.9053000000000004</v>
      </c>
      <c r="Z1043">
        <v>9.7959999999999994</v>
      </c>
      <c r="AA1043">
        <v>62.17</v>
      </c>
      <c r="AB1043">
        <v>4.9020000000000001</v>
      </c>
      <c r="AC1043">
        <v>58.65</v>
      </c>
      <c r="AD1043">
        <v>106.85</v>
      </c>
      <c r="AE1043">
        <v>288.8</v>
      </c>
      <c r="AF1043">
        <v>10.95</v>
      </c>
      <c r="AG1043">
        <v>547.25</v>
      </c>
      <c r="AH1043">
        <v>210.25</v>
      </c>
      <c r="AI1043">
        <v>7.58</v>
      </c>
      <c r="AJ1043">
        <v>265</v>
      </c>
      <c r="AK1043">
        <f>IF(ISNUMBER(VLOOKUP($A1043,'[1]F-F_Research_Data_Factors_weekl'!$G$6:$J$4822,2,0)),VLOOKUP($A1043,'[1]F-F_Research_Data_Factors_weekl'!$G$6:$J$4822,2,0),AK1044)</f>
        <v>9160.7832794306087</v>
      </c>
      <c r="AL1043">
        <f>IF(ISNUMBER(VLOOKUP($A1043,'[1]F-F_Research_Data_Factors_weekl'!$G$6:$J$4822,3,0)),VLOOKUP($A1043,'[1]F-F_Research_Data_Factors_weekl'!$G$6:$J$4822,3,0),AL1044)</f>
        <v>195.69696331782987</v>
      </c>
      <c r="AM1043">
        <f>IF(ISNUMBER(VLOOKUP($A1043,'[1]F-F_Research_Data_Factors_weekl'!$G$6:$J$4822,4,0)),VLOOKUP($A1043,'[1]F-F_Research_Data_Factors_weekl'!$G$6:$J$4822,4,0),AM1044)</f>
        <v>2622.106681339958</v>
      </c>
    </row>
    <row r="1044" spans="1:39" x14ac:dyDescent="0.25">
      <c r="A1044" s="14">
        <v>36140</v>
      </c>
      <c r="B1044">
        <v>8821.76</v>
      </c>
      <c r="C1044">
        <v>1166.46</v>
      </c>
      <c r="D1044">
        <v>2029.31</v>
      </c>
      <c r="E1044">
        <v>6258.76</v>
      </c>
      <c r="F1044">
        <v>4536.2</v>
      </c>
      <c r="G1044">
        <v>14405.64</v>
      </c>
      <c r="H1044">
        <v>1118.1600000000001</v>
      </c>
      <c r="I1044">
        <v>9952</v>
      </c>
      <c r="J1044">
        <v>4.452</v>
      </c>
      <c r="K1044">
        <v>4.3899999999999997</v>
      </c>
      <c r="L1044">
        <v>4.6150000000000002</v>
      </c>
      <c r="M1044">
        <v>5.024</v>
      </c>
      <c r="N1044">
        <v>93.48</v>
      </c>
      <c r="O1044">
        <v>1.1826000000000001</v>
      </c>
      <c r="P1044">
        <v>116.35</v>
      </c>
      <c r="Q1044">
        <v>1.6918</v>
      </c>
      <c r="R1044">
        <v>0.62090000000000001</v>
      </c>
      <c r="S1044">
        <v>0.52300000000000002</v>
      </c>
      <c r="T1044">
        <v>1.3285</v>
      </c>
      <c r="U1044">
        <v>7.6317000000000004</v>
      </c>
      <c r="V1044">
        <v>8.0366</v>
      </c>
      <c r="W1044">
        <v>42.57</v>
      </c>
      <c r="X1044">
        <v>3.8</v>
      </c>
      <c r="Y1044">
        <v>5.9752999999999998</v>
      </c>
      <c r="Z1044">
        <v>9.9275000000000002</v>
      </c>
      <c r="AA1044">
        <v>61.56</v>
      </c>
      <c r="AB1044">
        <v>4.7530000000000001</v>
      </c>
      <c r="AC1044">
        <v>58.725000000000001</v>
      </c>
      <c r="AD1044">
        <v>108.25</v>
      </c>
      <c r="AE1044">
        <v>290.8</v>
      </c>
      <c r="AF1044">
        <v>10.79</v>
      </c>
      <c r="AG1044">
        <v>558.25</v>
      </c>
      <c r="AH1044">
        <v>216.5</v>
      </c>
      <c r="AI1044">
        <v>8.19</v>
      </c>
      <c r="AJ1044">
        <v>261</v>
      </c>
      <c r="AK1044">
        <f>IF(ISNUMBER(VLOOKUP($A1044,'[1]F-F_Research_Data_Factors_weekl'!$G$6:$J$4822,2,0)),VLOOKUP($A1044,'[1]F-F_Research_Data_Factors_weekl'!$G$6:$J$4822,2,0),AK1045)</f>
        <v>9014.7444198293724</v>
      </c>
      <c r="AL1044">
        <f>IF(ISNUMBER(VLOOKUP($A1044,'[1]F-F_Research_Data_Factors_weekl'!$G$6:$J$4822,3,0)),VLOOKUP($A1044,'[1]F-F_Research_Data_Factors_weekl'!$G$6:$J$4822,3,0),AL1045)</f>
        <v>198.49575344135295</v>
      </c>
      <c r="AM1044">
        <f>IF(ISNUMBER(VLOOKUP($A1044,'[1]F-F_Research_Data_Factors_weekl'!$G$6:$J$4822,4,0)),VLOOKUP($A1044,'[1]F-F_Research_Data_Factors_weekl'!$G$6:$J$4822,4,0),AM1045)</f>
        <v>2641.3888197239426</v>
      </c>
    </row>
    <row r="1045" spans="1:39" x14ac:dyDescent="0.25">
      <c r="A1045" s="14">
        <v>36133</v>
      </c>
      <c r="B1045">
        <v>9016.14</v>
      </c>
      <c r="C1045">
        <v>1176.74</v>
      </c>
      <c r="D1045">
        <v>2003.16</v>
      </c>
      <c r="E1045">
        <v>6339.04</v>
      </c>
      <c r="F1045">
        <v>4775.2299999999996</v>
      </c>
      <c r="G1045">
        <v>14639.97</v>
      </c>
      <c r="H1045">
        <v>1120.72</v>
      </c>
      <c r="I1045">
        <v>9963.14</v>
      </c>
      <c r="J1045">
        <v>4.4539999999999997</v>
      </c>
      <c r="K1045">
        <v>4.3860000000000001</v>
      </c>
      <c r="L1045">
        <v>4.6269999999999998</v>
      </c>
      <c r="M1045">
        <v>5.04</v>
      </c>
      <c r="N1045">
        <v>94.91</v>
      </c>
      <c r="O1045">
        <v>1.1677</v>
      </c>
      <c r="P1045">
        <v>118.72</v>
      </c>
      <c r="Q1045">
        <v>1.6661999999999999</v>
      </c>
      <c r="R1045">
        <v>0.61699999999999999</v>
      </c>
      <c r="S1045">
        <v>0.5212</v>
      </c>
      <c r="T1045">
        <v>1.3683000000000001</v>
      </c>
      <c r="U1045">
        <v>7.4340999999999999</v>
      </c>
      <c r="V1045">
        <v>8.0924999999999994</v>
      </c>
      <c r="W1045">
        <v>42.575000000000003</v>
      </c>
      <c r="X1045">
        <v>3.8005</v>
      </c>
      <c r="Y1045">
        <v>5.8803000000000001</v>
      </c>
      <c r="Z1045">
        <v>9.99</v>
      </c>
      <c r="AA1045">
        <v>61</v>
      </c>
      <c r="AB1045">
        <v>4.7430000000000003</v>
      </c>
      <c r="AC1045">
        <v>62.5</v>
      </c>
      <c r="AD1045">
        <v>117.55</v>
      </c>
      <c r="AE1045">
        <v>292</v>
      </c>
      <c r="AF1045">
        <v>11.17</v>
      </c>
      <c r="AG1045">
        <v>581.25</v>
      </c>
      <c r="AH1045">
        <v>214</v>
      </c>
      <c r="AI1045">
        <v>8.24</v>
      </c>
      <c r="AJ1045">
        <v>271.25</v>
      </c>
      <c r="AK1045">
        <f>IF(ISNUMBER(VLOOKUP($A1045,'[1]F-F_Research_Data_Factors_weekl'!$G$6:$J$4822,2,0)),VLOOKUP($A1045,'[1]F-F_Research_Data_Factors_weekl'!$G$6:$J$4822,2,0),AK1046)</f>
        <v>9113.1666193180063</v>
      </c>
      <c r="AL1045">
        <f>IF(ISNUMBER(VLOOKUP($A1045,'[1]F-F_Research_Data_Factors_weekl'!$G$6:$J$4822,3,0)),VLOOKUP($A1045,'[1]F-F_Research_Data_Factors_weekl'!$G$6:$J$4822,3,0),AL1046)</f>
        <v>197.72462739451433</v>
      </c>
      <c r="AM1045">
        <f>IF(ISNUMBER(VLOOKUP($A1045,'[1]F-F_Research_Data_Factors_weekl'!$G$6:$J$4822,4,0)),VLOOKUP($A1045,'[1]F-F_Research_Data_Factors_weekl'!$G$6:$J$4822,4,0),AM1046)</f>
        <v>2664.839406501153</v>
      </c>
    </row>
    <row r="1046" spans="1:39" x14ac:dyDescent="0.25">
      <c r="A1046" s="14">
        <v>36126</v>
      </c>
      <c r="B1046">
        <v>9333.07</v>
      </c>
      <c r="C1046">
        <v>1192.33</v>
      </c>
      <c r="D1046">
        <v>2016.44</v>
      </c>
      <c r="E1046">
        <v>6468.32</v>
      </c>
      <c r="F1046">
        <v>5121.4799999999996</v>
      </c>
      <c r="G1046">
        <v>15069.39</v>
      </c>
      <c r="H1046">
        <v>1158.3499999999999</v>
      </c>
      <c r="I1046">
        <v>10742.11</v>
      </c>
      <c r="J1046">
        <v>4.6210000000000004</v>
      </c>
      <c r="K1046">
        <v>4.593</v>
      </c>
      <c r="L1046">
        <v>4.8079999999999998</v>
      </c>
      <c r="M1046">
        <v>5.1589999999999998</v>
      </c>
      <c r="N1046">
        <v>96.83</v>
      </c>
      <c r="O1046">
        <v>1.145</v>
      </c>
      <c r="P1046">
        <v>123.05</v>
      </c>
      <c r="Q1046">
        <v>1.6511</v>
      </c>
      <c r="R1046">
        <v>0.63339999999999996</v>
      </c>
      <c r="S1046">
        <v>0.52969999999999995</v>
      </c>
      <c r="T1046">
        <v>1.4131</v>
      </c>
      <c r="U1046">
        <v>7.5649999999999995</v>
      </c>
      <c r="V1046">
        <v>8.1809999999999992</v>
      </c>
      <c r="W1046">
        <v>42.54</v>
      </c>
      <c r="X1046">
        <v>3.7949999999999999</v>
      </c>
      <c r="Y1046">
        <v>5.7047999999999996</v>
      </c>
      <c r="Z1046">
        <v>9.9849999999999994</v>
      </c>
      <c r="AA1046">
        <v>60.9</v>
      </c>
      <c r="AB1046">
        <v>4.9009999999999998</v>
      </c>
      <c r="AC1046">
        <v>63.35</v>
      </c>
      <c r="AD1046">
        <v>119.6</v>
      </c>
      <c r="AE1046">
        <v>296.5</v>
      </c>
      <c r="AF1046">
        <v>11.86</v>
      </c>
      <c r="AG1046">
        <v>582.25</v>
      </c>
      <c r="AH1046">
        <v>217.5</v>
      </c>
      <c r="AI1046">
        <v>8.1300000000000008</v>
      </c>
      <c r="AJ1046">
        <v>277</v>
      </c>
      <c r="AK1046">
        <f>IF(ISNUMBER(VLOOKUP($A1046,'[1]F-F_Research_Data_Factors_weekl'!$G$6:$J$4822,2,0)),VLOOKUP($A1046,'[1]F-F_Research_Data_Factors_weekl'!$G$6:$J$4822,2,0),AK1047)</f>
        <v>9236.9416372572523</v>
      </c>
      <c r="AL1046">
        <f>IF(ISNUMBER(VLOOKUP($A1046,'[1]F-F_Research_Data_Factors_weekl'!$G$6:$J$4822,3,0)),VLOOKUP($A1046,'[1]F-F_Research_Data_Factors_weekl'!$G$6:$J$4822,3,0),AL1047)</f>
        <v>197.42848466751306</v>
      </c>
      <c r="AM1046">
        <f>IF(ISNUMBER(VLOOKUP($A1046,'[1]F-F_Research_Data_Factors_weekl'!$G$6:$J$4822,4,0)),VLOOKUP($A1046,'[1]F-F_Research_Data_Factors_weekl'!$G$6:$J$4822,4,0),AM1047)</f>
        <v>2654.7513513659624</v>
      </c>
    </row>
    <row r="1047" spans="1:39" x14ac:dyDescent="0.25">
      <c r="A1047" s="14">
        <v>36119</v>
      </c>
      <c r="B1047">
        <v>9159.5400000000009</v>
      </c>
      <c r="C1047">
        <v>1163.55</v>
      </c>
      <c r="D1047">
        <v>1928.21</v>
      </c>
      <c r="E1047">
        <v>6522.26</v>
      </c>
      <c r="F1047">
        <v>4911.88</v>
      </c>
      <c r="G1047">
        <v>14779.94</v>
      </c>
      <c r="H1047">
        <v>1130.74</v>
      </c>
      <c r="I1047">
        <v>10233.36</v>
      </c>
      <c r="J1047">
        <v>4.6429999999999998</v>
      </c>
      <c r="K1047">
        <v>4.5960000000000001</v>
      </c>
      <c r="L1047">
        <v>4.8140000000000001</v>
      </c>
      <c r="M1047">
        <v>5.218</v>
      </c>
      <c r="N1047">
        <v>95.81</v>
      </c>
      <c r="O1047">
        <v>1.1580999999999999</v>
      </c>
      <c r="P1047">
        <v>120.4</v>
      </c>
      <c r="Q1047">
        <v>1.6562999999999999</v>
      </c>
      <c r="R1047">
        <v>0.64259999999999995</v>
      </c>
      <c r="S1047">
        <v>0.53710000000000002</v>
      </c>
      <c r="T1047">
        <v>1.3937999999999999</v>
      </c>
      <c r="U1047">
        <v>7.4812000000000003</v>
      </c>
      <c r="V1047">
        <v>8.0835000000000008</v>
      </c>
      <c r="W1047">
        <v>42.375</v>
      </c>
      <c r="X1047">
        <v>3.8010000000000002</v>
      </c>
      <c r="Y1047">
        <v>5.6154999999999999</v>
      </c>
      <c r="Z1047">
        <v>9.8955000000000002</v>
      </c>
      <c r="AA1047">
        <v>62.25</v>
      </c>
      <c r="AB1047">
        <v>4.8899999999999997</v>
      </c>
      <c r="AC1047">
        <v>61.7</v>
      </c>
      <c r="AD1047">
        <v>116.95</v>
      </c>
      <c r="AE1047">
        <v>296.39999999999998</v>
      </c>
      <c r="AF1047">
        <v>12.14</v>
      </c>
      <c r="AG1047">
        <v>580.5</v>
      </c>
      <c r="AH1047">
        <v>220</v>
      </c>
      <c r="AI1047">
        <v>8.48</v>
      </c>
      <c r="AJ1047">
        <v>285.5</v>
      </c>
      <c r="AK1047">
        <f>IF(ISNUMBER(VLOOKUP($A1047,'[1]F-F_Research_Data_Factors_weekl'!$G$6:$J$4822,2,0)),VLOOKUP($A1047,'[1]F-F_Research_Data_Factors_weekl'!$G$6:$J$4822,2,0),AK1048)</f>
        <v>9009.892350036338</v>
      </c>
      <c r="AL1047">
        <f>IF(ISNUMBER(VLOOKUP($A1047,'[1]F-F_Research_Data_Factors_weekl'!$G$6:$J$4822,3,0)),VLOOKUP($A1047,'[1]F-F_Research_Data_Factors_weekl'!$G$6:$J$4822,3,0),AL1048)</f>
        <v>196.52447209587206</v>
      </c>
      <c r="AM1047">
        <f>IF(ISNUMBER(VLOOKUP($A1047,'[1]F-F_Research_Data_Factors_weekl'!$G$6:$J$4822,4,0)),VLOOKUP($A1047,'[1]F-F_Research_Data_Factors_weekl'!$G$6:$J$4822,4,0),AM1048)</f>
        <v>2695.7263925324555</v>
      </c>
    </row>
    <row r="1048" spans="1:39" x14ac:dyDescent="0.25">
      <c r="A1048" s="14">
        <v>36112</v>
      </c>
      <c r="B1048">
        <v>8919.59</v>
      </c>
      <c r="C1048">
        <v>1125.72</v>
      </c>
      <c r="D1048">
        <v>1847.99</v>
      </c>
      <c r="E1048">
        <v>6336.09</v>
      </c>
      <c r="F1048">
        <v>4639.6499999999996</v>
      </c>
      <c r="G1048">
        <v>14268.21</v>
      </c>
      <c r="H1048">
        <v>1093.52</v>
      </c>
      <c r="I1048">
        <v>9997.99</v>
      </c>
      <c r="J1048">
        <v>4.51</v>
      </c>
      <c r="K1048">
        <v>4.5019999999999998</v>
      </c>
      <c r="L1048">
        <v>4.8100000000000005</v>
      </c>
      <c r="M1048">
        <v>5.25</v>
      </c>
      <c r="N1048">
        <v>95.74</v>
      </c>
      <c r="O1048">
        <v>1.1577999999999999</v>
      </c>
      <c r="P1048">
        <v>122.77</v>
      </c>
      <c r="Q1048">
        <v>1.6637999999999999</v>
      </c>
      <c r="R1048">
        <v>0.63670000000000004</v>
      </c>
      <c r="S1048">
        <v>0.53690000000000004</v>
      </c>
      <c r="T1048">
        <v>1.387</v>
      </c>
      <c r="U1048">
        <v>7.4808000000000003</v>
      </c>
      <c r="V1048">
        <v>8.1222999999999992</v>
      </c>
      <c r="W1048">
        <v>42.42</v>
      </c>
      <c r="X1048">
        <v>3.8</v>
      </c>
      <c r="Y1048">
        <v>5.7053000000000003</v>
      </c>
      <c r="Z1048">
        <v>10.015000000000001</v>
      </c>
      <c r="AA1048">
        <v>68.02</v>
      </c>
      <c r="AB1048">
        <v>5.0250000000000004</v>
      </c>
      <c r="AC1048">
        <v>63.875</v>
      </c>
      <c r="AD1048">
        <v>118.35</v>
      </c>
      <c r="AE1048">
        <v>296.5</v>
      </c>
      <c r="AF1048">
        <v>13.57</v>
      </c>
      <c r="AG1048">
        <v>571</v>
      </c>
      <c r="AH1048">
        <v>220.5</v>
      </c>
      <c r="AI1048">
        <v>8.3699999999999992</v>
      </c>
      <c r="AJ1048">
        <v>287.5</v>
      </c>
      <c r="AK1048">
        <f>IF(ISNUMBER(VLOOKUP($A1048,'[1]F-F_Research_Data_Factors_weekl'!$G$6:$J$4822,2,0)),VLOOKUP($A1048,'[1]F-F_Research_Data_Factors_weekl'!$G$6:$J$4822,2,0),AK1049)</f>
        <v>8742.375654993537</v>
      </c>
      <c r="AL1048">
        <f>IF(ISNUMBER(VLOOKUP($A1048,'[1]F-F_Research_Data_Factors_weekl'!$G$6:$J$4822,3,0)),VLOOKUP($A1048,'[1]F-F_Research_Data_Factors_weekl'!$G$6:$J$4822,3,0),AL1049)</f>
        <v>200.20830490614512</v>
      </c>
      <c r="AM1048">
        <f>IF(ISNUMBER(VLOOKUP($A1048,'[1]F-F_Research_Data_Factors_weekl'!$G$6:$J$4822,4,0)),VLOOKUP($A1048,'[1]F-F_Research_Data_Factors_weekl'!$G$6:$J$4822,4,0),AM1049)</f>
        <v>2739.0026341520584</v>
      </c>
    </row>
    <row r="1049" spans="1:39" x14ac:dyDescent="0.25">
      <c r="A1049" s="14">
        <v>36105</v>
      </c>
      <c r="B1049">
        <v>8975.4599999999991</v>
      </c>
      <c r="C1049">
        <v>1141.01</v>
      </c>
      <c r="D1049">
        <v>1856.56</v>
      </c>
      <c r="E1049">
        <v>6417.91</v>
      </c>
      <c r="F1049">
        <v>4836.22</v>
      </c>
      <c r="G1049">
        <v>14121.97</v>
      </c>
      <c r="H1049">
        <v>1089.47</v>
      </c>
      <c r="I1049">
        <v>10139.75</v>
      </c>
      <c r="J1049">
        <v>4.5890000000000004</v>
      </c>
      <c r="K1049">
        <v>4.5910000000000002</v>
      </c>
      <c r="L1049">
        <v>4.9399999999999995</v>
      </c>
      <c r="M1049">
        <v>5.3870000000000005</v>
      </c>
      <c r="N1049">
        <v>94.75</v>
      </c>
      <c r="O1049">
        <v>1.1769000000000001</v>
      </c>
      <c r="P1049">
        <v>119</v>
      </c>
      <c r="Q1049">
        <v>1.6602999999999999</v>
      </c>
      <c r="R1049">
        <v>0.63560000000000005</v>
      </c>
      <c r="S1049">
        <v>0.53849999999999998</v>
      </c>
      <c r="T1049">
        <v>1.3804000000000001</v>
      </c>
      <c r="U1049">
        <v>7.3944000000000001</v>
      </c>
      <c r="V1049">
        <v>7.8164999999999996</v>
      </c>
      <c r="W1049">
        <v>42.29</v>
      </c>
      <c r="X1049">
        <v>3.7949999999999999</v>
      </c>
      <c r="Y1049">
        <v>5.5003000000000002</v>
      </c>
      <c r="Z1049">
        <v>9.9574999999999996</v>
      </c>
      <c r="AA1049">
        <v>68.12</v>
      </c>
      <c r="AB1049">
        <v>5.01</v>
      </c>
      <c r="AC1049">
        <v>64.5</v>
      </c>
      <c r="AD1049">
        <v>117.85</v>
      </c>
      <c r="AE1049">
        <v>294</v>
      </c>
      <c r="AF1049">
        <v>13.87</v>
      </c>
      <c r="AG1049">
        <v>564.25</v>
      </c>
      <c r="AH1049">
        <v>216.75</v>
      </c>
      <c r="AI1049">
        <v>7.95</v>
      </c>
      <c r="AJ1049">
        <v>290</v>
      </c>
      <c r="AK1049">
        <f>IF(ISNUMBER(VLOOKUP($A1049,'[1]F-F_Research_Data_Factors_weekl'!$G$6:$J$4822,2,0)),VLOOKUP($A1049,'[1]F-F_Research_Data_Factors_weekl'!$G$6:$J$4822,2,0),AK1050)</f>
        <v>8868.3055944345069</v>
      </c>
      <c r="AL1049">
        <f>IF(ISNUMBER(VLOOKUP($A1049,'[1]F-F_Research_Data_Factors_weekl'!$G$6:$J$4822,3,0)),VLOOKUP($A1049,'[1]F-F_Research_Data_Factors_weekl'!$G$6:$J$4822,3,0),AL1050)</f>
        <v>202.06732428960953</v>
      </c>
      <c r="AM1049">
        <f>IF(ISNUMBER(VLOOKUP($A1049,'[1]F-F_Research_Data_Factors_weekl'!$G$6:$J$4822,4,0)),VLOOKUP($A1049,'[1]F-F_Research_Data_Factors_weekl'!$G$6:$J$4822,4,0),AM1050)</f>
        <v>2722.6666343459824</v>
      </c>
    </row>
    <row r="1050" spans="1:39" x14ac:dyDescent="0.25">
      <c r="A1050" s="14">
        <v>36098</v>
      </c>
      <c r="B1050">
        <v>8592.11</v>
      </c>
      <c r="C1050">
        <v>1098.67</v>
      </c>
      <c r="D1050">
        <v>1771.39</v>
      </c>
      <c r="E1050">
        <v>6208.28</v>
      </c>
      <c r="F1050">
        <v>4671.12</v>
      </c>
      <c r="G1050">
        <v>13564.51</v>
      </c>
      <c r="H1050">
        <v>1035.5999999999999</v>
      </c>
      <c r="I1050">
        <v>10154.94</v>
      </c>
      <c r="J1050">
        <v>4.12</v>
      </c>
      <c r="K1050">
        <v>4.2309999999999999</v>
      </c>
      <c r="L1050">
        <v>4.6050000000000004</v>
      </c>
      <c r="M1050">
        <v>5.157</v>
      </c>
      <c r="N1050">
        <v>93.68</v>
      </c>
      <c r="O1050">
        <v>1.1812</v>
      </c>
      <c r="P1050">
        <v>115.98</v>
      </c>
      <c r="Q1050">
        <v>1.6755</v>
      </c>
      <c r="R1050">
        <v>0.625</v>
      </c>
      <c r="S1050">
        <v>0.52949999999999997</v>
      </c>
      <c r="T1050">
        <v>1.3514999999999999</v>
      </c>
      <c r="U1050">
        <v>7.306</v>
      </c>
      <c r="V1050">
        <v>7.7722999999999995</v>
      </c>
      <c r="W1050">
        <v>42.45</v>
      </c>
      <c r="X1050">
        <v>3.7949999999999999</v>
      </c>
      <c r="Y1050">
        <v>5.5952999999999999</v>
      </c>
      <c r="Z1050">
        <v>10.095000000000001</v>
      </c>
      <c r="AA1050">
        <v>67.77</v>
      </c>
      <c r="AB1050">
        <v>5.0430000000000001</v>
      </c>
      <c r="AC1050">
        <v>65</v>
      </c>
      <c r="AD1050">
        <v>115.55</v>
      </c>
      <c r="AE1050">
        <v>293.7</v>
      </c>
      <c r="AF1050">
        <v>14.42</v>
      </c>
      <c r="AG1050">
        <v>558.5</v>
      </c>
      <c r="AH1050">
        <v>219</v>
      </c>
      <c r="AI1050">
        <v>7.71</v>
      </c>
      <c r="AJ1050">
        <v>294.25</v>
      </c>
      <c r="AK1050">
        <f>IF(ISNUMBER(VLOOKUP($A1050,'[1]F-F_Research_Data_Factors_weekl'!$G$6:$J$4822,2,0)),VLOOKUP($A1050,'[1]F-F_Research_Data_Factors_weekl'!$G$6:$J$4822,2,0),AK1051)</f>
        <v>8510.0331968472383</v>
      </c>
      <c r="AL1050">
        <f>IF(ISNUMBER(VLOOKUP($A1050,'[1]F-F_Research_Data_Factors_weekl'!$G$6:$J$4822,3,0)),VLOOKUP($A1050,'[1]F-F_Research_Data_Factors_weekl'!$G$6:$J$4822,3,0),AL1051)</f>
        <v>197.93057526653888</v>
      </c>
      <c r="AM1050">
        <f>IF(ISNUMBER(VLOOKUP($A1050,'[1]F-F_Research_Data_Factors_weekl'!$G$6:$J$4822,4,0)),VLOOKUP($A1050,'[1]F-F_Research_Data_Factors_weekl'!$G$6:$J$4822,4,0),AM1051)</f>
        <v>2752.6707454716234</v>
      </c>
    </row>
    <row r="1051" spans="1:39" x14ac:dyDescent="0.25">
      <c r="A1051" s="14">
        <v>36091</v>
      </c>
      <c r="B1051">
        <v>8452.2900000000009</v>
      </c>
      <c r="C1051">
        <v>1070.67</v>
      </c>
      <c r="D1051">
        <v>1693.86</v>
      </c>
      <c r="E1051">
        <v>5841.98</v>
      </c>
      <c r="F1051">
        <v>4451.09</v>
      </c>
      <c r="G1051">
        <v>14144.7</v>
      </c>
      <c r="H1051">
        <v>1068.1500000000001</v>
      </c>
      <c r="I1051">
        <v>9817.75</v>
      </c>
      <c r="J1051">
        <v>4.1790000000000003</v>
      </c>
      <c r="K1051">
        <v>4.3019999999999996</v>
      </c>
      <c r="L1051">
        <v>4.7030000000000003</v>
      </c>
      <c r="M1051">
        <v>5.1779999999999999</v>
      </c>
      <c r="N1051">
        <v>93.17</v>
      </c>
      <c r="O1051">
        <v>1.1968000000000001</v>
      </c>
      <c r="P1051">
        <v>118.07</v>
      </c>
      <c r="Q1051">
        <v>1.6876</v>
      </c>
      <c r="R1051">
        <v>0.61860000000000004</v>
      </c>
      <c r="S1051">
        <v>0.52610000000000001</v>
      </c>
      <c r="T1051">
        <v>1.339</v>
      </c>
      <c r="U1051">
        <v>7.3375000000000004</v>
      </c>
      <c r="V1051">
        <v>7.6254999999999997</v>
      </c>
      <c r="W1051">
        <v>42.27</v>
      </c>
      <c r="X1051">
        <v>3.7949999999999999</v>
      </c>
      <c r="Y1051">
        <v>5.6850000000000005</v>
      </c>
      <c r="Z1051">
        <v>10.015000000000001</v>
      </c>
      <c r="AA1051">
        <v>68.12</v>
      </c>
      <c r="AB1051">
        <v>4.875</v>
      </c>
      <c r="AC1051">
        <v>65.174999999999997</v>
      </c>
      <c r="AD1051">
        <v>119.75</v>
      </c>
      <c r="AE1051">
        <v>292.7</v>
      </c>
      <c r="AF1051">
        <v>14.05</v>
      </c>
      <c r="AG1051">
        <v>548.5</v>
      </c>
      <c r="AH1051">
        <v>218.75</v>
      </c>
      <c r="AI1051">
        <v>7.75</v>
      </c>
      <c r="AJ1051">
        <v>295.25</v>
      </c>
      <c r="AK1051">
        <f>IF(ISNUMBER(VLOOKUP($A1051,'[1]F-F_Research_Data_Factors_weekl'!$G$6:$J$4822,2,0)),VLOOKUP($A1051,'[1]F-F_Research_Data_Factors_weekl'!$G$6:$J$4822,2,0),AK1052)</f>
        <v>8266.1808614349084</v>
      </c>
      <c r="AL1051">
        <f>IF(ISNUMBER(VLOOKUP($A1051,'[1]F-F_Research_Data_Factors_weekl'!$G$6:$J$4822,3,0)),VLOOKUP($A1051,'[1]F-F_Research_Data_Factors_weekl'!$G$6:$J$4822,3,0),AL1052)</f>
        <v>196.94584603635712</v>
      </c>
      <c r="AM1051">
        <f>IF(ISNUMBER(VLOOKUP($A1051,'[1]F-F_Research_Data_Factors_weekl'!$G$6:$J$4822,4,0)),VLOOKUP($A1051,'[1]F-F_Research_Data_Factors_weekl'!$G$6:$J$4822,4,0),AM1052)</f>
        <v>2761.507569694646</v>
      </c>
    </row>
    <row r="1052" spans="1:39" x14ac:dyDescent="0.25">
      <c r="A1052" s="14">
        <v>36084</v>
      </c>
      <c r="B1052">
        <v>8416.76</v>
      </c>
      <c r="C1052">
        <v>1056.42</v>
      </c>
      <c r="D1052">
        <v>1620.95</v>
      </c>
      <c r="E1052">
        <v>5880.1</v>
      </c>
      <c r="F1052">
        <v>4489.1000000000004</v>
      </c>
      <c r="G1052">
        <v>13280.54</v>
      </c>
      <c r="H1052">
        <v>1006.68</v>
      </c>
      <c r="I1052">
        <v>9777.01</v>
      </c>
      <c r="J1052">
        <v>3.8650000000000002</v>
      </c>
      <c r="K1052">
        <v>4.0419999999999998</v>
      </c>
      <c r="L1052">
        <v>4.444</v>
      </c>
      <c r="M1052">
        <v>4.9779999999999998</v>
      </c>
      <c r="N1052">
        <v>92.22</v>
      </c>
      <c r="O1052">
        <v>1.2050000000000001</v>
      </c>
      <c r="P1052">
        <v>115.27</v>
      </c>
      <c r="Q1052">
        <v>1.7027000000000001</v>
      </c>
      <c r="R1052">
        <v>0.63519999999999999</v>
      </c>
      <c r="S1052">
        <v>0.53580000000000005</v>
      </c>
      <c r="T1052">
        <v>1.3174999999999999</v>
      </c>
      <c r="U1052">
        <v>7.4608999999999996</v>
      </c>
      <c r="V1052">
        <v>7.7899000000000003</v>
      </c>
      <c r="W1052">
        <v>42.3</v>
      </c>
      <c r="X1052">
        <v>3.7949999999999999</v>
      </c>
      <c r="Y1052">
        <v>5.7</v>
      </c>
      <c r="Z1052">
        <v>10.050000000000001</v>
      </c>
      <c r="AA1052">
        <v>68.03</v>
      </c>
      <c r="AB1052">
        <v>4.95</v>
      </c>
      <c r="AC1052">
        <v>64.05</v>
      </c>
      <c r="AD1052">
        <v>121.2</v>
      </c>
      <c r="AE1052">
        <v>300</v>
      </c>
      <c r="AF1052">
        <v>14.15</v>
      </c>
      <c r="AG1052">
        <v>557.5</v>
      </c>
      <c r="AH1052">
        <v>225.5</v>
      </c>
      <c r="AI1052">
        <v>7.9</v>
      </c>
      <c r="AJ1052">
        <v>295.75</v>
      </c>
      <c r="AK1052">
        <f>IF(ISNUMBER(VLOOKUP($A1052,'[1]F-F_Research_Data_Factors_weekl'!$G$6:$J$4822,2,0)),VLOOKUP($A1052,'[1]F-F_Research_Data_Factors_weekl'!$G$6:$J$4822,2,0),AK1053)</f>
        <v>8107.27820854738</v>
      </c>
      <c r="AL1052">
        <f>IF(ISNUMBER(VLOOKUP($A1052,'[1]F-F_Research_Data_Factors_weekl'!$G$6:$J$4822,3,0)),VLOOKUP($A1052,'[1]F-F_Research_Data_Factors_weekl'!$G$6:$J$4822,3,0),AL1053)</f>
        <v>184.92567702944331</v>
      </c>
      <c r="AM1052">
        <f>IF(ISNUMBER(VLOOKUP($A1052,'[1]F-F_Research_Data_Factors_weekl'!$G$6:$J$4822,4,0)),VLOOKUP($A1052,'[1]F-F_Research_Data_Factors_weekl'!$G$6:$J$4822,4,0),AM1053)</f>
        <v>2811.5532169564713</v>
      </c>
    </row>
    <row r="1053" spans="1:39" x14ac:dyDescent="0.25">
      <c r="A1053" s="14">
        <v>36077</v>
      </c>
      <c r="B1053">
        <v>7899.53</v>
      </c>
      <c r="C1053">
        <v>984.39</v>
      </c>
      <c r="D1053">
        <v>1492.49</v>
      </c>
      <c r="E1053">
        <v>5481.84</v>
      </c>
      <c r="F1053">
        <v>3983.65</v>
      </c>
      <c r="G1053">
        <v>12879.97</v>
      </c>
      <c r="H1053">
        <v>982.5</v>
      </c>
      <c r="I1053">
        <v>8506.7900000000009</v>
      </c>
      <c r="J1053">
        <v>4.194</v>
      </c>
      <c r="K1053">
        <v>4.4640000000000004</v>
      </c>
      <c r="L1053">
        <v>4.7839999999999998</v>
      </c>
      <c r="M1053">
        <v>5.1150000000000002</v>
      </c>
      <c r="N1053">
        <v>93.1</v>
      </c>
      <c r="O1053">
        <v>1.1975</v>
      </c>
      <c r="P1053">
        <v>116.65</v>
      </c>
      <c r="Q1053">
        <v>1.7084000000000001</v>
      </c>
      <c r="R1053">
        <v>0.61399999999999999</v>
      </c>
      <c r="S1053">
        <v>0.52229999999999999</v>
      </c>
      <c r="T1053">
        <v>1.323</v>
      </c>
      <c r="U1053">
        <v>7.4892000000000003</v>
      </c>
      <c r="V1053">
        <v>7.9058999999999999</v>
      </c>
      <c r="W1053">
        <v>42.35</v>
      </c>
      <c r="X1053">
        <v>3.7997999999999998</v>
      </c>
      <c r="Y1053">
        <v>5.78</v>
      </c>
      <c r="Z1053">
        <v>10.1525</v>
      </c>
      <c r="AA1053">
        <v>72.680000000000007</v>
      </c>
      <c r="AB1053">
        <v>4.8</v>
      </c>
      <c r="AC1053">
        <v>62.45</v>
      </c>
      <c r="AD1053">
        <v>126.7</v>
      </c>
      <c r="AE1053">
        <v>296.3</v>
      </c>
      <c r="AF1053">
        <v>14.58</v>
      </c>
      <c r="AG1053">
        <v>564</v>
      </c>
      <c r="AH1053">
        <v>221.5</v>
      </c>
      <c r="AI1053">
        <v>7.6</v>
      </c>
      <c r="AJ1053">
        <v>296.75</v>
      </c>
      <c r="AK1053">
        <f>IF(ISNUMBER(VLOOKUP($A1053,'[1]F-F_Research_Data_Factors_weekl'!$G$6:$J$4822,2,0)),VLOOKUP($A1053,'[1]F-F_Research_Data_Factors_weekl'!$G$6:$J$4822,2,0),AK1054)</f>
        <v>7533.9449944683392</v>
      </c>
      <c r="AL1053">
        <f>IF(ISNUMBER(VLOOKUP($A1053,'[1]F-F_Research_Data_Factors_weekl'!$G$6:$J$4822,3,0)),VLOOKUP($A1053,'[1]F-F_Research_Data_Factors_weekl'!$G$6:$J$4822,3,0),AL1054)</f>
        <v>186.02321399199607</v>
      </c>
      <c r="AM1053">
        <f>IF(ISNUMBER(VLOOKUP($A1053,'[1]F-F_Research_Data_Factors_weekl'!$G$6:$J$4822,4,0)),VLOOKUP($A1053,'[1]F-F_Research_Data_Factors_weekl'!$G$6:$J$4822,4,0),AM1054)</f>
        <v>2891.3546040276337</v>
      </c>
    </row>
    <row r="1054" spans="1:39" x14ac:dyDescent="0.25">
      <c r="A1054" s="14">
        <v>36070</v>
      </c>
      <c r="B1054">
        <v>7784.7</v>
      </c>
      <c r="C1054">
        <v>1002.6</v>
      </c>
      <c r="D1054">
        <v>1614.98</v>
      </c>
      <c r="E1054">
        <v>5517.13</v>
      </c>
      <c r="F1054">
        <v>3962.5</v>
      </c>
      <c r="G1054">
        <v>13223.69</v>
      </c>
      <c r="H1054">
        <v>1014.02</v>
      </c>
      <c r="I1054">
        <v>7883.46</v>
      </c>
      <c r="J1054">
        <v>4.165</v>
      </c>
      <c r="K1054">
        <v>4.085</v>
      </c>
      <c r="L1054">
        <v>4.28</v>
      </c>
      <c r="M1054">
        <v>4.84</v>
      </c>
      <c r="N1054">
        <v>95.37</v>
      </c>
      <c r="O1054">
        <v>1.1953</v>
      </c>
      <c r="P1054">
        <v>135.5</v>
      </c>
      <c r="Q1054">
        <v>1.7004000000000001</v>
      </c>
      <c r="R1054">
        <v>0.59599999999999997</v>
      </c>
      <c r="S1054">
        <v>0.49980000000000002</v>
      </c>
      <c r="T1054">
        <v>1.3563000000000001</v>
      </c>
      <c r="U1054">
        <v>7.5019999999999998</v>
      </c>
      <c r="V1054">
        <v>8.0289999999999999</v>
      </c>
      <c r="W1054">
        <v>42.45</v>
      </c>
      <c r="X1054">
        <v>3.7949999999999999</v>
      </c>
      <c r="Y1054">
        <v>6.0650000000000004</v>
      </c>
      <c r="Z1054">
        <v>10.285399999999999</v>
      </c>
      <c r="AA1054">
        <v>71.5</v>
      </c>
      <c r="AB1054">
        <v>5.2069999999999999</v>
      </c>
      <c r="AC1054">
        <v>59.524999999999999</v>
      </c>
      <c r="AD1054">
        <v>97.45</v>
      </c>
      <c r="AE1054">
        <v>300.5</v>
      </c>
      <c r="AF1054">
        <v>15.64</v>
      </c>
      <c r="AG1054">
        <v>515.75</v>
      </c>
      <c r="AH1054">
        <v>206.5</v>
      </c>
      <c r="AI1054">
        <v>7.35</v>
      </c>
      <c r="AJ1054">
        <v>276</v>
      </c>
      <c r="AK1054">
        <f>IF(ISNUMBER(VLOOKUP($A1054,'[1]F-F_Research_Data_Factors_weekl'!$G$6:$J$4822,2,0)),VLOOKUP($A1054,'[1]F-F_Research_Data_Factors_weekl'!$G$6:$J$4822,2,0),AK1055)</f>
        <v>7795.0801805156125</v>
      </c>
      <c r="AL1054">
        <f>IF(ISNUMBER(VLOOKUP($A1054,'[1]F-F_Research_Data_Factors_weekl'!$G$6:$J$4822,3,0)),VLOOKUP($A1054,'[1]F-F_Research_Data_Factors_weekl'!$G$6:$J$4822,3,0),AL1055)</f>
        <v>199.40316646156722</v>
      </c>
      <c r="AM1054">
        <f>IF(ISNUMBER(VLOOKUP($A1054,'[1]F-F_Research_Data_Factors_weekl'!$G$6:$J$4822,4,0)),VLOOKUP($A1054,'[1]F-F_Research_Data_Factors_weekl'!$G$6:$J$4822,4,0),AM1055)</f>
        <v>2873.2531094381734</v>
      </c>
    </row>
    <row r="1055" spans="1:39" x14ac:dyDescent="0.25">
      <c r="A1055" s="14">
        <v>36063</v>
      </c>
      <c r="B1055">
        <v>8028.77</v>
      </c>
      <c r="C1055">
        <v>1044.75</v>
      </c>
      <c r="D1055">
        <v>1743.59</v>
      </c>
      <c r="E1055">
        <v>5845.72</v>
      </c>
      <c r="F1055">
        <v>4561.58</v>
      </c>
      <c r="G1055">
        <v>13723.84</v>
      </c>
      <c r="H1055">
        <v>1049.93</v>
      </c>
      <c r="I1055">
        <v>7701.61</v>
      </c>
      <c r="J1055">
        <v>4.3970000000000002</v>
      </c>
      <c r="K1055">
        <v>4.3680000000000003</v>
      </c>
      <c r="L1055">
        <v>4.5600000000000005</v>
      </c>
      <c r="M1055">
        <v>5.109</v>
      </c>
      <c r="N1055">
        <v>96.38</v>
      </c>
      <c r="O1055">
        <v>1.1706000000000001</v>
      </c>
      <c r="P1055">
        <v>136.15</v>
      </c>
      <c r="Q1055">
        <v>1.6977</v>
      </c>
      <c r="R1055">
        <v>0.58599999999999997</v>
      </c>
      <c r="S1055">
        <v>0.49299999999999999</v>
      </c>
      <c r="T1055">
        <v>1.3862999999999999</v>
      </c>
      <c r="U1055">
        <v>7.4359999999999999</v>
      </c>
      <c r="V1055">
        <v>7.915</v>
      </c>
      <c r="W1055">
        <v>42.47</v>
      </c>
      <c r="X1055">
        <v>3.8050000000000002</v>
      </c>
      <c r="Y1055">
        <v>5.8253000000000004</v>
      </c>
      <c r="Z1055">
        <v>10.1065</v>
      </c>
      <c r="AA1055">
        <v>72.599999999999994</v>
      </c>
      <c r="AB1055">
        <v>5.13</v>
      </c>
      <c r="AC1055">
        <v>60.5</v>
      </c>
      <c r="AD1055">
        <v>97.9</v>
      </c>
      <c r="AE1055">
        <v>293.7</v>
      </c>
      <c r="AF1055">
        <v>15.75</v>
      </c>
      <c r="AG1055">
        <v>528</v>
      </c>
      <c r="AH1055">
        <v>210.5</v>
      </c>
      <c r="AI1055">
        <v>7.04</v>
      </c>
      <c r="AJ1055">
        <v>276.25</v>
      </c>
      <c r="AK1055">
        <f>IF(ISNUMBER(VLOOKUP($A1055,'[1]F-F_Research_Data_Factors_weekl'!$G$6:$J$4822,2,0)),VLOOKUP($A1055,'[1]F-F_Research_Data_Factors_weekl'!$G$6:$J$4822,2,0),AK1056)</f>
        <v>8141.0759065437205</v>
      </c>
      <c r="AL1055">
        <f>IF(ISNUMBER(VLOOKUP($A1055,'[1]F-F_Research_Data_Factors_weekl'!$G$6:$J$4822,3,0)),VLOOKUP($A1055,'[1]F-F_Research_Data_Factors_weekl'!$G$6:$J$4822,3,0),AL1056)</f>
        <v>200.64717897118859</v>
      </c>
      <c r="AM1055">
        <f>IF(ISNUMBER(VLOOKUP($A1055,'[1]F-F_Research_Data_Factors_weekl'!$G$6:$J$4822,4,0)),VLOOKUP($A1055,'[1]F-F_Research_Data_Factors_weekl'!$G$6:$J$4822,4,0),AM1056)</f>
        <v>2822.4490269530188</v>
      </c>
    </row>
    <row r="1056" spans="1:39" x14ac:dyDescent="0.25">
      <c r="A1056" s="14">
        <v>36056</v>
      </c>
      <c r="B1056">
        <v>7895.65</v>
      </c>
      <c r="C1056">
        <v>1020.09</v>
      </c>
      <c r="D1056">
        <v>1663.77</v>
      </c>
      <c r="E1056">
        <v>5771.4</v>
      </c>
      <c r="F1056">
        <v>4598.58</v>
      </c>
      <c r="G1056">
        <v>13983.12</v>
      </c>
      <c r="H1056">
        <v>1073.22</v>
      </c>
      <c r="I1056">
        <v>7445.96</v>
      </c>
      <c r="J1056">
        <v>4.609</v>
      </c>
      <c r="K1056">
        <v>4.5149999999999997</v>
      </c>
      <c r="L1056">
        <v>4.6950000000000003</v>
      </c>
      <c r="M1056">
        <v>5.1470000000000002</v>
      </c>
      <c r="N1056">
        <v>96.71</v>
      </c>
      <c r="O1056">
        <v>1.1567000000000001</v>
      </c>
      <c r="P1056">
        <v>132.75</v>
      </c>
      <c r="Q1056">
        <v>1.6812</v>
      </c>
      <c r="R1056">
        <v>0.58709999999999996</v>
      </c>
      <c r="S1056">
        <v>0.50380000000000003</v>
      </c>
      <c r="T1056">
        <v>1.3945000000000001</v>
      </c>
      <c r="U1056">
        <v>7.4836</v>
      </c>
      <c r="V1056">
        <v>7.8541999999999996</v>
      </c>
      <c r="W1056">
        <v>42.6</v>
      </c>
      <c r="X1056">
        <v>3.7949999999999999</v>
      </c>
      <c r="Y1056">
        <v>6.1337999999999999</v>
      </c>
      <c r="Z1056">
        <v>10.185</v>
      </c>
      <c r="AA1056">
        <v>73.86</v>
      </c>
      <c r="AB1056">
        <v>4.9269999999999996</v>
      </c>
      <c r="AC1056">
        <v>62.5</v>
      </c>
      <c r="AD1056">
        <v>105.4</v>
      </c>
      <c r="AE1056">
        <v>291.39999999999998</v>
      </c>
      <c r="AF1056">
        <v>15.49</v>
      </c>
      <c r="AG1056">
        <v>523</v>
      </c>
      <c r="AH1056">
        <v>193.75</v>
      </c>
      <c r="AI1056">
        <v>6.67</v>
      </c>
      <c r="AJ1056">
        <v>254.5</v>
      </c>
      <c r="AK1056">
        <f>IF(ISNUMBER(VLOOKUP($A1056,'[1]F-F_Research_Data_Factors_weekl'!$G$6:$J$4822,2,0)),VLOOKUP($A1056,'[1]F-F_Research_Data_Factors_weekl'!$G$6:$J$4822,2,0),AK1057)</f>
        <v>7973.6296831965929</v>
      </c>
      <c r="AL1056">
        <f>IF(ISNUMBER(VLOOKUP($A1056,'[1]F-F_Research_Data_Factors_weekl'!$G$6:$J$4822,3,0)),VLOOKUP($A1056,'[1]F-F_Research_Data_Factors_weekl'!$G$6:$J$4822,3,0),AL1057)</f>
        <v>202.89936188814701</v>
      </c>
      <c r="AM1056">
        <f>IF(ISNUMBER(VLOOKUP($A1056,'[1]F-F_Research_Data_Factors_weekl'!$G$6:$J$4822,4,0)),VLOOKUP($A1056,'[1]F-F_Research_Data_Factors_weekl'!$G$6:$J$4822,4,0),AM1057)</f>
        <v>2847.507089339204</v>
      </c>
    </row>
    <row r="1057" spans="1:39" x14ac:dyDescent="0.25">
      <c r="A1057" s="14">
        <v>36049</v>
      </c>
      <c r="B1057">
        <v>7795.5</v>
      </c>
      <c r="C1057">
        <v>1009.06</v>
      </c>
      <c r="D1057">
        <v>1641.64</v>
      </c>
      <c r="E1057">
        <v>5889.44</v>
      </c>
      <c r="F1057">
        <v>4737.1499999999996</v>
      </c>
      <c r="G1057">
        <v>13916.98</v>
      </c>
      <c r="H1057">
        <v>1071.48</v>
      </c>
      <c r="I1057">
        <v>7578.48</v>
      </c>
      <c r="J1057">
        <v>4.6899999999999995</v>
      </c>
      <c r="K1057">
        <v>4.6479999999999997</v>
      </c>
      <c r="L1057">
        <v>4.83</v>
      </c>
      <c r="M1057">
        <v>5.2290000000000001</v>
      </c>
      <c r="N1057">
        <v>96.5</v>
      </c>
      <c r="O1057">
        <v>1.1597999999999999</v>
      </c>
      <c r="P1057">
        <v>130.94999999999999</v>
      </c>
      <c r="Q1057">
        <v>1.6728000000000001</v>
      </c>
      <c r="R1057">
        <v>0.59830000000000005</v>
      </c>
      <c r="S1057">
        <v>0.51880000000000004</v>
      </c>
      <c r="T1057">
        <v>1.3913</v>
      </c>
      <c r="U1057">
        <v>7.5524000000000004</v>
      </c>
      <c r="V1057">
        <v>7.8650000000000002</v>
      </c>
      <c r="W1057">
        <v>42.49</v>
      </c>
      <c r="X1057">
        <v>3.8</v>
      </c>
      <c r="Y1057">
        <v>6.2678000000000003</v>
      </c>
      <c r="Z1057">
        <v>10.605</v>
      </c>
      <c r="AA1057">
        <v>73.099999999999994</v>
      </c>
      <c r="AB1057">
        <v>4.9729999999999999</v>
      </c>
      <c r="AC1057">
        <v>61.325000000000003</v>
      </c>
      <c r="AD1057">
        <v>110.2</v>
      </c>
      <c r="AE1057">
        <v>294.39999999999998</v>
      </c>
      <c r="AF1057">
        <v>14.34</v>
      </c>
      <c r="AG1057">
        <v>527</v>
      </c>
      <c r="AH1057">
        <v>195.75</v>
      </c>
      <c r="AI1057">
        <v>7.1</v>
      </c>
      <c r="AJ1057">
        <v>243.5</v>
      </c>
      <c r="AK1057">
        <f>IF(ISNUMBER(VLOOKUP($A1057,'[1]F-F_Research_Data_Factors_weekl'!$G$6:$J$4822,2,0)),VLOOKUP($A1057,'[1]F-F_Research_Data_Factors_weekl'!$G$6:$J$4822,2,0),AK1058)</f>
        <v>7846.5161220198706</v>
      </c>
      <c r="AL1057">
        <f>IF(ISNUMBER(VLOOKUP($A1057,'[1]F-F_Research_Data_Factors_weekl'!$G$6:$J$4822,3,0)),VLOOKUP($A1057,'[1]F-F_Research_Data_Factors_weekl'!$G$6:$J$4822,3,0),AL1058)</f>
        <v>203.22452112194213</v>
      </c>
      <c r="AM1057">
        <f>IF(ISNUMBER(VLOOKUP($A1057,'[1]F-F_Research_Data_Factors_weekl'!$G$6:$J$4822,4,0)),VLOOKUP($A1057,'[1]F-F_Research_Data_Factors_weekl'!$G$6:$J$4822,4,0),AM1058)</f>
        <v>2828.5557657089544</v>
      </c>
    </row>
    <row r="1058" spans="1:39" x14ac:dyDescent="0.25">
      <c r="A1058" s="14">
        <v>36042</v>
      </c>
      <c r="B1058">
        <v>7640.25</v>
      </c>
      <c r="C1058">
        <v>973.89</v>
      </c>
      <c r="D1058">
        <v>1566.52</v>
      </c>
      <c r="E1058">
        <v>5742.51</v>
      </c>
      <c r="F1058">
        <v>4820.25</v>
      </c>
      <c r="G1058">
        <v>14042.91</v>
      </c>
      <c r="H1058">
        <v>1094.47</v>
      </c>
      <c r="I1058">
        <v>7488.47</v>
      </c>
      <c r="J1058">
        <v>4.9020000000000001</v>
      </c>
      <c r="K1058">
        <v>4.891</v>
      </c>
      <c r="L1058">
        <v>5.0129999999999999</v>
      </c>
      <c r="M1058">
        <v>5.2880000000000003</v>
      </c>
      <c r="N1058">
        <v>98.2</v>
      </c>
      <c r="O1058">
        <v>1.1282000000000001</v>
      </c>
      <c r="P1058">
        <v>133.53</v>
      </c>
      <c r="Q1058">
        <v>1.6726000000000001</v>
      </c>
      <c r="R1058">
        <v>0.58689999999999998</v>
      </c>
      <c r="S1058">
        <v>0.50680000000000003</v>
      </c>
      <c r="T1058">
        <v>1.4229000000000001</v>
      </c>
      <c r="U1058">
        <v>7.7031999999999998</v>
      </c>
      <c r="V1058">
        <v>7.9291</v>
      </c>
      <c r="W1058">
        <v>42.56</v>
      </c>
      <c r="X1058">
        <v>3.8</v>
      </c>
      <c r="Y1058">
        <v>6.22</v>
      </c>
      <c r="Z1058">
        <v>10.220000000000001</v>
      </c>
      <c r="AA1058">
        <v>73.900000000000006</v>
      </c>
      <c r="AB1058">
        <v>4.968</v>
      </c>
      <c r="AC1058">
        <v>58.125</v>
      </c>
      <c r="AD1058">
        <v>115.9</v>
      </c>
      <c r="AE1058">
        <v>287.8</v>
      </c>
      <c r="AF1058">
        <v>14.59</v>
      </c>
      <c r="AG1058">
        <v>523</v>
      </c>
      <c r="AH1058">
        <v>195.5</v>
      </c>
      <c r="AI1058">
        <v>7.59</v>
      </c>
      <c r="AJ1058">
        <v>246</v>
      </c>
      <c r="AK1058">
        <f>IF(ISNUMBER(VLOOKUP($A1058,'[1]F-F_Research_Data_Factors_weekl'!$G$6:$J$4822,2,0)),VLOOKUP($A1058,'[1]F-F_Research_Data_Factors_weekl'!$G$6:$J$4822,2,0),AK1059)</f>
        <v>7608.3740153397357</v>
      </c>
      <c r="AL1058">
        <f>IF(ISNUMBER(VLOOKUP($A1058,'[1]F-F_Research_Data_Factors_weekl'!$G$6:$J$4822,3,0)),VLOOKUP($A1058,'[1]F-F_Research_Data_Factors_weekl'!$G$6:$J$4822,3,0),AL1059)</f>
        <v>206.99177136070699</v>
      </c>
      <c r="AM1058">
        <f>IF(ISNUMBER(VLOOKUP($A1058,'[1]F-F_Research_Data_Factors_weekl'!$G$6:$J$4822,4,0)),VLOOKUP($A1058,'[1]F-F_Research_Data_Factors_weekl'!$G$6:$J$4822,4,0),AM1059)</f>
        <v>2858.5707586750423</v>
      </c>
    </row>
    <row r="1059" spans="1:39" x14ac:dyDescent="0.25">
      <c r="A1059" s="14">
        <v>36035</v>
      </c>
      <c r="B1059">
        <v>8051.68</v>
      </c>
      <c r="C1059">
        <v>1027.1400000000001</v>
      </c>
      <c r="D1059">
        <v>1639.68</v>
      </c>
      <c r="E1059">
        <v>5766.31</v>
      </c>
      <c r="F1059">
        <v>4993.54</v>
      </c>
      <c r="G1059">
        <v>13915.63</v>
      </c>
      <c r="H1059">
        <v>1086.99</v>
      </c>
      <c r="I1059">
        <v>7829.74</v>
      </c>
      <c r="J1059">
        <v>4.9050000000000002</v>
      </c>
      <c r="K1059">
        <v>4.9030000000000005</v>
      </c>
      <c r="L1059">
        <v>5.0620000000000003</v>
      </c>
      <c r="M1059">
        <v>5.3380000000000001</v>
      </c>
      <c r="N1059">
        <v>100.22</v>
      </c>
      <c r="O1059">
        <v>1.1021000000000001</v>
      </c>
      <c r="P1059">
        <v>141.80000000000001</v>
      </c>
      <c r="Q1059">
        <v>1.6806000000000001</v>
      </c>
      <c r="R1059">
        <v>0.5665</v>
      </c>
      <c r="S1059">
        <v>0.49299999999999999</v>
      </c>
      <c r="T1059">
        <v>1.4405000000000001</v>
      </c>
      <c r="U1059">
        <v>7.8956999999999997</v>
      </c>
      <c r="V1059">
        <v>8.0283999999999995</v>
      </c>
      <c r="W1059">
        <v>42.575000000000003</v>
      </c>
      <c r="X1059">
        <v>4.1952999999999996</v>
      </c>
      <c r="Y1059">
        <v>6.4904999999999999</v>
      </c>
      <c r="Z1059">
        <v>10.005000000000001</v>
      </c>
      <c r="AA1059">
        <v>72.400000000000006</v>
      </c>
      <c r="AB1059">
        <v>4.6319999999999997</v>
      </c>
      <c r="AC1059">
        <v>60.424999999999997</v>
      </c>
      <c r="AD1059">
        <v>112.75</v>
      </c>
      <c r="AE1059">
        <v>275.39999999999998</v>
      </c>
      <c r="AF1059">
        <v>13.5</v>
      </c>
      <c r="AG1059">
        <v>518</v>
      </c>
      <c r="AH1059">
        <v>189.75</v>
      </c>
      <c r="AI1059">
        <v>7.5600000000000005</v>
      </c>
      <c r="AJ1059">
        <v>241.25</v>
      </c>
      <c r="AK1059">
        <f>IF(ISNUMBER(VLOOKUP($A1059,'[1]F-F_Research_Data_Factors_weekl'!$G$6:$J$4822,2,0)),VLOOKUP($A1059,'[1]F-F_Research_Data_Factors_weekl'!$G$6:$J$4822,2,0),AK1060)</f>
        <v>8026.5576699438088</v>
      </c>
      <c r="AL1059">
        <f>IF(ISNUMBER(VLOOKUP($A1059,'[1]F-F_Research_Data_Factors_weekl'!$G$6:$J$4822,3,0)),VLOOKUP($A1059,'[1]F-F_Research_Data_Factors_weekl'!$G$6:$J$4822,3,0),AL1060)</f>
        <v>205.12513265355958</v>
      </c>
      <c r="AM1059">
        <f>IF(ISNUMBER(VLOOKUP($A1059,'[1]F-F_Research_Data_Factors_weekl'!$G$6:$J$4822,4,0)),VLOOKUP($A1059,'[1]F-F_Research_Data_Factors_weekl'!$G$6:$J$4822,4,0),AM1060)</f>
        <v>2842.6519079902964</v>
      </c>
    </row>
    <row r="1060" spans="1:39" x14ac:dyDescent="0.25">
      <c r="A1060" s="14">
        <v>36028</v>
      </c>
      <c r="B1060">
        <v>8533.65</v>
      </c>
      <c r="C1060">
        <v>1081.24</v>
      </c>
      <c r="D1060">
        <v>1797.61</v>
      </c>
      <c r="E1060">
        <v>6294.28</v>
      </c>
      <c r="F1060">
        <v>5163.51</v>
      </c>
      <c r="G1060">
        <v>15298.2</v>
      </c>
      <c r="H1060">
        <v>1176.51</v>
      </c>
      <c r="I1060">
        <v>7527.61</v>
      </c>
      <c r="J1060">
        <v>5.1970000000000001</v>
      </c>
      <c r="K1060">
        <v>5.19</v>
      </c>
      <c r="L1060">
        <v>5.2880000000000003</v>
      </c>
      <c r="M1060">
        <v>5.4329999999999998</v>
      </c>
      <c r="N1060">
        <v>102.18</v>
      </c>
      <c r="O1060">
        <v>1.0889</v>
      </c>
      <c r="P1060">
        <v>144.65</v>
      </c>
      <c r="Q1060">
        <v>1.6375</v>
      </c>
      <c r="R1060">
        <v>0.58230000000000004</v>
      </c>
      <c r="S1060">
        <v>0.4924</v>
      </c>
      <c r="T1060">
        <v>1.5024999999999999</v>
      </c>
      <c r="U1060">
        <v>7.7081999999999997</v>
      </c>
      <c r="V1060">
        <v>8.1646999999999998</v>
      </c>
      <c r="W1060">
        <v>42.57</v>
      </c>
      <c r="X1060">
        <v>4.2614000000000001</v>
      </c>
      <c r="Y1060">
        <v>6.3653000000000004</v>
      </c>
      <c r="Z1060">
        <v>9.68</v>
      </c>
      <c r="AA1060">
        <v>74.05</v>
      </c>
      <c r="AB1060">
        <v>5.165</v>
      </c>
      <c r="AC1060">
        <v>58.024999999999999</v>
      </c>
      <c r="AD1060">
        <v>112.05</v>
      </c>
      <c r="AE1060">
        <v>285.2</v>
      </c>
      <c r="AF1060">
        <v>13.54</v>
      </c>
      <c r="AG1060">
        <v>530.75</v>
      </c>
      <c r="AH1060">
        <v>205.5</v>
      </c>
      <c r="AI1060">
        <v>8.19</v>
      </c>
      <c r="AJ1060">
        <v>253</v>
      </c>
      <c r="AK1060">
        <f>IF(ISNUMBER(VLOOKUP($A1060,'[1]F-F_Research_Data_Factors_weekl'!$G$6:$J$4822,2,0)),VLOOKUP($A1060,'[1]F-F_Research_Data_Factors_weekl'!$G$6:$J$4822,2,0),AK1061)</f>
        <v>8541.6171862762676</v>
      </c>
      <c r="AL1060">
        <f>IF(ISNUMBER(VLOOKUP($A1060,'[1]F-F_Research_Data_Factors_weekl'!$G$6:$J$4822,3,0)),VLOOKUP($A1060,'[1]F-F_Research_Data_Factors_weekl'!$G$6:$J$4822,3,0),AL1061)</f>
        <v>213.11702093876318</v>
      </c>
      <c r="AM1060">
        <f>IF(ISNUMBER(VLOOKUP($A1060,'[1]F-F_Research_Data_Factors_weekl'!$G$6:$J$4822,4,0)),VLOOKUP($A1060,'[1]F-F_Research_Data_Factors_weekl'!$G$6:$J$4822,4,0),AM1061)</f>
        <v>2811.1668393891377</v>
      </c>
    </row>
    <row r="1061" spans="1:39" x14ac:dyDescent="0.25">
      <c r="A1061" s="14">
        <v>36021</v>
      </c>
      <c r="B1061">
        <v>8425</v>
      </c>
      <c r="C1061">
        <v>1062.75</v>
      </c>
      <c r="D1061">
        <v>1790.19</v>
      </c>
      <c r="E1061">
        <v>6297.51</v>
      </c>
      <c r="F1061">
        <v>5447.9</v>
      </c>
      <c r="G1061">
        <v>15123.93</v>
      </c>
      <c r="H1061">
        <v>1168.8</v>
      </c>
      <c r="I1061">
        <v>7224.69</v>
      </c>
      <c r="J1061">
        <v>5.3179999999999996</v>
      </c>
      <c r="K1061">
        <v>5.335</v>
      </c>
      <c r="L1061">
        <v>5.3890000000000002</v>
      </c>
      <c r="M1061">
        <v>5.54</v>
      </c>
      <c r="N1061">
        <v>102.42</v>
      </c>
      <c r="O1061">
        <v>1.0895999999999999</v>
      </c>
      <c r="P1061">
        <v>146.38</v>
      </c>
      <c r="Q1061">
        <v>1.6177999999999999</v>
      </c>
      <c r="R1061">
        <v>0.59389999999999998</v>
      </c>
      <c r="S1061">
        <v>0.50429999999999997</v>
      </c>
      <c r="T1061">
        <v>1.5087000000000002</v>
      </c>
      <c r="U1061">
        <v>7.6672000000000002</v>
      </c>
      <c r="V1061">
        <v>8.1877999999999993</v>
      </c>
      <c r="W1061">
        <v>43.115000000000002</v>
      </c>
      <c r="X1061">
        <v>4.2012999999999998</v>
      </c>
      <c r="Y1061">
        <v>6.2977999999999996</v>
      </c>
      <c r="Z1061">
        <v>9.2149999999999999</v>
      </c>
      <c r="AA1061">
        <v>74.23</v>
      </c>
      <c r="AB1061">
        <v>5.15</v>
      </c>
      <c r="AC1061">
        <v>60.075000000000003</v>
      </c>
      <c r="AD1061">
        <v>112.45</v>
      </c>
      <c r="AE1061">
        <v>283.89999999999998</v>
      </c>
      <c r="AF1061">
        <v>13.35</v>
      </c>
      <c r="AG1061">
        <v>560.5</v>
      </c>
      <c r="AH1061">
        <v>206.5</v>
      </c>
      <c r="AI1061">
        <v>8.5399999999999991</v>
      </c>
      <c r="AJ1061">
        <v>260</v>
      </c>
      <c r="AK1061">
        <f>IF(ISNUMBER(VLOOKUP($A1061,'[1]F-F_Research_Data_Factors_weekl'!$G$6:$J$4822,2,0)),VLOOKUP($A1061,'[1]F-F_Research_Data_Factors_weekl'!$G$6:$J$4822,2,0),AK1062)</f>
        <v>8474.6673144917822</v>
      </c>
      <c r="AL1061">
        <f>IF(ISNUMBER(VLOOKUP($A1061,'[1]F-F_Research_Data_Factors_weekl'!$G$6:$J$4822,3,0)),VLOOKUP($A1061,'[1]F-F_Research_Data_Factors_weekl'!$G$6:$J$4822,3,0),AL1062)</f>
        <v>219.66297767343144</v>
      </c>
      <c r="AM1061">
        <f>IF(ISNUMBER(VLOOKUP($A1061,'[1]F-F_Research_Data_Factors_weekl'!$G$6:$J$4822,4,0)),VLOOKUP($A1061,'[1]F-F_Research_Data_Factors_weekl'!$G$6:$J$4822,4,0),AM1062)</f>
        <v>2831.5540283935716</v>
      </c>
    </row>
    <row r="1062" spans="1:39" x14ac:dyDescent="0.25">
      <c r="A1062" s="14">
        <v>36014</v>
      </c>
      <c r="B1062">
        <v>8598.02</v>
      </c>
      <c r="C1062">
        <v>1089.45</v>
      </c>
      <c r="D1062">
        <v>1846.77</v>
      </c>
      <c r="E1062">
        <v>6641.09</v>
      </c>
      <c r="F1062">
        <v>5581.22</v>
      </c>
      <c r="G1062">
        <v>15829.17</v>
      </c>
      <c r="H1062">
        <v>1225.3</v>
      </c>
      <c r="I1062">
        <v>7018.41</v>
      </c>
      <c r="J1062">
        <v>5.3280000000000003</v>
      </c>
      <c r="K1062">
        <v>5.3760000000000003</v>
      </c>
      <c r="L1062">
        <v>5.399</v>
      </c>
      <c r="M1062">
        <v>5.6310000000000002</v>
      </c>
      <c r="N1062">
        <v>101.49</v>
      </c>
      <c r="O1062">
        <v>1.1044</v>
      </c>
      <c r="P1062">
        <v>146.22</v>
      </c>
      <c r="Q1062">
        <v>1.6308</v>
      </c>
      <c r="R1062">
        <v>0.60029999999999994</v>
      </c>
      <c r="S1062">
        <v>0.51070000000000004</v>
      </c>
      <c r="T1062">
        <v>1.4961</v>
      </c>
      <c r="U1062">
        <v>7.5994999999999999</v>
      </c>
      <c r="V1062">
        <v>8.0500000000000007</v>
      </c>
      <c r="W1062">
        <v>42.6</v>
      </c>
      <c r="X1062">
        <v>4.2664999999999997</v>
      </c>
      <c r="Y1062">
        <v>6.2279999999999998</v>
      </c>
      <c r="Z1062">
        <v>9.0640000000000001</v>
      </c>
      <c r="AA1062">
        <v>73.53</v>
      </c>
      <c r="AB1062">
        <v>5.2729999999999997</v>
      </c>
      <c r="AC1062">
        <v>62.875</v>
      </c>
      <c r="AD1062">
        <v>107.8</v>
      </c>
      <c r="AE1062">
        <v>287</v>
      </c>
      <c r="AF1062">
        <v>13.8</v>
      </c>
      <c r="AG1062">
        <v>538.75</v>
      </c>
      <c r="AH1062">
        <v>211.25</v>
      </c>
      <c r="AI1062">
        <v>8.94</v>
      </c>
      <c r="AJ1062">
        <v>251.5</v>
      </c>
      <c r="AK1062">
        <f>IF(ISNUMBER(VLOOKUP($A1062,'[1]F-F_Research_Data_Factors_weekl'!$G$6:$J$4822,2,0)),VLOOKUP($A1062,'[1]F-F_Research_Data_Factors_weekl'!$G$6:$J$4822,2,0),AK1063)</f>
        <v>8696.4261821362561</v>
      </c>
      <c r="AL1062">
        <f>IF(ISNUMBER(VLOOKUP($A1062,'[1]F-F_Research_Data_Factors_weekl'!$G$6:$J$4822,3,0)),VLOOKUP($A1062,'[1]F-F_Research_Data_Factors_weekl'!$G$6:$J$4822,3,0),AL1063)</f>
        <v>220.90001777296004</v>
      </c>
      <c r="AM1062">
        <f>IF(ISNUMBER(VLOOKUP($A1062,'[1]F-F_Research_Data_Factors_weekl'!$G$6:$J$4822,4,0)),VLOOKUP($A1062,'[1]F-F_Research_Data_Factors_weekl'!$G$6:$J$4822,4,0),AM1063)</f>
        <v>2814.6660322003695</v>
      </c>
    </row>
    <row r="1063" spans="1:39" x14ac:dyDescent="0.25">
      <c r="A1063" s="14">
        <v>36007</v>
      </c>
      <c r="B1063">
        <v>8883.2900000000009</v>
      </c>
      <c r="C1063">
        <v>1120.67</v>
      </c>
      <c r="D1063">
        <v>1872.39</v>
      </c>
      <c r="E1063">
        <v>6931.43</v>
      </c>
      <c r="F1063">
        <v>5873.92</v>
      </c>
      <c r="G1063">
        <v>16378.97</v>
      </c>
      <c r="H1063">
        <v>1262.04</v>
      </c>
      <c r="I1063">
        <v>7936.2</v>
      </c>
      <c r="J1063">
        <v>5.48</v>
      </c>
      <c r="K1063">
        <v>5.5010000000000003</v>
      </c>
      <c r="L1063">
        <v>5.4939999999999998</v>
      </c>
      <c r="M1063">
        <v>5.7130000000000001</v>
      </c>
      <c r="N1063">
        <v>101.14</v>
      </c>
      <c r="O1063">
        <v>1.1004</v>
      </c>
      <c r="P1063">
        <v>144.66</v>
      </c>
      <c r="Q1063">
        <v>1.6326000000000001</v>
      </c>
      <c r="R1063">
        <v>0.60560000000000003</v>
      </c>
      <c r="S1063">
        <v>0.51060000000000005</v>
      </c>
      <c r="T1063">
        <v>1.4917</v>
      </c>
      <c r="U1063">
        <v>7.5412999999999997</v>
      </c>
      <c r="V1063">
        <v>7.9347000000000003</v>
      </c>
      <c r="W1063">
        <v>42.53</v>
      </c>
      <c r="X1063">
        <v>4.1558000000000002</v>
      </c>
      <c r="Y1063">
        <v>6.1253000000000002</v>
      </c>
      <c r="Z1063">
        <v>8.9350000000000005</v>
      </c>
      <c r="AA1063">
        <v>71.540000000000006</v>
      </c>
      <c r="AB1063">
        <v>5.4580000000000002</v>
      </c>
      <c r="AC1063">
        <v>58.875</v>
      </c>
      <c r="AD1063">
        <v>107.95</v>
      </c>
      <c r="AE1063">
        <v>286.3</v>
      </c>
      <c r="AF1063">
        <v>14.21</v>
      </c>
      <c r="AG1063">
        <v>583</v>
      </c>
      <c r="AH1063">
        <v>217.5</v>
      </c>
      <c r="AI1063">
        <v>8.76</v>
      </c>
      <c r="AJ1063">
        <v>252.5</v>
      </c>
      <c r="AK1063">
        <f>IF(ISNUMBER(VLOOKUP($A1063,'[1]F-F_Research_Data_Factors_weekl'!$G$6:$J$4822,2,0)),VLOOKUP($A1063,'[1]F-F_Research_Data_Factors_weekl'!$G$6:$J$4822,2,0),AK1064)</f>
        <v>8922.1567478570396</v>
      </c>
      <c r="AL1063">
        <f>IF(ISNUMBER(VLOOKUP($A1063,'[1]F-F_Research_Data_Factors_weekl'!$G$6:$J$4822,3,0)),VLOOKUP($A1063,'[1]F-F_Research_Data_Factors_weekl'!$G$6:$J$4822,3,0),AL1064)</f>
        <v>218.30222133902564</v>
      </c>
      <c r="AM1063">
        <f>IF(ISNUMBER(VLOOKUP($A1063,'[1]F-F_Research_Data_Factors_weekl'!$G$6:$J$4822,4,0)),VLOOKUP($A1063,'[1]F-F_Research_Data_Factors_weekl'!$G$6:$J$4822,4,0),AM1064)</f>
        <v>2798.156906452301</v>
      </c>
    </row>
    <row r="1064" spans="1:39" x14ac:dyDescent="0.25">
      <c r="A1064" s="14">
        <v>36000</v>
      </c>
      <c r="B1064">
        <v>8937.35</v>
      </c>
      <c r="C1064">
        <v>1140.8</v>
      </c>
      <c r="D1064">
        <v>1930.99</v>
      </c>
      <c r="E1064">
        <v>7170.58</v>
      </c>
      <c r="F1064">
        <v>6035.28</v>
      </c>
      <c r="G1064">
        <v>16361.89</v>
      </c>
      <c r="H1064">
        <v>1258.01</v>
      </c>
      <c r="I1064">
        <v>8257.4599999999991</v>
      </c>
      <c r="J1064">
        <v>5.4719999999999995</v>
      </c>
      <c r="K1064">
        <v>5.4749999999999996</v>
      </c>
      <c r="L1064">
        <v>5.4580000000000002</v>
      </c>
      <c r="M1064">
        <v>5.6859999999999999</v>
      </c>
      <c r="N1064">
        <v>100.7</v>
      </c>
      <c r="O1064">
        <v>1.1005</v>
      </c>
      <c r="P1064">
        <v>141.69999999999999</v>
      </c>
      <c r="Q1064">
        <v>1.659</v>
      </c>
      <c r="R1064">
        <v>0.61519999999999997</v>
      </c>
      <c r="S1064">
        <v>0.51790000000000003</v>
      </c>
      <c r="T1064">
        <v>1.4976</v>
      </c>
      <c r="U1064">
        <v>7.5359999999999996</v>
      </c>
      <c r="V1064">
        <v>7.8929999999999998</v>
      </c>
      <c r="W1064">
        <v>42.51</v>
      </c>
      <c r="X1064">
        <v>4.1399999999999997</v>
      </c>
      <c r="Y1064">
        <v>6.1849999999999996</v>
      </c>
      <c r="Z1064">
        <v>8.8350000000000009</v>
      </c>
      <c r="AA1064">
        <v>74.78</v>
      </c>
      <c r="AB1064">
        <v>5.6850000000000005</v>
      </c>
      <c r="AC1064">
        <v>61.45</v>
      </c>
      <c r="AD1064">
        <v>105.1</v>
      </c>
      <c r="AE1064">
        <v>291.2</v>
      </c>
      <c r="AF1064">
        <v>13.87</v>
      </c>
      <c r="AG1064">
        <v>599.5</v>
      </c>
      <c r="AH1064">
        <v>224.75</v>
      </c>
      <c r="AI1064">
        <v>8.41</v>
      </c>
      <c r="AJ1064">
        <v>265.25</v>
      </c>
      <c r="AK1064">
        <f>IF(ISNUMBER(VLOOKUP($A1064,'[1]F-F_Research_Data_Factors_weekl'!$G$6:$J$4822,2,0)),VLOOKUP($A1064,'[1]F-F_Research_Data_Factors_weekl'!$G$6:$J$4822,2,0),AK1065)</f>
        <v>9122.8596603855203</v>
      </c>
      <c r="AL1064">
        <f>IF(ISNUMBER(VLOOKUP($A1064,'[1]F-F_Research_Data_Factors_weekl'!$G$6:$J$4822,3,0)),VLOOKUP($A1064,'[1]F-F_Research_Data_Factors_weekl'!$G$6:$J$4822,3,0),AL1065)</f>
        <v>223.39564197608027</v>
      </c>
      <c r="AM1064">
        <f>IF(ISNUMBER(VLOOKUP($A1064,'[1]F-F_Research_Data_Factors_weekl'!$G$6:$J$4822,4,0)),VLOOKUP($A1064,'[1]F-F_Research_Data_Factors_weekl'!$G$6:$J$4822,4,0),AM1065)</f>
        <v>2774.8481817258044</v>
      </c>
    </row>
    <row r="1065" spans="1:39" x14ac:dyDescent="0.25">
      <c r="A1065" s="14">
        <v>35993</v>
      </c>
      <c r="B1065">
        <v>9337.9699999999993</v>
      </c>
      <c r="C1065">
        <v>1186.75</v>
      </c>
      <c r="D1065">
        <v>2008.76</v>
      </c>
      <c r="E1065">
        <v>7418.31</v>
      </c>
      <c r="F1065">
        <v>6147.87</v>
      </c>
      <c r="G1065">
        <v>16570.78</v>
      </c>
      <c r="H1065">
        <v>1277.95</v>
      </c>
      <c r="I1065">
        <v>8628.93</v>
      </c>
      <c r="J1065">
        <v>5.4550000000000001</v>
      </c>
      <c r="K1065">
        <v>5.4859999999999998</v>
      </c>
      <c r="L1065">
        <v>5.5069999999999997</v>
      </c>
      <c r="M1065">
        <v>5.7460000000000004</v>
      </c>
      <c r="N1065">
        <v>100.58</v>
      </c>
      <c r="O1065">
        <v>1.0951</v>
      </c>
      <c r="P1065">
        <v>139.63</v>
      </c>
      <c r="Q1065">
        <v>1.643</v>
      </c>
      <c r="R1065">
        <v>0.62919999999999998</v>
      </c>
      <c r="S1065">
        <v>0.52749999999999997</v>
      </c>
      <c r="T1065">
        <v>1.5028000000000001</v>
      </c>
      <c r="U1065">
        <v>7.5092999999999996</v>
      </c>
      <c r="V1065">
        <v>7.9054000000000002</v>
      </c>
      <c r="W1065">
        <v>42.51</v>
      </c>
      <c r="X1065">
        <v>4.1550000000000002</v>
      </c>
      <c r="Y1065">
        <v>6.3552999999999997</v>
      </c>
      <c r="Z1065">
        <v>8.8094999999999999</v>
      </c>
      <c r="AA1065">
        <v>77.83</v>
      </c>
      <c r="AB1065">
        <v>5.3360000000000003</v>
      </c>
      <c r="AC1065">
        <v>63.15</v>
      </c>
      <c r="AD1065">
        <v>106.1</v>
      </c>
      <c r="AE1065">
        <v>295.10000000000002</v>
      </c>
      <c r="AF1065">
        <v>13.98</v>
      </c>
      <c r="AG1065">
        <v>667.5</v>
      </c>
      <c r="AH1065">
        <v>235</v>
      </c>
      <c r="AI1065">
        <v>8.9499999999999993</v>
      </c>
      <c r="AJ1065">
        <v>266</v>
      </c>
      <c r="AK1065">
        <f>IF(ISNUMBER(VLOOKUP($A1065,'[1]F-F_Research_Data_Factors_weekl'!$G$6:$J$4822,2,0)),VLOOKUP($A1065,'[1]F-F_Research_Data_Factors_weekl'!$G$6:$J$4822,2,0),AK1066)</f>
        <v>9519.8368573364496</v>
      </c>
      <c r="AL1065">
        <f>IF(ISNUMBER(VLOOKUP($A1065,'[1]F-F_Research_Data_Factors_weekl'!$G$6:$J$4822,3,0)),VLOOKUP($A1065,'[1]F-F_Research_Data_Factors_weekl'!$G$6:$J$4822,3,0),AL1066)</f>
        <v>225.06109407221464</v>
      </c>
      <c r="AM1065">
        <f>IF(ISNUMBER(VLOOKUP($A1065,'[1]F-F_Research_Data_Factors_weekl'!$G$6:$J$4822,4,0)),VLOOKUP($A1065,'[1]F-F_Research_Data_Factors_weekl'!$G$6:$J$4822,4,0),AM1066)</f>
        <v>2759.3955665531066</v>
      </c>
    </row>
    <row r="1066" spans="1:39" x14ac:dyDescent="0.25">
      <c r="A1066" s="14">
        <v>35986</v>
      </c>
      <c r="B1066">
        <v>9105.73</v>
      </c>
      <c r="C1066">
        <v>1164.33</v>
      </c>
      <c r="D1066">
        <v>1943.04</v>
      </c>
      <c r="E1066">
        <v>7389.72</v>
      </c>
      <c r="F1066">
        <v>5982.42</v>
      </c>
      <c r="G1066">
        <v>16090.06</v>
      </c>
      <c r="H1066">
        <v>1241.5</v>
      </c>
      <c r="I1066">
        <v>8205.77</v>
      </c>
      <c r="J1066">
        <v>5.4039999999999999</v>
      </c>
      <c r="K1066">
        <v>5.3979999999999997</v>
      </c>
      <c r="L1066">
        <v>5.4109999999999996</v>
      </c>
      <c r="M1066">
        <v>5.625</v>
      </c>
      <c r="N1066">
        <v>102.09</v>
      </c>
      <c r="O1066">
        <v>1.0767</v>
      </c>
      <c r="P1066">
        <v>141.4</v>
      </c>
      <c r="Q1066">
        <v>1.6335</v>
      </c>
      <c r="R1066">
        <v>0.6149</v>
      </c>
      <c r="S1066">
        <v>0.51539999999999997</v>
      </c>
      <c r="T1066">
        <v>1.5377999999999998</v>
      </c>
      <c r="U1066">
        <v>7.6989000000000001</v>
      </c>
      <c r="V1066">
        <v>8.0609999999999999</v>
      </c>
      <c r="W1066">
        <v>42.45</v>
      </c>
      <c r="X1066">
        <v>4.2752999999999997</v>
      </c>
      <c r="Y1066">
        <v>6.3647999999999998</v>
      </c>
      <c r="Z1066">
        <v>8.9649999999999999</v>
      </c>
      <c r="AA1066">
        <v>78.19</v>
      </c>
      <c r="AB1066">
        <v>5.2690000000000001</v>
      </c>
      <c r="AC1066">
        <v>62.975000000000001</v>
      </c>
      <c r="AD1066">
        <v>100.7</v>
      </c>
      <c r="AE1066">
        <v>291.60000000000002</v>
      </c>
      <c r="AF1066">
        <v>13.87</v>
      </c>
      <c r="AG1066">
        <v>652.5</v>
      </c>
      <c r="AH1066">
        <v>233.75</v>
      </c>
      <c r="AI1066">
        <v>8.64</v>
      </c>
      <c r="AJ1066">
        <v>265.75</v>
      </c>
      <c r="AK1066">
        <f>IF(ISNUMBER(VLOOKUP($A1066,'[1]F-F_Research_Data_Factors_weekl'!$G$6:$J$4822,2,0)),VLOOKUP($A1066,'[1]F-F_Research_Data_Factors_weekl'!$G$6:$J$4822,2,0),AK1067)</f>
        <v>9360.7048744704534</v>
      </c>
      <c r="AL1066">
        <f>IF(ISNUMBER(VLOOKUP($A1066,'[1]F-F_Research_Data_Factors_weekl'!$G$6:$J$4822,3,0)),VLOOKUP($A1066,'[1]F-F_Research_Data_Factors_weekl'!$G$6:$J$4822,3,0),AL1067)</f>
        <v>225.78360159732608</v>
      </c>
      <c r="AM1066">
        <f>IF(ISNUMBER(VLOOKUP($A1066,'[1]F-F_Research_Data_Factors_weekl'!$G$6:$J$4822,4,0)),VLOOKUP($A1066,'[1]F-F_Research_Data_Factors_weekl'!$G$6:$J$4822,4,0),AM1067)</f>
        <v>2811.4065884392321</v>
      </c>
    </row>
    <row r="1067" spans="1:39" x14ac:dyDescent="0.25">
      <c r="A1067" s="14">
        <v>35979</v>
      </c>
      <c r="B1067">
        <v>9025.25</v>
      </c>
      <c r="C1067">
        <v>1146.42</v>
      </c>
      <c r="D1067">
        <v>1894</v>
      </c>
      <c r="E1067">
        <v>7383.71</v>
      </c>
      <c r="F1067">
        <v>5953.16</v>
      </c>
      <c r="G1067">
        <v>16511.240000000002</v>
      </c>
      <c r="H1067">
        <v>1268.3599999999999</v>
      </c>
      <c r="I1067">
        <v>8639.31</v>
      </c>
      <c r="J1067">
        <v>5.4290000000000003</v>
      </c>
      <c r="K1067">
        <v>5.4130000000000003</v>
      </c>
      <c r="L1067">
        <v>5.4089999999999998</v>
      </c>
      <c r="M1067">
        <v>5.5990000000000002</v>
      </c>
      <c r="N1067">
        <v>101.57</v>
      </c>
      <c r="O1067">
        <v>1.0768</v>
      </c>
      <c r="P1067">
        <v>139.4</v>
      </c>
      <c r="Q1067">
        <v>1.6461999999999999</v>
      </c>
      <c r="R1067">
        <v>0.61799999999999999</v>
      </c>
      <c r="S1067">
        <v>0.51670000000000005</v>
      </c>
      <c r="T1067">
        <v>1.5305</v>
      </c>
      <c r="U1067">
        <v>7.7744</v>
      </c>
      <c r="V1067">
        <v>8.0945999999999998</v>
      </c>
      <c r="W1067">
        <v>42.454999999999998</v>
      </c>
      <c r="X1067">
        <v>4.1449999999999996</v>
      </c>
      <c r="Y1067">
        <v>6.3597999999999999</v>
      </c>
      <c r="Z1067">
        <v>8.9359999999999999</v>
      </c>
      <c r="AA1067">
        <v>81.5</v>
      </c>
      <c r="AB1067">
        <v>5.3040000000000003</v>
      </c>
      <c r="AC1067">
        <v>64.3</v>
      </c>
      <c r="AD1067">
        <v>104.45</v>
      </c>
      <c r="AE1067">
        <v>295</v>
      </c>
      <c r="AF1067">
        <v>14.5</v>
      </c>
      <c r="AG1067">
        <v>639.25</v>
      </c>
      <c r="AH1067">
        <v>237</v>
      </c>
      <c r="AI1067">
        <v>8.58</v>
      </c>
      <c r="AJ1067">
        <v>268.25</v>
      </c>
      <c r="AK1067">
        <f>IF(ISNUMBER(VLOOKUP($A1067,'[1]F-F_Research_Data_Factors_weekl'!$G$6:$J$4822,2,0)),VLOOKUP($A1067,'[1]F-F_Research_Data_Factors_weekl'!$G$6:$J$4822,2,0),AK1068)</f>
        <v>9120.1939595155782</v>
      </c>
      <c r="AL1067">
        <f>IF(ISNUMBER(VLOOKUP($A1067,'[1]F-F_Research_Data_Factors_weekl'!$G$6:$J$4822,3,0)),VLOOKUP($A1067,'[1]F-F_Research_Data_Factors_weekl'!$G$6:$J$4822,3,0),AL1068)</f>
        <v>228.95845864327219</v>
      </c>
      <c r="AM1067">
        <f>IF(ISNUMBER(VLOOKUP($A1067,'[1]F-F_Research_Data_Factors_weekl'!$G$6:$J$4822,4,0)),VLOOKUP($A1067,'[1]F-F_Research_Data_Factors_weekl'!$G$6:$J$4822,4,0),AM1068)</f>
        <v>2833.5889142158335</v>
      </c>
    </row>
    <row r="1068" spans="1:39" x14ac:dyDescent="0.25">
      <c r="A1068" s="14">
        <v>35972</v>
      </c>
      <c r="B1068">
        <v>8944.5300000000007</v>
      </c>
      <c r="C1068">
        <v>1133.2</v>
      </c>
      <c r="D1068">
        <v>1869.53</v>
      </c>
      <c r="E1068">
        <v>7338.66</v>
      </c>
      <c r="F1068">
        <v>5870.42</v>
      </c>
      <c r="G1068">
        <v>15210.04</v>
      </c>
      <c r="H1068">
        <v>1190.82</v>
      </c>
      <c r="I1068">
        <v>8607.86</v>
      </c>
      <c r="J1068">
        <v>5.4960000000000004</v>
      </c>
      <c r="K1068">
        <v>5.4889999999999999</v>
      </c>
      <c r="L1068">
        <v>5.4480000000000004</v>
      </c>
      <c r="M1068">
        <v>5.6319999999999997</v>
      </c>
      <c r="N1068">
        <v>101.55</v>
      </c>
      <c r="O1068">
        <v>1.0819000000000001</v>
      </c>
      <c r="P1068">
        <v>142.21</v>
      </c>
      <c r="Q1068">
        <v>1.6621000000000001</v>
      </c>
      <c r="R1068">
        <v>0.60609999999999997</v>
      </c>
      <c r="S1068">
        <v>0.50649999999999995</v>
      </c>
      <c r="T1068">
        <v>1.526</v>
      </c>
      <c r="U1068">
        <v>7.6761999999999997</v>
      </c>
      <c r="V1068">
        <v>7.9757999999999996</v>
      </c>
      <c r="W1068">
        <v>42.734999999999999</v>
      </c>
      <c r="X1068">
        <v>4.0830000000000002</v>
      </c>
      <c r="Y1068">
        <v>5.9452999999999996</v>
      </c>
      <c r="Z1068">
        <v>8.9250000000000007</v>
      </c>
      <c r="AA1068">
        <v>80.739999999999995</v>
      </c>
      <c r="AB1068">
        <v>5.2930000000000001</v>
      </c>
      <c r="AC1068">
        <v>64.525000000000006</v>
      </c>
      <c r="AD1068">
        <v>102.75</v>
      </c>
      <c r="AE1068">
        <v>293.7</v>
      </c>
      <c r="AF1068">
        <v>14.13</v>
      </c>
      <c r="AG1068">
        <v>651.5</v>
      </c>
      <c r="AH1068">
        <v>250.5</v>
      </c>
      <c r="AI1068">
        <v>8.6300000000000008</v>
      </c>
      <c r="AJ1068">
        <v>282</v>
      </c>
      <c r="AK1068">
        <f>IF(ISNUMBER(VLOOKUP($A1068,'[1]F-F_Research_Data_Factors_weekl'!$G$6:$J$4822,2,0)),VLOOKUP($A1068,'[1]F-F_Research_Data_Factors_weekl'!$G$6:$J$4822,2,0),AK1069)</f>
        <v>9120.1939595155782</v>
      </c>
      <c r="AL1068">
        <f>IF(ISNUMBER(VLOOKUP($A1068,'[1]F-F_Research_Data_Factors_weekl'!$G$6:$J$4822,3,0)),VLOOKUP($A1068,'[1]F-F_Research_Data_Factors_weekl'!$G$6:$J$4822,3,0),AL1069)</f>
        <v>228.95845864327219</v>
      </c>
      <c r="AM1068">
        <f>IF(ISNUMBER(VLOOKUP($A1068,'[1]F-F_Research_Data_Factors_weekl'!$G$6:$J$4822,4,0)),VLOOKUP($A1068,'[1]F-F_Research_Data_Factors_weekl'!$G$6:$J$4822,4,0),AM1069)</f>
        <v>2833.5889142158335</v>
      </c>
    </row>
    <row r="1069" spans="1:39" x14ac:dyDescent="0.25">
      <c r="A1069" s="14">
        <v>35965</v>
      </c>
      <c r="B1069">
        <v>8712.86</v>
      </c>
      <c r="C1069">
        <v>1100.6500000000001</v>
      </c>
      <c r="D1069">
        <v>1781.29</v>
      </c>
      <c r="E1069">
        <v>7153.39</v>
      </c>
      <c r="F1069">
        <v>5702.61</v>
      </c>
      <c r="G1069">
        <v>15267.98</v>
      </c>
      <c r="H1069">
        <v>1187.27</v>
      </c>
      <c r="I1069">
        <v>8591.91</v>
      </c>
      <c r="J1069">
        <v>5.5019999999999998</v>
      </c>
      <c r="K1069">
        <v>5.508</v>
      </c>
      <c r="L1069">
        <v>5.4610000000000003</v>
      </c>
      <c r="M1069">
        <v>5.6690000000000005</v>
      </c>
      <c r="N1069">
        <v>100.12</v>
      </c>
      <c r="O1069">
        <v>1.0981000000000001</v>
      </c>
      <c r="P1069">
        <v>137.02000000000001</v>
      </c>
      <c r="Q1069">
        <v>1.6749000000000001</v>
      </c>
      <c r="R1069">
        <v>0.61439999999999995</v>
      </c>
      <c r="S1069">
        <v>0.52629999999999999</v>
      </c>
      <c r="T1069">
        <v>1.4948999999999999</v>
      </c>
      <c r="U1069">
        <v>7.5685000000000002</v>
      </c>
      <c r="V1069">
        <v>7.9335000000000004</v>
      </c>
      <c r="W1069">
        <v>42.18</v>
      </c>
      <c r="X1069">
        <v>3.8948</v>
      </c>
      <c r="Y1069">
        <v>5.4603000000000002</v>
      </c>
      <c r="Z1069">
        <v>8.8840000000000003</v>
      </c>
      <c r="AA1069">
        <v>75.14</v>
      </c>
      <c r="AB1069">
        <v>5.3520000000000003</v>
      </c>
      <c r="AC1069">
        <v>63.6</v>
      </c>
      <c r="AD1069">
        <v>101.15</v>
      </c>
      <c r="AE1069">
        <v>299</v>
      </c>
      <c r="AF1069">
        <v>11.84</v>
      </c>
      <c r="AG1069">
        <v>652</v>
      </c>
      <c r="AH1069">
        <v>253.5</v>
      </c>
      <c r="AI1069">
        <v>7.97</v>
      </c>
      <c r="AJ1069">
        <v>289</v>
      </c>
      <c r="AK1069">
        <f>IF(ISNUMBER(VLOOKUP($A1069,'[1]F-F_Research_Data_Factors_weekl'!$G$6:$J$4822,2,0)),VLOOKUP($A1069,'[1]F-F_Research_Data_Factors_weekl'!$G$6:$J$4822,2,0),AK1070)</f>
        <v>8870.0583150316852</v>
      </c>
      <c r="AL1069">
        <f>IF(ISNUMBER(VLOOKUP($A1069,'[1]F-F_Research_Data_Factors_weekl'!$G$6:$J$4822,3,0)),VLOOKUP($A1069,'[1]F-F_Research_Data_Factors_weekl'!$G$6:$J$4822,3,0),AL1070)</f>
        <v>229.32537925007233</v>
      </c>
      <c r="AM1069">
        <f>IF(ISNUMBER(VLOOKUP($A1069,'[1]F-F_Research_Data_Factors_weekl'!$G$6:$J$4822,4,0)),VLOOKUP($A1069,'[1]F-F_Research_Data_Factors_weekl'!$G$6:$J$4822,4,0),AM1070)</f>
        <v>2872.3658532344989</v>
      </c>
    </row>
    <row r="1070" spans="1:39" x14ac:dyDescent="0.25">
      <c r="A1070" s="14">
        <v>35958</v>
      </c>
      <c r="B1070">
        <v>8834.93</v>
      </c>
      <c r="C1070">
        <v>1098.8399999999999</v>
      </c>
      <c r="D1070">
        <v>1745.05</v>
      </c>
      <c r="E1070">
        <v>7310.92</v>
      </c>
      <c r="F1070">
        <v>5670.83</v>
      </c>
      <c r="G1070">
        <v>15022.33</v>
      </c>
      <c r="H1070">
        <v>1177.25</v>
      </c>
      <c r="I1070">
        <v>7915.44</v>
      </c>
      <c r="J1070">
        <v>5.4429999999999996</v>
      </c>
      <c r="K1070">
        <v>5.4470000000000001</v>
      </c>
      <c r="L1070">
        <v>5.4269999999999996</v>
      </c>
      <c r="M1070">
        <v>5.6619999999999999</v>
      </c>
      <c r="N1070">
        <v>101.76</v>
      </c>
      <c r="O1070">
        <v>1.0851999999999999</v>
      </c>
      <c r="P1070">
        <v>144.19999999999999</v>
      </c>
      <c r="Q1070">
        <v>1.6337999999999999</v>
      </c>
      <c r="R1070">
        <v>0.5897</v>
      </c>
      <c r="S1070">
        <v>0.50039999999999996</v>
      </c>
      <c r="T1070">
        <v>1.4977</v>
      </c>
      <c r="U1070">
        <v>7.6542000000000003</v>
      </c>
      <c r="V1070">
        <v>8.0078999999999994</v>
      </c>
      <c r="W1070">
        <v>42</v>
      </c>
      <c r="X1070">
        <v>4.0353000000000003</v>
      </c>
      <c r="Y1070">
        <v>5.3250000000000002</v>
      </c>
      <c r="Z1070">
        <v>8.98</v>
      </c>
      <c r="AA1070">
        <v>73.94</v>
      </c>
      <c r="AB1070">
        <v>5.1029999999999998</v>
      </c>
      <c r="AC1070">
        <v>65.349999999999994</v>
      </c>
      <c r="AD1070">
        <v>104.35</v>
      </c>
      <c r="AE1070">
        <v>285.3</v>
      </c>
      <c r="AF1070">
        <v>12.59</v>
      </c>
      <c r="AG1070">
        <v>613.75</v>
      </c>
      <c r="AH1070">
        <v>236.25</v>
      </c>
      <c r="AI1070">
        <v>7.45</v>
      </c>
      <c r="AJ1070">
        <v>279.25</v>
      </c>
      <c r="AK1070">
        <f>IF(ISNUMBER(VLOOKUP($A1070,'[1]F-F_Research_Data_Factors_weekl'!$G$6:$J$4822,2,0)),VLOOKUP($A1070,'[1]F-F_Research_Data_Factors_weekl'!$G$6:$J$4822,2,0),AK1071)</f>
        <v>8862.0824408349345</v>
      </c>
      <c r="AL1070">
        <f>IF(ISNUMBER(VLOOKUP($A1070,'[1]F-F_Research_Data_Factors_weekl'!$G$6:$J$4822,3,0)),VLOOKUP($A1070,'[1]F-F_Research_Data_Factors_weekl'!$G$6:$J$4822,3,0),AL1071)</f>
        <v>230.38515094441667</v>
      </c>
      <c r="AM1070">
        <f>IF(ISNUMBER(VLOOKUP($A1070,'[1]F-F_Research_Data_Factors_weekl'!$G$6:$J$4822,4,0)),VLOOKUP($A1070,'[1]F-F_Research_Data_Factors_weekl'!$G$6:$J$4822,4,0),AM1071)</f>
        <v>2895.2382352933159</v>
      </c>
    </row>
    <row r="1071" spans="1:39" x14ac:dyDescent="0.25">
      <c r="A1071" s="14">
        <v>35951</v>
      </c>
      <c r="B1071">
        <v>9037.7000000000007</v>
      </c>
      <c r="C1071">
        <v>1113.8599999999999</v>
      </c>
      <c r="D1071">
        <v>1782.92</v>
      </c>
      <c r="E1071">
        <v>7508.23</v>
      </c>
      <c r="F1071">
        <v>5688.5</v>
      </c>
      <c r="G1071">
        <v>15323.43</v>
      </c>
      <c r="H1071">
        <v>1201.94</v>
      </c>
      <c r="I1071">
        <v>8569.4699999999993</v>
      </c>
      <c r="J1071">
        <v>5.5709999999999997</v>
      </c>
      <c r="K1071">
        <v>5.593</v>
      </c>
      <c r="L1071">
        <v>5.5750000000000002</v>
      </c>
      <c r="M1071">
        <v>5.7869999999999999</v>
      </c>
      <c r="N1071">
        <v>100.15</v>
      </c>
      <c r="O1071">
        <v>1.1045</v>
      </c>
      <c r="P1071">
        <v>139.77000000000001</v>
      </c>
      <c r="Q1071">
        <v>1.6343999999999999</v>
      </c>
      <c r="R1071">
        <v>0.6008</v>
      </c>
      <c r="S1071">
        <v>0.51219999999999999</v>
      </c>
      <c r="T1071">
        <v>1.478</v>
      </c>
      <c r="U1071">
        <v>7.4570999999999996</v>
      </c>
      <c r="V1071">
        <v>7.8004999999999995</v>
      </c>
      <c r="W1071">
        <v>41.79</v>
      </c>
      <c r="X1071">
        <v>3.9702000000000002</v>
      </c>
      <c r="Y1071">
        <v>5.1375000000000002</v>
      </c>
      <c r="Z1071">
        <v>8.7829999999999995</v>
      </c>
      <c r="AA1071">
        <v>73.27</v>
      </c>
      <c r="AB1071">
        <v>5.2729999999999997</v>
      </c>
      <c r="AC1071">
        <v>64.525000000000006</v>
      </c>
      <c r="AD1071">
        <v>103.75</v>
      </c>
      <c r="AE1071">
        <v>291.2</v>
      </c>
      <c r="AF1071">
        <v>15.07</v>
      </c>
      <c r="AG1071">
        <v>616.25</v>
      </c>
      <c r="AH1071">
        <v>237</v>
      </c>
      <c r="AI1071">
        <v>8.07</v>
      </c>
      <c r="AJ1071">
        <v>280.25</v>
      </c>
      <c r="AK1071">
        <f>IF(ISNUMBER(VLOOKUP($A1071,'[1]F-F_Research_Data_Factors_weekl'!$G$6:$J$4822,2,0)),VLOOKUP($A1071,'[1]F-F_Research_Data_Factors_weekl'!$G$6:$J$4822,2,0),AK1072)</f>
        <v>9003.4363921923541</v>
      </c>
      <c r="AL1071">
        <f>IF(ISNUMBER(VLOOKUP($A1071,'[1]F-F_Research_Data_Factors_weekl'!$G$6:$J$4822,3,0)),VLOOKUP($A1071,'[1]F-F_Research_Data_Factors_weekl'!$G$6:$J$4822,3,0),AL1072)</f>
        <v>232.54784591139261</v>
      </c>
      <c r="AM1071">
        <f>IF(ISNUMBER(VLOOKUP($A1071,'[1]F-F_Research_Data_Factors_weekl'!$G$6:$J$4822,4,0)),VLOOKUP($A1071,'[1]F-F_Research_Data_Factors_weekl'!$G$6:$J$4822,4,0),AM1072)</f>
        <v>2901.6218032604888</v>
      </c>
    </row>
    <row r="1072" spans="1:39" x14ac:dyDescent="0.25">
      <c r="A1072" s="14">
        <v>35944</v>
      </c>
      <c r="B1072">
        <v>8899.9500000000007</v>
      </c>
      <c r="C1072">
        <v>1090.82</v>
      </c>
      <c r="D1072">
        <v>1778.87</v>
      </c>
      <c r="E1072">
        <v>7589.78</v>
      </c>
      <c r="F1072">
        <v>5569.08</v>
      </c>
      <c r="G1072">
        <v>15670.78</v>
      </c>
      <c r="H1072">
        <v>1221.49</v>
      </c>
      <c r="I1072">
        <v>8934.56</v>
      </c>
      <c r="J1072">
        <v>5.5209999999999999</v>
      </c>
      <c r="K1072">
        <v>5.5490000000000004</v>
      </c>
      <c r="L1072">
        <v>5.5519999999999996</v>
      </c>
      <c r="M1072">
        <v>5.8019999999999996</v>
      </c>
      <c r="N1072">
        <v>100.48</v>
      </c>
      <c r="O1072">
        <v>1.0982000000000001</v>
      </c>
      <c r="P1072">
        <v>138.80000000000001</v>
      </c>
      <c r="Q1072">
        <v>1.631</v>
      </c>
      <c r="R1072">
        <v>0.623</v>
      </c>
      <c r="S1072">
        <v>0.53420000000000001</v>
      </c>
      <c r="T1072">
        <v>1.4830999999999999</v>
      </c>
      <c r="U1072">
        <v>7.5572999999999997</v>
      </c>
      <c r="V1072">
        <v>7.8565000000000005</v>
      </c>
      <c r="W1072">
        <v>41.68</v>
      </c>
      <c r="X1072">
        <v>3.8180000000000001</v>
      </c>
      <c r="Y1072">
        <v>5.1559999999999997</v>
      </c>
      <c r="Z1072">
        <v>8.8550000000000004</v>
      </c>
      <c r="AA1072">
        <v>70.59</v>
      </c>
      <c r="AB1072">
        <v>5.085</v>
      </c>
      <c r="AC1072">
        <v>64.55</v>
      </c>
      <c r="AD1072">
        <v>108.9</v>
      </c>
      <c r="AE1072">
        <v>292.3</v>
      </c>
      <c r="AF1072">
        <v>15.2</v>
      </c>
      <c r="AG1072">
        <v>618.5</v>
      </c>
      <c r="AH1072">
        <v>238.5</v>
      </c>
      <c r="AI1072">
        <v>8.2799999999999994</v>
      </c>
      <c r="AJ1072">
        <v>284.25</v>
      </c>
      <c r="AK1072">
        <f>IF(ISNUMBER(VLOOKUP($A1072,'[1]F-F_Research_Data_Factors_weekl'!$G$6:$J$4822,2,0)),VLOOKUP($A1072,'[1]F-F_Research_Data_Factors_weekl'!$G$6:$J$4822,2,0),AK1073)</f>
        <v>8870.3806819629117</v>
      </c>
      <c r="AL1072">
        <f>IF(ISNUMBER(VLOOKUP($A1072,'[1]F-F_Research_Data_Factors_weekl'!$G$6:$J$4822,3,0)),VLOOKUP($A1072,'[1]F-F_Research_Data_Factors_weekl'!$G$6:$J$4822,3,0),AL1073)</f>
        <v>238.43724588474583</v>
      </c>
      <c r="AM1072">
        <f>IF(ISNUMBER(VLOOKUP($A1072,'[1]F-F_Research_Data_Factors_weekl'!$G$6:$J$4822,4,0)),VLOOKUP($A1072,'[1]F-F_Research_Data_Factors_weekl'!$G$6:$J$4822,4,0),AM1073)</f>
        <v>2886.6114238564351</v>
      </c>
    </row>
    <row r="1073" spans="1:39" x14ac:dyDescent="0.25">
      <c r="A1073" s="14">
        <v>35937</v>
      </c>
      <c r="B1073">
        <v>9114.43</v>
      </c>
      <c r="C1073">
        <v>1110.47</v>
      </c>
      <c r="D1073">
        <v>1805</v>
      </c>
      <c r="E1073">
        <v>7725.15</v>
      </c>
      <c r="F1073">
        <v>5564.21</v>
      </c>
      <c r="G1073">
        <v>15801.65</v>
      </c>
      <c r="H1073">
        <v>1230.19</v>
      </c>
      <c r="I1073">
        <v>9555.98</v>
      </c>
      <c r="J1073">
        <v>5.6180000000000003</v>
      </c>
      <c r="K1073">
        <v>5.6440000000000001</v>
      </c>
      <c r="L1073">
        <v>5.6349999999999998</v>
      </c>
      <c r="M1073">
        <v>5.9</v>
      </c>
      <c r="N1073">
        <v>99.08</v>
      </c>
      <c r="O1073">
        <v>1.1136999999999999</v>
      </c>
      <c r="P1073">
        <v>135.97</v>
      </c>
      <c r="Q1073">
        <v>1.6278999999999999</v>
      </c>
      <c r="R1073">
        <v>0.62749999999999995</v>
      </c>
      <c r="S1073">
        <v>0.53569999999999995</v>
      </c>
      <c r="T1073">
        <v>1.4656</v>
      </c>
      <c r="U1073">
        <v>7.407</v>
      </c>
      <c r="V1073">
        <v>7.6802999999999999</v>
      </c>
      <c r="W1073">
        <v>40.65</v>
      </c>
      <c r="X1073">
        <v>3.7850000000000001</v>
      </c>
      <c r="Y1073">
        <v>5.1375000000000002</v>
      </c>
      <c r="Z1073">
        <v>8.6404999999999994</v>
      </c>
      <c r="AA1073">
        <v>67.989999999999995</v>
      </c>
      <c r="AB1073">
        <v>5.23</v>
      </c>
      <c r="AC1073">
        <v>65.474999999999994</v>
      </c>
      <c r="AD1073">
        <v>110.95</v>
      </c>
      <c r="AE1073">
        <v>300</v>
      </c>
      <c r="AF1073">
        <v>12.96</v>
      </c>
      <c r="AG1073">
        <v>635.25</v>
      </c>
      <c r="AH1073">
        <v>247.25</v>
      </c>
      <c r="AI1073">
        <v>8.89</v>
      </c>
      <c r="AJ1073">
        <v>298.5</v>
      </c>
      <c r="AK1073">
        <f>IF(ISNUMBER(VLOOKUP($A1073,'[1]F-F_Research_Data_Factors_weekl'!$G$6:$J$4822,2,0)),VLOOKUP($A1073,'[1]F-F_Research_Data_Factors_weekl'!$G$6:$J$4822,2,0),AK1074)</f>
        <v>9028.377284440623</v>
      </c>
      <c r="AL1073">
        <f>IF(ISNUMBER(VLOOKUP($A1073,'[1]F-F_Research_Data_Factors_weekl'!$G$6:$J$4822,3,0)),VLOOKUP($A1073,'[1]F-F_Research_Data_Factors_weekl'!$G$6:$J$4822,3,0),AL1074)</f>
        <v>238.96296440643999</v>
      </c>
      <c r="AM1073">
        <f>IF(ISNUMBER(VLOOKUP($A1073,'[1]F-F_Research_Data_Factors_weekl'!$G$6:$J$4822,4,0)),VLOOKUP($A1073,'[1]F-F_Research_Data_Factors_weekl'!$G$6:$J$4822,4,0),AM1074)</f>
        <v>2858.0311127291434</v>
      </c>
    </row>
    <row r="1074" spans="1:39" x14ac:dyDescent="0.25">
      <c r="A1074" s="14">
        <v>35930</v>
      </c>
      <c r="B1074">
        <v>9095.99</v>
      </c>
      <c r="C1074">
        <v>1108.73</v>
      </c>
      <c r="D1074">
        <v>1846.77</v>
      </c>
      <c r="E1074">
        <v>7684.02</v>
      </c>
      <c r="F1074">
        <v>5393.14</v>
      </c>
      <c r="G1074">
        <v>15242.86</v>
      </c>
      <c r="H1074">
        <v>1206.93</v>
      </c>
      <c r="I1074">
        <v>9538.39</v>
      </c>
      <c r="J1074">
        <v>5.6189999999999998</v>
      </c>
      <c r="K1074">
        <v>5.6710000000000003</v>
      </c>
      <c r="L1074">
        <v>5.6829999999999998</v>
      </c>
      <c r="M1074">
        <v>5.9719999999999995</v>
      </c>
      <c r="N1074">
        <v>99.92</v>
      </c>
      <c r="O1074">
        <v>1.099</v>
      </c>
      <c r="P1074">
        <v>134.66</v>
      </c>
      <c r="Q1074">
        <v>1.6267</v>
      </c>
      <c r="R1074">
        <v>0.62749999999999995</v>
      </c>
      <c r="S1074">
        <v>0.53620000000000001</v>
      </c>
      <c r="T1074">
        <v>1.4868000000000001</v>
      </c>
      <c r="U1074">
        <v>7.4912999999999998</v>
      </c>
      <c r="V1074">
        <v>7.734</v>
      </c>
      <c r="W1074">
        <v>40.549999999999997</v>
      </c>
      <c r="X1074">
        <v>3.7890000000000001</v>
      </c>
      <c r="Y1074">
        <v>5.0884999999999998</v>
      </c>
      <c r="Z1074">
        <v>8.5150000000000006</v>
      </c>
      <c r="AA1074">
        <v>66.28</v>
      </c>
      <c r="AB1074">
        <v>5.5620000000000003</v>
      </c>
      <c r="AC1074">
        <v>66.599999999999994</v>
      </c>
      <c r="AD1074">
        <v>110.35</v>
      </c>
      <c r="AE1074">
        <v>301.89999999999998</v>
      </c>
      <c r="AF1074">
        <v>14.47</v>
      </c>
      <c r="AG1074">
        <v>647.75</v>
      </c>
      <c r="AH1074">
        <v>239.25</v>
      </c>
      <c r="AI1074">
        <v>9.09</v>
      </c>
      <c r="AJ1074">
        <v>294.25</v>
      </c>
      <c r="AK1074">
        <f>IF(ISNUMBER(VLOOKUP($A1074,'[1]F-F_Research_Data_Factors_weekl'!$G$6:$J$4822,2,0)),VLOOKUP($A1074,'[1]F-F_Research_Data_Factors_weekl'!$G$6:$J$4822,2,0),AK1075)</f>
        <v>9073.7460145131881</v>
      </c>
      <c r="AL1074">
        <f>IF(ISNUMBER(VLOOKUP($A1074,'[1]F-F_Research_Data_Factors_weekl'!$G$6:$J$4822,3,0)),VLOOKUP($A1074,'[1]F-F_Research_Data_Factors_weekl'!$G$6:$J$4822,3,0),AL1075)</f>
        <v>243.21930219484986</v>
      </c>
      <c r="AM1074">
        <f>IF(ISNUMBER(VLOOKUP($A1074,'[1]F-F_Research_Data_Factors_weekl'!$G$6:$J$4822,4,0)),VLOOKUP($A1074,'[1]F-F_Research_Data_Factors_weekl'!$G$6:$J$4822,4,0),AM1075)</f>
        <v>2827.4941756323146</v>
      </c>
    </row>
    <row r="1075" spans="1:39" x14ac:dyDescent="0.25">
      <c r="A1075" s="14">
        <v>35923</v>
      </c>
      <c r="B1075">
        <v>9055.14</v>
      </c>
      <c r="C1075">
        <v>1108.1400000000001</v>
      </c>
      <c r="D1075">
        <v>1864.37</v>
      </c>
      <c r="E1075">
        <v>7699.24</v>
      </c>
      <c r="F1075">
        <v>5257.58</v>
      </c>
      <c r="G1075">
        <v>15149</v>
      </c>
      <c r="H1075">
        <v>1188.18</v>
      </c>
      <c r="I1075">
        <v>10060.379999999999</v>
      </c>
      <c r="J1075">
        <v>5.5860000000000003</v>
      </c>
      <c r="K1075">
        <v>5.6459999999999999</v>
      </c>
      <c r="L1075">
        <v>5.7059999999999995</v>
      </c>
      <c r="M1075">
        <v>5.9770000000000003</v>
      </c>
      <c r="N1075">
        <v>99.05</v>
      </c>
      <c r="O1075">
        <v>1.1064000000000001</v>
      </c>
      <c r="P1075">
        <v>132.94999999999999</v>
      </c>
      <c r="Q1075">
        <v>1.6389</v>
      </c>
      <c r="R1075">
        <v>0.63560000000000005</v>
      </c>
      <c r="S1075">
        <v>0.54339999999999999</v>
      </c>
      <c r="T1075">
        <v>1.4816</v>
      </c>
      <c r="U1075">
        <v>7.4122000000000003</v>
      </c>
      <c r="V1075">
        <v>7.6210000000000004</v>
      </c>
      <c r="W1075">
        <v>39.76</v>
      </c>
      <c r="X1075">
        <v>3.8</v>
      </c>
      <c r="Y1075">
        <v>5.0620000000000003</v>
      </c>
      <c r="Z1075">
        <v>8.4819999999999993</v>
      </c>
      <c r="AA1075">
        <v>65.66</v>
      </c>
      <c r="AB1075">
        <v>5.9249999999999998</v>
      </c>
      <c r="AC1075">
        <v>67.724999999999994</v>
      </c>
      <c r="AD1075">
        <v>111.1</v>
      </c>
      <c r="AE1075">
        <v>300.7</v>
      </c>
      <c r="AF1075">
        <v>15.13</v>
      </c>
      <c r="AG1075">
        <v>657.5</v>
      </c>
      <c r="AH1075">
        <v>248.25</v>
      </c>
      <c r="AI1075">
        <v>9.14</v>
      </c>
      <c r="AJ1075">
        <v>302.25</v>
      </c>
      <c r="AK1075">
        <f>IF(ISNUMBER(VLOOKUP($A1075,'[1]F-F_Research_Data_Factors_weekl'!$G$6:$J$4822,2,0)),VLOOKUP($A1075,'[1]F-F_Research_Data_Factors_weekl'!$G$6:$J$4822,2,0),AK1076)</f>
        <v>9111.1015307894249</v>
      </c>
      <c r="AL1075">
        <f>IF(ISNUMBER(VLOOKUP($A1075,'[1]F-F_Research_Data_Factors_weekl'!$G$6:$J$4822,3,0)),VLOOKUP($A1075,'[1]F-F_Research_Data_Factors_weekl'!$G$6:$J$4822,3,0),AL1076)</f>
        <v>246.59769055545968</v>
      </c>
      <c r="AM1075">
        <f>IF(ISNUMBER(VLOOKUP($A1075,'[1]F-F_Research_Data_Factors_weekl'!$G$6:$J$4822,4,0)),VLOOKUP($A1075,'[1]F-F_Research_Data_Factors_weekl'!$G$6:$J$4822,4,0),AM1076)</f>
        <v>2789.831451043231</v>
      </c>
    </row>
    <row r="1076" spans="1:39" x14ac:dyDescent="0.25">
      <c r="A1076" s="14">
        <v>35916</v>
      </c>
      <c r="B1076">
        <v>9147.06</v>
      </c>
      <c r="C1076">
        <v>1121</v>
      </c>
      <c r="D1076">
        <v>1873.44</v>
      </c>
      <c r="E1076">
        <v>7702.11</v>
      </c>
      <c r="F1076">
        <v>5107.4399999999996</v>
      </c>
      <c r="G1076">
        <v>15601.1</v>
      </c>
      <c r="H1076">
        <v>1217.7</v>
      </c>
      <c r="I1076">
        <v>10563.68</v>
      </c>
      <c r="J1076">
        <v>5.57</v>
      </c>
      <c r="K1076">
        <v>5.625</v>
      </c>
      <c r="L1076">
        <v>5.6559999999999997</v>
      </c>
      <c r="M1076">
        <v>5.9329999999999998</v>
      </c>
      <c r="N1076">
        <v>99.32</v>
      </c>
      <c r="O1076">
        <v>1.0998000000000001</v>
      </c>
      <c r="P1076">
        <v>133.44</v>
      </c>
      <c r="Q1076">
        <v>1.6661000000000001</v>
      </c>
      <c r="R1076">
        <v>0.64880000000000004</v>
      </c>
      <c r="S1076">
        <v>0.55389999999999995</v>
      </c>
      <c r="T1076">
        <v>1.4923</v>
      </c>
      <c r="U1076">
        <v>7.3920000000000003</v>
      </c>
      <c r="V1076">
        <v>7.6950000000000003</v>
      </c>
      <c r="W1076">
        <v>39.72</v>
      </c>
      <c r="X1076">
        <v>3.6837</v>
      </c>
      <c r="Y1076">
        <v>5.0490000000000004</v>
      </c>
      <c r="Z1076">
        <v>8.49</v>
      </c>
      <c r="AA1076">
        <v>63.75</v>
      </c>
      <c r="AB1076">
        <v>6.1079999999999997</v>
      </c>
      <c r="AC1076">
        <v>69.424999999999997</v>
      </c>
      <c r="AD1076">
        <v>102.2</v>
      </c>
      <c r="AE1076">
        <v>303.60000000000002</v>
      </c>
      <c r="AF1076">
        <v>16.13</v>
      </c>
      <c r="AG1076">
        <v>646.5</v>
      </c>
      <c r="AH1076">
        <v>243</v>
      </c>
      <c r="AI1076">
        <v>8.4700000000000006</v>
      </c>
      <c r="AJ1076">
        <v>289</v>
      </c>
      <c r="AK1076">
        <f>IF(ISNUMBER(VLOOKUP($A1076,'[1]F-F_Research_Data_Factors_weekl'!$G$6:$J$4822,2,0)),VLOOKUP($A1076,'[1]F-F_Research_Data_Factors_weekl'!$G$6:$J$4822,2,0),AK1077)</f>
        <v>9206.8527999084727</v>
      </c>
      <c r="AL1076">
        <f>IF(ISNUMBER(VLOOKUP($A1076,'[1]F-F_Research_Data_Factors_weekl'!$G$6:$J$4822,3,0)),VLOOKUP($A1076,'[1]F-F_Research_Data_Factors_weekl'!$G$6:$J$4822,3,0),AL1077)</f>
        <v>246.62235279073874</v>
      </c>
      <c r="AM1076">
        <f>IF(ISNUMBER(VLOOKUP($A1076,'[1]F-F_Research_Data_Factors_weekl'!$G$6:$J$4822,4,0)),VLOOKUP($A1076,'[1]F-F_Research_Data_Factors_weekl'!$G$6:$J$4822,4,0),AM1077)</f>
        <v>2773.7437373665052</v>
      </c>
    </row>
    <row r="1077" spans="1:39" x14ac:dyDescent="0.25">
      <c r="A1077" s="14">
        <v>35909</v>
      </c>
      <c r="B1077">
        <v>9064.61</v>
      </c>
      <c r="C1077">
        <v>1107.9000000000001</v>
      </c>
      <c r="D1077">
        <v>1868.96</v>
      </c>
      <c r="E1077">
        <v>7703.24</v>
      </c>
      <c r="F1077">
        <v>5144.28</v>
      </c>
      <c r="G1077">
        <v>16011.24</v>
      </c>
      <c r="H1077">
        <v>1238.95</v>
      </c>
      <c r="I1077">
        <v>10879.93</v>
      </c>
      <c r="J1077">
        <v>5.58</v>
      </c>
      <c r="K1077">
        <v>5.633</v>
      </c>
      <c r="L1077">
        <v>5.66</v>
      </c>
      <c r="M1077">
        <v>5.9450000000000003</v>
      </c>
      <c r="N1077">
        <v>99.38</v>
      </c>
      <c r="O1077">
        <v>1.0904</v>
      </c>
      <c r="P1077">
        <v>131.30000000000001</v>
      </c>
      <c r="Q1077">
        <v>1.6661000000000001</v>
      </c>
      <c r="R1077">
        <v>0.65139999999999998</v>
      </c>
      <c r="S1077">
        <v>0.56020000000000003</v>
      </c>
      <c r="T1077">
        <v>1.4915</v>
      </c>
      <c r="U1077">
        <v>7.4428000000000001</v>
      </c>
      <c r="V1077">
        <v>7.6818</v>
      </c>
      <c r="W1077">
        <v>39.69</v>
      </c>
      <c r="X1077">
        <v>3.7549999999999999</v>
      </c>
      <c r="Y1077">
        <v>5.0514999999999999</v>
      </c>
      <c r="Z1077">
        <v>8.4830000000000005</v>
      </c>
      <c r="AA1077">
        <v>63.3</v>
      </c>
      <c r="AB1077">
        <v>6.2249999999999996</v>
      </c>
      <c r="AC1077">
        <v>68.174999999999997</v>
      </c>
      <c r="AD1077">
        <v>97.9</v>
      </c>
      <c r="AE1077">
        <v>312.89999999999998</v>
      </c>
      <c r="AF1077">
        <v>15.09</v>
      </c>
      <c r="AG1077">
        <v>647.5</v>
      </c>
      <c r="AH1077">
        <v>251</v>
      </c>
      <c r="AI1077">
        <v>9.15</v>
      </c>
      <c r="AJ1077">
        <v>295</v>
      </c>
      <c r="AK1077">
        <f>IF(ISNUMBER(VLOOKUP($A1077,'[1]F-F_Research_Data_Factors_weekl'!$G$6:$J$4822,2,0)),VLOOKUP($A1077,'[1]F-F_Research_Data_Factors_weekl'!$G$6:$J$4822,2,0),AK1078)</f>
        <v>9121.1143252511119</v>
      </c>
      <c r="AL1077">
        <f>IF(ISNUMBER(VLOOKUP($A1077,'[1]F-F_Research_Data_Factors_weekl'!$G$6:$J$4822,3,0)),VLOOKUP($A1077,'[1]F-F_Research_Data_Factors_weekl'!$G$6:$J$4822,3,0),AL1078)</f>
        <v>247.83675287985002</v>
      </c>
      <c r="AM1077">
        <f>IF(ISNUMBER(VLOOKUP($A1077,'[1]F-F_Research_Data_Factors_weekl'!$G$6:$J$4822,4,0)),VLOOKUP($A1077,'[1]F-F_Research_Data_Factors_weekl'!$G$6:$J$4822,4,0),AM1078)</f>
        <v>2784.0447027667424</v>
      </c>
    </row>
    <row r="1078" spans="1:39" x14ac:dyDescent="0.25">
      <c r="A1078" s="14">
        <v>35902</v>
      </c>
      <c r="B1078">
        <v>9167.49</v>
      </c>
      <c r="C1078">
        <v>1122.72</v>
      </c>
      <c r="D1078">
        <v>1866.6</v>
      </c>
      <c r="E1078">
        <v>7764.75</v>
      </c>
      <c r="F1078">
        <v>5268.75</v>
      </c>
      <c r="G1078">
        <v>15703.8</v>
      </c>
      <c r="H1078">
        <v>1212.44</v>
      </c>
      <c r="I1078">
        <v>11001.32</v>
      </c>
      <c r="J1078">
        <v>5.5030000000000001</v>
      </c>
      <c r="K1078">
        <v>5.5600000000000005</v>
      </c>
      <c r="L1078">
        <v>5.5869999999999997</v>
      </c>
      <c r="M1078">
        <v>5.8760000000000003</v>
      </c>
      <c r="N1078">
        <v>99.92</v>
      </c>
      <c r="O1078">
        <v>1.0825</v>
      </c>
      <c r="P1078">
        <v>131.79</v>
      </c>
      <c r="Q1078">
        <v>1.6819999999999999</v>
      </c>
      <c r="R1078">
        <v>0.65029999999999999</v>
      </c>
      <c r="S1078">
        <v>0.55649999999999999</v>
      </c>
      <c r="T1078">
        <v>1.4995000000000001</v>
      </c>
      <c r="U1078">
        <v>7.51</v>
      </c>
      <c r="V1078">
        <v>7.7649999999999997</v>
      </c>
      <c r="W1078">
        <v>39.69</v>
      </c>
      <c r="X1078">
        <v>3.79</v>
      </c>
      <c r="Y1078">
        <v>5.0365000000000002</v>
      </c>
      <c r="Z1078">
        <v>8.4770000000000003</v>
      </c>
      <c r="AA1078">
        <v>62.07</v>
      </c>
      <c r="AB1078">
        <v>6.2370000000000001</v>
      </c>
      <c r="AC1078">
        <v>66.55</v>
      </c>
      <c r="AD1078">
        <v>92.55</v>
      </c>
      <c r="AE1078">
        <v>307.60000000000002</v>
      </c>
      <c r="AF1078">
        <v>15.46</v>
      </c>
      <c r="AG1078">
        <v>642.25</v>
      </c>
      <c r="AH1078">
        <v>250.5</v>
      </c>
      <c r="AI1078">
        <v>9.02</v>
      </c>
      <c r="AJ1078">
        <v>303.75</v>
      </c>
      <c r="AK1078">
        <f>IF(ISNUMBER(VLOOKUP($A1078,'[1]F-F_Research_Data_Factors_weekl'!$G$6:$J$4822,2,0)),VLOOKUP($A1078,'[1]F-F_Research_Data_Factors_weekl'!$G$6:$J$4822,2,0),AK1079)</f>
        <v>9252.4998227339329</v>
      </c>
      <c r="AL1078">
        <f>IF(ISNUMBER(VLOOKUP($A1078,'[1]F-F_Research_Data_Factors_weekl'!$G$6:$J$4822,3,0)),VLOOKUP($A1078,'[1]F-F_Research_Data_Factors_weekl'!$G$6:$J$4822,3,0),AL1079)</f>
        <v>245.21297405743547</v>
      </c>
      <c r="AM1078">
        <f>IF(ISNUMBER(VLOOKUP($A1078,'[1]F-F_Research_Data_Factors_weekl'!$G$6:$J$4822,4,0)),VLOOKUP($A1078,'[1]F-F_Research_Data_Factors_weekl'!$G$6:$J$4822,4,0),AM1079)</f>
        <v>2800.2863636760635</v>
      </c>
    </row>
    <row r="1079" spans="1:39" x14ac:dyDescent="0.25">
      <c r="A1079" s="14">
        <v>35895</v>
      </c>
      <c r="B1079">
        <v>8994.86</v>
      </c>
      <c r="C1079">
        <v>1110.67</v>
      </c>
      <c r="D1079">
        <v>1820.24</v>
      </c>
      <c r="E1079">
        <v>7620.64</v>
      </c>
      <c r="F1079">
        <v>5317.22</v>
      </c>
      <c r="G1079">
        <v>16481.12</v>
      </c>
      <c r="H1079">
        <v>1251.3499999999999</v>
      </c>
      <c r="I1079">
        <v>11342.02</v>
      </c>
      <c r="J1079">
        <v>5.4859999999999998</v>
      </c>
      <c r="K1079">
        <v>5.556</v>
      </c>
      <c r="L1079">
        <v>5.5819999999999999</v>
      </c>
      <c r="M1079">
        <v>5.8810000000000002</v>
      </c>
      <c r="N1079">
        <v>100.54</v>
      </c>
      <c r="O1079">
        <v>1.0769</v>
      </c>
      <c r="P1079">
        <v>128.65</v>
      </c>
      <c r="Q1079">
        <v>1.673</v>
      </c>
      <c r="R1079">
        <v>0.65329999999999999</v>
      </c>
      <c r="S1079">
        <v>0.55379999999999996</v>
      </c>
      <c r="T1079">
        <v>1.5152000000000001</v>
      </c>
      <c r="U1079">
        <v>7.5572999999999997</v>
      </c>
      <c r="V1079">
        <v>7.8794000000000004</v>
      </c>
      <c r="W1079">
        <v>39.65</v>
      </c>
      <c r="X1079">
        <v>3.6635999999999997</v>
      </c>
      <c r="Y1079">
        <v>5.0395000000000003</v>
      </c>
      <c r="Z1079">
        <v>8.51</v>
      </c>
      <c r="AA1079">
        <v>62.4</v>
      </c>
      <c r="AB1079">
        <v>6.4</v>
      </c>
      <c r="AC1079">
        <v>68.474999999999994</v>
      </c>
      <c r="AD1079">
        <v>94.1</v>
      </c>
      <c r="AE1079">
        <v>308</v>
      </c>
      <c r="AF1079">
        <v>15.56</v>
      </c>
      <c r="AG1079">
        <v>632.5</v>
      </c>
      <c r="AH1079">
        <v>249.5</v>
      </c>
      <c r="AI1079">
        <v>9.5299999999999994</v>
      </c>
      <c r="AJ1079">
        <v>299</v>
      </c>
      <c r="AK1079">
        <f>IF(ISNUMBER(VLOOKUP($A1079,'[1]F-F_Research_Data_Factors_weekl'!$G$6:$J$4822,2,0)),VLOOKUP($A1079,'[1]F-F_Research_Data_Factors_weekl'!$G$6:$J$4822,2,0),AK1080)</f>
        <v>9238.0208878360099</v>
      </c>
      <c r="AL1079">
        <f>IF(ISNUMBER(VLOOKUP($A1079,'[1]F-F_Research_Data_Factors_weekl'!$G$6:$J$4822,3,0)),VLOOKUP($A1079,'[1]F-F_Research_Data_Factors_weekl'!$G$6:$J$4822,3,0),AL1080)</f>
        <v>246.04972026212531</v>
      </c>
      <c r="AM1079">
        <f>IF(ISNUMBER(VLOOKUP($A1079,'[1]F-F_Research_Data_Factors_weekl'!$G$6:$J$4822,4,0)),VLOOKUP($A1079,'[1]F-F_Research_Data_Factors_weekl'!$G$6:$J$4822,4,0),AM1080)</f>
        <v>2738.4254424677347</v>
      </c>
    </row>
    <row r="1080" spans="1:39" x14ac:dyDescent="0.25">
      <c r="A1080" s="14">
        <v>35888</v>
      </c>
      <c r="B1080">
        <v>8983.4</v>
      </c>
      <c r="C1080">
        <v>1122.7</v>
      </c>
      <c r="D1080">
        <v>1855.4</v>
      </c>
      <c r="E1080">
        <v>7612.73</v>
      </c>
      <c r="F1080">
        <v>5223.5200000000004</v>
      </c>
      <c r="G1080">
        <v>15517.78</v>
      </c>
      <c r="H1080">
        <v>1183.9000000000001</v>
      </c>
      <c r="I1080">
        <v>11052.68</v>
      </c>
      <c r="J1080">
        <v>5.42</v>
      </c>
      <c r="K1080">
        <v>5.4580000000000002</v>
      </c>
      <c r="L1080">
        <v>5.48</v>
      </c>
      <c r="M1080">
        <v>5.7940000000000005</v>
      </c>
      <c r="N1080">
        <v>101.85</v>
      </c>
      <c r="O1080">
        <v>1.0596000000000001</v>
      </c>
      <c r="P1080">
        <v>135.15</v>
      </c>
      <c r="Q1080">
        <v>1.6588000000000001</v>
      </c>
      <c r="R1080">
        <v>0.65600000000000003</v>
      </c>
      <c r="S1080">
        <v>0.55149999999999999</v>
      </c>
      <c r="T1080">
        <v>1.5266</v>
      </c>
      <c r="U1080">
        <v>7.6608999999999998</v>
      </c>
      <c r="V1080">
        <v>8.0023999999999997</v>
      </c>
      <c r="W1080">
        <v>39.49</v>
      </c>
      <c r="X1080">
        <v>3.79</v>
      </c>
      <c r="Y1080">
        <v>5.0385</v>
      </c>
      <c r="Z1080">
        <v>8.5250000000000004</v>
      </c>
      <c r="AA1080">
        <v>65.56</v>
      </c>
      <c r="AB1080">
        <v>6.5750000000000002</v>
      </c>
      <c r="AC1080">
        <v>66.275000000000006</v>
      </c>
      <c r="AD1080">
        <v>102.85</v>
      </c>
      <c r="AE1080">
        <v>308</v>
      </c>
      <c r="AF1080">
        <v>15.99</v>
      </c>
      <c r="AG1080">
        <v>637.25</v>
      </c>
      <c r="AH1080">
        <v>253</v>
      </c>
      <c r="AI1080">
        <v>9.91</v>
      </c>
      <c r="AJ1080">
        <v>311.25</v>
      </c>
      <c r="AK1080">
        <f>IF(ISNUMBER(VLOOKUP($A1080,'[1]F-F_Research_Data_Factors_weekl'!$G$6:$J$4822,2,0)),VLOOKUP($A1080,'[1]F-F_Research_Data_Factors_weekl'!$G$6:$J$4822,2,0),AK1081)</f>
        <v>9238.0208878360099</v>
      </c>
      <c r="AL1080">
        <f>IF(ISNUMBER(VLOOKUP($A1080,'[1]F-F_Research_Data_Factors_weekl'!$G$6:$J$4822,3,0)),VLOOKUP($A1080,'[1]F-F_Research_Data_Factors_weekl'!$G$6:$J$4822,3,0),AL1081)</f>
        <v>246.04972026212531</v>
      </c>
      <c r="AM1080">
        <f>IF(ISNUMBER(VLOOKUP($A1080,'[1]F-F_Research_Data_Factors_weekl'!$G$6:$J$4822,4,0)),VLOOKUP($A1080,'[1]F-F_Research_Data_Factors_weekl'!$G$6:$J$4822,4,0),AM1081)</f>
        <v>2738.4254424677347</v>
      </c>
    </row>
    <row r="1081" spans="1:39" x14ac:dyDescent="0.25">
      <c r="A1081" s="14">
        <v>35881</v>
      </c>
      <c r="B1081">
        <v>8796.07</v>
      </c>
      <c r="C1081">
        <v>1095.44</v>
      </c>
      <c r="D1081">
        <v>1823.62</v>
      </c>
      <c r="E1081">
        <v>7622.53</v>
      </c>
      <c r="F1081">
        <v>5083.16</v>
      </c>
      <c r="G1081">
        <v>16739.259999999998</v>
      </c>
      <c r="H1081">
        <v>1258.55</v>
      </c>
      <c r="I1081">
        <v>11735.5</v>
      </c>
      <c r="J1081">
        <v>5.63</v>
      </c>
      <c r="K1081">
        <v>5.6760000000000002</v>
      </c>
      <c r="L1081">
        <v>5.6829999999999998</v>
      </c>
      <c r="M1081">
        <v>5.9580000000000002</v>
      </c>
      <c r="N1081">
        <v>100.33</v>
      </c>
      <c r="O1081">
        <v>1.0709</v>
      </c>
      <c r="P1081">
        <v>130.25</v>
      </c>
      <c r="Q1081">
        <v>1.6827000000000001</v>
      </c>
      <c r="R1081">
        <v>0.67190000000000005</v>
      </c>
      <c r="S1081">
        <v>0.56140000000000001</v>
      </c>
      <c r="T1081">
        <v>1.4981</v>
      </c>
      <c r="U1081">
        <v>7.5362999999999998</v>
      </c>
      <c r="V1081">
        <v>7.8685</v>
      </c>
      <c r="W1081">
        <v>39.47</v>
      </c>
      <c r="X1081">
        <v>3.5750000000000002</v>
      </c>
      <c r="Y1081">
        <v>4.9749999999999996</v>
      </c>
      <c r="Z1081">
        <v>8.5504999999999995</v>
      </c>
      <c r="AA1081">
        <v>69.84</v>
      </c>
      <c r="AB1081">
        <v>6.31</v>
      </c>
      <c r="AC1081">
        <v>64.025000000000006</v>
      </c>
      <c r="AD1081">
        <v>108.35</v>
      </c>
      <c r="AE1081">
        <v>303.10000000000002</v>
      </c>
      <c r="AF1081">
        <v>16.760000000000002</v>
      </c>
      <c r="AG1081">
        <v>646.25</v>
      </c>
      <c r="AH1081">
        <v>262.25</v>
      </c>
      <c r="AI1081">
        <v>9.77</v>
      </c>
      <c r="AJ1081">
        <v>322.25</v>
      </c>
      <c r="AK1081">
        <f>IF(ISNUMBER(VLOOKUP($A1081,'[1]F-F_Research_Data_Factors_weekl'!$G$6:$J$4822,2,0)),VLOOKUP($A1081,'[1]F-F_Research_Data_Factors_weekl'!$G$6:$J$4822,2,0),AK1082)</f>
        <v>9040.0439258596834</v>
      </c>
      <c r="AL1081">
        <f>IF(ISNUMBER(VLOOKUP($A1081,'[1]F-F_Research_Data_Factors_weekl'!$G$6:$J$4822,3,0)),VLOOKUP($A1081,'[1]F-F_Research_Data_Factors_weekl'!$G$6:$J$4822,3,0),AL1082)</f>
        <v>246.56751203740384</v>
      </c>
      <c r="AM1081">
        <f>IF(ISNUMBER(VLOOKUP($A1081,'[1]F-F_Research_Data_Factors_weekl'!$G$6:$J$4822,4,0)),VLOOKUP($A1081,'[1]F-F_Research_Data_Factors_weekl'!$G$6:$J$4822,4,0),AM1082)</f>
        <v>2764.4109049744948</v>
      </c>
    </row>
    <row r="1082" spans="1:39" x14ac:dyDescent="0.25">
      <c r="A1082" s="14">
        <v>35874</v>
      </c>
      <c r="B1082">
        <v>8906.42</v>
      </c>
      <c r="C1082">
        <v>1099.1600000000001</v>
      </c>
      <c r="D1082">
        <v>1789.16</v>
      </c>
      <c r="E1082">
        <v>7412.84</v>
      </c>
      <c r="F1082">
        <v>5001.55</v>
      </c>
      <c r="G1082">
        <v>16830.47</v>
      </c>
      <c r="H1082">
        <v>1255.06</v>
      </c>
      <c r="I1082">
        <v>11564.23</v>
      </c>
      <c r="J1082">
        <v>5.5110000000000001</v>
      </c>
      <c r="K1082">
        <v>5.5490000000000004</v>
      </c>
      <c r="L1082">
        <v>5.5640000000000001</v>
      </c>
      <c r="M1082">
        <v>5.8849999999999998</v>
      </c>
      <c r="N1082">
        <v>100.64</v>
      </c>
      <c r="O1082">
        <v>1.0680000000000001</v>
      </c>
      <c r="P1082">
        <v>130.35</v>
      </c>
      <c r="Q1082">
        <v>1.6678999999999999</v>
      </c>
      <c r="R1082">
        <v>0.66510000000000002</v>
      </c>
      <c r="S1082">
        <v>0.56330000000000002</v>
      </c>
      <c r="T1082">
        <v>1.4984999999999999</v>
      </c>
      <c r="U1082">
        <v>7.6121999999999996</v>
      </c>
      <c r="V1082">
        <v>7.9649999999999999</v>
      </c>
      <c r="W1082">
        <v>39.51</v>
      </c>
      <c r="X1082">
        <v>3.6684000000000001</v>
      </c>
      <c r="Y1082">
        <v>4.9785000000000004</v>
      </c>
      <c r="Z1082">
        <v>8.5749999999999993</v>
      </c>
      <c r="AA1082">
        <v>69.37</v>
      </c>
      <c r="AB1082">
        <v>6.1139999999999999</v>
      </c>
      <c r="AC1082">
        <v>64.775000000000006</v>
      </c>
      <c r="AD1082">
        <v>109.8</v>
      </c>
      <c r="AE1082">
        <v>292.2</v>
      </c>
      <c r="AF1082">
        <v>14.32</v>
      </c>
      <c r="AG1082">
        <v>643</v>
      </c>
      <c r="AH1082">
        <v>259.25</v>
      </c>
      <c r="AI1082">
        <v>9.8800000000000008</v>
      </c>
      <c r="AJ1082">
        <v>320</v>
      </c>
      <c r="AK1082">
        <f>IF(ISNUMBER(VLOOKUP($A1082,'[1]F-F_Research_Data_Factors_weekl'!$G$6:$J$4822,2,0)),VLOOKUP($A1082,'[1]F-F_Research_Data_Factors_weekl'!$G$6:$J$4822,2,0),AK1083)</f>
        <v>9058.1602463523886</v>
      </c>
      <c r="AL1082">
        <f>IF(ISNUMBER(VLOOKUP($A1082,'[1]F-F_Research_Data_Factors_weekl'!$G$6:$J$4822,3,0)),VLOOKUP($A1082,'[1]F-F_Research_Data_Factors_weekl'!$G$6:$J$4822,3,0),AL1083)</f>
        <v>243.49941935354914</v>
      </c>
      <c r="AM1082">
        <f>IF(ISNUMBER(VLOOKUP($A1082,'[1]F-F_Research_Data_Factors_weekl'!$G$6:$J$4822,4,0)),VLOOKUP($A1082,'[1]F-F_Research_Data_Factors_weekl'!$G$6:$J$4822,4,0),AM1083)</f>
        <v>2785.5813230295194</v>
      </c>
    </row>
    <row r="1083" spans="1:39" x14ac:dyDescent="0.25">
      <c r="A1083" s="14">
        <v>35867</v>
      </c>
      <c r="B1083">
        <v>8602.51</v>
      </c>
      <c r="C1083">
        <v>1068.6099999999999</v>
      </c>
      <c r="D1083">
        <v>1771.66</v>
      </c>
      <c r="E1083">
        <v>7385.06</v>
      </c>
      <c r="F1083">
        <v>4889.6499999999996</v>
      </c>
      <c r="G1083">
        <v>17060.14</v>
      </c>
      <c r="H1083">
        <v>1276.2</v>
      </c>
      <c r="I1083">
        <v>11057.03</v>
      </c>
      <c r="J1083">
        <v>5.4770000000000003</v>
      </c>
      <c r="K1083">
        <v>5.53</v>
      </c>
      <c r="L1083">
        <v>5.58</v>
      </c>
      <c r="M1083">
        <v>5.8929999999999998</v>
      </c>
      <c r="N1083">
        <v>99.8</v>
      </c>
      <c r="O1083">
        <v>1.0779000000000001</v>
      </c>
      <c r="P1083">
        <v>127.85</v>
      </c>
      <c r="Q1083">
        <v>1.6728000000000001</v>
      </c>
      <c r="R1083">
        <v>0.67669999999999997</v>
      </c>
      <c r="S1083">
        <v>0.58620000000000005</v>
      </c>
      <c r="T1083">
        <v>1.4750000000000001</v>
      </c>
      <c r="U1083">
        <v>7.5635000000000003</v>
      </c>
      <c r="V1083">
        <v>7.9310999999999998</v>
      </c>
      <c r="W1083">
        <v>39.5</v>
      </c>
      <c r="X1083">
        <v>3.7149999999999999</v>
      </c>
      <c r="Y1083">
        <v>4.9749999999999996</v>
      </c>
      <c r="Z1083">
        <v>8.56</v>
      </c>
      <c r="AA1083">
        <v>70.92</v>
      </c>
      <c r="AB1083">
        <v>6.0960000000000001</v>
      </c>
      <c r="AC1083">
        <v>65.650000000000006</v>
      </c>
      <c r="AD1083">
        <v>110.05</v>
      </c>
      <c r="AE1083">
        <v>295.89999999999998</v>
      </c>
      <c r="AF1083">
        <v>14.06</v>
      </c>
      <c r="AG1083">
        <v>653.5</v>
      </c>
      <c r="AH1083">
        <v>268</v>
      </c>
      <c r="AI1083">
        <v>9.4</v>
      </c>
      <c r="AJ1083">
        <v>335.75</v>
      </c>
      <c r="AK1083">
        <f>IF(ISNUMBER(VLOOKUP($A1083,'[1]F-F_Research_Data_Factors_weekl'!$G$6:$J$4822,2,0)),VLOOKUP($A1083,'[1]F-F_Research_Data_Factors_weekl'!$G$6:$J$4822,2,0),AK1084)</f>
        <v>8842.40555091018</v>
      </c>
      <c r="AL1083">
        <f>IF(ISNUMBER(VLOOKUP($A1083,'[1]F-F_Research_Data_Factors_weekl'!$G$6:$J$4822,3,0)),VLOOKUP($A1083,'[1]F-F_Research_Data_Factors_weekl'!$G$6:$J$4822,3,0),AL1084)</f>
        <v>247.83655913847241</v>
      </c>
      <c r="AM1083">
        <f>IF(ISNUMBER(VLOOKUP($A1083,'[1]F-F_Research_Data_Factors_weekl'!$G$6:$J$4822,4,0)),VLOOKUP($A1083,'[1]F-F_Research_Data_Factors_weekl'!$G$6:$J$4822,4,0),AM1084)</f>
        <v>2763.1994078261278</v>
      </c>
    </row>
    <row r="1084" spans="1:39" x14ac:dyDescent="0.25">
      <c r="A1084" s="14">
        <v>35860</v>
      </c>
      <c r="B1084">
        <v>8569.3799999999992</v>
      </c>
      <c r="C1084">
        <v>1055.69</v>
      </c>
      <c r="D1084">
        <v>1753.49</v>
      </c>
      <c r="E1084">
        <v>7185.61</v>
      </c>
      <c r="F1084">
        <v>4715.95</v>
      </c>
      <c r="G1084">
        <v>17131.97</v>
      </c>
      <c r="H1084">
        <v>1287.95</v>
      </c>
      <c r="I1084">
        <v>10919.53</v>
      </c>
      <c r="J1084">
        <v>5.5709999999999997</v>
      </c>
      <c r="K1084">
        <v>5.6470000000000002</v>
      </c>
      <c r="L1084">
        <v>5.7140000000000004</v>
      </c>
      <c r="M1084">
        <v>6.0190000000000001</v>
      </c>
      <c r="N1084">
        <v>100.63</v>
      </c>
      <c r="O1084">
        <v>1.069</v>
      </c>
      <c r="P1084">
        <v>127.77</v>
      </c>
      <c r="Q1084">
        <v>1.6385000000000001</v>
      </c>
      <c r="R1084">
        <v>0.66859999999999997</v>
      </c>
      <c r="S1084">
        <v>0.57889999999999997</v>
      </c>
      <c r="T1084">
        <v>1.4904999999999999</v>
      </c>
      <c r="U1084">
        <v>7.6044999999999998</v>
      </c>
      <c r="V1084">
        <v>8.0775000000000006</v>
      </c>
      <c r="W1084">
        <v>39.520000000000003</v>
      </c>
      <c r="X1084">
        <v>3.9647999999999999</v>
      </c>
      <c r="Y1084">
        <v>4.9835000000000003</v>
      </c>
      <c r="Z1084">
        <v>8.6150000000000002</v>
      </c>
      <c r="AA1084">
        <v>66.23</v>
      </c>
      <c r="AB1084">
        <v>6.0350000000000001</v>
      </c>
      <c r="AC1084">
        <v>65.05</v>
      </c>
      <c r="AD1084">
        <v>103.5</v>
      </c>
      <c r="AE1084">
        <v>295.2</v>
      </c>
      <c r="AF1084">
        <v>14.91</v>
      </c>
      <c r="AG1084">
        <v>660</v>
      </c>
      <c r="AH1084">
        <v>267.75</v>
      </c>
      <c r="AI1084">
        <v>9.73</v>
      </c>
      <c r="AJ1084">
        <v>325.5</v>
      </c>
      <c r="AK1084">
        <f>IF(ISNUMBER(VLOOKUP($A1084,'[1]F-F_Research_Data_Factors_weekl'!$G$6:$J$4822,2,0)),VLOOKUP($A1084,'[1]F-F_Research_Data_Factors_weekl'!$G$6:$J$4822,2,0),AK1085)</f>
        <v>8729.7912438643307</v>
      </c>
      <c r="AL1084">
        <f>IF(ISNUMBER(VLOOKUP($A1084,'[1]F-F_Research_Data_Factors_weekl'!$G$6:$J$4822,3,0)),VLOOKUP($A1084,'[1]F-F_Research_Data_Factors_weekl'!$G$6:$J$4822,3,0),AL1085)</f>
        <v>248.30834499396093</v>
      </c>
      <c r="AM1084">
        <f>IF(ISNUMBER(VLOOKUP($A1084,'[1]F-F_Research_Data_Factors_weekl'!$G$6:$J$4822,4,0)),VLOOKUP($A1084,'[1]F-F_Research_Data_Factors_weekl'!$G$6:$J$4822,4,0),AM1085)</f>
        <v>2764.3051298780788</v>
      </c>
    </row>
    <row r="1085" spans="1:39" x14ac:dyDescent="0.25">
      <c r="A1085" s="14">
        <v>35853</v>
      </c>
      <c r="B1085">
        <v>8545.7099999999991</v>
      </c>
      <c r="C1085">
        <v>1049.3399999999999</v>
      </c>
      <c r="D1085">
        <v>1770.51</v>
      </c>
      <c r="E1085">
        <v>7092.49</v>
      </c>
      <c r="F1085">
        <v>4709.83</v>
      </c>
      <c r="G1085">
        <v>16831.669999999998</v>
      </c>
      <c r="H1085">
        <v>1272.45</v>
      </c>
      <c r="I1085">
        <v>11480.69</v>
      </c>
      <c r="J1085">
        <v>5.5380000000000003</v>
      </c>
      <c r="K1085">
        <v>5.585</v>
      </c>
      <c r="L1085">
        <v>5.6219999999999999</v>
      </c>
      <c r="M1085">
        <v>5.923</v>
      </c>
      <c r="N1085">
        <v>99.83</v>
      </c>
      <c r="O1085">
        <v>1.0784</v>
      </c>
      <c r="P1085">
        <v>126.1</v>
      </c>
      <c r="Q1085">
        <v>1.643</v>
      </c>
      <c r="R1085">
        <v>0.68</v>
      </c>
      <c r="S1085">
        <v>0.58640000000000003</v>
      </c>
      <c r="T1085">
        <v>1.4653</v>
      </c>
      <c r="U1085">
        <v>7.5860000000000003</v>
      </c>
      <c r="V1085">
        <v>8.0054999999999996</v>
      </c>
      <c r="W1085">
        <v>39.340000000000003</v>
      </c>
      <c r="X1085">
        <v>3.6886000000000001</v>
      </c>
      <c r="Y1085">
        <v>4.9465000000000003</v>
      </c>
      <c r="Z1085">
        <v>8.61</v>
      </c>
      <c r="AA1085">
        <v>64.650000000000006</v>
      </c>
      <c r="AB1085">
        <v>6.43</v>
      </c>
      <c r="AC1085">
        <v>64.375</v>
      </c>
      <c r="AD1085">
        <v>99.3</v>
      </c>
      <c r="AE1085">
        <v>300.10000000000002</v>
      </c>
      <c r="AF1085">
        <v>15.44</v>
      </c>
      <c r="AG1085">
        <v>653</v>
      </c>
      <c r="AH1085">
        <v>261.5</v>
      </c>
      <c r="AI1085">
        <v>9.64</v>
      </c>
      <c r="AJ1085">
        <v>327.5</v>
      </c>
      <c r="AK1085">
        <f>IF(ISNUMBER(VLOOKUP($A1085,'[1]F-F_Research_Data_Factors_weekl'!$G$6:$J$4822,2,0)),VLOOKUP($A1085,'[1]F-F_Research_Data_Factors_weekl'!$G$6:$J$4822,2,0),AK1086)</f>
        <v>8682.0400237337944</v>
      </c>
      <c r="AL1085">
        <f>IF(ISNUMBER(VLOOKUP($A1085,'[1]F-F_Research_Data_Factors_weekl'!$G$6:$J$4822,3,0)),VLOOKUP($A1085,'[1]F-F_Research_Data_Factors_weekl'!$G$6:$J$4822,3,0),AL1086)</f>
        <v>249.48090524862951</v>
      </c>
      <c r="AM1085">
        <f>IF(ISNUMBER(VLOOKUP($A1085,'[1]F-F_Research_Data_Factors_weekl'!$G$6:$J$4822,4,0)),VLOOKUP($A1085,'[1]F-F_Research_Data_Factors_weekl'!$G$6:$J$4822,4,0),AM1086)</f>
        <v>2724.7955937684364</v>
      </c>
    </row>
    <row r="1086" spans="1:39" x14ac:dyDescent="0.25">
      <c r="A1086" s="14">
        <v>35846</v>
      </c>
      <c r="B1086">
        <v>8413.93</v>
      </c>
      <c r="C1086">
        <v>1034.21</v>
      </c>
      <c r="D1086">
        <v>1728.13</v>
      </c>
      <c r="E1086">
        <v>6920.74</v>
      </c>
      <c r="F1086">
        <v>4602.6499999999996</v>
      </c>
      <c r="G1086">
        <v>16756.240000000002</v>
      </c>
      <c r="H1086">
        <v>1260.69</v>
      </c>
      <c r="I1086">
        <v>10599.79</v>
      </c>
      <c r="J1086">
        <v>5.3949999999999996</v>
      </c>
      <c r="K1086">
        <v>5.4859999999999998</v>
      </c>
      <c r="L1086">
        <v>5.5430000000000001</v>
      </c>
      <c r="M1086">
        <v>5.8710000000000004</v>
      </c>
      <c r="N1086">
        <v>100.32</v>
      </c>
      <c r="O1086">
        <v>1.0743</v>
      </c>
      <c r="P1086">
        <v>127.8</v>
      </c>
      <c r="Q1086">
        <v>1.6379999999999999</v>
      </c>
      <c r="R1086">
        <v>0.66990000000000005</v>
      </c>
      <c r="S1086">
        <v>0.57650000000000001</v>
      </c>
      <c r="T1086">
        <v>1.4666999999999999</v>
      </c>
      <c r="U1086">
        <v>7.5884999999999998</v>
      </c>
      <c r="V1086">
        <v>8.0734999999999992</v>
      </c>
      <c r="W1086">
        <v>38.92</v>
      </c>
      <c r="X1086">
        <v>3.7740999999999998</v>
      </c>
      <c r="Y1086">
        <v>4.9480000000000004</v>
      </c>
      <c r="Z1086">
        <v>8.5950000000000006</v>
      </c>
      <c r="AA1086">
        <v>63.9</v>
      </c>
      <c r="AB1086">
        <v>6.5229999999999997</v>
      </c>
      <c r="AC1086">
        <v>61.225000000000001</v>
      </c>
      <c r="AD1086">
        <v>100.5</v>
      </c>
      <c r="AE1086">
        <v>298.10000000000002</v>
      </c>
      <c r="AF1086">
        <v>16.149999999999999</v>
      </c>
      <c r="AG1086">
        <v>666.75</v>
      </c>
      <c r="AH1086">
        <v>266.5</v>
      </c>
      <c r="AI1086">
        <v>10.37</v>
      </c>
      <c r="AJ1086">
        <v>323.25</v>
      </c>
      <c r="AK1086">
        <f>IF(ISNUMBER(VLOOKUP($A1086,'[1]F-F_Research_Data_Factors_weekl'!$G$6:$J$4822,2,0)),VLOOKUP($A1086,'[1]F-F_Research_Data_Factors_weekl'!$G$6:$J$4822,2,0),AK1087)</f>
        <v>8557.1062721602557</v>
      </c>
      <c r="AL1086">
        <f>IF(ISNUMBER(VLOOKUP($A1086,'[1]F-F_Research_Data_Factors_weekl'!$G$6:$J$4822,3,0)),VLOOKUP($A1086,'[1]F-F_Research_Data_Factors_weekl'!$G$6:$J$4822,3,0),AL1087)</f>
        <v>248.88358464548037</v>
      </c>
      <c r="AM1086">
        <f>IF(ISNUMBER(VLOOKUP($A1086,'[1]F-F_Research_Data_Factors_weekl'!$G$6:$J$4822,4,0)),VLOOKUP($A1086,'[1]F-F_Research_Data_Factors_weekl'!$G$6:$J$4822,4,0),AM1087)</f>
        <v>2720.7145219854583</v>
      </c>
    </row>
    <row r="1087" spans="1:39" x14ac:dyDescent="0.25">
      <c r="A1087" s="14">
        <v>35839</v>
      </c>
      <c r="B1087">
        <v>8370.09</v>
      </c>
      <c r="C1087">
        <v>1020.09</v>
      </c>
      <c r="D1087">
        <v>1710.42</v>
      </c>
      <c r="E1087">
        <v>6972.01</v>
      </c>
      <c r="F1087">
        <v>4502.4799999999996</v>
      </c>
      <c r="G1087">
        <v>16791.009999999998</v>
      </c>
      <c r="H1087">
        <v>1280.54</v>
      </c>
      <c r="I1087">
        <v>10274.6</v>
      </c>
      <c r="J1087">
        <v>5.335</v>
      </c>
      <c r="K1087">
        <v>5.4210000000000003</v>
      </c>
      <c r="L1087">
        <v>5.484</v>
      </c>
      <c r="M1087">
        <v>5.8490000000000002</v>
      </c>
      <c r="N1087">
        <v>100.01</v>
      </c>
      <c r="O1087">
        <v>1.0732999999999999</v>
      </c>
      <c r="P1087">
        <v>125.17</v>
      </c>
      <c r="Q1087">
        <v>1.6412</v>
      </c>
      <c r="R1087">
        <v>0.6734</v>
      </c>
      <c r="S1087">
        <v>0.58320000000000005</v>
      </c>
      <c r="T1087">
        <v>1.4607000000000001</v>
      </c>
      <c r="U1087">
        <v>7.5555000000000003</v>
      </c>
      <c r="V1087">
        <v>8.0879999999999992</v>
      </c>
      <c r="W1087">
        <v>38.76</v>
      </c>
      <c r="X1087">
        <v>3.8643999999999998</v>
      </c>
      <c r="Y1087">
        <v>4.9355000000000002</v>
      </c>
      <c r="Z1087">
        <v>8.4425000000000008</v>
      </c>
      <c r="AA1087">
        <v>66.239999999999995</v>
      </c>
      <c r="AB1087">
        <v>7.0949999999999998</v>
      </c>
      <c r="AC1087">
        <v>65.075000000000003</v>
      </c>
      <c r="AD1087">
        <v>95.8</v>
      </c>
      <c r="AE1087">
        <v>300.60000000000002</v>
      </c>
      <c r="AF1087">
        <v>16.02</v>
      </c>
      <c r="AG1087">
        <v>679</v>
      </c>
      <c r="AH1087">
        <v>270.25</v>
      </c>
      <c r="AI1087">
        <v>11</v>
      </c>
      <c r="AJ1087">
        <v>329.5</v>
      </c>
      <c r="AK1087">
        <f>IF(ISNUMBER(VLOOKUP($A1087,'[1]F-F_Research_Data_Factors_weekl'!$G$6:$J$4822,2,0)),VLOOKUP($A1087,'[1]F-F_Research_Data_Factors_weekl'!$G$6:$J$4822,2,0),AK1088)</f>
        <v>8464.8395213772437</v>
      </c>
      <c r="AL1087">
        <f>IF(ISNUMBER(VLOOKUP($A1087,'[1]F-F_Research_Data_Factors_weekl'!$G$6:$J$4822,3,0)),VLOOKUP($A1087,'[1]F-F_Research_Data_Factors_weekl'!$G$6:$J$4822,3,0),AL1088)</f>
        <v>251.27065587630526</v>
      </c>
      <c r="AM1087">
        <f>IF(ISNUMBER(VLOOKUP($A1087,'[1]F-F_Research_Data_Factors_weekl'!$G$6:$J$4822,4,0)),VLOOKUP($A1087,'[1]F-F_Research_Data_Factors_weekl'!$G$6:$J$4822,4,0),AM1088)</f>
        <v>2719.083072142173</v>
      </c>
    </row>
    <row r="1088" spans="1:39" x14ac:dyDescent="0.25">
      <c r="A1088" s="14">
        <v>35832</v>
      </c>
      <c r="B1088">
        <v>8189.49</v>
      </c>
      <c r="C1088">
        <v>1012.46</v>
      </c>
      <c r="D1088">
        <v>1694.35</v>
      </c>
      <c r="E1088">
        <v>6847.13</v>
      </c>
      <c r="F1088">
        <v>4496.33</v>
      </c>
      <c r="G1088">
        <v>17040.060000000001</v>
      </c>
      <c r="H1088">
        <v>1278.1099999999999</v>
      </c>
      <c r="I1088">
        <v>10485.86</v>
      </c>
      <c r="J1088">
        <v>5.3620000000000001</v>
      </c>
      <c r="K1088">
        <v>5.4690000000000003</v>
      </c>
      <c r="L1088">
        <v>5.617</v>
      </c>
      <c r="M1088">
        <v>5.92</v>
      </c>
      <c r="N1088">
        <v>99.52</v>
      </c>
      <c r="O1088">
        <v>1.0913999999999999</v>
      </c>
      <c r="P1088">
        <v>124.15</v>
      </c>
      <c r="Q1088">
        <v>1.6406000000000001</v>
      </c>
      <c r="R1088">
        <v>0.67130000000000001</v>
      </c>
      <c r="S1088">
        <v>0.58179999999999998</v>
      </c>
      <c r="T1088">
        <v>1.4582999999999999</v>
      </c>
      <c r="U1088">
        <v>7.5529000000000002</v>
      </c>
      <c r="V1088">
        <v>8.0898000000000003</v>
      </c>
      <c r="W1088">
        <v>38.659999999999997</v>
      </c>
      <c r="X1088">
        <v>3.8082000000000003</v>
      </c>
      <c r="Y1088">
        <v>4.9005000000000001</v>
      </c>
      <c r="Z1088">
        <v>8.4390000000000001</v>
      </c>
      <c r="AA1088">
        <v>66.37</v>
      </c>
      <c r="AB1088">
        <v>7.06</v>
      </c>
      <c r="AC1088">
        <v>61.8</v>
      </c>
      <c r="AD1088">
        <v>100.45</v>
      </c>
      <c r="AE1088">
        <v>298.8</v>
      </c>
      <c r="AF1088">
        <v>16.7</v>
      </c>
      <c r="AG1088">
        <v>686</v>
      </c>
      <c r="AH1088">
        <v>270</v>
      </c>
      <c r="AI1088">
        <v>10.71</v>
      </c>
      <c r="AJ1088">
        <v>334</v>
      </c>
      <c r="AK1088">
        <f>IF(ISNUMBER(VLOOKUP($A1088,'[1]F-F_Research_Data_Factors_weekl'!$G$6:$J$4822,2,0)),VLOOKUP($A1088,'[1]F-F_Research_Data_Factors_weekl'!$G$6:$J$4822,2,0),AK1089)</f>
        <v>8381.8591161275799</v>
      </c>
      <c r="AL1088">
        <f>IF(ISNUMBER(VLOOKUP($A1088,'[1]F-F_Research_Data_Factors_weekl'!$G$6:$J$4822,3,0)),VLOOKUP($A1088,'[1]F-F_Research_Data_Factors_weekl'!$G$6:$J$4822,3,0),AL1089)</f>
        <v>249.2022769773929</v>
      </c>
      <c r="AM1088">
        <f>IF(ISNUMBER(VLOOKUP($A1088,'[1]F-F_Research_Data_Factors_weekl'!$G$6:$J$4822,4,0)),VLOOKUP($A1088,'[1]F-F_Research_Data_Factors_weekl'!$G$6:$J$4822,4,0),AM1089)</f>
        <v>2705.2861129660459</v>
      </c>
    </row>
    <row r="1089" spans="1:39" x14ac:dyDescent="0.25">
      <c r="A1089" s="14">
        <v>35825</v>
      </c>
      <c r="B1089">
        <v>7906.5</v>
      </c>
      <c r="C1089">
        <v>980.28</v>
      </c>
      <c r="D1089">
        <v>1619.36</v>
      </c>
      <c r="E1089">
        <v>6700.2</v>
      </c>
      <c r="F1089">
        <v>4440.38</v>
      </c>
      <c r="G1089">
        <v>16628.47</v>
      </c>
      <c r="H1089">
        <v>1267.51</v>
      </c>
      <c r="I1089">
        <v>9252.36</v>
      </c>
      <c r="J1089">
        <v>5.3040000000000003</v>
      </c>
      <c r="K1089">
        <v>5.3789999999999996</v>
      </c>
      <c r="L1089">
        <v>5.5049999999999999</v>
      </c>
      <c r="M1089">
        <v>5.8</v>
      </c>
      <c r="N1089">
        <v>100.72</v>
      </c>
      <c r="O1089">
        <v>1.0708</v>
      </c>
      <c r="P1089">
        <v>127.05</v>
      </c>
      <c r="Q1089">
        <v>1.6320000000000001</v>
      </c>
      <c r="R1089">
        <v>0.68330000000000002</v>
      </c>
      <c r="S1089">
        <v>0.58450000000000002</v>
      </c>
      <c r="T1089">
        <v>1.4762</v>
      </c>
      <c r="U1089">
        <v>7.5936000000000003</v>
      </c>
      <c r="V1089">
        <v>8.1370000000000005</v>
      </c>
      <c r="W1089">
        <v>38.700000000000003</v>
      </c>
      <c r="X1089">
        <v>4.3531000000000004</v>
      </c>
      <c r="Y1089">
        <v>4.9329999999999998</v>
      </c>
      <c r="Z1089">
        <v>8.4499999999999993</v>
      </c>
      <c r="AA1089">
        <v>66.319999999999993</v>
      </c>
      <c r="AB1089">
        <v>6.125</v>
      </c>
      <c r="AC1089">
        <v>64.599999999999994</v>
      </c>
      <c r="AD1089">
        <v>103.15</v>
      </c>
      <c r="AE1089">
        <v>302.89999999999998</v>
      </c>
      <c r="AF1089">
        <v>17.21</v>
      </c>
      <c r="AG1089">
        <v>672.75</v>
      </c>
      <c r="AH1089">
        <v>273</v>
      </c>
      <c r="AI1089">
        <v>11.23</v>
      </c>
      <c r="AJ1089">
        <v>337.25</v>
      </c>
      <c r="AK1089">
        <f>IF(ISNUMBER(VLOOKUP($A1089,'[1]F-F_Research_Data_Factors_weekl'!$G$6:$J$4822,2,0)),VLOOKUP($A1089,'[1]F-F_Research_Data_Factors_weekl'!$G$6:$J$4822,2,0),AK1090)</f>
        <v>8112.5233411997497</v>
      </c>
      <c r="AL1089">
        <f>IF(ISNUMBER(VLOOKUP($A1089,'[1]F-F_Research_Data_Factors_weekl'!$G$6:$J$4822,3,0)),VLOOKUP($A1089,'[1]F-F_Research_Data_Factors_weekl'!$G$6:$J$4822,3,0),AL1090)</f>
        <v>249.451728706099</v>
      </c>
      <c r="AM1089">
        <f>IF(ISNUMBER(VLOOKUP($A1089,'[1]F-F_Research_Data_Factors_weekl'!$G$6:$J$4822,4,0)),VLOOKUP($A1089,'[1]F-F_Research_Data_Factors_weekl'!$G$6:$J$4822,4,0),AM1090)</f>
        <v>2727.9279146577046</v>
      </c>
    </row>
    <row r="1090" spans="1:39" x14ac:dyDescent="0.25">
      <c r="A1090" s="14">
        <v>35818</v>
      </c>
      <c r="B1090">
        <v>7700.73</v>
      </c>
      <c r="C1090">
        <v>957.59</v>
      </c>
      <c r="D1090">
        <v>1575.93</v>
      </c>
      <c r="E1090">
        <v>6490.99</v>
      </c>
      <c r="F1090">
        <v>4237.3100000000004</v>
      </c>
      <c r="G1090">
        <v>16789.11</v>
      </c>
      <c r="H1090">
        <v>1250.1099999999999</v>
      </c>
      <c r="I1090">
        <v>8920.2000000000007</v>
      </c>
      <c r="J1090">
        <v>5.4020000000000001</v>
      </c>
      <c r="K1090">
        <v>5.516</v>
      </c>
      <c r="L1090">
        <v>5.6870000000000003</v>
      </c>
      <c r="M1090">
        <v>5.97</v>
      </c>
      <c r="N1090">
        <v>98.44</v>
      </c>
      <c r="O1090">
        <v>1.1002000000000001</v>
      </c>
      <c r="P1090">
        <v>125.7</v>
      </c>
      <c r="Q1090">
        <v>1.6722999999999999</v>
      </c>
      <c r="R1090">
        <v>0.67090000000000005</v>
      </c>
      <c r="S1090">
        <v>0.58299999999999996</v>
      </c>
      <c r="T1090">
        <v>1.44</v>
      </c>
      <c r="U1090">
        <v>7.3882000000000003</v>
      </c>
      <c r="V1090">
        <v>7.8672000000000004</v>
      </c>
      <c r="W1090">
        <v>38.700000000000003</v>
      </c>
      <c r="X1090">
        <v>4.5549999999999997</v>
      </c>
      <c r="Y1090">
        <v>4.9190000000000005</v>
      </c>
      <c r="Z1090">
        <v>8.2850000000000001</v>
      </c>
      <c r="AA1090">
        <v>64.77</v>
      </c>
      <c r="AB1090">
        <v>5.8929999999999998</v>
      </c>
      <c r="AC1090">
        <v>66.7</v>
      </c>
      <c r="AD1090">
        <v>98</v>
      </c>
      <c r="AE1090">
        <v>300.3</v>
      </c>
      <c r="AF1090">
        <v>15.74</v>
      </c>
      <c r="AG1090">
        <v>670.25</v>
      </c>
      <c r="AH1090">
        <v>275.5</v>
      </c>
      <c r="AI1090">
        <v>11.23</v>
      </c>
      <c r="AJ1090">
        <v>334.25</v>
      </c>
      <c r="AK1090">
        <f>IF(ISNUMBER(VLOOKUP($A1090,'[1]F-F_Research_Data_Factors_weekl'!$G$6:$J$4822,2,0)),VLOOKUP($A1090,'[1]F-F_Research_Data_Factors_weekl'!$G$6:$J$4822,2,0),AK1091)</f>
        <v>7944.8862415040157</v>
      </c>
      <c r="AL1090">
        <f>IF(ISNUMBER(VLOOKUP($A1090,'[1]F-F_Research_Data_Factors_weekl'!$G$6:$J$4822,3,0)),VLOOKUP($A1090,'[1]F-F_Research_Data_Factors_weekl'!$G$6:$J$4822,3,0),AL1091)</f>
        <v>251.66639296418384</v>
      </c>
      <c r="AM1090">
        <f>IF(ISNUMBER(VLOOKUP($A1090,'[1]F-F_Research_Data_Factors_weekl'!$G$6:$J$4822,4,0)),VLOOKUP($A1090,'[1]F-F_Research_Data_Factors_weekl'!$G$6:$J$4822,4,0),AM1091)</f>
        <v>2738.8834484515105</v>
      </c>
    </row>
    <row r="1091" spans="1:39" x14ac:dyDescent="0.25">
      <c r="A1091" s="14">
        <v>35811</v>
      </c>
      <c r="B1091">
        <v>7753.54</v>
      </c>
      <c r="C1091">
        <v>961.51</v>
      </c>
      <c r="D1091">
        <v>1562.88</v>
      </c>
      <c r="E1091">
        <v>6418.68</v>
      </c>
      <c r="F1091">
        <v>4184.46</v>
      </c>
      <c r="G1091">
        <v>16046.45</v>
      </c>
      <c r="H1091">
        <v>1201.71</v>
      </c>
      <c r="I1091">
        <v>8900.0400000000009</v>
      </c>
      <c r="J1091">
        <v>5.3449999999999998</v>
      </c>
      <c r="K1091">
        <v>5.4039999999999999</v>
      </c>
      <c r="L1091">
        <v>5.532</v>
      </c>
      <c r="M1091">
        <v>5.8090000000000002</v>
      </c>
      <c r="N1091">
        <v>100.99</v>
      </c>
      <c r="O1091">
        <v>1.0719000000000001</v>
      </c>
      <c r="P1091">
        <v>129.35</v>
      </c>
      <c r="Q1091">
        <v>1.6284000000000001</v>
      </c>
      <c r="R1091">
        <v>0.66479999999999995</v>
      </c>
      <c r="S1091">
        <v>0.5877</v>
      </c>
      <c r="T1091">
        <v>1.4977</v>
      </c>
      <c r="U1091">
        <v>7.5643000000000002</v>
      </c>
      <c r="V1091">
        <v>8.0521999999999991</v>
      </c>
      <c r="W1091">
        <v>40.1</v>
      </c>
      <c r="X1091">
        <v>4.2019000000000002</v>
      </c>
      <c r="Y1091">
        <v>4.9764999999999997</v>
      </c>
      <c r="Z1091">
        <v>8.1649999999999991</v>
      </c>
      <c r="AA1091">
        <v>66.180000000000007</v>
      </c>
      <c r="AB1091">
        <v>5.7830000000000004</v>
      </c>
      <c r="AC1091">
        <v>66.424999999999997</v>
      </c>
      <c r="AD1091">
        <v>94</v>
      </c>
      <c r="AE1091">
        <v>291.10000000000002</v>
      </c>
      <c r="AF1091">
        <v>16.510000000000002</v>
      </c>
      <c r="AG1091">
        <v>667</v>
      </c>
      <c r="AH1091">
        <v>277</v>
      </c>
      <c r="AI1091">
        <v>11.2</v>
      </c>
      <c r="AJ1091">
        <v>334.25</v>
      </c>
      <c r="AK1091">
        <f>IF(ISNUMBER(VLOOKUP($A1091,'[1]F-F_Research_Data_Factors_weekl'!$G$6:$J$4822,2,0)),VLOOKUP($A1091,'[1]F-F_Research_Data_Factors_weekl'!$G$6:$J$4822,2,0),AK1092)</f>
        <v>7979.1967876910876</v>
      </c>
      <c r="AL1091">
        <f>IF(ISNUMBER(VLOOKUP($A1091,'[1]F-F_Research_Data_Factors_weekl'!$G$6:$J$4822,3,0)),VLOOKUP($A1091,'[1]F-F_Research_Data_Factors_weekl'!$G$6:$J$4822,3,0),AL1092)</f>
        <v>250.93867081880933</v>
      </c>
      <c r="AM1091">
        <f>IF(ISNUMBER(VLOOKUP($A1091,'[1]F-F_Research_Data_Factors_weekl'!$G$6:$J$4822,4,0)),VLOOKUP($A1091,'[1]F-F_Research_Data_Factors_weekl'!$G$6:$J$4822,4,0),AM1092)</f>
        <v>2752.6466818608146</v>
      </c>
    </row>
    <row r="1092" spans="1:39" x14ac:dyDescent="0.25">
      <c r="A1092" s="14">
        <v>35804</v>
      </c>
      <c r="B1092">
        <v>7580.41</v>
      </c>
      <c r="C1092">
        <v>927.69</v>
      </c>
      <c r="D1092">
        <v>1503.22</v>
      </c>
      <c r="E1092">
        <v>6272.43</v>
      </c>
      <c r="F1092">
        <v>4236.9399999999996</v>
      </c>
      <c r="G1092">
        <v>14995.1</v>
      </c>
      <c r="H1092">
        <v>1149.19</v>
      </c>
      <c r="I1092">
        <v>8894.64</v>
      </c>
      <c r="J1092">
        <v>5.1630000000000003</v>
      </c>
      <c r="K1092">
        <v>5.2469999999999999</v>
      </c>
      <c r="L1092">
        <v>5.4130000000000003</v>
      </c>
      <c r="M1092">
        <v>5.7279999999999998</v>
      </c>
      <c r="N1092">
        <v>100.93</v>
      </c>
      <c r="O1092">
        <v>1.0764</v>
      </c>
      <c r="P1092">
        <v>132.09</v>
      </c>
      <c r="Q1092">
        <v>1.6128</v>
      </c>
      <c r="R1092">
        <v>0.64449999999999996</v>
      </c>
      <c r="S1092">
        <v>0.57079999999999997</v>
      </c>
      <c r="T1092">
        <v>1.4769999999999999</v>
      </c>
      <c r="U1092">
        <v>7.4802</v>
      </c>
      <c r="V1092">
        <v>8.0231999999999992</v>
      </c>
      <c r="W1092">
        <v>39.700000000000003</v>
      </c>
      <c r="X1092">
        <v>4.7125000000000004</v>
      </c>
      <c r="Y1092">
        <v>4.9414999999999996</v>
      </c>
      <c r="Z1092">
        <v>8.18</v>
      </c>
      <c r="AA1092">
        <v>66.040000000000006</v>
      </c>
      <c r="AB1092">
        <v>5.6379999999999999</v>
      </c>
      <c r="AC1092">
        <v>64.25</v>
      </c>
      <c r="AD1092">
        <v>78.900000000000006</v>
      </c>
      <c r="AE1092">
        <v>279.10000000000002</v>
      </c>
      <c r="AF1092">
        <v>16.63</v>
      </c>
      <c r="AG1092">
        <v>664</v>
      </c>
      <c r="AH1092">
        <v>259.75</v>
      </c>
      <c r="AI1092">
        <v>11.79</v>
      </c>
      <c r="AJ1092">
        <v>321</v>
      </c>
      <c r="AK1092">
        <f>IF(ISNUMBER(VLOOKUP($A1092,'[1]F-F_Research_Data_Factors_weekl'!$G$6:$J$4822,2,0)),VLOOKUP($A1092,'[1]F-F_Research_Data_Factors_weekl'!$G$6:$J$4822,2,0),AK1093)</f>
        <v>7719.0643201035955</v>
      </c>
      <c r="AL1092">
        <f>IF(ISNUMBER(VLOOKUP($A1092,'[1]F-F_Research_Data_Factors_weekl'!$G$6:$J$4822,3,0)),VLOOKUP($A1092,'[1]F-F_Research_Data_Factors_weekl'!$G$6:$J$4822,3,0),AL1093)</f>
        <v>253.21762948416682</v>
      </c>
      <c r="AM1092">
        <f>IF(ISNUMBER(VLOOKUP($A1092,'[1]F-F_Research_Data_Factors_weekl'!$G$6:$J$4822,4,0)),VLOOKUP($A1092,'[1]F-F_Research_Data_Factors_weekl'!$G$6:$J$4822,4,0),AM1093)</f>
        <v>2761.4834288330803</v>
      </c>
    </row>
    <row r="1093" spans="1:39" x14ac:dyDescent="0.25">
      <c r="A1093" s="14">
        <v>35797</v>
      </c>
      <c r="B1093">
        <v>7965.04</v>
      </c>
      <c r="C1093">
        <v>975.04</v>
      </c>
      <c r="D1093">
        <v>1581.53</v>
      </c>
      <c r="E1093">
        <v>6711.38</v>
      </c>
      <c r="F1093">
        <v>4315.37</v>
      </c>
      <c r="G1093">
        <v>15258.74</v>
      </c>
      <c r="H1093">
        <v>1175.03</v>
      </c>
      <c r="I1093">
        <v>10680.57</v>
      </c>
      <c r="J1093">
        <v>5.5609999999999999</v>
      </c>
      <c r="K1093">
        <v>5.6050000000000004</v>
      </c>
      <c r="L1093">
        <v>5.6470000000000002</v>
      </c>
      <c r="M1093">
        <v>5.8380000000000001</v>
      </c>
      <c r="N1093">
        <v>100.1</v>
      </c>
      <c r="O1093">
        <v>1.0866</v>
      </c>
      <c r="P1093">
        <v>132.32</v>
      </c>
      <c r="Q1093">
        <v>1.645</v>
      </c>
      <c r="R1093">
        <v>0.65110000000000001</v>
      </c>
      <c r="S1093">
        <v>0.57779999999999998</v>
      </c>
      <c r="T1093">
        <v>1.4702</v>
      </c>
      <c r="U1093">
        <v>7.4015000000000004</v>
      </c>
      <c r="V1093">
        <v>7.9745999999999997</v>
      </c>
      <c r="W1093">
        <v>39.25</v>
      </c>
      <c r="X1093">
        <v>3.9699999999999998</v>
      </c>
      <c r="Y1093">
        <v>4.8815</v>
      </c>
      <c r="Z1093">
        <v>8.0549999999999997</v>
      </c>
      <c r="AA1093">
        <v>67.11</v>
      </c>
      <c r="AB1093">
        <v>5.9550000000000001</v>
      </c>
      <c r="AC1093">
        <v>64.95</v>
      </c>
      <c r="AD1093">
        <v>80</v>
      </c>
      <c r="AE1093">
        <v>289.39999999999998</v>
      </c>
      <c r="AF1093">
        <v>17.43</v>
      </c>
      <c r="AG1093">
        <v>660.5</v>
      </c>
      <c r="AH1093">
        <v>262.75</v>
      </c>
      <c r="AI1093">
        <v>12.22</v>
      </c>
      <c r="AJ1093">
        <v>330.75</v>
      </c>
      <c r="AK1093">
        <f>IF(ISNUMBER(VLOOKUP($A1093,'[1]F-F_Research_Data_Factors_weekl'!$G$6:$J$4822,2,0)),VLOOKUP($A1093,'[1]F-F_Research_Data_Factors_weekl'!$G$6:$J$4822,2,0),AK1094)</f>
        <v>8119.3481856564586</v>
      </c>
      <c r="AL1093">
        <f>IF(ISNUMBER(VLOOKUP($A1093,'[1]F-F_Research_Data_Factors_weekl'!$G$6:$J$4822,3,0)),VLOOKUP($A1093,'[1]F-F_Research_Data_Factors_weekl'!$G$6:$J$4822,3,0),AL1094)</f>
        <v>252.33445887809347</v>
      </c>
      <c r="AM1093">
        <f>IF(ISNUMBER(VLOOKUP($A1093,'[1]F-F_Research_Data_Factors_weekl'!$G$6:$J$4822,4,0)),VLOOKUP($A1093,'[1]F-F_Research_Data_Factors_weekl'!$G$6:$J$4822,4,0),AM1094)</f>
        <v>2753.2237575603995</v>
      </c>
    </row>
    <row r="1094" spans="1:39" x14ac:dyDescent="0.25">
      <c r="A1094" s="14">
        <v>35790</v>
      </c>
      <c r="B1094">
        <v>7679.31</v>
      </c>
      <c r="C1094">
        <v>936.46</v>
      </c>
      <c r="D1094">
        <v>1511.38</v>
      </c>
      <c r="E1094">
        <v>6539.5</v>
      </c>
      <c r="F1094">
        <v>4121.79</v>
      </c>
      <c r="G1094">
        <v>14802.6</v>
      </c>
      <c r="H1094">
        <v>1143.5899999999999</v>
      </c>
      <c r="I1094">
        <v>10342.44</v>
      </c>
      <c r="J1094">
        <v>5.6710000000000003</v>
      </c>
      <c r="K1094">
        <v>5.7069999999999999</v>
      </c>
      <c r="L1094">
        <v>5.7379999999999995</v>
      </c>
      <c r="M1094">
        <v>5.9</v>
      </c>
      <c r="N1094">
        <v>98.51</v>
      </c>
      <c r="O1094">
        <v>1.1056999999999999</v>
      </c>
      <c r="P1094">
        <v>130.18</v>
      </c>
      <c r="Q1094">
        <v>1.6758999999999999</v>
      </c>
      <c r="R1094">
        <v>0.65620000000000001</v>
      </c>
      <c r="S1094">
        <v>0.58350000000000002</v>
      </c>
      <c r="T1094">
        <v>1.4339999999999999</v>
      </c>
      <c r="U1094">
        <v>7.2988</v>
      </c>
      <c r="V1094">
        <v>7.7660999999999998</v>
      </c>
      <c r="W1094">
        <v>39.159999999999997</v>
      </c>
      <c r="X1094">
        <v>3.8585000000000003</v>
      </c>
      <c r="Y1094">
        <v>4.8602999999999996</v>
      </c>
      <c r="Z1094">
        <v>8.1649999999999991</v>
      </c>
      <c r="AA1094">
        <v>67.569999999999993</v>
      </c>
      <c r="AB1094">
        <v>6.3070000000000004</v>
      </c>
      <c r="AC1094">
        <v>66.95</v>
      </c>
      <c r="AD1094">
        <v>84.8</v>
      </c>
      <c r="AE1094">
        <v>295.2</v>
      </c>
      <c r="AF1094">
        <v>18.2</v>
      </c>
      <c r="AG1094">
        <v>689.25</v>
      </c>
      <c r="AH1094">
        <v>269.25</v>
      </c>
      <c r="AI1094">
        <v>12.29</v>
      </c>
      <c r="AJ1094">
        <v>337.75</v>
      </c>
      <c r="AK1094">
        <f>IF(ISNUMBER(VLOOKUP($A1094,'[1]F-F_Research_Data_Factors_weekl'!$G$6:$J$4822,2,0)),VLOOKUP($A1094,'[1]F-F_Research_Data_Factors_weekl'!$G$6:$J$4822,2,0),AK1095)</f>
        <v>7821.354576299449</v>
      </c>
      <c r="AL1094">
        <f>IF(ISNUMBER(VLOOKUP($A1094,'[1]F-F_Research_Data_Factors_weekl'!$G$6:$J$4822,3,0)),VLOOKUP($A1094,'[1]F-F_Research_Data_Factors_weekl'!$G$6:$J$4822,3,0),AL1095)</f>
        <v>252.66292067497093</v>
      </c>
      <c r="AM1094">
        <f>IF(ISNUMBER(VLOOKUP($A1094,'[1]F-F_Research_Data_Factors_weekl'!$G$6:$J$4822,4,0)),VLOOKUP($A1094,'[1]F-F_Research_Data_Factors_weekl'!$G$6:$J$4822,4,0),AM1095)</f>
        <v>2801.6930472783142</v>
      </c>
    </row>
    <row r="1095" spans="1:39" x14ac:dyDescent="0.25">
      <c r="A1095" s="14">
        <v>35783</v>
      </c>
      <c r="B1095">
        <v>7756.28</v>
      </c>
      <c r="C1095">
        <v>946.78</v>
      </c>
      <c r="D1095">
        <v>1524.74</v>
      </c>
      <c r="E1095">
        <v>6535.34</v>
      </c>
      <c r="F1095">
        <v>4084.75</v>
      </c>
      <c r="G1095">
        <v>15314.89</v>
      </c>
      <c r="H1095">
        <v>1167.3800000000001</v>
      </c>
      <c r="I1095">
        <v>10405.81</v>
      </c>
      <c r="J1095">
        <v>5.6530000000000005</v>
      </c>
      <c r="K1095">
        <v>5.7069999999999999</v>
      </c>
      <c r="L1095">
        <v>5.7359999999999998</v>
      </c>
      <c r="M1095">
        <v>5.9219999999999997</v>
      </c>
      <c r="N1095">
        <v>98.54</v>
      </c>
      <c r="O1095">
        <v>1.1084000000000001</v>
      </c>
      <c r="P1095">
        <v>129.4</v>
      </c>
      <c r="Q1095">
        <v>1.6695</v>
      </c>
      <c r="R1095">
        <v>0.65329999999999999</v>
      </c>
      <c r="S1095">
        <v>0.58279999999999998</v>
      </c>
      <c r="T1095">
        <v>1.4355</v>
      </c>
      <c r="U1095">
        <v>7.2756999999999996</v>
      </c>
      <c r="V1095">
        <v>7.7803000000000004</v>
      </c>
      <c r="W1095">
        <v>39.22</v>
      </c>
      <c r="X1095">
        <v>3.7852999999999999</v>
      </c>
      <c r="Y1095">
        <v>4.8654999999999999</v>
      </c>
      <c r="Z1095">
        <v>8.11</v>
      </c>
      <c r="AA1095">
        <v>67.3</v>
      </c>
      <c r="AB1095">
        <v>6.01</v>
      </c>
      <c r="AC1095">
        <v>66.575000000000003</v>
      </c>
      <c r="AD1095">
        <v>86.7</v>
      </c>
      <c r="AE1095">
        <v>289.5</v>
      </c>
      <c r="AF1095">
        <v>18.39</v>
      </c>
      <c r="AG1095">
        <v>682</v>
      </c>
      <c r="AH1095">
        <v>253.5</v>
      </c>
      <c r="AI1095">
        <v>12.29</v>
      </c>
      <c r="AJ1095">
        <v>321.5</v>
      </c>
      <c r="AK1095">
        <f>IF(ISNUMBER(VLOOKUP($A1095,'[1]F-F_Research_Data_Factors_weekl'!$G$6:$J$4822,2,0)),VLOOKUP($A1095,'[1]F-F_Research_Data_Factors_weekl'!$G$6:$J$4822,2,0),AK1096)</f>
        <v>7894.775993034671</v>
      </c>
      <c r="AL1095">
        <f>IF(ISNUMBER(VLOOKUP($A1095,'[1]F-F_Research_Data_Factors_weekl'!$G$6:$J$4822,3,0)),VLOOKUP($A1095,'[1]F-F_Research_Data_Factors_weekl'!$G$6:$J$4822,3,0),AL1096)</f>
        <v>250.38442243085018</v>
      </c>
      <c r="AM1095">
        <f>IF(ISNUMBER(VLOOKUP($A1095,'[1]F-F_Research_Data_Factors_weekl'!$G$6:$J$4822,4,0)),VLOOKUP($A1095,'[1]F-F_Research_Data_Factors_weekl'!$G$6:$J$4822,4,0),AM1096)</f>
        <v>2772.3065973464422</v>
      </c>
    </row>
    <row r="1096" spans="1:39" x14ac:dyDescent="0.25">
      <c r="A1096" s="14">
        <v>35776</v>
      </c>
      <c r="B1096">
        <v>7838.29</v>
      </c>
      <c r="C1096">
        <v>953.39</v>
      </c>
      <c r="D1096">
        <v>1536.58</v>
      </c>
      <c r="E1096">
        <v>6641.89</v>
      </c>
      <c r="F1096">
        <v>4082.6</v>
      </c>
      <c r="G1096">
        <v>15904.3</v>
      </c>
      <c r="H1096">
        <v>1198.8399999999999</v>
      </c>
      <c r="I1096">
        <v>10614.66</v>
      </c>
      <c r="J1096">
        <v>5.5940000000000003</v>
      </c>
      <c r="K1096">
        <v>5.6850000000000005</v>
      </c>
      <c r="L1096">
        <v>5.7279999999999998</v>
      </c>
      <c r="M1096">
        <v>5.9249999999999998</v>
      </c>
      <c r="N1096">
        <v>98.72</v>
      </c>
      <c r="O1096">
        <v>1.1060000000000001</v>
      </c>
      <c r="P1096">
        <v>130.33000000000001</v>
      </c>
      <c r="Q1096">
        <v>1.651</v>
      </c>
      <c r="R1096">
        <v>0.66349999999999998</v>
      </c>
      <c r="S1096">
        <v>0.59599999999999997</v>
      </c>
      <c r="T1096">
        <v>1.4370000000000001</v>
      </c>
      <c r="U1096">
        <v>7.2889999999999997</v>
      </c>
      <c r="V1096">
        <v>7.782</v>
      </c>
      <c r="W1096">
        <v>39.33</v>
      </c>
      <c r="X1096">
        <v>3.8149999999999999</v>
      </c>
      <c r="Y1096">
        <v>4.891</v>
      </c>
      <c r="Z1096">
        <v>8.2055000000000007</v>
      </c>
      <c r="AA1096">
        <v>66.95</v>
      </c>
      <c r="AB1096">
        <v>5.8419999999999996</v>
      </c>
      <c r="AC1096">
        <v>65.900000000000006</v>
      </c>
      <c r="AD1096">
        <v>88.25</v>
      </c>
      <c r="AE1096">
        <v>282.8</v>
      </c>
      <c r="AF1096">
        <v>18.21</v>
      </c>
      <c r="AG1096">
        <v>690.25</v>
      </c>
      <c r="AH1096">
        <v>261.5</v>
      </c>
      <c r="AI1096">
        <v>12.14</v>
      </c>
      <c r="AJ1096">
        <v>330.75</v>
      </c>
      <c r="AK1096">
        <f>IF(ISNUMBER(VLOOKUP($A1096,'[1]F-F_Research_Data_Factors_weekl'!$G$6:$J$4822,2,0)),VLOOKUP($A1096,'[1]F-F_Research_Data_Factors_weekl'!$G$6:$J$4822,2,0),AK1097)</f>
        <v>7948.0277791550097</v>
      </c>
      <c r="AL1096">
        <f>IF(ISNUMBER(VLOOKUP($A1096,'[1]F-F_Research_Data_Factors_weekl'!$G$6:$J$4822,3,0)),VLOOKUP($A1096,'[1]F-F_Research_Data_Factors_weekl'!$G$6:$J$4822,3,0),AL1097)</f>
        <v>251.97184505469474</v>
      </c>
      <c r="AM1096">
        <f>IF(ISNUMBER(VLOOKUP($A1096,'[1]F-F_Research_Data_Factors_weekl'!$G$6:$J$4822,4,0)),VLOOKUP($A1096,'[1]F-F_Research_Data_Factors_weekl'!$G$6:$J$4822,4,0),AM1097)</f>
        <v>2760.1618850522127</v>
      </c>
    </row>
    <row r="1097" spans="1:39" x14ac:dyDescent="0.25">
      <c r="A1097" s="14">
        <v>35769</v>
      </c>
      <c r="B1097">
        <v>8149.13</v>
      </c>
      <c r="C1097">
        <v>983.79</v>
      </c>
      <c r="D1097">
        <v>1633.9</v>
      </c>
      <c r="E1097">
        <v>6724.37</v>
      </c>
      <c r="F1097">
        <v>4170.08</v>
      </c>
      <c r="G1097">
        <v>16424.48</v>
      </c>
      <c r="H1097">
        <v>1236.43</v>
      </c>
      <c r="I1097">
        <v>11527.6</v>
      </c>
      <c r="J1097">
        <v>5.7969999999999997</v>
      </c>
      <c r="K1097">
        <v>5.88</v>
      </c>
      <c r="L1097">
        <v>5.9139999999999997</v>
      </c>
      <c r="M1097">
        <v>6.0839999999999996</v>
      </c>
      <c r="N1097">
        <v>98.86</v>
      </c>
      <c r="O1097">
        <v>1.1008</v>
      </c>
      <c r="P1097">
        <v>130.32</v>
      </c>
      <c r="Q1097">
        <v>1.6569</v>
      </c>
      <c r="R1097">
        <v>0.67049999999999998</v>
      </c>
      <c r="S1097">
        <v>0.60299999999999998</v>
      </c>
      <c r="T1097">
        <v>1.44</v>
      </c>
      <c r="U1097">
        <v>7.2267000000000001</v>
      </c>
      <c r="V1097">
        <v>7.8269000000000002</v>
      </c>
      <c r="W1097">
        <v>38.799999999999997</v>
      </c>
      <c r="X1097">
        <v>3.7204000000000002</v>
      </c>
      <c r="Y1097">
        <v>4.8760000000000003</v>
      </c>
      <c r="Z1097">
        <v>8.1150000000000002</v>
      </c>
      <c r="AA1097">
        <v>66.86</v>
      </c>
      <c r="AB1097">
        <v>5.3650000000000002</v>
      </c>
      <c r="AC1097">
        <v>67.424999999999997</v>
      </c>
      <c r="AD1097">
        <v>80.5</v>
      </c>
      <c r="AE1097">
        <v>288.39999999999998</v>
      </c>
      <c r="AF1097">
        <v>18.71</v>
      </c>
      <c r="AG1097">
        <v>703.25</v>
      </c>
      <c r="AH1097">
        <v>269</v>
      </c>
      <c r="AI1097">
        <v>12.44</v>
      </c>
      <c r="AJ1097">
        <v>344</v>
      </c>
      <c r="AK1097">
        <f>IF(ISNUMBER(VLOOKUP($A1097,'[1]F-F_Research_Data_Factors_weekl'!$G$6:$J$4822,2,0)),VLOOKUP($A1097,'[1]F-F_Research_Data_Factors_weekl'!$G$6:$J$4822,2,0),AK1098)</f>
        <v>8223.5155500827823</v>
      </c>
      <c r="AL1097">
        <f>IF(ISNUMBER(VLOOKUP($A1097,'[1]F-F_Research_Data_Factors_weekl'!$G$6:$J$4822,3,0)),VLOOKUP($A1097,'[1]F-F_Research_Data_Factors_weekl'!$G$6:$J$4822,3,0),AL1098)</f>
        <v>254.00387606320035</v>
      </c>
      <c r="AM1097">
        <f>IF(ISNUMBER(VLOOKUP($A1097,'[1]F-F_Research_Data_Factors_weekl'!$G$6:$J$4822,4,0)),VLOOKUP($A1097,'[1]F-F_Research_Data_Factors_weekl'!$G$6:$J$4822,4,0),AM1098)</f>
        <v>2684.1990518838984</v>
      </c>
    </row>
    <row r="1098" spans="1:39" x14ac:dyDescent="0.25">
      <c r="A1098" s="14">
        <v>35762</v>
      </c>
      <c r="B1098">
        <v>7823.12</v>
      </c>
      <c r="C1098">
        <v>955.4</v>
      </c>
      <c r="D1098">
        <v>1600.55</v>
      </c>
      <c r="E1098">
        <v>6512.78</v>
      </c>
      <c r="F1098">
        <v>3949.14</v>
      </c>
      <c r="G1098">
        <v>16636.259999999998</v>
      </c>
      <c r="H1098">
        <v>1252.22</v>
      </c>
      <c r="I1098">
        <v>10526.92</v>
      </c>
      <c r="J1098">
        <v>5.7379999999999995</v>
      </c>
      <c r="K1098">
        <v>5.84</v>
      </c>
      <c r="L1098">
        <v>5.8739999999999997</v>
      </c>
      <c r="M1098">
        <v>6.0540000000000003</v>
      </c>
      <c r="N1098">
        <v>97.77</v>
      </c>
      <c r="O1098">
        <v>1.1124000000000001</v>
      </c>
      <c r="P1098">
        <v>127.85</v>
      </c>
      <c r="Q1098">
        <v>1.6890000000000001</v>
      </c>
      <c r="R1098">
        <v>0.68130000000000002</v>
      </c>
      <c r="S1098">
        <v>0.61699999999999999</v>
      </c>
      <c r="T1098">
        <v>1.4269000000000001</v>
      </c>
      <c r="U1098">
        <v>7.1959999999999997</v>
      </c>
      <c r="V1098">
        <v>7.7504999999999997</v>
      </c>
      <c r="W1098">
        <v>38.85</v>
      </c>
      <c r="X1098">
        <v>3.5049999999999999</v>
      </c>
      <c r="Y1098">
        <v>4.8525</v>
      </c>
      <c r="Z1098">
        <v>8.2050000000000001</v>
      </c>
      <c r="AA1098">
        <v>70.38</v>
      </c>
      <c r="AB1098">
        <v>5.2210000000000001</v>
      </c>
      <c r="AC1098">
        <v>67.2</v>
      </c>
      <c r="AD1098">
        <v>79.8</v>
      </c>
      <c r="AE1098">
        <v>296.89999999999998</v>
      </c>
      <c r="AF1098">
        <v>19.149999999999999</v>
      </c>
      <c r="AG1098">
        <v>718.25</v>
      </c>
      <c r="AH1098">
        <v>271.5</v>
      </c>
      <c r="AI1098">
        <v>12.24</v>
      </c>
      <c r="AJ1098">
        <v>341.75</v>
      </c>
      <c r="AK1098">
        <f>IF(ISNUMBER(VLOOKUP($A1098,'[1]F-F_Research_Data_Factors_weekl'!$G$6:$J$4822,2,0)),VLOOKUP($A1098,'[1]F-F_Research_Data_Factors_weekl'!$G$6:$J$4822,2,0),AK1099)</f>
        <v>8002.642613938091</v>
      </c>
      <c r="AL1098">
        <f>IF(ISNUMBER(VLOOKUP($A1098,'[1]F-F_Research_Data_Factors_weekl'!$G$6:$J$4822,3,0)),VLOOKUP($A1098,'[1]F-F_Research_Data_Factors_weekl'!$G$6:$J$4822,3,0),AL1099)</f>
        <v>258.55443410342053</v>
      </c>
      <c r="AM1098">
        <f>IF(ISNUMBER(VLOOKUP($A1098,'[1]F-F_Research_Data_Factors_weekl'!$G$6:$J$4822,4,0)),VLOOKUP($A1098,'[1]F-F_Research_Data_Factors_weekl'!$G$6:$J$4822,4,0),AM1099)</f>
        <v>2678.5740463864868</v>
      </c>
    </row>
    <row r="1099" spans="1:39" x14ac:dyDescent="0.25">
      <c r="A1099" s="14">
        <v>35755</v>
      </c>
      <c r="B1099">
        <v>7881.06</v>
      </c>
      <c r="C1099">
        <v>963.09</v>
      </c>
      <c r="D1099">
        <v>1620.75</v>
      </c>
      <c r="E1099">
        <v>6773.93</v>
      </c>
      <c r="F1099">
        <v>3959.69</v>
      </c>
      <c r="G1099">
        <v>16721.580000000002</v>
      </c>
      <c r="H1099">
        <v>1272.43</v>
      </c>
      <c r="I1099">
        <v>10548.2</v>
      </c>
      <c r="J1099">
        <v>5.6619999999999999</v>
      </c>
      <c r="K1099">
        <v>5.7549999999999999</v>
      </c>
      <c r="L1099">
        <v>5.8109999999999999</v>
      </c>
      <c r="M1099">
        <v>6.0330000000000004</v>
      </c>
      <c r="N1099">
        <v>96.6</v>
      </c>
      <c r="O1099">
        <v>1.1221000000000001</v>
      </c>
      <c r="P1099">
        <v>126.37</v>
      </c>
      <c r="Q1099">
        <v>1.6935</v>
      </c>
      <c r="R1099">
        <v>0.69440000000000002</v>
      </c>
      <c r="S1099">
        <v>0.624</v>
      </c>
      <c r="T1099">
        <v>1.41</v>
      </c>
      <c r="U1099">
        <v>7.0629999999999997</v>
      </c>
      <c r="V1099">
        <v>7.5540000000000003</v>
      </c>
      <c r="W1099">
        <v>37.72</v>
      </c>
      <c r="X1099">
        <v>3.4333</v>
      </c>
      <c r="Y1099">
        <v>4.8324999999999996</v>
      </c>
      <c r="Z1099">
        <v>8.2100000000000009</v>
      </c>
      <c r="AA1099">
        <v>70.400000000000006</v>
      </c>
      <c r="AB1099">
        <v>5.4180000000000001</v>
      </c>
      <c r="AC1099">
        <v>68.2</v>
      </c>
      <c r="AD1099">
        <v>81.650000000000006</v>
      </c>
      <c r="AE1099">
        <v>305.89999999999998</v>
      </c>
      <c r="AF1099">
        <v>19.760000000000002</v>
      </c>
      <c r="AG1099">
        <v>708.5</v>
      </c>
      <c r="AH1099">
        <v>275.5</v>
      </c>
      <c r="AI1099">
        <v>12.03</v>
      </c>
      <c r="AJ1099">
        <v>343.25</v>
      </c>
      <c r="AK1099">
        <f>IF(ISNUMBER(VLOOKUP($A1099,'[1]F-F_Research_Data_Factors_weekl'!$G$6:$J$4822,2,0)),VLOOKUP($A1099,'[1]F-F_Research_Data_Factors_weekl'!$G$6:$J$4822,2,0),AK1100)</f>
        <v>8068.8068299436291</v>
      </c>
      <c r="AL1099">
        <f>IF(ISNUMBER(VLOOKUP($A1099,'[1]F-F_Research_Data_Factors_weekl'!$G$6:$J$4822,3,0)),VLOOKUP($A1099,'[1]F-F_Research_Data_Factors_weekl'!$G$6:$J$4822,3,0),AL1100)</f>
        <v>260.56075189299662</v>
      </c>
      <c r="AM1099">
        <f>IF(ISNUMBER(VLOOKUP($A1099,'[1]F-F_Research_Data_Factors_weekl'!$G$6:$J$4822,4,0)),VLOOKUP($A1099,'[1]F-F_Research_Data_Factors_weekl'!$G$6:$J$4822,4,0),AM1100)</f>
        <v>2649.16827849519</v>
      </c>
    </row>
    <row r="1100" spans="1:39" x14ac:dyDescent="0.25">
      <c r="A1100" s="14">
        <v>35748</v>
      </c>
      <c r="B1100">
        <v>7572.48</v>
      </c>
      <c r="C1100">
        <v>928.35</v>
      </c>
      <c r="D1100">
        <v>1583.51</v>
      </c>
      <c r="E1100">
        <v>6726.18</v>
      </c>
      <c r="F1100">
        <v>3730.94</v>
      </c>
      <c r="G1100">
        <v>15082.52</v>
      </c>
      <c r="H1100">
        <v>1177.52</v>
      </c>
      <c r="I1100">
        <v>9957.33</v>
      </c>
      <c r="J1100">
        <v>5.6879999999999997</v>
      </c>
      <c r="K1100">
        <v>5.8029999999999999</v>
      </c>
      <c r="L1100">
        <v>5.8789999999999996</v>
      </c>
      <c r="M1100">
        <v>6.1130000000000004</v>
      </c>
      <c r="N1100">
        <v>96.15</v>
      </c>
      <c r="O1100">
        <v>1.1335</v>
      </c>
      <c r="P1100">
        <v>125.4</v>
      </c>
      <c r="Q1100">
        <v>1.694</v>
      </c>
      <c r="R1100">
        <v>0.69620000000000004</v>
      </c>
      <c r="S1100">
        <v>0.62450000000000006</v>
      </c>
      <c r="T1100">
        <v>1.405</v>
      </c>
      <c r="U1100">
        <v>7.0641999999999996</v>
      </c>
      <c r="V1100">
        <v>7.5151000000000003</v>
      </c>
      <c r="W1100">
        <v>36.75</v>
      </c>
      <c r="X1100">
        <v>3.32</v>
      </c>
      <c r="Y1100">
        <v>4.8414999999999999</v>
      </c>
      <c r="Z1100">
        <v>8.3450000000000006</v>
      </c>
      <c r="AA1100">
        <v>70.89</v>
      </c>
      <c r="AB1100">
        <v>5.08</v>
      </c>
      <c r="AC1100">
        <v>67.2</v>
      </c>
      <c r="AD1100">
        <v>82.15</v>
      </c>
      <c r="AE1100">
        <v>304.3</v>
      </c>
      <c r="AF1100">
        <v>21</v>
      </c>
      <c r="AG1100">
        <v>727.5</v>
      </c>
      <c r="AH1100">
        <v>272</v>
      </c>
      <c r="AI1100">
        <v>12.34</v>
      </c>
      <c r="AJ1100">
        <v>340</v>
      </c>
      <c r="AK1100">
        <f>IF(ISNUMBER(VLOOKUP($A1100,'[1]F-F_Research_Data_Factors_weekl'!$G$6:$J$4822,2,0)),VLOOKUP($A1100,'[1]F-F_Research_Data_Factors_weekl'!$G$6:$J$4822,2,0),AK1101)</f>
        <v>7822.4011923835469</v>
      </c>
      <c r="AL1100">
        <f>IF(ISNUMBER(VLOOKUP($A1100,'[1]F-F_Research_Data_Factors_weekl'!$G$6:$J$4822,3,0)),VLOOKUP($A1100,'[1]F-F_Research_Data_Factors_weekl'!$G$6:$J$4822,3,0),AL1101)</f>
        <v>266.3403372104637</v>
      </c>
      <c r="AM1100">
        <f>IF(ISNUMBER(VLOOKUP($A1100,'[1]F-F_Research_Data_Factors_weekl'!$G$6:$J$4822,4,0)),VLOOKUP($A1100,'[1]F-F_Research_Data_Factors_weekl'!$G$6:$J$4822,4,0),AM1101)</f>
        <v>2651.8200985937838</v>
      </c>
    </row>
    <row r="1101" spans="1:39" x14ac:dyDescent="0.25">
      <c r="A1101" s="14">
        <v>35741</v>
      </c>
      <c r="B1101">
        <v>7581.32</v>
      </c>
      <c r="C1101">
        <v>927.51</v>
      </c>
      <c r="D1101">
        <v>1602.4</v>
      </c>
      <c r="E1101">
        <v>6851.74</v>
      </c>
      <c r="F1101">
        <v>3699.89</v>
      </c>
      <c r="G1101">
        <v>15836.36</v>
      </c>
      <c r="H1101">
        <v>1230.07</v>
      </c>
      <c r="I1101">
        <v>10104.5</v>
      </c>
      <c r="J1101">
        <v>5.6959999999999997</v>
      </c>
      <c r="K1101">
        <v>5.8100000000000005</v>
      </c>
      <c r="L1101">
        <v>5.9020000000000001</v>
      </c>
      <c r="M1101">
        <v>6.1550000000000002</v>
      </c>
      <c r="N1101">
        <v>95.25</v>
      </c>
      <c r="O1101">
        <v>1.1496</v>
      </c>
      <c r="P1101">
        <v>124.26</v>
      </c>
      <c r="Q1101">
        <v>1.6879999999999999</v>
      </c>
      <c r="R1101">
        <v>0.69289999999999996</v>
      </c>
      <c r="S1101">
        <v>0.62309999999999999</v>
      </c>
      <c r="T1101">
        <v>1.3919999999999999</v>
      </c>
      <c r="U1101">
        <v>6.9393000000000002</v>
      </c>
      <c r="V1101">
        <v>7.4404000000000003</v>
      </c>
      <c r="W1101">
        <v>36.4</v>
      </c>
      <c r="X1101">
        <v>3.2949999999999999</v>
      </c>
      <c r="Y1101">
        <v>4.835</v>
      </c>
      <c r="Z1101">
        <v>8.3949999999999996</v>
      </c>
      <c r="AA1101">
        <v>72.069999999999993</v>
      </c>
      <c r="AB1101">
        <v>4.8499999999999996</v>
      </c>
      <c r="AC1101">
        <v>66.875</v>
      </c>
      <c r="AD1101">
        <v>71.55</v>
      </c>
      <c r="AE1101">
        <v>311.2</v>
      </c>
      <c r="AF1101">
        <v>20.77</v>
      </c>
      <c r="AG1101">
        <v>739.25</v>
      </c>
      <c r="AH1101">
        <v>284</v>
      </c>
      <c r="AI1101">
        <v>12.25</v>
      </c>
      <c r="AJ1101">
        <v>358</v>
      </c>
      <c r="AK1101">
        <f>IF(ISNUMBER(VLOOKUP($A1101,'[1]F-F_Research_Data_Factors_weekl'!$G$6:$J$4822,2,0)),VLOOKUP($A1101,'[1]F-F_Research_Data_Factors_weekl'!$G$6:$J$4822,2,0),AK1102)</f>
        <v>7854.6050731835994</v>
      </c>
      <c r="AL1101">
        <f>IF(ISNUMBER(VLOOKUP($A1101,'[1]F-F_Research_Data_Factors_weekl'!$G$6:$J$4822,3,0)),VLOOKUP($A1101,'[1]F-F_Research_Data_Factors_weekl'!$G$6:$J$4822,3,0),AL1102)</f>
        <v>269.41162979007049</v>
      </c>
      <c r="AM1101">
        <f>IF(ISNUMBER(VLOOKUP($A1101,'[1]F-F_Research_Data_Factors_weekl'!$G$6:$J$4822,4,0)),VLOOKUP($A1101,'[1]F-F_Research_Data_Factors_weekl'!$G$6:$J$4822,4,0),AM1102)</f>
        <v>2651.8200985937838</v>
      </c>
    </row>
    <row r="1102" spans="1:39" x14ac:dyDescent="0.25">
      <c r="A1102" s="14">
        <v>35734</v>
      </c>
      <c r="B1102">
        <v>7442.08</v>
      </c>
      <c r="C1102">
        <v>914.62</v>
      </c>
      <c r="D1102">
        <v>1593.61</v>
      </c>
      <c r="E1102">
        <v>6842.36</v>
      </c>
      <c r="F1102">
        <v>3726.69</v>
      </c>
      <c r="G1102">
        <v>16458.939999999999</v>
      </c>
      <c r="H1102">
        <v>1277.1199999999999</v>
      </c>
      <c r="I1102">
        <v>10623.78</v>
      </c>
      <c r="J1102">
        <v>5.6120000000000001</v>
      </c>
      <c r="K1102">
        <v>5.7080000000000002</v>
      </c>
      <c r="L1102">
        <v>5.8309999999999995</v>
      </c>
      <c r="M1102">
        <v>6.1529999999999996</v>
      </c>
      <c r="N1102">
        <v>95.64</v>
      </c>
      <c r="O1102">
        <v>1.1388</v>
      </c>
      <c r="P1102">
        <v>120.48</v>
      </c>
      <c r="Q1102">
        <v>1.6726999999999999</v>
      </c>
      <c r="R1102">
        <v>0.70120000000000005</v>
      </c>
      <c r="S1102">
        <v>0.62190000000000001</v>
      </c>
      <c r="T1102">
        <v>1.3995</v>
      </c>
      <c r="U1102">
        <v>7.0243000000000002</v>
      </c>
      <c r="V1102">
        <v>7.5250000000000004</v>
      </c>
      <c r="W1102">
        <v>36.25</v>
      </c>
      <c r="X1102">
        <v>3.3250000000000002</v>
      </c>
      <c r="Y1102">
        <v>4.8159999999999998</v>
      </c>
      <c r="Z1102">
        <v>8.4049999999999994</v>
      </c>
      <c r="AA1102">
        <v>72.319999999999993</v>
      </c>
      <c r="AB1102">
        <v>4.7370000000000001</v>
      </c>
      <c r="AC1102">
        <v>67.525000000000006</v>
      </c>
      <c r="AD1102">
        <v>67.2</v>
      </c>
      <c r="AE1102">
        <v>312.10000000000002</v>
      </c>
      <c r="AF1102">
        <v>21.08</v>
      </c>
      <c r="AG1102">
        <v>690.75</v>
      </c>
      <c r="AH1102">
        <v>279.75</v>
      </c>
      <c r="AI1102">
        <v>12.39</v>
      </c>
      <c r="AJ1102">
        <v>360.5</v>
      </c>
      <c r="AK1102">
        <f>IF(ISNUMBER(VLOOKUP($A1102,'[1]F-F_Research_Data_Factors_weekl'!$G$6:$J$4822,2,0)),VLOOKUP($A1102,'[1]F-F_Research_Data_Factors_weekl'!$G$6:$J$4822,2,0),AK1103)</f>
        <v>7771.4505522742656</v>
      </c>
      <c r="AL1102">
        <f>IF(ISNUMBER(VLOOKUP($A1102,'[1]F-F_Research_Data_Factors_weekl'!$G$6:$J$4822,3,0)),VLOOKUP($A1102,'[1]F-F_Research_Data_Factors_weekl'!$G$6:$J$4822,3,0),AL1103)</f>
        <v>271.96813021408286</v>
      </c>
      <c r="AM1102">
        <f>IF(ISNUMBER(VLOOKUP($A1102,'[1]F-F_Research_Data_Factors_weekl'!$G$6:$J$4822,4,0)),VLOOKUP($A1102,'[1]F-F_Research_Data_Factors_weekl'!$G$6:$J$4822,4,0),AM1103)</f>
        <v>2655.8038043002339</v>
      </c>
    </row>
    <row r="1103" spans="1:39" x14ac:dyDescent="0.25">
      <c r="A1103" s="14">
        <v>35727</v>
      </c>
      <c r="B1103">
        <v>7715.4</v>
      </c>
      <c r="C1103">
        <v>941.64</v>
      </c>
      <c r="D1103">
        <v>1650.92</v>
      </c>
      <c r="E1103">
        <v>7033.49</v>
      </c>
      <c r="F1103">
        <v>4050.87</v>
      </c>
      <c r="G1103">
        <v>17363.740000000002</v>
      </c>
      <c r="H1103">
        <v>1331.69</v>
      </c>
      <c r="I1103">
        <v>11144.34</v>
      </c>
      <c r="J1103">
        <v>5.7430000000000003</v>
      </c>
      <c r="K1103">
        <v>5.8979999999999997</v>
      </c>
      <c r="L1103">
        <v>5.9809999999999999</v>
      </c>
      <c r="M1103">
        <v>6.2729999999999997</v>
      </c>
      <c r="N1103">
        <v>97.73</v>
      </c>
      <c r="O1103">
        <v>1.1035999999999999</v>
      </c>
      <c r="P1103">
        <v>121.93</v>
      </c>
      <c r="Q1103">
        <v>1.6334</v>
      </c>
      <c r="R1103">
        <v>0.6895</v>
      </c>
      <c r="S1103">
        <v>0.62070000000000003</v>
      </c>
      <c r="T1103">
        <v>1.4661</v>
      </c>
      <c r="U1103">
        <v>7.1337999999999999</v>
      </c>
      <c r="V1103">
        <v>7.6166</v>
      </c>
      <c r="W1103">
        <v>36.15</v>
      </c>
      <c r="X1103">
        <v>3.3895</v>
      </c>
      <c r="Y1103">
        <v>4.7424999999999997</v>
      </c>
      <c r="Z1103">
        <v>7.88</v>
      </c>
      <c r="AA1103">
        <v>72.13</v>
      </c>
      <c r="AB1103">
        <v>4.7850000000000001</v>
      </c>
      <c r="AC1103">
        <v>70.349999999999994</v>
      </c>
      <c r="AD1103">
        <v>69.650000000000006</v>
      </c>
      <c r="AE1103">
        <v>307.3</v>
      </c>
      <c r="AF1103">
        <v>20.97</v>
      </c>
      <c r="AG1103">
        <v>699</v>
      </c>
      <c r="AH1103">
        <v>289.75</v>
      </c>
      <c r="AI1103">
        <v>11.81</v>
      </c>
      <c r="AJ1103">
        <v>369</v>
      </c>
      <c r="AK1103">
        <f>IF(ISNUMBER(VLOOKUP($A1103,'[1]F-F_Research_Data_Factors_weekl'!$G$6:$J$4822,2,0)),VLOOKUP($A1103,'[1]F-F_Research_Data_Factors_weekl'!$G$6:$J$4822,2,0),AK1104)</f>
        <v>8023.3848361287073</v>
      </c>
      <c r="AL1103">
        <f>IF(ISNUMBER(VLOOKUP($A1103,'[1]F-F_Research_Data_Factors_weekl'!$G$6:$J$4822,3,0)),VLOOKUP($A1103,'[1]F-F_Research_Data_Factors_weekl'!$G$6:$J$4822,3,0),AL1104)</f>
        <v>272.48585333542019</v>
      </c>
      <c r="AM1103">
        <f>IF(ISNUMBER(VLOOKUP($A1103,'[1]F-F_Research_Data_Factors_weekl'!$G$6:$J$4822,4,0)),VLOOKUP($A1103,'[1]F-F_Research_Data_Factors_weekl'!$G$6:$J$4822,4,0),AM1104)</f>
        <v>2645.2229126496354</v>
      </c>
    </row>
    <row r="1104" spans="1:39" x14ac:dyDescent="0.25">
      <c r="A1104" s="14">
        <v>35720</v>
      </c>
      <c r="B1104">
        <v>7847.03</v>
      </c>
      <c r="C1104">
        <v>944.16</v>
      </c>
      <c r="D1104">
        <v>1666.85</v>
      </c>
      <c r="E1104">
        <v>7036.5</v>
      </c>
      <c r="F1104">
        <v>4061.5</v>
      </c>
      <c r="G1104">
        <v>17478.419999999998</v>
      </c>
      <c r="H1104">
        <v>1360.76</v>
      </c>
      <c r="I1104">
        <v>13601.01</v>
      </c>
      <c r="J1104">
        <v>5.89</v>
      </c>
      <c r="K1104">
        <v>6.0759999999999996</v>
      </c>
      <c r="L1104">
        <v>6.1580000000000004</v>
      </c>
      <c r="M1104">
        <v>6.4390000000000001</v>
      </c>
      <c r="N1104">
        <v>97.54</v>
      </c>
      <c r="O1104">
        <v>1.1094999999999999</v>
      </c>
      <c r="P1104">
        <v>120.97</v>
      </c>
      <c r="Q1104">
        <v>1.6186</v>
      </c>
      <c r="R1104">
        <v>0.73260000000000003</v>
      </c>
      <c r="S1104">
        <v>0.64300000000000002</v>
      </c>
      <c r="T1104">
        <v>1.4759</v>
      </c>
      <c r="U1104">
        <v>7.1025999999999998</v>
      </c>
      <c r="V1104">
        <v>7.6310000000000002</v>
      </c>
      <c r="W1104">
        <v>36.15</v>
      </c>
      <c r="X1104">
        <v>3.2450000000000001</v>
      </c>
      <c r="Y1104">
        <v>4.6950000000000003</v>
      </c>
      <c r="Z1104">
        <v>7.7460000000000004</v>
      </c>
      <c r="AA1104">
        <v>71.63</v>
      </c>
      <c r="AB1104">
        <v>4.9580000000000002</v>
      </c>
      <c r="AC1104">
        <v>67.674999999999997</v>
      </c>
      <c r="AD1104">
        <v>68.349999999999994</v>
      </c>
      <c r="AE1104">
        <v>324.3</v>
      </c>
      <c r="AF1104">
        <v>20.59</v>
      </c>
      <c r="AG1104">
        <v>692</v>
      </c>
      <c r="AH1104">
        <v>282</v>
      </c>
      <c r="AI1104">
        <v>11.68</v>
      </c>
      <c r="AJ1104">
        <v>363.25</v>
      </c>
      <c r="AK1104">
        <f>IF(ISNUMBER(VLOOKUP($A1104,'[1]F-F_Research_Data_Factors_weekl'!$G$6:$J$4822,2,0)),VLOOKUP($A1104,'[1]F-F_Research_Data_Factors_weekl'!$G$6:$J$4822,2,0),AK1105)</f>
        <v>8044.3000161707514</v>
      </c>
      <c r="AL1104">
        <f>IF(ISNUMBER(VLOOKUP($A1104,'[1]F-F_Research_Data_Factors_weekl'!$G$6:$J$4822,3,0)),VLOOKUP($A1104,'[1]F-F_Research_Data_Factors_weekl'!$G$6:$J$4822,3,0),AL1105)</f>
        <v>272.92252938243212</v>
      </c>
      <c r="AM1104">
        <f>IF(ISNUMBER(VLOOKUP($A1104,'[1]F-F_Research_Data_Factors_weekl'!$G$6:$J$4822,4,0)),VLOOKUP($A1104,'[1]F-F_Research_Data_Factors_weekl'!$G$6:$J$4822,4,0),AM1105)</f>
        <v>2634.6841759458521</v>
      </c>
    </row>
    <row r="1105" spans="1:39" x14ac:dyDescent="0.25">
      <c r="A1105" s="14">
        <v>35713</v>
      </c>
      <c r="B1105">
        <v>8045.2</v>
      </c>
      <c r="C1105">
        <v>966.98</v>
      </c>
      <c r="D1105">
        <v>1739.03</v>
      </c>
      <c r="E1105">
        <v>7110.41</v>
      </c>
      <c r="F1105">
        <v>4188.5200000000004</v>
      </c>
      <c r="G1105">
        <v>17376.919999999998</v>
      </c>
      <c r="H1105">
        <v>1360.24</v>
      </c>
      <c r="I1105">
        <v>14273.12</v>
      </c>
      <c r="J1105">
        <v>5.8380000000000001</v>
      </c>
      <c r="K1105">
        <v>6.024</v>
      </c>
      <c r="L1105">
        <v>6.1429999999999998</v>
      </c>
      <c r="M1105">
        <v>6.43</v>
      </c>
      <c r="N1105">
        <v>96.66</v>
      </c>
      <c r="O1105">
        <v>1.1191</v>
      </c>
      <c r="P1105">
        <v>120.1</v>
      </c>
      <c r="Q1105">
        <v>1.621</v>
      </c>
      <c r="R1105">
        <v>0.73919999999999997</v>
      </c>
      <c r="S1105">
        <v>0.6462</v>
      </c>
      <c r="T1105">
        <v>1.4571000000000001</v>
      </c>
      <c r="U1105">
        <v>7.0301</v>
      </c>
      <c r="V1105">
        <v>7.5830000000000002</v>
      </c>
      <c r="W1105">
        <v>36.15</v>
      </c>
      <c r="X1105">
        <v>3.1028000000000002</v>
      </c>
      <c r="Y1105">
        <v>4.6372999999999998</v>
      </c>
      <c r="Z1105">
        <v>7.7510000000000003</v>
      </c>
      <c r="AA1105">
        <v>71.64</v>
      </c>
      <c r="AB1105">
        <v>5.1950000000000003</v>
      </c>
      <c r="AC1105">
        <v>67.400000000000006</v>
      </c>
      <c r="AD1105">
        <v>66.8</v>
      </c>
      <c r="AE1105">
        <v>328.9</v>
      </c>
      <c r="AF1105">
        <v>22.1</v>
      </c>
      <c r="AG1105">
        <v>700.25</v>
      </c>
      <c r="AH1105">
        <v>288.25</v>
      </c>
      <c r="AI1105">
        <v>11.94</v>
      </c>
      <c r="AJ1105">
        <v>365.25</v>
      </c>
      <c r="AK1105">
        <f>IF(ISNUMBER(VLOOKUP($A1105,'[1]F-F_Research_Data_Factors_weekl'!$G$6:$J$4822,2,0)),VLOOKUP($A1105,'[1]F-F_Research_Data_Factors_weekl'!$G$6:$J$4822,2,0),AK1106)</f>
        <v>8255.6445157745802</v>
      </c>
      <c r="AL1105">
        <f>IF(ISNUMBER(VLOOKUP($A1105,'[1]F-F_Research_Data_Factors_weekl'!$G$6:$J$4822,3,0)),VLOOKUP($A1105,'[1]F-F_Research_Data_Factors_weekl'!$G$6:$J$4822,3,0),AL1106)</f>
        <v>275.70717181779179</v>
      </c>
      <c r="AM1105">
        <f>IF(ISNUMBER(VLOOKUP($A1105,'[1]F-F_Research_Data_Factors_weekl'!$G$6:$J$4822,4,0)),VLOOKUP($A1105,'[1]F-F_Research_Data_Factors_weekl'!$G$6:$J$4822,4,0),AM1106)</f>
        <v>2594.4698926103906</v>
      </c>
    </row>
    <row r="1106" spans="1:39" x14ac:dyDescent="0.25">
      <c r="A1106" s="14">
        <v>35706</v>
      </c>
      <c r="B1106">
        <v>8038.57</v>
      </c>
      <c r="C1106">
        <v>965.03</v>
      </c>
      <c r="D1106">
        <v>1715.87</v>
      </c>
      <c r="E1106">
        <v>7091.87</v>
      </c>
      <c r="F1106">
        <v>4273.71</v>
      </c>
      <c r="G1106">
        <v>17647.45</v>
      </c>
      <c r="H1106">
        <v>1378.15</v>
      </c>
      <c r="I1106">
        <v>15128.02</v>
      </c>
      <c r="J1106">
        <v>5.6779999999999999</v>
      </c>
      <c r="K1106">
        <v>5.8659999999999997</v>
      </c>
      <c r="L1106">
        <v>5.9879999999999995</v>
      </c>
      <c r="M1106">
        <v>6.2939999999999996</v>
      </c>
      <c r="N1106">
        <v>97.08</v>
      </c>
      <c r="O1106">
        <v>1.1118999999999999</v>
      </c>
      <c r="P1106">
        <v>122.08</v>
      </c>
      <c r="Q1106">
        <v>1.6158000000000001</v>
      </c>
      <c r="R1106">
        <v>0.72940000000000005</v>
      </c>
      <c r="S1106">
        <v>0.64190000000000003</v>
      </c>
      <c r="T1106">
        <v>1.4475</v>
      </c>
      <c r="U1106">
        <v>6.9945000000000004</v>
      </c>
      <c r="V1106">
        <v>7.5034999999999998</v>
      </c>
      <c r="W1106">
        <v>36.15</v>
      </c>
      <c r="X1106">
        <v>3.3725000000000001</v>
      </c>
      <c r="Y1106">
        <v>4.6704999999999997</v>
      </c>
      <c r="Z1106">
        <v>7.7889999999999997</v>
      </c>
      <c r="AA1106">
        <v>69.38</v>
      </c>
      <c r="AB1106">
        <v>5.3029999999999999</v>
      </c>
      <c r="AC1106">
        <v>66.400000000000006</v>
      </c>
      <c r="AD1106">
        <v>74.5</v>
      </c>
      <c r="AE1106">
        <v>334.6</v>
      </c>
      <c r="AF1106">
        <v>22.76</v>
      </c>
      <c r="AG1106">
        <v>639.5</v>
      </c>
      <c r="AH1106">
        <v>264.75</v>
      </c>
      <c r="AI1106">
        <v>11.9</v>
      </c>
      <c r="AJ1106">
        <v>357.75</v>
      </c>
      <c r="AK1106">
        <f>IF(ISNUMBER(VLOOKUP($A1106,'[1]F-F_Research_Data_Factors_weekl'!$G$6:$J$4822,2,0)),VLOOKUP($A1106,'[1]F-F_Research_Data_Factors_weekl'!$G$6:$J$4822,2,0),AK1107)</f>
        <v>8217.0245006216592</v>
      </c>
      <c r="AL1106">
        <f>IF(ISNUMBER(VLOOKUP($A1106,'[1]F-F_Research_Data_Factors_weekl'!$G$6:$J$4822,3,0)),VLOOKUP($A1106,'[1]F-F_Research_Data_Factors_weekl'!$G$6:$J$4822,3,0),AL1107)</f>
        <v>272.38408596897034</v>
      </c>
      <c r="AM1106">
        <f>IF(ISNUMBER(VLOOKUP($A1106,'[1]F-F_Research_Data_Factors_weekl'!$G$6:$J$4822,4,0)),VLOOKUP($A1106,'[1]F-F_Research_Data_Factors_weekl'!$G$6:$J$4822,4,0),AM1107)</f>
        <v>2609.3431485571664</v>
      </c>
    </row>
    <row r="1107" spans="1:39" x14ac:dyDescent="0.25">
      <c r="A1107" s="14">
        <v>35699</v>
      </c>
      <c r="B1107">
        <v>7922.17</v>
      </c>
      <c r="C1107">
        <v>945.22</v>
      </c>
      <c r="D1107">
        <v>1682.24</v>
      </c>
      <c r="E1107">
        <v>6975.88</v>
      </c>
      <c r="F1107">
        <v>4080.78</v>
      </c>
      <c r="G1107">
        <v>17994.71</v>
      </c>
      <c r="H1107">
        <v>1393.48</v>
      </c>
      <c r="I1107">
        <v>14710.87</v>
      </c>
      <c r="J1107">
        <v>5.78</v>
      </c>
      <c r="K1107">
        <v>5.9870000000000001</v>
      </c>
      <c r="L1107">
        <v>6.0810000000000004</v>
      </c>
      <c r="M1107">
        <v>6.367</v>
      </c>
      <c r="N1107">
        <v>97.25</v>
      </c>
      <c r="O1107">
        <v>1.1115999999999999</v>
      </c>
      <c r="P1107">
        <v>121.26</v>
      </c>
      <c r="Q1107">
        <v>1.6080000000000001</v>
      </c>
      <c r="R1107">
        <v>0.72209999999999996</v>
      </c>
      <c r="S1107">
        <v>0.64119999999999999</v>
      </c>
      <c r="T1107">
        <v>1.4512</v>
      </c>
      <c r="U1107">
        <v>7.1154999999999999</v>
      </c>
      <c r="V1107">
        <v>7.6032999999999999</v>
      </c>
      <c r="W1107">
        <v>36.28</v>
      </c>
      <c r="X1107">
        <v>3.1446000000000001</v>
      </c>
      <c r="Y1107">
        <v>4.6740000000000004</v>
      </c>
      <c r="Z1107">
        <v>7.8149999999999995</v>
      </c>
      <c r="AA1107">
        <v>70.540000000000006</v>
      </c>
      <c r="AB1107">
        <v>4.7839999999999998</v>
      </c>
      <c r="AC1107">
        <v>68.424999999999997</v>
      </c>
      <c r="AD1107">
        <v>73.2</v>
      </c>
      <c r="AE1107">
        <v>326.89999999999998</v>
      </c>
      <c r="AF1107">
        <v>20.87</v>
      </c>
      <c r="AG1107">
        <v>631.75</v>
      </c>
      <c r="AH1107">
        <v>257.5</v>
      </c>
      <c r="AI1107">
        <v>10.89</v>
      </c>
      <c r="AJ1107">
        <v>357.25</v>
      </c>
      <c r="AK1107">
        <f>IF(ISNUMBER(VLOOKUP($A1107,'[1]F-F_Research_Data_Factors_weekl'!$G$6:$J$4822,2,0)),VLOOKUP($A1107,'[1]F-F_Research_Data_Factors_weekl'!$G$6:$J$4822,2,0),AK1108)</f>
        <v>8059.0667915080994</v>
      </c>
      <c r="AL1107">
        <f>IF(ISNUMBER(VLOOKUP($A1107,'[1]F-F_Research_Data_Factors_weekl'!$G$6:$J$4822,3,0)),VLOOKUP($A1107,'[1]F-F_Research_Data_Factors_weekl'!$G$6:$J$4822,3,0),AL1108)</f>
        <v>272.08479269700359</v>
      </c>
      <c r="AM1107">
        <f>IF(ISNUMBER(VLOOKUP($A1107,'[1]F-F_Research_Data_Factors_weekl'!$G$6:$J$4822,4,0)),VLOOKUP($A1107,'[1]F-F_Research_Data_Factors_weekl'!$G$6:$J$4822,4,0),AM1108)</f>
        <v>2606.7364121450219</v>
      </c>
    </row>
    <row r="1108" spans="1:39" x14ac:dyDescent="0.25">
      <c r="A1108" s="14">
        <v>35692</v>
      </c>
      <c r="B1108">
        <v>7917.26</v>
      </c>
      <c r="C1108">
        <v>950.51</v>
      </c>
      <c r="D1108">
        <v>1680.36</v>
      </c>
      <c r="E1108">
        <v>6982.7</v>
      </c>
      <c r="F1108">
        <v>4032.97</v>
      </c>
      <c r="G1108">
        <v>18058.21</v>
      </c>
      <c r="H1108">
        <v>1389.46</v>
      </c>
      <c r="I1108">
        <v>14384.13</v>
      </c>
      <c r="J1108">
        <v>5.8090000000000002</v>
      </c>
      <c r="K1108">
        <v>6.01</v>
      </c>
      <c r="L1108">
        <v>6.0919999999999996</v>
      </c>
      <c r="M1108">
        <v>6.3780000000000001</v>
      </c>
      <c r="N1108">
        <v>97.83</v>
      </c>
      <c r="O1108">
        <v>1.1078000000000001</v>
      </c>
      <c r="P1108">
        <v>122.17</v>
      </c>
      <c r="Q1108">
        <v>1.6120999999999999</v>
      </c>
      <c r="R1108">
        <v>0.7177</v>
      </c>
      <c r="S1108">
        <v>0.63339999999999996</v>
      </c>
      <c r="T1108">
        <v>1.4622999999999999</v>
      </c>
      <c r="U1108">
        <v>7.2065000000000001</v>
      </c>
      <c r="V1108">
        <v>7.6052999999999997</v>
      </c>
      <c r="W1108">
        <v>36.450000000000003</v>
      </c>
      <c r="X1108">
        <v>3.0377999999999998</v>
      </c>
      <c r="Y1108">
        <v>4.6775000000000002</v>
      </c>
      <c r="Z1108">
        <v>7.7359999999999998</v>
      </c>
      <c r="AA1108">
        <v>73.27</v>
      </c>
      <c r="AB1108">
        <v>4.665</v>
      </c>
      <c r="AC1108">
        <v>67.900000000000006</v>
      </c>
      <c r="AD1108">
        <v>69.150000000000006</v>
      </c>
      <c r="AE1108">
        <v>321.60000000000002</v>
      </c>
      <c r="AF1108">
        <v>19.350000000000001</v>
      </c>
      <c r="AG1108">
        <v>756.5</v>
      </c>
      <c r="AH1108">
        <v>255.5</v>
      </c>
      <c r="AI1108">
        <v>11.17</v>
      </c>
      <c r="AJ1108">
        <v>353</v>
      </c>
      <c r="AK1108">
        <f>IF(ISNUMBER(VLOOKUP($A1108,'[1]F-F_Research_Data_Factors_weekl'!$G$6:$J$4822,2,0)),VLOOKUP($A1108,'[1]F-F_Research_Data_Factors_weekl'!$G$6:$J$4822,2,0),AK1109)</f>
        <v>8091.4325215944773</v>
      </c>
      <c r="AL1108">
        <f>IF(ISNUMBER(VLOOKUP($A1108,'[1]F-F_Research_Data_Factors_weekl'!$G$6:$J$4822,3,0)),VLOOKUP($A1108,'[1]F-F_Research_Data_Factors_weekl'!$G$6:$J$4822,3,0),AL1109)</f>
        <v>267.90546740547813</v>
      </c>
      <c r="AM1108">
        <f>IF(ISNUMBER(VLOOKUP($A1108,'[1]F-F_Research_Data_Factors_weekl'!$G$6:$J$4822,4,0)),VLOOKUP($A1108,'[1]F-F_Research_Data_Factors_weekl'!$G$6:$J$4822,4,0),AM1109)</f>
        <v>2618.5197510246326</v>
      </c>
    </row>
    <row r="1109" spans="1:39" x14ac:dyDescent="0.25">
      <c r="A1109" s="14">
        <v>35685</v>
      </c>
      <c r="B1109">
        <v>7742.97</v>
      </c>
      <c r="C1109">
        <v>923.91</v>
      </c>
      <c r="D1109">
        <v>1649.33</v>
      </c>
      <c r="E1109">
        <v>6766.1</v>
      </c>
      <c r="F1109">
        <v>3854.81</v>
      </c>
      <c r="G1109">
        <v>17965.8</v>
      </c>
      <c r="H1109">
        <v>1396.64</v>
      </c>
      <c r="I1109">
        <v>14470.46</v>
      </c>
      <c r="J1109">
        <v>5.9130000000000003</v>
      </c>
      <c r="K1109">
        <v>6.1660000000000004</v>
      </c>
      <c r="L1109">
        <v>6.2830000000000004</v>
      </c>
      <c r="M1109">
        <v>6.5869999999999997</v>
      </c>
      <c r="N1109">
        <v>97.73</v>
      </c>
      <c r="O1109">
        <v>1.1082000000000001</v>
      </c>
      <c r="P1109">
        <v>121.02</v>
      </c>
      <c r="Q1109">
        <v>1.6074000000000002</v>
      </c>
      <c r="R1109">
        <v>0.72219999999999995</v>
      </c>
      <c r="S1109">
        <v>0.63490000000000002</v>
      </c>
      <c r="T1109">
        <v>1.4633</v>
      </c>
      <c r="U1109">
        <v>7.2858999999999998</v>
      </c>
      <c r="V1109">
        <v>7.6721000000000004</v>
      </c>
      <c r="W1109">
        <v>36.549999999999997</v>
      </c>
      <c r="X1109">
        <v>2.9784000000000002</v>
      </c>
      <c r="Y1109">
        <v>4.6864999999999997</v>
      </c>
      <c r="Z1109">
        <v>7.7709999999999999</v>
      </c>
      <c r="AA1109">
        <v>73.91</v>
      </c>
      <c r="AB1109">
        <v>4.72</v>
      </c>
      <c r="AC1109">
        <v>69.424999999999997</v>
      </c>
      <c r="AD1109">
        <v>69.75</v>
      </c>
      <c r="AE1109">
        <v>324.8</v>
      </c>
      <c r="AF1109">
        <v>19.32</v>
      </c>
      <c r="AG1109">
        <v>722</v>
      </c>
      <c r="AH1109">
        <v>266.25</v>
      </c>
      <c r="AI1109">
        <v>11.49</v>
      </c>
      <c r="AJ1109">
        <v>358.5</v>
      </c>
      <c r="AK1109">
        <f>IF(ISNUMBER(VLOOKUP($A1109,'[1]F-F_Research_Data_Factors_weekl'!$G$6:$J$4822,2,0)),VLOOKUP($A1109,'[1]F-F_Research_Data_Factors_weekl'!$G$6:$J$4822,2,0),AK1110)</f>
        <v>7893.310429806339</v>
      </c>
      <c r="AL1109">
        <f>IF(ISNUMBER(VLOOKUP($A1109,'[1]F-F_Research_Data_Factors_weekl'!$G$6:$J$4822,3,0)),VLOOKUP($A1109,'[1]F-F_Research_Data_Factors_weekl'!$G$6:$J$4822,3,0),AL1110)</f>
        <v>270.93999535343664</v>
      </c>
      <c r="AM1109">
        <f>IF(ISNUMBER(VLOOKUP($A1109,'[1]F-F_Research_Data_Factors_weekl'!$G$6:$J$4822,4,0)),VLOOKUP($A1109,'[1]F-F_Research_Data_Factors_weekl'!$G$6:$J$4822,4,0),AM1110)</f>
        <v>2622.9788150101499</v>
      </c>
    </row>
    <row r="1110" spans="1:39" x14ac:dyDescent="0.25">
      <c r="A1110" s="14">
        <v>35678</v>
      </c>
      <c r="B1110">
        <v>7822.4</v>
      </c>
      <c r="C1110">
        <v>929.05</v>
      </c>
      <c r="D1110">
        <v>1635.77</v>
      </c>
      <c r="E1110">
        <v>6743.22</v>
      </c>
      <c r="F1110">
        <v>4100.67</v>
      </c>
      <c r="G1110">
        <v>18650.169999999998</v>
      </c>
      <c r="H1110">
        <v>1444.65</v>
      </c>
      <c r="I1110">
        <v>14563.55</v>
      </c>
      <c r="J1110">
        <v>5.9550000000000001</v>
      </c>
      <c r="K1110">
        <v>6.23</v>
      </c>
      <c r="L1110">
        <v>6.35</v>
      </c>
      <c r="M1110">
        <v>6.6420000000000003</v>
      </c>
      <c r="N1110">
        <v>98.86</v>
      </c>
      <c r="O1110">
        <v>1.0859000000000001</v>
      </c>
      <c r="P1110">
        <v>121.26</v>
      </c>
      <c r="Q1110">
        <v>1.5937000000000001</v>
      </c>
      <c r="R1110">
        <v>0.73099999999999998</v>
      </c>
      <c r="S1110">
        <v>0.63639999999999997</v>
      </c>
      <c r="T1110">
        <v>1.4782999999999999</v>
      </c>
      <c r="U1110">
        <v>7.4124999999999996</v>
      </c>
      <c r="V1110">
        <v>7.7675000000000001</v>
      </c>
      <c r="W1110">
        <v>36.6</v>
      </c>
      <c r="X1110">
        <v>2.9525000000000001</v>
      </c>
      <c r="Y1110">
        <v>4.694</v>
      </c>
      <c r="Z1110">
        <v>7.8</v>
      </c>
      <c r="AA1110">
        <v>72.540000000000006</v>
      </c>
      <c r="AB1110">
        <v>4.6710000000000003</v>
      </c>
      <c r="AC1110">
        <v>67.849999999999994</v>
      </c>
      <c r="AD1110">
        <v>69.5</v>
      </c>
      <c r="AE1110">
        <v>323.8</v>
      </c>
      <c r="AF1110">
        <v>19.63</v>
      </c>
      <c r="AG1110">
        <v>709.5</v>
      </c>
      <c r="AH1110">
        <v>266.25</v>
      </c>
      <c r="AI1110">
        <v>11.54</v>
      </c>
      <c r="AJ1110">
        <v>372.25</v>
      </c>
      <c r="AK1110">
        <f>IF(ISNUMBER(VLOOKUP($A1110,'[1]F-F_Research_Data_Factors_weekl'!$G$6:$J$4822,2,0)),VLOOKUP($A1110,'[1]F-F_Research_Data_Factors_weekl'!$G$6:$J$4822,2,0),AK1111)</f>
        <v>7900.4208085340197</v>
      </c>
      <c r="AL1110">
        <f>IF(ISNUMBER(VLOOKUP($A1110,'[1]F-F_Research_Data_Factors_weekl'!$G$6:$J$4822,3,0)),VLOOKUP($A1110,'[1]F-F_Research_Data_Factors_weekl'!$G$6:$J$4822,3,0),AL1111)</f>
        <v>265.62744642493789</v>
      </c>
      <c r="AM1110">
        <f>IF(ISNUMBER(VLOOKUP($A1110,'[1]F-F_Research_Data_Factors_weekl'!$G$6:$J$4822,4,0)),VLOOKUP($A1110,'[1]F-F_Research_Data_Factors_weekl'!$G$6:$J$4822,4,0),AM1111)</f>
        <v>2605.0042854406101</v>
      </c>
    </row>
    <row r="1111" spans="1:39" x14ac:dyDescent="0.25">
      <c r="A1111" s="14">
        <v>35671</v>
      </c>
      <c r="B1111">
        <v>7622.42</v>
      </c>
      <c r="C1111">
        <v>899.47</v>
      </c>
      <c r="D1111">
        <v>1587.32</v>
      </c>
      <c r="E1111">
        <v>6611.79</v>
      </c>
      <c r="F1111">
        <v>3906.03</v>
      </c>
      <c r="G1111">
        <v>18229.419999999998</v>
      </c>
      <c r="H1111">
        <v>1427.99</v>
      </c>
      <c r="I1111">
        <v>14135.25</v>
      </c>
      <c r="J1111">
        <v>5.9550000000000001</v>
      </c>
      <c r="K1111">
        <v>6.2229999999999999</v>
      </c>
      <c r="L1111">
        <v>6.3390000000000004</v>
      </c>
      <c r="M1111">
        <v>6.6109999999999998</v>
      </c>
      <c r="N1111">
        <v>99</v>
      </c>
      <c r="O1111">
        <v>1.0887</v>
      </c>
      <c r="P1111">
        <v>120.95</v>
      </c>
      <c r="Q1111">
        <v>1.6153</v>
      </c>
      <c r="R1111">
        <v>0.73229999999999995</v>
      </c>
      <c r="S1111">
        <v>0.6391</v>
      </c>
      <c r="T1111">
        <v>1.4924999999999999</v>
      </c>
      <c r="U1111">
        <v>7.4823000000000004</v>
      </c>
      <c r="V1111">
        <v>7.8781999999999996</v>
      </c>
      <c r="W1111">
        <v>36.5</v>
      </c>
      <c r="X1111">
        <v>2.9283999999999999</v>
      </c>
      <c r="Y1111">
        <v>4.6929999999999996</v>
      </c>
      <c r="Z1111">
        <v>7.8149999999999995</v>
      </c>
      <c r="AA1111">
        <v>72.7</v>
      </c>
      <c r="AB1111">
        <v>4.6159999999999997</v>
      </c>
      <c r="AC1111">
        <v>67.2</v>
      </c>
      <c r="AD1111">
        <v>67.849999999999994</v>
      </c>
      <c r="AE1111">
        <v>325.5</v>
      </c>
      <c r="AF1111">
        <v>19.61</v>
      </c>
      <c r="AG1111">
        <v>666</v>
      </c>
      <c r="AH1111">
        <v>265.75</v>
      </c>
      <c r="AI1111">
        <v>11.6</v>
      </c>
      <c r="AJ1111">
        <v>378.25</v>
      </c>
      <c r="AK1111">
        <f>IF(ISNUMBER(VLOOKUP($A1111,'[1]F-F_Research_Data_Factors_weekl'!$G$6:$J$4822,2,0)),VLOOKUP($A1111,'[1]F-F_Research_Data_Factors_weekl'!$G$6:$J$4822,2,0),AK1112)</f>
        <v>7677.0195399222821</v>
      </c>
      <c r="AL1111">
        <f>IF(ISNUMBER(VLOOKUP($A1111,'[1]F-F_Research_Data_Factors_weekl'!$G$6:$J$4822,3,0)),VLOOKUP($A1111,'[1]F-F_Research_Data_Factors_weekl'!$G$6:$J$4822,3,0),AL1112)</f>
        <v>267.41915476184226</v>
      </c>
      <c r="AM1111">
        <f>IF(ISNUMBER(VLOOKUP($A1111,'[1]F-F_Research_Data_Factors_weekl'!$G$6:$J$4822,4,0)),VLOOKUP($A1111,'[1]F-F_Research_Data_Factors_weekl'!$G$6:$J$4822,4,0),AM1112)</f>
        <v>2607.8729456808592</v>
      </c>
    </row>
    <row r="1112" spans="1:39" x14ac:dyDescent="0.25">
      <c r="A1112" s="14">
        <v>35664</v>
      </c>
      <c r="B1112">
        <v>7887.9</v>
      </c>
      <c r="C1112">
        <v>923.55</v>
      </c>
      <c r="D1112">
        <v>1598.69</v>
      </c>
      <c r="E1112">
        <v>6709.78</v>
      </c>
      <c r="F1112">
        <v>4086.01</v>
      </c>
      <c r="G1112">
        <v>18650.169999999998</v>
      </c>
      <c r="H1112">
        <v>1455.73</v>
      </c>
      <c r="I1112">
        <v>15429.75</v>
      </c>
      <c r="J1112">
        <v>5.9290000000000003</v>
      </c>
      <c r="K1112">
        <v>6.194</v>
      </c>
      <c r="L1112">
        <v>6.3579999999999997</v>
      </c>
      <c r="M1112">
        <v>6.649</v>
      </c>
      <c r="N1112">
        <v>99.06</v>
      </c>
      <c r="O1112">
        <v>1.0796999999999999</v>
      </c>
      <c r="P1112">
        <v>118.26</v>
      </c>
      <c r="Q1112">
        <v>1.6082999999999998</v>
      </c>
      <c r="R1112">
        <v>0.74790000000000001</v>
      </c>
      <c r="S1112">
        <v>0.64600000000000002</v>
      </c>
      <c r="T1112">
        <v>1.4986999999999999</v>
      </c>
      <c r="U1112">
        <v>7.5928000000000004</v>
      </c>
      <c r="V1112">
        <v>7.9638</v>
      </c>
      <c r="W1112">
        <v>35.9</v>
      </c>
      <c r="X1112">
        <v>2.7753000000000001</v>
      </c>
      <c r="Y1112">
        <v>4.6935000000000002</v>
      </c>
      <c r="Z1112">
        <v>7.76</v>
      </c>
      <c r="AA1112">
        <v>73.69</v>
      </c>
      <c r="AB1112">
        <v>4.6820000000000004</v>
      </c>
      <c r="AC1112">
        <v>66.375</v>
      </c>
      <c r="AD1112">
        <v>67.8</v>
      </c>
      <c r="AE1112">
        <v>326.2</v>
      </c>
      <c r="AF1112">
        <v>19.7</v>
      </c>
      <c r="AG1112">
        <v>661.5</v>
      </c>
      <c r="AH1112">
        <v>271.75</v>
      </c>
      <c r="AI1112">
        <v>11.79</v>
      </c>
      <c r="AJ1112">
        <v>368.75</v>
      </c>
      <c r="AK1112">
        <f>IF(ISNUMBER(VLOOKUP($A1112,'[1]F-F_Research_Data_Factors_weekl'!$G$6:$J$4822,2,0)),VLOOKUP($A1112,'[1]F-F_Research_Data_Factors_weekl'!$G$6:$J$4822,2,0),AK1113)</f>
        <v>7798.6789312497785</v>
      </c>
      <c r="AL1112">
        <f>IF(ISNUMBER(VLOOKUP($A1112,'[1]F-F_Research_Data_Factors_weekl'!$G$6:$J$4822,3,0)),VLOOKUP($A1112,'[1]F-F_Research_Data_Factors_weekl'!$G$6:$J$4822,3,0),AL1113)</f>
        <v>258.07677548913557</v>
      </c>
      <c r="AM1112">
        <f>IF(ISNUMBER(VLOOKUP($A1112,'[1]F-F_Research_Data_Factors_weekl'!$G$6:$J$4822,4,0)),VLOOKUP($A1112,'[1]F-F_Research_Data_Factors_weekl'!$G$6:$J$4822,4,0),AM1113)</f>
        <v>2592.3190314919079</v>
      </c>
    </row>
    <row r="1113" spans="1:39" x14ac:dyDescent="0.25">
      <c r="A1113" s="14">
        <v>35657</v>
      </c>
      <c r="B1113">
        <v>7694.65</v>
      </c>
      <c r="C1113">
        <v>900.81</v>
      </c>
      <c r="D1113">
        <v>1562.03</v>
      </c>
      <c r="E1113">
        <v>6695.09</v>
      </c>
      <c r="F1113">
        <v>4152.8599999999997</v>
      </c>
      <c r="G1113">
        <v>19326.03</v>
      </c>
      <c r="H1113">
        <v>1501.69</v>
      </c>
      <c r="I1113">
        <v>16096.88</v>
      </c>
      <c r="J1113">
        <v>5.8170000000000002</v>
      </c>
      <c r="K1113">
        <v>6.0640000000000001</v>
      </c>
      <c r="L1113">
        <v>6.2359999999999998</v>
      </c>
      <c r="M1113">
        <v>6.5460000000000003</v>
      </c>
      <c r="N1113">
        <v>99.05</v>
      </c>
      <c r="O1113">
        <v>1.0777000000000001</v>
      </c>
      <c r="P1113">
        <v>117.4</v>
      </c>
      <c r="Q1113">
        <v>1.6108</v>
      </c>
      <c r="R1113">
        <v>0.74219999999999997</v>
      </c>
      <c r="S1113">
        <v>0.64159999999999995</v>
      </c>
      <c r="T1113">
        <v>1.5066999999999999</v>
      </c>
      <c r="U1113">
        <v>7.5701999999999998</v>
      </c>
      <c r="V1113">
        <v>7.9541000000000004</v>
      </c>
      <c r="W1113">
        <v>35.700000000000003</v>
      </c>
      <c r="X1113">
        <v>2.7824999999999998</v>
      </c>
      <c r="Y1113">
        <v>4.6864999999999997</v>
      </c>
      <c r="Z1113">
        <v>7.76</v>
      </c>
      <c r="AA1113">
        <v>74.66</v>
      </c>
      <c r="AB1113">
        <v>4.5600000000000005</v>
      </c>
      <c r="AC1113">
        <v>67.224999999999994</v>
      </c>
      <c r="AD1113">
        <v>68.900000000000006</v>
      </c>
      <c r="AE1113">
        <v>325.7</v>
      </c>
      <c r="AF1113">
        <v>20.07</v>
      </c>
      <c r="AG1113">
        <v>791.75</v>
      </c>
      <c r="AH1113">
        <v>260</v>
      </c>
      <c r="AI1113">
        <v>11.86</v>
      </c>
      <c r="AJ1113">
        <v>354</v>
      </c>
      <c r="AK1113">
        <f>IF(ISNUMBER(VLOOKUP($A1113,'[1]F-F_Research_Data_Factors_weekl'!$G$6:$J$4822,2,0)),VLOOKUP($A1113,'[1]F-F_Research_Data_Factors_weekl'!$G$6:$J$4822,2,0),AK1114)</f>
        <v>7642.7664947567409</v>
      </c>
      <c r="AL1113">
        <f>IF(ISNUMBER(VLOOKUP($A1113,'[1]F-F_Research_Data_Factors_weekl'!$G$6:$J$4822,3,0)),VLOOKUP($A1113,'[1]F-F_Research_Data_Factors_weekl'!$G$6:$J$4822,3,0),AL1114)</f>
        <v>259.21733174883042</v>
      </c>
      <c r="AM1113">
        <f>IF(ISNUMBER(VLOOKUP($A1113,'[1]F-F_Research_Data_Factors_weekl'!$G$6:$J$4822,4,0)),VLOOKUP($A1113,'[1]F-F_Research_Data_Factors_weekl'!$G$6:$J$4822,4,0),AM1114)</f>
        <v>2613.2248301329719</v>
      </c>
    </row>
    <row r="1114" spans="1:39" x14ac:dyDescent="0.25">
      <c r="A1114" s="14">
        <v>35650</v>
      </c>
      <c r="B1114">
        <v>8031.22</v>
      </c>
      <c r="C1114">
        <v>933.54</v>
      </c>
      <c r="D1114">
        <v>1598.52</v>
      </c>
      <c r="E1114">
        <v>6895.15</v>
      </c>
      <c r="F1114">
        <v>4354.1499999999996</v>
      </c>
      <c r="G1114">
        <v>19604.46</v>
      </c>
      <c r="H1114">
        <v>1503.27</v>
      </c>
      <c r="I1114">
        <v>16647.54</v>
      </c>
      <c r="J1114">
        <v>5.9889999999999999</v>
      </c>
      <c r="K1114">
        <v>6.2160000000000002</v>
      </c>
      <c r="L1114">
        <v>6.367</v>
      </c>
      <c r="M1114">
        <v>6.6349999999999998</v>
      </c>
      <c r="N1114">
        <v>99.75</v>
      </c>
      <c r="O1114">
        <v>1.0587</v>
      </c>
      <c r="P1114">
        <v>114.76</v>
      </c>
      <c r="Q1114">
        <v>1.5895999999999999</v>
      </c>
      <c r="R1114">
        <v>0.7349</v>
      </c>
      <c r="S1114">
        <v>0.63770000000000004</v>
      </c>
      <c r="T1114">
        <v>1.5097</v>
      </c>
      <c r="U1114">
        <v>7.5725999999999996</v>
      </c>
      <c r="V1114">
        <v>7.9150999999999998</v>
      </c>
      <c r="W1114">
        <v>35.76</v>
      </c>
      <c r="X1114">
        <v>2.6964999999999999</v>
      </c>
      <c r="Y1114">
        <v>4.6684999999999999</v>
      </c>
      <c r="Z1114">
        <v>7.82</v>
      </c>
      <c r="AA1114">
        <v>74.25</v>
      </c>
      <c r="AB1114">
        <v>4.375</v>
      </c>
      <c r="AC1114">
        <v>66.400000000000006</v>
      </c>
      <c r="AD1114">
        <v>77.400000000000006</v>
      </c>
      <c r="AE1114">
        <v>326.10000000000002</v>
      </c>
      <c r="AF1114">
        <v>19.54</v>
      </c>
      <c r="AG1114">
        <v>739.75</v>
      </c>
      <c r="AH1114">
        <v>253.5</v>
      </c>
      <c r="AI1114">
        <v>11.38</v>
      </c>
      <c r="AJ1114">
        <v>367.25</v>
      </c>
      <c r="AK1114">
        <f>IF(ISNUMBER(VLOOKUP($A1114,'[1]F-F_Research_Data_Factors_weekl'!$G$6:$J$4822,2,0)),VLOOKUP($A1114,'[1]F-F_Research_Data_Factors_weekl'!$G$6:$J$4822,2,0),AK1115)</f>
        <v>7864.5467120361609</v>
      </c>
      <c r="AL1114">
        <f>IF(ISNUMBER(VLOOKUP($A1114,'[1]F-F_Research_Data_Factors_weekl'!$G$6:$J$4822,3,0)),VLOOKUP($A1114,'[1]F-F_Research_Data_Factors_weekl'!$G$6:$J$4822,3,0),AL1115)</f>
        <v>255.08495547021298</v>
      </c>
      <c r="AM1114">
        <f>IF(ISNUMBER(VLOOKUP($A1114,'[1]F-F_Research_Data_Factors_weekl'!$G$6:$J$4822,4,0)),VLOOKUP($A1114,'[1]F-F_Research_Data_Factors_weekl'!$G$6:$J$4822,4,0),AM1115)</f>
        <v>2576.8906716625302</v>
      </c>
    </row>
    <row r="1115" spans="1:39" x14ac:dyDescent="0.25">
      <c r="A1115" s="14">
        <v>35643</v>
      </c>
      <c r="B1115">
        <v>8194.0400000000009</v>
      </c>
      <c r="C1115">
        <v>947.14</v>
      </c>
      <c r="D1115">
        <v>1594.33</v>
      </c>
      <c r="E1115">
        <v>6851.14</v>
      </c>
      <c r="F1115">
        <v>4408.79</v>
      </c>
      <c r="G1115">
        <v>19804.38</v>
      </c>
      <c r="H1115">
        <v>1512.79</v>
      </c>
      <c r="I1115">
        <v>16379.22</v>
      </c>
      <c r="J1115">
        <v>5.8710000000000004</v>
      </c>
      <c r="K1115">
        <v>6.0720000000000001</v>
      </c>
      <c r="L1115">
        <v>6.18</v>
      </c>
      <c r="M1115">
        <v>6.4539999999999997</v>
      </c>
      <c r="N1115">
        <v>100.43</v>
      </c>
      <c r="O1115">
        <v>1.0565</v>
      </c>
      <c r="P1115">
        <v>118.43</v>
      </c>
      <c r="Q1115">
        <v>1.6314</v>
      </c>
      <c r="R1115">
        <v>0.73919999999999997</v>
      </c>
      <c r="S1115">
        <v>0.64380000000000004</v>
      </c>
      <c r="T1115">
        <v>1.5249999999999999</v>
      </c>
      <c r="U1115">
        <v>7.7066999999999997</v>
      </c>
      <c r="V1115">
        <v>8.0242000000000004</v>
      </c>
      <c r="W1115">
        <v>35.770000000000003</v>
      </c>
      <c r="X1115">
        <v>2.6381999999999999</v>
      </c>
      <c r="Y1115">
        <v>4.6360000000000001</v>
      </c>
      <c r="Z1115">
        <v>7.835</v>
      </c>
      <c r="AA1115">
        <v>75.180000000000007</v>
      </c>
      <c r="AB1115">
        <v>4.47</v>
      </c>
      <c r="AC1115">
        <v>67.525000000000006</v>
      </c>
      <c r="AD1115">
        <v>75.55</v>
      </c>
      <c r="AE1115">
        <v>324.7</v>
      </c>
      <c r="AF1115">
        <v>20.28</v>
      </c>
      <c r="AG1115">
        <v>762</v>
      </c>
      <c r="AH1115">
        <v>268.5</v>
      </c>
      <c r="AI1115">
        <v>11.65</v>
      </c>
      <c r="AJ1115">
        <v>361.5</v>
      </c>
      <c r="AK1115">
        <f>IF(ISNUMBER(VLOOKUP($A1115,'[1]F-F_Research_Data_Factors_weekl'!$G$6:$J$4822,2,0)),VLOOKUP($A1115,'[1]F-F_Research_Data_Factors_weekl'!$G$6:$J$4822,2,0),AK1116)</f>
        <v>7961.6791982548702</v>
      </c>
      <c r="AL1115">
        <f>IF(ISNUMBER(VLOOKUP($A1115,'[1]F-F_Research_Data_Factors_weekl'!$G$6:$J$4822,3,0)),VLOOKUP($A1115,'[1]F-F_Research_Data_Factors_weekl'!$G$6:$J$4822,3,0),AL1116)</f>
        <v>250.18140002963216</v>
      </c>
      <c r="AM1115">
        <f>IF(ISNUMBER(VLOOKUP($A1115,'[1]F-F_Research_Data_Factors_weekl'!$G$6:$J$4822,4,0)),VLOOKUP($A1115,'[1]F-F_Research_Data_Factors_weekl'!$G$6:$J$4822,4,0),AM1116)</f>
        <v>2580.5033763894753</v>
      </c>
    </row>
    <row r="1116" spans="1:39" x14ac:dyDescent="0.25">
      <c r="A1116" s="14">
        <v>35636</v>
      </c>
      <c r="B1116">
        <v>8113.44</v>
      </c>
      <c r="C1116">
        <v>938.79</v>
      </c>
      <c r="D1116">
        <v>1569.58</v>
      </c>
      <c r="E1116">
        <v>6780.27</v>
      </c>
      <c r="F1116">
        <v>4317.6400000000003</v>
      </c>
      <c r="G1116">
        <v>20389.54</v>
      </c>
      <c r="H1116">
        <v>1544.29</v>
      </c>
      <c r="I1116">
        <v>15658.12</v>
      </c>
      <c r="J1116">
        <v>5.8629999999999995</v>
      </c>
      <c r="K1116">
        <v>6.0750000000000002</v>
      </c>
      <c r="L1116">
        <v>6.1790000000000003</v>
      </c>
      <c r="M1116">
        <v>6.4539999999999997</v>
      </c>
      <c r="N1116">
        <v>99.13</v>
      </c>
      <c r="O1116">
        <v>1.0682</v>
      </c>
      <c r="P1116">
        <v>116.88</v>
      </c>
      <c r="Q1116">
        <v>1.6619999999999999</v>
      </c>
      <c r="R1116">
        <v>0.73770000000000002</v>
      </c>
      <c r="S1116">
        <v>0.65210000000000001</v>
      </c>
      <c r="T1116">
        <v>1.516</v>
      </c>
      <c r="U1116">
        <v>7.577</v>
      </c>
      <c r="V1116">
        <v>7.8940000000000001</v>
      </c>
      <c r="W1116">
        <v>35.695</v>
      </c>
      <c r="X1116">
        <v>2.6497999999999999</v>
      </c>
      <c r="Y1116">
        <v>4.5625</v>
      </c>
      <c r="Z1116">
        <v>7.7869999999999999</v>
      </c>
      <c r="AA1116">
        <v>75.45</v>
      </c>
      <c r="AB1116">
        <v>4.2969999999999997</v>
      </c>
      <c r="AC1116">
        <v>67.650000000000006</v>
      </c>
      <c r="AD1116">
        <v>74.45</v>
      </c>
      <c r="AE1116">
        <v>326.5</v>
      </c>
      <c r="AF1116">
        <v>19.89</v>
      </c>
      <c r="AG1116">
        <v>754.5</v>
      </c>
      <c r="AH1116">
        <v>243.25</v>
      </c>
      <c r="AI1116">
        <v>11.63</v>
      </c>
      <c r="AJ1116">
        <v>358.5</v>
      </c>
      <c r="AK1116">
        <f>IF(ISNUMBER(VLOOKUP($A1116,'[1]F-F_Research_Data_Factors_weekl'!$G$6:$J$4822,2,0)),VLOOKUP($A1116,'[1]F-F_Research_Data_Factors_weekl'!$G$6:$J$4822,2,0),AK1117)</f>
        <v>7882.8506913414558</v>
      </c>
      <c r="AL1116">
        <f>IF(ISNUMBER(VLOOKUP($A1116,'[1]F-F_Research_Data_Factors_weekl'!$G$6:$J$4822,3,0)),VLOOKUP($A1116,'[1]F-F_Research_Data_Factors_weekl'!$G$6:$J$4822,3,0),AL1117)</f>
        <v>250.65764956380337</v>
      </c>
      <c r="AM1116">
        <f>IF(ISNUMBER(VLOOKUP($A1116,'[1]F-F_Research_Data_Factors_weekl'!$G$6:$J$4822,4,0)),VLOOKUP($A1116,'[1]F-F_Research_Data_Factors_weekl'!$G$6:$J$4822,4,0),AM1117)</f>
        <v>2534.1288190017435</v>
      </c>
    </row>
    <row r="1117" spans="1:39" x14ac:dyDescent="0.25">
      <c r="A1117" s="14">
        <v>35629</v>
      </c>
      <c r="B1117">
        <v>7890.46</v>
      </c>
      <c r="C1117">
        <v>915.3</v>
      </c>
      <c r="D1117">
        <v>1547.99</v>
      </c>
      <c r="E1117">
        <v>6738.19</v>
      </c>
      <c r="F1117">
        <v>4196.53</v>
      </c>
      <c r="G1117">
        <v>20249.32</v>
      </c>
      <c r="H1117">
        <v>1539.36</v>
      </c>
      <c r="I1117">
        <v>15570.4</v>
      </c>
      <c r="J1117">
        <v>5.89</v>
      </c>
      <c r="K1117">
        <v>6.1429999999999998</v>
      </c>
      <c r="L1117">
        <v>6.2430000000000003</v>
      </c>
      <c r="M1117">
        <v>6.53</v>
      </c>
      <c r="N1117">
        <v>97.35</v>
      </c>
      <c r="O1117">
        <v>1.0951</v>
      </c>
      <c r="P1117">
        <v>115.47</v>
      </c>
      <c r="Q1117">
        <v>1.6806000000000001</v>
      </c>
      <c r="R1117">
        <v>0.74219999999999997</v>
      </c>
      <c r="S1117">
        <v>0.65269999999999995</v>
      </c>
      <c r="T1117">
        <v>1.4759</v>
      </c>
      <c r="U1117">
        <v>7.3926999999999996</v>
      </c>
      <c r="V1117">
        <v>7.7930000000000001</v>
      </c>
      <c r="W1117">
        <v>35.729999999999997</v>
      </c>
      <c r="X1117">
        <v>2.6402999999999999</v>
      </c>
      <c r="Y1117">
        <v>4.5659999999999998</v>
      </c>
      <c r="Z1117">
        <v>7.8979999999999997</v>
      </c>
      <c r="AA1117">
        <v>74.930000000000007</v>
      </c>
      <c r="AB1117">
        <v>4.242</v>
      </c>
      <c r="AC1117">
        <v>66.55</v>
      </c>
      <c r="AD1117">
        <v>73.45</v>
      </c>
      <c r="AE1117">
        <v>329.6</v>
      </c>
      <c r="AF1117">
        <v>19.27</v>
      </c>
      <c r="AG1117">
        <v>776.25</v>
      </c>
      <c r="AH1117">
        <v>270.25</v>
      </c>
      <c r="AI1117">
        <v>11.28</v>
      </c>
      <c r="AJ1117">
        <v>328.5</v>
      </c>
      <c r="AK1117">
        <f>IF(ISNUMBER(VLOOKUP($A1117,'[1]F-F_Research_Data_Factors_weekl'!$G$6:$J$4822,2,0)),VLOOKUP($A1117,'[1]F-F_Research_Data_Factors_weekl'!$G$6:$J$4822,2,0),AK1118)</f>
        <v>7724.4984726520879</v>
      </c>
      <c r="AL1117">
        <f>IF(ISNUMBER(VLOOKUP($A1117,'[1]F-F_Research_Data_Factors_weekl'!$G$6:$J$4822,3,0)),VLOOKUP($A1117,'[1]F-F_Research_Data_Factors_weekl'!$G$6:$J$4822,3,0),AL1118)</f>
        <v>254.37147307063464</v>
      </c>
      <c r="AM1117">
        <f>IF(ISNUMBER(VLOOKUP($A1117,'[1]F-F_Research_Data_Factors_weekl'!$G$6:$J$4822,4,0)),VLOOKUP($A1117,'[1]F-F_Research_Data_Factors_weekl'!$G$6:$J$4822,4,0),AM1118)</f>
        <v>2532.3561696829656</v>
      </c>
    </row>
    <row r="1118" spans="1:39" x14ac:dyDescent="0.25">
      <c r="A1118" s="14">
        <v>35622</v>
      </c>
      <c r="B1118">
        <v>7921.81</v>
      </c>
      <c r="C1118">
        <v>916.68</v>
      </c>
      <c r="D1118">
        <v>1502.62</v>
      </c>
      <c r="E1118">
        <v>6626.4</v>
      </c>
      <c r="F1118">
        <v>4040.97</v>
      </c>
      <c r="G1118">
        <v>19875.490000000002</v>
      </c>
      <c r="H1118">
        <v>1504.39</v>
      </c>
      <c r="I1118">
        <v>15225.29</v>
      </c>
      <c r="J1118">
        <v>5.8789999999999996</v>
      </c>
      <c r="K1118">
        <v>6.1159999999999997</v>
      </c>
      <c r="L1118">
        <v>6.22</v>
      </c>
      <c r="M1118">
        <v>6.5289999999999999</v>
      </c>
      <c r="N1118">
        <v>96.32</v>
      </c>
      <c r="O1118">
        <v>1.1093999999999999</v>
      </c>
      <c r="P1118">
        <v>114.2</v>
      </c>
      <c r="Q1118">
        <v>1.694</v>
      </c>
      <c r="R1118">
        <v>0.74029999999999996</v>
      </c>
      <c r="S1118">
        <v>0.66969999999999996</v>
      </c>
      <c r="T1118">
        <v>1.468</v>
      </c>
      <c r="U1118">
        <v>7.4570999999999996</v>
      </c>
      <c r="V1118">
        <v>7.7832999999999997</v>
      </c>
      <c r="W1118">
        <v>35.770000000000003</v>
      </c>
      <c r="X1118">
        <v>2.5047000000000001</v>
      </c>
      <c r="Y1118">
        <v>4.5445000000000002</v>
      </c>
      <c r="Z1118">
        <v>7.85</v>
      </c>
      <c r="AA1118">
        <v>73.39</v>
      </c>
      <c r="AB1118">
        <v>4.327</v>
      </c>
      <c r="AC1118">
        <v>65.75</v>
      </c>
      <c r="AD1118">
        <v>76.95</v>
      </c>
      <c r="AE1118">
        <v>322.2</v>
      </c>
      <c r="AF1118">
        <v>19.329999999999998</v>
      </c>
      <c r="AG1118">
        <v>785.5</v>
      </c>
      <c r="AH1118">
        <v>251.5</v>
      </c>
      <c r="AI1118">
        <v>11.09</v>
      </c>
      <c r="AJ1118">
        <v>322</v>
      </c>
      <c r="AK1118">
        <f>IF(ISNUMBER(VLOOKUP($A1118,'[1]F-F_Research_Data_Factors_weekl'!$G$6:$J$4822,2,0)),VLOOKUP($A1118,'[1]F-F_Research_Data_Factors_weekl'!$G$6:$J$4822,2,0),AK1119)</f>
        <v>7714.4696620913683</v>
      </c>
      <c r="AL1118">
        <f>IF(ISNUMBER(VLOOKUP($A1118,'[1]F-F_Research_Data_Factors_weekl'!$G$6:$J$4822,3,0)),VLOOKUP($A1118,'[1]F-F_Research_Data_Factors_weekl'!$G$6:$J$4822,3,0),AL1119)</f>
        <v>251.00796632192089</v>
      </c>
      <c r="AM1118">
        <f>IF(ISNUMBER(VLOOKUP($A1118,'[1]F-F_Research_Data_Factors_weekl'!$G$6:$J$4822,4,0)),VLOOKUP($A1118,'[1]F-F_Research_Data_Factors_weekl'!$G$6:$J$4822,4,0),AM1119)</f>
        <v>2550.2076230442754</v>
      </c>
    </row>
    <row r="1119" spans="1:39" x14ac:dyDescent="0.25">
      <c r="A1119" s="14">
        <v>35615</v>
      </c>
      <c r="B1119">
        <v>7895.8</v>
      </c>
      <c r="C1119">
        <v>916.92</v>
      </c>
      <c r="D1119">
        <v>1467.61</v>
      </c>
      <c r="E1119">
        <v>6585.44</v>
      </c>
      <c r="F1119">
        <v>3942.53</v>
      </c>
      <c r="G1119">
        <v>19968</v>
      </c>
      <c r="H1119">
        <v>1515.17</v>
      </c>
      <c r="I1119">
        <v>14822.97</v>
      </c>
      <c r="J1119">
        <v>5.923</v>
      </c>
      <c r="K1119">
        <v>6.194</v>
      </c>
      <c r="L1119">
        <v>6.3070000000000004</v>
      </c>
      <c r="M1119">
        <v>6.6269999999999998</v>
      </c>
      <c r="N1119">
        <v>95.65</v>
      </c>
      <c r="O1119">
        <v>1.1182000000000001</v>
      </c>
      <c r="P1119">
        <v>113.53</v>
      </c>
      <c r="Q1119">
        <v>1.6873</v>
      </c>
      <c r="R1119">
        <v>0.74870000000000003</v>
      </c>
      <c r="S1119">
        <v>0.67700000000000005</v>
      </c>
      <c r="T1119">
        <v>1.4662999999999999</v>
      </c>
      <c r="U1119">
        <v>7.3013000000000003</v>
      </c>
      <c r="V1119">
        <v>7.7462</v>
      </c>
      <c r="W1119">
        <v>35.799999999999997</v>
      </c>
      <c r="X1119">
        <v>2.5247999999999999</v>
      </c>
      <c r="Y1119">
        <v>4.5274999999999999</v>
      </c>
      <c r="Z1119">
        <v>7.9429999999999996</v>
      </c>
      <c r="AA1119">
        <v>72.8</v>
      </c>
      <c r="AB1119">
        <v>4.5280000000000005</v>
      </c>
      <c r="AC1119">
        <v>63.924999999999997</v>
      </c>
      <c r="AD1119">
        <v>75.25</v>
      </c>
      <c r="AE1119">
        <v>325.2</v>
      </c>
      <c r="AF1119">
        <v>19.559999999999999</v>
      </c>
      <c r="AG1119">
        <v>722</v>
      </c>
      <c r="AH1119">
        <v>244.75</v>
      </c>
      <c r="AI1119">
        <v>11.18</v>
      </c>
      <c r="AJ1119">
        <v>320.25</v>
      </c>
      <c r="AK1119">
        <f>IF(ISNUMBER(VLOOKUP($A1119,'[1]F-F_Research_Data_Factors_weekl'!$G$6:$J$4822,2,0)),VLOOKUP($A1119,'[1]F-F_Research_Data_Factors_weekl'!$G$6:$J$4822,2,0),AK1120)</f>
        <v>7474.4851707950247</v>
      </c>
      <c r="AL1119">
        <f>IF(ISNUMBER(VLOOKUP($A1119,'[1]F-F_Research_Data_Factors_weekl'!$G$6:$J$4822,3,0)),VLOOKUP($A1119,'[1]F-F_Research_Data_Factors_weekl'!$G$6:$J$4822,3,0),AL1120)</f>
        <v>251.22463249396898</v>
      </c>
      <c r="AM1119">
        <f>IF(ISNUMBER(VLOOKUP($A1119,'[1]F-F_Research_Data_Factors_weekl'!$G$6:$J$4822,4,0)),VLOOKUP($A1119,'[1]F-F_Research_Data_Factors_weekl'!$G$6:$J$4822,4,0),AM1120)</f>
        <v>2569.9605453930099</v>
      </c>
    </row>
    <row r="1120" spans="1:39" x14ac:dyDescent="0.25">
      <c r="A1120" s="14">
        <v>35608</v>
      </c>
      <c r="B1120">
        <v>7687.72</v>
      </c>
      <c r="C1120">
        <v>887.3</v>
      </c>
      <c r="D1120">
        <v>1438.15</v>
      </c>
      <c r="E1120">
        <v>6426.4</v>
      </c>
      <c r="F1120">
        <v>3795.41</v>
      </c>
      <c r="G1120">
        <v>20523.75</v>
      </c>
      <c r="H1120">
        <v>1546.59</v>
      </c>
      <c r="I1120">
        <v>15196.79</v>
      </c>
      <c r="J1120">
        <v>6.0259999999999998</v>
      </c>
      <c r="K1120">
        <v>6.3319999999999999</v>
      </c>
      <c r="L1120">
        <v>6.4509999999999996</v>
      </c>
      <c r="M1120">
        <v>6.742</v>
      </c>
      <c r="N1120">
        <v>95.55</v>
      </c>
      <c r="O1120">
        <v>1.1289</v>
      </c>
      <c r="P1120">
        <v>114.59</v>
      </c>
      <c r="Q1120">
        <v>1.6640000000000001</v>
      </c>
      <c r="R1120">
        <v>0.74490000000000001</v>
      </c>
      <c r="S1120">
        <v>0.6794</v>
      </c>
      <c r="T1120">
        <v>1.4527000000000001</v>
      </c>
      <c r="U1120">
        <v>7.3072999999999997</v>
      </c>
      <c r="V1120">
        <v>7.73</v>
      </c>
      <c r="W1120">
        <v>35.799999999999997</v>
      </c>
      <c r="X1120">
        <v>2.5234999999999999</v>
      </c>
      <c r="Y1120">
        <v>4.5179999999999998</v>
      </c>
      <c r="Z1120">
        <v>7.9429999999999996</v>
      </c>
      <c r="AA1120">
        <v>73.75</v>
      </c>
      <c r="AB1120">
        <v>4.6760000000000002</v>
      </c>
      <c r="AC1120">
        <v>64.45</v>
      </c>
      <c r="AD1120">
        <v>72.349999999999994</v>
      </c>
      <c r="AE1120">
        <v>335.9</v>
      </c>
      <c r="AF1120">
        <v>19.46</v>
      </c>
      <c r="AG1120">
        <v>787</v>
      </c>
      <c r="AH1120">
        <v>246.25</v>
      </c>
      <c r="AI1120">
        <v>10.92</v>
      </c>
      <c r="AJ1120">
        <v>325.75</v>
      </c>
      <c r="AK1120">
        <f>IF(ISNUMBER(VLOOKUP($A1120,'[1]F-F_Research_Data_Factors_weekl'!$G$6:$J$4822,2,0)),VLOOKUP($A1120,'[1]F-F_Research_Data_Factors_weekl'!$G$6:$J$4822,2,0),AK1121)</f>
        <v>7474.4851707950247</v>
      </c>
      <c r="AL1120">
        <f>IF(ISNUMBER(VLOOKUP($A1120,'[1]F-F_Research_Data_Factors_weekl'!$G$6:$J$4822,3,0)),VLOOKUP($A1120,'[1]F-F_Research_Data_Factors_weekl'!$G$6:$J$4822,3,0),AL1121)</f>
        <v>251.22463249396898</v>
      </c>
      <c r="AM1120">
        <f>IF(ISNUMBER(VLOOKUP($A1120,'[1]F-F_Research_Data_Factors_weekl'!$G$6:$J$4822,4,0)),VLOOKUP($A1120,'[1]F-F_Research_Data_Factors_weekl'!$G$6:$J$4822,4,0),AM1121)</f>
        <v>2569.9605453930099</v>
      </c>
    </row>
    <row r="1121" spans="1:39" x14ac:dyDescent="0.25">
      <c r="A1121" s="14">
        <v>35601</v>
      </c>
      <c r="B1121">
        <v>7796.51</v>
      </c>
      <c r="C1121">
        <v>898.7</v>
      </c>
      <c r="D1121">
        <v>1447.1</v>
      </c>
      <c r="E1121">
        <v>6511.43</v>
      </c>
      <c r="F1121">
        <v>3788.27</v>
      </c>
      <c r="G1121">
        <v>20385.54</v>
      </c>
      <c r="H1121">
        <v>1530.24</v>
      </c>
      <c r="I1121">
        <v>15154.36</v>
      </c>
      <c r="J1121">
        <v>5.9879999999999995</v>
      </c>
      <c r="K1121">
        <v>6.2679999999999998</v>
      </c>
      <c r="L1121">
        <v>6.3739999999999997</v>
      </c>
      <c r="M1121">
        <v>6.6609999999999996</v>
      </c>
      <c r="N1121">
        <v>95.3</v>
      </c>
      <c r="O1121">
        <v>1.1315999999999999</v>
      </c>
      <c r="P1121">
        <v>114.78</v>
      </c>
      <c r="Q1121">
        <v>1.6562999999999999</v>
      </c>
      <c r="R1121">
        <v>0.75129999999999997</v>
      </c>
      <c r="S1121">
        <v>0.68500000000000005</v>
      </c>
      <c r="T1121">
        <v>1.4384999999999999</v>
      </c>
      <c r="U1121">
        <v>7.2644000000000002</v>
      </c>
      <c r="V1121">
        <v>7.7103999999999999</v>
      </c>
      <c r="W1121">
        <v>35.869999999999997</v>
      </c>
      <c r="X1121">
        <v>2.5152999999999999</v>
      </c>
      <c r="Y1121">
        <v>4.51</v>
      </c>
      <c r="Z1121">
        <v>7.9580000000000002</v>
      </c>
      <c r="AA1121">
        <v>72.7</v>
      </c>
      <c r="AB1121">
        <v>4.7119999999999997</v>
      </c>
      <c r="AC1121">
        <v>65.2</v>
      </c>
      <c r="AD1121">
        <v>74.55</v>
      </c>
      <c r="AE1121">
        <v>337.7</v>
      </c>
      <c r="AF1121">
        <v>18.55</v>
      </c>
      <c r="AG1121">
        <v>826</v>
      </c>
      <c r="AH1121">
        <v>265.5</v>
      </c>
      <c r="AI1121">
        <v>11.06</v>
      </c>
      <c r="AJ1121">
        <v>334.75</v>
      </c>
      <c r="AK1121">
        <f>IF(ISNUMBER(VLOOKUP($A1121,'[1]F-F_Research_Data_Factors_weekl'!$G$6:$J$4822,2,0)),VLOOKUP($A1121,'[1]F-F_Research_Data_Factors_weekl'!$G$6:$J$4822,2,0),AK1122)</f>
        <v>7554.5635443652973</v>
      </c>
      <c r="AL1121">
        <f>IF(ISNUMBER(VLOOKUP($A1121,'[1]F-F_Research_Data_Factors_weekl'!$G$6:$J$4822,3,0)),VLOOKUP($A1121,'[1]F-F_Research_Data_Factors_weekl'!$G$6:$J$4822,3,0),AL1122)</f>
        <v>247.34137293882935</v>
      </c>
      <c r="AM1121">
        <f>IF(ISNUMBER(VLOOKUP($A1121,'[1]F-F_Research_Data_Factors_weekl'!$G$6:$J$4822,4,0)),VLOOKUP($A1121,'[1]F-F_Research_Data_Factors_weekl'!$G$6:$J$4822,4,0),AM1122)</f>
        <v>2554.1249705754421</v>
      </c>
    </row>
    <row r="1122" spans="1:39" x14ac:dyDescent="0.25">
      <c r="A1122" s="14">
        <v>35594</v>
      </c>
      <c r="B1122">
        <v>7782.03</v>
      </c>
      <c r="C1122">
        <v>893.27</v>
      </c>
      <c r="D1122">
        <v>1423.03</v>
      </c>
      <c r="E1122">
        <v>6550.61</v>
      </c>
      <c r="F1122">
        <v>3744.44</v>
      </c>
      <c r="G1122">
        <v>20528.349999999999</v>
      </c>
      <c r="H1122">
        <v>1530.25</v>
      </c>
      <c r="I1122">
        <v>14112.55</v>
      </c>
      <c r="J1122">
        <v>6.0090000000000003</v>
      </c>
      <c r="K1122">
        <v>6.2949999999999999</v>
      </c>
      <c r="L1122">
        <v>6.4260000000000002</v>
      </c>
      <c r="M1122">
        <v>6.7240000000000002</v>
      </c>
      <c r="N1122">
        <v>95.79</v>
      </c>
      <c r="O1122">
        <v>1.1271</v>
      </c>
      <c r="P1122">
        <v>114.87</v>
      </c>
      <c r="Q1122">
        <v>1.635</v>
      </c>
      <c r="R1122">
        <v>0.75070000000000003</v>
      </c>
      <c r="S1122">
        <v>0.68969999999999998</v>
      </c>
      <c r="T1122">
        <v>1.4430000000000001</v>
      </c>
      <c r="U1122">
        <v>7.2651000000000003</v>
      </c>
      <c r="V1122">
        <v>7.7751000000000001</v>
      </c>
      <c r="W1122">
        <v>35.880000000000003</v>
      </c>
      <c r="X1122">
        <v>2.5137</v>
      </c>
      <c r="Y1122">
        <v>4.5019</v>
      </c>
      <c r="Z1122">
        <v>7.9539999999999997</v>
      </c>
      <c r="AA1122">
        <v>73.150000000000006</v>
      </c>
      <c r="AB1122">
        <v>4.6749999999999998</v>
      </c>
      <c r="AC1122">
        <v>65.174999999999997</v>
      </c>
      <c r="AD1122">
        <v>76.2</v>
      </c>
      <c r="AE1122">
        <v>340.9</v>
      </c>
      <c r="AF1122">
        <v>18.829999999999998</v>
      </c>
      <c r="AG1122">
        <v>854.5</v>
      </c>
      <c r="AH1122">
        <v>271.5</v>
      </c>
      <c r="AI1122">
        <v>11.42</v>
      </c>
      <c r="AJ1122">
        <v>352.5</v>
      </c>
      <c r="AK1122">
        <f>IF(ISNUMBER(VLOOKUP($A1122,'[1]F-F_Research_Data_Factors_weekl'!$G$6:$J$4822,2,0)),VLOOKUP($A1122,'[1]F-F_Research_Data_Factors_weekl'!$G$6:$J$4822,2,0),AK1123)</f>
        <v>7502.0491999655396</v>
      </c>
      <c r="AL1122">
        <f>IF(ISNUMBER(VLOOKUP($A1122,'[1]F-F_Research_Data_Factors_weekl'!$G$6:$J$4822,3,0)),VLOOKUP($A1122,'[1]F-F_Research_Data_Factors_weekl'!$G$6:$J$4822,3,0),AL1123)</f>
        <v>247.26719278099506</v>
      </c>
      <c r="AM1122">
        <f>IF(ISNUMBER(VLOOKUP($A1122,'[1]F-F_Research_Data_Factors_weekl'!$G$6:$J$4822,4,0)),VLOOKUP($A1122,'[1]F-F_Research_Data_Factors_weekl'!$G$6:$J$4822,4,0),AM1123)</f>
        <v>2557.4496551271072</v>
      </c>
    </row>
    <row r="1123" spans="1:39" x14ac:dyDescent="0.25">
      <c r="A1123" s="14">
        <v>35587</v>
      </c>
      <c r="B1123">
        <v>7435.77</v>
      </c>
      <c r="C1123">
        <v>858.01</v>
      </c>
      <c r="D1123">
        <v>1404.84</v>
      </c>
      <c r="E1123">
        <v>6492.1</v>
      </c>
      <c r="F1123">
        <v>3695.29</v>
      </c>
      <c r="G1123">
        <v>20485.75</v>
      </c>
      <c r="H1123">
        <v>1509.66</v>
      </c>
      <c r="I1123">
        <v>14655.13</v>
      </c>
      <c r="J1123">
        <v>6.0880000000000001</v>
      </c>
      <c r="K1123">
        <v>6.37</v>
      </c>
      <c r="L1123">
        <v>6.4859999999999998</v>
      </c>
      <c r="M1123">
        <v>6.774</v>
      </c>
      <c r="N1123">
        <v>95.52</v>
      </c>
      <c r="O1123">
        <v>1.1316999999999999</v>
      </c>
      <c r="P1123">
        <v>114.3</v>
      </c>
      <c r="Q1123">
        <v>1.6316999999999999</v>
      </c>
      <c r="R1123">
        <v>0.76200000000000001</v>
      </c>
      <c r="S1123">
        <v>0.68959999999999999</v>
      </c>
      <c r="T1123">
        <v>1.4498</v>
      </c>
      <c r="U1123">
        <v>7.1534000000000004</v>
      </c>
      <c r="V1123">
        <v>7.7946</v>
      </c>
      <c r="W1123">
        <v>35.774999999999999</v>
      </c>
      <c r="X1123">
        <v>2.5112000000000001</v>
      </c>
      <c r="Y1123">
        <v>4.4835000000000003</v>
      </c>
      <c r="Z1123">
        <v>7.9809999999999999</v>
      </c>
      <c r="AA1123">
        <v>72.37</v>
      </c>
      <c r="AB1123">
        <v>4.7830000000000004</v>
      </c>
      <c r="AC1123">
        <v>63.75</v>
      </c>
      <c r="AD1123">
        <v>77.8</v>
      </c>
      <c r="AE1123">
        <v>343.2</v>
      </c>
      <c r="AF1123">
        <v>18.79</v>
      </c>
      <c r="AG1123">
        <v>835.25</v>
      </c>
      <c r="AH1123">
        <v>274</v>
      </c>
      <c r="AI1123">
        <v>11.45</v>
      </c>
      <c r="AJ1123">
        <v>359.5</v>
      </c>
      <c r="AK1123">
        <f>IF(ISNUMBER(VLOOKUP($A1123,'[1]F-F_Research_Data_Factors_weekl'!$G$6:$J$4822,2,0)),VLOOKUP($A1123,'[1]F-F_Research_Data_Factors_weekl'!$G$6:$J$4822,2,0),AK1124)</f>
        <v>7259.5792529180753</v>
      </c>
      <c r="AL1123">
        <f>IF(ISNUMBER(VLOOKUP($A1123,'[1]F-F_Research_Data_Factors_weekl'!$G$6:$J$4822,3,0)),VLOOKUP($A1123,'[1]F-F_Research_Data_Factors_weekl'!$G$6:$J$4822,3,0),AL1124)</f>
        <v>253.65940991074586</v>
      </c>
      <c r="AM1123">
        <f>IF(ISNUMBER(VLOOKUP($A1123,'[1]F-F_Research_Data_Factors_weekl'!$G$6:$J$4822,4,0)),VLOOKUP($A1123,'[1]F-F_Research_Data_Factors_weekl'!$G$6:$J$4822,4,0),AM1124)</f>
        <v>2541.9437979595541</v>
      </c>
    </row>
    <row r="1124" spans="1:39" x14ac:dyDescent="0.25">
      <c r="A1124" s="14">
        <v>35580</v>
      </c>
      <c r="B1124">
        <v>7331.04</v>
      </c>
      <c r="C1124">
        <v>848.28</v>
      </c>
      <c r="D1124">
        <v>1400.32</v>
      </c>
      <c r="E1124">
        <v>6382.12</v>
      </c>
      <c r="F1124">
        <v>3547.84</v>
      </c>
      <c r="G1124">
        <v>20068.810000000001</v>
      </c>
      <c r="H1124">
        <v>1486.89</v>
      </c>
      <c r="I1124">
        <v>14757.81</v>
      </c>
      <c r="J1124">
        <v>6.2</v>
      </c>
      <c r="K1124">
        <v>6.5</v>
      </c>
      <c r="L1124">
        <v>6.6589999999999998</v>
      </c>
      <c r="M1124">
        <v>6.9059999999999997</v>
      </c>
      <c r="N1124">
        <v>94.85</v>
      </c>
      <c r="O1124">
        <v>1.1465000000000001</v>
      </c>
      <c r="P1124">
        <v>116.33</v>
      </c>
      <c r="Q1124">
        <v>1.6387</v>
      </c>
      <c r="R1124">
        <v>0.76019999999999999</v>
      </c>
      <c r="S1124">
        <v>0.68959999999999999</v>
      </c>
      <c r="T1124">
        <v>1.4142000000000001</v>
      </c>
      <c r="U1124">
        <v>7.1128999999999998</v>
      </c>
      <c r="V1124">
        <v>7.7323000000000004</v>
      </c>
      <c r="W1124">
        <v>35.78</v>
      </c>
      <c r="X1124">
        <v>2.5127999999999999</v>
      </c>
      <c r="Y1124">
        <v>4.4675000000000002</v>
      </c>
      <c r="Z1124">
        <v>7.9169999999999998</v>
      </c>
      <c r="AA1124">
        <v>72.45</v>
      </c>
      <c r="AB1124">
        <v>4.6749999999999998</v>
      </c>
      <c r="AC1124">
        <v>65.125</v>
      </c>
      <c r="AD1124">
        <v>76.599999999999994</v>
      </c>
      <c r="AE1124">
        <v>344.8</v>
      </c>
      <c r="AF1124">
        <v>20.88</v>
      </c>
      <c r="AG1124">
        <v>880.5</v>
      </c>
      <c r="AH1124">
        <v>270.75</v>
      </c>
      <c r="AI1124">
        <v>11.17</v>
      </c>
      <c r="AJ1124">
        <v>360.5</v>
      </c>
      <c r="AK1124">
        <f>IF(ISNUMBER(VLOOKUP($A1124,'[1]F-F_Research_Data_Factors_weekl'!$G$6:$J$4822,2,0)),VLOOKUP($A1124,'[1]F-F_Research_Data_Factors_weekl'!$G$6:$J$4822,2,0),AK1125)</f>
        <v>7174.9152529334606</v>
      </c>
      <c r="AL1124">
        <f>IF(ISNUMBER(VLOOKUP($A1124,'[1]F-F_Research_Data_Factors_weekl'!$G$6:$J$4822,3,0)),VLOOKUP($A1124,'[1]F-F_Research_Data_Factors_weekl'!$G$6:$J$4822,3,0),AL1125)</f>
        <v>252.32210276608558</v>
      </c>
      <c r="AM1124">
        <f>IF(ISNUMBER(VLOOKUP($A1124,'[1]F-F_Research_Data_Factors_weekl'!$G$6:$J$4822,4,0)),VLOOKUP($A1124,'[1]F-F_Research_Data_Factors_weekl'!$G$6:$J$4822,4,0),AM1125)</f>
        <v>2523.2715882068233</v>
      </c>
    </row>
    <row r="1125" spans="1:39" x14ac:dyDescent="0.25">
      <c r="A1125" s="14">
        <v>35573</v>
      </c>
      <c r="B1125">
        <v>7345.9</v>
      </c>
      <c r="C1125">
        <v>847.03</v>
      </c>
      <c r="D1125">
        <v>1389.72</v>
      </c>
      <c r="E1125">
        <v>6421.51</v>
      </c>
      <c r="F1125">
        <v>3602.19</v>
      </c>
      <c r="G1125">
        <v>20009</v>
      </c>
      <c r="H1125">
        <v>1489.89</v>
      </c>
      <c r="I1125">
        <v>14331.68</v>
      </c>
      <c r="J1125">
        <v>6.2149999999999999</v>
      </c>
      <c r="K1125">
        <v>6.5819999999999999</v>
      </c>
      <c r="L1125">
        <v>6.74</v>
      </c>
      <c r="M1125">
        <v>6.9870000000000001</v>
      </c>
      <c r="N1125">
        <v>94.24</v>
      </c>
      <c r="O1125">
        <v>1.1580999999999999</v>
      </c>
      <c r="P1125">
        <v>115.65</v>
      </c>
      <c r="Q1125">
        <v>1.6345000000000001</v>
      </c>
      <c r="R1125">
        <v>0.76700000000000002</v>
      </c>
      <c r="S1125">
        <v>0.69230000000000003</v>
      </c>
      <c r="T1125">
        <v>1.4036999999999999</v>
      </c>
      <c r="U1125">
        <v>7.06</v>
      </c>
      <c r="V1125">
        <v>7.6024000000000003</v>
      </c>
      <c r="W1125">
        <v>35.774999999999999</v>
      </c>
      <c r="X1125">
        <v>2.5030000000000001</v>
      </c>
      <c r="Y1125">
        <v>4.47</v>
      </c>
      <c r="Z1125">
        <v>7.875</v>
      </c>
      <c r="AA1125">
        <v>72.31</v>
      </c>
      <c r="AB1125">
        <v>4.7110000000000003</v>
      </c>
      <c r="AC1125">
        <v>65.400000000000006</v>
      </c>
      <c r="AD1125">
        <v>81.599999999999994</v>
      </c>
      <c r="AE1125">
        <v>343.1</v>
      </c>
      <c r="AF1125">
        <v>21.63</v>
      </c>
      <c r="AG1125">
        <v>836</v>
      </c>
      <c r="AH1125">
        <v>270.5</v>
      </c>
      <c r="AI1125">
        <v>11.11</v>
      </c>
      <c r="AJ1125">
        <v>375</v>
      </c>
      <c r="AK1125">
        <f>IF(ISNUMBER(VLOOKUP($A1125,'[1]F-F_Research_Data_Factors_weekl'!$G$6:$J$4822,2,0)),VLOOKUP($A1125,'[1]F-F_Research_Data_Factors_weekl'!$G$6:$J$4822,2,0),AK1126)</f>
        <v>7144.9066450243581</v>
      </c>
      <c r="AL1125">
        <f>IF(ISNUMBER(VLOOKUP($A1125,'[1]F-F_Research_Data_Factors_weekl'!$G$6:$J$4822,3,0)),VLOOKUP($A1125,'[1]F-F_Research_Data_Factors_weekl'!$G$6:$J$4822,3,0),AL1126)</f>
        <v>249.77440384684775</v>
      </c>
      <c r="AM1125">
        <f>IF(ISNUMBER(VLOOKUP($A1125,'[1]F-F_Research_Data_Factors_weekl'!$G$6:$J$4822,4,0)),VLOOKUP($A1125,'[1]F-F_Research_Data_Factors_weekl'!$G$6:$J$4822,4,0),AM1126)</f>
        <v>2529.8491961167269</v>
      </c>
    </row>
    <row r="1126" spans="1:39" x14ac:dyDescent="0.25">
      <c r="A1126" s="14">
        <v>35566</v>
      </c>
      <c r="B1126">
        <v>7194.67</v>
      </c>
      <c r="C1126">
        <v>829.75</v>
      </c>
      <c r="D1126">
        <v>1340.73</v>
      </c>
      <c r="E1126">
        <v>6247.38</v>
      </c>
      <c r="F1126">
        <v>3604.55</v>
      </c>
      <c r="G1126">
        <v>20324.73</v>
      </c>
      <c r="H1126">
        <v>1503.29</v>
      </c>
      <c r="I1126">
        <v>14062.37</v>
      </c>
      <c r="J1126">
        <v>6.2430000000000003</v>
      </c>
      <c r="K1126">
        <v>6.5449999999999999</v>
      </c>
      <c r="L1126">
        <v>6.7190000000000003</v>
      </c>
      <c r="M1126">
        <v>6.9</v>
      </c>
      <c r="N1126">
        <v>94.26</v>
      </c>
      <c r="O1126">
        <v>1.1556999999999999</v>
      </c>
      <c r="P1126">
        <v>115.6</v>
      </c>
      <c r="Q1126">
        <v>1.6358000000000001</v>
      </c>
      <c r="R1126">
        <v>0.77680000000000005</v>
      </c>
      <c r="S1126">
        <v>0.69450000000000001</v>
      </c>
      <c r="T1126">
        <v>1.4203999999999999</v>
      </c>
      <c r="U1126">
        <v>7.0347999999999997</v>
      </c>
      <c r="V1126">
        <v>7.6108000000000002</v>
      </c>
      <c r="W1126">
        <v>35.869999999999997</v>
      </c>
      <c r="X1126">
        <v>2.4836</v>
      </c>
      <c r="Y1126">
        <v>4.4749999999999996</v>
      </c>
      <c r="Z1126">
        <v>7.89</v>
      </c>
      <c r="AA1126">
        <v>73.040000000000006</v>
      </c>
      <c r="AB1126">
        <v>4.66</v>
      </c>
      <c r="AC1126">
        <v>65.45</v>
      </c>
      <c r="AD1126">
        <v>84.9</v>
      </c>
      <c r="AE1126">
        <v>344.9</v>
      </c>
      <c r="AF1126">
        <v>22.12</v>
      </c>
      <c r="AG1126">
        <v>866.75</v>
      </c>
      <c r="AH1126">
        <v>288.25</v>
      </c>
      <c r="AI1126">
        <v>10.97</v>
      </c>
      <c r="AJ1126">
        <v>387</v>
      </c>
      <c r="AK1126">
        <f>IF(ISNUMBER(VLOOKUP($A1126,'[1]F-F_Research_Data_Factors_weekl'!$G$6:$J$4822,2,0)),VLOOKUP($A1126,'[1]F-F_Research_Data_Factors_weekl'!$G$6:$J$4822,2,0),AK1127)</f>
        <v>7001.3783880689452</v>
      </c>
      <c r="AL1126">
        <f>IF(ISNUMBER(VLOOKUP($A1126,'[1]F-F_Research_Data_Factors_weekl'!$G$6:$J$4822,3,0)),VLOOKUP($A1126,'[1]F-F_Research_Data_Factors_weekl'!$G$6:$J$4822,3,0),AL1127)</f>
        <v>247.96426471443237</v>
      </c>
      <c r="AM1126">
        <f>IF(ISNUMBER(VLOOKUP($A1126,'[1]F-F_Research_Data_Factors_weekl'!$G$6:$J$4822,4,0)),VLOOKUP($A1126,'[1]F-F_Research_Data_Factors_weekl'!$G$6:$J$4822,4,0),AM1127)</f>
        <v>2558.5044459109295</v>
      </c>
    </row>
    <row r="1127" spans="1:39" x14ac:dyDescent="0.25">
      <c r="A1127" s="14">
        <v>35559</v>
      </c>
      <c r="B1127">
        <v>7169.53</v>
      </c>
      <c r="C1127">
        <v>824.78</v>
      </c>
      <c r="D1127">
        <v>1335.05</v>
      </c>
      <c r="E1127">
        <v>6229.52</v>
      </c>
      <c r="F1127">
        <v>3562.41</v>
      </c>
      <c r="G1127">
        <v>19802.78</v>
      </c>
      <c r="H1127">
        <v>1478.04</v>
      </c>
      <c r="I1127">
        <v>13930.8</v>
      </c>
      <c r="J1127">
        <v>6.2370000000000001</v>
      </c>
      <c r="K1127">
        <v>6.52</v>
      </c>
      <c r="L1127">
        <v>6.6690000000000005</v>
      </c>
      <c r="M1127">
        <v>6.891</v>
      </c>
      <c r="N1127">
        <v>94.9</v>
      </c>
      <c r="O1127">
        <v>1.1546000000000001</v>
      </c>
      <c r="P1127">
        <v>120.05</v>
      </c>
      <c r="Q1127">
        <v>1.623</v>
      </c>
      <c r="R1127">
        <v>0.77800000000000002</v>
      </c>
      <c r="S1127">
        <v>0.68840000000000001</v>
      </c>
      <c r="T1127">
        <v>1.4236</v>
      </c>
      <c r="U1127">
        <v>7.0217999999999998</v>
      </c>
      <c r="V1127">
        <v>7.6452</v>
      </c>
      <c r="W1127">
        <v>35.880000000000003</v>
      </c>
      <c r="X1127">
        <v>2.5060000000000002</v>
      </c>
      <c r="Y1127">
        <v>4.4584999999999999</v>
      </c>
      <c r="Z1127">
        <v>7.92</v>
      </c>
      <c r="AA1127">
        <v>71.98</v>
      </c>
      <c r="AB1127">
        <v>4.843</v>
      </c>
      <c r="AC1127">
        <v>66.099999999999994</v>
      </c>
      <c r="AD1127">
        <v>73.900000000000006</v>
      </c>
      <c r="AE1127">
        <v>349.3</v>
      </c>
      <c r="AF1127">
        <v>20.43</v>
      </c>
      <c r="AG1127">
        <v>894.25</v>
      </c>
      <c r="AH1127">
        <v>292</v>
      </c>
      <c r="AI1127">
        <v>10.88</v>
      </c>
      <c r="AJ1127">
        <v>405</v>
      </c>
      <c r="AK1127">
        <f>IF(ISNUMBER(VLOOKUP($A1127,'[1]F-F_Research_Data_Factors_weekl'!$G$6:$J$4822,2,0)),VLOOKUP($A1127,'[1]F-F_Research_Data_Factors_weekl'!$G$6:$J$4822,2,0),AK1128)</f>
        <v>6957.5458492188664</v>
      </c>
      <c r="AL1127">
        <f>IF(ISNUMBER(VLOOKUP($A1127,'[1]F-F_Research_Data_Factors_weekl'!$G$6:$J$4822,3,0)),VLOOKUP($A1127,'[1]F-F_Research_Data_Factors_weekl'!$G$6:$J$4822,3,0),AL1128)</f>
        <v>246.80428457692088</v>
      </c>
      <c r="AM1127">
        <f>IF(ISNUMBER(VLOOKUP($A1127,'[1]F-F_Research_Data_Factors_weekl'!$G$6:$J$4822,4,0)),VLOOKUP($A1127,'[1]F-F_Research_Data_Factors_weekl'!$G$6:$J$4822,4,0),AM1128)</f>
        <v>2562.0913738342974</v>
      </c>
    </row>
    <row r="1128" spans="1:39" x14ac:dyDescent="0.25">
      <c r="A1128" s="14">
        <v>35552</v>
      </c>
      <c r="B1128">
        <v>7071.2</v>
      </c>
      <c r="C1128">
        <v>812.97</v>
      </c>
      <c r="D1128">
        <v>1305.33</v>
      </c>
      <c r="E1128">
        <v>6106.91</v>
      </c>
      <c r="F1128">
        <v>3460.37</v>
      </c>
      <c r="G1128">
        <v>19514.75</v>
      </c>
      <c r="H1128">
        <v>1467.53</v>
      </c>
      <c r="I1128">
        <v>13081.7</v>
      </c>
      <c r="J1128">
        <v>6.2309999999999999</v>
      </c>
      <c r="K1128">
        <v>6.51</v>
      </c>
      <c r="L1128">
        <v>6.6440000000000001</v>
      </c>
      <c r="M1128">
        <v>6.875</v>
      </c>
      <c r="N1128">
        <v>97.04</v>
      </c>
      <c r="O1128">
        <v>1.1318999999999999</v>
      </c>
      <c r="P1128">
        <v>126.7</v>
      </c>
      <c r="Q1128">
        <v>1.6217000000000001</v>
      </c>
      <c r="R1128">
        <v>0.78320000000000001</v>
      </c>
      <c r="S1128">
        <v>0.69099999999999995</v>
      </c>
      <c r="T1128">
        <v>1.4718</v>
      </c>
      <c r="U1128">
        <v>7.1162999999999998</v>
      </c>
      <c r="V1128">
        <v>7.8395000000000001</v>
      </c>
      <c r="W1128">
        <v>35.75</v>
      </c>
      <c r="X1128">
        <v>2.508</v>
      </c>
      <c r="Y1128">
        <v>4.4515000000000002</v>
      </c>
      <c r="Z1128">
        <v>7.9050000000000002</v>
      </c>
      <c r="AA1128">
        <v>70.599999999999994</v>
      </c>
      <c r="AB1128">
        <v>4.6859999999999999</v>
      </c>
      <c r="AC1128">
        <v>65.474999999999994</v>
      </c>
      <c r="AD1128">
        <v>74.5</v>
      </c>
      <c r="AE1128">
        <v>341.6</v>
      </c>
      <c r="AF1128">
        <v>19.600000000000001</v>
      </c>
      <c r="AG1128">
        <v>887.5</v>
      </c>
      <c r="AH1128">
        <v>294.75</v>
      </c>
      <c r="AI1128">
        <v>10.8</v>
      </c>
      <c r="AJ1128">
        <v>406.25</v>
      </c>
      <c r="AK1128">
        <f>IF(ISNUMBER(VLOOKUP($A1128,'[1]F-F_Research_Data_Factors_weekl'!$G$6:$J$4822,2,0)),VLOOKUP($A1128,'[1]F-F_Research_Data_Factors_weekl'!$G$6:$J$4822,2,0),AK1129)</f>
        <v>6850.0008360922184</v>
      </c>
      <c r="AL1128">
        <f>IF(ISNUMBER(VLOOKUP($A1128,'[1]F-F_Research_Data_Factors_weekl'!$G$6:$J$4822,3,0)),VLOOKUP($A1128,'[1]F-F_Research_Data_Factors_weekl'!$G$6:$J$4822,3,0),AL1129)</f>
        <v>244.9184127983734</v>
      </c>
      <c r="AM1128">
        <f>IF(ISNUMBER(VLOOKUP($A1128,'[1]F-F_Research_Data_Factors_weekl'!$G$6:$J$4822,4,0)),VLOOKUP($A1128,'[1]F-F_Research_Data_Factors_weekl'!$G$6:$J$4822,4,0),AM1129)</f>
        <v>2586.4035673675521</v>
      </c>
    </row>
    <row r="1129" spans="1:39" x14ac:dyDescent="0.25">
      <c r="A1129" s="14">
        <v>35545</v>
      </c>
      <c r="B1129">
        <v>6738.87</v>
      </c>
      <c r="C1129">
        <v>765.37</v>
      </c>
      <c r="D1129">
        <v>1209.29</v>
      </c>
      <c r="E1129">
        <v>5835.31</v>
      </c>
      <c r="F1129">
        <v>3377.27</v>
      </c>
      <c r="G1129">
        <v>18612.86</v>
      </c>
      <c r="H1129">
        <v>1411.63</v>
      </c>
      <c r="I1129">
        <v>12645.76</v>
      </c>
      <c r="J1129">
        <v>6.5359999999999996</v>
      </c>
      <c r="K1129">
        <v>6.8390000000000004</v>
      </c>
      <c r="L1129">
        <v>6.9379999999999997</v>
      </c>
      <c r="M1129">
        <v>7.1420000000000003</v>
      </c>
      <c r="N1129">
        <v>97.1</v>
      </c>
      <c r="O1129">
        <v>1.1339999999999999</v>
      </c>
      <c r="P1129">
        <v>126.46</v>
      </c>
      <c r="Q1129">
        <v>1.6215999999999999</v>
      </c>
      <c r="R1129">
        <v>0.77769999999999995</v>
      </c>
      <c r="S1129">
        <v>0.69399999999999995</v>
      </c>
      <c r="T1129">
        <v>1.4687000000000001</v>
      </c>
      <c r="U1129">
        <v>7.1058000000000003</v>
      </c>
      <c r="V1129">
        <v>7.7907999999999999</v>
      </c>
      <c r="W1129">
        <v>35.76</v>
      </c>
      <c r="X1129">
        <v>2.5084</v>
      </c>
      <c r="Y1129">
        <v>4.4424999999999999</v>
      </c>
      <c r="Z1129">
        <v>7.891</v>
      </c>
      <c r="AA1129">
        <v>71.88</v>
      </c>
      <c r="AB1129">
        <v>4.72</v>
      </c>
      <c r="AC1129">
        <v>63.825000000000003</v>
      </c>
      <c r="AD1129">
        <v>76.150000000000006</v>
      </c>
      <c r="AE1129">
        <v>342.4</v>
      </c>
      <c r="AF1129">
        <v>19.989999999999998</v>
      </c>
      <c r="AG1129">
        <v>867.75</v>
      </c>
      <c r="AH1129">
        <v>294.5</v>
      </c>
      <c r="AI1129">
        <v>11.55</v>
      </c>
      <c r="AJ1129">
        <v>423.5</v>
      </c>
      <c r="AK1129">
        <f>IF(ISNUMBER(VLOOKUP($A1129,'[1]F-F_Research_Data_Factors_weekl'!$G$6:$J$4822,2,0)),VLOOKUP($A1129,'[1]F-F_Research_Data_Factors_weekl'!$G$6:$J$4822,2,0),AK1130)</f>
        <v>6456.1742093234861</v>
      </c>
      <c r="AL1129">
        <f>IF(ISNUMBER(VLOOKUP($A1129,'[1]F-F_Research_Data_Factors_weekl'!$G$6:$J$4822,3,0)),VLOOKUP($A1129,'[1]F-F_Research_Data_Factors_weekl'!$G$6:$J$4822,3,0),AL1130)</f>
        <v>248.85024669617295</v>
      </c>
      <c r="AM1129">
        <f>IF(ISNUMBER(VLOOKUP($A1129,'[1]F-F_Research_Data_Factors_weekl'!$G$6:$J$4822,4,0)),VLOOKUP($A1129,'[1]F-F_Research_Data_Factors_weekl'!$G$6:$J$4822,4,0),AM1130)</f>
        <v>2634.3487139616541</v>
      </c>
    </row>
    <row r="1130" spans="1:39" x14ac:dyDescent="0.25">
      <c r="A1130" s="14">
        <v>35538</v>
      </c>
      <c r="B1130">
        <v>6703.55</v>
      </c>
      <c r="C1130">
        <v>766.34</v>
      </c>
      <c r="D1130">
        <v>1222.57</v>
      </c>
      <c r="E1130">
        <v>5826.27</v>
      </c>
      <c r="F1130">
        <v>3344.39</v>
      </c>
      <c r="G1130">
        <v>18352.14</v>
      </c>
      <c r="H1130">
        <v>1386.66</v>
      </c>
      <c r="I1130">
        <v>12541.18</v>
      </c>
      <c r="J1130">
        <v>6.3689999999999998</v>
      </c>
      <c r="K1130">
        <v>6.7069999999999999</v>
      </c>
      <c r="L1130">
        <v>6.8250000000000002</v>
      </c>
      <c r="M1130">
        <v>7.0529999999999999</v>
      </c>
      <c r="N1130">
        <v>96.29</v>
      </c>
      <c r="O1130">
        <v>1.141</v>
      </c>
      <c r="P1130">
        <v>125.85</v>
      </c>
      <c r="Q1130">
        <v>1.6332</v>
      </c>
      <c r="R1130">
        <v>0.77329999999999999</v>
      </c>
      <c r="S1130">
        <v>0.69130000000000003</v>
      </c>
      <c r="T1130">
        <v>1.4553</v>
      </c>
      <c r="U1130">
        <v>7.0640999999999998</v>
      </c>
      <c r="V1130">
        <v>7.6384999999999996</v>
      </c>
      <c r="W1130">
        <v>35.869999999999997</v>
      </c>
      <c r="X1130">
        <v>2.5125999999999999</v>
      </c>
      <c r="Y1130">
        <v>4.4480000000000004</v>
      </c>
      <c r="Z1130">
        <v>7.8505000000000003</v>
      </c>
      <c r="AA1130">
        <v>70.86</v>
      </c>
      <c r="AB1130">
        <v>4.7130000000000001</v>
      </c>
      <c r="AC1130">
        <v>69.05</v>
      </c>
      <c r="AD1130">
        <v>75.5</v>
      </c>
      <c r="AE1130">
        <v>341.5</v>
      </c>
      <c r="AF1130">
        <v>19.91</v>
      </c>
      <c r="AG1130">
        <v>844</v>
      </c>
      <c r="AH1130">
        <v>300.25</v>
      </c>
      <c r="AI1130">
        <v>11.29</v>
      </c>
      <c r="AJ1130">
        <v>437</v>
      </c>
      <c r="AK1130">
        <f>IF(ISNUMBER(VLOOKUP($A1130,'[1]F-F_Research_Data_Factors_weekl'!$G$6:$J$4822,2,0)),VLOOKUP($A1130,'[1]F-F_Research_Data_Factors_weekl'!$G$6:$J$4822,2,0),AK1131)</f>
        <v>6509.5525401527384</v>
      </c>
      <c r="AL1130">
        <f>IF(ISNUMBER(VLOOKUP($A1130,'[1]F-F_Research_Data_Factors_weekl'!$G$6:$J$4822,3,0)),VLOOKUP($A1130,'[1]F-F_Research_Data_Factors_weekl'!$G$6:$J$4822,3,0),AL1131)</f>
        <v>251.71985302060787</v>
      </c>
      <c r="AM1130">
        <f>IF(ISNUMBER(VLOOKUP($A1130,'[1]F-F_Research_Data_Factors_weekl'!$G$6:$J$4822,4,0)),VLOOKUP($A1130,'[1]F-F_Research_Data_Factors_weekl'!$G$6:$J$4822,4,0),AM1131)</f>
        <v>2621.2425014543824</v>
      </c>
    </row>
    <row r="1131" spans="1:39" x14ac:dyDescent="0.25">
      <c r="A1131" s="14">
        <v>35531</v>
      </c>
      <c r="B1131">
        <v>6391.69</v>
      </c>
      <c r="C1131">
        <v>737.65</v>
      </c>
      <c r="D1131">
        <v>1206.9000000000001</v>
      </c>
      <c r="E1131">
        <v>5683.64</v>
      </c>
      <c r="F1131">
        <v>3340.05</v>
      </c>
      <c r="G1131">
        <v>17846.98</v>
      </c>
      <c r="H1131">
        <v>1336.53</v>
      </c>
      <c r="I1131">
        <v>12516.6</v>
      </c>
      <c r="J1131">
        <v>6.49</v>
      </c>
      <c r="K1131">
        <v>6.843</v>
      </c>
      <c r="L1131">
        <v>6.968</v>
      </c>
      <c r="M1131">
        <v>7.1660000000000004</v>
      </c>
      <c r="N1131">
        <v>96.57</v>
      </c>
      <c r="O1131">
        <v>1.1371</v>
      </c>
      <c r="P1131">
        <v>125.88</v>
      </c>
      <c r="Q1131">
        <v>1.6276999999999999</v>
      </c>
      <c r="R1131">
        <v>0.78700000000000003</v>
      </c>
      <c r="S1131">
        <v>0.69379999999999997</v>
      </c>
      <c r="T1131">
        <v>1.4613</v>
      </c>
      <c r="U1131">
        <v>6.9691000000000001</v>
      </c>
      <c r="V1131">
        <v>7.6676000000000002</v>
      </c>
      <c r="W1131">
        <v>35.9</v>
      </c>
      <c r="X1131">
        <v>2.5055000000000001</v>
      </c>
      <c r="Y1131">
        <v>4.4485000000000001</v>
      </c>
      <c r="Z1131">
        <v>7.9109999999999996</v>
      </c>
      <c r="AA1131">
        <v>71.69</v>
      </c>
      <c r="AB1131">
        <v>4.72</v>
      </c>
      <c r="AC1131">
        <v>69.825000000000003</v>
      </c>
      <c r="AD1131">
        <v>75.55</v>
      </c>
      <c r="AE1131">
        <v>347</v>
      </c>
      <c r="AF1131">
        <v>19.53</v>
      </c>
      <c r="AG1131">
        <v>830.5</v>
      </c>
      <c r="AH1131">
        <v>299.5</v>
      </c>
      <c r="AI1131">
        <v>11.33</v>
      </c>
      <c r="AJ1131">
        <v>403</v>
      </c>
      <c r="AK1131">
        <f>IF(ISNUMBER(VLOOKUP($A1131,'[1]F-F_Research_Data_Factors_weekl'!$G$6:$J$4822,2,0)),VLOOKUP($A1131,'[1]F-F_Research_Data_Factors_weekl'!$G$6:$J$4822,2,0),AK1132)</f>
        <v>6327.3255639120707</v>
      </c>
      <c r="AL1131">
        <f>IF(ISNUMBER(VLOOKUP($A1131,'[1]F-F_Research_Data_Factors_weekl'!$G$6:$J$4822,3,0)),VLOOKUP($A1131,'[1]F-F_Research_Data_Factors_weekl'!$G$6:$J$4822,3,0),AL1132)</f>
        <v>258.78467463823159</v>
      </c>
      <c r="AM1131">
        <f>IF(ISNUMBER(VLOOKUP($A1131,'[1]F-F_Research_Data_Factors_weekl'!$G$6:$J$4822,4,0)),VLOOKUP($A1131,'[1]F-F_Research_Data_Factors_weekl'!$G$6:$J$4822,4,0),AM1132)</f>
        <v>2611.8398778939641</v>
      </c>
    </row>
    <row r="1132" spans="1:39" x14ac:dyDescent="0.25">
      <c r="A1132" s="14">
        <v>35524</v>
      </c>
      <c r="B1132">
        <v>6526.07</v>
      </c>
      <c r="C1132">
        <v>757.9</v>
      </c>
      <c r="D1132">
        <v>1236.73</v>
      </c>
      <c r="E1132">
        <v>5817.29</v>
      </c>
      <c r="F1132">
        <v>3244.93</v>
      </c>
      <c r="G1132">
        <v>17860.59</v>
      </c>
      <c r="H1132">
        <v>1369.82</v>
      </c>
      <c r="I1132">
        <v>12204.59</v>
      </c>
      <c r="J1132">
        <v>6.42</v>
      </c>
      <c r="K1132">
        <v>6.7560000000000002</v>
      </c>
      <c r="L1132">
        <v>6.9059999999999997</v>
      </c>
      <c r="M1132">
        <v>7.1239999999999997</v>
      </c>
      <c r="N1132">
        <v>95.12</v>
      </c>
      <c r="O1132">
        <v>1.1677</v>
      </c>
      <c r="P1132">
        <v>124.29</v>
      </c>
      <c r="Q1132">
        <v>1.6346000000000001</v>
      </c>
      <c r="R1132">
        <v>0.77580000000000005</v>
      </c>
      <c r="S1132">
        <v>0.69140000000000001</v>
      </c>
      <c r="T1132">
        <v>1.4424999999999999</v>
      </c>
      <c r="U1132">
        <v>6.8455000000000004</v>
      </c>
      <c r="V1132">
        <v>7.6327999999999996</v>
      </c>
      <c r="W1132">
        <v>35.909999999999997</v>
      </c>
      <c r="X1132">
        <v>2.4868000000000001</v>
      </c>
      <c r="Y1132">
        <v>4.4115000000000002</v>
      </c>
      <c r="Z1132">
        <v>7.9409999999999998</v>
      </c>
      <c r="AA1132">
        <v>73</v>
      </c>
      <c r="AB1132">
        <v>4.742</v>
      </c>
      <c r="AC1132">
        <v>67.625</v>
      </c>
      <c r="AD1132">
        <v>74.55</v>
      </c>
      <c r="AE1132">
        <v>348.8</v>
      </c>
      <c r="AF1132">
        <v>19.12</v>
      </c>
      <c r="AG1132">
        <v>841</v>
      </c>
      <c r="AH1132">
        <v>294.25</v>
      </c>
      <c r="AI1132">
        <v>11</v>
      </c>
      <c r="AJ1132">
        <v>371.75</v>
      </c>
      <c r="AK1132">
        <f>IF(ISNUMBER(VLOOKUP($A1132,'[1]F-F_Research_Data_Factors_weekl'!$G$6:$J$4822,2,0)),VLOOKUP($A1132,'[1]F-F_Research_Data_Factors_weekl'!$G$6:$J$4822,2,0),AK1133)</f>
        <v>6476.942945963835</v>
      </c>
      <c r="AL1132">
        <f>IF(ISNUMBER(VLOOKUP($A1132,'[1]F-F_Research_Data_Factors_weekl'!$G$6:$J$4822,3,0)),VLOOKUP($A1132,'[1]F-F_Research_Data_Factors_weekl'!$G$6:$J$4822,3,0),AL1133)</f>
        <v>254.33383256828654</v>
      </c>
      <c r="AM1132">
        <f>IF(ISNUMBER(VLOOKUP($A1132,'[1]F-F_Research_Data_Factors_weekl'!$G$6:$J$4822,4,0)),VLOOKUP($A1132,'[1]F-F_Research_Data_Factors_weekl'!$G$6:$J$4822,4,0),AM1133)</f>
        <v>2583.4222333273633</v>
      </c>
    </row>
    <row r="1133" spans="1:39" x14ac:dyDescent="0.25">
      <c r="A1133" s="14">
        <v>35517</v>
      </c>
      <c r="B1133">
        <v>6740.58</v>
      </c>
      <c r="C1133">
        <v>773.88</v>
      </c>
      <c r="D1133">
        <v>1249.51</v>
      </c>
      <c r="E1133">
        <v>5931.75</v>
      </c>
      <c r="F1133">
        <v>3429.05</v>
      </c>
      <c r="G1133">
        <v>18189.72</v>
      </c>
      <c r="H1133">
        <v>1378.71</v>
      </c>
      <c r="I1133">
        <v>12534.32</v>
      </c>
      <c r="J1133">
        <v>6.4450000000000003</v>
      </c>
      <c r="K1133">
        <v>6.782</v>
      </c>
      <c r="L1133">
        <v>6.907</v>
      </c>
      <c r="M1133">
        <v>7.0880000000000001</v>
      </c>
      <c r="N1133">
        <v>94.69</v>
      </c>
      <c r="O1133">
        <v>1.1654</v>
      </c>
      <c r="P1133">
        <v>123.94</v>
      </c>
      <c r="Q1133">
        <v>1.6316999999999999</v>
      </c>
      <c r="R1133">
        <v>0.78339999999999999</v>
      </c>
      <c r="S1133">
        <v>0.69440000000000002</v>
      </c>
      <c r="T1133">
        <v>1.4514</v>
      </c>
      <c r="U1133">
        <v>6.6536</v>
      </c>
      <c r="V1133">
        <v>7.5701999999999998</v>
      </c>
      <c r="W1133">
        <v>35.909999999999997</v>
      </c>
      <c r="X1133">
        <v>2.4710000000000001</v>
      </c>
      <c r="Y1133">
        <v>4.4147999999999996</v>
      </c>
      <c r="Z1133">
        <v>7.8949999999999996</v>
      </c>
      <c r="AA1133">
        <v>72.83</v>
      </c>
      <c r="AB1133">
        <v>5.1470000000000002</v>
      </c>
      <c r="AC1133">
        <v>67.95</v>
      </c>
      <c r="AD1133">
        <v>79.45</v>
      </c>
      <c r="AE1133">
        <v>350.2</v>
      </c>
      <c r="AF1133">
        <v>20.7</v>
      </c>
      <c r="AG1133">
        <v>855</v>
      </c>
      <c r="AH1133">
        <v>308.25</v>
      </c>
      <c r="AI1133">
        <v>10.81</v>
      </c>
      <c r="AJ1133">
        <v>401.75</v>
      </c>
      <c r="AK1133">
        <f>IF(ISNUMBER(VLOOKUP($A1133,'[1]F-F_Research_Data_Factors_weekl'!$G$6:$J$4822,2,0)),VLOOKUP($A1133,'[1]F-F_Research_Data_Factors_weekl'!$G$6:$J$4822,2,0),AK1134)</f>
        <v>6707.8057653004098</v>
      </c>
      <c r="AL1133">
        <f>IF(ISNUMBER(VLOOKUP($A1133,'[1]F-F_Research_Data_Factors_weekl'!$G$6:$J$4822,3,0)),VLOOKUP($A1133,'[1]F-F_Research_Data_Factors_weekl'!$G$6:$J$4822,3,0),AL1134)</f>
        <v>252.18745505085056</v>
      </c>
      <c r="AM1133">
        <f>IF(ISNUMBER(VLOOKUP($A1133,'[1]F-F_Research_Data_Factors_weekl'!$G$6:$J$4822,4,0)),VLOOKUP($A1133,'[1]F-F_Research_Data_Factors_weekl'!$G$6:$J$4822,4,0),AM1134)</f>
        <v>2594.0469828406217</v>
      </c>
    </row>
    <row r="1134" spans="1:39" x14ac:dyDescent="0.25">
      <c r="A1134" s="14">
        <v>35510</v>
      </c>
      <c r="B1134">
        <v>6804.79</v>
      </c>
      <c r="C1134">
        <v>784.1</v>
      </c>
      <c r="D1134">
        <v>1254.07</v>
      </c>
      <c r="E1134">
        <v>6074.78</v>
      </c>
      <c r="F1134">
        <v>3298.24</v>
      </c>
      <c r="G1134">
        <v>18633.16</v>
      </c>
      <c r="H1134">
        <v>1394.48</v>
      </c>
      <c r="I1134">
        <v>12489.3</v>
      </c>
      <c r="J1134">
        <v>6.2809999999999997</v>
      </c>
      <c r="K1134">
        <v>6.6210000000000004</v>
      </c>
      <c r="L1134">
        <v>6.7510000000000003</v>
      </c>
      <c r="M1134">
        <v>6.968</v>
      </c>
      <c r="N1134">
        <v>95.28</v>
      </c>
      <c r="O1134">
        <v>1.1600999999999999</v>
      </c>
      <c r="P1134">
        <v>122.65</v>
      </c>
      <c r="Q1134">
        <v>1.6042999999999998</v>
      </c>
      <c r="R1134">
        <v>0.78680000000000005</v>
      </c>
      <c r="S1134">
        <v>0.69340000000000002</v>
      </c>
      <c r="T1134">
        <v>1.4575</v>
      </c>
      <c r="U1134">
        <v>6.6863000000000001</v>
      </c>
      <c r="V1134">
        <v>7.6189999999999998</v>
      </c>
      <c r="W1134">
        <v>35.9</v>
      </c>
      <c r="X1134">
        <v>2.4782999999999999</v>
      </c>
      <c r="Y1134">
        <v>4.4264999999999999</v>
      </c>
      <c r="Z1134">
        <v>7.9245000000000001</v>
      </c>
      <c r="AA1134">
        <v>73.349999999999994</v>
      </c>
      <c r="AB1134">
        <v>5.1379999999999999</v>
      </c>
      <c r="AC1134">
        <v>68.150000000000006</v>
      </c>
      <c r="AD1134">
        <v>83.7</v>
      </c>
      <c r="AE1134">
        <v>353.5</v>
      </c>
      <c r="AF1134">
        <v>21.51</v>
      </c>
      <c r="AG1134">
        <v>842.5</v>
      </c>
      <c r="AH1134">
        <v>300.25</v>
      </c>
      <c r="AI1134">
        <v>10.83</v>
      </c>
      <c r="AJ1134">
        <v>390</v>
      </c>
      <c r="AK1134">
        <f>IF(ISNUMBER(VLOOKUP($A1134,'[1]F-F_Research_Data_Factors_weekl'!$G$6:$J$4822,2,0)),VLOOKUP($A1134,'[1]F-F_Research_Data_Factors_weekl'!$G$6:$J$4822,2,0),AK1135)</f>
        <v>6707.8057653004098</v>
      </c>
      <c r="AL1134">
        <f>IF(ISNUMBER(VLOOKUP($A1134,'[1]F-F_Research_Data_Factors_weekl'!$G$6:$J$4822,3,0)),VLOOKUP($A1134,'[1]F-F_Research_Data_Factors_weekl'!$G$6:$J$4822,3,0),AL1135)</f>
        <v>252.18745505085056</v>
      </c>
      <c r="AM1134">
        <f>IF(ISNUMBER(VLOOKUP($A1134,'[1]F-F_Research_Data_Factors_weekl'!$G$6:$J$4822,4,0)),VLOOKUP($A1134,'[1]F-F_Research_Data_Factors_weekl'!$G$6:$J$4822,4,0),AM1135)</f>
        <v>2594.0469828406217</v>
      </c>
    </row>
    <row r="1135" spans="1:39" x14ac:dyDescent="0.25">
      <c r="A1135" s="14">
        <v>35503</v>
      </c>
      <c r="B1135">
        <v>6935.46</v>
      </c>
      <c r="C1135">
        <v>793.17</v>
      </c>
      <c r="D1135">
        <v>1292.97</v>
      </c>
      <c r="E1135">
        <v>6197.71</v>
      </c>
      <c r="F1135">
        <v>3359.29</v>
      </c>
      <c r="G1135">
        <v>17923.64</v>
      </c>
      <c r="H1135">
        <v>1353.54</v>
      </c>
      <c r="I1135">
        <v>12736.53</v>
      </c>
      <c r="J1135">
        <v>6.149</v>
      </c>
      <c r="K1135">
        <v>6.5149999999999997</v>
      </c>
      <c r="L1135">
        <v>6.6920000000000002</v>
      </c>
      <c r="M1135">
        <v>6.9409999999999998</v>
      </c>
      <c r="N1135">
        <v>95.58</v>
      </c>
      <c r="O1135">
        <v>1.1501000000000001</v>
      </c>
      <c r="P1135">
        <v>123.53</v>
      </c>
      <c r="Q1135">
        <v>1.6011</v>
      </c>
      <c r="R1135">
        <v>0.79830000000000001</v>
      </c>
      <c r="S1135">
        <v>0.70009999999999994</v>
      </c>
      <c r="T1135">
        <v>1.4563999999999999</v>
      </c>
      <c r="U1135">
        <v>6.8315000000000001</v>
      </c>
      <c r="V1135">
        <v>7.7637</v>
      </c>
      <c r="W1135">
        <v>35.9</v>
      </c>
      <c r="X1135">
        <v>2.4771999999999998</v>
      </c>
      <c r="Y1135">
        <v>4.4364999999999997</v>
      </c>
      <c r="Z1135">
        <v>7.9660000000000002</v>
      </c>
      <c r="AA1135">
        <v>75.61</v>
      </c>
      <c r="AB1135">
        <v>5.2510000000000003</v>
      </c>
      <c r="AC1135">
        <v>68.7</v>
      </c>
      <c r="AD1135">
        <v>82.65</v>
      </c>
      <c r="AE1135">
        <v>353</v>
      </c>
      <c r="AF1135">
        <v>21.29</v>
      </c>
      <c r="AG1135">
        <v>846</v>
      </c>
      <c r="AH1135">
        <v>307.25</v>
      </c>
      <c r="AI1135">
        <v>10.9</v>
      </c>
      <c r="AJ1135">
        <v>383.25</v>
      </c>
      <c r="AK1135">
        <f>IF(ISNUMBER(VLOOKUP($A1135,'[1]F-F_Research_Data_Factors_weekl'!$G$6:$J$4822,2,0)),VLOOKUP($A1135,'[1]F-F_Research_Data_Factors_weekl'!$G$6:$J$4822,2,0),AK1136)</f>
        <v>6818.9547273563176</v>
      </c>
      <c r="AL1135">
        <f>IF(ISNUMBER(VLOOKUP($A1135,'[1]F-F_Research_Data_Factors_weekl'!$G$6:$J$4822,3,0)),VLOOKUP($A1135,'[1]F-F_Research_Data_Factors_weekl'!$G$6:$J$4822,3,0),AL1136)</f>
        <v>255.01815658898832</v>
      </c>
      <c r="AM1135">
        <f>IF(ISNUMBER(VLOOKUP($A1135,'[1]F-F_Research_Data_Factors_weekl'!$G$6:$J$4822,4,0)),VLOOKUP($A1135,'[1]F-F_Research_Data_Factors_weekl'!$G$6:$J$4822,4,0),AM1136)</f>
        <v>2553.6985458167173</v>
      </c>
    </row>
    <row r="1136" spans="1:39" x14ac:dyDescent="0.25">
      <c r="A1136" s="14">
        <v>35496</v>
      </c>
      <c r="B1136">
        <v>7000.88</v>
      </c>
      <c r="C1136">
        <v>804.97</v>
      </c>
      <c r="D1136">
        <v>1311.8</v>
      </c>
      <c r="E1136">
        <v>6268.39</v>
      </c>
      <c r="F1136">
        <v>3376.2</v>
      </c>
      <c r="G1136">
        <v>18198.740000000002</v>
      </c>
      <c r="H1136">
        <v>1362.29</v>
      </c>
      <c r="I1136">
        <v>13337.35</v>
      </c>
      <c r="J1136">
        <v>6.0620000000000003</v>
      </c>
      <c r="K1136">
        <v>6.3689999999999998</v>
      </c>
      <c r="L1136">
        <v>6.5389999999999997</v>
      </c>
      <c r="M1136">
        <v>6.8140000000000001</v>
      </c>
      <c r="N1136">
        <v>96.12</v>
      </c>
      <c r="O1136">
        <v>1.1386000000000001</v>
      </c>
      <c r="P1136">
        <v>121.95</v>
      </c>
      <c r="Q1136">
        <v>1.6032</v>
      </c>
      <c r="R1136">
        <v>0.78649999999999998</v>
      </c>
      <c r="S1136">
        <v>0.70320000000000005</v>
      </c>
      <c r="T1136">
        <v>1.4798</v>
      </c>
      <c r="U1136">
        <v>6.9203000000000001</v>
      </c>
      <c r="V1136">
        <v>7.6774000000000004</v>
      </c>
      <c r="W1136">
        <v>35.9</v>
      </c>
      <c r="X1136">
        <v>2.4815999999999998</v>
      </c>
      <c r="Y1136">
        <v>4.4584999999999999</v>
      </c>
      <c r="Z1136">
        <v>7.9790000000000001</v>
      </c>
      <c r="AA1136">
        <v>76.92</v>
      </c>
      <c r="AB1136">
        <v>5.1440000000000001</v>
      </c>
      <c r="AC1136">
        <v>68.325000000000003</v>
      </c>
      <c r="AD1136">
        <v>84.75</v>
      </c>
      <c r="AE1136">
        <v>349.9</v>
      </c>
      <c r="AF1136">
        <v>21.28</v>
      </c>
      <c r="AG1136">
        <v>827.5</v>
      </c>
      <c r="AH1136">
        <v>306</v>
      </c>
      <c r="AI1136">
        <v>10.97</v>
      </c>
      <c r="AJ1136">
        <v>375</v>
      </c>
      <c r="AK1136">
        <f>IF(ISNUMBER(VLOOKUP($A1136,'[1]F-F_Research_Data_Factors_weekl'!$G$6:$J$4822,2,0)),VLOOKUP($A1136,'[1]F-F_Research_Data_Factors_weekl'!$G$6:$J$4822,2,0),AK1137)</f>
        <v>6925.6091076135663</v>
      </c>
      <c r="AL1136">
        <f>IF(ISNUMBER(VLOOKUP($A1136,'[1]F-F_Research_Data_Factors_weekl'!$G$6:$J$4822,3,0)),VLOOKUP($A1136,'[1]F-F_Research_Data_Factors_weekl'!$G$6:$J$4822,3,0),AL1137)</f>
        <v>254.66163030655912</v>
      </c>
      <c r="AM1136">
        <f>IF(ISNUMBER(VLOOKUP($A1136,'[1]F-F_Research_Data_Factors_weekl'!$G$6:$J$4822,4,0)),VLOOKUP($A1136,'[1]F-F_Research_Data_Factors_weekl'!$G$6:$J$4822,4,0),AM1137)</f>
        <v>2529.6667120522211</v>
      </c>
    </row>
    <row r="1137" spans="1:39" x14ac:dyDescent="0.25">
      <c r="A1137" s="14">
        <v>35489</v>
      </c>
      <c r="B1137">
        <v>6877.73</v>
      </c>
      <c r="C1137">
        <v>790.82</v>
      </c>
      <c r="D1137">
        <v>1309</v>
      </c>
      <c r="E1137">
        <v>6157.84</v>
      </c>
      <c r="F1137">
        <v>3259.64</v>
      </c>
      <c r="G1137">
        <v>18557</v>
      </c>
      <c r="H1137">
        <v>1390.59</v>
      </c>
      <c r="I1137">
        <v>13398.72</v>
      </c>
      <c r="J1137">
        <v>6.0860000000000003</v>
      </c>
      <c r="K1137">
        <v>6.3870000000000005</v>
      </c>
      <c r="L1137">
        <v>6.5519999999999996</v>
      </c>
      <c r="M1137">
        <v>6.8029999999999999</v>
      </c>
      <c r="N1137">
        <v>94.89</v>
      </c>
      <c r="O1137">
        <v>1.1573</v>
      </c>
      <c r="P1137">
        <v>120.38</v>
      </c>
      <c r="Q1137">
        <v>1.6286</v>
      </c>
      <c r="R1137">
        <v>0.77849999999999997</v>
      </c>
      <c r="S1137">
        <v>0.69479999999999997</v>
      </c>
      <c r="T1137">
        <v>1.4790000000000001</v>
      </c>
      <c r="U1137">
        <v>6.7408000000000001</v>
      </c>
      <c r="V1137">
        <v>7.4867999999999997</v>
      </c>
      <c r="W1137">
        <v>35.880000000000003</v>
      </c>
      <c r="X1137">
        <v>2.4815</v>
      </c>
      <c r="Y1137">
        <v>4.4800000000000004</v>
      </c>
      <c r="Z1137">
        <v>7.9450000000000003</v>
      </c>
      <c r="AA1137">
        <v>73.87</v>
      </c>
      <c r="AB1137">
        <v>5.31</v>
      </c>
      <c r="AC1137">
        <v>69.625</v>
      </c>
      <c r="AD1137">
        <v>76.400000000000006</v>
      </c>
      <c r="AE1137">
        <v>365.1</v>
      </c>
      <c r="AF1137">
        <v>20.3</v>
      </c>
      <c r="AG1137">
        <v>791</v>
      </c>
      <c r="AH1137">
        <v>296.75</v>
      </c>
      <c r="AI1137">
        <v>11.32</v>
      </c>
      <c r="AJ1137">
        <v>373</v>
      </c>
      <c r="AK1137">
        <f>IF(ISNUMBER(VLOOKUP($A1137,'[1]F-F_Research_Data_Factors_weekl'!$G$6:$J$4822,2,0)),VLOOKUP($A1137,'[1]F-F_Research_Data_Factors_weekl'!$G$6:$J$4822,2,0),AK1138)</f>
        <v>6813.8617745115762</v>
      </c>
      <c r="AL1137">
        <f>IF(ISNUMBER(VLOOKUP($A1137,'[1]F-F_Research_Data_Factors_weekl'!$G$6:$J$4822,3,0)),VLOOKUP($A1137,'[1]F-F_Research_Data_Factors_weekl'!$G$6:$J$4822,3,0),AL1138)</f>
        <v>256.74123430442495</v>
      </c>
      <c r="AM1137">
        <f>IF(ISNUMBER(VLOOKUP($A1137,'[1]F-F_Research_Data_Factors_weekl'!$G$6:$J$4822,4,0)),VLOOKUP($A1137,'[1]F-F_Research_Data_Factors_weekl'!$G$6:$J$4822,4,0),AM1138)</f>
        <v>2515.3293348436123</v>
      </c>
    </row>
    <row r="1138" spans="1:39" x14ac:dyDescent="0.25">
      <c r="A1138" s="14">
        <v>35482</v>
      </c>
      <c r="B1138">
        <v>6931.61</v>
      </c>
      <c r="C1138">
        <v>801.77</v>
      </c>
      <c r="D1138">
        <v>1334.32</v>
      </c>
      <c r="E1138">
        <v>6226.95</v>
      </c>
      <c r="F1138">
        <v>3184.09</v>
      </c>
      <c r="G1138">
        <v>19034.54</v>
      </c>
      <c r="H1138">
        <v>1425.01</v>
      </c>
      <c r="I1138">
        <v>13444.85</v>
      </c>
      <c r="J1138">
        <v>5.8380000000000001</v>
      </c>
      <c r="K1138">
        <v>6.16</v>
      </c>
      <c r="L1138">
        <v>6.3680000000000003</v>
      </c>
      <c r="M1138">
        <v>6.6429999999999998</v>
      </c>
      <c r="N1138">
        <v>95.04</v>
      </c>
      <c r="O1138">
        <v>1.1627000000000001</v>
      </c>
      <c r="P1138">
        <v>122.96</v>
      </c>
      <c r="Q1138">
        <v>1.6188</v>
      </c>
      <c r="R1138">
        <v>0.77759999999999996</v>
      </c>
      <c r="S1138">
        <v>0.69469999999999998</v>
      </c>
      <c r="T1138">
        <v>1.4718</v>
      </c>
      <c r="U1138">
        <v>6.7378</v>
      </c>
      <c r="V1138">
        <v>7.4203000000000001</v>
      </c>
      <c r="W1138">
        <v>35.9</v>
      </c>
      <c r="X1138">
        <v>2.4763000000000002</v>
      </c>
      <c r="Y1138">
        <v>4.4805000000000001</v>
      </c>
      <c r="Z1138">
        <v>7.7469999999999999</v>
      </c>
      <c r="AA1138">
        <v>73.099999999999994</v>
      </c>
      <c r="AB1138">
        <v>5.19</v>
      </c>
      <c r="AC1138">
        <v>68.099999999999994</v>
      </c>
      <c r="AD1138">
        <v>79.05</v>
      </c>
      <c r="AE1138">
        <v>354.1</v>
      </c>
      <c r="AF1138">
        <v>21.39</v>
      </c>
      <c r="AG1138">
        <v>783</v>
      </c>
      <c r="AH1138">
        <v>291.75</v>
      </c>
      <c r="AI1138">
        <v>11.18</v>
      </c>
      <c r="AJ1138">
        <v>373</v>
      </c>
      <c r="AK1138">
        <f>IF(ISNUMBER(VLOOKUP($A1138,'[1]F-F_Research_Data_Factors_weekl'!$G$6:$J$4822,2,0)),VLOOKUP($A1138,'[1]F-F_Research_Data_Factors_weekl'!$G$6:$J$4822,2,0),AK1139)</f>
        <v>6911.3112633244509</v>
      </c>
      <c r="AL1138">
        <f>IF(ISNUMBER(VLOOKUP($A1138,'[1]F-F_Research_Data_Factors_weekl'!$G$6:$J$4822,3,0)),VLOOKUP($A1138,'[1]F-F_Research_Data_Factors_weekl'!$G$6:$J$4822,3,0),AL1139)</f>
        <v>257.07543236650139</v>
      </c>
      <c r="AM1138">
        <f>IF(ISNUMBER(VLOOKUP($A1138,'[1]F-F_Research_Data_Factors_weekl'!$G$6:$J$4822,4,0)),VLOOKUP($A1138,'[1]F-F_Research_Data_Factors_weekl'!$G$6:$J$4822,4,0),AM1139)</f>
        <v>2485.2577164742734</v>
      </c>
    </row>
    <row r="1139" spans="1:39" x14ac:dyDescent="0.25">
      <c r="A1139" s="14">
        <v>35475</v>
      </c>
      <c r="B1139">
        <v>6988.95</v>
      </c>
      <c r="C1139">
        <v>808.48</v>
      </c>
      <c r="D1139">
        <v>1367.19</v>
      </c>
      <c r="E1139">
        <v>6214.24</v>
      </c>
      <c r="F1139">
        <v>3248.18</v>
      </c>
      <c r="G1139">
        <v>18722</v>
      </c>
      <c r="H1139">
        <v>1389.88</v>
      </c>
      <c r="I1139">
        <v>13113.26</v>
      </c>
      <c r="J1139">
        <v>5.7620000000000005</v>
      </c>
      <c r="K1139">
        <v>6.0570000000000004</v>
      </c>
      <c r="L1139">
        <v>6.2649999999999997</v>
      </c>
      <c r="M1139">
        <v>6.5250000000000004</v>
      </c>
      <c r="N1139">
        <v>94.91</v>
      </c>
      <c r="O1139">
        <v>1.161</v>
      </c>
      <c r="P1139">
        <v>124.28</v>
      </c>
      <c r="Q1139">
        <v>1.6232</v>
      </c>
      <c r="R1139">
        <v>0.76529999999999998</v>
      </c>
      <c r="S1139">
        <v>0.69350000000000001</v>
      </c>
      <c r="T1139">
        <v>1.4664999999999999</v>
      </c>
      <c r="U1139">
        <v>6.7020999999999997</v>
      </c>
      <c r="V1139">
        <v>7.3776000000000002</v>
      </c>
      <c r="W1139">
        <v>35.907499999999999</v>
      </c>
      <c r="X1139">
        <v>2.484</v>
      </c>
      <c r="Y1139">
        <v>4.415</v>
      </c>
      <c r="Z1139">
        <v>7.7649999999999997</v>
      </c>
      <c r="AA1139">
        <v>73.099999999999994</v>
      </c>
      <c r="AB1139">
        <v>5.2519999999999998</v>
      </c>
      <c r="AC1139">
        <v>65.25</v>
      </c>
      <c r="AD1139">
        <v>78.5</v>
      </c>
      <c r="AE1139">
        <v>346.4</v>
      </c>
      <c r="AF1139">
        <v>22.41</v>
      </c>
      <c r="AG1139">
        <v>761</v>
      </c>
      <c r="AH1139">
        <v>274</v>
      </c>
      <c r="AI1139">
        <v>10.78</v>
      </c>
      <c r="AJ1139">
        <v>359.5</v>
      </c>
      <c r="AK1139">
        <f>IF(ISNUMBER(VLOOKUP($A1139,'[1]F-F_Research_Data_Factors_weekl'!$G$6:$J$4822,2,0)),VLOOKUP($A1139,'[1]F-F_Research_Data_Factors_weekl'!$G$6:$J$4822,2,0),AK1140)</f>
        <v>6984.6500892616987</v>
      </c>
      <c r="AL1139">
        <f>IF(ISNUMBER(VLOOKUP($A1139,'[1]F-F_Research_Data_Factors_weekl'!$G$6:$J$4822,3,0)),VLOOKUP($A1139,'[1]F-F_Research_Data_Factors_weekl'!$G$6:$J$4822,3,0),AL1140)</f>
        <v>256.45992853801016</v>
      </c>
      <c r="AM1139">
        <f>IF(ISNUMBER(VLOOKUP($A1139,'[1]F-F_Research_Data_Factors_weekl'!$G$6:$J$4822,4,0)),VLOOKUP($A1139,'[1]F-F_Research_Data_Factors_weekl'!$G$6:$J$4822,4,0),AM1140)</f>
        <v>2445.3977334195351</v>
      </c>
    </row>
    <row r="1140" spans="1:39" x14ac:dyDescent="0.25">
      <c r="A1140" s="14">
        <v>35468</v>
      </c>
      <c r="B1140">
        <v>6855.8</v>
      </c>
      <c r="C1140">
        <v>789.56</v>
      </c>
      <c r="D1140">
        <v>1357.71</v>
      </c>
      <c r="E1140">
        <v>6101.74</v>
      </c>
      <c r="F1140">
        <v>3138.01</v>
      </c>
      <c r="G1140">
        <v>17867.04</v>
      </c>
      <c r="H1140">
        <v>1341.5</v>
      </c>
      <c r="I1140">
        <v>13660.5</v>
      </c>
      <c r="J1140">
        <v>5.8319999999999999</v>
      </c>
      <c r="K1140">
        <v>6.1459999999999999</v>
      </c>
      <c r="L1140">
        <v>6.3979999999999997</v>
      </c>
      <c r="M1140">
        <v>6.7039999999999997</v>
      </c>
      <c r="N1140">
        <v>93.68</v>
      </c>
      <c r="O1140">
        <v>1.1724999999999999</v>
      </c>
      <c r="P1140">
        <v>123.2</v>
      </c>
      <c r="Q1140">
        <v>1.6280000000000001</v>
      </c>
      <c r="R1140">
        <v>0.76129999999999998</v>
      </c>
      <c r="S1140">
        <v>0.68489999999999995</v>
      </c>
      <c r="T1140">
        <v>1.4285000000000001</v>
      </c>
      <c r="U1140">
        <v>6.5110000000000001</v>
      </c>
      <c r="V1140">
        <v>7.3795000000000002</v>
      </c>
      <c r="W1140">
        <v>35.907499999999999</v>
      </c>
      <c r="X1140">
        <v>2.492</v>
      </c>
      <c r="Y1140">
        <v>4.4390000000000001</v>
      </c>
      <c r="Z1140">
        <v>7.8049999999999997</v>
      </c>
      <c r="AA1140">
        <v>74.58</v>
      </c>
      <c r="AB1140">
        <v>4.9420000000000002</v>
      </c>
      <c r="AC1140">
        <v>63.55</v>
      </c>
      <c r="AD1140">
        <v>83.3</v>
      </c>
      <c r="AE1140">
        <v>343.3</v>
      </c>
      <c r="AF1140">
        <v>22.23</v>
      </c>
      <c r="AG1140">
        <v>738</v>
      </c>
      <c r="AH1140">
        <v>271</v>
      </c>
      <c r="AI1140">
        <v>10.6</v>
      </c>
      <c r="AJ1140">
        <v>356</v>
      </c>
      <c r="AK1140">
        <f>IF(ISNUMBER(VLOOKUP($A1140,'[1]F-F_Research_Data_Factors_weekl'!$G$6:$J$4822,2,0)),VLOOKUP($A1140,'[1]F-F_Research_Data_Factors_weekl'!$G$6:$J$4822,2,0),AK1141)</f>
        <v>6848.36757452858</v>
      </c>
      <c r="AL1140">
        <f>IF(ISNUMBER(VLOOKUP($A1140,'[1]F-F_Research_Data_Factors_weekl'!$G$6:$J$4822,3,0)),VLOOKUP($A1140,'[1]F-F_Research_Data_Factors_weekl'!$G$6:$J$4822,3,0),AL1141)</f>
        <v>261.80066204370166</v>
      </c>
      <c r="AM1140">
        <f>IF(ISNUMBER(VLOOKUP($A1140,'[1]F-F_Research_Data_Factors_weekl'!$G$6:$J$4822,4,0)),VLOOKUP($A1140,'[1]F-F_Research_Data_Factors_weekl'!$G$6:$J$4822,4,0),AM1141)</f>
        <v>2419.0303031155754</v>
      </c>
    </row>
    <row r="1141" spans="1:39" x14ac:dyDescent="0.25">
      <c r="A1141" s="14">
        <v>35461</v>
      </c>
      <c r="B1141">
        <v>6813.08</v>
      </c>
      <c r="C1141">
        <v>786.16</v>
      </c>
      <c r="D1141">
        <v>1379.85</v>
      </c>
      <c r="E1141">
        <v>6109.58</v>
      </c>
      <c r="F1141">
        <v>3035.15</v>
      </c>
      <c r="G1141">
        <v>18330.009999999998</v>
      </c>
      <c r="H1141">
        <v>1372.48</v>
      </c>
      <c r="I1141">
        <v>13321.79</v>
      </c>
      <c r="J1141">
        <v>5.9089999999999998</v>
      </c>
      <c r="K1141">
        <v>6.2460000000000004</v>
      </c>
      <c r="L1141">
        <v>6.4939999999999998</v>
      </c>
      <c r="M1141">
        <v>6.7889999999999997</v>
      </c>
      <c r="N1141">
        <v>93.04</v>
      </c>
      <c r="O1141">
        <v>1.1966000000000001</v>
      </c>
      <c r="P1141">
        <v>121.3</v>
      </c>
      <c r="Q1141">
        <v>1.6024</v>
      </c>
      <c r="R1141">
        <v>0.76239999999999997</v>
      </c>
      <c r="S1141">
        <v>0.68869999999999998</v>
      </c>
      <c r="T1141">
        <v>1.4224999999999999</v>
      </c>
      <c r="U1141">
        <v>6.4829999999999997</v>
      </c>
      <c r="V1141">
        <v>7.2523</v>
      </c>
      <c r="W1141">
        <v>35.9</v>
      </c>
      <c r="X1141">
        <v>2.4855</v>
      </c>
      <c r="Y1141">
        <v>4.5600000000000005</v>
      </c>
      <c r="Z1141">
        <v>7.8170000000000002</v>
      </c>
      <c r="AA1141">
        <v>74.95</v>
      </c>
      <c r="AB1141">
        <v>4.92</v>
      </c>
      <c r="AC1141">
        <v>64.75</v>
      </c>
      <c r="AD1141">
        <v>87.35</v>
      </c>
      <c r="AE1141">
        <v>344.9</v>
      </c>
      <c r="AF1141">
        <v>24.15</v>
      </c>
      <c r="AG1141">
        <v>738.25</v>
      </c>
      <c r="AH1141">
        <v>270.25</v>
      </c>
      <c r="AI1141">
        <v>10.45</v>
      </c>
      <c r="AJ1141">
        <v>359.75</v>
      </c>
      <c r="AK1141">
        <f>IF(ISNUMBER(VLOOKUP($A1141,'[1]F-F_Research_Data_Factors_weekl'!$G$6:$J$4822,2,0)),VLOOKUP($A1141,'[1]F-F_Research_Data_Factors_weekl'!$G$6:$J$4822,2,0),AK1142)</f>
        <v>6846.9981748936016</v>
      </c>
      <c r="AL1141">
        <f>IF(ISNUMBER(VLOOKUP($A1141,'[1]F-F_Research_Data_Factors_weekl'!$G$6:$J$4822,3,0)),VLOOKUP($A1141,'[1]F-F_Research_Data_Factors_weekl'!$G$6:$J$4822,3,0),AL1142)</f>
        <v>264.57873880111333</v>
      </c>
      <c r="AM1141">
        <f>IF(ISNUMBER(VLOOKUP($A1141,'[1]F-F_Research_Data_Factors_weekl'!$G$6:$J$4822,4,0)),VLOOKUP($A1141,'[1]F-F_Research_Data_Factors_weekl'!$G$6:$J$4822,4,0),AM1142)</f>
        <v>2387.9864788900054</v>
      </c>
    </row>
    <row r="1142" spans="1:39" x14ac:dyDescent="0.25">
      <c r="A1142" s="14">
        <v>35454</v>
      </c>
      <c r="B1142">
        <v>6696.48</v>
      </c>
      <c r="C1142">
        <v>770.52</v>
      </c>
      <c r="D1142">
        <v>1363.83</v>
      </c>
      <c r="E1142">
        <v>6033.58</v>
      </c>
      <c r="F1142">
        <v>2998.24</v>
      </c>
      <c r="G1142">
        <v>17689.36</v>
      </c>
      <c r="H1142">
        <v>1353.48</v>
      </c>
      <c r="I1142">
        <v>13379.55</v>
      </c>
      <c r="J1142">
        <v>6.0609999999999999</v>
      </c>
      <c r="K1142">
        <v>6.3870000000000005</v>
      </c>
      <c r="L1142">
        <v>6.6219999999999999</v>
      </c>
      <c r="M1142">
        <v>6.89</v>
      </c>
      <c r="N1142">
        <v>92.12</v>
      </c>
      <c r="O1142">
        <v>1.2057</v>
      </c>
      <c r="P1142">
        <v>118.9</v>
      </c>
      <c r="Q1142">
        <v>1.6288</v>
      </c>
      <c r="R1142">
        <v>0.77270000000000005</v>
      </c>
      <c r="S1142">
        <v>0.69369999999999998</v>
      </c>
      <c r="T1142">
        <v>1.405</v>
      </c>
      <c r="U1142">
        <v>6.5052000000000003</v>
      </c>
      <c r="V1142">
        <v>7.2134</v>
      </c>
      <c r="W1142">
        <v>35.875</v>
      </c>
      <c r="X1142">
        <v>2.4889999999999999</v>
      </c>
      <c r="Y1142">
        <v>4.6100000000000003</v>
      </c>
      <c r="Z1142">
        <v>7.8149999999999995</v>
      </c>
      <c r="AA1142">
        <v>74.599999999999994</v>
      </c>
      <c r="AB1142">
        <v>4.9770000000000003</v>
      </c>
      <c r="AC1142">
        <v>64.650000000000006</v>
      </c>
      <c r="AD1142">
        <v>83.5</v>
      </c>
      <c r="AE1142">
        <v>353.4</v>
      </c>
      <c r="AF1142">
        <v>24.05</v>
      </c>
      <c r="AG1142">
        <v>747.5</v>
      </c>
      <c r="AH1142">
        <v>272.75</v>
      </c>
      <c r="AI1142">
        <v>10.24</v>
      </c>
      <c r="AJ1142">
        <v>375</v>
      </c>
      <c r="AK1142">
        <f>IF(ISNUMBER(VLOOKUP($A1142,'[1]F-F_Research_Data_Factors_weekl'!$G$6:$J$4822,2,0)),VLOOKUP($A1142,'[1]F-F_Research_Data_Factors_weekl'!$G$6:$J$4822,2,0),AK1143)</f>
        <v>6747.1404955593243</v>
      </c>
      <c r="AL1142">
        <f>IF(ISNUMBER(VLOOKUP($A1142,'[1]F-F_Research_Data_Factors_weekl'!$G$6:$J$4822,3,0)),VLOOKUP($A1142,'[1]F-F_Research_Data_Factors_weekl'!$G$6:$J$4822,3,0),AL1143)</f>
        <v>266.98157295773291</v>
      </c>
      <c r="AM1142">
        <f>IF(ISNUMBER(VLOOKUP($A1142,'[1]F-F_Research_Data_Factors_weekl'!$G$6:$J$4822,4,0)),VLOOKUP($A1142,'[1]F-F_Research_Data_Factors_weekl'!$G$6:$J$4822,4,0),AM1143)</f>
        <v>2404.0939080741018</v>
      </c>
    </row>
    <row r="1143" spans="1:39" x14ac:dyDescent="0.25">
      <c r="A1143" s="14">
        <v>35447</v>
      </c>
      <c r="B1143">
        <v>6833.09</v>
      </c>
      <c r="C1143">
        <v>776.17</v>
      </c>
      <c r="D1143">
        <v>1349.04</v>
      </c>
      <c r="E1143">
        <v>6138.8</v>
      </c>
      <c r="F1143">
        <v>3001.37</v>
      </c>
      <c r="G1143">
        <v>18090.04</v>
      </c>
      <c r="H1143">
        <v>1388.36</v>
      </c>
      <c r="I1143">
        <v>13856.4</v>
      </c>
      <c r="J1143">
        <v>5.9729999999999999</v>
      </c>
      <c r="K1143">
        <v>6.3070000000000004</v>
      </c>
      <c r="L1143">
        <v>6.5419999999999998</v>
      </c>
      <c r="M1143">
        <v>6.8220000000000001</v>
      </c>
      <c r="N1143">
        <v>90.86</v>
      </c>
      <c r="O1143">
        <v>1.2192000000000001</v>
      </c>
      <c r="P1143">
        <v>117.39</v>
      </c>
      <c r="Q1143">
        <v>1.6674</v>
      </c>
      <c r="R1143">
        <v>0.78090000000000004</v>
      </c>
      <c r="S1143">
        <v>0.70830000000000004</v>
      </c>
      <c r="T1143">
        <v>1.3995</v>
      </c>
      <c r="U1143">
        <v>6.3661000000000003</v>
      </c>
      <c r="V1143">
        <v>7.0492999999999997</v>
      </c>
      <c r="W1143">
        <v>35.9</v>
      </c>
      <c r="X1143">
        <v>2.4832000000000001</v>
      </c>
      <c r="Y1143">
        <v>4.6472999999999995</v>
      </c>
      <c r="Z1143">
        <v>7.8010000000000002</v>
      </c>
      <c r="AA1143">
        <v>74.08</v>
      </c>
      <c r="AB1143">
        <v>4.7720000000000002</v>
      </c>
      <c r="AC1143">
        <v>65.599999999999994</v>
      </c>
      <c r="AD1143">
        <v>79.900000000000006</v>
      </c>
      <c r="AE1143">
        <v>356.4</v>
      </c>
      <c r="AF1143">
        <v>25.41</v>
      </c>
      <c r="AG1143">
        <v>746</v>
      </c>
      <c r="AH1143">
        <v>273.25</v>
      </c>
      <c r="AI1143">
        <v>10.52</v>
      </c>
      <c r="AJ1143">
        <v>380.5</v>
      </c>
      <c r="AK1143">
        <f>IF(ISNUMBER(VLOOKUP($A1143,'[1]F-F_Research_Data_Factors_weekl'!$G$6:$J$4822,2,0)),VLOOKUP($A1143,'[1]F-F_Research_Data_Factors_weekl'!$G$6:$J$4822,2,0),AK1144)</f>
        <v>6785.819667665015</v>
      </c>
      <c r="AL1143">
        <f>IF(ISNUMBER(VLOOKUP($A1143,'[1]F-F_Research_Data_Factors_weekl'!$G$6:$J$4822,3,0)),VLOOKUP($A1143,'[1]F-F_Research_Data_Factors_weekl'!$G$6:$J$4822,3,0),AL1144)</f>
        <v>265.54761583223882</v>
      </c>
      <c r="AM1143">
        <f>IF(ISNUMBER(VLOOKUP($A1143,'[1]F-F_Research_Data_Factors_weekl'!$G$6:$J$4822,4,0)),VLOOKUP($A1143,'[1]F-F_Research_Data_Factors_weekl'!$G$6:$J$4822,4,0),AM1144)</f>
        <v>2404.3343415082527</v>
      </c>
    </row>
    <row r="1144" spans="1:39" x14ac:dyDescent="0.25">
      <c r="A1144" s="14">
        <v>35440</v>
      </c>
      <c r="B1144">
        <v>6703.79</v>
      </c>
      <c r="C1144">
        <v>759.5</v>
      </c>
      <c r="D1144">
        <v>1332.02</v>
      </c>
      <c r="E1144">
        <v>5984.93</v>
      </c>
      <c r="F1144">
        <v>2933.39</v>
      </c>
      <c r="G1144">
        <v>17303.650000000001</v>
      </c>
      <c r="H1144">
        <v>1337.03</v>
      </c>
      <c r="I1144">
        <v>13191.5</v>
      </c>
      <c r="J1144">
        <v>6.04</v>
      </c>
      <c r="K1144">
        <v>6.3780000000000001</v>
      </c>
      <c r="L1144">
        <v>6.6079999999999997</v>
      </c>
      <c r="M1144">
        <v>6.8449999999999998</v>
      </c>
      <c r="N1144">
        <v>89.77</v>
      </c>
      <c r="O1144">
        <v>1.2396</v>
      </c>
      <c r="P1144">
        <v>116.16</v>
      </c>
      <c r="Q1144">
        <v>1.6800000000000002</v>
      </c>
      <c r="R1144">
        <v>0.7823</v>
      </c>
      <c r="S1144">
        <v>0.70589999999999997</v>
      </c>
      <c r="T1144">
        <v>1.3756999999999999</v>
      </c>
      <c r="U1144">
        <v>6.4204999999999997</v>
      </c>
      <c r="V1144">
        <v>6.9256000000000002</v>
      </c>
      <c r="W1144">
        <v>35.869999999999997</v>
      </c>
      <c r="X1144">
        <v>2.4805000000000001</v>
      </c>
      <c r="Y1144">
        <v>4.6822999999999997</v>
      </c>
      <c r="Z1144">
        <v>7.8289999999999997</v>
      </c>
      <c r="AA1144">
        <v>73.77</v>
      </c>
      <c r="AB1144">
        <v>4.7649999999999997</v>
      </c>
      <c r="AC1144">
        <v>65.625</v>
      </c>
      <c r="AD1144">
        <v>74.099999999999994</v>
      </c>
      <c r="AE1144">
        <v>360.2</v>
      </c>
      <c r="AF1144">
        <v>26.09</v>
      </c>
      <c r="AG1144">
        <v>726.75</v>
      </c>
      <c r="AH1144">
        <v>265.5</v>
      </c>
      <c r="AI1144">
        <v>10.64</v>
      </c>
      <c r="AJ1144">
        <v>387</v>
      </c>
      <c r="AK1144">
        <f>IF(ISNUMBER(VLOOKUP($A1144,'[1]F-F_Research_Data_Factors_weekl'!$G$6:$J$4822,2,0)),VLOOKUP($A1144,'[1]F-F_Research_Data_Factors_weekl'!$G$6:$J$4822,2,0),AK1145)</f>
        <v>6666.4895055162733</v>
      </c>
      <c r="AL1144">
        <f>IF(ISNUMBER(VLOOKUP($A1144,'[1]F-F_Research_Data_Factors_weekl'!$G$6:$J$4822,3,0)),VLOOKUP($A1144,'[1]F-F_Research_Data_Factors_weekl'!$G$6:$J$4822,3,0),AL1145)</f>
        <v>268.80009700601158</v>
      </c>
      <c r="AM1144">
        <f>IF(ISNUMBER(VLOOKUP($A1144,'[1]F-F_Research_Data_Factors_weekl'!$G$6:$J$4822,4,0)),VLOOKUP($A1144,'[1]F-F_Research_Data_Factors_weekl'!$G$6:$J$4822,4,0),AM1145)</f>
        <v>2399.7747694463046</v>
      </c>
    </row>
    <row r="1145" spans="1:39" x14ac:dyDescent="0.25">
      <c r="A1145" s="14">
        <v>35433</v>
      </c>
      <c r="B1145">
        <v>6544.08</v>
      </c>
      <c r="C1145">
        <v>748.03</v>
      </c>
      <c r="D1145">
        <v>1310.68</v>
      </c>
      <c r="E1145">
        <v>5919.49</v>
      </c>
      <c r="F1145">
        <v>2859.28</v>
      </c>
      <c r="G1145">
        <v>19361.349999999999</v>
      </c>
      <c r="H1145">
        <v>1470.94</v>
      </c>
      <c r="I1145">
        <v>13222.79</v>
      </c>
      <c r="J1145">
        <v>5.9359999999999999</v>
      </c>
      <c r="K1145">
        <v>6.2649999999999997</v>
      </c>
      <c r="L1145">
        <v>6.4980000000000002</v>
      </c>
      <c r="M1145">
        <v>6.7320000000000002</v>
      </c>
      <c r="N1145">
        <v>89.3</v>
      </c>
      <c r="O1145">
        <v>1.2577</v>
      </c>
      <c r="P1145">
        <v>116.44</v>
      </c>
      <c r="Q1145">
        <v>1.6873</v>
      </c>
      <c r="R1145">
        <v>0.79049999999999998</v>
      </c>
      <c r="S1145">
        <v>0.70689999999999997</v>
      </c>
      <c r="T1145">
        <v>1.3594999999999999</v>
      </c>
      <c r="U1145">
        <v>6.4836999999999998</v>
      </c>
      <c r="V1145">
        <v>6.9620999999999995</v>
      </c>
      <c r="W1145">
        <v>35.85</v>
      </c>
      <c r="X1145">
        <v>2.5223</v>
      </c>
      <c r="Y1145">
        <v>4.7008000000000001</v>
      </c>
      <c r="Z1145">
        <v>7.8579999999999997</v>
      </c>
      <c r="AA1145">
        <v>74.08</v>
      </c>
      <c r="AB1145">
        <v>4.6850000000000005</v>
      </c>
      <c r="AC1145">
        <v>65.025000000000006</v>
      </c>
      <c r="AD1145">
        <v>76.400000000000006</v>
      </c>
      <c r="AE1145">
        <v>362</v>
      </c>
      <c r="AF1145">
        <v>25.59</v>
      </c>
      <c r="AG1145">
        <v>696.25</v>
      </c>
      <c r="AH1145">
        <v>256.5</v>
      </c>
      <c r="AI1145">
        <v>11.08</v>
      </c>
      <c r="AJ1145">
        <v>384</v>
      </c>
      <c r="AK1145">
        <f>IF(ISNUMBER(VLOOKUP($A1145,'[1]F-F_Research_Data_Factors_weekl'!$G$6:$J$4822,2,0)),VLOOKUP($A1145,'[1]F-F_Research_Data_Factors_weekl'!$G$6:$J$4822,2,0),AK1146)</f>
        <v>6566.6760298623649</v>
      </c>
      <c r="AL1145">
        <f>IF(ISNUMBER(VLOOKUP($A1145,'[1]F-F_Research_Data_Factors_weekl'!$G$6:$J$4822,3,0)),VLOOKUP($A1145,'[1]F-F_Research_Data_Factors_weekl'!$G$6:$J$4822,3,0),AL1146)</f>
        <v>268.69261995802839</v>
      </c>
      <c r="AM1145">
        <f>IF(ISNUMBER(VLOOKUP($A1145,'[1]F-F_Research_Data_Factors_weekl'!$G$6:$J$4822,4,0)),VLOOKUP($A1145,'[1]F-F_Research_Data_Factors_weekl'!$G$6:$J$4822,4,0),AM1146)</f>
        <v>2410.8647472838102</v>
      </c>
    </row>
    <row r="1146" spans="1:39" x14ac:dyDescent="0.25">
      <c r="A1146" s="14">
        <v>35426</v>
      </c>
      <c r="B1146">
        <v>6560.9</v>
      </c>
      <c r="C1146">
        <v>756.79</v>
      </c>
      <c r="D1146">
        <v>1291.3800000000001</v>
      </c>
      <c r="E1146">
        <v>5902.61</v>
      </c>
      <c r="F1146">
        <v>2852.88</v>
      </c>
      <c r="G1146">
        <v>19369.04</v>
      </c>
      <c r="H1146">
        <v>1466.8</v>
      </c>
      <c r="I1146">
        <v>13404.14</v>
      </c>
      <c r="J1146">
        <v>5.7919999999999998</v>
      </c>
      <c r="K1146">
        <v>6.085</v>
      </c>
      <c r="L1146">
        <v>6.2910000000000004</v>
      </c>
      <c r="M1146">
        <v>6.5620000000000003</v>
      </c>
      <c r="N1146">
        <v>88.76</v>
      </c>
      <c r="O1146">
        <v>1.2598</v>
      </c>
      <c r="P1146">
        <v>115.3</v>
      </c>
      <c r="Q1146">
        <v>1.6919999999999999</v>
      </c>
      <c r="R1146">
        <v>0.79510000000000003</v>
      </c>
      <c r="S1146">
        <v>0.70620000000000005</v>
      </c>
      <c r="T1146">
        <v>1.3474999999999999</v>
      </c>
      <c r="U1146">
        <v>6.4435000000000002</v>
      </c>
      <c r="V1146">
        <v>6.8517999999999999</v>
      </c>
      <c r="W1146">
        <v>35.85</v>
      </c>
      <c r="X1146">
        <v>2.5287999999999999</v>
      </c>
      <c r="Y1146">
        <v>4.6775000000000002</v>
      </c>
      <c r="Z1146">
        <v>7.8440000000000003</v>
      </c>
      <c r="AA1146">
        <v>75.069999999999993</v>
      </c>
      <c r="AB1146">
        <v>4.867</v>
      </c>
      <c r="AC1146">
        <v>64.8</v>
      </c>
      <c r="AD1146">
        <v>78.099999999999994</v>
      </c>
      <c r="AE1146">
        <v>369.8</v>
      </c>
      <c r="AF1146">
        <v>25.22</v>
      </c>
      <c r="AG1146">
        <v>701.5</v>
      </c>
      <c r="AH1146">
        <v>264.5</v>
      </c>
      <c r="AI1146">
        <v>10.89</v>
      </c>
      <c r="AJ1146">
        <v>389.5</v>
      </c>
      <c r="AK1146">
        <f>IF(ISNUMBER(VLOOKUP($A1146,'[1]F-F_Research_Data_Factors_weekl'!$G$6:$J$4822,2,0)),VLOOKUP($A1146,'[1]F-F_Research_Data_Factors_weekl'!$G$6:$J$4822,2,0),AK1147)</f>
        <v>6612.3009061145558</v>
      </c>
      <c r="AL1146">
        <f>IF(ISNUMBER(VLOOKUP($A1146,'[1]F-F_Research_Data_Factors_weekl'!$G$6:$J$4822,3,0)),VLOOKUP($A1146,'[1]F-F_Research_Data_Factors_weekl'!$G$6:$J$4822,3,0),AL1147)</f>
        <v>263.63090655222561</v>
      </c>
      <c r="AM1146">
        <f>IF(ISNUMBER(VLOOKUP($A1146,'[1]F-F_Research_Data_Factors_weekl'!$G$6:$J$4822,4,0)),VLOOKUP($A1146,'[1]F-F_Research_Data_Factors_weekl'!$G$6:$J$4822,4,0),AM1147)</f>
        <v>2423.7104124699008</v>
      </c>
    </row>
    <row r="1147" spans="1:39" x14ac:dyDescent="0.25">
      <c r="A1147" s="14">
        <v>35419</v>
      </c>
      <c r="B1147">
        <v>6484.4</v>
      </c>
      <c r="C1147">
        <v>748.87</v>
      </c>
      <c r="D1147">
        <v>1288.56</v>
      </c>
      <c r="E1147">
        <v>5869.66</v>
      </c>
      <c r="F1147">
        <v>2854.45</v>
      </c>
      <c r="G1147">
        <v>19690.46</v>
      </c>
      <c r="H1147">
        <v>1475.84</v>
      </c>
      <c r="I1147">
        <v>13131.41</v>
      </c>
      <c r="J1147">
        <v>5.8339999999999996</v>
      </c>
      <c r="K1147">
        <v>6.14</v>
      </c>
      <c r="L1147">
        <v>6.36</v>
      </c>
      <c r="M1147">
        <v>6.6059999999999999</v>
      </c>
      <c r="N1147">
        <v>88.67</v>
      </c>
      <c r="O1147">
        <v>1.2605999999999999</v>
      </c>
      <c r="P1147">
        <v>114.3</v>
      </c>
      <c r="Q1147">
        <v>1.6724999999999999</v>
      </c>
      <c r="R1147">
        <v>0.79559999999999997</v>
      </c>
      <c r="S1147">
        <v>0.70879999999999999</v>
      </c>
      <c r="T1147">
        <v>1.3340000000000001</v>
      </c>
      <c r="U1147">
        <v>6.4565000000000001</v>
      </c>
      <c r="V1147">
        <v>6.8156999999999996</v>
      </c>
      <c r="W1147">
        <v>35.85</v>
      </c>
      <c r="X1147">
        <v>2.5255000000000001</v>
      </c>
      <c r="Y1147">
        <v>4.6835000000000004</v>
      </c>
      <c r="Z1147">
        <v>7.8390000000000004</v>
      </c>
      <c r="AA1147">
        <v>76</v>
      </c>
      <c r="AB1147">
        <v>4.8079999999999998</v>
      </c>
      <c r="AC1147">
        <v>66.625</v>
      </c>
      <c r="AD1147">
        <v>87.4</v>
      </c>
      <c r="AE1147">
        <v>369.3</v>
      </c>
      <c r="AF1147">
        <v>25.08</v>
      </c>
      <c r="AG1147">
        <v>702</v>
      </c>
      <c r="AH1147">
        <v>266.75</v>
      </c>
      <c r="AI1147">
        <v>10.69</v>
      </c>
      <c r="AJ1147">
        <v>393.25</v>
      </c>
      <c r="AK1147">
        <f>IF(ISNUMBER(VLOOKUP($A1147,'[1]F-F_Research_Data_Factors_weekl'!$G$6:$J$4822,2,0)),VLOOKUP($A1147,'[1]F-F_Research_Data_Factors_weekl'!$G$6:$J$4822,2,0),AK1148)</f>
        <v>6557.8705802980821</v>
      </c>
      <c r="AL1147">
        <f>IF(ISNUMBER(VLOOKUP($A1147,'[1]F-F_Research_Data_Factors_weekl'!$G$6:$J$4822,3,0)),VLOOKUP($A1147,'[1]F-F_Research_Data_Factors_weekl'!$G$6:$J$4822,3,0),AL1148)</f>
        <v>265.27561536750414</v>
      </c>
      <c r="AM1147">
        <f>IF(ISNUMBER(VLOOKUP($A1147,'[1]F-F_Research_Data_Factors_weekl'!$G$6:$J$4822,4,0)),VLOOKUP($A1147,'[1]F-F_Research_Data_Factors_weekl'!$G$6:$J$4822,4,0),AM1148)</f>
        <v>2426.6223593010618</v>
      </c>
    </row>
    <row r="1148" spans="1:39" x14ac:dyDescent="0.25">
      <c r="A1148" s="14">
        <v>35412</v>
      </c>
      <c r="B1148">
        <v>6304.86</v>
      </c>
      <c r="C1148">
        <v>728.64</v>
      </c>
      <c r="D1148">
        <v>1284.9100000000001</v>
      </c>
      <c r="E1148">
        <v>5706.88</v>
      </c>
      <c r="F1148">
        <v>2799.71</v>
      </c>
      <c r="G1148">
        <v>20341.39</v>
      </c>
      <c r="H1148">
        <v>1501.95</v>
      </c>
      <c r="I1148">
        <v>12784.07</v>
      </c>
      <c r="J1148">
        <v>5.7350000000000003</v>
      </c>
      <c r="K1148">
        <v>6.0519999999999996</v>
      </c>
      <c r="L1148">
        <v>6.3129999999999997</v>
      </c>
      <c r="M1148">
        <v>6.5720000000000001</v>
      </c>
      <c r="N1148">
        <v>88.72</v>
      </c>
      <c r="O1148">
        <v>1.266</v>
      </c>
      <c r="P1148">
        <v>113.9</v>
      </c>
      <c r="Q1148">
        <v>1.6556999999999999</v>
      </c>
      <c r="R1148">
        <v>0.79179999999999995</v>
      </c>
      <c r="S1148">
        <v>0.70130000000000003</v>
      </c>
      <c r="T1148">
        <v>1.3248</v>
      </c>
      <c r="U1148">
        <v>6.5210999999999997</v>
      </c>
      <c r="V1148">
        <v>6.8448000000000002</v>
      </c>
      <c r="W1148">
        <v>35.869999999999997</v>
      </c>
      <c r="X1148">
        <v>2.5232999999999999</v>
      </c>
      <c r="Y1148">
        <v>4.7300000000000004</v>
      </c>
      <c r="Z1148">
        <v>7.8979999999999997</v>
      </c>
      <c r="AA1148">
        <v>76.099999999999994</v>
      </c>
      <c r="AB1148">
        <v>4.7949999999999999</v>
      </c>
      <c r="AC1148">
        <v>66.875</v>
      </c>
      <c r="AD1148">
        <v>92.4</v>
      </c>
      <c r="AE1148">
        <v>368.6</v>
      </c>
      <c r="AF1148">
        <v>24.47</v>
      </c>
      <c r="AG1148">
        <v>704.25</v>
      </c>
      <c r="AH1148">
        <v>267.25</v>
      </c>
      <c r="AI1148">
        <v>10.73</v>
      </c>
      <c r="AJ1148">
        <v>406</v>
      </c>
      <c r="AK1148">
        <f>IF(ISNUMBER(VLOOKUP($A1148,'[1]F-F_Research_Data_Factors_weekl'!$G$6:$J$4822,2,0)),VLOOKUP($A1148,'[1]F-F_Research_Data_Factors_weekl'!$G$6:$J$4822,2,0),AK1149)</f>
        <v>6428.0244856872005</v>
      </c>
      <c r="AL1148">
        <f>IF(ISNUMBER(VLOOKUP($A1148,'[1]F-F_Research_Data_Factors_weekl'!$G$6:$J$4822,3,0)),VLOOKUP($A1148,'[1]F-F_Research_Data_Factors_weekl'!$G$6:$J$4822,3,0),AL1149)</f>
        <v>270.24818191473526</v>
      </c>
      <c r="AM1148">
        <f>IF(ISNUMBER(VLOOKUP($A1148,'[1]F-F_Research_Data_Factors_weekl'!$G$6:$J$4822,4,0)),VLOOKUP($A1148,'[1]F-F_Research_Data_Factors_weekl'!$G$6:$J$4822,4,0),AM1149)</f>
        <v>2411.6700052683977</v>
      </c>
    </row>
    <row r="1149" spans="1:39" x14ac:dyDescent="0.25">
      <c r="A1149" s="14">
        <v>35405</v>
      </c>
      <c r="B1149">
        <v>6381.94</v>
      </c>
      <c r="C1149">
        <v>739.6</v>
      </c>
      <c r="D1149">
        <v>1287.68</v>
      </c>
      <c r="E1149">
        <v>5810.06</v>
      </c>
      <c r="F1149">
        <v>2791.96</v>
      </c>
      <c r="G1149">
        <v>20276.7</v>
      </c>
      <c r="H1149">
        <v>1517.01</v>
      </c>
      <c r="I1149">
        <v>13102.73</v>
      </c>
      <c r="J1149">
        <v>5.7009999999999996</v>
      </c>
      <c r="K1149">
        <v>5.9930000000000003</v>
      </c>
      <c r="L1149">
        <v>6.2430000000000003</v>
      </c>
      <c r="M1149">
        <v>6.5110000000000001</v>
      </c>
      <c r="N1149">
        <v>88.42</v>
      </c>
      <c r="O1149">
        <v>1.2705</v>
      </c>
      <c r="P1149">
        <v>112.98</v>
      </c>
      <c r="Q1149">
        <v>1.6468</v>
      </c>
      <c r="R1149">
        <v>0.79730000000000001</v>
      </c>
      <c r="S1149">
        <v>0.7036</v>
      </c>
      <c r="T1149">
        <v>1.3168</v>
      </c>
      <c r="U1149">
        <v>6.4610000000000003</v>
      </c>
      <c r="V1149">
        <v>6.8144</v>
      </c>
      <c r="W1149">
        <v>35.6</v>
      </c>
      <c r="X1149">
        <v>2.5205000000000002</v>
      </c>
      <c r="Y1149">
        <v>4.6624999999999996</v>
      </c>
      <c r="Z1149">
        <v>7.92</v>
      </c>
      <c r="AA1149">
        <v>74.81</v>
      </c>
      <c r="AB1149">
        <v>4.7430000000000003</v>
      </c>
      <c r="AC1149">
        <v>65.424999999999997</v>
      </c>
      <c r="AD1149">
        <v>95.05</v>
      </c>
      <c r="AE1149">
        <v>369.1</v>
      </c>
      <c r="AF1149">
        <v>25.62</v>
      </c>
      <c r="AG1149">
        <v>696</v>
      </c>
      <c r="AH1149">
        <v>267.25</v>
      </c>
      <c r="AI1149">
        <v>10.4</v>
      </c>
      <c r="AJ1149">
        <v>391</v>
      </c>
      <c r="AK1149">
        <f>IF(ISNUMBER(VLOOKUP($A1149,'[1]F-F_Research_Data_Factors_weekl'!$G$6:$J$4822,2,0)),VLOOKUP($A1149,'[1]F-F_Research_Data_Factors_weekl'!$G$6:$J$4822,2,0),AK1150)</f>
        <v>6521.9404278482143</v>
      </c>
      <c r="AL1149">
        <f>IF(ISNUMBER(VLOOKUP($A1149,'[1]F-F_Research_Data_Factors_weekl'!$G$6:$J$4822,3,0)),VLOOKUP($A1149,'[1]F-F_Research_Data_Factors_weekl'!$G$6:$J$4822,3,0),AL1150)</f>
        <v>266.75370833553967</v>
      </c>
      <c r="AM1149">
        <f>IF(ISNUMBER(VLOOKUP($A1149,'[1]F-F_Research_Data_Factors_weekl'!$G$6:$J$4822,4,0)),VLOOKUP($A1149,'[1]F-F_Research_Data_Factors_weekl'!$G$6:$J$4822,4,0),AM1150)</f>
        <v>2404.4566353623109</v>
      </c>
    </row>
    <row r="1150" spans="1:39" x14ac:dyDescent="0.25">
      <c r="A1150" s="14">
        <v>35398</v>
      </c>
      <c r="B1150">
        <v>6521.7</v>
      </c>
      <c r="C1150">
        <v>757.02</v>
      </c>
      <c r="D1150">
        <v>1292.6099999999999</v>
      </c>
      <c r="E1150">
        <v>6016.67</v>
      </c>
      <c r="F1150">
        <v>2845.52</v>
      </c>
      <c r="G1150">
        <v>21020.36</v>
      </c>
      <c r="H1150">
        <v>1562.8</v>
      </c>
      <c r="I1150">
        <v>13393.93</v>
      </c>
      <c r="J1150">
        <v>5.5839999999999996</v>
      </c>
      <c r="K1150">
        <v>5.8319999999999999</v>
      </c>
      <c r="L1150">
        <v>6.0439999999999996</v>
      </c>
      <c r="M1150">
        <v>6.35</v>
      </c>
      <c r="N1150">
        <v>87.92</v>
      </c>
      <c r="O1150">
        <v>1.2721</v>
      </c>
      <c r="P1150">
        <v>113.85</v>
      </c>
      <c r="Q1150">
        <v>1.6821000000000002</v>
      </c>
      <c r="R1150">
        <v>0.81610000000000005</v>
      </c>
      <c r="S1150">
        <v>0.71140000000000003</v>
      </c>
      <c r="T1150">
        <v>1.3049999999999999</v>
      </c>
      <c r="U1150">
        <v>6.4250999999999996</v>
      </c>
      <c r="V1150">
        <v>6.7254000000000005</v>
      </c>
      <c r="W1150">
        <v>35.74</v>
      </c>
      <c r="X1150">
        <v>2.5274999999999999</v>
      </c>
      <c r="Y1150">
        <v>4.6124999999999998</v>
      </c>
      <c r="Z1150">
        <v>7.8879999999999999</v>
      </c>
      <c r="AA1150">
        <v>74.8</v>
      </c>
      <c r="AB1150">
        <v>4.7140000000000004</v>
      </c>
      <c r="AC1150">
        <v>67.025000000000006</v>
      </c>
      <c r="AD1150">
        <v>97.15</v>
      </c>
      <c r="AE1150">
        <v>373</v>
      </c>
      <c r="AF1150">
        <v>23.75</v>
      </c>
      <c r="AG1150">
        <v>712.75</v>
      </c>
      <c r="AH1150">
        <v>270.75</v>
      </c>
      <c r="AI1150">
        <v>10.66</v>
      </c>
      <c r="AJ1150">
        <v>396</v>
      </c>
      <c r="AK1150">
        <f>IF(ISNUMBER(VLOOKUP($A1150,'[1]F-F_Research_Data_Factors_weekl'!$G$6:$J$4822,2,0)),VLOOKUP($A1150,'[1]F-F_Research_Data_Factors_weekl'!$G$6:$J$4822,2,0),AK1151)</f>
        <v>6643.5167850139696</v>
      </c>
      <c r="AL1150">
        <f>IF(ISNUMBER(VLOOKUP($A1150,'[1]F-F_Research_Data_Factors_weekl'!$G$6:$J$4822,3,0)),VLOOKUP($A1150,'[1]F-F_Research_Data_Factors_weekl'!$G$6:$J$4822,3,0),AL1151)</f>
        <v>261.26709925126318</v>
      </c>
      <c r="AM1150">
        <f>IF(ISNUMBER(VLOOKUP($A1150,'[1]F-F_Research_Data_Factors_weekl'!$G$6:$J$4822,4,0)),VLOOKUP($A1150,'[1]F-F_Research_Data_Factors_weekl'!$G$6:$J$4822,4,0),AM1151)</f>
        <v>2404.697105072818</v>
      </c>
    </row>
    <row r="1151" spans="1:39" x14ac:dyDescent="0.25">
      <c r="A1151" s="14">
        <v>35391</v>
      </c>
      <c r="B1151">
        <v>6471.76</v>
      </c>
      <c r="C1151">
        <v>748.73</v>
      </c>
      <c r="D1151">
        <v>1274.3599999999999</v>
      </c>
      <c r="E1151">
        <v>5917.8</v>
      </c>
      <c r="F1151">
        <v>2763.69</v>
      </c>
      <c r="G1151">
        <v>21216.11</v>
      </c>
      <c r="H1151">
        <v>1573.56</v>
      </c>
      <c r="I1151">
        <v>13116.79</v>
      </c>
      <c r="J1151">
        <v>5.6760000000000002</v>
      </c>
      <c r="K1151">
        <v>5.93</v>
      </c>
      <c r="L1151">
        <v>6.1390000000000002</v>
      </c>
      <c r="M1151">
        <v>6.4359999999999999</v>
      </c>
      <c r="N1151">
        <v>86.56</v>
      </c>
      <c r="O1151">
        <v>1.2995999999999999</v>
      </c>
      <c r="P1151">
        <v>111.5</v>
      </c>
      <c r="Q1151">
        <v>1.6794</v>
      </c>
      <c r="R1151">
        <v>0.81440000000000001</v>
      </c>
      <c r="S1151">
        <v>0.71550000000000002</v>
      </c>
      <c r="T1151">
        <v>1.2709999999999999</v>
      </c>
      <c r="U1151">
        <v>6.3535000000000004</v>
      </c>
      <c r="V1151">
        <v>6.6274999999999995</v>
      </c>
      <c r="W1151">
        <v>35.74</v>
      </c>
      <c r="X1151">
        <v>2.5185</v>
      </c>
      <c r="Y1151">
        <v>4.6150000000000002</v>
      </c>
      <c r="Z1151">
        <v>7.875</v>
      </c>
      <c r="AA1151">
        <v>73.64</v>
      </c>
      <c r="AB1151">
        <v>4.835</v>
      </c>
      <c r="AC1151">
        <v>66.974999999999994</v>
      </c>
      <c r="AD1151">
        <v>96.45</v>
      </c>
      <c r="AE1151">
        <v>376.3</v>
      </c>
      <c r="AF1151">
        <v>23.75</v>
      </c>
      <c r="AG1151">
        <v>709.5</v>
      </c>
      <c r="AH1151">
        <v>272.5</v>
      </c>
      <c r="AI1151">
        <v>10.65</v>
      </c>
      <c r="AJ1151">
        <v>410.25</v>
      </c>
      <c r="AK1151">
        <f>IF(ISNUMBER(VLOOKUP($A1151,'[1]F-F_Research_Data_Factors_weekl'!$G$6:$J$4822,2,0)),VLOOKUP($A1151,'[1]F-F_Research_Data_Factors_weekl'!$G$6:$J$4822,2,0),AK1152)</f>
        <v>6573.8341430971404</v>
      </c>
      <c r="AL1151">
        <f>IF(ISNUMBER(VLOOKUP($A1151,'[1]F-F_Research_Data_Factors_weekl'!$G$6:$J$4822,3,0)),VLOOKUP($A1151,'[1]F-F_Research_Data_Factors_weekl'!$G$6:$J$4822,3,0),AL1152)</f>
        <v>261.2409751537478</v>
      </c>
      <c r="AM1151">
        <f>IF(ISNUMBER(VLOOKUP($A1151,'[1]F-F_Research_Data_Factors_weekl'!$G$6:$J$4822,4,0)),VLOOKUP($A1151,'[1]F-F_Research_Data_Factors_weekl'!$G$6:$J$4822,4,0),AM1152)</f>
        <v>2405.178140700958</v>
      </c>
    </row>
    <row r="1152" spans="1:39" x14ac:dyDescent="0.25">
      <c r="A1152" s="14">
        <v>35384</v>
      </c>
      <c r="B1152">
        <v>6348.03</v>
      </c>
      <c r="C1152">
        <v>737.62</v>
      </c>
      <c r="D1152">
        <v>1261.8</v>
      </c>
      <c r="E1152">
        <v>5870.56</v>
      </c>
      <c r="F1152">
        <v>2795.8</v>
      </c>
      <c r="G1152">
        <v>20929.73</v>
      </c>
      <c r="H1152">
        <v>1564.74</v>
      </c>
      <c r="I1152">
        <v>12889.37</v>
      </c>
      <c r="J1152">
        <v>5.6589999999999998</v>
      </c>
      <c r="K1152">
        <v>5.9580000000000002</v>
      </c>
      <c r="L1152">
        <v>6.1829999999999998</v>
      </c>
      <c r="M1152">
        <v>6.4569999999999999</v>
      </c>
      <c r="N1152">
        <v>86.7</v>
      </c>
      <c r="O1152">
        <v>1.2938000000000001</v>
      </c>
      <c r="P1152">
        <v>111.1</v>
      </c>
      <c r="Q1152">
        <v>1.6637</v>
      </c>
      <c r="R1152">
        <v>0.79039999999999999</v>
      </c>
      <c r="S1152">
        <v>0.70589999999999997</v>
      </c>
      <c r="T1152">
        <v>1.2788999999999999</v>
      </c>
      <c r="U1152">
        <v>6.3403</v>
      </c>
      <c r="V1152">
        <v>6.6318000000000001</v>
      </c>
      <c r="W1152">
        <v>35.74</v>
      </c>
      <c r="X1152">
        <v>2.5232999999999999</v>
      </c>
      <c r="Y1152">
        <v>4.67</v>
      </c>
      <c r="Z1152">
        <v>7.8940000000000001</v>
      </c>
      <c r="AA1152">
        <v>71.5</v>
      </c>
      <c r="AB1152">
        <v>4.9379999999999997</v>
      </c>
      <c r="AC1152">
        <v>68.900000000000006</v>
      </c>
      <c r="AD1152">
        <v>99.75</v>
      </c>
      <c r="AE1152">
        <v>381.1</v>
      </c>
      <c r="AF1152">
        <v>24.17</v>
      </c>
      <c r="AG1152">
        <v>699</v>
      </c>
      <c r="AH1152">
        <v>269.5</v>
      </c>
      <c r="AI1152">
        <v>10.35</v>
      </c>
      <c r="AJ1152">
        <v>397.25</v>
      </c>
      <c r="AK1152">
        <f>IF(ISNUMBER(VLOOKUP($A1152,'[1]F-F_Research_Data_Factors_weekl'!$G$6:$J$4822,2,0)),VLOOKUP($A1152,'[1]F-F_Research_Data_Factors_weekl'!$G$6:$J$4822,2,0),AK1153)</f>
        <v>6501.0226889805572</v>
      </c>
      <c r="AL1152">
        <f>IF(ISNUMBER(VLOOKUP($A1152,'[1]F-F_Research_Data_Factors_weekl'!$G$6:$J$4822,3,0)),VLOOKUP($A1152,'[1]F-F_Research_Data_Factors_weekl'!$G$6:$J$4822,3,0),AL1153)</f>
        <v>263.90643009773493</v>
      </c>
      <c r="AM1152">
        <f>IF(ISNUMBER(VLOOKUP($A1152,'[1]F-F_Research_Data_Factors_weekl'!$G$6:$J$4822,4,0)),VLOOKUP($A1152,'[1]F-F_Research_Data_Factors_weekl'!$G$6:$J$4822,4,0),AM1153)</f>
        <v>2370.3342275558866</v>
      </c>
    </row>
    <row r="1153" spans="1:39" x14ac:dyDescent="0.25">
      <c r="A1153" s="14">
        <v>35377</v>
      </c>
      <c r="B1153">
        <v>6219.82</v>
      </c>
      <c r="C1153">
        <v>730.82</v>
      </c>
      <c r="D1153">
        <v>1257.51</v>
      </c>
      <c r="E1153">
        <v>5758.75</v>
      </c>
      <c r="F1153">
        <v>2739.83</v>
      </c>
      <c r="G1153">
        <v>21201.040000000001</v>
      </c>
      <c r="H1153">
        <v>1576.65</v>
      </c>
      <c r="I1153">
        <v>12751.16</v>
      </c>
      <c r="J1153">
        <v>5.7460000000000004</v>
      </c>
      <c r="K1153">
        <v>6.0250000000000004</v>
      </c>
      <c r="L1153">
        <v>6.2489999999999997</v>
      </c>
      <c r="M1153">
        <v>6.5060000000000002</v>
      </c>
      <c r="N1153">
        <v>86.63</v>
      </c>
      <c r="O1153">
        <v>1.2949999999999999</v>
      </c>
      <c r="P1153">
        <v>111.77</v>
      </c>
      <c r="Q1153">
        <v>1.6492</v>
      </c>
      <c r="R1153">
        <v>0.78739999999999999</v>
      </c>
      <c r="S1153">
        <v>0.70940000000000003</v>
      </c>
      <c r="T1153">
        <v>1.2645</v>
      </c>
      <c r="U1153">
        <v>6.3022</v>
      </c>
      <c r="V1153">
        <v>6.5831999999999997</v>
      </c>
      <c r="W1153">
        <v>35.74</v>
      </c>
      <c r="X1153">
        <v>2.5179999999999998</v>
      </c>
      <c r="Y1153">
        <v>4.7050000000000001</v>
      </c>
      <c r="Z1153">
        <v>7.9050000000000002</v>
      </c>
      <c r="AA1153">
        <v>71.31</v>
      </c>
      <c r="AB1153">
        <v>4.8380000000000001</v>
      </c>
      <c r="AC1153">
        <v>66.724999999999994</v>
      </c>
      <c r="AD1153">
        <v>107.3</v>
      </c>
      <c r="AE1153">
        <v>380.5</v>
      </c>
      <c r="AF1153">
        <v>23.59</v>
      </c>
      <c r="AG1153">
        <v>687.75</v>
      </c>
      <c r="AH1153">
        <v>267.5</v>
      </c>
      <c r="AI1153">
        <v>10.53</v>
      </c>
      <c r="AJ1153">
        <v>378.75</v>
      </c>
      <c r="AK1153">
        <f>IF(ISNUMBER(VLOOKUP($A1153,'[1]F-F_Research_Data_Factors_weekl'!$G$6:$J$4822,2,0)),VLOOKUP($A1153,'[1]F-F_Research_Data_Factors_weekl'!$G$6:$J$4822,2,0),AK1154)</f>
        <v>6450.7071730309162</v>
      </c>
      <c r="AL1153">
        <f>IF(ISNUMBER(VLOOKUP($A1153,'[1]F-F_Research_Data_Factors_weekl'!$G$6:$J$4822,3,0)),VLOOKUP($A1153,'[1]F-F_Research_Data_Factors_weekl'!$G$6:$J$4822,3,0),AL1154)</f>
        <v>265.1792906930616</v>
      </c>
      <c r="AM1153">
        <f>IF(ISNUMBER(VLOOKUP($A1153,'[1]F-F_Research_Data_Factors_weekl'!$G$6:$J$4822,4,0)),VLOOKUP($A1153,'[1]F-F_Research_Data_Factors_weekl'!$G$6:$J$4822,4,0),AM1154)</f>
        <v>2359.0109748764798</v>
      </c>
    </row>
    <row r="1154" spans="1:39" x14ac:dyDescent="0.25">
      <c r="A1154" s="14">
        <v>35370</v>
      </c>
      <c r="B1154">
        <v>6021.92</v>
      </c>
      <c r="C1154">
        <v>703.77</v>
      </c>
      <c r="D1154">
        <v>1221.78</v>
      </c>
      <c r="E1154">
        <v>5591.31</v>
      </c>
      <c r="F1154">
        <v>2683.25</v>
      </c>
      <c r="G1154">
        <v>20633.060000000001</v>
      </c>
      <c r="H1154">
        <v>1557.57</v>
      </c>
      <c r="I1154">
        <v>12529.27</v>
      </c>
      <c r="J1154">
        <v>5.774</v>
      </c>
      <c r="K1154">
        <v>6.11</v>
      </c>
      <c r="L1154">
        <v>6.3769999999999998</v>
      </c>
      <c r="M1154">
        <v>6.6790000000000003</v>
      </c>
      <c r="N1154">
        <v>87.18</v>
      </c>
      <c r="O1154">
        <v>1.2869999999999999</v>
      </c>
      <c r="P1154">
        <v>113.35</v>
      </c>
      <c r="Q1154">
        <v>1.637</v>
      </c>
      <c r="R1154">
        <v>0.78849999999999998</v>
      </c>
      <c r="S1154">
        <v>0.70860000000000001</v>
      </c>
      <c r="T1154">
        <v>1.2666999999999999</v>
      </c>
      <c r="U1154">
        <v>6.3719000000000001</v>
      </c>
      <c r="V1154">
        <v>6.5533000000000001</v>
      </c>
      <c r="W1154">
        <v>35.659999999999997</v>
      </c>
      <c r="X1154">
        <v>2.5278</v>
      </c>
      <c r="Y1154">
        <v>4.6825000000000001</v>
      </c>
      <c r="Z1154">
        <v>7.95</v>
      </c>
      <c r="AA1154">
        <v>72.47</v>
      </c>
      <c r="AB1154">
        <v>4.798</v>
      </c>
      <c r="AC1154">
        <v>67.125</v>
      </c>
      <c r="AD1154">
        <v>106.8</v>
      </c>
      <c r="AE1154">
        <v>379.2</v>
      </c>
      <c r="AF1154">
        <v>23.03</v>
      </c>
      <c r="AG1154">
        <v>663.25</v>
      </c>
      <c r="AH1154">
        <v>263</v>
      </c>
      <c r="AI1154">
        <v>10.36</v>
      </c>
      <c r="AJ1154">
        <v>374.75</v>
      </c>
      <c r="AK1154">
        <f>IF(ISNUMBER(VLOOKUP($A1154,'[1]F-F_Research_Data_Factors_weekl'!$G$6:$J$4822,2,0)),VLOOKUP($A1154,'[1]F-F_Research_Data_Factors_weekl'!$G$6:$J$4822,2,0),AK1155)</f>
        <v>6243.4254481522621</v>
      </c>
      <c r="AL1154">
        <f>IF(ISNUMBER(VLOOKUP($A1154,'[1]F-F_Research_Data_Factors_weekl'!$G$6:$J$4822,3,0)),VLOOKUP($A1154,'[1]F-F_Research_Data_Factors_weekl'!$G$6:$J$4822,3,0),AL1155)</f>
        <v>270.70160340247202</v>
      </c>
      <c r="AM1154">
        <f>IF(ISNUMBER(VLOOKUP($A1154,'[1]F-F_Research_Data_Factors_weekl'!$G$6:$J$4822,4,0)),VLOOKUP($A1154,'[1]F-F_Research_Data_Factors_weekl'!$G$6:$J$4822,4,0),AM1155)</f>
        <v>2380.1947077756836</v>
      </c>
    </row>
    <row r="1155" spans="1:39" x14ac:dyDescent="0.25">
      <c r="A1155" s="14">
        <v>35363</v>
      </c>
      <c r="B1155">
        <v>6007.01</v>
      </c>
      <c r="C1155">
        <v>700.92</v>
      </c>
      <c r="D1155">
        <v>1222.5999999999999</v>
      </c>
      <c r="E1155">
        <v>5549.78</v>
      </c>
      <c r="F1155">
        <v>2674.22</v>
      </c>
      <c r="G1155">
        <v>20739.97</v>
      </c>
      <c r="H1155">
        <v>1557.76</v>
      </c>
      <c r="I1155">
        <v>12388.38</v>
      </c>
      <c r="J1155">
        <v>5.8920000000000003</v>
      </c>
      <c r="K1155">
        <v>6.258</v>
      </c>
      <c r="L1155">
        <v>6.5359999999999996</v>
      </c>
      <c r="M1155">
        <v>6.8149999999999995</v>
      </c>
      <c r="N1155">
        <v>87.63</v>
      </c>
      <c r="O1155">
        <v>1.2821</v>
      </c>
      <c r="P1155">
        <v>113.36</v>
      </c>
      <c r="Q1155">
        <v>1.6009</v>
      </c>
      <c r="R1155">
        <v>0.7913</v>
      </c>
      <c r="S1155">
        <v>0.70309999999999995</v>
      </c>
      <c r="T1155">
        <v>1.2598</v>
      </c>
      <c r="U1155">
        <v>6.4417</v>
      </c>
      <c r="V1155">
        <v>6.5903999999999998</v>
      </c>
      <c r="W1155">
        <v>35.6</v>
      </c>
      <c r="X1155">
        <v>2.5051999999999999</v>
      </c>
      <c r="Y1155">
        <v>4.6150000000000002</v>
      </c>
      <c r="Z1155">
        <v>7.915</v>
      </c>
      <c r="AA1155">
        <v>72.540000000000006</v>
      </c>
      <c r="AB1155">
        <v>4.9249999999999998</v>
      </c>
      <c r="AC1155">
        <v>65.8</v>
      </c>
      <c r="AD1155">
        <v>111</v>
      </c>
      <c r="AE1155">
        <v>383.1</v>
      </c>
      <c r="AF1155">
        <v>24.86</v>
      </c>
      <c r="AG1155">
        <v>700.5</v>
      </c>
      <c r="AH1155">
        <v>275.25</v>
      </c>
      <c r="AI1155">
        <v>10.7</v>
      </c>
      <c r="AJ1155">
        <v>389.75</v>
      </c>
      <c r="AK1155">
        <f>IF(ISNUMBER(VLOOKUP($A1155,'[1]F-F_Research_Data_Factors_weekl'!$G$6:$J$4822,2,0)),VLOOKUP($A1155,'[1]F-F_Research_Data_Factors_weekl'!$G$6:$J$4822,2,0),AK1156)</f>
        <v>6240.9290765216538</v>
      </c>
      <c r="AL1155">
        <f>IF(ISNUMBER(VLOOKUP($A1155,'[1]F-F_Research_Data_Factors_weekl'!$G$6:$J$4822,3,0)),VLOOKUP($A1155,'[1]F-F_Research_Data_Factors_weekl'!$G$6:$J$4822,3,0),AL1156)</f>
        <v>275.2711037242953</v>
      </c>
      <c r="AM1155">
        <f>IF(ISNUMBER(VLOOKUP($A1155,'[1]F-F_Research_Data_Factors_weekl'!$G$6:$J$4822,4,0)),VLOOKUP($A1155,'[1]F-F_Research_Data_Factors_weekl'!$G$6:$J$4822,4,0),AM1156)</f>
        <v>2354.7632645188801</v>
      </c>
    </row>
    <row r="1156" spans="1:39" x14ac:dyDescent="0.25">
      <c r="A1156" s="14">
        <v>35356</v>
      </c>
      <c r="B1156">
        <v>6094.22</v>
      </c>
      <c r="C1156">
        <v>710.82</v>
      </c>
      <c r="D1156">
        <v>1242.48</v>
      </c>
      <c r="E1156">
        <v>5492.6</v>
      </c>
      <c r="F1156">
        <v>2734.82</v>
      </c>
      <c r="G1156">
        <v>21612.3</v>
      </c>
      <c r="H1156">
        <v>1615.21</v>
      </c>
      <c r="I1156">
        <v>12510.05</v>
      </c>
      <c r="J1156">
        <v>5.8689999999999998</v>
      </c>
      <c r="K1156">
        <v>6.2510000000000003</v>
      </c>
      <c r="L1156">
        <v>6.5039999999999996</v>
      </c>
      <c r="M1156">
        <v>6.8010000000000002</v>
      </c>
      <c r="N1156">
        <v>88.38</v>
      </c>
      <c r="O1156">
        <v>1.2669999999999999</v>
      </c>
      <c r="P1156">
        <v>112.48</v>
      </c>
      <c r="Q1156">
        <v>1.5903</v>
      </c>
      <c r="R1156">
        <v>0.79520000000000002</v>
      </c>
      <c r="S1156">
        <v>0.70540000000000003</v>
      </c>
      <c r="T1156">
        <v>1.2692000000000001</v>
      </c>
      <c r="U1156">
        <v>6.5290999999999997</v>
      </c>
      <c r="V1156">
        <v>6.6497000000000002</v>
      </c>
      <c r="W1156">
        <v>35.65</v>
      </c>
      <c r="X1156">
        <v>2.5063</v>
      </c>
      <c r="Y1156">
        <v>4.5545</v>
      </c>
      <c r="Z1156">
        <v>7.73</v>
      </c>
      <c r="AA1156">
        <v>71.650000000000006</v>
      </c>
      <c r="AB1156">
        <v>4.8970000000000002</v>
      </c>
      <c r="AC1156">
        <v>71.924999999999997</v>
      </c>
      <c r="AD1156">
        <v>111.65</v>
      </c>
      <c r="AE1156">
        <v>380.1</v>
      </c>
      <c r="AF1156">
        <v>25.79</v>
      </c>
      <c r="AG1156">
        <v>682</v>
      </c>
      <c r="AH1156">
        <v>280.25</v>
      </c>
      <c r="AI1156">
        <v>10.64</v>
      </c>
      <c r="AJ1156">
        <v>404.75</v>
      </c>
      <c r="AK1156">
        <f>IF(ISNUMBER(VLOOKUP($A1156,'[1]F-F_Research_Data_Factors_weekl'!$G$6:$J$4822,2,0)),VLOOKUP($A1156,'[1]F-F_Research_Data_Factors_weekl'!$G$6:$J$4822,2,0),AK1157)</f>
        <v>6346.2772793590129</v>
      </c>
      <c r="AL1156">
        <f>IF(ISNUMBER(VLOOKUP($A1156,'[1]F-F_Research_Data_Factors_weekl'!$G$6:$J$4822,3,0)),VLOOKUP($A1156,'[1]F-F_Research_Data_Factors_weekl'!$G$6:$J$4822,3,0),AL1157)</f>
        <v>276.04402699989504</v>
      </c>
      <c r="AM1156">
        <f>IF(ISNUMBER(VLOOKUP($A1156,'[1]F-F_Research_Data_Factors_weekl'!$G$6:$J$4822,4,0)),VLOOKUP($A1156,'[1]F-F_Research_Data_Factors_weekl'!$G$6:$J$4822,4,0),AM1157)</f>
        <v>2306.1044604043486</v>
      </c>
    </row>
    <row r="1157" spans="1:39" x14ac:dyDescent="0.25">
      <c r="A1157" s="14">
        <v>35349</v>
      </c>
      <c r="B1157">
        <v>5969.37</v>
      </c>
      <c r="C1157">
        <v>700.66</v>
      </c>
      <c r="D1157">
        <v>1248.27</v>
      </c>
      <c r="E1157">
        <v>5461.2</v>
      </c>
      <c r="F1157">
        <v>2686.03</v>
      </c>
      <c r="G1157">
        <v>20968.16</v>
      </c>
      <c r="H1157">
        <v>1571.87</v>
      </c>
      <c r="I1157">
        <v>12218.4</v>
      </c>
      <c r="J1157">
        <v>5.9130000000000003</v>
      </c>
      <c r="K1157">
        <v>6.2780000000000005</v>
      </c>
      <c r="L1157">
        <v>6.5540000000000003</v>
      </c>
      <c r="M1157">
        <v>6.8449999999999998</v>
      </c>
      <c r="N1157">
        <v>87.95</v>
      </c>
      <c r="O1157">
        <v>1.2762</v>
      </c>
      <c r="P1157">
        <v>111.57</v>
      </c>
      <c r="Q1157">
        <v>1.5758000000000001</v>
      </c>
      <c r="R1157">
        <v>0.79090000000000005</v>
      </c>
      <c r="S1157">
        <v>0.69389999999999996</v>
      </c>
      <c r="T1157">
        <v>1.2541</v>
      </c>
      <c r="U1157">
        <v>6.5023</v>
      </c>
      <c r="V1157">
        <v>6.6055000000000001</v>
      </c>
      <c r="W1157">
        <v>35.65</v>
      </c>
      <c r="X1157">
        <v>2.5053000000000001</v>
      </c>
      <c r="Y1157">
        <v>4.5404999999999998</v>
      </c>
      <c r="Z1157">
        <v>7.6749999999999998</v>
      </c>
      <c r="AA1157">
        <v>73.2</v>
      </c>
      <c r="AB1157">
        <v>5.0579999999999998</v>
      </c>
      <c r="AC1157">
        <v>71.349999999999994</v>
      </c>
      <c r="AD1157">
        <v>111.25</v>
      </c>
      <c r="AE1157">
        <v>381.1</v>
      </c>
      <c r="AF1157">
        <v>24.66</v>
      </c>
      <c r="AG1157">
        <v>700.25</v>
      </c>
      <c r="AH1157">
        <v>283.75</v>
      </c>
      <c r="AI1157">
        <v>10.81</v>
      </c>
      <c r="AJ1157">
        <v>424.5</v>
      </c>
      <c r="AK1157">
        <f>IF(ISNUMBER(VLOOKUP($A1157,'[1]F-F_Research_Data_Factors_weekl'!$G$6:$J$4822,2,0)),VLOOKUP($A1157,'[1]F-F_Research_Data_Factors_weekl'!$G$6:$J$4822,2,0),AK1158)</f>
        <v>6287.1778079641499</v>
      </c>
      <c r="AL1157">
        <f>IF(ISNUMBER(VLOOKUP($A1157,'[1]F-F_Research_Data_Factors_weekl'!$G$6:$J$4822,3,0)),VLOOKUP($A1157,'[1]F-F_Research_Data_Factors_weekl'!$G$6:$J$4822,3,0),AL1158)</f>
        <v>279.70820447856426</v>
      </c>
      <c r="AM1157">
        <f>IF(ISNUMBER(VLOOKUP($A1157,'[1]F-F_Research_Data_Factors_weekl'!$G$6:$J$4822,4,0)),VLOOKUP($A1157,'[1]F-F_Research_Data_Factors_weekl'!$G$6:$J$4822,4,0),AM1158)</f>
        <v>2288.4831402246191</v>
      </c>
    </row>
    <row r="1158" spans="1:39" x14ac:dyDescent="0.25">
      <c r="A1158" s="14">
        <v>35342</v>
      </c>
      <c r="B1158">
        <v>5992.85</v>
      </c>
      <c r="C1158">
        <v>701.46</v>
      </c>
      <c r="D1158">
        <v>1247.56</v>
      </c>
      <c r="E1158">
        <v>5415.71</v>
      </c>
      <c r="F1158">
        <v>2683.28</v>
      </c>
      <c r="G1158">
        <v>21148.03</v>
      </c>
      <c r="H1158">
        <v>1593.6</v>
      </c>
      <c r="I1158">
        <v>11905.51</v>
      </c>
      <c r="J1158">
        <v>5.8469999999999995</v>
      </c>
      <c r="K1158">
        <v>6.2089999999999996</v>
      </c>
      <c r="L1158">
        <v>6.4779999999999998</v>
      </c>
      <c r="M1158">
        <v>6.7409999999999997</v>
      </c>
      <c r="N1158">
        <v>88.12</v>
      </c>
      <c r="O1158">
        <v>1.2772999999999999</v>
      </c>
      <c r="P1158">
        <v>111.86</v>
      </c>
      <c r="Q1158">
        <v>1.5651999999999999</v>
      </c>
      <c r="R1158">
        <v>0.78879999999999995</v>
      </c>
      <c r="S1158">
        <v>0.69710000000000005</v>
      </c>
      <c r="T1158">
        <v>1.256</v>
      </c>
      <c r="U1158">
        <v>6.5170000000000003</v>
      </c>
      <c r="V1158">
        <v>6.6173000000000002</v>
      </c>
      <c r="W1158">
        <v>35.630000000000003</v>
      </c>
      <c r="X1158">
        <v>2.5</v>
      </c>
      <c r="Y1158">
        <v>4.54</v>
      </c>
      <c r="Z1158">
        <v>7.5270000000000001</v>
      </c>
      <c r="AA1158">
        <v>76.05</v>
      </c>
      <c r="AB1158">
        <v>4.875</v>
      </c>
      <c r="AC1158">
        <v>71.924999999999997</v>
      </c>
      <c r="AD1158">
        <v>113.2</v>
      </c>
      <c r="AE1158">
        <v>380.1</v>
      </c>
      <c r="AF1158">
        <v>24.73</v>
      </c>
      <c r="AG1158">
        <v>727.25</v>
      </c>
      <c r="AH1158">
        <v>289.5</v>
      </c>
      <c r="AI1158">
        <v>10.93</v>
      </c>
      <c r="AJ1158">
        <v>421</v>
      </c>
      <c r="AK1158">
        <f>IF(ISNUMBER(VLOOKUP($A1158,'[1]F-F_Research_Data_Factors_weekl'!$G$6:$J$4822,2,0)),VLOOKUP($A1158,'[1]F-F_Research_Data_Factors_weekl'!$G$6:$J$4822,2,0),AK1159)</f>
        <v>6307.9941887871473</v>
      </c>
      <c r="AL1158">
        <f>IF(ISNUMBER(VLOOKUP($A1158,'[1]F-F_Research_Data_Factors_weekl'!$G$6:$J$4822,3,0)),VLOOKUP($A1158,'[1]F-F_Research_Data_Factors_weekl'!$G$6:$J$4822,3,0),AL1159)</f>
        <v>279.76415731002623</v>
      </c>
      <c r="AM1158">
        <f>IF(ISNUMBER(VLOOKUP($A1158,'[1]F-F_Research_Data_Factors_weekl'!$G$6:$J$4822,4,0)),VLOOKUP($A1158,'[1]F-F_Research_Data_Factors_weekl'!$G$6:$J$4822,4,0),AM1159)</f>
        <v>2274.8341354121462</v>
      </c>
    </row>
    <row r="1159" spans="1:39" x14ac:dyDescent="0.25">
      <c r="A1159" s="14">
        <v>35335</v>
      </c>
      <c r="B1159">
        <v>5872.92</v>
      </c>
      <c r="C1159">
        <v>686.19</v>
      </c>
      <c r="D1159">
        <v>1230.05</v>
      </c>
      <c r="E1159">
        <v>5301.05</v>
      </c>
      <c r="F1159">
        <v>2659.04</v>
      </c>
      <c r="G1159">
        <v>21547.02</v>
      </c>
      <c r="H1159">
        <v>1622.25</v>
      </c>
      <c r="I1159">
        <v>11759.39</v>
      </c>
      <c r="J1159">
        <v>6.0679999999999996</v>
      </c>
      <c r="K1159">
        <v>6.4349999999999996</v>
      </c>
      <c r="L1159">
        <v>6.6769999999999996</v>
      </c>
      <c r="M1159">
        <v>6.9080000000000004</v>
      </c>
      <c r="N1159">
        <v>87.82</v>
      </c>
      <c r="O1159">
        <v>1.2812000000000001</v>
      </c>
      <c r="P1159">
        <v>110.86</v>
      </c>
      <c r="Q1159">
        <v>1.5632999999999999</v>
      </c>
      <c r="R1159">
        <v>0.79139999999999999</v>
      </c>
      <c r="S1159">
        <v>0.69979999999999998</v>
      </c>
      <c r="T1159">
        <v>1.2554000000000001</v>
      </c>
      <c r="U1159">
        <v>6.4954999999999998</v>
      </c>
      <c r="V1159">
        <v>6.6233000000000004</v>
      </c>
      <c r="W1159">
        <v>35.76</v>
      </c>
      <c r="X1159">
        <v>2.508</v>
      </c>
      <c r="Y1159">
        <v>4.5339999999999998</v>
      </c>
      <c r="Z1159">
        <v>7.5389999999999997</v>
      </c>
      <c r="AA1159">
        <v>75.5</v>
      </c>
      <c r="AB1159">
        <v>4.92</v>
      </c>
      <c r="AC1159">
        <v>73.349999999999994</v>
      </c>
      <c r="AD1159">
        <v>113.7</v>
      </c>
      <c r="AE1159">
        <v>379.7</v>
      </c>
      <c r="AF1159">
        <v>24.6</v>
      </c>
      <c r="AG1159">
        <v>783.25</v>
      </c>
      <c r="AH1159">
        <v>303.25</v>
      </c>
      <c r="AI1159">
        <v>11.04</v>
      </c>
      <c r="AJ1159">
        <v>431.5</v>
      </c>
      <c r="AK1159">
        <f>IF(ISNUMBER(VLOOKUP($A1159,'[1]F-F_Research_Data_Factors_weekl'!$G$6:$J$4822,2,0)),VLOOKUP($A1159,'[1]F-F_Research_Data_Factors_weekl'!$G$6:$J$4822,2,0),AK1160)</f>
        <v>6191.592254404346</v>
      </c>
      <c r="AL1159">
        <f>IF(ISNUMBER(VLOOKUP($A1159,'[1]F-F_Research_Data_Factors_weekl'!$G$6:$J$4822,3,0)),VLOOKUP($A1159,'[1]F-F_Research_Data_Factors_weekl'!$G$6:$J$4822,3,0),AL1160)</f>
        <v>283.79403257255655</v>
      </c>
      <c r="AM1159">
        <f>IF(ISNUMBER(VLOOKUP($A1159,'[1]F-F_Research_Data_Factors_weekl'!$G$6:$J$4822,4,0)),VLOOKUP($A1159,'[1]F-F_Research_Data_Factors_weekl'!$G$6:$J$4822,4,0),AM1160)</f>
        <v>2257.4517568841384</v>
      </c>
    </row>
    <row r="1160" spans="1:39" x14ac:dyDescent="0.25">
      <c r="A1160" s="14">
        <v>35328</v>
      </c>
      <c r="B1160">
        <v>5888.45</v>
      </c>
      <c r="C1160">
        <v>687.03</v>
      </c>
      <c r="D1160">
        <v>1219.69</v>
      </c>
      <c r="E1160">
        <v>5287.47</v>
      </c>
      <c r="F1160">
        <v>2646.1</v>
      </c>
      <c r="G1160">
        <v>21112.240000000002</v>
      </c>
      <c r="H1160">
        <v>1592.39</v>
      </c>
      <c r="I1160">
        <v>11592.36</v>
      </c>
      <c r="J1160">
        <v>6.2450000000000001</v>
      </c>
      <c r="K1160">
        <v>6.6159999999999997</v>
      </c>
      <c r="L1160">
        <v>6.8390000000000004</v>
      </c>
      <c r="M1160">
        <v>7.0430000000000001</v>
      </c>
      <c r="N1160">
        <v>87.57</v>
      </c>
      <c r="O1160">
        <v>1.2869999999999999</v>
      </c>
      <c r="P1160">
        <v>110.01</v>
      </c>
      <c r="Q1160">
        <v>1.5556000000000001</v>
      </c>
      <c r="R1160">
        <v>0.79179999999999995</v>
      </c>
      <c r="S1160">
        <v>0.69979999999999998</v>
      </c>
      <c r="T1160">
        <v>1.2389999999999999</v>
      </c>
      <c r="U1160">
        <v>6.4744999999999999</v>
      </c>
      <c r="V1160">
        <v>6.6079999999999997</v>
      </c>
      <c r="W1160">
        <v>35.68</v>
      </c>
      <c r="X1160">
        <v>2.5007000000000001</v>
      </c>
      <c r="Y1160">
        <v>4.5045000000000002</v>
      </c>
      <c r="Z1160">
        <v>7.548</v>
      </c>
      <c r="AA1160">
        <v>74.03</v>
      </c>
      <c r="AB1160">
        <v>4.8090000000000002</v>
      </c>
      <c r="AC1160">
        <v>71.95</v>
      </c>
      <c r="AD1160">
        <v>106.45</v>
      </c>
      <c r="AE1160">
        <v>381.2</v>
      </c>
      <c r="AF1160">
        <v>23.63</v>
      </c>
      <c r="AG1160">
        <v>795.25</v>
      </c>
      <c r="AH1160">
        <v>314.25</v>
      </c>
      <c r="AI1160">
        <v>11.19</v>
      </c>
      <c r="AJ1160">
        <v>421</v>
      </c>
      <c r="AK1160">
        <f>IF(ISNUMBER(VLOOKUP($A1160,'[1]F-F_Research_Data_Factors_weekl'!$G$6:$J$4822,2,0)),VLOOKUP($A1160,'[1]F-F_Research_Data_Factors_weekl'!$G$6:$J$4822,2,0),AK1161)</f>
        <v>6179.8505383814208</v>
      </c>
      <c r="AL1160">
        <f>IF(ISNUMBER(VLOOKUP($A1160,'[1]F-F_Research_Data_Factors_weekl'!$G$6:$J$4822,3,0)),VLOOKUP($A1160,'[1]F-F_Research_Data_Factors_weekl'!$G$6:$J$4822,3,0),AL1161)</f>
        <v>281.56963247599617</v>
      </c>
      <c r="AM1160">
        <f>IF(ISNUMBER(VLOOKUP($A1160,'[1]F-F_Research_Data_Factors_weekl'!$G$6:$J$4822,4,0)),VLOOKUP($A1160,'[1]F-F_Research_Data_Factors_weekl'!$G$6:$J$4822,4,0),AM1161)</f>
        <v>2278.1832242245819</v>
      </c>
    </row>
    <row r="1161" spans="1:39" x14ac:dyDescent="0.25">
      <c r="A1161" s="14">
        <v>35321</v>
      </c>
      <c r="B1161">
        <v>5838.52</v>
      </c>
      <c r="C1161">
        <v>680.54</v>
      </c>
      <c r="D1161">
        <v>1188.67</v>
      </c>
      <c r="E1161">
        <v>5243.27</v>
      </c>
      <c r="F1161">
        <v>2595.96</v>
      </c>
      <c r="G1161">
        <v>20842.64</v>
      </c>
      <c r="H1161">
        <v>1575.75</v>
      </c>
      <c r="I1161">
        <v>11369.04</v>
      </c>
      <c r="J1161">
        <v>6.1159999999999997</v>
      </c>
      <c r="K1161">
        <v>6.4729999999999999</v>
      </c>
      <c r="L1161">
        <v>6.7229999999999999</v>
      </c>
      <c r="M1161">
        <v>6.9480000000000004</v>
      </c>
      <c r="N1161">
        <v>87.71</v>
      </c>
      <c r="O1161">
        <v>1.286</v>
      </c>
      <c r="P1161">
        <v>110.45</v>
      </c>
      <c r="Q1161">
        <v>1.5542</v>
      </c>
      <c r="R1161">
        <v>0.79310000000000003</v>
      </c>
      <c r="S1161">
        <v>0.69530000000000003</v>
      </c>
      <c r="T1161">
        <v>1.2444</v>
      </c>
      <c r="U1161">
        <v>6.4866000000000001</v>
      </c>
      <c r="V1161">
        <v>6.6642999999999999</v>
      </c>
      <c r="W1161">
        <v>35.75</v>
      </c>
      <c r="X1161">
        <v>2.4984999999999999</v>
      </c>
      <c r="Y1161">
        <v>4.4974999999999996</v>
      </c>
      <c r="Z1161">
        <v>7.5129999999999999</v>
      </c>
      <c r="AA1161">
        <v>74.8</v>
      </c>
      <c r="AB1161">
        <v>4.9930000000000003</v>
      </c>
      <c r="AC1161">
        <v>73.275000000000006</v>
      </c>
      <c r="AD1161">
        <v>106.55</v>
      </c>
      <c r="AE1161">
        <v>382.9</v>
      </c>
      <c r="AF1161">
        <v>24.51</v>
      </c>
      <c r="AG1161">
        <v>828.5</v>
      </c>
      <c r="AH1161">
        <v>361.75</v>
      </c>
      <c r="AI1161">
        <v>11.64</v>
      </c>
      <c r="AJ1161">
        <v>429</v>
      </c>
      <c r="AK1161">
        <f>IF(ISNUMBER(VLOOKUP($A1161,'[1]F-F_Research_Data_Factors_weekl'!$G$6:$J$4822,2,0)),VLOOKUP($A1161,'[1]F-F_Research_Data_Factors_weekl'!$G$6:$J$4822,2,0),AK1162)</f>
        <v>6127.1569882821941</v>
      </c>
      <c r="AL1161">
        <f>IF(ISNUMBER(VLOOKUP($A1161,'[1]F-F_Research_Data_Factors_weekl'!$G$6:$J$4822,3,0)),VLOOKUP($A1161,'[1]F-F_Research_Data_Factors_weekl'!$G$6:$J$4822,3,0),AL1162)</f>
        <v>282.1339002765493</v>
      </c>
      <c r="AM1161">
        <f>IF(ISNUMBER(VLOOKUP($A1161,'[1]F-F_Research_Data_Factors_weekl'!$G$6:$J$4822,4,0)),VLOOKUP($A1161,'[1]F-F_Research_Data_Factors_weekl'!$G$6:$J$4822,4,0),AM1162)</f>
        <v>2303.7549036551541</v>
      </c>
    </row>
    <row r="1162" spans="1:39" x14ac:dyDescent="0.25">
      <c r="A1162" s="14">
        <v>35314</v>
      </c>
      <c r="B1162">
        <v>5659.85</v>
      </c>
      <c r="C1162">
        <v>655.68</v>
      </c>
      <c r="D1162">
        <v>1139.3900000000001</v>
      </c>
      <c r="E1162">
        <v>5149.8999999999996</v>
      </c>
      <c r="F1162">
        <v>2517</v>
      </c>
      <c r="G1162">
        <v>20152.53</v>
      </c>
      <c r="H1162">
        <v>1545.92</v>
      </c>
      <c r="I1162">
        <v>11025.59</v>
      </c>
      <c r="J1162">
        <v>6.32</v>
      </c>
      <c r="K1162">
        <v>6.6989999999999998</v>
      </c>
      <c r="L1162">
        <v>6.923</v>
      </c>
      <c r="M1162">
        <v>7.11</v>
      </c>
      <c r="N1162">
        <v>86.85</v>
      </c>
      <c r="O1162">
        <v>1.3054999999999999</v>
      </c>
      <c r="P1162">
        <v>109.23</v>
      </c>
      <c r="Q1162">
        <v>1.5594999999999999</v>
      </c>
      <c r="R1162">
        <v>0.79669999999999996</v>
      </c>
      <c r="S1162">
        <v>0.69399999999999995</v>
      </c>
      <c r="T1162">
        <v>1.2191000000000001</v>
      </c>
      <c r="U1162">
        <v>6.4107000000000003</v>
      </c>
      <c r="V1162">
        <v>6.6544999999999996</v>
      </c>
      <c r="W1162">
        <v>35.78</v>
      </c>
      <c r="X1162">
        <v>2.4984999999999999</v>
      </c>
      <c r="Y1162">
        <v>4.5065</v>
      </c>
      <c r="Z1162">
        <v>7.5549999999999997</v>
      </c>
      <c r="AA1162">
        <v>73.099999999999994</v>
      </c>
      <c r="AB1162">
        <v>5.0880000000000001</v>
      </c>
      <c r="AC1162">
        <v>72.174999999999997</v>
      </c>
      <c r="AD1162">
        <v>115.75</v>
      </c>
      <c r="AE1162">
        <v>386</v>
      </c>
      <c r="AF1162">
        <v>23.85</v>
      </c>
      <c r="AG1162">
        <v>824.25</v>
      </c>
      <c r="AH1162">
        <v>362.5</v>
      </c>
      <c r="AI1162">
        <v>12</v>
      </c>
      <c r="AJ1162">
        <v>446.5</v>
      </c>
      <c r="AK1162">
        <f>IF(ISNUMBER(VLOOKUP($A1162,'[1]F-F_Research_Data_Factors_weekl'!$G$6:$J$4822,2,0)),VLOOKUP($A1162,'[1]F-F_Research_Data_Factors_weekl'!$G$6:$J$4822,2,0),AK1163)</f>
        <v>5925.6837410852941</v>
      </c>
      <c r="AL1162">
        <f>IF(ISNUMBER(VLOOKUP($A1162,'[1]F-F_Research_Data_Factors_weekl'!$G$6:$J$4822,3,0)),VLOOKUP($A1162,'[1]F-F_Research_Data_Factors_weekl'!$G$6:$J$4822,3,0),AL1163)</f>
        <v>286.43035561070997</v>
      </c>
      <c r="AM1162">
        <f>IF(ISNUMBER(VLOOKUP($A1162,'[1]F-F_Research_Data_Factors_weekl'!$G$6:$J$4822,4,0)),VLOOKUP($A1162,'[1]F-F_Research_Data_Factors_weekl'!$G$6:$J$4822,4,0),AM1163)</f>
        <v>2337.1765280056347</v>
      </c>
    </row>
    <row r="1163" spans="1:39" x14ac:dyDescent="0.25">
      <c r="A1163" s="14">
        <v>35307</v>
      </c>
      <c r="B1163">
        <v>5616.2</v>
      </c>
      <c r="C1163">
        <v>651.99</v>
      </c>
      <c r="D1163">
        <v>1141.5</v>
      </c>
      <c r="E1163">
        <v>5143.43</v>
      </c>
      <c r="F1163">
        <v>2543.83</v>
      </c>
      <c r="G1163">
        <v>20166.900000000001</v>
      </c>
      <c r="H1163">
        <v>1543.49</v>
      </c>
      <c r="I1163">
        <v>11159.02</v>
      </c>
      <c r="J1163">
        <v>6.3380000000000001</v>
      </c>
      <c r="K1163">
        <v>6.7249999999999996</v>
      </c>
      <c r="L1163">
        <v>6.9429999999999996</v>
      </c>
      <c r="M1163">
        <v>7.1180000000000003</v>
      </c>
      <c r="N1163">
        <v>86.36</v>
      </c>
      <c r="O1163">
        <v>1.3129</v>
      </c>
      <c r="P1163">
        <v>108.9</v>
      </c>
      <c r="Q1163">
        <v>1.5647</v>
      </c>
      <c r="R1163">
        <v>0.78959999999999997</v>
      </c>
      <c r="S1163">
        <v>0.69010000000000005</v>
      </c>
      <c r="T1163">
        <v>1.2017</v>
      </c>
      <c r="U1163">
        <v>6.4114000000000004</v>
      </c>
      <c r="V1163">
        <v>6.6283000000000003</v>
      </c>
      <c r="W1163">
        <v>35.659999999999997</v>
      </c>
      <c r="X1163">
        <v>2.4935</v>
      </c>
      <c r="Y1163">
        <v>4.4889999999999999</v>
      </c>
      <c r="Z1163">
        <v>7.5780000000000003</v>
      </c>
      <c r="AA1163">
        <v>75.650000000000006</v>
      </c>
      <c r="AB1163">
        <v>5.1740000000000004</v>
      </c>
      <c r="AC1163">
        <v>72.224999999999994</v>
      </c>
      <c r="AD1163">
        <v>118.1</v>
      </c>
      <c r="AE1163">
        <v>388.3</v>
      </c>
      <c r="AF1163">
        <v>22.25</v>
      </c>
      <c r="AG1163">
        <v>814.5</v>
      </c>
      <c r="AH1163">
        <v>370.5</v>
      </c>
      <c r="AI1163">
        <v>11.78</v>
      </c>
      <c r="AJ1163">
        <v>448.5</v>
      </c>
      <c r="AK1163">
        <f>IF(ISNUMBER(VLOOKUP($A1163,'[1]F-F_Research_Data_Factors_weekl'!$G$6:$J$4822,2,0)),VLOOKUP($A1163,'[1]F-F_Research_Data_Factors_weekl'!$G$6:$J$4822,2,0),AK1164)</f>
        <v>5909.1381542533854</v>
      </c>
      <c r="AL1163">
        <f>IF(ISNUMBER(VLOOKUP($A1163,'[1]F-F_Research_Data_Factors_weekl'!$G$6:$J$4822,3,0)),VLOOKUP($A1163,'[1]F-F_Research_Data_Factors_weekl'!$G$6:$J$4822,3,0),AL1164)</f>
        <v>286.43035561070997</v>
      </c>
      <c r="AM1163">
        <f>IF(ISNUMBER(VLOOKUP($A1163,'[1]F-F_Research_Data_Factors_weekl'!$G$6:$J$4822,4,0)),VLOOKUP($A1163,'[1]F-F_Research_Data_Factors_weekl'!$G$6:$J$4822,4,0),AM1164)</f>
        <v>2333.2100708851299</v>
      </c>
    </row>
    <row r="1164" spans="1:39" x14ac:dyDescent="0.25">
      <c r="A1164" s="14">
        <v>35300</v>
      </c>
      <c r="B1164">
        <v>5722.74</v>
      </c>
      <c r="C1164">
        <v>667.03</v>
      </c>
      <c r="D1164">
        <v>1143.06</v>
      </c>
      <c r="E1164">
        <v>5193</v>
      </c>
      <c r="F1164">
        <v>2555.16</v>
      </c>
      <c r="G1164">
        <v>21228.799999999999</v>
      </c>
      <c r="H1164">
        <v>1607.3</v>
      </c>
      <c r="I1164">
        <v>11424.64</v>
      </c>
      <c r="J1164">
        <v>6.1159999999999997</v>
      </c>
      <c r="K1164">
        <v>6.5069999999999997</v>
      </c>
      <c r="L1164">
        <v>6.7510000000000003</v>
      </c>
      <c r="M1164">
        <v>6.9550000000000001</v>
      </c>
      <c r="N1164">
        <v>86.21</v>
      </c>
      <c r="O1164">
        <v>1.3058000000000001</v>
      </c>
      <c r="P1164">
        <v>108.13</v>
      </c>
      <c r="Q1164">
        <v>1.5566</v>
      </c>
      <c r="R1164">
        <v>0.79149999999999998</v>
      </c>
      <c r="S1164">
        <v>0.69389999999999996</v>
      </c>
      <c r="T1164">
        <v>1.1931</v>
      </c>
      <c r="U1164">
        <v>6.3898999999999999</v>
      </c>
      <c r="V1164">
        <v>6.5651999999999999</v>
      </c>
      <c r="W1164">
        <v>35.729999999999997</v>
      </c>
      <c r="X1164">
        <v>2.4935</v>
      </c>
      <c r="Y1164">
        <v>4.5330000000000004</v>
      </c>
      <c r="Z1164">
        <v>7.492</v>
      </c>
      <c r="AA1164">
        <v>74.3</v>
      </c>
      <c r="AB1164">
        <v>5.1970000000000001</v>
      </c>
      <c r="AC1164">
        <v>69.125</v>
      </c>
      <c r="AD1164">
        <v>123.25</v>
      </c>
      <c r="AE1164">
        <v>388.3</v>
      </c>
      <c r="AF1164">
        <v>21.96</v>
      </c>
      <c r="AG1164">
        <v>803.25</v>
      </c>
      <c r="AH1164">
        <v>365.5</v>
      </c>
      <c r="AI1164">
        <v>11.85</v>
      </c>
      <c r="AJ1164">
        <v>452.75</v>
      </c>
      <c r="AK1164">
        <f>IF(ISNUMBER(VLOOKUP($A1164,'[1]F-F_Research_Data_Factors_weekl'!$G$6:$J$4822,2,0)),VLOOKUP($A1164,'[1]F-F_Research_Data_Factors_weekl'!$G$6:$J$4822,2,0),AK1165)</f>
        <v>6001.5622123231624</v>
      </c>
      <c r="AL1164">
        <f>IF(ISNUMBER(VLOOKUP($A1164,'[1]F-F_Research_Data_Factors_weekl'!$G$6:$J$4822,3,0)),VLOOKUP($A1164,'[1]F-F_Research_Data_Factors_weekl'!$G$6:$J$4822,3,0),AL1165)</f>
        <v>279.52606188221915</v>
      </c>
      <c r="AM1164">
        <f>IF(ISNUMBER(VLOOKUP($A1164,'[1]F-F_Research_Data_Factors_weekl'!$G$6:$J$4822,4,0)),VLOOKUP($A1164,'[1]F-F_Research_Data_Factors_weekl'!$G$6:$J$4822,4,0),AM1165)</f>
        <v>2336.4811444874122</v>
      </c>
    </row>
    <row r="1165" spans="1:39" x14ac:dyDescent="0.25">
      <c r="A1165" s="14">
        <v>35293</v>
      </c>
      <c r="B1165">
        <v>5689.45</v>
      </c>
      <c r="C1165">
        <v>665.21</v>
      </c>
      <c r="D1165">
        <v>1133.6500000000001</v>
      </c>
      <c r="E1165">
        <v>5089.18</v>
      </c>
      <c r="F1165">
        <v>2548.36</v>
      </c>
      <c r="G1165">
        <v>20834</v>
      </c>
      <c r="H1165">
        <v>1584.84</v>
      </c>
      <c r="I1165">
        <v>11175.98</v>
      </c>
      <c r="J1165">
        <v>5.93</v>
      </c>
      <c r="K1165">
        <v>6.3</v>
      </c>
      <c r="L1165">
        <v>6.5540000000000003</v>
      </c>
      <c r="M1165">
        <v>6.7679999999999998</v>
      </c>
      <c r="N1165">
        <v>86.75</v>
      </c>
      <c r="O1165">
        <v>1.3004</v>
      </c>
      <c r="P1165">
        <v>107.73</v>
      </c>
      <c r="Q1165">
        <v>1.5481</v>
      </c>
      <c r="R1165">
        <v>0.78300000000000003</v>
      </c>
      <c r="S1165">
        <v>0.68830000000000002</v>
      </c>
      <c r="T1165">
        <v>1.208</v>
      </c>
      <c r="U1165">
        <v>6.4390999999999998</v>
      </c>
      <c r="V1165">
        <v>6.6295999999999999</v>
      </c>
      <c r="W1165">
        <v>35.67</v>
      </c>
      <c r="X1165">
        <v>2.4939999999999998</v>
      </c>
      <c r="Y1165">
        <v>4.5570000000000004</v>
      </c>
      <c r="Z1165">
        <v>7.4850000000000003</v>
      </c>
      <c r="AA1165">
        <v>72.72</v>
      </c>
      <c r="AB1165">
        <v>5.077</v>
      </c>
      <c r="AC1165">
        <v>69.075000000000003</v>
      </c>
      <c r="AD1165">
        <v>119.85</v>
      </c>
      <c r="AE1165">
        <v>386.3</v>
      </c>
      <c r="AF1165">
        <v>22.66</v>
      </c>
      <c r="AG1165">
        <v>826.5</v>
      </c>
      <c r="AH1165">
        <v>367.5</v>
      </c>
      <c r="AI1165">
        <v>11.64</v>
      </c>
      <c r="AJ1165">
        <v>454.5</v>
      </c>
      <c r="AK1165">
        <f>IF(ISNUMBER(VLOOKUP($A1165,'[1]F-F_Research_Data_Factors_weekl'!$G$6:$J$4822,2,0)),VLOOKUP($A1165,'[1]F-F_Research_Data_Factors_weekl'!$G$6:$J$4822,2,0),AK1166)</f>
        <v>5983.611378188597</v>
      </c>
      <c r="AL1165">
        <f>IF(ISNUMBER(VLOOKUP($A1165,'[1]F-F_Research_Data_Factors_weekl'!$G$6:$J$4822,3,0)),VLOOKUP($A1165,'[1]F-F_Research_Data_Factors_weekl'!$G$6:$J$4822,3,0),AL1166)</f>
        <v>278.35696263913479</v>
      </c>
      <c r="AM1165">
        <f>IF(ISNUMBER(VLOOKUP($A1165,'[1]F-F_Research_Data_Factors_weekl'!$G$6:$J$4822,4,0)),VLOOKUP($A1165,'[1]F-F_Research_Data_Factors_weekl'!$G$6:$J$4822,4,0),AM1166)</f>
        <v>2332.0502490142849</v>
      </c>
    </row>
    <row r="1166" spans="1:39" x14ac:dyDescent="0.25">
      <c r="A1166" s="14">
        <v>35286</v>
      </c>
      <c r="B1166">
        <v>5681.31</v>
      </c>
      <c r="C1166">
        <v>662.1</v>
      </c>
      <c r="D1166">
        <v>1137.27</v>
      </c>
      <c r="E1166">
        <v>5046.2700000000004</v>
      </c>
      <c r="F1166">
        <v>2525.64</v>
      </c>
      <c r="G1166">
        <v>20551.05</v>
      </c>
      <c r="H1166">
        <v>1567.44</v>
      </c>
      <c r="I1166">
        <v>11104.03</v>
      </c>
      <c r="J1166">
        <v>5.899</v>
      </c>
      <c r="K1166">
        <v>6.2240000000000002</v>
      </c>
      <c r="L1166">
        <v>6.4809999999999999</v>
      </c>
      <c r="M1166">
        <v>6.6899999999999995</v>
      </c>
      <c r="N1166">
        <v>86.4</v>
      </c>
      <c r="O1166">
        <v>1.3106</v>
      </c>
      <c r="P1166">
        <v>108.23</v>
      </c>
      <c r="Q1166">
        <v>1.5510999999999999</v>
      </c>
      <c r="R1166">
        <v>0.77959999999999996</v>
      </c>
      <c r="S1166">
        <v>0.68879999999999997</v>
      </c>
      <c r="T1166">
        <v>1.2025000000000001</v>
      </c>
      <c r="U1166">
        <v>6.3929999999999998</v>
      </c>
      <c r="V1166">
        <v>6.6483999999999996</v>
      </c>
      <c r="W1166">
        <v>35.83</v>
      </c>
      <c r="X1166">
        <v>2.4914000000000001</v>
      </c>
      <c r="Y1166">
        <v>4.5330000000000004</v>
      </c>
      <c r="Z1166">
        <v>7.51</v>
      </c>
      <c r="AA1166">
        <v>70.25</v>
      </c>
      <c r="AB1166">
        <v>5.04</v>
      </c>
      <c r="AC1166">
        <v>68.349999999999994</v>
      </c>
      <c r="AD1166">
        <v>113.5</v>
      </c>
      <c r="AE1166">
        <v>387.9</v>
      </c>
      <c r="AF1166">
        <v>21.57</v>
      </c>
      <c r="AG1166">
        <v>798.5</v>
      </c>
      <c r="AH1166">
        <v>363</v>
      </c>
      <c r="AI1166">
        <v>11.48</v>
      </c>
      <c r="AJ1166">
        <v>462.75</v>
      </c>
      <c r="AK1166">
        <f>IF(ISNUMBER(VLOOKUP($A1166,'[1]F-F_Research_Data_Factors_weekl'!$G$6:$J$4822,2,0)),VLOOKUP($A1166,'[1]F-F_Research_Data_Factors_weekl'!$G$6:$J$4822,2,0),AK1167)</f>
        <v>5947.3326490295167</v>
      </c>
      <c r="AL1166">
        <f>IF(ISNUMBER(VLOOKUP($A1166,'[1]F-F_Research_Data_Factors_weekl'!$G$6:$J$4822,3,0)),VLOOKUP($A1166,'[1]F-F_Research_Data_Factors_weekl'!$G$6:$J$4822,3,0),AL1167)</f>
        <v>279.27858195960147</v>
      </c>
      <c r="AM1166">
        <f>IF(ISNUMBER(VLOOKUP($A1166,'[1]F-F_Research_Data_Factors_weekl'!$G$6:$J$4822,4,0)),VLOOKUP($A1166,'[1]F-F_Research_Data_Factors_weekl'!$G$6:$J$4822,4,0),AM1167)</f>
        <v>2314.0010408953012</v>
      </c>
    </row>
    <row r="1167" spans="1:39" x14ac:dyDescent="0.25">
      <c r="A1167" s="14">
        <v>35279</v>
      </c>
      <c r="B1167">
        <v>5679.83</v>
      </c>
      <c r="C1167">
        <v>662.49</v>
      </c>
      <c r="D1167">
        <v>1124.92</v>
      </c>
      <c r="E1167">
        <v>5015.59</v>
      </c>
      <c r="F1167">
        <v>2508.65</v>
      </c>
      <c r="G1167">
        <v>20940.41</v>
      </c>
      <c r="H1167">
        <v>1597.97</v>
      </c>
      <c r="I1167">
        <v>10961.97</v>
      </c>
      <c r="J1167">
        <v>5.9119999999999999</v>
      </c>
      <c r="K1167">
        <v>6.266</v>
      </c>
      <c r="L1167">
        <v>6.5090000000000003</v>
      </c>
      <c r="M1167">
        <v>6.7430000000000003</v>
      </c>
      <c r="N1167">
        <v>86.1</v>
      </c>
      <c r="O1167">
        <v>1.3129999999999999</v>
      </c>
      <c r="P1167">
        <v>106.81</v>
      </c>
      <c r="Q1167">
        <v>1.5427999999999999</v>
      </c>
      <c r="R1167">
        <v>0.77359999999999995</v>
      </c>
      <c r="S1167">
        <v>0.68479999999999996</v>
      </c>
      <c r="T1167">
        <v>1.2010000000000001</v>
      </c>
      <c r="U1167">
        <v>6.3745000000000003</v>
      </c>
      <c r="V1167">
        <v>6.5818000000000003</v>
      </c>
      <c r="W1167">
        <v>35.549999999999997</v>
      </c>
      <c r="X1167">
        <v>2.4944999999999999</v>
      </c>
      <c r="Y1167">
        <v>4.4775</v>
      </c>
      <c r="Z1167">
        <v>7.5449999999999999</v>
      </c>
      <c r="AA1167">
        <v>72.290000000000006</v>
      </c>
      <c r="AB1167">
        <v>5.0750000000000002</v>
      </c>
      <c r="AC1167">
        <v>66.900000000000006</v>
      </c>
      <c r="AD1167">
        <v>111.9</v>
      </c>
      <c r="AE1167">
        <v>387.6</v>
      </c>
      <c r="AF1167">
        <v>21.34</v>
      </c>
      <c r="AG1167">
        <v>772.75</v>
      </c>
      <c r="AH1167">
        <v>358.25</v>
      </c>
      <c r="AI1167">
        <v>11.71</v>
      </c>
      <c r="AJ1167">
        <v>449</v>
      </c>
      <c r="AK1167">
        <f>IF(ISNUMBER(VLOOKUP($A1167,'[1]F-F_Research_Data_Factors_weekl'!$G$6:$J$4822,2,0)),VLOOKUP($A1167,'[1]F-F_Research_Data_Factors_weekl'!$G$6:$J$4822,2,0),AK1168)</f>
        <v>5950.9031909440837</v>
      </c>
      <c r="AL1167">
        <f>IF(ISNUMBER(VLOOKUP($A1167,'[1]F-F_Research_Data_Factors_weekl'!$G$6:$J$4822,3,0)),VLOOKUP($A1167,'[1]F-F_Research_Data_Factors_weekl'!$G$6:$J$4822,3,0),AL1168)</f>
        <v>277.1445687799955</v>
      </c>
      <c r="AM1167">
        <f>IF(ISNUMBER(VLOOKUP($A1167,'[1]F-F_Research_Data_Factors_weekl'!$G$6:$J$4822,4,0)),VLOOKUP($A1167,'[1]F-F_Research_Data_Factors_weekl'!$G$6:$J$4822,4,0),AM1168)</f>
        <v>2314.2324641417154</v>
      </c>
    </row>
    <row r="1168" spans="1:39" x14ac:dyDescent="0.25">
      <c r="A1168" s="14">
        <v>35272</v>
      </c>
      <c r="B1168">
        <v>5473.05</v>
      </c>
      <c r="C1168">
        <v>635.9</v>
      </c>
      <c r="D1168">
        <v>1079.43</v>
      </c>
      <c r="E1168">
        <v>4933.28</v>
      </c>
      <c r="F1168">
        <v>2470.34</v>
      </c>
      <c r="G1168">
        <v>21124.9</v>
      </c>
      <c r="H1168">
        <v>1603.24</v>
      </c>
      <c r="I1168">
        <v>10705.57</v>
      </c>
      <c r="J1168">
        <v>6.2759999999999998</v>
      </c>
      <c r="K1168">
        <v>6.625</v>
      </c>
      <c r="L1168">
        <v>6.85</v>
      </c>
      <c r="M1168">
        <v>7.008</v>
      </c>
      <c r="N1168">
        <v>86.46</v>
      </c>
      <c r="O1168">
        <v>1.3096000000000001</v>
      </c>
      <c r="P1168">
        <v>108.34</v>
      </c>
      <c r="Q1168">
        <v>1.5550999999999999</v>
      </c>
      <c r="R1168">
        <v>0.78649999999999998</v>
      </c>
      <c r="S1168">
        <v>0.69650000000000001</v>
      </c>
      <c r="T1168">
        <v>1.2094</v>
      </c>
      <c r="U1168">
        <v>6.383</v>
      </c>
      <c r="V1168">
        <v>6.5833000000000004</v>
      </c>
      <c r="W1168">
        <v>35.549999999999997</v>
      </c>
      <c r="X1168">
        <v>2.4923000000000002</v>
      </c>
      <c r="Y1168">
        <v>4.4524999999999997</v>
      </c>
      <c r="Z1168">
        <v>7.59</v>
      </c>
      <c r="AA1168">
        <v>72.069999999999993</v>
      </c>
      <c r="AB1168">
        <v>5.0730000000000004</v>
      </c>
      <c r="AC1168">
        <v>65.375</v>
      </c>
      <c r="AD1168">
        <v>113.1</v>
      </c>
      <c r="AE1168">
        <v>385.7</v>
      </c>
      <c r="AF1168">
        <v>20.11</v>
      </c>
      <c r="AG1168">
        <v>763.25</v>
      </c>
      <c r="AH1168">
        <v>350</v>
      </c>
      <c r="AI1168">
        <v>11.9</v>
      </c>
      <c r="AJ1168">
        <v>434.5</v>
      </c>
      <c r="AK1168">
        <f>IF(ISNUMBER(VLOOKUP($A1168,'[1]F-F_Research_Data_Factors_weekl'!$G$6:$J$4822,2,0)),VLOOKUP($A1168,'[1]F-F_Research_Data_Factors_weekl'!$G$6:$J$4822,2,0),AK1169)</f>
        <v>5728.6322592838696</v>
      </c>
      <c r="AL1168">
        <f>IF(ISNUMBER(VLOOKUP($A1168,'[1]F-F_Research_Data_Factors_weekl'!$G$6:$J$4822,3,0)),VLOOKUP($A1168,'[1]F-F_Research_Data_Factors_weekl'!$G$6:$J$4822,3,0),AL1169)</f>
        <v>280.73801537681879</v>
      </c>
      <c r="AM1168">
        <f>IF(ISNUMBER(VLOOKUP($A1168,'[1]F-F_Research_Data_Factors_weekl'!$G$6:$J$4822,4,0)),VLOOKUP($A1168,'[1]F-F_Research_Data_Factors_weekl'!$G$6:$J$4822,4,0),AM1169)</f>
        <v>2335.4853811098146</v>
      </c>
    </row>
    <row r="1169" spans="1:39" x14ac:dyDescent="0.25">
      <c r="A1169" s="14">
        <v>35265</v>
      </c>
      <c r="B1169">
        <v>5426.82</v>
      </c>
      <c r="C1169">
        <v>638.73</v>
      </c>
      <c r="D1169">
        <v>1097.68</v>
      </c>
      <c r="E1169">
        <v>5005</v>
      </c>
      <c r="F1169">
        <v>2520.19</v>
      </c>
      <c r="G1169">
        <v>21476.29</v>
      </c>
      <c r="H1169">
        <v>1630.6</v>
      </c>
      <c r="I1169">
        <v>10845.3</v>
      </c>
      <c r="J1169">
        <v>6.2039999999999997</v>
      </c>
      <c r="K1169">
        <v>6.5679999999999996</v>
      </c>
      <c r="L1169">
        <v>6.7940000000000005</v>
      </c>
      <c r="M1169">
        <v>6.9740000000000002</v>
      </c>
      <c r="N1169">
        <v>86.48</v>
      </c>
      <c r="O1169">
        <v>1.3067</v>
      </c>
      <c r="P1169">
        <v>107.82</v>
      </c>
      <c r="Q1169">
        <v>1.5449999999999999</v>
      </c>
      <c r="R1169">
        <v>0.79100000000000004</v>
      </c>
      <c r="S1169">
        <v>0.69259999999999999</v>
      </c>
      <c r="T1169">
        <v>1.2151000000000001</v>
      </c>
      <c r="U1169">
        <v>6.4028</v>
      </c>
      <c r="V1169">
        <v>6.6074000000000002</v>
      </c>
      <c r="W1169">
        <v>35.549999999999997</v>
      </c>
      <c r="X1169">
        <v>2.4885000000000002</v>
      </c>
      <c r="Y1169">
        <v>4.3905000000000003</v>
      </c>
      <c r="Z1169">
        <v>7.6050000000000004</v>
      </c>
      <c r="AA1169">
        <v>73.52</v>
      </c>
      <c r="AB1169">
        <v>4.931</v>
      </c>
      <c r="AC1169">
        <v>66.825000000000003</v>
      </c>
      <c r="AD1169">
        <v>114</v>
      </c>
      <c r="AE1169">
        <v>385.3</v>
      </c>
      <c r="AF1169">
        <v>21</v>
      </c>
      <c r="AG1169">
        <v>779</v>
      </c>
      <c r="AH1169">
        <v>494.5</v>
      </c>
      <c r="AI1169">
        <v>11.65</v>
      </c>
      <c r="AJ1169">
        <v>469.5</v>
      </c>
      <c r="AK1169">
        <f>IF(ISNUMBER(VLOOKUP($A1169,'[1]F-F_Research_Data_Factors_weekl'!$G$6:$J$4822,2,0)),VLOOKUP($A1169,'[1]F-F_Research_Data_Factors_weekl'!$G$6:$J$4822,2,0),AK1170)</f>
        <v>5778.9087655441035</v>
      </c>
      <c r="AL1169">
        <f>IF(ISNUMBER(VLOOKUP($A1169,'[1]F-F_Research_Data_Factors_weekl'!$G$6:$J$4822,3,0)),VLOOKUP($A1169,'[1]F-F_Research_Data_Factors_weekl'!$G$6:$J$4822,3,0),AL1170)</f>
        <v>286.20452174209277</v>
      </c>
      <c r="AM1169">
        <f>IF(ISNUMBER(VLOOKUP($A1169,'[1]F-F_Research_Data_Factors_weekl'!$G$6:$J$4822,4,0)),VLOOKUP($A1169,'[1]F-F_Research_Data_Factors_weekl'!$G$6:$J$4822,4,0),AM1170)</f>
        <v>2315.5714664979328</v>
      </c>
    </row>
    <row r="1170" spans="1:39" x14ac:dyDescent="0.25">
      <c r="A1170" s="14">
        <v>35258</v>
      </c>
      <c r="B1170">
        <v>5510.56</v>
      </c>
      <c r="C1170">
        <v>646.19000000000005</v>
      </c>
      <c r="D1170">
        <v>1103.49</v>
      </c>
      <c r="E1170">
        <v>5041.45</v>
      </c>
      <c r="F1170">
        <v>2544.2600000000002</v>
      </c>
      <c r="G1170">
        <v>21656.45</v>
      </c>
      <c r="H1170">
        <v>1647.25</v>
      </c>
      <c r="I1170">
        <v>10802.68</v>
      </c>
      <c r="J1170">
        <v>6.2830000000000004</v>
      </c>
      <c r="K1170">
        <v>6.6539999999999999</v>
      </c>
      <c r="L1170">
        <v>6.8559999999999999</v>
      </c>
      <c r="M1170">
        <v>7.03</v>
      </c>
      <c r="N1170">
        <v>88.07</v>
      </c>
      <c r="O1170">
        <v>1.2803</v>
      </c>
      <c r="P1170">
        <v>110.91</v>
      </c>
      <c r="Q1170">
        <v>1.5512999999999999</v>
      </c>
      <c r="R1170">
        <v>0.79679999999999995</v>
      </c>
      <c r="S1170">
        <v>0.68700000000000006</v>
      </c>
      <c r="T1170">
        <v>1.26</v>
      </c>
      <c r="U1170">
        <v>6.5026000000000002</v>
      </c>
      <c r="V1170">
        <v>6.7046000000000001</v>
      </c>
      <c r="W1170">
        <v>35.35</v>
      </c>
      <c r="X1170">
        <v>2.4925000000000002</v>
      </c>
      <c r="Y1170">
        <v>4.4147999999999996</v>
      </c>
      <c r="Z1170">
        <v>7.625</v>
      </c>
      <c r="AA1170">
        <v>73.28</v>
      </c>
      <c r="AB1170">
        <v>5.0979999999999999</v>
      </c>
      <c r="AC1170">
        <v>67.900000000000006</v>
      </c>
      <c r="AD1170">
        <v>111.4</v>
      </c>
      <c r="AE1170">
        <v>384.4</v>
      </c>
      <c r="AF1170">
        <v>21.9</v>
      </c>
      <c r="AG1170">
        <v>840.5</v>
      </c>
      <c r="AH1170">
        <v>548</v>
      </c>
      <c r="AI1170">
        <v>11.77</v>
      </c>
      <c r="AJ1170">
        <v>500.25</v>
      </c>
      <c r="AK1170">
        <f>IF(ISNUMBER(VLOOKUP($A1170,'[1]F-F_Research_Data_Factors_weekl'!$G$6:$J$4822,2,0)),VLOOKUP($A1170,'[1]F-F_Research_Data_Factors_weekl'!$G$6:$J$4822,2,0),AK1171)</f>
        <v>5841.4118725807175</v>
      </c>
      <c r="AL1170">
        <f>IF(ISNUMBER(VLOOKUP($A1170,'[1]F-F_Research_Data_Factors_weekl'!$G$6:$J$4822,3,0)),VLOOKUP($A1170,'[1]F-F_Research_Data_Factors_weekl'!$G$6:$J$4822,3,0),AL1171)</f>
        <v>285.03587465600316</v>
      </c>
      <c r="AM1170">
        <f>IF(ISNUMBER(VLOOKUP($A1170,'[1]F-F_Research_Data_Factors_weekl'!$G$6:$J$4822,4,0)),VLOOKUP($A1170,'[1]F-F_Research_Data_Factors_weekl'!$G$6:$J$4822,4,0),AM1171)</f>
        <v>2319.9794274100118</v>
      </c>
    </row>
    <row r="1171" spans="1:39" x14ac:dyDescent="0.25">
      <c r="A1171" s="14">
        <v>35251</v>
      </c>
      <c r="B1171">
        <v>5588.13</v>
      </c>
      <c r="C1171">
        <v>657.44</v>
      </c>
      <c r="D1171">
        <v>1158.3499999999999</v>
      </c>
      <c r="E1171">
        <v>5062.79</v>
      </c>
      <c r="F1171">
        <v>2583.4899999999998</v>
      </c>
      <c r="G1171">
        <v>22232.42</v>
      </c>
      <c r="H1171">
        <v>1690.5</v>
      </c>
      <c r="I1171">
        <v>11177.13</v>
      </c>
      <c r="J1171">
        <v>6.4290000000000003</v>
      </c>
      <c r="K1171">
        <v>6.8159999999999998</v>
      </c>
      <c r="L1171">
        <v>7.0149999999999997</v>
      </c>
      <c r="M1171">
        <v>7.1920000000000002</v>
      </c>
      <c r="N1171">
        <v>88.12</v>
      </c>
      <c r="O1171">
        <v>1.2766999999999999</v>
      </c>
      <c r="P1171">
        <v>110.81</v>
      </c>
      <c r="Q1171">
        <v>1.5575999999999999</v>
      </c>
      <c r="R1171">
        <v>0.79549999999999998</v>
      </c>
      <c r="S1171">
        <v>0.68830000000000002</v>
      </c>
      <c r="T1171">
        <v>1.2621</v>
      </c>
      <c r="U1171">
        <v>6.5132000000000003</v>
      </c>
      <c r="V1171">
        <v>6.6757</v>
      </c>
      <c r="W1171">
        <v>35.1</v>
      </c>
      <c r="X1171">
        <v>2.4914999999999998</v>
      </c>
      <c r="Y1171">
        <v>4.34</v>
      </c>
      <c r="Z1171">
        <v>7.63</v>
      </c>
      <c r="AA1171">
        <v>70.05</v>
      </c>
      <c r="AB1171">
        <v>5.08</v>
      </c>
      <c r="AC1171">
        <v>67.224999999999994</v>
      </c>
      <c r="AD1171">
        <v>125.5</v>
      </c>
      <c r="AE1171">
        <v>382.5</v>
      </c>
      <c r="AF1171">
        <v>21.21</v>
      </c>
      <c r="AG1171">
        <v>763.25</v>
      </c>
      <c r="AH1171">
        <v>531</v>
      </c>
      <c r="AI1171">
        <v>11.39</v>
      </c>
      <c r="AJ1171">
        <v>470</v>
      </c>
      <c r="AK1171">
        <f>IF(ISNUMBER(VLOOKUP($A1171,'[1]F-F_Research_Data_Factors_weekl'!$G$6:$J$4822,2,0)),VLOOKUP($A1171,'[1]F-F_Research_Data_Factors_weekl'!$G$6:$J$4822,2,0),AK1172)</f>
        <v>5998.5745251393691</v>
      </c>
      <c r="AL1171">
        <f>IF(ISNUMBER(VLOOKUP($A1171,'[1]F-F_Research_Data_Factors_weekl'!$G$6:$J$4822,3,0)),VLOOKUP($A1171,'[1]F-F_Research_Data_Factors_weekl'!$G$6:$J$4822,3,0),AL1172)</f>
        <v>293.57902426202816</v>
      </c>
      <c r="AM1171">
        <f>IF(ISNUMBER(VLOOKUP($A1171,'[1]F-F_Research_Data_Factors_weekl'!$G$6:$J$4822,4,0)),VLOOKUP($A1171,'[1]F-F_Research_Data_Factors_weekl'!$G$6:$J$4822,4,0),AM1172)</f>
        <v>2253.9390142912771</v>
      </c>
    </row>
    <row r="1172" spans="1:39" x14ac:dyDescent="0.25">
      <c r="A1172" s="14">
        <v>35244</v>
      </c>
      <c r="B1172">
        <v>5654.62</v>
      </c>
      <c r="C1172">
        <v>670.63</v>
      </c>
      <c r="D1172">
        <v>1185.02</v>
      </c>
      <c r="E1172">
        <v>5044.07</v>
      </c>
      <c r="F1172">
        <v>2561.39</v>
      </c>
      <c r="G1172">
        <v>22530.75</v>
      </c>
      <c r="H1172">
        <v>1712.45</v>
      </c>
      <c r="I1172">
        <v>11020.9</v>
      </c>
      <c r="J1172">
        <v>6.1070000000000002</v>
      </c>
      <c r="K1172">
        <v>6.4619999999999997</v>
      </c>
      <c r="L1172">
        <v>6.7110000000000003</v>
      </c>
      <c r="M1172">
        <v>6.8710000000000004</v>
      </c>
      <c r="N1172">
        <v>87.82</v>
      </c>
      <c r="O1172">
        <v>1.2808999999999999</v>
      </c>
      <c r="P1172">
        <v>109.73</v>
      </c>
      <c r="Q1172">
        <v>1.5527</v>
      </c>
      <c r="R1172">
        <v>0.78810000000000002</v>
      </c>
      <c r="S1172">
        <v>0.68440000000000001</v>
      </c>
      <c r="T1172">
        <v>1.2544999999999999</v>
      </c>
      <c r="U1172">
        <v>6.5044000000000004</v>
      </c>
      <c r="V1172">
        <v>6.6417999999999999</v>
      </c>
      <c r="W1172">
        <v>35.1</v>
      </c>
      <c r="X1172">
        <v>2.4950000000000001</v>
      </c>
      <c r="Y1172">
        <v>4.32</v>
      </c>
      <c r="Z1172">
        <v>7.5824999999999996</v>
      </c>
      <c r="AA1172">
        <v>70.650000000000006</v>
      </c>
      <c r="AB1172">
        <v>4.9790000000000001</v>
      </c>
      <c r="AC1172">
        <v>65.825000000000003</v>
      </c>
      <c r="AD1172">
        <v>122.5</v>
      </c>
      <c r="AE1172">
        <v>381.6</v>
      </c>
      <c r="AF1172">
        <v>20.92</v>
      </c>
      <c r="AG1172">
        <v>775.5</v>
      </c>
      <c r="AH1172">
        <v>516.25</v>
      </c>
      <c r="AI1172">
        <v>12.43</v>
      </c>
      <c r="AJ1172">
        <v>478.5</v>
      </c>
      <c r="AK1172">
        <f>IF(ISNUMBER(VLOOKUP($A1172,'[1]F-F_Research_Data_Factors_weekl'!$G$6:$J$4822,2,0)),VLOOKUP($A1172,'[1]F-F_Research_Data_Factors_weekl'!$G$6:$J$4822,2,0),AK1173)</f>
        <v>6119.7454857573648</v>
      </c>
      <c r="AL1172">
        <f>IF(ISNUMBER(VLOOKUP($A1172,'[1]F-F_Research_Data_Factors_weekl'!$G$6:$J$4822,3,0)),VLOOKUP($A1172,'[1]F-F_Research_Data_Factors_weekl'!$G$6:$J$4822,3,0),AL1173)</f>
        <v>292.20565767097457</v>
      </c>
      <c r="AM1172">
        <f>IF(ISNUMBER(VLOOKUP($A1172,'[1]F-F_Research_Data_Factors_weekl'!$G$6:$J$4822,4,0)),VLOOKUP($A1172,'[1]F-F_Research_Data_Factors_weekl'!$G$6:$J$4822,4,0),AM1173)</f>
        <v>2236.0506094159496</v>
      </c>
    </row>
    <row r="1173" spans="1:39" x14ac:dyDescent="0.25">
      <c r="A1173" s="14">
        <v>35237</v>
      </c>
      <c r="B1173">
        <v>5705.23</v>
      </c>
      <c r="C1173">
        <v>666.84</v>
      </c>
      <c r="D1173">
        <v>1175.3399999999999</v>
      </c>
      <c r="E1173">
        <v>5047.54</v>
      </c>
      <c r="F1173">
        <v>2540.11</v>
      </c>
      <c r="G1173">
        <v>22530.65</v>
      </c>
      <c r="H1173">
        <v>1709.6</v>
      </c>
      <c r="I1173">
        <v>10855.29</v>
      </c>
      <c r="J1173">
        <v>6.3019999999999996</v>
      </c>
      <c r="K1173">
        <v>6.7210000000000001</v>
      </c>
      <c r="L1173">
        <v>6.9459999999999997</v>
      </c>
      <c r="M1173">
        <v>7.0960000000000001</v>
      </c>
      <c r="N1173">
        <v>88.3</v>
      </c>
      <c r="O1173">
        <v>1.2748999999999999</v>
      </c>
      <c r="P1173">
        <v>109.16</v>
      </c>
      <c r="Q1173">
        <v>1.5354999999999999</v>
      </c>
      <c r="R1173">
        <v>0.78949999999999998</v>
      </c>
      <c r="S1173">
        <v>0.67889999999999995</v>
      </c>
      <c r="T1173">
        <v>1.2675000000000001</v>
      </c>
      <c r="U1173">
        <v>6.5579999999999998</v>
      </c>
      <c r="V1173">
        <v>6.6593</v>
      </c>
      <c r="W1173">
        <v>34.979999999999997</v>
      </c>
      <c r="X1173">
        <v>2.4967000000000001</v>
      </c>
      <c r="Y1173">
        <v>4.3624999999999998</v>
      </c>
      <c r="Z1173">
        <v>7.5969999999999995</v>
      </c>
      <c r="AA1173">
        <v>72.95</v>
      </c>
      <c r="AB1173">
        <v>5.1070000000000002</v>
      </c>
      <c r="AC1173">
        <v>63.024999999999999</v>
      </c>
      <c r="AD1173">
        <v>122.6</v>
      </c>
      <c r="AE1173">
        <v>384.7</v>
      </c>
      <c r="AF1173">
        <v>19.920000000000002</v>
      </c>
      <c r="AG1173">
        <v>791.75</v>
      </c>
      <c r="AH1173">
        <v>470</v>
      </c>
      <c r="AI1173">
        <v>12.03</v>
      </c>
      <c r="AJ1173">
        <v>491.25</v>
      </c>
      <c r="AK1173">
        <f>IF(ISNUMBER(VLOOKUP($A1173,'[1]F-F_Research_Data_Factors_weekl'!$G$6:$J$4822,2,0)),VLOOKUP($A1173,'[1]F-F_Research_Data_Factors_weekl'!$G$6:$J$4822,2,0),AK1174)</f>
        <v>6084.4556430278035</v>
      </c>
      <c r="AL1173">
        <f>IF(ISNUMBER(VLOOKUP($A1173,'[1]F-F_Research_Data_Factors_weekl'!$G$6:$J$4822,3,0)),VLOOKUP($A1173,'[1]F-F_Research_Data_Factors_weekl'!$G$6:$J$4822,3,0),AL1174)</f>
        <v>292.11802226429529</v>
      </c>
      <c r="AM1173">
        <f>IF(ISNUMBER(VLOOKUP($A1173,'[1]F-F_Research_Data_Factors_weekl'!$G$6:$J$4822,4,0)),VLOOKUP($A1173,'[1]F-F_Research_Data_Factors_weekl'!$G$6:$J$4822,4,0),AM1174)</f>
        <v>2231.3647434546947</v>
      </c>
    </row>
    <row r="1174" spans="1:39" x14ac:dyDescent="0.25">
      <c r="A1174" s="14">
        <v>35230</v>
      </c>
      <c r="B1174">
        <v>5649.45</v>
      </c>
      <c r="C1174">
        <v>665.85</v>
      </c>
      <c r="D1174">
        <v>1213.19</v>
      </c>
      <c r="E1174">
        <v>5030.1899999999996</v>
      </c>
      <c r="F1174">
        <v>2548.83</v>
      </c>
      <c r="G1174">
        <v>22289.39</v>
      </c>
      <c r="H1174">
        <v>1700.1</v>
      </c>
      <c r="I1174">
        <v>10864.99</v>
      </c>
      <c r="J1174">
        <v>6.2649999999999997</v>
      </c>
      <c r="K1174">
        <v>6.702</v>
      </c>
      <c r="L1174">
        <v>6.931</v>
      </c>
      <c r="M1174">
        <v>7.0890000000000004</v>
      </c>
      <c r="N1174">
        <v>88.14</v>
      </c>
      <c r="O1174">
        <v>1.2770999999999999</v>
      </c>
      <c r="P1174">
        <v>109.23</v>
      </c>
      <c r="Q1174">
        <v>1.5361</v>
      </c>
      <c r="R1174">
        <v>0.79279999999999995</v>
      </c>
      <c r="S1174">
        <v>0.67449999999999999</v>
      </c>
      <c r="T1174">
        <v>1.2562</v>
      </c>
      <c r="U1174">
        <v>6.5510999999999999</v>
      </c>
      <c r="V1174">
        <v>6.7084999999999999</v>
      </c>
      <c r="W1174">
        <v>34.909999999999997</v>
      </c>
      <c r="X1174">
        <v>2.4950000000000001</v>
      </c>
      <c r="Y1174">
        <v>4.3574999999999999</v>
      </c>
      <c r="Z1174">
        <v>7.5750000000000002</v>
      </c>
      <c r="AA1174">
        <v>76.290000000000006</v>
      </c>
      <c r="AB1174">
        <v>5.1719999999999997</v>
      </c>
      <c r="AC1174">
        <v>63.6</v>
      </c>
      <c r="AD1174">
        <v>121.45</v>
      </c>
      <c r="AE1174">
        <v>384.7</v>
      </c>
      <c r="AF1174">
        <v>20.34</v>
      </c>
      <c r="AG1174">
        <v>769.75</v>
      </c>
      <c r="AH1174">
        <v>464.75</v>
      </c>
      <c r="AI1174">
        <v>11.67</v>
      </c>
      <c r="AJ1174">
        <v>496</v>
      </c>
      <c r="AK1174">
        <f>IF(ISNUMBER(VLOOKUP($A1174,'[1]F-F_Research_Data_Factors_weekl'!$G$6:$J$4822,2,0)),VLOOKUP($A1174,'[1]F-F_Research_Data_Factors_weekl'!$G$6:$J$4822,2,0),AK1175)</f>
        <v>6137.2358715229011</v>
      </c>
      <c r="AL1174">
        <f>IF(ISNUMBER(VLOOKUP($A1174,'[1]F-F_Research_Data_Factors_weekl'!$G$6:$J$4822,3,0)),VLOOKUP($A1174,'[1]F-F_Research_Data_Factors_weekl'!$G$6:$J$4822,3,0),AL1175)</f>
        <v>299.48536217377</v>
      </c>
      <c r="AM1174">
        <f>IF(ISNUMBER(VLOOKUP($A1174,'[1]F-F_Research_Data_Factors_weekl'!$G$6:$J$4822,4,0)),VLOOKUP($A1174,'[1]F-F_Research_Data_Factors_weekl'!$G$6:$J$4822,4,0),AM1175)</f>
        <v>2218.497458197151</v>
      </c>
    </row>
    <row r="1175" spans="1:39" x14ac:dyDescent="0.25">
      <c r="A1175" s="14">
        <v>35223</v>
      </c>
      <c r="B1175">
        <v>5697.1</v>
      </c>
      <c r="C1175">
        <v>673.31</v>
      </c>
      <c r="D1175">
        <v>1229.77</v>
      </c>
      <c r="E1175">
        <v>5137.25</v>
      </c>
      <c r="F1175">
        <v>2557.4299999999998</v>
      </c>
      <c r="G1175">
        <v>21751.81</v>
      </c>
      <c r="H1175">
        <v>1659.69</v>
      </c>
      <c r="I1175">
        <v>11196.55</v>
      </c>
      <c r="J1175">
        <v>6.34</v>
      </c>
      <c r="K1175">
        <v>6.702</v>
      </c>
      <c r="L1175">
        <v>6.9</v>
      </c>
      <c r="M1175">
        <v>7.0309999999999997</v>
      </c>
      <c r="N1175">
        <v>88.42</v>
      </c>
      <c r="O1175">
        <v>1.2694000000000001</v>
      </c>
      <c r="P1175">
        <v>109.31</v>
      </c>
      <c r="Q1175">
        <v>1.536</v>
      </c>
      <c r="R1175">
        <v>0.7923</v>
      </c>
      <c r="S1175">
        <v>0.67049999999999998</v>
      </c>
      <c r="T1175">
        <v>1.2701</v>
      </c>
      <c r="U1175">
        <v>6.5712999999999999</v>
      </c>
      <c r="V1175">
        <v>6.7580999999999998</v>
      </c>
      <c r="W1175">
        <v>34.875</v>
      </c>
      <c r="X1175">
        <v>2.4980000000000002</v>
      </c>
      <c r="Y1175">
        <v>4.3673000000000002</v>
      </c>
      <c r="Z1175">
        <v>7.5149999999999997</v>
      </c>
      <c r="AA1175">
        <v>81.95</v>
      </c>
      <c r="AB1175">
        <v>5.173</v>
      </c>
      <c r="AC1175">
        <v>63.1</v>
      </c>
      <c r="AD1175">
        <v>121.25</v>
      </c>
      <c r="AE1175">
        <v>384.7</v>
      </c>
      <c r="AF1175">
        <v>20.28</v>
      </c>
      <c r="AG1175">
        <v>775.5</v>
      </c>
      <c r="AH1175">
        <v>459</v>
      </c>
      <c r="AI1175">
        <v>11.58</v>
      </c>
      <c r="AJ1175">
        <v>502.25</v>
      </c>
      <c r="AK1175">
        <f>IF(ISNUMBER(VLOOKUP($A1175,'[1]F-F_Research_Data_Factors_weekl'!$G$6:$J$4822,2,0)),VLOOKUP($A1175,'[1]F-F_Research_Data_Factors_weekl'!$G$6:$J$4822,2,0),AK1176)</f>
        <v>6202.3606584364843</v>
      </c>
      <c r="AL1175">
        <f>IF(ISNUMBER(VLOOKUP($A1175,'[1]F-F_Research_Data_Factors_weekl'!$G$6:$J$4822,3,0)),VLOOKUP($A1175,'[1]F-F_Research_Data_Factors_weekl'!$G$6:$J$4822,3,0),AL1176)</f>
        <v>299.00695105208666</v>
      </c>
      <c r="AM1175">
        <f>IF(ISNUMBER(VLOOKUP($A1175,'[1]F-F_Research_Data_Factors_weekl'!$G$6:$J$4822,4,0)),VLOOKUP($A1175,'[1]F-F_Research_Data_Factors_weekl'!$G$6:$J$4822,4,0),AM1176)</f>
        <v>2197.4023952032003</v>
      </c>
    </row>
    <row r="1176" spans="1:39" x14ac:dyDescent="0.25">
      <c r="A1176" s="14">
        <v>35216</v>
      </c>
      <c r="B1176">
        <v>5643.17</v>
      </c>
      <c r="C1176">
        <v>669.12</v>
      </c>
      <c r="D1176">
        <v>1243.44</v>
      </c>
      <c r="E1176">
        <v>5246.4</v>
      </c>
      <c r="F1176">
        <v>2542.8000000000002</v>
      </c>
      <c r="G1176">
        <v>21956.19</v>
      </c>
      <c r="H1176">
        <v>1680.57</v>
      </c>
      <c r="I1176">
        <v>11264.73</v>
      </c>
      <c r="J1176">
        <v>6.2370000000000001</v>
      </c>
      <c r="K1176">
        <v>6.6310000000000002</v>
      </c>
      <c r="L1176">
        <v>6.8520000000000003</v>
      </c>
      <c r="M1176">
        <v>6.9889999999999999</v>
      </c>
      <c r="N1176">
        <v>87.78</v>
      </c>
      <c r="O1176">
        <v>1.2755000000000001</v>
      </c>
      <c r="P1176">
        <v>108.08</v>
      </c>
      <c r="Q1176">
        <v>1.5510999999999999</v>
      </c>
      <c r="R1176">
        <v>0.79869999999999997</v>
      </c>
      <c r="S1176">
        <v>0.67910000000000004</v>
      </c>
      <c r="T1176">
        <v>1.2485999999999999</v>
      </c>
      <c r="U1176">
        <v>6.5077999999999996</v>
      </c>
      <c r="V1176">
        <v>6.7157999999999998</v>
      </c>
      <c r="W1176">
        <v>35.049999999999997</v>
      </c>
      <c r="X1176">
        <v>2.4962</v>
      </c>
      <c r="Y1176">
        <v>4.3499999999999996</v>
      </c>
      <c r="Z1176">
        <v>7.4450000000000003</v>
      </c>
      <c r="AA1176">
        <v>79.28</v>
      </c>
      <c r="AB1176">
        <v>5.4030000000000005</v>
      </c>
      <c r="AC1176">
        <v>61.674999999999997</v>
      </c>
      <c r="AD1176">
        <v>124</v>
      </c>
      <c r="AE1176">
        <v>390.9</v>
      </c>
      <c r="AF1176">
        <v>19.760000000000002</v>
      </c>
      <c r="AG1176">
        <v>788.25</v>
      </c>
      <c r="AH1176">
        <v>477.25</v>
      </c>
      <c r="AI1176">
        <v>11.21</v>
      </c>
      <c r="AJ1176">
        <v>528.75</v>
      </c>
      <c r="AK1176">
        <f>IF(ISNUMBER(VLOOKUP($A1176,'[1]F-F_Research_Data_Factors_weekl'!$G$6:$J$4822,2,0)),VLOOKUP($A1176,'[1]F-F_Research_Data_Factors_weekl'!$G$6:$J$4822,2,0),AK1177)</f>
        <v>6191.8345397189614</v>
      </c>
      <c r="AL1176">
        <f>IF(ISNUMBER(VLOOKUP($A1176,'[1]F-F_Research_Data_Factors_weekl'!$G$6:$J$4822,3,0)),VLOOKUP($A1176,'[1]F-F_Research_Data_Factors_weekl'!$G$6:$J$4822,3,0),AL1177)</f>
        <v>303.0680630975944</v>
      </c>
      <c r="AM1176">
        <f>IF(ISNUMBER(VLOOKUP($A1176,'[1]F-F_Research_Data_Factors_weekl'!$G$6:$J$4822,4,0)),VLOOKUP($A1176,'[1]F-F_Research_Data_Factors_weekl'!$G$6:$J$4822,4,0),AM1177)</f>
        <v>2200.9238734006412</v>
      </c>
    </row>
    <row r="1177" spans="1:39" x14ac:dyDescent="0.25">
      <c r="A1177" s="14">
        <v>35209</v>
      </c>
      <c r="B1177">
        <v>5762.85</v>
      </c>
      <c r="C1177">
        <v>678.51</v>
      </c>
      <c r="D1177">
        <v>1247.81</v>
      </c>
      <c r="E1177">
        <v>5229.8500000000004</v>
      </c>
      <c r="F1177">
        <v>2542.2399999999998</v>
      </c>
      <c r="G1177">
        <v>21798.43</v>
      </c>
      <c r="H1177">
        <v>1664.55</v>
      </c>
      <c r="I1177">
        <v>11019.16</v>
      </c>
      <c r="J1177">
        <v>6.0030000000000001</v>
      </c>
      <c r="K1177">
        <v>6.41</v>
      </c>
      <c r="L1177">
        <v>6.6509999999999998</v>
      </c>
      <c r="M1177">
        <v>6.8339999999999996</v>
      </c>
      <c r="N1177">
        <v>88.83</v>
      </c>
      <c r="O1177">
        <v>1.2648999999999999</v>
      </c>
      <c r="P1177">
        <v>107.9</v>
      </c>
      <c r="Q1177">
        <v>1.512</v>
      </c>
      <c r="R1177">
        <v>0.79090000000000005</v>
      </c>
      <c r="S1177">
        <v>0.68400000000000005</v>
      </c>
      <c r="T1177">
        <v>1.2665</v>
      </c>
      <c r="U1177">
        <v>6.5980999999999996</v>
      </c>
      <c r="V1177">
        <v>6.8376999999999999</v>
      </c>
      <c r="W1177">
        <v>35.06</v>
      </c>
      <c r="X1177">
        <v>2.5003000000000002</v>
      </c>
      <c r="Y1177">
        <v>4.3597999999999999</v>
      </c>
      <c r="Z1177">
        <v>7.3825000000000003</v>
      </c>
      <c r="AA1177">
        <v>82.55</v>
      </c>
      <c r="AB1177">
        <v>5.2960000000000003</v>
      </c>
      <c r="AC1177">
        <v>60.5</v>
      </c>
      <c r="AD1177">
        <v>121.95</v>
      </c>
      <c r="AE1177">
        <v>390.9</v>
      </c>
      <c r="AF1177">
        <v>21.32</v>
      </c>
      <c r="AG1177">
        <v>807.5</v>
      </c>
      <c r="AH1177">
        <v>488.75</v>
      </c>
      <c r="AI1177">
        <v>11.26</v>
      </c>
      <c r="AJ1177">
        <v>561</v>
      </c>
      <c r="AK1177">
        <f>IF(ISNUMBER(VLOOKUP($A1177,'[1]F-F_Research_Data_Factors_weekl'!$G$6:$J$4822,2,0)),VLOOKUP($A1177,'[1]F-F_Research_Data_Factors_weekl'!$G$6:$J$4822,2,0),AK1178)</f>
        <v>6271.4823657641664</v>
      </c>
      <c r="AL1177">
        <f>IF(ISNUMBER(VLOOKUP($A1177,'[1]F-F_Research_Data_Factors_weekl'!$G$6:$J$4822,3,0)),VLOOKUP($A1177,'[1]F-F_Research_Data_Factors_weekl'!$G$6:$J$4822,3,0),AL1178)</f>
        <v>300.48390154431331</v>
      </c>
      <c r="AM1177">
        <f>IF(ISNUMBER(VLOOKUP($A1177,'[1]F-F_Research_Data_Factors_weekl'!$G$6:$J$4822,4,0)),VLOOKUP($A1177,'[1]F-F_Research_Data_Factors_weekl'!$G$6:$J$4822,4,0),AM1178)</f>
        <v>2199.38430438757</v>
      </c>
    </row>
    <row r="1178" spans="1:39" x14ac:dyDescent="0.25">
      <c r="A1178" s="14">
        <v>35202</v>
      </c>
      <c r="B1178">
        <v>5687.5</v>
      </c>
      <c r="C1178">
        <v>668.91</v>
      </c>
      <c r="D1178">
        <v>1241.8800000000001</v>
      </c>
      <c r="E1178">
        <v>5220.5</v>
      </c>
      <c r="F1178">
        <v>2537.33</v>
      </c>
      <c r="G1178">
        <v>21916.6</v>
      </c>
      <c r="H1178">
        <v>1684.33</v>
      </c>
      <c r="I1178">
        <v>10816.85</v>
      </c>
      <c r="J1178">
        <v>6.02</v>
      </c>
      <c r="K1178">
        <v>6.41</v>
      </c>
      <c r="L1178">
        <v>6.6520000000000001</v>
      </c>
      <c r="M1178">
        <v>6.8330000000000002</v>
      </c>
      <c r="N1178">
        <v>88.24</v>
      </c>
      <c r="O1178">
        <v>1.2763</v>
      </c>
      <c r="P1178">
        <v>106.8</v>
      </c>
      <c r="Q1178">
        <v>1.5131000000000001</v>
      </c>
      <c r="R1178">
        <v>0.80079999999999996</v>
      </c>
      <c r="S1178">
        <v>0.68620000000000003</v>
      </c>
      <c r="T1178">
        <v>1.2615000000000001</v>
      </c>
      <c r="U1178">
        <v>6.5692000000000004</v>
      </c>
      <c r="V1178">
        <v>6.7446999999999999</v>
      </c>
      <c r="W1178">
        <v>34.9</v>
      </c>
      <c r="X1178">
        <v>2.4897999999999998</v>
      </c>
      <c r="Y1178">
        <v>4.3098000000000001</v>
      </c>
      <c r="Z1178">
        <v>7.3975</v>
      </c>
      <c r="AA1178">
        <v>81.2</v>
      </c>
      <c r="AB1178">
        <v>5.3019999999999996</v>
      </c>
      <c r="AC1178">
        <v>59.174999999999997</v>
      </c>
      <c r="AD1178">
        <v>123.5</v>
      </c>
      <c r="AE1178">
        <v>393</v>
      </c>
      <c r="AF1178">
        <v>20.64</v>
      </c>
      <c r="AG1178">
        <v>811.75</v>
      </c>
      <c r="AH1178">
        <v>528.75</v>
      </c>
      <c r="AI1178">
        <v>11.42</v>
      </c>
      <c r="AJ1178">
        <v>676</v>
      </c>
      <c r="AK1178">
        <f>IF(ISNUMBER(VLOOKUP($A1178,'[1]F-F_Research_Data_Factors_weekl'!$G$6:$J$4822,2,0)),VLOOKUP($A1178,'[1]F-F_Research_Data_Factors_weekl'!$G$6:$J$4822,2,0),AK1179)</f>
        <v>6202.0197446243728</v>
      </c>
      <c r="AL1178">
        <f>IF(ISNUMBER(VLOOKUP($A1178,'[1]F-F_Research_Data_Factors_weekl'!$G$6:$J$4822,3,0)),VLOOKUP($A1178,'[1]F-F_Research_Data_Factors_weekl'!$G$6:$J$4822,3,0),AL1179)</f>
        <v>299.25694805727846</v>
      </c>
      <c r="AM1178">
        <f>IF(ISNUMBER(VLOOKUP($A1178,'[1]F-F_Research_Data_Factors_weekl'!$G$6:$J$4822,4,0)),VLOOKUP($A1178,'[1]F-F_Research_Data_Factors_weekl'!$G$6:$J$4822,4,0),AM1179)</f>
        <v>2201.5858902778477</v>
      </c>
    </row>
    <row r="1179" spans="1:39" x14ac:dyDescent="0.25">
      <c r="A1179" s="14">
        <v>35195</v>
      </c>
      <c r="B1179">
        <v>5518.14</v>
      </c>
      <c r="C1179">
        <v>652.09</v>
      </c>
      <c r="D1179">
        <v>1202.76</v>
      </c>
      <c r="E1179">
        <v>5176.8100000000004</v>
      </c>
      <c r="F1179">
        <v>2468.7800000000002</v>
      </c>
      <c r="G1179">
        <v>21420.12</v>
      </c>
      <c r="H1179">
        <v>1657.94</v>
      </c>
      <c r="I1179">
        <v>10597.73</v>
      </c>
      <c r="J1179">
        <v>6.0439999999999996</v>
      </c>
      <c r="K1179">
        <v>6.4729999999999999</v>
      </c>
      <c r="L1179">
        <v>6.7469999999999999</v>
      </c>
      <c r="M1179">
        <v>6.9279999999999999</v>
      </c>
      <c r="N1179">
        <v>87.92</v>
      </c>
      <c r="O1179">
        <v>1.2749999999999999</v>
      </c>
      <c r="P1179">
        <v>105.56</v>
      </c>
      <c r="Q1179">
        <v>1.5202</v>
      </c>
      <c r="R1179">
        <v>0.80159999999999998</v>
      </c>
      <c r="S1179">
        <v>0.68979999999999997</v>
      </c>
      <c r="T1179">
        <v>1.2487999999999999</v>
      </c>
      <c r="U1179">
        <v>6.5702999999999996</v>
      </c>
      <c r="V1179">
        <v>6.7987000000000002</v>
      </c>
      <c r="W1179">
        <v>35.15</v>
      </c>
      <c r="X1179">
        <v>2.4895</v>
      </c>
      <c r="Y1179">
        <v>4.3825000000000003</v>
      </c>
      <c r="Z1179">
        <v>7.43</v>
      </c>
      <c r="AA1179">
        <v>82.75</v>
      </c>
      <c r="AB1179">
        <v>5.3339999999999996</v>
      </c>
      <c r="AC1179">
        <v>59.25</v>
      </c>
      <c r="AD1179">
        <v>122.85</v>
      </c>
      <c r="AE1179">
        <v>392</v>
      </c>
      <c r="AF1179">
        <v>21.01</v>
      </c>
      <c r="AG1179">
        <v>804</v>
      </c>
      <c r="AH1179">
        <v>506</v>
      </c>
      <c r="AI1179">
        <v>10.76</v>
      </c>
      <c r="AJ1179">
        <v>647</v>
      </c>
      <c r="AK1179">
        <f>IF(ISNUMBER(VLOOKUP($A1179,'[1]F-F_Research_Data_Factors_weekl'!$G$6:$J$4822,2,0)),VLOOKUP($A1179,'[1]F-F_Research_Data_Factors_weekl'!$G$6:$J$4822,2,0),AK1180)</f>
        <v>6043.6754478896637</v>
      </c>
      <c r="AL1179">
        <f>IF(ISNUMBER(VLOOKUP($A1179,'[1]F-F_Research_Data_Factors_weekl'!$G$6:$J$4822,3,0)),VLOOKUP($A1179,'[1]F-F_Research_Data_Factors_weekl'!$G$6:$J$4822,3,0),AL1180)</f>
        <v>298.57023651329791</v>
      </c>
      <c r="AM1179">
        <f>IF(ISNUMBER(VLOOKUP($A1179,'[1]F-F_Research_Data_Factors_weekl'!$G$6:$J$4822,4,0)),VLOOKUP($A1179,'[1]F-F_Research_Data_Factors_weekl'!$G$6:$J$4822,4,0),AM1180)</f>
        <v>2222.7015550508304</v>
      </c>
    </row>
    <row r="1180" spans="1:39" x14ac:dyDescent="0.25">
      <c r="A1180" s="14">
        <v>35188</v>
      </c>
      <c r="B1180">
        <v>5478.03</v>
      </c>
      <c r="C1180">
        <v>641.63</v>
      </c>
      <c r="D1180">
        <v>1184.5999999999999</v>
      </c>
      <c r="E1180">
        <v>5124.5200000000004</v>
      </c>
      <c r="F1180">
        <v>2457.4899999999998</v>
      </c>
      <c r="G1180">
        <v>21662.38</v>
      </c>
      <c r="H1180">
        <v>1685.8</v>
      </c>
      <c r="I1180">
        <v>10734.24</v>
      </c>
      <c r="J1180">
        <v>6.18</v>
      </c>
      <c r="K1180">
        <v>6.6040000000000001</v>
      </c>
      <c r="L1180">
        <v>6.8949999999999996</v>
      </c>
      <c r="M1180">
        <v>7.117</v>
      </c>
      <c r="N1180">
        <v>87.85</v>
      </c>
      <c r="O1180">
        <v>1.2739</v>
      </c>
      <c r="P1180">
        <v>105.15</v>
      </c>
      <c r="Q1180">
        <v>1.5070000000000001</v>
      </c>
      <c r="R1180">
        <v>0.79549999999999998</v>
      </c>
      <c r="S1180">
        <v>0.68759999999999999</v>
      </c>
      <c r="T1180">
        <v>1.242</v>
      </c>
      <c r="U1180">
        <v>6.5575000000000001</v>
      </c>
      <c r="V1180">
        <v>6.8283000000000005</v>
      </c>
      <c r="W1180">
        <v>34.5</v>
      </c>
      <c r="X1180">
        <v>2.4939999999999998</v>
      </c>
      <c r="Y1180">
        <v>4.3875000000000002</v>
      </c>
      <c r="Z1180">
        <v>7.47</v>
      </c>
      <c r="AA1180">
        <v>84.85</v>
      </c>
      <c r="AB1180">
        <v>5.4240000000000004</v>
      </c>
      <c r="AC1180">
        <v>60.7</v>
      </c>
      <c r="AD1180">
        <v>128</v>
      </c>
      <c r="AE1180">
        <v>394.1</v>
      </c>
      <c r="AF1180">
        <v>21.18</v>
      </c>
      <c r="AG1180">
        <v>808.5</v>
      </c>
      <c r="AH1180">
        <v>471</v>
      </c>
      <c r="AI1180">
        <v>10.51</v>
      </c>
      <c r="AJ1180">
        <v>622.5</v>
      </c>
      <c r="AK1180">
        <f>IF(ISNUMBER(VLOOKUP($A1180,'[1]F-F_Research_Data_Factors_weekl'!$G$6:$J$4822,2,0)),VLOOKUP($A1180,'[1]F-F_Research_Data_Factors_weekl'!$G$6:$J$4822,2,0),AK1181)</f>
        <v>5961.9961013018283</v>
      </c>
      <c r="AL1180">
        <f>IF(ISNUMBER(VLOOKUP($A1180,'[1]F-F_Research_Data_Factors_weekl'!$G$6:$J$4822,3,0)),VLOOKUP($A1180,'[1]F-F_Research_Data_Factors_weekl'!$G$6:$J$4822,3,0),AL1181)</f>
        <v>299.40858053880658</v>
      </c>
      <c r="AM1180">
        <f>IF(ISNUMBER(VLOOKUP($A1180,'[1]F-F_Research_Data_Factors_weekl'!$G$6:$J$4822,4,0)),VLOOKUP($A1180,'[1]F-F_Research_Data_Factors_weekl'!$G$6:$J$4822,4,0),AM1181)</f>
        <v>2227.3790510580525</v>
      </c>
    </row>
    <row r="1181" spans="1:39" x14ac:dyDescent="0.25">
      <c r="A1181" s="14">
        <v>35181</v>
      </c>
      <c r="B1181">
        <v>5567.99</v>
      </c>
      <c r="C1181">
        <v>653.46</v>
      </c>
      <c r="D1181">
        <v>1186.8900000000001</v>
      </c>
      <c r="E1181">
        <v>5147.76</v>
      </c>
      <c r="F1181">
        <v>2537.17</v>
      </c>
      <c r="G1181">
        <v>22235.03</v>
      </c>
      <c r="H1181">
        <v>1718</v>
      </c>
      <c r="I1181">
        <v>10732.79</v>
      </c>
      <c r="J1181">
        <v>5.9260000000000002</v>
      </c>
      <c r="K1181">
        <v>6.28</v>
      </c>
      <c r="L1181">
        <v>6.5250000000000004</v>
      </c>
      <c r="M1181">
        <v>6.7889999999999997</v>
      </c>
      <c r="N1181">
        <v>87.9</v>
      </c>
      <c r="O1181">
        <v>1.2739</v>
      </c>
      <c r="P1181">
        <v>105.45</v>
      </c>
      <c r="Q1181">
        <v>1.512</v>
      </c>
      <c r="R1181">
        <v>0.79010000000000002</v>
      </c>
      <c r="S1181">
        <v>0.68659999999999999</v>
      </c>
      <c r="T1181">
        <v>1.2353000000000001</v>
      </c>
      <c r="U1181">
        <v>6.5640999999999998</v>
      </c>
      <c r="V1181">
        <v>6.7592999999999996</v>
      </c>
      <c r="W1181">
        <v>34.299999999999997</v>
      </c>
      <c r="X1181">
        <v>2.4944999999999999</v>
      </c>
      <c r="Y1181">
        <v>4.4450000000000003</v>
      </c>
      <c r="Z1181">
        <v>7.41</v>
      </c>
      <c r="AA1181">
        <v>84.2</v>
      </c>
      <c r="AB1181">
        <v>5.2620000000000005</v>
      </c>
      <c r="AC1181">
        <v>56.3</v>
      </c>
      <c r="AD1181">
        <v>137.85</v>
      </c>
      <c r="AE1181">
        <v>390.3</v>
      </c>
      <c r="AF1181">
        <v>22.32</v>
      </c>
      <c r="AG1181">
        <v>818</v>
      </c>
      <c r="AH1181">
        <v>507.5</v>
      </c>
      <c r="AI1181">
        <v>10.54</v>
      </c>
      <c r="AJ1181">
        <v>716.5</v>
      </c>
      <c r="AK1181">
        <f>IF(ISNUMBER(VLOOKUP($A1181,'[1]F-F_Research_Data_Factors_weekl'!$G$6:$J$4822,2,0)),VLOOKUP($A1181,'[1]F-F_Research_Data_Factors_weekl'!$G$6:$J$4822,2,0),AK1182)</f>
        <v>6045.4229378440768</v>
      </c>
      <c r="AL1181">
        <f>IF(ISNUMBER(VLOOKUP($A1181,'[1]F-F_Research_Data_Factors_weekl'!$G$6:$J$4822,3,0)),VLOOKUP($A1181,'[1]F-F_Research_Data_Factors_weekl'!$G$6:$J$4822,3,0),AL1182)</f>
        <v>293.50904866072597</v>
      </c>
      <c r="AM1181">
        <f>IF(ISNUMBER(VLOOKUP($A1181,'[1]F-F_Research_Data_Factors_weekl'!$G$6:$J$4822,4,0)),VLOOKUP($A1181,'[1]F-F_Research_Data_Factors_weekl'!$G$6:$J$4822,4,0),AM1182)</f>
        <v>2228.2703592017333</v>
      </c>
    </row>
    <row r="1182" spans="1:39" x14ac:dyDescent="0.25">
      <c r="A1182" s="14">
        <v>35174</v>
      </c>
      <c r="B1182">
        <v>5535.48</v>
      </c>
      <c r="C1182">
        <v>645.07000000000005</v>
      </c>
      <c r="D1182">
        <v>1138.7</v>
      </c>
      <c r="E1182">
        <v>5069.57</v>
      </c>
      <c r="F1182">
        <v>2536.52</v>
      </c>
      <c r="G1182">
        <v>21883.84</v>
      </c>
      <c r="H1182">
        <v>1679.4</v>
      </c>
      <c r="I1182">
        <v>10818.49</v>
      </c>
      <c r="J1182">
        <v>5.9089999999999998</v>
      </c>
      <c r="K1182">
        <v>6.319</v>
      </c>
      <c r="L1182">
        <v>6.5170000000000003</v>
      </c>
      <c r="M1182">
        <v>6.7859999999999996</v>
      </c>
      <c r="N1182">
        <v>87.48</v>
      </c>
      <c r="O1182">
        <v>1.2873000000000001</v>
      </c>
      <c r="P1182">
        <v>107.37</v>
      </c>
      <c r="Q1182">
        <v>1.5135999999999998</v>
      </c>
      <c r="R1182">
        <v>0.78580000000000005</v>
      </c>
      <c r="S1182">
        <v>0.68679999999999997</v>
      </c>
      <c r="T1182">
        <v>1.228</v>
      </c>
      <c r="U1182">
        <v>6.5221999999999998</v>
      </c>
      <c r="V1182">
        <v>6.6783000000000001</v>
      </c>
      <c r="W1182">
        <v>34.200000000000003</v>
      </c>
      <c r="X1182">
        <v>2.496</v>
      </c>
      <c r="Y1182">
        <v>4.2523</v>
      </c>
      <c r="Z1182">
        <v>7.3949999999999996</v>
      </c>
      <c r="AA1182">
        <v>84.23</v>
      </c>
      <c r="AB1182">
        <v>5.2569999999999997</v>
      </c>
      <c r="AC1182">
        <v>58.975000000000001</v>
      </c>
      <c r="AD1182">
        <v>129.44999999999999</v>
      </c>
      <c r="AE1182">
        <v>390.6</v>
      </c>
      <c r="AF1182">
        <v>23.95</v>
      </c>
      <c r="AG1182">
        <v>799.75</v>
      </c>
      <c r="AH1182">
        <v>458</v>
      </c>
      <c r="AI1182">
        <v>11.09</v>
      </c>
      <c r="AJ1182">
        <v>608</v>
      </c>
      <c r="AK1182">
        <f>IF(ISNUMBER(VLOOKUP($A1182,'[1]F-F_Research_Data_Factors_weekl'!$G$6:$J$4822,2,0)),VLOOKUP($A1182,'[1]F-F_Research_Data_Factors_weekl'!$G$6:$J$4822,2,0),AK1183)</f>
        <v>5939.1128183948094</v>
      </c>
      <c r="AL1182">
        <f>IF(ISNUMBER(VLOOKUP($A1182,'[1]F-F_Research_Data_Factors_weekl'!$G$6:$J$4822,3,0)),VLOOKUP($A1182,'[1]F-F_Research_Data_Factors_weekl'!$G$6:$J$4822,3,0),AL1183)</f>
        <v>289.68520396834379</v>
      </c>
      <c r="AM1182">
        <f>IF(ISNUMBER(VLOOKUP($A1182,'[1]F-F_Research_Data_Factors_weekl'!$G$6:$J$4822,4,0)),VLOOKUP($A1182,'[1]F-F_Research_Data_Factors_weekl'!$G$6:$J$4822,4,0),AM1183)</f>
        <v>2262.6628342828321</v>
      </c>
    </row>
    <row r="1183" spans="1:39" x14ac:dyDescent="0.25">
      <c r="A1183" s="14">
        <v>35167</v>
      </c>
      <c r="B1183">
        <v>5532.59</v>
      </c>
      <c r="C1183">
        <v>636.71</v>
      </c>
      <c r="D1183">
        <v>1100.94</v>
      </c>
      <c r="E1183">
        <v>5021.91</v>
      </c>
      <c r="F1183">
        <v>2511.7800000000002</v>
      </c>
      <c r="G1183">
        <v>21660.47</v>
      </c>
      <c r="H1183">
        <v>1672.69</v>
      </c>
      <c r="I1183">
        <v>10849.8</v>
      </c>
      <c r="J1183">
        <v>5.9379999999999997</v>
      </c>
      <c r="K1183">
        <v>6.29</v>
      </c>
      <c r="L1183">
        <v>6.5</v>
      </c>
      <c r="M1183">
        <v>6.8019999999999996</v>
      </c>
      <c r="N1183">
        <v>87.53</v>
      </c>
      <c r="O1183">
        <v>1.2885</v>
      </c>
      <c r="P1183">
        <v>108.73</v>
      </c>
      <c r="Q1183">
        <v>1.5125</v>
      </c>
      <c r="R1183">
        <v>0.79149999999999998</v>
      </c>
      <c r="S1183">
        <v>0.67869999999999997</v>
      </c>
      <c r="T1183">
        <v>1.2288000000000001</v>
      </c>
      <c r="U1183">
        <v>6.4969999999999999</v>
      </c>
      <c r="V1183">
        <v>6.7278000000000002</v>
      </c>
      <c r="W1183">
        <v>34.1</v>
      </c>
      <c r="X1183">
        <v>2.5175000000000001</v>
      </c>
      <c r="Y1183">
        <v>4.17</v>
      </c>
      <c r="Z1183">
        <v>7.4874999999999998</v>
      </c>
      <c r="AA1183">
        <v>85.99</v>
      </c>
      <c r="AB1183">
        <v>5.5179999999999998</v>
      </c>
      <c r="AC1183">
        <v>60.325000000000003</v>
      </c>
      <c r="AD1183">
        <v>132.75</v>
      </c>
      <c r="AE1183">
        <v>394.6</v>
      </c>
      <c r="AF1183">
        <v>24.29</v>
      </c>
      <c r="AG1183">
        <v>796</v>
      </c>
      <c r="AH1183">
        <v>451</v>
      </c>
      <c r="AI1183">
        <v>11.62</v>
      </c>
      <c r="AJ1183">
        <v>582.5</v>
      </c>
      <c r="AK1183">
        <f>IF(ISNUMBER(VLOOKUP($A1183,'[1]F-F_Research_Data_Factors_weekl'!$G$6:$J$4822,2,0)),VLOOKUP($A1183,'[1]F-F_Research_Data_Factors_weekl'!$G$6:$J$4822,2,0),AK1184)</f>
        <v>5851.9192219872002</v>
      </c>
      <c r="AL1183">
        <f>IF(ISNUMBER(VLOOKUP($A1183,'[1]F-F_Research_Data_Factors_weekl'!$G$6:$J$4822,3,0)),VLOOKUP($A1183,'[1]F-F_Research_Data_Factors_weekl'!$G$6:$J$4822,3,0),AL1184)</f>
        <v>286.30678391811006</v>
      </c>
      <c r="AM1183">
        <f>IF(ISNUMBER(VLOOKUP($A1183,'[1]F-F_Research_Data_Factors_weekl'!$G$6:$J$4822,4,0)),VLOOKUP($A1183,'[1]F-F_Research_Data_Factors_weekl'!$G$6:$J$4822,4,0),AM1184)</f>
        <v>2295.0226537000021</v>
      </c>
    </row>
    <row r="1184" spans="1:39" x14ac:dyDescent="0.25">
      <c r="A1184" s="14">
        <v>35160</v>
      </c>
      <c r="B1184">
        <v>5682.88</v>
      </c>
      <c r="C1184">
        <v>655.86</v>
      </c>
      <c r="D1184">
        <v>1118.21</v>
      </c>
      <c r="E1184">
        <v>5016.3500000000004</v>
      </c>
      <c r="F1184">
        <v>2495.1799999999998</v>
      </c>
      <c r="G1184">
        <v>21695.84</v>
      </c>
      <c r="H1184">
        <v>1658.73</v>
      </c>
      <c r="I1184">
        <v>11139.88</v>
      </c>
      <c r="J1184">
        <v>6.0609999999999999</v>
      </c>
      <c r="K1184">
        <v>6.3810000000000002</v>
      </c>
      <c r="L1184">
        <v>6.5510000000000002</v>
      </c>
      <c r="M1184">
        <v>6.8239999999999998</v>
      </c>
      <c r="N1184">
        <v>86.61</v>
      </c>
      <c r="O1184">
        <v>1.3062</v>
      </c>
      <c r="P1184">
        <v>107.65</v>
      </c>
      <c r="Q1184">
        <v>1.5289999999999999</v>
      </c>
      <c r="R1184">
        <v>0.78400000000000003</v>
      </c>
      <c r="S1184">
        <v>0.68279999999999996</v>
      </c>
      <c r="T1184">
        <v>1.1964999999999999</v>
      </c>
      <c r="U1184">
        <v>6.4275000000000002</v>
      </c>
      <c r="V1184">
        <v>6.6470000000000002</v>
      </c>
      <c r="W1184">
        <v>34.200000000000003</v>
      </c>
      <c r="X1184">
        <v>2.5314999999999999</v>
      </c>
      <c r="Y1184">
        <v>4.1050000000000004</v>
      </c>
      <c r="Z1184">
        <v>7.52</v>
      </c>
      <c r="AA1184">
        <v>87.55</v>
      </c>
      <c r="AB1184">
        <v>5.4349999999999996</v>
      </c>
      <c r="AC1184">
        <v>63.774999999999999</v>
      </c>
      <c r="AD1184">
        <v>129.85</v>
      </c>
      <c r="AE1184">
        <v>395.1</v>
      </c>
      <c r="AF1184">
        <v>22.75</v>
      </c>
      <c r="AG1184">
        <v>765.5</v>
      </c>
      <c r="AH1184">
        <v>426.5</v>
      </c>
      <c r="AI1184">
        <v>11.89</v>
      </c>
      <c r="AJ1184">
        <v>522.5</v>
      </c>
      <c r="AK1184">
        <f>IF(ISNUMBER(VLOOKUP($A1184,'[1]F-F_Research_Data_Factors_weekl'!$G$6:$J$4822,2,0)),VLOOKUP($A1184,'[1]F-F_Research_Data_Factors_weekl'!$G$6:$J$4822,2,0),AK1185)</f>
        <v>5931.2677215663143</v>
      </c>
      <c r="AL1184">
        <f>IF(ISNUMBER(VLOOKUP($A1184,'[1]F-F_Research_Data_Factors_weekl'!$G$6:$J$4822,3,0)),VLOOKUP($A1184,'[1]F-F_Research_Data_Factors_weekl'!$G$6:$J$4822,3,0),AL1185)</f>
        <v>280.86316979421446</v>
      </c>
      <c r="AM1184">
        <f>IF(ISNUMBER(VLOOKUP($A1184,'[1]F-F_Research_Data_Factors_weekl'!$G$6:$J$4822,4,0)),VLOOKUP($A1184,'[1]F-F_Research_Data_Factors_weekl'!$G$6:$J$4822,4,0),AM1185)</f>
        <v>2315.1225009508066</v>
      </c>
    </row>
    <row r="1185" spans="1:39" x14ac:dyDescent="0.25">
      <c r="A1185" s="14">
        <v>35153</v>
      </c>
      <c r="B1185">
        <v>5587.14</v>
      </c>
      <c r="C1185">
        <v>645.5</v>
      </c>
      <c r="D1185">
        <v>1101.3800000000001</v>
      </c>
      <c r="E1185">
        <v>4970.83</v>
      </c>
      <c r="F1185">
        <v>2485.87</v>
      </c>
      <c r="G1185">
        <v>21406.85</v>
      </c>
      <c r="H1185">
        <v>1636.88</v>
      </c>
      <c r="I1185">
        <v>10957.2</v>
      </c>
      <c r="J1185">
        <v>5.7610000000000001</v>
      </c>
      <c r="K1185">
        <v>6.0860000000000003</v>
      </c>
      <c r="L1185">
        <v>6.327</v>
      </c>
      <c r="M1185">
        <v>6.6669999999999998</v>
      </c>
      <c r="N1185">
        <v>86.52</v>
      </c>
      <c r="O1185">
        <v>1.3071999999999999</v>
      </c>
      <c r="P1185">
        <v>107.26</v>
      </c>
      <c r="Q1185">
        <v>1.5270000000000001</v>
      </c>
      <c r="R1185">
        <v>0.78290000000000004</v>
      </c>
      <c r="S1185">
        <v>0.68079999999999996</v>
      </c>
      <c r="T1185">
        <v>1.1897</v>
      </c>
      <c r="U1185">
        <v>6.4123999999999999</v>
      </c>
      <c r="V1185">
        <v>6.6748000000000003</v>
      </c>
      <c r="W1185">
        <v>34.11</v>
      </c>
      <c r="X1185">
        <v>2.5339999999999998</v>
      </c>
      <c r="Y1185">
        <v>3.98</v>
      </c>
      <c r="Z1185">
        <v>7.5250000000000004</v>
      </c>
      <c r="AA1185">
        <v>83.56</v>
      </c>
      <c r="AB1185">
        <v>5.54</v>
      </c>
      <c r="AC1185">
        <v>63.424999999999997</v>
      </c>
      <c r="AD1185">
        <v>129.65</v>
      </c>
      <c r="AE1185">
        <v>395.8</v>
      </c>
      <c r="AF1185">
        <v>21.47</v>
      </c>
      <c r="AG1185">
        <v>751</v>
      </c>
      <c r="AH1185">
        <v>409</v>
      </c>
      <c r="AI1185">
        <v>11.79</v>
      </c>
      <c r="AJ1185">
        <v>499.25</v>
      </c>
      <c r="AK1185">
        <f>IF(ISNUMBER(VLOOKUP($A1185,'[1]F-F_Research_Data_Factors_weekl'!$G$6:$J$4822,2,0)),VLOOKUP($A1185,'[1]F-F_Research_Data_Factors_weekl'!$G$6:$J$4822,2,0),AK1186)</f>
        <v>5931.2677215663143</v>
      </c>
      <c r="AL1185">
        <f>IF(ISNUMBER(VLOOKUP($A1185,'[1]F-F_Research_Data_Factors_weekl'!$G$6:$J$4822,3,0)),VLOOKUP($A1185,'[1]F-F_Research_Data_Factors_weekl'!$G$6:$J$4822,3,0),AL1186)</f>
        <v>280.86316979421446</v>
      </c>
      <c r="AM1185">
        <f>IF(ISNUMBER(VLOOKUP($A1185,'[1]F-F_Research_Data_Factors_weekl'!$G$6:$J$4822,4,0)),VLOOKUP($A1185,'[1]F-F_Research_Data_Factors_weekl'!$G$6:$J$4822,4,0),AM1186)</f>
        <v>2315.1225009508066</v>
      </c>
    </row>
    <row r="1186" spans="1:39" x14ac:dyDescent="0.25">
      <c r="A1186" s="14">
        <v>35146</v>
      </c>
      <c r="B1186">
        <v>5636.63</v>
      </c>
      <c r="C1186">
        <v>650.62</v>
      </c>
      <c r="D1186">
        <v>1102.23</v>
      </c>
      <c r="E1186">
        <v>4952.63</v>
      </c>
      <c r="F1186">
        <v>2504.02</v>
      </c>
      <c r="G1186">
        <v>20700.919999999998</v>
      </c>
      <c r="H1186">
        <v>1584.91</v>
      </c>
      <c r="I1186">
        <v>11026.73</v>
      </c>
      <c r="J1186">
        <v>5.7460000000000004</v>
      </c>
      <c r="K1186">
        <v>6.0579999999999998</v>
      </c>
      <c r="L1186">
        <v>6.3289999999999997</v>
      </c>
      <c r="M1186">
        <v>6.6550000000000002</v>
      </c>
      <c r="N1186">
        <v>86.47</v>
      </c>
      <c r="O1186">
        <v>1.3071999999999999</v>
      </c>
      <c r="P1186">
        <v>106.75</v>
      </c>
      <c r="Q1186">
        <v>1.5366</v>
      </c>
      <c r="R1186">
        <v>0.77729999999999999</v>
      </c>
      <c r="S1186">
        <v>0.68730000000000002</v>
      </c>
      <c r="T1186">
        <v>1.1928000000000001</v>
      </c>
      <c r="U1186">
        <v>6.4157000000000002</v>
      </c>
      <c r="V1186">
        <v>6.6251999999999995</v>
      </c>
      <c r="W1186">
        <v>34.5</v>
      </c>
      <c r="X1186">
        <v>2.5419999999999998</v>
      </c>
      <c r="Y1186">
        <v>3.9159999999999999</v>
      </c>
      <c r="Z1186">
        <v>7.5449999999999999</v>
      </c>
      <c r="AA1186">
        <v>84.69</v>
      </c>
      <c r="AB1186">
        <v>5.62</v>
      </c>
      <c r="AC1186">
        <v>64.650000000000006</v>
      </c>
      <c r="AD1186">
        <v>132.35</v>
      </c>
      <c r="AE1186">
        <v>398.9</v>
      </c>
      <c r="AF1186">
        <v>21.95</v>
      </c>
      <c r="AG1186">
        <v>730.5</v>
      </c>
      <c r="AH1186">
        <v>390</v>
      </c>
      <c r="AI1186">
        <v>12.25</v>
      </c>
      <c r="AJ1186">
        <v>481.75</v>
      </c>
      <c r="AK1186">
        <f>IF(ISNUMBER(VLOOKUP($A1186,'[1]F-F_Research_Data_Factors_weekl'!$G$6:$J$4822,2,0)),VLOOKUP($A1186,'[1]F-F_Research_Data_Factors_weekl'!$G$6:$J$4822,2,0),AK1187)</f>
        <v>5962.2715335407256</v>
      </c>
      <c r="AL1186">
        <f>IF(ISNUMBER(VLOOKUP($A1186,'[1]F-F_Research_Data_Factors_weekl'!$G$6:$J$4822,3,0)),VLOOKUP($A1186,'[1]F-F_Research_Data_Factors_weekl'!$G$6:$J$4822,3,0),AL1187)</f>
        <v>277.58763569303659</v>
      </c>
      <c r="AM1186">
        <f>IF(ISNUMBER(VLOOKUP($A1186,'[1]F-F_Research_Data_Factors_weekl'!$G$6:$J$4822,4,0)),VLOOKUP($A1186,'[1]F-F_Research_Data_Factors_weekl'!$G$6:$J$4822,4,0),AM1187)</f>
        <v>2294.4722506945559</v>
      </c>
    </row>
    <row r="1187" spans="1:39" x14ac:dyDescent="0.25">
      <c r="A1187" s="14">
        <v>35139</v>
      </c>
      <c r="B1187">
        <v>5584.97</v>
      </c>
      <c r="C1187">
        <v>641.42999999999995</v>
      </c>
      <c r="D1187">
        <v>1099.5899999999999</v>
      </c>
      <c r="E1187">
        <v>4953.62</v>
      </c>
      <c r="F1187">
        <v>2458.23</v>
      </c>
      <c r="G1187">
        <v>20190.849999999999</v>
      </c>
      <c r="H1187">
        <v>1552.35</v>
      </c>
      <c r="I1187">
        <v>10557.58</v>
      </c>
      <c r="J1187">
        <v>5.8710000000000004</v>
      </c>
      <c r="K1187">
        <v>6.1769999999999996</v>
      </c>
      <c r="L1187">
        <v>6.4530000000000003</v>
      </c>
      <c r="M1187">
        <v>6.7389999999999999</v>
      </c>
      <c r="N1187">
        <v>86.28</v>
      </c>
      <c r="O1187">
        <v>1.3058000000000001</v>
      </c>
      <c r="P1187">
        <v>105.88</v>
      </c>
      <c r="Q1187">
        <v>1.5272000000000001</v>
      </c>
      <c r="R1187">
        <v>0.7732</v>
      </c>
      <c r="S1187">
        <v>0.68140000000000001</v>
      </c>
      <c r="T1187">
        <v>1.1867000000000001</v>
      </c>
      <c r="U1187">
        <v>6.4112999999999998</v>
      </c>
      <c r="V1187">
        <v>6.7748999999999997</v>
      </c>
      <c r="W1187">
        <v>34.200000000000003</v>
      </c>
      <c r="X1187">
        <v>2.5404999999999998</v>
      </c>
      <c r="Y1187">
        <v>3.9224999999999999</v>
      </c>
      <c r="Z1187">
        <v>7.5625</v>
      </c>
      <c r="AA1187">
        <v>84.29</v>
      </c>
      <c r="AB1187">
        <v>5.5759999999999996</v>
      </c>
      <c r="AC1187">
        <v>65.275000000000006</v>
      </c>
      <c r="AD1187">
        <v>135.1</v>
      </c>
      <c r="AE1187">
        <v>396.9</v>
      </c>
      <c r="AF1187">
        <v>21.99</v>
      </c>
      <c r="AG1187">
        <v>716</v>
      </c>
      <c r="AH1187">
        <v>391.25</v>
      </c>
      <c r="AI1187">
        <v>12.17</v>
      </c>
      <c r="AJ1187">
        <v>497</v>
      </c>
      <c r="AK1187">
        <f>IF(ISNUMBER(VLOOKUP($A1187,'[1]F-F_Research_Data_Factors_weekl'!$G$6:$J$4822,2,0)),VLOOKUP($A1187,'[1]F-F_Research_Data_Factors_weekl'!$G$6:$J$4822,2,0),AK1188)</f>
        <v>5895.0677610645889</v>
      </c>
      <c r="AL1187">
        <f>IF(ISNUMBER(VLOOKUP($A1187,'[1]F-F_Research_Data_Factors_weekl'!$G$6:$J$4822,3,0)),VLOOKUP($A1187,'[1]F-F_Research_Data_Factors_weekl'!$G$6:$J$4822,3,0),AL1188)</f>
        <v>277.61539723275985</v>
      </c>
      <c r="AM1187">
        <f>IF(ISNUMBER(VLOOKUP($A1187,'[1]F-F_Research_Data_Factors_weekl'!$G$6:$J$4822,4,0)),VLOOKUP($A1187,'[1]F-F_Research_Data_Factors_weekl'!$G$6:$J$4822,4,0),AM1188)</f>
        <v>2279.2015999747255</v>
      </c>
    </row>
    <row r="1188" spans="1:39" x14ac:dyDescent="0.25">
      <c r="A1188" s="14">
        <v>35132</v>
      </c>
      <c r="B1188">
        <v>5470.45</v>
      </c>
      <c r="C1188">
        <v>633.5</v>
      </c>
      <c r="D1188">
        <v>1063.73</v>
      </c>
      <c r="E1188">
        <v>4895.43</v>
      </c>
      <c r="F1188">
        <v>2469.12</v>
      </c>
      <c r="G1188">
        <v>20155.87</v>
      </c>
      <c r="H1188">
        <v>1543.9</v>
      </c>
      <c r="I1188">
        <v>11217.79</v>
      </c>
      <c r="J1188">
        <v>5.7359999999999998</v>
      </c>
      <c r="K1188">
        <v>6.06</v>
      </c>
      <c r="L1188">
        <v>6.407</v>
      </c>
      <c r="M1188">
        <v>6.7110000000000003</v>
      </c>
      <c r="N1188">
        <v>86.81</v>
      </c>
      <c r="O1188">
        <v>1.3012000000000001</v>
      </c>
      <c r="P1188">
        <v>105.69</v>
      </c>
      <c r="Q1188">
        <v>1.5234000000000001</v>
      </c>
      <c r="R1188">
        <v>0.76849999999999996</v>
      </c>
      <c r="S1188">
        <v>0.67569999999999997</v>
      </c>
      <c r="T1188">
        <v>1.2015</v>
      </c>
      <c r="U1188">
        <v>6.4524999999999997</v>
      </c>
      <c r="V1188">
        <v>6.8186999999999998</v>
      </c>
      <c r="W1188">
        <v>34.03</v>
      </c>
      <c r="X1188">
        <v>2.5445000000000002</v>
      </c>
      <c r="Y1188">
        <v>3.9198</v>
      </c>
      <c r="Z1188">
        <v>7.59</v>
      </c>
      <c r="AA1188">
        <v>83.71</v>
      </c>
      <c r="AB1188">
        <v>5.4790000000000001</v>
      </c>
      <c r="AC1188">
        <v>62.25</v>
      </c>
      <c r="AD1188">
        <v>138.75</v>
      </c>
      <c r="AE1188">
        <v>398.2</v>
      </c>
      <c r="AF1188">
        <v>19.61</v>
      </c>
      <c r="AG1188">
        <v>712.25</v>
      </c>
      <c r="AH1188">
        <v>392</v>
      </c>
      <c r="AI1188">
        <v>11.7</v>
      </c>
      <c r="AJ1188">
        <v>516.5</v>
      </c>
      <c r="AK1188">
        <f>IF(ISNUMBER(VLOOKUP($A1188,'[1]F-F_Research_Data_Factors_weekl'!$G$6:$J$4822,2,0)),VLOOKUP($A1188,'[1]F-F_Research_Data_Factors_weekl'!$G$6:$J$4822,2,0),AK1189)</f>
        <v>5812.5298373738797</v>
      </c>
      <c r="AL1188">
        <f>IF(ISNUMBER(VLOOKUP($A1188,'[1]F-F_Research_Data_Factors_weekl'!$G$6:$J$4822,3,0)),VLOOKUP($A1188,'[1]F-F_Research_Data_Factors_weekl'!$G$6:$J$4822,3,0),AL1189)</f>
        <v>275.90478754995019</v>
      </c>
      <c r="AM1188">
        <f>IF(ISNUMBER(VLOOKUP($A1188,'[1]F-F_Research_Data_Factors_weekl'!$G$6:$J$4822,4,0)),VLOOKUP($A1188,'[1]F-F_Research_Data_Factors_weekl'!$G$6:$J$4822,4,0),AM1189)</f>
        <v>2303.1544057949932</v>
      </c>
    </row>
    <row r="1189" spans="1:39" x14ac:dyDescent="0.25">
      <c r="A1189" s="14">
        <v>35125</v>
      </c>
      <c r="B1189">
        <v>5536.56</v>
      </c>
      <c r="C1189">
        <v>644.37</v>
      </c>
      <c r="D1189">
        <v>1086.06</v>
      </c>
      <c r="E1189">
        <v>4956.55</v>
      </c>
      <c r="F1189">
        <v>2501.2199999999998</v>
      </c>
      <c r="G1189">
        <v>20168.63</v>
      </c>
      <c r="H1189">
        <v>1564.83</v>
      </c>
      <c r="I1189">
        <v>11194.94</v>
      </c>
      <c r="J1189">
        <v>5.25</v>
      </c>
      <c r="K1189">
        <v>5.5780000000000003</v>
      </c>
      <c r="L1189">
        <v>5.9589999999999996</v>
      </c>
      <c r="M1189">
        <v>6.367</v>
      </c>
      <c r="N1189">
        <v>86.49</v>
      </c>
      <c r="O1189">
        <v>1.3069999999999999</v>
      </c>
      <c r="P1189">
        <v>105.28</v>
      </c>
      <c r="Q1189">
        <v>1.5285</v>
      </c>
      <c r="R1189">
        <v>0.76139999999999997</v>
      </c>
      <c r="S1189">
        <v>0.67349999999999999</v>
      </c>
      <c r="T1189">
        <v>1.2035</v>
      </c>
      <c r="U1189">
        <v>6.4196999999999997</v>
      </c>
      <c r="V1189">
        <v>6.7526999999999999</v>
      </c>
      <c r="W1189">
        <v>34.520000000000003</v>
      </c>
      <c r="X1189">
        <v>2.5434999999999999</v>
      </c>
      <c r="Y1189">
        <v>3.9098000000000002</v>
      </c>
      <c r="Z1189">
        <v>7.5600000000000005</v>
      </c>
      <c r="AA1189">
        <v>81.77</v>
      </c>
      <c r="AB1189">
        <v>5.4950000000000001</v>
      </c>
      <c r="AC1189">
        <v>62.75</v>
      </c>
      <c r="AD1189">
        <v>130.4</v>
      </c>
      <c r="AE1189">
        <v>400.2</v>
      </c>
      <c r="AF1189">
        <v>19.440000000000001</v>
      </c>
      <c r="AG1189">
        <v>728.25</v>
      </c>
      <c r="AH1189">
        <v>393.25</v>
      </c>
      <c r="AI1189">
        <v>11.65</v>
      </c>
      <c r="AJ1189">
        <v>515.5</v>
      </c>
      <c r="AK1189">
        <f>IF(ISNUMBER(VLOOKUP($A1189,'[1]F-F_Research_Data_Factors_weekl'!$G$6:$J$4822,2,0)),VLOOKUP($A1189,'[1]F-F_Research_Data_Factors_weekl'!$G$6:$J$4822,2,0),AK1190)</f>
        <v>5904.0424960628534</v>
      </c>
      <c r="AL1189">
        <f>IF(ISNUMBER(VLOOKUP($A1189,'[1]F-F_Research_Data_Factors_weekl'!$G$6:$J$4822,3,0)),VLOOKUP($A1189,'[1]F-F_Research_Data_Factors_weekl'!$G$6:$J$4822,3,0),AL1190)</f>
        <v>275.60162576161241</v>
      </c>
      <c r="AM1189">
        <f>IF(ISNUMBER(VLOOKUP($A1189,'[1]F-F_Research_Data_Factors_weekl'!$G$6:$J$4822,4,0)),VLOOKUP($A1189,'[1]F-F_Research_Data_Factors_weekl'!$G$6:$J$4822,4,0),AM1190)</f>
        <v>2309.1582171596083</v>
      </c>
    </row>
    <row r="1190" spans="1:39" x14ac:dyDescent="0.25">
      <c r="A1190" s="14">
        <v>35118</v>
      </c>
      <c r="B1190">
        <v>5630.49</v>
      </c>
      <c r="C1190">
        <v>659.08</v>
      </c>
      <c r="D1190">
        <v>1117.79</v>
      </c>
      <c r="E1190">
        <v>4962.8900000000003</v>
      </c>
      <c r="F1190">
        <v>2451.7800000000002</v>
      </c>
      <c r="G1190">
        <v>20300.38</v>
      </c>
      <c r="H1190">
        <v>1568.18</v>
      </c>
      <c r="I1190">
        <v>11390.41</v>
      </c>
      <c r="J1190">
        <v>5.1269999999999998</v>
      </c>
      <c r="K1190">
        <v>5.5090000000000003</v>
      </c>
      <c r="L1190">
        <v>5.9589999999999996</v>
      </c>
      <c r="M1190">
        <v>6.4050000000000002</v>
      </c>
      <c r="N1190">
        <v>85.43</v>
      </c>
      <c r="O1190">
        <v>1.3256000000000001</v>
      </c>
      <c r="P1190">
        <v>104.91</v>
      </c>
      <c r="Q1190">
        <v>1.5399</v>
      </c>
      <c r="R1190">
        <v>0.75719999999999998</v>
      </c>
      <c r="S1190">
        <v>0.67689999999999995</v>
      </c>
      <c r="T1190">
        <v>1.1762999999999999</v>
      </c>
      <c r="U1190">
        <v>6.3230000000000004</v>
      </c>
      <c r="V1190">
        <v>6.7034000000000002</v>
      </c>
      <c r="W1190">
        <v>36.35</v>
      </c>
      <c r="X1190">
        <v>2.552</v>
      </c>
      <c r="Y1190">
        <v>3.8448000000000002</v>
      </c>
      <c r="Z1190">
        <v>7.54</v>
      </c>
      <c r="AA1190">
        <v>82.95</v>
      </c>
      <c r="AB1190">
        <v>5.452</v>
      </c>
      <c r="AC1190">
        <v>64.45</v>
      </c>
      <c r="AD1190">
        <v>123.2</v>
      </c>
      <c r="AE1190">
        <v>398.4</v>
      </c>
      <c r="AF1190">
        <v>19.059999999999999</v>
      </c>
      <c r="AG1190">
        <v>733.75</v>
      </c>
      <c r="AH1190">
        <v>380.5</v>
      </c>
      <c r="AI1190">
        <v>12.61</v>
      </c>
      <c r="AJ1190">
        <v>502.75</v>
      </c>
      <c r="AK1190">
        <f>IF(ISNUMBER(VLOOKUP($A1190,'[1]F-F_Research_Data_Factors_weekl'!$G$6:$J$4822,2,0)),VLOOKUP($A1190,'[1]F-F_Research_Data_Factors_weekl'!$G$6:$J$4822,2,0),AK1191)</f>
        <v>6025.7629067798052</v>
      </c>
      <c r="AL1190">
        <f>IF(ISNUMBER(VLOOKUP($A1190,'[1]F-F_Research_Data_Factors_weekl'!$G$6:$J$4822,3,0)),VLOOKUP($A1190,'[1]F-F_Research_Data_Factors_weekl'!$G$6:$J$4822,3,0),AL1191)</f>
        <v>271.23474634545067</v>
      </c>
      <c r="AM1190">
        <f>IF(ISNUMBER(VLOOKUP($A1190,'[1]F-F_Research_Data_Factors_weekl'!$G$6:$J$4822,4,0)),VLOOKUP($A1190,'[1]F-F_Research_Data_Factors_weekl'!$G$6:$J$4822,4,0),AM1191)</f>
        <v>2273.2410092140267</v>
      </c>
    </row>
    <row r="1191" spans="1:39" x14ac:dyDescent="0.25">
      <c r="A1191" s="14">
        <v>35111</v>
      </c>
      <c r="B1191">
        <v>5503.32</v>
      </c>
      <c r="C1191">
        <v>647.98</v>
      </c>
      <c r="D1191">
        <v>1090.71</v>
      </c>
      <c r="E1191">
        <v>5044.6000000000004</v>
      </c>
      <c r="F1191">
        <v>2429.02</v>
      </c>
      <c r="G1191">
        <v>20802.77</v>
      </c>
      <c r="H1191">
        <v>1603.74</v>
      </c>
      <c r="I1191">
        <v>11594.99</v>
      </c>
      <c r="J1191">
        <v>4.9219999999999997</v>
      </c>
      <c r="K1191">
        <v>5.2969999999999997</v>
      </c>
      <c r="L1191">
        <v>5.7789999999999999</v>
      </c>
      <c r="M1191">
        <v>6.2430000000000003</v>
      </c>
      <c r="N1191">
        <v>85.91</v>
      </c>
      <c r="O1191">
        <v>1.3141</v>
      </c>
      <c r="P1191">
        <v>105.24</v>
      </c>
      <c r="Q1191">
        <v>1.552</v>
      </c>
      <c r="R1191">
        <v>0.75560000000000005</v>
      </c>
      <c r="S1191">
        <v>0.67910000000000004</v>
      </c>
      <c r="T1191">
        <v>1.1832</v>
      </c>
      <c r="U1191">
        <v>6.3525</v>
      </c>
      <c r="V1191">
        <v>6.8811</v>
      </c>
      <c r="W1191">
        <v>36.65</v>
      </c>
      <c r="X1191">
        <v>2.5535000000000001</v>
      </c>
      <c r="Y1191">
        <v>3.85</v>
      </c>
      <c r="Z1191">
        <v>7.5350000000000001</v>
      </c>
      <c r="AA1191">
        <v>84.98</v>
      </c>
      <c r="AB1191">
        <v>5.7219999999999995</v>
      </c>
      <c r="AC1191">
        <v>63.8</v>
      </c>
      <c r="AD1191">
        <v>124.05</v>
      </c>
      <c r="AE1191">
        <v>405.3</v>
      </c>
      <c r="AF1191">
        <v>19.16</v>
      </c>
      <c r="AG1191">
        <v>730</v>
      </c>
      <c r="AH1191">
        <v>380</v>
      </c>
      <c r="AI1191">
        <v>12.66</v>
      </c>
      <c r="AJ1191">
        <v>523.25</v>
      </c>
      <c r="AK1191">
        <f>IF(ISNUMBER(VLOOKUP($A1191,'[1]F-F_Research_Data_Factors_weekl'!$G$6:$J$4822,2,0)),VLOOKUP($A1191,'[1]F-F_Research_Data_Factors_weekl'!$G$6:$J$4822,2,0),AK1192)</f>
        <v>5930.2853132366945</v>
      </c>
      <c r="AL1191">
        <f>IF(ISNUMBER(VLOOKUP($A1191,'[1]F-F_Research_Data_Factors_weekl'!$G$6:$J$4822,3,0)),VLOOKUP($A1191,'[1]F-F_Research_Data_Factors_weekl'!$G$6:$J$4822,3,0),AL1192)</f>
        <v>272.35138703228301</v>
      </c>
      <c r="AM1191">
        <f>IF(ISNUMBER(VLOOKUP($A1191,'[1]F-F_Research_Data_Factors_weekl'!$G$6:$J$4822,4,0)),VLOOKUP($A1191,'[1]F-F_Research_Data_Factors_weekl'!$G$6:$J$4822,4,0),AM1192)</f>
        <v>2303.8826484382553</v>
      </c>
    </row>
    <row r="1192" spans="1:39" x14ac:dyDescent="0.25">
      <c r="A1192" s="14">
        <v>35104</v>
      </c>
      <c r="B1192">
        <v>5541.62</v>
      </c>
      <c r="C1192">
        <v>656.37</v>
      </c>
      <c r="D1192">
        <v>1094.5899999999999</v>
      </c>
      <c r="E1192">
        <v>5037.93</v>
      </c>
      <c r="F1192">
        <v>2411.9299999999998</v>
      </c>
      <c r="G1192">
        <v>20934.82</v>
      </c>
      <c r="H1192">
        <v>1620.5</v>
      </c>
      <c r="I1192">
        <v>11310.28</v>
      </c>
      <c r="J1192">
        <v>4.8730000000000002</v>
      </c>
      <c r="K1192">
        <v>5.2320000000000002</v>
      </c>
      <c r="L1192">
        <v>5.66</v>
      </c>
      <c r="M1192">
        <v>6.0979999999999999</v>
      </c>
      <c r="N1192">
        <v>86.87</v>
      </c>
      <c r="O1192">
        <v>1.3045</v>
      </c>
      <c r="P1192">
        <v>107.05</v>
      </c>
      <c r="Q1192">
        <v>1.5310000000000001</v>
      </c>
      <c r="R1192">
        <v>0.75480000000000003</v>
      </c>
      <c r="S1192">
        <v>0.67430000000000001</v>
      </c>
      <c r="T1192">
        <v>1.2075</v>
      </c>
      <c r="U1192">
        <v>6.4481999999999999</v>
      </c>
      <c r="V1192">
        <v>6.9606000000000003</v>
      </c>
      <c r="W1192">
        <v>36.94</v>
      </c>
      <c r="X1192">
        <v>2.5468000000000002</v>
      </c>
      <c r="Y1192">
        <v>3.6457000000000002</v>
      </c>
      <c r="Z1192">
        <v>7.4749999999999996</v>
      </c>
      <c r="AA1192">
        <v>85.38</v>
      </c>
      <c r="AB1192">
        <v>5.6669999999999998</v>
      </c>
      <c r="AC1192">
        <v>64.599999999999994</v>
      </c>
      <c r="AD1192">
        <v>124.1</v>
      </c>
      <c r="AE1192">
        <v>405.6</v>
      </c>
      <c r="AF1192">
        <v>17.78</v>
      </c>
      <c r="AG1192">
        <v>720</v>
      </c>
      <c r="AH1192">
        <v>363</v>
      </c>
      <c r="AI1192">
        <v>12.01</v>
      </c>
      <c r="AJ1192">
        <v>513.25</v>
      </c>
      <c r="AK1192">
        <f>IF(ISNUMBER(VLOOKUP($A1192,'[1]F-F_Research_Data_Factors_weekl'!$G$6:$J$4822,2,0)),VLOOKUP($A1192,'[1]F-F_Research_Data_Factors_weekl'!$G$6:$J$4822,2,0),AK1193)</f>
        <v>5979.3157019930377</v>
      </c>
      <c r="AL1192">
        <f>IF(ISNUMBER(VLOOKUP($A1192,'[1]F-F_Research_Data_Factors_weekl'!$G$6:$J$4822,3,0)),VLOOKUP($A1192,'[1]F-F_Research_Data_Factors_weekl'!$G$6:$J$4822,3,0),AL1193)</f>
        <v>269.36147466351792</v>
      </c>
      <c r="AM1192">
        <f>IF(ISNUMBER(VLOOKUP($A1192,'[1]F-F_Research_Data_Factors_weekl'!$G$6:$J$4822,4,0)),VLOOKUP($A1192,'[1]F-F_Research_Data_Factors_weekl'!$G$6:$J$4822,4,0),AM1193)</f>
        <v>2290.1417976523412</v>
      </c>
    </row>
    <row r="1193" spans="1:39" x14ac:dyDescent="0.25">
      <c r="A1193" s="14">
        <v>35097</v>
      </c>
      <c r="B1193">
        <v>5373.99</v>
      </c>
      <c r="C1193">
        <v>635.84</v>
      </c>
      <c r="D1193">
        <v>1072.1500000000001</v>
      </c>
      <c r="E1193">
        <v>5031.97</v>
      </c>
      <c r="F1193">
        <v>2452.06</v>
      </c>
      <c r="G1193">
        <v>20904.03</v>
      </c>
      <c r="H1193">
        <v>1617.51</v>
      </c>
      <c r="I1193">
        <v>11469.4</v>
      </c>
      <c r="J1193">
        <v>4.9080000000000004</v>
      </c>
      <c r="K1193">
        <v>5.2610000000000001</v>
      </c>
      <c r="L1193">
        <v>5.6669999999999998</v>
      </c>
      <c r="M1193">
        <v>6.1630000000000003</v>
      </c>
      <c r="N1193">
        <v>87.01</v>
      </c>
      <c r="O1193">
        <v>1.2967</v>
      </c>
      <c r="P1193">
        <v>106.38</v>
      </c>
      <c r="Q1193">
        <v>1.5251999999999999</v>
      </c>
      <c r="R1193">
        <v>0.75780000000000003</v>
      </c>
      <c r="S1193">
        <v>0.67689999999999995</v>
      </c>
      <c r="T1193">
        <v>1.2138</v>
      </c>
      <c r="U1193">
        <v>6.4698000000000002</v>
      </c>
      <c r="V1193">
        <v>6.9321000000000002</v>
      </c>
      <c r="W1193">
        <v>36.74</v>
      </c>
      <c r="X1193">
        <v>2.5525000000000002</v>
      </c>
      <c r="Y1193">
        <v>3.6484999999999999</v>
      </c>
      <c r="Z1193">
        <v>7.4</v>
      </c>
      <c r="AA1193">
        <v>85.6</v>
      </c>
      <c r="AB1193">
        <v>5.84</v>
      </c>
      <c r="AC1193">
        <v>63.774999999999999</v>
      </c>
      <c r="AD1193">
        <v>125.85</v>
      </c>
      <c r="AE1193">
        <v>414.7</v>
      </c>
      <c r="AF1193">
        <v>17.8</v>
      </c>
      <c r="AG1193">
        <v>739.25</v>
      </c>
      <c r="AH1193">
        <v>366.75</v>
      </c>
      <c r="AI1193">
        <v>12.04</v>
      </c>
      <c r="AJ1193">
        <v>526.5</v>
      </c>
      <c r="AK1193">
        <f>IF(ISNUMBER(VLOOKUP($A1193,'[1]F-F_Research_Data_Factors_weekl'!$G$6:$J$4822,2,0)),VLOOKUP($A1193,'[1]F-F_Research_Data_Factors_weekl'!$G$6:$J$4822,2,0),AK1194)</f>
        <v>5822.1185024274955</v>
      </c>
      <c r="AL1193">
        <f>IF(ISNUMBER(VLOOKUP($A1193,'[1]F-F_Research_Data_Factors_weekl'!$G$6:$J$4822,3,0)),VLOOKUP($A1193,'[1]F-F_Research_Data_Factors_weekl'!$G$6:$J$4822,3,0),AL1194)</f>
        <v>274.24300006466905</v>
      </c>
      <c r="AM1193">
        <f>IF(ISNUMBER(VLOOKUP($A1193,'[1]F-F_Research_Data_Factors_weekl'!$G$6:$J$4822,4,0)),VLOOKUP($A1193,'[1]F-F_Research_Data_Factors_weekl'!$G$6:$J$4822,4,0),AM1194)</f>
        <v>2306.5180759918835</v>
      </c>
    </row>
    <row r="1194" spans="1:39" x14ac:dyDescent="0.25">
      <c r="A1194" s="14">
        <v>35090</v>
      </c>
      <c r="B1194">
        <v>5271.74</v>
      </c>
      <c r="C1194">
        <v>621.62</v>
      </c>
      <c r="D1194">
        <v>1040.96</v>
      </c>
      <c r="E1194">
        <v>4901.18</v>
      </c>
      <c r="F1194">
        <v>2432.9299999999998</v>
      </c>
      <c r="G1194">
        <v>20663.84</v>
      </c>
      <c r="H1194">
        <v>1597.14</v>
      </c>
      <c r="I1194">
        <v>11111.87</v>
      </c>
      <c r="J1194">
        <v>5.05</v>
      </c>
      <c r="K1194">
        <v>5.3330000000000002</v>
      </c>
      <c r="L1194">
        <v>5.6340000000000003</v>
      </c>
      <c r="M1194">
        <v>6.0439999999999996</v>
      </c>
      <c r="N1194">
        <v>87.64</v>
      </c>
      <c r="O1194">
        <v>1.2892999999999999</v>
      </c>
      <c r="P1194">
        <v>106.6</v>
      </c>
      <c r="Q1194">
        <v>1.5038</v>
      </c>
      <c r="R1194">
        <v>0.73699999999999999</v>
      </c>
      <c r="S1194">
        <v>0.66700000000000004</v>
      </c>
      <c r="T1194">
        <v>1.2113</v>
      </c>
      <c r="U1194">
        <v>6.5251999999999999</v>
      </c>
      <c r="V1194">
        <v>6.9626000000000001</v>
      </c>
      <c r="W1194">
        <v>36.020000000000003</v>
      </c>
      <c r="X1194">
        <v>2.5529999999999999</v>
      </c>
      <c r="Y1194">
        <v>3.6558000000000002</v>
      </c>
      <c r="Z1194">
        <v>7.4050000000000002</v>
      </c>
      <c r="AA1194">
        <v>87.5</v>
      </c>
      <c r="AB1194">
        <v>5.5449999999999999</v>
      </c>
      <c r="AC1194">
        <v>63.05</v>
      </c>
      <c r="AD1194">
        <v>117.1</v>
      </c>
      <c r="AE1194">
        <v>405.8</v>
      </c>
      <c r="AF1194">
        <v>17.73</v>
      </c>
      <c r="AG1194">
        <v>724.5</v>
      </c>
      <c r="AH1194">
        <v>357.5</v>
      </c>
      <c r="AI1194">
        <v>12.19</v>
      </c>
      <c r="AJ1194">
        <v>506.75</v>
      </c>
      <c r="AK1194">
        <f>IF(ISNUMBER(VLOOKUP($A1194,'[1]F-F_Research_Data_Factors_weekl'!$G$6:$J$4822,2,0)),VLOOKUP($A1194,'[1]F-F_Research_Data_Factors_weekl'!$G$6:$J$4822,2,0),AK1195)</f>
        <v>5692.889901659818</v>
      </c>
      <c r="AL1194">
        <f>IF(ISNUMBER(VLOOKUP($A1194,'[1]F-F_Research_Data_Factors_weekl'!$G$6:$J$4822,3,0)),VLOOKUP($A1194,'[1]F-F_Research_Data_Factors_weekl'!$G$6:$J$4822,3,0),AL1195)</f>
        <v>275.39967871527318</v>
      </c>
      <c r="AM1194">
        <f>IF(ISNUMBER(VLOOKUP($A1194,'[1]F-F_Research_Data_Factors_weekl'!$G$6:$J$4822,4,0)),VLOOKUP($A1194,'[1]F-F_Research_Data_Factors_weekl'!$G$6:$J$4822,4,0),AM1195)</f>
        <v>2325.822401927885</v>
      </c>
    </row>
    <row r="1195" spans="1:39" x14ac:dyDescent="0.25">
      <c r="A1195" s="14">
        <v>35083</v>
      </c>
      <c r="B1195">
        <v>5184.68</v>
      </c>
      <c r="C1195">
        <v>611.83000000000004</v>
      </c>
      <c r="D1195">
        <v>1018.45</v>
      </c>
      <c r="E1195">
        <v>4821.0600000000004</v>
      </c>
      <c r="F1195">
        <v>2398.7600000000002</v>
      </c>
      <c r="G1195">
        <v>20365.759999999998</v>
      </c>
      <c r="H1195">
        <v>1585.52</v>
      </c>
      <c r="I1195">
        <v>10764.09</v>
      </c>
      <c r="J1195">
        <v>5.0259999999999998</v>
      </c>
      <c r="K1195">
        <v>5.2670000000000003</v>
      </c>
      <c r="L1195">
        <v>5.5280000000000005</v>
      </c>
      <c r="M1195">
        <v>5.9729999999999999</v>
      </c>
      <c r="N1195">
        <v>86.75</v>
      </c>
      <c r="O1195">
        <v>1.3024</v>
      </c>
      <c r="P1195">
        <v>105.36</v>
      </c>
      <c r="Q1195">
        <v>1.5114999999999998</v>
      </c>
      <c r="R1195">
        <v>0.73699999999999999</v>
      </c>
      <c r="S1195">
        <v>0.6643</v>
      </c>
      <c r="T1195">
        <v>1.1931</v>
      </c>
      <c r="U1195">
        <v>6.4793000000000003</v>
      </c>
      <c r="V1195">
        <v>6.7317999999999998</v>
      </c>
      <c r="W1195">
        <v>35.85</v>
      </c>
      <c r="X1195">
        <v>2.5499999999999998</v>
      </c>
      <c r="Y1195">
        <v>3.6475</v>
      </c>
      <c r="Z1195">
        <v>7.415</v>
      </c>
      <c r="AA1195">
        <v>84.5</v>
      </c>
      <c r="AB1195">
        <v>5.47</v>
      </c>
      <c r="AC1195">
        <v>65.174999999999997</v>
      </c>
      <c r="AD1195">
        <v>117.3</v>
      </c>
      <c r="AE1195">
        <v>399.9</v>
      </c>
      <c r="AF1195">
        <v>18.940000000000001</v>
      </c>
      <c r="AG1195">
        <v>737.25</v>
      </c>
      <c r="AH1195">
        <v>360.75</v>
      </c>
      <c r="AI1195">
        <v>11.49</v>
      </c>
      <c r="AJ1195">
        <v>487.25</v>
      </c>
      <c r="AK1195">
        <f>IF(ISNUMBER(VLOOKUP($A1195,'[1]F-F_Research_Data_Factors_weekl'!$G$6:$J$4822,2,0)),VLOOKUP($A1195,'[1]F-F_Research_Data_Factors_weekl'!$G$6:$J$4822,2,0),AK1196)</f>
        <v>5599.3802514604295</v>
      </c>
      <c r="AL1195">
        <f>IF(ISNUMBER(VLOOKUP($A1195,'[1]F-F_Research_Data_Factors_weekl'!$G$6:$J$4822,3,0)),VLOOKUP($A1195,'[1]F-F_Research_Data_Factors_weekl'!$G$6:$J$4822,3,0),AL1196)</f>
        <v>274.95974312627112</v>
      </c>
      <c r="AM1195">
        <f>IF(ISNUMBER(VLOOKUP($A1195,'[1]F-F_Research_Data_Factors_weekl'!$G$6:$J$4822,4,0)),VLOOKUP($A1195,'[1]F-F_Research_Data_Factors_weekl'!$G$6:$J$4822,4,0),AM1196)</f>
        <v>2349.7902626064711</v>
      </c>
    </row>
    <row r="1196" spans="1:39" x14ac:dyDescent="0.25">
      <c r="A1196" s="14">
        <v>35076</v>
      </c>
      <c r="B1196">
        <v>5061.12</v>
      </c>
      <c r="C1196">
        <v>601.80999999999995</v>
      </c>
      <c r="D1196">
        <v>1008.23</v>
      </c>
      <c r="E1196">
        <v>4753.01</v>
      </c>
      <c r="F1196">
        <v>2356.4499999999998</v>
      </c>
      <c r="G1196">
        <v>20287.419999999998</v>
      </c>
      <c r="H1196">
        <v>1592.21</v>
      </c>
      <c r="I1196">
        <v>10540.01</v>
      </c>
      <c r="J1196">
        <v>5.1639999999999997</v>
      </c>
      <c r="K1196">
        <v>5.431</v>
      </c>
      <c r="L1196">
        <v>5.7370000000000001</v>
      </c>
      <c r="M1196">
        <v>6.1470000000000002</v>
      </c>
      <c r="N1196">
        <v>85.06</v>
      </c>
      <c r="O1196">
        <v>1.3331999999999999</v>
      </c>
      <c r="P1196">
        <v>105.25</v>
      </c>
      <c r="Q1196">
        <v>1.5465</v>
      </c>
      <c r="R1196">
        <v>0.74350000000000005</v>
      </c>
      <c r="S1196">
        <v>0.66259999999999997</v>
      </c>
      <c r="T1196">
        <v>1.163</v>
      </c>
      <c r="U1196">
        <v>6.3376000000000001</v>
      </c>
      <c r="V1196">
        <v>6.6014999999999997</v>
      </c>
      <c r="W1196">
        <v>35.755000000000003</v>
      </c>
      <c r="X1196">
        <v>2.5625</v>
      </c>
      <c r="Y1196">
        <v>3.6318000000000001</v>
      </c>
      <c r="Z1196">
        <v>7.5149999999999997</v>
      </c>
      <c r="AA1196">
        <v>82.65</v>
      </c>
      <c r="AB1196">
        <v>5.47</v>
      </c>
      <c r="AC1196">
        <v>65.775000000000006</v>
      </c>
      <c r="AD1196">
        <v>117.85</v>
      </c>
      <c r="AE1196">
        <v>396.7</v>
      </c>
      <c r="AF1196">
        <v>18.25</v>
      </c>
      <c r="AG1196">
        <v>733</v>
      </c>
      <c r="AH1196">
        <v>362.75</v>
      </c>
      <c r="AI1196">
        <v>11.79</v>
      </c>
      <c r="AJ1196">
        <v>498.5</v>
      </c>
      <c r="AK1196">
        <f>IF(ISNUMBER(VLOOKUP($A1196,'[1]F-F_Research_Data_Factors_weekl'!$G$6:$J$4822,2,0)),VLOOKUP($A1196,'[1]F-F_Research_Data_Factors_weekl'!$G$6:$J$4822,2,0),AK1197)</f>
        <v>5528.6139923582441</v>
      </c>
      <c r="AL1196">
        <f>IF(ISNUMBER(VLOOKUP($A1196,'[1]F-F_Research_Data_Factors_weekl'!$G$6:$J$4822,3,0)),VLOOKUP($A1196,'[1]F-F_Research_Data_Factors_weekl'!$G$6:$J$4822,3,0),AL1197)</f>
        <v>279.51585150581593</v>
      </c>
      <c r="AM1196">
        <f>IF(ISNUMBER(VLOOKUP($A1196,'[1]F-F_Research_Data_Factors_weekl'!$G$6:$J$4822,4,0)),VLOOKUP($A1196,'[1]F-F_Research_Data_Factors_weekl'!$G$6:$J$4822,4,0),AM1197)</f>
        <v>2352.3778782725708</v>
      </c>
    </row>
    <row r="1197" spans="1:39" x14ac:dyDescent="0.25">
      <c r="A1197" s="14">
        <v>35069</v>
      </c>
      <c r="B1197">
        <v>5181.42</v>
      </c>
      <c r="C1197">
        <v>616.71</v>
      </c>
      <c r="D1197">
        <v>1033.47</v>
      </c>
      <c r="E1197">
        <v>4839.74</v>
      </c>
      <c r="F1197">
        <v>2331.88</v>
      </c>
      <c r="G1197">
        <v>20669.03</v>
      </c>
      <c r="H1197">
        <v>1632.03</v>
      </c>
      <c r="I1197">
        <v>10529.9</v>
      </c>
      <c r="J1197">
        <v>5.1740000000000004</v>
      </c>
      <c r="K1197">
        <v>5.4130000000000003</v>
      </c>
      <c r="L1197">
        <v>5.673</v>
      </c>
      <c r="M1197">
        <v>6.0439999999999996</v>
      </c>
      <c r="N1197">
        <v>85.06</v>
      </c>
      <c r="O1197">
        <v>1.3349</v>
      </c>
      <c r="P1197">
        <v>105.42</v>
      </c>
      <c r="Q1197">
        <v>1.5508999999999999</v>
      </c>
      <c r="R1197">
        <v>0.748</v>
      </c>
      <c r="S1197">
        <v>0.65749999999999997</v>
      </c>
      <c r="T1197">
        <v>1.1617</v>
      </c>
      <c r="U1197">
        <v>6.3556999999999997</v>
      </c>
      <c r="V1197">
        <v>6.5941000000000001</v>
      </c>
      <c r="W1197">
        <v>35.450000000000003</v>
      </c>
      <c r="X1197">
        <v>2.5529999999999999</v>
      </c>
      <c r="Y1197">
        <v>3.6278000000000001</v>
      </c>
      <c r="Z1197">
        <v>7.5600000000000005</v>
      </c>
      <c r="AA1197">
        <v>83.63</v>
      </c>
      <c r="AB1197">
        <v>5.55</v>
      </c>
      <c r="AC1197">
        <v>66.424999999999997</v>
      </c>
      <c r="AD1197">
        <v>119.3</v>
      </c>
      <c r="AE1197">
        <v>396.5</v>
      </c>
      <c r="AF1197">
        <v>20.260000000000002</v>
      </c>
      <c r="AG1197">
        <v>744.75</v>
      </c>
      <c r="AH1197">
        <v>366.5</v>
      </c>
      <c r="AI1197">
        <v>11.89</v>
      </c>
      <c r="AJ1197">
        <v>493.5</v>
      </c>
      <c r="AK1197">
        <f>IF(ISNUMBER(VLOOKUP($A1197,'[1]F-F_Research_Data_Factors_weekl'!$G$6:$J$4822,2,0)),VLOOKUP($A1197,'[1]F-F_Research_Data_Factors_weekl'!$G$6:$J$4822,2,0),AK1198)</f>
        <v>5659.9242346009869</v>
      </c>
      <c r="AL1197">
        <f>IF(ISNUMBER(VLOOKUP($A1197,'[1]F-F_Research_Data_Factors_weekl'!$G$6:$J$4822,3,0)),VLOOKUP($A1197,'[1]F-F_Research_Data_Factors_weekl'!$G$6:$J$4822,3,0),AL1198)</f>
        <v>279.1808345044106</v>
      </c>
      <c r="AM1197">
        <f>IF(ISNUMBER(VLOOKUP($A1197,'[1]F-F_Research_Data_Factors_weekl'!$G$6:$J$4822,4,0)),VLOOKUP($A1197,'[1]F-F_Research_Data_Factors_weekl'!$G$6:$J$4822,4,0),AM1198)</f>
        <v>2334.1713418064801</v>
      </c>
    </row>
    <row r="1198" spans="1:39" x14ac:dyDescent="0.25">
      <c r="A1198" s="14">
        <v>35062</v>
      </c>
      <c r="B1198">
        <v>5117.12</v>
      </c>
      <c r="C1198">
        <v>615.92999999999995</v>
      </c>
      <c r="D1198">
        <v>1052.1400000000001</v>
      </c>
      <c r="E1198">
        <v>4713.54</v>
      </c>
      <c r="F1198">
        <v>2260.69</v>
      </c>
      <c r="G1198">
        <v>19868.150000000001</v>
      </c>
      <c r="H1198">
        <v>1577.7</v>
      </c>
      <c r="I1198">
        <v>10073.39</v>
      </c>
      <c r="J1198">
        <v>5.15</v>
      </c>
      <c r="K1198">
        <v>5.3810000000000002</v>
      </c>
      <c r="L1198">
        <v>5.5720000000000001</v>
      </c>
      <c r="M1198">
        <v>5.9480000000000004</v>
      </c>
      <c r="N1198">
        <v>84.76</v>
      </c>
      <c r="O1198">
        <v>1.3391999999999999</v>
      </c>
      <c r="P1198">
        <v>103.52</v>
      </c>
      <c r="Q1198">
        <v>1.5495999999999999</v>
      </c>
      <c r="R1198">
        <v>0.74280000000000002</v>
      </c>
      <c r="S1198">
        <v>0.65380000000000005</v>
      </c>
      <c r="T1198">
        <v>1.1543000000000001</v>
      </c>
      <c r="U1198">
        <v>6.3456999999999999</v>
      </c>
      <c r="V1198">
        <v>6.6577999999999999</v>
      </c>
      <c r="W1198">
        <v>35.1785</v>
      </c>
      <c r="X1198">
        <v>2.5396999999999998</v>
      </c>
      <c r="Y1198">
        <v>3.6455000000000002</v>
      </c>
      <c r="Z1198">
        <v>7.6950000000000003</v>
      </c>
      <c r="AA1198">
        <v>81.05</v>
      </c>
      <c r="AB1198">
        <v>5.2069999999999999</v>
      </c>
      <c r="AC1198">
        <v>66.424999999999997</v>
      </c>
      <c r="AD1198">
        <v>117</v>
      </c>
      <c r="AE1198">
        <v>388.1</v>
      </c>
      <c r="AF1198">
        <v>19.55</v>
      </c>
      <c r="AG1198">
        <v>735.25</v>
      </c>
      <c r="AH1198">
        <v>369.25</v>
      </c>
      <c r="AI1198">
        <v>11.6</v>
      </c>
      <c r="AJ1198">
        <v>512.25</v>
      </c>
      <c r="AK1198">
        <f>IF(ISNUMBER(VLOOKUP($A1198,'[1]F-F_Research_Data_Factors_weekl'!$G$6:$J$4822,2,0)),VLOOKUP($A1198,'[1]F-F_Research_Data_Factors_weekl'!$G$6:$J$4822,2,0),AK1199)</f>
        <v>5687.2229045427921</v>
      </c>
      <c r="AL1198">
        <f>IF(ISNUMBER(VLOOKUP($A1198,'[1]F-F_Research_Data_Factors_weekl'!$G$6:$J$4822,3,0)),VLOOKUP($A1198,'[1]F-F_Research_Data_Factors_weekl'!$G$6:$J$4822,3,0),AL1199)</f>
        <v>279.74031513467997</v>
      </c>
      <c r="AM1198">
        <f>IF(ISNUMBER(VLOOKUP($A1198,'[1]F-F_Research_Data_Factors_weekl'!$G$6:$J$4822,4,0)),VLOOKUP($A1198,'[1]F-F_Research_Data_Factors_weekl'!$G$6:$J$4822,4,0),AM1199)</f>
        <v>2320.7112167493337</v>
      </c>
    </row>
    <row r="1199" spans="1:39" x14ac:dyDescent="0.25">
      <c r="A1199" s="14">
        <v>35055</v>
      </c>
      <c r="B1199">
        <v>5097.97</v>
      </c>
      <c r="C1199">
        <v>611.96</v>
      </c>
      <c r="D1199">
        <v>1046.8900000000001</v>
      </c>
      <c r="E1199">
        <v>4710.7</v>
      </c>
      <c r="F1199">
        <v>2280.81</v>
      </c>
      <c r="G1199">
        <v>19744.419999999998</v>
      </c>
      <c r="H1199">
        <v>1568.72</v>
      </c>
      <c r="I1199">
        <v>9932.2000000000007</v>
      </c>
      <c r="J1199">
        <v>5.3</v>
      </c>
      <c r="K1199">
        <v>5.5</v>
      </c>
      <c r="L1199">
        <v>5.7089999999999996</v>
      </c>
      <c r="M1199">
        <v>6.0629999999999997</v>
      </c>
      <c r="N1199">
        <v>84.7</v>
      </c>
      <c r="O1199">
        <v>1.3305</v>
      </c>
      <c r="P1199">
        <v>102.3</v>
      </c>
      <c r="Q1199">
        <v>1.5446</v>
      </c>
      <c r="R1199">
        <v>0.74029999999999996</v>
      </c>
      <c r="S1199">
        <v>0.65129999999999999</v>
      </c>
      <c r="T1199">
        <v>1.1595</v>
      </c>
      <c r="U1199">
        <v>6.3444000000000003</v>
      </c>
      <c r="V1199">
        <v>6.6353</v>
      </c>
      <c r="W1199">
        <v>34.975000000000001</v>
      </c>
      <c r="X1199">
        <v>2.5380000000000003</v>
      </c>
      <c r="Y1199">
        <v>3.6598000000000002</v>
      </c>
      <c r="Z1199">
        <v>7.5750000000000002</v>
      </c>
      <c r="AA1199">
        <v>81.099999999999994</v>
      </c>
      <c r="AB1199">
        <v>5.1340000000000003</v>
      </c>
      <c r="AC1199">
        <v>67.674999999999997</v>
      </c>
      <c r="AD1199">
        <v>119.1</v>
      </c>
      <c r="AE1199">
        <v>387.4</v>
      </c>
      <c r="AF1199">
        <v>19.14</v>
      </c>
      <c r="AG1199">
        <v>729.75</v>
      </c>
      <c r="AH1199">
        <v>358.25</v>
      </c>
      <c r="AI1199">
        <v>11.58</v>
      </c>
      <c r="AJ1199">
        <v>501</v>
      </c>
      <c r="AK1199">
        <f>IF(ISNUMBER(VLOOKUP($A1199,'[1]F-F_Research_Data_Factors_weekl'!$G$6:$J$4822,2,0)),VLOOKUP($A1199,'[1]F-F_Research_Data_Factors_weekl'!$G$6:$J$4822,2,0),AK1200)</f>
        <v>5643.2058985342246</v>
      </c>
      <c r="AL1199">
        <f>IF(ISNUMBER(VLOOKUP($A1199,'[1]F-F_Research_Data_Factors_weekl'!$G$6:$J$4822,3,0)),VLOOKUP($A1199,'[1]F-F_Research_Data_Factors_weekl'!$G$6:$J$4822,3,0),AL1200)</f>
        <v>278.93141403398147</v>
      </c>
      <c r="AM1199">
        <f>IF(ISNUMBER(VLOOKUP($A1199,'[1]F-F_Research_Data_Factors_weekl'!$G$6:$J$4822,4,0)),VLOOKUP($A1199,'[1]F-F_Research_Data_Factors_weekl'!$G$6:$J$4822,4,0),AM1200)</f>
        <v>2324.8960296026185</v>
      </c>
    </row>
    <row r="1200" spans="1:39" x14ac:dyDescent="0.25">
      <c r="A1200" s="14">
        <v>35048</v>
      </c>
      <c r="B1200">
        <v>5176.7299999999996</v>
      </c>
      <c r="C1200">
        <v>616.34</v>
      </c>
      <c r="D1200">
        <v>1030.47</v>
      </c>
      <c r="E1200">
        <v>4672.8500000000004</v>
      </c>
      <c r="F1200">
        <v>2283.84</v>
      </c>
      <c r="G1200">
        <v>19346.55</v>
      </c>
      <c r="H1200">
        <v>1531.09</v>
      </c>
      <c r="I1200">
        <v>9858.65</v>
      </c>
      <c r="J1200">
        <v>5.3650000000000002</v>
      </c>
      <c r="K1200">
        <v>5.5659999999999998</v>
      </c>
      <c r="L1200">
        <v>5.7590000000000003</v>
      </c>
      <c r="M1200">
        <v>6.0970000000000004</v>
      </c>
      <c r="N1200">
        <v>85.13</v>
      </c>
      <c r="O1200">
        <v>1.3264</v>
      </c>
      <c r="P1200">
        <v>102.04</v>
      </c>
      <c r="Q1200">
        <v>1.5373000000000001</v>
      </c>
      <c r="R1200">
        <v>0.74280000000000002</v>
      </c>
      <c r="S1200">
        <v>0.65200000000000002</v>
      </c>
      <c r="T1200">
        <v>1.1634</v>
      </c>
      <c r="U1200">
        <v>6.3723000000000001</v>
      </c>
      <c r="V1200">
        <v>6.6212999999999997</v>
      </c>
      <c r="W1200">
        <v>34.950000000000003</v>
      </c>
      <c r="X1200">
        <v>2.5430000000000001</v>
      </c>
      <c r="Y1200">
        <v>3.6654999999999998</v>
      </c>
      <c r="Z1200">
        <v>7.7450000000000001</v>
      </c>
      <c r="AA1200">
        <v>84.84</v>
      </c>
      <c r="AB1200">
        <v>5.0970000000000004</v>
      </c>
      <c r="AC1200">
        <v>67.599999999999994</v>
      </c>
      <c r="AD1200">
        <v>115.5</v>
      </c>
      <c r="AE1200">
        <v>386.4</v>
      </c>
      <c r="AF1200">
        <v>19.510000000000002</v>
      </c>
      <c r="AG1200">
        <v>720.75</v>
      </c>
      <c r="AH1200">
        <v>337</v>
      </c>
      <c r="AI1200">
        <v>11.43</v>
      </c>
      <c r="AJ1200">
        <v>506.5</v>
      </c>
      <c r="AK1200">
        <f>IF(ISNUMBER(VLOOKUP($A1200,'[1]F-F_Research_Data_Factors_weekl'!$G$6:$J$4822,2,0)),VLOOKUP($A1200,'[1]F-F_Research_Data_Factors_weekl'!$G$6:$J$4822,2,0),AK1201)</f>
        <v>5662.4582566066874</v>
      </c>
      <c r="AL1200">
        <f>IF(ISNUMBER(VLOOKUP($A1200,'[1]F-F_Research_Data_Factors_weekl'!$G$6:$J$4822,3,0)),VLOOKUP($A1200,'[1]F-F_Research_Data_Factors_weekl'!$G$6:$J$4822,3,0),AL1201)</f>
        <v>276.85500152256225</v>
      </c>
      <c r="AM1200">
        <f>IF(ISNUMBER(VLOOKUP($A1200,'[1]F-F_Research_Data_Factors_weekl'!$G$6:$J$4822,4,0)),VLOOKUP($A1200,'[1]F-F_Research_Data_Factors_weekl'!$G$6:$J$4822,4,0),AM1201)</f>
        <v>2312.6390426764333</v>
      </c>
    </row>
    <row r="1201" spans="1:39" x14ac:dyDescent="0.25">
      <c r="A1201" s="14">
        <v>35041</v>
      </c>
      <c r="B1201">
        <v>5156.8599999999997</v>
      </c>
      <c r="C1201">
        <v>617.48</v>
      </c>
      <c r="D1201">
        <v>1062.4100000000001</v>
      </c>
      <c r="E1201">
        <v>4740.57</v>
      </c>
      <c r="F1201">
        <v>2277.6999999999998</v>
      </c>
      <c r="G1201">
        <v>19286.97</v>
      </c>
      <c r="H1201">
        <v>1527.34</v>
      </c>
      <c r="I1201">
        <v>9863.61</v>
      </c>
      <c r="J1201">
        <v>5.391</v>
      </c>
      <c r="K1201">
        <v>5.5519999999999996</v>
      </c>
      <c r="L1201">
        <v>5.7219999999999995</v>
      </c>
      <c r="M1201">
        <v>6.0529999999999999</v>
      </c>
      <c r="N1201">
        <v>85.24</v>
      </c>
      <c r="O1201">
        <v>1.3229</v>
      </c>
      <c r="P1201">
        <v>101.27</v>
      </c>
      <c r="Q1201">
        <v>1.534</v>
      </c>
      <c r="R1201">
        <v>0.73699999999999999</v>
      </c>
      <c r="S1201">
        <v>0.64600000000000002</v>
      </c>
      <c r="T1201">
        <v>1.1684000000000001</v>
      </c>
      <c r="U1201">
        <v>6.3635000000000002</v>
      </c>
      <c r="V1201">
        <v>6.6669</v>
      </c>
      <c r="W1201">
        <v>34.909999999999997</v>
      </c>
      <c r="X1201">
        <v>2.5380000000000003</v>
      </c>
      <c r="Y1201">
        <v>3.6682000000000001</v>
      </c>
      <c r="Z1201">
        <v>7.7149999999999999</v>
      </c>
      <c r="AA1201">
        <v>86</v>
      </c>
      <c r="AB1201">
        <v>5.1890000000000001</v>
      </c>
      <c r="AC1201">
        <v>68.275000000000006</v>
      </c>
      <c r="AD1201">
        <v>126.95</v>
      </c>
      <c r="AE1201">
        <v>389.9</v>
      </c>
      <c r="AF1201">
        <v>18.97</v>
      </c>
      <c r="AG1201">
        <v>709.25</v>
      </c>
      <c r="AH1201">
        <v>336.75</v>
      </c>
      <c r="AI1201">
        <v>11.44</v>
      </c>
      <c r="AJ1201">
        <v>517.5</v>
      </c>
      <c r="AK1201">
        <f>IF(ISNUMBER(VLOOKUP($A1201,'[1]F-F_Research_Data_Factors_weekl'!$G$6:$J$4822,2,0)),VLOOKUP($A1201,'[1]F-F_Research_Data_Factors_weekl'!$G$6:$J$4822,2,0),AK1202)</f>
        <v>5702.3748807720922</v>
      </c>
      <c r="AL1201">
        <f>IF(ISNUMBER(VLOOKUP($A1201,'[1]F-F_Research_Data_Factors_weekl'!$G$6:$J$4822,3,0)),VLOOKUP($A1201,'[1]F-F_Research_Data_Factors_weekl'!$G$6:$J$4822,3,0),AL1202)</f>
        <v>276.41274113674342</v>
      </c>
      <c r="AM1201">
        <f>IF(ISNUMBER(VLOOKUP($A1201,'[1]F-F_Research_Data_Factors_weekl'!$G$6:$J$4822,4,0)),VLOOKUP($A1201,'[1]F-F_Research_Data_Factors_weekl'!$G$6:$J$4822,4,0),AM1202)</f>
        <v>2299.3030847846821</v>
      </c>
    </row>
    <row r="1202" spans="1:39" x14ac:dyDescent="0.25">
      <c r="A1202" s="14">
        <v>35034</v>
      </c>
      <c r="B1202">
        <v>5087.13</v>
      </c>
      <c r="C1202">
        <v>606.98</v>
      </c>
      <c r="D1202">
        <v>1055.3</v>
      </c>
      <c r="E1202">
        <v>4674.0200000000004</v>
      </c>
      <c r="F1202">
        <v>2266.56</v>
      </c>
      <c r="G1202">
        <v>18833.099999999999</v>
      </c>
      <c r="H1202">
        <v>1497.65</v>
      </c>
      <c r="I1202">
        <v>9862.5499999999993</v>
      </c>
      <c r="J1202">
        <v>5.3159999999999998</v>
      </c>
      <c r="K1202">
        <v>5.4950000000000001</v>
      </c>
      <c r="L1202">
        <v>5.7059999999999995</v>
      </c>
      <c r="M1202">
        <v>6.0860000000000003</v>
      </c>
      <c r="N1202">
        <v>85.16</v>
      </c>
      <c r="O1202">
        <v>1.3229</v>
      </c>
      <c r="P1202">
        <v>101.22</v>
      </c>
      <c r="Q1202">
        <v>1.5310000000000001</v>
      </c>
      <c r="R1202">
        <v>0.73899999999999999</v>
      </c>
      <c r="S1202">
        <v>0.65029999999999999</v>
      </c>
      <c r="T1202">
        <v>1.1764999999999999</v>
      </c>
      <c r="U1202">
        <v>6.3644999999999996</v>
      </c>
      <c r="V1202">
        <v>6.5463000000000005</v>
      </c>
      <c r="W1202">
        <v>34.9</v>
      </c>
      <c r="X1202">
        <v>2.5310000000000001</v>
      </c>
      <c r="Y1202">
        <v>3.665</v>
      </c>
      <c r="Z1202">
        <v>7.5449999999999999</v>
      </c>
      <c r="AA1202">
        <v>86.78</v>
      </c>
      <c r="AB1202">
        <v>5.1630000000000003</v>
      </c>
      <c r="AC1202">
        <v>68.474999999999994</v>
      </c>
      <c r="AD1202">
        <v>126.15</v>
      </c>
      <c r="AE1202">
        <v>386.1</v>
      </c>
      <c r="AF1202">
        <v>18.43</v>
      </c>
      <c r="AG1202">
        <v>690.5</v>
      </c>
      <c r="AH1202">
        <v>331.25</v>
      </c>
      <c r="AI1202">
        <v>11.3</v>
      </c>
      <c r="AJ1202">
        <v>500.5</v>
      </c>
      <c r="AK1202">
        <f>IF(ISNUMBER(VLOOKUP($A1202,'[1]F-F_Research_Data_Factors_weekl'!$G$6:$J$4822,2,0)),VLOOKUP($A1202,'[1]F-F_Research_Data_Factors_weekl'!$G$6:$J$4822,2,0),AK1203)</f>
        <v>5638.1005346767761</v>
      </c>
      <c r="AL1202">
        <f>IF(ISNUMBER(VLOOKUP($A1202,'[1]F-F_Research_Data_Factors_weekl'!$G$6:$J$4822,3,0)),VLOOKUP($A1202,'[1]F-F_Research_Data_Factors_weekl'!$G$6:$J$4822,3,0),AL1203)</f>
        <v>278.58570967218651</v>
      </c>
      <c r="AM1202">
        <f>IF(ISNUMBER(VLOOKUP($A1202,'[1]F-F_Research_Data_Factors_weekl'!$G$6:$J$4822,4,0)),VLOOKUP($A1202,'[1]F-F_Research_Data_Factors_weekl'!$G$6:$J$4822,4,0),AM1203)</f>
        <v>2308.0737650920319</v>
      </c>
    </row>
    <row r="1203" spans="1:39" x14ac:dyDescent="0.25">
      <c r="A1203" s="14">
        <v>35027</v>
      </c>
      <c r="B1203">
        <v>5048.84</v>
      </c>
      <c r="C1203">
        <v>599.97</v>
      </c>
      <c r="D1203">
        <v>1030.17</v>
      </c>
      <c r="E1203">
        <v>4672.04</v>
      </c>
      <c r="F1203">
        <v>2210.92</v>
      </c>
      <c r="G1203">
        <v>18215.23</v>
      </c>
      <c r="H1203">
        <v>1442.08</v>
      </c>
      <c r="I1203">
        <v>9488.75</v>
      </c>
      <c r="J1203">
        <v>5.484</v>
      </c>
      <c r="K1203">
        <v>5.6870000000000003</v>
      </c>
      <c r="L1203">
        <v>5.9080000000000004</v>
      </c>
      <c r="M1203">
        <v>6.2489999999999997</v>
      </c>
      <c r="N1203">
        <v>83.98</v>
      </c>
      <c r="O1203">
        <v>1.3479000000000001</v>
      </c>
      <c r="P1203">
        <v>101.53</v>
      </c>
      <c r="Q1203">
        <v>1.5596000000000001</v>
      </c>
      <c r="R1203">
        <v>0.73950000000000005</v>
      </c>
      <c r="S1203">
        <v>0.65149999999999997</v>
      </c>
      <c r="T1203">
        <v>1.1447000000000001</v>
      </c>
      <c r="U1203">
        <v>6.2584</v>
      </c>
      <c r="V1203">
        <v>6.5224000000000002</v>
      </c>
      <c r="W1203">
        <v>34.82</v>
      </c>
      <c r="X1203">
        <v>2.5425</v>
      </c>
      <c r="Y1203">
        <v>3.6528</v>
      </c>
      <c r="Z1203">
        <v>7.665</v>
      </c>
      <c r="AA1203">
        <v>86.84</v>
      </c>
      <c r="AB1203">
        <v>5.1550000000000002</v>
      </c>
      <c r="AC1203">
        <v>67.474999999999994</v>
      </c>
      <c r="AD1203">
        <v>123.85</v>
      </c>
      <c r="AE1203">
        <v>382.1</v>
      </c>
      <c r="AF1203">
        <v>17.96</v>
      </c>
      <c r="AG1203">
        <v>679.5</v>
      </c>
      <c r="AH1203">
        <v>328</v>
      </c>
      <c r="AI1203">
        <v>10.86</v>
      </c>
      <c r="AJ1203">
        <v>501.25</v>
      </c>
      <c r="AK1203">
        <f>IF(ISNUMBER(VLOOKUP($A1203,'[1]F-F_Research_Data_Factors_weekl'!$G$6:$J$4822,2,0)),VLOOKUP($A1203,'[1]F-F_Research_Data_Factors_weekl'!$G$6:$J$4822,2,0),AK1204)</f>
        <v>5556.9687903378435</v>
      </c>
      <c r="AL1203">
        <f>IF(ISNUMBER(VLOOKUP($A1203,'[1]F-F_Research_Data_Factors_weekl'!$G$6:$J$4822,3,0)),VLOOKUP($A1203,'[1]F-F_Research_Data_Factors_weekl'!$G$6:$J$4822,3,0),AL1204)</f>
        <v>276.73160789926146</v>
      </c>
      <c r="AM1203">
        <f>IF(ISNUMBER(VLOOKUP($A1203,'[1]F-F_Research_Data_Factors_weekl'!$G$6:$J$4822,4,0)),VLOOKUP($A1203,'[1]F-F_Research_Data_Factors_weekl'!$G$6:$J$4822,4,0),AM1204)</f>
        <v>2321.5386894910803</v>
      </c>
    </row>
    <row r="1204" spans="1:39" x14ac:dyDescent="0.25">
      <c r="A1204" s="14">
        <v>35020</v>
      </c>
      <c r="B1204">
        <v>4989.95</v>
      </c>
      <c r="C1204">
        <v>600.07000000000005</v>
      </c>
      <c r="D1204">
        <v>1045.03</v>
      </c>
      <c r="E1204">
        <v>4599.6400000000003</v>
      </c>
      <c r="F1204">
        <v>2196.59</v>
      </c>
      <c r="G1204">
        <v>18151.16</v>
      </c>
      <c r="H1204">
        <v>1439.26</v>
      </c>
      <c r="I1204">
        <v>9287.9</v>
      </c>
      <c r="J1204">
        <v>5.4429999999999996</v>
      </c>
      <c r="K1204">
        <v>5.65</v>
      </c>
      <c r="L1204">
        <v>5.9050000000000002</v>
      </c>
      <c r="M1204">
        <v>6.2320000000000002</v>
      </c>
      <c r="N1204">
        <v>83.77</v>
      </c>
      <c r="O1204">
        <v>1.3561000000000001</v>
      </c>
      <c r="P1204">
        <v>102.18</v>
      </c>
      <c r="Q1204">
        <v>1.5428999999999999</v>
      </c>
      <c r="R1204">
        <v>0.74119999999999997</v>
      </c>
      <c r="S1204">
        <v>0.64680000000000004</v>
      </c>
      <c r="T1204">
        <v>1.1384000000000001</v>
      </c>
      <c r="U1204">
        <v>6.2091000000000003</v>
      </c>
      <c r="V1204">
        <v>6.5722000000000005</v>
      </c>
      <c r="W1204">
        <v>34.700000000000003</v>
      </c>
      <c r="X1204">
        <v>2.5312000000000001</v>
      </c>
      <c r="Y1204">
        <v>3.6471999999999998</v>
      </c>
      <c r="Z1204">
        <v>7.63</v>
      </c>
      <c r="AA1204">
        <v>86.8</v>
      </c>
      <c r="AB1204">
        <v>5.3469999999999995</v>
      </c>
      <c r="AC1204">
        <v>68.674999999999997</v>
      </c>
      <c r="AD1204">
        <v>124.6</v>
      </c>
      <c r="AE1204">
        <v>387.5</v>
      </c>
      <c r="AF1204">
        <v>18.57</v>
      </c>
      <c r="AG1204">
        <v>681.5</v>
      </c>
      <c r="AH1204">
        <v>328</v>
      </c>
      <c r="AI1204">
        <v>10.84</v>
      </c>
      <c r="AJ1204">
        <v>492.5</v>
      </c>
      <c r="AK1204">
        <f>IF(ISNUMBER(VLOOKUP($A1204,'[1]F-F_Research_Data_Factors_weekl'!$G$6:$J$4822,2,0)),VLOOKUP($A1204,'[1]F-F_Research_Data_Factors_weekl'!$G$6:$J$4822,2,0),AK1205)</f>
        <v>5573.6898599175966</v>
      </c>
      <c r="AL1204">
        <f>IF(ISNUMBER(VLOOKUP($A1204,'[1]F-F_Research_Data_Factors_weekl'!$G$6:$J$4822,3,0)),VLOOKUP($A1204,'[1]F-F_Research_Data_Factors_weekl'!$G$6:$J$4822,3,0),AL1205)</f>
        <v>278.96331441457806</v>
      </c>
      <c r="AM1204">
        <f>IF(ISNUMBER(VLOOKUP($A1204,'[1]F-F_Research_Data_Factors_weekl'!$G$6:$J$4822,4,0)),VLOOKUP($A1204,'[1]F-F_Research_Data_Factors_weekl'!$G$6:$J$4822,4,0),AM1205)</f>
        <v>2285.6539229015261</v>
      </c>
    </row>
    <row r="1205" spans="1:39" x14ac:dyDescent="0.25">
      <c r="A1205" s="14">
        <v>35013</v>
      </c>
      <c r="B1205">
        <v>4870.37</v>
      </c>
      <c r="C1205">
        <v>592.72</v>
      </c>
      <c r="D1205">
        <v>1063.8699999999999</v>
      </c>
      <c r="E1205">
        <v>4577.9799999999996</v>
      </c>
      <c r="F1205">
        <v>2174.7800000000002</v>
      </c>
      <c r="G1205">
        <v>17843.560000000001</v>
      </c>
      <c r="H1205">
        <v>1424.35</v>
      </c>
      <c r="I1205">
        <v>9411.85</v>
      </c>
      <c r="J1205">
        <v>5.5220000000000002</v>
      </c>
      <c r="K1205">
        <v>5.7640000000000002</v>
      </c>
      <c r="L1205">
        <v>5.9960000000000004</v>
      </c>
      <c r="M1205">
        <v>6.3369999999999997</v>
      </c>
      <c r="N1205">
        <v>83.84</v>
      </c>
      <c r="O1205">
        <v>1.3488</v>
      </c>
      <c r="P1205">
        <v>100.88</v>
      </c>
      <c r="Q1205">
        <v>1.5665</v>
      </c>
      <c r="R1205">
        <v>0.73750000000000004</v>
      </c>
      <c r="S1205">
        <v>0.65310000000000001</v>
      </c>
      <c r="T1205">
        <v>1.139</v>
      </c>
      <c r="U1205">
        <v>6.2629000000000001</v>
      </c>
      <c r="V1205">
        <v>6.6622000000000003</v>
      </c>
      <c r="W1205">
        <v>34.549999999999997</v>
      </c>
      <c r="X1205">
        <v>2.5339999999999998</v>
      </c>
      <c r="Y1205">
        <v>3.6347</v>
      </c>
      <c r="Z1205">
        <v>7.55</v>
      </c>
      <c r="AA1205">
        <v>84.31</v>
      </c>
      <c r="AB1205">
        <v>5.44</v>
      </c>
      <c r="AC1205">
        <v>69.150000000000006</v>
      </c>
      <c r="AD1205">
        <v>122.7</v>
      </c>
      <c r="AE1205">
        <v>390.5</v>
      </c>
      <c r="AF1205">
        <v>17.829999999999998</v>
      </c>
      <c r="AG1205">
        <v>680.75</v>
      </c>
      <c r="AH1205">
        <v>327.75</v>
      </c>
      <c r="AI1205">
        <v>10.64</v>
      </c>
      <c r="AJ1205">
        <v>497</v>
      </c>
      <c r="AK1205">
        <f>IF(ISNUMBER(VLOOKUP($A1205,'[1]F-F_Research_Data_Factors_weekl'!$G$6:$J$4822,2,0)),VLOOKUP($A1205,'[1]F-F_Research_Data_Factors_weekl'!$G$6:$J$4822,2,0),AK1206)</f>
        <v>5534.3956507969378</v>
      </c>
      <c r="AL1205">
        <f>IF(ISNUMBER(VLOOKUP($A1205,'[1]F-F_Research_Data_Factors_weekl'!$G$6:$J$4822,3,0)),VLOOKUP($A1205,'[1]F-F_Research_Data_Factors_weekl'!$G$6:$J$4822,3,0),AL1206)</f>
        <v>281.86653977425289</v>
      </c>
      <c r="AM1205">
        <f>IF(ISNUMBER(VLOOKUP($A1205,'[1]F-F_Research_Data_Factors_weekl'!$G$6:$J$4822,4,0)),VLOOKUP($A1205,'[1]F-F_Research_Data_Factors_weekl'!$G$6:$J$4822,4,0),AM1206)</f>
        <v>2275.4145573932565</v>
      </c>
    </row>
    <row r="1206" spans="1:39" x14ac:dyDescent="0.25">
      <c r="A1206" s="14">
        <v>35006</v>
      </c>
      <c r="B1206">
        <v>4825.57</v>
      </c>
      <c r="C1206">
        <v>590.57000000000005</v>
      </c>
      <c r="D1206">
        <v>1065.6600000000001</v>
      </c>
      <c r="E1206">
        <v>4536.4799999999996</v>
      </c>
      <c r="F1206">
        <v>2169.69</v>
      </c>
      <c r="G1206">
        <v>18028.8</v>
      </c>
      <c r="H1206">
        <v>1435.52</v>
      </c>
      <c r="I1206">
        <v>9855.7999999999993</v>
      </c>
      <c r="J1206">
        <v>5.4729999999999999</v>
      </c>
      <c r="K1206">
        <v>5.6989999999999998</v>
      </c>
      <c r="L1206">
        <v>5.9340000000000002</v>
      </c>
      <c r="M1206">
        <v>6.2830000000000004</v>
      </c>
      <c r="N1206">
        <v>84.12</v>
      </c>
      <c r="O1206">
        <v>1.3463000000000001</v>
      </c>
      <c r="P1206">
        <v>103.9</v>
      </c>
      <c r="Q1206">
        <v>1.5788</v>
      </c>
      <c r="R1206">
        <v>0.75819999999999999</v>
      </c>
      <c r="S1206">
        <v>0.65359999999999996</v>
      </c>
      <c r="T1206">
        <v>1.1392</v>
      </c>
      <c r="U1206">
        <v>6.2473999999999998</v>
      </c>
      <c r="V1206">
        <v>6.6445999999999996</v>
      </c>
      <c r="W1206">
        <v>34.64</v>
      </c>
      <c r="X1206">
        <v>2.5460000000000003</v>
      </c>
      <c r="Y1206">
        <v>3.6465000000000001</v>
      </c>
      <c r="Z1206">
        <v>7.3650000000000002</v>
      </c>
      <c r="AA1206">
        <v>85.45</v>
      </c>
      <c r="AB1206">
        <v>5.2949999999999999</v>
      </c>
      <c r="AC1206">
        <v>68.650000000000006</v>
      </c>
      <c r="AD1206">
        <v>123.75</v>
      </c>
      <c r="AE1206">
        <v>383.7</v>
      </c>
      <c r="AF1206">
        <v>17.940000000000001</v>
      </c>
      <c r="AG1206">
        <v>678.75</v>
      </c>
      <c r="AH1206">
        <v>332</v>
      </c>
      <c r="AI1206">
        <v>10.77</v>
      </c>
      <c r="AJ1206">
        <v>484</v>
      </c>
      <c r="AK1206">
        <f>IF(ISNUMBER(VLOOKUP($A1206,'[1]F-F_Research_Data_Factors_weekl'!$G$6:$J$4822,2,0)),VLOOKUP($A1206,'[1]F-F_Research_Data_Factors_weekl'!$G$6:$J$4822,2,0),AK1207)</f>
        <v>5520.5941653834798</v>
      </c>
      <c r="AL1206">
        <f>IF(ISNUMBER(VLOOKUP($A1206,'[1]F-F_Research_Data_Factors_weekl'!$G$6:$J$4822,3,0)),VLOOKUP($A1206,'[1]F-F_Research_Data_Factors_weekl'!$G$6:$J$4822,3,0),AL1207)</f>
        <v>280.88344770727741</v>
      </c>
      <c r="AM1206">
        <f>IF(ISNUMBER(VLOOKUP($A1206,'[1]F-F_Research_Data_Factors_weekl'!$G$6:$J$4822,4,0)),VLOOKUP($A1206,'[1]F-F_Research_Data_Factors_weekl'!$G$6:$J$4822,4,0),AM1207)</f>
        <v>2279.0610550813867</v>
      </c>
    </row>
    <row r="1207" spans="1:39" x14ac:dyDescent="0.25">
      <c r="A1207" s="14">
        <v>34999</v>
      </c>
      <c r="B1207">
        <v>4741.75</v>
      </c>
      <c r="C1207">
        <v>579.70000000000005</v>
      </c>
      <c r="D1207">
        <v>1025.55</v>
      </c>
      <c r="E1207">
        <v>4335.29</v>
      </c>
      <c r="F1207">
        <v>2112.0100000000002</v>
      </c>
      <c r="G1207">
        <v>17337.189999999999</v>
      </c>
      <c r="H1207">
        <v>1388.43</v>
      </c>
      <c r="I1207">
        <v>9680.75</v>
      </c>
      <c r="J1207">
        <v>5.617</v>
      </c>
      <c r="K1207">
        <v>5.827</v>
      </c>
      <c r="L1207">
        <v>6.0410000000000004</v>
      </c>
      <c r="M1207">
        <v>6.3550000000000004</v>
      </c>
      <c r="N1207">
        <v>83.78</v>
      </c>
      <c r="O1207">
        <v>1.3553999999999999</v>
      </c>
      <c r="P1207">
        <v>101.87</v>
      </c>
      <c r="Q1207">
        <v>1.5773000000000001</v>
      </c>
      <c r="R1207">
        <v>0.75460000000000005</v>
      </c>
      <c r="S1207">
        <v>0.65700000000000003</v>
      </c>
      <c r="T1207">
        <v>1.1387</v>
      </c>
      <c r="U1207">
        <v>6.2305000000000001</v>
      </c>
      <c r="V1207">
        <v>6.6375999999999999</v>
      </c>
      <c r="W1207">
        <v>35.4</v>
      </c>
      <c r="X1207">
        <v>2.5345</v>
      </c>
      <c r="Y1207">
        <v>3.6358000000000001</v>
      </c>
      <c r="Z1207">
        <v>7.0650000000000004</v>
      </c>
      <c r="AA1207">
        <v>84.35</v>
      </c>
      <c r="AB1207">
        <v>5.32</v>
      </c>
      <c r="AC1207">
        <v>68.325000000000003</v>
      </c>
      <c r="AD1207">
        <v>117.6</v>
      </c>
      <c r="AE1207">
        <v>382.6</v>
      </c>
      <c r="AF1207">
        <v>17.54</v>
      </c>
      <c r="AG1207">
        <v>663.5</v>
      </c>
      <c r="AH1207">
        <v>328.5</v>
      </c>
      <c r="AI1207">
        <v>10.53</v>
      </c>
      <c r="AJ1207">
        <v>499.75</v>
      </c>
      <c r="AK1207">
        <f>IF(ISNUMBER(VLOOKUP($A1207,'[1]F-F_Research_Data_Factors_weekl'!$G$6:$J$4822,2,0)),VLOOKUP($A1207,'[1]F-F_Research_Data_Factors_weekl'!$G$6:$J$4822,2,0),AK1208)</f>
        <v>5400.1703662168438</v>
      </c>
      <c r="AL1207">
        <f>IF(ISNUMBER(VLOOKUP($A1207,'[1]F-F_Research_Data_Factors_weekl'!$G$6:$J$4822,3,0)),VLOOKUP($A1207,'[1]F-F_Research_Data_Factors_weekl'!$G$6:$J$4822,3,0),AL1208)</f>
        <v>280.4067562217005</v>
      </c>
      <c r="AM1207">
        <f>IF(ISNUMBER(VLOOKUP($A1207,'[1]F-F_Research_Data_Factors_weekl'!$G$6:$J$4822,4,0)),VLOOKUP($A1207,'[1]F-F_Research_Data_Factors_weekl'!$G$6:$J$4822,4,0),AM1208)</f>
        <v>2303.9436464631895</v>
      </c>
    </row>
    <row r="1208" spans="1:39" x14ac:dyDescent="0.25">
      <c r="A1208" s="14">
        <v>34992</v>
      </c>
      <c r="B1208">
        <v>4794.8599999999997</v>
      </c>
      <c r="C1208">
        <v>587.46</v>
      </c>
      <c r="D1208">
        <v>1039.53</v>
      </c>
      <c r="E1208">
        <v>4438.33</v>
      </c>
      <c r="F1208">
        <v>2148.12</v>
      </c>
      <c r="G1208">
        <v>18157.330000000002</v>
      </c>
      <c r="H1208">
        <v>1445.73</v>
      </c>
      <c r="I1208">
        <v>9895.24</v>
      </c>
      <c r="J1208">
        <v>5.7130000000000001</v>
      </c>
      <c r="K1208">
        <v>5.8949999999999996</v>
      </c>
      <c r="L1208">
        <v>6.04</v>
      </c>
      <c r="M1208">
        <v>6.3609999999999998</v>
      </c>
      <c r="N1208">
        <v>83.55</v>
      </c>
      <c r="O1208">
        <v>1.3536000000000001</v>
      </c>
      <c r="P1208">
        <v>100.35</v>
      </c>
      <c r="Q1208">
        <v>1.5727</v>
      </c>
      <c r="R1208">
        <v>0.75049999999999994</v>
      </c>
      <c r="S1208">
        <v>0.66100000000000003</v>
      </c>
      <c r="T1208">
        <v>1.1408</v>
      </c>
      <c r="U1208">
        <v>6.1774000000000004</v>
      </c>
      <c r="V1208">
        <v>6.7148000000000003</v>
      </c>
      <c r="W1208">
        <v>35.5</v>
      </c>
      <c r="X1208">
        <v>2.5259999999999998</v>
      </c>
      <c r="Y1208">
        <v>3.6425000000000001</v>
      </c>
      <c r="Z1208">
        <v>6.6550000000000002</v>
      </c>
      <c r="AA1208">
        <v>83.48</v>
      </c>
      <c r="AB1208">
        <v>5.37</v>
      </c>
      <c r="AC1208">
        <v>66.400000000000006</v>
      </c>
      <c r="AD1208">
        <v>119.1</v>
      </c>
      <c r="AE1208">
        <v>382.3</v>
      </c>
      <c r="AF1208">
        <v>17.37</v>
      </c>
      <c r="AG1208">
        <v>672.25</v>
      </c>
      <c r="AH1208">
        <v>332.75</v>
      </c>
      <c r="AI1208">
        <v>10.67</v>
      </c>
      <c r="AJ1208">
        <v>508.75</v>
      </c>
      <c r="AK1208">
        <f>IF(ISNUMBER(VLOOKUP($A1208,'[1]F-F_Research_Data_Factors_weekl'!$G$6:$J$4822,2,0)),VLOOKUP($A1208,'[1]F-F_Research_Data_Factors_weekl'!$G$6:$J$4822,2,0),AK1209)</f>
        <v>5491.3263841944718</v>
      </c>
      <c r="AL1208">
        <f>IF(ISNUMBER(VLOOKUP($A1208,'[1]F-F_Research_Data_Factors_weekl'!$G$6:$J$4822,3,0)),VLOOKUP($A1208,'[1]F-F_Research_Data_Factors_weekl'!$G$6:$J$4822,3,0),AL1209)</f>
        <v>283.84123516722394</v>
      </c>
      <c r="AM1208">
        <f>IF(ISNUMBER(VLOOKUP($A1208,'[1]F-F_Research_Data_Factors_weekl'!$G$6:$J$4822,4,0)),VLOOKUP($A1208,'[1]F-F_Research_Data_Factors_weekl'!$G$6:$J$4822,4,0),AM1209)</f>
        <v>2315.9867777072673</v>
      </c>
    </row>
    <row r="1209" spans="1:39" x14ac:dyDescent="0.25">
      <c r="A1209" s="14">
        <v>34985</v>
      </c>
      <c r="B1209">
        <v>4793.78</v>
      </c>
      <c r="C1209">
        <v>584.5</v>
      </c>
      <c r="D1209">
        <v>1018.37</v>
      </c>
      <c r="E1209">
        <v>4507.78</v>
      </c>
      <c r="F1209">
        <v>2206.11</v>
      </c>
      <c r="G1209">
        <v>17880.830000000002</v>
      </c>
      <c r="H1209">
        <v>1425.24</v>
      </c>
      <c r="I1209">
        <v>9883.7800000000007</v>
      </c>
      <c r="J1209">
        <v>5.6550000000000002</v>
      </c>
      <c r="K1209">
        <v>5.798</v>
      </c>
      <c r="L1209">
        <v>5.9589999999999996</v>
      </c>
      <c r="M1209">
        <v>6.3040000000000003</v>
      </c>
      <c r="N1209">
        <v>84.42</v>
      </c>
      <c r="O1209">
        <v>1.3319000000000001</v>
      </c>
      <c r="P1209">
        <v>100.98</v>
      </c>
      <c r="Q1209">
        <v>1.5750999999999999</v>
      </c>
      <c r="R1209">
        <v>0.75890000000000002</v>
      </c>
      <c r="S1209">
        <v>0.66100000000000003</v>
      </c>
      <c r="T1209">
        <v>1.1551</v>
      </c>
      <c r="U1209">
        <v>6.2655000000000003</v>
      </c>
      <c r="V1209">
        <v>6.9493999999999998</v>
      </c>
      <c r="W1209">
        <v>34</v>
      </c>
      <c r="X1209">
        <v>2.5449999999999999</v>
      </c>
      <c r="Y1209">
        <v>3.6562999999999999</v>
      </c>
      <c r="Z1209">
        <v>6.7750000000000004</v>
      </c>
      <c r="AA1209">
        <v>84.86</v>
      </c>
      <c r="AB1209">
        <v>5.3970000000000002</v>
      </c>
      <c r="AC1209">
        <v>66.150000000000006</v>
      </c>
      <c r="AD1209">
        <v>116.95</v>
      </c>
      <c r="AE1209">
        <v>384.2</v>
      </c>
      <c r="AF1209">
        <v>17.41</v>
      </c>
      <c r="AG1209">
        <v>653.25</v>
      </c>
      <c r="AH1209">
        <v>325.25</v>
      </c>
      <c r="AI1209">
        <v>10.62</v>
      </c>
      <c r="AJ1209">
        <v>485.75</v>
      </c>
      <c r="AK1209">
        <f>IF(ISNUMBER(VLOOKUP($A1209,'[1]F-F_Research_Data_Factors_weekl'!$G$6:$J$4822,2,0)),VLOOKUP($A1209,'[1]F-F_Research_Data_Factors_weekl'!$G$6:$J$4822,2,0),AK1210)</f>
        <v>5472.7191391214583</v>
      </c>
      <c r="AL1209">
        <f>IF(ISNUMBER(VLOOKUP($A1209,'[1]F-F_Research_Data_Factors_weekl'!$G$6:$J$4822,3,0)),VLOOKUP($A1209,'[1]F-F_Research_Data_Factors_weekl'!$G$6:$J$4822,3,0),AL1210)</f>
        <v>283.52935287905694</v>
      </c>
      <c r="AM1209">
        <f>IF(ISNUMBER(VLOOKUP($A1209,'[1]F-F_Research_Data_Factors_weekl'!$G$6:$J$4822,4,0)),VLOOKUP($A1209,'[1]F-F_Research_Data_Factors_weekl'!$G$6:$J$4822,4,0),AM1210)</f>
        <v>2348.870971305545</v>
      </c>
    </row>
    <row r="1210" spans="1:39" x14ac:dyDescent="0.25">
      <c r="A1210" s="14">
        <v>34978</v>
      </c>
      <c r="B1210">
        <v>4769.21</v>
      </c>
      <c r="C1210">
        <v>582.49</v>
      </c>
      <c r="D1210">
        <v>1012.03</v>
      </c>
      <c r="E1210">
        <v>4495.4399999999996</v>
      </c>
      <c r="F1210">
        <v>2176.35</v>
      </c>
      <c r="G1210">
        <v>18506.28</v>
      </c>
      <c r="H1210">
        <v>1468.31</v>
      </c>
      <c r="I1210">
        <v>9873.9</v>
      </c>
      <c r="J1210">
        <v>5.7240000000000002</v>
      </c>
      <c r="K1210">
        <v>5.883</v>
      </c>
      <c r="L1210">
        <v>6.0640000000000001</v>
      </c>
      <c r="M1210">
        <v>6.42</v>
      </c>
      <c r="N1210">
        <v>84.28</v>
      </c>
      <c r="O1210">
        <v>1.3292999999999999</v>
      </c>
      <c r="P1210">
        <v>100.44</v>
      </c>
      <c r="Q1210">
        <v>1.5847</v>
      </c>
      <c r="R1210">
        <v>0.76200000000000001</v>
      </c>
      <c r="S1210">
        <v>0.6633</v>
      </c>
      <c r="T1210">
        <v>1.1436999999999999</v>
      </c>
      <c r="U1210">
        <v>6.28</v>
      </c>
      <c r="V1210">
        <v>7.0156000000000001</v>
      </c>
      <c r="W1210">
        <v>33.950000000000003</v>
      </c>
      <c r="X1210">
        <v>2.5365000000000002</v>
      </c>
      <c r="Y1210">
        <v>3.6604999999999999</v>
      </c>
      <c r="Z1210">
        <v>6.5350000000000001</v>
      </c>
      <c r="AA1210">
        <v>90.3</v>
      </c>
      <c r="AB1210">
        <v>5.3719999999999999</v>
      </c>
      <c r="AC1210">
        <v>64.474999999999994</v>
      </c>
      <c r="AD1210">
        <v>111.8</v>
      </c>
      <c r="AE1210">
        <v>383.8</v>
      </c>
      <c r="AF1210">
        <v>17.03</v>
      </c>
      <c r="AG1210">
        <v>640.5</v>
      </c>
      <c r="AH1210">
        <v>310.75</v>
      </c>
      <c r="AI1210">
        <v>10.47</v>
      </c>
      <c r="AJ1210">
        <v>475</v>
      </c>
      <c r="AK1210">
        <f>IF(ISNUMBER(VLOOKUP($A1210,'[1]F-F_Research_Data_Factors_weekl'!$G$6:$J$4822,2,0)),VLOOKUP($A1210,'[1]F-F_Research_Data_Factors_weekl'!$G$6:$J$4822,2,0),AK1211)</f>
        <v>5449.8298537357678</v>
      </c>
      <c r="AL1210">
        <f>IF(ISNUMBER(VLOOKUP($A1210,'[1]F-F_Research_Data_Factors_weekl'!$G$6:$J$4822,3,0)),VLOOKUP($A1210,'[1]F-F_Research_Data_Factors_weekl'!$G$6:$J$4822,3,0),AL1211)</f>
        <v>285.70067803210094</v>
      </c>
      <c r="AM1210">
        <f>IF(ISNUMBER(VLOOKUP($A1210,'[1]F-F_Research_Data_Factors_weekl'!$G$6:$J$4822,4,0)),VLOOKUP($A1210,'[1]F-F_Research_Data_Factors_weekl'!$G$6:$J$4822,4,0),AM1211)</f>
        <v>2334.1657272240336</v>
      </c>
    </row>
    <row r="1211" spans="1:39" x14ac:dyDescent="0.25">
      <c r="A1211" s="14">
        <v>34971</v>
      </c>
      <c r="B1211">
        <v>4789.08</v>
      </c>
      <c r="C1211">
        <v>584.41</v>
      </c>
      <c r="D1211">
        <v>1043.54</v>
      </c>
      <c r="E1211">
        <v>4529.75</v>
      </c>
      <c r="F1211">
        <v>2201.27</v>
      </c>
      <c r="G1211">
        <v>17913.060000000001</v>
      </c>
      <c r="H1211">
        <v>1438.16</v>
      </c>
      <c r="I1211">
        <v>9646.34</v>
      </c>
      <c r="J1211">
        <v>5.851</v>
      </c>
      <c r="K1211">
        <v>6.0149999999999997</v>
      </c>
      <c r="L1211">
        <v>6.1820000000000004</v>
      </c>
      <c r="M1211">
        <v>6.5010000000000003</v>
      </c>
      <c r="N1211">
        <v>84.29</v>
      </c>
      <c r="O1211">
        <v>1.3364</v>
      </c>
      <c r="P1211">
        <v>99.73</v>
      </c>
      <c r="Q1211">
        <v>1.5848</v>
      </c>
      <c r="R1211">
        <v>0.75570000000000004</v>
      </c>
      <c r="S1211">
        <v>0.65749999999999997</v>
      </c>
      <c r="T1211">
        <v>1.1543000000000001</v>
      </c>
      <c r="U1211">
        <v>6.2876000000000003</v>
      </c>
      <c r="V1211">
        <v>6.9226000000000001</v>
      </c>
      <c r="W1211">
        <v>33.94</v>
      </c>
      <c r="X1211">
        <v>2.5150000000000001</v>
      </c>
      <c r="Y1211">
        <v>3.6509999999999998</v>
      </c>
      <c r="Z1211">
        <v>6.3849999999999998</v>
      </c>
      <c r="AA1211">
        <v>93.45</v>
      </c>
      <c r="AB1211">
        <v>5.4850000000000003</v>
      </c>
      <c r="AC1211">
        <v>64.95</v>
      </c>
      <c r="AD1211">
        <v>109.35</v>
      </c>
      <c r="AE1211">
        <v>383.8</v>
      </c>
      <c r="AF1211">
        <v>17.54</v>
      </c>
      <c r="AG1211">
        <v>646</v>
      </c>
      <c r="AH1211">
        <v>311.75</v>
      </c>
      <c r="AI1211">
        <v>11.29</v>
      </c>
      <c r="AJ1211">
        <v>492.25</v>
      </c>
      <c r="AK1211">
        <f>IF(ISNUMBER(VLOOKUP($A1211,'[1]F-F_Research_Data_Factors_weekl'!$G$6:$J$4822,2,0)),VLOOKUP($A1211,'[1]F-F_Research_Data_Factors_weekl'!$G$6:$J$4822,2,0),AK1212)</f>
        <v>5503.7667680627828</v>
      </c>
      <c r="AL1211">
        <f>IF(ISNUMBER(VLOOKUP($A1211,'[1]F-F_Research_Data_Factors_weekl'!$G$6:$J$4822,3,0)),VLOOKUP($A1211,'[1]F-F_Research_Data_Factors_weekl'!$G$6:$J$4822,3,0),AL1212)</f>
        <v>292.12748265040995</v>
      </c>
      <c r="AM1211">
        <f>IF(ISNUMBER(VLOOKUP($A1211,'[1]F-F_Research_Data_Factors_weekl'!$G$6:$J$4822,4,0)),VLOOKUP($A1211,'[1]F-F_Research_Data_Factors_weekl'!$G$6:$J$4822,4,0),AM1212)</f>
        <v>2301.4846452613228</v>
      </c>
    </row>
    <row r="1212" spans="1:39" x14ac:dyDescent="0.25">
      <c r="A1212" s="14">
        <v>34964</v>
      </c>
      <c r="B1212">
        <v>4764.1499999999996</v>
      </c>
      <c r="C1212">
        <v>581.73</v>
      </c>
      <c r="D1212">
        <v>1053.3900000000001</v>
      </c>
      <c r="E1212">
        <v>4522.84</v>
      </c>
      <c r="F1212">
        <v>2204.44</v>
      </c>
      <c r="G1212">
        <v>17713.93</v>
      </c>
      <c r="H1212">
        <v>1412.43</v>
      </c>
      <c r="I1212">
        <v>9541.8700000000008</v>
      </c>
      <c r="J1212">
        <v>5.8410000000000002</v>
      </c>
      <c r="K1212">
        <v>6.06</v>
      </c>
      <c r="L1212">
        <v>6.24</v>
      </c>
      <c r="M1212">
        <v>6.5839999999999996</v>
      </c>
      <c r="N1212">
        <v>84.27</v>
      </c>
      <c r="O1212">
        <v>1.3393999999999999</v>
      </c>
      <c r="P1212">
        <v>100.1</v>
      </c>
      <c r="Q1212">
        <v>1.5691999999999999</v>
      </c>
      <c r="R1212">
        <v>0.746</v>
      </c>
      <c r="S1212">
        <v>0.6623</v>
      </c>
      <c r="T1212">
        <v>1.1466000000000001</v>
      </c>
      <c r="U1212">
        <v>6.2819000000000003</v>
      </c>
      <c r="V1212">
        <v>7.0909000000000004</v>
      </c>
      <c r="W1212">
        <v>33.950000000000003</v>
      </c>
      <c r="X1212">
        <v>2.5087999999999999</v>
      </c>
      <c r="Y1212">
        <v>3.6484999999999999</v>
      </c>
      <c r="Z1212">
        <v>6.3550000000000004</v>
      </c>
      <c r="AA1212">
        <v>95.7</v>
      </c>
      <c r="AB1212">
        <v>5.39</v>
      </c>
      <c r="AC1212">
        <v>65.674999999999997</v>
      </c>
      <c r="AD1212">
        <v>112.45</v>
      </c>
      <c r="AE1212">
        <v>383.5</v>
      </c>
      <c r="AF1212">
        <v>17.25</v>
      </c>
      <c r="AG1212">
        <v>645</v>
      </c>
      <c r="AH1212">
        <v>310</v>
      </c>
      <c r="AI1212">
        <v>11.23</v>
      </c>
      <c r="AJ1212">
        <v>483</v>
      </c>
      <c r="AK1212">
        <f>IF(ISNUMBER(VLOOKUP($A1212,'[1]F-F_Research_Data_Factors_weekl'!$G$6:$J$4822,2,0)),VLOOKUP($A1212,'[1]F-F_Research_Data_Factors_weekl'!$G$6:$J$4822,2,0),AK1213)</f>
        <v>5495.5234828385246</v>
      </c>
      <c r="AL1212">
        <f>IF(ISNUMBER(VLOOKUP($A1212,'[1]F-F_Research_Data_Factors_weekl'!$G$6:$J$4822,3,0)),VLOOKUP($A1212,'[1]F-F_Research_Data_Factors_weekl'!$G$6:$J$4822,3,0),AL1213)</f>
        <v>295.31690522686006</v>
      </c>
      <c r="AM1212">
        <f>IF(ISNUMBER(VLOOKUP($A1212,'[1]F-F_Research_Data_Factors_weekl'!$G$6:$J$4822,4,0)),VLOOKUP($A1212,'[1]F-F_Research_Data_Factors_weekl'!$G$6:$J$4822,4,0),AM1213)</f>
        <v>2268.5900889712398</v>
      </c>
    </row>
    <row r="1213" spans="1:39" x14ac:dyDescent="0.25">
      <c r="A1213" s="14">
        <v>34957</v>
      </c>
      <c r="B1213">
        <v>4797.57</v>
      </c>
      <c r="C1213">
        <v>583.35</v>
      </c>
      <c r="D1213">
        <v>1051.0999999999999</v>
      </c>
      <c r="E1213">
        <v>4560.8100000000004</v>
      </c>
      <c r="F1213">
        <v>2305.58</v>
      </c>
      <c r="G1213">
        <v>18758.55</v>
      </c>
      <c r="H1213">
        <v>1481.07</v>
      </c>
      <c r="I1213">
        <v>9797.4</v>
      </c>
      <c r="J1213">
        <v>5.7229999999999999</v>
      </c>
      <c r="K1213">
        <v>5.9249999999999998</v>
      </c>
      <c r="L1213">
        <v>6.1289999999999996</v>
      </c>
      <c r="M1213">
        <v>6.4790000000000001</v>
      </c>
      <c r="N1213">
        <v>86.97</v>
      </c>
      <c r="O1213">
        <v>1.2903</v>
      </c>
      <c r="P1213">
        <v>104.15</v>
      </c>
      <c r="Q1213">
        <v>1.5505</v>
      </c>
      <c r="R1213">
        <v>0.76119999999999999</v>
      </c>
      <c r="S1213">
        <v>0.65869999999999995</v>
      </c>
      <c r="T1213">
        <v>1.2070000000000001</v>
      </c>
      <c r="U1213">
        <v>6.4950999999999999</v>
      </c>
      <c r="V1213">
        <v>7.16</v>
      </c>
      <c r="W1213">
        <v>33.549999999999997</v>
      </c>
      <c r="X1213">
        <v>2.5154999999999998</v>
      </c>
      <c r="Y1213">
        <v>3.6724999999999999</v>
      </c>
      <c r="Z1213">
        <v>6.28</v>
      </c>
      <c r="AA1213">
        <v>89.95</v>
      </c>
      <c r="AB1213">
        <v>5.4340000000000002</v>
      </c>
      <c r="AC1213">
        <v>64.7</v>
      </c>
      <c r="AD1213">
        <v>113.95</v>
      </c>
      <c r="AE1213">
        <v>386.5</v>
      </c>
      <c r="AF1213">
        <v>18.920000000000002</v>
      </c>
      <c r="AG1213">
        <v>622</v>
      </c>
      <c r="AH1213">
        <v>294.25</v>
      </c>
      <c r="AI1213">
        <v>10.75</v>
      </c>
      <c r="AJ1213">
        <v>463</v>
      </c>
      <c r="AK1213">
        <f>IF(ISNUMBER(VLOOKUP($A1213,'[1]F-F_Research_Data_Factors_weekl'!$G$6:$J$4822,2,0)),VLOOKUP($A1213,'[1]F-F_Research_Data_Factors_weekl'!$G$6:$J$4822,2,0),AK1214)</f>
        <v>5514.8253716392619</v>
      </c>
      <c r="AL1213">
        <f>IF(ISNUMBER(VLOOKUP($A1213,'[1]F-F_Research_Data_Factors_weekl'!$G$6:$J$4822,3,0)),VLOOKUP($A1213,'[1]F-F_Research_Data_Factors_weekl'!$G$6:$J$4822,3,0),AL1214)</f>
        <v>295.61251774460465</v>
      </c>
      <c r="AM1213">
        <f>IF(ISNUMBER(VLOOKUP($A1213,'[1]F-F_Research_Data_Factors_weekl'!$G$6:$J$4822,4,0)),VLOOKUP($A1213,'[1]F-F_Research_Data_Factors_weekl'!$G$6:$J$4822,4,0),AM1214)</f>
        <v>2308.0578786969577</v>
      </c>
    </row>
    <row r="1214" spans="1:39" x14ac:dyDescent="0.25">
      <c r="A1214" s="14">
        <v>34950</v>
      </c>
      <c r="B1214">
        <v>4700.72</v>
      </c>
      <c r="C1214">
        <v>572.67999999999995</v>
      </c>
      <c r="D1214">
        <v>1060.03</v>
      </c>
      <c r="E1214">
        <v>4571.5</v>
      </c>
      <c r="F1214">
        <v>2266.77</v>
      </c>
      <c r="G1214">
        <v>18279.55</v>
      </c>
      <c r="H1214">
        <v>1436.66</v>
      </c>
      <c r="I1214">
        <v>9393.2099999999991</v>
      </c>
      <c r="J1214">
        <v>5.8109999999999999</v>
      </c>
      <c r="K1214">
        <v>6.0250000000000004</v>
      </c>
      <c r="L1214">
        <v>6.2220000000000004</v>
      </c>
      <c r="M1214">
        <v>6.5869999999999997</v>
      </c>
      <c r="N1214">
        <v>86.01</v>
      </c>
      <c r="O1214">
        <v>1.296</v>
      </c>
      <c r="P1214">
        <v>99.63</v>
      </c>
      <c r="Q1214">
        <v>1.5508</v>
      </c>
      <c r="R1214">
        <v>0.75239999999999996</v>
      </c>
      <c r="S1214">
        <v>0.6512</v>
      </c>
      <c r="T1214">
        <v>1.2147000000000001</v>
      </c>
      <c r="U1214">
        <v>6.4478</v>
      </c>
      <c r="V1214">
        <v>7.1557000000000004</v>
      </c>
      <c r="W1214">
        <v>32.200000000000003</v>
      </c>
      <c r="X1214">
        <v>2.5017</v>
      </c>
      <c r="Y1214">
        <v>3.6659999999999999</v>
      </c>
      <c r="Z1214">
        <v>6.29</v>
      </c>
      <c r="AA1214">
        <v>80.7</v>
      </c>
      <c r="AB1214">
        <v>5.3360000000000003</v>
      </c>
      <c r="AC1214">
        <v>65.424999999999997</v>
      </c>
      <c r="AD1214">
        <v>111.15</v>
      </c>
      <c r="AE1214">
        <v>383.3</v>
      </c>
      <c r="AF1214">
        <v>18.440000000000001</v>
      </c>
      <c r="AG1214">
        <v>623</v>
      </c>
      <c r="AH1214">
        <v>291</v>
      </c>
      <c r="AI1214">
        <v>10.86</v>
      </c>
      <c r="AJ1214">
        <v>462</v>
      </c>
      <c r="AK1214">
        <f>IF(ISNUMBER(VLOOKUP($A1214,'[1]F-F_Research_Data_Factors_weekl'!$G$6:$J$4822,2,0)),VLOOKUP($A1214,'[1]F-F_Research_Data_Factors_weekl'!$G$6:$J$4822,2,0),AK1215)</f>
        <v>5443.5153209350128</v>
      </c>
      <c r="AL1214">
        <f>IF(ISNUMBER(VLOOKUP($A1214,'[1]F-F_Research_Data_Factors_weekl'!$G$6:$J$4822,3,0)),VLOOKUP($A1214,'[1]F-F_Research_Data_Factors_weekl'!$G$6:$J$4822,3,0),AL1215)</f>
        <v>299.59715997223537</v>
      </c>
      <c r="AM1214">
        <f>IF(ISNUMBER(VLOOKUP($A1214,'[1]F-F_Research_Data_Factors_weekl'!$G$6:$J$4822,4,0)),VLOOKUP($A1214,'[1]F-F_Research_Data_Factors_weekl'!$G$6:$J$4822,4,0),AM1215)</f>
        <v>2304.6009772311108</v>
      </c>
    </row>
    <row r="1215" spans="1:39" x14ac:dyDescent="0.25">
      <c r="A1215" s="14">
        <v>34943</v>
      </c>
      <c r="B1215">
        <v>4647.54</v>
      </c>
      <c r="C1215">
        <v>563.84</v>
      </c>
      <c r="D1215">
        <v>1019.47</v>
      </c>
      <c r="E1215">
        <v>4525.88</v>
      </c>
      <c r="F1215">
        <v>2242.7600000000002</v>
      </c>
      <c r="G1215">
        <v>18120.73</v>
      </c>
      <c r="H1215">
        <v>1425.04</v>
      </c>
      <c r="I1215">
        <v>9196.4699999999993</v>
      </c>
      <c r="J1215">
        <v>5.7969999999999997</v>
      </c>
      <c r="K1215">
        <v>6.0149999999999997</v>
      </c>
      <c r="L1215">
        <v>6.2309999999999999</v>
      </c>
      <c r="M1215">
        <v>6.6159999999999997</v>
      </c>
      <c r="N1215">
        <v>85.47</v>
      </c>
      <c r="O1215">
        <v>1.3057000000000001</v>
      </c>
      <c r="P1215">
        <v>97.44</v>
      </c>
      <c r="Q1215">
        <v>1.5573000000000001</v>
      </c>
      <c r="R1215">
        <v>0.752</v>
      </c>
      <c r="S1215">
        <v>0.6542</v>
      </c>
      <c r="T1215">
        <v>1.1969000000000001</v>
      </c>
      <c r="U1215">
        <v>6.3955000000000002</v>
      </c>
      <c r="V1215">
        <v>7.2912999999999997</v>
      </c>
      <c r="W1215">
        <v>31.85</v>
      </c>
      <c r="X1215">
        <v>2.4950000000000001</v>
      </c>
      <c r="Y1215">
        <v>3.6579999999999999</v>
      </c>
      <c r="Z1215">
        <v>6.2649999999999997</v>
      </c>
      <c r="AA1215">
        <v>86.33</v>
      </c>
      <c r="AB1215">
        <v>5.2709999999999999</v>
      </c>
      <c r="AC1215">
        <v>64.174999999999997</v>
      </c>
      <c r="AD1215">
        <v>111.8</v>
      </c>
      <c r="AE1215">
        <v>382.1</v>
      </c>
      <c r="AF1215">
        <v>18.04</v>
      </c>
      <c r="AG1215">
        <v>617.75</v>
      </c>
      <c r="AH1215">
        <v>296</v>
      </c>
      <c r="AI1215">
        <v>10.97</v>
      </c>
      <c r="AJ1215">
        <v>447.25</v>
      </c>
      <c r="AK1215">
        <f>IF(ISNUMBER(VLOOKUP($A1215,'[1]F-F_Research_Data_Factors_weekl'!$G$6:$J$4822,2,0)),VLOOKUP($A1215,'[1]F-F_Research_Data_Factors_weekl'!$G$6:$J$4822,2,0),AK1216)</f>
        <v>5341.4928082965489</v>
      </c>
      <c r="AL1215">
        <f>IF(ISNUMBER(VLOOKUP($A1215,'[1]F-F_Research_Data_Factors_weekl'!$G$6:$J$4822,3,0)),VLOOKUP($A1215,'[1]F-F_Research_Data_Factors_weekl'!$G$6:$J$4822,3,0),AL1216)</f>
        <v>297.78069771616674</v>
      </c>
      <c r="AM1215">
        <f>IF(ISNUMBER(VLOOKUP($A1215,'[1]F-F_Research_Data_Factors_weekl'!$G$6:$J$4822,4,0)),VLOOKUP($A1215,'[1]F-F_Research_Data_Factors_weekl'!$G$6:$J$4822,4,0),AM1216)</f>
        <v>2329.2914667789682</v>
      </c>
    </row>
    <row r="1216" spans="1:39" x14ac:dyDescent="0.25">
      <c r="A1216" s="14">
        <v>34936</v>
      </c>
      <c r="B1216">
        <v>4601.3999999999996</v>
      </c>
      <c r="C1216">
        <v>560.1</v>
      </c>
      <c r="D1216">
        <v>1019.98</v>
      </c>
      <c r="E1216">
        <v>4591</v>
      </c>
      <c r="F1216">
        <v>2257.34</v>
      </c>
      <c r="G1216">
        <v>17770.68</v>
      </c>
      <c r="H1216">
        <v>1410.24</v>
      </c>
      <c r="I1216">
        <v>9080.39</v>
      </c>
      <c r="J1216">
        <v>5.8659999999999997</v>
      </c>
      <c r="K1216">
        <v>6.1070000000000002</v>
      </c>
      <c r="L1216">
        <v>6.3520000000000003</v>
      </c>
      <c r="M1216">
        <v>6.7039999999999997</v>
      </c>
      <c r="N1216">
        <v>85.71</v>
      </c>
      <c r="O1216">
        <v>1.2974999999999999</v>
      </c>
      <c r="P1216">
        <v>96.7</v>
      </c>
      <c r="Q1216">
        <v>1.5507</v>
      </c>
      <c r="R1216">
        <v>0.74390000000000001</v>
      </c>
      <c r="S1216">
        <v>0.65090000000000003</v>
      </c>
      <c r="T1216">
        <v>1.2093</v>
      </c>
      <c r="U1216">
        <v>6.431</v>
      </c>
      <c r="V1216">
        <v>7.2789999999999999</v>
      </c>
      <c r="W1216">
        <v>31.67</v>
      </c>
      <c r="X1216">
        <v>2.4870000000000001</v>
      </c>
      <c r="Y1216">
        <v>3.6574999999999998</v>
      </c>
      <c r="Z1216">
        <v>6.32</v>
      </c>
      <c r="AA1216">
        <v>81.5</v>
      </c>
      <c r="AB1216">
        <v>5.5919999999999996</v>
      </c>
      <c r="AC1216">
        <v>61.2</v>
      </c>
      <c r="AD1216">
        <v>107.4</v>
      </c>
      <c r="AE1216">
        <v>383.3</v>
      </c>
      <c r="AF1216">
        <v>17.86</v>
      </c>
      <c r="AG1216">
        <v>596.75</v>
      </c>
      <c r="AH1216">
        <v>288.75</v>
      </c>
      <c r="AI1216">
        <v>11.3</v>
      </c>
      <c r="AJ1216">
        <v>440.75</v>
      </c>
      <c r="AK1216">
        <f>IF(ISNUMBER(VLOOKUP($A1216,'[1]F-F_Research_Data_Factors_weekl'!$G$6:$J$4822,2,0)),VLOOKUP($A1216,'[1]F-F_Research_Data_Factors_weekl'!$G$6:$J$4822,2,0),AK1217)</f>
        <v>5307.524650533137</v>
      </c>
      <c r="AL1216">
        <f>IF(ISNUMBER(VLOOKUP($A1216,'[1]F-F_Research_Data_Factors_weekl'!$G$6:$J$4822,3,0)),VLOOKUP($A1216,'[1]F-F_Research_Data_Factors_weekl'!$G$6:$J$4822,3,0),AL1217)</f>
        <v>299.0967232986809</v>
      </c>
      <c r="AM1216">
        <f>IF(ISNUMBER(VLOOKUP($A1216,'[1]F-F_Research_Data_Factors_weekl'!$G$6:$J$4822,4,0)),VLOOKUP($A1216,'[1]F-F_Research_Data_Factors_weekl'!$G$6:$J$4822,4,0),AM1217)</f>
        <v>2283.3952228006747</v>
      </c>
    </row>
    <row r="1217" spans="1:39" x14ac:dyDescent="0.25">
      <c r="A1217" s="14">
        <v>34929</v>
      </c>
      <c r="B1217">
        <v>4617.6000000000004</v>
      </c>
      <c r="C1217">
        <v>559.21</v>
      </c>
      <c r="D1217">
        <v>1031.28</v>
      </c>
      <c r="E1217">
        <v>4619.92</v>
      </c>
      <c r="F1217">
        <v>2265.86</v>
      </c>
      <c r="G1217">
        <v>18032.490000000002</v>
      </c>
      <c r="H1217">
        <v>1433.32</v>
      </c>
      <c r="I1217">
        <v>8895.82</v>
      </c>
      <c r="J1217">
        <v>6.0970000000000004</v>
      </c>
      <c r="K1217">
        <v>6.3520000000000003</v>
      </c>
      <c r="L1217">
        <v>6.556</v>
      </c>
      <c r="M1217">
        <v>6.8970000000000002</v>
      </c>
      <c r="N1217">
        <v>85.96</v>
      </c>
      <c r="O1217">
        <v>1.304</v>
      </c>
      <c r="P1217">
        <v>97.51</v>
      </c>
      <c r="Q1217">
        <v>1.5392999999999999</v>
      </c>
      <c r="R1217">
        <v>0.73609999999999998</v>
      </c>
      <c r="S1217">
        <v>0.64790000000000003</v>
      </c>
      <c r="T1217">
        <v>1.2237</v>
      </c>
      <c r="U1217">
        <v>6.4508999999999999</v>
      </c>
      <c r="V1217">
        <v>7.3780999999999999</v>
      </c>
      <c r="W1217">
        <v>31.585000000000001</v>
      </c>
      <c r="X1217">
        <v>2.4914999999999998</v>
      </c>
      <c r="Y1217">
        <v>3.653</v>
      </c>
      <c r="Z1217">
        <v>6.2350000000000003</v>
      </c>
      <c r="AA1217">
        <v>80.75</v>
      </c>
      <c r="AB1217">
        <v>5.6970000000000001</v>
      </c>
      <c r="AC1217">
        <v>61.325000000000003</v>
      </c>
      <c r="AD1217">
        <v>108</v>
      </c>
      <c r="AE1217">
        <v>384.8</v>
      </c>
      <c r="AF1217">
        <v>17.87</v>
      </c>
      <c r="AG1217">
        <v>594</v>
      </c>
      <c r="AH1217">
        <v>281.75</v>
      </c>
      <c r="AI1217">
        <v>11.45</v>
      </c>
      <c r="AJ1217">
        <v>428.5</v>
      </c>
      <c r="AK1217">
        <f>IF(ISNUMBER(VLOOKUP($A1217,'[1]F-F_Research_Data_Factors_weekl'!$G$6:$J$4822,2,0)),VLOOKUP($A1217,'[1]F-F_Research_Data_Factors_weekl'!$G$6:$J$4822,2,0),AK1218)</f>
        <v>5307.524650533137</v>
      </c>
      <c r="AL1217">
        <f>IF(ISNUMBER(VLOOKUP($A1217,'[1]F-F_Research_Data_Factors_weekl'!$G$6:$J$4822,3,0)),VLOOKUP($A1217,'[1]F-F_Research_Data_Factors_weekl'!$G$6:$J$4822,3,0),AL1218)</f>
        <v>299.0967232986809</v>
      </c>
      <c r="AM1217">
        <f>IF(ISNUMBER(VLOOKUP($A1217,'[1]F-F_Research_Data_Factors_weekl'!$G$6:$J$4822,4,0)),VLOOKUP($A1217,'[1]F-F_Research_Data_Factors_weekl'!$G$6:$J$4822,4,0),AM1218)</f>
        <v>2267.9730063574443</v>
      </c>
    </row>
    <row r="1218" spans="1:39" x14ac:dyDescent="0.25">
      <c r="A1218" s="14">
        <v>34922</v>
      </c>
      <c r="B1218">
        <v>4618.3</v>
      </c>
      <c r="C1218">
        <v>555.11</v>
      </c>
      <c r="D1218">
        <v>1004.11</v>
      </c>
      <c r="E1218">
        <v>4588.3999999999996</v>
      </c>
      <c r="F1218">
        <v>2228.44</v>
      </c>
      <c r="G1218">
        <v>16792.34</v>
      </c>
      <c r="H1218">
        <v>1349.56</v>
      </c>
      <c r="I1218">
        <v>9006.93</v>
      </c>
      <c r="J1218">
        <v>6.0529999999999999</v>
      </c>
      <c r="K1218">
        <v>6.3739999999999997</v>
      </c>
      <c r="L1218">
        <v>6.6120000000000001</v>
      </c>
      <c r="M1218">
        <v>6.99</v>
      </c>
      <c r="N1218">
        <v>84.09</v>
      </c>
      <c r="O1218">
        <v>1.3344</v>
      </c>
      <c r="P1218">
        <v>94.04</v>
      </c>
      <c r="Q1218">
        <v>1.569</v>
      </c>
      <c r="R1218">
        <v>0.74299999999999999</v>
      </c>
      <c r="S1218">
        <v>0.66200000000000003</v>
      </c>
      <c r="T1218">
        <v>1.1976</v>
      </c>
      <c r="U1218">
        <v>6.3293999999999997</v>
      </c>
      <c r="V1218">
        <v>7.2008000000000001</v>
      </c>
      <c r="W1218">
        <v>31.43</v>
      </c>
      <c r="X1218">
        <v>2.4731999999999998</v>
      </c>
      <c r="Y1218">
        <v>3.6320000000000001</v>
      </c>
      <c r="Z1218">
        <v>6.15</v>
      </c>
      <c r="AA1218">
        <v>74.7</v>
      </c>
      <c r="AB1218">
        <v>5.2149999999999999</v>
      </c>
      <c r="AC1218">
        <v>62.875</v>
      </c>
      <c r="AD1218">
        <v>102.15</v>
      </c>
      <c r="AE1218">
        <v>383.5</v>
      </c>
      <c r="AF1218">
        <v>17.86</v>
      </c>
      <c r="AG1218">
        <v>586</v>
      </c>
      <c r="AH1218">
        <v>278.75</v>
      </c>
      <c r="AI1218">
        <v>11.14</v>
      </c>
      <c r="AJ1218">
        <v>439</v>
      </c>
      <c r="AK1218">
        <f>IF(ISNUMBER(VLOOKUP($A1218,'[1]F-F_Research_Data_Factors_weekl'!$G$6:$J$4822,2,0)),VLOOKUP($A1218,'[1]F-F_Research_Data_Factors_weekl'!$G$6:$J$4822,2,0),AK1219)</f>
        <v>5246.6633556080833</v>
      </c>
      <c r="AL1218">
        <f>IF(ISNUMBER(VLOOKUP($A1218,'[1]F-F_Research_Data_Factors_weekl'!$G$6:$J$4822,3,0)),VLOOKUP($A1218,'[1]F-F_Research_Data_Factors_weekl'!$G$6:$J$4822,3,0),AL1219)</f>
        <v>297.07660240234497</v>
      </c>
      <c r="AM1218">
        <f>IF(ISNUMBER(VLOOKUP($A1218,'[1]F-F_Research_Data_Factors_weekl'!$G$6:$J$4822,4,0)),VLOOKUP($A1218,'[1]F-F_Research_Data_Factors_weekl'!$G$6:$J$4822,4,0),AM1219)</f>
        <v>2279.3698556356226</v>
      </c>
    </row>
    <row r="1219" spans="1:39" x14ac:dyDescent="0.25">
      <c r="A1219" s="14">
        <v>34915</v>
      </c>
      <c r="B1219">
        <v>4683.46</v>
      </c>
      <c r="C1219">
        <v>558.94000000000005</v>
      </c>
      <c r="D1219">
        <v>991.11</v>
      </c>
      <c r="E1219">
        <v>4613.88</v>
      </c>
      <c r="F1219">
        <v>2236.6799999999998</v>
      </c>
      <c r="G1219">
        <v>16741.2</v>
      </c>
      <c r="H1219">
        <v>1340.61</v>
      </c>
      <c r="I1219">
        <v>9362.83</v>
      </c>
      <c r="J1219">
        <v>5.9080000000000004</v>
      </c>
      <c r="K1219">
        <v>6.202</v>
      </c>
      <c r="L1219">
        <v>6.4889999999999999</v>
      </c>
      <c r="M1219">
        <v>6.9080000000000004</v>
      </c>
      <c r="N1219">
        <v>82.08</v>
      </c>
      <c r="O1219">
        <v>1.3694999999999999</v>
      </c>
      <c r="P1219">
        <v>91.43</v>
      </c>
      <c r="Q1219">
        <v>1.6057999999999999</v>
      </c>
      <c r="R1219">
        <v>0.74299999999999999</v>
      </c>
      <c r="S1219">
        <v>0.66969999999999996</v>
      </c>
      <c r="T1219">
        <v>1.1529</v>
      </c>
      <c r="U1219">
        <v>6.1565000000000003</v>
      </c>
      <c r="V1219">
        <v>7.0679999999999996</v>
      </c>
      <c r="W1219">
        <v>31.414999999999999</v>
      </c>
      <c r="X1219">
        <v>2.4626999999999999</v>
      </c>
      <c r="Y1219">
        <v>3.6120000000000001</v>
      </c>
      <c r="Z1219">
        <v>6.1449999999999996</v>
      </c>
      <c r="AA1219">
        <v>74.37</v>
      </c>
      <c r="AB1219">
        <v>5.1669999999999998</v>
      </c>
      <c r="AC1219">
        <v>64.7</v>
      </c>
      <c r="AD1219">
        <v>100.85</v>
      </c>
      <c r="AE1219">
        <v>383.3</v>
      </c>
      <c r="AF1219">
        <v>17.71</v>
      </c>
      <c r="AG1219">
        <v>588</v>
      </c>
      <c r="AH1219">
        <v>276.25</v>
      </c>
      <c r="AI1219">
        <v>10.7</v>
      </c>
      <c r="AJ1219">
        <v>434.5</v>
      </c>
      <c r="AK1219">
        <f>IF(ISNUMBER(VLOOKUP($A1219,'[1]F-F_Research_Data_Factors_weekl'!$G$6:$J$4822,2,0)),VLOOKUP($A1219,'[1]F-F_Research_Data_Factors_weekl'!$G$6:$J$4822,2,0),AK1220)</f>
        <v>5263.5065766533744</v>
      </c>
      <c r="AL1219">
        <f>IF(ISNUMBER(VLOOKUP($A1219,'[1]F-F_Research_Data_Factors_weekl'!$G$6:$J$4822,3,0)),VLOOKUP($A1219,'[1]F-F_Research_Data_Factors_weekl'!$G$6:$J$4822,3,0),AL1220)</f>
        <v>294.16437508896422</v>
      </c>
      <c r="AM1219">
        <f>IF(ISNUMBER(VLOOKUP($A1219,'[1]F-F_Research_Data_Factors_weekl'!$G$6:$J$4822,4,0)),VLOOKUP($A1219,'[1]F-F_Research_Data_Factors_weekl'!$G$6:$J$4822,4,0),AM1220)</f>
        <v>2288.2942030274294</v>
      </c>
    </row>
    <row r="1220" spans="1:39" x14ac:dyDescent="0.25">
      <c r="A1220" s="14">
        <v>34908</v>
      </c>
      <c r="B1220">
        <v>4715.51</v>
      </c>
      <c r="C1220">
        <v>562.92999999999995</v>
      </c>
      <c r="D1220">
        <v>1005.28</v>
      </c>
      <c r="E1220">
        <v>4609.54</v>
      </c>
      <c r="F1220">
        <v>2217.91</v>
      </c>
      <c r="G1220">
        <v>16649.45</v>
      </c>
      <c r="H1220">
        <v>1327.61</v>
      </c>
      <c r="I1220">
        <v>9451.69</v>
      </c>
      <c r="J1220">
        <v>5.9249999999999998</v>
      </c>
      <c r="K1220">
        <v>6.2140000000000004</v>
      </c>
      <c r="L1220">
        <v>6.4719999999999995</v>
      </c>
      <c r="M1220">
        <v>6.9</v>
      </c>
      <c r="N1220">
        <v>81.41</v>
      </c>
      <c r="O1220">
        <v>1.377</v>
      </c>
      <c r="P1220">
        <v>88.15</v>
      </c>
      <c r="Q1220">
        <v>1.6004</v>
      </c>
      <c r="R1220">
        <v>0.73629999999999995</v>
      </c>
      <c r="S1220">
        <v>0.67279999999999995</v>
      </c>
      <c r="T1220">
        <v>1.1491</v>
      </c>
      <c r="U1220">
        <v>6.1226000000000003</v>
      </c>
      <c r="V1220">
        <v>7.0548999999999999</v>
      </c>
      <c r="W1220">
        <v>31.41</v>
      </c>
      <c r="X1220">
        <v>2.4571999999999998</v>
      </c>
      <c r="Y1220">
        <v>3.6240000000000001</v>
      </c>
      <c r="Z1220">
        <v>6.1150000000000002</v>
      </c>
      <c r="AA1220">
        <v>77.78</v>
      </c>
      <c r="AB1220">
        <v>5.085</v>
      </c>
      <c r="AC1220">
        <v>63.825000000000003</v>
      </c>
      <c r="AD1220">
        <v>104.1</v>
      </c>
      <c r="AE1220">
        <v>382.9</v>
      </c>
      <c r="AF1220">
        <v>17.43</v>
      </c>
      <c r="AG1220">
        <v>621.5</v>
      </c>
      <c r="AH1220">
        <v>289</v>
      </c>
      <c r="AI1220">
        <v>10.65</v>
      </c>
      <c r="AJ1220">
        <v>459</v>
      </c>
      <c r="AK1220">
        <f>IF(ISNUMBER(VLOOKUP($A1220,'[1]F-F_Research_Data_Factors_weekl'!$G$6:$J$4822,2,0)),VLOOKUP($A1220,'[1]F-F_Research_Data_Factors_weekl'!$G$6:$J$4822,2,0),AK1221)</f>
        <v>5305.9542103360627</v>
      </c>
      <c r="AL1220">
        <f>IF(ISNUMBER(VLOOKUP($A1220,'[1]F-F_Research_Data_Factors_weekl'!$G$6:$J$4822,3,0)),VLOOKUP($A1220,'[1]F-F_Research_Data_Factors_weekl'!$G$6:$J$4822,3,0),AL1221)</f>
        <v>292.70087073528782</v>
      </c>
      <c r="AM1220">
        <f>IF(ISNUMBER(VLOOKUP($A1220,'[1]F-F_Research_Data_Factors_weekl'!$G$6:$J$4822,4,0)),VLOOKUP($A1220,'[1]F-F_Research_Data_Factors_weekl'!$G$6:$J$4822,4,0),AM1221)</f>
        <v>2257.5909658913074</v>
      </c>
    </row>
    <row r="1221" spans="1:39" x14ac:dyDescent="0.25">
      <c r="A1221" s="14">
        <v>34901</v>
      </c>
      <c r="B1221">
        <v>4641.55</v>
      </c>
      <c r="C1221">
        <v>553.62</v>
      </c>
      <c r="D1221">
        <v>961.77</v>
      </c>
      <c r="E1221">
        <v>4599.99</v>
      </c>
      <c r="F1221">
        <v>2196.54</v>
      </c>
      <c r="G1221">
        <v>16589.09</v>
      </c>
      <c r="H1221">
        <v>1318.24</v>
      </c>
      <c r="I1221">
        <v>9410.23</v>
      </c>
      <c r="J1221">
        <v>5.9779999999999998</v>
      </c>
      <c r="K1221">
        <v>6.2620000000000005</v>
      </c>
      <c r="L1221">
        <v>6.5289999999999999</v>
      </c>
      <c r="M1221">
        <v>6.9619999999999997</v>
      </c>
      <c r="N1221">
        <v>81.8</v>
      </c>
      <c r="O1221">
        <v>1.3671</v>
      </c>
      <c r="P1221">
        <v>88.45</v>
      </c>
      <c r="Q1221">
        <v>1.5981999999999998</v>
      </c>
      <c r="R1221">
        <v>0.73529999999999995</v>
      </c>
      <c r="S1221">
        <v>0.6754</v>
      </c>
      <c r="T1221">
        <v>1.1537999999999999</v>
      </c>
      <c r="U1221">
        <v>6.1553000000000004</v>
      </c>
      <c r="V1221">
        <v>7.1471</v>
      </c>
      <c r="W1221">
        <v>31.41</v>
      </c>
      <c r="X1221">
        <v>2.4489999999999998</v>
      </c>
      <c r="Y1221">
        <v>3.6417999999999999</v>
      </c>
      <c r="Z1221">
        <v>6.1050000000000004</v>
      </c>
      <c r="AA1221">
        <v>76.03</v>
      </c>
      <c r="AB1221">
        <v>5.1790000000000003</v>
      </c>
      <c r="AC1221">
        <v>63.024999999999999</v>
      </c>
      <c r="AD1221">
        <v>101.7</v>
      </c>
      <c r="AE1221">
        <v>386.6</v>
      </c>
      <c r="AF1221">
        <v>16.79</v>
      </c>
      <c r="AG1221">
        <v>631</v>
      </c>
      <c r="AH1221">
        <v>293.5</v>
      </c>
      <c r="AI1221">
        <v>10.25</v>
      </c>
      <c r="AJ1221">
        <v>477.75</v>
      </c>
      <c r="AK1221">
        <f>IF(ISNUMBER(VLOOKUP($A1221,'[1]F-F_Research_Data_Factors_weekl'!$G$6:$J$4822,2,0)),VLOOKUP($A1221,'[1]F-F_Research_Data_Factors_weekl'!$G$6:$J$4822,2,0),AK1222)</f>
        <v>5194.7857943372455</v>
      </c>
      <c r="AL1221">
        <f>IF(ISNUMBER(VLOOKUP($A1221,'[1]F-F_Research_Data_Factors_weekl'!$G$6:$J$4822,3,0)),VLOOKUP($A1221,'[1]F-F_Research_Data_Factors_weekl'!$G$6:$J$4822,3,0),AL1222)</f>
        <v>290.83949794841794</v>
      </c>
      <c r="AM1221">
        <f>IF(ISNUMBER(VLOOKUP($A1221,'[1]F-F_Research_Data_Factors_weekl'!$G$6:$J$4822,4,0)),VLOOKUP($A1221,'[1]F-F_Research_Data_Factors_weekl'!$G$6:$J$4822,4,0),AM1222)</f>
        <v>2279.243781818584</v>
      </c>
    </row>
    <row r="1222" spans="1:39" x14ac:dyDescent="0.25">
      <c r="A1222" s="14">
        <v>34894</v>
      </c>
      <c r="B1222">
        <v>4708.82</v>
      </c>
      <c r="C1222">
        <v>559.89</v>
      </c>
      <c r="D1222">
        <v>999.33</v>
      </c>
      <c r="E1222">
        <v>4688.83</v>
      </c>
      <c r="F1222">
        <v>2191.25</v>
      </c>
      <c r="G1222">
        <v>16517.7</v>
      </c>
      <c r="H1222">
        <v>1320.21</v>
      </c>
      <c r="I1222">
        <v>9727.9599999999991</v>
      </c>
      <c r="J1222">
        <v>5.6920000000000002</v>
      </c>
      <c r="K1222">
        <v>5.9</v>
      </c>
      <c r="L1222">
        <v>6.1580000000000004</v>
      </c>
      <c r="M1222">
        <v>6.6040000000000001</v>
      </c>
      <c r="N1222">
        <v>81.91</v>
      </c>
      <c r="O1222">
        <v>1.3622000000000001</v>
      </c>
      <c r="P1222">
        <v>87.85</v>
      </c>
      <c r="Q1222">
        <v>1.5954999999999999</v>
      </c>
      <c r="R1222">
        <v>0.73129999999999995</v>
      </c>
      <c r="S1222">
        <v>0.67649999999999999</v>
      </c>
      <c r="T1222">
        <v>1.1633</v>
      </c>
      <c r="U1222">
        <v>6.1784999999999997</v>
      </c>
      <c r="V1222">
        <v>7.1829999999999998</v>
      </c>
      <c r="W1222">
        <v>31.367000000000001</v>
      </c>
      <c r="X1222">
        <v>2.4487000000000001</v>
      </c>
      <c r="Y1222">
        <v>3.6470000000000002</v>
      </c>
      <c r="Z1222">
        <v>6.0110000000000001</v>
      </c>
      <c r="AA1222">
        <v>78.77</v>
      </c>
      <c r="AB1222">
        <v>5.2160000000000002</v>
      </c>
      <c r="AC1222">
        <v>61.674999999999997</v>
      </c>
      <c r="AD1222">
        <v>94.5</v>
      </c>
      <c r="AE1222">
        <v>389.6</v>
      </c>
      <c r="AF1222">
        <v>17.32</v>
      </c>
      <c r="AG1222">
        <v>620</v>
      </c>
      <c r="AH1222">
        <v>287</v>
      </c>
      <c r="AI1222">
        <v>9.69</v>
      </c>
      <c r="AJ1222">
        <v>441</v>
      </c>
      <c r="AK1222">
        <f>IF(ISNUMBER(VLOOKUP($A1222,'[1]F-F_Research_Data_Factors_weekl'!$G$6:$J$4822,2,0)),VLOOKUP($A1222,'[1]F-F_Research_Data_Factors_weekl'!$G$6:$J$4822,2,0),AK1223)</f>
        <v>5269.0798197963741</v>
      </c>
      <c r="AL1222">
        <f>IF(ISNUMBER(VLOOKUP($A1222,'[1]F-F_Research_Data_Factors_weekl'!$G$6:$J$4822,3,0)),VLOOKUP($A1222,'[1]F-F_Research_Data_Factors_weekl'!$G$6:$J$4822,3,0),AL1223)</f>
        <v>290.02742116914436</v>
      </c>
      <c r="AM1222">
        <f>IF(ISNUMBER(VLOOKUP($A1222,'[1]F-F_Research_Data_Factors_weekl'!$G$6:$J$4822,4,0)),VLOOKUP($A1222,'[1]F-F_Research_Data_Factors_weekl'!$G$6:$J$4822,4,0),AM1223)</f>
        <v>2278.7880242137412</v>
      </c>
    </row>
    <row r="1223" spans="1:39" x14ac:dyDescent="0.25">
      <c r="A1223" s="14">
        <v>34887</v>
      </c>
      <c r="B1223">
        <v>4702.7299999999996</v>
      </c>
      <c r="C1223">
        <v>556.37</v>
      </c>
      <c r="D1223">
        <v>969.75</v>
      </c>
      <c r="E1223">
        <v>4624.78</v>
      </c>
      <c r="F1223">
        <v>2163.37</v>
      </c>
      <c r="G1223">
        <v>16213.08</v>
      </c>
      <c r="H1223">
        <v>1298.99</v>
      </c>
      <c r="I1223">
        <v>9632.25</v>
      </c>
      <c r="J1223">
        <v>5.548</v>
      </c>
      <c r="K1223">
        <v>5.7510000000000003</v>
      </c>
      <c r="L1223">
        <v>6.0449999999999999</v>
      </c>
      <c r="M1223">
        <v>6.524</v>
      </c>
      <c r="N1223">
        <v>81.86</v>
      </c>
      <c r="O1223">
        <v>1.3585</v>
      </c>
      <c r="P1223">
        <v>86.7</v>
      </c>
      <c r="Q1223">
        <v>1.5964</v>
      </c>
      <c r="R1223">
        <v>0.71609999999999996</v>
      </c>
      <c r="S1223">
        <v>0.67789999999999995</v>
      </c>
      <c r="T1223">
        <v>1.1580999999999999</v>
      </c>
      <c r="U1223">
        <v>6.1897000000000002</v>
      </c>
      <c r="V1223">
        <v>7.2450999999999999</v>
      </c>
      <c r="W1223">
        <v>31.372</v>
      </c>
      <c r="X1223">
        <v>2.4445000000000001</v>
      </c>
      <c r="Y1223">
        <v>3.6395</v>
      </c>
      <c r="Z1223">
        <v>6.15</v>
      </c>
      <c r="AA1223">
        <v>111.66</v>
      </c>
      <c r="AB1223">
        <v>5.1429999999999998</v>
      </c>
      <c r="AC1223">
        <v>63.924999999999997</v>
      </c>
      <c r="AD1223">
        <v>92.25</v>
      </c>
      <c r="AE1223">
        <v>386.7</v>
      </c>
      <c r="AF1223">
        <v>17.14</v>
      </c>
      <c r="AG1223">
        <v>606.75</v>
      </c>
      <c r="AH1223">
        <v>277.25</v>
      </c>
      <c r="AI1223">
        <v>10.25</v>
      </c>
      <c r="AJ1223">
        <v>420.5</v>
      </c>
      <c r="AK1223">
        <f>IF(ISNUMBER(VLOOKUP($A1223,'[1]F-F_Research_Data_Factors_weekl'!$G$6:$J$4822,2,0)),VLOOKUP($A1223,'[1]F-F_Research_Data_Factors_weekl'!$G$6:$J$4822,2,0),AK1224)</f>
        <v>5225.1882385921999</v>
      </c>
      <c r="AL1223">
        <f>IF(ISNUMBER(VLOOKUP($A1223,'[1]F-F_Research_Data_Factors_weekl'!$G$6:$J$4822,3,0)),VLOOKUP($A1223,'[1]F-F_Research_Data_Factors_weekl'!$G$6:$J$4822,3,0),AL1224)</f>
        <v>285.85395344879203</v>
      </c>
      <c r="AM1223">
        <f>IF(ISNUMBER(VLOOKUP($A1223,'[1]F-F_Research_Data_Factors_weekl'!$G$6:$J$4822,4,0)),VLOOKUP($A1223,'[1]F-F_Research_Data_Factors_weekl'!$G$6:$J$4822,4,0),AM1224)</f>
        <v>2304.5995390511139</v>
      </c>
    </row>
    <row r="1224" spans="1:39" x14ac:dyDescent="0.25">
      <c r="A1224" s="14">
        <v>34880</v>
      </c>
      <c r="B1224">
        <v>4556.09</v>
      </c>
      <c r="C1224">
        <v>544.75</v>
      </c>
      <c r="D1224">
        <v>933.45</v>
      </c>
      <c r="E1224">
        <v>4527.1499999999996</v>
      </c>
      <c r="F1224">
        <v>2089.04</v>
      </c>
      <c r="G1224">
        <v>14517.4</v>
      </c>
      <c r="H1224">
        <v>1196.99</v>
      </c>
      <c r="I1224">
        <v>9206.5400000000009</v>
      </c>
      <c r="J1224">
        <v>5.7930000000000001</v>
      </c>
      <c r="K1224">
        <v>5.9669999999999996</v>
      </c>
      <c r="L1224">
        <v>6.2030000000000003</v>
      </c>
      <c r="M1224">
        <v>6.617</v>
      </c>
      <c r="N1224">
        <v>81.58</v>
      </c>
      <c r="O1224">
        <v>1.3605</v>
      </c>
      <c r="P1224">
        <v>84.63</v>
      </c>
      <c r="Q1224">
        <v>1.5954999999999999</v>
      </c>
      <c r="R1224">
        <v>0.71030000000000004</v>
      </c>
      <c r="S1224">
        <v>0.66979999999999995</v>
      </c>
      <c r="T1224">
        <v>1.1479999999999999</v>
      </c>
      <c r="U1224">
        <v>6.1521999999999997</v>
      </c>
      <c r="V1224">
        <v>7.2607999999999997</v>
      </c>
      <c r="W1224">
        <v>31.396999999999998</v>
      </c>
      <c r="X1224">
        <v>2.4373</v>
      </c>
      <c r="Y1224">
        <v>3.637</v>
      </c>
      <c r="Z1224">
        <v>6.24</v>
      </c>
      <c r="AA1224">
        <v>113.6</v>
      </c>
      <c r="AB1224">
        <v>5.0140000000000002</v>
      </c>
      <c r="AC1224">
        <v>62.8</v>
      </c>
      <c r="AD1224">
        <v>98.4</v>
      </c>
      <c r="AE1224">
        <v>385.6</v>
      </c>
      <c r="AF1224">
        <v>17.399999999999999</v>
      </c>
      <c r="AG1224">
        <v>577.5</v>
      </c>
      <c r="AH1224">
        <v>272</v>
      </c>
      <c r="AI1224">
        <v>12.03</v>
      </c>
      <c r="AJ1224">
        <v>446</v>
      </c>
      <c r="AK1224">
        <f>IF(ISNUMBER(VLOOKUP($A1224,'[1]F-F_Research_Data_Factors_weekl'!$G$6:$J$4822,2,0)),VLOOKUP($A1224,'[1]F-F_Research_Data_Factors_weekl'!$G$6:$J$4822,2,0),AK1225)</f>
        <v>5112.2084322397022</v>
      </c>
      <c r="AL1224">
        <f>IF(ISNUMBER(VLOOKUP($A1224,'[1]F-F_Research_Data_Factors_weekl'!$G$6:$J$4822,3,0)),VLOOKUP($A1224,'[1]F-F_Research_Data_Factors_weekl'!$G$6:$J$4822,3,0),AL1225)</f>
        <v>287.81106871606124</v>
      </c>
      <c r="AM1224">
        <f>IF(ISNUMBER(VLOOKUP($A1224,'[1]F-F_Research_Data_Factors_weekl'!$G$6:$J$4822,4,0)),VLOOKUP($A1224,'[1]F-F_Research_Data_Factors_weekl'!$G$6:$J$4822,4,0),AM1225)</f>
        <v>2296.3327411828554</v>
      </c>
    </row>
    <row r="1225" spans="1:39" x14ac:dyDescent="0.25">
      <c r="A1225" s="14">
        <v>34873</v>
      </c>
      <c r="B1225">
        <v>4585.84</v>
      </c>
      <c r="C1225">
        <v>549.71</v>
      </c>
      <c r="D1225">
        <v>938.95</v>
      </c>
      <c r="E1225">
        <v>4544.75</v>
      </c>
      <c r="F1225">
        <v>2138.2199999999998</v>
      </c>
      <c r="G1225">
        <v>15265.18</v>
      </c>
      <c r="H1225">
        <v>1232.1500000000001</v>
      </c>
      <c r="I1225">
        <v>9224.36</v>
      </c>
      <c r="J1225">
        <v>5.6109999999999998</v>
      </c>
      <c r="K1225">
        <v>5.8100000000000005</v>
      </c>
      <c r="L1225">
        <v>6.0490000000000004</v>
      </c>
      <c r="M1225">
        <v>6.5</v>
      </c>
      <c r="N1225">
        <v>81.430000000000007</v>
      </c>
      <c r="O1225">
        <v>1.3616999999999999</v>
      </c>
      <c r="P1225">
        <v>84.33</v>
      </c>
      <c r="Q1225">
        <v>1.6055000000000001</v>
      </c>
      <c r="R1225">
        <v>0.72099999999999997</v>
      </c>
      <c r="S1225">
        <v>0.67090000000000005</v>
      </c>
      <c r="T1225">
        <v>1.1474</v>
      </c>
      <c r="U1225">
        <v>6.1715999999999998</v>
      </c>
      <c r="V1225">
        <v>7.2332999999999998</v>
      </c>
      <c r="W1225">
        <v>31.4</v>
      </c>
      <c r="X1225">
        <v>2.4380999999999999</v>
      </c>
      <c r="Y1225">
        <v>3.6297999999999999</v>
      </c>
      <c r="Z1225">
        <v>6.24</v>
      </c>
      <c r="AA1225">
        <v>111.65</v>
      </c>
      <c r="AB1225">
        <v>5.3550000000000004</v>
      </c>
      <c r="AC1225">
        <v>64.125</v>
      </c>
      <c r="AD1225">
        <v>101.4</v>
      </c>
      <c r="AE1225">
        <v>390.7</v>
      </c>
      <c r="AF1225">
        <v>17.489999999999998</v>
      </c>
      <c r="AG1225">
        <v>601.75</v>
      </c>
      <c r="AH1225">
        <v>279</v>
      </c>
      <c r="AI1225">
        <v>12.62</v>
      </c>
      <c r="AJ1225">
        <v>423</v>
      </c>
      <c r="AK1225">
        <f>IF(ISNUMBER(VLOOKUP($A1225,'[1]F-F_Research_Data_Factors_weekl'!$G$6:$J$4822,2,0)),VLOOKUP($A1225,'[1]F-F_Research_Data_Factors_weekl'!$G$6:$J$4822,2,0),AK1226)</f>
        <v>5154.9948898252514</v>
      </c>
      <c r="AL1225">
        <f>IF(ISNUMBER(VLOOKUP($A1225,'[1]F-F_Research_Data_Factors_weekl'!$G$6:$J$4822,3,0)),VLOOKUP($A1225,'[1]F-F_Research_Data_Factors_weekl'!$G$6:$J$4822,3,0),AL1226)</f>
        <v>284.59514359345519</v>
      </c>
      <c r="AM1225">
        <f>IF(ISNUMBER(VLOOKUP($A1225,'[1]F-F_Research_Data_Factors_weekl'!$G$6:$J$4822,4,0)),VLOOKUP($A1225,'[1]F-F_Research_Data_Factors_weekl'!$G$6:$J$4822,4,0),AM1226)</f>
        <v>2291.7492426974604</v>
      </c>
    </row>
    <row r="1226" spans="1:39" x14ac:dyDescent="0.25">
      <c r="A1226" s="14">
        <v>34866</v>
      </c>
      <c r="B1226">
        <v>4510.79</v>
      </c>
      <c r="C1226">
        <v>539.83000000000004</v>
      </c>
      <c r="D1226">
        <v>908.64</v>
      </c>
      <c r="E1226">
        <v>4525.2700000000004</v>
      </c>
      <c r="F1226">
        <v>2125.06</v>
      </c>
      <c r="G1226">
        <v>14703.17</v>
      </c>
      <c r="H1226">
        <v>1203.67</v>
      </c>
      <c r="I1226">
        <v>9313.9500000000007</v>
      </c>
      <c r="J1226">
        <v>5.7450000000000001</v>
      </c>
      <c r="K1226">
        <v>5.9429999999999996</v>
      </c>
      <c r="L1226">
        <v>6.1959999999999997</v>
      </c>
      <c r="M1226">
        <v>6.6150000000000002</v>
      </c>
      <c r="N1226">
        <v>82.12</v>
      </c>
      <c r="O1226">
        <v>1.3466</v>
      </c>
      <c r="P1226">
        <v>84.7</v>
      </c>
      <c r="Q1226">
        <v>1.6049</v>
      </c>
      <c r="R1226">
        <v>0.7278</v>
      </c>
      <c r="S1226">
        <v>0.66979999999999995</v>
      </c>
      <c r="T1226">
        <v>1.1612</v>
      </c>
      <c r="U1226">
        <v>6.2339000000000002</v>
      </c>
      <c r="V1226">
        <v>7.2539999999999996</v>
      </c>
      <c r="W1226">
        <v>31.45</v>
      </c>
      <c r="X1226">
        <v>2.4415</v>
      </c>
      <c r="Y1226">
        <v>3.6659999999999999</v>
      </c>
      <c r="Z1226">
        <v>6.19</v>
      </c>
      <c r="AA1226">
        <v>113.4</v>
      </c>
      <c r="AB1226">
        <v>5.415</v>
      </c>
      <c r="AC1226">
        <v>63.2</v>
      </c>
      <c r="AD1226">
        <v>103.5</v>
      </c>
      <c r="AE1226">
        <v>390.5</v>
      </c>
      <c r="AF1226">
        <v>18.84</v>
      </c>
      <c r="AG1226">
        <v>589</v>
      </c>
      <c r="AH1226">
        <v>277.25</v>
      </c>
      <c r="AI1226">
        <v>11.66</v>
      </c>
      <c r="AJ1226">
        <v>380.5</v>
      </c>
      <c r="AK1226">
        <f>IF(ISNUMBER(VLOOKUP($A1226,'[1]F-F_Research_Data_Factors_weekl'!$G$6:$J$4822,2,0)),VLOOKUP($A1226,'[1]F-F_Research_Data_Factors_weekl'!$G$6:$J$4822,2,0),AK1227)</f>
        <v>5064.8407249216461</v>
      </c>
      <c r="AL1226">
        <f>IF(ISNUMBER(VLOOKUP($A1226,'[1]F-F_Research_Data_Factors_weekl'!$G$6:$J$4822,3,0)),VLOOKUP($A1226,'[1]F-F_Research_Data_Factors_weekl'!$G$6:$J$4822,3,0),AL1227)</f>
        <v>286.74573661809086</v>
      </c>
      <c r="AM1226">
        <f>IF(ISNUMBER(VLOOKUP($A1226,'[1]F-F_Research_Data_Factors_weekl'!$G$6:$J$4822,4,0)),VLOOKUP($A1226,'[1]F-F_Research_Data_Factors_weekl'!$G$6:$J$4822,4,0),AM1227)</f>
        <v>2298.6451782321569</v>
      </c>
    </row>
    <row r="1227" spans="1:39" x14ac:dyDescent="0.25">
      <c r="A1227" s="14">
        <v>34859</v>
      </c>
      <c r="B1227">
        <v>4423.99</v>
      </c>
      <c r="C1227">
        <v>527.94000000000005</v>
      </c>
      <c r="D1227">
        <v>884.38</v>
      </c>
      <c r="E1227">
        <v>4463.55</v>
      </c>
      <c r="F1227">
        <v>2107.16</v>
      </c>
      <c r="G1227">
        <v>15044.18</v>
      </c>
      <c r="H1227">
        <v>1223.75</v>
      </c>
      <c r="I1227">
        <v>9267.6200000000008</v>
      </c>
      <c r="J1227">
        <v>6.0119999999999996</v>
      </c>
      <c r="K1227">
        <v>6.2050000000000001</v>
      </c>
      <c r="L1227">
        <v>6.3940000000000001</v>
      </c>
      <c r="M1227">
        <v>6.726</v>
      </c>
      <c r="N1227">
        <v>82.18</v>
      </c>
      <c r="O1227">
        <v>1.3494999999999999</v>
      </c>
      <c r="P1227">
        <v>84.34</v>
      </c>
      <c r="Q1227">
        <v>1.5935000000000001</v>
      </c>
      <c r="R1227">
        <v>0.72</v>
      </c>
      <c r="S1227">
        <v>0.66790000000000005</v>
      </c>
      <c r="T1227">
        <v>1.1617</v>
      </c>
      <c r="U1227">
        <v>6.2503000000000002</v>
      </c>
      <c r="V1227">
        <v>7.2291999999999996</v>
      </c>
      <c r="W1227">
        <v>31.45</v>
      </c>
      <c r="X1227">
        <v>2.4418000000000002</v>
      </c>
      <c r="Y1227">
        <v>3.6724999999999999</v>
      </c>
      <c r="Z1227">
        <v>6.2549999999999999</v>
      </c>
      <c r="AA1227">
        <v>111.85</v>
      </c>
      <c r="AB1227">
        <v>5.4370000000000003</v>
      </c>
      <c r="AC1227">
        <v>64.900000000000006</v>
      </c>
      <c r="AD1227">
        <v>100.6</v>
      </c>
      <c r="AE1227">
        <v>388.7</v>
      </c>
      <c r="AF1227">
        <v>18.8</v>
      </c>
      <c r="AG1227">
        <v>585.5</v>
      </c>
      <c r="AH1227">
        <v>269.5</v>
      </c>
      <c r="AI1227">
        <v>11.93</v>
      </c>
      <c r="AJ1227">
        <v>375.25</v>
      </c>
      <c r="AK1227">
        <f>IF(ISNUMBER(VLOOKUP($A1227,'[1]F-F_Research_Data_Factors_weekl'!$G$6:$J$4822,2,0)),VLOOKUP($A1227,'[1]F-F_Research_Data_Factors_weekl'!$G$6:$J$4822,2,0),AK1228)</f>
        <v>4957.7532546218144</v>
      </c>
      <c r="AL1227">
        <f>IF(ISNUMBER(VLOOKUP($A1227,'[1]F-F_Research_Data_Factors_weekl'!$G$6:$J$4822,3,0)),VLOOKUP($A1227,'[1]F-F_Research_Data_Factors_weekl'!$G$6:$J$4822,3,0),AL1228)</f>
        <v>287.11899130678967</v>
      </c>
      <c r="AM1227">
        <f>IF(ISNUMBER(VLOOKUP($A1227,'[1]F-F_Research_Data_Factors_weekl'!$G$6:$J$4822,4,0)),VLOOKUP($A1227,'[1]F-F_Research_Data_Factors_weekl'!$G$6:$J$4822,4,0),AM1228)</f>
        <v>2329.3931680504224</v>
      </c>
    </row>
    <row r="1228" spans="1:39" x14ac:dyDescent="0.25">
      <c r="A1228" s="14">
        <v>34852</v>
      </c>
      <c r="B1228">
        <v>4444.3900000000003</v>
      </c>
      <c r="C1228">
        <v>532.51</v>
      </c>
      <c r="D1228">
        <v>872.97</v>
      </c>
      <c r="E1228">
        <v>4449.8</v>
      </c>
      <c r="F1228">
        <v>2132.7199999999998</v>
      </c>
      <c r="G1228">
        <v>15849.13</v>
      </c>
      <c r="H1228">
        <v>1277.99</v>
      </c>
      <c r="I1228">
        <v>9559.74</v>
      </c>
      <c r="J1228">
        <v>5.5359999999999996</v>
      </c>
      <c r="K1228">
        <v>5.8220000000000001</v>
      </c>
      <c r="L1228">
        <v>6.0970000000000004</v>
      </c>
      <c r="M1228">
        <v>6.5289999999999999</v>
      </c>
      <c r="N1228">
        <v>82.53</v>
      </c>
      <c r="O1228">
        <v>1.343</v>
      </c>
      <c r="P1228">
        <v>84.33</v>
      </c>
      <c r="Q1228">
        <v>1.5941000000000001</v>
      </c>
      <c r="R1228">
        <v>0.71560000000000001</v>
      </c>
      <c r="S1228">
        <v>0.66830000000000001</v>
      </c>
      <c r="T1228">
        <v>1.1612</v>
      </c>
      <c r="U1228">
        <v>6.258</v>
      </c>
      <c r="V1228">
        <v>7.3136999999999999</v>
      </c>
      <c r="W1228">
        <v>31.395</v>
      </c>
      <c r="X1228">
        <v>2.456</v>
      </c>
      <c r="Y1228">
        <v>3.677</v>
      </c>
      <c r="Z1228">
        <v>6.1849999999999996</v>
      </c>
      <c r="AA1228">
        <v>110.75</v>
      </c>
      <c r="AB1228">
        <v>5.24</v>
      </c>
      <c r="AC1228">
        <v>62.35</v>
      </c>
      <c r="AD1228">
        <v>105.7</v>
      </c>
      <c r="AE1228">
        <v>384.7</v>
      </c>
      <c r="AF1228">
        <v>19.14</v>
      </c>
      <c r="AG1228">
        <v>585.25</v>
      </c>
      <c r="AH1228">
        <v>272.25</v>
      </c>
      <c r="AI1228">
        <v>11.43</v>
      </c>
      <c r="AJ1228">
        <v>386</v>
      </c>
      <c r="AK1228">
        <f>IF(ISNUMBER(VLOOKUP($A1228,'[1]F-F_Research_Data_Factors_weekl'!$G$6:$J$4822,2,0)),VLOOKUP($A1228,'[1]F-F_Research_Data_Factors_weekl'!$G$6:$J$4822,2,0),AK1229)</f>
        <v>4986.6759752784292</v>
      </c>
      <c r="AL1228">
        <f>IF(ISNUMBER(VLOOKUP($A1228,'[1]F-F_Research_Data_Factors_weekl'!$G$6:$J$4822,3,0)),VLOOKUP($A1228,'[1]F-F_Research_Data_Factors_weekl'!$G$6:$J$4822,3,0),AL1229)</f>
        <v>281.1033789962695</v>
      </c>
      <c r="AM1228">
        <f>IF(ISNUMBER(VLOOKUP($A1228,'[1]F-F_Research_Data_Factors_weekl'!$G$6:$J$4822,4,0)),VLOOKUP($A1228,'[1]F-F_Research_Data_Factors_weekl'!$G$6:$J$4822,4,0),AM1229)</f>
        <v>2362.9470156729785</v>
      </c>
    </row>
    <row r="1229" spans="1:39" x14ac:dyDescent="0.25">
      <c r="A1229" s="14">
        <v>34845</v>
      </c>
      <c r="B1229">
        <v>4368.99</v>
      </c>
      <c r="C1229">
        <v>523.65</v>
      </c>
      <c r="D1229">
        <v>871.87</v>
      </c>
      <c r="E1229">
        <v>4425.92</v>
      </c>
      <c r="F1229">
        <v>2065.71</v>
      </c>
      <c r="G1229">
        <v>15694.25</v>
      </c>
      <c r="H1229">
        <v>1269.8800000000001</v>
      </c>
      <c r="I1229">
        <v>9329.18</v>
      </c>
      <c r="J1229">
        <v>5.9649999999999999</v>
      </c>
      <c r="K1229">
        <v>6.173</v>
      </c>
      <c r="L1229">
        <v>6.3940000000000001</v>
      </c>
      <c r="M1229">
        <v>6.7480000000000002</v>
      </c>
      <c r="N1229">
        <v>81.099999999999994</v>
      </c>
      <c r="O1229">
        <v>1.3605</v>
      </c>
      <c r="P1229">
        <v>82.91</v>
      </c>
      <c r="Q1229">
        <v>1.6040000000000001</v>
      </c>
      <c r="R1229">
        <v>0.72050000000000003</v>
      </c>
      <c r="S1229">
        <v>0.66900000000000004</v>
      </c>
      <c r="T1229">
        <v>1.1358999999999999</v>
      </c>
      <c r="U1229">
        <v>6.1478000000000002</v>
      </c>
      <c r="V1229">
        <v>7.2281000000000004</v>
      </c>
      <c r="W1229">
        <v>31.4</v>
      </c>
      <c r="X1229">
        <v>2.4595000000000002</v>
      </c>
      <c r="Y1229">
        <v>3.6675</v>
      </c>
      <c r="Z1229">
        <v>6.165</v>
      </c>
      <c r="AA1229">
        <v>113.84</v>
      </c>
      <c r="AB1229">
        <v>5.4340000000000002</v>
      </c>
      <c r="AC1229">
        <v>61.924999999999997</v>
      </c>
      <c r="AD1229">
        <v>110.15</v>
      </c>
      <c r="AE1229">
        <v>386.6</v>
      </c>
      <c r="AF1229">
        <v>18.690000000000001</v>
      </c>
      <c r="AG1229">
        <v>605.75</v>
      </c>
      <c r="AH1229">
        <v>271</v>
      </c>
      <c r="AI1229">
        <v>11.4</v>
      </c>
      <c r="AJ1229">
        <v>385.5</v>
      </c>
      <c r="AK1229">
        <f>IF(ISNUMBER(VLOOKUP($A1229,'[1]F-F_Research_Data_Factors_weekl'!$G$6:$J$4822,2,0)),VLOOKUP($A1229,'[1]F-F_Research_Data_Factors_weekl'!$G$6:$J$4822,2,0),AK1230)</f>
        <v>4919.7671421452533</v>
      </c>
      <c r="AL1229">
        <f>IF(ISNUMBER(VLOOKUP($A1229,'[1]F-F_Research_Data_Factors_weekl'!$G$6:$J$4822,3,0)),VLOOKUP($A1229,'[1]F-F_Research_Data_Factors_weekl'!$G$6:$J$4822,3,0),AL1230)</f>
        <v>284.63282603915502</v>
      </c>
      <c r="AM1229">
        <f>IF(ISNUMBER(VLOOKUP($A1229,'[1]F-F_Research_Data_Factors_weekl'!$G$6:$J$4822,4,0)),VLOOKUP($A1229,'[1]F-F_Research_Data_Factors_weekl'!$G$6:$J$4822,4,0),AM1230)</f>
        <v>2345.822511340195</v>
      </c>
    </row>
    <row r="1230" spans="1:39" x14ac:dyDescent="0.25">
      <c r="A1230" s="14">
        <v>34838</v>
      </c>
      <c r="B1230">
        <v>4341.33</v>
      </c>
      <c r="C1230">
        <v>519.19000000000005</v>
      </c>
      <c r="D1230">
        <v>864.32</v>
      </c>
      <c r="E1230">
        <v>4367.26</v>
      </c>
      <c r="F1230">
        <v>2064.42</v>
      </c>
      <c r="G1230">
        <v>16140.85</v>
      </c>
      <c r="H1230">
        <v>1289.5</v>
      </c>
      <c r="I1230">
        <v>9013.32</v>
      </c>
      <c r="J1230">
        <v>6.1849999999999996</v>
      </c>
      <c r="K1230">
        <v>6.4420000000000002</v>
      </c>
      <c r="L1230">
        <v>6.6269999999999998</v>
      </c>
      <c r="M1230">
        <v>6.9169999999999998</v>
      </c>
      <c r="N1230">
        <v>84.24</v>
      </c>
      <c r="O1230">
        <v>1.3098000000000001</v>
      </c>
      <c r="P1230">
        <v>86.86</v>
      </c>
      <c r="Q1230">
        <v>1.5703</v>
      </c>
      <c r="R1230">
        <v>0.71619999999999995</v>
      </c>
      <c r="S1230">
        <v>0.65700000000000003</v>
      </c>
      <c r="T1230">
        <v>1.2050000000000001</v>
      </c>
      <c r="U1230">
        <v>6.4309000000000003</v>
      </c>
      <c r="V1230">
        <v>7.3952999999999998</v>
      </c>
      <c r="W1230">
        <v>31.47</v>
      </c>
      <c r="X1230">
        <v>2.464</v>
      </c>
      <c r="Y1230">
        <v>3.68</v>
      </c>
      <c r="Z1230">
        <v>5.91</v>
      </c>
      <c r="AA1230">
        <v>103.84</v>
      </c>
      <c r="AB1230">
        <v>5.343</v>
      </c>
      <c r="AC1230">
        <v>60.924999999999997</v>
      </c>
      <c r="AD1230">
        <v>108.85</v>
      </c>
      <c r="AE1230">
        <v>383.1</v>
      </c>
      <c r="AF1230">
        <v>20.059999999999999</v>
      </c>
      <c r="AG1230">
        <v>574.75</v>
      </c>
      <c r="AH1230">
        <v>252.25</v>
      </c>
      <c r="AI1230">
        <v>11.61</v>
      </c>
      <c r="AJ1230">
        <v>379</v>
      </c>
      <c r="AK1230">
        <f>IF(ISNUMBER(VLOOKUP($A1230,'[1]F-F_Research_Data_Factors_weekl'!$G$6:$J$4822,2,0)),VLOOKUP($A1230,'[1]F-F_Research_Data_Factors_weekl'!$G$6:$J$4822,2,0),AK1231)</f>
        <v>4886.5386791271885</v>
      </c>
      <c r="AL1230">
        <f>IF(ISNUMBER(VLOOKUP($A1230,'[1]F-F_Research_Data_Factors_weekl'!$G$6:$J$4822,3,0)),VLOOKUP($A1230,'[1]F-F_Research_Data_Factors_weekl'!$G$6:$J$4822,3,0),AL1231)</f>
        <v>286.29332733771378</v>
      </c>
      <c r="AM1230">
        <f>IF(ISNUMBER(VLOOKUP($A1230,'[1]F-F_Research_Data_Factors_weekl'!$G$6:$J$4822,4,0)),VLOOKUP($A1230,'[1]F-F_Research_Data_Factors_weekl'!$G$6:$J$4822,4,0),AM1231)</f>
        <v>2336.243911303849</v>
      </c>
    </row>
    <row r="1231" spans="1:39" x14ac:dyDescent="0.25">
      <c r="A1231" s="14">
        <v>34831</v>
      </c>
      <c r="B1231">
        <v>4430.55</v>
      </c>
      <c r="C1231">
        <v>525.54999999999995</v>
      </c>
      <c r="D1231">
        <v>858.94</v>
      </c>
      <c r="E1231">
        <v>4268.41</v>
      </c>
      <c r="F1231">
        <v>2102.4</v>
      </c>
      <c r="G1231">
        <v>16420.759999999998</v>
      </c>
      <c r="H1231">
        <v>1317.81</v>
      </c>
      <c r="I1231">
        <v>9217.83</v>
      </c>
      <c r="J1231">
        <v>6.1890000000000001</v>
      </c>
      <c r="K1231">
        <v>6.4470000000000001</v>
      </c>
      <c r="L1231">
        <v>6.6639999999999997</v>
      </c>
      <c r="M1231">
        <v>6.9889999999999999</v>
      </c>
      <c r="N1231">
        <v>84.04</v>
      </c>
      <c r="O1231">
        <v>1.3120000000000001</v>
      </c>
      <c r="P1231">
        <v>86.75</v>
      </c>
      <c r="Q1231">
        <v>1.5659999999999998</v>
      </c>
      <c r="R1231">
        <v>0.74050000000000005</v>
      </c>
      <c r="S1231">
        <v>0.66320000000000001</v>
      </c>
      <c r="T1231">
        <v>1.2071000000000001</v>
      </c>
      <c r="U1231">
        <v>6.4413999999999998</v>
      </c>
      <c r="V1231">
        <v>7.3575999999999997</v>
      </c>
      <c r="W1231">
        <v>31.4</v>
      </c>
      <c r="X1231">
        <v>2.4889999999999999</v>
      </c>
      <c r="Y1231">
        <v>3.661</v>
      </c>
      <c r="Z1231">
        <v>5.9249999999999998</v>
      </c>
      <c r="AA1231">
        <v>104.29</v>
      </c>
      <c r="AB1231">
        <v>5.3079999999999998</v>
      </c>
      <c r="AC1231">
        <v>59.35</v>
      </c>
      <c r="AD1231">
        <v>104.25</v>
      </c>
      <c r="AE1231">
        <v>384.3</v>
      </c>
      <c r="AF1231">
        <v>19.52</v>
      </c>
      <c r="AG1231">
        <v>559.75</v>
      </c>
      <c r="AH1231">
        <v>252.25</v>
      </c>
      <c r="AI1231">
        <v>11.47</v>
      </c>
      <c r="AJ1231">
        <v>371.5</v>
      </c>
      <c r="AK1231">
        <f>IF(ISNUMBER(VLOOKUP($A1231,'[1]F-F_Research_Data_Factors_weekl'!$G$6:$J$4822,2,0)),VLOOKUP($A1231,'[1]F-F_Research_Data_Factors_weekl'!$G$6:$J$4822,2,0),AK1232)</f>
        <v>4938.8909229100354</v>
      </c>
      <c r="AL1231">
        <f>IF(ISNUMBER(VLOOKUP($A1231,'[1]F-F_Research_Data_Factors_weekl'!$G$6:$J$4822,3,0)),VLOOKUP($A1231,'[1]F-F_Research_Data_Factors_weekl'!$G$6:$J$4822,3,0),AL1232)</f>
        <v>282.47984937120253</v>
      </c>
      <c r="AM1231">
        <f>IF(ISNUMBER(VLOOKUP($A1231,'[1]F-F_Research_Data_Factors_weekl'!$G$6:$J$4822,4,0)),VLOOKUP($A1231,'[1]F-F_Research_Data_Factors_weekl'!$G$6:$J$4822,4,0),AM1232)</f>
        <v>2330.4178666372559</v>
      </c>
    </row>
    <row r="1232" spans="1:39" x14ac:dyDescent="0.25">
      <c r="A1232" s="14">
        <v>34824</v>
      </c>
      <c r="B1232">
        <v>4343.3999999999996</v>
      </c>
      <c r="C1232">
        <v>520.12</v>
      </c>
      <c r="D1232">
        <v>843.54</v>
      </c>
      <c r="E1232">
        <v>4278.32</v>
      </c>
      <c r="F1232">
        <v>2021.22</v>
      </c>
      <c r="G1232">
        <v>17088.66</v>
      </c>
      <c r="H1232">
        <v>1353.45</v>
      </c>
      <c r="I1232">
        <v>8332.17</v>
      </c>
      <c r="J1232">
        <v>6.1669999999999998</v>
      </c>
      <c r="K1232">
        <v>6.4409999999999998</v>
      </c>
      <c r="L1232">
        <v>6.681</v>
      </c>
      <c r="M1232">
        <v>7.0179999999999998</v>
      </c>
      <c r="N1232">
        <v>81.3</v>
      </c>
      <c r="O1232">
        <v>1.3648</v>
      </c>
      <c r="P1232">
        <v>83.97</v>
      </c>
      <c r="Q1232">
        <v>1.5973000000000002</v>
      </c>
      <c r="R1232">
        <v>0.74419999999999997</v>
      </c>
      <c r="S1232">
        <v>0.67600000000000005</v>
      </c>
      <c r="T1232">
        <v>1.1335</v>
      </c>
      <c r="U1232">
        <v>6.2153999999999998</v>
      </c>
      <c r="V1232">
        <v>7.2573999999999996</v>
      </c>
      <c r="W1232">
        <v>31.42</v>
      </c>
      <c r="X1232">
        <v>2.4666999999999999</v>
      </c>
      <c r="Y1232">
        <v>3.6269999999999998</v>
      </c>
      <c r="Z1232">
        <v>5.835</v>
      </c>
      <c r="AA1232">
        <v>103</v>
      </c>
      <c r="AB1232">
        <v>6.0369999999999999</v>
      </c>
      <c r="AC1232">
        <v>60.75</v>
      </c>
      <c r="AD1232">
        <v>103.55</v>
      </c>
      <c r="AE1232">
        <v>392.4</v>
      </c>
      <c r="AF1232">
        <v>20.329999999999998</v>
      </c>
      <c r="AG1232">
        <v>563.5</v>
      </c>
      <c r="AH1232">
        <v>249.75</v>
      </c>
      <c r="AI1232">
        <v>11.71</v>
      </c>
      <c r="AJ1232">
        <v>352.5</v>
      </c>
      <c r="AK1232">
        <f>IF(ISNUMBER(VLOOKUP($A1232,'[1]F-F_Research_Data_Factors_weekl'!$G$6:$J$4822,2,0)),VLOOKUP($A1232,'[1]F-F_Research_Data_Factors_weekl'!$G$6:$J$4822,2,0),AK1233)</f>
        <v>4876.4720802824204</v>
      </c>
      <c r="AL1232">
        <f>IF(ISNUMBER(VLOOKUP($A1232,'[1]F-F_Research_Data_Factors_weekl'!$G$6:$J$4822,3,0)),VLOOKUP($A1232,'[1]F-F_Research_Data_Factors_weekl'!$G$6:$J$4822,3,0),AL1233)</f>
        <v>282.76261198318571</v>
      </c>
      <c r="AM1232">
        <f>IF(ISNUMBER(VLOOKUP($A1232,'[1]F-F_Research_Data_Factors_weekl'!$G$6:$J$4822,4,0)),VLOOKUP($A1232,'[1]F-F_Research_Data_Factors_weekl'!$G$6:$J$4822,4,0),AM1233)</f>
        <v>2315.3679748010491</v>
      </c>
    </row>
    <row r="1233" spans="1:39" x14ac:dyDescent="0.25">
      <c r="A1233" s="14">
        <v>34817</v>
      </c>
      <c r="B1233">
        <v>4321.2700000000004</v>
      </c>
      <c r="C1233">
        <v>514.71</v>
      </c>
      <c r="D1233">
        <v>843.98</v>
      </c>
      <c r="E1233">
        <v>4279.47</v>
      </c>
      <c r="F1233">
        <v>2017.95</v>
      </c>
      <c r="G1233">
        <v>16806.75</v>
      </c>
      <c r="H1233">
        <v>1331.82</v>
      </c>
      <c r="I1233">
        <v>8361.0300000000007</v>
      </c>
      <c r="J1233">
        <v>6.585</v>
      </c>
      <c r="K1233">
        <v>6.8810000000000002</v>
      </c>
      <c r="L1233">
        <v>7.0549999999999997</v>
      </c>
      <c r="M1233">
        <v>7.3360000000000003</v>
      </c>
      <c r="N1233">
        <v>81.8</v>
      </c>
      <c r="O1233">
        <v>1.3521000000000001</v>
      </c>
      <c r="P1233">
        <v>84.34</v>
      </c>
      <c r="Q1233">
        <v>1.6125</v>
      </c>
      <c r="R1233">
        <v>0.72819999999999996</v>
      </c>
      <c r="S1233">
        <v>0.67230000000000001</v>
      </c>
      <c r="T1233">
        <v>1.1439999999999999</v>
      </c>
      <c r="U1233">
        <v>6.2424999999999997</v>
      </c>
      <c r="V1233">
        <v>7.2832999999999997</v>
      </c>
      <c r="W1233">
        <v>31.4</v>
      </c>
      <c r="X1233">
        <v>2.4689999999999999</v>
      </c>
      <c r="Y1233">
        <v>3.6179999999999999</v>
      </c>
      <c r="Z1233">
        <v>5.9249999999999998</v>
      </c>
      <c r="AA1233">
        <v>111.25</v>
      </c>
      <c r="AB1233">
        <v>5.7219999999999995</v>
      </c>
      <c r="AC1233">
        <v>62.95</v>
      </c>
      <c r="AD1233">
        <v>99</v>
      </c>
      <c r="AE1233">
        <v>388.5</v>
      </c>
      <c r="AF1233">
        <v>20.38</v>
      </c>
      <c r="AG1233">
        <v>567</v>
      </c>
      <c r="AH1233">
        <v>249</v>
      </c>
      <c r="AI1233">
        <v>13.35</v>
      </c>
      <c r="AJ1233">
        <v>350.5</v>
      </c>
      <c r="AK1233">
        <f>IF(ISNUMBER(VLOOKUP($A1233,'[1]F-F_Research_Data_Factors_weekl'!$G$6:$J$4822,2,0)),VLOOKUP($A1233,'[1]F-F_Research_Data_Factors_weekl'!$G$6:$J$4822,2,0),AK1234)</f>
        <v>4843.5360352427697</v>
      </c>
      <c r="AL1233">
        <f>IF(ISNUMBER(VLOOKUP($A1233,'[1]F-F_Research_Data_Factors_weekl'!$G$6:$J$4822,3,0)),VLOOKUP($A1233,'[1]F-F_Research_Data_Factors_weekl'!$G$6:$J$4822,3,0),AL1234)</f>
        <v>286.1101001549992</v>
      </c>
      <c r="AM1233">
        <f>IF(ISNUMBER(VLOOKUP($A1233,'[1]F-F_Research_Data_Factors_weekl'!$G$6:$J$4822,4,0)),VLOOKUP($A1233,'[1]F-F_Research_Data_Factors_weekl'!$G$6:$J$4822,4,0),AM1234)</f>
        <v>2311.2078007596815</v>
      </c>
    </row>
    <row r="1234" spans="1:39" x14ac:dyDescent="0.25">
      <c r="A1234" s="14">
        <v>34810</v>
      </c>
      <c r="B1234">
        <v>4270.08</v>
      </c>
      <c r="C1234">
        <v>508.49</v>
      </c>
      <c r="D1234">
        <v>823.44</v>
      </c>
      <c r="E1234">
        <v>4258.1000000000004</v>
      </c>
      <c r="F1234">
        <v>1987.7</v>
      </c>
      <c r="G1234">
        <v>16968.240000000002</v>
      </c>
      <c r="H1234">
        <v>1341.35</v>
      </c>
      <c r="I1234">
        <v>8645.39</v>
      </c>
      <c r="J1234">
        <v>6.43</v>
      </c>
      <c r="K1234">
        <v>6.7530000000000001</v>
      </c>
      <c r="L1234">
        <v>6.9989999999999997</v>
      </c>
      <c r="M1234">
        <v>7.3330000000000002</v>
      </c>
      <c r="N1234">
        <v>81.38</v>
      </c>
      <c r="O1234">
        <v>1.3512</v>
      </c>
      <c r="P1234">
        <v>82.73</v>
      </c>
      <c r="Q1234">
        <v>1.6125</v>
      </c>
      <c r="R1234">
        <v>0.72829999999999995</v>
      </c>
      <c r="S1234">
        <v>0.67249999999999999</v>
      </c>
      <c r="T1234">
        <v>1.1294999999999999</v>
      </c>
      <c r="U1234">
        <v>6.1745000000000001</v>
      </c>
      <c r="V1234">
        <v>7.3639000000000001</v>
      </c>
      <c r="W1234">
        <v>31.414999999999999</v>
      </c>
      <c r="X1234">
        <v>2.4655</v>
      </c>
      <c r="Y1234">
        <v>3.6085000000000003</v>
      </c>
      <c r="Z1234">
        <v>6.0549999999999997</v>
      </c>
      <c r="AA1234">
        <v>115.5</v>
      </c>
      <c r="AB1234">
        <v>5.68</v>
      </c>
      <c r="AC1234">
        <v>67.3</v>
      </c>
      <c r="AD1234">
        <v>109.65</v>
      </c>
      <c r="AE1234">
        <v>390.5</v>
      </c>
      <c r="AF1234">
        <v>20.41</v>
      </c>
      <c r="AG1234">
        <v>566</v>
      </c>
      <c r="AH1234">
        <v>246.75</v>
      </c>
      <c r="AI1234">
        <v>13.24</v>
      </c>
      <c r="AJ1234">
        <v>350.75</v>
      </c>
      <c r="AK1234">
        <f>IF(ISNUMBER(VLOOKUP($A1234,'[1]F-F_Research_Data_Factors_weekl'!$G$6:$J$4822,2,0)),VLOOKUP($A1234,'[1]F-F_Research_Data_Factors_weekl'!$G$6:$J$4822,2,0),AK1235)</f>
        <v>4788.4686458158867</v>
      </c>
      <c r="AL1234">
        <f>IF(ISNUMBER(VLOOKUP($A1234,'[1]F-F_Research_Data_Factors_weekl'!$G$6:$J$4822,3,0)),VLOOKUP($A1234,'[1]F-F_Research_Data_Factors_weekl'!$G$6:$J$4822,3,0),AL1235)</f>
        <v>285.39660863341567</v>
      </c>
      <c r="AM1234">
        <f>IF(ISNUMBER(VLOOKUP($A1234,'[1]F-F_Research_Data_Factors_weekl'!$G$6:$J$4822,4,0)),VLOOKUP($A1234,'[1]F-F_Research_Data_Factors_weekl'!$G$6:$J$4822,4,0),AM1235)</f>
        <v>2323.2889030555702</v>
      </c>
    </row>
    <row r="1235" spans="1:39" x14ac:dyDescent="0.25">
      <c r="A1235" s="14">
        <v>34803</v>
      </c>
      <c r="B1235">
        <v>4208.18</v>
      </c>
      <c r="C1235">
        <v>509.23</v>
      </c>
      <c r="D1235">
        <v>832.64</v>
      </c>
      <c r="E1235">
        <v>4303.28</v>
      </c>
      <c r="F1235">
        <v>1982.99</v>
      </c>
      <c r="G1235">
        <v>16047.89</v>
      </c>
      <c r="H1235">
        <v>1288.3499999999999</v>
      </c>
      <c r="I1235">
        <v>8661.99</v>
      </c>
      <c r="J1235">
        <v>6.5010000000000003</v>
      </c>
      <c r="K1235">
        <v>6.8100000000000005</v>
      </c>
      <c r="L1235">
        <v>7.0170000000000003</v>
      </c>
      <c r="M1235">
        <v>7.335</v>
      </c>
      <c r="N1235">
        <v>81.739999999999995</v>
      </c>
      <c r="O1235">
        <v>1.3488</v>
      </c>
      <c r="P1235">
        <v>83.3</v>
      </c>
      <c r="Q1235">
        <v>1.6040000000000001</v>
      </c>
      <c r="R1235">
        <v>0.74019999999999997</v>
      </c>
      <c r="S1235">
        <v>0.67149999999999999</v>
      </c>
      <c r="T1235">
        <v>1.1515</v>
      </c>
      <c r="U1235">
        <v>6.2171000000000003</v>
      </c>
      <c r="V1235">
        <v>7.3189000000000002</v>
      </c>
      <c r="W1235">
        <v>31.395</v>
      </c>
      <c r="X1235">
        <v>2.4649999999999999</v>
      </c>
      <c r="Y1235">
        <v>3.61</v>
      </c>
      <c r="Z1235">
        <v>6.2949999999999999</v>
      </c>
      <c r="AA1235">
        <v>112.22</v>
      </c>
      <c r="AB1235">
        <v>5.3819999999999997</v>
      </c>
      <c r="AC1235">
        <v>67.5</v>
      </c>
      <c r="AD1235">
        <v>110.55</v>
      </c>
      <c r="AE1235">
        <v>390</v>
      </c>
      <c r="AF1235">
        <v>19.149999999999999</v>
      </c>
      <c r="AG1235">
        <v>575.5</v>
      </c>
      <c r="AH1235">
        <v>246.75</v>
      </c>
      <c r="AI1235">
        <v>12.65</v>
      </c>
      <c r="AJ1235">
        <v>353.5</v>
      </c>
      <c r="AK1235">
        <f>IF(ISNUMBER(VLOOKUP($A1235,'[1]F-F_Research_Data_Factors_weekl'!$G$6:$J$4822,2,0)),VLOOKUP($A1235,'[1]F-F_Research_Data_Factors_weekl'!$G$6:$J$4822,2,0),AK1236)</f>
        <v>4777.1743070040384</v>
      </c>
      <c r="AL1235">
        <f>IF(ISNUMBER(VLOOKUP($A1235,'[1]F-F_Research_Data_Factors_weekl'!$G$6:$J$4822,3,0)),VLOOKUP($A1235,'[1]F-F_Research_Data_Factors_weekl'!$G$6:$J$4822,3,0),AL1236)</f>
        <v>284.52205044519826</v>
      </c>
      <c r="AM1235">
        <f>IF(ISNUMBER(VLOOKUP($A1235,'[1]F-F_Research_Data_Factors_weekl'!$G$6:$J$4822,4,0)),VLOOKUP($A1235,'[1]F-F_Research_Data_Factors_weekl'!$G$6:$J$4822,4,0),AM1236)</f>
        <v>2293.7833258755022</v>
      </c>
    </row>
    <row r="1236" spans="1:39" x14ac:dyDescent="0.25">
      <c r="A1236" s="14">
        <v>34796</v>
      </c>
      <c r="B1236">
        <v>4192.62</v>
      </c>
      <c r="C1236">
        <v>506.42</v>
      </c>
      <c r="D1236">
        <v>814.69</v>
      </c>
      <c r="E1236">
        <v>4264.8999999999996</v>
      </c>
      <c r="F1236">
        <v>1978.71</v>
      </c>
      <c r="G1236">
        <v>15719.5</v>
      </c>
      <c r="H1236">
        <v>1268.8399999999999</v>
      </c>
      <c r="I1236">
        <v>8470.2800000000007</v>
      </c>
      <c r="J1236">
        <v>6.641</v>
      </c>
      <c r="K1236">
        <v>6.931</v>
      </c>
      <c r="L1236">
        <v>7.1029999999999998</v>
      </c>
      <c r="M1236">
        <v>7.39</v>
      </c>
      <c r="N1236">
        <v>81.44</v>
      </c>
      <c r="O1236">
        <v>1.355</v>
      </c>
      <c r="P1236">
        <v>83.85</v>
      </c>
      <c r="Q1236">
        <v>1.6153</v>
      </c>
      <c r="R1236">
        <v>0.74260000000000004</v>
      </c>
      <c r="S1236">
        <v>0.66379999999999995</v>
      </c>
      <c r="T1236">
        <v>1.1299999999999999</v>
      </c>
      <c r="U1236">
        <v>6.1733000000000002</v>
      </c>
      <c r="V1236">
        <v>7.3187999999999995</v>
      </c>
      <c r="W1236">
        <v>31.402000000000001</v>
      </c>
      <c r="X1236">
        <v>2.4912999999999998</v>
      </c>
      <c r="Y1236">
        <v>3.5855000000000001</v>
      </c>
      <c r="Z1236">
        <v>6.3150000000000004</v>
      </c>
      <c r="AA1236">
        <v>104.22</v>
      </c>
      <c r="AB1236">
        <v>5.3920000000000003</v>
      </c>
      <c r="AC1236">
        <v>70.099999999999994</v>
      </c>
      <c r="AD1236">
        <v>108.75</v>
      </c>
      <c r="AE1236">
        <v>392.9</v>
      </c>
      <c r="AF1236">
        <v>19.670000000000002</v>
      </c>
      <c r="AG1236">
        <v>585</v>
      </c>
      <c r="AH1236">
        <v>250</v>
      </c>
      <c r="AI1236">
        <v>14.01</v>
      </c>
      <c r="AJ1236">
        <v>345.25</v>
      </c>
      <c r="AK1236">
        <f>IF(ISNUMBER(VLOOKUP($A1236,'[1]F-F_Research_Data_Factors_weekl'!$G$6:$J$4822,2,0)),VLOOKUP($A1236,'[1]F-F_Research_Data_Factors_weekl'!$G$6:$J$4822,2,0),AK1237)</f>
        <v>4777.1743070040384</v>
      </c>
      <c r="AL1236">
        <f>IF(ISNUMBER(VLOOKUP($A1236,'[1]F-F_Research_Data_Factors_weekl'!$G$6:$J$4822,3,0)),VLOOKUP($A1236,'[1]F-F_Research_Data_Factors_weekl'!$G$6:$J$4822,3,0),AL1237)</f>
        <v>284.52205044519826</v>
      </c>
      <c r="AM1236">
        <f>IF(ISNUMBER(VLOOKUP($A1236,'[1]F-F_Research_Data_Factors_weekl'!$G$6:$J$4822,4,0)),VLOOKUP($A1236,'[1]F-F_Research_Data_Factors_weekl'!$G$6:$J$4822,4,0),AM1237)</f>
        <v>2293.7833258755022</v>
      </c>
    </row>
    <row r="1237" spans="1:39" x14ac:dyDescent="0.25">
      <c r="A1237" s="14">
        <v>34789</v>
      </c>
      <c r="B1237">
        <v>4157.6899999999996</v>
      </c>
      <c r="C1237">
        <v>500.71</v>
      </c>
      <c r="D1237">
        <v>817.21</v>
      </c>
      <c r="E1237">
        <v>4313.6099999999997</v>
      </c>
      <c r="F1237">
        <v>1914.69</v>
      </c>
      <c r="G1237">
        <v>16139.95</v>
      </c>
      <c r="H1237">
        <v>1307.8900000000001</v>
      </c>
      <c r="I1237">
        <v>8587.7199999999993</v>
      </c>
      <c r="J1237">
        <v>6.7780000000000005</v>
      </c>
      <c r="K1237">
        <v>7.0709999999999997</v>
      </c>
      <c r="L1237">
        <v>7.1959999999999997</v>
      </c>
      <c r="M1237">
        <v>7.431</v>
      </c>
      <c r="N1237">
        <v>81.900000000000006</v>
      </c>
      <c r="O1237">
        <v>1.3614999999999999</v>
      </c>
      <c r="P1237">
        <v>86.55</v>
      </c>
      <c r="Q1237">
        <v>1.6215000000000002</v>
      </c>
      <c r="R1237">
        <v>0.73450000000000004</v>
      </c>
      <c r="S1237">
        <v>0.65469999999999995</v>
      </c>
      <c r="T1237">
        <v>1.1285000000000001</v>
      </c>
      <c r="U1237">
        <v>6.1379000000000001</v>
      </c>
      <c r="V1237">
        <v>7.3367000000000004</v>
      </c>
      <c r="W1237">
        <v>31.414999999999999</v>
      </c>
      <c r="X1237">
        <v>2.5295000000000001</v>
      </c>
      <c r="Y1237">
        <v>3.5785</v>
      </c>
      <c r="Z1237">
        <v>6.7549999999999999</v>
      </c>
      <c r="AA1237">
        <v>98.15</v>
      </c>
      <c r="AB1237">
        <v>5.31</v>
      </c>
      <c r="AC1237">
        <v>67.349999999999994</v>
      </c>
      <c r="AD1237">
        <v>105.25</v>
      </c>
      <c r="AE1237">
        <v>392.2</v>
      </c>
      <c r="AF1237">
        <v>19.170000000000002</v>
      </c>
      <c r="AG1237">
        <v>574</v>
      </c>
      <c r="AH1237">
        <v>250</v>
      </c>
      <c r="AI1237">
        <v>14.28</v>
      </c>
      <c r="AJ1237">
        <v>343.25</v>
      </c>
      <c r="AK1237">
        <f>IF(ISNUMBER(VLOOKUP($A1237,'[1]F-F_Research_Data_Factors_weekl'!$G$6:$J$4822,2,0)),VLOOKUP($A1237,'[1]F-F_Research_Data_Factors_weekl'!$G$6:$J$4822,2,0),AK1238)</f>
        <v>4743.4954890319113</v>
      </c>
      <c r="AL1237">
        <f>IF(ISNUMBER(VLOOKUP($A1237,'[1]F-F_Research_Data_Factors_weekl'!$G$6:$J$4822,3,0)),VLOOKUP($A1237,'[1]F-F_Research_Data_Factors_weekl'!$G$6:$J$4822,3,0),AL1238)</f>
        <v>287.89036774784807</v>
      </c>
      <c r="AM1237">
        <f>IF(ISNUMBER(VLOOKUP($A1237,'[1]F-F_Research_Data_Factors_weekl'!$G$6:$J$4822,4,0)),VLOOKUP($A1237,'[1]F-F_Research_Data_Factors_weekl'!$G$6:$J$4822,4,0),AM1238)</f>
        <v>2261.8906674642562</v>
      </c>
    </row>
    <row r="1238" spans="1:39" x14ac:dyDescent="0.25">
      <c r="A1238" s="14">
        <v>34782</v>
      </c>
      <c r="B1238">
        <v>4138.66</v>
      </c>
      <c r="C1238">
        <v>500.97</v>
      </c>
      <c r="D1238">
        <v>818.67</v>
      </c>
      <c r="E1238">
        <v>4317.1000000000004</v>
      </c>
      <c r="F1238">
        <v>1935.87</v>
      </c>
      <c r="G1238">
        <v>15749.77</v>
      </c>
      <c r="H1238">
        <v>1239.67</v>
      </c>
      <c r="I1238">
        <v>8484.66</v>
      </c>
      <c r="J1238">
        <v>6.625</v>
      </c>
      <c r="K1238">
        <v>6.9109999999999996</v>
      </c>
      <c r="L1238">
        <v>7.0780000000000003</v>
      </c>
      <c r="M1238">
        <v>7.3629999999999995</v>
      </c>
      <c r="N1238">
        <v>83.87</v>
      </c>
      <c r="O1238">
        <v>1.3214000000000001</v>
      </c>
      <c r="P1238">
        <v>88.89</v>
      </c>
      <c r="Q1238">
        <v>1.5935000000000001</v>
      </c>
      <c r="R1238">
        <v>0.72989999999999999</v>
      </c>
      <c r="S1238">
        <v>0.65100000000000002</v>
      </c>
      <c r="T1238">
        <v>1.1739999999999999</v>
      </c>
      <c r="U1238">
        <v>6.3163999999999998</v>
      </c>
      <c r="V1238">
        <v>7.3364000000000003</v>
      </c>
      <c r="W1238">
        <v>31.59</v>
      </c>
      <c r="X1238">
        <v>2.5460000000000003</v>
      </c>
      <c r="Y1238">
        <v>3.6139999999999999</v>
      </c>
      <c r="Z1238">
        <v>6.8149999999999995</v>
      </c>
      <c r="AA1238">
        <v>102.3</v>
      </c>
      <c r="AB1238">
        <v>4.5979999999999999</v>
      </c>
      <c r="AC1238">
        <v>67.625</v>
      </c>
      <c r="AD1238">
        <v>103.2</v>
      </c>
      <c r="AE1238">
        <v>382.7</v>
      </c>
      <c r="AF1238">
        <v>18.78</v>
      </c>
      <c r="AG1238">
        <v>578.5</v>
      </c>
      <c r="AH1238">
        <v>246.75</v>
      </c>
      <c r="AI1238">
        <v>14.18</v>
      </c>
      <c r="AJ1238">
        <v>351.25</v>
      </c>
      <c r="AK1238">
        <f>IF(ISNUMBER(VLOOKUP($A1238,'[1]F-F_Research_Data_Factors_weekl'!$G$6:$J$4822,2,0)),VLOOKUP($A1238,'[1]F-F_Research_Data_Factors_weekl'!$G$6:$J$4822,2,0),AK1239)</f>
        <v>4739.2301818682308</v>
      </c>
      <c r="AL1238">
        <f>IF(ISNUMBER(VLOOKUP($A1238,'[1]F-F_Research_Data_Factors_weekl'!$G$6:$J$4822,3,0)),VLOOKUP($A1238,'[1]F-F_Research_Data_Factors_weekl'!$G$6:$J$4822,3,0),AL1239)</f>
        <v>286.37259300492195</v>
      </c>
      <c r="AM1238">
        <f>IF(ISNUMBER(VLOOKUP($A1238,'[1]F-F_Research_Data_Factors_weekl'!$G$6:$J$4822,4,0)),VLOOKUP($A1238,'[1]F-F_Research_Data_Factors_weekl'!$G$6:$J$4822,4,0),AM1239)</f>
        <v>2231.7618820564935</v>
      </c>
    </row>
    <row r="1239" spans="1:39" x14ac:dyDescent="0.25">
      <c r="A1239" s="14">
        <v>34775</v>
      </c>
      <c r="B1239">
        <v>4073.65</v>
      </c>
      <c r="C1239">
        <v>495.52</v>
      </c>
      <c r="D1239">
        <v>808.33</v>
      </c>
      <c r="E1239">
        <v>4228</v>
      </c>
      <c r="F1239">
        <v>1979.52</v>
      </c>
      <c r="G1239">
        <v>16251.23</v>
      </c>
      <c r="H1239">
        <v>1291.29</v>
      </c>
      <c r="I1239">
        <v>8534.7099999999991</v>
      </c>
      <c r="J1239">
        <v>6.68</v>
      </c>
      <c r="K1239">
        <v>6.9530000000000003</v>
      </c>
      <c r="L1239">
        <v>7.1070000000000002</v>
      </c>
      <c r="M1239">
        <v>7.367</v>
      </c>
      <c r="N1239">
        <v>83.33</v>
      </c>
      <c r="O1239">
        <v>1.3352999999999999</v>
      </c>
      <c r="P1239">
        <v>89.05</v>
      </c>
      <c r="Q1239">
        <v>1.5840000000000001</v>
      </c>
      <c r="R1239">
        <v>0.73529999999999995</v>
      </c>
      <c r="S1239">
        <v>0.64729999999999999</v>
      </c>
      <c r="T1239">
        <v>1.151</v>
      </c>
      <c r="U1239">
        <v>6.2298999999999998</v>
      </c>
      <c r="V1239">
        <v>7.2652000000000001</v>
      </c>
      <c r="W1239">
        <v>31.5</v>
      </c>
      <c r="X1239">
        <v>2.5510000000000002</v>
      </c>
      <c r="Y1239">
        <v>3.6</v>
      </c>
      <c r="Z1239">
        <v>6.95</v>
      </c>
      <c r="AA1239">
        <v>107</v>
      </c>
      <c r="AB1239">
        <v>4.702</v>
      </c>
      <c r="AC1239">
        <v>69.8</v>
      </c>
      <c r="AD1239">
        <v>102.5</v>
      </c>
      <c r="AE1239">
        <v>384.2</v>
      </c>
      <c r="AF1239">
        <v>18.260000000000002</v>
      </c>
      <c r="AG1239">
        <v>579.5</v>
      </c>
      <c r="AH1239">
        <v>240.75</v>
      </c>
      <c r="AI1239">
        <v>13.89</v>
      </c>
      <c r="AJ1239">
        <v>350</v>
      </c>
      <c r="AK1239">
        <f>IF(ISNUMBER(VLOOKUP($A1239,'[1]F-F_Research_Data_Factors_weekl'!$G$6:$J$4822,2,0)),VLOOKUP($A1239,'[1]F-F_Research_Data_Factors_weekl'!$G$6:$J$4822,2,0),AK1240)</f>
        <v>4696.9575637940843</v>
      </c>
      <c r="AL1239">
        <f>IF(ISNUMBER(VLOOKUP($A1239,'[1]F-F_Research_Data_Factors_weekl'!$G$6:$J$4822,3,0)),VLOOKUP($A1239,'[1]F-F_Research_Data_Factors_weekl'!$G$6:$J$4822,3,0),AL1240)</f>
        <v>287.89845481544381</v>
      </c>
      <c r="AM1239">
        <f>IF(ISNUMBER(VLOOKUP($A1239,'[1]F-F_Research_Data_Factors_weekl'!$G$6:$J$4822,4,0)),VLOOKUP($A1239,'[1]F-F_Research_Data_Factors_weekl'!$G$6:$J$4822,4,0),AM1240)</f>
        <v>2236.6825837407232</v>
      </c>
    </row>
    <row r="1240" spans="1:39" x14ac:dyDescent="0.25">
      <c r="A1240" s="14">
        <v>34768</v>
      </c>
      <c r="B1240">
        <v>4035.6</v>
      </c>
      <c r="C1240">
        <v>489.57</v>
      </c>
      <c r="D1240">
        <v>802.22</v>
      </c>
      <c r="E1240">
        <v>4167.54</v>
      </c>
      <c r="F1240">
        <v>2008.85</v>
      </c>
      <c r="G1240">
        <v>16358.38</v>
      </c>
      <c r="H1240">
        <v>1322.96</v>
      </c>
      <c r="I1240">
        <v>7949.39</v>
      </c>
      <c r="J1240">
        <v>6.8120000000000003</v>
      </c>
      <c r="K1240">
        <v>7.056</v>
      </c>
      <c r="L1240">
        <v>7.22</v>
      </c>
      <c r="M1240">
        <v>7.4619999999999997</v>
      </c>
      <c r="N1240">
        <v>84.23</v>
      </c>
      <c r="O1240">
        <v>1.321</v>
      </c>
      <c r="P1240">
        <v>90.9</v>
      </c>
      <c r="Q1240">
        <v>1.5739999999999998</v>
      </c>
      <c r="R1240">
        <v>0.74480000000000002</v>
      </c>
      <c r="S1240">
        <v>0.64690000000000003</v>
      </c>
      <c r="T1240">
        <v>1.1795</v>
      </c>
      <c r="U1240">
        <v>6.3032000000000004</v>
      </c>
      <c r="V1240">
        <v>7.2325999999999997</v>
      </c>
      <c r="W1240">
        <v>31.745000000000001</v>
      </c>
      <c r="X1240">
        <v>2.5510000000000002</v>
      </c>
      <c r="Y1240">
        <v>3.665</v>
      </c>
      <c r="Z1240">
        <v>6.3</v>
      </c>
      <c r="AA1240">
        <v>109.6</v>
      </c>
      <c r="AB1240">
        <v>4.5679999999999996</v>
      </c>
      <c r="AC1240">
        <v>72.375</v>
      </c>
      <c r="AD1240">
        <v>98.3</v>
      </c>
      <c r="AE1240">
        <v>383.1</v>
      </c>
      <c r="AF1240">
        <v>17.91</v>
      </c>
      <c r="AG1240">
        <v>561.75</v>
      </c>
      <c r="AH1240">
        <v>238.75</v>
      </c>
      <c r="AI1240">
        <v>14.39</v>
      </c>
      <c r="AJ1240">
        <v>345</v>
      </c>
      <c r="AK1240">
        <f>IF(ISNUMBER(VLOOKUP($A1240,'[1]F-F_Research_Data_Factors_weekl'!$G$6:$J$4822,2,0)),VLOOKUP($A1240,'[1]F-F_Research_Data_Factors_weekl'!$G$6:$J$4822,2,0),AK1241)</f>
        <v>4652.756378201173</v>
      </c>
      <c r="AL1240">
        <f>IF(ISNUMBER(VLOOKUP($A1240,'[1]F-F_Research_Data_Factors_weekl'!$G$6:$J$4822,3,0)),VLOOKUP($A1240,'[1]F-F_Research_Data_Factors_weekl'!$G$6:$J$4822,3,0),AL1241)</f>
        <v>289.14176440237401</v>
      </c>
      <c r="AM1240">
        <f>IF(ISNUMBER(VLOOKUP($A1240,'[1]F-F_Research_Data_Factors_weekl'!$G$6:$J$4822,4,0)),VLOOKUP($A1240,'[1]F-F_Research_Data_Factors_weekl'!$G$6:$J$4822,4,0),AM1241)</f>
        <v>2249.2785435847982</v>
      </c>
    </row>
    <row r="1241" spans="1:39" x14ac:dyDescent="0.25">
      <c r="A1241" s="14">
        <v>34761</v>
      </c>
      <c r="B1241">
        <v>3989.61</v>
      </c>
      <c r="C1241">
        <v>485.42</v>
      </c>
      <c r="D1241">
        <v>798.79</v>
      </c>
      <c r="E1241">
        <v>4097.04</v>
      </c>
      <c r="F1241">
        <v>2094.16</v>
      </c>
      <c r="G1241">
        <v>17039.62</v>
      </c>
      <c r="H1241">
        <v>1362.34</v>
      </c>
      <c r="I1241">
        <v>8185.15</v>
      </c>
      <c r="J1241">
        <v>6.883</v>
      </c>
      <c r="K1241">
        <v>7.1779999999999999</v>
      </c>
      <c r="L1241">
        <v>7.3419999999999996</v>
      </c>
      <c r="M1241">
        <v>7.5410000000000004</v>
      </c>
      <c r="N1241">
        <v>84.37</v>
      </c>
      <c r="O1241">
        <v>1.3163</v>
      </c>
      <c r="P1241">
        <v>94.14</v>
      </c>
      <c r="Q1241">
        <v>1.6303000000000001</v>
      </c>
      <c r="R1241">
        <v>0.73670000000000002</v>
      </c>
      <c r="S1241">
        <v>0.63949999999999996</v>
      </c>
      <c r="T1241">
        <v>1.2015</v>
      </c>
      <c r="U1241">
        <v>6.3120000000000003</v>
      </c>
      <c r="V1241">
        <v>7.2343000000000002</v>
      </c>
      <c r="W1241">
        <v>31.63</v>
      </c>
      <c r="X1241">
        <v>2.5499999999999998</v>
      </c>
      <c r="Y1241">
        <v>3.5659999999999998</v>
      </c>
      <c r="Z1241">
        <v>6.3049999999999997</v>
      </c>
      <c r="AA1241">
        <v>102.75</v>
      </c>
      <c r="AB1241">
        <v>4.3769999999999998</v>
      </c>
      <c r="AC1241">
        <v>73.599999999999994</v>
      </c>
      <c r="AD1241">
        <v>95</v>
      </c>
      <c r="AE1241">
        <v>377.8</v>
      </c>
      <c r="AF1241">
        <v>18.63</v>
      </c>
      <c r="AG1241">
        <v>553.75</v>
      </c>
      <c r="AH1241">
        <v>233.5</v>
      </c>
      <c r="AI1241">
        <v>14.59</v>
      </c>
      <c r="AJ1241">
        <v>350.5</v>
      </c>
      <c r="AK1241">
        <f>IF(ISNUMBER(VLOOKUP($A1241,'[1]F-F_Research_Data_Factors_weekl'!$G$6:$J$4822,2,0)),VLOOKUP($A1241,'[1]F-F_Research_Data_Factors_weekl'!$G$6:$J$4822,2,0),AK1242)</f>
        <v>4630.9907218086728</v>
      </c>
      <c r="AL1241">
        <f>IF(ISNUMBER(VLOOKUP($A1241,'[1]F-F_Research_Data_Factors_weekl'!$G$6:$J$4822,3,0)),VLOOKUP($A1241,'[1]F-F_Research_Data_Factors_weekl'!$G$6:$J$4822,3,0),AL1242)</f>
        <v>291.59112989347921</v>
      </c>
      <c r="AM1241">
        <f>IF(ISNUMBER(VLOOKUP($A1241,'[1]F-F_Research_Data_Factors_weekl'!$G$6:$J$4822,4,0)),VLOOKUP($A1241,'[1]F-F_Research_Data_Factors_weekl'!$G$6:$J$4822,4,0),AM1242)</f>
        <v>2266.0472935571206</v>
      </c>
    </row>
    <row r="1242" spans="1:39" x14ac:dyDescent="0.25">
      <c r="A1242" s="14">
        <v>34754</v>
      </c>
      <c r="B1242">
        <v>4011.74</v>
      </c>
      <c r="C1242">
        <v>488.11</v>
      </c>
      <c r="D1242">
        <v>791.08</v>
      </c>
      <c r="E1242">
        <v>4120.1099999999997</v>
      </c>
      <c r="F1242">
        <v>2117.59</v>
      </c>
      <c r="G1242">
        <v>17472.939999999999</v>
      </c>
      <c r="H1242">
        <v>1370.96</v>
      </c>
      <c r="I1242">
        <v>8218.9500000000007</v>
      </c>
      <c r="J1242">
        <v>6.8579999999999997</v>
      </c>
      <c r="K1242">
        <v>7.1440000000000001</v>
      </c>
      <c r="L1242">
        <v>7.3070000000000004</v>
      </c>
      <c r="M1242">
        <v>7.5280000000000005</v>
      </c>
      <c r="N1242">
        <v>85.83</v>
      </c>
      <c r="O1242">
        <v>1.2875000000000001</v>
      </c>
      <c r="P1242">
        <v>96.9</v>
      </c>
      <c r="Q1242">
        <v>1.5885</v>
      </c>
      <c r="R1242">
        <v>0.73829999999999996</v>
      </c>
      <c r="S1242">
        <v>0.63280000000000003</v>
      </c>
      <c r="T1242">
        <v>1.2450000000000001</v>
      </c>
      <c r="U1242">
        <v>6.4462999999999999</v>
      </c>
      <c r="V1242">
        <v>7.2385999999999999</v>
      </c>
      <c r="W1242">
        <v>31.414999999999999</v>
      </c>
      <c r="X1242">
        <v>2.5529999999999999</v>
      </c>
      <c r="Y1242">
        <v>3.6179999999999999</v>
      </c>
      <c r="Z1242">
        <v>5.875</v>
      </c>
      <c r="AA1242">
        <v>100</v>
      </c>
      <c r="AB1242">
        <v>4.6269999999999998</v>
      </c>
      <c r="AC1242">
        <v>73.224999999999994</v>
      </c>
      <c r="AD1242">
        <v>99.8</v>
      </c>
      <c r="AE1242">
        <v>376.8</v>
      </c>
      <c r="AF1242">
        <v>18.690000000000001</v>
      </c>
      <c r="AG1242">
        <v>558</v>
      </c>
      <c r="AH1242">
        <v>233.25</v>
      </c>
      <c r="AI1242">
        <v>15.05</v>
      </c>
      <c r="AJ1242">
        <v>361.75</v>
      </c>
      <c r="AK1242">
        <f>IF(ISNUMBER(VLOOKUP($A1242,'[1]F-F_Research_Data_Factors_weekl'!$G$6:$J$4822,2,0)),VLOOKUP($A1242,'[1]F-F_Research_Data_Factors_weekl'!$G$6:$J$4822,2,0),AK1243)</f>
        <v>4646.323589654533</v>
      </c>
      <c r="AL1242">
        <f>IF(ISNUMBER(VLOOKUP($A1242,'[1]F-F_Research_Data_Factors_weekl'!$G$6:$J$4822,3,0)),VLOOKUP($A1242,'[1]F-F_Research_Data_Factors_weekl'!$G$6:$J$4822,3,0),AL1243)</f>
        <v>289.42047632107113</v>
      </c>
      <c r="AM1242">
        <f>IF(ISNUMBER(VLOOKUP($A1242,'[1]F-F_Research_Data_Factors_weekl'!$G$6:$J$4822,4,0)),VLOOKUP($A1242,'[1]F-F_Research_Data_Factors_weekl'!$G$6:$J$4822,4,0),AM1243)</f>
        <v>2290.0932729228102</v>
      </c>
    </row>
    <row r="1243" spans="1:39" x14ac:dyDescent="0.25">
      <c r="A1243" s="14">
        <v>34747</v>
      </c>
      <c r="B1243">
        <v>3953.54</v>
      </c>
      <c r="C1243">
        <v>481.97</v>
      </c>
      <c r="D1243">
        <v>786.96</v>
      </c>
      <c r="E1243">
        <v>4101.17</v>
      </c>
      <c r="F1243">
        <v>2119.29</v>
      </c>
      <c r="G1243">
        <v>18020.509999999998</v>
      </c>
      <c r="H1243">
        <v>1400.61</v>
      </c>
      <c r="I1243">
        <v>8043.01</v>
      </c>
      <c r="J1243">
        <v>7.0410000000000004</v>
      </c>
      <c r="K1243">
        <v>7.3339999999999996</v>
      </c>
      <c r="L1243">
        <v>7.4210000000000003</v>
      </c>
      <c r="M1243">
        <v>7.5860000000000003</v>
      </c>
      <c r="N1243">
        <v>86.43</v>
      </c>
      <c r="O1243">
        <v>1.2854000000000001</v>
      </c>
      <c r="P1243">
        <v>97.4</v>
      </c>
      <c r="Q1243">
        <v>1.5815000000000001</v>
      </c>
      <c r="R1243">
        <v>0.73629999999999995</v>
      </c>
      <c r="S1243">
        <v>0.62919999999999998</v>
      </c>
      <c r="T1243">
        <v>1.2515000000000001</v>
      </c>
      <c r="U1243">
        <v>6.5136000000000003</v>
      </c>
      <c r="V1243">
        <v>7.3327999999999998</v>
      </c>
      <c r="W1243">
        <v>31.3675</v>
      </c>
      <c r="X1243">
        <v>2.5535000000000001</v>
      </c>
      <c r="Y1243">
        <v>3.5409999999999999</v>
      </c>
      <c r="Z1243">
        <v>5.7249999999999996</v>
      </c>
      <c r="AA1243">
        <v>96.48</v>
      </c>
      <c r="AB1243">
        <v>4.7699999999999996</v>
      </c>
      <c r="AC1243">
        <v>74.900000000000006</v>
      </c>
      <c r="AD1243">
        <v>104</v>
      </c>
      <c r="AE1243">
        <v>378.6</v>
      </c>
      <c r="AF1243">
        <v>18.91</v>
      </c>
      <c r="AG1243">
        <v>555</v>
      </c>
      <c r="AH1243">
        <v>232.75</v>
      </c>
      <c r="AI1243">
        <v>14.8</v>
      </c>
      <c r="AJ1243">
        <v>366.75</v>
      </c>
      <c r="AK1243">
        <f>IF(ISNUMBER(VLOOKUP($A1243,'[1]F-F_Research_Data_Factors_weekl'!$G$6:$J$4822,2,0)),VLOOKUP($A1243,'[1]F-F_Research_Data_Factors_weekl'!$G$6:$J$4822,2,0),AK1244)</f>
        <v>4602.5989001035487</v>
      </c>
      <c r="AL1243">
        <f>IF(ISNUMBER(VLOOKUP($A1243,'[1]F-F_Research_Data_Factors_weekl'!$G$6:$J$4822,3,0)),VLOOKUP($A1243,'[1]F-F_Research_Data_Factors_weekl'!$G$6:$J$4822,3,0),AL1244)</f>
        <v>291.34334238078435</v>
      </c>
      <c r="AM1243">
        <f>IF(ISNUMBER(VLOOKUP($A1243,'[1]F-F_Research_Data_Factors_weekl'!$G$6:$J$4822,4,0)),VLOOKUP($A1243,'[1]F-F_Research_Data_Factors_weekl'!$G$6:$J$4822,4,0),AM1244)</f>
        <v>2270.3413035816502</v>
      </c>
    </row>
    <row r="1244" spans="1:39" x14ac:dyDescent="0.25">
      <c r="A1244" s="14">
        <v>34740</v>
      </c>
      <c r="B1244">
        <v>3939.07</v>
      </c>
      <c r="C1244">
        <v>481.46</v>
      </c>
      <c r="D1244">
        <v>790.43</v>
      </c>
      <c r="E1244">
        <v>4110.55</v>
      </c>
      <c r="F1244">
        <v>2127.56</v>
      </c>
      <c r="G1244">
        <v>18291.349999999999</v>
      </c>
      <c r="H1244">
        <v>1426.29</v>
      </c>
      <c r="I1244">
        <v>8012.82</v>
      </c>
      <c r="J1244">
        <v>7.2889999999999997</v>
      </c>
      <c r="K1244">
        <v>7.5380000000000003</v>
      </c>
      <c r="L1244">
        <v>7.61</v>
      </c>
      <c r="M1244">
        <v>7.6680000000000001</v>
      </c>
      <c r="N1244">
        <v>87.79</v>
      </c>
      <c r="O1244">
        <v>1.2615000000000001</v>
      </c>
      <c r="P1244">
        <v>98.93</v>
      </c>
      <c r="Q1244">
        <v>1.5629999999999999</v>
      </c>
      <c r="R1244">
        <v>0.74429999999999996</v>
      </c>
      <c r="S1244">
        <v>0.63429999999999997</v>
      </c>
      <c r="T1244">
        <v>1.282</v>
      </c>
      <c r="U1244">
        <v>6.6536999999999997</v>
      </c>
      <c r="V1244">
        <v>7.4013999999999998</v>
      </c>
      <c r="W1244">
        <v>31.364999999999998</v>
      </c>
      <c r="X1244">
        <v>2.548</v>
      </c>
      <c r="Y1244">
        <v>3.5449999999999999</v>
      </c>
      <c r="Z1244">
        <v>5.5049999999999999</v>
      </c>
      <c r="AA1244">
        <v>90.99</v>
      </c>
      <c r="AB1244">
        <v>4.7569999999999997</v>
      </c>
      <c r="AC1244">
        <v>75.5</v>
      </c>
      <c r="AD1244">
        <v>103.1</v>
      </c>
      <c r="AE1244">
        <v>376.4</v>
      </c>
      <c r="AF1244">
        <v>18.46</v>
      </c>
      <c r="AG1244">
        <v>557.75</v>
      </c>
      <c r="AH1244">
        <v>234.5</v>
      </c>
      <c r="AI1244">
        <v>14.25</v>
      </c>
      <c r="AJ1244">
        <v>376.5</v>
      </c>
      <c r="AK1244">
        <f>IF(ISNUMBER(VLOOKUP($A1244,'[1]F-F_Research_Data_Factors_weekl'!$G$6:$J$4822,2,0)),VLOOKUP($A1244,'[1]F-F_Research_Data_Factors_weekl'!$G$6:$J$4822,2,0),AK1245)</f>
        <v>4603.9800941317881</v>
      </c>
      <c r="AL1244">
        <f>IF(ISNUMBER(VLOOKUP($A1244,'[1]F-F_Research_Data_Factors_weekl'!$G$6:$J$4822,3,0)),VLOOKUP($A1244,'[1]F-F_Research_Data_Factors_weekl'!$G$6:$J$4822,3,0),AL1245)</f>
        <v>292.42531605017001</v>
      </c>
      <c r="AM1244">
        <f>IF(ISNUMBER(VLOOKUP($A1244,'[1]F-F_Research_Data_Factors_weekl'!$G$6:$J$4822,4,0)),VLOOKUP($A1244,'[1]F-F_Research_Data_Factors_weekl'!$G$6:$J$4822,4,0),AM1245)</f>
        <v>2255.4552986108188</v>
      </c>
    </row>
    <row r="1245" spans="1:39" x14ac:dyDescent="0.25">
      <c r="A1245" s="14">
        <v>34733</v>
      </c>
      <c r="B1245">
        <v>3928.64</v>
      </c>
      <c r="C1245">
        <v>478.64</v>
      </c>
      <c r="D1245">
        <v>772.03</v>
      </c>
      <c r="E1245">
        <v>4105.05</v>
      </c>
      <c r="F1245">
        <v>2077.94</v>
      </c>
      <c r="G1245">
        <v>18538.97</v>
      </c>
      <c r="H1245">
        <v>1448.38</v>
      </c>
      <c r="I1245">
        <v>7478.92</v>
      </c>
      <c r="J1245">
        <v>7.1379999999999999</v>
      </c>
      <c r="K1245">
        <v>7.407</v>
      </c>
      <c r="L1245">
        <v>7.4969999999999999</v>
      </c>
      <c r="M1245">
        <v>7.6260000000000003</v>
      </c>
      <c r="N1245">
        <v>88.19</v>
      </c>
      <c r="O1245">
        <v>1.2596000000000001</v>
      </c>
      <c r="P1245">
        <v>99.85</v>
      </c>
      <c r="Q1245">
        <v>1.5634999999999999</v>
      </c>
      <c r="R1245">
        <v>0.75170000000000003</v>
      </c>
      <c r="S1245">
        <v>0.63690000000000002</v>
      </c>
      <c r="T1245">
        <v>1.2905</v>
      </c>
      <c r="U1245">
        <v>6.6896000000000004</v>
      </c>
      <c r="V1245">
        <v>7.4866999999999999</v>
      </c>
      <c r="W1245">
        <v>31.372499999999999</v>
      </c>
      <c r="X1245">
        <v>2.5540000000000003</v>
      </c>
      <c r="Y1245">
        <v>3.5495000000000001</v>
      </c>
      <c r="Z1245">
        <v>5.2750000000000004</v>
      </c>
      <c r="AA1245">
        <v>92.14</v>
      </c>
      <c r="AB1245">
        <v>4.6719999999999997</v>
      </c>
      <c r="AC1245">
        <v>73.625</v>
      </c>
      <c r="AD1245">
        <v>105</v>
      </c>
      <c r="AE1245">
        <v>376.8</v>
      </c>
      <c r="AF1245">
        <v>18.78</v>
      </c>
      <c r="AG1245">
        <v>546.75</v>
      </c>
      <c r="AH1245">
        <v>232.5</v>
      </c>
      <c r="AI1245">
        <v>14.35</v>
      </c>
      <c r="AJ1245">
        <v>372.25</v>
      </c>
      <c r="AK1245">
        <f>IF(ISNUMBER(VLOOKUP($A1245,'[1]F-F_Research_Data_Factors_weekl'!$G$6:$J$4822,2,0)),VLOOKUP($A1245,'[1]F-F_Research_Data_Factors_weekl'!$G$6:$J$4822,2,0),AK1246)</f>
        <v>4566.0816167130697</v>
      </c>
      <c r="AL1245">
        <f>IF(ISNUMBER(VLOOKUP($A1245,'[1]F-F_Research_Data_Factors_weekl'!$G$6:$J$4822,3,0)),VLOOKUP($A1245,'[1]F-F_Research_Data_Factors_weekl'!$G$6:$J$4822,3,0),AL1246)</f>
        <v>289.27224854107237</v>
      </c>
      <c r="AM1245">
        <f>IF(ISNUMBER(VLOOKUP($A1245,'[1]F-F_Research_Data_Factors_weekl'!$G$6:$J$4822,4,0)),VLOOKUP($A1245,'[1]F-F_Research_Data_Factors_weekl'!$G$6:$J$4822,4,0),AM1246)</f>
        <v>2272.957068034686</v>
      </c>
    </row>
    <row r="1246" spans="1:39" x14ac:dyDescent="0.25">
      <c r="A1246" s="14">
        <v>34726</v>
      </c>
      <c r="B1246">
        <v>3857.99</v>
      </c>
      <c r="C1246">
        <v>470.39</v>
      </c>
      <c r="D1246">
        <v>758.91</v>
      </c>
      <c r="E1246">
        <v>4042.83</v>
      </c>
      <c r="F1246">
        <v>2030.56</v>
      </c>
      <c r="G1246">
        <v>18104.349999999999</v>
      </c>
      <c r="H1246">
        <v>1412.83</v>
      </c>
      <c r="I1246">
        <v>7297.12</v>
      </c>
      <c r="J1246">
        <v>7.2439999999999998</v>
      </c>
      <c r="K1246">
        <v>7.5449999999999999</v>
      </c>
      <c r="L1246">
        <v>7.6129999999999995</v>
      </c>
      <c r="M1246">
        <v>7.73</v>
      </c>
      <c r="N1246">
        <v>87.62</v>
      </c>
      <c r="O1246">
        <v>1.2697000000000001</v>
      </c>
      <c r="P1246">
        <v>99.4</v>
      </c>
      <c r="Q1246">
        <v>1.589</v>
      </c>
      <c r="R1246">
        <v>0.75929999999999997</v>
      </c>
      <c r="S1246">
        <v>0.63949999999999996</v>
      </c>
      <c r="T1246">
        <v>1.2746</v>
      </c>
      <c r="U1246">
        <v>6.6405000000000003</v>
      </c>
      <c r="V1246">
        <v>7.4583000000000004</v>
      </c>
      <c r="W1246">
        <v>31.38</v>
      </c>
      <c r="X1246">
        <v>2.5569999999999999</v>
      </c>
      <c r="Y1246">
        <v>3.54</v>
      </c>
      <c r="Z1246">
        <v>5.7350000000000003</v>
      </c>
      <c r="AA1246">
        <v>94.21</v>
      </c>
      <c r="AB1246">
        <v>4.6749999999999998</v>
      </c>
      <c r="AC1246">
        <v>74.375</v>
      </c>
      <c r="AD1246">
        <v>102.35</v>
      </c>
      <c r="AE1246">
        <v>376.8</v>
      </c>
      <c r="AF1246">
        <v>17.95</v>
      </c>
      <c r="AG1246">
        <v>553.75</v>
      </c>
      <c r="AH1246">
        <v>232.25</v>
      </c>
      <c r="AI1246">
        <v>14.37</v>
      </c>
      <c r="AJ1246">
        <v>365.5</v>
      </c>
      <c r="AK1246">
        <f>IF(ISNUMBER(VLOOKUP($A1246,'[1]F-F_Research_Data_Factors_weekl'!$G$6:$J$4822,2,0)),VLOOKUP($A1246,'[1]F-F_Research_Data_Factors_weekl'!$G$6:$J$4822,2,0),AK1247)</f>
        <v>4487.1085069900446</v>
      </c>
      <c r="AL1246">
        <f>IF(ISNUMBER(VLOOKUP($A1246,'[1]F-F_Research_Data_Factors_weekl'!$G$6:$J$4822,3,0)),VLOOKUP($A1246,'[1]F-F_Research_Data_Factors_weekl'!$G$6:$J$4822,3,0),AL1247)</f>
        <v>292.84495701667583</v>
      </c>
      <c r="AM1246">
        <f>IF(ISNUMBER(VLOOKUP($A1246,'[1]F-F_Research_Data_Factors_weekl'!$G$6:$J$4822,4,0)),VLOOKUP($A1246,'[1]F-F_Research_Data_Factors_weekl'!$G$6:$J$4822,4,0),AM1247)</f>
        <v>2270.0060601564824</v>
      </c>
    </row>
    <row r="1247" spans="1:39" x14ac:dyDescent="0.25">
      <c r="A1247" s="14">
        <v>34719</v>
      </c>
      <c r="B1247">
        <v>3869.43</v>
      </c>
      <c r="C1247">
        <v>464.78</v>
      </c>
      <c r="D1247">
        <v>762.05</v>
      </c>
      <c r="E1247">
        <v>4098.84</v>
      </c>
      <c r="F1247">
        <v>2050.86</v>
      </c>
      <c r="G1247">
        <v>18840.22</v>
      </c>
      <c r="H1247">
        <v>1459.4</v>
      </c>
      <c r="I1247">
        <v>7278.1</v>
      </c>
      <c r="J1247">
        <v>7.4790000000000001</v>
      </c>
      <c r="K1247">
        <v>7.7830000000000004</v>
      </c>
      <c r="L1247">
        <v>7.8070000000000004</v>
      </c>
      <c r="M1247">
        <v>7.891</v>
      </c>
      <c r="N1247">
        <v>87.45</v>
      </c>
      <c r="O1247">
        <v>1.2736000000000001</v>
      </c>
      <c r="P1247">
        <v>99.4</v>
      </c>
      <c r="Q1247">
        <v>1.589</v>
      </c>
      <c r="R1247">
        <v>0.76939999999999997</v>
      </c>
      <c r="S1247">
        <v>0.64300000000000002</v>
      </c>
      <c r="T1247">
        <v>1.2713000000000001</v>
      </c>
      <c r="U1247">
        <v>6.6178999999999997</v>
      </c>
      <c r="V1247">
        <v>7.4333999999999998</v>
      </c>
      <c r="W1247">
        <v>31.375</v>
      </c>
      <c r="X1247">
        <v>2.552</v>
      </c>
      <c r="Y1247">
        <v>3.5350000000000001</v>
      </c>
      <c r="Z1247">
        <v>5.585</v>
      </c>
      <c r="AA1247">
        <v>92.33</v>
      </c>
      <c r="AB1247">
        <v>4.9169999999999998</v>
      </c>
      <c r="AC1247">
        <v>75</v>
      </c>
      <c r="AD1247">
        <v>104.15</v>
      </c>
      <c r="AE1247">
        <v>385.4</v>
      </c>
      <c r="AF1247">
        <v>18.649999999999999</v>
      </c>
      <c r="AG1247">
        <v>550</v>
      </c>
      <c r="AH1247">
        <v>233.5</v>
      </c>
      <c r="AI1247">
        <v>15.13</v>
      </c>
      <c r="AJ1247">
        <v>371.25</v>
      </c>
      <c r="AK1247">
        <f>IF(ISNUMBER(VLOOKUP($A1247,'[1]F-F_Research_Data_Factors_weekl'!$G$6:$J$4822,2,0)),VLOOKUP($A1247,'[1]F-F_Research_Data_Factors_weekl'!$G$6:$J$4822,2,0),AK1248)</f>
        <v>4451.9381952475887</v>
      </c>
      <c r="AL1247">
        <f>IF(ISNUMBER(VLOOKUP($A1247,'[1]F-F_Research_Data_Factors_weekl'!$G$6:$J$4822,3,0)),VLOOKUP($A1247,'[1]F-F_Research_Data_Factors_weekl'!$G$6:$J$4822,3,0),AL1248)</f>
        <v>296.46179086523165</v>
      </c>
      <c r="AM1247">
        <f>IF(ISNUMBER(VLOOKUP($A1247,'[1]F-F_Research_Data_Factors_weekl'!$G$6:$J$4822,4,0)),VLOOKUP($A1247,'[1]F-F_Research_Data_Factors_weekl'!$G$6:$J$4822,4,0),AM1248)</f>
        <v>2267.9648917539039</v>
      </c>
    </row>
    <row r="1248" spans="1:39" x14ac:dyDescent="0.25">
      <c r="A1248" s="14">
        <v>34712</v>
      </c>
      <c r="B1248">
        <v>3908.45</v>
      </c>
      <c r="C1248">
        <v>465.97</v>
      </c>
      <c r="D1248">
        <v>762.16</v>
      </c>
      <c r="E1248">
        <v>4133.41</v>
      </c>
      <c r="F1248">
        <v>2064.14</v>
      </c>
      <c r="G1248">
        <v>19331.169999999998</v>
      </c>
      <c r="H1248">
        <v>1511.79</v>
      </c>
      <c r="I1248">
        <v>7252.34</v>
      </c>
      <c r="J1248">
        <v>7.3410000000000002</v>
      </c>
      <c r="K1248">
        <v>7.6260000000000003</v>
      </c>
      <c r="L1248">
        <v>7.6749999999999998</v>
      </c>
      <c r="M1248">
        <v>7.7919999999999998</v>
      </c>
      <c r="N1248">
        <v>88.14</v>
      </c>
      <c r="O1248">
        <v>1.2538</v>
      </c>
      <c r="P1248">
        <v>98.4</v>
      </c>
      <c r="Q1248">
        <v>1.5691999999999999</v>
      </c>
      <c r="R1248">
        <v>0.75749999999999995</v>
      </c>
      <c r="S1248">
        <v>0.63849999999999996</v>
      </c>
      <c r="T1248">
        <v>1.2889999999999999</v>
      </c>
      <c r="U1248">
        <v>6.7080000000000002</v>
      </c>
      <c r="V1248">
        <v>7.4793000000000003</v>
      </c>
      <c r="W1248">
        <v>31.36</v>
      </c>
      <c r="X1248">
        <v>2.5605000000000002</v>
      </c>
      <c r="Y1248">
        <v>3.5270000000000001</v>
      </c>
      <c r="Z1248">
        <v>5.25</v>
      </c>
      <c r="AA1248">
        <v>90.94</v>
      </c>
      <c r="AB1248">
        <v>4.8220000000000001</v>
      </c>
      <c r="AC1248">
        <v>72.400000000000006</v>
      </c>
      <c r="AD1248">
        <v>104.25</v>
      </c>
      <c r="AE1248">
        <v>379.3</v>
      </c>
      <c r="AF1248">
        <v>17.52</v>
      </c>
      <c r="AG1248">
        <v>551.25</v>
      </c>
      <c r="AH1248">
        <v>234</v>
      </c>
      <c r="AI1248">
        <v>14.26</v>
      </c>
      <c r="AJ1248">
        <v>379.75</v>
      </c>
      <c r="AK1248">
        <f>IF(ISNUMBER(VLOOKUP($A1248,'[1]F-F_Research_Data_Factors_weekl'!$G$6:$J$4822,2,0)),VLOOKUP($A1248,'[1]F-F_Research_Data_Factors_weekl'!$G$6:$J$4822,2,0),AK1249)</f>
        <v>4461.7540541667559</v>
      </c>
      <c r="AL1248">
        <f>IF(ISNUMBER(VLOOKUP($A1248,'[1]F-F_Research_Data_Factors_weekl'!$G$6:$J$4822,3,0)),VLOOKUP($A1248,'[1]F-F_Research_Data_Factors_weekl'!$G$6:$J$4822,3,0),AL1249)</f>
        <v>295.07493865355991</v>
      </c>
      <c r="AM1248">
        <f>IF(ISNUMBER(VLOOKUP($A1248,'[1]F-F_Research_Data_Factors_weekl'!$G$6:$J$4822,4,0)),VLOOKUP($A1248,'[1]F-F_Research_Data_Factors_weekl'!$G$6:$J$4822,4,0),AM1249)</f>
        <v>2289.7172052033357</v>
      </c>
    </row>
    <row r="1249" spans="1:39" x14ac:dyDescent="0.25">
      <c r="A1249" s="14">
        <v>34705</v>
      </c>
      <c r="B1249">
        <v>3867.41</v>
      </c>
      <c r="C1249">
        <v>460.68</v>
      </c>
      <c r="D1249">
        <v>749.69</v>
      </c>
      <c r="E1249">
        <v>4151.6499999999996</v>
      </c>
      <c r="F1249">
        <v>2058.1999999999998</v>
      </c>
      <c r="G1249">
        <v>19519.46</v>
      </c>
      <c r="H1249">
        <v>1535.64</v>
      </c>
      <c r="I1249">
        <v>7683.25</v>
      </c>
      <c r="J1249">
        <v>7.6210000000000004</v>
      </c>
      <c r="K1249">
        <v>7.8659999999999997</v>
      </c>
      <c r="L1249">
        <v>7.8579999999999997</v>
      </c>
      <c r="M1249">
        <v>7.86</v>
      </c>
      <c r="N1249">
        <v>89.61</v>
      </c>
      <c r="O1249">
        <v>1.2378</v>
      </c>
      <c r="P1249">
        <v>101.37</v>
      </c>
      <c r="Q1249">
        <v>1.5495000000000001</v>
      </c>
      <c r="R1249">
        <v>0.76490000000000002</v>
      </c>
      <c r="S1249">
        <v>0.63580000000000003</v>
      </c>
      <c r="T1249">
        <v>1.3115000000000001</v>
      </c>
      <c r="U1249">
        <v>6.8270999999999997</v>
      </c>
      <c r="V1249">
        <v>7.5637999999999996</v>
      </c>
      <c r="W1249">
        <v>31.364999999999998</v>
      </c>
      <c r="X1249">
        <v>2.5514999999999999</v>
      </c>
      <c r="Y1249">
        <v>3.5634999999999999</v>
      </c>
      <c r="Z1249">
        <v>5.7949999999999999</v>
      </c>
      <c r="AA1249">
        <v>88.58</v>
      </c>
      <c r="AB1249">
        <v>4.6520000000000001</v>
      </c>
      <c r="AC1249">
        <v>72.849999999999994</v>
      </c>
      <c r="AD1249">
        <v>106.3</v>
      </c>
      <c r="AE1249">
        <v>372.2</v>
      </c>
      <c r="AF1249">
        <v>17.670000000000002</v>
      </c>
      <c r="AG1249">
        <v>549</v>
      </c>
      <c r="AH1249">
        <v>231.75</v>
      </c>
      <c r="AI1249">
        <v>15.74</v>
      </c>
      <c r="AJ1249">
        <v>394.5</v>
      </c>
      <c r="AK1249">
        <f>IF(ISNUMBER(VLOOKUP($A1249,'[1]F-F_Research_Data_Factors_weekl'!$G$6:$J$4822,2,0)),VLOOKUP($A1249,'[1]F-F_Research_Data_Factors_weekl'!$G$6:$J$4822,2,0),AK1250)</f>
        <v>4414.5187040335968</v>
      </c>
      <c r="AL1249">
        <f>IF(ISNUMBER(VLOOKUP($A1249,'[1]F-F_Research_Data_Factors_weekl'!$G$6:$J$4822,3,0)),VLOOKUP($A1249,'[1]F-F_Research_Data_Factors_weekl'!$G$6:$J$4822,3,0),AL1250)</f>
        <v>295.96282713496481</v>
      </c>
      <c r="AM1249">
        <f>IF(ISNUMBER(VLOOKUP($A1249,'[1]F-F_Research_Data_Factors_weekl'!$G$6:$J$4822,4,0)),VLOOKUP($A1249,'[1]F-F_Research_Data_Factors_weekl'!$G$6:$J$4822,4,0),AM1250)</f>
        <v>2286.7444374346705</v>
      </c>
    </row>
    <row r="1250" spans="1:39" x14ac:dyDescent="0.25">
      <c r="A1250" s="14">
        <v>34698</v>
      </c>
      <c r="B1250">
        <v>3834.44</v>
      </c>
      <c r="C1250">
        <v>459.27</v>
      </c>
      <c r="D1250">
        <v>751.96</v>
      </c>
      <c r="E1250">
        <v>4213.6099999999997</v>
      </c>
      <c r="F1250">
        <v>2106.58</v>
      </c>
      <c r="G1250">
        <v>19723.060000000001</v>
      </c>
      <c r="H1250">
        <v>1559.09</v>
      </c>
      <c r="I1250">
        <v>8191.04</v>
      </c>
      <c r="J1250">
        <v>7.6989999999999998</v>
      </c>
      <c r="K1250">
        <v>7.827</v>
      </c>
      <c r="L1250">
        <v>7.8220000000000001</v>
      </c>
      <c r="M1250">
        <v>7.8810000000000002</v>
      </c>
      <c r="N1250">
        <v>88.72</v>
      </c>
      <c r="O1250">
        <v>1.2458</v>
      </c>
      <c r="P1250">
        <v>99.58</v>
      </c>
      <c r="Q1250">
        <v>1.5648</v>
      </c>
      <c r="R1250">
        <v>0.77539999999999998</v>
      </c>
      <c r="S1250">
        <v>0.63890000000000002</v>
      </c>
      <c r="T1250">
        <v>1.3086</v>
      </c>
      <c r="U1250">
        <v>6.7640000000000002</v>
      </c>
      <c r="V1250">
        <v>7.4245000000000001</v>
      </c>
      <c r="W1250">
        <v>31.377500000000001</v>
      </c>
      <c r="X1250">
        <v>2.5529999999999999</v>
      </c>
      <c r="Y1250">
        <v>3.5380000000000003</v>
      </c>
      <c r="Z1250">
        <v>5.0750000000000002</v>
      </c>
      <c r="AA1250">
        <v>90.35</v>
      </c>
      <c r="AB1250">
        <v>4.9169999999999998</v>
      </c>
      <c r="AC1250">
        <v>72.674999999999997</v>
      </c>
      <c r="AD1250">
        <v>107.3</v>
      </c>
      <c r="AE1250">
        <v>384.4</v>
      </c>
      <c r="AF1250">
        <v>17.760000000000002</v>
      </c>
      <c r="AG1250">
        <v>550.75</v>
      </c>
      <c r="AH1250">
        <v>231</v>
      </c>
      <c r="AI1250">
        <v>15.17</v>
      </c>
      <c r="AJ1250">
        <v>401.5</v>
      </c>
      <c r="AK1250">
        <f>IF(ISNUMBER(VLOOKUP($A1250,'[1]F-F_Research_Data_Factors_weekl'!$G$6:$J$4822,2,0)),VLOOKUP($A1250,'[1]F-F_Research_Data_Factors_weekl'!$G$6:$J$4822,2,0),AK1251)</f>
        <v>4407.0267585440715</v>
      </c>
      <c r="AL1250">
        <f>IF(ISNUMBER(VLOOKUP($A1250,'[1]F-F_Research_Data_Factors_weekl'!$G$6:$J$4822,3,0)),VLOOKUP($A1250,'[1]F-F_Research_Data_Factors_weekl'!$G$6:$J$4822,3,0),AL1251)</f>
        <v>299.58783999895212</v>
      </c>
      <c r="AM1250">
        <f>IF(ISNUMBER(VLOOKUP($A1250,'[1]F-F_Research_Data_Factors_weekl'!$G$6:$J$4822,4,0)),VLOOKUP($A1250,'[1]F-F_Research_Data_Factors_weekl'!$G$6:$J$4822,4,0),AM1251)</f>
        <v>2245.4285520764638</v>
      </c>
    </row>
    <row r="1251" spans="1:39" x14ac:dyDescent="0.25">
      <c r="A1251" s="14">
        <v>34691</v>
      </c>
      <c r="B1251">
        <v>3833.43</v>
      </c>
      <c r="C1251">
        <v>459.83</v>
      </c>
      <c r="D1251">
        <v>742.19</v>
      </c>
      <c r="E1251">
        <v>4193.2</v>
      </c>
      <c r="F1251">
        <v>2094.0100000000002</v>
      </c>
      <c r="G1251">
        <v>19633.53</v>
      </c>
      <c r="H1251">
        <v>1545.02</v>
      </c>
      <c r="I1251">
        <v>8311.8799999999992</v>
      </c>
      <c r="J1251">
        <v>7.7160000000000002</v>
      </c>
      <c r="K1251">
        <v>7.8309999999999995</v>
      </c>
      <c r="L1251">
        <v>7.8289999999999997</v>
      </c>
      <c r="M1251">
        <v>7.827</v>
      </c>
      <c r="N1251">
        <v>89.96</v>
      </c>
      <c r="O1251">
        <v>1.2252000000000001</v>
      </c>
      <c r="P1251">
        <v>100.12</v>
      </c>
      <c r="Q1251">
        <v>1.5463</v>
      </c>
      <c r="R1251">
        <v>0.77700000000000002</v>
      </c>
      <c r="S1251">
        <v>0.64319999999999999</v>
      </c>
      <c r="T1251">
        <v>1.3329</v>
      </c>
      <c r="U1251">
        <v>6.8943000000000003</v>
      </c>
      <c r="V1251">
        <v>7.5133999999999999</v>
      </c>
      <c r="W1251">
        <v>31.4</v>
      </c>
      <c r="X1251">
        <v>2.5629999999999997</v>
      </c>
      <c r="Y1251">
        <v>3.5659999999999998</v>
      </c>
      <c r="Z1251">
        <v>4.7</v>
      </c>
      <c r="AA1251">
        <v>88.18</v>
      </c>
      <c r="AB1251">
        <v>4.7569999999999997</v>
      </c>
      <c r="AC1251">
        <v>70.674999999999997</v>
      </c>
      <c r="AD1251">
        <v>115.95</v>
      </c>
      <c r="AE1251">
        <v>380.4</v>
      </c>
      <c r="AF1251">
        <v>17.350000000000001</v>
      </c>
      <c r="AG1251">
        <v>567.5</v>
      </c>
      <c r="AH1251">
        <v>231.25</v>
      </c>
      <c r="AI1251">
        <v>15.02</v>
      </c>
      <c r="AJ1251">
        <v>404.75</v>
      </c>
      <c r="AK1251">
        <f>IF(ISNUMBER(VLOOKUP($A1251,'[1]F-F_Research_Data_Factors_weekl'!$G$6:$J$4822,2,0)),VLOOKUP($A1251,'[1]F-F_Research_Data_Factors_weekl'!$G$6:$J$4822,2,0),AK1252)</f>
        <v>4399.9867796965573</v>
      </c>
      <c r="AL1251">
        <f>IF(ISNUMBER(VLOOKUP($A1251,'[1]F-F_Research_Data_Factors_weekl'!$G$6:$J$4822,3,0)),VLOOKUP($A1251,'[1]F-F_Research_Data_Factors_weekl'!$G$6:$J$4822,3,0),AL1252)</f>
        <v>293.85761647763815</v>
      </c>
      <c r="AM1251">
        <f>IF(ISNUMBER(VLOOKUP($A1251,'[1]F-F_Research_Data_Factors_weekl'!$G$6:$J$4822,4,0)),VLOOKUP($A1251,'[1]F-F_Research_Data_Factors_weekl'!$G$6:$J$4822,4,0),AM1252)</f>
        <v>2246.3270829096277</v>
      </c>
    </row>
    <row r="1252" spans="1:39" x14ac:dyDescent="0.25">
      <c r="A1252" s="14">
        <v>34684</v>
      </c>
      <c r="B1252">
        <v>3807.18</v>
      </c>
      <c r="C1252">
        <v>458.8</v>
      </c>
      <c r="D1252">
        <v>729.07</v>
      </c>
      <c r="E1252">
        <v>4118.03</v>
      </c>
      <c r="F1252">
        <v>2070.06</v>
      </c>
      <c r="G1252">
        <v>19163.43</v>
      </c>
      <c r="H1252">
        <v>1508.6</v>
      </c>
      <c r="I1252">
        <v>8166.39</v>
      </c>
      <c r="J1252">
        <v>7.5709999999999997</v>
      </c>
      <c r="K1252">
        <v>7.7519999999999998</v>
      </c>
      <c r="L1252">
        <v>7.8019999999999996</v>
      </c>
      <c r="M1252">
        <v>7.8540000000000001</v>
      </c>
      <c r="N1252">
        <v>89.59</v>
      </c>
      <c r="O1252">
        <v>1.2302999999999999</v>
      </c>
      <c r="P1252">
        <v>100.25</v>
      </c>
      <c r="Q1252">
        <v>1.5603</v>
      </c>
      <c r="R1252">
        <v>0.77490000000000003</v>
      </c>
      <c r="S1252">
        <v>0.63939999999999997</v>
      </c>
      <c r="T1252">
        <v>1.3323</v>
      </c>
      <c r="U1252">
        <v>6.8615000000000004</v>
      </c>
      <c r="V1252">
        <v>7.5538999999999996</v>
      </c>
      <c r="W1252">
        <v>31.3675</v>
      </c>
      <c r="X1252">
        <v>2.5638000000000001</v>
      </c>
      <c r="Y1252">
        <v>3.5709999999999997</v>
      </c>
      <c r="Z1252">
        <v>3.4634999999999998</v>
      </c>
      <c r="AA1252">
        <v>83.17</v>
      </c>
      <c r="AB1252">
        <v>4.7720000000000002</v>
      </c>
      <c r="AC1252">
        <v>70.775000000000006</v>
      </c>
      <c r="AD1252">
        <v>114.65</v>
      </c>
      <c r="AE1252">
        <v>378.6</v>
      </c>
      <c r="AF1252">
        <v>16.760000000000002</v>
      </c>
      <c r="AG1252">
        <v>566.25</v>
      </c>
      <c r="AH1252">
        <v>218.1875</v>
      </c>
      <c r="AI1252">
        <v>15.13</v>
      </c>
      <c r="AJ1252">
        <v>379.625</v>
      </c>
      <c r="AK1252">
        <f>IF(ISNUMBER(VLOOKUP($A1252,'[1]F-F_Research_Data_Factors_weekl'!$G$6:$J$4822,2,0)),VLOOKUP($A1252,'[1]F-F_Research_Data_Factors_weekl'!$G$6:$J$4822,2,0),AK1253)</f>
        <v>4377.6607100751735</v>
      </c>
      <c r="AL1252">
        <f>IF(ISNUMBER(VLOOKUP($A1252,'[1]F-F_Research_Data_Factors_weekl'!$G$6:$J$4822,3,0)),VLOOKUP($A1252,'[1]F-F_Research_Data_Factors_weekl'!$G$6:$J$4822,3,0),AL1253)</f>
        <v>291.26535481974247</v>
      </c>
      <c r="AM1252">
        <f>IF(ISNUMBER(VLOOKUP($A1252,'[1]F-F_Research_Data_Factors_weekl'!$G$6:$J$4822,4,0)),VLOOKUP($A1252,'[1]F-F_Research_Data_Factors_weekl'!$G$6:$J$4822,4,0),AM1253)</f>
        <v>2252.6344593959366</v>
      </c>
    </row>
    <row r="1253" spans="1:39" x14ac:dyDescent="0.25">
      <c r="A1253" s="14">
        <v>34677</v>
      </c>
      <c r="B1253">
        <v>3691.11</v>
      </c>
      <c r="C1253">
        <v>446.96</v>
      </c>
      <c r="D1253">
        <v>719.05</v>
      </c>
      <c r="E1253">
        <v>4034.33</v>
      </c>
      <c r="F1253">
        <v>2028.33</v>
      </c>
      <c r="G1253">
        <v>18978.3</v>
      </c>
      <c r="H1253">
        <v>1506.08</v>
      </c>
      <c r="I1253">
        <v>7789.07</v>
      </c>
      <c r="J1253">
        <v>7.508</v>
      </c>
      <c r="K1253">
        <v>7.7409999999999997</v>
      </c>
      <c r="L1253">
        <v>7.7889999999999997</v>
      </c>
      <c r="M1253">
        <v>7.8579999999999997</v>
      </c>
      <c r="N1253">
        <v>89.6</v>
      </c>
      <c r="O1253">
        <v>1.2281</v>
      </c>
      <c r="P1253">
        <v>100.11</v>
      </c>
      <c r="Q1253">
        <v>1.5594999999999999</v>
      </c>
      <c r="R1253">
        <v>0.77400000000000002</v>
      </c>
      <c r="S1253">
        <v>0.63549999999999995</v>
      </c>
      <c r="T1253">
        <v>1.337</v>
      </c>
      <c r="U1253">
        <v>6.8685</v>
      </c>
      <c r="V1253">
        <v>7.5133000000000001</v>
      </c>
      <c r="W1253">
        <v>31.3675</v>
      </c>
      <c r="X1253">
        <v>2.5640000000000001</v>
      </c>
      <c r="Y1253">
        <v>3.5634999999999999</v>
      </c>
      <c r="Z1253">
        <v>3.4485000000000001</v>
      </c>
      <c r="AA1253">
        <v>83.7</v>
      </c>
      <c r="AB1253">
        <v>4.6909999999999998</v>
      </c>
      <c r="AC1253">
        <v>69.7</v>
      </c>
      <c r="AD1253">
        <v>110.2</v>
      </c>
      <c r="AE1253">
        <v>377</v>
      </c>
      <c r="AF1253">
        <v>17.13</v>
      </c>
      <c r="AG1253">
        <v>564.25</v>
      </c>
      <c r="AH1253">
        <v>218.8125</v>
      </c>
      <c r="AI1253">
        <v>14.33</v>
      </c>
      <c r="AJ1253">
        <v>379.1875</v>
      </c>
      <c r="AK1253">
        <f>IF(ISNUMBER(VLOOKUP($A1253,'[1]F-F_Research_Data_Factors_weekl'!$G$6:$J$4822,2,0)),VLOOKUP($A1253,'[1]F-F_Research_Data_Factors_weekl'!$G$6:$J$4822,2,0),AK1254)</f>
        <v>4273.3899942162961</v>
      </c>
      <c r="AL1253">
        <f>IF(ISNUMBER(VLOOKUP($A1253,'[1]F-F_Research_Data_Factors_weekl'!$G$6:$J$4822,3,0)),VLOOKUP($A1253,'[1]F-F_Research_Data_Factors_weekl'!$G$6:$J$4822,3,0),AL1254)</f>
        <v>293.37767407306853</v>
      </c>
      <c r="AM1253">
        <f>IF(ISNUMBER(VLOOKUP($A1253,'[1]F-F_Research_Data_Factors_weekl'!$G$6:$J$4822,4,0)),VLOOKUP($A1253,'[1]F-F_Research_Data_Factors_weekl'!$G$6:$J$4822,4,0),AM1254)</f>
        <v>2260.0927655221594</v>
      </c>
    </row>
    <row r="1254" spans="1:39" x14ac:dyDescent="0.25">
      <c r="A1254" s="14">
        <v>34670</v>
      </c>
      <c r="B1254">
        <v>3745.62</v>
      </c>
      <c r="C1254">
        <v>453.3</v>
      </c>
      <c r="D1254">
        <v>745.02</v>
      </c>
      <c r="E1254">
        <v>4092.99</v>
      </c>
      <c r="F1254">
        <v>2038.51</v>
      </c>
      <c r="G1254">
        <v>18998.3</v>
      </c>
      <c r="H1254">
        <v>1515.85</v>
      </c>
      <c r="I1254">
        <v>8221.57</v>
      </c>
      <c r="J1254">
        <v>7.4379999999999997</v>
      </c>
      <c r="K1254">
        <v>7.7080000000000002</v>
      </c>
      <c r="L1254">
        <v>7.8029999999999999</v>
      </c>
      <c r="M1254">
        <v>7.9050000000000002</v>
      </c>
      <c r="N1254">
        <v>89.56</v>
      </c>
      <c r="O1254">
        <v>1.2294</v>
      </c>
      <c r="P1254">
        <v>100.64</v>
      </c>
      <c r="Q1254">
        <v>1.5596999999999999</v>
      </c>
      <c r="R1254">
        <v>0.77049999999999996</v>
      </c>
      <c r="S1254">
        <v>0.62980000000000003</v>
      </c>
      <c r="T1254">
        <v>1.3331999999999999</v>
      </c>
      <c r="U1254">
        <v>6.8748000000000005</v>
      </c>
      <c r="V1254">
        <v>7.5318000000000005</v>
      </c>
      <c r="W1254">
        <v>31.372499999999999</v>
      </c>
      <c r="X1254">
        <v>2.5579999999999998</v>
      </c>
      <c r="Y1254">
        <v>3.5678000000000001</v>
      </c>
      <c r="Z1254">
        <v>3.4384999999999999</v>
      </c>
      <c r="AA1254">
        <v>81.400000000000006</v>
      </c>
      <c r="AB1254">
        <v>4.6890000000000001</v>
      </c>
      <c r="AC1254">
        <v>67.8</v>
      </c>
      <c r="AD1254">
        <v>104.95</v>
      </c>
      <c r="AE1254">
        <v>375.5</v>
      </c>
      <c r="AF1254">
        <v>16.989999999999998</v>
      </c>
      <c r="AG1254">
        <v>562.75</v>
      </c>
      <c r="AH1254">
        <v>215.625</v>
      </c>
      <c r="AI1254">
        <v>14.29</v>
      </c>
      <c r="AJ1254">
        <v>379.1875</v>
      </c>
      <c r="AK1254">
        <f>IF(ISNUMBER(VLOOKUP($A1254,'[1]F-F_Research_Data_Factors_weekl'!$G$6:$J$4822,2,0)),VLOOKUP($A1254,'[1]F-F_Research_Data_Factors_weekl'!$G$6:$J$4822,2,0),AK1255)</f>
        <v>4355.7129693367615</v>
      </c>
      <c r="AL1254">
        <f>IF(ISNUMBER(VLOOKUP($A1254,'[1]F-F_Research_Data_Factors_weekl'!$G$6:$J$4822,3,0)),VLOOKUP($A1254,'[1]F-F_Research_Data_Factors_weekl'!$G$6:$J$4822,3,0),AL1255)</f>
        <v>298.32995126405177</v>
      </c>
      <c r="AM1254">
        <f>IF(ISNUMBER(VLOOKUP($A1254,'[1]F-F_Research_Data_Factors_weekl'!$G$6:$J$4822,4,0)),VLOOKUP($A1254,'[1]F-F_Research_Data_Factors_weekl'!$G$6:$J$4822,4,0),AM1255)</f>
        <v>2237.2725851535929</v>
      </c>
    </row>
    <row r="1255" spans="1:39" x14ac:dyDescent="0.25">
      <c r="A1255" s="14">
        <v>34663</v>
      </c>
      <c r="B1255">
        <v>3708.27</v>
      </c>
      <c r="C1255">
        <v>452.29</v>
      </c>
      <c r="D1255">
        <v>742.52</v>
      </c>
      <c r="E1255">
        <v>4099.25</v>
      </c>
      <c r="F1255">
        <v>2051.62</v>
      </c>
      <c r="G1255">
        <v>18666.93</v>
      </c>
      <c r="H1255">
        <v>1484.02</v>
      </c>
      <c r="I1255">
        <v>8658.83</v>
      </c>
      <c r="J1255">
        <v>7.1989999999999998</v>
      </c>
      <c r="K1255">
        <v>7.6429999999999998</v>
      </c>
      <c r="L1255">
        <v>7.7919999999999998</v>
      </c>
      <c r="M1255">
        <v>7.931</v>
      </c>
      <c r="N1255">
        <v>88.75</v>
      </c>
      <c r="O1255">
        <v>1.2419</v>
      </c>
      <c r="P1255">
        <v>98.78</v>
      </c>
      <c r="Q1255">
        <v>1.5629999999999999</v>
      </c>
      <c r="R1255">
        <v>0.75949999999999995</v>
      </c>
      <c r="S1255">
        <v>0.62080000000000002</v>
      </c>
      <c r="T1255">
        <v>1.3205</v>
      </c>
      <c r="U1255">
        <v>6.8361000000000001</v>
      </c>
      <c r="V1255">
        <v>7.4726999999999997</v>
      </c>
      <c r="W1255">
        <v>31.3675</v>
      </c>
      <c r="X1255">
        <v>2.5569999999999999</v>
      </c>
      <c r="Y1255">
        <v>3.5343</v>
      </c>
      <c r="Z1255">
        <v>3.4474999999999998</v>
      </c>
      <c r="AA1255">
        <v>73.95</v>
      </c>
      <c r="AB1255">
        <v>5.1470000000000002</v>
      </c>
      <c r="AC1255">
        <v>67.875</v>
      </c>
      <c r="AD1255">
        <v>107.95</v>
      </c>
      <c r="AE1255">
        <v>384.7</v>
      </c>
      <c r="AF1255">
        <v>18.149999999999999</v>
      </c>
      <c r="AG1255">
        <v>568</v>
      </c>
      <c r="AH1255">
        <v>212.1875</v>
      </c>
      <c r="AI1255">
        <v>14.49</v>
      </c>
      <c r="AJ1255">
        <v>365.625</v>
      </c>
      <c r="AK1255">
        <f>IF(ISNUMBER(VLOOKUP($A1255,'[1]F-F_Research_Data_Factors_weekl'!$G$6:$J$4822,2,0)),VLOOKUP($A1255,'[1]F-F_Research_Data_Factors_weekl'!$G$6:$J$4822,2,0),AK1256)</f>
        <v>4354.4066473425592</v>
      </c>
      <c r="AL1255">
        <f>IF(ISNUMBER(VLOOKUP($A1255,'[1]F-F_Research_Data_Factors_weekl'!$G$6:$J$4822,3,0)),VLOOKUP($A1255,'[1]F-F_Research_Data_Factors_weekl'!$G$6:$J$4822,3,0),AL1256)</f>
        <v>298.03191934470709</v>
      </c>
      <c r="AM1255">
        <f>IF(ISNUMBER(VLOOKUP($A1255,'[1]F-F_Research_Data_Factors_weekl'!$G$6:$J$4822,4,0)),VLOOKUP($A1255,'[1]F-F_Research_Data_Factors_weekl'!$G$6:$J$4822,4,0),AM1256)</f>
        <v>2234.5910758625578</v>
      </c>
    </row>
    <row r="1256" spans="1:39" x14ac:dyDescent="0.25">
      <c r="A1256" s="14">
        <v>34656</v>
      </c>
      <c r="B1256">
        <v>3815.26</v>
      </c>
      <c r="C1256">
        <v>461.47</v>
      </c>
      <c r="D1256">
        <v>764.67</v>
      </c>
      <c r="E1256">
        <v>4114.53</v>
      </c>
      <c r="F1256">
        <v>2100.23</v>
      </c>
      <c r="G1256">
        <v>19302.560000000001</v>
      </c>
      <c r="H1256">
        <v>1523.47</v>
      </c>
      <c r="I1256">
        <v>9427.44</v>
      </c>
      <c r="J1256">
        <v>7.1959999999999997</v>
      </c>
      <c r="K1256">
        <v>7.7850000000000001</v>
      </c>
      <c r="L1256">
        <v>8.0079999999999991</v>
      </c>
      <c r="M1256">
        <v>8.1310000000000002</v>
      </c>
      <c r="N1256">
        <v>88.36</v>
      </c>
      <c r="O1256">
        <v>1.2483</v>
      </c>
      <c r="P1256">
        <v>98.59</v>
      </c>
      <c r="Q1256">
        <v>1.5665</v>
      </c>
      <c r="R1256">
        <v>0.75819999999999999</v>
      </c>
      <c r="S1256">
        <v>0.62350000000000005</v>
      </c>
      <c r="T1256">
        <v>1.3188</v>
      </c>
      <c r="U1256">
        <v>6.8098000000000001</v>
      </c>
      <c r="V1256">
        <v>7.3331999999999997</v>
      </c>
      <c r="W1256">
        <v>31.375</v>
      </c>
      <c r="X1256">
        <v>2.5659999999999998</v>
      </c>
      <c r="Y1256">
        <v>3.5350000000000001</v>
      </c>
      <c r="Z1256">
        <v>3.4523000000000001</v>
      </c>
      <c r="AA1256">
        <v>74.349999999999994</v>
      </c>
      <c r="AB1256">
        <v>5.1470000000000002</v>
      </c>
      <c r="AC1256">
        <v>69.974999999999994</v>
      </c>
      <c r="AD1256">
        <v>117.55</v>
      </c>
      <c r="AE1256">
        <v>384.5</v>
      </c>
      <c r="AF1256">
        <v>17.47</v>
      </c>
      <c r="AG1256">
        <v>561.1875</v>
      </c>
      <c r="AH1256">
        <v>217.1875</v>
      </c>
      <c r="AI1256">
        <v>13.8</v>
      </c>
      <c r="AJ1256">
        <v>377.625</v>
      </c>
      <c r="AK1256">
        <f>IF(ISNUMBER(VLOOKUP($A1256,'[1]F-F_Research_Data_Factors_weekl'!$G$6:$J$4822,2,0)),VLOOKUP($A1256,'[1]F-F_Research_Data_Factors_weekl'!$G$6:$J$4822,2,0),AK1257)</f>
        <v>4450.0834413311795</v>
      </c>
      <c r="AL1256">
        <f>IF(ISNUMBER(VLOOKUP($A1256,'[1]F-F_Research_Data_Factors_weekl'!$G$6:$J$4822,3,0)),VLOOKUP($A1256,'[1]F-F_Research_Data_Factors_weekl'!$G$6:$J$4822,3,0),AL1257)</f>
        <v>300.13284928973525</v>
      </c>
      <c r="AM1256">
        <f>IF(ISNUMBER(VLOOKUP($A1256,'[1]F-F_Research_Data_Factors_weekl'!$G$6:$J$4822,4,0)),VLOOKUP($A1256,'[1]F-F_Research_Data_Factors_weekl'!$G$6:$J$4822,4,0),AM1257)</f>
        <v>2210.2780176682077</v>
      </c>
    </row>
    <row r="1257" spans="1:39" x14ac:dyDescent="0.25">
      <c r="A1257" s="14">
        <v>34649</v>
      </c>
      <c r="B1257">
        <v>3801.46</v>
      </c>
      <c r="C1257">
        <v>462.35</v>
      </c>
      <c r="D1257">
        <v>762.12</v>
      </c>
      <c r="E1257">
        <v>4170.68</v>
      </c>
      <c r="F1257">
        <v>2078.35</v>
      </c>
      <c r="G1257">
        <v>19284.36</v>
      </c>
      <c r="H1257">
        <v>1517.67</v>
      </c>
      <c r="I1257">
        <v>9367.85</v>
      </c>
      <c r="J1257">
        <v>7.0369999999999999</v>
      </c>
      <c r="K1257">
        <v>7.6950000000000003</v>
      </c>
      <c r="L1257">
        <v>7.99</v>
      </c>
      <c r="M1257">
        <v>8.1489999999999991</v>
      </c>
      <c r="N1257">
        <v>87.09</v>
      </c>
      <c r="O1257">
        <v>1.2692000000000001</v>
      </c>
      <c r="P1257">
        <v>97.73</v>
      </c>
      <c r="Q1257">
        <v>1.5960999999999999</v>
      </c>
      <c r="R1257">
        <v>0.75290000000000001</v>
      </c>
      <c r="S1257">
        <v>0.62019999999999997</v>
      </c>
      <c r="T1257">
        <v>1.2831000000000001</v>
      </c>
      <c r="U1257">
        <v>6.6981999999999999</v>
      </c>
      <c r="V1257">
        <v>7.2438000000000002</v>
      </c>
      <c r="W1257">
        <v>31.43</v>
      </c>
      <c r="X1257">
        <v>2.5569999999999999</v>
      </c>
      <c r="Y1257">
        <v>3.5209999999999999</v>
      </c>
      <c r="Z1257">
        <v>3.4394999999999998</v>
      </c>
      <c r="AA1257">
        <v>73.069999999999993</v>
      </c>
      <c r="AB1257">
        <v>5.165</v>
      </c>
      <c r="AC1257">
        <v>70.900000000000006</v>
      </c>
      <c r="AD1257">
        <v>111.05</v>
      </c>
      <c r="AE1257">
        <v>385.7</v>
      </c>
      <c r="AF1257">
        <v>18.04</v>
      </c>
      <c r="AG1257">
        <v>551.8125</v>
      </c>
      <c r="AH1257">
        <v>217.625</v>
      </c>
      <c r="AI1257">
        <v>13.64</v>
      </c>
      <c r="AJ1257">
        <v>377</v>
      </c>
      <c r="AK1257">
        <f>IF(ISNUMBER(VLOOKUP($A1257,'[1]F-F_Research_Data_Factors_weekl'!$G$6:$J$4822,2,0)),VLOOKUP($A1257,'[1]F-F_Research_Data_Factors_weekl'!$G$6:$J$4822,2,0),AK1258)</f>
        <v>4464.8173385483888</v>
      </c>
      <c r="AL1257">
        <f>IF(ISNUMBER(VLOOKUP($A1257,'[1]F-F_Research_Data_Factors_weekl'!$G$6:$J$4822,3,0)),VLOOKUP($A1257,'[1]F-F_Research_Data_Factors_weekl'!$G$6:$J$4822,3,0),AL1258)</f>
        <v>299.92290325745506</v>
      </c>
      <c r="AM1257">
        <f>IF(ISNUMBER(VLOOKUP($A1257,'[1]F-F_Research_Data_Factors_weekl'!$G$6:$J$4822,4,0)),VLOOKUP($A1257,'[1]F-F_Research_Data_Factors_weekl'!$G$6:$J$4822,4,0),AM1258)</f>
        <v>2236.6707323094593</v>
      </c>
    </row>
    <row r="1258" spans="1:39" x14ac:dyDescent="0.25">
      <c r="A1258" s="14">
        <v>34642</v>
      </c>
      <c r="B1258">
        <v>3807.52</v>
      </c>
      <c r="C1258">
        <v>462.28</v>
      </c>
      <c r="D1258">
        <v>766.08</v>
      </c>
      <c r="E1258">
        <v>4198.63</v>
      </c>
      <c r="F1258">
        <v>2067.56</v>
      </c>
      <c r="G1258">
        <v>19811.560000000001</v>
      </c>
      <c r="H1258">
        <v>1569.8</v>
      </c>
      <c r="I1258">
        <v>9530.4</v>
      </c>
      <c r="J1258">
        <v>7.0279999999999996</v>
      </c>
      <c r="K1258">
        <v>7.7110000000000003</v>
      </c>
      <c r="L1258">
        <v>8.0229999999999997</v>
      </c>
      <c r="M1258">
        <v>8.1590000000000007</v>
      </c>
      <c r="N1258">
        <v>86.5</v>
      </c>
      <c r="O1258">
        <v>1.2724</v>
      </c>
      <c r="P1258">
        <v>97.45</v>
      </c>
      <c r="Q1258">
        <v>1.6160000000000001</v>
      </c>
      <c r="R1258">
        <v>0.75170000000000003</v>
      </c>
      <c r="S1258">
        <v>0.61919999999999997</v>
      </c>
      <c r="T1258">
        <v>1.2665</v>
      </c>
      <c r="U1258">
        <v>6.6033999999999997</v>
      </c>
      <c r="V1258">
        <v>7.3056999999999999</v>
      </c>
      <c r="W1258">
        <v>31.4</v>
      </c>
      <c r="X1258">
        <v>2.5634999999999999</v>
      </c>
      <c r="Y1258">
        <v>3.5140000000000002</v>
      </c>
      <c r="Z1258">
        <v>3.4275000000000002</v>
      </c>
      <c r="AA1258">
        <v>71.77</v>
      </c>
      <c r="AB1258">
        <v>5.2620000000000005</v>
      </c>
      <c r="AC1258">
        <v>70.424999999999997</v>
      </c>
      <c r="AD1258">
        <v>108.1</v>
      </c>
      <c r="AE1258">
        <v>384.7</v>
      </c>
      <c r="AF1258">
        <v>18.760000000000002</v>
      </c>
      <c r="AG1258">
        <v>550.1875</v>
      </c>
      <c r="AH1258">
        <v>215.8125</v>
      </c>
      <c r="AI1258">
        <v>13.19</v>
      </c>
      <c r="AJ1258">
        <v>389.625</v>
      </c>
      <c r="AK1258">
        <f>IF(ISNUMBER(VLOOKUP($A1258,'[1]F-F_Research_Data_Factors_weekl'!$G$6:$J$4822,2,0)),VLOOKUP($A1258,'[1]F-F_Research_Data_Factors_weekl'!$G$6:$J$4822,2,0),AK1259)</f>
        <v>4479.1506205340975</v>
      </c>
      <c r="AL1258">
        <f>IF(ISNUMBER(VLOOKUP($A1258,'[1]F-F_Research_Data_Factors_weekl'!$G$6:$J$4822,3,0)),VLOOKUP($A1258,'[1]F-F_Research_Data_Factors_weekl'!$G$6:$J$4822,3,0),AL1259)</f>
        <v>302.43309797061113</v>
      </c>
      <c r="AM1258">
        <f>IF(ISNUMBER(VLOOKUP($A1258,'[1]F-F_Research_Data_Factors_weekl'!$G$6:$J$4822,4,0)),VLOOKUP($A1258,'[1]F-F_Research_Data_Factors_weekl'!$G$6:$J$4822,4,0),AM1259)</f>
        <v>2249.945410229815</v>
      </c>
    </row>
    <row r="1259" spans="1:39" x14ac:dyDescent="0.25">
      <c r="A1259" s="14">
        <v>34635</v>
      </c>
      <c r="B1259">
        <v>3930.66</v>
      </c>
      <c r="C1259">
        <v>473.77</v>
      </c>
      <c r="D1259">
        <v>776.15</v>
      </c>
      <c r="E1259">
        <v>4288.62</v>
      </c>
      <c r="F1259">
        <v>2040.32</v>
      </c>
      <c r="G1259">
        <v>19805.16</v>
      </c>
      <c r="H1259">
        <v>1567.32</v>
      </c>
      <c r="I1259">
        <v>9379.4699999999993</v>
      </c>
      <c r="J1259">
        <v>6.8159999999999998</v>
      </c>
      <c r="K1259">
        <v>7.47</v>
      </c>
      <c r="L1259">
        <v>7.7930000000000001</v>
      </c>
      <c r="M1259">
        <v>7.9580000000000002</v>
      </c>
      <c r="N1259">
        <v>85.99</v>
      </c>
      <c r="O1259">
        <v>1.2871999999999999</v>
      </c>
      <c r="P1259">
        <v>97.28</v>
      </c>
      <c r="Q1259">
        <v>1.6240000000000001</v>
      </c>
      <c r="R1259">
        <v>0.74260000000000004</v>
      </c>
      <c r="S1259">
        <v>0.61460000000000004</v>
      </c>
      <c r="T1259">
        <v>1.2595000000000001</v>
      </c>
      <c r="U1259">
        <v>6.5609999999999999</v>
      </c>
      <c r="V1259">
        <v>7.2224000000000004</v>
      </c>
      <c r="W1259">
        <v>31.375</v>
      </c>
      <c r="X1259">
        <v>2.5529999999999999</v>
      </c>
      <c r="Y1259">
        <v>3.4950000000000001</v>
      </c>
      <c r="Z1259">
        <v>3.4335</v>
      </c>
      <c r="AA1259">
        <v>71.95</v>
      </c>
      <c r="AB1259">
        <v>5.367</v>
      </c>
      <c r="AC1259">
        <v>69.95</v>
      </c>
      <c r="AD1259">
        <v>104.75</v>
      </c>
      <c r="AE1259">
        <v>388.7</v>
      </c>
      <c r="AF1259">
        <v>18.23</v>
      </c>
      <c r="AG1259">
        <v>546.8125</v>
      </c>
      <c r="AH1259">
        <v>216.8125</v>
      </c>
      <c r="AI1259">
        <v>12.83</v>
      </c>
      <c r="AJ1259">
        <v>391.625</v>
      </c>
      <c r="AK1259">
        <f>IF(ISNUMBER(VLOOKUP($A1259,'[1]F-F_Research_Data_Factors_weekl'!$G$6:$J$4822,2,0)),VLOOKUP($A1259,'[1]F-F_Research_Data_Factors_weekl'!$G$6:$J$4822,2,0),AK1260)</f>
        <v>4564.5068995557913</v>
      </c>
      <c r="AL1259">
        <f>IF(ISNUMBER(VLOOKUP($A1259,'[1]F-F_Research_Data_Factors_weekl'!$G$6:$J$4822,3,0)),VLOOKUP($A1259,'[1]F-F_Research_Data_Factors_weekl'!$G$6:$J$4822,3,0),AL1260)</f>
        <v>297.90494283945145</v>
      </c>
      <c r="AM1259">
        <f>IF(ISNUMBER(VLOOKUP($A1259,'[1]F-F_Research_Data_Factors_weekl'!$G$6:$J$4822,4,0)),VLOOKUP($A1259,'[1]F-F_Research_Data_Factors_weekl'!$G$6:$J$4822,4,0),AM1260)</f>
        <v>2256.4892289938975</v>
      </c>
    </row>
    <row r="1260" spans="1:39" x14ac:dyDescent="0.25">
      <c r="A1260" s="14">
        <v>34628</v>
      </c>
      <c r="B1260">
        <v>3891.29</v>
      </c>
      <c r="C1260">
        <v>464.89</v>
      </c>
      <c r="D1260">
        <v>765.38</v>
      </c>
      <c r="E1260">
        <v>4285.13</v>
      </c>
      <c r="F1260">
        <v>2022.22</v>
      </c>
      <c r="G1260">
        <v>19899.080000000002</v>
      </c>
      <c r="H1260">
        <v>1578.94</v>
      </c>
      <c r="I1260">
        <v>9338.59</v>
      </c>
      <c r="J1260">
        <v>6.7409999999999997</v>
      </c>
      <c r="K1260">
        <v>7.4420000000000002</v>
      </c>
      <c r="L1260">
        <v>7.7850000000000001</v>
      </c>
      <c r="M1260">
        <v>7.9779999999999998</v>
      </c>
      <c r="N1260">
        <v>85.63</v>
      </c>
      <c r="O1260">
        <v>1.2974999999999999</v>
      </c>
      <c r="P1260">
        <v>97.23</v>
      </c>
      <c r="Q1260">
        <v>1.627</v>
      </c>
      <c r="R1260">
        <v>0.73250000000000004</v>
      </c>
      <c r="S1260">
        <v>0.61260000000000003</v>
      </c>
      <c r="T1260">
        <v>1.2484999999999999</v>
      </c>
      <c r="U1260">
        <v>6.5289999999999999</v>
      </c>
      <c r="V1260">
        <v>7.1253000000000002</v>
      </c>
      <c r="W1260">
        <v>31.364999999999998</v>
      </c>
      <c r="X1260">
        <v>2.5535000000000001</v>
      </c>
      <c r="Y1260">
        <v>3.5049999999999999</v>
      </c>
      <c r="Z1260">
        <v>3.4154999999999998</v>
      </c>
      <c r="AA1260">
        <v>69.099999999999994</v>
      </c>
      <c r="AB1260">
        <v>5.3250000000000002</v>
      </c>
      <c r="AC1260">
        <v>68.825000000000003</v>
      </c>
      <c r="AD1260">
        <v>108.65</v>
      </c>
      <c r="AE1260">
        <v>390.8</v>
      </c>
      <c r="AF1260">
        <v>17.54</v>
      </c>
      <c r="AG1260">
        <v>548.625</v>
      </c>
      <c r="AH1260">
        <v>214.8125</v>
      </c>
      <c r="AI1260">
        <v>12.7</v>
      </c>
      <c r="AJ1260">
        <v>397.1875</v>
      </c>
      <c r="AK1260">
        <f>IF(ISNUMBER(VLOOKUP($A1260,'[1]F-F_Research_Data_Factors_weekl'!$G$6:$J$4822,2,0)),VLOOKUP($A1260,'[1]F-F_Research_Data_Factors_weekl'!$G$6:$J$4822,2,0),AK1261)</f>
        <v>4492.1827571654276</v>
      </c>
      <c r="AL1260">
        <f>IF(ISNUMBER(VLOOKUP($A1260,'[1]F-F_Research_Data_Factors_weekl'!$G$6:$J$4822,3,0)),VLOOKUP($A1260,'[1]F-F_Research_Data_Factors_weekl'!$G$6:$J$4822,3,0),AL1261)</f>
        <v>301.67589148298879</v>
      </c>
      <c r="AM1260">
        <f>IF(ISNUMBER(VLOOKUP($A1260,'[1]F-F_Research_Data_Factors_weekl'!$G$6:$J$4822,4,0)),VLOOKUP($A1260,'[1]F-F_Research_Data_Factors_weekl'!$G$6:$J$4822,4,0),AM1261)</f>
        <v>2274.4574427919542</v>
      </c>
    </row>
    <row r="1261" spans="1:39" x14ac:dyDescent="0.25">
      <c r="A1261" s="14">
        <v>34621</v>
      </c>
      <c r="B1261">
        <v>3910.47</v>
      </c>
      <c r="C1261">
        <v>469.1</v>
      </c>
      <c r="D1261">
        <v>767.08</v>
      </c>
      <c r="E1261">
        <v>4332.42</v>
      </c>
      <c r="F1261">
        <v>2105.73</v>
      </c>
      <c r="G1261">
        <v>19969.29</v>
      </c>
      <c r="H1261">
        <v>1593.08</v>
      </c>
      <c r="I1261">
        <v>9550.93</v>
      </c>
      <c r="J1261">
        <v>6.5490000000000004</v>
      </c>
      <c r="K1261">
        <v>7.25</v>
      </c>
      <c r="L1261">
        <v>7.5969999999999995</v>
      </c>
      <c r="M1261">
        <v>7.8280000000000003</v>
      </c>
      <c r="N1261">
        <v>86.74</v>
      </c>
      <c r="O1261">
        <v>1.2783</v>
      </c>
      <c r="P1261">
        <v>98.25</v>
      </c>
      <c r="Q1261">
        <v>1.5943000000000001</v>
      </c>
      <c r="R1261">
        <v>0.73529999999999995</v>
      </c>
      <c r="S1261">
        <v>0.60740000000000005</v>
      </c>
      <c r="T1261">
        <v>1.2645</v>
      </c>
      <c r="U1261">
        <v>6.6295000000000002</v>
      </c>
      <c r="V1261">
        <v>7.3143000000000002</v>
      </c>
      <c r="W1261">
        <v>31.3675</v>
      </c>
      <c r="X1261">
        <v>2.56</v>
      </c>
      <c r="Y1261">
        <v>3.5724999999999998</v>
      </c>
      <c r="Z1261">
        <v>3.4165000000000001</v>
      </c>
      <c r="AA1261">
        <v>69.14</v>
      </c>
      <c r="AB1261">
        <v>5.3870000000000005</v>
      </c>
      <c r="AC1261">
        <v>67.5</v>
      </c>
      <c r="AD1261">
        <v>104.7</v>
      </c>
      <c r="AE1261">
        <v>387.6</v>
      </c>
      <c r="AF1261">
        <v>16.97</v>
      </c>
      <c r="AG1261">
        <v>538.625</v>
      </c>
      <c r="AH1261">
        <v>217.625</v>
      </c>
      <c r="AI1261">
        <v>12.57</v>
      </c>
      <c r="AJ1261">
        <v>408.625</v>
      </c>
      <c r="AK1261">
        <f>IF(ISNUMBER(VLOOKUP($A1261,'[1]F-F_Research_Data_Factors_weekl'!$G$6:$J$4822,2,0)),VLOOKUP($A1261,'[1]F-F_Research_Data_Factors_weekl'!$G$6:$J$4822,2,0),AK1262)</f>
        <v>4531.1506527793299</v>
      </c>
      <c r="AL1261">
        <f>IF(ISNUMBER(VLOOKUP($A1261,'[1]F-F_Research_Data_Factors_weekl'!$G$6:$J$4822,3,0)),VLOOKUP($A1261,'[1]F-F_Research_Data_Factors_weekl'!$G$6:$J$4822,3,0),AL1262)</f>
        <v>300.92358252667213</v>
      </c>
      <c r="AM1261">
        <f>IF(ISNUMBER(VLOOKUP($A1261,'[1]F-F_Research_Data_Factors_weekl'!$G$6:$J$4822,4,0)),VLOOKUP($A1261,'[1]F-F_Research_Data_Factors_weekl'!$G$6:$J$4822,4,0),AM1262)</f>
        <v>2281.7590718217839</v>
      </c>
    </row>
    <row r="1262" spans="1:39" x14ac:dyDescent="0.25">
      <c r="A1262" s="14">
        <v>34614</v>
      </c>
      <c r="B1262">
        <v>3797.43</v>
      </c>
      <c r="C1262">
        <v>455.1</v>
      </c>
      <c r="D1262">
        <v>749.96</v>
      </c>
      <c r="E1262">
        <v>4290.8</v>
      </c>
      <c r="F1262">
        <v>1960.59</v>
      </c>
      <c r="G1262">
        <v>19744.75</v>
      </c>
      <c r="H1262">
        <v>1578.05</v>
      </c>
      <c r="I1262">
        <v>9284.8799999999992</v>
      </c>
      <c r="J1262">
        <v>6.6360000000000001</v>
      </c>
      <c r="K1262">
        <v>7.3339999999999996</v>
      </c>
      <c r="L1262">
        <v>7.6899999999999995</v>
      </c>
      <c r="M1262">
        <v>7.9089999999999998</v>
      </c>
      <c r="N1262">
        <v>87.9</v>
      </c>
      <c r="O1262">
        <v>1.2623</v>
      </c>
      <c r="P1262">
        <v>100.65</v>
      </c>
      <c r="Q1262">
        <v>1.5865</v>
      </c>
      <c r="R1262">
        <v>0.73829999999999996</v>
      </c>
      <c r="S1262">
        <v>0.60509999999999997</v>
      </c>
      <c r="T1262">
        <v>1.28</v>
      </c>
      <c r="U1262">
        <v>6.7191000000000001</v>
      </c>
      <c r="V1262">
        <v>7.3342000000000001</v>
      </c>
      <c r="W1262">
        <v>31.364999999999998</v>
      </c>
      <c r="X1262">
        <v>2.5657000000000001</v>
      </c>
      <c r="Y1262">
        <v>3.5724999999999998</v>
      </c>
      <c r="Z1262">
        <v>3.4125000000000001</v>
      </c>
      <c r="AA1262">
        <v>66.650000000000006</v>
      </c>
      <c r="AB1262">
        <v>5.6470000000000002</v>
      </c>
      <c r="AC1262">
        <v>67.375</v>
      </c>
      <c r="AD1262">
        <v>91.05</v>
      </c>
      <c r="AE1262">
        <v>390.9</v>
      </c>
      <c r="AF1262">
        <v>18.260000000000002</v>
      </c>
      <c r="AG1262">
        <v>527.1875</v>
      </c>
      <c r="AH1262">
        <v>214.1875</v>
      </c>
      <c r="AI1262">
        <v>12.47</v>
      </c>
      <c r="AJ1262">
        <v>412.1875</v>
      </c>
      <c r="AK1262">
        <f>IF(ISNUMBER(VLOOKUP($A1262,'[1]F-F_Research_Data_Factors_weekl'!$G$6:$J$4822,2,0)),VLOOKUP($A1262,'[1]F-F_Research_Data_Factors_weekl'!$G$6:$J$4822,2,0),AK1263)</f>
        <v>4418.0486084041822</v>
      </c>
      <c r="AL1262">
        <f>IF(ISNUMBER(VLOOKUP($A1262,'[1]F-F_Research_Data_Factors_weekl'!$G$6:$J$4822,3,0)),VLOOKUP($A1262,'[1]F-F_Research_Data_Factors_weekl'!$G$6:$J$4822,3,0),AL1263)</f>
        <v>304.60935573101744</v>
      </c>
      <c r="AM1262">
        <f>IF(ISNUMBER(VLOOKUP($A1262,'[1]F-F_Research_Data_Factors_weekl'!$G$6:$J$4822,4,0)),VLOOKUP($A1262,'[1]F-F_Research_Data_Factors_weekl'!$G$6:$J$4822,4,0),AM1263)</f>
        <v>2298.7699695967999</v>
      </c>
    </row>
    <row r="1263" spans="1:39" x14ac:dyDescent="0.25">
      <c r="A1263" s="14">
        <v>34607</v>
      </c>
      <c r="B1263">
        <v>3843.18</v>
      </c>
      <c r="C1263">
        <v>462.69</v>
      </c>
      <c r="D1263">
        <v>764.29</v>
      </c>
      <c r="E1263">
        <v>4354.18</v>
      </c>
      <c r="F1263">
        <v>2011.75</v>
      </c>
      <c r="G1263">
        <v>19563.810000000001</v>
      </c>
      <c r="H1263">
        <v>1576.89</v>
      </c>
      <c r="I1263">
        <v>9521.24</v>
      </c>
      <c r="J1263">
        <v>6.585</v>
      </c>
      <c r="K1263">
        <v>7.28</v>
      </c>
      <c r="L1263">
        <v>7.6029999999999998</v>
      </c>
      <c r="M1263">
        <v>7.8170000000000002</v>
      </c>
      <c r="N1263">
        <v>87.88</v>
      </c>
      <c r="O1263">
        <v>1.2561</v>
      </c>
      <c r="P1263">
        <v>99.15</v>
      </c>
      <c r="Q1263">
        <v>1.5775000000000001</v>
      </c>
      <c r="R1263">
        <v>0.74019999999999997</v>
      </c>
      <c r="S1263">
        <v>0.60229999999999995</v>
      </c>
      <c r="T1263">
        <v>1.2875000000000001</v>
      </c>
      <c r="U1263">
        <v>6.7844999999999995</v>
      </c>
      <c r="V1263">
        <v>7.4783999999999997</v>
      </c>
      <c r="W1263">
        <v>31.375</v>
      </c>
      <c r="X1263">
        <v>2.5634999999999999</v>
      </c>
      <c r="Y1263">
        <v>3.5649999999999999</v>
      </c>
      <c r="Z1263">
        <v>3.3955000000000002</v>
      </c>
      <c r="AA1263">
        <v>67.400000000000006</v>
      </c>
      <c r="AB1263">
        <v>5.657</v>
      </c>
      <c r="AC1263">
        <v>68.5</v>
      </c>
      <c r="AD1263">
        <v>94.5</v>
      </c>
      <c r="AE1263">
        <v>394.2</v>
      </c>
      <c r="AF1263">
        <v>18.39</v>
      </c>
      <c r="AG1263">
        <v>536</v>
      </c>
      <c r="AH1263">
        <v>215.8125</v>
      </c>
      <c r="AI1263">
        <v>12.61</v>
      </c>
      <c r="AJ1263">
        <v>403.625</v>
      </c>
      <c r="AK1263">
        <f>IF(ISNUMBER(VLOOKUP($A1263,'[1]F-F_Research_Data_Factors_weekl'!$G$6:$J$4822,2,0)),VLOOKUP($A1263,'[1]F-F_Research_Data_Factors_weekl'!$G$6:$J$4822,2,0),AK1264)</f>
        <v>4496.7415861620175</v>
      </c>
      <c r="AL1263">
        <f>IF(ISNUMBER(VLOOKUP($A1263,'[1]F-F_Research_Data_Factors_weekl'!$G$6:$J$4822,3,0)),VLOOKUP($A1263,'[1]F-F_Research_Data_Factors_weekl'!$G$6:$J$4822,3,0),AL1264)</f>
        <v>305.55658113252827</v>
      </c>
      <c r="AM1263">
        <f>IF(ISNUMBER(VLOOKUP($A1263,'[1]F-F_Research_Data_Factors_weekl'!$G$6:$J$4822,4,0)),VLOOKUP($A1263,'[1]F-F_Research_Data_Factors_weekl'!$G$6:$J$4822,4,0),AM1264)</f>
        <v>2300.1500596325795</v>
      </c>
    </row>
    <row r="1264" spans="1:39" x14ac:dyDescent="0.25">
      <c r="A1264" s="14">
        <v>34600</v>
      </c>
      <c r="B1264">
        <v>3831.74</v>
      </c>
      <c r="C1264">
        <v>459.67</v>
      </c>
      <c r="D1264">
        <v>757.45</v>
      </c>
      <c r="E1264">
        <v>4367.54</v>
      </c>
      <c r="F1264">
        <v>2089.12</v>
      </c>
      <c r="G1264">
        <v>19833.669999999998</v>
      </c>
      <c r="H1264">
        <v>1584.22</v>
      </c>
      <c r="I1264">
        <v>9632.4699999999993</v>
      </c>
      <c r="J1264">
        <v>6.4909999999999997</v>
      </c>
      <c r="K1264">
        <v>7.1980000000000004</v>
      </c>
      <c r="L1264">
        <v>7.5620000000000003</v>
      </c>
      <c r="M1264">
        <v>7.7930000000000001</v>
      </c>
      <c r="N1264">
        <v>87.58</v>
      </c>
      <c r="O1264">
        <v>1.2599</v>
      </c>
      <c r="P1264">
        <v>97.85</v>
      </c>
      <c r="Q1264">
        <v>1.5771999999999999</v>
      </c>
      <c r="R1264">
        <v>0.74250000000000005</v>
      </c>
      <c r="S1264">
        <v>0.6028</v>
      </c>
      <c r="T1264">
        <v>1.2865</v>
      </c>
      <c r="U1264">
        <v>6.7866</v>
      </c>
      <c r="V1264">
        <v>7.4597999999999995</v>
      </c>
      <c r="W1264">
        <v>31.364999999999998</v>
      </c>
      <c r="X1264">
        <v>2.556</v>
      </c>
      <c r="Y1264">
        <v>3.536</v>
      </c>
      <c r="Z1264">
        <v>3.3864999999999998</v>
      </c>
      <c r="AA1264">
        <v>68.260000000000005</v>
      </c>
      <c r="AB1264">
        <v>5.6859999999999999</v>
      </c>
      <c r="AC1264">
        <v>70.224999999999994</v>
      </c>
      <c r="AD1264">
        <v>94.95</v>
      </c>
      <c r="AE1264">
        <v>396.4</v>
      </c>
      <c r="AF1264">
        <v>17.829999999999998</v>
      </c>
      <c r="AG1264">
        <v>554</v>
      </c>
      <c r="AH1264">
        <v>217</v>
      </c>
      <c r="AI1264">
        <v>12.53</v>
      </c>
      <c r="AJ1264">
        <v>396.8125</v>
      </c>
      <c r="AK1264">
        <f>IF(ISNUMBER(VLOOKUP($A1264,'[1]F-F_Research_Data_Factors_weekl'!$G$6:$J$4822,2,0)),VLOOKUP($A1264,'[1]F-F_Research_Data_Factors_weekl'!$G$6:$J$4822,2,0),AK1265)</f>
        <v>4461.4957695823168</v>
      </c>
      <c r="AL1264">
        <f>IF(ISNUMBER(VLOOKUP($A1264,'[1]F-F_Research_Data_Factors_weekl'!$G$6:$J$4822,3,0)),VLOOKUP($A1264,'[1]F-F_Research_Data_Factors_weekl'!$G$6:$J$4822,3,0),AL1265)</f>
        <v>304.94668775701422</v>
      </c>
      <c r="AM1264">
        <f>IF(ISNUMBER(VLOOKUP($A1264,'[1]F-F_Research_Data_Factors_weekl'!$G$6:$J$4822,4,0)),VLOOKUP($A1264,'[1]F-F_Research_Data_Factors_weekl'!$G$6:$J$4822,4,0),AM1265)</f>
        <v>2319.8689456707812</v>
      </c>
    </row>
    <row r="1265" spans="1:39" x14ac:dyDescent="0.25">
      <c r="A1265" s="14">
        <v>34593</v>
      </c>
      <c r="B1265">
        <v>3933.35</v>
      </c>
      <c r="C1265">
        <v>471.19</v>
      </c>
      <c r="D1265">
        <v>777.91</v>
      </c>
      <c r="E1265">
        <v>4403.8500000000004</v>
      </c>
      <c r="F1265">
        <v>2118.73</v>
      </c>
      <c r="G1265">
        <v>19796.259999999998</v>
      </c>
      <c r="H1265">
        <v>1576.21</v>
      </c>
      <c r="I1265">
        <v>9968.52</v>
      </c>
      <c r="J1265">
        <v>6.3860000000000001</v>
      </c>
      <c r="K1265">
        <v>7.117</v>
      </c>
      <c r="L1265">
        <v>7.4989999999999997</v>
      </c>
      <c r="M1265">
        <v>7.7720000000000002</v>
      </c>
      <c r="N1265">
        <v>87.57</v>
      </c>
      <c r="O1265">
        <v>1.2645</v>
      </c>
      <c r="P1265">
        <v>98.95</v>
      </c>
      <c r="Q1265">
        <v>1.579</v>
      </c>
      <c r="R1265">
        <v>0.74529999999999996</v>
      </c>
      <c r="S1265">
        <v>0.60429999999999995</v>
      </c>
      <c r="T1265">
        <v>1.2814999999999999</v>
      </c>
      <c r="U1265">
        <v>6.7732000000000001</v>
      </c>
      <c r="V1265">
        <v>7.4381000000000004</v>
      </c>
      <c r="W1265">
        <v>31.375</v>
      </c>
      <c r="X1265">
        <v>2.5554999999999999</v>
      </c>
      <c r="Y1265">
        <v>3.55</v>
      </c>
      <c r="Z1265">
        <v>3.4</v>
      </c>
      <c r="AA1265">
        <v>70.03</v>
      </c>
      <c r="AB1265">
        <v>5.4169999999999998</v>
      </c>
      <c r="AC1265">
        <v>69.875</v>
      </c>
      <c r="AD1265">
        <v>83.95</v>
      </c>
      <c r="AE1265">
        <v>390.5</v>
      </c>
      <c r="AF1265">
        <v>16.829999999999998</v>
      </c>
      <c r="AG1265">
        <v>559.1875</v>
      </c>
      <c r="AH1265">
        <v>216.8125</v>
      </c>
      <c r="AI1265">
        <v>12.65</v>
      </c>
      <c r="AJ1265">
        <v>377</v>
      </c>
      <c r="AK1265">
        <f>IF(ISNUMBER(VLOOKUP($A1265,'[1]F-F_Research_Data_Factors_weekl'!$G$6:$J$4822,2,0)),VLOOKUP($A1265,'[1]F-F_Research_Data_Factors_weekl'!$G$6:$J$4822,2,0),AK1266)</f>
        <v>4577.7711569693383</v>
      </c>
      <c r="AL1265">
        <f>IF(ISNUMBER(VLOOKUP($A1265,'[1]F-F_Research_Data_Factors_weekl'!$G$6:$J$4822,3,0)),VLOOKUP($A1265,'[1]F-F_Research_Data_Factors_weekl'!$G$6:$J$4822,3,0),AL1266)</f>
        <v>303.30882012832126</v>
      </c>
      <c r="AM1265">
        <f>IF(ISNUMBER(VLOOKUP($A1265,'[1]F-F_Research_Data_Factors_weekl'!$G$6:$J$4822,4,0)),VLOOKUP($A1265,'[1]F-F_Research_Data_Factors_weekl'!$G$6:$J$4822,4,0),AM1266)</f>
        <v>2324.0522397022451</v>
      </c>
    </row>
    <row r="1266" spans="1:39" x14ac:dyDescent="0.25">
      <c r="A1266" s="14">
        <v>34586</v>
      </c>
      <c r="B1266">
        <v>3874.81</v>
      </c>
      <c r="C1266">
        <v>468.18</v>
      </c>
      <c r="D1266">
        <v>763.73</v>
      </c>
      <c r="E1266">
        <v>4329.1400000000003</v>
      </c>
      <c r="F1266">
        <v>2185.15</v>
      </c>
      <c r="G1266">
        <v>19897.88</v>
      </c>
      <c r="H1266">
        <v>1586.6</v>
      </c>
      <c r="I1266">
        <v>10145.02</v>
      </c>
      <c r="J1266">
        <v>6.3250000000000002</v>
      </c>
      <c r="K1266">
        <v>7.0449999999999999</v>
      </c>
      <c r="L1266">
        <v>7.431</v>
      </c>
      <c r="M1266">
        <v>7.7030000000000003</v>
      </c>
      <c r="N1266">
        <v>87.92</v>
      </c>
      <c r="O1266">
        <v>1.2591000000000001</v>
      </c>
      <c r="P1266">
        <v>99.18</v>
      </c>
      <c r="Q1266">
        <v>1.5529999999999999</v>
      </c>
      <c r="R1266">
        <v>0.74550000000000005</v>
      </c>
      <c r="S1266">
        <v>0.60389999999999999</v>
      </c>
      <c r="T1266">
        <v>1.2806999999999999</v>
      </c>
      <c r="U1266">
        <v>6.7670000000000003</v>
      </c>
      <c r="V1266">
        <v>7.5289999999999999</v>
      </c>
      <c r="W1266">
        <v>31.375</v>
      </c>
      <c r="X1266">
        <v>2.5522999999999998</v>
      </c>
      <c r="Y1266">
        <v>3.5550000000000002</v>
      </c>
      <c r="Z1266">
        <v>3.4055</v>
      </c>
      <c r="AA1266">
        <v>72.3</v>
      </c>
      <c r="AB1266">
        <v>5.5019999999999998</v>
      </c>
      <c r="AC1266">
        <v>70.599999999999994</v>
      </c>
      <c r="AD1266">
        <v>84</v>
      </c>
      <c r="AE1266">
        <v>392.8</v>
      </c>
      <c r="AF1266">
        <v>17.53</v>
      </c>
      <c r="AG1266">
        <v>585.1875</v>
      </c>
      <c r="AH1266">
        <v>223</v>
      </c>
      <c r="AI1266">
        <v>12.26</v>
      </c>
      <c r="AJ1266">
        <v>376</v>
      </c>
      <c r="AK1266">
        <f>IF(ISNUMBER(VLOOKUP($A1266,'[1]F-F_Research_Data_Factors_weekl'!$G$6:$J$4822,2,0)),VLOOKUP($A1266,'[1]F-F_Research_Data_Factors_weekl'!$G$6:$J$4822,2,0),AK1267)</f>
        <v>4544.5956090234667</v>
      </c>
      <c r="AL1266">
        <f>IF(ISNUMBER(VLOOKUP($A1266,'[1]F-F_Research_Data_Factors_weekl'!$G$6:$J$4822,3,0)),VLOOKUP($A1266,'[1]F-F_Research_Data_Factors_weekl'!$G$6:$J$4822,3,0),AL1267)</f>
        <v>301.4099375219331</v>
      </c>
      <c r="AM1266">
        <f>IF(ISNUMBER(VLOOKUP($A1266,'[1]F-F_Research_Data_Factors_weekl'!$G$6:$J$4822,4,0)),VLOOKUP($A1266,'[1]F-F_Research_Data_Factors_weekl'!$G$6:$J$4822,4,0),AM1267)</f>
        <v>2339.2574128860037</v>
      </c>
    </row>
    <row r="1267" spans="1:39" x14ac:dyDescent="0.25">
      <c r="A1267" s="14">
        <v>34579</v>
      </c>
      <c r="B1267">
        <v>3885.58</v>
      </c>
      <c r="C1267">
        <v>470.99</v>
      </c>
      <c r="D1267">
        <v>759.23</v>
      </c>
      <c r="E1267">
        <v>4344.22</v>
      </c>
      <c r="F1267">
        <v>2204.71</v>
      </c>
      <c r="G1267">
        <v>20653.830000000002</v>
      </c>
      <c r="H1267">
        <v>1641.14</v>
      </c>
      <c r="I1267">
        <v>9901.56</v>
      </c>
      <c r="J1267">
        <v>6.1390000000000002</v>
      </c>
      <c r="K1267">
        <v>6.8070000000000004</v>
      </c>
      <c r="L1267">
        <v>7.1980000000000004</v>
      </c>
      <c r="M1267">
        <v>7.49</v>
      </c>
      <c r="N1267">
        <v>88.56</v>
      </c>
      <c r="O1267">
        <v>1.2478</v>
      </c>
      <c r="P1267">
        <v>99.13</v>
      </c>
      <c r="Q1267">
        <v>1.5489999999999999</v>
      </c>
      <c r="R1267">
        <v>0.74229999999999996</v>
      </c>
      <c r="S1267">
        <v>0.60519999999999996</v>
      </c>
      <c r="T1267">
        <v>1.3052000000000001</v>
      </c>
      <c r="U1267">
        <v>6.8126999999999995</v>
      </c>
      <c r="V1267">
        <v>7.6012000000000004</v>
      </c>
      <c r="W1267">
        <v>31.375</v>
      </c>
      <c r="X1267">
        <v>2.5495000000000001</v>
      </c>
      <c r="Y1267">
        <v>3.5785</v>
      </c>
      <c r="Z1267">
        <v>3.3815</v>
      </c>
      <c r="AA1267">
        <v>70.2</v>
      </c>
      <c r="AB1267">
        <v>5.4189999999999996</v>
      </c>
      <c r="AC1267">
        <v>71.674999999999997</v>
      </c>
      <c r="AD1267">
        <v>90.9</v>
      </c>
      <c r="AE1267">
        <v>388.4</v>
      </c>
      <c r="AF1267">
        <v>17.52</v>
      </c>
      <c r="AG1267">
        <v>582</v>
      </c>
      <c r="AH1267">
        <v>222.8125</v>
      </c>
      <c r="AI1267">
        <v>12.04</v>
      </c>
      <c r="AJ1267">
        <v>367.8125</v>
      </c>
      <c r="AK1267">
        <f>IF(ISNUMBER(VLOOKUP($A1267,'[1]F-F_Research_Data_Factors_weekl'!$G$6:$J$4822,2,0)),VLOOKUP($A1267,'[1]F-F_Research_Data_Factors_weekl'!$G$6:$J$4822,2,0),AK1268)</f>
        <v>4566.5148804496248</v>
      </c>
      <c r="AL1267">
        <f>IF(ISNUMBER(VLOOKUP($A1267,'[1]F-F_Research_Data_Factors_weekl'!$G$6:$J$4822,3,0)),VLOOKUP($A1267,'[1]F-F_Research_Data_Factors_weekl'!$G$6:$J$4822,3,0),AL1268)</f>
        <v>298.8399142593031</v>
      </c>
      <c r="AM1267">
        <f>IF(ISNUMBER(VLOOKUP($A1267,'[1]F-F_Research_Data_Factors_weekl'!$G$6:$J$4822,4,0)),VLOOKUP($A1267,'[1]F-F_Research_Data_Factors_weekl'!$G$6:$J$4822,4,0),AM1268)</f>
        <v>2346.7670675020099</v>
      </c>
    </row>
    <row r="1268" spans="1:39" x14ac:dyDescent="0.25">
      <c r="A1268" s="14">
        <v>34572</v>
      </c>
      <c r="B1268">
        <v>3881.04</v>
      </c>
      <c r="C1268">
        <v>473.8</v>
      </c>
      <c r="D1268">
        <v>762.94</v>
      </c>
      <c r="E1268">
        <v>4304.43</v>
      </c>
      <c r="F1268">
        <v>2161.54</v>
      </c>
      <c r="G1268">
        <v>20471.490000000002</v>
      </c>
      <c r="H1268">
        <v>1635.69</v>
      </c>
      <c r="I1268">
        <v>9399.08</v>
      </c>
      <c r="J1268">
        <v>6.2</v>
      </c>
      <c r="K1268">
        <v>6.8639999999999999</v>
      </c>
      <c r="L1268">
        <v>7.2270000000000003</v>
      </c>
      <c r="M1268">
        <v>7.4820000000000002</v>
      </c>
      <c r="N1268">
        <v>89.59</v>
      </c>
      <c r="O1268">
        <v>1.2426999999999999</v>
      </c>
      <c r="P1268">
        <v>100.67</v>
      </c>
      <c r="Q1268">
        <v>1.5278</v>
      </c>
      <c r="R1268">
        <v>0.74250000000000005</v>
      </c>
      <c r="S1268">
        <v>0.60240000000000005</v>
      </c>
      <c r="T1268">
        <v>1.3336000000000001</v>
      </c>
      <c r="U1268">
        <v>6.9297000000000004</v>
      </c>
      <c r="V1268">
        <v>7.7625000000000002</v>
      </c>
      <c r="W1268">
        <v>31.3675</v>
      </c>
      <c r="X1268">
        <v>2.548</v>
      </c>
      <c r="Y1268">
        <v>3.5874999999999999</v>
      </c>
      <c r="Z1268">
        <v>3.3784999999999998</v>
      </c>
      <c r="AA1268">
        <v>69.5</v>
      </c>
      <c r="AB1268">
        <v>5.2050000000000001</v>
      </c>
      <c r="AC1268">
        <v>70.05</v>
      </c>
      <c r="AD1268">
        <v>90.85</v>
      </c>
      <c r="AE1268">
        <v>383.3</v>
      </c>
      <c r="AF1268">
        <v>17.14</v>
      </c>
      <c r="AG1268">
        <v>575.8125</v>
      </c>
      <c r="AH1268">
        <v>220.625</v>
      </c>
      <c r="AI1268">
        <v>11.96</v>
      </c>
      <c r="AJ1268">
        <v>359</v>
      </c>
      <c r="AK1268">
        <f>IF(ISNUMBER(VLOOKUP($A1268,'[1]F-F_Research_Data_Factors_weekl'!$G$6:$J$4822,2,0)),VLOOKUP($A1268,'[1]F-F_Research_Data_Factors_weekl'!$G$6:$J$4822,2,0),AK1269)</f>
        <v>4584.3940171163786</v>
      </c>
      <c r="AL1268">
        <f>IF(ISNUMBER(VLOOKUP($A1268,'[1]F-F_Research_Data_Factors_weekl'!$G$6:$J$4822,3,0)),VLOOKUP($A1268,'[1]F-F_Research_Data_Factors_weekl'!$G$6:$J$4822,3,0),AL1269)</f>
        <v>295.52997850010195</v>
      </c>
      <c r="AM1268">
        <f>IF(ISNUMBER(VLOOKUP($A1268,'[1]F-F_Research_Data_Factors_weekl'!$G$6:$J$4822,4,0)),VLOOKUP($A1268,'[1]F-F_Research_Data_Factors_weekl'!$G$6:$J$4822,4,0),AM1269)</f>
        <v>2338.349011062186</v>
      </c>
    </row>
    <row r="1269" spans="1:39" x14ac:dyDescent="0.25">
      <c r="A1269" s="14">
        <v>34565</v>
      </c>
      <c r="B1269">
        <v>3755.11</v>
      </c>
      <c r="C1269">
        <v>463.68</v>
      </c>
      <c r="D1269">
        <v>742.42</v>
      </c>
      <c r="E1269">
        <v>4187.08</v>
      </c>
      <c r="F1269">
        <v>2149.5700000000002</v>
      </c>
      <c r="G1269">
        <v>20512.7</v>
      </c>
      <c r="H1269">
        <v>1643.82</v>
      </c>
      <c r="I1269">
        <v>9404.44</v>
      </c>
      <c r="J1269">
        <v>6.1829999999999998</v>
      </c>
      <c r="K1269">
        <v>6.9</v>
      </c>
      <c r="L1269">
        <v>7.2560000000000002</v>
      </c>
      <c r="M1269">
        <v>7.4850000000000003</v>
      </c>
      <c r="N1269">
        <v>88.03</v>
      </c>
      <c r="O1269">
        <v>1.2586999999999999</v>
      </c>
      <c r="P1269">
        <v>98.65</v>
      </c>
      <c r="Q1269">
        <v>1.548</v>
      </c>
      <c r="R1269">
        <v>0.73850000000000005</v>
      </c>
      <c r="S1269">
        <v>0.59930000000000005</v>
      </c>
      <c r="T1269">
        <v>1.2955000000000001</v>
      </c>
      <c r="U1269">
        <v>6.7755999999999998</v>
      </c>
      <c r="V1269">
        <v>7.6806999999999999</v>
      </c>
      <c r="W1269">
        <v>31.375</v>
      </c>
      <c r="X1269">
        <v>2.5460000000000003</v>
      </c>
      <c r="Y1269">
        <v>3.5723000000000003</v>
      </c>
      <c r="Z1269">
        <v>3.3574999999999999</v>
      </c>
      <c r="AA1269">
        <v>68.900000000000006</v>
      </c>
      <c r="AB1269">
        <v>5.2149999999999999</v>
      </c>
      <c r="AC1269">
        <v>68.775000000000006</v>
      </c>
      <c r="AD1269">
        <v>94</v>
      </c>
      <c r="AE1269">
        <v>381.9</v>
      </c>
      <c r="AF1269">
        <v>17.579999999999998</v>
      </c>
      <c r="AG1269">
        <v>603.1875</v>
      </c>
      <c r="AH1269">
        <v>221</v>
      </c>
      <c r="AI1269">
        <v>12.18</v>
      </c>
      <c r="AJ1269">
        <v>353.625</v>
      </c>
      <c r="AK1269">
        <f>IF(ISNUMBER(VLOOKUP($A1269,'[1]F-F_Research_Data_Factors_weekl'!$G$6:$J$4822,2,0)),VLOOKUP($A1269,'[1]F-F_Research_Data_Factors_weekl'!$G$6:$J$4822,2,0),AK1270)</f>
        <v>4491.8616667806964</v>
      </c>
      <c r="AL1269">
        <f>IF(ISNUMBER(VLOOKUP($A1269,'[1]F-F_Research_Data_Factors_weekl'!$G$6:$J$4822,3,0)),VLOOKUP($A1269,'[1]F-F_Research_Data_Factors_weekl'!$G$6:$J$4822,3,0),AL1270)</f>
        <v>296.50845640624254</v>
      </c>
      <c r="AM1269">
        <f>IF(ISNUMBER(VLOOKUP($A1269,'[1]F-F_Research_Data_Factors_weekl'!$G$6:$J$4822,4,0)),VLOOKUP($A1269,'[1]F-F_Research_Data_Factors_weekl'!$G$6:$J$4822,4,0),AM1270)</f>
        <v>2363.8789032169288</v>
      </c>
    </row>
    <row r="1270" spans="1:39" x14ac:dyDescent="0.25">
      <c r="A1270" s="14">
        <v>34558</v>
      </c>
      <c r="B1270">
        <v>3768.7</v>
      </c>
      <c r="C1270">
        <v>461.94</v>
      </c>
      <c r="D1270">
        <v>731.61</v>
      </c>
      <c r="E1270">
        <v>4175.1400000000003</v>
      </c>
      <c r="F1270">
        <v>2124.6799999999998</v>
      </c>
      <c r="G1270">
        <v>20663.830000000002</v>
      </c>
      <c r="H1270">
        <v>1651.78</v>
      </c>
      <c r="I1270">
        <v>9464.56</v>
      </c>
      <c r="J1270">
        <v>6.2350000000000003</v>
      </c>
      <c r="K1270">
        <v>6.95</v>
      </c>
      <c r="L1270">
        <v>7.29</v>
      </c>
      <c r="M1270">
        <v>7.4820000000000002</v>
      </c>
      <c r="N1270">
        <v>88.94</v>
      </c>
      <c r="O1270">
        <v>1.2445999999999999</v>
      </c>
      <c r="P1270">
        <v>100.15</v>
      </c>
      <c r="Q1270">
        <v>1.548</v>
      </c>
      <c r="R1270">
        <v>0.74129999999999996</v>
      </c>
      <c r="S1270">
        <v>0.59899999999999998</v>
      </c>
      <c r="T1270">
        <v>1.3022</v>
      </c>
      <c r="U1270">
        <v>6.8268000000000004</v>
      </c>
      <c r="V1270">
        <v>7.7842000000000002</v>
      </c>
      <c r="W1270">
        <v>31.372499999999999</v>
      </c>
      <c r="X1270">
        <v>2.5571999999999999</v>
      </c>
      <c r="Y1270">
        <v>3.593</v>
      </c>
      <c r="Z1270">
        <v>3.4009999999999998</v>
      </c>
      <c r="AA1270">
        <v>69.27</v>
      </c>
      <c r="AB1270">
        <v>5.07</v>
      </c>
      <c r="AC1270">
        <v>70.924999999999997</v>
      </c>
      <c r="AD1270">
        <v>93.55</v>
      </c>
      <c r="AE1270">
        <v>376.2</v>
      </c>
      <c r="AF1270">
        <v>18.05</v>
      </c>
      <c r="AG1270">
        <v>585.8125</v>
      </c>
      <c r="AH1270">
        <v>217.625</v>
      </c>
      <c r="AI1270">
        <v>11.9</v>
      </c>
      <c r="AJ1270">
        <v>341.8125</v>
      </c>
      <c r="AK1270">
        <f>IF(ISNUMBER(VLOOKUP($A1270,'[1]F-F_Research_Data_Factors_weekl'!$G$6:$J$4822,2,0)),VLOOKUP($A1270,'[1]F-F_Research_Data_Factors_weekl'!$G$6:$J$4822,2,0),AK1271)</f>
        <v>4469.0694127755405</v>
      </c>
      <c r="AL1270">
        <f>IF(ISNUMBER(VLOOKUP($A1270,'[1]F-F_Research_Data_Factors_weekl'!$G$6:$J$4822,3,0)),VLOOKUP($A1270,'[1]F-F_Research_Data_Factors_weekl'!$G$6:$J$4822,3,0),AL1271)</f>
        <v>294.27198928765637</v>
      </c>
      <c r="AM1270">
        <f>IF(ISNUMBER(VLOOKUP($A1270,'[1]F-F_Research_Data_Factors_weekl'!$G$6:$J$4822,4,0)),VLOOKUP($A1270,'[1]F-F_Research_Data_Factors_weekl'!$G$6:$J$4822,4,0),AM1271)</f>
        <v>2389.6875285249989</v>
      </c>
    </row>
    <row r="1271" spans="1:39" x14ac:dyDescent="0.25">
      <c r="A1271" s="14">
        <v>34551</v>
      </c>
      <c r="B1271">
        <v>3747.01</v>
      </c>
      <c r="C1271">
        <v>457.09</v>
      </c>
      <c r="D1271">
        <v>718.66</v>
      </c>
      <c r="E1271">
        <v>4168.54</v>
      </c>
      <c r="F1271">
        <v>2184.7600000000002</v>
      </c>
      <c r="G1271">
        <v>20521.7</v>
      </c>
      <c r="H1271">
        <v>1649.74</v>
      </c>
      <c r="I1271">
        <v>9602.2099999999991</v>
      </c>
      <c r="J1271">
        <v>6.2089999999999996</v>
      </c>
      <c r="K1271">
        <v>6.9269999999999996</v>
      </c>
      <c r="L1271">
        <v>7.2720000000000002</v>
      </c>
      <c r="M1271">
        <v>7.5460000000000003</v>
      </c>
      <c r="N1271">
        <v>89.63</v>
      </c>
      <c r="O1271">
        <v>1.2317</v>
      </c>
      <c r="P1271">
        <v>100.25</v>
      </c>
      <c r="Q1271">
        <v>1.542</v>
      </c>
      <c r="R1271">
        <v>0.7429</v>
      </c>
      <c r="S1271">
        <v>0.60509999999999997</v>
      </c>
      <c r="T1271">
        <v>1.3336000000000001</v>
      </c>
      <c r="U1271">
        <v>6.9071999999999996</v>
      </c>
      <c r="V1271">
        <v>7.7442000000000002</v>
      </c>
      <c r="W1271">
        <v>31.39</v>
      </c>
      <c r="X1271">
        <v>2.5714999999999999</v>
      </c>
      <c r="Y1271">
        <v>3.625</v>
      </c>
      <c r="Z1271">
        <v>3.39</v>
      </c>
      <c r="AA1271">
        <v>71.87</v>
      </c>
      <c r="AB1271">
        <v>5.1529999999999996</v>
      </c>
      <c r="AC1271">
        <v>72.2</v>
      </c>
      <c r="AD1271">
        <v>94.75</v>
      </c>
      <c r="AE1271">
        <v>377.3</v>
      </c>
      <c r="AF1271">
        <v>19.309999999999999</v>
      </c>
      <c r="AG1271">
        <v>576.625</v>
      </c>
      <c r="AH1271">
        <v>217.1875</v>
      </c>
      <c r="AI1271">
        <v>11.88</v>
      </c>
      <c r="AJ1271">
        <v>334.625</v>
      </c>
      <c r="AK1271">
        <f>IF(ISNUMBER(VLOOKUP($A1271,'[1]F-F_Research_Data_Factors_weekl'!$G$6:$J$4822,2,0)),VLOOKUP($A1271,'[1]F-F_Research_Data_Factors_weekl'!$G$6:$J$4822,2,0),AK1272)</f>
        <v>4419.1332075304463</v>
      </c>
      <c r="AL1271">
        <f>IF(ISNUMBER(VLOOKUP($A1271,'[1]F-F_Research_Data_Factors_weekl'!$G$6:$J$4822,3,0)),VLOOKUP($A1271,'[1]F-F_Research_Data_Factors_weekl'!$G$6:$J$4822,3,0),AL1272)</f>
        <v>293.97801127638002</v>
      </c>
      <c r="AM1271">
        <f>IF(ISNUMBER(VLOOKUP($A1271,'[1]F-F_Research_Data_Factors_weekl'!$G$6:$J$4822,4,0)),VLOOKUP($A1271,'[1]F-F_Research_Data_Factors_weekl'!$G$6:$J$4822,4,0),AM1272)</f>
        <v>2424.1098889480613</v>
      </c>
    </row>
    <row r="1272" spans="1:39" x14ac:dyDescent="0.25">
      <c r="A1272" s="14">
        <v>34544</v>
      </c>
      <c r="B1272">
        <v>3764.5</v>
      </c>
      <c r="C1272">
        <v>458.26</v>
      </c>
      <c r="D1272">
        <v>722.16</v>
      </c>
      <c r="E1272">
        <v>4178.97</v>
      </c>
      <c r="F1272">
        <v>2146.64</v>
      </c>
      <c r="G1272">
        <v>20449.39</v>
      </c>
      <c r="H1272">
        <v>1637.41</v>
      </c>
      <c r="I1272">
        <v>9482.81</v>
      </c>
      <c r="J1272">
        <v>5.9909999999999997</v>
      </c>
      <c r="K1272">
        <v>6.73</v>
      </c>
      <c r="L1272">
        <v>7.1109999999999998</v>
      </c>
      <c r="M1272">
        <v>7.3959999999999999</v>
      </c>
      <c r="N1272">
        <v>89.87</v>
      </c>
      <c r="O1272">
        <v>1.2261</v>
      </c>
      <c r="P1272">
        <v>100.15</v>
      </c>
      <c r="Q1272">
        <v>1.544</v>
      </c>
      <c r="R1272">
        <v>0.73950000000000005</v>
      </c>
      <c r="S1272">
        <v>0.60219999999999996</v>
      </c>
      <c r="T1272">
        <v>1.34</v>
      </c>
      <c r="U1272">
        <v>6.9074999999999998</v>
      </c>
      <c r="V1272">
        <v>7.7670000000000003</v>
      </c>
      <c r="W1272">
        <v>31.392499999999998</v>
      </c>
      <c r="X1272">
        <v>2.5941999999999998</v>
      </c>
      <c r="Y1272">
        <v>3.68</v>
      </c>
      <c r="Z1272">
        <v>3.4</v>
      </c>
      <c r="AA1272">
        <v>71.599999999999994</v>
      </c>
      <c r="AB1272">
        <v>5.3319999999999999</v>
      </c>
      <c r="AC1272">
        <v>68.849999999999994</v>
      </c>
      <c r="AD1272">
        <v>98.15</v>
      </c>
      <c r="AE1272">
        <v>383</v>
      </c>
      <c r="AF1272">
        <v>20.3</v>
      </c>
      <c r="AG1272">
        <v>588.8125</v>
      </c>
      <c r="AH1272">
        <v>218.8125</v>
      </c>
      <c r="AI1272">
        <v>11.68</v>
      </c>
      <c r="AJ1272">
        <v>330.625</v>
      </c>
      <c r="AK1272">
        <f>IF(ISNUMBER(VLOOKUP($A1272,'[1]F-F_Research_Data_Factors_weekl'!$G$6:$J$4822,2,0)),VLOOKUP($A1272,'[1]F-F_Research_Data_Factors_weekl'!$G$6:$J$4822,2,0),AK1273)</f>
        <v>4428.4329166554226</v>
      </c>
      <c r="AL1272">
        <f>IF(ISNUMBER(VLOOKUP($A1272,'[1]F-F_Research_Data_Factors_weekl'!$G$6:$J$4822,3,0)),VLOOKUP($A1272,'[1]F-F_Research_Data_Factors_weekl'!$G$6:$J$4822,3,0),AL1273)</f>
        <v>293.59633603952858</v>
      </c>
      <c r="AM1272">
        <f>IF(ISNUMBER(VLOOKUP($A1272,'[1]F-F_Research_Data_Factors_weekl'!$G$6:$J$4822,4,0)),VLOOKUP($A1272,'[1]F-F_Research_Data_Factors_weekl'!$G$6:$J$4822,4,0),AM1273)</f>
        <v>2411.090002932227</v>
      </c>
    </row>
    <row r="1273" spans="1:39" x14ac:dyDescent="0.25">
      <c r="A1273" s="14">
        <v>34537</v>
      </c>
      <c r="B1273">
        <v>3735.03</v>
      </c>
      <c r="C1273">
        <v>453.11</v>
      </c>
      <c r="D1273">
        <v>716.68</v>
      </c>
      <c r="E1273">
        <v>4176.16</v>
      </c>
      <c r="F1273">
        <v>2150.2600000000002</v>
      </c>
      <c r="G1273">
        <v>20462.89</v>
      </c>
      <c r="H1273">
        <v>1637.86</v>
      </c>
      <c r="I1273">
        <v>9152.99</v>
      </c>
      <c r="J1273">
        <v>6.11</v>
      </c>
      <c r="K1273">
        <v>6.9039999999999999</v>
      </c>
      <c r="L1273">
        <v>7.2770000000000001</v>
      </c>
      <c r="M1273">
        <v>7.5640000000000001</v>
      </c>
      <c r="N1273">
        <v>90.18</v>
      </c>
      <c r="O1273">
        <v>1.2235</v>
      </c>
      <c r="P1273">
        <v>98.95</v>
      </c>
      <c r="Q1273">
        <v>1.5274999999999999</v>
      </c>
      <c r="R1273">
        <v>0.745</v>
      </c>
      <c r="S1273">
        <v>0.60589999999999999</v>
      </c>
      <c r="T1273">
        <v>1.3567</v>
      </c>
      <c r="U1273">
        <v>6.9716000000000005</v>
      </c>
      <c r="V1273">
        <v>7.8558000000000003</v>
      </c>
      <c r="W1273">
        <v>31.39</v>
      </c>
      <c r="X1273">
        <v>2.5911999999999997</v>
      </c>
      <c r="Y1273">
        <v>3.7</v>
      </c>
      <c r="Z1273">
        <v>3.4060000000000001</v>
      </c>
      <c r="AA1273">
        <v>72.599999999999994</v>
      </c>
      <c r="AB1273">
        <v>5.2569999999999997</v>
      </c>
      <c r="AC1273">
        <v>69.275000000000006</v>
      </c>
      <c r="AD1273">
        <v>92.8</v>
      </c>
      <c r="AE1273">
        <v>385</v>
      </c>
      <c r="AF1273">
        <v>19.61</v>
      </c>
      <c r="AG1273">
        <v>585</v>
      </c>
      <c r="AH1273">
        <v>215.1875</v>
      </c>
      <c r="AI1273">
        <v>11.86</v>
      </c>
      <c r="AJ1273">
        <v>322.8125</v>
      </c>
      <c r="AK1273">
        <f>IF(ISNUMBER(VLOOKUP($A1273,'[1]F-F_Research_Data_Factors_weekl'!$G$6:$J$4822,2,0)),VLOOKUP($A1273,'[1]F-F_Research_Data_Factors_weekl'!$G$6:$J$4822,2,0),AK1274)</f>
        <v>4386.7587089206754</v>
      </c>
      <c r="AL1273">
        <f>IF(ISNUMBER(VLOOKUP($A1273,'[1]F-F_Research_Data_Factors_weekl'!$G$6:$J$4822,3,0)),VLOOKUP($A1273,'[1]F-F_Research_Data_Factors_weekl'!$G$6:$J$4822,3,0),AL1274)</f>
        <v>295.48745575636934</v>
      </c>
      <c r="AM1273">
        <f>IF(ISNUMBER(VLOOKUP($A1273,'[1]F-F_Research_Data_Factors_weekl'!$G$6:$J$4822,4,0)),VLOOKUP($A1273,'[1]F-F_Research_Data_Factors_weekl'!$G$6:$J$4822,4,0),AM1274)</f>
        <v>2414.4702612980441</v>
      </c>
    </row>
    <row r="1274" spans="1:39" x14ac:dyDescent="0.25">
      <c r="A1274" s="14">
        <v>34530</v>
      </c>
      <c r="B1274">
        <v>3753.81</v>
      </c>
      <c r="C1274">
        <v>454.16</v>
      </c>
      <c r="D1274">
        <v>721.36</v>
      </c>
      <c r="E1274">
        <v>4193.41</v>
      </c>
      <c r="F1274">
        <v>2093.61</v>
      </c>
      <c r="G1274">
        <v>20770.150000000001</v>
      </c>
      <c r="H1274">
        <v>1668.47</v>
      </c>
      <c r="I1274">
        <v>9117.02</v>
      </c>
      <c r="J1274">
        <v>6.024</v>
      </c>
      <c r="K1274">
        <v>6.84</v>
      </c>
      <c r="L1274">
        <v>7.2480000000000002</v>
      </c>
      <c r="M1274">
        <v>7.5449999999999999</v>
      </c>
      <c r="N1274">
        <v>88.33</v>
      </c>
      <c r="O1274">
        <v>1.2530000000000001</v>
      </c>
      <c r="P1274">
        <v>97.86</v>
      </c>
      <c r="Q1274">
        <v>1.5613000000000001</v>
      </c>
      <c r="R1274">
        <v>0.73280000000000001</v>
      </c>
      <c r="S1274">
        <v>0.5998</v>
      </c>
      <c r="T1274">
        <v>1.3083</v>
      </c>
      <c r="U1274">
        <v>6.8025000000000002</v>
      </c>
      <c r="V1274">
        <v>7.7359999999999998</v>
      </c>
      <c r="W1274">
        <v>31.3675</v>
      </c>
      <c r="X1274">
        <v>2.5949999999999998</v>
      </c>
      <c r="Y1274">
        <v>3.6669999999999998</v>
      </c>
      <c r="Z1274">
        <v>3.4020000000000001</v>
      </c>
      <c r="AA1274">
        <v>69.510000000000005</v>
      </c>
      <c r="AB1274">
        <v>5.2450000000000001</v>
      </c>
      <c r="AC1274">
        <v>69.775000000000006</v>
      </c>
      <c r="AD1274">
        <v>88.5</v>
      </c>
      <c r="AE1274">
        <v>386.4</v>
      </c>
      <c r="AF1274">
        <v>19.89</v>
      </c>
      <c r="AG1274">
        <v>614</v>
      </c>
      <c r="AH1274">
        <v>236.8125</v>
      </c>
      <c r="AI1274">
        <v>12.05</v>
      </c>
      <c r="AJ1274">
        <v>313</v>
      </c>
      <c r="AK1274">
        <f>IF(ISNUMBER(VLOOKUP($A1274,'[1]F-F_Research_Data_Factors_weekl'!$G$6:$J$4822,2,0)),VLOOKUP($A1274,'[1]F-F_Research_Data_Factors_weekl'!$G$6:$J$4822,2,0),AK1275)</f>
        <v>4403.9340517223927</v>
      </c>
      <c r="AL1274">
        <f>IF(ISNUMBER(VLOOKUP($A1274,'[1]F-F_Research_Data_Factors_weekl'!$G$6:$J$4822,3,0)),VLOOKUP($A1274,'[1]F-F_Research_Data_Factors_weekl'!$G$6:$J$4822,3,0),AL1275)</f>
        <v>296.85297946189405</v>
      </c>
      <c r="AM1274">
        <f>IF(ISNUMBER(VLOOKUP($A1274,'[1]F-F_Research_Data_Factors_weekl'!$G$6:$J$4822,4,0)),VLOOKUP($A1274,'[1]F-F_Research_Data_Factors_weekl'!$G$6:$J$4822,4,0),AM1275)</f>
        <v>2397.9245816844218</v>
      </c>
    </row>
    <row r="1275" spans="1:39" x14ac:dyDescent="0.25">
      <c r="A1275" s="14">
        <v>34523</v>
      </c>
      <c r="B1275">
        <v>3709.13</v>
      </c>
      <c r="C1275">
        <v>449.55</v>
      </c>
      <c r="D1275">
        <v>707.47</v>
      </c>
      <c r="E1275">
        <v>4098.8999999999996</v>
      </c>
      <c r="F1275">
        <v>2050.85</v>
      </c>
      <c r="G1275">
        <v>20526.509999999998</v>
      </c>
      <c r="H1275">
        <v>1660.88</v>
      </c>
      <c r="I1275">
        <v>8432.9599999999991</v>
      </c>
      <c r="J1275">
        <v>6.2290000000000001</v>
      </c>
      <c r="K1275">
        <v>7.0330000000000004</v>
      </c>
      <c r="L1275">
        <v>7.415</v>
      </c>
      <c r="M1275">
        <v>7.6929999999999996</v>
      </c>
      <c r="N1275">
        <v>88.87</v>
      </c>
      <c r="O1275">
        <v>1.2365999999999999</v>
      </c>
      <c r="P1275">
        <v>98.1</v>
      </c>
      <c r="Q1275">
        <v>1.55</v>
      </c>
      <c r="R1275">
        <v>0.73370000000000002</v>
      </c>
      <c r="S1275">
        <v>0.6038</v>
      </c>
      <c r="T1275">
        <v>1.3174999999999999</v>
      </c>
      <c r="U1275">
        <v>6.8609999999999998</v>
      </c>
      <c r="V1275">
        <v>7.7648999999999999</v>
      </c>
      <c r="W1275">
        <v>31.39</v>
      </c>
      <c r="X1275">
        <v>2.5964999999999998</v>
      </c>
      <c r="Y1275">
        <v>3.68</v>
      </c>
      <c r="Z1275">
        <v>3.4005999999999998</v>
      </c>
      <c r="AA1275">
        <v>72.19</v>
      </c>
      <c r="AB1275">
        <v>5.2530000000000001</v>
      </c>
      <c r="AC1275">
        <v>66.375</v>
      </c>
      <c r="AD1275">
        <v>93.45</v>
      </c>
      <c r="AE1275">
        <v>385.1</v>
      </c>
      <c r="AF1275">
        <v>19.48</v>
      </c>
      <c r="AG1275">
        <v>631.1875</v>
      </c>
      <c r="AH1275">
        <v>241.625</v>
      </c>
      <c r="AI1275">
        <v>11.32</v>
      </c>
      <c r="AJ1275">
        <v>314</v>
      </c>
      <c r="AK1275">
        <f>IF(ISNUMBER(VLOOKUP($A1275,'[1]F-F_Research_Data_Factors_weekl'!$G$6:$J$4822,2,0)),VLOOKUP($A1275,'[1]F-F_Research_Data_Factors_weekl'!$G$6:$J$4822,2,0),AK1276)</f>
        <v>4351.2835211168785</v>
      </c>
      <c r="AL1275">
        <f>IF(ISNUMBER(VLOOKUP($A1275,'[1]F-F_Research_Data_Factors_weekl'!$G$6:$J$4822,3,0)),VLOOKUP($A1275,'[1]F-F_Research_Data_Factors_weekl'!$G$6:$J$4822,3,0),AL1276)</f>
        <v>295.55254824959582</v>
      </c>
      <c r="AM1275">
        <f>IF(ISNUMBER(VLOOKUP($A1275,'[1]F-F_Research_Data_Factors_weekl'!$G$6:$J$4822,4,0)),VLOOKUP($A1275,'[1]F-F_Research_Data_Factors_weekl'!$G$6:$J$4822,4,0),AM1276)</f>
        <v>2404.4165062513002</v>
      </c>
    </row>
    <row r="1276" spans="1:39" x14ac:dyDescent="0.25">
      <c r="A1276" s="14">
        <v>34516</v>
      </c>
      <c r="B1276">
        <v>3646.65</v>
      </c>
      <c r="C1276">
        <v>446.2</v>
      </c>
      <c r="D1276">
        <v>706.85</v>
      </c>
      <c r="E1276">
        <v>4025.25</v>
      </c>
      <c r="F1276">
        <v>2036.52</v>
      </c>
      <c r="G1276">
        <v>20543.41</v>
      </c>
      <c r="H1276">
        <v>1662.16</v>
      </c>
      <c r="I1276">
        <v>8634.3700000000008</v>
      </c>
      <c r="J1276">
        <v>6.1689999999999996</v>
      </c>
      <c r="K1276">
        <v>6.9420000000000002</v>
      </c>
      <c r="L1276">
        <v>7.3220000000000001</v>
      </c>
      <c r="M1276">
        <v>7.6139999999999999</v>
      </c>
      <c r="N1276">
        <v>89.92</v>
      </c>
      <c r="O1276">
        <v>1.2216</v>
      </c>
      <c r="P1276">
        <v>98.75</v>
      </c>
      <c r="Q1276">
        <v>1.538</v>
      </c>
      <c r="R1276">
        <v>0.73150000000000004</v>
      </c>
      <c r="S1276">
        <v>0.59789999999999999</v>
      </c>
      <c r="T1276">
        <v>1.3405</v>
      </c>
      <c r="U1276">
        <v>6.9691999999999998</v>
      </c>
      <c r="V1276">
        <v>7.8754999999999997</v>
      </c>
      <c r="W1276">
        <v>31.3675</v>
      </c>
      <c r="X1276">
        <v>2.6047000000000002</v>
      </c>
      <c r="Y1276">
        <v>3.6520000000000001</v>
      </c>
      <c r="Z1276">
        <v>3.3978000000000002</v>
      </c>
      <c r="AA1276">
        <v>69.849999999999994</v>
      </c>
      <c r="AB1276">
        <v>5.4050000000000002</v>
      </c>
      <c r="AC1276">
        <v>64.45</v>
      </c>
      <c r="AD1276">
        <v>85.25</v>
      </c>
      <c r="AE1276">
        <v>388.1</v>
      </c>
      <c r="AF1276">
        <v>19.53</v>
      </c>
      <c r="AG1276">
        <v>643</v>
      </c>
      <c r="AH1276">
        <v>248</v>
      </c>
      <c r="AI1276">
        <v>11.86</v>
      </c>
      <c r="AJ1276">
        <v>311.8125</v>
      </c>
      <c r="AK1276">
        <f>IF(ISNUMBER(VLOOKUP($A1276,'[1]F-F_Research_Data_Factors_weekl'!$G$6:$J$4822,2,0)),VLOOKUP($A1276,'[1]F-F_Research_Data_Factors_weekl'!$G$6:$J$4822,2,0),AK1277)</f>
        <v>4326.1916097801532</v>
      </c>
      <c r="AL1276">
        <f>IF(ISNUMBER(VLOOKUP($A1276,'[1]F-F_Research_Data_Factors_weekl'!$G$6:$J$4822,3,0)),VLOOKUP($A1276,'[1]F-F_Research_Data_Factors_weekl'!$G$6:$J$4822,3,0),AL1277)</f>
        <v>297.69595915551554</v>
      </c>
      <c r="AM1276">
        <f>IF(ISNUMBER(VLOOKUP($A1276,'[1]F-F_Research_Data_Factors_weekl'!$G$6:$J$4822,4,0)),VLOOKUP($A1276,'[1]F-F_Research_Data_Factors_weekl'!$G$6:$J$4822,4,0),AM1277)</f>
        <v>2402.7345920368748</v>
      </c>
    </row>
    <row r="1277" spans="1:39" x14ac:dyDescent="0.25">
      <c r="A1277" s="14">
        <v>34509</v>
      </c>
      <c r="B1277">
        <v>3636.94</v>
      </c>
      <c r="C1277">
        <v>442.8</v>
      </c>
      <c r="D1277">
        <v>693.79</v>
      </c>
      <c r="E1277">
        <v>3959.85</v>
      </c>
      <c r="F1277">
        <v>2005.31</v>
      </c>
      <c r="G1277">
        <v>20766.75</v>
      </c>
      <c r="H1277">
        <v>1673.07</v>
      </c>
      <c r="I1277">
        <v>8881</v>
      </c>
      <c r="J1277">
        <v>6.0759999999999996</v>
      </c>
      <c r="K1277">
        <v>6.8330000000000002</v>
      </c>
      <c r="L1277">
        <v>7.2060000000000004</v>
      </c>
      <c r="M1277">
        <v>7.516</v>
      </c>
      <c r="N1277">
        <v>89.6</v>
      </c>
      <c r="O1277">
        <v>1.2213000000000001</v>
      </c>
      <c r="P1277">
        <v>100.6</v>
      </c>
      <c r="Q1277">
        <v>1.5529999999999999</v>
      </c>
      <c r="R1277">
        <v>0.72850000000000004</v>
      </c>
      <c r="S1277">
        <v>0.58909999999999996</v>
      </c>
      <c r="T1277">
        <v>1.3285</v>
      </c>
      <c r="U1277">
        <v>6.8967999999999998</v>
      </c>
      <c r="V1277">
        <v>7.6243999999999996</v>
      </c>
      <c r="W1277">
        <v>31.39</v>
      </c>
      <c r="X1277">
        <v>2.5901999999999998</v>
      </c>
      <c r="Y1277">
        <v>3.6025</v>
      </c>
      <c r="Z1277">
        <v>3.39</v>
      </c>
      <c r="AA1277">
        <v>73.48</v>
      </c>
      <c r="AB1277">
        <v>5.4</v>
      </c>
      <c r="AC1277">
        <v>62.95</v>
      </c>
      <c r="AD1277">
        <v>86.75</v>
      </c>
      <c r="AE1277">
        <v>391.1</v>
      </c>
      <c r="AF1277">
        <v>19.32</v>
      </c>
      <c r="AG1277">
        <v>667.625</v>
      </c>
      <c r="AH1277">
        <v>255.625</v>
      </c>
      <c r="AI1277">
        <v>12.14</v>
      </c>
      <c r="AJ1277">
        <v>315</v>
      </c>
      <c r="AK1277">
        <f>IF(ISNUMBER(VLOOKUP($A1277,'[1]F-F_Research_Data_Factors_weekl'!$G$6:$J$4822,2,0)),VLOOKUP($A1277,'[1]F-F_Research_Data_Factors_weekl'!$G$6:$J$4822,2,0),AK1278)</f>
        <v>4286.7534777845349</v>
      </c>
      <c r="AL1277">
        <f>IF(ISNUMBER(VLOOKUP($A1277,'[1]F-F_Research_Data_Factors_weekl'!$G$6:$J$4822,3,0)),VLOOKUP($A1277,'[1]F-F_Research_Data_Factors_weekl'!$G$6:$J$4822,3,0),AL1278)</f>
        <v>296.98319947677129</v>
      </c>
      <c r="AM1277">
        <f>IF(ISNUMBER(VLOOKUP($A1277,'[1]F-F_Research_Data_Factors_weekl'!$G$6:$J$4822,4,0)),VLOOKUP($A1277,'[1]F-F_Research_Data_Factors_weekl'!$G$6:$J$4822,4,0),AM1278)</f>
        <v>2409.9644854933549</v>
      </c>
    </row>
    <row r="1278" spans="1:39" x14ac:dyDescent="0.25">
      <c r="A1278" s="14">
        <v>34502</v>
      </c>
      <c r="B1278">
        <v>3776.77</v>
      </c>
      <c r="C1278">
        <v>458.45</v>
      </c>
      <c r="D1278">
        <v>729.35</v>
      </c>
      <c r="E1278">
        <v>4156.78</v>
      </c>
      <c r="F1278">
        <v>2050.7199999999998</v>
      </c>
      <c r="G1278">
        <v>21503.3</v>
      </c>
      <c r="H1278">
        <v>1705.53</v>
      </c>
      <c r="I1278">
        <v>9113.9599999999991</v>
      </c>
      <c r="J1278">
        <v>5.8469999999999995</v>
      </c>
      <c r="K1278">
        <v>6.6959999999999997</v>
      </c>
      <c r="L1278">
        <v>7.1239999999999997</v>
      </c>
      <c r="M1278">
        <v>7.4470000000000001</v>
      </c>
      <c r="N1278">
        <v>90.97</v>
      </c>
      <c r="O1278">
        <v>1.1973</v>
      </c>
      <c r="P1278">
        <v>102.75</v>
      </c>
      <c r="Q1278">
        <v>1.5354999999999999</v>
      </c>
      <c r="R1278">
        <v>0.73450000000000004</v>
      </c>
      <c r="S1278">
        <v>0.59250000000000003</v>
      </c>
      <c r="T1278">
        <v>1.3557000000000001</v>
      </c>
      <c r="U1278">
        <v>6.9919000000000002</v>
      </c>
      <c r="V1278">
        <v>7.7465000000000002</v>
      </c>
      <c r="W1278">
        <v>31.39</v>
      </c>
      <c r="X1278">
        <v>2.5939999999999999</v>
      </c>
      <c r="Y1278">
        <v>3.66</v>
      </c>
      <c r="Z1278">
        <v>3.3660000000000001</v>
      </c>
      <c r="AA1278">
        <v>79.66</v>
      </c>
      <c r="AB1278">
        <v>5.593</v>
      </c>
      <c r="AC1278">
        <v>65.099999999999994</v>
      </c>
      <c r="AD1278">
        <v>89.5</v>
      </c>
      <c r="AE1278">
        <v>391.6</v>
      </c>
      <c r="AF1278">
        <v>20.71</v>
      </c>
      <c r="AG1278">
        <v>711</v>
      </c>
      <c r="AH1278">
        <v>283.1875</v>
      </c>
      <c r="AI1278">
        <v>12.36</v>
      </c>
      <c r="AJ1278">
        <v>335.1875</v>
      </c>
      <c r="AK1278">
        <f>IF(ISNUMBER(VLOOKUP($A1278,'[1]F-F_Research_Data_Factors_weekl'!$G$6:$J$4822,2,0)),VLOOKUP($A1278,'[1]F-F_Research_Data_Factors_weekl'!$G$6:$J$4822,2,0),AK1279)</f>
        <v>4455.6215339201071</v>
      </c>
      <c r="AL1278">
        <f>IF(ISNUMBER(VLOOKUP($A1278,'[1]F-F_Research_Data_Factors_weekl'!$G$6:$J$4822,3,0)),VLOOKUP($A1278,'[1]F-F_Research_Data_Factors_weekl'!$G$6:$J$4822,3,0),AL1279)</f>
        <v>298.71575083159456</v>
      </c>
      <c r="AM1278">
        <f>IF(ISNUMBER(VLOOKUP($A1278,'[1]F-F_Research_Data_Factors_weekl'!$G$6:$J$4822,4,0)),VLOOKUP($A1278,'[1]F-F_Research_Data_Factors_weekl'!$G$6:$J$4822,4,0),AM1279)</f>
        <v>2389.4155120893865</v>
      </c>
    </row>
    <row r="1279" spans="1:39" x14ac:dyDescent="0.25">
      <c r="A1279" s="14">
        <v>34495</v>
      </c>
      <c r="B1279">
        <v>3773.45</v>
      </c>
      <c r="C1279">
        <v>458.67</v>
      </c>
      <c r="D1279">
        <v>734.25</v>
      </c>
      <c r="E1279">
        <v>4210.51</v>
      </c>
      <c r="F1279">
        <v>2133.08</v>
      </c>
      <c r="G1279">
        <v>21395.18</v>
      </c>
      <c r="H1279">
        <v>1700.8</v>
      </c>
      <c r="I1279">
        <v>9111.16</v>
      </c>
      <c r="J1279">
        <v>5.8309999999999995</v>
      </c>
      <c r="K1279">
        <v>6.5960000000000001</v>
      </c>
      <c r="L1279">
        <v>7.016</v>
      </c>
      <c r="M1279">
        <v>7.3140000000000001</v>
      </c>
      <c r="N1279">
        <v>92.97</v>
      </c>
      <c r="O1279">
        <v>1.1762999999999999</v>
      </c>
      <c r="P1279">
        <v>103.6</v>
      </c>
      <c r="Q1279">
        <v>1.5095000000000001</v>
      </c>
      <c r="R1279">
        <v>0.73529999999999995</v>
      </c>
      <c r="S1279">
        <v>0.58960000000000001</v>
      </c>
      <c r="T1279">
        <v>1.4060000000000001</v>
      </c>
      <c r="U1279">
        <v>7.2206999999999999</v>
      </c>
      <c r="V1279">
        <v>7.9470000000000001</v>
      </c>
      <c r="W1279">
        <v>31.39</v>
      </c>
      <c r="X1279">
        <v>2.5979999999999999</v>
      </c>
      <c r="Y1279">
        <v>3.62</v>
      </c>
      <c r="Z1279">
        <v>3.367</v>
      </c>
      <c r="AA1279">
        <v>79.8</v>
      </c>
      <c r="AB1279">
        <v>5.367</v>
      </c>
      <c r="AC1279">
        <v>65.525000000000006</v>
      </c>
      <c r="AD1279">
        <v>94.4</v>
      </c>
      <c r="AE1279">
        <v>383.6</v>
      </c>
      <c r="AF1279">
        <v>18.48</v>
      </c>
      <c r="AG1279">
        <v>682</v>
      </c>
      <c r="AH1279">
        <v>273.1875</v>
      </c>
      <c r="AI1279">
        <v>12.44</v>
      </c>
      <c r="AJ1279">
        <v>338.8125</v>
      </c>
      <c r="AK1279">
        <f>IF(ISNUMBER(VLOOKUP($A1279,'[1]F-F_Research_Data_Factors_weekl'!$G$6:$J$4822,2,0)),VLOOKUP($A1279,'[1]F-F_Research_Data_Factors_weekl'!$G$6:$J$4822,2,0),AK1280)</f>
        <v>4463.2089892017502</v>
      </c>
      <c r="AL1279">
        <f>IF(ISNUMBER(VLOOKUP($A1279,'[1]F-F_Research_Data_Factors_weekl'!$G$6:$J$4822,3,0)),VLOOKUP($A1279,'[1]F-F_Research_Data_Factors_weekl'!$G$6:$J$4822,3,0),AL1280)</f>
        <v>298.65601962766902</v>
      </c>
      <c r="AM1279">
        <f>IF(ISNUMBER(VLOOKUP($A1279,'[1]F-F_Research_Data_Factors_weekl'!$G$6:$J$4822,4,0)),VLOOKUP($A1279,'[1]F-F_Research_Data_Factors_weekl'!$G$6:$J$4822,4,0),AM1280)</f>
        <v>2369.5116145273569</v>
      </c>
    </row>
    <row r="1280" spans="1:39" x14ac:dyDescent="0.25">
      <c r="A1280" s="14">
        <v>34488</v>
      </c>
      <c r="B1280">
        <v>3772.21</v>
      </c>
      <c r="C1280">
        <v>460.13</v>
      </c>
      <c r="D1280">
        <v>742.38</v>
      </c>
      <c r="E1280">
        <v>4281.0200000000004</v>
      </c>
      <c r="F1280">
        <v>2148.39</v>
      </c>
      <c r="G1280">
        <v>20954.189999999999</v>
      </c>
      <c r="H1280">
        <v>1679.62</v>
      </c>
      <c r="I1280">
        <v>9234.27</v>
      </c>
      <c r="J1280">
        <v>5.8570000000000002</v>
      </c>
      <c r="K1280">
        <v>6.6040000000000001</v>
      </c>
      <c r="L1280">
        <v>6.9879999999999995</v>
      </c>
      <c r="M1280">
        <v>7.2729999999999997</v>
      </c>
      <c r="N1280">
        <v>93.42</v>
      </c>
      <c r="O1280">
        <v>1.1743999999999999</v>
      </c>
      <c r="P1280">
        <v>105.45</v>
      </c>
      <c r="Q1280">
        <v>1.5065</v>
      </c>
      <c r="R1280">
        <v>0.73829999999999996</v>
      </c>
      <c r="S1280">
        <v>0.59370000000000001</v>
      </c>
      <c r="T1280">
        <v>1.419</v>
      </c>
      <c r="U1280">
        <v>7.2377000000000002</v>
      </c>
      <c r="V1280">
        <v>7.8780000000000001</v>
      </c>
      <c r="W1280">
        <v>31.39</v>
      </c>
      <c r="X1280">
        <v>2.5905</v>
      </c>
      <c r="Y1280">
        <v>3.629</v>
      </c>
      <c r="Z1280">
        <v>3.33</v>
      </c>
      <c r="AA1280">
        <v>81.92</v>
      </c>
      <c r="AB1280">
        <v>5.3070000000000004</v>
      </c>
      <c r="AC1280">
        <v>63.424999999999997</v>
      </c>
      <c r="AD1280">
        <v>99.4</v>
      </c>
      <c r="AE1280">
        <v>380.7</v>
      </c>
      <c r="AF1280">
        <v>18.12</v>
      </c>
      <c r="AG1280">
        <v>685</v>
      </c>
      <c r="AH1280">
        <v>273.625</v>
      </c>
      <c r="AI1280">
        <v>12.09</v>
      </c>
      <c r="AJ1280">
        <v>330.8125</v>
      </c>
      <c r="AK1280">
        <f>IF(ISNUMBER(VLOOKUP($A1280,'[1]F-F_Research_Data_Factors_weekl'!$G$6:$J$4822,2,0)),VLOOKUP($A1280,'[1]F-F_Research_Data_Factors_weekl'!$G$6:$J$4822,2,0),AK1281)</f>
        <v>4482.4836689783569</v>
      </c>
      <c r="AL1280">
        <f>IF(ISNUMBER(VLOOKUP($A1280,'[1]F-F_Research_Data_Factors_weekl'!$G$6:$J$4822,3,0)),VLOOKUP($A1280,'[1]F-F_Research_Data_Factors_weekl'!$G$6:$J$4822,3,0),AL1281)</f>
        <v>299.28451711360759</v>
      </c>
      <c r="AM1280">
        <f>IF(ISNUMBER(VLOOKUP($A1280,'[1]F-F_Research_Data_Factors_weekl'!$G$6:$J$4822,4,0)),VLOOKUP($A1280,'[1]F-F_Research_Data_Factors_weekl'!$G$6:$J$4822,4,0),AM1281)</f>
        <v>2342.8036528844736</v>
      </c>
    </row>
    <row r="1281" spans="1:39" x14ac:dyDescent="0.25">
      <c r="A1281" s="14">
        <v>34481</v>
      </c>
      <c r="B1281">
        <v>3757.14</v>
      </c>
      <c r="C1281">
        <v>457.33</v>
      </c>
      <c r="D1281">
        <v>733.14</v>
      </c>
      <c r="E1281">
        <v>4328.88</v>
      </c>
      <c r="F1281">
        <v>2140.9899999999998</v>
      </c>
      <c r="G1281">
        <v>20777.16</v>
      </c>
      <c r="H1281">
        <v>1670.76</v>
      </c>
      <c r="I1281">
        <v>9470.1299999999992</v>
      </c>
      <c r="J1281">
        <v>5.9589999999999996</v>
      </c>
      <c r="K1281">
        <v>6.72</v>
      </c>
      <c r="L1281">
        <v>7.1139999999999999</v>
      </c>
      <c r="M1281">
        <v>7.39</v>
      </c>
      <c r="N1281">
        <v>92.32</v>
      </c>
      <c r="O1281">
        <v>1.1905000000000001</v>
      </c>
      <c r="P1281">
        <v>104.3</v>
      </c>
      <c r="Q1281">
        <v>1.5105</v>
      </c>
      <c r="R1281">
        <v>0.73399999999999999</v>
      </c>
      <c r="S1281">
        <v>0.58840000000000003</v>
      </c>
      <c r="T1281">
        <v>1.4020000000000001</v>
      </c>
      <c r="U1281">
        <v>7.1098999999999997</v>
      </c>
      <c r="V1281">
        <v>7.7119</v>
      </c>
      <c r="W1281">
        <v>31.39</v>
      </c>
      <c r="X1281">
        <v>2.59</v>
      </c>
      <c r="Y1281">
        <v>3.645</v>
      </c>
      <c r="Z1281">
        <v>3.32</v>
      </c>
      <c r="AA1281">
        <v>83.33</v>
      </c>
      <c r="AB1281">
        <v>5.4749999999999996</v>
      </c>
      <c r="AC1281">
        <v>65.474999999999994</v>
      </c>
      <c r="AD1281">
        <v>97.75</v>
      </c>
      <c r="AE1281">
        <v>384.7</v>
      </c>
      <c r="AF1281">
        <v>18.03</v>
      </c>
      <c r="AG1281">
        <v>674</v>
      </c>
      <c r="AH1281">
        <v>266.8125</v>
      </c>
      <c r="AI1281">
        <v>11.79</v>
      </c>
      <c r="AJ1281">
        <v>318</v>
      </c>
      <c r="AK1281">
        <f>IF(ISNUMBER(VLOOKUP($A1281,'[1]F-F_Research_Data_Factors_weekl'!$G$6:$J$4822,2,0)),VLOOKUP($A1281,'[1]F-F_Research_Data_Factors_weekl'!$G$6:$J$4822,2,0),AK1282)</f>
        <v>4451.32439819102</v>
      </c>
      <c r="AL1281">
        <f>IF(ISNUMBER(VLOOKUP($A1281,'[1]F-F_Research_Data_Factors_weekl'!$G$6:$J$4822,3,0)),VLOOKUP($A1281,'[1]F-F_Research_Data_Factors_weekl'!$G$6:$J$4822,3,0),AL1282)</f>
        <v>298.21095766600996</v>
      </c>
      <c r="AM1281">
        <f>IF(ISNUMBER(VLOOKUP($A1281,'[1]F-F_Research_Data_Factors_weekl'!$G$6:$J$4822,4,0)),VLOOKUP($A1281,'[1]F-F_Research_Data_Factors_weekl'!$G$6:$J$4822,4,0),AM1282)</f>
        <v>2358.1315076844221</v>
      </c>
    </row>
    <row r="1282" spans="1:39" x14ac:dyDescent="0.25">
      <c r="A1282" s="14">
        <v>34474</v>
      </c>
      <c r="B1282">
        <v>3766.35</v>
      </c>
      <c r="C1282">
        <v>454.92</v>
      </c>
      <c r="D1282">
        <v>726.7</v>
      </c>
      <c r="E1282">
        <v>4298.38</v>
      </c>
      <c r="F1282">
        <v>2249.65</v>
      </c>
      <c r="G1282">
        <v>20342.169999999998</v>
      </c>
      <c r="H1282">
        <v>1642.54</v>
      </c>
      <c r="I1282">
        <v>9631.6299999999992</v>
      </c>
      <c r="J1282">
        <v>5.7569999999999997</v>
      </c>
      <c r="K1282">
        <v>6.5819999999999999</v>
      </c>
      <c r="L1282">
        <v>7.02</v>
      </c>
      <c r="M1282">
        <v>7.3029999999999999</v>
      </c>
      <c r="N1282">
        <v>92.24</v>
      </c>
      <c r="O1282">
        <v>1.1902999999999999</v>
      </c>
      <c r="P1282">
        <v>104.3</v>
      </c>
      <c r="Q1282">
        <v>1.5065</v>
      </c>
      <c r="R1282">
        <v>0.72889999999999999</v>
      </c>
      <c r="S1282">
        <v>0.58740000000000003</v>
      </c>
      <c r="T1282">
        <v>1.4060000000000001</v>
      </c>
      <c r="U1282">
        <v>7.1273999999999997</v>
      </c>
      <c r="V1282">
        <v>7.6715</v>
      </c>
      <c r="W1282">
        <v>31.39</v>
      </c>
      <c r="X1282">
        <v>2.5895000000000001</v>
      </c>
      <c r="Y1282">
        <v>3.67</v>
      </c>
      <c r="Z1282">
        <v>3.3010000000000002</v>
      </c>
      <c r="AA1282">
        <v>83.8</v>
      </c>
      <c r="AB1282">
        <v>5.63</v>
      </c>
      <c r="AC1282">
        <v>63.875</v>
      </c>
      <c r="AD1282">
        <v>95.2</v>
      </c>
      <c r="AE1282">
        <v>386.3</v>
      </c>
      <c r="AF1282">
        <v>18.920000000000002</v>
      </c>
      <c r="AG1282">
        <v>702.625</v>
      </c>
      <c r="AH1282">
        <v>268.8125</v>
      </c>
      <c r="AI1282">
        <v>11.91</v>
      </c>
      <c r="AJ1282">
        <v>326.8125</v>
      </c>
      <c r="AK1282">
        <f>IF(ISNUMBER(VLOOKUP($A1282,'[1]F-F_Research_Data_Factors_weekl'!$G$6:$J$4822,2,0)),VLOOKUP($A1282,'[1]F-F_Research_Data_Factors_weekl'!$G$6:$J$4822,2,0),AK1283)</f>
        <v>4422.1382855066759</v>
      </c>
      <c r="AL1282">
        <f>IF(ISNUMBER(VLOOKUP($A1282,'[1]F-F_Research_Data_Factors_weekl'!$G$6:$J$4822,3,0)),VLOOKUP($A1282,'[1]F-F_Research_Data_Factors_weekl'!$G$6:$J$4822,3,0),AL1283)</f>
        <v>298.74870533561409</v>
      </c>
      <c r="AM1282">
        <f>IF(ISNUMBER(VLOOKUP($A1282,'[1]F-F_Research_Data_Factors_weekl'!$G$6:$J$4822,4,0)),VLOOKUP($A1282,'[1]F-F_Research_Data_Factors_weekl'!$G$6:$J$4822,4,0),AM1283)</f>
        <v>2355.0699167925914</v>
      </c>
    </row>
    <row r="1283" spans="1:39" x14ac:dyDescent="0.25">
      <c r="A1283" s="14">
        <v>34467</v>
      </c>
      <c r="B1283">
        <v>3659.68</v>
      </c>
      <c r="C1283">
        <v>444.14</v>
      </c>
      <c r="D1283">
        <v>716.92</v>
      </c>
      <c r="E1283">
        <v>4175.3500000000004</v>
      </c>
      <c r="F1283">
        <v>2258.75</v>
      </c>
      <c r="G1283">
        <v>20270.75</v>
      </c>
      <c r="H1283">
        <v>1643.2</v>
      </c>
      <c r="I1283">
        <v>9134.7199999999993</v>
      </c>
      <c r="J1283">
        <v>6.0309999999999997</v>
      </c>
      <c r="K1283">
        <v>6.8689999999999998</v>
      </c>
      <c r="L1283">
        <v>7.2789999999999999</v>
      </c>
      <c r="M1283">
        <v>7.492</v>
      </c>
      <c r="N1283">
        <v>93.3</v>
      </c>
      <c r="O1283">
        <v>1.1754</v>
      </c>
      <c r="P1283">
        <v>104.95</v>
      </c>
      <c r="Q1283">
        <v>1.4990999999999999</v>
      </c>
      <c r="R1283">
        <v>0.72209999999999996</v>
      </c>
      <c r="S1283">
        <v>0.58309999999999995</v>
      </c>
      <c r="T1283">
        <v>1.4251</v>
      </c>
      <c r="U1283">
        <v>7.2344999999999997</v>
      </c>
      <c r="V1283">
        <v>7.7446999999999999</v>
      </c>
      <c r="W1283">
        <v>31.39</v>
      </c>
      <c r="X1283">
        <v>2.6090999999999998</v>
      </c>
      <c r="Y1283">
        <v>3.6451000000000002</v>
      </c>
      <c r="Z1283">
        <v>3.3279999999999998</v>
      </c>
      <c r="AA1283">
        <v>80.37</v>
      </c>
      <c r="AB1283">
        <v>5.4</v>
      </c>
      <c r="AC1283">
        <v>67.150000000000006</v>
      </c>
      <c r="AD1283">
        <v>90.15</v>
      </c>
      <c r="AE1283">
        <v>381.5</v>
      </c>
      <c r="AF1283">
        <v>18.21</v>
      </c>
      <c r="AG1283">
        <v>669.625</v>
      </c>
      <c r="AH1283">
        <v>260.1875</v>
      </c>
      <c r="AI1283">
        <v>11.98</v>
      </c>
      <c r="AJ1283">
        <v>315</v>
      </c>
      <c r="AK1283">
        <f>IF(ISNUMBER(VLOOKUP($A1283,'[1]F-F_Research_Data_Factors_weekl'!$G$6:$J$4822,2,0)),VLOOKUP($A1283,'[1]F-F_Research_Data_Factors_weekl'!$G$6:$J$4822,2,0),AK1284)</f>
        <v>4328.6396686635435</v>
      </c>
      <c r="AL1283">
        <f>IF(ISNUMBER(VLOOKUP($A1283,'[1]F-F_Research_Data_Factors_weekl'!$G$6:$J$4822,3,0)),VLOOKUP($A1283,'[1]F-F_Research_Data_Factors_weekl'!$G$6:$J$4822,3,0),AL1284)</f>
        <v>303.79164667034172</v>
      </c>
      <c r="AM1283">
        <f>IF(ISNUMBER(VLOOKUP($A1283,'[1]F-F_Research_Data_Factors_weekl'!$G$6:$J$4822,4,0)),VLOOKUP($A1283,'[1]F-F_Research_Data_Factors_weekl'!$G$6:$J$4822,4,0),AM1284)</f>
        <v>2342.6538513802757</v>
      </c>
    </row>
    <row r="1284" spans="1:39" x14ac:dyDescent="0.25">
      <c r="A1284" s="14">
        <v>34460</v>
      </c>
      <c r="B1284">
        <v>3669.5</v>
      </c>
      <c r="C1284">
        <v>447.82</v>
      </c>
      <c r="D1284">
        <v>732.86</v>
      </c>
      <c r="E1284">
        <v>4254.0600000000004</v>
      </c>
      <c r="F1284">
        <v>2237.02</v>
      </c>
      <c r="G1284">
        <v>19862.47</v>
      </c>
      <c r="H1284">
        <v>1615.69</v>
      </c>
      <c r="I1284">
        <v>8620.27</v>
      </c>
      <c r="J1284">
        <v>6.1130000000000004</v>
      </c>
      <c r="K1284">
        <v>6.96</v>
      </c>
      <c r="L1284">
        <v>7.3479999999999999</v>
      </c>
      <c r="M1284">
        <v>7.5410000000000004</v>
      </c>
      <c r="N1284">
        <v>92.71</v>
      </c>
      <c r="O1284">
        <v>1.1758</v>
      </c>
      <c r="P1284">
        <v>102.41</v>
      </c>
      <c r="Q1284">
        <v>1.4936</v>
      </c>
      <c r="R1284">
        <v>0.71660000000000001</v>
      </c>
      <c r="S1284">
        <v>0.57809999999999995</v>
      </c>
      <c r="T1284">
        <v>1.4131</v>
      </c>
      <c r="U1284">
        <v>7.2099000000000002</v>
      </c>
      <c r="V1284">
        <v>7.6871</v>
      </c>
      <c r="W1284">
        <v>31.3675</v>
      </c>
      <c r="X1284">
        <v>2.6406000000000001</v>
      </c>
      <c r="Y1284">
        <v>3.5800999999999998</v>
      </c>
      <c r="Z1284">
        <v>3.335</v>
      </c>
      <c r="AA1284">
        <v>84.47</v>
      </c>
      <c r="AB1284">
        <v>5.4349999999999996</v>
      </c>
      <c r="AC1284">
        <v>67.825000000000003</v>
      </c>
      <c r="AD1284">
        <v>98.55</v>
      </c>
      <c r="AE1284">
        <v>384.5</v>
      </c>
      <c r="AF1284">
        <v>17.7</v>
      </c>
      <c r="AG1284">
        <v>667.8125</v>
      </c>
      <c r="AH1284">
        <v>259</v>
      </c>
      <c r="AI1284">
        <v>11.72</v>
      </c>
      <c r="AJ1284">
        <v>323</v>
      </c>
      <c r="AK1284">
        <f>IF(ISNUMBER(VLOOKUP($A1284,'[1]F-F_Research_Data_Factors_weekl'!$G$6:$J$4822,2,0)),VLOOKUP($A1284,'[1]F-F_Research_Data_Factors_weekl'!$G$6:$J$4822,2,0),AK1285)</f>
        <v>4386.0975465229949</v>
      </c>
      <c r="AL1284">
        <f>IF(ISNUMBER(VLOOKUP($A1284,'[1]F-F_Research_Data_Factors_weekl'!$G$6:$J$4822,3,0)),VLOOKUP($A1284,'[1]F-F_Research_Data_Factors_weekl'!$G$6:$J$4822,3,0),AL1285)</f>
        <v>306.14899392355306</v>
      </c>
      <c r="AM1284">
        <f>IF(ISNUMBER(VLOOKUP($A1284,'[1]F-F_Research_Data_Factors_weekl'!$G$6:$J$4822,4,0)),VLOOKUP($A1284,'[1]F-F_Research_Data_Factors_weekl'!$G$6:$J$4822,4,0),AM1285)</f>
        <v>2339.6123553183616</v>
      </c>
    </row>
    <row r="1285" spans="1:39" x14ac:dyDescent="0.25">
      <c r="A1285" s="14">
        <v>34453</v>
      </c>
      <c r="B1285">
        <v>3681.69</v>
      </c>
      <c r="C1285">
        <v>450.91</v>
      </c>
      <c r="D1285">
        <v>733.84</v>
      </c>
      <c r="E1285">
        <v>4267.12</v>
      </c>
      <c r="F1285">
        <v>2245.98</v>
      </c>
      <c r="G1285">
        <v>19725.25</v>
      </c>
      <c r="H1285">
        <v>1603.33</v>
      </c>
      <c r="I1285">
        <v>8966.07</v>
      </c>
      <c r="J1285">
        <v>5.7359999999999998</v>
      </c>
      <c r="K1285">
        <v>6.6349999999999998</v>
      </c>
      <c r="L1285">
        <v>7.0419999999999998</v>
      </c>
      <c r="M1285">
        <v>7.3070000000000004</v>
      </c>
      <c r="N1285">
        <v>92.12</v>
      </c>
      <c r="O1285">
        <v>1.1839999999999999</v>
      </c>
      <c r="P1285">
        <v>101.7</v>
      </c>
      <c r="Q1285">
        <v>1.5185</v>
      </c>
      <c r="R1285">
        <v>0.71550000000000002</v>
      </c>
      <c r="S1285">
        <v>0.57740000000000002</v>
      </c>
      <c r="T1285">
        <v>1.4035</v>
      </c>
      <c r="U1285">
        <v>7.1707999999999998</v>
      </c>
      <c r="V1285">
        <v>7.6155999999999997</v>
      </c>
      <c r="W1285">
        <v>31.4176</v>
      </c>
      <c r="X1285">
        <v>2.6783000000000001</v>
      </c>
      <c r="Y1285">
        <v>3.5225999999999997</v>
      </c>
      <c r="Z1285">
        <v>3.27</v>
      </c>
      <c r="AA1285">
        <v>86</v>
      </c>
      <c r="AB1285">
        <v>5.3380000000000001</v>
      </c>
      <c r="AC1285">
        <v>71.3</v>
      </c>
      <c r="AD1285">
        <v>103.9</v>
      </c>
      <c r="AE1285">
        <v>377.8</v>
      </c>
      <c r="AF1285">
        <v>16.899999999999999</v>
      </c>
      <c r="AG1285">
        <v>677.1875</v>
      </c>
      <c r="AH1285">
        <v>269</v>
      </c>
      <c r="AI1285">
        <v>11.29</v>
      </c>
      <c r="AJ1285">
        <v>326.625</v>
      </c>
      <c r="AK1285">
        <f>IF(ISNUMBER(VLOOKUP($A1285,'[1]F-F_Research_Data_Factors_weekl'!$G$6:$J$4822,2,0)),VLOOKUP($A1285,'[1]F-F_Research_Data_Factors_weekl'!$G$6:$J$4822,2,0),AK1286)</f>
        <v>4415.682620077514</v>
      </c>
      <c r="AL1285">
        <f>IF(ISNUMBER(VLOOKUP($A1285,'[1]F-F_Research_Data_Factors_weekl'!$G$6:$J$4822,3,0)),VLOOKUP($A1285,'[1]F-F_Research_Data_Factors_weekl'!$G$6:$J$4822,3,0),AL1286)</f>
        <v>304.23233024302203</v>
      </c>
      <c r="AM1285">
        <f>IF(ISNUMBER(VLOOKUP($A1285,'[1]F-F_Research_Data_Factors_weekl'!$G$6:$J$4822,4,0)),VLOOKUP($A1285,'[1]F-F_Research_Data_Factors_weekl'!$G$6:$J$4822,4,0),AM1286)</f>
        <v>2353.9715819683688</v>
      </c>
    </row>
    <row r="1286" spans="1:39" x14ac:dyDescent="0.25">
      <c r="A1286" s="14">
        <v>34446</v>
      </c>
      <c r="B1286">
        <v>3648.68</v>
      </c>
      <c r="C1286">
        <v>447.63</v>
      </c>
      <c r="D1286">
        <v>722.56</v>
      </c>
      <c r="E1286">
        <v>4167.16</v>
      </c>
      <c r="F1286">
        <v>2213.92</v>
      </c>
      <c r="G1286">
        <v>19964.39</v>
      </c>
      <c r="H1286">
        <v>1615.8</v>
      </c>
      <c r="I1286">
        <v>9156.85</v>
      </c>
      <c r="J1286">
        <v>5.5979999999999999</v>
      </c>
      <c r="K1286">
        <v>6.5389999999999997</v>
      </c>
      <c r="L1286">
        <v>6.9329999999999998</v>
      </c>
      <c r="M1286">
        <v>7.2329999999999997</v>
      </c>
      <c r="N1286">
        <v>93.91</v>
      </c>
      <c r="O1286">
        <v>1.1584000000000001</v>
      </c>
      <c r="P1286">
        <v>103.26</v>
      </c>
      <c r="Q1286">
        <v>1.4885999999999999</v>
      </c>
      <c r="R1286">
        <v>0.71860000000000002</v>
      </c>
      <c r="S1286">
        <v>0.5736</v>
      </c>
      <c r="T1286">
        <v>1.4335</v>
      </c>
      <c r="U1286">
        <v>7.3174999999999999</v>
      </c>
      <c r="V1286">
        <v>7.8723999999999998</v>
      </c>
      <c r="W1286">
        <v>31.4636</v>
      </c>
      <c r="X1286">
        <v>2.6901000000000002</v>
      </c>
      <c r="Y1286">
        <v>3.6051000000000002</v>
      </c>
      <c r="Z1286">
        <v>3.3624999999999998</v>
      </c>
      <c r="AA1286">
        <v>81.09</v>
      </c>
      <c r="AB1286">
        <v>5.0999999999999996</v>
      </c>
      <c r="AC1286">
        <v>75.25</v>
      </c>
      <c r="AD1286">
        <v>101</v>
      </c>
      <c r="AE1286">
        <v>370.6</v>
      </c>
      <c r="AF1286">
        <v>17.14</v>
      </c>
      <c r="AG1286">
        <v>658.8125</v>
      </c>
      <c r="AH1286">
        <v>259</v>
      </c>
      <c r="AI1286">
        <v>11.66</v>
      </c>
      <c r="AJ1286">
        <v>314.8125</v>
      </c>
      <c r="AK1286">
        <f>IF(ISNUMBER(VLOOKUP($A1286,'[1]F-F_Research_Data_Factors_weekl'!$G$6:$J$4822,2,0)),VLOOKUP($A1286,'[1]F-F_Research_Data_Factors_weekl'!$G$6:$J$4822,2,0),AK1287)</f>
        <v>4374.1284002749026</v>
      </c>
      <c r="AL1286">
        <f>IF(ISNUMBER(VLOOKUP($A1286,'[1]F-F_Research_Data_Factors_weekl'!$G$6:$J$4822,3,0)),VLOOKUP($A1286,'[1]F-F_Research_Data_Factors_weekl'!$G$6:$J$4822,3,0),AL1287)</f>
        <v>299.85445519714375</v>
      </c>
      <c r="AM1286">
        <f>IF(ISNUMBER(VLOOKUP($A1286,'[1]F-F_Research_Data_Factors_weekl'!$G$6:$J$4822,4,0)),VLOOKUP($A1286,'[1]F-F_Research_Data_Factors_weekl'!$G$6:$J$4822,4,0),AM1287)</f>
        <v>2357.5078437339698</v>
      </c>
    </row>
    <row r="1287" spans="1:39" x14ac:dyDescent="0.25">
      <c r="A1287" s="14">
        <v>34439</v>
      </c>
      <c r="B1287">
        <v>3661.47</v>
      </c>
      <c r="C1287">
        <v>446.18</v>
      </c>
      <c r="D1287">
        <v>727.99</v>
      </c>
      <c r="E1287">
        <v>4239.95</v>
      </c>
      <c r="F1287">
        <v>2200.42</v>
      </c>
      <c r="G1287">
        <v>20164.63</v>
      </c>
      <c r="H1287">
        <v>1635.12</v>
      </c>
      <c r="I1287">
        <v>9536.06</v>
      </c>
      <c r="J1287">
        <v>5.4829999999999997</v>
      </c>
      <c r="K1287">
        <v>6.4989999999999997</v>
      </c>
      <c r="L1287">
        <v>6.9569999999999999</v>
      </c>
      <c r="M1287">
        <v>7.2889999999999997</v>
      </c>
      <c r="N1287">
        <v>94.9</v>
      </c>
      <c r="O1287">
        <v>1.1464000000000001</v>
      </c>
      <c r="P1287">
        <v>103.45</v>
      </c>
      <c r="Q1287">
        <v>1.4715</v>
      </c>
      <c r="R1287">
        <v>0.7238</v>
      </c>
      <c r="S1287">
        <v>0.56799999999999995</v>
      </c>
      <c r="T1287">
        <v>1.4542999999999999</v>
      </c>
      <c r="U1287">
        <v>7.42</v>
      </c>
      <c r="V1287">
        <v>7.9234</v>
      </c>
      <c r="W1287">
        <v>31.4359</v>
      </c>
      <c r="X1287">
        <v>2.6888000000000001</v>
      </c>
      <c r="Y1287">
        <v>3.6400999999999999</v>
      </c>
      <c r="Z1287">
        <v>3.367</v>
      </c>
      <c r="AA1287">
        <v>80.930000000000007</v>
      </c>
      <c r="AB1287">
        <v>5.24</v>
      </c>
      <c r="AC1287">
        <v>76.25</v>
      </c>
      <c r="AD1287">
        <v>102.05</v>
      </c>
      <c r="AE1287">
        <v>377.7</v>
      </c>
      <c r="AF1287">
        <v>16.579999999999998</v>
      </c>
      <c r="AG1287">
        <v>652.8125</v>
      </c>
      <c r="AH1287">
        <v>265</v>
      </c>
      <c r="AI1287">
        <v>10.97</v>
      </c>
      <c r="AJ1287">
        <v>329.1875</v>
      </c>
      <c r="AK1287">
        <f>IF(ISNUMBER(VLOOKUP($A1287,'[1]F-F_Research_Data_Factors_weekl'!$G$6:$J$4822,2,0)),VLOOKUP($A1287,'[1]F-F_Research_Data_Factors_weekl'!$G$6:$J$4822,2,0),AK1288)</f>
        <v>4378.0686620707665</v>
      </c>
      <c r="AL1287">
        <f>IF(ISNUMBER(VLOOKUP($A1287,'[1]F-F_Research_Data_Factors_weekl'!$G$6:$J$4822,3,0)),VLOOKUP($A1287,'[1]F-F_Research_Data_Factors_weekl'!$G$6:$J$4822,3,0),AL1288)</f>
        <v>305.102213265307</v>
      </c>
      <c r="AM1287">
        <f>IF(ISNUMBER(VLOOKUP($A1287,'[1]F-F_Research_Data_Factors_weekl'!$G$6:$J$4822,4,0)),VLOOKUP($A1287,'[1]F-F_Research_Data_Factors_weekl'!$G$6:$J$4822,4,0),AM1288)</f>
        <v>2357.7436180957793</v>
      </c>
    </row>
    <row r="1288" spans="1:39" x14ac:dyDescent="0.25">
      <c r="A1288" s="14">
        <v>34432</v>
      </c>
      <c r="B1288">
        <v>3674.26</v>
      </c>
      <c r="C1288">
        <v>447.1</v>
      </c>
      <c r="D1288">
        <v>748.71</v>
      </c>
      <c r="E1288">
        <v>4327.41</v>
      </c>
      <c r="F1288">
        <v>2203.34</v>
      </c>
      <c r="G1288">
        <v>19934.990000000002</v>
      </c>
      <c r="H1288">
        <v>1613.3</v>
      </c>
      <c r="I1288">
        <v>9298.2199999999993</v>
      </c>
      <c r="J1288">
        <v>5.4119999999999999</v>
      </c>
      <c r="K1288">
        <v>6.4480000000000004</v>
      </c>
      <c r="L1288">
        <v>6.923</v>
      </c>
      <c r="M1288">
        <v>7.2640000000000002</v>
      </c>
      <c r="N1288">
        <v>94.93</v>
      </c>
      <c r="O1288">
        <v>1.1468</v>
      </c>
      <c r="P1288">
        <v>105.26</v>
      </c>
      <c r="Q1288">
        <v>1.4761</v>
      </c>
      <c r="R1288">
        <v>0.72460000000000002</v>
      </c>
      <c r="S1288">
        <v>0.57010000000000005</v>
      </c>
      <c r="T1288">
        <v>1.4464999999999999</v>
      </c>
      <c r="U1288">
        <v>7.4328000000000003</v>
      </c>
      <c r="V1288">
        <v>7.9056999999999995</v>
      </c>
      <c r="W1288">
        <v>31.453700000000001</v>
      </c>
      <c r="X1288">
        <v>2.6851000000000003</v>
      </c>
      <c r="Y1288">
        <v>3.5426000000000002</v>
      </c>
      <c r="Z1288">
        <v>3.3641999999999999</v>
      </c>
      <c r="AA1288">
        <v>75.900000000000006</v>
      </c>
      <c r="AB1288">
        <v>5.492</v>
      </c>
      <c r="AC1288">
        <v>77.875</v>
      </c>
      <c r="AD1288">
        <v>104.4</v>
      </c>
      <c r="AE1288">
        <v>384.2</v>
      </c>
      <c r="AF1288">
        <v>15.57</v>
      </c>
      <c r="AG1288">
        <v>657.8125</v>
      </c>
      <c r="AH1288">
        <v>274</v>
      </c>
      <c r="AI1288">
        <v>11.2</v>
      </c>
      <c r="AJ1288">
        <v>340.8125</v>
      </c>
      <c r="AK1288">
        <f>IF(ISNUMBER(VLOOKUP($A1288,'[1]F-F_Research_Data_Factors_weekl'!$G$6:$J$4822,2,0)),VLOOKUP($A1288,'[1]F-F_Research_Data_Factors_weekl'!$G$6:$J$4822,2,0),AK1289)</f>
        <v>4411.1523043534171</v>
      </c>
      <c r="AL1288">
        <f>IF(ISNUMBER(VLOOKUP($A1288,'[1]F-F_Research_Data_Factors_weekl'!$G$6:$J$4822,3,0)),VLOOKUP($A1288,'[1]F-F_Research_Data_Factors_weekl'!$G$6:$J$4822,3,0),AL1289)</f>
        <v>309.65412896103419</v>
      </c>
      <c r="AM1288">
        <f>IF(ISNUMBER(VLOOKUP($A1288,'[1]F-F_Research_Data_Factors_weekl'!$G$6:$J$4822,4,0)),VLOOKUP($A1288,'[1]F-F_Research_Data_Factors_weekl'!$G$6:$J$4822,4,0),AM1289)</f>
        <v>2313.1007731735299</v>
      </c>
    </row>
    <row r="1289" spans="1:39" x14ac:dyDescent="0.25">
      <c r="A1289" s="14">
        <v>34425</v>
      </c>
      <c r="B1289">
        <v>3635.96</v>
      </c>
      <c r="C1289">
        <v>445.77</v>
      </c>
      <c r="D1289">
        <v>743.46</v>
      </c>
      <c r="E1289">
        <v>4329.62</v>
      </c>
      <c r="F1289">
        <v>2133.11</v>
      </c>
      <c r="G1289">
        <v>19277.16</v>
      </c>
      <c r="H1289">
        <v>1571.18</v>
      </c>
      <c r="I1289">
        <v>9029.91</v>
      </c>
      <c r="J1289">
        <v>5.3849999999999998</v>
      </c>
      <c r="K1289">
        <v>6.4429999999999996</v>
      </c>
      <c r="L1289">
        <v>6.9399999999999995</v>
      </c>
      <c r="M1289">
        <v>7.2539999999999996</v>
      </c>
      <c r="N1289">
        <v>94.31</v>
      </c>
      <c r="O1289">
        <v>1.1737</v>
      </c>
      <c r="P1289">
        <v>103.6</v>
      </c>
      <c r="Q1289">
        <v>1.474</v>
      </c>
      <c r="R1289">
        <v>0.70660000000000001</v>
      </c>
      <c r="S1289">
        <v>0.56410000000000005</v>
      </c>
      <c r="T1289">
        <v>1.4280999999999999</v>
      </c>
      <c r="U1289">
        <v>7.3883000000000001</v>
      </c>
      <c r="V1289">
        <v>7.9498999999999995</v>
      </c>
      <c r="W1289">
        <v>31.37</v>
      </c>
      <c r="X1289">
        <v>2.6776</v>
      </c>
      <c r="Y1289">
        <v>3.4750999999999999</v>
      </c>
      <c r="Z1289">
        <v>3.3650000000000002</v>
      </c>
      <c r="AA1289">
        <v>78.209999999999994</v>
      </c>
      <c r="AB1289">
        <v>5.7850000000000001</v>
      </c>
      <c r="AC1289">
        <v>76.625</v>
      </c>
      <c r="AD1289">
        <v>107.25</v>
      </c>
      <c r="AE1289">
        <v>391.8</v>
      </c>
      <c r="AF1289">
        <v>14.79</v>
      </c>
      <c r="AG1289">
        <v>681.8125</v>
      </c>
      <c r="AH1289">
        <v>274.8125</v>
      </c>
      <c r="AI1289">
        <v>11.96</v>
      </c>
      <c r="AJ1289">
        <v>329.8125</v>
      </c>
      <c r="AK1289">
        <f>IF(ISNUMBER(VLOOKUP($A1289,'[1]F-F_Research_Data_Factors_weekl'!$G$6:$J$4822,2,0)),VLOOKUP($A1289,'[1]F-F_Research_Data_Factors_weekl'!$G$6:$J$4822,2,0),AK1290)</f>
        <v>4564.1532177653107</v>
      </c>
      <c r="AL1289">
        <f>IF(ISNUMBER(VLOOKUP($A1289,'[1]F-F_Research_Data_Factors_weekl'!$G$6:$J$4822,3,0)),VLOOKUP($A1289,'[1]F-F_Research_Data_Factors_weekl'!$G$6:$J$4822,3,0),AL1290)</f>
        <v>313.92600897711395</v>
      </c>
      <c r="AM1289">
        <f>IF(ISNUMBER(VLOOKUP($A1289,'[1]F-F_Research_Data_Factors_weekl'!$G$6:$J$4822,4,0)),VLOOKUP($A1289,'[1]F-F_Research_Data_Factors_weekl'!$G$6:$J$4822,4,0),AM1290)</f>
        <v>2301.8438360775763</v>
      </c>
    </row>
    <row r="1290" spans="1:39" x14ac:dyDescent="0.25">
      <c r="A1290" s="14">
        <v>34418</v>
      </c>
      <c r="B1290">
        <v>3774.73</v>
      </c>
      <c r="C1290">
        <v>460.58</v>
      </c>
      <c r="D1290">
        <v>783.45</v>
      </c>
      <c r="E1290">
        <v>4528.29</v>
      </c>
      <c r="F1290">
        <v>2130.06</v>
      </c>
      <c r="G1290">
        <v>19836.48</v>
      </c>
      <c r="H1290">
        <v>1610.35</v>
      </c>
      <c r="I1290">
        <v>9234.2099999999991</v>
      </c>
      <c r="J1290">
        <v>5.125</v>
      </c>
      <c r="K1290">
        <v>6.1139999999999999</v>
      </c>
      <c r="L1290">
        <v>6.6340000000000003</v>
      </c>
      <c r="M1290">
        <v>7.016</v>
      </c>
      <c r="N1290">
        <v>93.5</v>
      </c>
      <c r="O1290">
        <v>1.1688000000000001</v>
      </c>
      <c r="P1290">
        <v>104.81</v>
      </c>
      <c r="Q1290">
        <v>1.4971000000000001</v>
      </c>
      <c r="R1290">
        <v>0.71109999999999995</v>
      </c>
      <c r="S1290">
        <v>0.56710000000000005</v>
      </c>
      <c r="T1290">
        <v>1.4176</v>
      </c>
      <c r="U1290">
        <v>7.2630999999999997</v>
      </c>
      <c r="V1290">
        <v>7.8655999999999997</v>
      </c>
      <c r="W1290">
        <v>31.453399999999998</v>
      </c>
      <c r="X1290">
        <v>2.7210999999999999</v>
      </c>
      <c r="Y1290">
        <v>3.4451000000000001</v>
      </c>
      <c r="Z1290">
        <v>3.3586</v>
      </c>
      <c r="AA1290">
        <v>77.069999999999993</v>
      </c>
      <c r="AB1290">
        <v>5.7809999999999997</v>
      </c>
      <c r="AC1290">
        <v>76.474999999999994</v>
      </c>
      <c r="AD1290">
        <v>110.35</v>
      </c>
      <c r="AE1290">
        <v>391.2</v>
      </c>
      <c r="AF1290">
        <v>15.13</v>
      </c>
      <c r="AG1290">
        <v>688.625</v>
      </c>
      <c r="AH1290">
        <v>283.1875</v>
      </c>
      <c r="AI1290">
        <v>12.19</v>
      </c>
      <c r="AJ1290">
        <v>330.8125</v>
      </c>
      <c r="AK1290">
        <f>IF(ISNUMBER(VLOOKUP($A1290,'[1]F-F_Research_Data_Factors_weekl'!$G$6:$J$4822,2,0)),VLOOKUP($A1290,'[1]F-F_Research_Data_Factors_weekl'!$G$6:$J$4822,2,0),AK1291)</f>
        <v>4564.1532177653107</v>
      </c>
      <c r="AL1290">
        <f>IF(ISNUMBER(VLOOKUP($A1290,'[1]F-F_Research_Data_Factors_weekl'!$G$6:$J$4822,3,0)),VLOOKUP($A1290,'[1]F-F_Research_Data_Factors_weekl'!$G$6:$J$4822,3,0),AL1291)</f>
        <v>313.92600897711395</v>
      </c>
      <c r="AM1290">
        <f>IF(ISNUMBER(VLOOKUP($A1290,'[1]F-F_Research_Data_Factors_weekl'!$G$6:$J$4822,4,0)),VLOOKUP($A1290,'[1]F-F_Research_Data_Factors_weekl'!$G$6:$J$4822,4,0),AM1291)</f>
        <v>2301.8438360775763</v>
      </c>
    </row>
    <row r="1291" spans="1:39" x14ac:dyDescent="0.25">
      <c r="A1291" s="14">
        <v>34411</v>
      </c>
      <c r="B1291">
        <v>3895.65</v>
      </c>
      <c r="C1291">
        <v>471.06</v>
      </c>
      <c r="D1291">
        <v>803.93</v>
      </c>
      <c r="E1291">
        <v>4566.6099999999997</v>
      </c>
      <c r="F1291">
        <v>2155.61</v>
      </c>
      <c r="G1291">
        <v>20469.45</v>
      </c>
      <c r="H1291">
        <v>1647.24</v>
      </c>
      <c r="I1291">
        <v>9132.31</v>
      </c>
      <c r="J1291">
        <v>5.008</v>
      </c>
      <c r="K1291">
        <v>5.976</v>
      </c>
      <c r="L1291">
        <v>6.4969999999999999</v>
      </c>
      <c r="M1291">
        <v>6.9190000000000005</v>
      </c>
      <c r="N1291">
        <v>94.57</v>
      </c>
      <c r="O1291">
        <v>1.1511</v>
      </c>
      <c r="P1291">
        <v>106.16</v>
      </c>
      <c r="Q1291">
        <v>1.4910000000000001</v>
      </c>
      <c r="R1291">
        <v>0.71260000000000001</v>
      </c>
      <c r="S1291">
        <v>0.57430000000000003</v>
      </c>
      <c r="T1291">
        <v>1.4416</v>
      </c>
      <c r="U1291">
        <v>7.3471000000000002</v>
      </c>
      <c r="V1291">
        <v>7.8620999999999999</v>
      </c>
      <c r="W1291">
        <v>31.460999999999999</v>
      </c>
      <c r="X1291">
        <v>2.7201</v>
      </c>
      <c r="Y1291">
        <v>3.4476</v>
      </c>
      <c r="Z1291">
        <v>3.33</v>
      </c>
      <c r="AA1291">
        <v>75.760000000000005</v>
      </c>
      <c r="AB1291">
        <v>5.4130000000000003</v>
      </c>
      <c r="AC1291">
        <v>76.55</v>
      </c>
      <c r="AD1291">
        <v>109.1</v>
      </c>
      <c r="AE1291">
        <v>387.6</v>
      </c>
      <c r="AF1291">
        <v>14.88</v>
      </c>
      <c r="AG1291">
        <v>691</v>
      </c>
      <c r="AH1291">
        <v>281</v>
      </c>
      <c r="AI1291">
        <v>12.11</v>
      </c>
      <c r="AJ1291">
        <v>336</v>
      </c>
      <c r="AK1291">
        <f>IF(ISNUMBER(VLOOKUP($A1291,'[1]F-F_Research_Data_Factors_weekl'!$G$6:$J$4822,2,0)),VLOOKUP($A1291,'[1]F-F_Research_Data_Factors_weekl'!$G$6:$J$4822,2,0),AK1292)</f>
        <v>4659.2009164611172</v>
      </c>
      <c r="AL1291">
        <f>IF(ISNUMBER(VLOOKUP($A1291,'[1]F-F_Research_Data_Factors_weekl'!$G$6:$J$4822,3,0)),VLOOKUP($A1291,'[1]F-F_Research_Data_Factors_weekl'!$G$6:$J$4822,3,0),AL1292)</f>
        <v>312.17781322306479</v>
      </c>
      <c r="AM1291">
        <f>IF(ISNUMBER(VLOOKUP($A1291,'[1]F-F_Research_Data_Factors_weekl'!$G$6:$J$4822,4,0)),VLOOKUP($A1291,'[1]F-F_Research_Data_Factors_weekl'!$G$6:$J$4822,4,0),AM1292)</f>
        <v>2283.1222337607383</v>
      </c>
    </row>
    <row r="1292" spans="1:39" x14ac:dyDescent="0.25">
      <c r="A1292" s="14">
        <v>34404</v>
      </c>
      <c r="B1292">
        <v>3862.7</v>
      </c>
      <c r="C1292">
        <v>466.44</v>
      </c>
      <c r="D1292">
        <v>789.2</v>
      </c>
      <c r="E1292">
        <v>4446.8599999999997</v>
      </c>
      <c r="F1292">
        <v>2103.4899999999998</v>
      </c>
      <c r="G1292">
        <v>20115.310000000001</v>
      </c>
      <c r="H1292">
        <v>1619.9</v>
      </c>
      <c r="I1292">
        <v>9905.66</v>
      </c>
      <c r="J1292">
        <v>4.92</v>
      </c>
      <c r="K1292">
        <v>5.8819999999999997</v>
      </c>
      <c r="L1292">
        <v>6.452</v>
      </c>
      <c r="M1292">
        <v>6.9039999999999999</v>
      </c>
      <c r="N1292">
        <v>93.91</v>
      </c>
      <c r="O1292">
        <v>1.1633</v>
      </c>
      <c r="P1292">
        <v>105.06</v>
      </c>
      <c r="Q1292">
        <v>1.5001</v>
      </c>
      <c r="R1292">
        <v>0.71460000000000001</v>
      </c>
      <c r="S1292">
        <v>0.5736</v>
      </c>
      <c r="T1292">
        <v>1.4220999999999999</v>
      </c>
      <c r="U1292">
        <v>7.3026</v>
      </c>
      <c r="V1292">
        <v>7.8545999999999996</v>
      </c>
      <c r="W1292">
        <v>31.4786</v>
      </c>
      <c r="X1292">
        <v>2.7221000000000002</v>
      </c>
      <c r="Y1292">
        <v>3.4350999999999998</v>
      </c>
      <c r="Z1292">
        <v>3.25</v>
      </c>
      <c r="AA1292">
        <v>76.849999999999994</v>
      </c>
      <c r="AB1292">
        <v>5.3769999999999998</v>
      </c>
      <c r="AC1292">
        <v>76.8</v>
      </c>
      <c r="AD1292">
        <v>110.25</v>
      </c>
      <c r="AE1292">
        <v>386.1</v>
      </c>
      <c r="AF1292">
        <v>14.44</v>
      </c>
      <c r="AG1292">
        <v>672.1875</v>
      </c>
      <c r="AH1292">
        <v>275</v>
      </c>
      <c r="AI1292">
        <v>12.28</v>
      </c>
      <c r="AJ1292">
        <v>332.1875</v>
      </c>
      <c r="AK1292">
        <f>IF(ISNUMBER(VLOOKUP($A1292,'[1]F-F_Research_Data_Factors_weekl'!$G$6:$J$4822,2,0)),VLOOKUP($A1292,'[1]F-F_Research_Data_Factors_weekl'!$G$6:$J$4822,2,0),AK1293)</f>
        <v>4602.5890708891802</v>
      </c>
      <c r="AL1292">
        <f>IF(ISNUMBER(VLOOKUP($A1292,'[1]F-F_Research_Data_Factors_weekl'!$G$6:$J$4822,3,0)),VLOOKUP($A1292,'[1]F-F_Research_Data_Factors_weekl'!$G$6:$J$4822,3,0),AL1293)</f>
        <v>309.45461263190407</v>
      </c>
      <c r="AM1292">
        <f>IF(ISNUMBER(VLOOKUP($A1292,'[1]F-F_Research_Data_Factors_weekl'!$G$6:$J$4822,4,0)),VLOOKUP($A1292,'[1]F-F_Research_Data_Factors_weekl'!$G$6:$J$4822,4,0),AM1293)</f>
        <v>2295.5180311288341</v>
      </c>
    </row>
    <row r="1293" spans="1:39" x14ac:dyDescent="0.25">
      <c r="A1293" s="14">
        <v>34397</v>
      </c>
      <c r="B1293">
        <v>3832.3</v>
      </c>
      <c r="C1293">
        <v>464.74</v>
      </c>
      <c r="D1293">
        <v>790.55</v>
      </c>
      <c r="E1293">
        <v>4398.5600000000004</v>
      </c>
      <c r="F1293">
        <v>2060.09</v>
      </c>
      <c r="G1293">
        <v>19966</v>
      </c>
      <c r="H1293">
        <v>1622.29</v>
      </c>
      <c r="I1293">
        <v>9918.19</v>
      </c>
      <c r="J1293">
        <v>4.8760000000000003</v>
      </c>
      <c r="K1293">
        <v>5.8149999999999995</v>
      </c>
      <c r="L1293">
        <v>6.3650000000000002</v>
      </c>
      <c r="M1293">
        <v>6.8390000000000004</v>
      </c>
      <c r="N1293">
        <v>95.16</v>
      </c>
      <c r="O1293">
        <v>1.1381999999999999</v>
      </c>
      <c r="P1293">
        <v>105.51</v>
      </c>
      <c r="Q1293">
        <v>1.4901</v>
      </c>
      <c r="R1293">
        <v>0.71560000000000001</v>
      </c>
      <c r="S1293">
        <v>0.57210000000000005</v>
      </c>
      <c r="T1293">
        <v>1.4400999999999999</v>
      </c>
      <c r="U1293">
        <v>7.4436</v>
      </c>
      <c r="V1293">
        <v>8.0200999999999993</v>
      </c>
      <c r="W1293">
        <v>31.41</v>
      </c>
      <c r="X1293">
        <v>2.7250999999999999</v>
      </c>
      <c r="Y1293">
        <v>3.4801000000000002</v>
      </c>
      <c r="Z1293">
        <v>3.25</v>
      </c>
      <c r="AA1293">
        <v>77.98</v>
      </c>
      <c r="AB1293">
        <v>5.2389999999999999</v>
      </c>
      <c r="AC1293">
        <v>77.2</v>
      </c>
      <c r="AD1293">
        <v>108</v>
      </c>
      <c r="AE1293">
        <v>378.6</v>
      </c>
      <c r="AF1293">
        <v>14.57</v>
      </c>
      <c r="AG1293">
        <v>666.625</v>
      </c>
      <c r="AH1293">
        <v>278.1875</v>
      </c>
      <c r="AI1293">
        <v>11.9</v>
      </c>
      <c r="AJ1293">
        <v>340.625</v>
      </c>
      <c r="AK1293">
        <f>IF(ISNUMBER(VLOOKUP($A1293,'[1]F-F_Research_Data_Factors_weekl'!$G$6:$J$4822,2,0)),VLOOKUP($A1293,'[1]F-F_Research_Data_Factors_weekl'!$G$6:$J$4822,2,0),AK1294)</f>
        <v>4588.8226030799406</v>
      </c>
      <c r="AL1293">
        <f>IF(ISNUMBER(VLOOKUP($A1293,'[1]F-F_Research_Data_Factors_weekl'!$G$6:$J$4822,3,0)),VLOOKUP($A1293,'[1]F-F_Research_Data_Factors_weekl'!$G$6:$J$4822,3,0),AL1294)</f>
        <v>308.96027619000006</v>
      </c>
      <c r="AM1293">
        <f>IF(ISNUMBER(VLOOKUP($A1293,'[1]F-F_Research_Data_Factors_weekl'!$G$6:$J$4822,4,0)),VLOOKUP($A1293,'[1]F-F_Research_Data_Factors_weekl'!$G$6:$J$4822,4,0),AM1294)</f>
        <v>2287.5117400386985</v>
      </c>
    </row>
    <row r="1294" spans="1:39" x14ac:dyDescent="0.25">
      <c r="A1294" s="14">
        <v>34390</v>
      </c>
      <c r="B1294">
        <v>3838.78</v>
      </c>
      <c r="C1294">
        <v>466.07</v>
      </c>
      <c r="D1294">
        <v>783.78</v>
      </c>
      <c r="E1294">
        <v>4364.2299999999996</v>
      </c>
      <c r="F1294">
        <v>2074.92</v>
      </c>
      <c r="G1294">
        <v>19803.38</v>
      </c>
      <c r="H1294">
        <v>1609.87</v>
      </c>
      <c r="I1294">
        <v>10100.25</v>
      </c>
      <c r="J1294">
        <v>4.7080000000000002</v>
      </c>
      <c r="K1294">
        <v>5.6379999999999999</v>
      </c>
      <c r="L1294">
        <v>6.1950000000000003</v>
      </c>
      <c r="M1294">
        <v>6.7130000000000001</v>
      </c>
      <c r="N1294">
        <v>94.77</v>
      </c>
      <c r="O1294">
        <v>1.1468</v>
      </c>
      <c r="P1294">
        <v>104.81</v>
      </c>
      <c r="Q1294">
        <v>1.4885999999999999</v>
      </c>
      <c r="R1294">
        <v>0.71909999999999996</v>
      </c>
      <c r="S1294">
        <v>0.57709999999999995</v>
      </c>
      <c r="T1294">
        <v>1.4285999999999999</v>
      </c>
      <c r="U1294">
        <v>7.4120999999999997</v>
      </c>
      <c r="V1294">
        <v>8.0136000000000003</v>
      </c>
      <c r="W1294">
        <v>31.4343</v>
      </c>
      <c r="X1294">
        <v>2.7275999999999998</v>
      </c>
      <c r="Y1294">
        <v>3.4651000000000001</v>
      </c>
      <c r="Z1294">
        <v>3.19</v>
      </c>
      <c r="AA1294">
        <v>78.849999999999994</v>
      </c>
      <c r="AB1294">
        <v>5.226</v>
      </c>
      <c r="AC1294">
        <v>76.95</v>
      </c>
      <c r="AD1294">
        <v>104.1</v>
      </c>
      <c r="AE1294">
        <v>379.8</v>
      </c>
      <c r="AF1294">
        <v>14.57</v>
      </c>
      <c r="AG1294">
        <v>680.8125</v>
      </c>
      <c r="AH1294">
        <v>284.1875</v>
      </c>
      <c r="AI1294">
        <v>11.14</v>
      </c>
      <c r="AJ1294">
        <v>350</v>
      </c>
      <c r="AK1294">
        <f>IF(ISNUMBER(VLOOKUP($A1294,'[1]F-F_Research_Data_Factors_weekl'!$G$6:$J$4822,2,0)),VLOOKUP($A1294,'[1]F-F_Research_Data_Factors_weekl'!$G$6:$J$4822,2,0),AK1295)</f>
        <v>4591.5775496097067</v>
      </c>
      <c r="AL1294">
        <f>IF(ISNUMBER(VLOOKUP($A1294,'[1]F-F_Research_Data_Factors_weekl'!$G$6:$J$4822,3,0)),VLOOKUP($A1294,'[1]F-F_Research_Data_Factors_weekl'!$G$6:$J$4822,3,0),AL1295)</f>
        <v>307.82133724220387</v>
      </c>
      <c r="AM1294">
        <f>IF(ISNUMBER(VLOOKUP($A1294,'[1]F-F_Research_Data_Factors_weekl'!$G$6:$J$4822,4,0)),VLOOKUP($A1294,'[1]F-F_Research_Data_Factors_weekl'!$G$6:$J$4822,4,0),AM1295)</f>
        <v>2288.1981994985481</v>
      </c>
    </row>
    <row r="1295" spans="1:39" x14ac:dyDescent="0.25">
      <c r="A1295" s="14">
        <v>34383</v>
      </c>
      <c r="B1295">
        <v>3887.46</v>
      </c>
      <c r="C1295">
        <v>467.69</v>
      </c>
      <c r="D1295">
        <v>788.86</v>
      </c>
      <c r="E1295">
        <v>4378.3900000000003</v>
      </c>
      <c r="F1295">
        <v>2151.9699999999998</v>
      </c>
      <c r="G1295">
        <v>18959.599999999999</v>
      </c>
      <c r="H1295">
        <v>1557.11</v>
      </c>
      <c r="I1295">
        <v>10825.88</v>
      </c>
      <c r="J1295">
        <v>4.5259999999999998</v>
      </c>
      <c r="K1295">
        <v>5.5110000000000001</v>
      </c>
      <c r="L1295">
        <v>6.0860000000000003</v>
      </c>
      <c r="M1295">
        <v>6.625</v>
      </c>
      <c r="N1295">
        <v>94.6</v>
      </c>
      <c r="O1295">
        <v>1.1406000000000001</v>
      </c>
      <c r="P1295">
        <v>104.61</v>
      </c>
      <c r="Q1295">
        <v>1.4821</v>
      </c>
      <c r="R1295">
        <v>0.71560000000000001</v>
      </c>
      <c r="S1295">
        <v>0.57410000000000005</v>
      </c>
      <c r="T1295">
        <v>1.4440999999999999</v>
      </c>
      <c r="U1295">
        <v>7.4176000000000002</v>
      </c>
      <c r="V1295">
        <v>7.9020999999999999</v>
      </c>
      <c r="W1295">
        <v>31.477799999999998</v>
      </c>
      <c r="X1295">
        <v>2.7816999999999998</v>
      </c>
      <c r="Y1295">
        <v>3.4500999999999999</v>
      </c>
      <c r="Z1295">
        <v>3.1070000000000002</v>
      </c>
      <c r="AA1295">
        <v>77.03</v>
      </c>
      <c r="AB1295">
        <v>5.1769999999999996</v>
      </c>
      <c r="AC1295">
        <v>75.349999999999994</v>
      </c>
      <c r="AD1295">
        <v>107</v>
      </c>
      <c r="AE1295">
        <v>380.3</v>
      </c>
      <c r="AF1295">
        <v>14.21</v>
      </c>
      <c r="AG1295">
        <v>674.625</v>
      </c>
      <c r="AH1295">
        <v>288.1875</v>
      </c>
      <c r="AI1295">
        <v>11.11</v>
      </c>
      <c r="AJ1295">
        <v>364.8125</v>
      </c>
      <c r="AK1295">
        <f>IF(ISNUMBER(VLOOKUP($A1295,'[1]F-F_Research_Data_Factors_weekl'!$G$6:$J$4822,2,0)),VLOOKUP($A1295,'[1]F-F_Research_Data_Factors_weekl'!$G$6:$J$4822,2,0),AK1296)</f>
        <v>4610.9435123616258</v>
      </c>
      <c r="AL1295">
        <f>IF(ISNUMBER(VLOOKUP($A1295,'[1]F-F_Research_Data_Factors_weekl'!$G$6:$J$4822,3,0)),VLOOKUP($A1295,'[1]F-F_Research_Data_Factors_weekl'!$G$6:$J$4822,3,0),AL1296)</f>
        <v>308.50003732431736</v>
      </c>
      <c r="AM1295">
        <f>IF(ISNUMBER(VLOOKUP($A1295,'[1]F-F_Research_Data_Factors_weekl'!$G$6:$J$4822,4,0)),VLOOKUP($A1295,'[1]F-F_Research_Data_Factors_weekl'!$G$6:$J$4822,4,0),AM1296)</f>
        <v>2294.3930607626071</v>
      </c>
    </row>
    <row r="1296" spans="1:39" x14ac:dyDescent="0.25">
      <c r="A1296" s="14">
        <v>34376</v>
      </c>
      <c r="B1296">
        <v>3894.78</v>
      </c>
      <c r="C1296">
        <v>470.18</v>
      </c>
      <c r="D1296">
        <v>780.98</v>
      </c>
      <c r="E1296">
        <v>4405.6000000000004</v>
      </c>
      <c r="F1296">
        <v>2090.61</v>
      </c>
      <c r="G1296">
        <v>19990.7</v>
      </c>
      <c r="H1296">
        <v>1608.14</v>
      </c>
      <c r="I1296">
        <v>11504.03</v>
      </c>
      <c r="J1296">
        <v>4.4109999999999996</v>
      </c>
      <c r="K1296">
        <v>5.33</v>
      </c>
      <c r="L1296">
        <v>5.8789999999999996</v>
      </c>
      <c r="M1296">
        <v>6.407</v>
      </c>
      <c r="N1296">
        <v>96.65</v>
      </c>
      <c r="O1296">
        <v>1.1207</v>
      </c>
      <c r="P1296">
        <v>107.2</v>
      </c>
      <c r="Q1296">
        <v>1.4631000000000001</v>
      </c>
      <c r="R1296">
        <v>0.71760000000000002</v>
      </c>
      <c r="S1296">
        <v>0.5736</v>
      </c>
      <c r="T1296">
        <v>1.4801</v>
      </c>
      <c r="U1296">
        <v>7.5750999999999999</v>
      </c>
      <c r="V1296">
        <v>8.0795999999999992</v>
      </c>
      <c r="W1296">
        <v>31.482199999999999</v>
      </c>
      <c r="X1296">
        <v>2.7701000000000002</v>
      </c>
      <c r="Y1296">
        <v>3.4451000000000001</v>
      </c>
      <c r="Z1296">
        <v>3.1059999999999999</v>
      </c>
      <c r="AA1296">
        <v>77.28</v>
      </c>
      <c r="AB1296">
        <v>5.2549999999999999</v>
      </c>
      <c r="AC1296">
        <v>73.224999999999994</v>
      </c>
      <c r="AD1296">
        <v>109.05</v>
      </c>
      <c r="AE1296">
        <v>380</v>
      </c>
      <c r="AF1296">
        <v>14.72</v>
      </c>
      <c r="AG1296">
        <v>684.1875</v>
      </c>
      <c r="AH1296">
        <v>298.1875</v>
      </c>
      <c r="AI1296">
        <v>11.03</v>
      </c>
      <c r="AJ1296">
        <v>375.625</v>
      </c>
      <c r="AK1296">
        <f>IF(ISNUMBER(VLOOKUP($A1296,'[1]F-F_Research_Data_Factors_weekl'!$G$6:$J$4822,2,0)),VLOOKUP($A1296,'[1]F-F_Research_Data_Factors_weekl'!$G$6:$J$4822,2,0),AK1297)</f>
        <v>4624.354139365787</v>
      </c>
      <c r="AL1296">
        <f>IF(ISNUMBER(VLOOKUP($A1296,'[1]F-F_Research_Data_Factors_weekl'!$G$6:$J$4822,3,0)),VLOOKUP($A1296,'[1]F-F_Research_Data_Factors_weekl'!$G$6:$J$4822,3,0),AL1297)</f>
        <v>305.38510921037158</v>
      </c>
      <c r="AM1296">
        <f>IF(ISNUMBER(VLOOKUP($A1296,'[1]F-F_Research_Data_Factors_weekl'!$G$6:$J$4822,4,0)),VLOOKUP($A1296,'[1]F-F_Research_Data_Factors_weekl'!$G$6:$J$4822,4,0),AM1297)</f>
        <v>2313.362634364395</v>
      </c>
    </row>
    <row r="1297" spans="1:39" x14ac:dyDescent="0.25">
      <c r="A1297" s="14">
        <v>34369</v>
      </c>
      <c r="B1297">
        <v>3871.42</v>
      </c>
      <c r="C1297">
        <v>469.81</v>
      </c>
      <c r="D1297">
        <v>777.29</v>
      </c>
      <c r="E1297">
        <v>4447.1899999999996</v>
      </c>
      <c r="F1297">
        <v>2138.25</v>
      </c>
      <c r="G1297">
        <v>20301.43</v>
      </c>
      <c r="H1297">
        <v>1614.8</v>
      </c>
      <c r="I1297">
        <v>12157.57</v>
      </c>
      <c r="J1297">
        <v>4.391</v>
      </c>
      <c r="K1297">
        <v>5.2960000000000003</v>
      </c>
      <c r="L1297">
        <v>5.8710000000000004</v>
      </c>
      <c r="M1297">
        <v>6.3620000000000001</v>
      </c>
      <c r="N1297">
        <v>96.75</v>
      </c>
      <c r="O1297">
        <v>1.1316999999999999</v>
      </c>
      <c r="P1297">
        <v>109.43</v>
      </c>
      <c r="Q1297">
        <v>1.478</v>
      </c>
      <c r="R1297">
        <v>0.71150000000000002</v>
      </c>
      <c r="S1297">
        <v>0.56979999999999997</v>
      </c>
      <c r="T1297">
        <v>1.4715</v>
      </c>
      <c r="U1297">
        <v>7.5506000000000002</v>
      </c>
      <c r="V1297">
        <v>7.9251000000000005</v>
      </c>
      <c r="W1297">
        <v>31.453600000000002</v>
      </c>
      <c r="X1297">
        <v>2.7705000000000002</v>
      </c>
      <c r="Y1297">
        <v>3.4241999999999999</v>
      </c>
      <c r="Z1297">
        <v>3.1059999999999999</v>
      </c>
      <c r="AA1297">
        <v>77.23</v>
      </c>
      <c r="AB1297">
        <v>5.4269999999999996</v>
      </c>
      <c r="AC1297">
        <v>71.7</v>
      </c>
      <c r="AD1297">
        <v>103.3</v>
      </c>
      <c r="AE1297">
        <v>386.6</v>
      </c>
      <c r="AF1297">
        <v>15.63</v>
      </c>
      <c r="AG1297">
        <v>674.625</v>
      </c>
      <c r="AH1297">
        <v>288.625</v>
      </c>
      <c r="AI1297">
        <v>11.12</v>
      </c>
      <c r="AJ1297">
        <v>372.1875</v>
      </c>
      <c r="AK1297">
        <f>IF(ISNUMBER(VLOOKUP($A1297,'[1]F-F_Research_Data_Factors_weekl'!$G$6:$J$4822,2,0)),VLOOKUP($A1297,'[1]F-F_Research_Data_Factors_weekl'!$G$6:$J$4822,2,0),AK1298)</f>
        <v>4615.584528761141</v>
      </c>
      <c r="AL1297">
        <f>IF(ISNUMBER(VLOOKUP($A1297,'[1]F-F_Research_Data_Factors_weekl'!$G$6:$J$4822,3,0)),VLOOKUP($A1297,'[1]F-F_Research_Data_Factors_weekl'!$G$6:$J$4822,3,0),AL1298)</f>
        <v>303.44307353971737</v>
      </c>
      <c r="AM1297">
        <f>IF(ISNUMBER(VLOOKUP($A1297,'[1]F-F_Research_Data_Factors_weekl'!$G$6:$J$4822,4,0)),VLOOKUP($A1297,'[1]F-F_Research_Data_Factors_weekl'!$G$6:$J$4822,4,0),AM1298)</f>
        <v>2324.7539286146066</v>
      </c>
    </row>
    <row r="1298" spans="1:39" x14ac:dyDescent="0.25">
      <c r="A1298" s="14">
        <v>34362</v>
      </c>
      <c r="B1298">
        <v>3945.43</v>
      </c>
      <c r="C1298">
        <v>478.7</v>
      </c>
      <c r="D1298">
        <v>796.53</v>
      </c>
      <c r="E1298">
        <v>4492.21</v>
      </c>
      <c r="F1298">
        <v>2133.4699999999998</v>
      </c>
      <c r="G1298">
        <v>18757.88</v>
      </c>
      <c r="H1298">
        <v>1527.82</v>
      </c>
      <c r="I1298">
        <v>11377.83</v>
      </c>
      <c r="J1298">
        <v>4.0910000000000002</v>
      </c>
      <c r="K1298">
        <v>5.008</v>
      </c>
      <c r="L1298">
        <v>5.6340000000000003</v>
      </c>
      <c r="M1298">
        <v>6.2169999999999996</v>
      </c>
      <c r="N1298">
        <v>96.18</v>
      </c>
      <c r="O1298">
        <v>1.1337999999999999</v>
      </c>
      <c r="P1298">
        <v>109.97</v>
      </c>
      <c r="Q1298">
        <v>1.4955000000000001</v>
      </c>
      <c r="R1298">
        <v>0.70960000000000001</v>
      </c>
      <c r="S1298">
        <v>0.56810000000000005</v>
      </c>
      <c r="T1298">
        <v>1.4704999999999999</v>
      </c>
      <c r="U1298">
        <v>7.4931000000000001</v>
      </c>
      <c r="V1298">
        <v>7.9695999999999998</v>
      </c>
      <c r="W1298">
        <v>31.4848</v>
      </c>
      <c r="X1298">
        <v>2.7650999999999999</v>
      </c>
      <c r="Y1298">
        <v>3.4085999999999999</v>
      </c>
      <c r="Z1298">
        <v>3.1065</v>
      </c>
      <c r="AA1298">
        <v>75.86</v>
      </c>
      <c r="AB1298">
        <v>5.0199999999999996</v>
      </c>
      <c r="AC1298">
        <v>73.3</v>
      </c>
      <c r="AD1298">
        <v>104.75</v>
      </c>
      <c r="AE1298">
        <v>376.9</v>
      </c>
      <c r="AF1298">
        <v>15.34</v>
      </c>
      <c r="AG1298">
        <v>683.8125</v>
      </c>
      <c r="AH1298">
        <v>290</v>
      </c>
      <c r="AI1298">
        <v>10.47</v>
      </c>
      <c r="AJ1298">
        <v>364.1875</v>
      </c>
      <c r="AK1298">
        <f>IF(ISNUMBER(VLOOKUP($A1298,'[1]F-F_Research_Data_Factors_weekl'!$G$6:$J$4822,2,0)),VLOOKUP($A1298,'[1]F-F_Research_Data_Factors_weekl'!$G$6:$J$4822,2,0),AK1299)</f>
        <v>4701.1453745784693</v>
      </c>
      <c r="AL1298">
        <f>IF(ISNUMBER(VLOOKUP($A1298,'[1]F-F_Research_Data_Factors_weekl'!$G$6:$J$4822,3,0)),VLOOKUP($A1298,'[1]F-F_Research_Data_Factors_weekl'!$G$6:$J$4822,3,0),AL1299)</f>
        <v>301.63327389633935</v>
      </c>
      <c r="AM1298">
        <f>IF(ISNUMBER(VLOOKUP($A1298,'[1]F-F_Research_Data_Factors_weekl'!$G$6:$J$4822,4,0)),VLOOKUP($A1298,'[1]F-F_Research_Data_Factors_weekl'!$G$6:$J$4822,4,0),AM1299)</f>
        <v>2305.8459914844343</v>
      </c>
    </row>
    <row r="1299" spans="1:39" x14ac:dyDescent="0.25">
      <c r="A1299" s="14">
        <v>34355</v>
      </c>
      <c r="B1299">
        <v>3914.48</v>
      </c>
      <c r="C1299">
        <v>474.72</v>
      </c>
      <c r="D1299">
        <v>794.29</v>
      </c>
      <c r="E1299">
        <v>4501.9399999999996</v>
      </c>
      <c r="F1299">
        <v>2075.61</v>
      </c>
      <c r="G1299">
        <v>19307.43</v>
      </c>
      <c r="H1299">
        <v>1569.91</v>
      </c>
      <c r="I1299">
        <v>11459.37</v>
      </c>
      <c r="J1299">
        <v>4.0540000000000003</v>
      </c>
      <c r="K1299">
        <v>5.0309999999999997</v>
      </c>
      <c r="L1299">
        <v>5.681</v>
      </c>
      <c r="M1299">
        <v>6.2809999999999997</v>
      </c>
      <c r="N1299">
        <v>96.71</v>
      </c>
      <c r="O1299">
        <v>1.1211</v>
      </c>
      <c r="P1299">
        <v>111.55</v>
      </c>
      <c r="Q1299">
        <v>1.4925999999999999</v>
      </c>
      <c r="R1299">
        <v>0.7026</v>
      </c>
      <c r="S1299">
        <v>0.56610000000000005</v>
      </c>
      <c r="T1299">
        <v>1.4651000000000001</v>
      </c>
      <c r="U1299">
        <v>7.5396000000000001</v>
      </c>
      <c r="V1299">
        <v>8.0861000000000001</v>
      </c>
      <c r="W1299">
        <v>31.375</v>
      </c>
      <c r="X1299">
        <v>2.7401</v>
      </c>
      <c r="Y1299">
        <v>3.4026000000000001</v>
      </c>
      <c r="Z1299">
        <v>3.1059999999999999</v>
      </c>
      <c r="AA1299">
        <v>72.48</v>
      </c>
      <c r="AB1299">
        <v>5.1219999999999999</v>
      </c>
      <c r="AC1299">
        <v>73.45</v>
      </c>
      <c r="AD1299">
        <v>109.7</v>
      </c>
      <c r="AE1299">
        <v>381.7</v>
      </c>
      <c r="AF1299">
        <v>15.1</v>
      </c>
      <c r="AG1299">
        <v>693.625</v>
      </c>
      <c r="AH1299">
        <v>297.8125</v>
      </c>
      <c r="AI1299">
        <v>10.39</v>
      </c>
      <c r="AJ1299">
        <v>376</v>
      </c>
      <c r="AK1299">
        <f>IF(ISNUMBER(VLOOKUP($A1299,'[1]F-F_Research_Data_Factors_weekl'!$G$6:$J$4822,2,0)),VLOOKUP($A1299,'[1]F-F_Research_Data_Factors_weekl'!$G$6:$J$4822,2,0),AK1300)</f>
        <v>4660.1361762276665</v>
      </c>
      <c r="AL1299">
        <f>IF(ISNUMBER(VLOOKUP($A1299,'[1]F-F_Research_Data_Factors_weekl'!$G$6:$J$4822,3,0)),VLOOKUP($A1299,'[1]F-F_Research_Data_Factors_weekl'!$G$6:$J$4822,3,0),AL1300)</f>
        <v>303.45399788364119</v>
      </c>
      <c r="AM1299">
        <f>IF(ISNUMBER(VLOOKUP($A1299,'[1]F-F_Research_Data_Factors_weekl'!$G$6:$J$4822,4,0)),VLOOKUP($A1299,'[1]F-F_Research_Data_Factors_weekl'!$G$6:$J$4822,4,0),AM1300)</f>
        <v>2290.7271920171215</v>
      </c>
    </row>
    <row r="1300" spans="1:39" x14ac:dyDescent="0.25">
      <c r="A1300" s="14">
        <v>34348</v>
      </c>
      <c r="B1300">
        <v>3867.2</v>
      </c>
      <c r="C1300">
        <v>474.91</v>
      </c>
      <c r="D1300">
        <v>792.31</v>
      </c>
      <c r="E1300">
        <v>4489.1400000000003</v>
      </c>
      <c r="F1300">
        <v>2141.8200000000002</v>
      </c>
      <c r="G1300">
        <v>18973.7</v>
      </c>
      <c r="H1300">
        <v>1525.62</v>
      </c>
      <c r="I1300">
        <v>10774.25</v>
      </c>
      <c r="J1300">
        <v>4.1310000000000002</v>
      </c>
      <c r="K1300">
        <v>5.0919999999999996</v>
      </c>
      <c r="L1300">
        <v>5.726</v>
      </c>
      <c r="M1300">
        <v>6.2960000000000003</v>
      </c>
      <c r="N1300">
        <v>96.68</v>
      </c>
      <c r="O1300">
        <v>1.1176999999999999</v>
      </c>
      <c r="P1300">
        <v>111</v>
      </c>
      <c r="Q1300">
        <v>1.4925999999999999</v>
      </c>
      <c r="R1300">
        <v>0.68910000000000005</v>
      </c>
      <c r="S1300">
        <v>0.55810000000000004</v>
      </c>
      <c r="T1300">
        <v>1.4786000000000001</v>
      </c>
      <c r="U1300">
        <v>7.5426000000000002</v>
      </c>
      <c r="V1300">
        <v>8.1857000000000006</v>
      </c>
      <c r="W1300">
        <v>31.465</v>
      </c>
      <c r="X1300">
        <v>2.7401</v>
      </c>
      <c r="Y1300">
        <v>3.4100999999999999</v>
      </c>
      <c r="Z1300">
        <v>3.1074999999999999</v>
      </c>
      <c r="AA1300">
        <v>69.98</v>
      </c>
      <c r="AB1300">
        <v>5.2350000000000003</v>
      </c>
      <c r="AC1300">
        <v>74.349999999999994</v>
      </c>
      <c r="AD1300">
        <v>111.5</v>
      </c>
      <c r="AE1300">
        <v>390.1</v>
      </c>
      <c r="AF1300">
        <v>14.78</v>
      </c>
      <c r="AG1300">
        <v>708.8125</v>
      </c>
      <c r="AH1300">
        <v>310</v>
      </c>
      <c r="AI1300">
        <v>10.66</v>
      </c>
      <c r="AJ1300">
        <v>388</v>
      </c>
      <c r="AK1300">
        <f>IF(ISNUMBER(VLOOKUP($A1300,'[1]F-F_Research_Data_Factors_weekl'!$G$6:$J$4822,2,0)),VLOOKUP($A1300,'[1]F-F_Research_Data_Factors_weekl'!$G$6:$J$4822,2,0),AK1301)</f>
        <v>4663.4005566172991</v>
      </c>
      <c r="AL1300">
        <f>IF(ISNUMBER(VLOOKUP($A1300,'[1]F-F_Research_Data_Factors_weekl'!$G$6:$J$4822,3,0)),VLOOKUP($A1300,'[1]F-F_Research_Data_Factors_weekl'!$G$6:$J$4822,3,0),AL1301)</f>
        <v>300.21171140051564</v>
      </c>
      <c r="AM1300">
        <f>IF(ISNUMBER(VLOOKUP($A1300,'[1]F-F_Research_Data_Factors_weekl'!$G$6:$J$4822,4,0)),VLOOKUP($A1300,'[1]F-F_Research_Data_Factors_weekl'!$G$6:$J$4822,4,0),AM1301)</f>
        <v>2287.0678834036758</v>
      </c>
    </row>
    <row r="1301" spans="1:39" x14ac:dyDescent="0.25">
      <c r="A1301" s="14">
        <v>34341</v>
      </c>
      <c r="B1301">
        <v>3820.77</v>
      </c>
      <c r="C1301">
        <v>469.9</v>
      </c>
      <c r="D1301">
        <v>782.94</v>
      </c>
      <c r="E1301">
        <v>4420.66</v>
      </c>
      <c r="F1301">
        <v>2211.64</v>
      </c>
      <c r="G1301">
        <v>18124.009999999998</v>
      </c>
      <c r="H1301">
        <v>1481.02</v>
      </c>
      <c r="I1301">
        <v>11001.48</v>
      </c>
      <c r="J1301">
        <v>4.0579999999999998</v>
      </c>
      <c r="K1301">
        <v>5.0140000000000002</v>
      </c>
      <c r="L1301">
        <v>5.6509999999999998</v>
      </c>
      <c r="M1301">
        <v>6.2270000000000003</v>
      </c>
      <c r="N1301">
        <v>96.08</v>
      </c>
      <c r="O1301">
        <v>1.1293</v>
      </c>
      <c r="P1301">
        <v>111.91</v>
      </c>
      <c r="Q1301">
        <v>1.4931000000000001</v>
      </c>
      <c r="R1301">
        <v>0.68700000000000006</v>
      </c>
      <c r="S1301">
        <v>0.55730000000000002</v>
      </c>
      <c r="T1301">
        <v>1.4671000000000001</v>
      </c>
      <c r="U1301">
        <v>7.4561000000000002</v>
      </c>
      <c r="V1301">
        <v>8.2218</v>
      </c>
      <c r="W1301">
        <v>31.37</v>
      </c>
      <c r="X1301">
        <v>2.6291000000000002</v>
      </c>
      <c r="Y1301">
        <v>3.3900999999999999</v>
      </c>
      <c r="Z1301">
        <v>3.1059999999999999</v>
      </c>
      <c r="AA1301">
        <v>68.290000000000006</v>
      </c>
      <c r="AB1301">
        <v>5.0250000000000004</v>
      </c>
      <c r="AC1301">
        <v>73.75</v>
      </c>
      <c r="AD1301">
        <v>109.4</v>
      </c>
      <c r="AE1301">
        <v>387.2</v>
      </c>
      <c r="AF1301">
        <v>15.32</v>
      </c>
      <c r="AG1301">
        <v>694.1875</v>
      </c>
      <c r="AH1301">
        <v>309</v>
      </c>
      <c r="AI1301">
        <v>10.58</v>
      </c>
      <c r="AJ1301">
        <v>391.625</v>
      </c>
      <c r="AK1301">
        <f>IF(ISNUMBER(VLOOKUP($A1301,'[1]F-F_Research_Data_Factors_weekl'!$G$6:$J$4822,2,0)),VLOOKUP($A1301,'[1]F-F_Research_Data_Factors_weekl'!$G$6:$J$4822,2,0),AK1302)</f>
        <v>4614.9436483100435</v>
      </c>
      <c r="AL1301">
        <f>IF(ISNUMBER(VLOOKUP($A1301,'[1]F-F_Research_Data_Factors_weekl'!$G$6:$J$4822,3,0)),VLOOKUP($A1301,'[1]F-F_Research_Data_Factors_weekl'!$G$6:$J$4822,3,0),AL1302)</f>
        <v>301.14526171182229</v>
      </c>
      <c r="AM1301">
        <f>IF(ISNUMBER(VLOOKUP($A1301,'[1]F-F_Research_Data_Factors_weekl'!$G$6:$J$4822,4,0)),VLOOKUP($A1301,'[1]F-F_Research_Data_Factors_weekl'!$G$6:$J$4822,4,0),AM1302)</f>
        <v>2284.5548730433279</v>
      </c>
    </row>
    <row r="1302" spans="1:39" x14ac:dyDescent="0.25">
      <c r="A1302" s="14">
        <v>34334</v>
      </c>
      <c r="B1302">
        <v>3754.09</v>
      </c>
      <c r="C1302">
        <v>466.45</v>
      </c>
      <c r="D1302">
        <v>776.8</v>
      </c>
      <c r="E1302">
        <v>4321.43</v>
      </c>
      <c r="F1302">
        <v>2266.6799999999998</v>
      </c>
      <c r="G1302">
        <v>17417.240000000002</v>
      </c>
      <c r="H1302">
        <v>1439.31</v>
      </c>
      <c r="I1302">
        <v>11888.39</v>
      </c>
      <c r="J1302">
        <v>4.234</v>
      </c>
      <c r="K1302">
        <v>5.2080000000000002</v>
      </c>
      <c r="L1302">
        <v>5.7940000000000005</v>
      </c>
      <c r="M1302">
        <v>6.3479999999999999</v>
      </c>
      <c r="N1302">
        <v>96.84</v>
      </c>
      <c r="O1302">
        <v>1.1244000000000001</v>
      </c>
      <c r="P1302">
        <v>111.85</v>
      </c>
      <c r="Q1302">
        <v>1.4775</v>
      </c>
      <c r="R1302">
        <v>0.67930000000000001</v>
      </c>
      <c r="S1302">
        <v>0.55900000000000005</v>
      </c>
      <c r="T1302">
        <v>1.4884999999999999</v>
      </c>
      <c r="U1302">
        <v>7.5365000000000002</v>
      </c>
      <c r="V1302">
        <v>8.3606999999999996</v>
      </c>
      <c r="W1302">
        <v>31.504100000000001</v>
      </c>
      <c r="X1302">
        <v>2.6905000000000001</v>
      </c>
      <c r="Y1302">
        <v>3.4</v>
      </c>
      <c r="Z1302">
        <v>3.1070000000000002</v>
      </c>
      <c r="AA1302">
        <v>67.88</v>
      </c>
      <c r="AB1302">
        <v>5.117</v>
      </c>
      <c r="AC1302">
        <v>73.45</v>
      </c>
      <c r="AD1302">
        <v>104.4</v>
      </c>
      <c r="AE1302">
        <v>391.9</v>
      </c>
      <c r="AF1302">
        <v>14.17</v>
      </c>
      <c r="AG1302">
        <v>704.1875</v>
      </c>
      <c r="AH1302">
        <v>306</v>
      </c>
      <c r="AI1302">
        <v>10.77</v>
      </c>
      <c r="AJ1302">
        <v>378.1875</v>
      </c>
      <c r="AK1302">
        <f>IF(ISNUMBER(VLOOKUP($A1302,'[1]F-F_Research_Data_Factors_weekl'!$G$6:$J$4822,2,0)),VLOOKUP($A1302,'[1]F-F_Research_Data_Factors_weekl'!$G$6:$J$4822,2,0),AK1303)</f>
        <v>4596.0996397869176</v>
      </c>
      <c r="AL1302">
        <f>IF(ISNUMBER(VLOOKUP($A1302,'[1]F-F_Research_Data_Factors_weekl'!$G$6:$J$4822,3,0)),VLOOKUP($A1302,'[1]F-F_Research_Data_Factors_weekl'!$G$6:$J$4822,3,0),AL1303)</f>
        <v>301.11515019680263</v>
      </c>
      <c r="AM1302">
        <f>IF(ISNUMBER(VLOOKUP($A1302,'[1]F-F_Research_Data_Factors_weekl'!$G$6:$J$4822,4,0)),VLOOKUP($A1302,'[1]F-F_Research_Data_Factors_weekl'!$G$6:$J$4822,4,0),AM1303)</f>
        <v>2273.4151388628998</v>
      </c>
    </row>
    <row r="1303" spans="1:39" x14ac:dyDescent="0.25">
      <c r="A1303" s="14">
        <v>34327</v>
      </c>
      <c r="B1303">
        <v>3757.72</v>
      </c>
      <c r="C1303">
        <v>467.38</v>
      </c>
      <c r="D1303">
        <v>758.7</v>
      </c>
      <c r="E1303">
        <v>4246.3900000000003</v>
      </c>
      <c r="F1303">
        <v>2222.84</v>
      </c>
      <c r="G1303">
        <v>17141.11</v>
      </c>
      <c r="H1303">
        <v>1428.7</v>
      </c>
      <c r="I1303">
        <v>11039.84</v>
      </c>
      <c r="J1303">
        <v>4.2009999999999996</v>
      </c>
      <c r="K1303">
        <v>5.1079999999999997</v>
      </c>
      <c r="L1303">
        <v>5.6909999999999998</v>
      </c>
      <c r="M1303">
        <v>6.2130000000000001</v>
      </c>
      <c r="N1303">
        <v>94.68</v>
      </c>
      <c r="O1303">
        <v>1.151</v>
      </c>
      <c r="P1303">
        <v>110.88</v>
      </c>
      <c r="Q1303">
        <v>1.504</v>
      </c>
      <c r="R1303">
        <v>0.67930000000000001</v>
      </c>
      <c r="S1303">
        <v>0.5595</v>
      </c>
      <c r="T1303">
        <v>1.4384999999999999</v>
      </c>
      <c r="U1303">
        <v>7.3605</v>
      </c>
      <c r="V1303">
        <v>8.2239000000000004</v>
      </c>
      <c r="W1303">
        <v>31.37</v>
      </c>
      <c r="X1303">
        <v>2.569</v>
      </c>
      <c r="Y1303">
        <v>3.375</v>
      </c>
      <c r="Z1303">
        <v>3.1070000000000002</v>
      </c>
      <c r="AA1303">
        <v>66.48</v>
      </c>
      <c r="AB1303">
        <v>5.0350000000000001</v>
      </c>
      <c r="AC1303">
        <v>73.400000000000006</v>
      </c>
      <c r="AD1303">
        <v>107.9</v>
      </c>
      <c r="AE1303">
        <v>385.8</v>
      </c>
      <c r="AF1303">
        <v>14.48</v>
      </c>
      <c r="AG1303">
        <v>696</v>
      </c>
      <c r="AH1303">
        <v>299</v>
      </c>
      <c r="AI1303">
        <v>10.65</v>
      </c>
      <c r="AJ1303">
        <v>372.8125</v>
      </c>
      <c r="AK1303">
        <f>IF(ISNUMBER(VLOOKUP($A1303,'[1]F-F_Research_Data_Factors_weekl'!$G$6:$J$4822,2,0)),VLOOKUP($A1303,'[1]F-F_Research_Data_Factors_weekl'!$G$6:$J$4822,2,0),AK1304)</f>
        <v>4565.9410058708108</v>
      </c>
      <c r="AL1303">
        <f>IF(ISNUMBER(VLOOKUP($A1303,'[1]F-F_Research_Data_Factors_weekl'!$G$6:$J$4822,3,0)),VLOOKUP($A1303,'[1]F-F_Research_Data_Factors_weekl'!$G$6:$J$4822,3,0),AL1304)</f>
        <v>295.57478412475035</v>
      </c>
      <c r="AM1303">
        <f>IF(ISNUMBER(VLOOKUP($A1303,'[1]F-F_Research_Data_Factors_weekl'!$G$6:$J$4822,4,0)),VLOOKUP($A1303,'[1]F-F_Research_Data_Factors_weekl'!$G$6:$J$4822,4,0),AM1304)</f>
        <v>2285.5481540827</v>
      </c>
    </row>
    <row r="1304" spans="1:39" x14ac:dyDescent="0.25">
      <c r="A1304" s="14">
        <v>34320</v>
      </c>
      <c r="B1304">
        <v>3751.57</v>
      </c>
      <c r="C1304">
        <v>466.38</v>
      </c>
      <c r="D1304">
        <v>759.23</v>
      </c>
      <c r="E1304">
        <v>4223.58</v>
      </c>
      <c r="F1304">
        <v>2151.02</v>
      </c>
      <c r="G1304">
        <v>18051.91</v>
      </c>
      <c r="H1304">
        <v>1490.47</v>
      </c>
      <c r="I1304">
        <v>10568.86</v>
      </c>
      <c r="J1304">
        <v>4.1559999999999997</v>
      </c>
      <c r="K1304">
        <v>5.1390000000000002</v>
      </c>
      <c r="L1304">
        <v>5.7640000000000002</v>
      </c>
      <c r="M1304">
        <v>6.2789999999999999</v>
      </c>
      <c r="N1304">
        <v>95.74</v>
      </c>
      <c r="O1304">
        <v>1.1435</v>
      </c>
      <c r="P1304">
        <v>110.19</v>
      </c>
      <c r="Q1304">
        <v>1.4876</v>
      </c>
      <c r="R1304">
        <v>0.67900000000000005</v>
      </c>
      <c r="S1304">
        <v>0.56220000000000003</v>
      </c>
      <c r="T1304">
        <v>1.4601</v>
      </c>
      <c r="U1304">
        <v>7.4355000000000002</v>
      </c>
      <c r="V1304">
        <v>8.4288000000000007</v>
      </c>
      <c r="W1304">
        <v>31.37</v>
      </c>
      <c r="X1304">
        <v>2.5503999999999998</v>
      </c>
      <c r="Y1304">
        <v>3.3835000000000002</v>
      </c>
      <c r="Z1304">
        <v>3.1059999999999999</v>
      </c>
      <c r="AA1304">
        <v>65.489999999999995</v>
      </c>
      <c r="AB1304">
        <v>5.0170000000000003</v>
      </c>
      <c r="AC1304">
        <v>74.2</v>
      </c>
      <c r="AD1304">
        <v>109.05</v>
      </c>
      <c r="AE1304">
        <v>387.4</v>
      </c>
      <c r="AF1304">
        <v>13.91</v>
      </c>
      <c r="AG1304">
        <v>686.8125</v>
      </c>
      <c r="AH1304">
        <v>288</v>
      </c>
      <c r="AI1304">
        <v>10.69</v>
      </c>
      <c r="AJ1304">
        <v>371.5</v>
      </c>
      <c r="AK1304">
        <f>IF(ISNUMBER(VLOOKUP($A1304,'[1]F-F_Research_Data_Factors_weekl'!$G$6:$J$4822,2,0)),VLOOKUP($A1304,'[1]F-F_Research_Data_Factors_weekl'!$G$6:$J$4822,2,0),AK1305)</f>
        <v>4565.9410058708108</v>
      </c>
      <c r="AL1304">
        <f>IF(ISNUMBER(VLOOKUP($A1304,'[1]F-F_Research_Data_Factors_weekl'!$G$6:$J$4822,3,0)),VLOOKUP($A1304,'[1]F-F_Research_Data_Factors_weekl'!$G$6:$J$4822,3,0),AL1305)</f>
        <v>295.57478412475035</v>
      </c>
      <c r="AM1304">
        <f>IF(ISNUMBER(VLOOKUP($A1304,'[1]F-F_Research_Data_Factors_weekl'!$G$6:$J$4822,4,0)),VLOOKUP($A1304,'[1]F-F_Research_Data_Factors_weekl'!$G$6:$J$4822,4,0),AM1305)</f>
        <v>2285.5481540827</v>
      </c>
    </row>
    <row r="1305" spans="1:39" x14ac:dyDescent="0.25">
      <c r="A1305" s="14">
        <v>34313</v>
      </c>
      <c r="B1305">
        <v>3740.67</v>
      </c>
      <c r="C1305">
        <v>463.93</v>
      </c>
      <c r="D1305">
        <v>760.75</v>
      </c>
      <c r="E1305">
        <v>4280.3</v>
      </c>
      <c r="F1305">
        <v>2161.13</v>
      </c>
      <c r="G1305">
        <v>17257.43</v>
      </c>
      <c r="H1305">
        <v>1456.71</v>
      </c>
      <c r="I1305">
        <v>10228.11</v>
      </c>
      <c r="J1305">
        <v>4.2160000000000002</v>
      </c>
      <c r="K1305">
        <v>5.15</v>
      </c>
      <c r="L1305">
        <v>5.7359999999999998</v>
      </c>
      <c r="M1305">
        <v>6.1920000000000002</v>
      </c>
      <c r="N1305">
        <v>95.05</v>
      </c>
      <c r="O1305">
        <v>1.1479999999999999</v>
      </c>
      <c r="P1305">
        <v>109.2</v>
      </c>
      <c r="Q1305">
        <v>1.4955000000000001</v>
      </c>
      <c r="R1305">
        <v>0.67130000000000001</v>
      </c>
      <c r="S1305">
        <v>0.55589999999999995</v>
      </c>
      <c r="T1305">
        <v>1.4544999999999999</v>
      </c>
      <c r="U1305">
        <v>7.3739999999999997</v>
      </c>
      <c r="V1305">
        <v>8.3490000000000002</v>
      </c>
      <c r="W1305">
        <v>31.463699999999999</v>
      </c>
      <c r="X1305">
        <v>2.5518999999999998</v>
      </c>
      <c r="Y1305">
        <v>3.3632</v>
      </c>
      <c r="Z1305">
        <v>3.1110000000000002</v>
      </c>
      <c r="AA1305">
        <v>63.39</v>
      </c>
      <c r="AB1305">
        <v>5.0229999999999997</v>
      </c>
      <c r="AC1305">
        <v>72.375</v>
      </c>
      <c r="AD1305">
        <v>104.3</v>
      </c>
      <c r="AE1305">
        <v>383.2</v>
      </c>
      <c r="AF1305">
        <v>15.07</v>
      </c>
      <c r="AG1305">
        <v>685.625</v>
      </c>
      <c r="AH1305">
        <v>286.25</v>
      </c>
      <c r="AI1305">
        <v>10.77</v>
      </c>
      <c r="AJ1305">
        <v>364.75</v>
      </c>
      <c r="AK1305">
        <f>IF(ISNUMBER(VLOOKUP($A1305,'[1]F-F_Research_Data_Factors_weekl'!$G$6:$J$4822,2,0)),VLOOKUP($A1305,'[1]F-F_Research_Data_Factors_weekl'!$G$6:$J$4822,2,0),AK1306)</f>
        <v>4555.0089843084706</v>
      </c>
      <c r="AL1305">
        <f>IF(ISNUMBER(VLOOKUP($A1305,'[1]F-F_Research_Data_Factors_weekl'!$G$6:$J$4822,3,0)),VLOOKUP($A1305,'[1]F-F_Research_Data_Factors_weekl'!$G$6:$J$4822,3,0),AL1306)</f>
        <v>297.65839287487449</v>
      </c>
      <c r="AM1305">
        <f>IF(ISNUMBER(VLOOKUP($A1305,'[1]F-F_Research_Data_Factors_weekl'!$G$6:$J$4822,4,0)),VLOOKUP($A1305,'[1]F-F_Research_Data_Factors_weekl'!$G$6:$J$4822,4,0),AM1306)</f>
        <v>2279.3937908474122</v>
      </c>
    </row>
    <row r="1306" spans="1:39" x14ac:dyDescent="0.25">
      <c r="A1306" s="14">
        <v>34306</v>
      </c>
      <c r="B1306">
        <v>3704.07</v>
      </c>
      <c r="C1306">
        <v>464.89</v>
      </c>
      <c r="D1306">
        <v>772.24</v>
      </c>
      <c r="E1306">
        <v>4239.3599999999997</v>
      </c>
      <c r="F1306">
        <v>2120.61</v>
      </c>
      <c r="G1306">
        <v>17459.349999999999</v>
      </c>
      <c r="H1306">
        <v>1460.11</v>
      </c>
      <c r="I1306">
        <v>9294.35</v>
      </c>
      <c r="J1306">
        <v>4.2</v>
      </c>
      <c r="K1306">
        <v>5.1360000000000001</v>
      </c>
      <c r="L1306">
        <v>5.7530000000000001</v>
      </c>
      <c r="M1306">
        <v>6.2450000000000001</v>
      </c>
      <c r="N1306">
        <v>96.09</v>
      </c>
      <c r="O1306">
        <v>1.1301000000000001</v>
      </c>
      <c r="P1306">
        <v>108.6</v>
      </c>
      <c r="Q1306">
        <v>1.4910000000000001</v>
      </c>
      <c r="R1306">
        <v>0.66900000000000004</v>
      </c>
      <c r="S1306">
        <v>0.54990000000000006</v>
      </c>
      <c r="T1306">
        <v>1.4904999999999999</v>
      </c>
      <c r="U1306">
        <v>7.4996999999999998</v>
      </c>
      <c r="V1306">
        <v>8.4292999999999996</v>
      </c>
      <c r="W1306">
        <v>31.4468</v>
      </c>
      <c r="X1306">
        <v>2.5550000000000002</v>
      </c>
      <c r="Y1306">
        <v>3.3746999999999998</v>
      </c>
      <c r="Z1306">
        <v>3.1046</v>
      </c>
      <c r="AA1306">
        <v>62.1</v>
      </c>
      <c r="AB1306">
        <v>4.8109999999999999</v>
      </c>
      <c r="AC1306">
        <v>71.875</v>
      </c>
      <c r="AD1306">
        <v>101</v>
      </c>
      <c r="AE1306">
        <v>376.8</v>
      </c>
      <c r="AF1306">
        <v>14.97</v>
      </c>
      <c r="AG1306">
        <v>679</v>
      </c>
      <c r="AH1306">
        <v>285</v>
      </c>
      <c r="AI1306">
        <v>10.73</v>
      </c>
      <c r="AJ1306">
        <v>364</v>
      </c>
      <c r="AK1306">
        <f>IF(ISNUMBER(VLOOKUP($A1306,'[1]F-F_Research_Data_Factors_weekl'!$G$6:$J$4822,2,0)),VLOOKUP($A1306,'[1]F-F_Research_Data_Factors_weekl'!$G$6:$J$4822,2,0),AK1307)</f>
        <v>4566.425046925785</v>
      </c>
      <c r="AL1306">
        <f>IF(ISNUMBER(VLOOKUP($A1306,'[1]F-F_Research_Data_Factors_weekl'!$G$6:$J$4822,3,0)),VLOOKUP($A1306,'[1]F-F_Research_Data_Factors_weekl'!$G$6:$J$4822,3,0),AL1307)</f>
        <v>298.79380935040604</v>
      </c>
      <c r="AM1306">
        <f>IF(ISNUMBER(VLOOKUP($A1306,'[1]F-F_Research_Data_Factors_weekl'!$G$6:$J$4822,4,0)),VLOOKUP($A1306,'[1]F-F_Research_Data_Factors_weekl'!$G$6:$J$4822,4,0),AM1307)</f>
        <v>2253.9244446231701</v>
      </c>
    </row>
    <row r="1307" spans="1:39" x14ac:dyDescent="0.25">
      <c r="A1307" s="14">
        <v>34299</v>
      </c>
      <c r="B1307">
        <v>3683.95</v>
      </c>
      <c r="C1307">
        <v>463.06</v>
      </c>
      <c r="D1307">
        <v>754.41</v>
      </c>
      <c r="E1307">
        <v>4220.6099999999997</v>
      </c>
      <c r="F1307">
        <v>2047.24</v>
      </c>
      <c r="G1307">
        <v>16726.37</v>
      </c>
      <c r="H1307">
        <v>1424.54</v>
      </c>
      <c r="I1307">
        <v>9274.42</v>
      </c>
      <c r="J1307">
        <v>4.16</v>
      </c>
      <c r="K1307">
        <v>5.0750000000000002</v>
      </c>
      <c r="L1307">
        <v>5.74</v>
      </c>
      <c r="M1307">
        <v>6.26</v>
      </c>
      <c r="N1307">
        <v>96.02</v>
      </c>
      <c r="O1307">
        <v>1.1339999999999999</v>
      </c>
      <c r="P1307">
        <v>108.98</v>
      </c>
      <c r="Q1307">
        <v>1.4795</v>
      </c>
      <c r="R1307">
        <v>0.66279999999999994</v>
      </c>
      <c r="S1307">
        <v>0.5474</v>
      </c>
      <c r="T1307">
        <v>1.5</v>
      </c>
      <c r="U1307">
        <v>7.4785000000000004</v>
      </c>
      <c r="V1307">
        <v>8.4303000000000008</v>
      </c>
      <c r="W1307">
        <v>31.465800000000002</v>
      </c>
      <c r="X1307">
        <v>2.5575000000000001</v>
      </c>
      <c r="Y1307">
        <v>3.3748</v>
      </c>
      <c r="Z1307">
        <v>3.113</v>
      </c>
      <c r="AA1307">
        <v>61.2</v>
      </c>
      <c r="AB1307">
        <v>4.6429999999999998</v>
      </c>
      <c r="AC1307">
        <v>72.575000000000003</v>
      </c>
      <c r="AD1307">
        <v>104.8</v>
      </c>
      <c r="AE1307">
        <v>377.2</v>
      </c>
      <c r="AF1307">
        <v>16.38</v>
      </c>
      <c r="AG1307">
        <v>685.8125</v>
      </c>
      <c r="AH1307">
        <v>282.75</v>
      </c>
      <c r="AI1307">
        <v>10.33</v>
      </c>
      <c r="AJ1307">
        <v>357.75</v>
      </c>
      <c r="AK1307">
        <f>IF(ISNUMBER(VLOOKUP($A1307,'[1]F-F_Research_Data_Factors_weekl'!$G$6:$J$4822,2,0)),VLOOKUP($A1307,'[1]F-F_Research_Data_Factors_weekl'!$G$6:$J$4822,2,0),AK1308)</f>
        <v>4535.5830819684006</v>
      </c>
      <c r="AL1307">
        <f>IF(ISNUMBER(VLOOKUP($A1307,'[1]F-F_Research_Data_Factors_weekl'!$G$6:$J$4822,3,0)),VLOOKUP($A1307,'[1]F-F_Research_Data_Factors_weekl'!$G$6:$J$4822,3,0),AL1308)</f>
        <v>296.15800312261479</v>
      </c>
      <c r="AM1307">
        <f>IF(ISNUMBER(VLOOKUP($A1307,'[1]F-F_Research_Data_Factors_weekl'!$G$6:$J$4822,4,0)),VLOOKUP($A1307,'[1]F-F_Research_Data_Factors_weekl'!$G$6:$J$4822,4,0),AM1308)</f>
        <v>2268.2141940456577</v>
      </c>
    </row>
    <row r="1308" spans="1:39" x14ac:dyDescent="0.25">
      <c r="A1308" s="14">
        <v>34292</v>
      </c>
      <c r="B1308">
        <v>3694.01</v>
      </c>
      <c r="C1308">
        <v>462.6</v>
      </c>
      <c r="D1308">
        <v>751.56</v>
      </c>
      <c r="E1308">
        <v>4238.17</v>
      </c>
      <c r="F1308">
        <v>2077.37</v>
      </c>
      <c r="G1308">
        <v>17941.189999999999</v>
      </c>
      <c r="H1308">
        <v>1539.59</v>
      </c>
      <c r="I1308">
        <v>9263.94</v>
      </c>
      <c r="J1308">
        <v>4.1959999999999997</v>
      </c>
      <c r="K1308">
        <v>5.1559999999999997</v>
      </c>
      <c r="L1308">
        <v>5.8339999999999996</v>
      </c>
      <c r="M1308">
        <v>6.3380000000000001</v>
      </c>
      <c r="N1308">
        <v>96.16</v>
      </c>
      <c r="O1308">
        <v>1.1351</v>
      </c>
      <c r="P1308">
        <v>108.55</v>
      </c>
      <c r="Q1308">
        <v>1.4744999999999999</v>
      </c>
      <c r="R1308">
        <v>0.66339999999999999</v>
      </c>
      <c r="S1308">
        <v>0.5494</v>
      </c>
      <c r="T1308">
        <v>1.5004999999999999</v>
      </c>
      <c r="U1308">
        <v>7.4686000000000003</v>
      </c>
      <c r="V1308">
        <v>8.3472000000000008</v>
      </c>
      <c r="W1308">
        <v>31.461600000000001</v>
      </c>
      <c r="X1308">
        <v>2.5552999999999999</v>
      </c>
      <c r="Y1308">
        <v>3.3744999999999998</v>
      </c>
      <c r="Z1308">
        <v>3.1080000000000001</v>
      </c>
      <c r="AA1308">
        <v>61.08</v>
      </c>
      <c r="AB1308">
        <v>4.7050000000000001</v>
      </c>
      <c r="AC1308">
        <v>73.174999999999997</v>
      </c>
      <c r="AD1308">
        <v>105.4</v>
      </c>
      <c r="AE1308">
        <v>378.3</v>
      </c>
      <c r="AF1308">
        <v>16.559999999999999</v>
      </c>
      <c r="AG1308">
        <v>687.8125</v>
      </c>
      <c r="AH1308">
        <v>281.75</v>
      </c>
      <c r="AI1308">
        <v>10.35</v>
      </c>
      <c r="AJ1308">
        <v>357.75</v>
      </c>
      <c r="AK1308">
        <f>IF(ISNUMBER(VLOOKUP($A1308,'[1]F-F_Research_Data_Factors_weekl'!$G$6:$J$4822,2,0)),VLOOKUP($A1308,'[1]F-F_Research_Data_Factors_weekl'!$G$6:$J$4822,2,0),AK1309)</f>
        <v>4527.4337013060494</v>
      </c>
      <c r="AL1308">
        <f>IF(ISNUMBER(VLOOKUP($A1308,'[1]F-F_Research_Data_Factors_weekl'!$G$6:$J$4822,3,0)),VLOOKUP($A1308,'[1]F-F_Research_Data_Factors_weekl'!$G$6:$J$4822,3,0),AL1309)</f>
        <v>298.63668762994331</v>
      </c>
      <c r="AM1308">
        <f>IF(ISNUMBER(VLOOKUP($A1308,'[1]F-F_Research_Data_Factors_weekl'!$G$6:$J$4822,4,0)),VLOOKUP($A1308,'[1]F-F_Research_Data_Factors_weekl'!$G$6:$J$4822,4,0),AM1309)</f>
        <v>2257.6034577940259</v>
      </c>
    </row>
    <row r="1309" spans="1:39" x14ac:dyDescent="0.25">
      <c r="A1309" s="14">
        <v>34285</v>
      </c>
      <c r="B1309">
        <v>3684.51</v>
      </c>
      <c r="C1309">
        <v>465.39</v>
      </c>
      <c r="D1309">
        <v>779.32</v>
      </c>
      <c r="E1309">
        <v>4302.78</v>
      </c>
      <c r="F1309">
        <v>2015.01</v>
      </c>
      <c r="G1309">
        <v>18493.55</v>
      </c>
      <c r="H1309">
        <v>1566.07</v>
      </c>
      <c r="I1309">
        <v>9701.25</v>
      </c>
      <c r="J1309">
        <v>4.101</v>
      </c>
      <c r="K1309">
        <v>5.0049999999999999</v>
      </c>
      <c r="L1309">
        <v>5.65</v>
      </c>
      <c r="M1309">
        <v>6.1449999999999996</v>
      </c>
      <c r="N1309">
        <v>94.5</v>
      </c>
      <c r="O1309">
        <v>1.1442000000000001</v>
      </c>
      <c r="P1309">
        <v>105.75</v>
      </c>
      <c r="Q1309">
        <v>1.4924999999999999</v>
      </c>
      <c r="R1309">
        <v>0.65949999999999998</v>
      </c>
      <c r="S1309">
        <v>0.53900000000000003</v>
      </c>
      <c r="T1309">
        <v>1.4895</v>
      </c>
      <c r="U1309">
        <v>7.3250000000000002</v>
      </c>
      <c r="V1309">
        <v>8.1820000000000004</v>
      </c>
      <c r="W1309">
        <v>31.39</v>
      </c>
      <c r="X1309">
        <v>2.5488</v>
      </c>
      <c r="Y1309">
        <v>3.3475000000000001</v>
      </c>
      <c r="Z1309">
        <v>3.23</v>
      </c>
      <c r="AA1309">
        <v>58.36</v>
      </c>
      <c r="AB1309">
        <v>4.5120000000000005</v>
      </c>
      <c r="AC1309">
        <v>74.325000000000003</v>
      </c>
      <c r="AD1309">
        <v>109.6</v>
      </c>
      <c r="AE1309">
        <v>373.6</v>
      </c>
      <c r="AF1309">
        <v>16.72</v>
      </c>
      <c r="AG1309">
        <v>675.5</v>
      </c>
      <c r="AH1309">
        <v>277.75</v>
      </c>
      <c r="AI1309">
        <v>9.99</v>
      </c>
      <c r="AJ1309">
        <v>343.5</v>
      </c>
      <c r="AK1309">
        <f>IF(ISNUMBER(VLOOKUP($A1309,'[1]F-F_Research_Data_Factors_weekl'!$G$6:$J$4822,2,0)),VLOOKUP($A1309,'[1]F-F_Research_Data_Factors_weekl'!$G$6:$J$4822,2,0),AK1310)</f>
        <v>4587.0655535015703</v>
      </c>
      <c r="AL1309">
        <f>IF(ISNUMBER(VLOOKUP($A1309,'[1]F-F_Research_Data_Factors_weekl'!$G$6:$J$4822,3,0)),VLOOKUP($A1309,'[1]F-F_Research_Data_Factors_weekl'!$G$6:$J$4822,3,0),AL1310)</f>
        <v>302.90768600257968</v>
      </c>
      <c r="AM1309">
        <f>IF(ISNUMBER(VLOOKUP($A1309,'[1]F-F_Research_Data_Factors_weekl'!$G$6:$J$4822,4,0)),VLOOKUP($A1309,'[1]F-F_Research_Data_Factors_weekl'!$G$6:$J$4822,4,0),AM1310)</f>
        <v>2231.2744196422473</v>
      </c>
    </row>
    <row r="1310" spans="1:39" x14ac:dyDescent="0.25">
      <c r="A1310" s="14">
        <v>34278</v>
      </c>
      <c r="B1310">
        <v>3643.43</v>
      </c>
      <c r="C1310">
        <v>459.57</v>
      </c>
      <c r="D1310">
        <v>762.99</v>
      </c>
      <c r="E1310">
        <v>4202.03</v>
      </c>
      <c r="F1310">
        <v>2012.56</v>
      </c>
      <c r="G1310">
        <v>18590.46</v>
      </c>
      <c r="H1310">
        <v>1580.85</v>
      </c>
      <c r="I1310">
        <v>8996.93</v>
      </c>
      <c r="J1310">
        <v>4.1740000000000004</v>
      </c>
      <c r="K1310">
        <v>5.1020000000000003</v>
      </c>
      <c r="L1310">
        <v>5.7270000000000003</v>
      </c>
      <c r="M1310">
        <v>6.2110000000000003</v>
      </c>
      <c r="N1310">
        <v>94.88</v>
      </c>
      <c r="O1310">
        <v>1.145</v>
      </c>
      <c r="P1310">
        <v>108.4</v>
      </c>
      <c r="Q1310">
        <v>1.4826999999999999</v>
      </c>
      <c r="R1310">
        <v>0.67520000000000002</v>
      </c>
      <c r="S1310">
        <v>0.5575</v>
      </c>
      <c r="T1310">
        <v>1.4964999999999999</v>
      </c>
      <c r="U1310">
        <v>7.3535000000000004</v>
      </c>
      <c r="V1310">
        <v>8.0984999999999996</v>
      </c>
      <c r="W1310">
        <v>31.453600000000002</v>
      </c>
      <c r="X1310">
        <v>2.5579999999999998</v>
      </c>
      <c r="Y1310">
        <v>3.3763000000000001</v>
      </c>
      <c r="Z1310">
        <v>3.1520000000000001</v>
      </c>
      <c r="AA1310">
        <v>56.47</v>
      </c>
      <c r="AB1310">
        <v>4.5049999999999999</v>
      </c>
      <c r="AC1310">
        <v>73.125</v>
      </c>
      <c r="AD1310">
        <v>104.25</v>
      </c>
      <c r="AE1310">
        <v>377.8</v>
      </c>
      <c r="AF1310">
        <v>17.09</v>
      </c>
      <c r="AG1310">
        <v>641.75</v>
      </c>
      <c r="AH1310">
        <v>263.75</v>
      </c>
      <c r="AI1310">
        <v>10.74</v>
      </c>
      <c r="AJ1310">
        <v>336.75</v>
      </c>
      <c r="AK1310">
        <f>IF(ISNUMBER(VLOOKUP($A1310,'[1]F-F_Research_Data_Factors_weekl'!$G$6:$J$4822,2,0)),VLOOKUP($A1310,'[1]F-F_Research_Data_Factors_weekl'!$G$6:$J$4822,2,0),AK1311)</f>
        <v>4520.1670807071059</v>
      </c>
      <c r="AL1310">
        <f>IF(ISNUMBER(VLOOKUP($A1310,'[1]F-F_Research_Data_Factors_weekl'!$G$6:$J$4822,3,0)),VLOOKUP($A1310,'[1]F-F_Research_Data_Factors_weekl'!$G$6:$J$4822,3,0),AL1311)</f>
        <v>301.55070781740142</v>
      </c>
      <c r="AM1310">
        <f>IF(ISNUMBER(VLOOKUP($A1310,'[1]F-F_Research_Data_Factors_weekl'!$G$6:$J$4822,4,0)),VLOOKUP($A1310,'[1]F-F_Research_Data_Factors_weekl'!$G$6:$J$4822,4,0),AM1311)</f>
        <v>2245.8725914869119</v>
      </c>
    </row>
    <row r="1311" spans="1:39" x14ac:dyDescent="0.25">
      <c r="A1311" s="14">
        <v>34271</v>
      </c>
      <c r="B1311">
        <v>3680.59</v>
      </c>
      <c r="C1311">
        <v>467.83</v>
      </c>
      <c r="D1311">
        <v>779.26</v>
      </c>
      <c r="E1311">
        <v>4255.54</v>
      </c>
      <c r="F1311">
        <v>2069</v>
      </c>
      <c r="G1311">
        <v>19702.97</v>
      </c>
      <c r="H1311">
        <v>1630.59</v>
      </c>
      <c r="I1311">
        <v>9329.09</v>
      </c>
      <c r="J1311">
        <v>3.9990000000000001</v>
      </c>
      <c r="K1311">
        <v>4.8469999999999995</v>
      </c>
      <c r="L1311">
        <v>5.4269999999999996</v>
      </c>
      <c r="M1311">
        <v>5.97</v>
      </c>
      <c r="N1311">
        <v>95.08</v>
      </c>
      <c r="O1311">
        <v>1.157</v>
      </c>
      <c r="P1311">
        <v>108.6</v>
      </c>
      <c r="Q1311">
        <v>1.48</v>
      </c>
      <c r="R1311">
        <v>0.66649999999999998</v>
      </c>
      <c r="S1311">
        <v>0.5554</v>
      </c>
      <c r="T1311">
        <v>1.4924999999999999</v>
      </c>
      <c r="U1311">
        <v>7.3913000000000002</v>
      </c>
      <c r="V1311">
        <v>8.2150999999999996</v>
      </c>
      <c r="W1311">
        <v>31.453900000000001</v>
      </c>
      <c r="X1311">
        <v>2.556</v>
      </c>
      <c r="Y1311">
        <v>3.3563000000000001</v>
      </c>
      <c r="Z1311">
        <v>3.1310000000000002</v>
      </c>
      <c r="AA1311">
        <v>57.27</v>
      </c>
      <c r="AB1311">
        <v>4.367</v>
      </c>
      <c r="AC1311">
        <v>74.05</v>
      </c>
      <c r="AD1311">
        <v>106.7</v>
      </c>
      <c r="AE1311">
        <v>369.6</v>
      </c>
      <c r="AF1311">
        <v>16.920000000000002</v>
      </c>
      <c r="AG1311">
        <v>619.75</v>
      </c>
      <c r="AH1311">
        <v>257.75</v>
      </c>
      <c r="AI1311">
        <v>10.62</v>
      </c>
      <c r="AJ1311">
        <v>335.5</v>
      </c>
      <c r="AK1311">
        <f>IF(ISNUMBER(VLOOKUP($A1311,'[1]F-F_Research_Data_Factors_weekl'!$G$6:$J$4822,2,0)),VLOOKUP($A1311,'[1]F-F_Research_Data_Factors_weekl'!$G$6:$J$4822,2,0),AK1312)</f>
        <v>4611.0038566837766</v>
      </c>
      <c r="AL1311">
        <f>IF(ISNUMBER(VLOOKUP($A1311,'[1]F-F_Research_Data_Factors_weekl'!$G$6:$J$4822,3,0)),VLOOKUP($A1311,'[1]F-F_Research_Data_Factors_weekl'!$G$6:$J$4822,3,0),AL1312)</f>
        <v>302.09447787758108</v>
      </c>
      <c r="AM1311">
        <f>IF(ISNUMBER(VLOOKUP($A1311,'[1]F-F_Research_Data_Factors_weekl'!$G$6:$J$4822,4,0)),VLOOKUP($A1311,'[1]F-F_Research_Data_Factors_weekl'!$G$6:$J$4822,4,0),AM1312)</f>
        <v>2270.8519630808009</v>
      </c>
    </row>
    <row r="1312" spans="1:39" x14ac:dyDescent="0.25">
      <c r="A1312" s="14">
        <v>34264</v>
      </c>
      <c r="B1312">
        <v>3649.3</v>
      </c>
      <c r="C1312">
        <v>463.27</v>
      </c>
      <c r="D1312">
        <v>772.68</v>
      </c>
      <c r="E1312">
        <v>4153.8100000000004</v>
      </c>
      <c r="F1312">
        <v>2066.17</v>
      </c>
      <c r="G1312">
        <v>20264.830000000002</v>
      </c>
      <c r="H1312">
        <v>1663.09</v>
      </c>
      <c r="I1312">
        <v>8719.32</v>
      </c>
      <c r="J1312">
        <v>3.899</v>
      </c>
      <c r="K1312">
        <v>4.7530000000000001</v>
      </c>
      <c r="L1312">
        <v>5.3979999999999997</v>
      </c>
      <c r="M1312">
        <v>5.976</v>
      </c>
      <c r="N1312">
        <v>94.44</v>
      </c>
      <c r="O1312">
        <v>1.1625000000000001</v>
      </c>
      <c r="P1312">
        <v>108.1</v>
      </c>
      <c r="Q1312">
        <v>1.4729999999999999</v>
      </c>
      <c r="R1312">
        <v>0.67010000000000003</v>
      </c>
      <c r="S1312">
        <v>0.55720000000000003</v>
      </c>
      <c r="T1312">
        <v>1.478</v>
      </c>
      <c r="U1312">
        <v>7.3543000000000003</v>
      </c>
      <c r="V1312">
        <v>8.1005000000000003</v>
      </c>
      <c r="W1312">
        <v>31.5518</v>
      </c>
      <c r="X1312">
        <v>2.5478000000000001</v>
      </c>
      <c r="Y1312">
        <v>3.3668</v>
      </c>
      <c r="Z1312">
        <v>3.1128</v>
      </c>
      <c r="AA1312">
        <v>57.55</v>
      </c>
      <c r="AB1312">
        <v>4.4550000000000001</v>
      </c>
      <c r="AC1312">
        <v>74.25</v>
      </c>
      <c r="AD1312">
        <v>114.2</v>
      </c>
      <c r="AE1312">
        <v>370.2</v>
      </c>
      <c r="AF1312">
        <v>18.07</v>
      </c>
      <c r="AG1312">
        <v>621.5</v>
      </c>
      <c r="AH1312">
        <v>253.5</v>
      </c>
      <c r="AI1312">
        <v>10.53</v>
      </c>
      <c r="AJ1312">
        <v>335.5</v>
      </c>
      <c r="AK1312">
        <f>IF(ISNUMBER(VLOOKUP($A1312,'[1]F-F_Research_Data_Factors_weekl'!$G$6:$J$4822,2,0)),VLOOKUP($A1312,'[1]F-F_Research_Data_Factors_weekl'!$G$6:$J$4822,2,0),AK1313)</f>
        <v>4570.7809840243626</v>
      </c>
      <c r="AL1312">
        <f>IF(ISNUMBER(VLOOKUP($A1312,'[1]F-F_Research_Data_Factors_weekl'!$G$6:$J$4822,3,0)),VLOOKUP($A1312,'[1]F-F_Research_Data_Factors_weekl'!$G$6:$J$4822,3,0),AL1313)</f>
        <v>300.62143285658385</v>
      </c>
      <c r="AM1312">
        <f>IF(ISNUMBER(VLOOKUP($A1312,'[1]F-F_Research_Data_Factors_weekl'!$G$6:$J$4822,4,0)),VLOOKUP($A1312,'[1]F-F_Research_Data_Factors_weekl'!$G$6:$J$4822,4,0),AM1313)</f>
        <v>2273.1250881689698</v>
      </c>
    </row>
    <row r="1313" spans="1:39" x14ac:dyDescent="0.25">
      <c r="A1313" s="14">
        <v>34257</v>
      </c>
      <c r="B1313">
        <v>3629.73</v>
      </c>
      <c r="C1313">
        <v>469.5</v>
      </c>
      <c r="D1313">
        <v>787.42</v>
      </c>
      <c r="E1313">
        <v>4182.58</v>
      </c>
      <c r="F1313">
        <v>2015.03</v>
      </c>
      <c r="G1313">
        <v>20174.419999999998</v>
      </c>
      <c r="H1313">
        <v>1654.01</v>
      </c>
      <c r="I1313">
        <v>8763.98</v>
      </c>
      <c r="J1313">
        <v>3.782</v>
      </c>
      <c r="K1313">
        <v>4.5720000000000001</v>
      </c>
      <c r="L1313">
        <v>5.165</v>
      </c>
      <c r="M1313">
        <v>5.7859999999999996</v>
      </c>
      <c r="N1313">
        <v>92.52</v>
      </c>
      <c r="O1313">
        <v>1.1939</v>
      </c>
      <c r="P1313">
        <v>107.2</v>
      </c>
      <c r="Q1313">
        <v>1.5131999999999999</v>
      </c>
      <c r="R1313">
        <v>0.66300000000000003</v>
      </c>
      <c r="S1313">
        <v>0.55100000000000005</v>
      </c>
      <c r="T1313">
        <v>1.4279999999999999</v>
      </c>
      <c r="U1313">
        <v>7.1475</v>
      </c>
      <c r="V1313">
        <v>7.9143999999999997</v>
      </c>
      <c r="W1313">
        <v>31.38</v>
      </c>
      <c r="X1313">
        <v>2.5436999999999999</v>
      </c>
      <c r="Y1313">
        <v>3.3439999999999999</v>
      </c>
      <c r="Z1313">
        <v>3.1139999999999999</v>
      </c>
      <c r="AA1313">
        <v>58.06</v>
      </c>
      <c r="AB1313">
        <v>4.3550000000000004</v>
      </c>
      <c r="AC1313">
        <v>72.599999999999994</v>
      </c>
      <c r="AD1313">
        <v>116.1</v>
      </c>
      <c r="AE1313">
        <v>364.9</v>
      </c>
      <c r="AF1313">
        <v>18.27</v>
      </c>
      <c r="AG1313">
        <v>614.5</v>
      </c>
      <c r="AH1313">
        <v>248.75</v>
      </c>
      <c r="AI1313">
        <v>10.63</v>
      </c>
      <c r="AJ1313">
        <v>324.75</v>
      </c>
      <c r="AK1313">
        <f>IF(ISNUMBER(VLOOKUP($A1313,'[1]F-F_Research_Data_Factors_weekl'!$G$6:$J$4822,2,0)),VLOOKUP($A1313,'[1]F-F_Research_Data_Factors_weekl'!$G$6:$J$4822,2,0),AK1314)</f>
        <v>4642.7435084046347</v>
      </c>
      <c r="AL1313">
        <f>IF(ISNUMBER(VLOOKUP($A1313,'[1]F-F_Research_Data_Factors_weekl'!$G$6:$J$4822,3,0)),VLOOKUP($A1313,'[1]F-F_Research_Data_Factors_weekl'!$G$6:$J$4822,3,0),AL1314)</f>
        <v>300.77181876596683</v>
      </c>
      <c r="AM1313">
        <f>IF(ISNUMBER(VLOOKUP($A1313,'[1]F-F_Research_Data_Factors_weekl'!$G$6:$J$4822,4,0)),VLOOKUP($A1313,'[1]F-F_Research_Data_Factors_weekl'!$G$6:$J$4822,4,0),AM1314)</f>
        <v>2246.8370941672133</v>
      </c>
    </row>
    <row r="1314" spans="1:39" x14ac:dyDescent="0.25">
      <c r="A1314" s="14">
        <v>34250</v>
      </c>
      <c r="B1314">
        <v>3584.74</v>
      </c>
      <c r="C1314">
        <v>460.31</v>
      </c>
      <c r="D1314">
        <v>764.27</v>
      </c>
      <c r="E1314">
        <v>4067.27</v>
      </c>
      <c r="F1314">
        <v>2005.01</v>
      </c>
      <c r="G1314">
        <v>20378.64</v>
      </c>
      <c r="H1314">
        <v>1656.4</v>
      </c>
      <c r="I1314">
        <v>8005.56</v>
      </c>
      <c r="J1314">
        <v>3.7749999999999999</v>
      </c>
      <c r="K1314">
        <v>4.6150000000000002</v>
      </c>
      <c r="L1314">
        <v>5.2560000000000002</v>
      </c>
      <c r="M1314">
        <v>5.923</v>
      </c>
      <c r="N1314">
        <v>91.65</v>
      </c>
      <c r="O1314">
        <v>1.2041999999999999</v>
      </c>
      <c r="P1314">
        <v>106.15</v>
      </c>
      <c r="Q1314">
        <v>1.5350000000000001</v>
      </c>
      <c r="R1314">
        <v>0.65910000000000002</v>
      </c>
      <c r="S1314">
        <v>0.55189999999999995</v>
      </c>
      <c r="T1314">
        <v>1.4045000000000001</v>
      </c>
      <c r="U1314">
        <v>7.0250000000000004</v>
      </c>
      <c r="V1314">
        <v>7.9935</v>
      </c>
      <c r="W1314">
        <v>31.556999999999999</v>
      </c>
      <c r="X1314">
        <v>2.5409999999999999</v>
      </c>
      <c r="Y1314">
        <v>3.45</v>
      </c>
      <c r="Z1314">
        <v>3.1135000000000002</v>
      </c>
      <c r="AA1314">
        <v>59.85</v>
      </c>
      <c r="AB1314">
        <v>4.3600000000000003</v>
      </c>
      <c r="AC1314">
        <v>70.924999999999997</v>
      </c>
      <c r="AD1314">
        <v>128.30000000000001</v>
      </c>
      <c r="AE1314">
        <v>359.9</v>
      </c>
      <c r="AF1314">
        <v>18.55</v>
      </c>
      <c r="AG1314">
        <v>608.75</v>
      </c>
      <c r="AH1314">
        <v>241.75</v>
      </c>
      <c r="AI1314">
        <v>10.73</v>
      </c>
      <c r="AJ1314">
        <v>322</v>
      </c>
      <c r="AK1314">
        <f>IF(ISNUMBER(VLOOKUP($A1314,'[1]F-F_Research_Data_Factors_weekl'!$G$6:$J$4822,2,0)),VLOOKUP($A1314,'[1]F-F_Research_Data_Factors_weekl'!$G$6:$J$4822,2,0),AK1315)</f>
        <v>4552.6019890219986</v>
      </c>
      <c r="AL1314">
        <f>IF(ISNUMBER(VLOOKUP($A1314,'[1]F-F_Research_Data_Factors_weekl'!$G$6:$J$4822,3,0)),VLOOKUP($A1314,'[1]F-F_Research_Data_Factors_weekl'!$G$6:$J$4822,3,0),AL1315)</f>
        <v>298.91852391767725</v>
      </c>
      <c r="AM1314">
        <f>IF(ISNUMBER(VLOOKUP($A1314,'[1]F-F_Research_Data_Factors_weekl'!$G$6:$J$4822,4,0)),VLOOKUP($A1314,'[1]F-F_Research_Data_Factors_weekl'!$G$6:$J$4822,4,0),AM1315)</f>
        <v>2310.1347873403383</v>
      </c>
    </row>
    <row r="1315" spans="1:39" x14ac:dyDescent="0.25">
      <c r="A1315" s="14">
        <v>34243</v>
      </c>
      <c r="B1315">
        <v>3581.11</v>
      </c>
      <c r="C1315">
        <v>461.29</v>
      </c>
      <c r="D1315">
        <v>763.23</v>
      </c>
      <c r="E1315">
        <v>3988.22</v>
      </c>
      <c r="F1315">
        <v>1912.09</v>
      </c>
      <c r="G1315">
        <v>20283.13</v>
      </c>
      <c r="H1315">
        <v>1634.09</v>
      </c>
      <c r="I1315">
        <v>7676.22</v>
      </c>
      <c r="J1315">
        <v>3.8340000000000001</v>
      </c>
      <c r="K1315">
        <v>4.7219999999999995</v>
      </c>
      <c r="L1315">
        <v>5.3390000000000004</v>
      </c>
      <c r="M1315">
        <v>5.99</v>
      </c>
      <c r="N1315">
        <v>92.69</v>
      </c>
      <c r="O1315">
        <v>1.1891</v>
      </c>
      <c r="P1315">
        <v>105.9</v>
      </c>
      <c r="Q1315">
        <v>1.5049999999999999</v>
      </c>
      <c r="R1315">
        <v>0.64700000000000002</v>
      </c>
      <c r="S1315">
        <v>0.55110000000000003</v>
      </c>
      <c r="T1315">
        <v>1.4239999999999999</v>
      </c>
      <c r="U1315">
        <v>7.1304999999999996</v>
      </c>
      <c r="V1315">
        <v>8.1074999999999999</v>
      </c>
      <c r="W1315">
        <v>31.550999999999998</v>
      </c>
      <c r="X1315">
        <v>2.5476000000000001</v>
      </c>
      <c r="Y1315">
        <v>3.45</v>
      </c>
      <c r="Z1315">
        <v>3.1164999999999998</v>
      </c>
      <c r="AA1315">
        <v>56</v>
      </c>
      <c r="AB1315">
        <v>4.0620000000000003</v>
      </c>
      <c r="AC1315">
        <v>72.849999999999994</v>
      </c>
      <c r="AD1315">
        <v>130.55000000000001</v>
      </c>
      <c r="AE1315">
        <v>355</v>
      </c>
      <c r="AF1315">
        <v>18.63</v>
      </c>
      <c r="AG1315">
        <v>618</v>
      </c>
      <c r="AH1315">
        <v>242.75</v>
      </c>
      <c r="AI1315">
        <v>10.83</v>
      </c>
      <c r="AJ1315">
        <v>316.25</v>
      </c>
      <c r="AK1315">
        <f>IF(ISNUMBER(VLOOKUP($A1315,'[1]F-F_Research_Data_Factors_weekl'!$G$6:$J$4822,2,0)),VLOOKUP($A1315,'[1]F-F_Research_Data_Factors_weekl'!$G$6:$J$4822,2,0),AK1316)</f>
        <v>4563.0971123804738</v>
      </c>
      <c r="AL1315">
        <f>IF(ISNUMBER(VLOOKUP($A1315,'[1]F-F_Research_Data_Factors_weekl'!$G$6:$J$4822,3,0)),VLOOKUP($A1315,'[1]F-F_Research_Data_Factors_weekl'!$G$6:$J$4822,3,0),AL1316)</f>
        <v>296.634438739384</v>
      </c>
      <c r="AM1315">
        <f>IF(ISNUMBER(VLOOKUP($A1315,'[1]F-F_Research_Data_Factors_weekl'!$G$6:$J$4822,4,0)),VLOOKUP($A1315,'[1]F-F_Research_Data_Factors_weekl'!$G$6:$J$4822,4,0),AM1316)</f>
        <v>2316.1567950073577</v>
      </c>
    </row>
    <row r="1316" spans="1:39" x14ac:dyDescent="0.25">
      <c r="A1316" s="14">
        <v>34236</v>
      </c>
      <c r="B1316">
        <v>3543.11</v>
      </c>
      <c r="C1316">
        <v>457.63</v>
      </c>
      <c r="D1316">
        <v>754.65</v>
      </c>
      <c r="E1316">
        <v>3982.36</v>
      </c>
      <c r="F1316">
        <v>1885.86</v>
      </c>
      <c r="G1316">
        <v>20307.53</v>
      </c>
      <c r="H1316">
        <v>1631.36</v>
      </c>
      <c r="I1316">
        <v>7525.05</v>
      </c>
      <c r="J1316">
        <v>3.851</v>
      </c>
      <c r="K1316">
        <v>4.7649999999999997</v>
      </c>
      <c r="L1316">
        <v>5.391</v>
      </c>
      <c r="M1316">
        <v>6.048</v>
      </c>
      <c r="N1316">
        <v>92.65</v>
      </c>
      <c r="O1316">
        <v>1.1827000000000001</v>
      </c>
      <c r="P1316">
        <v>106</v>
      </c>
      <c r="Q1316">
        <v>1.5089999999999999</v>
      </c>
      <c r="R1316">
        <v>0.65500000000000003</v>
      </c>
      <c r="S1316">
        <v>0.55549999999999999</v>
      </c>
      <c r="T1316">
        <v>1.429</v>
      </c>
      <c r="U1316">
        <v>7.1429999999999998</v>
      </c>
      <c r="V1316">
        <v>8.0314999999999994</v>
      </c>
      <c r="W1316">
        <v>31.38</v>
      </c>
      <c r="X1316">
        <v>2.5495000000000001</v>
      </c>
      <c r="Y1316">
        <v>3.4249999999999998</v>
      </c>
      <c r="Z1316">
        <v>3.1139999999999999</v>
      </c>
      <c r="AA1316">
        <v>57.7</v>
      </c>
      <c r="AB1316">
        <v>4.1159999999999997</v>
      </c>
      <c r="AC1316">
        <v>73.125</v>
      </c>
      <c r="AD1316">
        <v>124.15</v>
      </c>
      <c r="AE1316">
        <v>357.5</v>
      </c>
      <c r="AF1316">
        <v>17.57</v>
      </c>
      <c r="AG1316">
        <v>647.5</v>
      </c>
      <c r="AH1316">
        <v>248.75</v>
      </c>
      <c r="AI1316">
        <v>9.73</v>
      </c>
      <c r="AJ1316">
        <v>316</v>
      </c>
      <c r="AK1316">
        <f>IF(ISNUMBER(VLOOKUP($A1316,'[1]F-F_Research_Data_Factors_weekl'!$G$6:$J$4822,2,0)),VLOOKUP($A1316,'[1]F-F_Research_Data_Factors_weekl'!$G$6:$J$4822,2,0),AK1317)</f>
        <v>4522.8438025378873</v>
      </c>
      <c r="AL1316">
        <f>IF(ISNUMBER(VLOOKUP($A1316,'[1]F-F_Research_Data_Factors_weekl'!$G$6:$J$4822,3,0)),VLOOKUP($A1316,'[1]F-F_Research_Data_Factors_weekl'!$G$6:$J$4822,3,0),AL1317)</f>
        <v>293.78472688856488</v>
      </c>
      <c r="AM1316">
        <f>IF(ISNUMBER(VLOOKUP($A1316,'[1]F-F_Research_Data_Factors_weekl'!$G$6:$J$4822,4,0)),VLOOKUP($A1316,'[1]F-F_Research_Data_Factors_weekl'!$G$6:$J$4822,4,0),AM1317)</f>
        <v>2304.6336268729929</v>
      </c>
    </row>
    <row r="1317" spans="1:39" x14ac:dyDescent="0.25">
      <c r="A1317" s="14">
        <v>34229</v>
      </c>
      <c r="B1317">
        <v>3613.25</v>
      </c>
      <c r="C1317">
        <v>458.83</v>
      </c>
      <c r="D1317">
        <v>740.11</v>
      </c>
      <c r="E1317">
        <v>3978.31</v>
      </c>
      <c r="F1317">
        <v>1881.99</v>
      </c>
      <c r="G1317">
        <v>20391.04</v>
      </c>
      <c r="H1317">
        <v>1651.34</v>
      </c>
      <c r="I1317">
        <v>7418.11</v>
      </c>
      <c r="J1317">
        <v>3.8660000000000001</v>
      </c>
      <c r="K1317">
        <v>4.7430000000000003</v>
      </c>
      <c r="L1317">
        <v>5.375</v>
      </c>
      <c r="M1317">
        <v>6.0380000000000003</v>
      </c>
      <c r="N1317">
        <v>91.4</v>
      </c>
      <c r="O1317">
        <v>1.2081999999999999</v>
      </c>
      <c r="P1317">
        <v>104.5</v>
      </c>
      <c r="Q1317">
        <v>1.5329999999999999</v>
      </c>
      <c r="R1317">
        <v>0.65280000000000005</v>
      </c>
      <c r="S1317">
        <v>0.55249999999999999</v>
      </c>
      <c r="T1317">
        <v>1.393</v>
      </c>
      <c r="U1317">
        <v>7.0697000000000001</v>
      </c>
      <c r="V1317">
        <v>8.0227000000000004</v>
      </c>
      <c r="W1317">
        <v>31.554200000000002</v>
      </c>
      <c r="X1317">
        <v>2.5493000000000001</v>
      </c>
      <c r="Y1317">
        <v>3.4144999999999999</v>
      </c>
      <c r="Z1317">
        <v>3.109</v>
      </c>
      <c r="AA1317">
        <v>57.5</v>
      </c>
      <c r="AB1317">
        <v>4.0430000000000001</v>
      </c>
      <c r="AC1317">
        <v>74.349999999999994</v>
      </c>
      <c r="AD1317">
        <v>121.75</v>
      </c>
      <c r="AE1317">
        <v>351.1</v>
      </c>
      <c r="AF1317">
        <v>17.07</v>
      </c>
      <c r="AG1317">
        <v>650</v>
      </c>
      <c r="AH1317">
        <v>242</v>
      </c>
      <c r="AI1317">
        <v>9.98</v>
      </c>
      <c r="AJ1317">
        <v>303.75</v>
      </c>
      <c r="AK1317">
        <f>IF(ISNUMBER(VLOOKUP($A1317,'[1]F-F_Research_Data_Factors_weekl'!$G$6:$J$4822,2,0)),VLOOKUP($A1317,'[1]F-F_Research_Data_Factors_weekl'!$G$6:$J$4822,2,0),AK1318)</f>
        <v>4514.266695815837</v>
      </c>
      <c r="AL1317">
        <f>IF(ISNUMBER(VLOOKUP($A1317,'[1]F-F_Research_Data_Factors_weekl'!$G$6:$J$4822,3,0)),VLOOKUP($A1317,'[1]F-F_Research_Data_Factors_weekl'!$G$6:$J$4822,3,0),AL1318)</f>
        <v>290.93357782587134</v>
      </c>
      <c r="AM1317">
        <f>IF(ISNUMBER(VLOOKUP($A1317,'[1]F-F_Research_Data_Factors_weekl'!$G$6:$J$4822,4,0)),VLOOKUP($A1317,'[1]F-F_Research_Data_Factors_weekl'!$G$6:$J$4822,4,0),AM1318)</f>
        <v>2338.7798121300921</v>
      </c>
    </row>
    <row r="1318" spans="1:39" x14ac:dyDescent="0.25">
      <c r="A1318" s="14">
        <v>34222</v>
      </c>
      <c r="B1318">
        <v>3621.63</v>
      </c>
      <c r="C1318">
        <v>461.72</v>
      </c>
      <c r="D1318">
        <v>744.31</v>
      </c>
      <c r="E1318">
        <v>4001.69</v>
      </c>
      <c r="F1318">
        <v>1861.44</v>
      </c>
      <c r="G1318">
        <v>20817.98</v>
      </c>
      <c r="H1318">
        <v>1677.5</v>
      </c>
      <c r="I1318">
        <v>7593.45</v>
      </c>
      <c r="J1318">
        <v>3.7829999999999999</v>
      </c>
      <c r="K1318">
        <v>4.6609999999999996</v>
      </c>
      <c r="L1318">
        <v>5.2809999999999997</v>
      </c>
      <c r="M1318">
        <v>5.8810000000000002</v>
      </c>
      <c r="N1318">
        <v>90.8</v>
      </c>
      <c r="O1318">
        <v>1.2136</v>
      </c>
      <c r="P1318">
        <v>106.15</v>
      </c>
      <c r="Q1318">
        <v>1.5525</v>
      </c>
      <c r="R1318">
        <v>0.65</v>
      </c>
      <c r="S1318">
        <v>0.55269999999999997</v>
      </c>
      <c r="T1318">
        <v>1.3935</v>
      </c>
      <c r="U1318">
        <v>7.0067000000000004</v>
      </c>
      <c r="V1318">
        <v>7.8483999999999998</v>
      </c>
      <c r="W1318">
        <v>31.6511</v>
      </c>
      <c r="X1318">
        <v>2.5451999999999999</v>
      </c>
      <c r="Y1318">
        <v>3.4058000000000002</v>
      </c>
      <c r="Z1318">
        <v>3.1124999999999998</v>
      </c>
      <c r="AA1318">
        <v>57.82</v>
      </c>
      <c r="AB1318">
        <v>4.0650000000000004</v>
      </c>
      <c r="AC1318">
        <v>75.55</v>
      </c>
      <c r="AD1318">
        <v>116.35</v>
      </c>
      <c r="AE1318">
        <v>350.7</v>
      </c>
      <c r="AF1318">
        <v>16.760000000000002</v>
      </c>
      <c r="AG1318">
        <v>623.75</v>
      </c>
      <c r="AH1318">
        <v>226.25</v>
      </c>
      <c r="AI1318">
        <v>9.39</v>
      </c>
      <c r="AJ1318">
        <v>295.5</v>
      </c>
      <c r="AK1318">
        <f>IF(ISNUMBER(VLOOKUP($A1318,'[1]F-F_Research_Data_Factors_weekl'!$G$6:$J$4822,2,0)),VLOOKUP($A1318,'[1]F-F_Research_Data_Factors_weekl'!$G$6:$J$4822,2,0),AK1319)</f>
        <v>4539.6889539580025</v>
      </c>
      <c r="AL1318">
        <f>IF(ISNUMBER(VLOOKUP($A1318,'[1]F-F_Research_Data_Factors_weekl'!$G$6:$J$4822,3,0)),VLOOKUP($A1318,'[1]F-F_Research_Data_Factors_weekl'!$G$6:$J$4822,3,0),AL1319)</f>
        <v>289.54376774071591</v>
      </c>
      <c r="AM1318">
        <f>IF(ISNUMBER(VLOOKUP($A1318,'[1]F-F_Research_Data_Factors_weekl'!$G$6:$J$4822,4,0)),VLOOKUP($A1318,'[1]F-F_Research_Data_Factors_weekl'!$G$6:$J$4822,4,0),AM1319)</f>
        <v>2323.9068085553381</v>
      </c>
    </row>
    <row r="1319" spans="1:39" x14ac:dyDescent="0.25">
      <c r="A1319" s="14">
        <v>34215</v>
      </c>
      <c r="B1319">
        <v>3633.93</v>
      </c>
      <c r="C1319">
        <v>461.34</v>
      </c>
      <c r="D1319">
        <v>749.71</v>
      </c>
      <c r="E1319">
        <v>4125.59</v>
      </c>
      <c r="F1319">
        <v>1925.16</v>
      </c>
      <c r="G1319">
        <v>21116.21</v>
      </c>
      <c r="H1319">
        <v>1698.67</v>
      </c>
      <c r="I1319">
        <v>7512.13</v>
      </c>
      <c r="J1319">
        <v>3.702</v>
      </c>
      <c r="K1319">
        <v>4.6370000000000005</v>
      </c>
      <c r="L1319">
        <v>5.2960000000000003</v>
      </c>
      <c r="M1319">
        <v>5.944</v>
      </c>
      <c r="N1319">
        <v>92.08</v>
      </c>
      <c r="O1319">
        <v>1.1893</v>
      </c>
      <c r="P1319">
        <v>104.69</v>
      </c>
      <c r="Q1319">
        <v>1.532</v>
      </c>
      <c r="R1319">
        <v>0.64900000000000002</v>
      </c>
      <c r="S1319">
        <v>0.54430000000000001</v>
      </c>
      <c r="T1319">
        <v>1.4219999999999999</v>
      </c>
      <c r="U1319">
        <v>7.0830000000000002</v>
      </c>
      <c r="V1319">
        <v>7.9992999999999999</v>
      </c>
      <c r="W1319">
        <v>31.38</v>
      </c>
      <c r="X1319">
        <v>2.5488</v>
      </c>
      <c r="Y1319">
        <v>3.375</v>
      </c>
      <c r="Z1319">
        <v>3.1139999999999999</v>
      </c>
      <c r="AA1319">
        <v>55.4</v>
      </c>
      <c r="AB1319">
        <v>4.5209999999999999</v>
      </c>
      <c r="AC1319">
        <v>76.25</v>
      </c>
      <c r="AD1319">
        <v>121.6</v>
      </c>
      <c r="AE1319">
        <v>365.3</v>
      </c>
      <c r="AF1319">
        <v>17.73</v>
      </c>
      <c r="AG1319">
        <v>661</v>
      </c>
      <c r="AH1319">
        <v>229.5</v>
      </c>
      <c r="AI1319">
        <v>9.11</v>
      </c>
      <c r="AJ1319">
        <v>301.75</v>
      </c>
      <c r="AK1319">
        <f>IF(ISNUMBER(VLOOKUP($A1319,'[1]F-F_Research_Data_Factors_weekl'!$G$6:$J$4822,2,0)),VLOOKUP($A1319,'[1]F-F_Research_Data_Factors_weekl'!$G$6:$J$4822,2,0),AK1320)</f>
        <v>4549.2423629201348</v>
      </c>
      <c r="AL1319">
        <f>IF(ISNUMBER(VLOOKUP($A1319,'[1]F-F_Research_Data_Factors_weekl'!$G$6:$J$4822,3,0)),VLOOKUP($A1319,'[1]F-F_Research_Data_Factors_weekl'!$G$6:$J$4822,3,0),AL1320)</f>
        <v>292.17332768992526</v>
      </c>
      <c r="AM1319">
        <f>IF(ISNUMBER(VLOOKUP($A1319,'[1]F-F_Research_Data_Factors_weekl'!$G$6:$J$4822,4,0)),VLOOKUP($A1319,'[1]F-F_Research_Data_Factors_weekl'!$G$6:$J$4822,4,0),AM1320)</f>
        <v>2310.0465293790635</v>
      </c>
    </row>
    <row r="1320" spans="1:39" x14ac:dyDescent="0.25">
      <c r="A1320" s="14">
        <v>34208</v>
      </c>
      <c r="B1320">
        <v>3640.63</v>
      </c>
      <c r="C1320">
        <v>460.54</v>
      </c>
      <c r="D1320">
        <v>734.07</v>
      </c>
      <c r="E1320">
        <v>4133.3999999999996</v>
      </c>
      <c r="F1320">
        <v>1904.6</v>
      </c>
      <c r="G1320">
        <v>20791.68</v>
      </c>
      <c r="H1320">
        <v>1670.54</v>
      </c>
      <c r="I1320">
        <v>7422.98</v>
      </c>
      <c r="J1320">
        <v>3.8839999999999999</v>
      </c>
      <c r="K1320">
        <v>4.8460000000000001</v>
      </c>
      <c r="L1320">
        <v>5.49</v>
      </c>
      <c r="M1320">
        <v>6.1340000000000003</v>
      </c>
      <c r="N1320">
        <v>93.3</v>
      </c>
      <c r="O1320">
        <v>1.1655</v>
      </c>
      <c r="P1320">
        <v>103.8</v>
      </c>
      <c r="Q1320">
        <v>1.5044999999999999</v>
      </c>
      <c r="R1320">
        <v>0.6663</v>
      </c>
      <c r="S1320">
        <v>0.55369999999999997</v>
      </c>
      <c r="T1320">
        <v>1.4685000000000001</v>
      </c>
      <c r="U1320">
        <v>7.2594000000000003</v>
      </c>
      <c r="V1320">
        <v>8.0673999999999992</v>
      </c>
      <c r="W1320">
        <v>31.656099999999999</v>
      </c>
      <c r="X1320">
        <v>2.5488</v>
      </c>
      <c r="Y1320">
        <v>3.3683000000000001</v>
      </c>
      <c r="Z1320">
        <v>3.1124999999999998</v>
      </c>
      <c r="AA1320">
        <v>56.22</v>
      </c>
      <c r="AB1320">
        <v>4.7489999999999997</v>
      </c>
      <c r="AC1320">
        <v>74.575000000000003</v>
      </c>
      <c r="AD1320">
        <v>122.55</v>
      </c>
      <c r="AE1320">
        <v>369.3</v>
      </c>
      <c r="AF1320">
        <v>18.8</v>
      </c>
      <c r="AG1320">
        <v>669</v>
      </c>
      <c r="AH1320">
        <v>234</v>
      </c>
      <c r="AI1320">
        <v>9.15</v>
      </c>
      <c r="AJ1320">
        <v>301.25</v>
      </c>
      <c r="AK1320">
        <f>IF(ISNUMBER(VLOOKUP($A1320,'[1]F-F_Research_Data_Factors_weekl'!$G$6:$J$4822,2,0)),VLOOKUP($A1320,'[1]F-F_Research_Data_Factors_weekl'!$G$6:$J$4822,2,0),AK1321)</f>
        <v>4521.6602354836841</v>
      </c>
      <c r="AL1320">
        <f>IF(ISNUMBER(VLOOKUP($A1320,'[1]F-F_Research_Data_Factors_weekl'!$G$6:$J$4822,3,0)),VLOOKUP($A1320,'[1]F-F_Research_Data_Factors_weekl'!$G$6:$J$4822,3,0),AL1321)</f>
        <v>288.33842661593332</v>
      </c>
      <c r="AM1320">
        <f>IF(ISNUMBER(VLOOKUP($A1320,'[1]F-F_Research_Data_Factors_weekl'!$G$6:$J$4822,4,0)),VLOOKUP($A1320,'[1]F-F_Research_Data_Factors_weekl'!$G$6:$J$4822,4,0),AM1321)</f>
        <v>2324.4581700332697</v>
      </c>
    </row>
    <row r="1321" spans="1:39" x14ac:dyDescent="0.25">
      <c r="A1321" s="14">
        <v>34201</v>
      </c>
      <c r="B1321">
        <v>3615.48</v>
      </c>
      <c r="C1321">
        <v>456.16</v>
      </c>
      <c r="D1321">
        <v>730.96</v>
      </c>
      <c r="E1321">
        <v>4077.18</v>
      </c>
      <c r="F1321">
        <v>1922.68</v>
      </c>
      <c r="G1321">
        <v>20607.259999999998</v>
      </c>
      <c r="H1321">
        <v>1659.19</v>
      </c>
      <c r="I1321">
        <v>7545.36</v>
      </c>
      <c r="J1321">
        <v>3.919</v>
      </c>
      <c r="K1321">
        <v>4.9580000000000002</v>
      </c>
      <c r="L1321">
        <v>5.617</v>
      </c>
      <c r="M1321">
        <v>6.2169999999999996</v>
      </c>
      <c r="N1321">
        <v>93.38</v>
      </c>
      <c r="O1321">
        <v>1.1629</v>
      </c>
      <c r="P1321">
        <v>104.43</v>
      </c>
      <c r="Q1321">
        <v>1.5150000000000001</v>
      </c>
      <c r="R1321">
        <v>0.67659999999999998</v>
      </c>
      <c r="S1321">
        <v>0.5544</v>
      </c>
      <c r="T1321">
        <v>1.4685000000000001</v>
      </c>
      <c r="U1321">
        <v>7.2605000000000004</v>
      </c>
      <c r="V1321">
        <v>7.9634999999999998</v>
      </c>
      <c r="W1321">
        <v>31.35</v>
      </c>
      <c r="X1321">
        <v>2.5531999999999999</v>
      </c>
      <c r="Y1321">
        <v>3.3559999999999999</v>
      </c>
      <c r="Z1321">
        <v>3.1110000000000002</v>
      </c>
      <c r="AA1321">
        <v>55.03</v>
      </c>
      <c r="AB1321">
        <v>4.798</v>
      </c>
      <c r="AC1321">
        <v>75</v>
      </c>
      <c r="AD1321">
        <v>118.6</v>
      </c>
      <c r="AE1321">
        <v>373.4</v>
      </c>
      <c r="AF1321">
        <v>18.09</v>
      </c>
      <c r="AG1321">
        <v>663.5</v>
      </c>
      <c r="AH1321">
        <v>236.75</v>
      </c>
      <c r="AI1321">
        <v>9.1199999999999992</v>
      </c>
      <c r="AJ1321">
        <v>310.5</v>
      </c>
      <c r="AK1321">
        <f>IF(ISNUMBER(VLOOKUP($A1321,'[1]F-F_Research_Data_Factors_weekl'!$G$6:$J$4822,2,0)),VLOOKUP($A1321,'[1]F-F_Research_Data_Factors_weekl'!$G$6:$J$4822,2,0),AK1322)</f>
        <v>4487.5548188603452</v>
      </c>
      <c r="AL1321">
        <f>IF(ISNUMBER(VLOOKUP($A1321,'[1]F-F_Research_Data_Factors_weekl'!$G$6:$J$4822,3,0)),VLOOKUP($A1321,'[1]F-F_Research_Data_Factors_weekl'!$G$6:$J$4822,3,0),AL1322)</f>
        <v>289.23505528732403</v>
      </c>
      <c r="AM1321">
        <f>IF(ISNUMBER(VLOOKUP($A1321,'[1]F-F_Research_Data_Factors_weekl'!$G$6:$J$4822,4,0)),VLOOKUP($A1321,'[1]F-F_Research_Data_Factors_weekl'!$G$6:$J$4822,4,0),AM1322)</f>
        <v>2304.1813739425752</v>
      </c>
    </row>
    <row r="1322" spans="1:39" x14ac:dyDescent="0.25">
      <c r="A1322" s="14">
        <v>34194</v>
      </c>
      <c r="B1322">
        <v>3569.65</v>
      </c>
      <c r="C1322">
        <v>450.14</v>
      </c>
      <c r="D1322">
        <v>718.26</v>
      </c>
      <c r="E1322">
        <v>4014.62</v>
      </c>
      <c r="F1322">
        <v>1906.58</v>
      </c>
      <c r="G1322">
        <v>20745.169999999998</v>
      </c>
      <c r="H1322">
        <v>1683.08</v>
      </c>
      <c r="I1322">
        <v>7392.25</v>
      </c>
      <c r="J1322">
        <v>3.9649999999999999</v>
      </c>
      <c r="K1322">
        <v>5.0549999999999997</v>
      </c>
      <c r="L1322">
        <v>5.7130000000000001</v>
      </c>
      <c r="M1322">
        <v>6.3479999999999999</v>
      </c>
      <c r="N1322">
        <v>95.13</v>
      </c>
      <c r="O1322">
        <v>1.1323000000000001</v>
      </c>
      <c r="P1322">
        <v>101.85</v>
      </c>
      <c r="Q1322">
        <v>1.46</v>
      </c>
      <c r="R1322">
        <v>0.67700000000000005</v>
      </c>
      <c r="S1322">
        <v>0.55220000000000002</v>
      </c>
      <c r="T1322">
        <v>1.5245</v>
      </c>
      <c r="U1322">
        <v>7.46</v>
      </c>
      <c r="V1322">
        <v>8.1869999999999994</v>
      </c>
      <c r="W1322">
        <v>31.4</v>
      </c>
      <c r="X1322">
        <v>2.5529999999999999</v>
      </c>
      <c r="Y1322">
        <v>3.3725000000000001</v>
      </c>
      <c r="Z1322">
        <v>3.1030000000000002</v>
      </c>
      <c r="AA1322">
        <v>54.84</v>
      </c>
      <c r="AB1322">
        <v>4.62</v>
      </c>
      <c r="AC1322">
        <v>74.75</v>
      </c>
      <c r="AD1322">
        <v>116.55</v>
      </c>
      <c r="AE1322">
        <v>369.3</v>
      </c>
      <c r="AF1322">
        <v>18.14</v>
      </c>
      <c r="AG1322">
        <v>653</v>
      </c>
      <c r="AH1322">
        <v>238.75</v>
      </c>
      <c r="AI1322">
        <v>9.3699999999999992</v>
      </c>
      <c r="AJ1322">
        <v>307</v>
      </c>
      <c r="AK1322">
        <f>IF(ISNUMBER(VLOOKUP($A1322,'[1]F-F_Research_Data_Factors_weekl'!$G$6:$J$4822,2,0)),VLOOKUP($A1322,'[1]F-F_Research_Data_Factors_weekl'!$G$6:$J$4822,2,0),AK1323)</f>
        <v>4425.5964683040884</v>
      </c>
      <c r="AL1322">
        <f>IF(ISNUMBER(VLOOKUP($A1322,'[1]F-F_Research_Data_Factors_weekl'!$G$6:$J$4822,3,0)),VLOOKUP($A1322,'[1]F-F_Research_Data_Factors_weekl'!$G$6:$J$4822,3,0),AL1323)</f>
        <v>288.97497780729748</v>
      </c>
      <c r="AM1322">
        <f>IF(ISNUMBER(VLOOKUP($A1322,'[1]F-F_Research_Data_Factors_weekl'!$G$6:$J$4822,4,0)),VLOOKUP($A1322,'[1]F-F_Research_Data_Factors_weekl'!$G$6:$J$4822,4,0),AM1323)</f>
        <v>2335.0034190743568</v>
      </c>
    </row>
    <row r="1323" spans="1:39" x14ac:dyDescent="0.25">
      <c r="A1323" s="14">
        <v>34187</v>
      </c>
      <c r="B1323">
        <v>3560.43</v>
      </c>
      <c r="C1323">
        <v>448.68</v>
      </c>
      <c r="D1323">
        <v>718.08</v>
      </c>
      <c r="E1323">
        <v>3959.96</v>
      </c>
      <c r="F1323">
        <v>1869.38</v>
      </c>
      <c r="G1323">
        <v>20357.939999999999</v>
      </c>
      <c r="H1323">
        <v>1654.59</v>
      </c>
      <c r="I1323">
        <v>7396.77</v>
      </c>
      <c r="J1323">
        <v>4.0839999999999996</v>
      </c>
      <c r="K1323">
        <v>5.149</v>
      </c>
      <c r="L1323">
        <v>5.8339999999999996</v>
      </c>
      <c r="M1323">
        <v>6.5259999999999998</v>
      </c>
      <c r="N1323">
        <v>94.14</v>
      </c>
      <c r="O1323">
        <v>1.1446000000000001</v>
      </c>
      <c r="P1323">
        <v>104.4</v>
      </c>
      <c r="Q1323">
        <v>1.4990000000000001</v>
      </c>
      <c r="R1323">
        <v>0.68110000000000004</v>
      </c>
      <c r="S1323">
        <v>0.55059999999999998</v>
      </c>
      <c r="T1323">
        <v>1.5024999999999999</v>
      </c>
      <c r="U1323">
        <v>7.3780999999999999</v>
      </c>
      <c r="V1323">
        <v>7.9824000000000002</v>
      </c>
      <c r="W1323">
        <v>31.4</v>
      </c>
      <c r="X1323">
        <v>2.5510000000000002</v>
      </c>
      <c r="Y1323">
        <v>3.3650000000000002</v>
      </c>
      <c r="Z1323">
        <v>3.1124999999999998</v>
      </c>
      <c r="AA1323">
        <v>55.95</v>
      </c>
      <c r="AB1323">
        <v>4.5780000000000003</v>
      </c>
      <c r="AC1323">
        <v>76.625</v>
      </c>
      <c r="AD1323">
        <v>117.15</v>
      </c>
      <c r="AE1323">
        <v>376.5</v>
      </c>
      <c r="AF1323">
        <v>17.27</v>
      </c>
      <c r="AG1323">
        <v>683.5</v>
      </c>
      <c r="AH1323">
        <v>241</v>
      </c>
      <c r="AI1323">
        <v>10.039999999999999</v>
      </c>
      <c r="AJ1323">
        <v>309</v>
      </c>
      <c r="AK1323">
        <f>IF(ISNUMBER(VLOOKUP($A1323,'[1]F-F_Research_Data_Factors_weekl'!$G$6:$J$4822,2,0)),VLOOKUP($A1323,'[1]F-F_Research_Data_Factors_weekl'!$G$6:$J$4822,2,0),AK1324)</f>
        <v>4411.4797331579821</v>
      </c>
      <c r="AL1323">
        <f>IF(ISNUMBER(VLOOKUP($A1323,'[1]F-F_Research_Data_Factors_weekl'!$G$6:$J$4822,3,0)),VLOOKUP($A1323,'[1]F-F_Research_Data_Factors_weekl'!$G$6:$J$4822,3,0),AL1324)</f>
        <v>289.17740198868955</v>
      </c>
      <c r="AM1323">
        <f>IF(ISNUMBER(VLOOKUP($A1323,'[1]F-F_Research_Data_Factors_weekl'!$G$6:$J$4822,4,0)),VLOOKUP($A1323,'[1]F-F_Research_Data_Factors_weekl'!$G$6:$J$4822,4,0),AM1324)</f>
        <v>2314.175836545448</v>
      </c>
    </row>
    <row r="1324" spans="1:39" x14ac:dyDescent="0.25">
      <c r="A1324" s="14">
        <v>34180</v>
      </c>
      <c r="B1324">
        <v>3539.47</v>
      </c>
      <c r="C1324">
        <v>448.13</v>
      </c>
      <c r="D1324">
        <v>704.7</v>
      </c>
      <c r="E1324">
        <v>3967.23</v>
      </c>
      <c r="F1324">
        <v>1803.23</v>
      </c>
      <c r="G1324">
        <v>20380.14</v>
      </c>
      <c r="H1324">
        <v>1659.91</v>
      </c>
      <c r="I1324">
        <v>6988.96</v>
      </c>
      <c r="J1324">
        <v>4.1269999999999998</v>
      </c>
      <c r="K1324">
        <v>5.1459999999999999</v>
      </c>
      <c r="L1324">
        <v>5.8070000000000004</v>
      </c>
      <c r="M1324">
        <v>6.5640000000000001</v>
      </c>
      <c r="N1324">
        <v>95.37</v>
      </c>
      <c r="O1324">
        <v>1.1259000000000001</v>
      </c>
      <c r="P1324">
        <v>105.1</v>
      </c>
      <c r="Q1324">
        <v>1.4824999999999999</v>
      </c>
      <c r="R1324">
        <v>0.69</v>
      </c>
      <c r="S1324">
        <v>0.55389999999999995</v>
      </c>
      <c r="T1324">
        <v>1.524</v>
      </c>
      <c r="U1324">
        <v>7.4649999999999999</v>
      </c>
      <c r="V1324">
        <v>8.2565000000000008</v>
      </c>
      <c r="W1324">
        <v>31.55</v>
      </c>
      <c r="X1324">
        <v>2.5629999999999997</v>
      </c>
      <c r="Y1324">
        <v>3.3849999999999998</v>
      </c>
      <c r="Z1324">
        <v>3.117</v>
      </c>
      <c r="AA1324">
        <v>59.62</v>
      </c>
      <c r="AB1324">
        <v>5.4080000000000004</v>
      </c>
      <c r="AC1324">
        <v>75.849999999999994</v>
      </c>
      <c r="AD1324">
        <v>117.5</v>
      </c>
      <c r="AE1324">
        <v>407</v>
      </c>
      <c r="AF1324">
        <v>17.88</v>
      </c>
      <c r="AG1324">
        <v>685.5</v>
      </c>
      <c r="AH1324">
        <v>235.75</v>
      </c>
      <c r="AI1324">
        <v>9.36</v>
      </c>
      <c r="AJ1324">
        <v>304</v>
      </c>
      <c r="AK1324">
        <f>IF(ISNUMBER(VLOOKUP($A1324,'[1]F-F_Research_Data_Factors_weekl'!$G$6:$J$4822,2,0)),VLOOKUP($A1324,'[1]F-F_Research_Data_Factors_weekl'!$G$6:$J$4822,2,0),AK1325)</f>
        <v>4392.1542544384529</v>
      </c>
      <c r="AL1324">
        <f>IF(ISNUMBER(VLOOKUP($A1324,'[1]F-F_Research_Data_Factors_weekl'!$G$6:$J$4822,3,0)),VLOOKUP($A1324,'[1]F-F_Research_Data_Factors_weekl'!$G$6:$J$4822,3,0),AL1325)</f>
        <v>288.05399142214321</v>
      </c>
      <c r="AM1324">
        <f>IF(ISNUMBER(VLOOKUP($A1324,'[1]F-F_Research_Data_Factors_weekl'!$G$6:$J$4822,4,0)),VLOOKUP($A1324,'[1]F-F_Research_Data_Factors_weekl'!$G$6:$J$4822,4,0),AM1325)</f>
        <v>2331.19354945648</v>
      </c>
    </row>
    <row r="1325" spans="1:39" x14ac:dyDescent="0.25">
      <c r="A1325" s="14">
        <v>34173</v>
      </c>
      <c r="B1325">
        <v>3546.74</v>
      </c>
      <c r="C1325">
        <v>447.1</v>
      </c>
      <c r="D1325">
        <v>700.24</v>
      </c>
      <c r="E1325">
        <v>3830.19</v>
      </c>
      <c r="F1325">
        <v>1830.83</v>
      </c>
      <c r="G1325">
        <v>19734.57</v>
      </c>
      <c r="H1325">
        <v>1609.33</v>
      </c>
      <c r="I1325">
        <v>6750.33</v>
      </c>
      <c r="J1325">
        <v>4.2</v>
      </c>
      <c r="K1325">
        <v>5.2519999999999998</v>
      </c>
      <c r="L1325">
        <v>5.931</v>
      </c>
      <c r="M1325">
        <v>6.6989999999999998</v>
      </c>
      <c r="N1325">
        <v>94.57</v>
      </c>
      <c r="O1325">
        <v>1.1456999999999999</v>
      </c>
      <c r="P1325">
        <v>107.07</v>
      </c>
      <c r="Q1325">
        <v>1.5044999999999999</v>
      </c>
      <c r="R1325">
        <v>0.67959999999999998</v>
      </c>
      <c r="S1325">
        <v>0.5514</v>
      </c>
      <c r="T1325">
        <v>1.5205</v>
      </c>
      <c r="U1325">
        <v>7.3434999999999997</v>
      </c>
      <c r="V1325">
        <v>8.1024999999999991</v>
      </c>
      <c r="W1325">
        <v>31.625</v>
      </c>
      <c r="X1325">
        <v>2.5659999999999998</v>
      </c>
      <c r="Y1325">
        <v>3.3475000000000001</v>
      </c>
      <c r="Z1325">
        <v>3.1230000000000002</v>
      </c>
      <c r="AA1325">
        <v>61.05</v>
      </c>
      <c r="AB1325">
        <v>4.9610000000000003</v>
      </c>
      <c r="AC1325">
        <v>73.75</v>
      </c>
      <c r="AD1325">
        <v>118.7</v>
      </c>
      <c r="AE1325">
        <v>390</v>
      </c>
      <c r="AF1325">
        <v>17.75</v>
      </c>
      <c r="AG1325">
        <v>727.5</v>
      </c>
      <c r="AH1325">
        <v>244</v>
      </c>
      <c r="AI1325">
        <v>9.6</v>
      </c>
      <c r="AJ1325">
        <v>314</v>
      </c>
      <c r="AK1325">
        <f>IF(ISNUMBER(VLOOKUP($A1325,'[1]F-F_Research_Data_Factors_weekl'!$G$6:$J$4822,2,0)),VLOOKUP($A1325,'[1]F-F_Research_Data_Factors_weekl'!$G$6:$J$4822,2,0),AK1326)</f>
        <v>4374.6556319108095</v>
      </c>
      <c r="AL1325">
        <f>IF(ISNUMBER(VLOOKUP($A1325,'[1]F-F_Research_Data_Factors_weekl'!$G$6:$J$4822,3,0)),VLOOKUP($A1325,'[1]F-F_Research_Data_Factors_weekl'!$G$6:$J$4822,3,0),AL1326)</f>
        <v>287.68000741250694</v>
      </c>
      <c r="AM1325">
        <f>IF(ISNUMBER(VLOOKUP($A1325,'[1]F-F_Research_Data_Factors_weekl'!$G$6:$J$4822,4,0)),VLOOKUP($A1325,'[1]F-F_Research_Data_Factors_weekl'!$G$6:$J$4822,4,0),AM1326)</f>
        <v>2316.8292083646193</v>
      </c>
    </row>
    <row r="1326" spans="1:39" x14ac:dyDescent="0.25">
      <c r="A1326" s="14">
        <v>34166</v>
      </c>
      <c r="B1326">
        <v>3528.29</v>
      </c>
      <c r="C1326">
        <v>445.75</v>
      </c>
      <c r="D1326">
        <v>699.73</v>
      </c>
      <c r="E1326">
        <v>3901.79</v>
      </c>
      <c r="F1326">
        <v>1813.46</v>
      </c>
      <c r="G1326">
        <v>20331.53</v>
      </c>
      <c r="H1326">
        <v>1652.88</v>
      </c>
      <c r="I1326">
        <v>6925.22</v>
      </c>
      <c r="J1326">
        <v>3.964</v>
      </c>
      <c r="K1326">
        <v>4.9809999999999999</v>
      </c>
      <c r="L1326">
        <v>5.6870000000000003</v>
      </c>
      <c r="M1326">
        <v>6.5389999999999997</v>
      </c>
      <c r="N1326">
        <v>94.6</v>
      </c>
      <c r="O1326">
        <v>1.1433</v>
      </c>
      <c r="P1326">
        <v>107.55</v>
      </c>
      <c r="Q1326">
        <v>1.4864999999999999</v>
      </c>
      <c r="R1326">
        <v>0.67949999999999999</v>
      </c>
      <c r="S1326">
        <v>0.5484</v>
      </c>
      <c r="T1326">
        <v>1.506</v>
      </c>
      <c r="U1326">
        <v>7.3250000000000002</v>
      </c>
      <c r="V1326">
        <v>7.9870000000000001</v>
      </c>
      <c r="W1326">
        <v>31.623200000000001</v>
      </c>
      <c r="X1326">
        <v>2.569</v>
      </c>
      <c r="Y1326">
        <v>3.3525</v>
      </c>
      <c r="Z1326">
        <v>3.1240000000000001</v>
      </c>
      <c r="AA1326">
        <v>59</v>
      </c>
      <c r="AB1326">
        <v>5.05</v>
      </c>
      <c r="AC1326">
        <v>72.474999999999994</v>
      </c>
      <c r="AD1326">
        <v>115.2</v>
      </c>
      <c r="AE1326">
        <v>392.9</v>
      </c>
      <c r="AF1326">
        <v>17.21</v>
      </c>
      <c r="AG1326">
        <v>724.5</v>
      </c>
      <c r="AH1326">
        <v>235.5</v>
      </c>
      <c r="AI1326">
        <v>9.8000000000000007</v>
      </c>
      <c r="AJ1326">
        <v>291.25</v>
      </c>
      <c r="AK1326">
        <f>IF(ISNUMBER(VLOOKUP($A1326,'[1]F-F_Research_Data_Factors_weekl'!$G$6:$J$4822,2,0)),VLOOKUP($A1326,'[1]F-F_Research_Data_Factors_weekl'!$G$6:$J$4822,2,0),AK1327)</f>
        <v>4378.5963686425875</v>
      </c>
      <c r="AL1326">
        <f>IF(ISNUMBER(VLOOKUP($A1326,'[1]F-F_Research_Data_Factors_weekl'!$G$6:$J$4822,3,0)),VLOOKUP($A1326,'[1]F-F_Research_Data_Factors_weekl'!$G$6:$J$4822,3,0),AL1327)</f>
        <v>290.43917961888633</v>
      </c>
      <c r="AM1326">
        <f>IF(ISNUMBER(VLOOKUP($A1326,'[1]F-F_Research_Data_Factors_weekl'!$G$6:$J$4822,4,0)),VLOOKUP($A1326,'[1]F-F_Research_Data_Factors_weekl'!$G$6:$J$4822,4,0),AM1327)</f>
        <v>2306.4501825431753</v>
      </c>
    </row>
    <row r="1327" spans="1:39" x14ac:dyDescent="0.25">
      <c r="A1327" s="14">
        <v>34159</v>
      </c>
      <c r="B1327">
        <v>3521.06</v>
      </c>
      <c r="C1327">
        <v>448.13</v>
      </c>
      <c r="D1327">
        <v>705.81</v>
      </c>
      <c r="E1327">
        <v>3927.43</v>
      </c>
      <c r="F1327">
        <v>1797.41</v>
      </c>
      <c r="G1327">
        <v>19877.39</v>
      </c>
      <c r="H1327">
        <v>1608.62</v>
      </c>
      <c r="I1327">
        <v>7070.61</v>
      </c>
      <c r="J1327">
        <v>3.9740000000000002</v>
      </c>
      <c r="K1327">
        <v>4.992</v>
      </c>
      <c r="L1327">
        <v>5.7370000000000001</v>
      </c>
      <c r="M1327">
        <v>6.6370000000000005</v>
      </c>
      <c r="N1327">
        <v>95.01</v>
      </c>
      <c r="O1327">
        <v>1.1527000000000001</v>
      </c>
      <c r="P1327">
        <v>110</v>
      </c>
      <c r="Q1327">
        <v>1.4809999999999999</v>
      </c>
      <c r="R1327">
        <v>0.68100000000000005</v>
      </c>
      <c r="S1327">
        <v>0.55000000000000004</v>
      </c>
      <c r="T1327">
        <v>1.532</v>
      </c>
      <c r="U1327">
        <v>7.3315000000000001</v>
      </c>
      <c r="V1327">
        <v>8.0020000000000007</v>
      </c>
      <c r="W1327">
        <v>31.6234</v>
      </c>
      <c r="X1327">
        <v>2.5735000000000001</v>
      </c>
      <c r="Y1327">
        <v>3.3412999999999999</v>
      </c>
      <c r="Z1327">
        <v>3.1240000000000001</v>
      </c>
      <c r="AA1327">
        <v>59.22</v>
      </c>
      <c r="AB1327">
        <v>5.0030000000000001</v>
      </c>
      <c r="AC1327">
        <v>74.5</v>
      </c>
      <c r="AD1327">
        <v>120.6</v>
      </c>
      <c r="AE1327">
        <v>392.3</v>
      </c>
      <c r="AF1327">
        <v>17.89</v>
      </c>
      <c r="AG1327">
        <v>710</v>
      </c>
      <c r="AH1327">
        <v>234.5</v>
      </c>
      <c r="AI1327">
        <v>10.25</v>
      </c>
      <c r="AJ1327">
        <v>296.25</v>
      </c>
      <c r="AK1327">
        <f>IF(ISNUMBER(VLOOKUP($A1327,'[1]F-F_Research_Data_Factors_weekl'!$G$6:$J$4822,2,0)),VLOOKUP($A1327,'[1]F-F_Research_Data_Factors_weekl'!$G$6:$J$4822,2,0),AK1328)</f>
        <v>4395.7397536819471</v>
      </c>
      <c r="AL1327">
        <f>IF(ISNUMBER(VLOOKUP($A1327,'[1]F-F_Research_Data_Factors_weekl'!$G$6:$J$4822,3,0)),VLOOKUP($A1327,'[1]F-F_Research_Data_Factors_weekl'!$G$6:$J$4822,3,0),AL1328)</f>
        <v>287.82001746000032</v>
      </c>
      <c r="AM1327">
        <f>IF(ISNUMBER(VLOOKUP($A1327,'[1]F-F_Research_Data_Factors_weekl'!$G$6:$J$4822,4,0)),VLOOKUP($A1327,'[1]F-F_Research_Data_Factors_weekl'!$G$6:$J$4822,4,0),AM1328)</f>
        <v>2284.9714509046712</v>
      </c>
    </row>
    <row r="1328" spans="1:39" x14ac:dyDescent="0.25">
      <c r="A1328" s="14">
        <v>34152</v>
      </c>
      <c r="B1328">
        <v>3483.97</v>
      </c>
      <c r="C1328">
        <v>445.84</v>
      </c>
      <c r="D1328">
        <v>704.49</v>
      </c>
      <c r="E1328">
        <v>3997.72</v>
      </c>
      <c r="F1328">
        <v>1697.81</v>
      </c>
      <c r="G1328">
        <v>19621.46</v>
      </c>
      <c r="H1328">
        <v>1586.03</v>
      </c>
      <c r="I1328">
        <v>7217.93</v>
      </c>
      <c r="J1328">
        <v>3.927</v>
      </c>
      <c r="K1328">
        <v>4.9749999999999996</v>
      </c>
      <c r="L1328">
        <v>5.7439999999999998</v>
      </c>
      <c r="M1328">
        <v>6.6630000000000003</v>
      </c>
      <c r="N1328">
        <v>93.49</v>
      </c>
      <c r="O1328">
        <v>1.1752</v>
      </c>
      <c r="P1328">
        <v>108.6</v>
      </c>
      <c r="Q1328">
        <v>1.508</v>
      </c>
      <c r="R1328">
        <v>0.67200000000000004</v>
      </c>
      <c r="S1328">
        <v>0.54339999999999999</v>
      </c>
      <c r="T1328">
        <v>1.512</v>
      </c>
      <c r="U1328">
        <v>7.1905999999999999</v>
      </c>
      <c r="V1328">
        <v>7.7315000000000005</v>
      </c>
      <c r="W1328">
        <v>31.45</v>
      </c>
      <c r="X1328">
        <v>2.5745</v>
      </c>
      <c r="Y1328">
        <v>3.3370000000000002</v>
      </c>
      <c r="Z1328">
        <v>3.1230000000000002</v>
      </c>
      <c r="AA1328">
        <v>53.75</v>
      </c>
      <c r="AB1328">
        <v>4.8609999999999998</v>
      </c>
      <c r="AC1328">
        <v>75.45</v>
      </c>
      <c r="AD1328">
        <v>124.25</v>
      </c>
      <c r="AE1328">
        <v>386.7</v>
      </c>
      <c r="AF1328">
        <v>17.95</v>
      </c>
      <c r="AG1328">
        <v>664</v>
      </c>
      <c r="AH1328">
        <v>231.5</v>
      </c>
      <c r="AI1328">
        <v>10.64</v>
      </c>
      <c r="AJ1328">
        <v>302.25</v>
      </c>
      <c r="AK1328">
        <f>IF(ISNUMBER(VLOOKUP($A1328,'[1]F-F_Research_Data_Factors_weekl'!$G$6:$J$4822,2,0)),VLOOKUP($A1328,'[1]F-F_Research_Data_Factors_weekl'!$G$6:$J$4822,2,0),AK1329)</f>
        <v>4378.2268462967604</v>
      </c>
      <c r="AL1328">
        <f>IF(ISNUMBER(VLOOKUP($A1328,'[1]F-F_Research_Data_Factors_weekl'!$G$6:$J$4822,3,0)),VLOOKUP($A1328,'[1]F-F_Research_Data_Factors_weekl'!$G$6:$J$4822,3,0),AL1329)</f>
        <v>288.83092569995011</v>
      </c>
      <c r="AM1328">
        <f>IF(ISNUMBER(VLOOKUP($A1328,'[1]F-F_Research_Data_Factors_weekl'!$G$6:$J$4822,4,0)),VLOOKUP($A1328,'[1]F-F_Research_Data_Factors_weekl'!$G$6:$J$4822,4,0),AM1329)</f>
        <v>2261.9000701887462</v>
      </c>
    </row>
    <row r="1329" spans="1:39" x14ac:dyDescent="0.25">
      <c r="A1329" s="14">
        <v>34145</v>
      </c>
      <c r="B1329">
        <v>3490.89</v>
      </c>
      <c r="C1329">
        <v>447.6</v>
      </c>
      <c r="D1329">
        <v>694.81</v>
      </c>
      <c r="E1329">
        <v>3991.77</v>
      </c>
      <c r="F1329">
        <v>1695.24</v>
      </c>
      <c r="G1329">
        <v>19659.57</v>
      </c>
      <c r="H1329">
        <v>1584.05</v>
      </c>
      <c r="I1329">
        <v>7014.08</v>
      </c>
      <c r="J1329">
        <v>4.0839999999999996</v>
      </c>
      <c r="K1329">
        <v>5.1109999999999998</v>
      </c>
      <c r="L1329">
        <v>5.8100000000000005</v>
      </c>
      <c r="M1329">
        <v>6.7</v>
      </c>
      <c r="N1329">
        <v>93.71</v>
      </c>
      <c r="O1329">
        <v>1.1752</v>
      </c>
      <c r="P1329">
        <v>106.25</v>
      </c>
      <c r="Q1329">
        <v>1.4769999999999999</v>
      </c>
      <c r="R1329">
        <v>0.67149999999999999</v>
      </c>
      <c r="S1329">
        <v>0.53800000000000003</v>
      </c>
      <c r="T1329">
        <v>1.5150000000000001</v>
      </c>
      <c r="U1329">
        <v>7.2325999999999997</v>
      </c>
      <c r="V1329">
        <v>7.859</v>
      </c>
      <c r="W1329">
        <v>31.626000000000001</v>
      </c>
      <c r="X1329">
        <v>2.5845000000000002</v>
      </c>
      <c r="Y1329">
        <v>3.3115000000000001</v>
      </c>
      <c r="Z1329">
        <v>3.1189999999999998</v>
      </c>
      <c r="AA1329">
        <v>55.5</v>
      </c>
      <c r="AB1329">
        <v>4.49</v>
      </c>
      <c r="AC1329">
        <v>74.55</v>
      </c>
      <c r="AD1329">
        <v>118.75</v>
      </c>
      <c r="AE1329">
        <v>377.2</v>
      </c>
      <c r="AF1329">
        <v>18.84</v>
      </c>
      <c r="AG1329">
        <v>619.75</v>
      </c>
      <c r="AH1329">
        <v>219</v>
      </c>
      <c r="AI1329">
        <v>9.98</v>
      </c>
      <c r="AJ1329">
        <v>282.75</v>
      </c>
      <c r="AK1329">
        <f>IF(ISNUMBER(VLOOKUP($A1329,'[1]F-F_Research_Data_Factors_weekl'!$G$6:$J$4822,2,0)),VLOOKUP($A1329,'[1]F-F_Research_Data_Factors_weekl'!$G$6:$J$4822,2,0),AK1330)</f>
        <v>4366.8729765577109</v>
      </c>
      <c r="AL1329">
        <f>IF(ISNUMBER(VLOOKUP($A1329,'[1]F-F_Research_Data_Factors_weekl'!$G$6:$J$4822,3,0)),VLOOKUP($A1329,'[1]F-F_Research_Data_Factors_weekl'!$G$6:$J$4822,3,0),AL1330)</f>
        <v>284.70273602755066</v>
      </c>
      <c r="AM1329">
        <f>IF(ISNUMBER(VLOOKUP($A1329,'[1]F-F_Research_Data_Factors_weekl'!$G$6:$J$4822,4,0)),VLOOKUP($A1329,'[1]F-F_Research_Data_Factors_weekl'!$G$6:$J$4822,4,0),AM1330)</f>
        <v>2258.7378372166427</v>
      </c>
    </row>
    <row r="1330" spans="1:39" x14ac:dyDescent="0.25">
      <c r="A1330" s="14">
        <v>34138</v>
      </c>
      <c r="B1330">
        <v>3494.77</v>
      </c>
      <c r="C1330">
        <v>443.68</v>
      </c>
      <c r="D1330">
        <v>689.59</v>
      </c>
      <c r="E1330">
        <v>3906.94</v>
      </c>
      <c r="F1330">
        <v>1686.9</v>
      </c>
      <c r="G1330">
        <v>19804.54</v>
      </c>
      <c r="H1330">
        <v>1587.32</v>
      </c>
      <c r="I1330">
        <v>7200.75</v>
      </c>
      <c r="J1330">
        <v>4.141</v>
      </c>
      <c r="K1330">
        <v>5.2039999999999997</v>
      </c>
      <c r="L1330">
        <v>5.9370000000000003</v>
      </c>
      <c r="M1330">
        <v>6.806</v>
      </c>
      <c r="N1330">
        <v>92.93</v>
      </c>
      <c r="O1330">
        <v>1.1879</v>
      </c>
      <c r="P1330">
        <v>109.6</v>
      </c>
      <c r="Q1330">
        <v>1.4984999999999999</v>
      </c>
      <c r="R1330">
        <v>0.67749999999999999</v>
      </c>
      <c r="S1330">
        <v>0.54239999999999999</v>
      </c>
      <c r="T1330">
        <v>1.5011999999999999</v>
      </c>
      <c r="U1330">
        <v>7.0919999999999996</v>
      </c>
      <c r="V1330">
        <v>7.5525000000000002</v>
      </c>
      <c r="W1330">
        <v>31.724799999999998</v>
      </c>
      <c r="X1330">
        <v>2.5720000000000001</v>
      </c>
      <c r="Y1330">
        <v>3.2471999999999999</v>
      </c>
      <c r="Z1330">
        <v>3.1164999999999998</v>
      </c>
      <c r="AA1330">
        <v>58.31</v>
      </c>
      <c r="AB1330">
        <v>4.2880000000000003</v>
      </c>
      <c r="AC1330">
        <v>76.724999999999994</v>
      </c>
      <c r="AD1330">
        <v>115</v>
      </c>
      <c r="AE1330">
        <v>371.3</v>
      </c>
      <c r="AF1330">
        <v>18.670000000000002</v>
      </c>
      <c r="AG1330">
        <v>605.25</v>
      </c>
      <c r="AH1330">
        <v>216.25</v>
      </c>
      <c r="AI1330">
        <v>10.050000000000001</v>
      </c>
      <c r="AJ1330">
        <v>278.5</v>
      </c>
      <c r="AK1330">
        <f>IF(ISNUMBER(VLOOKUP($A1330,'[1]F-F_Research_Data_Factors_weekl'!$G$6:$J$4822,2,0)),VLOOKUP($A1330,'[1]F-F_Research_Data_Factors_weekl'!$G$6:$J$4822,2,0),AK1331)</f>
        <v>4329.6380889923767</v>
      </c>
      <c r="AL1330">
        <f>IF(ISNUMBER(VLOOKUP($A1330,'[1]F-F_Research_Data_Factors_weekl'!$G$6:$J$4822,3,0)),VLOOKUP($A1330,'[1]F-F_Research_Data_Factors_weekl'!$G$6:$J$4822,3,0),AL1331)</f>
        <v>287.66569266196893</v>
      </c>
      <c r="AM1330">
        <f>IF(ISNUMBER(VLOOKUP($A1330,'[1]F-F_Research_Data_Factors_weekl'!$G$6:$J$4822,4,0)),VLOOKUP($A1330,'[1]F-F_Research_Data_Factors_weekl'!$G$6:$J$4822,4,0),AM1331)</f>
        <v>2246.159344885285</v>
      </c>
    </row>
    <row r="1331" spans="1:39" x14ac:dyDescent="0.25">
      <c r="A1331" s="14">
        <v>34131</v>
      </c>
      <c r="B1331">
        <v>3505.01</v>
      </c>
      <c r="C1331">
        <v>447.26</v>
      </c>
      <c r="D1331">
        <v>693.19</v>
      </c>
      <c r="E1331">
        <v>3866.49</v>
      </c>
      <c r="F1331">
        <v>1680.98</v>
      </c>
      <c r="G1331">
        <v>20500.95</v>
      </c>
      <c r="H1331">
        <v>1661.04</v>
      </c>
      <c r="I1331">
        <v>7266.74</v>
      </c>
      <c r="J1331">
        <v>4.1239999999999997</v>
      </c>
      <c r="K1331">
        <v>5.2089999999999996</v>
      </c>
      <c r="L1331">
        <v>5.9630000000000001</v>
      </c>
      <c r="M1331">
        <v>6.8029999999999999</v>
      </c>
      <c r="N1331">
        <v>90.44</v>
      </c>
      <c r="O1331">
        <v>1.2270000000000001</v>
      </c>
      <c r="P1331">
        <v>106.18</v>
      </c>
      <c r="Q1331">
        <v>1.522</v>
      </c>
      <c r="R1331">
        <v>0.67949999999999999</v>
      </c>
      <c r="S1331">
        <v>0.54259999999999997</v>
      </c>
      <c r="T1331">
        <v>1.4544999999999999</v>
      </c>
      <c r="U1331">
        <v>6.9006999999999996</v>
      </c>
      <c r="V1331">
        <v>7.2309000000000001</v>
      </c>
      <c r="W1331">
        <v>31.4</v>
      </c>
      <c r="X1331">
        <v>2.5724999999999998</v>
      </c>
      <c r="Y1331">
        <v>3.19</v>
      </c>
      <c r="Z1331">
        <v>3.1269999999999998</v>
      </c>
      <c r="AA1331">
        <v>58.47</v>
      </c>
      <c r="AB1331">
        <v>4.1929999999999996</v>
      </c>
      <c r="AC1331">
        <v>77.924999999999997</v>
      </c>
      <c r="AD1331">
        <v>106</v>
      </c>
      <c r="AE1331">
        <v>366.1</v>
      </c>
      <c r="AF1331">
        <v>18.98</v>
      </c>
      <c r="AG1331">
        <v>588.75</v>
      </c>
      <c r="AH1331">
        <v>215</v>
      </c>
      <c r="AI1331">
        <v>11.06</v>
      </c>
      <c r="AJ1331">
        <v>283.75</v>
      </c>
      <c r="AK1331">
        <f>IF(ISNUMBER(VLOOKUP($A1331,'[1]F-F_Research_Data_Factors_weekl'!$G$6:$J$4822,2,0)),VLOOKUP($A1331,'[1]F-F_Research_Data_Factors_weekl'!$G$6:$J$4822,2,0),AK1332)</f>
        <v>4355.3345629135665</v>
      </c>
      <c r="AL1331">
        <f>IF(ISNUMBER(VLOOKUP($A1331,'[1]F-F_Research_Data_Factors_weekl'!$G$6:$J$4822,3,0)),VLOOKUP($A1331,'[1]F-F_Research_Data_Factors_weekl'!$G$6:$J$4822,3,0),AL1332)</f>
        <v>286.66237435173781</v>
      </c>
      <c r="AM1331">
        <f>IF(ISNUMBER(VLOOKUP($A1331,'[1]F-F_Research_Data_Factors_weekl'!$G$6:$J$4822,4,0)),VLOOKUP($A1331,'[1]F-F_Research_Data_Factors_weekl'!$G$6:$J$4822,4,0),AM1332)</f>
        <v>2223.2597692618874</v>
      </c>
    </row>
    <row r="1332" spans="1:39" x14ac:dyDescent="0.25">
      <c r="A1332" s="14">
        <v>34124</v>
      </c>
      <c r="B1332">
        <v>3545.14</v>
      </c>
      <c r="C1332">
        <v>450.06</v>
      </c>
      <c r="D1332">
        <v>702.01</v>
      </c>
      <c r="E1332">
        <v>3894.63</v>
      </c>
      <c r="F1332">
        <v>1637.85</v>
      </c>
      <c r="G1332">
        <v>20882.240000000002</v>
      </c>
      <c r="H1332">
        <v>1671.7</v>
      </c>
      <c r="I1332">
        <v>7157.49</v>
      </c>
      <c r="J1332">
        <v>4.3079999999999998</v>
      </c>
      <c r="K1332">
        <v>5.3529999999999998</v>
      </c>
      <c r="L1332">
        <v>6.0890000000000004</v>
      </c>
      <c r="M1332">
        <v>6.9080000000000004</v>
      </c>
      <c r="N1332">
        <v>90.75</v>
      </c>
      <c r="O1332">
        <v>1.2273000000000001</v>
      </c>
      <c r="P1332">
        <v>107.79</v>
      </c>
      <c r="Q1332">
        <v>1.5089999999999999</v>
      </c>
      <c r="R1332">
        <v>0.67559999999999998</v>
      </c>
      <c r="S1332">
        <v>0.53790000000000004</v>
      </c>
      <c r="T1332">
        <v>1.4630000000000001</v>
      </c>
      <c r="U1332">
        <v>6.8985000000000003</v>
      </c>
      <c r="V1332">
        <v>7.3209999999999997</v>
      </c>
      <c r="W1332">
        <v>31.724799999999998</v>
      </c>
      <c r="X1332">
        <v>2.5569999999999999</v>
      </c>
      <c r="Y1332">
        <v>3.1875999999999998</v>
      </c>
      <c r="Z1332">
        <v>3.1269999999999998</v>
      </c>
      <c r="AA1332">
        <v>60.33</v>
      </c>
      <c r="AB1332">
        <v>4.4450000000000003</v>
      </c>
      <c r="AC1332">
        <v>76.474999999999994</v>
      </c>
      <c r="AD1332">
        <v>110.45</v>
      </c>
      <c r="AE1332">
        <v>376.8</v>
      </c>
      <c r="AF1332">
        <v>19.77</v>
      </c>
      <c r="AG1332">
        <v>588.25</v>
      </c>
      <c r="AH1332">
        <v>219.25</v>
      </c>
      <c r="AI1332">
        <v>10.96</v>
      </c>
      <c r="AJ1332">
        <v>285.25</v>
      </c>
      <c r="AK1332">
        <f>IF(ISNUMBER(VLOOKUP($A1332,'[1]F-F_Research_Data_Factors_weekl'!$G$6:$J$4822,2,0)),VLOOKUP($A1332,'[1]F-F_Research_Data_Factors_weekl'!$G$6:$J$4822,2,0),AK1333)</f>
        <v>4396.2194033648593</v>
      </c>
      <c r="AL1332">
        <f>IF(ISNUMBER(VLOOKUP($A1332,'[1]F-F_Research_Data_Factors_weekl'!$G$6:$J$4822,3,0)),VLOOKUP($A1332,'[1]F-F_Research_Data_Factors_weekl'!$G$6:$J$4822,3,0),AL1333)</f>
        <v>288.36372030151676</v>
      </c>
      <c r="AM1332">
        <f>IF(ISNUMBER(VLOOKUP($A1332,'[1]F-F_Research_Data_Factors_weekl'!$G$6:$J$4822,4,0)),VLOOKUP($A1332,'[1]F-F_Research_Data_Factors_weekl'!$G$6:$J$4822,4,0),AM1333)</f>
        <v>2224.5945259774739</v>
      </c>
    </row>
    <row r="1333" spans="1:39" x14ac:dyDescent="0.25">
      <c r="A1333" s="14">
        <v>34117</v>
      </c>
      <c r="B1333">
        <v>3527.43</v>
      </c>
      <c r="C1333">
        <v>450.19</v>
      </c>
      <c r="D1333">
        <v>700.53</v>
      </c>
      <c r="E1333">
        <v>3866.44</v>
      </c>
      <c r="F1333">
        <v>1631.85</v>
      </c>
      <c r="G1333">
        <v>20843.689999999999</v>
      </c>
      <c r="H1333">
        <v>1654.82</v>
      </c>
      <c r="I1333">
        <v>7397.91</v>
      </c>
      <c r="J1333">
        <v>4.2409999999999997</v>
      </c>
      <c r="K1333">
        <v>5.3650000000000002</v>
      </c>
      <c r="L1333">
        <v>6.149</v>
      </c>
      <c r="M1333">
        <v>6.9779999999999998</v>
      </c>
      <c r="N1333">
        <v>88.96</v>
      </c>
      <c r="O1333">
        <v>1.2492000000000001</v>
      </c>
      <c r="P1333">
        <v>106.95</v>
      </c>
      <c r="Q1333">
        <v>1.5617000000000001</v>
      </c>
      <c r="R1333">
        <v>0.6875</v>
      </c>
      <c r="S1333">
        <v>0.54249999999999998</v>
      </c>
      <c r="T1333">
        <v>1.417</v>
      </c>
      <c r="U1333">
        <v>6.7594000000000003</v>
      </c>
      <c r="V1333">
        <v>7.1851000000000003</v>
      </c>
      <c r="W1333">
        <v>31.720600000000001</v>
      </c>
      <c r="X1333">
        <v>2.5569999999999999</v>
      </c>
      <c r="Y1333">
        <v>3.1806000000000001</v>
      </c>
      <c r="Z1333">
        <v>3.1219999999999999</v>
      </c>
      <c r="AA1333">
        <v>60.36</v>
      </c>
      <c r="AB1333">
        <v>4.6219999999999999</v>
      </c>
      <c r="AC1333">
        <v>75.325000000000003</v>
      </c>
      <c r="AD1333">
        <v>115.8</v>
      </c>
      <c r="AE1333">
        <v>378.3</v>
      </c>
      <c r="AF1333">
        <v>20.02</v>
      </c>
      <c r="AG1333">
        <v>608.5</v>
      </c>
      <c r="AH1333">
        <v>224.5</v>
      </c>
      <c r="AI1333">
        <v>10.76</v>
      </c>
      <c r="AJ1333">
        <v>288.25</v>
      </c>
      <c r="AK1333">
        <f>IF(ISNUMBER(VLOOKUP($A1333,'[1]F-F_Research_Data_Factors_weekl'!$G$6:$J$4822,2,0)),VLOOKUP($A1333,'[1]F-F_Research_Data_Factors_weekl'!$G$6:$J$4822,2,0),AK1334)</f>
        <v>4397.098823129485</v>
      </c>
      <c r="AL1333">
        <f>IF(ISNUMBER(VLOOKUP($A1333,'[1]F-F_Research_Data_Factors_weekl'!$G$6:$J$4822,3,0)),VLOOKUP($A1333,'[1]F-F_Research_Data_Factors_weekl'!$G$6:$J$4822,3,0),AL1334)</f>
        <v>287.10047819744801</v>
      </c>
      <c r="AM1333">
        <f>IF(ISNUMBER(VLOOKUP($A1333,'[1]F-F_Research_Data_Factors_weekl'!$G$6:$J$4822,4,0)),VLOOKUP($A1333,'[1]F-F_Research_Data_Factors_weekl'!$G$6:$J$4822,4,0),AM1334)</f>
        <v>2204.5332731914318</v>
      </c>
    </row>
    <row r="1334" spans="1:39" x14ac:dyDescent="0.25">
      <c r="A1334" s="14">
        <v>34110</v>
      </c>
      <c r="B1334">
        <v>3492.83</v>
      </c>
      <c r="C1334">
        <v>445.84</v>
      </c>
      <c r="D1334">
        <v>694.29</v>
      </c>
      <c r="E1334">
        <v>3835.99</v>
      </c>
      <c r="F1334">
        <v>1610.59</v>
      </c>
      <c r="G1334">
        <v>20557.47</v>
      </c>
      <c r="H1334">
        <v>1613.12</v>
      </c>
      <c r="I1334">
        <v>7169.96</v>
      </c>
      <c r="J1334">
        <v>4.1029999999999998</v>
      </c>
      <c r="K1334">
        <v>5.3140000000000001</v>
      </c>
      <c r="L1334">
        <v>6.1379999999999999</v>
      </c>
      <c r="M1334">
        <v>7.0309999999999997</v>
      </c>
      <c r="N1334">
        <v>90.7</v>
      </c>
      <c r="O1334">
        <v>1.2246999999999999</v>
      </c>
      <c r="P1334">
        <v>110.5</v>
      </c>
      <c r="Q1334">
        <v>1.5427</v>
      </c>
      <c r="R1334">
        <v>0.69550000000000001</v>
      </c>
      <c r="S1334">
        <v>0.54520000000000002</v>
      </c>
      <c r="T1334">
        <v>1.468</v>
      </c>
      <c r="U1334">
        <v>6.8674999999999997</v>
      </c>
      <c r="V1334">
        <v>7.2889999999999997</v>
      </c>
      <c r="W1334">
        <v>31.657499999999999</v>
      </c>
      <c r="X1334">
        <v>2.5644999999999998</v>
      </c>
      <c r="Y1334">
        <v>3.1930999999999998</v>
      </c>
      <c r="Z1334">
        <v>3.1280000000000001</v>
      </c>
      <c r="AA1334">
        <v>60.96</v>
      </c>
      <c r="AB1334">
        <v>4.6690000000000005</v>
      </c>
      <c r="AC1334">
        <v>75.875</v>
      </c>
      <c r="AD1334">
        <v>109.95</v>
      </c>
      <c r="AE1334">
        <v>377.9</v>
      </c>
      <c r="AF1334">
        <v>19.88</v>
      </c>
      <c r="AG1334">
        <v>608</v>
      </c>
      <c r="AH1334">
        <v>228.25</v>
      </c>
      <c r="AI1334">
        <v>12.36</v>
      </c>
      <c r="AJ1334">
        <v>297.75</v>
      </c>
      <c r="AK1334">
        <f>IF(ISNUMBER(VLOOKUP($A1334,'[1]F-F_Research_Data_Factors_weekl'!$G$6:$J$4822,2,0)),VLOOKUP($A1334,'[1]F-F_Research_Data_Factors_weekl'!$G$6:$J$4822,2,0),AK1335)</f>
        <v>4353.5631912173121</v>
      </c>
      <c r="AL1334">
        <f>IF(ISNUMBER(VLOOKUP($A1334,'[1]F-F_Research_Data_Factors_weekl'!$G$6:$J$4822,3,0)),VLOOKUP($A1334,'[1]F-F_Research_Data_Factors_weekl'!$G$6:$J$4822,3,0),AL1335)</f>
        <v>288.0510466513976</v>
      </c>
      <c r="AM1334">
        <f>IF(ISNUMBER(VLOOKUP($A1334,'[1]F-F_Research_Data_Factors_weekl'!$G$6:$J$4822,4,0)),VLOOKUP($A1334,'[1]F-F_Research_Data_Factors_weekl'!$G$6:$J$4822,4,0),AM1335)</f>
        <v>2186.6031275455584</v>
      </c>
    </row>
    <row r="1335" spans="1:39" x14ac:dyDescent="0.25">
      <c r="A1335" s="14">
        <v>34103</v>
      </c>
      <c r="B1335">
        <v>3443.01</v>
      </c>
      <c r="C1335">
        <v>439.56</v>
      </c>
      <c r="D1335">
        <v>676.37</v>
      </c>
      <c r="E1335">
        <v>3813.33</v>
      </c>
      <c r="F1335">
        <v>1634.51</v>
      </c>
      <c r="G1335">
        <v>20474.150000000001</v>
      </c>
      <c r="H1335">
        <v>1605.71</v>
      </c>
      <c r="I1335">
        <v>7005.29</v>
      </c>
      <c r="J1335">
        <v>3.9580000000000002</v>
      </c>
      <c r="K1335">
        <v>5.1829999999999998</v>
      </c>
      <c r="L1335">
        <v>6.0149999999999997</v>
      </c>
      <c r="M1335">
        <v>6.9450000000000003</v>
      </c>
      <c r="N1335">
        <v>90.15</v>
      </c>
      <c r="O1335">
        <v>1.2376</v>
      </c>
      <c r="P1335">
        <v>110.73</v>
      </c>
      <c r="Q1335">
        <v>1.5394999999999999</v>
      </c>
      <c r="R1335">
        <v>0.70350000000000001</v>
      </c>
      <c r="S1335">
        <v>0.54400000000000004</v>
      </c>
      <c r="T1335">
        <v>1.4490000000000001</v>
      </c>
      <c r="U1335">
        <v>6.8049999999999997</v>
      </c>
      <c r="V1335">
        <v>7.343</v>
      </c>
      <c r="W1335">
        <v>31.622800000000002</v>
      </c>
      <c r="X1335">
        <v>2.5697000000000001</v>
      </c>
      <c r="Y1335">
        <v>3.1751</v>
      </c>
      <c r="Z1335">
        <v>3.129</v>
      </c>
      <c r="AA1335">
        <v>62.15</v>
      </c>
      <c r="AB1335">
        <v>4.444</v>
      </c>
      <c r="AC1335">
        <v>76.474999999999994</v>
      </c>
      <c r="AD1335">
        <v>102.7</v>
      </c>
      <c r="AE1335">
        <v>368.3</v>
      </c>
      <c r="AF1335">
        <v>19.48</v>
      </c>
      <c r="AG1335">
        <v>602.5</v>
      </c>
      <c r="AH1335">
        <v>223</v>
      </c>
      <c r="AI1335">
        <v>13.19</v>
      </c>
      <c r="AJ1335">
        <v>354.75</v>
      </c>
      <c r="AK1335">
        <f>IF(ISNUMBER(VLOOKUP($A1335,'[1]F-F_Research_Data_Factors_weekl'!$G$6:$J$4822,2,0)),VLOOKUP($A1335,'[1]F-F_Research_Data_Factors_weekl'!$G$6:$J$4822,2,0),AK1336)</f>
        <v>4287.9574423493668</v>
      </c>
      <c r="AL1335">
        <f>IF(ISNUMBER(VLOOKUP($A1335,'[1]F-F_Research_Data_Factors_weekl'!$G$6:$J$4822,3,0)),VLOOKUP($A1335,'[1]F-F_Research_Data_Factors_weekl'!$G$6:$J$4822,3,0),AL1336)</f>
        <v>288.39712319923666</v>
      </c>
      <c r="AM1335">
        <f>IF(ISNUMBER(VLOOKUP($A1335,'[1]F-F_Research_Data_Factors_weekl'!$G$6:$J$4822,4,0)),VLOOKUP($A1335,'[1]F-F_Research_Data_Factors_weekl'!$G$6:$J$4822,4,0),AM1336)</f>
        <v>2231.4553806975796</v>
      </c>
    </row>
    <row r="1336" spans="1:39" x14ac:dyDescent="0.25">
      <c r="A1336" s="14">
        <v>34096</v>
      </c>
      <c r="B1336">
        <v>3437.19</v>
      </c>
      <c r="C1336">
        <v>442.31</v>
      </c>
      <c r="D1336">
        <v>681.44</v>
      </c>
      <c r="E1336">
        <v>3779.06</v>
      </c>
      <c r="F1336">
        <v>1611.92</v>
      </c>
      <c r="G1336">
        <v>20811.36</v>
      </c>
      <c r="H1336">
        <v>1620.77</v>
      </c>
      <c r="I1336">
        <v>6798.34</v>
      </c>
      <c r="J1336">
        <v>3.7669999999999999</v>
      </c>
      <c r="K1336">
        <v>5.0209999999999999</v>
      </c>
      <c r="L1336">
        <v>5.8970000000000002</v>
      </c>
      <c r="M1336">
        <v>6.8440000000000003</v>
      </c>
      <c r="N1336">
        <v>89.23</v>
      </c>
      <c r="O1336">
        <v>1.2639</v>
      </c>
      <c r="P1336">
        <v>110.4</v>
      </c>
      <c r="Q1336">
        <v>1.5705</v>
      </c>
      <c r="R1336">
        <v>0.70950000000000002</v>
      </c>
      <c r="S1336">
        <v>0.54790000000000005</v>
      </c>
      <c r="T1336">
        <v>1.4295</v>
      </c>
      <c r="U1336">
        <v>6.7435999999999998</v>
      </c>
      <c r="V1336">
        <v>7.3395999999999999</v>
      </c>
      <c r="W1336">
        <v>31.6248</v>
      </c>
      <c r="X1336">
        <v>2.5665</v>
      </c>
      <c r="Y1336">
        <v>3.1589999999999998</v>
      </c>
      <c r="Z1336">
        <v>3.1310000000000002</v>
      </c>
      <c r="AA1336">
        <v>62.24</v>
      </c>
      <c r="AB1336">
        <v>4.2610000000000001</v>
      </c>
      <c r="AC1336">
        <v>76.45</v>
      </c>
      <c r="AD1336">
        <v>91.45</v>
      </c>
      <c r="AE1336">
        <v>357.4</v>
      </c>
      <c r="AF1336">
        <v>20.440000000000001</v>
      </c>
      <c r="AG1336">
        <v>605.5</v>
      </c>
      <c r="AH1336">
        <v>227.75</v>
      </c>
      <c r="AI1336">
        <v>12.28</v>
      </c>
      <c r="AJ1336">
        <v>347</v>
      </c>
      <c r="AK1336">
        <f>IF(ISNUMBER(VLOOKUP($A1336,'[1]F-F_Research_Data_Factors_weekl'!$G$6:$J$4822,2,0)),VLOOKUP($A1336,'[1]F-F_Research_Data_Factors_weekl'!$G$6:$J$4822,2,0),AK1337)</f>
        <v>4316.4459858560167</v>
      </c>
      <c r="AL1336">
        <f>IF(ISNUMBER(VLOOKUP($A1336,'[1]F-F_Research_Data_Factors_weekl'!$G$6:$J$4822,3,0)),VLOOKUP($A1336,'[1]F-F_Research_Data_Factors_weekl'!$G$6:$J$4822,3,0),AL1337)</f>
        <v>286.36393923069869</v>
      </c>
      <c r="AM1336">
        <f>IF(ISNUMBER(VLOOKUP($A1336,'[1]F-F_Research_Data_Factors_weekl'!$G$6:$J$4822,4,0)),VLOOKUP($A1336,'[1]F-F_Research_Data_Factors_weekl'!$G$6:$J$4822,4,0),AM1337)</f>
        <v>2235.9272351679156</v>
      </c>
    </row>
    <row r="1337" spans="1:39" x14ac:dyDescent="0.25">
      <c r="A1337" s="14">
        <v>34089</v>
      </c>
      <c r="B1337">
        <v>3427.55</v>
      </c>
      <c r="C1337">
        <v>440.19</v>
      </c>
      <c r="D1337">
        <v>661.42</v>
      </c>
      <c r="E1337">
        <v>3789.41</v>
      </c>
      <c r="F1337">
        <v>1627.19</v>
      </c>
      <c r="G1337">
        <v>20919.18</v>
      </c>
      <c r="H1337">
        <v>1620.79</v>
      </c>
      <c r="I1337">
        <v>6830.51</v>
      </c>
      <c r="J1337">
        <v>3.8010000000000002</v>
      </c>
      <c r="K1337">
        <v>5.1070000000000002</v>
      </c>
      <c r="L1337">
        <v>6.0090000000000003</v>
      </c>
      <c r="M1337">
        <v>6.9329999999999998</v>
      </c>
      <c r="N1337">
        <v>89.5</v>
      </c>
      <c r="O1337">
        <v>1.2535000000000001</v>
      </c>
      <c r="P1337">
        <v>111.05</v>
      </c>
      <c r="Q1337">
        <v>1.5739999999999998</v>
      </c>
      <c r="R1337">
        <v>0.70730000000000004</v>
      </c>
      <c r="S1337">
        <v>0.54210000000000003</v>
      </c>
      <c r="T1337">
        <v>1.4315</v>
      </c>
      <c r="U1337">
        <v>6.7035</v>
      </c>
      <c r="V1337">
        <v>7.3109999999999999</v>
      </c>
      <c r="W1337">
        <v>31.674099999999999</v>
      </c>
      <c r="X1337">
        <v>2.5665</v>
      </c>
      <c r="Y1337">
        <v>3.1604999999999999</v>
      </c>
      <c r="Z1337">
        <v>3.117</v>
      </c>
      <c r="AA1337">
        <v>60.5</v>
      </c>
      <c r="AB1337">
        <v>4.3890000000000002</v>
      </c>
      <c r="AC1337">
        <v>76.775000000000006</v>
      </c>
      <c r="AD1337">
        <v>86.4</v>
      </c>
      <c r="AE1337">
        <v>357.2</v>
      </c>
      <c r="AF1337">
        <v>20.53</v>
      </c>
      <c r="AG1337">
        <v>588.75</v>
      </c>
      <c r="AH1337">
        <v>228</v>
      </c>
      <c r="AI1337">
        <v>12.33</v>
      </c>
      <c r="AJ1337">
        <v>348</v>
      </c>
      <c r="AK1337">
        <f>IF(ISNUMBER(VLOOKUP($A1337,'[1]F-F_Research_Data_Factors_weekl'!$G$6:$J$4822,2,0)),VLOOKUP($A1337,'[1]F-F_Research_Data_Factors_weekl'!$G$6:$J$4822,2,0),AK1338)</f>
        <v>4273.7088968871449</v>
      </c>
      <c r="AL1337">
        <f>IF(ISNUMBER(VLOOKUP($A1337,'[1]F-F_Research_Data_Factors_weekl'!$G$6:$J$4822,3,0)),VLOOKUP($A1337,'[1]F-F_Research_Data_Factors_weekl'!$G$6:$J$4822,3,0),AL1338)</f>
        <v>281.6325130120955</v>
      </c>
      <c r="AM1337">
        <f>IF(ISNUMBER(VLOOKUP($A1337,'[1]F-F_Research_Data_Factors_weekl'!$G$6:$J$4822,4,0)),VLOOKUP($A1337,'[1]F-F_Research_Data_Factors_weekl'!$G$6:$J$4822,4,0),AM1338)</f>
        <v>2282.0241224412284</v>
      </c>
    </row>
    <row r="1338" spans="1:39" x14ac:dyDescent="0.25">
      <c r="A1338" s="14">
        <v>34082</v>
      </c>
      <c r="B1338">
        <v>3413.77</v>
      </c>
      <c r="C1338">
        <v>437.03</v>
      </c>
      <c r="D1338">
        <v>658.41</v>
      </c>
      <c r="E1338">
        <v>3685.42</v>
      </c>
      <c r="F1338">
        <v>1657.1</v>
      </c>
      <c r="G1338">
        <v>19704.150000000001</v>
      </c>
      <c r="H1338">
        <v>1532.69</v>
      </c>
      <c r="I1338">
        <v>6750.94</v>
      </c>
      <c r="J1338">
        <v>3.7210000000000001</v>
      </c>
      <c r="K1338">
        <v>5.048</v>
      </c>
      <c r="L1338">
        <v>5.8879999999999999</v>
      </c>
      <c r="M1338">
        <v>6.79</v>
      </c>
      <c r="N1338">
        <v>89.38</v>
      </c>
      <c r="O1338">
        <v>1.2564</v>
      </c>
      <c r="P1338">
        <v>110.7</v>
      </c>
      <c r="Q1338">
        <v>1.575</v>
      </c>
      <c r="R1338">
        <v>0.71489999999999998</v>
      </c>
      <c r="S1338">
        <v>0.5444</v>
      </c>
      <c r="T1338">
        <v>1.4304999999999999</v>
      </c>
      <c r="U1338">
        <v>6.7009999999999996</v>
      </c>
      <c r="V1338">
        <v>7.2839999999999998</v>
      </c>
      <c r="W1338">
        <v>31.6251</v>
      </c>
      <c r="X1338">
        <v>2.5674999999999999</v>
      </c>
      <c r="Y1338">
        <v>3.1581000000000001</v>
      </c>
      <c r="Z1338">
        <v>3.0939999999999999</v>
      </c>
      <c r="AA1338">
        <v>60.84</v>
      </c>
      <c r="AB1338">
        <v>3.9550000000000001</v>
      </c>
      <c r="AC1338">
        <v>80.900000000000006</v>
      </c>
      <c r="AD1338">
        <v>88.7</v>
      </c>
      <c r="AE1338">
        <v>346.5</v>
      </c>
      <c r="AF1338">
        <v>20.34</v>
      </c>
      <c r="AG1338">
        <v>592.5</v>
      </c>
      <c r="AH1338">
        <v>224.25</v>
      </c>
      <c r="AI1338">
        <v>12</v>
      </c>
      <c r="AJ1338">
        <v>352.25</v>
      </c>
      <c r="AK1338">
        <f>IF(ISNUMBER(VLOOKUP($A1338,'[1]F-F_Research_Data_Factors_weekl'!$G$6:$J$4822,2,0)),VLOOKUP($A1338,'[1]F-F_Research_Data_Factors_weekl'!$G$6:$J$4822,2,0),AK1339)</f>
        <v>4249.0643238090524</v>
      </c>
      <c r="AL1338">
        <f>IF(ISNUMBER(VLOOKUP($A1338,'[1]F-F_Research_Data_Factors_weekl'!$G$6:$J$4822,3,0)),VLOOKUP($A1338,'[1]F-F_Research_Data_Factors_weekl'!$G$6:$J$4822,3,0),AL1339)</f>
        <v>283.27551097575491</v>
      </c>
      <c r="AM1338">
        <f>IF(ISNUMBER(VLOOKUP($A1338,'[1]F-F_Research_Data_Factors_weekl'!$G$6:$J$4822,4,0)),VLOOKUP($A1338,'[1]F-F_Research_Data_Factors_weekl'!$G$6:$J$4822,4,0),AM1339)</f>
        <v>2300.6594641004422</v>
      </c>
    </row>
    <row r="1339" spans="1:39" x14ac:dyDescent="0.25">
      <c r="A1339" s="14">
        <v>34075</v>
      </c>
      <c r="B1339">
        <v>3478.61</v>
      </c>
      <c r="C1339">
        <v>448.94</v>
      </c>
      <c r="D1339">
        <v>666.78</v>
      </c>
      <c r="E1339">
        <v>3651.86</v>
      </c>
      <c r="F1339">
        <v>1678.85</v>
      </c>
      <c r="G1339">
        <v>20297.86</v>
      </c>
      <c r="H1339">
        <v>1565.1</v>
      </c>
      <c r="I1339">
        <v>6697.15</v>
      </c>
      <c r="J1339">
        <v>3.7650000000000001</v>
      </c>
      <c r="K1339">
        <v>5.056</v>
      </c>
      <c r="L1339">
        <v>5.8840000000000003</v>
      </c>
      <c r="M1339">
        <v>6.7549999999999999</v>
      </c>
      <c r="N1339">
        <v>91.31</v>
      </c>
      <c r="O1339">
        <v>1.2279</v>
      </c>
      <c r="P1339">
        <v>112.3</v>
      </c>
      <c r="Q1339">
        <v>1.5258</v>
      </c>
      <c r="R1339">
        <v>0.71719999999999995</v>
      </c>
      <c r="S1339">
        <v>0.53869999999999996</v>
      </c>
      <c r="T1339">
        <v>1.4835</v>
      </c>
      <c r="U1339">
        <v>6.859</v>
      </c>
      <c r="V1339">
        <v>7.5445000000000002</v>
      </c>
      <c r="W1339">
        <v>31.38</v>
      </c>
      <c r="X1339">
        <v>2.5822000000000003</v>
      </c>
      <c r="Y1339">
        <v>3.19</v>
      </c>
      <c r="Z1339">
        <v>3.0939999999999999</v>
      </c>
      <c r="AA1339">
        <v>63.4</v>
      </c>
      <c r="AB1339">
        <v>3.923</v>
      </c>
      <c r="AC1339">
        <v>81.025000000000006</v>
      </c>
      <c r="AD1339">
        <v>92.65</v>
      </c>
      <c r="AE1339">
        <v>339</v>
      </c>
      <c r="AF1339">
        <v>20.14</v>
      </c>
      <c r="AG1339">
        <v>586.75</v>
      </c>
      <c r="AH1339">
        <v>227.75</v>
      </c>
      <c r="AI1339">
        <v>10.7</v>
      </c>
      <c r="AJ1339">
        <v>360</v>
      </c>
      <c r="AK1339">
        <f>IF(ISNUMBER(VLOOKUP($A1339,'[1]F-F_Research_Data_Factors_weekl'!$G$6:$J$4822,2,0)),VLOOKUP($A1339,'[1]F-F_Research_Data_Factors_weekl'!$G$6:$J$4822,2,0),AK1340)</f>
        <v>4352.6575740719654</v>
      </c>
      <c r="AL1339">
        <f>IF(ISNUMBER(VLOOKUP($A1339,'[1]F-F_Research_Data_Factors_weekl'!$G$6:$J$4822,3,0)),VLOOKUP($A1339,'[1]F-F_Research_Data_Factors_weekl'!$G$6:$J$4822,3,0),AL1340)</f>
        <v>277.91181298514164</v>
      </c>
      <c r="AM1339">
        <f>IF(ISNUMBER(VLOOKUP($A1339,'[1]F-F_Research_Data_Factors_weekl'!$G$6:$J$4822,4,0)),VLOOKUP($A1339,'[1]F-F_Research_Data_Factors_weekl'!$G$6:$J$4822,4,0),AM1340)</f>
        <v>2356.7501168822396</v>
      </c>
    </row>
    <row r="1340" spans="1:39" x14ac:dyDescent="0.25">
      <c r="A1340" s="14">
        <v>34068</v>
      </c>
      <c r="B1340">
        <v>3396.48</v>
      </c>
      <c r="C1340">
        <v>441.84</v>
      </c>
      <c r="D1340">
        <v>666.33</v>
      </c>
      <c r="E1340">
        <v>3591.8</v>
      </c>
      <c r="F1340">
        <v>1655.73</v>
      </c>
      <c r="G1340">
        <v>19892.18</v>
      </c>
      <c r="H1340">
        <v>1563.28</v>
      </c>
      <c r="I1340">
        <v>6285.67</v>
      </c>
      <c r="J1340">
        <v>3.8250000000000002</v>
      </c>
      <c r="K1340">
        <v>5.1180000000000003</v>
      </c>
      <c r="L1340">
        <v>5.9640000000000004</v>
      </c>
      <c r="M1340">
        <v>6.8469999999999995</v>
      </c>
      <c r="N1340">
        <v>91.22</v>
      </c>
      <c r="O1340">
        <v>1.2296</v>
      </c>
      <c r="P1340">
        <v>113.2</v>
      </c>
      <c r="Q1340">
        <v>1.5285</v>
      </c>
      <c r="R1340">
        <v>0.70899999999999996</v>
      </c>
      <c r="S1340">
        <v>0.53820000000000001</v>
      </c>
      <c r="T1340">
        <v>1.4769999999999999</v>
      </c>
      <c r="U1340">
        <v>6.8376999999999999</v>
      </c>
      <c r="V1340">
        <v>7.6039000000000003</v>
      </c>
      <c r="W1340">
        <v>31.3</v>
      </c>
      <c r="X1340">
        <v>2.5789999999999997</v>
      </c>
      <c r="Y1340">
        <v>3.177</v>
      </c>
      <c r="Z1340">
        <v>3.0939999999999999</v>
      </c>
      <c r="AA1340">
        <v>61.52</v>
      </c>
      <c r="AB1340">
        <v>3.8369999999999997</v>
      </c>
      <c r="AC1340">
        <v>81.224999999999994</v>
      </c>
      <c r="AD1340">
        <v>92.7</v>
      </c>
      <c r="AE1340">
        <v>337.6</v>
      </c>
      <c r="AF1340">
        <v>20.22</v>
      </c>
      <c r="AG1340">
        <v>596</v>
      </c>
      <c r="AH1340">
        <v>231.75</v>
      </c>
      <c r="AI1340">
        <v>11.03</v>
      </c>
      <c r="AJ1340">
        <v>348.5</v>
      </c>
      <c r="AK1340">
        <f>IF(ISNUMBER(VLOOKUP($A1340,'[1]F-F_Research_Data_Factors_weekl'!$G$6:$J$4822,2,0)),VLOOKUP($A1340,'[1]F-F_Research_Data_Factors_weekl'!$G$6:$J$4822,2,0),AK1341)</f>
        <v>4304.1689586680895</v>
      </c>
      <c r="AL1340">
        <f>IF(ISNUMBER(VLOOKUP($A1340,'[1]F-F_Research_Data_Factors_weekl'!$G$6:$J$4822,3,0)),VLOOKUP($A1340,'[1]F-F_Research_Data_Factors_weekl'!$G$6:$J$4822,3,0),AL1341)</f>
        <v>285.30989865732607</v>
      </c>
      <c r="AM1340">
        <f>IF(ISNUMBER(VLOOKUP($A1340,'[1]F-F_Research_Data_Factors_weekl'!$G$6:$J$4822,4,0)),VLOOKUP($A1340,'[1]F-F_Research_Data_Factors_weekl'!$G$6:$J$4822,4,0),AM1341)</f>
        <v>2246.4831536813253</v>
      </c>
    </row>
    <row r="1341" spans="1:39" x14ac:dyDescent="0.25">
      <c r="A1341" s="14">
        <v>34061</v>
      </c>
      <c r="B1341">
        <v>3370.81</v>
      </c>
      <c r="C1341">
        <v>441.39</v>
      </c>
      <c r="D1341">
        <v>669.85</v>
      </c>
      <c r="E1341">
        <v>3595.07</v>
      </c>
      <c r="F1341">
        <v>1661.75</v>
      </c>
      <c r="G1341">
        <v>19446.939999999999</v>
      </c>
      <c r="H1341">
        <v>1526.31</v>
      </c>
      <c r="I1341">
        <v>6404.44</v>
      </c>
      <c r="J1341">
        <v>3.9580000000000002</v>
      </c>
      <c r="K1341">
        <v>5.2949999999999999</v>
      </c>
      <c r="L1341">
        <v>6.1550000000000002</v>
      </c>
      <c r="M1341">
        <v>7.0540000000000003</v>
      </c>
      <c r="N1341">
        <v>91.37</v>
      </c>
      <c r="O1341">
        <v>1.2307999999999999</v>
      </c>
      <c r="P1341">
        <v>113.8</v>
      </c>
      <c r="Q1341">
        <v>1.5230000000000001</v>
      </c>
      <c r="R1341">
        <v>0.6976</v>
      </c>
      <c r="S1341">
        <v>0.5323</v>
      </c>
      <c r="T1341">
        <v>1.4809999999999999</v>
      </c>
      <c r="U1341">
        <v>6.7984999999999998</v>
      </c>
      <c r="V1341">
        <v>7.57</v>
      </c>
      <c r="W1341">
        <v>31.621300000000002</v>
      </c>
      <c r="X1341">
        <v>2.5925000000000002</v>
      </c>
      <c r="Y1341">
        <v>3.1680000000000001</v>
      </c>
      <c r="Z1341">
        <v>3.0939999999999999</v>
      </c>
      <c r="AA1341">
        <v>60.42</v>
      </c>
      <c r="AB1341">
        <v>3.968</v>
      </c>
      <c r="AC1341">
        <v>80.525000000000006</v>
      </c>
      <c r="AD1341">
        <v>91.3</v>
      </c>
      <c r="AE1341">
        <v>340.9</v>
      </c>
      <c r="AF1341">
        <v>20.65</v>
      </c>
      <c r="AG1341">
        <v>596.5</v>
      </c>
      <c r="AH1341">
        <v>230.75</v>
      </c>
      <c r="AI1341">
        <v>12.24</v>
      </c>
      <c r="AJ1341">
        <v>355</v>
      </c>
      <c r="AK1341">
        <f>IF(ISNUMBER(VLOOKUP($A1341,'[1]F-F_Research_Data_Factors_weekl'!$G$6:$J$4822,2,0)),VLOOKUP($A1341,'[1]F-F_Research_Data_Factors_weekl'!$G$6:$J$4822,2,0),AK1342)</f>
        <v>4304.1689586680895</v>
      </c>
      <c r="AL1341">
        <f>IF(ISNUMBER(VLOOKUP($A1341,'[1]F-F_Research_Data_Factors_weekl'!$G$6:$J$4822,3,0)),VLOOKUP($A1341,'[1]F-F_Research_Data_Factors_weekl'!$G$6:$J$4822,3,0),AL1342)</f>
        <v>285.30989865732607</v>
      </c>
      <c r="AM1341">
        <f>IF(ISNUMBER(VLOOKUP($A1341,'[1]F-F_Research_Data_Factors_weekl'!$G$6:$J$4822,4,0)),VLOOKUP($A1341,'[1]F-F_Research_Data_Factors_weekl'!$G$6:$J$4822,4,0),AM1342)</f>
        <v>2246.4831536813253</v>
      </c>
    </row>
    <row r="1342" spans="1:39" x14ac:dyDescent="0.25">
      <c r="A1342" s="14">
        <v>34054</v>
      </c>
      <c r="B1342">
        <v>3439.98</v>
      </c>
      <c r="C1342">
        <v>447.78</v>
      </c>
      <c r="D1342">
        <v>681.54</v>
      </c>
      <c r="E1342">
        <v>3599.74</v>
      </c>
      <c r="F1342">
        <v>1661.29</v>
      </c>
      <c r="G1342">
        <v>18788.7</v>
      </c>
      <c r="H1342">
        <v>1428.2</v>
      </c>
      <c r="I1342">
        <v>6341.25</v>
      </c>
      <c r="J1342">
        <v>4.0149999999999997</v>
      </c>
      <c r="K1342">
        <v>5.3310000000000004</v>
      </c>
      <c r="L1342">
        <v>6.0910000000000002</v>
      </c>
      <c r="M1342">
        <v>6.9379999999999997</v>
      </c>
      <c r="N1342">
        <v>92.93</v>
      </c>
      <c r="O1342">
        <v>1.2110000000000001</v>
      </c>
      <c r="P1342">
        <v>116.55</v>
      </c>
      <c r="Q1342">
        <v>1.4882</v>
      </c>
      <c r="R1342">
        <v>0.7087</v>
      </c>
      <c r="S1342">
        <v>0.53400000000000003</v>
      </c>
      <c r="T1342">
        <v>1.5129999999999999</v>
      </c>
      <c r="U1342">
        <v>6.96</v>
      </c>
      <c r="V1342">
        <v>7.7144000000000004</v>
      </c>
      <c r="W1342">
        <v>31.771799999999999</v>
      </c>
      <c r="X1342">
        <v>2.601</v>
      </c>
      <c r="Y1342">
        <v>3.1890000000000001</v>
      </c>
      <c r="Z1342">
        <v>3.1019999999999999</v>
      </c>
      <c r="AA1342">
        <v>61.05</v>
      </c>
      <c r="AB1342">
        <v>3.7189999999999999</v>
      </c>
      <c r="AC1342">
        <v>82.625</v>
      </c>
      <c r="AD1342">
        <v>84.15</v>
      </c>
      <c r="AE1342">
        <v>332.5</v>
      </c>
      <c r="AF1342">
        <v>20.41</v>
      </c>
      <c r="AG1342">
        <v>587.5</v>
      </c>
      <c r="AH1342">
        <v>228.75</v>
      </c>
      <c r="AI1342">
        <v>11.85</v>
      </c>
      <c r="AJ1342">
        <v>342.5</v>
      </c>
      <c r="AK1342">
        <f>IF(ISNUMBER(VLOOKUP($A1342,'[1]F-F_Research_Data_Factors_weekl'!$G$6:$J$4822,2,0)),VLOOKUP($A1342,'[1]F-F_Research_Data_Factors_weekl'!$G$6:$J$4822,2,0),AK1343)</f>
        <v>4365.7256909099196</v>
      </c>
      <c r="AL1342">
        <f>IF(ISNUMBER(VLOOKUP($A1342,'[1]F-F_Research_Data_Factors_weekl'!$G$6:$J$4822,3,0)),VLOOKUP($A1342,'[1]F-F_Research_Data_Factors_weekl'!$G$6:$J$4822,3,0),AL1343)</f>
        <v>283.74927763035907</v>
      </c>
      <c r="AM1342">
        <f>IF(ISNUMBER(VLOOKUP($A1342,'[1]F-F_Research_Data_Factors_weekl'!$G$6:$J$4822,4,0)),VLOOKUP($A1342,'[1]F-F_Research_Data_Factors_weekl'!$G$6:$J$4822,4,0),AM1343)</f>
        <v>2246.0339468919469</v>
      </c>
    </row>
    <row r="1343" spans="1:39" x14ac:dyDescent="0.25">
      <c r="A1343" s="14">
        <v>34047</v>
      </c>
      <c r="B1343">
        <v>3471.58</v>
      </c>
      <c r="C1343">
        <v>450.18</v>
      </c>
      <c r="D1343">
        <v>682.72</v>
      </c>
      <c r="E1343">
        <v>3576.99</v>
      </c>
      <c r="F1343">
        <v>1698.81</v>
      </c>
      <c r="G1343">
        <v>18537.169999999998</v>
      </c>
      <c r="H1343">
        <v>1406.69</v>
      </c>
      <c r="I1343">
        <v>6088.34</v>
      </c>
      <c r="J1343">
        <v>3.9249999999999998</v>
      </c>
      <c r="K1343">
        <v>5.1609999999999996</v>
      </c>
      <c r="L1343">
        <v>5.9619999999999997</v>
      </c>
      <c r="M1343">
        <v>6.8019999999999996</v>
      </c>
      <c r="N1343">
        <v>92.88</v>
      </c>
      <c r="O1343">
        <v>1.2134</v>
      </c>
      <c r="P1343">
        <v>116.15</v>
      </c>
      <c r="Q1343">
        <v>1.49</v>
      </c>
      <c r="R1343">
        <v>0.71630000000000005</v>
      </c>
      <c r="S1343">
        <v>0.53400000000000003</v>
      </c>
      <c r="T1343">
        <v>1.5095000000000001</v>
      </c>
      <c r="U1343">
        <v>6.9429999999999996</v>
      </c>
      <c r="V1343">
        <v>7.6908000000000003</v>
      </c>
      <c r="W1343">
        <v>31.7773</v>
      </c>
      <c r="X1343">
        <v>2.5960000000000001</v>
      </c>
      <c r="Y1343">
        <v>3.1817000000000002</v>
      </c>
      <c r="Z1343">
        <v>3.117</v>
      </c>
      <c r="AA1343">
        <v>62.1</v>
      </c>
      <c r="AB1343">
        <v>3.677</v>
      </c>
      <c r="AC1343">
        <v>83.35</v>
      </c>
      <c r="AD1343">
        <v>83.4</v>
      </c>
      <c r="AE1343">
        <v>332.3</v>
      </c>
      <c r="AF1343">
        <v>20.079999999999998</v>
      </c>
      <c r="AG1343">
        <v>586.75</v>
      </c>
      <c r="AH1343">
        <v>221.25</v>
      </c>
      <c r="AI1343">
        <v>12.18</v>
      </c>
      <c r="AJ1343">
        <v>406</v>
      </c>
      <c r="AK1343">
        <f>IF(ISNUMBER(VLOOKUP($A1343,'[1]F-F_Research_Data_Factors_weekl'!$G$6:$J$4822,2,0)),VLOOKUP($A1343,'[1]F-F_Research_Data_Factors_weekl'!$G$6:$J$4822,2,0),AK1344)</f>
        <v>4381.9388647093447</v>
      </c>
      <c r="AL1343">
        <f>IF(ISNUMBER(VLOOKUP($A1343,'[1]F-F_Research_Data_Factors_weekl'!$G$6:$J$4822,3,0)),VLOOKUP($A1343,'[1]F-F_Research_Data_Factors_weekl'!$G$6:$J$4822,3,0),AL1344)</f>
        <v>284.06174555046459</v>
      </c>
      <c r="AM1343">
        <f>IF(ISNUMBER(VLOOKUP($A1343,'[1]F-F_Research_Data_Factors_weekl'!$G$6:$J$4822,4,0)),VLOOKUP($A1343,'[1]F-F_Research_Data_Factors_weekl'!$G$6:$J$4822,4,0),AM1344)</f>
        <v>2229.5353850426313</v>
      </c>
    </row>
    <row r="1344" spans="1:39" x14ac:dyDescent="0.25">
      <c r="A1344" s="14">
        <v>34040</v>
      </c>
      <c r="B1344">
        <v>3427.82</v>
      </c>
      <c r="C1344">
        <v>449.83</v>
      </c>
      <c r="D1344">
        <v>692.78</v>
      </c>
      <c r="E1344">
        <v>3548.06</v>
      </c>
      <c r="F1344">
        <v>1707.14</v>
      </c>
      <c r="G1344">
        <v>18037.52</v>
      </c>
      <c r="H1344">
        <v>1350.94</v>
      </c>
      <c r="I1344">
        <v>6170.4</v>
      </c>
      <c r="J1344">
        <v>4.0590000000000002</v>
      </c>
      <c r="K1344">
        <v>5.3460000000000001</v>
      </c>
      <c r="L1344">
        <v>6.1130000000000004</v>
      </c>
      <c r="M1344">
        <v>6.8579999999999997</v>
      </c>
      <c r="N1344">
        <v>94.5</v>
      </c>
      <c r="O1344">
        <v>1.1884000000000001</v>
      </c>
      <c r="P1344">
        <v>118.08</v>
      </c>
      <c r="Q1344">
        <v>1.4344999999999999</v>
      </c>
      <c r="R1344">
        <v>0.71160000000000001</v>
      </c>
      <c r="S1344">
        <v>0.52800000000000002</v>
      </c>
      <c r="T1344">
        <v>1.5205</v>
      </c>
      <c r="U1344">
        <v>7.0860000000000003</v>
      </c>
      <c r="V1344">
        <v>7.8025000000000002</v>
      </c>
      <c r="W1344">
        <v>31.6</v>
      </c>
      <c r="X1344">
        <v>2.6059999999999999</v>
      </c>
      <c r="Y1344">
        <v>3.1924999999999999</v>
      </c>
      <c r="Z1344">
        <v>3.117</v>
      </c>
      <c r="AA1344">
        <v>64.75</v>
      </c>
      <c r="AB1344">
        <v>3.6189999999999998</v>
      </c>
      <c r="AC1344">
        <v>82.3</v>
      </c>
      <c r="AD1344">
        <v>74.150000000000006</v>
      </c>
      <c r="AE1344">
        <v>328.5</v>
      </c>
      <c r="AF1344">
        <v>20.29</v>
      </c>
      <c r="AG1344">
        <v>575.5</v>
      </c>
      <c r="AH1344">
        <v>213.5</v>
      </c>
      <c r="AI1344">
        <v>10.55</v>
      </c>
      <c r="AJ1344">
        <v>365.5</v>
      </c>
      <c r="AK1344">
        <f>IF(ISNUMBER(VLOOKUP($A1344,'[1]F-F_Research_Data_Factors_weekl'!$G$6:$J$4822,2,0)),VLOOKUP($A1344,'[1]F-F_Research_Data_Factors_weekl'!$G$6:$J$4822,2,0),AK1345)</f>
        <v>4396.0060841787163</v>
      </c>
      <c r="AL1344">
        <f>IF(ISNUMBER(VLOOKUP($A1344,'[1]F-F_Research_Data_Factors_weekl'!$G$6:$J$4822,3,0)),VLOOKUP($A1344,'[1]F-F_Research_Data_Factors_weekl'!$G$6:$J$4822,3,0),AL1345)</f>
        <v>286.35256607909736</v>
      </c>
      <c r="AM1344">
        <f>IF(ISNUMBER(VLOOKUP($A1344,'[1]F-F_Research_Data_Factors_weekl'!$G$6:$J$4822,4,0)),VLOOKUP($A1344,'[1]F-F_Research_Data_Factors_weekl'!$G$6:$J$4822,4,0),AM1345)</f>
        <v>2185.8190049437562</v>
      </c>
    </row>
    <row r="1345" spans="1:39" x14ac:dyDescent="0.25">
      <c r="A1345" s="14">
        <v>34033</v>
      </c>
      <c r="B1345">
        <v>3404.58</v>
      </c>
      <c r="C1345">
        <v>446.11</v>
      </c>
      <c r="D1345">
        <v>681.37</v>
      </c>
      <c r="E1345">
        <v>3524.49</v>
      </c>
      <c r="F1345">
        <v>1682.82</v>
      </c>
      <c r="G1345">
        <v>16817.7</v>
      </c>
      <c r="H1345">
        <v>1268.31</v>
      </c>
      <c r="I1345">
        <v>6502.81</v>
      </c>
      <c r="J1345">
        <v>3.875</v>
      </c>
      <c r="K1345">
        <v>5.093</v>
      </c>
      <c r="L1345">
        <v>5.8620000000000001</v>
      </c>
      <c r="M1345">
        <v>6.7370000000000001</v>
      </c>
      <c r="N1345">
        <v>94.3</v>
      </c>
      <c r="O1345">
        <v>1.1945999999999999</v>
      </c>
      <c r="P1345">
        <v>117.65</v>
      </c>
      <c r="Q1345">
        <v>1.4475</v>
      </c>
      <c r="R1345">
        <v>0.70850000000000002</v>
      </c>
      <c r="S1345">
        <v>0.52929999999999999</v>
      </c>
      <c r="T1345">
        <v>1.5455000000000001</v>
      </c>
      <c r="U1345">
        <v>7.0662000000000003</v>
      </c>
      <c r="V1345">
        <v>7.74</v>
      </c>
      <c r="W1345">
        <v>32.125799999999998</v>
      </c>
      <c r="X1345">
        <v>2.62</v>
      </c>
      <c r="Y1345">
        <v>3.1692</v>
      </c>
      <c r="Z1345">
        <v>3.1030000000000002</v>
      </c>
      <c r="AA1345">
        <v>63.4</v>
      </c>
      <c r="AB1345">
        <v>3.5709999999999997</v>
      </c>
      <c r="AC1345">
        <v>80.95</v>
      </c>
      <c r="AD1345">
        <v>75.3</v>
      </c>
      <c r="AE1345">
        <v>330.4</v>
      </c>
      <c r="AF1345">
        <v>20.93</v>
      </c>
      <c r="AG1345">
        <v>575.75</v>
      </c>
      <c r="AH1345">
        <v>213.75</v>
      </c>
      <c r="AI1345">
        <v>10.09</v>
      </c>
      <c r="AJ1345">
        <v>368.25</v>
      </c>
      <c r="AK1345">
        <f>IF(ISNUMBER(VLOOKUP($A1345,'[1]F-F_Research_Data_Factors_weekl'!$G$6:$J$4822,2,0)),VLOOKUP($A1345,'[1]F-F_Research_Data_Factors_weekl'!$G$6:$J$4822,2,0),AK1346)</f>
        <v>4351.1888391356197</v>
      </c>
      <c r="AL1345">
        <f>IF(ISNUMBER(VLOOKUP($A1345,'[1]F-F_Research_Data_Factors_weekl'!$G$6:$J$4822,3,0)),VLOOKUP($A1345,'[1]F-F_Research_Data_Factors_weekl'!$G$6:$J$4822,3,0),AL1346)</f>
        <v>285.21171920228818</v>
      </c>
      <c r="AM1345">
        <f>IF(ISNUMBER(VLOOKUP($A1345,'[1]F-F_Research_Data_Factors_weekl'!$G$6:$J$4822,4,0)),VLOOKUP($A1345,'[1]F-F_Research_Data_Factors_weekl'!$G$6:$J$4822,4,0),AM1346)</f>
        <v>2193.496241790021</v>
      </c>
    </row>
    <row r="1346" spans="1:39" x14ac:dyDescent="0.25">
      <c r="A1346" s="14">
        <v>34026</v>
      </c>
      <c r="B1346">
        <v>3370.81</v>
      </c>
      <c r="C1346">
        <v>443.38</v>
      </c>
      <c r="D1346">
        <v>670.77</v>
      </c>
      <c r="E1346">
        <v>3451.69</v>
      </c>
      <c r="F1346">
        <v>1684.35</v>
      </c>
      <c r="G1346">
        <v>16953.349999999999</v>
      </c>
      <c r="H1346">
        <v>1284.21</v>
      </c>
      <c r="I1346">
        <v>6351.99</v>
      </c>
      <c r="J1346">
        <v>3.9079999999999999</v>
      </c>
      <c r="K1346">
        <v>5.2080000000000002</v>
      </c>
      <c r="L1346">
        <v>6.02</v>
      </c>
      <c r="M1346">
        <v>6.8970000000000002</v>
      </c>
      <c r="N1346">
        <v>94.01</v>
      </c>
      <c r="O1346">
        <v>1.2034</v>
      </c>
      <c r="P1346">
        <v>118.25</v>
      </c>
      <c r="Q1346">
        <v>1.4255</v>
      </c>
      <c r="R1346">
        <v>0.69520000000000004</v>
      </c>
      <c r="S1346">
        <v>0.52459999999999996</v>
      </c>
      <c r="T1346">
        <v>1.528</v>
      </c>
      <c r="U1346">
        <v>7</v>
      </c>
      <c r="V1346">
        <v>7.84</v>
      </c>
      <c r="W1346">
        <v>30.2</v>
      </c>
      <c r="X1346">
        <v>2.6339999999999999</v>
      </c>
      <c r="Y1346">
        <v>3.1475</v>
      </c>
      <c r="Z1346">
        <v>3.0939999999999999</v>
      </c>
      <c r="AA1346">
        <v>63.57</v>
      </c>
      <c r="AB1346">
        <v>3.5649999999999999</v>
      </c>
      <c r="AC1346">
        <v>80.224999999999994</v>
      </c>
      <c r="AD1346">
        <v>68.8</v>
      </c>
      <c r="AE1346">
        <v>329</v>
      </c>
      <c r="AF1346">
        <v>20.6</v>
      </c>
      <c r="AG1346">
        <v>577.25</v>
      </c>
      <c r="AH1346">
        <v>211.25</v>
      </c>
      <c r="AI1346">
        <v>9.6999999999999993</v>
      </c>
      <c r="AJ1346">
        <v>372.25</v>
      </c>
      <c r="AK1346">
        <f>IF(ISNUMBER(VLOOKUP($A1346,'[1]F-F_Research_Data_Factors_weekl'!$G$6:$J$4822,2,0)),VLOOKUP($A1346,'[1]F-F_Research_Data_Factors_weekl'!$G$6:$J$4822,2,0),AK1347)</f>
        <v>4311.095649594391</v>
      </c>
      <c r="AL1346">
        <f>IF(ISNUMBER(VLOOKUP($A1346,'[1]F-F_Research_Data_Factors_weekl'!$G$6:$J$4822,3,0)),VLOOKUP($A1346,'[1]F-F_Research_Data_Factors_weekl'!$G$6:$J$4822,3,0),AL1347)</f>
        <v>283.08855503949195</v>
      </c>
      <c r="AM1346">
        <f>IF(ISNUMBER(VLOOKUP($A1346,'[1]F-F_Research_Data_Factors_weekl'!$G$6:$J$4822,4,0)),VLOOKUP($A1346,'[1]F-F_Research_Data_Factors_weekl'!$G$6:$J$4822,4,0),AM1347)</f>
        <v>2196.1315997096726</v>
      </c>
    </row>
    <row r="1347" spans="1:39" x14ac:dyDescent="0.25">
      <c r="A1347" s="14">
        <v>34019</v>
      </c>
      <c r="B1347">
        <v>3322.18</v>
      </c>
      <c r="C1347">
        <v>434.22</v>
      </c>
      <c r="D1347">
        <v>663.61</v>
      </c>
      <c r="E1347">
        <v>3426.31</v>
      </c>
      <c r="F1347">
        <v>1677.39</v>
      </c>
      <c r="G1347">
        <v>17010.03</v>
      </c>
      <c r="H1347">
        <v>1294.06</v>
      </c>
      <c r="I1347">
        <v>6170.09</v>
      </c>
      <c r="J1347">
        <v>3.9529999999999998</v>
      </c>
      <c r="K1347">
        <v>5.2759999999999998</v>
      </c>
      <c r="L1347">
        <v>6.1520000000000001</v>
      </c>
      <c r="M1347">
        <v>7.0060000000000002</v>
      </c>
      <c r="N1347">
        <v>93.38</v>
      </c>
      <c r="O1347">
        <v>1.2136</v>
      </c>
      <c r="P1347">
        <v>118.35</v>
      </c>
      <c r="Q1347">
        <v>1.454</v>
      </c>
      <c r="R1347">
        <v>0.69120000000000004</v>
      </c>
      <c r="S1347">
        <v>0.51849999999999996</v>
      </c>
      <c r="T1347">
        <v>1.5087999999999999</v>
      </c>
      <c r="U1347">
        <v>6.9744999999999999</v>
      </c>
      <c r="V1347">
        <v>7.61</v>
      </c>
      <c r="W1347">
        <v>30.206299999999999</v>
      </c>
      <c r="X1347">
        <v>2.629</v>
      </c>
      <c r="Y1347">
        <v>3.129</v>
      </c>
      <c r="Z1347">
        <v>3.0945</v>
      </c>
      <c r="AA1347">
        <v>63.8</v>
      </c>
      <c r="AB1347">
        <v>3.5649999999999999</v>
      </c>
      <c r="AC1347">
        <v>82.174999999999997</v>
      </c>
      <c r="AD1347">
        <v>69.95</v>
      </c>
      <c r="AE1347">
        <v>330.3</v>
      </c>
      <c r="AF1347">
        <v>19.62</v>
      </c>
      <c r="AG1347">
        <v>573.25</v>
      </c>
      <c r="AH1347">
        <v>212.75</v>
      </c>
      <c r="AI1347">
        <v>9</v>
      </c>
      <c r="AJ1347">
        <v>366.75</v>
      </c>
      <c r="AK1347">
        <f>IF(ISNUMBER(VLOOKUP($A1347,'[1]F-F_Research_Data_Factors_weekl'!$G$6:$J$4822,2,0)),VLOOKUP($A1347,'[1]F-F_Research_Data_Factors_weekl'!$G$6:$J$4822,2,0),AK1348)</f>
        <v>4229.8819167919846</v>
      </c>
      <c r="AL1347">
        <f>IF(ISNUMBER(VLOOKUP($A1347,'[1]F-F_Research_Data_Factors_weekl'!$G$6:$J$4822,3,0)),VLOOKUP($A1347,'[1]F-F_Research_Data_Factors_weekl'!$G$6:$J$4822,3,0),AL1348)</f>
        <v>286.52687757033601</v>
      </c>
      <c r="AM1347">
        <f>IF(ISNUMBER(VLOOKUP($A1347,'[1]F-F_Research_Data_Factors_weekl'!$G$6:$J$4822,4,0)),VLOOKUP($A1347,'[1]F-F_Research_Data_Factors_weekl'!$G$6:$J$4822,4,0),AM1348)</f>
        <v>2193.0613138702543</v>
      </c>
    </row>
    <row r="1348" spans="1:39" x14ac:dyDescent="0.25">
      <c r="A1348" s="14">
        <v>34012</v>
      </c>
      <c r="B1348">
        <v>3392.43</v>
      </c>
      <c r="C1348">
        <v>444.58</v>
      </c>
      <c r="D1348">
        <v>690.54</v>
      </c>
      <c r="E1348">
        <v>3445.55</v>
      </c>
      <c r="F1348">
        <v>1661.43</v>
      </c>
      <c r="G1348">
        <v>16851.509999999998</v>
      </c>
      <c r="H1348">
        <v>1288.95</v>
      </c>
      <c r="I1348">
        <v>5858.15</v>
      </c>
      <c r="J1348">
        <v>4.165</v>
      </c>
      <c r="K1348">
        <v>5.617</v>
      </c>
      <c r="L1348">
        <v>6.3310000000000004</v>
      </c>
      <c r="M1348">
        <v>7.1239999999999997</v>
      </c>
      <c r="N1348">
        <v>94.25</v>
      </c>
      <c r="O1348">
        <v>1.2011000000000001</v>
      </c>
      <c r="P1348">
        <v>120.7</v>
      </c>
      <c r="Q1348">
        <v>1.4224999999999999</v>
      </c>
      <c r="R1348">
        <v>0.67830000000000001</v>
      </c>
      <c r="S1348">
        <v>0.51459999999999995</v>
      </c>
      <c r="T1348">
        <v>1.5385</v>
      </c>
      <c r="U1348">
        <v>7.06</v>
      </c>
      <c r="V1348">
        <v>7.51</v>
      </c>
      <c r="W1348">
        <v>30.427099999999999</v>
      </c>
      <c r="X1348">
        <v>2.6349999999999998</v>
      </c>
      <c r="Y1348">
        <v>3.1322000000000001</v>
      </c>
      <c r="Z1348">
        <v>3.0990000000000002</v>
      </c>
      <c r="AA1348">
        <v>61.48</v>
      </c>
      <c r="AB1348">
        <v>3.6920000000000002</v>
      </c>
      <c r="AC1348">
        <v>82.7</v>
      </c>
      <c r="AD1348">
        <v>69</v>
      </c>
      <c r="AE1348">
        <v>329.6</v>
      </c>
      <c r="AF1348">
        <v>19.98</v>
      </c>
      <c r="AG1348">
        <v>570.5</v>
      </c>
      <c r="AH1348">
        <v>212.25</v>
      </c>
      <c r="AI1348">
        <v>8.48</v>
      </c>
      <c r="AJ1348">
        <v>364.75</v>
      </c>
      <c r="AK1348">
        <f>IF(ISNUMBER(VLOOKUP($A1348,'[1]F-F_Research_Data_Factors_weekl'!$G$6:$J$4822,2,0)),VLOOKUP($A1348,'[1]F-F_Research_Data_Factors_weekl'!$G$6:$J$4822,2,0),AK1349)</f>
        <v>4355.7634814045769</v>
      </c>
      <c r="AL1348">
        <f>IF(ISNUMBER(VLOOKUP($A1348,'[1]F-F_Research_Data_Factors_weekl'!$G$6:$J$4822,3,0)),VLOOKUP($A1348,'[1]F-F_Research_Data_Factors_weekl'!$G$6:$J$4822,3,0),AL1349)</f>
        <v>289.36263135764091</v>
      </c>
      <c r="AM1348">
        <f>IF(ISNUMBER(VLOOKUP($A1348,'[1]F-F_Research_Data_Factors_weekl'!$G$6:$J$4822,4,0)),VLOOKUP($A1348,'[1]F-F_Research_Data_Factors_weekl'!$G$6:$J$4822,4,0),AM1349)</f>
        <v>2132.705741388947</v>
      </c>
    </row>
    <row r="1349" spans="1:39" x14ac:dyDescent="0.25">
      <c r="A1349" s="14">
        <v>34005</v>
      </c>
      <c r="B1349">
        <v>3442.14</v>
      </c>
      <c r="C1349">
        <v>448.93</v>
      </c>
      <c r="D1349">
        <v>700.98</v>
      </c>
      <c r="E1349">
        <v>3377.91</v>
      </c>
      <c r="F1349">
        <v>1641.37</v>
      </c>
      <c r="G1349">
        <v>17332.900000000001</v>
      </c>
      <c r="H1349">
        <v>1308.47</v>
      </c>
      <c r="I1349">
        <v>5747.21</v>
      </c>
      <c r="J1349">
        <v>4.0919999999999996</v>
      </c>
      <c r="K1349">
        <v>5.4290000000000003</v>
      </c>
      <c r="L1349">
        <v>6.306</v>
      </c>
      <c r="M1349">
        <v>7.1609999999999996</v>
      </c>
      <c r="N1349">
        <v>94.4</v>
      </c>
      <c r="O1349">
        <v>1.2086000000000001</v>
      </c>
      <c r="P1349">
        <v>124.45</v>
      </c>
      <c r="Q1349">
        <v>1.4464000000000001</v>
      </c>
      <c r="R1349">
        <v>0.67559999999999998</v>
      </c>
      <c r="S1349">
        <v>0.5131</v>
      </c>
      <c r="T1349">
        <v>1.5314999999999999</v>
      </c>
      <c r="U1349">
        <v>7.016</v>
      </c>
      <c r="V1349">
        <v>7.4473000000000003</v>
      </c>
      <c r="W1349">
        <v>29.937799999999999</v>
      </c>
      <c r="X1349">
        <v>2.63</v>
      </c>
      <c r="Y1349">
        <v>3.1150000000000002</v>
      </c>
      <c r="Z1349">
        <v>3.1</v>
      </c>
      <c r="AA1349">
        <v>61.41</v>
      </c>
      <c r="AB1349">
        <v>3.66</v>
      </c>
      <c r="AC1349">
        <v>80.375</v>
      </c>
      <c r="AD1349">
        <v>67.95</v>
      </c>
      <c r="AE1349">
        <v>328.7</v>
      </c>
      <c r="AF1349">
        <v>20.21</v>
      </c>
      <c r="AG1349">
        <v>565.5</v>
      </c>
      <c r="AH1349">
        <v>212</v>
      </c>
      <c r="AI1349">
        <v>8.1</v>
      </c>
      <c r="AJ1349">
        <v>361.25</v>
      </c>
      <c r="AK1349">
        <f>IF(ISNUMBER(VLOOKUP($A1349,'[1]F-F_Research_Data_Factors_weekl'!$G$6:$J$4822,2,0)),VLOOKUP($A1349,'[1]F-F_Research_Data_Factors_weekl'!$G$6:$J$4822,2,0),AK1350)</f>
        <v>4398.8724312306376</v>
      </c>
      <c r="AL1349">
        <f>IF(ISNUMBER(VLOOKUP($A1349,'[1]F-F_Research_Data_Factors_weekl'!$G$6:$J$4822,3,0)),VLOOKUP($A1349,'[1]F-F_Research_Data_Factors_weekl'!$G$6:$J$4822,3,0),AL1350)</f>
        <v>289.13132629660367</v>
      </c>
      <c r="AM1349">
        <f>IF(ISNUMBER(VLOOKUP($A1349,'[1]F-F_Research_Data_Factors_weekl'!$G$6:$J$4822,4,0)),VLOOKUP($A1349,'[1]F-F_Research_Data_Factors_weekl'!$G$6:$J$4822,4,0),AM1350)</f>
        <v>2106.5840985667196</v>
      </c>
    </row>
    <row r="1350" spans="1:39" x14ac:dyDescent="0.25">
      <c r="A1350" s="14">
        <v>33998</v>
      </c>
      <c r="B1350">
        <v>3310.03</v>
      </c>
      <c r="C1350">
        <v>438.78</v>
      </c>
      <c r="D1350">
        <v>696.34</v>
      </c>
      <c r="E1350">
        <v>3305.47</v>
      </c>
      <c r="F1350">
        <v>1571.85</v>
      </c>
      <c r="G1350">
        <v>17023.78</v>
      </c>
      <c r="H1350">
        <v>1298.8800000000001</v>
      </c>
      <c r="I1350">
        <v>5751.4</v>
      </c>
      <c r="J1350">
        <v>4.1680000000000001</v>
      </c>
      <c r="K1350">
        <v>5.5490000000000004</v>
      </c>
      <c r="L1350">
        <v>6.359</v>
      </c>
      <c r="M1350">
        <v>7.1970000000000001</v>
      </c>
      <c r="N1350">
        <v>92.46</v>
      </c>
      <c r="O1350">
        <v>1.2403999999999999</v>
      </c>
      <c r="P1350">
        <v>124.73</v>
      </c>
      <c r="Q1350">
        <v>1.4861</v>
      </c>
      <c r="R1350">
        <v>0.68020000000000003</v>
      </c>
      <c r="S1350">
        <v>0.51719999999999999</v>
      </c>
      <c r="T1350">
        <v>1.488</v>
      </c>
      <c r="U1350">
        <v>6.87</v>
      </c>
      <c r="V1350">
        <v>7.31</v>
      </c>
      <c r="W1350">
        <v>29.226099999999999</v>
      </c>
      <c r="X1350">
        <v>2.63</v>
      </c>
      <c r="Y1350">
        <v>3.073</v>
      </c>
      <c r="Z1350">
        <v>3.11</v>
      </c>
      <c r="AA1350">
        <v>59.34</v>
      </c>
      <c r="AB1350">
        <v>3.66</v>
      </c>
      <c r="AC1350">
        <v>77.5</v>
      </c>
      <c r="AD1350">
        <v>71.650000000000006</v>
      </c>
      <c r="AE1350">
        <v>330.2</v>
      </c>
      <c r="AF1350">
        <v>20.260000000000002</v>
      </c>
      <c r="AG1350">
        <v>574</v>
      </c>
      <c r="AH1350">
        <v>214.5</v>
      </c>
      <c r="AI1350">
        <v>8.3000000000000007</v>
      </c>
      <c r="AJ1350">
        <v>380</v>
      </c>
      <c r="AK1350">
        <f>IF(ISNUMBER(VLOOKUP($A1350,'[1]F-F_Research_Data_Factors_weekl'!$G$6:$J$4822,2,0)),VLOOKUP($A1350,'[1]F-F_Research_Data_Factors_weekl'!$G$6:$J$4822,2,0),AK1351)</f>
        <v>4305.8657314317124</v>
      </c>
      <c r="AL1350">
        <f>IF(ISNUMBER(VLOOKUP($A1350,'[1]F-F_Research_Data_Factors_weekl'!$G$6:$J$4822,3,0)),VLOOKUP($A1350,'[1]F-F_Research_Data_Factors_weekl'!$G$6:$J$4822,3,0),AL1351)</f>
        <v>293.20690223770782</v>
      </c>
      <c r="AM1350">
        <f>IF(ISNUMBER(VLOOKUP($A1350,'[1]F-F_Research_Data_Factors_weekl'!$G$6:$J$4822,4,0)),VLOOKUP($A1350,'[1]F-F_Research_Data_Factors_weekl'!$G$6:$J$4822,4,0),AM1351)</f>
        <v>2060.8335928064171</v>
      </c>
    </row>
    <row r="1351" spans="1:39" x14ac:dyDescent="0.25">
      <c r="A1351" s="14">
        <v>33991</v>
      </c>
      <c r="B1351">
        <v>3256.81</v>
      </c>
      <c r="C1351">
        <v>436.11</v>
      </c>
      <c r="D1351">
        <v>701.63</v>
      </c>
      <c r="E1351">
        <v>3275.97</v>
      </c>
      <c r="F1351">
        <v>1587.64</v>
      </c>
      <c r="G1351">
        <v>16336.81</v>
      </c>
      <c r="H1351">
        <v>1256.7</v>
      </c>
      <c r="I1351">
        <v>5914.39</v>
      </c>
      <c r="J1351">
        <v>4.2320000000000002</v>
      </c>
      <c r="K1351">
        <v>5.734</v>
      </c>
      <c r="L1351">
        <v>6.5389999999999997</v>
      </c>
      <c r="M1351">
        <v>7.29</v>
      </c>
      <c r="N1351">
        <v>91.41</v>
      </c>
      <c r="O1351">
        <v>1.2490999999999999</v>
      </c>
      <c r="P1351">
        <v>125.19</v>
      </c>
      <c r="Q1351">
        <v>1.53</v>
      </c>
      <c r="R1351">
        <v>0.67300000000000004</v>
      </c>
      <c r="S1351">
        <v>0.51580000000000004</v>
      </c>
      <c r="T1351">
        <v>1.4584999999999999</v>
      </c>
      <c r="U1351">
        <v>6.7649999999999997</v>
      </c>
      <c r="V1351">
        <v>7.1336000000000004</v>
      </c>
      <c r="W1351">
        <v>28.95</v>
      </c>
      <c r="X1351">
        <v>2.5937000000000001</v>
      </c>
      <c r="Y1351">
        <v>3.0760000000000001</v>
      </c>
      <c r="Z1351">
        <v>3.1040000000000001</v>
      </c>
      <c r="AA1351">
        <v>62.9</v>
      </c>
      <c r="AB1351">
        <v>3.7080000000000002</v>
      </c>
      <c r="AC1351">
        <v>79.55</v>
      </c>
      <c r="AD1351">
        <v>79.75</v>
      </c>
      <c r="AE1351">
        <v>328.6</v>
      </c>
      <c r="AF1351">
        <v>18.829999999999998</v>
      </c>
      <c r="AG1351">
        <v>581.25</v>
      </c>
      <c r="AH1351">
        <v>218.5</v>
      </c>
      <c r="AI1351">
        <v>8.4499999999999993</v>
      </c>
      <c r="AJ1351">
        <v>387.5</v>
      </c>
      <c r="AK1351">
        <f>IF(ISNUMBER(VLOOKUP($A1351,'[1]F-F_Research_Data_Factors_weekl'!$G$6:$J$4822,2,0)),VLOOKUP($A1351,'[1]F-F_Research_Data_Factors_weekl'!$G$6:$J$4822,2,0),AK1352)</f>
        <v>4292.5587991543334</v>
      </c>
      <c r="AL1351">
        <f>IF(ISNUMBER(VLOOKUP($A1351,'[1]F-F_Research_Data_Factors_weekl'!$G$6:$J$4822,3,0)),VLOOKUP($A1351,'[1]F-F_Research_Data_Factors_weekl'!$G$6:$J$4822,3,0),AL1352)</f>
        <v>293.7356263651651</v>
      </c>
      <c r="AM1351">
        <f>IF(ISNUMBER(VLOOKUP($A1351,'[1]F-F_Research_Data_Factors_weekl'!$G$6:$J$4822,4,0)),VLOOKUP($A1351,'[1]F-F_Research_Data_Factors_weekl'!$G$6:$J$4822,4,0),AM1352)</f>
        <v>2034.1857593588163</v>
      </c>
    </row>
    <row r="1352" spans="1:39" x14ac:dyDescent="0.25">
      <c r="A1352" s="14">
        <v>33984</v>
      </c>
      <c r="B1352">
        <v>3271.12</v>
      </c>
      <c r="C1352">
        <v>437.15</v>
      </c>
      <c r="D1352">
        <v>697.15</v>
      </c>
      <c r="E1352">
        <v>3306.58</v>
      </c>
      <c r="F1352">
        <v>1544.55</v>
      </c>
      <c r="G1352">
        <v>16515.599999999999</v>
      </c>
      <c r="H1352">
        <v>1267.9100000000001</v>
      </c>
      <c r="I1352">
        <v>5871.8</v>
      </c>
      <c r="J1352">
        <v>4.2939999999999996</v>
      </c>
      <c r="K1352">
        <v>5.7859999999999996</v>
      </c>
      <c r="L1352">
        <v>6.585</v>
      </c>
      <c r="M1352">
        <v>7.3460000000000001</v>
      </c>
      <c r="N1352">
        <v>93.04</v>
      </c>
      <c r="O1352">
        <v>1.2281</v>
      </c>
      <c r="P1352">
        <v>126.1</v>
      </c>
      <c r="Q1352">
        <v>1.5310000000000001</v>
      </c>
      <c r="R1352">
        <v>0.67369999999999997</v>
      </c>
      <c r="S1352">
        <v>0.51500000000000001</v>
      </c>
      <c r="T1352">
        <v>1.4975000000000001</v>
      </c>
      <c r="U1352">
        <v>6.9050000000000002</v>
      </c>
      <c r="V1352">
        <v>7.3</v>
      </c>
      <c r="W1352">
        <v>28.9</v>
      </c>
      <c r="X1352">
        <v>2.5916999999999999</v>
      </c>
      <c r="Y1352">
        <v>3.0750000000000002</v>
      </c>
      <c r="Z1352">
        <v>3.1110000000000002</v>
      </c>
      <c r="AA1352">
        <v>61.39</v>
      </c>
      <c r="AB1352">
        <v>3.6680000000000001</v>
      </c>
      <c r="AC1352">
        <v>80.7</v>
      </c>
      <c r="AD1352">
        <v>81</v>
      </c>
      <c r="AE1352">
        <v>327</v>
      </c>
      <c r="AF1352">
        <v>18.87</v>
      </c>
      <c r="AG1352">
        <v>583</v>
      </c>
      <c r="AH1352">
        <v>217</v>
      </c>
      <c r="AI1352">
        <v>8.57</v>
      </c>
      <c r="AJ1352">
        <v>380.25</v>
      </c>
      <c r="AK1352">
        <f>IF(ISNUMBER(VLOOKUP($A1352,'[1]F-F_Research_Data_Factors_weekl'!$G$6:$J$4822,2,0)),VLOOKUP($A1352,'[1]F-F_Research_Data_Factors_weekl'!$G$6:$J$4822,2,0),AK1353)</f>
        <v>4286.1296047472124</v>
      </c>
      <c r="AL1352">
        <f>IF(ISNUMBER(VLOOKUP($A1352,'[1]F-F_Research_Data_Factors_weekl'!$G$6:$J$4822,3,0)),VLOOKUP($A1352,'[1]F-F_Research_Data_Factors_weekl'!$G$6:$J$4822,3,0),AL1353)</f>
        <v>290.97139808337306</v>
      </c>
      <c r="AM1352">
        <f>IF(ISNUMBER(VLOOKUP($A1352,'[1]F-F_Research_Data_Factors_weekl'!$G$6:$J$4822,4,0)),VLOOKUP($A1352,'[1]F-F_Research_Data_Factors_weekl'!$G$6:$J$4822,4,0),AM1353)</f>
        <v>1981.2854381599459</v>
      </c>
    </row>
    <row r="1353" spans="1:39" x14ac:dyDescent="0.25">
      <c r="A1353" s="14">
        <v>33977</v>
      </c>
      <c r="B1353">
        <v>3251.67</v>
      </c>
      <c r="C1353">
        <v>429.05</v>
      </c>
      <c r="D1353">
        <v>677.21</v>
      </c>
      <c r="E1353">
        <v>3311.77</v>
      </c>
      <c r="F1353">
        <v>1531.52</v>
      </c>
      <c r="G1353">
        <v>16634.689999999999</v>
      </c>
      <c r="H1353">
        <v>1289.52</v>
      </c>
      <c r="I1353">
        <v>5529.56</v>
      </c>
      <c r="J1353">
        <v>4.4740000000000002</v>
      </c>
      <c r="K1353">
        <v>5.9589999999999996</v>
      </c>
      <c r="L1353">
        <v>6.7309999999999999</v>
      </c>
      <c r="M1353">
        <v>7.4649999999999999</v>
      </c>
      <c r="N1353">
        <v>93.45</v>
      </c>
      <c r="O1353">
        <v>1.2189000000000001</v>
      </c>
      <c r="P1353">
        <v>125.45</v>
      </c>
      <c r="Q1353">
        <v>1.532</v>
      </c>
      <c r="R1353">
        <v>0.67359999999999998</v>
      </c>
      <c r="S1353">
        <v>0.51149999999999995</v>
      </c>
      <c r="T1353">
        <v>1.5015000000000001</v>
      </c>
      <c r="U1353">
        <v>7.0252999999999997</v>
      </c>
      <c r="V1353">
        <v>7.47</v>
      </c>
      <c r="W1353">
        <v>29.010100000000001</v>
      </c>
      <c r="X1353">
        <v>2.5990000000000002</v>
      </c>
      <c r="Y1353">
        <v>3.09</v>
      </c>
      <c r="Z1353">
        <v>3.1145</v>
      </c>
      <c r="AA1353">
        <v>60.79</v>
      </c>
      <c r="AB1353">
        <v>3.6870000000000003</v>
      </c>
      <c r="AC1353">
        <v>79.2</v>
      </c>
      <c r="AD1353">
        <v>78.7</v>
      </c>
      <c r="AE1353">
        <v>329.5</v>
      </c>
      <c r="AF1353">
        <v>18.88</v>
      </c>
      <c r="AG1353">
        <v>576.5</v>
      </c>
      <c r="AH1353">
        <v>218.5</v>
      </c>
      <c r="AI1353">
        <v>8.6</v>
      </c>
      <c r="AJ1353">
        <v>371</v>
      </c>
      <c r="AK1353">
        <f>IF(ISNUMBER(VLOOKUP($A1353,'[1]F-F_Research_Data_Factors_weekl'!$G$6:$J$4822,2,0)),VLOOKUP($A1353,'[1]F-F_Research_Data_Factors_weekl'!$G$6:$J$4822,2,0),AK1354)</f>
        <v>4201.6759187797397</v>
      </c>
      <c r="AL1353">
        <f>IF(ISNUMBER(VLOOKUP($A1353,'[1]F-F_Research_Data_Factors_weekl'!$G$6:$J$4822,3,0)),VLOOKUP($A1353,'[1]F-F_Research_Data_Factors_weekl'!$G$6:$J$4822,3,0),AL1354)</f>
        <v>290.7097593000031</v>
      </c>
      <c r="AM1353">
        <f>IF(ISNUMBER(VLOOKUP($A1353,'[1]F-F_Research_Data_Factors_weekl'!$G$6:$J$4822,4,0)),VLOOKUP($A1353,'[1]F-F_Research_Data_Factors_weekl'!$G$6:$J$4822,4,0),AM1354)</f>
        <v>1970.0561182857173</v>
      </c>
    </row>
    <row r="1354" spans="1:39" x14ac:dyDescent="0.25">
      <c r="A1354" s="14">
        <v>33970</v>
      </c>
      <c r="B1354">
        <v>3301.11</v>
      </c>
      <c r="C1354">
        <v>435.71</v>
      </c>
      <c r="D1354">
        <v>676.95</v>
      </c>
      <c r="E1354">
        <v>3350.44</v>
      </c>
      <c r="F1354">
        <v>1545.05</v>
      </c>
      <c r="G1354">
        <v>16924.95</v>
      </c>
      <c r="H1354">
        <v>1307.6600000000001</v>
      </c>
      <c r="I1354">
        <v>5512.39</v>
      </c>
      <c r="J1354">
        <v>4.5579999999999998</v>
      </c>
      <c r="K1354">
        <v>5.9930000000000003</v>
      </c>
      <c r="L1354">
        <v>6.6859999999999999</v>
      </c>
      <c r="M1354">
        <v>7.3959999999999999</v>
      </c>
      <c r="N1354">
        <v>92.36</v>
      </c>
      <c r="O1354">
        <v>1.2368999999999999</v>
      </c>
      <c r="P1354">
        <v>124.86</v>
      </c>
      <c r="Q1354">
        <v>1.5105</v>
      </c>
      <c r="R1354">
        <v>0.6895</v>
      </c>
      <c r="S1354">
        <v>0.51529999999999998</v>
      </c>
      <c r="T1354">
        <v>1.4675</v>
      </c>
      <c r="U1354">
        <v>6.9474999999999998</v>
      </c>
      <c r="V1354">
        <v>7.1</v>
      </c>
      <c r="W1354">
        <v>28.95</v>
      </c>
      <c r="X1354">
        <v>2.6189999999999998</v>
      </c>
      <c r="Y1354">
        <v>3.0550000000000002</v>
      </c>
      <c r="Z1354">
        <v>3.121</v>
      </c>
      <c r="AA1354">
        <v>58.86</v>
      </c>
      <c r="AB1354">
        <v>3.69</v>
      </c>
      <c r="AC1354">
        <v>77.125</v>
      </c>
      <c r="AD1354">
        <v>87</v>
      </c>
      <c r="AE1354">
        <v>333.1</v>
      </c>
      <c r="AF1354">
        <v>19.5</v>
      </c>
      <c r="AG1354">
        <v>568.75</v>
      </c>
      <c r="AH1354">
        <v>216.5</v>
      </c>
      <c r="AI1354">
        <v>8.41</v>
      </c>
      <c r="AJ1354">
        <v>353.75</v>
      </c>
      <c r="AK1354">
        <f>IF(ISNUMBER(VLOOKUP($A1354,'[1]F-F_Research_Data_Factors_weekl'!$G$6:$J$4822,2,0)),VLOOKUP($A1354,'[1]F-F_Research_Data_Factors_weekl'!$G$6:$J$4822,2,0),AK1355)</f>
        <v>4275.9290011019111</v>
      </c>
      <c r="AL1354">
        <f>IF(ISNUMBER(VLOOKUP($A1354,'[1]F-F_Research_Data_Factors_weekl'!$G$6:$J$4822,3,0)),VLOOKUP($A1354,'[1]F-F_Research_Data_Factors_weekl'!$G$6:$J$4822,3,0),AL1355)</f>
        <v>280.39876468005463</v>
      </c>
      <c r="AM1354">
        <f>IF(ISNUMBER(VLOOKUP($A1354,'[1]F-F_Research_Data_Factors_weekl'!$G$6:$J$4822,4,0)),VLOOKUP($A1354,'[1]F-F_Research_Data_Factors_weekl'!$G$6:$J$4822,4,0),AM1355)</f>
        <v>1915.7759939772661</v>
      </c>
    </row>
    <row r="1355" spans="1:39" x14ac:dyDescent="0.25">
      <c r="A1355" s="14">
        <v>33963</v>
      </c>
      <c r="B1355">
        <v>3326.24</v>
      </c>
      <c r="C1355">
        <v>439.77</v>
      </c>
      <c r="D1355">
        <v>665.7</v>
      </c>
      <c r="E1355">
        <v>3319.91</v>
      </c>
      <c r="F1355">
        <v>1544.61</v>
      </c>
      <c r="G1355">
        <v>17557.04</v>
      </c>
      <c r="H1355">
        <v>1341.82</v>
      </c>
      <c r="I1355">
        <v>5442.01</v>
      </c>
      <c r="J1355">
        <v>4.625</v>
      </c>
      <c r="K1355">
        <v>6.03</v>
      </c>
      <c r="L1355">
        <v>6.6760000000000002</v>
      </c>
      <c r="M1355">
        <v>7.3609999999999998</v>
      </c>
      <c r="N1355">
        <v>91.14</v>
      </c>
      <c r="O1355">
        <v>1.2602</v>
      </c>
      <c r="P1355">
        <v>123.7</v>
      </c>
      <c r="Q1355">
        <v>1.522</v>
      </c>
      <c r="R1355">
        <v>0.6925</v>
      </c>
      <c r="S1355">
        <v>0.51629999999999998</v>
      </c>
      <c r="T1355">
        <v>1.4431</v>
      </c>
      <c r="U1355">
        <v>6.77</v>
      </c>
      <c r="V1355">
        <v>7.0712000000000002</v>
      </c>
      <c r="W1355">
        <v>29</v>
      </c>
      <c r="X1355">
        <v>2.5994999999999999</v>
      </c>
      <c r="Y1355">
        <v>3.02</v>
      </c>
      <c r="Z1355">
        <v>3.1150000000000002</v>
      </c>
      <c r="AA1355">
        <v>58.06</v>
      </c>
      <c r="AB1355">
        <v>3.669</v>
      </c>
      <c r="AC1355">
        <v>76.375</v>
      </c>
      <c r="AD1355">
        <v>93.3</v>
      </c>
      <c r="AE1355">
        <v>332.9</v>
      </c>
      <c r="AF1355">
        <v>19.95</v>
      </c>
      <c r="AG1355">
        <v>577.25</v>
      </c>
      <c r="AH1355">
        <v>219.75</v>
      </c>
      <c r="AI1355">
        <v>8.2100000000000009</v>
      </c>
      <c r="AJ1355">
        <v>358.5</v>
      </c>
      <c r="AK1355">
        <f>IF(ISNUMBER(VLOOKUP($A1355,'[1]F-F_Research_Data_Factors_weekl'!$G$6:$J$4822,2,0)),VLOOKUP($A1355,'[1]F-F_Research_Data_Factors_weekl'!$G$6:$J$4822,2,0),AK1356)</f>
        <v>4275.9290011019111</v>
      </c>
      <c r="AL1355">
        <f>IF(ISNUMBER(VLOOKUP($A1355,'[1]F-F_Research_Data_Factors_weekl'!$G$6:$J$4822,3,0)),VLOOKUP($A1355,'[1]F-F_Research_Data_Factors_weekl'!$G$6:$J$4822,3,0),AL1356)</f>
        <v>280.39876468005463</v>
      </c>
      <c r="AM1355">
        <f>IF(ISNUMBER(VLOOKUP($A1355,'[1]F-F_Research_Data_Factors_weekl'!$G$6:$J$4822,4,0)),VLOOKUP($A1355,'[1]F-F_Research_Data_Factors_weekl'!$G$6:$J$4822,4,0),AM1356)</f>
        <v>1915.7759939772661</v>
      </c>
    </row>
    <row r="1356" spans="1:39" x14ac:dyDescent="0.25">
      <c r="A1356" s="14">
        <v>33956</v>
      </c>
      <c r="B1356">
        <v>3313.27</v>
      </c>
      <c r="C1356">
        <v>441.28</v>
      </c>
      <c r="D1356">
        <v>661.29</v>
      </c>
      <c r="E1356">
        <v>3320.41</v>
      </c>
      <c r="F1356">
        <v>1492.04</v>
      </c>
      <c r="G1356">
        <v>17680.740000000002</v>
      </c>
      <c r="H1356">
        <v>1343.77</v>
      </c>
      <c r="I1356">
        <v>5192.66</v>
      </c>
      <c r="J1356">
        <v>4.6150000000000002</v>
      </c>
      <c r="K1356">
        <v>6.0590000000000002</v>
      </c>
      <c r="L1356">
        <v>6.7409999999999997</v>
      </c>
      <c r="M1356">
        <v>7.4249999999999998</v>
      </c>
      <c r="N1356">
        <v>89.68</v>
      </c>
      <c r="O1356">
        <v>1.2806999999999999</v>
      </c>
      <c r="P1356">
        <v>123.2</v>
      </c>
      <c r="Q1356">
        <v>1.5669999999999999</v>
      </c>
      <c r="R1356">
        <v>0.69289999999999996</v>
      </c>
      <c r="S1356">
        <v>0.51829999999999998</v>
      </c>
      <c r="T1356">
        <v>1.41</v>
      </c>
      <c r="U1356">
        <v>6.82</v>
      </c>
      <c r="V1356">
        <v>7.05</v>
      </c>
      <c r="W1356">
        <v>29.022400000000001</v>
      </c>
      <c r="X1356">
        <v>2.5830000000000002</v>
      </c>
      <c r="Y1356">
        <v>3.0095000000000001</v>
      </c>
      <c r="Z1356">
        <v>3.1189999999999998</v>
      </c>
      <c r="AA1356">
        <v>57.75</v>
      </c>
      <c r="AB1356">
        <v>3.7640000000000002</v>
      </c>
      <c r="AC1356">
        <v>78.674999999999997</v>
      </c>
      <c r="AD1356">
        <v>92.85</v>
      </c>
      <c r="AE1356">
        <v>336.9</v>
      </c>
      <c r="AF1356">
        <v>19.829999999999998</v>
      </c>
      <c r="AG1356">
        <v>571</v>
      </c>
      <c r="AH1356">
        <v>211.25</v>
      </c>
      <c r="AI1356">
        <v>8.3000000000000007</v>
      </c>
      <c r="AJ1356">
        <v>367.75</v>
      </c>
      <c r="AK1356">
        <f>IF(ISNUMBER(VLOOKUP($A1356,'[1]F-F_Research_Data_Factors_weekl'!$G$6:$J$4822,2,0)),VLOOKUP($A1356,'[1]F-F_Research_Data_Factors_weekl'!$G$6:$J$4822,2,0),AK1357)</f>
        <v>4275.9290011019111</v>
      </c>
      <c r="AL1356">
        <f>IF(ISNUMBER(VLOOKUP($A1356,'[1]F-F_Research_Data_Factors_weekl'!$G$6:$J$4822,3,0)),VLOOKUP($A1356,'[1]F-F_Research_Data_Factors_weekl'!$G$6:$J$4822,3,0),AL1357)</f>
        <v>280.39876468005463</v>
      </c>
      <c r="AM1356">
        <f>IF(ISNUMBER(VLOOKUP($A1356,'[1]F-F_Research_Data_Factors_weekl'!$G$6:$J$4822,4,0)),VLOOKUP($A1356,'[1]F-F_Research_Data_Factors_weekl'!$G$6:$J$4822,4,0),AM1357)</f>
        <v>1915.7759939772661</v>
      </c>
    </row>
    <row r="1357" spans="1:39" x14ac:dyDescent="0.25">
      <c r="A1357" s="14">
        <v>33949</v>
      </c>
      <c r="B1357">
        <v>3304.08</v>
      </c>
      <c r="C1357">
        <v>433.73</v>
      </c>
      <c r="D1357">
        <v>655.79</v>
      </c>
      <c r="E1357">
        <v>3267.5</v>
      </c>
      <c r="F1357">
        <v>1476.01</v>
      </c>
      <c r="G1357">
        <v>17441.02</v>
      </c>
      <c r="H1357">
        <v>1325.15</v>
      </c>
      <c r="I1357">
        <v>5253.18</v>
      </c>
      <c r="J1357">
        <v>4.7510000000000003</v>
      </c>
      <c r="K1357">
        <v>6.1029999999999998</v>
      </c>
      <c r="L1357">
        <v>6.7919999999999998</v>
      </c>
      <c r="M1357">
        <v>7.4379999999999997</v>
      </c>
      <c r="N1357">
        <v>90.13</v>
      </c>
      <c r="O1357">
        <v>1.2739</v>
      </c>
      <c r="P1357">
        <v>123.92</v>
      </c>
      <c r="Q1357">
        <v>1.5565</v>
      </c>
      <c r="R1357">
        <v>0.69099999999999995</v>
      </c>
      <c r="S1357">
        <v>0.51749999999999996</v>
      </c>
      <c r="T1357">
        <v>1.4075</v>
      </c>
      <c r="U1357">
        <v>6.9</v>
      </c>
      <c r="V1357">
        <v>6.82</v>
      </c>
      <c r="W1357">
        <v>28.89</v>
      </c>
      <c r="X1357">
        <v>2.544</v>
      </c>
      <c r="Y1357">
        <v>3.01</v>
      </c>
      <c r="Z1357">
        <v>3.1139999999999999</v>
      </c>
      <c r="AA1357">
        <v>59.05</v>
      </c>
      <c r="AB1357">
        <v>3.7069999999999999</v>
      </c>
      <c r="AC1357">
        <v>78.424999999999997</v>
      </c>
      <c r="AD1357">
        <v>96.2</v>
      </c>
      <c r="AE1357">
        <v>335.2</v>
      </c>
      <c r="AF1357">
        <v>19.09</v>
      </c>
      <c r="AG1357">
        <v>571.75</v>
      </c>
      <c r="AH1357">
        <v>212</v>
      </c>
      <c r="AI1357">
        <v>8.3000000000000007</v>
      </c>
      <c r="AJ1357">
        <v>372.25</v>
      </c>
      <c r="AK1357">
        <f>IF(ISNUMBER(VLOOKUP($A1357,'[1]F-F_Research_Data_Factors_weekl'!$G$6:$J$4822,2,0)),VLOOKUP($A1357,'[1]F-F_Research_Data_Factors_weekl'!$G$6:$J$4822,2,0),AK1358)</f>
        <v>4223.5568955965146</v>
      </c>
      <c r="AL1357">
        <f>IF(ISNUMBER(VLOOKUP($A1357,'[1]F-F_Research_Data_Factors_weekl'!$G$6:$J$4822,3,0)),VLOOKUP($A1357,'[1]F-F_Research_Data_Factors_weekl'!$G$6:$J$4822,3,0),AL1358)</f>
        <v>283.91936480361949</v>
      </c>
      <c r="AM1357">
        <f>IF(ISNUMBER(VLOOKUP($A1357,'[1]F-F_Research_Data_Factors_weekl'!$G$6:$J$4822,4,0)),VLOOKUP($A1357,'[1]F-F_Research_Data_Factors_weekl'!$G$6:$J$4822,4,0),AM1358)</f>
        <v>1910.2363086820883</v>
      </c>
    </row>
    <row r="1358" spans="1:39" x14ac:dyDescent="0.25">
      <c r="A1358" s="14">
        <v>33942</v>
      </c>
      <c r="B1358">
        <v>3288.68</v>
      </c>
      <c r="C1358">
        <v>432.06</v>
      </c>
      <c r="D1358">
        <v>661.6</v>
      </c>
      <c r="E1358">
        <v>3289.42</v>
      </c>
      <c r="F1358">
        <v>1522.16</v>
      </c>
      <c r="G1358">
        <v>17295.689999999999</v>
      </c>
      <c r="H1358">
        <v>1302.8499999999999</v>
      </c>
      <c r="I1358">
        <v>5268.1</v>
      </c>
      <c r="J1358">
        <v>4.7</v>
      </c>
      <c r="K1358">
        <v>6.0990000000000002</v>
      </c>
      <c r="L1358">
        <v>6.819</v>
      </c>
      <c r="M1358">
        <v>7.4870000000000001</v>
      </c>
      <c r="N1358">
        <v>90.56</v>
      </c>
      <c r="O1358">
        <v>1.2637</v>
      </c>
      <c r="P1358">
        <v>124.95</v>
      </c>
      <c r="Q1358">
        <v>1.5605</v>
      </c>
      <c r="R1358">
        <v>0.69369999999999998</v>
      </c>
      <c r="S1358">
        <v>0.51749999999999996</v>
      </c>
      <c r="T1358">
        <v>1.4285000000000001</v>
      </c>
      <c r="U1358">
        <v>6.54</v>
      </c>
      <c r="V1358">
        <v>6.86</v>
      </c>
      <c r="W1358">
        <v>28.8</v>
      </c>
      <c r="X1358">
        <v>2.54</v>
      </c>
      <c r="Y1358">
        <v>3.0089999999999999</v>
      </c>
      <c r="Z1358">
        <v>3.1154999999999999</v>
      </c>
      <c r="AA1358">
        <v>59.5</v>
      </c>
      <c r="AB1358">
        <v>3.7450000000000001</v>
      </c>
      <c r="AC1358">
        <v>76.25</v>
      </c>
      <c r="AD1358">
        <v>99.7</v>
      </c>
      <c r="AE1358">
        <v>335.7</v>
      </c>
      <c r="AF1358">
        <v>18.940000000000001</v>
      </c>
      <c r="AG1358">
        <v>561</v>
      </c>
      <c r="AH1358">
        <v>210.75</v>
      </c>
      <c r="AI1358">
        <v>8.3699999999999992</v>
      </c>
      <c r="AJ1358">
        <v>372</v>
      </c>
      <c r="AK1358">
        <f>IF(ISNUMBER(VLOOKUP($A1358,'[1]F-F_Research_Data_Factors_weekl'!$G$6:$J$4822,2,0)),VLOOKUP($A1358,'[1]F-F_Research_Data_Factors_weekl'!$G$6:$J$4822,2,0),AK1359)</f>
        <v>4215.9681529212558</v>
      </c>
      <c r="AL1358">
        <f>IF(ISNUMBER(VLOOKUP($A1358,'[1]F-F_Research_Data_Factors_weekl'!$G$6:$J$4822,3,0)),VLOOKUP($A1358,'[1]F-F_Research_Data_Factors_weekl'!$G$6:$J$4822,3,0),AL1359)</f>
        <v>285.6619024083102</v>
      </c>
      <c r="AM1358">
        <f>IF(ISNUMBER(VLOOKUP($A1358,'[1]F-F_Research_Data_Factors_weekl'!$G$6:$J$4822,4,0)),VLOOKUP($A1358,'[1]F-F_Research_Data_Factors_weekl'!$G$6:$J$4822,4,0),AM1359)</f>
        <v>1899.2208278803821</v>
      </c>
    </row>
    <row r="1359" spans="1:39" x14ac:dyDescent="0.25">
      <c r="A1359" s="14">
        <v>33935</v>
      </c>
      <c r="B1359">
        <v>3282.2</v>
      </c>
      <c r="C1359">
        <v>430.16</v>
      </c>
      <c r="D1359">
        <v>649.49</v>
      </c>
      <c r="E1359">
        <v>3276.53</v>
      </c>
      <c r="F1359">
        <v>1522.95</v>
      </c>
      <c r="G1359">
        <v>17470.61</v>
      </c>
      <c r="H1359">
        <v>1307.54</v>
      </c>
      <c r="I1359">
        <v>5986.67</v>
      </c>
      <c r="J1359">
        <v>4.7830000000000004</v>
      </c>
      <c r="K1359">
        <v>6.2320000000000002</v>
      </c>
      <c r="L1359">
        <v>6.9139999999999997</v>
      </c>
      <c r="M1359">
        <v>7.5910000000000002</v>
      </c>
      <c r="N1359">
        <v>91.11</v>
      </c>
      <c r="O1359">
        <v>1.2575000000000001</v>
      </c>
      <c r="P1359">
        <v>124.45</v>
      </c>
      <c r="Q1359">
        <v>1.52</v>
      </c>
      <c r="R1359">
        <v>0.6895</v>
      </c>
      <c r="S1359">
        <v>0.51580000000000004</v>
      </c>
      <c r="T1359">
        <v>1.4410000000000001</v>
      </c>
      <c r="U1359">
        <v>6.63</v>
      </c>
      <c r="V1359">
        <v>6.95</v>
      </c>
      <c r="W1359">
        <v>28.39</v>
      </c>
      <c r="X1359">
        <v>2.5339999999999998</v>
      </c>
      <c r="Y1359">
        <v>3.0225</v>
      </c>
      <c r="Z1359">
        <v>3.1150000000000002</v>
      </c>
      <c r="AA1359">
        <v>57</v>
      </c>
      <c r="AB1359">
        <v>3.7149999999999999</v>
      </c>
      <c r="AC1359">
        <v>76.349999999999994</v>
      </c>
      <c r="AD1359">
        <v>100.55</v>
      </c>
      <c r="AE1359">
        <v>334</v>
      </c>
      <c r="AF1359">
        <v>20.27</v>
      </c>
      <c r="AG1359">
        <v>565.25</v>
      </c>
      <c r="AH1359">
        <v>213</v>
      </c>
      <c r="AI1359">
        <v>8.43</v>
      </c>
      <c r="AJ1359">
        <v>375.75</v>
      </c>
      <c r="AK1359">
        <f>IF(ISNUMBER(VLOOKUP($A1359,'[1]F-F_Research_Data_Factors_weekl'!$G$6:$J$4822,2,0)),VLOOKUP($A1359,'[1]F-F_Research_Data_Factors_weekl'!$G$6:$J$4822,2,0),AK1360)</f>
        <v>4189.1575446355882</v>
      </c>
      <c r="AL1359">
        <f>IF(ISNUMBER(VLOOKUP($A1359,'[1]F-F_Research_Data_Factors_weekl'!$G$6:$J$4822,3,0)),VLOOKUP($A1359,'[1]F-F_Research_Data_Factors_weekl'!$G$6:$J$4822,3,0),AL1360)</f>
        <v>282.38622223043711</v>
      </c>
      <c r="AM1359">
        <f>IF(ISNUMBER(VLOOKUP($A1359,'[1]F-F_Research_Data_Factors_weekl'!$G$6:$J$4822,4,0)),VLOOKUP($A1359,'[1]F-F_Research_Data_Factors_weekl'!$G$6:$J$4822,4,0),AM1360)</f>
        <v>1887.1431119638137</v>
      </c>
    </row>
    <row r="1360" spans="1:39" x14ac:dyDescent="0.25">
      <c r="A1360" s="14">
        <v>33928</v>
      </c>
      <c r="B1360">
        <v>3227.36</v>
      </c>
      <c r="C1360">
        <v>426.65</v>
      </c>
      <c r="D1360">
        <v>642.6</v>
      </c>
      <c r="E1360">
        <v>3263.9</v>
      </c>
      <c r="F1360">
        <v>1544.76</v>
      </c>
      <c r="G1360">
        <v>17033.599999999999</v>
      </c>
      <c r="H1360">
        <v>1276.9100000000001</v>
      </c>
      <c r="I1360">
        <v>5878.18</v>
      </c>
      <c r="J1360">
        <v>4.6070000000000002</v>
      </c>
      <c r="K1360">
        <v>6.0570000000000004</v>
      </c>
      <c r="L1360">
        <v>6.8309999999999995</v>
      </c>
      <c r="M1360">
        <v>7.5339999999999998</v>
      </c>
      <c r="N1360">
        <v>91.12</v>
      </c>
      <c r="O1360">
        <v>1.2669999999999999</v>
      </c>
      <c r="P1360">
        <v>124.33</v>
      </c>
      <c r="Q1360">
        <v>1.514</v>
      </c>
      <c r="R1360">
        <v>0.68620000000000003</v>
      </c>
      <c r="S1360">
        <v>0.51670000000000005</v>
      </c>
      <c r="T1360">
        <v>1.4464999999999999</v>
      </c>
      <c r="U1360">
        <v>6.4180000000000001</v>
      </c>
      <c r="V1360">
        <v>6.85</v>
      </c>
      <c r="W1360">
        <v>28.38</v>
      </c>
      <c r="X1360">
        <v>2.524</v>
      </c>
      <c r="Y1360">
        <v>2.9975000000000001</v>
      </c>
      <c r="Z1360">
        <v>3.1160000000000001</v>
      </c>
      <c r="AA1360">
        <v>57.55</v>
      </c>
      <c r="AB1360">
        <v>3.7570000000000001</v>
      </c>
      <c r="AC1360">
        <v>75.174999999999997</v>
      </c>
      <c r="AD1360">
        <v>92.8</v>
      </c>
      <c r="AE1360">
        <v>335.3</v>
      </c>
      <c r="AF1360">
        <v>20.399999999999999</v>
      </c>
      <c r="AG1360">
        <v>559.5</v>
      </c>
      <c r="AH1360">
        <v>213.75</v>
      </c>
      <c r="AI1360">
        <v>8.6199999999999992</v>
      </c>
      <c r="AJ1360">
        <v>370.25</v>
      </c>
      <c r="AK1360">
        <f>IF(ISNUMBER(VLOOKUP($A1360,'[1]F-F_Research_Data_Factors_weekl'!$G$6:$J$4822,2,0)),VLOOKUP($A1360,'[1]F-F_Research_Data_Factors_weekl'!$G$6:$J$4822,2,0),AK1361)</f>
        <v>4149.3240339100512</v>
      </c>
      <c r="AL1360">
        <f>IF(ISNUMBER(VLOOKUP($A1360,'[1]F-F_Research_Data_Factors_weekl'!$G$6:$J$4822,3,0)),VLOOKUP($A1360,'[1]F-F_Research_Data_Factors_weekl'!$G$6:$J$4822,3,0),AL1361)</f>
        <v>281.48546873049946</v>
      </c>
      <c r="AM1360">
        <f>IF(ISNUMBER(VLOOKUP($A1360,'[1]F-F_Research_Data_Factors_weekl'!$G$6:$J$4822,4,0)),VLOOKUP($A1360,'[1]F-F_Research_Data_Factors_weekl'!$G$6:$J$4822,4,0),AM1361)</f>
        <v>1879.2502608681675</v>
      </c>
    </row>
    <row r="1361" spans="1:39" x14ac:dyDescent="0.25">
      <c r="A1361" s="14">
        <v>33921</v>
      </c>
      <c r="B1361">
        <v>3233.03</v>
      </c>
      <c r="C1361">
        <v>422.43</v>
      </c>
      <c r="D1361">
        <v>637.16</v>
      </c>
      <c r="E1361">
        <v>3269.53</v>
      </c>
      <c r="F1361">
        <v>1548.52</v>
      </c>
      <c r="G1361">
        <v>16330.79</v>
      </c>
      <c r="H1361">
        <v>1242.24</v>
      </c>
      <c r="I1361">
        <v>6366.56</v>
      </c>
      <c r="J1361">
        <v>4.5789999999999997</v>
      </c>
      <c r="K1361">
        <v>6.008</v>
      </c>
      <c r="L1361">
        <v>6.8170000000000002</v>
      </c>
      <c r="M1361">
        <v>7.5649999999999995</v>
      </c>
      <c r="N1361">
        <v>88.97</v>
      </c>
      <c r="O1361">
        <v>1.29</v>
      </c>
      <c r="P1361">
        <v>124.03</v>
      </c>
      <c r="Q1361">
        <v>1.5533000000000001</v>
      </c>
      <c r="R1361">
        <v>0.69330000000000003</v>
      </c>
      <c r="S1361">
        <v>0.52510000000000001</v>
      </c>
      <c r="T1361">
        <v>1.4167000000000001</v>
      </c>
      <c r="U1361">
        <v>6.3841000000000001</v>
      </c>
      <c r="V1361">
        <v>5.9141000000000004</v>
      </c>
      <c r="W1361">
        <v>28.47</v>
      </c>
      <c r="X1361">
        <v>2.5211999999999999</v>
      </c>
      <c r="Y1361">
        <v>2.9849999999999999</v>
      </c>
      <c r="Z1361">
        <v>3.1139999999999999</v>
      </c>
      <c r="AA1361">
        <v>56.75</v>
      </c>
      <c r="AB1361">
        <v>3.75</v>
      </c>
      <c r="AC1361">
        <v>74.325000000000003</v>
      </c>
      <c r="AD1361">
        <v>92.75</v>
      </c>
      <c r="AE1361">
        <v>335.4</v>
      </c>
      <c r="AF1361">
        <v>20.079999999999998</v>
      </c>
      <c r="AG1361">
        <v>560.75</v>
      </c>
      <c r="AH1361">
        <v>212.5</v>
      </c>
      <c r="AI1361">
        <v>8.73</v>
      </c>
      <c r="AJ1361">
        <v>373.25</v>
      </c>
      <c r="AK1361">
        <f>IF(ISNUMBER(VLOOKUP($A1361,'[1]F-F_Research_Data_Factors_weekl'!$G$6:$J$4822,2,0)),VLOOKUP($A1361,'[1]F-F_Research_Data_Factors_weekl'!$G$6:$J$4822,2,0),AK1362)</f>
        <v>4108.2416177327241</v>
      </c>
      <c r="AL1361">
        <f>IF(ISNUMBER(VLOOKUP($A1361,'[1]F-F_Research_Data_Factors_weekl'!$G$6:$J$4822,3,0)),VLOOKUP($A1361,'[1]F-F_Research_Data_Factors_weekl'!$G$6:$J$4822,3,0),AL1362)</f>
        <v>280.92362148752443</v>
      </c>
      <c r="AM1361">
        <f>IF(ISNUMBER(VLOOKUP($A1361,'[1]F-F_Research_Data_Factors_weekl'!$G$6:$J$4822,4,0)),VLOOKUP($A1361,'[1]F-F_Research_Data_Factors_weekl'!$G$6:$J$4822,4,0),AM1362)</f>
        <v>1886.2293093126243</v>
      </c>
    </row>
    <row r="1362" spans="1:39" x14ac:dyDescent="0.25">
      <c r="A1362" s="14">
        <v>33914</v>
      </c>
      <c r="B1362">
        <v>3240.06</v>
      </c>
      <c r="C1362">
        <v>417.58</v>
      </c>
      <c r="D1362">
        <v>616.82000000000005</v>
      </c>
      <c r="E1362">
        <v>3310.91</v>
      </c>
      <c r="F1362">
        <v>1487.16</v>
      </c>
      <c r="G1362">
        <v>16869.810000000001</v>
      </c>
      <c r="H1362">
        <v>1275.96</v>
      </c>
      <c r="I1362">
        <v>6315.01</v>
      </c>
      <c r="J1362">
        <v>4.4749999999999996</v>
      </c>
      <c r="K1362">
        <v>6.0220000000000002</v>
      </c>
      <c r="L1362">
        <v>6.9669999999999996</v>
      </c>
      <c r="M1362">
        <v>7.7560000000000002</v>
      </c>
      <c r="N1362">
        <v>89.92</v>
      </c>
      <c r="O1362">
        <v>1.2739</v>
      </c>
      <c r="P1362">
        <v>123.44</v>
      </c>
      <c r="Q1362">
        <v>1.5305</v>
      </c>
      <c r="R1362">
        <v>0.70130000000000003</v>
      </c>
      <c r="S1362">
        <v>0.53010000000000002</v>
      </c>
      <c r="T1362">
        <v>1.4359999999999999</v>
      </c>
      <c r="U1362">
        <v>6.4547999999999996</v>
      </c>
      <c r="V1362">
        <v>5.9817999999999998</v>
      </c>
      <c r="W1362">
        <v>28.464500000000001</v>
      </c>
      <c r="X1362">
        <v>2.5202</v>
      </c>
      <c r="Y1362">
        <v>2.9870000000000001</v>
      </c>
      <c r="Z1362">
        <v>3.12</v>
      </c>
      <c r="AA1362">
        <v>55.68</v>
      </c>
      <c r="AB1362">
        <v>3.88</v>
      </c>
      <c r="AC1362">
        <v>73.525000000000006</v>
      </c>
      <c r="AD1362">
        <v>96.1</v>
      </c>
      <c r="AE1362">
        <v>336.2</v>
      </c>
      <c r="AF1362">
        <v>20.3</v>
      </c>
      <c r="AG1362">
        <v>551.25</v>
      </c>
      <c r="AH1362">
        <v>208</v>
      </c>
      <c r="AI1362">
        <v>8.7899999999999991</v>
      </c>
      <c r="AJ1362">
        <v>359.25</v>
      </c>
      <c r="AK1362">
        <f>IF(ISNUMBER(VLOOKUP($A1362,'[1]F-F_Research_Data_Factors_weekl'!$G$6:$J$4822,2,0)),VLOOKUP($A1362,'[1]F-F_Research_Data_Factors_weekl'!$G$6:$J$4822,2,0),AK1363)</f>
        <v>4048.7253550140185</v>
      </c>
      <c r="AL1362">
        <f>IF(ISNUMBER(VLOOKUP($A1362,'[1]F-F_Research_Data_Factors_weekl'!$G$6:$J$4822,3,0)),VLOOKUP($A1362,'[1]F-F_Research_Data_Factors_weekl'!$G$6:$J$4822,3,0),AL1363)</f>
        <v>276.25491345021578</v>
      </c>
      <c r="AM1362">
        <f>IF(ISNUMBER(VLOOKUP($A1362,'[1]F-F_Research_Data_Factors_weekl'!$G$6:$J$4822,4,0)),VLOOKUP($A1362,'[1]F-F_Research_Data_Factors_weekl'!$G$6:$J$4822,4,0),AM1363)</f>
        <v>1921.1950593935876</v>
      </c>
    </row>
    <row r="1363" spans="1:39" x14ac:dyDescent="0.25">
      <c r="A1363" s="14">
        <v>33907</v>
      </c>
      <c r="B1363">
        <v>3226.28</v>
      </c>
      <c r="C1363">
        <v>418.68</v>
      </c>
      <c r="D1363">
        <v>605.16999999999996</v>
      </c>
      <c r="E1363">
        <v>3336.12</v>
      </c>
      <c r="F1363">
        <v>1492.32</v>
      </c>
      <c r="G1363">
        <v>16767.400000000001</v>
      </c>
      <c r="H1363">
        <v>1278.9100000000001</v>
      </c>
      <c r="I1363">
        <v>6190.69</v>
      </c>
      <c r="J1363">
        <v>4.383</v>
      </c>
      <c r="K1363">
        <v>5.8860000000000001</v>
      </c>
      <c r="L1363">
        <v>6.7889999999999997</v>
      </c>
      <c r="M1363">
        <v>7.6260000000000003</v>
      </c>
      <c r="N1363">
        <v>87.63</v>
      </c>
      <c r="O1363">
        <v>1.3113000000000001</v>
      </c>
      <c r="P1363">
        <v>123.45</v>
      </c>
      <c r="Q1363">
        <v>1.5585</v>
      </c>
      <c r="R1363">
        <v>0.69579999999999997</v>
      </c>
      <c r="S1363">
        <v>0.52490000000000003</v>
      </c>
      <c r="T1363">
        <v>1.3743000000000001</v>
      </c>
      <c r="U1363">
        <v>6.2439999999999998</v>
      </c>
      <c r="V1363">
        <v>5.8101000000000003</v>
      </c>
      <c r="W1363">
        <v>28.5001</v>
      </c>
      <c r="X1363">
        <v>2.5122</v>
      </c>
      <c r="Y1363">
        <v>2.9579</v>
      </c>
      <c r="Z1363">
        <v>3.1240000000000001</v>
      </c>
      <c r="AA1363">
        <v>51.7</v>
      </c>
      <c r="AB1363">
        <v>3.762</v>
      </c>
      <c r="AC1363">
        <v>73.775000000000006</v>
      </c>
      <c r="AD1363">
        <v>96.3</v>
      </c>
      <c r="AE1363">
        <v>340.1</v>
      </c>
      <c r="AF1363">
        <v>20.62</v>
      </c>
      <c r="AG1363">
        <v>549.25</v>
      </c>
      <c r="AH1363">
        <v>207.25</v>
      </c>
      <c r="AI1363">
        <v>8.77</v>
      </c>
      <c r="AJ1363">
        <v>354.5</v>
      </c>
      <c r="AK1363">
        <f>IF(ISNUMBER(VLOOKUP($A1363,'[1]F-F_Research_Data_Factors_weekl'!$G$6:$J$4822,2,0)),VLOOKUP($A1363,'[1]F-F_Research_Data_Factors_weekl'!$G$6:$J$4822,2,0),AK1364)</f>
        <v>4037.4205773973063</v>
      </c>
      <c r="AL1363">
        <f>IF(ISNUMBER(VLOOKUP($A1363,'[1]F-F_Research_Data_Factors_weekl'!$G$6:$J$4822,3,0)),VLOOKUP($A1363,'[1]F-F_Research_Data_Factors_weekl'!$G$6:$J$4822,3,0),AL1364)</f>
        <v>273.0871030547803</v>
      </c>
      <c r="AM1363">
        <f>IF(ISNUMBER(VLOOKUP($A1363,'[1]F-F_Research_Data_Factors_weekl'!$G$6:$J$4822,4,0)),VLOOKUP($A1363,'[1]F-F_Research_Data_Factors_weekl'!$G$6:$J$4822,4,0),AM1364)</f>
        <v>1926.0100846051002</v>
      </c>
    </row>
    <row r="1364" spans="1:39" x14ac:dyDescent="0.25">
      <c r="A1364" s="14">
        <v>33900</v>
      </c>
      <c r="B1364">
        <v>3207.64</v>
      </c>
      <c r="C1364">
        <v>414.1</v>
      </c>
      <c r="D1364">
        <v>597.29999999999995</v>
      </c>
      <c r="E1364">
        <v>3246.76</v>
      </c>
      <c r="F1364">
        <v>1526.82</v>
      </c>
      <c r="G1364">
        <v>17117.650000000001</v>
      </c>
      <c r="H1364">
        <v>1296.69</v>
      </c>
      <c r="I1364">
        <v>6262.54</v>
      </c>
      <c r="J1364">
        <v>4.3230000000000004</v>
      </c>
      <c r="K1364">
        <v>5.88</v>
      </c>
      <c r="L1364">
        <v>6.8109999999999999</v>
      </c>
      <c r="M1364">
        <v>7.6449999999999996</v>
      </c>
      <c r="N1364">
        <v>86.8</v>
      </c>
      <c r="O1364">
        <v>1.3174000000000001</v>
      </c>
      <c r="P1364">
        <v>121.63</v>
      </c>
      <c r="Q1364">
        <v>1.6240000000000001</v>
      </c>
      <c r="R1364">
        <v>0.71870000000000001</v>
      </c>
      <c r="S1364">
        <v>0.5423</v>
      </c>
      <c r="T1364">
        <v>1.3639999999999999</v>
      </c>
      <c r="U1364">
        <v>6.1355000000000004</v>
      </c>
      <c r="V1364">
        <v>5.7774999999999999</v>
      </c>
      <c r="W1364">
        <v>28.37</v>
      </c>
      <c r="X1364">
        <v>2.508</v>
      </c>
      <c r="Y1364">
        <v>2.9275000000000002</v>
      </c>
      <c r="Z1364">
        <v>3.1150000000000002</v>
      </c>
      <c r="AA1364">
        <v>52.64</v>
      </c>
      <c r="AB1364">
        <v>3.782</v>
      </c>
      <c r="AC1364">
        <v>76.224999999999994</v>
      </c>
      <c r="AD1364">
        <v>98</v>
      </c>
      <c r="AE1364">
        <v>343.6</v>
      </c>
      <c r="AF1364">
        <v>21.19</v>
      </c>
      <c r="AG1364">
        <v>544.25</v>
      </c>
      <c r="AH1364">
        <v>206.75</v>
      </c>
      <c r="AI1364">
        <v>8.7100000000000009</v>
      </c>
      <c r="AJ1364">
        <v>345.75</v>
      </c>
      <c r="AK1364">
        <f>IF(ISNUMBER(VLOOKUP($A1364,'[1]F-F_Research_Data_Factors_weekl'!$G$6:$J$4822,2,0)),VLOOKUP($A1364,'[1]F-F_Research_Data_Factors_weekl'!$G$6:$J$4822,2,0),AK1365)</f>
        <v>3986.0011624023168</v>
      </c>
      <c r="AL1364">
        <f>IF(ISNUMBER(VLOOKUP($A1364,'[1]F-F_Research_Data_Factors_weekl'!$G$6:$J$4822,3,0)),VLOOKUP($A1364,'[1]F-F_Research_Data_Factors_weekl'!$G$6:$J$4822,3,0),AL1365)</f>
        <v>272.35175332081411</v>
      </c>
      <c r="AM1364">
        <f>IF(ISNUMBER(VLOOKUP($A1364,'[1]F-F_Research_Data_Factors_weekl'!$G$6:$J$4822,4,0)),VLOOKUP($A1364,'[1]F-F_Research_Data_Factors_weekl'!$G$6:$J$4822,4,0),AM1365)</f>
        <v>1937.6359000051311</v>
      </c>
    </row>
    <row r="1365" spans="1:39" x14ac:dyDescent="0.25">
      <c r="A1365" s="14">
        <v>33893</v>
      </c>
      <c r="B1365">
        <v>3174.41</v>
      </c>
      <c r="C1365">
        <v>411.73</v>
      </c>
      <c r="D1365">
        <v>582.61</v>
      </c>
      <c r="E1365">
        <v>3207.7</v>
      </c>
      <c r="F1365">
        <v>1461.61</v>
      </c>
      <c r="G1365">
        <v>17369.810000000001</v>
      </c>
      <c r="H1365">
        <v>1313.27</v>
      </c>
      <c r="I1365">
        <v>5985.33</v>
      </c>
      <c r="J1365">
        <v>4.016</v>
      </c>
      <c r="K1365">
        <v>5.5430000000000001</v>
      </c>
      <c r="L1365">
        <v>6.5869999999999997</v>
      </c>
      <c r="M1365">
        <v>7.5309999999999997</v>
      </c>
      <c r="N1365">
        <v>84.56</v>
      </c>
      <c r="O1365">
        <v>1.3677999999999999</v>
      </c>
      <c r="P1365">
        <v>119.41</v>
      </c>
      <c r="Q1365">
        <v>1.6514</v>
      </c>
      <c r="R1365">
        <v>0.71879999999999999</v>
      </c>
      <c r="S1365">
        <v>0.54249999999999998</v>
      </c>
      <c r="T1365">
        <v>1.3208</v>
      </c>
      <c r="U1365">
        <v>5.9264000000000001</v>
      </c>
      <c r="V1365">
        <v>5.5575999999999999</v>
      </c>
      <c r="W1365">
        <v>28.486000000000001</v>
      </c>
      <c r="X1365">
        <v>2.5019999999999998</v>
      </c>
      <c r="Y1365">
        <v>2.8736000000000002</v>
      </c>
      <c r="Z1365">
        <v>3.133</v>
      </c>
      <c r="AA1365">
        <v>52.73</v>
      </c>
      <c r="AB1365">
        <v>3.722</v>
      </c>
      <c r="AC1365">
        <v>76.424999999999997</v>
      </c>
      <c r="AD1365">
        <v>98.8</v>
      </c>
      <c r="AE1365">
        <v>342.4</v>
      </c>
      <c r="AF1365">
        <v>22.28</v>
      </c>
      <c r="AG1365">
        <v>536</v>
      </c>
      <c r="AH1365">
        <v>207.75</v>
      </c>
      <c r="AI1365">
        <v>8.8699999999999992</v>
      </c>
      <c r="AJ1365">
        <v>353</v>
      </c>
      <c r="AK1365">
        <f>IF(ISNUMBER(VLOOKUP($A1365,'[1]F-F_Research_Data_Factors_weekl'!$G$6:$J$4822,2,0)),VLOOKUP($A1365,'[1]F-F_Research_Data_Factors_weekl'!$G$6:$J$4822,2,0),AK1366)</f>
        <v>3948.4905026273568</v>
      </c>
      <c r="AL1365">
        <f>IF(ISNUMBER(VLOOKUP($A1365,'[1]F-F_Research_Data_Factors_weekl'!$G$6:$J$4822,3,0)),VLOOKUP($A1365,'[1]F-F_Research_Data_Factors_weekl'!$G$6:$J$4822,3,0),AL1366)</f>
        <v>268.88316054972273</v>
      </c>
      <c r="AM1365">
        <f>IF(ISNUMBER(VLOOKUP($A1365,'[1]F-F_Research_Data_Factors_weekl'!$G$6:$J$4822,4,0)),VLOOKUP($A1365,'[1]F-F_Research_Data_Factors_weekl'!$G$6:$J$4822,4,0),AM1366)</f>
        <v>1945.2222668458298</v>
      </c>
    </row>
    <row r="1366" spans="1:39" x14ac:dyDescent="0.25">
      <c r="A1366" s="14">
        <v>33886</v>
      </c>
      <c r="B1366">
        <v>3136.58</v>
      </c>
      <c r="C1366">
        <v>402.66</v>
      </c>
      <c r="D1366">
        <v>570.52</v>
      </c>
      <c r="E1366">
        <v>3218.49</v>
      </c>
      <c r="F1366">
        <v>1439.66</v>
      </c>
      <c r="G1366">
        <v>17059.78</v>
      </c>
      <c r="H1366">
        <v>1298.6500000000001</v>
      </c>
      <c r="I1366">
        <v>5596.71</v>
      </c>
      <c r="J1366">
        <v>3.9910000000000001</v>
      </c>
      <c r="K1366">
        <v>5.5069999999999997</v>
      </c>
      <c r="L1366">
        <v>6.5129999999999999</v>
      </c>
      <c r="M1366">
        <v>7.524</v>
      </c>
      <c r="N1366">
        <v>84.81</v>
      </c>
      <c r="O1366">
        <v>1.3609</v>
      </c>
      <c r="P1366">
        <v>121.84</v>
      </c>
      <c r="Q1366">
        <v>1.6966000000000001</v>
      </c>
      <c r="R1366">
        <v>0.71860000000000002</v>
      </c>
      <c r="S1366">
        <v>0.54249999999999998</v>
      </c>
      <c r="T1366">
        <v>1.3136000000000001</v>
      </c>
      <c r="U1366">
        <v>5.9805000000000001</v>
      </c>
      <c r="V1366">
        <v>5.6</v>
      </c>
      <c r="W1366">
        <v>28.34</v>
      </c>
      <c r="X1366">
        <v>2.5074999999999998</v>
      </c>
      <c r="Y1366">
        <v>2.871</v>
      </c>
      <c r="Z1366">
        <v>3.1139999999999999</v>
      </c>
      <c r="AA1366">
        <v>51.95</v>
      </c>
      <c r="AB1366">
        <v>3.778</v>
      </c>
      <c r="AC1366">
        <v>75.825000000000003</v>
      </c>
      <c r="AD1366">
        <v>96.6</v>
      </c>
      <c r="AE1366">
        <v>350.4</v>
      </c>
      <c r="AF1366">
        <v>22.37</v>
      </c>
      <c r="AG1366">
        <v>532.75</v>
      </c>
      <c r="AH1366">
        <v>208.25</v>
      </c>
      <c r="AI1366">
        <v>8.66</v>
      </c>
      <c r="AJ1366">
        <v>341.5</v>
      </c>
      <c r="AK1366">
        <f>IF(ISNUMBER(VLOOKUP($A1366,'[1]F-F_Research_Data_Factors_weekl'!$G$6:$J$4822,2,0)),VLOOKUP($A1366,'[1]F-F_Research_Data_Factors_weekl'!$G$6:$J$4822,2,0),AK1367)</f>
        <v>3871.4486740144689</v>
      </c>
      <c r="AL1366">
        <f>IF(ISNUMBER(VLOOKUP($A1366,'[1]F-F_Research_Data_Factors_weekl'!$G$6:$J$4822,3,0)),VLOOKUP($A1366,'[1]F-F_Research_Data_Factors_weekl'!$G$6:$J$4822,3,0),AL1367)</f>
        <v>269.96301260012325</v>
      </c>
      <c r="AM1366">
        <f>IF(ISNUMBER(VLOOKUP($A1366,'[1]F-F_Research_Data_Factors_weekl'!$G$6:$J$4822,4,0)),VLOOKUP($A1366,'[1]F-F_Research_Data_Factors_weekl'!$G$6:$J$4822,4,0),AM1367)</f>
        <v>1962.8882611965992</v>
      </c>
    </row>
    <row r="1367" spans="1:39" x14ac:dyDescent="0.25">
      <c r="A1367" s="14">
        <v>33879</v>
      </c>
      <c r="B1367">
        <v>3200.61</v>
      </c>
      <c r="C1367">
        <v>410.47</v>
      </c>
      <c r="D1367">
        <v>571.63</v>
      </c>
      <c r="E1367">
        <v>3231.07</v>
      </c>
      <c r="F1367">
        <v>1478.04</v>
      </c>
      <c r="G1367">
        <v>17324.07</v>
      </c>
      <c r="H1367">
        <v>1303.1400000000001</v>
      </c>
      <c r="I1367">
        <v>5595.44</v>
      </c>
      <c r="J1367">
        <v>3.6790000000000003</v>
      </c>
      <c r="K1367">
        <v>5.202</v>
      </c>
      <c r="L1367">
        <v>6.2450000000000001</v>
      </c>
      <c r="M1367">
        <v>7.3339999999999996</v>
      </c>
      <c r="N1367">
        <v>81.36</v>
      </c>
      <c r="O1367">
        <v>1.4238999999999999</v>
      </c>
      <c r="P1367">
        <v>119.35</v>
      </c>
      <c r="Q1367">
        <v>1.7326000000000001</v>
      </c>
      <c r="R1367">
        <v>0.71419999999999995</v>
      </c>
      <c r="S1367">
        <v>0.54249999999999998</v>
      </c>
      <c r="T1367">
        <v>1.232</v>
      </c>
      <c r="U1367">
        <v>5.7336</v>
      </c>
      <c r="V1367">
        <v>5.35</v>
      </c>
      <c r="W1367">
        <v>28.478000000000002</v>
      </c>
      <c r="X1367">
        <v>2.496</v>
      </c>
      <c r="Y1367">
        <v>2.83</v>
      </c>
      <c r="Z1367">
        <v>3.1120000000000001</v>
      </c>
      <c r="AA1367">
        <v>56</v>
      </c>
      <c r="AB1367">
        <v>3.7570000000000001</v>
      </c>
      <c r="AC1367">
        <v>75.924999999999997</v>
      </c>
      <c r="AD1367">
        <v>108.65</v>
      </c>
      <c r="AE1367">
        <v>348.1</v>
      </c>
      <c r="AF1367">
        <v>21.92</v>
      </c>
      <c r="AG1367">
        <v>527.25</v>
      </c>
      <c r="AH1367">
        <v>211.25</v>
      </c>
      <c r="AI1367">
        <v>8.8800000000000008</v>
      </c>
      <c r="AJ1367">
        <v>348</v>
      </c>
      <c r="AK1367">
        <f>IF(ISNUMBER(VLOOKUP($A1367,'[1]F-F_Research_Data_Factors_weekl'!$G$6:$J$4822,2,0)),VLOOKUP($A1367,'[1]F-F_Research_Data_Factors_weekl'!$G$6:$J$4822,2,0),AK1368)</f>
        <v>3928.8092896432604</v>
      </c>
      <c r="AL1367">
        <f>IF(ISNUMBER(VLOOKUP($A1367,'[1]F-F_Research_Data_Factors_weekl'!$G$6:$J$4822,3,0)),VLOOKUP($A1367,'[1]F-F_Research_Data_Factors_weekl'!$G$6:$J$4822,3,0),AL1368)</f>
        <v>267.66112690870835</v>
      </c>
      <c r="AM1367">
        <f>IF(ISNUMBER(VLOOKUP($A1367,'[1]F-F_Research_Data_Factors_weekl'!$G$6:$J$4822,4,0)),VLOOKUP($A1367,'[1]F-F_Research_Data_Factors_weekl'!$G$6:$J$4822,4,0),AM1368)</f>
        <v>1976.5262926156472</v>
      </c>
    </row>
    <row r="1368" spans="1:39" x14ac:dyDescent="0.25">
      <c r="A1368" s="14">
        <v>33872</v>
      </c>
      <c r="B1368">
        <v>3250.32</v>
      </c>
      <c r="C1368">
        <v>414.35</v>
      </c>
      <c r="D1368">
        <v>577.20000000000005</v>
      </c>
      <c r="E1368">
        <v>3385.49</v>
      </c>
      <c r="F1368">
        <v>1513.36</v>
      </c>
      <c r="G1368">
        <v>18394.759999999998</v>
      </c>
      <c r="H1368">
        <v>1371.53</v>
      </c>
      <c r="I1368">
        <v>5686.16</v>
      </c>
      <c r="J1368">
        <v>3.7880000000000003</v>
      </c>
      <c r="K1368">
        <v>5.3419999999999996</v>
      </c>
      <c r="L1368">
        <v>6.4059999999999997</v>
      </c>
      <c r="M1368">
        <v>7.359</v>
      </c>
      <c r="N1368">
        <v>83.85</v>
      </c>
      <c r="O1368">
        <v>1.3712</v>
      </c>
      <c r="P1368">
        <v>120.71</v>
      </c>
      <c r="Q1368">
        <v>1.7126000000000001</v>
      </c>
      <c r="R1368">
        <v>0.72350000000000003</v>
      </c>
      <c r="S1368">
        <v>0.53849999999999998</v>
      </c>
      <c r="T1368">
        <v>1.2945</v>
      </c>
      <c r="U1368">
        <v>6.0304000000000002</v>
      </c>
      <c r="V1368">
        <v>5.5454999999999997</v>
      </c>
      <c r="W1368">
        <v>28.4831</v>
      </c>
      <c r="X1368">
        <v>2.5105</v>
      </c>
      <c r="Y1368">
        <v>2.8490000000000002</v>
      </c>
      <c r="Z1368">
        <v>3.1044999999999998</v>
      </c>
      <c r="AA1368">
        <v>56.61</v>
      </c>
      <c r="AB1368">
        <v>3.7989999999999999</v>
      </c>
      <c r="AC1368">
        <v>75.724999999999994</v>
      </c>
      <c r="AD1368">
        <v>113.9</v>
      </c>
      <c r="AE1368">
        <v>349.5</v>
      </c>
      <c r="AF1368">
        <v>21.68</v>
      </c>
      <c r="AG1368">
        <v>543.25</v>
      </c>
      <c r="AH1368">
        <v>216.25</v>
      </c>
      <c r="AI1368">
        <v>8.75</v>
      </c>
      <c r="AJ1368">
        <v>344.5</v>
      </c>
      <c r="AK1368">
        <f>IF(ISNUMBER(VLOOKUP($A1368,'[1]F-F_Research_Data_Factors_weekl'!$G$6:$J$4822,2,0)),VLOOKUP($A1368,'[1]F-F_Research_Data_Factors_weekl'!$G$6:$J$4822,2,0),AK1369)</f>
        <v>3966.0905407260852</v>
      </c>
      <c r="AL1368">
        <f>IF(ISNUMBER(VLOOKUP($A1368,'[1]F-F_Research_Data_Factors_weekl'!$G$6:$J$4822,3,0)),VLOOKUP($A1368,'[1]F-F_Research_Data_Factors_weekl'!$G$6:$J$4822,3,0),AL1369)</f>
        <v>268.25127972410138</v>
      </c>
      <c r="AM1368">
        <f>IF(ISNUMBER(VLOOKUP($A1368,'[1]F-F_Research_Data_Factors_weekl'!$G$6:$J$4822,4,0)),VLOOKUP($A1368,'[1]F-F_Research_Data_Factors_weekl'!$G$6:$J$4822,4,0),AM1369)</f>
        <v>1957.3443182963431</v>
      </c>
    </row>
    <row r="1369" spans="1:39" x14ac:dyDescent="0.25">
      <c r="A1369" s="14">
        <v>33865</v>
      </c>
      <c r="B1369">
        <v>3327.05</v>
      </c>
      <c r="C1369">
        <v>422.93</v>
      </c>
      <c r="D1369">
        <v>589.12</v>
      </c>
      <c r="E1369">
        <v>3444.95</v>
      </c>
      <c r="F1369">
        <v>1589.33</v>
      </c>
      <c r="G1369">
        <v>18166.8</v>
      </c>
      <c r="H1369">
        <v>1354.05</v>
      </c>
      <c r="I1369">
        <v>5689.32</v>
      </c>
      <c r="J1369">
        <v>3.8029999999999999</v>
      </c>
      <c r="K1369">
        <v>5.3879999999999999</v>
      </c>
      <c r="L1369">
        <v>6.4059999999999997</v>
      </c>
      <c r="M1369">
        <v>7.3220000000000001</v>
      </c>
      <c r="N1369">
        <v>84.73</v>
      </c>
      <c r="O1369">
        <v>1.3526</v>
      </c>
      <c r="P1369">
        <v>124.48</v>
      </c>
      <c r="Q1369">
        <v>1.7349999999999999</v>
      </c>
      <c r="R1369">
        <v>0.73270000000000002</v>
      </c>
      <c r="S1369">
        <v>0.54420000000000002</v>
      </c>
      <c r="T1369">
        <v>1.298</v>
      </c>
      <c r="U1369">
        <v>6.01</v>
      </c>
      <c r="V1369">
        <v>5.64</v>
      </c>
      <c r="W1369">
        <v>28.35</v>
      </c>
      <c r="X1369">
        <v>2.52</v>
      </c>
      <c r="Y1369">
        <v>2.8525</v>
      </c>
      <c r="Z1369">
        <v>3.0855000000000001</v>
      </c>
      <c r="AA1369">
        <v>58.73</v>
      </c>
      <c r="AB1369">
        <v>3.847</v>
      </c>
      <c r="AC1369">
        <v>75.875</v>
      </c>
      <c r="AD1369">
        <v>115.25</v>
      </c>
      <c r="AE1369">
        <v>351.5</v>
      </c>
      <c r="AF1369">
        <v>21.98</v>
      </c>
      <c r="AG1369">
        <v>552</v>
      </c>
      <c r="AH1369">
        <v>222.5</v>
      </c>
      <c r="AI1369">
        <v>9.1</v>
      </c>
      <c r="AJ1369">
        <v>332</v>
      </c>
      <c r="AK1369">
        <f>IF(ISNUMBER(VLOOKUP($A1369,'[1]F-F_Research_Data_Factors_weekl'!$G$6:$J$4822,2,0)),VLOOKUP($A1369,'[1]F-F_Research_Data_Factors_weekl'!$G$6:$J$4822,2,0),AK1370)</f>
        <v>4042.0816762393861</v>
      </c>
      <c r="AL1369">
        <f>IF(ISNUMBER(VLOOKUP($A1369,'[1]F-F_Research_Data_Factors_weekl'!$G$6:$J$4822,3,0)),VLOOKUP($A1369,'[1]F-F_Research_Data_Factors_weekl'!$G$6:$J$4822,3,0),AL1370)</f>
        <v>267.2624088114988</v>
      </c>
      <c r="AM1369">
        <f>IF(ISNUMBER(VLOOKUP($A1369,'[1]F-F_Research_Data_Factors_weekl'!$G$6:$J$4822,4,0)),VLOOKUP($A1369,'[1]F-F_Research_Data_Factors_weekl'!$G$6:$J$4822,4,0),AM1370)</f>
        <v>1925.382961141396</v>
      </c>
    </row>
    <row r="1370" spans="1:39" x14ac:dyDescent="0.25">
      <c r="A1370" s="14">
        <v>33858</v>
      </c>
      <c r="B1370">
        <v>3305.7</v>
      </c>
      <c r="C1370">
        <v>419.58</v>
      </c>
      <c r="D1370">
        <v>583.01</v>
      </c>
      <c r="E1370">
        <v>3440.57</v>
      </c>
      <c r="F1370">
        <v>1527.8</v>
      </c>
      <c r="G1370">
        <v>18107.689999999999</v>
      </c>
      <c r="H1370">
        <v>1369.85</v>
      </c>
      <c r="I1370">
        <v>5537.29</v>
      </c>
      <c r="J1370">
        <v>3.8490000000000002</v>
      </c>
      <c r="K1370">
        <v>5.32</v>
      </c>
      <c r="L1370">
        <v>6.359</v>
      </c>
      <c r="M1370">
        <v>7.2930000000000001</v>
      </c>
      <c r="N1370">
        <v>80.650000000000006</v>
      </c>
      <c r="O1370">
        <v>1.4344999999999999</v>
      </c>
      <c r="P1370">
        <v>124.31</v>
      </c>
      <c r="Q1370">
        <v>1.923</v>
      </c>
      <c r="R1370">
        <v>0.72689999999999999</v>
      </c>
      <c r="S1370">
        <v>0.54649999999999999</v>
      </c>
      <c r="T1370">
        <v>1.2871000000000001</v>
      </c>
      <c r="U1370">
        <v>5.5838000000000001</v>
      </c>
      <c r="V1370">
        <v>5.28</v>
      </c>
      <c r="W1370">
        <v>28.452000000000002</v>
      </c>
      <c r="X1370">
        <v>2.4964</v>
      </c>
      <c r="Y1370">
        <v>2.7829999999999999</v>
      </c>
      <c r="Z1370">
        <v>3.093</v>
      </c>
      <c r="AA1370">
        <v>56.85</v>
      </c>
      <c r="AB1370">
        <v>3.6790000000000003</v>
      </c>
      <c r="AC1370">
        <v>75.474999999999994</v>
      </c>
      <c r="AD1370">
        <v>117.5</v>
      </c>
      <c r="AE1370">
        <v>341.4</v>
      </c>
      <c r="AF1370">
        <v>22.01</v>
      </c>
      <c r="AG1370">
        <v>558</v>
      </c>
      <c r="AH1370">
        <v>224.25</v>
      </c>
      <c r="AI1370">
        <v>9.6</v>
      </c>
      <c r="AJ1370">
        <v>321.25</v>
      </c>
      <c r="AK1370">
        <f>IF(ISNUMBER(VLOOKUP($A1370,'[1]F-F_Research_Data_Factors_weekl'!$G$6:$J$4822,2,0)),VLOOKUP($A1370,'[1]F-F_Research_Data_Factors_weekl'!$G$6:$J$4822,2,0),AK1371)</f>
        <v>4013.9837897114066</v>
      </c>
      <c r="AL1370">
        <f>IF(ISNUMBER(VLOOKUP($A1370,'[1]F-F_Research_Data_Factors_weekl'!$G$6:$J$4822,3,0)),VLOOKUP($A1370,'[1]F-F_Research_Data_Factors_weekl'!$G$6:$J$4822,3,0),AL1371)</f>
        <v>268.03972401113106</v>
      </c>
      <c r="AM1370">
        <f>IF(ISNUMBER(VLOOKUP($A1370,'[1]F-F_Research_Data_Factors_weekl'!$G$6:$J$4822,4,0)),VLOOKUP($A1370,'[1]F-F_Research_Data_Factors_weekl'!$G$6:$J$4822,4,0),AM1371)</f>
        <v>1924.8055194855503</v>
      </c>
    </row>
    <row r="1371" spans="1:39" x14ac:dyDescent="0.25">
      <c r="A1371" s="14">
        <v>33851</v>
      </c>
      <c r="B1371">
        <v>3281.93</v>
      </c>
      <c r="C1371">
        <v>417.08</v>
      </c>
      <c r="D1371">
        <v>573.44000000000005</v>
      </c>
      <c r="E1371">
        <v>3456.82</v>
      </c>
      <c r="F1371">
        <v>1536.5</v>
      </c>
      <c r="G1371">
        <v>18555.3</v>
      </c>
      <c r="H1371">
        <v>1420.38</v>
      </c>
      <c r="I1371">
        <v>5707.51</v>
      </c>
      <c r="J1371">
        <v>3.8689999999999998</v>
      </c>
      <c r="K1371">
        <v>5.2889999999999997</v>
      </c>
      <c r="L1371">
        <v>6.3979999999999997</v>
      </c>
      <c r="M1371">
        <v>7.28</v>
      </c>
      <c r="N1371">
        <v>78.819999999999993</v>
      </c>
      <c r="O1371">
        <v>1.4734</v>
      </c>
      <c r="P1371">
        <v>123.14</v>
      </c>
      <c r="Q1371">
        <v>2.0059999999999998</v>
      </c>
      <c r="R1371">
        <v>0.72050000000000003</v>
      </c>
      <c r="S1371">
        <v>0.54349999999999998</v>
      </c>
      <c r="T1371">
        <v>1.2549999999999999</v>
      </c>
      <c r="U1371">
        <v>5.5966000000000005</v>
      </c>
      <c r="V1371">
        <v>5.14</v>
      </c>
      <c r="W1371">
        <v>28.483899999999998</v>
      </c>
      <c r="X1371">
        <v>2.4929999999999999</v>
      </c>
      <c r="Y1371">
        <v>2.7480000000000002</v>
      </c>
      <c r="Z1371">
        <v>3.0659999999999998</v>
      </c>
      <c r="AA1371">
        <v>56.38</v>
      </c>
      <c r="AB1371">
        <v>3.7029999999999998</v>
      </c>
      <c r="AC1371">
        <v>74.924999999999997</v>
      </c>
      <c r="AD1371">
        <v>116.5</v>
      </c>
      <c r="AE1371">
        <v>342.2</v>
      </c>
      <c r="AF1371">
        <v>21.77</v>
      </c>
      <c r="AG1371">
        <v>559.75</v>
      </c>
      <c r="AH1371">
        <v>225.75</v>
      </c>
      <c r="AI1371">
        <v>9.1300000000000008</v>
      </c>
      <c r="AJ1371">
        <v>330</v>
      </c>
      <c r="AK1371">
        <f>IF(ISNUMBER(VLOOKUP($A1371,'[1]F-F_Research_Data_Factors_weekl'!$G$6:$J$4822,2,0)),VLOOKUP($A1371,'[1]F-F_Research_Data_Factors_weekl'!$G$6:$J$4822,2,0),AK1372)</f>
        <v>3987.2690868296481</v>
      </c>
      <c r="AL1371">
        <f>IF(ISNUMBER(VLOOKUP($A1371,'[1]F-F_Research_Data_Factors_weekl'!$G$6:$J$4822,3,0)),VLOOKUP($A1371,'[1]F-F_Research_Data_Factors_weekl'!$G$6:$J$4822,3,0),AL1372)</f>
        <v>267.21136876795038</v>
      </c>
      <c r="AM1371">
        <f>IF(ISNUMBER(VLOOKUP($A1371,'[1]F-F_Research_Data_Factors_weekl'!$G$6:$J$4822,4,0)),VLOOKUP($A1371,'[1]F-F_Research_Data_Factors_weekl'!$G$6:$J$4822,4,0),AM1372)</f>
        <v>1949.1701463144814</v>
      </c>
    </row>
    <row r="1372" spans="1:39" x14ac:dyDescent="0.25">
      <c r="A1372" s="14">
        <v>33844</v>
      </c>
      <c r="B1372">
        <v>3267.61</v>
      </c>
      <c r="C1372">
        <v>414.84</v>
      </c>
      <c r="D1372">
        <v>563.55999999999995</v>
      </c>
      <c r="E1372">
        <v>3401.9</v>
      </c>
      <c r="F1372">
        <v>1516.47</v>
      </c>
      <c r="G1372">
        <v>17970.79</v>
      </c>
      <c r="H1372">
        <v>1379.97</v>
      </c>
      <c r="I1372">
        <v>5628.6</v>
      </c>
      <c r="J1372">
        <v>4.1680000000000001</v>
      </c>
      <c r="K1372">
        <v>5.6070000000000002</v>
      </c>
      <c r="L1372">
        <v>6.63</v>
      </c>
      <c r="M1372">
        <v>7.423</v>
      </c>
      <c r="N1372">
        <v>79.17</v>
      </c>
      <c r="O1372">
        <v>1.4746999999999999</v>
      </c>
      <c r="P1372">
        <v>123.3</v>
      </c>
      <c r="Q1372">
        <v>1.9818</v>
      </c>
      <c r="R1372">
        <v>0.71799999999999997</v>
      </c>
      <c r="S1372">
        <v>0.54149999999999998</v>
      </c>
      <c r="T1372">
        <v>1.2610999999999999</v>
      </c>
      <c r="U1372">
        <v>5.5780000000000003</v>
      </c>
      <c r="V1372">
        <v>5.1449999999999996</v>
      </c>
      <c r="W1372">
        <v>28.6</v>
      </c>
      <c r="X1372">
        <v>2.4950000000000001</v>
      </c>
      <c r="Y1372">
        <v>2.7450000000000001</v>
      </c>
      <c r="Z1372">
        <v>3.0817999999999999</v>
      </c>
      <c r="AA1372">
        <v>57.29</v>
      </c>
      <c r="AB1372">
        <v>3.6739999999999999</v>
      </c>
      <c r="AC1372">
        <v>73.650000000000006</v>
      </c>
      <c r="AD1372">
        <v>113.6</v>
      </c>
      <c r="AE1372">
        <v>340.8</v>
      </c>
      <c r="AF1372">
        <v>21.31</v>
      </c>
      <c r="AG1372">
        <v>554.25</v>
      </c>
      <c r="AH1372">
        <v>217</v>
      </c>
      <c r="AI1372">
        <v>9.15</v>
      </c>
      <c r="AJ1372">
        <v>315</v>
      </c>
      <c r="AK1372">
        <f>IF(ISNUMBER(VLOOKUP($A1372,'[1]F-F_Research_Data_Factors_weekl'!$G$6:$J$4822,2,0)),VLOOKUP($A1372,'[1]F-F_Research_Data_Factors_weekl'!$G$6:$J$4822,2,0),AK1373)</f>
        <v>3957.5871829574667</v>
      </c>
      <c r="AL1372">
        <f>IF(ISNUMBER(VLOOKUP($A1372,'[1]F-F_Research_Data_Factors_weekl'!$G$6:$J$4822,3,0)),VLOOKUP($A1372,'[1]F-F_Research_Data_Factors_weekl'!$G$6:$J$4822,3,0),AL1373)</f>
        <v>265.80261490893298</v>
      </c>
      <c r="AM1372">
        <f>IF(ISNUMBER(VLOOKUP($A1372,'[1]F-F_Research_Data_Factors_weekl'!$G$6:$J$4822,4,0)),VLOOKUP($A1372,'[1]F-F_Research_Data_Factors_weekl'!$G$6:$J$4822,4,0),AM1373)</f>
        <v>1968.2622905326482</v>
      </c>
    </row>
    <row r="1373" spans="1:39" x14ac:dyDescent="0.25">
      <c r="A1373" s="14">
        <v>33837</v>
      </c>
      <c r="B1373">
        <v>3254.1</v>
      </c>
      <c r="C1373">
        <v>414.85</v>
      </c>
      <c r="D1373">
        <v>563.70000000000005</v>
      </c>
      <c r="E1373">
        <v>3390.32</v>
      </c>
      <c r="F1373">
        <v>1520.02</v>
      </c>
      <c r="G1373">
        <v>16216.88</v>
      </c>
      <c r="H1373">
        <v>1251.7</v>
      </c>
      <c r="I1373">
        <v>5509.39</v>
      </c>
      <c r="J1373">
        <v>4.0620000000000003</v>
      </c>
      <c r="K1373">
        <v>5.5069999999999997</v>
      </c>
      <c r="L1373">
        <v>6.5190000000000001</v>
      </c>
      <c r="M1373">
        <v>7.35</v>
      </c>
      <c r="N1373">
        <v>80.16</v>
      </c>
      <c r="O1373">
        <v>1.4296</v>
      </c>
      <c r="P1373">
        <v>125.73</v>
      </c>
      <c r="Q1373">
        <v>1.9601</v>
      </c>
      <c r="R1373">
        <v>0.72209999999999996</v>
      </c>
      <c r="S1373">
        <v>0.53749999999999998</v>
      </c>
      <c r="T1373">
        <v>1.2716000000000001</v>
      </c>
      <c r="U1373">
        <v>5.7263999999999999</v>
      </c>
      <c r="V1373">
        <v>5.2902000000000005</v>
      </c>
      <c r="W1373">
        <v>28.4834</v>
      </c>
      <c r="X1373">
        <v>2.496</v>
      </c>
      <c r="Y1373">
        <v>2.7810000000000001</v>
      </c>
      <c r="Z1373">
        <v>3.0859999999999999</v>
      </c>
      <c r="AA1373">
        <v>58.18</v>
      </c>
      <c r="AB1373">
        <v>3.7269999999999999</v>
      </c>
      <c r="AC1373">
        <v>74.2</v>
      </c>
      <c r="AD1373">
        <v>113</v>
      </c>
      <c r="AE1373">
        <v>337.3</v>
      </c>
      <c r="AF1373">
        <v>21.08</v>
      </c>
      <c r="AG1373">
        <v>551.25</v>
      </c>
      <c r="AH1373">
        <v>222.75</v>
      </c>
      <c r="AI1373">
        <v>8.81</v>
      </c>
      <c r="AJ1373">
        <v>315.5</v>
      </c>
      <c r="AK1373">
        <f>IF(ISNUMBER(VLOOKUP($A1373,'[1]F-F_Research_Data_Factors_weekl'!$G$6:$J$4822,2,0)),VLOOKUP($A1373,'[1]F-F_Research_Data_Factors_weekl'!$G$6:$J$4822,2,0),AK1374)</f>
        <v>3965.1209126915805</v>
      </c>
      <c r="AL1373">
        <f>IF(ISNUMBER(VLOOKUP($A1373,'[1]F-F_Research_Data_Factors_weekl'!$G$6:$J$4822,3,0)),VLOOKUP($A1373,'[1]F-F_Research_Data_Factors_weekl'!$G$6:$J$4822,3,0),AL1374)</f>
        <v>266.89689216681694</v>
      </c>
      <c r="AM1373">
        <f>IF(ISNUMBER(VLOOKUP($A1373,'[1]F-F_Research_Data_Factors_weekl'!$G$6:$J$4822,4,0)),VLOOKUP($A1373,'[1]F-F_Research_Data_Factors_weekl'!$G$6:$J$4822,4,0),AM1374)</f>
        <v>1976.9609185743755</v>
      </c>
    </row>
    <row r="1374" spans="1:39" x14ac:dyDescent="0.25">
      <c r="A1374" s="14">
        <v>33830</v>
      </c>
      <c r="B1374">
        <v>3328.94</v>
      </c>
      <c r="C1374">
        <v>419.91</v>
      </c>
      <c r="D1374">
        <v>573.17999999999995</v>
      </c>
      <c r="E1374">
        <v>3368.47</v>
      </c>
      <c r="F1374">
        <v>1547.8</v>
      </c>
      <c r="G1374">
        <v>14820.25</v>
      </c>
      <c r="H1374">
        <v>1123.1300000000001</v>
      </c>
      <c r="I1374">
        <v>5822.59</v>
      </c>
      <c r="J1374">
        <v>4.09</v>
      </c>
      <c r="K1374">
        <v>5.5030000000000001</v>
      </c>
      <c r="L1374">
        <v>6.5170000000000003</v>
      </c>
      <c r="M1374">
        <v>7.3239999999999998</v>
      </c>
      <c r="N1374">
        <v>81.66</v>
      </c>
      <c r="O1374">
        <v>1.4157999999999999</v>
      </c>
      <c r="P1374">
        <v>126.05</v>
      </c>
      <c r="Q1374">
        <v>1.9216</v>
      </c>
      <c r="R1374">
        <v>0.72070000000000001</v>
      </c>
      <c r="S1374">
        <v>0.53769999999999996</v>
      </c>
      <c r="T1374">
        <v>1.3197999999999999</v>
      </c>
      <c r="U1374">
        <v>5.7613000000000003</v>
      </c>
      <c r="V1374">
        <v>5.3475000000000001</v>
      </c>
      <c r="W1374">
        <v>28.452300000000001</v>
      </c>
      <c r="X1374">
        <v>2.5004999999999997</v>
      </c>
      <c r="Y1374">
        <v>2.7734999999999999</v>
      </c>
      <c r="Z1374">
        <v>3.093</v>
      </c>
      <c r="AA1374">
        <v>59.45</v>
      </c>
      <c r="AB1374">
        <v>3.7919999999999998</v>
      </c>
      <c r="AC1374">
        <v>74.55</v>
      </c>
      <c r="AD1374">
        <v>112.05</v>
      </c>
      <c r="AE1374">
        <v>334.8</v>
      </c>
      <c r="AF1374">
        <v>21.28</v>
      </c>
      <c r="AG1374">
        <v>549</v>
      </c>
      <c r="AH1374">
        <v>219.5</v>
      </c>
      <c r="AI1374">
        <v>9.4600000000000009</v>
      </c>
      <c r="AJ1374">
        <v>306.5</v>
      </c>
      <c r="AK1374">
        <f>IF(ISNUMBER(VLOOKUP($A1374,'[1]F-F_Research_Data_Factors_weekl'!$G$6:$J$4822,2,0)),VLOOKUP($A1374,'[1]F-F_Research_Data_Factors_weekl'!$G$6:$J$4822,2,0),AK1375)</f>
        <v>4012.8741146559869</v>
      </c>
      <c r="AL1374">
        <f>IF(ISNUMBER(VLOOKUP($A1374,'[1]F-F_Research_Data_Factors_weekl'!$G$6:$J$4822,3,0)),VLOOKUP($A1374,'[1]F-F_Research_Data_Factors_weekl'!$G$6:$J$4822,3,0),AL1375)</f>
        <v>267.05712644268255</v>
      </c>
      <c r="AM1374">
        <f>IF(ISNUMBER(VLOOKUP($A1374,'[1]F-F_Research_Data_Factors_weekl'!$G$6:$J$4822,4,0)),VLOOKUP($A1374,'[1]F-F_Research_Data_Factors_weekl'!$G$6:$J$4822,4,0),AM1375)</f>
        <v>1979.5343131815114</v>
      </c>
    </row>
    <row r="1375" spans="1:39" x14ac:dyDescent="0.25">
      <c r="A1375" s="14">
        <v>33823</v>
      </c>
      <c r="B1375">
        <v>3332.18</v>
      </c>
      <c r="C1375">
        <v>418.88</v>
      </c>
      <c r="D1375">
        <v>573.74</v>
      </c>
      <c r="E1375">
        <v>3406.3</v>
      </c>
      <c r="F1375">
        <v>1609.5</v>
      </c>
      <c r="G1375">
        <v>15518.27</v>
      </c>
      <c r="H1375">
        <v>1181.23</v>
      </c>
      <c r="I1375">
        <v>5850.93</v>
      </c>
      <c r="J1375">
        <v>4.1500000000000004</v>
      </c>
      <c r="K1375">
        <v>5.5540000000000003</v>
      </c>
      <c r="L1375">
        <v>6.5549999999999997</v>
      </c>
      <c r="M1375">
        <v>7.3959999999999999</v>
      </c>
      <c r="N1375">
        <v>81.650000000000006</v>
      </c>
      <c r="O1375">
        <v>1.419</v>
      </c>
      <c r="P1375">
        <v>127.48</v>
      </c>
      <c r="Q1375">
        <v>1.9321999999999999</v>
      </c>
      <c r="R1375">
        <v>0.73839999999999995</v>
      </c>
      <c r="S1375">
        <v>0.54330000000000001</v>
      </c>
      <c r="T1375">
        <v>1.3143</v>
      </c>
      <c r="U1375">
        <v>5.835</v>
      </c>
      <c r="V1375">
        <v>5.3300999999999998</v>
      </c>
      <c r="W1375">
        <v>28.421099999999999</v>
      </c>
      <c r="X1375">
        <v>2.5009999999999999</v>
      </c>
      <c r="Y1375">
        <v>2.7690000000000001</v>
      </c>
      <c r="Z1375">
        <v>3.101</v>
      </c>
      <c r="AA1375">
        <v>62.06</v>
      </c>
      <c r="AB1375">
        <v>3.972</v>
      </c>
      <c r="AC1375">
        <v>74.900000000000006</v>
      </c>
      <c r="AD1375">
        <v>117.05</v>
      </c>
      <c r="AE1375">
        <v>350.3</v>
      </c>
      <c r="AF1375">
        <v>21.22</v>
      </c>
      <c r="AG1375">
        <v>541.5</v>
      </c>
      <c r="AH1375">
        <v>212.25</v>
      </c>
      <c r="AI1375">
        <v>9.6</v>
      </c>
      <c r="AJ1375">
        <v>307.75</v>
      </c>
      <c r="AK1375">
        <f>IF(ISNUMBER(VLOOKUP($A1375,'[1]F-F_Research_Data_Factors_weekl'!$G$6:$J$4822,2,0)),VLOOKUP($A1375,'[1]F-F_Research_Data_Factors_weekl'!$G$6:$J$4822,2,0),AK1376)</f>
        <v>4009.265775458075</v>
      </c>
      <c r="AL1375">
        <f>IF(ISNUMBER(VLOOKUP($A1375,'[1]F-F_Research_Data_Factors_weekl'!$G$6:$J$4822,3,0)),VLOOKUP($A1375,'[1]F-F_Research_Data_Factors_weekl'!$G$6:$J$4822,3,0),AL1376)</f>
        <v>268.42609955038955</v>
      </c>
      <c r="AM1375">
        <f>IF(ISNUMBER(VLOOKUP($A1375,'[1]F-F_Research_Data_Factors_weekl'!$G$6:$J$4822,4,0)),VLOOKUP($A1375,'[1]F-F_Research_Data_Factors_weekl'!$G$6:$J$4822,4,0),AM1376)</f>
        <v>1976.3721177930424</v>
      </c>
    </row>
    <row r="1376" spans="1:39" x14ac:dyDescent="0.25">
      <c r="A1376" s="14">
        <v>33816</v>
      </c>
      <c r="B1376">
        <v>3393.78</v>
      </c>
      <c r="C1376">
        <v>424.21</v>
      </c>
      <c r="D1376">
        <v>580.83000000000004</v>
      </c>
      <c r="E1376">
        <v>3443.42</v>
      </c>
      <c r="F1376">
        <v>1615.42</v>
      </c>
      <c r="G1376">
        <v>15910.28</v>
      </c>
      <c r="H1376">
        <v>1219.25</v>
      </c>
      <c r="I1376">
        <v>5881.13</v>
      </c>
      <c r="J1376">
        <v>4.399</v>
      </c>
      <c r="K1376">
        <v>5.8220000000000001</v>
      </c>
      <c r="L1376">
        <v>6.7089999999999996</v>
      </c>
      <c r="M1376">
        <v>7.4580000000000002</v>
      </c>
      <c r="N1376">
        <v>81.91</v>
      </c>
      <c r="O1376">
        <v>1.4119999999999999</v>
      </c>
      <c r="P1376">
        <v>127.2</v>
      </c>
      <c r="Q1376">
        <v>1.9275</v>
      </c>
      <c r="R1376">
        <v>0.74409999999999998</v>
      </c>
      <c r="S1376">
        <v>0.54490000000000005</v>
      </c>
      <c r="T1376">
        <v>1.3155000000000001</v>
      </c>
      <c r="U1376">
        <v>5.8245000000000005</v>
      </c>
      <c r="V1376">
        <v>5.3687000000000005</v>
      </c>
      <c r="W1376">
        <v>28.482299999999999</v>
      </c>
      <c r="X1376">
        <v>2.5009000000000001</v>
      </c>
      <c r="Y1376">
        <v>2.7643</v>
      </c>
      <c r="Z1376">
        <v>3.1120000000000001</v>
      </c>
      <c r="AA1376">
        <v>62.17</v>
      </c>
      <c r="AB1376">
        <v>3.9370000000000003</v>
      </c>
      <c r="AC1376">
        <v>73.825000000000003</v>
      </c>
      <c r="AD1376">
        <v>117.3</v>
      </c>
      <c r="AE1376">
        <v>357.4</v>
      </c>
      <c r="AF1376">
        <v>21.87</v>
      </c>
      <c r="AG1376">
        <v>557.75</v>
      </c>
      <c r="AH1376">
        <v>220.25</v>
      </c>
      <c r="AI1376">
        <v>9.51</v>
      </c>
      <c r="AJ1376">
        <v>317.25</v>
      </c>
      <c r="AK1376">
        <f>IF(ISNUMBER(VLOOKUP($A1376,'[1]F-F_Research_Data_Factors_weekl'!$G$6:$J$4822,2,0)),VLOOKUP($A1376,'[1]F-F_Research_Data_Factors_weekl'!$G$6:$J$4822,2,0),AK1377)</f>
        <v>4049.3543838582718</v>
      </c>
      <c r="AL1376">
        <f>IF(ISNUMBER(VLOOKUP($A1376,'[1]F-F_Research_Data_Factors_weekl'!$G$6:$J$4822,3,0)),VLOOKUP($A1376,'[1]F-F_Research_Data_Factors_weekl'!$G$6:$J$4822,3,0),AL1377)</f>
        <v>266.42789037259507</v>
      </c>
      <c r="AM1376">
        <f>IF(ISNUMBER(VLOOKUP($A1376,'[1]F-F_Research_Data_Factors_weekl'!$G$6:$J$4822,4,0)),VLOOKUP($A1376,'[1]F-F_Research_Data_Factors_weekl'!$G$6:$J$4822,4,0),AM1377)</f>
        <v>1991.7082714834653</v>
      </c>
    </row>
    <row r="1377" spans="1:39" x14ac:dyDescent="0.25">
      <c r="A1377" s="14">
        <v>33809</v>
      </c>
      <c r="B1377">
        <v>3285.71</v>
      </c>
      <c r="C1377">
        <v>411.6</v>
      </c>
      <c r="D1377">
        <v>565.61</v>
      </c>
      <c r="E1377">
        <v>3400.87</v>
      </c>
      <c r="F1377">
        <v>1610.42</v>
      </c>
      <c r="G1377">
        <v>15497.79</v>
      </c>
      <c r="H1377">
        <v>1204.55</v>
      </c>
      <c r="I1377">
        <v>5772.76</v>
      </c>
      <c r="J1377">
        <v>4.2050000000000001</v>
      </c>
      <c r="K1377">
        <v>5.65</v>
      </c>
      <c r="L1377">
        <v>6.7350000000000003</v>
      </c>
      <c r="M1377">
        <v>7.5720000000000001</v>
      </c>
      <c r="N1377">
        <v>83.18</v>
      </c>
      <c r="O1377">
        <v>1.3872</v>
      </c>
      <c r="P1377">
        <v>128.1</v>
      </c>
      <c r="Q1377">
        <v>1.895</v>
      </c>
      <c r="R1377">
        <v>0.74639999999999995</v>
      </c>
      <c r="S1377">
        <v>0.54800000000000004</v>
      </c>
      <c r="T1377">
        <v>1.3310999999999999</v>
      </c>
      <c r="U1377">
        <v>5.835</v>
      </c>
      <c r="V1377">
        <v>5.4462999999999999</v>
      </c>
      <c r="W1377">
        <v>28.45</v>
      </c>
      <c r="X1377">
        <v>2.5028000000000001</v>
      </c>
      <c r="Y1377">
        <v>2.766</v>
      </c>
      <c r="Z1377">
        <v>3.1124999999999998</v>
      </c>
      <c r="AA1377">
        <v>62.86</v>
      </c>
      <c r="AB1377">
        <v>3.9660000000000002</v>
      </c>
      <c r="AC1377">
        <v>72.924999999999997</v>
      </c>
      <c r="AD1377">
        <v>116.45</v>
      </c>
      <c r="AE1377">
        <v>359.5</v>
      </c>
      <c r="AF1377">
        <v>21.98</v>
      </c>
      <c r="AG1377">
        <v>553.25</v>
      </c>
      <c r="AH1377">
        <v>221</v>
      </c>
      <c r="AI1377">
        <v>9.92</v>
      </c>
      <c r="AJ1377">
        <v>336.25</v>
      </c>
      <c r="AK1377">
        <f>IF(ISNUMBER(VLOOKUP($A1377,'[1]F-F_Research_Data_Factors_weekl'!$G$6:$J$4822,2,0)),VLOOKUP($A1377,'[1]F-F_Research_Data_Factors_weekl'!$G$6:$J$4822,2,0),AK1378)</f>
        <v>3933.3214024849649</v>
      </c>
      <c r="AL1377">
        <f>IF(ISNUMBER(VLOOKUP($A1377,'[1]F-F_Research_Data_Factors_weekl'!$G$6:$J$4822,3,0)),VLOOKUP($A1377,'[1]F-F_Research_Data_Factors_weekl'!$G$6:$J$4822,3,0),AL1378)</f>
        <v>267.25638516661155</v>
      </c>
      <c r="AM1377">
        <f>IF(ISNUMBER(VLOOKUP($A1377,'[1]F-F_Research_Data_Factors_weekl'!$G$6:$J$4822,4,0)),VLOOKUP($A1377,'[1]F-F_Research_Data_Factors_weekl'!$G$6:$J$4822,4,0),AM1378)</f>
        <v>2002.3205705071532</v>
      </c>
    </row>
    <row r="1378" spans="1:39" x14ac:dyDescent="0.25">
      <c r="A1378" s="14">
        <v>33802</v>
      </c>
      <c r="B1378">
        <v>3331.64</v>
      </c>
      <c r="C1378">
        <v>415.62</v>
      </c>
      <c r="D1378">
        <v>570.52</v>
      </c>
      <c r="E1378">
        <v>3463</v>
      </c>
      <c r="F1378">
        <v>1702.66</v>
      </c>
      <c r="G1378">
        <v>16548.07</v>
      </c>
      <c r="H1378">
        <v>1271.0999999999999</v>
      </c>
      <c r="I1378">
        <v>6128.06</v>
      </c>
      <c r="J1378">
        <v>4.2469999999999999</v>
      </c>
      <c r="K1378">
        <v>5.7969999999999997</v>
      </c>
      <c r="L1378">
        <v>6.8970000000000002</v>
      </c>
      <c r="M1378">
        <v>7.6779999999999999</v>
      </c>
      <c r="N1378">
        <v>81.040000000000006</v>
      </c>
      <c r="O1378">
        <v>1.4218999999999999</v>
      </c>
      <c r="P1378">
        <v>124.55</v>
      </c>
      <c r="Q1378">
        <v>1.9515</v>
      </c>
      <c r="R1378">
        <v>0.74419999999999997</v>
      </c>
      <c r="S1378">
        <v>0.54700000000000004</v>
      </c>
      <c r="T1378">
        <v>1.3069999999999999</v>
      </c>
      <c r="U1378">
        <v>5.7435</v>
      </c>
      <c r="V1378">
        <v>5.2945000000000002</v>
      </c>
      <c r="W1378">
        <v>28.65</v>
      </c>
      <c r="X1378">
        <v>2.4950000000000001</v>
      </c>
      <c r="Y1378">
        <v>2.7349999999999999</v>
      </c>
      <c r="Z1378">
        <v>3.1145</v>
      </c>
      <c r="AA1378">
        <v>63.7</v>
      </c>
      <c r="AB1378">
        <v>3.9710000000000001</v>
      </c>
      <c r="AC1378">
        <v>73.825000000000003</v>
      </c>
      <c r="AD1378">
        <v>123.2</v>
      </c>
      <c r="AE1378">
        <v>358</v>
      </c>
      <c r="AF1378">
        <v>21.58</v>
      </c>
      <c r="AG1378">
        <v>558.5</v>
      </c>
      <c r="AH1378">
        <v>228.75</v>
      </c>
      <c r="AI1378">
        <v>10.28</v>
      </c>
      <c r="AJ1378">
        <v>348.5</v>
      </c>
      <c r="AK1378">
        <f>IF(ISNUMBER(VLOOKUP($A1378,'[1]F-F_Research_Data_Factors_weekl'!$G$6:$J$4822,2,0)),VLOOKUP($A1378,'[1]F-F_Research_Data_Factors_weekl'!$G$6:$J$4822,2,0),AK1379)</f>
        <v>3966.2412044821667</v>
      </c>
      <c r="AL1378">
        <f>IF(ISNUMBER(VLOOKUP($A1378,'[1]F-F_Research_Data_Factors_weekl'!$G$6:$J$4822,3,0)),VLOOKUP($A1378,'[1]F-F_Research_Data_Factors_weekl'!$G$6:$J$4822,3,0),AL1379)</f>
        <v>266.74956100071017</v>
      </c>
      <c r="AM1378">
        <f>IF(ISNUMBER(VLOOKUP($A1378,'[1]F-F_Research_Data_Factors_weekl'!$G$6:$J$4822,4,0)),VLOOKUP($A1378,'[1]F-F_Research_Data_Factors_weekl'!$G$6:$J$4822,4,0),AM1379)</f>
        <v>1992.9536881727415</v>
      </c>
    </row>
    <row r="1379" spans="1:39" x14ac:dyDescent="0.25">
      <c r="A1379" s="14">
        <v>33795</v>
      </c>
      <c r="B1379">
        <v>3330.56</v>
      </c>
      <c r="C1379">
        <v>414.62</v>
      </c>
      <c r="D1379">
        <v>567.79999999999995</v>
      </c>
      <c r="E1379">
        <v>3447.55</v>
      </c>
      <c r="F1379">
        <v>1754.48</v>
      </c>
      <c r="G1379">
        <v>16783.72</v>
      </c>
      <c r="H1379">
        <v>1283.58</v>
      </c>
      <c r="I1379">
        <v>5981.36</v>
      </c>
      <c r="J1379">
        <v>4.3369999999999997</v>
      </c>
      <c r="K1379">
        <v>5.9039999999999999</v>
      </c>
      <c r="L1379">
        <v>6.9169999999999998</v>
      </c>
      <c r="M1379">
        <v>7.633</v>
      </c>
      <c r="N1379">
        <v>82.62</v>
      </c>
      <c r="O1379">
        <v>1.3919999999999999</v>
      </c>
      <c r="P1379">
        <v>125.4</v>
      </c>
      <c r="Q1379">
        <v>1.923</v>
      </c>
      <c r="R1379">
        <v>0.74639999999999995</v>
      </c>
      <c r="S1379">
        <v>0.54600000000000004</v>
      </c>
      <c r="T1379">
        <v>1.3559999999999999</v>
      </c>
      <c r="U1379">
        <v>5.8849999999999998</v>
      </c>
      <c r="V1379">
        <v>5.4320000000000004</v>
      </c>
      <c r="W1379">
        <v>28.65</v>
      </c>
      <c r="X1379">
        <v>2.5007999999999999</v>
      </c>
      <c r="Y1379">
        <v>2.7589999999999999</v>
      </c>
      <c r="Z1379">
        <v>3.1162999999999998</v>
      </c>
      <c r="AA1379">
        <v>64.400000000000006</v>
      </c>
      <c r="AB1379">
        <v>3.92</v>
      </c>
      <c r="AC1379">
        <v>73.674999999999997</v>
      </c>
      <c r="AD1379">
        <v>125</v>
      </c>
      <c r="AE1379">
        <v>349</v>
      </c>
      <c r="AF1379">
        <v>21.28</v>
      </c>
      <c r="AG1379">
        <v>573.5</v>
      </c>
      <c r="AH1379">
        <v>244.5</v>
      </c>
      <c r="AI1379">
        <v>9.41</v>
      </c>
      <c r="AJ1379">
        <v>335</v>
      </c>
      <c r="AK1379">
        <f>IF(ISNUMBER(VLOOKUP($A1379,'[1]F-F_Research_Data_Factors_weekl'!$G$6:$J$4822,2,0)),VLOOKUP($A1379,'[1]F-F_Research_Data_Factors_weekl'!$G$6:$J$4822,2,0),AK1380)</f>
        <v>3957.9295524220802</v>
      </c>
      <c r="AL1379">
        <f>IF(ISNUMBER(VLOOKUP($A1379,'[1]F-F_Research_Data_Factors_weekl'!$G$6:$J$4822,3,0)),VLOOKUP($A1379,'[1]F-F_Research_Data_Factors_weekl'!$G$6:$J$4822,3,0),AL1380)</f>
        <v>264.63250099276803</v>
      </c>
      <c r="AM1379">
        <f>IF(ISNUMBER(VLOOKUP($A1379,'[1]F-F_Research_Data_Factors_weekl'!$G$6:$J$4822,4,0)),VLOOKUP($A1379,'[1]F-F_Research_Data_Factors_weekl'!$G$6:$J$4822,4,0),AM1380)</f>
        <v>2012.0683373778309</v>
      </c>
    </row>
    <row r="1380" spans="1:39" x14ac:dyDescent="0.25">
      <c r="A1380" s="14">
        <v>33788</v>
      </c>
      <c r="B1380">
        <v>3330.29</v>
      </c>
      <c r="C1380">
        <v>411.77</v>
      </c>
      <c r="D1380">
        <v>563.35</v>
      </c>
      <c r="E1380">
        <v>3420.14</v>
      </c>
      <c r="F1380">
        <v>1776.98</v>
      </c>
      <c r="G1380">
        <v>16717.78</v>
      </c>
      <c r="H1380">
        <v>1293.55</v>
      </c>
      <c r="I1380">
        <v>6061.85</v>
      </c>
      <c r="J1380">
        <v>4.5579999999999998</v>
      </c>
      <c r="K1380">
        <v>6.0289999999999999</v>
      </c>
      <c r="L1380">
        <v>6.923</v>
      </c>
      <c r="M1380">
        <v>7.6289999999999996</v>
      </c>
      <c r="N1380">
        <v>83.1</v>
      </c>
      <c r="O1380">
        <v>1.3733</v>
      </c>
      <c r="P1380">
        <v>124.8</v>
      </c>
      <c r="Q1380">
        <v>1.9095</v>
      </c>
      <c r="R1380">
        <v>0.74419999999999997</v>
      </c>
      <c r="S1380">
        <v>0.54449999999999998</v>
      </c>
      <c r="T1380">
        <v>1.3574999999999999</v>
      </c>
      <c r="U1380">
        <v>5.9444999999999997</v>
      </c>
      <c r="V1380">
        <v>5.4820000000000002</v>
      </c>
      <c r="W1380">
        <v>28.55</v>
      </c>
      <c r="X1380">
        <v>2.4990000000000001</v>
      </c>
      <c r="Y1380">
        <v>2.7625000000000002</v>
      </c>
      <c r="Z1380">
        <v>3.1189999999999998</v>
      </c>
      <c r="AA1380">
        <v>66.2</v>
      </c>
      <c r="AB1380">
        <v>4.0350000000000001</v>
      </c>
      <c r="AC1380">
        <v>72.424999999999997</v>
      </c>
      <c r="AD1380">
        <v>126</v>
      </c>
      <c r="AE1380">
        <v>347.6</v>
      </c>
      <c r="AF1380">
        <v>22.1</v>
      </c>
      <c r="AG1380">
        <v>589.75</v>
      </c>
      <c r="AH1380">
        <v>249.75</v>
      </c>
      <c r="AI1380">
        <v>9.3000000000000007</v>
      </c>
      <c r="AJ1380">
        <v>337</v>
      </c>
      <c r="AK1380">
        <f>IF(ISNUMBER(VLOOKUP($A1380,'[1]F-F_Research_Data_Factors_weekl'!$G$6:$J$4822,2,0)),VLOOKUP($A1380,'[1]F-F_Research_Data_Factors_weekl'!$G$6:$J$4822,2,0),AK1381)</f>
        <v>3847.7370581394475</v>
      </c>
      <c r="AL1380">
        <f>IF(ISNUMBER(VLOOKUP($A1380,'[1]F-F_Research_Data_Factors_weekl'!$G$6:$J$4822,3,0)),VLOOKUP($A1380,'[1]F-F_Research_Data_Factors_weekl'!$G$6:$J$4822,3,0),AL1381)</f>
        <v>266.55000844350894</v>
      </c>
      <c r="AM1380">
        <f>IF(ISNUMBER(VLOOKUP($A1380,'[1]F-F_Research_Data_Factors_weekl'!$G$6:$J$4822,4,0)),VLOOKUP($A1380,'[1]F-F_Research_Data_Factors_weekl'!$G$6:$J$4822,4,0),AM1381)</f>
        <v>2024.7190859346135</v>
      </c>
    </row>
    <row r="1381" spans="1:39" x14ac:dyDescent="0.25">
      <c r="A1381" s="14">
        <v>33781</v>
      </c>
      <c r="B1381">
        <v>3282.41</v>
      </c>
      <c r="C1381">
        <v>403.45</v>
      </c>
      <c r="D1381">
        <v>547.84</v>
      </c>
      <c r="E1381">
        <v>3351.33</v>
      </c>
      <c r="F1381">
        <v>1754.13</v>
      </c>
      <c r="G1381">
        <v>15812.73</v>
      </c>
      <c r="H1381">
        <v>1231.45</v>
      </c>
      <c r="I1381">
        <v>6113.1</v>
      </c>
      <c r="J1381">
        <v>4.8840000000000003</v>
      </c>
      <c r="K1381">
        <v>6.327</v>
      </c>
      <c r="L1381">
        <v>7.1449999999999996</v>
      </c>
      <c r="M1381">
        <v>7.782</v>
      </c>
      <c r="N1381">
        <v>84.13</v>
      </c>
      <c r="O1381">
        <v>1.3585</v>
      </c>
      <c r="P1381">
        <v>125.72</v>
      </c>
      <c r="Q1381">
        <v>1.895</v>
      </c>
      <c r="R1381">
        <v>0.74639999999999995</v>
      </c>
      <c r="S1381">
        <v>0.54279999999999995</v>
      </c>
      <c r="T1381">
        <v>1.3845000000000001</v>
      </c>
      <c r="U1381">
        <v>6.0205000000000002</v>
      </c>
      <c r="V1381">
        <v>5.556</v>
      </c>
      <c r="W1381">
        <v>28.4</v>
      </c>
      <c r="X1381">
        <v>2.5093000000000001</v>
      </c>
      <c r="Y1381">
        <v>2.7845</v>
      </c>
      <c r="Z1381">
        <v>3.1230000000000002</v>
      </c>
      <c r="AA1381">
        <v>66.25</v>
      </c>
      <c r="AB1381">
        <v>3.9750000000000001</v>
      </c>
      <c r="AC1381">
        <v>71.775000000000006</v>
      </c>
      <c r="AD1381">
        <v>127.9</v>
      </c>
      <c r="AE1381">
        <v>342.5</v>
      </c>
      <c r="AF1381">
        <v>22.44</v>
      </c>
      <c r="AG1381">
        <v>608</v>
      </c>
      <c r="AH1381">
        <v>254</v>
      </c>
      <c r="AI1381">
        <v>10.99</v>
      </c>
      <c r="AJ1381">
        <v>348.75</v>
      </c>
      <c r="AK1381">
        <f>IF(ISNUMBER(VLOOKUP($A1381,'[1]F-F_Research_Data_Factors_weekl'!$G$6:$J$4822,2,0)),VLOOKUP($A1381,'[1]F-F_Research_Data_Factors_weekl'!$G$6:$J$4822,2,0),AK1382)</f>
        <v>3847.7370581394475</v>
      </c>
      <c r="AL1381">
        <f>IF(ISNUMBER(VLOOKUP($A1381,'[1]F-F_Research_Data_Factors_weekl'!$G$6:$J$4822,3,0)),VLOOKUP($A1381,'[1]F-F_Research_Data_Factors_weekl'!$G$6:$J$4822,3,0),AL1382)</f>
        <v>266.55000844350894</v>
      </c>
      <c r="AM1381">
        <f>IF(ISNUMBER(VLOOKUP($A1381,'[1]F-F_Research_Data_Factors_weekl'!$G$6:$J$4822,4,0)),VLOOKUP($A1381,'[1]F-F_Research_Data_Factors_weekl'!$G$6:$J$4822,4,0),AM1382)</f>
        <v>2024.7190859346135</v>
      </c>
    </row>
    <row r="1382" spans="1:39" x14ac:dyDescent="0.25">
      <c r="A1382" s="14">
        <v>33774</v>
      </c>
      <c r="B1382">
        <v>3285.35</v>
      </c>
      <c r="C1382">
        <v>403.67</v>
      </c>
      <c r="D1382">
        <v>554.20000000000005</v>
      </c>
      <c r="E1382">
        <v>3350.89</v>
      </c>
      <c r="F1382">
        <v>1772.89</v>
      </c>
      <c r="G1382">
        <v>16519.87</v>
      </c>
      <c r="H1382">
        <v>1267.27</v>
      </c>
      <c r="I1382">
        <v>5787.6</v>
      </c>
      <c r="J1382">
        <v>4.9690000000000003</v>
      </c>
      <c r="K1382">
        <v>6.4269999999999996</v>
      </c>
      <c r="L1382">
        <v>7.234</v>
      </c>
      <c r="M1382">
        <v>7.83</v>
      </c>
      <c r="N1382">
        <v>85.91</v>
      </c>
      <c r="O1382">
        <v>1.3305</v>
      </c>
      <c r="P1382">
        <v>126.93</v>
      </c>
      <c r="Q1382">
        <v>1.8599999999999999</v>
      </c>
      <c r="R1382">
        <v>0.75180000000000002</v>
      </c>
      <c r="S1382">
        <v>0.54600000000000004</v>
      </c>
      <c r="T1382">
        <v>1.4165000000000001</v>
      </c>
      <c r="U1382">
        <v>6.1435000000000004</v>
      </c>
      <c r="V1382">
        <v>5.6745000000000001</v>
      </c>
      <c r="W1382">
        <v>28.45</v>
      </c>
      <c r="X1382">
        <v>2.5164999999999997</v>
      </c>
      <c r="Y1382">
        <v>2.8069999999999999</v>
      </c>
      <c r="Z1382">
        <v>3.1175000000000002</v>
      </c>
      <c r="AA1382">
        <v>62.2</v>
      </c>
      <c r="AB1382">
        <v>4.0229999999999997</v>
      </c>
      <c r="AC1382">
        <v>71.45</v>
      </c>
      <c r="AD1382">
        <v>127.35</v>
      </c>
      <c r="AE1382">
        <v>340.8</v>
      </c>
      <c r="AF1382">
        <v>22.26</v>
      </c>
      <c r="AG1382">
        <v>603.25</v>
      </c>
      <c r="AH1382">
        <v>251.25</v>
      </c>
      <c r="AI1382">
        <v>10.76</v>
      </c>
      <c r="AJ1382">
        <v>357.25</v>
      </c>
      <c r="AK1382">
        <f>IF(ISNUMBER(VLOOKUP($A1382,'[1]F-F_Research_Data_Factors_weekl'!$G$6:$J$4822,2,0)),VLOOKUP($A1382,'[1]F-F_Research_Data_Factors_weekl'!$G$6:$J$4822,2,0),AK1383)</f>
        <v>3856.9938433635198</v>
      </c>
      <c r="AL1382">
        <f>IF(ISNUMBER(VLOOKUP($A1382,'[1]F-F_Research_Data_Factors_weekl'!$G$6:$J$4822,3,0)),VLOOKUP($A1382,'[1]F-F_Research_Data_Factors_weekl'!$G$6:$J$4822,3,0),AL1383)</f>
        <v>269.24243277122116</v>
      </c>
      <c r="AM1382">
        <f>IF(ISNUMBER(VLOOKUP($A1382,'[1]F-F_Research_Data_Factors_weekl'!$G$6:$J$4822,4,0)),VLOOKUP($A1382,'[1]F-F_Research_Data_Factors_weekl'!$G$6:$J$4822,4,0),AM1383)</f>
        <v>2019.6699111567218</v>
      </c>
    </row>
    <row r="1383" spans="1:39" x14ac:dyDescent="0.25">
      <c r="A1383" s="14">
        <v>33767</v>
      </c>
      <c r="B1383">
        <v>3354.36</v>
      </c>
      <c r="C1383">
        <v>409.76</v>
      </c>
      <c r="D1383">
        <v>569.52</v>
      </c>
      <c r="E1383">
        <v>3407.98</v>
      </c>
      <c r="F1383">
        <v>1782.27</v>
      </c>
      <c r="G1383">
        <v>17383.68</v>
      </c>
      <c r="H1383">
        <v>1328.36</v>
      </c>
      <c r="I1383">
        <v>5819.07</v>
      </c>
      <c r="J1383">
        <v>5.0090000000000003</v>
      </c>
      <c r="K1383">
        <v>6.484</v>
      </c>
      <c r="L1383">
        <v>7.2780000000000005</v>
      </c>
      <c r="M1383">
        <v>7.8579999999999997</v>
      </c>
      <c r="N1383">
        <v>85.97</v>
      </c>
      <c r="O1383">
        <v>1.3226</v>
      </c>
      <c r="P1383">
        <v>126.65</v>
      </c>
      <c r="Q1383">
        <v>1.8506</v>
      </c>
      <c r="R1383">
        <v>0.76</v>
      </c>
      <c r="S1383">
        <v>0.54449999999999998</v>
      </c>
      <c r="T1383">
        <v>1.427</v>
      </c>
      <c r="U1383">
        <v>6.1710000000000003</v>
      </c>
      <c r="V1383">
        <v>5.6995000000000005</v>
      </c>
      <c r="W1383">
        <v>28.45</v>
      </c>
      <c r="X1383">
        <v>2.5164999999999997</v>
      </c>
      <c r="Y1383">
        <v>2.8125</v>
      </c>
      <c r="Z1383">
        <v>3.1198000000000001</v>
      </c>
      <c r="AA1383">
        <v>62.72</v>
      </c>
      <c r="AB1383">
        <v>4.1280000000000001</v>
      </c>
      <c r="AC1383">
        <v>73.275000000000006</v>
      </c>
      <c r="AD1383">
        <v>125.55</v>
      </c>
      <c r="AE1383">
        <v>342.9</v>
      </c>
      <c r="AF1383">
        <v>22.3</v>
      </c>
      <c r="AG1383">
        <v>618.25</v>
      </c>
      <c r="AH1383">
        <v>259.25</v>
      </c>
      <c r="AI1383">
        <v>10.27</v>
      </c>
      <c r="AJ1383">
        <v>360</v>
      </c>
      <c r="AK1383">
        <f>IF(ISNUMBER(VLOOKUP($A1383,'[1]F-F_Research_Data_Factors_weekl'!$G$6:$J$4822,2,0)),VLOOKUP($A1383,'[1]F-F_Research_Data_Factors_weekl'!$G$6:$J$4822,2,0),AK1384)</f>
        <v>3929.6931669521341</v>
      </c>
      <c r="AL1383">
        <f>IF(ISNUMBER(VLOOKUP($A1383,'[1]F-F_Research_Data_Factors_weekl'!$G$6:$J$4822,3,0)),VLOOKUP($A1383,'[1]F-F_Research_Data_Factors_weekl'!$G$6:$J$4822,3,0),AL1384)</f>
        <v>273.98232702881973</v>
      </c>
      <c r="AM1383">
        <f>IF(ISNUMBER(VLOOKUP($A1383,'[1]F-F_Research_Data_Factors_weekl'!$G$6:$J$4822,4,0)),VLOOKUP($A1383,'[1]F-F_Research_Data_Factors_weekl'!$G$6:$J$4822,4,0),AM1384)</f>
        <v>2006.42748972454</v>
      </c>
    </row>
    <row r="1384" spans="1:39" x14ac:dyDescent="0.25">
      <c r="A1384" s="14">
        <v>33760</v>
      </c>
      <c r="B1384">
        <v>3398.69</v>
      </c>
      <c r="C1384">
        <v>413.48</v>
      </c>
      <c r="D1384">
        <v>585.42999999999995</v>
      </c>
      <c r="E1384">
        <v>3392.56</v>
      </c>
      <c r="F1384">
        <v>1789.07</v>
      </c>
      <c r="G1384">
        <v>17790.04</v>
      </c>
      <c r="H1384">
        <v>1345.96</v>
      </c>
      <c r="I1384">
        <v>6035.8</v>
      </c>
      <c r="J1384">
        <v>5.125</v>
      </c>
      <c r="K1384">
        <v>6.5519999999999996</v>
      </c>
      <c r="L1384">
        <v>7.3040000000000003</v>
      </c>
      <c r="M1384">
        <v>7.8469999999999995</v>
      </c>
      <c r="N1384">
        <v>86.58</v>
      </c>
      <c r="O1384">
        <v>1.3127</v>
      </c>
      <c r="P1384">
        <v>126.8</v>
      </c>
      <c r="Q1384">
        <v>1.833</v>
      </c>
      <c r="R1384">
        <v>0.76280000000000003</v>
      </c>
      <c r="S1384">
        <v>0.53800000000000003</v>
      </c>
      <c r="T1384">
        <v>1.45</v>
      </c>
      <c r="U1384">
        <v>6.2045000000000003</v>
      </c>
      <c r="V1384">
        <v>5.734</v>
      </c>
      <c r="W1384">
        <v>28.7</v>
      </c>
      <c r="X1384">
        <v>2.5220000000000002</v>
      </c>
      <c r="Y1384">
        <v>2.8220000000000001</v>
      </c>
      <c r="Z1384">
        <v>3.1070000000000002</v>
      </c>
      <c r="AA1384">
        <v>58.57</v>
      </c>
      <c r="AB1384">
        <v>4.0579999999999998</v>
      </c>
      <c r="AC1384">
        <v>73.05</v>
      </c>
      <c r="AD1384">
        <v>133.69999999999999</v>
      </c>
      <c r="AE1384">
        <v>338.7</v>
      </c>
      <c r="AF1384">
        <v>22.62</v>
      </c>
      <c r="AG1384">
        <v>606.25</v>
      </c>
      <c r="AH1384">
        <v>258.75</v>
      </c>
      <c r="AI1384">
        <v>10.23</v>
      </c>
      <c r="AJ1384">
        <v>366.5</v>
      </c>
      <c r="AK1384">
        <f>IF(ISNUMBER(VLOOKUP($A1384,'[1]F-F_Research_Data_Factors_weekl'!$G$6:$J$4822,2,0)),VLOOKUP($A1384,'[1]F-F_Research_Data_Factors_weekl'!$G$6:$J$4822,2,0),AK1385)</f>
        <v>3981.4520435178665</v>
      </c>
      <c r="AL1384">
        <f>IF(ISNUMBER(VLOOKUP($A1384,'[1]F-F_Research_Data_Factors_weekl'!$G$6:$J$4822,3,0)),VLOOKUP($A1384,'[1]F-F_Research_Data_Factors_weekl'!$G$6:$J$4822,3,0),AL1385)</f>
        <v>277.75986114032821</v>
      </c>
      <c r="AM1384">
        <f>IF(ISNUMBER(VLOOKUP($A1384,'[1]F-F_Research_Data_Factors_weekl'!$G$6:$J$4822,4,0)),VLOOKUP($A1384,'[1]F-F_Research_Data_Factors_weekl'!$G$6:$J$4822,4,0),AM1385)</f>
        <v>1979.8968716445036</v>
      </c>
    </row>
    <row r="1385" spans="1:39" x14ac:dyDescent="0.25">
      <c r="A1385" s="14">
        <v>33753</v>
      </c>
      <c r="B1385">
        <v>3396.88</v>
      </c>
      <c r="C1385">
        <v>415.35</v>
      </c>
      <c r="D1385">
        <v>585.30999999999995</v>
      </c>
      <c r="E1385">
        <v>3387.93</v>
      </c>
      <c r="F1385">
        <v>1803.22</v>
      </c>
      <c r="G1385">
        <v>18347.75</v>
      </c>
      <c r="H1385">
        <v>1376.32</v>
      </c>
      <c r="I1385">
        <v>6080.15</v>
      </c>
      <c r="J1385">
        <v>5.1840000000000002</v>
      </c>
      <c r="K1385">
        <v>6.6020000000000003</v>
      </c>
      <c r="L1385">
        <v>7.3179999999999996</v>
      </c>
      <c r="M1385">
        <v>7.8369999999999997</v>
      </c>
      <c r="N1385">
        <v>87.22</v>
      </c>
      <c r="O1385">
        <v>1.3028999999999999</v>
      </c>
      <c r="P1385">
        <v>127.75</v>
      </c>
      <c r="Q1385">
        <v>1.8296999999999999</v>
      </c>
      <c r="R1385">
        <v>0.75780000000000003</v>
      </c>
      <c r="S1385">
        <v>0.5363</v>
      </c>
      <c r="T1385">
        <v>1.4561999999999999</v>
      </c>
      <c r="U1385">
        <v>6.2575000000000003</v>
      </c>
      <c r="V1385">
        <v>5.7874999999999996</v>
      </c>
      <c r="W1385">
        <v>28.75</v>
      </c>
      <c r="X1385">
        <v>2.5105</v>
      </c>
      <c r="Y1385">
        <v>2.8374999999999999</v>
      </c>
      <c r="Z1385">
        <v>3.1147999999999998</v>
      </c>
      <c r="AA1385">
        <v>58.04</v>
      </c>
      <c r="AB1385">
        <v>4.0220000000000002</v>
      </c>
      <c r="AC1385">
        <v>71.924999999999997</v>
      </c>
      <c r="AD1385">
        <v>132.30000000000001</v>
      </c>
      <c r="AE1385">
        <v>336.4</v>
      </c>
      <c r="AF1385">
        <v>22.11</v>
      </c>
      <c r="AG1385">
        <v>614</v>
      </c>
      <c r="AH1385">
        <v>259.5</v>
      </c>
      <c r="AI1385">
        <v>10.029999999999999</v>
      </c>
      <c r="AJ1385">
        <v>349.5</v>
      </c>
      <c r="AK1385">
        <f>IF(ISNUMBER(VLOOKUP($A1385,'[1]F-F_Research_Data_Factors_weekl'!$G$6:$J$4822,2,0)),VLOOKUP($A1385,'[1]F-F_Research_Data_Factors_weekl'!$G$6:$J$4822,2,0),AK1386)</f>
        <v>3999.8513597728215</v>
      </c>
      <c r="AL1385">
        <f>IF(ISNUMBER(VLOOKUP($A1385,'[1]F-F_Research_Data_Factors_weekl'!$G$6:$J$4822,3,0)),VLOOKUP($A1385,'[1]F-F_Research_Data_Factors_weekl'!$G$6:$J$4822,3,0),AL1386)</f>
        <v>276.48801626550687</v>
      </c>
      <c r="AM1385">
        <f>IF(ISNUMBER(VLOOKUP($A1385,'[1]F-F_Research_Data_Factors_weekl'!$G$6:$J$4822,4,0)),VLOOKUP($A1385,'[1]F-F_Research_Data_Factors_weekl'!$G$6:$J$4822,4,0),AM1386)</f>
        <v>1948.3338630628848</v>
      </c>
    </row>
    <row r="1386" spans="1:39" x14ac:dyDescent="0.25">
      <c r="A1386" s="14">
        <v>33746</v>
      </c>
      <c r="B1386">
        <v>3386.77</v>
      </c>
      <c r="C1386">
        <v>414.02</v>
      </c>
      <c r="D1386">
        <v>580.29999999999995</v>
      </c>
      <c r="E1386">
        <v>3372.15</v>
      </c>
      <c r="F1386">
        <v>1802.96</v>
      </c>
      <c r="G1386">
        <v>18221</v>
      </c>
      <c r="H1386">
        <v>1371.7</v>
      </c>
      <c r="I1386">
        <v>5859.68</v>
      </c>
      <c r="J1386">
        <v>5.242</v>
      </c>
      <c r="K1386">
        <v>6.6980000000000004</v>
      </c>
      <c r="L1386">
        <v>7.3449999999999998</v>
      </c>
      <c r="M1386">
        <v>7.8220000000000001</v>
      </c>
      <c r="N1386">
        <v>87.9</v>
      </c>
      <c r="O1386">
        <v>1.2922</v>
      </c>
      <c r="P1386">
        <v>129.4</v>
      </c>
      <c r="Q1386">
        <v>1.8180000000000001</v>
      </c>
      <c r="R1386">
        <v>0.75770000000000004</v>
      </c>
      <c r="S1386">
        <v>0.53490000000000004</v>
      </c>
      <c r="T1386">
        <v>1.4889999999999999</v>
      </c>
      <c r="U1386">
        <v>6.3170000000000002</v>
      </c>
      <c r="V1386">
        <v>5.8315000000000001</v>
      </c>
      <c r="W1386">
        <v>28.53</v>
      </c>
      <c r="X1386">
        <v>2.5224000000000002</v>
      </c>
      <c r="Y1386">
        <v>2.8388</v>
      </c>
      <c r="Z1386">
        <v>3.1030000000000002</v>
      </c>
      <c r="AA1386">
        <v>56.67</v>
      </c>
      <c r="AB1386">
        <v>4.0819999999999999</v>
      </c>
      <c r="AC1386">
        <v>72.775000000000006</v>
      </c>
      <c r="AD1386">
        <v>133.69999999999999</v>
      </c>
      <c r="AE1386">
        <v>338.1</v>
      </c>
      <c r="AF1386">
        <v>20.94</v>
      </c>
      <c r="AG1386">
        <v>596</v>
      </c>
      <c r="AH1386">
        <v>253</v>
      </c>
      <c r="AI1386">
        <v>9.4700000000000006</v>
      </c>
      <c r="AJ1386">
        <v>342.25</v>
      </c>
      <c r="AK1386">
        <f>IF(ISNUMBER(VLOOKUP($A1386,'[1]F-F_Research_Data_Factors_weekl'!$G$6:$J$4822,2,0)),VLOOKUP($A1386,'[1]F-F_Research_Data_Factors_weekl'!$G$6:$J$4822,2,0),AK1387)</f>
        <v>3984.3125408634542</v>
      </c>
      <c r="AL1386">
        <f>IF(ISNUMBER(VLOOKUP($A1386,'[1]F-F_Research_Data_Factors_weekl'!$G$6:$J$4822,3,0)),VLOOKUP($A1386,'[1]F-F_Research_Data_Factors_weekl'!$G$6:$J$4822,3,0),AL1387)</f>
        <v>276.68169345092252</v>
      </c>
      <c r="AM1386">
        <f>IF(ISNUMBER(VLOOKUP($A1386,'[1]F-F_Research_Data_Factors_weekl'!$G$6:$J$4822,4,0)),VLOOKUP($A1386,'[1]F-F_Research_Data_Factors_weekl'!$G$6:$J$4822,4,0),AM1387)</f>
        <v>1955.5694701022633</v>
      </c>
    </row>
    <row r="1387" spans="1:39" x14ac:dyDescent="0.25">
      <c r="A1387" s="14">
        <v>33739</v>
      </c>
      <c r="B1387">
        <v>3353.09</v>
      </c>
      <c r="C1387">
        <v>410.09</v>
      </c>
      <c r="D1387">
        <v>574.42999999999995</v>
      </c>
      <c r="E1387">
        <v>3391.43</v>
      </c>
      <c r="F1387">
        <v>1724.07</v>
      </c>
      <c r="G1387">
        <v>18074.27</v>
      </c>
      <c r="H1387">
        <v>1348.82</v>
      </c>
      <c r="I1387">
        <v>5704.5</v>
      </c>
      <c r="J1387">
        <v>5.0839999999999996</v>
      </c>
      <c r="K1387">
        <v>6.585</v>
      </c>
      <c r="L1387">
        <v>7.29</v>
      </c>
      <c r="M1387">
        <v>7.819</v>
      </c>
      <c r="N1387">
        <v>87.63</v>
      </c>
      <c r="O1387">
        <v>1.3006</v>
      </c>
      <c r="P1387">
        <v>130.25</v>
      </c>
      <c r="Q1387">
        <v>1.8225</v>
      </c>
      <c r="R1387">
        <v>0.75719999999999998</v>
      </c>
      <c r="S1387">
        <v>0.53349999999999997</v>
      </c>
      <c r="T1387">
        <v>1.4884999999999999</v>
      </c>
      <c r="U1387">
        <v>6.3049999999999997</v>
      </c>
      <c r="V1387">
        <v>5.8179999999999996</v>
      </c>
      <c r="W1387">
        <v>28.3</v>
      </c>
      <c r="X1387">
        <v>2.5259999999999998</v>
      </c>
      <c r="Y1387">
        <v>2.8494999999999999</v>
      </c>
      <c r="Z1387">
        <v>3.1059999999999999</v>
      </c>
      <c r="AA1387">
        <v>61.15</v>
      </c>
      <c r="AB1387">
        <v>4.0860000000000003</v>
      </c>
      <c r="AC1387">
        <v>73.150000000000006</v>
      </c>
      <c r="AD1387">
        <v>141.05000000000001</v>
      </c>
      <c r="AE1387">
        <v>339.1</v>
      </c>
      <c r="AF1387">
        <v>20.69</v>
      </c>
      <c r="AG1387">
        <v>610</v>
      </c>
      <c r="AH1387">
        <v>259</v>
      </c>
      <c r="AI1387">
        <v>9.65</v>
      </c>
      <c r="AJ1387">
        <v>380.5</v>
      </c>
      <c r="AK1387">
        <f>IF(ISNUMBER(VLOOKUP($A1387,'[1]F-F_Research_Data_Factors_weekl'!$G$6:$J$4822,2,0)),VLOOKUP($A1387,'[1]F-F_Research_Data_Factors_weekl'!$G$6:$J$4822,2,0),AK1388)</f>
        <v>3952.6910127613633</v>
      </c>
      <c r="AL1387">
        <f>IF(ISNUMBER(VLOOKUP($A1387,'[1]F-F_Research_Data_Factors_weekl'!$G$6:$J$4822,3,0)),VLOOKUP($A1387,'[1]F-F_Research_Data_Factors_weekl'!$G$6:$J$4822,3,0),AL1388)</f>
        <v>277.23616578248749</v>
      </c>
      <c r="AM1387">
        <f>IF(ISNUMBER(VLOOKUP($A1387,'[1]F-F_Research_Data_Factors_weekl'!$G$6:$J$4822,4,0)),VLOOKUP($A1387,'[1]F-F_Research_Data_Factors_weekl'!$G$6:$J$4822,4,0),AM1388)</f>
        <v>1952.8355004017008</v>
      </c>
    </row>
    <row r="1388" spans="1:39" x14ac:dyDescent="0.25">
      <c r="A1388" s="14">
        <v>33732</v>
      </c>
      <c r="B1388">
        <v>3369.41</v>
      </c>
      <c r="C1388">
        <v>416.05</v>
      </c>
      <c r="D1388">
        <v>585.76</v>
      </c>
      <c r="E1388">
        <v>3374.43</v>
      </c>
      <c r="F1388">
        <v>1748.18</v>
      </c>
      <c r="G1388">
        <v>18375.95</v>
      </c>
      <c r="H1388">
        <v>1374.38</v>
      </c>
      <c r="I1388">
        <v>5608.19</v>
      </c>
      <c r="J1388">
        <v>5.2809999999999997</v>
      </c>
      <c r="K1388">
        <v>6.7169999999999996</v>
      </c>
      <c r="L1388">
        <v>7.4080000000000004</v>
      </c>
      <c r="M1388">
        <v>7.8949999999999996</v>
      </c>
      <c r="N1388">
        <v>89.39</v>
      </c>
      <c r="O1388">
        <v>1.2685999999999999</v>
      </c>
      <c r="P1388">
        <v>133.4</v>
      </c>
      <c r="Q1388">
        <v>1.7925</v>
      </c>
      <c r="R1388">
        <v>0.75370000000000004</v>
      </c>
      <c r="S1388">
        <v>0.53700000000000003</v>
      </c>
      <c r="T1388">
        <v>1.5289999999999999</v>
      </c>
      <c r="U1388">
        <v>6.4305000000000003</v>
      </c>
      <c r="V1388">
        <v>5.9390000000000001</v>
      </c>
      <c r="W1388">
        <v>28.7</v>
      </c>
      <c r="X1388">
        <v>2.5259999999999998</v>
      </c>
      <c r="Y1388">
        <v>2.8730000000000002</v>
      </c>
      <c r="Z1388">
        <v>3.1110000000000002</v>
      </c>
      <c r="AA1388">
        <v>59.22</v>
      </c>
      <c r="AB1388">
        <v>4.077</v>
      </c>
      <c r="AC1388">
        <v>74.7</v>
      </c>
      <c r="AD1388">
        <v>138.75</v>
      </c>
      <c r="AE1388">
        <v>336.3</v>
      </c>
      <c r="AF1388">
        <v>20.86</v>
      </c>
      <c r="AG1388">
        <v>589.5</v>
      </c>
      <c r="AH1388">
        <v>255.25</v>
      </c>
      <c r="AI1388">
        <v>9.67</v>
      </c>
      <c r="AJ1388">
        <v>381</v>
      </c>
      <c r="AK1388">
        <f>IF(ISNUMBER(VLOOKUP($A1388,'[1]F-F_Research_Data_Factors_weekl'!$G$6:$J$4822,2,0)),VLOOKUP($A1388,'[1]F-F_Research_Data_Factors_weekl'!$G$6:$J$4822,2,0),AK1389)</f>
        <v>4010.0345062000233</v>
      </c>
      <c r="AL1388">
        <f>IF(ISNUMBER(VLOOKUP($A1388,'[1]F-F_Research_Data_Factors_weekl'!$G$6:$J$4822,3,0)),VLOOKUP($A1388,'[1]F-F_Research_Data_Factors_weekl'!$G$6:$J$4822,3,0),AL1389)</f>
        <v>276.87622668779335</v>
      </c>
      <c r="AM1388">
        <f>IF(ISNUMBER(VLOOKUP($A1388,'[1]F-F_Research_Data_Factors_weekl'!$G$6:$J$4822,4,0)),VLOOKUP($A1388,'[1]F-F_Research_Data_Factors_weekl'!$G$6:$J$4822,4,0),AM1389)</f>
        <v>1930.4423689222031</v>
      </c>
    </row>
    <row r="1389" spans="1:39" x14ac:dyDescent="0.25">
      <c r="A1389" s="14">
        <v>33725</v>
      </c>
      <c r="B1389">
        <v>3336.09</v>
      </c>
      <c r="C1389">
        <v>412.53</v>
      </c>
      <c r="D1389">
        <v>578.14</v>
      </c>
      <c r="E1389">
        <v>3357.06</v>
      </c>
      <c r="F1389">
        <v>1734.03</v>
      </c>
      <c r="G1389">
        <v>17303.39</v>
      </c>
      <c r="H1389">
        <v>1313.41</v>
      </c>
      <c r="I1389">
        <v>5484.21</v>
      </c>
      <c r="J1389">
        <v>5.3159999999999998</v>
      </c>
      <c r="K1389">
        <v>6.8149999999999995</v>
      </c>
      <c r="L1389">
        <v>7.55</v>
      </c>
      <c r="M1389">
        <v>8.0129999999999999</v>
      </c>
      <c r="N1389">
        <v>89.12</v>
      </c>
      <c r="O1389">
        <v>1.2709999999999999</v>
      </c>
      <c r="P1389">
        <v>132.75</v>
      </c>
      <c r="Q1389">
        <v>1.7873000000000001</v>
      </c>
      <c r="R1389">
        <v>0.75760000000000005</v>
      </c>
      <c r="S1389">
        <v>0.53800000000000003</v>
      </c>
      <c r="T1389">
        <v>1.5009999999999999</v>
      </c>
      <c r="U1389">
        <v>6.407</v>
      </c>
      <c r="V1389">
        <v>5.9225000000000003</v>
      </c>
      <c r="W1389">
        <v>28.7</v>
      </c>
      <c r="X1389">
        <v>2.524</v>
      </c>
      <c r="Y1389">
        <v>2.8650000000000002</v>
      </c>
      <c r="Z1389">
        <v>3.08</v>
      </c>
      <c r="AA1389">
        <v>61.2</v>
      </c>
      <c r="AB1389">
        <v>3.9969999999999999</v>
      </c>
      <c r="AC1389">
        <v>73.275000000000006</v>
      </c>
      <c r="AD1389">
        <v>131.75</v>
      </c>
      <c r="AE1389">
        <v>339.3</v>
      </c>
      <c r="AF1389">
        <v>20.85</v>
      </c>
      <c r="AG1389">
        <v>583.75</v>
      </c>
      <c r="AH1389">
        <v>247.75</v>
      </c>
      <c r="AI1389">
        <v>9.4499999999999993</v>
      </c>
      <c r="AJ1389">
        <v>378</v>
      </c>
      <c r="AK1389">
        <f>IF(ISNUMBER(VLOOKUP($A1389,'[1]F-F_Research_Data_Factors_weekl'!$G$6:$J$4822,2,0)),VLOOKUP($A1389,'[1]F-F_Research_Data_Factors_weekl'!$G$6:$J$4822,2,0),AK1390)</f>
        <v>3969.9381310761541</v>
      </c>
      <c r="AL1389">
        <f>IF(ISNUMBER(VLOOKUP($A1389,'[1]F-F_Research_Data_Factors_weekl'!$G$6:$J$4822,3,0)),VLOOKUP($A1389,'[1]F-F_Research_Data_Factors_weekl'!$G$6:$J$4822,3,0),AL1390)</f>
        <v>276.95931448213798</v>
      </c>
      <c r="AM1389">
        <f>IF(ISNUMBER(VLOOKUP($A1389,'[1]F-F_Research_Data_Factors_weekl'!$G$6:$J$4822,4,0)),VLOOKUP($A1389,'[1]F-F_Research_Data_Factors_weekl'!$G$6:$J$4822,4,0),AM1390)</f>
        <v>1923.7093860709547</v>
      </c>
    </row>
    <row r="1390" spans="1:39" x14ac:dyDescent="0.25">
      <c r="A1390" s="14">
        <v>33718</v>
      </c>
      <c r="B1390">
        <v>3324.46</v>
      </c>
      <c r="C1390">
        <v>409.02</v>
      </c>
      <c r="D1390">
        <v>572.89</v>
      </c>
      <c r="E1390">
        <v>3349.69</v>
      </c>
      <c r="F1390">
        <v>1745.7</v>
      </c>
      <c r="G1390">
        <v>17542.45</v>
      </c>
      <c r="H1390">
        <v>1313.91</v>
      </c>
      <c r="I1390">
        <v>5330.17</v>
      </c>
      <c r="J1390">
        <v>5.3250000000000002</v>
      </c>
      <c r="K1390">
        <v>6.8230000000000004</v>
      </c>
      <c r="L1390">
        <v>7.52</v>
      </c>
      <c r="M1390">
        <v>8.0419999999999998</v>
      </c>
      <c r="N1390">
        <v>89.79</v>
      </c>
      <c r="O1390">
        <v>1.2634000000000001</v>
      </c>
      <c r="P1390">
        <v>134.53</v>
      </c>
      <c r="Q1390">
        <v>1.774</v>
      </c>
      <c r="R1390">
        <v>0.75539999999999996</v>
      </c>
      <c r="S1390">
        <v>0.53469999999999995</v>
      </c>
      <c r="T1390">
        <v>1.5329999999999999</v>
      </c>
      <c r="U1390">
        <v>6.4554999999999998</v>
      </c>
      <c r="V1390">
        <v>5.9660000000000002</v>
      </c>
      <c r="W1390">
        <v>28.78</v>
      </c>
      <c r="X1390">
        <v>2.5289999999999999</v>
      </c>
      <c r="Y1390">
        <v>2.8801000000000001</v>
      </c>
      <c r="Z1390">
        <v>3.0760000000000001</v>
      </c>
      <c r="AA1390">
        <v>59.82</v>
      </c>
      <c r="AB1390">
        <v>3.9649999999999999</v>
      </c>
      <c r="AC1390">
        <v>73.8</v>
      </c>
      <c r="AD1390">
        <v>136.19999999999999</v>
      </c>
      <c r="AE1390">
        <v>336.9</v>
      </c>
      <c r="AF1390">
        <v>20.22</v>
      </c>
      <c r="AG1390">
        <v>575</v>
      </c>
      <c r="AH1390">
        <v>249.5</v>
      </c>
      <c r="AI1390">
        <v>9.99</v>
      </c>
      <c r="AJ1390">
        <v>386.75</v>
      </c>
      <c r="AK1390">
        <f>IF(ISNUMBER(VLOOKUP($A1390,'[1]F-F_Research_Data_Factors_weekl'!$G$6:$J$4822,2,0)),VLOOKUP($A1390,'[1]F-F_Research_Data_Factors_weekl'!$G$6:$J$4822,2,0),AK1391)</f>
        <v>3934.1374800080803</v>
      </c>
      <c r="AL1390">
        <f>IF(ISNUMBER(VLOOKUP($A1390,'[1]F-F_Research_Data_Factors_weekl'!$G$6:$J$4822,3,0)),VLOOKUP($A1390,'[1]F-F_Research_Data_Factors_weekl'!$G$6:$J$4822,3,0),AL1391)</f>
        <v>277.07014253915361</v>
      </c>
      <c r="AM1390">
        <f>IF(ISNUMBER(VLOOKUP($A1390,'[1]F-F_Research_Data_Factors_weekl'!$G$6:$J$4822,4,0)),VLOOKUP($A1390,'[1]F-F_Research_Data_Factors_weekl'!$G$6:$J$4822,4,0),AM1391)</f>
        <v>1936.4902215330731</v>
      </c>
    </row>
    <row r="1391" spans="1:39" x14ac:dyDescent="0.25">
      <c r="A1391" s="14">
        <v>33711</v>
      </c>
      <c r="B1391">
        <v>3366.5</v>
      </c>
      <c r="C1391">
        <v>416.05</v>
      </c>
      <c r="D1391">
        <v>591.80999999999995</v>
      </c>
      <c r="E1391">
        <v>3415.09</v>
      </c>
      <c r="F1391">
        <v>1749.23</v>
      </c>
      <c r="G1391">
        <v>17580.689999999999</v>
      </c>
      <c r="H1391">
        <v>1321.41</v>
      </c>
      <c r="I1391">
        <v>5082.6899999999996</v>
      </c>
      <c r="J1391">
        <v>5.3029999999999999</v>
      </c>
      <c r="K1391">
        <v>6.7649999999999997</v>
      </c>
      <c r="L1391">
        <v>7.452</v>
      </c>
      <c r="M1391">
        <v>7.9379999999999997</v>
      </c>
      <c r="N1391">
        <v>90.51</v>
      </c>
      <c r="O1391">
        <v>1.2514000000000001</v>
      </c>
      <c r="P1391">
        <v>134</v>
      </c>
      <c r="Q1391">
        <v>1.7450000000000001</v>
      </c>
      <c r="R1391">
        <v>0.76670000000000005</v>
      </c>
      <c r="S1391">
        <v>0.54400000000000004</v>
      </c>
      <c r="T1391">
        <v>1.5449999999999999</v>
      </c>
      <c r="U1391">
        <v>6.5339999999999998</v>
      </c>
      <c r="V1391">
        <v>6.032</v>
      </c>
      <c r="W1391">
        <v>28.98</v>
      </c>
      <c r="X1391">
        <v>2.5535000000000001</v>
      </c>
      <c r="Y1391">
        <v>2.8879999999999999</v>
      </c>
      <c r="Z1391">
        <v>3.0659999999999998</v>
      </c>
      <c r="AA1391">
        <v>57.15</v>
      </c>
      <c r="AB1391">
        <v>3.9729999999999999</v>
      </c>
      <c r="AC1391">
        <v>77.875</v>
      </c>
      <c r="AD1391">
        <v>137.05000000000001</v>
      </c>
      <c r="AE1391">
        <v>337.4</v>
      </c>
      <c r="AF1391">
        <v>20.21</v>
      </c>
      <c r="AG1391">
        <v>575.25</v>
      </c>
      <c r="AH1391">
        <v>253.5</v>
      </c>
      <c r="AI1391">
        <v>9.59</v>
      </c>
      <c r="AJ1391">
        <v>362.75</v>
      </c>
      <c r="AK1391">
        <f>IF(ISNUMBER(VLOOKUP($A1391,'[1]F-F_Research_Data_Factors_weekl'!$G$6:$J$4822,2,0)),VLOOKUP($A1391,'[1]F-F_Research_Data_Factors_weekl'!$G$6:$J$4822,2,0),AK1392)</f>
        <v>3920.2529242137457</v>
      </c>
      <c r="AL1391">
        <f>IF(ISNUMBER(VLOOKUP($A1391,'[1]F-F_Research_Data_Factors_weekl'!$G$6:$J$4822,3,0)),VLOOKUP($A1391,'[1]F-F_Research_Data_Factors_weekl'!$G$6:$J$4822,3,0),AL1392)</f>
        <v>285.47992434240183</v>
      </c>
      <c r="AM1391">
        <f>IF(ISNUMBER(VLOOKUP($A1391,'[1]F-F_Research_Data_Factors_weekl'!$G$6:$J$4822,4,0)),VLOOKUP($A1391,'[1]F-F_Research_Data_Factors_weekl'!$G$6:$J$4822,4,0),AM1392)</f>
        <v>1847.69639951002</v>
      </c>
    </row>
    <row r="1392" spans="1:39" x14ac:dyDescent="0.25">
      <c r="A1392" s="14">
        <v>33704</v>
      </c>
      <c r="B1392">
        <v>3255.37</v>
      </c>
      <c r="C1392">
        <v>404.29</v>
      </c>
      <c r="D1392">
        <v>584.24</v>
      </c>
      <c r="E1392">
        <v>3376.64</v>
      </c>
      <c r="F1392">
        <v>1736.07</v>
      </c>
      <c r="G1392">
        <v>17850.66</v>
      </c>
      <c r="H1392">
        <v>1282.56</v>
      </c>
      <c r="I1392">
        <v>4921.1099999999997</v>
      </c>
      <c r="J1392">
        <v>5.165</v>
      </c>
      <c r="K1392">
        <v>6.62</v>
      </c>
      <c r="L1392">
        <v>7.3559999999999999</v>
      </c>
      <c r="M1392">
        <v>7.8860000000000001</v>
      </c>
      <c r="N1392">
        <v>89.25</v>
      </c>
      <c r="O1392">
        <v>1.2833999999999999</v>
      </c>
      <c r="P1392">
        <v>132.9</v>
      </c>
      <c r="Q1392">
        <v>1.7639</v>
      </c>
      <c r="R1392">
        <v>0.76329999999999998</v>
      </c>
      <c r="S1392">
        <v>0.54349999999999998</v>
      </c>
      <c r="T1392">
        <v>1.508</v>
      </c>
      <c r="U1392">
        <v>6.4245000000000001</v>
      </c>
      <c r="V1392">
        <v>5.9320000000000004</v>
      </c>
      <c r="W1392">
        <v>29</v>
      </c>
      <c r="X1392">
        <v>2.548</v>
      </c>
      <c r="Y1392">
        <v>2.8645</v>
      </c>
      <c r="Z1392">
        <v>3.0655000000000001</v>
      </c>
      <c r="AA1392">
        <v>58.35</v>
      </c>
      <c r="AB1392">
        <v>4.1079999999999997</v>
      </c>
      <c r="AC1392">
        <v>78.849999999999994</v>
      </c>
      <c r="AD1392">
        <v>135</v>
      </c>
      <c r="AE1392">
        <v>341.1</v>
      </c>
      <c r="AF1392">
        <v>20.440000000000001</v>
      </c>
      <c r="AG1392">
        <v>571</v>
      </c>
      <c r="AH1392">
        <v>253.5</v>
      </c>
      <c r="AI1392">
        <v>9.56</v>
      </c>
      <c r="AJ1392">
        <v>361</v>
      </c>
      <c r="AK1392">
        <f>IF(ISNUMBER(VLOOKUP($A1392,'[1]F-F_Research_Data_Factors_weekl'!$G$6:$J$4822,2,0)),VLOOKUP($A1392,'[1]F-F_Research_Data_Factors_weekl'!$G$6:$J$4822,2,0),AK1393)</f>
        <v>3920.2529242137457</v>
      </c>
      <c r="AL1392">
        <f>IF(ISNUMBER(VLOOKUP($A1392,'[1]F-F_Research_Data_Factors_weekl'!$G$6:$J$4822,3,0)),VLOOKUP($A1392,'[1]F-F_Research_Data_Factors_weekl'!$G$6:$J$4822,3,0),AL1393)</f>
        <v>285.47992434240183</v>
      </c>
      <c r="AM1392">
        <f>IF(ISNUMBER(VLOOKUP($A1392,'[1]F-F_Research_Data_Factors_weekl'!$G$6:$J$4822,4,0)),VLOOKUP($A1392,'[1]F-F_Research_Data_Factors_weekl'!$G$6:$J$4822,4,0),AM1393)</f>
        <v>1847.69639951002</v>
      </c>
    </row>
    <row r="1393" spans="1:39" x14ac:dyDescent="0.25">
      <c r="A1393" s="14">
        <v>33697</v>
      </c>
      <c r="B1393">
        <v>3249.11</v>
      </c>
      <c r="C1393">
        <v>401.55</v>
      </c>
      <c r="D1393">
        <v>590.01</v>
      </c>
      <c r="E1393">
        <v>3385.54</v>
      </c>
      <c r="F1393">
        <v>1719.63</v>
      </c>
      <c r="G1393">
        <v>18559.71</v>
      </c>
      <c r="H1393">
        <v>1320.65</v>
      </c>
      <c r="I1393">
        <v>4916.7</v>
      </c>
      <c r="J1393">
        <v>5.3629999999999995</v>
      </c>
      <c r="K1393">
        <v>6.7480000000000002</v>
      </c>
      <c r="L1393">
        <v>7.3970000000000002</v>
      </c>
      <c r="M1393">
        <v>7.8760000000000003</v>
      </c>
      <c r="N1393">
        <v>89.09</v>
      </c>
      <c r="O1393">
        <v>1.2767999999999999</v>
      </c>
      <c r="P1393">
        <v>133.25</v>
      </c>
      <c r="Q1393">
        <v>1.7473000000000001</v>
      </c>
      <c r="R1393">
        <v>0.76600000000000001</v>
      </c>
      <c r="S1393">
        <v>0.54700000000000004</v>
      </c>
      <c r="T1393">
        <v>1.4889999999999999</v>
      </c>
      <c r="U1393">
        <v>6.3849999999999998</v>
      </c>
      <c r="V1393">
        <v>5.9</v>
      </c>
      <c r="W1393">
        <v>28.95</v>
      </c>
      <c r="X1393">
        <v>2.577</v>
      </c>
      <c r="Y1393">
        <v>2.8726000000000003</v>
      </c>
      <c r="Z1393">
        <v>3.0605000000000002</v>
      </c>
      <c r="AA1393">
        <v>60.49</v>
      </c>
      <c r="AB1393">
        <v>4.0869999999999997</v>
      </c>
      <c r="AC1393">
        <v>79.375</v>
      </c>
      <c r="AD1393">
        <v>138.30000000000001</v>
      </c>
      <c r="AE1393">
        <v>341.2</v>
      </c>
      <c r="AF1393">
        <v>20.29</v>
      </c>
      <c r="AG1393">
        <v>576.25</v>
      </c>
      <c r="AH1393">
        <v>260.25</v>
      </c>
      <c r="AI1393">
        <v>9.18</v>
      </c>
      <c r="AJ1393">
        <v>367.25</v>
      </c>
      <c r="AK1393">
        <f>IF(ISNUMBER(VLOOKUP($A1393,'[1]F-F_Research_Data_Factors_weekl'!$G$6:$J$4822,2,0)),VLOOKUP($A1393,'[1]F-F_Research_Data_Factors_weekl'!$G$6:$J$4822,2,0),AK1394)</f>
        <v>3908.1376973519541</v>
      </c>
      <c r="AL1393">
        <f>IF(ISNUMBER(VLOOKUP($A1393,'[1]F-F_Research_Data_Factors_weekl'!$G$6:$J$4822,3,0)),VLOOKUP($A1393,'[1]F-F_Research_Data_Factors_weekl'!$G$6:$J$4822,3,0),AL1394)</f>
        <v>289.62151196347958</v>
      </c>
      <c r="AM1393">
        <f>IF(ISNUMBER(VLOOKUP($A1393,'[1]F-F_Research_Data_Factors_weekl'!$G$6:$J$4822,4,0)),VLOOKUP($A1393,'[1]F-F_Research_Data_Factors_weekl'!$G$6:$J$4822,4,0),AM1394)</f>
        <v>1836.6763414612524</v>
      </c>
    </row>
    <row r="1394" spans="1:39" x14ac:dyDescent="0.25">
      <c r="A1394" s="14">
        <v>33690</v>
      </c>
      <c r="B1394">
        <v>3231.44</v>
      </c>
      <c r="C1394">
        <v>403.5</v>
      </c>
      <c r="D1394">
        <v>604.66999999999996</v>
      </c>
      <c r="E1394">
        <v>3416.78</v>
      </c>
      <c r="F1394">
        <v>1711.45</v>
      </c>
      <c r="G1394">
        <v>19636.990000000002</v>
      </c>
      <c r="H1394">
        <v>1428.13</v>
      </c>
      <c r="I1394">
        <v>5007.58</v>
      </c>
      <c r="J1394">
        <v>5.65</v>
      </c>
      <c r="K1394">
        <v>6.95</v>
      </c>
      <c r="L1394">
        <v>7.5209999999999999</v>
      </c>
      <c r="M1394">
        <v>7.9399999999999995</v>
      </c>
      <c r="N1394">
        <v>89.56</v>
      </c>
      <c r="O1394">
        <v>1.2671000000000001</v>
      </c>
      <c r="P1394">
        <v>133.12</v>
      </c>
      <c r="Q1394">
        <v>1.7435</v>
      </c>
      <c r="R1394">
        <v>0.76659999999999995</v>
      </c>
      <c r="S1394">
        <v>0.55020000000000002</v>
      </c>
      <c r="T1394">
        <v>1.4964999999999999</v>
      </c>
      <c r="U1394">
        <v>6.4589999999999996</v>
      </c>
      <c r="V1394">
        <v>5.9740000000000002</v>
      </c>
      <c r="W1394">
        <v>29</v>
      </c>
      <c r="X1394">
        <v>2.589</v>
      </c>
      <c r="Y1394">
        <v>2.887</v>
      </c>
      <c r="Z1394">
        <v>3.0945</v>
      </c>
      <c r="AA1394">
        <v>58.78</v>
      </c>
      <c r="AB1394">
        <v>4.1390000000000002</v>
      </c>
      <c r="AC1394">
        <v>78.099999999999994</v>
      </c>
      <c r="AD1394">
        <v>142.75</v>
      </c>
      <c r="AE1394">
        <v>342.5</v>
      </c>
      <c r="AF1394">
        <v>19.16</v>
      </c>
      <c r="AG1394">
        <v>584.25</v>
      </c>
      <c r="AH1394">
        <v>270</v>
      </c>
      <c r="AI1394">
        <v>8.3800000000000008</v>
      </c>
      <c r="AJ1394">
        <v>384.5</v>
      </c>
      <c r="AK1394">
        <f>IF(ISNUMBER(VLOOKUP($A1394,'[1]F-F_Research_Data_Factors_weekl'!$G$6:$J$4822,2,0)),VLOOKUP($A1394,'[1]F-F_Research_Data_Factors_weekl'!$G$6:$J$4822,2,0),AK1395)</f>
        <v>3950.0077798180255</v>
      </c>
      <c r="AL1394">
        <f>IF(ISNUMBER(VLOOKUP($A1394,'[1]F-F_Research_Data_Factors_weekl'!$G$6:$J$4822,3,0)),VLOOKUP($A1394,'[1]F-F_Research_Data_Factors_weekl'!$G$6:$J$4822,3,0),AL1395)</f>
        <v>293.02055034751072</v>
      </c>
      <c r="AM1394">
        <f>IF(ISNUMBER(VLOOKUP($A1394,'[1]F-F_Research_Data_Factors_weekl'!$G$6:$J$4822,4,0)),VLOOKUP($A1394,'[1]F-F_Research_Data_Factors_weekl'!$G$6:$J$4822,4,0),AM1395)</f>
        <v>1836.3090796453234</v>
      </c>
    </row>
    <row r="1395" spans="1:39" x14ac:dyDescent="0.25">
      <c r="A1395" s="14">
        <v>33683</v>
      </c>
      <c r="B1395">
        <v>3276.39</v>
      </c>
      <c r="C1395">
        <v>411.3</v>
      </c>
      <c r="D1395">
        <v>624.28</v>
      </c>
      <c r="E1395">
        <v>3469.95</v>
      </c>
      <c r="F1395">
        <v>1736.3</v>
      </c>
      <c r="G1395">
        <v>20185.09</v>
      </c>
      <c r="H1395">
        <v>1451.14</v>
      </c>
      <c r="I1395">
        <v>5015.8100000000004</v>
      </c>
      <c r="J1395">
        <v>5.8140000000000001</v>
      </c>
      <c r="K1395">
        <v>7.0990000000000002</v>
      </c>
      <c r="L1395">
        <v>7.63</v>
      </c>
      <c r="M1395">
        <v>8.0459999999999994</v>
      </c>
      <c r="N1395">
        <v>90.94</v>
      </c>
      <c r="O1395">
        <v>1.2383999999999999</v>
      </c>
      <c r="P1395">
        <v>134.15</v>
      </c>
      <c r="Q1395">
        <v>1.7135</v>
      </c>
      <c r="R1395">
        <v>0.75960000000000005</v>
      </c>
      <c r="S1395">
        <v>0.55000000000000004</v>
      </c>
      <c r="T1395">
        <v>1.5255000000000001</v>
      </c>
      <c r="U1395">
        <v>6.5839999999999996</v>
      </c>
      <c r="V1395">
        <v>6.0839999999999996</v>
      </c>
      <c r="W1395">
        <v>28.6</v>
      </c>
      <c r="X1395">
        <v>2.589</v>
      </c>
      <c r="Y1395">
        <v>2.8935</v>
      </c>
      <c r="Z1395">
        <v>3.0745</v>
      </c>
      <c r="AA1395">
        <v>56.63</v>
      </c>
      <c r="AB1395">
        <v>4.1109999999999998</v>
      </c>
      <c r="AC1395">
        <v>77.75</v>
      </c>
      <c r="AD1395">
        <v>143.55000000000001</v>
      </c>
      <c r="AE1395">
        <v>338.5</v>
      </c>
      <c r="AF1395">
        <v>18.899999999999999</v>
      </c>
      <c r="AG1395">
        <v>594</v>
      </c>
      <c r="AH1395">
        <v>267.5</v>
      </c>
      <c r="AI1395">
        <v>8.44</v>
      </c>
      <c r="AJ1395">
        <v>398</v>
      </c>
      <c r="AK1395">
        <f>IF(ISNUMBER(VLOOKUP($A1395,'[1]F-F_Research_Data_Factors_weekl'!$G$6:$J$4822,2,0)),VLOOKUP($A1395,'[1]F-F_Research_Data_Factors_weekl'!$G$6:$J$4822,2,0),AK1396)</f>
        <v>4026.9219898236574</v>
      </c>
      <c r="AL1395">
        <f>IF(ISNUMBER(VLOOKUP($A1395,'[1]F-F_Research_Data_Factors_weekl'!$G$6:$J$4822,3,0)),VLOOKUP($A1395,'[1]F-F_Research_Data_Factors_weekl'!$G$6:$J$4822,3,0),AL1396)</f>
        <v>293.16713391446791</v>
      </c>
      <c r="AM1395">
        <f>IF(ISNUMBER(VLOOKUP($A1395,'[1]F-F_Research_Data_Factors_weekl'!$G$6:$J$4822,4,0)),VLOOKUP($A1395,'[1]F-F_Research_Data_Factors_weekl'!$G$6:$J$4822,4,0),AM1396)</f>
        <v>1831.3643957767265</v>
      </c>
    </row>
    <row r="1396" spans="1:39" x14ac:dyDescent="0.25">
      <c r="A1396" s="14">
        <v>33676</v>
      </c>
      <c r="B1396">
        <v>3235.91</v>
      </c>
      <c r="C1396">
        <v>405.84</v>
      </c>
      <c r="D1396">
        <v>618.62</v>
      </c>
      <c r="E1396">
        <v>3475.79</v>
      </c>
      <c r="F1396">
        <v>1732.64</v>
      </c>
      <c r="G1396">
        <v>20456.060000000001</v>
      </c>
      <c r="H1396">
        <v>1464</v>
      </c>
      <c r="I1396">
        <v>5071.1899999999996</v>
      </c>
      <c r="J1396">
        <v>5.8449999999999998</v>
      </c>
      <c r="K1396">
        <v>7.1289999999999996</v>
      </c>
      <c r="L1396">
        <v>7.6989999999999998</v>
      </c>
      <c r="M1396">
        <v>8.0660000000000007</v>
      </c>
      <c r="N1396">
        <v>90.84</v>
      </c>
      <c r="O1396">
        <v>1.2495000000000001</v>
      </c>
      <c r="P1396">
        <v>133.6</v>
      </c>
      <c r="Q1396">
        <v>1.7084999999999999</v>
      </c>
      <c r="R1396">
        <v>0.75580000000000003</v>
      </c>
      <c r="S1396">
        <v>0.54700000000000004</v>
      </c>
      <c r="T1396">
        <v>1.5074999999999998</v>
      </c>
      <c r="U1396">
        <v>6.5369999999999999</v>
      </c>
      <c r="V1396">
        <v>6.0430000000000001</v>
      </c>
      <c r="W1396">
        <v>28.1</v>
      </c>
      <c r="X1396">
        <v>2.5760000000000001</v>
      </c>
      <c r="Y1396">
        <v>2.8904999999999998</v>
      </c>
      <c r="Z1396">
        <v>3.0615000000000001</v>
      </c>
      <c r="AA1396">
        <v>54.29</v>
      </c>
      <c r="AB1396">
        <v>4.0990000000000002</v>
      </c>
      <c r="AC1396">
        <v>78.25</v>
      </c>
      <c r="AD1396">
        <v>143.05000000000001</v>
      </c>
      <c r="AE1396">
        <v>347.3</v>
      </c>
      <c r="AF1396">
        <v>19.18</v>
      </c>
      <c r="AG1396">
        <v>589.625</v>
      </c>
      <c r="AH1396">
        <v>264.25</v>
      </c>
      <c r="AI1396">
        <v>8.31</v>
      </c>
      <c r="AJ1396">
        <v>393</v>
      </c>
      <c r="AK1396">
        <f>IF(ISNUMBER(VLOOKUP($A1396,'[1]F-F_Research_Data_Factors_weekl'!$G$6:$J$4822,2,0)),VLOOKUP($A1396,'[1]F-F_Research_Data_Factors_weekl'!$G$6:$J$4822,2,0),AK1397)</f>
        <v>3982.7138659120333</v>
      </c>
      <c r="AL1396">
        <f>IF(ISNUMBER(VLOOKUP($A1396,'[1]F-F_Research_Data_Factors_weekl'!$G$6:$J$4822,3,0)),VLOOKUP($A1396,'[1]F-F_Research_Data_Factors_weekl'!$G$6:$J$4822,3,0),AL1397)</f>
        <v>294.99610979519815</v>
      </c>
      <c r="AM1396">
        <f>IF(ISNUMBER(VLOOKUP($A1396,'[1]F-F_Research_Data_Factors_weekl'!$G$6:$J$4822,4,0)),VLOOKUP($A1396,'[1]F-F_Research_Data_Factors_weekl'!$G$6:$J$4822,4,0),AM1397)</f>
        <v>1795.9835204243664</v>
      </c>
    </row>
    <row r="1397" spans="1:39" x14ac:dyDescent="0.25">
      <c r="A1397" s="14">
        <v>33669</v>
      </c>
      <c r="B1397">
        <v>3221.6</v>
      </c>
      <c r="C1397">
        <v>404.44</v>
      </c>
      <c r="D1397">
        <v>615.95000000000005</v>
      </c>
      <c r="E1397">
        <v>3530.84</v>
      </c>
      <c r="F1397">
        <v>1745.95</v>
      </c>
      <c r="G1397">
        <v>20992.99</v>
      </c>
      <c r="H1397">
        <v>1520.45</v>
      </c>
      <c r="I1397">
        <v>4908.8999999999996</v>
      </c>
      <c r="J1397">
        <v>5.6029999999999998</v>
      </c>
      <c r="K1397">
        <v>6.8479999999999999</v>
      </c>
      <c r="L1397">
        <v>7.4740000000000002</v>
      </c>
      <c r="M1397">
        <v>7.9320000000000004</v>
      </c>
      <c r="N1397">
        <v>90.48</v>
      </c>
      <c r="O1397">
        <v>1.2469000000000001</v>
      </c>
      <c r="P1397">
        <v>131.76</v>
      </c>
      <c r="Q1397">
        <v>1.7195</v>
      </c>
      <c r="R1397">
        <v>0.75600000000000001</v>
      </c>
      <c r="S1397">
        <v>0.54869999999999997</v>
      </c>
      <c r="T1397">
        <v>1.5169999999999999</v>
      </c>
      <c r="U1397">
        <v>6.5415000000000001</v>
      </c>
      <c r="V1397">
        <v>6.0484999999999998</v>
      </c>
      <c r="W1397">
        <v>28.05</v>
      </c>
      <c r="X1397">
        <v>2.5670000000000002</v>
      </c>
      <c r="Y1397">
        <v>2.883</v>
      </c>
      <c r="Z1397">
        <v>3.0605000000000002</v>
      </c>
      <c r="AA1397">
        <v>52.85</v>
      </c>
      <c r="AB1397">
        <v>4.1520000000000001</v>
      </c>
      <c r="AC1397">
        <v>79.150000000000006</v>
      </c>
      <c r="AD1397">
        <v>145</v>
      </c>
      <c r="AE1397">
        <v>350.3</v>
      </c>
      <c r="AF1397">
        <v>18.510000000000002</v>
      </c>
      <c r="AG1397">
        <v>591.1875</v>
      </c>
      <c r="AH1397">
        <v>267.25</v>
      </c>
      <c r="AI1397">
        <v>8.1199999999999992</v>
      </c>
      <c r="AJ1397">
        <v>403</v>
      </c>
      <c r="AK1397">
        <f>IF(ISNUMBER(VLOOKUP($A1397,'[1]F-F_Research_Data_Factors_weekl'!$G$6:$J$4822,2,0)),VLOOKUP($A1397,'[1]F-F_Research_Data_Factors_weekl'!$G$6:$J$4822,2,0),AK1398)</f>
        <v>3971.5934043797702</v>
      </c>
      <c r="AL1397">
        <f>IF(ISNUMBER(VLOOKUP($A1397,'[1]F-F_Research_Data_Factors_weekl'!$G$6:$J$4822,3,0)),VLOOKUP($A1397,'[1]F-F_Research_Data_Factors_weekl'!$G$6:$J$4822,3,0),AL1398)</f>
        <v>296.65739118583889</v>
      </c>
      <c r="AM1397">
        <f>IF(ISNUMBER(VLOOKUP($A1397,'[1]F-F_Research_Data_Factors_weekl'!$G$6:$J$4822,4,0)),VLOOKUP($A1397,'[1]F-F_Research_Data_Factors_weekl'!$G$6:$J$4822,4,0),AM1398)</f>
        <v>1793.6517731193112</v>
      </c>
    </row>
    <row r="1398" spans="1:39" x14ac:dyDescent="0.25">
      <c r="A1398" s="14">
        <v>33662</v>
      </c>
      <c r="B1398">
        <v>3267.67</v>
      </c>
      <c r="C1398">
        <v>412.7</v>
      </c>
      <c r="D1398">
        <v>633.47</v>
      </c>
      <c r="E1398">
        <v>3581.94</v>
      </c>
      <c r="F1398">
        <v>1745.13</v>
      </c>
      <c r="G1398">
        <v>21338.81</v>
      </c>
      <c r="H1398">
        <v>1554.49</v>
      </c>
      <c r="I1398">
        <v>4929.0600000000004</v>
      </c>
      <c r="J1398">
        <v>5.242</v>
      </c>
      <c r="K1398">
        <v>6.5640000000000001</v>
      </c>
      <c r="L1398">
        <v>7.25</v>
      </c>
      <c r="M1398">
        <v>7.7889999999999997</v>
      </c>
      <c r="N1398">
        <v>88.99</v>
      </c>
      <c r="O1398">
        <v>1.2732000000000001</v>
      </c>
      <c r="P1398">
        <v>129.15</v>
      </c>
      <c r="Q1398">
        <v>1.7577</v>
      </c>
      <c r="R1398">
        <v>0.755</v>
      </c>
      <c r="S1398">
        <v>0.54630000000000001</v>
      </c>
      <c r="T1398">
        <v>1.4844999999999999</v>
      </c>
      <c r="U1398">
        <v>6.4184999999999999</v>
      </c>
      <c r="V1398">
        <v>5.9375</v>
      </c>
      <c r="W1398">
        <v>25.75</v>
      </c>
      <c r="X1398">
        <v>2.5859999999999999</v>
      </c>
      <c r="Y1398">
        <v>2.8439999999999999</v>
      </c>
      <c r="Z1398">
        <v>3.0605000000000002</v>
      </c>
      <c r="AA1398">
        <v>54.75</v>
      </c>
      <c r="AB1398">
        <v>4.0999999999999996</v>
      </c>
      <c r="AC1398">
        <v>77.400000000000006</v>
      </c>
      <c r="AD1398">
        <v>143.19999999999999</v>
      </c>
      <c r="AE1398">
        <v>354.1</v>
      </c>
      <c r="AF1398">
        <v>18.68</v>
      </c>
      <c r="AG1398">
        <v>580.1875</v>
      </c>
      <c r="AH1398">
        <v>264.75</v>
      </c>
      <c r="AI1398">
        <v>7.86</v>
      </c>
      <c r="AJ1398">
        <v>401.5</v>
      </c>
      <c r="AK1398">
        <f>IF(ISNUMBER(VLOOKUP($A1398,'[1]F-F_Research_Data_Factors_weekl'!$G$6:$J$4822,2,0)),VLOOKUP($A1398,'[1]F-F_Research_Data_Factors_weekl'!$G$6:$J$4822,2,0),AK1399)</f>
        <v>4055.1290630792014</v>
      </c>
      <c r="AL1398">
        <f>IF(ISNUMBER(VLOOKUP($A1398,'[1]F-F_Research_Data_Factors_weekl'!$G$6:$J$4822,3,0)),VLOOKUP($A1398,'[1]F-F_Research_Data_Factors_weekl'!$G$6:$J$4822,3,0),AL1399)</f>
        <v>296.03571618185697</v>
      </c>
      <c r="AM1398">
        <f>IF(ISNUMBER(VLOOKUP($A1398,'[1]F-F_Research_Data_Factors_weekl'!$G$6:$J$4822,4,0)),VLOOKUP($A1398,'[1]F-F_Research_Data_Factors_weekl'!$G$6:$J$4822,4,0),AM1399)</f>
        <v>1779.0634528062997</v>
      </c>
    </row>
    <row r="1399" spans="1:39" x14ac:dyDescent="0.25">
      <c r="A1399" s="14">
        <v>33655</v>
      </c>
      <c r="B1399">
        <v>3280.19</v>
      </c>
      <c r="C1399">
        <v>411.46</v>
      </c>
      <c r="D1399">
        <v>629.75</v>
      </c>
      <c r="E1399">
        <v>3536.61</v>
      </c>
      <c r="F1399">
        <v>1717.63</v>
      </c>
      <c r="G1399">
        <v>21291.81</v>
      </c>
      <c r="H1399">
        <v>1551.66</v>
      </c>
      <c r="I1399">
        <v>4736.47</v>
      </c>
      <c r="J1399">
        <v>5.4240000000000004</v>
      </c>
      <c r="K1399">
        <v>6.7549999999999999</v>
      </c>
      <c r="L1399">
        <v>7.4450000000000003</v>
      </c>
      <c r="M1399">
        <v>7.9450000000000003</v>
      </c>
      <c r="N1399">
        <v>89.65</v>
      </c>
      <c r="O1399">
        <v>1.2639</v>
      </c>
      <c r="P1399">
        <v>128.72</v>
      </c>
      <c r="Q1399">
        <v>1.7431999999999999</v>
      </c>
      <c r="R1399">
        <v>0.75090000000000001</v>
      </c>
      <c r="S1399">
        <v>0.54200000000000004</v>
      </c>
      <c r="T1399">
        <v>1.494</v>
      </c>
      <c r="U1399">
        <v>6.4655000000000005</v>
      </c>
      <c r="V1399">
        <v>5.9855</v>
      </c>
      <c r="W1399">
        <v>26.55</v>
      </c>
      <c r="X1399">
        <v>2.5905</v>
      </c>
      <c r="Y1399">
        <v>2.85</v>
      </c>
      <c r="Z1399">
        <v>3.0605000000000002</v>
      </c>
      <c r="AA1399">
        <v>53.17</v>
      </c>
      <c r="AB1399">
        <v>4.0979999999999999</v>
      </c>
      <c r="AC1399">
        <v>77.575000000000003</v>
      </c>
      <c r="AD1399">
        <v>140.05000000000001</v>
      </c>
      <c r="AE1399">
        <v>351.2</v>
      </c>
      <c r="AF1399">
        <v>18.66</v>
      </c>
      <c r="AG1399">
        <v>576.625</v>
      </c>
      <c r="AH1399">
        <v>263.75</v>
      </c>
      <c r="AI1399">
        <v>8.15</v>
      </c>
      <c r="AJ1399">
        <v>415.5</v>
      </c>
      <c r="AK1399">
        <f>IF(ISNUMBER(VLOOKUP($A1399,'[1]F-F_Research_Data_Factors_weekl'!$G$6:$J$4822,2,0)),VLOOKUP($A1399,'[1]F-F_Research_Data_Factors_weekl'!$G$6:$J$4822,2,0),AK1400)</f>
        <v>4043.403193817132</v>
      </c>
      <c r="AL1399">
        <f>IF(ISNUMBER(VLOOKUP($A1399,'[1]F-F_Research_Data_Factors_weekl'!$G$6:$J$4822,3,0)),VLOOKUP($A1399,'[1]F-F_Research_Data_Factors_weekl'!$G$6:$J$4822,3,0),AL1400)</f>
        <v>295.62184559801972</v>
      </c>
      <c r="AM1399">
        <f>IF(ISNUMBER(VLOOKUP($A1399,'[1]F-F_Research_Data_Factors_weekl'!$G$6:$J$4822,4,0)),VLOOKUP($A1399,'[1]F-F_Research_Data_Factors_weekl'!$G$6:$J$4822,4,0),AM1400)</f>
        <v>1782.4501080115215</v>
      </c>
    </row>
    <row r="1400" spans="1:39" x14ac:dyDescent="0.25">
      <c r="A1400" s="14">
        <v>33648</v>
      </c>
      <c r="B1400">
        <v>3245.97</v>
      </c>
      <c r="C1400">
        <v>412.48</v>
      </c>
      <c r="D1400">
        <v>636.42999999999995</v>
      </c>
      <c r="E1400">
        <v>3573.89</v>
      </c>
      <c r="F1400">
        <v>1676.48</v>
      </c>
      <c r="G1400">
        <v>20883.86</v>
      </c>
      <c r="H1400">
        <v>1555.31</v>
      </c>
      <c r="I1400">
        <v>4772.32</v>
      </c>
      <c r="J1400">
        <v>5.2569999999999997</v>
      </c>
      <c r="K1400">
        <v>6.6360000000000001</v>
      </c>
      <c r="L1400">
        <v>7.3860000000000001</v>
      </c>
      <c r="M1400">
        <v>7.9059999999999997</v>
      </c>
      <c r="N1400">
        <v>88.32</v>
      </c>
      <c r="O1400">
        <v>1.2799</v>
      </c>
      <c r="P1400">
        <v>127.93</v>
      </c>
      <c r="Q1400">
        <v>1.7709999999999999</v>
      </c>
      <c r="R1400">
        <v>0.75560000000000005</v>
      </c>
      <c r="S1400">
        <v>0.54049999999999998</v>
      </c>
      <c r="T1400">
        <v>1.468</v>
      </c>
      <c r="U1400">
        <v>6.3784999999999998</v>
      </c>
      <c r="V1400">
        <v>5.9059999999999997</v>
      </c>
      <c r="W1400">
        <v>25.92</v>
      </c>
      <c r="X1400">
        <v>2.597</v>
      </c>
      <c r="Y1400">
        <v>2.82</v>
      </c>
      <c r="Z1400">
        <v>3.0625</v>
      </c>
      <c r="AA1400">
        <v>53.62</v>
      </c>
      <c r="AB1400">
        <v>4.1580000000000004</v>
      </c>
      <c r="AC1400">
        <v>78.724999999999994</v>
      </c>
      <c r="AD1400">
        <v>147.30000000000001</v>
      </c>
      <c r="AE1400">
        <v>353.7</v>
      </c>
      <c r="AF1400">
        <v>19.46</v>
      </c>
      <c r="AG1400">
        <v>568.375</v>
      </c>
      <c r="AH1400">
        <v>262.5</v>
      </c>
      <c r="AI1400">
        <v>8.02</v>
      </c>
      <c r="AJ1400">
        <v>427</v>
      </c>
      <c r="AK1400">
        <f>IF(ISNUMBER(VLOOKUP($A1400,'[1]F-F_Research_Data_Factors_weekl'!$G$6:$J$4822,2,0)),VLOOKUP($A1400,'[1]F-F_Research_Data_Factors_weekl'!$G$6:$J$4822,2,0),AK1401)</f>
        <v>4062.4969293852428</v>
      </c>
      <c r="AL1400">
        <f>IF(ISNUMBER(VLOOKUP($A1400,'[1]F-F_Research_Data_Factors_weekl'!$G$6:$J$4822,3,0)),VLOOKUP($A1400,'[1]F-F_Research_Data_Factors_weekl'!$G$6:$J$4822,3,0),AL1401)</f>
        <v>297.07752547283661</v>
      </c>
      <c r="AM1400">
        <f>IF(ISNUMBER(VLOOKUP($A1400,'[1]F-F_Research_Data_Factors_weekl'!$G$6:$J$4822,4,0)),VLOOKUP($A1400,'[1]F-F_Research_Data_Factors_weekl'!$G$6:$J$4822,4,0),AM1401)</f>
        <v>1735.927257510247</v>
      </c>
    </row>
    <row r="1401" spans="1:39" x14ac:dyDescent="0.25">
      <c r="A1401" s="14">
        <v>33641</v>
      </c>
      <c r="B1401">
        <v>3225.4</v>
      </c>
      <c r="C1401">
        <v>411.09</v>
      </c>
      <c r="D1401">
        <v>634.95000000000005</v>
      </c>
      <c r="E1401">
        <v>3596.33</v>
      </c>
      <c r="F1401">
        <v>1685.52</v>
      </c>
      <c r="G1401">
        <v>22107.119999999999</v>
      </c>
      <c r="H1401">
        <v>1627.42</v>
      </c>
      <c r="I1401">
        <v>4711.37</v>
      </c>
      <c r="J1401">
        <v>4.9249999999999998</v>
      </c>
      <c r="K1401">
        <v>6.3570000000000002</v>
      </c>
      <c r="L1401">
        <v>7.1769999999999996</v>
      </c>
      <c r="M1401">
        <v>7.76</v>
      </c>
      <c r="N1401">
        <v>85.29</v>
      </c>
      <c r="O1401">
        <v>1.3315999999999999</v>
      </c>
      <c r="P1401">
        <v>125.22</v>
      </c>
      <c r="Q1401">
        <v>1.8399999999999999</v>
      </c>
      <c r="R1401">
        <v>0.75019999999999998</v>
      </c>
      <c r="S1401">
        <v>0.54149999999999998</v>
      </c>
      <c r="T1401">
        <v>1.3900000000000001</v>
      </c>
      <c r="U1401">
        <v>6.1310000000000002</v>
      </c>
      <c r="V1401">
        <v>5.6775000000000002</v>
      </c>
      <c r="W1401">
        <v>25.8</v>
      </c>
      <c r="X1401">
        <v>2.6019999999999999</v>
      </c>
      <c r="Y1401">
        <v>2.7800000000000002</v>
      </c>
      <c r="Z1401">
        <v>3.0634999999999999</v>
      </c>
      <c r="AA1401">
        <v>54.54</v>
      </c>
      <c r="AB1401">
        <v>4.1920000000000002</v>
      </c>
      <c r="AC1401">
        <v>78.2</v>
      </c>
      <c r="AD1401">
        <v>140</v>
      </c>
      <c r="AE1401">
        <v>355</v>
      </c>
      <c r="AF1401">
        <v>19.87</v>
      </c>
      <c r="AG1401">
        <v>570.375</v>
      </c>
      <c r="AH1401">
        <v>264.75</v>
      </c>
      <c r="AI1401">
        <v>8.18</v>
      </c>
      <c r="AJ1401">
        <v>452.5</v>
      </c>
      <c r="AK1401">
        <f>IF(ISNUMBER(VLOOKUP($A1401,'[1]F-F_Research_Data_Factors_weekl'!$G$6:$J$4822,2,0)),VLOOKUP($A1401,'[1]F-F_Research_Data_Factors_weekl'!$G$6:$J$4822,2,0),AK1402)</f>
        <v>4049.9421088478143</v>
      </c>
      <c r="AL1401">
        <f>IF(ISNUMBER(VLOOKUP($A1401,'[1]F-F_Research_Data_Factors_weekl'!$G$6:$J$4822,3,0)),VLOOKUP($A1401,'[1]F-F_Research_Data_Factors_weekl'!$G$6:$J$4822,3,0),AL1402)</f>
        <v>296.81039611633196</v>
      </c>
      <c r="AM1401">
        <f>IF(ISNUMBER(VLOOKUP($A1401,'[1]F-F_Research_Data_Factors_weekl'!$G$6:$J$4822,4,0)),VLOOKUP($A1401,'[1]F-F_Research_Data_Factors_weekl'!$G$6:$J$4822,4,0),AM1402)</f>
        <v>1693.4223563654739</v>
      </c>
    </row>
    <row r="1402" spans="1:39" x14ac:dyDescent="0.25">
      <c r="A1402" s="14">
        <v>33634</v>
      </c>
      <c r="B1402">
        <v>3223.39</v>
      </c>
      <c r="C1402">
        <v>408.79</v>
      </c>
      <c r="D1402">
        <v>620.21</v>
      </c>
      <c r="E1402">
        <v>3596.12</v>
      </c>
      <c r="F1402">
        <v>1687.49</v>
      </c>
      <c r="G1402">
        <v>22023.05</v>
      </c>
      <c r="H1402">
        <v>1630.94</v>
      </c>
      <c r="I1402">
        <v>4601.78</v>
      </c>
      <c r="J1402">
        <v>5.0999999999999996</v>
      </c>
      <c r="K1402">
        <v>6.4279999999999999</v>
      </c>
      <c r="L1402">
        <v>7.274</v>
      </c>
      <c r="M1402">
        <v>7.758</v>
      </c>
      <c r="N1402">
        <v>87.49</v>
      </c>
      <c r="O1402">
        <v>1.2974000000000001</v>
      </c>
      <c r="P1402">
        <v>125.55</v>
      </c>
      <c r="Q1402">
        <v>1.7875000000000001</v>
      </c>
      <c r="R1402">
        <v>0.75090000000000001</v>
      </c>
      <c r="S1402">
        <v>0.53949999999999998</v>
      </c>
      <c r="T1402">
        <v>1.429</v>
      </c>
      <c r="U1402">
        <v>6.3040000000000003</v>
      </c>
      <c r="V1402">
        <v>5.8380000000000001</v>
      </c>
      <c r="W1402">
        <v>25.91</v>
      </c>
      <c r="X1402">
        <v>2.6269999999999998</v>
      </c>
      <c r="Y1402">
        <v>2.7991000000000001</v>
      </c>
      <c r="Z1402">
        <v>3.0644999999999998</v>
      </c>
      <c r="AA1402">
        <v>53.06</v>
      </c>
      <c r="AB1402">
        <v>4.18</v>
      </c>
      <c r="AC1402">
        <v>76.674999999999997</v>
      </c>
      <c r="AD1402">
        <v>143.5</v>
      </c>
      <c r="AE1402">
        <v>357</v>
      </c>
      <c r="AF1402">
        <v>18.899999999999999</v>
      </c>
      <c r="AG1402">
        <v>572</v>
      </c>
      <c r="AH1402">
        <v>264.25</v>
      </c>
      <c r="AI1402">
        <v>8.18</v>
      </c>
      <c r="AJ1402">
        <v>440.25</v>
      </c>
      <c r="AK1402">
        <f>IF(ISNUMBER(VLOOKUP($A1402,'[1]F-F_Research_Data_Factors_weekl'!$G$6:$J$4822,2,0)),VLOOKUP($A1402,'[1]F-F_Research_Data_Factors_weekl'!$G$6:$J$4822,2,0),AK1403)</f>
        <v>4011.4323582090078</v>
      </c>
      <c r="AL1402">
        <f>IF(ISNUMBER(VLOOKUP($A1402,'[1]F-F_Research_Data_Factors_weekl'!$G$6:$J$4822,3,0)),VLOOKUP($A1402,'[1]F-F_Research_Data_Factors_weekl'!$G$6:$J$4822,3,0),AL1403)</f>
        <v>293.49391487820816</v>
      </c>
      <c r="AM1402">
        <f>IF(ISNUMBER(VLOOKUP($A1402,'[1]F-F_Research_Data_Factors_weekl'!$G$6:$J$4822,4,0)),VLOOKUP($A1402,'[1]F-F_Research_Data_Factors_weekl'!$G$6:$J$4822,4,0),AM1403)</f>
        <v>1673.1769156856772</v>
      </c>
    </row>
    <row r="1403" spans="1:39" x14ac:dyDescent="0.25">
      <c r="A1403" s="14">
        <v>33627</v>
      </c>
      <c r="B1403">
        <v>3232.78</v>
      </c>
      <c r="C1403">
        <v>415.48</v>
      </c>
      <c r="D1403">
        <v>624.67999999999995</v>
      </c>
      <c r="E1403">
        <v>3630.75</v>
      </c>
      <c r="F1403">
        <v>1664.77</v>
      </c>
      <c r="G1403">
        <v>21072.15</v>
      </c>
      <c r="H1403">
        <v>1584.86</v>
      </c>
      <c r="I1403">
        <v>4600.08</v>
      </c>
      <c r="J1403">
        <v>5.141</v>
      </c>
      <c r="K1403">
        <v>6.4059999999999997</v>
      </c>
      <c r="L1403">
        <v>7.2379999999999995</v>
      </c>
      <c r="M1403">
        <v>7.7080000000000002</v>
      </c>
      <c r="N1403">
        <v>86.37</v>
      </c>
      <c r="O1403">
        <v>1.3091999999999999</v>
      </c>
      <c r="P1403">
        <v>123.42</v>
      </c>
      <c r="Q1403">
        <v>1.796</v>
      </c>
      <c r="R1403">
        <v>0.74180000000000001</v>
      </c>
      <c r="S1403">
        <v>0.53979999999999995</v>
      </c>
      <c r="T1403">
        <v>1.4095</v>
      </c>
      <c r="U1403">
        <v>6.2480000000000002</v>
      </c>
      <c r="V1403">
        <v>5.7714999999999996</v>
      </c>
      <c r="W1403">
        <v>25.88</v>
      </c>
      <c r="X1403">
        <v>2.665</v>
      </c>
      <c r="Y1403">
        <v>2.7995000000000001</v>
      </c>
      <c r="Z1403">
        <v>3.0764999999999998</v>
      </c>
      <c r="AA1403">
        <v>55.5</v>
      </c>
      <c r="AB1403">
        <v>4.1630000000000003</v>
      </c>
      <c r="AC1403">
        <v>75.075000000000003</v>
      </c>
      <c r="AD1403">
        <v>141.65</v>
      </c>
      <c r="AE1403">
        <v>354.7</v>
      </c>
      <c r="AF1403">
        <v>19</v>
      </c>
      <c r="AG1403">
        <v>581.375</v>
      </c>
      <c r="AH1403">
        <v>263.75</v>
      </c>
      <c r="AI1403">
        <v>8.6300000000000008</v>
      </c>
      <c r="AJ1403">
        <v>437.25</v>
      </c>
      <c r="AK1403">
        <f>IF(ISNUMBER(VLOOKUP($A1403,'[1]F-F_Research_Data_Factors_weekl'!$G$6:$J$4822,2,0)),VLOOKUP($A1403,'[1]F-F_Research_Data_Factors_weekl'!$G$6:$J$4822,2,0),AK1404)</f>
        <v>4062.6213876939514</v>
      </c>
      <c r="AL1403">
        <f>IF(ISNUMBER(VLOOKUP($A1403,'[1]F-F_Research_Data_Factors_weekl'!$G$6:$J$4822,3,0)),VLOOKUP($A1403,'[1]F-F_Research_Data_Factors_weekl'!$G$6:$J$4822,3,0),AL1404)</f>
        <v>288.90039854139991</v>
      </c>
      <c r="AM1403">
        <f>IF(ISNUMBER(VLOOKUP($A1403,'[1]F-F_Research_Data_Factors_weekl'!$G$6:$J$4822,4,0)),VLOOKUP($A1403,'[1]F-F_Research_Data_Factors_weekl'!$G$6:$J$4822,4,0),AM1404)</f>
        <v>1654.154143040709</v>
      </c>
    </row>
    <row r="1404" spans="1:39" x14ac:dyDescent="0.25">
      <c r="A1404" s="14">
        <v>33620</v>
      </c>
      <c r="B1404">
        <v>3264.98</v>
      </c>
      <c r="C1404">
        <v>418.86</v>
      </c>
      <c r="D1404">
        <v>626.85</v>
      </c>
      <c r="E1404">
        <v>3658.29</v>
      </c>
      <c r="F1404">
        <v>1670.99</v>
      </c>
      <c r="G1404">
        <v>21321.37</v>
      </c>
      <c r="H1404">
        <v>1600.26</v>
      </c>
      <c r="I1404">
        <v>4454.8900000000003</v>
      </c>
      <c r="J1404">
        <v>4.9809999999999999</v>
      </c>
      <c r="K1404">
        <v>6.3259999999999996</v>
      </c>
      <c r="L1404">
        <v>7.0860000000000003</v>
      </c>
      <c r="M1404">
        <v>7.6139999999999999</v>
      </c>
      <c r="N1404">
        <v>86.39</v>
      </c>
      <c r="O1404">
        <v>1.3007</v>
      </c>
      <c r="P1404">
        <v>127.45</v>
      </c>
      <c r="Q1404">
        <v>1.7965</v>
      </c>
      <c r="R1404">
        <v>0.74299999999999999</v>
      </c>
      <c r="S1404">
        <v>0.54239999999999999</v>
      </c>
      <c r="T1404">
        <v>1.4224999999999999</v>
      </c>
      <c r="U1404">
        <v>6.3150000000000004</v>
      </c>
      <c r="V1404">
        <v>5.85</v>
      </c>
      <c r="W1404">
        <v>25.84</v>
      </c>
      <c r="X1404">
        <v>2.6970000000000001</v>
      </c>
      <c r="Y1404">
        <v>2.81</v>
      </c>
      <c r="Z1404">
        <v>3.0634999999999999</v>
      </c>
      <c r="AA1404">
        <v>56.36</v>
      </c>
      <c r="AB1404">
        <v>4.29</v>
      </c>
      <c r="AC1404">
        <v>74.05</v>
      </c>
      <c r="AD1404">
        <v>150.15</v>
      </c>
      <c r="AE1404">
        <v>354.5</v>
      </c>
      <c r="AF1404">
        <v>19.16</v>
      </c>
      <c r="AG1404">
        <v>576.75</v>
      </c>
      <c r="AH1404">
        <v>259.5</v>
      </c>
      <c r="AI1404">
        <v>8.59</v>
      </c>
      <c r="AJ1404">
        <v>420</v>
      </c>
      <c r="AK1404">
        <f>IF(ISNUMBER(VLOOKUP($A1404,'[1]F-F_Research_Data_Factors_weekl'!$G$6:$J$4822,2,0)),VLOOKUP($A1404,'[1]F-F_Research_Data_Factors_weekl'!$G$6:$J$4822,2,0),AK1405)</f>
        <v>4092.9089136549983</v>
      </c>
      <c r="AL1404">
        <f>IF(ISNUMBER(VLOOKUP($A1404,'[1]F-F_Research_Data_Factors_weekl'!$G$6:$J$4822,3,0)),VLOOKUP($A1404,'[1]F-F_Research_Data_Factors_weekl'!$G$6:$J$4822,3,0),AL1405)</f>
        <v>286.86366650918467</v>
      </c>
      <c r="AM1404">
        <f>IF(ISNUMBER(VLOOKUP($A1404,'[1]F-F_Research_Data_Factors_weekl'!$G$6:$J$4822,4,0)),VLOOKUP($A1404,'[1]F-F_Research_Data_Factors_weekl'!$G$6:$J$4822,4,0),AM1405)</f>
        <v>1653.658045627021</v>
      </c>
    </row>
    <row r="1405" spans="1:39" x14ac:dyDescent="0.25">
      <c r="A1405" s="14">
        <v>33613</v>
      </c>
      <c r="B1405">
        <v>3199.46</v>
      </c>
      <c r="C1405">
        <v>415.1</v>
      </c>
      <c r="D1405">
        <v>615.70000000000005</v>
      </c>
      <c r="E1405">
        <v>3593.39</v>
      </c>
      <c r="F1405">
        <v>1615.71</v>
      </c>
      <c r="G1405">
        <v>22381.9</v>
      </c>
      <c r="H1405">
        <v>1660.16</v>
      </c>
      <c r="I1405">
        <v>4348.92</v>
      </c>
      <c r="J1405">
        <v>4.8390000000000004</v>
      </c>
      <c r="K1405">
        <v>6.1139999999999999</v>
      </c>
      <c r="L1405">
        <v>6.8520000000000003</v>
      </c>
      <c r="M1405">
        <v>7.4619999999999997</v>
      </c>
      <c r="N1405">
        <v>86.51</v>
      </c>
      <c r="O1405">
        <v>1.3228</v>
      </c>
      <c r="P1405">
        <v>127.05</v>
      </c>
      <c r="Q1405">
        <v>1.7894999999999999</v>
      </c>
      <c r="R1405">
        <v>0.74109999999999998</v>
      </c>
      <c r="S1405">
        <v>0.5413</v>
      </c>
      <c r="T1405">
        <v>1.411</v>
      </c>
      <c r="U1405">
        <v>6.2160000000000002</v>
      </c>
      <c r="V1405">
        <v>5.7649999999999997</v>
      </c>
      <c r="W1405">
        <v>25.82</v>
      </c>
      <c r="X1405">
        <v>2.7175000000000002</v>
      </c>
      <c r="Y1405">
        <v>2.7949999999999999</v>
      </c>
      <c r="Z1405">
        <v>3.0680000000000001</v>
      </c>
      <c r="AA1405">
        <v>57.8</v>
      </c>
      <c r="AB1405">
        <v>4.1050000000000004</v>
      </c>
      <c r="AC1405">
        <v>74.275000000000006</v>
      </c>
      <c r="AD1405">
        <v>154.35</v>
      </c>
      <c r="AE1405">
        <v>356.9</v>
      </c>
      <c r="AF1405">
        <v>18.23</v>
      </c>
      <c r="AG1405">
        <v>561.5</v>
      </c>
      <c r="AH1405">
        <v>252.75</v>
      </c>
      <c r="AI1405">
        <v>8.56</v>
      </c>
      <c r="AJ1405">
        <v>403</v>
      </c>
      <c r="AK1405">
        <f>IF(ISNUMBER(VLOOKUP($A1405,'[1]F-F_Research_Data_Factors_weekl'!$G$6:$J$4822,2,0)),VLOOKUP($A1405,'[1]F-F_Research_Data_Factors_weekl'!$G$6:$J$4822,2,0),AK1406)</f>
        <v>4055.1955946249855</v>
      </c>
      <c r="AL1405">
        <f>IF(ISNUMBER(VLOOKUP($A1405,'[1]F-F_Research_Data_Factors_weekl'!$G$6:$J$4822,3,0)),VLOOKUP($A1405,'[1]F-F_Research_Data_Factors_weekl'!$G$6:$J$4822,3,0),AL1406)</f>
        <v>282.1794870245767</v>
      </c>
      <c r="AM1405">
        <f>IF(ISNUMBER(VLOOKUP($A1405,'[1]F-F_Research_Data_Factors_weekl'!$G$6:$J$4822,4,0)),VLOOKUP($A1405,'[1]F-F_Research_Data_Factors_weekl'!$G$6:$J$4822,4,0),AM1406)</f>
        <v>1596.8115542941491</v>
      </c>
    </row>
    <row r="1406" spans="1:39" x14ac:dyDescent="0.25">
      <c r="A1406" s="14">
        <v>33606</v>
      </c>
      <c r="B1406">
        <v>3201.48</v>
      </c>
      <c r="C1406">
        <v>419.34</v>
      </c>
      <c r="D1406">
        <v>592.65</v>
      </c>
      <c r="E1406">
        <v>3517.47</v>
      </c>
      <c r="F1406">
        <v>1603.62</v>
      </c>
      <c r="G1406">
        <v>22983.77</v>
      </c>
      <c r="H1406">
        <v>1714.68</v>
      </c>
      <c r="I1406">
        <v>4307.13</v>
      </c>
      <c r="J1406">
        <v>4.766</v>
      </c>
      <c r="K1406">
        <v>6.0259999999999998</v>
      </c>
      <c r="L1406">
        <v>6.8369999999999997</v>
      </c>
      <c r="M1406">
        <v>7.48</v>
      </c>
      <c r="N1406">
        <v>84.42</v>
      </c>
      <c r="O1406">
        <v>1.3481000000000001</v>
      </c>
      <c r="P1406">
        <v>124.8</v>
      </c>
      <c r="Q1406">
        <v>1.8485</v>
      </c>
      <c r="R1406">
        <v>0.75780000000000003</v>
      </c>
      <c r="S1406">
        <v>0.5383</v>
      </c>
      <c r="T1406">
        <v>1.3761999999999999</v>
      </c>
      <c r="U1406">
        <v>6.0860000000000003</v>
      </c>
      <c r="V1406">
        <v>5.6390000000000002</v>
      </c>
      <c r="W1406">
        <v>25.79</v>
      </c>
      <c r="X1406">
        <v>2.7199999999999998</v>
      </c>
      <c r="Y1406">
        <v>2.7580999999999998</v>
      </c>
      <c r="Z1406">
        <v>3.089</v>
      </c>
      <c r="AA1406">
        <v>59.83</v>
      </c>
      <c r="AB1406">
        <v>3.972</v>
      </c>
      <c r="AC1406">
        <v>71.924999999999997</v>
      </c>
      <c r="AD1406">
        <v>156</v>
      </c>
      <c r="AE1406">
        <v>351.5</v>
      </c>
      <c r="AF1406">
        <v>19.23</v>
      </c>
      <c r="AG1406">
        <v>551</v>
      </c>
      <c r="AH1406">
        <v>248.75</v>
      </c>
      <c r="AI1406">
        <v>8.4</v>
      </c>
      <c r="AJ1406">
        <v>399.5</v>
      </c>
      <c r="AK1406">
        <f>IF(ISNUMBER(VLOOKUP($A1406,'[1]F-F_Research_Data_Factors_weekl'!$G$6:$J$4822,2,0)),VLOOKUP($A1406,'[1]F-F_Research_Data_Factors_weekl'!$G$6:$J$4822,2,0),AK1407)</f>
        <v>4054.3847176814493</v>
      </c>
      <c r="AL1406">
        <f>IF(ISNUMBER(VLOOKUP($A1406,'[1]F-F_Research_Data_Factors_weekl'!$G$6:$J$4822,3,0)),VLOOKUP($A1406,'[1]F-F_Research_Data_Factors_weekl'!$G$6:$J$4822,3,0),AL1407)</f>
        <v>271.69216928998333</v>
      </c>
      <c r="AM1406">
        <f>IF(ISNUMBER(VLOOKUP($A1406,'[1]F-F_Research_Data_Factors_weekl'!$G$6:$J$4822,4,0)),VLOOKUP($A1406,'[1]F-F_Research_Data_Factors_weekl'!$G$6:$J$4822,4,0),AM1407)</f>
        <v>1613.1039037217388</v>
      </c>
    </row>
    <row r="1407" spans="1:39" x14ac:dyDescent="0.25">
      <c r="A1407" s="14">
        <v>33599</v>
      </c>
      <c r="B1407">
        <v>3101.52</v>
      </c>
      <c r="C1407">
        <v>406.46</v>
      </c>
      <c r="D1407">
        <v>565.71</v>
      </c>
      <c r="E1407">
        <v>3441.91</v>
      </c>
      <c r="F1407">
        <v>1563.59</v>
      </c>
      <c r="G1407">
        <v>22437.32</v>
      </c>
      <c r="H1407">
        <v>1675.23</v>
      </c>
      <c r="I1407">
        <v>4236.2</v>
      </c>
      <c r="J1407">
        <v>4.843</v>
      </c>
      <c r="K1407">
        <v>6.008</v>
      </c>
      <c r="L1407">
        <v>6.8230000000000004</v>
      </c>
      <c r="M1407">
        <v>7.5129999999999999</v>
      </c>
      <c r="N1407">
        <v>83.67</v>
      </c>
      <c r="O1407">
        <v>1.3682000000000001</v>
      </c>
      <c r="P1407">
        <v>125.57</v>
      </c>
      <c r="Q1407">
        <v>1.8728</v>
      </c>
      <c r="R1407">
        <v>0.76090000000000002</v>
      </c>
      <c r="S1407">
        <v>0.54300000000000004</v>
      </c>
      <c r="T1407">
        <v>1.351</v>
      </c>
      <c r="U1407">
        <v>5.9829999999999997</v>
      </c>
      <c r="V1407">
        <v>5.5529999999999999</v>
      </c>
      <c r="W1407">
        <v>25.63</v>
      </c>
      <c r="X1407">
        <v>2.7385000000000002</v>
      </c>
      <c r="Y1407">
        <v>2.742</v>
      </c>
      <c r="Z1407">
        <v>3.089</v>
      </c>
      <c r="AA1407">
        <v>59.28</v>
      </c>
      <c r="AB1407">
        <v>3.8559999999999999</v>
      </c>
      <c r="AC1407">
        <v>70.724999999999994</v>
      </c>
      <c r="AD1407">
        <v>155.94999999999999</v>
      </c>
      <c r="AE1407">
        <v>353.6</v>
      </c>
      <c r="AF1407">
        <v>18.760000000000002</v>
      </c>
      <c r="AG1407">
        <v>562.5</v>
      </c>
      <c r="AH1407">
        <v>254.25</v>
      </c>
      <c r="AI1407">
        <v>9</v>
      </c>
      <c r="AJ1407">
        <v>404.75</v>
      </c>
      <c r="AK1407">
        <f>IF(ISNUMBER(VLOOKUP($A1407,'[1]F-F_Research_Data_Factors_weekl'!$G$6:$J$4822,2,0)),VLOOKUP($A1407,'[1]F-F_Research_Data_Factors_weekl'!$G$6:$J$4822,2,0),AK1408)</f>
        <v>3931.715203337325</v>
      </c>
      <c r="AL1407">
        <f>IF(ISNUMBER(VLOOKUP($A1407,'[1]F-F_Research_Data_Factors_weekl'!$G$6:$J$4822,3,0)),VLOOKUP($A1407,'[1]F-F_Research_Data_Factors_weekl'!$G$6:$J$4822,3,0),AL1408)</f>
        <v>268.68292057949299</v>
      </c>
      <c r="AM1407">
        <f>IF(ISNUMBER(VLOOKUP($A1407,'[1]F-F_Research_Data_Factors_weekl'!$G$6:$J$4822,4,0)),VLOOKUP($A1407,'[1]F-F_Research_Data_Factors_weekl'!$G$6:$J$4822,4,0),AM1408)</f>
        <v>1605.717602749093</v>
      </c>
    </row>
    <row r="1408" spans="1:39" x14ac:dyDescent="0.25">
      <c r="A1408" s="14">
        <v>33592</v>
      </c>
      <c r="B1408">
        <v>2934.48</v>
      </c>
      <c r="C1408">
        <v>387.04</v>
      </c>
      <c r="D1408">
        <v>535.76</v>
      </c>
      <c r="E1408">
        <v>3340.85</v>
      </c>
      <c r="F1408">
        <v>1543.19</v>
      </c>
      <c r="G1408">
        <v>21777.119999999999</v>
      </c>
      <c r="H1408">
        <v>1648.16</v>
      </c>
      <c r="I1408">
        <v>4142.6099999999997</v>
      </c>
      <c r="J1408">
        <v>4.8259999999999996</v>
      </c>
      <c r="K1408">
        <v>6.0339999999999998</v>
      </c>
      <c r="L1408">
        <v>6.9630000000000001</v>
      </c>
      <c r="M1408">
        <v>7.5890000000000004</v>
      </c>
      <c r="N1408">
        <v>84.46</v>
      </c>
      <c r="O1408">
        <v>1.3513999999999999</v>
      </c>
      <c r="P1408">
        <v>127.57</v>
      </c>
      <c r="Q1408">
        <v>1.8587</v>
      </c>
      <c r="R1408">
        <v>0.76459999999999995</v>
      </c>
      <c r="S1408">
        <v>0.54120000000000001</v>
      </c>
      <c r="T1408">
        <v>1.3620000000000001</v>
      </c>
      <c r="U1408">
        <v>6.048</v>
      </c>
      <c r="V1408">
        <v>5.61</v>
      </c>
      <c r="W1408">
        <v>25.79</v>
      </c>
      <c r="X1408">
        <v>2.738</v>
      </c>
      <c r="Y1408">
        <v>2.7570000000000001</v>
      </c>
      <c r="Z1408">
        <v>3.0720000000000001</v>
      </c>
      <c r="AA1408">
        <v>59.09</v>
      </c>
      <c r="AB1408">
        <v>3.839</v>
      </c>
      <c r="AC1408">
        <v>69.375</v>
      </c>
      <c r="AD1408">
        <v>160.1</v>
      </c>
      <c r="AE1408">
        <v>358.6</v>
      </c>
      <c r="AF1408">
        <v>18.52</v>
      </c>
      <c r="AG1408">
        <v>556.75</v>
      </c>
      <c r="AH1408">
        <v>253.75</v>
      </c>
      <c r="AI1408">
        <v>8.8800000000000008</v>
      </c>
      <c r="AJ1408">
        <v>390.5</v>
      </c>
      <c r="AK1408">
        <f>IF(ISNUMBER(VLOOKUP($A1408,'[1]F-F_Research_Data_Factors_weekl'!$G$6:$J$4822,2,0)),VLOOKUP($A1408,'[1]F-F_Research_Data_Factors_weekl'!$G$6:$J$4822,2,0),AK1409)</f>
        <v>3738.0825283678691</v>
      </c>
      <c r="AL1408">
        <f>IF(ISNUMBER(VLOOKUP($A1408,'[1]F-F_Research_Data_Factors_weekl'!$G$6:$J$4822,3,0)),VLOOKUP($A1408,'[1]F-F_Research_Data_Factors_weekl'!$G$6:$J$4822,3,0),AL1409)</f>
        <v>270.11452757564388</v>
      </c>
      <c r="AM1408">
        <f>IF(ISNUMBER(VLOOKUP($A1408,'[1]F-F_Research_Data_Factors_weekl'!$G$6:$J$4822,4,0)),VLOOKUP($A1408,'[1]F-F_Research_Data_Factors_weekl'!$G$6:$J$4822,4,0),AM1409)</f>
        <v>1591.3950473231844</v>
      </c>
    </row>
    <row r="1409" spans="1:39" x14ac:dyDescent="0.25">
      <c r="A1409" s="14">
        <v>33585</v>
      </c>
      <c r="B1409">
        <v>2914.36</v>
      </c>
      <c r="C1409">
        <v>384.47</v>
      </c>
      <c r="D1409">
        <v>540.9</v>
      </c>
      <c r="E1409">
        <v>3359.47</v>
      </c>
      <c r="F1409">
        <v>1558.34</v>
      </c>
      <c r="G1409">
        <v>22754.9</v>
      </c>
      <c r="H1409">
        <v>1726.15</v>
      </c>
      <c r="I1409">
        <v>4155.4799999999996</v>
      </c>
      <c r="J1409">
        <v>5.0490000000000004</v>
      </c>
      <c r="K1409">
        <v>6.2649999999999997</v>
      </c>
      <c r="L1409">
        <v>7.2060000000000004</v>
      </c>
      <c r="M1409">
        <v>7.774</v>
      </c>
      <c r="N1409">
        <v>86.62</v>
      </c>
      <c r="O1409">
        <v>1.3118000000000001</v>
      </c>
      <c r="P1409">
        <v>128.80000000000001</v>
      </c>
      <c r="Q1409">
        <v>1.8153999999999999</v>
      </c>
      <c r="R1409">
        <v>0.76880000000000004</v>
      </c>
      <c r="S1409">
        <v>0.55740000000000001</v>
      </c>
      <c r="T1409">
        <v>1.3985000000000001</v>
      </c>
      <c r="U1409">
        <v>6.2270000000000003</v>
      </c>
      <c r="V1409">
        <v>5.7780000000000005</v>
      </c>
      <c r="W1409">
        <v>25.86</v>
      </c>
      <c r="X1409">
        <v>2.75</v>
      </c>
      <c r="Y1409">
        <v>2.7751999999999999</v>
      </c>
      <c r="Z1409">
        <v>3.06</v>
      </c>
      <c r="AA1409">
        <v>59.7</v>
      </c>
      <c r="AB1409">
        <v>3.835</v>
      </c>
      <c r="AC1409">
        <v>71.825000000000003</v>
      </c>
      <c r="AD1409">
        <v>160.80000000000001</v>
      </c>
      <c r="AE1409">
        <v>359.4</v>
      </c>
      <c r="AF1409">
        <v>20.05</v>
      </c>
      <c r="AG1409">
        <v>553</v>
      </c>
      <c r="AH1409">
        <v>248.5</v>
      </c>
      <c r="AI1409">
        <v>8.61</v>
      </c>
      <c r="AJ1409">
        <v>391.75</v>
      </c>
      <c r="AK1409">
        <f>IF(ISNUMBER(VLOOKUP($A1409,'[1]F-F_Research_Data_Factors_weekl'!$G$6:$J$4822,2,0)),VLOOKUP($A1409,'[1]F-F_Research_Data_Factors_weekl'!$G$6:$J$4822,2,0),AK1410)</f>
        <v>3725.044871318255</v>
      </c>
      <c r="AL1409">
        <f>IF(ISNUMBER(VLOOKUP($A1409,'[1]F-F_Research_Data_Factors_weekl'!$G$6:$J$4822,3,0)),VLOOKUP($A1409,'[1]F-F_Research_Data_Factors_weekl'!$G$6:$J$4822,3,0),AL1410)</f>
        <v>272.43018414084099</v>
      </c>
      <c r="AM1409">
        <f>IF(ISNUMBER(VLOOKUP($A1409,'[1]F-F_Research_Data_Factors_weekl'!$G$6:$J$4822,4,0)),VLOOKUP($A1409,'[1]F-F_Research_Data_Factors_weekl'!$G$6:$J$4822,4,0),AM1410)</f>
        <v>1613.8272460431847</v>
      </c>
    </row>
    <row r="1410" spans="1:39" x14ac:dyDescent="0.25">
      <c r="A1410" s="14">
        <v>33578</v>
      </c>
      <c r="B1410">
        <v>2886.4</v>
      </c>
      <c r="C1410">
        <v>379.09</v>
      </c>
      <c r="D1410">
        <v>536.29999999999995</v>
      </c>
      <c r="E1410">
        <v>3426.53</v>
      </c>
      <c r="F1410">
        <v>1558.18</v>
      </c>
      <c r="G1410">
        <v>22445.06</v>
      </c>
      <c r="H1410">
        <v>1706.15</v>
      </c>
      <c r="I1410">
        <v>4190.04</v>
      </c>
      <c r="J1410">
        <v>5.1710000000000003</v>
      </c>
      <c r="K1410">
        <v>6.2809999999999997</v>
      </c>
      <c r="L1410">
        <v>7.2309999999999999</v>
      </c>
      <c r="M1410">
        <v>7.806</v>
      </c>
      <c r="N1410">
        <v>85.75</v>
      </c>
      <c r="O1410">
        <v>1.3192999999999999</v>
      </c>
      <c r="P1410">
        <v>128.19999999999999</v>
      </c>
      <c r="Q1410">
        <v>1.8169999999999999</v>
      </c>
      <c r="R1410">
        <v>0.77859999999999996</v>
      </c>
      <c r="S1410">
        <v>0.5595</v>
      </c>
      <c r="T1410">
        <v>1.3896999999999999</v>
      </c>
      <c r="U1410">
        <v>6.1974999999999998</v>
      </c>
      <c r="V1410">
        <v>5.7610000000000001</v>
      </c>
      <c r="W1410">
        <v>25.81</v>
      </c>
      <c r="X1410">
        <v>2.74</v>
      </c>
      <c r="Y1410">
        <v>2.7774999999999999</v>
      </c>
      <c r="Z1410">
        <v>3.0649999999999999</v>
      </c>
      <c r="AA1410">
        <v>56.51</v>
      </c>
      <c r="AB1410">
        <v>4.0209999999999999</v>
      </c>
      <c r="AC1410">
        <v>73.075000000000003</v>
      </c>
      <c r="AD1410">
        <v>164.8</v>
      </c>
      <c r="AE1410">
        <v>369.4</v>
      </c>
      <c r="AF1410">
        <v>20.04</v>
      </c>
      <c r="AG1410">
        <v>555.25</v>
      </c>
      <c r="AH1410">
        <v>237.25</v>
      </c>
      <c r="AI1410">
        <v>8.83</v>
      </c>
      <c r="AJ1410">
        <v>385.25</v>
      </c>
      <c r="AK1410">
        <f>IF(ISNUMBER(VLOOKUP($A1410,'[1]F-F_Research_Data_Factors_weekl'!$G$6:$J$4822,2,0)),VLOOKUP($A1410,'[1]F-F_Research_Data_Factors_weekl'!$G$6:$J$4822,2,0),AK1411)</f>
        <v>3684.879682775997</v>
      </c>
      <c r="AL1410">
        <f>IF(ISNUMBER(VLOOKUP($A1410,'[1]F-F_Research_Data_Factors_weekl'!$G$6:$J$4822,3,0)),VLOOKUP($A1410,'[1]F-F_Research_Data_Factors_weekl'!$G$6:$J$4822,3,0),AL1411)</f>
        <v>275.76696441020448</v>
      </c>
      <c r="AM1410">
        <f>IF(ISNUMBER(VLOOKUP($A1410,'[1]F-F_Research_Data_Factors_weekl'!$G$6:$J$4822,4,0)),VLOOKUP($A1410,'[1]F-F_Research_Data_Factors_weekl'!$G$6:$J$4822,4,0),AM1411)</f>
        <v>1619.1705087219671</v>
      </c>
    </row>
    <row r="1411" spans="1:39" x14ac:dyDescent="0.25">
      <c r="A1411" s="14">
        <v>33571</v>
      </c>
      <c r="B1411">
        <v>2894.68</v>
      </c>
      <c r="C1411">
        <v>375.22</v>
      </c>
      <c r="D1411">
        <v>523.9</v>
      </c>
      <c r="E1411">
        <v>3448.51</v>
      </c>
      <c r="F1411">
        <v>1566.57</v>
      </c>
      <c r="G1411">
        <v>22687.35</v>
      </c>
      <c r="H1411">
        <v>1731.3</v>
      </c>
      <c r="I1411">
        <v>4149.8</v>
      </c>
      <c r="J1411">
        <v>5.375</v>
      </c>
      <c r="K1411">
        <v>6.4779999999999998</v>
      </c>
      <c r="L1411">
        <v>7.3760000000000003</v>
      </c>
      <c r="M1411">
        <v>7.9420000000000002</v>
      </c>
      <c r="N1411">
        <v>88.19</v>
      </c>
      <c r="O1411">
        <v>1.2766999999999999</v>
      </c>
      <c r="P1411">
        <v>130.08000000000001</v>
      </c>
      <c r="Q1411">
        <v>1.7679</v>
      </c>
      <c r="R1411">
        <v>0.78480000000000005</v>
      </c>
      <c r="S1411">
        <v>0.56140000000000001</v>
      </c>
      <c r="T1411">
        <v>1.4359999999999999</v>
      </c>
      <c r="U1411">
        <v>6.39</v>
      </c>
      <c r="V1411">
        <v>5.9565000000000001</v>
      </c>
      <c r="W1411">
        <v>25.801200000000001</v>
      </c>
      <c r="X1411">
        <v>2.7534999999999998</v>
      </c>
      <c r="Y1411">
        <v>2.802</v>
      </c>
      <c r="Z1411">
        <v>3.08</v>
      </c>
      <c r="AA1411">
        <v>57.05</v>
      </c>
      <c r="AB1411">
        <v>4.0570000000000004</v>
      </c>
      <c r="AC1411">
        <v>73.525000000000006</v>
      </c>
      <c r="AD1411">
        <v>167.4</v>
      </c>
      <c r="AE1411">
        <v>367.9</v>
      </c>
      <c r="AF1411">
        <v>21.48</v>
      </c>
      <c r="AG1411">
        <v>557</v>
      </c>
      <c r="AH1411">
        <v>238.75</v>
      </c>
      <c r="AI1411">
        <v>8.92</v>
      </c>
      <c r="AJ1411">
        <v>368.25</v>
      </c>
      <c r="AK1411">
        <f>IF(ISNUMBER(VLOOKUP($A1411,'[1]F-F_Research_Data_Factors_weekl'!$G$6:$J$4822,2,0)),VLOOKUP($A1411,'[1]F-F_Research_Data_Factors_weekl'!$G$6:$J$4822,2,0),AK1412)</f>
        <v>3643.3455435791939</v>
      </c>
      <c r="AL1411">
        <f>IF(ISNUMBER(VLOOKUP($A1411,'[1]F-F_Research_Data_Factors_weekl'!$G$6:$J$4822,3,0)),VLOOKUP($A1411,'[1]F-F_Research_Data_Factors_weekl'!$G$6:$J$4822,3,0),AL1412)</f>
        <v>276.26424004228062</v>
      </c>
      <c r="AM1411">
        <f>IF(ISNUMBER(VLOOKUP($A1411,'[1]F-F_Research_Data_Factors_weekl'!$G$6:$J$4822,4,0)),VLOOKUP($A1411,'[1]F-F_Research_Data_Factors_weekl'!$G$6:$J$4822,4,0),AM1412)</f>
        <v>1661.539772931726</v>
      </c>
    </row>
    <row r="1412" spans="1:39" x14ac:dyDescent="0.25">
      <c r="A1412" s="14">
        <v>33564</v>
      </c>
      <c r="B1412">
        <v>2902.73</v>
      </c>
      <c r="C1412">
        <v>376.14</v>
      </c>
      <c r="D1412">
        <v>526.46</v>
      </c>
      <c r="E1412">
        <v>3451.91</v>
      </c>
      <c r="F1412">
        <v>1600.26</v>
      </c>
      <c r="G1412">
        <v>23117.39</v>
      </c>
      <c r="H1412">
        <v>1764.77</v>
      </c>
      <c r="I1412">
        <v>4243.07</v>
      </c>
      <c r="J1412">
        <v>5.4710000000000001</v>
      </c>
      <c r="K1412">
        <v>6.5469999999999997</v>
      </c>
      <c r="L1412">
        <v>7.4450000000000003</v>
      </c>
      <c r="M1412">
        <v>7.9809999999999999</v>
      </c>
      <c r="N1412">
        <v>86.63</v>
      </c>
      <c r="O1412">
        <v>1.3082</v>
      </c>
      <c r="P1412">
        <v>129.53</v>
      </c>
      <c r="Q1412">
        <v>1.7974999999999999</v>
      </c>
      <c r="R1412">
        <v>0.79149999999999998</v>
      </c>
      <c r="S1412">
        <v>0.56950000000000001</v>
      </c>
      <c r="T1412">
        <v>1.4107000000000001</v>
      </c>
      <c r="U1412">
        <v>6.2469999999999999</v>
      </c>
      <c r="V1412">
        <v>5.8064999999999998</v>
      </c>
      <c r="W1412">
        <v>25.78</v>
      </c>
      <c r="X1412">
        <v>2.738</v>
      </c>
      <c r="Y1412">
        <v>2.7759999999999998</v>
      </c>
      <c r="Z1412">
        <v>3.073</v>
      </c>
      <c r="AA1412">
        <v>56.2</v>
      </c>
      <c r="AB1412">
        <v>4.1349999999999998</v>
      </c>
      <c r="AC1412">
        <v>74.424999999999997</v>
      </c>
      <c r="AD1412">
        <v>164.1</v>
      </c>
      <c r="AE1412">
        <v>369.6</v>
      </c>
      <c r="AF1412">
        <v>21.21</v>
      </c>
      <c r="AG1412">
        <v>560.75</v>
      </c>
      <c r="AH1412">
        <v>240.5</v>
      </c>
      <c r="AI1412">
        <v>8.6300000000000008</v>
      </c>
      <c r="AJ1412">
        <v>368.75</v>
      </c>
      <c r="AK1412">
        <f>IF(ISNUMBER(VLOOKUP($A1412,'[1]F-F_Research_Data_Factors_weekl'!$G$6:$J$4822,2,0)),VLOOKUP($A1412,'[1]F-F_Research_Data_Factors_weekl'!$G$6:$J$4822,2,0),AK1413)</f>
        <v>3652.4767354177379</v>
      </c>
      <c r="AL1412">
        <f>IF(ISNUMBER(VLOOKUP($A1412,'[1]F-F_Research_Data_Factors_weekl'!$G$6:$J$4822,3,0)),VLOOKUP($A1412,'[1]F-F_Research_Data_Factors_weekl'!$G$6:$J$4822,3,0),AL1413)</f>
        <v>277.42944370584519</v>
      </c>
      <c r="AM1412">
        <f>IF(ISNUMBER(VLOOKUP($A1412,'[1]F-F_Research_Data_Factors_weekl'!$G$6:$J$4822,4,0)),VLOOKUP($A1412,'[1]F-F_Research_Data_Factors_weekl'!$G$6:$J$4822,4,0),AM1413)</f>
        <v>1670.3928550635628</v>
      </c>
    </row>
    <row r="1413" spans="1:39" x14ac:dyDescent="0.25">
      <c r="A1413" s="14">
        <v>33557</v>
      </c>
      <c r="B1413">
        <v>2943.2</v>
      </c>
      <c r="C1413">
        <v>382.62</v>
      </c>
      <c r="D1413">
        <v>531.29</v>
      </c>
      <c r="E1413">
        <v>3535.48</v>
      </c>
      <c r="F1413">
        <v>1629.37</v>
      </c>
      <c r="G1413">
        <v>24099.18</v>
      </c>
      <c r="H1413">
        <v>1812.17</v>
      </c>
      <c r="I1413">
        <v>4271.34</v>
      </c>
      <c r="J1413">
        <v>5.4850000000000003</v>
      </c>
      <c r="K1413">
        <v>6.5220000000000002</v>
      </c>
      <c r="L1413">
        <v>7.306</v>
      </c>
      <c r="M1413">
        <v>7.8209999999999997</v>
      </c>
      <c r="N1413">
        <v>87.86</v>
      </c>
      <c r="O1413">
        <v>1.2706999999999999</v>
      </c>
      <c r="P1413">
        <v>130.05000000000001</v>
      </c>
      <c r="Q1413">
        <v>1.7875000000000001</v>
      </c>
      <c r="R1413">
        <v>0.78739999999999999</v>
      </c>
      <c r="S1413">
        <v>0.56200000000000006</v>
      </c>
      <c r="T1413">
        <v>1.4530000000000001</v>
      </c>
      <c r="U1413">
        <v>6.4329999999999998</v>
      </c>
      <c r="V1413">
        <v>5.9930000000000003</v>
      </c>
      <c r="W1413">
        <v>25.8</v>
      </c>
      <c r="X1413">
        <v>2.7415000000000003</v>
      </c>
      <c r="Y1413">
        <v>2.7970000000000002</v>
      </c>
      <c r="Z1413">
        <v>3.073</v>
      </c>
      <c r="AA1413">
        <v>57.72</v>
      </c>
      <c r="AB1413">
        <v>4.0270000000000001</v>
      </c>
      <c r="AC1413">
        <v>75.95</v>
      </c>
      <c r="AD1413">
        <v>171.15</v>
      </c>
      <c r="AE1413">
        <v>360.1</v>
      </c>
      <c r="AF1413">
        <v>22.79</v>
      </c>
      <c r="AG1413">
        <v>554.75</v>
      </c>
      <c r="AH1413">
        <v>239.75</v>
      </c>
      <c r="AI1413">
        <v>8.32</v>
      </c>
      <c r="AJ1413">
        <v>350.25</v>
      </c>
      <c r="AK1413">
        <f>IF(ISNUMBER(VLOOKUP($A1413,'[1]F-F_Research_Data_Factors_weekl'!$G$6:$J$4822,2,0)),VLOOKUP($A1413,'[1]F-F_Research_Data_Factors_weekl'!$G$6:$J$4822,2,0),AK1414)</f>
        <v>3717.1552365334192</v>
      </c>
      <c r="AL1413">
        <f>IF(ISNUMBER(VLOOKUP($A1413,'[1]F-F_Research_Data_Factors_weekl'!$G$6:$J$4822,3,0)),VLOOKUP($A1413,'[1]F-F_Research_Data_Factors_weekl'!$G$6:$J$4822,3,0),AL1414)</f>
        <v>278.76752783947467</v>
      </c>
      <c r="AM1413">
        <f>IF(ISNUMBER(VLOOKUP($A1413,'[1]F-F_Research_Data_Factors_weekl'!$G$6:$J$4822,4,0)),VLOOKUP($A1413,'[1]F-F_Research_Data_Factors_weekl'!$G$6:$J$4822,4,0),AM1414)</f>
        <v>1692.3939767614618</v>
      </c>
    </row>
    <row r="1414" spans="1:39" x14ac:dyDescent="0.25">
      <c r="A1414" s="14">
        <v>33550</v>
      </c>
      <c r="B1414">
        <v>3045.62</v>
      </c>
      <c r="C1414">
        <v>392.89</v>
      </c>
      <c r="D1414">
        <v>548.08000000000004</v>
      </c>
      <c r="E1414">
        <v>3561.56</v>
      </c>
      <c r="F1414">
        <v>1606.22</v>
      </c>
      <c r="G1414">
        <v>24486.49</v>
      </c>
      <c r="H1414">
        <v>1846.81</v>
      </c>
      <c r="I1414">
        <v>4236.6400000000003</v>
      </c>
      <c r="J1414">
        <v>5.6159999999999997</v>
      </c>
      <c r="K1414">
        <v>6.6680000000000001</v>
      </c>
      <c r="L1414">
        <v>7.4169999999999998</v>
      </c>
      <c r="M1414">
        <v>7.8719999999999999</v>
      </c>
      <c r="N1414">
        <v>88.91</v>
      </c>
      <c r="O1414">
        <v>1.27</v>
      </c>
      <c r="P1414">
        <v>130.32</v>
      </c>
      <c r="Q1414">
        <v>1.7648000000000001</v>
      </c>
      <c r="R1414">
        <v>0.78410000000000002</v>
      </c>
      <c r="S1414">
        <v>0.5575</v>
      </c>
      <c r="T1414">
        <v>1.4510000000000001</v>
      </c>
      <c r="U1414">
        <v>6.4375</v>
      </c>
      <c r="V1414">
        <v>5.9975000000000005</v>
      </c>
      <c r="W1414">
        <v>25.82</v>
      </c>
      <c r="X1414">
        <v>2.7444999999999999</v>
      </c>
      <c r="Y1414">
        <v>2.8050000000000002</v>
      </c>
      <c r="Z1414">
        <v>3.07</v>
      </c>
      <c r="AA1414">
        <v>58.52</v>
      </c>
      <c r="AB1414">
        <v>4.0030000000000001</v>
      </c>
      <c r="AC1414">
        <v>74.224999999999994</v>
      </c>
      <c r="AD1414">
        <v>167.5</v>
      </c>
      <c r="AE1414">
        <v>355.2</v>
      </c>
      <c r="AF1414">
        <v>23.01</v>
      </c>
      <c r="AG1414">
        <v>554</v>
      </c>
      <c r="AH1414">
        <v>245</v>
      </c>
      <c r="AI1414">
        <v>8.65</v>
      </c>
      <c r="AJ1414">
        <v>351</v>
      </c>
      <c r="AK1414">
        <f>IF(ISNUMBER(VLOOKUP($A1414,'[1]F-F_Research_Data_Factors_weekl'!$G$6:$J$4822,2,0)),VLOOKUP($A1414,'[1]F-F_Research_Data_Factors_weekl'!$G$6:$J$4822,2,0),AK1415)</f>
        <v>3814.4230236361404</v>
      </c>
      <c r="AL1414">
        <f>IF(ISNUMBER(VLOOKUP($A1414,'[1]F-F_Research_Data_Factors_weekl'!$G$6:$J$4822,3,0)),VLOOKUP($A1414,'[1]F-F_Research_Data_Factors_weekl'!$G$6:$J$4822,3,0),AL1415)</f>
        <v>278.40560055874829</v>
      </c>
      <c r="AM1414">
        <f>IF(ISNUMBER(VLOOKUP($A1414,'[1]F-F_Research_Data_Factors_weekl'!$G$6:$J$4822,4,0)),VLOOKUP($A1414,'[1]F-F_Research_Data_Factors_weekl'!$G$6:$J$4822,4,0),AM1415)</f>
        <v>1689.0159448717184</v>
      </c>
    </row>
    <row r="1415" spans="1:39" x14ac:dyDescent="0.25">
      <c r="A1415" s="14">
        <v>33543</v>
      </c>
      <c r="B1415">
        <v>3056.35</v>
      </c>
      <c r="C1415">
        <v>391.32</v>
      </c>
      <c r="D1415">
        <v>540.92999999999995</v>
      </c>
      <c r="E1415">
        <v>3512.58</v>
      </c>
      <c r="F1415">
        <v>1573.55</v>
      </c>
      <c r="G1415">
        <v>25044.240000000002</v>
      </c>
      <c r="H1415">
        <v>1881.76</v>
      </c>
      <c r="I1415">
        <v>4037.82</v>
      </c>
      <c r="J1415">
        <v>5.6379999999999999</v>
      </c>
      <c r="K1415">
        <v>6.7140000000000004</v>
      </c>
      <c r="L1415">
        <v>7.4729999999999999</v>
      </c>
      <c r="M1415">
        <v>7.93</v>
      </c>
      <c r="N1415">
        <v>88.73</v>
      </c>
      <c r="O1415">
        <v>1.2553000000000001</v>
      </c>
      <c r="P1415">
        <v>130.30000000000001</v>
      </c>
      <c r="Q1415">
        <v>1.768</v>
      </c>
      <c r="R1415">
        <v>0.78110000000000002</v>
      </c>
      <c r="S1415">
        <v>0.56200000000000006</v>
      </c>
      <c r="T1415">
        <v>1.4610000000000001</v>
      </c>
      <c r="U1415">
        <v>6.508</v>
      </c>
      <c r="V1415">
        <v>6.0570000000000004</v>
      </c>
      <c r="W1415">
        <v>25.84</v>
      </c>
      <c r="X1415">
        <v>2.7490000000000001</v>
      </c>
      <c r="Y1415">
        <v>2.8325</v>
      </c>
      <c r="Z1415">
        <v>3.0716999999999999</v>
      </c>
      <c r="AA1415">
        <v>61.83</v>
      </c>
      <c r="AB1415">
        <v>4.0629999999999997</v>
      </c>
      <c r="AC1415">
        <v>73.575000000000003</v>
      </c>
      <c r="AD1415">
        <v>167</v>
      </c>
      <c r="AE1415">
        <v>356.9</v>
      </c>
      <c r="AF1415">
        <v>23.82</v>
      </c>
      <c r="AG1415">
        <v>567.25</v>
      </c>
      <c r="AH1415">
        <v>254</v>
      </c>
      <c r="AI1415">
        <v>8.9499999999999993</v>
      </c>
      <c r="AJ1415">
        <v>364.75</v>
      </c>
      <c r="AK1415">
        <f>IF(ISNUMBER(VLOOKUP($A1415,'[1]F-F_Research_Data_Factors_weekl'!$G$6:$J$4822,2,0)),VLOOKUP($A1415,'[1]F-F_Research_Data_Factors_weekl'!$G$6:$J$4822,2,0),AK1416)</f>
        <v>3791.6729857218097</v>
      </c>
      <c r="AL1415">
        <f>IF(ISNUMBER(VLOOKUP($A1415,'[1]F-F_Research_Data_Factors_weekl'!$G$6:$J$4822,3,0)),VLOOKUP($A1415,'[1]F-F_Research_Data_Factors_weekl'!$G$6:$J$4822,3,0),AL1416)</f>
        <v>277.98861763229985</v>
      </c>
      <c r="AM1415">
        <f>IF(ISNUMBER(VLOOKUP($A1415,'[1]F-F_Research_Data_Factors_weekl'!$G$6:$J$4822,4,0)),VLOOKUP($A1415,'[1]F-F_Research_Data_Factors_weekl'!$G$6:$J$4822,4,0),AM1416)</f>
        <v>1690.368239463289</v>
      </c>
    </row>
    <row r="1416" spans="1:39" x14ac:dyDescent="0.25">
      <c r="A1416" s="14">
        <v>33536</v>
      </c>
      <c r="B1416">
        <v>3004.92</v>
      </c>
      <c r="C1416">
        <v>384.2</v>
      </c>
      <c r="D1416">
        <v>525.13</v>
      </c>
      <c r="E1416">
        <v>3434.17</v>
      </c>
      <c r="F1416">
        <v>1572.03</v>
      </c>
      <c r="G1416">
        <v>24906.43</v>
      </c>
      <c r="H1416">
        <v>1879.63</v>
      </c>
      <c r="I1416">
        <v>3971.9</v>
      </c>
      <c r="J1416">
        <v>5.9329999999999998</v>
      </c>
      <c r="K1416">
        <v>6.9640000000000004</v>
      </c>
      <c r="L1416">
        <v>7.6719999999999997</v>
      </c>
      <c r="M1416">
        <v>8.0459999999999994</v>
      </c>
      <c r="N1416">
        <v>91.11</v>
      </c>
      <c r="O1416">
        <v>1.2278</v>
      </c>
      <c r="P1416">
        <v>131.4</v>
      </c>
      <c r="Q1416">
        <v>1.7124999999999999</v>
      </c>
      <c r="R1416">
        <v>0.78510000000000002</v>
      </c>
      <c r="S1416">
        <v>0.55810000000000004</v>
      </c>
      <c r="T1416">
        <v>1.4895</v>
      </c>
      <c r="U1416">
        <v>6.665</v>
      </c>
      <c r="V1416">
        <v>6.1959999999999997</v>
      </c>
      <c r="W1416">
        <v>25.79</v>
      </c>
      <c r="X1416">
        <v>2.7495000000000003</v>
      </c>
      <c r="Y1416">
        <v>2.8479999999999999</v>
      </c>
      <c r="Z1416">
        <v>3.0644999999999998</v>
      </c>
      <c r="AA1416">
        <v>62.68</v>
      </c>
      <c r="AB1416">
        <v>4.1050000000000004</v>
      </c>
      <c r="AC1416">
        <v>74.575000000000003</v>
      </c>
      <c r="AD1416">
        <v>165.5</v>
      </c>
      <c r="AE1416">
        <v>360.9</v>
      </c>
      <c r="AF1416">
        <v>23.12</v>
      </c>
      <c r="AG1416">
        <v>541.25</v>
      </c>
      <c r="AH1416">
        <v>250.5</v>
      </c>
      <c r="AI1416">
        <v>8.69</v>
      </c>
      <c r="AJ1416">
        <v>364.75</v>
      </c>
      <c r="AK1416">
        <f>IF(ISNUMBER(VLOOKUP($A1416,'[1]F-F_Research_Data_Factors_weekl'!$G$6:$J$4822,2,0)),VLOOKUP($A1416,'[1]F-F_Research_Data_Factors_weekl'!$G$6:$J$4822,2,0),AK1417)</f>
        <v>3714.7770997568432</v>
      </c>
      <c r="AL1416">
        <f>IF(ISNUMBER(VLOOKUP($A1416,'[1]F-F_Research_Data_Factors_weekl'!$G$6:$J$4822,3,0)),VLOOKUP($A1416,'[1]F-F_Research_Data_Factors_weekl'!$G$6:$J$4822,3,0),AL1417)</f>
        <v>276.96385138218574</v>
      </c>
      <c r="AM1416">
        <f>IF(ISNUMBER(VLOOKUP($A1416,'[1]F-F_Research_Data_Factors_weekl'!$G$6:$J$4822,4,0)),VLOOKUP($A1416,'[1]F-F_Research_Data_Factors_weekl'!$G$6:$J$4822,4,0),AM1417)</f>
        <v>1703.6567622085154</v>
      </c>
    </row>
    <row r="1417" spans="1:39" x14ac:dyDescent="0.25">
      <c r="A1417" s="14">
        <v>33529</v>
      </c>
      <c r="B1417">
        <v>3077.15</v>
      </c>
      <c r="C1417">
        <v>392.5</v>
      </c>
      <c r="D1417">
        <v>538.9</v>
      </c>
      <c r="E1417">
        <v>3482.34</v>
      </c>
      <c r="F1417">
        <v>1563.25</v>
      </c>
      <c r="G1417">
        <v>24894.82</v>
      </c>
      <c r="H1417">
        <v>1881.7</v>
      </c>
      <c r="I1417">
        <v>4015.91</v>
      </c>
      <c r="J1417">
        <v>5.907</v>
      </c>
      <c r="K1417">
        <v>6.859</v>
      </c>
      <c r="L1417">
        <v>7.5060000000000002</v>
      </c>
      <c r="M1417">
        <v>7.9550000000000001</v>
      </c>
      <c r="N1417">
        <v>90.43</v>
      </c>
      <c r="O1417">
        <v>1.2325999999999999</v>
      </c>
      <c r="P1417">
        <v>129.77000000000001</v>
      </c>
      <c r="Q1417">
        <v>1.7271999999999998</v>
      </c>
      <c r="R1417">
        <v>0.79949999999999999</v>
      </c>
      <c r="S1417">
        <v>0.56599999999999995</v>
      </c>
      <c r="T1417">
        <v>1.4764999999999999</v>
      </c>
      <c r="U1417">
        <v>6.6225000000000005</v>
      </c>
      <c r="V1417">
        <v>6.1604999999999999</v>
      </c>
      <c r="W1417">
        <v>25.8</v>
      </c>
      <c r="X1417">
        <v>2.7484999999999999</v>
      </c>
      <c r="Y1417">
        <v>2.835</v>
      </c>
      <c r="Z1417">
        <v>3.06</v>
      </c>
      <c r="AA1417">
        <v>63.15</v>
      </c>
      <c r="AB1417">
        <v>4.16</v>
      </c>
      <c r="AC1417">
        <v>76.900000000000006</v>
      </c>
      <c r="AD1417">
        <v>165.1</v>
      </c>
      <c r="AE1417">
        <v>362.2</v>
      </c>
      <c r="AF1417">
        <v>24.14</v>
      </c>
      <c r="AG1417">
        <v>552.5</v>
      </c>
      <c r="AH1417">
        <v>251.25</v>
      </c>
      <c r="AI1417">
        <v>8.65</v>
      </c>
      <c r="AJ1417">
        <v>357</v>
      </c>
      <c r="AK1417">
        <f>IF(ISNUMBER(VLOOKUP($A1417,'[1]F-F_Research_Data_Factors_weekl'!$G$6:$J$4822,2,0)),VLOOKUP($A1417,'[1]F-F_Research_Data_Factors_weekl'!$G$6:$J$4822,2,0),AK1418)</f>
        <v>3797.9522541221177</v>
      </c>
      <c r="AL1417">
        <f>IF(ISNUMBER(VLOOKUP($A1417,'[1]F-F_Research_Data_Factors_weekl'!$G$6:$J$4822,3,0)),VLOOKUP($A1417,'[1]F-F_Research_Data_Factors_weekl'!$G$6:$J$4822,3,0),AL1418)</f>
        <v>276.02536514070732</v>
      </c>
      <c r="AM1417">
        <f>IF(ISNUMBER(VLOOKUP($A1417,'[1]F-F_Research_Data_Factors_weekl'!$G$6:$J$4822,4,0)),VLOOKUP($A1417,'[1]F-F_Research_Data_Factors_weekl'!$G$6:$J$4822,4,0),AM1418)</f>
        <v>1699.4082416045042</v>
      </c>
    </row>
    <row r="1418" spans="1:39" x14ac:dyDescent="0.25">
      <c r="A1418" s="14">
        <v>33522</v>
      </c>
      <c r="B1418">
        <v>2983.68</v>
      </c>
      <c r="C1418">
        <v>381.45</v>
      </c>
      <c r="D1418">
        <v>518.77</v>
      </c>
      <c r="E1418">
        <v>3375.43</v>
      </c>
      <c r="F1418">
        <v>1568.42</v>
      </c>
      <c r="G1418">
        <v>24157.72</v>
      </c>
      <c r="H1418">
        <v>1853.33</v>
      </c>
      <c r="I1418">
        <v>4017.98</v>
      </c>
      <c r="J1418">
        <v>5.875</v>
      </c>
      <c r="K1418">
        <v>6.8029999999999999</v>
      </c>
      <c r="L1418">
        <v>7.45</v>
      </c>
      <c r="M1418">
        <v>7.867</v>
      </c>
      <c r="N1418">
        <v>90.5</v>
      </c>
      <c r="O1418">
        <v>1.2335</v>
      </c>
      <c r="P1418">
        <v>129.72999999999999</v>
      </c>
      <c r="Q1418">
        <v>1.724</v>
      </c>
      <c r="R1418">
        <v>0.79669999999999996</v>
      </c>
      <c r="S1418">
        <v>0.56620000000000004</v>
      </c>
      <c r="T1418">
        <v>1.482</v>
      </c>
      <c r="U1418">
        <v>6.63</v>
      </c>
      <c r="V1418">
        <v>6.173</v>
      </c>
      <c r="W1418">
        <v>25.8</v>
      </c>
      <c r="X1418">
        <v>2.7454999999999998</v>
      </c>
      <c r="Y1418">
        <v>2.8250000000000002</v>
      </c>
      <c r="Z1418">
        <v>3.0585</v>
      </c>
      <c r="AA1418">
        <v>64.52</v>
      </c>
      <c r="AB1418">
        <v>4.1470000000000002</v>
      </c>
      <c r="AC1418">
        <v>73.174999999999997</v>
      </c>
      <c r="AD1418">
        <v>161.6</v>
      </c>
      <c r="AE1418">
        <v>359.9</v>
      </c>
      <c r="AF1418">
        <v>23.09</v>
      </c>
      <c r="AG1418">
        <v>545.5</v>
      </c>
      <c r="AH1418">
        <v>249</v>
      </c>
      <c r="AI1418">
        <v>8.48</v>
      </c>
      <c r="AJ1418">
        <v>347</v>
      </c>
      <c r="AK1418">
        <f>IF(ISNUMBER(VLOOKUP($A1418,'[1]F-F_Research_Data_Factors_weekl'!$G$6:$J$4822,2,0)),VLOOKUP($A1418,'[1]F-F_Research_Data_Factors_weekl'!$G$6:$J$4822,2,0),AK1419)</f>
        <v>3687.6903137412542</v>
      </c>
      <c r="AL1418">
        <f>IF(ISNUMBER(VLOOKUP($A1418,'[1]F-F_Research_Data_Factors_weekl'!$G$6:$J$4822,3,0)),VLOOKUP($A1418,'[1]F-F_Research_Data_Factors_weekl'!$G$6:$J$4822,3,0),AL1419)</f>
        <v>274.62477876898549</v>
      </c>
      <c r="AM1418">
        <f>IF(ISNUMBER(VLOOKUP($A1418,'[1]F-F_Research_Data_Factors_weekl'!$G$6:$J$4822,4,0)),VLOOKUP($A1418,'[1]F-F_Research_Data_Factors_weekl'!$G$6:$J$4822,4,0),AM1419)</f>
        <v>1704.521807025581</v>
      </c>
    </row>
    <row r="1419" spans="1:39" x14ac:dyDescent="0.25">
      <c r="A1419" s="14">
        <v>33515</v>
      </c>
      <c r="B1419">
        <v>2961.76</v>
      </c>
      <c r="C1419">
        <v>381.24</v>
      </c>
      <c r="D1419">
        <v>520.4</v>
      </c>
      <c r="E1419">
        <v>3378.87</v>
      </c>
      <c r="F1419">
        <v>1601.73</v>
      </c>
      <c r="G1419">
        <v>24596.9</v>
      </c>
      <c r="H1419">
        <v>1883.32</v>
      </c>
      <c r="I1419">
        <v>4067.69</v>
      </c>
      <c r="J1419">
        <v>5.8789999999999996</v>
      </c>
      <c r="K1419">
        <v>6.7859999999999996</v>
      </c>
      <c r="L1419">
        <v>7.3849999999999998</v>
      </c>
      <c r="M1419">
        <v>7.7830000000000004</v>
      </c>
      <c r="N1419">
        <v>90.06</v>
      </c>
      <c r="O1419">
        <v>1.2458</v>
      </c>
      <c r="P1419">
        <v>130.03</v>
      </c>
      <c r="Q1419">
        <v>1.7356</v>
      </c>
      <c r="R1419">
        <v>0.79149999999999998</v>
      </c>
      <c r="S1419">
        <v>0.56679999999999997</v>
      </c>
      <c r="T1419">
        <v>1.4685000000000001</v>
      </c>
      <c r="U1419">
        <v>6.5545</v>
      </c>
      <c r="V1419">
        <v>6.109</v>
      </c>
      <c r="W1419">
        <v>25.76</v>
      </c>
      <c r="X1419">
        <v>2.7364999999999999</v>
      </c>
      <c r="Y1419">
        <v>2.8040000000000003</v>
      </c>
      <c r="Z1419">
        <v>3.0554999999999999</v>
      </c>
      <c r="AA1419">
        <v>63.68</v>
      </c>
      <c r="AB1419">
        <v>4.17</v>
      </c>
      <c r="AC1419">
        <v>73.275000000000006</v>
      </c>
      <c r="AD1419">
        <v>124.8</v>
      </c>
      <c r="AE1419">
        <v>359</v>
      </c>
      <c r="AF1419">
        <v>22.61</v>
      </c>
      <c r="AG1419">
        <v>581.75</v>
      </c>
      <c r="AH1419">
        <v>253.75</v>
      </c>
      <c r="AI1419">
        <v>8.66</v>
      </c>
      <c r="AJ1419">
        <v>344</v>
      </c>
      <c r="AK1419">
        <f>IF(ISNUMBER(VLOOKUP($A1419,'[1]F-F_Research_Data_Factors_weekl'!$G$6:$J$4822,2,0)),VLOOKUP($A1419,'[1]F-F_Research_Data_Factors_weekl'!$G$6:$J$4822,2,0),AK1420)</f>
        <v>3698.0448392912699</v>
      </c>
      <c r="AL1419">
        <f>IF(ISNUMBER(VLOOKUP($A1419,'[1]F-F_Research_Data_Factors_weekl'!$G$6:$J$4822,3,0)),VLOOKUP($A1419,'[1]F-F_Research_Data_Factors_weekl'!$G$6:$J$4822,3,0),AL1420)</f>
        <v>276.0325447471962</v>
      </c>
      <c r="AM1419">
        <f>IF(ISNUMBER(VLOOKUP($A1419,'[1]F-F_Research_Data_Factors_weekl'!$G$6:$J$4822,4,0)),VLOOKUP($A1419,'[1]F-F_Research_Data_Factors_weekl'!$G$6:$J$4822,4,0),AM1420)</f>
        <v>1702.9891168204429</v>
      </c>
    </row>
    <row r="1420" spans="1:39" x14ac:dyDescent="0.25">
      <c r="A1420" s="14">
        <v>33508</v>
      </c>
      <c r="B1420">
        <v>3006.04</v>
      </c>
      <c r="C1420">
        <v>385.9</v>
      </c>
      <c r="D1420">
        <v>524.48</v>
      </c>
      <c r="E1420">
        <v>3381.8</v>
      </c>
      <c r="F1420">
        <v>1608.14</v>
      </c>
      <c r="G1420">
        <v>23969.47</v>
      </c>
      <c r="H1420">
        <v>1829.1</v>
      </c>
      <c r="I1420">
        <v>3938.72</v>
      </c>
      <c r="J1420">
        <v>6.0069999999999997</v>
      </c>
      <c r="K1420">
        <v>6.9480000000000004</v>
      </c>
      <c r="L1420">
        <v>7.4809999999999999</v>
      </c>
      <c r="M1420">
        <v>7.8209999999999997</v>
      </c>
      <c r="N1420">
        <v>90.07</v>
      </c>
      <c r="O1420">
        <v>1.2416</v>
      </c>
      <c r="P1420">
        <v>133.4</v>
      </c>
      <c r="Q1420">
        <v>1.7437</v>
      </c>
      <c r="R1420">
        <v>0.7964</v>
      </c>
      <c r="S1420">
        <v>0.56999999999999995</v>
      </c>
      <c r="T1420">
        <v>1.4595</v>
      </c>
      <c r="U1420">
        <v>6.5625</v>
      </c>
      <c r="V1420">
        <v>6.1210000000000004</v>
      </c>
      <c r="W1420">
        <v>25.8</v>
      </c>
      <c r="X1420">
        <v>2.7509999999999999</v>
      </c>
      <c r="Y1420">
        <v>2.8252000000000002</v>
      </c>
      <c r="Z1420">
        <v>3.0585</v>
      </c>
      <c r="AA1420">
        <v>62.65</v>
      </c>
      <c r="AB1420">
        <v>4.12</v>
      </c>
      <c r="AC1420">
        <v>75</v>
      </c>
      <c r="AD1420">
        <v>124.1</v>
      </c>
      <c r="AE1420">
        <v>349.1</v>
      </c>
      <c r="AF1420">
        <v>22.32</v>
      </c>
      <c r="AG1420">
        <v>585.25</v>
      </c>
      <c r="AH1420">
        <v>246.25</v>
      </c>
      <c r="AI1420">
        <v>9.59</v>
      </c>
      <c r="AJ1420">
        <v>331.5</v>
      </c>
      <c r="AK1420">
        <f>IF(ISNUMBER(VLOOKUP($A1420,'[1]F-F_Research_Data_Factors_weekl'!$G$6:$J$4822,2,0)),VLOOKUP($A1420,'[1]F-F_Research_Data_Factors_weekl'!$G$6:$J$4822,2,0),AK1421)</f>
        <v>3737.6640785236204</v>
      </c>
      <c r="AL1420">
        <f>IF(ISNUMBER(VLOOKUP($A1420,'[1]F-F_Research_Data_Factors_weekl'!$G$6:$J$4822,3,0)),VLOOKUP($A1420,'[1]F-F_Research_Data_Factors_weekl'!$G$6:$J$4822,3,0),AL1421)</f>
        <v>274.71391794107905</v>
      </c>
      <c r="AM1420">
        <f>IF(ISNUMBER(VLOOKUP($A1420,'[1]F-F_Research_Data_Factors_weekl'!$G$6:$J$4822,4,0)),VLOOKUP($A1420,'[1]F-F_Research_Data_Factors_weekl'!$G$6:$J$4822,4,0),AM1421)</f>
        <v>1702.8188349369491</v>
      </c>
    </row>
    <row r="1421" spans="1:39" x14ac:dyDescent="0.25">
      <c r="A1421" s="14">
        <v>33501</v>
      </c>
      <c r="B1421">
        <v>3019.23</v>
      </c>
      <c r="C1421">
        <v>387.92</v>
      </c>
      <c r="D1421">
        <v>527.19000000000005</v>
      </c>
      <c r="E1421">
        <v>3407.1</v>
      </c>
      <c r="F1421">
        <v>1616.07</v>
      </c>
      <c r="G1421">
        <v>23192.74</v>
      </c>
      <c r="H1421">
        <v>1788.02</v>
      </c>
      <c r="I1421">
        <v>3910.34</v>
      </c>
      <c r="J1421">
        <v>6.1470000000000002</v>
      </c>
      <c r="K1421">
        <v>7.07</v>
      </c>
      <c r="L1421">
        <v>7.5709999999999997</v>
      </c>
      <c r="M1421">
        <v>7.8920000000000003</v>
      </c>
      <c r="N1421">
        <v>90.77</v>
      </c>
      <c r="O1421">
        <v>1.2346999999999999</v>
      </c>
      <c r="P1421">
        <v>134.37</v>
      </c>
      <c r="Q1421">
        <v>1.7309999999999999</v>
      </c>
      <c r="R1421">
        <v>0.79779999999999995</v>
      </c>
      <c r="S1421">
        <v>0.58450000000000002</v>
      </c>
      <c r="T1421">
        <v>1.4724999999999999</v>
      </c>
      <c r="U1421">
        <v>6.6044999999999998</v>
      </c>
      <c r="V1421">
        <v>6.15</v>
      </c>
      <c r="W1421">
        <v>25.89</v>
      </c>
      <c r="X1421">
        <v>2.7515000000000001</v>
      </c>
      <c r="Y1421">
        <v>2.8340000000000001</v>
      </c>
      <c r="Z1421">
        <v>3.0525000000000002</v>
      </c>
      <c r="AA1421">
        <v>66.069999999999993</v>
      </c>
      <c r="AB1421">
        <v>4.0869999999999997</v>
      </c>
      <c r="AC1421">
        <v>73.375</v>
      </c>
      <c r="AD1421">
        <v>122.5</v>
      </c>
      <c r="AE1421">
        <v>348.9</v>
      </c>
      <c r="AF1421">
        <v>21.97</v>
      </c>
      <c r="AG1421">
        <v>599</v>
      </c>
      <c r="AH1421">
        <v>250</v>
      </c>
      <c r="AI1421">
        <v>8.93</v>
      </c>
      <c r="AJ1421">
        <v>330.5</v>
      </c>
      <c r="AK1421">
        <f>IF(ISNUMBER(VLOOKUP($A1421,'[1]F-F_Research_Data_Factors_weekl'!$G$6:$J$4822,2,0)),VLOOKUP($A1421,'[1]F-F_Research_Data_Factors_weekl'!$G$6:$J$4822,2,0),AK1422)</f>
        <v>3754.5595967088097</v>
      </c>
      <c r="AL1421">
        <f>IF(ISNUMBER(VLOOKUP($A1421,'[1]F-F_Research_Data_Factors_weekl'!$G$6:$J$4822,3,0)),VLOOKUP($A1421,'[1]F-F_Research_Data_Factors_weekl'!$G$6:$J$4822,3,0),AL1422)</f>
        <v>275.23686799026052</v>
      </c>
      <c r="AM1421">
        <f>IF(ISNUMBER(VLOOKUP($A1421,'[1]F-F_Research_Data_Factors_weekl'!$G$6:$J$4822,4,0)),VLOOKUP($A1421,'[1]F-F_Research_Data_Factors_weekl'!$G$6:$J$4822,4,0),AM1422)</f>
        <v>1695.3592542183883</v>
      </c>
    </row>
    <row r="1422" spans="1:39" x14ac:dyDescent="0.25">
      <c r="A1422" s="14">
        <v>33494</v>
      </c>
      <c r="B1422">
        <v>2985.69</v>
      </c>
      <c r="C1422">
        <v>383.59</v>
      </c>
      <c r="D1422">
        <v>516.71</v>
      </c>
      <c r="E1422">
        <v>3421.14</v>
      </c>
      <c r="F1422">
        <v>1637.62</v>
      </c>
      <c r="G1422">
        <v>23134.43</v>
      </c>
      <c r="H1422">
        <v>1786.84</v>
      </c>
      <c r="I1422">
        <v>3974.12</v>
      </c>
      <c r="J1422">
        <v>6.141</v>
      </c>
      <c r="K1422">
        <v>7.101</v>
      </c>
      <c r="L1422">
        <v>7.641</v>
      </c>
      <c r="M1422">
        <v>7.9399999999999995</v>
      </c>
      <c r="N1422">
        <v>90.95</v>
      </c>
      <c r="O1422">
        <v>1.2419</v>
      </c>
      <c r="P1422">
        <v>133.97999999999999</v>
      </c>
      <c r="Q1422">
        <v>1.7295</v>
      </c>
      <c r="R1422">
        <v>0.79610000000000003</v>
      </c>
      <c r="S1422">
        <v>0.5877</v>
      </c>
      <c r="T1422">
        <v>1.476</v>
      </c>
      <c r="U1422">
        <v>6.6020000000000003</v>
      </c>
      <c r="V1422">
        <v>6.1319999999999997</v>
      </c>
      <c r="W1422">
        <v>25.78</v>
      </c>
      <c r="X1422">
        <v>2.7565</v>
      </c>
      <c r="Y1422">
        <v>2.8254000000000001</v>
      </c>
      <c r="Z1422">
        <v>3.048</v>
      </c>
      <c r="AA1422">
        <v>63.55</v>
      </c>
      <c r="AB1422">
        <v>3.99</v>
      </c>
      <c r="AC1422">
        <v>71.650000000000006</v>
      </c>
      <c r="AD1422">
        <v>118.7</v>
      </c>
      <c r="AE1422">
        <v>345.2</v>
      </c>
      <c r="AF1422">
        <v>21.68</v>
      </c>
      <c r="AG1422">
        <v>592</v>
      </c>
      <c r="AH1422">
        <v>250.5</v>
      </c>
      <c r="AI1422">
        <v>8.91</v>
      </c>
      <c r="AJ1422">
        <v>323</v>
      </c>
      <c r="AK1422">
        <f>IF(ISNUMBER(VLOOKUP($A1422,'[1]F-F_Research_Data_Factors_weekl'!$G$6:$J$4822,2,0)),VLOOKUP($A1422,'[1]F-F_Research_Data_Factors_weekl'!$G$6:$J$4822,2,0),AK1423)</f>
        <v>3706.3766996138302</v>
      </c>
      <c r="AL1422">
        <f>IF(ISNUMBER(VLOOKUP($A1422,'[1]F-F_Research_Data_Factors_weekl'!$G$6:$J$4822,3,0)),VLOOKUP($A1422,'[1]F-F_Research_Data_Factors_weekl'!$G$6:$J$4822,3,0),AL1423)</f>
        <v>274.71490966190288</v>
      </c>
      <c r="AM1422">
        <f>IF(ISNUMBER(VLOOKUP($A1422,'[1]F-F_Research_Data_Factors_weekl'!$G$6:$J$4822,4,0)),VLOOKUP($A1422,'[1]F-F_Research_Data_Factors_weekl'!$G$6:$J$4822,4,0),AM1423)</f>
        <v>1713.3494231615848</v>
      </c>
    </row>
    <row r="1423" spans="1:39" x14ac:dyDescent="0.25">
      <c r="A1423" s="14">
        <v>33487</v>
      </c>
      <c r="B1423">
        <v>3011.63</v>
      </c>
      <c r="C1423">
        <v>389.1</v>
      </c>
      <c r="D1423">
        <v>516.94000000000005</v>
      </c>
      <c r="E1423">
        <v>3488.3</v>
      </c>
      <c r="F1423">
        <v>1646.18</v>
      </c>
      <c r="G1423">
        <v>22692.6</v>
      </c>
      <c r="H1423">
        <v>1763.36</v>
      </c>
      <c r="I1423">
        <v>3970.91</v>
      </c>
      <c r="J1423">
        <v>6.2379999999999995</v>
      </c>
      <c r="K1423">
        <v>7.2309999999999999</v>
      </c>
      <c r="L1423">
        <v>7.7549999999999999</v>
      </c>
      <c r="M1423">
        <v>8.0150000000000006</v>
      </c>
      <c r="N1423">
        <v>92.12</v>
      </c>
      <c r="O1423">
        <v>1.2037</v>
      </c>
      <c r="P1423">
        <v>136.15</v>
      </c>
      <c r="Q1423">
        <v>1.7185000000000001</v>
      </c>
      <c r="R1423">
        <v>0.78920000000000001</v>
      </c>
      <c r="S1423">
        <v>0.58169999999999999</v>
      </c>
      <c r="T1423">
        <v>1.5225</v>
      </c>
      <c r="U1423">
        <v>6.77</v>
      </c>
      <c r="V1423">
        <v>6.29</v>
      </c>
      <c r="W1423">
        <v>25.79</v>
      </c>
      <c r="X1423">
        <v>2.7749999999999999</v>
      </c>
      <c r="Y1423">
        <v>2.8574999999999999</v>
      </c>
      <c r="Z1423">
        <v>3.048</v>
      </c>
      <c r="AA1423">
        <v>65.569999999999993</v>
      </c>
      <c r="AB1423">
        <v>3.9689999999999999</v>
      </c>
      <c r="AC1423">
        <v>72.125</v>
      </c>
      <c r="AD1423">
        <v>118.9</v>
      </c>
      <c r="AE1423">
        <v>350.2</v>
      </c>
      <c r="AF1423">
        <v>21.57</v>
      </c>
      <c r="AG1423">
        <v>574.75</v>
      </c>
      <c r="AH1423">
        <v>245</v>
      </c>
      <c r="AI1423">
        <v>9.1999999999999993</v>
      </c>
      <c r="AJ1423">
        <v>313</v>
      </c>
      <c r="AK1423">
        <f>IF(ISNUMBER(VLOOKUP($A1423,'[1]F-F_Research_Data_Factors_weekl'!$G$6:$J$4822,2,0)),VLOOKUP($A1423,'[1]F-F_Research_Data_Factors_weekl'!$G$6:$J$4822,2,0),AK1424)</f>
        <v>3754.0531749355114</v>
      </c>
      <c r="AL1423">
        <f>IF(ISNUMBER(VLOOKUP($A1423,'[1]F-F_Research_Data_Factors_weekl'!$G$6:$J$4822,3,0)),VLOOKUP($A1423,'[1]F-F_Research_Data_Factors_weekl'!$G$6:$J$4822,3,0),AL1424)</f>
        <v>272.26452890178683</v>
      </c>
      <c r="AM1423">
        <f>IF(ISNUMBER(VLOOKUP($A1423,'[1]F-F_Research_Data_Factors_weekl'!$G$6:$J$4822,4,0)),VLOOKUP($A1423,'[1]F-F_Research_Data_Factors_weekl'!$G$6:$J$4822,4,0),AM1424)</f>
        <v>1723.1715007156643</v>
      </c>
    </row>
    <row r="1424" spans="1:39" x14ac:dyDescent="0.25">
      <c r="A1424" s="14">
        <v>33480</v>
      </c>
      <c r="B1424">
        <v>3043.6</v>
      </c>
      <c r="C1424">
        <v>395.43</v>
      </c>
      <c r="D1424">
        <v>525.67999999999995</v>
      </c>
      <c r="E1424">
        <v>3517.89</v>
      </c>
      <c r="F1424">
        <v>1650.5</v>
      </c>
      <c r="G1424">
        <v>22335.87</v>
      </c>
      <c r="H1424">
        <v>1732.1</v>
      </c>
      <c r="I1424">
        <v>3998.26</v>
      </c>
      <c r="J1424">
        <v>6.3330000000000002</v>
      </c>
      <c r="K1424">
        <v>7.3380000000000001</v>
      </c>
      <c r="L1424">
        <v>7.8159999999999998</v>
      </c>
      <c r="M1424">
        <v>8.06</v>
      </c>
      <c r="N1424">
        <v>93.49</v>
      </c>
      <c r="O1424">
        <v>1.1945999999999999</v>
      </c>
      <c r="P1424">
        <v>136.85</v>
      </c>
      <c r="Q1424">
        <v>1.6815</v>
      </c>
      <c r="R1424">
        <v>0.78480000000000005</v>
      </c>
      <c r="S1424">
        <v>0.57399999999999995</v>
      </c>
      <c r="T1424">
        <v>1.5285</v>
      </c>
      <c r="U1424">
        <v>6.83</v>
      </c>
      <c r="V1424">
        <v>6.3440000000000003</v>
      </c>
      <c r="W1424">
        <v>25.74</v>
      </c>
      <c r="X1424">
        <v>2.7835000000000001</v>
      </c>
      <c r="Y1424">
        <v>2.8740000000000001</v>
      </c>
      <c r="Z1424">
        <v>3.0470000000000002</v>
      </c>
      <c r="AA1424">
        <v>65.5</v>
      </c>
      <c r="AB1424">
        <v>3.8069999999999999</v>
      </c>
      <c r="AC1424">
        <v>70.05</v>
      </c>
      <c r="AD1424">
        <v>119.5</v>
      </c>
      <c r="AE1424">
        <v>349.6</v>
      </c>
      <c r="AF1424">
        <v>22.26</v>
      </c>
      <c r="AG1424">
        <v>579.25</v>
      </c>
      <c r="AH1424">
        <v>249</v>
      </c>
      <c r="AI1424">
        <v>8.83</v>
      </c>
      <c r="AJ1424">
        <v>310.5</v>
      </c>
      <c r="AK1424">
        <f>IF(ISNUMBER(VLOOKUP($A1424,'[1]F-F_Research_Data_Factors_weekl'!$G$6:$J$4822,2,0)),VLOOKUP($A1424,'[1]F-F_Research_Data_Factors_weekl'!$G$6:$J$4822,2,0),AK1425)</f>
        <v>3818.9757629048945</v>
      </c>
      <c r="AL1424">
        <f>IF(ISNUMBER(VLOOKUP($A1424,'[1]F-F_Research_Data_Factors_weekl'!$G$6:$J$4822,3,0)),VLOOKUP($A1424,'[1]F-F_Research_Data_Factors_weekl'!$G$6:$J$4822,3,0),AL1425)</f>
        <v>270.6945007971633</v>
      </c>
      <c r="AM1424">
        <f>IF(ISNUMBER(VLOOKUP($A1424,'[1]F-F_Research_Data_Factors_weekl'!$G$6:$J$4822,4,0)),VLOOKUP($A1424,'[1]F-F_Research_Data_Factors_weekl'!$G$6:$J$4822,4,0),AM1425)</f>
        <v>1720.4188305867253</v>
      </c>
    </row>
    <row r="1425" spans="1:39" x14ac:dyDescent="0.25">
      <c r="A1425" s="14">
        <v>33473</v>
      </c>
      <c r="B1425">
        <v>3040.25</v>
      </c>
      <c r="C1425">
        <v>394.17</v>
      </c>
      <c r="D1425">
        <v>521.05999999999995</v>
      </c>
      <c r="E1425">
        <v>3532.06</v>
      </c>
      <c r="F1425">
        <v>1627.24</v>
      </c>
      <c r="G1425">
        <v>22065.34</v>
      </c>
      <c r="H1425">
        <v>1723.24</v>
      </c>
      <c r="I1425">
        <v>4021.02</v>
      </c>
      <c r="J1425">
        <v>6.399</v>
      </c>
      <c r="K1425">
        <v>7.367</v>
      </c>
      <c r="L1425">
        <v>7.87</v>
      </c>
      <c r="M1425">
        <v>8.125</v>
      </c>
      <c r="N1425">
        <v>93.58</v>
      </c>
      <c r="O1425">
        <v>1.1950000000000001</v>
      </c>
      <c r="P1425">
        <v>137.1</v>
      </c>
      <c r="Q1425">
        <v>1.6743000000000001</v>
      </c>
      <c r="R1425">
        <v>0.78720000000000001</v>
      </c>
      <c r="S1425">
        <v>0.57389999999999997</v>
      </c>
      <c r="T1425">
        <v>1.532</v>
      </c>
      <c r="U1425">
        <v>6.8469999999999995</v>
      </c>
      <c r="V1425">
        <v>6.3624999999999998</v>
      </c>
      <c r="W1425">
        <v>25.95</v>
      </c>
      <c r="X1425">
        <v>2.782</v>
      </c>
      <c r="Y1425">
        <v>2.8797000000000001</v>
      </c>
      <c r="Z1425">
        <v>3.0428000000000002</v>
      </c>
      <c r="AA1425">
        <v>64.2</v>
      </c>
      <c r="AB1425">
        <v>3.94</v>
      </c>
      <c r="AC1425">
        <v>72.224999999999994</v>
      </c>
      <c r="AD1425">
        <v>119.15</v>
      </c>
      <c r="AE1425">
        <v>353.4</v>
      </c>
      <c r="AF1425">
        <v>21.81</v>
      </c>
      <c r="AG1425">
        <v>567.75</v>
      </c>
      <c r="AH1425">
        <v>249.5</v>
      </c>
      <c r="AI1425">
        <v>8.6199999999999992</v>
      </c>
      <c r="AJ1425">
        <v>299.5</v>
      </c>
      <c r="AK1425">
        <f>IF(ISNUMBER(VLOOKUP($A1425,'[1]F-F_Research_Data_Factors_weekl'!$G$6:$J$4822,2,0)),VLOOKUP($A1425,'[1]F-F_Research_Data_Factors_weekl'!$G$6:$J$4822,2,0),AK1426)</f>
        <v>3800.7322481139477</v>
      </c>
      <c r="AL1425">
        <f>IF(ISNUMBER(VLOOKUP($A1425,'[1]F-F_Research_Data_Factors_weekl'!$G$6:$J$4822,3,0)),VLOOKUP($A1425,'[1]F-F_Research_Data_Factors_weekl'!$G$6:$J$4822,3,0),AL1426)</f>
        <v>268.12054357880675</v>
      </c>
      <c r="AM1425">
        <f>IF(ISNUMBER(VLOOKUP($A1425,'[1]F-F_Research_Data_Factors_weekl'!$G$6:$J$4822,4,0)),VLOOKUP($A1425,'[1]F-F_Research_Data_Factors_weekl'!$G$6:$J$4822,4,0),AM1426)</f>
        <v>1732.5466571870345</v>
      </c>
    </row>
    <row r="1426" spans="1:39" x14ac:dyDescent="0.25">
      <c r="A1426" s="14">
        <v>33466</v>
      </c>
      <c r="B1426">
        <v>2968.02</v>
      </c>
      <c r="C1426">
        <v>385.58</v>
      </c>
      <c r="D1426">
        <v>512.47</v>
      </c>
      <c r="E1426">
        <v>3527.54</v>
      </c>
      <c r="F1426">
        <v>1653.33</v>
      </c>
      <c r="G1426">
        <v>22814.37</v>
      </c>
      <c r="H1426">
        <v>1755.94</v>
      </c>
      <c r="I1426">
        <v>4063.28</v>
      </c>
      <c r="J1426">
        <v>6.2670000000000003</v>
      </c>
      <c r="K1426">
        <v>7.3049999999999997</v>
      </c>
      <c r="L1426">
        <v>7.8239999999999998</v>
      </c>
      <c r="M1426">
        <v>8.0879999999999992</v>
      </c>
      <c r="N1426">
        <v>94.38</v>
      </c>
      <c r="O1426">
        <v>1.1868000000000001</v>
      </c>
      <c r="P1426">
        <v>137.25</v>
      </c>
      <c r="Q1426">
        <v>1.6587000000000001</v>
      </c>
      <c r="R1426">
        <v>0.77949999999999997</v>
      </c>
      <c r="S1426">
        <v>0.57509999999999994</v>
      </c>
      <c r="T1426">
        <v>1.5405</v>
      </c>
      <c r="U1426">
        <v>6.8860000000000001</v>
      </c>
      <c r="V1426">
        <v>6.4030000000000005</v>
      </c>
      <c r="W1426">
        <v>25.99</v>
      </c>
      <c r="X1426">
        <v>2.7770000000000001</v>
      </c>
      <c r="Y1426">
        <v>2.8860000000000001</v>
      </c>
      <c r="Z1426">
        <v>3.0379999999999998</v>
      </c>
      <c r="AA1426">
        <v>64.12</v>
      </c>
      <c r="AB1426">
        <v>3.9950000000000001</v>
      </c>
      <c r="AC1426">
        <v>68.724999999999994</v>
      </c>
      <c r="AD1426">
        <v>117.3</v>
      </c>
      <c r="AE1426">
        <v>358</v>
      </c>
      <c r="AF1426">
        <v>21.3</v>
      </c>
      <c r="AG1426">
        <v>548</v>
      </c>
      <c r="AH1426">
        <v>247.5</v>
      </c>
      <c r="AI1426">
        <v>8.32</v>
      </c>
      <c r="AJ1426">
        <v>298</v>
      </c>
      <c r="AK1426">
        <f>IF(ISNUMBER(VLOOKUP($A1426,'[1]F-F_Research_Data_Factors_weekl'!$G$6:$J$4822,2,0)),VLOOKUP($A1426,'[1]F-F_Research_Data_Factors_weekl'!$G$6:$J$4822,2,0),AK1427)</f>
        <v>3731.6958744368658</v>
      </c>
      <c r="AL1426">
        <f>IF(ISNUMBER(VLOOKUP($A1426,'[1]F-F_Research_Data_Factors_weekl'!$G$6:$J$4822,3,0)),VLOOKUP($A1426,'[1]F-F_Research_Data_Factors_weekl'!$G$6:$J$4822,3,0),AL1427)</f>
        <v>269.6847149253739</v>
      </c>
      <c r="AM1426">
        <f>IF(ISNUMBER(VLOOKUP($A1426,'[1]F-F_Research_Data_Factors_weekl'!$G$6:$J$4822,4,0)),VLOOKUP($A1426,'[1]F-F_Research_Data_Factors_weekl'!$G$6:$J$4822,4,0),AM1427)</f>
        <v>1741.0779390885684</v>
      </c>
    </row>
    <row r="1427" spans="1:39" x14ac:dyDescent="0.25">
      <c r="A1427" s="14">
        <v>33459</v>
      </c>
      <c r="B1427">
        <v>2996.2</v>
      </c>
      <c r="C1427">
        <v>387.12</v>
      </c>
      <c r="D1427">
        <v>508.31</v>
      </c>
      <c r="E1427">
        <v>3502.77</v>
      </c>
      <c r="F1427">
        <v>1632.21</v>
      </c>
      <c r="G1427">
        <v>23434.62</v>
      </c>
      <c r="H1427">
        <v>1804.81</v>
      </c>
      <c r="I1427">
        <v>4024.01</v>
      </c>
      <c r="J1427">
        <v>6.4530000000000003</v>
      </c>
      <c r="K1427">
        <v>7.484</v>
      </c>
      <c r="L1427">
        <v>7.9729999999999999</v>
      </c>
      <c r="M1427">
        <v>8.2200000000000006</v>
      </c>
      <c r="N1427">
        <v>92.87</v>
      </c>
      <c r="O1427">
        <v>1.2101</v>
      </c>
      <c r="P1427">
        <v>136.9</v>
      </c>
      <c r="Q1427">
        <v>1.6949999999999998</v>
      </c>
      <c r="R1427">
        <v>0.78610000000000002</v>
      </c>
      <c r="S1427">
        <v>0.57330000000000003</v>
      </c>
      <c r="T1427">
        <v>1.5150000000000001</v>
      </c>
      <c r="U1427">
        <v>6.758</v>
      </c>
      <c r="V1427">
        <v>6.2794999999999996</v>
      </c>
      <c r="W1427">
        <v>25.57</v>
      </c>
      <c r="X1427">
        <v>2.7720000000000002</v>
      </c>
      <c r="Y1427">
        <v>2.8624999999999998</v>
      </c>
      <c r="Z1427">
        <v>3.0379999999999998</v>
      </c>
      <c r="AA1427">
        <v>67.150000000000006</v>
      </c>
      <c r="AB1427">
        <v>3.9750000000000001</v>
      </c>
      <c r="AC1427">
        <v>66.775000000000006</v>
      </c>
      <c r="AD1427">
        <v>116.7</v>
      </c>
      <c r="AE1427">
        <v>358.4</v>
      </c>
      <c r="AF1427">
        <v>21.62</v>
      </c>
      <c r="AG1427">
        <v>556</v>
      </c>
      <c r="AH1427">
        <v>250.75</v>
      </c>
      <c r="AI1427">
        <v>8.68</v>
      </c>
      <c r="AJ1427">
        <v>295.75</v>
      </c>
      <c r="AK1427">
        <f>IF(ISNUMBER(VLOOKUP($A1427,'[1]F-F_Research_Data_Factors_weekl'!$G$6:$J$4822,2,0)),VLOOKUP($A1427,'[1]F-F_Research_Data_Factors_weekl'!$G$6:$J$4822,2,0),AK1428)</f>
        <v>3739.1742228826311</v>
      </c>
      <c r="AL1427">
        <f>IF(ISNUMBER(VLOOKUP($A1427,'[1]F-F_Research_Data_Factors_weekl'!$G$6:$J$4822,3,0)),VLOOKUP($A1427,'[1]F-F_Research_Data_Factors_weekl'!$G$6:$J$4822,3,0),AL1428)</f>
        <v>268.20956233254486</v>
      </c>
      <c r="AM1427">
        <f>IF(ISNUMBER(VLOOKUP($A1427,'[1]F-F_Research_Data_Factors_weekl'!$G$6:$J$4822,4,0)),VLOOKUP($A1427,'[1]F-F_Research_Data_Factors_weekl'!$G$6:$J$4822,4,0),AM1428)</f>
        <v>1730.0059013201196</v>
      </c>
    </row>
    <row r="1428" spans="1:39" x14ac:dyDescent="0.25">
      <c r="A1428" s="14">
        <v>33452</v>
      </c>
      <c r="B1428">
        <v>3006.26</v>
      </c>
      <c r="C1428">
        <v>387.18</v>
      </c>
      <c r="D1428">
        <v>505.67</v>
      </c>
      <c r="E1428">
        <v>3522.71</v>
      </c>
      <c r="F1428">
        <v>1615.36</v>
      </c>
      <c r="G1428">
        <v>24027.97</v>
      </c>
      <c r="H1428">
        <v>1846.8</v>
      </c>
      <c r="I1428">
        <v>4059.4</v>
      </c>
      <c r="J1428">
        <v>6.6870000000000003</v>
      </c>
      <c r="K1428">
        <v>7.6260000000000003</v>
      </c>
      <c r="L1428">
        <v>8.0530000000000008</v>
      </c>
      <c r="M1428">
        <v>8.2439999999999998</v>
      </c>
      <c r="N1428">
        <v>93.33</v>
      </c>
      <c r="O1428">
        <v>1.1999</v>
      </c>
      <c r="P1428">
        <v>136.74</v>
      </c>
      <c r="Q1428">
        <v>1.6890000000000001</v>
      </c>
      <c r="R1428">
        <v>0.78029999999999999</v>
      </c>
      <c r="S1428">
        <v>0.57030000000000003</v>
      </c>
      <c r="T1428">
        <v>1.508</v>
      </c>
      <c r="U1428">
        <v>6.77</v>
      </c>
      <c r="V1428">
        <v>6.29</v>
      </c>
      <c r="W1428">
        <v>25.74</v>
      </c>
      <c r="X1428">
        <v>2.7890000000000001</v>
      </c>
      <c r="Y1428">
        <v>2.8769999999999998</v>
      </c>
      <c r="Z1428">
        <v>3.0345</v>
      </c>
      <c r="AA1428">
        <v>70.14</v>
      </c>
      <c r="AB1428">
        <v>3.9350000000000001</v>
      </c>
      <c r="AC1428">
        <v>69.900000000000006</v>
      </c>
      <c r="AD1428">
        <v>117.5</v>
      </c>
      <c r="AE1428">
        <v>355.6</v>
      </c>
      <c r="AF1428">
        <v>21.32</v>
      </c>
      <c r="AG1428">
        <v>637</v>
      </c>
      <c r="AH1428">
        <v>262.25</v>
      </c>
      <c r="AI1428">
        <v>9.59</v>
      </c>
      <c r="AJ1428">
        <v>298</v>
      </c>
      <c r="AK1428">
        <f>IF(ISNUMBER(VLOOKUP($A1428,'[1]F-F_Research_Data_Factors_weekl'!$G$6:$J$4822,2,0)),VLOOKUP($A1428,'[1]F-F_Research_Data_Factors_weekl'!$G$6:$J$4822,2,0),AK1429)</f>
        <v>3732.8284145778484</v>
      </c>
      <c r="AL1428">
        <f>IF(ISNUMBER(VLOOKUP($A1428,'[1]F-F_Research_Data_Factors_weekl'!$G$6:$J$4822,3,0)),VLOOKUP($A1428,'[1]F-F_Research_Data_Factors_weekl'!$G$6:$J$4822,3,0),AL1429)</f>
        <v>267.48734649700299</v>
      </c>
      <c r="AM1428">
        <f>IF(ISNUMBER(VLOOKUP($A1428,'[1]F-F_Research_Data_Factors_weekl'!$G$6:$J$4822,4,0)),VLOOKUP($A1428,'[1]F-F_Research_Data_Factors_weekl'!$G$6:$J$4822,4,0),AM1429)</f>
        <v>1729.8329180283167</v>
      </c>
    </row>
    <row r="1429" spans="1:39" x14ac:dyDescent="0.25">
      <c r="A1429" s="14">
        <v>33445</v>
      </c>
      <c r="B1429">
        <v>2972.5</v>
      </c>
      <c r="C1429">
        <v>380.93</v>
      </c>
      <c r="D1429">
        <v>492.69</v>
      </c>
      <c r="E1429">
        <v>3524.8</v>
      </c>
      <c r="F1429">
        <v>1605.64</v>
      </c>
      <c r="G1429">
        <v>23519.07</v>
      </c>
      <c r="H1429">
        <v>1833.6</v>
      </c>
      <c r="I1429">
        <v>4031.29</v>
      </c>
      <c r="J1429">
        <v>6.8410000000000002</v>
      </c>
      <c r="K1429">
        <v>7.8100000000000005</v>
      </c>
      <c r="L1429">
        <v>8.1969999999999992</v>
      </c>
      <c r="M1429">
        <v>8.3879999999999999</v>
      </c>
      <c r="N1429">
        <v>93.52</v>
      </c>
      <c r="O1429">
        <v>1.2031000000000001</v>
      </c>
      <c r="P1429">
        <v>137.9</v>
      </c>
      <c r="Q1429">
        <v>1.6879999999999999</v>
      </c>
      <c r="R1429">
        <v>0.77649999999999997</v>
      </c>
      <c r="S1429">
        <v>0.57099999999999995</v>
      </c>
      <c r="T1429">
        <v>1.5150000000000001</v>
      </c>
      <c r="U1429">
        <v>6.7880000000000003</v>
      </c>
      <c r="V1429">
        <v>6.3064999999999998</v>
      </c>
      <c r="W1429">
        <v>25.69</v>
      </c>
      <c r="X1429">
        <v>2.7869999999999999</v>
      </c>
      <c r="Y1429">
        <v>2.8631000000000002</v>
      </c>
      <c r="Z1429">
        <v>3.0310000000000001</v>
      </c>
      <c r="AA1429">
        <v>69.150000000000006</v>
      </c>
      <c r="AB1429">
        <v>4.0750000000000002</v>
      </c>
      <c r="AC1429">
        <v>71.974999999999994</v>
      </c>
      <c r="AD1429">
        <v>118.1</v>
      </c>
      <c r="AE1429">
        <v>366.3</v>
      </c>
      <c r="AF1429">
        <v>21.48</v>
      </c>
      <c r="AG1429">
        <v>562.5</v>
      </c>
      <c r="AH1429">
        <v>249.5</v>
      </c>
      <c r="AI1429">
        <v>9.33</v>
      </c>
      <c r="AJ1429">
        <v>287</v>
      </c>
      <c r="AK1429">
        <f>IF(ISNUMBER(VLOOKUP($A1429,'[1]F-F_Research_Data_Factors_weekl'!$G$6:$J$4822,2,0)),VLOOKUP($A1429,'[1]F-F_Research_Data_Factors_weekl'!$G$6:$J$4822,2,0),AK1430)</f>
        <v>3670.4310861139124</v>
      </c>
      <c r="AL1429">
        <f>IF(ISNUMBER(VLOOKUP($A1429,'[1]F-F_Research_Data_Factors_weekl'!$G$6:$J$4822,3,0)),VLOOKUP($A1429,'[1]F-F_Research_Data_Factors_weekl'!$G$6:$J$4822,3,0),AL1430)</f>
        <v>267.59438425070329</v>
      </c>
      <c r="AM1429">
        <f>IF(ISNUMBER(VLOOKUP($A1429,'[1]F-F_Research_Data_Factors_weekl'!$G$6:$J$4822,4,0)),VLOOKUP($A1429,'[1]F-F_Research_Data_Factors_weekl'!$G$6:$J$4822,4,0),AM1430)</f>
        <v>1754.7503733295971</v>
      </c>
    </row>
    <row r="1430" spans="1:39" x14ac:dyDescent="0.25">
      <c r="A1430" s="14">
        <v>33438</v>
      </c>
      <c r="B1430">
        <v>3016.32</v>
      </c>
      <c r="C1430">
        <v>384.22</v>
      </c>
      <c r="D1430">
        <v>497.55</v>
      </c>
      <c r="E1430">
        <v>3561.4</v>
      </c>
      <c r="F1430">
        <v>1623.99</v>
      </c>
      <c r="G1430">
        <v>22866.36</v>
      </c>
      <c r="H1430">
        <v>1794.84</v>
      </c>
      <c r="I1430">
        <v>4009.35</v>
      </c>
      <c r="J1430">
        <v>6.8309999999999995</v>
      </c>
      <c r="K1430">
        <v>7.9</v>
      </c>
      <c r="L1430">
        <v>8.2799999999999994</v>
      </c>
      <c r="M1430">
        <v>8.4740000000000002</v>
      </c>
      <c r="N1430">
        <v>93.48</v>
      </c>
      <c r="O1430">
        <v>1.1924999999999999</v>
      </c>
      <c r="P1430">
        <v>136.44999999999999</v>
      </c>
      <c r="Q1430">
        <v>1.6915</v>
      </c>
      <c r="R1430">
        <v>0.77800000000000002</v>
      </c>
      <c r="S1430">
        <v>0.5665</v>
      </c>
      <c r="T1430">
        <v>1.5150000000000001</v>
      </c>
      <c r="U1430">
        <v>6.8149999999999995</v>
      </c>
      <c r="V1430">
        <v>6.3280000000000003</v>
      </c>
      <c r="W1430">
        <v>25.87</v>
      </c>
      <c r="X1430">
        <v>2.782</v>
      </c>
      <c r="Y1430">
        <v>2.851</v>
      </c>
      <c r="Z1430">
        <v>3.0289999999999999</v>
      </c>
      <c r="AA1430">
        <v>70.13</v>
      </c>
      <c r="AB1430">
        <v>4.3860000000000001</v>
      </c>
      <c r="AC1430">
        <v>73.7</v>
      </c>
      <c r="AD1430">
        <v>119.95</v>
      </c>
      <c r="AE1430">
        <v>371.2</v>
      </c>
      <c r="AF1430">
        <v>22.16</v>
      </c>
      <c r="AG1430">
        <v>527</v>
      </c>
      <c r="AH1430">
        <v>233</v>
      </c>
      <c r="AI1430">
        <v>9.18</v>
      </c>
      <c r="AJ1430">
        <v>269</v>
      </c>
      <c r="AK1430">
        <f>IF(ISNUMBER(VLOOKUP($A1430,'[1]F-F_Research_Data_Factors_weekl'!$G$6:$J$4822,2,0)),VLOOKUP($A1430,'[1]F-F_Research_Data_Factors_weekl'!$G$6:$J$4822,2,0),AK1431)</f>
        <v>3707.131689843362</v>
      </c>
      <c r="AL1430">
        <f>IF(ISNUMBER(VLOOKUP($A1430,'[1]F-F_Research_Data_Factors_weekl'!$G$6:$J$4822,3,0)),VLOOKUP($A1430,'[1]F-F_Research_Data_Factors_weekl'!$G$6:$J$4822,3,0),AL1431)</f>
        <v>268.4803694699541</v>
      </c>
      <c r="AM1430">
        <f>IF(ISNUMBER(VLOOKUP($A1430,'[1]F-F_Research_Data_Factors_weekl'!$G$6:$J$4822,4,0)),VLOOKUP($A1430,'[1]F-F_Research_Data_Factors_weekl'!$G$6:$J$4822,4,0),AM1431)</f>
        <v>1745.8465558945347</v>
      </c>
    </row>
    <row r="1431" spans="1:39" x14ac:dyDescent="0.25">
      <c r="A1431" s="14">
        <v>33431</v>
      </c>
      <c r="B1431">
        <v>2980.77</v>
      </c>
      <c r="C1431">
        <v>380.25</v>
      </c>
      <c r="D1431">
        <v>492.71</v>
      </c>
      <c r="E1431">
        <v>3516.4</v>
      </c>
      <c r="F1431">
        <v>1644.76</v>
      </c>
      <c r="G1431">
        <v>23137.78</v>
      </c>
      <c r="H1431">
        <v>1805.53</v>
      </c>
      <c r="I1431">
        <v>3915.17</v>
      </c>
      <c r="J1431">
        <v>6.851</v>
      </c>
      <c r="K1431">
        <v>7.9009999999999998</v>
      </c>
      <c r="L1431">
        <v>8.2579999999999991</v>
      </c>
      <c r="M1431">
        <v>8.4420000000000002</v>
      </c>
      <c r="N1431">
        <v>95.15</v>
      </c>
      <c r="O1431">
        <v>1.1654</v>
      </c>
      <c r="P1431">
        <v>136.75</v>
      </c>
      <c r="Q1431">
        <v>1.651</v>
      </c>
      <c r="R1431">
        <v>0.77349999999999997</v>
      </c>
      <c r="S1431">
        <v>0.56369999999999998</v>
      </c>
      <c r="T1431">
        <v>1.5499000000000001</v>
      </c>
      <c r="U1431">
        <v>6.9779999999999998</v>
      </c>
      <c r="V1431">
        <v>6.4775</v>
      </c>
      <c r="W1431">
        <v>25.89</v>
      </c>
      <c r="X1431">
        <v>2.782</v>
      </c>
      <c r="Y1431">
        <v>2.8650000000000002</v>
      </c>
      <c r="Z1431">
        <v>3.0259999999999998</v>
      </c>
      <c r="AA1431">
        <v>70.41</v>
      </c>
      <c r="AB1431">
        <v>4.3650000000000002</v>
      </c>
      <c r="AC1431">
        <v>73.95</v>
      </c>
      <c r="AD1431">
        <v>119</v>
      </c>
      <c r="AE1431">
        <v>369.6</v>
      </c>
      <c r="AF1431">
        <v>21.72</v>
      </c>
      <c r="AG1431">
        <v>527</v>
      </c>
      <c r="AH1431">
        <v>232.75</v>
      </c>
      <c r="AI1431">
        <v>9.24</v>
      </c>
      <c r="AJ1431">
        <v>269</v>
      </c>
      <c r="AK1431">
        <f>IF(ISNUMBER(VLOOKUP($A1431,'[1]F-F_Research_Data_Factors_weekl'!$G$6:$J$4822,2,0)),VLOOKUP($A1431,'[1]F-F_Research_Data_Factors_weekl'!$G$6:$J$4822,2,0),AK1432)</f>
        <v>3670.790860326133</v>
      </c>
      <c r="AL1431">
        <f>IF(ISNUMBER(VLOOKUP($A1431,'[1]F-F_Research_Data_Factors_weekl'!$G$6:$J$4822,3,0)),VLOOKUP($A1431,'[1]F-F_Research_Data_Factors_weekl'!$G$6:$J$4822,3,0),AL1432)</f>
        <v>267.14464623876034</v>
      </c>
      <c r="AM1431">
        <f>IF(ISNUMBER(VLOOKUP($A1431,'[1]F-F_Research_Data_Factors_weekl'!$G$6:$J$4822,4,0)),VLOOKUP($A1431,'[1]F-F_Research_Data_Factors_weekl'!$G$6:$J$4822,4,0),AM1432)</f>
        <v>1731.6470500838473</v>
      </c>
    </row>
    <row r="1432" spans="1:39" x14ac:dyDescent="0.25">
      <c r="A1432" s="14">
        <v>33424</v>
      </c>
      <c r="B1432">
        <v>2932.47</v>
      </c>
      <c r="C1432">
        <v>374.08</v>
      </c>
      <c r="D1432">
        <v>474.05</v>
      </c>
      <c r="E1432">
        <v>3482.3</v>
      </c>
      <c r="F1432">
        <v>1618.91</v>
      </c>
      <c r="G1432">
        <v>22898.34</v>
      </c>
      <c r="H1432">
        <v>1783.23</v>
      </c>
      <c r="I1432">
        <v>3892.71</v>
      </c>
      <c r="J1432">
        <v>7.0330000000000004</v>
      </c>
      <c r="K1432">
        <v>8.0060000000000002</v>
      </c>
      <c r="L1432">
        <v>8.3339999999999996</v>
      </c>
      <c r="M1432">
        <v>8.4949999999999992</v>
      </c>
      <c r="N1432">
        <v>96.72</v>
      </c>
      <c r="O1432">
        <v>1.1442000000000001</v>
      </c>
      <c r="P1432">
        <v>138.35</v>
      </c>
      <c r="Q1432">
        <v>1.6185</v>
      </c>
      <c r="R1432">
        <v>0.76629999999999998</v>
      </c>
      <c r="S1432">
        <v>0.56850000000000001</v>
      </c>
      <c r="T1432">
        <v>1.5754999999999999</v>
      </c>
      <c r="U1432">
        <v>7.1319999999999997</v>
      </c>
      <c r="V1432">
        <v>6.6065000000000005</v>
      </c>
      <c r="W1432">
        <v>26.28</v>
      </c>
      <c r="X1432">
        <v>2.7945000000000002</v>
      </c>
      <c r="Y1432">
        <v>2.911</v>
      </c>
      <c r="Z1432">
        <v>3.02</v>
      </c>
      <c r="AA1432">
        <v>70.75</v>
      </c>
      <c r="AB1432">
        <v>4.484</v>
      </c>
      <c r="AC1432">
        <v>72.5</v>
      </c>
      <c r="AD1432">
        <v>117.5</v>
      </c>
      <c r="AE1432">
        <v>371.6</v>
      </c>
      <c r="AF1432">
        <v>20.89</v>
      </c>
      <c r="AG1432">
        <v>530</v>
      </c>
      <c r="AH1432">
        <v>231</v>
      </c>
      <c r="AI1432">
        <v>8.61</v>
      </c>
      <c r="AJ1432">
        <v>261.25</v>
      </c>
      <c r="AK1432">
        <f>IF(ISNUMBER(VLOOKUP($A1432,'[1]F-F_Research_Data_Factors_weekl'!$G$6:$J$4822,2,0)),VLOOKUP($A1432,'[1]F-F_Research_Data_Factors_weekl'!$G$6:$J$4822,2,0),AK1433)</f>
        <v>3608.0114609063621</v>
      </c>
      <c r="AL1432">
        <f>IF(ISNUMBER(VLOOKUP($A1432,'[1]F-F_Research_Data_Factors_weekl'!$G$6:$J$4822,3,0)),VLOOKUP($A1432,'[1]F-F_Research_Data_Factors_weekl'!$G$6:$J$4822,3,0),AL1433)</f>
        <v>266.10682960330746</v>
      </c>
      <c r="AM1432">
        <f>IF(ISNUMBER(VLOOKUP($A1432,'[1]F-F_Research_Data_Factors_weekl'!$G$6:$J$4822,4,0)),VLOOKUP($A1432,'[1]F-F_Research_Data_Factors_weekl'!$G$6:$J$4822,4,0),AM1433)</f>
        <v>1744.3810316146341</v>
      </c>
    </row>
    <row r="1433" spans="1:39" x14ac:dyDescent="0.25">
      <c r="A1433" s="14">
        <v>33417</v>
      </c>
      <c r="B1433">
        <v>2906.75</v>
      </c>
      <c r="C1433">
        <v>371.16</v>
      </c>
      <c r="D1433">
        <v>475.92</v>
      </c>
      <c r="E1433">
        <v>3465.9</v>
      </c>
      <c r="F1433">
        <v>1622.18</v>
      </c>
      <c r="G1433">
        <v>23290.959999999999</v>
      </c>
      <c r="H1433">
        <v>1819.01</v>
      </c>
      <c r="I1433">
        <v>3668.64</v>
      </c>
      <c r="J1433">
        <v>6.8979999999999997</v>
      </c>
      <c r="K1433">
        <v>7.8789999999999996</v>
      </c>
      <c r="L1433">
        <v>8.2270000000000003</v>
      </c>
      <c r="M1433">
        <v>8.4060000000000006</v>
      </c>
      <c r="N1433">
        <v>96.03</v>
      </c>
      <c r="O1433">
        <v>1.1549</v>
      </c>
      <c r="P1433">
        <v>137.9</v>
      </c>
      <c r="Q1433">
        <v>1.6219999999999999</v>
      </c>
      <c r="R1433">
        <v>0.76729999999999998</v>
      </c>
      <c r="S1433">
        <v>0.57699999999999996</v>
      </c>
      <c r="T1433">
        <v>1.5582</v>
      </c>
      <c r="U1433">
        <v>7.0015000000000001</v>
      </c>
      <c r="V1433">
        <v>6.4915000000000003</v>
      </c>
      <c r="W1433">
        <v>21.08</v>
      </c>
      <c r="X1433">
        <v>2.7869999999999999</v>
      </c>
      <c r="Y1433">
        <v>2.8879999999999999</v>
      </c>
      <c r="Z1433">
        <v>3.0190000000000001</v>
      </c>
      <c r="AA1433">
        <v>71</v>
      </c>
      <c r="AB1433">
        <v>4.4240000000000004</v>
      </c>
      <c r="AC1433">
        <v>72.224999999999994</v>
      </c>
      <c r="AD1433">
        <v>111.3</v>
      </c>
      <c r="AE1433">
        <v>370</v>
      </c>
      <c r="AF1433">
        <v>20.56</v>
      </c>
      <c r="AG1433">
        <v>528</v>
      </c>
      <c r="AH1433">
        <v>225</v>
      </c>
      <c r="AI1433">
        <v>10.7</v>
      </c>
      <c r="AJ1433">
        <v>264.25</v>
      </c>
      <c r="AK1433">
        <f>IF(ISNUMBER(VLOOKUP($A1433,'[1]F-F_Research_Data_Factors_weekl'!$G$6:$J$4822,2,0)),VLOOKUP($A1433,'[1]F-F_Research_Data_Factors_weekl'!$G$6:$J$4822,2,0),AK1434)</f>
        <v>3585.0670319021883</v>
      </c>
      <c r="AL1433">
        <f>IF(ISNUMBER(VLOOKUP($A1433,'[1]F-F_Research_Data_Factors_weekl'!$G$6:$J$4822,3,0)),VLOOKUP($A1433,'[1]F-F_Research_Data_Factors_weekl'!$G$6:$J$4822,3,0),AL1434)</f>
        <v>268.87625503011765</v>
      </c>
      <c r="AM1433">
        <f>IF(ISNUMBER(VLOOKUP($A1433,'[1]F-F_Research_Data_Factors_weekl'!$G$6:$J$4822,4,0)),VLOOKUP($A1433,'[1]F-F_Research_Data_Factors_weekl'!$G$6:$J$4822,4,0),AM1434)</f>
        <v>1755.4403055395333</v>
      </c>
    </row>
    <row r="1434" spans="1:39" x14ac:dyDescent="0.25">
      <c r="A1434" s="14">
        <v>33410</v>
      </c>
      <c r="B1434">
        <v>2965.56</v>
      </c>
      <c r="C1434">
        <v>377.75</v>
      </c>
      <c r="D1434">
        <v>485.82</v>
      </c>
      <c r="E1434">
        <v>3516.8</v>
      </c>
      <c r="F1434">
        <v>1711.86</v>
      </c>
      <c r="G1434">
        <v>24275.08</v>
      </c>
      <c r="H1434">
        <v>1873.84</v>
      </c>
      <c r="I1434">
        <v>3565.14</v>
      </c>
      <c r="J1434">
        <v>6.8860000000000001</v>
      </c>
      <c r="K1434">
        <v>7.9340000000000002</v>
      </c>
      <c r="L1434">
        <v>8.3170000000000002</v>
      </c>
      <c r="M1434">
        <v>8.51</v>
      </c>
      <c r="N1434">
        <v>95.91</v>
      </c>
      <c r="O1434">
        <v>1.1616</v>
      </c>
      <c r="P1434">
        <v>139</v>
      </c>
      <c r="Q1434">
        <v>1.627</v>
      </c>
      <c r="R1434">
        <v>0.76649999999999996</v>
      </c>
      <c r="S1434">
        <v>0.57779999999999998</v>
      </c>
      <c r="T1434">
        <v>1.5468</v>
      </c>
      <c r="U1434">
        <v>7.024</v>
      </c>
      <c r="V1434">
        <v>6.5019999999999998</v>
      </c>
      <c r="W1434">
        <v>21.09</v>
      </c>
      <c r="X1434">
        <v>2.7833000000000001</v>
      </c>
      <c r="Y1434">
        <v>2.8810000000000002</v>
      </c>
      <c r="Z1434">
        <v>3.0175000000000001</v>
      </c>
      <c r="AA1434">
        <v>82.49</v>
      </c>
      <c r="AB1434">
        <v>4.38</v>
      </c>
      <c r="AC1434">
        <v>71.5</v>
      </c>
      <c r="AD1434">
        <v>114.4</v>
      </c>
      <c r="AE1434">
        <v>365.9</v>
      </c>
      <c r="AF1434">
        <v>20.23</v>
      </c>
      <c r="AG1434">
        <v>562.75</v>
      </c>
      <c r="AH1434">
        <v>234.75</v>
      </c>
      <c r="AI1434">
        <v>9.8800000000000008</v>
      </c>
      <c r="AJ1434">
        <v>271.75</v>
      </c>
      <c r="AK1434">
        <f>IF(ISNUMBER(VLOOKUP($A1434,'[1]F-F_Research_Data_Factors_weekl'!$G$6:$J$4822,2,0)),VLOOKUP($A1434,'[1]F-F_Research_Data_Factors_weekl'!$G$6:$J$4822,2,0),AK1435)</f>
        <v>3650.4093594360943</v>
      </c>
      <c r="AL1434">
        <f>IF(ISNUMBER(VLOOKUP($A1434,'[1]F-F_Research_Data_Factors_weekl'!$G$6:$J$4822,3,0)),VLOOKUP($A1434,'[1]F-F_Research_Data_Factors_weekl'!$G$6:$J$4822,3,0),AL1435)</f>
        <v>269.63122245298604</v>
      </c>
      <c r="AM1434">
        <f>IF(ISNUMBER(VLOOKUP($A1434,'[1]F-F_Research_Data_Factors_weekl'!$G$6:$J$4822,4,0)),VLOOKUP($A1434,'[1]F-F_Research_Data_Factors_weekl'!$G$6:$J$4822,4,0),AM1435)</f>
        <v>1756.6699745216986</v>
      </c>
    </row>
    <row r="1435" spans="1:39" x14ac:dyDescent="0.25">
      <c r="A1435" s="14">
        <v>33403</v>
      </c>
      <c r="B1435">
        <v>3000.45</v>
      </c>
      <c r="C1435">
        <v>382.29</v>
      </c>
      <c r="D1435">
        <v>495.07</v>
      </c>
      <c r="E1435">
        <v>3559.8</v>
      </c>
      <c r="F1435">
        <v>1699.83</v>
      </c>
      <c r="G1435">
        <v>25093.89</v>
      </c>
      <c r="H1435">
        <v>1920.58</v>
      </c>
      <c r="I1435">
        <v>3639.15</v>
      </c>
      <c r="J1435">
        <v>6.9640000000000004</v>
      </c>
      <c r="K1435">
        <v>7.9180000000000001</v>
      </c>
      <c r="L1435">
        <v>8.2690000000000001</v>
      </c>
      <c r="M1435">
        <v>8.4700000000000006</v>
      </c>
      <c r="N1435">
        <v>95.79</v>
      </c>
      <c r="O1435">
        <v>1.169</v>
      </c>
      <c r="P1435">
        <v>140.55000000000001</v>
      </c>
      <c r="Q1435">
        <v>1.6385000000000001</v>
      </c>
      <c r="R1435">
        <v>0.75600000000000001</v>
      </c>
      <c r="S1435">
        <v>0.57250000000000001</v>
      </c>
      <c r="T1435">
        <v>1.5335000000000001</v>
      </c>
      <c r="U1435">
        <v>6.9850000000000003</v>
      </c>
      <c r="V1435">
        <v>6.44</v>
      </c>
      <c r="W1435">
        <v>21</v>
      </c>
      <c r="X1435">
        <v>2.7890000000000001</v>
      </c>
      <c r="Y1435">
        <v>2.8730000000000002</v>
      </c>
      <c r="Z1435">
        <v>3.0150000000000001</v>
      </c>
      <c r="AA1435">
        <v>84.35</v>
      </c>
      <c r="AB1435">
        <v>4.4269999999999996</v>
      </c>
      <c r="AC1435">
        <v>74.825000000000003</v>
      </c>
      <c r="AD1435">
        <v>116.1</v>
      </c>
      <c r="AE1435">
        <v>367.1</v>
      </c>
      <c r="AF1435">
        <v>19.670000000000002</v>
      </c>
      <c r="AG1435">
        <v>567.5</v>
      </c>
      <c r="AH1435">
        <v>241.75</v>
      </c>
      <c r="AI1435">
        <v>9.24</v>
      </c>
      <c r="AJ1435">
        <v>293</v>
      </c>
      <c r="AK1435">
        <f>IF(ISNUMBER(VLOOKUP($A1435,'[1]F-F_Research_Data_Factors_weekl'!$G$6:$J$4822,2,0)),VLOOKUP($A1435,'[1]F-F_Research_Data_Factors_weekl'!$G$6:$J$4822,2,0),AK1436)</f>
        <v>3699.6142286775053</v>
      </c>
      <c r="AL1435">
        <f>IF(ISNUMBER(VLOOKUP($A1435,'[1]F-F_Research_Data_Factors_weekl'!$G$6:$J$4822,3,0)),VLOOKUP($A1435,'[1]F-F_Research_Data_Factors_weekl'!$G$6:$J$4822,3,0),AL1436)</f>
        <v>270.19863959613792</v>
      </c>
      <c r="AM1435">
        <f>IF(ISNUMBER(VLOOKUP($A1435,'[1]F-F_Research_Data_Factors_weekl'!$G$6:$J$4822,4,0)),VLOOKUP($A1435,'[1]F-F_Research_Data_Factors_weekl'!$G$6:$J$4822,4,0),AM1436)</f>
        <v>1750.3686473910905</v>
      </c>
    </row>
    <row r="1436" spans="1:39" x14ac:dyDescent="0.25">
      <c r="A1436" s="14">
        <v>33396</v>
      </c>
      <c r="B1436">
        <v>2976.74</v>
      </c>
      <c r="C1436">
        <v>379.43</v>
      </c>
      <c r="D1436">
        <v>498.54</v>
      </c>
      <c r="E1436">
        <v>3582.1</v>
      </c>
      <c r="F1436">
        <v>1709.64</v>
      </c>
      <c r="G1436">
        <v>25035.11</v>
      </c>
      <c r="H1436">
        <v>1922.49</v>
      </c>
      <c r="I1436">
        <v>3637.77</v>
      </c>
      <c r="J1436">
        <v>6.9889999999999999</v>
      </c>
      <c r="K1436">
        <v>7.9489999999999998</v>
      </c>
      <c r="L1436">
        <v>8.2789999999999999</v>
      </c>
      <c r="M1436">
        <v>8.4759999999999991</v>
      </c>
      <c r="N1436">
        <v>94.56</v>
      </c>
      <c r="O1436">
        <v>1.1859999999999999</v>
      </c>
      <c r="P1436">
        <v>140.31</v>
      </c>
      <c r="Q1436">
        <v>1.6715</v>
      </c>
      <c r="R1436">
        <v>0.75149999999999995</v>
      </c>
      <c r="S1436">
        <v>0.58099999999999996</v>
      </c>
      <c r="T1436">
        <v>1.5190000000000001</v>
      </c>
      <c r="U1436">
        <v>6.8970000000000002</v>
      </c>
      <c r="V1436">
        <v>6.3594999999999997</v>
      </c>
      <c r="W1436">
        <v>21</v>
      </c>
      <c r="X1436">
        <v>2.77</v>
      </c>
      <c r="Y1436">
        <v>2.843</v>
      </c>
      <c r="Z1436">
        <v>3.01</v>
      </c>
      <c r="AA1436">
        <v>86.81</v>
      </c>
      <c r="AB1436">
        <v>4.47</v>
      </c>
      <c r="AC1436">
        <v>74.424999999999997</v>
      </c>
      <c r="AD1436">
        <v>117.15</v>
      </c>
      <c r="AE1436">
        <v>366.3</v>
      </c>
      <c r="AF1436">
        <v>20.28</v>
      </c>
      <c r="AG1436">
        <v>583.5</v>
      </c>
      <c r="AH1436">
        <v>245.75</v>
      </c>
      <c r="AI1436">
        <v>8.73</v>
      </c>
      <c r="AJ1436">
        <v>296</v>
      </c>
      <c r="AK1436">
        <f>IF(ISNUMBER(VLOOKUP($A1436,'[1]F-F_Research_Data_Factors_weekl'!$G$6:$J$4822,2,0)),VLOOKUP($A1436,'[1]F-F_Research_Data_Factors_weekl'!$G$6:$J$4822,2,0),AK1437)</f>
        <v>3687.4456580060851</v>
      </c>
      <c r="AL1436">
        <f>IF(ISNUMBER(VLOOKUP($A1436,'[1]F-F_Research_Data_Factors_weekl'!$G$6:$J$4822,3,0)),VLOOKUP($A1436,'[1]F-F_Research_Data_Factors_weekl'!$G$6:$J$4822,3,0),AL1437)</f>
        <v>273.70202552283018</v>
      </c>
      <c r="AM1436">
        <f>IF(ISNUMBER(VLOOKUP($A1436,'[1]F-F_Research_Data_Factors_weekl'!$G$6:$J$4822,4,0)),VLOOKUP($A1436,'[1]F-F_Research_Data_Factors_weekl'!$G$6:$J$4822,4,0),AM1437)</f>
        <v>1754.9314692110393</v>
      </c>
    </row>
    <row r="1437" spans="1:39" x14ac:dyDescent="0.25">
      <c r="A1437" s="14">
        <v>33389</v>
      </c>
      <c r="B1437">
        <v>3027.5</v>
      </c>
      <c r="C1437">
        <v>389.83</v>
      </c>
      <c r="D1437">
        <v>506.11</v>
      </c>
      <c r="E1437">
        <v>3546.2</v>
      </c>
      <c r="F1437">
        <v>1704.11</v>
      </c>
      <c r="G1437">
        <v>25789.62</v>
      </c>
      <c r="H1437">
        <v>1964.77</v>
      </c>
      <c r="I1437">
        <v>3707.01</v>
      </c>
      <c r="J1437">
        <v>6.6899999999999995</v>
      </c>
      <c r="K1437">
        <v>7.7050000000000001</v>
      </c>
      <c r="L1437">
        <v>8.0589999999999993</v>
      </c>
      <c r="M1437">
        <v>8.2650000000000006</v>
      </c>
      <c r="N1437">
        <v>93.15</v>
      </c>
      <c r="O1437">
        <v>1.2086000000000001</v>
      </c>
      <c r="P1437">
        <v>138.44999999999999</v>
      </c>
      <c r="Q1437">
        <v>1.698</v>
      </c>
      <c r="R1437">
        <v>0.75970000000000004</v>
      </c>
      <c r="S1437">
        <v>0.58209999999999995</v>
      </c>
      <c r="T1437">
        <v>1.4822</v>
      </c>
      <c r="U1437">
        <v>6.7765000000000004</v>
      </c>
      <c r="V1437">
        <v>6.2374999999999998</v>
      </c>
      <c r="W1437">
        <v>20.77</v>
      </c>
      <c r="X1437">
        <v>2.7595000000000001</v>
      </c>
      <c r="Y1437">
        <v>2.8220000000000001</v>
      </c>
      <c r="Z1437">
        <v>3</v>
      </c>
      <c r="AA1437">
        <v>85.58</v>
      </c>
      <c r="AB1437">
        <v>4.117</v>
      </c>
      <c r="AC1437">
        <v>75.724999999999994</v>
      </c>
      <c r="AD1437">
        <v>121.1</v>
      </c>
      <c r="AE1437">
        <v>361.4</v>
      </c>
      <c r="AF1437">
        <v>21.13</v>
      </c>
      <c r="AG1437">
        <v>581.75</v>
      </c>
      <c r="AH1437">
        <v>245.75</v>
      </c>
      <c r="AI1437">
        <v>8.0500000000000007</v>
      </c>
      <c r="AJ1437">
        <v>287</v>
      </c>
      <c r="AK1437">
        <f>IF(ISNUMBER(VLOOKUP($A1437,'[1]F-F_Research_Data_Factors_weekl'!$G$6:$J$4822,2,0)),VLOOKUP($A1437,'[1]F-F_Research_Data_Factors_weekl'!$G$6:$J$4822,2,0),AK1438)</f>
        <v>3770.7798936558802</v>
      </c>
      <c r="AL1437">
        <f>IF(ISNUMBER(VLOOKUP($A1437,'[1]F-F_Research_Data_Factors_weekl'!$G$6:$J$4822,3,0)),VLOOKUP($A1437,'[1]F-F_Research_Data_Factors_weekl'!$G$6:$J$4822,3,0),AL1438)</f>
        <v>268.80968917975861</v>
      </c>
      <c r="AM1437">
        <f>IF(ISNUMBER(VLOOKUP($A1437,'[1]F-F_Research_Data_Factors_weekl'!$G$6:$J$4822,4,0)),VLOOKUP($A1437,'[1]F-F_Research_Data_Factors_weekl'!$G$6:$J$4822,4,0),AM1438)</f>
        <v>1733.094478778431</v>
      </c>
    </row>
    <row r="1438" spans="1:39" x14ac:dyDescent="0.25">
      <c r="A1438" s="14">
        <v>33382</v>
      </c>
      <c r="B1438">
        <v>2913.91</v>
      </c>
      <c r="C1438">
        <v>377.49</v>
      </c>
      <c r="D1438">
        <v>492.67</v>
      </c>
      <c r="E1438">
        <v>3456.1</v>
      </c>
      <c r="F1438">
        <v>1671.87</v>
      </c>
      <c r="G1438">
        <v>25529.14</v>
      </c>
      <c r="H1438">
        <v>1944.67</v>
      </c>
      <c r="I1438">
        <v>3703.98</v>
      </c>
      <c r="J1438">
        <v>6.6740000000000004</v>
      </c>
      <c r="K1438">
        <v>7.6899999999999995</v>
      </c>
      <c r="L1438">
        <v>8.0850000000000009</v>
      </c>
      <c r="M1438">
        <v>8.3059999999999992</v>
      </c>
      <c r="N1438">
        <v>91.68</v>
      </c>
      <c r="O1438">
        <v>1.2253000000000001</v>
      </c>
      <c r="P1438">
        <v>138.4</v>
      </c>
      <c r="Q1438">
        <v>1.7309999999999999</v>
      </c>
      <c r="R1438">
        <v>0.75949999999999995</v>
      </c>
      <c r="S1438">
        <v>0.58250000000000002</v>
      </c>
      <c r="T1438">
        <v>1.4546000000000001</v>
      </c>
      <c r="U1438">
        <v>6.66</v>
      </c>
      <c r="V1438">
        <v>6.1280000000000001</v>
      </c>
      <c r="W1438">
        <v>20.67</v>
      </c>
      <c r="X1438">
        <v>2.7589999999999999</v>
      </c>
      <c r="Y1438">
        <v>2.8</v>
      </c>
      <c r="Z1438">
        <v>3.0049999999999999</v>
      </c>
      <c r="AA1438">
        <v>90.02</v>
      </c>
      <c r="AB1438">
        <v>4.0279999999999996</v>
      </c>
      <c r="AC1438">
        <v>76.05</v>
      </c>
      <c r="AD1438">
        <v>124.85</v>
      </c>
      <c r="AE1438">
        <v>356.8</v>
      </c>
      <c r="AF1438">
        <v>21.19</v>
      </c>
      <c r="AG1438">
        <v>574</v>
      </c>
      <c r="AH1438">
        <v>250.25</v>
      </c>
      <c r="AI1438">
        <v>8.1</v>
      </c>
      <c r="AJ1438">
        <v>293.5</v>
      </c>
      <c r="AK1438">
        <f>IF(ISNUMBER(VLOOKUP($A1438,'[1]F-F_Research_Data_Factors_weekl'!$G$6:$J$4822,2,0)),VLOOKUP($A1438,'[1]F-F_Research_Data_Factors_weekl'!$G$6:$J$4822,2,0),AK1439)</f>
        <v>3660.9513530639611</v>
      </c>
      <c r="AL1438">
        <f>IF(ISNUMBER(VLOOKUP($A1438,'[1]F-F_Research_Data_Factors_weekl'!$G$6:$J$4822,3,0)),VLOOKUP($A1438,'[1]F-F_Research_Data_Factors_weekl'!$G$6:$J$4822,3,0),AL1439)</f>
        <v>269.99767896721431</v>
      </c>
      <c r="AM1438">
        <f>IF(ISNUMBER(VLOOKUP($A1438,'[1]F-F_Research_Data_Factors_weekl'!$G$6:$J$4822,4,0)),VLOOKUP($A1438,'[1]F-F_Research_Data_Factors_weekl'!$G$6:$J$4822,4,0),AM1439)</f>
        <v>1729.8078438750683</v>
      </c>
    </row>
    <row r="1439" spans="1:39" x14ac:dyDescent="0.25">
      <c r="A1439" s="14">
        <v>33375</v>
      </c>
      <c r="B1439">
        <v>2886.63</v>
      </c>
      <c r="C1439">
        <v>372.39</v>
      </c>
      <c r="D1439">
        <v>481.38</v>
      </c>
      <c r="E1439">
        <v>3449.8</v>
      </c>
      <c r="F1439">
        <v>1598.87</v>
      </c>
      <c r="G1439">
        <v>25701.94</v>
      </c>
      <c r="H1439">
        <v>1953.44</v>
      </c>
      <c r="I1439">
        <v>3882.84</v>
      </c>
      <c r="J1439">
        <v>6.8220000000000001</v>
      </c>
      <c r="K1439">
        <v>7.7430000000000003</v>
      </c>
      <c r="L1439">
        <v>8.0830000000000002</v>
      </c>
      <c r="M1439">
        <v>8.2789999999999999</v>
      </c>
      <c r="N1439">
        <v>92.95</v>
      </c>
      <c r="O1439">
        <v>1.2112000000000001</v>
      </c>
      <c r="P1439">
        <v>138.5</v>
      </c>
      <c r="Q1439">
        <v>1.714</v>
      </c>
      <c r="R1439">
        <v>0.78169999999999995</v>
      </c>
      <c r="S1439">
        <v>0.59099999999999997</v>
      </c>
      <c r="T1439">
        <v>1.4710000000000001</v>
      </c>
      <c r="U1439">
        <v>6.7489999999999997</v>
      </c>
      <c r="V1439">
        <v>6.2024999999999997</v>
      </c>
      <c r="W1439">
        <v>20.48</v>
      </c>
      <c r="X1439">
        <v>2.7572000000000001</v>
      </c>
      <c r="Y1439">
        <v>2.8140000000000001</v>
      </c>
      <c r="Z1439">
        <v>3</v>
      </c>
      <c r="AA1439">
        <v>92.3</v>
      </c>
      <c r="AB1439">
        <v>4.0030000000000001</v>
      </c>
      <c r="AC1439">
        <v>74.924999999999997</v>
      </c>
      <c r="AD1439">
        <v>120.3</v>
      </c>
      <c r="AE1439">
        <v>356</v>
      </c>
      <c r="AF1439">
        <v>21.18</v>
      </c>
      <c r="AG1439">
        <v>564</v>
      </c>
      <c r="AH1439">
        <v>239.25</v>
      </c>
      <c r="AI1439">
        <v>7.85</v>
      </c>
      <c r="AJ1439">
        <v>282.5</v>
      </c>
      <c r="AK1439">
        <f>IF(ISNUMBER(VLOOKUP($A1439,'[1]F-F_Research_Data_Factors_weekl'!$G$6:$J$4822,2,0)),VLOOKUP($A1439,'[1]F-F_Research_Data_Factors_weekl'!$G$6:$J$4822,2,0),AK1440)</f>
        <v>3608.6262721182466</v>
      </c>
      <c r="AL1439">
        <f>IF(ISNUMBER(VLOOKUP($A1439,'[1]F-F_Research_Data_Factors_weekl'!$G$6:$J$4822,3,0)),VLOOKUP($A1439,'[1]F-F_Research_Data_Factors_weekl'!$G$6:$J$4822,3,0),AL1440)</f>
        <v>270.56586728852022</v>
      </c>
      <c r="AM1439">
        <f>IF(ISNUMBER(VLOOKUP($A1439,'[1]F-F_Research_Data_Factors_weekl'!$G$6:$J$4822,4,0)),VLOOKUP($A1439,'[1]F-F_Research_Data_Factors_weekl'!$G$6:$J$4822,4,0),AM1440)</f>
        <v>1740.9499233847305</v>
      </c>
    </row>
    <row r="1440" spans="1:39" x14ac:dyDescent="0.25">
      <c r="A1440" s="14">
        <v>33368</v>
      </c>
      <c r="B1440">
        <v>2920.17</v>
      </c>
      <c r="C1440">
        <v>375.74</v>
      </c>
      <c r="D1440">
        <v>493.42</v>
      </c>
      <c r="E1440">
        <v>3489.8</v>
      </c>
      <c r="F1440">
        <v>1620.63</v>
      </c>
      <c r="G1440">
        <v>26274.29</v>
      </c>
      <c r="H1440">
        <v>1991.15</v>
      </c>
      <c r="I1440">
        <v>3750.2</v>
      </c>
      <c r="J1440">
        <v>6.8419999999999996</v>
      </c>
      <c r="K1440">
        <v>7.7469999999999999</v>
      </c>
      <c r="L1440">
        <v>8.1010000000000009</v>
      </c>
      <c r="M1440">
        <v>8.3059999999999992</v>
      </c>
      <c r="N1440">
        <v>92.38</v>
      </c>
      <c r="O1440">
        <v>1.2107999999999999</v>
      </c>
      <c r="P1440">
        <v>138.75</v>
      </c>
      <c r="Q1440">
        <v>1.7189999999999999</v>
      </c>
      <c r="R1440">
        <v>0.78300000000000003</v>
      </c>
      <c r="S1440">
        <v>0.58899999999999997</v>
      </c>
      <c r="T1440">
        <v>1.4590000000000001</v>
      </c>
      <c r="U1440">
        <v>6.7119999999999997</v>
      </c>
      <c r="V1440">
        <v>6.17</v>
      </c>
      <c r="W1440">
        <v>20.46</v>
      </c>
      <c r="X1440">
        <v>2.76</v>
      </c>
      <c r="Y1440">
        <v>2.7909999999999999</v>
      </c>
      <c r="Z1440">
        <v>3</v>
      </c>
      <c r="AA1440">
        <v>87.72</v>
      </c>
      <c r="AB1440">
        <v>4.024</v>
      </c>
      <c r="AC1440">
        <v>75.25</v>
      </c>
      <c r="AD1440">
        <v>117</v>
      </c>
      <c r="AE1440">
        <v>358.3</v>
      </c>
      <c r="AF1440">
        <v>21.27</v>
      </c>
      <c r="AG1440">
        <v>564.5</v>
      </c>
      <c r="AH1440">
        <v>238.5</v>
      </c>
      <c r="AI1440">
        <v>7.63</v>
      </c>
      <c r="AJ1440">
        <v>287.75</v>
      </c>
      <c r="AK1440">
        <f>IF(ISNUMBER(VLOOKUP($A1440,'[1]F-F_Research_Data_Factors_weekl'!$G$6:$J$4822,2,0)),VLOOKUP($A1440,'[1]F-F_Research_Data_Factors_weekl'!$G$6:$J$4822,2,0),AK1441)</f>
        <v>3653.5651231327797</v>
      </c>
      <c r="AL1440">
        <f>IF(ISNUMBER(VLOOKUP($A1440,'[1]F-F_Research_Data_Factors_weekl'!$G$6:$J$4822,3,0)),VLOOKUP($A1440,'[1]F-F_Research_Data_Factors_weekl'!$G$6:$J$4822,3,0),AL1441)</f>
        <v>273.54753542464891</v>
      </c>
      <c r="AM1440">
        <f>IF(ISNUMBER(VLOOKUP($A1440,'[1]F-F_Research_Data_Factors_weekl'!$G$6:$J$4822,4,0)),VLOOKUP($A1440,'[1]F-F_Research_Data_Factors_weekl'!$G$6:$J$4822,4,0),AM1441)</f>
        <v>1730.5665242392947</v>
      </c>
    </row>
    <row r="1441" spans="1:39" x14ac:dyDescent="0.25">
      <c r="A1441" s="14">
        <v>33361</v>
      </c>
      <c r="B1441">
        <v>2938.86</v>
      </c>
      <c r="C1441">
        <v>380.8</v>
      </c>
      <c r="D1441">
        <v>492.1</v>
      </c>
      <c r="E1441">
        <v>3491.3</v>
      </c>
      <c r="F1441">
        <v>1631.84</v>
      </c>
      <c r="G1441">
        <v>26477.86</v>
      </c>
      <c r="H1441">
        <v>2001.49</v>
      </c>
      <c r="I1441">
        <v>3737.88</v>
      </c>
      <c r="J1441">
        <v>6.7940000000000005</v>
      </c>
      <c r="K1441">
        <v>7.6509999999999998</v>
      </c>
      <c r="L1441">
        <v>8.0410000000000004</v>
      </c>
      <c r="M1441">
        <v>8.2270000000000003</v>
      </c>
      <c r="N1441">
        <v>93.41</v>
      </c>
      <c r="O1441">
        <v>1.2037</v>
      </c>
      <c r="P1441">
        <v>138.55000000000001</v>
      </c>
      <c r="Q1441">
        <v>1.694</v>
      </c>
      <c r="R1441">
        <v>0.7772</v>
      </c>
      <c r="S1441">
        <v>0.58650000000000002</v>
      </c>
      <c r="T1441">
        <v>1.476</v>
      </c>
      <c r="U1441">
        <v>6.8220000000000001</v>
      </c>
      <c r="V1441">
        <v>6.2290000000000001</v>
      </c>
      <c r="W1441">
        <v>20.21</v>
      </c>
      <c r="X1441">
        <v>2.7560000000000002</v>
      </c>
      <c r="Y1441">
        <v>2.8025000000000002</v>
      </c>
      <c r="Z1441">
        <v>2.988</v>
      </c>
      <c r="AA1441">
        <v>91.95</v>
      </c>
      <c r="AB1441">
        <v>3.94</v>
      </c>
      <c r="AC1441">
        <v>75.900000000000006</v>
      </c>
      <c r="AD1441">
        <v>115.7</v>
      </c>
      <c r="AE1441">
        <v>355.5</v>
      </c>
      <c r="AF1441">
        <v>21.37</v>
      </c>
      <c r="AG1441">
        <v>584</v>
      </c>
      <c r="AH1441">
        <v>245.75</v>
      </c>
      <c r="AI1441">
        <v>7.8</v>
      </c>
      <c r="AJ1441">
        <v>277</v>
      </c>
      <c r="AK1441">
        <f>IF(ISNUMBER(VLOOKUP($A1441,'[1]F-F_Research_Data_Factors_weekl'!$G$6:$J$4822,2,0)),VLOOKUP($A1441,'[1]F-F_Research_Data_Factors_weekl'!$G$6:$J$4822,2,0),AK1442)</f>
        <v>3691.9615229716851</v>
      </c>
      <c r="AL1441">
        <f>IF(ISNUMBER(VLOOKUP($A1441,'[1]F-F_Research_Data_Factors_weekl'!$G$6:$J$4822,3,0)),VLOOKUP($A1441,'[1]F-F_Research_Data_Factors_weekl'!$G$6:$J$4822,3,0),AL1442)</f>
        <v>270.250479573848</v>
      </c>
      <c r="AM1441">
        <f>IF(ISNUMBER(VLOOKUP($A1441,'[1]F-F_Research_Data_Factors_weekl'!$G$6:$J$4822,4,0)),VLOOKUP($A1441,'[1]F-F_Research_Data_Factors_weekl'!$G$6:$J$4822,4,0),AM1442)</f>
        <v>1734.903783698541</v>
      </c>
    </row>
    <row r="1442" spans="1:39" x14ac:dyDescent="0.25">
      <c r="A1442" s="14">
        <v>33354</v>
      </c>
      <c r="B1442">
        <v>2912.38</v>
      </c>
      <c r="C1442">
        <v>379.02</v>
      </c>
      <c r="D1442">
        <v>494.64</v>
      </c>
      <c r="E1442">
        <v>3497.3</v>
      </c>
      <c r="F1442">
        <v>1623.81</v>
      </c>
      <c r="G1442">
        <v>26123.68</v>
      </c>
      <c r="H1442">
        <v>1957.96</v>
      </c>
      <c r="I1442">
        <v>3625.8</v>
      </c>
      <c r="J1442">
        <v>6.8810000000000002</v>
      </c>
      <c r="K1442">
        <v>7.6710000000000003</v>
      </c>
      <c r="L1442">
        <v>8.0459999999999994</v>
      </c>
      <c r="M1442">
        <v>8.2110000000000003</v>
      </c>
      <c r="N1442">
        <v>93.46</v>
      </c>
      <c r="O1442">
        <v>1.1976</v>
      </c>
      <c r="P1442">
        <v>138.13</v>
      </c>
      <c r="Q1442">
        <v>1.6915</v>
      </c>
      <c r="R1442">
        <v>0.77980000000000005</v>
      </c>
      <c r="S1442">
        <v>0.58699999999999997</v>
      </c>
      <c r="T1442">
        <v>1.4795</v>
      </c>
      <c r="U1442">
        <v>6.8174999999999999</v>
      </c>
      <c r="V1442">
        <v>6.2450000000000001</v>
      </c>
      <c r="W1442">
        <v>20.25</v>
      </c>
      <c r="X1442">
        <v>2.758</v>
      </c>
      <c r="Y1442">
        <v>2.7875000000000001</v>
      </c>
      <c r="Z1442">
        <v>2.9950000000000001</v>
      </c>
      <c r="AA1442">
        <v>89.23</v>
      </c>
      <c r="AB1442">
        <v>3.9119999999999999</v>
      </c>
      <c r="AC1442">
        <v>76.474999999999994</v>
      </c>
      <c r="AD1442">
        <v>112.7</v>
      </c>
      <c r="AE1442">
        <v>353.9</v>
      </c>
      <c r="AF1442">
        <v>21.28</v>
      </c>
      <c r="AG1442">
        <v>591.5</v>
      </c>
      <c r="AH1442">
        <v>253.25</v>
      </c>
      <c r="AI1442">
        <v>8.2899999999999991</v>
      </c>
      <c r="AJ1442">
        <v>275.25</v>
      </c>
      <c r="AK1442">
        <f>IF(ISNUMBER(VLOOKUP($A1442,'[1]F-F_Research_Data_Factors_weekl'!$G$6:$J$4822,2,0)),VLOOKUP($A1442,'[1]F-F_Research_Data_Factors_weekl'!$G$6:$J$4822,2,0),AK1443)</f>
        <v>3681.6528948660603</v>
      </c>
      <c r="AL1442">
        <f>IF(ISNUMBER(VLOOKUP($A1442,'[1]F-F_Research_Data_Factors_weekl'!$G$6:$J$4822,3,0)),VLOOKUP($A1442,'[1]F-F_Research_Data_Factors_weekl'!$G$6:$J$4822,3,0),AL1443)</f>
        <v>271.82707661823378</v>
      </c>
      <c r="AM1442">
        <f>IF(ISNUMBER(VLOOKUP($A1442,'[1]F-F_Research_Data_Factors_weekl'!$G$6:$J$4822,4,0)),VLOOKUP($A1442,'[1]F-F_Research_Data_Factors_weekl'!$G$6:$J$4822,4,0),AM1443)</f>
        <v>1729.5422028696451</v>
      </c>
    </row>
    <row r="1443" spans="1:39" x14ac:dyDescent="0.25">
      <c r="A1443" s="14">
        <v>33347</v>
      </c>
      <c r="B1443">
        <v>2965.59</v>
      </c>
      <c r="C1443">
        <v>384.2</v>
      </c>
      <c r="D1443">
        <v>501.19</v>
      </c>
      <c r="E1443">
        <v>3496</v>
      </c>
      <c r="F1443">
        <v>1599.37</v>
      </c>
      <c r="G1443">
        <v>26541.97</v>
      </c>
      <c r="H1443">
        <v>1998.07</v>
      </c>
      <c r="I1443">
        <v>3667.4</v>
      </c>
      <c r="J1443">
        <v>7.0250000000000004</v>
      </c>
      <c r="K1443">
        <v>7.7910000000000004</v>
      </c>
      <c r="L1443">
        <v>8.1020000000000003</v>
      </c>
      <c r="M1443">
        <v>8.2449999999999992</v>
      </c>
      <c r="N1443">
        <v>92.71</v>
      </c>
      <c r="O1443">
        <v>1.2111000000000001</v>
      </c>
      <c r="P1443">
        <v>138.58000000000001</v>
      </c>
      <c r="Q1443">
        <v>1.722</v>
      </c>
      <c r="R1443">
        <v>0.77410000000000001</v>
      </c>
      <c r="S1443">
        <v>0.58899999999999997</v>
      </c>
      <c r="T1443">
        <v>1.4715</v>
      </c>
      <c r="U1443">
        <v>6.7409999999999997</v>
      </c>
      <c r="V1443">
        <v>6.19</v>
      </c>
      <c r="W1443">
        <v>19.899999999999999</v>
      </c>
      <c r="X1443">
        <v>2.7480000000000002</v>
      </c>
      <c r="Y1443">
        <v>2.77</v>
      </c>
      <c r="Z1443">
        <v>2.9859999999999998</v>
      </c>
      <c r="AA1443">
        <v>86.75</v>
      </c>
      <c r="AB1443">
        <v>3.91</v>
      </c>
      <c r="AC1443">
        <v>75.724999999999994</v>
      </c>
      <c r="AD1443">
        <v>114.25</v>
      </c>
      <c r="AE1443">
        <v>356.7</v>
      </c>
      <c r="AF1443">
        <v>21.13</v>
      </c>
      <c r="AG1443">
        <v>590.25</v>
      </c>
      <c r="AH1443">
        <v>256.75</v>
      </c>
      <c r="AI1443">
        <v>7.9</v>
      </c>
      <c r="AJ1443">
        <v>278.75</v>
      </c>
      <c r="AK1443">
        <f>IF(ISNUMBER(VLOOKUP($A1443,'[1]F-F_Research_Data_Factors_weekl'!$G$6:$J$4822,2,0)),VLOOKUP($A1443,'[1]F-F_Research_Data_Factors_weekl'!$G$6:$J$4822,2,0),AK1444)</f>
        <v>3738.8574132893878</v>
      </c>
      <c r="AL1443">
        <f>IF(ISNUMBER(VLOOKUP($A1443,'[1]F-F_Research_Data_Factors_weekl'!$G$6:$J$4822,3,0)),VLOOKUP($A1443,'[1]F-F_Research_Data_Factors_weekl'!$G$6:$J$4822,3,0),AL1444)</f>
        <v>271.44705074718769</v>
      </c>
      <c r="AM1443">
        <f>IF(ISNUMBER(VLOOKUP($A1443,'[1]F-F_Research_Data_Factors_weekl'!$G$6:$J$4822,4,0)),VLOOKUP($A1443,'[1]F-F_Research_Data_Factors_weekl'!$G$6:$J$4822,4,0),AM1444)</f>
        <v>1728.3323702104979</v>
      </c>
    </row>
    <row r="1444" spans="1:39" x14ac:dyDescent="0.25">
      <c r="A1444" s="14">
        <v>33340</v>
      </c>
      <c r="B1444">
        <v>2920.79</v>
      </c>
      <c r="C1444">
        <v>380.4</v>
      </c>
      <c r="D1444">
        <v>501.62</v>
      </c>
      <c r="E1444">
        <v>3509.4</v>
      </c>
      <c r="F1444">
        <v>1583.14</v>
      </c>
      <c r="G1444">
        <v>26582.5</v>
      </c>
      <c r="H1444">
        <v>2004.56</v>
      </c>
      <c r="I1444">
        <v>3742</v>
      </c>
      <c r="J1444">
        <v>6.8369999999999997</v>
      </c>
      <c r="K1444">
        <v>7.6180000000000003</v>
      </c>
      <c r="L1444">
        <v>7.968</v>
      </c>
      <c r="M1444">
        <v>8.1530000000000005</v>
      </c>
      <c r="N1444">
        <v>90.36</v>
      </c>
      <c r="O1444">
        <v>1.2495000000000001</v>
      </c>
      <c r="P1444">
        <v>136.30000000000001</v>
      </c>
      <c r="Q1444">
        <v>1.778</v>
      </c>
      <c r="R1444">
        <v>0.78569999999999995</v>
      </c>
      <c r="S1444">
        <v>0.5887</v>
      </c>
      <c r="T1444">
        <v>1.4264999999999999</v>
      </c>
      <c r="U1444">
        <v>6.5339999999999998</v>
      </c>
      <c r="V1444">
        <v>6.0679999999999996</v>
      </c>
      <c r="W1444">
        <v>19.8</v>
      </c>
      <c r="X1444">
        <v>2.7395</v>
      </c>
      <c r="Y1444">
        <v>2.7175000000000002</v>
      </c>
      <c r="Z1444">
        <v>2.9859999999999998</v>
      </c>
      <c r="AA1444">
        <v>88.49</v>
      </c>
      <c r="AB1444">
        <v>3.988</v>
      </c>
      <c r="AC1444">
        <v>81.099999999999994</v>
      </c>
      <c r="AD1444">
        <v>115.1</v>
      </c>
      <c r="AE1444">
        <v>361.3</v>
      </c>
      <c r="AF1444">
        <v>21.48</v>
      </c>
      <c r="AG1444">
        <v>587.75</v>
      </c>
      <c r="AH1444">
        <v>258.75</v>
      </c>
      <c r="AI1444">
        <v>8.7100000000000009</v>
      </c>
      <c r="AJ1444">
        <v>288.25</v>
      </c>
      <c r="AK1444">
        <f>IF(ISNUMBER(VLOOKUP($A1444,'[1]F-F_Research_Data_Factors_weekl'!$G$6:$J$4822,2,0)),VLOOKUP($A1444,'[1]F-F_Research_Data_Factors_weekl'!$G$6:$J$4822,2,0),AK1445)</f>
        <v>3709.1839417553451</v>
      </c>
      <c r="AL1444">
        <f>IF(ISNUMBER(VLOOKUP($A1444,'[1]F-F_Research_Data_Factors_weekl'!$G$6:$J$4822,3,0)),VLOOKUP($A1444,'[1]F-F_Research_Data_Factors_weekl'!$G$6:$J$4822,3,0),AL1445)</f>
        <v>272.78369083226579</v>
      </c>
      <c r="AM1444">
        <f>IF(ISNUMBER(VLOOKUP($A1444,'[1]F-F_Research_Data_Factors_weekl'!$G$6:$J$4822,4,0)),VLOOKUP($A1444,'[1]F-F_Research_Data_Factors_weekl'!$G$6:$J$4822,4,0),AM1445)</f>
        <v>1708.5136123077282</v>
      </c>
    </row>
    <row r="1445" spans="1:39" x14ac:dyDescent="0.25">
      <c r="A1445" s="14">
        <v>33333</v>
      </c>
      <c r="B1445">
        <v>2896.78</v>
      </c>
      <c r="C1445">
        <v>375.36</v>
      </c>
      <c r="D1445">
        <v>495.79</v>
      </c>
      <c r="E1445">
        <v>3518.2</v>
      </c>
      <c r="F1445">
        <v>1586.87</v>
      </c>
      <c r="G1445">
        <v>26767.33</v>
      </c>
      <c r="H1445">
        <v>2015.6</v>
      </c>
      <c r="I1445">
        <v>3849.15</v>
      </c>
      <c r="J1445">
        <v>6.9009999999999998</v>
      </c>
      <c r="K1445">
        <v>7.6379999999999999</v>
      </c>
      <c r="L1445">
        <v>7.9820000000000002</v>
      </c>
      <c r="M1445">
        <v>8.1660000000000004</v>
      </c>
      <c r="N1445">
        <v>90.64</v>
      </c>
      <c r="O1445">
        <v>1.2535000000000001</v>
      </c>
      <c r="P1445">
        <v>136.9</v>
      </c>
      <c r="Q1445">
        <v>1.7694999999999999</v>
      </c>
      <c r="R1445">
        <v>0.78690000000000004</v>
      </c>
      <c r="S1445">
        <v>0.59560000000000002</v>
      </c>
      <c r="T1445">
        <v>1.419</v>
      </c>
      <c r="U1445">
        <v>6.5440000000000005</v>
      </c>
      <c r="V1445">
        <v>6.06</v>
      </c>
      <c r="W1445">
        <v>19.68</v>
      </c>
      <c r="X1445">
        <v>2.7444999999999999</v>
      </c>
      <c r="Y1445">
        <v>2.6949999999999998</v>
      </c>
      <c r="Z1445">
        <v>2.984</v>
      </c>
      <c r="AA1445">
        <v>85.34</v>
      </c>
      <c r="AB1445">
        <v>3.95</v>
      </c>
      <c r="AC1445">
        <v>82.325000000000003</v>
      </c>
      <c r="AD1445">
        <v>115.7</v>
      </c>
      <c r="AE1445">
        <v>359.8</v>
      </c>
      <c r="AF1445">
        <v>19.96</v>
      </c>
      <c r="AG1445">
        <v>588.75</v>
      </c>
      <c r="AH1445">
        <v>258.25</v>
      </c>
      <c r="AI1445">
        <v>8.98</v>
      </c>
      <c r="AJ1445">
        <v>286.5</v>
      </c>
      <c r="AK1445">
        <f>IF(ISNUMBER(VLOOKUP($A1445,'[1]F-F_Research_Data_Factors_weekl'!$G$6:$J$4822,2,0)),VLOOKUP($A1445,'[1]F-F_Research_Data_Factors_weekl'!$G$6:$J$4822,2,0),AK1446)</f>
        <v>3670.2789845194393</v>
      </c>
      <c r="AL1445">
        <f>IF(ISNUMBER(VLOOKUP($A1445,'[1]F-F_Research_Data_Factors_weekl'!$G$6:$J$4822,3,0)),VLOOKUP($A1445,'[1]F-F_Research_Data_Factors_weekl'!$G$6:$J$4822,3,0),AL1446)</f>
        <v>272.97477317348722</v>
      </c>
      <c r="AM1445">
        <f>IF(ISNUMBER(VLOOKUP($A1445,'[1]F-F_Research_Data_Factors_weekl'!$G$6:$J$4822,4,0)),VLOOKUP($A1445,'[1]F-F_Research_Data_Factors_weekl'!$G$6:$J$4822,4,0),AM1446)</f>
        <v>1704.4229971146531</v>
      </c>
    </row>
    <row r="1446" spans="1:39" x14ac:dyDescent="0.25">
      <c r="A1446" s="14">
        <v>33326</v>
      </c>
      <c r="B1446">
        <v>2913.86</v>
      </c>
      <c r="C1446">
        <v>375.22</v>
      </c>
      <c r="D1446">
        <v>482.3</v>
      </c>
      <c r="E1446">
        <v>3495.7</v>
      </c>
      <c r="F1446">
        <v>1522.8</v>
      </c>
      <c r="G1446">
        <v>26292.04</v>
      </c>
      <c r="H1446">
        <v>1970.73</v>
      </c>
      <c r="I1446">
        <v>3745.97</v>
      </c>
      <c r="J1446">
        <v>7.0309999999999997</v>
      </c>
      <c r="K1446">
        <v>7.7539999999999996</v>
      </c>
      <c r="L1446">
        <v>8.0609999999999999</v>
      </c>
      <c r="M1446">
        <v>8.2460000000000004</v>
      </c>
      <c r="N1446">
        <v>92.01</v>
      </c>
      <c r="O1446">
        <v>1.2253000000000001</v>
      </c>
      <c r="P1446">
        <v>140.6</v>
      </c>
      <c r="Q1446">
        <v>1.7509999999999999</v>
      </c>
      <c r="R1446">
        <v>0.77749999999999997</v>
      </c>
      <c r="S1446">
        <v>0.58799999999999997</v>
      </c>
      <c r="T1446">
        <v>1.4450000000000001</v>
      </c>
      <c r="U1446">
        <v>6.6025</v>
      </c>
      <c r="V1446">
        <v>6.13</v>
      </c>
      <c r="W1446">
        <v>19.57</v>
      </c>
      <c r="X1446">
        <v>2.7669999999999999</v>
      </c>
      <c r="Y1446">
        <v>2.7330000000000001</v>
      </c>
      <c r="Z1446">
        <v>2.98</v>
      </c>
      <c r="AA1446">
        <v>81.819999999999993</v>
      </c>
      <c r="AB1446">
        <v>3.8679999999999999</v>
      </c>
      <c r="AC1446">
        <v>81.400000000000006</v>
      </c>
      <c r="AD1446">
        <v>115.55</v>
      </c>
      <c r="AE1446">
        <v>357.1</v>
      </c>
      <c r="AF1446">
        <v>19.63</v>
      </c>
      <c r="AG1446">
        <v>574.75</v>
      </c>
      <c r="AH1446">
        <v>252.75</v>
      </c>
      <c r="AI1446">
        <v>8.9</v>
      </c>
      <c r="AJ1446">
        <v>286.75</v>
      </c>
      <c r="AK1446">
        <f>IF(ISNUMBER(VLOOKUP($A1446,'[1]F-F_Research_Data_Factors_weekl'!$G$6:$J$4822,2,0)),VLOOKUP($A1446,'[1]F-F_Research_Data_Factors_weekl'!$G$6:$J$4822,2,0),AK1447)</f>
        <v>3571.6445903773611</v>
      </c>
      <c r="AL1446">
        <f>IF(ISNUMBER(VLOOKUP($A1446,'[1]F-F_Research_Data_Factors_weekl'!$G$6:$J$4822,3,0)),VLOOKUP($A1446,'[1]F-F_Research_Data_Factors_weekl'!$G$6:$J$4822,3,0),AL1447)</f>
        <v>266.46559947335987</v>
      </c>
      <c r="AM1446">
        <f>IF(ISNUMBER(VLOOKUP($A1446,'[1]F-F_Research_Data_Factors_weekl'!$G$6:$J$4822,4,0)),VLOOKUP($A1446,'[1]F-F_Research_Data_Factors_weekl'!$G$6:$J$4822,4,0),AM1447)</f>
        <v>1729.2360823378926</v>
      </c>
    </row>
    <row r="1447" spans="1:39" x14ac:dyDescent="0.25">
      <c r="A1447" s="14">
        <v>33319</v>
      </c>
      <c r="B1447">
        <v>2858.91</v>
      </c>
      <c r="C1447">
        <v>367.48</v>
      </c>
      <c r="D1447">
        <v>464.15</v>
      </c>
      <c r="E1447">
        <v>3457.04</v>
      </c>
      <c r="F1447">
        <v>1520.29</v>
      </c>
      <c r="G1447">
        <v>26613.19</v>
      </c>
      <c r="H1447">
        <v>1982.85</v>
      </c>
      <c r="I1447">
        <v>3716.15</v>
      </c>
      <c r="J1447">
        <v>7.1070000000000002</v>
      </c>
      <c r="K1447">
        <v>7.7930000000000001</v>
      </c>
      <c r="L1447">
        <v>8.1229999999999993</v>
      </c>
      <c r="M1447">
        <v>8.3079999999999998</v>
      </c>
      <c r="N1447">
        <v>89.47</v>
      </c>
      <c r="O1447">
        <v>1.2755000000000001</v>
      </c>
      <c r="P1447">
        <v>137.19999999999999</v>
      </c>
      <c r="Q1447">
        <v>1.7905</v>
      </c>
      <c r="R1447">
        <v>0.77510000000000001</v>
      </c>
      <c r="S1447">
        <v>0.59670000000000001</v>
      </c>
      <c r="T1447">
        <v>1.4093</v>
      </c>
      <c r="U1447">
        <v>6.4169999999999998</v>
      </c>
      <c r="V1447">
        <v>5.9950000000000001</v>
      </c>
      <c r="W1447">
        <v>19.3</v>
      </c>
      <c r="X1447">
        <v>2.7448999999999999</v>
      </c>
      <c r="Y1447">
        <v>2.6974999999999998</v>
      </c>
      <c r="Z1447">
        <v>2.9750000000000001</v>
      </c>
      <c r="AA1447">
        <v>81.430000000000007</v>
      </c>
      <c r="AB1447">
        <v>3.9660000000000002</v>
      </c>
      <c r="AC1447">
        <v>81.575000000000003</v>
      </c>
      <c r="AD1447">
        <v>120.65</v>
      </c>
      <c r="AE1447">
        <v>363.5</v>
      </c>
      <c r="AF1447">
        <v>20.100000000000001</v>
      </c>
      <c r="AG1447">
        <v>575.5</v>
      </c>
      <c r="AH1447">
        <v>253.75</v>
      </c>
      <c r="AI1447">
        <v>9.07</v>
      </c>
      <c r="AJ1447">
        <v>283</v>
      </c>
      <c r="AK1447">
        <f>IF(ISNUMBER(VLOOKUP($A1447,'[1]F-F_Research_Data_Factors_weekl'!$G$6:$J$4822,2,0)),VLOOKUP($A1447,'[1]F-F_Research_Data_Factors_weekl'!$G$6:$J$4822,2,0),AK1448)</f>
        <v>3571.6445903773611</v>
      </c>
      <c r="AL1447">
        <f>IF(ISNUMBER(VLOOKUP($A1447,'[1]F-F_Research_Data_Factors_weekl'!$G$6:$J$4822,3,0)),VLOOKUP($A1447,'[1]F-F_Research_Data_Factors_weekl'!$G$6:$J$4822,3,0),AL1448)</f>
        <v>266.46559947335987</v>
      </c>
      <c r="AM1447">
        <f>IF(ISNUMBER(VLOOKUP($A1447,'[1]F-F_Research_Data_Factors_weekl'!$G$6:$J$4822,4,0)),VLOOKUP($A1447,'[1]F-F_Research_Data_Factors_weekl'!$G$6:$J$4822,4,0),AM1448)</f>
        <v>1729.2360823378926</v>
      </c>
    </row>
    <row r="1448" spans="1:39" x14ac:dyDescent="0.25">
      <c r="A1448" s="14">
        <v>33312</v>
      </c>
      <c r="B1448">
        <v>2948.27</v>
      </c>
      <c r="C1448">
        <v>373.59</v>
      </c>
      <c r="D1448">
        <v>466.29</v>
      </c>
      <c r="E1448">
        <v>3517.24</v>
      </c>
      <c r="F1448">
        <v>1570.55</v>
      </c>
      <c r="G1448">
        <v>26843.1</v>
      </c>
      <c r="H1448">
        <v>2008.95</v>
      </c>
      <c r="I1448">
        <v>3722.39</v>
      </c>
      <c r="J1448">
        <v>6.9729999999999999</v>
      </c>
      <c r="K1448">
        <v>7.7149999999999999</v>
      </c>
      <c r="L1448">
        <v>8.0939999999999994</v>
      </c>
      <c r="M1448">
        <v>8.2880000000000003</v>
      </c>
      <c r="N1448">
        <v>87.9</v>
      </c>
      <c r="O1448">
        <v>1.3087</v>
      </c>
      <c r="P1448">
        <v>137.19999999999999</v>
      </c>
      <c r="Q1448">
        <v>1.8225</v>
      </c>
      <c r="R1448">
        <v>0.77070000000000005</v>
      </c>
      <c r="S1448">
        <v>0.5968</v>
      </c>
      <c r="T1448">
        <v>1.3873</v>
      </c>
      <c r="U1448">
        <v>6.2465000000000002</v>
      </c>
      <c r="V1448">
        <v>5.8765000000000001</v>
      </c>
      <c r="W1448">
        <v>19.14</v>
      </c>
      <c r="X1448">
        <v>2.7359999999999998</v>
      </c>
      <c r="Y1448">
        <v>2.6414999999999997</v>
      </c>
      <c r="Z1448">
        <v>2.9750000000000001</v>
      </c>
      <c r="AA1448">
        <v>85.75</v>
      </c>
      <c r="AB1448">
        <v>4.0910000000000002</v>
      </c>
      <c r="AC1448">
        <v>81.650000000000006</v>
      </c>
      <c r="AD1448">
        <v>117.65</v>
      </c>
      <c r="AE1448">
        <v>365.8</v>
      </c>
      <c r="AF1448">
        <v>20.010000000000002</v>
      </c>
      <c r="AG1448">
        <v>566.375</v>
      </c>
      <c r="AH1448">
        <v>242.75</v>
      </c>
      <c r="AI1448">
        <v>9.07</v>
      </c>
      <c r="AJ1448">
        <v>268.5</v>
      </c>
      <c r="AK1448">
        <f>IF(ISNUMBER(VLOOKUP($A1448,'[1]F-F_Research_Data_Factors_weekl'!$G$6:$J$4822,2,0)),VLOOKUP($A1448,'[1]F-F_Research_Data_Factors_weekl'!$G$6:$J$4822,2,0),AK1449)</f>
        <v>3618.6875282445403</v>
      </c>
      <c r="AL1448">
        <f>IF(ISNUMBER(VLOOKUP($A1448,'[1]F-F_Research_Data_Factors_weekl'!$G$6:$J$4822,3,0)),VLOOKUP($A1448,'[1]F-F_Research_Data_Factors_weekl'!$G$6:$J$4822,3,0),AL1449)</f>
        <v>262.45011274831069</v>
      </c>
      <c r="AM1448">
        <f>IF(ISNUMBER(VLOOKUP($A1448,'[1]F-F_Research_Data_Factors_weekl'!$G$6:$J$4822,4,0)),VLOOKUP($A1448,'[1]F-F_Research_Data_Factors_weekl'!$G$6:$J$4822,4,0),AM1449)</f>
        <v>1730.1011329043447</v>
      </c>
    </row>
    <row r="1449" spans="1:39" x14ac:dyDescent="0.25">
      <c r="A1449" s="14">
        <v>33305</v>
      </c>
      <c r="B1449">
        <v>2955.2</v>
      </c>
      <c r="C1449">
        <v>374.95</v>
      </c>
      <c r="D1449">
        <v>475.11</v>
      </c>
      <c r="E1449">
        <v>3571.42</v>
      </c>
      <c r="F1449">
        <v>1602.45</v>
      </c>
      <c r="G1449">
        <v>26607.52</v>
      </c>
      <c r="H1449">
        <v>1967.11</v>
      </c>
      <c r="I1449">
        <v>3653.19</v>
      </c>
      <c r="J1449">
        <v>7.0759999999999996</v>
      </c>
      <c r="K1449">
        <v>7.7610000000000001</v>
      </c>
      <c r="L1449">
        <v>8.1289999999999996</v>
      </c>
      <c r="M1449">
        <v>8.31</v>
      </c>
      <c r="N1449">
        <v>86.31</v>
      </c>
      <c r="O1449">
        <v>1.3371</v>
      </c>
      <c r="P1449">
        <v>136.25</v>
      </c>
      <c r="Q1449">
        <v>1.865</v>
      </c>
      <c r="R1449">
        <v>0.76890000000000003</v>
      </c>
      <c r="S1449">
        <v>0.59799999999999998</v>
      </c>
      <c r="T1449">
        <v>1.3645</v>
      </c>
      <c r="U1449">
        <v>6.0975000000000001</v>
      </c>
      <c r="V1449">
        <v>5.774</v>
      </c>
      <c r="W1449">
        <v>19.04</v>
      </c>
      <c r="X1449">
        <v>2.73</v>
      </c>
      <c r="Y1449">
        <v>2.5855000000000001</v>
      </c>
      <c r="Z1449">
        <v>2.9729999999999999</v>
      </c>
      <c r="AA1449">
        <v>84.43</v>
      </c>
      <c r="AB1449">
        <v>4.165</v>
      </c>
      <c r="AC1449">
        <v>81.900000000000006</v>
      </c>
      <c r="AD1449">
        <v>114.3</v>
      </c>
      <c r="AE1449">
        <v>371.2</v>
      </c>
      <c r="AF1449">
        <v>19.309999999999999</v>
      </c>
      <c r="AG1449">
        <v>600.1875</v>
      </c>
      <c r="AH1449">
        <v>247.75</v>
      </c>
      <c r="AI1449">
        <v>9.3000000000000007</v>
      </c>
      <c r="AJ1449">
        <v>275.5</v>
      </c>
      <c r="AK1449">
        <f>IF(ISNUMBER(VLOOKUP($A1449,'[1]F-F_Research_Data_Factors_weekl'!$G$6:$J$4822,2,0)),VLOOKUP($A1449,'[1]F-F_Research_Data_Factors_weekl'!$G$6:$J$4822,2,0),AK1450)</f>
        <v>3644.9310316725828</v>
      </c>
      <c r="AL1449">
        <f>IF(ISNUMBER(VLOOKUP($A1449,'[1]F-F_Research_Data_Factors_weekl'!$G$6:$J$4822,3,0)),VLOOKUP($A1449,'[1]F-F_Research_Data_Factors_weekl'!$G$6:$J$4822,3,0),AL1450)</f>
        <v>265.39600844201709</v>
      </c>
      <c r="AM1449">
        <f>IF(ISNUMBER(VLOOKUP($A1449,'[1]F-F_Research_Data_Factors_weekl'!$G$6:$J$4822,4,0)),VLOOKUP($A1449,'[1]F-F_Research_Data_Factors_weekl'!$G$6:$J$4822,4,0),AM1450)</f>
        <v>1714.3293033138571</v>
      </c>
    </row>
    <row r="1450" spans="1:39" x14ac:dyDescent="0.25">
      <c r="A1450" s="14">
        <v>33298</v>
      </c>
      <c r="B1450">
        <v>2909.9</v>
      </c>
      <c r="C1450">
        <v>370.47</v>
      </c>
      <c r="D1450">
        <v>456.73</v>
      </c>
      <c r="E1450">
        <v>3471.42</v>
      </c>
      <c r="F1450">
        <v>1516.74</v>
      </c>
      <c r="G1450">
        <v>25881.57</v>
      </c>
      <c r="H1450">
        <v>1931.66</v>
      </c>
      <c r="I1450">
        <v>3552.37</v>
      </c>
      <c r="J1450">
        <v>7.1689999999999996</v>
      </c>
      <c r="K1450">
        <v>7.7839999999999998</v>
      </c>
      <c r="L1450">
        <v>8.1199999999999992</v>
      </c>
      <c r="M1450">
        <v>8.2880000000000003</v>
      </c>
      <c r="N1450">
        <v>84.84</v>
      </c>
      <c r="O1450">
        <v>1.3624000000000001</v>
      </c>
      <c r="P1450">
        <v>134.55000000000001</v>
      </c>
      <c r="Q1450">
        <v>1.8953</v>
      </c>
      <c r="R1450">
        <v>0.78720000000000001</v>
      </c>
      <c r="S1450">
        <v>0.60350000000000004</v>
      </c>
      <c r="T1450">
        <v>1.3320000000000001</v>
      </c>
      <c r="U1450">
        <v>6.0010000000000003</v>
      </c>
      <c r="V1450">
        <v>5.7015000000000002</v>
      </c>
      <c r="W1450">
        <v>19.059999999999999</v>
      </c>
      <c r="X1450">
        <v>2.7229999999999999</v>
      </c>
      <c r="Y1450">
        <v>2.59</v>
      </c>
      <c r="Z1450">
        <v>2.9685000000000001</v>
      </c>
      <c r="AA1450">
        <v>88.1</v>
      </c>
      <c r="AB1450">
        <v>3.7730000000000001</v>
      </c>
      <c r="AC1450">
        <v>80.224999999999994</v>
      </c>
      <c r="AD1450">
        <v>111.6</v>
      </c>
      <c r="AE1450">
        <v>368.6</v>
      </c>
      <c r="AF1450">
        <v>19.38</v>
      </c>
      <c r="AG1450">
        <v>586.625</v>
      </c>
      <c r="AH1450">
        <v>244</v>
      </c>
      <c r="AI1450">
        <v>9.18</v>
      </c>
      <c r="AJ1450">
        <v>269</v>
      </c>
      <c r="AK1450">
        <f>IF(ISNUMBER(VLOOKUP($A1450,'[1]F-F_Research_Data_Factors_weekl'!$G$6:$J$4822,2,0)),VLOOKUP($A1450,'[1]F-F_Research_Data_Factors_weekl'!$G$6:$J$4822,2,0),AK1451)</f>
        <v>3588.9435128717828</v>
      </c>
      <c r="AL1450">
        <f>IF(ISNUMBER(VLOOKUP($A1450,'[1]F-F_Research_Data_Factors_weekl'!$G$6:$J$4822,3,0)),VLOOKUP($A1450,'[1]F-F_Research_Data_Factors_weekl'!$G$6:$J$4822,3,0),AL1451)</f>
        <v>258.29295225500442</v>
      </c>
      <c r="AM1450">
        <f>IF(ISNUMBER(VLOOKUP($A1450,'[1]F-F_Research_Data_Factors_weekl'!$G$6:$J$4822,4,0)),VLOOKUP($A1450,'[1]F-F_Research_Data_Factors_weekl'!$G$6:$J$4822,4,0),AM1451)</f>
        <v>1737.0851183644311</v>
      </c>
    </row>
    <row r="1451" spans="1:39" x14ac:dyDescent="0.25">
      <c r="A1451" s="14">
        <v>33291</v>
      </c>
      <c r="B1451">
        <v>2889.36</v>
      </c>
      <c r="C1451">
        <v>365.65</v>
      </c>
      <c r="D1451">
        <v>448.95</v>
      </c>
      <c r="E1451">
        <v>3453.28</v>
      </c>
      <c r="F1451">
        <v>1582.52</v>
      </c>
      <c r="G1451">
        <v>25902.81</v>
      </c>
      <c r="H1451">
        <v>1922.88</v>
      </c>
      <c r="I1451">
        <v>3475.34</v>
      </c>
      <c r="J1451">
        <v>6.9710000000000001</v>
      </c>
      <c r="K1451">
        <v>7.569</v>
      </c>
      <c r="L1451">
        <v>7.8979999999999997</v>
      </c>
      <c r="M1451">
        <v>8.0609999999999999</v>
      </c>
      <c r="N1451">
        <v>83.12</v>
      </c>
      <c r="O1451">
        <v>1.3958999999999999</v>
      </c>
      <c r="P1451">
        <v>132.19999999999999</v>
      </c>
      <c r="Q1451">
        <v>1.9445000000000001</v>
      </c>
      <c r="R1451">
        <v>0.78600000000000003</v>
      </c>
      <c r="S1451">
        <v>0.59950000000000003</v>
      </c>
      <c r="T1451">
        <v>1.2894999999999999</v>
      </c>
      <c r="U1451">
        <v>5.8789999999999996</v>
      </c>
      <c r="V1451">
        <v>5.5994999999999999</v>
      </c>
      <c r="W1451">
        <v>19.079999999999998</v>
      </c>
      <c r="X1451">
        <v>2.7004999999999999</v>
      </c>
      <c r="Y1451">
        <v>2.5390000000000001</v>
      </c>
      <c r="Z1451">
        <v>2.9660000000000002</v>
      </c>
      <c r="AA1451">
        <v>86.7</v>
      </c>
      <c r="AB1451">
        <v>3.51</v>
      </c>
      <c r="AC1451">
        <v>79.400000000000006</v>
      </c>
      <c r="AD1451">
        <v>112.4</v>
      </c>
      <c r="AE1451">
        <v>357</v>
      </c>
      <c r="AF1451">
        <v>17.91</v>
      </c>
      <c r="AG1451">
        <v>569.375</v>
      </c>
      <c r="AH1451">
        <v>238.25</v>
      </c>
      <c r="AI1451">
        <v>8.2200000000000006</v>
      </c>
      <c r="AJ1451">
        <v>251.75</v>
      </c>
      <c r="AK1451">
        <f>IF(ISNUMBER(VLOOKUP($A1451,'[1]F-F_Research_Data_Factors_weekl'!$G$6:$J$4822,2,0)),VLOOKUP($A1451,'[1]F-F_Research_Data_Factors_weekl'!$G$6:$J$4822,2,0),AK1452)</f>
        <v>3540.7887853904722</v>
      </c>
      <c r="AL1451">
        <f>IF(ISNUMBER(VLOOKUP($A1451,'[1]F-F_Research_Data_Factors_weekl'!$G$6:$J$4822,3,0)),VLOOKUP($A1451,'[1]F-F_Research_Data_Factors_weekl'!$G$6:$J$4822,3,0),AL1452)</f>
        <v>256.49746996524772</v>
      </c>
      <c r="AM1451">
        <f>IF(ISNUMBER(VLOOKUP($A1451,'[1]F-F_Research_Data_Factors_weekl'!$G$6:$J$4822,4,0)),VLOOKUP($A1451,'[1]F-F_Research_Data_Factors_weekl'!$G$6:$J$4822,4,0),AM1452)</f>
        <v>1730.3368048256111</v>
      </c>
    </row>
    <row r="1452" spans="1:39" x14ac:dyDescent="0.25">
      <c r="A1452" s="14">
        <v>33284</v>
      </c>
      <c r="B1452">
        <v>2934.65</v>
      </c>
      <c r="C1452">
        <v>369.06</v>
      </c>
      <c r="D1452">
        <v>448.71</v>
      </c>
      <c r="E1452">
        <v>3506.55</v>
      </c>
      <c r="F1452">
        <v>1531.19</v>
      </c>
      <c r="G1452">
        <v>25343.74</v>
      </c>
      <c r="H1452">
        <v>1896.04</v>
      </c>
      <c r="I1452">
        <v>3412.66</v>
      </c>
      <c r="J1452">
        <v>6.8049999999999997</v>
      </c>
      <c r="K1452">
        <v>7.4030000000000005</v>
      </c>
      <c r="L1452">
        <v>7.7839999999999998</v>
      </c>
      <c r="M1452">
        <v>7.9770000000000003</v>
      </c>
      <c r="N1452">
        <v>81.92</v>
      </c>
      <c r="O1452">
        <v>1.4137999999999999</v>
      </c>
      <c r="P1452">
        <v>130.44999999999999</v>
      </c>
      <c r="Q1452">
        <v>1.9685000000000001</v>
      </c>
      <c r="R1452">
        <v>0.7883</v>
      </c>
      <c r="S1452">
        <v>0.60750000000000004</v>
      </c>
      <c r="T1452">
        <v>1.268</v>
      </c>
      <c r="U1452">
        <v>5.766</v>
      </c>
      <c r="V1452">
        <v>5.5225</v>
      </c>
      <c r="W1452">
        <v>18.829999999999998</v>
      </c>
      <c r="X1452">
        <v>2.6865000000000001</v>
      </c>
      <c r="Y1452">
        <v>2.5380000000000003</v>
      </c>
      <c r="Z1452">
        <v>2.9645000000000001</v>
      </c>
      <c r="AA1452">
        <v>85.72</v>
      </c>
      <c r="AB1452">
        <v>3.7850000000000001</v>
      </c>
      <c r="AC1452">
        <v>79.05</v>
      </c>
      <c r="AD1452">
        <v>119.35</v>
      </c>
      <c r="AE1452">
        <v>364.4</v>
      </c>
      <c r="AF1452">
        <v>20.88</v>
      </c>
      <c r="AG1452">
        <v>573.375</v>
      </c>
      <c r="AH1452">
        <v>239.5</v>
      </c>
      <c r="AI1452">
        <v>8.41</v>
      </c>
      <c r="AJ1452">
        <v>256.5</v>
      </c>
      <c r="AK1452">
        <f>IF(ISNUMBER(VLOOKUP($A1452,'[1]F-F_Research_Data_Factors_weekl'!$G$6:$J$4822,2,0)),VLOOKUP($A1452,'[1]F-F_Research_Data_Factors_weekl'!$G$6:$J$4822,2,0),AK1453)</f>
        <v>3567.1859615056137</v>
      </c>
      <c r="AL1452">
        <f>IF(ISNUMBER(VLOOKUP($A1452,'[1]F-F_Research_Data_Factors_weekl'!$G$6:$J$4822,3,0)),VLOOKUP($A1452,'[1]F-F_Research_Data_Factors_weekl'!$G$6:$J$4822,3,0),AL1453)</f>
        <v>253.58128518561313</v>
      </c>
      <c r="AM1452">
        <f>IF(ISNUMBER(VLOOKUP($A1452,'[1]F-F_Research_Data_Factors_weekl'!$G$6:$J$4822,4,0)),VLOOKUP($A1452,'[1]F-F_Research_Data_Factors_weekl'!$G$6:$J$4822,4,0),AM1453)</f>
        <v>1749.4053228446176</v>
      </c>
    </row>
    <row r="1453" spans="1:39" x14ac:dyDescent="0.25">
      <c r="A1453" s="14">
        <v>33277</v>
      </c>
      <c r="B1453">
        <v>2830.69</v>
      </c>
      <c r="C1453">
        <v>359.35</v>
      </c>
      <c r="D1453">
        <v>436.98</v>
      </c>
      <c r="E1453">
        <v>3445.3</v>
      </c>
      <c r="F1453">
        <v>1467.82</v>
      </c>
      <c r="G1453">
        <v>24296.080000000002</v>
      </c>
      <c r="H1453">
        <v>1805.28</v>
      </c>
      <c r="I1453">
        <v>3359.09</v>
      </c>
      <c r="J1453">
        <v>6.7830000000000004</v>
      </c>
      <c r="K1453">
        <v>7.4</v>
      </c>
      <c r="L1453">
        <v>7.7720000000000002</v>
      </c>
      <c r="M1453">
        <v>7.9580000000000002</v>
      </c>
      <c r="N1453">
        <v>80.84</v>
      </c>
      <c r="O1453">
        <v>1.4312</v>
      </c>
      <c r="P1453">
        <v>127.9</v>
      </c>
      <c r="Q1453">
        <v>1.9889999999999999</v>
      </c>
      <c r="R1453">
        <v>0.7802</v>
      </c>
      <c r="S1453">
        <v>0.60050000000000003</v>
      </c>
      <c r="T1453">
        <v>1.2444999999999999</v>
      </c>
      <c r="U1453">
        <v>5.6989999999999998</v>
      </c>
      <c r="V1453">
        <v>5.4690000000000003</v>
      </c>
      <c r="W1453">
        <v>18.690000000000001</v>
      </c>
      <c r="X1453">
        <v>2.6915</v>
      </c>
      <c r="Y1453">
        <v>2.5249999999999999</v>
      </c>
      <c r="Z1453">
        <v>2.9630000000000001</v>
      </c>
      <c r="AA1453">
        <v>84.13</v>
      </c>
      <c r="AB1453">
        <v>3.8330000000000002</v>
      </c>
      <c r="AC1453">
        <v>78.474999999999994</v>
      </c>
      <c r="AD1453">
        <v>121.65</v>
      </c>
      <c r="AE1453">
        <v>370.1</v>
      </c>
      <c r="AF1453">
        <v>21.92</v>
      </c>
      <c r="AG1453">
        <v>568.625</v>
      </c>
      <c r="AH1453">
        <v>240.25</v>
      </c>
      <c r="AI1453">
        <v>8.5399999999999991</v>
      </c>
      <c r="AJ1453">
        <v>252.75</v>
      </c>
      <c r="AK1453">
        <f>IF(ISNUMBER(VLOOKUP($A1453,'[1]F-F_Research_Data_Factors_weekl'!$G$6:$J$4822,2,0)),VLOOKUP($A1453,'[1]F-F_Research_Data_Factors_weekl'!$G$6:$J$4822,2,0),AK1454)</f>
        <v>3474.7574142856165</v>
      </c>
      <c r="AL1453">
        <f>IF(ISNUMBER(VLOOKUP($A1453,'[1]F-F_Research_Data_Factors_weekl'!$G$6:$J$4822,3,0)),VLOOKUP($A1453,'[1]F-F_Research_Data_Factors_weekl'!$G$6:$J$4822,3,0),AL1454)</f>
        <v>250.97118486303754</v>
      </c>
      <c r="AM1453">
        <f>IF(ISNUMBER(VLOOKUP($A1453,'[1]F-F_Research_Data_Factors_weekl'!$G$6:$J$4822,4,0)),VLOOKUP($A1453,'[1]F-F_Research_Data_Factors_weekl'!$G$6:$J$4822,4,0),AM1454)</f>
        <v>1749.0555117422691</v>
      </c>
    </row>
    <row r="1454" spans="1:39" x14ac:dyDescent="0.25">
      <c r="A1454" s="14">
        <v>33270</v>
      </c>
      <c r="B1454">
        <v>2730.69</v>
      </c>
      <c r="C1454">
        <v>343.05</v>
      </c>
      <c r="D1454">
        <v>417.69</v>
      </c>
      <c r="E1454">
        <v>3293.5</v>
      </c>
      <c r="F1454">
        <v>1426.51</v>
      </c>
      <c r="G1454">
        <v>23156.7</v>
      </c>
      <c r="H1454">
        <v>1704.26</v>
      </c>
      <c r="I1454">
        <v>3223.49</v>
      </c>
      <c r="J1454">
        <v>6.82</v>
      </c>
      <c r="K1454">
        <v>7.4539999999999997</v>
      </c>
      <c r="L1454">
        <v>7.9089999999999998</v>
      </c>
      <c r="M1454">
        <v>8.0909999999999993</v>
      </c>
      <c r="N1454">
        <v>81.64</v>
      </c>
      <c r="O1454">
        <v>1.4211</v>
      </c>
      <c r="P1454">
        <v>131.44999999999999</v>
      </c>
      <c r="Q1454">
        <v>1.9755</v>
      </c>
      <c r="R1454">
        <v>0.78459999999999996</v>
      </c>
      <c r="S1454">
        <v>0.59799999999999998</v>
      </c>
      <c r="T1454">
        <v>1.2524999999999999</v>
      </c>
      <c r="U1454">
        <v>5.7460000000000004</v>
      </c>
      <c r="V1454">
        <v>5.5039999999999996</v>
      </c>
      <c r="W1454">
        <v>18.61</v>
      </c>
      <c r="X1454">
        <v>2.6970000000000001</v>
      </c>
      <c r="Y1454">
        <v>2.5129999999999999</v>
      </c>
      <c r="Z1454">
        <v>2.96</v>
      </c>
      <c r="AA1454">
        <v>79.53</v>
      </c>
      <c r="AB1454">
        <v>3.8719999999999999</v>
      </c>
      <c r="AC1454">
        <v>78.674999999999997</v>
      </c>
      <c r="AD1454">
        <v>119.1</v>
      </c>
      <c r="AE1454">
        <v>366.1</v>
      </c>
      <c r="AF1454">
        <v>21.34</v>
      </c>
      <c r="AG1454">
        <v>567</v>
      </c>
      <c r="AH1454">
        <v>244</v>
      </c>
      <c r="AI1454">
        <v>9</v>
      </c>
      <c r="AJ1454">
        <v>262.25</v>
      </c>
      <c r="AK1454">
        <f>IF(ISNUMBER(VLOOKUP($A1454,'[1]F-F_Research_Data_Factors_weekl'!$G$6:$J$4822,2,0)),VLOOKUP($A1454,'[1]F-F_Research_Data_Factors_weekl'!$G$6:$J$4822,2,0),AK1455)</f>
        <v>3319.0919995086606</v>
      </c>
      <c r="AL1454">
        <f>IF(ISNUMBER(VLOOKUP($A1454,'[1]F-F_Research_Data_Factors_weekl'!$G$6:$J$4822,3,0)),VLOOKUP($A1454,'[1]F-F_Research_Data_Factors_weekl'!$G$6:$J$4822,3,0),AL1455)</f>
        <v>252.13098740510102</v>
      </c>
      <c r="AM1454">
        <f>IF(ISNUMBER(VLOOKUP($A1454,'[1]F-F_Research_Data_Factors_weekl'!$G$6:$J$4822,4,0)),VLOOKUP($A1454,'[1]F-F_Research_Data_Factors_weekl'!$G$6:$J$4822,4,0),AM1455)</f>
        <v>1754.1425250649575</v>
      </c>
    </row>
    <row r="1455" spans="1:39" x14ac:dyDescent="0.25">
      <c r="A1455" s="14">
        <v>33263</v>
      </c>
      <c r="B1455">
        <v>2659.41</v>
      </c>
      <c r="C1455">
        <v>336.07</v>
      </c>
      <c r="D1455">
        <v>394.28</v>
      </c>
      <c r="E1455">
        <v>3234</v>
      </c>
      <c r="F1455">
        <v>1382.05</v>
      </c>
      <c r="G1455">
        <v>23573.25</v>
      </c>
      <c r="H1455">
        <v>1724.62</v>
      </c>
      <c r="I1455">
        <v>3206.36</v>
      </c>
      <c r="J1455">
        <v>7.0679999999999996</v>
      </c>
      <c r="K1455">
        <v>7.649</v>
      </c>
      <c r="L1455">
        <v>8.0370000000000008</v>
      </c>
      <c r="M1455">
        <v>8.2270000000000003</v>
      </c>
      <c r="N1455">
        <v>82.63</v>
      </c>
      <c r="O1455">
        <v>1.4012</v>
      </c>
      <c r="P1455">
        <v>132.27000000000001</v>
      </c>
      <c r="Q1455">
        <v>1.9569999999999999</v>
      </c>
      <c r="R1455">
        <v>0.7782</v>
      </c>
      <c r="S1455">
        <v>0.59860000000000002</v>
      </c>
      <c r="T1455">
        <v>1.26</v>
      </c>
      <c r="U1455">
        <v>5.8334999999999999</v>
      </c>
      <c r="V1455">
        <v>5.577</v>
      </c>
      <c r="W1455">
        <v>18.420000000000002</v>
      </c>
      <c r="X1455">
        <v>2.702</v>
      </c>
      <c r="Y1455">
        <v>2.5489999999999999</v>
      </c>
      <c r="Z1455">
        <v>2.9260000000000002</v>
      </c>
      <c r="AA1455">
        <v>78.03</v>
      </c>
      <c r="AB1455">
        <v>3.8170000000000002</v>
      </c>
      <c r="AC1455">
        <v>77.849999999999994</v>
      </c>
      <c r="AD1455">
        <v>117.7</v>
      </c>
      <c r="AE1455">
        <v>376.1</v>
      </c>
      <c r="AF1455">
        <v>21.35</v>
      </c>
      <c r="AG1455">
        <v>571.375</v>
      </c>
      <c r="AH1455">
        <v>242.5</v>
      </c>
      <c r="AI1455">
        <v>8.92</v>
      </c>
      <c r="AJ1455">
        <v>255.25</v>
      </c>
      <c r="AK1455">
        <f>IF(ISNUMBER(VLOOKUP($A1455,'[1]F-F_Research_Data_Factors_weekl'!$G$6:$J$4822,2,0)),VLOOKUP($A1455,'[1]F-F_Research_Data_Factors_weekl'!$G$6:$J$4822,2,0),AK1456)</f>
        <v>3231.8325214300494</v>
      </c>
      <c r="AL1455">
        <f>IF(ISNUMBER(VLOOKUP($A1455,'[1]F-F_Research_Data_Factors_weekl'!$G$6:$J$4822,3,0)),VLOOKUP($A1455,'[1]F-F_Research_Data_Factors_weekl'!$G$6:$J$4822,3,0),AL1456)</f>
        <v>243.04124484779354</v>
      </c>
      <c r="AM1455">
        <f>IF(ISNUMBER(VLOOKUP($A1455,'[1]F-F_Research_Data_Factors_weekl'!$G$6:$J$4822,4,0)),VLOOKUP($A1455,'[1]F-F_Research_Data_Factors_weekl'!$G$6:$J$4822,4,0),AM1456)</f>
        <v>1767.5761034511866</v>
      </c>
    </row>
    <row r="1456" spans="1:39" x14ac:dyDescent="0.25">
      <c r="A1456" s="14">
        <v>33256</v>
      </c>
      <c r="B1456">
        <v>2646.78</v>
      </c>
      <c r="C1456">
        <v>332.23</v>
      </c>
      <c r="D1456">
        <v>376.99</v>
      </c>
      <c r="E1456">
        <v>3210.5</v>
      </c>
      <c r="F1456">
        <v>1405.06</v>
      </c>
      <c r="G1456">
        <v>23808.3</v>
      </c>
      <c r="H1456">
        <v>1736.74</v>
      </c>
      <c r="I1456">
        <v>3072.17</v>
      </c>
      <c r="J1456">
        <v>7.1230000000000002</v>
      </c>
      <c r="K1456">
        <v>7.6769999999999996</v>
      </c>
      <c r="L1456">
        <v>8.0169999999999995</v>
      </c>
      <c r="M1456">
        <v>8.1669999999999998</v>
      </c>
      <c r="N1456">
        <v>82.94</v>
      </c>
      <c r="O1456">
        <v>1.3839000000000001</v>
      </c>
      <c r="P1456">
        <v>132.80000000000001</v>
      </c>
      <c r="Q1456">
        <v>1.9395</v>
      </c>
      <c r="R1456">
        <v>0.78249999999999997</v>
      </c>
      <c r="S1456">
        <v>0.59640000000000004</v>
      </c>
      <c r="T1456">
        <v>1.262</v>
      </c>
      <c r="U1456">
        <v>5.8629999999999995</v>
      </c>
      <c r="V1456">
        <v>5.6174999999999997</v>
      </c>
      <c r="W1456">
        <v>18.37</v>
      </c>
      <c r="X1456">
        <v>2.7214999999999998</v>
      </c>
      <c r="Y1456">
        <v>2.5495000000000001</v>
      </c>
      <c r="Z1456">
        <v>2.96</v>
      </c>
      <c r="AA1456">
        <v>77.52</v>
      </c>
      <c r="AB1456">
        <v>4.01</v>
      </c>
      <c r="AC1456">
        <v>76.650000000000006</v>
      </c>
      <c r="AD1456">
        <v>125.9</v>
      </c>
      <c r="AE1456">
        <v>375.1</v>
      </c>
      <c r="AF1456">
        <v>19.25</v>
      </c>
      <c r="AG1456">
        <v>572.25</v>
      </c>
      <c r="AH1456">
        <v>240.25</v>
      </c>
      <c r="AI1456">
        <v>8.99</v>
      </c>
      <c r="AJ1456">
        <v>253.5</v>
      </c>
      <c r="AK1456">
        <f>IF(ISNUMBER(VLOOKUP($A1456,'[1]F-F_Research_Data_Factors_weekl'!$G$6:$J$4822,2,0)),VLOOKUP($A1456,'[1]F-F_Research_Data_Factors_weekl'!$G$6:$J$4822,2,0),AK1457)</f>
        <v>3177.8097555851027</v>
      </c>
      <c r="AL1456">
        <f>IF(ISNUMBER(VLOOKUP($A1456,'[1]F-F_Research_Data_Factors_weekl'!$G$6:$J$4822,3,0)),VLOOKUP($A1456,'[1]F-F_Research_Data_Factors_weekl'!$G$6:$J$4822,3,0),AL1457)</f>
        <v>235.23155715040028</v>
      </c>
      <c r="AM1456">
        <f>IF(ISNUMBER(VLOOKUP($A1456,'[1]F-F_Research_Data_Factors_weekl'!$G$6:$J$4822,4,0)),VLOOKUP($A1456,'[1]F-F_Research_Data_Factors_weekl'!$G$6:$J$4822,4,0),AM1457)</f>
        <v>1782.0103875906709</v>
      </c>
    </row>
    <row r="1457" spans="1:39" x14ac:dyDescent="0.25">
      <c r="A1457" s="14">
        <v>33249</v>
      </c>
      <c r="B1457">
        <v>2501.4899999999998</v>
      </c>
      <c r="C1457">
        <v>315.23</v>
      </c>
      <c r="D1457">
        <v>361.8</v>
      </c>
      <c r="E1457">
        <v>3183.6</v>
      </c>
      <c r="F1457">
        <v>1382.26</v>
      </c>
      <c r="G1457">
        <v>23241.02</v>
      </c>
      <c r="H1457">
        <v>1693.68</v>
      </c>
      <c r="I1457">
        <v>3058.37</v>
      </c>
      <c r="J1457">
        <v>7.117</v>
      </c>
      <c r="K1457">
        <v>7.7750000000000004</v>
      </c>
      <c r="L1457">
        <v>8.1709999999999994</v>
      </c>
      <c r="M1457">
        <v>8.3580000000000005</v>
      </c>
      <c r="N1457">
        <v>84.29</v>
      </c>
      <c r="O1457">
        <v>1.3622000000000001</v>
      </c>
      <c r="P1457">
        <v>134.25</v>
      </c>
      <c r="Q1457">
        <v>1.9079999999999999</v>
      </c>
      <c r="R1457">
        <v>0.77549999999999997</v>
      </c>
      <c r="S1457">
        <v>0.59550000000000003</v>
      </c>
      <c r="T1457">
        <v>1.28</v>
      </c>
      <c r="U1457">
        <v>5.99</v>
      </c>
      <c r="V1457">
        <v>5.7</v>
      </c>
      <c r="W1457">
        <v>18.239999999999998</v>
      </c>
      <c r="X1457">
        <v>2.7248000000000001</v>
      </c>
      <c r="Y1457">
        <v>2.5859999999999999</v>
      </c>
      <c r="Z1457">
        <v>2.9470000000000001</v>
      </c>
      <c r="AA1457">
        <v>76.02</v>
      </c>
      <c r="AB1457">
        <v>4.1749999999999998</v>
      </c>
      <c r="AC1457">
        <v>76.349999999999994</v>
      </c>
      <c r="AD1457">
        <v>117</v>
      </c>
      <c r="AE1457">
        <v>393.3</v>
      </c>
      <c r="AF1457">
        <v>27.29</v>
      </c>
      <c r="AG1457">
        <v>553.75</v>
      </c>
      <c r="AH1457">
        <v>230.75</v>
      </c>
      <c r="AI1457">
        <v>9.14</v>
      </c>
      <c r="AJ1457">
        <v>252.5</v>
      </c>
      <c r="AK1457">
        <f>IF(ISNUMBER(VLOOKUP($A1457,'[1]F-F_Research_Data_Factors_weekl'!$G$6:$J$4822,2,0)),VLOOKUP($A1457,'[1]F-F_Research_Data_Factors_weekl'!$G$6:$J$4822,2,0),AK1458)</f>
        <v>3035.7372521829411</v>
      </c>
      <c r="AL1457">
        <f>IF(ISNUMBER(VLOOKUP($A1457,'[1]F-F_Research_Data_Factors_weekl'!$G$6:$J$4822,3,0)),VLOOKUP($A1457,'[1]F-F_Research_Data_Factors_weekl'!$G$6:$J$4822,3,0),AL1458)</f>
        <v>243.23395424506285</v>
      </c>
      <c r="AM1457">
        <f>IF(ISNUMBER(VLOOKUP($A1457,'[1]F-F_Research_Data_Factors_weekl'!$G$6:$J$4822,4,0)),VLOOKUP($A1457,'[1]F-F_Research_Data_Factors_weekl'!$G$6:$J$4822,4,0),AM1458)</f>
        <v>1816.7095398008676</v>
      </c>
    </row>
    <row r="1458" spans="1:39" x14ac:dyDescent="0.25">
      <c r="A1458" s="14">
        <v>33242</v>
      </c>
      <c r="B1458">
        <v>2566.09</v>
      </c>
      <c r="C1458">
        <v>321</v>
      </c>
      <c r="D1458">
        <v>367.24</v>
      </c>
      <c r="E1458">
        <v>3216.6</v>
      </c>
      <c r="F1458">
        <v>1396.07</v>
      </c>
      <c r="G1458">
        <v>24069.18</v>
      </c>
      <c r="H1458">
        <v>1740.92</v>
      </c>
      <c r="I1458">
        <v>3046.61</v>
      </c>
      <c r="J1458">
        <v>7.1630000000000003</v>
      </c>
      <c r="K1458">
        <v>7.6530000000000005</v>
      </c>
      <c r="L1458">
        <v>8.0139999999999993</v>
      </c>
      <c r="M1458">
        <v>8.2070000000000007</v>
      </c>
      <c r="N1458">
        <v>83.36</v>
      </c>
      <c r="O1458">
        <v>1.3854</v>
      </c>
      <c r="P1458">
        <v>135.1</v>
      </c>
      <c r="Q1458">
        <v>1.9355</v>
      </c>
      <c r="R1458">
        <v>0.77880000000000005</v>
      </c>
      <c r="S1458">
        <v>0.59340000000000004</v>
      </c>
      <c r="T1458">
        <v>1.2755000000000001</v>
      </c>
      <c r="U1458">
        <v>5.8905000000000003</v>
      </c>
      <c r="V1458">
        <v>5.6395</v>
      </c>
      <c r="W1458">
        <v>18.12</v>
      </c>
      <c r="X1458">
        <v>2.7080000000000002</v>
      </c>
      <c r="Y1458">
        <v>2.5259999999999998</v>
      </c>
      <c r="Z1458">
        <v>2.95</v>
      </c>
      <c r="AA1458">
        <v>76.8</v>
      </c>
      <c r="AB1458">
        <v>4.2069999999999999</v>
      </c>
      <c r="AC1458">
        <v>77.849999999999994</v>
      </c>
      <c r="AD1458">
        <v>106.15</v>
      </c>
      <c r="AE1458">
        <v>387.2</v>
      </c>
      <c r="AF1458">
        <v>24.9</v>
      </c>
      <c r="AG1458">
        <v>564.5</v>
      </c>
      <c r="AH1458">
        <v>233.75</v>
      </c>
      <c r="AI1458">
        <v>9.1999999999999993</v>
      </c>
      <c r="AJ1458">
        <v>257.5</v>
      </c>
      <c r="AK1458">
        <f>IF(ISNUMBER(VLOOKUP($A1458,'[1]F-F_Research_Data_Factors_weekl'!$G$6:$J$4822,2,0)),VLOOKUP($A1458,'[1]F-F_Research_Data_Factors_weekl'!$G$6:$J$4822,2,0),AK1459)</f>
        <v>3095.4800165014185</v>
      </c>
      <c r="AL1458">
        <f>IF(ISNUMBER(VLOOKUP($A1458,'[1]F-F_Research_Data_Factors_weekl'!$G$6:$J$4822,3,0)),VLOOKUP($A1458,'[1]F-F_Research_Data_Factors_weekl'!$G$6:$J$4822,3,0),AL1459)</f>
        <v>243.28261076721628</v>
      </c>
      <c r="AM1458">
        <f>IF(ISNUMBER(VLOOKUP($A1458,'[1]F-F_Research_Data_Factors_weekl'!$G$6:$J$4822,4,0)),VLOOKUP($A1458,'[1]F-F_Research_Data_Factors_weekl'!$G$6:$J$4822,4,0),AM1459)</f>
        <v>1823.2733237664268</v>
      </c>
    </row>
    <row r="1459" spans="1:39" x14ac:dyDescent="0.25">
      <c r="A1459" s="14">
        <v>33235</v>
      </c>
      <c r="B1459">
        <v>2629.21</v>
      </c>
      <c r="C1459">
        <v>328.72</v>
      </c>
      <c r="D1459">
        <v>371.2</v>
      </c>
      <c r="E1459">
        <v>3237.5</v>
      </c>
      <c r="F1459">
        <v>1398.23</v>
      </c>
      <c r="G1459">
        <v>23848.71</v>
      </c>
      <c r="H1459">
        <v>1733.83</v>
      </c>
      <c r="I1459">
        <v>3053.73</v>
      </c>
      <c r="J1459">
        <v>7.2240000000000002</v>
      </c>
      <c r="K1459">
        <v>7.7729999999999997</v>
      </c>
      <c r="L1459">
        <v>8.1289999999999996</v>
      </c>
      <c r="M1459">
        <v>8.298</v>
      </c>
      <c r="N1459">
        <v>83.26</v>
      </c>
      <c r="O1459">
        <v>1.3857999999999999</v>
      </c>
      <c r="P1459">
        <v>135.12</v>
      </c>
      <c r="Q1459">
        <v>1.9224999999999999</v>
      </c>
      <c r="R1459">
        <v>0.7702</v>
      </c>
      <c r="S1459">
        <v>0.58609999999999995</v>
      </c>
      <c r="T1459">
        <v>1.2795000000000001</v>
      </c>
      <c r="U1459">
        <v>5.8725000000000005</v>
      </c>
      <c r="V1459">
        <v>5.6319999999999997</v>
      </c>
      <c r="W1459">
        <v>18.123000000000001</v>
      </c>
      <c r="X1459">
        <v>2.7155</v>
      </c>
      <c r="Y1459">
        <v>2.5640000000000001</v>
      </c>
      <c r="Z1459">
        <v>2.948</v>
      </c>
      <c r="AA1459">
        <v>77.8</v>
      </c>
      <c r="AB1459">
        <v>4.2450000000000001</v>
      </c>
      <c r="AC1459">
        <v>77.2</v>
      </c>
      <c r="AD1459">
        <v>113.5</v>
      </c>
      <c r="AE1459">
        <v>396.2</v>
      </c>
      <c r="AF1459">
        <v>27.57</v>
      </c>
      <c r="AG1459">
        <v>558</v>
      </c>
      <c r="AH1459">
        <v>232.75</v>
      </c>
      <c r="AI1459">
        <v>9.3699999999999992</v>
      </c>
      <c r="AJ1459">
        <v>261.75</v>
      </c>
      <c r="AK1459">
        <f>IF(ISNUMBER(VLOOKUP($A1459,'[1]F-F_Research_Data_Factors_weekl'!$G$6:$J$4822,2,0)),VLOOKUP($A1459,'[1]F-F_Research_Data_Factors_weekl'!$G$6:$J$4822,2,0),AK1460)</f>
        <v>3159.9428506547761</v>
      </c>
      <c r="AL1459">
        <f>IF(ISNUMBER(VLOOKUP($A1459,'[1]F-F_Research_Data_Factors_weekl'!$G$6:$J$4822,3,0)),VLOOKUP($A1459,'[1]F-F_Research_Data_Factors_weekl'!$G$6:$J$4822,3,0),AL1460)</f>
        <v>239.05140097004644</v>
      </c>
      <c r="AM1459">
        <f>IF(ISNUMBER(VLOOKUP($A1459,'[1]F-F_Research_Data_Factors_weekl'!$G$6:$J$4822,4,0)),VLOOKUP($A1459,'[1]F-F_Research_Data_Factors_weekl'!$G$6:$J$4822,4,0),AM1460)</f>
        <v>1791.5626646029543</v>
      </c>
    </row>
    <row r="1460" spans="1:39" x14ac:dyDescent="0.25">
      <c r="A1460" s="14">
        <v>33228</v>
      </c>
      <c r="B1460">
        <v>2633.66</v>
      </c>
      <c r="C1460">
        <v>331.75</v>
      </c>
      <c r="D1460">
        <v>373.6</v>
      </c>
      <c r="E1460">
        <v>3243.8</v>
      </c>
      <c r="F1460">
        <v>1414.88</v>
      </c>
      <c r="G1460">
        <v>24119.599999999999</v>
      </c>
      <c r="H1460">
        <v>1764.82</v>
      </c>
      <c r="I1460">
        <v>3079.67</v>
      </c>
      <c r="J1460">
        <v>7.274</v>
      </c>
      <c r="K1460">
        <v>7.7519999999999998</v>
      </c>
      <c r="L1460">
        <v>8.1069999999999993</v>
      </c>
      <c r="M1460">
        <v>8.2810000000000006</v>
      </c>
      <c r="N1460">
        <v>84.7</v>
      </c>
      <c r="O1460">
        <v>1.365</v>
      </c>
      <c r="P1460">
        <v>135.6</v>
      </c>
      <c r="Q1460">
        <v>1.8879999999999999</v>
      </c>
      <c r="R1460">
        <v>0.77</v>
      </c>
      <c r="S1460">
        <v>0.58699999999999997</v>
      </c>
      <c r="T1460">
        <v>1.3089999999999999</v>
      </c>
      <c r="U1460">
        <v>5.9915000000000003</v>
      </c>
      <c r="V1460">
        <v>5.7240000000000002</v>
      </c>
      <c r="W1460">
        <v>18.18</v>
      </c>
      <c r="X1460">
        <v>2.7065000000000001</v>
      </c>
      <c r="Y1460">
        <v>2.56</v>
      </c>
      <c r="Z1460">
        <v>2.94</v>
      </c>
      <c r="AA1460">
        <v>76.27</v>
      </c>
      <c r="AB1460">
        <v>4.0250000000000004</v>
      </c>
      <c r="AC1460">
        <v>76.575000000000003</v>
      </c>
      <c r="AD1460">
        <v>116.4</v>
      </c>
      <c r="AE1460">
        <v>382.5</v>
      </c>
      <c r="AF1460">
        <v>25.92</v>
      </c>
      <c r="AG1460">
        <v>562.75</v>
      </c>
      <c r="AH1460">
        <v>234</v>
      </c>
      <c r="AI1460">
        <v>9.67</v>
      </c>
      <c r="AJ1460">
        <v>261.5</v>
      </c>
      <c r="AK1460">
        <f>IF(ISNUMBER(VLOOKUP($A1460,'[1]F-F_Research_Data_Factors_weekl'!$G$6:$J$4822,2,0)),VLOOKUP($A1460,'[1]F-F_Research_Data_Factors_weekl'!$G$6:$J$4822,2,0),AK1461)</f>
        <v>3186.711224944308</v>
      </c>
      <c r="AL1460">
        <f>IF(ISNUMBER(VLOOKUP($A1460,'[1]F-F_Research_Data_Factors_weekl'!$G$6:$J$4822,3,0)),VLOOKUP($A1460,'[1]F-F_Research_Data_Factors_weekl'!$G$6:$J$4822,3,0),AL1461)</f>
        <v>238.40770017956166</v>
      </c>
      <c r="AM1460">
        <f>IF(ISNUMBER(VLOOKUP($A1460,'[1]F-F_Research_Data_Factors_weekl'!$G$6:$J$4822,4,0)),VLOOKUP($A1460,'[1]F-F_Research_Data_Factors_weekl'!$G$6:$J$4822,4,0),AM1461)</f>
        <v>1794.4337586167412</v>
      </c>
    </row>
    <row r="1461" spans="1:39" x14ac:dyDescent="0.25">
      <c r="A1461" s="14">
        <v>33221</v>
      </c>
      <c r="B1461">
        <v>2593.81</v>
      </c>
      <c r="C1461">
        <v>326.82</v>
      </c>
      <c r="D1461">
        <v>368.83</v>
      </c>
      <c r="E1461">
        <v>3244.3</v>
      </c>
      <c r="F1461">
        <v>1522.4</v>
      </c>
      <c r="G1461">
        <v>24349.5</v>
      </c>
      <c r="H1461">
        <v>1800.32</v>
      </c>
      <c r="I1461">
        <v>3125.69</v>
      </c>
      <c r="J1461">
        <v>7.3109999999999999</v>
      </c>
      <c r="K1461">
        <v>7.73</v>
      </c>
      <c r="L1461">
        <v>8.0299999999999994</v>
      </c>
      <c r="M1461">
        <v>8.1880000000000006</v>
      </c>
      <c r="N1461">
        <v>82.58</v>
      </c>
      <c r="O1461">
        <v>1.4036999999999999</v>
      </c>
      <c r="P1461">
        <v>132.94999999999999</v>
      </c>
      <c r="Q1461">
        <v>1.9370000000000001</v>
      </c>
      <c r="R1461">
        <v>0.76900000000000002</v>
      </c>
      <c r="S1461">
        <v>0.59809999999999997</v>
      </c>
      <c r="T1461">
        <v>1.2742</v>
      </c>
      <c r="U1461">
        <v>5.8230000000000004</v>
      </c>
      <c r="V1461">
        <v>5.5880000000000001</v>
      </c>
      <c r="W1461">
        <v>18.09</v>
      </c>
      <c r="X1461">
        <v>2.6945000000000001</v>
      </c>
      <c r="Y1461">
        <v>2.5190000000000001</v>
      </c>
      <c r="Z1461">
        <v>2.94</v>
      </c>
      <c r="AA1461">
        <v>76.61</v>
      </c>
      <c r="AB1461">
        <v>3.9370000000000003</v>
      </c>
      <c r="AC1461">
        <v>80.974999999999994</v>
      </c>
      <c r="AD1461">
        <v>104.05</v>
      </c>
      <c r="AE1461">
        <v>376.7</v>
      </c>
      <c r="AF1461">
        <v>26.55</v>
      </c>
      <c r="AG1461">
        <v>588.25</v>
      </c>
      <c r="AH1461">
        <v>223.25</v>
      </c>
      <c r="AI1461">
        <v>9.67</v>
      </c>
      <c r="AJ1461">
        <v>253</v>
      </c>
      <c r="AK1461">
        <f>IF(ISNUMBER(VLOOKUP($A1461,'[1]F-F_Research_Data_Factors_weekl'!$G$6:$J$4822,2,0)),VLOOKUP($A1461,'[1]F-F_Research_Data_Factors_weekl'!$G$6:$J$4822,2,0),AK1462)</f>
        <v>3148.3019412609247</v>
      </c>
      <c r="AL1461">
        <f>IF(ISNUMBER(VLOOKUP($A1461,'[1]F-F_Research_Data_Factors_weekl'!$G$6:$J$4822,3,0)),VLOOKUP($A1461,'[1]F-F_Research_Data_Factors_weekl'!$G$6:$J$4822,3,0),AL1462)</f>
        <v>241.03498147766825</v>
      </c>
      <c r="AM1461">
        <f>IF(ISNUMBER(VLOOKUP($A1461,'[1]F-F_Research_Data_Factors_weekl'!$G$6:$J$4822,4,0)),VLOOKUP($A1461,'[1]F-F_Research_Data_Factors_weekl'!$G$6:$J$4822,4,0),AM1462)</f>
        <v>1794.2543331834229</v>
      </c>
    </row>
    <row r="1462" spans="1:39" x14ac:dyDescent="0.25">
      <c r="A1462" s="14">
        <v>33214</v>
      </c>
      <c r="B1462">
        <v>2590.1</v>
      </c>
      <c r="C1462">
        <v>327.75</v>
      </c>
      <c r="D1462">
        <v>371.54</v>
      </c>
      <c r="E1462">
        <v>3233.6</v>
      </c>
      <c r="F1462">
        <v>1512.84</v>
      </c>
      <c r="G1462">
        <v>23522.49</v>
      </c>
      <c r="H1462">
        <v>1740.34</v>
      </c>
      <c r="I1462">
        <v>3163.69</v>
      </c>
      <c r="J1462">
        <v>7.3120000000000003</v>
      </c>
      <c r="K1462">
        <v>7.665</v>
      </c>
      <c r="L1462">
        <v>8.0220000000000002</v>
      </c>
      <c r="M1462">
        <v>8.1839999999999993</v>
      </c>
      <c r="N1462">
        <v>81.93</v>
      </c>
      <c r="O1462">
        <v>1.4073</v>
      </c>
      <c r="P1462">
        <v>131.05000000000001</v>
      </c>
      <c r="Q1462">
        <v>1.9518</v>
      </c>
      <c r="R1462">
        <v>0.77449999999999997</v>
      </c>
      <c r="S1462">
        <v>0.60399999999999998</v>
      </c>
      <c r="T1462">
        <v>1.2629999999999999</v>
      </c>
      <c r="U1462">
        <v>5.7945000000000002</v>
      </c>
      <c r="V1462">
        <v>5.5674999999999999</v>
      </c>
      <c r="W1462">
        <v>18.12</v>
      </c>
      <c r="X1462">
        <v>2.6970000000000001</v>
      </c>
      <c r="Y1462">
        <v>2.5150000000000001</v>
      </c>
      <c r="Z1462">
        <v>2.9290000000000003</v>
      </c>
      <c r="AA1462">
        <v>74.930000000000007</v>
      </c>
      <c r="AB1462">
        <v>4.0549999999999997</v>
      </c>
      <c r="AC1462">
        <v>79.924999999999997</v>
      </c>
      <c r="AD1462">
        <v>101.75</v>
      </c>
      <c r="AE1462">
        <v>370.3</v>
      </c>
      <c r="AF1462">
        <v>26.58</v>
      </c>
      <c r="AG1462">
        <v>595</v>
      </c>
      <c r="AH1462">
        <v>226</v>
      </c>
      <c r="AI1462">
        <v>9.6</v>
      </c>
      <c r="AJ1462">
        <v>253</v>
      </c>
      <c r="AK1462">
        <f>IF(ISNUMBER(VLOOKUP($A1462,'[1]F-F_Research_Data_Factors_weekl'!$G$6:$J$4822,2,0)),VLOOKUP($A1462,'[1]F-F_Research_Data_Factors_weekl'!$G$6:$J$4822,2,0),AK1463)</f>
        <v>3159.6767776605025</v>
      </c>
      <c r="AL1462">
        <f>IF(ISNUMBER(VLOOKUP($A1462,'[1]F-F_Research_Data_Factors_weekl'!$G$6:$J$4822,3,0)),VLOOKUP($A1462,'[1]F-F_Research_Data_Factors_weekl'!$G$6:$J$4822,3,0),AL1463)</f>
        <v>241.4454387234982</v>
      </c>
      <c r="AM1462">
        <f>IF(ISNUMBER(VLOOKUP($A1462,'[1]F-F_Research_Data_Factors_weekl'!$G$6:$J$4822,4,0)),VLOOKUP($A1462,'[1]F-F_Research_Data_Factors_weekl'!$G$6:$J$4822,4,0),AM1463)</f>
        <v>1806.9026517456423</v>
      </c>
    </row>
    <row r="1463" spans="1:39" x14ac:dyDescent="0.25">
      <c r="A1463" s="14">
        <v>33207</v>
      </c>
      <c r="B1463">
        <v>2559.65</v>
      </c>
      <c r="C1463">
        <v>322.22000000000003</v>
      </c>
      <c r="D1463">
        <v>359.06</v>
      </c>
      <c r="E1463">
        <v>3151.1</v>
      </c>
      <c r="F1463">
        <v>1441.23</v>
      </c>
      <c r="G1463">
        <v>22454.63</v>
      </c>
      <c r="H1463">
        <v>1652.01</v>
      </c>
      <c r="I1463">
        <v>2965.06</v>
      </c>
      <c r="J1463">
        <v>7.5890000000000004</v>
      </c>
      <c r="K1463">
        <v>7.9850000000000003</v>
      </c>
      <c r="L1463">
        <v>8.2520000000000007</v>
      </c>
      <c r="M1463">
        <v>8.4860000000000007</v>
      </c>
      <c r="N1463">
        <v>82.94</v>
      </c>
      <c r="O1463">
        <v>1.3891</v>
      </c>
      <c r="P1463">
        <v>133.1</v>
      </c>
      <c r="Q1463">
        <v>1.9435</v>
      </c>
      <c r="R1463">
        <v>0.77290000000000003</v>
      </c>
      <c r="S1463">
        <v>0.6089</v>
      </c>
      <c r="T1463">
        <v>1.2765</v>
      </c>
      <c r="U1463">
        <v>5.8460000000000001</v>
      </c>
      <c r="V1463">
        <v>5.6185</v>
      </c>
      <c r="W1463">
        <v>18.12</v>
      </c>
      <c r="X1463">
        <v>2.7044999999999999</v>
      </c>
      <c r="Y1463">
        <v>2.5190999999999999</v>
      </c>
      <c r="Z1463">
        <v>2.9329999999999998</v>
      </c>
      <c r="AA1463">
        <v>75.8</v>
      </c>
      <c r="AB1463">
        <v>4.1219999999999999</v>
      </c>
      <c r="AC1463">
        <v>78.55</v>
      </c>
      <c r="AD1463">
        <v>108</v>
      </c>
      <c r="AE1463">
        <v>383.3</v>
      </c>
      <c r="AF1463">
        <v>28.85</v>
      </c>
      <c r="AG1463">
        <v>589.5</v>
      </c>
      <c r="AH1463">
        <v>227.75</v>
      </c>
      <c r="AI1463">
        <v>9.82</v>
      </c>
      <c r="AJ1463">
        <v>245</v>
      </c>
      <c r="AK1463">
        <f>IF(ISNUMBER(VLOOKUP($A1463,'[1]F-F_Research_Data_Factors_weekl'!$G$6:$J$4822,2,0)),VLOOKUP($A1463,'[1]F-F_Research_Data_Factors_weekl'!$G$6:$J$4822,2,0),AK1464)</f>
        <v>3098.3298466959232</v>
      </c>
      <c r="AL1463">
        <f>IF(ISNUMBER(VLOOKUP($A1463,'[1]F-F_Research_Data_Factors_weekl'!$G$6:$J$4822,3,0)),VLOOKUP($A1463,'[1]F-F_Research_Data_Factors_weekl'!$G$6:$J$4822,3,0),AL1464)</f>
        <v>239.12591732544141</v>
      </c>
      <c r="AM1463">
        <f>IF(ISNUMBER(VLOOKUP($A1463,'[1]F-F_Research_Data_Factors_weekl'!$G$6:$J$4822,4,0)),VLOOKUP($A1463,'[1]F-F_Research_Data_Factors_weekl'!$G$6:$J$4822,4,0),AM1464)</f>
        <v>1808.3493312106109</v>
      </c>
    </row>
    <row r="1464" spans="1:39" x14ac:dyDescent="0.25">
      <c r="A1464" s="14">
        <v>33200</v>
      </c>
      <c r="B1464">
        <v>2527.23</v>
      </c>
      <c r="C1464">
        <v>315.10000000000002</v>
      </c>
      <c r="D1464">
        <v>349.04</v>
      </c>
      <c r="E1464">
        <v>3118.5</v>
      </c>
      <c r="F1464">
        <v>1483.36</v>
      </c>
      <c r="G1464">
        <v>23400.28</v>
      </c>
      <c r="H1464">
        <v>1727.66</v>
      </c>
      <c r="I1464">
        <v>3016.06</v>
      </c>
      <c r="J1464">
        <v>7.5060000000000002</v>
      </c>
      <c r="K1464">
        <v>7.9050000000000002</v>
      </c>
      <c r="L1464">
        <v>8.2840000000000007</v>
      </c>
      <c r="M1464">
        <v>8.4469999999999992</v>
      </c>
      <c r="N1464">
        <v>81.86</v>
      </c>
      <c r="O1464">
        <v>1.4055</v>
      </c>
      <c r="P1464">
        <v>127.35</v>
      </c>
      <c r="Q1464">
        <v>1.968</v>
      </c>
      <c r="R1464">
        <v>0.76700000000000002</v>
      </c>
      <c r="S1464">
        <v>0.61399999999999999</v>
      </c>
      <c r="T1464">
        <v>1.2585</v>
      </c>
      <c r="U1464">
        <v>5.7975000000000003</v>
      </c>
      <c r="V1464">
        <v>5.5625</v>
      </c>
      <c r="W1464">
        <v>18.09</v>
      </c>
      <c r="X1464">
        <v>2.6819999999999999</v>
      </c>
      <c r="Y1464">
        <v>2.5150000000000001</v>
      </c>
      <c r="Z1464">
        <v>2.923</v>
      </c>
      <c r="AA1464">
        <v>74.97</v>
      </c>
      <c r="AB1464">
        <v>4.13</v>
      </c>
      <c r="AC1464">
        <v>79.349999999999994</v>
      </c>
      <c r="AD1464">
        <v>113.6</v>
      </c>
      <c r="AE1464">
        <v>384.5</v>
      </c>
      <c r="AF1464">
        <v>31.9</v>
      </c>
      <c r="AG1464">
        <v>582</v>
      </c>
      <c r="AH1464">
        <v>222.5</v>
      </c>
      <c r="AI1464">
        <v>9.83</v>
      </c>
      <c r="AJ1464">
        <v>248.75</v>
      </c>
      <c r="AK1464">
        <f>IF(ISNUMBER(VLOOKUP($A1464,'[1]F-F_Research_Data_Factors_weekl'!$G$6:$J$4822,2,0)),VLOOKUP($A1464,'[1]F-F_Research_Data_Factors_weekl'!$G$6:$J$4822,2,0),AK1465)</f>
        <v>3030.4478156259029</v>
      </c>
      <c r="AL1464">
        <f>IF(ISNUMBER(VLOOKUP($A1464,'[1]F-F_Research_Data_Factors_weekl'!$G$6:$J$4822,3,0)),VLOOKUP($A1464,'[1]F-F_Research_Data_Factors_weekl'!$G$6:$J$4822,3,0),AL1465)</f>
        <v>238.69626405015114</v>
      </c>
      <c r="AM1464">
        <f>IF(ISNUMBER(VLOOKUP($A1464,'[1]F-F_Research_Data_Factors_weekl'!$G$6:$J$4822,4,0)),VLOOKUP($A1464,'[1]F-F_Research_Data_Factors_weekl'!$G$6:$J$4822,4,0),AM1465)</f>
        <v>1832.910329627621</v>
      </c>
    </row>
    <row r="1465" spans="1:39" x14ac:dyDescent="0.25">
      <c r="A1465" s="14">
        <v>33193</v>
      </c>
      <c r="B1465">
        <v>2550.25</v>
      </c>
      <c r="C1465">
        <v>317.12</v>
      </c>
      <c r="D1465">
        <v>350.85</v>
      </c>
      <c r="E1465">
        <v>3128.6</v>
      </c>
      <c r="F1465">
        <v>1425.68</v>
      </c>
      <c r="G1465">
        <v>23171.63</v>
      </c>
      <c r="H1465">
        <v>1720.12</v>
      </c>
      <c r="I1465">
        <v>3008.66</v>
      </c>
      <c r="J1465">
        <v>7.57</v>
      </c>
      <c r="K1465">
        <v>7.9489999999999998</v>
      </c>
      <c r="L1465">
        <v>8.2970000000000006</v>
      </c>
      <c r="M1465">
        <v>8.4499999999999993</v>
      </c>
      <c r="N1465">
        <v>81.59</v>
      </c>
      <c r="O1465">
        <v>1.4188000000000001</v>
      </c>
      <c r="P1465">
        <v>129.43</v>
      </c>
      <c r="Q1465">
        <v>1.9691000000000001</v>
      </c>
      <c r="R1465">
        <v>0.7712</v>
      </c>
      <c r="S1465">
        <v>0.60970000000000002</v>
      </c>
      <c r="T1465">
        <v>1.244</v>
      </c>
      <c r="U1465">
        <v>5.7629999999999999</v>
      </c>
      <c r="V1465">
        <v>5.5380000000000003</v>
      </c>
      <c r="W1465">
        <v>18.079999999999998</v>
      </c>
      <c r="X1465">
        <v>2.6964999999999999</v>
      </c>
      <c r="Y1465">
        <v>2.5289999999999999</v>
      </c>
      <c r="Z1465">
        <v>2.927</v>
      </c>
      <c r="AA1465">
        <v>74.25</v>
      </c>
      <c r="AB1465">
        <v>4.1500000000000004</v>
      </c>
      <c r="AC1465">
        <v>79.05</v>
      </c>
      <c r="AD1465">
        <v>109.7</v>
      </c>
      <c r="AE1465">
        <v>379.8</v>
      </c>
      <c r="AF1465">
        <v>29.78</v>
      </c>
      <c r="AG1465">
        <v>566.75</v>
      </c>
      <c r="AH1465">
        <v>225</v>
      </c>
      <c r="AI1465">
        <v>10.07</v>
      </c>
      <c r="AJ1465">
        <v>250.25</v>
      </c>
      <c r="AK1465">
        <f>IF(ISNUMBER(VLOOKUP($A1465,'[1]F-F_Research_Data_Factors_weekl'!$G$6:$J$4822,2,0)),VLOOKUP($A1465,'[1]F-F_Research_Data_Factors_weekl'!$G$6:$J$4822,2,0),AK1466)</f>
        <v>3052.7327648090086</v>
      </c>
      <c r="AL1465">
        <f>IF(ISNUMBER(VLOOKUP($A1465,'[1]F-F_Research_Data_Factors_weekl'!$G$6:$J$4822,3,0)),VLOOKUP($A1465,'[1]F-F_Research_Data_Factors_weekl'!$G$6:$J$4822,3,0),AL1466)</f>
        <v>237.43784347970868</v>
      </c>
      <c r="AM1465">
        <f>IF(ISNUMBER(VLOOKUP($A1465,'[1]F-F_Research_Data_Factors_weekl'!$G$6:$J$4822,4,0)),VLOOKUP($A1465,'[1]F-F_Research_Data_Factors_weekl'!$G$6:$J$4822,4,0),AM1466)</f>
        <v>1844.7165153257054</v>
      </c>
    </row>
    <row r="1466" spans="1:39" x14ac:dyDescent="0.25">
      <c r="A1466" s="14">
        <v>33186</v>
      </c>
      <c r="B1466">
        <v>2488.61</v>
      </c>
      <c r="C1466">
        <v>313.74</v>
      </c>
      <c r="D1466">
        <v>341.95</v>
      </c>
      <c r="E1466">
        <v>3077.5</v>
      </c>
      <c r="F1466">
        <v>1381.49</v>
      </c>
      <c r="G1466">
        <v>22931.8</v>
      </c>
      <c r="H1466">
        <v>1707.44</v>
      </c>
      <c r="I1466">
        <v>2932.92</v>
      </c>
      <c r="J1466">
        <v>7.5990000000000002</v>
      </c>
      <c r="K1466">
        <v>8.0640000000000001</v>
      </c>
      <c r="L1466">
        <v>8.4670000000000005</v>
      </c>
      <c r="M1466">
        <v>8.6219999999999999</v>
      </c>
      <c r="N1466">
        <v>82.12</v>
      </c>
      <c r="O1466">
        <v>1.4041000000000001</v>
      </c>
      <c r="P1466">
        <v>129.72999999999999</v>
      </c>
      <c r="Q1466">
        <v>1.9670000000000001</v>
      </c>
      <c r="R1466">
        <v>0.77969999999999995</v>
      </c>
      <c r="S1466">
        <v>0.61050000000000004</v>
      </c>
      <c r="T1466">
        <v>1.25</v>
      </c>
      <c r="U1466">
        <v>5.8100000000000005</v>
      </c>
      <c r="V1466">
        <v>5.5670000000000002</v>
      </c>
      <c r="W1466">
        <v>18.13</v>
      </c>
      <c r="X1466">
        <v>2.7004999999999999</v>
      </c>
      <c r="Y1466">
        <v>2.5324999999999998</v>
      </c>
      <c r="Z1466">
        <v>2.923</v>
      </c>
      <c r="AA1466">
        <v>73.069999999999993</v>
      </c>
      <c r="AB1466">
        <v>4.2370000000000001</v>
      </c>
      <c r="AC1466">
        <v>78.3</v>
      </c>
      <c r="AD1466">
        <v>114.5</v>
      </c>
      <c r="AE1466">
        <v>386.3</v>
      </c>
      <c r="AF1466">
        <v>33.89</v>
      </c>
      <c r="AG1466">
        <v>566.75</v>
      </c>
      <c r="AH1466">
        <v>231</v>
      </c>
      <c r="AI1466">
        <v>10.17</v>
      </c>
      <c r="AJ1466">
        <v>265.75</v>
      </c>
      <c r="AK1466">
        <f>IF(ISNUMBER(VLOOKUP($A1466,'[1]F-F_Research_Data_Factors_weekl'!$G$6:$J$4822,2,0)),VLOOKUP($A1466,'[1]F-F_Research_Data_Factors_weekl'!$G$6:$J$4822,2,0),AK1467)</f>
        <v>3010.2877081244537</v>
      </c>
      <c r="AL1466">
        <f>IF(ISNUMBER(VLOOKUP($A1466,'[1]F-F_Research_Data_Factors_weekl'!$G$6:$J$4822,3,0)),VLOOKUP($A1466,'[1]F-F_Research_Data_Factors_weekl'!$G$6:$J$4822,3,0),AL1467)</f>
        <v>234.99390684848444</v>
      </c>
      <c r="AM1466">
        <f>IF(ISNUMBER(VLOOKUP($A1466,'[1]F-F_Research_Data_Factors_weekl'!$G$6:$J$4822,4,0)),VLOOKUP($A1466,'[1]F-F_Research_Data_Factors_weekl'!$G$6:$J$4822,4,0),AM1467)</f>
        <v>1854.9185674466619</v>
      </c>
    </row>
    <row r="1467" spans="1:39" x14ac:dyDescent="0.25">
      <c r="A1467" s="14">
        <v>33179</v>
      </c>
      <c r="B1467">
        <v>2490.84</v>
      </c>
      <c r="C1467">
        <v>311.85000000000002</v>
      </c>
      <c r="D1467">
        <v>336.45</v>
      </c>
      <c r="E1467">
        <v>3085.5</v>
      </c>
      <c r="F1467">
        <v>1414.32</v>
      </c>
      <c r="G1467">
        <v>24194.99</v>
      </c>
      <c r="H1467">
        <v>1786.38</v>
      </c>
      <c r="I1467">
        <v>2978.92</v>
      </c>
      <c r="J1467">
        <v>7.6630000000000003</v>
      </c>
      <c r="K1467">
        <v>8.1530000000000005</v>
      </c>
      <c r="L1467">
        <v>8.5619999999999994</v>
      </c>
      <c r="M1467">
        <v>8.6890000000000001</v>
      </c>
      <c r="N1467">
        <v>82.22</v>
      </c>
      <c r="O1467">
        <v>1.3936999999999999</v>
      </c>
      <c r="P1467">
        <v>128.6</v>
      </c>
      <c r="Q1467">
        <v>1.96</v>
      </c>
      <c r="R1467">
        <v>0.77600000000000002</v>
      </c>
      <c r="S1467">
        <v>0.60850000000000004</v>
      </c>
      <c r="T1467">
        <v>1.2706999999999999</v>
      </c>
      <c r="U1467">
        <v>5.8585000000000003</v>
      </c>
      <c r="V1467">
        <v>5.6</v>
      </c>
      <c r="W1467">
        <v>18.100000000000001</v>
      </c>
      <c r="X1467">
        <v>2.702</v>
      </c>
      <c r="Y1467">
        <v>2.54</v>
      </c>
      <c r="Z1467">
        <v>2.9210000000000003</v>
      </c>
      <c r="AA1467">
        <v>74.98</v>
      </c>
      <c r="AB1467">
        <v>4.1849999999999996</v>
      </c>
      <c r="AC1467">
        <v>77.099999999999994</v>
      </c>
      <c r="AD1467">
        <v>115.5</v>
      </c>
      <c r="AE1467">
        <v>378</v>
      </c>
      <c r="AF1467">
        <v>34</v>
      </c>
      <c r="AG1467">
        <v>592.5</v>
      </c>
      <c r="AH1467">
        <v>230.25</v>
      </c>
      <c r="AI1467">
        <v>9.7100000000000009</v>
      </c>
      <c r="AJ1467">
        <v>265.25</v>
      </c>
      <c r="AK1467">
        <f>IF(ISNUMBER(VLOOKUP($A1467,'[1]F-F_Research_Data_Factors_weekl'!$G$6:$J$4822,2,0)),VLOOKUP($A1467,'[1]F-F_Research_Data_Factors_weekl'!$G$6:$J$4822,2,0),AK1468)</f>
        <v>2984.324088554034</v>
      </c>
      <c r="AL1467">
        <f>IF(ISNUMBER(VLOOKUP($A1467,'[1]F-F_Research_Data_Factors_weekl'!$G$6:$J$4822,3,0)),VLOOKUP($A1467,'[1]F-F_Research_Data_Factors_weekl'!$G$6:$J$4822,3,0),AL1468)</f>
        <v>235.27623833448581</v>
      </c>
      <c r="AM1467">
        <f>IF(ISNUMBER(VLOOKUP($A1467,'[1]F-F_Research_Data_Factors_weekl'!$G$6:$J$4822,4,0)),VLOOKUP($A1467,'[1]F-F_Research_Data_Factors_weekl'!$G$6:$J$4822,4,0),AM1468)</f>
        <v>1860.6866962048971</v>
      </c>
    </row>
    <row r="1468" spans="1:39" x14ac:dyDescent="0.25">
      <c r="A1468" s="14">
        <v>33172</v>
      </c>
      <c r="B1468">
        <v>2436.14</v>
      </c>
      <c r="C1468">
        <v>304.70999999999998</v>
      </c>
      <c r="D1468">
        <v>334.36</v>
      </c>
      <c r="E1468">
        <v>3086.6</v>
      </c>
      <c r="F1468">
        <v>1457.05</v>
      </c>
      <c r="G1468">
        <v>25005.64</v>
      </c>
      <c r="H1468">
        <v>1861.04</v>
      </c>
      <c r="I1468">
        <v>3050.88</v>
      </c>
      <c r="J1468">
        <v>7.7709999999999999</v>
      </c>
      <c r="K1468">
        <v>8.2189999999999994</v>
      </c>
      <c r="L1468">
        <v>8.6259999999999994</v>
      </c>
      <c r="M1468">
        <v>8.7750000000000004</v>
      </c>
      <c r="N1468">
        <v>82.88</v>
      </c>
      <c r="O1468">
        <v>1.381</v>
      </c>
      <c r="P1468">
        <v>128</v>
      </c>
      <c r="Q1468">
        <v>1.958</v>
      </c>
      <c r="R1468">
        <v>0.78269999999999995</v>
      </c>
      <c r="S1468">
        <v>0.61060000000000003</v>
      </c>
      <c r="T1468">
        <v>1.2810000000000001</v>
      </c>
      <c r="U1468">
        <v>5.89</v>
      </c>
      <c r="V1468">
        <v>5.62</v>
      </c>
      <c r="W1468">
        <v>18.100000000000001</v>
      </c>
      <c r="X1468">
        <v>2.7004999999999999</v>
      </c>
      <c r="Y1468">
        <v>2.54</v>
      </c>
      <c r="Z1468">
        <v>2.915</v>
      </c>
      <c r="AA1468">
        <v>74.260000000000005</v>
      </c>
      <c r="AB1468">
        <v>4.08</v>
      </c>
      <c r="AC1468">
        <v>77.875</v>
      </c>
      <c r="AD1468">
        <v>115.9</v>
      </c>
      <c r="AE1468">
        <v>370.9</v>
      </c>
      <c r="AF1468">
        <v>33.01</v>
      </c>
      <c r="AG1468">
        <v>594.75</v>
      </c>
      <c r="AH1468">
        <v>227.75</v>
      </c>
      <c r="AI1468">
        <v>9.33</v>
      </c>
      <c r="AJ1468">
        <v>262.25</v>
      </c>
      <c r="AK1468">
        <f>IF(ISNUMBER(VLOOKUP($A1468,'[1]F-F_Research_Data_Factors_weekl'!$G$6:$J$4822,2,0)),VLOOKUP($A1468,'[1]F-F_Research_Data_Factors_weekl'!$G$6:$J$4822,2,0),AK1469)</f>
        <v>2929.8292642391852</v>
      </c>
      <c r="AL1468">
        <f>IF(ISNUMBER(VLOOKUP($A1468,'[1]F-F_Research_Data_Factors_weekl'!$G$6:$J$4822,3,0)),VLOOKUP($A1468,'[1]F-F_Research_Data_Factors_weekl'!$G$6:$J$4822,3,0),AL1469)</f>
        <v>241.65595556130424</v>
      </c>
      <c r="AM1468">
        <f>IF(ISNUMBER(VLOOKUP($A1468,'[1]F-F_Research_Data_Factors_weekl'!$G$6:$J$4822,4,0)),VLOOKUP($A1468,'[1]F-F_Research_Data_Factors_weekl'!$G$6:$J$4822,4,0),AM1469)</f>
        <v>1850.8770478512852</v>
      </c>
    </row>
    <row r="1469" spans="1:39" x14ac:dyDescent="0.25">
      <c r="A1469" s="14">
        <v>33165</v>
      </c>
      <c r="B1469">
        <v>2520.79</v>
      </c>
      <c r="C1469">
        <v>312.48</v>
      </c>
      <c r="D1469">
        <v>337.36</v>
      </c>
      <c r="E1469">
        <v>3086.7</v>
      </c>
      <c r="F1469">
        <v>1482.09</v>
      </c>
      <c r="G1469">
        <v>24481.49</v>
      </c>
      <c r="H1469">
        <v>1816.29</v>
      </c>
      <c r="I1469">
        <v>2991.95</v>
      </c>
      <c r="J1469">
        <v>7.8289999999999997</v>
      </c>
      <c r="K1469">
        <v>8.2469999999999999</v>
      </c>
      <c r="L1469">
        <v>8.6120000000000001</v>
      </c>
      <c r="M1469">
        <v>8.7530000000000001</v>
      </c>
      <c r="N1469">
        <v>82.3</v>
      </c>
      <c r="O1469">
        <v>1.3914</v>
      </c>
      <c r="P1469">
        <v>125.75</v>
      </c>
      <c r="Q1469">
        <v>1.9590000000000001</v>
      </c>
      <c r="R1469">
        <v>0.78300000000000003</v>
      </c>
      <c r="S1469">
        <v>0.60709999999999997</v>
      </c>
      <c r="T1469">
        <v>1.27</v>
      </c>
      <c r="U1469">
        <v>5.84</v>
      </c>
      <c r="V1469">
        <v>5.5754999999999999</v>
      </c>
      <c r="W1469">
        <v>18.079999999999998</v>
      </c>
      <c r="X1469">
        <v>2.6995</v>
      </c>
      <c r="Y1469">
        <v>2.5350000000000001</v>
      </c>
      <c r="Z1469">
        <v>2.9050000000000002</v>
      </c>
      <c r="AA1469">
        <v>73.23</v>
      </c>
      <c r="AB1469">
        <v>4.298</v>
      </c>
      <c r="AC1469">
        <v>76.924999999999997</v>
      </c>
      <c r="AD1469">
        <v>110.2</v>
      </c>
      <c r="AE1469">
        <v>372.8</v>
      </c>
      <c r="AF1469">
        <v>33.79</v>
      </c>
      <c r="AG1469">
        <v>611.5</v>
      </c>
      <c r="AH1469">
        <v>228.25</v>
      </c>
      <c r="AI1469">
        <v>9.66</v>
      </c>
      <c r="AJ1469">
        <v>263.75</v>
      </c>
      <c r="AK1469">
        <f>IF(ISNUMBER(VLOOKUP($A1469,'[1]F-F_Research_Data_Factors_weekl'!$G$6:$J$4822,2,0)),VLOOKUP($A1469,'[1]F-F_Research_Data_Factors_weekl'!$G$6:$J$4822,2,0),AK1470)</f>
        <v>2993.5927906806837</v>
      </c>
      <c r="AL1469">
        <f>IF(ISNUMBER(VLOOKUP($A1469,'[1]F-F_Research_Data_Factors_weekl'!$G$6:$J$4822,3,0)),VLOOKUP($A1469,'[1]F-F_Research_Data_Factors_weekl'!$G$6:$J$4822,3,0),AL1470)</f>
        <v>239.3818281934663</v>
      </c>
      <c r="AM1469">
        <f>IF(ISNUMBER(VLOOKUP($A1469,'[1]F-F_Research_Data_Factors_weekl'!$G$6:$J$4822,4,0)),VLOOKUP($A1469,'[1]F-F_Research_Data_Factors_weekl'!$G$6:$J$4822,4,0),AM1470)</f>
        <v>1855.3298394660035</v>
      </c>
    </row>
    <row r="1470" spans="1:39" x14ac:dyDescent="0.25">
      <c r="A1470" s="14">
        <v>33158</v>
      </c>
      <c r="B1470">
        <v>2398.02</v>
      </c>
      <c r="C1470">
        <v>300.02999999999997</v>
      </c>
      <c r="D1470">
        <v>327.55</v>
      </c>
      <c r="E1470">
        <v>3048</v>
      </c>
      <c r="F1470">
        <v>1459.7</v>
      </c>
      <c r="G1470">
        <v>22390.16</v>
      </c>
      <c r="H1470">
        <v>1663.69</v>
      </c>
      <c r="I1470">
        <v>2915.26</v>
      </c>
      <c r="J1470">
        <v>7.9109999999999996</v>
      </c>
      <c r="K1470">
        <v>8.4120000000000008</v>
      </c>
      <c r="L1470">
        <v>8.8070000000000004</v>
      </c>
      <c r="M1470">
        <v>8.9580000000000002</v>
      </c>
      <c r="N1470">
        <v>83.16</v>
      </c>
      <c r="O1470">
        <v>1.3768</v>
      </c>
      <c r="P1470">
        <v>128.65</v>
      </c>
      <c r="Q1470">
        <v>1.9710000000000001</v>
      </c>
      <c r="R1470">
        <v>0.81820000000000004</v>
      </c>
      <c r="S1470">
        <v>0.61699999999999999</v>
      </c>
      <c r="T1470">
        <v>1.2785</v>
      </c>
      <c r="U1470">
        <v>5.8845000000000001</v>
      </c>
      <c r="V1470">
        <v>5.6319999999999997</v>
      </c>
      <c r="W1470">
        <v>18</v>
      </c>
      <c r="X1470">
        <v>2.6985000000000001</v>
      </c>
      <c r="Y1470">
        <v>2.528</v>
      </c>
      <c r="Z1470">
        <v>2.875</v>
      </c>
      <c r="AA1470">
        <v>73.08</v>
      </c>
      <c r="AB1470">
        <v>4.3550000000000004</v>
      </c>
      <c r="AC1470">
        <v>79</v>
      </c>
      <c r="AD1470">
        <v>113.45</v>
      </c>
      <c r="AE1470">
        <v>387.5</v>
      </c>
      <c r="AF1470">
        <v>39.69</v>
      </c>
      <c r="AG1470">
        <v>620.5</v>
      </c>
      <c r="AH1470">
        <v>230.25</v>
      </c>
      <c r="AI1470">
        <v>9.6300000000000008</v>
      </c>
      <c r="AJ1470">
        <v>266.5</v>
      </c>
      <c r="AK1470">
        <f>IF(ISNUMBER(VLOOKUP($A1470,'[1]F-F_Research_Data_Factors_weekl'!$G$6:$J$4822,2,0)),VLOOKUP($A1470,'[1]F-F_Research_Data_Factors_weekl'!$G$6:$J$4822,2,0),AK1471)</f>
        <v>2894.0378873556492</v>
      </c>
      <c r="AL1470">
        <f>IF(ISNUMBER(VLOOKUP($A1470,'[1]F-F_Research_Data_Factors_weekl'!$G$6:$J$4822,3,0)),VLOOKUP($A1470,'[1]F-F_Research_Data_Factors_weekl'!$G$6:$J$4822,3,0),AL1471)</f>
        <v>245.31853678363015</v>
      </c>
      <c r="AM1470">
        <f>IF(ISNUMBER(VLOOKUP($A1470,'[1]F-F_Research_Data_Factors_weekl'!$G$6:$J$4822,4,0)),VLOOKUP($A1470,'[1]F-F_Research_Data_Factors_weekl'!$G$6:$J$4822,4,0),AM1471)</f>
        <v>1893.5801586711609</v>
      </c>
    </row>
    <row r="1471" spans="1:39" x14ac:dyDescent="0.25">
      <c r="A1471" s="14">
        <v>33151</v>
      </c>
      <c r="B1471">
        <v>2510.64</v>
      </c>
      <c r="C1471">
        <v>311.5</v>
      </c>
      <c r="D1471">
        <v>347.36</v>
      </c>
      <c r="E1471">
        <v>3166.9</v>
      </c>
      <c r="F1471">
        <v>1392.41</v>
      </c>
      <c r="G1471">
        <v>22827.65</v>
      </c>
      <c r="H1471">
        <v>1680.67</v>
      </c>
      <c r="I1471">
        <v>2850.45</v>
      </c>
      <c r="J1471">
        <v>7.7930000000000001</v>
      </c>
      <c r="K1471">
        <v>8.2680000000000007</v>
      </c>
      <c r="L1471">
        <v>8.6419999999999995</v>
      </c>
      <c r="M1471">
        <v>8.7889999999999997</v>
      </c>
      <c r="N1471">
        <v>84.24</v>
      </c>
      <c r="O1471">
        <v>1.3631</v>
      </c>
      <c r="P1471">
        <v>132.4</v>
      </c>
      <c r="Q1471">
        <v>1.956</v>
      </c>
      <c r="R1471">
        <v>0.83499999999999996</v>
      </c>
      <c r="S1471">
        <v>0.61680000000000001</v>
      </c>
      <c r="T1471">
        <v>1.2909999999999999</v>
      </c>
      <c r="U1471">
        <v>5.9870000000000001</v>
      </c>
      <c r="V1471">
        <v>5.6775000000000002</v>
      </c>
      <c r="W1471">
        <v>18.07</v>
      </c>
      <c r="X1471">
        <v>2.6995</v>
      </c>
      <c r="Y1471">
        <v>2.548</v>
      </c>
      <c r="Z1471">
        <v>2.9</v>
      </c>
      <c r="AA1471">
        <v>71.3</v>
      </c>
      <c r="AB1471">
        <v>4.7279999999999998</v>
      </c>
      <c r="AC1471">
        <v>79.775000000000006</v>
      </c>
      <c r="AD1471">
        <v>138</v>
      </c>
      <c r="AE1471">
        <v>393.6</v>
      </c>
      <c r="AF1471">
        <v>37.99</v>
      </c>
      <c r="AG1471">
        <v>617</v>
      </c>
      <c r="AH1471">
        <v>228.75</v>
      </c>
      <c r="AI1471">
        <v>9.94</v>
      </c>
      <c r="AJ1471">
        <v>273.75</v>
      </c>
      <c r="AK1471">
        <f>IF(ISNUMBER(VLOOKUP($A1471,'[1]F-F_Research_Data_Factors_weekl'!$G$6:$J$4822,2,0)),VLOOKUP($A1471,'[1]F-F_Research_Data_Factors_weekl'!$G$6:$J$4822,2,0),AK1472)</f>
        <v>3018.0810171609651</v>
      </c>
      <c r="AL1471">
        <f>IF(ISNUMBER(VLOOKUP($A1471,'[1]F-F_Research_Data_Factors_weekl'!$G$6:$J$4822,3,0)),VLOOKUP($A1471,'[1]F-F_Research_Data_Factors_weekl'!$G$6:$J$4822,3,0),AL1472)</f>
        <v>248.47415859782251</v>
      </c>
      <c r="AM1471">
        <f>IF(ISNUMBER(VLOOKUP($A1471,'[1]F-F_Research_Data_Factors_weekl'!$G$6:$J$4822,4,0)),VLOOKUP($A1471,'[1]F-F_Research_Data_Factors_weekl'!$G$6:$J$4822,4,0),AM1472)</f>
        <v>1862.2936257584197</v>
      </c>
    </row>
    <row r="1472" spans="1:39" x14ac:dyDescent="0.25">
      <c r="A1472" s="14">
        <v>33144</v>
      </c>
      <c r="B1472">
        <v>2452.48</v>
      </c>
      <c r="C1472">
        <v>306.05</v>
      </c>
      <c r="D1472">
        <v>344.51</v>
      </c>
      <c r="E1472">
        <v>3159.4</v>
      </c>
      <c r="F1472">
        <v>1334.89</v>
      </c>
      <c r="G1472">
        <v>20983.5</v>
      </c>
      <c r="H1472">
        <v>1570.95</v>
      </c>
      <c r="I1472">
        <v>2760.82</v>
      </c>
      <c r="J1472">
        <v>7.9870000000000001</v>
      </c>
      <c r="K1472">
        <v>8.4559999999999995</v>
      </c>
      <c r="L1472">
        <v>8.7949999999999999</v>
      </c>
      <c r="M1472">
        <v>8.9489999999999998</v>
      </c>
      <c r="N1472">
        <v>85.91</v>
      </c>
      <c r="O1472">
        <v>1.3380000000000001</v>
      </c>
      <c r="P1472">
        <v>138.27000000000001</v>
      </c>
      <c r="Q1472">
        <v>1.8788</v>
      </c>
      <c r="R1472">
        <v>0.82650000000000001</v>
      </c>
      <c r="S1472">
        <v>0.61550000000000005</v>
      </c>
      <c r="T1472">
        <v>1.2995000000000001</v>
      </c>
      <c r="U1472">
        <v>6.0650000000000004</v>
      </c>
      <c r="V1472">
        <v>5.7629999999999999</v>
      </c>
      <c r="W1472">
        <v>18.079999999999998</v>
      </c>
      <c r="X1472">
        <v>2.7015000000000002</v>
      </c>
      <c r="Y1472">
        <v>2.5680000000000001</v>
      </c>
      <c r="Z1472">
        <v>2.8919999999999999</v>
      </c>
      <c r="AA1472">
        <v>73</v>
      </c>
      <c r="AB1472">
        <v>4.8319999999999999</v>
      </c>
      <c r="AC1472">
        <v>79.05</v>
      </c>
      <c r="AD1472">
        <v>137</v>
      </c>
      <c r="AE1472">
        <v>402.5</v>
      </c>
      <c r="AF1472">
        <v>39.51</v>
      </c>
      <c r="AG1472">
        <v>617.5</v>
      </c>
      <c r="AH1472">
        <v>228</v>
      </c>
      <c r="AI1472">
        <v>9.7799999999999994</v>
      </c>
      <c r="AJ1472">
        <v>277.75</v>
      </c>
      <c r="AK1472">
        <f>IF(ISNUMBER(VLOOKUP($A1472,'[1]F-F_Research_Data_Factors_weekl'!$G$6:$J$4822,2,0)),VLOOKUP($A1472,'[1]F-F_Research_Data_Factors_weekl'!$G$6:$J$4822,2,0),AK1473)</f>
        <v>2975.2375957817085</v>
      </c>
      <c r="AL1472">
        <f>IF(ISNUMBER(VLOOKUP($A1472,'[1]F-F_Research_Data_Factors_weekl'!$G$6:$J$4822,3,0)),VLOOKUP($A1472,'[1]F-F_Research_Data_Factors_weekl'!$G$6:$J$4822,3,0),AL1473)</f>
        <v>252.66845494999237</v>
      </c>
      <c r="AM1472">
        <f>IF(ISNUMBER(VLOOKUP($A1472,'[1]F-F_Research_Data_Factors_weekl'!$G$6:$J$4822,4,0)),VLOOKUP($A1472,'[1]F-F_Research_Data_Factors_weekl'!$G$6:$J$4822,4,0),AM1473)</f>
        <v>1863.0388412949376</v>
      </c>
    </row>
    <row r="1473" spans="1:39" x14ac:dyDescent="0.25">
      <c r="A1473" s="14">
        <v>33137</v>
      </c>
      <c r="B1473">
        <v>2512.38</v>
      </c>
      <c r="C1473">
        <v>311.32</v>
      </c>
      <c r="D1473">
        <v>362.25</v>
      </c>
      <c r="E1473">
        <v>3235.4</v>
      </c>
      <c r="F1473">
        <v>1446.57</v>
      </c>
      <c r="G1473">
        <v>23777.83</v>
      </c>
      <c r="H1473">
        <v>1769.77</v>
      </c>
      <c r="I1473">
        <v>2931.86</v>
      </c>
      <c r="J1473">
        <v>8.1020000000000003</v>
      </c>
      <c r="K1473">
        <v>8.5820000000000007</v>
      </c>
      <c r="L1473">
        <v>8.9770000000000003</v>
      </c>
      <c r="M1473">
        <v>9.1229999999999993</v>
      </c>
      <c r="N1473">
        <v>86.31</v>
      </c>
      <c r="O1473">
        <v>1.3323</v>
      </c>
      <c r="P1473">
        <v>136.9</v>
      </c>
      <c r="Q1473">
        <v>1.847</v>
      </c>
      <c r="R1473">
        <v>0.82799999999999996</v>
      </c>
      <c r="S1473">
        <v>0.61319999999999997</v>
      </c>
      <c r="T1473">
        <v>1.3222</v>
      </c>
      <c r="U1473">
        <v>6.1</v>
      </c>
      <c r="V1473">
        <v>5.7850000000000001</v>
      </c>
      <c r="W1473">
        <v>18</v>
      </c>
      <c r="X1473">
        <v>2.7029999999999998</v>
      </c>
      <c r="Y1473">
        <v>2.58</v>
      </c>
      <c r="Z1473">
        <v>2.8879999999999999</v>
      </c>
      <c r="AA1473">
        <v>75.650000000000006</v>
      </c>
      <c r="AB1473">
        <v>4.79</v>
      </c>
      <c r="AC1473">
        <v>79.575000000000003</v>
      </c>
      <c r="AD1473">
        <v>134.69999999999999</v>
      </c>
      <c r="AE1473">
        <v>389.9</v>
      </c>
      <c r="AF1473">
        <v>35.43</v>
      </c>
      <c r="AG1473">
        <v>611.5</v>
      </c>
      <c r="AH1473">
        <v>225.75</v>
      </c>
      <c r="AI1473">
        <v>10.9</v>
      </c>
      <c r="AJ1473">
        <v>270.25</v>
      </c>
      <c r="AK1473">
        <f>IF(ISNUMBER(VLOOKUP($A1473,'[1]F-F_Research_Data_Factors_weekl'!$G$6:$J$4822,2,0)),VLOOKUP($A1473,'[1]F-F_Research_Data_Factors_weekl'!$G$6:$J$4822,2,0),AK1474)</f>
        <v>3044.3442093335811</v>
      </c>
      <c r="AL1473">
        <f>IF(ISNUMBER(VLOOKUP($A1473,'[1]F-F_Research_Data_Factors_weekl'!$G$6:$J$4822,3,0)),VLOOKUP($A1473,'[1]F-F_Research_Data_Factors_weekl'!$G$6:$J$4822,3,0),AL1474)</f>
        <v>259.94697011316089</v>
      </c>
      <c r="AM1473">
        <f>IF(ISNUMBER(VLOOKUP($A1473,'[1]F-F_Research_Data_Factors_weekl'!$G$6:$J$4822,4,0)),VLOOKUP($A1473,'[1]F-F_Research_Data_Factors_weekl'!$G$6:$J$4822,4,0),AM1474)</f>
        <v>1868.6447756218031</v>
      </c>
    </row>
    <row r="1474" spans="1:39" x14ac:dyDescent="0.25">
      <c r="A1474" s="14">
        <v>33130</v>
      </c>
      <c r="B1474">
        <v>2564.11</v>
      </c>
      <c r="C1474">
        <v>316.83</v>
      </c>
      <c r="D1474">
        <v>374.42</v>
      </c>
      <c r="E1474">
        <v>3253.7</v>
      </c>
      <c r="F1474">
        <v>1554.07</v>
      </c>
      <c r="G1474">
        <v>24897.46</v>
      </c>
      <c r="H1474">
        <v>1895.68</v>
      </c>
      <c r="I1474">
        <v>3062.04</v>
      </c>
      <c r="J1474">
        <v>8.0069999999999997</v>
      </c>
      <c r="K1474">
        <v>8.484</v>
      </c>
      <c r="L1474">
        <v>8.8680000000000003</v>
      </c>
      <c r="M1474">
        <v>9.0220000000000002</v>
      </c>
      <c r="N1474">
        <v>85.72</v>
      </c>
      <c r="O1474">
        <v>1.3416999999999999</v>
      </c>
      <c r="P1474">
        <v>136.66999999999999</v>
      </c>
      <c r="Q1474">
        <v>1.8940000000000001</v>
      </c>
      <c r="R1474">
        <v>0.82599999999999996</v>
      </c>
      <c r="S1474">
        <v>0.62849999999999995</v>
      </c>
      <c r="T1474">
        <v>1.2905</v>
      </c>
      <c r="U1474">
        <v>6.048</v>
      </c>
      <c r="V1474">
        <v>5.7370000000000001</v>
      </c>
      <c r="W1474">
        <v>17.8</v>
      </c>
      <c r="X1474">
        <v>2.6955</v>
      </c>
      <c r="Y1474">
        <v>2.57</v>
      </c>
      <c r="Z1474">
        <v>2.8879999999999999</v>
      </c>
      <c r="AA1474">
        <v>73.2</v>
      </c>
      <c r="AB1474">
        <v>4.75</v>
      </c>
      <c r="AC1474">
        <v>78.625</v>
      </c>
      <c r="AD1474">
        <v>149.44999999999999</v>
      </c>
      <c r="AE1474">
        <v>386.4</v>
      </c>
      <c r="AF1474">
        <v>31.76</v>
      </c>
      <c r="AG1474">
        <v>624.5</v>
      </c>
      <c r="AH1474">
        <v>232.75</v>
      </c>
      <c r="AI1474">
        <v>10.98</v>
      </c>
      <c r="AJ1474">
        <v>257</v>
      </c>
      <c r="AK1474">
        <f>IF(ISNUMBER(VLOOKUP($A1474,'[1]F-F_Research_Data_Factors_weekl'!$G$6:$J$4822,2,0)),VLOOKUP($A1474,'[1]F-F_Research_Data_Factors_weekl'!$G$6:$J$4822,2,0),AK1475)</f>
        <v>3109.9644594275014</v>
      </c>
      <c r="AL1474">
        <f>IF(ISNUMBER(VLOOKUP($A1474,'[1]F-F_Research_Data_Factors_weekl'!$G$6:$J$4822,3,0)),VLOOKUP($A1474,'[1]F-F_Research_Data_Factors_weekl'!$G$6:$J$4822,3,0),AL1475)</f>
        <v>262.83819020542052</v>
      </c>
      <c r="AM1474">
        <f>IF(ISNUMBER(VLOOKUP($A1474,'[1]F-F_Research_Data_Factors_weekl'!$G$6:$J$4822,4,0)),VLOOKUP($A1474,'[1]F-F_Research_Data_Factors_weekl'!$G$6:$J$4822,4,0),AM1475)</f>
        <v>1850.1433421998049</v>
      </c>
    </row>
    <row r="1475" spans="1:39" x14ac:dyDescent="0.25">
      <c r="A1475" s="14">
        <v>33123</v>
      </c>
      <c r="B1475">
        <v>2619.5500000000002</v>
      </c>
      <c r="C1475">
        <v>323.39999999999998</v>
      </c>
      <c r="D1475">
        <v>380.38</v>
      </c>
      <c r="E1475">
        <v>3287.1</v>
      </c>
      <c r="F1475">
        <v>1562.48</v>
      </c>
      <c r="G1475">
        <v>23962.07</v>
      </c>
      <c r="H1475">
        <v>1845.93</v>
      </c>
      <c r="I1475">
        <v>3047.91</v>
      </c>
      <c r="J1475">
        <v>7.9829999999999997</v>
      </c>
      <c r="K1475">
        <v>8.4390000000000001</v>
      </c>
      <c r="L1475">
        <v>8.7889999999999997</v>
      </c>
      <c r="M1475">
        <v>8.9130000000000003</v>
      </c>
      <c r="N1475">
        <v>86.05</v>
      </c>
      <c r="O1475">
        <v>1.3389</v>
      </c>
      <c r="P1475">
        <v>140.1</v>
      </c>
      <c r="Q1475">
        <v>1.8925000000000001</v>
      </c>
      <c r="R1475">
        <v>0.81659999999999999</v>
      </c>
      <c r="S1475">
        <v>0.61970000000000003</v>
      </c>
      <c r="T1475">
        <v>1.304</v>
      </c>
      <c r="U1475">
        <v>6.0564999999999998</v>
      </c>
      <c r="V1475">
        <v>5.7539999999999996</v>
      </c>
      <c r="W1475">
        <v>17.559999999999999</v>
      </c>
      <c r="X1475">
        <v>2.6890000000000001</v>
      </c>
      <c r="Y1475">
        <v>2.5827</v>
      </c>
      <c r="Z1475">
        <v>2.887</v>
      </c>
      <c r="AA1475">
        <v>73.66</v>
      </c>
      <c r="AB1475">
        <v>4.8</v>
      </c>
      <c r="AC1475">
        <v>77.974999999999994</v>
      </c>
      <c r="AD1475">
        <v>149.80000000000001</v>
      </c>
      <c r="AE1475">
        <v>391.4</v>
      </c>
      <c r="AF1475">
        <v>30.04</v>
      </c>
      <c r="AG1475">
        <v>612.25</v>
      </c>
      <c r="AH1475">
        <v>238.75</v>
      </c>
      <c r="AI1475">
        <v>11.16</v>
      </c>
      <c r="AJ1475">
        <v>262.75</v>
      </c>
      <c r="AK1475">
        <f>IF(ISNUMBER(VLOOKUP($A1475,'[1]F-F_Research_Data_Factors_weekl'!$G$6:$J$4822,2,0)),VLOOKUP($A1475,'[1]F-F_Research_Data_Factors_weekl'!$G$6:$J$4822,2,0),AK1476)</f>
        <v>3172.7856145965125</v>
      </c>
      <c r="AL1475">
        <f>IF(ISNUMBER(VLOOKUP($A1475,'[1]F-F_Research_Data_Factors_weekl'!$G$6:$J$4822,3,0)),VLOOKUP($A1475,'[1]F-F_Research_Data_Factors_weekl'!$G$6:$J$4822,3,0),AL1476)</f>
        <v>262.28738669336445</v>
      </c>
      <c r="AM1475">
        <f>IF(ISNUMBER(VLOOKUP($A1475,'[1]F-F_Research_Data_Factors_weekl'!$G$6:$J$4822,4,0)),VLOOKUP($A1475,'[1]F-F_Research_Data_Factors_weekl'!$G$6:$J$4822,4,0),AM1476)</f>
        <v>1849.9583463651684</v>
      </c>
    </row>
    <row r="1476" spans="1:39" x14ac:dyDescent="0.25">
      <c r="A1476" s="14">
        <v>33116</v>
      </c>
      <c r="B1476">
        <v>2614.36</v>
      </c>
      <c r="C1476">
        <v>322.56</v>
      </c>
      <c r="D1476">
        <v>381.21</v>
      </c>
      <c r="E1476">
        <v>3346.3</v>
      </c>
      <c r="F1476">
        <v>1629.51</v>
      </c>
      <c r="G1476">
        <v>25978.37</v>
      </c>
      <c r="H1476">
        <v>1973.97</v>
      </c>
      <c r="I1476">
        <v>3087.5</v>
      </c>
      <c r="J1476">
        <v>8.0630000000000006</v>
      </c>
      <c r="K1476">
        <v>8.44</v>
      </c>
      <c r="L1476">
        <v>8.8460000000000001</v>
      </c>
      <c r="M1476">
        <v>8.984</v>
      </c>
      <c r="N1476">
        <v>86.58</v>
      </c>
      <c r="O1476">
        <v>1.3311999999999999</v>
      </c>
      <c r="P1476">
        <v>143.93</v>
      </c>
      <c r="Q1476">
        <v>1.895</v>
      </c>
      <c r="R1476">
        <v>0.8145</v>
      </c>
      <c r="S1476">
        <v>0.61580000000000001</v>
      </c>
      <c r="T1476">
        <v>1.3085</v>
      </c>
      <c r="U1476">
        <v>6.09</v>
      </c>
      <c r="V1476">
        <v>5.7889999999999997</v>
      </c>
      <c r="W1476">
        <v>17.48</v>
      </c>
      <c r="X1476">
        <v>2.6890000000000001</v>
      </c>
      <c r="Y1476">
        <v>2.5724999999999998</v>
      </c>
      <c r="Z1476">
        <v>2.883</v>
      </c>
      <c r="AA1476">
        <v>73.83</v>
      </c>
      <c r="AB1476">
        <v>4.76</v>
      </c>
      <c r="AC1476">
        <v>76.325000000000003</v>
      </c>
      <c r="AD1476">
        <v>159.25</v>
      </c>
      <c r="AE1476">
        <v>384.6</v>
      </c>
      <c r="AF1476">
        <v>27.32</v>
      </c>
      <c r="AG1476">
        <v>601</v>
      </c>
      <c r="AH1476">
        <v>243.25</v>
      </c>
      <c r="AI1476">
        <v>10.33</v>
      </c>
      <c r="AJ1476">
        <v>262.5</v>
      </c>
      <c r="AK1476">
        <f>IF(ISNUMBER(VLOOKUP($A1476,'[1]F-F_Research_Data_Factors_weekl'!$G$6:$J$4822,2,0)),VLOOKUP($A1476,'[1]F-F_Research_Data_Factors_weekl'!$G$6:$J$4822,2,0),AK1477)</f>
        <v>3168.3499247019295</v>
      </c>
      <c r="AL1476">
        <f>IF(ISNUMBER(VLOOKUP($A1476,'[1]F-F_Research_Data_Factors_weekl'!$G$6:$J$4822,3,0)),VLOOKUP($A1476,'[1]F-F_Research_Data_Factors_weekl'!$G$6:$J$4822,3,0),AL1477)</f>
        <v>262.70771904383463</v>
      </c>
      <c r="AM1476">
        <f>IF(ISNUMBER(VLOOKUP($A1476,'[1]F-F_Research_Data_Factors_weekl'!$G$6:$J$4822,4,0)),VLOOKUP($A1476,'[1]F-F_Research_Data_Factors_weekl'!$G$6:$J$4822,4,0),AM1477)</f>
        <v>1849.5884286794326</v>
      </c>
    </row>
    <row r="1477" spans="1:39" x14ac:dyDescent="0.25">
      <c r="A1477" s="14">
        <v>33109</v>
      </c>
      <c r="B1477">
        <v>2532.92</v>
      </c>
      <c r="C1477">
        <v>311.51</v>
      </c>
      <c r="D1477">
        <v>367.33</v>
      </c>
      <c r="E1477">
        <v>3361.3</v>
      </c>
      <c r="F1477">
        <v>1559.04</v>
      </c>
      <c r="G1477">
        <v>24165.759999999998</v>
      </c>
      <c r="H1477">
        <v>1845.72</v>
      </c>
      <c r="I1477">
        <v>2918.01</v>
      </c>
      <c r="J1477">
        <v>8.2710000000000008</v>
      </c>
      <c r="K1477">
        <v>8.7059999999999995</v>
      </c>
      <c r="L1477">
        <v>9.0359999999999996</v>
      </c>
      <c r="M1477">
        <v>9.1549999999999994</v>
      </c>
      <c r="N1477">
        <v>85.66</v>
      </c>
      <c r="O1477">
        <v>1.3526</v>
      </c>
      <c r="P1477">
        <v>146.55000000000001</v>
      </c>
      <c r="Q1477">
        <v>1.9370000000000001</v>
      </c>
      <c r="R1477">
        <v>0.83099999999999996</v>
      </c>
      <c r="S1477">
        <v>0.63119999999999998</v>
      </c>
      <c r="T1477">
        <v>1.2685</v>
      </c>
      <c r="U1477">
        <v>6.0250000000000004</v>
      </c>
      <c r="V1477">
        <v>5.75</v>
      </c>
      <c r="W1477">
        <v>17.27</v>
      </c>
      <c r="X1477">
        <v>2.6949999999999998</v>
      </c>
      <c r="Y1477">
        <v>2.5550000000000002</v>
      </c>
      <c r="Z1477">
        <v>2.8839999999999999</v>
      </c>
      <c r="AA1477">
        <v>74.819999999999993</v>
      </c>
      <c r="AB1477">
        <v>5.1950000000000003</v>
      </c>
      <c r="AC1477">
        <v>76.174999999999997</v>
      </c>
      <c r="AD1477">
        <v>166.25</v>
      </c>
      <c r="AE1477">
        <v>415</v>
      </c>
      <c r="AF1477">
        <v>30.91</v>
      </c>
      <c r="AG1477">
        <v>630</v>
      </c>
      <c r="AH1477">
        <v>257.75</v>
      </c>
      <c r="AI1477">
        <v>11.67</v>
      </c>
      <c r="AJ1477">
        <v>284.75</v>
      </c>
      <c r="AK1477">
        <f>IF(ISNUMBER(VLOOKUP($A1477,'[1]F-F_Research_Data_Factors_weekl'!$G$6:$J$4822,2,0)),VLOOKUP($A1477,'[1]F-F_Research_Data_Factors_weekl'!$G$6:$J$4822,2,0),AK1478)</f>
        <v>3059.7295265107959</v>
      </c>
      <c r="AL1477">
        <f>IF(ISNUMBER(VLOOKUP($A1477,'[1]F-F_Research_Data_Factors_weekl'!$G$6:$J$4822,3,0)),VLOOKUP($A1477,'[1]F-F_Research_Data_Factors_weekl'!$G$6:$J$4822,3,0),AL1478)</f>
        <v>262.05258757489742</v>
      </c>
      <c r="AM1477">
        <f>IF(ISNUMBER(VLOOKUP($A1477,'[1]F-F_Research_Data_Factors_weekl'!$G$6:$J$4822,4,0)),VLOOKUP($A1477,'[1]F-F_Research_Data_Factors_weekl'!$G$6:$J$4822,4,0),AM1478)</f>
        <v>1879.4720340203562</v>
      </c>
    </row>
    <row r="1478" spans="1:39" x14ac:dyDescent="0.25">
      <c r="A1478" s="14">
        <v>33102</v>
      </c>
      <c r="B1478">
        <v>2644.8</v>
      </c>
      <c r="C1478">
        <v>327.83</v>
      </c>
      <c r="D1478">
        <v>393.49</v>
      </c>
      <c r="E1478">
        <v>3492</v>
      </c>
      <c r="F1478">
        <v>1665.88</v>
      </c>
      <c r="G1478">
        <v>26786.720000000001</v>
      </c>
      <c r="H1478">
        <v>2033.3</v>
      </c>
      <c r="I1478">
        <v>3122.64</v>
      </c>
      <c r="J1478">
        <v>8.0749999999999993</v>
      </c>
      <c r="K1478">
        <v>8.4510000000000005</v>
      </c>
      <c r="L1478">
        <v>8.7899999999999991</v>
      </c>
      <c r="M1478">
        <v>8.9429999999999996</v>
      </c>
      <c r="N1478">
        <v>85.62</v>
      </c>
      <c r="O1478">
        <v>1.3543000000000001</v>
      </c>
      <c r="P1478">
        <v>147.57</v>
      </c>
      <c r="Q1478">
        <v>1.9235</v>
      </c>
      <c r="R1478">
        <v>0.8095</v>
      </c>
      <c r="S1478">
        <v>0.61850000000000005</v>
      </c>
      <c r="T1478">
        <v>1.2814999999999999</v>
      </c>
      <c r="U1478">
        <v>6.0289999999999999</v>
      </c>
      <c r="V1478">
        <v>5.7249999999999996</v>
      </c>
      <c r="W1478">
        <v>17.37</v>
      </c>
      <c r="X1478">
        <v>2.6930000000000001</v>
      </c>
      <c r="Y1478">
        <v>2.5665</v>
      </c>
      <c r="Z1478">
        <v>2.8719999999999999</v>
      </c>
      <c r="AA1478">
        <v>70.64</v>
      </c>
      <c r="AB1478">
        <v>5.1950000000000003</v>
      </c>
      <c r="AC1478">
        <v>77.900000000000006</v>
      </c>
      <c r="AD1478">
        <v>170.65</v>
      </c>
      <c r="AE1478">
        <v>409.6</v>
      </c>
      <c r="AF1478">
        <v>28.63</v>
      </c>
      <c r="AG1478">
        <v>615</v>
      </c>
      <c r="AH1478">
        <v>250.75</v>
      </c>
      <c r="AI1478">
        <v>11.4</v>
      </c>
      <c r="AJ1478">
        <v>282.25</v>
      </c>
      <c r="AK1478">
        <f>IF(ISNUMBER(VLOOKUP($A1478,'[1]F-F_Research_Data_Factors_weekl'!$G$6:$J$4822,2,0)),VLOOKUP($A1478,'[1]F-F_Research_Data_Factors_weekl'!$G$6:$J$4822,2,0),AK1479)</f>
        <v>3236.0968022324651</v>
      </c>
      <c r="AL1478">
        <f>IF(ISNUMBER(VLOOKUP($A1478,'[1]F-F_Research_Data_Factors_weekl'!$G$6:$J$4822,3,0)),VLOOKUP($A1478,'[1]F-F_Research_Data_Factors_weekl'!$G$6:$J$4822,3,0),AL1479)</f>
        <v>268.46899659348162</v>
      </c>
      <c r="AM1478">
        <f>IF(ISNUMBER(VLOOKUP($A1478,'[1]F-F_Research_Data_Factors_weekl'!$G$6:$J$4822,4,0)),VLOOKUP($A1478,'[1]F-F_Research_Data_Factors_weekl'!$G$6:$J$4822,4,0),AM1479)</f>
        <v>1842.0778535924298</v>
      </c>
    </row>
    <row r="1479" spans="1:39" x14ac:dyDescent="0.25">
      <c r="A1479" s="14">
        <v>33095</v>
      </c>
      <c r="B1479">
        <v>2716.58</v>
      </c>
      <c r="C1479">
        <v>335.52</v>
      </c>
      <c r="D1479">
        <v>408.03</v>
      </c>
      <c r="E1479">
        <v>3476.7</v>
      </c>
      <c r="F1479">
        <v>1749.34</v>
      </c>
      <c r="G1479">
        <v>27329.55</v>
      </c>
      <c r="H1479">
        <v>2056.88</v>
      </c>
      <c r="I1479">
        <v>3078.97</v>
      </c>
      <c r="J1479">
        <v>7.944</v>
      </c>
      <c r="K1479">
        <v>8.2889999999999997</v>
      </c>
      <c r="L1479">
        <v>8.657</v>
      </c>
      <c r="M1479">
        <v>8.7769999999999992</v>
      </c>
      <c r="N1479">
        <v>87.59</v>
      </c>
      <c r="O1479">
        <v>1.3203</v>
      </c>
      <c r="P1479">
        <v>150.15</v>
      </c>
      <c r="Q1479">
        <v>1.873</v>
      </c>
      <c r="R1479">
        <v>0.79769999999999996</v>
      </c>
      <c r="S1479">
        <v>0.60150000000000003</v>
      </c>
      <c r="T1479">
        <v>1.339</v>
      </c>
      <c r="U1479">
        <v>6.14</v>
      </c>
      <c r="V1479">
        <v>5.8250000000000002</v>
      </c>
      <c r="W1479">
        <v>17.350000000000001</v>
      </c>
      <c r="X1479">
        <v>2.7025000000000001</v>
      </c>
      <c r="Y1479">
        <v>2.5954999999999999</v>
      </c>
      <c r="Z1479">
        <v>2.8740000000000001</v>
      </c>
      <c r="AA1479">
        <v>74.849999999999994</v>
      </c>
      <c r="AB1479">
        <v>4.9939999999999998</v>
      </c>
      <c r="AC1479">
        <v>78.974999999999994</v>
      </c>
      <c r="AD1479">
        <v>179.45</v>
      </c>
      <c r="AE1479">
        <v>396.9</v>
      </c>
      <c r="AF1479">
        <v>26.23</v>
      </c>
      <c r="AG1479">
        <v>608.75</v>
      </c>
      <c r="AH1479">
        <v>250.25</v>
      </c>
      <c r="AI1479">
        <v>10.49</v>
      </c>
      <c r="AJ1479">
        <v>280.5</v>
      </c>
      <c r="AK1479">
        <f>IF(ISNUMBER(VLOOKUP($A1479,'[1]F-F_Research_Data_Factors_weekl'!$G$6:$J$4822,2,0)),VLOOKUP($A1479,'[1]F-F_Research_Data_Factors_weekl'!$G$6:$J$4822,2,0),AK1480)</f>
        <v>3322.1402343008572</v>
      </c>
      <c r="AL1479">
        <f>IF(ISNUMBER(VLOOKUP($A1479,'[1]F-F_Research_Data_Factors_weekl'!$G$6:$J$4822,3,0)),VLOOKUP($A1479,'[1]F-F_Research_Data_Factors_weekl'!$G$6:$J$4822,3,0),AL1480)</f>
        <v>270.90716104286741</v>
      </c>
      <c r="AM1479">
        <f>IF(ISNUMBER(VLOOKUP($A1479,'[1]F-F_Research_Data_Factors_weekl'!$G$6:$J$4822,4,0)),VLOOKUP($A1479,'[1]F-F_Research_Data_Factors_weekl'!$G$6:$J$4822,4,0),AM1480)</f>
        <v>1830.9093068208228</v>
      </c>
    </row>
    <row r="1480" spans="1:39" x14ac:dyDescent="0.25">
      <c r="A1480" s="14">
        <v>33088</v>
      </c>
      <c r="B1480">
        <v>2809.65</v>
      </c>
      <c r="C1480">
        <v>344.86</v>
      </c>
      <c r="D1480">
        <v>417.46</v>
      </c>
      <c r="E1480">
        <v>3517</v>
      </c>
      <c r="F1480">
        <v>1840.94</v>
      </c>
      <c r="G1480">
        <v>29515.759999999998</v>
      </c>
      <c r="H1480">
        <v>2174.67</v>
      </c>
      <c r="I1480">
        <v>3356.95</v>
      </c>
      <c r="J1480">
        <v>7.7990000000000004</v>
      </c>
      <c r="K1480">
        <v>8.1029999999999998</v>
      </c>
      <c r="L1480">
        <v>8.4429999999999996</v>
      </c>
      <c r="M1480">
        <v>8.5549999999999997</v>
      </c>
      <c r="N1480">
        <v>87.54</v>
      </c>
      <c r="O1480">
        <v>1.3228</v>
      </c>
      <c r="P1480">
        <v>149.9</v>
      </c>
      <c r="Q1480">
        <v>1.859</v>
      </c>
      <c r="R1480">
        <v>0.78600000000000003</v>
      </c>
      <c r="S1480">
        <v>0.59530000000000005</v>
      </c>
      <c r="T1480">
        <v>1.351</v>
      </c>
      <c r="U1480">
        <v>6.1615000000000002</v>
      </c>
      <c r="V1480">
        <v>5.8354999999999997</v>
      </c>
      <c r="W1480">
        <v>17.38</v>
      </c>
      <c r="X1480">
        <v>2.7004999999999999</v>
      </c>
      <c r="Y1480">
        <v>2.5754999999999999</v>
      </c>
      <c r="Z1480">
        <v>2.8740000000000001</v>
      </c>
      <c r="AA1480">
        <v>76.400000000000006</v>
      </c>
      <c r="AB1480">
        <v>4.87</v>
      </c>
      <c r="AC1480">
        <v>77.174999999999997</v>
      </c>
      <c r="AD1480">
        <v>178.95</v>
      </c>
      <c r="AE1480">
        <v>377.4</v>
      </c>
      <c r="AF1480">
        <v>24.49</v>
      </c>
      <c r="AG1480">
        <v>586.5</v>
      </c>
      <c r="AH1480">
        <v>249.5</v>
      </c>
      <c r="AI1480">
        <v>9.9</v>
      </c>
      <c r="AJ1480">
        <v>280.5</v>
      </c>
      <c r="AK1480">
        <f>IF(ISNUMBER(VLOOKUP($A1480,'[1]F-F_Research_Data_Factors_weekl'!$G$6:$J$4822,2,0)),VLOOKUP($A1480,'[1]F-F_Research_Data_Factors_weekl'!$G$6:$J$4822,2,0),AK1481)</f>
        <v>3412.5734302011883</v>
      </c>
      <c r="AL1480">
        <f>IF(ISNUMBER(VLOOKUP($A1480,'[1]F-F_Research_Data_Factors_weekl'!$G$6:$J$4822,3,0)),VLOOKUP($A1480,'[1]F-F_Research_Data_Factors_weekl'!$G$6:$J$4822,3,0),AL1481)</f>
        <v>270.01610788684081</v>
      </c>
      <c r="AM1480">
        <f>IF(ISNUMBER(VLOOKUP($A1480,'[1]F-F_Research_Data_Factors_weekl'!$G$6:$J$4822,4,0)),VLOOKUP($A1480,'[1]F-F_Research_Data_Factors_weekl'!$G$6:$J$4822,4,0),AM1481)</f>
        <v>1839.3704107100893</v>
      </c>
    </row>
    <row r="1481" spans="1:39" x14ac:dyDescent="0.25">
      <c r="A1481" s="14">
        <v>33081</v>
      </c>
      <c r="B1481">
        <v>2898.51</v>
      </c>
      <c r="C1481">
        <v>353.44</v>
      </c>
      <c r="D1481">
        <v>442.59</v>
      </c>
      <c r="E1481">
        <v>3542</v>
      </c>
      <c r="F1481">
        <v>1919.81</v>
      </c>
      <c r="G1481">
        <v>30863.48</v>
      </c>
      <c r="H1481">
        <v>2249.2600000000002</v>
      </c>
      <c r="I1481">
        <v>3485.8</v>
      </c>
      <c r="J1481">
        <v>7.9909999999999997</v>
      </c>
      <c r="K1481">
        <v>8.23</v>
      </c>
      <c r="L1481">
        <v>8.4160000000000004</v>
      </c>
      <c r="M1481">
        <v>8.4779999999999998</v>
      </c>
      <c r="N1481">
        <v>88.44</v>
      </c>
      <c r="O1481">
        <v>1.3033000000000001</v>
      </c>
      <c r="P1481">
        <v>149.6</v>
      </c>
      <c r="Q1481">
        <v>1.8380000000000001</v>
      </c>
      <c r="R1481">
        <v>0.79</v>
      </c>
      <c r="S1481">
        <v>0.59</v>
      </c>
      <c r="T1481">
        <v>1.3685</v>
      </c>
      <c r="U1481">
        <v>6.2275</v>
      </c>
      <c r="V1481">
        <v>5.89</v>
      </c>
      <c r="W1481">
        <v>17.43</v>
      </c>
      <c r="X1481">
        <v>2.7075</v>
      </c>
      <c r="Y1481">
        <v>2.5975000000000001</v>
      </c>
      <c r="Z1481">
        <v>2.87</v>
      </c>
      <c r="AA1481">
        <v>77.38</v>
      </c>
      <c r="AB1481">
        <v>4.8309999999999995</v>
      </c>
      <c r="AC1481">
        <v>77.95</v>
      </c>
      <c r="AD1481">
        <v>174.4</v>
      </c>
      <c r="AE1481">
        <v>368</v>
      </c>
      <c r="AF1481">
        <v>20.04</v>
      </c>
      <c r="AG1481">
        <v>584.5</v>
      </c>
      <c r="AH1481">
        <v>262.5</v>
      </c>
      <c r="AI1481">
        <v>11.38</v>
      </c>
      <c r="AJ1481">
        <v>298.5</v>
      </c>
      <c r="AK1481">
        <f>IF(ISNUMBER(VLOOKUP($A1481,'[1]F-F_Research_Data_Factors_weekl'!$G$6:$J$4822,2,0)),VLOOKUP($A1481,'[1]F-F_Research_Data_Factors_weekl'!$G$6:$J$4822,2,0),AK1482)</f>
        <v>3515.5799219132464</v>
      </c>
      <c r="AL1481">
        <f>IF(ISNUMBER(VLOOKUP($A1481,'[1]F-F_Research_Data_Factors_weekl'!$G$6:$J$4822,3,0)),VLOOKUP($A1481,'[1]F-F_Research_Data_Factors_weekl'!$G$6:$J$4822,3,0),AL1482)</f>
        <v>277.22393006862507</v>
      </c>
      <c r="AM1481">
        <f>IF(ISNUMBER(VLOOKUP($A1481,'[1]F-F_Research_Data_Factors_weekl'!$G$6:$J$4822,4,0)),VLOOKUP($A1481,'[1]F-F_Research_Data_Factors_weekl'!$G$6:$J$4822,4,0),AM1482)</f>
        <v>1812.3661550005809</v>
      </c>
    </row>
    <row r="1482" spans="1:39" x14ac:dyDescent="0.25">
      <c r="A1482" s="14">
        <v>33074</v>
      </c>
      <c r="B1482">
        <v>2961.14</v>
      </c>
      <c r="C1482">
        <v>361.61</v>
      </c>
      <c r="D1482">
        <v>455.27</v>
      </c>
      <c r="E1482">
        <v>3577.7</v>
      </c>
      <c r="F1482">
        <v>1947.43</v>
      </c>
      <c r="G1482">
        <v>32421.52</v>
      </c>
      <c r="H1482">
        <v>2363.4299999999998</v>
      </c>
      <c r="I1482">
        <v>3540.43</v>
      </c>
      <c r="J1482">
        <v>8.0690000000000008</v>
      </c>
      <c r="K1482">
        <v>8.2729999999999997</v>
      </c>
      <c r="L1482">
        <v>8.4700000000000006</v>
      </c>
      <c r="M1482">
        <v>8.5380000000000003</v>
      </c>
      <c r="N1482">
        <v>89.54</v>
      </c>
      <c r="O1482">
        <v>1.2824</v>
      </c>
      <c r="P1482">
        <v>148.97</v>
      </c>
      <c r="Q1482">
        <v>1.819</v>
      </c>
      <c r="R1482">
        <v>0.78739999999999999</v>
      </c>
      <c r="S1482">
        <v>0.59650000000000003</v>
      </c>
      <c r="T1482">
        <v>1.4075</v>
      </c>
      <c r="U1482">
        <v>6.2990000000000004</v>
      </c>
      <c r="V1482">
        <v>5.9530000000000003</v>
      </c>
      <c r="W1482">
        <v>17.420000000000002</v>
      </c>
      <c r="X1482">
        <v>2.7075</v>
      </c>
      <c r="Y1482">
        <v>2.605</v>
      </c>
      <c r="Z1482">
        <v>2.8679999999999999</v>
      </c>
      <c r="AA1482">
        <v>77.23</v>
      </c>
      <c r="AB1482">
        <v>4.8479999999999999</v>
      </c>
      <c r="AC1482">
        <v>76.424999999999997</v>
      </c>
      <c r="AD1482">
        <v>174.4</v>
      </c>
      <c r="AE1482">
        <v>362</v>
      </c>
      <c r="AF1482">
        <v>19.61</v>
      </c>
      <c r="AG1482">
        <v>598</v>
      </c>
      <c r="AH1482">
        <v>268.75</v>
      </c>
      <c r="AI1482">
        <v>11.53</v>
      </c>
      <c r="AJ1482">
        <v>296.75</v>
      </c>
      <c r="AK1482">
        <f>IF(ISNUMBER(VLOOKUP($A1482,'[1]F-F_Research_Data_Factors_weekl'!$G$6:$J$4822,2,0)),VLOOKUP($A1482,'[1]F-F_Research_Data_Factors_weekl'!$G$6:$J$4822,2,0),AK1483)</f>
        <v>3604.9835130365532</v>
      </c>
      <c r="AL1482">
        <f>IF(ISNUMBER(VLOOKUP($A1482,'[1]F-F_Research_Data_Factors_weekl'!$G$6:$J$4822,3,0)),VLOOKUP($A1482,'[1]F-F_Research_Data_Factors_weekl'!$G$6:$J$4822,3,0),AL1483)</f>
        <v>277.44588677804751</v>
      </c>
      <c r="AM1482">
        <f>IF(ISNUMBER(VLOOKUP($A1482,'[1]F-F_Research_Data_Factors_weekl'!$G$6:$J$4822,4,0)),VLOOKUP($A1482,'[1]F-F_Research_Data_Factors_weekl'!$G$6:$J$4822,4,0),AM1483)</f>
        <v>1790.8756472337755</v>
      </c>
    </row>
    <row r="1483" spans="1:39" x14ac:dyDescent="0.25">
      <c r="A1483" s="14">
        <v>33067</v>
      </c>
      <c r="B1483">
        <v>2980.2</v>
      </c>
      <c r="C1483">
        <v>367.31</v>
      </c>
      <c r="D1483">
        <v>468.44</v>
      </c>
      <c r="E1483">
        <v>3596.4</v>
      </c>
      <c r="F1483">
        <v>1931.33</v>
      </c>
      <c r="G1483">
        <v>32644.37</v>
      </c>
      <c r="H1483">
        <v>2369.84</v>
      </c>
      <c r="I1483">
        <v>3507.16</v>
      </c>
      <c r="J1483">
        <v>8.1170000000000009</v>
      </c>
      <c r="K1483">
        <v>8.3040000000000003</v>
      </c>
      <c r="L1483">
        <v>8.4359999999999999</v>
      </c>
      <c r="M1483">
        <v>8.4489999999999998</v>
      </c>
      <c r="N1483">
        <v>90.06</v>
      </c>
      <c r="O1483">
        <v>1.2793000000000001</v>
      </c>
      <c r="P1483">
        <v>147.5</v>
      </c>
      <c r="Q1483">
        <v>1.7995000000000001</v>
      </c>
      <c r="R1483">
        <v>0.77949999999999997</v>
      </c>
      <c r="S1483">
        <v>0.59150000000000003</v>
      </c>
      <c r="T1483">
        <v>1.393</v>
      </c>
      <c r="U1483">
        <v>6.31</v>
      </c>
      <c r="V1483">
        <v>5.9690000000000003</v>
      </c>
      <c r="W1483">
        <v>17.47</v>
      </c>
      <c r="X1483">
        <v>2.7039999999999997</v>
      </c>
      <c r="Y1483">
        <v>2.6395</v>
      </c>
      <c r="Z1483">
        <v>2.8559999999999999</v>
      </c>
      <c r="AA1483">
        <v>78.099999999999994</v>
      </c>
      <c r="AB1483">
        <v>4.9080000000000004</v>
      </c>
      <c r="AC1483">
        <v>75.375</v>
      </c>
      <c r="AD1483">
        <v>192.1</v>
      </c>
      <c r="AE1483">
        <v>365.7</v>
      </c>
      <c r="AF1483">
        <v>18.36</v>
      </c>
      <c r="AG1483">
        <v>610.25</v>
      </c>
      <c r="AH1483">
        <v>279</v>
      </c>
      <c r="AI1483">
        <v>12.14</v>
      </c>
      <c r="AJ1483">
        <v>307</v>
      </c>
      <c r="AK1483">
        <f>IF(ISNUMBER(VLOOKUP($A1483,'[1]F-F_Research_Data_Factors_weekl'!$G$6:$J$4822,2,0)),VLOOKUP($A1483,'[1]F-F_Research_Data_Factors_weekl'!$G$6:$J$4822,2,0),AK1484)</f>
        <v>3669.5679082212469</v>
      </c>
      <c r="AL1483">
        <f>IF(ISNUMBER(VLOOKUP($A1483,'[1]F-F_Research_Data_Factors_weekl'!$G$6:$J$4822,3,0)),VLOOKUP($A1483,'[1]F-F_Research_Data_Factors_weekl'!$G$6:$J$4822,3,0),AL1484)</f>
        <v>278.39242100947973</v>
      </c>
      <c r="AM1483">
        <f>IF(ISNUMBER(VLOOKUP($A1483,'[1]F-F_Research_Data_Factors_weekl'!$G$6:$J$4822,4,0)),VLOOKUP($A1483,'[1]F-F_Research_Data_Factors_weekl'!$G$6:$J$4822,4,0),AM1484)</f>
        <v>1782.1431458192612</v>
      </c>
    </row>
    <row r="1484" spans="1:39" x14ac:dyDescent="0.25">
      <c r="A1484" s="14">
        <v>33060</v>
      </c>
      <c r="B1484">
        <v>2904.95</v>
      </c>
      <c r="C1484">
        <v>358.42</v>
      </c>
      <c r="D1484">
        <v>460.53</v>
      </c>
      <c r="E1484">
        <v>3549.8</v>
      </c>
      <c r="F1484">
        <v>1932.8</v>
      </c>
      <c r="G1484">
        <v>32445.119999999999</v>
      </c>
      <c r="H1484">
        <v>2364.1999999999998</v>
      </c>
      <c r="I1484">
        <v>3357.61</v>
      </c>
      <c r="J1484">
        <v>8.3209999999999997</v>
      </c>
      <c r="K1484">
        <v>8.4420000000000002</v>
      </c>
      <c r="L1484">
        <v>8.5129999999999999</v>
      </c>
      <c r="M1484">
        <v>8.5050000000000008</v>
      </c>
      <c r="N1484">
        <v>90.5</v>
      </c>
      <c r="O1484">
        <v>1.2741</v>
      </c>
      <c r="P1484">
        <v>151.03</v>
      </c>
      <c r="Q1484">
        <v>1.7869999999999999</v>
      </c>
      <c r="R1484">
        <v>0.79820000000000002</v>
      </c>
      <c r="S1484">
        <v>0.59209999999999996</v>
      </c>
      <c r="T1484">
        <v>1.4015</v>
      </c>
      <c r="U1484">
        <v>6.351</v>
      </c>
      <c r="V1484">
        <v>5.9980000000000002</v>
      </c>
      <c r="W1484">
        <v>17.420000000000002</v>
      </c>
      <c r="X1484">
        <v>2.7069999999999999</v>
      </c>
      <c r="Y1484">
        <v>2.645</v>
      </c>
      <c r="Z1484">
        <v>2.859</v>
      </c>
      <c r="AA1484">
        <v>91.44</v>
      </c>
      <c r="AB1484">
        <v>4.8659999999999997</v>
      </c>
      <c r="AC1484">
        <v>73.650000000000006</v>
      </c>
      <c r="AD1484">
        <v>192.2</v>
      </c>
      <c r="AE1484">
        <v>362.9</v>
      </c>
      <c r="AF1484">
        <v>16.47</v>
      </c>
      <c r="AG1484">
        <v>619</v>
      </c>
      <c r="AH1484">
        <v>280</v>
      </c>
      <c r="AI1484">
        <v>12.59</v>
      </c>
      <c r="AJ1484">
        <v>309.25</v>
      </c>
      <c r="AK1484">
        <f>IF(ISNUMBER(VLOOKUP($A1484,'[1]F-F_Research_Data_Factors_weekl'!$G$6:$J$4822,2,0)),VLOOKUP($A1484,'[1]F-F_Research_Data_Factors_weekl'!$G$6:$J$4822,2,0),AK1485)</f>
        <v>3596.2053196993797</v>
      </c>
      <c r="AL1484">
        <f>IF(ISNUMBER(VLOOKUP($A1484,'[1]F-F_Research_Data_Factors_weekl'!$G$6:$J$4822,3,0)),VLOOKUP($A1484,'[1]F-F_Research_Data_Factors_weekl'!$G$6:$J$4822,3,0),AL1485)</f>
        <v>280.66581410371987</v>
      </c>
      <c r="AM1484">
        <f>IF(ISNUMBER(VLOOKUP($A1484,'[1]F-F_Research_Data_Factors_weekl'!$G$6:$J$4822,4,0)),VLOOKUP($A1484,'[1]F-F_Research_Data_Factors_weekl'!$G$6:$J$4822,4,0),AM1485)</f>
        <v>1811.4892720260839</v>
      </c>
    </row>
    <row r="1485" spans="1:39" x14ac:dyDescent="0.25">
      <c r="A1485" s="14">
        <v>33053</v>
      </c>
      <c r="B1485">
        <v>2880.69</v>
      </c>
      <c r="C1485">
        <v>358.02</v>
      </c>
      <c r="D1485">
        <v>462.29</v>
      </c>
      <c r="E1485">
        <v>3544</v>
      </c>
      <c r="F1485">
        <v>1879.9</v>
      </c>
      <c r="G1485">
        <v>31940.240000000002</v>
      </c>
      <c r="H1485">
        <v>2343.36</v>
      </c>
      <c r="I1485">
        <v>3278.24</v>
      </c>
      <c r="J1485">
        <v>8.2200000000000006</v>
      </c>
      <c r="K1485">
        <v>8.3369999999999997</v>
      </c>
      <c r="L1485">
        <v>8.4120000000000008</v>
      </c>
      <c r="M1485">
        <v>8.4</v>
      </c>
      <c r="N1485">
        <v>91.15</v>
      </c>
      <c r="O1485">
        <v>1.2625</v>
      </c>
      <c r="P1485">
        <v>152.35</v>
      </c>
      <c r="Q1485">
        <v>1.7490000000000001</v>
      </c>
      <c r="R1485">
        <v>0.79500000000000004</v>
      </c>
      <c r="S1485">
        <v>0.59019999999999995</v>
      </c>
      <c r="T1485">
        <v>1.4155</v>
      </c>
      <c r="U1485">
        <v>6.4089999999999998</v>
      </c>
      <c r="V1485">
        <v>6.0374999999999996</v>
      </c>
      <c r="W1485">
        <v>17.45</v>
      </c>
      <c r="X1485">
        <v>2.7109999999999999</v>
      </c>
      <c r="Y1485">
        <v>2.6550000000000002</v>
      </c>
      <c r="Z1485">
        <v>2.8490000000000002</v>
      </c>
      <c r="AA1485">
        <v>87.2</v>
      </c>
      <c r="AB1485">
        <v>4.8870000000000005</v>
      </c>
      <c r="AC1485">
        <v>73.075000000000003</v>
      </c>
      <c r="AD1485">
        <v>188.35</v>
      </c>
      <c r="AE1485">
        <v>359.9</v>
      </c>
      <c r="AF1485">
        <v>17.07</v>
      </c>
      <c r="AG1485">
        <v>623.5</v>
      </c>
      <c r="AH1485">
        <v>295.5</v>
      </c>
      <c r="AI1485">
        <v>12.99</v>
      </c>
      <c r="AJ1485">
        <v>325.75</v>
      </c>
      <c r="AK1485">
        <f>IF(ISNUMBER(VLOOKUP($A1485,'[1]F-F_Research_Data_Factors_weekl'!$G$6:$J$4822,2,0)),VLOOKUP($A1485,'[1]F-F_Research_Data_Factors_weekl'!$G$6:$J$4822,2,0),AK1486)</f>
        <v>3598.0043218603096</v>
      </c>
      <c r="AL1485">
        <f>IF(ISNUMBER(VLOOKUP($A1485,'[1]F-F_Research_Data_Factors_weekl'!$G$6:$J$4822,3,0)),VLOOKUP($A1485,'[1]F-F_Research_Data_Factors_weekl'!$G$6:$J$4822,3,0),AL1486)</f>
        <v>282.04784856167208</v>
      </c>
      <c r="AM1485">
        <f>IF(ISNUMBER(VLOOKUP($A1485,'[1]F-F_Research_Data_Factors_weekl'!$G$6:$J$4822,4,0)),VLOOKUP($A1485,'[1]F-F_Research_Data_Factors_weekl'!$G$6:$J$4822,4,0),AM1486)</f>
        <v>1824.2590856254621</v>
      </c>
    </row>
    <row r="1486" spans="1:39" x14ac:dyDescent="0.25">
      <c r="A1486" s="14">
        <v>33046</v>
      </c>
      <c r="B1486">
        <v>2857.18</v>
      </c>
      <c r="C1486">
        <v>355.43</v>
      </c>
      <c r="D1486">
        <v>459.33</v>
      </c>
      <c r="E1486">
        <v>3490.8</v>
      </c>
      <c r="F1486">
        <v>1872.92</v>
      </c>
      <c r="G1486">
        <v>31694.57</v>
      </c>
      <c r="H1486">
        <v>2341.06</v>
      </c>
      <c r="I1486">
        <v>3250.44</v>
      </c>
      <c r="J1486">
        <v>8.36</v>
      </c>
      <c r="K1486">
        <v>8.4440000000000008</v>
      </c>
      <c r="L1486">
        <v>8.4979999999999993</v>
      </c>
      <c r="M1486">
        <v>8.48</v>
      </c>
      <c r="N1486">
        <v>91.97</v>
      </c>
      <c r="O1486">
        <v>1.2541</v>
      </c>
      <c r="P1486">
        <v>154.75</v>
      </c>
      <c r="Q1486">
        <v>1.7330000000000001</v>
      </c>
      <c r="R1486">
        <v>0.78800000000000003</v>
      </c>
      <c r="S1486">
        <v>0.58779999999999999</v>
      </c>
      <c r="T1486">
        <v>1.409</v>
      </c>
      <c r="U1486">
        <v>6.4390000000000001</v>
      </c>
      <c r="V1486">
        <v>6.0609999999999999</v>
      </c>
      <c r="W1486">
        <v>17.420000000000002</v>
      </c>
      <c r="X1486">
        <v>2.7105000000000001</v>
      </c>
      <c r="Y1486">
        <v>2.6625000000000001</v>
      </c>
      <c r="Z1486">
        <v>2.85</v>
      </c>
      <c r="AA1486">
        <v>82.5</v>
      </c>
      <c r="AB1486">
        <v>4.82</v>
      </c>
      <c r="AC1486">
        <v>73.275000000000006</v>
      </c>
      <c r="AD1486">
        <v>183.9</v>
      </c>
      <c r="AE1486">
        <v>350.4</v>
      </c>
      <c r="AF1486">
        <v>17.46</v>
      </c>
      <c r="AG1486">
        <v>599.5</v>
      </c>
      <c r="AH1486">
        <v>282</v>
      </c>
      <c r="AI1486">
        <v>12.49</v>
      </c>
      <c r="AJ1486">
        <v>333.75</v>
      </c>
      <c r="AK1486">
        <f>IF(ISNUMBER(VLOOKUP($A1486,'[1]F-F_Research_Data_Factors_weekl'!$G$6:$J$4822,2,0)),VLOOKUP($A1486,'[1]F-F_Research_Data_Factors_weekl'!$G$6:$J$4822,2,0),AK1487)</f>
        <v>3581.5292871394681</v>
      </c>
      <c r="AL1486">
        <f>IF(ISNUMBER(VLOOKUP($A1486,'[1]F-F_Research_Data_Factors_weekl'!$G$6:$J$4822,3,0)),VLOOKUP($A1486,'[1]F-F_Research_Data_Factors_weekl'!$G$6:$J$4822,3,0),AL1487)</f>
        <v>282.04784856167208</v>
      </c>
      <c r="AM1486">
        <f>IF(ISNUMBER(VLOOKUP($A1486,'[1]F-F_Research_Data_Factors_weekl'!$G$6:$J$4822,4,0)),VLOOKUP($A1486,'[1]F-F_Research_Data_Factors_weekl'!$G$6:$J$4822,4,0),AM1487)</f>
        <v>1842.4998339818828</v>
      </c>
    </row>
    <row r="1487" spans="1:39" x14ac:dyDescent="0.25">
      <c r="A1487" s="14">
        <v>33039</v>
      </c>
      <c r="B1487">
        <v>2935.89</v>
      </c>
      <c r="C1487">
        <v>362.91</v>
      </c>
      <c r="D1487">
        <v>467.55</v>
      </c>
      <c r="E1487">
        <v>3569.1</v>
      </c>
      <c r="F1487">
        <v>1792.26</v>
      </c>
      <c r="G1487">
        <v>32538.400000000001</v>
      </c>
      <c r="H1487">
        <v>2396.3200000000002</v>
      </c>
      <c r="I1487">
        <v>3201.52</v>
      </c>
      <c r="J1487">
        <v>8.3190000000000008</v>
      </c>
      <c r="K1487">
        <v>8.3990000000000009</v>
      </c>
      <c r="L1487">
        <v>8.4499999999999993</v>
      </c>
      <c r="M1487">
        <v>8.4239999999999995</v>
      </c>
      <c r="N1487">
        <v>92.59</v>
      </c>
      <c r="O1487">
        <v>1.2372000000000001</v>
      </c>
      <c r="P1487">
        <v>154.19999999999999</v>
      </c>
      <c r="Q1487">
        <v>1.71</v>
      </c>
      <c r="R1487">
        <v>0.77759999999999996</v>
      </c>
      <c r="S1487">
        <v>0.58399999999999996</v>
      </c>
      <c r="T1487">
        <v>1.4359999999999999</v>
      </c>
      <c r="U1487">
        <v>6.51</v>
      </c>
      <c r="V1487">
        <v>6.1280000000000001</v>
      </c>
      <c r="W1487">
        <v>17.420000000000002</v>
      </c>
      <c r="X1487">
        <v>2.7124999999999999</v>
      </c>
      <c r="Y1487">
        <v>2.665</v>
      </c>
      <c r="Z1487">
        <v>2.8359999999999999</v>
      </c>
      <c r="AA1487">
        <v>80.83</v>
      </c>
      <c r="AB1487">
        <v>4.8250000000000002</v>
      </c>
      <c r="AC1487">
        <v>76.674999999999997</v>
      </c>
      <c r="AD1487">
        <v>179.5</v>
      </c>
      <c r="AE1487">
        <v>349.5</v>
      </c>
      <c r="AF1487">
        <v>16.62</v>
      </c>
      <c r="AG1487">
        <v>586</v>
      </c>
      <c r="AH1487">
        <v>283</v>
      </c>
      <c r="AI1487">
        <v>12.67</v>
      </c>
      <c r="AJ1487">
        <v>328</v>
      </c>
      <c r="AK1487">
        <f>IF(ISNUMBER(VLOOKUP($A1487,'[1]F-F_Research_Data_Factors_weekl'!$G$6:$J$4822,2,0)),VLOOKUP($A1487,'[1]F-F_Research_Data_Factors_weekl'!$G$6:$J$4822,2,0),AK1488)</f>
        <v>3652.3855671420233</v>
      </c>
      <c r="AL1487">
        <f>IF(ISNUMBER(VLOOKUP($A1487,'[1]F-F_Research_Data_Factors_weekl'!$G$6:$J$4822,3,0)),VLOOKUP($A1487,'[1]F-F_Research_Data_Factors_weekl'!$G$6:$J$4822,3,0),AL1488)</f>
        <v>280.5050706729707</v>
      </c>
      <c r="AM1487">
        <f>IF(ISNUMBER(VLOOKUP($A1487,'[1]F-F_Research_Data_Factors_weekl'!$G$6:$J$4822,4,0)),VLOOKUP($A1487,'[1]F-F_Research_Data_Factors_weekl'!$G$6:$J$4822,4,0),AM1488)</f>
        <v>1848.7857053801754</v>
      </c>
    </row>
    <row r="1488" spans="1:39" x14ac:dyDescent="0.25">
      <c r="A1488" s="14">
        <v>33032</v>
      </c>
      <c r="B1488">
        <v>2862.38</v>
      </c>
      <c r="C1488">
        <v>358.71</v>
      </c>
      <c r="D1488">
        <v>460.87</v>
      </c>
      <c r="E1488">
        <v>3571.4</v>
      </c>
      <c r="F1488">
        <v>1822.23</v>
      </c>
      <c r="G1488">
        <v>32993.29</v>
      </c>
      <c r="H1488">
        <v>2411.7800000000002</v>
      </c>
      <c r="I1488">
        <v>3174.33</v>
      </c>
      <c r="J1488">
        <v>8.3309999999999995</v>
      </c>
      <c r="K1488">
        <v>8.4190000000000005</v>
      </c>
      <c r="L1488">
        <v>8.4719999999999995</v>
      </c>
      <c r="M1488">
        <v>8.4429999999999996</v>
      </c>
      <c r="N1488">
        <v>93.08</v>
      </c>
      <c r="O1488">
        <v>1.2376</v>
      </c>
      <c r="P1488">
        <v>153.53</v>
      </c>
      <c r="Q1488">
        <v>1.6833</v>
      </c>
      <c r="R1488">
        <v>0.77249999999999996</v>
      </c>
      <c r="S1488">
        <v>0.58250000000000002</v>
      </c>
      <c r="T1488">
        <v>1.4478</v>
      </c>
      <c r="U1488">
        <v>6.5175000000000001</v>
      </c>
      <c r="V1488">
        <v>6.1370000000000005</v>
      </c>
      <c r="W1488">
        <v>17.38</v>
      </c>
      <c r="X1488">
        <v>2.7080000000000002</v>
      </c>
      <c r="Y1488">
        <v>2.669</v>
      </c>
      <c r="Z1488">
        <v>2.8380000000000001</v>
      </c>
      <c r="AA1488">
        <v>80.010000000000005</v>
      </c>
      <c r="AB1488">
        <v>5.0330000000000004</v>
      </c>
      <c r="AC1488">
        <v>75.599999999999994</v>
      </c>
      <c r="AD1488">
        <v>191.5</v>
      </c>
      <c r="AE1488">
        <v>355.7</v>
      </c>
      <c r="AF1488">
        <v>16.78</v>
      </c>
      <c r="AG1488">
        <v>600</v>
      </c>
      <c r="AH1488">
        <v>284.75</v>
      </c>
      <c r="AI1488">
        <v>13.42</v>
      </c>
      <c r="AJ1488">
        <v>330.75</v>
      </c>
      <c r="AK1488">
        <f>IF(ISNUMBER(VLOOKUP($A1488,'[1]F-F_Research_Data_Factors_weekl'!$G$6:$J$4822,2,0)),VLOOKUP($A1488,'[1]F-F_Research_Data_Factors_weekl'!$G$6:$J$4822,2,0),AK1489)</f>
        <v>3621.2428783878877</v>
      </c>
      <c r="AL1488">
        <f>IF(ISNUMBER(VLOOKUP($A1488,'[1]F-F_Research_Data_Factors_weekl'!$G$6:$J$4822,3,0)),VLOOKUP($A1488,'[1]F-F_Research_Data_Factors_weekl'!$G$6:$J$4822,3,0),AL1489)</f>
        <v>280.02902133669829</v>
      </c>
      <c r="AM1488">
        <f>IF(ISNUMBER(VLOOKUP($A1488,'[1]F-F_Research_Data_Factors_weekl'!$G$6:$J$4822,4,0)),VLOOKUP($A1488,'[1]F-F_Research_Data_Factors_weekl'!$G$6:$J$4822,4,0),AM1489)</f>
        <v>1880.3760225591695</v>
      </c>
    </row>
    <row r="1489" spans="1:39" x14ac:dyDescent="0.25">
      <c r="A1489" s="14">
        <v>33025</v>
      </c>
      <c r="B1489">
        <v>2900.97</v>
      </c>
      <c r="C1489">
        <v>363.16</v>
      </c>
      <c r="D1489">
        <v>462.13</v>
      </c>
      <c r="E1489">
        <v>3593</v>
      </c>
      <c r="F1489">
        <v>1856.95</v>
      </c>
      <c r="G1489">
        <v>32891.120000000003</v>
      </c>
      <c r="H1489">
        <v>2426.5500000000002</v>
      </c>
      <c r="I1489">
        <v>3159.17</v>
      </c>
      <c r="J1489">
        <v>8.3249999999999993</v>
      </c>
      <c r="K1489">
        <v>8.4009999999999998</v>
      </c>
      <c r="L1489">
        <v>8.4540000000000006</v>
      </c>
      <c r="M1489">
        <v>8.4190000000000005</v>
      </c>
      <c r="N1489">
        <v>92.99</v>
      </c>
      <c r="O1489">
        <v>1.2432000000000001</v>
      </c>
      <c r="P1489">
        <v>151.38999999999999</v>
      </c>
      <c r="Q1489">
        <v>1.6815</v>
      </c>
      <c r="R1489">
        <v>0.77</v>
      </c>
      <c r="S1489">
        <v>0.57809999999999995</v>
      </c>
      <c r="T1489">
        <v>1.4359999999999999</v>
      </c>
      <c r="U1489">
        <v>6.5049999999999999</v>
      </c>
      <c r="V1489">
        <v>6.1130000000000004</v>
      </c>
      <c r="W1489">
        <v>17.36</v>
      </c>
      <c r="X1489">
        <v>2.7090000000000001</v>
      </c>
      <c r="Y1489">
        <v>2.6675</v>
      </c>
      <c r="Z1489">
        <v>2.8330000000000002</v>
      </c>
      <c r="AA1489">
        <v>81.02</v>
      </c>
      <c r="AB1489">
        <v>5.08</v>
      </c>
      <c r="AC1489">
        <v>74.474999999999994</v>
      </c>
      <c r="AD1489">
        <v>196.85</v>
      </c>
      <c r="AE1489">
        <v>359.2</v>
      </c>
      <c r="AF1489">
        <v>17.5</v>
      </c>
      <c r="AG1489">
        <v>602</v>
      </c>
      <c r="AH1489">
        <v>275.75</v>
      </c>
      <c r="AI1489">
        <v>13.29</v>
      </c>
      <c r="AJ1489">
        <v>329.25</v>
      </c>
      <c r="AK1489">
        <f>IF(ISNUMBER(VLOOKUP($A1489,'[1]F-F_Research_Data_Factors_weekl'!$G$6:$J$4822,2,0)),VLOOKUP($A1489,'[1]F-F_Research_Data_Factors_weekl'!$G$6:$J$4822,2,0),AK1490)</f>
        <v>3657.8210892806947</v>
      </c>
      <c r="AL1489">
        <f>IF(ISNUMBER(VLOOKUP($A1489,'[1]F-F_Research_Data_Factors_weekl'!$G$6:$J$4822,3,0)),VLOOKUP($A1489,'[1]F-F_Research_Data_Factors_weekl'!$G$6:$J$4822,3,0),AL1490)</f>
        <v>277.86170007610468</v>
      </c>
      <c r="AM1489">
        <f>IF(ISNUMBER(VLOOKUP($A1489,'[1]F-F_Research_Data_Factors_weekl'!$G$6:$J$4822,4,0)),VLOOKUP($A1489,'[1]F-F_Research_Data_Factors_weekl'!$G$6:$J$4822,4,0),AM1490)</f>
        <v>1862.6805572651506</v>
      </c>
    </row>
    <row r="1490" spans="1:39" x14ac:dyDescent="0.25">
      <c r="A1490" s="14">
        <v>33018</v>
      </c>
      <c r="B1490">
        <v>2820.92</v>
      </c>
      <c r="C1490">
        <v>354.58</v>
      </c>
      <c r="D1490">
        <v>453.69</v>
      </c>
      <c r="E1490">
        <v>3494.7</v>
      </c>
      <c r="F1490">
        <v>1823.17</v>
      </c>
      <c r="G1490">
        <v>32793.879999999997</v>
      </c>
      <c r="H1490">
        <v>2419.94</v>
      </c>
      <c r="I1490">
        <v>3059.5</v>
      </c>
      <c r="J1490">
        <v>8.5259999999999998</v>
      </c>
      <c r="K1490">
        <v>8.609</v>
      </c>
      <c r="L1490">
        <v>8.6910000000000007</v>
      </c>
      <c r="M1490">
        <v>8.6679999999999993</v>
      </c>
      <c r="N1490">
        <v>92.17</v>
      </c>
      <c r="O1490">
        <v>1.2504999999999999</v>
      </c>
      <c r="P1490">
        <v>149.69</v>
      </c>
      <c r="Q1490">
        <v>1.69</v>
      </c>
      <c r="R1490">
        <v>0.76900000000000002</v>
      </c>
      <c r="S1490">
        <v>0.57569999999999999</v>
      </c>
      <c r="T1490">
        <v>1.4255</v>
      </c>
      <c r="U1490">
        <v>6.4775</v>
      </c>
      <c r="V1490">
        <v>6.0955000000000004</v>
      </c>
      <c r="W1490">
        <v>17.309999999999999</v>
      </c>
      <c r="X1490">
        <v>2.6985000000000001</v>
      </c>
      <c r="Y1490">
        <v>2.6535000000000002</v>
      </c>
      <c r="Z1490">
        <v>2.827</v>
      </c>
      <c r="AA1490">
        <v>80.03</v>
      </c>
      <c r="AB1490">
        <v>5.2149999999999999</v>
      </c>
      <c r="AC1490">
        <v>73.525000000000006</v>
      </c>
      <c r="AD1490">
        <v>197.4</v>
      </c>
      <c r="AE1490">
        <v>368.4</v>
      </c>
      <c r="AF1490">
        <v>17.8</v>
      </c>
      <c r="AG1490">
        <v>619</v>
      </c>
      <c r="AH1490">
        <v>284</v>
      </c>
      <c r="AI1490">
        <v>14.69</v>
      </c>
      <c r="AJ1490">
        <v>330</v>
      </c>
      <c r="AK1490">
        <f>IF(ISNUMBER(VLOOKUP($A1490,'[1]F-F_Research_Data_Factors_weekl'!$G$6:$J$4822,2,0)),VLOOKUP($A1490,'[1]F-F_Research_Data_Factors_weekl'!$G$6:$J$4822,2,0),AK1491)</f>
        <v>3586.0991071379358</v>
      </c>
      <c r="AL1490">
        <f>IF(ISNUMBER(VLOOKUP($A1490,'[1]F-F_Research_Data_Factors_weekl'!$G$6:$J$4822,3,0)),VLOOKUP($A1490,'[1]F-F_Research_Data_Factors_weekl'!$G$6:$J$4822,3,0),AL1491)</f>
        <v>280.35687627495173</v>
      </c>
      <c r="AM1490">
        <f>IF(ISNUMBER(VLOOKUP($A1490,'[1]F-F_Research_Data_Factors_weekl'!$G$6:$J$4822,4,0)),VLOOKUP($A1490,'[1]F-F_Research_Data_Factors_weekl'!$G$6:$J$4822,4,0),AM1491)</f>
        <v>1872.4171263220251</v>
      </c>
    </row>
    <row r="1491" spans="1:39" x14ac:dyDescent="0.25">
      <c r="A1491" s="14">
        <v>33011</v>
      </c>
      <c r="B1491">
        <v>2819.91</v>
      </c>
      <c r="C1491">
        <v>354.64</v>
      </c>
      <c r="D1491">
        <v>448.31</v>
      </c>
      <c r="E1491">
        <v>3521.3</v>
      </c>
      <c r="F1491">
        <v>1843.59</v>
      </c>
      <c r="G1491">
        <v>32013.72</v>
      </c>
      <c r="H1491">
        <v>2388.2600000000002</v>
      </c>
      <c r="I1491">
        <v>2925.89</v>
      </c>
      <c r="J1491">
        <v>8.6020000000000003</v>
      </c>
      <c r="K1491">
        <v>8.7170000000000005</v>
      </c>
      <c r="L1491">
        <v>8.7430000000000003</v>
      </c>
      <c r="M1491">
        <v>8.702</v>
      </c>
      <c r="N1491">
        <v>91.38</v>
      </c>
      <c r="O1491">
        <v>1.2709999999999999</v>
      </c>
      <c r="P1491">
        <v>152.85</v>
      </c>
      <c r="Q1491">
        <v>1.6909999999999998</v>
      </c>
      <c r="R1491">
        <v>0.76390000000000002</v>
      </c>
      <c r="S1491">
        <v>0.57450000000000001</v>
      </c>
      <c r="T1491">
        <v>1.4048</v>
      </c>
      <c r="U1491">
        <v>6.4085000000000001</v>
      </c>
      <c r="V1491">
        <v>6.02</v>
      </c>
      <c r="W1491">
        <v>17.329999999999998</v>
      </c>
      <c r="X1491">
        <v>2.7004999999999999</v>
      </c>
      <c r="Y1491">
        <v>2.6425000000000001</v>
      </c>
      <c r="Z1491">
        <v>2.82</v>
      </c>
      <c r="AA1491">
        <v>76.13</v>
      </c>
      <c r="AB1491">
        <v>5.1219999999999999</v>
      </c>
      <c r="AC1491">
        <v>74.325000000000003</v>
      </c>
      <c r="AD1491">
        <v>193.45</v>
      </c>
      <c r="AE1491">
        <v>375.6</v>
      </c>
      <c r="AF1491">
        <v>18.760000000000002</v>
      </c>
      <c r="AG1491">
        <v>609.375</v>
      </c>
      <c r="AH1491">
        <v>283.75</v>
      </c>
      <c r="AI1491">
        <v>14.3</v>
      </c>
      <c r="AJ1491">
        <v>385.75</v>
      </c>
      <c r="AK1491">
        <f>IF(ISNUMBER(VLOOKUP($A1491,'[1]F-F_Research_Data_Factors_weekl'!$G$6:$J$4822,2,0)),VLOOKUP($A1491,'[1]F-F_Research_Data_Factors_weekl'!$G$6:$J$4822,2,0),AK1492)</f>
        <v>3576.7994286235148</v>
      </c>
      <c r="AL1491">
        <f>IF(ISNUMBER(VLOOKUP($A1491,'[1]F-F_Research_Data_Factors_weekl'!$G$6:$J$4822,3,0)),VLOOKUP($A1491,'[1]F-F_Research_Data_Factors_weekl'!$G$6:$J$4822,3,0),AL1492)</f>
        <v>277.36137344178053</v>
      </c>
      <c r="AM1491">
        <f>IF(ISNUMBER(VLOOKUP($A1491,'[1]F-F_Research_Data_Factors_weekl'!$G$6:$J$4822,4,0)),VLOOKUP($A1491,'[1]F-F_Research_Data_Factors_weekl'!$G$6:$J$4822,4,0),AM1492)</f>
        <v>1902.4762510892351</v>
      </c>
    </row>
    <row r="1492" spans="1:39" x14ac:dyDescent="0.25">
      <c r="A1492" s="14">
        <v>33004</v>
      </c>
      <c r="B1492">
        <v>2801.58</v>
      </c>
      <c r="C1492">
        <v>352</v>
      </c>
      <c r="D1492">
        <v>438.1</v>
      </c>
      <c r="E1492">
        <v>3535</v>
      </c>
      <c r="F1492">
        <v>1875.03</v>
      </c>
      <c r="G1492">
        <v>31512.14</v>
      </c>
      <c r="H1492">
        <v>2348.9699999999998</v>
      </c>
      <c r="I1492">
        <v>2960.46</v>
      </c>
      <c r="J1492">
        <v>8.5269999999999992</v>
      </c>
      <c r="K1492">
        <v>8.6270000000000007</v>
      </c>
      <c r="L1492">
        <v>8.6449999999999996</v>
      </c>
      <c r="M1492">
        <v>8.641</v>
      </c>
      <c r="N1492">
        <v>91.06</v>
      </c>
      <c r="O1492">
        <v>1.284</v>
      </c>
      <c r="P1492">
        <v>152.72999999999999</v>
      </c>
      <c r="Q1492">
        <v>1.6795</v>
      </c>
      <c r="R1492">
        <v>0.76180000000000003</v>
      </c>
      <c r="S1492">
        <v>0.57250000000000001</v>
      </c>
      <c r="T1492">
        <v>1.3952</v>
      </c>
      <c r="U1492">
        <v>6.3754999999999997</v>
      </c>
      <c r="V1492">
        <v>5.9915000000000003</v>
      </c>
      <c r="W1492">
        <v>17.3</v>
      </c>
      <c r="X1492">
        <v>2.6949999999999998</v>
      </c>
      <c r="Y1492">
        <v>2.63</v>
      </c>
      <c r="Z1492">
        <v>2.798</v>
      </c>
      <c r="AA1492">
        <v>75.36</v>
      </c>
      <c r="AB1492">
        <v>5.0430000000000001</v>
      </c>
      <c r="AC1492">
        <v>74.075000000000003</v>
      </c>
      <c r="AD1492">
        <v>196.7</v>
      </c>
      <c r="AE1492">
        <v>370.5</v>
      </c>
      <c r="AF1492">
        <v>18.95</v>
      </c>
      <c r="AG1492">
        <v>632</v>
      </c>
      <c r="AH1492">
        <v>287.5</v>
      </c>
      <c r="AI1492">
        <v>14.88</v>
      </c>
      <c r="AJ1492">
        <v>381.5</v>
      </c>
      <c r="AK1492">
        <f>IF(ISNUMBER(VLOOKUP($A1492,'[1]F-F_Research_Data_Factors_weekl'!$G$6:$J$4822,2,0)),VLOOKUP($A1492,'[1]F-F_Research_Data_Factors_weekl'!$G$6:$J$4822,2,0),AK1493)</f>
        <v>3546.3012379769134</v>
      </c>
      <c r="AL1492">
        <f>IF(ISNUMBER(VLOOKUP($A1492,'[1]F-F_Research_Data_Factors_weekl'!$G$6:$J$4822,3,0)),VLOOKUP($A1492,'[1]F-F_Research_Data_Factors_weekl'!$G$6:$J$4822,3,0),AL1493)</f>
        <v>276.11883866777555</v>
      </c>
      <c r="AM1492">
        <f>IF(ISNUMBER(VLOOKUP($A1492,'[1]F-F_Research_Data_Factors_weekl'!$G$6:$J$4822,4,0)),VLOOKUP($A1492,'[1]F-F_Research_Data_Factors_weekl'!$G$6:$J$4822,4,0),AM1493)</f>
        <v>1921.305040485998</v>
      </c>
    </row>
    <row r="1493" spans="1:39" x14ac:dyDescent="0.25">
      <c r="A1493" s="14">
        <v>32997</v>
      </c>
      <c r="B1493">
        <v>2710.36</v>
      </c>
      <c r="C1493">
        <v>338.39</v>
      </c>
      <c r="D1493">
        <v>428.61</v>
      </c>
      <c r="E1493">
        <v>3367.9</v>
      </c>
      <c r="F1493">
        <v>1912.89</v>
      </c>
      <c r="G1493">
        <v>30173.64</v>
      </c>
      <c r="H1493">
        <v>2247.81</v>
      </c>
      <c r="I1493">
        <v>2946.97</v>
      </c>
      <c r="J1493">
        <v>8.7059999999999995</v>
      </c>
      <c r="K1493">
        <v>8.7829999999999995</v>
      </c>
      <c r="L1493">
        <v>8.8350000000000009</v>
      </c>
      <c r="M1493">
        <v>8.8160000000000007</v>
      </c>
      <c r="N1493">
        <v>92.43</v>
      </c>
      <c r="O1493">
        <v>1.2572000000000001</v>
      </c>
      <c r="P1493">
        <v>158.35</v>
      </c>
      <c r="Q1493">
        <v>1.6640000000000001</v>
      </c>
      <c r="R1493">
        <v>0.75729999999999997</v>
      </c>
      <c r="S1493">
        <v>0.57499999999999996</v>
      </c>
      <c r="T1493">
        <v>1.4447000000000001</v>
      </c>
      <c r="U1493">
        <v>6.48</v>
      </c>
      <c r="V1493">
        <v>6.08</v>
      </c>
      <c r="W1493">
        <v>17.37</v>
      </c>
      <c r="X1493">
        <v>2.71</v>
      </c>
      <c r="Y1493">
        <v>2.6475</v>
      </c>
      <c r="Z1493">
        <v>2.8079999999999998</v>
      </c>
      <c r="AA1493">
        <v>73.739999999999995</v>
      </c>
      <c r="AB1493">
        <v>5</v>
      </c>
      <c r="AC1493">
        <v>74.650000000000006</v>
      </c>
      <c r="AD1493">
        <v>192.5</v>
      </c>
      <c r="AE1493">
        <v>373.1</v>
      </c>
      <c r="AF1493">
        <v>17.98</v>
      </c>
      <c r="AG1493">
        <v>626.375</v>
      </c>
      <c r="AH1493">
        <v>287.25</v>
      </c>
      <c r="AI1493">
        <v>14.44</v>
      </c>
      <c r="AJ1493">
        <v>377.25</v>
      </c>
      <c r="AK1493">
        <f>IF(ISNUMBER(VLOOKUP($A1493,'[1]F-F_Research_Data_Factors_weekl'!$G$6:$J$4822,2,0)),VLOOKUP($A1493,'[1]F-F_Research_Data_Factors_weekl'!$G$6:$J$4822,2,0),AK1494)</f>
        <v>3427.7027237356597</v>
      </c>
      <c r="AL1493">
        <f>IF(ISNUMBER(VLOOKUP($A1493,'[1]F-F_Research_Data_Factors_weekl'!$G$6:$J$4822,3,0)),VLOOKUP($A1493,'[1]F-F_Research_Data_Factors_weekl'!$G$6:$J$4822,3,0),AL1494)</f>
        <v>282.50341586635517</v>
      </c>
      <c r="AM1493">
        <f>IF(ISNUMBER(VLOOKUP($A1493,'[1]F-F_Research_Data_Factors_weekl'!$G$6:$J$4822,4,0)),VLOOKUP($A1493,'[1]F-F_Research_Data_Factors_weekl'!$G$6:$J$4822,4,0),AM1494)</f>
        <v>1922.2661735727843</v>
      </c>
    </row>
    <row r="1494" spans="1:39" x14ac:dyDescent="0.25">
      <c r="A1494" s="14">
        <v>32990</v>
      </c>
      <c r="B1494">
        <v>2645.05</v>
      </c>
      <c r="C1494">
        <v>329.11</v>
      </c>
      <c r="D1494">
        <v>417.98</v>
      </c>
      <c r="E1494">
        <v>3336.1</v>
      </c>
      <c r="F1494">
        <v>1825.52</v>
      </c>
      <c r="G1494">
        <v>29584.799999999999</v>
      </c>
      <c r="H1494">
        <v>2205.96</v>
      </c>
      <c r="I1494">
        <v>2986.33</v>
      </c>
      <c r="J1494">
        <v>8.9439999999999991</v>
      </c>
      <c r="K1494">
        <v>9.0190000000000001</v>
      </c>
      <c r="L1494">
        <v>9.0419999999999998</v>
      </c>
      <c r="M1494">
        <v>9.0210000000000008</v>
      </c>
      <c r="N1494">
        <v>93.08</v>
      </c>
      <c r="O1494">
        <v>1.25</v>
      </c>
      <c r="P1494">
        <v>158.9</v>
      </c>
      <c r="Q1494">
        <v>1.6355</v>
      </c>
      <c r="R1494">
        <v>0.753</v>
      </c>
      <c r="S1494">
        <v>0.57699999999999996</v>
      </c>
      <c r="T1494">
        <v>1.4570000000000001</v>
      </c>
      <c r="U1494">
        <v>6.5145</v>
      </c>
      <c r="V1494">
        <v>6.0884999999999998</v>
      </c>
      <c r="W1494">
        <v>17.39</v>
      </c>
      <c r="X1494">
        <v>2.7170000000000001</v>
      </c>
      <c r="Y1494">
        <v>2.6425000000000001</v>
      </c>
      <c r="Z1494">
        <v>2.8069999999999999</v>
      </c>
      <c r="AA1494">
        <v>74.89</v>
      </c>
      <c r="AB1494">
        <v>4.9169999999999998</v>
      </c>
      <c r="AC1494">
        <v>73.150000000000006</v>
      </c>
      <c r="AD1494">
        <v>192.7</v>
      </c>
      <c r="AE1494">
        <v>374</v>
      </c>
      <c r="AF1494">
        <v>18.54</v>
      </c>
      <c r="AG1494">
        <v>635</v>
      </c>
      <c r="AH1494">
        <v>280</v>
      </c>
      <c r="AI1494">
        <v>15.96</v>
      </c>
      <c r="AJ1494">
        <v>370.5</v>
      </c>
      <c r="AK1494">
        <f>IF(ISNUMBER(VLOOKUP($A1494,'[1]F-F_Research_Data_Factors_weekl'!$G$6:$J$4822,2,0)),VLOOKUP($A1494,'[1]F-F_Research_Data_Factors_weekl'!$G$6:$J$4822,2,0),AK1495)</f>
        <v>3344.7528529817132</v>
      </c>
      <c r="AL1494">
        <f>IF(ISNUMBER(VLOOKUP($A1494,'[1]F-F_Research_Data_Factors_weekl'!$G$6:$J$4822,3,0)),VLOOKUP($A1494,'[1]F-F_Research_Data_Factors_weekl'!$G$6:$J$4822,3,0),AL1495)</f>
        <v>286.10838147291389</v>
      </c>
      <c r="AM1494">
        <f>IF(ISNUMBER(VLOOKUP($A1494,'[1]F-F_Research_Data_Factors_weekl'!$G$6:$J$4822,4,0)),VLOOKUP($A1494,'[1]F-F_Research_Data_Factors_weekl'!$G$6:$J$4822,4,0),AM1495)</f>
        <v>1940.7028506539971</v>
      </c>
    </row>
    <row r="1495" spans="1:39" x14ac:dyDescent="0.25">
      <c r="A1495" s="14">
        <v>32983</v>
      </c>
      <c r="B1495">
        <v>2695.95</v>
      </c>
      <c r="C1495">
        <v>335.12</v>
      </c>
      <c r="D1495">
        <v>425.79</v>
      </c>
      <c r="E1495">
        <v>3355.7</v>
      </c>
      <c r="F1495">
        <v>1884.33</v>
      </c>
      <c r="G1495">
        <v>29835.439999999999</v>
      </c>
      <c r="H1495">
        <v>2214.16</v>
      </c>
      <c r="I1495">
        <v>3067.3</v>
      </c>
      <c r="J1495">
        <v>8.8079999999999998</v>
      </c>
      <c r="K1495">
        <v>8.8759999999999994</v>
      </c>
      <c r="L1495">
        <v>8.9450000000000003</v>
      </c>
      <c r="M1495">
        <v>8.9429999999999996</v>
      </c>
      <c r="N1495">
        <v>93.39</v>
      </c>
      <c r="O1495">
        <v>1.2461</v>
      </c>
      <c r="P1495">
        <v>157.85</v>
      </c>
      <c r="Q1495">
        <v>1.6395</v>
      </c>
      <c r="R1495">
        <v>0.77249999999999996</v>
      </c>
      <c r="S1495">
        <v>0.58450000000000002</v>
      </c>
      <c r="T1495">
        <v>1.4913000000000001</v>
      </c>
      <c r="U1495">
        <v>6.5594999999999999</v>
      </c>
      <c r="V1495">
        <v>6.1224999999999996</v>
      </c>
      <c r="W1495">
        <v>17.29</v>
      </c>
      <c r="X1495">
        <v>2.7195</v>
      </c>
      <c r="Y1495">
        <v>2.6509999999999998</v>
      </c>
      <c r="Z1495">
        <v>2.7880000000000003</v>
      </c>
      <c r="AA1495">
        <v>74.010000000000005</v>
      </c>
      <c r="AB1495">
        <v>5.1079999999999997</v>
      </c>
      <c r="AC1495">
        <v>73.7</v>
      </c>
      <c r="AD1495">
        <v>195</v>
      </c>
      <c r="AE1495">
        <v>376.6</v>
      </c>
      <c r="AF1495">
        <v>17.95</v>
      </c>
      <c r="AG1495">
        <v>604.625</v>
      </c>
      <c r="AH1495">
        <v>277.25</v>
      </c>
      <c r="AI1495">
        <v>15.28</v>
      </c>
      <c r="AJ1495">
        <v>370.75</v>
      </c>
      <c r="AK1495">
        <f>IF(ISNUMBER(VLOOKUP($A1495,'[1]F-F_Research_Data_Factors_weekl'!$G$6:$J$4822,2,0)),VLOOKUP($A1495,'[1]F-F_Research_Data_Factors_weekl'!$G$6:$J$4822,2,0),AK1496)</f>
        <v>3410.2292546714043</v>
      </c>
      <c r="AL1495">
        <f>IF(ISNUMBER(VLOOKUP($A1495,'[1]F-F_Research_Data_Factors_weekl'!$G$6:$J$4822,3,0)),VLOOKUP($A1495,'[1]F-F_Research_Data_Factors_weekl'!$G$6:$J$4822,3,0),AL1496)</f>
        <v>284.82666149618109</v>
      </c>
      <c r="AM1495">
        <f>IF(ISNUMBER(VLOOKUP($A1495,'[1]F-F_Research_Data_Factors_weekl'!$G$6:$J$4822,4,0)),VLOOKUP($A1495,'[1]F-F_Research_Data_Factors_weekl'!$G$6:$J$4822,4,0),AM1496)</f>
        <v>1940.7028506539971</v>
      </c>
    </row>
    <row r="1496" spans="1:39" x14ac:dyDescent="0.25">
      <c r="A1496" s="14">
        <v>32976</v>
      </c>
      <c r="B1496">
        <v>2751.8</v>
      </c>
      <c r="C1496">
        <v>344.34</v>
      </c>
      <c r="D1496">
        <v>436.31</v>
      </c>
      <c r="E1496">
        <v>3561.2</v>
      </c>
      <c r="F1496">
        <v>1918.17</v>
      </c>
      <c r="G1496">
        <v>29213.919999999998</v>
      </c>
      <c r="H1496">
        <v>2165.89</v>
      </c>
      <c r="I1496">
        <v>2995.69</v>
      </c>
      <c r="J1496">
        <v>8.5500000000000007</v>
      </c>
      <c r="K1496">
        <v>8.6069999999999993</v>
      </c>
      <c r="L1496">
        <v>8.6140000000000008</v>
      </c>
      <c r="M1496">
        <v>8.5760000000000005</v>
      </c>
      <c r="N1496">
        <v>92.91</v>
      </c>
      <c r="O1496">
        <v>1.2533000000000001</v>
      </c>
      <c r="P1496">
        <v>158.75</v>
      </c>
      <c r="Q1496">
        <v>1.637</v>
      </c>
      <c r="R1496">
        <v>0.76570000000000005</v>
      </c>
      <c r="S1496">
        <v>0.58179999999999998</v>
      </c>
      <c r="T1496">
        <v>1.4849999999999999</v>
      </c>
      <c r="U1496">
        <v>6.5250000000000004</v>
      </c>
      <c r="V1496">
        <v>6.1</v>
      </c>
      <c r="W1496">
        <v>17.25</v>
      </c>
      <c r="X1496">
        <v>2.73</v>
      </c>
      <c r="Y1496">
        <v>2.6475</v>
      </c>
      <c r="Z1496">
        <v>2.7789999999999999</v>
      </c>
      <c r="AA1496">
        <v>73.88</v>
      </c>
      <c r="AB1496">
        <v>5.1079999999999997</v>
      </c>
      <c r="AC1496">
        <v>80.424999999999997</v>
      </c>
      <c r="AD1496">
        <v>198.6</v>
      </c>
      <c r="AE1496">
        <v>375.9</v>
      </c>
      <c r="AF1496">
        <v>17.78</v>
      </c>
      <c r="AG1496">
        <v>586.625</v>
      </c>
      <c r="AH1496">
        <v>269.5</v>
      </c>
      <c r="AI1496">
        <v>15.35</v>
      </c>
      <c r="AJ1496">
        <v>367</v>
      </c>
      <c r="AK1496">
        <f>IF(ISNUMBER(VLOOKUP($A1496,'[1]F-F_Research_Data_Factors_weekl'!$G$6:$J$4822,2,0)),VLOOKUP($A1496,'[1]F-F_Research_Data_Factors_weekl'!$G$6:$J$4822,2,0),AK1497)</f>
        <v>3468.0854162232786</v>
      </c>
      <c r="AL1496">
        <f>IF(ISNUMBER(VLOOKUP($A1496,'[1]F-F_Research_Data_Factors_weekl'!$G$6:$J$4822,3,0)),VLOOKUP($A1496,'[1]F-F_Research_Data_Factors_weekl'!$G$6:$J$4822,3,0),AL1497)</f>
        <v>284.65387659308908</v>
      </c>
      <c r="AM1496">
        <f>IF(ISNUMBER(VLOOKUP($A1496,'[1]F-F_Research_Data_Factors_weekl'!$G$6:$J$4822,4,0)),VLOOKUP($A1496,'[1]F-F_Research_Data_Factors_weekl'!$G$6:$J$4822,4,0),AM1497)</f>
        <v>1957.7904456637505</v>
      </c>
    </row>
    <row r="1497" spans="1:39" x14ac:dyDescent="0.25">
      <c r="A1497" s="14">
        <v>32969</v>
      </c>
      <c r="B1497">
        <v>2717.12</v>
      </c>
      <c r="C1497">
        <v>340.08</v>
      </c>
      <c r="D1497">
        <v>430.9</v>
      </c>
      <c r="E1497">
        <v>3632.4</v>
      </c>
      <c r="F1497">
        <v>1947.84</v>
      </c>
      <c r="G1497">
        <v>29278.78</v>
      </c>
      <c r="H1497">
        <v>2149.2600000000002</v>
      </c>
      <c r="I1497">
        <v>2956.12</v>
      </c>
      <c r="J1497">
        <v>8.5069999999999997</v>
      </c>
      <c r="K1497">
        <v>8.5489999999999995</v>
      </c>
      <c r="L1497">
        <v>8.5519999999999996</v>
      </c>
      <c r="M1497">
        <v>8.5210000000000008</v>
      </c>
      <c r="N1497">
        <v>93.7</v>
      </c>
      <c r="O1497">
        <v>1.2373000000000001</v>
      </c>
      <c r="P1497">
        <v>157.65</v>
      </c>
      <c r="Q1497">
        <v>1.6415</v>
      </c>
      <c r="R1497">
        <v>0.76559999999999995</v>
      </c>
      <c r="S1497">
        <v>0.57950000000000002</v>
      </c>
      <c r="T1497">
        <v>1.5013000000000001</v>
      </c>
      <c r="U1497">
        <v>6.5629999999999997</v>
      </c>
      <c r="V1497">
        <v>6.1345000000000001</v>
      </c>
      <c r="W1497">
        <v>17.239999999999998</v>
      </c>
      <c r="X1497">
        <v>2.7305000000000001</v>
      </c>
      <c r="Y1497">
        <v>2.6550000000000002</v>
      </c>
      <c r="Z1497">
        <v>2.786</v>
      </c>
      <c r="AA1497">
        <v>73.03</v>
      </c>
      <c r="AB1497">
        <v>5.19</v>
      </c>
      <c r="AC1497">
        <v>79.75</v>
      </c>
      <c r="AD1497">
        <v>198.8</v>
      </c>
      <c r="AE1497">
        <v>380.7</v>
      </c>
      <c r="AF1497">
        <v>19.149999999999999</v>
      </c>
      <c r="AG1497">
        <v>595.375</v>
      </c>
      <c r="AH1497">
        <v>269.25</v>
      </c>
      <c r="AI1497">
        <v>15.16</v>
      </c>
      <c r="AJ1497">
        <v>365.25</v>
      </c>
      <c r="AK1497">
        <f>IF(ISNUMBER(VLOOKUP($A1497,'[1]F-F_Research_Data_Factors_weekl'!$G$6:$J$4822,2,0)),VLOOKUP($A1497,'[1]F-F_Research_Data_Factors_weekl'!$G$6:$J$4822,2,0),AK1498)</f>
        <v>3468.0854162232786</v>
      </c>
      <c r="AL1497">
        <f>IF(ISNUMBER(VLOOKUP($A1497,'[1]F-F_Research_Data_Factors_weekl'!$G$6:$J$4822,3,0)),VLOOKUP($A1497,'[1]F-F_Research_Data_Factors_weekl'!$G$6:$J$4822,3,0),AL1498)</f>
        <v>284.65387659308908</v>
      </c>
      <c r="AM1497">
        <f>IF(ISNUMBER(VLOOKUP($A1497,'[1]F-F_Research_Data_Factors_weekl'!$G$6:$J$4822,4,0)),VLOOKUP($A1497,'[1]F-F_Research_Data_Factors_weekl'!$G$6:$J$4822,4,0),AM1498)</f>
        <v>1957.7904456637505</v>
      </c>
    </row>
    <row r="1498" spans="1:39" x14ac:dyDescent="0.25">
      <c r="A1498" s="14">
        <v>32962</v>
      </c>
      <c r="B1498">
        <v>2707.21</v>
      </c>
      <c r="C1498">
        <v>339.94</v>
      </c>
      <c r="D1498">
        <v>435.54</v>
      </c>
      <c r="E1498">
        <v>3639.6</v>
      </c>
      <c r="F1498">
        <v>1968.55</v>
      </c>
      <c r="G1498">
        <v>29980.45</v>
      </c>
      <c r="H1498">
        <v>2227.48</v>
      </c>
      <c r="I1498">
        <v>2997.98</v>
      </c>
      <c r="J1498">
        <v>8.6219999999999999</v>
      </c>
      <c r="K1498">
        <v>8.6379999999999999</v>
      </c>
      <c r="L1498">
        <v>8.6280000000000001</v>
      </c>
      <c r="M1498">
        <v>8.6259999999999994</v>
      </c>
      <c r="N1498">
        <v>93.77</v>
      </c>
      <c r="O1498">
        <v>1.2363</v>
      </c>
      <c r="P1498">
        <v>157.82</v>
      </c>
      <c r="Q1498">
        <v>1.6480000000000001</v>
      </c>
      <c r="R1498">
        <v>0.75549999999999995</v>
      </c>
      <c r="S1498">
        <v>0.57999999999999996</v>
      </c>
      <c r="T1498">
        <v>1.4975000000000001</v>
      </c>
      <c r="U1498">
        <v>6.5454999999999997</v>
      </c>
      <c r="V1498">
        <v>6.1139999999999999</v>
      </c>
      <c r="W1498">
        <v>17.170000000000002</v>
      </c>
      <c r="X1498">
        <v>2.7279999999999998</v>
      </c>
      <c r="Y1498">
        <v>2.6550000000000002</v>
      </c>
      <c r="Z1498">
        <v>2.7640000000000002</v>
      </c>
      <c r="AA1498">
        <v>72.7</v>
      </c>
      <c r="AB1498">
        <v>4.9800000000000004</v>
      </c>
      <c r="AC1498">
        <v>77.875</v>
      </c>
      <c r="AD1498">
        <v>198.95</v>
      </c>
      <c r="AE1498">
        <v>370.2</v>
      </c>
      <c r="AF1498">
        <v>20.28</v>
      </c>
      <c r="AG1498">
        <v>595</v>
      </c>
      <c r="AH1498">
        <v>261.25</v>
      </c>
      <c r="AI1498">
        <v>15.69</v>
      </c>
      <c r="AJ1498">
        <v>351.75</v>
      </c>
      <c r="AK1498">
        <f>IF(ISNUMBER(VLOOKUP($A1498,'[1]F-F_Research_Data_Factors_weekl'!$G$6:$J$4822,2,0)),VLOOKUP($A1498,'[1]F-F_Research_Data_Factors_weekl'!$G$6:$J$4822,2,0),AK1499)</f>
        <v>3476.7773596223342</v>
      </c>
      <c r="AL1498">
        <f>IF(ISNUMBER(VLOOKUP($A1498,'[1]F-F_Research_Data_Factors_weekl'!$G$6:$J$4822,3,0)),VLOOKUP($A1498,'[1]F-F_Research_Data_Factors_weekl'!$G$6:$J$4822,3,0),AL1499)</f>
        <v>286.83381357626871</v>
      </c>
      <c r="AM1498">
        <f>IF(ISNUMBER(VLOOKUP($A1498,'[1]F-F_Research_Data_Factors_weekl'!$G$6:$J$4822,4,0)),VLOOKUP($A1498,'[1]F-F_Research_Data_Factors_weekl'!$G$6:$J$4822,4,0),AM1499)</f>
        <v>1980.1663251378077</v>
      </c>
    </row>
    <row r="1499" spans="1:39" x14ac:dyDescent="0.25">
      <c r="A1499" s="14">
        <v>32955</v>
      </c>
      <c r="B1499">
        <v>2704.28</v>
      </c>
      <c r="C1499">
        <v>337.22</v>
      </c>
      <c r="D1499">
        <v>437.25</v>
      </c>
      <c r="E1499">
        <v>3701.5</v>
      </c>
      <c r="F1499">
        <v>1932.12</v>
      </c>
      <c r="G1499">
        <v>30372.16</v>
      </c>
      <c r="H1499">
        <v>2206.9899999999998</v>
      </c>
      <c r="I1499">
        <v>2974.16</v>
      </c>
      <c r="J1499">
        <v>8.6009999999999991</v>
      </c>
      <c r="K1499">
        <v>8.5310000000000006</v>
      </c>
      <c r="L1499">
        <v>8.5210000000000008</v>
      </c>
      <c r="M1499">
        <v>8.4779999999999998</v>
      </c>
      <c r="N1499">
        <v>94.39</v>
      </c>
      <c r="O1499">
        <v>1.2255</v>
      </c>
      <c r="P1499">
        <v>153.9</v>
      </c>
      <c r="Q1499">
        <v>1.6015000000000001</v>
      </c>
      <c r="R1499">
        <v>0.749</v>
      </c>
      <c r="S1499">
        <v>0.57999999999999996</v>
      </c>
      <c r="T1499">
        <v>1.5185</v>
      </c>
      <c r="U1499">
        <v>6.62</v>
      </c>
      <c r="V1499">
        <v>6.17</v>
      </c>
      <c r="W1499">
        <v>17.16</v>
      </c>
      <c r="X1499">
        <v>2.7229999999999999</v>
      </c>
      <c r="Y1499">
        <v>2.6320000000000001</v>
      </c>
      <c r="Z1499">
        <v>2.76</v>
      </c>
      <c r="AA1499">
        <v>70.69</v>
      </c>
      <c r="AB1499">
        <v>5.0430000000000001</v>
      </c>
      <c r="AC1499">
        <v>77.2</v>
      </c>
      <c r="AD1499">
        <v>193</v>
      </c>
      <c r="AE1499">
        <v>389.4</v>
      </c>
      <c r="AF1499">
        <v>20.39</v>
      </c>
      <c r="AG1499">
        <v>598</v>
      </c>
      <c r="AH1499">
        <v>258.5</v>
      </c>
      <c r="AI1499">
        <v>15.54</v>
      </c>
      <c r="AJ1499">
        <v>356.75</v>
      </c>
      <c r="AK1499">
        <f>IF(ISNUMBER(VLOOKUP($A1499,'[1]F-F_Research_Data_Factors_weekl'!$G$6:$J$4822,2,0)),VLOOKUP($A1499,'[1]F-F_Research_Data_Factors_weekl'!$G$6:$J$4822,2,0),AK1500)</f>
        <v>3459.1357672095651</v>
      </c>
      <c r="AL1499">
        <f>IF(ISNUMBER(VLOOKUP($A1499,'[1]F-F_Research_Data_Factors_weekl'!$G$6:$J$4822,3,0)),VLOOKUP($A1499,'[1]F-F_Research_Data_Factors_weekl'!$G$6:$J$4822,3,0),AL1500)</f>
        <v>288.07252543564198</v>
      </c>
      <c r="AM1499">
        <f>IF(ISNUMBER(VLOOKUP($A1499,'[1]F-F_Research_Data_Factors_weekl'!$G$6:$J$4822,4,0)),VLOOKUP($A1499,'[1]F-F_Research_Data_Factors_weekl'!$G$6:$J$4822,4,0),AM1500)</f>
        <v>1974.8342726017829</v>
      </c>
    </row>
    <row r="1500" spans="1:39" x14ac:dyDescent="0.25">
      <c r="A1500" s="14">
        <v>32948</v>
      </c>
      <c r="B1500">
        <v>2741.22</v>
      </c>
      <c r="C1500">
        <v>341.91</v>
      </c>
      <c r="D1500">
        <v>442.16</v>
      </c>
      <c r="E1500">
        <v>3760.8</v>
      </c>
      <c r="F1500">
        <v>1889.69</v>
      </c>
      <c r="G1500">
        <v>32616.44</v>
      </c>
      <c r="H1500">
        <v>2419.21</v>
      </c>
      <c r="I1500">
        <v>2886.46</v>
      </c>
      <c r="J1500">
        <v>8.6370000000000005</v>
      </c>
      <c r="K1500">
        <v>8.6039999999999992</v>
      </c>
      <c r="L1500">
        <v>8.5660000000000007</v>
      </c>
      <c r="M1500">
        <v>8.5399999999999991</v>
      </c>
      <c r="N1500">
        <v>93.82</v>
      </c>
      <c r="O1500">
        <v>1.2335</v>
      </c>
      <c r="P1500">
        <v>152.38</v>
      </c>
      <c r="Q1500">
        <v>1.619</v>
      </c>
      <c r="R1500">
        <v>0.75449999999999995</v>
      </c>
      <c r="S1500">
        <v>0.5887</v>
      </c>
      <c r="T1500">
        <v>1.5095000000000001</v>
      </c>
      <c r="U1500">
        <v>6.5720000000000001</v>
      </c>
      <c r="V1500">
        <v>6.1449999999999996</v>
      </c>
      <c r="W1500">
        <v>17.07</v>
      </c>
      <c r="X1500">
        <v>2.7175000000000002</v>
      </c>
      <c r="Y1500">
        <v>2.601</v>
      </c>
      <c r="Z1500">
        <v>2.7565</v>
      </c>
      <c r="AA1500">
        <v>71.7</v>
      </c>
      <c r="AB1500">
        <v>5.093</v>
      </c>
      <c r="AC1500">
        <v>77.474999999999994</v>
      </c>
      <c r="AD1500">
        <v>192.7</v>
      </c>
      <c r="AE1500">
        <v>400.9</v>
      </c>
      <c r="AF1500">
        <v>20.07</v>
      </c>
      <c r="AG1500">
        <v>581.75</v>
      </c>
      <c r="AH1500">
        <v>247.75</v>
      </c>
      <c r="AI1500">
        <v>16.13</v>
      </c>
      <c r="AJ1500">
        <v>389.5</v>
      </c>
      <c r="AK1500">
        <f>IF(ISNUMBER(VLOOKUP($A1500,'[1]F-F_Research_Data_Factors_weekl'!$G$6:$J$4822,2,0)),VLOOKUP($A1500,'[1]F-F_Research_Data_Factors_weekl'!$G$6:$J$4822,2,0),AK1501)</f>
        <v>3508.6071277102801</v>
      </c>
      <c r="AL1500">
        <f>IF(ISNUMBER(VLOOKUP($A1500,'[1]F-F_Research_Data_Factors_weekl'!$G$6:$J$4822,3,0)),VLOOKUP($A1500,'[1]F-F_Research_Data_Factors_weekl'!$G$6:$J$4822,3,0),AL1501)</f>
        <v>285.36159032753039</v>
      </c>
      <c r="AM1500">
        <f>IF(ISNUMBER(VLOOKUP($A1500,'[1]F-F_Research_Data_Factors_weekl'!$G$6:$J$4822,4,0)),VLOOKUP($A1500,'[1]F-F_Research_Data_Factors_weekl'!$G$6:$J$4822,4,0),AM1501)</f>
        <v>1985.7559302179818</v>
      </c>
    </row>
    <row r="1501" spans="1:39" x14ac:dyDescent="0.25">
      <c r="A1501" s="14">
        <v>32941</v>
      </c>
      <c r="B1501">
        <v>2683.33</v>
      </c>
      <c r="C1501">
        <v>337.93</v>
      </c>
      <c r="D1501">
        <v>436.76</v>
      </c>
      <c r="E1501">
        <v>3733</v>
      </c>
      <c r="F1501">
        <v>1858.74</v>
      </c>
      <c r="G1501">
        <v>33993.120000000003</v>
      </c>
      <c r="H1501">
        <v>2539.89</v>
      </c>
      <c r="I1501">
        <v>2912.67</v>
      </c>
      <c r="J1501">
        <v>8.69</v>
      </c>
      <c r="K1501">
        <v>8.6660000000000004</v>
      </c>
      <c r="L1501">
        <v>8.6310000000000002</v>
      </c>
      <c r="M1501">
        <v>8.6240000000000006</v>
      </c>
      <c r="N1501">
        <v>93.89</v>
      </c>
      <c r="O1501">
        <v>1.2286999999999999</v>
      </c>
      <c r="P1501">
        <v>151.34</v>
      </c>
      <c r="Q1501">
        <v>1.617</v>
      </c>
      <c r="R1501">
        <v>0.76100000000000001</v>
      </c>
      <c r="S1501">
        <v>0.59250000000000003</v>
      </c>
      <c r="T1501">
        <v>1.5123</v>
      </c>
      <c r="U1501">
        <v>6.601</v>
      </c>
      <c r="V1501">
        <v>6.1749999999999998</v>
      </c>
      <c r="W1501">
        <v>17.059999999999999</v>
      </c>
      <c r="X1501">
        <v>2.7050000000000001</v>
      </c>
      <c r="Y1501">
        <v>2.589</v>
      </c>
      <c r="Z1501">
        <v>2.7479</v>
      </c>
      <c r="AA1501">
        <v>72.45</v>
      </c>
      <c r="AB1501">
        <v>5.0949999999999998</v>
      </c>
      <c r="AC1501">
        <v>77.625</v>
      </c>
      <c r="AD1501">
        <v>190.2</v>
      </c>
      <c r="AE1501">
        <v>401.6</v>
      </c>
      <c r="AF1501">
        <v>20.43</v>
      </c>
      <c r="AG1501">
        <v>587.5</v>
      </c>
      <c r="AH1501">
        <v>243.25</v>
      </c>
      <c r="AI1501">
        <v>15.75</v>
      </c>
      <c r="AJ1501">
        <v>383.5</v>
      </c>
      <c r="AK1501">
        <f>IF(ISNUMBER(VLOOKUP($A1501,'[1]F-F_Research_Data_Factors_weekl'!$G$6:$J$4822,2,0)),VLOOKUP($A1501,'[1]F-F_Research_Data_Factors_weekl'!$G$6:$J$4822,2,0),AK1502)</f>
        <v>3479.7254068335615</v>
      </c>
      <c r="AL1501">
        <f>IF(ISNUMBER(VLOOKUP($A1501,'[1]F-F_Research_Data_Factors_weekl'!$G$6:$J$4822,3,0)),VLOOKUP($A1501,'[1]F-F_Research_Data_Factors_weekl'!$G$6:$J$4822,3,0),AL1502)</f>
        <v>285.10499583128228</v>
      </c>
      <c r="AM1501">
        <f>IF(ISNUMBER(VLOOKUP($A1501,'[1]F-F_Research_Data_Factors_weekl'!$G$6:$J$4822,4,0)),VLOOKUP($A1501,'[1]F-F_Research_Data_Factors_weekl'!$G$6:$J$4822,4,0),AM1502)</f>
        <v>2003.587862191486</v>
      </c>
    </row>
    <row r="1502" spans="1:39" x14ac:dyDescent="0.25">
      <c r="A1502" s="14">
        <v>32934</v>
      </c>
      <c r="B1502">
        <v>2660.36</v>
      </c>
      <c r="C1502">
        <v>335.54</v>
      </c>
      <c r="D1502">
        <v>431.02</v>
      </c>
      <c r="E1502">
        <v>3707.5</v>
      </c>
      <c r="F1502">
        <v>1818.23</v>
      </c>
      <c r="G1502">
        <v>34057.56</v>
      </c>
      <c r="H1502">
        <v>2541.9699999999998</v>
      </c>
      <c r="I1502">
        <v>2937.93</v>
      </c>
      <c r="J1502">
        <v>8.4809999999999999</v>
      </c>
      <c r="K1502">
        <v>8.5030000000000001</v>
      </c>
      <c r="L1502">
        <v>8.5459999999999994</v>
      </c>
      <c r="M1502">
        <v>8.548</v>
      </c>
      <c r="N1502">
        <v>94.15</v>
      </c>
      <c r="O1502">
        <v>1.2206999999999999</v>
      </c>
      <c r="P1502">
        <v>150.28</v>
      </c>
      <c r="Q1502">
        <v>1.6480000000000001</v>
      </c>
      <c r="R1502">
        <v>0.7621</v>
      </c>
      <c r="S1502">
        <v>0.59</v>
      </c>
      <c r="T1502">
        <v>1.5135000000000001</v>
      </c>
      <c r="U1502">
        <v>6.6050000000000004</v>
      </c>
      <c r="V1502">
        <v>6.1849999999999996</v>
      </c>
      <c r="W1502">
        <v>17.07</v>
      </c>
      <c r="X1502">
        <v>2.7069999999999999</v>
      </c>
      <c r="Y1502">
        <v>2.5834999999999999</v>
      </c>
      <c r="Z1502">
        <v>2.7450000000000001</v>
      </c>
      <c r="AA1502">
        <v>68.08</v>
      </c>
      <c r="AB1502">
        <v>5.1260000000000003</v>
      </c>
      <c r="AC1502">
        <v>76.25</v>
      </c>
      <c r="AD1502">
        <v>188.25</v>
      </c>
      <c r="AE1502">
        <v>405.6</v>
      </c>
      <c r="AF1502">
        <v>21.35</v>
      </c>
      <c r="AG1502">
        <v>568.75</v>
      </c>
      <c r="AH1502">
        <v>245.75</v>
      </c>
      <c r="AI1502">
        <v>14.47</v>
      </c>
      <c r="AJ1502">
        <v>388.75</v>
      </c>
      <c r="AK1502">
        <f>IF(ISNUMBER(VLOOKUP($A1502,'[1]F-F_Research_Data_Factors_weekl'!$G$6:$J$4822,2,0)),VLOOKUP($A1502,'[1]F-F_Research_Data_Factors_weekl'!$G$6:$J$4822,2,0),AK1503)</f>
        <v>3453.136257649659</v>
      </c>
      <c r="AL1502">
        <f>IF(ISNUMBER(VLOOKUP($A1502,'[1]F-F_Research_Data_Factors_weekl'!$G$6:$J$4822,3,0)),VLOOKUP($A1502,'[1]F-F_Research_Data_Factors_weekl'!$G$6:$J$4822,3,0),AL1503)</f>
        <v>282.19835279746837</v>
      </c>
      <c r="AM1502">
        <f>IF(ISNUMBER(VLOOKUP($A1502,'[1]F-F_Research_Data_Factors_weekl'!$G$6:$J$4822,4,0)),VLOOKUP($A1502,'[1]F-F_Research_Data_Factors_weekl'!$G$6:$J$4822,4,0),AM1503)</f>
        <v>2029.7719199589567</v>
      </c>
    </row>
    <row r="1503" spans="1:39" x14ac:dyDescent="0.25">
      <c r="A1503" s="14">
        <v>32927</v>
      </c>
      <c r="B1503">
        <v>2564.19</v>
      </c>
      <c r="C1503">
        <v>324.14999999999998</v>
      </c>
      <c r="D1503">
        <v>419.52</v>
      </c>
      <c r="E1503">
        <v>3652.6</v>
      </c>
      <c r="F1503">
        <v>1789.64</v>
      </c>
      <c r="G1503">
        <v>34890.97</v>
      </c>
      <c r="H1503">
        <v>2554.31</v>
      </c>
      <c r="I1503">
        <v>2894.31</v>
      </c>
      <c r="J1503">
        <v>8.4130000000000003</v>
      </c>
      <c r="K1503">
        <v>8.4619999999999997</v>
      </c>
      <c r="L1503">
        <v>8.5370000000000008</v>
      </c>
      <c r="M1503">
        <v>8.5570000000000004</v>
      </c>
      <c r="N1503">
        <v>92.2</v>
      </c>
      <c r="O1503">
        <v>1.2445999999999999</v>
      </c>
      <c r="P1503">
        <v>146.91999999999999</v>
      </c>
      <c r="Q1503">
        <v>1.7109999999999999</v>
      </c>
      <c r="R1503">
        <v>0.76800000000000002</v>
      </c>
      <c r="S1503">
        <v>0.59199999999999997</v>
      </c>
      <c r="T1503">
        <v>1.4769999999999999</v>
      </c>
      <c r="U1503">
        <v>6.47</v>
      </c>
      <c r="V1503">
        <v>6.0890000000000004</v>
      </c>
      <c r="W1503">
        <v>17</v>
      </c>
      <c r="X1503">
        <v>2.7039999999999997</v>
      </c>
      <c r="Y1503">
        <v>2.5449999999999999</v>
      </c>
      <c r="Z1503">
        <v>2.7309999999999999</v>
      </c>
      <c r="AA1503">
        <v>68.75</v>
      </c>
      <c r="AB1503">
        <v>5.24</v>
      </c>
      <c r="AC1503">
        <v>75.55</v>
      </c>
      <c r="AD1503">
        <v>193.05</v>
      </c>
      <c r="AE1503">
        <v>415</v>
      </c>
      <c r="AF1503">
        <v>21.42</v>
      </c>
      <c r="AG1503">
        <v>565.25</v>
      </c>
      <c r="AH1503">
        <v>245.75</v>
      </c>
      <c r="AI1503">
        <v>14.46</v>
      </c>
      <c r="AJ1503">
        <v>394</v>
      </c>
      <c r="AK1503">
        <f>IF(ISNUMBER(VLOOKUP($A1503,'[1]F-F_Research_Data_Factors_weekl'!$G$6:$J$4822,2,0)),VLOOKUP($A1503,'[1]F-F_Research_Data_Factors_weekl'!$G$6:$J$4822,2,0),AK1504)</f>
        <v>3347.3596914013751</v>
      </c>
      <c r="AL1503">
        <f>IF(ISNUMBER(VLOOKUP($A1503,'[1]F-F_Research_Data_Factors_weekl'!$G$6:$J$4822,3,0)),VLOOKUP($A1503,'[1]F-F_Research_Data_Factors_weekl'!$G$6:$J$4822,3,0),AL1504)</f>
        <v>286.35043409179946</v>
      </c>
      <c r="AM1503">
        <f>IF(ISNUMBER(VLOOKUP($A1503,'[1]F-F_Research_Data_Factors_weekl'!$G$6:$J$4822,4,0)),VLOOKUP($A1503,'[1]F-F_Research_Data_Factors_weekl'!$G$6:$J$4822,4,0),AM1504)</f>
        <v>2043.6688682631461</v>
      </c>
    </row>
    <row r="1504" spans="1:39" x14ac:dyDescent="0.25">
      <c r="A1504" s="14">
        <v>32920</v>
      </c>
      <c r="B1504">
        <v>2635.59</v>
      </c>
      <c r="C1504">
        <v>332.72</v>
      </c>
      <c r="D1504">
        <v>429.01</v>
      </c>
      <c r="E1504">
        <v>3731.7</v>
      </c>
      <c r="F1504">
        <v>1893.66</v>
      </c>
      <c r="G1504">
        <v>37460.32</v>
      </c>
      <c r="H1504">
        <v>2746.05</v>
      </c>
      <c r="I1504">
        <v>2939.25</v>
      </c>
      <c r="J1504">
        <v>8.3239999999999998</v>
      </c>
      <c r="K1504">
        <v>8.3810000000000002</v>
      </c>
      <c r="L1504">
        <v>8.4130000000000003</v>
      </c>
      <c r="M1504">
        <v>8.4600000000000009</v>
      </c>
      <c r="N1504">
        <v>92.07</v>
      </c>
      <c r="O1504">
        <v>1.2382</v>
      </c>
      <c r="P1504">
        <v>144.15</v>
      </c>
      <c r="Q1504">
        <v>1.6985000000000001</v>
      </c>
      <c r="R1504">
        <v>0.75770000000000004</v>
      </c>
      <c r="S1504">
        <v>0.59</v>
      </c>
      <c r="T1504">
        <v>1.4935</v>
      </c>
      <c r="U1504">
        <v>6.4805000000000001</v>
      </c>
      <c r="V1504">
        <v>6.1420000000000003</v>
      </c>
      <c r="W1504">
        <v>16.97</v>
      </c>
      <c r="X1504">
        <v>2.7054999999999998</v>
      </c>
      <c r="Y1504">
        <v>2.5550000000000002</v>
      </c>
      <c r="Z1504">
        <v>2.7250000000000001</v>
      </c>
      <c r="AA1504">
        <v>69.08</v>
      </c>
      <c r="AB1504">
        <v>5.34</v>
      </c>
      <c r="AC1504">
        <v>79.775000000000006</v>
      </c>
      <c r="AD1504">
        <v>195.1</v>
      </c>
      <c r="AE1504">
        <v>417.1</v>
      </c>
      <c r="AF1504">
        <v>22.42</v>
      </c>
      <c r="AG1504">
        <v>569.75</v>
      </c>
      <c r="AH1504">
        <v>241.25</v>
      </c>
      <c r="AI1504">
        <v>14.78</v>
      </c>
      <c r="AJ1504">
        <v>384</v>
      </c>
      <c r="AK1504">
        <f>IF(ISNUMBER(VLOOKUP($A1504,'[1]F-F_Research_Data_Factors_weekl'!$G$6:$J$4822,2,0)),VLOOKUP($A1504,'[1]F-F_Research_Data_Factors_weekl'!$G$6:$J$4822,2,0),AK1505)</f>
        <v>3432.4853275239698</v>
      </c>
      <c r="AL1504">
        <f>IF(ISNUMBER(VLOOKUP($A1504,'[1]F-F_Research_Data_Factors_weekl'!$G$6:$J$4822,3,0)),VLOOKUP($A1504,'[1]F-F_Research_Data_Factors_weekl'!$G$6:$J$4822,3,0),AL1505)</f>
        <v>284.52944563970533</v>
      </c>
      <c r="AM1504">
        <f>IF(ISNUMBER(VLOOKUP($A1504,'[1]F-F_Research_Data_Factors_weekl'!$G$6:$J$4822,4,0)),VLOOKUP($A1504,'[1]F-F_Research_Data_Factors_weekl'!$G$6:$J$4822,4,0),AM1505)</f>
        <v>2017.4421206941227</v>
      </c>
    </row>
    <row r="1505" spans="1:39" x14ac:dyDescent="0.25">
      <c r="A1505" s="14">
        <v>32913</v>
      </c>
      <c r="B1505">
        <v>2648.2</v>
      </c>
      <c r="C1505">
        <v>333.62</v>
      </c>
      <c r="D1505">
        <v>428.84</v>
      </c>
      <c r="E1505">
        <v>3777.8</v>
      </c>
      <c r="F1505">
        <v>1885.89</v>
      </c>
      <c r="G1505">
        <v>37288.14</v>
      </c>
      <c r="H1505">
        <v>2734.17</v>
      </c>
      <c r="I1505">
        <v>2893.9</v>
      </c>
      <c r="J1505">
        <v>8.218</v>
      </c>
      <c r="K1505">
        <v>8.2609999999999992</v>
      </c>
      <c r="L1505">
        <v>8.2899999999999991</v>
      </c>
      <c r="M1505">
        <v>8.3309999999999995</v>
      </c>
      <c r="N1505">
        <v>91.94</v>
      </c>
      <c r="O1505">
        <v>1.2426999999999999</v>
      </c>
      <c r="P1505">
        <v>145.19999999999999</v>
      </c>
      <c r="Q1505">
        <v>1.696</v>
      </c>
      <c r="R1505">
        <v>0.75190000000000001</v>
      </c>
      <c r="S1505">
        <v>0.59399999999999997</v>
      </c>
      <c r="T1505">
        <v>1.4969999999999999</v>
      </c>
      <c r="U1505">
        <v>6.4714999999999998</v>
      </c>
      <c r="V1505">
        <v>6.1384999999999996</v>
      </c>
      <c r="W1505">
        <v>16.96</v>
      </c>
      <c r="X1505">
        <v>2.7054999999999998</v>
      </c>
      <c r="Y1505">
        <v>2.54</v>
      </c>
      <c r="Z1505">
        <v>2.7180999999999997</v>
      </c>
      <c r="AA1505">
        <v>66.5</v>
      </c>
      <c r="AB1505">
        <v>5.2729999999999997</v>
      </c>
      <c r="AC1505">
        <v>79.224999999999994</v>
      </c>
      <c r="AD1505">
        <v>194.15</v>
      </c>
      <c r="AE1505">
        <v>416.1</v>
      </c>
      <c r="AF1505">
        <v>21.74</v>
      </c>
      <c r="AG1505">
        <v>566.75</v>
      </c>
      <c r="AH1505">
        <v>239.5</v>
      </c>
      <c r="AI1505">
        <v>15.12</v>
      </c>
      <c r="AJ1505">
        <v>386.75</v>
      </c>
      <c r="AK1505">
        <f>IF(ISNUMBER(VLOOKUP($A1505,'[1]F-F_Research_Data_Factors_weekl'!$G$6:$J$4822,2,0)),VLOOKUP($A1505,'[1]F-F_Research_Data_Factors_weekl'!$G$6:$J$4822,2,0),AK1506)</f>
        <v>3443.504542058557</v>
      </c>
      <c r="AL1505">
        <f>IF(ISNUMBER(VLOOKUP($A1505,'[1]F-F_Research_Data_Factors_weekl'!$G$6:$J$4822,3,0)),VLOOKUP($A1505,'[1]F-F_Research_Data_Factors_weekl'!$G$6:$J$4822,3,0),AL1506)</f>
        <v>284.38725201369851</v>
      </c>
      <c r="AM1505">
        <f>IF(ISNUMBER(VLOOKUP($A1505,'[1]F-F_Research_Data_Factors_weekl'!$G$6:$J$4822,4,0)),VLOOKUP($A1505,'[1]F-F_Research_Data_Factors_weekl'!$G$6:$J$4822,4,0),AM1506)</f>
        <v>2006.0078758020509</v>
      </c>
    </row>
    <row r="1506" spans="1:39" x14ac:dyDescent="0.25">
      <c r="A1506" s="14">
        <v>32906</v>
      </c>
      <c r="B1506">
        <v>2602.6999999999998</v>
      </c>
      <c r="C1506">
        <v>330.92</v>
      </c>
      <c r="D1506">
        <v>422.21</v>
      </c>
      <c r="E1506">
        <v>3719.6</v>
      </c>
      <c r="F1506">
        <v>1910.67</v>
      </c>
      <c r="G1506">
        <v>37650.15</v>
      </c>
      <c r="H1506">
        <v>2762.4</v>
      </c>
      <c r="I1506">
        <v>2736.55</v>
      </c>
      <c r="J1506">
        <v>8.3409999999999993</v>
      </c>
      <c r="K1506">
        <v>8.4090000000000007</v>
      </c>
      <c r="L1506">
        <v>8.4939999999999998</v>
      </c>
      <c r="M1506">
        <v>8.51</v>
      </c>
      <c r="N1506">
        <v>92.44</v>
      </c>
      <c r="O1506">
        <v>1.2352000000000001</v>
      </c>
      <c r="P1506">
        <v>145.38</v>
      </c>
      <c r="Q1506">
        <v>1.6840000000000002</v>
      </c>
      <c r="R1506">
        <v>0.77600000000000002</v>
      </c>
      <c r="S1506">
        <v>0.60250000000000004</v>
      </c>
      <c r="T1506">
        <v>1.4969999999999999</v>
      </c>
      <c r="U1506">
        <v>6.508</v>
      </c>
      <c r="V1506">
        <v>6.15</v>
      </c>
      <c r="W1506">
        <v>16.96</v>
      </c>
      <c r="X1506">
        <v>2.6989999999999998</v>
      </c>
      <c r="Y1506">
        <v>2.5569999999999999</v>
      </c>
      <c r="Z1506">
        <v>2.7100999999999997</v>
      </c>
      <c r="AA1506">
        <v>67.11</v>
      </c>
      <c r="AB1506">
        <v>5.3380000000000001</v>
      </c>
      <c r="AC1506">
        <v>79.575000000000003</v>
      </c>
      <c r="AD1506">
        <v>194.5</v>
      </c>
      <c r="AE1506">
        <v>418.2</v>
      </c>
      <c r="AF1506">
        <v>23.02</v>
      </c>
      <c r="AG1506">
        <v>560.25</v>
      </c>
      <c r="AH1506">
        <v>236.75</v>
      </c>
      <c r="AI1506">
        <v>14.81</v>
      </c>
      <c r="AJ1506">
        <v>379</v>
      </c>
      <c r="AK1506">
        <f>IF(ISNUMBER(VLOOKUP($A1506,'[1]F-F_Research_Data_Factors_weekl'!$G$6:$J$4822,2,0)),VLOOKUP($A1506,'[1]F-F_Research_Data_Factors_weekl'!$G$6:$J$4822,2,0),AK1507)</f>
        <v>3407.3862478315427</v>
      </c>
      <c r="AL1506">
        <f>IF(ISNUMBER(VLOOKUP($A1506,'[1]F-F_Research_Data_Factors_weekl'!$G$6:$J$4822,3,0)),VLOOKUP($A1506,'[1]F-F_Research_Data_Factors_weekl'!$G$6:$J$4822,3,0),AL1507)</f>
        <v>282.46647995003826</v>
      </c>
      <c r="AM1506">
        <f>IF(ISNUMBER(VLOOKUP($A1506,'[1]F-F_Research_Data_Factors_weekl'!$G$6:$J$4822,4,0)),VLOOKUP($A1506,'[1]F-F_Research_Data_Factors_weekl'!$G$6:$J$4822,4,0),AM1507)</f>
        <v>2014.4686441073015</v>
      </c>
    </row>
    <row r="1507" spans="1:39" x14ac:dyDescent="0.25">
      <c r="A1507" s="14">
        <v>32899</v>
      </c>
      <c r="B1507">
        <v>2559.23</v>
      </c>
      <c r="C1507">
        <v>325.8</v>
      </c>
      <c r="D1507">
        <v>421.33</v>
      </c>
      <c r="E1507">
        <v>3733.8</v>
      </c>
      <c r="F1507">
        <v>1794.14</v>
      </c>
      <c r="G1507">
        <v>36874.07</v>
      </c>
      <c r="H1507">
        <v>2711.15</v>
      </c>
      <c r="I1507">
        <v>2768.86</v>
      </c>
      <c r="J1507">
        <v>8.2629999999999999</v>
      </c>
      <c r="K1507">
        <v>8.3480000000000008</v>
      </c>
      <c r="L1507">
        <v>8.4640000000000004</v>
      </c>
      <c r="M1507">
        <v>8.5220000000000002</v>
      </c>
      <c r="N1507">
        <v>92.53</v>
      </c>
      <c r="O1507">
        <v>1.2334000000000001</v>
      </c>
      <c r="P1507">
        <v>143.35</v>
      </c>
      <c r="Q1507">
        <v>1.6632</v>
      </c>
      <c r="R1507">
        <v>0.7712</v>
      </c>
      <c r="S1507">
        <v>0.59450000000000003</v>
      </c>
      <c r="T1507">
        <v>1.498</v>
      </c>
      <c r="U1507">
        <v>6.54</v>
      </c>
      <c r="V1507">
        <v>6.18</v>
      </c>
      <c r="W1507">
        <v>16.989999999999998</v>
      </c>
      <c r="X1507">
        <v>2.7044999999999999</v>
      </c>
      <c r="Y1507">
        <v>2.5529999999999999</v>
      </c>
      <c r="Z1507">
        <v>2.7039999999999997</v>
      </c>
      <c r="AA1507">
        <v>64.510000000000005</v>
      </c>
      <c r="AB1507">
        <v>5.26</v>
      </c>
      <c r="AC1507">
        <v>79.275000000000006</v>
      </c>
      <c r="AD1507">
        <v>196.5</v>
      </c>
      <c r="AE1507">
        <v>420.3</v>
      </c>
      <c r="AF1507">
        <v>22.56</v>
      </c>
      <c r="AG1507">
        <v>558.5</v>
      </c>
      <c r="AH1507">
        <v>238.25</v>
      </c>
      <c r="AI1507">
        <v>14.86</v>
      </c>
      <c r="AJ1507">
        <v>381.25</v>
      </c>
      <c r="AK1507">
        <f>IF(ISNUMBER(VLOOKUP($A1507,'[1]F-F_Research_Data_Factors_weekl'!$G$6:$J$4822,2,0)),VLOOKUP($A1507,'[1]F-F_Research_Data_Factors_weekl'!$G$6:$J$4822,2,0),AK1508)</f>
        <v>3366.3171782568097</v>
      </c>
      <c r="AL1507">
        <f>IF(ISNUMBER(VLOOKUP($A1507,'[1]F-F_Research_Data_Factors_weekl'!$G$6:$J$4822,3,0)),VLOOKUP($A1507,'[1]F-F_Research_Data_Factors_weekl'!$G$6:$J$4822,3,0),AL1508)</f>
        <v>287.38068974467217</v>
      </c>
      <c r="AM1507">
        <f>IF(ISNUMBER(VLOOKUP($A1507,'[1]F-F_Research_Data_Factors_weekl'!$G$6:$J$4822,4,0)),VLOOKUP($A1507,'[1]F-F_Research_Data_Factors_weekl'!$G$6:$J$4822,4,0),AM1508)</f>
        <v>2016.6869998070893</v>
      </c>
    </row>
    <row r="1508" spans="1:39" x14ac:dyDescent="0.25">
      <c r="A1508" s="14">
        <v>32892</v>
      </c>
      <c r="B1508">
        <v>2677.9</v>
      </c>
      <c r="C1508">
        <v>339.15</v>
      </c>
      <c r="D1508">
        <v>440.88</v>
      </c>
      <c r="E1508">
        <v>3865.1</v>
      </c>
      <c r="F1508">
        <v>1773.56</v>
      </c>
      <c r="G1508">
        <v>36836.54</v>
      </c>
      <c r="H1508">
        <v>2701.31</v>
      </c>
      <c r="I1508">
        <v>2776.29</v>
      </c>
      <c r="J1508">
        <v>8.1620000000000008</v>
      </c>
      <c r="K1508">
        <v>8.1639999999999997</v>
      </c>
      <c r="L1508">
        <v>8.2319999999999993</v>
      </c>
      <c r="M1508">
        <v>8.27</v>
      </c>
      <c r="N1508">
        <v>93.76</v>
      </c>
      <c r="O1508">
        <v>1.2181999999999999</v>
      </c>
      <c r="P1508">
        <v>145.65</v>
      </c>
      <c r="Q1508">
        <v>1.6475</v>
      </c>
      <c r="R1508">
        <v>0.79459999999999997</v>
      </c>
      <c r="S1508">
        <v>0.61299999999999999</v>
      </c>
      <c r="T1508">
        <v>1.5145</v>
      </c>
      <c r="U1508">
        <v>6.585</v>
      </c>
      <c r="V1508">
        <v>6.2175000000000002</v>
      </c>
      <c r="W1508">
        <v>16.98</v>
      </c>
      <c r="X1508">
        <v>2.706</v>
      </c>
      <c r="Y1508">
        <v>2.5525000000000002</v>
      </c>
      <c r="Z1508">
        <v>2.7</v>
      </c>
      <c r="AA1508">
        <v>67.02</v>
      </c>
      <c r="AB1508">
        <v>5.25</v>
      </c>
      <c r="AC1508">
        <v>79.349999999999994</v>
      </c>
      <c r="AD1508">
        <v>198.85</v>
      </c>
      <c r="AE1508">
        <v>410.9</v>
      </c>
      <c r="AF1508">
        <v>23.67</v>
      </c>
      <c r="AG1508">
        <v>558</v>
      </c>
      <c r="AH1508">
        <v>241.75</v>
      </c>
      <c r="AI1508">
        <v>14.26</v>
      </c>
      <c r="AJ1508">
        <v>392</v>
      </c>
      <c r="AK1508">
        <f>IF(ISNUMBER(VLOOKUP($A1508,'[1]F-F_Research_Data_Factors_weekl'!$G$6:$J$4822,2,0)),VLOOKUP($A1508,'[1]F-F_Research_Data_Factors_weekl'!$G$6:$J$4822,2,0),AK1509)</f>
        <v>3514.2678549502139</v>
      </c>
      <c r="AL1508">
        <f>IF(ISNUMBER(VLOOKUP($A1508,'[1]F-F_Research_Data_Factors_weekl'!$G$6:$J$4822,3,0)),VLOOKUP($A1508,'[1]F-F_Research_Data_Factors_weekl'!$G$6:$J$4822,3,0),AL1509)</f>
        <v>288.18761506685939</v>
      </c>
      <c r="AM1508">
        <f>IF(ISNUMBER(VLOOKUP($A1508,'[1]F-F_Research_Data_Factors_weekl'!$G$6:$J$4822,4,0)),VLOOKUP($A1508,'[1]F-F_Research_Data_Factors_weekl'!$G$6:$J$4822,4,0),AM1509)</f>
        <v>1998.1046267780532</v>
      </c>
    </row>
    <row r="1509" spans="1:39" x14ac:dyDescent="0.25">
      <c r="A1509" s="14">
        <v>32885</v>
      </c>
      <c r="B1509">
        <v>2689.21</v>
      </c>
      <c r="C1509">
        <v>339.93</v>
      </c>
      <c r="D1509">
        <v>439.72</v>
      </c>
      <c r="E1509">
        <v>3881.9</v>
      </c>
      <c r="F1509">
        <v>1855.66</v>
      </c>
      <c r="G1509">
        <v>37516.769999999997</v>
      </c>
      <c r="H1509">
        <v>2786.47</v>
      </c>
      <c r="I1509">
        <v>2835.94</v>
      </c>
      <c r="J1509">
        <v>7.9379999999999997</v>
      </c>
      <c r="K1509">
        <v>7.9829999999999997</v>
      </c>
      <c r="L1509">
        <v>8.0960000000000001</v>
      </c>
      <c r="M1509">
        <v>8.1709999999999994</v>
      </c>
      <c r="N1509">
        <v>92.56</v>
      </c>
      <c r="O1509">
        <v>1.2408999999999999</v>
      </c>
      <c r="P1509">
        <v>145.4</v>
      </c>
      <c r="Q1509">
        <v>1.661</v>
      </c>
      <c r="R1509">
        <v>0.79320000000000002</v>
      </c>
      <c r="S1509">
        <v>0.61299999999999999</v>
      </c>
      <c r="T1509">
        <v>1.4944999999999999</v>
      </c>
      <c r="U1509">
        <v>6.492</v>
      </c>
      <c r="V1509">
        <v>6.1260000000000003</v>
      </c>
      <c r="W1509">
        <v>16.93</v>
      </c>
      <c r="X1509">
        <v>2.6989999999999998</v>
      </c>
      <c r="Y1509">
        <v>2.5449999999999999</v>
      </c>
      <c r="Z1509">
        <v>2.6819999999999999</v>
      </c>
      <c r="AA1509">
        <v>66.150000000000006</v>
      </c>
      <c r="AB1509">
        <v>5.3879999999999999</v>
      </c>
      <c r="AC1509">
        <v>77.2</v>
      </c>
      <c r="AD1509">
        <v>197.5</v>
      </c>
      <c r="AE1509">
        <v>414.7</v>
      </c>
      <c r="AF1509">
        <v>23.13</v>
      </c>
      <c r="AG1509">
        <v>565.5</v>
      </c>
      <c r="AH1509">
        <v>242.25</v>
      </c>
      <c r="AI1509">
        <v>14.56</v>
      </c>
      <c r="AJ1509">
        <v>401.5</v>
      </c>
      <c r="AK1509">
        <f>IF(ISNUMBER(VLOOKUP($A1509,'[1]F-F_Research_Data_Factors_weekl'!$G$6:$J$4822,2,0)),VLOOKUP($A1509,'[1]F-F_Research_Data_Factors_weekl'!$G$6:$J$4822,2,0),AK1510)</f>
        <v>3530.862910630176</v>
      </c>
      <c r="AL1509">
        <f>IF(ISNUMBER(VLOOKUP($A1509,'[1]F-F_Research_Data_Factors_weekl'!$G$6:$J$4822,3,0)),VLOOKUP($A1509,'[1]F-F_Research_Data_Factors_weekl'!$G$6:$J$4822,3,0),AL1510)</f>
        <v>289.19981441732</v>
      </c>
      <c r="AM1509">
        <f>IF(ISNUMBER(VLOOKUP($A1509,'[1]F-F_Research_Data_Factors_weekl'!$G$6:$J$4822,4,0)),VLOOKUP($A1509,'[1]F-F_Research_Data_Factors_weekl'!$G$6:$J$4822,4,0),AM1510)</f>
        <v>2002.9116146532208</v>
      </c>
    </row>
    <row r="1510" spans="1:39" x14ac:dyDescent="0.25">
      <c r="A1510" s="14">
        <v>32878</v>
      </c>
      <c r="B1510">
        <v>2773.25</v>
      </c>
      <c r="C1510">
        <v>352.2</v>
      </c>
      <c r="D1510">
        <v>458.22</v>
      </c>
      <c r="E1510">
        <v>3990.4</v>
      </c>
      <c r="F1510">
        <v>1820</v>
      </c>
      <c r="G1510">
        <v>38274.76</v>
      </c>
      <c r="H1510">
        <v>2834.61</v>
      </c>
      <c r="I1510">
        <v>2839.94</v>
      </c>
      <c r="J1510">
        <v>7.8849999999999998</v>
      </c>
      <c r="K1510">
        <v>7.8959999999999999</v>
      </c>
      <c r="L1510">
        <v>7.984</v>
      </c>
      <c r="M1510">
        <v>8.0559999999999992</v>
      </c>
      <c r="N1510">
        <v>93.06</v>
      </c>
      <c r="O1510">
        <v>1.2358</v>
      </c>
      <c r="P1510">
        <v>143.82</v>
      </c>
      <c r="Q1510">
        <v>1.637</v>
      </c>
      <c r="R1510">
        <v>0.78500000000000003</v>
      </c>
      <c r="S1510">
        <v>0.59950000000000003</v>
      </c>
      <c r="T1510">
        <v>1.5369999999999999</v>
      </c>
      <c r="U1510">
        <v>6.55</v>
      </c>
      <c r="V1510">
        <v>6.1719999999999997</v>
      </c>
      <c r="W1510">
        <v>16.940000000000001</v>
      </c>
      <c r="X1510">
        <v>2.7075</v>
      </c>
      <c r="Y1510">
        <v>2.5375000000000001</v>
      </c>
      <c r="Z1510">
        <v>2.677</v>
      </c>
      <c r="AA1510">
        <v>66.31</v>
      </c>
      <c r="AB1510">
        <v>5.3849999999999998</v>
      </c>
      <c r="AC1510">
        <v>76.875</v>
      </c>
      <c r="AD1510">
        <v>179.65</v>
      </c>
      <c r="AE1510">
        <v>408.5</v>
      </c>
      <c r="AF1510">
        <v>23.08</v>
      </c>
      <c r="AG1510">
        <v>564.5</v>
      </c>
      <c r="AH1510">
        <v>237.75</v>
      </c>
      <c r="AI1510">
        <v>14.16</v>
      </c>
      <c r="AJ1510">
        <v>409.75</v>
      </c>
      <c r="AK1510">
        <f>IF(ISNUMBER(VLOOKUP($A1510,'[1]F-F_Research_Data_Factors_weekl'!$G$6:$J$4822,2,0)),VLOOKUP($A1510,'[1]F-F_Research_Data_Factors_weekl'!$G$6:$J$4822,2,0),AK1511)</f>
        <v>3661.2016908234923</v>
      </c>
      <c r="AL1510">
        <f>IF(ISNUMBER(VLOOKUP($A1510,'[1]F-F_Research_Data_Factors_weekl'!$G$6:$J$4822,3,0)),VLOOKUP($A1510,'[1]F-F_Research_Data_Factors_weekl'!$G$6:$J$4822,3,0),AL1511)</f>
        <v>287.70375489188217</v>
      </c>
      <c r="AM1510">
        <f>IF(ISNUMBER(VLOOKUP($A1510,'[1]F-F_Research_Data_Factors_weekl'!$G$6:$J$4822,4,0)),VLOOKUP($A1510,'[1]F-F_Research_Data_Factors_weekl'!$G$6:$J$4822,4,0),AM1511)</f>
        <v>1990.1744978668728</v>
      </c>
    </row>
    <row r="1511" spans="1:39" x14ac:dyDescent="0.25">
      <c r="A1511" s="14">
        <v>32871</v>
      </c>
      <c r="B1511">
        <v>2753.2</v>
      </c>
      <c r="C1511">
        <v>353.4</v>
      </c>
      <c r="D1511">
        <v>454.82</v>
      </c>
      <c r="E1511">
        <v>3969.8</v>
      </c>
      <c r="F1511">
        <v>1790.37</v>
      </c>
      <c r="G1511">
        <v>38915.870000000003</v>
      </c>
      <c r="H1511">
        <v>2881.37</v>
      </c>
      <c r="I1511">
        <v>2836.57</v>
      </c>
      <c r="J1511">
        <v>7.8410000000000002</v>
      </c>
      <c r="K1511">
        <v>7.8319999999999999</v>
      </c>
      <c r="L1511">
        <v>7.9350000000000005</v>
      </c>
      <c r="M1511">
        <v>7.9779999999999998</v>
      </c>
      <c r="N1511">
        <v>93.16</v>
      </c>
      <c r="O1511">
        <v>1.2273000000000001</v>
      </c>
      <c r="P1511">
        <v>143.80000000000001</v>
      </c>
      <c r="Q1511">
        <v>1.6125</v>
      </c>
      <c r="R1511">
        <v>0.78900000000000003</v>
      </c>
      <c r="S1511">
        <v>0.59550000000000003</v>
      </c>
      <c r="T1511">
        <v>1.5409999999999999</v>
      </c>
      <c r="U1511">
        <v>6.6020000000000003</v>
      </c>
      <c r="V1511">
        <v>6.2065000000000001</v>
      </c>
      <c r="W1511">
        <v>16.89</v>
      </c>
      <c r="X1511">
        <v>2.7010000000000001</v>
      </c>
      <c r="Y1511">
        <v>2.5525000000000002</v>
      </c>
      <c r="Z1511">
        <v>2.6835</v>
      </c>
      <c r="AA1511">
        <v>69.069999999999993</v>
      </c>
      <c r="AB1511">
        <v>5.2729999999999997</v>
      </c>
      <c r="AC1511">
        <v>77.375</v>
      </c>
      <c r="AD1511">
        <v>165.65</v>
      </c>
      <c r="AE1511">
        <v>405.2</v>
      </c>
      <c r="AF1511">
        <v>21.82</v>
      </c>
      <c r="AG1511">
        <v>568</v>
      </c>
      <c r="AH1511">
        <v>239.75</v>
      </c>
      <c r="AI1511">
        <v>13.16</v>
      </c>
      <c r="AJ1511">
        <v>409.25</v>
      </c>
      <c r="AK1511">
        <f>IF(ISNUMBER(VLOOKUP($A1511,'[1]F-F_Research_Data_Factors_weekl'!$G$6:$J$4822,2,0)),VLOOKUP($A1511,'[1]F-F_Research_Data_Factors_weekl'!$G$6:$J$4822,2,0),AK1512)</f>
        <v>3669.6418671178631</v>
      </c>
      <c r="AL1511">
        <f>IF(ISNUMBER(VLOOKUP($A1511,'[1]F-F_Research_Data_Factors_weekl'!$G$6:$J$4822,3,0)),VLOOKUP($A1511,'[1]F-F_Research_Data_Factors_weekl'!$G$6:$J$4822,3,0),AL1512)</f>
        <v>284.09573900649963</v>
      </c>
      <c r="AM1511">
        <f>IF(ISNUMBER(VLOOKUP($A1511,'[1]F-F_Research_Data_Factors_weekl'!$G$6:$J$4822,4,0)),VLOOKUP($A1511,'[1]F-F_Research_Data_Factors_weekl'!$G$6:$J$4822,4,0),AM1512)</f>
        <v>2007.438468697673</v>
      </c>
    </row>
    <row r="1512" spans="1:39" x14ac:dyDescent="0.25">
      <c r="A1512" s="14">
        <v>32864</v>
      </c>
      <c r="B1512">
        <v>2711.39</v>
      </c>
      <c r="C1512">
        <v>347.42</v>
      </c>
      <c r="D1512">
        <v>444.57</v>
      </c>
      <c r="E1512">
        <v>3937.2</v>
      </c>
      <c r="F1512">
        <v>1696.38</v>
      </c>
      <c r="G1512">
        <v>38040.370000000003</v>
      </c>
      <c r="H1512">
        <v>2810.74</v>
      </c>
      <c r="I1512">
        <v>2921.02</v>
      </c>
      <c r="J1512">
        <v>7.72</v>
      </c>
      <c r="K1512">
        <v>7.7270000000000003</v>
      </c>
      <c r="L1512">
        <v>7.8179999999999996</v>
      </c>
      <c r="M1512">
        <v>7.8739999999999997</v>
      </c>
      <c r="N1512">
        <v>93.49</v>
      </c>
      <c r="O1512">
        <v>1.2163999999999999</v>
      </c>
      <c r="P1512">
        <v>142.88</v>
      </c>
      <c r="Q1512">
        <v>1.625</v>
      </c>
      <c r="R1512">
        <v>0.79049999999999998</v>
      </c>
      <c r="S1512">
        <v>0.59599999999999997</v>
      </c>
      <c r="T1512">
        <v>1.5495000000000001</v>
      </c>
      <c r="U1512">
        <v>6.6150000000000002</v>
      </c>
      <c r="V1512">
        <v>6.24</v>
      </c>
      <c r="W1512">
        <v>16.93</v>
      </c>
      <c r="X1512">
        <v>2.7</v>
      </c>
      <c r="Y1512">
        <v>2.5550000000000002</v>
      </c>
      <c r="Z1512">
        <v>2.657</v>
      </c>
      <c r="AA1512">
        <v>68.709999999999994</v>
      </c>
      <c r="AB1512">
        <v>5.5600000000000005</v>
      </c>
      <c r="AC1512">
        <v>76.8</v>
      </c>
      <c r="AD1512">
        <v>137</v>
      </c>
      <c r="AE1512">
        <v>413.2</v>
      </c>
      <c r="AF1512">
        <v>21.29</v>
      </c>
      <c r="AG1512">
        <v>572.25</v>
      </c>
      <c r="AH1512">
        <v>239</v>
      </c>
      <c r="AI1512">
        <v>13.04</v>
      </c>
      <c r="AJ1512">
        <v>411.75</v>
      </c>
      <c r="AK1512">
        <f>IF(ISNUMBER(VLOOKUP($A1512,'[1]F-F_Research_Data_Factors_weekl'!$G$6:$J$4822,2,0)),VLOOKUP($A1512,'[1]F-F_Research_Data_Factors_weekl'!$G$6:$J$4822,2,0),AK1513)</f>
        <v>3611.1413768134848</v>
      </c>
      <c r="AL1512">
        <f>IF(ISNUMBER(VLOOKUP($A1512,'[1]F-F_Research_Data_Factors_weekl'!$G$6:$J$4822,3,0)),VLOOKUP($A1512,'[1]F-F_Research_Data_Factors_weekl'!$G$6:$J$4822,3,0),AL1513)</f>
        <v>283.81192707942023</v>
      </c>
      <c r="AM1512">
        <f>IF(ISNUMBER(VLOOKUP($A1512,'[1]F-F_Research_Data_Factors_weekl'!$G$6:$J$4822,4,0)),VLOOKUP($A1512,'[1]F-F_Research_Data_Factors_weekl'!$G$6:$J$4822,4,0),AM1513)</f>
        <v>2021.1825097640688</v>
      </c>
    </row>
    <row r="1513" spans="1:39" x14ac:dyDescent="0.25">
      <c r="A1513" s="14">
        <v>32857</v>
      </c>
      <c r="B1513">
        <v>2739.55</v>
      </c>
      <c r="C1513">
        <v>350.06</v>
      </c>
      <c r="D1513">
        <v>443.84</v>
      </c>
      <c r="E1513">
        <v>3986.3</v>
      </c>
      <c r="F1513">
        <v>1627.43</v>
      </c>
      <c r="G1513">
        <v>38271.040000000001</v>
      </c>
      <c r="H1513">
        <v>2874.56</v>
      </c>
      <c r="I1513">
        <v>2896.57</v>
      </c>
      <c r="J1513">
        <v>7.7370000000000001</v>
      </c>
      <c r="K1513">
        <v>7.694</v>
      </c>
      <c r="L1513">
        <v>7.8</v>
      </c>
      <c r="M1513">
        <v>7.851</v>
      </c>
      <c r="N1513">
        <v>94.15</v>
      </c>
      <c r="O1513">
        <v>1.2044999999999999</v>
      </c>
      <c r="P1513">
        <v>144.15</v>
      </c>
      <c r="Q1513">
        <v>1.6025</v>
      </c>
      <c r="R1513">
        <v>0.78380000000000005</v>
      </c>
      <c r="S1513">
        <v>0.59399999999999997</v>
      </c>
      <c r="T1513">
        <v>1.55</v>
      </c>
      <c r="U1513">
        <v>6.6589999999999998</v>
      </c>
      <c r="V1513">
        <v>6.26</v>
      </c>
      <c r="W1513">
        <v>16.93</v>
      </c>
      <c r="X1513">
        <v>2.7010000000000001</v>
      </c>
      <c r="Y1513">
        <v>2.5674999999999999</v>
      </c>
      <c r="Z1513">
        <v>2.5499999999999998</v>
      </c>
      <c r="AA1513">
        <v>69</v>
      </c>
      <c r="AB1513">
        <v>5.6070000000000002</v>
      </c>
      <c r="AC1513">
        <v>77.924999999999997</v>
      </c>
      <c r="AD1513">
        <v>126</v>
      </c>
      <c r="AE1513">
        <v>413.9</v>
      </c>
      <c r="AF1513">
        <v>21.1</v>
      </c>
      <c r="AG1513">
        <v>583.25</v>
      </c>
      <c r="AH1513">
        <v>235.75</v>
      </c>
      <c r="AI1513">
        <v>13.68</v>
      </c>
      <c r="AJ1513">
        <v>413</v>
      </c>
      <c r="AK1513">
        <f>IF(ISNUMBER(VLOOKUP($A1513,'[1]F-F_Research_Data_Factors_weekl'!$G$6:$J$4822,2,0)),VLOOKUP($A1513,'[1]F-F_Research_Data_Factors_weekl'!$G$6:$J$4822,2,0),AK1514)</f>
        <v>3639.5297085400975</v>
      </c>
      <c r="AL1513">
        <f>IF(ISNUMBER(VLOOKUP($A1513,'[1]F-F_Research_Data_Factors_weekl'!$G$6:$J$4822,3,0)),VLOOKUP($A1513,'[1]F-F_Research_Data_Factors_weekl'!$G$6:$J$4822,3,0),AL1514)</f>
        <v>284.40918637079892</v>
      </c>
      <c r="AM1513">
        <f>IF(ISNUMBER(VLOOKUP($A1513,'[1]F-F_Research_Data_Factors_weekl'!$G$6:$J$4822,4,0)),VLOOKUP($A1513,'[1]F-F_Research_Data_Factors_weekl'!$G$6:$J$4822,4,0),AM1514)</f>
        <v>2017.550918111468</v>
      </c>
    </row>
    <row r="1514" spans="1:39" x14ac:dyDescent="0.25">
      <c r="A1514" s="14">
        <v>32850</v>
      </c>
      <c r="B1514">
        <v>2731.44</v>
      </c>
      <c r="C1514">
        <v>348.69</v>
      </c>
      <c r="D1514">
        <v>456.22</v>
      </c>
      <c r="E1514">
        <v>3982.8</v>
      </c>
      <c r="F1514">
        <v>1650.79</v>
      </c>
      <c r="G1514">
        <v>37724.06</v>
      </c>
      <c r="H1514">
        <v>2871.93</v>
      </c>
      <c r="I1514">
        <v>2754.11</v>
      </c>
      <c r="J1514">
        <v>7.7649999999999997</v>
      </c>
      <c r="K1514">
        <v>7.7279999999999998</v>
      </c>
      <c r="L1514">
        <v>7.8179999999999996</v>
      </c>
      <c r="M1514">
        <v>7.8789999999999996</v>
      </c>
      <c r="N1514">
        <v>95.95</v>
      </c>
      <c r="O1514">
        <v>1.1747000000000001</v>
      </c>
      <c r="P1514">
        <v>144.28</v>
      </c>
      <c r="Q1514">
        <v>1.5739999999999998</v>
      </c>
      <c r="R1514">
        <v>0.78410000000000002</v>
      </c>
      <c r="S1514">
        <v>0.59550000000000003</v>
      </c>
      <c r="T1514">
        <v>1.5979999999999999</v>
      </c>
      <c r="U1514">
        <v>6.8</v>
      </c>
      <c r="V1514">
        <v>6.3650000000000002</v>
      </c>
      <c r="W1514">
        <v>16.940000000000001</v>
      </c>
      <c r="X1514">
        <v>2.706</v>
      </c>
      <c r="Y1514">
        <v>2.5963000000000003</v>
      </c>
      <c r="Z1514">
        <v>2.5499999999999998</v>
      </c>
      <c r="AA1514">
        <v>66.180000000000007</v>
      </c>
      <c r="AB1514">
        <v>5.6440000000000001</v>
      </c>
      <c r="AC1514">
        <v>75.55</v>
      </c>
      <c r="AD1514">
        <v>127.55</v>
      </c>
      <c r="AE1514">
        <v>411.8</v>
      </c>
      <c r="AF1514">
        <v>20.48</v>
      </c>
      <c r="AG1514">
        <v>579</v>
      </c>
      <c r="AH1514">
        <v>236.25</v>
      </c>
      <c r="AI1514">
        <v>13.71</v>
      </c>
      <c r="AJ1514">
        <v>410.25</v>
      </c>
      <c r="AK1514">
        <f>IF(ISNUMBER(VLOOKUP($A1514,'[1]F-F_Research_Data_Factors_weekl'!$G$6:$J$4822,2,0)),VLOOKUP($A1514,'[1]F-F_Research_Data_Factors_weekl'!$G$6:$J$4822,2,0),AK1515)</f>
        <v>3648.2855939656147</v>
      </c>
      <c r="AL1514">
        <f>IF(ISNUMBER(VLOOKUP($A1514,'[1]F-F_Research_Data_Factors_weekl'!$G$6:$J$4822,3,0)),VLOOKUP($A1514,'[1]F-F_Research_Data_Factors_weekl'!$G$6:$J$4822,3,0),AL1515)</f>
        <v>289.180667382612</v>
      </c>
      <c r="AM1514">
        <f>IF(ISNUMBER(VLOOKUP($A1514,'[1]F-F_Research_Data_Factors_weekl'!$G$6:$J$4822,4,0)),VLOOKUP($A1514,'[1]F-F_Research_Data_Factors_weekl'!$G$6:$J$4822,4,0),AM1515)</f>
        <v>2009.5128666448884</v>
      </c>
    </row>
    <row r="1515" spans="1:39" x14ac:dyDescent="0.25">
      <c r="A1515" s="14">
        <v>32843</v>
      </c>
      <c r="B1515">
        <v>2747.65</v>
      </c>
      <c r="C1515">
        <v>350.63</v>
      </c>
      <c r="D1515">
        <v>457.1</v>
      </c>
      <c r="E1515">
        <v>3958.7</v>
      </c>
      <c r="F1515">
        <v>1612.44</v>
      </c>
      <c r="G1515">
        <v>37132.68</v>
      </c>
      <c r="H1515">
        <v>2819.63</v>
      </c>
      <c r="I1515">
        <v>2756.9</v>
      </c>
      <c r="J1515">
        <v>7.6890000000000001</v>
      </c>
      <c r="K1515">
        <v>7.7</v>
      </c>
      <c r="L1515">
        <v>7.8049999999999997</v>
      </c>
      <c r="M1515">
        <v>7.8789999999999996</v>
      </c>
      <c r="N1515">
        <v>96.64</v>
      </c>
      <c r="O1515">
        <v>1.1688000000000001</v>
      </c>
      <c r="P1515">
        <v>143.1</v>
      </c>
      <c r="Q1515">
        <v>1.5665</v>
      </c>
      <c r="R1515">
        <v>0.78239999999999998</v>
      </c>
      <c r="S1515">
        <v>0.59150000000000003</v>
      </c>
      <c r="T1515">
        <v>1.5925</v>
      </c>
      <c r="U1515">
        <v>6.8220000000000001</v>
      </c>
      <c r="V1515">
        <v>6.3849999999999998</v>
      </c>
      <c r="W1515">
        <v>16.96</v>
      </c>
      <c r="X1515">
        <v>2.7054999999999998</v>
      </c>
      <c r="Y1515">
        <v>2.6070000000000002</v>
      </c>
      <c r="Z1515">
        <v>2.5499999999999998</v>
      </c>
      <c r="AA1515">
        <v>68.599999999999994</v>
      </c>
      <c r="AB1515">
        <v>5.6630000000000003</v>
      </c>
      <c r="AC1515">
        <v>75.2</v>
      </c>
      <c r="AD1515">
        <v>128</v>
      </c>
      <c r="AE1515">
        <v>413.6</v>
      </c>
      <c r="AF1515">
        <v>20.3</v>
      </c>
      <c r="AG1515">
        <v>576.25</v>
      </c>
      <c r="AH1515">
        <v>234.5</v>
      </c>
      <c r="AI1515">
        <v>14.01</v>
      </c>
      <c r="AJ1515">
        <v>408.25</v>
      </c>
      <c r="AK1515">
        <f>IF(ISNUMBER(VLOOKUP($A1515,'[1]F-F_Research_Data_Factors_weekl'!$G$6:$J$4822,2,0)),VLOOKUP($A1515,'[1]F-F_Research_Data_Factors_weekl'!$G$6:$J$4822,2,0),AK1516)</f>
        <v>3667.3558443562674</v>
      </c>
      <c r="AL1515">
        <f>IF(ISNUMBER(VLOOKUP($A1515,'[1]F-F_Research_Data_Factors_weekl'!$G$6:$J$4822,3,0)),VLOOKUP($A1515,'[1]F-F_Research_Data_Factors_weekl'!$G$6:$J$4822,3,0),AL1516)</f>
        <v>288.22950999961324</v>
      </c>
      <c r="AM1515">
        <f>IF(ISNUMBER(VLOOKUP($A1515,'[1]F-F_Research_Data_Factors_weekl'!$G$6:$J$4822,4,0)),VLOOKUP($A1515,'[1]F-F_Research_Data_Factors_weekl'!$G$6:$J$4822,4,0),AM1516)</f>
        <v>2002.7036741527688</v>
      </c>
    </row>
    <row r="1516" spans="1:39" x14ac:dyDescent="0.25">
      <c r="A1516" s="14">
        <v>32836</v>
      </c>
      <c r="B1516">
        <v>2675.55</v>
      </c>
      <c r="C1516">
        <v>343.97</v>
      </c>
      <c r="D1516">
        <v>456.63</v>
      </c>
      <c r="E1516">
        <v>3933.5</v>
      </c>
      <c r="F1516">
        <v>1555.51</v>
      </c>
      <c r="G1516">
        <v>36484.47</v>
      </c>
      <c r="H1516">
        <v>2759.6</v>
      </c>
      <c r="I1516">
        <v>2808.53</v>
      </c>
      <c r="J1516">
        <v>7.6370000000000005</v>
      </c>
      <c r="K1516">
        <v>7.6850000000000005</v>
      </c>
      <c r="L1516">
        <v>7.7919999999999998</v>
      </c>
      <c r="M1516">
        <v>7.8719999999999999</v>
      </c>
      <c r="N1516">
        <v>97.1</v>
      </c>
      <c r="O1516">
        <v>1.1555</v>
      </c>
      <c r="P1516">
        <v>143.5</v>
      </c>
      <c r="Q1516">
        <v>1.5620000000000001</v>
      </c>
      <c r="R1516">
        <v>0.78539999999999999</v>
      </c>
      <c r="S1516">
        <v>0.58919999999999995</v>
      </c>
      <c r="T1516">
        <v>1.615</v>
      </c>
      <c r="U1516">
        <v>6.8739999999999997</v>
      </c>
      <c r="V1516">
        <v>6.4210000000000003</v>
      </c>
      <c r="W1516">
        <v>16.9236</v>
      </c>
      <c r="X1516">
        <v>2.7050000000000001</v>
      </c>
      <c r="Y1516">
        <v>2.613</v>
      </c>
      <c r="Z1516">
        <v>2.6520000000000001</v>
      </c>
      <c r="AA1516">
        <v>70.05</v>
      </c>
      <c r="AB1516">
        <v>5.88</v>
      </c>
      <c r="AC1516">
        <v>76.075000000000003</v>
      </c>
      <c r="AD1516">
        <v>125.9</v>
      </c>
      <c r="AE1516">
        <v>419.3</v>
      </c>
      <c r="AF1516">
        <v>19.82</v>
      </c>
      <c r="AG1516">
        <v>586.75</v>
      </c>
      <c r="AH1516">
        <v>238</v>
      </c>
      <c r="AI1516">
        <v>14.9</v>
      </c>
      <c r="AJ1516">
        <v>407.25</v>
      </c>
      <c r="AK1516">
        <f>IF(ISNUMBER(VLOOKUP($A1516,'[1]F-F_Research_Data_Factors_weekl'!$G$6:$J$4822,2,0)),VLOOKUP($A1516,'[1]F-F_Research_Data_Factors_weekl'!$G$6:$J$4822,2,0),AK1517)</f>
        <v>3616.3650964956782</v>
      </c>
      <c r="AL1516">
        <f>IF(ISNUMBER(VLOOKUP($A1516,'[1]F-F_Research_Data_Factors_weekl'!$G$6:$J$4822,3,0)),VLOOKUP($A1516,'[1]F-F_Research_Data_Factors_weekl'!$G$6:$J$4822,3,0),AL1517)</f>
        <v>292.38132481194282</v>
      </c>
      <c r="AM1516">
        <f>IF(ISNUMBER(VLOOKUP($A1516,'[1]F-F_Research_Data_Factors_weekl'!$G$6:$J$4822,4,0)),VLOOKUP($A1516,'[1]F-F_Research_Data_Factors_weekl'!$G$6:$J$4822,4,0),AM1517)</f>
        <v>1998.1080256936734</v>
      </c>
    </row>
    <row r="1517" spans="1:39" x14ac:dyDescent="0.25">
      <c r="A1517" s="14">
        <v>32829</v>
      </c>
      <c r="B1517">
        <v>2652.66</v>
      </c>
      <c r="C1517">
        <v>341.61</v>
      </c>
      <c r="D1517">
        <v>456.72</v>
      </c>
      <c r="E1517">
        <v>3957.6</v>
      </c>
      <c r="F1517">
        <v>1531.52</v>
      </c>
      <c r="G1517">
        <v>35963.74</v>
      </c>
      <c r="H1517">
        <v>2717.9</v>
      </c>
      <c r="I1517">
        <v>2804.29</v>
      </c>
      <c r="J1517">
        <v>7.7620000000000005</v>
      </c>
      <c r="K1517">
        <v>7.7969999999999997</v>
      </c>
      <c r="L1517">
        <v>7.8739999999999997</v>
      </c>
      <c r="M1517">
        <v>7.9290000000000003</v>
      </c>
      <c r="N1517">
        <v>98.42</v>
      </c>
      <c r="O1517">
        <v>1.1338999999999999</v>
      </c>
      <c r="P1517">
        <v>144.4</v>
      </c>
      <c r="Q1517">
        <v>1.5685</v>
      </c>
      <c r="R1517">
        <v>0.78449999999999998</v>
      </c>
      <c r="S1517">
        <v>0.59050000000000002</v>
      </c>
      <c r="T1517">
        <v>1.6320000000000001</v>
      </c>
      <c r="U1517">
        <v>6.915</v>
      </c>
      <c r="V1517">
        <v>6.4474999999999998</v>
      </c>
      <c r="W1517">
        <v>16.899999999999999</v>
      </c>
      <c r="X1517">
        <v>2.706</v>
      </c>
      <c r="Y1517">
        <v>2.633</v>
      </c>
      <c r="Z1517">
        <v>2.6459999999999999</v>
      </c>
      <c r="AA1517">
        <v>72.31</v>
      </c>
      <c r="AB1517">
        <v>5.6850000000000005</v>
      </c>
      <c r="AC1517">
        <v>74.875</v>
      </c>
      <c r="AD1517">
        <v>125.75</v>
      </c>
      <c r="AE1517">
        <v>395.8</v>
      </c>
      <c r="AF1517">
        <v>19.91</v>
      </c>
      <c r="AG1517">
        <v>583.75</v>
      </c>
      <c r="AH1517">
        <v>240</v>
      </c>
      <c r="AI1517">
        <v>15.36</v>
      </c>
      <c r="AJ1517">
        <v>410</v>
      </c>
      <c r="AK1517">
        <f>IF(ISNUMBER(VLOOKUP($A1517,'[1]F-F_Research_Data_Factors_weekl'!$G$6:$J$4822,2,0)),VLOOKUP($A1517,'[1]F-F_Research_Data_Factors_weekl'!$G$6:$J$4822,2,0),AK1518)</f>
        <v>3604.8296416424223</v>
      </c>
      <c r="AL1517">
        <f>IF(ISNUMBER(VLOOKUP($A1517,'[1]F-F_Research_Data_Factors_weekl'!$G$6:$J$4822,3,0)),VLOOKUP($A1517,'[1]F-F_Research_Data_Factors_weekl'!$G$6:$J$4822,3,0),AL1518)</f>
        <v>294.44242176429287</v>
      </c>
      <c r="AM1517">
        <f>IF(ISNUMBER(VLOOKUP($A1517,'[1]F-F_Research_Data_Factors_weekl'!$G$6:$J$4822,4,0)),VLOOKUP($A1517,'[1]F-F_Research_Data_Factors_weekl'!$G$6:$J$4822,4,0),AM1518)</f>
        <v>2007.7452026664726</v>
      </c>
    </row>
    <row r="1518" spans="1:39" x14ac:dyDescent="0.25">
      <c r="A1518" s="14">
        <v>32822</v>
      </c>
      <c r="B1518">
        <v>2625.61</v>
      </c>
      <c r="C1518">
        <v>339.1</v>
      </c>
      <c r="D1518">
        <v>456.19</v>
      </c>
      <c r="E1518">
        <v>3943.7</v>
      </c>
      <c r="F1518">
        <v>1496.69</v>
      </c>
      <c r="G1518">
        <v>35663.199999999997</v>
      </c>
      <c r="H1518">
        <v>2692.77</v>
      </c>
      <c r="I1518">
        <v>2776.86</v>
      </c>
      <c r="J1518">
        <v>7.8049999999999997</v>
      </c>
      <c r="K1518">
        <v>7.8209999999999997</v>
      </c>
      <c r="L1518">
        <v>7.9109999999999996</v>
      </c>
      <c r="M1518">
        <v>7.8949999999999996</v>
      </c>
      <c r="N1518">
        <v>99.01</v>
      </c>
      <c r="O1518">
        <v>1.1268</v>
      </c>
      <c r="P1518">
        <v>143.30000000000001</v>
      </c>
      <c r="Q1518">
        <v>1.5775000000000001</v>
      </c>
      <c r="R1518">
        <v>0.78769999999999996</v>
      </c>
      <c r="S1518">
        <v>0.58799999999999997</v>
      </c>
      <c r="T1518">
        <v>1.6377000000000002</v>
      </c>
      <c r="U1518">
        <v>6.9649999999999999</v>
      </c>
      <c r="V1518">
        <v>6.46</v>
      </c>
      <c r="W1518">
        <v>16.899999999999999</v>
      </c>
      <c r="X1518">
        <v>2.6995</v>
      </c>
      <c r="Y1518">
        <v>2.64</v>
      </c>
      <c r="Z1518">
        <v>2.5499999999999998</v>
      </c>
      <c r="AA1518">
        <v>73.17</v>
      </c>
      <c r="AB1518">
        <v>5.26</v>
      </c>
      <c r="AC1518">
        <v>74.924999999999997</v>
      </c>
      <c r="AD1518">
        <v>128</v>
      </c>
      <c r="AE1518">
        <v>388.6</v>
      </c>
      <c r="AF1518">
        <v>19.84</v>
      </c>
      <c r="AG1518">
        <v>575.75</v>
      </c>
      <c r="AH1518">
        <v>238</v>
      </c>
      <c r="AI1518">
        <v>15.19</v>
      </c>
      <c r="AJ1518">
        <v>404.5</v>
      </c>
      <c r="AK1518">
        <f>IF(ISNUMBER(VLOOKUP($A1518,'[1]F-F_Research_Data_Factors_weekl'!$G$6:$J$4822,2,0)),VLOOKUP($A1518,'[1]F-F_Research_Data_Factors_weekl'!$G$6:$J$4822,2,0),AK1519)</f>
        <v>3584.7550135664501</v>
      </c>
      <c r="AL1518">
        <f>IF(ISNUMBER(VLOOKUP($A1518,'[1]F-F_Research_Data_Factors_weekl'!$G$6:$J$4822,3,0)),VLOOKUP($A1518,'[1]F-F_Research_Data_Factors_weekl'!$G$6:$J$4822,3,0),AL1519)</f>
        <v>295.92203192391241</v>
      </c>
      <c r="AM1518">
        <f>IF(ISNUMBER(VLOOKUP($A1518,'[1]F-F_Research_Data_Factors_weekl'!$G$6:$J$4822,4,0)),VLOOKUP($A1518,'[1]F-F_Research_Data_Factors_weekl'!$G$6:$J$4822,4,0),AM1519)</f>
        <v>2013.3826741541041</v>
      </c>
    </row>
    <row r="1519" spans="1:39" x14ac:dyDescent="0.25">
      <c r="A1519" s="14">
        <v>32815</v>
      </c>
      <c r="B1519">
        <v>2629.51</v>
      </c>
      <c r="C1519">
        <v>337.62</v>
      </c>
      <c r="D1519">
        <v>452.97</v>
      </c>
      <c r="E1519">
        <v>3929.2</v>
      </c>
      <c r="F1519">
        <v>1449.9</v>
      </c>
      <c r="G1519">
        <v>35494.86</v>
      </c>
      <c r="H1519">
        <v>2685.03</v>
      </c>
      <c r="I1519">
        <v>2739.79</v>
      </c>
      <c r="J1519">
        <v>7.9969999999999999</v>
      </c>
      <c r="K1519">
        <v>7.9240000000000004</v>
      </c>
      <c r="L1519">
        <v>7.9660000000000002</v>
      </c>
      <c r="M1519">
        <v>7.9340000000000002</v>
      </c>
      <c r="N1519">
        <v>98.44</v>
      </c>
      <c r="O1519">
        <v>1.1355999999999999</v>
      </c>
      <c r="P1519">
        <v>143.18</v>
      </c>
      <c r="Q1519">
        <v>1.5714999999999999</v>
      </c>
      <c r="R1519">
        <v>0.77900000000000003</v>
      </c>
      <c r="S1519">
        <v>0.58699999999999997</v>
      </c>
      <c r="T1519">
        <v>1.6219999999999999</v>
      </c>
      <c r="U1519">
        <v>6.9394999999999998</v>
      </c>
      <c r="V1519">
        <v>6.4320000000000004</v>
      </c>
      <c r="W1519">
        <v>16.91</v>
      </c>
      <c r="X1519">
        <v>2.6970000000000001</v>
      </c>
      <c r="Y1519">
        <v>2.6320999999999999</v>
      </c>
      <c r="Z1519">
        <v>2.5499999999999998</v>
      </c>
      <c r="AA1519">
        <v>75.62</v>
      </c>
      <c r="AB1519">
        <v>5.26</v>
      </c>
      <c r="AC1519">
        <v>74.174999999999997</v>
      </c>
      <c r="AD1519">
        <v>129.9</v>
      </c>
      <c r="AE1519">
        <v>381</v>
      </c>
      <c r="AF1519">
        <v>20.21</v>
      </c>
      <c r="AG1519">
        <v>569</v>
      </c>
      <c r="AH1519">
        <v>240</v>
      </c>
      <c r="AI1519">
        <v>14.52</v>
      </c>
      <c r="AJ1519">
        <v>405.25</v>
      </c>
      <c r="AK1519">
        <f>IF(ISNUMBER(VLOOKUP($A1519,'[1]F-F_Research_Data_Factors_weekl'!$G$6:$J$4822,2,0)),VLOOKUP($A1519,'[1]F-F_Research_Data_Factors_weekl'!$G$6:$J$4822,2,0),AK1520)</f>
        <v>3573.3203883238134</v>
      </c>
      <c r="AL1519">
        <f>IF(ISNUMBER(VLOOKUP($A1519,'[1]F-F_Research_Data_Factors_weekl'!$G$6:$J$4822,3,0)),VLOOKUP($A1519,'[1]F-F_Research_Data_Factors_weekl'!$G$6:$J$4822,3,0),AL1520)</f>
        <v>296.30723132463442</v>
      </c>
      <c r="AM1519">
        <f>IF(ISNUMBER(VLOOKUP($A1519,'[1]F-F_Research_Data_Factors_weekl'!$G$6:$J$4822,4,0)),VLOOKUP($A1519,'[1]F-F_Research_Data_Factors_weekl'!$G$6:$J$4822,4,0),AM1520)</f>
        <v>2036.3939255123942</v>
      </c>
    </row>
    <row r="1520" spans="1:39" x14ac:dyDescent="0.25">
      <c r="A1520" s="14">
        <v>32808</v>
      </c>
      <c r="B1520">
        <v>2596.7199999999998</v>
      </c>
      <c r="C1520">
        <v>335.06</v>
      </c>
      <c r="D1520">
        <v>452.76</v>
      </c>
      <c r="E1520">
        <v>3884.3</v>
      </c>
      <c r="F1520">
        <v>1462.93</v>
      </c>
      <c r="G1520">
        <v>35527.29</v>
      </c>
      <c r="H1520">
        <v>2681.76</v>
      </c>
      <c r="I1520">
        <v>2667.99</v>
      </c>
      <c r="J1520">
        <v>7.8659999999999997</v>
      </c>
      <c r="K1520">
        <v>7.8620000000000001</v>
      </c>
      <c r="L1520">
        <v>7.9340000000000002</v>
      </c>
      <c r="M1520">
        <v>7.9420000000000002</v>
      </c>
      <c r="N1520">
        <v>97.65</v>
      </c>
      <c r="O1520">
        <v>1.1376999999999999</v>
      </c>
      <c r="P1520">
        <v>142</v>
      </c>
      <c r="Q1520">
        <v>1.581</v>
      </c>
      <c r="R1520">
        <v>0.7792</v>
      </c>
      <c r="S1520">
        <v>0.59150000000000003</v>
      </c>
      <c r="T1520">
        <v>1.6019999999999999</v>
      </c>
      <c r="U1520">
        <v>6.8804999999999996</v>
      </c>
      <c r="V1520">
        <v>6.3929999999999998</v>
      </c>
      <c r="W1520">
        <v>16.82</v>
      </c>
      <c r="X1520">
        <v>2.6970000000000001</v>
      </c>
      <c r="Y1520">
        <v>2.6429999999999998</v>
      </c>
      <c r="Z1520">
        <v>2.613</v>
      </c>
      <c r="AA1520">
        <v>73.58</v>
      </c>
      <c r="AB1520">
        <v>5.32</v>
      </c>
      <c r="AC1520">
        <v>74.125</v>
      </c>
      <c r="AD1520">
        <v>131.35</v>
      </c>
      <c r="AE1520">
        <v>378.3</v>
      </c>
      <c r="AF1520">
        <v>19.77</v>
      </c>
      <c r="AG1520">
        <v>561.75</v>
      </c>
      <c r="AH1520">
        <v>241.75</v>
      </c>
      <c r="AI1520">
        <v>14.07</v>
      </c>
      <c r="AJ1520">
        <v>398.5</v>
      </c>
      <c r="AK1520">
        <f>IF(ISNUMBER(VLOOKUP($A1520,'[1]F-F_Research_Data_Factors_weekl'!$G$6:$J$4822,2,0)),VLOOKUP($A1520,'[1]F-F_Research_Data_Factors_weekl'!$G$6:$J$4822,2,0),AK1521)</f>
        <v>3548.4810211755848</v>
      </c>
      <c r="AL1520">
        <f>IF(ISNUMBER(VLOOKUP($A1520,'[1]F-F_Research_Data_Factors_weekl'!$G$6:$J$4822,3,0)),VLOOKUP($A1520,'[1]F-F_Research_Data_Factors_weekl'!$G$6:$J$4822,3,0),AL1521)</f>
        <v>298.24582921452884</v>
      </c>
      <c r="AM1520">
        <f>IF(ISNUMBER(VLOOKUP($A1520,'[1]F-F_Research_Data_Factors_weekl'!$G$6:$J$4822,4,0)),VLOOKUP($A1520,'[1]F-F_Research_Data_Factors_weekl'!$G$6:$J$4822,4,0),AM1521)</f>
        <v>2027.6749233420235</v>
      </c>
    </row>
    <row r="1521" spans="1:39" x14ac:dyDescent="0.25">
      <c r="A1521" s="14">
        <v>32801</v>
      </c>
      <c r="B1521">
        <v>2689.14</v>
      </c>
      <c r="C1521">
        <v>347.16</v>
      </c>
      <c r="D1521">
        <v>470.67</v>
      </c>
      <c r="E1521">
        <v>3954.8</v>
      </c>
      <c r="F1521">
        <v>1524.21</v>
      </c>
      <c r="G1521">
        <v>35486.379999999997</v>
      </c>
      <c r="H1521">
        <v>2679.72</v>
      </c>
      <c r="I1521">
        <v>2703.95</v>
      </c>
      <c r="J1521">
        <v>7.91</v>
      </c>
      <c r="K1521">
        <v>7.9350000000000005</v>
      </c>
      <c r="L1521">
        <v>7.976</v>
      </c>
      <c r="M1521">
        <v>7.98</v>
      </c>
      <c r="N1521">
        <v>98.62</v>
      </c>
      <c r="O1521">
        <v>1.1266</v>
      </c>
      <c r="P1521">
        <v>142.30000000000001</v>
      </c>
      <c r="Q1521">
        <v>1.5885</v>
      </c>
      <c r="R1521">
        <v>0.77180000000000004</v>
      </c>
      <c r="S1521">
        <v>0.58940000000000003</v>
      </c>
      <c r="T1521">
        <v>1.6259999999999999</v>
      </c>
      <c r="U1521">
        <v>6.9420000000000002</v>
      </c>
      <c r="V1521">
        <v>6.4550000000000001</v>
      </c>
      <c r="W1521">
        <v>16.809999999999999</v>
      </c>
      <c r="X1521">
        <v>2.6920000000000002</v>
      </c>
      <c r="Y1521">
        <v>2.6608999999999998</v>
      </c>
      <c r="Z1521">
        <v>2.5499999999999998</v>
      </c>
      <c r="AA1521">
        <v>73.150000000000006</v>
      </c>
      <c r="AB1521">
        <v>5.14</v>
      </c>
      <c r="AC1521">
        <v>73.25</v>
      </c>
      <c r="AD1521">
        <v>130.4</v>
      </c>
      <c r="AE1521">
        <v>367.3</v>
      </c>
      <c r="AF1521">
        <v>19.98</v>
      </c>
      <c r="AG1521">
        <v>563.5</v>
      </c>
      <c r="AH1521">
        <v>241.5</v>
      </c>
      <c r="AI1521">
        <v>14.16</v>
      </c>
      <c r="AJ1521">
        <v>407</v>
      </c>
      <c r="AK1521">
        <f>IF(ISNUMBER(VLOOKUP($A1521,'[1]F-F_Research_Data_Factors_weekl'!$G$6:$J$4822,2,0)),VLOOKUP($A1521,'[1]F-F_Research_Data_Factors_weekl'!$G$6:$J$4822,2,0),AK1522)</f>
        <v>3680.9969099331793</v>
      </c>
      <c r="AL1521">
        <f>IF(ISNUMBER(VLOOKUP($A1521,'[1]F-F_Research_Data_Factors_weekl'!$G$6:$J$4822,3,0)),VLOOKUP($A1521,'[1]F-F_Research_Data_Factors_weekl'!$G$6:$J$4822,3,0),AL1522)</f>
        <v>298.78363976610785</v>
      </c>
      <c r="AM1521">
        <f>IF(ISNUMBER(VLOOKUP($A1521,'[1]F-F_Research_Data_Factors_weekl'!$G$6:$J$4822,4,0)),VLOOKUP($A1521,'[1]F-F_Research_Data_Factors_weekl'!$G$6:$J$4822,4,0),AM1522)</f>
        <v>2015.9822264287368</v>
      </c>
    </row>
    <row r="1522" spans="1:39" x14ac:dyDescent="0.25">
      <c r="A1522" s="14">
        <v>32794</v>
      </c>
      <c r="B1522">
        <v>2569.2600000000002</v>
      </c>
      <c r="C1522">
        <v>333.62</v>
      </c>
      <c r="D1522">
        <v>467.29</v>
      </c>
      <c r="E1522">
        <v>3870.8</v>
      </c>
      <c r="F1522">
        <v>1589.28</v>
      </c>
      <c r="G1522">
        <v>35116.019999999997</v>
      </c>
      <c r="H1522">
        <v>2646.54</v>
      </c>
      <c r="I1522">
        <v>2782.3</v>
      </c>
      <c r="J1522">
        <v>7.5679999999999996</v>
      </c>
      <c r="K1522">
        <v>7.6929999999999996</v>
      </c>
      <c r="L1522">
        <v>7.8330000000000002</v>
      </c>
      <c r="M1522">
        <v>7.8710000000000004</v>
      </c>
      <c r="N1522">
        <v>99.05</v>
      </c>
      <c r="O1522">
        <v>1.1038000000000001</v>
      </c>
      <c r="P1522">
        <v>143.19999999999999</v>
      </c>
      <c r="Q1522">
        <v>1.583</v>
      </c>
      <c r="R1522">
        <v>0.77200000000000002</v>
      </c>
      <c r="S1522">
        <v>0.58499999999999996</v>
      </c>
      <c r="T1522">
        <v>1.6615</v>
      </c>
      <c r="U1522">
        <v>7.0179999999999998</v>
      </c>
      <c r="V1522">
        <v>6.52</v>
      </c>
      <c r="W1522">
        <v>16.86</v>
      </c>
      <c r="X1522">
        <v>2.6985000000000001</v>
      </c>
      <c r="Y1522">
        <v>2.7071000000000001</v>
      </c>
      <c r="Z1522">
        <v>2.6005000000000003</v>
      </c>
      <c r="AA1522">
        <v>74.7</v>
      </c>
      <c r="AB1522">
        <v>5.14</v>
      </c>
      <c r="AC1522">
        <v>73.5</v>
      </c>
      <c r="AD1522">
        <v>132.1</v>
      </c>
      <c r="AE1522">
        <v>363.3</v>
      </c>
      <c r="AF1522">
        <v>20.89</v>
      </c>
      <c r="AG1522">
        <v>544.25</v>
      </c>
      <c r="AH1522">
        <v>234</v>
      </c>
      <c r="AI1522">
        <v>14.29</v>
      </c>
      <c r="AJ1522">
        <v>406.75</v>
      </c>
      <c r="AK1522">
        <f>IF(ISNUMBER(VLOOKUP($A1522,'[1]F-F_Research_Data_Factors_weekl'!$G$6:$J$4822,2,0)),VLOOKUP($A1522,'[1]F-F_Research_Data_Factors_weekl'!$G$6:$J$4822,2,0),AK1523)</f>
        <v>3575.8664366943644</v>
      </c>
      <c r="AL1522">
        <f>IF(ISNUMBER(VLOOKUP($A1522,'[1]F-F_Research_Data_Factors_weekl'!$G$6:$J$4822,3,0)),VLOOKUP($A1522,'[1]F-F_Research_Data_Factors_weekl'!$G$6:$J$4822,3,0),AL1523)</f>
        <v>308.788383387875</v>
      </c>
      <c r="AM1522">
        <f>IF(ISNUMBER(VLOOKUP($A1522,'[1]F-F_Research_Data_Factors_weekl'!$G$6:$J$4822,4,0)),VLOOKUP($A1522,'[1]F-F_Research_Data_Factors_weekl'!$G$6:$J$4822,4,0),AM1523)</f>
        <v>2053.562418690778</v>
      </c>
    </row>
    <row r="1523" spans="1:39" x14ac:dyDescent="0.25">
      <c r="A1523" s="14">
        <v>32787</v>
      </c>
      <c r="B1523">
        <v>2785.52</v>
      </c>
      <c r="C1523">
        <v>358.78</v>
      </c>
      <c r="D1523">
        <v>483.64</v>
      </c>
      <c r="E1523">
        <v>4037.9</v>
      </c>
      <c r="F1523">
        <v>1624.86</v>
      </c>
      <c r="G1523">
        <v>35209.35</v>
      </c>
      <c r="H1523">
        <v>2659.38</v>
      </c>
      <c r="I1523">
        <v>2826.21</v>
      </c>
      <c r="J1523">
        <v>8.077</v>
      </c>
      <c r="K1523">
        <v>8.016</v>
      </c>
      <c r="L1523">
        <v>8.0389999999999997</v>
      </c>
      <c r="M1523">
        <v>8.0090000000000003</v>
      </c>
      <c r="N1523">
        <v>99.44</v>
      </c>
      <c r="O1523">
        <v>1.1067</v>
      </c>
      <c r="P1523">
        <v>142.80000000000001</v>
      </c>
      <c r="Q1523">
        <v>1.6059999999999999</v>
      </c>
      <c r="R1523">
        <v>0.78400000000000003</v>
      </c>
      <c r="S1523">
        <v>0.58799999999999997</v>
      </c>
      <c r="T1523">
        <v>1.6455</v>
      </c>
      <c r="U1523">
        <v>6.9850000000000003</v>
      </c>
      <c r="V1523">
        <v>6.48</v>
      </c>
      <c r="W1523">
        <v>16.77</v>
      </c>
      <c r="X1523">
        <v>2.6959999999999997</v>
      </c>
      <c r="Y1523">
        <v>2.7096999999999998</v>
      </c>
      <c r="Z1523">
        <v>2.5</v>
      </c>
      <c r="AA1523">
        <v>76</v>
      </c>
      <c r="AB1523">
        <v>5.19</v>
      </c>
      <c r="AC1523">
        <v>71.674999999999997</v>
      </c>
      <c r="AD1523">
        <v>136.65</v>
      </c>
      <c r="AE1523">
        <v>363.7</v>
      </c>
      <c r="AF1523">
        <v>19.87</v>
      </c>
      <c r="AG1523">
        <v>567.5</v>
      </c>
      <c r="AH1523">
        <v>238.75</v>
      </c>
      <c r="AI1523">
        <v>13.61</v>
      </c>
      <c r="AJ1523">
        <v>411.5</v>
      </c>
      <c r="AK1523">
        <f>IF(ISNUMBER(VLOOKUP($A1523,'[1]F-F_Research_Data_Factors_weekl'!$G$6:$J$4822,2,0)),VLOOKUP($A1523,'[1]F-F_Research_Data_Factors_weekl'!$G$6:$J$4822,2,0),AK1524)</f>
        <v>3824.0470930321508</v>
      </c>
      <c r="AL1523">
        <f>IF(ISNUMBER(VLOOKUP($A1523,'[1]F-F_Research_Data_Factors_weekl'!$G$6:$J$4822,3,0)),VLOOKUP($A1523,'[1]F-F_Research_Data_Factors_weekl'!$G$6:$J$4822,3,0),AL1524)</f>
        <v>301.72794937255713</v>
      </c>
      <c r="AM1523">
        <f>IF(ISNUMBER(VLOOKUP($A1523,'[1]F-F_Research_Data_Factors_weekl'!$G$6:$J$4822,4,0)),VLOOKUP($A1523,'[1]F-F_Research_Data_Factors_weekl'!$G$6:$J$4822,4,0),AM1524)</f>
        <v>2040.0977733864277</v>
      </c>
    </row>
    <row r="1524" spans="1:39" x14ac:dyDescent="0.25">
      <c r="A1524" s="14">
        <v>32780</v>
      </c>
      <c r="B1524">
        <v>2692.82</v>
      </c>
      <c r="C1524">
        <v>349.15</v>
      </c>
      <c r="D1524">
        <v>472.92</v>
      </c>
      <c r="E1524">
        <v>3943.1</v>
      </c>
      <c r="F1524">
        <v>1574.37</v>
      </c>
      <c r="G1524">
        <v>35636.76</v>
      </c>
      <c r="H1524">
        <v>2702.22</v>
      </c>
      <c r="I1524">
        <v>2758.25</v>
      </c>
      <c r="J1524">
        <v>8.4450000000000003</v>
      </c>
      <c r="K1524">
        <v>8.327</v>
      </c>
      <c r="L1524">
        <v>8.2859999999999996</v>
      </c>
      <c r="M1524">
        <v>8.2360000000000007</v>
      </c>
      <c r="N1524">
        <v>98.41</v>
      </c>
      <c r="O1524">
        <v>1.1188</v>
      </c>
      <c r="P1524">
        <v>139.6</v>
      </c>
      <c r="Q1524">
        <v>1.6205000000000001</v>
      </c>
      <c r="R1524">
        <v>0.77849999999999997</v>
      </c>
      <c r="S1524">
        <v>0.59199999999999997</v>
      </c>
      <c r="T1524">
        <v>1.6228</v>
      </c>
      <c r="U1524">
        <v>6.9175000000000004</v>
      </c>
      <c r="V1524">
        <v>6.431</v>
      </c>
      <c r="W1524">
        <v>16.739999999999998</v>
      </c>
      <c r="X1524">
        <v>2.6894999999999998</v>
      </c>
      <c r="Y1524">
        <v>2.6855000000000002</v>
      </c>
      <c r="Z1524">
        <v>2.5887000000000002</v>
      </c>
      <c r="AA1524">
        <v>73.95</v>
      </c>
      <c r="AB1524">
        <v>5.31</v>
      </c>
      <c r="AC1524">
        <v>71.924999999999997</v>
      </c>
      <c r="AD1524">
        <v>135.55000000000001</v>
      </c>
      <c r="AE1524">
        <v>367.2</v>
      </c>
      <c r="AF1524">
        <v>20.13</v>
      </c>
      <c r="AG1524">
        <v>568</v>
      </c>
      <c r="AH1524">
        <v>233</v>
      </c>
      <c r="AI1524">
        <v>14.88</v>
      </c>
      <c r="AJ1524">
        <v>407.25</v>
      </c>
      <c r="AK1524">
        <f>IF(ISNUMBER(VLOOKUP($A1524,'[1]F-F_Research_Data_Factors_weekl'!$G$6:$J$4822,2,0)),VLOOKUP($A1524,'[1]F-F_Research_Data_Factors_weekl'!$G$6:$J$4822,2,0),AK1525)</f>
        <v>3731.8699063454192</v>
      </c>
      <c r="AL1524">
        <f>IF(ISNUMBER(VLOOKUP($A1524,'[1]F-F_Research_Data_Factors_weekl'!$G$6:$J$4822,3,0)),VLOOKUP($A1524,'[1]F-F_Research_Data_Factors_weekl'!$G$6:$J$4822,3,0),AL1525)</f>
        <v>305.95006020336353</v>
      </c>
      <c r="AM1524">
        <f>IF(ISNUMBER(VLOOKUP($A1524,'[1]F-F_Research_Data_Factors_weekl'!$G$6:$J$4822,4,0)),VLOOKUP($A1524,'[1]F-F_Research_Data_Factors_weekl'!$G$6:$J$4822,4,0),AM1525)</f>
        <v>2049.7315114904327</v>
      </c>
    </row>
    <row r="1525" spans="1:39" x14ac:dyDescent="0.25">
      <c r="A1525" s="14">
        <v>32773</v>
      </c>
      <c r="B1525">
        <v>2681.61</v>
      </c>
      <c r="C1525">
        <v>347.05</v>
      </c>
      <c r="D1525">
        <v>468.07</v>
      </c>
      <c r="E1525">
        <v>3909.5</v>
      </c>
      <c r="F1525">
        <v>1628.8</v>
      </c>
      <c r="G1525">
        <v>34771.79</v>
      </c>
      <c r="H1525">
        <v>2629.4</v>
      </c>
      <c r="I1525">
        <v>2706.36</v>
      </c>
      <c r="J1525">
        <v>8.3149999999999995</v>
      </c>
      <c r="K1525">
        <v>8.1910000000000007</v>
      </c>
      <c r="L1525">
        <v>8.2100000000000009</v>
      </c>
      <c r="M1525">
        <v>8.1920000000000002</v>
      </c>
      <c r="N1525">
        <v>101.91</v>
      </c>
      <c r="O1525">
        <v>1.0811999999999999</v>
      </c>
      <c r="P1525">
        <v>145.6</v>
      </c>
      <c r="Q1525">
        <v>1.5720000000000001</v>
      </c>
      <c r="R1525">
        <v>0.78269999999999995</v>
      </c>
      <c r="S1525">
        <v>0.59299999999999997</v>
      </c>
      <c r="T1525">
        <v>1.6890000000000001</v>
      </c>
      <c r="U1525">
        <v>7.11</v>
      </c>
      <c r="V1525">
        <v>6.5990000000000002</v>
      </c>
      <c r="W1525">
        <v>16.77</v>
      </c>
      <c r="X1525">
        <v>2.698</v>
      </c>
      <c r="Y1525">
        <v>2.7980999999999998</v>
      </c>
      <c r="Z1525">
        <v>2.59</v>
      </c>
      <c r="AA1525">
        <v>71.88</v>
      </c>
      <c r="AB1525">
        <v>5.2859999999999996</v>
      </c>
      <c r="AC1525">
        <v>71.424999999999997</v>
      </c>
      <c r="AD1525">
        <v>136.30000000000001</v>
      </c>
      <c r="AE1525">
        <v>366.7</v>
      </c>
      <c r="AF1525">
        <v>19.28</v>
      </c>
      <c r="AG1525">
        <v>574.25</v>
      </c>
      <c r="AH1525">
        <v>230</v>
      </c>
      <c r="AI1525">
        <v>14.61</v>
      </c>
      <c r="AJ1525">
        <v>389.25</v>
      </c>
      <c r="AK1525">
        <f>IF(ISNUMBER(VLOOKUP($A1525,'[1]F-F_Research_Data_Factors_weekl'!$G$6:$J$4822,2,0)),VLOOKUP($A1525,'[1]F-F_Research_Data_Factors_weekl'!$G$6:$J$4822,2,0),AK1526)</f>
        <v>3707.7694052115444</v>
      </c>
      <c r="AL1525">
        <f>IF(ISNUMBER(VLOOKUP($A1525,'[1]F-F_Research_Data_Factors_weekl'!$G$6:$J$4822,3,0)),VLOOKUP($A1525,'[1]F-F_Research_Data_Factors_weekl'!$G$6:$J$4822,3,0),AL1526)</f>
        <v>305.49182246965904</v>
      </c>
      <c r="AM1525">
        <f>IF(ISNUMBER(VLOOKUP($A1525,'[1]F-F_Research_Data_Factors_weekl'!$G$6:$J$4822,4,0)),VLOOKUP($A1525,'[1]F-F_Research_Data_Factors_weekl'!$G$6:$J$4822,4,0),AM1526)</f>
        <v>2076.5186014491264</v>
      </c>
    </row>
    <row r="1526" spans="1:39" x14ac:dyDescent="0.25">
      <c r="A1526" s="14">
        <v>32766</v>
      </c>
      <c r="B1526">
        <v>2674.58</v>
      </c>
      <c r="C1526">
        <v>345.06</v>
      </c>
      <c r="D1526">
        <v>467.57</v>
      </c>
      <c r="E1526">
        <v>3896.4</v>
      </c>
      <c r="F1526">
        <v>1595.31</v>
      </c>
      <c r="G1526">
        <v>34401.879999999997</v>
      </c>
      <c r="H1526">
        <v>2618.4299999999998</v>
      </c>
      <c r="I1526">
        <v>2612.8200000000002</v>
      </c>
      <c r="J1526">
        <v>8.0519999999999996</v>
      </c>
      <c r="K1526">
        <v>8.0090000000000003</v>
      </c>
      <c r="L1526">
        <v>8.0809999999999995</v>
      </c>
      <c r="M1526">
        <v>8.0760000000000005</v>
      </c>
      <c r="N1526">
        <v>102.48</v>
      </c>
      <c r="O1526">
        <v>1.0529999999999999</v>
      </c>
      <c r="P1526">
        <v>148.75</v>
      </c>
      <c r="Q1526">
        <v>1.573</v>
      </c>
      <c r="R1526">
        <v>0.78149999999999997</v>
      </c>
      <c r="S1526">
        <v>0.59250000000000003</v>
      </c>
      <c r="T1526">
        <v>1.7269000000000001</v>
      </c>
      <c r="U1526">
        <v>7.28</v>
      </c>
      <c r="V1526">
        <v>6.7439999999999998</v>
      </c>
      <c r="W1526">
        <v>16.77</v>
      </c>
      <c r="X1526">
        <v>2.7080000000000002</v>
      </c>
      <c r="Y1526">
        <v>2.8094999999999999</v>
      </c>
      <c r="Z1526">
        <v>2.5840000000000001</v>
      </c>
      <c r="AA1526">
        <v>74.45</v>
      </c>
      <c r="AB1526">
        <v>5.0839999999999996</v>
      </c>
      <c r="AC1526">
        <v>72.45</v>
      </c>
      <c r="AD1526">
        <v>152.55000000000001</v>
      </c>
      <c r="AE1526">
        <v>365.2</v>
      </c>
      <c r="AF1526">
        <v>19.96</v>
      </c>
      <c r="AG1526">
        <v>583.5</v>
      </c>
      <c r="AH1526">
        <v>235</v>
      </c>
      <c r="AI1526">
        <v>13.97</v>
      </c>
      <c r="AJ1526">
        <v>388.75</v>
      </c>
      <c r="AK1526">
        <f>IF(ISNUMBER(VLOOKUP($A1526,'[1]F-F_Research_Data_Factors_weekl'!$G$6:$J$4822,2,0)),VLOOKUP($A1526,'[1]F-F_Research_Data_Factors_weekl'!$G$6:$J$4822,2,0),AK1527)</f>
        <v>3690.7917631012788</v>
      </c>
      <c r="AL1526">
        <f>IF(ISNUMBER(VLOOKUP($A1526,'[1]F-F_Research_Data_Factors_weekl'!$G$6:$J$4822,3,0)),VLOOKUP($A1526,'[1]F-F_Research_Data_Factors_weekl'!$G$6:$J$4822,3,0),AL1527)</f>
        <v>307.27401173773791</v>
      </c>
      <c r="AM1526">
        <f>IF(ISNUMBER(VLOOKUP($A1526,'[1]F-F_Research_Data_Factors_weekl'!$G$6:$J$4822,4,0)),VLOOKUP($A1526,'[1]F-F_Research_Data_Factors_weekl'!$G$6:$J$4822,4,0),AM1527)</f>
        <v>2084.648731501984</v>
      </c>
    </row>
    <row r="1527" spans="1:39" x14ac:dyDescent="0.25">
      <c r="A1527" s="14">
        <v>32759</v>
      </c>
      <c r="B1527">
        <v>2709.54</v>
      </c>
      <c r="C1527">
        <v>348.76</v>
      </c>
      <c r="D1527">
        <v>471.31</v>
      </c>
      <c r="E1527">
        <v>3962.5</v>
      </c>
      <c r="F1527">
        <v>1657.61</v>
      </c>
      <c r="G1527">
        <v>34115.81</v>
      </c>
      <c r="H1527">
        <v>2583.12</v>
      </c>
      <c r="I1527">
        <v>2620.63</v>
      </c>
      <c r="J1527">
        <v>8.2650000000000006</v>
      </c>
      <c r="K1527">
        <v>8.1479999999999997</v>
      </c>
      <c r="L1527">
        <v>8.1419999999999995</v>
      </c>
      <c r="M1527">
        <v>8.0820000000000007</v>
      </c>
      <c r="N1527">
        <v>103.66</v>
      </c>
      <c r="O1527">
        <v>1.0655000000000001</v>
      </c>
      <c r="P1527">
        <v>146.30000000000001</v>
      </c>
      <c r="Q1527">
        <v>1.538</v>
      </c>
      <c r="R1527">
        <v>0.76500000000000001</v>
      </c>
      <c r="S1527">
        <v>0.59250000000000003</v>
      </c>
      <c r="T1527">
        <v>1.7090000000000001</v>
      </c>
      <c r="U1527">
        <v>7.2115</v>
      </c>
      <c r="V1527">
        <v>6.6790000000000003</v>
      </c>
      <c r="W1527">
        <v>16.760000000000002</v>
      </c>
      <c r="X1527">
        <v>2.7010000000000001</v>
      </c>
      <c r="Y1527">
        <v>2.8075000000000001</v>
      </c>
      <c r="Z1527">
        <v>2.5</v>
      </c>
      <c r="AA1527">
        <v>72.400000000000006</v>
      </c>
      <c r="AB1527">
        <v>5.0529999999999999</v>
      </c>
      <c r="AC1527">
        <v>71.875</v>
      </c>
      <c r="AD1527">
        <v>158.65</v>
      </c>
      <c r="AE1527">
        <v>361.3</v>
      </c>
      <c r="AF1527">
        <v>19.75</v>
      </c>
      <c r="AG1527">
        <v>607.5</v>
      </c>
      <c r="AH1527">
        <v>239.5</v>
      </c>
      <c r="AI1527">
        <v>13.58</v>
      </c>
      <c r="AJ1527">
        <v>395.5</v>
      </c>
      <c r="AK1527">
        <f>IF(ISNUMBER(VLOOKUP($A1527,'[1]F-F_Research_Data_Factors_weekl'!$G$6:$J$4822,2,0)),VLOOKUP($A1527,'[1]F-F_Research_Data_Factors_weekl'!$G$6:$J$4822,2,0),AK1528)</f>
        <v>3739.0251880268247</v>
      </c>
      <c r="AL1527">
        <f>IF(ISNUMBER(VLOOKUP($A1527,'[1]F-F_Research_Data_Factors_weekl'!$G$6:$J$4822,3,0)),VLOOKUP($A1527,'[1]F-F_Research_Data_Factors_weekl'!$G$6:$J$4822,3,0),AL1528)</f>
        <v>308.13679476307453</v>
      </c>
      <c r="AM1527">
        <f>IF(ISNUMBER(VLOOKUP($A1527,'[1]F-F_Research_Data_Factors_weekl'!$G$6:$J$4822,4,0)),VLOOKUP($A1527,'[1]F-F_Research_Data_Factors_weekl'!$G$6:$J$4822,4,0),AM1528)</f>
        <v>2084.648731501984</v>
      </c>
    </row>
    <row r="1528" spans="1:39" x14ac:dyDescent="0.25">
      <c r="A1528" s="14">
        <v>32752</v>
      </c>
      <c r="B1528">
        <v>2752.09</v>
      </c>
      <c r="C1528">
        <v>353.73</v>
      </c>
      <c r="D1528">
        <v>471.34</v>
      </c>
      <c r="E1528">
        <v>4014.6</v>
      </c>
      <c r="F1528">
        <v>1608.33</v>
      </c>
      <c r="G1528">
        <v>34348.22</v>
      </c>
      <c r="H1528">
        <v>2602.5100000000002</v>
      </c>
      <c r="I1528">
        <v>2508.91</v>
      </c>
      <c r="J1528">
        <v>8.3179999999999996</v>
      </c>
      <c r="K1528">
        <v>8.1679999999999993</v>
      </c>
      <c r="L1528">
        <v>8.1709999999999994</v>
      </c>
      <c r="M1528">
        <v>8.1289999999999996</v>
      </c>
      <c r="N1528">
        <v>102.89</v>
      </c>
      <c r="O1528">
        <v>1.0674999999999999</v>
      </c>
      <c r="P1528">
        <v>145.85</v>
      </c>
      <c r="Q1528">
        <v>1.556</v>
      </c>
      <c r="R1528">
        <v>0.76180000000000003</v>
      </c>
      <c r="S1528">
        <v>0.59630000000000005</v>
      </c>
      <c r="T1528">
        <v>1.71</v>
      </c>
      <c r="U1528">
        <v>7.2089999999999996</v>
      </c>
      <c r="V1528">
        <v>6.6859999999999999</v>
      </c>
      <c r="W1528">
        <v>16.649999999999999</v>
      </c>
      <c r="X1528">
        <v>2.6959999999999997</v>
      </c>
      <c r="Y1528">
        <v>2.7960000000000003</v>
      </c>
      <c r="Z1528">
        <v>2.57</v>
      </c>
      <c r="AA1528">
        <v>72.06</v>
      </c>
      <c r="AB1528">
        <v>5.0759999999999996</v>
      </c>
      <c r="AC1528">
        <v>73.325000000000003</v>
      </c>
      <c r="AD1528">
        <v>158.5</v>
      </c>
      <c r="AE1528">
        <v>362.4</v>
      </c>
      <c r="AF1528">
        <v>18.850000000000001</v>
      </c>
      <c r="AG1528">
        <v>581.5</v>
      </c>
      <c r="AH1528">
        <v>232.75</v>
      </c>
      <c r="AI1528">
        <v>13.32</v>
      </c>
      <c r="AJ1528">
        <v>391.5</v>
      </c>
      <c r="AK1528">
        <f>IF(ISNUMBER(VLOOKUP($A1528,'[1]F-F_Research_Data_Factors_weekl'!$G$6:$J$4822,2,0)),VLOOKUP($A1528,'[1]F-F_Research_Data_Factors_weekl'!$G$6:$J$4822,2,0),AK1529)</f>
        <v>3784.0554478563149</v>
      </c>
      <c r="AL1528">
        <f>IF(ISNUMBER(VLOOKUP($A1528,'[1]F-F_Research_Data_Factors_weekl'!$G$6:$J$4822,3,0)),VLOOKUP($A1528,'[1]F-F_Research_Data_Factors_weekl'!$G$6:$J$4822,3,0),AL1529)</f>
        <v>304.09236629139889</v>
      </c>
      <c r="AM1528">
        <f>IF(ISNUMBER(VLOOKUP($A1528,'[1]F-F_Research_Data_Factors_weekl'!$G$6:$J$4822,4,0)),VLOOKUP($A1528,'[1]F-F_Research_Data_Factors_weekl'!$G$6:$J$4822,4,0),AM1529)</f>
        <v>2076.9639648321049</v>
      </c>
    </row>
    <row r="1529" spans="1:39" x14ac:dyDescent="0.25">
      <c r="A1529" s="14">
        <v>32745</v>
      </c>
      <c r="B1529">
        <v>2732.36</v>
      </c>
      <c r="C1529">
        <v>350.52</v>
      </c>
      <c r="D1529">
        <v>466.75</v>
      </c>
      <c r="E1529">
        <v>3974.7</v>
      </c>
      <c r="F1529">
        <v>1604.38</v>
      </c>
      <c r="G1529">
        <v>34739.93</v>
      </c>
      <c r="H1529">
        <v>2622.7</v>
      </c>
      <c r="I1529">
        <v>2516.7800000000002</v>
      </c>
      <c r="J1529">
        <v>8.3360000000000003</v>
      </c>
      <c r="K1529">
        <v>8.2240000000000002</v>
      </c>
      <c r="L1529">
        <v>8.2249999999999996</v>
      </c>
      <c r="M1529">
        <v>8.19</v>
      </c>
      <c r="N1529">
        <v>101.9</v>
      </c>
      <c r="O1529">
        <v>1.0757000000000001</v>
      </c>
      <c r="P1529">
        <v>143.30000000000001</v>
      </c>
      <c r="Q1529">
        <v>1.5659999999999998</v>
      </c>
      <c r="R1529">
        <v>0.76070000000000004</v>
      </c>
      <c r="S1529">
        <v>0.58850000000000002</v>
      </c>
      <c r="T1529">
        <v>1.6846999999999999</v>
      </c>
      <c r="U1529">
        <v>7.1310000000000002</v>
      </c>
      <c r="V1529">
        <v>6.6150000000000002</v>
      </c>
      <c r="W1529">
        <v>16.62</v>
      </c>
      <c r="X1529">
        <v>2.6964999999999999</v>
      </c>
      <c r="Y1529">
        <v>2.7629999999999999</v>
      </c>
      <c r="Z1529">
        <v>2.5629999999999997</v>
      </c>
      <c r="AA1529">
        <v>76.150000000000006</v>
      </c>
      <c r="AB1529">
        <v>5.1150000000000002</v>
      </c>
      <c r="AC1529">
        <v>75.275000000000006</v>
      </c>
      <c r="AD1529">
        <v>159.75</v>
      </c>
      <c r="AE1529">
        <v>360.7</v>
      </c>
      <c r="AF1529">
        <v>18.510000000000002</v>
      </c>
      <c r="AG1529">
        <v>579.5</v>
      </c>
      <c r="AH1529">
        <v>232.75</v>
      </c>
      <c r="AI1529">
        <v>13.84</v>
      </c>
      <c r="AJ1529">
        <v>390.5</v>
      </c>
      <c r="AK1529">
        <f>IF(ISNUMBER(VLOOKUP($A1529,'[1]F-F_Research_Data_Factors_weekl'!$G$6:$J$4822,2,0)),VLOOKUP($A1529,'[1]F-F_Research_Data_Factors_weekl'!$G$6:$J$4822,2,0),AK1530)</f>
        <v>3755.5135449149611</v>
      </c>
      <c r="AL1529">
        <f>IF(ISNUMBER(VLOOKUP($A1529,'[1]F-F_Research_Data_Factors_weekl'!$G$6:$J$4822,3,0)),VLOOKUP($A1529,'[1]F-F_Research_Data_Factors_weekl'!$G$6:$J$4822,3,0),AL1530)</f>
        <v>304.39676305445334</v>
      </c>
      <c r="AM1529">
        <f>IF(ISNUMBER(VLOOKUP($A1529,'[1]F-F_Research_Data_Factors_weekl'!$G$6:$J$4822,4,0)),VLOOKUP($A1529,'[1]F-F_Research_Data_Factors_weekl'!$G$6:$J$4822,4,0),AM1530)</f>
        <v>2066.4251963308175</v>
      </c>
    </row>
    <row r="1530" spans="1:39" x14ac:dyDescent="0.25">
      <c r="A1530" s="14">
        <v>32738</v>
      </c>
      <c r="B1530">
        <v>2687.97</v>
      </c>
      <c r="C1530">
        <v>346.03</v>
      </c>
      <c r="D1530">
        <v>461.97</v>
      </c>
      <c r="E1530">
        <v>3982</v>
      </c>
      <c r="F1530">
        <v>1575.77</v>
      </c>
      <c r="G1530">
        <v>35063.14</v>
      </c>
      <c r="H1530">
        <v>2652.5</v>
      </c>
      <c r="I1530">
        <v>2573.16</v>
      </c>
      <c r="J1530">
        <v>8.26</v>
      </c>
      <c r="K1530">
        <v>8.1769999999999996</v>
      </c>
      <c r="L1530">
        <v>8.1549999999999994</v>
      </c>
      <c r="M1530">
        <v>8.1579999999999995</v>
      </c>
      <c r="N1530">
        <v>101.7</v>
      </c>
      <c r="O1530">
        <v>1.0757000000000001</v>
      </c>
      <c r="P1530">
        <v>144.19999999999999</v>
      </c>
      <c r="Q1530">
        <v>1.5664</v>
      </c>
      <c r="R1530">
        <v>0.75970000000000004</v>
      </c>
      <c r="S1530">
        <v>0.58979999999999999</v>
      </c>
      <c r="T1530">
        <v>1.6850000000000001</v>
      </c>
      <c r="U1530">
        <v>7.1325000000000003</v>
      </c>
      <c r="V1530">
        <v>6.61</v>
      </c>
      <c r="W1530">
        <v>16.68</v>
      </c>
      <c r="X1530">
        <v>2.698</v>
      </c>
      <c r="Y1530">
        <v>2.758</v>
      </c>
      <c r="Z1530">
        <v>2.556</v>
      </c>
      <c r="AA1530">
        <v>74.8</v>
      </c>
      <c r="AB1530">
        <v>5.2549999999999999</v>
      </c>
      <c r="AC1530">
        <v>73.974999999999994</v>
      </c>
      <c r="AD1530">
        <v>159.65</v>
      </c>
      <c r="AE1530">
        <v>368.1</v>
      </c>
      <c r="AF1530">
        <v>18.8</v>
      </c>
      <c r="AG1530">
        <v>615.75</v>
      </c>
      <c r="AH1530">
        <v>234.75</v>
      </c>
      <c r="AI1530">
        <v>13.38</v>
      </c>
      <c r="AJ1530">
        <v>392.25</v>
      </c>
      <c r="AK1530">
        <f>IF(ISNUMBER(VLOOKUP($A1530,'[1]F-F_Research_Data_Factors_weekl'!$G$6:$J$4822,2,0)),VLOOKUP($A1530,'[1]F-F_Research_Data_Factors_weekl'!$G$6:$J$4822,2,0),AK1531)</f>
        <v>3715.3873614117151</v>
      </c>
      <c r="AL1530">
        <f>IF(ISNUMBER(VLOOKUP($A1530,'[1]F-F_Research_Data_Factors_weekl'!$G$6:$J$4822,3,0)),VLOOKUP($A1530,'[1]F-F_Research_Data_Factors_weekl'!$G$6:$J$4822,3,0),AL1531)</f>
        <v>305.95714449135926</v>
      </c>
      <c r="AM1530">
        <f>IF(ISNUMBER(VLOOKUP($A1530,'[1]F-F_Research_Data_Factors_weekl'!$G$6:$J$4822,4,0)),VLOOKUP($A1530,'[1]F-F_Research_Data_Factors_weekl'!$G$6:$J$4822,4,0),AM1531)</f>
        <v>2078.6894641694171</v>
      </c>
    </row>
    <row r="1531" spans="1:39" x14ac:dyDescent="0.25">
      <c r="A1531" s="14">
        <v>32731</v>
      </c>
      <c r="B1531">
        <v>2683.99</v>
      </c>
      <c r="C1531">
        <v>344.74</v>
      </c>
      <c r="D1531">
        <v>462.48</v>
      </c>
      <c r="E1531">
        <v>3996.4</v>
      </c>
      <c r="F1531">
        <v>1608.6</v>
      </c>
      <c r="G1531">
        <v>34712.959999999999</v>
      </c>
      <c r="H1531">
        <v>2638.2</v>
      </c>
      <c r="I1531">
        <v>2613.39</v>
      </c>
      <c r="J1531">
        <v>8.1059999999999999</v>
      </c>
      <c r="K1531">
        <v>8.0679999999999996</v>
      </c>
      <c r="L1531">
        <v>8.08</v>
      </c>
      <c r="M1531">
        <v>8.11</v>
      </c>
      <c r="N1531">
        <v>100.91</v>
      </c>
      <c r="O1531">
        <v>1.0844</v>
      </c>
      <c r="P1531">
        <v>141.94</v>
      </c>
      <c r="Q1531">
        <v>1.5819999999999999</v>
      </c>
      <c r="R1531">
        <v>0.75919999999999999</v>
      </c>
      <c r="S1531">
        <v>0.59199999999999997</v>
      </c>
      <c r="T1531">
        <v>1.6724999999999999</v>
      </c>
      <c r="U1531">
        <v>7.08</v>
      </c>
      <c r="V1531">
        <v>6.5839999999999996</v>
      </c>
      <c r="W1531">
        <v>16.57</v>
      </c>
      <c r="X1531">
        <v>2.6739999999999999</v>
      </c>
      <c r="Y1531">
        <v>2.74</v>
      </c>
      <c r="Z1531">
        <v>2.5</v>
      </c>
      <c r="AA1531">
        <v>74.64</v>
      </c>
      <c r="AB1531">
        <v>5.218</v>
      </c>
      <c r="AC1531">
        <v>74.674999999999997</v>
      </c>
      <c r="AD1531">
        <v>156.9</v>
      </c>
      <c r="AE1531">
        <v>365.2</v>
      </c>
      <c r="AF1531">
        <v>18.48</v>
      </c>
      <c r="AG1531">
        <v>615</v>
      </c>
      <c r="AH1531">
        <v>234</v>
      </c>
      <c r="AI1531">
        <v>14.42</v>
      </c>
      <c r="AJ1531">
        <v>397.75</v>
      </c>
      <c r="AK1531">
        <f>IF(ISNUMBER(VLOOKUP($A1531,'[1]F-F_Research_Data_Factors_weekl'!$G$6:$J$4822,2,0)),VLOOKUP($A1531,'[1]F-F_Research_Data_Factors_weekl'!$G$6:$J$4822,2,0),AK1532)</f>
        <v>3714.2730794878689</v>
      </c>
      <c r="AL1531">
        <f>IF(ISNUMBER(VLOOKUP($A1531,'[1]F-F_Research_Data_Factors_weekl'!$G$6:$J$4822,3,0)),VLOOKUP($A1531,'[1]F-F_Research_Data_Factors_weekl'!$G$6:$J$4822,3,0),AL1532)</f>
        <v>308.05189739363601</v>
      </c>
      <c r="AM1531">
        <f>IF(ISNUMBER(VLOOKUP($A1531,'[1]F-F_Research_Data_Factors_weekl'!$G$6:$J$4822,4,0)),VLOOKUP($A1531,'[1]F-F_Research_Data_Factors_weekl'!$G$6:$J$4822,4,0),AM1532)</f>
        <v>2081.6037093625246</v>
      </c>
    </row>
    <row r="1532" spans="1:39" x14ac:dyDescent="0.25">
      <c r="A1532" s="14">
        <v>32724</v>
      </c>
      <c r="B1532">
        <v>2653.45</v>
      </c>
      <c r="C1532">
        <v>343.92</v>
      </c>
      <c r="D1532">
        <v>457.42</v>
      </c>
      <c r="E1532">
        <v>3985.2</v>
      </c>
      <c r="F1532">
        <v>1590.3</v>
      </c>
      <c r="G1532">
        <v>34741.99</v>
      </c>
      <c r="H1532">
        <v>2613.27</v>
      </c>
      <c r="I1532">
        <v>2579.0700000000002</v>
      </c>
      <c r="J1532">
        <v>7.9219999999999997</v>
      </c>
      <c r="K1532">
        <v>7.9160000000000004</v>
      </c>
      <c r="L1532">
        <v>7.992</v>
      </c>
      <c r="M1532">
        <v>8.0790000000000006</v>
      </c>
      <c r="N1532">
        <v>99.53</v>
      </c>
      <c r="O1532">
        <v>1.1084000000000001</v>
      </c>
      <c r="P1532">
        <v>139.44999999999999</v>
      </c>
      <c r="Q1532">
        <v>1.6065</v>
      </c>
      <c r="R1532">
        <v>0.76400000000000001</v>
      </c>
      <c r="S1532">
        <v>0.59770000000000001</v>
      </c>
      <c r="T1532">
        <v>1.635</v>
      </c>
      <c r="U1532">
        <v>6.96</v>
      </c>
      <c r="V1532">
        <v>6.4770000000000003</v>
      </c>
      <c r="W1532">
        <v>16.5</v>
      </c>
      <c r="X1532">
        <v>2.6669999999999998</v>
      </c>
      <c r="Y1532">
        <v>2.6850000000000001</v>
      </c>
      <c r="Z1532">
        <v>2.5</v>
      </c>
      <c r="AA1532">
        <v>74.94</v>
      </c>
      <c r="AB1532">
        <v>5.2</v>
      </c>
      <c r="AC1532">
        <v>74.174999999999997</v>
      </c>
      <c r="AD1532">
        <v>154.75</v>
      </c>
      <c r="AE1532">
        <v>367.8</v>
      </c>
      <c r="AF1532">
        <v>18.03</v>
      </c>
      <c r="AG1532">
        <v>590.75</v>
      </c>
      <c r="AH1532">
        <v>219.5</v>
      </c>
      <c r="AI1532">
        <v>14.18</v>
      </c>
      <c r="AJ1532">
        <v>387.5</v>
      </c>
      <c r="AK1532">
        <f>IF(ISNUMBER(VLOOKUP($A1532,'[1]F-F_Research_Data_Factors_weekl'!$G$6:$J$4822,2,0)),VLOOKUP($A1532,'[1]F-F_Research_Data_Factors_weekl'!$G$6:$J$4822,2,0),AK1533)</f>
        <v>3699.106741846299</v>
      </c>
      <c r="AL1532">
        <f>IF(ISNUMBER(VLOOKUP($A1532,'[1]F-F_Research_Data_Factors_weekl'!$G$6:$J$4822,3,0)),VLOOKUP($A1532,'[1]F-F_Research_Data_Factors_weekl'!$G$6:$J$4822,3,0),AL1533)</f>
        <v>306.27549949655599</v>
      </c>
      <c r="AM1532">
        <f>IF(ISNUMBER(VLOOKUP($A1532,'[1]F-F_Research_Data_Factors_weekl'!$G$6:$J$4822,4,0)),VLOOKUP($A1532,'[1]F-F_Research_Data_Factors_weekl'!$G$6:$J$4822,4,0),AM1533)</f>
        <v>2076.2055748678681</v>
      </c>
    </row>
    <row r="1533" spans="1:39" x14ac:dyDescent="0.25">
      <c r="A1533" s="14">
        <v>32717</v>
      </c>
      <c r="B1533">
        <v>2635.24</v>
      </c>
      <c r="C1533">
        <v>342.15</v>
      </c>
      <c r="D1533">
        <v>452.82</v>
      </c>
      <c r="E1533">
        <v>3966.8</v>
      </c>
      <c r="F1533">
        <v>1553.27</v>
      </c>
      <c r="G1533">
        <v>34705.629999999997</v>
      </c>
      <c r="H1533">
        <v>2606.61</v>
      </c>
      <c r="I1533">
        <v>2526.75</v>
      </c>
      <c r="J1533">
        <v>7.5529999999999999</v>
      </c>
      <c r="K1533">
        <v>7.58</v>
      </c>
      <c r="L1533">
        <v>7.85</v>
      </c>
      <c r="M1533">
        <v>7.99</v>
      </c>
      <c r="N1533">
        <v>98.3</v>
      </c>
      <c r="O1533">
        <v>1.1145</v>
      </c>
      <c r="P1533">
        <v>139.58000000000001</v>
      </c>
      <c r="Q1533">
        <v>1.6459999999999999</v>
      </c>
      <c r="R1533">
        <v>0.74619999999999997</v>
      </c>
      <c r="S1533">
        <v>0.58299999999999996</v>
      </c>
      <c r="T1533">
        <v>1.6242000000000001</v>
      </c>
      <c r="U1533">
        <v>6.9210000000000003</v>
      </c>
      <c r="V1533">
        <v>6.4379999999999997</v>
      </c>
      <c r="W1533">
        <v>16.41</v>
      </c>
      <c r="X1533">
        <v>2.6630000000000003</v>
      </c>
      <c r="Y1533">
        <v>2.6669999999999998</v>
      </c>
      <c r="Z1533">
        <v>2.532</v>
      </c>
      <c r="AA1533">
        <v>74.73</v>
      </c>
      <c r="AB1533">
        <v>5.1829999999999998</v>
      </c>
      <c r="AC1533">
        <v>72.575000000000003</v>
      </c>
      <c r="AD1533">
        <v>158</v>
      </c>
      <c r="AE1533">
        <v>367</v>
      </c>
      <c r="AF1533">
        <v>17.93</v>
      </c>
      <c r="AG1533">
        <v>649</v>
      </c>
      <c r="AH1533">
        <v>229</v>
      </c>
      <c r="AI1533">
        <v>14.67</v>
      </c>
      <c r="AJ1533">
        <v>387.75</v>
      </c>
      <c r="AK1533">
        <f>IF(ISNUMBER(VLOOKUP($A1533,'[1]F-F_Research_Data_Factors_weekl'!$G$6:$J$4822,2,0)),VLOOKUP($A1533,'[1]F-F_Research_Data_Factors_weekl'!$G$6:$J$4822,2,0),AK1534)</f>
        <v>3676.6789999466246</v>
      </c>
      <c r="AL1533">
        <f>IF(ISNUMBER(VLOOKUP($A1533,'[1]F-F_Research_Data_Factors_weekl'!$G$6:$J$4822,3,0)),VLOOKUP($A1533,'[1]F-F_Research_Data_Factors_weekl'!$G$6:$J$4822,3,0),AL1534)</f>
        <v>306.21425664522695</v>
      </c>
      <c r="AM1533">
        <f>IF(ISNUMBER(VLOOKUP($A1533,'[1]F-F_Research_Data_Factors_weekl'!$G$6:$J$4822,4,0)),VLOOKUP($A1533,'[1]F-F_Research_Data_Factors_weekl'!$G$6:$J$4822,4,0),AM1534)</f>
        <v>2060.9545114828948</v>
      </c>
    </row>
    <row r="1534" spans="1:39" x14ac:dyDescent="0.25">
      <c r="A1534" s="14">
        <v>32710</v>
      </c>
      <c r="B1534">
        <v>2607.36</v>
      </c>
      <c r="C1534">
        <v>335.9</v>
      </c>
      <c r="D1534">
        <v>449.29</v>
      </c>
      <c r="E1534">
        <v>3901.4</v>
      </c>
      <c r="F1534">
        <v>1555.4</v>
      </c>
      <c r="G1534">
        <v>33899.43</v>
      </c>
      <c r="H1534">
        <v>2533.06</v>
      </c>
      <c r="I1534">
        <v>2495.7399999999998</v>
      </c>
      <c r="J1534">
        <v>7.899</v>
      </c>
      <c r="K1534">
        <v>7.8650000000000002</v>
      </c>
      <c r="L1534">
        <v>8.0640000000000001</v>
      </c>
      <c r="M1534">
        <v>8.1519999999999992</v>
      </c>
      <c r="N1534">
        <v>100.01</v>
      </c>
      <c r="O1534">
        <v>1.1034999999999999</v>
      </c>
      <c r="P1534">
        <v>141.91999999999999</v>
      </c>
      <c r="Q1534">
        <v>1.6185</v>
      </c>
      <c r="R1534">
        <v>0.74950000000000006</v>
      </c>
      <c r="S1534">
        <v>0.57469999999999999</v>
      </c>
      <c r="T1534">
        <v>1.6457000000000002</v>
      </c>
      <c r="U1534">
        <v>6.9829999999999997</v>
      </c>
      <c r="V1534">
        <v>6.5</v>
      </c>
      <c r="W1534">
        <v>16.489999999999998</v>
      </c>
      <c r="X1534">
        <v>2.681</v>
      </c>
      <c r="Y1534">
        <v>2.7080000000000002</v>
      </c>
      <c r="Z1534">
        <v>2.4500000000000002</v>
      </c>
      <c r="AA1534">
        <v>73.569999999999993</v>
      </c>
      <c r="AB1534">
        <v>5.1859999999999999</v>
      </c>
      <c r="AC1534">
        <v>72.674999999999997</v>
      </c>
      <c r="AD1534">
        <v>156.5</v>
      </c>
      <c r="AE1534">
        <v>373</v>
      </c>
      <c r="AF1534">
        <v>19.510000000000002</v>
      </c>
      <c r="AG1534">
        <v>673.75</v>
      </c>
      <c r="AH1534">
        <v>239.5</v>
      </c>
      <c r="AI1534">
        <v>14.26</v>
      </c>
      <c r="AJ1534">
        <v>395.75</v>
      </c>
      <c r="AK1534">
        <f>IF(ISNUMBER(VLOOKUP($A1534,'[1]F-F_Research_Data_Factors_weekl'!$G$6:$J$4822,2,0)),VLOOKUP($A1534,'[1]F-F_Research_Data_Factors_weekl'!$G$6:$J$4822,2,0),AK1535)</f>
        <v>3620.9168799947056</v>
      </c>
      <c r="AL1534">
        <f>IF(ISNUMBER(VLOOKUP($A1534,'[1]F-F_Research_Data_Factors_weekl'!$G$6:$J$4822,3,0)),VLOOKUP($A1534,'[1]F-F_Research_Data_Factors_weekl'!$G$6:$J$4822,3,0),AL1535)</f>
        <v>310.34180262007391</v>
      </c>
      <c r="AM1534">
        <f>IF(ISNUMBER(VLOOKUP($A1534,'[1]F-F_Research_Data_Factors_weekl'!$G$6:$J$4822,4,0)),VLOOKUP($A1534,'[1]F-F_Research_Data_Factors_weekl'!$G$6:$J$4822,4,0),AM1535)</f>
        <v>2084.7203231669982</v>
      </c>
    </row>
    <row r="1535" spans="1:39" x14ac:dyDescent="0.25">
      <c r="A1535" s="14">
        <v>32703</v>
      </c>
      <c r="B1535">
        <v>2554.8200000000002</v>
      </c>
      <c r="C1535">
        <v>331.84</v>
      </c>
      <c r="D1535">
        <v>448.9</v>
      </c>
      <c r="E1535">
        <v>3849.3</v>
      </c>
      <c r="F1535">
        <v>1530.46</v>
      </c>
      <c r="G1535">
        <v>33574.769999999997</v>
      </c>
      <c r="H1535">
        <v>2509.38</v>
      </c>
      <c r="I1535">
        <v>2516.11</v>
      </c>
      <c r="J1535">
        <v>7.7720000000000002</v>
      </c>
      <c r="K1535">
        <v>7.8149999999999995</v>
      </c>
      <c r="L1535">
        <v>8.0359999999999996</v>
      </c>
      <c r="M1535">
        <v>8.0830000000000002</v>
      </c>
      <c r="N1535">
        <v>99.98</v>
      </c>
      <c r="O1535">
        <v>1.1055999999999999</v>
      </c>
      <c r="P1535">
        <v>140.5</v>
      </c>
      <c r="Q1535">
        <v>1.607</v>
      </c>
      <c r="R1535">
        <v>0.75729999999999997</v>
      </c>
      <c r="S1535">
        <v>0.56999999999999995</v>
      </c>
      <c r="T1535">
        <v>1.6465000000000001</v>
      </c>
      <c r="U1535">
        <v>6.9945000000000004</v>
      </c>
      <c r="V1535">
        <v>6.5019999999999998</v>
      </c>
      <c r="W1535">
        <v>16.38</v>
      </c>
      <c r="X1535">
        <v>2.6855000000000002</v>
      </c>
      <c r="Y1535">
        <v>2.702</v>
      </c>
      <c r="Z1535">
        <v>2.4500000000000002</v>
      </c>
      <c r="AA1535">
        <v>73.06</v>
      </c>
      <c r="AB1535">
        <v>5.2069999999999999</v>
      </c>
      <c r="AC1535">
        <v>71.95</v>
      </c>
      <c r="AD1535">
        <v>171.35</v>
      </c>
      <c r="AE1535">
        <v>372.2</v>
      </c>
      <c r="AF1535">
        <v>20.32</v>
      </c>
      <c r="AG1535">
        <v>703.5</v>
      </c>
      <c r="AH1535">
        <v>259.75</v>
      </c>
      <c r="AI1535">
        <v>14.09</v>
      </c>
      <c r="AJ1535">
        <v>395.25</v>
      </c>
      <c r="AK1535">
        <f>IF(ISNUMBER(VLOOKUP($A1535,'[1]F-F_Research_Data_Factors_weekl'!$G$6:$J$4822,2,0)),VLOOKUP($A1535,'[1]F-F_Research_Data_Factors_weekl'!$G$6:$J$4822,2,0),AK1536)</f>
        <v>3592.1794444391921</v>
      </c>
      <c r="AL1535">
        <f>IF(ISNUMBER(VLOOKUP($A1535,'[1]F-F_Research_Data_Factors_weekl'!$G$6:$J$4822,3,0)),VLOOKUP($A1535,'[1]F-F_Research_Data_Factors_weekl'!$G$6:$J$4822,3,0),AL1536)</f>
        <v>311.08841481563138</v>
      </c>
      <c r="AM1535">
        <f>IF(ISNUMBER(VLOOKUP($A1535,'[1]F-F_Research_Data_Factors_weekl'!$G$6:$J$4822,4,0)),VLOOKUP($A1535,'[1]F-F_Research_Data_Factors_weekl'!$G$6:$J$4822,4,0),AM1536)</f>
        <v>2110.0408129220632</v>
      </c>
    </row>
    <row r="1536" spans="1:39" x14ac:dyDescent="0.25">
      <c r="A1536" s="14">
        <v>32696</v>
      </c>
      <c r="B1536">
        <v>2487.86</v>
      </c>
      <c r="C1536">
        <v>324.91000000000003</v>
      </c>
      <c r="D1536">
        <v>442.42</v>
      </c>
      <c r="E1536">
        <v>3802.8</v>
      </c>
      <c r="F1536">
        <v>1510.63</v>
      </c>
      <c r="G1536">
        <v>33703.97</v>
      </c>
      <c r="H1536">
        <v>2507.29</v>
      </c>
      <c r="I1536">
        <v>2375.94</v>
      </c>
      <c r="J1536">
        <v>7.8129999999999997</v>
      </c>
      <c r="K1536">
        <v>7.8520000000000003</v>
      </c>
      <c r="L1536">
        <v>8.016</v>
      </c>
      <c r="M1536">
        <v>8.0389999999999997</v>
      </c>
      <c r="N1536">
        <v>98.39</v>
      </c>
      <c r="O1536">
        <v>1.1131</v>
      </c>
      <c r="P1536">
        <v>139.80000000000001</v>
      </c>
      <c r="Q1536">
        <v>1.6245000000000001</v>
      </c>
      <c r="R1536">
        <v>0.76570000000000005</v>
      </c>
      <c r="S1536">
        <v>0.57299999999999995</v>
      </c>
      <c r="T1536">
        <v>1.62</v>
      </c>
      <c r="U1536">
        <v>6.9344999999999999</v>
      </c>
      <c r="V1536">
        <v>6.4539999999999997</v>
      </c>
      <c r="W1536">
        <v>16.3</v>
      </c>
      <c r="X1536">
        <v>2.6850000000000001</v>
      </c>
      <c r="Y1536">
        <v>2.6909999999999998</v>
      </c>
      <c r="Z1536">
        <v>2.4500000000000002</v>
      </c>
      <c r="AA1536">
        <v>67.05</v>
      </c>
      <c r="AB1536">
        <v>5.2089999999999996</v>
      </c>
      <c r="AC1536">
        <v>69.75</v>
      </c>
      <c r="AD1536">
        <v>179.1</v>
      </c>
      <c r="AE1536">
        <v>385.7</v>
      </c>
      <c r="AF1536">
        <v>20.75</v>
      </c>
      <c r="AG1536">
        <v>766.5</v>
      </c>
      <c r="AH1536">
        <v>274</v>
      </c>
      <c r="AI1536">
        <v>13.08</v>
      </c>
      <c r="AJ1536">
        <v>404.75</v>
      </c>
      <c r="AK1536">
        <f>IF(ISNUMBER(VLOOKUP($A1536,'[1]F-F_Research_Data_Factors_weekl'!$G$6:$J$4822,2,0)),VLOOKUP($A1536,'[1]F-F_Research_Data_Factors_weekl'!$G$6:$J$4822,2,0),AK1537)</f>
        <v>3530.3974883923261</v>
      </c>
      <c r="AL1536">
        <f>IF(ISNUMBER(VLOOKUP($A1536,'[1]F-F_Research_Data_Factors_weekl'!$G$6:$J$4822,3,0)),VLOOKUP($A1536,'[1]F-F_Research_Data_Factors_weekl'!$G$6:$J$4822,3,0),AL1537)</f>
        <v>313.81863695715867</v>
      </c>
      <c r="AM1536">
        <f>IF(ISNUMBER(VLOOKUP($A1536,'[1]F-F_Research_Data_Factors_weekl'!$G$6:$J$4822,4,0)),VLOOKUP($A1536,'[1]F-F_Research_Data_Factors_weekl'!$G$6:$J$4822,4,0),AM1537)</f>
        <v>2108.1434837866555</v>
      </c>
    </row>
    <row r="1537" spans="1:39" x14ac:dyDescent="0.25">
      <c r="A1537" s="14">
        <v>32689</v>
      </c>
      <c r="B1537">
        <v>2440.06</v>
      </c>
      <c r="C1537">
        <v>317.98</v>
      </c>
      <c r="D1537">
        <v>435.29</v>
      </c>
      <c r="E1537">
        <v>3761</v>
      </c>
      <c r="F1537">
        <v>1473.72</v>
      </c>
      <c r="G1537">
        <v>32948.69</v>
      </c>
      <c r="H1537">
        <v>2449.38</v>
      </c>
      <c r="I1537">
        <v>2273.91</v>
      </c>
      <c r="J1537">
        <v>8.0419999999999998</v>
      </c>
      <c r="K1537">
        <v>8.0139999999999993</v>
      </c>
      <c r="L1537">
        <v>8.077</v>
      </c>
      <c r="M1537">
        <v>8.0370000000000008</v>
      </c>
      <c r="N1537">
        <v>102.14</v>
      </c>
      <c r="O1537">
        <v>1.0729</v>
      </c>
      <c r="P1537">
        <v>144</v>
      </c>
      <c r="Q1537">
        <v>1.55</v>
      </c>
      <c r="R1537">
        <v>0.75600000000000001</v>
      </c>
      <c r="S1537">
        <v>0.57469999999999999</v>
      </c>
      <c r="T1537">
        <v>1.679</v>
      </c>
      <c r="U1537">
        <v>7.1375000000000002</v>
      </c>
      <c r="V1537">
        <v>6.657</v>
      </c>
      <c r="W1537">
        <v>16.43</v>
      </c>
      <c r="X1537">
        <v>2.702</v>
      </c>
      <c r="Y1537">
        <v>2.7800000000000002</v>
      </c>
      <c r="Z1537">
        <v>2.4750000000000001</v>
      </c>
      <c r="AA1537">
        <v>67.8</v>
      </c>
      <c r="AB1537">
        <v>5.1550000000000002</v>
      </c>
      <c r="AC1537">
        <v>70.150000000000006</v>
      </c>
      <c r="AD1537">
        <v>181.75</v>
      </c>
      <c r="AE1537">
        <v>377.3</v>
      </c>
      <c r="AF1537">
        <v>20.27</v>
      </c>
      <c r="AG1537">
        <v>735</v>
      </c>
      <c r="AH1537">
        <v>266.75</v>
      </c>
      <c r="AI1537">
        <v>14.33</v>
      </c>
      <c r="AJ1537">
        <v>397.25</v>
      </c>
      <c r="AK1537">
        <f>IF(ISNUMBER(VLOOKUP($A1537,'[1]F-F_Research_Data_Factors_weekl'!$G$6:$J$4822,2,0)),VLOOKUP($A1537,'[1]F-F_Research_Data_Factors_weekl'!$G$6:$J$4822,2,0),AK1538)</f>
        <v>3464.9106766045011</v>
      </c>
      <c r="AL1537">
        <f>IF(ISNUMBER(VLOOKUP($A1537,'[1]F-F_Research_Data_Factors_weekl'!$G$6:$J$4822,3,0)),VLOOKUP($A1537,'[1]F-F_Research_Data_Factors_weekl'!$G$6:$J$4822,3,0),AL1538)</f>
        <v>315.52245823160933</v>
      </c>
      <c r="AM1537">
        <f>IF(ISNUMBER(VLOOKUP($A1537,'[1]F-F_Research_Data_Factors_weekl'!$G$6:$J$4822,4,0)),VLOOKUP($A1537,'[1]F-F_Research_Data_Factors_weekl'!$G$6:$J$4822,4,0),AM1538)</f>
        <v>2118.3113784029897</v>
      </c>
    </row>
    <row r="1538" spans="1:39" x14ac:dyDescent="0.25">
      <c r="A1538" s="14">
        <v>32682</v>
      </c>
      <c r="B1538">
        <v>2531.87</v>
      </c>
      <c r="C1538">
        <v>328</v>
      </c>
      <c r="D1538">
        <v>448.36</v>
      </c>
      <c r="E1538">
        <v>3773.2</v>
      </c>
      <c r="F1538">
        <v>1491.2</v>
      </c>
      <c r="G1538">
        <v>33530.71</v>
      </c>
      <c r="H1538">
        <v>2486.23</v>
      </c>
      <c r="I1538">
        <v>2219</v>
      </c>
      <c r="J1538">
        <v>8.359</v>
      </c>
      <c r="K1538">
        <v>8.24</v>
      </c>
      <c r="L1538">
        <v>8.24</v>
      </c>
      <c r="M1538">
        <v>8.1950000000000003</v>
      </c>
      <c r="N1538">
        <v>101.16</v>
      </c>
      <c r="O1538">
        <v>1.0794999999999999</v>
      </c>
      <c r="P1538">
        <v>138.5</v>
      </c>
      <c r="Q1538">
        <v>1.5665</v>
      </c>
      <c r="R1538">
        <v>0.77400000000000002</v>
      </c>
      <c r="S1538">
        <v>0.59</v>
      </c>
      <c r="T1538">
        <v>1.665</v>
      </c>
      <c r="U1538">
        <v>7.0730000000000004</v>
      </c>
      <c r="V1538">
        <v>6.5750000000000002</v>
      </c>
      <c r="W1538">
        <v>16.43</v>
      </c>
      <c r="X1538">
        <v>2.7010000000000001</v>
      </c>
      <c r="Y1538">
        <v>2.75</v>
      </c>
      <c r="Z1538">
        <v>2.4750000000000001</v>
      </c>
      <c r="AA1538">
        <v>66.67</v>
      </c>
      <c r="AB1538">
        <v>5.3380000000000001</v>
      </c>
      <c r="AC1538">
        <v>69.875</v>
      </c>
      <c r="AD1538">
        <v>181.9</v>
      </c>
      <c r="AE1538">
        <v>378.5</v>
      </c>
      <c r="AF1538">
        <v>19.71</v>
      </c>
      <c r="AG1538">
        <v>731</v>
      </c>
      <c r="AH1538">
        <v>262</v>
      </c>
      <c r="AI1538">
        <v>13.72</v>
      </c>
      <c r="AJ1538">
        <v>397.5</v>
      </c>
      <c r="AK1538">
        <f>IF(ISNUMBER(VLOOKUP($A1538,'[1]F-F_Research_Data_Factors_weekl'!$G$6:$J$4822,2,0)),VLOOKUP($A1538,'[1]F-F_Research_Data_Factors_weekl'!$G$6:$J$4822,2,0),AK1539)</f>
        <v>3566.5575672717459</v>
      </c>
      <c r="AL1538">
        <f>IF(ISNUMBER(VLOOKUP($A1538,'[1]F-F_Research_Data_Factors_weekl'!$G$6:$J$4822,3,0)),VLOOKUP($A1538,'[1]F-F_Research_Data_Factors_weekl'!$G$6:$J$4822,3,0),AL1539)</f>
        <v>314.10896787616662</v>
      </c>
      <c r="AM1538">
        <f>IF(ISNUMBER(VLOOKUP($A1538,'[1]F-F_Research_Data_Factors_weekl'!$G$6:$J$4822,4,0)),VLOOKUP($A1538,'[1]F-F_Research_Data_Factors_weekl'!$G$6:$J$4822,4,0),AM1539)</f>
        <v>2084.746952468251</v>
      </c>
    </row>
    <row r="1539" spans="1:39" x14ac:dyDescent="0.25">
      <c r="A1539" s="14">
        <v>32675</v>
      </c>
      <c r="B1539">
        <v>2486.38</v>
      </c>
      <c r="C1539">
        <v>321.35000000000002</v>
      </c>
      <c r="D1539">
        <v>447.21</v>
      </c>
      <c r="E1539">
        <v>3745.1</v>
      </c>
      <c r="F1539">
        <v>1426.54</v>
      </c>
      <c r="G1539">
        <v>33055.17</v>
      </c>
      <c r="H1539">
        <v>2440.17</v>
      </c>
      <c r="I1539">
        <v>2342.41</v>
      </c>
      <c r="J1539">
        <v>8.5050000000000008</v>
      </c>
      <c r="K1539">
        <v>8.3610000000000007</v>
      </c>
      <c r="L1539">
        <v>8.327</v>
      </c>
      <c r="M1539">
        <v>8.3010000000000002</v>
      </c>
      <c r="N1539">
        <v>103.39</v>
      </c>
      <c r="O1539">
        <v>1.0524</v>
      </c>
      <c r="P1539">
        <v>145.55000000000001</v>
      </c>
      <c r="Q1539">
        <v>1.5425</v>
      </c>
      <c r="R1539">
        <v>0.75249999999999995</v>
      </c>
      <c r="S1539">
        <v>0.56950000000000001</v>
      </c>
      <c r="T1539">
        <v>1.7210000000000001</v>
      </c>
      <c r="U1539">
        <v>7.23</v>
      </c>
      <c r="V1539">
        <v>6.7219999999999995</v>
      </c>
      <c r="W1539">
        <v>16.510000000000002</v>
      </c>
      <c r="X1539">
        <v>2.7130000000000001</v>
      </c>
      <c r="Y1539">
        <v>2.8010000000000002</v>
      </c>
      <c r="Z1539">
        <v>2.4750000000000001</v>
      </c>
      <c r="AA1539">
        <v>68.959999999999994</v>
      </c>
      <c r="AB1539">
        <v>5.3049999999999997</v>
      </c>
      <c r="AC1539">
        <v>71.7</v>
      </c>
      <c r="AD1539">
        <v>175.85</v>
      </c>
      <c r="AE1539">
        <v>365.1</v>
      </c>
      <c r="AF1539">
        <v>19.95</v>
      </c>
      <c r="AG1539">
        <v>733</v>
      </c>
      <c r="AH1539">
        <v>262.75</v>
      </c>
      <c r="AI1539">
        <v>13.06</v>
      </c>
      <c r="AJ1539">
        <v>394.25</v>
      </c>
      <c r="AK1539">
        <f>IF(ISNUMBER(VLOOKUP($A1539,'[1]F-F_Research_Data_Factors_weekl'!$G$6:$J$4822,2,0)),VLOOKUP($A1539,'[1]F-F_Research_Data_Factors_weekl'!$G$6:$J$4822,2,0),AK1540)</f>
        <v>3515.5816335847671</v>
      </c>
      <c r="AL1539">
        <f>IF(ISNUMBER(VLOOKUP($A1539,'[1]F-F_Research_Data_Factors_weekl'!$G$6:$J$4822,3,0)),VLOOKUP($A1539,'[1]F-F_Research_Data_Factors_weekl'!$G$6:$J$4822,3,0),AL1540)</f>
        <v>319.28132534678451</v>
      </c>
      <c r="AM1539">
        <f>IF(ISNUMBER(VLOOKUP($A1539,'[1]F-F_Research_Data_Factors_weekl'!$G$6:$J$4822,4,0)),VLOOKUP($A1539,'[1]F-F_Research_Data_Factors_weekl'!$G$6:$J$4822,4,0),AM1540)</f>
        <v>2094.3811055537985</v>
      </c>
    </row>
    <row r="1540" spans="1:39" x14ac:dyDescent="0.25">
      <c r="A1540" s="14">
        <v>32668</v>
      </c>
      <c r="B1540">
        <v>2513.42</v>
      </c>
      <c r="C1540">
        <v>326.69</v>
      </c>
      <c r="D1540">
        <v>453.65</v>
      </c>
      <c r="E1540">
        <v>3802.5</v>
      </c>
      <c r="F1540">
        <v>1437.29</v>
      </c>
      <c r="G1540">
        <v>33639.980000000003</v>
      </c>
      <c r="H1540">
        <v>2503.41</v>
      </c>
      <c r="I1540">
        <v>2268.38</v>
      </c>
      <c r="J1540">
        <v>8.23</v>
      </c>
      <c r="K1540">
        <v>8.1280000000000001</v>
      </c>
      <c r="L1540">
        <v>8.1349999999999998</v>
      </c>
      <c r="M1540">
        <v>8.1349999999999998</v>
      </c>
      <c r="N1540">
        <v>104.42</v>
      </c>
      <c r="O1540">
        <v>1.0454000000000001</v>
      </c>
      <c r="P1540">
        <v>146.15</v>
      </c>
      <c r="Q1540">
        <v>1.5470000000000002</v>
      </c>
      <c r="R1540">
        <v>0.74650000000000005</v>
      </c>
      <c r="S1540">
        <v>0.5655</v>
      </c>
      <c r="T1540">
        <v>1.74</v>
      </c>
      <c r="U1540">
        <v>7.2465000000000002</v>
      </c>
      <c r="V1540">
        <v>6.7519999999999998</v>
      </c>
      <c r="W1540">
        <v>16.34</v>
      </c>
      <c r="X1540">
        <v>2.7080000000000002</v>
      </c>
      <c r="Y1540">
        <v>2.7850000000000001</v>
      </c>
      <c r="Z1540">
        <v>2.4750000000000001</v>
      </c>
      <c r="AA1540">
        <v>64.95</v>
      </c>
      <c r="AB1540">
        <v>5.19</v>
      </c>
      <c r="AC1540">
        <v>69.825000000000003</v>
      </c>
      <c r="AD1540">
        <v>177.15</v>
      </c>
      <c r="AE1540">
        <v>358.1</v>
      </c>
      <c r="AF1540">
        <v>19.88</v>
      </c>
      <c r="AG1540">
        <v>702.5</v>
      </c>
      <c r="AH1540">
        <v>251.75</v>
      </c>
      <c r="AI1540">
        <v>11.57</v>
      </c>
      <c r="AJ1540">
        <v>386.5</v>
      </c>
      <c r="AK1540">
        <f>IF(ISNUMBER(VLOOKUP($A1540,'[1]F-F_Research_Data_Factors_weekl'!$G$6:$J$4822,2,0)),VLOOKUP($A1540,'[1]F-F_Research_Data_Factors_weekl'!$G$6:$J$4822,2,0),AK1541)</f>
        <v>3577.1078892803898</v>
      </c>
      <c r="AL1540">
        <f>IF(ISNUMBER(VLOOKUP($A1540,'[1]F-F_Research_Data_Factors_weekl'!$G$6:$J$4822,3,0)),VLOOKUP($A1540,'[1]F-F_Research_Data_Factors_weekl'!$G$6:$J$4822,3,0),AL1541)</f>
        <v>317.31397867897488</v>
      </c>
      <c r="AM1540">
        <f>IF(ISNUMBER(VLOOKUP($A1540,'[1]F-F_Research_Data_Factors_weekl'!$G$6:$J$4822,4,0)),VLOOKUP($A1540,'[1]F-F_Research_Data_Factors_weekl'!$G$6:$J$4822,4,0),AM1541)</f>
        <v>2075.0828351865634</v>
      </c>
    </row>
    <row r="1541" spans="1:39" x14ac:dyDescent="0.25">
      <c r="A1541" s="14">
        <v>32661</v>
      </c>
      <c r="B1541">
        <v>2517.83</v>
      </c>
      <c r="C1541">
        <v>325.52</v>
      </c>
      <c r="D1541">
        <v>451.63</v>
      </c>
      <c r="E1541">
        <v>3730.1</v>
      </c>
      <c r="F1541">
        <v>1419.71</v>
      </c>
      <c r="G1541">
        <v>33667.42</v>
      </c>
      <c r="H1541">
        <v>2501.56</v>
      </c>
      <c r="I1541">
        <v>2675.38</v>
      </c>
      <c r="J1541">
        <v>8.4779999999999998</v>
      </c>
      <c r="K1541">
        <v>8.3940000000000001</v>
      </c>
      <c r="L1541">
        <v>8.4290000000000003</v>
      </c>
      <c r="M1541">
        <v>8.4510000000000005</v>
      </c>
      <c r="N1541">
        <v>101.25</v>
      </c>
      <c r="O1541">
        <v>1.0716000000000001</v>
      </c>
      <c r="P1541">
        <v>141.75</v>
      </c>
      <c r="Q1541">
        <v>1.6045</v>
      </c>
      <c r="R1541">
        <v>0.76300000000000001</v>
      </c>
      <c r="S1541">
        <v>0.58299999999999996</v>
      </c>
      <c r="T1541">
        <v>1.6850000000000001</v>
      </c>
      <c r="U1541">
        <v>7.109</v>
      </c>
      <c r="V1541">
        <v>6.6239999999999997</v>
      </c>
      <c r="W1541">
        <v>16.32</v>
      </c>
      <c r="X1541">
        <v>2.7029999999999998</v>
      </c>
      <c r="Y1541">
        <v>2.7349999999999999</v>
      </c>
      <c r="Z1541">
        <v>2.4750000000000001</v>
      </c>
      <c r="AA1541">
        <v>67.36</v>
      </c>
      <c r="AB1541">
        <v>5.3380000000000001</v>
      </c>
      <c r="AC1541">
        <v>68.349999999999994</v>
      </c>
      <c r="AD1541">
        <v>190.85</v>
      </c>
      <c r="AE1541">
        <v>368.6</v>
      </c>
      <c r="AF1541">
        <v>20.14</v>
      </c>
      <c r="AG1541">
        <v>706.5</v>
      </c>
      <c r="AH1541">
        <v>262.25</v>
      </c>
      <c r="AI1541">
        <v>11.42</v>
      </c>
      <c r="AJ1541">
        <v>391.25</v>
      </c>
      <c r="AK1541">
        <f>IF(ISNUMBER(VLOOKUP($A1541,'[1]F-F_Research_Data_Factors_weekl'!$G$6:$J$4822,2,0)),VLOOKUP($A1541,'[1]F-F_Research_Data_Factors_weekl'!$G$6:$J$4822,2,0),AK1542)</f>
        <v>3564.6316784059686</v>
      </c>
      <c r="AL1541">
        <f>IF(ISNUMBER(VLOOKUP($A1541,'[1]F-F_Research_Data_Factors_weekl'!$G$6:$J$4822,3,0)),VLOOKUP($A1541,'[1]F-F_Research_Data_Factors_weekl'!$G$6:$J$4822,3,0),AL1542)</f>
        <v>317.63161028926413</v>
      </c>
      <c r="AM1541">
        <f>IF(ISNUMBER(VLOOKUP($A1541,'[1]F-F_Research_Data_Factors_weekl'!$G$6:$J$4822,4,0)),VLOOKUP($A1541,'[1]F-F_Research_Data_Factors_weekl'!$G$6:$J$4822,4,0),AM1542)</f>
        <v>2072.5957203221765</v>
      </c>
    </row>
    <row r="1542" spans="1:39" x14ac:dyDescent="0.25">
      <c r="A1542" s="14">
        <v>32654</v>
      </c>
      <c r="B1542">
        <v>2493.77</v>
      </c>
      <c r="C1542">
        <v>321.58999999999997</v>
      </c>
      <c r="D1542">
        <v>445.21</v>
      </c>
      <c r="E1542">
        <v>3683.2</v>
      </c>
      <c r="F1542">
        <v>1375.94</v>
      </c>
      <c r="G1542">
        <v>34191.620000000003</v>
      </c>
      <c r="H1542">
        <v>2531.16</v>
      </c>
      <c r="I1542">
        <v>2765.67</v>
      </c>
      <c r="J1542">
        <v>8.8800000000000008</v>
      </c>
      <c r="K1542">
        <v>8.6999999999999993</v>
      </c>
      <c r="L1542">
        <v>8.64</v>
      </c>
      <c r="M1542">
        <v>8.6170000000000009</v>
      </c>
      <c r="N1542">
        <v>102.61</v>
      </c>
      <c r="O1542">
        <v>1.0582</v>
      </c>
      <c r="P1542">
        <v>141.43</v>
      </c>
      <c r="Q1542">
        <v>1.5895000000000001</v>
      </c>
      <c r="R1542">
        <v>0.752</v>
      </c>
      <c r="S1542">
        <v>0.59550000000000003</v>
      </c>
      <c r="T1542">
        <v>1.7370000000000001</v>
      </c>
      <c r="U1542">
        <v>7.1769999999999996</v>
      </c>
      <c r="V1542">
        <v>6.6970000000000001</v>
      </c>
      <c r="W1542">
        <v>16.260000000000002</v>
      </c>
      <c r="X1542">
        <v>2.6909999999999998</v>
      </c>
      <c r="Y1542">
        <v>2.7425000000000002</v>
      </c>
      <c r="Z1542">
        <v>2.4750000000000001</v>
      </c>
      <c r="AA1542">
        <v>67.569999999999993</v>
      </c>
      <c r="AB1542">
        <v>5.2519999999999998</v>
      </c>
      <c r="AC1542">
        <v>68.775000000000006</v>
      </c>
      <c r="AD1542">
        <v>185.35</v>
      </c>
      <c r="AE1542">
        <v>365.9</v>
      </c>
      <c r="AF1542">
        <v>19.52</v>
      </c>
      <c r="AG1542">
        <v>711</v>
      </c>
      <c r="AH1542">
        <v>264.25</v>
      </c>
      <c r="AI1542">
        <v>11.14</v>
      </c>
      <c r="AJ1542">
        <v>393.5</v>
      </c>
      <c r="AK1542">
        <f>IF(ISNUMBER(VLOOKUP($A1542,'[1]F-F_Research_Data_Factors_weekl'!$G$6:$J$4822,2,0)),VLOOKUP($A1542,'[1]F-F_Research_Data_Factors_weekl'!$G$6:$J$4822,2,0),AK1543)</f>
        <v>3523.4078070633277</v>
      </c>
      <c r="AL1542">
        <f>IF(ISNUMBER(VLOOKUP($A1542,'[1]F-F_Research_Data_Factors_weekl'!$G$6:$J$4822,3,0)),VLOOKUP($A1542,'[1]F-F_Research_Data_Factors_weekl'!$G$6:$J$4822,3,0),AL1543)</f>
        <v>317.44114560190303</v>
      </c>
      <c r="AM1542">
        <f>IF(ISNUMBER(VLOOKUP($A1542,'[1]F-F_Research_Data_Factors_weekl'!$G$6:$J$4822,4,0)),VLOOKUP($A1542,'[1]F-F_Research_Data_Factors_weekl'!$G$6:$J$4822,4,0),AM1543)</f>
        <v>2069.284864538914</v>
      </c>
    </row>
    <row r="1543" spans="1:39" x14ac:dyDescent="0.25">
      <c r="A1543" s="14">
        <v>32647</v>
      </c>
      <c r="B1543">
        <v>2501.1</v>
      </c>
      <c r="C1543">
        <v>321.24</v>
      </c>
      <c r="D1543">
        <v>442.05</v>
      </c>
      <c r="E1543">
        <v>3686.8</v>
      </c>
      <c r="F1543">
        <v>1350.41</v>
      </c>
      <c r="G1543">
        <v>34001.96</v>
      </c>
      <c r="H1543">
        <v>2518.15</v>
      </c>
      <c r="I1543">
        <v>3145.63</v>
      </c>
      <c r="J1543">
        <v>8.94</v>
      </c>
      <c r="K1543">
        <v>8.8019999999999996</v>
      </c>
      <c r="L1543">
        <v>8.702</v>
      </c>
      <c r="M1543">
        <v>8.7050000000000001</v>
      </c>
      <c r="N1543">
        <v>102.08</v>
      </c>
      <c r="O1543">
        <v>1.0655000000000001</v>
      </c>
      <c r="P1543">
        <v>138.80000000000001</v>
      </c>
      <c r="Q1543">
        <v>1.6188</v>
      </c>
      <c r="R1543">
        <v>0.76429999999999998</v>
      </c>
      <c r="S1543">
        <v>0.60499999999999998</v>
      </c>
      <c r="T1543">
        <v>1.7583</v>
      </c>
      <c r="U1543">
        <v>7.11</v>
      </c>
      <c r="V1543">
        <v>6.6475</v>
      </c>
      <c r="W1543">
        <v>16.12</v>
      </c>
      <c r="X1543">
        <v>2.6879999999999997</v>
      </c>
      <c r="Y1543">
        <v>2.714</v>
      </c>
      <c r="Z1543">
        <v>2.4750000000000001</v>
      </c>
      <c r="AA1543">
        <v>67.5</v>
      </c>
      <c r="AB1543">
        <v>5.2290000000000001</v>
      </c>
      <c r="AC1543">
        <v>70.7</v>
      </c>
      <c r="AD1543">
        <v>179.4</v>
      </c>
      <c r="AE1543">
        <v>366.6</v>
      </c>
      <c r="AF1543">
        <v>20.6</v>
      </c>
      <c r="AG1543">
        <v>739</v>
      </c>
      <c r="AH1543">
        <v>274.75</v>
      </c>
      <c r="AI1543">
        <v>12.19</v>
      </c>
      <c r="AJ1543">
        <v>403.25</v>
      </c>
      <c r="AK1543">
        <f>IF(ISNUMBER(VLOOKUP($A1543,'[1]F-F_Research_Data_Factors_weekl'!$G$6:$J$4822,2,0)),VLOOKUP($A1543,'[1]F-F_Research_Data_Factors_weekl'!$G$6:$J$4822,2,0),AK1544)</f>
        <v>3514.6212539285066</v>
      </c>
      <c r="AL1543">
        <f>IF(ISNUMBER(VLOOKUP($A1543,'[1]F-F_Research_Data_Factors_weekl'!$G$6:$J$4822,3,0)),VLOOKUP($A1543,'[1]F-F_Research_Data_Factors_weekl'!$G$6:$J$4822,3,0),AL1544)</f>
        <v>316.33397668351074</v>
      </c>
      <c r="AM1543">
        <f>IF(ISNUMBER(VLOOKUP($A1543,'[1]F-F_Research_Data_Factors_weekl'!$G$6:$J$4822,4,0)),VLOOKUP($A1543,'[1]F-F_Research_Data_Factors_weekl'!$G$6:$J$4822,4,0),AM1544)</f>
        <v>2063.7128398712616</v>
      </c>
    </row>
    <row r="1544" spans="1:39" x14ac:dyDescent="0.25">
      <c r="A1544" s="14">
        <v>32640</v>
      </c>
      <c r="B1544">
        <v>2439.6999999999998</v>
      </c>
      <c r="C1544">
        <v>313.83999999999997</v>
      </c>
      <c r="D1544">
        <v>434.83</v>
      </c>
      <c r="E1544">
        <v>3639</v>
      </c>
      <c r="F1544">
        <v>1347.84</v>
      </c>
      <c r="G1544">
        <v>33866.33</v>
      </c>
      <c r="H1544">
        <v>2518.64</v>
      </c>
      <c r="I1544">
        <v>3278.43</v>
      </c>
      <c r="J1544">
        <v>8.8209999999999997</v>
      </c>
      <c r="K1544">
        <v>8.7810000000000006</v>
      </c>
      <c r="L1544">
        <v>8.8010000000000002</v>
      </c>
      <c r="M1544">
        <v>8.8360000000000003</v>
      </c>
      <c r="N1544">
        <v>99.48</v>
      </c>
      <c r="O1544">
        <v>1.1022000000000001</v>
      </c>
      <c r="P1544">
        <v>135.94999999999999</v>
      </c>
      <c r="Q1544">
        <v>1.6613</v>
      </c>
      <c r="R1544">
        <v>0.78200000000000003</v>
      </c>
      <c r="S1544">
        <v>0.621</v>
      </c>
      <c r="T1544">
        <v>1.72</v>
      </c>
      <c r="U1544">
        <v>6.9350000000000005</v>
      </c>
      <c r="V1544">
        <v>6.49</v>
      </c>
      <c r="W1544">
        <v>16.09</v>
      </c>
      <c r="X1544">
        <v>2.6930000000000001</v>
      </c>
      <c r="Y1544">
        <v>2.6160000000000001</v>
      </c>
      <c r="Z1544">
        <v>2.4750000000000001</v>
      </c>
      <c r="AA1544">
        <v>67.78</v>
      </c>
      <c r="AB1544">
        <v>5.5350000000000001</v>
      </c>
      <c r="AC1544">
        <v>72.075000000000003</v>
      </c>
      <c r="AD1544">
        <v>192.35</v>
      </c>
      <c r="AE1544">
        <v>378.9</v>
      </c>
      <c r="AF1544">
        <v>20.09</v>
      </c>
      <c r="AG1544">
        <v>757.625</v>
      </c>
      <c r="AH1544">
        <v>278.25</v>
      </c>
      <c r="AI1544">
        <v>12.67</v>
      </c>
      <c r="AJ1544">
        <v>422.5</v>
      </c>
      <c r="AK1544">
        <f>IF(ISNUMBER(VLOOKUP($A1544,'[1]F-F_Research_Data_Factors_weekl'!$G$6:$J$4822,2,0)),VLOOKUP($A1544,'[1]F-F_Research_Data_Factors_weekl'!$G$6:$J$4822,2,0),AK1545)</f>
        <v>3443.6814167435887</v>
      </c>
      <c r="AL1544">
        <f>IF(ISNUMBER(VLOOKUP($A1544,'[1]F-F_Research_Data_Factors_weekl'!$G$6:$J$4822,3,0)),VLOOKUP($A1544,'[1]F-F_Research_Data_Factors_weekl'!$G$6:$J$4822,3,0),AL1545)</f>
        <v>319.69072934159749</v>
      </c>
      <c r="AM1544">
        <f>IF(ISNUMBER(VLOOKUP($A1544,'[1]F-F_Research_Data_Factors_weekl'!$G$6:$J$4822,4,0)),VLOOKUP($A1544,'[1]F-F_Research_Data_Factors_weekl'!$G$6:$J$4822,4,0),AM1545)</f>
        <v>2064.7452124775004</v>
      </c>
    </row>
    <row r="1545" spans="1:39" x14ac:dyDescent="0.25">
      <c r="A1545" s="14">
        <v>32633</v>
      </c>
      <c r="B1545">
        <v>2381.96</v>
      </c>
      <c r="C1545">
        <v>307.61</v>
      </c>
      <c r="D1545">
        <v>430.74</v>
      </c>
      <c r="E1545">
        <v>3599.3</v>
      </c>
      <c r="F1545">
        <v>1380.46</v>
      </c>
      <c r="G1545">
        <v>33954.99</v>
      </c>
      <c r="H1545">
        <v>2517.4899999999998</v>
      </c>
      <c r="I1545">
        <v>3262.86</v>
      </c>
      <c r="J1545">
        <v>9.0540000000000003</v>
      </c>
      <c r="K1545">
        <v>8.9640000000000004</v>
      </c>
      <c r="L1545">
        <v>9.0050000000000008</v>
      </c>
      <c r="M1545">
        <v>8.9559999999999995</v>
      </c>
      <c r="N1545">
        <v>98.42</v>
      </c>
      <c r="O1545">
        <v>1.1074999999999999</v>
      </c>
      <c r="P1545">
        <v>134.33000000000001</v>
      </c>
      <c r="Q1545">
        <v>1.673</v>
      </c>
      <c r="R1545">
        <v>0.81020000000000003</v>
      </c>
      <c r="S1545">
        <v>0.62549999999999994</v>
      </c>
      <c r="T1545">
        <v>1.6987999999999999</v>
      </c>
      <c r="U1545">
        <v>6.8864999999999998</v>
      </c>
      <c r="V1545">
        <v>6.4459999999999997</v>
      </c>
      <c r="W1545">
        <v>15.93</v>
      </c>
      <c r="X1545">
        <v>2.6974999999999998</v>
      </c>
      <c r="Y1545">
        <v>2.573</v>
      </c>
      <c r="Z1545">
        <v>2.4750000000000001</v>
      </c>
      <c r="AA1545">
        <v>67.650000000000006</v>
      </c>
      <c r="AB1545">
        <v>5.5979999999999999</v>
      </c>
      <c r="AC1545">
        <v>72.424999999999997</v>
      </c>
      <c r="AD1545">
        <v>187.05</v>
      </c>
      <c r="AE1545">
        <v>379.3</v>
      </c>
      <c r="AF1545">
        <v>20.02</v>
      </c>
      <c r="AG1545">
        <v>759.375</v>
      </c>
      <c r="AH1545">
        <v>280.5</v>
      </c>
      <c r="AI1545">
        <v>12.32</v>
      </c>
      <c r="AJ1545">
        <v>437</v>
      </c>
      <c r="AK1545">
        <f>IF(ISNUMBER(VLOOKUP($A1545,'[1]F-F_Research_Data_Factors_weekl'!$G$6:$J$4822,2,0)),VLOOKUP($A1545,'[1]F-F_Research_Data_Factors_weekl'!$G$6:$J$4822,2,0),AK1546)</f>
        <v>3390.4513308492551</v>
      </c>
      <c r="AL1545">
        <f>IF(ISNUMBER(VLOOKUP($A1545,'[1]F-F_Research_Data_Factors_weekl'!$G$6:$J$4822,3,0)),VLOOKUP($A1545,'[1]F-F_Research_Data_Factors_weekl'!$G$6:$J$4822,3,0),AL1546)</f>
        <v>323.44266424686111</v>
      </c>
      <c r="AM1545">
        <f>IF(ISNUMBER(VLOOKUP($A1545,'[1]F-F_Research_Data_Factors_weekl'!$G$6:$J$4822,4,0)),VLOOKUP($A1545,'[1]F-F_Research_Data_Factors_weekl'!$G$6:$J$4822,4,0),AM1546)</f>
        <v>2082.2359948341068</v>
      </c>
    </row>
    <row r="1546" spans="1:39" x14ac:dyDescent="0.25">
      <c r="A1546" s="14">
        <v>32626</v>
      </c>
      <c r="B1546">
        <v>2418.8000000000002</v>
      </c>
      <c r="C1546">
        <v>309.64</v>
      </c>
      <c r="D1546">
        <v>427.55</v>
      </c>
      <c r="E1546">
        <v>3627.9</v>
      </c>
      <c r="F1546">
        <v>1370.9</v>
      </c>
      <c r="G1546">
        <v>33713.35</v>
      </c>
      <c r="H1546">
        <v>2488.52</v>
      </c>
      <c r="I1546">
        <v>3116.03</v>
      </c>
      <c r="J1546">
        <v>9.2759999999999998</v>
      </c>
      <c r="K1546">
        <v>9.0980000000000008</v>
      </c>
      <c r="L1546">
        <v>9.0530000000000008</v>
      </c>
      <c r="M1546">
        <v>8.9280000000000008</v>
      </c>
      <c r="N1546">
        <v>97.72</v>
      </c>
      <c r="O1546">
        <v>1.1168</v>
      </c>
      <c r="P1546">
        <v>132.85</v>
      </c>
      <c r="Q1546">
        <v>1.69</v>
      </c>
      <c r="R1546">
        <v>0.79420000000000002</v>
      </c>
      <c r="S1546">
        <v>0.61650000000000005</v>
      </c>
      <c r="T1546">
        <v>1.6735</v>
      </c>
      <c r="U1546">
        <v>6.8309999999999995</v>
      </c>
      <c r="V1546">
        <v>6.3879999999999999</v>
      </c>
      <c r="W1546">
        <v>15.84</v>
      </c>
      <c r="X1546">
        <v>2.6955</v>
      </c>
      <c r="Y1546">
        <v>2.5615000000000001</v>
      </c>
      <c r="Z1546">
        <v>2.4750000000000001</v>
      </c>
      <c r="AA1546">
        <v>64</v>
      </c>
      <c r="AB1546">
        <v>5.601</v>
      </c>
      <c r="AC1546">
        <v>71.45</v>
      </c>
      <c r="AD1546">
        <v>178.45</v>
      </c>
      <c r="AE1546">
        <v>380.5</v>
      </c>
      <c r="AF1546">
        <v>20.420000000000002</v>
      </c>
      <c r="AG1546">
        <v>722.375</v>
      </c>
      <c r="AH1546">
        <v>269.25</v>
      </c>
      <c r="AI1546">
        <v>11.79</v>
      </c>
      <c r="AJ1546">
        <v>417.5</v>
      </c>
      <c r="AK1546">
        <f>IF(ISNUMBER(VLOOKUP($A1546,'[1]F-F_Research_Data_Factors_weekl'!$G$6:$J$4822,2,0)),VLOOKUP($A1546,'[1]F-F_Research_Data_Factors_weekl'!$G$6:$J$4822,2,0),AK1547)</f>
        <v>3404.7512862515114</v>
      </c>
      <c r="AL1546">
        <f>IF(ISNUMBER(VLOOKUP($A1546,'[1]F-F_Research_Data_Factors_weekl'!$G$6:$J$4822,3,0)),VLOOKUP($A1546,'[1]F-F_Research_Data_Factors_weekl'!$G$6:$J$4822,3,0),AL1547)</f>
        <v>319.4495449351715</v>
      </c>
      <c r="AM1546">
        <f>IF(ISNUMBER(VLOOKUP($A1546,'[1]F-F_Research_Data_Factors_weekl'!$G$6:$J$4822,4,0)),VLOOKUP($A1546,'[1]F-F_Research_Data_Factors_weekl'!$G$6:$J$4822,4,0),AM1547)</f>
        <v>2092.489191874291</v>
      </c>
    </row>
    <row r="1547" spans="1:39" x14ac:dyDescent="0.25">
      <c r="A1547" s="14">
        <v>32619</v>
      </c>
      <c r="B1547">
        <v>2409.46</v>
      </c>
      <c r="C1547">
        <v>309.61</v>
      </c>
      <c r="D1547">
        <v>423.76</v>
      </c>
      <c r="E1547">
        <v>3602.5</v>
      </c>
      <c r="F1547">
        <v>1376.21</v>
      </c>
      <c r="G1547">
        <v>33029.81</v>
      </c>
      <c r="H1547">
        <v>2438.19</v>
      </c>
      <c r="I1547">
        <v>3109.23</v>
      </c>
      <c r="J1547">
        <v>9.4260000000000002</v>
      </c>
      <c r="K1547">
        <v>9.2390000000000008</v>
      </c>
      <c r="L1547">
        <v>9.1419999999999995</v>
      </c>
      <c r="M1547">
        <v>8.9830000000000005</v>
      </c>
      <c r="N1547">
        <v>96.38</v>
      </c>
      <c r="O1547">
        <v>1.1344000000000001</v>
      </c>
      <c r="P1547">
        <v>131.44999999999999</v>
      </c>
      <c r="Q1547">
        <v>1.714</v>
      </c>
      <c r="R1547">
        <v>0.7944</v>
      </c>
      <c r="S1547">
        <v>0.61150000000000004</v>
      </c>
      <c r="T1547">
        <v>1.633</v>
      </c>
      <c r="U1547">
        <v>6.7329999999999997</v>
      </c>
      <c r="V1547">
        <v>6.31</v>
      </c>
      <c r="W1547">
        <v>15.72</v>
      </c>
      <c r="X1547">
        <v>2.6870000000000003</v>
      </c>
      <c r="Y1547">
        <v>2.5394999999999999</v>
      </c>
      <c r="Z1547">
        <v>2.4750000000000001</v>
      </c>
      <c r="AA1547">
        <v>64.91</v>
      </c>
      <c r="AB1547">
        <v>5.7649999999999997</v>
      </c>
      <c r="AC1547">
        <v>71.424999999999997</v>
      </c>
      <c r="AD1547">
        <v>175.9</v>
      </c>
      <c r="AE1547">
        <v>384.9</v>
      </c>
      <c r="AF1547">
        <v>21.32</v>
      </c>
      <c r="AG1547">
        <v>760</v>
      </c>
      <c r="AH1547">
        <v>275.25</v>
      </c>
      <c r="AI1547">
        <v>12.54</v>
      </c>
      <c r="AJ1547">
        <v>414.5</v>
      </c>
      <c r="AK1547">
        <f>IF(ISNUMBER(VLOOKUP($A1547,'[1]F-F_Research_Data_Factors_weekl'!$G$6:$J$4822,2,0)),VLOOKUP($A1547,'[1]F-F_Research_Data_Factors_weekl'!$G$6:$J$4822,2,0),AK1548)</f>
        <v>3395.9218893392294</v>
      </c>
      <c r="AL1547">
        <f>IF(ISNUMBER(VLOOKUP($A1547,'[1]F-F_Research_Data_Factors_weekl'!$G$6:$J$4822,3,0)),VLOOKUP($A1547,'[1]F-F_Research_Data_Factors_weekl'!$G$6:$J$4822,3,0),AL1548)</f>
        <v>317.07150862051759</v>
      </c>
      <c r="AM1547">
        <f>IF(ISNUMBER(VLOOKUP($A1547,'[1]F-F_Research_Data_Factors_weekl'!$G$6:$J$4822,4,0)),VLOOKUP($A1547,'[1]F-F_Research_Data_Factors_weekl'!$G$6:$J$4822,4,0),AM1548)</f>
        <v>2100.4709816043878</v>
      </c>
    </row>
    <row r="1548" spans="1:39" x14ac:dyDescent="0.25">
      <c r="A1548" s="14">
        <v>32612</v>
      </c>
      <c r="B1548">
        <v>2337.06</v>
      </c>
      <c r="C1548">
        <v>301.36</v>
      </c>
      <c r="D1548">
        <v>417.68</v>
      </c>
      <c r="E1548">
        <v>3577.8</v>
      </c>
      <c r="F1548">
        <v>1384.03</v>
      </c>
      <c r="G1548">
        <v>33150.44</v>
      </c>
      <c r="H1548">
        <v>2457.42</v>
      </c>
      <c r="I1548">
        <v>3082.71</v>
      </c>
      <c r="J1548">
        <v>9.4130000000000003</v>
      </c>
      <c r="K1548">
        <v>9.2870000000000008</v>
      </c>
      <c r="L1548">
        <v>9.1809999999999992</v>
      </c>
      <c r="M1548">
        <v>9.0289999999999999</v>
      </c>
      <c r="N1548">
        <v>96.96</v>
      </c>
      <c r="O1548">
        <v>1.1214999999999999</v>
      </c>
      <c r="P1548">
        <v>132.15</v>
      </c>
      <c r="Q1548">
        <v>1.7061999999999999</v>
      </c>
      <c r="R1548">
        <v>0.81120000000000003</v>
      </c>
      <c r="S1548">
        <v>0.61199999999999999</v>
      </c>
      <c r="T1548">
        <v>1.65</v>
      </c>
      <c r="U1548">
        <v>6.8049999999999997</v>
      </c>
      <c r="V1548">
        <v>6.3780000000000001</v>
      </c>
      <c r="W1548">
        <v>15.71</v>
      </c>
      <c r="X1548">
        <v>2.73</v>
      </c>
      <c r="Y1548">
        <v>2.5510000000000002</v>
      </c>
      <c r="Z1548">
        <v>2.4750000000000001</v>
      </c>
      <c r="AA1548">
        <v>64.489999999999995</v>
      </c>
      <c r="AB1548">
        <v>5.8250000000000002</v>
      </c>
      <c r="AC1548">
        <v>76.3</v>
      </c>
      <c r="AD1548">
        <v>172.05</v>
      </c>
      <c r="AE1548">
        <v>386</v>
      </c>
      <c r="AF1548">
        <v>20.69</v>
      </c>
      <c r="AG1548">
        <v>733</v>
      </c>
      <c r="AH1548">
        <v>270.75</v>
      </c>
      <c r="AI1548">
        <v>11.95</v>
      </c>
      <c r="AJ1548">
        <v>412.75</v>
      </c>
      <c r="AK1548">
        <f>IF(ISNUMBER(VLOOKUP($A1548,'[1]F-F_Research_Data_Factors_weekl'!$G$6:$J$4822,2,0)),VLOOKUP($A1548,'[1]F-F_Research_Data_Factors_weekl'!$G$6:$J$4822,2,0),AK1549)</f>
        <v>3326.7259887727564</v>
      </c>
      <c r="AL1548">
        <f>IF(ISNUMBER(VLOOKUP($A1548,'[1]F-F_Research_Data_Factors_weekl'!$G$6:$J$4822,3,0)),VLOOKUP($A1548,'[1]F-F_Research_Data_Factors_weekl'!$G$6:$J$4822,3,0),AL1549)</f>
        <v>321.70404689581733</v>
      </c>
      <c r="AM1548">
        <f>IF(ISNUMBER(VLOOKUP($A1548,'[1]F-F_Research_Data_Factors_weekl'!$G$6:$J$4822,4,0)),VLOOKUP($A1548,'[1]F-F_Research_Data_Factors_weekl'!$G$6:$J$4822,4,0),AM1549)</f>
        <v>2101.732020816878</v>
      </c>
    </row>
    <row r="1549" spans="1:39" x14ac:dyDescent="0.25">
      <c r="A1549" s="14">
        <v>32605</v>
      </c>
      <c r="B1549">
        <v>2304.8000000000002</v>
      </c>
      <c r="C1549">
        <v>297.16000000000003</v>
      </c>
      <c r="D1549">
        <v>410.71</v>
      </c>
      <c r="E1549">
        <v>3553.1</v>
      </c>
      <c r="F1549">
        <v>1348.02</v>
      </c>
      <c r="G1549">
        <v>33185.050000000003</v>
      </c>
      <c r="H1549">
        <v>2474.35</v>
      </c>
      <c r="I1549">
        <v>3024.09</v>
      </c>
      <c r="J1549">
        <v>9.56</v>
      </c>
      <c r="K1549">
        <v>9.4130000000000003</v>
      </c>
      <c r="L1549">
        <v>9.2710000000000008</v>
      </c>
      <c r="M1549">
        <v>9.1039999999999992</v>
      </c>
      <c r="N1549">
        <v>97.56</v>
      </c>
      <c r="O1549">
        <v>1.1203000000000001</v>
      </c>
      <c r="P1549">
        <v>132.44999999999999</v>
      </c>
      <c r="Q1549">
        <v>1.6949999999999998</v>
      </c>
      <c r="R1549">
        <v>0.80549999999999999</v>
      </c>
      <c r="S1549">
        <v>0.60899999999999999</v>
      </c>
      <c r="T1549">
        <v>1.649</v>
      </c>
      <c r="U1549">
        <v>6.8295000000000003</v>
      </c>
      <c r="V1549">
        <v>6.4050000000000002</v>
      </c>
      <c r="W1549">
        <v>15.64</v>
      </c>
      <c r="X1549">
        <v>2.7490000000000001</v>
      </c>
      <c r="Y1549">
        <v>2.5489999999999999</v>
      </c>
      <c r="Z1549">
        <v>2.4750000000000001</v>
      </c>
      <c r="AA1549">
        <v>63.31</v>
      </c>
      <c r="AB1549">
        <v>5.798</v>
      </c>
      <c r="AC1549">
        <v>77.849999999999994</v>
      </c>
      <c r="AD1549">
        <v>163.5</v>
      </c>
      <c r="AE1549">
        <v>383.4</v>
      </c>
      <c r="AF1549">
        <v>20.02</v>
      </c>
      <c r="AG1549">
        <v>711.625</v>
      </c>
      <c r="AH1549">
        <v>266</v>
      </c>
      <c r="AI1549">
        <v>12.37</v>
      </c>
      <c r="AJ1549">
        <v>391.5</v>
      </c>
      <c r="AK1549">
        <f>IF(ISNUMBER(VLOOKUP($A1549,'[1]F-F_Research_Data_Factors_weekl'!$G$6:$J$4822,2,0)),VLOOKUP($A1549,'[1]F-F_Research_Data_Factors_weekl'!$G$6:$J$4822,2,0),AK1550)</f>
        <v>3288.903597402626</v>
      </c>
      <c r="AL1549">
        <f>IF(ISNUMBER(VLOOKUP($A1549,'[1]F-F_Research_Data_Factors_weekl'!$G$6:$J$4822,3,0)),VLOOKUP($A1549,'[1]F-F_Research_Data_Factors_weekl'!$G$6:$J$4822,3,0),AL1550)</f>
        <v>321.47901158770594</v>
      </c>
      <c r="AM1549">
        <f>IF(ISNUMBER(VLOOKUP($A1549,'[1]F-F_Research_Data_Factors_weekl'!$G$6:$J$4822,4,0)),VLOOKUP($A1549,'[1]F-F_Research_Data_Factors_weekl'!$G$6:$J$4822,4,0),AM1550)</f>
        <v>2113.7805700662557</v>
      </c>
    </row>
    <row r="1550" spans="1:39" x14ac:dyDescent="0.25">
      <c r="A1550" s="14">
        <v>32598</v>
      </c>
      <c r="B1550">
        <v>2293.62</v>
      </c>
      <c r="C1550">
        <v>294.87</v>
      </c>
      <c r="D1550">
        <v>406.73</v>
      </c>
      <c r="E1550">
        <v>3578.3</v>
      </c>
      <c r="F1550">
        <v>1322.66</v>
      </c>
      <c r="G1550">
        <v>32838.68</v>
      </c>
      <c r="H1550">
        <v>2469.15</v>
      </c>
      <c r="I1550">
        <v>3004.98</v>
      </c>
      <c r="J1550">
        <v>9.6690000000000005</v>
      </c>
      <c r="K1550">
        <v>9.4689999999999994</v>
      </c>
      <c r="L1550">
        <v>9.2750000000000004</v>
      </c>
      <c r="M1550">
        <v>9.0920000000000005</v>
      </c>
      <c r="N1550">
        <v>98.22</v>
      </c>
      <c r="O1550">
        <v>1.1061000000000001</v>
      </c>
      <c r="P1550">
        <v>132.77000000000001</v>
      </c>
      <c r="Q1550">
        <v>1.6855</v>
      </c>
      <c r="R1550">
        <v>0.81950000000000001</v>
      </c>
      <c r="S1550">
        <v>0.61350000000000005</v>
      </c>
      <c r="T1550">
        <v>1.6625000000000001</v>
      </c>
      <c r="U1550">
        <v>6.89</v>
      </c>
      <c r="V1550">
        <v>6.4429999999999996</v>
      </c>
      <c r="W1550">
        <v>15.64</v>
      </c>
      <c r="X1550">
        <v>2.754</v>
      </c>
      <c r="Y1550">
        <v>2.5629999999999997</v>
      </c>
      <c r="Z1550">
        <v>2.4750000000000001</v>
      </c>
      <c r="AA1550">
        <v>61.97</v>
      </c>
      <c r="AB1550">
        <v>5.8230000000000004</v>
      </c>
      <c r="AC1550">
        <v>78.075000000000003</v>
      </c>
      <c r="AD1550">
        <v>166.7</v>
      </c>
      <c r="AE1550">
        <v>385.1</v>
      </c>
      <c r="AF1550">
        <v>20.190000000000001</v>
      </c>
      <c r="AG1550">
        <v>738.1875</v>
      </c>
      <c r="AH1550">
        <v>268.5</v>
      </c>
      <c r="AI1550">
        <v>12.62</v>
      </c>
      <c r="AJ1550">
        <v>403.75</v>
      </c>
      <c r="AK1550">
        <f>IF(ISNUMBER(VLOOKUP($A1550,'[1]F-F_Research_Data_Factors_weekl'!$G$6:$J$4822,2,0)),VLOOKUP($A1550,'[1]F-F_Research_Data_Factors_weekl'!$G$6:$J$4822,2,0),AK1551)</f>
        <v>3263.7725487770426</v>
      </c>
      <c r="AL1550">
        <f>IF(ISNUMBER(VLOOKUP($A1550,'[1]F-F_Research_Data_Factors_weekl'!$G$6:$J$4822,3,0)),VLOOKUP($A1550,'[1]F-F_Research_Data_Factors_weekl'!$G$6:$J$4822,3,0),AL1551)</f>
        <v>321.47901158770594</v>
      </c>
      <c r="AM1550">
        <f>IF(ISNUMBER(VLOOKUP($A1550,'[1]F-F_Research_Data_Factors_weekl'!$G$6:$J$4822,4,0)),VLOOKUP($A1550,'[1]F-F_Research_Data_Factors_weekl'!$G$6:$J$4822,4,0),AM1551)</f>
        <v>2120.9919426713382</v>
      </c>
    </row>
    <row r="1551" spans="1:39" x14ac:dyDescent="0.25">
      <c r="A1551" s="14">
        <v>32591</v>
      </c>
      <c r="B1551">
        <v>2243.04</v>
      </c>
      <c r="C1551">
        <v>288.98</v>
      </c>
      <c r="D1551">
        <v>400.94</v>
      </c>
      <c r="E1551">
        <v>3546.9</v>
      </c>
      <c r="F1551">
        <v>1306.77</v>
      </c>
      <c r="G1551">
        <v>31568.52</v>
      </c>
      <c r="H1551">
        <v>2373</v>
      </c>
      <c r="I1551">
        <v>3049.62</v>
      </c>
      <c r="J1551">
        <v>9.7750000000000004</v>
      </c>
      <c r="K1551">
        <v>9.6189999999999998</v>
      </c>
      <c r="L1551">
        <v>9.42</v>
      </c>
      <c r="M1551">
        <v>9.2210000000000001</v>
      </c>
      <c r="N1551">
        <v>97.05</v>
      </c>
      <c r="O1551">
        <v>1.1234999999999999</v>
      </c>
      <c r="P1551">
        <v>131.5</v>
      </c>
      <c r="Q1551">
        <v>1.7189999999999999</v>
      </c>
      <c r="R1551">
        <v>0.82799999999999996</v>
      </c>
      <c r="S1551">
        <v>0.61850000000000005</v>
      </c>
      <c r="T1551">
        <v>1.6284999999999998</v>
      </c>
      <c r="U1551">
        <v>6.8105000000000002</v>
      </c>
      <c r="V1551">
        <v>6.3949999999999996</v>
      </c>
      <c r="W1551">
        <v>15.54</v>
      </c>
      <c r="X1551">
        <v>2.7490000000000001</v>
      </c>
      <c r="Y1551">
        <v>2.5449999999999999</v>
      </c>
      <c r="Z1551">
        <v>2.4750000000000001</v>
      </c>
      <c r="AA1551">
        <v>61.64</v>
      </c>
      <c r="AB1551">
        <v>6.0030000000000001</v>
      </c>
      <c r="AC1551">
        <v>78.2</v>
      </c>
      <c r="AD1551">
        <v>155.94999999999999</v>
      </c>
      <c r="AE1551">
        <v>393.4</v>
      </c>
      <c r="AF1551">
        <v>20.149999999999999</v>
      </c>
      <c r="AG1551">
        <v>784.375</v>
      </c>
      <c r="AH1551">
        <v>277.75</v>
      </c>
      <c r="AI1551">
        <v>11.11</v>
      </c>
      <c r="AJ1551">
        <v>428.25</v>
      </c>
      <c r="AK1551">
        <f>IF(ISNUMBER(VLOOKUP($A1551,'[1]F-F_Research_Data_Factors_weekl'!$G$6:$J$4822,2,0)),VLOOKUP($A1551,'[1]F-F_Research_Data_Factors_weekl'!$G$6:$J$4822,2,0),AK1552)</f>
        <v>3247.5938158091967</v>
      </c>
      <c r="AL1551">
        <f>IF(ISNUMBER(VLOOKUP($A1551,'[1]F-F_Research_Data_Factors_weekl'!$G$6:$J$4822,3,0)),VLOOKUP($A1551,'[1]F-F_Research_Data_Factors_weekl'!$G$6:$J$4822,3,0),AL1552)</f>
        <v>320.63298298613904</v>
      </c>
      <c r="AM1551">
        <f>IF(ISNUMBER(VLOOKUP($A1551,'[1]F-F_Research_Data_Factors_weekl'!$G$6:$J$4822,4,0)),VLOOKUP($A1551,'[1]F-F_Research_Data_Factors_weekl'!$G$6:$J$4822,4,0),AM1552)</f>
        <v>2118.8810074676485</v>
      </c>
    </row>
    <row r="1552" spans="1:39" x14ac:dyDescent="0.25">
      <c r="A1552" s="14">
        <v>32584</v>
      </c>
      <c r="B1552">
        <v>2292.14</v>
      </c>
      <c r="C1552">
        <v>292.69</v>
      </c>
      <c r="D1552">
        <v>403.84</v>
      </c>
      <c r="E1552">
        <v>3614.4</v>
      </c>
      <c r="F1552">
        <v>1322.69</v>
      </c>
      <c r="G1552">
        <v>32021.01</v>
      </c>
      <c r="H1552">
        <v>2419.59</v>
      </c>
      <c r="I1552">
        <v>3136.94</v>
      </c>
      <c r="J1552">
        <v>9.7919999999999998</v>
      </c>
      <c r="K1552">
        <v>9.6110000000000007</v>
      </c>
      <c r="L1552">
        <v>9.4710000000000001</v>
      </c>
      <c r="M1552">
        <v>9.2880000000000003</v>
      </c>
      <c r="N1552">
        <v>97.29</v>
      </c>
      <c r="O1552">
        <v>1.1172</v>
      </c>
      <c r="P1552">
        <v>131.6</v>
      </c>
      <c r="Q1552">
        <v>1.7135</v>
      </c>
      <c r="R1552">
        <v>0.8226</v>
      </c>
      <c r="S1552">
        <v>0.61599999999999999</v>
      </c>
      <c r="T1552">
        <v>1.6179999999999999</v>
      </c>
      <c r="U1552">
        <v>6.8149999999999995</v>
      </c>
      <c r="V1552">
        <v>6.4035000000000002</v>
      </c>
      <c r="W1552">
        <v>15.49</v>
      </c>
      <c r="X1552">
        <v>2.7549999999999999</v>
      </c>
      <c r="Y1552">
        <v>2.5510000000000002</v>
      </c>
      <c r="Z1552">
        <v>2.4750000000000001</v>
      </c>
      <c r="AA1552">
        <v>61.97</v>
      </c>
      <c r="AB1552">
        <v>6.1239999999999997</v>
      </c>
      <c r="AC1552">
        <v>78.05</v>
      </c>
      <c r="AD1552">
        <v>148.05000000000001</v>
      </c>
      <c r="AE1552">
        <v>395</v>
      </c>
      <c r="AF1552">
        <v>20.329999999999998</v>
      </c>
      <c r="AG1552">
        <v>769</v>
      </c>
      <c r="AH1552">
        <v>278.25</v>
      </c>
      <c r="AI1552">
        <v>12.31</v>
      </c>
      <c r="AJ1552">
        <v>434</v>
      </c>
      <c r="AK1552">
        <f>IF(ISNUMBER(VLOOKUP($A1552,'[1]F-F_Research_Data_Factors_weekl'!$G$6:$J$4822,2,0)),VLOOKUP($A1552,'[1]F-F_Research_Data_Factors_weekl'!$G$6:$J$4822,2,0),AK1553)</f>
        <v>3247.5938158091967</v>
      </c>
      <c r="AL1552">
        <f>IF(ISNUMBER(VLOOKUP($A1552,'[1]F-F_Research_Data_Factors_weekl'!$G$6:$J$4822,3,0)),VLOOKUP($A1552,'[1]F-F_Research_Data_Factors_weekl'!$G$6:$J$4822,3,0),AL1553)</f>
        <v>320.63298298613904</v>
      </c>
      <c r="AM1552">
        <f>IF(ISNUMBER(VLOOKUP($A1552,'[1]F-F_Research_Data_Factors_weekl'!$G$6:$J$4822,4,0)),VLOOKUP($A1552,'[1]F-F_Research_Data_Factors_weekl'!$G$6:$J$4822,4,0),AM1553)</f>
        <v>2118.8810074676485</v>
      </c>
    </row>
    <row r="1553" spans="1:39" x14ac:dyDescent="0.25">
      <c r="A1553" s="14">
        <v>32577</v>
      </c>
      <c r="B1553">
        <v>2282.14</v>
      </c>
      <c r="C1553">
        <v>292.88</v>
      </c>
      <c r="D1553">
        <v>405.9</v>
      </c>
      <c r="E1553">
        <v>3631.3</v>
      </c>
      <c r="F1553">
        <v>1318.51</v>
      </c>
      <c r="G1553">
        <v>31701.78</v>
      </c>
      <c r="H1553">
        <v>2408.2399999999998</v>
      </c>
      <c r="I1553">
        <v>3046.81</v>
      </c>
      <c r="J1553">
        <v>9.6289999999999996</v>
      </c>
      <c r="K1553">
        <v>9.4640000000000004</v>
      </c>
      <c r="L1553">
        <v>9.3350000000000009</v>
      </c>
      <c r="M1553">
        <v>9.1519999999999992</v>
      </c>
      <c r="N1553">
        <v>96.57</v>
      </c>
      <c r="O1553">
        <v>1.1252</v>
      </c>
      <c r="P1553">
        <v>129.5</v>
      </c>
      <c r="Q1553">
        <v>1.72</v>
      </c>
      <c r="R1553">
        <v>0.82199999999999995</v>
      </c>
      <c r="S1553">
        <v>0.61899999999999999</v>
      </c>
      <c r="T1553">
        <v>1.5920000000000001</v>
      </c>
      <c r="U1553">
        <v>6.7940000000000005</v>
      </c>
      <c r="V1553">
        <v>6.383</v>
      </c>
      <c r="W1553">
        <v>15.34</v>
      </c>
      <c r="X1553">
        <v>2.75</v>
      </c>
      <c r="Y1553">
        <v>2.5350000000000001</v>
      </c>
      <c r="Z1553">
        <v>2.4750000000000001</v>
      </c>
      <c r="AA1553">
        <v>61.64</v>
      </c>
      <c r="AB1553">
        <v>6.0679999999999996</v>
      </c>
      <c r="AC1553">
        <v>78.05</v>
      </c>
      <c r="AD1553">
        <v>144.35</v>
      </c>
      <c r="AE1553">
        <v>396.5</v>
      </c>
      <c r="AF1553">
        <v>18.5</v>
      </c>
      <c r="AG1553">
        <v>757</v>
      </c>
      <c r="AH1553">
        <v>275.5</v>
      </c>
      <c r="AI1553">
        <v>11.91</v>
      </c>
      <c r="AJ1553">
        <v>436</v>
      </c>
      <c r="AK1553">
        <f>IF(ISNUMBER(VLOOKUP($A1553,'[1]F-F_Research_Data_Factors_weekl'!$G$6:$J$4822,2,0)),VLOOKUP($A1553,'[1]F-F_Research_Data_Factors_weekl'!$G$6:$J$4822,2,0),AK1554)</f>
        <v>3260.309020991062</v>
      </c>
      <c r="AL1553">
        <f>IF(ISNUMBER(VLOOKUP($A1553,'[1]F-F_Research_Data_Factors_weekl'!$G$6:$J$4822,3,0)),VLOOKUP($A1553,'[1]F-F_Research_Data_Factors_weekl'!$G$6:$J$4822,3,0),AL1554)</f>
        <v>321.92066564873397</v>
      </c>
      <c r="AM1553">
        <f>IF(ISNUMBER(VLOOKUP($A1553,'[1]F-F_Research_Data_Factors_weekl'!$G$6:$J$4822,4,0)),VLOOKUP($A1553,'[1]F-F_Research_Data_Factors_weekl'!$G$6:$J$4822,4,0),AM1554)</f>
        <v>2112.1222163752477</v>
      </c>
    </row>
    <row r="1554" spans="1:39" x14ac:dyDescent="0.25">
      <c r="A1554" s="14">
        <v>32570</v>
      </c>
      <c r="B1554">
        <v>2274.29</v>
      </c>
      <c r="C1554">
        <v>291.18</v>
      </c>
      <c r="D1554">
        <v>403.99</v>
      </c>
      <c r="E1554">
        <v>3594.4</v>
      </c>
      <c r="F1554">
        <v>1325.82</v>
      </c>
      <c r="G1554">
        <v>32000.1</v>
      </c>
      <c r="H1554">
        <v>2439.9</v>
      </c>
      <c r="I1554">
        <v>3056.58</v>
      </c>
      <c r="J1554">
        <v>9.452</v>
      </c>
      <c r="K1554">
        <v>9.3729999999999993</v>
      </c>
      <c r="L1554">
        <v>9.3000000000000007</v>
      </c>
      <c r="M1554">
        <v>9.1210000000000004</v>
      </c>
      <c r="N1554">
        <v>95.78</v>
      </c>
      <c r="O1554">
        <v>1.1360000000000001</v>
      </c>
      <c r="P1554">
        <v>127.7</v>
      </c>
      <c r="Q1554">
        <v>1.7210000000000001</v>
      </c>
      <c r="R1554">
        <v>0.81399999999999995</v>
      </c>
      <c r="S1554">
        <v>0.61950000000000005</v>
      </c>
      <c r="T1554">
        <v>1.5747</v>
      </c>
      <c r="U1554">
        <v>6.7359999999999998</v>
      </c>
      <c r="V1554">
        <v>6.3310000000000004</v>
      </c>
      <c r="W1554">
        <v>15.34</v>
      </c>
      <c r="X1554">
        <v>2.7450000000000001</v>
      </c>
      <c r="Y1554">
        <v>2.5015000000000001</v>
      </c>
      <c r="Z1554">
        <v>2.4750000000000001</v>
      </c>
      <c r="AA1554">
        <v>58.7</v>
      </c>
      <c r="AB1554">
        <v>5.8010000000000002</v>
      </c>
      <c r="AC1554">
        <v>77.8</v>
      </c>
      <c r="AD1554">
        <v>141.05000000000001</v>
      </c>
      <c r="AE1554">
        <v>389.3</v>
      </c>
      <c r="AF1554">
        <v>18.559999999999999</v>
      </c>
      <c r="AG1554">
        <v>767.625</v>
      </c>
      <c r="AH1554">
        <v>278.25</v>
      </c>
      <c r="AI1554">
        <v>11.21</v>
      </c>
      <c r="AJ1554">
        <v>432.75</v>
      </c>
      <c r="AK1554">
        <f>IF(ISNUMBER(VLOOKUP($A1554,'[1]F-F_Research_Data_Factors_weekl'!$G$6:$J$4822,2,0)),VLOOKUP($A1554,'[1]F-F_Research_Data_Factors_weekl'!$G$6:$J$4822,2,0),AK1555)</f>
        <v>3243.7658153328639</v>
      </c>
      <c r="AL1554">
        <f>IF(ISNUMBER(VLOOKUP($A1554,'[1]F-F_Research_Data_Factors_weekl'!$G$6:$J$4822,3,0)),VLOOKUP($A1554,'[1]F-F_Research_Data_Factors_weekl'!$G$6:$J$4822,3,0),AL1555)</f>
        <v>320.41471648127202</v>
      </c>
      <c r="AM1554">
        <f>IF(ISNUMBER(VLOOKUP($A1554,'[1]F-F_Research_Data_Factors_weekl'!$G$6:$J$4822,4,0)),VLOOKUP($A1554,'[1]F-F_Research_Data_Factors_weekl'!$G$6:$J$4822,4,0),AM1555)</f>
        <v>2111.9110252727205</v>
      </c>
    </row>
    <row r="1555" spans="1:39" x14ac:dyDescent="0.25">
      <c r="A1555" s="14">
        <v>32563</v>
      </c>
      <c r="B1555">
        <v>2245.54</v>
      </c>
      <c r="C1555">
        <v>287.13</v>
      </c>
      <c r="D1555">
        <v>399.96</v>
      </c>
      <c r="E1555">
        <v>3562</v>
      </c>
      <c r="F1555">
        <v>1288.04</v>
      </c>
      <c r="G1555">
        <v>32452.49</v>
      </c>
      <c r="H1555">
        <v>2487.2399999999998</v>
      </c>
      <c r="I1555">
        <v>3114.23</v>
      </c>
      <c r="J1555">
        <v>9.6289999999999996</v>
      </c>
      <c r="K1555">
        <v>9.4890000000000008</v>
      </c>
      <c r="L1555">
        <v>9.3800000000000008</v>
      </c>
      <c r="M1555">
        <v>9.1839999999999993</v>
      </c>
      <c r="N1555">
        <v>94.64</v>
      </c>
      <c r="O1555">
        <v>1.1461000000000001</v>
      </c>
      <c r="P1555">
        <v>126.32</v>
      </c>
      <c r="Q1555">
        <v>1.754</v>
      </c>
      <c r="R1555">
        <v>0.82499999999999996</v>
      </c>
      <c r="S1555">
        <v>0.62649999999999995</v>
      </c>
      <c r="T1555">
        <v>1.5569999999999999</v>
      </c>
      <c r="U1555">
        <v>6.6850000000000005</v>
      </c>
      <c r="V1555">
        <v>6.2850000000000001</v>
      </c>
      <c r="W1555">
        <v>15.3</v>
      </c>
      <c r="X1555">
        <v>2.7309999999999999</v>
      </c>
      <c r="Y1555">
        <v>2.488</v>
      </c>
      <c r="Z1555">
        <v>2.4750000000000001</v>
      </c>
      <c r="AA1555">
        <v>58.15</v>
      </c>
      <c r="AB1555">
        <v>5.9249999999999998</v>
      </c>
      <c r="AC1555">
        <v>78.150000000000006</v>
      </c>
      <c r="AD1555">
        <v>136.15</v>
      </c>
      <c r="AE1555">
        <v>391.1</v>
      </c>
      <c r="AF1555">
        <v>18.07</v>
      </c>
      <c r="AG1555">
        <v>761</v>
      </c>
      <c r="AH1555">
        <v>271.5</v>
      </c>
      <c r="AI1555">
        <v>10.95</v>
      </c>
      <c r="AJ1555">
        <v>434</v>
      </c>
      <c r="AK1555">
        <f>IF(ISNUMBER(VLOOKUP($A1555,'[1]F-F_Research_Data_Factors_weekl'!$G$6:$J$4822,2,0)),VLOOKUP($A1555,'[1]F-F_Research_Data_Factors_weekl'!$G$6:$J$4822,2,0),AK1556)</f>
        <v>3204.9854908930579</v>
      </c>
      <c r="AL1555">
        <f>IF(ISNUMBER(VLOOKUP($A1555,'[1]F-F_Research_Data_Factors_weekl'!$G$6:$J$4822,3,0)),VLOOKUP($A1555,'[1]F-F_Research_Data_Factors_weekl'!$G$6:$J$4822,3,0),AL1556)</f>
        <v>320.54293365473393</v>
      </c>
      <c r="AM1555">
        <f>IF(ISNUMBER(VLOOKUP($A1555,'[1]F-F_Research_Data_Factors_weekl'!$G$6:$J$4822,4,0)),VLOOKUP($A1555,'[1]F-F_Research_Data_Factors_weekl'!$G$6:$J$4822,4,0),AM1556)</f>
        <v>2106.6444142371279</v>
      </c>
    </row>
    <row r="1556" spans="1:39" x14ac:dyDescent="0.25">
      <c r="A1556" s="14">
        <v>32556</v>
      </c>
      <c r="B1556">
        <v>2324.8200000000002</v>
      </c>
      <c r="C1556">
        <v>296.76</v>
      </c>
      <c r="D1556">
        <v>407.19</v>
      </c>
      <c r="E1556">
        <v>3610.8</v>
      </c>
      <c r="F1556">
        <v>1315.09</v>
      </c>
      <c r="G1556">
        <v>32173.39</v>
      </c>
      <c r="H1556">
        <v>2473.33</v>
      </c>
      <c r="I1556">
        <v>3106.25</v>
      </c>
      <c r="J1556">
        <v>9.3620000000000001</v>
      </c>
      <c r="K1556">
        <v>9.2799999999999994</v>
      </c>
      <c r="L1556">
        <v>9.2010000000000005</v>
      </c>
      <c r="M1556">
        <v>9.0429999999999993</v>
      </c>
      <c r="N1556">
        <v>94.92</v>
      </c>
      <c r="O1556">
        <v>1.1406000000000001</v>
      </c>
      <c r="P1556">
        <v>125.9</v>
      </c>
      <c r="Q1556">
        <v>1.7774999999999999</v>
      </c>
      <c r="R1556">
        <v>0.82599999999999996</v>
      </c>
      <c r="S1556">
        <v>0.61699999999999999</v>
      </c>
      <c r="T1556">
        <v>1.56</v>
      </c>
      <c r="U1556">
        <v>6.681</v>
      </c>
      <c r="V1556">
        <v>6.2949999999999999</v>
      </c>
      <c r="W1556">
        <v>15.23</v>
      </c>
      <c r="X1556">
        <v>2.7275</v>
      </c>
      <c r="Y1556">
        <v>2.4830000000000001</v>
      </c>
      <c r="Z1556">
        <v>2.4750000000000001</v>
      </c>
      <c r="AA1556">
        <v>57.03</v>
      </c>
      <c r="AB1556">
        <v>5.9399999999999995</v>
      </c>
      <c r="AC1556">
        <v>75.55</v>
      </c>
      <c r="AD1556">
        <v>137.80000000000001</v>
      </c>
      <c r="AE1556">
        <v>380.8</v>
      </c>
      <c r="AF1556">
        <v>18.559999999999999</v>
      </c>
      <c r="AG1556">
        <v>746</v>
      </c>
      <c r="AH1556">
        <v>269.75</v>
      </c>
      <c r="AI1556">
        <v>11.68</v>
      </c>
      <c r="AJ1556">
        <v>424.5</v>
      </c>
      <c r="AK1556">
        <f>IF(ISNUMBER(VLOOKUP($A1556,'[1]F-F_Research_Data_Factors_weekl'!$G$6:$J$4822,2,0)),VLOOKUP($A1556,'[1]F-F_Research_Data_Factors_weekl'!$G$6:$J$4822,2,0),AK1557)</f>
        <v>3298.3281783400821</v>
      </c>
      <c r="AL1556">
        <f>IF(ISNUMBER(VLOOKUP($A1556,'[1]F-F_Research_Data_Factors_weekl'!$G$6:$J$4822,3,0)),VLOOKUP($A1556,'[1]F-F_Research_Data_Factors_weekl'!$G$6:$J$4822,3,0),AL1557)</f>
        <v>316.71073377604381</v>
      </c>
      <c r="AM1556">
        <f>IF(ISNUMBER(VLOOKUP($A1556,'[1]F-F_Research_Data_Factors_weekl'!$G$6:$J$4822,4,0)),VLOOKUP($A1556,'[1]F-F_Research_Data_Factors_weekl'!$G$6:$J$4822,4,0),AM1557)</f>
        <v>2097.6246283352862</v>
      </c>
    </row>
    <row r="1557" spans="1:39" x14ac:dyDescent="0.25">
      <c r="A1557" s="14">
        <v>32549</v>
      </c>
      <c r="B1557">
        <v>2286.0700000000002</v>
      </c>
      <c r="C1557">
        <v>292.02</v>
      </c>
      <c r="D1557">
        <v>402.37</v>
      </c>
      <c r="E1557">
        <v>3594.8</v>
      </c>
      <c r="F1557">
        <v>1353.22</v>
      </c>
      <c r="G1557">
        <v>32131.99</v>
      </c>
      <c r="H1557">
        <v>2485.71</v>
      </c>
      <c r="I1557">
        <v>3184.16</v>
      </c>
      <c r="J1557">
        <v>9.36</v>
      </c>
      <c r="K1557">
        <v>9.2390000000000008</v>
      </c>
      <c r="L1557">
        <v>9.1720000000000006</v>
      </c>
      <c r="M1557">
        <v>9.0340000000000007</v>
      </c>
      <c r="N1557">
        <v>96.43</v>
      </c>
      <c r="O1557">
        <v>1.1261000000000001</v>
      </c>
      <c r="P1557">
        <v>128.49</v>
      </c>
      <c r="Q1557">
        <v>1.7544999999999999</v>
      </c>
      <c r="R1557">
        <v>0.88700000000000001</v>
      </c>
      <c r="S1557">
        <v>0.61950000000000005</v>
      </c>
      <c r="T1557">
        <v>1.5825</v>
      </c>
      <c r="U1557">
        <v>6.7309999999999999</v>
      </c>
      <c r="V1557">
        <v>6.3324999999999996</v>
      </c>
      <c r="W1557">
        <v>15.19</v>
      </c>
      <c r="X1557">
        <v>2.7290000000000001</v>
      </c>
      <c r="Y1557">
        <v>2.4500000000000002</v>
      </c>
      <c r="Z1557">
        <v>2.4750000000000001</v>
      </c>
      <c r="AA1557">
        <v>58.38</v>
      </c>
      <c r="AB1557">
        <v>5.835</v>
      </c>
      <c r="AC1557">
        <v>74.224999999999994</v>
      </c>
      <c r="AD1557">
        <v>134.80000000000001</v>
      </c>
      <c r="AE1557">
        <v>388.8</v>
      </c>
      <c r="AF1557">
        <v>17.11</v>
      </c>
      <c r="AG1557">
        <v>735</v>
      </c>
      <c r="AH1557">
        <v>266</v>
      </c>
      <c r="AI1557">
        <v>10.34</v>
      </c>
      <c r="AJ1557">
        <v>428.75</v>
      </c>
      <c r="AK1557">
        <f>IF(ISNUMBER(VLOOKUP($A1557,'[1]F-F_Research_Data_Factors_weekl'!$G$6:$J$4822,2,0)),VLOOKUP($A1557,'[1]F-F_Research_Data_Factors_weekl'!$G$6:$J$4822,2,0),AK1558)</f>
        <v>3250.8655414351292</v>
      </c>
      <c r="AL1557">
        <f>IF(ISNUMBER(VLOOKUP($A1557,'[1]F-F_Research_Data_Factors_weekl'!$G$6:$J$4822,3,0)),VLOOKUP($A1557,'[1]F-F_Research_Data_Factors_weekl'!$G$6:$J$4822,3,0),AL1558)</f>
        <v>317.79122393743108</v>
      </c>
      <c r="AM1557">
        <f>IF(ISNUMBER(VLOOKUP($A1557,'[1]F-F_Research_Data_Factors_weekl'!$G$6:$J$4822,4,0)),VLOOKUP($A1557,'[1]F-F_Research_Data_Factors_weekl'!$G$6:$J$4822,4,0),AM1558)</f>
        <v>2100.9862062653106</v>
      </c>
    </row>
    <row r="1558" spans="1:39" x14ac:dyDescent="0.25">
      <c r="A1558" s="14">
        <v>32542</v>
      </c>
      <c r="B1558">
        <v>2331.25</v>
      </c>
      <c r="C1558">
        <v>296.97000000000003</v>
      </c>
      <c r="D1558">
        <v>406.35</v>
      </c>
      <c r="E1558">
        <v>3667</v>
      </c>
      <c r="F1558">
        <v>1326.36</v>
      </c>
      <c r="G1558">
        <v>31685.78</v>
      </c>
      <c r="H1558">
        <v>2465.62</v>
      </c>
      <c r="I1558">
        <v>3105.96</v>
      </c>
      <c r="J1558">
        <v>9.218</v>
      </c>
      <c r="K1558">
        <v>9.0719999999999992</v>
      </c>
      <c r="L1558">
        <v>8.9949999999999992</v>
      </c>
      <c r="M1558">
        <v>8.8260000000000005</v>
      </c>
      <c r="N1558">
        <v>96.74</v>
      </c>
      <c r="O1558">
        <v>1.115</v>
      </c>
      <c r="P1558">
        <v>129.65</v>
      </c>
      <c r="Q1558">
        <v>1.7429999999999999</v>
      </c>
      <c r="R1558">
        <v>0.87849999999999995</v>
      </c>
      <c r="S1558">
        <v>0.61499999999999999</v>
      </c>
      <c r="T1558">
        <v>1.5975000000000001</v>
      </c>
      <c r="U1558">
        <v>6.7949999999999999</v>
      </c>
      <c r="V1558">
        <v>6.383</v>
      </c>
      <c r="W1558">
        <v>15.18</v>
      </c>
      <c r="X1558">
        <v>2.7284999999999999</v>
      </c>
      <c r="Y1558">
        <v>2.4390000000000001</v>
      </c>
      <c r="Z1558">
        <v>2.4750000000000001</v>
      </c>
      <c r="AA1558">
        <v>58.99</v>
      </c>
      <c r="AB1558">
        <v>5.875</v>
      </c>
      <c r="AC1558">
        <v>75.55</v>
      </c>
      <c r="AD1558">
        <v>138.15</v>
      </c>
      <c r="AE1558">
        <v>393.1</v>
      </c>
      <c r="AF1558">
        <v>17.53</v>
      </c>
      <c r="AG1558">
        <v>770.375</v>
      </c>
      <c r="AH1558">
        <v>271.75</v>
      </c>
      <c r="AI1558">
        <v>10.1</v>
      </c>
      <c r="AJ1558">
        <v>430.25</v>
      </c>
      <c r="AK1558">
        <f>IF(ISNUMBER(VLOOKUP($A1558,'[1]F-F_Research_Data_Factors_weekl'!$G$6:$J$4822,2,0)),VLOOKUP($A1558,'[1]F-F_Research_Data_Factors_weekl'!$G$6:$J$4822,2,0),AK1559)</f>
        <v>3294.0171663138403</v>
      </c>
      <c r="AL1558">
        <f>IF(ISNUMBER(VLOOKUP($A1558,'[1]F-F_Research_Data_Factors_weekl'!$G$6:$J$4822,3,0)),VLOOKUP($A1558,'[1]F-F_Research_Data_Factors_weekl'!$G$6:$J$4822,3,0),AL1559)</f>
        <v>314.64477617567434</v>
      </c>
      <c r="AM1558">
        <f>IF(ISNUMBER(VLOOKUP($A1558,'[1]F-F_Research_Data_Factors_weekl'!$G$6:$J$4822,4,0)),VLOOKUP($A1558,'[1]F-F_Research_Data_Factors_weekl'!$G$6:$J$4822,4,0),AM1559)</f>
        <v>2076.278492208035</v>
      </c>
    </row>
    <row r="1559" spans="1:39" x14ac:dyDescent="0.25">
      <c r="A1559" s="14">
        <v>32535</v>
      </c>
      <c r="B1559">
        <v>2322.86</v>
      </c>
      <c r="C1559">
        <v>293.82</v>
      </c>
      <c r="D1559">
        <v>397.96</v>
      </c>
      <c r="E1559">
        <v>3617.6</v>
      </c>
      <c r="F1559">
        <v>1343.58</v>
      </c>
      <c r="G1559">
        <v>31646.13</v>
      </c>
      <c r="H1559">
        <v>2469.4499999999998</v>
      </c>
      <c r="I1559">
        <v>2956.95</v>
      </c>
      <c r="J1559">
        <v>9.0429999999999993</v>
      </c>
      <c r="K1559">
        <v>8.9930000000000003</v>
      </c>
      <c r="L1559">
        <v>8.9410000000000007</v>
      </c>
      <c r="M1559">
        <v>8.7620000000000005</v>
      </c>
      <c r="N1559">
        <v>96.19</v>
      </c>
      <c r="O1559">
        <v>1.1288</v>
      </c>
      <c r="P1559">
        <v>129.24</v>
      </c>
      <c r="Q1559">
        <v>1.758</v>
      </c>
      <c r="R1559">
        <v>0.876</v>
      </c>
      <c r="S1559">
        <v>0.61050000000000004</v>
      </c>
      <c r="T1559">
        <v>1.5865</v>
      </c>
      <c r="U1559">
        <v>6.73</v>
      </c>
      <c r="V1559">
        <v>6.3339999999999996</v>
      </c>
      <c r="W1559">
        <v>15.09</v>
      </c>
      <c r="X1559">
        <v>2.7279999999999998</v>
      </c>
      <c r="Y1559">
        <v>2.395</v>
      </c>
      <c r="Z1559">
        <v>2.2810000000000001</v>
      </c>
      <c r="AA1559">
        <v>60.4</v>
      </c>
      <c r="AB1559">
        <v>5.9350000000000005</v>
      </c>
      <c r="AC1559">
        <v>73.400000000000006</v>
      </c>
      <c r="AD1559">
        <v>133.65</v>
      </c>
      <c r="AE1559">
        <v>396.1</v>
      </c>
      <c r="AF1559">
        <v>17.739999999999998</v>
      </c>
      <c r="AG1559">
        <v>754</v>
      </c>
      <c r="AH1559">
        <v>271.75</v>
      </c>
      <c r="AI1559">
        <v>9.67</v>
      </c>
      <c r="AJ1559">
        <v>440.5</v>
      </c>
      <c r="AK1559">
        <f>IF(ISNUMBER(VLOOKUP($A1559,'[1]F-F_Research_Data_Factors_weekl'!$G$6:$J$4822,2,0)),VLOOKUP($A1559,'[1]F-F_Research_Data_Factors_weekl'!$G$6:$J$4822,2,0),AK1560)</f>
        <v>3254.9576742231625</v>
      </c>
      <c r="AL1559">
        <f>IF(ISNUMBER(VLOOKUP($A1559,'[1]F-F_Research_Data_Factors_weekl'!$G$6:$J$4822,3,0)),VLOOKUP($A1559,'[1]F-F_Research_Data_Factors_weekl'!$G$6:$J$4822,3,0),AL1560)</f>
        <v>312.08567365173013</v>
      </c>
      <c r="AM1559">
        <f>IF(ISNUMBER(VLOOKUP($A1559,'[1]F-F_Research_Data_Factors_weekl'!$G$6:$J$4822,4,0)),VLOOKUP($A1559,'[1]F-F_Research_Data_Factors_weekl'!$G$6:$J$4822,4,0),AM1560)</f>
        <v>2105.5455757104096</v>
      </c>
    </row>
    <row r="1560" spans="1:39" x14ac:dyDescent="0.25">
      <c r="A1560" s="14">
        <v>32528</v>
      </c>
      <c r="B1560">
        <v>2235.36</v>
      </c>
      <c r="C1560">
        <v>286.63</v>
      </c>
      <c r="D1560">
        <v>391.66</v>
      </c>
      <c r="E1560">
        <v>3573.5</v>
      </c>
      <c r="F1560">
        <v>1323.14</v>
      </c>
      <c r="G1560">
        <v>31170.38</v>
      </c>
      <c r="H1560">
        <v>2425.7199999999998</v>
      </c>
      <c r="I1560">
        <v>2897.91</v>
      </c>
      <c r="J1560">
        <v>9.1110000000000007</v>
      </c>
      <c r="K1560">
        <v>9.0790000000000006</v>
      </c>
      <c r="L1560">
        <v>9.0239999999999991</v>
      </c>
      <c r="M1560">
        <v>8.8819999999999997</v>
      </c>
      <c r="N1560">
        <v>95.11</v>
      </c>
      <c r="O1560">
        <v>1.1358999999999999</v>
      </c>
      <c r="P1560">
        <v>128.27000000000001</v>
      </c>
      <c r="Q1560">
        <v>1.776</v>
      </c>
      <c r="R1560">
        <v>0.87350000000000005</v>
      </c>
      <c r="S1560">
        <v>0.63100000000000001</v>
      </c>
      <c r="T1560">
        <v>1.5685</v>
      </c>
      <c r="U1560">
        <v>6.7024999999999997</v>
      </c>
      <c r="V1560">
        <v>6.2939999999999996</v>
      </c>
      <c r="W1560">
        <v>15.11</v>
      </c>
      <c r="X1560">
        <v>2.7250000000000001</v>
      </c>
      <c r="Y1560">
        <v>2.3780000000000001</v>
      </c>
      <c r="Z1560">
        <v>2.2810000000000001</v>
      </c>
      <c r="AA1560">
        <v>59.13</v>
      </c>
      <c r="AB1560">
        <v>6.2450000000000001</v>
      </c>
      <c r="AC1560">
        <v>72.7</v>
      </c>
      <c r="AD1560">
        <v>139.69999999999999</v>
      </c>
      <c r="AE1560">
        <v>409.3</v>
      </c>
      <c r="AF1560">
        <v>18.86</v>
      </c>
      <c r="AG1560">
        <v>738</v>
      </c>
      <c r="AH1560">
        <v>267.75</v>
      </c>
      <c r="AI1560">
        <v>9.9600000000000009</v>
      </c>
      <c r="AJ1560">
        <v>445</v>
      </c>
      <c r="AK1560">
        <f>IF(ISNUMBER(VLOOKUP($A1560,'[1]F-F_Research_Data_Factors_weekl'!$G$6:$J$4822,2,0)),VLOOKUP($A1560,'[1]F-F_Research_Data_Factors_weekl'!$G$6:$J$4822,2,0),AK1561)</f>
        <v>3186.449020286992</v>
      </c>
      <c r="AL1560">
        <f>IF(ISNUMBER(VLOOKUP($A1560,'[1]F-F_Research_Data_Factors_weekl'!$G$6:$J$4822,3,0)),VLOOKUP($A1560,'[1]F-F_Research_Data_Factors_weekl'!$G$6:$J$4822,3,0),AL1561)</f>
        <v>316.70963431269547</v>
      </c>
      <c r="AM1560">
        <f>IF(ISNUMBER(VLOOKUP($A1560,'[1]F-F_Research_Data_Factors_weekl'!$G$6:$J$4822,4,0)),VLOOKUP($A1560,'[1]F-F_Research_Data_Factors_weekl'!$G$6:$J$4822,4,0),AM1561)</f>
        <v>2118.4682319251528</v>
      </c>
    </row>
    <row r="1561" spans="1:39" x14ac:dyDescent="0.25">
      <c r="A1561" s="14">
        <v>32521</v>
      </c>
      <c r="B1561">
        <v>2226.0700000000002</v>
      </c>
      <c r="C1561">
        <v>283.87</v>
      </c>
      <c r="D1561">
        <v>387.09</v>
      </c>
      <c r="E1561">
        <v>3492.5</v>
      </c>
      <c r="F1561">
        <v>1353.25</v>
      </c>
      <c r="G1561">
        <v>31298.38</v>
      </c>
      <c r="H1561">
        <v>2457.58</v>
      </c>
      <c r="I1561">
        <v>2843.98</v>
      </c>
      <c r="J1561">
        <v>9.1120000000000001</v>
      </c>
      <c r="K1561">
        <v>9.0790000000000006</v>
      </c>
      <c r="L1561">
        <v>9.0630000000000006</v>
      </c>
      <c r="M1561">
        <v>8.8789999999999996</v>
      </c>
      <c r="N1561">
        <v>95.41</v>
      </c>
      <c r="O1561">
        <v>1.1448</v>
      </c>
      <c r="P1561">
        <v>126.7</v>
      </c>
      <c r="Q1561">
        <v>1.7671999999999999</v>
      </c>
      <c r="R1561">
        <v>0.86799999999999999</v>
      </c>
      <c r="S1561">
        <v>0.63229999999999997</v>
      </c>
      <c r="T1561">
        <v>1.5627</v>
      </c>
      <c r="U1561">
        <v>6.6710000000000003</v>
      </c>
      <c r="V1561">
        <v>6.2694999999999999</v>
      </c>
      <c r="W1561">
        <v>15.06</v>
      </c>
      <c r="X1561">
        <v>2.7240000000000002</v>
      </c>
      <c r="Y1561">
        <v>2.3740000000000001</v>
      </c>
      <c r="Z1561">
        <v>2.2810000000000001</v>
      </c>
      <c r="AA1561">
        <v>59.65</v>
      </c>
      <c r="AB1561">
        <v>5.9569999999999999</v>
      </c>
      <c r="AC1561">
        <v>74.45</v>
      </c>
      <c r="AD1561">
        <v>153.5</v>
      </c>
      <c r="AE1561">
        <v>403.5</v>
      </c>
      <c r="AF1561">
        <v>18.48</v>
      </c>
      <c r="AG1561">
        <v>803.75</v>
      </c>
      <c r="AH1561">
        <v>288.25</v>
      </c>
      <c r="AI1561">
        <v>9.85</v>
      </c>
      <c r="AJ1561">
        <v>441</v>
      </c>
      <c r="AK1561">
        <f>IF(ISNUMBER(VLOOKUP($A1561,'[1]F-F_Research_Data_Factors_weekl'!$G$6:$J$4822,2,0)),VLOOKUP($A1561,'[1]F-F_Research_Data_Factors_weekl'!$G$6:$J$4822,2,0),AK1562)</f>
        <v>3159.2792190035616</v>
      </c>
      <c r="AL1561">
        <f>IF(ISNUMBER(VLOOKUP($A1561,'[1]F-F_Research_Data_Factors_weekl'!$G$6:$J$4822,3,0)),VLOOKUP($A1561,'[1]F-F_Research_Data_Factors_weekl'!$G$6:$J$4822,3,0),AL1562)</f>
        <v>317.15364942188609</v>
      </c>
      <c r="AM1561">
        <f>IF(ISNUMBER(VLOOKUP($A1561,'[1]F-F_Research_Data_Factors_weekl'!$G$6:$J$4822,4,0)),VLOOKUP($A1561,'[1]F-F_Research_Data_Factors_weekl'!$G$6:$J$4822,4,0),AM1562)</f>
        <v>2114.239752420312</v>
      </c>
    </row>
    <row r="1562" spans="1:39" x14ac:dyDescent="0.25">
      <c r="A1562" s="14">
        <v>32514</v>
      </c>
      <c r="B1562">
        <v>2194.29</v>
      </c>
      <c r="C1562">
        <v>280.67</v>
      </c>
      <c r="D1562">
        <v>384.74</v>
      </c>
      <c r="E1562">
        <v>3419.2</v>
      </c>
      <c r="F1562">
        <v>1359.98</v>
      </c>
      <c r="G1562">
        <v>30209.54</v>
      </c>
      <c r="H1562">
        <v>2366.91</v>
      </c>
      <c r="I1562">
        <v>2766.65</v>
      </c>
      <c r="J1562">
        <v>9.2919999999999998</v>
      </c>
      <c r="K1562">
        <v>9.2590000000000003</v>
      </c>
      <c r="L1562">
        <v>9.2110000000000003</v>
      </c>
      <c r="M1562">
        <v>9.0299999999999994</v>
      </c>
      <c r="N1562">
        <v>94.47</v>
      </c>
      <c r="O1562">
        <v>1.1533</v>
      </c>
      <c r="P1562">
        <v>126.62</v>
      </c>
      <c r="Q1562">
        <v>1.7892000000000001</v>
      </c>
      <c r="R1562">
        <v>0.86299999999999999</v>
      </c>
      <c r="S1562">
        <v>0.63800000000000001</v>
      </c>
      <c r="T1562">
        <v>1.5489999999999999</v>
      </c>
      <c r="U1562">
        <v>6.6449999999999996</v>
      </c>
      <c r="V1562">
        <v>6.23</v>
      </c>
      <c r="W1562">
        <v>15.05</v>
      </c>
      <c r="X1562">
        <v>2.7199999999999998</v>
      </c>
      <c r="Y1562">
        <v>2.3839999999999999</v>
      </c>
      <c r="Z1562">
        <v>2.2810000000000001</v>
      </c>
      <c r="AA1562">
        <v>59.82</v>
      </c>
      <c r="AB1562">
        <v>6.0750000000000002</v>
      </c>
      <c r="AC1562">
        <v>73.400000000000006</v>
      </c>
      <c r="AD1562">
        <v>157.4</v>
      </c>
      <c r="AE1562">
        <v>408.1</v>
      </c>
      <c r="AF1562">
        <v>17.55</v>
      </c>
      <c r="AG1562">
        <v>817.75</v>
      </c>
      <c r="AH1562">
        <v>289</v>
      </c>
      <c r="AI1562">
        <v>10.41</v>
      </c>
      <c r="AJ1562">
        <v>448.75</v>
      </c>
      <c r="AK1562">
        <f>IF(ISNUMBER(VLOOKUP($A1562,'[1]F-F_Research_Data_Factors_weekl'!$G$6:$J$4822,2,0)),VLOOKUP($A1562,'[1]F-F_Research_Data_Factors_weekl'!$G$6:$J$4822,2,0),AK1563)</f>
        <v>3132.9623353863167</v>
      </c>
      <c r="AL1562">
        <f>IF(ISNUMBER(VLOOKUP($A1562,'[1]F-F_Research_Data_Factors_weekl'!$G$6:$J$4822,3,0)),VLOOKUP($A1562,'[1]F-F_Research_Data_Factors_weekl'!$G$6:$J$4822,3,0),AL1563)</f>
        <v>319.29291193182934</v>
      </c>
      <c r="AM1562">
        <f>IF(ISNUMBER(VLOOKUP($A1562,'[1]F-F_Research_Data_Factors_weekl'!$G$6:$J$4822,4,0)),VLOOKUP($A1562,'[1]F-F_Research_Data_Factors_weekl'!$G$6:$J$4822,4,0),AM1563)</f>
        <v>2104.5587820230062</v>
      </c>
    </row>
    <row r="1563" spans="1:39" x14ac:dyDescent="0.25">
      <c r="A1563" s="14">
        <v>32507</v>
      </c>
      <c r="B1563">
        <v>2168.5700000000002</v>
      </c>
      <c r="C1563">
        <v>277.72000000000003</v>
      </c>
      <c r="D1563">
        <v>381.38</v>
      </c>
      <c r="E1563">
        <v>3389.99</v>
      </c>
      <c r="F1563">
        <v>1327.87</v>
      </c>
      <c r="G1563">
        <v>30159</v>
      </c>
      <c r="H1563">
        <v>2357.0300000000002</v>
      </c>
      <c r="I1563">
        <v>2687.44</v>
      </c>
      <c r="J1563">
        <v>9.1340000000000003</v>
      </c>
      <c r="K1563">
        <v>9.1329999999999991</v>
      </c>
      <c r="L1563">
        <v>9.1370000000000005</v>
      </c>
      <c r="M1563">
        <v>8.9909999999999997</v>
      </c>
      <c r="N1563">
        <v>92.53</v>
      </c>
      <c r="O1563">
        <v>1.1776</v>
      </c>
      <c r="P1563">
        <v>125.05</v>
      </c>
      <c r="Q1563">
        <v>1.8109999999999999</v>
      </c>
      <c r="R1563">
        <v>0.85550000000000004</v>
      </c>
      <c r="S1563">
        <v>0.63200000000000001</v>
      </c>
      <c r="T1563">
        <v>1.502</v>
      </c>
      <c r="U1563">
        <v>6.5649999999999995</v>
      </c>
      <c r="V1563">
        <v>6.1310000000000002</v>
      </c>
      <c r="W1563">
        <v>15.02</v>
      </c>
      <c r="X1563">
        <v>2.71</v>
      </c>
      <c r="Y1563">
        <v>2.3835000000000002</v>
      </c>
      <c r="Z1563">
        <v>2.2810000000000001</v>
      </c>
      <c r="AA1563">
        <v>58.49</v>
      </c>
      <c r="AB1563">
        <v>6.13</v>
      </c>
      <c r="AC1563">
        <v>73.95</v>
      </c>
      <c r="AD1563">
        <v>158.94999999999999</v>
      </c>
      <c r="AE1563">
        <v>412.3</v>
      </c>
      <c r="AF1563">
        <v>17.239999999999998</v>
      </c>
      <c r="AG1563">
        <v>804.75</v>
      </c>
      <c r="AH1563">
        <v>284.5</v>
      </c>
      <c r="AI1563">
        <v>11.15</v>
      </c>
      <c r="AJ1563">
        <v>440</v>
      </c>
      <c r="AK1563">
        <f>IF(ISNUMBER(VLOOKUP($A1563,'[1]F-F_Research_Data_Factors_weekl'!$G$6:$J$4822,2,0)),VLOOKUP($A1563,'[1]F-F_Research_Data_Factors_weekl'!$G$6:$J$4822,2,0),AK1564)</f>
        <v>3103.7867400300343</v>
      </c>
      <c r="AL1563">
        <f>IF(ISNUMBER(VLOOKUP($A1563,'[1]F-F_Research_Data_Factors_weekl'!$G$6:$J$4822,3,0)),VLOOKUP($A1563,'[1]F-F_Research_Data_Factors_weekl'!$G$6:$J$4822,3,0),AL1564)</f>
        <v>317.42013314626638</v>
      </c>
      <c r="AM1563">
        <f>IF(ISNUMBER(VLOOKUP($A1563,'[1]F-F_Research_Data_Factors_weekl'!$G$6:$J$4822,4,0)),VLOOKUP($A1563,'[1]F-F_Research_Data_Factors_weekl'!$G$6:$J$4822,4,0),AM1564)</f>
        <v>2085.3733472285039</v>
      </c>
    </row>
    <row r="1564" spans="1:39" x14ac:dyDescent="0.25">
      <c r="A1564" s="14">
        <v>32500</v>
      </c>
      <c r="B1564">
        <v>2168.9299999999998</v>
      </c>
      <c r="C1564">
        <v>277.87</v>
      </c>
      <c r="D1564">
        <v>377.34</v>
      </c>
      <c r="E1564">
        <v>3366</v>
      </c>
      <c r="F1564">
        <v>1328.46</v>
      </c>
      <c r="G1564">
        <v>29686.26</v>
      </c>
      <c r="H1564">
        <v>2308.5500000000002</v>
      </c>
      <c r="I1564">
        <v>2656.59</v>
      </c>
      <c r="J1564">
        <v>9.0030000000000001</v>
      </c>
      <c r="K1564">
        <v>9.0630000000000006</v>
      </c>
      <c r="L1564">
        <v>9.0440000000000005</v>
      </c>
      <c r="M1564">
        <v>8.8979999999999997</v>
      </c>
      <c r="N1564">
        <v>92.64</v>
      </c>
      <c r="O1564">
        <v>1.1748000000000001</v>
      </c>
      <c r="P1564">
        <v>124.85</v>
      </c>
      <c r="Q1564">
        <v>1.8</v>
      </c>
      <c r="R1564">
        <v>0.85199999999999998</v>
      </c>
      <c r="S1564">
        <v>0.63619999999999999</v>
      </c>
      <c r="T1564">
        <v>1.4984999999999999</v>
      </c>
      <c r="U1564">
        <v>6.5815000000000001</v>
      </c>
      <c r="V1564">
        <v>6.1390000000000002</v>
      </c>
      <c r="W1564">
        <v>15.04</v>
      </c>
      <c r="X1564">
        <v>2.7050000000000001</v>
      </c>
      <c r="Y1564">
        <v>2.3685</v>
      </c>
      <c r="Z1564">
        <v>2.2810000000000001</v>
      </c>
      <c r="AA1564">
        <v>58.93</v>
      </c>
      <c r="AB1564">
        <v>6.1719999999999997</v>
      </c>
      <c r="AC1564">
        <v>74.375</v>
      </c>
      <c r="AD1564">
        <v>162.9</v>
      </c>
      <c r="AE1564">
        <v>418.5</v>
      </c>
      <c r="AF1564">
        <v>16.61</v>
      </c>
      <c r="AG1564">
        <v>796.5</v>
      </c>
      <c r="AH1564">
        <v>284.25</v>
      </c>
      <c r="AI1564">
        <v>11.08</v>
      </c>
      <c r="AJ1564">
        <v>440.5</v>
      </c>
      <c r="AK1564">
        <f>IF(ISNUMBER(VLOOKUP($A1564,'[1]F-F_Research_Data_Factors_weekl'!$G$6:$J$4822,2,0)),VLOOKUP($A1564,'[1]F-F_Research_Data_Factors_weekl'!$G$6:$J$4822,2,0),AK1565)</f>
        <v>3097.2824468915619</v>
      </c>
      <c r="AL1564">
        <f>IF(ISNUMBER(VLOOKUP($A1564,'[1]F-F_Research_Data_Factors_weekl'!$G$6:$J$4822,3,0)),VLOOKUP($A1564,'[1]F-F_Research_Data_Factors_weekl'!$G$6:$J$4822,3,0),AL1565)</f>
        <v>312.85248683842536</v>
      </c>
      <c r="AM1564">
        <f>IF(ISNUMBER(VLOOKUP($A1564,'[1]F-F_Research_Data_Factors_weekl'!$G$6:$J$4822,4,0)),VLOOKUP($A1564,'[1]F-F_Research_Data_Factors_weekl'!$G$6:$J$4822,4,0),AM1565)</f>
        <v>2096.9063320548053</v>
      </c>
    </row>
    <row r="1565" spans="1:39" x14ac:dyDescent="0.25">
      <c r="A1565" s="14">
        <v>32493</v>
      </c>
      <c r="B1565">
        <v>2150.71</v>
      </c>
      <c r="C1565">
        <v>276.29000000000002</v>
      </c>
      <c r="D1565">
        <v>375.8</v>
      </c>
      <c r="E1565">
        <v>3302.96</v>
      </c>
      <c r="F1565">
        <v>1296.31</v>
      </c>
      <c r="G1565">
        <v>29536.71</v>
      </c>
      <c r="H1565">
        <v>2279.36</v>
      </c>
      <c r="I1565">
        <v>2629.16</v>
      </c>
      <c r="J1565">
        <v>9.1639999999999997</v>
      </c>
      <c r="K1565">
        <v>9.157</v>
      </c>
      <c r="L1565">
        <v>9.1609999999999996</v>
      </c>
      <c r="M1565">
        <v>9.0489999999999995</v>
      </c>
      <c r="N1565">
        <v>92.04</v>
      </c>
      <c r="O1565">
        <v>1.1825000000000001</v>
      </c>
      <c r="P1565">
        <v>124.5</v>
      </c>
      <c r="Q1565">
        <v>1.8109999999999999</v>
      </c>
      <c r="R1565">
        <v>0.84330000000000005</v>
      </c>
      <c r="S1565">
        <v>0.621</v>
      </c>
      <c r="T1565">
        <v>1.4895</v>
      </c>
      <c r="U1565">
        <v>6.5469999999999997</v>
      </c>
      <c r="V1565">
        <v>6.1189999999999998</v>
      </c>
      <c r="W1565">
        <v>15.03</v>
      </c>
      <c r="X1565">
        <v>2.6930000000000001</v>
      </c>
      <c r="Y1565">
        <v>2.37</v>
      </c>
      <c r="Z1565">
        <v>2.2810000000000001</v>
      </c>
      <c r="AA1565">
        <v>58.4</v>
      </c>
      <c r="AB1565">
        <v>6.0819999999999999</v>
      </c>
      <c r="AC1565">
        <v>73.2</v>
      </c>
      <c r="AD1565">
        <v>167.9</v>
      </c>
      <c r="AE1565">
        <v>414</v>
      </c>
      <c r="AF1565">
        <v>16.72</v>
      </c>
      <c r="AG1565">
        <v>786.5</v>
      </c>
      <c r="AH1565">
        <v>274.25</v>
      </c>
      <c r="AI1565">
        <v>11.04</v>
      </c>
      <c r="AJ1565">
        <v>436</v>
      </c>
      <c r="AK1565">
        <f>IF(ISNUMBER(VLOOKUP($A1565,'[1]F-F_Research_Data_Factors_weekl'!$G$6:$J$4822,2,0)),VLOOKUP($A1565,'[1]F-F_Research_Data_Factors_weekl'!$G$6:$J$4822,2,0),AK1566)</f>
        <v>3080.9533939038711</v>
      </c>
      <c r="AL1565">
        <f>IF(ISNUMBER(VLOOKUP($A1565,'[1]F-F_Research_Data_Factors_weekl'!$G$6:$J$4822,3,0)),VLOOKUP($A1565,'[1]F-F_Research_Data_Factors_weekl'!$G$6:$J$4822,3,0),AL1566)</f>
        <v>313.73093345209122</v>
      </c>
      <c r="AM1565">
        <f>IF(ISNUMBER(VLOOKUP($A1565,'[1]F-F_Research_Data_Factors_weekl'!$G$6:$J$4822,4,0)),VLOOKUP($A1565,'[1]F-F_Research_Data_Factors_weekl'!$G$6:$J$4822,4,0),AM1566)</f>
        <v>2110.6253971361903</v>
      </c>
    </row>
    <row r="1566" spans="1:39" x14ac:dyDescent="0.25">
      <c r="A1566" s="14">
        <v>32486</v>
      </c>
      <c r="B1566">
        <v>2143.4899999999998</v>
      </c>
      <c r="C1566">
        <v>277.02999999999997</v>
      </c>
      <c r="D1566">
        <v>375.2</v>
      </c>
      <c r="E1566">
        <v>3300.99</v>
      </c>
      <c r="F1566">
        <v>1301.43</v>
      </c>
      <c r="G1566">
        <v>29793.42</v>
      </c>
      <c r="H1566">
        <v>2305.48</v>
      </c>
      <c r="I1566">
        <v>2671.36</v>
      </c>
      <c r="J1566">
        <v>9.0570000000000004</v>
      </c>
      <c r="K1566">
        <v>9.0790000000000006</v>
      </c>
      <c r="L1566">
        <v>9.0830000000000002</v>
      </c>
      <c r="M1566">
        <v>8.9459999999999997</v>
      </c>
      <c r="N1566">
        <v>90.94</v>
      </c>
      <c r="O1566">
        <v>1.2027000000000001</v>
      </c>
      <c r="P1566">
        <v>122.35</v>
      </c>
      <c r="Q1566">
        <v>1.849</v>
      </c>
      <c r="R1566">
        <v>0.87009999999999998</v>
      </c>
      <c r="S1566">
        <v>0.64629999999999999</v>
      </c>
      <c r="T1566">
        <v>1.4612000000000001</v>
      </c>
      <c r="U1566">
        <v>6.4530000000000003</v>
      </c>
      <c r="V1566">
        <v>6.0250000000000004</v>
      </c>
      <c r="W1566">
        <v>15</v>
      </c>
      <c r="X1566">
        <v>2.6844999999999999</v>
      </c>
      <c r="Y1566">
        <v>2.3439999999999999</v>
      </c>
      <c r="Z1566">
        <v>2.2810000000000001</v>
      </c>
      <c r="AA1566">
        <v>58.7</v>
      </c>
      <c r="AB1566">
        <v>6.1749999999999998</v>
      </c>
      <c r="AC1566">
        <v>71.825000000000003</v>
      </c>
      <c r="AD1566">
        <v>165.6</v>
      </c>
      <c r="AE1566">
        <v>422.9</v>
      </c>
      <c r="AF1566">
        <v>15.84</v>
      </c>
      <c r="AG1566">
        <v>773.5</v>
      </c>
      <c r="AH1566">
        <v>259.5</v>
      </c>
      <c r="AI1566">
        <v>11.86</v>
      </c>
      <c r="AJ1566">
        <v>427</v>
      </c>
      <c r="AK1566">
        <f>IF(ISNUMBER(VLOOKUP($A1566,'[1]F-F_Research_Data_Factors_weekl'!$G$6:$J$4822,2,0)),VLOOKUP($A1566,'[1]F-F_Research_Data_Factors_weekl'!$G$6:$J$4822,2,0),AK1567)</f>
        <v>3093.3267007066979</v>
      </c>
      <c r="AL1566">
        <f>IF(ISNUMBER(VLOOKUP($A1566,'[1]F-F_Research_Data_Factors_weekl'!$G$6:$J$4822,3,0)),VLOOKUP($A1566,'[1]F-F_Research_Data_Factors_weekl'!$G$6:$J$4822,3,0),AL1567)</f>
        <v>311.64292584890359</v>
      </c>
      <c r="AM1566">
        <f>IF(ISNUMBER(VLOOKUP($A1566,'[1]F-F_Research_Data_Factors_weekl'!$G$6:$J$4822,4,0)),VLOOKUP($A1566,'[1]F-F_Research_Data_Factors_weekl'!$G$6:$J$4822,4,0),AM1567)</f>
        <v>2110.6253971361903</v>
      </c>
    </row>
    <row r="1567" spans="1:39" x14ac:dyDescent="0.25">
      <c r="A1567" s="14">
        <v>32479</v>
      </c>
      <c r="B1567">
        <v>2092.2800000000002</v>
      </c>
      <c r="C1567">
        <v>271.81</v>
      </c>
      <c r="D1567">
        <v>373.91</v>
      </c>
      <c r="E1567">
        <v>3293.28</v>
      </c>
      <c r="F1567">
        <v>1275.78</v>
      </c>
      <c r="G1567">
        <v>29532.25</v>
      </c>
      <c r="H1567">
        <v>2283.2199999999998</v>
      </c>
      <c r="I1567">
        <v>2667.26</v>
      </c>
      <c r="J1567">
        <v>9.093</v>
      </c>
      <c r="K1567">
        <v>9.1029999999999998</v>
      </c>
      <c r="L1567">
        <v>9.157</v>
      </c>
      <c r="M1567">
        <v>9.1630000000000003</v>
      </c>
      <c r="N1567">
        <v>90.11</v>
      </c>
      <c r="O1567">
        <v>1.2041999999999999</v>
      </c>
      <c r="P1567">
        <v>121.47</v>
      </c>
      <c r="Q1567">
        <v>1.8559999999999999</v>
      </c>
      <c r="R1567">
        <v>0.86770000000000003</v>
      </c>
      <c r="S1567">
        <v>0.64790000000000003</v>
      </c>
      <c r="T1567">
        <v>1.4502999999999999</v>
      </c>
      <c r="U1567">
        <v>6.4809999999999999</v>
      </c>
      <c r="V1567">
        <v>6.02</v>
      </c>
      <c r="W1567">
        <v>14.9</v>
      </c>
      <c r="X1567">
        <v>2.6749999999999998</v>
      </c>
      <c r="Y1567">
        <v>2.274</v>
      </c>
      <c r="Z1567">
        <v>2.2810000000000001</v>
      </c>
      <c r="AA1567">
        <v>58.77</v>
      </c>
      <c r="AB1567">
        <v>6.19</v>
      </c>
      <c r="AC1567">
        <v>71.5</v>
      </c>
      <c r="AD1567">
        <v>164.7</v>
      </c>
      <c r="AE1567">
        <v>431.7</v>
      </c>
      <c r="AF1567">
        <v>15.64</v>
      </c>
      <c r="AG1567">
        <v>768.75</v>
      </c>
      <c r="AH1567">
        <v>258.75</v>
      </c>
      <c r="AI1567">
        <v>11.54</v>
      </c>
      <c r="AJ1567">
        <v>419</v>
      </c>
      <c r="AK1567">
        <f>IF(ISNUMBER(VLOOKUP($A1567,'[1]F-F_Research_Data_Factors_weekl'!$G$6:$J$4822,2,0)),VLOOKUP($A1567,'[1]F-F_Research_Data_Factors_weekl'!$G$6:$J$4822,2,0),AK1568)</f>
        <v>3048.8140160720463</v>
      </c>
      <c r="AL1567">
        <f>IF(ISNUMBER(VLOOKUP($A1567,'[1]F-F_Research_Data_Factors_weekl'!$G$6:$J$4822,3,0)),VLOOKUP($A1567,'[1]F-F_Research_Data_Factors_weekl'!$G$6:$J$4822,3,0),AL1568)</f>
        <v>314.15617525091085</v>
      </c>
      <c r="AM1567">
        <f>IF(ISNUMBER(VLOOKUP($A1567,'[1]F-F_Research_Data_Factors_weekl'!$G$6:$J$4822,4,0)),VLOOKUP($A1567,'[1]F-F_Research_Data_Factors_weekl'!$G$6:$J$4822,4,0),AM1568)</f>
        <v>2105.5720242779234</v>
      </c>
    </row>
    <row r="1568" spans="1:39" x14ac:dyDescent="0.25">
      <c r="A1568" s="14">
        <v>32472</v>
      </c>
      <c r="B1568">
        <v>2074.6799999999998</v>
      </c>
      <c r="C1568">
        <v>267.23</v>
      </c>
      <c r="D1568">
        <v>366.38</v>
      </c>
      <c r="E1568">
        <v>3275</v>
      </c>
      <c r="F1568">
        <v>1275.4100000000001</v>
      </c>
      <c r="G1568">
        <v>29406.65</v>
      </c>
      <c r="H1568">
        <v>2275.41</v>
      </c>
      <c r="I1568">
        <v>2656.08</v>
      </c>
      <c r="J1568">
        <v>8.9879999999999995</v>
      </c>
      <c r="K1568">
        <v>9.0719999999999992</v>
      </c>
      <c r="L1568">
        <v>9.1660000000000004</v>
      </c>
      <c r="M1568">
        <v>9.173</v>
      </c>
      <c r="N1568">
        <v>90.15</v>
      </c>
      <c r="O1568">
        <v>1.2118</v>
      </c>
      <c r="P1568">
        <v>121.1</v>
      </c>
      <c r="Q1568">
        <v>1.8439999999999999</v>
      </c>
      <c r="R1568">
        <v>0.87280000000000002</v>
      </c>
      <c r="S1568">
        <v>0.65649999999999997</v>
      </c>
      <c r="T1568">
        <v>1.4370000000000001</v>
      </c>
      <c r="U1568">
        <v>6.4814999999999996</v>
      </c>
      <c r="V1568">
        <v>6.0039999999999996</v>
      </c>
      <c r="W1568">
        <v>15</v>
      </c>
      <c r="X1568">
        <v>2.661</v>
      </c>
      <c r="Y1568">
        <v>2.3199999999999998</v>
      </c>
      <c r="Z1568">
        <v>2.2810000000000001</v>
      </c>
      <c r="AA1568">
        <v>55.7</v>
      </c>
      <c r="AB1568">
        <v>6.0949999999999998</v>
      </c>
      <c r="AC1568">
        <v>73.75</v>
      </c>
      <c r="AD1568">
        <v>167.35</v>
      </c>
      <c r="AE1568">
        <v>420.1</v>
      </c>
      <c r="AF1568">
        <v>13.97</v>
      </c>
      <c r="AG1568">
        <v>765.75</v>
      </c>
      <c r="AH1568">
        <v>265</v>
      </c>
      <c r="AI1568">
        <v>10.94</v>
      </c>
      <c r="AJ1568">
        <v>425.5</v>
      </c>
      <c r="AK1568">
        <f>IF(ISNUMBER(VLOOKUP($A1568,'[1]F-F_Research_Data_Factors_weekl'!$G$6:$J$4822,2,0)),VLOOKUP($A1568,'[1]F-F_Research_Data_Factors_weekl'!$G$6:$J$4822,2,0),AK1569)</f>
        <v>2998.735139246628</v>
      </c>
      <c r="AL1568">
        <f>IF(ISNUMBER(VLOOKUP($A1568,'[1]F-F_Research_Data_Factors_weekl'!$G$6:$J$4822,3,0)),VLOOKUP($A1568,'[1]F-F_Research_Data_Factors_weekl'!$G$6:$J$4822,3,0),AL1569)</f>
        <v>314.65963065996681</v>
      </c>
      <c r="AM1568">
        <f>IF(ISNUMBER(VLOOKUP($A1568,'[1]F-F_Research_Data_Factors_weekl'!$G$6:$J$4822,4,0)),VLOOKUP($A1568,'[1]F-F_Research_Data_Factors_weekl'!$G$6:$J$4822,4,0),AM1569)</f>
        <v>2137.2026230998003</v>
      </c>
    </row>
    <row r="1569" spans="1:39" x14ac:dyDescent="0.25">
      <c r="A1569" s="14">
        <v>32465</v>
      </c>
      <c r="B1569">
        <v>2062.41</v>
      </c>
      <c r="C1569">
        <v>266.47000000000003</v>
      </c>
      <c r="D1569">
        <v>367.58</v>
      </c>
      <c r="E1569">
        <v>3221.08</v>
      </c>
      <c r="F1569">
        <v>1277.55</v>
      </c>
      <c r="G1569">
        <v>29180.2</v>
      </c>
      <c r="H1569">
        <v>2252.11</v>
      </c>
      <c r="I1569">
        <v>2581.16</v>
      </c>
      <c r="J1569">
        <v>8.7710000000000008</v>
      </c>
      <c r="K1569">
        <v>8.8810000000000002</v>
      </c>
      <c r="L1569">
        <v>9.0350000000000001</v>
      </c>
      <c r="M1569">
        <v>9.1080000000000005</v>
      </c>
      <c r="N1569">
        <v>91.43</v>
      </c>
      <c r="O1569">
        <v>1.1981999999999999</v>
      </c>
      <c r="P1569">
        <v>122.65</v>
      </c>
      <c r="Q1569">
        <v>1.8159999999999998</v>
      </c>
      <c r="R1569">
        <v>0.85460000000000003</v>
      </c>
      <c r="S1569">
        <v>0.64790000000000003</v>
      </c>
      <c r="T1569">
        <v>1.4586999999999999</v>
      </c>
      <c r="U1569">
        <v>6.59</v>
      </c>
      <c r="V1569">
        <v>6.0720000000000001</v>
      </c>
      <c r="W1569">
        <v>14.95</v>
      </c>
      <c r="X1569">
        <v>2.6775000000000002</v>
      </c>
      <c r="Y1569">
        <v>2.38</v>
      </c>
      <c r="Z1569">
        <v>2.2810000000000001</v>
      </c>
      <c r="AA1569">
        <v>52.39</v>
      </c>
      <c r="AB1569">
        <v>6.08</v>
      </c>
      <c r="AC1569">
        <v>72.349999999999994</v>
      </c>
      <c r="AD1569">
        <v>169.3</v>
      </c>
      <c r="AE1569">
        <v>418.1</v>
      </c>
      <c r="AF1569">
        <v>13.6</v>
      </c>
      <c r="AG1569">
        <v>727.625</v>
      </c>
      <c r="AH1569">
        <v>258.25</v>
      </c>
      <c r="AI1569">
        <v>10.26</v>
      </c>
      <c r="AJ1569">
        <v>411</v>
      </c>
      <c r="AK1569">
        <f>IF(ISNUMBER(VLOOKUP($A1569,'[1]F-F_Research_Data_Factors_weekl'!$G$6:$J$4822,2,0)),VLOOKUP($A1569,'[1]F-F_Research_Data_Factors_weekl'!$G$6:$J$4822,2,0),AK1570)</f>
        <v>2996.9369770603921</v>
      </c>
      <c r="AL1569">
        <f>IF(ISNUMBER(VLOOKUP($A1569,'[1]F-F_Research_Data_Factors_weekl'!$G$6:$J$4822,3,0)),VLOOKUP($A1569,'[1]F-F_Research_Data_Factors_weekl'!$G$6:$J$4822,3,0),AL1570)</f>
        <v>316.87777508556576</v>
      </c>
      <c r="AM1569">
        <f>IF(ISNUMBER(VLOOKUP($A1569,'[1]F-F_Research_Data_Factors_weekl'!$G$6:$J$4822,4,0)),VLOOKUP($A1569,'[1]F-F_Research_Data_Factors_weekl'!$G$6:$J$4822,4,0),AM1570)</f>
        <v>2118.1393687807736</v>
      </c>
    </row>
    <row r="1570" spans="1:39" x14ac:dyDescent="0.25">
      <c r="A1570" s="14">
        <v>32458</v>
      </c>
      <c r="B1570">
        <v>2067.0300000000002</v>
      </c>
      <c r="C1570">
        <v>267.92</v>
      </c>
      <c r="D1570">
        <v>373.76</v>
      </c>
      <c r="E1570">
        <v>3231.09</v>
      </c>
      <c r="F1570">
        <v>1252.18</v>
      </c>
      <c r="G1570">
        <v>28489.57</v>
      </c>
      <c r="H1570">
        <v>2212.9699999999998</v>
      </c>
      <c r="I1570">
        <v>2583.7399999999998</v>
      </c>
      <c r="J1570">
        <v>8.5549999999999997</v>
      </c>
      <c r="K1570">
        <v>8.6869999999999994</v>
      </c>
      <c r="L1570">
        <v>8.891</v>
      </c>
      <c r="M1570">
        <v>8.9809999999999999</v>
      </c>
      <c r="N1570">
        <v>91.52</v>
      </c>
      <c r="O1570">
        <v>1.1973</v>
      </c>
      <c r="P1570">
        <v>123.98</v>
      </c>
      <c r="Q1570">
        <v>1.7955000000000001</v>
      </c>
      <c r="R1570">
        <v>0.84709999999999996</v>
      </c>
      <c r="S1570">
        <v>0.64049999999999996</v>
      </c>
      <c r="T1570">
        <v>1.4769999999999999</v>
      </c>
      <c r="U1570">
        <v>6.6</v>
      </c>
      <c r="V1570">
        <v>6.1079999999999997</v>
      </c>
      <c r="W1570">
        <v>14.96</v>
      </c>
      <c r="X1570">
        <v>2.6779999999999999</v>
      </c>
      <c r="Y1570">
        <v>2.3975</v>
      </c>
      <c r="Z1570">
        <v>2.2810000000000001</v>
      </c>
      <c r="AA1570">
        <v>55.98</v>
      </c>
      <c r="AB1570">
        <v>6.4180000000000001</v>
      </c>
      <c r="AC1570">
        <v>72.275000000000006</v>
      </c>
      <c r="AD1570">
        <v>183.5</v>
      </c>
      <c r="AE1570">
        <v>423.1</v>
      </c>
      <c r="AF1570">
        <v>13.95</v>
      </c>
      <c r="AG1570">
        <v>761.375</v>
      </c>
      <c r="AH1570">
        <v>269.75</v>
      </c>
      <c r="AI1570">
        <v>10.08</v>
      </c>
      <c r="AJ1570">
        <v>421.75</v>
      </c>
      <c r="AK1570">
        <f>IF(ISNUMBER(VLOOKUP($A1570,'[1]F-F_Research_Data_Factors_weekl'!$G$6:$J$4822,2,0)),VLOOKUP($A1570,'[1]F-F_Research_Data_Factors_weekl'!$G$6:$J$4822,2,0),AK1571)</f>
        <v>3025.6809460478466</v>
      </c>
      <c r="AL1570">
        <f>IF(ISNUMBER(VLOOKUP($A1570,'[1]F-F_Research_Data_Factors_weekl'!$G$6:$J$4822,3,0)),VLOOKUP($A1570,'[1]F-F_Research_Data_Factors_weekl'!$G$6:$J$4822,3,0),AL1571)</f>
        <v>320.43459913597508</v>
      </c>
      <c r="AM1570">
        <f>IF(ISNUMBER(VLOOKUP($A1570,'[1]F-F_Research_Data_Factors_weekl'!$G$6:$J$4822,4,0)),VLOOKUP($A1570,'[1]F-F_Research_Data_Factors_weekl'!$G$6:$J$4822,4,0),AM1571)</f>
        <v>2111.8039569100438</v>
      </c>
    </row>
    <row r="1571" spans="1:39" x14ac:dyDescent="0.25">
      <c r="A1571" s="14">
        <v>32451</v>
      </c>
      <c r="B1571">
        <v>2145.8000000000002</v>
      </c>
      <c r="C1571">
        <v>276.31</v>
      </c>
      <c r="D1571">
        <v>381.02</v>
      </c>
      <c r="E1571">
        <v>3335.81</v>
      </c>
      <c r="F1571">
        <v>1285.02</v>
      </c>
      <c r="G1571">
        <v>27953.25</v>
      </c>
      <c r="H1571">
        <v>2144.08</v>
      </c>
      <c r="I1571">
        <v>2584.5100000000002</v>
      </c>
      <c r="J1571">
        <v>8.4139999999999997</v>
      </c>
      <c r="K1571">
        <v>8.5719999999999992</v>
      </c>
      <c r="L1571">
        <v>8.8409999999999993</v>
      </c>
      <c r="M1571">
        <v>8.9090000000000007</v>
      </c>
      <c r="N1571">
        <v>93.73</v>
      </c>
      <c r="O1571">
        <v>1.1604000000000001</v>
      </c>
      <c r="P1571">
        <v>125.32</v>
      </c>
      <c r="Q1571">
        <v>1.7650000000000001</v>
      </c>
      <c r="R1571">
        <v>0.82920000000000005</v>
      </c>
      <c r="S1571">
        <v>0.62450000000000006</v>
      </c>
      <c r="T1571">
        <v>1.5037</v>
      </c>
      <c r="U1571">
        <v>6.6850000000000005</v>
      </c>
      <c r="V1571">
        <v>6.2175000000000002</v>
      </c>
      <c r="W1571">
        <v>14.9</v>
      </c>
      <c r="X1571">
        <v>2.6819999999999999</v>
      </c>
      <c r="Y1571">
        <v>2.4779999999999998</v>
      </c>
      <c r="Z1571">
        <v>2.2810000000000001</v>
      </c>
      <c r="AA1571">
        <v>56.19</v>
      </c>
      <c r="AB1571">
        <v>6.4649999999999999</v>
      </c>
      <c r="AC1571">
        <v>73.75</v>
      </c>
      <c r="AD1571">
        <v>186.6</v>
      </c>
      <c r="AE1571">
        <v>423.5</v>
      </c>
      <c r="AF1571">
        <v>14.04</v>
      </c>
      <c r="AG1571">
        <v>792</v>
      </c>
      <c r="AH1571">
        <v>278</v>
      </c>
      <c r="AI1571">
        <v>10.19</v>
      </c>
      <c r="AJ1571">
        <v>415.75</v>
      </c>
      <c r="AK1571">
        <f>IF(ISNUMBER(VLOOKUP($A1571,'[1]F-F_Research_Data_Factors_weekl'!$G$6:$J$4822,2,0)),VLOOKUP($A1571,'[1]F-F_Research_Data_Factors_weekl'!$G$6:$J$4822,2,0),AK1572)</f>
        <v>3112.8404794730932</v>
      </c>
      <c r="AL1571">
        <f>IF(ISNUMBER(VLOOKUP($A1571,'[1]F-F_Research_Data_Factors_weekl'!$G$6:$J$4822,3,0)),VLOOKUP($A1571,'[1]F-F_Research_Data_Factors_weekl'!$G$6:$J$4822,3,0),AL1572)</f>
        <v>316.82281899938209</v>
      </c>
      <c r="AM1571">
        <f>IF(ISNUMBER(VLOOKUP($A1571,'[1]F-F_Research_Data_Factors_weekl'!$G$6:$J$4822,4,0)),VLOOKUP($A1571,'[1]F-F_Research_Data_Factors_weekl'!$G$6:$J$4822,4,0),AM1572)</f>
        <v>2104.2287334695534</v>
      </c>
    </row>
    <row r="1572" spans="1:39" x14ac:dyDescent="0.25">
      <c r="A1572" s="14">
        <v>32444</v>
      </c>
      <c r="B1572">
        <v>2149.89</v>
      </c>
      <c r="C1572">
        <v>278.52999999999997</v>
      </c>
      <c r="D1572">
        <v>382.79</v>
      </c>
      <c r="E1572">
        <v>3405.51</v>
      </c>
      <c r="F1572">
        <v>1314.98</v>
      </c>
      <c r="G1572">
        <v>27741.34</v>
      </c>
      <c r="H1572">
        <v>2134.3200000000002</v>
      </c>
      <c r="I1572">
        <v>2614.4699999999998</v>
      </c>
      <c r="J1572">
        <v>8.2590000000000003</v>
      </c>
      <c r="K1572">
        <v>8.3829999999999991</v>
      </c>
      <c r="L1572">
        <v>8.6859999999999999</v>
      </c>
      <c r="M1572">
        <v>8.798</v>
      </c>
      <c r="N1572">
        <v>92.99</v>
      </c>
      <c r="O1572">
        <v>1.1703000000000001</v>
      </c>
      <c r="P1572">
        <v>125.85</v>
      </c>
      <c r="Q1572">
        <v>1.768</v>
      </c>
      <c r="R1572">
        <v>0.82350000000000001</v>
      </c>
      <c r="S1572">
        <v>0.62649999999999995</v>
      </c>
      <c r="T1572">
        <v>1.498</v>
      </c>
      <c r="U1572">
        <v>6.63</v>
      </c>
      <c r="V1572">
        <v>6.18</v>
      </c>
      <c r="W1572">
        <v>14.88</v>
      </c>
      <c r="X1572">
        <v>2.673</v>
      </c>
      <c r="Y1572">
        <v>2.4775</v>
      </c>
      <c r="Z1572">
        <v>2.2810000000000001</v>
      </c>
      <c r="AA1572">
        <v>55.66</v>
      </c>
      <c r="AB1572">
        <v>6.335</v>
      </c>
      <c r="AC1572">
        <v>73.400000000000006</v>
      </c>
      <c r="AD1572">
        <v>185.85</v>
      </c>
      <c r="AE1572">
        <v>414.9</v>
      </c>
      <c r="AF1572">
        <v>13.85</v>
      </c>
      <c r="AG1572">
        <v>768</v>
      </c>
      <c r="AH1572">
        <v>278.75</v>
      </c>
      <c r="AI1572">
        <v>10.29</v>
      </c>
      <c r="AJ1572">
        <v>410</v>
      </c>
      <c r="AK1572">
        <f>IF(ISNUMBER(VLOOKUP($A1572,'[1]F-F_Research_Data_Factors_weekl'!$G$6:$J$4822,2,0)),VLOOKUP($A1572,'[1]F-F_Research_Data_Factors_weekl'!$G$6:$J$4822,2,0),AK1573)</f>
        <v>3131.3152393854675</v>
      </c>
      <c r="AL1572">
        <f>IF(ISNUMBER(VLOOKUP($A1572,'[1]F-F_Research_Data_Factors_weekl'!$G$6:$J$4822,3,0)),VLOOKUP($A1572,'[1]F-F_Research_Data_Factors_weekl'!$G$6:$J$4822,3,0),AL1573)</f>
        <v>317.01302681547139</v>
      </c>
      <c r="AM1572">
        <f>IF(ISNUMBER(VLOOKUP($A1572,'[1]F-F_Research_Data_Factors_weekl'!$G$6:$J$4822,4,0)),VLOOKUP($A1572,'[1]F-F_Research_Data_Factors_weekl'!$G$6:$J$4822,4,0),AM1573)</f>
        <v>2091.2629034680517</v>
      </c>
    </row>
    <row r="1573" spans="1:39" x14ac:dyDescent="0.25">
      <c r="A1573" s="14">
        <v>32437</v>
      </c>
      <c r="B1573">
        <v>2183.5</v>
      </c>
      <c r="C1573">
        <v>283.66000000000003</v>
      </c>
      <c r="D1573">
        <v>388.59</v>
      </c>
      <c r="E1573">
        <v>3416.78</v>
      </c>
      <c r="F1573">
        <v>1289.72</v>
      </c>
      <c r="G1573">
        <v>27401.42</v>
      </c>
      <c r="H1573">
        <v>2126.56</v>
      </c>
      <c r="I1573">
        <v>2581.69</v>
      </c>
      <c r="J1573">
        <v>8.36</v>
      </c>
      <c r="K1573">
        <v>8.5299999999999994</v>
      </c>
      <c r="L1573">
        <v>8.8140000000000001</v>
      </c>
      <c r="M1573">
        <v>8.8789999999999996</v>
      </c>
      <c r="N1573">
        <v>93.35</v>
      </c>
      <c r="O1573">
        <v>1.1617</v>
      </c>
      <c r="P1573">
        <v>126.35</v>
      </c>
      <c r="Q1573">
        <v>1.762</v>
      </c>
      <c r="R1573">
        <v>0.82140000000000002</v>
      </c>
      <c r="S1573">
        <v>0.61939999999999995</v>
      </c>
      <c r="T1573">
        <v>1.5077</v>
      </c>
      <c r="U1573">
        <v>6.6230000000000002</v>
      </c>
      <c r="V1573">
        <v>6.18</v>
      </c>
      <c r="W1573">
        <v>14.75</v>
      </c>
      <c r="X1573">
        <v>2.673</v>
      </c>
      <c r="Y1573">
        <v>2.4289999999999998</v>
      </c>
      <c r="Z1573">
        <v>2.2810000000000001</v>
      </c>
      <c r="AA1573">
        <v>55.44</v>
      </c>
      <c r="AB1573">
        <v>6.2850000000000001</v>
      </c>
      <c r="AC1573">
        <v>74.424999999999997</v>
      </c>
      <c r="AD1573">
        <v>187.75</v>
      </c>
      <c r="AE1573">
        <v>408.4</v>
      </c>
      <c r="AF1573">
        <v>14.37</v>
      </c>
      <c r="AG1573">
        <v>774.625</v>
      </c>
      <c r="AH1573">
        <v>283.5</v>
      </c>
      <c r="AI1573">
        <v>10.26</v>
      </c>
      <c r="AJ1573">
        <v>419.5</v>
      </c>
      <c r="AK1573">
        <f>IF(ISNUMBER(VLOOKUP($A1573,'[1]F-F_Research_Data_Factors_weekl'!$G$6:$J$4822,2,0)),VLOOKUP($A1573,'[1]F-F_Research_Data_Factors_weekl'!$G$6:$J$4822,2,0),AK1574)</f>
        <v>3186.1164421911553</v>
      </c>
      <c r="AL1573">
        <f>IF(ISNUMBER(VLOOKUP($A1573,'[1]F-F_Research_Data_Factors_weekl'!$G$6:$J$4822,3,0)),VLOOKUP($A1573,'[1]F-F_Research_Data_Factors_weekl'!$G$6:$J$4822,3,0),AL1574)</f>
        <v>316.03332351258234</v>
      </c>
      <c r="AM1573">
        <f>IF(ISNUMBER(VLOOKUP($A1573,'[1]F-F_Research_Data_Factors_weekl'!$G$6:$J$4822,4,0)),VLOOKUP($A1573,'[1]F-F_Research_Data_Factors_weekl'!$G$6:$J$4822,4,0),AM1574)</f>
        <v>2062.1860797436661</v>
      </c>
    </row>
    <row r="1574" spans="1:39" x14ac:dyDescent="0.25">
      <c r="A1574" s="14">
        <v>32430</v>
      </c>
      <c r="B1574">
        <v>2133.1799999999998</v>
      </c>
      <c r="C1574">
        <v>275.5</v>
      </c>
      <c r="D1574">
        <v>384.59</v>
      </c>
      <c r="E1574">
        <v>3373.84</v>
      </c>
      <c r="F1574">
        <v>1289.5899999999999</v>
      </c>
      <c r="G1574">
        <v>27306.57</v>
      </c>
      <c r="H1574">
        <v>2124.7399999999998</v>
      </c>
      <c r="I1574">
        <v>2593</v>
      </c>
      <c r="J1574">
        <v>8.31</v>
      </c>
      <c r="K1574">
        <v>8.516</v>
      </c>
      <c r="L1574">
        <v>8.8049999999999997</v>
      </c>
      <c r="M1574">
        <v>8.8970000000000002</v>
      </c>
      <c r="N1574">
        <v>94.36</v>
      </c>
      <c r="O1574">
        <v>1.1451</v>
      </c>
      <c r="P1574">
        <v>127.15</v>
      </c>
      <c r="Q1574">
        <v>1.7555000000000001</v>
      </c>
      <c r="R1574">
        <v>0.80889999999999995</v>
      </c>
      <c r="S1574">
        <v>0.62649999999999995</v>
      </c>
      <c r="T1574">
        <v>1.5308000000000002</v>
      </c>
      <c r="U1574">
        <v>6.7234999999999996</v>
      </c>
      <c r="V1574">
        <v>6.2489999999999997</v>
      </c>
      <c r="W1574">
        <v>14.67</v>
      </c>
      <c r="X1574">
        <v>2.6790000000000003</v>
      </c>
      <c r="Y1574">
        <v>2.4470000000000001</v>
      </c>
      <c r="Z1574">
        <v>2.2810000000000001</v>
      </c>
      <c r="AA1574">
        <v>55.58</v>
      </c>
      <c r="AB1574">
        <v>6.4349999999999996</v>
      </c>
      <c r="AC1574">
        <v>72.875</v>
      </c>
      <c r="AD1574">
        <v>190.75</v>
      </c>
      <c r="AE1574">
        <v>409.1</v>
      </c>
      <c r="AF1574">
        <v>14.92</v>
      </c>
      <c r="AG1574">
        <v>804</v>
      </c>
      <c r="AH1574">
        <v>293.75</v>
      </c>
      <c r="AI1574">
        <v>9.6300000000000008</v>
      </c>
      <c r="AJ1574">
        <v>428.75</v>
      </c>
      <c r="AK1574">
        <f>IF(ISNUMBER(VLOOKUP($A1574,'[1]F-F_Research_Data_Factors_weekl'!$G$6:$J$4822,2,0)),VLOOKUP($A1574,'[1]F-F_Research_Data_Factors_weekl'!$G$6:$J$4822,2,0),AK1575)</f>
        <v>3119.3620933925545</v>
      </c>
      <c r="AL1574">
        <f>IF(ISNUMBER(VLOOKUP($A1574,'[1]F-F_Research_Data_Factors_weekl'!$G$6:$J$4822,3,0)),VLOOKUP($A1574,'[1]F-F_Research_Data_Factors_weekl'!$G$6:$J$4822,3,0),AL1575)</f>
        <v>321.56422823828075</v>
      </c>
      <c r="AM1574">
        <f>IF(ISNUMBER(VLOOKUP($A1574,'[1]F-F_Research_Data_Factors_weekl'!$G$6:$J$4822,4,0)),VLOOKUP($A1574,'[1]F-F_Research_Data_Factors_weekl'!$G$6:$J$4822,4,0),AM1575)</f>
        <v>2069.0138253673786</v>
      </c>
    </row>
    <row r="1575" spans="1:39" x14ac:dyDescent="0.25">
      <c r="A1575" s="14">
        <v>32423</v>
      </c>
      <c r="B1575">
        <v>2150.25</v>
      </c>
      <c r="C1575">
        <v>278.07</v>
      </c>
      <c r="D1575">
        <v>385.67</v>
      </c>
      <c r="E1575">
        <v>3398.39</v>
      </c>
      <c r="F1575">
        <v>1269.3599999999999</v>
      </c>
      <c r="G1575">
        <v>27258.27</v>
      </c>
      <c r="H1575">
        <v>2101.9499999999998</v>
      </c>
      <c r="I1575">
        <v>2478.87</v>
      </c>
      <c r="J1575">
        <v>8.2430000000000003</v>
      </c>
      <c r="K1575">
        <v>8.42</v>
      </c>
      <c r="L1575">
        <v>8.6880000000000006</v>
      </c>
      <c r="M1575">
        <v>8.7970000000000006</v>
      </c>
      <c r="N1575">
        <v>97.35</v>
      </c>
      <c r="O1575">
        <v>1.1175999999999999</v>
      </c>
      <c r="P1575">
        <v>133.30000000000001</v>
      </c>
      <c r="Q1575">
        <v>1.698</v>
      </c>
      <c r="R1575">
        <v>0.79700000000000004</v>
      </c>
      <c r="S1575">
        <v>0.61519999999999997</v>
      </c>
      <c r="T1575">
        <v>1.58</v>
      </c>
      <c r="U1575">
        <v>6.8949999999999996</v>
      </c>
      <c r="V1575">
        <v>6.3840000000000003</v>
      </c>
      <c r="W1575">
        <v>14.57</v>
      </c>
      <c r="X1575">
        <v>2.6879999999999997</v>
      </c>
      <c r="Y1575">
        <v>2.492</v>
      </c>
      <c r="Z1575">
        <v>2.2810000000000001</v>
      </c>
      <c r="AA1575">
        <v>55.75</v>
      </c>
      <c r="AB1575">
        <v>6.4050000000000002</v>
      </c>
      <c r="AC1575">
        <v>72.325000000000003</v>
      </c>
      <c r="AD1575">
        <v>179.4</v>
      </c>
      <c r="AE1575">
        <v>403.2</v>
      </c>
      <c r="AF1575">
        <v>12.94</v>
      </c>
      <c r="AG1575">
        <v>790</v>
      </c>
      <c r="AH1575">
        <v>294.25</v>
      </c>
      <c r="AI1575">
        <v>9.42</v>
      </c>
      <c r="AJ1575">
        <v>434.5</v>
      </c>
      <c r="AK1575">
        <f>IF(ISNUMBER(VLOOKUP($A1575,'[1]F-F_Research_Data_Factors_weekl'!$G$6:$J$4822,2,0)),VLOOKUP($A1575,'[1]F-F_Research_Data_Factors_weekl'!$G$6:$J$4822,2,0),AK1576)</f>
        <v>3148.3266990235711</v>
      </c>
      <c r="AL1575">
        <f>IF(ISNUMBER(VLOOKUP($A1575,'[1]F-F_Research_Data_Factors_weekl'!$G$6:$J$4822,3,0)),VLOOKUP($A1575,'[1]F-F_Research_Data_Factors_weekl'!$G$6:$J$4822,3,0),AL1576)</f>
        <v>320.02809339000873</v>
      </c>
      <c r="AM1575">
        <f>IF(ISNUMBER(VLOOKUP($A1575,'[1]F-F_Research_Data_Factors_weekl'!$G$6:$J$4822,4,0)),VLOOKUP($A1575,'[1]F-F_Research_Data_Factors_weekl'!$G$6:$J$4822,4,0),AM1576)</f>
        <v>2061.5920938295917</v>
      </c>
    </row>
    <row r="1576" spans="1:39" x14ac:dyDescent="0.25">
      <c r="A1576" s="14">
        <v>32416</v>
      </c>
      <c r="B1576">
        <v>2112.91</v>
      </c>
      <c r="C1576">
        <v>271.91000000000003</v>
      </c>
      <c r="D1576">
        <v>387.71</v>
      </c>
      <c r="E1576">
        <v>3283.71</v>
      </c>
      <c r="F1576">
        <v>1252.69</v>
      </c>
      <c r="G1576">
        <v>27923.67</v>
      </c>
      <c r="H1576">
        <v>2151.36</v>
      </c>
      <c r="I1576">
        <v>2441.0500000000002</v>
      </c>
      <c r="J1576">
        <v>8.4740000000000002</v>
      </c>
      <c r="K1576">
        <v>8.6880000000000006</v>
      </c>
      <c r="L1576">
        <v>8.9350000000000005</v>
      </c>
      <c r="M1576">
        <v>9.0510000000000002</v>
      </c>
      <c r="N1576">
        <v>97.7</v>
      </c>
      <c r="O1576">
        <v>1.1073</v>
      </c>
      <c r="P1576">
        <v>133.9</v>
      </c>
      <c r="Q1576">
        <v>1.6909999999999998</v>
      </c>
      <c r="R1576">
        <v>0.78290000000000004</v>
      </c>
      <c r="S1576">
        <v>0.61240000000000006</v>
      </c>
      <c r="T1576">
        <v>1.5834999999999999</v>
      </c>
      <c r="U1576">
        <v>6.9180000000000001</v>
      </c>
      <c r="V1576">
        <v>6.4249999999999998</v>
      </c>
      <c r="W1576">
        <v>14.54</v>
      </c>
      <c r="X1576">
        <v>2.6870000000000003</v>
      </c>
      <c r="Y1576">
        <v>2.4950000000000001</v>
      </c>
      <c r="Z1576">
        <v>2.2810000000000001</v>
      </c>
      <c r="AA1576">
        <v>53.75</v>
      </c>
      <c r="AB1576">
        <v>6.2249999999999996</v>
      </c>
      <c r="AC1576">
        <v>71.75</v>
      </c>
      <c r="AD1576">
        <v>180.25</v>
      </c>
      <c r="AE1576">
        <v>394.4</v>
      </c>
      <c r="AF1576">
        <v>13.37</v>
      </c>
      <c r="AG1576">
        <v>813</v>
      </c>
      <c r="AH1576">
        <v>285.75</v>
      </c>
      <c r="AI1576">
        <v>9.94</v>
      </c>
      <c r="AJ1576">
        <v>414.75</v>
      </c>
      <c r="AK1576">
        <f>IF(ISNUMBER(VLOOKUP($A1576,'[1]F-F_Research_Data_Factors_weekl'!$G$6:$J$4822,2,0)),VLOOKUP($A1576,'[1]F-F_Research_Data_Factors_weekl'!$G$6:$J$4822,2,0),AK1577)</f>
        <v>3099.0517757885332</v>
      </c>
      <c r="AL1576">
        <f>IF(ISNUMBER(VLOOKUP($A1576,'[1]F-F_Research_Data_Factors_weekl'!$G$6:$J$4822,3,0)),VLOOKUP($A1576,'[1]F-F_Research_Data_Factors_weekl'!$G$6:$J$4822,3,0),AL1577)</f>
        <v>326.72597589587411</v>
      </c>
      <c r="AM1576">
        <f>IF(ISNUMBER(VLOOKUP($A1576,'[1]F-F_Research_Data_Factors_weekl'!$G$6:$J$4822,4,0)),VLOOKUP($A1576,'[1]F-F_Research_Data_Factors_weekl'!$G$6:$J$4822,4,0),AM1577)</f>
        <v>2058.7098999696341</v>
      </c>
    </row>
    <row r="1577" spans="1:39" x14ac:dyDescent="0.25">
      <c r="A1577" s="14">
        <v>32409</v>
      </c>
      <c r="B1577">
        <v>2090.6799999999998</v>
      </c>
      <c r="C1577">
        <v>269.76</v>
      </c>
      <c r="D1577">
        <v>384.97</v>
      </c>
      <c r="E1577">
        <v>3260.38</v>
      </c>
      <c r="F1577">
        <v>1252.58</v>
      </c>
      <c r="G1577">
        <v>27428.31</v>
      </c>
      <c r="H1577">
        <v>2108.5500000000002</v>
      </c>
      <c r="I1577">
        <v>2454.38</v>
      </c>
      <c r="J1577">
        <v>8.4480000000000004</v>
      </c>
      <c r="K1577">
        <v>8.6890000000000001</v>
      </c>
      <c r="L1577">
        <v>8.9589999999999996</v>
      </c>
      <c r="M1577">
        <v>9.0449999999999999</v>
      </c>
      <c r="N1577">
        <v>98.19</v>
      </c>
      <c r="O1577">
        <v>1.1091</v>
      </c>
      <c r="P1577">
        <v>134.47</v>
      </c>
      <c r="Q1577">
        <v>1.6715</v>
      </c>
      <c r="R1577">
        <v>0.78620000000000001</v>
      </c>
      <c r="S1577">
        <v>0.61299999999999999</v>
      </c>
      <c r="T1577">
        <v>1.585</v>
      </c>
      <c r="U1577">
        <v>6.9375</v>
      </c>
      <c r="V1577">
        <v>6.4524999999999997</v>
      </c>
      <c r="W1577">
        <v>14.6</v>
      </c>
      <c r="X1577">
        <v>2.6675</v>
      </c>
      <c r="Y1577">
        <v>2.4849999999999999</v>
      </c>
      <c r="Z1577">
        <v>2.2810000000000001</v>
      </c>
      <c r="AA1577">
        <v>52.9</v>
      </c>
      <c r="AB1577">
        <v>6.1669999999999998</v>
      </c>
      <c r="AC1577">
        <v>69.775000000000006</v>
      </c>
      <c r="AD1577">
        <v>175.9</v>
      </c>
      <c r="AE1577">
        <v>394.8</v>
      </c>
      <c r="AF1577">
        <v>14.18</v>
      </c>
      <c r="AG1577">
        <v>832.375</v>
      </c>
      <c r="AH1577">
        <v>286.25</v>
      </c>
      <c r="AI1577">
        <v>9.99</v>
      </c>
      <c r="AJ1577">
        <v>426.75</v>
      </c>
      <c r="AK1577">
        <f>IF(ISNUMBER(VLOOKUP($A1577,'[1]F-F_Research_Data_Factors_weekl'!$G$6:$J$4822,2,0)),VLOOKUP($A1577,'[1]F-F_Research_Data_Factors_weekl'!$G$6:$J$4822,2,0),AK1578)</f>
        <v>3078.120556007681</v>
      </c>
      <c r="AL1577">
        <f>IF(ISNUMBER(VLOOKUP($A1577,'[1]F-F_Research_Data_Factors_weekl'!$G$6:$J$4822,3,0)),VLOOKUP($A1577,'[1]F-F_Research_Data_Factors_weekl'!$G$6:$J$4822,3,0),AL1578)</f>
        <v>327.15127255018933</v>
      </c>
      <c r="AM1577">
        <f>IF(ISNUMBER(VLOOKUP($A1577,'[1]F-F_Research_Data_Factors_weekl'!$G$6:$J$4822,4,0)),VLOOKUP($A1577,'[1]F-F_Research_Data_Factors_weekl'!$G$6:$J$4822,4,0),AM1578)</f>
        <v>2055.21603271402</v>
      </c>
    </row>
    <row r="1578" spans="1:39" x14ac:dyDescent="0.25">
      <c r="A1578" s="14">
        <v>32402</v>
      </c>
      <c r="B1578">
        <v>2098.15</v>
      </c>
      <c r="C1578">
        <v>270.64999999999998</v>
      </c>
      <c r="D1578">
        <v>383.91</v>
      </c>
      <c r="E1578">
        <v>3261.83</v>
      </c>
      <c r="F1578">
        <v>1235.05</v>
      </c>
      <c r="G1578">
        <v>27866.38</v>
      </c>
      <c r="H1578">
        <v>2150.8200000000002</v>
      </c>
      <c r="I1578">
        <v>2458.8200000000002</v>
      </c>
      <c r="J1578">
        <v>8.3629999999999995</v>
      </c>
      <c r="K1578">
        <v>8.6449999999999996</v>
      </c>
      <c r="L1578">
        <v>8.9260000000000002</v>
      </c>
      <c r="M1578">
        <v>9.0030000000000001</v>
      </c>
      <c r="N1578">
        <v>97.96</v>
      </c>
      <c r="O1578">
        <v>1.1085</v>
      </c>
      <c r="P1578">
        <v>134.30000000000001</v>
      </c>
      <c r="Q1578">
        <v>1.6754</v>
      </c>
      <c r="R1578">
        <v>0.79979999999999996</v>
      </c>
      <c r="S1578">
        <v>0.61370000000000002</v>
      </c>
      <c r="T1578">
        <v>1.5845</v>
      </c>
      <c r="U1578">
        <v>6.9399999999999995</v>
      </c>
      <c r="V1578">
        <v>6.4850000000000003</v>
      </c>
      <c r="W1578">
        <v>14.48</v>
      </c>
      <c r="X1578">
        <v>2.6619999999999999</v>
      </c>
      <c r="Y1578">
        <v>2.4649999999999999</v>
      </c>
      <c r="Z1578">
        <v>2.2810000000000001</v>
      </c>
      <c r="AA1578">
        <v>52.9</v>
      </c>
      <c r="AB1578">
        <v>6.3259999999999996</v>
      </c>
      <c r="AC1578">
        <v>69.95</v>
      </c>
      <c r="AD1578">
        <v>190.1</v>
      </c>
      <c r="AE1578">
        <v>412.9</v>
      </c>
      <c r="AF1578">
        <v>14.57</v>
      </c>
      <c r="AG1578">
        <v>847.375</v>
      </c>
      <c r="AH1578">
        <v>278.75</v>
      </c>
      <c r="AI1578">
        <v>10.06</v>
      </c>
      <c r="AJ1578">
        <v>403</v>
      </c>
      <c r="AK1578">
        <f>IF(ISNUMBER(VLOOKUP($A1578,'[1]F-F_Research_Data_Factors_weekl'!$G$6:$J$4822,2,0)),VLOOKUP($A1578,'[1]F-F_Research_Data_Factors_weekl'!$G$6:$J$4822,2,0),AK1579)</f>
        <v>3084.5982122534133</v>
      </c>
      <c r="AL1578">
        <f>IF(ISNUMBER(VLOOKUP($A1578,'[1]F-F_Research_Data_Factors_weekl'!$G$6:$J$4822,3,0)),VLOOKUP($A1578,'[1]F-F_Research_Data_Factors_weekl'!$G$6:$J$4822,3,0),AL1579)</f>
        <v>326.75916155632171</v>
      </c>
      <c r="AM1578">
        <f>IF(ISNUMBER(VLOOKUP($A1578,'[1]F-F_Research_Data_Factors_weekl'!$G$6:$J$4822,4,0)),VLOOKUP($A1578,'[1]F-F_Research_Data_Factors_weekl'!$G$6:$J$4822,4,0),AM1579)</f>
        <v>2057.4792598999097</v>
      </c>
    </row>
    <row r="1579" spans="1:39" x14ac:dyDescent="0.25">
      <c r="A1579" s="14">
        <v>32395</v>
      </c>
      <c r="B1579">
        <v>2068.81</v>
      </c>
      <c r="C1579">
        <v>266.83999999999997</v>
      </c>
      <c r="D1579">
        <v>381.6</v>
      </c>
      <c r="E1579">
        <v>3269.21</v>
      </c>
      <c r="F1579">
        <v>1186.6099999999999</v>
      </c>
      <c r="G1579">
        <v>27647.1</v>
      </c>
      <c r="H1579">
        <v>2129.64</v>
      </c>
      <c r="I1579">
        <v>2496.56</v>
      </c>
      <c r="J1579">
        <v>8.3849999999999998</v>
      </c>
      <c r="K1579">
        <v>8.6319999999999997</v>
      </c>
      <c r="L1579">
        <v>8.9130000000000003</v>
      </c>
      <c r="M1579">
        <v>8.9789999999999992</v>
      </c>
      <c r="N1579">
        <v>97.27</v>
      </c>
      <c r="O1579">
        <v>1.1242000000000001</v>
      </c>
      <c r="P1579">
        <v>133.62</v>
      </c>
      <c r="Q1579">
        <v>1.6968000000000001</v>
      </c>
      <c r="R1579">
        <v>0.8054</v>
      </c>
      <c r="S1579">
        <v>0.62309999999999999</v>
      </c>
      <c r="T1579">
        <v>1.5623</v>
      </c>
      <c r="U1579">
        <v>6.8975</v>
      </c>
      <c r="V1579">
        <v>6.42</v>
      </c>
      <c r="W1579">
        <v>14.4</v>
      </c>
      <c r="X1579">
        <v>2.6465000000000001</v>
      </c>
      <c r="Y1579">
        <v>2.4125000000000001</v>
      </c>
      <c r="Z1579">
        <v>2.2810000000000001</v>
      </c>
      <c r="AA1579">
        <v>54.9</v>
      </c>
      <c r="AB1579">
        <v>6.44</v>
      </c>
      <c r="AC1579">
        <v>69.599999999999994</v>
      </c>
      <c r="AD1579">
        <v>191.7</v>
      </c>
      <c r="AE1579">
        <v>423.1</v>
      </c>
      <c r="AF1579">
        <v>14.18</v>
      </c>
      <c r="AG1579">
        <v>877.375</v>
      </c>
      <c r="AH1579">
        <v>285.75</v>
      </c>
      <c r="AI1579">
        <v>9.9600000000000009</v>
      </c>
      <c r="AJ1579">
        <v>400</v>
      </c>
      <c r="AK1579">
        <f>IF(ISNUMBER(VLOOKUP($A1579,'[1]F-F_Research_Data_Factors_weekl'!$G$6:$J$4822,2,0)),VLOOKUP($A1579,'[1]F-F_Research_Data_Factors_weekl'!$G$6:$J$4822,2,0),AK1580)</f>
        <v>3053.452991737689</v>
      </c>
      <c r="AL1579">
        <f>IF(ISNUMBER(VLOOKUP($A1579,'[1]F-F_Research_Data_Factors_weekl'!$G$6:$J$4822,3,0)),VLOOKUP($A1579,'[1]F-F_Research_Data_Factors_weekl'!$G$6:$J$4822,3,0),AL1580)</f>
        <v>328.63236604276551</v>
      </c>
      <c r="AM1579">
        <f>IF(ISNUMBER(VLOOKUP($A1579,'[1]F-F_Research_Data_Factors_weekl'!$G$6:$J$4822,4,0)),VLOOKUP($A1579,'[1]F-F_Research_Data_Factors_weekl'!$G$6:$J$4822,4,0),AM1580)</f>
        <v>2055.0132440071011</v>
      </c>
    </row>
    <row r="1580" spans="1:39" x14ac:dyDescent="0.25">
      <c r="A1580" s="14">
        <v>32388</v>
      </c>
      <c r="B1580">
        <v>2054.59</v>
      </c>
      <c r="C1580">
        <v>264.48</v>
      </c>
      <c r="D1580">
        <v>376.51</v>
      </c>
      <c r="E1580">
        <v>3290</v>
      </c>
      <c r="F1580">
        <v>1157.29</v>
      </c>
      <c r="G1580">
        <v>27116.5</v>
      </c>
      <c r="H1580">
        <v>2096.2199999999998</v>
      </c>
      <c r="I1580">
        <v>2449.89</v>
      </c>
      <c r="J1580">
        <v>8.44</v>
      </c>
      <c r="K1580">
        <v>8.7240000000000002</v>
      </c>
      <c r="L1580">
        <v>9.0039999999999996</v>
      </c>
      <c r="M1580">
        <v>9.0449999999999999</v>
      </c>
      <c r="N1580">
        <v>97.57</v>
      </c>
      <c r="O1580">
        <v>1.1155999999999999</v>
      </c>
      <c r="P1580">
        <v>136.1</v>
      </c>
      <c r="Q1580">
        <v>1.6830000000000001</v>
      </c>
      <c r="R1580">
        <v>0.79530000000000001</v>
      </c>
      <c r="S1580">
        <v>0.6048</v>
      </c>
      <c r="T1580">
        <v>1.5640000000000001</v>
      </c>
      <c r="U1580">
        <v>6.9030000000000005</v>
      </c>
      <c r="V1580">
        <v>6.4560000000000004</v>
      </c>
      <c r="W1580">
        <v>14.41</v>
      </c>
      <c r="X1580">
        <v>2.6739999999999999</v>
      </c>
      <c r="Y1580">
        <v>2.4369999999999998</v>
      </c>
      <c r="Z1580">
        <v>2.2810000000000001</v>
      </c>
      <c r="AA1580">
        <v>53.94</v>
      </c>
      <c r="AB1580">
        <v>6.5179999999999998</v>
      </c>
      <c r="AC1580">
        <v>72</v>
      </c>
      <c r="AD1580">
        <v>193.9</v>
      </c>
      <c r="AE1580">
        <v>431.8</v>
      </c>
      <c r="AF1580">
        <v>14.79</v>
      </c>
      <c r="AG1580">
        <v>873</v>
      </c>
      <c r="AH1580">
        <v>290.5</v>
      </c>
      <c r="AI1580">
        <v>10.54</v>
      </c>
      <c r="AJ1580">
        <v>401</v>
      </c>
      <c r="AK1580">
        <f>IF(ISNUMBER(VLOOKUP($A1580,'[1]F-F_Research_Data_Factors_weekl'!$G$6:$J$4822,2,0)),VLOOKUP($A1580,'[1]F-F_Research_Data_Factors_weekl'!$G$6:$J$4822,2,0),AK1581)</f>
        <v>3025.0178241903</v>
      </c>
      <c r="AL1580">
        <f>IF(ISNUMBER(VLOOKUP($A1580,'[1]F-F_Research_Data_Factors_weekl'!$G$6:$J$4822,3,0)),VLOOKUP($A1580,'[1]F-F_Research_Data_Factors_weekl'!$G$6:$J$4822,3,0),AL1581)</f>
        <v>327.74744793334548</v>
      </c>
      <c r="AM1580">
        <f>IF(ISNUMBER(VLOOKUP($A1580,'[1]F-F_Research_Data_Factors_weekl'!$G$6:$J$4822,4,0)),VLOOKUP($A1580,'[1]F-F_Research_Data_Factors_weekl'!$G$6:$J$4822,4,0),AM1581)</f>
        <v>2077.239708892248</v>
      </c>
    </row>
    <row r="1581" spans="1:39" x14ac:dyDescent="0.25">
      <c r="A1581" s="14">
        <v>32381</v>
      </c>
      <c r="B1581">
        <v>2017.43</v>
      </c>
      <c r="C1581">
        <v>259.68</v>
      </c>
      <c r="D1581">
        <v>374.43</v>
      </c>
      <c r="E1581">
        <v>3265.32</v>
      </c>
      <c r="F1581">
        <v>1157.6500000000001</v>
      </c>
      <c r="G1581">
        <v>27565.41</v>
      </c>
      <c r="H1581">
        <v>2155.09</v>
      </c>
      <c r="I1581">
        <v>2464.83</v>
      </c>
      <c r="J1581">
        <v>8.7720000000000002</v>
      </c>
      <c r="K1581">
        <v>9.0820000000000007</v>
      </c>
      <c r="L1581">
        <v>9.3829999999999991</v>
      </c>
      <c r="M1581">
        <v>9.4260000000000002</v>
      </c>
      <c r="N1581">
        <v>97.57</v>
      </c>
      <c r="O1581">
        <v>1.1203000000000001</v>
      </c>
      <c r="P1581">
        <v>133.66</v>
      </c>
      <c r="Q1581">
        <v>1.6907999999999999</v>
      </c>
      <c r="R1581">
        <v>0.8135</v>
      </c>
      <c r="S1581">
        <v>0.63</v>
      </c>
      <c r="T1581">
        <v>1.5659999999999998</v>
      </c>
      <c r="U1581">
        <v>6.8780000000000001</v>
      </c>
      <c r="V1581">
        <v>6.4359999999999999</v>
      </c>
      <c r="W1581">
        <v>14.23</v>
      </c>
      <c r="X1581">
        <v>2.6574999999999998</v>
      </c>
      <c r="Y1581">
        <v>2.42</v>
      </c>
      <c r="Z1581">
        <v>2.2810000000000001</v>
      </c>
      <c r="AA1581">
        <v>52.25</v>
      </c>
      <c r="AB1581">
        <v>6.66</v>
      </c>
      <c r="AC1581">
        <v>72.974999999999994</v>
      </c>
      <c r="AD1581">
        <v>192.35</v>
      </c>
      <c r="AE1581">
        <v>432.1</v>
      </c>
      <c r="AF1581">
        <v>15.34</v>
      </c>
      <c r="AG1581">
        <v>831.375</v>
      </c>
      <c r="AH1581">
        <v>277.25</v>
      </c>
      <c r="AI1581">
        <v>10.19</v>
      </c>
      <c r="AJ1581">
        <v>390</v>
      </c>
      <c r="AK1581">
        <f>IF(ISNUMBER(VLOOKUP($A1581,'[1]F-F_Research_Data_Factors_weekl'!$G$6:$J$4822,2,0)),VLOOKUP($A1581,'[1]F-F_Research_Data_Factors_weekl'!$G$6:$J$4822,2,0),AK1582)</f>
        <v>2980.3131272810838</v>
      </c>
      <c r="AL1581">
        <f>IF(ISNUMBER(VLOOKUP($A1581,'[1]F-F_Research_Data_Factors_weekl'!$G$6:$J$4822,3,0)),VLOOKUP($A1581,'[1]F-F_Research_Data_Factors_weekl'!$G$6:$J$4822,3,0),AL1582)</f>
        <v>331.19184310160216</v>
      </c>
      <c r="AM1581">
        <f>IF(ISNUMBER(VLOOKUP($A1581,'[1]F-F_Research_Data_Factors_weekl'!$G$6:$J$4822,4,0)),VLOOKUP($A1581,'[1]F-F_Research_Data_Factors_weekl'!$G$6:$J$4822,4,0),AM1582)</f>
        <v>2070.8201663764808</v>
      </c>
    </row>
    <row r="1582" spans="1:39" x14ac:dyDescent="0.25">
      <c r="A1582" s="14">
        <v>32374</v>
      </c>
      <c r="B1582">
        <v>2016</v>
      </c>
      <c r="C1582">
        <v>260.24</v>
      </c>
      <c r="D1582">
        <v>377.42</v>
      </c>
      <c r="E1582">
        <v>3279.16</v>
      </c>
      <c r="F1582">
        <v>1170.78</v>
      </c>
      <c r="G1582">
        <v>28209.42</v>
      </c>
      <c r="H1582">
        <v>2205.8000000000002</v>
      </c>
      <c r="I1582">
        <v>2579.75</v>
      </c>
      <c r="J1582">
        <v>8.718</v>
      </c>
      <c r="K1582">
        <v>9.0269999999999992</v>
      </c>
      <c r="L1582">
        <v>9.3290000000000006</v>
      </c>
      <c r="M1582">
        <v>9.3940000000000001</v>
      </c>
      <c r="N1582">
        <v>98.57</v>
      </c>
      <c r="O1582">
        <v>1.1016999999999999</v>
      </c>
      <c r="P1582">
        <v>133.44999999999999</v>
      </c>
      <c r="Q1582">
        <v>1.7025000000000001</v>
      </c>
      <c r="R1582">
        <v>0.81440000000000001</v>
      </c>
      <c r="S1582">
        <v>0.64949999999999997</v>
      </c>
      <c r="T1582">
        <v>1.5920000000000001</v>
      </c>
      <c r="U1582">
        <v>6.9245000000000001</v>
      </c>
      <c r="V1582">
        <v>6.4909999999999997</v>
      </c>
      <c r="W1582">
        <v>14.2</v>
      </c>
      <c r="X1582">
        <v>2.6539999999999999</v>
      </c>
      <c r="Y1582">
        <v>2.456</v>
      </c>
      <c r="Z1582">
        <v>2.2810000000000001</v>
      </c>
      <c r="AA1582">
        <v>52.75</v>
      </c>
      <c r="AB1582">
        <v>6.67</v>
      </c>
      <c r="AC1582">
        <v>71.2</v>
      </c>
      <c r="AD1582">
        <v>190.7</v>
      </c>
      <c r="AE1582">
        <v>431.7</v>
      </c>
      <c r="AF1582">
        <v>15.73</v>
      </c>
      <c r="AG1582">
        <v>869.375</v>
      </c>
      <c r="AH1582">
        <v>287.25</v>
      </c>
      <c r="AI1582">
        <v>10.23</v>
      </c>
      <c r="AJ1582">
        <v>391.75</v>
      </c>
      <c r="AK1582">
        <f>IF(ISNUMBER(VLOOKUP($A1582,'[1]F-F_Research_Data_Factors_weekl'!$G$6:$J$4822,2,0)),VLOOKUP($A1582,'[1]F-F_Research_Data_Factors_weekl'!$G$6:$J$4822,2,0),AK1583)</f>
        <v>2992.8832368759627</v>
      </c>
      <c r="AL1582">
        <f>IF(ISNUMBER(VLOOKUP($A1582,'[1]F-F_Research_Data_Factors_weekl'!$G$6:$J$4822,3,0)),VLOOKUP($A1582,'[1]F-F_Research_Data_Factors_weekl'!$G$6:$J$4822,3,0),AL1583)</f>
        <v>332.92304292481117</v>
      </c>
      <c r="AM1582">
        <f>IF(ISNUMBER(VLOOKUP($A1582,'[1]F-F_Research_Data_Factors_weekl'!$G$6:$J$4822,4,0)),VLOOKUP($A1582,'[1]F-F_Research_Data_Factors_weekl'!$G$6:$J$4822,4,0),AM1583)</f>
        <v>2058.6739898364458</v>
      </c>
    </row>
    <row r="1583" spans="1:39" x14ac:dyDescent="0.25">
      <c r="A1583" s="14">
        <v>32367</v>
      </c>
      <c r="B1583">
        <v>2037.52</v>
      </c>
      <c r="C1583">
        <v>262.55</v>
      </c>
      <c r="D1583">
        <v>378.95</v>
      </c>
      <c r="E1583">
        <v>3285.15</v>
      </c>
      <c r="F1583">
        <v>1173.56</v>
      </c>
      <c r="G1583">
        <v>27833.51</v>
      </c>
      <c r="H1583">
        <v>2187.04</v>
      </c>
      <c r="I1583">
        <v>2600.9299999999998</v>
      </c>
      <c r="J1583">
        <v>8.6630000000000003</v>
      </c>
      <c r="K1583">
        <v>9.0180000000000007</v>
      </c>
      <c r="L1583">
        <v>9.3689999999999998</v>
      </c>
      <c r="M1583">
        <v>9.42</v>
      </c>
      <c r="N1583">
        <v>97.8</v>
      </c>
      <c r="O1583">
        <v>1.1109</v>
      </c>
      <c r="P1583">
        <v>133.15</v>
      </c>
      <c r="Q1583">
        <v>1.7155</v>
      </c>
      <c r="R1583">
        <v>0.80320000000000003</v>
      </c>
      <c r="S1583">
        <v>0.67720000000000002</v>
      </c>
      <c r="T1583">
        <v>1.5752000000000002</v>
      </c>
      <c r="U1583">
        <v>6.8879999999999999</v>
      </c>
      <c r="V1583">
        <v>6.4740000000000002</v>
      </c>
      <c r="W1583">
        <v>14.17</v>
      </c>
      <c r="X1583">
        <v>2.6459999999999999</v>
      </c>
      <c r="Y1583">
        <v>2.4350000000000001</v>
      </c>
      <c r="Z1583">
        <v>2.2810000000000001</v>
      </c>
      <c r="AA1583">
        <v>53.28</v>
      </c>
      <c r="AB1583">
        <v>6.74</v>
      </c>
      <c r="AC1583">
        <v>69.150000000000006</v>
      </c>
      <c r="AD1583">
        <v>200.5</v>
      </c>
      <c r="AE1583">
        <v>431.3</v>
      </c>
      <c r="AF1583">
        <v>15.52</v>
      </c>
      <c r="AG1583">
        <v>848.375</v>
      </c>
      <c r="AH1583">
        <v>287.25</v>
      </c>
      <c r="AI1583">
        <v>10.77</v>
      </c>
      <c r="AJ1583">
        <v>379.75</v>
      </c>
      <c r="AK1583">
        <f>IF(ISNUMBER(VLOOKUP($A1583,'[1]F-F_Research_Data_Factors_weekl'!$G$6:$J$4822,2,0)),VLOOKUP($A1583,'[1]F-F_Research_Data_Factors_weekl'!$G$6:$J$4822,2,0),AK1584)</f>
        <v>3012.46425453041</v>
      </c>
      <c r="AL1583">
        <f>IF(ISNUMBER(VLOOKUP($A1583,'[1]F-F_Research_Data_Factors_weekl'!$G$6:$J$4822,3,0)),VLOOKUP($A1583,'[1]F-F_Research_Data_Factors_weekl'!$G$6:$J$4822,3,0),AL1584)</f>
        <v>333.12291667481605</v>
      </c>
      <c r="AM1583">
        <f>IF(ISNUMBER(VLOOKUP($A1583,'[1]F-F_Research_Data_Factors_weekl'!$G$6:$J$4822,4,0)),VLOOKUP($A1583,'[1]F-F_Research_Data_Factors_weekl'!$G$6:$J$4822,4,0),AM1584)</f>
        <v>2055.1801835244542</v>
      </c>
    </row>
    <row r="1584" spans="1:39" x14ac:dyDescent="0.25">
      <c r="A1584" s="14">
        <v>32360</v>
      </c>
      <c r="B1584">
        <v>2119.13</v>
      </c>
      <c r="C1584">
        <v>271.14999999999998</v>
      </c>
      <c r="D1584">
        <v>387.71</v>
      </c>
      <c r="E1584">
        <v>3345.39</v>
      </c>
      <c r="F1584">
        <v>1197.3800000000001</v>
      </c>
      <c r="G1584">
        <v>28423.38</v>
      </c>
      <c r="H1584">
        <v>2229.06</v>
      </c>
      <c r="I1584">
        <v>2671.17</v>
      </c>
      <c r="J1584">
        <v>8.452</v>
      </c>
      <c r="K1584">
        <v>8.75</v>
      </c>
      <c r="L1584">
        <v>9.1050000000000004</v>
      </c>
      <c r="M1584">
        <v>9.1240000000000006</v>
      </c>
      <c r="N1584">
        <v>98.25</v>
      </c>
      <c r="O1584">
        <v>1.1049</v>
      </c>
      <c r="P1584">
        <v>133.68</v>
      </c>
      <c r="Q1584">
        <v>1.6928000000000001</v>
      </c>
      <c r="R1584">
        <v>0.80510000000000004</v>
      </c>
      <c r="S1584">
        <v>0.66579999999999995</v>
      </c>
      <c r="T1584">
        <v>1.581</v>
      </c>
      <c r="U1584">
        <v>6.8525</v>
      </c>
      <c r="V1584">
        <v>6.4710000000000001</v>
      </c>
      <c r="W1584">
        <v>14.17</v>
      </c>
      <c r="X1584">
        <v>2.6419999999999999</v>
      </c>
      <c r="Y1584">
        <v>2.4725000000000001</v>
      </c>
      <c r="Z1584">
        <v>2.2810000000000001</v>
      </c>
      <c r="AA1584">
        <v>54.5</v>
      </c>
      <c r="AB1584">
        <v>6.89</v>
      </c>
      <c r="AC1584">
        <v>68.375</v>
      </c>
      <c r="AD1584">
        <v>196.7</v>
      </c>
      <c r="AE1584">
        <v>432.3</v>
      </c>
      <c r="AF1584">
        <v>15.26</v>
      </c>
      <c r="AG1584">
        <v>876.375</v>
      </c>
      <c r="AH1584">
        <v>306.75</v>
      </c>
      <c r="AI1584">
        <v>11.94</v>
      </c>
      <c r="AJ1584">
        <v>379</v>
      </c>
      <c r="AK1584">
        <f>IF(ISNUMBER(VLOOKUP($A1584,'[1]F-F_Research_Data_Factors_weekl'!$G$6:$J$4822,2,0)),VLOOKUP($A1584,'[1]F-F_Research_Data_Factors_weekl'!$G$6:$J$4822,2,0),AK1585)</f>
        <v>3105.3131167203487</v>
      </c>
      <c r="AL1584">
        <f>IF(ISNUMBER(VLOOKUP($A1584,'[1]F-F_Research_Data_Factors_weekl'!$G$6:$J$4822,3,0)),VLOOKUP($A1584,'[1]F-F_Research_Data_Factors_weekl'!$G$6:$J$4822,3,0),AL1585)</f>
        <v>331.03738117342351</v>
      </c>
      <c r="AM1584">
        <f>IF(ISNUMBER(VLOOKUP($A1584,'[1]F-F_Research_Data_Factors_weekl'!$G$6:$J$4822,4,0)),VLOOKUP($A1584,'[1]F-F_Research_Data_Factors_weekl'!$G$6:$J$4822,4,0),AM1585)</f>
        <v>2042.3136077953436</v>
      </c>
    </row>
    <row r="1585" spans="1:39" x14ac:dyDescent="0.25">
      <c r="A1585" s="14">
        <v>32353</v>
      </c>
      <c r="B1585">
        <v>2128.73</v>
      </c>
      <c r="C1585">
        <v>272.02</v>
      </c>
      <c r="D1585">
        <v>387.33</v>
      </c>
      <c r="E1585">
        <v>3376.73</v>
      </c>
      <c r="F1585">
        <v>1181.72</v>
      </c>
      <c r="G1585">
        <v>27911.63</v>
      </c>
      <c r="H1585">
        <v>2224.58</v>
      </c>
      <c r="I1585">
        <v>2678.92</v>
      </c>
      <c r="J1585">
        <v>8.3659999999999997</v>
      </c>
      <c r="K1585">
        <v>8.7200000000000006</v>
      </c>
      <c r="L1585">
        <v>9.1050000000000004</v>
      </c>
      <c r="M1585">
        <v>9.2070000000000007</v>
      </c>
      <c r="N1585">
        <v>97.54</v>
      </c>
      <c r="O1585">
        <v>1.1168</v>
      </c>
      <c r="P1585">
        <v>133.05000000000001</v>
      </c>
      <c r="Q1585">
        <v>1.71</v>
      </c>
      <c r="R1585">
        <v>0.80449999999999999</v>
      </c>
      <c r="S1585">
        <v>0.66600000000000004</v>
      </c>
      <c r="T1585">
        <v>1.5620000000000001</v>
      </c>
      <c r="U1585">
        <v>6.79</v>
      </c>
      <c r="V1585">
        <v>6.4189999999999996</v>
      </c>
      <c r="W1585">
        <v>14.14</v>
      </c>
      <c r="X1585">
        <v>2.637</v>
      </c>
      <c r="Y1585">
        <v>2.4449999999999998</v>
      </c>
      <c r="Z1585">
        <v>2.2810000000000001</v>
      </c>
      <c r="AA1585">
        <v>56.47</v>
      </c>
      <c r="AB1585">
        <v>6.8550000000000004</v>
      </c>
      <c r="AC1585">
        <v>66.825000000000003</v>
      </c>
      <c r="AD1585">
        <v>188.7</v>
      </c>
      <c r="AE1585">
        <v>436.1</v>
      </c>
      <c r="AF1585">
        <v>16.309999999999999</v>
      </c>
      <c r="AG1585">
        <v>776</v>
      </c>
      <c r="AH1585">
        <v>275</v>
      </c>
      <c r="AI1585">
        <v>11.54</v>
      </c>
      <c r="AJ1585">
        <v>368.25</v>
      </c>
      <c r="AK1585">
        <f>IF(ISNUMBER(VLOOKUP($A1585,'[1]F-F_Research_Data_Factors_weekl'!$G$6:$J$4822,2,0)),VLOOKUP($A1585,'[1]F-F_Research_Data_Factors_weekl'!$G$6:$J$4822,2,0),AK1586)</f>
        <v>3107.799356205313</v>
      </c>
      <c r="AL1585">
        <f>IF(ISNUMBER(VLOOKUP($A1585,'[1]F-F_Research_Data_Factors_weekl'!$G$6:$J$4822,3,0)),VLOOKUP($A1585,'[1]F-F_Research_Data_Factors_weekl'!$G$6:$J$4822,3,0),AL1586)</f>
        <v>330.60759130472735</v>
      </c>
      <c r="AM1585">
        <f>IF(ISNUMBER(VLOOKUP($A1585,'[1]F-F_Research_Data_Factors_weekl'!$G$6:$J$4822,4,0)),VLOOKUP($A1585,'[1]F-F_Research_Data_Factors_weekl'!$G$6:$J$4822,4,0),AM1586)</f>
        <v>2030.7383989214911</v>
      </c>
    </row>
    <row r="1586" spans="1:39" x14ac:dyDescent="0.25">
      <c r="A1586" s="14">
        <v>32346</v>
      </c>
      <c r="B1586">
        <v>2060.9899999999998</v>
      </c>
      <c r="C1586">
        <v>263.5</v>
      </c>
      <c r="D1586">
        <v>387.35</v>
      </c>
      <c r="E1586">
        <v>3381.68</v>
      </c>
      <c r="F1586">
        <v>1153.77</v>
      </c>
      <c r="G1586">
        <v>27285.01</v>
      </c>
      <c r="H1586">
        <v>2147.46</v>
      </c>
      <c r="I1586">
        <v>2661.77</v>
      </c>
      <c r="J1586">
        <v>8.2880000000000003</v>
      </c>
      <c r="K1586">
        <v>8.6969999999999992</v>
      </c>
      <c r="L1586">
        <v>9.1</v>
      </c>
      <c r="M1586">
        <v>9.1950000000000003</v>
      </c>
      <c r="N1586">
        <v>95.38</v>
      </c>
      <c r="O1586">
        <v>1.1415999999999999</v>
      </c>
      <c r="P1586">
        <v>130.69999999999999</v>
      </c>
      <c r="Q1586">
        <v>1.74</v>
      </c>
      <c r="R1586">
        <v>0.81399999999999995</v>
      </c>
      <c r="S1586">
        <v>0.6653</v>
      </c>
      <c r="T1586">
        <v>1.518</v>
      </c>
      <c r="U1586">
        <v>6.6550000000000002</v>
      </c>
      <c r="V1586">
        <v>6.3</v>
      </c>
      <c r="W1586">
        <v>14.04</v>
      </c>
      <c r="X1586">
        <v>2.6240000000000001</v>
      </c>
      <c r="Y1586">
        <v>2.4009999999999998</v>
      </c>
      <c r="Z1586">
        <v>2.2810000000000001</v>
      </c>
      <c r="AA1586">
        <v>58.74</v>
      </c>
      <c r="AB1586">
        <v>7.6059999999999999</v>
      </c>
      <c r="AC1586">
        <v>66.125</v>
      </c>
      <c r="AD1586">
        <v>187.85</v>
      </c>
      <c r="AE1586">
        <v>442.9</v>
      </c>
      <c r="AF1586">
        <v>16.38</v>
      </c>
      <c r="AG1586">
        <v>830.375</v>
      </c>
      <c r="AH1586">
        <v>312.5</v>
      </c>
      <c r="AI1586">
        <v>14.16</v>
      </c>
      <c r="AJ1586">
        <v>384.5</v>
      </c>
      <c r="AK1586">
        <f>IF(ISNUMBER(VLOOKUP($A1586,'[1]F-F_Research_Data_Factors_weekl'!$G$6:$J$4822,2,0)),VLOOKUP($A1586,'[1]F-F_Research_Data_Factors_weekl'!$G$6:$J$4822,2,0),AK1587)</f>
        <v>3037.9270344137958</v>
      </c>
      <c r="AL1586">
        <f>IF(ISNUMBER(VLOOKUP($A1586,'[1]F-F_Research_Data_Factors_weekl'!$G$6:$J$4822,3,0)),VLOOKUP($A1586,'[1]F-F_Research_Data_Factors_weekl'!$G$6:$J$4822,3,0),AL1587)</f>
        <v>339.32832936952411</v>
      </c>
      <c r="AM1586">
        <f>IF(ISNUMBER(VLOOKUP($A1586,'[1]F-F_Research_Data_Factors_weekl'!$G$6:$J$4822,4,0)),VLOOKUP($A1586,'[1]F-F_Research_Data_Factors_weekl'!$G$6:$J$4822,4,0),AM1587)</f>
        <v>2027.6968536410295</v>
      </c>
    </row>
    <row r="1587" spans="1:39" x14ac:dyDescent="0.25">
      <c r="A1587" s="14">
        <v>32339</v>
      </c>
      <c r="B1587">
        <v>2129.4499999999998</v>
      </c>
      <c r="C1587">
        <v>272.05</v>
      </c>
      <c r="D1587">
        <v>394.59</v>
      </c>
      <c r="E1587">
        <v>3448.56</v>
      </c>
      <c r="F1587">
        <v>1191.1300000000001</v>
      </c>
      <c r="G1587">
        <v>27913.79</v>
      </c>
      <c r="H1587">
        <v>2186.42</v>
      </c>
      <c r="I1587">
        <v>2740.7</v>
      </c>
      <c r="J1587">
        <v>8.2520000000000007</v>
      </c>
      <c r="K1587">
        <v>8.6509999999999998</v>
      </c>
      <c r="L1587">
        <v>9.0559999999999992</v>
      </c>
      <c r="M1587">
        <v>9.14</v>
      </c>
      <c r="N1587">
        <v>98.14</v>
      </c>
      <c r="O1587">
        <v>1.113</v>
      </c>
      <c r="P1587">
        <v>135.30000000000001</v>
      </c>
      <c r="Q1587">
        <v>1.663</v>
      </c>
      <c r="R1587">
        <v>0.7944</v>
      </c>
      <c r="S1587">
        <v>0.64900000000000002</v>
      </c>
      <c r="T1587">
        <v>1.5556999999999999</v>
      </c>
      <c r="U1587">
        <v>6.8330000000000002</v>
      </c>
      <c r="V1587">
        <v>6.4474999999999998</v>
      </c>
      <c r="W1587">
        <v>14.09</v>
      </c>
      <c r="X1587">
        <v>2.6349999999999998</v>
      </c>
      <c r="Y1587">
        <v>2.44</v>
      </c>
      <c r="Z1587">
        <v>2.2810000000000001</v>
      </c>
      <c r="AA1587">
        <v>57.71</v>
      </c>
      <c r="AB1587">
        <v>7.31</v>
      </c>
      <c r="AC1587">
        <v>64.275000000000006</v>
      </c>
      <c r="AD1587">
        <v>195.6</v>
      </c>
      <c r="AE1587">
        <v>441.3</v>
      </c>
      <c r="AF1587">
        <v>14.86</v>
      </c>
      <c r="AG1587">
        <v>994.5</v>
      </c>
      <c r="AH1587">
        <v>333.5</v>
      </c>
      <c r="AI1587">
        <v>15.23</v>
      </c>
      <c r="AJ1587">
        <v>384</v>
      </c>
      <c r="AK1587">
        <f>IF(ISNUMBER(VLOOKUP($A1587,'[1]F-F_Research_Data_Factors_weekl'!$G$6:$J$4822,2,0)),VLOOKUP($A1587,'[1]F-F_Research_Data_Factors_weekl'!$G$6:$J$4822,2,0),AK1588)</f>
        <v>3126.7260543575503</v>
      </c>
      <c r="AL1587">
        <f>IF(ISNUMBER(VLOOKUP($A1587,'[1]F-F_Research_Data_Factors_weekl'!$G$6:$J$4822,3,0)),VLOOKUP($A1587,'[1]F-F_Research_Data_Factors_weekl'!$G$6:$J$4822,3,0),AL1588)</f>
        <v>334.05033409088804</v>
      </c>
      <c r="AM1587">
        <f>IF(ISNUMBER(VLOOKUP($A1587,'[1]F-F_Research_Data_Factors_weekl'!$G$6:$J$4822,4,0)),VLOOKUP($A1587,'[1]F-F_Research_Data_Factors_weekl'!$G$6:$J$4822,4,0),AM1588)</f>
        <v>2000.2928417096077</v>
      </c>
    </row>
    <row r="1588" spans="1:39" x14ac:dyDescent="0.25">
      <c r="A1588" s="14">
        <v>32332</v>
      </c>
      <c r="B1588">
        <v>2106.15</v>
      </c>
      <c r="C1588">
        <v>270.02</v>
      </c>
      <c r="D1588">
        <v>394.33</v>
      </c>
      <c r="E1588">
        <v>3456.61</v>
      </c>
      <c r="F1588">
        <v>1197.52</v>
      </c>
      <c r="G1588">
        <v>27917.08</v>
      </c>
      <c r="H1588">
        <v>2197.91</v>
      </c>
      <c r="I1588">
        <v>2752.9</v>
      </c>
      <c r="J1588">
        <v>8.234</v>
      </c>
      <c r="K1588">
        <v>8.6370000000000005</v>
      </c>
      <c r="L1588">
        <v>9.0269999999999992</v>
      </c>
      <c r="M1588">
        <v>9.0909999999999993</v>
      </c>
      <c r="N1588">
        <v>96.32</v>
      </c>
      <c r="O1588">
        <v>1.1381999999999999</v>
      </c>
      <c r="P1588">
        <v>133.22999999999999</v>
      </c>
      <c r="Q1588">
        <v>1.7015</v>
      </c>
      <c r="R1588">
        <v>0.79979999999999996</v>
      </c>
      <c r="S1588">
        <v>0.68600000000000005</v>
      </c>
      <c r="T1588">
        <v>1.5306999999999999</v>
      </c>
      <c r="U1588">
        <v>6.6695000000000002</v>
      </c>
      <c r="V1588">
        <v>6.3129999999999997</v>
      </c>
      <c r="W1588">
        <v>14.02</v>
      </c>
      <c r="X1588">
        <v>2.621</v>
      </c>
      <c r="Y1588">
        <v>2.3464999999999998</v>
      </c>
      <c r="Z1588">
        <v>2.2810000000000001</v>
      </c>
      <c r="AA1588">
        <v>66.8</v>
      </c>
      <c r="AB1588">
        <v>7</v>
      </c>
      <c r="AC1588">
        <v>65.025000000000006</v>
      </c>
      <c r="AD1588">
        <v>191.4</v>
      </c>
      <c r="AE1588">
        <v>441</v>
      </c>
      <c r="AF1588">
        <v>15.46</v>
      </c>
      <c r="AG1588">
        <v>924</v>
      </c>
      <c r="AH1588">
        <v>309.5</v>
      </c>
      <c r="AI1588">
        <v>13.93</v>
      </c>
      <c r="AJ1588">
        <v>386</v>
      </c>
      <c r="AK1588">
        <f>IF(ISNUMBER(VLOOKUP($A1588,'[1]F-F_Research_Data_Factors_weekl'!$G$6:$J$4822,2,0)),VLOOKUP($A1588,'[1]F-F_Research_Data_Factors_weekl'!$G$6:$J$4822,2,0),AK1589)</f>
        <v>3116.1312082495019</v>
      </c>
      <c r="AL1588">
        <f>IF(ISNUMBER(VLOOKUP($A1588,'[1]F-F_Research_Data_Factors_weekl'!$G$6:$J$4822,3,0)),VLOOKUP($A1588,'[1]F-F_Research_Data_Factors_weekl'!$G$6:$J$4822,3,0),AL1589)</f>
        <v>335.05550059266602</v>
      </c>
      <c r="AM1588">
        <f>IF(ISNUMBER(VLOOKUP($A1588,'[1]F-F_Research_Data_Factors_weekl'!$G$6:$J$4822,4,0)),VLOOKUP($A1588,'[1]F-F_Research_Data_Factors_weekl'!$G$6:$J$4822,4,0),AM1589)</f>
        <v>1996.6987838985901</v>
      </c>
    </row>
    <row r="1589" spans="1:39" x14ac:dyDescent="0.25">
      <c r="A1589" s="14">
        <v>32325</v>
      </c>
      <c r="B1589">
        <v>2131.58</v>
      </c>
      <c r="C1589">
        <v>271.77999999999997</v>
      </c>
      <c r="D1589">
        <v>394.69</v>
      </c>
      <c r="E1589">
        <v>3441.48</v>
      </c>
      <c r="F1589">
        <v>1163.52</v>
      </c>
      <c r="G1589">
        <v>27503.53</v>
      </c>
      <c r="H1589">
        <v>2163.66</v>
      </c>
      <c r="I1589">
        <v>2684.64</v>
      </c>
      <c r="J1589">
        <v>7.9729999999999999</v>
      </c>
      <c r="K1589">
        <v>8.3789999999999996</v>
      </c>
      <c r="L1589">
        <v>8.7680000000000007</v>
      </c>
      <c r="M1589">
        <v>8.8320000000000007</v>
      </c>
      <c r="N1589">
        <v>95.91</v>
      </c>
      <c r="O1589">
        <v>1.1451</v>
      </c>
      <c r="P1589">
        <v>134.1</v>
      </c>
      <c r="Q1589">
        <v>1.7010000000000001</v>
      </c>
      <c r="R1589">
        <v>0.7863</v>
      </c>
      <c r="S1589">
        <v>0.67379999999999995</v>
      </c>
      <c r="T1589">
        <v>1.5135000000000001</v>
      </c>
      <c r="U1589">
        <v>6.67</v>
      </c>
      <c r="V1589">
        <v>6.3</v>
      </c>
      <c r="W1589">
        <v>14.07</v>
      </c>
      <c r="X1589">
        <v>2.617</v>
      </c>
      <c r="Y1589">
        <v>2.3359999999999999</v>
      </c>
      <c r="Z1589">
        <v>2.2810000000000001</v>
      </c>
      <c r="AA1589">
        <v>65.55</v>
      </c>
      <c r="AB1589">
        <v>6.7030000000000003</v>
      </c>
      <c r="AC1589">
        <v>64.599999999999994</v>
      </c>
      <c r="AD1589">
        <v>189</v>
      </c>
      <c r="AE1589">
        <v>439.6</v>
      </c>
      <c r="AF1589">
        <v>14.94</v>
      </c>
      <c r="AG1589">
        <v>988.5</v>
      </c>
      <c r="AH1589">
        <v>342</v>
      </c>
      <c r="AI1589">
        <v>13.27</v>
      </c>
      <c r="AJ1589">
        <v>400.5</v>
      </c>
      <c r="AK1589">
        <f>IF(ISNUMBER(VLOOKUP($A1589,'[1]F-F_Research_Data_Factors_weekl'!$G$6:$J$4822,2,0)),VLOOKUP($A1589,'[1]F-F_Research_Data_Factors_weekl'!$G$6:$J$4822,2,0),AK1590)</f>
        <v>3135.8872982283406</v>
      </c>
      <c r="AL1589">
        <f>IF(ISNUMBER(VLOOKUP($A1589,'[1]F-F_Research_Data_Factors_weekl'!$G$6:$J$4822,3,0)),VLOOKUP($A1589,'[1]F-F_Research_Data_Factors_weekl'!$G$6:$J$4822,3,0),AL1590)</f>
        <v>333.18963861641407</v>
      </c>
      <c r="AM1589">
        <f>IF(ISNUMBER(VLOOKUP($A1589,'[1]F-F_Research_Data_Factors_weekl'!$G$6:$J$4822,4,0)),VLOOKUP($A1589,'[1]F-F_Research_Data_Factors_weekl'!$G$6:$J$4822,4,0),AM1590)</f>
        <v>1986.7649591030749</v>
      </c>
    </row>
    <row r="1590" spans="1:39" x14ac:dyDescent="0.25">
      <c r="A1590" s="14">
        <v>32318</v>
      </c>
      <c r="B1590">
        <v>2142.96</v>
      </c>
      <c r="C1590">
        <v>273.77999999999997</v>
      </c>
      <c r="D1590">
        <v>391.62</v>
      </c>
      <c r="E1590">
        <v>3449.93</v>
      </c>
      <c r="F1590">
        <v>1143.5</v>
      </c>
      <c r="G1590">
        <v>27750.39</v>
      </c>
      <c r="H1590">
        <v>2172.88</v>
      </c>
      <c r="I1590">
        <v>2707.56</v>
      </c>
      <c r="J1590">
        <v>8.0429999999999993</v>
      </c>
      <c r="K1590">
        <v>8.4949999999999992</v>
      </c>
      <c r="L1590">
        <v>8.8879999999999999</v>
      </c>
      <c r="M1590">
        <v>8.9079999999999995</v>
      </c>
      <c r="N1590">
        <v>94.9</v>
      </c>
      <c r="O1590">
        <v>1.1573</v>
      </c>
      <c r="P1590">
        <v>130.6</v>
      </c>
      <c r="Q1590">
        <v>1.7250000000000001</v>
      </c>
      <c r="R1590">
        <v>0.82479999999999998</v>
      </c>
      <c r="S1590">
        <v>0.71220000000000006</v>
      </c>
      <c r="T1590">
        <v>1.5070000000000001</v>
      </c>
      <c r="U1590">
        <v>6.5585000000000004</v>
      </c>
      <c r="V1590">
        <v>6.2685000000000004</v>
      </c>
      <c r="W1590">
        <v>13.97</v>
      </c>
      <c r="X1590">
        <v>2.5935000000000001</v>
      </c>
      <c r="Y1590">
        <v>2.298</v>
      </c>
      <c r="Z1590">
        <v>2.2810000000000001</v>
      </c>
      <c r="AA1590">
        <v>66.099999999999994</v>
      </c>
      <c r="AB1590">
        <v>6.8100000000000005</v>
      </c>
      <c r="AC1590">
        <v>62.774999999999999</v>
      </c>
      <c r="AD1590">
        <v>181.25</v>
      </c>
      <c r="AE1590">
        <v>443</v>
      </c>
      <c r="AF1590">
        <v>16.010000000000002</v>
      </c>
      <c r="AG1590">
        <v>1029.5</v>
      </c>
      <c r="AH1590">
        <v>342.5</v>
      </c>
      <c r="AI1590">
        <v>10.86</v>
      </c>
      <c r="AJ1590">
        <v>380.5</v>
      </c>
      <c r="AK1590">
        <f>IF(ISNUMBER(VLOOKUP($A1590,'[1]F-F_Research_Data_Factors_weekl'!$G$6:$J$4822,2,0)),VLOOKUP($A1590,'[1]F-F_Research_Data_Factors_weekl'!$G$6:$J$4822,2,0),AK1591)</f>
        <v>3145.9543521552373</v>
      </c>
      <c r="AL1590">
        <f>IF(ISNUMBER(VLOOKUP($A1590,'[1]F-F_Research_Data_Factors_weekl'!$G$6:$J$4822,3,0)),VLOOKUP($A1590,'[1]F-F_Research_Data_Factors_weekl'!$G$6:$J$4822,3,0),AL1591)</f>
        <v>326.91291073039054</v>
      </c>
      <c r="AM1590">
        <f>IF(ISNUMBER(VLOOKUP($A1590,'[1]F-F_Research_Data_Factors_weekl'!$G$6:$J$4822,4,0)),VLOOKUP($A1590,'[1]F-F_Research_Data_Factors_weekl'!$G$6:$J$4822,4,0),AM1591)</f>
        <v>1993.5430053211669</v>
      </c>
    </row>
    <row r="1591" spans="1:39" x14ac:dyDescent="0.25">
      <c r="A1591" s="14">
        <v>32311</v>
      </c>
      <c r="B1591">
        <v>2104.02</v>
      </c>
      <c r="C1591">
        <v>270.68</v>
      </c>
      <c r="D1591">
        <v>386.91</v>
      </c>
      <c r="E1591">
        <v>3413.02</v>
      </c>
      <c r="F1591">
        <v>1118.8499999999999</v>
      </c>
      <c r="G1591">
        <v>28342.46</v>
      </c>
      <c r="H1591">
        <v>2219.33</v>
      </c>
      <c r="I1591">
        <v>2718.02</v>
      </c>
      <c r="J1591">
        <v>7.9190000000000005</v>
      </c>
      <c r="K1591">
        <v>8.4580000000000002</v>
      </c>
      <c r="L1591">
        <v>8.8889999999999993</v>
      </c>
      <c r="M1591">
        <v>8.98</v>
      </c>
      <c r="N1591">
        <v>91.98</v>
      </c>
      <c r="O1591">
        <v>1.1899</v>
      </c>
      <c r="P1591">
        <v>125.87</v>
      </c>
      <c r="Q1591">
        <v>1.7825</v>
      </c>
      <c r="R1591">
        <v>0.81240000000000001</v>
      </c>
      <c r="S1591">
        <v>0.71120000000000005</v>
      </c>
      <c r="T1591">
        <v>1.4575</v>
      </c>
      <c r="U1591">
        <v>6.38</v>
      </c>
      <c r="V1591">
        <v>6.0949999999999998</v>
      </c>
      <c r="W1591">
        <v>13.76</v>
      </c>
      <c r="X1591">
        <v>2.58</v>
      </c>
      <c r="Y1591">
        <v>2.286</v>
      </c>
      <c r="Z1591">
        <v>2.2810000000000001</v>
      </c>
      <c r="AA1591">
        <v>68</v>
      </c>
      <c r="AB1591">
        <v>7.2549999999999999</v>
      </c>
      <c r="AC1591">
        <v>70.224999999999994</v>
      </c>
      <c r="AD1591">
        <v>175.75</v>
      </c>
      <c r="AE1591">
        <v>454.5</v>
      </c>
      <c r="AF1591">
        <v>16.45</v>
      </c>
      <c r="AG1591">
        <v>971.5</v>
      </c>
      <c r="AH1591">
        <v>309.5</v>
      </c>
      <c r="AI1591">
        <v>10.34</v>
      </c>
      <c r="AJ1591">
        <v>381.5</v>
      </c>
      <c r="AK1591">
        <f>IF(ISNUMBER(VLOOKUP($A1591,'[1]F-F_Research_Data_Factors_weekl'!$G$6:$J$4822,2,0)),VLOOKUP($A1591,'[1]F-F_Research_Data_Factors_weekl'!$G$6:$J$4822,2,0),AK1592)</f>
        <v>3108.9577548722573</v>
      </c>
      <c r="AL1591">
        <f>IF(ISNUMBER(VLOOKUP($A1591,'[1]F-F_Research_Data_Factors_weekl'!$G$6:$J$4822,3,0)),VLOOKUP($A1591,'[1]F-F_Research_Data_Factors_weekl'!$G$6:$J$4822,3,0),AL1592)</f>
        <v>326.52108542787704</v>
      </c>
      <c r="AM1591">
        <f>IF(ISNUMBER(VLOOKUP($A1591,'[1]F-F_Research_Data_Factors_weekl'!$G$6:$J$4822,4,0)),VLOOKUP($A1591,'[1]F-F_Research_Data_Factors_weekl'!$G$6:$J$4822,4,0),AM1592)</f>
        <v>1991.9494457645553</v>
      </c>
    </row>
    <row r="1592" spans="1:39" x14ac:dyDescent="0.25">
      <c r="A1592" s="14">
        <v>32304</v>
      </c>
      <c r="B1592">
        <v>2101.71</v>
      </c>
      <c r="C1592">
        <v>271.26</v>
      </c>
      <c r="D1592">
        <v>386.25</v>
      </c>
      <c r="E1592">
        <v>3379.94</v>
      </c>
      <c r="F1592">
        <v>1119.1500000000001</v>
      </c>
      <c r="G1592">
        <v>27920.36</v>
      </c>
      <c r="H1592">
        <v>2199.92</v>
      </c>
      <c r="I1592">
        <v>2647.42</v>
      </c>
      <c r="J1592">
        <v>7.9399999999999995</v>
      </c>
      <c r="K1592">
        <v>8.49</v>
      </c>
      <c r="L1592">
        <v>8.9320000000000004</v>
      </c>
      <c r="M1592">
        <v>9.0459999999999994</v>
      </c>
      <c r="N1592">
        <v>90.78</v>
      </c>
      <c r="O1592">
        <v>1.2122999999999999</v>
      </c>
      <c r="P1592">
        <v>124.92</v>
      </c>
      <c r="Q1592">
        <v>1.8169999999999999</v>
      </c>
      <c r="R1592">
        <v>0.80649999999999999</v>
      </c>
      <c r="S1592">
        <v>0.70079999999999998</v>
      </c>
      <c r="T1592">
        <v>1.4373</v>
      </c>
      <c r="U1592">
        <v>6.2975000000000003</v>
      </c>
      <c r="V1592">
        <v>6.0075000000000003</v>
      </c>
      <c r="W1592">
        <v>13.59</v>
      </c>
      <c r="X1592">
        <v>2.5745</v>
      </c>
      <c r="Y1592">
        <v>2.2320000000000002</v>
      </c>
      <c r="Z1592">
        <v>2.2810000000000001</v>
      </c>
      <c r="AA1592">
        <v>66.22</v>
      </c>
      <c r="AB1592">
        <v>7.0149999999999997</v>
      </c>
      <c r="AC1592">
        <v>72.325000000000003</v>
      </c>
      <c r="AD1592">
        <v>174.6</v>
      </c>
      <c r="AE1592">
        <v>449.1</v>
      </c>
      <c r="AF1592">
        <v>16.73</v>
      </c>
      <c r="AG1592">
        <v>884</v>
      </c>
      <c r="AH1592">
        <v>257.75</v>
      </c>
      <c r="AI1592">
        <v>10</v>
      </c>
      <c r="AJ1592">
        <v>373.75</v>
      </c>
      <c r="AK1592">
        <f>IF(ISNUMBER(VLOOKUP($A1592,'[1]F-F_Research_Data_Factors_weekl'!$G$6:$J$4822,2,0)),VLOOKUP($A1592,'[1]F-F_Research_Data_Factors_weekl'!$G$6:$J$4822,2,0),AK1593)</f>
        <v>3113.6281971680091</v>
      </c>
      <c r="AL1592">
        <f>IF(ISNUMBER(VLOOKUP($A1592,'[1]F-F_Research_Data_Factors_weekl'!$G$6:$J$4822,3,0)),VLOOKUP($A1592,'[1]F-F_Research_Data_Factors_weekl'!$G$6:$J$4822,3,0),AL1593)</f>
        <v>325.54445207166208</v>
      </c>
      <c r="AM1592">
        <f>IF(ISNUMBER(VLOOKUP($A1592,'[1]F-F_Research_Data_Factors_weekl'!$G$6:$J$4822,4,0)),VLOOKUP($A1592,'[1]F-F_Research_Data_Factors_weekl'!$G$6:$J$4822,4,0),AM1593)</f>
        <v>1983.6182491182587</v>
      </c>
    </row>
    <row r="1593" spans="1:39" x14ac:dyDescent="0.25">
      <c r="A1593" s="14">
        <v>32297</v>
      </c>
      <c r="B1593">
        <v>2071.3000000000002</v>
      </c>
      <c r="C1593">
        <v>266.45</v>
      </c>
      <c r="D1593">
        <v>376.86</v>
      </c>
      <c r="E1593">
        <v>3325.03</v>
      </c>
      <c r="F1593">
        <v>1102.25</v>
      </c>
      <c r="G1593">
        <v>27821.54</v>
      </c>
      <c r="H1593">
        <v>2166.2800000000002</v>
      </c>
      <c r="I1593">
        <v>2568.35</v>
      </c>
      <c r="J1593">
        <v>8.1150000000000002</v>
      </c>
      <c r="K1593">
        <v>8.6199999999999992</v>
      </c>
      <c r="L1593">
        <v>9.0679999999999996</v>
      </c>
      <c r="M1593">
        <v>9.15</v>
      </c>
      <c r="N1593">
        <v>91.36</v>
      </c>
      <c r="O1593">
        <v>1.2098</v>
      </c>
      <c r="P1593">
        <v>125.97</v>
      </c>
      <c r="Q1593">
        <v>1.794</v>
      </c>
      <c r="R1593">
        <v>0.80700000000000005</v>
      </c>
      <c r="S1593">
        <v>0.69810000000000005</v>
      </c>
      <c r="T1593">
        <v>1.4395</v>
      </c>
      <c r="U1593">
        <v>6.3109999999999999</v>
      </c>
      <c r="V1593">
        <v>6.0385</v>
      </c>
      <c r="W1593">
        <v>13.59</v>
      </c>
      <c r="X1593">
        <v>2.5845000000000002</v>
      </c>
      <c r="Y1593">
        <v>2.2330000000000001</v>
      </c>
      <c r="Z1593">
        <v>2.2810000000000001</v>
      </c>
      <c r="AA1593">
        <v>66.38</v>
      </c>
      <c r="AB1593">
        <v>7.27</v>
      </c>
      <c r="AC1593">
        <v>72.650000000000006</v>
      </c>
      <c r="AD1593">
        <v>171</v>
      </c>
      <c r="AE1593">
        <v>464.8</v>
      </c>
      <c r="AF1593">
        <v>17.5</v>
      </c>
      <c r="AG1593">
        <v>849</v>
      </c>
      <c r="AH1593">
        <v>234.5</v>
      </c>
      <c r="AI1593">
        <v>10</v>
      </c>
      <c r="AJ1593">
        <v>362.75</v>
      </c>
      <c r="AK1593">
        <f>IF(ISNUMBER(VLOOKUP($A1593,'[1]F-F_Research_Data_Factors_weekl'!$G$6:$J$4822,2,0)),VLOOKUP($A1593,'[1]F-F_Research_Data_Factors_weekl'!$G$6:$J$4822,2,0),AK1594)</f>
        <v>3057.3725423880687</v>
      </c>
      <c r="AL1593">
        <f>IF(ISNUMBER(VLOOKUP($A1593,'[1]F-F_Research_Data_Factors_weekl'!$G$6:$J$4822,3,0)),VLOOKUP($A1593,'[1]F-F_Research_Data_Factors_weekl'!$G$6:$J$4822,3,0),AL1594)</f>
        <v>323.98930341526881</v>
      </c>
      <c r="AM1593">
        <f>IF(ISNUMBER(VLOOKUP($A1593,'[1]F-F_Research_Data_Factors_weekl'!$G$6:$J$4822,4,0)),VLOOKUP($A1593,'[1]F-F_Research_Data_Factors_weekl'!$G$6:$J$4822,4,0),AM1594)</f>
        <v>1992.5848810831328</v>
      </c>
    </row>
    <row r="1594" spans="1:39" x14ac:dyDescent="0.25">
      <c r="A1594" s="14">
        <v>32290</v>
      </c>
      <c r="B1594">
        <v>1956.44</v>
      </c>
      <c r="C1594">
        <v>253.42</v>
      </c>
      <c r="D1594">
        <v>366.66</v>
      </c>
      <c r="E1594">
        <v>3173.07</v>
      </c>
      <c r="F1594">
        <v>1055.57</v>
      </c>
      <c r="G1594">
        <v>27290.49</v>
      </c>
      <c r="H1594">
        <v>2132.23</v>
      </c>
      <c r="I1594">
        <v>2513.6999999999998</v>
      </c>
      <c r="J1594">
        <v>8.2200000000000006</v>
      </c>
      <c r="K1594">
        <v>8.7639999999999993</v>
      </c>
      <c r="L1594">
        <v>9.2289999999999992</v>
      </c>
      <c r="M1594">
        <v>9.3219999999999992</v>
      </c>
      <c r="N1594">
        <v>90.43</v>
      </c>
      <c r="O1594">
        <v>1.2182999999999999</v>
      </c>
      <c r="P1594">
        <v>125</v>
      </c>
      <c r="Q1594">
        <v>1.8555000000000001</v>
      </c>
      <c r="R1594">
        <v>0.80649999999999999</v>
      </c>
      <c r="S1594">
        <v>0.7</v>
      </c>
      <c r="T1594">
        <v>1.4365000000000001</v>
      </c>
      <c r="U1594">
        <v>6.2240000000000002</v>
      </c>
      <c r="V1594">
        <v>5.9550000000000001</v>
      </c>
      <c r="W1594">
        <v>13.39</v>
      </c>
      <c r="X1594">
        <v>2.5859999999999999</v>
      </c>
      <c r="Y1594">
        <v>2.2290000000000001</v>
      </c>
      <c r="Z1594">
        <v>2.2810000000000001</v>
      </c>
      <c r="AA1594">
        <v>65.47</v>
      </c>
      <c r="AB1594">
        <v>6.5750000000000002</v>
      </c>
      <c r="AC1594">
        <v>71.92</v>
      </c>
      <c r="AD1594">
        <v>168.4</v>
      </c>
      <c r="AE1594">
        <v>450.8</v>
      </c>
      <c r="AF1594">
        <v>17.43</v>
      </c>
      <c r="AG1594">
        <v>768</v>
      </c>
      <c r="AH1594">
        <v>216.5</v>
      </c>
      <c r="AI1594">
        <v>9.3699999999999992</v>
      </c>
      <c r="AJ1594">
        <v>339.5</v>
      </c>
      <c r="AK1594">
        <f>IF(ISNUMBER(VLOOKUP($A1594,'[1]F-F_Research_Data_Factors_weekl'!$G$6:$J$4822,2,0)),VLOOKUP($A1594,'[1]F-F_Research_Data_Factors_weekl'!$G$6:$J$4822,2,0),AK1595)</f>
        <v>2928.2372784101799</v>
      </c>
      <c r="AL1594">
        <f>IF(ISNUMBER(VLOOKUP($A1594,'[1]F-F_Research_Data_Factors_weekl'!$G$6:$J$4822,3,0)),VLOOKUP($A1594,'[1]F-F_Research_Data_Factors_weekl'!$G$6:$J$4822,3,0),AL1595)</f>
        <v>331.71834075485697</v>
      </c>
      <c r="AM1594">
        <f>IF(ISNUMBER(VLOOKUP($A1594,'[1]F-F_Research_Data_Factors_weekl'!$G$6:$J$4822,4,0)),VLOOKUP($A1594,'[1]F-F_Research_Data_Factors_weekl'!$G$6:$J$4822,4,0),AM1595)</f>
        <v>2000.7881123437421</v>
      </c>
    </row>
    <row r="1595" spans="1:39" x14ac:dyDescent="0.25">
      <c r="A1595" s="14">
        <v>32283</v>
      </c>
      <c r="B1595">
        <v>1952.59</v>
      </c>
      <c r="C1595">
        <v>253.02</v>
      </c>
      <c r="D1595">
        <v>366.03</v>
      </c>
      <c r="E1595">
        <v>3173.52</v>
      </c>
      <c r="F1595">
        <v>1009.37</v>
      </c>
      <c r="G1595">
        <v>27393.85</v>
      </c>
      <c r="H1595">
        <v>2165.87</v>
      </c>
      <c r="I1595">
        <v>2491.2399999999998</v>
      </c>
      <c r="J1595">
        <v>8.0730000000000004</v>
      </c>
      <c r="K1595">
        <v>8.6980000000000004</v>
      </c>
      <c r="L1595">
        <v>9.2189999999999994</v>
      </c>
      <c r="M1595">
        <v>9.3379999999999992</v>
      </c>
      <c r="N1595">
        <v>89.98</v>
      </c>
      <c r="O1595">
        <v>1.2258</v>
      </c>
      <c r="P1595">
        <v>124.84</v>
      </c>
      <c r="Q1595">
        <v>1.8618000000000001</v>
      </c>
      <c r="R1595">
        <v>0.78190000000000004</v>
      </c>
      <c r="S1595">
        <v>0.6925</v>
      </c>
      <c r="T1595">
        <v>1.4207000000000001</v>
      </c>
      <c r="U1595">
        <v>6.2050000000000001</v>
      </c>
      <c r="V1595">
        <v>5.9284999999999997</v>
      </c>
      <c r="W1595">
        <v>13.33</v>
      </c>
      <c r="X1595">
        <v>2.5845000000000002</v>
      </c>
      <c r="Y1595">
        <v>2.222</v>
      </c>
      <c r="Z1595">
        <v>2.2810000000000001</v>
      </c>
      <c r="AA1595">
        <v>66.38</v>
      </c>
      <c r="AB1595">
        <v>6.7069999999999999</v>
      </c>
      <c r="AC1595">
        <v>73.375</v>
      </c>
      <c r="AD1595">
        <v>166.8</v>
      </c>
      <c r="AE1595">
        <v>458.7</v>
      </c>
      <c r="AF1595">
        <v>17.170000000000002</v>
      </c>
      <c r="AG1595">
        <v>778.75</v>
      </c>
      <c r="AH1595">
        <v>221.25</v>
      </c>
      <c r="AI1595">
        <v>9.49</v>
      </c>
      <c r="AJ1595">
        <v>346.5</v>
      </c>
      <c r="AK1595">
        <f>IF(ISNUMBER(VLOOKUP($A1595,'[1]F-F_Research_Data_Factors_weekl'!$G$6:$J$4822,2,0)),VLOOKUP($A1595,'[1]F-F_Research_Data_Factors_weekl'!$G$6:$J$4822,2,0),AK1596)</f>
        <v>2920.6436050370835</v>
      </c>
      <c r="AL1595">
        <f>IF(ISNUMBER(VLOOKUP($A1595,'[1]F-F_Research_Data_Factors_weekl'!$G$6:$J$4822,3,0)),VLOOKUP($A1595,'[1]F-F_Research_Data_Factors_weekl'!$G$6:$J$4822,3,0),AL1596)</f>
        <v>332.64976008308963</v>
      </c>
      <c r="AM1595">
        <f>IF(ISNUMBER(VLOOKUP($A1595,'[1]F-F_Research_Data_Factors_weekl'!$G$6:$J$4822,4,0)),VLOOKUP($A1595,'[1]F-F_Research_Data_Factors_weekl'!$G$6:$J$4822,4,0),AM1596)</f>
        <v>1995.7986158042315</v>
      </c>
    </row>
    <row r="1596" spans="1:39" x14ac:dyDescent="0.25">
      <c r="A1596" s="14">
        <v>32276</v>
      </c>
      <c r="B1596">
        <v>1990.55</v>
      </c>
      <c r="C1596">
        <v>256.77999999999997</v>
      </c>
      <c r="D1596">
        <v>372.48</v>
      </c>
      <c r="E1596">
        <v>3237.52</v>
      </c>
      <c r="F1596">
        <v>1017.84</v>
      </c>
      <c r="G1596">
        <v>27468.31</v>
      </c>
      <c r="H1596">
        <v>2182.2199999999998</v>
      </c>
      <c r="I1596">
        <v>2532.63</v>
      </c>
      <c r="J1596">
        <v>7.859</v>
      </c>
      <c r="K1596">
        <v>8.4710000000000001</v>
      </c>
      <c r="L1596">
        <v>8.9870000000000001</v>
      </c>
      <c r="M1596">
        <v>9.0960000000000001</v>
      </c>
      <c r="N1596">
        <v>89.2</v>
      </c>
      <c r="O1596">
        <v>1.2389000000000001</v>
      </c>
      <c r="P1596">
        <v>124.68</v>
      </c>
      <c r="Q1596">
        <v>1.891</v>
      </c>
      <c r="R1596">
        <v>0.7742</v>
      </c>
      <c r="S1596">
        <v>0.69059999999999999</v>
      </c>
      <c r="T1596">
        <v>1.4001999999999999</v>
      </c>
      <c r="U1596">
        <v>6.1574999999999998</v>
      </c>
      <c r="V1596">
        <v>5.88</v>
      </c>
      <c r="W1596">
        <v>13.28</v>
      </c>
      <c r="X1596">
        <v>2.581</v>
      </c>
      <c r="Y1596">
        <v>2.2090000000000001</v>
      </c>
      <c r="Z1596">
        <v>2.2810000000000001</v>
      </c>
      <c r="AA1596">
        <v>65.150000000000006</v>
      </c>
      <c r="AB1596">
        <v>6.6559999999999997</v>
      </c>
      <c r="AC1596">
        <v>73.8</v>
      </c>
      <c r="AD1596">
        <v>173.5</v>
      </c>
      <c r="AE1596">
        <v>453.7</v>
      </c>
      <c r="AF1596">
        <v>17.489999999999998</v>
      </c>
      <c r="AG1596">
        <v>719.375</v>
      </c>
      <c r="AH1596">
        <v>197</v>
      </c>
      <c r="AI1596">
        <v>9.31</v>
      </c>
      <c r="AJ1596">
        <v>306</v>
      </c>
      <c r="AK1596">
        <f>IF(ISNUMBER(VLOOKUP($A1596,'[1]F-F_Research_Data_Factors_weekl'!$G$6:$J$4822,2,0)),VLOOKUP($A1596,'[1]F-F_Research_Data_Factors_weekl'!$G$6:$J$4822,2,0),AK1597)</f>
        <v>2964.2176038131365</v>
      </c>
      <c r="AL1596">
        <f>IF(ISNUMBER(VLOOKUP($A1596,'[1]F-F_Research_Data_Factors_weekl'!$G$6:$J$4822,3,0)),VLOOKUP($A1596,'[1]F-F_Research_Data_Factors_weekl'!$G$6:$J$4822,3,0),AL1597)</f>
        <v>333.51690403357696</v>
      </c>
      <c r="AM1596">
        <f>IF(ISNUMBER(VLOOKUP($A1596,'[1]F-F_Research_Data_Factors_weekl'!$G$6:$J$4822,4,0)),VLOOKUP($A1596,'[1]F-F_Research_Data_Factors_weekl'!$G$6:$J$4822,4,0),AM1597)</f>
        <v>1986.066888052773</v>
      </c>
    </row>
    <row r="1597" spans="1:39" x14ac:dyDescent="0.25">
      <c r="A1597" s="14">
        <v>32269</v>
      </c>
      <c r="B1597">
        <v>2007.46</v>
      </c>
      <c r="C1597">
        <v>257.48</v>
      </c>
      <c r="D1597">
        <v>379.42</v>
      </c>
      <c r="E1597">
        <v>3307.16</v>
      </c>
      <c r="F1597">
        <v>1037.47</v>
      </c>
      <c r="G1597">
        <v>27534.39</v>
      </c>
      <c r="H1597">
        <v>2201.9299999999998</v>
      </c>
      <c r="I1597">
        <v>2571.7399999999998</v>
      </c>
      <c r="J1597">
        <v>7.8760000000000003</v>
      </c>
      <c r="K1597">
        <v>8.4600000000000009</v>
      </c>
      <c r="L1597">
        <v>9.0009999999999994</v>
      </c>
      <c r="M1597">
        <v>9.1519999999999992</v>
      </c>
      <c r="N1597">
        <v>89.31</v>
      </c>
      <c r="O1597">
        <v>1.2389999999999999</v>
      </c>
      <c r="P1597">
        <v>124.88</v>
      </c>
      <c r="Q1597">
        <v>1.8620000000000001</v>
      </c>
      <c r="R1597">
        <v>0.76790000000000003</v>
      </c>
      <c r="S1597">
        <v>0.68320000000000003</v>
      </c>
      <c r="T1597">
        <v>1.4020000000000001</v>
      </c>
      <c r="U1597">
        <v>6.1779999999999999</v>
      </c>
      <c r="V1597">
        <v>5.8955000000000002</v>
      </c>
      <c r="W1597">
        <v>13.27</v>
      </c>
      <c r="X1597">
        <v>2.5869999999999997</v>
      </c>
      <c r="Y1597">
        <v>2.2200000000000002</v>
      </c>
      <c r="Z1597">
        <v>2.2810000000000001</v>
      </c>
      <c r="AA1597">
        <v>66.97</v>
      </c>
      <c r="AB1597">
        <v>6.4119999999999999</v>
      </c>
      <c r="AC1597">
        <v>72.7</v>
      </c>
      <c r="AD1597">
        <v>170.3</v>
      </c>
      <c r="AE1597">
        <v>445.3</v>
      </c>
      <c r="AF1597">
        <v>17.739999999999998</v>
      </c>
      <c r="AG1597">
        <v>692.375</v>
      </c>
      <c r="AH1597">
        <v>201.75</v>
      </c>
      <c r="AI1597">
        <v>8.4700000000000006</v>
      </c>
      <c r="AJ1597">
        <v>297.75</v>
      </c>
      <c r="AK1597">
        <f>IF(ISNUMBER(VLOOKUP($A1597,'[1]F-F_Research_Data_Factors_weekl'!$G$6:$J$4822,2,0)),VLOOKUP($A1597,'[1]F-F_Research_Data_Factors_weekl'!$G$6:$J$4822,2,0),AK1598)</f>
        <v>2982.1102654055699</v>
      </c>
      <c r="AL1597">
        <f>IF(ISNUMBER(VLOOKUP($A1597,'[1]F-F_Research_Data_Factors_weekl'!$G$6:$J$4822,3,0)),VLOOKUP($A1597,'[1]F-F_Research_Data_Factors_weekl'!$G$6:$J$4822,3,0),AL1598)</f>
        <v>337.53355331806193</v>
      </c>
      <c r="AM1597">
        <f>IF(ISNUMBER(VLOOKUP($A1597,'[1]F-F_Research_Data_Factors_weekl'!$G$6:$J$4822,4,0)),VLOOKUP($A1597,'[1]F-F_Research_Data_Factors_weekl'!$G$6:$J$4822,4,0),AM1598)</f>
        <v>1962.5166877991828</v>
      </c>
    </row>
    <row r="1598" spans="1:39" x14ac:dyDescent="0.25">
      <c r="A1598" s="14">
        <v>32262</v>
      </c>
      <c r="B1598">
        <v>2032.33</v>
      </c>
      <c r="C1598">
        <v>261.33</v>
      </c>
      <c r="D1598">
        <v>379.24</v>
      </c>
      <c r="E1598">
        <v>3339.77</v>
      </c>
      <c r="F1598">
        <v>1054.46</v>
      </c>
      <c r="G1598">
        <v>27434.12</v>
      </c>
      <c r="H1598">
        <v>2189.42</v>
      </c>
      <c r="I1598">
        <v>2602.87</v>
      </c>
      <c r="J1598">
        <v>7.72</v>
      </c>
      <c r="K1598">
        <v>8.3320000000000007</v>
      </c>
      <c r="L1598">
        <v>8.8889999999999993</v>
      </c>
      <c r="M1598">
        <v>9.0950000000000006</v>
      </c>
      <c r="N1598">
        <v>89.14</v>
      </c>
      <c r="O1598">
        <v>1.2429999999999999</v>
      </c>
      <c r="P1598">
        <v>124.92</v>
      </c>
      <c r="Q1598">
        <v>1.8784999999999998</v>
      </c>
      <c r="R1598">
        <v>0.75849999999999995</v>
      </c>
      <c r="S1598">
        <v>0.6754</v>
      </c>
      <c r="T1598">
        <v>1.3935</v>
      </c>
      <c r="U1598">
        <v>6.1749999999999998</v>
      </c>
      <c r="V1598">
        <v>5.875</v>
      </c>
      <c r="W1598">
        <v>13.22</v>
      </c>
      <c r="X1598">
        <v>2.5750000000000002</v>
      </c>
      <c r="Y1598">
        <v>2.1545000000000001</v>
      </c>
      <c r="Z1598">
        <v>2.2810000000000001</v>
      </c>
      <c r="AA1598">
        <v>66.05</v>
      </c>
      <c r="AB1598">
        <v>6.5419999999999998</v>
      </c>
      <c r="AC1598">
        <v>70.900000000000006</v>
      </c>
      <c r="AD1598">
        <v>170.15</v>
      </c>
      <c r="AE1598">
        <v>452.6</v>
      </c>
      <c r="AF1598">
        <v>17.989999999999998</v>
      </c>
      <c r="AG1598">
        <v>689.375</v>
      </c>
      <c r="AH1598">
        <v>202.25</v>
      </c>
      <c r="AI1598">
        <v>8.32</v>
      </c>
      <c r="AJ1598">
        <v>304.5</v>
      </c>
      <c r="AK1598">
        <f>IF(ISNUMBER(VLOOKUP($A1598,'[1]F-F_Research_Data_Factors_weekl'!$G$6:$J$4822,2,0)),VLOOKUP($A1598,'[1]F-F_Research_Data_Factors_weekl'!$G$6:$J$4822,2,0),AK1599)</f>
        <v>3016.4983465563118</v>
      </c>
      <c r="AL1598">
        <f>IF(ISNUMBER(VLOOKUP($A1598,'[1]F-F_Research_Data_Factors_weekl'!$G$6:$J$4822,3,0)),VLOOKUP($A1598,'[1]F-F_Research_Data_Factors_weekl'!$G$6:$J$4822,3,0),AL1599)</f>
        <v>333.76204224074155</v>
      </c>
      <c r="AM1598">
        <f>IF(ISNUMBER(VLOOKUP($A1598,'[1]F-F_Research_Data_Factors_weekl'!$G$6:$J$4822,4,0)),VLOOKUP($A1598,'[1]F-F_Research_Data_Factors_weekl'!$G$6:$J$4822,4,0),AM1599)</f>
        <v>1949.0681177864565</v>
      </c>
    </row>
    <row r="1599" spans="1:39" x14ac:dyDescent="0.25">
      <c r="A1599" s="14">
        <v>32255</v>
      </c>
      <c r="B1599">
        <v>2015.09</v>
      </c>
      <c r="C1599">
        <v>260.14</v>
      </c>
      <c r="D1599">
        <v>374.04</v>
      </c>
      <c r="E1599">
        <v>3332.91</v>
      </c>
      <c r="F1599">
        <v>1069.03</v>
      </c>
      <c r="G1599">
        <v>26837.119999999999</v>
      </c>
      <c r="H1599">
        <v>2152.5</v>
      </c>
      <c r="I1599">
        <v>2591.35</v>
      </c>
      <c r="J1599">
        <v>7.609</v>
      </c>
      <c r="K1599">
        <v>8.2210000000000001</v>
      </c>
      <c r="L1599">
        <v>8.7690000000000001</v>
      </c>
      <c r="M1599">
        <v>8.9930000000000003</v>
      </c>
      <c r="N1599">
        <v>88.92</v>
      </c>
      <c r="O1599">
        <v>1.2461</v>
      </c>
      <c r="P1599">
        <v>124.7</v>
      </c>
      <c r="Q1599">
        <v>1.889</v>
      </c>
      <c r="R1599">
        <v>0.75419999999999998</v>
      </c>
      <c r="S1599">
        <v>0.67020000000000002</v>
      </c>
      <c r="T1599">
        <v>1.3835</v>
      </c>
      <c r="U1599">
        <v>6.165</v>
      </c>
      <c r="V1599">
        <v>5.88</v>
      </c>
      <c r="W1599">
        <v>13.16</v>
      </c>
      <c r="X1599">
        <v>2.57</v>
      </c>
      <c r="Y1599">
        <v>2.1469999999999998</v>
      </c>
      <c r="Z1599">
        <v>2.2810000000000001</v>
      </c>
      <c r="AA1599">
        <v>65.13</v>
      </c>
      <c r="AB1599">
        <v>6.46</v>
      </c>
      <c r="AC1599">
        <v>70.825000000000003</v>
      </c>
      <c r="AD1599">
        <v>169.2</v>
      </c>
      <c r="AE1599">
        <v>450.9</v>
      </c>
      <c r="AF1599">
        <v>18.3</v>
      </c>
      <c r="AG1599">
        <v>663.375</v>
      </c>
      <c r="AH1599">
        <v>201.25</v>
      </c>
      <c r="AI1599">
        <v>8.67</v>
      </c>
      <c r="AJ1599">
        <v>315</v>
      </c>
      <c r="AK1599">
        <f>IF(ISNUMBER(VLOOKUP($A1599,'[1]F-F_Research_Data_Factors_weekl'!$G$6:$J$4822,2,0)),VLOOKUP($A1599,'[1]F-F_Research_Data_Factors_weekl'!$G$6:$J$4822,2,0),AK1600)</f>
        <v>2996.4223170321961</v>
      </c>
      <c r="AL1599">
        <f>IF(ISNUMBER(VLOOKUP($A1599,'[1]F-F_Research_Data_Factors_weekl'!$G$6:$J$4822,3,0)),VLOOKUP($A1599,'[1]F-F_Research_Data_Factors_weekl'!$G$6:$J$4822,3,0),AL1600)</f>
        <v>329.70665044032557</v>
      </c>
      <c r="AM1599">
        <f>IF(ISNUMBER(VLOOKUP($A1599,'[1]F-F_Research_Data_Factors_weekl'!$G$6:$J$4822,4,0)),VLOOKUP($A1599,'[1]F-F_Research_Data_Factors_weekl'!$G$6:$J$4822,4,0),AM1600)</f>
        <v>1951.6052045523745</v>
      </c>
    </row>
    <row r="1600" spans="1:39" x14ac:dyDescent="0.25">
      <c r="A1600" s="14">
        <v>32248</v>
      </c>
      <c r="B1600">
        <v>2013.93</v>
      </c>
      <c r="C1600">
        <v>259.77</v>
      </c>
      <c r="D1600">
        <v>373.9</v>
      </c>
      <c r="E1600">
        <v>3350.31</v>
      </c>
      <c r="F1600">
        <v>1073.04</v>
      </c>
      <c r="G1600">
        <v>26893.57</v>
      </c>
      <c r="H1600">
        <v>2173.8000000000002</v>
      </c>
      <c r="I1600">
        <v>2598.9499999999998</v>
      </c>
      <c r="J1600">
        <v>7.5549999999999997</v>
      </c>
      <c r="K1600">
        <v>8.2040000000000006</v>
      </c>
      <c r="L1600">
        <v>8.7379999999999995</v>
      </c>
      <c r="M1600">
        <v>8.9410000000000007</v>
      </c>
      <c r="N1600">
        <v>88.41</v>
      </c>
      <c r="O1600">
        <v>1.2546999999999999</v>
      </c>
      <c r="P1600">
        <v>123.88</v>
      </c>
      <c r="Q1600">
        <v>1.8885000000000001</v>
      </c>
      <c r="R1600">
        <v>0.748</v>
      </c>
      <c r="S1600">
        <v>0.66169999999999995</v>
      </c>
      <c r="T1600">
        <v>1.3725000000000001</v>
      </c>
      <c r="U1600">
        <v>6.1909999999999998</v>
      </c>
      <c r="V1600">
        <v>5.8650000000000002</v>
      </c>
      <c r="W1600">
        <v>13.2</v>
      </c>
      <c r="X1600">
        <v>2.5685000000000002</v>
      </c>
      <c r="Y1600">
        <v>2.1379999999999999</v>
      </c>
      <c r="Z1600">
        <v>2.2810000000000001</v>
      </c>
      <c r="AA1600">
        <v>62.72</v>
      </c>
      <c r="AB1600">
        <v>6.52</v>
      </c>
      <c r="AC1600">
        <v>73.97</v>
      </c>
      <c r="AD1600">
        <v>170</v>
      </c>
      <c r="AE1600">
        <v>455.9</v>
      </c>
      <c r="AF1600">
        <v>18.37</v>
      </c>
      <c r="AG1600">
        <v>662.375</v>
      </c>
      <c r="AH1600">
        <v>202.75</v>
      </c>
      <c r="AI1600">
        <v>8.6</v>
      </c>
      <c r="AJ1600">
        <v>312.75</v>
      </c>
      <c r="AK1600">
        <f>IF(ISNUMBER(VLOOKUP($A1600,'[1]F-F_Research_Data_Factors_weekl'!$G$6:$J$4822,2,0)),VLOOKUP($A1600,'[1]F-F_Research_Data_Factors_weekl'!$G$6:$J$4822,2,0),AK1601)</f>
        <v>2998.8213741315012</v>
      </c>
      <c r="AL1600">
        <f>IF(ISNUMBER(VLOOKUP($A1600,'[1]F-F_Research_Data_Factors_weekl'!$G$6:$J$4822,3,0)),VLOOKUP($A1600,'[1]F-F_Research_Data_Factors_weekl'!$G$6:$J$4822,3,0),AL1601)</f>
        <v>328.62219718959989</v>
      </c>
      <c r="AM1600">
        <f>IF(ISNUMBER(VLOOKUP($A1600,'[1]F-F_Research_Data_Factors_weekl'!$G$6:$J$4822,4,0)),VLOOKUP($A1600,'[1]F-F_Research_Data_Factors_weekl'!$G$6:$J$4822,4,0),AM1601)</f>
        <v>1939.579809732036</v>
      </c>
    </row>
    <row r="1601" spans="1:39" x14ac:dyDescent="0.25">
      <c r="A1601" s="14">
        <v>32241</v>
      </c>
      <c r="B1601">
        <v>2090.19</v>
      </c>
      <c r="C1601">
        <v>269.43</v>
      </c>
      <c r="D1601">
        <v>381.83</v>
      </c>
      <c r="E1601">
        <v>3381.02</v>
      </c>
      <c r="F1601">
        <v>1076.42</v>
      </c>
      <c r="G1601">
        <v>26748.89</v>
      </c>
      <c r="H1601">
        <v>2173.46</v>
      </c>
      <c r="I1601">
        <v>2619.87</v>
      </c>
      <c r="J1601">
        <v>7.4329999999999998</v>
      </c>
      <c r="K1601">
        <v>8.0259999999999998</v>
      </c>
      <c r="L1601">
        <v>8.484</v>
      </c>
      <c r="M1601">
        <v>8.6790000000000003</v>
      </c>
      <c r="N1601">
        <v>89.19</v>
      </c>
      <c r="O1601">
        <v>1.2446999999999999</v>
      </c>
      <c r="P1601">
        <v>125.55</v>
      </c>
      <c r="Q1601">
        <v>1.8752</v>
      </c>
      <c r="R1601">
        <v>0.74080000000000001</v>
      </c>
      <c r="S1601">
        <v>0.65339999999999998</v>
      </c>
      <c r="T1601">
        <v>1.3828</v>
      </c>
      <c r="U1601">
        <v>6.2575000000000003</v>
      </c>
      <c r="V1601">
        <v>5.91</v>
      </c>
      <c r="W1601">
        <v>13.16</v>
      </c>
      <c r="X1601">
        <v>2.5760000000000001</v>
      </c>
      <c r="Y1601">
        <v>2.15</v>
      </c>
      <c r="Z1601">
        <v>2.2810000000000001</v>
      </c>
      <c r="AA1601">
        <v>61.82</v>
      </c>
      <c r="AB1601">
        <v>6.4809999999999999</v>
      </c>
      <c r="AC1601">
        <v>74.775000000000006</v>
      </c>
      <c r="AD1601">
        <v>170.9</v>
      </c>
      <c r="AE1601">
        <v>451.6</v>
      </c>
      <c r="AF1601">
        <v>16.88</v>
      </c>
      <c r="AG1601">
        <v>678</v>
      </c>
      <c r="AH1601">
        <v>209</v>
      </c>
      <c r="AI1601">
        <v>8.6999999999999993</v>
      </c>
      <c r="AJ1601">
        <v>316.75</v>
      </c>
      <c r="AK1601">
        <f>IF(ISNUMBER(VLOOKUP($A1601,'[1]F-F_Research_Data_Factors_weekl'!$G$6:$J$4822,2,0)),VLOOKUP($A1601,'[1]F-F_Research_Data_Factors_weekl'!$G$6:$J$4822,2,0),AK1602)</f>
        <v>3099.877376608953</v>
      </c>
      <c r="AL1601">
        <f>IF(ISNUMBER(VLOOKUP($A1601,'[1]F-F_Research_Data_Factors_weekl'!$G$6:$J$4822,3,0)),VLOOKUP($A1601,'[1]F-F_Research_Data_Factors_weekl'!$G$6:$J$4822,3,0),AL1602)</f>
        <v>324.27688690507188</v>
      </c>
      <c r="AM1601">
        <f>IF(ISNUMBER(VLOOKUP($A1601,'[1]F-F_Research_Data_Factors_weekl'!$G$6:$J$4822,4,0)),VLOOKUP($A1601,'[1]F-F_Research_Data_Factors_weekl'!$G$6:$J$4822,4,0),AM1602)</f>
        <v>1924.5681779440722</v>
      </c>
    </row>
    <row r="1602" spans="1:39" x14ac:dyDescent="0.25">
      <c r="A1602" s="14">
        <v>32234</v>
      </c>
      <c r="B1602">
        <v>1988.06</v>
      </c>
      <c r="C1602">
        <v>258.89</v>
      </c>
      <c r="D1602">
        <v>374.64</v>
      </c>
      <c r="E1602">
        <v>3313.79</v>
      </c>
      <c r="F1602">
        <v>1063.17</v>
      </c>
      <c r="G1602">
        <v>26104.22</v>
      </c>
      <c r="H1602">
        <v>2149.3200000000002</v>
      </c>
      <c r="I1602">
        <v>2543.9699999999998</v>
      </c>
      <c r="J1602">
        <v>7.383</v>
      </c>
      <c r="K1602">
        <v>8.0329999999999995</v>
      </c>
      <c r="L1602">
        <v>8.5419999999999998</v>
      </c>
      <c r="M1602">
        <v>8.7560000000000002</v>
      </c>
      <c r="N1602">
        <v>88.37</v>
      </c>
      <c r="O1602">
        <v>1.2572000000000001</v>
      </c>
      <c r="P1602">
        <v>124</v>
      </c>
      <c r="Q1602">
        <v>1.8900000000000001</v>
      </c>
      <c r="R1602">
        <v>0.73880000000000001</v>
      </c>
      <c r="S1602">
        <v>0.65049999999999997</v>
      </c>
      <c r="T1602">
        <v>1.365</v>
      </c>
      <c r="U1602">
        <v>6.24</v>
      </c>
      <c r="V1602">
        <v>5.87</v>
      </c>
      <c r="W1602">
        <v>12.96</v>
      </c>
      <c r="X1602">
        <v>2.5625</v>
      </c>
      <c r="Y1602">
        <v>2.1219999999999999</v>
      </c>
      <c r="Z1602">
        <v>2.2810000000000001</v>
      </c>
      <c r="AA1602">
        <v>62.88</v>
      </c>
      <c r="AB1602">
        <v>6.827</v>
      </c>
      <c r="AC1602">
        <v>74.900000000000006</v>
      </c>
      <c r="AD1602">
        <v>167.25</v>
      </c>
      <c r="AE1602">
        <v>454.4</v>
      </c>
      <c r="AF1602">
        <v>17.079999999999998</v>
      </c>
      <c r="AG1602">
        <v>653.375</v>
      </c>
      <c r="AH1602">
        <v>209.75</v>
      </c>
      <c r="AI1602">
        <v>8.8800000000000008</v>
      </c>
      <c r="AJ1602">
        <v>299.25</v>
      </c>
      <c r="AK1602">
        <f>IF(ISNUMBER(VLOOKUP($A1602,'[1]F-F_Research_Data_Factors_weekl'!$G$6:$J$4822,2,0)),VLOOKUP($A1602,'[1]F-F_Research_Data_Factors_weekl'!$G$6:$J$4822,2,0),AK1603)</f>
        <v>3000.278133502843</v>
      </c>
      <c r="AL1602">
        <f>IF(ISNUMBER(VLOOKUP($A1602,'[1]F-F_Research_Data_Factors_weekl'!$G$6:$J$4822,3,0)),VLOOKUP($A1602,'[1]F-F_Research_Data_Factors_weekl'!$G$6:$J$4822,3,0),AL1603)</f>
        <v>329.38556144121225</v>
      </c>
      <c r="AM1602">
        <f>IF(ISNUMBER(VLOOKUP($A1602,'[1]F-F_Research_Data_Factors_weekl'!$G$6:$J$4822,4,0)),VLOOKUP($A1602,'[1]F-F_Research_Data_Factors_weekl'!$G$6:$J$4822,4,0),AM1603)</f>
        <v>1909.6445919050232</v>
      </c>
    </row>
    <row r="1603" spans="1:39" x14ac:dyDescent="0.25">
      <c r="A1603" s="14">
        <v>32227</v>
      </c>
      <c r="B1603">
        <v>1978.95</v>
      </c>
      <c r="C1603">
        <v>258.51</v>
      </c>
      <c r="D1603">
        <v>372.54</v>
      </c>
      <c r="E1603">
        <v>3280.76</v>
      </c>
      <c r="F1603">
        <v>1061.55</v>
      </c>
      <c r="G1603">
        <v>25626.71</v>
      </c>
      <c r="H1603">
        <v>2102.38</v>
      </c>
      <c r="I1603">
        <v>2501.9299999999998</v>
      </c>
      <c r="J1603">
        <v>7.3319999999999999</v>
      </c>
      <c r="K1603">
        <v>7.9480000000000004</v>
      </c>
      <c r="L1603">
        <v>8.4410000000000007</v>
      </c>
      <c r="M1603">
        <v>8.6679999999999993</v>
      </c>
      <c r="N1603">
        <v>89.18</v>
      </c>
      <c r="O1603">
        <v>1.2416</v>
      </c>
      <c r="P1603">
        <v>125.35</v>
      </c>
      <c r="Q1603">
        <v>1.8359999999999999</v>
      </c>
      <c r="R1603">
        <v>0.74170000000000003</v>
      </c>
      <c r="S1603">
        <v>0.65200000000000002</v>
      </c>
      <c r="T1603">
        <v>1.3865000000000001</v>
      </c>
      <c r="U1603">
        <v>6.31</v>
      </c>
      <c r="V1603">
        <v>5.93</v>
      </c>
      <c r="W1603">
        <v>13.02</v>
      </c>
      <c r="X1603">
        <v>2.5649999999999999</v>
      </c>
      <c r="Y1603">
        <v>2.137</v>
      </c>
      <c r="Z1603">
        <v>2.2810000000000001</v>
      </c>
      <c r="AA1603">
        <v>62.65</v>
      </c>
      <c r="AB1603">
        <v>6.665</v>
      </c>
      <c r="AC1603">
        <v>74.924999999999997</v>
      </c>
      <c r="AD1603">
        <v>165.5</v>
      </c>
      <c r="AE1603">
        <v>453.3</v>
      </c>
      <c r="AF1603">
        <v>17.03</v>
      </c>
      <c r="AG1603">
        <v>648.375</v>
      </c>
      <c r="AH1603">
        <v>209.75</v>
      </c>
      <c r="AI1603">
        <v>8.9</v>
      </c>
      <c r="AJ1603">
        <v>305</v>
      </c>
      <c r="AK1603">
        <f>IF(ISNUMBER(VLOOKUP($A1603,'[1]F-F_Research_Data_Factors_weekl'!$G$6:$J$4822,2,0)),VLOOKUP($A1603,'[1]F-F_Research_Data_Factors_weekl'!$G$6:$J$4822,2,0),AK1604)</f>
        <v>3000.278133502843</v>
      </c>
      <c r="AL1603">
        <f>IF(ISNUMBER(VLOOKUP($A1603,'[1]F-F_Research_Data_Factors_weekl'!$G$6:$J$4822,3,0)),VLOOKUP($A1603,'[1]F-F_Research_Data_Factors_weekl'!$G$6:$J$4822,3,0),AL1604)</f>
        <v>329.38556144121225</v>
      </c>
      <c r="AM1603">
        <f>IF(ISNUMBER(VLOOKUP($A1603,'[1]F-F_Research_Data_Factors_weekl'!$G$6:$J$4822,4,0)),VLOOKUP($A1603,'[1]F-F_Research_Data_Factors_weekl'!$G$6:$J$4822,4,0),AM1604)</f>
        <v>1909.6445919050232</v>
      </c>
    </row>
    <row r="1604" spans="1:39" x14ac:dyDescent="0.25">
      <c r="A1604" s="14">
        <v>32220</v>
      </c>
      <c r="B1604">
        <v>2087.37</v>
      </c>
      <c r="C1604">
        <v>271.12</v>
      </c>
      <c r="D1604">
        <v>381.58</v>
      </c>
      <c r="E1604">
        <v>3322.56</v>
      </c>
      <c r="F1604">
        <v>1122.07</v>
      </c>
      <c r="G1604">
        <v>25966.26</v>
      </c>
      <c r="H1604">
        <v>2134.89</v>
      </c>
      <c r="I1604">
        <v>2607.6</v>
      </c>
      <c r="J1604">
        <v>7.218</v>
      </c>
      <c r="K1604">
        <v>7.8719999999999999</v>
      </c>
      <c r="L1604">
        <v>8.4120000000000008</v>
      </c>
      <c r="M1604">
        <v>8.6709999999999994</v>
      </c>
      <c r="N1604">
        <v>90.37</v>
      </c>
      <c r="O1604">
        <v>1.2291000000000001</v>
      </c>
      <c r="P1604">
        <v>128.35</v>
      </c>
      <c r="Q1604">
        <v>1.8205</v>
      </c>
      <c r="R1604">
        <v>0.73329999999999995</v>
      </c>
      <c r="S1604">
        <v>0.66739999999999999</v>
      </c>
      <c r="T1604">
        <v>1.4064999999999999</v>
      </c>
      <c r="U1604">
        <v>6.375</v>
      </c>
      <c r="V1604">
        <v>5.9950000000000001</v>
      </c>
      <c r="W1604">
        <v>12.94</v>
      </c>
      <c r="X1604">
        <v>2.5819999999999999</v>
      </c>
      <c r="Y1604">
        <v>2.1440000000000001</v>
      </c>
      <c r="Z1604">
        <v>2.2810000000000001</v>
      </c>
      <c r="AA1604">
        <v>63.03</v>
      </c>
      <c r="AB1604">
        <v>6.3650000000000002</v>
      </c>
      <c r="AC1604">
        <v>73.775000000000006</v>
      </c>
      <c r="AD1604">
        <v>159.65</v>
      </c>
      <c r="AE1604">
        <v>445.2</v>
      </c>
      <c r="AF1604">
        <v>16.579999999999998</v>
      </c>
      <c r="AG1604">
        <v>620</v>
      </c>
      <c r="AH1604">
        <v>198</v>
      </c>
      <c r="AI1604">
        <v>8.8000000000000007</v>
      </c>
      <c r="AJ1604">
        <v>299</v>
      </c>
      <c r="AK1604">
        <f>IF(ISNUMBER(VLOOKUP($A1604,'[1]F-F_Research_Data_Factors_weekl'!$G$6:$J$4822,2,0)),VLOOKUP($A1604,'[1]F-F_Research_Data_Factors_weekl'!$G$6:$J$4822,2,0),AK1605)</f>
        <v>3120.0895731102778</v>
      </c>
      <c r="AL1604">
        <f>IF(ISNUMBER(VLOOKUP($A1604,'[1]F-F_Research_Data_Factors_weekl'!$G$6:$J$4822,3,0)),VLOOKUP($A1604,'[1]F-F_Research_Data_Factors_weekl'!$G$6:$J$4822,3,0),AL1605)</f>
        <v>321.63417775726225</v>
      </c>
      <c r="AM1604">
        <f>IF(ISNUMBER(VLOOKUP($A1604,'[1]F-F_Research_Data_Factors_weekl'!$G$6:$J$4822,4,0)),VLOOKUP($A1604,'[1]F-F_Research_Data_Factors_weekl'!$G$6:$J$4822,4,0),AM1605)</f>
        <v>1895.6170259132648</v>
      </c>
    </row>
    <row r="1605" spans="1:39" x14ac:dyDescent="0.25">
      <c r="A1605" s="14">
        <v>32213</v>
      </c>
      <c r="B1605">
        <v>2034.98</v>
      </c>
      <c r="C1605">
        <v>264.94</v>
      </c>
      <c r="D1605">
        <v>375.48</v>
      </c>
      <c r="E1605">
        <v>3321.21</v>
      </c>
      <c r="F1605">
        <v>1074.6400000000001</v>
      </c>
      <c r="G1605">
        <v>25543.73</v>
      </c>
      <c r="H1605">
        <v>2091.42</v>
      </c>
      <c r="I1605">
        <v>2595.4499999999998</v>
      </c>
      <c r="J1605">
        <v>7.1829999999999998</v>
      </c>
      <c r="K1605">
        <v>7.782</v>
      </c>
      <c r="L1605">
        <v>8.2840000000000007</v>
      </c>
      <c r="M1605">
        <v>8.5030000000000001</v>
      </c>
      <c r="N1605">
        <v>89.01</v>
      </c>
      <c r="O1605">
        <v>1.2519</v>
      </c>
      <c r="P1605">
        <v>127.38</v>
      </c>
      <c r="Q1605">
        <v>1.8525</v>
      </c>
      <c r="R1605">
        <v>0.73099999999999998</v>
      </c>
      <c r="S1605">
        <v>0.67220000000000002</v>
      </c>
      <c r="T1605">
        <v>1.3719999999999999</v>
      </c>
      <c r="U1605">
        <v>6.3250000000000002</v>
      </c>
      <c r="V1605">
        <v>5.92</v>
      </c>
      <c r="W1605">
        <v>12.93</v>
      </c>
      <c r="X1605">
        <v>2.5590000000000002</v>
      </c>
      <c r="Y1605">
        <v>2.113</v>
      </c>
      <c r="Z1605">
        <v>2.2810000000000001</v>
      </c>
      <c r="AA1605">
        <v>63.2</v>
      </c>
      <c r="AB1605">
        <v>6.1779999999999999</v>
      </c>
      <c r="AC1605">
        <v>72.825000000000003</v>
      </c>
      <c r="AD1605">
        <v>161.44999999999999</v>
      </c>
      <c r="AE1605">
        <v>442.6</v>
      </c>
      <c r="AF1605">
        <v>16.29</v>
      </c>
      <c r="AG1605">
        <v>607.1875</v>
      </c>
      <c r="AH1605">
        <v>197</v>
      </c>
      <c r="AI1605">
        <v>8.44</v>
      </c>
      <c r="AJ1605">
        <v>292.5</v>
      </c>
      <c r="AK1605">
        <f>IF(ISNUMBER(VLOOKUP($A1605,'[1]F-F_Research_Data_Factors_weekl'!$G$6:$J$4822,2,0)),VLOOKUP($A1605,'[1]F-F_Research_Data_Factors_weekl'!$G$6:$J$4822,2,0),AK1606)</f>
        <v>3058.3116772302274</v>
      </c>
      <c r="AL1605">
        <f>IF(ISNUMBER(VLOOKUP($A1605,'[1]F-F_Research_Data_Factors_weekl'!$G$6:$J$4822,3,0)),VLOOKUP($A1605,'[1]F-F_Research_Data_Factors_weekl'!$G$6:$J$4822,3,0),AL1606)</f>
        <v>323.73847786337416</v>
      </c>
      <c r="AM1605">
        <f>IF(ISNUMBER(VLOOKUP($A1605,'[1]F-F_Research_Data_Factors_weekl'!$G$6:$J$4822,4,0)),VLOOKUP($A1605,'[1]F-F_Research_Data_Factors_weekl'!$G$6:$J$4822,4,0),AM1606)</f>
        <v>1897.7045008642153</v>
      </c>
    </row>
    <row r="1606" spans="1:39" x14ac:dyDescent="0.25">
      <c r="A1606" s="14">
        <v>32206</v>
      </c>
      <c r="B1606">
        <v>2057.86</v>
      </c>
      <c r="C1606">
        <v>267.3</v>
      </c>
      <c r="D1606">
        <v>373.36</v>
      </c>
      <c r="E1606">
        <v>3251.45</v>
      </c>
      <c r="F1606">
        <v>1076.96</v>
      </c>
      <c r="G1606">
        <v>25615.62</v>
      </c>
      <c r="H1606">
        <v>2109.48</v>
      </c>
      <c r="I1606">
        <v>2472.38</v>
      </c>
      <c r="J1606">
        <v>7.1840000000000002</v>
      </c>
      <c r="K1606">
        <v>7.76</v>
      </c>
      <c r="L1606">
        <v>8.2750000000000004</v>
      </c>
      <c r="M1606">
        <v>8.4700000000000006</v>
      </c>
      <c r="N1606">
        <v>90.53</v>
      </c>
      <c r="O1606">
        <v>1.2321</v>
      </c>
      <c r="P1606">
        <v>128.75</v>
      </c>
      <c r="Q1606">
        <v>1.774</v>
      </c>
      <c r="R1606">
        <v>0.72460000000000002</v>
      </c>
      <c r="S1606">
        <v>0.66320000000000001</v>
      </c>
      <c r="T1606">
        <v>1.3993</v>
      </c>
      <c r="U1606">
        <v>6.3754999999999997</v>
      </c>
      <c r="V1606">
        <v>6.0060000000000002</v>
      </c>
      <c r="W1606">
        <v>13.07</v>
      </c>
      <c r="X1606">
        <v>2.5760000000000001</v>
      </c>
      <c r="Y1606">
        <v>2.1459999999999999</v>
      </c>
      <c r="Z1606">
        <v>2.2810000000000001</v>
      </c>
      <c r="AA1606">
        <v>61.35</v>
      </c>
      <c r="AB1606">
        <v>6.4269999999999996</v>
      </c>
      <c r="AC1606">
        <v>70.224999999999994</v>
      </c>
      <c r="AD1606">
        <v>160.55000000000001</v>
      </c>
      <c r="AE1606">
        <v>438.8</v>
      </c>
      <c r="AF1606">
        <v>15.59</v>
      </c>
      <c r="AG1606">
        <v>615</v>
      </c>
      <c r="AH1606">
        <v>199.25</v>
      </c>
      <c r="AI1606">
        <v>8.43</v>
      </c>
      <c r="AJ1606">
        <v>303.25</v>
      </c>
      <c r="AK1606">
        <f>IF(ISNUMBER(VLOOKUP($A1606,'[1]F-F_Research_Data_Factors_weekl'!$G$6:$J$4822,2,0)),VLOOKUP($A1606,'[1]F-F_Research_Data_Factors_weekl'!$G$6:$J$4822,2,0),AK1607)</f>
        <v>3078.3207621844258</v>
      </c>
      <c r="AL1606">
        <f>IF(ISNUMBER(VLOOKUP($A1606,'[1]F-F_Research_Data_Factors_weekl'!$G$6:$J$4822,3,0)),VLOOKUP($A1606,'[1]F-F_Research_Data_Factors_weekl'!$G$6:$J$4822,3,0),AL1607)</f>
        <v>315.96572112373042</v>
      </c>
      <c r="AM1606">
        <f>IF(ISNUMBER(VLOOKUP($A1606,'[1]F-F_Research_Data_Factors_weekl'!$G$6:$J$4822,4,0)),VLOOKUP($A1606,'[1]F-F_Research_Data_Factors_weekl'!$G$6:$J$4822,4,0),AM1607)</f>
        <v>1893.9166675291569</v>
      </c>
    </row>
    <row r="1607" spans="1:39" x14ac:dyDescent="0.25">
      <c r="A1607" s="14">
        <v>32199</v>
      </c>
      <c r="B1607">
        <v>2023.21</v>
      </c>
      <c r="C1607">
        <v>262.45999999999998</v>
      </c>
      <c r="D1607">
        <v>363.4</v>
      </c>
      <c r="E1607">
        <v>3167.86</v>
      </c>
      <c r="F1607">
        <v>1077.69</v>
      </c>
      <c r="G1607">
        <v>25165.18</v>
      </c>
      <c r="H1607">
        <v>2072.08</v>
      </c>
      <c r="I1607">
        <v>2383.92</v>
      </c>
      <c r="J1607">
        <v>7.1340000000000003</v>
      </c>
      <c r="K1607">
        <v>7.6710000000000003</v>
      </c>
      <c r="L1607">
        <v>8.1679999999999993</v>
      </c>
      <c r="M1607">
        <v>8.3539999999999992</v>
      </c>
      <c r="N1607">
        <v>90.62</v>
      </c>
      <c r="O1607">
        <v>1.2341</v>
      </c>
      <c r="P1607">
        <v>128.19</v>
      </c>
      <c r="Q1607">
        <v>1.7732000000000001</v>
      </c>
      <c r="R1607">
        <v>0.71879999999999999</v>
      </c>
      <c r="S1607">
        <v>0.66679999999999995</v>
      </c>
      <c r="T1607">
        <v>1.3875</v>
      </c>
      <c r="U1607">
        <v>6.37</v>
      </c>
      <c r="V1607">
        <v>5.99</v>
      </c>
      <c r="W1607">
        <v>13.03</v>
      </c>
      <c r="X1607">
        <v>2.5859999999999999</v>
      </c>
      <c r="Y1607">
        <v>2.0876999999999999</v>
      </c>
      <c r="Z1607">
        <v>2.2206999999999999</v>
      </c>
      <c r="AA1607">
        <v>60.32</v>
      </c>
      <c r="AB1607">
        <v>6.1550000000000002</v>
      </c>
      <c r="AC1607">
        <v>72.55</v>
      </c>
      <c r="AD1607">
        <v>161.1</v>
      </c>
      <c r="AE1607">
        <v>431.1</v>
      </c>
      <c r="AF1607">
        <v>15.78</v>
      </c>
      <c r="AG1607">
        <v>625.375</v>
      </c>
      <c r="AH1607">
        <v>200.75</v>
      </c>
      <c r="AI1607">
        <v>7.64</v>
      </c>
      <c r="AJ1607">
        <v>315.25</v>
      </c>
      <c r="AK1607">
        <f>IF(ISNUMBER(VLOOKUP($A1607,'[1]F-F_Research_Data_Factors_weekl'!$G$6:$J$4822,2,0)),VLOOKUP($A1607,'[1]F-F_Research_Data_Factors_weekl'!$G$6:$J$4822,2,0),AK1608)</f>
        <v>3018.5534047699803</v>
      </c>
      <c r="AL1607">
        <f>IF(ISNUMBER(VLOOKUP($A1607,'[1]F-F_Research_Data_Factors_weekl'!$G$6:$J$4822,3,0)),VLOOKUP($A1607,'[1]F-F_Research_Data_Factors_weekl'!$G$6:$J$4822,3,0),AL1608)</f>
        <v>313.61361898137011</v>
      </c>
      <c r="AM1607">
        <f>IF(ISNUMBER(VLOOKUP($A1607,'[1]F-F_Research_Data_Factors_weekl'!$G$6:$J$4822,4,0)),VLOOKUP($A1607,'[1]F-F_Research_Data_Factors_weekl'!$G$6:$J$4822,4,0),AM1608)</f>
        <v>1912.2745027556109</v>
      </c>
    </row>
    <row r="1608" spans="1:39" x14ac:dyDescent="0.25">
      <c r="A1608" s="14">
        <v>32192</v>
      </c>
      <c r="B1608">
        <v>2014.59</v>
      </c>
      <c r="C1608">
        <v>261.61</v>
      </c>
      <c r="D1608">
        <v>357.12</v>
      </c>
      <c r="E1608">
        <v>3137.21</v>
      </c>
      <c r="F1608">
        <v>1050.8499999999999</v>
      </c>
      <c r="G1608">
        <v>24773.41</v>
      </c>
      <c r="H1608">
        <v>2031.9</v>
      </c>
      <c r="I1608">
        <v>2328.04</v>
      </c>
      <c r="J1608">
        <v>7.1710000000000003</v>
      </c>
      <c r="K1608">
        <v>7.7389999999999999</v>
      </c>
      <c r="L1608">
        <v>8.2569999999999997</v>
      </c>
      <c r="M1608">
        <v>8.4459999999999997</v>
      </c>
      <c r="N1608">
        <v>91.61</v>
      </c>
      <c r="O1608">
        <v>1.2225999999999999</v>
      </c>
      <c r="P1608">
        <v>130.05000000000001</v>
      </c>
      <c r="Q1608">
        <v>1.7490000000000001</v>
      </c>
      <c r="R1608">
        <v>0.71630000000000005</v>
      </c>
      <c r="S1608">
        <v>0.66269999999999996</v>
      </c>
      <c r="T1608">
        <v>1.3995</v>
      </c>
      <c r="U1608">
        <v>6.4424999999999999</v>
      </c>
      <c r="V1608">
        <v>6.0750000000000002</v>
      </c>
      <c r="W1608">
        <v>13.07</v>
      </c>
      <c r="X1608">
        <v>2.5910000000000002</v>
      </c>
      <c r="Y1608">
        <v>2.0832999999999999</v>
      </c>
      <c r="Z1608">
        <v>2.2206999999999999</v>
      </c>
      <c r="AA1608">
        <v>62.4</v>
      </c>
      <c r="AB1608">
        <v>6.4</v>
      </c>
      <c r="AC1608">
        <v>72</v>
      </c>
      <c r="AD1608">
        <v>160.44999999999999</v>
      </c>
      <c r="AE1608">
        <v>445.1</v>
      </c>
      <c r="AF1608">
        <v>16.66</v>
      </c>
      <c r="AG1608">
        <v>631</v>
      </c>
      <c r="AH1608">
        <v>200.5</v>
      </c>
      <c r="AI1608">
        <v>8.6999999999999993</v>
      </c>
      <c r="AJ1608">
        <v>322</v>
      </c>
      <c r="AK1608">
        <f>IF(ISNUMBER(VLOOKUP($A1608,'[1]F-F_Research_Data_Factors_weekl'!$G$6:$J$4822,2,0)),VLOOKUP($A1608,'[1]F-F_Research_Data_Factors_weekl'!$G$6:$J$4822,2,0),AK1609)</f>
        <v>2997.2727681163537</v>
      </c>
      <c r="AL1608">
        <f>IF(ISNUMBER(VLOOKUP($A1608,'[1]F-F_Research_Data_Factors_weekl'!$G$6:$J$4822,3,0)),VLOOKUP($A1608,'[1]F-F_Research_Data_Factors_weekl'!$G$6:$J$4822,3,0),AL1609)</f>
        <v>308.12892413182362</v>
      </c>
      <c r="AM1608">
        <f>IF(ISNUMBER(VLOOKUP($A1608,'[1]F-F_Research_Data_Factors_weekl'!$G$6:$J$4822,4,0)),VLOOKUP($A1608,'[1]F-F_Research_Data_Factors_weekl'!$G$6:$J$4822,4,0),AM1609)</f>
        <v>1929.0573012767184</v>
      </c>
    </row>
    <row r="1609" spans="1:39" x14ac:dyDescent="0.25">
      <c r="A1609" s="14">
        <v>32185</v>
      </c>
      <c r="B1609">
        <v>1983.26</v>
      </c>
      <c r="C1609">
        <v>257.63</v>
      </c>
      <c r="D1609">
        <v>353.27</v>
      </c>
      <c r="E1609">
        <v>3070.14</v>
      </c>
      <c r="F1609">
        <v>1032.98</v>
      </c>
      <c r="G1609">
        <v>23981.94</v>
      </c>
      <c r="H1609">
        <v>1949.31</v>
      </c>
      <c r="I1609">
        <v>2287.23</v>
      </c>
      <c r="J1609">
        <v>7.1909999999999998</v>
      </c>
      <c r="K1609">
        <v>7.7190000000000003</v>
      </c>
      <c r="L1609">
        <v>8.2469999999999999</v>
      </c>
      <c r="M1609">
        <v>8.4209999999999994</v>
      </c>
      <c r="N1609">
        <v>91.8</v>
      </c>
      <c r="O1609">
        <v>1.2187999999999999</v>
      </c>
      <c r="P1609">
        <v>131.15</v>
      </c>
      <c r="Q1609">
        <v>1.7395</v>
      </c>
      <c r="R1609">
        <v>0.71179999999999999</v>
      </c>
      <c r="S1609">
        <v>0.66090000000000004</v>
      </c>
      <c r="T1609">
        <v>1.407</v>
      </c>
      <c r="U1609">
        <v>6.49</v>
      </c>
      <c r="V1609">
        <v>6.1</v>
      </c>
      <c r="W1609">
        <v>13.04</v>
      </c>
      <c r="X1609">
        <v>2.5880000000000001</v>
      </c>
      <c r="Y1609">
        <v>2.0832999999999999</v>
      </c>
      <c r="Z1609">
        <v>2.2206999999999999</v>
      </c>
      <c r="AA1609">
        <v>61.42</v>
      </c>
      <c r="AB1609">
        <v>6.39</v>
      </c>
      <c r="AC1609">
        <v>71.650000000000006</v>
      </c>
      <c r="AD1609">
        <v>164.75</v>
      </c>
      <c r="AE1609">
        <v>445.3</v>
      </c>
      <c r="AF1609">
        <v>16.75</v>
      </c>
      <c r="AG1609">
        <v>627.375</v>
      </c>
      <c r="AH1609">
        <v>201</v>
      </c>
      <c r="AI1609">
        <v>8.49</v>
      </c>
      <c r="AJ1609">
        <v>332.25</v>
      </c>
      <c r="AK1609">
        <f>IF(ISNUMBER(VLOOKUP($A1609,'[1]F-F_Research_Data_Factors_weekl'!$G$6:$J$4822,2,0)),VLOOKUP($A1609,'[1]F-F_Research_Data_Factors_weekl'!$G$6:$J$4822,2,0),AK1610)</f>
        <v>2958.2242085633175</v>
      </c>
      <c r="AL1609">
        <f>IF(ISNUMBER(VLOOKUP($A1609,'[1]F-F_Research_Data_Factors_weekl'!$G$6:$J$4822,3,0)),VLOOKUP($A1609,'[1]F-F_Research_Data_Factors_weekl'!$G$6:$J$4822,3,0),AL1610)</f>
        <v>308.74641696575515</v>
      </c>
      <c r="AM1609">
        <f>IF(ISNUMBER(VLOOKUP($A1609,'[1]F-F_Research_Data_Factors_weekl'!$G$6:$J$4822,4,0)),VLOOKUP($A1609,'[1]F-F_Research_Data_Factors_weekl'!$G$6:$J$4822,4,0),AM1610)</f>
        <v>1936.6100805910235</v>
      </c>
    </row>
    <row r="1610" spans="1:39" x14ac:dyDescent="0.25">
      <c r="A1610" s="14">
        <v>32178</v>
      </c>
      <c r="B1610">
        <v>1910.48</v>
      </c>
      <c r="C1610">
        <v>250.96</v>
      </c>
      <c r="D1610">
        <v>345.75</v>
      </c>
      <c r="E1610">
        <v>2999</v>
      </c>
      <c r="F1610">
        <v>980.46</v>
      </c>
      <c r="G1610">
        <v>23650.799999999999</v>
      </c>
      <c r="H1610">
        <v>1919.56</v>
      </c>
      <c r="I1610">
        <v>2292.59</v>
      </c>
      <c r="J1610">
        <v>7.0739999999999998</v>
      </c>
      <c r="K1610">
        <v>7.6159999999999997</v>
      </c>
      <c r="L1610">
        <v>8.1029999999999998</v>
      </c>
      <c r="M1610">
        <v>8.2859999999999996</v>
      </c>
      <c r="N1610">
        <v>91.26</v>
      </c>
      <c r="O1610">
        <v>1.2297</v>
      </c>
      <c r="P1610">
        <v>129.05000000000001</v>
      </c>
      <c r="Q1610">
        <v>1.7549999999999999</v>
      </c>
      <c r="R1610">
        <v>0.71279999999999999</v>
      </c>
      <c r="S1610">
        <v>0.66749999999999998</v>
      </c>
      <c r="T1610">
        <v>1.3919999999999999</v>
      </c>
      <c r="U1610">
        <v>6.41</v>
      </c>
      <c r="V1610">
        <v>6.07</v>
      </c>
      <c r="W1610">
        <v>13.07</v>
      </c>
      <c r="X1610">
        <v>2.5680000000000001</v>
      </c>
      <c r="Y1610">
        <v>2.0121000000000002</v>
      </c>
      <c r="Z1610">
        <v>2.2206999999999999</v>
      </c>
      <c r="AA1610">
        <v>62.54</v>
      </c>
      <c r="AB1610">
        <v>6.3250000000000002</v>
      </c>
      <c r="AC1610">
        <v>70.62</v>
      </c>
      <c r="AD1610">
        <v>168.3</v>
      </c>
      <c r="AE1610">
        <v>439.4</v>
      </c>
      <c r="AF1610">
        <v>17.28</v>
      </c>
      <c r="AG1610">
        <v>608.375</v>
      </c>
      <c r="AH1610">
        <v>201.25</v>
      </c>
      <c r="AI1610">
        <v>8.7899999999999991</v>
      </c>
      <c r="AJ1610">
        <v>332.75</v>
      </c>
      <c r="AK1610">
        <f>IF(ISNUMBER(VLOOKUP($A1610,'[1]F-F_Research_Data_Factors_weekl'!$G$6:$J$4822,2,0)),VLOOKUP($A1610,'[1]F-F_Research_Data_Factors_weekl'!$G$6:$J$4822,2,0),AK1611)</f>
        <v>2891.9974665786663</v>
      </c>
      <c r="AL1610">
        <f>IF(ISNUMBER(VLOOKUP($A1610,'[1]F-F_Research_Data_Factors_weekl'!$G$6:$J$4822,3,0)),VLOOKUP($A1610,'[1]F-F_Research_Data_Factors_weekl'!$G$6:$J$4822,3,0),AL1611)</f>
        <v>308.59212090530252</v>
      </c>
      <c r="AM1610">
        <f>IF(ISNUMBER(VLOOKUP($A1610,'[1]F-F_Research_Data_Factors_weekl'!$G$6:$J$4822,4,0)),VLOOKUP($A1610,'[1]F-F_Research_Data_Factors_weekl'!$G$6:$J$4822,4,0),AM1611)</f>
        <v>1963.3111117102835</v>
      </c>
    </row>
    <row r="1611" spans="1:39" x14ac:dyDescent="0.25">
      <c r="A1611" s="14">
        <v>32171</v>
      </c>
      <c r="B1611">
        <v>1958.22</v>
      </c>
      <c r="C1611">
        <v>257.07</v>
      </c>
      <c r="D1611">
        <v>344.66</v>
      </c>
      <c r="E1611">
        <v>3057.22</v>
      </c>
      <c r="F1611">
        <v>935.57</v>
      </c>
      <c r="G1611">
        <v>23622.32</v>
      </c>
      <c r="H1611">
        <v>1916.75</v>
      </c>
      <c r="I1611">
        <v>2409.66</v>
      </c>
      <c r="J1611">
        <v>7.1959999999999997</v>
      </c>
      <c r="K1611">
        <v>7.7519999999999998</v>
      </c>
      <c r="L1611">
        <v>8.2560000000000002</v>
      </c>
      <c r="M1611">
        <v>8.4149999999999991</v>
      </c>
      <c r="N1611">
        <v>90.33</v>
      </c>
      <c r="O1611">
        <v>1.2436</v>
      </c>
      <c r="P1611">
        <v>127.75</v>
      </c>
      <c r="Q1611">
        <v>1.7690999999999999</v>
      </c>
      <c r="R1611">
        <v>0.71379999999999999</v>
      </c>
      <c r="S1611">
        <v>0.66349999999999998</v>
      </c>
      <c r="T1611">
        <v>1.3673</v>
      </c>
      <c r="U1611">
        <v>6.3825000000000003</v>
      </c>
      <c r="V1611">
        <v>6.032</v>
      </c>
      <c r="W1611">
        <v>13.05</v>
      </c>
      <c r="X1611">
        <v>2.5499999999999998</v>
      </c>
      <c r="Y1611">
        <v>1.992</v>
      </c>
      <c r="Z1611">
        <v>2.2206999999999999</v>
      </c>
      <c r="AA1611">
        <v>61.65</v>
      </c>
      <c r="AB1611">
        <v>6.5449999999999999</v>
      </c>
      <c r="AC1611">
        <v>67.650000000000006</v>
      </c>
      <c r="AD1611">
        <v>166.85</v>
      </c>
      <c r="AE1611">
        <v>454.2</v>
      </c>
      <c r="AF1611">
        <v>16.940000000000001</v>
      </c>
      <c r="AG1611">
        <v>609.375</v>
      </c>
      <c r="AH1611">
        <v>196.75</v>
      </c>
      <c r="AI1611">
        <v>9.64</v>
      </c>
      <c r="AJ1611">
        <v>326</v>
      </c>
      <c r="AK1611">
        <f>IF(ISNUMBER(VLOOKUP($A1611,'[1]F-F_Research_Data_Factors_weekl'!$G$6:$J$4822,2,0)),VLOOKUP($A1611,'[1]F-F_Research_Data_Factors_weekl'!$G$6:$J$4822,2,0),AK1612)</f>
        <v>2933.6553728734693</v>
      </c>
      <c r="AL1611">
        <f>IF(ISNUMBER(VLOOKUP($A1611,'[1]F-F_Research_Data_Factors_weekl'!$G$6:$J$4822,3,0)),VLOOKUP($A1611,'[1]F-F_Research_Data_Factors_weekl'!$G$6:$J$4822,3,0),AL1612)</f>
        <v>302.42269786877944</v>
      </c>
      <c r="AM1611">
        <f>IF(ISNUMBER(VLOOKUP($A1611,'[1]F-F_Research_Data_Factors_weekl'!$G$6:$J$4822,4,0)),VLOOKUP($A1611,'[1]F-F_Research_Data_Factors_weekl'!$G$6:$J$4822,4,0),AM1612)</f>
        <v>1935.6315801146441</v>
      </c>
    </row>
    <row r="1612" spans="1:39" x14ac:dyDescent="0.25">
      <c r="A1612" s="14">
        <v>32164</v>
      </c>
      <c r="B1612">
        <v>1903.51</v>
      </c>
      <c r="C1612">
        <v>246.5</v>
      </c>
      <c r="D1612">
        <v>337.59</v>
      </c>
      <c r="E1612">
        <v>3102.04</v>
      </c>
      <c r="F1612">
        <v>971.39</v>
      </c>
      <c r="G1612">
        <v>22876.58</v>
      </c>
      <c r="H1612">
        <v>1821.51</v>
      </c>
      <c r="I1612">
        <v>2422.38</v>
      </c>
      <c r="J1612">
        <v>7.4550000000000001</v>
      </c>
      <c r="K1612">
        <v>7.9939999999999998</v>
      </c>
      <c r="L1612">
        <v>8.4640000000000004</v>
      </c>
      <c r="M1612">
        <v>8.6519999999999992</v>
      </c>
      <c r="N1612">
        <v>89.69</v>
      </c>
      <c r="O1612">
        <v>1.2463</v>
      </c>
      <c r="P1612">
        <v>127.85</v>
      </c>
      <c r="Q1612">
        <v>1.7823</v>
      </c>
      <c r="R1612">
        <v>0.71619999999999995</v>
      </c>
      <c r="S1612">
        <v>0.66410000000000002</v>
      </c>
      <c r="T1612">
        <v>1.3567</v>
      </c>
      <c r="U1612">
        <v>6.375</v>
      </c>
      <c r="V1612">
        <v>6.02</v>
      </c>
      <c r="W1612">
        <v>12.99</v>
      </c>
      <c r="X1612">
        <v>2.5474999999999999</v>
      </c>
      <c r="Y1612">
        <v>1.9881</v>
      </c>
      <c r="Z1612">
        <v>2.2096999999999998</v>
      </c>
      <c r="AA1612">
        <v>64.69</v>
      </c>
      <c r="AB1612">
        <v>6.83</v>
      </c>
      <c r="AC1612">
        <v>68.7</v>
      </c>
      <c r="AD1612">
        <v>169.5</v>
      </c>
      <c r="AE1612">
        <v>477.8</v>
      </c>
      <c r="AF1612">
        <v>17.010000000000002</v>
      </c>
      <c r="AG1612">
        <v>631.625</v>
      </c>
      <c r="AH1612">
        <v>199.75</v>
      </c>
      <c r="AI1612">
        <v>10.4</v>
      </c>
      <c r="AJ1612">
        <v>323.25</v>
      </c>
      <c r="AK1612">
        <f>IF(ISNUMBER(VLOOKUP($A1612,'[1]F-F_Research_Data_Factors_weekl'!$G$6:$J$4822,2,0)),VLOOKUP($A1612,'[1]F-F_Research_Data_Factors_weekl'!$G$6:$J$4822,2,0),AK1613)</f>
        <v>2828.9830018066245</v>
      </c>
      <c r="AL1612">
        <f>IF(ISNUMBER(VLOOKUP($A1612,'[1]F-F_Research_Data_Factors_weekl'!$G$6:$J$4822,3,0)),VLOOKUP($A1612,'[1]F-F_Research_Data_Factors_weekl'!$G$6:$J$4822,3,0),AL1613)</f>
        <v>309.25728384168059</v>
      </c>
      <c r="AM1612">
        <f>IF(ISNUMBER(VLOOKUP($A1612,'[1]F-F_Research_Data_Factors_weekl'!$G$6:$J$4822,4,0)),VLOOKUP($A1612,'[1]F-F_Research_Data_Factors_weekl'!$G$6:$J$4822,4,0),AM1613)</f>
        <v>1918.7466099471096</v>
      </c>
    </row>
    <row r="1613" spans="1:39" x14ac:dyDescent="0.25">
      <c r="A1613" s="14">
        <v>32157</v>
      </c>
      <c r="B1613">
        <v>1956.07</v>
      </c>
      <c r="C1613">
        <v>252.05</v>
      </c>
      <c r="D1613">
        <v>340.14</v>
      </c>
      <c r="E1613">
        <v>3163.22</v>
      </c>
      <c r="F1613">
        <v>958.15</v>
      </c>
      <c r="G1613">
        <v>22603.65</v>
      </c>
      <c r="H1613">
        <v>1800.36</v>
      </c>
      <c r="I1613">
        <v>2429.77</v>
      </c>
      <c r="J1613">
        <v>7.5809999999999995</v>
      </c>
      <c r="K1613">
        <v>8.1310000000000002</v>
      </c>
      <c r="L1613">
        <v>8.5869999999999997</v>
      </c>
      <c r="M1613">
        <v>8.7620000000000005</v>
      </c>
      <c r="N1613">
        <v>90.83</v>
      </c>
      <c r="O1613">
        <v>1.2419</v>
      </c>
      <c r="P1613">
        <v>130.5</v>
      </c>
      <c r="Q1613">
        <v>1.7755000000000001</v>
      </c>
      <c r="R1613">
        <v>0.71260000000000001</v>
      </c>
      <c r="S1613">
        <v>0.66449999999999998</v>
      </c>
      <c r="T1613">
        <v>1.3719999999999999</v>
      </c>
      <c r="U1613">
        <v>6.4249999999999998</v>
      </c>
      <c r="V1613">
        <v>6.05</v>
      </c>
      <c r="W1613">
        <v>13.06</v>
      </c>
      <c r="X1613">
        <v>2.54</v>
      </c>
      <c r="Y1613">
        <v>1.994</v>
      </c>
      <c r="Z1613">
        <v>2.2096999999999998</v>
      </c>
      <c r="AA1613">
        <v>64.66</v>
      </c>
      <c r="AB1613">
        <v>6.66</v>
      </c>
      <c r="AC1613">
        <v>67.2</v>
      </c>
      <c r="AD1613">
        <v>171.5</v>
      </c>
      <c r="AE1613">
        <v>474.5</v>
      </c>
      <c r="AF1613">
        <v>16.95</v>
      </c>
      <c r="AG1613">
        <v>622.75</v>
      </c>
      <c r="AH1613">
        <v>197.5</v>
      </c>
      <c r="AI1613">
        <v>9.5500000000000007</v>
      </c>
      <c r="AJ1613">
        <v>330.25</v>
      </c>
      <c r="AK1613">
        <f>IF(ISNUMBER(VLOOKUP($A1613,'[1]F-F_Research_Data_Factors_weekl'!$G$6:$J$4822,2,0)),VLOOKUP($A1613,'[1]F-F_Research_Data_Factors_weekl'!$G$6:$J$4822,2,0),AK1614)</f>
        <v>2879.0789759888303</v>
      </c>
      <c r="AL1613">
        <f>IF(ISNUMBER(VLOOKUP($A1613,'[1]F-F_Research_Data_Factors_weekl'!$G$6:$J$4822,3,0)),VLOOKUP($A1613,'[1]F-F_Research_Data_Factors_weekl'!$G$6:$J$4822,3,0),AL1614)</f>
        <v>305.89246670789379</v>
      </c>
      <c r="AM1613">
        <f>IF(ISNUMBER(VLOOKUP($A1613,'[1]F-F_Research_Data_Factors_weekl'!$G$6:$J$4822,4,0)),VLOOKUP($A1613,'[1]F-F_Research_Data_Factors_weekl'!$G$6:$J$4822,4,0),AM1614)</f>
        <v>1875.7909961356045</v>
      </c>
    </row>
    <row r="1614" spans="1:39" x14ac:dyDescent="0.25">
      <c r="A1614" s="14">
        <v>32150</v>
      </c>
      <c r="B1614">
        <v>1911.31</v>
      </c>
      <c r="C1614">
        <v>243.4</v>
      </c>
      <c r="D1614">
        <v>338.47</v>
      </c>
      <c r="E1614">
        <v>3151.89</v>
      </c>
      <c r="F1614">
        <v>1025.28</v>
      </c>
      <c r="G1614">
        <v>22872.560000000001</v>
      </c>
      <c r="H1614">
        <v>1818.43</v>
      </c>
      <c r="I1614">
        <v>2460.67</v>
      </c>
      <c r="J1614">
        <v>7.7770000000000001</v>
      </c>
      <c r="K1614">
        <v>8.43</v>
      </c>
      <c r="L1614">
        <v>8.9220000000000006</v>
      </c>
      <c r="M1614">
        <v>9.0890000000000004</v>
      </c>
      <c r="N1614">
        <v>88.78</v>
      </c>
      <c r="O1614">
        <v>1.2617</v>
      </c>
      <c r="P1614">
        <v>129.15</v>
      </c>
      <c r="Q1614">
        <v>1.806</v>
      </c>
      <c r="R1614">
        <v>0.70309999999999995</v>
      </c>
      <c r="S1614">
        <v>0.64449999999999996</v>
      </c>
      <c r="T1614">
        <v>1.3492999999999999</v>
      </c>
      <c r="U1614">
        <v>6.3380000000000001</v>
      </c>
      <c r="V1614">
        <v>5.9684999999999997</v>
      </c>
      <c r="W1614">
        <v>13.05</v>
      </c>
      <c r="X1614">
        <v>2.5324999999999998</v>
      </c>
      <c r="Y1614">
        <v>1.9723999999999999</v>
      </c>
      <c r="Z1614">
        <v>2.2096999999999998</v>
      </c>
      <c r="AA1614">
        <v>65.7</v>
      </c>
      <c r="AB1614">
        <v>7.06</v>
      </c>
      <c r="AC1614">
        <v>65.849999999999994</v>
      </c>
      <c r="AD1614">
        <v>175.65</v>
      </c>
      <c r="AE1614">
        <v>485.5</v>
      </c>
      <c r="AF1614">
        <v>17.309999999999999</v>
      </c>
      <c r="AG1614">
        <v>623.5</v>
      </c>
      <c r="AH1614">
        <v>192.5</v>
      </c>
      <c r="AI1614">
        <v>9.59</v>
      </c>
      <c r="AJ1614">
        <v>328.75</v>
      </c>
      <c r="AK1614">
        <f>IF(ISNUMBER(VLOOKUP($A1614,'[1]F-F_Research_Data_Factors_weekl'!$G$6:$J$4822,2,0)),VLOOKUP($A1614,'[1]F-F_Research_Data_Factors_weekl'!$G$6:$J$4822,2,0),AK1615)</f>
        <v>2806.119859638236</v>
      </c>
      <c r="AL1614">
        <f>IF(ISNUMBER(VLOOKUP($A1614,'[1]F-F_Research_Data_Factors_weekl'!$G$6:$J$4822,3,0)),VLOOKUP($A1614,'[1]F-F_Research_Data_Factors_weekl'!$G$6:$J$4822,3,0),AL1615)</f>
        <v>315.19058908592865</v>
      </c>
      <c r="AM1614">
        <f>IF(ISNUMBER(VLOOKUP($A1614,'[1]F-F_Research_Data_Factors_weekl'!$G$6:$J$4822,4,0)),VLOOKUP($A1614,'[1]F-F_Research_Data_Factors_weekl'!$G$6:$J$4822,4,0),AM1615)</f>
        <v>1874.2915628852963</v>
      </c>
    </row>
    <row r="1615" spans="1:39" x14ac:dyDescent="0.25">
      <c r="A1615" s="14">
        <v>32143</v>
      </c>
      <c r="B1615">
        <v>1938.83</v>
      </c>
      <c r="C1615">
        <v>247.08</v>
      </c>
      <c r="D1615">
        <v>330.47</v>
      </c>
      <c r="E1615">
        <v>3160.05</v>
      </c>
      <c r="F1615">
        <v>1000</v>
      </c>
      <c r="G1615">
        <v>21564</v>
      </c>
      <c r="H1615">
        <v>1725.83</v>
      </c>
      <c r="I1615">
        <v>2302.75</v>
      </c>
      <c r="J1615">
        <v>7.7789999999999999</v>
      </c>
      <c r="K1615">
        <v>8.3990000000000009</v>
      </c>
      <c r="L1615">
        <v>8.859</v>
      </c>
      <c r="M1615">
        <v>8.9779999999999998</v>
      </c>
      <c r="N1615">
        <v>85.4</v>
      </c>
      <c r="O1615">
        <v>1.3249</v>
      </c>
      <c r="P1615">
        <v>121.25</v>
      </c>
      <c r="Q1615">
        <v>1.8860000000000001</v>
      </c>
      <c r="R1615">
        <v>0.72250000000000003</v>
      </c>
      <c r="S1615">
        <v>0.6593</v>
      </c>
      <c r="T1615">
        <v>1.2715000000000001</v>
      </c>
      <c r="U1615">
        <v>6.22</v>
      </c>
      <c r="V1615">
        <v>5.7949999999999999</v>
      </c>
      <c r="W1615">
        <v>12.86</v>
      </c>
      <c r="X1615">
        <v>2.4889999999999999</v>
      </c>
      <c r="Y1615">
        <v>1.9304999999999999</v>
      </c>
      <c r="Z1615">
        <v>2.2096999999999998</v>
      </c>
      <c r="AA1615">
        <v>66.760000000000005</v>
      </c>
      <c r="AB1615">
        <v>6.77</v>
      </c>
      <c r="AC1615">
        <v>63.12</v>
      </c>
      <c r="AD1615">
        <v>161.94999999999999</v>
      </c>
      <c r="AE1615">
        <v>488.9</v>
      </c>
      <c r="AF1615">
        <v>16.7</v>
      </c>
      <c r="AG1615">
        <v>607</v>
      </c>
      <c r="AH1615">
        <v>184.75</v>
      </c>
      <c r="AI1615">
        <v>9.49</v>
      </c>
      <c r="AJ1615">
        <v>310.75</v>
      </c>
      <c r="AK1615">
        <f>IF(ISNUMBER(VLOOKUP($A1615,'[1]F-F_Research_Data_Factors_weekl'!$G$6:$J$4822,2,0)),VLOOKUP($A1615,'[1]F-F_Research_Data_Factors_weekl'!$G$6:$J$4822,2,0),AK1616)</f>
        <v>2828.5087002194741</v>
      </c>
      <c r="AL1615">
        <f>IF(ISNUMBER(VLOOKUP($A1615,'[1]F-F_Research_Data_Factors_weekl'!$G$6:$J$4822,3,0)),VLOOKUP($A1615,'[1]F-F_Research_Data_Factors_weekl'!$G$6:$J$4822,3,0),AL1616)</f>
        <v>301.72173217746524</v>
      </c>
      <c r="AM1615">
        <f>IF(ISNUMBER(VLOOKUP($A1615,'[1]F-F_Research_Data_Factors_weekl'!$G$6:$J$4822,4,0)),VLOOKUP($A1615,'[1]F-F_Research_Data_Factors_weekl'!$G$6:$J$4822,4,0),AM1616)</f>
        <v>1848.3019137975859</v>
      </c>
    </row>
    <row r="1616" spans="1:39" x14ac:dyDescent="0.25">
      <c r="A1616" s="14">
        <v>32136</v>
      </c>
      <c r="B1616">
        <v>1999.67</v>
      </c>
      <c r="C1616">
        <v>252.02</v>
      </c>
      <c r="D1616">
        <v>333.19</v>
      </c>
      <c r="E1616">
        <v>3207.73</v>
      </c>
      <c r="F1616">
        <v>1049.8</v>
      </c>
      <c r="G1616">
        <v>22120.94</v>
      </c>
      <c r="H1616">
        <v>1766.32</v>
      </c>
      <c r="I1616">
        <v>2379.0700000000002</v>
      </c>
      <c r="J1616">
        <v>7.8319999999999999</v>
      </c>
      <c r="K1616">
        <v>8.4220000000000006</v>
      </c>
      <c r="L1616">
        <v>8.8260000000000005</v>
      </c>
      <c r="M1616">
        <v>8.9109999999999996</v>
      </c>
      <c r="N1616">
        <v>87.98</v>
      </c>
      <c r="O1616">
        <v>1.2793000000000001</v>
      </c>
      <c r="P1616">
        <v>126.12</v>
      </c>
      <c r="Q1616">
        <v>1.8315000000000001</v>
      </c>
      <c r="R1616">
        <v>0.71379999999999999</v>
      </c>
      <c r="S1616">
        <v>0.65029999999999999</v>
      </c>
      <c r="T1616">
        <v>1.3214999999999999</v>
      </c>
      <c r="U1616">
        <v>6.367</v>
      </c>
      <c r="V1616">
        <v>5.8879999999999999</v>
      </c>
      <c r="W1616">
        <v>13</v>
      </c>
      <c r="X1616">
        <v>2.4990000000000001</v>
      </c>
      <c r="Y1616">
        <v>1.9607999999999999</v>
      </c>
      <c r="Z1616">
        <v>1.7631999999999999</v>
      </c>
      <c r="AA1616">
        <v>70.2</v>
      </c>
      <c r="AB1616">
        <v>6.8</v>
      </c>
      <c r="AC1616">
        <v>61.37</v>
      </c>
      <c r="AD1616">
        <v>167.6</v>
      </c>
      <c r="AE1616">
        <v>486.1</v>
      </c>
      <c r="AF1616">
        <v>16.52</v>
      </c>
      <c r="AG1616">
        <v>603.75</v>
      </c>
      <c r="AH1616">
        <v>189.5</v>
      </c>
      <c r="AI1616">
        <v>9.32</v>
      </c>
      <c r="AJ1616">
        <v>315.25</v>
      </c>
      <c r="AK1616">
        <f>IF(ISNUMBER(VLOOKUP($A1616,'[1]F-F_Research_Data_Factors_weekl'!$G$6:$J$4822,2,0)),VLOOKUP($A1616,'[1]F-F_Research_Data_Factors_weekl'!$G$6:$J$4822,2,0),AK1617)</f>
        <v>2828.5087002194741</v>
      </c>
      <c r="AL1616">
        <f>IF(ISNUMBER(VLOOKUP($A1616,'[1]F-F_Research_Data_Factors_weekl'!$G$6:$J$4822,3,0)),VLOOKUP($A1616,'[1]F-F_Research_Data_Factors_weekl'!$G$6:$J$4822,3,0),AL1617)</f>
        <v>301.72173217746524</v>
      </c>
      <c r="AM1616">
        <f>IF(ISNUMBER(VLOOKUP($A1616,'[1]F-F_Research_Data_Factors_weekl'!$G$6:$J$4822,4,0)),VLOOKUP($A1616,'[1]F-F_Research_Data_Factors_weekl'!$G$6:$J$4822,4,0),AM1617)</f>
        <v>1848.3019137975859</v>
      </c>
    </row>
    <row r="1617" spans="1:39" x14ac:dyDescent="0.25">
      <c r="A1617" s="14">
        <v>32129</v>
      </c>
      <c r="B1617">
        <v>1975.3</v>
      </c>
      <c r="C1617">
        <v>249.16</v>
      </c>
      <c r="D1617">
        <v>326.91000000000003</v>
      </c>
      <c r="E1617">
        <v>3157.39</v>
      </c>
      <c r="F1617">
        <v>1029.9000000000001</v>
      </c>
      <c r="G1617">
        <v>22826.97</v>
      </c>
      <c r="H1617">
        <v>1833.48</v>
      </c>
      <c r="I1617">
        <v>2180.46</v>
      </c>
      <c r="J1617">
        <v>7.7370000000000001</v>
      </c>
      <c r="K1617">
        <v>8.3689999999999998</v>
      </c>
      <c r="L1617">
        <v>8.8450000000000006</v>
      </c>
      <c r="M1617">
        <v>8.9169999999999998</v>
      </c>
      <c r="N1617">
        <v>88.51</v>
      </c>
      <c r="O1617">
        <v>1.278</v>
      </c>
      <c r="P1617">
        <v>127.1</v>
      </c>
      <c r="Q1617">
        <v>1.8258000000000001</v>
      </c>
      <c r="R1617">
        <v>0.71660000000000001</v>
      </c>
      <c r="S1617">
        <v>0.64580000000000004</v>
      </c>
      <c r="T1617">
        <v>1.3275000000000001</v>
      </c>
      <c r="U1617">
        <v>6.3975</v>
      </c>
      <c r="V1617">
        <v>5.9399999999999995</v>
      </c>
      <c r="W1617">
        <v>12.9</v>
      </c>
      <c r="X1617">
        <v>2.4950000000000001</v>
      </c>
      <c r="Y1617">
        <v>1.9399</v>
      </c>
      <c r="Z1617">
        <v>1.7631999999999999</v>
      </c>
      <c r="AA1617">
        <v>67.010000000000005</v>
      </c>
      <c r="AB1617">
        <v>6.7670000000000003</v>
      </c>
      <c r="AC1617">
        <v>66.400000000000006</v>
      </c>
      <c r="AD1617">
        <v>166.8</v>
      </c>
      <c r="AE1617">
        <v>479.8</v>
      </c>
      <c r="AF1617">
        <v>15.58</v>
      </c>
      <c r="AG1617">
        <v>592.5</v>
      </c>
      <c r="AH1617">
        <v>180</v>
      </c>
      <c r="AI1617">
        <v>8.84</v>
      </c>
      <c r="AJ1617">
        <v>312</v>
      </c>
      <c r="AK1617">
        <f>IF(ISNUMBER(VLOOKUP($A1617,'[1]F-F_Research_Data_Factors_weekl'!$G$6:$J$4822,2,0)),VLOOKUP($A1617,'[1]F-F_Research_Data_Factors_weekl'!$G$6:$J$4822,2,0),AK1618)</f>
        <v>2828.5087002194741</v>
      </c>
      <c r="AL1617">
        <f>IF(ISNUMBER(VLOOKUP($A1617,'[1]F-F_Research_Data_Factors_weekl'!$G$6:$J$4822,3,0)),VLOOKUP($A1617,'[1]F-F_Research_Data_Factors_weekl'!$G$6:$J$4822,3,0),AL1618)</f>
        <v>301.72173217746524</v>
      </c>
      <c r="AM1617">
        <f>IF(ISNUMBER(VLOOKUP($A1617,'[1]F-F_Research_Data_Factors_weekl'!$G$6:$J$4822,4,0)),VLOOKUP($A1617,'[1]F-F_Research_Data_Factors_weekl'!$G$6:$J$4822,4,0),AM1618)</f>
        <v>1848.3019137975859</v>
      </c>
    </row>
    <row r="1618" spans="1:39" x14ac:dyDescent="0.25">
      <c r="A1618" s="14">
        <v>32122</v>
      </c>
      <c r="B1618">
        <v>1867.04</v>
      </c>
      <c r="C1618">
        <v>235.32</v>
      </c>
      <c r="D1618">
        <v>302.57</v>
      </c>
      <c r="E1618">
        <v>3100.65</v>
      </c>
      <c r="F1618">
        <v>1017.3</v>
      </c>
      <c r="G1618">
        <v>23035.81</v>
      </c>
      <c r="H1618">
        <v>1857.23</v>
      </c>
      <c r="I1618">
        <v>1989.58</v>
      </c>
      <c r="J1618">
        <v>8.0180000000000007</v>
      </c>
      <c r="K1618">
        <v>8.7370000000000001</v>
      </c>
      <c r="L1618">
        <v>9.2850000000000001</v>
      </c>
      <c r="M1618">
        <v>9.4550000000000001</v>
      </c>
      <c r="N1618">
        <v>88.54</v>
      </c>
      <c r="O1618">
        <v>1.2730999999999999</v>
      </c>
      <c r="P1618">
        <v>128.5</v>
      </c>
      <c r="Q1618">
        <v>1.8380000000000001</v>
      </c>
      <c r="R1618">
        <v>0.71030000000000004</v>
      </c>
      <c r="S1618">
        <v>0.64280000000000004</v>
      </c>
      <c r="T1618">
        <v>1.331</v>
      </c>
      <c r="U1618">
        <v>6.37</v>
      </c>
      <c r="V1618">
        <v>5.9399999999999995</v>
      </c>
      <c r="W1618">
        <v>12.94</v>
      </c>
      <c r="X1618">
        <v>2.48</v>
      </c>
      <c r="Y1618">
        <v>1.9512</v>
      </c>
      <c r="Z1618">
        <v>1.7631999999999999</v>
      </c>
      <c r="AA1618">
        <v>65.23</v>
      </c>
      <c r="AB1618">
        <v>6.9050000000000002</v>
      </c>
      <c r="AC1618">
        <v>64.075000000000003</v>
      </c>
      <c r="AD1618">
        <v>169.1</v>
      </c>
      <c r="AE1618">
        <v>497.1</v>
      </c>
      <c r="AF1618">
        <v>18.309999999999999</v>
      </c>
      <c r="AG1618">
        <v>590</v>
      </c>
      <c r="AH1618">
        <v>189</v>
      </c>
      <c r="AI1618">
        <v>8.09</v>
      </c>
      <c r="AJ1618">
        <v>308.5</v>
      </c>
      <c r="AK1618">
        <f>IF(ISNUMBER(VLOOKUP($A1618,'[1]F-F_Research_Data_Factors_weekl'!$G$6:$J$4822,2,0)),VLOOKUP($A1618,'[1]F-F_Research_Data_Factors_weekl'!$G$6:$J$4822,2,0),AK1619)</f>
        <v>2667.9010566114639</v>
      </c>
      <c r="AL1618">
        <f>IF(ISNUMBER(VLOOKUP($A1618,'[1]F-F_Research_Data_Factors_weekl'!$G$6:$J$4822,3,0)),VLOOKUP($A1618,'[1]F-F_Research_Data_Factors_weekl'!$G$6:$J$4822,3,0),AL1619)</f>
        <v>294.24783711475055</v>
      </c>
      <c r="AM1618">
        <f>IF(ISNUMBER(VLOOKUP($A1618,'[1]F-F_Research_Data_Factors_weekl'!$G$6:$J$4822,4,0)),VLOOKUP($A1618,'[1]F-F_Research_Data_Factors_weekl'!$G$6:$J$4822,4,0),AM1619)</f>
        <v>1915.140310638883</v>
      </c>
    </row>
    <row r="1619" spans="1:39" x14ac:dyDescent="0.25">
      <c r="A1619" s="14">
        <v>32115</v>
      </c>
      <c r="B1619">
        <v>1766.74</v>
      </c>
      <c r="C1619">
        <v>223.92</v>
      </c>
      <c r="D1619">
        <v>292.92</v>
      </c>
      <c r="E1619">
        <v>2909.19</v>
      </c>
      <c r="F1619">
        <v>1003.5</v>
      </c>
      <c r="G1619">
        <v>22602.75</v>
      </c>
      <c r="H1619">
        <v>1833.86</v>
      </c>
      <c r="I1619">
        <v>1994.22</v>
      </c>
      <c r="J1619">
        <v>7.7219999999999995</v>
      </c>
      <c r="K1619">
        <v>8.4380000000000006</v>
      </c>
      <c r="L1619">
        <v>8.9619999999999997</v>
      </c>
      <c r="M1619">
        <v>9.1199999999999992</v>
      </c>
      <c r="N1619">
        <v>90.52</v>
      </c>
      <c r="O1619">
        <v>1.2490999999999999</v>
      </c>
      <c r="P1619">
        <v>132.85</v>
      </c>
      <c r="Q1619">
        <v>1.798</v>
      </c>
      <c r="R1619">
        <v>0.69789999999999996</v>
      </c>
      <c r="S1619">
        <v>0.63749999999999996</v>
      </c>
      <c r="T1619">
        <v>1.3645</v>
      </c>
      <c r="U1619">
        <v>6.4649999999999999</v>
      </c>
      <c r="V1619">
        <v>6.0449999999999999</v>
      </c>
      <c r="W1619">
        <v>12.98</v>
      </c>
      <c r="X1619">
        <v>2.5034999999999998</v>
      </c>
      <c r="Y1619">
        <v>1.9750999999999999</v>
      </c>
      <c r="Z1619">
        <v>1.7631999999999999</v>
      </c>
      <c r="AA1619">
        <v>64.8</v>
      </c>
      <c r="AB1619">
        <v>6.74</v>
      </c>
      <c r="AC1619">
        <v>63.174999999999997</v>
      </c>
      <c r="AD1619">
        <v>170.75</v>
      </c>
      <c r="AE1619">
        <v>482.9</v>
      </c>
      <c r="AF1619">
        <v>18.739999999999998</v>
      </c>
      <c r="AG1619">
        <v>587</v>
      </c>
      <c r="AH1619">
        <v>184.5</v>
      </c>
      <c r="AI1619">
        <v>7.95</v>
      </c>
      <c r="AJ1619">
        <v>309</v>
      </c>
      <c r="AK1619">
        <f>IF(ISNUMBER(VLOOKUP($A1619,'[1]F-F_Research_Data_Factors_weekl'!$G$6:$J$4822,2,0)),VLOOKUP($A1619,'[1]F-F_Research_Data_Factors_weekl'!$G$6:$J$4822,2,0),AK1620)</f>
        <v>2553.7484987187363</v>
      </c>
      <c r="AL1619">
        <f>IF(ISNUMBER(VLOOKUP($A1619,'[1]F-F_Research_Data_Factors_weekl'!$G$6:$J$4822,3,0)),VLOOKUP($A1619,'[1]F-F_Research_Data_Factors_weekl'!$G$6:$J$4822,3,0),AL1620)</f>
        <v>300.99001341525218</v>
      </c>
      <c r="AM1619">
        <f>IF(ISNUMBER(VLOOKUP($A1619,'[1]F-F_Research_Data_Factors_weekl'!$G$6:$J$4822,4,0)),VLOOKUP($A1619,'[1]F-F_Research_Data_Factors_weekl'!$G$6:$J$4822,4,0),AM1620)</f>
        <v>1968.8910359194849</v>
      </c>
    </row>
    <row r="1620" spans="1:39" x14ac:dyDescent="0.25">
      <c r="A1620" s="14">
        <v>32108</v>
      </c>
      <c r="B1620">
        <v>1910.48</v>
      </c>
      <c r="C1620">
        <v>240.34</v>
      </c>
      <c r="D1620">
        <v>316.47000000000003</v>
      </c>
      <c r="E1620">
        <v>3086.13</v>
      </c>
      <c r="F1620">
        <v>1052.5999999999999</v>
      </c>
      <c r="G1620">
        <v>23268.62</v>
      </c>
      <c r="H1620">
        <v>1895.21</v>
      </c>
      <c r="I1620">
        <v>2194.1799999999998</v>
      </c>
      <c r="J1620">
        <v>7.8440000000000003</v>
      </c>
      <c r="K1620">
        <v>8.5749999999999993</v>
      </c>
      <c r="L1620">
        <v>9.0779999999999994</v>
      </c>
      <c r="M1620">
        <v>9.157</v>
      </c>
      <c r="N1620">
        <v>89.96</v>
      </c>
      <c r="O1620">
        <v>1.2551999999999999</v>
      </c>
      <c r="P1620">
        <v>133.69999999999999</v>
      </c>
      <c r="Q1620">
        <v>1.8105</v>
      </c>
      <c r="R1620">
        <v>0.69389999999999996</v>
      </c>
      <c r="S1620">
        <v>0.63</v>
      </c>
      <c r="T1620">
        <v>1.3585</v>
      </c>
      <c r="U1620">
        <v>6.43</v>
      </c>
      <c r="V1620">
        <v>6.0149999999999997</v>
      </c>
      <c r="W1620">
        <v>13</v>
      </c>
      <c r="X1620">
        <v>2.4969999999999999</v>
      </c>
      <c r="Y1620">
        <v>1.9645999999999999</v>
      </c>
      <c r="Z1620">
        <v>1.6522000000000001</v>
      </c>
      <c r="AA1620">
        <v>71.25</v>
      </c>
      <c r="AB1620">
        <v>7.1349999999999998</v>
      </c>
      <c r="AC1620">
        <v>66.349999999999994</v>
      </c>
      <c r="AD1620">
        <v>171.5</v>
      </c>
      <c r="AE1620">
        <v>486.1</v>
      </c>
      <c r="AF1620">
        <v>18.62</v>
      </c>
      <c r="AG1620">
        <v>610.75</v>
      </c>
      <c r="AH1620">
        <v>190</v>
      </c>
      <c r="AI1620">
        <v>7.93</v>
      </c>
      <c r="AJ1620">
        <v>303.5</v>
      </c>
      <c r="AK1620">
        <f>IF(ISNUMBER(VLOOKUP($A1620,'[1]F-F_Research_Data_Factors_weekl'!$G$6:$J$4822,2,0)),VLOOKUP($A1620,'[1]F-F_Research_Data_Factors_weekl'!$G$6:$J$4822,2,0),AK1621)</f>
        <v>2747.7388624044934</v>
      </c>
      <c r="AL1620">
        <f>IF(ISNUMBER(VLOOKUP($A1620,'[1]F-F_Research_Data_Factors_weekl'!$G$6:$J$4822,3,0)),VLOOKUP($A1620,'[1]F-F_Research_Data_Factors_weekl'!$G$6:$J$4822,3,0),AL1621)</f>
        <v>303.05075857355234</v>
      </c>
      <c r="AM1620">
        <f>IF(ISNUMBER(VLOOKUP($A1620,'[1]F-F_Research_Data_Factors_weekl'!$G$6:$J$4822,4,0)),VLOOKUP($A1620,'[1]F-F_Research_Data_Factors_weekl'!$G$6:$J$4822,4,0),AM1621)</f>
        <v>1919.5583854143363</v>
      </c>
    </row>
    <row r="1621" spans="1:39" x14ac:dyDescent="0.25">
      <c r="A1621" s="14">
        <v>32101</v>
      </c>
      <c r="B1621">
        <v>1913.63</v>
      </c>
      <c r="C1621">
        <v>242</v>
      </c>
      <c r="D1621">
        <v>312.49</v>
      </c>
      <c r="E1621">
        <v>2900.41</v>
      </c>
      <c r="F1621">
        <v>1027.3</v>
      </c>
      <c r="G1621">
        <v>22705.56</v>
      </c>
      <c r="H1621">
        <v>1855.73</v>
      </c>
      <c r="I1621">
        <v>2214.6999999999998</v>
      </c>
      <c r="J1621">
        <v>7.6210000000000004</v>
      </c>
      <c r="K1621">
        <v>8.2759999999999998</v>
      </c>
      <c r="L1621">
        <v>8.7569999999999997</v>
      </c>
      <c r="M1621">
        <v>8.8439999999999994</v>
      </c>
      <c r="N1621">
        <v>91.38</v>
      </c>
      <c r="O1621">
        <v>1.2429000000000001</v>
      </c>
      <c r="P1621">
        <v>135.44999999999999</v>
      </c>
      <c r="Q1621">
        <v>1.7789999999999999</v>
      </c>
      <c r="R1621">
        <v>0.69330000000000003</v>
      </c>
      <c r="S1621">
        <v>0.62070000000000003</v>
      </c>
      <c r="T1621">
        <v>1.38</v>
      </c>
      <c r="U1621">
        <v>6.4160000000000004</v>
      </c>
      <c r="V1621">
        <v>6.08</v>
      </c>
      <c r="W1621">
        <v>12.96</v>
      </c>
      <c r="X1621">
        <v>2.4950000000000001</v>
      </c>
      <c r="Y1621">
        <v>1.9723999999999999</v>
      </c>
      <c r="Z1621">
        <v>1.6522000000000001</v>
      </c>
      <c r="AA1621">
        <v>67.459999999999994</v>
      </c>
      <c r="AB1621">
        <v>6.67</v>
      </c>
      <c r="AC1621">
        <v>66.625</v>
      </c>
      <c r="AD1621">
        <v>166.7</v>
      </c>
      <c r="AE1621">
        <v>470.3</v>
      </c>
      <c r="AF1621">
        <v>18.93</v>
      </c>
      <c r="AG1621">
        <v>592.5</v>
      </c>
      <c r="AH1621">
        <v>187</v>
      </c>
      <c r="AI1621">
        <v>7.8100000000000005</v>
      </c>
      <c r="AJ1621">
        <v>296.5</v>
      </c>
      <c r="AK1621">
        <f>IF(ISNUMBER(VLOOKUP($A1621,'[1]F-F_Research_Data_Factors_weekl'!$G$6:$J$4822,2,0)),VLOOKUP($A1621,'[1]F-F_Research_Data_Factors_weekl'!$G$6:$J$4822,2,0),AK1622)</f>
        <v>2753.5212570442864</v>
      </c>
      <c r="AL1621">
        <f>IF(ISNUMBER(VLOOKUP($A1621,'[1]F-F_Research_Data_Factors_weekl'!$G$6:$J$4822,3,0)),VLOOKUP($A1621,'[1]F-F_Research_Data_Factors_weekl'!$G$6:$J$4822,3,0),AL1622)</f>
        <v>298.83715469238967</v>
      </c>
      <c r="AM1621">
        <f>IF(ISNUMBER(VLOOKUP($A1621,'[1]F-F_Research_Data_Factors_weekl'!$G$6:$J$4822,4,0)),VLOOKUP($A1621,'[1]F-F_Research_Data_Factors_weekl'!$G$6:$J$4822,4,0),AM1622)</f>
        <v>1922.4420484870668</v>
      </c>
    </row>
    <row r="1622" spans="1:39" x14ac:dyDescent="0.25">
      <c r="A1622" s="14">
        <v>32094</v>
      </c>
      <c r="B1622">
        <v>1935.01</v>
      </c>
      <c r="C1622">
        <v>245.64</v>
      </c>
      <c r="D1622">
        <v>322.97000000000003</v>
      </c>
      <c r="E1622">
        <v>2946.1</v>
      </c>
      <c r="F1622">
        <v>1075.9000000000001</v>
      </c>
      <c r="G1622">
        <v>22448.25</v>
      </c>
      <c r="H1622">
        <v>1842.73</v>
      </c>
      <c r="I1622">
        <v>2226.7399999999998</v>
      </c>
      <c r="J1622">
        <v>7.7229999999999999</v>
      </c>
      <c r="K1622">
        <v>8.3309999999999995</v>
      </c>
      <c r="L1622">
        <v>8.8569999999999993</v>
      </c>
      <c r="M1622">
        <v>8.9380000000000006</v>
      </c>
      <c r="N1622">
        <v>91.69</v>
      </c>
      <c r="O1622">
        <v>1.2311000000000001</v>
      </c>
      <c r="P1622">
        <v>135.85</v>
      </c>
      <c r="Q1622">
        <v>1.768</v>
      </c>
      <c r="R1622">
        <v>0.68310000000000004</v>
      </c>
      <c r="S1622">
        <v>0.61129999999999995</v>
      </c>
      <c r="T1622">
        <v>1.3885000000000001</v>
      </c>
      <c r="U1622">
        <v>6.4089999999999998</v>
      </c>
      <c r="V1622">
        <v>6.0979999999999999</v>
      </c>
      <c r="W1622">
        <v>13.04</v>
      </c>
      <c r="X1622">
        <v>2.5055000000000001</v>
      </c>
      <c r="Y1622">
        <v>1.996</v>
      </c>
      <c r="Z1622">
        <v>1.6522000000000001</v>
      </c>
      <c r="AA1622">
        <v>69.94</v>
      </c>
      <c r="AB1622">
        <v>6.74</v>
      </c>
      <c r="AC1622">
        <v>63.55</v>
      </c>
      <c r="AD1622">
        <v>160.5</v>
      </c>
      <c r="AE1622">
        <v>465.6</v>
      </c>
      <c r="AF1622">
        <v>18.93</v>
      </c>
      <c r="AG1622">
        <v>563.75</v>
      </c>
      <c r="AH1622">
        <v>182.5</v>
      </c>
      <c r="AI1622">
        <v>7.71</v>
      </c>
      <c r="AJ1622">
        <v>285.5</v>
      </c>
      <c r="AK1622">
        <f>IF(ISNUMBER(VLOOKUP($A1622,'[1]F-F_Research_Data_Factors_weekl'!$G$6:$J$4822,2,0)),VLOOKUP($A1622,'[1]F-F_Research_Data_Factors_weekl'!$G$6:$J$4822,2,0),AK1623)</f>
        <v>2803.7076235050263</v>
      </c>
      <c r="AL1622">
        <f>IF(ISNUMBER(VLOOKUP($A1622,'[1]F-F_Research_Data_Factors_weekl'!$G$6:$J$4822,3,0)),VLOOKUP($A1622,'[1]F-F_Research_Data_Factors_weekl'!$G$6:$J$4822,3,0),AL1623)</f>
        <v>302.55862578960176</v>
      </c>
      <c r="AM1622">
        <f>IF(ISNUMBER(VLOOKUP($A1622,'[1]F-F_Research_Data_Factors_weekl'!$G$6:$J$4822,4,0)),VLOOKUP($A1622,'[1]F-F_Research_Data_Factors_weekl'!$G$6:$J$4822,4,0),AM1623)</f>
        <v>1905.2943988969942</v>
      </c>
    </row>
    <row r="1623" spans="1:39" x14ac:dyDescent="0.25">
      <c r="A1623" s="14">
        <v>32087</v>
      </c>
      <c r="B1623">
        <v>1959.05</v>
      </c>
      <c r="C1623">
        <v>250.41</v>
      </c>
      <c r="D1623">
        <v>326.39</v>
      </c>
      <c r="E1623">
        <v>2962.92</v>
      </c>
      <c r="F1623">
        <v>1067.4000000000001</v>
      </c>
      <c r="G1623">
        <v>22795.02</v>
      </c>
      <c r="H1623">
        <v>1867.02</v>
      </c>
      <c r="I1623">
        <v>2113.67</v>
      </c>
      <c r="J1623">
        <v>7.5880000000000001</v>
      </c>
      <c r="K1623">
        <v>8.2929999999999993</v>
      </c>
      <c r="L1623">
        <v>8.7620000000000005</v>
      </c>
      <c r="M1623">
        <v>8.8379999999999992</v>
      </c>
      <c r="N1623">
        <v>90.95</v>
      </c>
      <c r="O1623">
        <v>1.2443</v>
      </c>
      <c r="P1623">
        <v>135.4</v>
      </c>
      <c r="Q1623">
        <v>1.7825</v>
      </c>
      <c r="R1623">
        <v>0.68159999999999998</v>
      </c>
      <c r="S1623">
        <v>0.62780000000000002</v>
      </c>
      <c r="T1623">
        <v>1.379</v>
      </c>
      <c r="U1623">
        <v>6.3550000000000004</v>
      </c>
      <c r="V1623">
        <v>6.06</v>
      </c>
      <c r="W1623">
        <v>12.93</v>
      </c>
      <c r="X1623">
        <v>2.4935</v>
      </c>
      <c r="Y1623">
        <v>1.9704000000000002</v>
      </c>
      <c r="Z1623">
        <v>1.6522000000000001</v>
      </c>
      <c r="AA1623">
        <v>67.25</v>
      </c>
      <c r="AB1623">
        <v>6.5</v>
      </c>
      <c r="AC1623">
        <v>63.45</v>
      </c>
      <c r="AD1623">
        <v>165</v>
      </c>
      <c r="AE1623">
        <v>462.1</v>
      </c>
      <c r="AF1623">
        <v>18.8</v>
      </c>
      <c r="AG1623">
        <v>543.5</v>
      </c>
      <c r="AH1623">
        <v>180.25</v>
      </c>
      <c r="AI1623">
        <v>7.59</v>
      </c>
      <c r="AJ1623">
        <v>285.75</v>
      </c>
      <c r="AK1623">
        <f>IF(ISNUMBER(VLOOKUP($A1623,'[1]F-F_Research_Data_Factors_weekl'!$G$6:$J$4822,2,0)),VLOOKUP($A1623,'[1]F-F_Research_Data_Factors_weekl'!$G$6:$J$4822,2,0),AK1624)</f>
        <v>2851.9048148764382</v>
      </c>
      <c r="AL1623">
        <f>IF(ISNUMBER(VLOOKUP($A1623,'[1]F-F_Research_Data_Factors_weekl'!$G$6:$J$4822,3,0)),VLOOKUP($A1623,'[1]F-F_Research_Data_Factors_weekl'!$G$6:$J$4822,3,0),AL1624)</f>
        <v>299.88960827594587</v>
      </c>
      <c r="AM1623">
        <f>IF(ISNUMBER(VLOOKUP($A1623,'[1]F-F_Research_Data_Factors_weekl'!$G$6:$J$4822,4,0)),VLOOKUP($A1623,'[1]F-F_Research_Data_Factors_weekl'!$G$6:$J$4822,4,0),AM1624)</f>
        <v>1902.0608953748567</v>
      </c>
    </row>
    <row r="1624" spans="1:39" x14ac:dyDescent="0.25">
      <c r="A1624" s="14">
        <v>32080</v>
      </c>
      <c r="B1624">
        <v>1993.53</v>
      </c>
      <c r="C1624">
        <v>251.79</v>
      </c>
      <c r="D1624">
        <v>323.3</v>
      </c>
      <c r="E1624">
        <v>3019.27</v>
      </c>
      <c r="F1624">
        <v>1177.4000000000001</v>
      </c>
      <c r="G1624">
        <v>22765.040000000001</v>
      </c>
      <c r="H1624">
        <v>1867.18</v>
      </c>
      <c r="I1624">
        <v>2240.13</v>
      </c>
      <c r="J1624">
        <v>7.5579999999999998</v>
      </c>
      <c r="K1624">
        <v>8.3089999999999993</v>
      </c>
      <c r="L1624">
        <v>8.875</v>
      </c>
      <c r="M1624">
        <v>9.032</v>
      </c>
      <c r="N1624">
        <v>93.7</v>
      </c>
      <c r="O1624">
        <v>1.2060999999999999</v>
      </c>
      <c r="P1624">
        <v>138.4</v>
      </c>
      <c r="Q1624">
        <v>1.7215</v>
      </c>
      <c r="R1624">
        <v>0.67569999999999997</v>
      </c>
      <c r="S1624">
        <v>0.58699999999999997</v>
      </c>
      <c r="T1624">
        <v>1.429</v>
      </c>
      <c r="U1624">
        <v>6.57</v>
      </c>
      <c r="V1624">
        <v>6.2</v>
      </c>
      <c r="W1624">
        <v>13</v>
      </c>
      <c r="X1624">
        <v>2.5154999999999998</v>
      </c>
      <c r="Y1624">
        <v>2.0160999999999998</v>
      </c>
      <c r="Z1624">
        <v>1.6522000000000001</v>
      </c>
      <c r="AA1624">
        <v>66.73</v>
      </c>
      <c r="AB1624">
        <v>6.99</v>
      </c>
      <c r="AC1624">
        <v>62.4</v>
      </c>
      <c r="AD1624">
        <v>144.75</v>
      </c>
      <c r="AE1624">
        <v>471.2</v>
      </c>
      <c r="AF1624">
        <v>19.96</v>
      </c>
      <c r="AG1624">
        <v>533</v>
      </c>
      <c r="AH1624">
        <v>179.5</v>
      </c>
      <c r="AI1624">
        <v>7.59</v>
      </c>
      <c r="AJ1624">
        <v>296.5</v>
      </c>
      <c r="AK1624">
        <f>IF(ISNUMBER(VLOOKUP($A1624,'[1]F-F_Research_Data_Factors_weekl'!$G$6:$J$4822,2,0)),VLOOKUP($A1624,'[1]F-F_Research_Data_Factors_weekl'!$G$6:$J$4822,2,0),AK1625)</f>
        <v>2859.9125700726418</v>
      </c>
      <c r="AL1624">
        <f>IF(ISNUMBER(VLOOKUP($A1624,'[1]F-F_Research_Data_Factors_weekl'!$G$6:$J$4822,3,0)),VLOOKUP($A1624,'[1]F-F_Research_Data_Factors_weekl'!$G$6:$J$4822,3,0),AL1625)</f>
        <v>295.98263746145466</v>
      </c>
      <c r="AM1624">
        <f>IF(ISNUMBER(VLOOKUP($A1624,'[1]F-F_Research_Data_Factors_weekl'!$G$6:$J$4822,4,0)),VLOOKUP($A1624,'[1]F-F_Research_Data_Factors_weekl'!$G$6:$J$4822,4,0),AM1625)</f>
        <v>1873.9516210589723</v>
      </c>
    </row>
    <row r="1625" spans="1:39" x14ac:dyDescent="0.25">
      <c r="A1625" s="14">
        <v>32073</v>
      </c>
      <c r="B1625">
        <v>1950.76</v>
      </c>
      <c r="C1625">
        <v>248.22</v>
      </c>
      <c r="D1625">
        <v>328.45</v>
      </c>
      <c r="E1625">
        <v>3079.39</v>
      </c>
      <c r="F1625">
        <v>1292.7</v>
      </c>
      <c r="G1625">
        <v>23201.22</v>
      </c>
      <c r="H1625">
        <v>1894.97</v>
      </c>
      <c r="I1625">
        <v>3362.39</v>
      </c>
      <c r="J1625">
        <v>7.7629999999999999</v>
      </c>
      <c r="K1625">
        <v>8.548</v>
      </c>
      <c r="L1625">
        <v>8.968</v>
      </c>
      <c r="M1625">
        <v>9.0939999999999994</v>
      </c>
      <c r="N1625">
        <v>95.54</v>
      </c>
      <c r="O1625">
        <v>1.1661999999999999</v>
      </c>
      <c r="P1625">
        <v>142.85</v>
      </c>
      <c r="Q1625">
        <v>1.675</v>
      </c>
      <c r="R1625">
        <v>0.71540000000000004</v>
      </c>
      <c r="S1625">
        <v>0.64490000000000003</v>
      </c>
      <c r="T1625">
        <v>1.4790000000000001</v>
      </c>
      <c r="U1625">
        <v>6.5860000000000003</v>
      </c>
      <c r="V1625">
        <v>6.32</v>
      </c>
      <c r="W1625">
        <v>13.04</v>
      </c>
      <c r="X1625">
        <v>2.5249999999999999</v>
      </c>
      <c r="Y1625">
        <v>2.0491999999999999</v>
      </c>
      <c r="Z1625">
        <v>1.5739999999999998</v>
      </c>
      <c r="AA1625">
        <v>64.83</v>
      </c>
      <c r="AB1625">
        <v>7.6</v>
      </c>
      <c r="AC1625">
        <v>65.2</v>
      </c>
      <c r="AD1625">
        <v>144</v>
      </c>
      <c r="AE1625">
        <v>473.4</v>
      </c>
      <c r="AF1625">
        <v>20.16</v>
      </c>
      <c r="AG1625">
        <v>539.5</v>
      </c>
      <c r="AH1625">
        <v>181.25</v>
      </c>
      <c r="AI1625">
        <v>7.7</v>
      </c>
      <c r="AJ1625">
        <v>300.25</v>
      </c>
      <c r="AK1625">
        <f>IF(ISNUMBER(VLOOKUP($A1625,'[1]F-F_Research_Data_Factors_weekl'!$G$6:$J$4822,2,0)),VLOOKUP($A1625,'[1]F-F_Research_Data_Factors_weekl'!$G$6:$J$4822,2,0),AK1626)</f>
        <v>2836.3706933181015</v>
      </c>
      <c r="AL1625">
        <f>IF(ISNUMBER(VLOOKUP($A1625,'[1]F-F_Research_Data_Factors_weekl'!$G$6:$J$4822,3,0)),VLOOKUP($A1625,'[1]F-F_Research_Data_Factors_weekl'!$G$6:$J$4822,3,0),AL1626)</f>
        <v>308.28313452916848</v>
      </c>
      <c r="AM1625">
        <f>IF(ISNUMBER(VLOOKUP($A1625,'[1]F-F_Research_Data_Factors_weekl'!$G$6:$J$4822,4,0)),VLOOKUP($A1625,'[1]F-F_Research_Data_Factors_weekl'!$G$6:$J$4822,4,0),AM1626)</f>
        <v>1913.3669808647867</v>
      </c>
    </row>
    <row r="1626" spans="1:39" x14ac:dyDescent="0.25">
      <c r="A1626" s="14">
        <v>32066</v>
      </c>
      <c r="B1626">
        <v>2246.7399999999998</v>
      </c>
      <c r="C1626">
        <v>282.7</v>
      </c>
      <c r="D1626">
        <v>406.33</v>
      </c>
      <c r="E1626">
        <v>3598.58</v>
      </c>
      <c r="F1626">
        <v>1458.5</v>
      </c>
      <c r="G1626">
        <v>26366.74</v>
      </c>
      <c r="H1626">
        <v>2152.98</v>
      </c>
      <c r="I1626">
        <v>3783.2</v>
      </c>
      <c r="J1626">
        <v>9.0389999999999997</v>
      </c>
      <c r="K1626">
        <v>9.7520000000000007</v>
      </c>
      <c r="L1626">
        <v>10.131</v>
      </c>
      <c r="M1626">
        <v>10.179</v>
      </c>
      <c r="N1626">
        <v>96.24</v>
      </c>
      <c r="O1626">
        <v>1.1671</v>
      </c>
      <c r="P1626">
        <v>142.75</v>
      </c>
      <c r="Q1626">
        <v>1.6644999999999999</v>
      </c>
      <c r="R1626">
        <v>0.7208</v>
      </c>
      <c r="S1626">
        <v>0.64549999999999996</v>
      </c>
      <c r="T1626">
        <v>1.4929999999999999</v>
      </c>
      <c r="U1626">
        <v>6.6065000000000005</v>
      </c>
      <c r="V1626">
        <v>6.3559999999999999</v>
      </c>
      <c r="W1626">
        <v>13.05</v>
      </c>
      <c r="X1626">
        <v>2.5265</v>
      </c>
      <c r="Y1626">
        <v>2.0554999999999999</v>
      </c>
      <c r="Z1626">
        <v>1.5739999999999998</v>
      </c>
      <c r="AA1626">
        <v>68.19</v>
      </c>
      <c r="AB1626">
        <v>7.96</v>
      </c>
      <c r="AC1626">
        <v>68.75</v>
      </c>
      <c r="AD1626">
        <v>146.05000000000001</v>
      </c>
      <c r="AE1626">
        <v>471.6</v>
      </c>
      <c r="AF1626">
        <v>20.22</v>
      </c>
      <c r="AG1626">
        <v>543.75</v>
      </c>
      <c r="AH1626">
        <v>185.25</v>
      </c>
      <c r="AI1626">
        <v>7.59</v>
      </c>
      <c r="AJ1626">
        <v>306.25</v>
      </c>
      <c r="AK1626">
        <f>IF(ISNUMBER(VLOOKUP($A1626,'[1]F-F_Research_Data_Factors_weekl'!$G$6:$J$4822,2,0)),VLOOKUP($A1626,'[1]F-F_Research_Data_Factors_weekl'!$G$6:$J$4822,2,0),AK1627)</f>
        <v>3292.7451745044132</v>
      </c>
      <c r="AL1626">
        <f>IF(ISNUMBER(VLOOKUP($A1626,'[1]F-F_Research_Data_Factors_weekl'!$G$6:$J$4822,3,0)),VLOOKUP($A1626,'[1]F-F_Research_Data_Factors_weekl'!$G$6:$J$4822,3,0),AL1627)</f>
        <v>331.34472756789387</v>
      </c>
      <c r="AM1626">
        <f>IF(ISNUMBER(VLOOKUP($A1626,'[1]F-F_Research_Data_Factors_weekl'!$G$6:$J$4822,4,0)),VLOOKUP($A1626,'[1]F-F_Research_Data_Factors_weekl'!$G$6:$J$4822,4,0),AM1627)</f>
        <v>1835.5400814128805</v>
      </c>
    </row>
    <row r="1627" spans="1:39" x14ac:dyDescent="0.25">
      <c r="A1627" s="14">
        <v>32059</v>
      </c>
      <c r="B1627">
        <v>2482.21</v>
      </c>
      <c r="C1627">
        <v>311.07</v>
      </c>
      <c r="D1627">
        <v>438.43</v>
      </c>
      <c r="E1627">
        <v>3781.22</v>
      </c>
      <c r="F1627">
        <v>1478.9</v>
      </c>
      <c r="G1627">
        <v>26338.77</v>
      </c>
      <c r="H1627">
        <v>2158.25</v>
      </c>
      <c r="I1627">
        <v>3882.42</v>
      </c>
      <c r="J1627">
        <v>8.8940000000000001</v>
      </c>
      <c r="K1627">
        <v>9.5050000000000008</v>
      </c>
      <c r="L1627">
        <v>9.8879999999999999</v>
      </c>
      <c r="M1627">
        <v>9.9320000000000004</v>
      </c>
      <c r="N1627">
        <v>96.99</v>
      </c>
      <c r="O1627">
        <v>1.1574</v>
      </c>
      <c r="P1627">
        <v>143.85</v>
      </c>
      <c r="Q1627">
        <v>1.6507000000000001</v>
      </c>
      <c r="R1627">
        <v>0.72270000000000001</v>
      </c>
      <c r="S1627">
        <v>0.65910000000000002</v>
      </c>
      <c r="T1627">
        <v>1.5089999999999999</v>
      </c>
      <c r="U1627">
        <v>6.64</v>
      </c>
      <c r="V1627">
        <v>6.3780000000000001</v>
      </c>
      <c r="W1627">
        <v>13.08</v>
      </c>
      <c r="X1627">
        <v>2.5369999999999999</v>
      </c>
      <c r="Y1627">
        <v>2.0596999999999999</v>
      </c>
      <c r="Z1627">
        <v>1.5739999999999998</v>
      </c>
      <c r="AA1627">
        <v>69.91</v>
      </c>
      <c r="AB1627">
        <v>7.91</v>
      </c>
      <c r="AC1627">
        <v>67.674999999999997</v>
      </c>
      <c r="AD1627">
        <v>145.6</v>
      </c>
      <c r="AE1627">
        <v>461.9</v>
      </c>
      <c r="AF1627">
        <v>19.7</v>
      </c>
      <c r="AG1627">
        <v>540.25</v>
      </c>
      <c r="AH1627">
        <v>183.25</v>
      </c>
      <c r="AI1627">
        <v>7.38</v>
      </c>
      <c r="AJ1627">
        <v>303</v>
      </c>
      <c r="AK1627">
        <f>IF(ISNUMBER(VLOOKUP($A1627,'[1]F-F_Research_Data_Factors_weekl'!$G$6:$J$4822,2,0)),VLOOKUP($A1627,'[1]F-F_Research_Data_Factors_weekl'!$G$6:$J$4822,2,0),AK1628)</f>
        <v>3611.2581426896395</v>
      </c>
      <c r="AL1627">
        <f>IF(ISNUMBER(VLOOKUP($A1627,'[1]F-F_Research_Data_Factors_weekl'!$G$6:$J$4822,3,0)),VLOOKUP($A1627,'[1]F-F_Research_Data_Factors_weekl'!$G$6:$J$4822,3,0),AL1628)</f>
        <v>329.49953019878069</v>
      </c>
      <c r="AM1627">
        <f>IF(ISNUMBER(VLOOKUP($A1627,'[1]F-F_Research_Data_Factors_weekl'!$G$6:$J$4822,4,0)),VLOOKUP($A1627,'[1]F-F_Research_Data_Factors_weekl'!$G$6:$J$4822,4,0),AM1628)</f>
        <v>1796.7306983289745</v>
      </c>
    </row>
    <row r="1628" spans="1:39" x14ac:dyDescent="0.25">
      <c r="A1628" s="14">
        <v>32052</v>
      </c>
      <c r="B1628">
        <v>2640.99</v>
      </c>
      <c r="C1628">
        <v>328.07</v>
      </c>
      <c r="D1628">
        <v>451.61</v>
      </c>
      <c r="E1628">
        <v>3893.47</v>
      </c>
      <c r="F1628">
        <v>1543.1</v>
      </c>
      <c r="G1628">
        <v>25862.45</v>
      </c>
      <c r="H1628">
        <v>2114.19</v>
      </c>
      <c r="I1628">
        <v>3932.04</v>
      </c>
      <c r="J1628">
        <v>8.56</v>
      </c>
      <c r="K1628">
        <v>9.173</v>
      </c>
      <c r="L1628">
        <v>9.577</v>
      </c>
      <c r="M1628">
        <v>9.6920000000000002</v>
      </c>
      <c r="N1628">
        <v>98.69</v>
      </c>
      <c r="O1628">
        <v>1.1388</v>
      </c>
      <c r="P1628">
        <v>146.4</v>
      </c>
      <c r="Q1628">
        <v>1.6212</v>
      </c>
      <c r="R1628">
        <v>0.71809999999999996</v>
      </c>
      <c r="S1628">
        <v>0.64690000000000003</v>
      </c>
      <c r="T1628">
        <v>1.5352000000000001</v>
      </c>
      <c r="U1628">
        <v>6.7350000000000003</v>
      </c>
      <c r="V1628">
        <v>6.46</v>
      </c>
      <c r="W1628">
        <v>13.11</v>
      </c>
      <c r="X1628">
        <v>2.54</v>
      </c>
      <c r="Y1628">
        <v>2.0798999999999999</v>
      </c>
      <c r="Z1628">
        <v>1.5739999999999998</v>
      </c>
      <c r="AA1628">
        <v>72.5</v>
      </c>
      <c r="AB1628">
        <v>7.65</v>
      </c>
      <c r="AC1628">
        <v>67.525000000000006</v>
      </c>
      <c r="AD1628">
        <v>135.30000000000001</v>
      </c>
      <c r="AE1628">
        <v>454.5</v>
      </c>
      <c r="AF1628">
        <v>19.86</v>
      </c>
      <c r="AG1628">
        <v>541.25</v>
      </c>
      <c r="AH1628">
        <v>185</v>
      </c>
      <c r="AI1628">
        <v>7.09</v>
      </c>
      <c r="AJ1628">
        <v>299.75</v>
      </c>
      <c r="AK1628">
        <f>IF(ISNUMBER(VLOOKUP($A1628,'[1]F-F_Research_Data_Factors_weekl'!$G$6:$J$4822,2,0)),VLOOKUP($A1628,'[1]F-F_Research_Data_Factors_weekl'!$G$6:$J$4822,2,0),AK1629)</f>
        <v>3788.5628857423831</v>
      </c>
      <c r="AL1628">
        <f>IF(ISNUMBER(VLOOKUP($A1628,'[1]F-F_Research_Data_Factors_weekl'!$G$6:$J$4822,3,0)),VLOOKUP($A1628,'[1]F-F_Research_Data_Factors_weekl'!$G$6:$J$4822,3,0),AL1629)</f>
        <v>324.79007412398295</v>
      </c>
      <c r="AM1628">
        <f>IF(ISNUMBER(VLOOKUP($A1628,'[1]F-F_Research_Data_Factors_weekl'!$G$6:$J$4822,4,0)),VLOOKUP($A1628,'[1]F-F_Research_Data_Factors_weekl'!$G$6:$J$4822,4,0),AM1629)</f>
        <v>1781.0573932682144</v>
      </c>
    </row>
    <row r="1629" spans="1:39" x14ac:dyDescent="0.25">
      <c r="A1629" s="14">
        <v>32045</v>
      </c>
      <c r="B1629">
        <v>2570.17</v>
      </c>
      <c r="C1629">
        <v>320.16000000000003</v>
      </c>
      <c r="D1629">
        <v>441.88</v>
      </c>
      <c r="E1629">
        <v>3936.53</v>
      </c>
      <c r="F1629">
        <v>1492.6</v>
      </c>
      <c r="G1629">
        <v>25095.86</v>
      </c>
      <c r="H1629">
        <v>2062.1</v>
      </c>
      <c r="I1629">
        <v>3840.11</v>
      </c>
      <c r="J1629">
        <v>8.4160000000000004</v>
      </c>
      <c r="K1629">
        <v>9.0679999999999996</v>
      </c>
      <c r="L1629">
        <v>9.5139999999999993</v>
      </c>
      <c r="M1629">
        <v>9.6639999999999997</v>
      </c>
      <c r="N1629">
        <v>97.38</v>
      </c>
      <c r="O1629">
        <v>1.1535</v>
      </c>
      <c r="P1629">
        <v>143.66999999999999</v>
      </c>
      <c r="Q1629">
        <v>1.6417000000000002</v>
      </c>
      <c r="R1629">
        <v>0.72150000000000003</v>
      </c>
      <c r="S1629">
        <v>0.6431</v>
      </c>
      <c r="T1629">
        <v>1.5112999999999999</v>
      </c>
      <c r="U1629">
        <v>6.6680000000000001</v>
      </c>
      <c r="V1629">
        <v>6.399</v>
      </c>
      <c r="W1629">
        <v>13.03</v>
      </c>
      <c r="X1629">
        <v>2.5225</v>
      </c>
      <c r="Y1629">
        <v>2.0575999999999999</v>
      </c>
      <c r="Z1629">
        <v>1.496</v>
      </c>
      <c r="AA1629">
        <v>74.900000000000006</v>
      </c>
      <c r="AB1629">
        <v>7.5949999999999998</v>
      </c>
      <c r="AC1629">
        <v>69.125</v>
      </c>
      <c r="AD1629">
        <v>131.80000000000001</v>
      </c>
      <c r="AE1629">
        <v>460.3</v>
      </c>
      <c r="AF1629">
        <v>19.46</v>
      </c>
      <c r="AG1629">
        <v>522.25</v>
      </c>
      <c r="AH1629">
        <v>175.25</v>
      </c>
      <c r="AI1629">
        <v>6.15</v>
      </c>
      <c r="AJ1629">
        <v>294.5</v>
      </c>
      <c r="AK1629">
        <f>IF(ISNUMBER(VLOOKUP($A1629,'[1]F-F_Research_Data_Factors_weekl'!$G$6:$J$4822,2,0)),VLOOKUP($A1629,'[1]F-F_Research_Data_Factors_weekl'!$G$6:$J$4822,2,0),AK1630)</f>
        <v>3703.0230532131595</v>
      </c>
      <c r="AL1629">
        <f>IF(ISNUMBER(VLOOKUP($A1629,'[1]F-F_Research_Data_Factors_weekl'!$G$6:$J$4822,3,0)),VLOOKUP($A1629,'[1]F-F_Research_Data_Factors_weekl'!$G$6:$J$4822,3,0),AL1630)</f>
        <v>327.7066634284966</v>
      </c>
      <c r="AM1629">
        <f>IF(ISNUMBER(VLOOKUP($A1629,'[1]F-F_Research_Data_Factors_weekl'!$G$6:$J$4822,4,0)),VLOOKUP($A1629,'[1]F-F_Research_Data_Factors_weekl'!$G$6:$J$4822,4,0),AM1630)</f>
        <v>1782.8402335017161</v>
      </c>
    </row>
    <row r="1630" spans="1:39" x14ac:dyDescent="0.25">
      <c r="A1630" s="14">
        <v>32038</v>
      </c>
      <c r="B1630">
        <v>2524.64</v>
      </c>
      <c r="C1630">
        <v>314.86</v>
      </c>
      <c r="D1630">
        <v>440.86</v>
      </c>
      <c r="E1630">
        <v>3913.6</v>
      </c>
      <c r="F1630">
        <v>1502.6</v>
      </c>
      <c r="G1630">
        <v>24844.84</v>
      </c>
      <c r="H1630">
        <v>2044.67</v>
      </c>
      <c r="I1630">
        <v>3649.96</v>
      </c>
      <c r="J1630">
        <v>8.2509999999999994</v>
      </c>
      <c r="K1630">
        <v>8.9269999999999996</v>
      </c>
      <c r="L1630">
        <v>9.3810000000000002</v>
      </c>
      <c r="M1630">
        <v>9.5560000000000009</v>
      </c>
      <c r="N1630">
        <v>96.71</v>
      </c>
      <c r="O1630">
        <v>1.1633</v>
      </c>
      <c r="P1630">
        <v>142.66999999999999</v>
      </c>
      <c r="Q1630">
        <v>1.6553</v>
      </c>
      <c r="R1630">
        <v>0.73460000000000003</v>
      </c>
      <c r="S1630">
        <v>0.63849999999999996</v>
      </c>
      <c r="T1630">
        <v>1.4966999999999999</v>
      </c>
      <c r="U1630">
        <v>6.63</v>
      </c>
      <c r="V1630">
        <v>6.3620000000000001</v>
      </c>
      <c r="W1630">
        <v>12.98</v>
      </c>
      <c r="X1630">
        <v>2.5190000000000001</v>
      </c>
      <c r="Y1630">
        <v>2.0428999999999999</v>
      </c>
      <c r="Z1630">
        <v>1.496</v>
      </c>
      <c r="AA1630">
        <v>76.23</v>
      </c>
      <c r="AB1630">
        <v>7.3639999999999999</v>
      </c>
      <c r="AC1630">
        <v>68.400000000000006</v>
      </c>
      <c r="AD1630">
        <v>131.1</v>
      </c>
      <c r="AE1630">
        <v>459.2</v>
      </c>
      <c r="AF1630">
        <v>19.55</v>
      </c>
      <c r="AG1630">
        <v>535</v>
      </c>
      <c r="AH1630">
        <v>175.75</v>
      </c>
      <c r="AI1630">
        <v>6.37</v>
      </c>
      <c r="AJ1630">
        <v>285.75</v>
      </c>
      <c r="AK1630">
        <f>IF(ISNUMBER(VLOOKUP($A1630,'[1]F-F_Research_Data_Factors_weekl'!$G$6:$J$4822,2,0)),VLOOKUP($A1630,'[1]F-F_Research_Data_Factors_weekl'!$G$6:$J$4822,2,0),AK1631)</f>
        <v>3655.8624278933357</v>
      </c>
      <c r="AL1630">
        <f>IF(ISNUMBER(VLOOKUP($A1630,'[1]F-F_Research_Data_Factors_weekl'!$G$6:$J$4822,3,0)),VLOOKUP($A1630,'[1]F-F_Research_Data_Factors_weekl'!$G$6:$J$4822,3,0),AL1631)</f>
        <v>332.35969921754219</v>
      </c>
      <c r="AM1630">
        <f>IF(ISNUMBER(VLOOKUP($A1630,'[1]F-F_Research_Data_Factors_weekl'!$G$6:$J$4822,4,0)),VLOOKUP($A1630,'[1]F-F_Research_Data_Factors_weekl'!$G$6:$J$4822,4,0),AM1631)</f>
        <v>1776.7991165055969</v>
      </c>
    </row>
    <row r="1631" spans="1:39" x14ac:dyDescent="0.25">
      <c r="A1631" s="14">
        <v>32031</v>
      </c>
      <c r="B1631">
        <v>2608.7399999999998</v>
      </c>
      <c r="C1631">
        <v>321.98</v>
      </c>
      <c r="D1631">
        <v>446.17</v>
      </c>
      <c r="E1631">
        <v>3940.79</v>
      </c>
      <c r="F1631">
        <v>1509.9</v>
      </c>
      <c r="G1631">
        <v>24828.27</v>
      </c>
      <c r="H1631">
        <v>2052.4899999999998</v>
      </c>
      <c r="I1631">
        <v>3660.5</v>
      </c>
      <c r="J1631">
        <v>8.2650000000000006</v>
      </c>
      <c r="K1631">
        <v>8.91</v>
      </c>
      <c r="L1631">
        <v>9.33</v>
      </c>
      <c r="M1631">
        <v>9.4949999999999992</v>
      </c>
      <c r="N1631">
        <v>97.06</v>
      </c>
      <c r="O1631">
        <v>1.1677</v>
      </c>
      <c r="P1631">
        <v>142.80000000000001</v>
      </c>
      <c r="Q1631">
        <v>1.65</v>
      </c>
      <c r="R1631">
        <v>0.72750000000000004</v>
      </c>
      <c r="S1631">
        <v>0.62250000000000005</v>
      </c>
      <c r="T1631">
        <v>1.4904999999999999</v>
      </c>
      <c r="U1631">
        <v>6.6109999999999998</v>
      </c>
      <c r="V1631">
        <v>6.3559999999999999</v>
      </c>
      <c r="W1631">
        <v>12.96</v>
      </c>
      <c r="X1631">
        <v>2.512</v>
      </c>
      <c r="Y1631">
        <v>2.0325000000000002</v>
      </c>
      <c r="Z1631">
        <v>1.496</v>
      </c>
      <c r="AA1631">
        <v>75.25</v>
      </c>
      <c r="AB1631">
        <v>7.7</v>
      </c>
      <c r="AC1631">
        <v>68.275000000000006</v>
      </c>
      <c r="AD1631">
        <v>137.55000000000001</v>
      </c>
      <c r="AE1631">
        <v>458.4</v>
      </c>
      <c r="AF1631">
        <v>19.399999999999999</v>
      </c>
      <c r="AG1631">
        <v>526.75</v>
      </c>
      <c r="AH1631">
        <v>166</v>
      </c>
      <c r="AI1631">
        <v>6</v>
      </c>
      <c r="AJ1631">
        <v>281</v>
      </c>
      <c r="AK1631">
        <f>IF(ISNUMBER(VLOOKUP($A1631,'[1]F-F_Research_Data_Factors_weekl'!$G$6:$J$4822,2,0)),VLOOKUP($A1631,'[1]F-F_Research_Data_Factors_weekl'!$G$6:$J$4822,2,0),AK1632)</f>
        <v>3731.9951285150423</v>
      </c>
      <c r="AL1631">
        <f>IF(ISNUMBER(VLOOKUP($A1631,'[1]F-F_Research_Data_Factors_weekl'!$G$6:$J$4822,3,0)),VLOOKUP($A1631,'[1]F-F_Research_Data_Factors_weekl'!$G$6:$J$4822,3,0),AL1632)</f>
        <v>328.97129488027537</v>
      </c>
      <c r="AM1631">
        <f>IF(ISNUMBER(VLOOKUP($A1631,'[1]F-F_Research_Data_Factors_weekl'!$G$6:$J$4822,4,0)),VLOOKUP($A1631,'[1]F-F_Research_Data_Factors_weekl'!$G$6:$J$4822,4,0),AM1632)</f>
        <v>1764.6232163130371</v>
      </c>
    </row>
    <row r="1632" spans="1:39" x14ac:dyDescent="0.25">
      <c r="A1632" s="14">
        <v>32024</v>
      </c>
      <c r="B1632">
        <v>2561.38</v>
      </c>
      <c r="C1632">
        <v>316.7</v>
      </c>
      <c r="D1632">
        <v>446.48</v>
      </c>
      <c r="E1632">
        <v>3955.36</v>
      </c>
      <c r="F1632">
        <v>1500.2</v>
      </c>
      <c r="G1632">
        <v>25744.03</v>
      </c>
      <c r="H1632">
        <v>2121.19</v>
      </c>
      <c r="I1632">
        <v>3654.48</v>
      </c>
      <c r="J1632">
        <v>8.2279999999999998</v>
      </c>
      <c r="K1632">
        <v>8.8480000000000008</v>
      </c>
      <c r="L1632">
        <v>9.2889999999999997</v>
      </c>
      <c r="M1632">
        <v>9.4589999999999996</v>
      </c>
      <c r="N1632">
        <v>96.45</v>
      </c>
      <c r="O1632">
        <v>1.1677999999999999</v>
      </c>
      <c r="P1632">
        <v>141.75</v>
      </c>
      <c r="Q1632">
        <v>1.6537999999999999</v>
      </c>
      <c r="R1632">
        <v>0.72070000000000001</v>
      </c>
      <c r="S1632">
        <v>0.62060000000000004</v>
      </c>
      <c r="T1632">
        <v>1.4870000000000001</v>
      </c>
      <c r="U1632">
        <v>6.6059999999999999</v>
      </c>
      <c r="V1632">
        <v>6.3449999999999998</v>
      </c>
      <c r="W1632">
        <v>12.94</v>
      </c>
      <c r="X1632">
        <v>2.5095000000000001</v>
      </c>
      <c r="Y1632">
        <v>2.0325000000000002</v>
      </c>
      <c r="Z1632">
        <v>1.496</v>
      </c>
      <c r="AA1632">
        <v>76.3</v>
      </c>
      <c r="AB1632">
        <v>7.6310000000000002</v>
      </c>
      <c r="AC1632">
        <v>67.575000000000003</v>
      </c>
      <c r="AD1632">
        <v>135.69999999999999</v>
      </c>
      <c r="AE1632">
        <v>465.1</v>
      </c>
      <c r="AF1632">
        <v>19.32</v>
      </c>
      <c r="AG1632">
        <v>519</v>
      </c>
      <c r="AH1632">
        <v>157</v>
      </c>
      <c r="AI1632">
        <v>5.63</v>
      </c>
      <c r="AJ1632">
        <v>274.75</v>
      </c>
      <c r="AK1632">
        <f>IF(ISNUMBER(VLOOKUP($A1632,'[1]F-F_Research_Data_Factors_weekl'!$G$6:$J$4822,2,0)),VLOOKUP($A1632,'[1]F-F_Research_Data_Factors_weekl'!$G$6:$J$4822,2,0),AK1633)</f>
        <v>3688.835750237266</v>
      </c>
      <c r="AL1632">
        <f>IF(ISNUMBER(VLOOKUP($A1632,'[1]F-F_Research_Data_Factors_weekl'!$G$6:$J$4822,3,0)),VLOOKUP($A1632,'[1]F-F_Research_Data_Factors_weekl'!$G$6:$J$4822,3,0),AL1633)</f>
        <v>333.10175666289524</v>
      </c>
      <c r="AM1632">
        <f>IF(ISNUMBER(VLOOKUP($A1632,'[1]F-F_Research_Data_Factors_weekl'!$G$6:$J$4822,4,0)),VLOOKUP($A1632,'[1]F-F_Research_Data_Factors_weekl'!$G$6:$J$4822,4,0),AM1633)</f>
        <v>1786.2366801427645</v>
      </c>
    </row>
    <row r="1633" spans="1:39" x14ac:dyDescent="0.25">
      <c r="A1633" s="14">
        <v>32017</v>
      </c>
      <c r="B1633">
        <v>2639.35</v>
      </c>
      <c r="C1633">
        <v>327.04000000000002</v>
      </c>
      <c r="D1633">
        <v>453.29</v>
      </c>
      <c r="E1633">
        <v>3975.32</v>
      </c>
      <c r="F1633">
        <v>1540.2</v>
      </c>
      <c r="G1633">
        <v>25974.959999999999</v>
      </c>
      <c r="H1633">
        <v>2157.48</v>
      </c>
      <c r="I1633">
        <v>3611.74</v>
      </c>
      <c r="J1633">
        <v>7.9820000000000002</v>
      </c>
      <c r="K1633">
        <v>8.5640000000000001</v>
      </c>
      <c r="L1633">
        <v>8.9960000000000004</v>
      </c>
      <c r="M1633">
        <v>9.1769999999999996</v>
      </c>
      <c r="N1633">
        <v>97.09</v>
      </c>
      <c r="O1633">
        <v>1.1562000000000001</v>
      </c>
      <c r="P1633">
        <v>142</v>
      </c>
      <c r="Q1633">
        <v>1.6324999999999998</v>
      </c>
      <c r="R1633">
        <v>0.71209999999999996</v>
      </c>
      <c r="S1633">
        <v>0.6048</v>
      </c>
      <c r="T1633">
        <v>1.4922</v>
      </c>
      <c r="U1633">
        <v>6.66</v>
      </c>
      <c r="V1633">
        <v>6.38</v>
      </c>
      <c r="W1633">
        <v>13.05</v>
      </c>
      <c r="X1633">
        <v>2.5175000000000001</v>
      </c>
      <c r="Y1633">
        <v>2.0512999999999999</v>
      </c>
      <c r="Z1633">
        <v>1.4158999999999999</v>
      </c>
      <c r="AA1633">
        <v>78.05</v>
      </c>
      <c r="AB1633">
        <v>7.35</v>
      </c>
      <c r="AC1633">
        <v>65.3</v>
      </c>
      <c r="AD1633">
        <v>130.4</v>
      </c>
      <c r="AE1633">
        <v>455.8</v>
      </c>
      <c r="AF1633">
        <v>19.39</v>
      </c>
      <c r="AG1633">
        <v>510.5</v>
      </c>
      <c r="AH1633">
        <v>160.75</v>
      </c>
      <c r="AI1633">
        <v>5.6</v>
      </c>
      <c r="AJ1633">
        <v>276.75</v>
      </c>
      <c r="AK1633">
        <f>IF(ISNUMBER(VLOOKUP($A1633,'[1]F-F_Research_Data_Factors_weekl'!$G$6:$J$4822,2,0)),VLOOKUP($A1633,'[1]F-F_Research_Data_Factors_weekl'!$G$6:$J$4822,2,0),AK1634)</f>
        <v>3798.2246192723087</v>
      </c>
      <c r="AL1633">
        <f>IF(ISNUMBER(VLOOKUP($A1633,'[1]F-F_Research_Data_Factors_weekl'!$G$6:$J$4822,3,0)),VLOOKUP($A1633,'[1]F-F_Research_Data_Factors_weekl'!$G$6:$J$4822,3,0),AL1634)</f>
        <v>327.34056275834831</v>
      </c>
      <c r="AM1633">
        <f>IF(ISNUMBER(VLOOKUP($A1633,'[1]F-F_Research_Data_Factors_weekl'!$G$6:$J$4822,4,0)),VLOOKUP($A1633,'[1]F-F_Research_Data_Factors_weekl'!$G$6:$J$4822,4,0),AM1634)</f>
        <v>1783.9175872793012</v>
      </c>
    </row>
    <row r="1634" spans="1:39" x14ac:dyDescent="0.25">
      <c r="A1634" s="14">
        <v>32010</v>
      </c>
      <c r="B1634">
        <v>2709.5</v>
      </c>
      <c r="C1634">
        <v>335.9</v>
      </c>
      <c r="D1634">
        <v>455.19</v>
      </c>
      <c r="E1634">
        <v>4040.32</v>
      </c>
      <c r="F1634">
        <v>1546.7</v>
      </c>
      <c r="G1634">
        <v>25559.18</v>
      </c>
      <c r="H1634">
        <v>2129.31</v>
      </c>
      <c r="I1634">
        <v>3446.59</v>
      </c>
      <c r="J1634">
        <v>7.7350000000000003</v>
      </c>
      <c r="K1634">
        <v>8.3070000000000004</v>
      </c>
      <c r="L1634">
        <v>8.7639999999999993</v>
      </c>
      <c r="M1634">
        <v>8.9640000000000004</v>
      </c>
      <c r="N1634">
        <v>97.33</v>
      </c>
      <c r="O1634">
        <v>1.1531</v>
      </c>
      <c r="P1634">
        <v>142.75</v>
      </c>
      <c r="Q1634">
        <v>1.629</v>
      </c>
      <c r="R1634">
        <v>0.71309999999999996</v>
      </c>
      <c r="S1634">
        <v>0.60219999999999996</v>
      </c>
      <c r="T1634">
        <v>1.5047000000000001</v>
      </c>
      <c r="U1634">
        <v>6.6779999999999999</v>
      </c>
      <c r="V1634">
        <v>6.3855000000000004</v>
      </c>
      <c r="W1634">
        <v>13.07</v>
      </c>
      <c r="X1634">
        <v>2.5265</v>
      </c>
      <c r="Y1634">
        <v>2.0512999999999999</v>
      </c>
      <c r="Z1634">
        <v>1.4158999999999999</v>
      </c>
      <c r="AA1634">
        <v>79.650000000000006</v>
      </c>
      <c r="AB1634">
        <v>7.6749999999999998</v>
      </c>
      <c r="AC1634">
        <v>64.150000000000006</v>
      </c>
      <c r="AD1634">
        <v>130.1</v>
      </c>
      <c r="AE1634">
        <v>456.9</v>
      </c>
      <c r="AF1634">
        <v>19.420000000000002</v>
      </c>
      <c r="AG1634">
        <v>515.75</v>
      </c>
      <c r="AH1634">
        <v>159.25</v>
      </c>
      <c r="AI1634">
        <v>6.05</v>
      </c>
      <c r="AJ1634">
        <v>274</v>
      </c>
      <c r="AK1634">
        <f>IF(ISNUMBER(VLOOKUP($A1634,'[1]F-F_Research_Data_Factors_weekl'!$G$6:$J$4822,2,0)),VLOOKUP($A1634,'[1]F-F_Research_Data_Factors_weekl'!$G$6:$J$4822,2,0),AK1635)</f>
        <v>3882.4743118392198</v>
      </c>
      <c r="AL1634">
        <f>IF(ISNUMBER(VLOOKUP($A1634,'[1]F-F_Research_Data_Factors_weekl'!$G$6:$J$4822,3,0)),VLOOKUP($A1634,'[1]F-F_Research_Data_Factors_weekl'!$G$6:$J$4822,3,0),AL1635)</f>
        <v>321.83714753549145</v>
      </c>
      <c r="AM1634">
        <f>IF(ISNUMBER(VLOOKUP($A1634,'[1]F-F_Research_Data_Factors_weekl'!$G$6:$J$4822,4,0)),VLOOKUP($A1634,'[1]F-F_Research_Data_Factors_weekl'!$G$6:$J$4822,4,0),AM1635)</f>
        <v>1788.2092895742794</v>
      </c>
    </row>
    <row r="1635" spans="1:39" x14ac:dyDescent="0.25">
      <c r="A1635" s="14">
        <v>32003</v>
      </c>
      <c r="B1635">
        <v>2685.43</v>
      </c>
      <c r="C1635">
        <v>333.99</v>
      </c>
      <c r="D1635">
        <v>451.61</v>
      </c>
      <c r="E1635">
        <v>4083.23</v>
      </c>
      <c r="F1635">
        <v>1563.1</v>
      </c>
      <c r="G1635">
        <v>25494.01</v>
      </c>
      <c r="H1635">
        <v>2105.96</v>
      </c>
      <c r="I1635">
        <v>3512.15</v>
      </c>
      <c r="J1635">
        <v>7.5600000000000005</v>
      </c>
      <c r="K1635">
        <v>8.1289999999999996</v>
      </c>
      <c r="L1635">
        <v>8.5510000000000002</v>
      </c>
      <c r="M1635">
        <v>8.74</v>
      </c>
      <c r="N1635">
        <v>100.56</v>
      </c>
      <c r="O1635">
        <v>1.1188</v>
      </c>
      <c r="P1635">
        <v>150</v>
      </c>
      <c r="Q1635">
        <v>1.589</v>
      </c>
      <c r="R1635">
        <v>0.7056</v>
      </c>
      <c r="S1635">
        <v>0.5827</v>
      </c>
      <c r="T1635">
        <v>1.5580000000000001</v>
      </c>
      <c r="U1635">
        <v>6.8449999999999998</v>
      </c>
      <c r="V1635">
        <v>6.5359999999999996</v>
      </c>
      <c r="W1635">
        <v>13.09</v>
      </c>
      <c r="X1635">
        <v>2.5445000000000002</v>
      </c>
      <c r="Y1635">
        <v>2.0985999999999998</v>
      </c>
      <c r="Z1635">
        <v>1.4158999999999999</v>
      </c>
      <c r="AA1635">
        <v>79.77</v>
      </c>
      <c r="AB1635">
        <v>7.42</v>
      </c>
      <c r="AC1635">
        <v>65.3</v>
      </c>
      <c r="AD1635">
        <v>128.75</v>
      </c>
      <c r="AE1635">
        <v>452</v>
      </c>
      <c r="AF1635">
        <v>20.57</v>
      </c>
      <c r="AG1635">
        <v>521</v>
      </c>
      <c r="AH1635">
        <v>158.5</v>
      </c>
      <c r="AI1635">
        <v>6.16</v>
      </c>
      <c r="AJ1635">
        <v>269.5</v>
      </c>
      <c r="AK1635">
        <f>IF(ISNUMBER(VLOOKUP($A1635,'[1]F-F_Research_Data_Factors_weekl'!$G$6:$J$4822,2,0)),VLOOKUP($A1635,'[1]F-F_Research_Data_Factors_weekl'!$G$6:$J$4822,2,0),AK1636)</f>
        <v>3863.927460031071</v>
      </c>
      <c r="AL1635">
        <f>IF(ISNUMBER(VLOOKUP($A1635,'[1]F-F_Research_Data_Factors_weekl'!$G$6:$J$4822,3,0)),VLOOKUP($A1635,'[1]F-F_Research_Data_Factors_weekl'!$G$6:$J$4822,3,0),AL1636)</f>
        <v>321.64416103886816</v>
      </c>
      <c r="AM1635">
        <f>IF(ISNUMBER(VLOOKUP($A1635,'[1]F-F_Research_Data_Factors_weekl'!$G$6:$J$4822,4,0)),VLOOKUP($A1635,'[1]F-F_Research_Data_Factors_weekl'!$G$6:$J$4822,4,0),AM1636)</f>
        <v>1802.9938390545265</v>
      </c>
    </row>
    <row r="1636" spans="1:39" x14ac:dyDescent="0.25">
      <c r="A1636" s="14">
        <v>31996</v>
      </c>
      <c r="B1636">
        <v>2592</v>
      </c>
      <c r="C1636">
        <v>323</v>
      </c>
      <c r="D1636">
        <v>443.58</v>
      </c>
      <c r="E1636">
        <v>4038.07</v>
      </c>
      <c r="F1636">
        <v>1559.5</v>
      </c>
      <c r="G1636">
        <v>24800.95</v>
      </c>
      <c r="H1636">
        <v>2041.49</v>
      </c>
      <c r="I1636">
        <v>3536.19</v>
      </c>
      <c r="J1636">
        <v>7.649</v>
      </c>
      <c r="K1636">
        <v>8.2370000000000001</v>
      </c>
      <c r="L1636">
        <v>8.6709999999999994</v>
      </c>
      <c r="M1636">
        <v>8.9</v>
      </c>
      <c r="N1636">
        <v>101.33</v>
      </c>
      <c r="O1636">
        <v>1.1088</v>
      </c>
      <c r="P1636">
        <v>151.57</v>
      </c>
      <c r="Q1636">
        <v>1.5667</v>
      </c>
      <c r="R1636">
        <v>0.70009999999999994</v>
      </c>
      <c r="S1636">
        <v>0.57330000000000003</v>
      </c>
      <c r="T1636">
        <v>1.5725</v>
      </c>
      <c r="U1636">
        <v>6.9059999999999997</v>
      </c>
      <c r="V1636">
        <v>6.5919999999999996</v>
      </c>
      <c r="W1636">
        <v>13.09</v>
      </c>
      <c r="X1636">
        <v>2.544</v>
      </c>
      <c r="Y1636">
        <v>2.0876999999999999</v>
      </c>
      <c r="Z1636">
        <v>1.4158999999999999</v>
      </c>
      <c r="AA1636">
        <v>77.2</v>
      </c>
      <c r="AB1636">
        <v>7.625</v>
      </c>
      <c r="AC1636">
        <v>65.375</v>
      </c>
      <c r="AD1636">
        <v>128.75</v>
      </c>
      <c r="AE1636">
        <v>454.6</v>
      </c>
      <c r="AF1636">
        <v>20.99</v>
      </c>
      <c r="AG1636">
        <v>515.25</v>
      </c>
      <c r="AH1636">
        <v>152.5</v>
      </c>
      <c r="AI1636">
        <v>6.06</v>
      </c>
      <c r="AJ1636">
        <v>258</v>
      </c>
      <c r="AK1636">
        <f>IF(ISNUMBER(VLOOKUP($A1636,'[1]F-F_Research_Data_Factors_weekl'!$G$6:$J$4822,2,0)),VLOOKUP($A1636,'[1]F-F_Research_Data_Factors_weekl'!$G$6:$J$4822,2,0),AK1637)</f>
        <v>3751.3858835253113</v>
      </c>
      <c r="AL1636">
        <f>IF(ISNUMBER(VLOOKUP($A1636,'[1]F-F_Research_Data_Factors_weekl'!$G$6:$J$4822,3,0)),VLOOKUP($A1636,'[1]F-F_Research_Data_Factors_weekl'!$G$6:$J$4822,3,0),AL1637)</f>
        <v>329.14875259810498</v>
      </c>
      <c r="AM1636">
        <f>IF(ISNUMBER(VLOOKUP($A1636,'[1]F-F_Research_Data_Factors_weekl'!$G$6:$J$4822,4,0)),VLOOKUP($A1636,'[1]F-F_Research_Data_Factors_weekl'!$G$6:$J$4822,4,0),AM1637)</f>
        <v>1788.861830592843</v>
      </c>
    </row>
    <row r="1637" spans="1:39" x14ac:dyDescent="0.25">
      <c r="A1637" s="14">
        <v>31989</v>
      </c>
      <c r="B1637">
        <v>2572.0700000000002</v>
      </c>
      <c r="C1637">
        <v>318.66000000000003</v>
      </c>
      <c r="D1637">
        <v>434.93</v>
      </c>
      <c r="E1637">
        <v>4030.35</v>
      </c>
      <c r="F1637">
        <v>1510.5</v>
      </c>
      <c r="G1637">
        <v>24488.11</v>
      </c>
      <c r="H1637">
        <v>2015.11</v>
      </c>
      <c r="I1637">
        <v>3479.24</v>
      </c>
      <c r="J1637">
        <v>7.6159999999999997</v>
      </c>
      <c r="K1637">
        <v>8.2070000000000007</v>
      </c>
      <c r="L1637">
        <v>8.6519999999999992</v>
      </c>
      <c r="M1637">
        <v>8.8960000000000008</v>
      </c>
      <c r="N1637">
        <v>99.79</v>
      </c>
      <c r="O1637">
        <v>1.1287</v>
      </c>
      <c r="P1637">
        <v>149.9</v>
      </c>
      <c r="Q1637">
        <v>1.591</v>
      </c>
      <c r="R1637">
        <v>0.69779999999999998</v>
      </c>
      <c r="S1637">
        <v>0.56289999999999996</v>
      </c>
      <c r="T1637">
        <v>1.5385</v>
      </c>
      <c r="U1637">
        <v>6.8094999999999999</v>
      </c>
      <c r="V1637">
        <v>6.4889999999999999</v>
      </c>
      <c r="W1637">
        <v>13.11</v>
      </c>
      <c r="X1637">
        <v>2.5404999999999998</v>
      </c>
      <c r="Y1637">
        <v>2.0724999999999998</v>
      </c>
      <c r="Z1637">
        <v>1.4158999999999999</v>
      </c>
      <c r="AA1637">
        <v>79.3</v>
      </c>
      <c r="AB1637">
        <v>8.35</v>
      </c>
      <c r="AC1637">
        <v>63.05</v>
      </c>
      <c r="AD1637">
        <v>127.6</v>
      </c>
      <c r="AE1637">
        <v>464.1</v>
      </c>
      <c r="AF1637">
        <v>21.37</v>
      </c>
      <c r="AG1637">
        <v>532</v>
      </c>
      <c r="AH1637">
        <v>163.5</v>
      </c>
      <c r="AI1637">
        <v>5.9399999999999995</v>
      </c>
      <c r="AJ1637">
        <v>261.25</v>
      </c>
      <c r="AK1637">
        <f>IF(ISNUMBER(VLOOKUP($A1637,'[1]F-F_Research_Data_Factors_weekl'!$G$6:$J$4822,2,0)),VLOOKUP($A1637,'[1]F-F_Research_Data_Factors_weekl'!$G$6:$J$4822,2,0),AK1638)</f>
        <v>3695.9466832761691</v>
      </c>
      <c r="AL1637">
        <f>IF(ISNUMBER(VLOOKUP($A1637,'[1]F-F_Research_Data_Factors_weekl'!$G$6:$J$4822,3,0)),VLOOKUP($A1637,'[1]F-F_Research_Data_Factors_weekl'!$G$6:$J$4822,3,0),AL1638)</f>
        <v>329.18167076518148</v>
      </c>
      <c r="AM1637">
        <f>IF(ISNUMBER(VLOOKUP($A1637,'[1]F-F_Research_Data_Factors_weekl'!$G$6:$J$4822,4,0)),VLOOKUP($A1637,'[1]F-F_Research_Data_Factors_weekl'!$G$6:$J$4822,4,0),AM1638)</f>
        <v>1802.7429513179916</v>
      </c>
    </row>
    <row r="1638" spans="1:39" x14ac:dyDescent="0.25">
      <c r="A1638" s="14">
        <v>31982</v>
      </c>
      <c r="B1638">
        <v>2485.33</v>
      </c>
      <c r="C1638">
        <v>309.27</v>
      </c>
      <c r="D1638">
        <v>429.13</v>
      </c>
      <c r="E1638">
        <v>3956.31</v>
      </c>
      <c r="F1638">
        <v>1459.7</v>
      </c>
      <c r="G1638">
        <v>23942.94</v>
      </c>
      <c r="H1638">
        <v>1999.35</v>
      </c>
      <c r="I1638">
        <v>3343.6</v>
      </c>
      <c r="J1638">
        <v>7.4850000000000003</v>
      </c>
      <c r="K1638">
        <v>8.1159999999999997</v>
      </c>
      <c r="L1638">
        <v>8.5749999999999993</v>
      </c>
      <c r="M1638">
        <v>8.83</v>
      </c>
      <c r="N1638">
        <v>99.37</v>
      </c>
      <c r="O1638">
        <v>1.1311</v>
      </c>
      <c r="P1638">
        <v>149.94999999999999</v>
      </c>
      <c r="Q1638">
        <v>1.603</v>
      </c>
      <c r="R1638">
        <v>0.70699999999999996</v>
      </c>
      <c r="S1638">
        <v>0.5998</v>
      </c>
      <c r="T1638">
        <v>1.536</v>
      </c>
      <c r="U1638">
        <v>6.7850000000000001</v>
      </c>
      <c r="V1638">
        <v>6.4649999999999999</v>
      </c>
      <c r="W1638">
        <v>13.05</v>
      </c>
      <c r="X1638">
        <v>2.5470000000000002</v>
      </c>
      <c r="Y1638">
        <v>2.0682</v>
      </c>
      <c r="Z1638">
        <v>1.3536999999999999</v>
      </c>
      <c r="AA1638">
        <v>77.180000000000007</v>
      </c>
      <c r="AB1638">
        <v>7.72</v>
      </c>
      <c r="AC1638">
        <v>60.5</v>
      </c>
      <c r="AD1638">
        <v>126.15</v>
      </c>
      <c r="AE1638">
        <v>454.5</v>
      </c>
      <c r="AF1638">
        <v>20.57</v>
      </c>
      <c r="AG1638">
        <v>532.25</v>
      </c>
      <c r="AH1638">
        <v>163.75</v>
      </c>
      <c r="AI1638">
        <v>6.03</v>
      </c>
      <c r="AJ1638">
        <v>256.75</v>
      </c>
      <c r="AK1638">
        <f>IF(ISNUMBER(VLOOKUP($A1638,'[1]F-F_Research_Data_Factors_weekl'!$G$6:$J$4822,2,0)),VLOOKUP($A1638,'[1]F-F_Research_Data_Factors_weekl'!$G$6:$J$4822,2,0),AK1639)</f>
        <v>3599.4806031127478</v>
      </c>
      <c r="AL1638">
        <f>IF(ISNUMBER(VLOOKUP($A1638,'[1]F-F_Research_Data_Factors_weekl'!$G$6:$J$4822,3,0)),VLOOKUP($A1638,'[1]F-F_Research_Data_Factors_weekl'!$G$6:$J$4822,3,0),AL1639)</f>
        <v>332.80929204851026</v>
      </c>
      <c r="AM1638">
        <f>IF(ISNUMBER(VLOOKUP($A1638,'[1]F-F_Research_Data_Factors_weekl'!$G$6:$J$4822,4,0)),VLOOKUP($A1638,'[1]F-F_Research_Data_Factors_weekl'!$G$6:$J$4822,4,0),AM1639)</f>
        <v>1814.9028000785177</v>
      </c>
    </row>
    <row r="1639" spans="1:39" x14ac:dyDescent="0.25">
      <c r="A1639" s="14">
        <v>31975</v>
      </c>
      <c r="B1639">
        <v>2510.04</v>
      </c>
      <c r="C1639">
        <v>314.58999999999997</v>
      </c>
      <c r="D1639">
        <v>434.08</v>
      </c>
      <c r="E1639">
        <v>3984.32</v>
      </c>
      <c r="F1639">
        <v>1472.6</v>
      </c>
      <c r="G1639">
        <v>23983.45</v>
      </c>
      <c r="H1639">
        <v>1996.69</v>
      </c>
      <c r="I1639">
        <v>3342.13</v>
      </c>
      <c r="J1639">
        <v>7.31</v>
      </c>
      <c r="K1639">
        <v>7.9050000000000002</v>
      </c>
      <c r="L1639">
        <v>8.3569999999999993</v>
      </c>
      <c r="M1639">
        <v>8.5540000000000003</v>
      </c>
      <c r="N1639">
        <v>99.99</v>
      </c>
      <c r="O1639">
        <v>1.1303000000000001</v>
      </c>
      <c r="P1639">
        <v>152.76</v>
      </c>
      <c r="Q1639">
        <v>1.6074999999999999</v>
      </c>
      <c r="R1639">
        <v>0.71099999999999997</v>
      </c>
      <c r="S1639">
        <v>0.60619999999999996</v>
      </c>
      <c r="T1639">
        <v>1.5474999999999999</v>
      </c>
      <c r="U1639">
        <v>6.7629999999999999</v>
      </c>
      <c r="V1639">
        <v>6.4719999999999995</v>
      </c>
      <c r="W1639">
        <v>12.99</v>
      </c>
      <c r="X1639">
        <v>2.5514999999999999</v>
      </c>
      <c r="Y1639">
        <v>2.0619000000000001</v>
      </c>
      <c r="Z1639">
        <v>1.3536999999999999</v>
      </c>
      <c r="AA1639">
        <v>76.12</v>
      </c>
      <c r="AB1639">
        <v>7.444</v>
      </c>
      <c r="AC1639">
        <v>60.9</v>
      </c>
      <c r="AD1639">
        <v>131.55000000000001</v>
      </c>
      <c r="AE1639">
        <v>449.3</v>
      </c>
      <c r="AF1639">
        <v>22.39</v>
      </c>
      <c r="AG1639">
        <v>537.25</v>
      </c>
      <c r="AH1639">
        <v>158.5</v>
      </c>
      <c r="AI1639">
        <v>6.44</v>
      </c>
      <c r="AJ1639">
        <v>252</v>
      </c>
      <c r="AK1639">
        <f>IF(ISNUMBER(VLOOKUP($A1639,'[1]F-F_Research_Data_Factors_weekl'!$G$6:$J$4822,2,0)),VLOOKUP($A1639,'[1]F-F_Research_Data_Factors_weekl'!$G$6:$J$4822,2,0),AK1640)</f>
        <v>3659.8684322447866</v>
      </c>
      <c r="AL1639">
        <f>IF(ISNUMBER(VLOOKUP($A1639,'[1]F-F_Research_Data_Factors_weekl'!$G$6:$J$4822,3,0)),VLOOKUP($A1639,'[1]F-F_Research_Data_Factors_weekl'!$G$6:$J$4822,3,0),AL1640)</f>
        <v>331.21943874254606</v>
      </c>
      <c r="AM1639">
        <f>IF(ISNUMBER(VLOOKUP($A1639,'[1]F-F_Research_Data_Factors_weekl'!$G$6:$J$4822,4,0)),VLOOKUP($A1639,'[1]F-F_Research_Data_Factors_weekl'!$G$6:$J$4822,4,0),AM1640)</f>
        <v>1818.9043897359368</v>
      </c>
    </row>
    <row r="1640" spans="1:39" x14ac:dyDescent="0.25">
      <c r="A1640" s="14">
        <v>31968</v>
      </c>
      <c r="B1640">
        <v>2455.9899999999998</v>
      </c>
      <c r="C1640">
        <v>308.37</v>
      </c>
      <c r="D1640">
        <v>426</v>
      </c>
      <c r="E1640">
        <v>3925.03</v>
      </c>
      <c r="F1640">
        <v>1419.8</v>
      </c>
      <c r="G1640">
        <v>24102.99</v>
      </c>
      <c r="H1640">
        <v>2017.74</v>
      </c>
      <c r="I1640">
        <v>3207.21</v>
      </c>
      <c r="J1640">
        <v>7.2939999999999996</v>
      </c>
      <c r="K1640">
        <v>7.899</v>
      </c>
      <c r="L1640">
        <v>8.3149999999999995</v>
      </c>
      <c r="M1640">
        <v>8.4580000000000002</v>
      </c>
      <c r="N1640">
        <v>99.22</v>
      </c>
      <c r="O1640">
        <v>1.1364000000000001</v>
      </c>
      <c r="P1640">
        <v>150.65</v>
      </c>
      <c r="Q1640">
        <v>1.6135000000000002</v>
      </c>
      <c r="R1640">
        <v>0.70809999999999995</v>
      </c>
      <c r="S1640">
        <v>0.59770000000000001</v>
      </c>
      <c r="T1640">
        <v>1.5405</v>
      </c>
      <c r="U1640">
        <v>6.7510000000000003</v>
      </c>
      <c r="V1640">
        <v>6.4329999999999998</v>
      </c>
      <c r="W1640">
        <v>12.94</v>
      </c>
      <c r="X1640">
        <v>2.54</v>
      </c>
      <c r="Y1640">
        <v>2.0619000000000001</v>
      </c>
      <c r="Z1640">
        <v>1.3536999999999999</v>
      </c>
      <c r="AA1640">
        <v>74.430000000000007</v>
      </c>
      <c r="AB1640">
        <v>7.5860000000000003</v>
      </c>
      <c r="AC1640">
        <v>62.85</v>
      </c>
      <c r="AD1640">
        <v>132</v>
      </c>
      <c r="AE1640">
        <v>446</v>
      </c>
      <c r="AF1640">
        <v>21.33</v>
      </c>
      <c r="AG1640">
        <v>548</v>
      </c>
      <c r="AH1640">
        <v>167</v>
      </c>
      <c r="AI1640">
        <v>6.96</v>
      </c>
      <c r="AJ1640">
        <v>261</v>
      </c>
      <c r="AK1640">
        <f>IF(ISNUMBER(VLOOKUP($A1640,'[1]F-F_Research_Data_Factors_weekl'!$G$6:$J$4822,2,0)),VLOOKUP($A1640,'[1]F-F_Research_Data_Factors_weekl'!$G$6:$J$4822,2,0),AK1641)</f>
        <v>3599.0445788620186</v>
      </c>
      <c r="AL1640">
        <f>IF(ISNUMBER(VLOOKUP($A1640,'[1]F-F_Research_Data_Factors_weekl'!$G$6:$J$4822,3,0)),VLOOKUP($A1640,'[1]F-F_Research_Data_Factors_weekl'!$G$6:$J$4822,3,0),AL1641)</f>
        <v>331.2856958817224</v>
      </c>
      <c r="AM1640">
        <f>IF(ISNUMBER(VLOOKUP($A1640,'[1]F-F_Research_Data_Factors_weekl'!$G$6:$J$4822,4,0)),VLOOKUP($A1640,'[1]F-F_Research_Data_Factors_weekl'!$G$6:$J$4822,4,0),AM1641)</f>
        <v>1814.1875022301385</v>
      </c>
    </row>
    <row r="1641" spans="1:39" x14ac:dyDescent="0.25">
      <c r="A1641" s="14">
        <v>31961</v>
      </c>
      <c r="B1641">
        <v>2436.6999999999998</v>
      </c>
      <c r="C1641">
        <v>305.63</v>
      </c>
      <c r="D1641">
        <v>425.88</v>
      </c>
      <c r="E1641">
        <v>3807.95</v>
      </c>
      <c r="F1641">
        <v>1419.3</v>
      </c>
      <c r="G1641">
        <v>24465.48</v>
      </c>
      <c r="H1641">
        <v>2050.52</v>
      </c>
      <c r="I1641">
        <v>3208.84</v>
      </c>
      <c r="J1641">
        <v>7.3819999999999997</v>
      </c>
      <c r="K1641">
        <v>7.915</v>
      </c>
      <c r="L1641">
        <v>8.2919999999999998</v>
      </c>
      <c r="M1641">
        <v>8.43</v>
      </c>
      <c r="N1641">
        <v>98.46</v>
      </c>
      <c r="O1641">
        <v>1.1392</v>
      </c>
      <c r="P1641">
        <v>148.82</v>
      </c>
      <c r="Q1641">
        <v>1.6099999999999999</v>
      </c>
      <c r="R1641">
        <v>0.71850000000000003</v>
      </c>
      <c r="S1641">
        <v>0.59440000000000004</v>
      </c>
      <c r="T1641">
        <v>1.5306999999999999</v>
      </c>
      <c r="U1641">
        <v>6.7315000000000005</v>
      </c>
      <c r="V1641">
        <v>6.42</v>
      </c>
      <c r="W1641">
        <v>12.9</v>
      </c>
      <c r="X1641">
        <v>2.5324999999999998</v>
      </c>
      <c r="Y1641">
        <v>2.0554999999999999</v>
      </c>
      <c r="Z1641">
        <v>1.3536999999999999</v>
      </c>
      <c r="AA1641">
        <v>76.75</v>
      </c>
      <c r="AB1641">
        <v>7.407</v>
      </c>
      <c r="AC1641">
        <v>63.2</v>
      </c>
      <c r="AD1641">
        <v>130.25</v>
      </c>
      <c r="AE1641">
        <v>448.8</v>
      </c>
      <c r="AF1641">
        <v>20.61</v>
      </c>
      <c r="AG1641">
        <v>536.75</v>
      </c>
      <c r="AH1641">
        <v>173.75</v>
      </c>
      <c r="AI1641">
        <v>6.96</v>
      </c>
      <c r="AJ1641">
        <v>263.75</v>
      </c>
      <c r="AK1641">
        <f>IF(ISNUMBER(VLOOKUP($A1641,'[1]F-F_Research_Data_Factors_weekl'!$G$6:$J$4822,2,0)),VLOOKUP($A1641,'[1]F-F_Research_Data_Factors_weekl'!$G$6:$J$4822,2,0),AK1642)</f>
        <v>3597.7620486469168</v>
      </c>
      <c r="AL1641">
        <f>IF(ISNUMBER(VLOOKUP($A1641,'[1]F-F_Research_Data_Factors_weekl'!$G$6:$J$4822,3,0)),VLOOKUP($A1641,'[1]F-F_Research_Data_Factors_weekl'!$G$6:$J$4822,3,0),AL1642)</f>
        <v>328.91619675693335</v>
      </c>
      <c r="AM1641">
        <f>IF(ISNUMBER(VLOOKUP($A1641,'[1]F-F_Research_Data_Factors_weekl'!$G$6:$J$4822,4,0)),VLOOKUP($A1641,'[1]F-F_Research_Data_Factors_weekl'!$G$6:$J$4822,4,0),AM1642)</f>
        <v>1776.3353589069477</v>
      </c>
    </row>
    <row r="1642" spans="1:39" x14ac:dyDescent="0.25">
      <c r="A1642" s="14">
        <v>31954</v>
      </c>
      <c r="B1642">
        <v>2436.86</v>
      </c>
      <c r="C1642">
        <v>307.16000000000003</v>
      </c>
      <c r="D1642">
        <v>426.68</v>
      </c>
      <c r="E1642">
        <v>3727.16</v>
      </c>
      <c r="F1642">
        <v>1408.6</v>
      </c>
      <c r="G1642">
        <v>25049.83</v>
      </c>
      <c r="H1642">
        <v>2130.64</v>
      </c>
      <c r="I1642">
        <v>3138.68</v>
      </c>
      <c r="J1642">
        <v>7.5030000000000001</v>
      </c>
      <c r="K1642">
        <v>7.992</v>
      </c>
      <c r="L1642">
        <v>8.3339999999999996</v>
      </c>
      <c r="M1642">
        <v>8.484</v>
      </c>
      <c r="N1642">
        <v>98.25</v>
      </c>
      <c r="O1642">
        <v>1.1475</v>
      </c>
      <c r="P1642">
        <v>146.30000000000001</v>
      </c>
      <c r="Q1642">
        <v>1.6105</v>
      </c>
      <c r="R1642">
        <v>0.71940000000000004</v>
      </c>
      <c r="S1642">
        <v>0.5917</v>
      </c>
      <c r="T1642">
        <v>1.5145</v>
      </c>
      <c r="U1642">
        <v>6.7</v>
      </c>
      <c r="V1642">
        <v>6.3810000000000002</v>
      </c>
      <c r="W1642">
        <v>12.87</v>
      </c>
      <c r="X1642">
        <v>2.52</v>
      </c>
      <c r="Y1642">
        <v>2.0491999999999999</v>
      </c>
      <c r="Z1642">
        <v>1.2770999999999999</v>
      </c>
      <c r="AA1642">
        <v>75.2</v>
      </c>
      <c r="AB1642">
        <v>6.9550000000000001</v>
      </c>
      <c r="AC1642">
        <v>63.3</v>
      </c>
      <c r="AD1642">
        <v>131.6</v>
      </c>
      <c r="AE1642">
        <v>447.1</v>
      </c>
      <c r="AF1642">
        <v>20.239999999999998</v>
      </c>
      <c r="AG1642">
        <v>548</v>
      </c>
      <c r="AH1642">
        <v>185.25</v>
      </c>
      <c r="AI1642">
        <v>6.89</v>
      </c>
      <c r="AJ1642">
        <v>259.75</v>
      </c>
      <c r="AK1642">
        <f>IF(ISNUMBER(VLOOKUP($A1642,'[1]F-F_Research_Data_Factors_weekl'!$G$6:$J$4822,2,0)),VLOOKUP($A1642,'[1]F-F_Research_Data_Factors_weekl'!$G$6:$J$4822,2,0),AK1643)</f>
        <v>3597.7620486469168</v>
      </c>
      <c r="AL1642">
        <f>IF(ISNUMBER(VLOOKUP($A1642,'[1]F-F_Research_Data_Factors_weekl'!$G$6:$J$4822,3,0)),VLOOKUP($A1642,'[1]F-F_Research_Data_Factors_weekl'!$G$6:$J$4822,3,0),AL1643)</f>
        <v>328.91619675693335</v>
      </c>
      <c r="AM1642">
        <f>IF(ISNUMBER(VLOOKUP($A1642,'[1]F-F_Research_Data_Factors_weekl'!$G$6:$J$4822,4,0)),VLOOKUP($A1642,'[1]F-F_Research_Data_Factors_weekl'!$G$6:$J$4822,4,0),AM1643)</f>
        <v>1776.3353589069477</v>
      </c>
    </row>
    <row r="1643" spans="1:39" x14ac:dyDescent="0.25">
      <c r="A1643" s="14">
        <v>31947</v>
      </c>
      <c r="B1643">
        <v>2420.85</v>
      </c>
      <c r="C1643">
        <v>306.97000000000003</v>
      </c>
      <c r="D1643">
        <v>429.08</v>
      </c>
      <c r="E1643">
        <v>3740.18</v>
      </c>
      <c r="F1643">
        <v>1377.7</v>
      </c>
      <c r="G1643">
        <v>25288.12</v>
      </c>
      <c r="H1643">
        <v>2174.81</v>
      </c>
      <c r="I1643">
        <v>3165.64</v>
      </c>
      <c r="J1643">
        <v>7.4269999999999996</v>
      </c>
      <c r="K1643">
        <v>7.8890000000000002</v>
      </c>
      <c r="L1643">
        <v>8.2929999999999993</v>
      </c>
      <c r="M1643">
        <v>8.4759999999999991</v>
      </c>
      <c r="N1643">
        <v>98.2</v>
      </c>
      <c r="O1643">
        <v>1.1455</v>
      </c>
      <c r="P1643">
        <v>145.05000000000001</v>
      </c>
      <c r="Q1643">
        <v>1.6160000000000001</v>
      </c>
      <c r="R1643">
        <v>0.72189999999999999</v>
      </c>
      <c r="S1643">
        <v>0.59519999999999995</v>
      </c>
      <c r="T1643">
        <v>1.522</v>
      </c>
      <c r="U1643">
        <v>6.74</v>
      </c>
      <c r="V1643">
        <v>6.3810000000000002</v>
      </c>
      <c r="W1643">
        <v>12.84</v>
      </c>
      <c r="X1643">
        <v>2.5164999999999997</v>
      </c>
      <c r="Y1643">
        <v>2.0243000000000002</v>
      </c>
      <c r="Z1643">
        <v>1.2770999999999999</v>
      </c>
      <c r="AA1643">
        <v>76.25</v>
      </c>
      <c r="AB1643">
        <v>7.17</v>
      </c>
      <c r="AC1643">
        <v>69.62</v>
      </c>
      <c r="AD1643">
        <v>134.9</v>
      </c>
      <c r="AE1643">
        <v>445</v>
      </c>
      <c r="AF1643">
        <v>20.66</v>
      </c>
      <c r="AG1643">
        <v>563.5</v>
      </c>
      <c r="AH1643">
        <v>192.25</v>
      </c>
      <c r="AI1643">
        <v>6.61</v>
      </c>
      <c r="AJ1643">
        <v>263.75</v>
      </c>
      <c r="AK1643">
        <f>IF(ISNUMBER(VLOOKUP($A1643,'[1]F-F_Research_Data_Factors_weekl'!$G$6:$J$4822,2,0)),VLOOKUP($A1643,'[1]F-F_Research_Data_Factors_weekl'!$G$6:$J$4822,2,0),AK1644)</f>
        <v>3599.2017293386521</v>
      </c>
      <c r="AL1643">
        <f>IF(ISNUMBER(VLOOKUP($A1643,'[1]F-F_Research_Data_Factors_weekl'!$G$6:$J$4822,3,0)),VLOOKUP($A1643,'[1]F-F_Research_Data_Factors_weekl'!$G$6:$J$4822,3,0),AL1644)</f>
        <v>329.87282795801156</v>
      </c>
      <c r="AM1643">
        <f>IF(ISNUMBER(VLOOKUP($A1643,'[1]F-F_Research_Data_Factors_weekl'!$G$6:$J$4822,4,0)),VLOOKUP($A1643,'[1]F-F_Research_Data_Factors_weekl'!$G$6:$J$4822,4,0),AM1644)</f>
        <v>1774.560798108839</v>
      </c>
    </row>
    <row r="1644" spans="1:39" x14ac:dyDescent="0.25">
      <c r="A1644" s="14">
        <v>31940</v>
      </c>
      <c r="B1644">
        <v>2377.73</v>
      </c>
      <c r="C1644">
        <v>301.62</v>
      </c>
      <c r="D1644">
        <v>425.38</v>
      </c>
      <c r="E1644">
        <v>3725.41</v>
      </c>
      <c r="F1644">
        <v>1313.2</v>
      </c>
      <c r="G1644">
        <v>25894.27</v>
      </c>
      <c r="H1644">
        <v>2255.67</v>
      </c>
      <c r="I1644">
        <v>3129.88</v>
      </c>
      <c r="J1644">
        <v>7.468</v>
      </c>
      <c r="K1644">
        <v>7.92</v>
      </c>
      <c r="L1644">
        <v>8.3030000000000008</v>
      </c>
      <c r="M1644">
        <v>8.4870000000000001</v>
      </c>
      <c r="N1644">
        <v>97.17</v>
      </c>
      <c r="O1644">
        <v>1.159</v>
      </c>
      <c r="P1644">
        <v>143.85</v>
      </c>
      <c r="Q1644">
        <v>1.6520000000000001</v>
      </c>
      <c r="R1644">
        <v>0.7167</v>
      </c>
      <c r="S1644">
        <v>0.58720000000000006</v>
      </c>
      <c r="T1644">
        <v>1.5</v>
      </c>
      <c r="U1644">
        <v>6.6909999999999998</v>
      </c>
      <c r="V1644">
        <v>6.3090000000000002</v>
      </c>
      <c r="W1644">
        <v>12.72</v>
      </c>
      <c r="X1644">
        <v>2.4895</v>
      </c>
      <c r="Y1644">
        <v>2.0101</v>
      </c>
      <c r="Z1644">
        <v>1.2770999999999999</v>
      </c>
      <c r="AA1644">
        <v>76.150000000000006</v>
      </c>
      <c r="AB1644">
        <v>7.7350000000000003</v>
      </c>
      <c r="AC1644">
        <v>69.150000000000006</v>
      </c>
      <c r="AD1644">
        <v>133.6</v>
      </c>
      <c r="AE1644">
        <v>454.6</v>
      </c>
      <c r="AF1644">
        <v>19.91</v>
      </c>
      <c r="AG1644">
        <v>574.5</v>
      </c>
      <c r="AH1644">
        <v>190.25</v>
      </c>
      <c r="AI1644">
        <v>6.59</v>
      </c>
      <c r="AJ1644">
        <v>263.5</v>
      </c>
      <c r="AK1644">
        <f>IF(ISNUMBER(VLOOKUP($A1644,'[1]F-F_Research_Data_Factors_weekl'!$G$6:$J$4822,2,0)),VLOOKUP($A1644,'[1]F-F_Research_Data_Factors_weekl'!$G$6:$J$4822,2,0),AK1645)</f>
        <v>3549.8586934990158</v>
      </c>
      <c r="AL1644">
        <f>IF(ISNUMBER(VLOOKUP($A1644,'[1]F-F_Research_Data_Factors_weekl'!$G$6:$J$4822,3,0)),VLOOKUP($A1644,'[1]F-F_Research_Data_Factors_weekl'!$G$6:$J$4822,3,0),AL1645)</f>
        <v>332.70078462734398</v>
      </c>
      <c r="AM1644">
        <f>IF(ISNUMBER(VLOOKUP($A1644,'[1]F-F_Research_Data_Factors_weekl'!$G$6:$J$4822,4,0)),VLOOKUP($A1644,'[1]F-F_Research_Data_Factors_weekl'!$G$6:$J$4822,4,0),AM1645)</f>
        <v>1772.7880100987404</v>
      </c>
    </row>
    <row r="1645" spans="1:39" x14ac:dyDescent="0.25">
      <c r="A1645" s="14">
        <v>31933</v>
      </c>
      <c r="B1645">
        <v>2326.15</v>
      </c>
      <c r="C1645">
        <v>293.45</v>
      </c>
      <c r="D1645">
        <v>417.82</v>
      </c>
      <c r="E1645">
        <v>3728.03</v>
      </c>
      <c r="F1645">
        <v>1308.2</v>
      </c>
      <c r="G1645">
        <v>25271.3</v>
      </c>
      <c r="H1645">
        <v>2180.0100000000002</v>
      </c>
      <c r="I1645">
        <v>3064.33</v>
      </c>
      <c r="J1645">
        <v>7.6260000000000003</v>
      </c>
      <c r="K1645">
        <v>8.1150000000000002</v>
      </c>
      <c r="L1645">
        <v>8.4809999999999999</v>
      </c>
      <c r="M1645">
        <v>8.6449999999999996</v>
      </c>
      <c r="N1645">
        <v>97.64</v>
      </c>
      <c r="O1645">
        <v>1.1543000000000001</v>
      </c>
      <c r="P1645">
        <v>143.80000000000001</v>
      </c>
      <c r="Q1645">
        <v>1.631</v>
      </c>
      <c r="R1645">
        <v>0.71389999999999998</v>
      </c>
      <c r="S1645">
        <v>0.57740000000000002</v>
      </c>
      <c r="T1645">
        <v>1.504</v>
      </c>
      <c r="U1645">
        <v>6.73</v>
      </c>
      <c r="V1645">
        <v>6.33</v>
      </c>
      <c r="W1645">
        <v>12.84</v>
      </c>
      <c r="X1645">
        <v>2.4969999999999999</v>
      </c>
      <c r="Y1645">
        <v>2.0101</v>
      </c>
      <c r="Z1645">
        <v>1.2770999999999999</v>
      </c>
      <c r="AA1645">
        <v>74.5</v>
      </c>
      <c r="AB1645">
        <v>7.84</v>
      </c>
      <c r="AC1645">
        <v>68.02</v>
      </c>
      <c r="AD1645">
        <v>132.35</v>
      </c>
      <c r="AE1645">
        <v>453.8</v>
      </c>
      <c r="AF1645">
        <v>19.79</v>
      </c>
      <c r="AG1645">
        <v>565.5</v>
      </c>
      <c r="AH1645">
        <v>189.25</v>
      </c>
      <c r="AI1645">
        <v>6.5600000000000005</v>
      </c>
      <c r="AJ1645">
        <v>265.25</v>
      </c>
      <c r="AK1645">
        <f>IF(ISNUMBER(VLOOKUP($A1645,'[1]F-F_Research_Data_Factors_weekl'!$G$6:$J$4822,2,0)),VLOOKUP($A1645,'[1]F-F_Research_Data_Factors_weekl'!$G$6:$J$4822,2,0),AK1646)</f>
        <v>3465.3052455086058</v>
      </c>
      <c r="AL1645">
        <f>IF(ISNUMBER(VLOOKUP($A1645,'[1]F-F_Research_Data_Factors_weekl'!$G$6:$J$4822,3,0)),VLOOKUP($A1645,'[1]F-F_Research_Data_Factors_weekl'!$G$6:$J$4822,3,0),AL1646)</f>
        <v>337.59592554778686</v>
      </c>
      <c r="AM1645">
        <f>IF(ISNUMBER(VLOOKUP($A1645,'[1]F-F_Research_Data_Factors_weekl'!$G$6:$J$4822,4,0)),VLOOKUP($A1645,'[1]F-F_Research_Data_Factors_weekl'!$G$6:$J$4822,4,0),AM1646)</f>
        <v>1777.944047837469</v>
      </c>
    </row>
    <row r="1646" spans="1:39" x14ac:dyDescent="0.25">
      <c r="A1646" s="14">
        <v>31926</v>
      </c>
      <c r="B1646">
        <v>2291.5700000000002</v>
      </c>
      <c r="C1646">
        <v>290.10000000000002</v>
      </c>
      <c r="D1646">
        <v>416.54</v>
      </c>
      <c r="E1646">
        <v>3685.24</v>
      </c>
      <c r="F1646">
        <v>1316.4</v>
      </c>
      <c r="G1646">
        <v>24772.39</v>
      </c>
      <c r="H1646">
        <v>2134.73</v>
      </c>
      <c r="I1646">
        <v>2919.7</v>
      </c>
      <c r="J1646">
        <v>7.6820000000000004</v>
      </c>
      <c r="K1646">
        <v>8.1530000000000005</v>
      </c>
      <c r="L1646">
        <v>8.4629999999999992</v>
      </c>
      <c r="M1646">
        <v>8.6359999999999992</v>
      </c>
      <c r="N1646">
        <v>97.65</v>
      </c>
      <c r="O1646">
        <v>1.1494</v>
      </c>
      <c r="P1646">
        <v>144.1</v>
      </c>
      <c r="Q1646">
        <v>1.6294999999999999</v>
      </c>
      <c r="R1646">
        <v>0.7137</v>
      </c>
      <c r="S1646">
        <v>0.57709999999999995</v>
      </c>
      <c r="T1646">
        <v>1.5125</v>
      </c>
      <c r="U1646">
        <v>6.7620000000000005</v>
      </c>
      <c r="V1646">
        <v>6.3620000000000001</v>
      </c>
      <c r="W1646">
        <v>12.85</v>
      </c>
      <c r="X1646">
        <v>2.4990000000000001</v>
      </c>
      <c r="Y1646">
        <v>2.0222000000000002</v>
      </c>
      <c r="Z1646">
        <v>1.2770999999999999</v>
      </c>
      <c r="AA1646">
        <v>73.2</v>
      </c>
      <c r="AB1646">
        <v>7.67</v>
      </c>
      <c r="AC1646">
        <v>67.67</v>
      </c>
      <c r="AD1646">
        <v>131.69999999999999</v>
      </c>
      <c r="AE1646">
        <v>450.2</v>
      </c>
      <c r="AF1646">
        <v>19.38</v>
      </c>
      <c r="AG1646">
        <v>548.75</v>
      </c>
      <c r="AH1646">
        <v>188.75</v>
      </c>
      <c r="AI1646">
        <v>6.72</v>
      </c>
      <c r="AJ1646">
        <v>274.25</v>
      </c>
      <c r="AK1646">
        <f>IF(ISNUMBER(VLOOKUP($A1646,'[1]F-F_Research_Data_Factors_weekl'!$G$6:$J$4822,2,0)),VLOOKUP($A1646,'[1]F-F_Research_Data_Factors_weekl'!$G$6:$J$4822,2,0),AK1647)</f>
        <v>3429.9764876854456</v>
      </c>
      <c r="AL1646">
        <f>IF(ISNUMBER(VLOOKUP($A1646,'[1]F-F_Research_Data_Factors_weekl'!$G$6:$J$4822,3,0)),VLOOKUP($A1646,'[1]F-F_Research_Data_Factors_weekl'!$G$6:$J$4822,3,0),AL1647)</f>
        <v>339.32649065010236</v>
      </c>
      <c r="AM1646">
        <f>IF(ISNUMBER(VLOOKUP($A1646,'[1]F-F_Research_Data_Factors_weekl'!$G$6:$J$4822,4,0)),VLOOKUP($A1646,'[1]F-F_Research_Data_Factors_weekl'!$G$6:$J$4822,4,0),AM1647)</f>
        <v>1776.3453370341385</v>
      </c>
    </row>
    <row r="1647" spans="1:39" x14ac:dyDescent="0.25">
      <c r="A1647" s="14">
        <v>31919</v>
      </c>
      <c r="B1647">
        <v>2243.1999999999998</v>
      </c>
      <c r="C1647">
        <v>282.16000000000003</v>
      </c>
      <c r="D1647">
        <v>407.4</v>
      </c>
      <c r="E1647">
        <v>3678.87</v>
      </c>
      <c r="F1647">
        <v>1283.3</v>
      </c>
      <c r="G1647">
        <v>24156.71</v>
      </c>
      <c r="H1647">
        <v>2109.08</v>
      </c>
      <c r="I1647">
        <v>2897.62</v>
      </c>
      <c r="J1647">
        <v>7.9399999999999995</v>
      </c>
      <c r="K1647">
        <v>8.43</v>
      </c>
      <c r="L1647">
        <v>8.7479999999999993</v>
      </c>
      <c r="M1647">
        <v>8.9039999999999999</v>
      </c>
      <c r="N1647">
        <v>95.85</v>
      </c>
      <c r="O1647">
        <v>1.1747000000000001</v>
      </c>
      <c r="P1647">
        <v>140.6</v>
      </c>
      <c r="Q1647">
        <v>1.673</v>
      </c>
      <c r="R1647">
        <v>0.7208</v>
      </c>
      <c r="S1647">
        <v>0.5776</v>
      </c>
      <c r="T1647">
        <v>1.4605000000000001</v>
      </c>
      <c r="U1647">
        <v>6.633</v>
      </c>
      <c r="V1647">
        <v>6.2374999999999998</v>
      </c>
      <c r="W1647">
        <v>12.63</v>
      </c>
      <c r="X1647">
        <v>2.472</v>
      </c>
      <c r="Y1647">
        <v>1.9794</v>
      </c>
      <c r="Z1647">
        <v>1.1992</v>
      </c>
      <c r="AA1647">
        <v>72.099999999999994</v>
      </c>
      <c r="AB1647">
        <v>8.2200000000000006</v>
      </c>
      <c r="AC1647">
        <v>67.42</v>
      </c>
      <c r="AD1647">
        <v>131.05000000000001</v>
      </c>
      <c r="AE1647">
        <v>464.6</v>
      </c>
      <c r="AF1647">
        <v>19.350000000000001</v>
      </c>
      <c r="AG1647">
        <v>558.5</v>
      </c>
      <c r="AH1647">
        <v>191</v>
      </c>
      <c r="AI1647">
        <v>7.03</v>
      </c>
      <c r="AJ1647">
        <v>287.75</v>
      </c>
      <c r="AK1647">
        <f>IF(ISNUMBER(VLOOKUP($A1647,'[1]F-F_Research_Data_Factors_weekl'!$G$6:$J$4822,2,0)),VLOOKUP($A1647,'[1]F-F_Research_Data_Factors_weekl'!$G$6:$J$4822,2,0),AK1648)</f>
        <v>3337.5269900607623</v>
      </c>
      <c r="AL1647">
        <f>IF(ISNUMBER(VLOOKUP($A1647,'[1]F-F_Research_Data_Factors_weekl'!$G$6:$J$4822,3,0)),VLOOKUP($A1647,'[1]F-F_Research_Data_Factors_weekl'!$G$6:$J$4822,3,0),AL1648)</f>
        <v>342.96188664857732</v>
      </c>
      <c r="AM1647">
        <f>IF(ISNUMBER(VLOOKUP($A1647,'[1]F-F_Research_Data_Factors_weekl'!$G$6:$J$4822,4,0)),VLOOKUP($A1647,'[1]F-F_Research_Data_Factors_weekl'!$G$6:$J$4822,4,0),AM1648)</f>
        <v>1788.1471079465862</v>
      </c>
    </row>
    <row r="1648" spans="1:39" x14ac:dyDescent="0.25">
      <c r="A1648" s="14">
        <v>31912</v>
      </c>
      <c r="B1648">
        <v>2272.52</v>
      </c>
      <c r="C1648">
        <v>287.43</v>
      </c>
      <c r="D1648">
        <v>418.88</v>
      </c>
      <c r="E1648">
        <v>3813.76</v>
      </c>
      <c r="F1648">
        <v>1310.8</v>
      </c>
      <c r="G1648">
        <v>24729.03</v>
      </c>
      <c r="H1648">
        <v>2178.79</v>
      </c>
      <c r="I1648">
        <v>2872.19</v>
      </c>
      <c r="J1648">
        <v>7.9020000000000001</v>
      </c>
      <c r="K1648">
        <v>8.4209999999999994</v>
      </c>
      <c r="L1648">
        <v>8.7490000000000006</v>
      </c>
      <c r="M1648">
        <v>8.9079999999999995</v>
      </c>
      <c r="N1648">
        <v>95.41</v>
      </c>
      <c r="O1648">
        <v>1.1762999999999999</v>
      </c>
      <c r="P1648">
        <v>139.80000000000001</v>
      </c>
      <c r="Q1648">
        <v>1.6783000000000001</v>
      </c>
      <c r="R1648">
        <v>0.71419999999999995</v>
      </c>
      <c r="S1648">
        <v>0.57809999999999995</v>
      </c>
      <c r="T1648">
        <v>1.4616</v>
      </c>
      <c r="U1648">
        <v>6.6449999999999996</v>
      </c>
      <c r="V1648">
        <v>6.2389999999999999</v>
      </c>
      <c r="W1648">
        <v>12.65</v>
      </c>
      <c r="X1648">
        <v>2.4689999999999999</v>
      </c>
      <c r="Y1648">
        <v>1.996</v>
      </c>
      <c r="Z1648">
        <v>1.1992</v>
      </c>
      <c r="AA1648">
        <v>70.989999999999995</v>
      </c>
      <c r="AB1648">
        <v>9.44</v>
      </c>
      <c r="AC1648">
        <v>66.849999999999994</v>
      </c>
      <c r="AD1648">
        <v>136.80000000000001</v>
      </c>
      <c r="AE1648">
        <v>476.2</v>
      </c>
      <c r="AF1648">
        <v>19.8</v>
      </c>
      <c r="AG1648">
        <v>573.25</v>
      </c>
      <c r="AH1648">
        <v>188.5</v>
      </c>
      <c r="AI1648">
        <v>7.34</v>
      </c>
      <c r="AJ1648">
        <v>305</v>
      </c>
      <c r="AK1648">
        <f>IF(ISNUMBER(VLOOKUP($A1648,'[1]F-F_Research_Data_Factors_weekl'!$G$6:$J$4822,2,0)),VLOOKUP($A1648,'[1]F-F_Research_Data_Factors_weekl'!$G$6:$J$4822,2,0),AK1649)</f>
        <v>3411.906552914294</v>
      </c>
      <c r="AL1648">
        <f>IF(ISNUMBER(VLOOKUP($A1648,'[1]F-F_Research_Data_Factors_weekl'!$G$6:$J$4822,3,0)),VLOOKUP($A1648,'[1]F-F_Research_Data_Factors_weekl'!$G$6:$J$4822,3,0),AL1649)</f>
        <v>344.78926977840285</v>
      </c>
      <c r="AM1648">
        <f>IF(ISNUMBER(VLOOKUP($A1648,'[1]F-F_Research_Data_Factors_weekl'!$G$6:$J$4822,4,0)),VLOOKUP($A1648,'[1]F-F_Research_Data_Factors_weekl'!$G$6:$J$4822,4,0),AM1649)</f>
        <v>1789.0416287609667</v>
      </c>
    </row>
    <row r="1649" spans="1:39" x14ac:dyDescent="0.25">
      <c r="A1649" s="14">
        <v>31905</v>
      </c>
      <c r="B1649">
        <v>2322.3000000000002</v>
      </c>
      <c r="C1649">
        <v>293.37</v>
      </c>
      <c r="D1649">
        <v>423.17</v>
      </c>
      <c r="E1649">
        <v>3818.11</v>
      </c>
      <c r="F1649">
        <v>1325</v>
      </c>
      <c r="G1649">
        <v>24589.23</v>
      </c>
      <c r="H1649">
        <v>2189.89</v>
      </c>
      <c r="I1649">
        <v>2805.06</v>
      </c>
      <c r="J1649">
        <v>7.53</v>
      </c>
      <c r="K1649">
        <v>8.0150000000000006</v>
      </c>
      <c r="L1649">
        <v>8.4130000000000003</v>
      </c>
      <c r="M1649">
        <v>8.5860000000000003</v>
      </c>
      <c r="N1649">
        <v>95.92</v>
      </c>
      <c r="O1649">
        <v>1.1684000000000001</v>
      </c>
      <c r="P1649">
        <v>139.6</v>
      </c>
      <c r="Q1649">
        <v>1.6745000000000001</v>
      </c>
      <c r="R1649">
        <v>0.71299999999999997</v>
      </c>
      <c r="S1649">
        <v>0.57320000000000004</v>
      </c>
      <c r="T1649">
        <v>1.4710000000000001</v>
      </c>
      <c r="U1649">
        <v>6.6695000000000002</v>
      </c>
      <c r="V1649">
        <v>6.2474999999999996</v>
      </c>
      <c r="W1649">
        <v>12.59</v>
      </c>
      <c r="X1649">
        <v>2.4689999999999999</v>
      </c>
      <c r="Y1649">
        <v>2.0101</v>
      </c>
      <c r="Z1649">
        <v>1.1992</v>
      </c>
      <c r="AA1649">
        <v>67.5</v>
      </c>
      <c r="AB1649">
        <v>8.3249999999999993</v>
      </c>
      <c r="AC1649">
        <v>69.25</v>
      </c>
      <c r="AD1649">
        <v>134.1</v>
      </c>
      <c r="AE1649">
        <v>456.7</v>
      </c>
      <c r="AF1649">
        <v>19.260000000000002</v>
      </c>
      <c r="AG1649">
        <v>555.5</v>
      </c>
      <c r="AH1649">
        <v>186.5</v>
      </c>
      <c r="AI1649">
        <v>6.96</v>
      </c>
      <c r="AJ1649">
        <v>305</v>
      </c>
      <c r="AK1649">
        <f>IF(ISNUMBER(VLOOKUP($A1649,'[1]F-F_Research_Data_Factors_weekl'!$G$6:$J$4822,2,0)),VLOOKUP($A1649,'[1]F-F_Research_Data_Factors_weekl'!$G$6:$J$4822,2,0),AK1650)</f>
        <v>3478.6975457935296</v>
      </c>
      <c r="AL1649">
        <f>IF(ISNUMBER(VLOOKUP($A1649,'[1]F-F_Research_Data_Factors_weekl'!$G$6:$J$4822,3,0)),VLOOKUP($A1649,'[1]F-F_Research_Data_Factors_weekl'!$G$6:$J$4822,3,0),AL1650)</f>
        <v>340.29734482669051</v>
      </c>
      <c r="AM1649">
        <f>IF(ISNUMBER(VLOOKUP($A1649,'[1]F-F_Research_Data_Factors_weekl'!$G$6:$J$4822,4,0)),VLOOKUP($A1649,'[1]F-F_Research_Data_Factors_weekl'!$G$6:$J$4822,4,0),AM1650)</f>
        <v>1794.065010791182</v>
      </c>
    </row>
    <row r="1650" spans="1:39" x14ac:dyDescent="0.25">
      <c r="A1650" s="14">
        <v>31898</v>
      </c>
      <c r="B1650">
        <v>2280.4</v>
      </c>
      <c r="C1650">
        <v>288.02999999999997</v>
      </c>
      <c r="D1650">
        <v>418.44</v>
      </c>
      <c r="E1650">
        <v>3708.53</v>
      </c>
      <c r="F1650">
        <v>1308.0999999999999</v>
      </c>
      <c r="G1650">
        <v>23680.89</v>
      </c>
      <c r="H1650">
        <v>2114.92</v>
      </c>
      <c r="I1650">
        <v>2685.37</v>
      </c>
      <c r="J1650">
        <v>7.4589999999999996</v>
      </c>
      <c r="K1650">
        <v>7.9470000000000001</v>
      </c>
      <c r="L1650">
        <v>8.3490000000000002</v>
      </c>
      <c r="M1650">
        <v>8.5779999999999994</v>
      </c>
      <c r="N1650">
        <v>95.4</v>
      </c>
      <c r="O1650">
        <v>1.1754</v>
      </c>
      <c r="P1650">
        <v>140.35</v>
      </c>
      <c r="Q1650">
        <v>1.6684999999999999</v>
      </c>
      <c r="R1650">
        <v>0.70369999999999999</v>
      </c>
      <c r="S1650">
        <v>0.57799999999999996</v>
      </c>
      <c r="T1650">
        <v>1.4610000000000001</v>
      </c>
      <c r="U1650">
        <v>6.6850000000000005</v>
      </c>
      <c r="V1650">
        <v>6.2350000000000003</v>
      </c>
      <c r="W1650">
        <v>12.65</v>
      </c>
      <c r="X1650">
        <v>2.4775</v>
      </c>
      <c r="Y1650">
        <v>2.008</v>
      </c>
      <c r="Z1650">
        <v>1.1992</v>
      </c>
      <c r="AA1650">
        <v>64.3</v>
      </c>
      <c r="AB1650">
        <v>8.2100000000000009</v>
      </c>
      <c r="AC1650">
        <v>67.319999999999993</v>
      </c>
      <c r="AD1650">
        <v>132.6</v>
      </c>
      <c r="AE1650">
        <v>459.5</v>
      </c>
      <c r="AF1650">
        <v>18.829999999999998</v>
      </c>
      <c r="AG1650">
        <v>535.25</v>
      </c>
      <c r="AH1650">
        <v>179.75</v>
      </c>
      <c r="AI1650">
        <v>6.76</v>
      </c>
      <c r="AJ1650">
        <v>289.5</v>
      </c>
      <c r="AK1650">
        <f>IF(ISNUMBER(VLOOKUP($A1650,'[1]F-F_Research_Data_Factors_weekl'!$G$6:$J$4822,2,0)),VLOOKUP($A1650,'[1]F-F_Research_Data_Factors_weekl'!$G$6:$J$4822,2,0),AK1651)</f>
        <v>3422.9042072159104</v>
      </c>
      <c r="AL1650">
        <f>IF(ISNUMBER(VLOOKUP($A1650,'[1]F-F_Research_Data_Factors_weekl'!$G$6:$J$4822,3,0)),VLOOKUP($A1650,'[1]F-F_Research_Data_Factors_weekl'!$G$6:$J$4822,3,0),AL1651)</f>
        <v>341.56112097429542</v>
      </c>
      <c r="AM1650">
        <f>IF(ISNUMBER(VLOOKUP($A1650,'[1]F-F_Research_Data_Factors_weekl'!$G$6:$J$4822,4,0)),VLOOKUP($A1650,'[1]F-F_Research_Data_Factors_weekl'!$G$6:$J$4822,4,0),AM1651)</f>
        <v>1777.8862459530094</v>
      </c>
    </row>
    <row r="1651" spans="1:39" x14ac:dyDescent="0.25">
      <c r="A1651" s="14">
        <v>31891</v>
      </c>
      <c r="B1651">
        <v>2235.37</v>
      </c>
      <c r="C1651">
        <v>281.52</v>
      </c>
      <c r="D1651">
        <v>412.62</v>
      </c>
      <c r="E1651">
        <v>3733.28</v>
      </c>
      <c r="F1651">
        <v>1315.2</v>
      </c>
      <c r="G1651">
        <v>24006.37</v>
      </c>
      <c r="H1651">
        <v>2145.98</v>
      </c>
      <c r="I1651">
        <v>2707.61</v>
      </c>
      <c r="J1651">
        <v>7.476</v>
      </c>
      <c r="K1651">
        <v>8.0299999999999994</v>
      </c>
      <c r="L1651">
        <v>8.4489999999999998</v>
      </c>
      <c r="M1651">
        <v>8.6820000000000004</v>
      </c>
      <c r="N1651">
        <v>95.58</v>
      </c>
      <c r="O1651">
        <v>1.1720999999999999</v>
      </c>
      <c r="P1651">
        <v>139.75</v>
      </c>
      <c r="Q1651">
        <v>1.657</v>
      </c>
      <c r="R1651">
        <v>0.70840000000000003</v>
      </c>
      <c r="S1651">
        <v>0.5837</v>
      </c>
      <c r="T1651">
        <v>1.4635</v>
      </c>
      <c r="U1651">
        <v>6.6695000000000002</v>
      </c>
      <c r="V1651">
        <v>6.2530000000000001</v>
      </c>
      <c r="W1651">
        <v>12.8</v>
      </c>
      <c r="X1651">
        <v>2.472</v>
      </c>
      <c r="Y1651">
        <v>2.0047999999999999</v>
      </c>
      <c r="Z1651">
        <v>1.1259999999999999</v>
      </c>
      <c r="AA1651">
        <v>62.45</v>
      </c>
      <c r="AB1651">
        <v>9.0449999999999999</v>
      </c>
      <c r="AC1651">
        <v>66</v>
      </c>
      <c r="AD1651">
        <v>133.80000000000001</v>
      </c>
      <c r="AE1651">
        <v>462.9</v>
      </c>
      <c r="AF1651">
        <v>19.03</v>
      </c>
      <c r="AG1651">
        <v>524.75</v>
      </c>
      <c r="AH1651">
        <v>175.75</v>
      </c>
      <c r="AI1651">
        <v>6.9399999999999995</v>
      </c>
      <c r="AJ1651">
        <v>279</v>
      </c>
      <c r="AK1651">
        <f>IF(ISNUMBER(VLOOKUP($A1651,'[1]F-F_Research_Data_Factors_weekl'!$G$6:$J$4822,2,0)),VLOOKUP($A1651,'[1]F-F_Research_Data_Factors_weekl'!$G$6:$J$4822,2,0),AK1652)</f>
        <v>3358.4224953060343</v>
      </c>
      <c r="AL1651">
        <f>IF(ISNUMBER(VLOOKUP($A1651,'[1]F-F_Research_Data_Factors_weekl'!$G$6:$J$4822,3,0)),VLOOKUP($A1651,'[1]F-F_Research_Data_Factors_weekl'!$G$6:$J$4822,3,0),AL1652)</f>
        <v>346.58662706676347</v>
      </c>
      <c r="AM1651">
        <f>IF(ISNUMBER(VLOOKUP($A1651,'[1]F-F_Research_Data_Factors_weekl'!$G$6:$J$4822,4,0)),VLOOKUP($A1651,'[1]F-F_Research_Data_Factors_weekl'!$G$6:$J$4822,4,0),AM1652)</f>
        <v>1768.8650342781905</v>
      </c>
    </row>
    <row r="1652" spans="1:39" x14ac:dyDescent="0.25">
      <c r="A1652" s="14">
        <v>31884</v>
      </c>
      <c r="B1652">
        <v>2275.9899999999998</v>
      </c>
      <c r="C1652">
        <v>286.91000000000003</v>
      </c>
      <c r="D1652">
        <v>419.46</v>
      </c>
      <c r="E1652">
        <v>3771.99</v>
      </c>
      <c r="F1652">
        <v>1323.3</v>
      </c>
      <c r="G1652">
        <v>23938.35</v>
      </c>
      <c r="H1652">
        <v>2171.9699999999998</v>
      </c>
      <c r="I1652">
        <v>2721.12</v>
      </c>
      <c r="J1652">
        <v>6.8490000000000002</v>
      </c>
      <c r="K1652">
        <v>7.52</v>
      </c>
      <c r="L1652">
        <v>7.9790000000000001</v>
      </c>
      <c r="M1652">
        <v>8.1959999999999997</v>
      </c>
      <c r="N1652">
        <v>96.93</v>
      </c>
      <c r="O1652">
        <v>1.157</v>
      </c>
      <c r="P1652">
        <v>143.19999999999999</v>
      </c>
      <c r="Q1652">
        <v>1.63</v>
      </c>
      <c r="R1652">
        <v>0.71489999999999998</v>
      </c>
      <c r="S1652">
        <v>0.57840000000000003</v>
      </c>
      <c r="T1652">
        <v>1.4964999999999999</v>
      </c>
      <c r="U1652">
        <v>6.7949999999999999</v>
      </c>
      <c r="V1652">
        <v>6.3239999999999998</v>
      </c>
      <c r="W1652">
        <v>12.86</v>
      </c>
      <c r="X1652">
        <v>2.4845000000000002</v>
      </c>
      <c r="Y1652">
        <v>2.0101</v>
      </c>
      <c r="Z1652">
        <v>1.1259999999999999</v>
      </c>
      <c r="AA1652">
        <v>63.85</v>
      </c>
      <c r="AB1652">
        <v>7.31</v>
      </c>
      <c r="AC1652">
        <v>70.5</v>
      </c>
      <c r="AD1652">
        <v>134.05000000000001</v>
      </c>
      <c r="AE1652">
        <v>444.1</v>
      </c>
      <c r="AF1652">
        <v>18.64</v>
      </c>
      <c r="AG1652">
        <v>513.25</v>
      </c>
      <c r="AH1652">
        <v>169.75</v>
      </c>
      <c r="AI1652">
        <v>6.9399999999999995</v>
      </c>
      <c r="AJ1652">
        <v>286.75</v>
      </c>
      <c r="AK1652">
        <f>IF(ISNUMBER(VLOOKUP($A1652,'[1]F-F_Research_Data_Factors_weekl'!$G$6:$J$4822,2,0)),VLOOKUP($A1652,'[1]F-F_Research_Data_Factors_weekl'!$G$6:$J$4822,2,0),AK1653)</f>
        <v>3495.1202845602834</v>
      </c>
      <c r="AL1652">
        <f>IF(ISNUMBER(VLOOKUP($A1652,'[1]F-F_Research_Data_Factors_weekl'!$G$6:$J$4822,3,0)),VLOOKUP($A1652,'[1]F-F_Research_Data_Factors_weekl'!$G$6:$J$4822,3,0),AL1653)</f>
        <v>348.19626877807082</v>
      </c>
      <c r="AM1652">
        <f>IF(ISNUMBER(VLOOKUP($A1652,'[1]F-F_Research_Data_Factors_weekl'!$G$6:$J$4822,4,0)),VLOOKUP($A1652,'[1]F-F_Research_Data_Factors_weekl'!$G$6:$J$4822,4,0),AM1653)</f>
        <v>1758.3064043202478</v>
      </c>
    </row>
    <row r="1653" spans="1:39" x14ac:dyDescent="0.25">
      <c r="A1653" s="14">
        <v>31877</v>
      </c>
      <c r="B1653">
        <v>2338.7800000000002</v>
      </c>
      <c r="C1653">
        <v>292.49</v>
      </c>
      <c r="D1653">
        <v>430.93</v>
      </c>
      <c r="E1653">
        <v>3841.79</v>
      </c>
      <c r="F1653">
        <v>1298</v>
      </c>
      <c r="G1653">
        <v>23216.59</v>
      </c>
      <c r="H1653">
        <v>2032.54</v>
      </c>
      <c r="I1653">
        <v>2766.41</v>
      </c>
      <c r="J1653">
        <v>6.95</v>
      </c>
      <c r="K1653">
        <v>7.556</v>
      </c>
      <c r="L1653">
        <v>7.9580000000000002</v>
      </c>
      <c r="M1653">
        <v>8.1769999999999996</v>
      </c>
      <c r="N1653">
        <v>96.88</v>
      </c>
      <c r="O1653">
        <v>1.1586000000000001</v>
      </c>
      <c r="P1653">
        <v>142.55000000000001</v>
      </c>
      <c r="Q1653">
        <v>1.625</v>
      </c>
      <c r="R1653">
        <v>0.71499999999999997</v>
      </c>
      <c r="S1653">
        <v>0.57730000000000004</v>
      </c>
      <c r="T1653">
        <v>1.496</v>
      </c>
      <c r="U1653">
        <v>6.7949999999999999</v>
      </c>
      <c r="V1653">
        <v>6.3209999999999997</v>
      </c>
      <c r="W1653">
        <v>12.85</v>
      </c>
      <c r="X1653">
        <v>2.4809999999999999</v>
      </c>
      <c r="Y1653">
        <v>2.0243000000000002</v>
      </c>
      <c r="Z1653">
        <v>1.1259999999999999</v>
      </c>
      <c r="AA1653">
        <v>59.18</v>
      </c>
      <c r="AB1653">
        <v>6.79</v>
      </c>
      <c r="AC1653">
        <v>70.12</v>
      </c>
      <c r="AD1653">
        <v>134</v>
      </c>
      <c r="AE1653">
        <v>433</v>
      </c>
      <c r="AF1653">
        <v>18.11</v>
      </c>
      <c r="AG1653">
        <v>509</v>
      </c>
      <c r="AH1653">
        <v>165.5</v>
      </c>
      <c r="AI1653">
        <v>6.77</v>
      </c>
      <c r="AJ1653">
        <v>285.25</v>
      </c>
      <c r="AK1653">
        <f>IF(ISNUMBER(VLOOKUP($A1653,'[1]F-F_Research_Data_Factors_weekl'!$G$6:$J$4822,2,0)),VLOOKUP($A1653,'[1]F-F_Research_Data_Factors_weekl'!$G$6:$J$4822,2,0),AK1654)</f>
        <v>3495.1202845602834</v>
      </c>
      <c r="AL1653">
        <f>IF(ISNUMBER(VLOOKUP($A1653,'[1]F-F_Research_Data_Factors_weekl'!$G$6:$J$4822,3,0)),VLOOKUP($A1653,'[1]F-F_Research_Data_Factors_weekl'!$G$6:$J$4822,3,0),AL1654)</f>
        <v>348.19626877807082</v>
      </c>
      <c r="AM1653">
        <f>IF(ISNUMBER(VLOOKUP($A1653,'[1]F-F_Research_Data_Factors_weekl'!$G$6:$J$4822,4,0)),VLOOKUP($A1653,'[1]F-F_Research_Data_Factors_weekl'!$G$6:$J$4822,4,0),AM1654)</f>
        <v>1758.3064043202478</v>
      </c>
    </row>
    <row r="1654" spans="1:39" x14ac:dyDescent="0.25">
      <c r="A1654" s="14">
        <v>31870</v>
      </c>
      <c r="B1654">
        <v>2390.34</v>
      </c>
      <c r="C1654">
        <v>300.41000000000003</v>
      </c>
      <c r="D1654">
        <v>437.36</v>
      </c>
      <c r="E1654">
        <v>3847.04</v>
      </c>
      <c r="F1654">
        <v>1335.3</v>
      </c>
      <c r="G1654">
        <v>22410.85</v>
      </c>
      <c r="H1654">
        <v>1918.2</v>
      </c>
      <c r="I1654">
        <v>2679.99</v>
      </c>
      <c r="J1654">
        <v>6.5529999999999999</v>
      </c>
      <c r="K1654">
        <v>7.085</v>
      </c>
      <c r="L1654">
        <v>7.5419999999999998</v>
      </c>
      <c r="M1654">
        <v>7.851</v>
      </c>
      <c r="N1654">
        <v>97.75</v>
      </c>
      <c r="O1654">
        <v>1.157</v>
      </c>
      <c r="P1654">
        <v>146.19999999999999</v>
      </c>
      <c r="Q1654">
        <v>1.6095000000000002</v>
      </c>
      <c r="R1654">
        <v>0.70950000000000002</v>
      </c>
      <c r="S1654">
        <v>0.57440000000000002</v>
      </c>
      <c r="T1654">
        <v>1.5209999999999999</v>
      </c>
      <c r="U1654">
        <v>6.84</v>
      </c>
      <c r="V1654">
        <v>6.36</v>
      </c>
      <c r="W1654">
        <v>13</v>
      </c>
      <c r="X1654">
        <v>2.508</v>
      </c>
      <c r="Y1654">
        <v>2.0367000000000002</v>
      </c>
      <c r="Z1654">
        <v>1.1259999999999999</v>
      </c>
      <c r="AA1654">
        <v>56.45</v>
      </c>
      <c r="AB1654">
        <v>6.4550000000000001</v>
      </c>
      <c r="AC1654">
        <v>68.650000000000006</v>
      </c>
      <c r="AD1654">
        <v>131.85</v>
      </c>
      <c r="AE1654">
        <v>419.7</v>
      </c>
      <c r="AF1654">
        <v>18.7</v>
      </c>
      <c r="AG1654">
        <v>497.25</v>
      </c>
      <c r="AH1654">
        <v>157.75</v>
      </c>
      <c r="AI1654">
        <v>6.9</v>
      </c>
      <c r="AJ1654">
        <v>281.25</v>
      </c>
      <c r="AK1654">
        <f>IF(ISNUMBER(VLOOKUP($A1654,'[1]F-F_Research_Data_Factors_weekl'!$G$6:$J$4822,2,0)),VLOOKUP($A1654,'[1]F-F_Research_Data_Factors_weekl'!$G$6:$J$4822,2,0),AK1655)</f>
        <v>3586.210019044001</v>
      </c>
      <c r="AL1654">
        <f>IF(ISNUMBER(VLOOKUP($A1654,'[1]F-F_Research_Data_Factors_weekl'!$G$6:$J$4822,3,0)),VLOOKUP($A1654,'[1]F-F_Research_Data_Factors_weekl'!$G$6:$J$4822,3,0),AL1655)</f>
        <v>343.52433778420561</v>
      </c>
      <c r="AM1654">
        <f>IF(ISNUMBER(VLOOKUP($A1654,'[1]F-F_Research_Data_Factors_weekl'!$G$6:$J$4822,4,0)),VLOOKUP($A1654,'[1]F-F_Research_Data_Factors_weekl'!$G$6:$J$4822,4,0),AM1655)</f>
        <v>1764.1280268087164</v>
      </c>
    </row>
    <row r="1655" spans="1:39" x14ac:dyDescent="0.25">
      <c r="A1655" s="14">
        <v>31863</v>
      </c>
      <c r="B1655">
        <v>2335.8000000000002</v>
      </c>
      <c r="C1655">
        <v>296.13</v>
      </c>
      <c r="D1655">
        <v>436.85</v>
      </c>
      <c r="E1655">
        <v>3805.26</v>
      </c>
      <c r="F1655">
        <v>1306.8</v>
      </c>
      <c r="G1655">
        <v>22026.66</v>
      </c>
      <c r="H1655">
        <v>1922.08</v>
      </c>
      <c r="I1655">
        <v>2798.74</v>
      </c>
      <c r="J1655">
        <v>6.4850000000000003</v>
      </c>
      <c r="K1655">
        <v>6.9139999999999997</v>
      </c>
      <c r="L1655">
        <v>7.3330000000000002</v>
      </c>
      <c r="M1655">
        <v>7.6509999999999998</v>
      </c>
      <c r="N1655">
        <v>97.64</v>
      </c>
      <c r="O1655">
        <v>1.1504000000000001</v>
      </c>
      <c r="P1655">
        <v>147.72</v>
      </c>
      <c r="Q1655">
        <v>1.603</v>
      </c>
      <c r="R1655">
        <v>0.69630000000000003</v>
      </c>
      <c r="S1655">
        <v>0.56179999999999997</v>
      </c>
      <c r="T1655">
        <v>1.52</v>
      </c>
      <c r="U1655">
        <v>6.8650000000000002</v>
      </c>
      <c r="V1655">
        <v>6.3650000000000002</v>
      </c>
      <c r="W1655">
        <v>12.9</v>
      </c>
      <c r="X1655">
        <v>2.5179999999999998</v>
      </c>
      <c r="Y1655">
        <v>2.0407999999999999</v>
      </c>
      <c r="Z1655">
        <v>1.0572999999999999</v>
      </c>
      <c r="AA1655">
        <v>58</v>
      </c>
      <c r="AB1655">
        <v>6.1989999999999998</v>
      </c>
      <c r="AC1655">
        <v>67.42</v>
      </c>
      <c r="AD1655">
        <v>133.6</v>
      </c>
      <c r="AE1655">
        <v>422.7</v>
      </c>
      <c r="AF1655">
        <v>18.62</v>
      </c>
      <c r="AG1655">
        <v>496.25</v>
      </c>
      <c r="AH1655">
        <v>163.25</v>
      </c>
      <c r="AI1655">
        <v>6.78</v>
      </c>
      <c r="AJ1655">
        <v>290.25</v>
      </c>
      <c r="AK1655">
        <f>IF(ISNUMBER(VLOOKUP($A1655,'[1]F-F_Research_Data_Factors_weekl'!$G$6:$J$4822,2,0)),VLOOKUP($A1655,'[1]F-F_Research_Data_Factors_weekl'!$G$6:$J$4822,2,0),AK1656)</f>
        <v>3558.8072035764621</v>
      </c>
      <c r="AL1655">
        <f>IF(ISNUMBER(VLOOKUP($A1655,'[1]F-F_Research_Data_Factors_weekl'!$G$6:$J$4822,3,0)),VLOOKUP($A1655,'[1]F-F_Research_Data_Factors_weekl'!$G$6:$J$4822,3,0),AL1656)</f>
        <v>346.19000079029087</v>
      </c>
      <c r="AM1655">
        <f>IF(ISNUMBER(VLOOKUP($A1655,'[1]F-F_Research_Data_Factors_weekl'!$G$6:$J$4822,4,0)),VLOOKUP($A1655,'[1]F-F_Research_Data_Factors_weekl'!$G$6:$J$4822,4,0),AM1656)</f>
        <v>1770.5018334089889</v>
      </c>
    </row>
    <row r="1656" spans="1:39" x14ac:dyDescent="0.25">
      <c r="A1656" s="14">
        <v>31856</v>
      </c>
      <c r="B1656">
        <v>2333.52</v>
      </c>
      <c r="C1656">
        <v>298.17</v>
      </c>
      <c r="D1656">
        <v>439.64</v>
      </c>
      <c r="E1656">
        <v>3832.97</v>
      </c>
      <c r="F1656">
        <v>1196.0999999999999</v>
      </c>
      <c r="G1656">
        <v>21657.67</v>
      </c>
      <c r="H1656">
        <v>1860.7</v>
      </c>
      <c r="I1656">
        <v>2780.55</v>
      </c>
      <c r="J1656">
        <v>6.36</v>
      </c>
      <c r="K1656">
        <v>6.7670000000000003</v>
      </c>
      <c r="L1656">
        <v>7.2050000000000001</v>
      </c>
      <c r="M1656">
        <v>7.5170000000000003</v>
      </c>
      <c r="N1656">
        <v>98.48</v>
      </c>
      <c r="O1656">
        <v>1.1455</v>
      </c>
      <c r="P1656">
        <v>151.69999999999999</v>
      </c>
      <c r="Q1656">
        <v>1.6021999999999998</v>
      </c>
      <c r="R1656">
        <v>0.68459999999999999</v>
      </c>
      <c r="S1656">
        <v>0.55010000000000003</v>
      </c>
      <c r="T1656">
        <v>1.5369999999999999</v>
      </c>
      <c r="U1656">
        <v>6.9320000000000004</v>
      </c>
      <c r="V1656">
        <v>6.4085000000000001</v>
      </c>
      <c r="W1656">
        <v>12.86</v>
      </c>
      <c r="X1656">
        <v>2.5230000000000001</v>
      </c>
      <c r="Y1656">
        <v>2.0855000000000001</v>
      </c>
      <c r="Z1656">
        <v>1.0572999999999999</v>
      </c>
      <c r="AA1656">
        <v>57.3</v>
      </c>
      <c r="AB1656">
        <v>5.5430000000000001</v>
      </c>
      <c r="AC1656">
        <v>66.650000000000006</v>
      </c>
      <c r="AD1656">
        <v>137.30000000000001</v>
      </c>
      <c r="AE1656">
        <v>406.3</v>
      </c>
      <c r="AF1656">
        <v>18.670000000000002</v>
      </c>
      <c r="AG1656">
        <v>483.75</v>
      </c>
      <c r="AH1656">
        <v>161</v>
      </c>
      <c r="AI1656">
        <v>7.75</v>
      </c>
      <c r="AJ1656">
        <v>291.75</v>
      </c>
      <c r="AK1656">
        <f>IF(ISNUMBER(VLOOKUP($A1656,'[1]F-F_Research_Data_Factors_weekl'!$G$6:$J$4822,2,0)),VLOOKUP($A1656,'[1]F-F_Research_Data_Factors_weekl'!$G$6:$J$4822,2,0),AK1657)</f>
        <v>3582.0907937357442</v>
      </c>
      <c r="AL1656">
        <f>IF(ISNUMBER(VLOOKUP($A1656,'[1]F-F_Research_Data_Factors_weekl'!$G$6:$J$4822,3,0)),VLOOKUP($A1656,'[1]F-F_Research_Data_Factors_weekl'!$G$6:$J$4822,3,0),AL1657)</f>
        <v>344.84510488125397</v>
      </c>
      <c r="AM1656">
        <f>IF(ISNUMBER(VLOOKUP($A1656,'[1]F-F_Research_Data_Factors_weekl'!$G$6:$J$4822,4,0)),VLOOKUP($A1656,'[1]F-F_Research_Data_Factors_weekl'!$G$6:$J$4822,4,0),AM1657)</f>
        <v>1755.2313209170111</v>
      </c>
    </row>
    <row r="1657" spans="1:39" x14ac:dyDescent="0.25">
      <c r="A1657" s="14">
        <v>31849</v>
      </c>
      <c r="B1657">
        <v>2258.66</v>
      </c>
      <c r="C1657">
        <v>289.89</v>
      </c>
      <c r="D1657">
        <v>431.97</v>
      </c>
      <c r="E1657">
        <v>3687.09</v>
      </c>
      <c r="F1657">
        <v>1243.0999999999999</v>
      </c>
      <c r="G1657">
        <v>21497.95</v>
      </c>
      <c r="H1657">
        <v>1844.91</v>
      </c>
      <c r="I1657">
        <v>2721.17</v>
      </c>
      <c r="J1657">
        <v>6.36</v>
      </c>
      <c r="K1657">
        <v>6.7519999999999998</v>
      </c>
      <c r="L1657">
        <v>7.1680000000000001</v>
      </c>
      <c r="M1657">
        <v>7.49</v>
      </c>
      <c r="N1657">
        <v>99.69</v>
      </c>
      <c r="O1657">
        <v>1.1320999999999999</v>
      </c>
      <c r="P1657">
        <v>152.65</v>
      </c>
      <c r="Q1657">
        <v>1.575</v>
      </c>
      <c r="R1657">
        <v>0.68620000000000003</v>
      </c>
      <c r="S1657">
        <v>0.57210000000000005</v>
      </c>
      <c r="T1657">
        <v>1.554</v>
      </c>
      <c r="U1657">
        <v>6.9729999999999999</v>
      </c>
      <c r="V1657">
        <v>6.4710000000000001</v>
      </c>
      <c r="W1657">
        <v>12.93</v>
      </c>
      <c r="X1657">
        <v>2.5300000000000002</v>
      </c>
      <c r="Y1657">
        <v>2.0941999999999998</v>
      </c>
      <c r="Z1657">
        <v>1.0572999999999999</v>
      </c>
      <c r="AA1657">
        <v>57.05</v>
      </c>
      <c r="AB1657">
        <v>5.59</v>
      </c>
      <c r="AC1657">
        <v>64.27</v>
      </c>
      <c r="AD1657">
        <v>132.19999999999999</v>
      </c>
      <c r="AE1657">
        <v>405</v>
      </c>
      <c r="AF1657">
        <v>18.36</v>
      </c>
      <c r="AG1657">
        <v>491</v>
      </c>
      <c r="AH1657">
        <v>159.25</v>
      </c>
      <c r="AI1657">
        <v>8.14</v>
      </c>
      <c r="AJ1657">
        <v>292</v>
      </c>
      <c r="AK1657">
        <f>IF(ISNUMBER(VLOOKUP($A1657,'[1]F-F_Research_Data_Factors_weekl'!$G$6:$J$4822,2,0)),VLOOKUP($A1657,'[1]F-F_Research_Data_Factors_weekl'!$G$6:$J$4822,2,0),AK1658)</f>
        <v>3507.7269817232118</v>
      </c>
      <c r="AL1657">
        <f>IF(ISNUMBER(VLOOKUP($A1657,'[1]F-F_Research_Data_Factors_weekl'!$G$6:$J$4822,3,0)),VLOOKUP($A1657,'[1]F-F_Research_Data_Factors_weekl'!$G$6:$J$4822,3,0),AL1658)</f>
        <v>348.15255414563751</v>
      </c>
      <c r="AM1657">
        <f>IF(ISNUMBER(VLOOKUP($A1657,'[1]F-F_Research_Data_Factors_weekl'!$G$6:$J$4822,4,0)),VLOOKUP($A1657,'[1]F-F_Research_Data_Factors_weekl'!$G$6:$J$4822,4,0),AM1658)</f>
        <v>1755.933694394769</v>
      </c>
    </row>
    <row r="1658" spans="1:39" x14ac:dyDescent="0.25">
      <c r="A1658" s="14">
        <v>31842</v>
      </c>
      <c r="B1658">
        <v>2280.23</v>
      </c>
      <c r="C1658">
        <v>290.66000000000003</v>
      </c>
      <c r="D1658">
        <v>429.45</v>
      </c>
      <c r="E1658">
        <v>3637.08</v>
      </c>
      <c r="F1658">
        <v>1262.8</v>
      </c>
      <c r="G1658">
        <v>21105.85</v>
      </c>
      <c r="H1658">
        <v>1816.69</v>
      </c>
      <c r="I1658">
        <v>2798.64</v>
      </c>
      <c r="J1658">
        <v>6.3940000000000001</v>
      </c>
      <c r="K1658">
        <v>6.7809999999999997</v>
      </c>
      <c r="L1658">
        <v>7.2089999999999996</v>
      </c>
      <c r="M1658">
        <v>7.5140000000000002</v>
      </c>
      <c r="N1658">
        <v>99.61</v>
      </c>
      <c r="O1658">
        <v>1.1433</v>
      </c>
      <c r="P1658">
        <v>153.47</v>
      </c>
      <c r="Q1658">
        <v>1.589</v>
      </c>
      <c r="R1658">
        <v>0.67810000000000004</v>
      </c>
      <c r="S1658">
        <v>0.55589999999999995</v>
      </c>
      <c r="T1658">
        <v>1.5510000000000002</v>
      </c>
      <c r="U1658">
        <v>6.96</v>
      </c>
      <c r="V1658">
        <v>6.4509999999999996</v>
      </c>
      <c r="W1658">
        <v>13.02</v>
      </c>
      <c r="X1658">
        <v>2.524</v>
      </c>
      <c r="Y1658">
        <v>2.0832999999999999</v>
      </c>
      <c r="Z1658">
        <v>1.0572999999999999</v>
      </c>
      <c r="AA1658">
        <v>57.3</v>
      </c>
      <c r="AB1658">
        <v>5.5750000000000002</v>
      </c>
      <c r="AC1658">
        <v>62.85</v>
      </c>
      <c r="AD1658">
        <v>132.6</v>
      </c>
      <c r="AE1658">
        <v>407.8</v>
      </c>
      <c r="AF1658">
        <v>18.13</v>
      </c>
      <c r="AG1658">
        <v>488.25</v>
      </c>
      <c r="AH1658">
        <v>155.5</v>
      </c>
      <c r="AI1658">
        <v>8.39</v>
      </c>
      <c r="AJ1658">
        <v>296.25</v>
      </c>
      <c r="AK1658">
        <f>IF(ISNUMBER(VLOOKUP($A1658,'[1]F-F_Research_Data_Factors_weekl'!$G$6:$J$4822,2,0)),VLOOKUP($A1658,'[1]F-F_Research_Data_Factors_weekl'!$G$6:$J$4822,2,0),AK1659)</f>
        <v>3510.1841106006323</v>
      </c>
      <c r="AL1658">
        <f>IF(ISNUMBER(VLOOKUP($A1658,'[1]F-F_Research_Data_Factors_weekl'!$G$6:$J$4822,3,0)),VLOOKUP($A1658,'[1]F-F_Research_Data_Factors_weekl'!$G$6:$J$4822,3,0),AL1659)</f>
        <v>344.3645441598789</v>
      </c>
      <c r="AM1658">
        <f>IF(ISNUMBER(VLOOKUP($A1658,'[1]F-F_Research_Data_Factors_weekl'!$G$6:$J$4822,4,0)),VLOOKUP($A1658,'[1]F-F_Research_Data_Factors_weekl'!$G$6:$J$4822,4,0),AM1659)</f>
        <v>1757.3395660476071</v>
      </c>
    </row>
    <row r="1659" spans="1:39" x14ac:dyDescent="0.25">
      <c r="A1659" s="14">
        <v>31835</v>
      </c>
      <c r="B1659">
        <v>2223.9899999999998</v>
      </c>
      <c r="C1659">
        <v>284.2</v>
      </c>
      <c r="D1659">
        <v>424.97</v>
      </c>
      <c r="E1659">
        <v>3498.93</v>
      </c>
      <c r="F1659">
        <v>1244.4000000000001</v>
      </c>
      <c r="G1659">
        <v>20421.66</v>
      </c>
      <c r="H1659">
        <v>1775.45</v>
      </c>
      <c r="I1659">
        <v>2877.87</v>
      </c>
      <c r="J1659">
        <v>6.31</v>
      </c>
      <c r="K1659">
        <v>6.7089999999999996</v>
      </c>
      <c r="L1659">
        <v>7.1589999999999998</v>
      </c>
      <c r="M1659">
        <v>7.4589999999999996</v>
      </c>
      <c r="N1659">
        <v>99.22</v>
      </c>
      <c r="O1659">
        <v>1.1479999999999999</v>
      </c>
      <c r="P1659">
        <v>153.27000000000001</v>
      </c>
      <c r="Q1659">
        <v>1.546</v>
      </c>
      <c r="R1659">
        <v>0.67479999999999996</v>
      </c>
      <c r="S1659">
        <v>0.55940000000000001</v>
      </c>
      <c r="T1659">
        <v>1.5385</v>
      </c>
      <c r="U1659">
        <v>7</v>
      </c>
      <c r="V1659">
        <v>6.4749999999999996</v>
      </c>
      <c r="W1659">
        <v>13.05</v>
      </c>
      <c r="X1659">
        <v>2.5164999999999997</v>
      </c>
      <c r="Y1659">
        <v>2.0790000000000002</v>
      </c>
      <c r="Z1659">
        <v>1.0572999999999999</v>
      </c>
      <c r="AA1659">
        <v>57.55</v>
      </c>
      <c r="AB1659">
        <v>5.42</v>
      </c>
      <c r="AC1659">
        <v>64.97</v>
      </c>
      <c r="AD1659">
        <v>124.9</v>
      </c>
      <c r="AE1659">
        <v>407.4</v>
      </c>
      <c r="AF1659">
        <v>16.600000000000001</v>
      </c>
      <c r="AG1659">
        <v>482.5</v>
      </c>
      <c r="AH1659">
        <v>147.25</v>
      </c>
      <c r="AI1659">
        <v>8.24</v>
      </c>
      <c r="AJ1659">
        <v>282.75</v>
      </c>
      <c r="AK1659">
        <f>IF(ISNUMBER(VLOOKUP($A1659,'[1]F-F_Research_Data_Factors_weekl'!$G$6:$J$4822,2,0)),VLOOKUP($A1659,'[1]F-F_Research_Data_Factors_weekl'!$G$6:$J$4822,2,0),AK1660)</f>
        <v>3447.7793051769299</v>
      </c>
      <c r="AL1659">
        <f>IF(ISNUMBER(VLOOKUP($A1659,'[1]F-F_Research_Data_Factors_weekl'!$G$6:$J$4822,3,0)),VLOOKUP($A1659,'[1]F-F_Research_Data_Factors_weekl'!$G$6:$J$4822,3,0),AL1660)</f>
        <v>346.61755828875579</v>
      </c>
      <c r="AM1659">
        <f>IF(ISNUMBER(VLOOKUP($A1659,'[1]F-F_Research_Data_Factors_weekl'!$G$6:$J$4822,4,0)),VLOOKUP($A1659,'[1]F-F_Research_Data_Factors_weekl'!$G$6:$J$4822,4,0),AM1660)</f>
        <v>1751.3848575319983</v>
      </c>
    </row>
    <row r="1660" spans="1:39" x14ac:dyDescent="0.25">
      <c r="A1660" s="14">
        <v>31828</v>
      </c>
      <c r="B1660">
        <v>2235.2399999999998</v>
      </c>
      <c r="C1660">
        <v>285.48</v>
      </c>
      <c r="D1660">
        <v>417.24</v>
      </c>
      <c r="E1660">
        <v>3541.75</v>
      </c>
      <c r="F1660">
        <v>1265.4000000000001</v>
      </c>
      <c r="G1660">
        <v>20080.39</v>
      </c>
      <c r="H1660">
        <v>1752.27</v>
      </c>
      <c r="I1660">
        <v>2827.4</v>
      </c>
      <c r="J1660">
        <v>6.3220000000000001</v>
      </c>
      <c r="K1660">
        <v>6.7759999999999998</v>
      </c>
      <c r="L1660">
        <v>7.2409999999999997</v>
      </c>
      <c r="M1660">
        <v>7.5540000000000003</v>
      </c>
      <c r="N1660">
        <v>99.17</v>
      </c>
      <c r="O1660">
        <v>1.1484000000000001</v>
      </c>
      <c r="P1660">
        <v>153.65</v>
      </c>
      <c r="Q1660">
        <v>1.5283</v>
      </c>
      <c r="R1660">
        <v>0.66349999999999998</v>
      </c>
      <c r="S1660">
        <v>0.54910000000000003</v>
      </c>
      <c r="T1660">
        <v>1.5451999999999999</v>
      </c>
      <c r="U1660">
        <v>6.9945000000000004</v>
      </c>
      <c r="V1660">
        <v>6.4960000000000004</v>
      </c>
      <c r="W1660">
        <v>13.09</v>
      </c>
      <c r="X1660">
        <v>2.5470000000000002</v>
      </c>
      <c r="Y1660">
        <v>2.0832999999999999</v>
      </c>
      <c r="Z1660">
        <v>0.98809999999999998</v>
      </c>
      <c r="AA1660">
        <v>54.65</v>
      </c>
      <c r="AB1660">
        <v>5.5350000000000001</v>
      </c>
      <c r="AC1660">
        <v>64.75</v>
      </c>
      <c r="AD1660">
        <v>123.3</v>
      </c>
      <c r="AE1660">
        <v>406.2</v>
      </c>
      <c r="AF1660">
        <v>17.77</v>
      </c>
      <c r="AG1660">
        <v>489.25</v>
      </c>
      <c r="AH1660">
        <v>149.5</v>
      </c>
      <c r="AI1660">
        <v>7.51</v>
      </c>
      <c r="AJ1660">
        <v>288.75</v>
      </c>
      <c r="AK1660">
        <f>IF(ISNUMBER(VLOOKUP($A1660,'[1]F-F_Research_Data_Factors_weekl'!$G$6:$J$4822,2,0)),VLOOKUP($A1660,'[1]F-F_Research_Data_Factors_weekl'!$G$6:$J$4822,2,0),AK1661)</f>
        <v>3450.5397369665034</v>
      </c>
      <c r="AL1660">
        <f>IF(ISNUMBER(VLOOKUP($A1660,'[1]F-F_Research_Data_Factors_weekl'!$G$6:$J$4822,3,0)),VLOOKUP($A1660,'[1]F-F_Research_Data_Factors_weekl'!$G$6:$J$4822,3,0),AL1661)</f>
        <v>342.13558216242797</v>
      </c>
      <c r="AM1660">
        <f>IF(ISNUMBER(VLOOKUP($A1660,'[1]F-F_Research_Data_Factors_weekl'!$G$6:$J$4822,4,0)),VLOOKUP($A1660,'[1]F-F_Research_Data_Factors_weekl'!$G$6:$J$4822,4,0),AM1661)</f>
        <v>1787.4921999714209</v>
      </c>
    </row>
    <row r="1661" spans="1:39" x14ac:dyDescent="0.25">
      <c r="A1661" s="14">
        <v>31821</v>
      </c>
      <c r="B1661">
        <v>2183.35</v>
      </c>
      <c r="C1661">
        <v>279.7</v>
      </c>
      <c r="D1661">
        <v>412.48</v>
      </c>
      <c r="E1661">
        <v>3523.37</v>
      </c>
      <c r="F1661">
        <v>1277.5</v>
      </c>
      <c r="G1661">
        <v>19628.87</v>
      </c>
      <c r="H1661">
        <v>1712.52</v>
      </c>
      <c r="I1661">
        <v>2740.49</v>
      </c>
      <c r="J1661">
        <v>6.407</v>
      </c>
      <c r="K1661">
        <v>6.8280000000000003</v>
      </c>
      <c r="L1661">
        <v>7.2679999999999998</v>
      </c>
      <c r="M1661">
        <v>7.58</v>
      </c>
      <c r="N1661">
        <v>99.2</v>
      </c>
      <c r="O1661">
        <v>1.1468</v>
      </c>
      <c r="P1661">
        <v>153.69999999999999</v>
      </c>
      <c r="Q1661">
        <v>1.52</v>
      </c>
      <c r="R1661">
        <v>0.66369999999999996</v>
      </c>
      <c r="S1661">
        <v>0.54320000000000002</v>
      </c>
      <c r="T1661">
        <v>1.5489999999999999</v>
      </c>
      <c r="U1661">
        <v>7.0125000000000002</v>
      </c>
      <c r="V1661">
        <v>6.5235000000000003</v>
      </c>
      <c r="W1661">
        <v>13.03</v>
      </c>
      <c r="X1661">
        <v>2.5499999999999998</v>
      </c>
      <c r="Y1661">
        <v>2.1008</v>
      </c>
      <c r="Z1661">
        <v>0.98809999999999998</v>
      </c>
      <c r="AA1661">
        <v>57.05</v>
      </c>
      <c r="AB1661">
        <v>5.4649999999999999</v>
      </c>
      <c r="AC1661">
        <v>63.17</v>
      </c>
      <c r="AD1661">
        <v>122.55</v>
      </c>
      <c r="AE1661">
        <v>397.8</v>
      </c>
      <c r="AF1661">
        <v>17.850000000000001</v>
      </c>
      <c r="AG1661">
        <v>484.5</v>
      </c>
      <c r="AH1661">
        <v>142.75</v>
      </c>
      <c r="AI1661">
        <v>7.86</v>
      </c>
      <c r="AJ1661">
        <v>272.75</v>
      </c>
      <c r="AK1661">
        <f>IF(ISNUMBER(VLOOKUP($A1661,'[1]F-F_Research_Data_Factors_weekl'!$G$6:$J$4822,2,0)),VLOOKUP($A1661,'[1]F-F_Research_Data_Factors_weekl'!$G$6:$J$4822,2,0),AK1662)</f>
        <v>3391.5271643075516</v>
      </c>
      <c r="AL1661">
        <f>IF(ISNUMBER(VLOOKUP($A1661,'[1]F-F_Research_Data_Factors_weekl'!$G$6:$J$4822,3,0)),VLOOKUP($A1661,'[1]F-F_Research_Data_Factors_weekl'!$G$6:$J$4822,3,0),AL1662)</f>
        <v>345.90595709476088</v>
      </c>
      <c r="AM1661">
        <f>IF(ISNUMBER(VLOOKUP($A1661,'[1]F-F_Research_Data_Factors_weekl'!$G$6:$J$4822,4,0)),VLOOKUP($A1661,'[1]F-F_Research_Data_Factors_weekl'!$G$6:$J$4822,4,0),AM1662)</f>
        <v>1795.0313315639896</v>
      </c>
    </row>
    <row r="1662" spans="1:39" x14ac:dyDescent="0.25">
      <c r="A1662" s="14">
        <v>31814</v>
      </c>
      <c r="B1662">
        <v>2186.87</v>
      </c>
      <c r="C1662">
        <v>280.04000000000002</v>
      </c>
      <c r="D1662">
        <v>406.91</v>
      </c>
      <c r="E1662">
        <v>3525.16</v>
      </c>
      <c r="F1662">
        <v>1250.7</v>
      </c>
      <c r="G1662">
        <v>19668.830000000002</v>
      </c>
      <c r="H1662">
        <v>1722.19</v>
      </c>
      <c r="I1662">
        <v>2673.57</v>
      </c>
      <c r="J1662">
        <v>6.3710000000000004</v>
      </c>
      <c r="K1662">
        <v>6.7080000000000002</v>
      </c>
      <c r="L1662">
        <v>7.1689999999999996</v>
      </c>
      <c r="M1662">
        <v>7.4589999999999996</v>
      </c>
      <c r="N1662">
        <v>100.9</v>
      </c>
      <c r="O1662">
        <v>1.1311</v>
      </c>
      <c r="P1662">
        <v>154.44999999999999</v>
      </c>
      <c r="Q1662">
        <v>1.5065</v>
      </c>
      <c r="R1662">
        <v>0.66879999999999995</v>
      </c>
      <c r="S1662">
        <v>0.5423</v>
      </c>
      <c r="T1662">
        <v>1.5659999999999998</v>
      </c>
      <c r="U1662">
        <v>7.09</v>
      </c>
      <c r="V1662">
        <v>6.58</v>
      </c>
      <c r="W1662">
        <v>13.12</v>
      </c>
      <c r="X1662">
        <v>2.5465</v>
      </c>
      <c r="Y1662">
        <v>2.0964</v>
      </c>
      <c r="Z1662">
        <v>0.98809999999999998</v>
      </c>
      <c r="AA1662">
        <v>54.7</v>
      </c>
      <c r="AB1662">
        <v>5.5549999999999997</v>
      </c>
      <c r="AC1662">
        <v>62.82</v>
      </c>
      <c r="AD1662">
        <v>122.5</v>
      </c>
      <c r="AE1662">
        <v>404.1</v>
      </c>
      <c r="AF1662">
        <v>18.440000000000001</v>
      </c>
      <c r="AG1662">
        <v>492.25</v>
      </c>
      <c r="AH1662">
        <v>154.75</v>
      </c>
      <c r="AI1662">
        <v>7.72</v>
      </c>
      <c r="AJ1662">
        <v>288</v>
      </c>
      <c r="AK1662">
        <f>IF(ISNUMBER(VLOOKUP($A1662,'[1]F-F_Research_Data_Factors_weekl'!$G$6:$J$4822,2,0)),VLOOKUP($A1662,'[1]F-F_Research_Data_Factors_weekl'!$G$6:$J$4822,2,0),AK1663)</f>
        <v>3390.5100113041603</v>
      </c>
      <c r="AL1662">
        <f>IF(ISNUMBER(VLOOKUP($A1662,'[1]F-F_Research_Data_Factors_weekl'!$G$6:$J$4822,3,0)),VLOOKUP($A1662,'[1]F-F_Research_Data_Factors_weekl'!$G$6:$J$4822,3,0),AL1663)</f>
        <v>341.3657920603581</v>
      </c>
      <c r="AM1662">
        <f>IF(ISNUMBER(VLOOKUP($A1662,'[1]F-F_Research_Data_Factors_weekl'!$G$6:$J$4822,4,0)),VLOOKUP($A1662,'[1]F-F_Research_Data_Factors_weekl'!$G$6:$J$4822,4,0),AM1663)</f>
        <v>1837.4770514525435</v>
      </c>
    </row>
    <row r="1663" spans="1:39" x14ac:dyDescent="0.25">
      <c r="A1663" s="14">
        <v>31807</v>
      </c>
      <c r="B1663">
        <v>2158.04</v>
      </c>
      <c r="C1663">
        <v>274.08</v>
      </c>
      <c r="D1663">
        <v>392.06</v>
      </c>
      <c r="E1663">
        <v>3348.85</v>
      </c>
      <c r="F1663">
        <v>1294.5</v>
      </c>
      <c r="G1663">
        <v>20048.349999999999</v>
      </c>
      <c r="H1663">
        <v>1750.65</v>
      </c>
      <c r="I1663">
        <v>2553.25</v>
      </c>
      <c r="J1663">
        <v>6.3369999999999997</v>
      </c>
      <c r="K1663">
        <v>6.7009999999999996</v>
      </c>
      <c r="L1663">
        <v>7.1779999999999999</v>
      </c>
      <c r="M1663">
        <v>7.4740000000000002</v>
      </c>
      <c r="N1663">
        <v>99.85</v>
      </c>
      <c r="O1663">
        <v>1.1471</v>
      </c>
      <c r="P1663">
        <v>153.65</v>
      </c>
      <c r="Q1663">
        <v>1.514</v>
      </c>
      <c r="R1663">
        <v>0.66080000000000005</v>
      </c>
      <c r="S1663">
        <v>0.5413</v>
      </c>
      <c r="T1663">
        <v>1.546</v>
      </c>
      <c r="U1663">
        <v>7.05</v>
      </c>
      <c r="V1663">
        <v>6.5425000000000004</v>
      </c>
      <c r="W1663">
        <v>12.97</v>
      </c>
      <c r="X1663">
        <v>2.5425</v>
      </c>
      <c r="Y1663">
        <v>2.0941999999999998</v>
      </c>
      <c r="Z1663">
        <v>0.98809999999999998</v>
      </c>
      <c r="AA1663">
        <v>55.18</v>
      </c>
      <c r="AB1663">
        <v>5.53</v>
      </c>
      <c r="AC1663">
        <v>63.57</v>
      </c>
      <c r="AD1663">
        <v>120.2</v>
      </c>
      <c r="AE1663">
        <v>405.1</v>
      </c>
      <c r="AF1663">
        <v>18.75</v>
      </c>
      <c r="AG1663">
        <v>500.25</v>
      </c>
      <c r="AH1663">
        <v>157</v>
      </c>
      <c r="AI1663">
        <v>7.74</v>
      </c>
      <c r="AJ1663">
        <v>288.25</v>
      </c>
      <c r="AK1663">
        <f>IF(ISNUMBER(VLOOKUP($A1663,'[1]F-F_Research_Data_Factors_weekl'!$G$6:$J$4822,2,0)),VLOOKUP($A1663,'[1]F-F_Research_Data_Factors_weekl'!$G$6:$J$4822,2,0),AK1664)</f>
        <v>3302.6592745998055</v>
      </c>
      <c r="AL1663">
        <f>IF(ISNUMBER(VLOOKUP($A1663,'[1]F-F_Research_Data_Factors_weekl'!$G$6:$J$4822,3,0)),VLOOKUP($A1663,'[1]F-F_Research_Data_Factors_weekl'!$G$6:$J$4822,3,0),AL1664)</f>
        <v>335.29691784732159</v>
      </c>
      <c r="AM1663">
        <f>IF(ISNUMBER(VLOOKUP($A1663,'[1]F-F_Research_Data_Factors_weekl'!$G$6:$J$4822,4,0)),VLOOKUP($A1663,'[1]F-F_Research_Data_Factors_weekl'!$G$6:$J$4822,4,0),AM1664)</f>
        <v>1855.8499661171029</v>
      </c>
    </row>
    <row r="1664" spans="1:39" x14ac:dyDescent="0.25">
      <c r="A1664" s="14">
        <v>31800</v>
      </c>
      <c r="B1664">
        <v>2101.52</v>
      </c>
      <c r="C1664">
        <v>270.10000000000002</v>
      </c>
      <c r="D1664">
        <v>392.19</v>
      </c>
      <c r="E1664">
        <v>3305.03</v>
      </c>
      <c r="F1664">
        <v>1347.8</v>
      </c>
      <c r="G1664">
        <v>19456.61</v>
      </c>
      <c r="H1664">
        <v>1673.26</v>
      </c>
      <c r="I1664">
        <v>2499.4299999999998</v>
      </c>
      <c r="J1664">
        <v>6.2009999999999996</v>
      </c>
      <c r="K1664">
        <v>6.6050000000000004</v>
      </c>
      <c r="L1664">
        <v>7.093</v>
      </c>
      <c r="M1664">
        <v>7.44</v>
      </c>
      <c r="N1664">
        <v>99.31</v>
      </c>
      <c r="O1664">
        <v>1.1501000000000001</v>
      </c>
      <c r="P1664">
        <v>153.08000000000001</v>
      </c>
      <c r="Q1664">
        <v>1.5205</v>
      </c>
      <c r="R1664">
        <v>0.66180000000000005</v>
      </c>
      <c r="S1664">
        <v>0.53739999999999999</v>
      </c>
      <c r="T1664">
        <v>1.5369999999999999</v>
      </c>
      <c r="U1664">
        <v>7.0819999999999999</v>
      </c>
      <c r="V1664">
        <v>6.5380000000000003</v>
      </c>
      <c r="W1664">
        <v>13.02</v>
      </c>
      <c r="X1664">
        <v>2.5529999999999999</v>
      </c>
      <c r="Y1664">
        <v>2.0876999999999999</v>
      </c>
      <c r="Z1664">
        <v>0.92349999999999999</v>
      </c>
      <c r="AA1664">
        <v>60.65</v>
      </c>
      <c r="AB1664">
        <v>5.6</v>
      </c>
      <c r="AC1664">
        <v>59.02</v>
      </c>
      <c r="AD1664">
        <v>120</v>
      </c>
      <c r="AE1664">
        <v>405.3</v>
      </c>
      <c r="AF1664">
        <v>18.760000000000002</v>
      </c>
      <c r="AG1664">
        <v>500.25</v>
      </c>
      <c r="AH1664">
        <v>159.5</v>
      </c>
      <c r="AI1664">
        <v>8</v>
      </c>
      <c r="AJ1664">
        <v>291</v>
      </c>
      <c r="AK1664">
        <f>IF(ISNUMBER(VLOOKUP($A1664,'[1]F-F_Research_Data_Factors_weekl'!$G$6:$J$4822,2,0)),VLOOKUP($A1664,'[1]F-F_Research_Data_Factors_weekl'!$G$6:$J$4822,2,0),AK1665)</f>
        <v>3267.0484465326003</v>
      </c>
      <c r="AL1664">
        <f>IF(ISNUMBER(VLOOKUP($A1664,'[1]F-F_Research_Data_Factors_weekl'!$G$6:$J$4822,3,0)),VLOOKUP($A1664,'[1]F-F_Research_Data_Factors_weekl'!$G$6:$J$4822,3,0),AL1665)</f>
        <v>337.55856020066608</v>
      </c>
      <c r="AM1664">
        <f>IF(ISNUMBER(VLOOKUP($A1664,'[1]F-F_Research_Data_Factors_weekl'!$G$6:$J$4822,4,0)),VLOOKUP($A1664,'[1]F-F_Research_Data_Factors_weekl'!$G$6:$J$4822,4,0),AM1665)</f>
        <v>1852.1456747675677</v>
      </c>
    </row>
    <row r="1665" spans="1:39" x14ac:dyDescent="0.25">
      <c r="A1665" s="14">
        <v>31793</v>
      </c>
      <c r="B1665">
        <v>2076.63</v>
      </c>
      <c r="C1665">
        <v>266.27999999999997</v>
      </c>
      <c r="D1665">
        <v>389.87</v>
      </c>
      <c r="E1665">
        <v>3271.88</v>
      </c>
      <c r="F1665">
        <v>1356.8</v>
      </c>
      <c r="G1665">
        <v>19149.63</v>
      </c>
      <c r="H1665">
        <v>1639.53</v>
      </c>
      <c r="I1665">
        <v>2542.5700000000002</v>
      </c>
      <c r="J1665">
        <v>6.17</v>
      </c>
      <c r="K1665">
        <v>6.59</v>
      </c>
      <c r="L1665">
        <v>7.0140000000000002</v>
      </c>
      <c r="M1665">
        <v>7.33</v>
      </c>
      <c r="N1665">
        <v>100.26</v>
      </c>
      <c r="O1665">
        <v>1.1384000000000001</v>
      </c>
      <c r="P1665">
        <v>153.4</v>
      </c>
      <c r="Q1665">
        <v>1.5154999999999998</v>
      </c>
      <c r="R1665">
        <v>0.6502</v>
      </c>
      <c r="S1665">
        <v>0.52929999999999999</v>
      </c>
      <c r="T1665">
        <v>1.5449999999999999</v>
      </c>
      <c r="U1665">
        <v>7.14</v>
      </c>
      <c r="V1665">
        <v>6.5890000000000004</v>
      </c>
      <c r="W1665">
        <v>13.01</v>
      </c>
      <c r="X1665">
        <v>2.5629999999999997</v>
      </c>
      <c r="Y1665">
        <v>2.0619000000000001</v>
      </c>
      <c r="Z1665">
        <v>0.92349999999999999</v>
      </c>
      <c r="AA1665">
        <v>58.65</v>
      </c>
      <c r="AB1665">
        <v>5.65</v>
      </c>
      <c r="AC1665">
        <v>59.27</v>
      </c>
      <c r="AD1665">
        <v>122.25</v>
      </c>
      <c r="AE1665">
        <v>417.3</v>
      </c>
      <c r="AF1665">
        <v>19.100000000000001</v>
      </c>
      <c r="AG1665">
        <v>497.75</v>
      </c>
      <c r="AH1665">
        <v>158.5</v>
      </c>
      <c r="AI1665">
        <v>6.76</v>
      </c>
      <c r="AJ1665">
        <v>282.75</v>
      </c>
      <c r="AK1665">
        <f>IF(ISNUMBER(VLOOKUP($A1665,'[1]F-F_Research_Data_Factors_weekl'!$G$6:$J$4822,2,0)),VLOOKUP($A1665,'[1]F-F_Research_Data_Factors_weekl'!$G$6:$J$4822,2,0),AK1666)</f>
        <v>3232.7809682689494</v>
      </c>
      <c r="AL1665">
        <f>IF(ISNUMBER(VLOOKUP($A1665,'[1]F-F_Research_Data_Factors_weekl'!$G$6:$J$4822,3,0)),VLOOKUP($A1665,'[1]F-F_Research_Data_Factors_weekl'!$G$6:$J$4822,3,0),AL1666)</f>
        <v>342.62947645215803</v>
      </c>
      <c r="AM1665">
        <f>IF(ISNUMBER(VLOOKUP($A1665,'[1]F-F_Research_Data_Factors_weekl'!$G$6:$J$4822,4,0)),VLOOKUP($A1665,'[1]F-F_Research_Data_Factors_weekl'!$G$6:$J$4822,4,0),AM1666)</f>
        <v>1867.8354929079949</v>
      </c>
    </row>
    <row r="1666" spans="1:39" x14ac:dyDescent="0.25">
      <c r="A1666" s="14">
        <v>31786</v>
      </c>
      <c r="B1666">
        <v>2005.91</v>
      </c>
      <c r="C1666">
        <v>258.73</v>
      </c>
      <c r="D1666">
        <v>380.65</v>
      </c>
      <c r="E1666">
        <v>3208.76</v>
      </c>
      <c r="F1666">
        <v>1348.7</v>
      </c>
      <c r="G1666">
        <v>18810.36</v>
      </c>
      <c r="H1666">
        <v>1582.44</v>
      </c>
      <c r="I1666">
        <v>2561.73</v>
      </c>
      <c r="J1666">
        <v>6.1379999999999999</v>
      </c>
      <c r="K1666">
        <v>6.569</v>
      </c>
      <c r="L1666">
        <v>6.992</v>
      </c>
      <c r="M1666">
        <v>7.2789999999999999</v>
      </c>
      <c r="N1666">
        <v>103.78</v>
      </c>
      <c r="O1666">
        <v>1.0954999999999999</v>
      </c>
      <c r="P1666">
        <v>158.19999999999999</v>
      </c>
      <c r="Q1666">
        <v>1.478</v>
      </c>
      <c r="R1666">
        <v>0.66669999999999996</v>
      </c>
      <c r="S1666">
        <v>0.53610000000000002</v>
      </c>
      <c r="T1666">
        <v>1.6057000000000001</v>
      </c>
      <c r="U1666">
        <v>7.3559999999999999</v>
      </c>
      <c r="V1666">
        <v>6.758</v>
      </c>
      <c r="W1666">
        <v>13.08</v>
      </c>
      <c r="X1666">
        <v>2.6040000000000001</v>
      </c>
      <c r="Y1666">
        <v>2.1436000000000002</v>
      </c>
      <c r="Z1666">
        <v>0.92349999999999999</v>
      </c>
      <c r="AA1666">
        <v>57.65</v>
      </c>
      <c r="AB1666">
        <v>5.55</v>
      </c>
      <c r="AC1666">
        <v>57.72</v>
      </c>
      <c r="AD1666">
        <v>121.5</v>
      </c>
      <c r="AE1666">
        <v>407.5</v>
      </c>
      <c r="AF1666">
        <v>18.77</v>
      </c>
      <c r="AG1666">
        <v>494</v>
      </c>
      <c r="AH1666">
        <v>156.75</v>
      </c>
      <c r="AI1666">
        <v>6.63</v>
      </c>
      <c r="AJ1666">
        <v>277.75</v>
      </c>
      <c r="AK1666">
        <f>IF(ISNUMBER(VLOOKUP($A1666,'[1]F-F_Research_Data_Factors_weekl'!$G$6:$J$4822,2,0)),VLOOKUP($A1666,'[1]F-F_Research_Data_Factors_weekl'!$G$6:$J$4822,2,0),AK1667)</f>
        <v>3156.088029160353</v>
      </c>
      <c r="AL1666">
        <f>IF(ISNUMBER(VLOOKUP($A1666,'[1]F-F_Research_Data_Factors_weekl'!$G$6:$J$4822,3,0)),VLOOKUP($A1666,'[1]F-F_Research_Data_Factors_weekl'!$G$6:$J$4822,3,0),AL1667)</f>
        <v>343.52263530394833</v>
      </c>
      <c r="AM1666">
        <f>IF(ISNUMBER(VLOOKUP($A1666,'[1]F-F_Research_Data_Factors_weekl'!$G$6:$J$4822,4,0)),VLOOKUP($A1666,'[1]F-F_Research_Data_Factors_weekl'!$G$6:$J$4822,4,0),AM1667)</f>
        <v>1878.354276858402</v>
      </c>
    </row>
    <row r="1667" spans="1:39" x14ac:dyDescent="0.25">
      <c r="A1667" s="14">
        <v>31779</v>
      </c>
      <c r="B1667">
        <v>1927.31</v>
      </c>
      <c r="C1667">
        <v>246.45</v>
      </c>
      <c r="D1667">
        <v>353.26</v>
      </c>
      <c r="E1667">
        <v>3067.78</v>
      </c>
      <c r="F1667">
        <v>1413.2</v>
      </c>
      <c r="G1667">
        <v>18820.650000000001</v>
      </c>
      <c r="H1667">
        <v>1562.55</v>
      </c>
      <c r="I1667">
        <v>2540.06</v>
      </c>
      <c r="J1667">
        <v>6.2409999999999997</v>
      </c>
      <c r="K1667">
        <v>6.73</v>
      </c>
      <c r="L1667">
        <v>7.1340000000000003</v>
      </c>
      <c r="M1667">
        <v>7.3970000000000002</v>
      </c>
      <c r="N1667">
        <v>103.58</v>
      </c>
      <c r="O1667">
        <v>1.1008</v>
      </c>
      <c r="P1667">
        <v>158.25</v>
      </c>
      <c r="Q1667">
        <v>1.49</v>
      </c>
      <c r="R1667">
        <v>0.66739999999999999</v>
      </c>
      <c r="S1667">
        <v>0.52449999999999997</v>
      </c>
      <c r="T1667">
        <v>1.6099999999999999</v>
      </c>
      <c r="U1667">
        <v>7.34</v>
      </c>
      <c r="V1667">
        <v>6.7374999999999998</v>
      </c>
      <c r="W1667">
        <v>13.13</v>
      </c>
      <c r="X1667">
        <v>2.5990000000000002</v>
      </c>
      <c r="Y1667">
        <v>2.1644999999999999</v>
      </c>
      <c r="Z1667">
        <v>0.92349999999999999</v>
      </c>
      <c r="AA1667">
        <v>59.28</v>
      </c>
      <c r="AB1667">
        <v>5.4950000000000001</v>
      </c>
      <c r="AC1667">
        <v>55.97</v>
      </c>
      <c r="AD1667">
        <v>122</v>
      </c>
      <c r="AE1667">
        <v>404</v>
      </c>
      <c r="AF1667">
        <v>18.13</v>
      </c>
      <c r="AG1667">
        <v>488.5</v>
      </c>
      <c r="AH1667">
        <v>157.25</v>
      </c>
      <c r="AI1667">
        <v>6.16</v>
      </c>
      <c r="AJ1667">
        <v>274.5</v>
      </c>
      <c r="AK1667">
        <f>IF(ISNUMBER(VLOOKUP($A1667,'[1]F-F_Research_Data_Factors_weekl'!$G$6:$J$4822,2,0)),VLOOKUP($A1667,'[1]F-F_Research_Data_Factors_weekl'!$G$6:$J$4822,2,0),AK1668)</f>
        <v>2991.2691016589451</v>
      </c>
      <c r="AL1667">
        <f>IF(ISNUMBER(VLOOKUP($A1667,'[1]F-F_Research_Data_Factors_weekl'!$G$6:$J$4822,3,0)),VLOOKUP($A1667,'[1]F-F_Research_Data_Factors_weekl'!$G$6:$J$4822,3,0),AL1668)</f>
        <v>339.98677286614048</v>
      </c>
      <c r="AM1667">
        <f>IF(ISNUMBER(VLOOKUP($A1667,'[1]F-F_Research_Data_Factors_weekl'!$G$6:$J$4822,4,0)),VLOOKUP($A1667,'[1]F-F_Research_Data_Factors_weekl'!$G$6:$J$4822,4,0),AM1668)</f>
        <v>1912.9792003853775</v>
      </c>
    </row>
    <row r="1668" spans="1:39" x14ac:dyDescent="0.25">
      <c r="A1668" s="14">
        <v>31772</v>
      </c>
      <c r="B1668">
        <v>1930.4</v>
      </c>
      <c r="C1668">
        <v>246.92</v>
      </c>
      <c r="D1668">
        <v>350.01</v>
      </c>
      <c r="E1668">
        <v>3046.65</v>
      </c>
      <c r="F1668">
        <v>1435.6</v>
      </c>
      <c r="G1668">
        <v>18930.03</v>
      </c>
      <c r="H1668">
        <v>1569.07</v>
      </c>
      <c r="I1668">
        <v>2523.92</v>
      </c>
      <c r="J1668">
        <v>6.2750000000000004</v>
      </c>
      <c r="K1668">
        <v>6.6790000000000003</v>
      </c>
      <c r="L1668">
        <v>7.0640000000000001</v>
      </c>
      <c r="M1668">
        <v>7.3330000000000002</v>
      </c>
      <c r="N1668">
        <v>105.45</v>
      </c>
      <c r="O1668">
        <v>1.0745</v>
      </c>
      <c r="P1668">
        <v>159.75</v>
      </c>
      <c r="Q1668">
        <v>1.458</v>
      </c>
      <c r="R1668">
        <v>0.65980000000000005</v>
      </c>
      <c r="S1668">
        <v>0.52300000000000002</v>
      </c>
      <c r="T1668">
        <v>1.639</v>
      </c>
      <c r="U1668">
        <v>7.4809999999999999</v>
      </c>
      <c r="V1668">
        <v>6.8570000000000002</v>
      </c>
      <c r="W1668">
        <v>13.13</v>
      </c>
      <c r="X1668">
        <v>2.5945</v>
      </c>
      <c r="Y1668">
        <v>2.2321</v>
      </c>
      <c r="Z1668">
        <v>0.86309999999999998</v>
      </c>
      <c r="AA1668">
        <v>57.8</v>
      </c>
      <c r="AB1668">
        <v>5.3</v>
      </c>
      <c r="AC1668">
        <v>56.62</v>
      </c>
      <c r="AD1668">
        <v>129.15</v>
      </c>
      <c r="AE1668">
        <v>390.2</v>
      </c>
      <c r="AF1668">
        <v>16.21</v>
      </c>
      <c r="AG1668">
        <v>493</v>
      </c>
      <c r="AH1668">
        <v>164</v>
      </c>
      <c r="AI1668">
        <v>6.22</v>
      </c>
      <c r="AJ1668">
        <v>275.75</v>
      </c>
      <c r="AK1668">
        <f>IF(ISNUMBER(VLOOKUP($A1668,'[1]F-F_Research_Data_Factors_weekl'!$G$6:$J$4822,2,0)),VLOOKUP($A1668,'[1]F-F_Research_Data_Factors_weekl'!$G$6:$J$4822,2,0),AK1669)</f>
        <v>2993.0649406233192</v>
      </c>
      <c r="AL1668">
        <f>IF(ISNUMBER(VLOOKUP($A1668,'[1]F-F_Research_Data_Factors_weekl'!$G$6:$J$4822,3,0)),VLOOKUP($A1668,'[1]F-F_Research_Data_Factors_weekl'!$G$6:$J$4822,3,0),AL1669)</f>
        <v>336.05493018299939</v>
      </c>
      <c r="AM1668">
        <f>IF(ISNUMBER(VLOOKUP($A1668,'[1]F-F_Research_Data_Factors_weekl'!$G$6:$J$4822,4,0)),VLOOKUP($A1668,'[1]F-F_Research_Data_Factors_weekl'!$G$6:$J$4822,4,0),AM1669)</f>
        <v>1917.1970338598692</v>
      </c>
    </row>
    <row r="1669" spans="1:39" x14ac:dyDescent="0.25">
      <c r="A1669" s="14">
        <v>31765</v>
      </c>
      <c r="B1669">
        <v>1928.85</v>
      </c>
      <c r="C1669">
        <v>249.73</v>
      </c>
      <c r="D1669">
        <v>352.24</v>
      </c>
      <c r="E1669">
        <v>3048.53</v>
      </c>
      <c r="F1669">
        <v>1428.2</v>
      </c>
      <c r="G1669">
        <v>18830.64</v>
      </c>
      <c r="H1669">
        <v>1568.51</v>
      </c>
      <c r="I1669">
        <v>2463.81</v>
      </c>
      <c r="J1669">
        <v>6.2750000000000004</v>
      </c>
      <c r="K1669">
        <v>6.6859999999999999</v>
      </c>
      <c r="L1669">
        <v>7.0819999999999999</v>
      </c>
      <c r="M1669">
        <v>7.3629999999999995</v>
      </c>
      <c r="N1669">
        <v>106.8</v>
      </c>
      <c r="O1669">
        <v>1.0561</v>
      </c>
      <c r="P1669">
        <v>162.19999999999999</v>
      </c>
      <c r="Q1669">
        <v>1.4325000000000001</v>
      </c>
      <c r="R1669">
        <v>0.66600000000000004</v>
      </c>
      <c r="S1669">
        <v>0.51910000000000001</v>
      </c>
      <c r="T1669">
        <v>1.6850000000000001</v>
      </c>
      <c r="U1669">
        <v>7.585</v>
      </c>
      <c r="V1669">
        <v>6.9459999999999997</v>
      </c>
      <c r="W1669">
        <v>13.15</v>
      </c>
      <c r="X1669">
        <v>2.601</v>
      </c>
      <c r="Y1669">
        <v>2.2361</v>
      </c>
      <c r="Z1669">
        <v>0.86309999999999998</v>
      </c>
      <c r="AA1669">
        <v>56.3</v>
      </c>
      <c r="AB1669">
        <v>5.3760000000000003</v>
      </c>
      <c r="AC1669">
        <v>59.95</v>
      </c>
      <c r="AD1669">
        <v>129.35</v>
      </c>
      <c r="AE1669">
        <v>392.9</v>
      </c>
      <c r="AF1669">
        <v>16.21</v>
      </c>
      <c r="AG1669">
        <v>486.75</v>
      </c>
      <c r="AH1669">
        <v>151.25</v>
      </c>
      <c r="AI1669">
        <v>6.04</v>
      </c>
      <c r="AJ1669">
        <v>261.75</v>
      </c>
      <c r="AK1669">
        <f>IF(ISNUMBER(VLOOKUP($A1669,'[1]F-F_Research_Data_Factors_weekl'!$G$6:$J$4822,2,0)),VLOOKUP($A1669,'[1]F-F_Research_Data_Factors_weekl'!$G$6:$J$4822,2,0),AK1670)</f>
        <v>3021.4667278652523</v>
      </c>
      <c r="AL1669">
        <f>IF(ISNUMBER(VLOOKUP($A1669,'[1]F-F_Research_Data_Factors_weekl'!$G$6:$J$4822,3,0)),VLOOKUP($A1669,'[1]F-F_Research_Data_Factors_weekl'!$G$6:$J$4822,3,0),AL1670)</f>
        <v>335.68567593946597</v>
      </c>
      <c r="AM1669">
        <f>IF(ISNUMBER(VLOOKUP($A1669,'[1]F-F_Research_Data_Factors_weekl'!$G$6:$J$4822,4,0)),VLOOKUP($A1669,'[1]F-F_Research_Data_Factors_weekl'!$G$6:$J$4822,4,0),AM1670)</f>
        <v>1912.2252482145116</v>
      </c>
    </row>
    <row r="1670" spans="1:39" x14ac:dyDescent="0.25">
      <c r="A1670" s="14">
        <v>31758</v>
      </c>
      <c r="B1670">
        <v>1912.26</v>
      </c>
      <c r="C1670">
        <v>247.35</v>
      </c>
      <c r="D1670">
        <v>355.93</v>
      </c>
      <c r="E1670">
        <v>3041.59</v>
      </c>
      <c r="F1670">
        <v>1444.2</v>
      </c>
      <c r="G1670">
        <v>18637.47</v>
      </c>
      <c r="H1670">
        <v>1550.98</v>
      </c>
      <c r="I1670">
        <v>2463.23</v>
      </c>
      <c r="J1670">
        <v>6.2229999999999999</v>
      </c>
      <c r="K1670">
        <v>6.6509999999999998</v>
      </c>
      <c r="L1670">
        <v>7.1180000000000003</v>
      </c>
      <c r="M1670">
        <v>7.3920000000000003</v>
      </c>
      <c r="N1670">
        <v>107.32</v>
      </c>
      <c r="O1670">
        <v>1.0468</v>
      </c>
      <c r="P1670">
        <v>163.05000000000001</v>
      </c>
      <c r="Q1670">
        <v>1.4273</v>
      </c>
      <c r="R1670">
        <v>0.65890000000000004</v>
      </c>
      <c r="S1670">
        <v>0.50939999999999996</v>
      </c>
      <c r="T1670">
        <v>1.6949999999999998</v>
      </c>
      <c r="U1670">
        <v>7.5949999999999998</v>
      </c>
      <c r="V1670">
        <v>6.9714999999999998</v>
      </c>
      <c r="W1670">
        <v>13.18</v>
      </c>
      <c r="X1670">
        <v>2.5954999999999999</v>
      </c>
      <c r="Y1670">
        <v>2.2422</v>
      </c>
      <c r="Z1670">
        <v>0.86309999999999998</v>
      </c>
      <c r="AA1670">
        <v>56.72</v>
      </c>
      <c r="AB1670">
        <v>5.4039999999999999</v>
      </c>
      <c r="AC1670">
        <v>60.225000000000001</v>
      </c>
      <c r="AD1670">
        <v>128.30000000000001</v>
      </c>
      <c r="AE1670">
        <v>392.8</v>
      </c>
      <c r="AF1670">
        <v>16.100000000000001</v>
      </c>
      <c r="AG1670">
        <v>486.25</v>
      </c>
      <c r="AH1670">
        <v>154.5</v>
      </c>
      <c r="AI1670">
        <v>6.54</v>
      </c>
      <c r="AJ1670">
        <v>279.75</v>
      </c>
      <c r="AK1670">
        <f>IF(ISNUMBER(VLOOKUP($A1670,'[1]F-F_Research_Data_Factors_weekl'!$G$6:$J$4822,2,0)),VLOOKUP($A1670,'[1]F-F_Research_Data_Factors_weekl'!$G$6:$J$4822,2,0),AK1671)</f>
        <v>3012.1291275697859</v>
      </c>
      <c r="AL1670">
        <f>IF(ISNUMBER(VLOOKUP($A1670,'[1]F-F_Research_Data_Factors_weekl'!$G$6:$J$4822,3,0)),VLOOKUP($A1670,'[1]F-F_Research_Data_Factors_weekl'!$G$6:$J$4822,3,0),AL1671)</f>
        <v>338.18826913103561</v>
      </c>
      <c r="AM1670">
        <f>IF(ISNUMBER(VLOOKUP($A1670,'[1]F-F_Research_Data_Factors_weekl'!$G$6:$J$4822,4,0)),VLOOKUP($A1670,'[1]F-F_Research_Data_Factors_weekl'!$G$6:$J$4822,4,0),AM1671)</f>
        <v>1908.9799822446955</v>
      </c>
    </row>
    <row r="1671" spans="1:39" x14ac:dyDescent="0.25">
      <c r="A1671" s="14">
        <v>31751</v>
      </c>
      <c r="B1671">
        <v>1925.06</v>
      </c>
      <c r="C1671">
        <v>251.17</v>
      </c>
      <c r="D1671">
        <v>362.96</v>
      </c>
      <c r="E1671">
        <v>3067.06</v>
      </c>
      <c r="F1671">
        <v>1463.9</v>
      </c>
      <c r="G1671">
        <v>18083.02</v>
      </c>
      <c r="H1671">
        <v>1490.9</v>
      </c>
      <c r="I1671">
        <v>2400.7199999999998</v>
      </c>
      <c r="J1671">
        <v>6.2069999999999999</v>
      </c>
      <c r="K1671">
        <v>6.6289999999999996</v>
      </c>
      <c r="L1671">
        <v>7.0919999999999996</v>
      </c>
      <c r="M1671">
        <v>7.3609999999999998</v>
      </c>
      <c r="N1671">
        <v>107.18</v>
      </c>
      <c r="O1671">
        <v>1.0616000000000001</v>
      </c>
      <c r="P1671">
        <v>162.41999999999999</v>
      </c>
      <c r="Q1671">
        <v>1.4285000000000001</v>
      </c>
      <c r="R1671">
        <v>0.65329999999999999</v>
      </c>
      <c r="S1671">
        <v>0.50370000000000004</v>
      </c>
      <c r="T1671">
        <v>1.6724999999999999</v>
      </c>
      <c r="U1671">
        <v>7.5720000000000001</v>
      </c>
      <c r="V1671">
        <v>6.9329999999999998</v>
      </c>
      <c r="W1671">
        <v>13.14</v>
      </c>
      <c r="X1671">
        <v>2.5925000000000002</v>
      </c>
      <c r="Y1671">
        <v>2.2246999999999999</v>
      </c>
      <c r="Z1671">
        <v>0.86309999999999998</v>
      </c>
      <c r="AA1671">
        <v>54.4</v>
      </c>
      <c r="AB1671">
        <v>5.3760000000000003</v>
      </c>
      <c r="AC1671">
        <v>61.4</v>
      </c>
      <c r="AD1671">
        <v>126.4</v>
      </c>
      <c r="AE1671">
        <v>389.5</v>
      </c>
      <c r="AF1671">
        <v>15.13</v>
      </c>
      <c r="AG1671">
        <v>497.5</v>
      </c>
      <c r="AH1671">
        <v>161</v>
      </c>
      <c r="AI1671">
        <v>6.98</v>
      </c>
      <c r="AJ1671">
        <v>285</v>
      </c>
      <c r="AK1671">
        <f>IF(ISNUMBER(VLOOKUP($A1671,'[1]F-F_Research_Data_Factors_weekl'!$G$6:$J$4822,2,0)),VLOOKUP($A1671,'[1]F-F_Research_Data_Factors_weekl'!$G$6:$J$4822,2,0),AK1672)</f>
        <v>3063.5975666901809</v>
      </c>
      <c r="AL1671">
        <f>IF(ISNUMBER(VLOOKUP($A1671,'[1]F-F_Research_Data_Factors_weekl'!$G$6:$J$4822,3,0)),VLOOKUP($A1671,'[1]F-F_Research_Data_Factors_weekl'!$G$6:$J$4822,3,0),AL1672)</f>
        <v>338.42516674775908</v>
      </c>
      <c r="AM1671">
        <f>IF(ISNUMBER(VLOOKUP($A1671,'[1]F-F_Research_Data_Factors_weekl'!$G$6:$J$4822,4,0)),VLOOKUP($A1671,'[1]F-F_Research_Data_Factors_weekl'!$G$6:$J$4822,4,0),AM1672)</f>
        <v>1891.3900547356538</v>
      </c>
    </row>
    <row r="1672" spans="1:39" x14ac:dyDescent="0.25">
      <c r="A1672" s="14">
        <v>31744</v>
      </c>
      <c r="B1672">
        <v>1914.23</v>
      </c>
      <c r="C1672">
        <v>249.22</v>
      </c>
      <c r="D1672">
        <v>359.57</v>
      </c>
      <c r="E1672">
        <v>3046.8</v>
      </c>
      <c r="F1672">
        <v>1466.3</v>
      </c>
      <c r="G1672">
        <v>17489.580000000002</v>
      </c>
      <c r="H1672">
        <v>1430.03</v>
      </c>
      <c r="I1672">
        <v>2418.75</v>
      </c>
      <c r="J1672">
        <v>6.1909999999999998</v>
      </c>
      <c r="K1672">
        <v>6.665</v>
      </c>
      <c r="L1672">
        <v>7.1360000000000001</v>
      </c>
      <c r="M1672">
        <v>7.4030000000000005</v>
      </c>
      <c r="N1672">
        <v>105.91</v>
      </c>
      <c r="O1672">
        <v>1.0725</v>
      </c>
      <c r="P1672">
        <v>162.05000000000001</v>
      </c>
      <c r="Q1672">
        <v>1.4335</v>
      </c>
      <c r="R1672">
        <v>0.64880000000000004</v>
      </c>
      <c r="S1672">
        <v>0.51160000000000005</v>
      </c>
      <c r="T1672">
        <v>1.643</v>
      </c>
      <c r="U1672">
        <v>7.5110000000000001</v>
      </c>
      <c r="V1672">
        <v>6.8774999999999995</v>
      </c>
      <c r="W1672">
        <v>13.11</v>
      </c>
      <c r="X1672">
        <v>2.6019999999999999</v>
      </c>
      <c r="Y1672">
        <v>2.2198000000000002</v>
      </c>
      <c r="Z1672">
        <v>0.86309999999999998</v>
      </c>
      <c r="AA1672">
        <v>51.98</v>
      </c>
      <c r="AB1672">
        <v>5.3890000000000002</v>
      </c>
      <c r="AC1672">
        <v>62.1</v>
      </c>
      <c r="AD1672">
        <v>123.15</v>
      </c>
      <c r="AE1672">
        <v>390.9</v>
      </c>
      <c r="AF1672">
        <v>15</v>
      </c>
      <c r="AG1672">
        <v>503.5</v>
      </c>
      <c r="AH1672">
        <v>168.75</v>
      </c>
      <c r="AI1672">
        <v>6.6</v>
      </c>
      <c r="AJ1672">
        <v>292</v>
      </c>
      <c r="AK1672">
        <f>IF(ISNUMBER(VLOOKUP($A1672,'[1]F-F_Research_Data_Factors_weekl'!$G$6:$J$4822,2,0)),VLOOKUP($A1672,'[1]F-F_Research_Data_Factors_weekl'!$G$6:$J$4822,2,0),AK1673)</f>
        <v>3039.886452361759</v>
      </c>
      <c r="AL1672">
        <f>IF(ISNUMBER(VLOOKUP($A1672,'[1]F-F_Research_Data_Factors_weekl'!$G$6:$J$4822,3,0)),VLOOKUP($A1672,'[1]F-F_Research_Data_Factors_weekl'!$G$6:$J$4822,3,0),AL1673)</f>
        <v>340.63932234298846</v>
      </c>
      <c r="AM1672">
        <f>IF(ISNUMBER(VLOOKUP($A1672,'[1]F-F_Research_Data_Factors_weekl'!$G$6:$J$4822,4,0)),VLOOKUP($A1672,'[1]F-F_Research_Data_Factors_weekl'!$G$6:$J$4822,4,0),AM1673)</f>
        <v>1907.7971098806274</v>
      </c>
    </row>
    <row r="1673" spans="1:39" x14ac:dyDescent="0.25">
      <c r="A1673" s="14">
        <v>31737</v>
      </c>
      <c r="B1673">
        <v>1893.56</v>
      </c>
      <c r="C1673">
        <v>245.86</v>
      </c>
      <c r="D1673">
        <v>354.65</v>
      </c>
      <c r="E1673">
        <v>3021.29</v>
      </c>
      <c r="F1673">
        <v>1435</v>
      </c>
      <c r="G1673">
        <v>17390.5</v>
      </c>
      <c r="H1673">
        <v>1430.34</v>
      </c>
      <c r="I1673">
        <v>2273.98</v>
      </c>
      <c r="J1673">
        <v>6.1890000000000001</v>
      </c>
      <c r="K1673">
        <v>6.6959999999999997</v>
      </c>
      <c r="L1673">
        <v>7.15</v>
      </c>
      <c r="M1673">
        <v>7.4340000000000002</v>
      </c>
      <c r="N1673">
        <v>107.97</v>
      </c>
      <c r="O1673">
        <v>1.0506</v>
      </c>
      <c r="P1673">
        <v>164.05</v>
      </c>
      <c r="Q1673">
        <v>1.423</v>
      </c>
      <c r="R1673">
        <v>0.64529999999999998</v>
      </c>
      <c r="S1673">
        <v>0.51819999999999999</v>
      </c>
      <c r="T1673">
        <v>1.6924999999999999</v>
      </c>
      <c r="U1673">
        <v>7.6325000000000003</v>
      </c>
      <c r="V1673">
        <v>6.9710000000000001</v>
      </c>
      <c r="W1673">
        <v>13.15</v>
      </c>
      <c r="X1673">
        <v>2.6065</v>
      </c>
      <c r="Y1673">
        <v>2.2422</v>
      </c>
      <c r="Z1673">
        <v>0.80659999999999998</v>
      </c>
      <c r="AA1673">
        <v>49.32</v>
      </c>
      <c r="AB1673">
        <v>5.2149999999999999</v>
      </c>
      <c r="AC1673">
        <v>61.35</v>
      </c>
      <c r="AD1673">
        <v>121.65</v>
      </c>
      <c r="AE1673">
        <v>379.3</v>
      </c>
      <c r="AF1673">
        <v>15.08</v>
      </c>
      <c r="AG1673">
        <v>498</v>
      </c>
      <c r="AH1673">
        <v>167.75</v>
      </c>
      <c r="AI1673">
        <v>6.62</v>
      </c>
      <c r="AJ1673">
        <v>278.75</v>
      </c>
      <c r="AK1673">
        <f>IF(ISNUMBER(VLOOKUP($A1673,'[1]F-F_Research_Data_Factors_weekl'!$G$6:$J$4822,2,0)),VLOOKUP($A1673,'[1]F-F_Research_Data_Factors_weekl'!$G$6:$J$4822,2,0),AK1674)</f>
        <v>3005.9195613188558</v>
      </c>
      <c r="AL1673">
        <f>IF(ISNUMBER(VLOOKUP($A1673,'[1]F-F_Research_Data_Factors_weekl'!$G$6:$J$4822,3,0)),VLOOKUP($A1673,'[1]F-F_Research_Data_Factors_weekl'!$G$6:$J$4822,3,0),AL1674)</f>
        <v>341.97301710971635</v>
      </c>
      <c r="AM1673">
        <f>IF(ISNUMBER(VLOOKUP($A1673,'[1]F-F_Research_Data_Factors_weekl'!$G$6:$J$4822,4,0)),VLOOKUP($A1673,'[1]F-F_Research_Data_Factors_weekl'!$G$6:$J$4822,4,0),AM1674)</f>
        <v>1924.9289777828953</v>
      </c>
    </row>
    <row r="1674" spans="1:39" x14ac:dyDescent="0.25">
      <c r="A1674" s="14">
        <v>31730</v>
      </c>
      <c r="B1674">
        <v>1873.59</v>
      </c>
      <c r="C1674">
        <v>244.5</v>
      </c>
      <c r="D1674">
        <v>358.59</v>
      </c>
      <c r="E1674">
        <v>3069.95</v>
      </c>
      <c r="F1674">
        <v>1408.8</v>
      </c>
      <c r="G1674">
        <v>16973.64</v>
      </c>
      <c r="H1674">
        <v>1409.18</v>
      </c>
      <c r="I1674">
        <v>2244.0300000000002</v>
      </c>
      <c r="J1674">
        <v>6.2960000000000003</v>
      </c>
      <c r="K1674">
        <v>6.7780000000000005</v>
      </c>
      <c r="L1674">
        <v>7.2610000000000001</v>
      </c>
      <c r="M1674">
        <v>7.52</v>
      </c>
      <c r="N1674">
        <v>106.92</v>
      </c>
      <c r="O1674">
        <v>1.0578000000000001</v>
      </c>
      <c r="P1674">
        <v>161.44999999999999</v>
      </c>
      <c r="Q1674">
        <v>1.4302999999999999</v>
      </c>
      <c r="R1674">
        <v>0.64549999999999996</v>
      </c>
      <c r="S1674">
        <v>0.51639999999999997</v>
      </c>
      <c r="T1674">
        <v>1.6615</v>
      </c>
      <c r="U1674">
        <v>7.4824999999999999</v>
      </c>
      <c r="V1674">
        <v>6.9249999999999998</v>
      </c>
      <c r="W1674">
        <v>13.13</v>
      </c>
      <c r="X1674">
        <v>2.6154999999999999</v>
      </c>
      <c r="Y1674">
        <v>2.2222</v>
      </c>
      <c r="Z1674">
        <v>0.80659999999999998</v>
      </c>
      <c r="AA1674">
        <v>48.75</v>
      </c>
      <c r="AB1674">
        <v>5.71</v>
      </c>
      <c r="AC1674">
        <v>60.75</v>
      </c>
      <c r="AD1674">
        <v>120.15</v>
      </c>
      <c r="AE1674">
        <v>398.8</v>
      </c>
      <c r="AF1674">
        <v>15.64</v>
      </c>
      <c r="AG1674">
        <v>504.25</v>
      </c>
      <c r="AH1674">
        <v>171.25</v>
      </c>
      <c r="AI1674">
        <v>6.48</v>
      </c>
      <c r="AJ1674">
        <v>282</v>
      </c>
      <c r="AK1674">
        <f>IF(ISNUMBER(VLOOKUP($A1674,'[1]F-F_Research_Data_Factors_weekl'!$G$6:$J$4822,2,0)),VLOOKUP($A1674,'[1]F-F_Research_Data_Factors_weekl'!$G$6:$J$4822,2,0),AK1675)</f>
        <v>3007.4232729553332</v>
      </c>
      <c r="AL1674">
        <f>IF(ISNUMBER(VLOOKUP($A1674,'[1]F-F_Research_Data_Factors_weekl'!$G$6:$J$4822,3,0)),VLOOKUP($A1674,'[1]F-F_Research_Data_Factors_weekl'!$G$6:$J$4822,3,0),AL1675)</f>
        <v>347.74559396961189</v>
      </c>
      <c r="AM1674">
        <f>IF(ISNUMBER(VLOOKUP($A1674,'[1]F-F_Research_Data_Factors_weekl'!$G$6:$J$4822,4,0)),VLOOKUP($A1674,'[1]F-F_Research_Data_Factors_weekl'!$G$6:$J$4822,4,0),AM1675)</f>
        <v>1925.5066297718267</v>
      </c>
    </row>
    <row r="1675" spans="1:39" x14ac:dyDescent="0.25">
      <c r="A1675" s="14">
        <v>31723</v>
      </c>
      <c r="B1675">
        <v>1886.53</v>
      </c>
      <c r="C1675">
        <v>245.77</v>
      </c>
      <c r="D1675">
        <v>360.99</v>
      </c>
      <c r="E1675">
        <v>3069.99</v>
      </c>
      <c r="F1675">
        <v>1429.9</v>
      </c>
      <c r="G1675">
        <v>16910.63</v>
      </c>
      <c r="H1675">
        <v>1407.96</v>
      </c>
      <c r="I1675">
        <v>2218.38</v>
      </c>
      <c r="J1675">
        <v>6.4169999999999998</v>
      </c>
      <c r="K1675">
        <v>6.9050000000000002</v>
      </c>
      <c r="L1675">
        <v>7.44</v>
      </c>
      <c r="M1675">
        <v>7.6619999999999999</v>
      </c>
      <c r="N1675">
        <v>108.93</v>
      </c>
      <c r="O1675">
        <v>1.0288999999999999</v>
      </c>
      <c r="P1675">
        <v>163.19999999999999</v>
      </c>
      <c r="Q1675">
        <v>1.4258</v>
      </c>
      <c r="R1675">
        <v>0.64300000000000002</v>
      </c>
      <c r="S1675">
        <v>0.5111</v>
      </c>
      <c r="T1675">
        <v>1.72</v>
      </c>
      <c r="U1675">
        <v>7.5350000000000001</v>
      </c>
      <c r="V1675">
        <v>7.03</v>
      </c>
      <c r="W1675">
        <v>12.99</v>
      </c>
      <c r="X1675">
        <v>2.6245000000000003</v>
      </c>
      <c r="Y1675">
        <v>2.2701000000000002</v>
      </c>
      <c r="Z1675">
        <v>0.80659999999999998</v>
      </c>
      <c r="AA1675">
        <v>48.25</v>
      </c>
      <c r="AB1675">
        <v>5.79</v>
      </c>
      <c r="AC1675">
        <v>59.8</v>
      </c>
      <c r="AD1675">
        <v>120.6</v>
      </c>
      <c r="AE1675">
        <v>410.6</v>
      </c>
      <c r="AF1675">
        <v>15.17</v>
      </c>
      <c r="AG1675">
        <v>497.25</v>
      </c>
      <c r="AH1675">
        <v>173.25</v>
      </c>
      <c r="AI1675">
        <v>7.19</v>
      </c>
      <c r="AJ1675">
        <v>288.5</v>
      </c>
      <c r="AK1675">
        <f>IF(ISNUMBER(VLOOKUP($A1675,'[1]F-F_Research_Data_Factors_weekl'!$G$6:$J$4822,2,0)),VLOOKUP($A1675,'[1]F-F_Research_Data_Factors_weekl'!$G$6:$J$4822,2,0),AK1676)</f>
        <v>3028.0137665679958</v>
      </c>
      <c r="AL1675">
        <f>IF(ISNUMBER(VLOOKUP($A1675,'[1]F-F_Research_Data_Factors_weekl'!$G$6:$J$4822,3,0)),VLOOKUP($A1675,'[1]F-F_Research_Data_Factors_weekl'!$G$6:$J$4822,3,0),AL1676)</f>
        <v>346.49820044799907</v>
      </c>
      <c r="AM1675">
        <f>IF(ISNUMBER(VLOOKUP($A1675,'[1]F-F_Research_Data_Factors_weekl'!$G$6:$J$4822,4,0)),VLOOKUP($A1675,'[1]F-F_Research_Data_Factors_weekl'!$G$6:$J$4822,4,0),AM1676)</f>
        <v>1914.4030918391595</v>
      </c>
    </row>
    <row r="1676" spans="1:39" x14ac:dyDescent="0.25">
      <c r="A1676" s="14">
        <v>31716</v>
      </c>
      <c r="B1676">
        <v>1877.81</v>
      </c>
      <c r="C1676">
        <v>243.98</v>
      </c>
      <c r="D1676">
        <v>360.77</v>
      </c>
      <c r="E1676">
        <v>3038.89</v>
      </c>
      <c r="F1676">
        <v>1426.3</v>
      </c>
      <c r="G1676">
        <v>16284</v>
      </c>
      <c r="H1676">
        <v>1351.82</v>
      </c>
      <c r="I1676">
        <v>2315.63</v>
      </c>
      <c r="J1676">
        <v>6.2320000000000002</v>
      </c>
      <c r="K1676">
        <v>6.7389999999999999</v>
      </c>
      <c r="L1676">
        <v>7.3209999999999997</v>
      </c>
      <c r="M1676">
        <v>7.6070000000000002</v>
      </c>
      <c r="N1676">
        <v>109.2</v>
      </c>
      <c r="O1676">
        <v>1.0294000000000001</v>
      </c>
      <c r="P1676">
        <v>163.4</v>
      </c>
      <c r="Q1676">
        <v>1.4055</v>
      </c>
      <c r="R1676">
        <v>0.64200000000000002</v>
      </c>
      <c r="S1676">
        <v>0.50800000000000001</v>
      </c>
      <c r="T1676">
        <v>1.7109999999999999</v>
      </c>
      <c r="U1676">
        <v>7.5190000000000001</v>
      </c>
      <c r="V1676">
        <v>7.0380000000000003</v>
      </c>
      <c r="W1676">
        <v>12.95</v>
      </c>
      <c r="X1676">
        <v>2.625</v>
      </c>
      <c r="Y1676">
        <v>2.2936000000000001</v>
      </c>
      <c r="Z1676">
        <v>0.80659999999999998</v>
      </c>
      <c r="AA1676">
        <v>46.21</v>
      </c>
      <c r="AB1676">
        <v>5.68</v>
      </c>
      <c r="AC1676">
        <v>59.575000000000003</v>
      </c>
      <c r="AD1676">
        <v>118.4</v>
      </c>
      <c r="AE1676">
        <v>405.5</v>
      </c>
      <c r="AF1676">
        <v>15.27</v>
      </c>
      <c r="AG1676">
        <v>498.25</v>
      </c>
      <c r="AH1676">
        <v>173.25</v>
      </c>
      <c r="AI1676">
        <v>6.9</v>
      </c>
      <c r="AJ1676">
        <v>287</v>
      </c>
      <c r="AK1676">
        <f>IF(ISNUMBER(VLOOKUP($A1676,'[1]F-F_Research_Data_Factors_weekl'!$G$6:$J$4822,2,0)),VLOOKUP($A1676,'[1]F-F_Research_Data_Factors_weekl'!$G$6:$J$4822,2,0),AK1677)</f>
        <v>3004.8762196764869</v>
      </c>
      <c r="AL1676">
        <f>IF(ISNUMBER(VLOOKUP($A1676,'[1]F-F_Research_Data_Factors_weekl'!$G$6:$J$4822,3,0)),VLOOKUP($A1676,'[1]F-F_Research_Data_Factors_weekl'!$G$6:$J$4822,3,0),AL1677)</f>
        <v>347.4362783996782</v>
      </c>
      <c r="AM1676">
        <f>IF(ISNUMBER(VLOOKUP($A1676,'[1]F-F_Research_Data_Factors_weekl'!$G$6:$J$4822,4,0)),VLOOKUP($A1676,'[1]F-F_Research_Data_Factors_weekl'!$G$6:$J$4822,4,0),AM1677)</f>
        <v>1907.9161768379106</v>
      </c>
    </row>
    <row r="1677" spans="1:39" x14ac:dyDescent="0.25">
      <c r="A1677" s="14">
        <v>31709</v>
      </c>
      <c r="B1677">
        <v>1832.26</v>
      </c>
      <c r="C1677">
        <v>238.26</v>
      </c>
      <c r="D1677">
        <v>356.66</v>
      </c>
      <c r="E1677">
        <v>3007.12</v>
      </c>
      <c r="F1677">
        <v>1429.1</v>
      </c>
      <c r="G1677">
        <v>16701.34</v>
      </c>
      <c r="H1677">
        <v>1405.34</v>
      </c>
      <c r="I1677">
        <v>2286.0700000000002</v>
      </c>
      <c r="J1677">
        <v>6.35</v>
      </c>
      <c r="K1677">
        <v>6.8730000000000002</v>
      </c>
      <c r="L1677">
        <v>7.4589999999999996</v>
      </c>
      <c r="M1677">
        <v>7.7640000000000002</v>
      </c>
      <c r="N1677">
        <v>108.12</v>
      </c>
      <c r="O1677">
        <v>1.044</v>
      </c>
      <c r="P1677">
        <v>161.35</v>
      </c>
      <c r="Q1677">
        <v>1.4125000000000001</v>
      </c>
      <c r="R1677">
        <v>0.64429999999999998</v>
      </c>
      <c r="S1677">
        <v>0.50839999999999996</v>
      </c>
      <c r="T1677">
        <v>1.6735</v>
      </c>
      <c r="U1677">
        <v>7.43</v>
      </c>
      <c r="V1677">
        <v>6.9569999999999999</v>
      </c>
      <c r="W1677">
        <v>12.91</v>
      </c>
      <c r="X1677">
        <v>2.63</v>
      </c>
      <c r="Y1677">
        <v>2.2738</v>
      </c>
      <c r="Z1677">
        <v>0.752</v>
      </c>
      <c r="AA1677">
        <v>44.78</v>
      </c>
      <c r="AB1677">
        <v>5.66</v>
      </c>
      <c r="AC1677">
        <v>57.6</v>
      </c>
      <c r="AD1677">
        <v>116.2</v>
      </c>
      <c r="AE1677">
        <v>407.5</v>
      </c>
      <c r="AF1677">
        <v>15.02</v>
      </c>
      <c r="AG1677">
        <v>486.75</v>
      </c>
      <c r="AH1677">
        <v>173.75</v>
      </c>
      <c r="AI1677">
        <v>6.75</v>
      </c>
      <c r="AJ1677">
        <v>288</v>
      </c>
      <c r="AK1677">
        <f>IF(ISNUMBER(VLOOKUP($A1677,'[1]F-F_Research_Data_Factors_weekl'!$G$6:$J$4822,2,0)),VLOOKUP($A1677,'[1]F-F_Research_Data_Factors_weekl'!$G$6:$J$4822,2,0),AK1678)</f>
        <v>2943.6483343225777</v>
      </c>
      <c r="AL1677">
        <f>IF(ISNUMBER(VLOOKUP($A1677,'[1]F-F_Research_Data_Factors_weekl'!$G$6:$J$4822,3,0)),VLOOKUP($A1677,'[1]F-F_Research_Data_Factors_weekl'!$G$6:$J$4822,3,0),AL1678)</f>
        <v>350.41480423568146</v>
      </c>
      <c r="AM1677">
        <f>IF(ISNUMBER(VLOOKUP($A1677,'[1]F-F_Research_Data_Factors_weekl'!$G$6:$J$4822,4,0)),VLOOKUP($A1677,'[1]F-F_Research_Data_Factors_weekl'!$G$6:$J$4822,4,0),AM1678)</f>
        <v>1906.0101666712396</v>
      </c>
    </row>
    <row r="1678" spans="1:39" x14ac:dyDescent="0.25">
      <c r="A1678" s="14">
        <v>31702</v>
      </c>
      <c r="B1678">
        <v>1837.04</v>
      </c>
      <c r="C1678">
        <v>238.84</v>
      </c>
      <c r="D1678">
        <v>355.72</v>
      </c>
      <c r="E1678">
        <v>3040.88</v>
      </c>
      <c r="F1678">
        <v>1399.8</v>
      </c>
      <c r="G1678">
        <v>17650.23</v>
      </c>
      <c r="H1678">
        <v>1487.37</v>
      </c>
      <c r="I1678">
        <v>2234.89</v>
      </c>
      <c r="J1678">
        <v>6.3289999999999997</v>
      </c>
      <c r="K1678">
        <v>6.9240000000000004</v>
      </c>
      <c r="L1678">
        <v>7.5380000000000003</v>
      </c>
      <c r="M1678">
        <v>7.8319999999999999</v>
      </c>
      <c r="N1678">
        <v>105.29</v>
      </c>
      <c r="O1678">
        <v>1.0740000000000001</v>
      </c>
      <c r="P1678">
        <v>154.22999999999999</v>
      </c>
      <c r="Q1678">
        <v>1.4315</v>
      </c>
      <c r="R1678">
        <v>0.6371</v>
      </c>
      <c r="S1678">
        <v>0.49969999999999998</v>
      </c>
      <c r="T1678">
        <v>1.621</v>
      </c>
      <c r="U1678">
        <v>7.2949999999999999</v>
      </c>
      <c r="V1678">
        <v>6.827</v>
      </c>
      <c r="W1678">
        <v>12.81</v>
      </c>
      <c r="X1678">
        <v>2.62</v>
      </c>
      <c r="Y1678">
        <v>2.2395999999999998</v>
      </c>
      <c r="Z1678">
        <v>0.752</v>
      </c>
      <c r="AA1678">
        <v>47.7</v>
      </c>
      <c r="AB1678">
        <v>5.625</v>
      </c>
      <c r="AC1678">
        <v>62.674999999999997</v>
      </c>
      <c r="AD1678">
        <v>114.5</v>
      </c>
      <c r="AE1678">
        <v>419.3</v>
      </c>
      <c r="AF1678">
        <v>14.8</v>
      </c>
      <c r="AG1678">
        <v>474</v>
      </c>
      <c r="AH1678">
        <v>164</v>
      </c>
      <c r="AI1678">
        <v>7.01</v>
      </c>
      <c r="AJ1678">
        <v>276.75</v>
      </c>
      <c r="AK1678">
        <f>IF(ISNUMBER(VLOOKUP($A1678,'[1]F-F_Research_Data_Factors_weekl'!$G$6:$J$4822,2,0)),VLOOKUP($A1678,'[1]F-F_Research_Data_Factors_weekl'!$G$6:$J$4822,2,0),AK1679)</f>
        <v>2946.5949292518294</v>
      </c>
      <c r="AL1678">
        <f>IF(ISNUMBER(VLOOKUP($A1678,'[1]F-F_Research_Data_Factors_weekl'!$G$6:$J$4822,3,0)),VLOOKUP($A1678,'[1]F-F_Research_Data_Factors_weekl'!$G$6:$J$4822,3,0),AL1679)</f>
        <v>349.88996928175879</v>
      </c>
      <c r="AM1678">
        <f>IF(ISNUMBER(VLOOKUP($A1678,'[1]F-F_Research_Data_Factors_weekl'!$G$6:$J$4822,4,0)),VLOOKUP($A1678,'[1]F-F_Research_Data_Factors_weekl'!$G$6:$J$4822,4,0),AM1679)</f>
        <v>1911.5536723209705</v>
      </c>
    </row>
    <row r="1679" spans="1:39" x14ac:dyDescent="0.25">
      <c r="A1679" s="14">
        <v>31695</v>
      </c>
      <c r="B1679">
        <v>1793.17</v>
      </c>
      <c r="C1679">
        <v>235.48</v>
      </c>
      <c r="D1679">
        <v>353.53</v>
      </c>
      <c r="E1679">
        <v>3034.01</v>
      </c>
      <c r="F1679">
        <v>1429.5</v>
      </c>
      <c r="G1679">
        <v>17240.22</v>
      </c>
      <c r="H1679">
        <v>1449.59</v>
      </c>
      <c r="I1679">
        <v>2279.52</v>
      </c>
      <c r="J1679">
        <v>6.1429999999999998</v>
      </c>
      <c r="K1679">
        <v>6.7379999999999995</v>
      </c>
      <c r="L1679">
        <v>7.3479999999999999</v>
      </c>
      <c r="M1679">
        <v>7.6589999999999998</v>
      </c>
      <c r="N1679">
        <v>105.6</v>
      </c>
      <c r="O1679">
        <v>1.0679000000000001</v>
      </c>
      <c r="P1679">
        <v>154.44999999999999</v>
      </c>
      <c r="Q1679">
        <v>1.4335</v>
      </c>
      <c r="R1679">
        <v>0.63780000000000003</v>
      </c>
      <c r="S1679">
        <v>0.51039999999999996</v>
      </c>
      <c r="T1679">
        <v>1.6185</v>
      </c>
      <c r="U1679">
        <v>7.31</v>
      </c>
      <c r="V1679">
        <v>6.8324999999999996</v>
      </c>
      <c r="W1679">
        <v>12.78</v>
      </c>
      <c r="X1679">
        <v>2.6269999999999998</v>
      </c>
      <c r="Y1679">
        <v>2.2370999999999999</v>
      </c>
      <c r="Z1679">
        <v>0.752</v>
      </c>
      <c r="AA1679">
        <v>46.95</v>
      </c>
      <c r="AB1679">
        <v>5.6950000000000003</v>
      </c>
      <c r="AC1679">
        <v>61.924999999999997</v>
      </c>
      <c r="AD1679">
        <v>108.65</v>
      </c>
      <c r="AE1679">
        <v>431</v>
      </c>
      <c r="AF1679">
        <v>14.93</v>
      </c>
      <c r="AG1679">
        <v>472.25</v>
      </c>
      <c r="AH1679">
        <v>167</v>
      </c>
      <c r="AI1679">
        <v>6.85</v>
      </c>
      <c r="AJ1679">
        <v>273</v>
      </c>
      <c r="AK1679">
        <f>IF(ISNUMBER(VLOOKUP($A1679,'[1]F-F_Research_Data_Factors_weekl'!$G$6:$J$4822,2,0)),VLOOKUP($A1679,'[1]F-F_Research_Data_Factors_weekl'!$G$6:$J$4822,2,0),AK1680)</f>
        <v>2914.2467898841155</v>
      </c>
      <c r="AL1679">
        <f>IF(ISNUMBER(VLOOKUP($A1679,'[1]F-F_Research_Data_Factors_weekl'!$G$6:$J$4822,3,0)),VLOOKUP($A1679,'[1]F-F_Research_Data_Factors_weekl'!$G$6:$J$4822,3,0),AL1680)</f>
        <v>351.82500681926473</v>
      </c>
      <c r="AM1679">
        <f>IF(ISNUMBER(VLOOKUP($A1679,'[1]F-F_Research_Data_Factors_weekl'!$G$6:$J$4822,4,0)),VLOOKUP($A1679,'[1]F-F_Research_Data_Factors_weekl'!$G$6:$J$4822,4,0),AM1680)</f>
        <v>1928.7192738583094</v>
      </c>
    </row>
    <row r="1680" spans="1:39" x14ac:dyDescent="0.25">
      <c r="A1680" s="14">
        <v>31688</v>
      </c>
      <c r="B1680">
        <v>1774.18</v>
      </c>
      <c r="C1680">
        <v>233.71</v>
      </c>
      <c r="D1680">
        <v>352.75</v>
      </c>
      <c r="E1680">
        <v>2999.04</v>
      </c>
      <c r="F1680">
        <v>1444.7</v>
      </c>
      <c r="G1680">
        <v>17960.98</v>
      </c>
      <c r="H1680">
        <v>1503.45</v>
      </c>
      <c r="I1680">
        <v>2134.8000000000002</v>
      </c>
      <c r="J1680">
        <v>6.1130000000000004</v>
      </c>
      <c r="K1680">
        <v>6.7370000000000001</v>
      </c>
      <c r="L1680">
        <v>7.2930000000000001</v>
      </c>
      <c r="M1680">
        <v>7.524</v>
      </c>
      <c r="N1680">
        <v>106.13</v>
      </c>
      <c r="O1680">
        <v>1.0643</v>
      </c>
      <c r="P1680">
        <v>154.16999999999999</v>
      </c>
      <c r="Q1680">
        <v>1.4424999999999999</v>
      </c>
      <c r="R1680">
        <v>0.63300000000000001</v>
      </c>
      <c r="S1680">
        <v>0.50049999999999994</v>
      </c>
      <c r="T1680">
        <v>1.6205000000000001</v>
      </c>
      <c r="U1680">
        <v>7.36</v>
      </c>
      <c r="V1680">
        <v>6.8550000000000004</v>
      </c>
      <c r="W1680">
        <v>12.81</v>
      </c>
      <c r="X1680">
        <v>2.6259999999999999</v>
      </c>
      <c r="Y1680">
        <v>2.2271999999999998</v>
      </c>
      <c r="Z1680">
        <v>0.752</v>
      </c>
      <c r="AA1680">
        <v>47.45</v>
      </c>
      <c r="AB1680">
        <v>5.7</v>
      </c>
      <c r="AC1680">
        <v>59.45</v>
      </c>
      <c r="AD1680">
        <v>105.6</v>
      </c>
      <c r="AE1680">
        <v>433.7</v>
      </c>
      <c r="AF1680">
        <v>14.87</v>
      </c>
      <c r="AG1680">
        <v>482</v>
      </c>
      <c r="AH1680">
        <v>169.75</v>
      </c>
      <c r="AI1680">
        <v>6.08</v>
      </c>
      <c r="AJ1680">
        <v>268.25</v>
      </c>
      <c r="AK1680">
        <f>IF(ISNUMBER(VLOOKUP($A1680,'[1]F-F_Research_Data_Factors_weekl'!$G$6:$J$4822,2,0)),VLOOKUP($A1680,'[1]F-F_Research_Data_Factors_weekl'!$G$6:$J$4822,2,0),AK1681)</f>
        <v>2898.5943802308684</v>
      </c>
      <c r="AL1680">
        <f>IF(ISNUMBER(VLOOKUP($A1680,'[1]F-F_Research_Data_Factors_weekl'!$G$6:$J$4822,3,0)),VLOOKUP($A1680,'[1]F-F_Research_Data_Factors_weekl'!$G$6:$J$4822,3,0),AL1681)</f>
        <v>354.4122159960358</v>
      </c>
      <c r="AM1680">
        <f>IF(ISNUMBER(VLOOKUP($A1680,'[1]F-F_Research_Data_Factors_weekl'!$G$6:$J$4822,4,0)),VLOOKUP($A1680,'[1]F-F_Research_Data_Factors_weekl'!$G$6:$J$4822,4,0),AM1681)</f>
        <v>1931.4232664313131</v>
      </c>
    </row>
    <row r="1681" spans="1:39" x14ac:dyDescent="0.25">
      <c r="A1681" s="14">
        <v>31681</v>
      </c>
      <c r="B1681">
        <v>1769.69</v>
      </c>
      <c r="C1681">
        <v>232.23</v>
      </c>
      <c r="D1681">
        <v>351.61</v>
      </c>
      <c r="E1681">
        <v>2981.97</v>
      </c>
      <c r="F1681">
        <v>1416.5</v>
      </c>
      <c r="G1681">
        <v>17523.45</v>
      </c>
      <c r="H1681">
        <v>1447.24</v>
      </c>
      <c r="I1681">
        <v>2034.36</v>
      </c>
      <c r="J1681">
        <v>6.367</v>
      </c>
      <c r="K1681">
        <v>6.9509999999999996</v>
      </c>
      <c r="L1681">
        <v>7.4489999999999998</v>
      </c>
      <c r="M1681">
        <v>7.6310000000000002</v>
      </c>
      <c r="N1681">
        <v>107.79</v>
      </c>
      <c r="O1681">
        <v>1.0390999999999999</v>
      </c>
      <c r="P1681">
        <v>154.35</v>
      </c>
      <c r="Q1681">
        <v>1.4365000000000001</v>
      </c>
      <c r="R1681">
        <v>0.62919999999999998</v>
      </c>
      <c r="S1681">
        <v>0.48649999999999999</v>
      </c>
      <c r="T1681">
        <v>1.661</v>
      </c>
      <c r="U1681">
        <v>7.4260000000000002</v>
      </c>
      <c r="V1681">
        <v>6.95</v>
      </c>
      <c r="W1681">
        <v>12.74</v>
      </c>
      <c r="X1681">
        <v>2.6259999999999999</v>
      </c>
      <c r="Y1681">
        <v>2.2370999999999999</v>
      </c>
      <c r="Z1681">
        <v>0.69620000000000004</v>
      </c>
      <c r="AA1681">
        <v>41.6</v>
      </c>
      <c r="AB1681">
        <v>5.58</v>
      </c>
      <c r="AC1681">
        <v>60.2</v>
      </c>
      <c r="AD1681">
        <v>107.05</v>
      </c>
      <c r="AE1681">
        <v>427.3</v>
      </c>
      <c r="AF1681">
        <v>14.43</v>
      </c>
      <c r="AG1681">
        <v>481.75</v>
      </c>
      <c r="AH1681">
        <v>172.25</v>
      </c>
      <c r="AI1681">
        <v>4.93</v>
      </c>
      <c r="AJ1681">
        <v>264</v>
      </c>
      <c r="AK1681">
        <f>IF(ISNUMBER(VLOOKUP($A1681,'[1]F-F_Research_Data_Factors_weekl'!$G$6:$J$4822,2,0)),VLOOKUP($A1681,'[1]F-F_Research_Data_Factors_weekl'!$G$6:$J$4822,2,0),AK1682)</f>
        <v>2884.1735126675312</v>
      </c>
      <c r="AL1681">
        <f>IF(ISNUMBER(VLOOKUP($A1681,'[1]F-F_Research_Data_Factors_weekl'!$G$6:$J$4822,3,0)),VLOOKUP($A1681,'[1]F-F_Research_Data_Factors_weekl'!$G$6:$J$4822,3,0),AL1682)</f>
        <v>355.44300069806019</v>
      </c>
      <c r="AM1681">
        <f>IF(ISNUMBER(VLOOKUP($A1681,'[1]F-F_Research_Data_Factors_weekl'!$G$6:$J$4822,4,0)),VLOOKUP($A1681,'[1]F-F_Research_Data_Factors_weekl'!$G$6:$J$4822,4,0),AM1682)</f>
        <v>1929.3010352924912</v>
      </c>
    </row>
    <row r="1682" spans="1:39" x14ac:dyDescent="0.25">
      <c r="A1682" s="14">
        <v>31674</v>
      </c>
      <c r="B1682">
        <v>1762.65</v>
      </c>
      <c r="C1682">
        <v>232.21</v>
      </c>
      <c r="D1682">
        <v>349.43</v>
      </c>
      <c r="E1682">
        <v>3008.4</v>
      </c>
      <c r="F1682">
        <v>1410.6</v>
      </c>
      <c r="G1682">
        <v>18100.52</v>
      </c>
      <c r="H1682">
        <v>1498.87</v>
      </c>
      <c r="I1682">
        <v>1925.82</v>
      </c>
      <c r="J1682">
        <v>6.4779999999999998</v>
      </c>
      <c r="K1682">
        <v>7.0910000000000002</v>
      </c>
      <c r="L1682">
        <v>7.6440000000000001</v>
      </c>
      <c r="M1682">
        <v>7.8170000000000002</v>
      </c>
      <c r="N1682">
        <v>105</v>
      </c>
      <c r="O1682">
        <v>1.0659000000000001</v>
      </c>
      <c r="P1682">
        <v>152</v>
      </c>
      <c r="Q1682">
        <v>1.4755</v>
      </c>
      <c r="R1682">
        <v>0.626</v>
      </c>
      <c r="S1682">
        <v>0.4738</v>
      </c>
      <c r="T1682">
        <v>1.6040000000000001</v>
      </c>
      <c r="U1682">
        <v>7.2350000000000003</v>
      </c>
      <c r="V1682">
        <v>6.8289999999999997</v>
      </c>
      <c r="W1682">
        <v>12.67</v>
      </c>
      <c r="X1682">
        <v>2.633</v>
      </c>
      <c r="Y1682">
        <v>2.2099000000000002</v>
      </c>
      <c r="Z1682">
        <v>0.69620000000000004</v>
      </c>
      <c r="AA1682">
        <v>44.3</v>
      </c>
      <c r="AB1682">
        <v>5.9950000000000001</v>
      </c>
      <c r="AC1682">
        <v>61.75</v>
      </c>
      <c r="AD1682">
        <v>104.9</v>
      </c>
      <c r="AE1682">
        <v>436.9</v>
      </c>
      <c r="AF1682">
        <v>14.48</v>
      </c>
      <c r="AG1682">
        <v>507</v>
      </c>
      <c r="AH1682">
        <v>166.25</v>
      </c>
      <c r="AI1682">
        <v>4.8100000000000005</v>
      </c>
      <c r="AJ1682">
        <v>253</v>
      </c>
      <c r="AK1682">
        <f>IF(ISNUMBER(VLOOKUP($A1682,'[1]F-F_Research_Data_Factors_weekl'!$G$6:$J$4822,2,0)),VLOOKUP($A1682,'[1]F-F_Research_Data_Factors_weekl'!$G$6:$J$4822,2,0),AK1683)</f>
        <v>2873.2551431236611</v>
      </c>
      <c r="AL1682">
        <f>IF(ISNUMBER(VLOOKUP($A1682,'[1]F-F_Research_Data_Factors_weekl'!$G$6:$J$4822,3,0)),VLOOKUP($A1682,'[1]F-F_Research_Data_Factors_weekl'!$G$6:$J$4822,3,0),AL1683)</f>
        <v>352.65701031655937</v>
      </c>
      <c r="AM1682">
        <f>IF(ISNUMBER(VLOOKUP($A1682,'[1]F-F_Research_Data_Factors_weekl'!$G$6:$J$4822,4,0)),VLOOKUP($A1682,'[1]F-F_Research_Data_Factors_weekl'!$G$6:$J$4822,4,0),AM1683)</f>
        <v>1921.4232001717869</v>
      </c>
    </row>
    <row r="1683" spans="1:39" x14ac:dyDescent="0.25">
      <c r="A1683" s="14">
        <v>31667</v>
      </c>
      <c r="B1683">
        <v>1758.72</v>
      </c>
      <c r="C1683">
        <v>230.67</v>
      </c>
      <c r="D1683">
        <v>346.78</v>
      </c>
      <c r="E1683">
        <v>3002.32</v>
      </c>
      <c r="F1683">
        <v>1456.2</v>
      </c>
      <c r="G1683">
        <v>18775.080000000002</v>
      </c>
      <c r="H1683">
        <v>1542</v>
      </c>
      <c r="I1683">
        <v>1966.33</v>
      </c>
      <c r="J1683">
        <v>6.3730000000000002</v>
      </c>
      <c r="K1683">
        <v>7.0739999999999998</v>
      </c>
      <c r="L1683">
        <v>7.5410000000000004</v>
      </c>
      <c r="M1683">
        <v>7.6749999999999998</v>
      </c>
      <c r="N1683">
        <v>107.64</v>
      </c>
      <c r="O1683">
        <v>1.0318000000000001</v>
      </c>
      <c r="P1683">
        <v>155.35</v>
      </c>
      <c r="Q1683">
        <v>1.476</v>
      </c>
      <c r="R1683">
        <v>0.61829999999999996</v>
      </c>
      <c r="S1683">
        <v>0.48039999999999999</v>
      </c>
      <c r="T1683">
        <v>1.671</v>
      </c>
      <c r="U1683">
        <v>7.36</v>
      </c>
      <c r="V1683">
        <v>6.95</v>
      </c>
      <c r="W1683">
        <v>12.64</v>
      </c>
      <c r="X1683">
        <v>2.61</v>
      </c>
      <c r="Y1683">
        <v>2.3696999999999999</v>
      </c>
      <c r="Z1683">
        <v>0.69620000000000004</v>
      </c>
      <c r="AA1683">
        <v>41.1</v>
      </c>
      <c r="AB1683">
        <v>5.8129999999999997</v>
      </c>
      <c r="AC1683">
        <v>60.875</v>
      </c>
      <c r="AD1683">
        <v>102</v>
      </c>
      <c r="AE1683">
        <v>417.5</v>
      </c>
      <c r="AF1683">
        <v>15.06</v>
      </c>
      <c r="AG1683">
        <v>480.5</v>
      </c>
      <c r="AH1683">
        <v>153</v>
      </c>
      <c r="AI1683">
        <v>5.36</v>
      </c>
      <c r="AJ1683">
        <v>257.75</v>
      </c>
      <c r="AK1683">
        <f>IF(ISNUMBER(VLOOKUP($A1683,'[1]F-F_Research_Data_Factors_weekl'!$G$6:$J$4822,2,0)),VLOOKUP($A1683,'[1]F-F_Research_Data_Factors_weekl'!$G$6:$J$4822,2,0),AK1684)</f>
        <v>2860.0986891535549</v>
      </c>
      <c r="AL1683">
        <f>IF(ISNUMBER(VLOOKUP($A1683,'[1]F-F_Research_Data_Factors_weekl'!$G$6:$J$4822,3,0)),VLOOKUP($A1683,'[1]F-F_Research_Data_Factors_weekl'!$G$6:$J$4822,3,0),AL1684)</f>
        <v>355.03574984049067</v>
      </c>
      <c r="AM1683">
        <f>IF(ISNUMBER(VLOOKUP($A1683,'[1]F-F_Research_Data_Factors_weekl'!$G$6:$J$4822,4,0)),VLOOKUP($A1683,'[1]F-F_Research_Data_Factors_weekl'!$G$6:$J$4822,4,0),AM1684)</f>
        <v>1913.3869748773022</v>
      </c>
    </row>
    <row r="1684" spans="1:39" x14ac:dyDescent="0.25">
      <c r="A1684" s="14">
        <v>31660</v>
      </c>
      <c r="B1684">
        <v>1899.75</v>
      </c>
      <c r="C1684">
        <v>250.47</v>
      </c>
      <c r="D1684">
        <v>378.36</v>
      </c>
      <c r="E1684">
        <v>3107.57</v>
      </c>
      <c r="F1684">
        <v>1497.6</v>
      </c>
      <c r="G1684">
        <v>18533.68</v>
      </c>
      <c r="H1684">
        <v>1526.73</v>
      </c>
      <c r="I1684">
        <v>1968.53</v>
      </c>
      <c r="J1684">
        <v>6.2350000000000003</v>
      </c>
      <c r="K1684">
        <v>6.8309999999999995</v>
      </c>
      <c r="L1684">
        <v>7.3109999999999999</v>
      </c>
      <c r="M1684">
        <v>7.5309999999999997</v>
      </c>
      <c r="N1684">
        <v>107.14</v>
      </c>
      <c r="O1684">
        <v>1.0423</v>
      </c>
      <c r="P1684">
        <v>155.4</v>
      </c>
      <c r="Q1684">
        <v>1.4950000000000001</v>
      </c>
      <c r="R1684">
        <v>0.61439999999999995</v>
      </c>
      <c r="S1684">
        <v>0.47799999999999998</v>
      </c>
      <c r="T1684">
        <v>1.6644999999999999</v>
      </c>
      <c r="U1684">
        <v>7.32</v>
      </c>
      <c r="V1684">
        <v>6.9109999999999996</v>
      </c>
      <c r="W1684">
        <v>12.57</v>
      </c>
      <c r="X1684">
        <v>2.605</v>
      </c>
      <c r="Y1684">
        <v>2.3809</v>
      </c>
      <c r="Z1684">
        <v>0.69620000000000004</v>
      </c>
      <c r="AA1684">
        <v>38.33</v>
      </c>
      <c r="AB1684">
        <v>5.5890000000000004</v>
      </c>
      <c r="AC1684">
        <v>62.424999999999997</v>
      </c>
      <c r="AD1684">
        <v>101</v>
      </c>
      <c r="AE1684">
        <v>424.3</v>
      </c>
      <c r="AF1684">
        <v>16.37</v>
      </c>
      <c r="AG1684">
        <v>481.5</v>
      </c>
      <c r="AH1684">
        <v>152</v>
      </c>
      <c r="AI1684">
        <v>4.8899999999999997</v>
      </c>
      <c r="AJ1684">
        <v>260.5</v>
      </c>
      <c r="AK1684">
        <f>IF(ISNUMBER(VLOOKUP($A1684,'[1]F-F_Research_Data_Factors_weekl'!$G$6:$J$4822,2,0)),VLOOKUP($A1684,'[1]F-F_Research_Data_Factors_weekl'!$G$6:$J$4822,2,0),AK1685)</f>
        <v>3107.1142739310753</v>
      </c>
      <c r="AL1684">
        <f>IF(ISNUMBER(VLOOKUP($A1684,'[1]F-F_Research_Data_Factors_weekl'!$G$6:$J$4822,3,0)),VLOOKUP($A1684,'[1]F-F_Research_Data_Factors_weekl'!$G$6:$J$4822,3,0),AL1685)</f>
        <v>350.58334140465161</v>
      </c>
      <c r="AM1684">
        <f>IF(ISNUMBER(VLOOKUP($A1684,'[1]F-F_Research_Data_Factors_weekl'!$G$6:$J$4822,4,0)),VLOOKUP($A1684,'[1]F-F_Research_Data_Factors_weekl'!$G$6:$J$4822,4,0),AM1685)</f>
        <v>1885.4818435921388</v>
      </c>
    </row>
    <row r="1685" spans="1:39" x14ac:dyDescent="0.25">
      <c r="A1685" s="14">
        <v>31653</v>
      </c>
      <c r="B1685">
        <v>1898.34</v>
      </c>
      <c r="C1685">
        <v>252.93</v>
      </c>
      <c r="D1685">
        <v>382.86</v>
      </c>
      <c r="E1685">
        <v>3028.2</v>
      </c>
      <c r="F1685">
        <v>1497.5</v>
      </c>
      <c r="G1685">
        <v>18441.310000000001</v>
      </c>
      <c r="H1685">
        <v>1544.13</v>
      </c>
      <c r="I1685">
        <v>1913</v>
      </c>
      <c r="J1685">
        <v>5.915</v>
      </c>
      <c r="K1685">
        <v>6.4119999999999999</v>
      </c>
      <c r="L1685">
        <v>6.9190000000000005</v>
      </c>
      <c r="M1685">
        <v>7.1970000000000001</v>
      </c>
      <c r="N1685">
        <v>106.39</v>
      </c>
      <c r="O1685">
        <v>1.0441</v>
      </c>
      <c r="P1685">
        <v>154.55000000000001</v>
      </c>
      <c r="Q1685">
        <v>1.488</v>
      </c>
      <c r="R1685">
        <v>0.60850000000000004</v>
      </c>
      <c r="S1685">
        <v>0.48649999999999999</v>
      </c>
      <c r="T1685">
        <v>1.641</v>
      </c>
      <c r="U1685">
        <v>7.3</v>
      </c>
      <c r="V1685">
        <v>6.89</v>
      </c>
      <c r="W1685">
        <v>12.55</v>
      </c>
      <c r="X1685">
        <v>2.605</v>
      </c>
      <c r="Y1685">
        <v>2.5510000000000002</v>
      </c>
      <c r="Z1685">
        <v>0.69620000000000004</v>
      </c>
      <c r="AA1685">
        <v>35.28</v>
      </c>
      <c r="AB1685">
        <v>5.1470000000000002</v>
      </c>
      <c r="AC1685">
        <v>61.774999999999999</v>
      </c>
      <c r="AD1685">
        <v>99.1</v>
      </c>
      <c r="AE1685">
        <v>389.5</v>
      </c>
      <c r="AF1685">
        <v>15.9</v>
      </c>
      <c r="AG1685">
        <v>482.75</v>
      </c>
      <c r="AH1685">
        <v>154.25</v>
      </c>
      <c r="AI1685">
        <v>5.22</v>
      </c>
      <c r="AJ1685">
        <v>258.5</v>
      </c>
      <c r="AK1685">
        <f>IF(ISNUMBER(VLOOKUP($A1685,'[1]F-F_Research_Data_Factors_weekl'!$G$6:$J$4822,2,0)),VLOOKUP($A1685,'[1]F-F_Research_Data_Factors_weekl'!$G$6:$J$4822,2,0),AK1686)</f>
        <v>3144.2160230025052</v>
      </c>
      <c r="AL1685">
        <f>IF(ISNUMBER(VLOOKUP($A1685,'[1]F-F_Research_Data_Factors_weekl'!$G$6:$J$4822,3,0)),VLOOKUP($A1685,'[1]F-F_Research_Data_Factors_weekl'!$G$6:$J$4822,3,0),AL1686)</f>
        <v>347.97353985573358</v>
      </c>
      <c r="AM1685">
        <f>IF(ISNUMBER(VLOOKUP($A1685,'[1]F-F_Research_Data_Factors_weekl'!$G$6:$J$4822,4,0)),VLOOKUP($A1685,'[1]F-F_Research_Data_Factors_weekl'!$G$6:$J$4822,4,0),AM1686)</f>
        <v>1869.219632786893</v>
      </c>
    </row>
    <row r="1686" spans="1:39" x14ac:dyDescent="0.25">
      <c r="A1686" s="14">
        <v>31646</v>
      </c>
      <c r="B1686">
        <v>1887.8</v>
      </c>
      <c r="C1686">
        <v>250.19</v>
      </c>
      <c r="D1686">
        <v>381.52</v>
      </c>
      <c r="E1686">
        <v>3015.78</v>
      </c>
      <c r="F1686">
        <v>1469.1</v>
      </c>
      <c r="G1686">
        <v>18376.41</v>
      </c>
      <c r="H1686">
        <v>1529.29</v>
      </c>
      <c r="I1686">
        <v>1946.03</v>
      </c>
      <c r="J1686">
        <v>6.1340000000000003</v>
      </c>
      <c r="K1686">
        <v>6.6840000000000002</v>
      </c>
      <c r="L1686">
        <v>7.0780000000000003</v>
      </c>
      <c r="M1686">
        <v>7.274</v>
      </c>
      <c r="N1686">
        <v>106.76</v>
      </c>
      <c r="O1686">
        <v>1.0432999999999999</v>
      </c>
      <c r="P1686">
        <v>153.44999999999999</v>
      </c>
      <c r="Q1686">
        <v>1.4864999999999999</v>
      </c>
      <c r="R1686">
        <v>0.6089</v>
      </c>
      <c r="S1686">
        <v>0.48699999999999999</v>
      </c>
      <c r="T1686">
        <v>1.6505000000000001</v>
      </c>
      <c r="U1686">
        <v>7.3150000000000004</v>
      </c>
      <c r="V1686">
        <v>6.899</v>
      </c>
      <c r="W1686">
        <v>12.59</v>
      </c>
      <c r="X1686">
        <v>2.6034999999999999</v>
      </c>
      <c r="Y1686">
        <v>2.6076000000000001</v>
      </c>
      <c r="Z1686">
        <v>0.63290000000000002</v>
      </c>
      <c r="AA1686">
        <v>33.78</v>
      </c>
      <c r="AB1686">
        <v>5.0869999999999997</v>
      </c>
      <c r="AC1686">
        <v>58.65</v>
      </c>
      <c r="AD1686">
        <v>100.85</v>
      </c>
      <c r="AE1686">
        <v>373.9</v>
      </c>
      <c r="AF1686">
        <v>15.26</v>
      </c>
      <c r="AG1686">
        <v>478</v>
      </c>
      <c r="AH1686">
        <v>158.75</v>
      </c>
      <c r="AI1686">
        <v>5.9399999999999995</v>
      </c>
      <c r="AJ1686">
        <v>251.5</v>
      </c>
      <c r="AK1686">
        <f>IF(ISNUMBER(VLOOKUP($A1686,'[1]F-F_Research_Data_Factors_weekl'!$G$6:$J$4822,2,0)),VLOOKUP($A1686,'[1]F-F_Research_Data_Factors_weekl'!$G$6:$J$4822,2,0),AK1687)</f>
        <v>3118.6431491792355</v>
      </c>
      <c r="AL1686">
        <f>IF(ISNUMBER(VLOOKUP($A1686,'[1]F-F_Research_Data_Factors_weekl'!$G$6:$J$4822,3,0)),VLOOKUP($A1686,'[1]F-F_Research_Data_Factors_weekl'!$G$6:$J$4822,3,0),AL1687)</f>
        <v>349.96835950491158</v>
      </c>
      <c r="AM1686">
        <f>IF(ISNUMBER(VLOOKUP($A1686,'[1]F-F_Research_Data_Factors_weekl'!$G$6:$J$4822,4,0)),VLOOKUP($A1686,'[1]F-F_Research_Data_Factors_weekl'!$G$6:$J$4822,4,0),AM1687)</f>
        <v>1859.5499729276689</v>
      </c>
    </row>
    <row r="1687" spans="1:39" x14ac:dyDescent="0.25">
      <c r="A1687" s="14">
        <v>31639</v>
      </c>
      <c r="B1687">
        <v>1855.6</v>
      </c>
      <c r="C1687">
        <v>247.15</v>
      </c>
      <c r="D1687">
        <v>380.18</v>
      </c>
      <c r="E1687">
        <v>3031.16</v>
      </c>
      <c r="F1687">
        <v>1425.9</v>
      </c>
      <c r="G1687">
        <v>17435.53</v>
      </c>
      <c r="H1687">
        <v>1426.54</v>
      </c>
      <c r="I1687">
        <v>1935.76</v>
      </c>
      <c r="J1687">
        <v>6.3559999999999999</v>
      </c>
      <c r="K1687">
        <v>6.819</v>
      </c>
      <c r="L1687">
        <v>7.1319999999999997</v>
      </c>
      <c r="M1687">
        <v>7.2869999999999999</v>
      </c>
      <c r="N1687">
        <v>107.21</v>
      </c>
      <c r="O1687">
        <v>1.0355000000000001</v>
      </c>
      <c r="P1687">
        <v>154.19999999999999</v>
      </c>
      <c r="Q1687">
        <v>1.494</v>
      </c>
      <c r="R1687">
        <v>0.62690000000000001</v>
      </c>
      <c r="S1687">
        <v>0.5</v>
      </c>
      <c r="T1687">
        <v>1.6635</v>
      </c>
      <c r="U1687">
        <v>7.3414999999999999</v>
      </c>
      <c r="V1687">
        <v>6.9350000000000005</v>
      </c>
      <c r="W1687">
        <v>12.57</v>
      </c>
      <c r="X1687">
        <v>2.6150000000000002</v>
      </c>
      <c r="Y1687">
        <v>2.6076000000000001</v>
      </c>
      <c r="Z1687">
        <v>0.63290000000000002</v>
      </c>
      <c r="AA1687">
        <v>33.130000000000003</v>
      </c>
      <c r="AB1687">
        <v>5.2830000000000004</v>
      </c>
      <c r="AC1687">
        <v>61.45</v>
      </c>
      <c r="AD1687">
        <v>102.8</v>
      </c>
      <c r="AE1687">
        <v>383.5</v>
      </c>
      <c r="AF1687">
        <v>15.82</v>
      </c>
      <c r="AG1687">
        <v>513.5</v>
      </c>
      <c r="AH1687">
        <v>164.75</v>
      </c>
      <c r="AI1687">
        <v>5.64</v>
      </c>
      <c r="AJ1687">
        <v>257.75</v>
      </c>
      <c r="AK1687">
        <f>IF(ISNUMBER(VLOOKUP($A1687,'[1]F-F_Research_Data_Factors_weekl'!$G$6:$J$4822,2,0)),VLOOKUP($A1687,'[1]F-F_Research_Data_Factors_weekl'!$G$6:$J$4822,2,0),AK1688)</f>
        <v>3089.2948481220756</v>
      </c>
      <c r="AL1687">
        <f>IF(ISNUMBER(VLOOKUP($A1687,'[1]F-F_Research_Data_Factors_weekl'!$G$6:$J$4822,3,0)),VLOOKUP($A1687,'[1]F-F_Research_Data_Factors_weekl'!$G$6:$J$4822,3,0),AL1688)</f>
        <v>353.64628082549672</v>
      </c>
      <c r="AM1687">
        <f>IF(ISNUMBER(VLOOKUP($A1687,'[1]F-F_Research_Data_Factors_weekl'!$G$6:$J$4822,4,0)),VLOOKUP($A1687,'[1]F-F_Research_Data_Factors_weekl'!$G$6:$J$4822,4,0),AM1688)</f>
        <v>1831.5276006379088</v>
      </c>
    </row>
    <row r="1688" spans="1:39" x14ac:dyDescent="0.25">
      <c r="A1688" s="14">
        <v>31632</v>
      </c>
      <c r="B1688">
        <v>1782.62</v>
      </c>
      <c r="C1688">
        <v>236.88</v>
      </c>
      <c r="D1688">
        <v>365.87</v>
      </c>
      <c r="E1688">
        <v>3017.58</v>
      </c>
      <c r="F1688">
        <v>1392</v>
      </c>
      <c r="G1688">
        <v>17321.93</v>
      </c>
      <c r="H1688">
        <v>1411.29</v>
      </c>
      <c r="I1688">
        <v>1931.29</v>
      </c>
      <c r="J1688">
        <v>6.5129999999999999</v>
      </c>
      <c r="K1688">
        <v>6.9390000000000001</v>
      </c>
      <c r="L1688">
        <v>7.2839999999999998</v>
      </c>
      <c r="M1688">
        <v>7.415</v>
      </c>
      <c r="N1688">
        <v>107.54</v>
      </c>
      <c r="O1688">
        <v>1.0309999999999999</v>
      </c>
      <c r="P1688">
        <v>154.15</v>
      </c>
      <c r="Q1688">
        <v>1.4729999999999999</v>
      </c>
      <c r="R1688">
        <v>0.60909999999999997</v>
      </c>
      <c r="S1688">
        <v>0.51549999999999996</v>
      </c>
      <c r="T1688">
        <v>1.669</v>
      </c>
      <c r="U1688">
        <v>7.3810000000000002</v>
      </c>
      <c r="V1688">
        <v>6.9530000000000003</v>
      </c>
      <c r="W1688">
        <v>12.57</v>
      </c>
      <c r="X1688">
        <v>2.6225000000000001</v>
      </c>
      <c r="Y1688">
        <v>2.6226000000000003</v>
      </c>
      <c r="Z1688">
        <v>0.63290000000000002</v>
      </c>
      <c r="AA1688">
        <v>31.17</v>
      </c>
      <c r="AB1688">
        <v>5.335</v>
      </c>
      <c r="AC1688">
        <v>59.85</v>
      </c>
      <c r="AD1688">
        <v>101.8</v>
      </c>
      <c r="AE1688">
        <v>375.6</v>
      </c>
      <c r="AF1688">
        <v>14.83</v>
      </c>
      <c r="AG1688">
        <v>502.5</v>
      </c>
      <c r="AH1688">
        <v>163.25</v>
      </c>
      <c r="AI1688">
        <v>6.78</v>
      </c>
      <c r="AJ1688">
        <v>258.5</v>
      </c>
      <c r="AK1688">
        <f>IF(ISNUMBER(VLOOKUP($A1688,'[1]F-F_Research_Data_Factors_weekl'!$G$6:$J$4822,2,0)),VLOOKUP($A1688,'[1]F-F_Research_Data_Factors_weekl'!$G$6:$J$4822,2,0),AK1689)</f>
        <v>2966.4824737104623</v>
      </c>
      <c r="AL1688">
        <f>IF(ISNUMBER(VLOOKUP($A1688,'[1]F-F_Research_Data_Factors_weekl'!$G$6:$J$4822,3,0)),VLOOKUP($A1688,'[1]F-F_Research_Data_Factors_weekl'!$G$6:$J$4822,3,0),AL1689)</f>
        <v>357.94157978289144</v>
      </c>
      <c r="AM1688">
        <f>IF(ISNUMBER(VLOOKUP($A1688,'[1]F-F_Research_Data_Factors_weekl'!$G$6:$J$4822,4,0)),VLOOKUP($A1688,'[1]F-F_Research_Data_Factors_weekl'!$G$6:$J$4822,4,0),AM1689)</f>
        <v>1845.3678595847946</v>
      </c>
    </row>
    <row r="1689" spans="1:39" x14ac:dyDescent="0.25">
      <c r="A1689" s="14">
        <v>31625</v>
      </c>
      <c r="B1689">
        <v>1763.64</v>
      </c>
      <c r="C1689">
        <v>234.91</v>
      </c>
      <c r="D1689">
        <v>370.66</v>
      </c>
      <c r="E1689">
        <v>2932.54</v>
      </c>
      <c r="F1689">
        <v>1282.5999999999999</v>
      </c>
      <c r="G1689">
        <v>18050.59</v>
      </c>
      <c r="H1689">
        <v>1452.02</v>
      </c>
      <c r="I1689">
        <v>1874.11</v>
      </c>
      <c r="J1689">
        <v>6.532</v>
      </c>
      <c r="K1689">
        <v>7.0069999999999997</v>
      </c>
      <c r="L1689">
        <v>7.32</v>
      </c>
      <c r="M1689">
        <v>7.4450000000000003</v>
      </c>
      <c r="N1689">
        <v>108.14</v>
      </c>
      <c r="O1689">
        <v>1.0233000000000001</v>
      </c>
      <c r="P1689">
        <v>153.85</v>
      </c>
      <c r="Q1689">
        <v>1.4849999999999999</v>
      </c>
      <c r="R1689">
        <v>0.60199999999999998</v>
      </c>
      <c r="S1689">
        <v>0.52</v>
      </c>
      <c r="T1689">
        <v>1.6705000000000001</v>
      </c>
      <c r="U1689">
        <v>7.4050000000000002</v>
      </c>
      <c r="V1689">
        <v>6.9749999999999996</v>
      </c>
      <c r="W1689">
        <v>12.58</v>
      </c>
      <c r="X1689">
        <v>2.6324999999999998</v>
      </c>
      <c r="Y1689">
        <v>2.5106999999999999</v>
      </c>
      <c r="Z1689">
        <v>0.63290000000000002</v>
      </c>
      <c r="AA1689">
        <v>32.07</v>
      </c>
      <c r="AB1689">
        <v>5.24</v>
      </c>
      <c r="AC1689">
        <v>58.6</v>
      </c>
      <c r="AD1689">
        <v>101</v>
      </c>
      <c r="AE1689">
        <v>360.8</v>
      </c>
      <c r="AF1689">
        <v>11.55</v>
      </c>
      <c r="AG1689">
        <v>513.25</v>
      </c>
      <c r="AH1689">
        <v>168.5</v>
      </c>
      <c r="AI1689">
        <v>6.49</v>
      </c>
      <c r="AJ1689">
        <v>263</v>
      </c>
      <c r="AK1689">
        <f>IF(ISNUMBER(VLOOKUP($A1689,'[1]F-F_Research_Data_Factors_weekl'!$G$6:$J$4822,2,0)),VLOOKUP($A1689,'[1]F-F_Research_Data_Factors_weekl'!$G$6:$J$4822,2,0),AK1690)</f>
        <v>2952.3113790908264</v>
      </c>
      <c r="AL1689">
        <f>IF(ISNUMBER(VLOOKUP($A1689,'[1]F-F_Research_Data_Factors_weekl'!$G$6:$J$4822,3,0)),VLOOKUP($A1689,'[1]F-F_Research_Data_Factors_weekl'!$G$6:$J$4822,3,0),AL1690)</f>
        <v>363.54009728101914</v>
      </c>
      <c r="AM1689">
        <f>IF(ISNUMBER(VLOOKUP($A1689,'[1]F-F_Research_Data_Factors_weekl'!$G$6:$J$4822,4,0)),VLOOKUP($A1689,'[1]F-F_Research_Data_Factors_weekl'!$G$6:$J$4822,4,0),AM1690)</f>
        <v>1817.0223115250044</v>
      </c>
    </row>
    <row r="1690" spans="1:39" x14ac:dyDescent="0.25">
      <c r="A1690" s="14">
        <v>31618</v>
      </c>
      <c r="B1690">
        <v>1810.04</v>
      </c>
      <c r="C1690">
        <v>240.22</v>
      </c>
      <c r="D1690">
        <v>379.83</v>
      </c>
      <c r="E1690">
        <v>2957.53</v>
      </c>
      <c r="F1690">
        <v>1306.0999999999999</v>
      </c>
      <c r="G1690">
        <v>17838.84</v>
      </c>
      <c r="H1690">
        <v>1396.58</v>
      </c>
      <c r="I1690">
        <v>1843.57</v>
      </c>
      <c r="J1690">
        <v>6.6669999999999998</v>
      </c>
      <c r="K1690">
        <v>7.0970000000000004</v>
      </c>
      <c r="L1690">
        <v>7.3479999999999999</v>
      </c>
      <c r="M1690">
        <v>7.407</v>
      </c>
      <c r="N1690">
        <v>110.65</v>
      </c>
      <c r="O1690">
        <v>0.99680000000000002</v>
      </c>
      <c r="P1690">
        <v>157.69999999999999</v>
      </c>
      <c r="Q1690">
        <v>1.4824999999999999</v>
      </c>
      <c r="R1690">
        <v>0.61009999999999998</v>
      </c>
      <c r="S1690">
        <v>0.53300000000000003</v>
      </c>
      <c r="T1690">
        <v>1.7315</v>
      </c>
      <c r="U1690">
        <v>7.51</v>
      </c>
      <c r="V1690">
        <v>7.08</v>
      </c>
      <c r="W1690">
        <v>12.53</v>
      </c>
      <c r="X1690">
        <v>2.649</v>
      </c>
      <c r="Y1690">
        <v>2.5575000000000001</v>
      </c>
      <c r="Z1690">
        <v>0.57540000000000002</v>
      </c>
      <c r="AA1690">
        <v>31.88</v>
      </c>
      <c r="AB1690">
        <v>4.9930000000000003</v>
      </c>
      <c r="AC1690">
        <v>58.35</v>
      </c>
      <c r="AD1690">
        <v>100.7</v>
      </c>
      <c r="AE1690">
        <v>348.2</v>
      </c>
      <c r="AF1690">
        <v>10.9</v>
      </c>
      <c r="AG1690">
        <v>522.25</v>
      </c>
      <c r="AH1690">
        <v>174.25</v>
      </c>
      <c r="AI1690">
        <v>6.77</v>
      </c>
      <c r="AJ1690">
        <v>256.5</v>
      </c>
      <c r="AK1690">
        <f>IF(ISNUMBER(VLOOKUP($A1690,'[1]F-F_Research_Data_Factors_weekl'!$G$6:$J$4822,2,0)),VLOOKUP($A1690,'[1]F-F_Research_Data_Factors_weekl'!$G$6:$J$4822,2,0),AK1691)</f>
        <v>3023.6699908754877</v>
      </c>
      <c r="AL1690">
        <f>IF(ISNUMBER(VLOOKUP($A1690,'[1]F-F_Research_Data_Factors_weekl'!$G$6:$J$4822,3,0)),VLOOKUP($A1690,'[1]F-F_Research_Data_Factors_weekl'!$G$6:$J$4822,3,0),AL1691)</f>
        <v>364.45122534438008</v>
      </c>
      <c r="AM1690">
        <f>IF(ISNUMBER(VLOOKUP($A1690,'[1]F-F_Research_Data_Factors_weekl'!$G$6:$J$4822,4,0)),VLOOKUP($A1690,'[1]F-F_Research_Data_Factors_weekl'!$G$6:$J$4822,4,0),AM1691)</f>
        <v>1803.3171015532</v>
      </c>
    </row>
    <row r="1691" spans="1:39" x14ac:dyDescent="0.25">
      <c r="A1691" s="14">
        <v>31611</v>
      </c>
      <c r="B1691">
        <v>1777.98</v>
      </c>
      <c r="C1691">
        <v>236.36</v>
      </c>
      <c r="D1691">
        <v>381.07</v>
      </c>
      <c r="E1691">
        <v>2962.49</v>
      </c>
      <c r="F1691">
        <v>1290.5</v>
      </c>
      <c r="G1691">
        <v>17670.77</v>
      </c>
      <c r="H1691">
        <v>1375.15</v>
      </c>
      <c r="I1691">
        <v>1759.6</v>
      </c>
      <c r="J1691">
        <v>6.5209999999999999</v>
      </c>
      <c r="K1691">
        <v>6.8570000000000002</v>
      </c>
      <c r="L1691">
        <v>7.1239999999999997</v>
      </c>
      <c r="M1691">
        <v>7.1840000000000002</v>
      </c>
      <c r="N1691">
        <v>109.4</v>
      </c>
      <c r="O1691">
        <v>0.99890000000000001</v>
      </c>
      <c r="P1691">
        <v>156.44999999999999</v>
      </c>
      <c r="Q1691">
        <v>1.5044999999999999</v>
      </c>
      <c r="R1691">
        <v>0.63890000000000002</v>
      </c>
      <c r="S1691">
        <v>0.53469999999999995</v>
      </c>
      <c r="T1691">
        <v>1.724</v>
      </c>
      <c r="U1691">
        <v>7.4320000000000004</v>
      </c>
      <c r="V1691">
        <v>7.0220000000000002</v>
      </c>
      <c r="W1691">
        <v>12.53</v>
      </c>
      <c r="X1691">
        <v>2.665</v>
      </c>
      <c r="Y1691">
        <v>2.5807000000000002</v>
      </c>
      <c r="Z1691">
        <v>0.57540000000000002</v>
      </c>
      <c r="AA1691">
        <v>30.05</v>
      </c>
      <c r="AB1691">
        <v>5.0650000000000004</v>
      </c>
      <c r="AC1691">
        <v>57.05</v>
      </c>
      <c r="AD1691">
        <v>101.65</v>
      </c>
      <c r="AE1691">
        <v>356.5</v>
      </c>
      <c r="AF1691">
        <v>12.86</v>
      </c>
      <c r="AG1691">
        <v>544.25</v>
      </c>
      <c r="AH1691">
        <v>209.5</v>
      </c>
      <c r="AI1691">
        <v>6.1</v>
      </c>
      <c r="AJ1691">
        <v>261.5</v>
      </c>
      <c r="AK1691">
        <f>IF(ISNUMBER(VLOOKUP($A1691,'[1]F-F_Research_Data_Factors_weekl'!$G$6:$J$4822,2,0)),VLOOKUP($A1691,'[1]F-F_Research_Data_Factors_weekl'!$G$6:$J$4822,2,0),AK1692)</f>
        <v>2988.7021754230382</v>
      </c>
      <c r="AL1691">
        <f>IF(ISNUMBER(VLOOKUP($A1691,'[1]F-F_Research_Data_Factors_weekl'!$G$6:$J$4822,3,0)),VLOOKUP($A1691,'[1]F-F_Research_Data_Factors_weekl'!$G$6:$J$4822,3,0),AL1692)</f>
        <v>372.11683208533805</v>
      </c>
      <c r="AM1691">
        <f>IF(ISNUMBER(VLOOKUP($A1691,'[1]F-F_Research_Data_Factors_weekl'!$G$6:$J$4822,4,0)),VLOOKUP($A1691,'[1]F-F_Research_Data_Factors_weekl'!$G$6:$J$4822,4,0),AM1692)</f>
        <v>1800.4364033079073</v>
      </c>
    </row>
    <row r="1692" spans="1:39" x14ac:dyDescent="0.25">
      <c r="A1692" s="14">
        <v>31604</v>
      </c>
      <c r="B1692">
        <v>1821.43</v>
      </c>
      <c r="C1692">
        <v>242.22</v>
      </c>
      <c r="D1692">
        <v>391.55</v>
      </c>
      <c r="E1692">
        <v>3024.06</v>
      </c>
      <c r="F1692">
        <v>1339</v>
      </c>
      <c r="G1692">
        <v>17597.73</v>
      </c>
      <c r="H1692">
        <v>1355.32</v>
      </c>
      <c r="I1692">
        <v>1721.69</v>
      </c>
      <c r="J1692">
        <v>6.5600000000000005</v>
      </c>
      <c r="K1692">
        <v>7.0049999999999999</v>
      </c>
      <c r="L1692">
        <v>7.2850000000000001</v>
      </c>
      <c r="M1692">
        <v>7.1820000000000004</v>
      </c>
      <c r="N1692">
        <v>111.96</v>
      </c>
      <c r="O1692">
        <v>0.9849</v>
      </c>
      <c r="P1692">
        <v>161.35</v>
      </c>
      <c r="Q1692">
        <v>1.504</v>
      </c>
      <c r="R1692">
        <v>0.63700000000000001</v>
      </c>
      <c r="S1692">
        <v>0.53169999999999995</v>
      </c>
      <c r="T1692">
        <v>1.79</v>
      </c>
      <c r="U1692">
        <v>7.5609999999999999</v>
      </c>
      <c r="V1692">
        <v>7.1464999999999996</v>
      </c>
      <c r="W1692">
        <v>12.48</v>
      </c>
      <c r="X1692">
        <v>2.653</v>
      </c>
      <c r="Y1692">
        <v>2.5973999999999999</v>
      </c>
      <c r="Z1692">
        <v>0.57540000000000002</v>
      </c>
      <c r="AA1692">
        <v>30.3</v>
      </c>
      <c r="AB1692">
        <v>5.0659999999999998</v>
      </c>
      <c r="AC1692">
        <v>55.15</v>
      </c>
      <c r="AD1692">
        <v>102.4</v>
      </c>
      <c r="AE1692">
        <v>347.8</v>
      </c>
      <c r="AF1692">
        <v>11.13</v>
      </c>
      <c r="AG1692">
        <v>527.5</v>
      </c>
      <c r="AH1692">
        <v>202.5</v>
      </c>
      <c r="AI1692">
        <v>5.61</v>
      </c>
      <c r="AJ1692">
        <v>263.5</v>
      </c>
      <c r="AK1692">
        <f>IF(ISNUMBER(VLOOKUP($A1692,'[1]F-F_Research_Data_Factors_weekl'!$G$6:$J$4822,2,0)),VLOOKUP($A1692,'[1]F-F_Research_Data_Factors_weekl'!$G$6:$J$4822,2,0),AK1693)</f>
        <v>3064.3926744827627</v>
      </c>
      <c r="AL1692">
        <f>IF(ISNUMBER(VLOOKUP($A1692,'[1]F-F_Research_Data_Factors_weekl'!$G$6:$J$4822,3,0)),VLOOKUP($A1692,'[1]F-F_Research_Data_Factors_weekl'!$G$6:$J$4822,3,0),AL1693)</f>
        <v>374.2500574125898</v>
      </c>
      <c r="AM1692">
        <f>IF(ISNUMBER(VLOOKUP($A1692,'[1]F-F_Research_Data_Factors_weekl'!$G$6:$J$4822,4,0)),VLOOKUP($A1692,'[1]F-F_Research_Data_Factors_weekl'!$G$6:$J$4822,4,0),AM1693)</f>
        <v>1767.0393594149646</v>
      </c>
    </row>
    <row r="1693" spans="1:39" x14ac:dyDescent="0.25">
      <c r="A1693" s="14">
        <v>31597</v>
      </c>
      <c r="B1693">
        <v>1900.87</v>
      </c>
      <c r="C1693">
        <v>251.79</v>
      </c>
      <c r="D1693">
        <v>411.16</v>
      </c>
      <c r="E1693">
        <v>3091.51</v>
      </c>
      <c r="F1693">
        <v>1354.9</v>
      </c>
      <c r="G1693">
        <v>17500.43</v>
      </c>
      <c r="H1693">
        <v>1350.14</v>
      </c>
      <c r="I1693">
        <v>1756.76</v>
      </c>
      <c r="J1693">
        <v>6.6680000000000001</v>
      </c>
      <c r="K1693">
        <v>7.1239999999999997</v>
      </c>
      <c r="L1693">
        <v>7.2850000000000001</v>
      </c>
      <c r="M1693">
        <v>7.1639999999999997</v>
      </c>
      <c r="N1693">
        <v>111.03</v>
      </c>
      <c r="O1693">
        <v>0.98970000000000002</v>
      </c>
      <c r="P1693">
        <v>161.4</v>
      </c>
      <c r="Q1693">
        <v>1.5455000000000001</v>
      </c>
      <c r="R1693">
        <v>0.64500000000000002</v>
      </c>
      <c r="S1693">
        <v>0.5353</v>
      </c>
      <c r="T1693">
        <v>1.7671999999999999</v>
      </c>
      <c r="U1693">
        <v>7.4480000000000004</v>
      </c>
      <c r="V1693">
        <v>7.09</v>
      </c>
      <c r="W1693">
        <v>12.36</v>
      </c>
      <c r="X1693">
        <v>2.6204999999999998</v>
      </c>
      <c r="Y1693">
        <v>2.5188999999999999</v>
      </c>
      <c r="Z1693">
        <v>0.57540000000000002</v>
      </c>
      <c r="AA1693">
        <v>69.02</v>
      </c>
      <c r="AB1693">
        <v>5.069</v>
      </c>
      <c r="AC1693">
        <v>57.05</v>
      </c>
      <c r="AD1693">
        <v>101.15</v>
      </c>
      <c r="AE1693">
        <v>344.9</v>
      </c>
      <c r="AF1693">
        <v>11.99</v>
      </c>
      <c r="AG1693">
        <v>518.75</v>
      </c>
      <c r="AH1693">
        <v>201.25</v>
      </c>
      <c r="AI1693">
        <v>6.25</v>
      </c>
      <c r="AJ1693">
        <v>250</v>
      </c>
      <c r="AK1693">
        <f>IF(ISNUMBER(VLOOKUP($A1693,'[1]F-F_Research_Data_Factors_weekl'!$G$6:$J$4822,2,0)),VLOOKUP($A1693,'[1]F-F_Research_Data_Factors_weekl'!$G$6:$J$4822,2,0),AK1694)</f>
        <v>3154.6835019281489</v>
      </c>
      <c r="AL1693">
        <f>IF(ISNUMBER(VLOOKUP($A1693,'[1]F-F_Research_Data_Factors_weekl'!$G$6:$J$4822,3,0)),VLOOKUP($A1693,'[1]F-F_Research_Data_Factors_weekl'!$G$6:$J$4822,3,0),AL1694)</f>
        <v>375.60395944480456</v>
      </c>
      <c r="AM1693">
        <f>IF(ISNUMBER(VLOOKUP($A1693,'[1]F-F_Research_Data_Factors_weekl'!$G$6:$J$4822,4,0)),VLOOKUP($A1693,'[1]F-F_Research_Data_Factors_weekl'!$G$6:$J$4822,4,0),AM1694)</f>
        <v>1722.4096582774071</v>
      </c>
    </row>
    <row r="1694" spans="1:39" x14ac:dyDescent="0.25">
      <c r="A1694" s="14">
        <v>31590</v>
      </c>
      <c r="B1694">
        <v>1885.26</v>
      </c>
      <c r="C1694">
        <v>249.6</v>
      </c>
      <c r="D1694">
        <v>403.53</v>
      </c>
      <c r="E1694">
        <v>3070.28</v>
      </c>
      <c r="F1694">
        <v>1381.3</v>
      </c>
      <c r="G1694">
        <v>17403.13</v>
      </c>
      <c r="H1694">
        <v>1344.56</v>
      </c>
      <c r="I1694">
        <v>1750.98</v>
      </c>
      <c r="J1694">
        <v>6.8220000000000001</v>
      </c>
      <c r="K1694">
        <v>7.2489999999999997</v>
      </c>
      <c r="L1694">
        <v>7.3840000000000003</v>
      </c>
      <c r="M1694">
        <v>7.2770000000000001</v>
      </c>
      <c r="N1694">
        <v>112.2</v>
      </c>
      <c r="O1694">
        <v>0.97399999999999998</v>
      </c>
      <c r="P1694">
        <v>165.45</v>
      </c>
      <c r="Q1694">
        <v>1.5289999999999999</v>
      </c>
      <c r="R1694">
        <v>0.67120000000000002</v>
      </c>
      <c r="S1694">
        <v>0.53700000000000003</v>
      </c>
      <c r="T1694">
        <v>1.8080000000000001</v>
      </c>
      <c r="U1694">
        <v>7.53</v>
      </c>
      <c r="V1694">
        <v>7.141</v>
      </c>
      <c r="W1694">
        <v>12.56</v>
      </c>
      <c r="X1694">
        <v>2.633</v>
      </c>
      <c r="Y1694">
        <v>2.5</v>
      </c>
      <c r="Z1694">
        <v>0.53769999999999996</v>
      </c>
      <c r="AA1694">
        <v>68.400000000000006</v>
      </c>
      <c r="AB1694">
        <v>4.9640000000000004</v>
      </c>
      <c r="AC1694">
        <v>57.1</v>
      </c>
      <c r="AD1694">
        <v>101.8</v>
      </c>
      <c r="AE1694">
        <v>346.9</v>
      </c>
      <c r="AF1694">
        <v>13.4</v>
      </c>
      <c r="AG1694">
        <v>518.25</v>
      </c>
      <c r="AH1694">
        <v>225</v>
      </c>
      <c r="AI1694">
        <v>6.19</v>
      </c>
      <c r="AJ1694">
        <v>256.25</v>
      </c>
      <c r="AK1694">
        <f>IF(ISNUMBER(VLOOKUP($A1694,'[1]F-F_Research_Data_Factors_weekl'!$G$6:$J$4822,2,0)),VLOOKUP($A1694,'[1]F-F_Research_Data_Factors_weekl'!$G$6:$J$4822,2,0),AK1695)</f>
        <v>3154.6835019281489</v>
      </c>
      <c r="AL1694">
        <f>IF(ISNUMBER(VLOOKUP($A1694,'[1]F-F_Research_Data_Factors_weekl'!$G$6:$J$4822,3,0)),VLOOKUP($A1694,'[1]F-F_Research_Data_Factors_weekl'!$G$6:$J$4822,3,0),AL1695)</f>
        <v>375.60395944480456</v>
      </c>
      <c r="AM1694">
        <f>IF(ISNUMBER(VLOOKUP($A1694,'[1]F-F_Research_Data_Factors_weekl'!$G$6:$J$4822,4,0)),VLOOKUP($A1694,'[1]F-F_Research_Data_Factors_weekl'!$G$6:$J$4822,4,0),AM1695)</f>
        <v>1722.4096582774071</v>
      </c>
    </row>
    <row r="1695" spans="1:39" x14ac:dyDescent="0.25">
      <c r="A1695" s="14">
        <v>31583</v>
      </c>
      <c r="B1695">
        <v>1879.54</v>
      </c>
      <c r="C1695">
        <v>247.58</v>
      </c>
      <c r="D1695">
        <v>396.88</v>
      </c>
      <c r="E1695">
        <v>3059.79</v>
      </c>
      <c r="F1695">
        <v>1386</v>
      </c>
      <c r="G1695">
        <v>17205.97</v>
      </c>
      <c r="H1695">
        <v>1327.79</v>
      </c>
      <c r="I1695">
        <v>1781.04</v>
      </c>
      <c r="J1695">
        <v>7.0430000000000001</v>
      </c>
      <c r="K1695">
        <v>7.4489999999999998</v>
      </c>
      <c r="L1695">
        <v>7.5839999999999996</v>
      </c>
      <c r="M1695">
        <v>7.4340000000000002</v>
      </c>
      <c r="N1695">
        <v>114.71</v>
      </c>
      <c r="O1695">
        <v>0.95909999999999995</v>
      </c>
      <c r="P1695">
        <v>167.7</v>
      </c>
      <c r="Q1695">
        <v>1.4990000000000001</v>
      </c>
      <c r="R1695">
        <v>0.69340000000000002</v>
      </c>
      <c r="S1695">
        <v>0.5292</v>
      </c>
      <c r="T1695">
        <v>1.8475000000000001</v>
      </c>
      <c r="U1695">
        <v>7.6440000000000001</v>
      </c>
      <c r="V1695">
        <v>7.2610000000000001</v>
      </c>
      <c r="W1695">
        <v>12.62</v>
      </c>
      <c r="X1695">
        <v>2.6269999999999998</v>
      </c>
      <c r="Y1695">
        <v>2.4691000000000001</v>
      </c>
      <c r="Z1695">
        <v>0.53769999999999996</v>
      </c>
      <c r="AA1695">
        <v>68.3</v>
      </c>
      <c r="AB1695">
        <v>5.1100000000000003</v>
      </c>
      <c r="AC1695">
        <v>56.975000000000001</v>
      </c>
      <c r="AD1695">
        <v>103.65</v>
      </c>
      <c r="AE1695">
        <v>340.4</v>
      </c>
      <c r="AF1695">
        <v>14.69</v>
      </c>
      <c r="AG1695">
        <v>534.25</v>
      </c>
      <c r="AH1695">
        <v>234.75</v>
      </c>
      <c r="AI1695">
        <v>5.97</v>
      </c>
      <c r="AJ1695">
        <v>245.75</v>
      </c>
      <c r="AK1695">
        <f>IF(ISNUMBER(VLOOKUP($A1695,'[1]F-F_Research_Data_Factors_weekl'!$G$6:$J$4822,2,0)),VLOOKUP($A1695,'[1]F-F_Research_Data_Factors_weekl'!$G$6:$J$4822,2,0),AK1696)</f>
        <v>3118.200555429622</v>
      </c>
      <c r="AL1695">
        <f>IF(ISNUMBER(VLOOKUP($A1695,'[1]F-F_Research_Data_Factors_weekl'!$G$6:$J$4822,3,0)),VLOOKUP($A1695,'[1]F-F_Research_Data_Factors_weekl'!$G$6:$J$4822,3,0),AL1696)</f>
        <v>375.15377491490665</v>
      </c>
      <c r="AM1695">
        <f>IF(ISNUMBER(VLOOKUP($A1695,'[1]F-F_Research_Data_Factors_weekl'!$G$6:$J$4822,4,0)),VLOOKUP($A1695,'[1]F-F_Research_Data_Factors_weekl'!$G$6:$J$4822,4,0),AM1696)</f>
        <v>1711.626411882547</v>
      </c>
    </row>
    <row r="1696" spans="1:39" x14ac:dyDescent="0.25">
      <c r="A1696" s="14">
        <v>31576</v>
      </c>
      <c r="B1696">
        <v>1874.19</v>
      </c>
      <c r="C1696">
        <v>245.73</v>
      </c>
      <c r="D1696">
        <v>399.59</v>
      </c>
      <c r="E1696">
        <v>3089.03</v>
      </c>
      <c r="F1696">
        <v>1420.8</v>
      </c>
      <c r="G1696">
        <v>16817.91</v>
      </c>
      <c r="H1696">
        <v>1307.47</v>
      </c>
      <c r="I1696">
        <v>1765.65</v>
      </c>
      <c r="J1696">
        <v>7.08</v>
      </c>
      <c r="K1696">
        <v>7.5309999999999997</v>
      </c>
      <c r="L1696">
        <v>7.6669999999999998</v>
      </c>
      <c r="M1696">
        <v>7.4640000000000004</v>
      </c>
      <c r="N1696">
        <v>112.26</v>
      </c>
      <c r="O1696">
        <v>0.97419999999999995</v>
      </c>
      <c r="P1696">
        <v>165.25</v>
      </c>
      <c r="Q1696">
        <v>1.5234999999999999</v>
      </c>
      <c r="R1696">
        <v>0.69159999999999999</v>
      </c>
      <c r="S1696">
        <v>0.54500000000000004</v>
      </c>
      <c r="T1696">
        <v>1.8220000000000001</v>
      </c>
      <c r="U1696">
        <v>7.5540000000000003</v>
      </c>
      <c r="V1696">
        <v>7.1680000000000001</v>
      </c>
      <c r="W1696">
        <v>12.48</v>
      </c>
      <c r="X1696">
        <v>2.6124999999999998</v>
      </c>
      <c r="Y1696">
        <v>2.71</v>
      </c>
      <c r="Z1696">
        <v>0.53769999999999996</v>
      </c>
      <c r="AA1696">
        <v>67.680000000000007</v>
      </c>
      <c r="AB1696">
        <v>5.2750000000000004</v>
      </c>
      <c r="AC1696">
        <v>54.375</v>
      </c>
      <c r="AD1696">
        <v>101.4</v>
      </c>
      <c r="AE1696">
        <v>345.9</v>
      </c>
      <c r="AF1696">
        <v>13.81</v>
      </c>
      <c r="AG1696">
        <v>527.75</v>
      </c>
      <c r="AH1696">
        <v>230.25</v>
      </c>
      <c r="AI1696">
        <v>6.43</v>
      </c>
      <c r="AJ1696">
        <v>245.75</v>
      </c>
      <c r="AK1696">
        <f>IF(ISNUMBER(VLOOKUP($A1696,'[1]F-F_Research_Data_Factors_weekl'!$G$6:$J$4822,2,0)),VLOOKUP($A1696,'[1]F-F_Research_Data_Factors_weekl'!$G$6:$J$4822,2,0),AK1697)</f>
        <v>3116.0193418902991</v>
      </c>
      <c r="AL1696">
        <f>IF(ISNUMBER(VLOOKUP($A1696,'[1]F-F_Research_Data_Factors_weekl'!$G$6:$J$4822,3,0)),VLOOKUP($A1696,'[1]F-F_Research_Data_Factors_weekl'!$G$6:$J$4822,3,0),AL1697)</f>
        <v>381.48644998465187</v>
      </c>
      <c r="AM1696">
        <f>IF(ISNUMBER(VLOOKUP($A1696,'[1]F-F_Research_Data_Factors_weekl'!$G$6:$J$4822,4,0)),VLOOKUP($A1696,'[1]F-F_Research_Data_Factors_weekl'!$G$6:$J$4822,4,0),AM1697)</f>
        <v>1693.1708496216709</v>
      </c>
    </row>
    <row r="1697" spans="1:39" x14ac:dyDescent="0.25">
      <c r="A1697" s="14">
        <v>31569</v>
      </c>
      <c r="B1697">
        <v>1885.9</v>
      </c>
      <c r="C1697">
        <v>245.67</v>
      </c>
      <c r="D1697">
        <v>400.25</v>
      </c>
      <c r="E1697">
        <v>3090.74</v>
      </c>
      <c r="F1697">
        <v>1366.5</v>
      </c>
      <c r="G1697">
        <v>16670.77</v>
      </c>
      <c r="H1697">
        <v>1300.1099999999999</v>
      </c>
      <c r="I1697">
        <v>1747.09</v>
      </c>
      <c r="J1697">
        <v>7.2539999999999996</v>
      </c>
      <c r="K1697">
        <v>7.7990000000000004</v>
      </c>
      <c r="L1697">
        <v>7.9470000000000001</v>
      </c>
      <c r="M1697">
        <v>7.6660000000000004</v>
      </c>
      <c r="N1697">
        <v>113.23</v>
      </c>
      <c r="O1697">
        <v>0.96809999999999996</v>
      </c>
      <c r="P1697">
        <v>167.7</v>
      </c>
      <c r="Q1697">
        <v>1.5044999999999999</v>
      </c>
      <c r="R1697">
        <v>0.68979999999999997</v>
      </c>
      <c r="S1697">
        <v>0.55930000000000002</v>
      </c>
      <c r="T1697">
        <v>1.841</v>
      </c>
      <c r="U1697">
        <v>7.6</v>
      </c>
      <c r="V1697">
        <v>7.1920000000000002</v>
      </c>
      <c r="W1697">
        <v>12.69</v>
      </c>
      <c r="X1697">
        <v>2.6175000000000002</v>
      </c>
      <c r="Y1697">
        <v>2.5251999999999999</v>
      </c>
      <c r="Z1697">
        <v>0.53769999999999996</v>
      </c>
      <c r="AA1697">
        <v>68.180000000000007</v>
      </c>
      <c r="AB1697">
        <v>5.19</v>
      </c>
      <c r="AC1697">
        <v>54.674999999999997</v>
      </c>
      <c r="AD1697">
        <v>100.75</v>
      </c>
      <c r="AE1697">
        <v>341.5</v>
      </c>
      <c r="AF1697">
        <v>12.76</v>
      </c>
      <c r="AG1697">
        <v>533.75</v>
      </c>
      <c r="AH1697">
        <v>237.5</v>
      </c>
      <c r="AI1697">
        <v>7.3</v>
      </c>
      <c r="AJ1697">
        <v>254.5</v>
      </c>
      <c r="AK1697">
        <f>IF(ISNUMBER(VLOOKUP($A1697,'[1]F-F_Research_Data_Factors_weekl'!$G$6:$J$4822,2,0)),VLOOKUP($A1697,'[1]F-F_Research_Data_Factors_weekl'!$G$6:$J$4822,2,0),AK1698)</f>
        <v>3116.9544282187644</v>
      </c>
      <c r="AL1697">
        <f>IF(ISNUMBER(VLOOKUP($A1697,'[1]F-F_Research_Data_Factors_weekl'!$G$6:$J$4822,3,0)),VLOOKUP($A1697,'[1]F-F_Research_Data_Factors_weekl'!$G$6:$J$4822,3,0),AL1698)</f>
        <v>382.21265402730376</v>
      </c>
      <c r="AM1697">
        <f>IF(ISNUMBER(VLOOKUP($A1697,'[1]F-F_Research_Data_Factors_weekl'!$G$6:$J$4822,4,0)),VLOOKUP($A1697,'[1]F-F_Research_Data_Factors_weekl'!$G$6:$J$4822,4,0),AM1698)</f>
        <v>1694.696076090152</v>
      </c>
    </row>
    <row r="1698" spans="1:39" x14ac:dyDescent="0.25">
      <c r="A1698" s="14">
        <v>31562</v>
      </c>
      <c r="B1698">
        <v>1876.71</v>
      </c>
      <c r="C1698">
        <v>247.35</v>
      </c>
      <c r="D1698">
        <v>400.16</v>
      </c>
      <c r="E1698">
        <v>3121.97</v>
      </c>
      <c r="F1698">
        <v>1380.5</v>
      </c>
      <c r="G1698">
        <v>16204.98</v>
      </c>
      <c r="H1698">
        <v>1267.0999999999999</v>
      </c>
      <c r="I1698">
        <v>1787.96</v>
      </c>
      <c r="J1698">
        <v>7.3570000000000002</v>
      </c>
      <c r="K1698">
        <v>7.8360000000000003</v>
      </c>
      <c r="L1698">
        <v>8.0510000000000002</v>
      </c>
      <c r="M1698">
        <v>7.7480000000000002</v>
      </c>
      <c r="N1698">
        <v>117.64</v>
      </c>
      <c r="O1698">
        <v>0.92779999999999996</v>
      </c>
      <c r="P1698">
        <v>174.5</v>
      </c>
      <c r="Q1698">
        <v>1.4722999999999999</v>
      </c>
      <c r="R1698">
        <v>0.71660000000000001</v>
      </c>
      <c r="S1698">
        <v>0.5665</v>
      </c>
      <c r="T1698">
        <v>1.9335</v>
      </c>
      <c r="U1698">
        <v>7.84</v>
      </c>
      <c r="V1698">
        <v>7.3905000000000003</v>
      </c>
      <c r="W1698">
        <v>12.69</v>
      </c>
      <c r="X1698">
        <v>2.64</v>
      </c>
      <c r="Y1698">
        <v>2.3613</v>
      </c>
      <c r="Z1698">
        <v>0.53769999999999996</v>
      </c>
      <c r="AA1698">
        <v>68</v>
      </c>
      <c r="AB1698">
        <v>5.27</v>
      </c>
      <c r="AC1698">
        <v>54.075000000000003</v>
      </c>
      <c r="AD1698">
        <v>99.85</v>
      </c>
      <c r="AE1698">
        <v>344.1</v>
      </c>
      <c r="AF1698">
        <v>14.3</v>
      </c>
      <c r="AG1698">
        <v>525.25</v>
      </c>
      <c r="AH1698">
        <v>237</v>
      </c>
      <c r="AI1698">
        <v>7.32</v>
      </c>
      <c r="AJ1698">
        <v>248.5</v>
      </c>
      <c r="AK1698">
        <f>IF(ISNUMBER(VLOOKUP($A1698,'[1]F-F_Research_Data_Factors_weekl'!$G$6:$J$4822,2,0)),VLOOKUP($A1698,'[1]F-F_Research_Data_Factors_weekl'!$G$6:$J$4822,2,0),AK1699)</f>
        <v>3138.926916635211</v>
      </c>
      <c r="AL1698">
        <f>IF(ISNUMBER(VLOOKUP($A1698,'[1]F-F_Research_Data_Factors_weekl'!$G$6:$J$4822,3,0)),VLOOKUP($A1698,'[1]F-F_Research_Data_Factors_weekl'!$G$6:$J$4822,3,0),AL1699)</f>
        <v>379.48039518199334</v>
      </c>
      <c r="AM1698">
        <f>IF(ISNUMBER(VLOOKUP($A1698,'[1]F-F_Research_Data_Factors_weekl'!$G$6:$J$4822,4,0)),VLOOKUP($A1698,'[1]F-F_Research_Data_Factors_weekl'!$G$6:$J$4822,4,0),AM1699)</f>
        <v>1700.1365129315329</v>
      </c>
    </row>
    <row r="1699" spans="1:39" x14ac:dyDescent="0.25">
      <c r="A1699" s="14">
        <v>31555</v>
      </c>
      <c r="B1699">
        <v>1823.29</v>
      </c>
      <c r="C1699">
        <v>241.35</v>
      </c>
      <c r="D1699">
        <v>391.91</v>
      </c>
      <c r="E1699">
        <v>3047.34</v>
      </c>
      <c r="F1699">
        <v>1401.3</v>
      </c>
      <c r="G1699">
        <v>15739.05</v>
      </c>
      <c r="H1699">
        <v>1240.74</v>
      </c>
      <c r="I1699">
        <v>1815.92</v>
      </c>
      <c r="J1699">
        <v>7.1680000000000001</v>
      </c>
      <c r="K1699">
        <v>7.6769999999999996</v>
      </c>
      <c r="L1699">
        <v>7.8149999999999995</v>
      </c>
      <c r="M1699">
        <v>7.4349999999999996</v>
      </c>
      <c r="N1699">
        <v>115.38</v>
      </c>
      <c r="O1699">
        <v>0.94479999999999997</v>
      </c>
      <c r="P1699">
        <v>169.6</v>
      </c>
      <c r="Q1699">
        <v>1.494</v>
      </c>
      <c r="R1699">
        <v>0.7167</v>
      </c>
      <c r="S1699">
        <v>0.55979999999999996</v>
      </c>
      <c r="T1699">
        <v>1.885</v>
      </c>
      <c r="U1699">
        <v>7.71</v>
      </c>
      <c r="V1699">
        <v>7.2679999999999998</v>
      </c>
      <c r="W1699">
        <v>12.57</v>
      </c>
      <c r="X1699">
        <v>2.625</v>
      </c>
      <c r="Y1699">
        <v>2.2726999999999999</v>
      </c>
      <c r="Z1699">
        <v>0.504</v>
      </c>
      <c r="AA1699">
        <v>66.989999999999995</v>
      </c>
      <c r="AB1699">
        <v>5.1459999999999999</v>
      </c>
      <c r="AC1699">
        <v>55.6</v>
      </c>
      <c r="AD1699">
        <v>99.4</v>
      </c>
      <c r="AE1699">
        <v>342.4</v>
      </c>
      <c r="AF1699">
        <v>15.59</v>
      </c>
      <c r="AG1699">
        <v>532.25</v>
      </c>
      <c r="AH1699">
        <v>233.75</v>
      </c>
      <c r="AI1699">
        <v>7.43</v>
      </c>
      <c r="AJ1699">
        <v>255.75</v>
      </c>
      <c r="AK1699">
        <f>IF(ISNUMBER(VLOOKUP($A1699,'[1]F-F_Research_Data_Factors_weekl'!$G$6:$J$4822,2,0)),VLOOKUP($A1699,'[1]F-F_Research_Data_Factors_weekl'!$G$6:$J$4822,2,0),AK1700)</f>
        <v>3071.3570612868994</v>
      </c>
      <c r="AL1699">
        <f>IF(ISNUMBER(VLOOKUP($A1699,'[1]F-F_Research_Data_Factors_weekl'!$G$6:$J$4822,3,0)),VLOOKUP($A1699,'[1]F-F_Research_Data_Factors_weekl'!$G$6:$J$4822,3,0),AL1700)</f>
        <v>380.88968702398211</v>
      </c>
      <c r="AM1699">
        <f>IF(ISNUMBER(VLOOKUP($A1699,'[1]F-F_Research_Data_Factors_weekl'!$G$6:$J$4822,4,0)),VLOOKUP($A1699,'[1]F-F_Research_Data_Factors_weekl'!$G$6:$J$4822,4,0),AM1700)</f>
        <v>1713.847291261626</v>
      </c>
    </row>
    <row r="1700" spans="1:39" x14ac:dyDescent="0.25">
      <c r="A1700" s="14">
        <v>31548</v>
      </c>
      <c r="B1700">
        <v>1759.8</v>
      </c>
      <c r="C1700">
        <v>232.76</v>
      </c>
      <c r="D1700">
        <v>384.67</v>
      </c>
      <c r="E1700">
        <v>3044.31</v>
      </c>
      <c r="F1700">
        <v>1370.1</v>
      </c>
      <c r="G1700">
        <v>16194.98</v>
      </c>
      <c r="H1700">
        <v>1280.8499999999999</v>
      </c>
      <c r="I1700">
        <v>1787.08</v>
      </c>
      <c r="J1700">
        <v>7.2759999999999998</v>
      </c>
      <c r="K1700">
        <v>7.8070000000000004</v>
      </c>
      <c r="L1700">
        <v>7.9180000000000001</v>
      </c>
      <c r="M1700">
        <v>7.6139999999999999</v>
      </c>
      <c r="N1700">
        <v>113</v>
      </c>
      <c r="O1700">
        <v>0.97330000000000005</v>
      </c>
      <c r="P1700">
        <v>165.4</v>
      </c>
      <c r="Q1700">
        <v>1.5255000000000001</v>
      </c>
      <c r="R1700">
        <v>0.71719999999999995</v>
      </c>
      <c r="S1700">
        <v>0.54730000000000001</v>
      </c>
      <c r="T1700">
        <v>1.8414999999999999</v>
      </c>
      <c r="U1700">
        <v>7.5440000000000005</v>
      </c>
      <c r="V1700">
        <v>7.11</v>
      </c>
      <c r="W1700">
        <v>12.36</v>
      </c>
      <c r="X1700">
        <v>2.5960000000000001</v>
      </c>
      <c r="Y1700">
        <v>2.1739000000000002</v>
      </c>
      <c r="Z1700">
        <v>0.504</v>
      </c>
      <c r="AA1700">
        <v>67</v>
      </c>
      <c r="AB1700">
        <v>5.0650000000000004</v>
      </c>
      <c r="AC1700">
        <v>56.55</v>
      </c>
      <c r="AD1700">
        <v>96.55</v>
      </c>
      <c r="AE1700">
        <v>343.8</v>
      </c>
      <c r="AF1700">
        <v>16.16</v>
      </c>
      <c r="AG1700">
        <v>533</v>
      </c>
      <c r="AH1700">
        <v>258.75</v>
      </c>
      <c r="AI1700">
        <v>7.86</v>
      </c>
      <c r="AJ1700">
        <v>333</v>
      </c>
      <c r="AK1700">
        <f>IF(ISNUMBER(VLOOKUP($A1700,'[1]F-F_Research_Data_Factors_weekl'!$G$6:$J$4822,2,0)),VLOOKUP($A1700,'[1]F-F_Research_Data_Factors_weekl'!$G$6:$J$4822,2,0),AK1701)</f>
        <v>2979.0078189009696</v>
      </c>
      <c r="AL1700">
        <f>IF(ISNUMBER(VLOOKUP($A1700,'[1]F-F_Research_Data_Factors_weekl'!$G$6:$J$4822,3,0)),VLOOKUP($A1700,'[1]F-F_Research_Data_Factors_weekl'!$G$6:$J$4822,3,0),AL1701)</f>
        <v>388.10850522109445</v>
      </c>
      <c r="AM1700">
        <f>IF(ISNUMBER(VLOOKUP($A1700,'[1]F-F_Research_Data_Factors_weekl'!$G$6:$J$4822,4,0)),VLOOKUP($A1700,'[1]F-F_Research_Data_Factors_weekl'!$G$6:$J$4822,4,0),AM1701)</f>
        <v>1724.1924459372494</v>
      </c>
    </row>
    <row r="1701" spans="1:39" x14ac:dyDescent="0.25">
      <c r="A1701" s="14">
        <v>31541</v>
      </c>
      <c r="B1701">
        <v>1789.43</v>
      </c>
      <c r="C1701">
        <v>237.85</v>
      </c>
      <c r="D1701">
        <v>389.1</v>
      </c>
      <c r="E1701">
        <v>3066.11</v>
      </c>
      <c r="F1701">
        <v>1442.6</v>
      </c>
      <c r="G1701">
        <v>15868.44</v>
      </c>
      <c r="H1701">
        <v>1252.72</v>
      </c>
      <c r="I1701">
        <v>1852.21</v>
      </c>
      <c r="J1701">
        <v>6.8550000000000004</v>
      </c>
      <c r="K1701">
        <v>7.234</v>
      </c>
      <c r="L1701">
        <v>7.4669999999999996</v>
      </c>
      <c r="M1701">
        <v>7.351</v>
      </c>
      <c r="N1701">
        <v>111.38</v>
      </c>
      <c r="O1701">
        <v>0.99</v>
      </c>
      <c r="P1701">
        <v>162.35</v>
      </c>
      <c r="Q1701">
        <v>1.5425</v>
      </c>
      <c r="R1701">
        <v>0.74239999999999995</v>
      </c>
      <c r="S1701">
        <v>0.58620000000000005</v>
      </c>
      <c r="T1701">
        <v>1.81</v>
      </c>
      <c r="U1701">
        <v>6.9450000000000003</v>
      </c>
      <c r="V1701">
        <v>7.0209999999999999</v>
      </c>
      <c r="W1701">
        <v>12.3</v>
      </c>
      <c r="X1701">
        <v>2.5830000000000002</v>
      </c>
      <c r="Y1701">
        <v>2.0941999999999998</v>
      </c>
      <c r="Z1701">
        <v>0.504</v>
      </c>
      <c r="AA1701">
        <v>67.39</v>
      </c>
      <c r="AB1701">
        <v>5.2140000000000004</v>
      </c>
      <c r="AC1701">
        <v>58.7</v>
      </c>
      <c r="AD1701">
        <v>96.4</v>
      </c>
      <c r="AE1701">
        <v>345.5</v>
      </c>
      <c r="AF1701">
        <v>15.86</v>
      </c>
      <c r="AG1701">
        <v>541</v>
      </c>
      <c r="AH1701">
        <v>248.75</v>
      </c>
      <c r="AI1701">
        <v>8.85</v>
      </c>
      <c r="AJ1701">
        <v>350.5</v>
      </c>
      <c r="AK1701">
        <f>IF(ISNUMBER(VLOOKUP($A1701,'[1]F-F_Research_Data_Factors_weekl'!$G$6:$J$4822,2,0)),VLOOKUP($A1701,'[1]F-F_Research_Data_Factors_weekl'!$G$6:$J$4822,2,0),AK1702)</f>
        <v>3035.1582464604885</v>
      </c>
      <c r="AL1701">
        <f>IF(ISNUMBER(VLOOKUP($A1701,'[1]F-F_Research_Data_Factors_weekl'!$G$6:$J$4822,3,0)),VLOOKUP($A1701,'[1]F-F_Research_Data_Factors_weekl'!$G$6:$J$4822,3,0),AL1702)</f>
        <v>384.99008552831509</v>
      </c>
      <c r="AM1701">
        <f>IF(ISNUMBER(VLOOKUP($A1701,'[1]F-F_Research_Data_Factors_weekl'!$G$6:$J$4822,4,0)),VLOOKUP($A1701,'[1]F-F_Research_Data_Factors_weekl'!$G$6:$J$4822,4,0),AM1702)</f>
        <v>1721.4381449054008</v>
      </c>
    </row>
    <row r="1702" spans="1:39" x14ac:dyDescent="0.25">
      <c r="A1702" s="14">
        <v>31534</v>
      </c>
      <c r="B1702">
        <v>1774.68</v>
      </c>
      <c r="C1702">
        <v>234.79</v>
      </c>
      <c r="D1702">
        <v>383.18</v>
      </c>
      <c r="E1702">
        <v>3078.02</v>
      </c>
      <c r="F1702">
        <v>1491.7</v>
      </c>
      <c r="G1702">
        <v>15689.88</v>
      </c>
      <c r="H1702">
        <v>1245.1099999999999</v>
      </c>
      <c r="I1702">
        <v>1843.14</v>
      </c>
      <c r="J1702">
        <v>6.8719999999999999</v>
      </c>
      <c r="K1702">
        <v>7.2220000000000004</v>
      </c>
      <c r="L1702">
        <v>7.5049999999999999</v>
      </c>
      <c r="M1702">
        <v>7.6180000000000003</v>
      </c>
      <c r="N1702">
        <v>112.73</v>
      </c>
      <c r="O1702">
        <v>0.97899999999999998</v>
      </c>
      <c r="P1702">
        <v>169.9</v>
      </c>
      <c r="Q1702">
        <v>1.522</v>
      </c>
      <c r="R1702">
        <v>0.73250000000000004</v>
      </c>
      <c r="S1702">
        <v>0.57650000000000001</v>
      </c>
      <c r="T1702">
        <v>1.855</v>
      </c>
      <c r="U1702">
        <v>7.0549999999999997</v>
      </c>
      <c r="V1702">
        <v>7.085</v>
      </c>
      <c r="W1702">
        <v>12.35</v>
      </c>
      <c r="X1702">
        <v>2.57</v>
      </c>
      <c r="Y1702">
        <v>2.0747</v>
      </c>
      <c r="Z1702">
        <v>0.504</v>
      </c>
      <c r="AA1702">
        <v>66.28</v>
      </c>
      <c r="AB1702">
        <v>5.2240000000000002</v>
      </c>
      <c r="AC1702">
        <v>56.1</v>
      </c>
      <c r="AD1702">
        <v>94.3</v>
      </c>
      <c r="AE1702">
        <v>344.7</v>
      </c>
      <c r="AF1702">
        <v>14.73</v>
      </c>
      <c r="AG1702">
        <v>532.75</v>
      </c>
      <c r="AH1702">
        <v>234.75</v>
      </c>
      <c r="AI1702">
        <v>8.75</v>
      </c>
      <c r="AJ1702">
        <v>311</v>
      </c>
      <c r="AK1702">
        <f>IF(ISNUMBER(VLOOKUP($A1702,'[1]F-F_Research_Data_Factors_weekl'!$G$6:$J$4822,2,0)),VLOOKUP($A1702,'[1]F-F_Research_Data_Factors_weekl'!$G$6:$J$4822,2,0),AK1703)</f>
        <v>2994.4339448110582</v>
      </c>
      <c r="AL1702">
        <f>IF(ISNUMBER(VLOOKUP($A1702,'[1]F-F_Research_Data_Factors_weekl'!$G$6:$J$4822,3,0)),VLOOKUP($A1702,'[1]F-F_Research_Data_Factors_weekl'!$G$6:$J$4822,3,0),AL1703)</f>
        <v>384.60548004826688</v>
      </c>
      <c r="AM1702">
        <f>IF(ISNUMBER(VLOOKUP($A1702,'[1]F-F_Research_Data_Factors_weekl'!$G$6:$J$4822,4,0)),VLOOKUP($A1702,'[1]F-F_Research_Data_Factors_weekl'!$G$6:$J$4822,4,0),AM1703)</f>
        <v>1709.9812703937628</v>
      </c>
    </row>
    <row r="1703" spans="1:39" x14ac:dyDescent="0.25">
      <c r="A1703" s="14">
        <v>31527</v>
      </c>
      <c r="B1703">
        <v>1835.57</v>
      </c>
      <c r="C1703">
        <v>242.29</v>
      </c>
      <c r="D1703">
        <v>392.34</v>
      </c>
      <c r="E1703">
        <v>3125.82</v>
      </c>
      <c r="F1703">
        <v>1509.6</v>
      </c>
      <c r="G1703">
        <v>15758.61</v>
      </c>
      <c r="H1703">
        <v>1254.3900000000001</v>
      </c>
      <c r="I1703">
        <v>1834.62</v>
      </c>
      <c r="J1703">
        <v>6.9219999999999997</v>
      </c>
      <c r="K1703">
        <v>7.35</v>
      </c>
      <c r="L1703">
        <v>7.5330000000000004</v>
      </c>
      <c r="M1703">
        <v>7.5670000000000002</v>
      </c>
      <c r="N1703">
        <v>110.94</v>
      </c>
      <c r="O1703">
        <v>0.98780000000000001</v>
      </c>
      <c r="P1703">
        <v>168.1</v>
      </c>
      <c r="Q1703">
        <v>1.544</v>
      </c>
      <c r="R1703">
        <v>0.72840000000000005</v>
      </c>
      <c r="S1703">
        <v>0.57179999999999997</v>
      </c>
      <c r="T1703">
        <v>1.8180000000000001</v>
      </c>
      <c r="U1703">
        <v>6.95</v>
      </c>
      <c r="V1703">
        <v>7.0449999999999999</v>
      </c>
      <c r="W1703">
        <v>12.22</v>
      </c>
      <c r="X1703">
        <v>2.585</v>
      </c>
      <c r="Y1703">
        <v>2.0491999999999999</v>
      </c>
      <c r="Z1703">
        <v>0.47360000000000002</v>
      </c>
      <c r="AA1703">
        <v>65.75</v>
      </c>
      <c r="AB1703">
        <v>5.09</v>
      </c>
      <c r="AC1703">
        <v>54.075000000000003</v>
      </c>
      <c r="AD1703">
        <v>90.8</v>
      </c>
      <c r="AE1703">
        <v>344.2</v>
      </c>
      <c r="AF1703">
        <v>13.39</v>
      </c>
      <c r="AG1703">
        <v>526.75</v>
      </c>
      <c r="AH1703">
        <v>229.5</v>
      </c>
      <c r="AI1703">
        <v>8.4700000000000006</v>
      </c>
      <c r="AJ1703">
        <v>289</v>
      </c>
      <c r="AK1703">
        <f>IF(ISNUMBER(VLOOKUP($A1703,'[1]F-F_Research_Data_Factors_weekl'!$G$6:$J$4822,2,0)),VLOOKUP($A1703,'[1]F-F_Research_Data_Factors_weekl'!$G$6:$J$4822,2,0),AK1704)</f>
        <v>3085.1369717814323</v>
      </c>
      <c r="AL1703">
        <f>IF(ISNUMBER(VLOOKUP($A1703,'[1]F-F_Research_Data_Factors_weekl'!$G$6:$J$4822,3,0)),VLOOKUP($A1703,'[1]F-F_Research_Data_Factors_weekl'!$G$6:$J$4822,3,0),AL1704)</f>
        <v>381.96988782229312</v>
      </c>
      <c r="AM1703">
        <f>IF(ISNUMBER(VLOOKUP($A1703,'[1]F-F_Research_Data_Factors_weekl'!$G$6:$J$4822,4,0)),VLOOKUP($A1703,'[1]F-F_Research_Data_Factors_weekl'!$G$6:$J$4822,4,0),AM1704)</f>
        <v>1697.9259958234163</v>
      </c>
    </row>
    <row r="1704" spans="1:39" x14ac:dyDescent="0.25">
      <c r="A1704" s="14">
        <v>31520</v>
      </c>
      <c r="B1704">
        <v>1840.4</v>
      </c>
      <c r="C1704">
        <v>242.38</v>
      </c>
      <c r="D1704">
        <v>390.06</v>
      </c>
      <c r="E1704">
        <v>3129.11</v>
      </c>
      <c r="F1704">
        <v>1579.1</v>
      </c>
      <c r="G1704">
        <v>15326.38</v>
      </c>
      <c r="H1704">
        <v>1223.6400000000001</v>
      </c>
      <c r="I1704">
        <v>1790.4</v>
      </c>
      <c r="J1704">
        <v>6.37</v>
      </c>
      <c r="K1704">
        <v>6.718</v>
      </c>
      <c r="L1704">
        <v>7.0209999999999999</v>
      </c>
      <c r="M1704">
        <v>7.1529999999999996</v>
      </c>
      <c r="N1704">
        <v>113.62</v>
      </c>
      <c r="O1704">
        <v>0.97150000000000003</v>
      </c>
      <c r="P1704">
        <v>173.8</v>
      </c>
      <c r="Q1704">
        <v>1.518</v>
      </c>
      <c r="R1704">
        <v>0.71489999999999998</v>
      </c>
      <c r="S1704">
        <v>0.55179999999999996</v>
      </c>
      <c r="T1704">
        <v>1.857</v>
      </c>
      <c r="U1704">
        <v>7.0575000000000001</v>
      </c>
      <c r="V1704">
        <v>7.1574999999999998</v>
      </c>
      <c r="W1704">
        <v>12.34</v>
      </c>
      <c r="X1704">
        <v>2.54</v>
      </c>
      <c r="Y1704">
        <v>2</v>
      </c>
      <c r="Z1704">
        <v>0.47360000000000002</v>
      </c>
      <c r="AA1704">
        <v>64.13</v>
      </c>
      <c r="AB1704">
        <v>5.1349999999999998</v>
      </c>
      <c r="AC1704">
        <v>57.174999999999997</v>
      </c>
      <c r="AD1704">
        <v>92.85</v>
      </c>
      <c r="AE1704">
        <v>344.4</v>
      </c>
      <c r="AF1704">
        <v>11.92</v>
      </c>
      <c r="AG1704">
        <v>525.25</v>
      </c>
      <c r="AH1704">
        <v>227.25</v>
      </c>
      <c r="AI1704">
        <v>8.2100000000000009</v>
      </c>
      <c r="AJ1704">
        <v>283.5</v>
      </c>
      <c r="AK1704">
        <f>IF(ISNUMBER(VLOOKUP($A1704,'[1]F-F_Research_Data_Factors_weekl'!$G$6:$J$4822,2,0)),VLOOKUP($A1704,'[1]F-F_Research_Data_Factors_weekl'!$G$6:$J$4822,2,0),AK1705)</f>
        <v>3093.4893931429183</v>
      </c>
      <c r="AL1704">
        <f>IF(ISNUMBER(VLOOKUP($A1704,'[1]F-F_Research_Data_Factors_weekl'!$G$6:$J$4822,3,0)),VLOOKUP($A1704,'[1]F-F_Research_Data_Factors_weekl'!$G$6:$J$4822,3,0),AL1705)</f>
        <v>378.63787452646028</v>
      </c>
      <c r="AM1704">
        <f>IF(ISNUMBER(VLOOKUP($A1704,'[1]F-F_Research_Data_Factors_weekl'!$G$6:$J$4822,4,0)),VLOOKUP($A1704,'[1]F-F_Research_Data_Factors_weekl'!$G$6:$J$4822,4,0),AM1705)</f>
        <v>1716.1168342666429</v>
      </c>
    </row>
    <row r="1705" spans="1:39" x14ac:dyDescent="0.25">
      <c r="A1705" s="14">
        <v>31513</v>
      </c>
      <c r="B1705">
        <v>1790.18</v>
      </c>
      <c r="C1705">
        <v>235.97</v>
      </c>
      <c r="D1705">
        <v>378.91</v>
      </c>
      <c r="E1705">
        <v>3083.63</v>
      </c>
      <c r="F1705">
        <v>1544.7</v>
      </c>
      <c r="G1705">
        <v>15019.81</v>
      </c>
      <c r="H1705">
        <v>1202.33</v>
      </c>
      <c r="I1705">
        <v>1784.21</v>
      </c>
      <c r="J1705">
        <v>6.6159999999999997</v>
      </c>
      <c r="K1705">
        <v>6.9930000000000003</v>
      </c>
      <c r="L1705">
        <v>7.2729999999999997</v>
      </c>
      <c r="M1705">
        <v>7.3620000000000001</v>
      </c>
      <c r="N1705">
        <v>117.24</v>
      </c>
      <c r="O1705">
        <v>0.9385</v>
      </c>
      <c r="P1705">
        <v>178.35</v>
      </c>
      <c r="Q1705">
        <v>1.476</v>
      </c>
      <c r="R1705">
        <v>0.71479999999999999</v>
      </c>
      <c r="S1705">
        <v>0.55349999999999999</v>
      </c>
      <c r="T1705">
        <v>1.9239999999999999</v>
      </c>
      <c r="U1705">
        <v>7.26</v>
      </c>
      <c r="V1705">
        <v>7.3224999999999998</v>
      </c>
      <c r="W1705">
        <v>12.55</v>
      </c>
      <c r="X1705">
        <v>2.6059999999999999</v>
      </c>
      <c r="Y1705">
        <v>2.0247000000000002</v>
      </c>
      <c r="Z1705">
        <v>0.47360000000000002</v>
      </c>
      <c r="AA1705">
        <v>61.96</v>
      </c>
      <c r="AB1705">
        <v>5.5600000000000005</v>
      </c>
      <c r="AC1705">
        <v>57</v>
      </c>
      <c r="AD1705">
        <v>93.1</v>
      </c>
      <c r="AE1705">
        <v>344.7</v>
      </c>
      <c r="AF1705">
        <v>13.61</v>
      </c>
      <c r="AG1705">
        <v>524.5</v>
      </c>
      <c r="AH1705">
        <v>227.75</v>
      </c>
      <c r="AI1705">
        <v>8</v>
      </c>
      <c r="AJ1705">
        <v>286.25</v>
      </c>
      <c r="AK1705">
        <f>IF(ISNUMBER(VLOOKUP($A1705,'[1]F-F_Research_Data_Factors_weekl'!$G$6:$J$4822,2,0)),VLOOKUP($A1705,'[1]F-F_Research_Data_Factors_weekl'!$G$6:$J$4822,2,0),AK1706)</f>
        <v>3013.6282446594432</v>
      </c>
      <c r="AL1705">
        <f>IF(ISNUMBER(VLOOKUP($A1705,'[1]F-F_Research_Data_Factors_weekl'!$G$6:$J$4822,3,0)),VLOOKUP($A1705,'[1]F-F_Research_Data_Factors_weekl'!$G$6:$J$4822,3,0),AL1706)</f>
        <v>378.18405366206576</v>
      </c>
      <c r="AM1705">
        <f>IF(ISNUMBER(VLOOKUP($A1705,'[1]F-F_Research_Data_Factors_weekl'!$G$6:$J$4822,4,0)),VLOOKUP($A1705,'[1]F-F_Research_Data_Factors_weekl'!$G$6:$J$4822,4,0),AM1706)</f>
        <v>1740.3071029983196</v>
      </c>
    </row>
    <row r="1706" spans="1:39" x14ac:dyDescent="0.25">
      <c r="A1706" s="14">
        <v>31506</v>
      </c>
      <c r="B1706">
        <v>1739.22</v>
      </c>
      <c r="C1706">
        <v>228.69</v>
      </c>
      <c r="D1706">
        <v>372.23</v>
      </c>
      <c r="E1706">
        <v>3017.42</v>
      </c>
      <c r="F1706">
        <v>1510.4</v>
      </c>
      <c r="G1706">
        <v>15364.34</v>
      </c>
      <c r="H1706">
        <v>1228.8800000000001</v>
      </c>
      <c r="I1706">
        <v>1643.8</v>
      </c>
      <c r="J1706">
        <v>6.8259999999999996</v>
      </c>
      <c r="K1706">
        <v>7.2270000000000003</v>
      </c>
      <c r="L1706">
        <v>7.444</v>
      </c>
      <c r="M1706">
        <v>7.55</v>
      </c>
      <c r="N1706">
        <v>120.7</v>
      </c>
      <c r="O1706">
        <v>0.89829999999999999</v>
      </c>
      <c r="P1706">
        <v>180.35</v>
      </c>
      <c r="Q1706">
        <v>1.4510000000000001</v>
      </c>
      <c r="R1706">
        <v>0.71870000000000001</v>
      </c>
      <c r="S1706">
        <v>0.55179999999999996</v>
      </c>
      <c r="T1706">
        <v>1.992</v>
      </c>
      <c r="U1706">
        <v>7.4550000000000001</v>
      </c>
      <c r="V1706">
        <v>7.4950000000000001</v>
      </c>
      <c r="W1706">
        <v>12.44</v>
      </c>
      <c r="X1706">
        <v>2.6775000000000002</v>
      </c>
      <c r="Y1706">
        <v>2.0832999999999999</v>
      </c>
      <c r="Z1706">
        <v>0.47360000000000002</v>
      </c>
      <c r="AA1706">
        <v>63.45</v>
      </c>
      <c r="AB1706">
        <v>5.2249999999999996</v>
      </c>
      <c r="AC1706">
        <v>52.65</v>
      </c>
      <c r="AD1706">
        <v>94.5</v>
      </c>
      <c r="AE1706">
        <v>335.4</v>
      </c>
      <c r="AF1706">
        <v>12.74</v>
      </c>
      <c r="AG1706">
        <v>523</v>
      </c>
      <c r="AH1706">
        <v>233.5</v>
      </c>
      <c r="AI1706">
        <v>8.86</v>
      </c>
      <c r="AJ1706">
        <v>310.5</v>
      </c>
      <c r="AK1706">
        <f>IF(ISNUMBER(VLOOKUP($A1706,'[1]F-F_Research_Data_Factors_weekl'!$G$6:$J$4822,2,0)),VLOOKUP($A1706,'[1]F-F_Research_Data_Factors_weekl'!$G$6:$J$4822,2,0),AK1707)</f>
        <v>2934.9710212889008</v>
      </c>
      <c r="AL1706">
        <f>IF(ISNUMBER(VLOOKUP($A1706,'[1]F-F_Research_Data_Factors_weekl'!$G$6:$J$4822,3,0)),VLOOKUP($A1706,'[1]F-F_Research_Data_Factors_weekl'!$G$6:$J$4822,3,0),AL1707)</f>
        <v>382.66118958015358</v>
      </c>
      <c r="AM1706">
        <f>IF(ISNUMBER(VLOOKUP($A1706,'[1]F-F_Research_Data_Factors_weekl'!$G$6:$J$4822,4,0)),VLOOKUP($A1706,'[1]F-F_Research_Data_Factors_weekl'!$G$6:$J$4822,4,0),AM1707)</f>
        <v>1762.6933080100473</v>
      </c>
    </row>
    <row r="1707" spans="1:39" x14ac:dyDescent="0.25">
      <c r="A1707" s="14">
        <v>31499</v>
      </c>
      <c r="B1707">
        <v>1821.72</v>
      </c>
      <c r="C1707">
        <v>238.97</v>
      </c>
      <c r="D1707">
        <v>373.31</v>
      </c>
      <c r="E1707">
        <v>3036.06</v>
      </c>
      <c r="F1707">
        <v>1481.6</v>
      </c>
      <c r="G1707">
        <v>14753.3</v>
      </c>
      <c r="H1707">
        <v>1172.58</v>
      </c>
      <c r="I1707">
        <v>1625.94</v>
      </c>
      <c r="J1707">
        <v>6.9969999999999999</v>
      </c>
      <c r="K1707">
        <v>7.282</v>
      </c>
      <c r="L1707">
        <v>7.4550000000000001</v>
      </c>
      <c r="M1707">
        <v>7.5919999999999996</v>
      </c>
      <c r="N1707">
        <v>117.68</v>
      </c>
      <c r="O1707">
        <v>0.93340000000000001</v>
      </c>
      <c r="P1707">
        <v>179.85</v>
      </c>
      <c r="Q1707">
        <v>1.474</v>
      </c>
      <c r="R1707">
        <v>0.71189999999999998</v>
      </c>
      <c r="S1707">
        <v>0.53400000000000003</v>
      </c>
      <c r="T1707">
        <v>1.9529999999999998</v>
      </c>
      <c r="U1707">
        <v>7.2880000000000003</v>
      </c>
      <c r="V1707">
        <v>7.3615000000000004</v>
      </c>
      <c r="W1707">
        <v>12.31</v>
      </c>
      <c r="X1707">
        <v>2.573</v>
      </c>
      <c r="Y1707">
        <v>2.1053000000000002</v>
      </c>
      <c r="Z1707">
        <v>0.43969999999999998</v>
      </c>
      <c r="AA1707">
        <v>65.56</v>
      </c>
      <c r="AB1707">
        <v>5.5649999999999995</v>
      </c>
      <c r="AC1707">
        <v>58.325000000000003</v>
      </c>
      <c r="AD1707">
        <v>93.5</v>
      </c>
      <c r="AE1707">
        <v>343.1</v>
      </c>
      <c r="AF1707">
        <v>11.44</v>
      </c>
      <c r="AG1707">
        <v>535.25</v>
      </c>
      <c r="AH1707">
        <v>233</v>
      </c>
      <c r="AI1707">
        <v>8.75</v>
      </c>
      <c r="AJ1707">
        <v>303.5</v>
      </c>
      <c r="AK1707">
        <f>IF(ISNUMBER(VLOOKUP($A1707,'[1]F-F_Research_Data_Factors_weekl'!$G$6:$J$4822,2,0)),VLOOKUP($A1707,'[1]F-F_Research_Data_Factors_weekl'!$G$6:$J$4822,2,0),AK1708)</f>
        <v>2987.6431703827488</v>
      </c>
      <c r="AL1707">
        <f>IF(ISNUMBER(VLOOKUP($A1707,'[1]F-F_Research_Data_Factors_weekl'!$G$6:$J$4822,3,0)),VLOOKUP($A1707,'[1]F-F_Research_Data_Factors_weekl'!$G$6:$J$4822,3,0),AL1708)</f>
        <v>381.46795780812971</v>
      </c>
      <c r="AM1707">
        <f>IF(ISNUMBER(VLOOKUP($A1707,'[1]F-F_Research_Data_Factors_weekl'!$G$6:$J$4822,4,0)),VLOOKUP($A1707,'[1]F-F_Research_Data_Factors_weekl'!$G$6:$J$4822,4,0),AM1708)</f>
        <v>1754.6153222586665</v>
      </c>
    </row>
    <row r="1708" spans="1:39" x14ac:dyDescent="0.25">
      <c r="A1708" s="14">
        <v>31492</v>
      </c>
      <c r="B1708">
        <v>1768.56</v>
      </c>
      <c r="C1708">
        <v>233.34</v>
      </c>
      <c r="D1708">
        <v>372.59</v>
      </c>
      <c r="E1708">
        <v>3055.35</v>
      </c>
      <c r="F1708">
        <v>1460</v>
      </c>
      <c r="G1708">
        <v>14516.77</v>
      </c>
      <c r="H1708">
        <v>1156.18</v>
      </c>
      <c r="I1708">
        <v>1611.73</v>
      </c>
      <c r="J1708">
        <v>7.1680000000000001</v>
      </c>
      <c r="K1708">
        <v>7.4580000000000002</v>
      </c>
      <c r="L1708">
        <v>7.7839999999999998</v>
      </c>
      <c r="M1708">
        <v>7.9690000000000003</v>
      </c>
      <c r="N1708">
        <v>114.17</v>
      </c>
      <c r="O1708">
        <v>0.9677</v>
      </c>
      <c r="P1708">
        <v>175.8</v>
      </c>
      <c r="Q1708">
        <v>1.5015000000000001</v>
      </c>
      <c r="R1708">
        <v>0.71309999999999996</v>
      </c>
      <c r="S1708">
        <v>0.5363</v>
      </c>
      <c r="T1708">
        <v>1.8725000000000001</v>
      </c>
      <c r="U1708">
        <v>7.0960000000000001</v>
      </c>
      <c r="V1708">
        <v>7.1749999999999998</v>
      </c>
      <c r="W1708">
        <v>12.17</v>
      </c>
      <c r="X1708">
        <v>2.5419999999999998</v>
      </c>
      <c r="Y1708">
        <v>2.0876999999999999</v>
      </c>
      <c r="Z1708">
        <v>0.43969999999999998</v>
      </c>
      <c r="AA1708">
        <v>64.38</v>
      </c>
      <c r="AB1708">
        <v>5.7530000000000001</v>
      </c>
      <c r="AC1708">
        <v>58.825000000000003</v>
      </c>
      <c r="AD1708">
        <v>87.55</v>
      </c>
      <c r="AE1708">
        <v>357.4</v>
      </c>
      <c r="AF1708">
        <v>13.94</v>
      </c>
      <c r="AG1708">
        <v>534.5</v>
      </c>
      <c r="AH1708">
        <v>231.25</v>
      </c>
      <c r="AI1708">
        <v>7.6</v>
      </c>
      <c r="AJ1708">
        <v>309.75</v>
      </c>
      <c r="AK1708">
        <f>IF(ISNUMBER(VLOOKUP($A1708,'[1]F-F_Research_Data_Factors_weekl'!$G$6:$J$4822,2,0)),VLOOKUP($A1708,'[1]F-F_Research_Data_Factors_weekl'!$G$6:$J$4822,2,0),AK1709)</f>
        <v>2987.6431703827488</v>
      </c>
      <c r="AL1708">
        <f>IF(ISNUMBER(VLOOKUP($A1708,'[1]F-F_Research_Data_Factors_weekl'!$G$6:$J$4822,3,0)),VLOOKUP($A1708,'[1]F-F_Research_Data_Factors_weekl'!$G$6:$J$4822,3,0),AL1709)</f>
        <v>381.46795780812971</v>
      </c>
      <c r="AM1708">
        <f>IF(ISNUMBER(VLOOKUP($A1708,'[1]F-F_Research_Data_Factors_weekl'!$G$6:$J$4822,4,0)),VLOOKUP($A1708,'[1]F-F_Research_Data_Factors_weekl'!$G$6:$J$4822,4,0),AM1709)</f>
        <v>1754.6153222586665</v>
      </c>
    </row>
    <row r="1709" spans="1:39" x14ac:dyDescent="0.25">
      <c r="A1709" s="14">
        <v>31485</v>
      </c>
      <c r="B1709">
        <v>1792.74</v>
      </c>
      <c r="C1709">
        <v>236.55</v>
      </c>
      <c r="D1709">
        <v>371.83</v>
      </c>
      <c r="E1709">
        <v>2957.75</v>
      </c>
      <c r="F1709">
        <v>1473.2</v>
      </c>
      <c r="G1709">
        <v>13994.63</v>
      </c>
      <c r="H1709">
        <v>1127.78</v>
      </c>
      <c r="I1709">
        <v>1607.63</v>
      </c>
      <c r="J1709">
        <v>7.173</v>
      </c>
      <c r="K1709">
        <v>7.41</v>
      </c>
      <c r="L1709">
        <v>7.7160000000000002</v>
      </c>
      <c r="M1709">
        <v>7.952</v>
      </c>
      <c r="N1709">
        <v>115.22</v>
      </c>
      <c r="O1709">
        <v>0.96109999999999995</v>
      </c>
      <c r="P1709">
        <v>177.15</v>
      </c>
      <c r="Q1709">
        <v>1.4610000000000001</v>
      </c>
      <c r="R1709">
        <v>0.70340000000000003</v>
      </c>
      <c r="S1709">
        <v>0.52749999999999997</v>
      </c>
      <c r="T1709">
        <v>1.905</v>
      </c>
      <c r="U1709">
        <v>7.1379999999999999</v>
      </c>
      <c r="V1709">
        <v>7.2249999999999996</v>
      </c>
      <c r="W1709">
        <v>12.3</v>
      </c>
      <c r="X1709">
        <v>2.5205000000000002</v>
      </c>
      <c r="Y1709">
        <v>1.998</v>
      </c>
      <c r="Z1709">
        <v>0.43969999999999998</v>
      </c>
      <c r="AA1709">
        <v>63.01</v>
      </c>
      <c r="AB1709">
        <v>5.6749999999999998</v>
      </c>
      <c r="AC1709">
        <v>58.75</v>
      </c>
      <c r="AD1709">
        <v>87.9</v>
      </c>
      <c r="AE1709">
        <v>348.9</v>
      </c>
      <c r="AF1709">
        <v>12.72</v>
      </c>
      <c r="AG1709">
        <v>537.5</v>
      </c>
      <c r="AH1709">
        <v>236.25</v>
      </c>
      <c r="AI1709">
        <v>7.31</v>
      </c>
      <c r="AJ1709">
        <v>350.25</v>
      </c>
      <c r="AK1709">
        <f>IF(ISNUMBER(VLOOKUP($A1709,'[1]F-F_Research_Data_Factors_weekl'!$G$6:$J$4822,2,0)),VLOOKUP($A1709,'[1]F-F_Research_Data_Factors_weekl'!$G$6:$J$4822,2,0),AK1710)</f>
        <v>3014.7761557848121</v>
      </c>
      <c r="AL1709">
        <f>IF(ISNUMBER(VLOOKUP($A1709,'[1]F-F_Research_Data_Factors_weekl'!$G$6:$J$4822,3,0)),VLOOKUP($A1709,'[1]F-F_Research_Data_Factors_weekl'!$G$6:$J$4822,3,0),AL1710)</f>
        <v>375.09140394113052</v>
      </c>
      <c r="AM1709">
        <f>IF(ISNUMBER(VLOOKUP($A1709,'[1]F-F_Research_Data_Factors_weekl'!$G$6:$J$4822,4,0)),VLOOKUP($A1709,'[1]F-F_Research_Data_Factors_weekl'!$G$6:$J$4822,4,0),AM1710)</f>
        <v>1753.2127520570211</v>
      </c>
    </row>
    <row r="1710" spans="1:39" x14ac:dyDescent="0.25">
      <c r="A1710" s="14">
        <v>31478</v>
      </c>
      <c r="B1710">
        <v>1699.83</v>
      </c>
      <c r="C1710">
        <v>225.57</v>
      </c>
      <c r="D1710">
        <v>362.24</v>
      </c>
      <c r="E1710">
        <v>2927.03</v>
      </c>
      <c r="F1710">
        <v>1421.1</v>
      </c>
      <c r="G1710">
        <v>13640.83</v>
      </c>
      <c r="H1710">
        <v>1090.7</v>
      </c>
      <c r="I1710">
        <v>1682.65</v>
      </c>
      <c r="J1710">
        <v>7.25</v>
      </c>
      <c r="K1710">
        <v>7.5649999999999995</v>
      </c>
      <c r="L1710">
        <v>7.9459999999999997</v>
      </c>
      <c r="M1710">
        <v>8.1449999999999996</v>
      </c>
      <c r="N1710">
        <v>114.97</v>
      </c>
      <c r="O1710">
        <v>0.97340000000000004</v>
      </c>
      <c r="P1710">
        <v>179.45</v>
      </c>
      <c r="Q1710">
        <v>1.4525000000000001</v>
      </c>
      <c r="R1710">
        <v>0.70089999999999997</v>
      </c>
      <c r="S1710">
        <v>0.51980000000000004</v>
      </c>
      <c r="T1710">
        <v>1.8965000000000001</v>
      </c>
      <c r="U1710">
        <v>7.125</v>
      </c>
      <c r="V1710">
        <v>7.22</v>
      </c>
      <c r="W1710">
        <v>12.27</v>
      </c>
      <c r="X1710">
        <v>2.5169999999999999</v>
      </c>
      <c r="Y1710">
        <v>1.9952000000000001</v>
      </c>
      <c r="Z1710">
        <v>0.43969999999999998</v>
      </c>
      <c r="AA1710">
        <v>62.21</v>
      </c>
      <c r="AB1710">
        <v>5.6070000000000002</v>
      </c>
      <c r="AC1710">
        <v>59.45</v>
      </c>
      <c r="AD1710">
        <v>85.25</v>
      </c>
      <c r="AE1710">
        <v>345.7</v>
      </c>
      <c r="AF1710">
        <v>12.28</v>
      </c>
      <c r="AG1710">
        <v>532.5</v>
      </c>
      <c r="AH1710">
        <v>230.25</v>
      </c>
      <c r="AI1710">
        <v>6.78</v>
      </c>
      <c r="AJ1710">
        <v>347.75</v>
      </c>
      <c r="AK1710">
        <f>IF(ISNUMBER(VLOOKUP($A1710,'[1]F-F_Research_Data_Factors_weekl'!$G$6:$J$4822,2,0)),VLOOKUP($A1710,'[1]F-F_Research_Data_Factors_weekl'!$G$6:$J$4822,2,0),AK1711)</f>
        <v>2897.9872688501509</v>
      </c>
      <c r="AL1710">
        <f>IF(ISNUMBER(VLOOKUP($A1710,'[1]F-F_Research_Data_Factors_weekl'!$G$6:$J$4822,3,0)),VLOOKUP($A1710,'[1]F-F_Research_Data_Factors_weekl'!$G$6:$J$4822,3,0),AL1711)</f>
        <v>383.05903180262516</v>
      </c>
      <c r="AM1710">
        <f>IF(ISNUMBER(VLOOKUP($A1710,'[1]F-F_Research_Data_Factors_weekl'!$G$6:$J$4822,4,0)),VLOOKUP($A1710,'[1]F-F_Research_Data_Factors_weekl'!$G$6:$J$4822,4,0),AM1711)</f>
        <v>1761.8457964596735</v>
      </c>
    </row>
    <row r="1711" spans="1:39" x14ac:dyDescent="0.25">
      <c r="A1711" s="14">
        <v>31471</v>
      </c>
      <c r="B1711">
        <v>1709.06</v>
      </c>
      <c r="C1711">
        <v>226.92</v>
      </c>
      <c r="D1711">
        <v>359.53</v>
      </c>
      <c r="E1711">
        <v>2855.83</v>
      </c>
      <c r="F1711">
        <v>1357.3</v>
      </c>
      <c r="G1711">
        <v>13394.31</v>
      </c>
      <c r="H1711">
        <v>1070.1300000000001</v>
      </c>
      <c r="I1711">
        <v>1695.3</v>
      </c>
      <c r="J1711">
        <v>7.6829999999999998</v>
      </c>
      <c r="K1711">
        <v>7.9249999999999998</v>
      </c>
      <c r="L1711">
        <v>8.1340000000000003</v>
      </c>
      <c r="M1711">
        <v>8.2810000000000006</v>
      </c>
      <c r="N1711">
        <v>115.08</v>
      </c>
      <c r="O1711">
        <v>0.97440000000000004</v>
      </c>
      <c r="P1711">
        <v>180.55</v>
      </c>
      <c r="Q1711">
        <v>1.446</v>
      </c>
      <c r="R1711">
        <v>0.70120000000000005</v>
      </c>
      <c r="S1711">
        <v>0.51929999999999998</v>
      </c>
      <c r="T1711">
        <v>1.8879999999999999</v>
      </c>
      <c r="U1711">
        <v>7.0324999999999998</v>
      </c>
      <c r="V1711">
        <v>7.2004999999999999</v>
      </c>
      <c r="W1711">
        <v>12.14</v>
      </c>
      <c r="X1711">
        <v>2.4929999999999999</v>
      </c>
      <c r="Y1711">
        <v>1.9861</v>
      </c>
      <c r="Z1711">
        <v>0.43969999999999998</v>
      </c>
      <c r="AA1711">
        <v>63.1</v>
      </c>
      <c r="AB1711">
        <v>5.63</v>
      </c>
      <c r="AC1711">
        <v>61.375</v>
      </c>
      <c r="AD1711">
        <v>82.75</v>
      </c>
      <c r="AE1711">
        <v>341</v>
      </c>
      <c r="AF1711">
        <v>13.26</v>
      </c>
      <c r="AG1711">
        <v>527</v>
      </c>
      <c r="AH1711">
        <v>228</v>
      </c>
      <c r="AI1711">
        <v>6.18</v>
      </c>
      <c r="AJ1711">
        <v>337</v>
      </c>
      <c r="AK1711">
        <f>IF(ISNUMBER(VLOOKUP($A1711,'[1]F-F_Research_Data_Factors_weekl'!$G$6:$J$4822,2,0)),VLOOKUP($A1711,'[1]F-F_Research_Data_Factors_weekl'!$G$6:$J$4822,2,0),AK1712)</f>
        <v>2903.5039263101403</v>
      </c>
      <c r="AL1711">
        <f>IF(ISNUMBER(VLOOKUP($A1711,'[1]F-F_Research_Data_Factors_weekl'!$G$6:$J$4822,3,0)),VLOOKUP($A1711,'[1]F-F_Research_Data_Factors_weekl'!$G$6:$J$4822,3,0),AL1712)</f>
        <v>377.13796574049928</v>
      </c>
      <c r="AM1711">
        <f>IF(ISNUMBER(VLOOKUP($A1711,'[1]F-F_Research_Data_Factors_weekl'!$G$6:$J$4822,4,0)),VLOOKUP($A1711,'[1]F-F_Research_Data_Factors_weekl'!$G$6:$J$4822,4,0),AM1712)</f>
        <v>1761.141339923704</v>
      </c>
    </row>
    <row r="1712" spans="1:39" x14ac:dyDescent="0.25">
      <c r="A1712" s="14">
        <v>31464</v>
      </c>
      <c r="B1712">
        <v>1697.71</v>
      </c>
      <c r="C1712">
        <v>224.62</v>
      </c>
      <c r="D1712">
        <v>355.65</v>
      </c>
      <c r="E1712">
        <v>2809.75</v>
      </c>
      <c r="F1712">
        <v>1395.7</v>
      </c>
      <c r="G1712">
        <v>13342.78</v>
      </c>
      <c r="H1712">
        <v>1063.76</v>
      </c>
      <c r="I1712">
        <v>1747.06</v>
      </c>
      <c r="J1712">
        <v>7.9050000000000002</v>
      </c>
      <c r="K1712">
        <v>8.202</v>
      </c>
      <c r="L1712">
        <v>8.4540000000000006</v>
      </c>
      <c r="M1712">
        <v>8.6980000000000004</v>
      </c>
      <c r="N1712">
        <v>117.22</v>
      </c>
      <c r="O1712">
        <v>0.94310000000000005</v>
      </c>
      <c r="P1712">
        <v>182.98</v>
      </c>
      <c r="Q1712">
        <v>1.4464999999999999</v>
      </c>
      <c r="R1712">
        <v>0.70099999999999996</v>
      </c>
      <c r="S1712">
        <v>0.53</v>
      </c>
      <c r="T1712">
        <v>1.9330000000000001</v>
      </c>
      <c r="U1712">
        <v>7.2110000000000003</v>
      </c>
      <c r="V1712">
        <v>7.3490000000000002</v>
      </c>
      <c r="W1712">
        <v>12.24</v>
      </c>
      <c r="X1712">
        <v>2.4790000000000001</v>
      </c>
      <c r="Y1712">
        <v>2.0101</v>
      </c>
      <c r="Z1712">
        <v>0.4052</v>
      </c>
      <c r="AA1712">
        <v>61.9</v>
      </c>
      <c r="AB1712">
        <v>5.9050000000000002</v>
      </c>
      <c r="AC1712">
        <v>60.7</v>
      </c>
      <c r="AD1712">
        <v>85.25</v>
      </c>
      <c r="AE1712">
        <v>341</v>
      </c>
      <c r="AF1712">
        <v>13.53</v>
      </c>
      <c r="AG1712">
        <v>524.75</v>
      </c>
      <c r="AH1712">
        <v>239</v>
      </c>
      <c r="AI1712">
        <v>5.8100000000000005</v>
      </c>
      <c r="AJ1712">
        <v>333.75</v>
      </c>
      <c r="AK1712">
        <f>IF(ISNUMBER(VLOOKUP($A1712,'[1]F-F_Research_Data_Factors_weekl'!$G$6:$J$4822,2,0)),VLOOKUP($A1712,'[1]F-F_Research_Data_Factors_weekl'!$G$6:$J$4822,2,0),AK1713)</f>
        <v>2872.196979236463</v>
      </c>
      <c r="AL1712">
        <f>IF(ISNUMBER(VLOOKUP($A1712,'[1]F-F_Research_Data_Factors_weekl'!$G$6:$J$4822,3,0)),VLOOKUP($A1712,'[1]F-F_Research_Data_Factors_weekl'!$G$6:$J$4822,3,0),AL1713)</f>
        <v>375.41107479643568</v>
      </c>
      <c r="AM1712">
        <f>IF(ISNUMBER(VLOOKUP($A1712,'[1]F-F_Research_Data_Factors_weekl'!$G$6:$J$4822,4,0)),VLOOKUP($A1712,'[1]F-F_Research_Data_Factors_weekl'!$G$6:$J$4822,4,0),AM1713)</f>
        <v>1743.7042969541624</v>
      </c>
    </row>
    <row r="1713" spans="1:39" x14ac:dyDescent="0.25">
      <c r="A1713" s="14">
        <v>31457</v>
      </c>
      <c r="B1713">
        <v>1664.45</v>
      </c>
      <c r="C1713">
        <v>219.76</v>
      </c>
      <c r="D1713">
        <v>350.21</v>
      </c>
      <c r="E1713">
        <v>2761.32</v>
      </c>
      <c r="F1713">
        <v>1392.7</v>
      </c>
      <c r="G1713">
        <v>13212.13</v>
      </c>
      <c r="H1713">
        <v>1055.5</v>
      </c>
      <c r="I1713">
        <v>1777.54</v>
      </c>
      <c r="J1713">
        <v>7.9379999999999997</v>
      </c>
      <c r="K1713">
        <v>8.266</v>
      </c>
      <c r="L1713">
        <v>8.6869999999999994</v>
      </c>
      <c r="M1713">
        <v>8.9390000000000001</v>
      </c>
      <c r="N1713">
        <v>118.82</v>
      </c>
      <c r="O1713">
        <v>0.9264</v>
      </c>
      <c r="P1713">
        <v>182</v>
      </c>
      <c r="Q1713">
        <v>1.4182999999999999</v>
      </c>
      <c r="R1713">
        <v>0.70120000000000005</v>
      </c>
      <c r="S1713">
        <v>0.53280000000000005</v>
      </c>
      <c r="T1713">
        <v>1.9449999999999998</v>
      </c>
      <c r="U1713">
        <v>7.335</v>
      </c>
      <c r="V1713">
        <v>7.4375</v>
      </c>
      <c r="W1713">
        <v>12.43</v>
      </c>
      <c r="X1713">
        <v>2.4595000000000002</v>
      </c>
      <c r="Y1713">
        <v>2.0985999999999998</v>
      </c>
      <c r="Z1713">
        <v>0.4052</v>
      </c>
      <c r="AA1713">
        <v>64.05</v>
      </c>
      <c r="AB1713">
        <v>5.93</v>
      </c>
      <c r="AC1713">
        <v>57.1</v>
      </c>
      <c r="AD1713">
        <v>89.15</v>
      </c>
      <c r="AE1713">
        <v>333.7</v>
      </c>
      <c r="AF1713">
        <v>16.010000000000002</v>
      </c>
      <c r="AG1713">
        <v>527</v>
      </c>
      <c r="AH1713">
        <v>238.25</v>
      </c>
      <c r="AI1713">
        <v>5.67</v>
      </c>
      <c r="AJ1713">
        <v>330.5</v>
      </c>
      <c r="AK1713">
        <f>IF(ISNUMBER(VLOOKUP($A1713,'[1]F-F_Research_Data_Factors_weekl'!$G$6:$J$4822,2,0)),VLOOKUP($A1713,'[1]F-F_Research_Data_Factors_weekl'!$G$6:$J$4822,2,0),AK1714)</f>
        <v>2815.3273664344865</v>
      </c>
      <c r="AL1713">
        <f>IF(ISNUMBER(VLOOKUP($A1713,'[1]F-F_Research_Data_Factors_weekl'!$G$6:$J$4822,3,0)),VLOOKUP($A1713,'[1]F-F_Research_Data_Factors_weekl'!$G$6:$J$4822,3,0),AL1714)</f>
        <v>376.46517729285569</v>
      </c>
      <c r="AM1713">
        <f>IF(ISNUMBER(VLOOKUP($A1713,'[1]F-F_Research_Data_Factors_weekl'!$G$6:$J$4822,4,0)),VLOOKUP($A1713,'[1]F-F_Research_Data_Factors_weekl'!$G$6:$J$4822,4,0),AM1714)</f>
        <v>1745.9740632363696</v>
      </c>
    </row>
    <row r="1714" spans="1:39" x14ac:dyDescent="0.25">
      <c r="A1714" s="14">
        <v>31450</v>
      </c>
      <c r="B1714">
        <v>1613.42</v>
      </c>
      <c r="C1714">
        <v>214.56</v>
      </c>
      <c r="D1714">
        <v>342.2</v>
      </c>
      <c r="E1714">
        <v>2798.81</v>
      </c>
      <c r="F1714">
        <v>1434.1</v>
      </c>
      <c r="G1714">
        <v>13024.3</v>
      </c>
      <c r="H1714">
        <v>1041.6199999999999</v>
      </c>
      <c r="I1714">
        <v>1734.04</v>
      </c>
      <c r="J1714">
        <v>8.0790000000000006</v>
      </c>
      <c r="K1714">
        <v>8.5640000000000001</v>
      </c>
      <c r="L1714">
        <v>9.0719999999999992</v>
      </c>
      <c r="M1714">
        <v>9.2919999999999998</v>
      </c>
      <c r="N1714">
        <v>121.97</v>
      </c>
      <c r="O1714">
        <v>0.90449999999999997</v>
      </c>
      <c r="P1714">
        <v>191.35</v>
      </c>
      <c r="Q1714">
        <v>1.399</v>
      </c>
      <c r="R1714">
        <v>0.69269999999999998</v>
      </c>
      <c r="S1714">
        <v>0.5353</v>
      </c>
      <c r="T1714">
        <v>2.0385</v>
      </c>
      <c r="U1714">
        <v>7.47</v>
      </c>
      <c r="V1714">
        <v>7.5600000000000005</v>
      </c>
      <c r="W1714">
        <v>12.47</v>
      </c>
      <c r="X1714">
        <v>2.4649999999999999</v>
      </c>
      <c r="Y1714">
        <v>2.1390000000000002</v>
      </c>
      <c r="Z1714">
        <v>0.4052</v>
      </c>
      <c r="AA1714">
        <v>59.92</v>
      </c>
      <c r="AB1714">
        <v>5.9450000000000003</v>
      </c>
      <c r="AC1714">
        <v>58.625</v>
      </c>
      <c r="AD1714">
        <v>91.1</v>
      </c>
      <c r="AE1714">
        <v>339.5</v>
      </c>
      <c r="AF1714">
        <v>17.68</v>
      </c>
      <c r="AG1714">
        <v>530.75</v>
      </c>
      <c r="AH1714">
        <v>240.75</v>
      </c>
      <c r="AI1714">
        <v>5.9399999999999995</v>
      </c>
      <c r="AJ1714">
        <v>324.75</v>
      </c>
      <c r="AK1714">
        <f>IF(ISNUMBER(VLOOKUP($A1714,'[1]F-F_Research_Data_Factors_weekl'!$G$6:$J$4822,2,0)),VLOOKUP($A1714,'[1]F-F_Research_Data_Factors_weekl'!$G$6:$J$4822,2,0),AK1715)</f>
        <v>2751.7616718155477</v>
      </c>
      <c r="AL1714">
        <f>IF(ISNUMBER(VLOOKUP($A1714,'[1]F-F_Research_Data_Factors_weekl'!$G$6:$J$4822,3,0)),VLOOKUP($A1714,'[1]F-F_Research_Data_Factors_weekl'!$G$6:$J$4822,3,0),AL1715)</f>
        <v>379.23358244470199</v>
      </c>
      <c r="AM1714">
        <f>IF(ISNUMBER(VLOOKUP($A1714,'[1]F-F_Research_Data_Factors_weekl'!$G$6:$J$4822,4,0)),VLOOKUP($A1714,'[1]F-F_Research_Data_Factors_weekl'!$G$6:$J$4822,4,0),AM1715)</f>
        <v>1741.2726271430834</v>
      </c>
    </row>
    <row r="1715" spans="1:39" x14ac:dyDescent="0.25">
      <c r="A1715" s="14">
        <v>31443</v>
      </c>
      <c r="B1715">
        <v>1570.99</v>
      </c>
      <c r="C1715">
        <v>211.78</v>
      </c>
      <c r="D1715">
        <v>335.77</v>
      </c>
      <c r="E1715">
        <v>2842.96</v>
      </c>
      <c r="F1715">
        <v>1387.1</v>
      </c>
      <c r="G1715">
        <v>12904.2</v>
      </c>
      <c r="H1715">
        <v>1031.1500000000001</v>
      </c>
      <c r="I1715">
        <v>1695.78</v>
      </c>
      <c r="J1715">
        <v>7.944</v>
      </c>
      <c r="K1715">
        <v>8.5060000000000002</v>
      </c>
      <c r="L1715">
        <v>9.0489999999999995</v>
      </c>
      <c r="M1715">
        <v>9.3190000000000008</v>
      </c>
      <c r="N1715">
        <v>121.52</v>
      </c>
      <c r="O1715">
        <v>0.90980000000000005</v>
      </c>
      <c r="P1715">
        <v>192.3</v>
      </c>
      <c r="Q1715">
        <v>1.4119999999999999</v>
      </c>
      <c r="R1715">
        <v>0.71550000000000002</v>
      </c>
      <c r="S1715">
        <v>0.53480000000000005</v>
      </c>
      <c r="T1715">
        <v>2.036</v>
      </c>
      <c r="U1715">
        <v>7.4574999999999996</v>
      </c>
      <c r="V1715">
        <v>7.5324999999999998</v>
      </c>
      <c r="W1715">
        <v>12.3</v>
      </c>
      <c r="X1715">
        <v>2.4664999999999999</v>
      </c>
      <c r="Y1715">
        <v>2.2856999999999998</v>
      </c>
      <c r="Z1715">
        <v>0.4052</v>
      </c>
      <c r="AA1715">
        <v>60.29</v>
      </c>
      <c r="AB1715">
        <v>6.0750000000000002</v>
      </c>
      <c r="AC1715">
        <v>58.1</v>
      </c>
      <c r="AD1715">
        <v>87.95</v>
      </c>
      <c r="AE1715">
        <v>348.8</v>
      </c>
      <c r="AF1715">
        <v>18.829999999999998</v>
      </c>
      <c r="AG1715">
        <v>533</v>
      </c>
      <c r="AH1715">
        <v>244</v>
      </c>
      <c r="AI1715">
        <v>5.92</v>
      </c>
      <c r="AJ1715">
        <v>327.25</v>
      </c>
      <c r="AK1715">
        <f>IF(ISNUMBER(VLOOKUP($A1715,'[1]F-F_Research_Data_Factors_weekl'!$G$6:$J$4822,2,0)),VLOOKUP($A1715,'[1]F-F_Research_Data_Factors_weekl'!$G$6:$J$4822,2,0),AK1716)</f>
        <v>2710.8281665013774</v>
      </c>
      <c r="AL1715">
        <f>IF(ISNUMBER(VLOOKUP($A1715,'[1]F-F_Research_Data_Factors_weekl'!$G$6:$J$4822,3,0)),VLOOKUP($A1715,'[1]F-F_Research_Data_Factors_weekl'!$G$6:$J$4822,3,0),AL1716)</f>
        <v>379.80328737576565</v>
      </c>
      <c r="AM1715">
        <f>IF(ISNUMBER(VLOOKUP($A1715,'[1]F-F_Research_Data_Factors_weekl'!$G$6:$J$4822,4,0)),VLOOKUP($A1715,'[1]F-F_Research_Data_Factors_weekl'!$G$6:$J$4822,4,0),AM1716)</f>
        <v>1775.3595301214145</v>
      </c>
    </row>
    <row r="1716" spans="1:39" x14ac:dyDescent="0.25">
      <c r="A1716" s="14">
        <v>31436</v>
      </c>
      <c r="B1716">
        <v>1529.93</v>
      </c>
      <c r="C1716">
        <v>206.43</v>
      </c>
      <c r="D1716">
        <v>328.85</v>
      </c>
      <c r="E1716">
        <v>2810.14</v>
      </c>
      <c r="F1716">
        <v>1449.8</v>
      </c>
      <c r="G1716">
        <v>13009.7</v>
      </c>
      <c r="H1716">
        <v>1034.26</v>
      </c>
      <c r="I1716">
        <v>1745.8</v>
      </c>
      <c r="J1716">
        <v>8.0990000000000002</v>
      </c>
      <c r="K1716">
        <v>8.6989999999999998</v>
      </c>
      <c r="L1716">
        <v>9.1750000000000007</v>
      </c>
      <c r="M1716">
        <v>9.4149999999999991</v>
      </c>
      <c r="N1716">
        <v>122.78</v>
      </c>
      <c r="O1716">
        <v>0.89680000000000004</v>
      </c>
      <c r="P1716">
        <v>196.05</v>
      </c>
      <c r="Q1716">
        <v>1.3940000000000001</v>
      </c>
      <c r="R1716">
        <v>0.70879999999999999</v>
      </c>
      <c r="S1716">
        <v>0.51649999999999996</v>
      </c>
      <c r="T1716">
        <v>2.0449999999999999</v>
      </c>
      <c r="U1716">
        <v>7.5490000000000004</v>
      </c>
      <c r="V1716">
        <v>7.5884999999999998</v>
      </c>
      <c r="W1716">
        <v>12.38</v>
      </c>
      <c r="X1716">
        <v>2.4550000000000001</v>
      </c>
      <c r="Y1716">
        <v>2.2650000000000001</v>
      </c>
      <c r="Z1716">
        <v>0.37169999999999997</v>
      </c>
      <c r="AA1716">
        <v>62.03</v>
      </c>
      <c r="AB1716">
        <v>6.335</v>
      </c>
      <c r="AC1716">
        <v>60.225000000000001</v>
      </c>
      <c r="AD1716">
        <v>91.45</v>
      </c>
      <c r="AE1716">
        <v>358.4</v>
      </c>
      <c r="AF1716">
        <v>19.5</v>
      </c>
      <c r="AG1716">
        <v>539.75</v>
      </c>
      <c r="AH1716">
        <v>242</v>
      </c>
      <c r="AI1716">
        <v>5.93</v>
      </c>
      <c r="AJ1716">
        <v>317.75</v>
      </c>
      <c r="AK1716">
        <f>IF(ISNUMBER(VLOOKUP($A1716,'[1]F-F_Research_Data_Factors_weekl'!$G$6:$J$4822,2,0)),VLOOKUP($A1716,'[1]F-F_Research_Data_Factors_weekl'!$G$6:$J$4822,2,0),AK1717)</f>
        <v>2650.9174325262834</v>
      </c>
      <c r="AL1716">
        <f>IF(ISNUMBER(VLOOKUP($A1716,'[1]F-F_Research_Data_Factors_weekl'!$G$6:$J$4822,3,0)),VLOOKUP($A1716,'[1]F-F_Research_Data_Factors_weekl'!$G$6:$J$4822,3,0),AL1717)</f>
        <v>385.35236137963233</v>
      </c>
      <c r="AM1716">
        <f>IF(ISNUMBER(VLOOKUP($A1716,'[1]F-F_Research_Data_Factors_weekl'!$G$6:$J$4822,4,0)),VLOOKUP($A1716,'[1]F-F_Research_Data_Factors_weekl'!$G$6:$J$4822,4,0),AM1717)</f>
        <v>1779.8090527532977</v>
      </c>
    </row>
    <row r="1717" spans="1:39" x14ac:dyDescent="0.25">
      <c r="A1717" s="14">
        <v>31429</v>
      </c>
      <c r="B1717">
        <v>1536.7</v>
      </c>
      <c r="C1717">
        <v>208.43</v>
      </c>
      <c r="D1717">
        <v>330.72</v>
      </c>
      <c r="E1717">
        <v>2869.27</v>
      </c>
      <c r="F1717">
        <v>1504.6</v>
      </c>
      <c r="G1717">
        <v>12998.21</v>
      </c>
      <c r="H1717">
        <v>1029.9000000000001</v>
      </c>
      <c r="I1717">
        <v>1806.86</v>
      </c>
      <c r="J1717">
        <v>8.1969999999999992</v>
      </c>
      <c r="K1717">
        <v>8.77</v>
      </c>
      <c r="L1717">
        <v>9.2530000000000001</v>
      </c>
      <c r="M1717">
        <v>9.4209999999999994</v>
      </c>
      <c r="N1717">
        <v>124.41</v>
      </c>
      <c r="O1717">
        <v>0.88460000000000005</v>
      </c>
      <c r="P1717">
        <v>202.52</v>
      </c>
      <c r="Q1717">
        <v>1.4367000000000001</v>
      </c>
      <c r="R1717">
        <v>0.69769999999999999</v>
      </c>
      <c r="S1717">
        <v>0.52129999999999999</v>
      </c>
      <c r="T1717">
        <v>2.093</v>
      </c>
      <c r="U1717">
        <v>7.6189999999999998</v>
      </c>
      <c r="V1717">
        <v>7.6420000000000003</v>
      </c>
      <c r="W1717">
        <v>12.2</v>
      </c>
      <c r="X1717">
        <v>2.4470000000000001</v>
      </c>
      <c r="Y1717">
        <v>2.2989000000000002</v>
      </c>
      <c r="Z1717">
        <v>0.37169999999999997</v>
      </c>
      <c r="AA1717">
        <v>62.45</v>
      </c>
      <c r="AB1717">
        <v>6.2149999999999999</v>
      </c>
      <c r="AC1717">
        <v>57.75</v>
      </c>
      <c r="AD1717">
        <v>94.5</v>
      </c>
      <c r="AE1717">
        <v>358</v>
      </c>
      <c r="AF1717">
        <v>23.53</v>
      </c>
      <c r="AG1717">
        <v>533</v>
      </c>
      <c r="AH1717">
        <v>248.5</v>
      </c>
      <c r="AI1717">
        <v>5.2</v>
      </c>
      <c r="AJ1717">
        <v>327.25</v>
      </c>
      <c r="AK1717">
        <f>IF(ISNUMBER(VLOOKUP($A1717,'[1]F-F_Research_Data_Factors_weekl'!$G$6:$J$4822,2,0)),VLOOKUP($A1717,'[1]F-F_Research_Data_Factors_weekl'!$G$6:$J$4822,2,0),AK1718)</f>
        <v>2672.8346768766719</v>
      </c>
      <c r="AL1717">
        <f>IF(ISNUMBER(VLOOKUP($A1717,'[1]F-F_Research_Data_Factors_weekl'!$G$6:$J$4822,3,0)),VLOOKUP($A1717,'[1]F-F_Research_Data_Factors_weekl'!$G$6:$J$4822,3,0),AL1718)</f>
        <v>383.39703649351537</v>
      </c>
      <c r="AM1717">
        <f>IF(ISNUMBER(VLOOKUP($A1717,'[1]F-F_Research_Data_Factors_weekl'!$G$6:$J$4822,4,0)),VLOOKUP($A1717,'[1]F-F_Research_Data_Factors_weekl'!$G$6:$J$4822,4,0),AM1718)</f>
        <v>1783.7332659383621</v>
      </c>
    </row>
    <row r="1718" spans="1:39" x14ac:dyDescent="0.25">
      <c r="A1718" s="14">
        <v>31422</v>
      </c>
      <c r="B1718">
        <v>1513.53</v>
      </c>
      <c r="C1718">
        <v>205.96</v>
      </c>
      <c r="D1718">
        <v>324.14</v>
      </c>
      <c r="E1718">
        <v>2817.64</v>
      </c>
      <c r="F1718">
        <v>1449</v>
      </c>
      <c r="G1718">
        <v>13083.18</v>
      </c>
      <c r="H1718">
        <v>1047.08</v>
      </c>
      <c r="I1718">
        <v>1807.94</v>
      </c>
      <c r="J1718">
        <v>8.3539999999999992</v>
      </c>
      <c r="K1718">
        <v>8.9410000000000007</v>
      </c>
      <c r="L1718">
        <v>9.4090000000000007</v>
      </c>
      <c r="M1718">
        <v>9.5689999999999991</v>
      </c>
      <c r="N1718">
        <v>124.16</v>
      </c>
      <c r="O1718">
        <v>0.89039999999999997</v>
      </c>
      <c r="P1718">
        <v>202.35</v>
      </c>
      <c r="Q1718">
        <v>1.4544999999999999</v>
      </c>
      <c r="R1718">
        <v>0.69140000000000001</v>
      </c>
      <c r="S1718">
        <v>0.503</v>
      </c>
      <c r="T1718">
        <v>2.0840000000000001</v>
      </c>
      <c r="U1718">
        <v>7.5809999999999995</v>
      </c>
      <c r="V1718">
        <v>7.6074999999999999</v>
      </c>
      <c r="W1718">
        <v>12.19</v>
      </c>
      <c r="X1718">
        <v>2.4329999999999998</v>
      </c>
      <c r="Y1718">
        <v>2.3866000000000001</v>
      </c>
      <c r="Z1718">
        <v>0.37169999999999997</v>
      </c>
      <c r="AA1718">
        <v>62.63</v>
      </c>
      <c r="AB1718">
        <v>6.15</v>
      </c>
      <c r="AC1718">
        <v>59.274999999999999</v>
      </c>
      <c r="AD1718">
        <v>100</v>
      </c>
      <c r="AE1718">
        <v>343.3</v>
      </c>
      <c r="AF1718">
        <v>25.79</v>
      </c>
      <c r="AG1718">
        <v>534</v>
      </c>
      <c r="AH1718">
        <v>248.25</v>
      </c>
      <c r="AI1718">
        <v>5.65</v>
      </c>
      <c r="AJ1718">
        <v>336.75</v>
      </c>
      <c r="AK1718">
        <f>IF(ISNUMBER(VLOOKUP($A1718,'[1]F-F_Research_Data_Factors_weekl'!$G$6:$J$4822,2,0)),VLOOKUP($A1718,'[1]F-F_Research_Data_Factors_weekl'!$G$6:$J$4822,2,0),AK1719)</f>
        <v>2636.9718595862983</v>
      </c>
      <c r="AL1718">
        <f>IF(ISNUMBER(VLOOKUP($A1718,'[1]F-F_Research_Data_Factors_weekl'!$G$6:$J$4822,3,0)),VLOOKUP($A1718,'[1]F-F_Research_Data_Factors_weekl'!$G$6:$J$4822,3,0),AL1719)</f>
        <v>380.27875073746816</v>
      </c>
      <c r="AM1718">
        <f>IF(ISNUMBER(VLOOKUP($A1718,'[1]F-F_Research_Data_Factors_weekl'!$G$6:$J$4822,4,0)),VLOOKUP($A1718,'[1]F-F_Research_Data_Factors_weekl'!$G$6:$J$4822,4,0),AM1719)</f>
        <v>1785.6975332249094</v>
      </c>
    </row>
    <row r="1719" spans="1:39" x14ac:dyDescent="0.25">
      <c r="A1719" s="14">
        <v>31415</v>
      </c>
      <c r="B1719">
        <v>1549.2</v>
      </c>
      <c r="C1719">
        <v>210.88</v>
      </c>
      <c r="D1719">
        <v>325.72000000000003</v>
      </c>
      <c r="E1719">
        <v>2881.4</v>
      </c>
      <c r="F1719">
        <v>1414.5</v>
      </c>
      <c r="G1719">
        <v>13011.09</v>
      </c>
      <c r="H1719">
        <v>1038.24</v>
      </c>
      <c r="I1719">
        <v>1791.23</v>
      </c>
      <c r="J1719">
        <v>8.0210000000000008</v>
      </c>
      <c r="K1719">
        <v>8.5229999999999997</v>
      </c>
      <c r="L1719">
        <v>9.0329999999999995</v>
      </c>
      <c r="M1719">
        <v>9.2780000000000005</v>
      </c>
      <c r="N1719">
        <v>124.5</v>
      </c>
      <c r="O1719">
        <v>0.88390000000000002</v>
      </c>
      <c r="P1719">
        <v>202.53</v>
      </c>
      <c r="Q1719">
        <v>1.4379999999999999</v>
      </c>
      <c r="R1719">
        <v>0.68359999999999999</v>
      </c>
      <c r="S1719">
        <v>0.502</v>
      </c>
      <c r="T1719">
        <v>2.0695000000000001</v>
      </c>
      <c r="U1719">
        <v>7.58</v>
      </c>
      <c r="V1719">
        <v>7.5949999999999998</v>
      </c>
      <c r="W1719">
        <v>12.05</v>
      </c>
      <c r="X1719">
        <v>2.4295</v>
      </c>
      <c r="Y1719">
        <v>2.5575000000000001</v>
      </c>
      <c r="Z1719">
        <v>0.37169999999999997</v>
      </c>
      <c r="AA1719">
        <v>61.9</v>
      </c>
      <c r="AB1719">
        <v>5.8949999999999996</v>
      </c>
      <c r="AC1719">
        <v>58.725000000000001</v>
      </c>
      <c r="AD1719">
        <v>105.6</v>
      </c>
      <c r="AE1719">
        <v>330</v>
      </c>
      <c r="AF1719">
        <v>25.97</v>
      </c>
      <c r="AG1719">
        <v>529.75</v>
      </c>
      <c r="AH1719">
        <v>246.5</v>
      </c>
      <c r="AI1719">
        <v>5.51</v>
      </c>
      <c r="AJ1719">
        <v>330.25</v>
      </c>
      <c r="AK1719">
        <f>IF(ISNUMBER(VLOOKUP($A1719,'[1]F-F_Research_Data_Factors_weekl'!$G$6:$J$4822,2,0)),VLOOKUP($A1719,'[1]F-F_Research_Data_Factors_weekl'!$G$6:$J$4822,2,0),AK1720)</f>
        <v>2692.1611634367514</v>
      </c>
      <c r="AL1719">
        <f>IF(ISNUMBER(VLOOKUP($A1719,'[1]F-F_Research_Data_Factors_weekl'!$G$6:$J$4822,3,0)),VLOOKUP($A1719,'[1]F-F_Research_Data_Factors_weekl'!$G$6:$J$4822,3,0),AL1720)</f>
        <v>378.38681665419722</v>
      </c>
      <c r="AM1719">
        <f>IF(ISNUMBER(VLOOKUP($A1719,'[1]F-F_Research_Data_Factors_weekl'!$G$6:$J$4822,4,0)),VLOOKUP($A1719,'[1]F-F_Research_Data_Factors_weekl'!$G$6:$J$4822,4,0),AM1720)</f>
        <v>1775.9299186722121</v>
      </c>
    </row>
    <row r="1720" spans="1:39" x14ac:dyDescent="0.25">
      <c r="A1720" s="14">
        <v>31408</v>
      </c>
      <c r="B1720">
        <v>1543</v>
      </c>
      <c r="C1720">
        <v>209.61</v>
      </c>
      <c r="D1720">
        <v>322.75</v>
      </c>
      <c r="E1720">
        <v>2882.53</v>
      </c>
      <c r="F1720">
        <v>1354.3</v>
      </c>
      <c r="G1720">
        <v>13107.98</v>
      </c>
      <c r="H1720">
        <v>1047.97</v>
      </c>
      <c r="I1720">
        <v>1730.37</v>
      </c>
      <c r="J1720">
        <v>7.952</v>
      </c>
      <c r="K1720">
        <v>8.48</v>
      </c>
      <c r="L1720">
        <v>8.9629999999999992</v>
      </c>
      <c r="M1720">
        <v>9.2669999999999995</v>
      </c>
      <c r="N1720">
        <v>124.3</v>
      </c>
      <c r="O1720">
        <v>0.87960000000000005</v>
      </c>
      <c r="P1720">
        <v>202.2</v>
      </c>
      <c r="Q1720">
        <v>1.4359999999999999</v>
      </c>
      <c r="R1720">
        <v>0.68</v>
      </c>
      <c r="S1720">
        <v>0.5</v>
      </c>
      <c r="T1720">
        <v>2.085</v>
      </c>
      <c r="U1720">
        <v>7.62</v>
      </c>
      <c r="V1720">
        <v>7.64</v>
      </c>
      <c r="W1720">
        <v>12.21</v>
      </c>
      <c r="X1720">
        <v>2.4375</v>
      </c>
      <c r="Y1720">
        <v>2.649</v>
      </c>
      <c r="Z1720">
        <v>0.3412</v>
      </c>
      <c r="AA1720">
        <v>62.4</v>
      </c>
      <c r="AB1720">
        <v>5.8650000000000002</v>
      </c>
      <c r="AC1720">
        <v>62.024999999999999</v>
      </c>
      <c r="AD1720">
        <v>111</v>
      </c>
      <c r="AE1720">
        <v>326.7</v>
      </c>
      <c r="AF1720">
        <v>26.89</v>
      </c>
      <c r="AG1720">
        <v>527.75</v>
      </c>
      <c r="AH1720">
        <v>249.75</v>
      </c>
      <c r="AI1720">
        <v>5.55</v>
      </c>
      <c r="AJ1720">
        <v>346.25</v>
      </c>
      <c r="AK1720">
        <f>IF(ISNUMBER(VLOOKUP($A1720,'[1]F-F_Research_Data_Factors_weekl'!$G$6:$J$4822,2,0)),VLOOKUP($A1720,'[1]F-F_Research_Data_Factors_weekl'!$G$6:$J$4822,2,0),AK1721)</f>
        <v>2676.3705770322608</v>
      </c>
      <c r="AL1720">
        <f>IF(ISNUMBER(VLOOKUP($A1720,'[1]F-F_Research_Data_Factors_weekl'!$G$6:$J$4822,3,0)),VLOOKUP($A1720,'[1]F-F_Research_Data_Factors_weekl'!$G$6:$J$4822,3,0),AL1721)</f>
        <v>376.01790385987999</v>
      </c>
      <c r="AM1720">
        <f>IF(ISNUMBER(VLOOKUP($A1720,'[1]F-F_Research_Data_Factors_weekl'!$G$6:$J$4822,4,0)),VLOOKUP($A1720,'[1]F-F_Research_Data_Factors_weekl'!$G$6:$J$4822,4,0),AM1721)</f>
        <v>1764.460922674826</v>
      </c>
    </row>
    <row r="1721" spans="1:39" x14ac:dyDescent="0.25">
      <c r="A1721" s="14">
        <v>31401</v>
      </c>
      <c r="B1721">
        <v>1543</v>
      </c>
      <c r="C1721">
        <v>210.94</v>
      </c>
      <c r="D1721">
        <v>323.12</v>
      </c>
      <c r="E1721">
        <v>2878.38</v>
      </c>
      <c r="F1721">
        <v>1330</v>
      </c>
      <c r="G1721">
        <v>12793.53</v>
      </c>
      <c r="H1721">
        <v>1011.26</v>
      </c>
      <c r="I1721">
        <v>1720.16</v>
      </c>
      <c r="J1721">
        <v>8.0210000000000008</v>
      </c>
      <c r="K1721">
        <v>8.5649999999999995</v>
      </c>
      <c r="L1721">
        <v>9.0589999999999993</v>
      </c>
      <c r="M1721">
        <v>9.3260000000000005</v>
      </c>
      <c r="N1721">
        <v>125.85</v>
      </c>
      <c r="O1721">
        <v>0.86539999999999995</v>
      </c>
      <c r="P1721">
        <v>202.7</v>
      </c>
      <c r="Q1721">
        <v>1.425</v>
      </c>
      <c r="R1721">
        <v>0.68230000000000002</v>
      </c>
      <c r="S1721">
        <v>0.50580000000000003</v>
      </c>
      <c r="T1721">
        <v>2.1110000000000002</v>
      </c>
      <c r="U1721">
        <v>7.6899999999999995</v>
      </c>
      <c r="V1721">
        <v>7.7024999999999997</v>
      </c>
      <c r="W1721">
        <v>12.2</v>
      </c>
      <c r="X1721">
        <v>2.4300000000000002</v>
      </c>
      <c r="Y1721">
        <v>2.6667000000000001</v>
      </c>
      <c r="Z1721">
        <v>0.3412</v>
      </c>
      <c r="AA1721">
        <v>61.23</v>
      </c>
      <c r="AB1721">
        <v>5.8559999999999999</v>
      </c>
      <c r="AC1721">
        <v>64.474999999999994</v>
      </c>
      <c r="AD1721">
        <v>116.5</v>
      </c>
      <c r="AE1721">
        <v>325.89999999999998</v>
      </c>
      <c r="AF1721">
        <v>26.53</v>
      </c>
      <c r="AG1721">
        <v>531.5</v>
      </c>
      <c r="AH1721">
        <v>248.75</v>
      </c>
      <c r="AI1721">
        <v>5.9</v>
      </c>
      <c r="AJ1721">
        <v>341.5</v>
      </c>
      <c r="AK1721">
        <f>IF(ISNUMBER(VLOOKUP($A1721,'[1]F-F_Research_Data_Factors_weekl'!$G$6:$J$4822,2,0)),VLOOKUP($A1721,'[1]F-F_Research_Data_Factors_weekl'!$G$6:$J$4822,2,0),AK1722)</f>
        <v>2691.7133430878616</v>
      </c>
      <c r="AL1721">
        <f>IF(ISNUMBER(VLOOKUP($A1721,'[1]F-F_Research_Data_Factors_weekl'!$G$6:$J$4822,3,0)),VLOOKUP($A1721,'[1]F-F_Research_Data_Factors_weekl'!$G$6:$J$4822,3,0),AL1722)</f>
        <v>373.29286593852868</v>
      </c>
      <c r="AM1721">
        <f>IF(ISNUMBER(VLOOKUP($A1721,'[1]F-F_Research_Data_Factors_weekl'!$G$6:$J$4822,4,0)),VLOOKUP($A1721,'[1]F-F_Research_Data_Factors_weekl'!$G$6:$J$4822,4,0),AM1722)</f>
        <v>1767.819780257315</v>
      </c>
    </row>
    <row r="1722" spans="1:39" x14ac:dyDescent="0.25">
      <c r="A1722" s="14">
        <v>31394</v>
      </c>
      <c r="B1722">
        <v>1535.21</v>
      </c>
      <c r="C1722">
        <v>209.94</v>
      </c>
      <c r="D1722">
        <v>323.99</v>
      </c>
      <c r="E1722">
        <v>2866</v>
      </c>
      <c r="F1722">
        <v>1301.5999999999999</v>
      </c>
      <c r="G1722">
        <v>12763.27</v>
      </c>
      <c r="H1722">
        <v>1006.53</v>
      </c>
      <c r="I1722">
        <v>1735.58</v>
      </c>
      <c r="J1722">
        <v>7.9470000000000001</v>
      </c>
      <c r="K1722">
        <v>8.6649999999999991</v>
      </c>
      <c r="L1722">
        <v>9.1980000000000004</v>
      </c>
      <c r="M1722">
        <v>9.52</v>
      </c>
      <c r="N1722">
        <v>126.13</v>
      </c>
      <c r="O1722">
        <v>0.86509999999999998</v>
      </c>
      <c r="P1722">
        <v>202.8</v>
      </c>
      <c r="Q1722">
        <v>1.4365000000000001</v>
      </c>
      <c r="R1722">
        <v>0.68389999999999995</v>
      </c>
      <c r="S1722">
        <v>0.5343</v>
      </c>
      <c r="T1722">
        <v>2.1065</v>
      </c>
      <c r="U1722">
        <v>7.6850000000000005</v>
      </c>
      <c r="V1722">
        <v>7.7069999999999999</v>
      </c>
      <c r="W1722">
        <v>12.18</v>
      </c>
      <c r="X1722">
        <v>2.4304999999999999</v>
      </c>
      <c r="Y1722">
        <v>2.6667000000000001</v>
      </c>
      <c r="Z1722">
        <v>0.3412</v>
      </c>
      <c r="AA1722">
        <v>61.12</v>
      </c>
      <c r="AB1722">
        <v>5.88</v>
      </c>
      <c r="AC1722">
        <v>66.7</v>
      </c>
      <c r="AD1722">
        <v>118.75</v>
      </c>
      <c r="AE1722">
        <v>319</v>
      </c>
      <c r="AF1722">
        <v>27.37</v>
      </c>
      <c r="AG1722">
        <v>522.25</v>
      </c>
      <c r="AH1722">
        <v>249.25</v>
      </c>
      <c r="AI1722">
        <v>6.35</v>
      </c>
      <c r="AJ1722">
        <v>346</v>
      </c>
      <c r="AK1722">
        <f>IF(ISNUMBER(VLOOKUP($A1722,'[1]F-F_Research_Data_Factors_weekl'!$G$6:$J$4822,2,0)),VLOOKUP($A1722,'[1]F-F_Research_Data_Factors_weekl'!$G$6:$J$4822,2,0),AK1723)</f>
        <v>2688.7557118048758</v>
      </c>
      <c r="AL1722">
        <f>IF(ISNUMBER(VLOOKUP($A1722,'[1]F-F_Research_Data_Factors_weekl'!$G$6:$J$4822,3,0)),VLOOKUP($A1722,'[1]F-F_Research_Data_Factors_weekl'!$G$6:$J$4822,3,0),AL1723)</f>
        <v>374.56639167020739</v>
      </c>
      <c r="AM1722">
        <f>IF(ISNUMBER(VLOOKUP($A1722,'[1]F-F_Research_Data_Factors_weekl'!$G$6:$J$4822,4,0)),VLOOKUP($A1722,'[1]F-F_Research_Data_Factors_weekl'!$G$6:$J$4822,4,0),AM1723)</f>
        <v>1748.5853415008062</v>
      </c>
    </row>
    <row r="1723" spans="1:39" x14ac:dyDescent="0.25">
      <c r="A1723" s="14">
        <v>31387</v>
      </c>
      <c r="B1723">
        <v>1477.18</v>
      </c>
      <c r="C1723">
        <v>202.99</v>
      </c>
      <c r="D1723">
        <v>316.58999999999997</v>
      </c>
      <c r="E1723">
        <v>2863.24</v>
      </c>
      <c r="F1723">
        <v>1253.4000000000001</v>
      </c>
      <c r="G1723">
        <v>12759.33</v>
      </c>
      <c r="H1723">
        <v>1008.52</v>
      </c>
      <c r="I1723">
        <v>1721.89</v>
      </c>
      <c r="J1723">
        <v>8.4209999999999994</v>
      </c>
      <c r="K1723">
        <v>9.1</v>
      </c>
      <c r="L1723">
        <v>9.5890000000000004</v>
      </c>
      <c r="M1723">
        <v>9.8559999999999999</v>
      </c>
      <c r="N1723">
        <v>125.69</v>
      </c>
      <c r="O1723">
        <v>0.86419999999999997</v>
      </c>
      <c r="P1723">
        <v>203.4</v>
      </c>
      <c r="Q1723">
        <v>1.4784999999999999</v>
      </c>
      <c r="R1723">
        <v>0.67949999999999999</v>
      </c>
      <c r="S1723">
        <v>0.56479999999999997</v>
      </c>
      <c r="T1723">
        <v>2.105</v>
      </c>
      <c r="U1723">
        <v>7.609</v>
      </c>
      <c r="V1723">
        <v>7.68</v>
      </c>
      <c r="W1723">
        <v>12.07</v>
      </c>
      <c r="X1723">
        <v>2.4249999999999998</v>
      </c>
      <c r="Y1723">
        <v>2.7585999999999999</v>
      </c>
      <c r="Z1723">
        <v>0.3412</v>
      </c>
      <c r="AA1723">
        <v>61.39</v>
      </c>
      <c r="AB1723">
        <v>6.0289999999999999</v>
      </c>
      <c r="AC1723">
        <v>65.924999999999997</v>
      </c>
      <c r="AD1723">
        <v>116.1</v>
      </c>
      <c r="AE1723">
        <v>322.3</v>
      </c>
      <c r="AF1723">
        <v>28.74</v>
      </c>
      <c r="AG1723">
        <v>508</v>
      </c>
      <c r="AH1723">
        <v>243.5</v>
      </c>
      <c r="AI1723">
        <v>6.4</v>
      </c>
      <c r="AJ1723">
        <v>344</v>
      </c>
      <c r="AK1723">
        <f>IF(ISNUMBER(VLOOKUP($A1723,'[1]F-F_Research_Data_Factors_weekl'!$G$6:$J$4822,2,0)),VLOOKUP($A1723,'[1]F-F_Research_Data_Factors_weekl'!$G$6:$J$4822,2,0),AK1724)</f>
        <v>2605.6359257727258</v>
      </c>
      <c r="AL1723">
        <f>IF(ISNUMBER(VLOOKUP($A1723,'[1]F-F_Research_Data_Factors_weekl'!$G$6:$J$4822,3,0)),VLOOKUP($A1723,'[1]F-F_Research_Data_Factors_weekl'!$G$6:$J$4822,3,0),AL1724)</f>
        <v>379.42300614891349</v>
      </c>
      <c r="AM1723">
        <f>IF(ISNUMBER(VLOOKUP($A1723,'[1]F-F_Research_Data_Factors_weekl'!$G$6:$J$4822,4,0)),VLOOKUP($A1723,'[1]F-F_Research_Data_Factors_weekl'!$G$6:$J$4822,4,0),AM1724)</f>
        <v>1778.8253728390705</v>
      </c>
    </row>
    <row r="1724" spans="1:39" x14ac:dyDescent="0.25">
      <c r="A1724" s="14">
        <v>31380</v>
      </c>
      <c r="B1724">
        <v>1472.13</v>
      </c>
      <c r="C1724">
        <v>202.17</v>
      </c>
      <c r="D1724">
        <v>313.95</v>
      </c>
      <c r="E1724">
        <v>2857.18</v>
      </c>
      <c r="F1724">
        <v>1251.8</v>
      </c>
      <c r="G1724">
        <v>12637.44</v>
      </c>
      <c r="H1724">
        <v>992.85</v>
      </c>
      <c r="I1724">
        <v>1716.95</v>
      </c>
      <c r="J1724">
        <v>8.44</v>
      </c>
      <c r="K1724">
        <v>9.07</v>
      </c>
      <c r="L1724">
        <v>9.56</v>
      </c>
      <c r="M1724">
        <v>9.8369999999999997</v>
      </c>
      <c r="N1724">
        <v>124.99</v>
      </c>
      <c r="O1724">
        <v>0.86929999999999996</v>
      </c>
      <c r="P1724">
        <v>202.1</v>
      </c>
      <c r="Q1724">
        <v>1.4889999999999999</v>
      </c>
      <c r="R1724">
        <v>0.68500000000000005</v>
      </c>
      <c r="S1724">
        <v>0.56679999999999997</v>
      </c>
      <c r="T1724">
        <v>2.081</v>
      </c>
      <c r="U1724">
        <v>7.5940000000000003</v>
      </c>
      <c r="V1724">
        <v>7.6355000000000004</v>
      </c>
      <c r="W1724">
        <v>12.02</v>
      </c>
      <c r="X1724">
        <v>2.419</v>
      </c>
      <c r="Y1724">
        <v>2.7027000000000001</v>
      </c>
      <c r="Z1724">
        <v>0.3412</v>
      </c>
      <c r="AA1724">
        <v>60.43</v>
      </c>
      <c r="AB1724">
        <v>6.077</v>
      </c>
      <c r="AC1724">
        <v>68.875</v>
      </c>
      <c r="AD1724">
        <v>112.25</v>
      </c>
      <c r="AE1724">
        <v>322.89999999999998</v>
      </c>
      <c r="AF1724">
        <v>29.75</v>
      </c>
      <c r="AG1724">
        <v>499</v>
      </c>
      <c r="AH1724">
        <v>244</v>
      </c>
      <c r="AI1724">
        <v>6.13</v>
      </c>
      <c r="AJ1724">
        <v>334.75</v>
      </c>
      <c r="AK1724">
        <f>IF(ISNUMBER(VLOOKUP($A1724,'[1]F-F_Research_Data_Factors_weekl'!$G$6:$J$4822,2,0)),VLOOKUP($A1724,'[1]F-F_Research_Data_Factors_weekl'!$G$6:$J$4822,2,0),AK1725)</f>
        <v>2596.5480077456159</v>
      </c>
      <c r="AL1724">
        <f>IF(ISNUMBER(VLOOKUP($A1724,'[1]F-F_Research_Data_Factors_weekl'!$G$6:$J$4822,3,0)),VLOOKUP($A1724,'[1]F-F_Research_Data_Factors_weekl'!$G$6:$J$4822,3,0),AL1725)</f>
        <v>377.53532950140652</v>
      </c>
      <c r="AM1724">
        <f>IF(ISNUMBER(VLOOKUP($A1724,'[1]F-F_Research_Data_Factors_weekl'!$G$6:$J$4822,4,0)),VLOOKUP($A1724,'[1]F-F_Research_Data_Factors_weekl'!$G$6:$J$4822,4,0),AM1725)</f>
        <v>1792.9899937900116</v>
      </c>
    </row>
    <row r="1725" spans="1:39" x14ac:dyDescent="0.25">
      <c r="A1725" s="14">
        <v>31373</v>
      </c>
      <c r="B1725">
        <v>1464.33</v>
      </c>
      <c r="C1725">
        <v>201.52</v>
      </c>
      <c r="D1725">
        <v>310.8</v>
      </c>
      <c r="E1725">
        <v>2831.7</v>
      </c>
      <c r="F1725">
        <v>1296.5999999999999</v>
      </c>
      <c r="G1725">
        <v>12851.05</v>
      </c>
      <c r="H1725">
        <v>1012.83</v>
      </c>
      <c r="I1725">
        <v>1712.82</v>
      </c>
      <c r="J1725">
        <v>8.5440000000000005</v>
      </c>
      <c r="K1725">
        <v>9.1940000000000008</v>
      </c>
      <c r="L1725">
        <v>9.65</v>
      </c>
      <c r="M1725">
        <v>9.9960000000000004</v>
      </c>
      <c r="N1725">
        <v>126.54</v>
      </c>
      <c r="O1725">
        <v>0.85009999999999997</v>
      </c>
      <c r="P1725">
        <v>201.35</v>
      </c>
      <c r="Q1725">
        <v>1.4550000000000001</v>
      </c>
      <c r="R1725">
        <v>0.6835</v>
      </c>
      <c r="S1725">
        <v>0.57430000000000003</v>
      </c>
      <c r="T1725">
        <v>2.1074999999999999</v>
      </c>
      <c r="U1725">
        <v>7.7435</v>
      </c>
      <c r="V1725">
        <v>7.7515000000000001</v>
      </c>
      <c r="W1725">
        <v>12.07</v>
      </c>
      <c r="X1725">
        <v>2.4224999999999999</v>
      </c>
      <c r="Y1725">
        <v>2.6774</v>
      </c>
      <c r="Z1725">
        <v>0.48099999999999998</v>
      </c>
      <c r="AA1725">
        <v>61.88</v>
      </c>
      <c r="AB1725">
        <v>6.2249999999999996</v>
      </c>
      <c r="AC1725">
        <v>66.900000000000006</v>
      </c>
      <c r="AD1725">
        <v>113.35</v>
      </c>
      <c r="AE1725">
        <v>327.39999999999998</v>
      </c>
      <c r="AF1725">
        <v>30.91</v>
      </c>
      <c r="AG1725">
        <v>488.75</v>
      </c>
      <c r="AH1725">
        <v>237.75</v>
      </c>
      <c r="AI1725">
        <v>6.18</v>
      </c>
      <c r="AJ1725">
        <v>334.75</v>
      </c>
      <c r="AK1725">
        <f>IF(ISNUMBER(VLOOKUP($A1725,'[1]F-F_Research_Data_Factors_weekl'!$G$6:$J$4822,2,0)),VLOOKUP($A1725,'[1]F-F_Research_Data_Factors_weekl'!$G$6:$J$4822,2,0),AK1726)</f>
        <v>2587.7496589053376</v>
      </c>
      <c r="AL1725">
        <f>IF(ISNUMBER(VLOOKUP($A1725,'[1]F-F_Research_Data_Factors_weekl'!$G$6:$J$4822,3,0)),VLOOKUP($A1725,'[1]F-F_Research_Data_Factors_weekl'!$G$6:$J$4822,3,0),AL1726)</f>
        <v>376.25605890114264</v>
      </c>
      <c r="AM1725">
        <f>IF(ISNUMBER(VLOOKUP($A1725,'[1]F-F_Research_Data_Factors_weekl'!$G$6:$J$4822,4,0)),VLOOKUP($A1725,'[1]F-F_Research_Data_Factors_weekl'!$G$6:$J$4822,4,0),AM1726)</f>
        <v>1805.9931444299068</v>
      </c>
    </row>
    <row r="1726" spans="1:39" x14ac:dyDescent="0.25">
      <c r="A1726" s="14">
        <v>31366</v>
      </c>
      <c r="B1726">
        <v>1435.09</v>
      </c>
      <c r="C1726">
        <v>198.11</v>
      </c>
      <c r="D1726">
        <v>306.17</v>
      </c>
      <c r="E1726">
        <v>2789.45</v>
      </c>
      <c r="F1726">
        <v>1243.7</v>
      </c>
      <c r="G1726">
        <v>12808.1</v>
      </c>
      <c r="H1726">
        <v>1018.51</v>
      </c>
      <c r="I1726">
        <v>1736.07</v>
      </c>
      <c r="J1726">
        <v>8.5969999999999995</v>
      </c>
      <c r="K1726">
        <v>9.3209999999999997</v>
      </c>
      <c r="L1726">
        <v>9.84</v>
      </c>
      <c r="M1726">
        <v>10.135</v>
      </c>
      <c r="N1726">
        <v>129.19</v>
      </c>
      <c r="O1726">
        <v>0.83589999999999998</v>
      </c>
      <c r="P1726">
        <v>204.3</v>
      </c>
      <c r="Q1726">
        <v>1.4217</v>
      </c>
      <c r="R1726">
        <v>0.67130000000000001</v>
      </c>
      <c r="S1726">
        <v>0.57379999999999998</v>
      </c>
      <c r="T1726">
        <v>2.15</v>
      </c>
      <c r="U1726">
        <v>7.8774999999999995</v>
      </c>
      <c r="V1726">
        <v>7.875</v>
      </c>
      <c r="W1726">
        <v>12.16</v>
      </c>
      <c r="X1726">
        <v>2.4359999999999999</v>
      </c>
      <c r="Y1726">
        <v>2.7027000000000001</v>
      </c>
      <c r="Z1726">
        <v>0.48099999999999998</v>
      </c>
      <c r="AA1726">
        <v>60.19</v>
      </c>
      <c r="AB1726">
        <v>6.1</v>
      </c>
      <c r="AC1726">
        <v>64.625</v>
      </c>
      <c r="AD1726">
        <v>114.2</v>
      </c>
      <c r="AE1726">
        <v>324.7</v>
      </c>
      <c r="AF1726">
        <v>30.97</v>
      </c>
      <c r="AG1726">
        <v>502.5</v>
      </c>
      <c r="AH1726">
        <v>238</v>
      </c>
      <c r="AI1726">
        <v>5.88</v>
      </c>
      <c r="AJ1726">
        <v>340.5</v>
      </c>
      <c r="AK1726">
        <f>IF(ISNUMBER(VLOOKUP($A1726,'[1]F-F_Research_Data_Factors_weekl'!$G$6:$J$4822,2,0)),VLOOKUP($A1726,'[1]F-F_Research_Data_Factors_weekl'!$G$6:$J$4822,2,0),AK1727)</f>
        <v>2547.2484091990723</v>
      </c>
      <c r="AL1726">
        <f>IF(ISNUMBER(VLOOKUP($A1726,'[1]F-F_Research_Data_Factors_weekl'!$G$6:$J$4822,3,0)),VLOOKUP($A1726,'[1]F-F_Research_Data_Factors_weekl'!$G$6:$J$4822,3,0),AL1727)</f>
        <v>375.65501088372866</v>
      </c>
      <c r="AM1726">
        <f>IF(ISNUMBER(VLOOKUP($A1726,'[1]F-F_Research_Data_Factors_weekl'!$G$6:$J$4822,4,0)),VLOOKUP($A1726,'[1]F-F_Research_Data_Factors_weekl'!$G$6:$J$4822,4,0),AM1727)</f>
        <v>1818.9073868767316</v>
      </c>
    </row>
    <row r="1727" spans="1:39" x14ac:dyDescent="0.25">
      <c r="A1727" s="14">
        <v>31359</v>
      </c>
      <c r="B1727">
        <v>1404.36</v>
      </c>
      <c r="C1727">
        <v>193.72</v>
      </c>
      <c r="D1727">
        <v>300.02</v>
      </c>
      <c r="E1727">
        <v>2748.36</v>
      </c>
      <c r="F1727">
        <v>1280.4000000000001</v>
      </c>
      <c r="G1727">
        <v>12854.99</v>
      </c>
      <c r="H1727">
        <v>1016.34</v>
      </c>
      <c r="I1727">
        <v>1722.38</v>
      </c>
      <c r="J1727">
        <v>8.5489999999999995</v>
      </c>
      <c r="K1727">
        <v>9.2829999999999995</v>
      </c>
      <c r="L1727">
        <v>9.8209999999999997</v>
      </c>
      <c r="M1727">
        <v>10.129</v>
      </c>
      <c r="N1727">
        <v>129.4</v>
      </c>
      <c r="O1727">
        <v>0.83479999999999999</v>
      </c>
      <c r="P1727">
        <v>205.85</v>
      </c>
      <c r="Q1727">
        <v>1.4167000000000001</v>
      </c>
      <c r="R1727">
        <v>0.67400000000000004</v>
      </c>
      <c r="S1727">
        <v>0.58179999999999998</v>
      </c>
      <c r="T1727">
        <v>2.1575000000000002</v>
      </c>
      <c r="U1727">
        <v>7.9050000000000002</v>
      </c>
      <c r="V1727">
        <v>7.8949999999999996</v>
      </c>
      <c r="W1727">
        <v>12.08</v>
      </c>
      <c r="X1727">
        <v>2.4375</v>
      </c>
      <c r="Y1727">
        <v>2.7210999999999999</v>
      </c>
      <c r="Z1727">
        <v>0.48099999999999998</v>
      </c>
      <c r="AA1727">
        <v>61.34</v>
      </c>
      <c r="AB1727">
        <v>6.13</v>
      </c>
      <c r="AC1727">
        <v>66.8</v>
      </c>
      <c r="AD1727">
        <v>114.05</v>
      </c>
      <c r="AE1727">
        <v>325.60000000000002</v>
      </c>
      <c r="AF1727">
        <v>30.45</v>
      </c>
      <c r="AG1727">
        <v>520.75</v>
      </c>
      <c r="AH1727">
        <v>237.25</v>
      </c>
      <c r="AI1727">
        <v>6.02</v>
      </c>
      <c r="AJ1727">
        <v>326.75</v>
      </c>
      <c r="AK1727">
        <f>IF(ISNUMBER(VLOOKUP($A1727,'[1]F-F_Research_Data_Factors_weekl'!$G$6:$J$4822,2,0)),VLOOKUP($A1727,'[1]F-F_Research_Data_Factors_weekl'!$G$6:$J$4822,2,0),AK1728)</f>
        <v>2495.3452284473674</v>
      </c>
      <c r="AL1727">
        <f>IF(ISNUMBER(VLOOKUP($A1727,'[1]F-F_Research_Data_Factors_weekl'!$G$6:$J$4822,3,0)),VLOOKUP($A1727,'[1]F-F_Research_Data_Factors_weekl'!$G$6:$J$4822,3,0),AL1728)</f>
        <v>376.48327408671946</v>
      </c>
      <c r="AM1727">
        <f>IF(ISNUMBER(VLOOKUP($A1727,'[1]F-F_Research_Data_Factors_weekl'!$G$6:$J$4822,4,0)),VLOOKUP($A1727,'[1]F-F_Research_Data_Factors_weekl'!$G$6:$J$4822,4,0),AM1728)</f>
        <v>1827.6802520867479</v>
      </c>
    </row>
    <row r="1728" spans="1:39" x14ac:dyDescent="0.25">
      <c r="A1728" s="14">
        <v>31352</v>
      </c>
      <c r="B1728">
        <v>1390.25</v>
      </c>
      <c r="C1728">
        <v>191.53</v>
      </c>
      <c r="D1728">
        <v>294.11</v>
      </c>
      <c r="E1728">
        <v>2703.85</v>
      </c>
      <c r="F1728">
        <v>1301.3</v>
      </c>
      <c r="G1728">
        <v>12973.22</v>
      </c>
      <c r="H1728">
        <v>1030.77</v>
      </c>
      <c r="I1728">
        <v>1680.65</v>
      </c>
      <c r="J1728">
        <v>8.657</v>
      </c>
      <c r="K1728">
        <v>9.41</v>
      </c>
      <c r="L1728">
        <v>9.94</v>
      </c>
      <c r="M1728">
        <v>10.226000000000001</v>
      </c>
      <c r="N1728">
        <v>128.69</v>
      </c>
      <c r="O1728">
        <v>0.83840000000000003</v>
      </c>
      <c r="P1728">
        <v>209</v>
      </c>
      <c r="Q1728">
        <v>1.4410000000000001</v>
      </c>
      <c r="R1728">
        <v>0.69940000000000002</v>
      </c>
      <c r="S1728">
        <v>0.58299999999999996</v>
      </c>
      <c r="T1728">
        <v>2.1360000000000001</v>
      </c>
      <c r="U1728">
        <v>7.87</v>
      </c>
      <c r="V1728">
        <v>7.86</v>
      </c>
      <c r="W1728">
        <v>12.05</v>
      </c>
      <c r="X1728">
        <v>2.4525000000000001</v>
      </c>
      <c r="Y1728">
        <v>2.5872999999999999</v>
      </c>
      <c r="Z1728">
        <v>0.48099999999999998</v>
      </c>
      <c r="AA1728">
        <v>61.22</v>
      </c>
      <c r="AB1728">
        <v>6.165</v>
      </c>
      <c r="AC1728">
        <v>67.25</v>
      </c>
      <c r="AD1728">
        <v>113.75</v>
      </c>
      <c r="AE1728">
        <v>328.1</v>
      </c>
      <c r="AF1728">
        <v>30.39</v>
      </c>
      <c r="AG1728">
        <v>515.75</v>
      </c>
      <c r="AH1728">
        <v>233.5</v>
      </c>
      <c r="AI1728">
        <v>6.27</v>
      </c>
      <c r="AJ1728">
        <v>324.75</v>
      </c>
      <c r="AK1728">
        <f>IF(ISNUMBER(VLOOKUP($A1728,'[1]F-F_Research_Data_Factors_weekl'!$G$6:$J$4822,2,0)),VLOOKUP($A1728,'[1]F-F_Research_Data_Factors_weekl'!$G$6:$J$4822,2,0),AK1729)</f>
        <v>2457.4997325658533</v>
      </c>
      <c r="AL1728">
        <f>IF(ISNUMBER(VLOOKUP($A1728,'[1]F-F_Research_Data_Factors_weekl'!$G$6:$J$4822,3,0)),VLOOKUP($A1728,'[1]F-F_Research_Data_Factors_weekl'!$G$6:$J$4822,3,0),AL1729)</f>
        <v>375.65682906278136</v>
      </c>
      <c r="AM1728">
        <f>IF(ISNUMBER(VLOOKUP($A1728,'[1]F-F_Research_Data_Factors_weekl'!$G$6:$J$4822,4,0)),VLOOKUP($A1728,'[1]F-F_Research_Data_Factors_weekl'!$G$6:$J$4822,4,0),AM1729)</f>
        <v>1839.2676382074549</v>
      </c>
    </row>
    <row r="1729" spans="1:39" x14ac:dyDescent="0.25">
      <c r="A1729" s="14">
        <v>31345</v>
      </c>
      <c r="B1729">
        <v>1356.52</v>
      </c>
      <c r="C1729">
        <v>187.52</v>
      </c>
      <c r="D1729">
        <v>289.49</v>
      </c>
      <c r="E1729">
        <v>2632.89</v>
      </c>
      <c r="F1729">
        <v>1261.2</v>
      </c>
      <c r="G1729">
        <v>12949.92</v>
      </c>
      <c r="H1729">
        <v>1037.6400000000001</v>
      </c>
      <c r="I1729">
        <v>1671.73</v>
      </c>
      <c r="J1729">
        <v>8.8659999999999997</v>
      </c>
      <c r="K1729">
        <v>9.6560000000000006</v>
      </c>
      <c r="L1729">
        <v>10.19</v>
      </c>
      <c r="M1729">
        <v>10.445</v>
      </c>
      <c r="N1729">
        <v>130.99</v>
      </c>
      <c r="O1729">
        <v>0.82830000000000004</v>
      </c>
      <c r="P1729">
        <v>214.9</v>
      </c>
      <c r="Q1729">
        <v>1.4219999999999999</v>
      </c>
      <c r="R1729">
        <v>0.6996</v>
      </c>
      <c r="S1729">
        <v>0.5615</v>
      </c>
      <c r="T1729">
        <v>2.1749999999999998</v>
      </c>
      <c r="U1729">
        <v>7.9399999999999995</v>
      </c>
      <c r="V1729">
        <v>7.9649999999999999</v>
      </c>
      <c r="W1729">
        <v>12</v>
      </c>
      <c r="X1729">
        <v>2.4569999999999999</v>
      </c>
      <c r="Y1729">
        <v>2.5973999999999999</v>
      </c>
      <c r="Z1729">
        <v>0.437</v>
      </c>
      <c r="AA1729">
        <v>60.38</v>
      </c>
      <c r="AB1729">
        <v>6.24</v>
      </c>
      <c r="AC1729">
        <v>65.3</v>
      </c>
      <c r="AD1729">
        <v>113.85</v>
      </c>
      <c r="AE1729">
        <v>326.89999999999998</v>
      </c>
      <c r="AF1729">
        <v>29.65</v>
      </c>
      <c r="AG1729">
        <v>499.5</v>
      </c>
      <c r="AH1729">
        <v>220.75</v>
      </c>
      <c r="AI1729">
        <v>5.5</v>
      </c>
      <c r="AJ1729">
        <v>319.5</v>
      </c>
      <c r="AK1729">
        <f>IF(ISNUMBER(VLOOKUP($A1729,'[1]F-F_Research_Data_Factors_weekl'!$G$6:$J$4822,2,0)),VLOOKUP($A1729,'[1]F-F_Research_Data_Factors_weekl'!$G$6:$J$4822,2,0),AK1730)</f>
        <v>2412.3880755530122</v>
      </c>
      <c r="AL1729">
        <f>IF(ISNUMBER(VLOOKUP($A1729,'[1]F-F_Research_Data_Factors_weekl'!$G$6:$J$4822,3,0)),VLOOKUP($A1729,'[1]F-F_Research_Data_Factors_weekl'!$G$6:$J$4822,3,0),AL1730)</f>
        <v>378.99195829578429</v>
      </c>
      <c r="AM1729">
        <f>IF(ISNUMBER(VLOOKUP($A1729,'[1]F-F_Research_Data_Factors_weekl'!$G$6:$J$4822,4,0)),VLOOKUP($A1729,'[1]F-F_Research_Data_Factors_weekl'!$G$6:$J$4822,4,0),AM1730)</f>
        <v>1838.1647393638366</v>
      </c>
    </row>
    <row r="1730" spans="1:39" x14ac:dyDescent="0.25">
      <c r="A1730" s="14">
        <v>31338</v>
      </c>
      <c r="B1730">
        <v>1368.84</v>
      </c>
      <c r="C1730">
        <v>187.04</v>
      </c>
      <c r="D1730">
        <v>288.38</v>
      </c>
      <c r="E1730">
        <v>2646.89</v>
      </c>
      <c r="F1730">
        <v>1234.3</v>
      </c>
      <c r="G1730">
        <v>12713.83</v>
      </c>
      <c r="H1730">
        <v>1026.33</v>
      </c>
      <c r="I1730">
        <v>1639.89</v>
      </c>
      <c r="J1730">
        <v>8.7899999999999991</v>
      </c>
      <c r="K1730">
        <v>9.6319999999999997</v>
      </c>
      <c r="L1730">
        <v>10.170999999999999</v>
      </c>
      <c r="M1730">
        <v>10.439</v>
      </c>
      <c r="N1730">
        <v>130.51</v>
      </c>
      <c r="O1730">
        <v>0.83040000000000003</v>
      </c>
      <c r="P1730">
        <v>215.15</v>
      </c>
      <c r="Q1730">
        <v>1.4279999999999999</v>
      </c>
      <c r="R1730">
        <v>0.70250000000000001</v>
      </c>
      <c r="S1730">
        <v>0.58479999999999999</v>
      </c>
      <c r="T1730">
        <v>2.169</v>
      </c>
      <c r="U1730">
        <v>7.9550000000000001</v>
      </c>
      <c r="V1730">
        <v>7.9640000000000004</v>
      </c>
      <c r="W1730">
        <v>12.08</v>
      </c>
      <c r="X1730">
        <v>2.4580000000000002</v>
      </c>
      <c r="Y1730">
        <v>2.6316000000000002</v>
      </c>
      <c r="Z1730">
        <v>0.40699999999999997</v>
      </c>
      <c r="AA1730">
        <v>59.86</v>
      </c>
      <c r="AB1730">
        <v>6.23</v>
      </c>
      <c r="AC1730">
        <v>61.924999999999997</v>
      </c>
      <c r="AD1730">
        <v>118.6</v>
      </c>
      <c r="AE1730">
        <v>326.8</v>
      </c>
      <c r="AF1730">
        <v>29.52</v>
      </c>
      <c r="AG1730">
        <v>504</v>
      </c>
      <c r="AH1730">
        <v>220</v>
      </c>
      <c r="AI1730">
        <v>5.37</v>
      </c>
      <c r="AJ1730">
        <v>313.25</v>
      </c>
      <c r="AK1730">
        <f>IF(ISNUMBER(VLOOKUP($A1730,'[1]F-F_Research_Data_Factors_weekl'!$G$6:$J$4822,2,0)),VLOOKUP($A1730,'[1]F-F_Research_Data_Factors_weekl'!$G$6:$J$4822,2,0),AK1731)</f>
        <v>2409.0154539175273</v>
      </c>
      <c r="AL1730">
        <f>IF(ISNUMBER(VLOOKUP($A1730,'[1]F-F_Research_Data_Factors_weekl'!$G$6:$J$4822,3,0)),VLOOKUP($A1730,'[1]F-F_Research_Data_Factors_weekl'!$G$6:$J$4822,3,0),AL1731)</f>
        <v>379.71341378197002</v>
      </c>
      <c r="AM1730">
        <f>IF(ISNUMBER(VLOOKUP($A1730,'[1]F-F_Research_Data_Factors_weekl'!$G$6:$J$4822,4,0)),VLOOKUP($A1730,'[1]F-F_Research_Data_Factors_weekl'!$G$6:$J$4822,4,0),AM1731)</f>
        <v>1828.8376672608063</v>
      </c>
    </row>
    <row r="1731" spans="1:39" x14ac:dyDescent="0.25">
      <c r="A1731" s="14">
        <v>31331</v>
      </c>
      <c r="B1731">
        <v>1339.94</v>
      </c>
      <c r="C1731">
        <v>184.28</v>
      </c>
      <c r="D1731">
        <v>281.75</v>
      </c>
      <c r="E1731">
        <v>2618.16</v>
      </c>
      <c r="F1731">
        <v>1169.4000000000001</v>
      </c>
      <c r="G1731">
        <v>12538.71</v>
      </c>
      <c r="H1731">
        <v>1010.33</v>
      </c>
      <c r="I1731">
        <v>1583.55</v>
      </c>
      <c r="J1731">
        <v>8.9169999999999998</v>
      </c>
      <c r="K1731">
        <v>9.8070000000000004</v>
      </c>
      <c r="L1731">
        <v>10.323</v>
      </c>
      <c r="M1731">
        <v>10.596</v>
      </c>
      <c r="N1731">
        <v>131.29</v>
      </c>
      <c r="O1731">
        <v>0.82369999999999999</v>
      </c>
      <c r="P1731">
        <v>214.65</v>
      </c>
      <c r="Q1731">
        <v>1.4115</v>
      </c>
      <c r="R1731">
        <v>0.70320000000000005</v>
      </c>
      <c r="S1731">
        <v>0.58550000000000002</v>
      </c>
      <c r="T1731">
        <v>2.1779999999999999</v>
      </c>
      <c r="U1731">
        <v>7.91</v>
      </c>
      <c r="V1731">
        <v>7.9950000000000001</v>
      </c>
      <c r="W1731">
        <v>12.08</v>
      </c>
      <c r="X1731">
        <v>2.4565000000000001</v>
      </c>
      <c r="Y1731">
        <v>2.6419999999999999</v>
      </c>
      <c r="Z1731">
        <v>0.40100000000000002</v>
      </c>
      <c r="AA1731">
        <v>59.96</v>
      </c>
      <c r="AB1731">
        <v>6.33</v>
      </c>
      <c r="AC1731">
        <v>62.325000000000003</v>
      </c>
      <c r="AD1731">
        <v>121.75</v>
      </c>
      <c r="AE1731">
        <v>327.2</v>
      </c>
      <c r="AF1731">
        <v>28.73</v>
      </c>
      <c r="AG1731">
        <v>502</v>
      </c>
      <c r="AH1731">
        <v>223.5</v>
      </c>
      <c r="AI1731">
        <v>5.57</v>
      </c>
      <c r="AJ1731">
        <v>303.5</v>
      </c>
      <c r="AK1731">
        <f>IF(ISNUMBER(VLOOKUP($A1731,'[1]F-F_Research_Data_Factors_weekl'!$G$6:$J$4822,2,0)),VLOOKUP($A1731,'[1]F-F_Research_Data_Factors_weekl'!$G$6:$J$4822,2,0),AK1732)</f>
        <v>2372.9466646153733</v>
      </c>
      <c r="AL1731">
        <f>IF(ISNUMBER(VLOOKUP($A1731,'[1]F-F_Research_Data_Factors_weekl'!$G$6:$J$4822,3,0)),VLOOKUP($A1731,'[1]F-F_Research_Data_Factors_weekl'!$G$6:$J$4822,3,0),AL1732)</f>
        <v>380.05546369929937</v>
      </c>
      <c r="AM1731">
        <f>IF(ISNUMBER(VLOOKUP($A1731,'[1]F-F_Research_Data_Factors_weekl'!$G$6:$J$4822,4,0)),VLOOKUP($A1731,'[1]F-F_Research_Data_Factors_weekl'!$G$6:$J$4822,4,0),AM1732)</f>
        <v>1853.6769382331302</v>
      </c>
    </row>
    <row r="1732" spans="1:39" x14ac:dyDescent="0.25">
      <c r="A1732" s="14">
        <v>31324</v>
      </c>
      <c r="B1732">
        <v>1328.74</v>
      </c>
      <c r="C1732">
        <v>183.22</v>
      </c>
      <c r="D1732">
        <v>280.45999999999998</v>
      </c>
      <c r="E1732">
        <v>2646.32</v>
      </c>
      <c r="F1732">
        <v>1166.0999999999999</v>
      </c>
      <c r="G1732">
        <v>12666.95</v>
      </c>
      <c r="H1732">
        <v>1007.46</v>
      </c>
      <c r="I1732">
        <v>1587.44</v>
      </c>
      <c r="J1732">
        <v>8.85</v>
      </c>
      <c r="K1732">
        <v>9.7680000000000007</v>
      </c>
      <c r="L1732">
        <v>10.364000000000001</v>
      </c>
      <c r="M1732">
        <v>10.624000000000001</v>
      </c>
      <c r="N1732">
        <v>130.37</v>
      </c>
      <c r="O1732">
        <v>0.83579999999999999</v>
      </c>
      <c r="P1732">
        <v>213.45</v>
      </c>
      <c r="Q1732">
        <v>1.4155</v>
      </c>
      <c r="R1732">
        <v>0.71740000000000004</v>
      </c>
      <c r="S1732">
        <v>0.56030000000000002</v>
      </c>
      <c r="T1732">
        <v>2.1619999999999999</v>
      </c>
      <c r="U1732">
        <v>7.835</v>
      </c>
      <c r="V1732">
        <v>7.915</v>
      </c>
      <c r="W1732">
        <v>11.97</v>
      </c>
      <c r="X1732">
        <v>2.4359999999999999</v>
      </c>
      <c r="Y1732">
        <v>2.5640999999999998</v>
      </c>
      <c r="Z1732">
        <v>0.37</v>
      </c>
      <c r="AA1732">
        <v>60.85</v>
      </c>
      <c r="AB1732">
        <v>6.4</v>
      </c>
      <c r="AC1732">
        <v>60.274999999999999</v>
      </c>
      <c r="AD1732">
        <v>129.15</v>
      </c>
      <c r="AE1732">
        <v>328.2</v>
      </c>
      <c r="AF1732">
        <v>29</v>
      </c>
      <c r="AG1732">
        <v>507.25</v>
      </c>
      <c r="AH1732">
        <v>224.5</v>
      </c>
      <c r="AI1732">
        <v>5.55</v>
      </c>
      <c r="AJ1732">
        <v>293.75</v>
      </c>
      <c r="AK1732">
        <f>IF(ISNUMBER(VLOOKUP($A1732,'[1]F-F_Research_Data_Factors_weekl'!$G$6:$J$4822,2,0)),VLOOKUP($A1732,'[1]F-F_Research_Data_Factors_weekl'!$G$6:$J$4822,2,0),AK1733)</f>
        <v>2360.6711745079319</v>
      </c>
      <c r="AL1732">
        <f>IF(ISNUMBER(VLOOKUP($A1732,'[1]F-F_Research_Data_Factors_weekl'!$G$6:$J$4822,3,0)),VLOOKUP($A1732,'[1]F-F_Research_Data_Factors_weekl'!$G$6:$J$4822,3,0),AL1733)</f>
        <v>381.58179086275038</v>
      </c>
      <c r="AM1732">
        <f>IF(ISNUMBER(VLOOKUP($A1732,'[1]F-F_Research_Data_Factors_weekl'!$G$6:$J$4822,4,0)),VLOOKUP($A1732,'[1]F-F_Research_Data_Factors_weekl'!$G$6:$J$4822,4,0),AM1733)</f>
        <v>1856.8335552771014</v>
      </c>
    </row>
    <row r="1733" spans="1:39" x14ac:dyDescent="0.25">
      <c r="A1733" s="14">
        <v>31317</v>
      </c>
      <c r="B1733">
        <v>1320.79</v>
      </c>
      <c r="C1733">
        <v>181.3</v>
      </c>
      <c r="D1733">
        <v>280.2</v>
      </c>
      <c r="E1733">
        <v>2650.97</v>
      </c>
      <c r="F1733">
        <v>1126.9000000000001</v>
      </c>
      <c r="G1733">
        <v>12585.7</v>
      </c>
      <c r="H1733">
        <v>1009.38</v>
      </c>
      <c r="I1733">
        <v>1511.8</v>
      </c>
      <c r="J1733">
        <v>8.8350000000000009</v>
      </c>
      <c r="K1733">
        <v>9.6969999999999992</v>
      </c>
      <c r="L1733">
        <v>10.253</v>
      </c>
      <c r="M1733">
        <v>10.548</v>
      </c>
      <c r="N1733">
        <v>132.49</v>
      </c>
      <c r="O1733">
        <v>0.81730000000000003</v>
      </c>
      <c r="P1733">
        <v>220.1</v>
      </c>
      <c r="Q1733">
        <v>1.4025000000000001</v>
      </c>
      <c r="R1733">
        <v>0.71240000000000003</v>
      </c>
      <c r="S1733">
        <v>0.5423</v>
      </c>
      <c r="T1733">
        <v>2.1970000000000001</v>
      </c>
      <c r="U1733">
        <v>7.97</v>
      </c>
      <c r="V1733">
        <v>8.07</v>
      </c>
      <c r="W1733">
        <v>11.7</v>
      </c>
      <c r="X1733">
        <v>2.44</v>
      </c>
      <c r="Y1733">
        <v>2.5221</v>
      </c>
      <c r="Z1733">
        <v>0.38</v>
      </c>
      <c r="AA1733">
        <v>60.15</v>
      </c>
      <c r="AB1733">
        <v>6.17</v>
      </c>
      <c r="AC1733">
        <v>58</v>
      </c>
      <c r="AD1733">
        <v>133.6</v>
      </c>
      <c r="AE1733">
        <v>328.4</v>
      </c>
      <c r="AF1733">
        <v>28.93</v>
      </c>
      <c r="AG1733">
        <v>513.75</v>
      </c>
      <c r="AH1733">
        <v>222.5</v>
      </c>
      <c r="AI1733">
        <v>4.91</v>
      </c>
      <c r="AJ1733">
        <v>300.5</v>
      </c>
      <c r="AK1733">
        <f>IF(ISNUMBER(VLOOKUP($A1733,'[1]F-F_Research_Data_Factors_weekl'!$G$6:$J$4822,2,0)),VLOOKUP($A1733,'[1]F-F_Research_Data_Factors_weekl'!$G$6:$J$4822,2,0),AK1734)</f>
        <v>2361.5364414600826</v>
      </c>
      <c r="AL1733">
        <f>IF(ISNUMBER(VLOOKUP($A1733,'[1]F-F_Research_Data_Factors_weekl'!$G$6:$J$4822,3,0)),VLOOKUP($A1733,'[1]F-F_Research_Data_Factors_weekl'!$G$6:$J$4822,3,0),AL1734)</f>
        <v>385.38790493516439</v>
      </c>
      <c r="AM1733">
        <f>IF(ISNUMBER(VLOOKUP($A1733,'[1]F-F_Research_Data_Factors_weekl'!$G$6:$J$4822,4,0)),VLOOKUP($A1733,'[1]F-F_Research_Data_Factors_weekl'!$G$6:$J$4822,4,0),AM1734)</f>
        <v>1813.8117719952631</v>
      </c>
    </row>
    <row r="1734" spans="1:39" x14ac:dyDescent="0.25">
      <c r="A1734" s="14">
        <v>31310</v>
      </c>
      <c r="B1734">
        <v>1297.94</v>
      </c>
      <c r="C1734">
        <v>182.05</v>
      </c>
      <c r="D1734">
        <v>284.35000000000002</v>
      </c>
      <c r="E1734">
        <v>2672.11</v>
      </c>
      <c r="F1734">
        <v>1133.9000000000001</v>
      </c>
      <c r="G1734">
        <v>12453.85</v>
      </c>
      <c r="H1734">
        <v>1001.72</v>
      </c>
      <c r="I1734">
        <v>1549.46</v>
      </c>
      <c r="J1734">
        <v>9.0090000000000003</v>
      </c>
      <c r="K1734">
        <v>9.8079999999999998</v>
      </c>
      <c r="L1734">
        <v>10.315</v>
      </c>
      <c r="M1734">
        <v>10.576000000000001</v>
      </c>
      <c r="N1734">
        <v>139.77000000000001</v>
      </c>
      <c r="O1734">
        <v>0.76919999999999999</v>
      </c>
      <c r="P1734">
        <v>240.1</v>
      </c>
      <c r="Q1734">
        <v>1.367</v>
      </c>
      <c r="R1734">
        <v>0.68069999999999997</v>
      </c>
      <c r="S1734">
        <v>0.52839999999999998</v>
      </c>
      <c r="T1734">
        <v>2.3420000000000001</v>
      </c>
      <c r="U1734">
        <v>8.3209999999999997</v>
      </c>
      <c r="V1734">
        <v>8.3780000000000001</v>
      </c>
      <c r="W1734">
        <v>12.3</v>
      </c>
      <c r="X1734">
        <v>2.4900000000000002</v>
      </c>
      <c r="Y1734">
        <v>2.7778</v>
      </c>
      <c r="Z1734">
        <v>0.39500000000000002</v>
      </c>
      <c r="AA1734">
        <v>60.13</v>
      </c>
      <c r="AB1734">
        <v>5.9939999999999998</v>
      </c>
      <c r="AC1734">
        <v>57.575000000000003</v>
      </c>
      <c r="AD1734">
        <v>134.15</v>
      </c>
      <c r="AE1734">
        <v>319.60000000000002</v>
      </c>
      <c r="AF1734">
        <v>28.72</v>
      </c>
      <c r="AG1734">
        <v>508.5</v>
      </c>
      <c r="AH1734">
        <v>217.75</v>
      </c>
      <c r="AI1734">
        <v>5.3</v>
      </c>
      <c r="AJ1734">
        <v>286.5</v>
      </c>
      <c r="AK1734">
        <f>IF(ISNUMBER(VLOOKUP($A1734,'[1]F-F_Research_Data_Factors_weekl'!$G$6:$J$4822,2,0)),VLOOKUP($A1734,'[1]F-F_Research_Data_Factors_weekl'!$G$6:$J$4822,2,0),AK1735)</f>
        <v>2361.5364414600826</v>
      </c>
      <c r="AL1734">
        <f>IF(ISNUMBER(VLOOKUP($A1734,'[1]F-F_Research_Data_Factors_weekl'!$G$6:$J$4822,3,0)),VLOOKUP($A1734,'[1]F-F_Research_Data_Factors_weekl'!$G$6:$J$4822,3,0),AL1735)</f>
        <v>385.38790493516439</v>
      </c>
      <c r="AM1734">
        <f>IF(ISNUMBER(VLOOKUP($A1734,'[1]F-F_Research_Data_Factors_weekl'!$G$6:$J$4822,4,0)),VLOOKUP($A1734,'[1]F-F_Research_Data_Factors_weekl'!$G$6:$J$4822,4,0),AM1735)</f>
        <v>1813.8117719952631</v>
      </c>
    </row>
    <row r="1735" spans="1:39" x14ac:dyDescent="0.25">
      <c r="A1735" s="14">
        <v>31303</v>
      </c>
      <c r="B1735">
        <v>1307.68</v>
      </c>
      <c r="C1735">
        <v>182.91</v>
      </c>
      <c r="D1735">
        <v>287.20999999999998</v>
      </c>
      <c r="E1735">
        <v>2710.25</v>
      </c>
      <c r="F1735">
        <v>1105</v>
      </c>
      <c r="G1735">
        <v>12713.15</v>
      </c>
      <c r="H1735">
        <v>1018.49</v>
      </c>
      <c r="I1735">
        <v>1605.84</v>
      </c>
      <c r="J1735">
        <v>8.9879999999999995</v>
      </c>
      <c r="K1735">
        <v>9.8559999999999999</v>
      </c>
      <c r="L1735">
        <v>10.361000000000001</v>
      </c>
      <c r="M1735">
        <v>10.583</v>
      </c>
      <c r="N1735">
        <v>141.94</v>
      </c>
      <c r="O1735">
        <v>0.75749999999999995</v>
      </c>
      <c r="P1735">
        <v>242</v>
      </c>
      <c r="Q1735">
        <v>1.34</v>
      </c>
      <c r="R1735">
        <v>0.6734</v>
      </c>
      <c r="S1735">
        <v>0.51980000000000004</v>
      </c>
      <c r="T1735">
        <v>2.3929999999999998</v>
      </c>
      <c r="U1735">
        <v>8.4725000000000001</v>
      </c>
      <c r="V1735">
        <v>8.5299999999999994</v>
      </c>
      <c r="W1735">
        <v>12.44</v>
      </c>
      <c r="X1735">
        <v>2.5125000000000002</v>
      </c>
      <c r="Y1735">
        <v>2.4510000000000001</v>
      </c>
      <c r="Z1735">
        <v>0.377</v>
      </c>
      <c r="AA1735">
        <v>59.1</v>
      </c>
      <c r="AB1735">
        <v>6.0179999999999998</v>
      </c>
      <c r="AC1735">
        <v>55.05</v>
      </c>
      <c r="AD1735">
        <v>138.25</v>
      </c>
      <c r="AE1735">
        <v>319.8</v>
      </c>
      <c r="AF1735">
        <v>28.01</v>
      </c>
      <c r="AG1735">
        <v>509.75</v>
      </c>
      <c r="AH1735">
        <v>223</v>
      </c>
      <c r="AI1735">
        <v>5.41</v>
      </c>
      <c r="AJ1735">
        <v>278.5</v>
      </c>
      <c r="AK1735">
        <f>IF(ISNUMBER(VLOOKUP($A1735,'[1]F-F_Research_Data_Factors_weekl'!$G$6:$J$4822,2,0)),VLOOKUP($A1735,'[1]F-F_Research_Data_Factors_weekl'!$G$6:$J$4822,2,0),AK1736)</f>
        <v>2374.835520374178</v>
      </c>
      <c r="AL1735">
        <f>IF(ISNUMBER(VLOOKUP($A1735,'[1]F-F_Research_Data_Factors_weekl'!$G$6:$J$4822,3,0)),VLOOKUP($A1735,'[1]F-F_Research_Data_Factors_weekl'!$G$6:$J$4822,3,0),AL1736)</f>
        <v>386.54754757789806</v>
      </c>
      <c r="AM1735">
        <f>IF(ISNUMBER(VLOOKUP($A1735,'[1]F-F_Research_Data_Factors_weekl'!$G$6:$J$4822,4,0)),VLOOKUP($A1735,'[1]F-F_Research_Data_Factors_weekl'!$G$6:$J$4822,4,0),AM1736)</f>
        <v>1806.4055094066957</v>
      </c>
    </row>
    <row r="1736" spans="1:39" x14ac:dyDescent="0.25">
      <c r="A1736" s="14">
        <v>31296</v>
      </c>
      <c r="B1736">
        <v>1335.69</v>
      </c>
      <c r="C1736">
        <v>188.24</v>
      </c>
      <c r="D1736">
        <v>296.19</v>
      </c>
      <c r="E1736">
        <v>2791.87</v>
      </c>
      <c r="F1736">
        <v>1096.8</v>
      </c>
      <c r="G1736">
        <v>12691.41</v>
      </c>
      <c r="H1736">
        <v>1015.38</v>
      </c>
      <c r="I1736">
        <v>1579.06</v>
      </c>
      <c r="J1736">
        <v>9.0939999999999994</v>
      </c>
      <c r="K1736">
        <v>9.9670000000000005</v>
      </c>
      <c r="L1736">
        <v>10.468999999999999</v>
      </c>
      <c r="M1736">
        <v>10.702</v>
      </c>
      <c r="N1736">
        <v>143.05000000000001</v>
      </c>
      <c r="O1736">
        <v>0.75270000000000004</v>
      </c>
      <c r="P1736">
        <v>243.6</v>
      </c>
      <c r="Q1736">
        <v>1.325</v>
      </c>
      <c r="R1736">
        <v>0.68820000000000003</v>
      </c>
      <c r="S1736">
        <v>0.54079999999999995</v>
      </c>
      <c r="T1736">
        <v>2.4180000000000001</v>
      </c>
      <c r="U1736">
        <v>8.5225000000000009</v>
      </c>
      <c r="V1736">
        <v>8.5960000000000001</v>
      </c>
      <c r="W1736">
        <v>12.1</v>
      </c>
      <c r="X1736">
        <v>2.5074999999999998</v>
      </c>
      <c r="Y1736">
        <v>2.5973999999999999</v>
      </c>
      <c r="Z1736">
        <v>0.35899999999999999</v>
      </c>
      <c r="AA1736">
        <v>58.25</v>
      </c>
      <c r="AB1736">
        <v>6.1289999999999996</v>
      </c>
      <c r="AC1736">
        <v>54.1</v>
      </c>
      <c r="AD1736">
        <v>134.4</v>
      </c>
      <c r="AE1736">
        <v>322.2</v>
      </c>
      <c r="AF1736">
        <v>27.75</v>
      </c>
      <c r="AG1736">
        <v>513</v>
      </c>
      <c r="AH1736">
        <v>226.25</v>
      </c>
      <c r="AI1736">
        <v>5.17</v>
      </c>
      <c r="AJ1736">
        <v>283</v>
      </c>
      <c r="AK1736">
        <f>IF(ISNUMBER(VLOOKUP($A1736,'[1]F-F_Research_Data_Factors_weekl'!$G$6:$J$4822,2,0)),VLOOKUP($A1736,'[1]F-F_Research_Data_Factors_weekl'!$G$6:$J$4822,2,0),AK1737)</f>
        <v>2449.5466945582029</v>
      </c>
      <c r="AL1736">
        <f>IF(ISNUMBER(VLOOKUP($A1736,'[1]F-F_Research_Data_Factors_weekl'!$G$6:$J$4822,3,0)),VLOOKUP($A1736,'[1]F-F_Research_Data_Factors_weekl'!$G$6:$J$4822,3,0),AL1737)</f>
        <v>387.63291975320703</v>
      </c>
      <c r="AM1736">
        <f>IF(ISNUMBER(VLOOKUP($A1736,'[1]F-F_Research_Data_Factors_weekl'!$G$6:$J$4822,4,0)),VLOOKUP($A1736,'[1]F-F_Research_Data_Factors_weekl'!$G$6:$J$4822,4,0),AM1737)</f>
        <v>1803.5198776025316</v>
      </c>
    </row>
    <row r="1737" spans="1:39" x14ac:dyDescent="0.25">
      <c r="A1737" s="14">
        <v>31289</v>
      </c>
      <c r="B1737">
        <v>1334.01</v>
      </c>
      <c r="C1737">
        <v>188.63</v>
      </c>
      <c r="D1737">
        <v>297.70999999999998</v>
      </c>
      <c r="E1737">
        <v>2819.98</v>
      </c>
      <c r="F1737">
        <v>1081.7</v>
      </c>
      <c r="G1737">
        <v>12583.08</v>
      </c>
      <c r="H1737">
        <v>1011.88</v>
      </c>
      <c r="I1737">
        <v>1656.1</v>
      </c>
      <c r="J1737">
        <v>8.9540000000000006</v>
      </c>
      <c r="K1737">
        <v>9.77</v>
      </c>
      <c r="L1737">
        <v>10.266999999999999</v>
      </c>
      <c r="M1737">
        <v>10.468</v>
      </c>
      <c r="N1737">
        <v>138.19999999999999</v>
      </c>
      <c r="O1737">
        <v>0.7843</v>
      </c>
      <c r="P1737">
        <v>239</v>
      </c>
      <c r="Q1737">
        <v>1.391</v>
      </c>
      <c r="R1737">
        <v>0.70340000000000003</v>
      </c>
      <c r="S1737">
        <v>0.54079999999999995</v>
      </c>
      <c r="T1737">
        <v>2.31</v>
      </c>
      <c r="U1737">
        <v>8.2550000000000008</v>
      </c>
      <c r="V1737">
        <v>8.3249999999999993</v>
      </c>
      <c r="W1737">
        <v>11.9</v>
      </c>
      <c r="X1737">
        <v>2.476</v>
      </c>
      <c r="Y1737">
        <v>2.8169</v>
      </c>
      <c r="Z1737">
        <v>0.33800000000000002</v>
      </c>
      <c r="AA1737">
        <v>58.4</v>
      </c>
      <c r="AB1737">
        <v>6.24</v>
      </c>
      <c r="AC1737">
        <v>56.1</v>
      </c>
      <c r="AD1737">
        <v>133.69999999999999</v>
      </c>
      <c r="AE1737">
        <v>335.4</v>
      </c>
      <c r="AF1737">
        <v>28.08</v>
      </c>
      <c r="AG1737">
        <v>515.25</v>
      </c>
      <c r="AH1737">
        <v>230</v>
      </c>
      <c r="AI1737">
        <v>4.75</v>
      </c>
      <c r="AJ1737">
        <v>274.5</v>
      </c>
      <c r="AK1737">
        <f>IF(ISNUMBER(VLOOKUP($A1737,'[1]F-F_Research_Data_Factors_weekl'!$G$6:$J$4822,2,0)),VLOOKUP($A1737,'[1]F-F_Research_Data_Factors_weekl'!$G$6:$J$4822,2,0),AK1738)</f>
        <v>2459.878182926494</v>
      </c>
      <c r="AL1737">
        <f>IF(ISNUMBER(VLOOKUP($A1737,'[1]F-F_Research_Data_Factors_weekl'!$G$6:$J$4822,3,0)),VLOOKUP($A1737,'[1]F-F_Research_Data_Factors_weekl'!$G$6:$J$4822,3,0),AL1738)</f>
        <v>389.03344013770277</v>
      </c>
      <c r="AM1737">
        <f>IF(ISNUMBER(VLOOKUP($A1737,'[1]F-F_Research_Data_Factors_weekl'!$G$6:$J$4822,4,0)),VLOOKUP($A1737,'[1]F-F_Research_Data_Factors_weekl'!$G$6:$J$4822,4,0),AM1738)</f>
        <v>1805.3252028053369</v>
      </c>
    </row>
    <row r="1738" spans="1:39" x14ac:dyDescent="0.25">
      <c r="A1738" s="14">
        <v>31282</v>
      </c>
      <c r="B1738">
        <v>1318.32</v>
      </c>
      <c r="C1738">
        <v>187.17</v>
      </c>
      <c r="D1738">
        <v>296.68</v>
      </c>
      <c r="E1738">
        <v>2770.44</v>
      </c>
      <c r="F1738">
        <v>1036.7</v>
      </c>
      <c r="G1738">
        <v>12401.19</v>
      </c>
      <c r="H1738">
        <v>1001.25</v>
      </c>
      <c r="I1738">
        <v>1669.98</v>
      </c>
      <c r="J1738">
        <v>8.8670000000000009</v>
      </c>
      <c r="K1738">
        <v>9.6620000000000008</v>
      </c>
      <c r="L1738">
        <v>10.162000000000001</v>
      </c>
      <c r="M1738">
        <v>10.435</v>
      </c>
      <c r="N1738">
        <v>135.99</v>
      </c>
      <c r="O1738">
        <v>0.80079999999999996</v>
      </c>
      <c r="P1738">
        <v>236.5</v>
      </c>
      <c r="Q1738">
        <v>1.401</v>
      </c>
      <c r="R1738">
        <v>0.70469999999999999</v>
      </c>
      <c r="S1738">
        <v>0.54079999999999995</v>
      </c>
      <c r="T1738">
        <v>2.2530000000000001</v>
      </c>
      <c r="U1738">
        <v>8.1630000000000003</v>
      </c>
      <c r="V1738">
        <v>8.23</v>
      </c>
      <c r="W1738">
        <v>11.83</v>
      </c>
      <c r="X1738">
        <v>2.4615</v>
      </c>
      <c r="Y1738">
        <v>2.4813999999999998</v>
      </c>
      <c r="Z1738">
        <v>0.33950000000000002</v>
      </c>
      <c r="AA1738">
        <v>57.73</v>
      </c>
      <c r="AB1738">
        <v>6.2450000000000001</v>
      </c>
      <c r="AC1738">
        <v>56.274999999999999</v>
      </c>
      <c r="AD1738">
        <v>135.44999999999999</v>
      </c>
      <c r="AE1738">
        <v>335.7</v>
      </c>
      <c r="AF1738">
        <v>27.95</v>
      </c>
      <c r="AG1738">
        <v>510.75</v>
      </c>
      <c r="AH1738">
        <v>233</v>
      </c>
      <c r="AI1738">
        <v>4.59</v>
      </c>
      <c r="AJ1738">
        <v>283.5</v>
      </c>
      <c r="AK1738">
        <f>IF(ISNUMBER(VLOOKUP($A1738,'[1]F-F_Research_Data_Factors_weekl'!$G$6:$J$4822,2,0)),VLOOKUP($A1738,'[1]F-F_Research_Data_Factors_weekl'!$G$6:$J$4822,2,0),AK1739)</f>
        <v>2441.0818526610042</v>
      </c>
      <c r="AL1738">
        <f>IF(ISNUMBER(VLOOKUP($A1738,'[1]F-F_Research_Data_Factors_weekl'!$G$6:$J$4822,3,0)),VLOOKUP($A1738,'[1]F-F_Research_Data_Factors_weekl'!$G$6:$J$4822,3,0),AL1739)</f>
        <v>389.53984193221464</v>
      </c>
      <c r="AM1738">
        <f>IF(ISNUMBER(VLOOKUP($A1738,'[1]F-F_Research_Data_Factors_weekl'!$G$6:$J$4822,4,0)),VLOOKUP($A1738,'[1]F-F_Research_Data_Factors_weekl'!$G$6:$J$4822,4,0),AM1739)</f>
        <v>1801.1824830942203</v>
      </c>
    </row>
    <row r="1739" spans="1:39" x14ac:dyDescent="0.25">
      <c r="A1739" s="14">
        <v>31275</v>
      </c>
      <c r="B1739">
        <v>1312.72</v>
      </c>
      <c r="C1739">
        <v>186.1</v>
      </c>
      <c r="D1739">
        <v>296.45999999999998</v>
      </c>
      <c r="E1739">
        <v>2791.52</v>
      </c>
      <c r="F1739">
        <v>1030.3</v>
      </c>
      <c r="G1739">
        <v>12525.96</v>
      </c>
      <c r="H1739">
        <v>1016.93</v>
      </c>
      <c r="I1739">
        <v>1700.37</v>
      </c>
      <c r="J1739">
        <v>8.8789999999999996</v>
      </c>
      <c r="K1739">
        <v>9.7189999999999994</v>
      </c>
      <c r="L1739">
        <v>10.247999999999999</v>
      </c>
      <c r="M1739">
        <v>10.516999999999999</v>
      </c>
      <c r="N1739">
        <v>136.27000000000001</v>
      </c>
      <c r="O1739">
        <v>0.79710000000000003</v>
      </c>
      <c r="P1739">
        <v>236.85</v>
      </c>
      <c r="Q1739">
        <v>1.3995</v>
      </c>
      <c r="R1739">
        <v>0.70040000000000002</v>
      </c>
      <c r="S1739">
        <v>0.54079999999999995</v>
      </c>
      <c r="T1739">
        <v>2.2589999999999999</v>
      </c>
      <c r="U1739">
        <v>8.1750000000000007</v>
      </c>
      <c r="V1739">
        <v>8.2424999999999997</v>
      </c>
      <c r="W1739">
        <v>11.89</v>
      </c>
      <c r="X1739">
        <v>2.4565000000000001</v>
      </c>
      <c r="Y1739">
        <v>2.4096000000000002</v>
      </c>
      <c r="Z1739">
        <v>0.33600000000000002</v>
      </c>
      <c r="AA1739">
        <v>57.9</v>
      </c>
      <c r="AB1739">
        <v>6.4249999999999998</v>
      </c>
      <c r="AC1739">
        <v>54.9</v>
      </c>
      <c r="AD1739">
        <v>134.80000000000001</v>
      </c>
      <c r="AE1739">
        <v>337.9</v>
      </c>
      <c r="AF1739">
        <v>28.03</v>
      </c>
      <c r="AG1739">
        <v>521.75</v>
      </c>
      <c r="AH1739">
        <v>232</v>
      </c>
      <c r="AI1739">
        <v>4.3499999999999996</v>
      </c>
      <c r="AJ1739">
        <v>293.5</v>
      </c>
      <c r="AK1739">
        <f>IF(ISNUMBER(VLOOKUP($A1739,'[1]F-F_Research_Data_Factors_weekl'!$G$6:$J$4822,2,0)),VLOOKUP($A1739,'[1]F-F_Research_Data_Factors_weekl'!$G$6:$J$4822,2,0),AK1740)</f>
        <v>2432.3254809296573</v>
      </c>
      <c r="AL1739">
        <f>IF(ISNUMBER(VLOOKUP($A1739,'[1]F-F_Research_Data_Factors_weekl'!$G$6:$J$4822,3,0)),VLOOKUP($A1739,'[1]F-F_Research_Data_Factors_weekl'!$G$6:$J$4822,3,0),AL1740)</f>
        <v>390.28137654765521</v>
      </c>
      <c r="AM1739">
        <f>IF(ISNUMBER(VLOOKUP($A1739,'[1]F-F_Research_Data_Factors_weekl'!$G$6:$J$4822,4,0)),VLOOKUP($A1739,'[1]F-F_Research_Data_Factors_weekl'!$G$6:$J$4822,4,0),AM1740)</f>
        <v>1789.5504054587386</v>
      </c>
    </row>
    <row r="1740" spans="1:39" x14ac:dyDescent="0.25">
      <c r="A1740" s="14">
        <v>31268</v>
      </c>
      <c r="B1740">
        <v>1320.79</v>
      </c>
      <c r="C1740">
        <v>188.32</v>
      </c>
      <c r="D1740">
        <v>299.14</v>
      </c>
      <c r="E1740">
        <v>2778.4</v>
      </c>
      <c r="F1740">
        <v>1026.0999999999999</v>
      </c>
      <c r="G1740">
        <v>12648.09</v>
      </c>
      <c r="H1740">
        <v>1048.43</v>
      </c>
      <c r="I1740">
        <v>1676.51</v>
      </c>
      <c r="J1740">
        <v>8.9160000000000004</v>
      </c>
      <c r="K1740">
        <v>9.8230000000000004</v>
      </c>
      <c r="L1740">
        <v>10.359</v>
      </c>
      <c r="M1740">
        <v>10.599</v>
      </c>
      <c r="N1740">
        <v>139.19999999999999</v>
      </c>
      <c r="O1740">
        <v>0.77610000000000001</v>
      </c>
      <c r="P1740">
        <v>238.55</v>
      </c>
      <c r="Q1740">
        <v>1.3574999999999999</v>
      </c>
      <c r="R1740">
        <v>0.7056</v>
      </c>
      <c r="S1740">
        <v>0.45169999999999999</v>
      </c>
      <c r="T1740">
        <v>2.3410000000000002</v>
      </c>
      <c r="U1740">
        <v>8.34</v>
      </c>
      <c r="V1740">
        <v>8.4049999999999994</v>
      </c>
      <c r="W1740">
        <v>12</v>
      </c>
      <c r="X1740">
        <v>2.464</v>
      </c>
      <c r="Y1740">
        <v>2.1739000000000002</v>
      </c>
      <c r="Z1740">
        <v>0.33300000000000002</v>
      </c>
      <c r="AA1740">
        <v>59.03</v>
      </c>
      <c r="AB1740">
        <v>6.32</v>
      </c>
      <c r="AC1740">
        <v>55.35</v>
      </c>
      <c r="AD1740">
        <v>132.6</v>
      </c>
      <c r="AE1740">
        <v>328.5</v>
      </c>
      <c r="AF1740">
        <v>27.37</v>
      </c>
      <c r="AG1740">
        <v>519.5</v>
      </c>
      <c r="AH1740">
        <v>228.25</v>
      </c>
      <c r="AI1740">
        <v>4.3</v>
      </c>
      <c r="AJ1740">
        <v>285.75</v>
      </c>
      <c r="AK1740">
        <f>IF(ISNUMBER(VLOOKUP($A1740,'[1]F-F_Research_Data_Factors_weekl'!$G$6:$J$4822,2,0)),VLOOKUP($A1740,'[1]F-F_Research_Data_Factors_weekl'!$G$6:$J$4822,2,0),AK1741)</f>
        <v>2458.6328524508817</v>
      </c>
      <c r="AL1740">
        <f>IF(ISNUMBER(VLOOKUP($A1740,'[1]F-F_Research_Data_Factors_weekl'!$G$6:$J$4822,3,0)),VLOOKUP($A1740,'[1]F-F_Research_Data_Factors_weekl'!$G$6:$J$4822,3,0),AL1741)</f>
        <v>389.89148506259266</v>
      </c>
      <c r="AM1740">
        <f>IF(ISNUMBER(VLOOKUP($A1740,'[1]F-F_Research_Data_Factors_weekl'!$G$6:$J$4822,4,0)),VLOOKUP($A1740,'[1]F-F_Research_Data_Factors_weekl'!$G$6:$J$4822,4,0),AM1741)</f>
        <v>1772.8852837911022</v>
      </c>
    </row>
    <row r="1741" spans="1:39" x14ac:dyDescent="0.25">
      <c r="A1741" s="14">
        <v>31261</v>
      </c>
      <c r="B1741">
        <v>1353.05</v>
      </c>
      <c r="C1741">
        <v>191.48</v>
      </c>
      <c r="D1741">
        <v>304.52999999999997</v>
      </c>
      <c r="E1741">
        <v>2798.21</v>
      </c>
      <c r="F1741">
        <v>1018.1</v>
      </c>
      <c r="G1741">
        <v>12788.54</v>
      </c>
      <c r="H1741">
        <v>1042.05</v>
      </c>
      <c r="I1741">
        <v>1665.59</v>
      </c>
      <c r="J1741">
        <v>9.11</v>
      </c>
      <c r="K1741">
        <v>10.065</v>
      </c>
      <c r="L1741">
        <v>10.651</v>
      </c>
      <c r="M1741">
        <v>10.772</v>
      </c>
      <c r="N1741">
        <v>138.57</v>
      </c>
      <c r="O1741">
        <v>0.77939999999999998</v>
      </c>
      <c r="P1741">
        <v>237.45</v>
      </c>
      <c r="Q1741">
        <v>1.371</v>
      </c>
      <c r="R1741">
        <v>0.71340000000000003</v>
      </c>
      <c r="S1741">
        <v>0.45169999999999999</v>
      </c>
      <c r="T1741">
        <v>2.3140000000000001</v>
      </c>
      <c r="U1741">
        <v>8.2799999999999994</v>
      </c>
      <c r="V1741">
        <v>8.36</v>
      </c>
      <c r="W1741">
        <v>11.86</v>
      </c>
      <c r="X1741">
        <v>2.4645000000000001</v>
      </c>
      <c r="Y1741">
        <v>2.2147999999999999</v>
      </c>
      <c r="Z1741">
        <v>0.34799999999999998</v>
      </c>
      <c r="AA1741">
        <v>59.75</v>
      </c>
      <c r="AB1741">
        <v>6.2350000000000003</v>
      </c>
      <c r="AC1741">
        <v>52.975000000000001</v>
      </c>
      <c r="AD1741">
        <v>133.15</v>
      </c>
      <c r="AE1741">
        <v>321.7</v>
      </c>
      <c r="AF1741">
        <v>27.31</v>
      </c>
      <c r="AG1741">
        <v>524.25</v>
      </c>
      <c r="AH1741">
        <v>229.75</v>
      </c>
      <c r="AI1741">
        <v>4.79</v>
      </c>
      <c r="AJ1741">
        <v>288.75</v>
      </c>
      <c r="AK1741">
        <f>IF(ISNUMBER(VLOOKUP($A1741,'[1]F-F_Research_Data_Factors_weekl'!$G$6:$J$4822,2,0)),VLOOKUP($A1741,'[1]F-F_Research_Data_Factors_weekl'!$G$6:$J$4822,2,0),AK1742)</f>
        <v>2497.595339750997</v>
      </c>
      <c r="AL1741">
        <f>IF(ISNUMBER(VLOOKUP($A1741,'[1]F-F_Research_Data_Factors_weekl'!$G$6:$J$4822,3,0)),VLOOKUP($A1741,'[1]F-F_Research_Data_Factors_weekl'!$G$6:$J$4822,3,0),AL1742)</f>
        <v>392.00833004483474</v>
      </c>
      <c r="AM1741">
        <f>IF(ISNUMBER(VLOOKUP($A1741,'[1]F-F_Research_Data_Factors_weekl'!$G$6:$J$4822,4,0)),VLOOKUP($A1741,'[1]F-F_Research_Data_Factors_weekl'!$G$6:$J$4822,4,0),AM1742)</f>
        <v>1758.2914646346348</v>
      </c>
    </row>
    <row r="1742" spans="1:39" x14ac:dyDescent="0.25">
      <c r="A1742" s="14">
        <v>31254</v>
      </c>
      <c r="B1742">
        <v>1357.08</v>
      </c>
      <c r="C1742">
        <v>192.4</v>
      </c>
      <c r="D1742">
        <v>304.62</v>
      </c>
      <c r="E1742">
        <v>2804.66</v>
      </c>
      <c r="F1742">
        <v>1008.6</v>
      </c>
      <c r="G1742">
        <v>12839.49</v>
      </c>
      <c r="H1742">
        <v>1048.3599999999999</v>
      </c>
      <c r="I1742">
        <v>1683.58</v>
      </c>
      <c r="J1742">
        <v>8.9879999999999995</v>
      </c>
      <c r="K1742">
        <v>9.9770000000000003</v>
      </c>
      <c r="L1742">
        <v>10.606</v>
      </c>
      <c r="M1742">
        <v>10.737</v>
      </c>
      <c r="N1742">
        <v>139.29</v>
      </c>
      <c r="O1742">
        <v>0.76639999999999997</v>
      </c>
      <c r="P1742">
        <v>239.25</v>
      </c>
      <c r="Q1742">
        <v>1.409</v>
      </c>
      <c r="R1742">
        <v>0.70589999999999997</v>
      </c>
      <c r="S1742">
        <v>0.45169999999999999</v>
      </c>
      <c r="T1742">
        <v>2.335</v>
      </c>
      <c r="U1742">
        <v>8.3239999999999998</v>
      </c>
      <c r="V1742">
        <v>8.39</v>
      </c>
      <c r="W1742">
        <v>11.92</v>
      </c>
      <c r="X1742">
        <v>2.4079999999999999</v>
      </c>
      <c r="Y1742">
        <v>2.0724999999999998</v>
      </c>
      <c r="Z1742">
        <v>0.35699999999999998</v>
      </c>
      <c r="AA1742">
        <v>60.23</v>
      </c>
      <c r="AB1742">
        <v>6.2649999999999997</v>
      </c>
      <c r="AC1742">
        <v>51.674999999999997</v>
      </c>
      <c r="AD1742">
        <v>133.35</v>
      </c>
      <c r="AE1742">
        <v>322</v>
      </c>
      <c r="AF1742">
        <v>27.3</v>
      </c>
      <c r="AG1742">
        <v>538.25</v>
      </c>
      <c r="AH1742">
        <v>240.25</v>
      </c>
      <c r="AI1742">
        <v>4.76</v>
      </c>
      <c r="AJ1742">
        <v>295.5</v>
      </c>
      <c r="AK1742">
        <f>IF(ISNUMBER(VLOOKUP($A1742,'[1]F-F_Research_Data_Factors_weekl'!$G$6:$J$4822,2,0)),VLOOKUP($A1742,'[1]F-F_Research_Data_Factors_weekl'!$G$6:$J$4822,2,0),AK1743)</f>
        <v>2508.1294835820418</v>
      </c>
      <c r="AL1742">
        <f>IF(ISNUMBER(VLOOKUP($A1742,'[1]F-F_Research_Data_Factors_weekl'!$G$6:$J$4822,3,0)),VLOOKUP($A1742,'[1]F-F_Research_Data_Factors_weekl'!$G$6:$J$4822,3,0),AL1743)</f>
        <v>391.34304686516396</v>
      </c>
      <c r="AM1742">
        <f>IF(ISNUMBER(VLOOKUP($A1742,'[1]F-F_Research_Data_Factors_weekl'!$G$6:$J$4822,4,0)),VLOOKUP($A1742,'[1]F-F_Research_Data_Factors_weekl'!$G$6:$J$4822,4,0),AM1743)</f>
        <v>1763.2285044470868</v>
      </c>
    </row>
    <row r="1743" spans="1:39" x14ac:dyDescent="0.25">
      <c r="A1743" s="14">
        <v>31247</v>
      </c>
      <c r="B1743">
        <v>1359.54</v>
      </c>
      <c r="C1743">
        <v>195.13</v>
      </c>
      <c r="D1743">
        <v>307.76</v>
      </c>
      <c r="E1743">
        <v>2804.12</v>
      </c>
      <c r="F1743">
        <v>1029.0999999999999</v>
      </c>
      <c r="G1743">
        <v>12963.35</v>
      </c>
      <c r="H1743">
        <v>1037.1199999999999</v>
      </c>
      <c r="I1743">
        <v>1678.87</v>
      </c>
      <c r="J1743">
        <v>8.7530000000000001</v>
      </c>
      <c r="K1743">
        <v>9.6910000000000007</v>
      </c>
      <c r="L1743">
        <v>10.282999999999999</v>
      </c>
      <c r="M1743">
        <v>10.492000000000001</v>
      </c>
      <c r="N1743">
        <v>140.56</v>
      </c>
      <c r="O1743">
        <v>0.76539999999999997</v>
      </c>
      <c r="P1743">
        <v>238.75</v>
      </c>
      <c r="Q1743">
        <v>1.399</v>
      </c>
      <c r="R1743">
        <v>0.71260000000000001</v>
      </c>
      <c r="S1743">
        <v>0.45169999999999999</v>
      </c>
      <c r="T1743">
        <v>2.3780000000000001</v>
      </c>
      <c r="U1743">
        <v>8.4</v>
      </c>
      <c r="V1743">
        <v>8.43</v>
      </c>
      <c r="W1743">
        <v>11.82</v>
      </c>
      <c r="X1743">
        <v>2.4670000000000001</v>
      </c>
      <c r="Y1743">
        <v>1.8975</v>
      </c>
      <c r="Z1743">
        <v>0.374</v>
      </c>
      <c r="AA1743">
        <v>59.45</v>
      </c>
      <c r="AB1743">
        <v>6.1159999999999997</v>
      </c>
      <c r="AC1743">
        <v>54.774999999999999</v>
      </c>
      <c r="AD1743">
        <v>134.35</v>
      </c>
      <c r="AE1743">
        <v>318.8</v>
      </c>
      <c r="AF1743">
        <v>27.4</v>
      </c>
      <c r="AG1743">
        <v>554</v>
      </c>
      <c r="AH1743">
        <v>280.75</v>
      </c>
      <c r="AI1743">
        <v>3.43</v>
      </c>
      <c r="AJ1743">
        <v>299</v>
      </c>
      <c r="AK1743">
        <f>IF(ISNUMBER(VLOOKUP($A1743,'[1]F-F_Research_Data_Factors_weekl'!$G$6:$J$4822,2,0)),VLOOKUP($A1743,'[1]F-F_Research_Data_Factors_weekl'!$G$6:$J$4822,2,0),AK1744)</f>
        <v>2552.2839967253908</v>
      </c>
      <c r="AL1743">
        <f>IF(ISNUMBER(VLOOKUP($A1743,'[1]F-F_Research_Data_Factors_weekl'!$G$6:$J$4822,3,0)),VLOOKUP($A1743,'[1]F-F_Research_Data_Factors_weekl'!$G$6:$J$4822,3,0),AL1744)</f>
        <v>388.42982319122973</v>
      </c>
      <c r="AM1743">
        <f>IF(ISNUMBER(VLOOKUP($A1743,'[1]F-F_Research_Data_Factors_weekl'!$G$6:$J$4822,4,0)),VLOOKUP($A1743,'[1]F-F_Research_Data_Factors_weekl'!$G$6:$J$4822,4,0),AM1744)</f>
        <v>1788.0828561475375</v>
      </c>
    </row>
    <row r="1744" spans="1:39" x14ac:dyDescent="0.25">
      <c r="A1744" s="14">
        <v>31240</v>
      </c>
      <c r="B1744">
        <v>1338.6</v>
      </c>
      <c r="C1744">
        <v>193.29</v>
      </c>
      <c r="D1744">
        <v>302.39</v>
      </c>
      <c r="E1744">
        <v>2737.49</v>
      </c>
      <c r="F1744">
        <v>1019.8</v>
      </c>
      <c r="G1744">
        <v>12882.09</v>
      </c>
      <c r="H1744">
        <v>1026.4100000000001</v>
      </c>
      <c r="I1744">
        <v>1615.78</v>
      </c>
      <c r="J1744">
        <v>8.77</v>
      </c>
      <c r="K1744">
        <v>9.6839999999999993</v>
      </c>
      <c r="L1744">
        <v>10.244999999999999</v>
      </c>
      <c r="M1744">
        <v>10.44</v>
      </c>
      <c r="N1744">
        <v>140.25</v>
      </c>
      <c r="O1744">
        <v>0.76829999999999998</v>
      </c>
      <c r="P1744">
        <v>240.95</v>
      </c>
      <c r="Q1744">
        <v>1.385</v>
      </c>
      <c r="R1744">
        <v>0.69750000000000001</v>
      </c>
      <c r="S1744">
        <v>0.45169999999999999</v>
      </c>
      <c r="T1744">
        <v>2.399</v>
      </c>
      <c r="U1744">
        <v>8.3864999999999998</v>
      </c>
      <c r="V1744">
        <v>8.4275000000000002</v>
      </c>
      <c r="W1744">
        <v>12.02</v>
      </c>
      <c r="X1744">
        <v>2.4645000000000001</v>
      </c>
      <c r="Y1744">
        <v>1.9102000000000001</v>
      </c>
      <c r="Z1744">
        <v>0.34</v>
      </c>
      <c r="AA1744">
        <v>61.67</v>
      </c>
      <c r="AB1744">
        <v>6.0949999999999998</v>
      </c>
      <c r="AC1744">
        <v>57.024999999999999</v>
      </c>
      <c r="AD1744">
        <v>139.69999999999999</v>
      </c>
      <c r="AE1744">
        <v>319.2</v>
      </c>
      <c r="AF1744">
        <v>27.11</v>
      </c>
      <c r="AG1744">
        <v>576.75</v>
      </c>
      <c r="AH1744">
        <v>275.5</v>
      </c>
      <c r="AI1744">
        <v>2.94</v>
      </c>
      <c r="AJ1744">
        <v>310.25</v>
      </c>
      <c r="AK1744">
        <f>IF(ISNUMBER(VLOOKUP($A1744,'[1]F-F_Research_Data_Factors_weekl'!$G$6:$J$4822,2,0)),VLOOKUP($A1744,'[1]F-F_Research_Data_Factors_weekl'!$G$6:$J$4822,2,0),AK1745)</f>
        <v>2529.0170399577792</v>
      </c>
      <c r="AL1744">
        <f>IF(ISNUMBER(VLOOKUP($A1744,'[1]F-F_Research_Data_Factors_weekl'!$G$6:$J$4822,3,0)),VLOOKUP($A1744,'[1]F-F_Research_Data_Factors_weekl'!$G$6:$J$4822,3,0),AL1745)</f>
        <v>383.33151405430743</v>
      </c>
      <c r="AM1744">
        <f>IF(ISNUMBER(VLOOKUP($A1744,'[1]F-F_Research_Data_Factors_weekl'!$G$6:$J$4822,4,0)),VLOOKUP($A1744,'[1]F-F_Research_Data_Factors_weekl'!$G$6:$J$4822,4,0),AM1745)</f>
        <v>1805.4148385980791</v>
      </c>
    </row>
    <row r="1745" spans="1:39" x14ac:dyDescent="0.25">
      <c r="A1745" s="14">
        <v>31233</v>
      </c>
      <c r="B1745">
        <v>1334.45</v>
      </c>
      <c r="C1745">
        <v>192.52</v>
      </c>
      <c r="D1745">
        <v>298.58</v>
      </c>
      <c r="E1745">
        <v>2739.54</v>
      </c>
      <c r="F1745">
        <v>1074.9000000000001</v>
      </c>
      <c r="G1745">
        <v>12634.76</v>
      </c>
      <c r="H1745">
        <v>1010.64</v>
      </c>
      <c r="I1745">
        <v>1570.3</v>
      </c>
      <c r="J1745">
        <v>8.4550000000000001</v>
      </c>
      <c r="K1745">
        <v>9.39</v>
      </c>
      <c r="L1745">
        <v>9.9749999999999996</v>
      </c>
      <c r="M1745">
        <v>10.275</v>
      </c>
      <c r="N1745">
        <v>145</v>
      </c>
      <c r="O1745">
        <v>0.73770000000000002</v>
      </c>
      <c r="P1745">
        <v>247</v>
      </c>
      <c r="Q1745">
        <v>1.327</v>
      </c>
      <c r="R1745">
        <v>0.67220000000000002</v>
      </c>
      <c r="S1745">
        <v>0.45169999999999999</v>
      </c>
      <c r="T1745">
        <v>2.52</v>
      </c>
      <c r="U1745">
        <v>8.6649999999999991</v>
      </c>
      <c r="V1745">
        <v>8.67</v>
      </c>
      <c r="W1745">
        <v>12.37</v>
      </c>
      <c r="X1745">
        <v>2.4900000000000002</v>
      </c>
      <c r="Y1745">
        <v>1.99</v>
      </c>
      <c r="Z1745">
        <v>0.32300000000000001</v>
      </c>
      <c r="AA1745">
        <v>60.95</v>
      </c>
      <c r="AB1745">
        <v>5.9240000000000004</v>
      </c>
      <c r="AC1745">
        <v>60.1</v>
      </c>
      <c r="AD1745">
        <v>140.4</v>
      </c>
      <c r="AE1745">
        <v>311.39999999999998</v>
      </c>
      <c r="AF1745">
        <v>26.91</v>
      </c>
      <c r="AG1745">
        <v>572.5</v>
      </c>
      <c r="AH1745">
        <v>271</v>
      </c>
      <c r="AI1745">
        <v>2.83</v>
      </c>
      <c r="AJ1745">
        <v>317</v>
      </c>
      <c r="AK1745">
        <f>IF(ISNUMBER(VLOOKUP($A1745,'[1]F-F_Research_Data_Factors_weekl'!$G$6:$J$4822,2,0)),VLOOKUP($A1745,'[1]F-F_Research_Data_Factors_weekl'!$G$6:$J$4822,2,0),AK1746)</f>
        <v>2518.1888279973905</v>
      </c>
      <c r="AL1745">
        <f>IF(ISNUMBER(VLOOKUP($A1745,'[1]F-F_Research_Data_Factors_weekl'!$G$6:$J$4822,3,0)),VLOOKUP($A1745,'[1]F-F_Research_Data_Factors_weekl'!$G$6:$J$4822,3,0),AL1746)</f>
        <v>381.46234854642995</v>
      </c>
      <c r="AM1745">
        <f>IF(ISNUMBER(VLOOKUP($A1745,'[1]F-F_Research_Data_Factors_weekl'!$G$6:$J$4822,4,0)),VLOOKUP($A1745,'[1]F-F_Research_Data_Factors_weekl'!$G$6:$J$4822,4,0),AM1746)</f>
        <v>1797.3268676934586</v>
      </c>
    </row>
    <row r="1746" spans="1:39" x14ac:dyDescent="0.25">
      <c r="A1746" s="14">
        <v>31226</v>
      </c>
      <c r="B1746">
        <v>1335.46</v>
      </c>
      <c r="C1746">
        <v>191.85</v>
      </c>
      <c r="D1746">
        <v>296.2</v>
      </c>
      <c r="E1746">
        <v>2712.5</v>
      </c>
      <c r="F1746">
        <v>1018.5</v>
      </c>
      <c r="G1746">
        <v>12685.25</v>
      </c>
      <c r="H1746">
        <v>1006.76</v>
      </c>
      <c r="I1746">
        <v>1570.61</v>
      </c>
      <c r="J1746">
        <v>8.6129999999999995</v>
      </c>
      <c r="K1746">
        <v>9.593</v>
      </c>
      <c r="L1746">
        <v>10.179</v>
      </c>
      <c r="M1746">
        <v>10.439</v>
      </c>
      <c r="N1746">
        <v>146.12</v>
      </c>
      <c r="O1746">
        <v>0.73519999999999996</v>
      </c>
      <c r="P1746">
        <v>248.4</v>
      </c>
      <c r="Q1746">
        <v>1.3094999999999999</v>
      </c>
      <c r="R1746">
        <v>0.66549999999999998</v>
      </c>
      <c r="S1746">
        <v>0.46789999999999998</v>
      </c>
      <c r="T1746">
        <v>2.5409999999999999</v>
      </c>
      <c r="U1746">
        <v>8.8744999999999994</v>
      </c>
      <c r="V1746">
        <v>8.7424999999999997</v>
      </c>
      <c r="W1746">
        <v>12.4</v>
      </c>
      <c r="X1746">
        <v>2.4834999999999998</v>
      </c>
      <c r="Y1746">
        <v>1.9596</v>
      </c>
      <c r="Z1746">
        <v>0.34499999999999997</v>
      </c>
      <c r="AA1746">
        <v>60.95</v>
      </c>
      <c r="AB1746">
        <v>6.1079999999999997</v>
      </c>
      <c r="AC1746">
        <v>58.35</v>
      </c>
      <c r="AD1746">
        <v>139.25</v>
      </c>
      <c r="AE1746">
        <v>317.7</v>
      </c>
      <c r="AF1746">
        <v>26.87</v>
      </c>
      <c r="AG1746">
        <v>562.75</v>
      </c>
      <c r="AH1746">
        <v>269</v>
      </c>
      <c r="AI1746">
        <v>2.35</v>
      </c>
      <c r="AJ1746">
        <v>318.25</v>
      </c>
      <c r="AK1746">
        <f>IF(ISNUMBER(VLOOKUP($A1746,'[1]F-F_Research_Data_Factors_weekl'!$G$6:$J$4822,2,0)),VLOOKUP($A1746,'[1]F-F_Research_Data_Factors_weekl'!$G$6:$J$4822,2,0),AK1747)</f>
        <v>2506.9077431532014</v>
      </c>
      <c r="AL1746">
        <f>IF(ISNUMBER(VLOOKUP($A1746,'[1]F-F_Research_Data_Factors_weekl'!$G$6:$J$4822,3,0)),VLOOKUP($A1746,'[1]F-F_Research_Data_Factors_weekl'!$G$6:$J$4822,3,0),AL1747)</f>
        <v>379.03651485138113</v>
      </c>
      <c r="AM1746">
        <f>IF(ISNUMBER(VLOOKUP($A1746,'[1]F-F_Research_Data_Factors_weekl'!$G$6:$J$4822,4,0)),VLOOKUP($A1746,'[1]F-F_Research_Data_Factors_weekl'!$G$6:$J$4822,4,0),AM1747)</f>
        <v>1793.0236110269939</v>
      </c>
    </row>
    <row r="1747" spans="1:39" x14ac:dyDescent="0.25">
      <c r="A1747" s="14">
        <v>31219</v>
      </c>
      <c r="B1747">
        <v>1324.48</v>
      </c>
      <c r="C1747">
        <v>189.61</v>
      </c>
      <c r="D1747">
        <v>288.70999999999998</v>
      </c>
      <c r="E1747">
        <v>2701.42</v>
      </c>
      <c r="F1747">
        <v>1017.5</v>
      </c>
      <c r="G1747">
        <v>12716.59</v>
      </c>
      <c r="H1747">
        <v>1005.7</v>
      </c>
      <c r="I1747">
        <v>1561.13</v>
      </c>
      <c r="J1747">
        <v>8.8219999999999992</v>
      </c>
      <c r="K1747">
        <v>9.7740000000000009</v>
      </c>
      <c r="L1747">
        <v>10.327999999999999</v>
      </c>
      <c r="M1747">
        <v>10.563000000000001</v>
      </c>
      <c r="N1747">
        <v>147.59</v>
      </c>
      <c r="O1747">
        <v>0.72389999999999999</v>
      </c>
      <c r="P1747">
        <v>248.15</v>
      </c>
      <c r="Q1747">
        <v>1.2869999999999999</v>
      </c>
      <c r="R1747">
        <v>0.66649999999999998</v>
      </c>
      <c r="S1747">
        <v>0.46789999999999998</v>
      </c>
      <c r="T1747">
        <v>2.5649999999999999</v>
      </c>
      <c r="U1747">
        <v>8.81</v>
      </c>
      <c r="V1747">
        <v>8.84</v>
      </c>
      <c r="W1747">
        <v>12.32</v>
      </c>
      <c r="X1747">
        <v>2.4620000000000002</v>
      </c>
      <c r="Y1747">
        <v>1.9607999999999999</v>
      </c>
      <c r="Z1747">
        <v>0.30599999999999999</v>
      </c>
      <c r="AA1747">
        <v>60.32</v>
      </c>
      <c r="AB1747">
        <v>6.1349999999999998</v>
      </c>
      <c r="AC1747">
        <v>59.4</v>
      </c>
      <c r="AD1747">
        <v>141</v>
      </c>
      <c r="AE1747">
        <v>314.2</v>
      </c>
      <c r="AF1747">
        <v>27.2</v>
      </c>
      <c r="AG1747">
        <v>573.75</v>
      </c>
      <c r="AH1747">
        <v>274</v>
      </c>
      <c r="AI1747">
        <v>2.71</v>
      </c>
      <c r="AJ1747">
        <v>326.5</v>
      </c>
      <c r="AK1747">
        <f>IF(ISNUMBER(VLOOKUP($A1747,'[1]F-F_Research_Data_Factors_weekl'!$G$6:$J$4822,2,0)),VLOOKUP($A1747,'[1]F-F_Research_Data_Factors_weekl'!$G$6:$J$4822,2,0),AK1748)</f>
        <v>2471.5643726246685</v>
      </c>
      <c r="AL1747">
        <f>IF(ISNUMBER(VLOOKUP($A1747,'[1]F-F_Research_Data_Factors_weekl'!$G$6:$J$4822,3,0)),VLOOKUP($A1747,'[1]F-F_Research_Data_Factors_weekl'!$G$6:$J$4822,3,0),AL1748)</f>
        <v>377.18829221950557</v>
      </c>
      <c r="AM1747">
        <f>IF(ISNUMBER(VLOOKUP($A1747,'[1]F-F_Research_Data_Factors_weekl'!$G$6:$J$4822,4,0)),VLOOKUP($A1747,'[1]F-F_Research_Data_Factors_weekl'!$G$6:$J$4822,4,0),AM1748)</f>
        <v>1827.0059211605806</v>
      </c>
    </row>
    <row r="1748" spans="1:39" x14ac:dyDescent="0.25">
      <c r="A1748" s="14">
        <v>31212</v>
      </c>
      <c r="B1748">
        <v>1300.96</v>
      </c>
      <c r="C1748">
        <v>187.1</v>
      </c>
      <c r="D1748">
        <v>287.95</v>
      </c>
      <c r="E1748">
        <v>2712.53</v>
      </c>
      <c r="F1748">
        <v>964.7</v>
      </c>
      <c r="G1748">
        <v>12758.46</v>
      </c>
      <c r="H1748">
        <v>997.03</v>
      </c>
      <c r="I1748">
        <v>1441.97</v>
      </c>
      <c r="J1748">
        <v>8.5129999999999999</v>
      </c>
      <c r="K1748">
        <v>9.5350000000000001</v>
      </c>
      <c r="L1748">
        <v>10.028</v>
      </c>
      <c r="M1748">
        <v>10.343</v>
      </c>
      <c r="N1748">
        <v>147.57</v>
      </c>
      <c r="O1748">
        <v>0.72619999999999996</v>
      </c>
      <c r="P1748">
        <v>248.75</v>
      </c>
      <c r="Q1748">
        <v>1.28</v>
      </c>
      <c r="R1748">
        <v>0.6643</v>
      </c>
      <c r="S1748">
        <v>0.45190000000000002</v>
      </c>
      <c r="T1748">
        <v>2.573</v>
      </c>
      <c r="U1748">
        <v>8.8119999999999994</v>
      </c>
      <c r="V1748">
        <v>8.86</v>
      </c>
      <c r="W1748">
        <v>12.54</v>
      </c>
      <c r="X1748">
        <v>2.4670000000000001</v>
      </c>
      <c r="Y1748">
        <v>1.9861</v>
      </c>
      <c r="Z1748">
        <v>0.29299999999999998</v>
      </c>
      <c r="AA1748">
        <v>62.97</v>
      </c>
      <c r="AB1748">
        <v>6.27</v>
      </c>
      <c r="AC1748">
        <v>60.125</v>
      </c>
      <c r="AD1748">
        <v>143.80000000000001</v>
      </c>
      <c r="AE1748">
        <v>319.10000000000002</v>
      </c>
      <c r="AF1748">
        <v>27.29</v>
      </c>
      <c r="AG1748">
        <v>583.5</v>
      </c>
      <c r="AH1748">
        <v>277.25</v>
      </c>
      <c r="AI1748">
        <v>2.99</v>
      </c>
      <c r="AJ1748">
        <v>326.75</v>
      </c>
      <c r="AK1748">
        <f>IF(ISNUMBER(VLOOKUP($A1748,'[1]F-F_Research_Data_Factors_weekl'!$G$6:$J$4822,2,0)),VLOOKUP($A1748,'[1]F-F_Research_Data_Factors_weekl'!$G$6:$J$4822,2,0),AK1749)</f>
        <v>2449.7614953163534</v>
      </c>
      <c r="AL1748">
        <f>IF(ISNUMBER(VLOOKUP($A1748,'[1]F-F_Research_Data_Factors_weekl'!$G$6:$J$4822,3,0)),VLOOKUP($A1748,'[1]F-F_Research_Data_Factors_weekl'!$G$6:$J$4822,3,0),AL1749)</f>
        <v>379.38874695182619</v>
      </c>
      <c r="AM1748">
        <f>IF(ISNUMBER(VLOOKUP($A1748,'[1]F-F_Research_Data_Factors_weekl'!$G$6:$J$4822,4,0)),VLOOKUP($A1748,'[1]F-F_Research_Data_Factors_weekl'!$G$6:$J$4822,4,0),AM1749)</f>
        <v>1817.7354702622429</v>
      </c>
    </row>
    <row r="1749" spans="1:39" x14ac:dyDescent="0.25">
      <c r="A1749" s="14">
        <v>31205</v>
      </c>
      <c r="B1749">
        <v>1316.42</v>
      </c>
      <c r="C1749">
        <v>189.68</v>
      </c>
      <c r="D1749">
        <v>291.02999999999997</v>
      </c>
      <c r="E1749">
        <v>2738.1</v>
      </c>
      <c r="F1749">
        <v>969.5</v>
      </c>
      <c r="G1749">
        <v>12593.85</v>
      </c>
      <c r="H1749">
        <v>986.13</v>
      </c>
      <c r="I1749">
        <v>1542.55</v>
      </c>
      <c r="J1749">
        <v>8.8330000000000002</v>
      </c>
      <c r="K1749">
        <v>9.73</v>
      </c>
      <c r="L1749">
        <v>10.218</v>
      </c>
      <c r="M1749">
        <v>10.523</v>
      </c>
      <c r="N1749">
        <v>148.54</v>
      </c>
      <c r="O1749">
        <v>0.72309999999999997</v>
      </c>
      <c r="P1749">
        <v>249.55</v>
      </c>
      <c r="Q1749">
        <v>1.268</v>
      </c>
      <c r="R1749">
        <v>0.6633</v>
      </c>
      <c r="S1749">
        <v>0.44890000000000002</v>
      </c>
      <c r="T1749">
        <v>2.5979999999999999</v>
      </c>
      <c r="U1749">
        <v>8.8550000000000004</v>
      </c>
      <c r="V1749">
        <v>8.9</v>
      </c>
      <c r="W1749">
        <v>12.46</v>
      </c>
      <c r="X1749">
        <v>2.464</v>
      </c>
      <c r="Y1749">
        <v>1.998</v>
      </c>
      <c r="Z1749">
        <v>0.28000000000000003</v>
      </c>
      <c r="AA1749">
        <v>63.12</v>
      </c>
      <c r="AB1749">
        <v>6.16</v>
      </c>
      <c r="AC1749">
        <v>61.274999999999999</v>
      </c>
      <c r="AD1749">
        <v>144.30000000000001</v>
      </c>
      <c r="AE1749">
        <v>314.39999999999998</v>
      </c>
      <c r="AF1749">
        <v>26.92</v>
      </c>
      <c r="AG1749">
        <v>594.75</v>
      </c>
      <c r="AH1749">
        <v>279</v>
      </c>
      <c r="AI1749">
        <v>2.79</v>
      </c>
      <c r="AJ1749">
        <v>319.5</v>
      </c>
      <c r="AK1749">
        <f>IF(ISNUMBER(VLOOKUP($A1749,'[1]F-F_Research_Data_Factors_weekl'!$G$6:$J$4822,2,0)),VLOOKUP($A1749,'[1]F-F_Research_Data_Factors_weekl'!$G$6:$J$4822,2,0),AK1750)</f>
        <v>2483.0341529660991</v>
      </c>
      <c r="AL1749">
        <f>IF(ISNUMBER(VLOOKUP($A1749,'[1]F-F_Research_Data_Factors_weekl'!$G$6:$J$4822,3,0)),VLOOKUP($A1749,'[1]F-F_Research_Data_Factors_weekl'!$G$6:$J$4822,3,0),AL1750)</f>
        <v>377.99018327371346</v>
      </c>
      <c r="AM1749">
        <f>IF(ISNUMBER(VLOOKUP($A1749,'[1]F-F_Research_Data_Factors_weekl'!$G$6:$J$4822,4,0)),VLOOKUP($A1749,'[1]F-F_Research_Data_Factors_weekl'!$G$6:$J$4822,4,0),AM1750)</f>
        <v>1778.9542672364873</v>
      </c>
    </row>
    <row r="1750" spans="1:39" x14ac:dyDescent="0.25">
      <c r="A1750" s="14">
        <v>31198</v>
      </c>
      <c r="B1750">
        <v>1315.41</v>
      </c>
      <c r="C1750">
        <v>189.55</v>
      </c>
      <c r="D1750">
        <v>290.8</v>
      </c>
      <c r="E1750">
        <v>2736.31</v>
      </c>
      <c r="F1750">
        <v>950.6</v>
      </c>
      <c r="G1750">
        <v>12419.99</v>
      </c>
      <c r="H1750">
        <v>974.85</v>
      </c>
      <c r="I1750">
        <v>1613.87</v>
      </c>
      <c r="J1750">
        <v>8.8729999999999993</v>
      </c>
      <c r="K1750">
        <v>9.7620000000000005</v>
      </c>
      <c r="L1750">
        <v>10.263999999999999</v>
      </c>
      <c r="M1750">
        <v>10.556000000000001</v>
      </c>
      <c r="N1750">
        <v>147.86000000000001</v>
      </c>
      <c r="O1750">
        <v>0.72789999999999999</v>
      </c>
      <c r="P1750">
        <v>251.2</v>
      </c>
      <c r="Q1750">
        <v>1.286</v>
      </c>
      <c r="R1750">
        <v>0.65800000000000003</v>
      </c>
      <c r="S1750">
        <v>0.44840000000000002</v>
      </c>
      <c r="T1750">
        <v>2.5750000000000002</v>
      </c>
      <c r="U1750">
        <v>8.82</v>
      </c>
      <c r="V1750">
        <v>8.8699999999999992</v>
      </c>
      <c r="W1750">
        <v>12.44</v>
      </c>
      <c r="X1750">
        <v>2.4649999999999999</v>
      </c>
      <c r="Y1750">
        <v>1.9881</v>
      </c>
      <c r="Z1750">
        <v>0.28100000000000003</v>
      </c>
      <c r="AA1750">
        <v>62.27</v>
      </c>
      <c r="AB1750">
        <v>6.19</v>
      </c>
      <c r="AC1750">
        <v>60.1</v>
      </c>
      <c r="AD1750">
        <v>144.55000000000001</v>
      </c>
      <c r="AE1750">
        <v>316.2</v>
      </c>
      <c r="AF1750">
        <v>27.84</v>
      </c>
      <c r="AG1750">
        <v>567.5</v>
      </c>
      <c r="AH1750">
        <v>274.5</v>
      </c>
      <c r="AI1750">
        <v>3.14</v>
      </c>
      <c r="AJ1750">
        <v>315</v>
      </c>
      <c r="AK1750">
        <f>IF(ISNUMBER(VLOOKUP($A1750,'[1]F-F_Research_Data_Factors_weekl'!$G$6:$J$4822,2,0)),VLOOKUP($A1750,'[1]F-F_Research_Data_Factors_weekl'!$G$6:$J$4822,2,0),AK1751)</f>
        <v>2475.3605353066482</v>
      </c>
      <c r="AL1750">
        <f>IF(ISNUMBER(VLOOKUP($A1750,'[1]F-F_Research_Data_Factors_weekl'!$G$6:$J$4822,3,0)),VLOOKUP($A1750,'[1]F-F_Research_Data_Factors_weekl'!$G$6:$J$4822,3,0),AL1751)</f>
        <v>377.4994340095011</v>
      </c>
      <c r="AM1750">
        <f>IF(ISNUMBER(VLOOKUP($A1750,'[1]F-F_Research_Data_Factors_weekl'!$G$6:$J$4822,4,0)),VLOOKUP($A1750,'[1]F-F_Research_Data_Factors_weekl'!$G$6:$J$4822,4,0),AM1751)</f>
        <v>1787.3548349608031</v>
      </c>
    </row>
    <row r="1751" spans="1:39" x14ac:dyDescent="0.25">
      <c r="A1751" s="14">
        <v>31191</v>
      </c>
      <c r="B1751">
        <v>1301.97</v>
      </c>
      <c r="C1751">
        <v>188.29</v>
      </c>
      <c r="D1751">
        <v>292.14</v>
      </c>
      <c r="E1751">
        <v>2716.46</v>
      </c>
      <c r="F1751">
        <v>931.3</v>
      </c>
      <c r="G1751">
        <v>12527.31</v>
      </c>
      <c r="H1751">
        <v>979.49</v>
      </c>
      <c r="I1751">
        <v>1596.84</v>
      </c>
      <c r="J1751">
        <v>9.1159999999999997</v>
      </c>
      <c r="K1751">
        <v>10.000999999999999</v>
      </c>
      <c r="L1751">
        <v>10.561999999999999</v>
      </c>
      <c r="M1751">
        <v>10.83</v>
      </c>
      <c r="N1751">
        <v>149.28</v>
      </c>
      <c r="O1751">
        <v>0.72030000000000005</v>
      </c>
      <c r="P1751">
        <v>251.1</v>
      </c>
      <c r="Q1751">
        <v>1.2585</v>
      </c>
      <c r="R1751">
        <v>0.68069999999999997</v>
      </c>
      <c r="S1751">
        <v>0.45250000000000001</v>
      </c>
      <c r="T1751">
        <v>2.6080000000000001</v>
      </c>
      <c r="U1751">
        <v>8.8800000000000008</v>
      </c>
      <c r="V1751">
        <v>8.9350000000000005</v>
      </c>
      <c r="W1751">
        <v>12.47</v>
      </c>
      <c r="X1751">
        <v>2.468</v>
      </c>
      <c r="Y1751">
        <v>1.996</v>
      </c>
      <c r="Z1751">
        <v>0.25600000000000001</v>
      </c>
      <c r="AA1751">
        <v>63.72</v>
      </c>
      <c r="AB1751">
        <v>6.1589999999999998</v>
      </c>
      <c r="AC1751">
        <v>63.575000000000003</v>
      </c>
      <c r="AD1751">
        <v>143.80000000000001</v>
      </c>
      <c r="AE1751">
        <v>314.8</v>
      </c>
      <c r="AF1751">
        <v>27.7</v>
      </c>
      <c r="AG1751">
        <v>568.25</v>
      </c>
      <c r="AH1751">
        <v>274.5</v>
      </c>
      <c r="AI1751">
        <v>3</v>
      </c>
      <c r="AJ1751">
        <v>316.25</v>
      </c>
      <c r="AK1751">
        <f>IF(ISNUMBER(VLOOKUP($A1751,'[1]F-F_Research_Data_Factors_weekl'!$G$6:$J$4822,2,0)),VLOOKUP($A1751,'[1]F-F_Research_Data_Factors_weekl'!$G$6:$J$4822,2,0),AK1752)</f>
        <v>2464.271314391885</v>
      </c>
      <c r="AL1751">
        <f>IF(ISNUMBER(VLOOKUP($A1751,'[1]F-F_Research_Data_Factors_weekl'!$G$6:$J$4822,3,0)),VLOOKUP($A1751,'[1]F-F_Research_Data_Factors_weekl'!$G$6:$J$4822,3,0),AL1752)</f>
        <v>379.43455021560067</v>
      </c>
      <c r="AM1751">
        <f>IF(ISNUMBER(VLOOKUP($A1751,'[1]F-F_Research_Data_Factors_weekl'!$G$6:$J$4822,4,0)),VLOOKUP($A1751,'[1]F-F_Research_Data_Factors_weekl'!$G$6:$J$4822,4,0),AM1752)</f>
        <v>1781.653543621215</v>
      </c>
    </row>
    <row r="1752" spans="1:39" x14ac:dyDescent="0.25">
      <c r="A1752" s="14">
        <v>31184</v>
      </c>
      <c r="B1752">
        <v>1285.3399999999999</v>
      </c>
      <c r="C1752">
        <v>187.42</v>
      </c>
      <c r="D1752">
        <v>291.7</v>
      </c>
      <c r="E1752">
        <v>2723.23</v>
      </c>
      <c r="F1752">
        <v>902.3</v>
      </c>
      <c r="G1752">
        <v>12451.79</v>
      </c>
      <c r="H1752">
        <v>972.54</v>
      </c>
      <c r="I1752">
        <v>1647.88</v>
      </c>
      <c r="J1752">
        <v>9.1120000000000001</v>
      </c>
      <c r="K1752">
        <v>10.06</v>
      </c>
      <c r="L1752">
        <v>10.644</v>
      </c>
      <c r="M1752">
        <v>10.906000000000001</v>
      </c>
      <c r="N1752">
        <v>148.38</v>
      </c>
      <c r="O1752">
        <v>0.7228</v>
      </c>
      <c r="P1752">
        <v>250.7</v>
      </c>
      <c r="Q1752">
        <v>1.2650000000000001</v>
      </c>
      <c r="R1752">
        <v>0.68100000000000005</v>
      </c>
      <c r="S1752">
        <v>0.45250000000000001</v>
      </c>
      <c r="T1752">
        <v>2.5819999999999999</v>
      </c>
      <c r="U1752">
        <v>8.8350000000000009</v>
      </c>
      <c r="V1752">
        <v>8.8800000000000008</v>
      </c>
      <c r="W1752">
        <v>12.46</v>
      </c>
      <c r="X1752">
        <v>2.4735</v>
      </c>
      <c r="Y1752">
        <v>1.99</v>
      </c>
      <c r="Z1752">
        <v>0.25700000000000001</v>
      </c>
      <c r="AA1752">
        <v>65.06</v>
      </c>
      <c r="AB1752">
        <v>6.492</v>
      </c>
      <c r="AC1752">
        <v>63.674999999999997</v>
      </c>
      <c r="AD1752">
        <v>151.19999999999999</v>
      </c>
      <c r="AE1752">
        <v>321</v>
      </c>
      <c r="AF1752">
        <v>27.8</v>
      </c>
      <c r="AG1752">
        <v>577.25</v>
      </c>
      <c r="AH1752">
        <v>281</v>
      </c>
      <c r="AI1752">
        <v>3.11</v>
      </c>
      <c r="AJ1752">
        <v>341.75</v>
      </c>
      <c r="AK1752">
        <f>IF(ISNUMBER(VLOOKUP($A1752,'[1]F-F_Research_Data_Factors_weekl'!$G$6:$J$4822,2,0)),VLOOKUP($A1752,'[1]F-F_Research_Data_Factors_weekl'!$G$6:$J$4822,2,0),AK1753)</f>
        <v>2455.4317600556842</v>
      </c>
      <c r="AL1752">
        <f>IF(ISNUMBER(VLOOKUP($A1752,'[1]F-F_Research_Data_Factors_weekl'!$G$6:$J$4822,3,0)),VLOOKUP($A1752,'[1]F-F_Research_Data_Factors_weekl'!$G$6:$J$4822,3,0),AL1753)</f>
        <v>380.65263865931047</v>
      </c>
      <c r="AM1752">
        <f>IF(ISNUMBER(VLOOKUP($A1752,'[1]F-F_Research_Data_Factors_weekl'!$G$6:$J$4822,4,0)),VLOOKUP($A1752,'[1]F-F_Research_Data_Factors_weekl'!$G$6:$J$4822,4,0),AM1753)</f>
        <v>1790.0668578531247</v>
      </c>
    </row>
    <row r="1753" spans="1:39" x14ac:dyDescent="0.25">
      <c r="A1753" s="14">
        <v>31177</v>
      </c>
      <c r="B1753">
        <v>1274.18</v>
      </c>
      <c r="C1753">
        <v>184.28</v>
      </c>
      <c r="D1753">
        <v>287.45999999999998</v>
      </c>
      <c r="E1753">
        <v>2634.17</v>
      </c>
      <c r="F1753">
        <v>889.4</v>
      </c>
      <c r="G1753">
        <v>12405.1</v>
      </c>
      <c r="H1753">
        <v>967.93</v>
      </c>
      <c r="I1753">
        <v>1613.36</v>
      </c>
      <c r="J1753">
        <v>9.5950000000000006</v>
      </c>
      <c r="K1753">
        <v>10.554</v>
      </c>
      <c r="L1753">
        <v>11.032</v>
      </c>
      <c r="M1753">
        <v>11.196999999999999</v>
      </c>
      <c r="N1753">
        <v>150.63999999999999</v>
      </c>
      <c r="O1753">
        <v>0.71460000000000001</v>
      </c>
      <c r="P1753">
        <v>252.4</v>
      </c>
      <c r="Q1753">
        <v>1.2335</v>
      </c>
      <c r="R1753">
        <v>0.68869999999999998</v>
      </c>
      <c r="S1753">
        <v>0.45250000000000001</v>
      </c>
      <c r="T1753">
        <v>2.63</v>
      </c>
      <c r="U1753">
        <v>8.99</v>
      </c>
      <c r="V1753">
        <v>9.06</v>
      </c>
      <c r="W1753">
        <v>12.54</v>
      </c>
      <c r="X1753">
        <v>2.476</v>
      </c>
      <c r="Y1753">
        <v>1.9822</v>
      </c>
      <c r="Z1753">
        <v>0.2485</v>
      </c>
      <c r="AA1753">
        <v>65.75</v>
      </c>
      <c r="AB1753">
        <v>6.3490000000000002</v>
      </c>
      <c r="AC1753">
        <v>63.325000000000003</v>
      </c>
      <c r="AD1753">
        <v>155.30000000000001</v>
      </c>
      <c r="AE1753">
        <v>317.5</v>
      </c>
      <c r="AF1753">
        <v>27.38</v>
      </c>
      <c r="AG1753">
        <v>590.25</v>
      </c>
      <c r="AH1753">
        <v>282</v>
      </c>
      <c r="AI1753">
        <v>3.07</v>
      </c>
      <c r="AJ1753">
        <v>345.75</v>
      </c>
      <c r="AK1753">
        <f>IF(ISNUMBER(VLOOKUP($A1753,'[1]F-F_Research_Data_Factors_weekl'!$G$6:$J$4822,2,0)),VLOOKUP($A1753,'[1]F-F_Research_Data_Factors_weekl'!$G$6:$J$4822,2,0),AK1754)</f>
        <v>2417.477365418612</v>
      </c>
      <c r="AL1753">
        <f>IF(ISNUMBER(VLOOKUP($A1753,'[1]F-F_Research_Data_Factors_weekl'!$G$6:$J$4822,3,0)),VLOOKUP($A1753,'[1]F-F_Research_Data_Factors_weekl'!$G$6:$J$4822,3,0),AL1754)</f>
        <v>382.41173262940578</v>
      </c>
      <c r="AM1753">
        <f>IF(ISNUMBER(VLOOKUP($A1753,'[1]F-F_Research_Data_Factors_weekl'!$G$6:$J$4822,4,0)),VLOOKUP($A1753,'[1]F-F_Research_Data_Factors_weekl'!$G$6:$J$4822,4,0),AM1754)</f>
        <v>1790.2458824413688</v>
      </c>
    </row>
    <row r="1754" spans="1:39" x14ac:dyDescent="0.25">
      <c r="A1754" s="14">
        <v>31170</v>
      </c>
      <c r="B1754">
        <v>1247.24</v>
      </c>
      <c r="C1754">
        <v>180.08</v>
      </c>
      <c r="D1754">
        <v>280.31</v>
      </c>
      <c r="E1754">
        <v>2618.5500000000002</v>
      </c>
      <c r="F1754">
        <v>873.5</v>
      </c>
      <c r="G1754">
        <v>12114.8</v>
      </c>
      <c r="H1754">
        <v>948.6</v>
      </c>
      <c r="I1754">
        <v>1550.8</v>
      </c>
      <c r="J1754">
        <v>9.7050000000000001</v>
      </c>
      <c r="K1754">
        <v>10.725</v>
      </c>
      <c r="L1754">
        <v>11.182</v>
      </c>
      <c r="M1754">
        <v>11.298999999999999</v>
      </c>
      <c r="N1754">
        <v>154.13</v>
      </c>
      <c r="O1754">
        <v>0.69479999999999997</v>
      </c>
      <c r="P1754">
        <v>253.85</v>
      </c>
      <c r="Q1754">
        <v>1.2070000000000001</v>
      </c>
      <c r="R1754">
        <v>0.66149999999999998</v>
      </c>
      <c r="S1754">
        <v>0.45400000000000001</v>
      </c>
      <c r="T1754">
        <v>2.7109999999999999</v>
      </c>
      <c r="U1754">
        <v>9.1999999999999993</v>
      </c>
      <c r="V1754">
        <v>9.25</v>
      </c>
      <c r="W1754">
        <v>12.65</v>
      </c>
      <c r="X1754">
        <v>2.4895</v>
      </c>
      <c r="Y1754">
        <v>2.0059999999999998</v>
      </c>
      <c r="Z1754">
        <v>0.24829999999999999</v>
      </c>
      <c r="AA1754">
        <v>67.45</v>
      </c>
      <c r="AB1754">
        <v>6.165</v>
      </c>
      <c r="AC1754">
        <v>60.225000000000001</v>
      </c>
      <c r="AD1754">
        <v>159.25</v>
      </c>
      <c r="AE1754">
        <v>313.3</v>
      </c>
      <c r="AF1754">
        <v>27.29</v>
      </c>
      <c r="AG1754">
        <v>577.5</v>
      </c>
      <c r="AH1754">
        <v>281.5</v>
      </c>
      <c r="AI1754">
        <v>3.26</v>
      </c>
      <c r="AJ1754">
        <v>336</v>
      </c>
      <c r="AK1754">
        <f>IF(ISNUMBER(VLOOKUP($A1754,'[1]F-F_Research_Data_Factors_weekl'!$G$6:$J$4822,2,0)),VLOOKUP($A1754,'[1]F-F_Research_Data_Factors_weekl'!$G$6:$J$4822,2,0),AK1755)</f>
        <v>2358.974790611448</v>
      </c>
      <c r="AL1754">
        <f>IF(ISNUMBER(VLOOKUP($A1754,'[1]F-F_Research_Data_Factors_weekl'!$G$6:$J$4822,3,0)),VLOOKUP($A1754,'[1]F-F_Research_Data_Factors_weekl'!$G$6:$J$4822,3,0),AL1755)</f>
        <v>384.17895582620633</v>
      </c>
      <c r="AM1754">
        <f>IF(ISNUMBER(VLOOKUP($A1754,'[1]F-F_Research_Data_Factors_weekl'!$G$6:$J$4822,4,0)),VLOOKUP($A1754,'[1]F-F_Research_Data_Factors_weekl'!$G$6:$J$4822,4,0),AM1755)</f>
        <v>1815.2969807760787</v>
      </c>
    </row>
    <row r="1755" spans="1:39" x14ac:dyDescent="0.25">
      <c r="A1755" s="14">
        <v>31163</v>
      </c>
      <c r="B1755">
        <v>1275.18</v>
      </c>
      <c r="C1755">
        <v>182.18</v>
      </c>
      <c r="D1755">
        <v>284.14</v>
      </c>
      <c r="E1755">
        <v>2657.78</v>
      </c>
      <c r="F1755">
        <v>883.4</v>
      </c>
      <c r="G1755">
        <v>12588.01</v>
      </c>
      <c r="H1755">
        <v>981.52</v>
      </c>
      <c r="I1755">
        <v>1506.49</v>
      </c>
      <c r="J1755">
        <v>9.8640000000000008</v>
      </c>
      <c r="K1755">
        <v>10.849</v>
      </c>
      <c r="L1755">
        <v>11.321</v>
      </c>
      <c r="M1755">
        <v>11.403</v>
      </c>
      <c r="N1755">
        <v>151.01</v>
      </c>
      <c r="O1755">
        <v>0.71089999999999998</v>
      </c>
      <c r="P1755">
        <v>252.95</v>
      </c>
      <c r="Q1755">
        <v>1.216</v>
      </c>
      <c r="R1755">
        <v>0.65449999999999997</v>
      </c>
      <c r="S1755">
        <v>0.45350000000000001</v>
      </c>
      <c r="T1755">
        <v>2.6120000000000001</v>
      </c>
      <c r="U1755">
        <v>9.01</v>
      </c>
      <c r="V1755">
        <v>9.07</v>
      </c>
      <c r="W1755">
        <v>12.45</v>
      </c>
      <c r="X1755">
        <v>2.4950000000000001</v>
      </c>
      <c r="Y1755">
        <v>1.9493</v>
      </c>
      <c r="Z1755">
        <v>0.24779999999999999</v>
      </c>
      <c r="AA1755">
        <v>65.150000000000006</v>
      </c>
      <c r="AB1755">
        <v>6.31</v>
      </c>
      <c r="AC1755">
        <v>63.05</v>
      </c>
      <c r="AD1755">
        <v>157.5</v>
      </c>
      <c r="AE1755">
        <v>323</v>
      </c>
      <c r="AF1755">
        <v>27.94</v>
      </c>
      <c r="AG1755">
        <v>595.75</v>
      </c>
      <c r="AH1755">
        <v>284.25</v>
      </c>
      <c r="AI1755">
        <v>3.25</v>
      </c>
      <c r="AJ1755">
        <v>348</v>
      </c>
      <c r="AK1755">
        <f>IF(ISNUMBER(VLOOKUP($A1755,'[1]F-F_Research_Data_Factors_weekl'!$G$6:$J$4822,2,0)),VLOOKUP($A1755,'[1]F-F_Research_Data_Factors_weekl'!$G$6:$J$4822,2,0),AK1756)</f>
        <v>2390.2875576162205</v>
      </c>
      <c r="AL1755">
        <f>IF(ISNUMBER(VLOOKUP($A1755,'[1]F-F_Research_Data_Factors_weekl'!$G$6:$J$4822,3,0)),VLOOKUP($A1755,'[1]F-F_Research_Data_Factors_weekl'!$G$6:$J$4822,3,0),AL1756)</f>
        <v>384.83317221897863</v>
      </c>
      <c r="AM1755">
        <f>IF(ISNUMBER(VLOOKUP($A1755,'[1]F-F_Research_Data_Factors_weekl'!$G$6:$J$4822,4,0)),VLOOKUP($A1755,'[1]F-F_Research_Data_Factors_weekl'!$G$6:$J$4822,4,0),AM1756)</f>
        <v>1781.7991566314083</v>
      </c>
    </row>
    <row r="1756" spans="1:39" x14ac:dyDescent="0.25">
      <c r="A1756" s="14">
        <v>31156</v>
      </c>
      <c r="B1756">
        <v>1266.56</v>
      </c>
      <c r="C1756">
        <v>181.11</v>
      </c>
      <c r="D1756">
        <v>282.81</v>
      </c>
      <c r="E1756">
        <v>2636.51</v>
      </c>
      <c r="F1756">
        <v>886.4</v>
      </c>
      <c r="G1756">
        <v>12544.24</v>
      </c>
      <c r="H1756">
        <v>985.68</v>
      </c>
      <c r="I1756">
        <v>1474.21</v>
      </c>
      <c r="J1756">
        <v>9.7449999999999992</v>
      </c>
      <c r="K1756">
        <v>10.682</v>
      </c>
      <c r="L1756">
        <v>11.129</v>
      </c>
      <c r="M1756">
        <v>11.247999999999999</v>
      </c>
      <c r="N1756">
        <v>144.83000000000001</v>
      </c>
      <c r="O1756">
        <v>0.74760000000000004</v>
      </c>
      <c r="P1756">
        <v>247.4</v>
      </c>
      <c r="Q1756">
        <v>1.2929999999999999</v>
      </c>
      <c r="R1756">
        <v>0.63949999999999996</v>
      </c>
      <c r="S1756">
        <v>0.46</v>
      </c>
      <c r="T1756">
        <v>2.4765000000000001</v>
      </c>
      <c r="U1756">
        <v>8.69</v>
      </c>
      <c r="V1756">
        <v>8.7750000000000004</v>
      </c>
      <c r="W1756">
        <v>12.37</v>
      </c>
      <c r="X1756">
        <v>2.4460000000000002</v>
      </c>
      <c r="Y1756">
        <v>1.8921999999999999</v>
      </c>
      <c r="Z1756">
        <v>0.2465</v>
      </c>
      <c r="AA1756">
        <v>67.930000000000007</v>
      </c>
      <c r="AB1756">
        <v>6.4649999999999999</v>
      </c>
      <c r="AC1756">
        <v>60.575000000000003</v>
      </c>
      <c r="AD1756">
        <v>156</v>
      </c>
      <c r="AE1756">
        <v>328.5</v>
      </c>
      <c r="AF1756">
        <v>29.31</v>
      </c>
      <c r="AG1756">
        <v>597.5</v>
      </c>
      <c r="AH1756">
        <v>285.5</v>
      </c>
      <c r="AI1756">
        <v>3.49</v>
      </c>
      <c r="AJ1756">
        <v>356</v>
      </c>
      <c r="AK1756">
        <f>IF(ISNUMBER(VLOOKUP($A1756,'[1]F-F_Research_Data_Factors_weekl'!$G$6:$J$4822,2,0)),VLOOKUP($A1756,'[1]F-F_Research_Data_Factors_weekl'!$G$6:$J$4822,2,0),AK1757)</f>
        <v>2381.9507300610067</v>
      </c>
      <c r="AL1756">
        <f>IF(ISNUMBER(VLOOKUP($A1756,'[1]F-F_Research_Data_Factors_weekl'!$G$6:$J$4822,3,0)),VLOOKUP($A1756,'[1]F-F_Research_Data_Factors_weekl'!$G$6:$J$4822,3,0),AL1757)</f>
        <v>386.33989782047848</v>
      </c>
      <c r="AM1756">
        <f>IF(ISNUMBER(VLOOKUP($A1756,'[1]F-F_Research_Data_Factors_weekl'!$G$6:$J$4822,4,0)),VLOOKUP($A1756,'[1]F-F_Research_Data_Factors_weekl'!$G$6:$J$4822,4,0),AM1757)</f>
        <v>1771.3482022382029</v>
      </c>
    </row>
    <row r="1757" spans="1:39" x14ac:dyDescent="0.25">
      <c r="A1757" s="14">
        <v>31149</v>
      </c>
      <c r="B1757">
        <v>1265.68</v>
      </c>
      <c r="C1757">
        <v>180.54</v>
      </c>
      <c r="D1757">
        <v>280.63</v>
      </c>
      <c r="E1757">
        <v>2628.03</v>
      </c>
      <c r="F1757">
        <v>877</v>
      </c>
      <c r="G1757">
        <v>12580.76</v>
      </c>
      <c r="H1757">
        <v>999.38</v>
      </c>
      <c r="I1757">
        <v>1492.18</v>
      </c>
      <c r="J1757">
        <v>10.074</v>
      </c>
      <c r="K1757">
        <v>11.03</v>
      </c>
      <c r="L1757">
        <v>11.385999999999999</v>
      </c>
      <c r="M1757">
        <v>11.388</v>
      </c>
      <c r="N1757">
        <v>148.22999999999999</v>
      </c>
      <c r="O1757">
        <v>0.72370000000000001</v>
      </c>
      <c r="P1757">
        <v>251.35</v>
      </c>
      <c r="Q1757">
        <v>1.2544999999999999</v>
      </c>
      <c r="R1757">
        <v>0.67020000000000002</v>
      </c>
      <c r="S1757">
        <v>0.45750000000000002</v>
      </c>
      <c r="T1757">
        <v>2.569</v>
      </c>
      <c r="U1757">
        <v>8.82</v>
      </c>
      <c r="V1757">
        <v>8.9224999999999994</v>
      </c>
      <c r="W1757">
        <v>12.45</v>
      </c>
      <c r="X1757">
        <v>2.4824999999999999</v>
      </c>
      <c r="Y1757">
        <v>1.9066000000000001</v>
      </c>
      <c r="Z1757">
        <v>0.2445</v>
      </c>
      <c r="AA1757">
        <v>67.5</v>
      </c>
      <c r="AB1757">
        <v>6.66</v>
      </c>
      <c r="AC1757">
        <v>62.375</v>
      </c>
      <c r="AD1757">
        <v>159.94999999999999</v>
      </c>
      <c r="AE1757">
        <v>328</v>
      </c>
      <c r="AF1757">
        <v>28.68</v>
      </c>
      <c r="AG1757">
        <v>599.25</v>
      </c>
      <c r="AH1757">
        <v>281</v>
      </c>
      <c r="AI1757">
        <v>3.83</v>
      </c>
      <c r="AJ1757">
        <v>362</v>
      </c>
      <c r="AK1757">
        <f>IF(ISNUMBER(VLOOKUP($A1757,'[1]F-F_Research_Data_Factors_weekl'!$G$6:$J$4822,2,0)),VLOOKUP($A1757,'[1]F-F_Research_Data_Factors_weekl'!$G$6:$J$4822,2,0),AK1758)</f>
        <v>2377.4336062092093</v>
      </c>
      <c r="AL1757">
        <f>IF(ISNUMBER(VLOOKUP($A1757,'[1]F-F_Research_Data_Factors_weekl'!$G$6:$J$4822,3,0)),VLOOKUP($A1757,'[1]F-F_Research_Data_Factors_weekl'!$G$6:$J$4822,3,0),AL1758)</f>
        <v>386.06964906613223</v>
      </c>
      <c r="AM1757">
        <f>IF(ISNUMBER(VLOOKUP($A1757,'[1]F-F_Research_Data_Factors_weekl'!$G$6:$J$4822,4,0)),VLOOKUP($A1757,'[1]F-F_Research_Data_Factors_weekl'!$G$6:$J$4822,4,0),AM1758)</f>
        <v>1762.0095516146453</v>
      </c>
    </row>
    <row r="1758" spans="1:39" x14ac:dyDescent="0.25">
      <c r="A1758" s="14">
        <v>31142</v>
      </c>
      <c r="B1758">
        <v>1259.05</v>
      </c>
      <c r="C1758">
        <v>179.03</v>
      </c>
      <c r="D1758">
        <v>277.44</v>
      </c>
      <c r="E1758">
        <v>2604.38</v>
      </c>
      <c r="F1758">
        <v>869.9</v>
      </c>
      <c r="G1758">
        <v>12542.6</v>
      </c>
      <c r="H1758">
        <v>1006.96</v>
      </c>
      <c r="I1758">
        <v>1471.25</v>
      </c>
      <c r="J1758">
        <v>10.455</v>
      </c>
      <c r="K1758">
        <v>11.308999999999999</v>
      </c>
      <c r="L1758">
        <v>11.68</v>
      </c>
      <c r="M1758">
        <v>11.648</v>
      </c>
      <c r="N1758">
        <v>152.97</v>
      </c>
      <c r="O1758">
        <v>0.70330000000000004</v>
      </c>
      <c r="P1758">
        <v>254.85</v>
      </c>
      <c r="Q1758">
        <v>1.1985000000000001</v>
      </c>
      <c r="R1758">
        <v>0.65500000000000003</v>
      </c>
      <c r="S1758">
        <v>0.44550000000000001</v>
      </c>
      <c r="T1758">
        <v>2.6749999999999998</v>
      </c>
      <c r="U1758">
        <v>9.1199999999999992</v>
      </c>
      <c r="V1758">
        <v>9.1325000000000003</v>
      </c>
      <c r="W1758">
        <v>12.57</v>
      </c>
      <c r="X1758">
        <v>2.5249999999999999</v>
      </c>
      <c r="Y1758">
        <v>2.0202</v>
      </c>
      <c r="Z1758">
        <v>0.247</v>
      </c>
      <c r="AA1758">
        <v>69.489999999999995</v>
      </c>
      <c r="AB1758">
        <v>6.59</v>
      </c>
      <c r="AC1758">
        <v>63.85</v>
      </c>
      <c r="AD1758">
        <v>155.19999999999999</v>
      </c>
      <c r="AE1758">
        <v>320.10000000000002</v>
      </c>
      <c r="AF1758">
        <v>28.9</v>
      </c>
      <c r="AG1758">
        <v>604</v>
      </c>
      <c r="AH1758">
        <v>282.5</v>
      </c>
      <c r="AI1758">
        <v>3.79</v>
      </c>
      <c r="AJ1758">
        <v>364.25</v>
      </c>
      <c r="AK1758">
        <f>IF(ISNUMBER(VLOOKUP($A1758,'[1]F-F_Research_Data_Factors_weekl'!$G$6:$J$4822,2,0)),VLOOKUP($A1758,'[1]F-F_Research_Data_Factors_weekl'!$G$6:$J$4822,2,0),AK1759)</f>
        <v>2382.3721684194561</v>
      </c>
      <c r="AL1758">
        <f>IF(ISNUMBER(VLOOKUP($A1758,'[1]F-F_Research_Data_Factors_weekl'!$G$6:$J$4822,3,0)),VLOOKUP($A1758,'[1]F-F_Research_Data_Factors_weekl'!$G$6:$J$4822,3,0),AL1759)</f>
        <v>385.26163982891904</v>
      </c>
      <c r="AM1758">
        <f>IF(ISNUMBER(VLOOKUP($A1758,'[1]F-F_Research_Data_Factors_weekl'!$G$6:$J$4822,4,0)),VLOOKUP($A1758,'[1]F-F_Research_Data_Factors_weekl'!$G$6:$J$4822,4,0),AM1759)</f>
        <v>1737.4341707457481</v>
      </c>
    </row>
    <row r="1759" spans="1:39" x14ac:dyDescent="0.25">
      <c r="A1759" s="14">
        <v>31135</v>
      </c>
      <c r="B1759">
        <v>1266.78</v>
      </c>
      <c r="C1759">
        <v>180.66</v>
      </c>
      <c r="D1759">
        <v>279.2</v>
      </c>
      <c r="E1759">
        <v>2612.81</v>
      </c>
      <c r="F1759">
        <v>858.9</v>
      </c>
      <c r="G1759">
        <v>12468.03</v>
      </c>
      <c r="H1759">
        <v>997.88</v>
      </c>
      <c r="I1759">
        <v>1382.04</v>
      </c>
      <c r="J1759">
        <v>10.44</v>
      </c>
      <c r="K1759">
        <v>11.334</v>
      </c>
      <c r="L1759">
        <v>11.647</v>
      </c>
      <c r="M1759">
        <v>11.64</v>
      </c>
      <c r="N1759">
        <v>149.18</v>
      </c>
      <c r="O1759">
        <v>0.72089999999999999</v>
      </c>
      <c r="P1759">
        <v>251</v>
      </c>
      <c r="Q1759">
        <v>1.236</v>
      </c>
      <c r="R1759">
        <v>0.70509999999999995</v>
      </c>
      <c r="S1759">
        <v>0.46229999999999999</v>
      </c>
      <c r="T1759">
        <v>2.6</v>
      </c>
      <c r="U1759">
        <v>8.89</v>
      </c>
      <c r="V1759">
        <v>8.92</v>
      </c>
      <c r="W1759">
        <v>12.5</v>
      </c>
      <c r="X1759">
        <v>2.5099999999999998</v>
      </c>
      <c r="Y1759">
        <v>1.8904000000000001</v>
      </c>
      <c r="Z1759">
        <v>0.2465</v>
      </c>
      <c r="AA1759">
        <v>67.599999999999994</v>
      </c>
      <c r="AB1759">
        <v>6.7249999999999996</v>
      </c>
      <c r="AC1759">
        <v>65.075000000000003</v>
      </c>
      <c r="AD1759">
        <v>161.6</v>
      </c>
      <c r="AE1759">
        <v>329.6</v>
      </c>
      <c r="AF1759">
        <v>28.29</v>
      </c>
      <c r="AG1759">
        <v>605.5</v>
      </c>
      <c r="AH1759">
        <v>281.25</v>
      </c>
      <c r="AI1759">
        <v>3.85</v>
      </c>
      <c r="AJ1759">
        <v>356.5</v>
      </c>
      <c r="AK1759">
        <f>IF(ISNUMBER(VLOOKUP($A1759,'[1]F-F_Research_Data_Factors_weekl'!$G$6:$J$4822,2,0)),VLOOKUP($A1759,'[1]F-F_Research_Data_Factors_weekl'!$G$6:$J$4822,2,0),AK1760)</f>
        <v>2382.3721684194561</v>
      </c>
      <c r="AL1759">
        <f>IF(ISNUMBER(VLOOKUP($A1759,'[1]F-F_Research_Data_Factors_weekl'!$G$6:$J$4822,3,0)),VLOOKUP($A1759,'[1]F-F_Research_Data_Factors_weekl'!$G$6:$J$4822,3,0),AL1760)</f>
        <v>385.26163982891904</v>
      </c>
      <c r="AM1759">
        <f>IF(ISNUMBER(VLOOKUP($A1759,'[1]F-F_Research_Data_Factors_weekl'!$G$6:$J$4822,4,0)),VLOOKUP($A1759,'[1]F-F_Research_Data_Factors_weekl'!$G$6:$J$4822,4,0),AM1760)</f>
        <v>1737.4341707457481</v>
      </c>
    </row>
    <row r="1760" spans="1:39" x14ac:dyDescent="0.25">
      <c r="A1760" s="14">
        <v>31128</v>
      </c>
      <c r="B1760">
        <v>1267.45</v>
      </c>
      <c r="C1760">
        <v>179.04</v>
      </c>
      <c r="D1760">
        <v>278.91000000000003</v>
      </c>
      <c r="E1760">
        <v>2605.56</v>
      </c>
      <c r="F1760">
        <v>889.8</v>
      </c>
      <c r="G1760">
        <v>12347.53</v>
      </c>
      <c r="H1760">
        <v>981.91</v>
      </c>
      <c r="I1760">
        <v>1360.69</v>
      </c>
      <c r="J1760">
        <v>10.741</v>
      </c>
      <c r="K1760">
        <v>11.565</v>
      </c>
      <c r="L1760">
        <v>11.891</v>
      </c>
      <c r="M1760">
        <v>11.813000000000001</v>
      </c>
      <c r="N1760">
        <v>155.12</v>
      </c>
      <c r="O1760">
        <v>0.69140000000000001</v>
      </c>
      <c r="P1760">
        <v>255.65</v>
      </c>
      <c r="Q1760">
        <v>1.1724999999999999</v>
      </c>
      <c r="R1760">
        <v>0.69979999999999998</v>
      </c>
      <c r="S1760">
        <v>0.46300000000000002</v>
      </c>
      <c r="T1760">
        <v>2.7309999999999999</v>
      </c>
      <c r="U1760">
        <v>9.26</v>
      </c>
      <c r="V1760">
        <v>9.25</v>
      </c>
      <c r="W1760">
        <v>12.65</v>
      </c>
      <c r="X1760">
        <v>2.5425</v>
      </c>
      <c r="Y1760">
        <v>1.9569000000000001</v>
      </c>
      <c r="Z1760">
        <v>0.248</v>
      </c>
      <c r="AA1760">
        <v>67.94</v>
      </c>
      <c r="AB1760">
        <v>6.3250000000000002</v>
      </c>
      <c r="AC1760">
        <v>63.05</v>
      </c>
      <c r="AD1760">
        <v>163.65</v>
      </c>
      <c r="AE1760">
        <v>316.8</v>
      </c>
      <c r="AF1760">
        <v>28.98</v>
      </c>
      <c r="AG1760">
        <v>604.5</v>
      </c>
      <c r="AH1760">
        <v>280</v>
      </c>
      <c r="AI1760">
        <v>3.95</v>
      </c>
      <c r="AJ1760">
        <v>357.25</v>
      </c>
      <c r="AK1760">
        <f>IF(ISNUMBER(VLOOKUP($A1760,'[1]F-F_Research_Data_Factors_weekl'!$G$6:$J$4822,2,0)),VLOOKUP($A1760,'[1]F-F_Research_Data_Factors_weekl'!$G$6:$J$4822,2,0),AK1761)</f>
        <v>2363.2300053759113</v>
      </c>
      <c r="AL1760">
        <f>IF(ISNUMBER(VLOOKUP($A1760,'[1]F-F_Research_Data_Factors_weekl'!$G$6:$J$4822,3,0)),VLOOKUP($A1760,'[1]F-F_Research_Data_Factors_weekl'!$G$6:$J$4822,3,0),AL1761)</f>
        <v>387.86030386481332</v>
      </c>
      <c r="AM1760">
        <f>IF(ISNUMBER(VLOOKUP($A1760,'[1]F-F_Research_Data_Factors_weekl'!$G$6:$J$4822,4,0)),VLOOKUP($A1760,'[1]F-F_Research_Data_Factors_weekl'!$G$6:$J$4822,4,0),AM1761)</f>
        <v>1718.5303370383267</v>
      </c>
    </row>
    <row r="1761" spans="1:39" x14ac:dyDescent="0.25">
      <c r="A1761" s="14">
        <v>31121</v>
      </c>
      <c r="B1761">
        <v>1247.3499999999999</v>
      </c>
      <c r="C1761">
        <v>176.53</v>
      </c>
      <c r="D1761">
        <v>277.97000000000003</v>
      </c>
      <c r="E1761">
        <v>2584.6799999999998</v>
      </c>
      <c r="F1761">
        <v>889.1</v>
      </c>
      <c r="G1761">
        <v>12412.14</v>
      </c>
      <c r="H1761">
        <v>981.91</v>
      </c>
      <c r="I1761">
        <v>1333.76</v>
      </c>
      <c r="J1761">
        <v>10.909000000000001</v>
      </c>
      <c r="K1761">
        <v>11.698</v>
      </c>
      <c r="L1761">
        <v>11.936</v>
      </c>
      <c r="M1761">
        <v>11.87</v>
      </c>
      <c r="N1761">
        <v>161.69</v>
      </c>
      <c r="O1761">
        <v>0.66190000000000004</v>
      </c>
      <c r="P1761">
        <v>260.55</v>
      </c>
      <c r="Q1761">
        <v>1.0840000000000001</v>
      </c>
      <c r="R1761">
        <v>0.68489999999999995</v>
      </c>
      <c r="S1761">
        <v>0.442</v>
      </c>
      <c r="T1761">
        <v>2.8759999999999999</v>
      </c>
      <c r="U1761">
        <v>9.6349999999999998</v>
      </c>
      <c r="V1761">
        <v>9.5775000000000006</v>
      </c>
      <c r="W1761">
        <v>13.06</v>
      </c>
      <c r="X1761">
        <v>2.5935000000000001</v>
      </c>
      <c r="Y1761">
        <v>2.0407999999999999</v>
      </c>
      <c r="Z1761">
        <v>0.24879999999999999</v>
      </c>
      <c r="AA1761">
        <v>65.3</v>
      </c>
      <c r="AB1761">
        <v>5.694</v>
      </c>
      <c r="AC1761">
        <v>62</v>
      </c>
      <c r="AD1761">
        <v>163.80000000000001</v>
      </c>
      <c r="AE1761">
        <v>295.2</v>
      </c>
      <c r="AF1761">
        <v>28.32</v>
      </c>
      <c r="AG1761">
        <v>584.25</v>
      </c>
      <c r="AH1761">
        <v>272</v>
      </c>
      <c r="AI1761">
        <v>3.86</v>
      </c>
      <c r="AJ1761">
        <v>355.75</v>
      </c>
      <c r="AK1761">
        <f>IF(ISNUMBER(VLOOKUP($A1761,'[1]F-F_Research_Data_Factors_weekl'!$G$6:$J$4822,2,0)),VLOOKUP($A1761,'[1]F-F_Research_Data_Factors_weekl'!$G$6:$J$4822,2,0),AK1762)</f>
        <v>2344.2416480268935</v>
      </c>
      <c r="AL1761">
        <f>IF(ISNUMBER(VLOOKUP($A1761,'[1]F-F_Research_Data_Factors_weekl'!$G$6:$J$4822,3,0)),VLOOKUP($A1761,'[1]F-F_Research_Data_Factors_weekl'!$G$6:$J$4822,3,0),AL1762)</f>
        <v>393.80678633852506</v>
      </c>
      <c r="AM1761">
        <f>IF(ISNUMBER(VLOOKUP($A1761,'[1]F-F_Research_Data_Factors_weekl'!$G$6:$J$4822,4,0)),VLOOKUP($A1761,'[1]F-F_Research_Data_Factors_weekl'!$G$6:$J$4822,4,0),AM1762)</f>
        <v>1718.186699698387</v>
      </c>
    </row>
    <row r="1762" spans="1:39" x14ac:dyDescent="0.25">
      <c r="A1762" s="14">
        <v>31114</v>
      </c>
      <c r="B1762">
        <v>1269.6600000000001</v>
      </c>
      <c r="C1762">
        <v>179.1</v>
      </c>
      <c r="D1762">
        <v>282.37</v>
      </c>
      <c r="E1762">
        <v>2613.84</v>
      </c>
      <c r="F1762">
        <v>878.2</v>
      </c>
      <c r="G1762">
        <v>12147.06</v>
      </c>
      <c r="H1762">
        <v>952.23</v>
      </c>
      <c r="I1762">
        <v>1395.27</v>
      </c>
      <c r="J1762">
        <v>10.525</v>
      </c>
      <c r="K1762">
        <v>11.412000000000001</v>
      </c>
      <c r="L1762">
        <v>11.73</v>
      </c>
      <c r="M1762">
        <v>11.696</v>
      </c>
      <c r="N1762">
        <v>163.18</v>
      </c>
      <c r="O1762">
        <v>0.65859999999999996</v>
      </c>
      <c r="P1762">
        <v>261.63</v>
      </c>
      <c r="Q1762">
        <v>1.0640000000000001</v>
      </c>
      <c r="R1762">
        <v>0.68989999999999996</v>
      </c>
      <c r="S1762">
        <v>0.45300000000000001</v>
      </c>
      <c r="T1762">
        <v>2.903</v>
      </c>
      <c r="U1762">
        <v>9.76</v>
      </c>
      <c r="V1762">
        <v>9.65</v>
      </c>
      <c r="W1762">
        <v>13.06</v>
      </c>
      <c r="X1762">
        <v>2.601</v>
      </c>
      <c r="Y1762">
        <v>2.0596999999999999</v>
      </c>
      <c r="Z1762">
        <v>0.24399999999999999</v>
      </c>
      <c r="AA1762">
        <v>64.87</v>
      </c>
      <c r="AB1762">
        <v>5.5919999999999996</v>
      </c>
      <c r="AC1762">
        <v>64.875</v>
      </c>
      <c r="AD1762">
        <v>165.15</v>
      </c>
      <c r="AE1762">
        <v>288.5</v>
      </c>
      <c r="AF1762">
        <v>27.74</v>
      </c>
      <c r="AG1762">
        <v>575.25</v>
      </c>
      <c r="AH1762">
        <v>266</v>
      </c>
      <c r="AI1762">
        <v>3.83</v>
      </c>
      <c r="AJ1762">
        <v>345.75</v>
      </c>
      <c r="AK1762">
        <f>IF(ISNUMBER(VLOOKUP($A1762,'[1]F-F_Research_Data_Factors_weekl'!$G$6:$J$4822,2,0)),VLOOKUP($A1762,'[1]F-F_Research_Data_Factors_weekl'!$G$6:$J$4822,2,0),AK1763)</f>
        <v>2377.0448671941731</v>
      </c>
      <c r="AL1762">
        <f>IF(ISNUMBER(VLOOKUP($A1762,'[1]F-F_Research_Data_Factors_weekl'!$G$6:$J$4822,3,0)),VLOOKUP($A1762,'[1]F-F_Research_Data_Factors_weekl'!$G$6:$J$4822,3,0),AL1763)</f>
        <v>393.57064395215377</v>
      </c>
      <c r="AM1762">
        <f>IF(ISNUMBER(VLOOKUP($A1762,'[1]F-F_Research_Data_Factors_weekl'!$G$6:$J$4822,4,0)),VLOOKUP($A1762,'[1]F-F_Research_Data_Factors_weekl'!$G$6:$J$4822,4,0),AM1763)</f>
        <v>1695.4674360552465</v>
      </c>
    </row>
    <row r="1763" spans="1:39" x14ac:dyDescent="0.25">
      <c r="A1763" s="14">
        <v>31107</v>
      </c>
      <c r="B1763">
        <v>1299.3599999999999</v>
      </c>
      <c r="C1763">
        <v>183.23</v>
      </c>
      <c r="D1763">
        <v>287.16000000000003</v>
      </c>
      <c r="E1763">
        <v>2625.21</v>
      </c>
      <c r="F1763">
        <v>870.2</v>
      </c>
      <c r="G1763">
        <v>12148.29</v>
      </c>
      <c r="H1763">
        <v>940.95</v>
      </c>
      <c r="I1763">
        <v>1401.15</v>
      </c>
      <c r="J1763">
        <v>10.648</v>
      </c>
      <c r="K1763">
        <v>11.551</v>
      </c>
      <c r="L1763">
        <v>11.891</v>
      </c>
      <c r="M1763">
        <v>11.875</v>
      </c>
      <c r="N1763">
        <v>161.04</v>
      </c>
      <c r="O1763">
        <v>0.66600000000000004</v>
      </c>
      <c r="P1763">
        <v>260.35000000000002</v>
      </c>
      <c r="Q1763">
        <v>1.0720000000000001</v>
      </c>
      <c r="R1763">
        <v>0.70630000000000004</v>
      </c>
      <c r="S1763">
        <v>0.43</v>
      </c>
      <c r="T1763">
        <v>2.8609999999999998</v>
      </c>
      <c r="U1763">
        <v>9.65</v>
      </c>
      <c r="V1763">
        <v>9.5299999999999994</v>
      </c>
      <c r="W1763">
        <v>12.93</v>
      </c>
      <c r="X1763">
        <v>2.5880000000000001</v>
      </c>
      <c r="Y1763">
        <v>2.0619000000000001</v>
      </c>
      <c r="Z1763">
        <v>0.23949999999999999</v>
      </c>
      <c r="AA1763">
        <v>64.11</v>
      </c>
      <c r="AB1763">
        <v>5.7160000000000002</v>
      </c>
      <c r="AC1763">
        <v>65.075000000000003</v>
      </c>
      <c r="AD1763">
        <v>164.25</v>
      </c>
      <c r="AE1763">
        <v>291.60000000000002</v>
      </c>
      <c r="AF1763">
        <v>27.2</v>
      </c>
      <c r="AG1763">
        <v>565.5</v>
      </c>
      <c r="AH1763">
        <v>264.25</v>
      </c>
      <c r="AI1763">
        <v>4.29</v>
      </c>
      <c r="AJ1763">
        <v>347.25</v>
      </c>
      <c r="AK1763">
        <f>IF(ISNUMBER(VLOOKUP($A1763,'[1]F-F_Research_Data_Factors_weekl'!$G$6:$J$4822,2,0)),VLOOKUP($A1763,'[1]F-F_Research_Data_Factors_weekl'!$G$6:$J$4822,2,0),AK1764)</f>
        <v>2428.0335722105956</v>
      </c>
      <c r="AL1763">
        <f>IF(ISNUMBER(VLOOKUP($A1763,'[1]F-F_Research_Data_Factors_weekl'!$G$6:$J$4822,3,0)),VLOOKUP($A1763,'[1]F-F_Research_Data_Factors_weekl'!$G$6:$J$4822,3,0),AL1764)</f>
        <v>388.94223139851147</v>
      </c>
      <c r="AM1763">
        <f>IF(ISNUMBER(VLOOKUP($A1763,'[1]F-F_Research_Data_Factors_weekl'!$G$6:$J$4822,4,0)),VLOOKUP($A1763,'[1]F-F_Research_Data_Factors_weekl'!$G$6:$J$4822,4,0),AM1764)</f>
        <v>1663.2013302484268</v>
      </c>
    </row>
    <row r="1764" spans="1:39" x14ac:dyDescent="0.25">
      <c r="A1764" s="14">
        <v>31100</v>
      </c>
      <c r="B1764">
        <v>1275.8399999999999</v>
      </c>
      <c r="C1764">
        <v>179.36</v>
      </c>
      <c r="D1764">
        <v>286.18</v>
      </c>
      <c r="E1764">
        <v>2591.21</v>
      </c>
      <c r="F1764">
        <v>856.4</v>
      </c>
      <c r="G1764">
        <v>12009.01</v>
      </c>
      <c r="H1764">
        <v>924.45</v>
      </c>
      <c r="I1764">
        <v>1435.17</v>
      </c>
      <c r="J1764">
        <v>10.167</v>
      </c>
      <c r="K1764">
        <v>11.156000000000001</v>
      </c>
      <c r="L1764">
        <v>11.573</v>
      </c>
      <c r="M1764">
        <v>11.535</v>
      </c>
      <c r="N1764">
        <v>162.04</v>
      </c>
      <c r="O1764">
        <v>0.65980000000000005</v>
      </c>
      <c r="P1764">
        <v>262.8</v>
      </c>
      <c r="Q1764">
        <v>1.0765</v>
      </c>
      <c r="R1764">
        <v>0.71150000000000002</v>
      </c>
      <c r="S1764">
        <v>0.443</v>
      </c>
      <c r="T1764">
        <v>2.8580000000000001</v>
      </c>
      <c r="U1764">
        <v>9.6775000000000002</v>
      </c>
      <c r="V1764">
        <v>9.4975000000000005</v>
      </c>
      <c r="W1764">
        <v>13.01</v>
      </c>
      <c r="X1764">
        <v>2.5709999999999997</v>
      </c>
      <c r="Y1764">
        <v>2.0682</v>
      </c>
      <c r="Z1764">
        <v>0.245</v>
      </c>
      <c r="AA1764">
        <v>62.86</v>
      </c>
      <c r="AB1764">
        <v>5.92</v>
      </c>
      <c r="AC1764">
        <v>66.150000000000006</v>
      </c>
      <c r="AD1764">
        <v>170.25</v>
      </c>
      <c r="AE1764">
        <v>294.3</v>
      </c>
      <c r="AF1764">
        <v>26.76</v>
      </c>
      <c r="AG1764">
        <v>572.75</v>
      </c>
      <c r="AH1764">
        <v>265.25</v>
      </c>
      <c r="AI1764">
        <v>3.86</v>
      </c>
      <c r="AJ1764">
        <v>349.25</v>
      </c>
      <c r="AK1764">
        <f>IF(ISNUMBER(VLOOKUP($A1764,'[1]F-F_Research_Data_Factors_weekl'!$G$6:$J$4822,2,0)),VLOOKUP($A1764,'[1]F-F_Research_Data_Factors_weekl'!$G$6:$J$4822,2,0),AK1765)</f>
        <v>2389.0913826730252</v>
      </c>
      <c r="AL1764">
        <f>IF(ISNUMBER(VLOOKUP($A1764,'[1]F-F_Research_Data_Factors_weekl'!$G$6:$J$4822,3,0)),VLOOKUP($A1764,'[1]F-F_Research_Data_Factors_weekl'!$G$6:$J$4822,3,0),AL1765)</f>
        <v>394.74498264336899</v>
      </c>
      <c r="AM1764">
        <f>IF(ISNUMBER(VLOOKUP($A1764,'[1]F-F_Research_Data_Factors_weekl'!$G$6:$J$4822,4,0)),VLOOKUP($A1764,'[1]F-F_Research_Data_Factors_weekl'!$G$6:$J$4822,4,0),AM1765)</f>
        <v>1676.4452477052987</v>
      </c>
    </row>
    <row r="1765" spans="1:39" x14ac:dyDescent="0.25">
      <c r="A1765" s="14">
        <v>31093</v>
      </c>
      <c r="B1765">
        <v>1282.02</v>
      </c>
      <c r="C1765">
        <v>181.6</v>
      </c>
      <c r="D1765">
        <v>287.72000000000003</v>
      </c>
      <c r="E1765">
        <v>2614.4299999999998</v>
      </c>
      <c r="F1765">
        <v>852.9</v>
      </c>
      <c r="G1765">
        <v>11946.96</v>
      </c>
      <c r="H1765">
        <v>928.01</v>
      </c>
      <c r="I1765">
        <v>1405.93</v>
      </c>
      <c r="J1765">
        <v>9.9510000000000005</v>
      </c>
      <c r="K1765">
        <v>10.899000000000001</v>
      </c>
      <c r="L1765">
        <v>11.347</v>
      </c>
      <c r="M1765">
        <v>11.324999999999999</v>
      </c>
      <c r="N1765">
        <v>156.97</v>
      </c>
      <c r="O1765">
        <v>0.68440000000000001</v>
      </c>
      <c r="P1765">
        <v>257.85000000000002</v>
      </c>
      <c r="Q1765">
        <v>1.1020000000000001</v>
      </c>
      <c r="R1765">
        <v>0.74050000000000005</v>
      </c>
      <c r="S1765">
        <v>0.45660000000000001</v>
      </c>
      <c r="T1765">
        <v>2.7770000000000001</v>
      </c>
      <c r="U1765">
        <v>9.3849999999999998</v>
      </c>
      <c r="V1765">
        <v>9.2550000000000008</v>
      </c>
      <c r="W1765">
        <v>12.97</v>
      </c>
      <c r="X1765">
        <v>2.5324999999999998</v>
      </c>
      <c r="Y1765">
        <v>1.9138999999999999</v>
      </c>
      <c r="Z1765">
        <v>0.23400000000000001</v>
      </c>
      <c r="AA1765">
        <v>64.180000000000007</v>
      </c>
      <c r="AB1765">
        <v>6.3049999999999997</v>
      </c>
      <c r="AC1765">
        <v>65.099999999999994</v>
      </c>
      <c r="AD1765">
        <v>165.25</v>
      </c>
      <c r="AE1765">
        <v>304.3</v>
      </c>
      <c r="AF1765">
        <v>27.8</v>
      </c>
      <c r="AG1765">
        <v>581</v>
      </c>
      <c r="AH1765">
        <v>269.75</v>
      </c>
      <c r="AI1765">
        <v>4.1399999999999997</v>
      </c>
      <c r="AJ1765">
        <v>346.75</v>
      </c>
      <c r="AK1765">
        <f>IF(ISNUMBER(VLOOKUP($A1765,'[1]F-F_Research_Data_Factors_weekl'!$G$6:$J$4822,2,0)),VLOOKUP($A1765,'[1]F-F_Research_Data_Factors_weekl'!$G$6:$J$4822,2,0),AK1766)</f>
        <v>2415.1752756500459</v>
      </c>
      <c r="AL1765">
        <f>IF(ISNUMBER(VLOOKUP($A1765,'[1]F-F_Research_Data_Factors_weekl'!$G$6:$J$4822,3,0)),VLOOKUP($A1765,'[1]F-F_Research_Data_Factors_weekl'!$G$6:$J$4822,3,0),AL1766)</f>
        <v>393.760581190393</v>
      </c>
      <c r="AM1765">
        <f>IF(ISNUMBER(VLOOKUP($A1765,'[1]F-F_Research_Data_Factors_weekl'!$G$6:$J$4822,4,0)),VLOOKUP($A1765,'[1]F-F_Research_Data_Factors_weekl'!$G$6:$J$4822,4,0),AM1766)</f>
        <v>1671.264328287607</v>
      </c>
    </row>
    <row r="1766" spans="1:39" x14ac:dyDescent="0.25">
      <c r="A1766" s="14">
        <v>31086</v>
      </c>
      <c r="B1766">
        <v>1289.97</v>
      </c>
      <c r="C1766">
        <v>182.19</v>
      </c>
      <c r="D1766">
        <v>288.35000000000002</v>
      </c>
      <c r="E1766">
        <v>2612.92</v>
      </c>
      <c r="F1766">
        <v>845.5</v>
      </c>
      <c r="G1766">
        <v>11785.1</v>
      </c>
      <c r="H1766">
        <v>921.72</v>
      </c>
      <c r="I1766">
        <v>1347.88</v>
      </c>
      <c r="J1766">
        <v>10.005000000000001</v>
      </c>
      <c r="K1766">
        <v>10.974</v>
      </c>
      <c r="L1766">
        <v>11.358000000000001</v>
      </c>
      <c r="M1766">
        <v>11.256</v>
      </c>
      <c r="N1766">
        <v>156.51</v>
      </c>
      <c r="O1766">
        <v>0.69020000000000004</v>
      </c>
      <c r="P1766">
        <v>260.7</v>
      </c>
      <c r="Q1766">
        <v>1.109</v>
      </c>
      <c r="R1766">
        <v>0.77529999999999999</v>
      </c>
      <c r="S1766">
        <v>0.45950000000000002</v>
      </c>
      <c r="T1766">
        <v>2.7749999999999999</v>
      </c>
      <c r="U1766">
        <v>9.34</v>
      </c>
      <c r="V1766">
        <v>9.2200000000000006</v>
      </c>
      <c r="W1766">
        <v>12.81</v>
      </c>
      <c r="X1766">
        <v>2.5489999999999999</v>
      </c>
      <c r="Y1766">
        <v>1.8692</v>
      </c>
      <c r="Z1766">
        <v>0.23449999999999999</v>
      </c>
      <c r="AA1766">
        <v>65.67</v>
      </c>
      <c r="AB1766">
        <v>6.1550000000000002</v>
      </c>
      <c r="AC1766">
        <v>64.55</v>
      </c>
      <c r="AD1766">
        <v>173.1</v>
      </c>
      <c r="AE1766">
        <v>300.5</v>
      </c>
      <c r="AF1766">
        <v>27.59</v>
      </c>
      <c r="AG1766">
        <v>596.75</v>
      </c>
      <c r="AH1766">
        <v>272</v>
      </c>
      <c r="AI1766">
        <v>3.91</v>
      </c>
      <c r="AJ1766">
        <v>357.5</v>
      </c>
      <c r="AK1766">
        <f>IF(ISNUMBER(VLOOKUP($A1766,'[1]F-F_Research_Data_Factors_weekl'!$G$6:$J$4822,2,0)),VLOOKUP($A1766,'[1]F-F_Research_Data_Factors_weekl'!$G$6:$J$4822,2,0),AK1767)</f>
        <v>2420.7429845144288</v>
      </c>
      <c r="AL1766">
        <f>IF(ISNUMBER(VLOOKUP($A1766,'[1]F-F_Research_Data_Factors_weekl'!$G$6:$J$4822,3,0)),VLOOKUP($A1766,'[1]F-F_Research_Data_Factors_weekl'!$G$6:$J$4822,3,0),AL1767)</f>
        <v>391.06225165398058</v>
      </c>
      <c r="AM1766">
        <f>IF(ISNUMBER(VLOOKUP($A1766,'[1]F-F_Research_Data_Factors_weekl'!$G$6:$J$4822,4,0)),VLOOKUP($A1766,'[1]F-F_Research_Data_Factors_weekl'!$G$6:$J$4822,4,0),AM1767)</f>
        <v>1659.3172441298718</v>
      </c>
    </row>
    <row r="1767" spans="1:39" x14ac:dyDescent="0.25">
      <c r="A1767" s="14">
        <v>31079</v>
      </c>
      <c r="B1767">
        <v>1277.72</v>
      </c>
      <c r="C1767">
        <v>178.63</v>
      </c>
      <c r="D1767">
        <v>278.43</v>
      </c>
      <c r="E1767">
        <v>2575.4499999999998</v>
      </c>
      <c r="F1767">
        <v>834.9</v>
      </c>
      <c r="G1767">
        <v>11910.06</v>
      </c>
      <c r="H1767">
        <v>932.65</v>
      </c>
      <c r="I1767">
        <v>1356.26</v>
      </c>
      <c r="J1767">
        <v>10.005000000000001</v>
      </c>
      <c r="K1767">
        <v>10.942</v>
      </c>
      <c r="L1767">
        <v>11.32</v>
      </c>
      <c r="M1767">
        <v>11.316000000000001</v>
      </c>
      <c r="N1767">
        <v>153.47</v>
      </c>
      <c r="O1767">
        <v>0.70620000000000005</v>
      </c>
      <c r="P1767">
        <v>256.75</v>
      </c>
      <c r="Q1767">
        <v>1.1240000000000001</v>
      </c>
      <c r="R1767">
        <v>0.81299999999999994</v>
      </c>
      <c r="S1767">
        <v>0.46920000000000001</v>
      </c>
      <c r="T1767">
        <v>2.7044999999999999</v>
      </c>
      <c r="U1767">
        <v>9.19</v>
      </c>
      <c r="V1767">
        <v>9.06</v>
      </c>
      <c r="W1767">
        <v>12.67</v>
      </c>
      <c r="X1767">
        <v>2.4950000000000001</v>
      </c>
      <c r="Y1767">
        <v>1.9841</v>
      </c>
      <c r="Z1767">
        <v>0.23200000000000001</v>
      </c>
      <c r="AA1767">
        <v>64.73</v>
      </c>
      <c r="AB1767">
        <v>6.26</v>
      </c>
      <c r="AC1767">
        <v>66.349999999999994</v>
      </c>
      <c r="AD1767">
        <v>174.4</v>
      </c>
      <c r="AE1767">
        <v>303.2</v>
      </c>
      <c r="AF1767">
        <v>26.74</v>
      </c>
      <c r="AG1767">
        <v>606.75</v>
      </c>
      <c r="AH1767">
        <v>271.5</v>
      </c>
      <c r="AI1767">
        <v>4.43</v>
      </c>
      <c r="AJ1767">
        <v>354.5</v>
      </c>
      <c r="AK1767">
        <f>IF(ISNUMBER(VLOOKUP($A1767,'[1]F-F_Research_Data_Factors_weekl'!$G$6:$J$4822,2,0)),VLOOKUP($A1767,'[1]F-F_Research_Data_Factors_weekl'!$G$6:$J$4822,2,0),AK1768)</f>
        <v>2363.5451908947753</v>
      </c>
      <c r="AL1767">
        <f>IF(ISNUMBER(VLOOKUP($A1767,'[1]F-F_Research_Data_Factors_weekl'!$G$6:$J$4822,3,0)),VLOOKUP($A1767,'[1]F-F_Research_Data_Factors_weekl'!$G$6:$J$4822,3,0),AL1768)</f>
        <v>388.11259592495094</v>
      </c>
      <c r="AM1767">
        <f>IF(ISNUMBER(VLOOKUP($A1767,'[1]F-F_Research_Data_Factors_weekl'!$G$6:$J$4822,4,0)),VLOOKUP($A1767,'[1]F-F_Research_Data_Factors_weekl'!$G$6:$J$4822,4,0),AM1768)</f>
        <v>1676.5860807617175</v>
      </c>
    </row>
    <row r="1768" spans="1:39" x14ac:dyDescent="0.25">
      <c r="A1768" s="14">
        <v>31072</v>
      </c>
      <c r="B1768">
        <v>1276.06</v>
      </c>
      <c r="C1768">
        <v>177.35</v>
      </c>
      <c r="D1768">
        <v>274</v>
      </c>
      <c r="E1768">
        <v>2547.87</v>
      </c>
      <c r="F1768">
        <v>832.3</v>
      </c>
      <c r="G1768">
        <v>11812.24</v>
      </c>
      <c r="H1768">
        <v>931.39</v>
      </c>
      <c r="I1768">
        <v>1373.91</v>
      </c>
      <c r="J1768">
        <v>9.7409999999999997</v>
      </c>
      <c r="K1768">
        <v>10.641999999999999</v>
      </c>
      <c r="L1768">
        <v>11.074</v>
      </c>
      <c r="M1768">
        <v>11.167</v>
      </c>
      <c r="N1768">
        <v>153.01</v>
      </c>
      <c r="O1768">
        <v>0.70760000000000001</v>
      </c>
      <c r="P1768">
        <v>253.95</v>
      </c>
      <c r="Q1768">
        <v>1.1100000000000001</v>
      </c>
      <c r="R1768">
        <v>0.81369999999999998</v>
      </c>
      <c r="S1768">
        <v>0.46879999999999999</v>
      </c>
      <c r="T1768">
        <v>2.6635</v>
      </c>
      <c r="U1768">
        <v>9.1679999999999993</v>
      </c>
      <c r="V1768">
        <v>9.0474999999999994</v>
      </c>
      <c r="W1768">
        <v>12.7</v>
      </c>
      <c r="X1768">
        <v>2.484</v>
      </c>
      <c r="Y1768">
        <v>2.2395999999999998</v>
      </c>
      <c r="Z1768">
        <v>0.2283</v>
      </c>
      <c r="AA1768">
        <v>65.19</v>
      </c>
      <c r="AB1768">
        <v>6.04</v>
      </c>
      <c r="AC1768">
        <v>64.974999999999994</v>
      </c>
      <c r="AD1768">
        <v>179.25</v>
      </c>
      <c r="AE1768">
        <v>300.39999999999998</v>
      </c>
      <c r="AF1768">
        <v>25.25</v>
      </c>
      <c r="AG1768">
        <v>597</v>
      </c>
      <c r="AH1768">
        <v>271.5</v>
      </c>
      <c r="AI1768">
        <v>4.54</v>
      </c>
      <c r="AJ1768">
        <v>346.75</v>
      </c>
      <c r="AK1768">
        <f>IF(ISNUMBER(VLOOKUP($A1768,'[1]F-F_Research_Data_Factors_weekl'!$G$6:$J$4822,2,0)),VLOOKUP($A1768,'[1]F-F_Research_Data_Factors_weekl'!$G$6:$J$4822,2,0),AK1769)</f>
        <v>2344.0892501187896</v>
      </c>
      <c r="AL1768">
        <f>IF(ISNUMBER(VLOOKUP($A1768,'[1]F-F_Research_Data_Factors_weekl'!$G$6:$J$4822,3,0)),VLOOKUP($A1768,'[1]F-F_Research_Data_Factors_weekl'!$G$6:$J$4822,3,0),AL1769)</f>
        <v>384.72699833956284</v>
      </c>
      <c r="AM1768">
        <f>IF(ISNUMBER(VLOOKUP($A1768,'[1]F-F_Research_Data_Factors_weekl'!$G$6:$J$4822,4,0)),VLOOKUP($A1768,'[1]F-F_Research_Data_Factors_weekl'!$G$6:$J$4822,4,0),AM1769)</f>
        <v>1677.2569835551394</v>
      </c>
    </row>
    <row r="1769" spans="1:39" x14ac:dyDescent="0.25">
      <c r="A1769" s="14">
        <v>31065</v>
      </c>
      <c r="B1769">
        <v>1227.3599999999999</v>
      </c>
      <c r="C1769">
        <v>171.32</v>
      </c>
      <c r="D1769">
        <v>263.05</v>
      </c>
      <c r="E1769">
        <v>2419.6</v>
      </c>
      <c r="F1769">
        <v>850.1</v>
      </c>
      <c r="G1769">
        <v>11558.06</v>
      </c>
      <c r="H1769">
        <v>916.93</v>
      </c>
      <c r="I1769">
        <v>1360.33</v>
      </c>
      <c r="J1769">
        <v>9.8409999999999993</v>
      </c>
      <c r="K1769">
        <v>10.885999999999999</v>
      </c>
      <c r="L1769">
        <v>11.406000000000001</v>
      </c>
      <c r="M1769">
        <v>11.51</v>
      </c>
      <c r="N1769">
        <v>153.47</v>
      </c>
      <c r="O1769">
        <v>0.70479999999999998</v>
      </c>
      <c r="P1769">
        <v>254.58</v>
      </c>
      <c r="Q1769">
        <v>1.1194999999999999</v>
      </c>
      <c r="R1769">
        <v>0.81759999999999999</v>
      </c>
      <c r="S1769">
        <v>0.47020000000000001</v>
      </c>
      <c r="T1769">
        <v>2.6814999999999998</v>
      </c>
      <c r="U1769">
        <v>9.2100000000000009</v>
      </c>
      <c r="V1769">
        <v>9.1475000000000009</v>
      </c>
      <c r="W1769">
        <v>12.67</v>
      </c>
      <c r="X1769">
        <v>2.4925000000000002</v>
      </c>
      <c r="Y1769">
        <v>2.3256000000000001</v>
      </c>
      <c r="Z1769">
        <v>0.22450000000000001</v>
      </c>
      <c r="AA1769">
        <v>65.97</v>
      </c>
      <c r="AB1769">
        <v>6.33</v>
      </c>
      <c r="AC1769">
        <v>65.424999999999997</v>
      </c>
      <c r="AD1769">
        <v>161.05000000000001</v>
      </c>
      <c r="AE1769">
        <v>307.2</v>
      </c>
      <c r="AF1769">
        <v>25.68</v>
      </c>
      <c r="AG1769">
        <v>596.5</v>
      </c>
      <c r="AH1769">
        <v>272.75</v>
      </c>
      <c r="AI1769">
        <v>4.09</v>
      </c>
      <c r="AJ1769">
        <v>350.75</v>
      </c>
      <c r="AK1769">
        <f>IF(ISNUMBER(VLOOKUP($A1769,'[1]F-F_Research_Data_Factors_weekl'!$G$6:$J$4822,2,0)),VLOOKUP($A1769,'[1]F-F_Research_Data_Factors_weekl'!$G$6:$J$4822,2,0),AK1770)</f>
        <v>2267.0108801922529</v>
      </c>
      <c r="AL1769">
        <f>IF(ISNUMBER(VLOOKUP($A1769,'[1]F-F_Research_Data_Factors_weekl'!$G$6:$J$4822,3,0)),VLOOKUP($A1769,'[1]F-F_Research_Data_Factors_weekl'!$G$6:$J$4822,3,0),AL1770)</f>
        <v>385.84595159920053</v>
      </c>
      <c r="AM1769">
        <f>IF(ISNUMBER(VLOOKUP($A1769,'[1]F-F_Research_Data_Factors_weekl'!$G$6:$J$4822,4,0)),VLOOKUP($A1769,'[1]F-F_Research_Data_Factors_weekl'!$G$6:$J$4822,4,0),AM1770)</f>
        <v>1720.2635728770661</v>
      </c>
    </row>
    <row r="1770" spans="1:39" x14ac:dyDescent="0.25">
      <c r="A1770" s="14">
        <v>31058</v>
      </c>
      <c r="B1770">
        <v>1218.0899999999999</v>
      </c>
      <c r="C1770">
        <v>167.91</v>
      </c>
      <c r="D1770">
        <v>252.16</v>
      </c>
      <c r="E1770">
        <v>2375.6999999999998</v>
      </c>
      <c r="F1770">
        <v>839.2</v>
      </c>
      <c r="G1770">
        <v>11542.6</v>
      </c>
      <c r="H1770">
        <v>913.37</v>
      </c>
      <c r="I1770">
        <v>1352.69</v>
      </c>
      <c r="J1770">
        <v>10.005000000000001</v>
      </c>
      <c r="K1770">
        <v>11.132</v>
      </c>
      <c r="L1770">
        <v>11.567</v>
      </c>
      <c r="M1770">
        <v>11.624000000000001</v>
      </c>
      <c r="N1770">
        <v>152.41</v>
      </c>
      <c r="O1770">
        <v>0.71060000000000001</v>
      </c>
      <c r="P1770">
        <v>253.83</v>
      </c>
      <c r="Q1770">
        <v>1.1245000000000001</v>
      </c>
      <c r="R1770">
        <v>0.82220000000000004</v>
      </c>
      <c r="S1770">
        <v>0.47149999999999997</v>
      </c>
      <c r="T1770">
        <v>2.645</v>
      </c>
      <c r="U1770">
        <v>9.1449999999999996</v>
      </c>
      <c r="V1770">
        <v>9.0649999999999995</v>
      </c>
      <c r="W1770">
        <v>12.62</v>
      </c>
      <c r="X1770">
        <v>2.48</v>
      </c>
      <c r="Y1770">
        <v>2.1739000000000002</v>
      </c>
      <c r="Z1770">
        <v>0.2283</v>
      </c>
      <c r="AA1770">
        <v>66.56</v>
      </c>
      <c r="AB1770">
        <v>6.03</v>
      </c>
      <c r="AC1770">
        <v>64.8</v>
      </c>
      <c r="AD1770">
        <v>157.5</v>
      </c>
      <c r="AE1770">
        <v>300.3</v>
      </c>
      <c r="AF1770">
        <v>25.77</v>
      </c>
      <c r="AG1770">
        <v>578.75</v>
      </c>
      <c r="AH1770">
        <v>269.5</v>
      </c>
      <c r="AI1770">
        <v>4.6899999999999995</v>
      </c>
      <c r="AJ1770">
        <v>349</v>
      </c>
      <c r="AK1770">
        <f>IF(ISNUMBER(VLOOKUP($A1770,'[1]F-F_Research_Data_Factors_weekl'!$G$6:$J$4822,2,0)),VLOOKUP($A1770,'[1]F-F_Research_Data_Factors_weekl'!$G$6:$J$4822,2,0),AK1771)</f>
        <v>2216.9087426092833</v>
      </c>
      <c r="AL1770">
        <f>IF(ISNUMBER(VLOOKUP($A1770,'[1]F-F_Research_Data_Factors_weekl'!$G$6:$J$4822,3,0)),VLOOKUP($A1770,'[1]F-F_Research_Data_Factors_weekl'!$G$6:$J$4822,3,0),AL1771)</f>
        <v>380.29366410329249</v>
      </c>
      <c r="AM1770">
        <f>IF(ISNUMBER(VLOOKUP($A1770,'[1]F-F_Research_Data_Factors_weekl'!$G$6:$J$4822,4,0)),VLOOKUP($A1770,'[1]F-F_Research_Data_Factors_weekl'!$G$6:$J$4822,4,0),AM1771)</f>
        <v>1743.981724327926</v>
      </c>
    </row>
    <row r="1771" spans="1:39" x14ac:dyDescent="0.25">
      <c r="A1771" s="14">
        <v>31051</v>
      </c>
      <c r="B1771">
        <v>1184.96</v>
      </c>
      <c r="C1771">
        <v>163.68</v>
      </c>
      <c r="D1771">
        <v>246.19</v>
      </c>
      <c r="E1771">
        <v>2353.71</v>
      </c>
      <c r="F1771">
        <v>824.6</v>
      </c>
      <c r="G1771">
        <v>11474.31</v>
      </c>
      <c r="H1771">
        <v>895.73</v>
      </c>
      <c r="I1771">
        <v>1262.3</v>
      </c>
      <c r="J1771">
        <v>10.006</v>
      </c>
      <c r="K1771">
        <v>11.157</v>
      </c>
      <c r="L1771">
        <v>11.6</v>
      </c>
      <c r="M1771">
        <v>11.624000000000001</v>
      </c>
      <c r="N1771">
        <v>152.11000000000001</v>
      </c>
      <c r="O1771">
        <v>0.70860000000000001</v>
      </c>
      <c r="P1771">
        <v>253.2</v>
      </c>
      <c r="Q1771">
        <v>1.1535</v>
      </c>
      <c r="R1771">
        <v>0.81869999999999998</v>
      </c>
      <c r="S1771">
        <v>0.47249999999999998</v>
      </c>
      <c r="T1771">
        <v>2.6339999999999999</v>
      </c>
      <c r="U1771">
        <v>9.16</v>
      </c>
      <c r="V1771">
        <v>9.0325000000000006</v>
      </c>
      <c r="W1771">
        <v>12.38</v>
      </c>
      <c r="X1771">
        <v>2.456</v>
      </c>
      <c r="Y1771">
        <v>2.0407999999999999</v>
      </c>
      <c r="Z1771">
        <v>0.22800000000000001</v>
      </c>
      <c r="AA1771">
        <v>66.45</v>
      </c>
      <c r="AB1771">
        <v>5.9350000000000005</v>
      </c>
      <c r="AC1771">
        <v>65.924999999999997</v>
      </c>
      <c r="AD1771">
        <v>158.5</v>
      </c>
      <c r="AE1771">
        <v>299.7</v>
      </c>
      <c r="AF1771">
        <v>25.18</v>
      </c>
      <c r="AG1771">
        <v>560.5</v>
      </c>
      <c r="AH1771">
        <v>269.5</v>
      </c>
      <c r="AI1771">
        <v>4.13</v>
      </c>
      <c r="AJ1771">
        <v>341.5</v>
      </c>
      <c r="AK1771">
        <f>IF(ISNUMBER(VLOOKUP($A1771,'[1]F-F_Research_Data_Factors_weekl'!$G$6:$J$4822,2,0)),VLOOKUP($A1771,'[1]F-F_Research_Data_Factors_weekl'!$G$6:$J$4822,2,0),AK1772)</f>
        <v>2163.682161437911</v>
      </c>
      <c r="AL1771">
        <f>IF(ISNUMBER(VLOOKUP($A1771,'[1]F-F_Research_Data_Factors_weekl'!$G$6:$J$4822,3,0)),VLOOKUP($A1771,'[1]F-F_Research_Data_Factors_weekl'!$G$6:$J$4822,3,0),AL1772)</f>
        <v>381.55278830469797</v>
      </c>
      <c r="AM1771">
        <f>IF(ISNUMBER(VLOOKUP($A1771,'[1]F-F_Research_Data_Factors_weekl'!$G$6:$J$4822,4,0)),VLOOKUP($A1771,'[1]F-F_Research_Data_Factors_weekl'!$G$6:$J$4822,4,0),AM1772)</f>
        <v>1759.8201052754048</v>
      </c>
    </row>
    <row r="1772" spans="1:39" x14ac:dyDescent="0.25">
      <c r="A1772" s="14">
        <v>31044</v>
      </c>
      <c r="B1772">
        <v>1204.17</v>
      </c>
      <c r="C1772">
        <v>166.26</v>
      </c>
      <c r="D1772">
        <v>246.08</v>
      </c>
      <c r="E1772">
        <v>2387.9899999999998</v>
      </c>
      <c r="F1772">
        <v>820.9</v>
      </c>
      <c r="G1772">
        <v>11419.15</v>
      </c>
      <c r="H1772">
        <v>883.6</v>
      </c>
      <c r="I1772">
        <v>1185.67</v>
      </c>
      <c r="J1772">
        <v>9.9890000000000008</v>
      </c>
      <c r="K1772">
        <v>11.036</v>
      </c>
      <c r="L1772">
        <v>11.45</v>
      </c>
      <c r="M1772">
        <v>11.481</v>
      </c>
      <c r="N1772">
        <v>150.91</v>
      </c>
      <c r="O1772">
        <v>0.71299999999999997</v>
      </c>
      <c r="P1772">
        <v>250.45</v>
      </c>
      <c r="Q1772">
        <v>1.163</v>
      </c>
      <c r="R1772">
        <v>0.82779999999999998</v>
      </c>
      <c r="S1772">
        <v>0.47649999999999998</v>
      </c>
      <c r="T1772">
        <v>2.5910000000000002</v>
      </c>
      <c r="U1772">
        <v>9.0749999999999993</v>
      </c>
      <c r="V1772">
        <v>8.9529999999999994</v>
      </c>
      <c r="W1772">
        <v>12.38</v>
      </c>
      <c r="X1772">
        <v>2.4260000000000002</v>
      </c>
      <c r="Y1772">
        <v>1.9802</v>
      </c>
      <c r="Z1772">
        <v>0.22600000000000001</v>
      </c>
      <c r="AA1772">
        <v>66.17</v>
      </c>
      <c r="AB1772">
        <v>6.47</v>
      </c>
      <c r="AC1772">
        <v>66.599999999999994</v>
      </c>
      <c r="AD1772">
        <v>159.94999999999999</v>
      </c>
      <c r="AE1772">
        <v>310</v>
      </c>
      <c r="AF1772">
        <v>26.41</v>
      </c>
      <c r="AG1772">
        <v>572.75</v>
      </c>
      <c r="AH1772">
        <v>267.5</v>
      </c>
      <c r="AI1772">
        <v>4.1900000000000004</v>
      </c>
      <c r="AJ1772">
        <v>346.75</v>
      </c>
      <c r="AK1772">
        <f>IF(ISNUMBER(VLOOKUP($A1772,'[1]F-F_Research_Data_Factors_weekl'!$G$6:$J$4822,2,0)),VLOOKUP($A1772,'[1]F-F_Research_Data_Factors_weekl'!$G$6:$J$4822,2,0),AK1773)</f>
        <v>2191.2924462607971</v>
      </c>
      <c r="AL1772">
        <f>IF(ISNUMBER(VLOOKUP($A1772,'[1]F-F_Research_Data_Factors_weekl'!$G$6:$J$4822,3,0)),VLOOKUP($A1772,'[1]F-F_Research_Data_Factors_weekl'!$G$6:$J$4822,3,0),AL1773)</f>
        <v>375.10105024056031</v>
      </c>
      <c r="AM1772">
        <f>IF(ISNUMBER(VLOOKUP($A1772,'[1]F-F_Research_Data_Factors_weekl'!$G$6:$J$4822,4,0)),VLOOKUP($A1772,'[1]F-F_Research_Data_Factors_weekl'!$G$6:$J$4822,4,0),AM1773)</f>
        <v>1759.4682116330782</v>
      </c>
    </row>
    <row r="1773" spans="1:39" x14ac:dyDescent="0.25">
      <c r="A1773" s="14">
        <v>31037</v>
      </c>
      <c r="B1773">
        <v>1198.98</v>
      </c>
      <c r="C1773">
        <v>165.51</v>
      </c>
      <c r="D1773">
        <v>244.28</v>
      </c>
      <c r="E1773">
        <v>2380.58</v>
      </c>
      <c r="F1773">
        <v>817.2</v>
      </c>
      <c r="G1773">
        <v>11466.93</v>
      </c>
      <c r="H1773">
        <v>884.27</v>
      </c>
      <c r="I1773">
        <v>1198.5899999999999</v>
      </c>
      <c r="J1773">
        <v>9.8659999999999997</v>
      </c>
      <c r="K1773">
        <v>10.859</v>
      </c>
      <c r="L1773">
        <v>11.303000000000001</v>
      </c>
      <c r="M1773">
        <v>11.362</v>
      </c>
      <c r="N1773">
        <v>149.75</v>
      </c>
      <c r="O1773">
        <v>0.71879999999999999</v>
      </c>
      <c r="P1773">
        <v>247.95</v>
      </c>
      <c r="Q1773">
        <v>1.173</v>
      </c>
      <c r="R1773">
        <v>0.83279999999999998</v>
      </c>
      <c r="S1773">
        <v>0.48</v>
      </c>
      <c r="T1773">
        <v>2.5670000000000002</v>
      </c>
      <c r="U1773">
        <v>9.0299999999999994</v>
      </c>
      <c r="V1773">
        <v>8.9250000000000007</v>
      </c>
      <c r="W1773">
        <v>12.26</v>
      </c>
      <c r="X1773">
        <v>2.4140000000000001</v>
      </c>
      <c r="Y1773">
        <v>1.9493</v>
      </c>
      <c r="Z1773">
        <v>0.22500000000000001</v>
      </c>
      <c r="AA1773">
        <v>66.42</v>
      </c>
      <c r="AB1773">
        <v>6.4630000000000001</v>
      </c>
      <c r="AC1773">
        <v>66.674999999999997</v>
      </c>
      <c r="AD1773">
        <v>160.44999999999999</v>
      </c>
      <c r="AE1773">
        <v>311</v>
      </c>
      <c r="AF1773">
        <v>26.45</v>
      </c>
      <c r="AG1773">
        <v>586</v>
      </c>
      <c r="AH1773">
        <v>265.25</v>
      </c>
      <c r="AI1773">
        <v>4.0999999999999996</v>
      </c>
      <c r="AJ1773">
        <v>346.5</v>
      </c>
      <c r="AK1773">
        <f>IF(ISNUMBER(VLOOKUP($A1773,'[1]F-F_Research_Data_Factors_weekl'!$G$6:$J$4822,2,0)),VLOOKUP($A1773,'[1]F-F_Research_Data_Factors_weekl'!$G$6:$J$4822,2,0),AK1774)</f>
        <v>2184.9560736472204</v>
      </c>
      <c r="AL1773">
        <f>IF(ISNUMBER(VLOOKUP($A1773,'[1]F-F_Research_Data_Factors_weekl'!$G$6:$J$4822,3,0)),VLOOKUP($A1773,'[1]F-F_Research_Data_Factors_weekl'!$G$6:$J$4822,3,0),AL1774)</f>
        <v>374.01640267280919</v>
      </c>
      <c r="AM1773">
        <f>IF(ISNUMBER(VLOOKUP($A1773,'[1]F-F_Research_Data_Factors_weekl'!$G$6:$J$4822,4,0)),VLOOKUP($A1773,'[1]F-F_Research_Data_Factors_weekl'!$G$6:$J$4822,4,0),AM1774)</f>
        <v>1755.430720974836</v>
      </c>
    </row>
    <row r="1774" spans="1:39" x14ac:dyDescent="0.25">
      <c r="A1774" s="14">
        <v>31030</v>
      </c>
      <c r="B1774">
        <v>1175.9100000000001</v>
      </c>
      <c r="C1774">
        <v>162.69</v>
      </c>
      <c r="D1774">
        <v>239.04</v>
      </c>
      <c r="E1774">
        <v>2345.17</v>
      </c>
      <c r="F1774">
        <v>802</v>
      </c>
      <c r="G1774">
        <v>11428.9</v>
      </c>
      <c r="H1774">
        <v>875.81</v>
      </c>
      <c r="I1774">
        <v>1142.0899999999999</v>
      </c>
      <c r="J1774">
        <v>10.234</v>
      </c>
      <c r="K1774">
        <v>11.176</v>
      </c>
      <c r="L1774">
        <v>11.590999999999999</v>
      </c>
      <c r="M1774">
        <v>11.587</v>
      </c>
      <c r="N1774">
        <v>148.71</v>
      </c>
      <c r="O1774">
        <v>0.72140000000000004</v>
      </c>
      <c r="P1774">
        <v>247.75</v>
      </c>
      <c r="Q1774">
        <v>1.1935</v>
      </c>
      <c r="R1774">
        <v>0.84040000000000004</v>
      </c>
      <c r="S1774">
        <v>0.48309999999999997</v>
      </c>
      <c r="T1774">
        <v>2.5449999999999999</v>
      </c>
      <c r="U1774">
        <v>8.9250000000000007</v>
      </c>
      <c r="V1774">
        <v>8.82</v>
      </c>
      <c r="W1774">
        <v>12.26</v>
      </c>
      <c r="X1774">
        <v>2.4159999999999999</v>
      </c>
      <c r="Y1774">
        <v>1.8778999999999999</v>
      </c>
      <c r="Z1774">
        <v>0.218</v>
      </c>
      <c r="AA1774">
        <v>65.92</v>
      </c>
      <c r="AB1774">
        <v>6.7119999999999997</v>
      </c>
      <c r="AC1774">
        <v>67.424999999999997</v>
      </c>
      <c r="AD1774">
        <v>160.69999999999999</v>
      </c>
      <c r="AE1774">
        <v>322.2</v>
      </c>
      <c r="AF1774">
        <v>27.46</v>
      </c>
      <c r="AG1774">
        <v>591.75</v>
      </c>
      <c r="AH1774">
        <v>255.5</v>
      </c>
      <c r="AI1774">
        <v>4.5199999999999996</v>
      </c>
      <c r="AJ1774">
        <v>345</v>
      </c>
      <c r="AK1774">
        <f>IF(ISNUMBER(VLOOKUP($A1774,'[1]F-F_Research_Data_Factors_weekl'!$G$6:$J$4822,2,0)),VLOOKUP($A1774,'[1]F-F_Research_Data_Factors_weekl'!$G$6:$J$4822,2,0),AK1775)</f>
        <v>2146.3222727379375</v>
      </c>
      <c r="AL1774">
        <f>IF(ISNUMBER(VLOOKUP($A1774,'[1]F-F_Research_Data_Factors_weekl'!$G$6:$J$4822,3,0)),VLOOKUP($A1774,'[1]F-F_Research_Data_Factors_weekl'!$G$6:$J$4822,3,0),AL1775)</f>
        <v>374.91620155654488</v>
      </c>
      <c r="AM1774">
        <f>IF(ISNUMBER(VLOOKUP($A1774,'[1]F-F_Research_Data_Factors_weekl'!$G$6:$J$4822,4,0)),VLOOKUP($A1774,'[1]F-F_Research_Data_Factors_weekl'!$G$6:$J$4822,4,0),AM1775)</f>
        <v>1769.0524246445996</v>
      </c>
    </row>
    <row r="1775" spans="1:39" x14ac:dyDescent="0.25">
      <c r="A1775" s="14">
        <v>31023</v>
      </c>
      <c r="B1775">
        <v>1163.21</v>
      </c>
      <c r="C1775">
        <v>162.26</v>
      </c>
      <c r="D1775">
        <v>238.94</v>
      </c>
      <c r="E1775">
        <v>2352.12</v>
      </c>
      <c r="F1775">
        <v>811.8</v>
      </c>
      <c r="G1775">
        <v>11207.7</v>
      </c>
      <c r="H1775">
        <v>849.98</v>
      </c>
      <c r="I1775">
        <v>1122.1199999999999</v>
      </c>
      <c r="J1775">
        <v>10.452</v>
      </c>
      <c r="K1775">
        <v>11.291</v>
      </c>
      <c r="L1775">
        <v>11.656000000000001</v>
      </c>
      <c r="M1775">
        <v>11.672000000000001</v>
      </c>
      <c r="N1775">
        <v>148.41999999999999</v>
      </c>
      <c r="O1775">
        <v>0.72519999999999996</v>
      </c>
      <c r="P1775">
        <v>247.4</v>
      </c>
      <c r="Q1775">
        <v>1.2035</v>
      </c>
      <c r="R1775">
        <v>0.85060000000000002</v>
      </c>
      <c r="S1775">
        <v>0.48659999999999998</v>
      </c>
      <c r="T1775">
        <v>2.544</v>
      </c>
      <c r="U1775">
        <v>8.9275000000000002</v>
      </c>
      <c r="V1775">
        <v>8.8000000000000007</v>
      </c>
      <c r="W1775">
        <v>12.26</v>
      </c>
      <c r="X1775">
        <v>2.415</v>
      </c>
      <c r="Y1775">
        <v>1.8416000000000001</v>
      </c>
      <c r="Z1775">
        <v>0.2165</v>
      </c>
      <c r="AA1775">
        <v>65.8</v>
      </c>
      <c r="AB1775">
        <v>6.8879999999999999</v>
      </c>
      <c r="AC1775">
        <v>67.650000000000006</v>
      </c>
      <c r="AD1775">
        <v>164.1</v>
      </c>
      <c r="AE1775">
        <v>326.8</v>
      </c>
      <c r="AF1775">
        <v>27.31</v>
      </c>
      <c r="AG1775">
        <v>594.25</v>
      </c>
      <c r="AH1775">
        <v>257.25</v>
      </c>
      <c r="AI1775">
        <v>5.12</v>
      </c>
      <c r="AJ1775">
        <v>347.75</v>
      </c>
      <c r="AK1775">
        <f>IF(ISNUMBER(VLOOKUP($A1775,'[1]F-F_Research_Data_Factors_weekl'!$G$6:$J$4822,2,0)),VLOOKUP($A1775,'[1]F-F_Research_Data_Factors_weekl'!$G$6:$J$4822,2,0),AK1776)</f>
        <v>2140.9698481176433</v>
      </c>
      <c r="AL1775">
        <f>IF(ISNUMBER(VLOOKUP($A1775,'[1]F-F_Research_Data_Factors_weekl'!$G$6:$J$4822,3,0)),VLOOKUP($A1775,'[1]F-F_Research_Data_Factors_weekl'!$G$6:$J$4822,3,0),AL1776)</f>
        <v>375.29149304959446</v>
      </c>
      <c r="AM1775">
        <f>IF(ISNUMBER(VLOOKUP($A1775,'[1]F-F_Research_Data_Factors_weekl'!$G$6:$J$4822,4,0)),VLOOKUP($A1775,'[1]F-F_Research_Data_Factors_weekl'!$G$6:$J$4822,4,0),AM1776)</f>
        <v>1780.2681137612956</v>
      </c>
    </row>
    <row r="1776" spans="1:39" x14ac:dyDescent="0.25">
      <c r="A1776" s="14">
        <v>31016</v>
      </c>
      <c r="B1776">
        <v>1188.94</v>
      </c>
      <c r="C1776">
        <v>163.58000000000001</v>
      </c>
      <c r="D1776">
        <v>242.53</v>
      </c>
      <c r="E1776">
        <v>2368.54</v>
      </c>
      <c r="F1776">
        <v>811.1</v>
      </c>
      <c r="G1776">
        <v>11271.45</v>
      </c>
      <c r="H1776">
        <v>856.39</v>
      </c>
      <c r="I1776">
        <v>1128.0999999999999</v>
      </c>
      <c r="J1776">
        <v>10.472</v>
      </c>
      <c r="K1776">
        <v>11.242000000000001</v>
      </c>
      <c r="L1776">
        <v>11.528</v>
      </c>
      <c r="M1776">
        <v>11.528</v>
      </c>
      <c r="N1776">
        <v>149.21</v>
      </c>
      <c r="O1776">
        <v>0.72270000000000001</v>
      </c>
      <c r="P1776">
        <v>247.5</v>
      </c>
      <c r="Q1776">
        <v>1.1970000000000001</v>
      </c>
      <c r="R1776">
        <v>0.85960000000000003</v>
      </c>
      <c r="S1776">
        <v>0.48699999999999999</v>
      </c>
      <c r="T1776">
        <v>2.5550000000000002</v>
      </c>
      <c r="U1776">
        <v>8.9734999999999996</v>
      </c>
      <c r="V1776">
        <v>8.84</v>
      </c>
      <c r="W1776">
        <v>12.15</v>
      </c>
      <c r="X1776">
        <v>2.4125000000000001</v>
      </c>
      <c r="Y1776">
        <v>1.8587</v>
      </c>
      <c r="Z1776">
        <v>0.21310000000000001</v>
      </c>
      <c r="AA1776">
        <v>65.17</v>
      </c>
      <c r="AB1776">
        <v>7.0190000000000001</v>
      </c>
      <c r="AC1776">
        <v>67.674999999999997</v>
      </c>
      <c r="AD1776">
        <v>169</v>
      </c>
      <c r="AE1776">
        <v>329.1</v>
      </c>
      <c r="AF1776">
        <v>27.74</v>
      </c>
      <c r="AG1776">
        <v>609</v>
      </c>
      <c r="AH1776">
        <v>265.75</v>
      </c>
      <c r="AI1776">
        <v>5.28</v>
      </c>
      <c r="AJ1776">
        <v>353.25</v>
      </c>
      <c r="AK1776">
        <f>IF(ISNUMBER(VLOOKUP($A1776,'[1]F-F_Research_Data_Factors_weekl'!$G$6:$J$4822,2,0)),VLOOKUP($A1776,'[1]F-F_Research_Data_Factors_weekl'!$G$6:$J$4822,2,0),AK1777)</f>
        <v>2162.3773842214355</v>
      </c>
      <c r="AL1776">
        <f>IF(ISNUMBER(VLOOKUP($A1776,'[1]F-F_Research_Data_Factors_weekl'!$G$6:$J$4822,3,0)),VLOOKUP($A1776,'[1]F-F_Research_Data_Factors_weekl'!$G$6:$J$4822,3,0),AL1777)</f>
        <v>377.55683405391795</v>
      </c>
      <c r="AM1776">
        <f>IF(ISNUMBER(VLOOKUP($A1776,'[1]F-F_Research_Data_Factors_weekl'!$G$6:$J$4822,4,0)),VLOOKUP($A1776,'[1]F-F_Research_Data_Factors_weekl'!$G$6:$J$4822,4,0),AM1777)</f>
        <v>1758.9844024911527</v>
      </c>
    </row>
    <row r="1777" spans="1:39" x14ac:dyDescent="0.25">
      <c r="A1777" s="14">
        <v>31009</v>
      </c>
      <c r="B1777">
        <v>1220.3</v>
      </c>
      <c r="C1777">
        <v>166.92</v>
      </c>
      <c r="D1777">
        <v>245.45</v>
      </c>
      <c r="E1777">
        <v>2414.36</v>
      </c>
      <c r="F1777">
        <v>805.5</v>
      </c>
      <c r="G1777">
        <v>11239.28</v>
      </c>
      <c r="H1777">
        <v>853.36</v>
      </c>
      <c r="I1777">
        <v>1096.04</v>
      </c>
      <c r="J1777">
        <v>10.276999999999999</v>
      </c>
      <c r="K1777">
        <v>10.941000000000001</v>
      </c>
      <c r="L1777">
        <v>11.234999999999999</v>
      </c>
      <c r="M1777">
        <v>11.298</v>
      </c>
      <c r="N1777">
        <v>146.29</v>
      </c>
      <c r="O1777">
        <v>0.73809999999999998</v>
      </c>
      <c r="P1777">
        <v>245.4</v>
      </c>
      <c r="Q1777">
        <v>1.22</v>
      </c>
      <c r="R1777">
        <v>0.85780000000000001</v>
      </c>
      <c r="S1777">
        <v>0.49</v>
      </c>
      <c r="T1777">
        <v>2.5015000000000001</v>
      </c>
      <c r="U1777">
        <v>8.8025000000000002</v>
      </c>
      <c r="V1777">
        <v>8.68</v>
      </c>
      <c r="W1777">
        <v>12.15</v>
      </c>
      <c r="X1777">
        <v>2.4079999999999999</v>
      </c>
      <c r="Y1777">
        <v>1.8050999999999999</v>
      </c>
      <c r="Z1777">
        <v>0.21199999999999999</v>
      </c>
      <c r="AA1777">
        <v>64.75</v>
      </c>
      <c r="AB1777">
        <v>7.55</v>
      </c>
      <c r="AC1777">
        <v>68.174999999999997</v>
      </c>
      <c r="AD1777">
        <v>172</v>
      </c>
      <c r="AE1777">
        <v>340.5</v>
      </c>
      <c r="AF1777">
        <v>28.44</v>
      </c>
      <c r="AG1777">
        <v>610.75</v>
      </c>
      <c r="AH1777">
        <v>270.25</v>
      </c>
      <c r="AI1777">
        <v>5.15</v>
      </c>
      <c r="AJ1777">
        <v>361.75</v>
      </c>
      <c r="AK1777">
        <f>IF(ISNUMBER(VLOOKUP($A1777,'[1]F-F_Research_Data_Factors_weekl'!$G$6:$J$4822,2,0)),VLOOKUP($A1777,'[1]F-F_Research_Data_Factors_weekl'!$G$6:$J$4822,2,0),AK1778)</f>
        <v>2202.2378900309964</v>
      </c>
      <c r="AL1777">
        <f>IF(ISNUMBER(VLOOKUP($A1777,'[1]F-F_Research_Data_Factors_weekl'!$G$6:$J$4822,3,0)),VLOOKUP($A1777,'[1]F-F_Research_Data_Factors_weekl'!$G$6:$J$4822,3,0),AL1778)</f>
        <v>375.379632187232</v>
      </c>
      <c r="AM1777">
        <f>IF(ISNUMBER(VLOOKUP($A1777,'[1]F-F_Research_Data_Factors_weekl'!$G$6:$J$4822,4,0)),VLOOKUP($A1777,'[1]F-F_Research_Data_Factors_weekl'!$G$6:$J$4822,4,0),AM1778)</f>
        <v>1733.5019242053343</v>
      </c>
    </row>
    <row r="1778" spans="1:39" x14ac:dyDescent="0.25">
      <c r="A1778" s="14">
        <v>31002</v>
      </c>
      <c r="B1778">
        <v>1187.94</v>
      </c>
      <c r="C1778">
        <v>164.1</v>
      </c>
      <c r="D1778">
        <v>245.12</v>
      </c>
      <c r="E1778">
        <v>2399.0100000000002</v>
      </c>
      <c r="F1778">
        <v>802.6</v>
      </c>
      <c r="G1778">
        <v>11249.95</v>
      </c>
      <c r="H1778">
        <v>860.45</v>
      </c>
      <c r="I1778">
        <v>1071.79</v>
      </c>
      <c r="J1778">
        <v>10.683999999999999</v>
      </c>
      <c r="K1778">
        <v>11.427</v>
      </c>
      <c r="L1778">
        <v>11.681000000000001</v>
      </c>
      <c r="M1778">
        <v>11.659000000000001</v>
      </c>
      <c r="N1778">
        <v>143.9</v>
      </c>
      <c r="O1778">
        <v>0.75319999999999998</v>
      </c>
      <c r="P1778">
        <v>242.8</v>
      </c>
      <c r="Q1778">
        <v>1.254</v>
      </c>
      <c r="R1778">
        <v>0.85829999999999995</v>
      </c>
      <c r="S1778">
        <v>0.49640000000000001</v>
      </c>
      <c r="T1778">
        <v>2.4529999999999998</v>
      </c>
      <c r="U1778">
        <v>8.66</v>
      </c>
      <c r="V1778">
        <v>8.5449999999999999</v>
      </c>
      <c r="W1778">
        <v>12.04</v>
      </c>
      <c r="X1778">
        <v>2.3980000000000001</v>
      </c>
      <c r="Y1778">
        <v>1.7621</v>
      </c>
      <c r="Z1778">
        <v>0.21099999999999999</v>
      </c>
      <c r="AA1778">
        <v>64.900000000000006</v>
      </c>
      <c r="AB1778">
        <v>7.6150000000000002</v>
      </c>
      <c r="AC1778">
        <v>67.150000000000006</v>
      </c>
      <c r="AD1778">
        <v>163.5</v>
      </c>
      <c r="AE1778">
        <v>345</v>
      </c>
      <c r="AF1778">
        <v>28.53</v>
      </c>
      <c r="AG1778">
        <v>613.75</v>
      </c>
      <c r="AH1778">
        <v>276</v>
      </c>
      <c r="AI1778">
        <v>5.38</v>
      </c>
      <c r="AJ1778">
        <v>356</v>
      </c>
      <c r="AK1778">
        <f>IF(ISNUMBER(VLOOKUP($A1778,'[1]F-F_Research_Data_Factors_weekl'!$G$6:$J$4822,2,0)),VLOOKUP($A1778,'[1]F-F_Research_Data_Factors_weekl'!$G$6:$J$4822,2,0),AK1779)</f>
        <v>2177.8460146667289</v>
      </c>
      <c r="AL1778">
        <f>IF(ISNUMBER(VLOOKUP($A1778,'[1]F-F_Research_Data_Factors_weekl'!$G$6:$J$4822,3,0)),VLOOKUP($A1778,'[1]F-F_Research_Data_Factors_weekl'!$G$6:$J$4822,3,0),AL1779)</f>
        <v>381.13476717152201</v>
      </c>
      <c r="AM1778">
        <f>IF(ISNUMBER(VLOOKUP($A1778,'[1]F-F_Research_Data_Factors_weekl'!$G$6:$J$4822,4,0)),VLOOKUP($A1778,'[1]F-F_Research_Data_Factors_weekl'!$G$6:$J$4822,4,0),AM1779)</f>
        <v>1729.3514806517701</v>
      </c>
    </row>
    <row r="1779" spans="1:39" x14ac:dyDescent="0.25">
      <c r="A1779" s="14">
        <v>30995</v>
      </c>
      <c r="B1779">
        <v>1218.97</v>
      </c>
      <c r="C1779">
        <v>167.6</v>
      </c>
      <c r="D1779">
        <v>249.5</v>
      </c>
      <c r="E1779">
        <v>2416.52</v>
      </c>
      <c r="F1779">
        <v>807.5</v>
      </c>
      <c r="G1779">
        <v>11155.02</v>
      </c>
      <c r="H1779">
        <v>850.18</v>
      </c>
      <c r="I1779">
        <v>1047.32</v>
      </c>
      <c r="J1779">
        <v>10.82</v>
      </c>
      <c r="K1779">
        <v>11.448</v>
      </c>
      <c r="L1779">
        <v>11.712999999999999</v>
      </c>
      <c r="M1779">
        <v>11.644</v>
      </c>
      <c r="N1779">
        <v>142.9</v>
      </c>
      <c r="O1779">
        <v>0.75829999999999997</v>
      </c>
      <c r="P1779">
        <v>241</v>
      </c>
      <c r="Q1779">
        <v>1.2605</v>
      </c>
      <c r="R1779">
        <v>0.86250000000000004</v>
      </c>
      <c r="S1779">
        <v>0.49640000000000001</v>
      </c>
      <c r="T1779">
        <v>2.4260000000000002</v>
      </c>
      <c r="U1779">
        <v>8.6</v>
      </c>
      <c r="V1779">
        <v>8.4749999999999996</v>
      </c>
      <c r="W1779">
        <v>12.01</v>
      </c>
      <c r="X1779">
        <v>2.3940000000000001</v>
      </c>
      <c r="Y1779">
        <v>1.7667999999999999</v>
      </c>
      <c r="Z1779">
        <v>0.21</v>
      </c>
      <c r="AA1779">
        <v>65.849999999999994</v>
      </c>
      <c r="AB1779">
        <v>7.6899999999999995</v>
      </c>
      <c r="AC1779">
        <v>65.825000000000003</v>
      </c>
      <c r="AD1779">
        <v>164</v>
      </c>
      <c r="AE1779">
        <v>347.5</v>
      </c>
      <c r="AF1779">
        <v>28.65</v>
      </c>
      <c r="AG1779">
        <v>620.25</v>
      </c>
      <c r="AH1779">
        <v>276.75</v>
      </c>
      <c r="AI1779">
        <v>5.88</v>
      </c>
      <c r="AJ1779">
        <v>361.25</v>
      </c>
      <c r="AK1779">
        <f>IF(ISNUMBER(VLOOKUP($A1779,'[1]F-F_Research_Data_Factors_weekl'!$G$6:$J$4822,2,0)),VLOOKUP($A1779,'[1]F-F_Research_Data_Factors_weekl'!$G$6:$J$4822,2,0),AK1780)</f>
        <v>2224.3346079733724</v>
      </c>
      <c r="AL1779">
        <f>IF(ISNUMBER(VLOOKUP($A1779,'[1]F-F_Research_Data_Factors_weekl'!$G$6:$J$4822,3,0)),VLOOKUP($A1779,'[1]F-F_Research_Data_Factors_weekl'!$G$6:$J$4822,3,0),AL1780)</f>
        <v>380.26016878332041</v>
      </c>
      <c r="AM1779">
        <f>IF(ISNUMBER(VLOOKUP($A1779,'[1]F-F_Research_Data_Factors_weekl'!$G$6:$J$4822,4,0)),VLOOKUP($A1779,'[1]F-F_Research_Data_Factors_weekl'!$G$6:$J$4822,4,0),AM1780)</f>
        <v>1714.9459347994548</v>
      </c>
    </row>
    <row r="1780" spans="1:39" x14ac:dyDescent="0.25">
      <c r="A1780" s="14">
        <v>30988</v>
      </c>
      <c r="B1780">
        <v>1216.6500000000001</v>
      </c>
      <c r="C1780">
        <v>167.42</v>
      </c>
      <c r="D1780">
        <v>247.92</v>
      </c>
      <c r="E1780">
        <v>2369.35</v>
      </c>
      <c r="F1780">
        <v>803</v>
      </c>
      <c r="G1780">
        <v>10845.17</v>
      </c>
      <c r="H1780">
        <v>840.92</v>
      </c>
      <c r="I1780">
        <v>1035.23</v>
      </c>
      <c r="J1780">
        <v>10.901</v>
      </c>
      <c r="K1780">
        <v>11.42</v>
      </c>
      <c r="L1780">
        <v>11.631</v>
      </c>
      <c r="M1780">
        <v>11.5</v>
      </c>
      <c r="N1780">
        <v>143.18</v>
      </c>
      <c r="O1780">
        <v>0.75649999999999995</v>
      </c>
      <c r="P1780">
        <v>242</v>
      </c>
      <c r="Q1780">
        <v>1.2509999999999999</v>
      </c>
      <c r="R1780">
        <v>0.85809999999999997</v>
      </c>
      <c r="S1780">
        <v>0.49580000000000002</v>
      </c>
      <c r="T1780">
        <v>2.4260000000000002</v>
      </c>
      <c r="U1780">
        <v>8.61</v>
      </c>
      <c r="V1780">
        <v>8.4924999999999997</v>
      </c>
      <c r="W1780">
        <v>12.05</v>
      </c>
      <c r="X1780">
        <v>2.4005000000000001</v>
      </c>
      <c r="Y1780">
        <v>1.8692</v>
      </c>
      <c r="Z1780">
        <v>0.21</v>
      </c>
      <c r="AA1780">
        <v>66.83</v>
      </c>
      <c r="AB1780">
        <v>7.57</v>
      </c>
      <c r="AC1780">
        <v>64.525000000000006</v>
      </c>
      <c r="AD1780">
        <v>165.25</v>
      </c>
      <c r="AE1780">
        <v>345.4</v>
      </c>
      <c r="AF1780">
        <v>28.58</v>
      </c>
      <c r="AG1780">
        <v>622.5</v>
      </c>
      <c r="AH1780">
        <v>275.5</v>
      </c>
      <c r="AI1780">
        <v>6</v>
      </c>
      <c r="AJ1780">
        <v>360.75</v>
      </c>
      <c r="AK1780">
        <f>IF(ISNUMBER(VLOOKUP($A1780,'[1]F-F_Research_Data_Factors_weekl'!$G$6:$J$4822,2,0)),VLOOKUP($A1780,'[1]F-F_Research_Data_Factors_weekl'!$G$6:$J$4822,2,0),AK1781)</f>
        <v>2219.4518139826105</v>
      </c>
      <c r="AL1780">
        <f>IF(ISNUMBER(VLOOKUP($A1780,'[1]F-F_Research_Data_Factors_weekl'!$G$6:$J$4822,3,0)),VLOOKUP($A1780,'[1]F-F_Research_Data_Factors_weekl'!$G$6:$J$4822,3,0),AL1781)</f>
        <v>378.9339001328554</v>
      </c>
      <c r="AM1780">
        <f>IF(ISNUMBER(VLOOKUP($A1780,'[1]F-F_Research_Data_Factors_weekl'!$G$6:$J$4822,4,0)),VLOOKUP($A1780,'[1]F-F_Research_Data_Factors_weekl'!$G$6:$J$4822,4,0),AM1781)</f>
        <v>1697.4620754226021</v>
      </c>
    </row>
    <row r="1781" spans="1:39" x14ac:dyDescent="0.25">
      <c r="A1781" s="14">
        <v>30981</v>
      </c>
      <c r="B1781">
        <v>1204.95</v>
      </c>
      <c r="C1781">
        <v>165.29</v>
      </c>
      <c r="D1781">
        <v>247.38</v>
      </c>
      <c r="E1781">
        <v>2365.25</v>
      </c>
      <c r="F1781">
        <v>796</v>
      </c>
      <c r="G1781">
        <v>10684.58</v>
      </c>
      <c r="H1781">
        <v>828.7</v>
      </c>
      <c r="I1781">
        <v>1056.8399999999999</v>
      </c>
      <c r="J1781">
        <v>11.294</v>
      </c>
      <c r="K1781">
        <v>11.772</v>
      </c>
      <c r="L1781">
        <v>11.938000000000001</v>
      </c>
      <c r="M1781">
        <v>11.733000000000001</v>
      </c>
      <c r="N1781">
        <v>146.47999999999999</v>
      </c>
      <c r="O1781">
        <v>0.73570000000000002</v>
      </c>
      <c r="P1781">
        <v>245.5</v>
      </c>
      <c r="Q1781">
        <v>1.222</v>
      </c>
      <c r="R1781">
        <v>0.8488</v>
      </c>
      <c r="S1781">
        <v>0.48899999999999999</v>
      </c>
      <c r="T1781">
        <v>2.492</v>
      </c>
      <c r="U1781">
        <v>8.8160000000000007</v>
      </c>
      <c r="V1781">
        <v>8.6425000000000001</v>
      </c>
      <c r="W1781">
        <v>12.02</v>
      </c>
      <c r="X1781">
        <v>2.4050000000000002</v>
      </c>
      <c r="Y1781">
        <v>1.8115999999999999</v>
      </c>
      <c r="Z1781">
        <v>0.21</v>
      </c>
      <c r="AA1781">
        <v>67.819999999999993</v>
      </c>
      <c r="AB1781">
        <v>7.3650000000000002</v>
      </c>
      <c r="AC1781">
        <v>63.875</v>
      </c>
      <c r="AD1781">
        <v>163.69999999999999</v>
      </c>
      <c r="AE1781">
        <v>337.5</v>
      </c>
      <c r="AF1781">
        <v>27.7</v>
      </c>
      <c r="AG1781">
        <v>627</v>
      </c>
      <c r="AH1781">
        <v>277.25</v>
      </c>
      <c r="AI1781">
        <v>5.7</v>
      </c>
      <c r="AJ1781">
        <v>360</v>
      </c>
      <c r="AK1781">
        <f>IF(ISNUMBER(VLOOKUP($A1781,'[1]F-F_Research_Data_Factors_weekl'!$G$6:$J$4822,2,0)),VLOOKUP($A1781,'[1]F-F_Research_Data_Factors_weekl'!$G$6:$J$4822,2,0),AK1782)</f>
        <v>2195.3034757493679</v>
      </c>
      <c r="AL1781">
        <f>IF(ISNUMBER(VLOOKUP($A1781,'[1]F-F_Research_Data_Factors_weekl'!$G$6:$J$4822,3,0)),VLOOKUP($A1781,'[1]F-F_Research_Data_Factors_weekl'!$G$6:$J$4822,3,0),AL1782)</f>
        <v>383.22603168775828</v>
      </c>
      <c r="AM1781">
        <f>IF(ISNUMBER(VLOOKUP($A1781,'[1]F-F_Research_Data_Factors_weekl'!$G$6:$J$4822,4,0)),VLOOKUP($A1781,'[1]F-F_Research_Data_Factors_weekl'!$G$6:$J$4822,4,0),AM1782)</f>
        <v>1688.848945799027</v>
      </c>
    </row>
    <row r="1782" spans="1:39" x14ac:dyDescent="0.25">
      <c r="A1782" s="14">
        <v>30974</v>
      </c>
      <c r="B1782">
        <v>1225.93</v>
      </c>
      <c r="C1782">
        <v>167.96</v>
      </c>
      <c r="D1782">
        <v>251.18</v>
      </c>
      <c r="E1782">
        <v>2395.9499999999998</v>
      </c>
      <c r="F1782">
        <v>815.9</v>
      </c>
      <c r="G1782">
        <v>10737.58</v>
      </c>
      <c r="H1782">
        <v>838.81</v>
      </c>
      <c r="I1782">
        <v>1031.8</v>
      </c>
      <c r="J1782">
        <v>11.401</v>
      </c>
      <c r="K1782">
        <v>11.808</v>
      </c>
      <c r="L1782">
        <v>11.907</v>
      </c>
      <c r="M1782">
        <v>11.711</v>
      </c>
      <c r="N1782">
        <v>148.21</v>
      </c>
      <c r="O1782">
        <v>0.72619999999999996</v>
      </c>
      <c r="P1782">
        <v>247.25</v>
      </c>
      <c r="Q1782">
        <v>1.1915</v>
      </c>
      <c r="R1782">
        <v>0.83330000000000004</v>
      </c>
      <c r="S1782">
        <v>0.48320000000000002</v>
      </c>
      <c r="T1782">
        <v>2.5335000000000001</v>
      </c>
      <c r="U1782">
        <v>8.9220000000000006</v>
      </c>
      <c r="V1782">
        <v>8.7129999999999992</v>
      </c>
      <c r="W1782">
        <v>12.1</v>
      </c>
      <c r="X1782">
        <v>2.4300000000000002</v>
      </c>
      <c r="Y1782">
        <v>1.7825</v>
      </c>
      <c r="Z1782">
        <v>0.20280000000000001</v>
      </c>
      <c r="AA1782">
        <v>67.22</v>
      </c>
      <c r="AB1782">
        <v>7.3</v>
      </c>
      <c r="AC1782">
        <v>61.5</v>
      </c>
      <c r="AD1782">
        <v>165.35</v>
      </c>
      <c r="AE1782">
        <v>338.7</v>
      </c>
      <c r="AF1782">
        <v>29.06</v>
      </c>
      <c r="AG1782">
        <v>631.75</v>
      </c>
      <c r="AH1782">
        <v>278.75</v>
      </c>
      <c r="AI1782">
        <v>5.92</v>
      </c>
      <c r="AJ1782">
        <v>352.5</v>
      </c>
      <c r="AK1782">
        <f>IF(ISNUMBER(VLOOKUP($A1782,'[1]F-F_Research_Data_Factors_weekl'!$G$6:$J$4822,2,0)),VLOOKUP($A1782,'[1]F-F_Research_Data_Factors_weekl'!$G$6:$J$4822,2,0),AK1783)</f>
        <v>2235.3156254448304</v>
      </c>
      <c r="AL1782">
        <f>IF(ISNUMBER(VLOOKUP($A1782,'[1]F-F_Research_Data_Factors_weekl'!$G$6:$J$4822,3,0)),VLOOKUP($A1782,'[1]F-F_Research_Data_Factors_weekl'!$G$6:$J$4822,3,0),AL1783)</f>
        <v>382.04170241028635</v>
      </c>
      <c r="AM1782">
        <f>IF(ISNUMBER(VLOOKUP($A1782,'[1]F-F_Research_Data_Factors_weekl'!$G$6:$J$4822,4,0)),VLOOKUP($A1782,'[1]F-F_Research_Data_Factors_weekl'!$G$6:$J$4822,4,0),AM1783)</f>
        <v>1667.1756621905499</v>
      </c>
    </row>
    <row r="1783" spans="1:39" x14ac:dyDescent="0.25">
      <c r="A1783" s="14">
        <v>30967</v>
      </c>
      <c r="B1783">
        <v>1190.7</v>
      </c>
      <c r="C1783">
        <v>164.18</v>
      </c>
      <c r="D1783">
        <v>246.11</v>
      </c>
      <c r="E1783">
        <v>2386.7199999999998</v>
      </c>
      <c r="F1783">
        <v>803.6</v>
      </c>
      <c r="G1783">
        <v>10649.25</v>
      </c>
      <c r="H1783">
        <v>824.66</v>
      </c>
      <c r="I1783">
        <v>983.14</v>
      </c>
      <c r="J1783">
        <v>11.696</v>
      </c>
      <c r="K1783">
        <v>12.198</v>
      </c>
      <c r="L1783">
        <v>12.275</v>
      </c>
      <c r="M1783">
        <v>12.113</v>
      </c>
      <c r="N1783">
        <v>149.09</v>
      </c>
      <c r="O1783">
        <v>0.72089999999999999</v>
      </c>
      <c r="P1783">
        <v>248.1</v>
      </c>
      <c r="Q1783">
        <v>1.2230000000000001</v>
      </c>
      <c r="R1783">
        <v>0.83099999999999996</v>
      </c>
      <c r="S1783">
        <v>0.48549999999999999</v>
      </c>
      <c r="T1783">
        <v>2.5620000000000003</v>
      </c>
      <c r="U1783">
        <v>8.9275000000000002</v>
      </c>
      <c r="V1783">
        <v>8.7375000000000007</v>
      </c>
      <c r="W1783">
        <v>11.99</v>
      </c>
      <c r="X1783">
        <v>2.395</v>
      </c>
      <c r="Y1783">
        <v>1.7437</v>
      </c>
      <c r="Z1783">
        <v>0.20130000000000001</v>
      </c>
      <c r="AA1783">
        <v>65.63</v>
      </c>
      <c r="AB1783">
        <v>7.4349999999999996</v>
      </c>
      <c r="AC1783">
        <v>62.625</v>
      </c>
      <c r="AD1783">
        <v>170.95</v>
      </c>
      <c r="AE1783">
        <v>341.7</v>
      </c>
      <c r="AF1783">
        <v>29.4</v>
      </c>
      <c r="AG1783">
        <v>625</v>
      </c>
      <c r="AH1783">
        <v>283</v>
      </c>
      <c r="AI1783">
        <v>5.88</v>
      </c>
      <c r="AJ1783">
        <v>347.75</v>
      </c>
      <c r="AK1783">
        <f>IF(ISNUMBER(VLOOKUP($A1783,'[1]F-F_Research_Data_Factors_weekl'!$G$6:$J$4822,2,0)),VLOOKUP($A1783,'[1]F-F_Research_Data_Factors_weekl'!$G$6:$J$4822,2,0),AK1784)</f>
        <v>2190.1975557954443</v>
      </c>
      <c r="AL1783">
        <f>IF(ISNUMBER(VLOOKUP($A1783,'[1]F-F_Research_Data_Factors_weekl'!$G$6:$J$4822,3,0)),VLOOKUP($A1783,'[1]F-F_Research_Data_Factors_weekl'!$G$6:$J$4822,3,0),AL1784)</f>
        <v>384.38645981515879</v>
      </c>
      <c r="AM1783">
        <f>IF(ISNUMBER(VLOOKUP($A1783,'[1]F-F_Research_Data_Factors_weekl'!$G$6:$J$4822,4,0)),VLOOKUP($A1783,'[1]F-F_Research_Data_Factors_weekl'!$G$6:$J$4822,4,0),AM1784)</f>
        <v>1708.8721424667383</v>
      </c>
    </row>
    <row r="1784" spans="1:39" x14ac:dyDescent="0.25">
      <c r="A1784" s="14">
        <v>30960</v>
      </c>
      <c r="B1784">
        <v>1182.53</v>
      </c>
      <c r="C1784">
        <v>162.68</v>
      </c>
      <c r="D1784">
        <v>245.46</v>
      </c>
      <c r="E1784">
        <v>2366.29</v>
      </c>
      <c r="F1784">
        <v>799.1</v>
      </c>
      <c r="G1784">
        <v>10505.11</v>
      </c>
      <c r="H1784">
        <v>814.49</v>
      </c>
      <c r="I1784">
        <v>974.17</v>
      </c>
      <c r="J1784">
        <v>11.9</v>
      </c>
      <c r="K1784">
        <v>12.316000000000001</v>
      </c>
      <c r="L1784">
        <v>12.353</v>
      </c>
      <c r="M1784">
        <v>12.183999999999999</v>
      </c>
      <c r="N1784">
        <v>146.83000000000001</v>
      </c>
      <c r="O1784">
        <v>0.73299999999999998</v>
      </c>
      <c r="P1784">
        <v>246.95</v>
      </c>
      <c r="Q1784">
        <v>1.2375</v>
      </c>
      <c r="R1784">
        <v>0.8337</v>
      </c>
      <c r="S1784">
        <v>0.4879</v>
      </c>
      <c r="T1784">
        <v>2.5209999999999999</v>
      </c>
      <c r="U1784">
        <v>8.8189999999999991</v>
      </c>
      <c r="V1784">
        <v>8.6460000000000008</v>
      </c>
      <c r="W1784">
        <v>11.9</v>
      </c>
      <c r="X1784">
        <v>2.44</v>
      </c>
      <c r="Y1784">
        <v>1.6892</v>
      </c>
      <c r="Z1784">
        <v>0.20069999999999999</v>
      </c>
      <c r="AA1784">
        <v>63.35</v>
      </c>
      <c r="AB1784">
        <v>7.4</v>
      </c>
      <c r="AC1784">
        <v>62.375</v>
      </c>
      <c r="AD1784">
        <v>179</v>
      </c>
      <c r="AE1784">
        <v>341.4</v>
      </c>
      <c r="AF1784">
        <v>29.66</v>
      </c>
      <c r="AG1784">
        <v>589.75</v>
      </c>
      <c r="AH1784">
        <v>280.5</v>
      </c>
      <c r="AI1784">
        <v>6.04</v>
      </c>
      <c r="AJ1784">
        <v>348.5</v>
      </c>
      <c r="AK1784">
        <f>IF(ISNUMBER(VLOOKUP($A1784,'[1]F-F_Research_Data_Factors_weekl'!$G$6:$J$4822,2,0)),VLOOKUP($A1784,'[1]F-F_Research_Data_Factors_weekl'!$G$6:$J$4822,2,0),AK1785)</f>
        <v>2175.1887533970053</v>
      </c>
      <c r="AL1784">
        <f>IF(ISNUMBER(VLOOKUP($A1784,'[1]F-F_Research_Data_Factors_weekl'!$G$6:$J$4822,3,0)),VLOOKUP($A1784,'[1]F-F_Research_Data_Factors_weekl'!$G$6:$J$4822,3,0),AL1785)</f>
        <v>387.40824411928924</v>
      </c>
      <c r="AM1784">
        <f>IF(ISNUMBER(VLOOKUP($A1784,'[1]F-F_Research_Data_Factors_weekl'!$G$6:$J$4822,4,0)),VLOOKUP($A1784,'[1]F-F_Research_Data_Factors_weekl'!$G$6:$J$4822,4,0),AM1785)</f>
        <v>1703.9307433111362</v>
      </c>
    </row>
    <row r="1785" spans="1:39" x14ac:dyDescent="0.25">
      <c r="A1785" s="14">
        <v>30953</v>
      </c>
      <c r="B1785">
        <v>1206.71</v>
      </c>
      <c r="C1785">
        <v>166.1</v>
      </c>
      <c r="D1785">
        <v>249.94</v>
      </c>
      <c r="E1785">
        <v>2392.65</v>
      </c>
      <c r="F1785">
        <v>799</v>
      </c>
      <c r="G1785">
        <v>10621.54</v>
      </c>
      <c r="H1785">
        <v>820.53</v>
      </c>
      <c r="I1785">
        <v>1002.5</v>
      </c>
      <c r="J1785">
        <v>12.029</v>
      </c>
      <c r="K1785">
        <v>12.452</v>
      </c>
      <c r="L1785">
        <v>12.430999999999999</v>
      </c>
      <c r="M1785">
        <v>12.247</v>
      </c>
      <c r="N1785">
        <v>147.55000000000001</v>
      </c>
      <c r="O1785">
        <v>0.73029999999999995</v>
      </c>
      <c r="P1785">
        <v>246.9</v>
      </c>
      <c r="Q1785">
        <v>1.234</v>
      </c>
      <c r="R1785">
        <v>0.83299999999999996</v>
      </c>
      <c r="S1785">
        <v>0.48699999999999999</v>
      </c>
      <c r="T1785">
        <v>2.5329999999999999</v>
      </c>
      <c r="U1785">
        <v>8.86</v>
      </c>
      <c r="V1785">
        <v>8.6869999999999994</v>
      </c>
      <c r="W1785">
        <v>11.94</v>
      </c>
      <c r="X1785">
        <v>2.3719999999999999</v>
      </c>
      <c r="Y1785">
        <v>1.6707999999999998</v>
      </c>
      <c r="Z1785">
        <v>0.19950000000000001</v>
      </c>
      <c r="AA1785">
        <v>64.5</v>
      </c>
      <c r="AB1785">
        <v>7.62</v>
      </c>
      <c r="AC1785">
        <v>61.1</v>
      </c>
      <c r="AD1785">
        <v>177.6</v>
      </c>
      <c r="AE1785">
        <v>344.9</v>
      </c>
      <c r="AF1785">
        <v>29.47</v>
      </c>
      <c r="AG1785">
        <v>591.75</v>
      </c>
      <c r="AH1785">
        <v>278.5</v>
      </c>
      <c r="AI1785">
        <v>3.9</v>
      </c>
      <c r="AJ1785">
        <v>347</v>
      </c>
      <c r="AK1785">
        <f>IF(ISNUMBER(VLOOKUP($A1785,'[1]F-F_Research_Data_Factors_weekl'!$G$6:$J$4822,2,0)),VLOOKUP($A1785,'[1]F-F_Research_Data_Factors_weekl'!$G$6:$J$4822,2,0),AK1786)</f>
        <v>2223.6646426058119</v>
      </c>
      <c r="AL1785">
        <f>IF(ISNUMBER(VLOOKUP($A1785,'[1]F-F_Research_Data_Factors_weekl'!$G$6:$J$4822,3,0)),VLOOKUP($A1785,'[1]F-F_Research_Data_Factors_weekl'!$G$6:$J$4822,3,0),AL1786)</f>
        <v>384.79166082567468</v>
      </c>
      <c r="AM1785">
        <f>IF(ISNUMBER(VLOOKUP($A1785,'[1]F-F_Research_Data_Factors_weekl'!$G$6:$J$4822,4,0)),VLOOKUP($A1785,'[1]F-F_Research_Data_Factors_weekl'!$G$6:$J$4822,4,0),AM1786)</f>
        <v>1680.0736968163442</v>
      </c>
    </row>
    <row r="1786" spans="1:39" x14ac:dyDescent="0.25">
      <c r="A1786" s="14">
        <v>30946</v>
      </c>
      <c r="B1786">
        <v>1201.74</v>
      </c>
      <c r="C1786">
        <v>165.67</v>
      </c>
      <c r="D1786">
        <v>252.68</v>
      </c>
      <c r="E1786">
        <v>2385.17</v>
      </c>
      <c r="F1786">
        <v>800.1</v>
      </c>
      <c r="G1786">
        <v>10500.7</v>
      </c>
      <c r="H1786">
        <v>807.35</v>
      </c>
      <c r="I1786">
        <v>1000.08</v>
      </c>
      <c r="J1786">
        <v>12.065</v>
      </c>
      <c r="K1786">
        <v>12.471</v>
      </c>
      <c r="L1786">
        <v>12.443</v>
      </c>
      <c r="M1786">
        <v>12.224</v>
      </c>
      <c r="N1786">
        <v>146.91999999999999</v>
      </c>
      <c r="O1786">
        <v>0.72230000000000005</v>
      </c>
      <c r="P1786">
        <v>244.4</v>
      </c>
      <c r="Q1786">
        <v>1.2450000000000001</v>
      </c>
      <c r="R1786">
        <v>0.82830000000000004</v>
      </c>
      <c r="S1786">
        <v>0.48899999999999999</v>
      </c>
      <c r="T1786">
        <v>2.5125000000000002</v>
      </c>
      <c r="U1786">
        <v>8.6829999999999998</v>
      </c>
      <c r="V1786">
        <v>8.6649999999999991</v>
      </c>
      <c r="W1786">
        <v>11.96</v>
      </c>
      <c r="X1786">
        <v>2.35</v>
      </c>
      <c r="Y1786">
        <v>1.6529</v>
      </c>
      <c r="Z1786">
        <v>0.19750000000000001</v>
      </c>
      <c r="AA1786">
        <v>64</v>
      </c>
      <c r="AB1786">
        <v>7.6449999999999996</v>
      </c>
      <c r="AC1786">
        <v>62.274999999999999</v>
      </c>
      <c r="AD1786">
        <v>183.3</v>
      </c>
      <c r="AE1786">
        <v>347.9</v>
      </c>
      <c r="AF1786">
        <v>29.28</v>
      </c>
      <c r="AG1786">
        <v>598.5</v>
      </c>
      <c r="AH1786">
        <v>285</v>
      </c>
      <c r="AI1786">
        <v>4.12</v>
      </c>
      <c r="AJ1786">
        <v>351.5</v>
      </c>
      <c r="AK1786">
        <f>IF(ISNUMBER(VLOOKUP($A1786,'[1]F-F_Research_Data_Factors_weekl'!$G$6:$J$4822,2,0)),VLOOKUP($A1786,'[1]F-F_Research_Data_Factors_weekl'!$G$6:$J$4822,2,0),AK1787)</f>
        <v>2228.1208843745612</v>
      </c>
      <c r="AL1786">
        <f>IF(ISNUMBER(VLOOKUP($A1786,'[1]F-F_Research_Data_Factors_weekl'!$G$6:$J$4822,3,0)),VLOOKUP($A1786,'[1]F-F_Research_Data_Factors_weekl'!$G$6:$J$4822,3,0),AL1787)</f>
        <v>387.46517050213947</v>
      </c>
      <c r="AM1786">
        <f>IF(ISNUMBER(VLOOKUP($A1786,'[1]F-F_Research_Data_Factors_weekl'!$G$6:$J$4822,4,0)),VLOOKUP($A1786,'[1]F-F_Research_Data_Factors_weekl'!$G$6:$J$4822,4,0),AM1787)</f>
        <v>1646.8081717470536</v>
      </c>
    </row>
    <row r="1787" spans="1:39" x14ac:dyDescent="0.25">
      <c r="A1787" s="14">
        <v>30939</v>
      </c>
      <c r="B1787">
        <v>1237.52</v>
      </c>
      <c r="C1787">
        <v>168.78</v>
      </c>
      <c r="D1787">
        <v>255.6</v>
      </c>
      <c r="E1787">
        <v>2397.16</v>
      </c>
      <c r="F1787">
        <v>779.5</v>
      </c>
      <c r="G1787">
        <v>10584.2</v>
      </c>
      <c r="H1787">
        <v>816.69</v>
      </c>
      <c r="I1787">
        <v>945.44</v>
      </c>
      <c r="J1787">
        <v>12.082000000000001</v>
      </c>
      <c r="K1787">
        <v>12.382</v>
      </c>
      <c r="L1787">
        <v>12.356</v>
      </c>
      <c r="M1787">
        <v>12.162000000000001</v>
      </c>
      <c r="N1787">
        <v>145.58000000000001</v>
      </c>
      <c r="O1787">
        <v>0.73860000000000003</v>
      </c>
      <c r="P1787">
        <v>245.65</v>
      </c>
      <c r="Q1787">
        <v>1.266</v>
      </c>
      <c r="R1787">
        <v>0.83250000000000002</v>
      </c>
      <c r="S1787">
        <v>0.49030000000000001</v>
      </c>
      <c r="T1787">
        <v>2.5049999999999999</v>
      </c>
      <c r="U1787">
        <v>8.5749999999999993</v>
      </c>
      <c r="V1787">
        <v>8.5824999999999996</v>
      </c>
      <c r="W1787">
        <v>11.79</v>
      </c>
      <c r="X1787">
        <v>2.3494999999999999</v>
      </c>
      <c r="Y1787">
        <v>1.6638999999999999</v>
      </c>
      <c r="Z1787">
        <v>0.19800000000000001</v>
      </c>
      <c r="AA1787">
        <v>63.97</v>
      </c>
      <c r="AB1787">
        <v>7.1859999999999999</v>
      </c>
      <c r="AC1787">
        <v>63.05</v>
      </c>
      <c r="AD1787">
        <v>179.05</v>
      </c>
      <c r="AE1787">
        <v>341.6</v>
      </c>
      <c r="AF1787">
        <v>29.22</v>
      </c>
      <c r="AG1787">
        <v>603.25</v>
      </c>
      <c r="AH1787">
        <v>316.75</v>
      </c>
      <c r="AI1787">
        <v>4.1500000000000004</v>
      </c>
      <c r="AJ1787">
        <v>339.25</v>
      </c>
      <c r="AK1787">
        <f>IF(ISNUMBER(VLOOKUP($A1787,'[1]F-F_Research_Data_Factors_weekl'!$G$6:$J$4822,2,0)),VLOOKUP($A1787,'[1]F-F_Research_Data_Factors_weekl'!$G$6:$J$4822,2,0),AK1788)</f>
        <v>2263.2004920005697</v>
      </c>
      <c r="AL1787">
        <f>IF(ISNUMBER(VLOOKUP($A1787,'[1]F-F_Research_Data_Factors_weekl'!$G$6:$J$4822,3,0)),VLOOKUP($A1787,'[1]F-F_Research_Data_Factors_weekl'!$G$6:$J$4822,3,0),AL1788)</f>
        <v>382.22863815935625</v>
      </c>
      <c r="AM1787">
        <f>IF(ISNUMBER(VLOOKUP($A1787,'[1]F-F_Research_Data_Factors_weekl'!$G$6:$J$4822,4,0)),VLOOKUP($A1787,'[1]F-F_Research_Data_Factors_weekl'!$G$6:$J$4822,4,0),AM1788)</f>
        <v>1610.2553747404456</v>
      </c>
    </row>
    <row r="1788" spans="1:39" x14ac:dyDescent="0.25">
      <c r="A1788" s="14">
        <v>30932</v>
      </c>
      <c r="B1788">
        <v>1207.3800000000001</v>
      </c>
      <c r="C1788">
        <v>164.37</v>
      </c>
      <c r="D1788">
        <v>251.68</v>
      </c>
      <c r="E1788">
        <v>2353.38</v>
      </c>
      <c r="F1788">
        <v>753.5</v>
      </c>
      <c r="G1788">
        <v>10554.09</v>
      </c>
      <c r="H1788">
        <v>814.52</v>
      </c>
      <c r="I1788">
        <v>940.55</v>
      </c>
      <c r="J1788">
        <v>12.416</v>
      </c>
      <c r="K1788">
        <v>12.76</v>
      </c>
      <c r="L1788">
        <v>12.712999999999999</v>
      </c>
      <c r="M1788">
        <v>12.426</v>
      </c>
      <c r="N1788">
        <v>144.15</v>
      </c>
      <c r="O1788">
        <v>0.75239999999999996</v>
      </c>
      <c r="P1788">
        <v>245.8</v>
      </c>
      <c r="Q1788">
        <v>1.2730000000000001</v>
      </c>
      <c r="R1788">
        <v>0.83009999999999995</v>
      </c>
      <c r="S1788">
        <v>0.49080000000000001</v>
      </c>
      <c r="T1788">
        <v>2.4870000000000001</v>
      </c>
      <c r="U1788">
        <v>8.4749999999999996</v>
      </c>
      <c r="V1788">
        <v>8.5124999999999993</v>
      </c>
      <c r="W1788">
        <v>11.78</v>
      </c>
      <c r="X1788">
        <v>2.3449999999999998</v>
      </c>
      <c r="Y1788">
        <v>1.6592</v>
      </c>
      <c r="Z1788">
        <v>0.19700000000000001</v>
      </c>
      <c r="AA1788">
        <v>64.89</v>
      </c>
      <c r="AB1788">
        <v>7.09</v>
      </c>
      <c r="AC1788">
        <v>63.024999999999999</v>
      </c>
      <c r="AD1788">
        <v>170.3</v>
      </c>
      <c r="AE1788">
        <v>337.6</v>
      </c>
      <c r="AF1788">
        <v>29.23</v>
      </c>
      <c r="AG1788">
        <v>626.5</v>
      </c>
      <c r="AH1788">
        <v>301.25</v>
      </c>
      <c r="AI1788">
        <v>4.33</v>
      </c>
      <c r="AJ1788">
        <v>348.5</v>
      </c>
      <c r="AK1788">
        <f>IF(ISNUMBER(VLOOKUP($A1788,'[1]F-F_Research_Data_Factors_weekl'!$G$6:$J$4822,2,0)),VLOOKUP($A1788,'[1]F-F_Research_Data_Factors_weekl'!$G$6:$J$4822,2,0),AK1789)</f>
        <v>2213.6155046953932</v>
      </c>
      <c r="AL1788">
        <f>IF(ISNUMBER(VLOOKUP($A1788,'[1]F-F_Research_Data_Factors_weekl'!$G$6:$J$4822,3,0)),VLOOKUP($A1788,'[1]F-F_Research_Data_Factors_weekl'!$G$6:$J$4822,3,0),AL1789)</f>
        <v>386.79279311815043</v>
      </c>
      <c r="AM1788">
        <f>IF(ISNUMBER(VLOOKUP($A1788,'[1]F-F_Research_Data_Factors_weekl'!$G$6:$J$4822,4,0)),VLOOKUP($A1788,'[1]F-F_Research_Data_Factors_weekl'!$G$6:$J$4822,4,0),AM1789)</f>
        <v>1609.1289844513299</v>
      </c>
    </row>
    <row r="1789" spans="1:39" x14ac:dyDescent="0.25">
      <c r="A1789" s="14">
        <v>30925</v>
      </c>
      <c r="B1789">
        <v>1224.3800000000001</v>
      </c>
      <c r="C1789">
        <v>166.68</v>
      </c>
      <c r="D1789">
        <v>254.64</v>
      </c>
      <c r="E1789">
        <v>2386.09</v>
      </c>
      <c r="F1789">
        <v>751.1</v>
      </c>
      <c r="G1789">
        <v>10449.48</v>
      </c>
      <c r="H1789">
        <v>808.86</v>
      </c>
      <c r="I1789">
        <v>926.78</v>
      </c>
      <c r="J1789">
        <v>12.492000000000001</v>
      </c>
      <c r="K1789">
        <v>12.760999999999999</v>
      </c>
      <c r="L1789">
        <v>12.771000000000001</v>
      </c>
      <c r="M1789">
        <v>12.507999999999999</v>
      </c>
      <c r="N1789">
        <v>140.33000000000001</v>
      </c>
      <c r="O1789">
        <v>0.77359999999999995</v>
      </c>
      <c r="P1789">
        <v>241.9</v>
      </c>
      <c r="Q1789">
        <v>1.3075000000000001</v>
      </c>
      <c r="R1789">
        <v>0.8488</v>
      </c>
      <c r="S1789">
        <v>0.4995</v>
      </c>
      <c r="T1789">
        <v>2.4095</v>
      </c>
      <c r="U1789">
        <v>8.2899999999999991</v>
      </c>
      <c r="V1789">
        <v>8.32</v>
      </c>
      <c r="W1789">
        <v>11.58</v>
      </c>
      <c r="X1789">
        <v>2.3334999999999999</v>
      </c>
      <c r="Y1789">
        <v>1.5723</v>
      </c>
      <c r="Z1789">
        <v>0.19600000000000001</v>
      </c>
      <c r="AA1789">
        <v>64.7</v>
      </c>
      <c r="AB1789">
        <v>7.452</v>
      </c>
      <c r="AC1789">
        <v>63.6</v>
      </c>
      <c r="AD1789">
        <v>170.7</v>
      </c>
      <c r="AE1789">
        <v>351.2</v>
      </c>
      <c r="AF1789">
        <v>29.91</v>
      </c>
      <c r="AG1789">
        <v>633.5</v>
      </c>
      <c r="AH1789">
        <v>296.5</v>
      </c>
      <c r="AI1789">
        <v>4.62</v>
      </c>
      <c r="AJ1789">
        <v>342.25</v>
      </c>
      <c r="AK1789">
        <f>IF(ISNUMBER(VLOOKUP($A1789,'[1]F-F_Research_Data_Factors_weekl'!$G$6:$J$4822,2,0)),VLOOKUP($A1789,'[1]F-F_Research_Data_Factors_weekl'!$G$6:$J$4822,2,0),AK1790)</f>
        <v>2241.6359541219172</v>
      </c>
      <c r="AL1789">
        <f>IF(ISNUMBER(VLOOKUP($A1789,'[1]F-F_Research_Data_Factors_weekl'!$G$6:$J$4822,3,0)),VLOOKUP($A1789,'[1]F-F_Research_Data_Factors_weekl'!$G$6:$J$4822,3,0),AL1790)</f>
        <v>384.37125421658595</v>
      </c>
      <c r="AM1789">
        <f>IF(ISNUMBER(VLOOKUP($A1789,'[1]F-F_Research_Data_Factors_weekl'!$G$6:$J$4822,4,0)),VLOOKUP($A1789,'[1]F-F_Research_Data_Factors_weekl'!$G$6:$J$4822,4,0),AM1790)</f>
        <v>1594.301976073843</v>
      </c>
    </row>
    <row r="1790" spans="1:39" x14ac:dyDescent="0.25">
      <c r="A1790" s="14">
        <v>30918</v>
      </c>
      <c r="B1790">
        <v>1236.53</v>
      </c>
      <c r="C1790">
        <v>167.51</v>
      </c>
      <c r="D1790">
        <v>254.78</v>
      </c>
      <c r="E1790">
        <v>2376.4699999999998</v>
      </c>
      <c r="F1790">
        <v>746.6</v>
      </c>
      <c r="G1790">
        <v>10375.93</v>
      </c>
      <c r="H1790">
        <v>801.66</v>
      </c>
      <c r="I1790">
        <v>893.69</v>
      </c>
      <c r="J1790">
        <v>12.42</v>
      </c>
      <c r="K1790">
        <v>12.629</v>
      </c>
      <c r="L1790">
        <v>12.681000000000001</v>
      </c>
      <c r="M1790">
        <v>12.444000000000001</v>
      </c>
      <c r="N1790">
        <v>139.81</v>
      </c>
      <c r="O1790">
        <v>0.77700000000000002</v>
      </c>
      <c r="P1790">
        <v>241.2</v>
      </c>
      <c r="Q1790">
        <v>1.3049999999999999</v>
      </c>
      <c r="R1790">
        <v>0.85629999999999995</v>
      </c>
      <c r="S1790">
        <v>0.50060000000000004</v>
      </c>
      <c r="T1790">
        <v>2.3929999999999998</v>
      </c>
      <c r="U1790">
        <v>8.27</v>
      </c>
      <c r="V1790">
        <v>8.3125</v>
      </c>
      <c r="W1790">
        <v>11.55</v>
      </c>
      <c r="X1790">
        <v>2.3279999999999998</v>
      </c>
      <c r="Y1790">
        <v>1.5564</v>
      </c>
      <c r="Z1790">
        <v>0.1963</v>
      </c>
      <c r="AA1790">
        <v>65.55</v>
      </c>
      <c r="AB1790">
        <v>7.72</v>
      </c>
      <c r="AC1790">
        <v>63.25</v>
      </c>
      <c r="AD1790">
        <v>171.3</v>
      </c>
      <c r="AE1790">
        <v>351.9</v>
      </c>
      <c r="AF1790">
        <v>29.03</v>
      </c>
      <c r="AG1790">
        <v>638</v>
      </c>
      <c r="AH1790">
        <v>305.25</v>
      </c>
      <c r="AI1790">
        <v>4.28</v>
      </c>
      <c r="AJ1790">
        <v>346.25</v>
      </c>
      <c r="AK1790">
        <f>IF(ISNUMBER(VLOOKUP($A1790,'[1]F-F_Research_Data_Factors_weekl'!$G$6:$J$4822,2,0)),VLOOKUP($A1790,'[1]F-F_Research_Data_Factors_weekl'!$G$6:$J$4822,2,0),AK1791)</f>
        <v>2250.864498566038</v>
      </c>
      <c r="AL1790">
        <f>IF(ISNUMBER(VLOOKUP($A1790,'[1]F-F_Research_Data_Factors_weekl'!$G$6:$J$4822,3,0)),VLOOKUP($A1790,'[1]F-F_Research_Data_Factors_weekl'!$G$6:$J$4822,3,0),AL1791)</f>
        <v>381.54780049293817</v>
      </c>
      <c r="AM1790">
        <f>IF(ISNUMBER(VLOOKUP($A1790,'[1]F-F_Research_Data_Factors_weekl'!$G$6:$J$4822,4,0)),VLOOKUP($A1790,'[1]F-F_Research_Data_Factors_weekl'!$G$6:$J$4822,4,0),AM1791)</f>
        <v>1582.9050596444031</v>
      </c>
    </row>
    <row r="1791" spans="1:39" x14ac:dyDescent="0.25">
      <c r="A1791" s="14">
        <v>30911</v>
      </c>
      <c r="B1791">
        <v>1211.9000000000001</v>
      </c>
      <c r="C1791">
        <v>164.14</v>
      </c>
      <c r="D1791">
        <v>250.37</v>
      </c>
      <c r="E1791">
        <v>2338.37</v>
      </c>
      <c r="F1791">
        <v>747.7</v>
      </c>
      <c r="G1791">
        <v>10233.61</v>
      </c>
      <c r="H1791">
        <v>787.24</v>
      </c>
      <c r="I1791">
        <v>908.34</v>
      </c>
      <c r="J1791">
        <v>12.365</v>
      </c>
      <c r="K1791">
        <v>12.608000000000001</v>
      </c>
      <c r="L1791">
        <v>12.670999999999999</v>
      </c>
      <c r="M1791">
        <v>12.436</v>
      </c>
      <c r="N1791">
        <v>139.27000000000001</v>
      </c>
      <c r="O1791">
        <v>0.78120000000000001</v>
      </c>
      <c r="P1791">
        <v>241.1</v>
      </c>
      <c r="Q1791">
        <v>1.3220000000000001</v>
      </c>
      <c r="R1791">
        <v>0.84740000000000004</v>
      </c>
      <c r="S1791">
        <v>0.502</v>
      </c>
      <c r="T1791">
        <v>2.3835000000000002</v>
      </c>
      <c r="U1791">
        <v>8.2469999999999999</v>
      </c>
      <c r="V1791">
        <v>8.3140000000000001</v>
      </c>
      <c r="W1791">
        <v>11.56</v>
      </c>
      <c r="X1791">
        <v>2.3290000000000002</v>
      </c>
      <c r="Y1791">
        <v>1.5385</v>
      </c>
      <c r="Z1791">
        <v>0.1963</v>
      </c>
      <c r="AA1791">
        <v>66.239999999999995</v>
      </c>
      <c r="AB1791">
        <v>7.86</v>
      </c>
      <c r="AC1791">
        <v>64.2</v>
      </c>
      <c r="AD1791">
        <v>172.25</v>
      </c>
      <c r="AE1791">
        <v>351.1</v>
      </c>
      <c r="AF1791">
        <v>29.08</v>
      </c>
      <c r="AG1791">
        <v>660</v>
      </c>
      <c r="AH1791">
        <v>295.25</v>
      </c>
      <c r="AI1791">
        <v>4.3600000000000003</v>
      </c>
      <c r="AJ1791">
        <v>344.25</v>
      </c>
      <c r="AK1791">
        <f>IF(ISNUMBER(VLOOKUP($A1791,'[1]F-F_Research_Data_Factors_weekl'!$G$6:$J$4822,2,0)),VLOOKUP($A1791,'[1]F-F_Research_Data_Factors_weekl'!$G$6:$J$4822,2,0),AK1792)</f>
        <v>2213.0218253525104</v>
      </c>
      <c r="AL1791">
        <f>IF(ISNUMBER(VLOOKUP($A1791,'[1]F-F_Research_Data_Factors_weekl'!$G$6:$J$4822,3,0)),VLOOKUP($A1791,'[1]F-F_Research_Data_Factors_weekl'!$G$6:$J$4822,3,0),AL1792)</f>
        <v>382.92633530001825</v>
      </c>
      <c r="AM1791">
        <f>IF(ISNUMBER(VLOOKUP($A1791,'[1]F-F_Research_Data_Factors_weekl'!$G$6:$J$4822,4,0)),VLOOKUP($A1791,'[1]F-F_Research_Data_Factors_weekl'!$G$6:$J$4822,4,0),AM1792)</f>
        <v>1573.620697528982</v>
      </c>
    </row>
    <row r="1792" spans="1:39" x14ac:dyDescent="0.25">
      <c r="A1792" s="14">
        <v>30904</v>
      </c>
      <c r="B1792">
        <v>1218.0899999999999</v>
      </c>
      <c r="C1792">
        <v>165.42</v>
      </c>
      <c r="D1792">
        <v>252.43</v>
      </c>
      <c r="E1792">
        <v>2352.7199999999998</v>
      </c>
      <c r="F1792">
        <v>756.4</v>
      </c>
      <c r="G1792">
        <v>10036.209999999999</v>
      </c>
      <c r="H1792">
        <v>767.11</v>
      </c>
      <c r="I1792">
        <v>925.7</v>
      </c>
      <c r="J1792">
        <v>12.371</v>
      </c>
      <c r="K1792">
        <v>12.587</v>
      </c>
      <c r="L1792">
        <v>12.661</v>
      </c>
      <c r="M1792">
        <v>12.486000000000001</v>
      </c>
      <c r="N1792">
        <v>140.66999999999999</v>
      </c>
      <c r="O1792">
        <v>0.77149999999999996</v>
      </c>
      <c r="P1792">
        <v>242.5</v>
      </c>
      <c r="Q1792">
        <v>1.3125</v>
      </c>
      <c r="R1792">
        <v>0.84370000000000001</v>
      </c>
      <c r="S1792">
        <v>0.4985</v>
      </c>
      <c r="T1792">
        <v>2.4424999999999999</v>
      </c>
      <c r="U1792">
        <v>8.3130000000000006</v>
      </c>
      <c r="V1792">
        <v>8.3840000000000003</v>
      </c>
      <c r="W1792">
        <v>11.57</v>
      </c>
      <c r="X1792">
        <v>2.3355000000000001</v>
      </c>
      <c r="Y1792">
        <v>1.5834999999999999</v>
      </c>
      <c r="Z1792">
        <v>0.1963</v>
      </c>
      <c r="AA1792">
        <v>66.45</v>
      </c>
      <c r="AB1792">
        <v>7.68</v>
      </c>
      <c r="AC1792">
        <v>65.099999999999994</v>
      </c>
      <c r="AD1792">
        <v>173.85</v>
      </c>
      <c r="AE1792">
        <v>342.8</v>
      </c>
      <c r="AF1792">
        <v>28.78</v>
      </c>
      <c r="AG1792">
        <v>636</v>
      </c>
      <c r="AH1792">
        <v>293.75</v>
      </c>
      <c r="AI1792">
        <v>4</v>
      </c>
      <c r="AJ1792">
        <v>354.75</v>
      </c>
      <c r="AK1792">
        <f>IF(ISNUMBER(VLOOKUP($A1792,'[1]F-F_Research_Data_Factors_weekl'!$G$6:$J$4822,2,0)),VLOOKUP($A1792,'[1]F-F_Research_Data_Factors_weekl'!$G$6:$J$4822,2,0),AK1793)</f>
        <v>2233.1199044929472</v>
      </c>
      <c r="AL1792">
        <f>IF(ISNUMBER(VLOOKUP($A1792,'[1]F-F_Research_Data_Factors_weekl'!$G$6:$J$4822,3,0)),VLOOKUP($A1792,'[1]F-F_Research_Data_Factors_weekl'!$G$6:$J$4822,3,0),AL1793)</f>
        <v>380.60464695360128</v>
      </c>
      <c r="AM1792">
        <f>IF(ISNUMBER(VLOOKUP($A1792,'[1]F-F_Research_Data_Factors_weekl'!$G$6:$J$4822,4,0)),VLOOKUP($A1792,'[1]F-F_Research_Data_Factors_weekl'!$G$6:$J$4822,4,0),AM1793)</f>
        <v>1558.9664132444836</v>
      </c>
    </row>
    <row r="1793" spans="1:39" x14ac:dyDescent="0.25">
      <c r="A1793" s="14">
        <v>30897</v>
      </c>
      <c r="B1793">
        <v>1202.08</v>
      </c>
      <c r="C1793">
        <v>162.35</v>
      </c>
      <c r="D1793">
        <v>246.24</v>
      </c>
      <c r="E1793">
        <v>2304.31</v>
      </c>
      <c r="F1793">
        <v>742.7</v>
      </c>
      <c r="G1793">
        <v>9945.27</v>
      </c>
      <c r="H1793">
        <v>763.18</v>
      </c>
      <c r="I1793">
        <v>894.6</v>
      </c>
      <c r="J1793">
        <v>12.269</v>
      </c>
      <c r="K1793">
        <v>12.484</v>
      </c>
      <c r="L1793">
        <v>12.555</v>
      </c>
      <c r="M1793">
        <v>12.474</v>
      </c>
      <c r="N1793">
        <v>139.36000000000001</v>
      </c>
      <c r="O1793">
        <v>0.78</v>
      </c>
      <c r="P1793">
        <v>241.8</v>
      </c>
      <c r="Q1793">
        <v>1.327</v>
      </c>
      <c r="R1793">
        <v>0.83809999999999996</v>
      </c>
      <c r="S1793">
        <v>0.5</v>
      </c>
      <c r="T1793">
        <v>2.4039999999999999</v>
      </c>
      <c r="U1793">
        <v>8.3529999999999998</v>
      </c>
      <c r="V1793">
        <v>8.3249999999999993</v>
      </c>
      <c r="W1793">
        <v>11.56</v>
      </c>
      <c r="X1793">
        <v>2.3325</v>
      </c>
      <c r="Y1793">
        <v>1.5504</v>
      </c>
      <c r="Z1793">
        <v>0.1963</v>
      </c>
      <c r="AA1793">
        <v>68.5</v>
      </c>
      <c r="AB1793">
        <v>7.76</v>
      </c>
      <c r="AC1793">
        <v>64.674999999999997</v>
      </c>
      <c r="AD1793">
        <v>170.85</v>
      </c>
      <c r="AE1793">
        <v>350.4</v>
      </c>
      <c r="AF1793">
        <v>27.7</v>
      </c>
      <c r="AG1793">
        <v>633.5</v>
      </c>
      <c r="AH1793">
        <v>297.5</v>
      </c>
      <c r="AI1793">
        <v>4.43</v>
      </c>
      <c r="AJ1793">
        <v>355.25</v>
      </c>
      <c r="AK1793">
        <f>IF(ISNUMBER(VLOOKUP($A1793,'[1]F-F_Research_Data_Factors_weekl'!$G$6:$J$4822,2,0)),VLOOKUP($A1793,'[1]F-F_Research_Data_Factors_weekl'!$G$6:$J$4822,2,0),AK1794)</f>
        <v>2187.8317865121458</v>
      </c>
      <c r="AL1793">
        <f>IF(ISNUMBER(VLOOKUP($A1793,'[1]F-F_Research_Data_Factors_weekl'!$G$6:$J$4822,3,0)),VLOOKUP($A1793,'[1]F-F_Research_Data_Factors_weekl'!$G$6:$J$4822,3,0),AL1794)</f>
        <v>380.49049980366021</v>
      </c>
      <c r="AM1793">
        <f>IF(ISNUMBER(VLOOKUP($A1793,'[1]F-F_Research_Data_Factors_weekl'!$G$6:$J$4822,4,0)),VLOOKUP($A1793,'[1]F-F_Research_Data_Factors_weekl'!$G$6:$J$4822,4,0),AM1794)</f>
        <v>1553.3742658872893</v>
      </c>
    </row>
    <row r="1794" spans="1:39" x14ac:dyDescent="0.25">
      <c r="A1794" s="14">
        <v>30890</v>
      </c>
      <c r="B1794">
        <v>1114.6199999999999</v>
      </c>
      <c r="C1794">
        <v>151.19</v>
      </c>
      <c r="D1794">
        <v>229.3</v>
      </c>
      <c r="E1794">
        <v>2149.9299999999998</v>
      </c>
      <c r="F1794">
        <v>712.2</v>
      </c>
      <c r="G1794">
        <v>10154.1</v>
      </c>
      <c r="H1794">
        <v>774.14</v>
      </c>
      <c r="I1794">
        <v>785.99</v>
      </c>
      <c r="J1794">
        <v>12.561</v>
      </c>
      <c r="K1794">
        <v>12.836</v>
      </c>
      <c r="L1794">
        <v>12.912000000000001</v>
      </c>
      <c r="M1794">
        <v>12.808999999999999</v>
      </c>
      <c r="N1794">
        <v>140.72</v>
      </c>
      <c r="O1794">
        <v>0.77590000000000003</v>
      </c>
      <c r="P1794">
        <v>245.4</v>
      </c>
      <c r="Q1794">
        <v>1.3109999999999999</v>
      </c>
      <c r="R1794">
        <v>0.83879999999999999</v>
      </c>
      <c r="S1794">
        <v>0.496</v>
      </c>
      <c r="T1794">
        <v>2.4620000000000002</v>
      </c>
      <c r="U1794">
        <v>8.298</v>
      </c>
      <c r="V1794">
        <v>8.3710000000000004</v>
      </c>
      <c r="W1794">
        <v>11.45</v>
      </c>
      <c r="X1794">
        <v>2.3315000000000001</v>
      </c>
      <c r="Y1794">
        <v>1.5924</v>
      </c>
      <c r="Z1794">
        <v>0.19750000000000001</v>
      </c>
      <c r="AA1794">
        <v>66.7</v>
      </c>
      <c r="AB1794">
        <v>6.9370000000000003</v>
      </c>
      <c r="AC1794">
        <v>63.4</v>
      </c>
      <c r="AD1794">
        <v>167.9</v>
      </c>
      <c r="AE1794">
        <v>342</v>
      </c>
      <c r="AF1794">
        <v>28.82</v>
      </c>
      <c r="AG1794">
        <v>613</v>
      </c>
      <c r="AH1794">
        <v>287.25</v>
      </c>
      <c r="AI1794">
        <v>4.6899999999999995</v>
      </c>
      <c r="AJ1794">
        <v>343</v>
      </c>
      <c r="AK1794">
        <f>IF(ISNUMBER(VLOOKUP($A1794,'[1]F-F_Research_Data_Factors_weekl'!$G$6:$J$4822,2,0)),VLOOKUP($A1794,'[1]F-F_Research_Data_Factors_weekl'!$G$6:$J$4822,2,0),AK1795)</f>
        <v>2041.0782596437593</v>
      </c>
      <c r="AL1794">
        <f>IF(ISNUMBER(VLOOKUP($A1794,'[1]F-F_Research_Data_Factors_weekl'!$G$6:$J$4822,3,0)),VLOOKUP($A1794,'[1]F-F_Research_Data_Factors_weekl'!$G$6:$J$4822,3,0),AL1795)</f>
        <v>384.95598927930013</v>
      </c>
      <c r="AM1794">
        <f>IF(ISNUMBER(VLOOKUP($A1794,'[1]F-F_Research_Data_Factors_weekl'!$G$6:$J$4822,4,0)),VLOOKUP($A1794,'[1]F-F_Research_Data_Factors_weekl'!$G$6:$J$4822,4,0),AM1795)</f>
        <v>1645.6979191516998</v>
      </c>
    </row>
    <row r="1795" spans="1:39" x14ac:dyDescent="0.25">
      <c r="A1795" s="14">
        <v>30883</v>
      </c>
      <c r="B1795">
        <v>1101.3699999999999</v>
      </c>
      <c r="C1795">
        <v>149.55000000000001</v>
      </c>
      <c r="D1795">
        <v>229.37</v>
      </c>
      <c r="E1795">
        <v>2119.63</v>
      </c>
      <c r="F1795">
        <v>702.9</v>
      </c>
      <c r="G1795">
        <v>10461.91</v>
      </c>
      <c r="H1795">
        <v>792.06</v>
      </c>
      <c r="I1795">
        <v>801.1</v>
      </c>
      <c r="J1795">
        <v>12.813000000000001</v>
      </c>
      <c r="K1795">
        <v>13.193</v>
      </c>
      <c r="L1795">
        <v>13.327</v>
      </c>
      <c r="M1795">
        <v>13.167999999999999</v>
      </c>
      <c r="N1795">
        <v>139.77000000000001</v>
      </c>
      <c r="O1795">
        <v>0.78290000000000004</v>
      </c>
      <c r="P1795">
        <v>245.2</v>
      </c>
      <c r="Q1795">
        <v>1.3231999999999999</v>
      </c>
      <c r="R1795">
        <v>0.83069999999999999</v>
      </c>
      <c r="S1795">
        <v>0.4955</v>
      </c>
      <c r="T1795">
        <v>2.423</v>
      </c>
      <c r="U1795">
        <v>8.2609999999999992</v>
      </c>
      <c r="V1795">
        <v>8.3130000000000006</v>
      </c>
      <c r="W1795">
        <v>11.4</v>
      </c>
      <c r="X1795">
        <v>2.3504999999999998</v>
      </c>
      <c r="Y1795">
        <v>1.4924999999999999</v>
      </c>
      <c r="Z1795">
        <v>0.1968</v>
      </c>
      <c r="AA1795">
        <v>67.92</v>
      </c>
      <c r="AB1795">
        <v>7.3230000000000004</v>
      </c>
      <c r="AC1795">
        <v>64.375</v>
      </c>
      <c r="AD1795">
        <v>171.2</v>
      </c>
      <c r="AE1795">
        <v>340</v>
      </c>
      <c r="AF1795">
        <v>28.95</v>
      </c>
      <c r="AG1795">
        <v>674.5</v>
      </c>
      <c r="AH1795">
        <v>347.25</v>
      </c>
      <c r="AI1795">
        <v>4.8499999999999996</v>
      </c>
      <c r="AJ1795">
        <v>338</v>
      </c>
      <c r="AK1795">
        <f>IF(ISNUMBER(VLOOKUP($A1795,'[1]F-F_Research_Data_Factors_weekl'!$G$6:$J$4822,2,0)),VLOOKUP($A1795,'[1]F-F_Research_Data_Factors_weekl'!$G$6:$J$4822,2,0),AK1796)</f>
        <v>2028.5015500335514</v>
      </c>
      <c r="AL1795">
        <f>IF(ISNUMBER(VLOOKUP($A1795,'[1]F-F_Research_Data_Factors_weekl'!$G$6:$J$4822,3,0)),VLOOKUP($A1795,'[1]F-F_Research_Data_Factors_weekl'!$G$6:$J$4822,3,0),AL1796)</f>
        <v>392.77215516712596</v>
      </c>
      <c r="AM1795">
        <f>IF(ISNUMBER(VLOOKUP($A1795,'[1]F-F_Research_Data_Factors_weekl'!$G$6:$J$4822,4,0)),VLOOKUP($A1795,'[1]F-F_Research_Data_Factors_weekl'!$G$6:$J$4822,4,0),AM1796)</f>
        <v>1679.1122529861236</v>
      </c>
    </row>
    <row r="1796" spans="1:39" x14ac:dyDescent="0.25">
      <c r="A1796" s="14">
        <v>30876</v>
      </c>
      <c r="B1796">
        <v>1109.8699999999999</v>
      </c>
      <c r="C1796">
        <v>150.88</v>
      </c>
      <c r="D1796">
        <v>234.67</v>
      </c>
      <c r="E1796">
        <v>2176.2600000000002</v>
      </c>
      <c r="F1796">
        <v>721.2</v>
      </c>
      <c r="G1796">
        <v>10377.969999999999</v>
      </c>
      <c r="H1796">
        <v>793.11</v>
      </c>
      <c r="I1796">
        <v>746.02</v>
      </c>
      <c r="J1796">
        <v>12.725999999999999</v>
      </c>
      <c r="K1796">
        <v>13.129</v>
      </c>
      <c r="L1796">
        <v>13.205</v>
      </c>
      <c r="M1796">
        <v>13.041</v>
      </c>
      <c r="N1796">
        <v>138.65</v>
      </c>
      <c r="O1796">
        <v>0.78769999999999996</v>
      </c>
      <c r="P1796">
        <v>241.45</v>
      </c>
      <c r="Q1796">
        <v>1.3235000000000001</v>
      </c>
      <c r="R1796">
        <v>0.84</v>
      </c>
      <c r="S1796">
        <v>0.61550000000000005</v>
      </c>
      <c r="T1796">
        <v>2.4</v>
      </c>
      <c r="U1796">
        <v>8.18</v>
      </c>
      <c r="V1796">
        <v>8.2850000000000001</v>
      </c>
      <c r="W1796">
        <v>11.32</v>
      </c>
      <c r="X1796">
        <v>2.3405</v>
      </c>
      <c r="Y1796">
        <v>1.4782</v>
      </c>
      <c r="Z1796">
        <v>0.19550000000000001</v>
      </c>
      <c r="AA1796">
        <v>71.319999999999993</v>
      </c>
      <c r="AB1796">
        <v>7.4470000000000001</v>
      </c>
      <c r="AC1796">
        <v>65.45</v>
      </c>
      <c r="AD1796">
        <v>169.5</v>
      </c>
      <c r="AE1796">
        <v>345.8</v>
      </c>
      <c r="AF1796">
        <v>29.65</v>
      </c>
      <c r="AG1796">
        <v>684.5</v>
      </c>
      <c r="AH1796">
        <v>350.5</v>
      </c>
      <c r="AI1796">
        <v>4.95</v>
      </c>
      <c r="AJ1796">
        <v>343</v>
      </c>
      <c r="AK1796">
        <f>IF(ISNUMBER(VLOOKUP($A1796,'[1]F-F_Research_Data_Factors_weekl'!$G$6:$J$4822,2,0)),VLOOKUP($A1796,'[1]F-F_Research_Data_Factors_weekl'!$G$6:$J$4822,2,0),AK1797)</f>
        <v>2055.8442789434998</v>
      </c>
      <c r="AL1796">
        <f>IF(ISNUMBER(VLOOKUP($A1796,'[1]F-F_Research_Data_Factors_weekl'!$G$6:$J$4822,3,0)),VLOOKUP($A1796,'[1]F-F_Research_Data_Factors_weekl'!$G$6:$J$4822,3,0),AL1797)</f>
        <v>394.90464022433736</v>
      </c>
      <c r="AM1796">
        <f>IF(ISNUMBER(VLOOKUP($A1796,'[1]F-F_Research_Data_Factors_weekl'!$G$6:$J$4822,4,0)),VLOOKUP($A1796,'[1]F-F_Research_Data_Factors_weekl'!$G$6:$J$4822,4,0),AM1797)</f>
        <v>1649.7467606466139</v>
      </c>
    </row>
    <row r="1797" spans="1:39" x14ac:dyDescent="0.25">
      <c r="A1797" s="14">
        <v>30869</v>
      </c>
      <c r="B1797">
        <v>1122.57</v>
      </c>
      <c r="C1797">
        <v>152.24</v>
      </c>
      <c r="D1797">
        <v>236.72</v>
      </c>
      <c r="E1797">
        <v>2205.3000000000002</v>
      </c>
      <c r="F1797">
        <v>737.8</v>
      </c>
      <c r="G1797">
        <v>10152.61</v>
      </c>
      <c r="H1797">
        <v>778.58</v>
      </c>
      <c r="I1797">
        <v>822.86</v>
      </c>
      <c r="J1797">
        <v>13.007</v>
      </c>
      <c r="K1797">
        <v>13.574</v>
      </c>
      <c r="L1797">
        <v>13.657999999999999</v>
      </c>
      <c r="M1797">
        <v>13.461</v>
      </c>
      <c r="N1797">
        <v>138.88</v>
      </c>
      <c r="O1797">
        <v>0.7893</v>
      </c>
      <c r="P1797">
        <v>241.25</v>
      </c>
      <c r="Q1797">
        <v>1.3162</v>
      </c>
      <c r="R1797">
        <v>0.84019999999999995</v>
      </c>
      <c r="S1797">
        <v>0.624</v>
      </c>
      <c r="T1797">
        <v>2.387</v>
      </c>
      <c r="U1797">
        <v>8.1560000000000006</v>
      </c>
      <c r="V1797">
        <v>8.2929999999999993</v>
      </c>
      <c r="W1797">
        <v>11.25</v>
      </c>
      <c r="X1797">
        <v>2.3260000000000001</v>
      </c>
      <c r="Y1797">
        <v>1.4924999999999999</v>
      </c>
      <c r="Z1797">
        <v>0.19800000000000001</v>
      </c>
      <c r="AA1797">
        <v>78.900000000000006</v>
      </c>
      <c r="AB1797">
        <v>7.508</v>
      </c>
      <c r="AC1797">
        <v>64.45</v>
      </c>
      <c r="AD1797">
        <v>174.75</v>
      </c>
      <c r="AE1797">
        <v>347.2</v>
      </c>
      <c r="AF1797">
        <v>29.75</v>
      </c>
      <c r="AG1797">
        <v>677</v>
      </c>
      <c r="AH1797">
        <v>342.75</v>
      </c>
      <c r="AI1797">
        <v>5.07</v>
      </c>
      <c r="AJ1797">
        <v>344.75</v>
      </c>
      <c r="AK1797">
        <f>IF(ISNUMBER(VLOOKUP($A1797,'[1]F-F_Research_Data_Factors_weekl'!$G$6:$J$4822,2,0)),VLOOKUP($A1797,'[1]F-F_Research_Data_Factors_weekl'!$G$6:$J$4822,2,0),AK1798)</f>
        <v>2078.920294209222</v>
      </c>
      <c r="AL1797">
        <f>IF(ISNUMBER(VLOOKUP($A1797,'[1]F-F_Research_Data_Factors_weekl'!$G$6:$J$4822,3,0)),VLOOKUP($A1797,'[1]F-F_Research_Data_Factors_weekl'!$G$6:$J$4822,3,0),AL1798)</f>
        <v>394.54954563326743</v>
      </c>
      <c r="AM1797">
        <f>IF(ISNUMBER(VLOOKUP($A1797,'[1]F-F_Research_Data_Factors_weekl'!$G$6:$J$4822,4,0)),VLOOKUP($A1797,'[1]F-F_Research_Data_Factors_weekl'!$G$6:$J$4822,4,0),AM1798)</f>
        <v>1634.0597866943481</v>
      </c>
    </row>
    <row r="1798" spans="1:39" x14ac:dyDescent="0.25">
      <c r="A1798" s="14">
        <v>30862</v>
      </c>
      <c r="B1798">
        <v>1132.4000000000001</v>
      </c>
      <c r="C1798">
        <v>153.18</v>
      </c>
      <c r="D1798">
        <v>239.65</v>
      </c>
      <c r="E1798">
        <v>2220.94</v>
      </c>
      <c r="F1798">
        <v>763.3</v>
      </c>
      <c r="G1798">
        <v>10057.049999999999</v>
      </c>
      <c r="H1798">
        <v>776.82</v>
      </c>
      <c r="I1798">
        <v>901.07</v>
      </c>
      <c r="J1798">
        <v>13.156000000000001</v>
      </c>
      <c r="K1798">
        <v>13.714</v>
      </c>
      <c r="L1798">
        <v>13.839</v>
      </c>
      <c r="M1798">
        <v>13.638</v>
      </c>
      <c r="N1798">
        <v>136.26</v>
      </c>
      <c r="O1798">
        <v>0.80300000000000005</v>
      </c>
      <c r="P1798">
        <v>237.3</v>
      </c>
      <c r="Q1798">
        <v>1.3574999999999999</v>
      </c>
      <c r="R1798">
        <v>0.86129999999999995</v>
      </c>
      <c r="S1798">
        <v>0.63400000000000001</v>
      </c>
      <c r="T1798">
        <v>2.331</v>
      </c>
      <c r="U1798">
        <v>7.9859999999999998</v>
      </c>
      <c r="V1798">
        <v>8.1795000000000009</v>
      </c>
      <c r="W1798">
        <v>11.21</v>
      </c>
      <c r="X1798">
        <v>2.319</v>
      </c>
      <c r="Y1798">
        <v>1.3587</v>
      </c>
      <c r="Z1798">
        <v>0.20300000000000001</v>
      </c>
      <c r="AA1798">
        <v>77.14</v>
      </c>
      <c r="AB1798">
        <v>8.3800000000000008</v>
      </c>
      <c r="AC1798">
        <v>64.724999999999994</v>
      </c>
      <c r="AD1798">
        <v>176.7</v>
      </c>
      <c r="AE1798">
        <v>376.1</v>
      </c>
      <c r="AF1798">
        <v>29.26</v>
      </c>
      <c r="AG1798">
        <v>747.75</v>
      </c>
      <c r="AH1798">
        <v>352.25</v>
      </c>
      <c r="AI1798">
        <v>4.87</v>
      </c>
      <c r="AJ1798">
        <v>352.5</v>
      </c>
      <c r="AK1798">
        <f>IF(ISNUMBER(VLOOKUP($A1798,'[1]F-F_Research_Data_Factors_weekl'!$G$6:$J$4822,2,0)),VLOOKUP($A1798,'[1]F-F_Research_Data_Factors_weekl'!$G$6:$J$4822,2,0),AK1799)</f>
        <v>2095.2633483261661</v>
      </c>
      <c r="AL1798">
        <f>IF(ISNUMBER(VLOOKUP($A1798,'[1]F-F_Research_Data_Factors_weekl'!$G$6:$J$4822,3,0)),VLOOKUP($A1798,'[1]F-F_Research_Data_Factors_weekl'!$G$6:$J$4822,3,0),AL1799)</f>
        <v>394.62847132753291</v>
      </c>
      <c r="AM1798">
        <f>IF(ISNUMBER(VLOOKUP($A1798,'[1]F-F_Research_Data_Factors_weekl'!$G$6:$J$4822,4,0)),VLOOKUP($A1798,'[1]F-F_Research_Data_Factors_weekl'!$G$6:$J$4822,4,0),AM1799)</f>
        <v>1620.9302516559351</v>
      </c>
    </row>
    <row r="1799" spans="1:39" x14ac:dyDescent="0.25">
      <c r="A1799" s="14">
        <v>30855</v>
      </c>
      <c r="B1799">
        <v>1131.07</v>
      </c>
      <c r="C1799">
        <v>154.46</v>
      </c>
      <c r="D1799">
        <v>241.11</v>
      </c>
      <c r="E1799">
        <v>2247.66</v>
      </c>
      <c r="F1799">
        <v>747.7</v>
      </c>
      <c r="G1799">
        <v>10350.93</v>
      </c>
      <c r="H1799">
        <v>798.61</v>
      </c>
      <c r="I1799">
        <v>937.38</v>
      </c>
      <c r="J1799">
        <v>13.083</v>
      </c>
      <c r="K1799">
        <v>13.605</v>
      </c>
      <c r="L1799">
        <v>13.622999999999999</v>
      </c>
      <c r="M1799">
        <v>13.452999999999999</v>
      </c>
      <c r="N1799">
        <v>135.94</v>
      </c>
      <c r="O1799">
        <v>0.80279999999999996</v>
      </c>
      <c r="P1799">
        <v>235.95</v>
      </c>
      <c r="Q1799">
        <v>1.3633</v>
      </c>
      <c r="R1799">
        <v>0.86680000000000001</v>
      </c>
      <c r="S1799">
        <v>0.63580000000000003</v>
      </c>
      <c r="T1799">
        <v>2.3134999999999999</v>
      </c>
      <c r="U1799">
        <v>7.89</v>
      </c>
      <c r="V1799">
        <v>8.1675000000000004</v>
      </c>
      <c r="W1799">
        <v>11.14</v>
      </c>
      <c r="X1799">
        <v>2.3155000000000001</v>
      </c>
      <c r="Y1799">
        <v>1.321</v>
      </c>
      <c r="Z1799">
        <v>0.192</v>
      </c>
      <c r="AA1799">
        <v>77.69</v>
      </c>
      <c r="AB1799">
        <v>8.6349999999999998</v>
      </c>
      <c r="AC1799">
        <v>63.1</v>
      </c>
      <c r="AD1799">
        <v>177.2</v>
      </c>
      <c r="AE1799">
        <v>372.4</v>
      </c>
      <c r="AF1799">
        <v>30.03</v>
      </c>
      <c r="AG1799">
        <v>777.25</v>
      </c>
      <c r="AH1799">
        <v>353.25</v>
      </c>
      <c r="AI1799">
        <v>5.42</v>
      </c>
      <c r="AJ1799">
        <v>353.25</v>
      </c>
      <c r="AK1799">
        <f>IF(ISNUMBER(VLOOKUP($A1799,'[1]F-F_Research_Data_Factors_weekl'!$G$6:$J$4822,2,0)),VLOOKUP($A1799,'[1]F-F_Research_Data_Factors_weekl'!$G$6:$J$4822,2,0),AK1800)</f>
        <v>2110.6712484397763</v>
      </c>
      <c r="AL1799">
        <f>IF(ISNUMBER(VLOOKUP($A1799,'[1]F-F_Research_Data_Factors_weekl'!$G$6:$J$4822,3,0)),VLOOKUP($A1799,'[1]F-F_Research_Data_Factors_weekl'!$G$6:$J$4822,3,0),AL1800)</f>
        <v>393.09539927037844</v>
      </c>
      <c r="AM1799">
        <f>IF(ISNUMBER(VLOOKUP($A1799,'[1]F-F_Research_Data_Factors_weekl'!$G$6:$J$4822,4,0)),VLOOKUP($A1799,'[1]F-F_Research_Data_Factors_weekl'!$G$6:$J$4822,4,0),AM1800)</f>
        <v>1609.183214192331</v>
      </c>
    </row>
    <row r="1800" spans="1:39" x14ac:dyDescent="0.25">
      <c r="A1800" s="14">
        <v>30848</v>
      </c>
      <c r="B1800">
        <v>1086.9000000000001</v>
      </c>
      <c r="C1800">
        <v>149.03</v>
      </c>
      <c r="D1800">
        <v>235.64</v>
      </c>
      <c r="E1800">
        <v>2218.48</v>
      </c>
      <c r="F1800">
        <v>738.7</v>
      </c>
      <c r="G1800">
        <v>9913.17</v>
      </c>
      <c r="H1800">
        <v>768.1</v>
      </c>
      <c r="I1800">
        <v>932.37</v>
      </c>
      <c r="J1800">
        <v>12.587999999999999</v>
      </c>
      <c r="K1800">
        <v>13.118</v>
      </c>
      <c r="L1800">
        <v>13.185</v>
      </c>
      <c r="M1800">
        <v>13.124000000000001</v>
      </c>
      <c r="N1800">
        <v>134.29</v>
      </c>
      <c r="O1800">
        <v>0.8135</v>
      </c>
      <c r="P1800">
        <v>233</v>
      </c>
      <c r="Q1800">
        <v>1.3785000000000001</v>
      </c>
      <c r="R1800">
        <v>0.88790000000000002</v>
      </c>
      <c r="S1800">
        <v>0.64049999999999996</v>
      </c>
      <c r="T1800">
        <v>2.2805</v>
      </c>
      <c r="U1800">
        <v>7.7969999999999997</v>
      </c>
      <c r="V1800">
        <v>8.1129999999999995</v>
      </c>
      <c r="W1800">
        <v>11.02</v>
      </c>
      <c r="X1800">
        <v>2.3075000000000001</v>
      </c>
      <c r="Y1800">
        <v>1.3021</v>
      </c>
      <c r="Z1800">
        <v>0.1928</v>
      </c>
      <c r="AA1800">
        <v>77.88</v>
      </c>
      <c r="AB1800">
        <v>8.5500000000000007</v>
      </c>
      <c r="AC1800">
        <v>66.2</v>
      </c>
      <c r="AD1800">
        <v>174.6</v>
      </c>
      <c r="AE1800">
        <v>370.5</v>
      </c>
      <c r="AF1800">
        <v>30.37</v>
      </c>
      <c r="AG1800">
        <v>763</v>
      </c>
      <c r="AH1800">
        <v>347.25</v>
      </c>
      <c r="AI1800">
        <v>5.62</v>
      </c>
      <c r="AJ1800">
        <v>349.75</v>
      </c>
      <c r="AK1800">
        <f>IF(ISNUMBER(VLOOKUP($A1800,'[1]F-F_Research_Data_Factors_weekl'!$G$6:$J$4822,2,0)),VLOOKUP($A1800,'[1]F-F_Research_Data_Factors_weekl'!$G$6:$J$4822,2,0),AK1801)</f>
        <v>2048.9964551400603</v>
      </c>
      <c r="AL1800">
        <f>IF(ISNUMBER(VLOOKUP($A1800,'[1]F-F_Research_Data_Factors_weekl'!$G$6:$J$4822,3,0)),VLOOKUP($A1800,'[1]F-F_Research_Data_Factors_weekl'!$G$6:$J$4822,3,0),AL1801)</f>
        <v>401.65055611564162</v>
      </c>
      <c r="AM1800">
        <f>IF(ISNUMBER(VLOOKUP($A1800,'[1]F-F_Research_Data_Factors_weekl'!$G$6:$J$4822,4,0)),VLOOKUP($A1800,'[1]F-F_Research_Data_Factors_weekl'!$G$6:$J$4822,4,0),AM1801)</f>
        <v>1641.3537476461963</v>
      </c>
    </row>
    <row r="1801" spans="1:39" x14ac:dyDescent="0.25">
      <c r="A1801" s="14">
        <v>30841</v>
      </c>
      <c r="B1801">
        <v>1131.25</v>
      </c>
      <c r="C1801">
        <v>155.16999999999999</v>
      </c>
      <c r="D1801">
        <v>240.35</v>
      </c>
      <c r="E1801">
        <v>2274.7199999999998</v>
      </c>
      <c r="F1801">
        <v>757.4</v>
      </c>
      <c r="G1801">
        <v>10142.1</v>
      </c>
      <c r="H1801">
        <v>794.55</v>
      </c>
      <c r="I1801">
        <v>964.21</v>
      </c>
      <c r="J1801">
        <v>12.702</v>
      </c>
      <c r="K1801">
        <v>13.348000000000001</v>
      </c>
      <c r="L1801">
        <v>13.4</v>
      </c>
      <c r="M1801">
        <v>13.342000000000001</v>
      </c>
      <c r="N1801">
        <v>132.72999999999999</v>
      </c>
      <c r="O1801">
        <v>0.82620000000000005</v>
      </c>
      <c r="P1801">
        <v>231.72</v>
      </c>
      <c r="Q1801">
        <v>1.3935</v>
      </c>
      <c r="R1801">
        <v>0.89839999999999998</v>
      </c>
      <c r="S1801">
        <v>0.64800000000000002</v>
      </c>
      <c r="T1801">
        <v>2.2490000000000001</v>
      </c>
      <c r="U1801">
        <v>7.7119999999999997</v>
      </c>
      <c r="V1801">
        <v>8.0229999999999997</v>
      </c>
      <c r="W1801">
        <v>10.97</v>
      </c>
      <c r="X1801">
        <v>2.3050000000000002</v>
      </c>
      <c r="Y1801">
        <v>1.2845</v>
      </c>
      <c r="Z1801">
        <v>0.20250000000000001</v>
      </c>
      <c r="AA1801">
        <v>81.95</v>
      </c>
      <c r="AB1801">
        <v>9.08</v>
      </c>
      <c r="AC1801">
        <v>64.625</v>
      </c>
      <c r="AD1801">
        <v>180.8</v>
      </c>
      <c r="AE1801">
        <v>383.6</v>
      </c>
      <c r="AF1801">
        <v>30.7</v>
      </c>
      <c r="AG1801">
        <v>779</v>
      </c>
      <c r="AH1801">
        <v>347</v>
      </c>
      <c r="AI1801">
        <v>5.83</v>
      </c>
      <c r="AJ1801">
        <v>352.25</v>
      </c>
      <c r="AK1801">
        <f>IF(ISNUMBER(VLOOKUP($A1801,'[1]F-F_Research_Data_Factors_weekl'!$G$6:$J$4822,2,0)),VLOOKUP($A1801,'[1]F-F_Research_Data_Factors_weekl'!$G$6:$J$4822,2,0),AK1802)</f>
        <v>2118.9208429576634</v>
      </c>
      <c r="AL1801">
        <f>IF(ISNUMBER(VLOOKUP($A1801,'[1]F-F_Research_Data_Factors_weekl'!$G$6:$J$4822,3,0)),VLOOKUP($A1801,'[1]F-F_Research_Data_Factors_weekl'!$G$6:$J$4822,3,0),AL1802)</f>
        <v>396.06602516087332</v>
      </c>
      <c r="AM1801">
        <f>IF(ISNUMBER(VLOOKUP($A1801,'[1]F-F_Research_Data_Factors_weekl'!$G$6:$J$4822,4,0)),VLOOKUP($A1801,'[1]F-F_Research_Data_Factors_weekl'!$G$6:$J$4822,4,0),AM1802)</f>
        <v>1634.6516757755167</v>
      </c>
    </row>
    <row r="1802" spans="1:39" x14ac:dyDescent="0.25">
      <c r="A1802" s="14">
        <v>30834</v>
      </c>
      <c r="B1802">
        <v>1124.3499999999999</v>
      </c>
      <c r="C1802">
        <v>153.24</v>
      </c>
      <c r="D1802">
        <v>235.9</v>
      </c>
      <c r="E1802">
        <v>2258.16</v>
      </c>
      <c r="F1802">
        <v>740.9</v>
      </c>
      <c r="G1802">
        <v>10126.879999999999</v>
      </c>
      <c r="H1802">
        <v>797.83</v>
      </c>
      <c r="I1802">
        <v>917.5</v>
      </c>
      <c r="J1802">
        <v>12.669</v>
      </c>
      <c r="K1802">
        <v>13.452999999999999</v>
      </c>
      <c r="L1802">
        <v>13.613</v>
      </c>
      <c r="M1802">
        <v>13.534000000000001</v>
      </c>
      <c r="N1802">
        <v>132</v>
      </c>
      <c r="O1802">
        <v>0.82830000000000004</v>
      </c>
      <c r="P1802">
        <v>230.15</v>
      </c>
      <c r="Q1802">
        <v>1.4035</v>
      </c>
      <c r="R1802">
        <v>0.89959999999999996</v>
      </c>
      <c r="S1802">
        <v>0.64900000000000002</v>
      </c>
      <c r="T1802">
        <v>2.2294999999999998</v>
      </c>
      <c r="U1802">
        <v>7.718</v>
      </c>
      <c r="V1802">
        <v>8.0065000000000008</v>
      </c>
      <c r="W1802">
        <v>11.05</v>
      </c>
      <c r="X1802">
        <v>2.306</v>
      </c>
      <c r="Y1802">
        <v>1.2665999999999999</v>
      </c>
      <c r="Z1802">
        <v>0.19900000000000001</v>
      </c>
      <c r="AA1802">
        <v>84.91</v>
      </c>
      <c r="AB1802">
        <v>9.36</v>
      </c>
      <c r="AC1802">
        <v>64.3</v>
      </c>
      <c r="AD1802">
        <v>183.15</v>
      </c>
      <c r="AE1802">
        <v>390.1</v>
      </c>
      <c r="AF1802">
        <v>30.88</v>
      </c>
      <c r="AG1802">
        <v>826.5</v>
      </c>
      <c r="AH1802">
        <v>348.5</v>
      </c>
      <c r="AI1802">
        <v>5.83</v>
      </c>
      <c r="AJ1802">
        <v>354.75</v>
      </c>
      <c r="AK1802">
        <f>IF(ISNUMBER(VLOOKUP($A1802,'[1]F-F_Research_Data_Factors_weekl'!$G$6:$J$4822,2,0)),VLOOKUP($A1802,'[1]F-F_Research_Data_Factors_weekl'!$G$6:$J$4822,2,0),AK1803)</f>
        <v>2092.761326377939</v>
      </c>
      <c r="AL1802">
        <f>IF(ISNUMBER(VLOOKUP($A1802,'[1]F-F_Research_Data_Factors_weekl'!$G$6:$J$4822,3,0)),VLOOKUP($A1802,'[1]F-F_Research_Data_Factors_weekl'!$G$6:$J$4822,3,0),AL1803)</f>
        <v>394.17399000883097</v>
      </c>
      <c r="AM1802">
        <f>IF(ISNUMBER(VLOOKUP($A1802,'[1]F-F_Research_Data_Factors_weekl'!$G$6:$J$4822,4,0)),VLOOKUP($A1802,'[1]F-F_Research_Data_Factors_weekl'!$G$6:$J$4822,4,0),AM1803)</f>
        <v>1654.8407327146351</v>
      </c>
    </row>
    <row r="1803" spans="1:39" x14ac:dyDescent="0.25">
      <c r="A1803" s="14">
        <v>30827</v>
      </c>
      <c r="B1803">
        <v>1107.0999999999999</v>
      </c>
      <c r="C1803">
        <v>151.62</v>
      </c>
      <c r="D1803">
        <v>235.23</v>
      </c>
      <c r="E1803">
        <v>2196.6</v>
      </c>
      <c r="F1803">
        <v>752.9</v>
      </c>
      <c r="G1803">
        <v>10833.87</v>
      </c>
      <c r="H1803">
        <v>848.98</v>
      </c>
      <c r="I1803">
        <v>902.79</v>
      </c>
      <c r="J1803">
        <v>12.743</v>
      </c>
      <c r="K1803">
        <v>13.423</v>
      </c>
      <c r="L1803">
        <v>13.696999999999999</v>
      </c>
      <c r="M1803">
        <v>13.695</v>
      </c>
      <c r="N1803">
        <v>133.62</v>
      </c>
      <c r="O1803">
        <v>0.81969999999999998</v>
      </c>
      <c r="P1803">
        <v>231.7</v>
      </c>
      <c r="Q1803">
        <v>1.383</v>
      </c>
      <c r="R1803">
        <v>0.90190000000000003</v>
      </c>
      <c r="S1803">
        <v>0.64680000000000004</v>
      </c>
      <c r="T1803">
        <v>2.2490000000000001</v>
      </c>
      <c r="U1803">
        <v>7.78</v>
      </c>
      <c r="V1803">
        <v>8.0449999999999999</v>
      </c>
      <c r="W1803">
        <v>11.06</v>
      </c>
      <c r="X1803">
        <v>2.3094999999999999</v>
      </c>
      <c r="Y1803">
        <v>1.2787999999999999</v>
      </c>
      <c r="Z1803">
        <v>0.20799999999999999</v>
      </c>
      <c r="AA1803">
        <v>85.74</v>
      </c>
      <c r="AB1803">
        <v>9.34</v>
      </c>
      <c r="AC1803">
        <v>65.174999999999997</v>
      </c>
      <c r="AD1803">
        <v>181.7</v>
      </c>
      <c r="AE1803">
        <v>390</v>
      </c>
      <c r="AF1803">
        <v>30.75</v>
      </c>
      <c r="AG1803">
        <v>887</v>
      </c>
      <c r="AH1803">
        <v>353</v>
      </c>
      <c r="AI1803">
        <v>5.85</v>
      </c>
      <c r="AJ1803">
        <v>365.75</v>
      </c>
      <c r="AK1803">
        <f>IF(ISNUMBER(VLOOKUP($A1803,'[1]F-F_Research_Data_Factors_weekl'!$G$6:$J$4822,2,0)),VLOOKUP($A1803,'[1]F-F_Research_Data_Factors_weekl'!$G$6:$J$4822,2,0),AK1804)</f>
        <v>2073.0671880910736</v>
      </c>
      <c r="AL1803">
        <f>IF(ISNUMBER(VLOOKUP($A1803,'[1]F-F_Research_Data_Factors_weekl'!$G$6:$J$4822,3,0)),VLOOKUP($A1803,'[1]F-F_Research_Data_Factors_weekl'!$G$6:$J$4822,3,0),AL1804)</f>
        <v>396.27424349937763</v>
      </c>
      <c r="AM1803">
        <f>IF(ISNUMBER(VLOOKUP($A1803,'[1]F-F_Research_Data_Factors_weekl'!$G$6:$J$4822,4,0)),VLOOKUP($A1803,'[1]F-F_Research_Data_Factors_weekl'!$G$6:$J$4822,4,0),AM1804)</f>
        <v>1678.8482628737295</v>
      </c>
    </row>
    <row r="1804" spans="1:39" x14ac:dyDescent="0.25">
      <c r="A1804" s="14">
        <v>30820</v>
      </c>
      <c r="B1804">
        <v>1133.79</v>
      </c>
      <c r="C1804">
        <v>155.78</v>
      </c>
      <c r="D1804">
        <v>244.61</v>
      </c>
      <c r="E1804">
        <v>2242.73</v>
      </c>
      <c r="F1804">
        <v>753.2</v>
      </c>
      <c r="G1804">
        <v>11190.17</v>
      </c>
      <c r="H1804">
        <v>875.44</v>
      </c>
      <c r="I1804">
        <v>895.73</v>
      </c>
      <c r="J1804">
        <v>12.435</v>
      </c>
      <c r="K1804">
        <v>13.156000000000001</v>
      </c>
      <c r="L1804">
        <v>13.426</v>
      </c>
      <c r="M1804">
        <v>13.458</v>
      </c>
      <c r="N1804">
        <v>135.06</v>
      </c>
      <c r="O1804">
        <v>0.80679999999999996</v>
      </c>
      <c r="P1804">
        <v>233.35</v>
      </c>
      <c r="Q1804">
        <v>1.3867</v>
      </c>
      <c r="R1804">
        <v>0.89290000000000003</v>
      </c>
      <c r="S1804">
        <v>0.64549999999999996</v>
      </c>
      <c r="T1804">
        <v>2.2810000000000001</v>
      </c>
      <c r="U1804">
        <v>7.88</v>
      </c>
      <c r="V1804">
        <v>8.1240000000000006</v>
      </c>
      <c r="W1804">
        <v>11.02</v>
      </c>
      <c r="X1804">
        <v>2.3105000000000002</v>
      </c>
      <c r="Y1804">
        <v>1.2894999999999999</v>
      </c>
      <c r="Z1804">
        <v>0.19900000000000001</v>
      </c>
      <c r="AA1804">
        <v>84.86</v>
      </c>
      <c r="AB1804">
        <v>9.1180000000000003</v>
      </c>
      <c r="AC1804">
        <v>66.349999999999994</v>
      </c>
      <c r="AD1804">
        <v>180.5</v>
      </c>
      <c r="AE1804">
        <v>379.6</v>
      </c>
      <c r="AF1804">
        <v>30.36</v>
      </c>
      <c r="AG1804">
        <v>888.5</v>
      </c>
      <c r="AH1804">
        <v>356</v>
      </c>
      <c r="AI1804">
        <v>5.84</v>
      </c>
      <c r="AJ1804">
        <v>383</v>
      </c>
      <c r="AK1804">
        <f>IF(ISNUMBER(VLOOKUP($A1804,'[1]F-F_Research_Data_Factors_weekl'!$G$6:$J$4822,2,0)),VLOOKUP($A1804,'[1]F-F_Research_Data_Factors_weekl'!$G$6:$J$4822,2,0),AK1805)</f>
        <v>2136.3017189726643</v>
      </c>
      <c r="AL1804">
        <f>IF(ISNUMBER(VLOOKUP($A1804,'[1]F-F_Research_Data_Factors_weekl'!$G$6:$J$4822,3,0)),VLOOKUP($A1804,'[1]F-F_Research_Data_Factors_weekl'!$G$6:$J$4822,3,0),AL1805)</f>
        <v>399.67145083144487</v>
      </c>
      <c r="AM1804">
        <f>IF(ISNUMBER(VLOOKUP($A1804,'[1]F-F_Research_Data_Factors_weekl'!$G$6:$J$4822,4,0)),VLOOKUP($A1804,'[1]F-F_Research_Data_Factors_weekl'!$G$6:$J$4822,4,0),AM1805)</f>
        <v>1669.0011560530168</v>
      </c>
    </row>
    <row r="1805" spans="1:39" x14ac:dyDescent="0.25">
      <c r="A1805" s="14">
        <v>30813</v>
      </c>
      <c r="B1805">
        <v>1157.1400000000001</v>
      </c>
      <c r="C1805">
        <v>158.49</v>
      </c>
      <c r="D1805">
        <v>250.57</v>
      </c>
      <c r="E1805">
        <v>2298.27</v>
      </c>
      <c r="F1805">
        <v>758.7</v>
      </c>
      <c r="G1805">
        <v>10981.68</v>
      </c>
      <c r="H1805">
        <v>861.11</v>
      </c>
      <c r="I1805">
        <v>928.32</v>
      </c>
      <c r="J1805">
        <v>12.432</v>
      </c>
      <c r="K1805">
        <v>13.089</v>
      </c>
      <c r="L1805">
        <v>13.391999999999999</v>
      </c>
      <c r="M1805">
        <v>13.432</v>
      </c>
      <c r="N1805">
        <v>134.78</v>
      </c>
      <c r="O1805">
        <v>0.80649999999999999</v>
      </c>
      <c r="P1805">
        <v>230.3</v>
      </c>
      <c r="Q1805">
        <v>1.3835</v>
      </c>
      <c r="R1805">
        <v>0.90400000000000003</v>
      </c>
      <c r="S1805">
        <v>0.64700000000000002</v>
      </c>
      <c r="T1805">
        <v>2.2902</v>
      </c>
      <c r="U1805">
        <v>7.84</v>
      </c>
      <c r="V1805">
        <v>8.125</v>
      </c>
      <c r="W1805">
        <v>11.1</v>
      </c>
      <c r="X1805">
        <v>2.3010000000000002</v>
      </c>
      <c r="Y1805">
        <v>1.2945</v>
      </c>
      <c r="Z1805">
        <v>0.19600000000000001</v>
      </c>
      <c r="AA1805">
        <v>82.91</v>
      </c>
      <c r="AB1805">
        <v>8.7330000000000005</v>
      </c>
      <c r="AC1805">
        <v>65.875</v>
      </c>
      <c r="AD1805">
        <v>187.45</v>
      </c>
      <c r="AE1805">
        <v>373.3</v>
      </c>
      <c r="AF1805">
        <v>30.25</v>
      </c>
      <c r="AG1805">
        <v>856.5</v>
      </c>
      <c r="AH1805">
        <v>348.5</v>
      </c>
      <c r="AI1805">
        <v>5.5600000000000005</v>
      </c>
      <c r="AJ1805">
        <v>360.5</v>
      </c>
      <c r="AK1805">
        <f>IF(ISNUMBER(VLOOKUP($A1805,'[1]F-F_Research_Data_Factors_weekl'!$G$6:$J$4822,2,0)),VLOOKUP($A1805,'[1]F-F_Research_Data_Factors_weekl'!$G$6:$J$4822,2,0),AK1806)</f>
        <v>2182.5722506872335</v>
      </c>
      <c r="AL1805">
        <f>IF(ISNUMBER(VLOOKUP($A1805,'[1]F-F_Research_Data_Factors_weekl'!$G$6:$J$4822,3,0)),VLOOKUP($A1805,'[1]F-F_Research_Data_Factors_weekl'!$G$6:$J$4822,3,0),AL1806)</f>
        <v>399.99144398663418</v>
      </c>
      <c r="AM1805">
        <f>IF(ISNUMBER(VLOOKUP($A1805,'[1]F-F_Research_Data_Factors_weekl'!$G$6:$J$4822,4,0)),VLOOKUP($A1805,'[1]F-F_Research_Data_Factors_weekl'!$G$6:$J$4822,4,0),AM1806)</f>
        <v>1656.0837031683038</v>
      </c>
    </row>
    <row r="1806" spans="1:39" x14ac:dyDescent="0.25">
      <c r="A1806" s="14">
        <v>30806</v>
      </c>
      <c r="B1806">
        <v>1165.31</v>
      </c>
      <c r="C1806">
        <v>159.11000000000001</v>
      </c>
      <c r="D1806">
        <v>250.89</v>
      </c>
      <c r="E1806">
        <v>2327.54</v>
      </c>
      <c r="F1806">
        <v>785.5</v>
      </c>
      <c r="G1806">
        <v>10803.88</v>
      </c>
      <c r="H1806">
        <v>843.74</v>
      </c>
      <c r="I1806">
        <v>1004.79</v>
      </c>
      <c r="J1806">
        <v>12.101000000000001</v>
      </c>
      <c r="K1806">
        <v>12.759</v>
      </c>
      <c r="L1806">
        <v>13.023999999999999</v>
      </c>
      <c r="M1806">
        <v>13.067</v>
      </c>
      <c r="N1806">
        <v>132.66999999999999</v>
      </c>
      <c r="O1806">
        <v>0.82269999999999999</v>
      </c>
      <c r="P1806">
        <v>226.85</v>
      </c>
      <c r="Q1806">
        <v>1.4079999999999999</v>
      </c>
      <c r="R1806">
        <v>0.92700000000000005</v>
      </c>
      <c r="S1806">
        <v>0.65569999999999995</v>
      </c>
      <c r="T1806">
        <v>2.2505000000000002</v>
      </c>
      <c r="U1806">
        <v>7.74</v>
      </c>
      <c r="V1806">
        <v>8.0250000000000004</v>
      </c>
      <c r="W1806">
        <v>10.92</v>
      </c>
      <c r="X1806">
        <v>2.2904999999999998</v>
      </c>
      <c r="Y1806">
        <v>1.2579</v>
      </c>
      <c r="Z1806">
        <v>0.20200000000000001</v>
      </c>
      <c r="AA1806">
        <v>83.4</v>
      </c>
      <c r="AB1806">
        <v>8.8520000000000003</v>
      </c>
      <c r="AC1806">
        <v>66.875</v>
      </c>
      <c r="AD1806">
        <v>189.6</v>
      </c>
      <c r="AE1806">
        <v>378.5</v>
      </c>
      <c r="AF1806">
        <v>30.43</v>
      </c>
      <c r="AG1806">
        <v>808.5</v>
      </c>
      <c r="AH1806">
        <v>346</v>
      </c>
      <c r="AI1806">
        <v>5.87</v>
      </c>
      <c r="AJ1806">
        <v>359.25</v>
      </c>
      <c r="AK1806">
        <f>IF(ISNUMBER(VLOOKUP($A1806,'[1]F-F_Research_Data_Factors_weekl'!$G$6:$J$4822,2,0)),VLOOKUP($A1806,'[1]F-F_Research_Data_Factors_weekl'!$G$6:$J$4822,2,0),AK1807)</f>
        <v>2192.658479693825</v>
      </c>
      <c r="AL1806">
        <f>IF(ISNUMBER(VLOOKUP($A1806,'[1]F-F_Research_Data_Factors_weekl'!$G$6:$J$4822,3,0)),VLOOKUP($A1806,'[1]F-F_Research_Data_Factors_weekl'!$G$6:$J$4822,3,0),AL1807)</f>
        <v>400.87336539049323</v>
      </c>
      <c r="AM1806">
        <f>IF(ISNUMBER(VLOOKUP($A1806,'[1]F-F_Research_Data_Factors_weekl'!$G$6:$J$4822,4,0)),VLOOKUP($A1806,'[1]F-F_Research_Data_Factors_weekl'!$G$6:$J$4822,4,0),AM1807)</f>
        <v>1655.4215345544822</v>
      </c>
    </row>
    <row r="1807" spans="1:39" x14ac:dyDescent="0.25">
      <c r="A1807" s="14">
        <v>30799</v>
      </c>
      <c r="B1807">
        <v>1169.07</v>
      </c>
      <c r="C1807">
        <v>159.88999999999999</v>
      </c>
      <c r="D1807">
        <v>246.9</v>
      </c>
      <c r="E1807">
        <v>2329.2399999999998</v>
      </c>
      <c r="F1807">
        <v>773.3</v>
      </c>
      <c r="G1807">
        <v>11015.21</v>
      </c>
      <c r="H1807">
        <v>866.27</v>
      </c>
      <c r="I1807">
        <v>1054.3</v>
      </c>
      <c r="J1807">
        <v>11.849</v>
      </c>
      <c r="K1807">
        <v>12.486000000000001</v>
      </c>
      <c r="L1807">
        <v>12.75</v>
      </c>
      <c r="M1807">
        <v>12.78</v>
      </c>
      <c r="N1807">
        <v>132.11000000000001</v>
      </c>
      <c r="O1807">
        <v>0.82950000000000002</v>
      </c>
      <c r="P1807">
        <v>226.55</v>
      </c>
      <c r="Q1807">
        <v>1.4015</v>
      </c>
      <c r="R1807">
        <v>0.92130000000000001</v>
      </c>
      <c r="S1807">
        <v>0.65449999999999997</v>
      </c>
      <c r="T1807">
        <v>2.2345000000000002</v>
      </c>
      <c r="U1807">
        <v>7.7030000000000003</v>
      </c>
      <c r="V1807">
        <v>7.9649999999999999</v>
      </c>
      <c r="W1807">
        <v>10.89</v>
      </c>
      <c r="X1807">
        <v>2.29</v>
      </c>
      <c r="Y1807">
        <v>1.2507999999999999</v>
      </c>
      <c r="Z1807">
        <v>0.18029999999999999</v>
      </c>
      <c r="AA1807">
        <v>81.650000000000006</v>
      </c>
      <c r="AB1807">
        <v>9.0619999999999994</v>
      </c>
      <c r="AC1807">
        <v>65.875</v>
      </c>
      <c r="AD1807">
        <v>182.9</v>
      </c>
      <c r="AE1807">
        <v>381.5</v>
      </c>
      <c r="AF1807">
        <v>30.66</v>
      </c>
      <c r="AG1807">
        <v>781.5</v>
      </c>
      <c r="AH1807">
        <v>344.5</v>
      </c>
      <c r="AI1807">
        <v>5.88</v>
      </c>
      <c r="AJ1807">
        <v>357.5</v>
      </c>
      <c r="AK1807">
        <f>IF(ISNUMBER(VLOOKUP($A1807,'[1]F-F_Research_Data_Factors_weekl'!$G$6:$J$4822,2,0)),VLOOKUP($A1807,'[1]F-F_Research_Data_Factors_weekl'!$G$6:$J$4822,2,0),AK1808)</f>
        <v>2190.2492055677003</v>
      </c>
      <c r="AL1807">
        <f>IF(ISNUMBER(VLOOKUP($A1807,'[1]F-F_Research_Data_Factors_weekl'!$G$6:$J$4822,3,0)),VLOOKUP($A1807,'[1]F-F_Research_Data_Factors_weekl'!$G$6:$J$4822,3,0),AL1808)</f>
        <v>395.84611967067571</v>
      </c>
      <c r="AM1807">
        <f>IF(ISNUMBER(VLOOKUP($A1807,'[1]F-F_Research_Data_Factors_weekl'!$G$6:$J$4822,4,0)),VLOOKUP($A1807,'[1]F-F_Research_Data_Factors_weekl'!$G$6:$J$4822,4,0),AM1808)</f>
        <v>1662.57058808324</v>
      </c>
    </row>
    <row r="1808" spans="1:39" x14ac:dyDescent="0.25">
      <c r="A1808" s="14">
        <v>30792</v>
      </c>
      <c r="B1808">
        <v>1158.08</v>
      </c>
      <c r="C1808">
        <v>158.02000000000001</v>
      </c>
      <c r="D1808">
        <v>245.35</v>
      </c>
      <c r="E1808">
        <v>2327.02</v>
      </c>
      <c r="F1808">
        <v>771.5</v>
      </c>
      <c r="G1808">
        <v>10914.73</v>
      </c>
      <c r="H1808">
        <v>856.61</v>
      </c>
      <c r="I1808">
        <v>1115.8499999999999</v>
      </c>
      <c r="J1808">
        <v>11.685</v>
      </c>
      <c r="K1808">
        <v>12.416</v>
      </c>
      <c r="L1808">
        <v>12.711</v>
      </c>
      <c r="M1808">
        <v>12.766999999999999</v>
      </c>
      <c r="N1808">
        <v>130.47999999999999</v>
      </c>
      <c r="O1808">
        <v>0.84189999999999998</v>
      </c>
      <c r="P1808">
        <v>225.1</v>
      </c>
      <c r="Q1808">
        <v>1.4159999999999999</v>
      </c>
      <c r="R1808">
        <v>0.92300000000000004</v>
      </c>
      <c r="S1808">
        <v>0.65300000000000002</v>
      </c>
      <c r="T1808">
        <v>2.202</v>
      </c>
      <c r="U1808">
        <v>7.62</v>
      </c>
      <c r="V1808">
        <v>7.89</v>
      </c>
      <c r="W1808">
        <v>10.82</v>
      </c>
      <c r="X1808">
        <v>2.2879999999999998</v>
      </c>
      <c r="Y1808">
        <v>1.2484</v>
      </c>
      <c r="Z1808">
        <v>0.17960000000000001</v>
      </c>
      <c r="AA1808">
        <v>79.12</v>
      </c>
      <c r="AB1808">
        <v>9.34</v>
      </c>
      <c r="AC1808">
        <v>71.3</v>
      </c>
      <c r="AD1808">
        <v>178</v>
      </c>
      <c r="AE1808">
        <v>384.3</v>
      </c>
      <c r="AF1808">
        <v>30.68</v>
      </c>
      <c r="AG1808">
        <v>780.5</v>
      </c>
      <c r="AH1808">
        <v>357.5</v>
      </c>
      <c r="AI1808">
        <v>5.91</v>
      </c>
      <c r="AJ1808">
        <v>371</v>
      </c>
      <c r="AK1808">
        <f>IF(ISNUMBER(VLOOKUP($A1808,'[1]F-F_Research_Data_Factors_weekl'!$G$6:$J$4822,2,0)),VLOOKUP($A1808,'[1]F-F_Research_Data_Factors_weekl'!$G$6:$J$4822,2,0),AK1809)</f>
        <v>2163.1510660590088</v>
      </c>
      <c r="AL1808">
        <f>IF(ISNUMBER(VLOOKUP($A1808,'[1]F-F_Research_Data_Factors_weekl'!$G$6:$J$4822,3,0)),VLOOKUP($A1808,'[1]F-F_Research_Data_Factors_weekl'!$G$6:$J$4822,3,0),AL1809)</f>
        <v>397.27837575258764</v>
      </c>
      <c r="AM1808">
        <f>IF(ISNUMBER(VLOOKUP($A1808,'[1]F-F_Research_Data_Factors_weekl'!$G$6:$J$4822,4,0)),VLOOKUP($A1808,'[1]F-F_Research_Data_Factors_weekl'!$G$6:$J$4822,4,0),AM1809)</f>
        <v>1674.4385058813752</v>
      </c>
    </row>
    <row r="1809" spans="1:39" x14ac:dyDescent="0.25">
      <c r="A1809" s="14">
        <v>30785</v>
      </c>
      <c r="B1809">
        <v>1150.1300000000001</v>
      </c>
      <c r="C1809">
        <v>157.31</v>
      </c>
      <c r="D1809">
        <v>244.01</v>
      </c>
      <c r="E1809">
        <v>2328.4899999999998</v>
      </c>
      <c r="F1809">
        <v>780.8</v>
      </c>
      <c r="G1809">
        <v>10929.17</v>
      </c>
      <c r="H1809">
        <v>866.78</v>
      </c>
      <c r="I1809">
        <v>1075.7</v>
      </c>
      <c r="J1809">
        <v>11.614000000000001</v>
      </c>
      <c r="K1809">
        <v>12.287000000000001</v>
      </c>
      <c r="L1809">
        <v>12.556000000000001</v>
      </c>
      <c r="M1809">
        <v>12.587999999999999</v>
      </c>
      <c r="N1809">
        <v>129.25</v>
      </c>
      <c r="O1809">
        <v>0.84809999999999997</v>
      </c>
      <c r="P1809">
        <v>224.7</v>
      </c>
      <c r="Q1809">
        <v>1.429</v>
      </c>
      <c r="R1809">
        <v>0.91749999999999998</v>
      </c>
      <c r="S1809">
        <v>0.65949999999999998</v>
      </c>
      <c r="T1809">
        <v>2.1764999999999999</v>
      </c>
      <c r="U1809">
        <v>7.57</v>
      </c>
      <c r="V1809">
        <v>7.8</v>
      </c>
      <c r="W1809">
        <v>10.8</v>
      </c>
      <c r="X1809">
        <v>2.2879999999999998</v>
      </c>
      <c r="Y1809">
        <v>1.2429999999999999</v>
      </c>
      <c r="Z1809">
        <v>0.18049999999999999</v>
      </c>
      <c r="AA1809">
        <v>78.25</v>
      </c>
      <c r="AB1809">
        <v>9.2899999999999991</v>
      </c>
      <c r="AC1809">
        <v>70.349999999999994</v>
      </c>
      <c r="AD1809">
        <v>179.2</v>
      </c>
      <c r="AE1809">
        <v>382</v>
      </c>
      <c r="AF1809">
        <v>30.75</v>
      </c>
      <c r="AG1809">
        <v>773.5</v>
      </c>
      <c r="AH1809">
        <v>354.25</v>
      </c>
      <c r="AI1809">
        <v>6.21</v>
      </c>
      <c r="AJ1809">
        <v>372.75</v>
      </c>
      <c r="AK1809">
        <f>IF(ISNUMBER(VLOOKUP($A1809,'[1]F-F_Research_Data_Factors_weekl'!$G$6:$J$4822,2,0)),VLOOKUP($A1809,'[1]F-F_Research_Data_Factors_weekl'!$G$6:$J$4822,2,0),AK1810)</f>
        <v>2163.1510660590088</v>
      </c>
      <c r="AL1809">
        <f>IF(ISNUMBER(VLOOKUP($A1809,'[1]F-F_Research_Data_Factors_weekl'!$G$6:$J$4822,3,0)),VLOOKUP($A1809,'[1]F-F_Research_Data_Factors_weekl'!$G$6:$J$4822,3,0),AL1810)</f>
        <v>397.27837575258764</v>
      </c>
      <c r="AM1809">
        <f>IF(ISNUMBER(VLOOKUP($A1809,'[1]F-F_Research_Data_Factors_weekl'!$G$6:$J$4822,4,0)),VLOOKUP($A1809,'[1]F-F_Research_Data_Factors_weekl'!$G$6:$J$4822,4,0),AM1810)</f>
        <v>1674.4385058813752</v>
      </c>
    </row>
    <row r="1810" spans="1:39" x14ac:dyDescent="0.25">
      <c r="A1810" s="14">
        <v>30778</v>
      </c>
      <c r="B1810">
        <v>1132.22</v>
      </c>
      <c r="C1810">
        <v>155.47999999999999</v>
      </c>
      <c r="D1810">
        <v>243.94</v>
      </c>
      <c r="E1810">
        <v>2315.9299999999998</v>
      </c>
      <c r="F1810">
        <v>768.2</v>
      </c>
      <c r="G1810">
        <v>10506.29</v>
      </c>
      <c r="H1810">
        <v>823.49</v>
      </c>
      <c r="I1810">
        <v>1064.32</v>
      </c>
      <c r="J1810">
        <v>11.58</v>
      </c>
      <c r="K1810">
        <v>12.287000000000001</v>
      </c>
      <c r="L1810">
        <v>12.507</v>
      </c>
      <c r="M1810">
        <v>12.512</v>
      </c>
      <c r="N1810">
        <v>129.16</v>
      </c>
      <c r="O1810">
        <v>0.85029999999999994</v>
      </c>
      <c r="P1810">
        <v>225.35</v>
      </c>
      <c r="Q1810">
        <v>1.43</v>
      </c>
      <c r="R1810">
        <v>0.91849999999999998</v>
      </c>
      <c r="S1810">
        <v>0.65949999999999998</v>
      </c>
      <c r="T1810">
        <v>2.1749999999999998</v>
      </c>
      <c r="U1810">
        <v>7.5575000000000001</v>
      </c>
      <c r="V1810">
        <v>7.7859999999999996</v>
      </c>
      <c r="W1810">
        <v>10.77</v>
      </c>
      <c r="X1810">
        <v>2.294</v>
      </c>
      <c r="Y1810">
        <v>1.2461</v>
      </c>
      <c r="Z1810">
        <v>0.17749999999999999</v>
      </c>
      <c r="AA1810">
        <v>80.22</v>
      </c>
      <c r="AB1810">
        <v>9.2309999999999999</v>
      </c>
      <c r="AC1810">
        <v>71.599999999999994</v>
      </c>
      <c r="AD1810">
        <v>181.6</v>
      </c>
      <c r="AE1810">
        <v>381.2</v>
      </c>
      <c r="AF1810">
        <v>30.85</v>
      </c>
      <c r="AG1810">
        <v>807</v>
      </c>
      <c r="AH1810">
        <v>358.75</v>
      </c>
      <c r="AI1810">
        <v>6.29</v>
      </c>
      <c r="AJ1810">
        <v>366.5</v>
      </c>
      <c r="AK1810">
        <f>IF(ISNUMBER(VLOOKUP($A1810,'[1]F-F_Research_Data_Factors_weekl'!$G$6:$J$4822,2,0)),VLOOKUP($A1810,'[1]F-F_Research_Data_Factors_weekl'!$G$6:$J$4822,2,0),AK1811)</f>
        <v>2145.9832004553659</v>
      </c>
      <c r="AL1810">
        <f>IF(ISNUMBER(VLOOKUP($A1810,'[1]F-F_Research_Data_Factors_weekl'!$G$6:$J$4822,3,0)),VLOOKUP($A1810,'[1]F-F_Research_Data_Factors_weekl'!$G$6:$J$4822,3,0),AL1811)</f>
        <v>401.21023606603478</v>
      </c>
      <c r="AM1810">
        <f>IF(ISNUMBER(VLOOKUP($A1810,'[1]F-F_Research_Data_Factors_weekl'!$G$6:$J$4822,4,0)),VLOOKUP($A1810,'[1]F-F_Research_Data_Factors_weekl'!$G$6:$J$4822,4,0),AM1811)</f>
        <v>1672.097569284377</v>
      </c>
    </row>
    <row r="1811" spans="1:39" x14ac:dyDescent="0.25">
      <c r="A1811" s="14">
        <v>30771</v>
      </c>
      <c r="B1811">
        <v>1164.8900000000001</v>
      </c>
      <c r="C1811">
        <v>159.18</v>
      </c>
      <c r="D1811">
        <v>250.78</v>
      </c>
      <c r="E1811">
        <v>2382.1</v>
      </c>
      <c r="F1811">
        <v>774.3</v>
      </c>
      <c r="G1811">
        <v>10458.31</v>
      </c>
      <c r="H1811">
        <v>822.4</v>
      </c>
      <c r="I1811">
        <v>1014.38</v>
      </c>
      <c r="J1811">
        <v>11.491</v>
      </c>
      <c r="K1811">
        <v>12.194000000000001</v>
      </c>
      <c r="L1811">
        <v>12.471</v>
      </c>
      <c r="M1811">
        <v>12.478999999999999</v>
      </c>
      <c r="N1811">
        <v>128.22</v>
      </c>
      <c r="O1811">
        <v>0.85840000000000005</v>
      </c>
      <c r="P1811">
        <v>224.75</v>
      </c>
      <c r="Q1811">
        <v>1.4375</v>
      </c>
      <c r="R1811">
        <v>0.93500000000000005</v>
      </c>
      <c r="S1811">
        <v>0.66379999999999995</v>
      </c>
      <c r="T1811">
        <v>2.1524999999999999</v>
      </c>
      <c r="U1811">
        <v>7.51</v>
      </c>
      <c r="V1811">
        <v>7.72</v>
      </c>
      <c r="W1811">
        <v>10.7</v>
      </c>
      <c r="X1811">
        <v>2.2915000000000001</v>
      </c>
      <c r="Y1811">
        <v>1.2376</v>
      </c>
      <c r="Z1811">
        <v>0.17630000000000001</v>
      </c>
      <c r="AA1811">
        <v>81.739999999999995</v>
      </c>
      <c r="AB1811">
        <v>9.9</v>
      </c>
      <c r="AC1811">
        <v>71.45</v>
      </c>
      <c r="AD1811">
        <v>174.2</v>
      </c>
      <c r="AE1811">
        <v>387.5</v>
      </c>
      <c r="AF1811">
        <v>30.61</v>
      </c>
      <c r="AG1811">
        <v>789</v>
      </c>
      <c r="AH1811">
        <v>353.25</v>
      </c>
      <c r="AI1811">
        <v>6.86</v>
      </c>
      <c r="AJ1811">
        <v>374</v>
      </c>
      <c r="AK1811">
        <f>IF(ISNUMBER(VLOOKUP($A1811,'[1]F-F_Research_Data_Factors_weekl'!$G$6:$J$4822,2,0)),VLOOKUP($A1811,'[1]F-F_Research_Data_Factors_weekl'!$G$6:$J$4822,2,0),AK1812)</f>
        <v>2203.9470067324287</v>
      </c>
      <c r="AL1811">
        <f>IF(ISNUMBER(VLOOKUP($A1811,'[1]F-F_Research_Data_Factors_weekl'!$G$6:$J$4822,3,0)),VLOOKUP($A1811,'[1]F-F_Research_Data_Factors_weekl'!$G$6:$J$4822,3,0),AL1812)</f>
        <v>401.04981613957898</v>
      </c>
      <c r="AM1811">
        <f>IF(ISNUMBER(VLOOKUP($A1811,'[1]F-F_Research_Data_Factors_weekl'!$G$6:$J$4822,4,0)),VLOOKUP($A1811,'[1]F-F_Research_Data_Factors_weekl'!$G$6:$J$4822,4,0),AM1812)</f>
        <v>1641.7256448545675</v>
      </c>
    </row>
    <row r="1812" spans="1:39" x14ac:dyDescent="0.25">
      <c r="A1812" s="14">
        <v>30764</v>
      </c>
      <c r="B1812">
        <v>1154.8399999999999</v>
      </c>
      <c r="C1812">
        <v>156.86000000000001</v>
      </c>
      <c r="D1812">
        <v>249.98</v>
      </c>
      <c r="E1812">
        <v>2365.19</v>
      </c>
      <c r="F1812">
        <v>776.8</v>
      </c>
      <c r="G1812">
        <v>9997.2199999999993</v>
      </c>
      <c r="H1812">
        <v>785.21</v>
      </c>
      <c r="I1812">
        <v>1161.6500000000001</v>
      </c>
      <c r="J1812">
        <v>11.563000000000001</v>
      </c>
      <c r="K1812">
        <v>12.211</v>
      </c>
      <c r="L1812">
        <v>12.446</v>
      </c>
      <c r="M1812">
        <v>12.497</v>
      </c>
      <c r="N1812">
        <v>129.29</v>
      </c>
      <c r="O1812">
        <v>0.84750000000000003</v>
      </c>
      <c r="P1812">
        <v>225.63</v>
      </c>
      <c r="Q1812">
        <v>1.4359999999999999</v>
      </c>
      <c r="R1812">
        <v>0.9395</v>
      </c>
      <c r="S1812">
        <v>0.66379999999999995</v>
      </c>
      <c r="T1812">
        <v>2.1720000000000002</v>
      </c>
      <c r="U1812">
        <v>7.5649999999999995</v>
      </c>
      <c r="V1812">
        <v>7.7750000000000004</v>
      </c>
      <c r="W1812">
        <v>10.79</v>
      </c>
      <c r="X1812">
        <v>2.2930000000000001</v>
      </c>
      <c r="Y1812">
        <v>1.2422</v>
      </c>
      <c r="Z1812">
        <v>0.17369999999999999</v>
      </c>
      <c r="AA1812">
        <v>80.739999999999995</v>
      </c>
      <c r="AB1812">
        <v>9.36</v>
      </c>
      <c r="AC1812">
        <v>72.125</v>
      </c>
      <c r="AD1812">
        <v>169.8</v>
      </c>
      <c r="AE1812">
        <v>386.8</v>
      </c>
      <c r="AF1812">
        <v>30.64</v>
      </c>
      <c r="AG1812">
        <v>800</v>
      </c>
      <c r="AH1812">
        <v>353.25</v>
      </c>
      <c r="AI1812">
        <v>6.88</v>
      </c>
      <c r="AJ1812">
        <v>361</v>
      </c>
      <c r="AK1812">
        <f>IF(ISNUMBER(VLOOKUP($A1812,'[1]F-F_Research_Data_Factors_weekl'!$G$6:$J$4822,2,0)),VLOOKUP($A1812,'[1]F-F_Research_Data_Factors_weekl'!$G$6:$J$4822,2,0),AK1813)</f>
        <v>2176.73778442709</v>
      </c>
      <c r="AL1812">
        <f>IF(ISNUMBER(VLOOKUP($A1812,'[1]F-F_Research_Data_Factors_weekl'!$G$6:$J$4822,3,0)),VLOOKUP($A1812,'[1]F-F_Research_Data_Factors_weekl'!$G$6:$J$4822,3,0),AL1813)</f>
        <v>405.3055241430813</v>
      </c>
      <c r="AM1812">
        <f>IF(ISNUMBER(VLOOKUP($A1812,'[1]F-F_Research_Data_Factors_weekl'!$G$6:$J$4822,4,0)),VLOOKUP($A1812,'[1]F-F_Research_Data_Factors_weekl'!$G$6:$J$4822,4,0),AM1813)</f>
        <v>1639.9217309505218</v>
      </c>
    </row>
    <row r="1813" spans="1:39" x14ac:dyDescent="0.25">
      <c r="A1813" s="14">
        <v>30757</v>
      </c>
      <c r="B1813">
        <v>1184.3599999999999</v>
      </c>
      <c r="C1813">
        <v>159.27000000000001</v>
      </c>
      <c r="D1813">
        <v>253.37</v>
      </c>
      <c r="E1813">
        <v>2422.75</v>
      </c>
      <c r="F1813">
        <v>781.9</v>
      </c>
      <c r="G1813">
        <v>9948.48</v>
      </c>
      <c r="H1813">
        <v>773.37</v>
      </c>
      <c r="I1813">
        <v>1130.69</v>
      </c>
      <c r="J1813">
        <v>11.278</v>
      </c>
      <c r="K1813">
        <v>12.026999999999999</v>
      </c>
      <c r="L1813">
        <v>12.311999999999999</v>
      </c>
      <c r="M1813">
        <v>12.430999999999999</v>
      </c>
      <c r="N1813">
        <v>129.13</v>
      </c>
      <c r="O1813">
        <v>0.84860000000000002</v>
      </c>
      <c r="P1813">
        <v>225.85</v>
      </c>
      <c r="Q1813">
        <v>1.4450000000000001</v>
      </c>
      <c r="R1813">
        <v>0.96530000000000005</v>
      </c>
      <c r="S1813">
        <v>0.66800000000000004</v>
      </c>
      <c r="T1813">
        <v>2.1560000000000001</v>
      </c>
      <c r="U1813">
        <v>7.5625</v>
      </c>
      <c r="V1813">
        <v>7.7750000000000004</v>
      </c>
      <c r="W1813">
        <v>10.68</v>
      </c>
      <c r="X1813">
        <v>2.2885</v>
      </c>
      <c r="Y1813">
        <v>1.224</v>
      </c>
      <c r="Z1813">
        <v>0.17299999999999999</v>
      </c>
      <c r="AA1813">
        <v>80.22</v>
      </c>
      <c r="AB1813">
        <v>9.4930000000000003</v>
      </c>
      <c r="AC1813">
        <v>70.599999999999994</v>
      </c>
      <c r="AD1813">
        <v>168.7</v>
      </c>
      <c r="AE1813">
        <v>395.3</v>
      </c>
      <c r="AF1813">
        <v>30.99</v>
      </c>
      <c r="AG1813">
        <v>772.75</v>
      </c>
      <c r="AH1813">
        <v>349</v>
      </c>
      <c r="AI1813">
        <v>7.04</v>
      </c>
      <c r="AJ1813">
        <v>357.5</v>
      </c>
      <c r="AK1813">
        <f>IF(ISNUMBER(VLOOKUP($A1813,'[1]F-F_Research_Data_Factors_weekl'!$G$6:$J$4822,2,0)),VLOOKUP($A1813,'[1]F-F_Research_Data_Factors_weekl'!$G$6:$J$4822,2,0),AK1814)</f>
        <v>2213.9318393277972</v>
      </c>
      <c r="AL1813">
        <f>IF(ISNUMBER(VLOOKUP($A1813,'[1]F-F_Research_Data_Factors_weekl'!$G$6:$J$4822,3,0)),VLOOKUP($A1813,'[1]F-F_Research_Data_Factors_weekl'!$G$6:$J$4822,3,0),AL1814)</f>
        <v>402.08881363400923</v>
      </c>
      <c r="AM1813">
        <f>IF(ISNUMBER(VLOOKUP($A1813,'[1]F-F_Research_Data_Factors_weekl'!$G$6:$J$4822,4,0)),VLOOKUP($A1813,'[1]F-F_Research_Data_Factors_weekl'!$G$6:$J$4822,4,0),AM1814)</f>
        <v>1620.4760187258121</v>
      </c>
    </row>
    <row r="1814" spans="1:39" x14ac:dyDescent="0.25">
      <c r="A1814" s="14">
        <v>30750</v>
      </c>
      <c r="B1814">
        <v>1139.76</v>
      </c>
      <c r="C1814">
        <v>154.35</v>
      </c>
      <c r="D1814">
        <v>249.01</v>
      </c>
      <c r="E1814">
        <v>2386.88</v>
      </c>
      <c r="F1814">
        <v>758.5</v>
      </c>
      <c r="G1814">
        <v>9962.8700000000008</v>
      </c>
      <c r="H1814">
        <v>771.73</v>
      </c>
      <c r="I1814">
        <v>1094.4000000000001</v>
      </c>
      <c r="J1814">
        <v>11.132</v>
      </c>
      <c r="K1814">
        <v>11.945</v>
      </c>
      <c r="L1814">
        <v>12.237</v>
      </c>
      <c r="M1814">
        <v>12.340999999999999</v>
      </c>
      <c r="N1814">
        <v>127.52</v>
      </c>
      <c r="O1814">
        <v>0.86280000000000001</v>
      </c>
      <c r="P1814">
        <v>224.8</v>
      </c>
      <c r="Q1814">
        <v>1.4624999999999999</v>
      </c>
      <c r="R1814">
        <v>0.95269999999999999</v>
      </c>
      <c r="S1814">
        <v>0.66920000000000002</v>
      </c>
      <c r="T1814">
        <v>2.1339999999999999</v>
      </c>
      <c r="U1814">
        <v>7.47</v>
      </c>
      <c r="V1814">
        <v>7.6974999999999998</v>
      </c>
      <c r="W1814">
        <v>10.67</v>
      </c>
      <c r="X1814">
        <v>2.2869999999999999</v>
      </c>
      <c r="Y1814">
        <v>1.1947000000000001</v>
      </c>
      <c r="Z1814">
        <v>0.17249999999999999</v>
      </c>
      <c r="AA1814">
        <v>79.989999999999995</v>
      </c>
      <c r="AB1814">
        <v>9.8960000000000008</v>
      </c>
      <c r="AC1814">
        <v>71.825000000000003</v>
      </c>
      <c r="AD1814">
        <v>167</v>
      </c>
      <c r="AE1814">
        <v>402.8</v>
      </c>
      <c r="AF1814">
        <v>30.7</v>
      </c>
      <c r="AG1814">
        <v>783.5</v>
      </c>
      <c r="AH1814">
        <v>344</v>
      </c>
      <c r="AI1814">
        <v>7.36</v>
      </c>
      <c r="AJ1814">
        <v>354.25</v>
      </c>
      <c r="AK1814">
        <f>IF(ISNUMBER(VLOOKUP($A1814,'[1]F-F_Research_Data_Factors_weekl'!$G$6:$J$4822,2,0)),VLOOKUP($A1814,'[1]F-F_Research_Data_Factors_weekl'!$G$6:$J$4822,2,0),AK1815)</f>
        <v>2153.8397113802871</v>
      </c>
      <c r="AL1814">
        <f>IF(ISNUMBER(VLOOKUP($A1814,'[1]F-F_Research_Data_Factors_weekl'!$G$6:$J$4822,3,0)),VLOOKUP($A1814,'[1]F-F_Research_Data_Factors_weekl'!$G$6:$J$4822,3,0),AL1815)</f>
        <v>406.15031680202952</v>
      </c>
      <c r="AM1814">
        <f>IF(ISNUMBER(VLOOKUP($A1814,'[1]F-F_Research_Data_Factors_weekl'!$G$6:$J$4822,4,0)),VLOOKUP($A1814,'[1]F-F_Research_Data_Factors_weekl'!$G$6:$J$4822,4,0),AM1815)</f>
        <v>1656.5896736105215</v>
      </c>
    </row>
    <row r="1815" spans="1:39" x14ac:dyDescent="0.25">
      <c r="A1815" s="14">
        <v>30743</v>
      </c>
      <c r="B1815">
        <v>1171.48</v>
      </c>
      <c r="C1815">
        <v>159.24</v>
      </c>
      <c r="D1815">
        <v>255.54</v>
      </c>
      <c r="E1815">
        <v>2425.0700000000002</v>
      </c>
      <c r="F1815">
        <v>775.4</v>
      </c>
      <c r="G1815">
        <v>9925.07</v>
      </c>
      <c r="H1815">
        <v>768.49</v>
      </c>
      <c r="I1815">
        <v>1079.6300000000001</v>
      </c>
      <c r="J1815">
        <v>10.9</v>
      </c>
      <c r="K1815">
        <v>11.699</v>
      </c>
      <c r="L1815">
        <v>11.943999999999999</v>
      </c>
      <c r="M1815">
        <v>12.063000000000001</v>
      </c>
      <c r="N1815">
        <v>127.6</v>
      </c>
      <c r="O1815">
        <v>0.86229999999999996</v>
      </c>
      <c r="P1815">
        <v>228.2</v>
      </c>
      <c r="Q1815">
        <v>1.4809999999999999</v>
      </c>
      <c r="R1815">
        <v>0.94320000000000004</v>
      </c>
      <c r="S1815">
        <v>0.66620000000000001</v>
      </c>
      <c r="T1815">
        <v>2.1545000000000001</v>
      </c>
      <c r="U1815">
        <v>7.48</v>
      </c>
      <c r="V1815">
        <v>7.76</v>
      </c>
      <c r="W1815">
        <v>10.68</v>
      </c>
      <c r="X1815">
        <v>2.3245</v>
      </c>
      <c r="Y1815">
        <v>1.1990000000000001</v>
      </c>
      <c r="Z1815">
        <v>0.1714</v>
      </c>
      <c r="AA1815">
        <v>79.2</v>
      </c>
      <c r="AB1815">
        <v>9.9019999999999992</v>
      </c>
      <c r="AC1815">
        <v>70.150000000000006</v>
      </c>
      <c r="AD1815">
        <v>163.80000000000001</v>
      </c>
      <c r="AE1815">
        <v>403.7</v>
      </c>
      <c r="AF1815">
        <v>30.1</v>
      </c>
      <c r="AG1815">
        <v>759.25</v>
      </c>
      <c r="AH1815">
        <v>334.25</v>
      </c>
      <c r="AI1815">
        <v>6.99</v>
      </c>
      <c r="AJ1815">
        <v>340.75</v>
      </c>
      <c r="AK1815">
        <f>IF(ISNUMBER(VLOOKUP($A1815,'[1]F-F_Research_Data_Factors_weekl'!$G$6:$J$4822,2,0)),VLOOKUP($A1815,'[1]F-F_Research_Data_Factors_weekl'!$G$6:$J$4822,2,0),AK1816)</f>
        <v>2221.3693392948503</v>
      </c>
      <c r="AL1815">
        <f>IF(ISNUMBER(VLOOKUP($A1815,'[1]F-F_Research_Data_Factors_weekl'!$G$6:$J$4822,3,0)),VLOOKUP($A1815,'[1]F-F_Research_Data_Factors_weekl'!$G$6:$J$4822,3,0),AL1816)</f>
        <v>400.46373181032294</v>
      </c>
      <c r="AM1815">
        <f>IF(ISNUMBER(VLOOKUP($A1815,'[1]F-F_Research_Data_Factors_weekl'!$G$6:$J$4822,4,0)),VLOOKUP($A1815,'[1]F-F_Research_Data_Factors_weekl'!$G$6:$J$4822,4,0),AM1816)</f>
        <v>1633.23442138472</v>
      </c>
    </row>
    <row r="1816" spans="1:39" x14ac:dyDescent="0.25">
      <c r="A1816" s="14">
        <v>30736</v>
      </c>
      <c r="B1816">
        <v>1165.0999999999999</v>
      </c>
      <c r="C1816">
        <v>157.51</v>
      </c>
      <c r="D1816">
        <v>251.44</v>
      </c>
      <c r="E1816">
        <v>2402.06</v>
      </c>
      <c r="F1816">
        <v>775.6</v>
      </c>
      <c r="G1816">
        <v>9959.9</v>
      </c>
      <c r="H1816">
        <v>775.4</v>
      </c>
      <c r="I1816">
        <v>1048.76</v>
      </c>
      <c r="J1816">
        <v>10.919</v>
      </c>
      <c r="K1816">
        <v>11.631</v>
      </c>
      <c r="L1816">
        <v>11.96</v>
      </c>
      <c r="M1816">
        <v>12.095000000000001</v>
      </c>
      <c r="N1816">
        <v>129.29</v>
      </c>
      <c r="O1816">
        <v>0.84599999999999997</v>
      </c>
      <c r="P1816">
        <v>233.2</v>
      </c>
      <c r="Q1816">
        <v>1.4724999999999999</v>
      </c>
      <c r="R1816">
        <v>0.94399999999999995</v>
      </c>
      <c r="S1816">
        <v>0.66349999999999998</v>
      </c>
      <c r="T1816">
        <v>2.1739999999999999</v>
      </c>
      <c r="U1816">
        <v>7.5449999999999999</v>
      </c>
      <c r="V1816">
        <v>7.8250000000000002</v>
      </c>
      <c r="W1816">
        <v>10.75</v>
      </c>
      <c r="X1816">
        <v>2.3334999999999999</v>
      </c>
      <c r="Y1816">
        <v>1.2012</v>
      </c>
      <c r="Z1816">
        <v>0.17169999999999999</v>
      </c>
      <c r="AA1816">
        <v>78</v>
      </c>
      <c r="AB1816">
        <v>9.6199999999999992</v>
      </c>
      <c r="AC1816">
        <v>69.924999999999997</v>
      </c>
      <c r="AD1816">
        <v>165.15</v>
      </c>
      <c r="AE1816">
        <v>396</v>
      </c>
      <c r="AF1816">
        <v>29.91</v>
      </c>
      <c r="AG1816">
        <v>738.25</v>
      </c>
      <c r="AH1816">
        <v>324.75</v>
      </c>
      <c r="AI1816">
        <v>6.68</v>
      </c>
      <c r="AJ1816">
        <v>329.75</v>
      </c>
      <c r="AK1816">
        <f>IF(ISNUMBER(VLOOKUP($A1816,'[1]F-F_Research_Data_Factors_weekl'!$G$6:$J$4822,2,0)),VLOOKUP($A1816,'[1]F-F_Research_Data_Factors_weekl'!$G$6:$J$4822,2,0),AK1817)</f>
        <v>2192.8621315842552</v>
      </c>
      <c r="AL1816">
        <f>IF(ISNUMBER(VLOOKUP($A1816,'[1]F-F_Research_Data_Factors_weekl'!$G$6:$J$4822,3,0)),VLOOKUP($A1816,'[1]F-F_Research_Data_Factors_weekl'!$G$6:$J$4822,3,0),AL1817)</f>
        <v>398.07528012954566</v>
      </c>
      <c r="AM1816">
        <f>IF(ISNUMBER(VLOOKUP($A1816,'[1]F-F_Research_Data_Factors_weekl'!$G$6:$J$4822,4,0)),VLOOKUP($A1816,'[1]F-F_Research_Data_Factors_weekl'!$G$6:$J$4822,4,0),AM1817)</f>
        <v>1617.54424223504</v>
      </c>
    </row>
    <row r="1817" spans="1:39" x14ac:dyDescent="0.25">
      <c r="A1817" s="14">
        <v>30729</v>
      </c>
      <c r="B1817">
        <v>1148.8699999999999</v>
      </c>
      <c r="C1817">
        <v>155.74</v>
      </c>
      <c r="D1817">
        <v>251.33</v>
      </c>
      <c r="E1817">
        <v>2383.06</v>
      </c>
      <c r="F1817">
        <v>790</v>
      </c>
      <c r="G1817">
        <v>10134.129999999999</v>
      </c>
      <c r="H1817">
        <v>775.85</v>
      </c>
      <c r="I1817">
        <v>1094.8699999999999</v>
      </c>
      <c r="J1817">
        <v>10.845000000000001</v>
      </c>
      <c r="K1817">
        <v>11.58</v>
      </c>
      <c r="L1817">
        <v>11.888</v>
      </c>
      <c r="M1817">
        <v>12.01</v>
      </c>
      <c r="N1817">
        <v>131.19999999999999</v>
      </c>
      <c r="O1817">
        <v>0.82989999999999997</v>
      </c>
      <c r="P1817">
        <v>233.2</v>
      </c>
      <c r="Q1817">
        <v>1.4510000000000001</v>
      </c>
      <c r="R1817">
        <v>0.94530000000000003</v>
      </c>
      <c r="S1817">
        <v>0.6613</v>
      </c>
      <c r="T1817">
        <v>2.1945000000000001</v>
      </c>
      <c r="U1817">
        <v>7.665</v>
      </c>
      <c r="V1817">
        <v>7.97</v>
      </c>
      <c r="W1817">
        <v>10.74</v>
      </c>
      <c r="X1817">
        <v>2.3334999999999999</v>
      </c>
      <c r="Y1817">
        <v>1.2262</v>
      </c>
      <c r="Z1817">
        <v>0.16850000000000001</v>
      </c>
      <c r="AA1817">
        <v>75.819999999999993</v>
      </c>
      <c r="AB1817">
        <v>9.18</v>
      </c>
      <c r="AC1817">
        <v>69.125</v>
      </c>
      <c r="AD1817">
        <v>164.35</v>
      </c>
      <c r="AE1817">
        <v>384.7</v>
      </c>
      <c r="AF1817">
        <v>29.83</v>
      </c>
      <c r="AG1817">
        <v>717</v>
      </c>
      <c r="AH1817">
        <v>319.25</v>
      </c>
      <c r="AI1817">
        <v>6.6</v>
      </c>
      <c r="AJ1817">
        <v>333.25</v>
      </c>
      <c r="AK1817">
        <f>IF(ISNUMBER(VLOOKUP($A1817,'[1]F-F_Research_Data_Factors_weekl'!$G$6:$J$4822,2,0)),VLOOKUP($A1817,'[1]F-F_Research_Data_Factors_weekl'!$G$6:$J$4822,2,0),AK1818)</f>
        <v>2178.700577828371</v>
      </c>
      <c r="AL1817">
        <f>IF(ISNUMBER(VLOOKUP($A1817,'[1]F-F_Research_Data_Factors_weekl'!$G$6:$J$4822,3,0)),VLOOKUP($A1817,'[1]F-F_Research_Data_Factors_weekl'!$G$6:$J$4822,3,0),AL1818)</f>
        <v>402.62494197385018</v>
      </c>
      <c r="AM1817">
        <f>IF(ISNUMBER(VLOOKUP($A1817,'[1]F-F_Research_Data_Factors_weekl'!$G$6:$J$4822,4,0)),VLOOKUP($A1817,'[1]F-F_Research_Data_Factors_weekl'!$G$6:$J$4822,4,0),AM1818)</f>
        <v>1619.6497869580855</v>
      </c>
    </row>
    <row r="1818" spans="1:39" x14ac:dyDescent="0.25">
      <c r="A1818" s="14">
        <v>30722</v>
      </c>
      <c r="B1818">
        <v>1160.7</v>
      </c>
      <c r="C1818">
        <v>156.30000000000001</v>
      </c>
      <c r="D1818">
        <v>254.04</v>
      </c>
      <c r="E1818">
        <v>2401.5500000000002</v>
      </c>
      <c r="F1818">
        <v>780</v>
      </c>
      <c r="G1818">
        <v>10180.950000000001</v>
      </c>
      <c r="H1818">
        <v>773.17</v>
      </c>
      <c r="I1818">
        <v>1050.77</v>
      </c>
      <c r="J1818">
        <v>10.701000000000001</v>
      </c>
      <c r="K1818">
        <v>11.487</v>
      </c>
      <c r="L1818">
        <v>11.798999999999999</v>
      </c>
      <c r="M1818">
        <v>11.914</v>
      </c>
      <c r="N1818">
        <v>133.41999999999999</v>
      </c>
      <c r="O1818">
        <v>0.81389999999999996</v>
      </c>
      <c r="P1818">
        <v>234.6</v>
      </c>
      <c r="Q1818">
        <v>1.4142999999999999</v>
      </c>
      <c r="R1818">
        <v>0.93069999999999997</v>
      </c>
      <c r="S1818">
        <v>0.65349999999999997</v>
      </c>
      <c r="T1818">
        <v>2.2400000000000002</v>
      </c>
      <c r="U1818">
        <v>7.7679999999999998</v>
      </c>
      <c r="V1818">
        <v>8.1050000000000004</v>
      </c>
      <c r="W1818">
        <v>10.76</v>
      </c>
      <c r="X1818">
        <v>2.3395000000000001</v>
      </c>
      <c r="Y1818">
        <v>1.25</v>
      </c>
      <c r="Z1818">
        <v>0.16700000000000001</v>
      </c>
      <c r="AA1818">
        <v>74.67</v>
      </c>
      <c r="AB1818">
        <v>8.7899999999999991</v>
      </c>
      <c r="AC1818">
        <v>68.424999999999997</v>
      </c>
      <c r="AD1818">
        <v>158.1</v>
      </c>
      <c r="AE1818">
        <v>377.9</v>
      </c>
      <c r="AF1818">
        <v>30.11</v>
      </c>
      <c r="AG1818">
        <v>706.75</v>
      </c>
      <c r="AH1818">
        <v>324.75</v>
      </c>
      <c r="AI1818">
        <v>7.06</v>
      </c>
      <c r="AJ1818">
        <v>325.75</v>
      </c>
      <c r="AK1818">
        <f>IF(ISNUMBER(VLOOKUP($A1818,'[1]F-F_Research_Data_Factors_weekl'!$G$6:$J$4822,2,0)),VLOOKUP($A1818,'[1]F-F_Research_Data_Factors_weekl'!$G$6:$J$4822,2,0),AK1819)</f>
        <v>2193.6171746157584</v>
      </c>
      <c r="AL1818">
        <f>IF(ISNUMBER(VLOOKUP($A1818,'[1]F-F_Research_Data_Factors_weekl'!$G$6:$J$4822,3,0)),VLOOKUP($A1818,'[1]F-F_Research_Data_Factors_weekl'!$G$6:$J$4822,3,0),AL1819)</f>
        <v>404.12018666450888</v>
      </c>
      <c r="AM1818">
        <f>IF(ISNUMBER(VLOOKUP($A1818,'[1]F-F_Research_Data_Factors_weekl'!$G$6:$J$4822,4,0)),VLOOKUP($A1818,'[1]F-F_Research_Data_Factors_weekl'!$G$6:$J$4822,4,0),AM1819)</f>
        <v>1609.669833987364</v>
      </c>
    </row>
    <row r="1819" spans="1:39" x14ac:dyDescent="0.25">
      <c r="A1819" s="14">
        <v>30715</v>
      </c>
      <c r="B1819">
        <v>1197.03</v>
      </c>
      <c r="C1819">
        <v>160.91</v>
      </c>
      <c r="D1819">
        <v>264.01</v>
      </c>
      <c r="E1819">
        <v>2455.66</v>
      </c>
      <c r="F1819">
        <v>818.5</v>
      </c>
      <c r="G1819">
        <v>10104.07</v>
      </c>
      <c r="H1819">
        <v>764.45</v>
      </c>
      <c r="I1819">
        <v>1108.54</v>
      </c>
      <c r="J1819">
        <v>10.579000000000001</v>
      </c>
      <c r="K1819">
        <v>11.313000000000001</v>
      </c>
      <c r="L1819">
        <v>11.615</v>
      </c>
      <c r="M1819">
        <v>11.72</v>
      </c>
      <c r="N1819">
        <v>132.79</v>
      </c>
      <c r="O1819">
        <v>0.81120000000000003</v>
      </c>
      <c r="P1819">
        <v>232.7</v>
      </c>
      <c r="Q1819">
        <v>1.431</v>
      </c>
      <c r="R1819">
        <v>0.92400000000000004</v>
      </c>
      <c r="S1819">
        <v>0.65380000000000005</v>
      </c>
      <c r="T1819">
        <v>2.1970000000000001</v>
      </c>
      <c r="U1819">
        <v>7.77</v>
      </c>
      <c r="V1819">
        <v>8.0640000000000001</v>
      </c>
      <c r="W1819">
        <v>10.76</v>
      </c>
      <c r="X1819">
        <v>2.335</v>
      </c>
      <c r="Y1819">
        <v>1.2438</v>
      </c>
      <c r="Z1819">
        <v>0.16700000000000001</v>
      </c>
      <c r="AA1819">
        <v>76.2</v>
      </c>
      <c r="AB1819">
        <v>9</v>
      </c>
      <c r="AC1819">
        <v>68.025000000000006</v>
      </c>
      <c r="AD1819">
        <v>161</v>
      </c>
      <c r="AE1819">
        <v>386.1</v>
      </c>
      <c r="AF1819">
        <v>30.14</v>
      </c>
      <c r="AG1819">
        <v>734.75</v>
      </c>
      <c r="AH1819">
        <v>330.25</v>
      </c>
      <c r="AI1819">
        <v>7.59</v>
      </c>
      <c r="AJ1819">
        <v>333.5</v>
      </c>
      <c r="AK1819">
        <f>IF(ISNUMBER(VLOOKUP($A1819,'[1]F-F_Research_Data_Factors_weekl'!$G$6:$J$4822,2,0)),VLOOKUP($A1819,'[1]F-F_Research_Data_Factors_weekl'!$G$6:$J$4822,2,0),AK1820)</f>
        <v>2267.7733636056632</v>
      </c>
      <c r="AL1819">
        <f>IF(ISNUMBER(VLOOKUP($A1819,'[1]F-F_Research_Data_Factors_weekl'!$G$6:$J$4822,3,0)),VLOOKUP($A1819,'[1]F-F_Research_Data_Factors_weekl'!$G$6:$J$4822,3,0),AL1820)</f>
        <v>409.35999459532911</v>
      </c>
      <c r="AM1819">
        <f>IF(ISNUMBER(VLOOKUP($A1819,'[1]F-F_Research_Data_Factors_weekl'!$G$6:$J$4822,4,0)),VLOOKUP($A1819,'[1]F-F_Research_Data_Factors_weekl'!$G$6:$J$4822,4,0),AM1820)</f>
        <v>1592.4711456147252</v>
      </c>
    </row>
    <row r="1820" spans="1:39" x14ac:dyDescent="0.25">
      <c r="A1820" s="14">
        <v>30708</v>
      </c>
      <c r="B1820">
        <v>1230</v>
      </c>
      <c r="C1820">
        <v>163.94</v>
      </c>
      <c r="D1820">
        <v>273.18</v>
      </c>
      <c r="E1820">
        <v>2504.33</v>
      </c>
      <c r="F1820">
        <v>810.7</v>
      </c>
      <c r="G1820">
        <v>10150.969999999999</v>
      </c>
      <c r="H1820">
        <v>762.24</v>
      </c>
      <c r="I1820">
        <v>1055.3699999999999</v>
      </c>
      <c r="J1820">
        <v>10.563000000000001</v>
      </c>
      <c r="K1820">
        <v>11.263999999999999</v>
      </c>
      <c r="L1820">
        <v>11.593</v>
      </c>
      <c r="M1820">
        <v>11.673</v>
      </c>
      <c r="N1820">
        <v>135.53</v>
      </c>
      <c r="O1820">
        <v>0.79479999999999995</v>
      </c>
      <c r="P1820">
        <v>234.28</v>
      </c>
      <c r="Q1820">
        <v>1.4035</v>
      </c>
      <c r="R1820">
        <v>0.91310000000000002</v>
      </c>
      <c r="S1820">
        <v>0.64929999999999999</v>
      </c>
      <c r="T1820">
        <v>2.246</v>
      </c>
      <c r="U1820">
        <v>7.8840000000000003</v>
      </c>
      <c r="V1820">
        <v>8.1750000000000007</v>
      </c>
      <c r="W1820">
        <v>10.74</v>
      </c>
      <c r="X1820">
        <v>2.3405</v>
      </c>
      <c r="Y1820">
        <v>1.2674000000000001</v>
      </c>
      <c r="Z1820">
        <v>0.16650000000000001</v>
      </c>
      <c r="AA1820">
        <v>76.62</v>
      </c>
      <c r="AB1820">
        <v>8.3800000000000008</v>
      </c>
      <c r="AC1820">
        <v>69.375</v>
      </c>
      <c r="AD1820">
        <v>155.75</v>
      </c>
      <c r="AE1820">
        <v>369.5</v>
      </c>
      <c r="AF1820">
        <v>29.79</v>
      </c>
      <c r="AG1820">
        <v>732.5</v>
      </c>
      <c r="AH1820">
        <v>329</v>
      </c>
      <c r="AI1820">
        <v>7.42</v>
      </c>
      <c r="AJ1820">
        <v>327</v>
      </c>
      <c r="AK1820">
        <f>IF(ISNUMBER(VLOOKUP($A1820,'[1]F-F_Research_Data_Factors_weekl'!$G$6:$J$4822,2,0)),VLOOKUP($A1820,'[1]F-F_Research_Data_Factors_weekl'!$G$6:$J$4822,2,0),AK1821)</f>
        <v>2320.2101121400278</v>
      </c>
      <c r="AL1820">
        <f>IF(ISNUMBER(VLOOKUP($A1820,'[1]F-F_Research_Data_Factors_weekl'!$G$6:$J$4822,3,0)),VLOOKUP($A1820,'[1]F-F_Research_Data_Factors_weekl'!$G$6:$J$4822,3,0),AL1821)</f>
        <v>413.53671542108202</v>
      </c>
      <c r="AM1820">
        <f>IF(ISNUMBER(VLOOKUP($A1820,'[1]F-F_Research_Data_Factors_weekl'!$G$6:$J$4822,4,0)),VLOOKUP($A1820,'[1]F-F_Research_Data_Factors_weekl'!$G$6:$J$4822,4,0),AM1821)</f>
        <v>1558.6484737346825</v>
      </c>
    </row>
    <row r="1821" spans="1:39" x14ac:dyDescent="0.25">
      <c r="A1821" s="14">
        <v>30701</v>
      </c>
      <c r="B1821">
        <v>1259.1099999999999</v>
      </c>
      <c r="C1821">
        <v>166.21</v>
      </c>
      <c r="D1821">
        <v>284.41000000000003</v>
      </c>
      <c r="E1821">
        <v>2572.59</v>
      </c>
      <c r="F1821">
        <v>804.9</v>
      </c>
      <c r="G1821">
        <v>9961.25</v>
      </c>
      <c r="H1821">
        <v>739.87</v>
      </c>
      <c r="I1821">
        <v>1034</v>
      </c>
      <c r="J1821">
        <v>10.568999999999999</v>
      </c>
      <c r="K1821">
        <v>11.315</v>
      </c>
      <c r="L1821">
        <v>11.615</v>
      </c>
      <c r="M1821">
        <v>11.681000000000001</v>
      </c>
      <c r="N1821">
        <v>135.51</v>
      </c>
      <c r="O1821">
        <v>0.79490000000000005</v>
      </c>
      <c r="P1821">
        <v>234.5</v>
      </c>
      <c r="Q1821">
        <v>1.4005000000000001</v>
      </c>
      <c r="R1821">
        <v>0.90149999999999997</v>
      </c>
      <c r="S1821">
        <v>0.64700000000000002</v>
      </c>
      <c r="T1821">
        <v>2.2404999999999999</v>
      </c>
      <c r="U1821">
        <v>7.8650000000000002</v>
      </c>
      <c r="V1821">
        <v>8.1950000000000003</v>
      </c>
      <c r="W1821">
        <v>10.73</v>
      </c>
      <c r="X1821">
        <v>2.3414999999999999</v>
      </c>
      <c r="Y1821">
        <v>1.2618</v>
      </c>
      <c r="Z1821">
        <v>0.16600000000000001</v>
      </c>
      <c r="AA1821">
        <v>76.62</v>
      </c>
      <c r="AB1821">
        <v>8.33</v>
      </c>
      <c r="AC1821">
        <v>69.900000000000006</v>
      </c>
      <c r="AD1821">
        <v>155.55000000000001</v>
      </c>
      <c r="AE1821">
        <v>372.4</v>
      </c>
      <c r="AF1821">
        <v>29.58</v>
      </c>
      <c r="AG1821">
        <v>722</v>
      </c>
      <c r="AH1821">
        <v>323.25</v>
      </c>
      <c r="AI1821">
        <v>8.0399999999999991</v>
      </c>
      <c r="AJ1821">
        <v>338.5</v>
      </c>
      <c r="AK1821">
        <f>IF(ISNUMBER(VLOOKUP($A1821,'[1]F-F_Research_Data_Factors_weekl'!$G$6:$J$4822,2,0)),VLOOKUP($A1821,'[1]F-F_Research_Data_Factors_weekl'!$G$6:$J$4822,2,0),AK1822)</f>
        <v>2365.3890428586278</v>
      </c>
      <c r="AL1821">
        <f>IF(ISNUMBER(VLOOKUP($A1821,'[1]F-F_Research_Data_Factors_weekl'!$G$6:$J$4822,3,0)),VLOOKUP($A1821,'[1]F-F_Research_Data_Factors_weekl'!$G$6:$J$4822,3,0),AL1822)</f>
        <v>417.58731235088561</v>
      </c>
      <c r="AM1821">
        <f>IF(ISNUMBER(VLOOKUP($A1821,'[1]F-F_Research_Data_Factors_weekl'!$G$6:$J$4822,4,0)),VLOOKUP($A1821,'[1]F-F_Research_Data_Factors_weekl'!$G$6:$J$4822,4,0),AM1822)</f>
        <v>1505.5041763109077</v>
      </c>
    </row>
    <row r="1822" spans="1:39" x14ac:dyDescent="0.25">
      <c r="A1822" s="14">
        <v>30694</v>
      </c>
      <c r="B1822">
        <v>1270.0999999999999</v>
      </c>
      <c r="C1822">
        <v>167.02</v>
      </c>
      <c r="D1822">
        <v>286.85000000000002</v>
      </c>
      <c r="E1822">
        <v>2565.4699999999998</v>
      </c>
      <c r="F1822">
        <v>787.9</v>
      </c>
      <c r="G1822">
        <v>9893.82</v>
      </c>
      <c r="H1822">
        <v>731.82</v>
      </c>
      <c r="I1822">
        <v>975.47</v>
      </c>
      <c r="J1822">
        <v>10.465999999999999</v>
      </c>
      <c r="K1822">
        <v>11.242000000000001</v>
      </c>
      <c r="L1822">
        <v>11.551</v>
      </c>
      <c r="M1822">
        <v>11.635</v>
      </c>
      <c r="N1822">
        <v>134.87</v>
      </c>
      <c r="O1822">
        <v>0.79669999999999996</v>
      </c>
      <c r="P1822">
        <v>233.4</v>
      </c>
      <c r="Q1822">
        <v>1.41</v>
      </c>
      <c r="R1822">
        <v>0.90500000000000003</v>
      </c>
      <c r="S1822">
        <v>0.64900000000000002</v>
      </c>
      <c r="T1822">
        <v>2.2275</v>
      </c>
      <c r="U1822">
        <v>7.8774999999999995</v>
      </c>
      <c r="V1822">
        <v>8.1549999999999994</v>
      </c>
      <c r="W1822">
        <v>10.72</v>
      </c>
      <c r="X1822">
        <v>2.3405</v>
      </c>
      <c r="Y1822">
        <v>1.2539</v>
      </c>
      <c r="Z1822">
        <v>0.16500000000000001</v>
      </c>
      <c r="AA1822">
        <v>75.38</v>
      </c>
      <c r="AB1822">
        <v>8.31</v>
      </c>
      <c r="AC1822">
        <v>70.8</v>
      </c>
      <c r="AD1822">
        <v>149</v>
      </c>
      <c r="AE1822">
        <v>372.5</v>
      </c>
      <c r="AF1822">
        <v>29.18</v>
      </c>
      <c r="AG1822">
        <v>777.5</v>
      </c>
      <c r="AH1822">
        <v>335.25</v>
      </c>
      <c r="AI1822">
        <v>7.79</v>
      </c>
      <c r="AJ1822">
        <v>361.5</v>
      </c>
      <c r="AK1822">
        <f>IF(ISNUMBER(VLOOKUP($A1822,'[1]F-F_Research_Data_Factors_weekl'!$G$6:$J$4822,2,0)),VLOOKUP($A1822,'[1]F-F_Research_Data_Factors_weekl'!$G$6:$J$4822,2,0),AK1823)</f>
        <v>2386.1485351141209</v>
      </c>
      <c r="AL1822">
        <f>IF(ISNUMBER(VLOOKUP($A1822,'[1]F-F_Research_Data_Factors_weekl'!$G$6:$J$4822,3,0)),VLOOKUP($A1822,'[1]F-F_Research_Data_Factors_weekl'!$G$6:$J$4822,3,0),AL1823)</f>
        <v>416.08939054492384</v>
      </c>
      <c r="AM1822">
        <f>IF(ISNUMBER(VLOOKUP($A1822,'[1]F-F_Research_Data_Factors_weekl'!$G$6:$J$4822,4,0)),VLOOKUP($A1822,'[1]F-F_Research_Data_Factors_weekl'!$G$6:$J$4822,4,0),AM1823)</f>
        <v>1492.8152467138402</v>
      </c>
    </row>
    <row r="1823" spans="1:39" x14ac:dyDescent="0.25">
      <c r="A1823" s="14">
        <v>30687</v>
      </c>
      <c r="B1823">
        <v>1286.6400000000001</v>
      </c>
      <c r="C1823">
        <v>169.28</v>
      </c>
      <c r="D1823">
        <v>287.89999999999998</v>
      </c>
      <c r="E1823">
        <v>2585.73</v>
      </c>
      <c r="F1823">
        <v>800.7</v>
      </c>
      <c r="G1823">
        <v>9684.17</v>
      </c>
      <c r="H1823">
        <v>712.9</v>
      </c>
      <c r="I1823">
        <v>909.56</v>
      </c>
      <c r="J1823">
        <v>10.704000000000001</v>
      </c>
      <c r="K1823">
        <v>11.481</v>
      </c>
      <c r="L1823">
        <v>11.757</v>
      </c>
      <c r="M1823">
        <v>11.849</v>
      </c>
      <c r="N1823">
        <v>134.86000000000001</v>
      </c>
      <c r="O1823">
        <v>0.79920000000000002</v>
      </c>
      <c r="P1823">
        <v>232.7</v>
      </c>
      <c r="Q1823">
        <v>1.407</v>
      </c>
      <c r="R1823">
        <v>0.90229999999999999</v>
      </c>
      <c r="S1823">
        <v>0.64939999999999998</v>
      </c>
      <c r="T1823">
        <v>2.2383000000000002</v>
      </c>
      <c r="U1823">
        <v>7.8774999999999995</v>
      </c>
      <c r="V1823">
        <v>8.1750000000000007</v>
      </c>
      <c r="W1823">
        <v>10.69</v>
      </c>
      <c r="X1823">
        <v>2.3420000000000001</v>
      </c>
      <c r="Y1823">
        <v>1.2579</v>
      </c>
      <c r="Z1823">
        <v>0.16700000000000001</v>
      </c>
      <c r="AA1823">
        <v>74.52</v>
      </c>
      <c r="AB1823">
        <v>8.16</v>
      </c>
      <c r="AC1823">
        <v>67.95</v>
      </c>
      <c r="AD1823">
        <v>143.25</v>
      </c>
      <c r="AE1823">
        <v>370</v>
      </c>
      <c r="AF1823">
        <v>29.6</v>
      </c>
      <c r="AG1823">
        <v>764.5</v>
      </c>
      <c r="AH1823">
        <v>330.5</v>
      </c>
      <c r="AI1823">
        <v>7.76</v>
      </c>
      <c r="AJ1823">
        <v>358.75</v>
      </c>
      <c r="AK1823">
        <f>IF(ISNUMBER(VLOOKUP($A1823,'[1]F-F_Research_Data_Factors_weekl'!$G$6:$J$4822,2,0)),VLOOKUP($A1823,'[1]F-F_Research_Data_Factors_weekl'!$G$6:$J$4822,2,0),AK1824)</f>
        <v>2414.396979777518</v>
      </c>
      <c r="AL1823">
        <f>IF(ISNUMBER(VLOOKUP($A1823,'[1]F-F_Research_Data_Factors_weekl'!$G$6:$J$4822,3,0)),VLOOKUP($A1823,'[1]F-F_Research_Data_Factors_weekl'!$G$6:$J$4822,3,0),AL1824)</f>
        <v>410.54700596440438</v>
      </c>
      <c r="AM1823">
        <f>IF(ISNUMBER(VLOOKUP($A1823,'[1]F-F_Research_Data_Factors_weekl'!$G$6:$J$4822,4,0)),VLOOKUP($A1823,'[1]F-F_Research_Data_Factors_weekl'!$G$6:$J$4822,4,0),AM1824)</f>
        <v>1463.4008888479955</v>
      </c>
    </row>
    <row r="1824" spans="1:39" x14ac:dyDescent="0.25">
      <c r="A1824" s="14">
        <v>30680</v>
      </c>
      <c r="B1824">
        <v>1258.6400000000001</v>
      </c>
      <c r="C1824">
        <v>164.93</v>
      </c>
      <c r="D1824">
        <v>278.60000000000002</v>
      </c>
      <c r="E1824">
        <v>2552.35</v>
      </c>
      <c r="F1824">
        <v>774</v>
      </c>
      <c r="G1824">
        <v>9530.61</v>
      </c>
      <c r="H1824">
        <v>705.32</v>
      </c>
      <c r="I1824">
        <v>874.94</v>
      </c>
      <c r="J1824">
        <v>10.813000000000001</v>
      </c>
      <c r="K1824">
        <v>11.532</v>
      </c>
      <c r="L1824">
        <v>11.801</v>
      </c>
      <c r="M1824">
        <v>11.872</v>
      </c>
      <c r="N1824">
        <v>131.79</v>
      </c>
      <c r="O1824">
        <v>0.8226</v>
      </c>
      <c r="P1824">
        <v>231.7</v>
      </c>
      <c r="Q1824">
        <v>1.4515</v>
      </c>
      <c r="R1824">
        <v>0.90200000000000002</v>
      </c>
      <c r="S1824">
        <v>0.65449999999999997</v>
      </c>
      <c r="T1824">
        <v>2.1789999999999998</v>
      </c>
      <c r="U1824">
        <v>7.71</v>
      </c>
      <c r="V1824">
        <v>8.01</v>
      </c>
      <c r="W1824">
        <v>10.51</v>
      </c>
      <c r="X1824">
        <v>2.335</v>
      </c>
      <c r="Y1824">
        <v>1.2224999999999999</v>
      </c>
      <c r="Z1824">
        <v>0.16900000000000001</v>
      </c>
      <c r="AA1824">
        <v>77.11</v>
      </c>
      <c r="AB1824">
        <v>9.1549999999999994</v>
      </c>
      <c r="AC1824">
        <v>67.849999999999994</v>
      </c>
      <c r="AD1824">
        <v>140.9</v>
      </c>
      <c r="AE1824">
        <v>388</v>
      </c>
      <c r="AF1824">
        <v>29.44</v>
      </c>
      <c r="AG1824">
        <v>814.5</v>
      </c>
      <c r="AH1824">
        <v>337.25</v>
      </c>
      <c r="AI1824">
        <v>8.18</v>
      </c>
      <c r="AJ1824">
        <v>363.5</v>
      </c>
      <c r="AK1824">
        <f>IF(ISNUMBER(VLOOKUP($A1824,'[1]F-F_Research_Data_Factors_weekl'!$G$6:$J$4822,2,0)),VLOOKUP($A1824,'[1]F-F_Research_Data_Factors_weekl'!$G$6:$J$4822,2,0),AK1825)</f>
        <v>2352.0671990039145</v>
      </c>
      <c r="AL1824">
        <f>IF(ISNUMBER(VLOOKUP($A1824,'[1]F-F_Research_Data_Factors_weekl'!$G$6:$J$4822,3,0)),VLOOKUP($A1824,'[1]F-F_Research_Data_Factors_weekl'!$G$6:$J$4822,3,0),AL1825)</f>
        <v>409.93210780270033</v>
      </c>
      <c r="AM1824">
        <f>IF(ISNUMBER(VLOOKUP($A1824,'[1]F-F_Research_Data_Factors_weekl'!$G$6:$J$4822,4,0)),VLOOKUP($A1824,'[1]F-F_Research_Data_Factors_weekl'!$G$6:$J$4822,4,0),AM1825)</f>
        <v>1468.393426498089</v>
      </c>
    </row>
    <row r="1825" spans="1:39" x14ac:dyDescent="0.25">
      <c r="A1825" s="14">
        <v>30673</v>
      </c>
      <c r="B1825">
        <v>1250.51</v>
      </c>
      <c r="C1825">
        <v>163.22</v>
      </c>
      <c r="D1825">
        <v>276.54000000000002</v>
      </c>
      <c r="E1825">
        <v>2536.92</v>
      </c>
      <c r="F1825">
        <v>771.2</v>
      </c>
      <c r="G1825">
        <v>9448.9</v>
      </c>
      <c r="H1825">
        <v>698.74</v>
      </c>
      <c r="I1825">
        <v>867.3</v>
      </c>
      <c r="J1825">
        <v>10.813000000000001</v>
      </c>
      <c r="K1825">
        <v>11.516</v>
      </c>
      <c r="L1825">
        <v>11.769</v>
      </c>
      <c r="M1825">
        <v>11.84</v>
      </c>
      <c r="N1825">
        <v>133.16999999999999</v>
      </c>
      <c r="O1825">
        <v>0.80820000000000003</v>
      </c>
      <c r="P1825">
        <v>233.9</v>
      </c>
      <c r="Q1825">
        <v>1.4315</v>
      </c>
      <c r="R1825">
        <v>0.90049999999999997</v>
      </c>
      <c r="S1825">
        <v>0.65049999999999997</v>
      </c>
      <c r="T1825">
        <v>2.198</v>
      </c>
      <c r="U1825">
        <v>7.7910000000000004</v>
      </c>
      <c r="V1825">
        <v>8.0749999999999993</v>
      </c>
      <c r="W1825">
        <v>10.53</v>
      </c>
      <c r="X1825">
        <v>2.3420000000000001</v>
      </c>
      <c r="Y1825">
        <v>1.2202999999999999</v>
      </c>
      <c r="Z1825">
        <v>0.16500000000000001</v>
      </c>
      <c r="AA1825">
        <v>77.91</v>
      </c>
      <c r="AB1825">
        <v>8.7720000000000002</v>
      </c>
      <c r="AC1825">
        <v>67.974999999999994</v>
      </c>
      <c r="AD1825">
        <v>124.25</v>
      </c>
      <c r="AE1825">
        <v>380.3</v>
      </c>
      <c r="AF1825">
        <v>28.57</v>
      </c>
      <c r="AG1825">
        <v>806</v>
      </c>
      <c r="AH1825">
        <v>343.25</v>
      </c>
      <c r="AI1825">
        <v>8.27</v>
      </c>
      <c r="AJ1825">
        <v>361.25</v>
      </c>
      <c r="AK1825">
        <f>IF(ISNUMBER(VLOOKUP($A1825,'[1]F-F_Research_Data_Factors_weekl'!$G$6:$J$4822,2,0)),VLOOKUP($A1825,'[1]F-F_Research_Data_Factors_weekl'!$G$6:$J$4822,2,0),AK1826)</f>
        <v>2332.2431323786959</v>
      </c>
      <c r="AL1825">
        <f>IF(ISNUMBER(VLOOKUP($A1825,'[1]F-F_Research_Data_Factors_weekl'!$G$6:$J$4822,3,0)),VLOOKUP($A1825,'[1]F-F_Research_Data_Factors_weekl'!$G$6:$J$4822,3,0),AL1826)</f>
        <v>411.24810172823067</v>
      </c>
      <c r="AM1825">
        <f>IF(ISNUMBER(VLOOKUP($A1825,'[1]F-F_Research_Data_Factors_weekl'!$G$6:$J$4822,4,0)),VLOOKUP($A1825,'[1]F-F_Research_Data_Factors_weekl'!$G$6:$J$4822,4,0),AM1826)</f>
        <v>1465.1700523828467</v>
      </c>
    </row>
    <row r="1826" spans="1:39" x14ac:dyDescent="0.25">
      <c r="A1826" s="14">
        <v>30666</v>
      </c>
      <c r="B1826">
        <v>1242.17</v>
      </c>
      <c r="C1826">
        <v>162.38999999999999</v>
      </c>
      <c r="D1826">
        <v>276.01</v>
      </c>
      <c r="E1826">
        <v>2506.7800000000002</v>
      </c>
      <c r="F1826">
        <v>749.9</v>
      </c>
      <c r="G1826">
        <v>9379.85</v>
      </c>
      <c r="H1826">
        <v>692.94</v>
      </c>
      <c r="I1826">
        <v>860.77</v>
      </c>
      <c r="J1826">
        <v>10.792</v>
      </c>
      <c r="K1826">
        <v>11.583</v>
      </c>
      <c r="L1826">
        <v>11.856999999999999</v>
      </c>
      <c r="M1826">
        <v>11.957000000000001</v>
      </c>
      <c r="N1826">
        <v>134.05000000000001</v>
      </c>
      <c r="O1826">
        <v>0.80789999999999995</v>
      </c>
      <c r="P1826">
        <v>235.5</v>
      </c>
      <c r="Q1826">
        <v>1.415</v>
      </c>
      <c r="R1826">
        <v>0.89280000000000004</v>
      </c>
      <c r="S1826">
        <v>0.64749999999999996</v>
      </c>
      <c r="T1826">
        <v>2.2160000000000002</v>
      </c>
      <c r="U1826">
        <v>7.8049999999999997</v>
      </c>
      <c r="V1826">
        <v>8.1475000000000009</v>
      </c>
      <c r="W1826">
        <v>10.48</v>
      </c>
      <c r="X1826">
        <v>2.3425000000000002</v>
      </c>
      <c r="Y1826">
        <v>1.2262</v>
      </c>
      <c r="Z1826">
        <v>0.1633</v>
      </c>
      <c r="AA1826">
        <v>78.67</v>
      </c>
      <c r="AB1826">
        <v>8.6</v>
      </c>
      <c r="AC1826">
        <v>66.849999999999994</v>
      </c>
      <c r="AD1826">
        <v>123.7</v>
      </c>
      <c r="AE1826">
        <v>372.6</v>
      </c>
      <c r="AF1826">
        <v>29.31</v>
      </c>
      <c r="AG1826">
        <v>781</v>
      </c>
      <c r="AH1826">
        <v>327.5</v>
      </c>
      <c r="AI1826">
        <v>8.67</v>
      </c>
      <c r="AJ1826">
        <v>346.5</v>
      </c>
      <c r="AK1826">
        <f>IF(ISNUMBER(VLOOKUP($A1826,'[1]F-F_Research_Data_Factors_weekl'!$G$6:$J$4822,2,0)),VLOOKUP($A1826,'[1]F-F_Research_Data_Factors_weekl'!$G$6:$J$4822,2,0),AK1827)</f>
        <v>2327.820273858365</v>
      </c>
      <c r="AL1826">
        <f>IF(ISNUMBER(VLOOKUP($A1826,'[1]F-F_Research_Data_Factors_weekl'!$G$6:$J$4822,3,0)),VLOOKUP($A1826,'[1]F-F_Research_Data_Factors_weekl'!$G$6:$J$4822,3,0),AL1827)</f>
        <v>412.85824889893655</v>
      </c>
      <c r="AM1826">
        <f>IF(ISNUMBER(VLOOKUP($A1826,'[1]F-F_Research_Data_Factors_weekl'!$G$6:$J$4822,4,0)),VLOOKUP($A1826,'[1]F-F_Research_Data_Factors_weekl'!$G$6:$J$4822,4,0),AM1827)</f>
        <v>1473.4212111653728</v>
      </c>
    </row>
    <row r="1827" spans="1:39" x14ac:dyDescent="0.25">
      <c r="A1827" s="14">
        <v>30659</v>
      </c>
      <c r="B1827">
        <v>1260.06</v>
      </c>
      <c r="C1827">
        <v>165.09</v>
      </c>
      <c r="D1827">
        <v>280.51</v>
      </c>
      <c r="E1827">
        <v>2531.98</v>
      </c>
      <c r="F1827">
        <v>754.1</v>
      </c>
      <c r="G1827">
        <v>9340.85</v>
      </c>
      <c r="H1827">
        <v>687.92</v>
      </c>
      <c r="I1827">
        <v>858.39</v>
      </c>
      <c r="J1827">
        <v>10.702</v>
      </c>
      <c r="K1827">
        <v>11.500999999999999</v>
      </c>
      <c r="L1827">
        <v>11.824999999999999</v>
      </c>
      <c r="M1827">
        <v>11.887</v>
      </c>
      <c r="N1827">
        <v>133.01</v>
      </c>
      <c r="O1827">
        <v>0.81699999999999995</v>
      </c>
      <c r="P1827">
        <v>236.9</v>
      </c>
      <c r="Q1827">
        <v>1.4350000000000001</v>
      </c>
      <c r="R1827">
        <v>0.90900000000000003</v>
      </c>
      <c r="S1827">
        <v>0.65</v>
      </c>
      <c r="T1827">
        <v>2.2115</v>
      </c>
      <c r="U1827">
        <v>7.7450000000000001</v>
      </c>
      <c r="V1827">
        <v>8.0474999999999994</v>
      </c>
      <c r="W1827">
        <v>10.46</v>
      </c>
      <c r="X1827">
        <v>2.3439999999999999</v>
      </c>
      <c r="Y1827">
        <v>1.2202999999999999</v>
      </c>
      <c r="Z1827">
        <v>0.16350000000000001</v>
      </c>
      <c r="AA1827">
        <v>80.37</v>
      </c>
      <c r="AB1827">
        <v>9.3770000000000007</v>
      </c>
      <c r="AC1827">
        <v>65.325000000000003</v>
      </c>
      <c r="AD1827">
        <v>124.5</v>
      </c>
      <c r="AE1827">
        <v>388.4</v>
      </c>
      <c r="AF1827">
        <v>29.38</v>
      </c>
      <c r="AG1827">
        <v>782.5</v>
      </c>
      <c r="AH1827">
        <v>330.5</v>
      </c>
      <c r="AI1827">
        <v>9.23</v>
      </c>
      <c r="AJ1827">
        <v>340.5</v>
      </c>
      <c r="AK1827">
        <f>IF(ISNUMBER(VLOOKUP($A1827,'[1]F-F_Research_Data_Factors_weekl'!$G$6:$J$4822,2,0)),VLOOKUP($A1827,'[1]F-F_Research_Data_Factors_weekl'!$G$6:$J$4822,2,0),AK1828)</f>
        <v>2370.4890772488443</v>
      </c>
      <c r="AL1827">
        <f>IF(ISNUMBER(VLOOKUP($A1827,'[1]F-F_Research_Data_Factors_weekl'!$G$6:$J$4822,3,0)),VLOOKUP($A1827,'[1]F-F_Research_Data_Factors_weekl'!$G$6:$J$4822,3,0),AL1828)</f>
        <v>411.41828490178028</v>
      </c>
      <c r="AM1827">
        <f>IF(ISNUMBER(VLOOKUP($A1827,'[1]F-F_Research_Data_Factors_weekl'!$G$6:$J$4822,4,0)),VLOOKUP($A1827,'[1]F-F_Research_Data_Factors_weekl'!$G$6:$J$4822,4,0),AM1828)</f>
        <v>1464.9246482057792</v>
      </c>
    </row>
    <row r="1828" spans="1:39" x14ac:dyDescent="0.25">
      <c r="A1828" s="14">
        <v>30652</v>
      </c>
      <c r="B1828">
        <v>1265.24</v>
      </c>
      <c r="C1828">
        <v>165.44</v>
      </c>
      <c r="D1828">
        <v>283.91000000000003</v>
      </c>
      <c r="E1828">
        <v>2550.21</v>
      </c>
      <c r="F1828">
        <v>764.2</v>
      </c>
      <c r="G1828">
        <v>9386.68</v>
      </c>
      <c r="H1828">
        <v>689.37</v>
      </c>
      <c r="I1828">
        <v>855.74</v>
      </c>
      <c r="J1828">
        <v>10.721</v>
      </c>
      <c r="K1828">
        <v>11.486000000000001</v>
      </c>
      <c r="L1828">
        <v>11.739000000000001</v>
      </c>
      <c r="M1828">
        <v>11.801</v>
      </c>
      <c r="N1828">
        <v>131.21</v>
      </c>
      <c r="O1828">
        <v>0.82820000000000005</v>
      </c>
      <c r="P1828">
        <v>233.4</v>
      </c>
      <c r="Q1828">
        <v>1.4572000000000001</v>
      </c>
      <c r="R1828">
        <v>0.91700000000000004</v>
      </c>
      <c r="S1828">
        <v>0.65800000000000003</v>
      </c>
      <c r="T1828">
        <v>2.1739999999999999</v>
      </c>
      <c r="U1828">
        <v>7.5250000000000004</v>
      </c>
      <c r="V1828">
        <v>7.9924999999999997</v>
      </c>
      <c r="W1828">
        <v>10.41</v>
      </c>
      <c r="X1828">
        <v>2.3418000000000001</v>
      </c>
      <c r="Y1828">
        <v>1.2004999999999999</v>
      </c>
      <c r="Z1828">
        <v>0.16450000000000001</v>
      </c>
      <c r="AA1828">
        <v>76.650000000000006</v>
      </c>
      <c r="AB1828">
        <v>9.5250000000000004</v>
      </c>
      <c r="AC1828">
        <v>63.05</v>
      </c>
      <c r="AD1828">
        <v>123.9</v>
      </c>
      <c r="AE1828">
        <v>398.7</v>
      </c>
      <c r="AF1828">
        <v>29.19</v>
      </c>
      <c r="AG1828">
        <v>784.5</v>
      </c>
      <c r="AH1828">
        <v>336.5</v>
      </c>
      <c r="AI1828">
        <v>9.24</v>
      </c>
      <c r="AJ1828">
        <v>346</v>
      </c>
      <c r="AK1828">
        <f>IF(ISNUMBER(VLOOKUP($A1828,'[1]F-F_Research_Data_Factors_weekl'!$G$6:$J$4822,2,0)),VLOOKUP($A1828,'[1]F-F_Research_Data_Factors_weekl'!$G$6:$J$4822,2,0),AK1829)</f>
        <v>2381.9223043095303</v>
      </c>
      <c r="AL1828">
        <f>IF(ISNUMBER(VLOOKUP($A1828,'[1]F-F_Research_Data_Factors_weekl'!$G$6:$J$4822,3,0)),VLOOKUP($A1828,'[1]F-F_Research_Data_Factors_weekl'!$G$6:$J$4822,3,0),AL1829)</f>
        <v>412.28408147287331</v>
      </c>
      <c r="AM1828">
        <f>IF(ISNUMBER(VLOOKUP($A1828,'[1]F-F_Research_Data_Factors_weekl'!$G$6:$J$4822,4,0)),VLOOKUP($A1828,'[1]F-F_Research_Data_Factors_weekl'!$G$6:$J$4822,4,0),AM1829)</f>
        <v>1453.8751967107773</v>
      </c>
    </row>
    <row r="1829" spans="1:39" x14ac:dyDescent="0.25">
      <c r="A1829" s="14">
        <v>30645</v>
      </c>
      <c r="B1829">
        <v>1277.44</v>
      </c>
      <c r="C1829">
        <v>167.18</v>
      </c>
      <c r="D1829">
        <v>285.49</v>
      </c>
      <c r="E1829">
        <v>2495.41</v>
      </c>
      <c r="F1829">
        <v>751</v>
      </c>
      <c r="G1829">
        <v>9305.6299999999992</v>
      </c>
      <c r="H1829">
        <v>684.07</v>
      </c>
      <c r="I1829">
        <v>830.12</v>
      </c>
      <c r="J1829">
        <v>10.597</v>
      </c>
      <c r="K1829">
        <v>11.244</v>
      </c>
      <c r="L1829">
        <v>11.52</v>
      </c>
      <c r="M1829">
        <v>11.61</v>
      </c>
      <c r="N1829">
        <v>131.30000000000001</v>
      </c>
      <c r="O1829">
        <v>0.82750000000000001</v>
      </c>
      <c r="P1829">
        <v>235.1</v>
      </c>
      <c r="Q1829">
        <v>1.4595</v>
      </c>
      <c r="R1829">
        <v>0.91520000000000001</v>
      </c>
      <c r="S1829">
        <v>0.65549999999999997</v>
      </c>
      <c r="T1829">
        <v>2.1814999999999998</v>
      </c>
      <c r="U1829">
        <v>7.5289999999999999</v>
      </c>
      <c r="V1829">
        <v>7.9850000000000003</v>
      </c>
      <c r="W1829">
        <v>10.4</v>
      </c>
      <c r="X1829">
        <v>2.3456999999999999</v>
      </c>
      <c r="Y1829">
        <v>1.2173</v>
      </c>
      <c r="Z1829">
        <v>0.16550000000000001</v>
      </c>
      <c r="AA1829">
        <v>76.349999999999994</v>
      </c>
      <c r="AB1829">
        <v>8.6</v>
      </c>
      <c r="AC1829">
        <v>62.65</v>
      </c>
      <c r="AD1829">
        <v>123</v>
      </c>
      <c r="AE1829">
        <v>377.2</v>
      </c>
      <c r="AF1829">
        <v>29.95</v>
      </c>
      <c r="AG1829">
        <v>795</v>
      </c>
      <c r="AH1829">
        <v>339.75</v>
      </c>
      <c r="AI1829">
        <v>9.75</v>
      </c>
      <c r="AJ1829">
        <v>341.75</v>
      </c>
      <c r="AK1829">
        <f>IF(ISNUMBER(VLOOKUP($A1829,'[1]F-F_Research_Data_Factors_weekl'!$G$6:$J$4822,2,0)),VLOOKUP($A1829,'[1]F-F_Research_Data_Factors_weekl'!$G$6:$J$4822,2,0),AK1830)</f>
        <v>2405.9821255651823</v>
      </c>
      <c r="AL1829">
        <f>IF(ISNUMBER(VLOOKUP($A1829,'[1]F-F_Research_Data_Factors_weekl'!$G$6:$J$4822,3,0)),VLOOKUP($A1829,'[1]F-F_Research_Data_Factors_weekl'!$G$6:$J$4822,3,0),AL1830)</f>
        <v>407.19415454110947</v>
      </c>
      <c r="AM1829">
        <f>IF(ISNUMBER(VLOOKUP($A1829,'[1]F-F_Research_Data_Factors_weekl'!$G$6:$J$4822,4,0)),VLOOKUP($A1829,'[1]F-F_Research_Data_Factors_weekl'!$G$6:$J$4822,4,0),AM1830)</f>
        <v>1443.6254559733663</v>
      </c>
    </row>
    <row r="1830" spans="1:39" x14ac:dyDescent="0.25">
      <c r="A1830" s="14">
        <v>30638</v>
      </c>
      <c r="B1830">
        <v>1251.02</v>
      </c>
      <c r="C1830">
        <v>165.09</v>
      </c>
      <c r="D1830">
        <v>281.27999999999997</v>
      </c>
      <c r="E1830">
        <v>2453.1799999999998</v>
      </c>
      <c r="F1830">
        <v>742.6</v>
      </c>
      <c r="G1830">
        <v>9341.68</v>
      </c>
      <c r="H1830">
        <v>684.17</v>
      </c>
      <c r="I1830">
        <v>866.49</v>
      </c>
      <c r="J1830">
        <v>10.592000000000001</v>
      </c>
      <c r="K1830">
        <v>11.353</v>
      </c>
      <c r="L1830">
        <v>11.654999999999999</v>
      </c>
      <c r="M1830">
        <v>11.724</v>
      </c>
      <c r="N1830">
        <v>131.02000000000001</v>
      </c>
      <c r="O1830">
        <v>0.83109999999999995</v>
      </c>
      <c r="P1830">
        <v>235.95</v>
      </c>
      <c r="Q1830">
        <v>1.4695</v>
      </c>
      <c r="R1830">
        <v>0.91779999999999995</v>
      </c>
      <c r="S1830">
        <v>0.65769999999999995</v>
      </c>
      <c r="T1830">
        <v>2.1865000000000001</v>
      </c>
      <c r="U1830">
        <v>7.5024999999999995</v>
      </c>
      <c r="V1830">
        <v>7.9550000000000001</v>
      </c>
      <c r="W1830">
        <v>10.4</v>
      </c>
      <c r="X1830">
        <v>2.3439999999999999</v>
      </c>
      <c r="Y1830">
        <v>1.1933</v>
      </c>
      <c r="Z1830">
        <v>0.1633</v>
      </c>
      <c r="AA1830">
        <v>79.27</v>
      </c>
      <c r="AB1830">
        <v>8.5500000000000007</v>
      </c>
      <c r="AC1830">
        <v>62.05</v>
      </c>
      <c r="AD1830">
        <v>123.05</v>
      </c>
      <c r="AE1830">
        <v>376.3</v>
      </c>
      <c r="AF1830">
        <v>30.14</v>
      </c>
      <c r="AG1830">
        <v>784.5</v>
      </c>
      <c r="AH1830">
        <v>346.75</v>
      </c>
      <c r="AI1830">
        <v>9.35</v>
      </c>
      <c r="AJ1830">
        <v>336.5</v>
      </c>
      <c r="AK1830">
        <f>IF(ISNUMBER(VLOOKUP($A1830,'[1]F-F_Research_Data_Factors_weekl'!$G$6:$J$4822,2,0)),VLOOKUP($A1830,'[1]F-F_Research_Data_Factors_weekl'!$G$6:$J$4822,2,0),AK1831)</f>
        <v>2380.2751539030296</v>
      </c>
      <c r="AL1830">
        <f>IF(ISNUMBER(VLOOKUP($A1830,'[1]F-F_Research_Data_Factors_weekl'!$G$6:$J$4822,3,0)),VLOOKUP($A1830,'[1]F-F_Research_Data_Factors_weekl'!$G$6:$J$4822,3,0),AL1831)</f>
        <v>407.35709738006148</v>
      </c>
      <c r="AM1830">
        <f>IF(ISNUMBER(VLOOKUP($A1830,'[1]F-F_Research_Data_Factors_weekl'!$G$6:$J$4822,4,0)),VLOOKUP($A1830,'[1]F-F_Research_Data_Factors_weekl'!$G$6:$J$4822,4,0),AM1831)</f>
        <v>1424.3961085085016</v>
      </c>
    </row>
    <row r="1831" spans="1:39" x14ac:dyDescent="0.25">
      <c r="A1831" s="14">
        <v>30631</v>
      </c>
      <c r="B1831">
        <v>1250.2</v>
      </c>
      <c r="C1831">
        <v>166.29</v>
      </c>
      <c r="D1831">
        <v>277.13</v>
      </c>
      <c r="E1831">
        <v>2473.35</v>
      </c>
      <c r="F1831">
        <v>747.8</v>
      </c>
      <c r="G1831">
        <v>9321.3700000000008</v>
      </c>
      <c r="H1831">
        <v>683.3</v>
      </c>
      <c r="I1831">
        <v>844.94</v>
      </c>
      <c r="J1831">
        <v>10.468999999999999</v>
      </c>
      <c r="K1831">
        <v>11.24</v>
      </c>
      <c r="L1831">
        <v>11.602</v>
      </c>
      <c r="M1831">
        <v>11.670999999999999</v>
      </c>
      <c r="N1831">
        <v>129.29</v>
      </c>
      <c r="O1831">
        <v>0.83860000000000001</v>
      </c>
      <c r="P1831">
        <v>234.45</v>
      </c>
      <c r="Q1831">
        <v>1.4910000000000001</v>
      </c>
      <c r="R1831">
        <v>0.91690000000000005</v>
      </c>
      <c r="S1831">
        <v>0.66020000000000001</v>
      </c>
      <c r="T1831">
        <v>2.1520000000000001</v>
      </c>
      <c r="U1831">
        <v>7.4180000000000001</v>
      </c>
      <c r="V1831">
        <v>7.8783000000000003</v>
      </c>
      <c r="W1831">
        <v>10.34</v>
      </c>
      <c r="X1831">
        <v>2.3464999999999998</v>
      </c>
      <c r="Y1831">
        <v>1.1703000000000001</v>
      </c>
      <c r="Z1831">
        <v>0.16</v>
      </c>
      <c r="AA1831">
        <v>79.13</v>
      </c>
      <c r="AB1831">
        <v>9.02</v>
      </c>
      <c r="AC1831">
        <v>61.95</v>
      </c>
      <c r="AD1831">
        <v>133</v>
      </c>
      <c r="AE1831">
        <v>385.7</v>
      </c>
      <c r="AF1831">
        <v>30.46</v>
      </c>
      <c r="AG1831">
        <v>828</v>
      </c>
      <c r="AH1831">
        <v>357</v>
      </c>
      <c r="AI1831">
        <v>9.26</v>
      </c>
      <c r="AJ1831">
        <v>349.25</v>
      </c>
      <c r="AK1831">
        <f>IF(ISNUMBER(VLOOKUP($A1831,'[1]F-F_Research_Data_Factors_weekl'!$G$6:$J$4822,2,0)),VLOOKUP($A1831,'[1]F-F_Research_Data_Factors_weekl'!$G$6:$J$4822,2,0),AK1832)</f>
        <v>2383.373539504385</v>
      </c>
      <c r="AL1831">
        <f>IF(ISNUMBER(VLOOKUP($A1831,'[1]F-F_Research_Data_Factors_weekl'!$G$6:$J$4822,3,0)),VLOOKUP($A1831,'[1]F-F_Research_Data_Factors_weekl'!$G$6:$J$4822,3,0),AL1832)</f>
        <v>399.52638032567813</v>
      </c>
      <c r="AM1831">
        <f>IF(ISNUMBER(VLOOKUP($A1831,'[1]F-F_Research_Data_Factors_weekl'!$G$6:$J$4822,4,0)),VLOOKUP($A1831,'[1]F-F_Research_Data_Factors_weekl'!$G$6:$J$4822,4,0),AM1832)</f>
        <v>1439.6564670593305</v>
      </c>
    </row>
    <row r="1832" spans="1:39" x14ac:dyDescent="0.25">
      <c r="A1832" s="14">
        <v>30624</v>
      </c>
      <c r="B1832">
        <v>1218.29</v>
      </c>
      <c r="C1832">
        <v>162.44</v>
      </c>
      <c r="D1832">
        <v>273.17</v>
      </c>
      <c r="E1832">
        <v>2397.66</v>
      </c>
      <c r="F1832">
        <v>731.2</v>
      </c>
      <c r="G1832">
        <v>9370.2099999999991</v>
      </c>
      <c r="H1832">
        <v>683.69</v>
      </c>
      <c r="I1832">
        <v>889.49</v>
      </c>
      <c r="J1832">
        <v>10.685</v>
      </c>
      <c r="K1832">
        <v>11.472</v>
      </c>
      <c r="L1832">
        <v>11.804</v>
      </c>
      <c r="M1832">
        <v>11.91</v>
      </c>
      <c r="N1832">
        <v>129.81</v>
      </c>
      <c r="O1832">
        <v>0.84079999999999999</v>
      </c>
      <c r="P1832">
        <v>236.65</v>
      </c>
      <c r="Q1832">
        <v>1.488</v>
      </c>
      <c r="R1832">
        <v>0.91100000000000003</v>
      </c>
      <c r="S1832">
        <v>0.65820000000000001</v>
      </c>
      <c r="T1832">
        <v>2.17</v>
      </c>
      <c r="U1832">
        <v>7.4450000000000003</v>
      </c>
      <c r="V1832">
        <v>7.8949999999999996</v>
      </c>
      <c r="W1832">
        <v>10.31</v>
      </c>
      <c r="X1832">
        <v>2.3464999999999998</v>
      </c>
      <c r="Y1832">
        <v>1.1764999999999999</v>
      </c>
      <c r="Z1832">
        <v>0.15939999999999999</v>
      </c>
      <c r="AA1832">
        <v>80.3</v>
      </c>
      <c r="AB1832">
        <v>9</v>
      </c>
      <c r="AC1832">
        <v>60.35</v>
      </c>
      <c r="AD1832">
        <v>133.5</v>
      </c>
      <c r="AE1832">
        <v>382.3</v>
      </c>
      <c r="AF1832">
        <v>30.26</v>
      </c>
      <c r="AG1832">
        <v>857</v>
      </c>
      <c r="AH1832">
        <v>354.5</v>
      </c>
      <c r="AI1832">
        <v>9.52</v>
      </c>
      <c r="AJ1832">
        <v>358.5</v>
      </c>
      <c r="AK1832">
        <f>IF(ISNUMBER(VLOOKUP($A1832,'[1]F-F_Research_Data_Factors_weekl'!$G$6:$J$4822,2,0)),VLOOKUP($A1832,'[1]F-F_Research_Data_Factors_weekl'!$G$6:$J$4822,2,0),AK1833)</f>
        <v>2337.3281744673777</v>
      </c>
      <c r="AL1832">
        <f>IF(ISNUMBER(VLOOKUP($A1832,'[1]F-F_Research_Data_Factors_weekl'!$G$6:$J$4822,3,0)),VLOOKUP($A1832,'[1]F-F_Research_Data_Factors_weekl'!$G$6:$J$4822,3,0),AL1833)</f>
        <v>403.11409577810326</v>
      </c>
      <c r="AM1832">
        <f>IF(ISNUMBER(VLOOKUP($A1832,'[1]F-F_Research_Data_Factors_weekl'!$G$6:$J$4822,4,0)),VLOOKUP($A1832,'[1]F-F_Research_Data_Factors_weekl'!$G$6:$J$4822,4,0),AM1833)</f>
        <v>1455.8160249361215</v>
      </c>
    </row>
    <row r="1833" spans="1:39" x14ac:dyDescent="0.25">
      <c r="A1833" s="14">
        <v>30617</v>
      </c>
      <c r="B1833">
        <v>1223.48</v>
      </c>
      <c r="C1833">
        <v>163.37</v>
      </c>
      <c r="D1833">
        <v>276.14</v>
      </c>
      <c r="E1833">
        <v>2360.3000000000002</v>
      </c>
      <c r="F1833">
        <v>752.6</v>
      </c>
      <c r="G1833">
        <v>9323.6299999999992</v>
      </c>
      <c r="H1833">
        <v>680.09</v>
      </c>
      <c r="I1833">
        <v>826.13</v>
      </c>
      <c r="J1833">
        <v>10.526</v>
      </c>
      <c r="K1833">
        <v>11.292999999999999</v>
      </c>
      <c r="L1833">
        <v>11.61</v>
      </c>
      <c r="M1833">
        <v>11.717000000000001</v>
      </c>
      <c r="N1833">
        <v>128.02000000000001</v>
      </c>
      <c r="O1833">
        <v>0.85660000000000003</v>
      </c>
      <c r="P1833">
        <v>232.7</v>
      </c>
      <c r="Q1833">
        <v>1.4950000000000001</v>
      </c>
      <c r="R1833">
        <v>0.91859999999999997</v>
      </c>
      <c r="S1833">
        <v>0.66269999999999996</v>
      </c>
      <c r="T1833">
        <v>2.1295000000000002</v>
      </c>
      <c r="U1833">
        <v>7.375</v>
      </c>
      <c r="V1833">
        <v>7.8049999999999997</v>
      </c>
      <c r="W1833">
        <v>10.29</v>
      </c>
      <c r="X1833">
        <v>2.3445</v>
      </c>
      <c r="Y1833">
        <v>1.1447000000000001</v>
      </c>
      <c r="Z1833">
        <v>0.1595</v>
      </c>
      <c r="AA1833">
        <v>80.22</v>
      </c>
      <c r="AB1833">
        <v>9.1300000000000008</v>
      </c>
      <c r="AC1833">
        <v>59.174999999999997</v>
      </c>
      <c r="AD1833">
        <v>127.7</v>
      </c>
      <c r="AE1833">
        <v>389.8</v>
      </c>
      <c r="AF1833">
        <v>30.33</v>
      </c>
      <c r="AG1833">
        <v>826</v>
      </c>
      <c r="AH1833">
        <v>347.75</v>
      </c>
      <c r="AI1833">
        <v>9.66</v>
      </c>
      <c r="AJ1833">
        <v>358.75</v>
      </c>
      <c r="AK1833">
        <f>IF(ISNUMBER(VLOOKUP($A1833,'[1]F-F_Research_Data_Factors_weekl'!$G$6:$J$4822,2,0)),VLOOKUP($A1833,'[1]F-F_Research_Data_Factors_weekl'!$G$6:$J$4822,2,0),AK1834)</f>
        <v>2350.4909236397607</v>
      </c>
      <c r="AL1833">
        <f>IF(ISNUMBER(VLOOKUP($A1833,'[1]F-F_Research_Data_Factors_weekl'!$G$6:$J$4822,3,0)),VLOOKUP($A1833,'[1]F-F_Research_Data_Factors_weekl'!$G$6:$J$4822,3,0),AL1834)</f>
        <v>404.93630916936536</v>
      </c>
      <c r="AM1833">
        <f>IF(ISNUMBER(VLOOKUP($A1833,'[1]F-F_Research_Data_Factors_weekl'!$G$6:$J$4822,4,0)),VLOOKUP($A1833,'[1]F-F_Research_Data_Factors_weekl'!$G$6:$J$4822,4,0),AM1834)</f>
        <v>1442.6875680667142</v>
      </c>
    </row>
    <row r="1834" spans="1:39" x14ac:dyDescent="0.25">
      <c r="A1834" s="14">
        <v>30610</v>
      </c>
      <c r="B1834">
        <v>1248.8800000000001</v>
      </c>
      <c r="C1834">
        <v>165.95</v>
      </c>
      <c r="D1834">
        <v>279.49</v>
      </c>
      <c r="E1834">
        <v>2425.23</v>
      </c>
      <c r="F1834">
        <v>754.7</v>
      </c>
      <c r="G1834">
        <v>9562.48</v>
      </c>
      <c r="H1834">
        <v>699.6</v>
      </c>
      <c r="I1834">
        <v>784.92</v>
      </c>
      <c r="J1834">
        <v>10.615</v>
      </c>
      <c r="K1834">
        <v>11.311</v>
      </c>
      <c r="L1834">
        <v>11.568</v>
      </c>
      <c r="M1834">
        <v>11.611000000000001</v>
      </c>
      <c r="N1834">
        <v>126.89</v>
      </c>
      <c r="O1834">
        <v>0.8659</v>
      </c>
      <c r="P1834">
        <v>232.38</v>
      </c>
      <c r="Q1834">
        <v>1.5018</v>
      </c>
      <c r="R1834">
        <v>0.92159999999999997</v>
      </c>
      <c r="S1834">
        <v>0.66400000000000003</v>
      </c>
      <c r="T1834">
        <v>2.101</v>
      </c>
      <c r="U1834">
        <v>7.3040000000000003</v>
      </c>
      <c r="V1834">
        <v>7.7560000000000002</v>
      </c>
      <c r="W1834">
        <v>10.220000000000001</v>
      </c>
      <c r="X1834">
        <v>2.343</v>
      </c>
      <c r="Y1834">
        <v>1.1293</v>
      </c>
      <c r="Z1834">
        <v>0.1585</v>
      </c>
      <c r="AA1834">
        <v>79.69</v>
      </c>
      <c r="AB1834">
        <v>9.6</v>
      </c>
      <c r="AC1834">
        <v>59.825000000000003</v>
      </c>
      <c r="AD1834">
        <v>126.6</v>
      </c>
      <c r="AE1834">
        <v>393.4</v>
      </c>
      <c r="AF1834">
        <v>30.55</v>
      </c>
      <c r="AG1834">
        <v>832</v>
      </c>
      <c r="AH1834">
        <v>340.75</v>
      </c>
      <c r="AI1834">
        <v>10.68</v>
      </c>
      <c r="AJ1834">
        <v>363.75</v>
      </c>
      <c r="AK1834">
        <f>IF(ISNUMBER(VLOOKUP($A1834,'[1]F-F_Research_Data_Factors_weekl'!$G$6:$J$4822,2,0)),VLOOKUP($A1834,'[1]F-F_Research_Data_Factors_weekl'!$G$6:$J$4822,2,0),AK1835)</f>
        <v>2388.2248766914863</v>
      </c>
      <c r="AL1834">
        <f>IF(ISNUMBER(VLOOKUP($A1834,'[1]F-F_Research_Data_Factors_weekl'!$G$6:$J$4822,3,0)),VLOOKUP($A1834,'[1]F-F_Research_Data_Factors_weekl'!$G$6:$J$4822,3,0),AL1835)</f>
        <v>406.84849710576248</v>
      </c>
      <c r="AM1834">
        <f>IF(ISNUMBER(VLOOKUP($A1834,'[1]F-F_Research_Data_Factors_weekl'!$G$6:$J$4822,4,0)),VLOOKUP($A1834,'[1]F-F_Research_Data_Factors_weekl'!$G$6:$J$4822,4,0),AM1835)</f>
        <v>1435.0816353990988</v>
      </c>
    </row>
    <row r="1835" spans="1:39" x14ac:dyDescent="0.25">
      <c r="A1835" s="14">
        <v>30603</v>
      </c>
      <c r="B1835">
        <v>1263.52</v>
      </c>
      <c r="C1835">
        <v>169.86</v>
      </c>
      <c r="D1835">
        <v>289.64999999999998</v>
      </c>
      <c r="E1835">
        <v>2480.73</v>
      </c>
      <c r="F1835">
        <v>740.3</v>
      </c>
      <c r="G1835">
        <v>9402.59</v>
      </c>
      <c r="H1835">
        <v>691.08</v>
      </c>
      <c r="I1835">
        <v>738.51</v>
      </c>
      <c r="J1835">
        <v>10.409000000000001</v>
      </c>
      <c r="K1835">
        <v>11.151</v>
      </c>
      <c r="L1835">
        <v>11.441000000000001</v>
      </c>
      <c r="M1835">
        <v>11.499000000000001</v>
      </c>
      <c r="N1835">
        <v>127.9</v>
      </c>
      <c r="O1835">
        <v>0.85580000000000001</v>
      </c>
      <c r="P1835">
        <v>232.8</v>
      </c>
      <c r="Q1835">
        <v>1.4994000000000001</v>
      </c>
      <c r="R1835">
        <v>0.9113</v>
      </c>
      <c r="S1835">
        <v>0.66200000000000003</v>
      </c>
      <c r="T1835">
        <v>2.121</v>
      </c>
      <c r="U1835">
        <v>7.36</v>
      </c>
      <c r="V1835">
        <v>7.83</v>
      </c>
      <c r="W1835">
        <v>10.210000000000001</v>
      </c>
      <c r="X1835">
        <v>2.3460000000000001</v>
      </c>
      <c r="Y1835">
        <v>1.1211</v>
      </c>
      <c r="Z1835">
        <v>0.155</v>
      </c>
      <c r="AA1835">
        <v>76.88</v>
      </c>
      <c r="AB1835">
        <v>10.51</v>
      </c>
      <c r="AC1835">
        <v>61.05</v>
      </c>
      <c r="AD1835">
        <v>124.7</v>
      </c>
      <c r="AE1835">
        <v>399.4</v>
      </c>
      <c r="AF1835">
        <v>30.47</v>
      </c>
      <c r="AG1835">
        <v>888</v>
      </c>
      <c r="AH1835">
        <v>353.75</v>
      </c>
      <c r="AI1835">
        <v>11.35</v>
      </c>
      <c r="AJ1835">
        <v>370.75</v>
      </c>
      <c r="AK1835">
        <f>IF(ISNUMBER(VLOOKUP($A1835,'[1]F-F_Research_Data_Factors_weekl'!$G$6:$J$4822,2,0)),VLOOKUP($A1835,'[1]F-F_Research_Data_Factors_weekl'!$G$6:$J$4822,2,0),AK1836)</f>
        <v>2458.0330142975363</v>
      </c>
      <c r="AL1835">
        <f>IF(ISNUMBER(VLOOKUP($A1835,'[1]F-F_Research_Data_Factors_weekl'!$G$6:$J$4822,3,0)),VLOOKUP($A1835,'[1]F-F_Research_Data_Factors_weekl'!$G$6:$J$4822,3,0),AL1836)</f>
        <v>407.66382475527303</v>
      </c>
      <c r="AM1835">
        <f>IF(ISNUMBER(VLOOKUP($A1835,'[1]F-F_Research_Data_Factors_weekl'!$G$6:$J$4822,4,0)),VLOOKUP($A1835,'[1]F-F_Research_Data_Factors_weekl'!$G$6:$J$4822,4,0),AM1836)</f>
        <v>1396.2654557298099</v>
      </c>
    </row>
    <row r="1836" spans="1:39" x14ac:dyDescent="0.25">
      <c r="A1836" s="14">
        <v>30596</v>
      </c>
      <c r="B1836">
        <v>1272.1500000000001</v>
      </c>
      <c r="C1836">
        <v>170.8</v>
      </c>
      <c r="D1836">
        <v>297.36</v>
      </c>
      <c r="E1836">
        <v>2517.13</v>
      </c>
      <c r="F1836">
        <v>741.2</v>
      </c>
      <c r="G1836">
        <v>9280.2999999999993</v>
      </c>
      <c r="H1836">
        <v>684.65</v>
      </c>
      <c r="I1836">
        <v>734.05</v>
      </c>
      <c r="J1836">
        <v>10.452</v>
      </c>
      <c r="K1836">
        <v>11.17</v>
      </c>
      <c r="L1836">
        <v>11.368</v>
      </c>
      <c r="M1836">
        <v>11.397</v>
      </c>
      <c r="N1836">
        <v>126.21</v>
      </c>
      <c r="O1836">
        <v>0.87</v>
      </c>
      <c r="P1836">
        <v>230.85</v>
      </c>
      <c r="Q1836">
        <v>1.5089999999999999</v>
      </c>
      <c r="R1836">
        <v>0.91420000000000001</v>
      </c>
      <c r="S1836">
        <v>0.66400000000000003</v>
      </c>
      <c r="T1836">
        <v>2.0870000000000002</v>
      </c>
      <c r="U1836">
        <v>7.2625000000000002</v>
      </c>
      <c r="V1836">
        <v>7.7149999999999999</v>
      </c>
      <c r="W1836">
        <v>10.199999999999999</v>
      </c>
      <c r="X1836">
        <v>2.3435000000000001</v>
      </c>
      <c r="Y1836">
        <v>1.1167</v>
      </c>
      <c r="Z1836">
        <v>0.1555</v>
      </c>
      <c r="AA1836">
        <v>75.650000000000006</v>
      </c>
      <c r="AB1836">
        <v>10.58</v>
      </c>
      <c r="AC1836">
        <v>60.35</v>
      </c>
      <c r="AD1836">
        <v>119.9</v>
      </c>
      <c r="AE1836">
        <v>400.3</v>
      </c>
      <c r="AF1836">
        <v>30.36</v>
      </c>
      <c r="AG1836">
        <v>845.5</v>
      </c>
      <c r="AH1836">
        <v>349.25</v>
      </c>
      <c r="AI1836">
        <v>11.88</v>
      </c>
      <c r="AJ1836">
        <v>369.5</v>
      </c>
      <c r="AK1836">
        <f>IF(ISNUMBER(VLOOKUP($A1836,'[1]F-F_Research_Data_Factors_weekl'!$G$6:$J$4822,2,0)),VLOOKUP($A1836,'[1]F-F_Research_Data_Factors_weekl'!$G$6:$J$4822,2,0),AK1837)</f>
        <v>2485.8748121941103</v>
      </c>
      <c r="AL1836">
        <f>IF(ISNUMBER(VLOOKUP($A1836,'[1]F-F_Research_Data_Factors_weekl'!$G$6:$J$4822,3,0)),VLOOKUP($A1836,'[1]F-F_Research_Data_Factors_weekl'!$G$6:$J$4822,3,0),AL1837)</f>
        <v>409.71238668871661</v>
      </c>
      <c r="AM1836">
        <f>IF(ISNUMBER(VLOOKUP($A1836,'[1]F-F_Research_Data_Factors_weekl'!$G$6:$J$4822,4,0)),VLOOKUP($A1836,'[1]F-F_Research_Data_Factors_weekl'!$G$6:$J$4822,4,0),AM1837)</f>
        <v>1367.0114115232129</v>
      </c>
    </row>
    <row r="1837" spans="1:39" x14ac:dyDescent="0.25">
      <c r="A1837" s="14">
        <v>30589</v>
      </c>
      <c r="B1837">
        <v>1233.1300000000001</v>
      </c>
      <c r="C1837">
        <v>166.07</v>
      </c>
      <c r="D1837">
        <v>296.64999999999998</v>
      </c>
      <c r="E1837">
        <v>2499.58</v>
      </c>
      <c r="F1837">
        <v>719.3</v>
      </c>
      <c r="G1837">
        <v>9195.66</v>
      </c>
      <c r="H1837">
        <v>677.12</v>
      </c>
      <c r="I1837">
        <v>758.33</v>
      </c>
      <c r="J1837">
        <v>10.475999999999999</v>
      </c>
      <c r="K1837">
        <v>11.173</v>
      </c>
      <c r="L1837">
        <v>11.39</v>
      </c>
      <c r="M1837">
        <v>11.404999999999999</v>
      </c>
      <c r="N1837">
        <v>128.35</v>
      </c>
      <c r="O1837">
        <v>0.8528</v>
      </c>
      <c r="P1837">
        <v>235.65</v>
      </c>
      <c r="Q1837">
        <v>1.4977</v>
      </c>
      <c r="R1837">
        <v>0.89710000000000001</v>
      </c>
      <c r="S1837">
        <v>0.65800000000000003</v>
      </c>
      <c r="T1837">
        <v>2.12</v>
      </c>
      <c r="U1837">
        <v>7.3380000000000001</v>
      </c>
      <c r="V1837">
        <v>7.8100000000000005</v>
      </c>
      <c r="W1837">
        <v>10.210000000000001</v>
      </c>
      <c r="X1837">
        <v>2.347</v>
      </c>
      <c r="Y1837">
        <v>1.1036999999999999</v>
      </c>
      <c r="Z1837">
        <v>0.156</v>
      </c>
      <c r="AA1837">
        <v>75.05</v>
      </c>
      <c r="AB1837">
        <v>11.07</v>
      </c>
      <c r="AC1837">
        <v>60.774999999999999</v>
      </c>
      <c r="AD1837">
        <v>119.25</v>
      </c>
      <c r="AE1837">
        <v>401.9</v>
      </c>
      <c r="AF1837">
        <v>31.3</v>
      </c>
      <c r="AG1837">
        <v>866</v>
      </c>
      <c r="AH1837">
        <v>354.75</v>
      </c>
      <c r="AI1837">
        <v>10.4</v>
      </c>
      <c r="AJ1837">
        <v>370.75</v>
      </c>
      <c r="AK1837">
        <f>IF(ISNUMBER(VLOOKUP($A1837,'[1]F-F_Research_Data_Factors_weekl'!$G$6:$J$4822,2,0)),VLOOKUP($A1837,'[1]F-F_Research_Data_Factors_weekl'!$G$6:$J$4822,2,0),AK1838)</f>
        <v>2432.3628299355287</v>
      </c>
      <c r="AL1837">
        <f>IF(ISNUMBER(VLOOKUP($A1837,'[1]F-F_Research_Data_Factors_weekl'!$G$6:$J$4822,3,0)),VLOOKUP($A1837,'[1]F-F_Research_Data_Factors_weekl'!$G$6:$J$4822,3,0),AL1838)</f>
        <v>418.6719667777607</v>
      </c>
      <c r="AM1837">
        <f>IF(ISNUMBER(VLOOKUP($A1837,'[1]F-F_Research_Data_Factors_weekl'!$G$6:$J$4822,4,0)),VLOOKUP($A1837,'[1]F-F_Research_Data_Factors_weekl'!$G$6:$J$4822,4,0),AM1838)</f>
        <v>1381.9363238204742</v>
      </c>
    </row>
    <row r="1838" spans="1:39" x14ac:dyDescent="0.25">
      <c r="A1838" s="14">
        <v>30582</v>
      </c>
      <c r="B1838">
        <v>1255.5899999999999</v>
      </c>
      <c r="C1838">
        <v>169.51</v>
      </c>
      <c r="D1838">
        <v>303.61</v>
      </c>
      <c r="E1838">
        <v>2592.7199999999998</v>
      </c>
      <c r="F1838">
        <v>718.2</v>
      </c>
      <c r="G1838">
        <v>9304.01</v>
      </c>
      <c r="H1838">
        <v>684.6</v>
      </c>
      <c r="I1838">
        <v>785.48</v>
      </c>
      <c r="J1838">
        <v>10.458</v>
      </c>
      <c r="K1838">
        <v>11.176</v>
      </c>
      <c r="L1838">
        <v>11.381</v>
      </c>
      <c r="M1838">
        <v>11.391</v>
      </c>
      <c r="N1838">
        <v>129.16</v>
      </c>
      <c r="O1838">
        <v>0.84650000000000003</v>
      </c>
      <c r="P1838">
        <v>239.6</v>
      </c>
      <c r="Q1838">
        <v>1.5026999999999999</v>
      </c>
      <c r="R1838">
        <v>0.89480000000000004</v>
      </c>
      <c r="S1838">
        <v>0.65549999999999997</v>
      </c>
      <c r="T1838">
        <v>2.145</v>
      </c>
      <c r="U1838">
        <v>7.3925000000000001</v>
      </c>
      <c r="V1838">
        <v>7.8464999999999998</v>
      </c>
      <c r="W1838">
        <v>10.18</v>
      </c>
      <c r="X1838">
        <v>2.3479999999999999</v>
      </c>
      <c r="Y1838">
        <v>1.1080000000000001</v>
      </c>
      <c r="Z1838">
        <v>0.152</v>
      </c>
      <c r="AA1838">
        <v>74.849999999999994</v>
      </c>
      <c r="AB1838">
        <v>12.11</v>
      </c>
      <c r="AC1838">
        <v>61.15</v>
      </c>
      <c r="AD1838">
        <v>120.1</v>
      </c>
      <c r="AE1838">
        <v>417.1</v>
      </c>
      <c r="AF1838">
        <v>31.55</v>
      </c>
      <c r="AG1838">
        <v>909</v>
      </c>
      <c r="AH1838">
        <v>354.25</v>
      </c>
      <c r="AI1838">
        <v>9.2200000000000006</v>
      </c>
      <c r="AJ1838">
        <v>373.75</v>
      </c>
      <c r="AK1838">
        <f>IF(ISNUMBER(VLOOKUP($A1838,'[1]F-F_Research_Data_Factors_weekl'!$G$6:$J$4822,2,0)),VLOOKUP($A1838,'[1]F-F_Research_Data_Factors_weekl'!$G$6:$J$4822,2,0),AK1839)</f>
        <v>2484.5381306798045</v>
      </c>
      <c r="AL1838">
        <f>IF(ISNUMBER(VLOOKUP($A1838,'[1]F-F_Research_Data_Factors_weekl'!$G$6:$J$4822,3,0)),VLOOKUP($A1838,'[1]F-F_Research_Data_Factors_weekl'!$G$6:$J$4822,3,0),AL1839)</f>
        <v>416.79638305401767</v>
      </c>
      <c r="AM1838">
        <f>IF(ISNUMBER(VLOOKUP($A1838,'[1]F-F_Research_Data_Factors_weekl'!$G$6:$J$4822,4,0)),VLOOKUP($A1838,'[1]F-F_Research_Data_Factors_weekl'!$G$6:$J$4822,4,0),AM1839)</f>
        <v>1371.2406467756243</v>
      </c>
    </row>
    <row r="1839" spans="1:39" x14ac:dyDescent="0.25">
      <c r="A1839" s="14">
        <v>30575</v>
      </c>
      <c r="B1839">
        <v>1225.71</v>
      </c>
      <c r="C1839">
        <v>166.24</v>
      </c>
      <c r="D1839">
        <v>298.27</v>
      </c>
      <c r="E1839">
        <v>2533.34</v>
      </c>
      <c r="F1839">
        <v>702.6</v>
      </c>
      <c r="G1839">
        <v>9183.11</v>
      </c>
      <c r="H1839">
        <v>676.31</v>
      </c>
      <c r="I1839">
        <v>916.11</v>
      </c>
      <c r="J1839">
        <v>10.83</v>
      </c>
      <c r="K1839">
        <v>11.477</v>
      </c>
      <c r="L1839">
        <v>11.711</v>
      </c>
      <c r="M1839">
        <v>11.727</v>
      </c>
      <c r="N1839">
        <v>129.72999999999999</v>
      </c>
      <c r="O1839">
        <v>0.84319999999999995</v>
      </c>
      <c r="P1839">
        <v>243.55</v>
      </c>
      <c r="Q1839">
        <v>1.502</v>
      </c>
      <c r="R1839">
        <v>0.8861</v>
      </c>
      <c r="S1839">
        <v>0.65249999999999997</v>
      </c>
      <c r="T1839">
        <v>2.165</v>
      </c>
      <c r="U1839">
        <v>7.4139999999999997</v>
      </c>
      <c r="V1839">
        <v>7.8565000000000005</v>
      </c>
      <c r="W1839">
        <v>10.210000000000001</v>
      </c>
      <c r="X1839">
        <v>2.3494999999999999</v>
      </c>
      <c r="Y1839">
        <v>1.1123000000000001</v>
      </c>
      <c r="Z1839">
        <v>0.15049999999999999</v>
      </c>
      <c r="AA1839">
        <v>76.599999999999994</v>
      </c>
      <c r="AB1839">
        <v>11.914999999999999</v>
      </c>
      <c r="AC1839">
        <v>59.25</v>
      </c>
      <c r="AD1839">
        <v>124.2</v>
      </c>
      <c r="AE1839">
        <v>412.1</v>
      </c>
      <c r="AF1839">
        <v>31.21</v>
      </c>
      <c r="AG1839">
        <v>866</v>
      </c>
      <c r="AH1839">
        <v>344.5</v>
      </c>
      <c r="AI1839">
        <v>9.41</v>
      </c>
      <c r="AJ1839">
        <v>364</v>
      </c>
      <c r="AK1839">
        <f>IF(ISNUMBER(VLOOKUP($A1839,'[1]F-F_Research_Data_Factors_weekl'!$G$6:$J$4822,2,0)),VLOOKUP($A1839,'[1]F-F_Research_Data_Factors_weekl'!$G$6:$J$4822,2,0),AK1840)</f>
        <v>2438.4513992342768</v>
      </c>
      <c r="AL1839">
        <f>IF(ISNUMBER(VLOOKUP($A1839,'[1]F-F_Research_Data_Factors_weekl'!$G$6:$J$4822,3,0)),VLOOKUP($A1839,'[1]F-F_Research_Data_Factors_weekl'!$G$6:$J$4822,3,0),AL1840)</f>
        <v>419.65000307492716</v>
      </c>
      <c r="AM1839">
        <f>IF(ISNUMBER(VLOOKUP($A1839,'[1]F-F_Research_Data_Factors_weekl'!$G$6:$J$4822,4,0)),VLOOKUP($A1839,'[1]F-F_Research_Data_Factors_weekl'!$G$6:$J$4822,4,0),AM1840)</f>
        <v>1376.1949485905504</v>
      </c>
    </row>
    <row r="1840" spans="1:39" x14ac:dyDescent="0.25">
      <c r="A1840" s="14">
        <v>30568</v>
      </c>
      <c r="B1840">
        <v>1239.74</v>
      </c>
      <c r="C1840">
        <v>166.92</v>
      </c>
      <c r="D1840">
        <v>302.23</v>
      </c>
      <c r="E1840">
        <v>2577.04</v>
      </c>
      <c r="F1840">
        <v>708.3</v>
      </c>
      <c r="G1840">
        <v>9145.5400000000009</v>
      </c>
      <c r="H1840">
        <v>677.6</v>
      </c>
      <c r="I1840">
        <v>922.75</v>
      </c>
      <c r="J1840">
        <v>10.486000000000001</v>
      </c>
      <c r="K1840">
        <v>11.260999999999999</v>
      </c>
      <c r="L1840">
        <v>11.446</v>
      </c>
      <c r="M1840">
        <v>11.478999999999999</v>
      </c>
      <c r="N1840">
        <v>129.94999999999999</v>
      </c>
      <c r="O1840">
        <v>0.84619999999999995</v>
      </c>
      <c r="P1840">
        <v>244.55</v>
      </c>
      <c r="Q1840">
        <v>1.494</v>
      </c>
      <c r="R1840">
        <v>0.87960000000000005</v>
      </c>
      <c r="S1840">
        <v>0.64980000000000004</v>
      </c>
      <c r="T1840">
        <v>2.1695000000000002</v>
      </c>
      <c r="U1840">
        <v>7.4574999999999996</v>
      </c>
      <c r="V1840">
        <v>7.8949999999999996</v>
      </c>
      <c r="W1840">
        <v>10.199999999999999</v>
      </c>
      <c r="X1840">
        <v>2.347</v>
      </c>
      <c r="Y1840">
        <v>1.1211</v>
      </c>
      <c r="Z1840">
        <v>0.15179999999999999</v>
      </c>
      <c r="AA1840">
        <v>80.3</v>
      </c>
      <c r="AB1840">
        <v>12.175000000000001</v>
      </c>
      <c r="AC1840">
        <v>58.424999999999997</v>
      </c>
      <c r="AD1840">
        <v>121.9</v>
      </c>
      <c r="AE1840">
        <v>415.9</v>
      </c>
      <c r="AF1840">
        <v>31.57</v>
      </c>
      <c r="AG1840">
        <v>940.75</v>
      </c>
      <c r="AH1840">
        <v>367.25</v>
      </c>
      <c r="AI1840">
        <v>10.16</v>
      </c>
      <c r="AJ1840">
        <v>387</v>
      </c>
      <c r="AK1840">
        <f>IF(ISNUMBER(VLOOKUP($A1840,'[1]F-F_Research_Data_Factors_weekl'!$G$6:$J$4822,2,0)),VLOOKUP($A1840,'[1]F-F_Research_Data_Factors_weekl'!$G$6:$J$4822,2,0),AK1841)</f>
        <v>2458.3641488398798</v>
      </c>
      <c r="AL1840">
        <f>IF(ISNUMBER(VLOOKUP($A1840,'[1]F-F_Research_Data_Factors_weekl'!$G$6:$J$4822,3,0)),VLOOKUP($A1840,'[1]F-F_Research_Data_Factors_weekl'!$G$6:$J$4822,3,0),AL1841)</f>
        <v>419.73394986490013</v>
      </c>
      <c r="AM1840">
        <f>IF(ISNUMBER(VLOOKUP($A1840,'[1]F-F_Research_Data_Factors_weekl'!$G$6:$J$4822,4,0)),VLOOKUP($A1840,'[1]F-F_Research_Data_Factors_weekl'!$G$6:$J$4822,4,0),AM1841)</f>
        <v>1365.9503211816877</v>
      </c>
    </row>
    <row r="1841" spans="1:39" x14ac:dyDescent="0.25">
      <c r="A1841" s="14">
        <v>30561</v>
      </c>
      <c r="B1841">
        <v>1215.45</v>
      </c>
      <c r="C1841">
        <v>165</v>
      </c>
      <c r="D1841">
        <v>297.85000000000002</v>
      </c>
      <c r="E1841">
        <v>2512.34</v>
      </c>
      <c r="F1841">
        <v>704.1</v>
      </c>
      <c r="G1841">
        <v>9139.73</v>
      </c>
      <c r="H1841">
        <v>680.13</v>
      </c>
      <c r="I1841">
        <v>950.54</v>
      </c>
      <c r="J1841">
        <v>10.936</v>
      </c>
      <c r="K1841">
        <v>11.618</v>
      </c>
      <c r="L1841">
        <v>11.755000000000001</v>
      </c>
      <c r="M1841">
        <v>11.954000000000001</v>
      </c>
      <c r="N1841">
        <v>130.77000000000001</v>
      </c>
      <c r="O1841">
        <v>0.83889999999999998</v>
      </c>
      <c r="P1841">
        <v>246.8</v>
      </c>
      <c r="Q1841">
        <v>1.4950000000000001</v>
      </c>
      <c r="R1841">
        <v>0.87619999999999998</v>
      </c>
      <c r="S1841">
        <v>0.64900000000000002</v>
      </c>
      <c r="T1841">
        <v>2.19</v>
      </c>
      <c r="U1841">
        <v>7.4879999999999995</v>
      </c>
      <c r="V1841">
        <v>7.9160000000000004</v>
      </c>
      <c r="W1841">
        <v>10.199999999999999</v>
      </c>
      <c r="X1841">
        <v>2.3559999999999999</v>
      </c>
      <c r="Y1841">
        <v>1.1318999999999999</v>
      </c>
      <c r="Z1841">
        <v>0.15329999999999999</v>
      </c>
      <c r="AA1841">
        <v>80.400000000000006</v>
      </c>
      <c r="AB1841">
        <v>12.228</v>
      </c>
      <c r="AC1841">
        <v>55.55</v>
      </c>
      <c r="AD1841">
        <v>120</v>
      </c>
      <c r="AE1841">
        <v>419.9</v>
      </c>
      <c r="AF1841">
        <v>31.8</v>
      </c>
      <c r="AG1841">
        <v>899.25</v>
      </c>
      <c r="AH1841">
        <v>358</v>
      </c>
      <c r="AI1841">
        <v>10.48</v>
      </c>
      <c r="AJ1841">
        <v>385.75</v>
      </c>
      <c r="AK1841">
        <f>IF(ISNUMBER(VLOOKUP($A1841,'[1]F-F_Research_Data_Factors_weekl'!$G$6:$J$4822,2,0)),VLOOKUP($A1841,'[1]F-F_Research_Data_Factors_weekl'!$G$6:$J$4822,2,0),AK1842)</f>
        <v>2426.3365069481638</v>
      </c>
      <c r="AL1841">
        <f>IF(ISNUMBER(VLOOKUP($A1841,'[1]F-F_Research_Data_Factors_weekl'!$G$6:$J$4822,3,0)),VLOOKUP($A1841,'[1]F-F_Research_Data_Factors_weekl'!$G$6:$J$4822,3,0),AL1842)</f>
        <v>418.02006758779021</v>
      </c>
      <c r="AM1841">
        <f>IF(ISNUMBER(VLOOKUP($A1841,'[1]F-F_Research_Data_Factors_weekl'!$G$6:$J$4822,4,0)),VLOOKUP($A1841,'[1]F-F_Research_Data_Factors_weekl'!$G$6:$J$4822,4,0),AM1842)</f>
        <v>1358.748951737479</v>
      </c>
    </row>
    <row r="1842" spans="1:39" x14ac:dyDescent="0.25">
      <c r="A1842" s="14">
        <v>30554</v>
      </c>
      <c r="B1842">
        <v>1192.07</v>
      </c>
      <c r="C1842">
        <v>162.13999999999999</v>
      </c>
      <c r="D1842">
        <v>290.31</v>
      </c>
      <c r="E1842">
        <v>2441.35</v>
      </c>
      <c r="F1842">
        <v>707.2</v>
      </c>
      <c r="G1842">
        <v>8920.82</v>
      </c>
      <c r="H1842">
        <v>659.75</v>
      </c>
      <c r="I1842">
        <v>981.8</v>
      </c>
      <c r="J1842">
        <v>10.974</v>
      </c>
      <c r="K1842">
        <v>11.492000000000001</v>
      </c>
      <c r="L1842">
        <v>11.750999999999999</v>
      </c>
      <c r="M1842">
        <v>11.698</v>
      </c>
      <c r="N1842">
        <v>129.63999999999999</v>
      </c>
      <c r="O1842">
        <v>0.84670000000000001</v>
      </c>
      <c r="P1842">
        <v>245.65</v>
      </c>
      <c r="Q1842">
        <v>1.5044999999999999</v>
      </c>
      <c r="R1842">
        <v>0.88239999999999996</v>
      </c>
      <c r="S1842">
        <v>0.65100000000000002</v>
      </c>
      <c r="T1842">
        <v>2.1709999999999998</v>
      </c>
      <c r="U1842">
        <v>7.46</v>
      </c>
      <c r="V1842">
        <v>7.8624999999999998</v>
      </c>
      <c r="W1842">
        <v>10.19</v>
      </c>
      <c r="X1842">
        <v>2.3525</v>
      </c>
      <c r="Y1842">
        <v>1.1249</v>
      </c>
      <c r="Z1842">
        <v>0.1555</v>
      </c>
      <c r="AA1842">
        <v>80.25</v>
      </c>
      <c r="AB1842">
        <v>12.25</v>
      </c>
      <c r="AC1842">
        <v>57.7</v>
      </c>
      <c r="AD1842">
        <v>119.2</v>
      </c>
      <c r="AE1842">
        <v>419.6</v>
      </c>
      <c r="AF1842">
        <v>31.72</v>
      </c>
      <c r="AG1842">
        <v>933</v>
      </c>
      <c r="AH1842">
        <v>360.5</v>
      </c>
      <c r="AI1842">
        <v>10.37</v>
      </c>
      <c r="AJ1842">
        <v>387.25</v>
      </c>
      <c r="AK1842">
        <f>IF(ISNUMBER(VLOOKUP($A1842,'[1]F-F_Research_Data_Factors_weekl'!$G$6:$J$4822,2,0)),VLOOKUP($A1842,'[1]F-F_Research_Data_Factors_weekl'!$G$6:$J$4822,2,0),AK1843)</f>
        <v>2385.0747143892299</v>
      </c>
      <c r="AL1842">
        <f>IF(ISNUMBER(VLOOKUP($A1842,'[1]F-F_Research_Data_Factors_weekl'!$G$6:$J$4822,3,0)),VLOOKUP($A1842,'[1]F-F_Research_Data_Factors_weekl'!$G$6:$J$4822,3,0),AL1843)</f>
        <v>419.65672883022813</v>
      </c>
      <c r="AM1842">
        <f>IF(ISNUMBER(VLOOKUP($A1842,'[1]F-F_Research_Data_Factors_weekl'!$G$6:$J$4822,4,0)),VLOOKUP($A1842,'[1]F-F_Research_Data_Factors_weekl'!$G$6:$J$4822,4,0),AM1843)</f>
        <v>1377.3430833628779</v>
      </c>
    </row>
    <row r="1843" spans="1:39" x14ac:dyDescent="0.25">
      <c r="A1843" s="14">
        <v>30547</v>
      </c>
      <c r="B1843">
        <v>1194.21</v>
      </c>
      <c r="C1843">
        <v>163.98</v>
      </c>
      <c r="D1843">
        <v>299.10000000000002</v>
      </c>
      <c r="E1843">
        <v>2439.9299999999998</v>
      </c>
      <c r="F1843">
        <v>721.1</v>
      </c>
      <c r="G1843">
        <v>8946.66</v>
      </c>
      <c r="H1843">
        <v>659.06</v>
      </c>
      <c r="I1843">
        <v>996.28</v>
      </c>
      <c r="J1843">
        <v>10.7</v>
      </c>
      <c r="K1843">
        <v>11.268000000000001</v>
      </c>
      <c r="L1843">
        <v>11.566000000000001</v>
      </c>
      <c r="M1843">
        <v>11.596</v>
      </c>
      <c r="N1843">
        <v>129.08000000000001</v>
      </c>
      <c r="O1843">
        <v>0.85160000000000002</v>
      </c>
      <c r="P1843">
        <v>244</v>
      </c>
      <c r="Q1843">
        <v>1.5169999999999999</v>
      </c>
      <c r="R1843">
        <v>0.88339999999999996</v>
      </c>
      <c r="S1843">
        <v>0.65300000000000002</v>
      </c>
      <c r="T1843">
        <v>2.1549999999999998</v>
      </c>
      <c r="U1843">
        <v>7.4349999999999996</v>
      </c>
      <c r="V1843">
        <v>7.8425000000000002</v>
      </c>
      <c r="W1843">
        <v>10.17</v>
      </c>
      <c r="X1843">
        <v>2.343</v>
      </c>
      <c r="Y1843">
        <v>1.1173</v>
      </c>
      <c r="Z1843">
        <v>0.1515</v>
      </c>
      <c r="AA1843">
        <v>78.17</v>
      </c>
      <c r="AB1843">
        <v>12.22</v>
      </c>
      <c r="AC1843">
        <v>63.625</v>
      </c>
      <c r="AD1843">
        <v>118.5</v>
      </c>
      <c r="AE1843">
        <v>418.2</v>
      </c>
      <c r="AF1843">
        <v>31.99</v>
      </c>
      <c r="AG1843">
        <v>832</v>
      </c>
      <c r="AH1843">
        <v>352.75</v>
      </c>
      <c r="AI1843">
        <v>10.76</v>
      </c>
      <c r="AJ1843">
        <v>382.5</v>
      </c>
      <c r="AK1843">
        <f>IF(ISNUMBER(VLOOKUP($A1843,'[1]F-F_Research_Data_Factors_weekl'!$G$6:$J$4822,2,0)),VLOOKUP($A1843,'[1]F-F_Research_Data_Factors_weekl'!$G$6:$J$4822,2,0),AK1844)</f>
        <v>2423.1176616775679</v>
      </c>
      <c r="AL1843">
        <f>IF(ISNUMBER(VLOOKUP($A1843,'[1]F-F_Research_Data_Factors_weekl'!$G$6:$J$4822,3,0)),VLOOKUP($A1843,'[1]F-F_Research_Data_Factors_weekl'!$G$6:$J$4822,3,0),AL1844)</f>
        <v>421.46904572685361</v>
      </c>
      <c r="AM1843">
        <f>IF(ISNUMBER(VLOOKUP($A1843,'[1]F-F_Research_Data_Factors_weekl'!$G$6:$J$4822,4,0)),VLOOKUP($A1843,'[1]F-F_Research_Data_Factors_weekl'!$G$6:$J$4822,4,0),AM1844)</f>
        <v>1347.825700521458</v>
      </c>
    </row>
    <row r="1844" spans="1:39" x14ac:dyDescent="0.25">
      <c r="A1844" s="14">
        <v>30540</v>
      </c>
      <c r="B1844">
        <v>1182.83</v>
      </c>
      <c r="C1844">
        <v>162.16</v>
      </c>
      <c r="D1844">
        <v>299.58</v>
      </c>
      <c r="E1844">
        <v>2393.29</v>
      </c>
      <c r="F1844">
        <v>718.6</v>
      </c>
      <c r="G1844">
        <v>9078.75</v>
      </c>
      <c r="H1844">
        <v>669.49</v>
      </c>
      <c r="I1844">
        <v>1037.46</v>
      </c>
      <c r="J1844">
        <v>11.028</v>
      </c>
      <c r="K1844">
        <v>11.556000000000001</v>
      </c>
      <c r="L1844">
        <v>11.667999999999999</v>
      </c>
      <c r="M1844">
        <v>11.566000000000001</v>
      </c>
      <c r="N1844">
        <v>131.69</v>
      </c>
      <c r="O1844">
        <v>0.83030000000000004</v>
      </c>
      <c r="P1844">
        <v>247.05</v>
      </c>
      <c r="Q1844">
        <v>1.4815</v>
      </c>
      <c r="R1844">
        <v>0.87150000000000005</v>
      </c>
      <c r="S1844">
        <v>0.6462</v>
      </c>
      <c r="T1844">
        <v>2.1844999999999999</v>
      </c>
      <c r="U1844">
        <v>7.5475000000000003</v>
      </c>
      <c r="V1844">
        <v>7.95</v>
      </c>
      <c r="W1844">
        <v>10.199999999999999</v>
      </c>
      <c r="X1844">
        <v>2.3675000000000002</v>
      </c>
      <c r="Y1844">
        <v>1.1242000000000001</v>
      </c>
      <c r="Z1844">
        <v>0.15029999999999999</v>
      </c>
      <c r="AA1844">
        <v>78.650000000000006</v>
      </c>
      <c r="AB1844">
        <v>11.93</v>
      </c>
      <c r="AC1844">
        <v>63.8</v>
      </c>
      <c r="AD1844">
        <v>117.7</v>
      </c>
      <c r="AE1844">
        <v>413.3</v>
      </c>
      <c r="AF1844">
        <v>32.15</v>
      </c>
      <c r="AG1844">
        <v>853</v>
      </c>
      <c r="AH1844">
        <v>358</v>
      </c>
      <c r="AI1844">
        <v>10.65</v>
      </c>
      <c r="AJ1844">
        <v>381.5</v>
      </c>
      <c r="AK1844">
        <f>IF(ISNUMBER(VLOOKUP($A1844,'[1]F-F_Research_Data_Factors_weekl'!$G$6:$J$4822,2,0)),VLOOKUP($A1844,'[1]F-F_Research_Data_Factors_weekl'!$G$6:$J$4822,2,0),AK1845)</f>
        <v>2406.2737454593525</v>
      </c>
      <c r="AL1844">
        <f>IF(ISNUMBER(VLOOKUP($A1844,'[1]F-F_Research_Data_Factors_weekl'!$G$6:$J$4822,3,0)),VLOOKUP($A1844,'[1]F-F_Research_Data_Factors_weekl'!$G$6:$J$4822,3,0),AL1845)</f>
        <v>422.99181626540911</v>
      </c>
      <c r="AM1844">
        <f>IF(ISNUMBER(VLOOKUP($A1844,'[1]F-F_Research_Data_Factors_weekl'!$G$6:$J$4822,4,0)),VLOOKUP($A1844,'[1]F-F_Research_Data_Factors_weekl'!$G$6:$J$4822,4,0),AM1845)</f>
        <v>1326.6000989384429</v>
      </c>
    </row>
    <row r="1845" spans="1:39" x14ac:dyDescent="0.25">
      <c r="A1845" s="14">
        <v>30533</v>
      </c>
      <c r="B1845">
        <v>1183.29</v>
      </c>
      <c r="C1845">
        <v>161.74</v>
      </c>
      <c r="D1845">
        <v>300.2</v>
      </c>
      <c r="E1845">
        <v>2435.5700000000002</v>
      </c>
      <c r="F1845">
        <v>727.1</v>
      </c>
      <c r="G1845">
        <v>8993.4</v>
      </c>
      <c r="H1845">
        <v>664.08</v>
      </c>
      <c r="I1845">
        <v>1028.25</v>
      </c>
      <c r="J1845">
        <v>11.208</v>
      </c>
      <c r="K1845">
        <v>11.803000000000001</v>
      </c>
      <c r="L1845">
        <v>11.948</v>
      </c>
      <c r="M1845">
        <v>11.965999999999999</v>
      </c>
      <c r="N1845">
        <v>130.19</v>
      </c>
      <c r="O1845">
        <v>0.84319999999999995</v>
      </c>
      <c r="P1845">
        <v>243.9</v>
      </c>
      <c r="Q1845">
        <v>1.4849999999999999</v>
      </c>
      <c r="R1845">
        <v>0.87460000000000004</v>
      </c>
      <c r="S1845">
        <v>0.64849999999999997</v>
      </c>
      <c r="T1845">
        <v>2.1705000000000001</v>
      </c>
      <c r="U1845">
        <v>7.484</v>
      </c>
      <c r="V1845">
        <v>7.86</v>
      </c>
      <c r="W1845">
        <v>10.17</v>
      </c>
      <c r="X1845">
        <v>2.3574999999999999</v>
      </c>
      <c r="Y1845">
        <v>1.1086</v>
      </c>
      <c r="Z1845">
        <v>0.1492</v>
      </c>
      <c r="AA1845">
        <v>80.8</v>
      </c>
      <c r="AB1845">
        <v>11.8</v>
      </c>
      <c r="AC1845">
        <v>63.65</v>
      </c>
      <c r="AD1845">
        <v>119.2</v>
      </c>
      <c r="AE1845">
        <v>413.5</v>
      </c>
      <c r="AF1845">
        <v>32</v>
      </c>
      <c r="AG1845">
        <v>795.75</v>
      </c>
      <c r="AH1845">
        <v>349.75</v>
      </c>
      <c r="AI1845">
        <v>11.88</v>
      </c>
      <c r="AJ1845">
        <v>378.25</v>
      </c>
      <c r="AK1845">
        <f>IF(ISNUMBER(VLOOKUP($A1845,'[1]F-F_Research_Data_Factors_weekl'!$G$6:$J$4822,2,0)),VLOOKUP($A1845,'[1]F-F_Research_Data_Factors_weekl'!$G$6:$J$4822,2,0),AK1846)</f>
        <v>2402.4298576870533</v>
      </c>
      <c r="AL1845">
        <f>IF(ISNUMBER(VLOOKUP($A1845,'[1]F-F_Research_Data_Factors_weekl'!$G$6:$J$4822,3,0)),VLOOKUP($A1845,'[1]F-F_Research_Data_Factors_weekl'!$G$6:$J$4822,3,0),AL1846)</f>
        <v>427.09189849092201</v>
      </c>
      <c r="AM1845">
        <f>IF(ISNUMBER(VLOOKUP($A1845,'[1]F-F_Research_Data_Factors_weekl'!$G$6:$J$4822,4,0)),VLOOKUP($A1845,'[1]F-F_Research_Data_Factors_weekl'!$G$6:$J$4822,4,0),AM1846)</f>
        <v>1314.3763984330158</v>
      </c>
    </row>
    <row r="1846" spans="1:39" x14ac:dyDescent="0.25">
      <c r="A1846" s="14">
        <v>30526</v>
      </c>
      <c r="B1846">
        <v>1199.22</v>
      </c>
      <c r="C1846">
        <v>162.56</v>
      </c>
      <c r="D1846">
        <v>303.95999999999998</v>
      </c>
      <c r="E1846">
        <v>2477.62</v>
      </c>
      <c r="F1846">
        <v>737.7</v>
      </c>
      <c r="G1846">
        <v>8900.02</v>
      </c>
      <c r="H1846">
        <v>655.29</v>
      </c>
      <c r="I1846">
        <v>1072.02</v>
      </c>
      <c r="J1846">
        <v>10.978</v>
      </c>
      <c r="K1846">
        <v>11.602</v>
      </c>
      <c r="L1846">
        <v>11.763999999999999</v>
      </c>
      <c r="M1846">
        <v>11.823</v>
      </c>
      <c r="N1846">
        <v>128.44</v>
      </c>
      <c r="O1846">
        <v>0.85640000000000005</v>
      </c>
      <c r="P1846">
        <v>241.75</v>
      </c>
      <c r="Q1846">
        <v>1.52</v>
      </c>
      <c r="R1846">
        <v>0.88009999999999999</v>
      </c>
      <c r="S1846">
        <v>0.65300000000000002</v>
      </c>
      <c r="T1846">
        <v>2.1345000000000001</v>
      </c>
      <c r="U1846">
        <v>7.3849999999999998</v>
      </c>
      <c r="V1846">
        <v>7.7530000000000001</v>
      </c>
      <c r="W1846">
        <v>10.119999999999999</v>
      </c>
      <c r="X1846">
        <v>2.347</v>
      </c>
      <c r="Y1846">
        <v>1.0989</v>
      </c>
      <c r="Z1846">
        <v>0.14979999999999999</v>
      </c>
      <c r="AA1846">
        <v>78.650000000000006</v>
      </c>
      <c r="AB1846">
        <v>11.91</v>
      </c>
      <c r="AC1846">
        <v>62.65</v>
      </c>
      <c r="AD1846">
        <v>117.85</v>
      </c>
      <c r="AE1846">
        <v>412.8</v>
      </c>
      <c r="AF1846">
        <v>31.46</v>
      </c>
      <c r="AG1846">
        <v>698.5</v>
      </c>
      <c r="AH1846">
        <v>320.25</v>
      </c>
      <c r="AI1846">
        <v>11.68</v>
      </c>
      <c r="AJ1846">
        <v>372.75</v>
      </c>
      <c r="AK1846">
        <f>IF(ISNUMBER(VLOOKUP($A1846,'[1]F-F_Research_Data_Factors_weekl'!$G$6:$J$4822,2,0)),VLOOKUP($A1846,'[1]F-F_Research_Data_Factors_weekl'!$G$6:$J$4822,2,0),AK1847)</f>
        <v>2427.4324115257687</v>
      </c>
      <c r="AL1846">
        <f>IF(ISNUMBER(VLOOKUP($A1846,'[1]F-F_Research_Data_Factors_weekl'!$G$6:$J$4822,3,0)),VLOOKUP($A1846,'[1]F-F_Research_Data_Factors_weekl'!$G$6:$J$4822,3,0),AL1847)</f>
        <v>434.47802491446799</v>
      </c>
      <c r="AM1846">
        <f>IF(ISNUMBER(VLOOKUP($A1846,'[1]F-F_Research_Data_Factors_weekl'!$G$6:$J$4822,4,0)),VLOOKUP($A1846,'[1]F-F_Research_Data_Factors_weekl'!$G$6:$J$4822,4,0),AM1847)</f>
        <v>1296.6128030314844</v>
      </c>
    </row>
    <row r="1847" spans="1:39" x14ac:dyDescent="0.25">
      <c r="A1847" s="14">
        <v>30519</v>
      </c>
      <c r="B1847">
        <v>1231.17</v>
      </c>
      <c r="C1847">
        <v>168.89</v>
      </c>
      <c r="D1847">
        <v>320.70999999999998</v>
      </c>
      <c r="E1847">
        <v>2493.94</v>
      </c>
      <c r="F1847">
        <v>738.7</v>
      </c>
      <c r="G1847">
        <v>9012.41</v>
      </c>
      <c r="H1847">
        <v>663.03</v>
      </c>
      <c r="I1847">
        <v>1086.9000000000001</v>
      </c>
      <c r="J1847">
        <v>10.823</v>
      </c>
      <c r="K1847">
        <v>11.387</v>
      </c>
      <c r="L1847">
        <v>11.593999999999999</v>
      </c>
      <c r="M1847">
        <v>11.599</v>
      </c>
      <c r="N1847">
        <v>126.68</v>
      </c>
      <c r="O1847">
        <v>0.87339999999999995</v>
      </c>
      <c r="P1847">
        <v>240.25</v>
      </c>
      <c r="Q1847">
        <v>1.5205</v>
      </c>
      <c r="R1847">
        <v>0.87929999999999997</v>
      </c>
      <c r="S1847">
        <v>0.65439999999999998</v>
      </c>
      <c r="T1847">
        <v>2.1070000000000002</v>
      </c>
      <c r="U1847">
        <v>7.335</v>
      </c>
      <c r="V1847">
        <v>7.7050000000000001</v>
      </c>
      <c r="W1847">
        <v>10.08</v>
      </c>
      <c r="X1847">
        <v>2.3330000000000002</v>
      </c>
      <c r="Y1847">
        <v>1.0952999999999999</v>
      </c>
      <c r="Z1847">
        <v>0.14910000000000001</v>
      </c>
      <c r="AA1847">
        <v>77.94</v>
      </c>
      <c r="AB1847">
        <v>12.316000000000001</v>
      </c>
      <c r="AC1847">
        <v>61.9</v>
      </c>
      <c r="AD1847">
        <v>117.75</v>
      </c>
      <c r="AE1847">
        <v>425.7</v>
      </c>
      <c r="AF1847">
        <v>31.7</v>
      </c>
      <c r="AG1847">
        <v>707.5</v>
      </c>
      <c r="AH1847">
        <v>325.5</v>
      </c>
      <c r="AI1847">
        <v>11.42</v>
      </c>
      <c r="AJ1847">
        <v>365.75</v>
      </c>
      <c r="AK1847">
        <f>IF(ISNUMBER(VLOOKUP($A1847,'[1]F-F_Research_Data_Factors_weekl'!$G$6:$J$4822,2,0)),VLOOKUP($A1847,'[1]F-F_Research_Data_Factors_weekl'!$G$6:$J$4822,2,0),AK1848)</f>
        <v>2527.7854957052677</v>
      </c>
      <c r="AL1847">
        <f>IF(ISNUMBER(VLOOKUP($A1847,'[1]F-F_Research_Data_Factors_weekl'!$G$6:$J$4822,3,0)),VLOOKUP($A1847,'[1]F-F_Research_Data_Factors_weekl'!$G$6:$J$4822,3,0),AL1848)</f>
        <v>431.54352891782679</v>
      </c>
      <c r="AM1847">
        <f>IF(ISNUMBER(VLOOKUP($A1847,'[1]F-F_Research_Data_Factors_weekl'!$G$6:$J$4822,4,0)),VLOOKUP($A1847,'[1]F-F_Research_Data_Factors_weekl'!$G$6:$J$4822,4,0),AM1848)</f>
        <v>1251.0737196367083</v>
      </c>
    </row>
    <row r="1848" spans="1:39" x14ac:dyDescent="0.25">
      <c r="A1848" s="14">
        <v>30512</v>
      </c>
      <c r="B1848">
        <v>1192.31</v>
      </c>
      <c r="C1848">
        <v>164.29</v>
      </c>
      <c r="D1848">
        <v>312.87</v>
      </c>
      <c r="E1848">
        <v>2443.85</v>
      </c>
      <c r="F1848">
        <v>733.1</v>
      </c>
      <c r="G1848">
        <v>8935.66</v>
      </c>
      <c r="H1848">
        <v>660.09</v>
      </c>
      <c r="I1848">
        <v>1077.5</v>
      </c>
      <c r="J1848">
        <v>10.727</v>
      </c>
      <c r="K1848">
        <v>11.301</v>
      </c>
      <c r="L1848">
        <v>11.433</v>
      </c>
      <c r="M1848">
        <v>11.412000000000001</v>
      </c>
      <c r="N1848">
        <v>127.05</v>
      </c>
      <c r="O1848">
        <v>0.87019999999999997</v>
      </c>
      <c r="P1848">
        <v>241.25</v>
      </c>
      <c r="Q1848">
        <v>1.5165</v>
      </c>
      <c r="R1848">
        <v>0.87050000000000005</v>
      </c>
      <c r="S1848">
        <v>0.65200000000000002</v>
      </c>
      <c r="T1848">
        <v>2.1284999999999998</v>
      </c>
      <c r="U1848">
        <v>7.34</v>
      </c>
      <c r="V1848">
        <v>7.71</v>
      </c>
      <c r="W1848">
        <v>10.11</v>
      </c>
      <c r="X1848">
        <v>2.3319999999999999</v>
      </c>
      <c r="Y1848">
        <v>1.0976999999999999</v>
      </c>
      <c r="Z1848">
        <v>0.1492</v>
      </c>
      <c r="AA1848">
        <v>75.2</v>
      </c>
      <c r="AB1848">
        <v>11.865</v>
      </c>
      <c r="AC1848">
        <v>61.924999999999997</v>
      </c>
      <c r="AD1848">
        <v>119.1</v>
      </c>
      <c r="AE1848">
        <v>421.7</v>
      </c>
      <c r="AF1848">
        <v>31.4</v>
      </c>
      <c r="AG1848">
        <v>642</v>
      </c>
      <c r="AH1848">
        <v>329.75</v>
      </c>
      <c r="AI1848">
        <v>10.16</v>
      </c>
      <c r="AJ1848">
        <v>344.5</v>
      </c>
      <c r="AK1848">
        <f>IF(ISNUMBER(VLOOKUP($A1848,'[1]F-F_Research_Data_Factors_weekl'!$G$6:$J$4822,2,0)),VLOOKUP($A1848,'[1]F-F_Research_Data_Factors_weekl'!$G$6:$J$4822,2,0),AK1849)</f>
        <v>2468.29947827875</v>
      </c>
      <c r="AL1848">
        <f>IF(ISNUMBER(VLOOKUP($A1848,'[1]F-F_Research_Data_Factors_weekl'!$G$6:$J$4822,3,0)),VLOOKUP($A1848,'[1]F-F_Research_Data_Factors_weekl'!$G$6:$J$4822,3,0),AL1849)</f>
        <v>434.41063913612521</v>
      </c>
      <c r="AM1848">
        <f>IF(ISNUMBER(VLOOKUP($A1848,'[1]F-F_Research_Data_Factors_weekl'!$G$6:$J$4822,4,0)),VLOOKUP($A1848,'[1]F-F_Research_Data_Factors_weekl'!$G$6:$J$4822,4,0),AM1849)</f>
        <v>1263.8384883692377</v>
      </c>
    </row>
    <row r="1849" spans="1:39" x14ac:dyDescent="0.25">
      <c r="A1849" s="14">
        <v>30505</v>
      </c>
      <c r="B1849">
        <v>1207.23</v>
      </c>
      <c r="C1849">
        <v>167.08</v>
      </c>
      <c r="D1849">
        <v>319.57</v>
      </c>
      <c r="E1849">
        <v>2471.3200000000002</v>
      </c>
      <c r="F1849">
        <v>745.2</v>
      </c>
      <c r="G1849">
        <v>8845.3799999999992</v>
      </c>
      <c r="H1849">
        <v>658.33</v>
      </c>
      <c r="I1849">
        <v>1036.42</v>
      </c>
      <c r="J1849">
        <v>10.507</v>
      </c>
      <c r="K1849">
        <v>11.05</v>
      </c>
      <c r="L1849">
        <v>11.228999999999999</v>
      </c>
      <c r="M1849">
        <v>11.268000000000001</v>
      </c>
      <c r="N1849">
        <v>126.15</v>
      </c>
      <c r="O1849">
        <v>0.879</v>
      </c>
      <c r="P1849">
        <v>241.35</v>
      </c>
      <c r="Q1849">
        <v>1.5415000000000001</v>
      </c>
      <c r="R1849">
        <v>0.87329999999999997</v>
      </c>
      <c r="S1849">
        <v>0.65469999999999995</v>
      </c>
      <c r="T1849">
        <v>2.129</v>
      </c>
      <c r="U1849">
        <v>7.3025000000000002</v>
      </c>
      <c r="V1849">
        <v>7.6675000000000004</v>
      </c>
      <c r="W1849">
        <v>10.039999999999999</v>
      </c>
      <c r="X1849">
        <v>2.3304999999999998</v>
      </c>
      <c r="Y1849">
        <v>1.0952999999999999</v>
      </c>
      <c r="Z1849">
        <v>0.14979999999999999</v>
      </c>
      <c r="AA1849">
        <v>77.63</v>
      </c>
      <c r="AB1849">
        <v>12.065</v>
      </c>
      <c r="AC1849">
        <v>61.674999999999997</v>
      </c>
      <c r="AD1849">
        <v>120</v>
      </c>
      <c r="AE1849">
        <v>430.3</v>
      </c>
      <c r="AF1849">
        <v>31.35</v>
      </c>
      <c r="AG1849">
        <v>618.25</v>
      </c>
      <c r="AH1849">
        <v>330</v>
      </c>
      <c r="AI1849">
        <v>11.11</v>
      </c>
      <c r="AJ1849">
        <v>335.75</v>
      </c>
      <c r="AK1849">
        <f>IF(ISNUMBER(VLOOKUP($A1849,'[1]F-F_Research_Data_Factors_weekl'!$G$6:$J$4822,2,0)),VLOOKUP($A1849,'[1]F-F_Research_Data_Factors_weekl'!$G$6:$J$4822,2,0),AK1850)</f>
        <v>2517.3885551032636</v>
      </c>
      <c r="AL1849">
        <f>IF(ISNUMBER(VLOOKUP($A1849,'[1]F-F_Research_Data_Factors_weekl'!$G$6:$J$4822,3,0)),VLOOKUP($A1849,'[1]F-F_Research_Data_Factors_weekl'!$G$6:$J$4822,3,0),AL1850)</f>
        <v>433.11130522046386</v>
      </c>
      <c r="AM1849">
        <f>IF(ISNUMBER(VLOOKUP($A1849,'[1]F-F_Research_Data_Factors_weekl'!$G$6:$J$4822,4,0)),VLOOKUP($A1849,'[1]F-F_Research_Data_Factors_weekl'!$G$6:$J$4822,4,0),AM1850)</f>
        <v>1239.7866277901094</v>
      </c>
    </row>
    <row r="1850" spans="1:39" x14ac:dyDescent="0.25">
      <c r="A1850" s="14">
        <v>30498</v>
      </c>
      <c r="B1850">
        <v>1225.26</v>
      </c>
      <c r="C1850">
        <v>168.91</v>
      </c>
      <c r="D1850">
        <v>321.58</v>
      </c>
      <c r="E1850">
        <v>2446.9699999999998</v>
      </c>
      <c r="F1850">
        <v>730.6</v>
      </c>
      <c r="G1850">
        <v>8702.68</v>
      </c>
      <c r="H1850">
        <v>649.78</v>
      </c>
      <c r="I1850">
        <v>983.72</v>
      </c>
      <c r="J1850">
        <v>10.416</v>
      </c>
      <c r="K1850">
        <v>10.885999999999999</v>
      </c>
      <c r="L1850">
        <v>11.063000000000001</v>
      </c>
      <c r="M1850">
        <v>11.113</v>
      </c>
      <c r="N1850">
        <v>124.98</v>
      </c>
      <c r="O1850">
        <v>0.89080000000000004</v>
      </c>
      <c r="P1850">
        <v>239.15</v>
      </c>
      <c r="Q1850">
        <v>1.5310000000000001</v>
      </c>
      <c r="R1850">
        <v>0.87619999999999998</v>
      </c>
      <c r="S1850">
        <v>0.65549999999999997</v>
      </c>
      <c r="T1850">
        <v>2.1059999999999999</v>
      </c>
      <c r="U1850">
        <v>7.2925000000000004</v>
      </c>
      <c r="V1850">
        <v>7.6349999999999998</v>
      </c>
      <c r="W1850">
        <v>10.09</v>
      </c>
      <c r="X1850">
        <v>2.331</v>
      </c>
      <c r="Y1850">
        <v>1.0929</v>
      </c>
      <c r="Z1850">
        <v>0.14910000000000001</v>
      </c>
      <c r="AA1850">
        <v>76.650000000000006</v>
      </c>
      <c r="AB1850">
        <v>11.78</v>
      </c>
      <c r="AC1850">
        <v>61.55</v>
      </c>
      <c r="AD1850">
        <v>117.65</v>
      </c>
      <c r="AE1850">
        <v>421.2</v>
      </c>
      <c r="AF1850">
        <v>31.2</v>
      </c>
      <c r="AG1850">
        <v>610.25</v>
      </c>
      <c r="AH1850">
        <v>319</v>
      </c>
      <c r="AI1850">
        <v>11.63</v>
      </c>
      <c r="AJ1850">
        <v>339.5</v>
      </c>
      <c r="AK1850">
        <f>IF(ISNUMBER(VLOOKUP($A1850,'[1]F-F_Research_Data_Factors_weekl'!$G$6:$J$4822,2,0)),VLOOKUP($A1850,'[1]F-F_Research_Data_Factors_weekl'!$G$6:$J$4822,2,0),AK1851)</f>
        <v>2545.6452170120979</v>
      </c>
      <c r="AL1850">
        <f>IF(ISNUMBER(VLOOKUP($A1850,'[1]F-F_Research_Data_Factors_weekl'!$G$6:$J$4822,3,0)),VLOOKUP($A1850,'[1]F-F_Research_Data_Factors_weekl'!$G$6:$J$4822,3,0),AL1851)</f>
        <v>429.46088767522446</v>
      </c>
      <c r="AM1850">
        <f>IF(ISNUMBER(VLOOKUP($A1850,'[1]F-F_Research_Data_Factors_weekl'!$G$6:$J$4822,4,0)),VLOOKUP($A1850,'[1]F-F_Research_Data_Factors_weekl'!$G$6:$J$4822,4,0),AM1851)</f>
        <v>1227.5115126634746</v>
      </c>
    </row>
    <row r="1851" spans="1:39" x14ac:dyDescent="0.25">
      <c r="A1851" s="14">
        <v>30491</v>
      </c>
      <c r="B1851">
        <v>1241.69</v>
      </c>
      <c r="C1851">
        <v>170.4</v>
      </c>
      <c r="D1851">
        <v>328.91</v>
      </c>
      <c r="E1851">
        <v>2466.9899999999998</v>
      </c>
      <c r="F1851">
        <v>717.6</v>
      </c>
      <c r="G1851">
        <v>8500.48</v>
      </c>
      <c r="H1851">
        <v>632.08000000000004</v>
      </c>
      <c r="I1851">
        <v>951.22</v>
      </c>
      <c r="J1851">
        <v>10.24</v>
      </c>
      <c r="K1851">
        <v>10.804</v>
      </c>
      <c r="L1851">
        <v>10.942</v>
      </c>
      <c r="M1851">
        <v>10.999000000000001</v>
      </c>
      <c r="N1851">
        <v>124.27</v>
      </c>
      <c r="O1851">
        <v>0.89549999999999996</v>
      </c>
      <c r="P1851">
        <v>237.3</v>
      </c>
      <c r="Q1851">
        <v>1.5455000000000001</v>
      </c>
      <c r="R1851">
        <v>0.87870000000000004</v>
      </c>
      <c r="S1851">
        <v>0.65849999999999997</v>
      </c>
      <c r="T1851">
        <v>2.0865</v>
      </c>
      <c r="U1851">
        <v>7.29</v>
      </c>
      <c r="V1851">
        <v>7.6124999999999998</v>
      </c>
      <c r="W1851">
        <v>10.1</v>
      </c>
      <c r="X1851">
        <v>2.3260000000000001</v>
      </c>
      <c r="Y1851">
        <v>1.0911</v>
      </c>
      <c r="Z1851">
        <v>0.14949999999999999</v>
      </c>
      <c r="AA1851">
        <v>81.05</v>
      </c>
      <c r="AB1851">
        <v>12.27</v>
      </c>
      <c r="AC1851">
        <v>63.674999999999997</v>
      </c>
      <c r="AD1851">
        <v>116.1</v>
      </c>
      <c r="AE1851">
        <v>423</v>
      </c>
      <c r="AF1851">
        <v>31.4</v>
      </c>
      <c r="AG1851">
        <v>603</v>
      </c>
      <c r="AH1851">
        <v>318.5</v>
      </c>
      <c r="AI1851">
        <v>11.13</v>
      </c>
      <c r="AJ1851">
        <v>347.25</v>
      </c>
      <c r="AK1851">
        <f>IF(ISNUMBER(VLOOKUP($A1851,'[1]F-F_Research_Data_Factors_weekl'!$G$6:$J$4822,2,0)),VLOOKUP($A1851,'[1]F-F_Research_Data_Factors_weekl'!$G$6:$J$4822,2,0),AK1852)</f>
        <v>2577.6075506400343</v>
      </c>
      <c r="AL1851">
        <f>IF(ISNUMBER(VLOOKUP($A1851,'[1]F-F_Research_Data_Factors_weekl'!$G$6:$J$4822,3,0)),VLOOKUP($A1851,'[1]F-F_Research_Data_Factors_weekl'!$G$6:$J$4822,3,0),AL1852)</f>
        <v>430.62357131778248</v>
      </c>
      <c r="AM1851">
        <f>IF(ISNUMBER(VLOOKUP($A1851,'[1]F-F_Research_Data_Factors_weekl'!$G$6:$J$4822,4,0)),VLOOKUP($A1851,'[1]F-F_Research_Data_Factors_weekl'!$G$6:$J$4822,4,0),AM1852)</f>
        <v>1216.6830336638664</v>
      </c>
    </row>
    <row r="1852" spans="1:39" x14ac:dyDescent="0.25">
      <c r="A1852" s="14">
        <v>30484</v>
      </c>
      <c r="B1852">
        <v>1242.19</v>
      </c>
      <c r="C1852">
        <v>169.13</v>
      </c>
      <c r="D1852">
        <v>326.11</v>
      </c>
      <c r="E1852">
        <v>2416.9</v>
      </c>
      <c r="F1852">
        <v>696.2</v>
      </c>
      <c r="G1852">
        <v>8510.98</v>
      </c>
      <c r="H1852">
        <v>633.44000000000005</v>
      </c>
      <c r="I1852">
        <v>966.89</v>
      </c>
      <c r="J1852">
        <v>10.022</v>
      </c>
      <c r="K1852">
        <v>10.515000000000001</v>
      </c>
      <c r="L1852">
        <v>10.706</v>
      </c>
      <c r="M1852">
        <v>10.762</v>
      </c>
      <c r="N1852">
        <v>125.66</v>
      </c>
      <c r="O1852">
        <v>0.88939999999999997</v>
      </c>
      <c r="P1852">
        <v>239.9</v>
      </c>
      <c r="Q1852">
        <v>1.5230000000000001</v>
      </c>
      <c r="R1852">
        <v>0.87529999999999997</v>
      </c>
      <c r="S1852">
        <v>0.65449999999999997</v>
      </c>
      <c r="T1852">
        <v>2.1185</v>
      </c>
      <c r="U1852">
        <v>7.2949999999999999</v>
      </c>
      <c r="V1852">
        <v>7.6769999999999996</v>
      </c>
      <c r="W1852">
        <v>10.07</v>
      </c>
      <c r="X1852">
        <v>2.3239999999999998</v>
      </c>
      <c r="Y1852">
        <v>1.0934999999999999</v>
      </c>
      <c r="Z1852">
        <v>0.14899999999999999</v>
      </c>
      <c r="AA1852">
        <v>76.28</v>
      </c>
      <c r="AB1852">
        <v>11.72</v>
      </c>
      <c r="AC1852">
        <v>67.474999999999994</v>
      </c>
      <c r="AD1852">
        <v>118.8</v>
      </c>
      <c r="AE1852">
        <v>413.5</v>
      </c>
      <c r="AF1852">
        <v>30.77</v>
      </c>
      <c r="AG1852">
        <v>593.25</v>
      </c>
      <c r="AH1852">
        <v>309</v>
      </c>
      <c r="AI1852">
        <v>9.93</v>
      </c>
      <c r="AJ1852">
        <v>349</v>
      </c>
      <c r="AK1852">
        <f>IF(ISNUMBER(VLOOKUP($A1852,'[1]F-F_Research_Data_Factors_weekl'!$G$6:$J$4822,2,0)),VLOOKUP($A1852,'[1]F-F_Research_Data_Factors_weekl'!$G$6:$J$4822,2,0),AK1853)</f>
        <v>2558.9273807604827</v>
      </c>
      <c r="AL1852">
        <f>IF(ISNUMBER(VLOOKUP($A1852,'[1]F-F_Research_Data_Factors_weekl'!$G$6:$J$4822,3,0)),VLOOKUP($A1852,'[1]F-F_Research_Data_Factors_weekl'!$G$6:$J$4822,3,0),AL1853)</f>
        <v>429.67827910375422</v>
      </c>
      <c r="AM1852">
        <f>IF(ISNUMBER(VLOOKUP($A1852,'[1]F-F_Research_Data_Factors_weekl'!$G$6:$J$4822,4,0)),VLOOKUP($A1852,'[1]F-F_Research_Data_Factors_weekl'!$G$6:$J$4822,4,0),AM1853)</f>
        <v>1234.0836126015481</v>
      </c>
    </row>
    <row r="1853" spans="1:39" x14ac:dyDescent="0.25">
      <c r="A1853" s="14">
        <v>30477</v>
      </c>
      <c r="B1853">
        <v>1196.1099999999999</v>
      </c>
      <c r="C1853">
        <v>162.68</v>
      </c>
      <c r="D1853">
        <v>315.24</v>
      </c>
      <c r="E1853">
        <v>2378.6999999999998</v>
      </c>
      <c r="F1853">
        <v>688</v>
      </c>
      <c r="G1853">
        <v>8617.92</v>
      </c>
      <c r="H1853">
        <v>636.37</v>
      </c>
      <c r="I1853">
        <v>886.52</v>
      </c>
      <c r="J1853">
        <v>9.9870000000000001</v>
      </c>
      <c r="K1853">
        <v>10.5</v>
      </c>
      <c r="L1853">
        <v>10.759</v>
      </c>
      <c r="M1853">
        <v>10.850999999999999</v>
      </c>
      <c r="N1853">
        <v>125.39</v>
      </c>
      <c r="O1853">
        <v>0.88819999999999999</v>
      </c>
      <c r="P1853">
        <v>242.18</v>
      </c>
      <c r="Q1853">
        <v>1.5705</v>
      </c>
      <c r="R1853">
        <v>0.87670000000000003</v>
      </c>
      <c r="S1853">
        <v>0.65749999999999997</v>
      </c>
      <c r="T1853">
        <v>2.1269999999999998</v>
      </c>
      <c r="U1853">
        <v>7.26</v>
      </c>
      <c r="V1853">
        <v>7.6375000000000002</v>
      </c>
      <c r="W1853">
        <v>10</v>
      </c>
      <c r="X1853">
        <v>2.3250000000000002</v>
      </c>
      <c r="Y1853">
        <v>1.0875999999999999</v>
      </c>
      <c r="Z1853">
        <v>0.14849999999999999</v>
      </c>
      <c r="AA1853">
        <v>77.38</v>
      </c>
      <c r="AB1853">
        <v>11.52</v>
      </c>
      <c r="AC1853">
        <v>67.174999999999997</v>
      </c>
      <c r="AD1853">
        <v>116.5</v>
      </c>
      <c r="AE1853">
        <v>407.5</v>
      </c>
      <c r="AF1853">
        <v>30.36</v>
      </c>
      <c r="AG1853">
        <v>602</v>
      </c>
      <c r="AH1853">
        <v>309</v>
      </c>
      <c r="AI1853">
        <v>11.61</v>
      </c>
      <c r="AJ1853">
        <v>342.75</v>
      </c>
      <c r="AK1853">
        <f>IF(ISNUMBER(VLOOKUP($A1853,'[1]F-F_Research_Data_Factors_weekl'!$G$6:$J$4822,2,0)),VLOOKUP($A1853,'[1]F-F_Research_Data_Factors_weekl'!$G$6:$J$4822,2,0),AK1854)</f>
        <v>2472.3936045995006</v>
      </c>
      <c r="AL1853">
        <f>IF(ISNUMBER(VLOOKUP($A1853,'[1]F-F_Research_Data_Factors_weekl'!$G$6:$J$4822,3,0)),VLOOKUP($A1853,'[1]F-F_Research_Data_Factors_weekl'!$G$6:$J$4822,3,0),AL1854)</f>
        <v>430.45309467416774</v>
      </c>
      <c r="AM1853">
        <f>IF(ISNUMBER(VLOOKUP($A1853,'[1]F-F_Research_Data_Factors_weekl'!$G$6:$J$4822,4,0)),VLOOKUP($A1853,'[1]F-F_Research_Data_Factors_weekl'!$G$6:$J$4822,4,0),AM1854)</f>
        <v>1249.5783845702188</v>
      </c>
    </row>
    <row r="1854" spans="1:39" x14ac:dyDescent="0.25">
      <c r="A1854" s="14">
        <v>30470</v>
      </c>
      <c r="B1854">
        <v>1213.04</v>
      </c>
      <c r="C1854">
        <v>164.42</v>
      </c>
      <c r="D1854">
        <v>313.85000000000002</v>
      </c>
      <c r="E1854">
        <v>2428.39</v>
      </c>
      <c r="F1854">
        <v>676.2</v>
      </c>
      <c r="G1854">
        <v>8561.4500000000007</v>
      </c>
      <c r="H1854">
        <v>631.73</v>
      </c>
      <c r="I1854">
        <v>915.6</v>
      </c>
      <c r="J1854">
        <v>10.058999999999999</v>
      </c>
      <c r="K1854">
        <v>10.565</v>
      </c>
      <c r="L1854">
        <v>10.801</v>
      </c>
      <c r="M1854">
        <v>10.94</v>
      </c>
      <c r="N1854">
        <v>124.75</v>
      </c>
      <c r="O1854">
        <v>0.89290000000000003</v>
      </c>
      <c r="P1854">
        <v>239</v>
      </c>
      <c r="Q1854">
        <v>1.5649999999999999</v>
      </c>
      <c r="R1854">
        <v>0.88060000000000005</v>
      </c>
      <c r="S1854">
        <v>0.65900000000000003</v>
      </c>
      <c r="T1854">
        <v>2.1084999999999998</v>
      </c>
      <c r="U1854">
        <v>7.2080000000000002</v>
      </c>
      <c r="V1854">
        <v>7.5925000000000002</v>
      </c>
      <c r="W1854">
        <v>10</v>
      </c>
      <c r="X1854">
        <v>2.3140000000000001</v>
      </c>
      <c r="Y1854">
        <v>1.0840000000000001</v>
      </c>
      <c r="Z1854">
        <v>0.14929999999999999</v>
      </c>
      <c r="AA1854">
        <v>77.3</v>
      </c>
      <c r="AB1854">
        <v>12.02</v>
      </c>
      <c r="AC1854">
        <v>67.174999999999997</v>
      </c>
      <c r="AD1854">
        <v>116.5</v>
      </c>
      <c r="AE1854">
        <v>412.4</v>
      </c>
      <c r="AF1854">
        <v>30.19</v>
      </c>
      <c r="AG1854">
        <v>618</v>
      </c>
      <c r="AH1854">
        <v>307.25</v>
      </c>
      <c r="AI1854">
        <v>11.66</v>
      </c>
      <c r="AJ1854">
        <v>346</v>
      </c>
      <c r="AK1854">
        <f>IF(ISNUMBER(VLOOKUP($A1854,'[1]F-F_Research_Data_Factors_weekl'!$G$6:$J$4822,2,0)),VLOOKUP($A1854,'[1]F-F_Research_Data_Factors_weekl'!$G$6:$J$4822,2,0),AK1855)</f>
        <v>2487.317509657445</v>
      </c>
      <c r="AL1854">
        <f>IF(ISNUMBER(VLOOKUP($A1854,'[1]F-F_Research_Data_Factors_weekl'!$G$6:$J$4822,3,0)),VLOOKUP($A1854,'[1]F-F_Research_Data_Factors_weekl'!$G$6:$J$4822,3,0),AL1855)</f>
        <v>424.30073403072231</v>
      </c>
      <c r="AM1854">
        <f>IF(ISNUMBER(VLOOKUP($A1854,'[1]F-F_Research_Data_Factors_weekl'!$G$6:$J$4822,4,0)),VLOOKUP($A1854,'[1]F-F_Research_Data_Factors_weekl'!$G$6:$J$4822,4,0),AM1855)</f>
        <v>1258.1336936872924</v>
      </c>
    </row>
    <row r="1855" spans="1:39" x14ac:dyDescent="0.25">
      <c r="A1855" s="14">
        <v>30463</v>
      </c>
      <c r="B1855">
        <v>1216.1400000000001</v>
      </c>
      <c r="C1855">
        <v>164.46</v>
      </c>
      <c r="D1855">
        <v>312.05</v>
      </c>
      <c r="E1855">
        <v>2446.0700000000002</v>
      </c>
      <c r="F1855">
        <v>688.8</v>
      </c>
      <c r="G1855">
        <v>8629.51</v>
      </c>
      <c r="H1855">
        <v>630.59</v>
      </c>
      <c r="I1855">
        <v>913.9</v>
      </c>
      <c r="J1855">
        <v>9.9090000000000007</v>
      </c>
      <c r="K1855">
        <v>10.374000000000001</v>
      </c>
      <c r="L1855">
        <v>10.622</v>
      </c>
      <c r="M1855">
        <v>10.782</v>
      </c>
      <c r="N1855">
        <v>123.41</v>
      </c>
      <c r="O1855">
        <v>0.90510000000000002</v>
      </c>
      <c r="P1855">
        <v>237.97</v>
      </c>
      <c r="Q1855">
        <v>1.6017999999999999</v>
      </c>
      <c r="R1855">
        <v>0.88300000000000001</v>
      </c>
      <c r="S1855">
        <v>0.66400000000000003</v>
      </c>
      <c r="T1855">
        <v>2.085</v>
      </c>
      <c r="U1855">
        <v>7.1449999999999996</v>
      </c>
      <c r="V1855">
        <v>7.5274999999999999</v>
      </c>
      <c r="W1855">
        <v>9.9700000000000006</v>
      </c>
      <c r="X1855">
        <v>2.3010000000000002</v>
      </c>
      <c r="Y1855">
        <v>1.0764</v>
      </c>
      <c r="Z1855">
        <v>0.15</v>
      </c>
      <c r="AA1855">
        <v>73.55</v>
      </c>
      <c r="AB1855">
        <v>13.6</v>
      </c>
      <c r="AC1855">
        <v>65.400000000000006</v>
      </c>
      <c r="AD1855">
        <v>117.5</v>
      </c>
      <c r="AE1855">
        <v>435.9</v>
      </c>
      <c r="AF1855">
        <v>30.3</v>
      </c>
      <c r="AG1855">
        <v>610.5</v>
      </c>
      <c r="AH1855">
        <v>302.25</v>
      </c>
      <c r="AI1855">
        <v>12.47</v>
      </c>
      <c r="AJ1855">
        <v>347.25</v>
      </c>
      <c r="AK1855">
        <f>IF(ISNUMBER(VLOOKUP($A1855,'[1]F-F_Research_Data_Factors_weekl'!$G$6:$J$4822,2,0)),VLOOKUP($A1855,'[1]F-F_Research_Data_Factors_weekl'!$G$6:$J$4822,2,0),AK1856)</f>
        <v>2488.8107961351261</v>
      </c>
      <c r="AL1855">
        <f>IF(ISNUMBER(VLOOKUP($A1855,'[1]F-F_Research_Data_Factors_weekl'!$G$6:$J$4822,3,0)),VLOOKUP($A1855,'[1]F-F_Research_Data_Factors_weekl'!$G$6:$J$4822,3,0),AL1856)</f>
        <v>421.60247817043154</v>
      </c>
      <c r="AM1855">
        <f>IF(ISNUMBER(VLOOKUP($A1855,'[1]F-F_Research_Data_Factors_weekl'!$G$6:$J$4822,4,0)),VLOOKUP($A1855,'[1]F-F_Research_Data_Factors_weekl'!$G$6:$J$4822,4,0),AM1856)</f>
        <v>1269.6878531509662</v>
      </c>
    </row>
    <row r="1856" spans="1:39" x14ac:dyDescent="0.25">
      <c r="A1856" s="14">
        <v>30456</v>
      </c>
      <c r="B1856">
        <v>1190.02</v>
      </c>
      <c r="C1856">
        <v>162.13999999999999</v>
      </c>
      <c r="D1856">
        <v>303.56</v>
      </c>
      <c r="E1856">
        <v>2389.2600000000002</v>
      </c>
      <c r="F1856">
        <v>697</v>
      </c>
      <c r="G1856">
        <v>8670.64</v>
      </c>
      <c r="H1856">
        <v>634.16999999999996</v>
      </c>
      <c r="I1856">
        <v>942.05</v>
      </c>
      <c r="J1856">
        <v>9.6490000000000009</v>
      </c>
      <c r="K1856">
        <v>10.204000000000001</v>
      </c>
      <c r="L1856">
        <v>10.542</v>
      </c>
      <c r="M1856">
        <v>10.692</v>
      </c>
      <c r="N1856">
        <v>122.5</v>
      </c>
      <c r="O1856">
        <v>0.91620000000000001</v>
      </c>
      <c r="P1856">
        <v>234.1</v>
      </c>
      <c r="Q1856">
        <v>1.5562</v>
      </c>
      <c r="R1856">
        <v>0.8821</v>
      </c>
      <c r="S1856">
        <v>0.66200000000000003</v>
      </c>
      <c r="T1856">
        <v>2.0785</v>
      </c>
      <c r="U1856">
        <v>7.1384999999999996</v>
      </c>
      <c r="V1856">
        <v>7.4980000000000002</v>
      </c>
      <c r="W1856">
        <v>10.029999999999999</v>
      </c>
      <c r="X1856">
        <v>2.2984999999999998</v>
      </c>
      <c r="Y1856">
        <v>1.0820000000000001</v>
      </c>
      <c r="Z1856">
        <v>0.15</v>
      </c>
      <c r="AA1856">
        <v>74.680000000000007</v>
      </c>
      <c r="AB1856">
        <v>13.095000000000001</v>
      </c>
      <c r="AC1856">
        <v>67.599999999999994</v>
      </c>
      <c r="AD1856">
        <v>117.3</v>
      </c>
      <c r="AE1856">
        <v>438</v>
      </c>
      <c r="AF1856">
        <v>29.8</v>
      </c>
      <c r="AG1856">
        <v>618.75</v>
      </c>
      <c r="AH1856">
        <v>304.25</v>
      </c>
      <c r="AI1856">
        <v>10.38</v>
      </c>
      <c r="AJ1856">
        <v>354.5</v>
      </c>
      <c r="AK1856">
        <f>IF(ISNUMBER(VLOOKUP($A1856,'[1]F-F_Research_Data_Factors_weekl'!$G$6:$J$4822,2,0)),VLOOKUP($A1856,'[1]F-F_Research_Data_Factors_weekl'!$G$6:$J$4822,2,0),AK1857)</f>
        <v>2444.5641843975309</v>
      </c>
      <c r="AL1856">
        <f>IF(ISNUMBER(VLOOKUP($A1856,'[1]F-F_Research_Data_Factors_weekl'!$G$6:$J$4822,3,0)),VLOOKUP($A1856,'[1]F-F_Research_Data_Factors_weekl'!$G$6:$J$4822,3,0),AL1857)</f>
        <v>417.18036628778106</v>
      </c>
      <c r="AM1856">
        <f>IF(ISNUMBER(VLOOKUP($A1856,'[1]F-F_Research_Data_Factors_weekl'!$G$6:$J$4822,4,0)),VLOOKUP($A1856,'[1]F-F_Research_Data_Factors_weekl'!$G$6:$J$4822,4,0),AM1857)</f>
        <v>1279.153589714856</v>
      </c>
    </row>
    <row r="1857" spans="1:39" x14ac:dyDescent="0.25">
      <c r="A1857" s="14">
        <v>30449</v>
      </c>
      <c r="B1857">
        <v>1218.75</v>
      </c>
      <c r="C1857">
        <v>164.9</v>
      </c>
      <c r="D1857">
        <v>303.94</v>
      </c>
      <c r="E1857">
        <v>2443.9</v>
      </c>
      <c r="F1857">
        <v>690.5</v>
      </c>
      <c r="G1857">
        <v>8636.56</v>
      </c>
      <c r="H1857">
        <v>628.13</v>
      </c>
      <c r="I1857">
        <v>949.56</v>
      </c>
      <c r="J1857">
        <v>9.2789999999999999</v>
      </c>
      <c r="K1857">
        <v>9.8640000000000008</v>
      </c>
      <c r="L1857">
        <v>10.222</v>
      </c>
      <c r="M1857">
        <v>10.372</v>
      </c>
      <c r="N1857">
        <v>121.15</v>
      </c>
      <c r="O1857">
        <v>0.92549999999999999</v>
      </c>
      <c r="P1857">
        <v>231.3</v>
      </c>
      <c r="Q1857">
        <v>1.5665</v>
      </c>
      <c r="R1857">
        <v>0.88500000000000001</v>
      </c>
      <c r="S1857">
        <v>0.66400000000000003</v>
      </c>
      <c r="T1857">
        <v>2.0230000000000001</v>
      </c>
      <c r="U1857">
        <v>7.0785</v>
      </c>
      <c r="V1857">
        <v>7.4675000000000002</v>
      </c>
      <c r="W1857">
        <v>9.99</v>
      </c>
      <c r="X1857">
        <v>2.2959999999999998</v>
      </c>
      <c r="Y1857">
        <v>1.0864</v>
      </c>
      <c r="Z1857">
        <v>0.15</v>
      </c>
      <c r="AA1857">
        <v>73.290000000000006</v>
      </c>
      <c r="AB1857">
        <v>13.154999999999999</v>
      </c>
      <c r="AC1857">
        <v>66.275000000000006</v>
      </c>
      <c r="AD1857">
        <v>117.5</v>
      </c>
      <c r="AE1857">
        <v>442.8</v>
      </c>
      <c r="AF1857">
        <v>30.45</v>
      </c>
      <c r="AG1857">
        <v>618.25</v>
      </c>
      <c r="AH1857">
        <v>299.75</v>
      </c>
      <c r="AI1857">
        <v>9.23</v>
      </c>
      <c r="AJ1857">
        <v>347</v>
      </c>
      <c r="AK1857">
        <f>IF(ISNUMBER(VLOOKUP($A1857,'[1]F-F_Research_Data_Factors_weekl'!$G$6:$J$4822,2,0)),VLOOKUP($A1857,'[1]F-F_Research_Data_Factors_weekl'!$G$6:$J$4822,2,0),AK1858)</f>
        <v>2477.5151357023724</v>
      </c>
      <c r="AL1857">
        <f>IF(ISNUMBER(VLOOKUP($A1857,'[1]F-F_Research_Data_Factors_weekl'!$G$6:$J$4822,3,0)),VLOOKUP($A1857,'[1]F-F_Research_Data_Factors_weekl'!$G$6:$J$4822,3,0),AL1858)</f>
        <v>413.45923318907938</v>
      </c>
      <c r="AM1857">
        <f>IF(ISNUMBER(VLOOKUP($A1857,'[1]F-F_Research_Data_Factors_weekl'!$G$6:$J$4822,4,0)),VLOOKUP($A1857,'[1]F-F_Research_Data_Factors_weekl'!$G$6:$J$4822,4,0),AM1858)</f>
        <v>1287.263348812374</v>
      </c>
    </row>
    <row r="1858" spans="1:39" x14ac:dyDescent="0.25">
      <c r="A1858" s="14">
        <v>30442</v>
      </c>
      <c r="B1858">
        <v>1232.5899999999999</v>
      </c>
      <c r="C1858">
        <v>166.1</v>
      </c>
      <c r="D1858">
        <v>301.64</v>
      </c>
      <c r="E1858">
        <v>2436.2199999999998</v>
      </c>
      <c r="F1858">
        <v>698.3</v>
      </c>
      <c r="G1858">
        <v>8563.1200000000008</v>
      </c>
      <c r="H1858">
        <v>622.02</v>
      </c>
      <c r="I1858">
        <v>986.71</v>
      </c>
      <c r="J1858">
        <v>9.1790000000000003</v>
      </c>
      <c r="K1858">
        <v>9.7439999999999998</v>
      </c>
      <c r="L1858">
        <v>10.132</v>
      </c>
      <c r="M1858">
        <v>10.282</v>
      </c>
      <c r="N1858">
        <v>121.32</v>
      </c>
      <c r="O1858">
        <v>0.92759999999999998</v>
      </c>
      <c r="P1858">
        <v>234.7</v>
      </c>
      <c r="Q1858">
        <v>1.579</v>
      </c>
      <c r="R1858">
        <v>0.87119999999999997</v>
      </c>
      <c r="S1858">
        <v>0.66249999999999998</v>
      </c>
      <c r="T1858">
        <v>2.0529999999999999</v>
      </c>
      <c r="U1858">
        <v>7.1</v>
      </c>
      <c r="V1858">
        <v>7.4850000000000003</v>
      </c>
      <c r="W1858">
        <v>9.98</v>
      </c>
      <c r="X1858">
        <v>2.2999999999999998</v>
      </c>
      <c r="Y1858">
        <v>1.0858000000000001</v>
      </c>
      <c r="Z1858">
        <v>0.151</v>
      </c>
      <c r="AA1858">
        <v>71.03</v>
      </c>
      <c r="AB1858">
        <v>12.705</v>
      </c>
      <c r="AC1858">
        <v>66.474999999999994</v>
      </c>
      <c r="AD1858">
        <v>115.5</v>
      </c>
      <c r="AE1858">
        <v>439.5</v>
      </c>
      <c r="AF1858">
        <v>30.63</v>
      </c>
      <c r="AG1858">
        <v>628.5</v>
      </c>
      <c r="AH1858">
        <v>317</v>
      </c>
      <c r="AI1858">
        <v>8.81</v>
      </c>
      <c r="AJ1858">
        <v>354.5</v>
      </c>
      <c r="AK1858">
        <f>IF(ISNUMBER(VLOOKUP($A1858,'[1]F-F_Research_Data_Factors_weekl'!$G$6:$J$4822,2,0)),VLOOKUP($A1858,'[1]F-F_Research_Data_Factors_weekl'!$G$6:$J$4822,2,0),AK1859)</f>
        <v>2484.4716563401248</v>
      </c>
      <c r="AL1858">
        <f>IF(ISNUMBER(VLOOKUP($A1858,'[1]F-F_Research_Data_Factors_weekl'!$G$6:$J$4822,3,0)),VLOOKUP($A1858,'[1]F-F_Research_Data_Factors_weekl'!$G$6:$J$4822,3,0),AL1859)</f>
        <v>404.95517452407387</v>
      </c>
      <c r="AM1858">
        <f>IF(ISNUMBER(VLOOKUP($A1858,'[1]F-F_Research_Data_Factors_weekl'!$G$6:$J$4822,4,0)),VLOOKUP($A1858,'[1]F-F_Research_Data_Factors_weekl'!$G$6:$J$4822,4,0),AM1859)</f>
        <v>1287.0059476228496</v>
      </c>
    </row>
    <row r="1859" spans="1:39" x14ac:dyDescent="0.25">
      <c r="A1859" s="14">
        <v>30435</v>
      </c>
      <c r="B1859">
        <v>1226.2</v>
      </c>
      <c r="C1859">
        <v>164.42</v>
      </c>
      <c r="D1859">
        <v>293.06</v>
      </c>
      <c r="E1859">
        <v>2340.81</v>
      </c>
      <c r="F1859">
        <v>707</v>
      </c>
      <c r="G1859">
        <v>8552.16</v>
      </c>
      <c r="H1859">
        <v>619.39</v>
      </c>
      <c r="I1859">
        <v>1019.43</v>
      </c>
      <c r="J1859">
        <v>9.359</v>
      </c>
      <c r="K1859">
        <v>9.8840000000000003</v>
      </c>
      <c r="L1859">
        <v>10.272</v>
      </c>
      <c r="M1859">
        <v>10.382</v>
      </c>
      <c r="N1859">
        <v>122.39</v>
      </c>
      <c r="O1859">
        <v>0.92290000000000005</v>
      </c>
      <c r="P1859">
        <v>238.3</v>
      </c>
      <c r="Q1859">
        <v>1.5573000000000001</v>
      </c>
      <c r="R1859">
        <v>0.86709999999999998</v>
      </c>
      <c r="S1859">
        <v>0.65920000000000001</v>
      </c>
      <c r="T1859">
        <v>2.073</v>
      </c>
      <c r="U1859">
        <v>7.1180000000000003</v>
      </c>
      <c r="V1859">
        <v>7.5049999999999999</v>
      </c>
      <c r="W1859">
        <v>9.9700000000000006</v>
      </c>
      <c r="X1859">
        <v>2.3109999999999999</v>
      </c>
      <c r="Y1859">
        <v>1.0909</v>
      </c>
      <c r="Z1859">
        <v>0.15179999999999999</v>
      </c>
      <c r="AA1859">
        <v>71.08</v>
      </c>
      <c r="AB1859">
        <v>12.058</v>
      </c>
      <c r="AC1859">
        <v>66.125</v>
      </c>
      <c r="AD1859">
        <v>113.7</v>
      </c>
      <c r="AE1859">
        <v>433.5</v>
      </c>
      <c r="AF1859">
        <v>30.75</v>
      </c>
      <c r="AG1859">
        <v>640.25</v>
      </c>
      <c r="AH1859">
        <v>317.5</v>
      </c>
      <c r="AI1859">
        <v>7.77</v>
      </c>
      <c r="AJ1859">
        <v>351.5</v>
      </c>
      <c r="AK1859">
        <f>IF(ISNUMBER(VLOOKUP($A1859,'[1]F-F_Research_Data_Factors_weekl'!$G$6:$J$4822,2,0)),VLOOKUP($A1859,'[1]F-F_Research_Data_Factors_weekl'!$G$6:$J$4822,2,0),AK1860)</f>
        <v>2446.5501293354255</v>
      </c>
      <c r="AL1859">
        <f>IF(ISNUMBER(VLOOKUP($A1859,'[1]F-F_Research_Data_Factors_weekl'!$G$6:$J$4822,3,0)),VLOOKUP($A1859,'[1]F-F_Research_Data_Factors_weekl'!$G$6:$J$4822,3,0),AL1860)</f>
        <v>398.34268593751119</v>
      </c>
      <c r="AM1859">
        <f>IF(ISNUMBER(VLOOKUP($A1859,'[1]F-F_Research_Data_Factors_weekl'!$G$6:$J$4822,4,0)),VLOOKUP($A1859,'[1]F-F_Research_Data_Factors_weekl'!$G$6:$J$4822,4,0),AM1860)</f>
        <v>1290.4902713555095</v>
      </c>
    </row>
    <row r="1860" spans="1:39" x14ac:dyDescent="0.25">
      <c r="A1860" s="14">
        <v>30428</v>
      </c>
      <c r="B1860">
        <v>1196.3</v>
      </c>
      <c r="C1860">
        <v>160.41999999999999</v>
      </c>
      <c r="D1860">
        <v>288.55</v>
      </c>
      <c r="E1860">
        <v>2328.84</v>
      </c>
      <c r="F1860">
        <v>700.2</v>
      </c>
      <c r="G1860">
        <v>8435.3700000000008</v>
      </c>
      <c r="H1860">
        <v>609.38</v>
      </c>
      <c r="I1860">
        <v>1006.53</v>
      </c>
      <c r="J1860">
        <v>9.5890000000000004</v>
      </c>
      <c r="K1860">
        <v>10.034000000000001</v>
      </c>
      <c r="L1860">
        <v>10.422000000000001</v>
      </c>
      <c r="M1860">
        <v>10.522</v>
      </c>
      <c r="N1860">
        <v>121.89</v>
      </c>
      <c r="O1860">
        <v>0.92700000000000005</v>
      </c>
      <c r="P1860">
        <v>236.85</v>
      </c>
      <c r="Q1860">
        <v>1.5430000000000001</v>
      </c>
      <c r="R1860">
        <v>0.86880000000000002</v>
      </c>
      <c r="S1860">
        <v>0.65900000000000003</v>
      </c>
      <c r="T1860">
        <v>2.0609999999999999</v>
      </c>
      <c r="U1860">
        <v>7.1239999999999997</v>
      </c>
      <c r="V1860">
        <v>7.484</v>
      </c>
      <c r="W1860">
        <v>10</v>
      </c>
      <c r="X1860">
        <v>2.3075000000000001</v>
      </c>
      <c r="Y1860">
        <v>1.0911</v>
      </c>
      <c r="Z1860">
        <v>0.152</v>
      </c>
      <c r="AA1860">
        <v>71.180000000000007</v>
      </c>
      <c r="AB1860">
        <v>12.15</v>
      </c>
      <c r="AC1860">
        <v>66.7</v>
      </c>
      <c r="AD1860">
        <v>114.2</v>
      </c>
      <c r="AE1860">
        <v>439.2</v>
      </c>
      <c r="AF1860">
        <v>30.48</v>
      </c>
      <c r="AG1860">
        <v>645.25</v>
      </c>
      <c r="AH1860">
        <v>314.25</v>
      </c>
      <c r="AI1860">
        <v>7.65</v>
      </c>
      <c r="AJ1860">
        <v>349.25</v>
      </c>
      <c r="AK1860">
        <f>IF(ISNUMBER(VLOOKUP($A1860,'[1]F-F_Research_Data_Factors_weekl'!$G$6:$J$4822,2,0)),VLOOKUP($A1860,'[1]F-F_Research_Data_Factors_weekl'!$G$6:$J$4822,2,0),AK1861)</f>
        <v>2396.9336037380481</v>
      </c>
      <c r="AL1860">
        <f>IF(ISNUMBER(VLOOKUP($A1860,'[1]F-F_Research_Data_Factors_weekl'!$G$6:$J$4822,3,0)),VLOOKUP($A1860,'[1]F-F_Research_Data_Factors_weekl'!$G$6:$J$4822,3,0),AL1861)</f>
        <v>401.02958415132508</v>
      </c>
      <c r="AM1860">
        <f>IF(ISNUMBER(VLOOKUP($A1860,'[1]F-F_Research_Data_Factors_weekl'!$G$6:$J$4822,4,0)),VLOOKUP($A1860,'[1]F-F_Research_Data_Factors_weekl'!$G$6:$J$4822,4,0),AM1861)</f>
        <v>1289.5875600634652</v>
      </c>
    </row>
    <row r="1861" spans="1:39" x14ac:dyDescent="0.25">
      <c r="A1861" s="14">
        <v>30421</v>
      </c>
      <c r="B1861">
        <v>1171.3399999999999</v>
      </c>
      <c r="C1861">
        <v>158.75</v>
      </c>
      <c r="D1861">
        <v>281.60000000000002</v>
      </c>
      <c r="E1861">
        <v>2264.13</v>
      </c>
      <c r="F1861">
        <v>677.7</v>
      </c>
      <c r="G1861">
        <v>8469</v>
      </c>
      <c r="H1861">
        <v>615.13</v>
      </c>
      <c r="I1861">
        <v>1067.1400000000001</v>
      </c>
      <c r="J1861">
        <v>9.5389999999999997</v>
      </c>
      <c r="K1861">
        <v>9.984</v>
      </c>
      <c r="L1861">
        <v>10.332000000000001</v>
      </c>
      <c r="M1861">
        <v>10.401999999999999</v>
      </c>
      <c r="N1861">
        <v>121.59</v>
      </c>
      <c r="O1861">
        <v>0.92969999999999997</v>
      </c>
      <c r="P1861">
        <v>237.6</v>
      </c>
      <c r="Q1861">
        <v>1.5488</v>
      </c>
      <c r="R1861">
        <v>0.86899999999999999</v>
      </c>
      <c r="S1861">
        <v>0.65849999999999997</v>
      </c>
      <c r="T1861">
        <v>2.04</v>
      </c>
      <c r="U1861">
        <v>7.1449999999999996</v>
      </c>
      <c r="V1861">
        <v>7.4850000000000003</v>
      </c>
      <c r="W1861">
        <v>9.99</v>
      </c>
      <c r="X1861">
        <v>2.3085</v>
      </c>
      <c r="Y1861">
        <v>1.0941000000000001</v>
      </c>
      <c r="Z1861">
        <v>0.153</v>
      </c>
      <c r="AA1861">
        <v>71.150000000000006</v>
      </c>
      <c r="AB1861">
        <v>12.22</v>
      </c>
      <c r="AC1861">
        <v>72.125</v>
      </c>
      <c r="AD1861">
        <v>115.4</v>
      </c>
      <c r="AE1861">
        <v>437.4</v>
      </c>
      <c r="AF1861">
        <v>30.38</v>
      </c>
      <c r="AG1861">
        <v>623.25</v>
      </c>
      <c r="AH1861">
        <v>310.75</v>
      </c>
      <c r="AI1861">
        <v>6.99</v>
      </c>
      <c r="AJ1861">
        <v>349.25</v>
      </c>
      <c r="AK1861">
        <f>IF(ISNUMBER(VLOOKUP($A1861,'[1]F-F_Research_Data_Factors_weekl'!$G$6:$J$4822,2,0)),VLOOKUP($A1861,'[1]F-F_Research_Data_Factors_weekl'!$G$6:$J$4822,2,0),AK1862)</f>
        <v>2371.557933845897</v>
      </c>
      <c r="AL1861">
        <f>IF(ISNUMBER(VLOOKUP($A1861,'[1]F-F_Research_Data_Factors_weekl'!$G$6:$J$4822,3,0)),VLOOKUP($A1861,'[1]F-F_Research_Data_Factors_weekl'!$G$6:$J$4822,3,0),AL1862)</f>
        <v>396.82325762054728</v>
      </c>
      <c r="AM1861">
        <f>IF(ISNUMBER(VLOOKUP($A1861,'[1]F-F_Research_Data_Factors_weekl'!$G$6:$J$4822,4,0)),VLOOKUP($A1861,'[1]F-F_Research_Data_Factors_weekl'!$G$6:$J$4822,4,0),AM1862)</f>
        <v>1288.6854802273062</v>
      </c>
    </row>
    <row r="1862" spans="1:39" x14ac:dyDescent="0.25">
      <c r="A1862" s="14">
        <v>30414</v>
      </c>
      <c r="B1862">
        <v>1124.71</v>
      </c>
      <c r="C1862">
        <v>152.85</v>
      </c>
      <c r="D1862">
        <v>268.10000000000002</v>
      </c>
      <c r="E1862">
        <v>2159.39</v>
      </c>
      <c r="F1862">
        <v>669.2</v>
      </c>
      <c r="G1862">
        <v>8302.77</v>
      </c>
      <c r="H1862">
        <v>612.04</v>
      </c>
      <c r="I1862">
        <v>1034.17</v>
      </c>
      <c r="J1862">
        <v>9.6790000000000003</v>
      </c>
      <c r="K1862">
        <v>10.114000000000001</v>
      </c>
      <c r="L1862">
        <v>10.512</v>
      </c>
      <c r="M1862">
        <v>10.582000000000001</v>
      </c>
      <c r="N1862">
        <v>121.89</v>
      </c>
      <c r="O1862">
        <v>0.93459999999999999</v>
      </c>
      <c r="P1862">
        <v>239.3</v>
      </c>
      <c r="Q1862">
        <v>1.5049999999999999</v>
      </c>
      <c r="R1862">
        <v>0.86550000000000005</v>
      </c>
      <c r="S1862">
        <v>0.65349999999999997</v>
      </c>
      <c r="T1862">
        <v>2.0579999999999998</v>
      </c>
      <c r="U1862">
        <v>7.1675000000000004</v>
      </c>
      <c r="V1862">
        <v>7.4950000000000001</v>
      </c>
      <c r="W1862">
        <v>9.9600000000000009</v>
      </c>
      <c r="X1862">
        <v>2.3075000000000001</v>
      </c>
      <c r="Y1862">
        <v>1.0983000000000001</v>
      </c>
      <c r="Z1862">
        <v>0.1545</v>
      </c>
      <c r="AA1862">
        <v>72</v>
      </c>
      <c r="AB1862">
        <v>11.04</v>
      </c>
      <c r="AC1862">
        <v>73.375</v>
      </c>
      <c r="AD1862">
        <v>114</v>
      </c>
      <c r="AE1862">
        <v>421.7</v>
      </c>
      <c r="AF1862">
        <v>29.29</v>
      </c>
      <c r="AG1862">
        <v>648.25</v>
      </c>
      <c r="AH1862">
        <v>314.75</v>
      </c>
      <c r="AI1862">
        <v>7.05</v>
      </c>
      <c r="AJ1862">
        <v>363.75</v>
      </c>
      <c r="AK1862">
        <f>IF(ISNUMBER(VLOOKUP($A1862,'[1]F-F_Research_Data_Factors_weekl'!$G$6:$J$4822,2,0)),VLOOKUP($A1862,'[1]F-F_Research_Data_Factors_weekl'!$G$6:$J$4822,2,0),AK1863)</f>
        <v>2284.5178054579492</v>
      </c>
      <c r="AL1862">
        <f>IF(ISNUMBER(VLOOKUP($A1862,'[1]F-F_Research_Data_Factors_weekl'!$G$6:$J$4822,3,0)),VLOOKUP($A1862,'[1]F-F_Research_Data_Factors_weekl'!$G$6:$J$4822,3,0),AL1863)</f>
        <v>394.65266794683964</v>
      </c>
      <c r="AM1862">
        <f>IF(ISNUMBER(VLOOKUP($A1862,'[1]F-F_Research_Data_Factors_weekl'!$G$6:$J$4822,4,0)),VLOOKUP($A1862,'[1]F-F_Research_Data_Factors_weekl'!$G$6:$J$4822,4,0),AM1863)</f>
        <v>1303.0186857707849</v>
      </c>
    </row>
    <row r="1863" spans="1:39" x14ac:dyDescent="0.25">
      <c r="A1863" s="14"/>
    </row>
    <row r="1864" spans="1:39" x14ac:dyDescent="0.25">
      <c r="A1864" s="14"/>
    </row>
    <row r="1865" spans="1:39" x14ac:dyDescent="0.25">
      <c r="A1865" s="14"/>
    </row>
    <row r="1866" spans="1:39" x14ac:dyDescent="0.25">
      <c r="A1866" s="14"/>
    </row>
    <row r="1867" spans="1:39" x14ac:dyDescent="0.25">
      <c r="A1867" s="14"/>
    </row>
    <row r="1868" spans="1:39" x14ac:dyDescent="0.25">
      <c r="A1868" s="14"/>
    </row>
    <row r="1869" spans="1:39" x14ac:dyDescent="0.25">
      <c r="A1869" s="14"/>
    </row>
    <row r="1870" spans="1:39" x14ac:dyDescent="0.25">
      <c r="A1870" s="14"/>
    </row>
    <row r="1871" spans="1:39" x14ac:dyDescent="0.25">
      <c r="A1871" s="14"/>
    </row>
    <row r="1872" spans="1:39" x14ac:dyDescent="0.25">
      <c r="A1872" s="14"/>
    </row>
    <row r="1873" spans="1:1" x14ac:dyDescent="0.25">
      <c r="A1873" s="14"/>
    </row>
    <row r="1874" spans="1:1" x14ac:dyDescent="0.25">
      <c r="A1874" s="14"/>
    </row>
    <row r="1875" spans="1:1" x14ac:dyDescent="0.25">
      <c r="A1875" s="14"/>
    </row>
    <row r="1876" spans="1:1" x14ac:dyDescent="0.25">
      <c r="A1876" s="14"/>
    </row>
    <row r="1877" spans="1:1" x14ac:dyDescent="0.25">
      <c r="A1877" s="14"/>
    </row>
    <row r="1878" spans="1:1" x14ac:dyDescent="0.25">
      <c r="A1878" s="14"/>
    </row>
    <row r="1879" spans="1:1" x14ac:dyDescent="0.25">
      <c r="A1879" s="14"/>
    </row>
    <row r="1880" spans="1:1" x14ac:dyDescent="0.25">
      <c r="A1880" s="14"/>
    </row>
    <row r="1881" spans="1:1" x14ac:dyDescent="0.25">
      <c r="A1881" s="14"/>
    </row>
    <row r="1882" spans="1:1" x14ac:dyDescent="0.25">
      <c r="A1882" s="14"/>
    </row>
    <row r="1883" spans="1:1" x14ac:dyDescent="0.25">
      <c r="A1883" s="14"/>
    </row>
    <row r="1884" spans="1:1" x14ac:dyDescent="0.25">
      <c r="A1884" s="14"/>
    </row>
    <row r="1885" spans="1:1" x14ac:dyDescent="0.25">
      <c r="A1885" s="14"/>
    </row>
    <row r="1886" spans="1:1" x14ac:dyDescent="0.25">
      <c r="A1886" s="14"/>
    </row>
    <row r="1887" spans="1:1" x14ac:dyDescent="0.25">
      <c r="A1887" s="14"/>
    </row>
    <row r="1888" spans="1:1" x14ac:dyDescent="0.25">
      <c r="A1888" s="14"/>
    </row>
    <row r="1889" spans="1:1" x14ac:dyDescent="0.25">
      <c r="A1889" s="14"/>
    </row>
    <row r="1890" spans="1:1" x14ac:dyDescent="0.25">
      <c r="A1890" s="14"/>
    </row>
    <row r="1891" spans="1:1" x14ac:dyDescent="0.25">
      <c r="A1891" s="14"/>
    </row>
    <row r="1892" spans="1:1" x14ac:dyDescent="0.25">
      <c r="A1892" s="14"/>
    </row>
    <row r="1893" spans="1:1" x14ac:dyDescent="0.25">
      <c r="A1893" s="14"/>
    </row>
    <row r="1894" spans="1:1" x14ac:dyDescent="0.25">
      <c r="A1894" s="14"/>
    </row>
    <row r="1895" spans="1:1" x14ac:dyDescent="0.25">
      <c r="A1895" s="14"/>
    </row>
    <row r="1896" spans="1:1" x14ac:dyDescent="0.25">
      <c r="A1896" s="14"/>
    </row>
    <row r="1897" spans="1:1" x14ac:dyDescent="0.25">
      <c r="A1897" s="14"/>
    </row>
    <row r="1898" spans="1:1" x14ac:dyDescent="0.25">
      <c r="A1898" s="14"/>
    </row>
    <row r="1899" spans="1:1" x14ac:dyDescent="0.25">
      <c r="A1899" s="14"/>
    </row>
    <row r="1900" spans="1:1" x14ac:dyDescent="0.25">
      <c r="A1900" s="14"/>
    </row>
    <row r="1901" spans="1:1" x14ac:dyDescent="0.25">
      <c r="A1901" s="14"/>
    </row>
    <row r="1902" spans="1:1" x14ac:dyDescent="0.25">
      <c r="A1902" s="14"/>
    </row>
    <row r="1903" spans="1:1" x14ac:dyDescent="0.25">
      <c r="A1903" s="14"/>
    </row>
    <row r="1904" spans="1:1" x14ac:dyDescent="0.25">
      <c r="A1904" s="14"/>
    </row>
    <row r="1905" spans="1:1" x14ac:dyDescent="0.25">
      <c r="A1905" s="14"/>
    </row>
    <row r="1906" spans="1:1" x14ac:dyDescent="0.25">
      <c r="A1906" s="14"/>
    </row>
    <row r="1907" spans="1:1" x14ac:dyDescent="0.25">
      <c r="A1907" s="14"/>
    </row>
    <row r="1908" spans="1:1" x14ac:dyDescent="0.25">
      <c r="A1908" s="14"/>
    </row>
    <row r="1909" spans="1:1" x14ac:dyDescent="0.25">
      <c r="A1909" s="14"/>
    </row>
    <row r="1910" spans="1:1" x14ac:dyDescent="0.25">
      <c r="A1910" s="14"/>
    </row>
    <row r="1911" spans="1:1" x14ac:dyDescent="0.25">
      <c r="A1911" s="14"/>
    </row>
    <row r="1912" spans="1:1" x14ac:dyDescent="0.25">
      <c r="A1912" s="14"/>
    </row>
    <row r="1913" spans="1:1" x14ac:dyDescent="0.25">
      <c r="A1913" s="14"/>
    </row>
    <row r="1914" spans="1:1" x14ac:dyDescent="0.25">
      <c r="A1914" s="14"/>
    </row>
    <row r="1915" spans="1:1" x14ac:dyDescent="0.25">
      <c r="A1915" s="14"/>
    </row>
    <row r="1916" spans="1:1" x14ac:dyDescent="0.25">
      <c r="A1916" s="14"/>
    </row>
    <row r="1917" spans="1:1" x14ac:dyDescent="0.25">
      <c r="A1917" s="14"/>
    </row>
    <row r="1918" spans="1:1" x14ac:dyDescent="0.25">
      <c r="A1918" s="14"/>
    </row>
    <row r="1919" spans="1:1" x14ac:dyDescent="0.25">
      <c r="A1919" s="14"/>
    </row>
    <row r="1920" spans="1:1" x14ac:dyDescent="0.25">
      <c r="A1920" s="14"/>
    </row>
    <row r="1921" spans="1:1" x14ac:dyDescent="0.25">
      <c r="A1921" s="14"/>
    </row>
    <row r="1922" spans="1:1" x14ac:dyDescent="0.25">
      <c r="A1922" s="14"/>
    </row>
    <row r="1923" spans="1:1" x14ac:dyDescent="0.25">
      <c r="A1923" s="14"/>
    </row>
    <row r="1924" spans="1:1" x14ac:dyDescent="0.25">
      <c r="A1924" s="14"/>
    </row>
    <row r="1925" spans="1:1" x14ac:dyDescent="0.25">
      <c r="A1925" s="14"/>
    </row>
    <row r="1926" spans="1:1" x14ac:dyDescent="0.25">
      <c r="A1926" s="14"/>
    </row>
    <row r="1927" spans="1:1" x14ac:dyDescent="0.25">
      <c r="A1927" s="14"/>
    </row>
    <row r="1928" spans="1:1" x14ac:dyDescent="0.25">
      <c r="A1928" s="14"/>
    </row>
    <row r="1929" spans="1:1" x14ac:dyDescent="0.25">
      <c r="A1929" s="14"/>
    </row>
    <row r="1930" spans="1:1" x14ac:dyDescent="0.25">
      <c r="A1930" s="14"/>
    </row>
    <row r="1931" spans="1:1" x14ac:dyDescent="0.25">
      <c r="A1931" s="14"/>
    </row>
    <row r="1932" spans="1:1" x14ac:dyDescent="0.25">
      <c r="A1932" s="14"/>
    </row>
    <row r="1933" spans="1:1" x14ac:dyDescent="0.25">
      <c r="A1933" s="14"/>
    </row>
    <row r="1934" spans="1:1" x14ac:dyDescent="0.25">
      <c r="A1934" s="14"/>
    </row>
    <row r="1935" spans="1:1" x14ac:dyDescent="0.25">
      <c r="A1935" s="14"/>
    </row>
    <row r="1936" spans="1:1" x14ac:dyDescent="0.25">
      <c r="A1936" s="14"/>
    </row>
    <row r="1937" spans="1:1" x14ac:dyDescent="0.25">
      <c r="A1937" s="14"/>
    </row>
    <row r="1938" spans="1:1" x14ac:dyDescent="0.25">
      <c r="A1938" s="14"/>
    </row>
    <row r="1939" spans="1:1" x14ac:dyDescent="0.25">
      <c r="A1939" s="14"/>
    </row>
    <row r="1940" spans="1:1" x14ac:dyDescent="0.25">
      <c r="A1940" s="14"/>
    </row>
    <row r="1941" spans="1:1" x14ac:dyDescent="0.25">
      <c r="A1941" s="14"/>
    </row>
    <row r="1942" spans="1:1" x14ac:dyDescent="0.25">
      <c r="A1942" s="14"/>
    </row>
    <row r="1943" spans="1:1" x14ac:dyDescent="0.25">
      <c r="A1943" s="14"/>
    </row>
    <row r="1944" spans="1:1" x14ac:dyDescent="0.25">
      <c r="A1944" s="14"/>
    </row>
    <row r="1945" spans="1:1" x14ac:dyDescent="0.25">
      <c r="A1945" s="14"/>
    </row>
    <row r="1946" spans="1:1" x14ac:dyDescent="0.25">
      <c r="A1946" s="14"/>
    </row>
    <row r="1947" spans="1:1" x14ac:dyDescent="0.25">
      <c r="A1947" s="14"/>
    </row>
    <row r="1948" spans="1:1" x14ac:dyDescent="0.25">
      <c r="A1948" s="14"/>
    </row>
    <row r="1949" spans="1:1" x14ac:dyDescent="0.25">
      <c r="A1949" s="14"/>
    </row>
    <row r="1950" spans="1:1" x14ac:dyDescent="0.25">
      <c r="A1950" s="14"/>
    </row>
    <row r="1951" spans="1:1" x14ac:dyDescent="0.25">
      <c r="A1951" s="14"/>
    </row>
    <row r="1952" spans="1:1" x14ac:dyDescent="0.25">
      <c r="A1952" s="14"/>
    </row>
    <row r="1953" spans="1:1" x14ac:dyDescent="0.25">
      <c r="A1953" s="14"/>
    </row>
    <row r="1954" spans="1:1" x14ac:dyDescent="0.25">
      <c r="A1954" s="14"/>
    </row>
    <row r="1955" spans="1:1" x14ac:dyDescent="0.25">
      <c r="A1955" s="14"/>
    </row>
    <row r="1956" spans="1:1" x14ac:dyDescent="0.25">
      <c r="A1956" s="14"/>
    </row>
    <row r="1957" spans="1:1" x14ac:dyDescent="0.25">
      <c r="A1957" s="14"/>
    </row>
    <row r="1958" spans="1:1" x14ac:dyDescent="0.25">
      <c r="A1958" s="14"/>
    </row>
    <row r="1959" spans="1:1" x14ac:dyDescent="0.25">
      <c r="A1959" s="14"/>
    </row>
    <row r="1960" spans="1:1" x14ac:dyDescent="0.25">
      <c r="A1960" s="14"/>
    </row>
    <row r="1961" spans="1:1" x14ac:dyDescent="0.25">
      <c r="A1961" s="14"/>
    </row>
    <row r="1962" spans="1:1" x14ac:dyDescent="0.25">
      <c r="A1962" s="14"/>
    </row>
    <row r="1963" spans="1:1" x14ac:dyDescent="0.25">
      <c r="A1963" s="14"/>
    </row>
    <row r="1964" spans="1:1" x14ac:dyDescent="0.25">
      <c r="A1964" s="14"/>
    </row>
    <row r="1965" spans="1:1" x14ac:dyDescent="0.25">
      <c r="A1965" s="14"/>
    </row>
    <row r="1966" spans="1:1" x14ac:dyDescent="0.25">
      <c r="A1966" s="14"/>
    </row>
    <row r="1967" spans="1:1" x14ac:dyDescent="0.25">
      <c r="A1967" s="14"/>
    </row>
    <row r="1968" spans="1:1" x14ac:dyDescent="0.25">
      <c r="A1968" s="14"/>
    </row>
    <row r="1969" spans="1:1" x14ac:dyDescent="0.25">
      <c r="A1969" s="14"/>
    </row>
    <row r="1970" spans="1:1" x14ac:dyDescent="0.25">
      <c r="A1970" s="14"/>
    </row>
    <row r="1971" spans="1:1" x14ac:dyDescent="0.25">
      <c r="A1971" s="14"/>
    </row>
    <row r="1972" spans="1:1" x14ac:dyDescent="0.25">
      <c r="A1972" s="14"/>
    </row>
    <row r="1973" spans="1:1" x14ac:dyDescent="0.25">
      <c r="A1973" s="14"/>
    </row>
    <row r="1974" spans="1:1" x14ac:dyDescent="0.25">
      <c r="A1974" s="14"/>
    </row>
    <row r="1975" spans="1:1" x14ac:dyDescent="0.25">
      <c r="A1975" s="14"/>
    </row>
    <row r="1976" spans="1:1" x14ac:dyDescent="0.25">
      <c r="A1976" s="14"/>
    </row>
    <row r="1977" spans="1:1" x14ac:dyDescent="0.25">
      <c r="A1977" s="14"/>
    </row>
    <row r="1978" spans="1:1" x14ac:dyDescent="0.25">
      <c r="A1978" s="14"/>
    </row>
    <row r="1979" spans="1:1" x14ac:dyDescent="0.25">
      <c r="A1979" s="14"/>
    </row>
    <row r="1980" spans="1:1" x14ac:dyDescent="0.25">
      <c r="A1980" s="14"/>
    </row>
    <row r="1981" spans="1:1" x14ac:dyDescent="0.25">
      <c r="A1981" s="14"/>
    </row>
    <row r="1982" spans="1:1" x14ac:dyDescent="0.25">
      <c r="A1982" s="14"/>
    </row>
    <row r="1983" spans="1:1" x14ac:dyDescent="0.25">
      <c r="A1983" s="14"/>
    </row>
    <row r="1984" spans="1:1" x14ac:dyDescent="0.25">
      <c r="A1984" s="14"/>
    </row>
    <row r="1985" spans="1:1" x14ac:dyDescent="0.25">
      <c r="A1985" s="14"/>
    </row>
    <row r="1986" spans="1:1" x14ac:dyDescent="0.25">
      <c r="A1986" s="14"/>
    </row>
    <row r="1987" spans="1:1" x14ac:dyDescent="0.25">
      <c r="A1987" s="14"/>
    </row>
    <row r="1988" spans="1:1" x14ac:dyDescent="0.25">
      <c r="A1988" s="14"/>
    </row>
    <row r="1989" spans="1:1" x14ac:dyDescent="0.25">
      <c r="A1989" s="14"/>
    </row>
    <row r="1990" spans="1:1" x14ac:dyDescent="0.25">
      <c r="A1990" s="14"/>
    </row>
    <row r="1991" spans="1:1" x14ac:dyDescent="0.25">
      <c r="A1991" s="14"/>
    </row>
    <row r="1992" spans="1:1" x14ac:dyDescent="0.25">
      <c r="A1992" s="14"/>
    </row>
    <row r="1993" spans="1:1" x14ac:dyDescent="0.25">
      <c r="A1993" s="14"/>
    </row>
    <row r="1994" spans="1:1" x14ac:dyDescent="0.25">
      <c r="A1994" s="14"/>
    </row>
    <row r="1995" spans="1:1" x14ac:dyDescent="0.25">
      <c r="A1995" s="14"/>
    </row>
    <row r="1996" spans="1:1" x14ac:dyDescent="0.25">
      <c r="A1996" s="14"/>
    </row>
    <row r="1997" spans="1:1" x14ac:dyDescent="0.25">
      <c r="A1997" s="14"/>
    </row>
    <row r="1998" spans="1:1" x14ac:dyDescent="0.25">
      <c r="A1998" s="14"/>
    </row>
    <row r="1999" spans="1:1" x14ac:dyDescent="0.25">
      <c r="A1999" s="14"/>
    </row>
    <row r="2000" spans="1:1" x14ac:dyDescent="0.25">
      <c r="A2000" s="14"/>
    </row>
    <row r="2001" spans="1:1" x14ac:dyDescent="0.25">
      <c r="A2001" s="14"/>
    </row>
    <row r="2002" spans="1:1" x14ac:dyDescent="0.25">
      <c r="A2002" s="14"/>
    </row>
    <row r="2003" spans="1:1" x14ac:dyDescent="0.25">
      <c r="A2003" s="14"/>
    </row>
    <row r="2004" spans="1:1" x14ac:dyDescent="0.25">
      <c r="A2004" s="14"/>
    </row>
    <row r="2005" spans="1:1" x14ac:dyDescent="0.25">
      <c r="A2005" s="14"/>
    </row>
    <row r="2006" spans="1:1" x14ac:dyDescent="0.25">
      <c r="A2006" s="14"/>
    </row>
    <row r="2007" spans="1:1" x14ac:dyDescent="0.25">
      <c r="A2007" s="14"/>
    </row>
    <row r="2008" spans="1:1" x14ac:dyDescent="0.25">
      <c r="A2008" s="14"/>
    </row>
    <row r="2009" spans="1:1" x14ac:dyDescent="0.25">
      <c r="A2009" s="14"/>
    </row>
    <row r="2010" spans="1:1" x14ac:dyDescent="0.25">
      <c r="A2010" s="14"/>
    </row>
    <row r="2011" spans="1:1" x14ac:dyDescent="0.25">
      <c r="A2011" s="14"/>
    </row>
    <row r="2012" spans="1:1" x14ac:dyDescent="0.25">
      <c r="A2012" s="14"/>
    </row>
    <row r="2013" spans="1:1" x14ac:dyDescent="0.25">
      <c r="A2013" s="14"/>
    </row>
    <row r="2014" spans="1:1" x14ac:dyDescent="0.25">
      <c r="A2014" s="14"/>
    </row>
    <row r="2015" spans="1:1" x14ac:dyDescent="0.25">
      <c r="A2015" s="14"/>
    </row>
    <row r="2016" spans="1:1" x14ac:dyDescent="0.25">
      <c r="A2016" s="14"/>
    </row>
    <row r="2017" spans="1:1" x14ac:dyDescent="0.25">
      <c r="A2017" s="14"/>
    </row>
    <row r="2018" spans="1:1" x14ac:dyDescent="0.25">
      <c r="A2018" s="14"/>
    </row>
    <row r="2019" spans="1:1" x14ac:dyDescent="0.25">
      <c r="A2019" s="14"/>
    </row>
    <row r="2020" spans="1:1" x14ac:dyDescent="0.25">
      <c r="A2020" s="14"/>
    </row>
    <row r="2021" spans="1:1" x14ac:dyDescent="0.25">
      <c r="A2021" s="14"/>
    </row>
    <row r="2022" spans="1:1" x14ac:dyDescent="0.25">
      <c r="A2022" s="14"/>
    </row>
    <row r="2023" spans="1:1" x14ac:dyDescent="0.25">
      <c r="A2023" s="14"/>
    </row>
    <row r="2024" spans="1:1" x14ac:dyDescent="0.25">
      <c r="A2024" s="14"/>
    </row>
    <row r="2025" spans="1:1" x14ac:dyDescent="0.25">
      <c r="A2025" s="14"/>
    </row>
    <row r="2026" spans="1:1" x14ac:dyDescent="0.25">
      <c r="A2026" s="14"/>
    </row>
    <row r="2027" spans="1:1" x14ac:dyDescent="0.25">
      <c r="A2027" s="14"/>
    </row>
    <row r="2028" spans="1:1" x14ac:dyDescent="0.25">
      <c r="A2028" s="14"/>
    </row>
    <row r="2029" spans="1:1" x14ac:dyDescent="0.25">
      <c r="A2029" s="14"/>
    </row>
    <row r="2030" spans="1:1" x14ac:dyDescent="0.25">
      <c r="A2030" s="14"/>
    </row>
    <row r="2031" spans="1:1" x14ac:dyDescent="0.25">
      <c r="A2031" s="14"/>
    </row>
    <row r="2032" spans="1:1" x14ac:dyDescent="0.25">
      <c r="A2032" s="14"/>
    </row>
    <row r="2033" spans="1:1" x14ac:dyDescent="0.25">
      <c r="A2033" s="14"/>
    </row>
    <row r="2034" spans="1:1" x14ac:dyDescent="0.25">
      <c r="A2034" s="14"/>
    </row>
    <row r="2035" spans="1:1" x14ac:dyDescent="0.25">
      <c r="A2035" s="14"/>
    </row>
    <row r="2036" spans="1:1" x14ac:dyDescent="0.25">
      <c r="A2036" s="14"/>
    </row>
    <row r="2037" spans="1:1" x14ac:dyDescent="0.25">
      <c r="A2037" s="14"/>
    </row>
    <row r="2038" spans="1:1" x14ac:dyDescent="0.25">
      <c r="A2038" s="14"/>
    </row>
    <row r="2039" spans="1:1" x14ac:dyDescent="0.25">
      <c r="A2039" s="14"/>
    </row>
    <row r="2040" spans="1:1" x14ac:dyDescent="0.25">
      <c r="A2040" s="14"/>
    </row>
    <row r="2041" spans="1:1" x14ac:dyDescent="0.25">
      <c r="A2041" s="14"/>
    </row>
    <row r="2042" spans="1:1" x14ac:dyDescent="0.25">
      <c r="A2042" s="14"/>
    </row>
    <row r="2043" spans="1:1" x14ac:dyDescent="0.25">
      <c r="A2043" s="14"/>
    </row>
    <row r="2044" spans="1:1" x14ac:dyDescent="0.25">
      <c r="A2044" s="14"/>
    </row>
    <row r="2045" spans="1:1" x14ac:dyDescent="0.25">
      <c r="A2045" s="14"/>
    </row>
    <row r="2046" spans="1:1" x14ac:dyDescent="0.25">
      <c r="A2046" s="14"/>
    </row>
    <row r="2047" spans="1:1" x14ac:dyDescent="0.25">
      <c r="A2047" s="14"/>
    </row>
    <row r="2048" spans="1:1" x14ac:dyDescent="0.25">
      <c r="A2048" s="14"/>
    </row>
    <row r="2049" spans="1:1" x14ac:dyDescent="0.25">
      <c r="A2049" s="14"/>
    </row>
    <row r="2050" spans="1:1" x14ac:dyDescent="0.25">
      <c r="A2050" s="14"/>
    </row>
    <row r="2051" spans="1:1" x14ac:dyDescent="0.25">
      <c r="A2051" s="14"/>
    </row>
    <row r="2052" spans="1:1" x14ac:dyDescent="0.25">
      <c r="A2052" s="14"/>
    </row>
    <row r="2053" spans="1:1" x14ac:dyDescent="0.25">
      <c r="A2053" s="14"/>
    </row>
    <row r="2054" spans="1:1" x14ac:dyDescent="0.25">
      <c r="A2054" s="14"/>
    </row>
    <row r="2055" spans="1:1" x14ac:dyDescent="0.25">
      <c r="A2055" s="14"/>
    </row>
    <row r="2056" spans="1:1" x14ac:dyDescent="0.25">
      <c r="A2056" s="14"/>
    </row>
    <row r="2057" spans="1:1" x14ac:dyDescent="0.25">
      <c r="A2057" s="14"/>
    </row>
    <row r="2058" spans="1:1" x14ac:dyDescent="0.25">
      <c r="A2058" s="14"/>
    </row>
    <row r="2059" spans="1:1" x14ac:dyDescent="0.25">
      <c r="A2059" s="14"/>
    </row>
    <row r="2060" spans="1:1" x14ac:dyDescent="0.25">
      <c r="A2060" s="14"/>
    </row>
    <row r="2061" spans="1:1" x14ac:dyDescent="0.25">
      <c r="A2061" s="14"/>
    </row>
    <row r="2062" spans="1:1" x14ac:dyDescent="0.25">
      <c r="A2062" s="14"/>
    </row>
    <row r="2063" spans="1:1" x14ac:dyDescent="0.25">
      <c r="A2063" s="14"/>
    </row>
    <row r="2064" spans="1:1" x14ac:dyDescent="0.25">
      <c r="A2064" s="14"/>
    </row>
    <row r="2065" spans="1:1" x14ac:dyDescent="0.25">
      <c r="A2065" s="14"/>
    </row>
    <row r="2066" spans="1:1" x14ac:dyDescent="0.25">
      <c r="A2066" s="14"/>
    </row>
    <row r="2067" spans="1:1" x14ac:dyDescent="0.25">
      <c r="A2067" s="14"/>
    </row>
    <row r="2068" spans="1:1" x14ac:dyDescent="0.25">
      <c r="A2068" s="14"/>
    </row>
    <row r="2069" spans="1:1" x14ac:dyDescent="0.25">
      <c r="A2069" s="14"/>
    </row>
    <row r="2070" spans="1:1" x14ac:dyDescent="0.25">
      <c r="A2070" s="14"/>
    </row>
    <row r="2071" spans="1:1" x14ac:dyDescent="0.25">
      <c r="A2071" s="14"/>
    </row>
    <row r="2072" spans="1:1" x14ac:dyDescent="0.25">
      <c r="A2072" s="14"/>
    </row>
    <row r="2073" spans="1:1" x14ac:dyDescent="0.25">
      <c r="A2073" s="14"/>
    </row>
    <row r="2074" spans="1:1" x14ac:dyDescent="0.25">
      <c r="A2074" s="14"/>
    </row>
    <row r="2075" spans="1:1" x14ac:dyDescent="0.25">
      <c r="A2075" s="14"/>
    </row>
    <row r="2076" spans="1:1" x14ac:dyDescent="0.25">
      <c r="A2076" s="14"/>
    </row>
    <row r="2077" spans="1:1" x14ac:dyDescent="0.25">
      <c r="A2077" s="14"/>
    </row>
    <row r="2078" spans="1:1" x14ac:dyDescent="0.25">
      <c r="A2078" s="14"/>
    </row>
    <row r="2079" spans="1:1" x14ac:dyDescent="0.25">
      <c r="A2079" s="14"/>
    </row>
    <row r="2080" spans="1:1" x14ac:dyDescent="0.25">
      <c r="A2080" s="14"/>
    </row>
    <row r="2081" spans="1:1" x14ac:dyDescent="0.25">
      <c r="A2081" s="14"/>
    </row>
    <row r="2082" spans="1:1" x14ac:dyDescent="0.25">
      <c r="A2082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</sheetPr>
  <dimension ref="A1:F1863"/>
  <sheetViews>
    <sheetView workbookViewId="0">
      <selection activeCell="E3" sqref="E3"/>
    </sheetView>
  </sheetViews>
  <sheetFormatPr defaultRowHeight="15" x14ac:dyDescent="0.25"/>
  <cols>
    <col min="2" max="2" width="10.7109375" bestFit="1" customWidth="1"/>
  </cols>
  <sheetData>
    <row r="1" spans="1:6" x14ac:dyDescent="0.25">
      <c r="E1" s="24">
        <v>-0.05</v>
      </c>
    </row>
    <row r="2" spans="1:6" x14ac:dyDescent="0.25">
      <c r="A2">
        <f>_xlfn.STDEV.S(A3:A28)*SQRT(52)</f>
        <v>0.14549515845034505</v>
      </c>
      <c r="B2" s="1" t="s">
        <v>74</v>
      </c>
      <c r="C2" s="1" t="s">
        <v>2</v>
      </c>
      <c r="E2" s="1" t="str">
        <f>"Drop &gt; " &amp; TEXT(-E1,"#%")</f>
        <v>Drop &gt; 5%</v>
      </c>
    </row>
    <row r="3" spans="1:6" x14ac:dyDescent="0.25">
      <c r="A3">
        <f>C3/C4-1</f>
        <v>4.8473728993831067E-2</v>
      </c>
      <c r="B3" s="15">
        <v>43434</v>
      </c>
      <c r="C3">
        <v>2760.17</v>
      </c>
      <c r="D3" s="23">
        <f>C3/C7-1</f>
        <v>1.3628050795795987E-2</v>
      </c>
      <c r="E3">
        <f>IF(D3&lt;$E$1,1,0)</f>
        <v>0</v>
      </c>
      <c r="F3">
        <f t="array" ref="F3">SUM(IF(D3:D1861&lt;$E$1,1,0))</f>
        <v>141</v>
      </c>
    </row>
    <row r="4" spans="1:6" x14ac:dyDescent="0.25">
      <c r="A4">
        <f t="shared" ref="A4:A27" si="0">C4/C5-1</f>
        <v>-3.7901961429244957E-2</v>
      </c>
      <c r="B4" s="15">
        <v>43427</v>
      </c>
      <c r="C4">
        <v>2632.56</v>
      </c>
      <c r="D4" s="23">
        <f t="shared" ref="D4:D67" si="1">C4/C8-1</f>
        <v>-9.828148449048224E-3</v>
      </c>
      <c r="E4">
        <f t="shared" ref="E4:E67" si="2">IF(D4&lt;$E$1,1,0)</f>
        <v>0</v>
      </c>
    </row>
    <row r="5" spans="1:6" x14ac:dyDescent="0.25">
      <c r="A5">
        <f t="shared" si="0"/>
        <v>-1.6087680375115654E-2</v>
      </c>
      <c r="B5" s="15">
        <v>43420</v>
      </c>
      <c r="C5">
        <v>2736.27</v>
      </c>
      <c r="D5" s="23">
        <f t="shared" si="1"/>
        <v>-1.1384575363648897E-2</v>
      </c>
      <c r="E5">
        <f t="shared" si="2"/>
        <v>0</v>
      </c>
    </row>
    <row r="6" spans="1:6" x14ac:dyDescent="0.25">
      <c r="A6">
        <f t="shared" si="0"/>
        <v>2.1281205702408323E-2</v>
      </c>
      <c r="B6" s="15">
        <v>43413</v>
      </c>
      <c r="C6">
        <v>2781.01</v>
      </c>
      <c r="D6" s="23">
        <f t="shared" si="1"/>
        <v>5.016027436369086E-3</v>
      </c>
      <c r="E6">
        <f t="shared" si="2"/>
        <v>0</v>
      </c>
    </row>
    <row r="7" spans="1:6" x14ac:dyDescent="0.25">
      <c r="A7">
        <f t="shared" si="0"/>
        <v>2.4211171667249509E-2</v>
      </c>
      <c r="B7" s="15">
        <v>43406</v>
      </c>
      <c r="C7">
        <v>2723.06</v>
      </c>
      <c r="D7" s="23">
        <f t="shared" si="1"/>
        <v>-5.6318162442775654E-2</v>
      </c>
      <c r="E7">
        <f t="shared" si="2"/>
        <v>1</v>
      </c>
    </row>
    <row r="8" spans="1:6" x14ac:dyDescent="0.25">
      <c r="A8">
        <f t="shared" si="0"/>
        <v>-3.9414259803886242E-2</v>
      </c>
      <c r="B8" s="15">
        <v>43399</v>
      </c>
      <c r="C8">
        <v>2658.69</v>
      </c>
      <c r="D8" s="23">
        <f t="shared" si="1"/>
        <v>-8.7608700128346761E-2</v>
      </c>
      <c r="E8">
        <f t="shared" si="2"/>
        <v>1</v>
      </c>
    </row>
    <row r="9" spans="1:6" x14ac:dyDescent="0.25">
      <c r="A9">
        <f t="shared" si="0"/>
        <v>2.3490042029106206E-4</v>
      </c>
      <c r="B9" s="15">
        <v>43392</v>
      </c>
      <c r="C9">
        <v>2767.78</v>
      </c>
      <c r="D9" s="23">
        <f t="shared" si="1"/>
        <v>-5.525878341246615E-2</v>
      </c>
      <c r="E9">
        <f t="shared" si="2"/>
        <v>1</v>
      </c>
    </row>
    <row r="10" spans="1:6" x14ac:dyDescent="0.25">
      <c r="A10">
        <f t="shared" si="0"/>
        <v>-4.1045616637267579E-2</v>
      </c>
      <c r="B10" s="15">
        <v>43385</v>
      </c>
      <c r="C10">
        <v>2767.13</v>
      </c>
      <c r="D10" s="23">
        <f t="shared" si="1"/>
        <v>-4.7452994512870994E-2</v>
      </c>
      <c r="E10">
        <f t="shared" si="2"/>
        <v>0</v>
      </c>
    </row>
    <row r="11" spans="1:6" x14ac:dyDescent="0.25">
      <c r="A11">
        <f t="shared" si="0"/>
        <v>-9.749552158902941E-3</v>
      </c>
      <c r="B11" s="15">
        <v>43378</v>
      </c>
      <c r="C11">
        <v>2885.57</v>
      </c>
      <c r="D11" s="23">
        <f t="shared" si="1"/>
        <v>4.8368899041677516E-3</v>
      </c>
      <c r="E11">
        <f t="shared" si="2"/>
        <v>0</v>
      </c>
    </row>
    <row r="12" spans="1:6" x14ac:dyDescent="0.25">
      <c r="A12">
        <f t="shared" si="0"/>
        <v>-5.3555519904971982E-3</v>
      </c>
      <c r="B12" s="15">
        <v>43371</v>
      </c>
      <c r="C12">
        <v>2913.98</v>
      </c>
      <c r="D12" s="23">
        <f t="shared" si="1"/>
        <v>4.2943009181395375E-3</v>
      </c>
      <c r="E12">
        <f t="shared" si="2"/>
        <v>0</v>
      </c>
    </row>
    <row r="13" spans="1:6" x14ac:dyDescent="0.25">
      <c r="A13">
        <f t="shared" si="0"/>
        <v>8.4991979290736097E-3</v>
      </c>
      <c r="B13" s="15">
        <v>43364</v>
      </c>
      <c r="C13">
        <v>2929.67</v>
      </c>
      <c r="D13" s="23">
        <f t="shared" si="1"/>
        <v>1.9125540493061921E-2</v>
      </c>
      <c r="E13">
        <f t="shared" si="2"/>
        <v>0</v>
      </c>
    </row>
    <row r="14" spans="1:6" x14ac:dyDescent="0.25">
      <c r="A14">
        <f t="shared" si="0"/>
        <v>1.1595999554268044E-2</v>
      </c>
      <c r="B14" s="15">
        <v>43357</v>
      </c>
      <c r="C14">
        <v>2904.98</v>
      </c>
      <c r="D14" s="23">
        <f t="shared" si="1"/>
        <v>1.9244736205015212E-2</v>
      </c>
      <c r="E14">
        <f t="shared" si="2"/>
        <v>0</v>
      </c>
    </row>
    <row r="15" spans="1:6" x14ac:dyDescent="0.25">
      <c r="A15">
        <f t="shared" si="0"/>
        <v>-1.0284264799139797E-2</v>
      </c>
      <c r="B15" s="15">
        <v>43350</v>
      </c>
      <c r="C15">
        <v>2871.68</v>
      </c>
      <c r="D15" s="23">
        <f t="shared" si="1"/>
        <v>1.3553196295459591E-2</v>
      </c>
      <c r="E15">
        <f t="shared" si="2"/>
        <v>0</v>
      </c>
    </row>
    <row r="16" spans="1:6" x14ac:dyDescent="0.25">
      <c r="A16">
        <f t="shared" si="0"/>
        <v>9.3331802733511715E-3</v>
      </c>
      <c r="B16" s="15">
        <v>43343</v>
      </c>
      <c r="C16">
        <v>2901.52</v>
      </c>
      <c r="D16" s="23">
        <f t="shared" si="1"/>
        <v>2.1536078300209427E-2</v>
      </c>
      <c r="E16">
        <f t="shared" si="2"/>
        <v>0</v>
      </c>
    </row>
    <row r="17" spans="1:5" x14ac:dyDescent="0.25">
      <c r="A17">
        <f t="shared" si="0"/>
        <v>8.6171507966303906E-3</v>
      </c>
      <c r="B17" s="15">
        <v>43336</v>
      </c>
      <c r="C17">
        <v>2874.69</v>
      </c>
      <c r="D17" s="23">
        <f t="shared" si="1"/>
        <v>1.9820350359370131E-2</v>
      </c>
      <c r="E17">
        <f t="shared" si="2"/>
        <v>0</v>
      </c>
    </row>
    <row r="18" spans="1:5" x14ac:dyDescent="0.25">
      <c r="A18">
        <f t="shared" si="0"/>
        <v>5.9471707702731802E-3</v>
      </c>
      <c r="B18" s="15">
        <v>43329</v>
      </c>
      <c r="C18">
        <v>2850.13</v>
      </c>
      <c r="D18" s="23">
        <f t="shared" si="1"/>
        <v>1.7238733256478955E-2</v>
      </c>
      <c r="E18">
        <f t="shared" si="2"/>
        <v>0</v>
      </c>
    </row>
    <row r="19" spans="1:5" x14ac:dyDescent="0.25">
      <c r="A19">
        <f t="shared" si="0"/>
        <v>-2.4891298607564449E-3</v>
      </c>
      <c r="B19" s="15">
        <v>43322</v>
      </c>
      <c r="C19">
        <v>2833.28</v>
      </c>
      <c r="D19" s="23">
        <f t="shared" si="1"/>
        <v>1.141251771492624E-2</v>
      </c>
      <c r="E19">
        <f t="shared" si="2"/>
        <v>0</v>
      </c>
    </row>
    <row r="20" spans="1:5" x14ac:dyDescent="0.25">
      <c r="A20">
        <f t="shared" si="0"/>
        <v>7.6379477937575935E-3</v>
      </c>
      <c r="B20" s="15">
        <v>43315</v>
      </c>
      <c r="C20">
        <v>2840.35</v>
      </c>
      <c r="D20" s="23">
        <f t="shared" si="1"/>
        <v>2.9179439238790739E-2</v>
      </c>
      <c r="E20">
        <f t="shared" si="2"/>
        <v>0</v>
      </c>
    </row>
    <row r="21" spans="1:5" x14ac:dyDescent="0.25">
      <c r="A21">
        <f t="shared" si="0"/>
        <v>6.0638939550223814E-3</v>
      </c>
      <c r="B21" s="15">
        <v>43308</v>
      </c>
      <c r="C21">
        <v>2818.82</v>
      </c>
      <c r="D21" s="23">
        <f t="shared" si="1"/>
        <v>3.695229126277888E-2</v>
      </c>
      <c r="E21">
        <f t="shared" si="2"/>
        <v>0</v>
      </c>
    </row>
    <row r="22" spans="1:5" x14ac:dyDescent="0.25">
      <c r="A22">
        <f t="shared" si="0"/>
        <v>1.8562743859118491E-4</v>
      </c>
      <c r="B22" s="15">
        <v>43301</v>
      </c>
      <c r="C22">
        <v>2801.83</v>
      </c>
      <c r="D22" s="23">
        <f t="shared" si="1"/>
        <v>1.7042484609129938E-2</v>
      </c>
      <c r="E22">
        <f t="shared" si="2"/>
        <v>0</v>
      </c>
    </row>
    <row r="23" spans="1:5" x14ac:dyDescent="0.25">
      <c r="A23">
        <f t="shared" si="0"/>
        <v>1.5033589147118276E-2</v>
      </c>
      <c r="B23" s="15">
        <v>43294</v>
      </c>
      <c r="C23">
        <v>2801.31</v>
      </c>
      <c r="D23" s="23">
        <f t="shared" si="1"/>
        <v>7.7887223617276735E-3</v>
      </c>
      <c r="E23">
        <f t="shared" si="2"/>
        <v>0</v>
      </c>
    </row>
    <row r="24" spans="1:5" x14ac:dyDescent="0.25">
      <c r="A24">
        <f t="shared" si="0"/>
        <v>1.5248108241335823E-2</v>
      </c>
      <c r="B24" s="15">
        <v>43287</v>
      </c>
      <c r="C24">
        <v>2759.82</v>
      </c>
      <c r="D24" s="23">
        <f t="shared" si="1"/>
        <v>-6.912483852279383E-3</v>
      </c>
      <c r="E24">
        <f t="shared" si="2"/>
        <v>0</v>
      </c>
    </row>
    <row r="25" spans="1:5" x14ac:dyDescent="0.25">
      <c r="A25">
        <f t="shared" si="0"/>
        <v>-1.3252845858984896E-2</v>
      </c>
      <c r="B25" s="15">
        <v>43280</v>
      </c>
      <c r="C25">
        <v>2718.37</v>
      </c>
      <c r="D25" s="23">
        <f t="shared" si="1"/>
        <v>-5.9423247105631072E-3</v>
      </c>
      <c r="E25">
        <f t="shared" si="2"/>
        <v>0</v>
      </c>
    </row>
    <row r="26" spans="1:5" x14ac:dyDescent="0.25">
      <c r="A26">
        <f t="shared" si="0"/>
        <v>-8.9147593590581664E-3</v>
      </c>
      <c r="B26" s="15">
        <v>43273</v>
      </c>
      <c r="C26">
        <v>2754.88</v>
      </c>
      <c r="D26" s="23">
        <f t="shared" si="1"/>
        <v>1.2328530534701843E-2</v>
      </c>
      <c r="E26">
        <f t="shared" si="2"/>
        <v>0</v>
      </c>
    </row>
    <row r="27" spans="1:5" x14ac:dyDescent="0.25">
      <c r="A27">
        <f t="shared" si="0"/>
        <v>2.2669780462947209E-4</v>
      </c>
      <c r="B27" s="15">
        <v>43266</v>
      </c>
      <c r="C27">
        <v>2779.66</v>
      </c>
      <c r="D27" s="23">
        <f t="shared" si="1"/>
        <v>2.4581915760218509E-2</v>
      </c>
      <c r="E27">
        <f t="shared" si="2"/>
        <v>0</v>
      </c>
    </row>
    <row r="28" spans="1:5" x14ac:dyDescent="0.25">
      <c r="B28" s="15">
        <v>43259</v>
      </c>
      <c r="C28">
        <v>2779.03</v>
      </c>
      <c r="D28" s="23">
        <f t="shared" si="1"/>
        <v>1.8810581731262932E-2</v>
      </c>
      <c r="E28">
        <f t="shared" si="2"/>
        <v>0</v>
      </c>
    </row>
    <row r="29" spans="1:5" x14ac:dyDescent="0.25">
      <c r="B29" s="15">
        <v>43252</v>
      </c>
      <c r="C29">
        <v>2734.62</v>
      </c>
      <c r="D29" s="23">
        <f t="shared" si="1"/>
        <v>2.6732546875821273E-2</v>
      </c>
      <c r="E29">
        <f t="shared" si="2"/>
        <v>0</v>
      </c>
    </row>
    <row r="30" spans="1:5" x14ac:dyDescent="0.25">
      <c r="B30" s="15">
        <v>43245</v>
      </c>
      <c r="C30">
        <v>2721.33</v>
      </c>
      <c r="D30" s="23">
        <f t="shared" si="1"/>
        <v>1.9259076148634202E-2</v>
      </c>
      <c r="E30">
        <f t="shared" si="2"/>
        <v>0</v>
      </c>
    </row>
    <row r="31" spans="1:5" x14ac:dyDescent="0.25">
      <c r="B31" s="15">
        <v>43238</v>
      </c>
      <c r="C31">
        <v>2712.97</v>
      </c>
      <c r="D31" s="23">
        <f t="shared" si="1"/>
        <v>1.6040357434441654E-2</v>
      </c>
      <c r="E31">
        <f t="shared" si="2"/>
        <v>0</v>
      </c>
    </row>
    <row r="32" spans="1:5" x14ac:dyDescent="0.25">
      <c r="B32" s="15">
        <v>43231</v>
      </c>
      <c r="C32">
        <v>2727.72</v>
      </c>
      <c r="D32" s="23">
        <f t="shared" si="1"/>
        <v>2.6887023303090674E-2</v>
      </c>
      <c r="E32">
        <f t="shared" si="2"/>
        <v>0</v>
      </c>
    </row>
    <row r="33" spans="2:5" x14ac:dyDescent="0.25">
      <c r="B33" s="15">
        <v>43224</v>
      </c>
      <c r="C33">
        <v>2663.42</v>
      </c>
      <c r="D33" s="23">
        <f t="shared" si="1"/>
        <v>2.2634163572627264E-2</v>
      </c>
      <c r="E33">
        <f t="shared" si="2"/>
        <v>0</v>
      </c>
    </row>
    <row r="34" spans="2:5" x14ac:dyDescent="0.25">
      <c r="B34" s="15">
        <v>43217</v>
      </c>
      <c r="C34">
        <v>2669.91</v>
      </c>
      <c r="D34" s="23">
        <f t="shared" si="1"/>
        <v>1.0996376194208679E-2</v>
      </c>
      <c r="E34">
        <f t="shared" si="2"/>
        <v>0</v>
      </c>
    </row>
    <row r="35" spans="2:5" x14ac:dyDescent="0.25">
      <c r="B35" s="15">
        <v>43210</v>
      </c>
      <c r="C35">
        <v>2670.14</v>
      </c>
      <c r="D35" s="23">
        <f t="shared" si="1"/>
        <v>3.1635152573543435E-2</v>
      </c>
      <c r="E35">
        <f t="shared" si="2"/>
        <v>0</v>
      </c>
    </row>
    <row r="36" spans="2:5" x14ac:dyDescent="0.25">
      <c r="B36" s="15">
        <v>43203</v>
      </c>
      <c r="C36">
        <v>2656.3</v>
      </c>
      <c r="D36" s="23">
        <f t="shared" si="1"/>
        <v>-3.4778216648922111E-2</v>
      </c>
      <c r="E36">
        <f t="shared" si="2"/>
        <v>0</v>
      </c>
    </row>
    <row r="37" spans="2:5" x14ac:dyDescent="0.25">
      <c r="B37" s="15">
        <v>43196</v>
      </c>
      <c r="C37">
        <v>2604.4699999999998</v>
      </c>
      <c r="D37" s="23">
        <f t="shared" si="1"/>
        <v>-6.534915684874254E-2</v>
      </c>
      <c r="E37">
        <f t="shared" si="2"/>
        <v>1</v>
      </c>
    </row>
    <row r="38" spans="2:5" x14ac:dyDescent="0.25">
      <c r="B38" s="15">
        <v>43189</v>
      </c>
      <c r="C38">
        <v>2640.87</v>
      </c>
      <c r="D38" s="23">
        <f t="shared" si="1"/>
        <v>-1.8719925685090621E-2</v>
      </c>
      <c r="E38">
        <f t="shared" si="2"/>
        <v>0</v>
      </c>
    </row>
    <row r="39" spans="2:5" x14ac:dyDescent="0.25">
      <c r="B39" s="15">
        <v>43182</v>
      </c>
      <c r="C39">
        <v>2588.2600000000002</v>
      </c>
      <c r="D39" s="23">
        <f t="shared" si="1"/>
        <v>-5.788956429949399E-2</v>
      </c>
      <c r="E39">
        <f t="shared" si="2"/>
        <v>1</v>
      </c>
    </row>
    <row r="40" spans="2:5" x14ac:dyDescent="0.25">
      <c r="B40" s="15">
        <v>43175</v>
      </c>
      <c r="C40">
        <v>2752.01</v>
      </c>
      <c r="D40" s="23">
        <f t="shared" si="1"/>
        <v>7.2431941790926935E-3</v>
      </c>
      <c r="E40">
        <f t="shared" si="2"/>
        <v>0</v>
      </c>
    </row>
    <row r="41" spans="2:5" x14ac:dyDescent="0.25">
      <c r="B41" s="15">
        <v>43168</v>
      </c>
      <c r="C41">
        <v>2786.57</v>
      </c>
      <c r="D41" s="23">
        <f t="shared" si="1"/>
        <v>6.3759042583649839E-2</v>
      </c>
      <c r="E41">
        <f t="shared" si="2"/>
        <v>0</v>
      </c>
    </row>
    <row r="42" spans="2:5" x14ac:dyDescent="0.25">
      <c r="B42" s="15">
        <v>43161</v>
      </c>
      <c r="C42">
        <v>2691.25</v>
      </c>
      <c r="D42" s="23">
        <f t="shared" si="1"/>
        <v>-2.5661355548073472E-2</v>
      </c>
      <c r="E42">
        <f t="shared" si="2"/>
        <v>0</v>
      </c>
    </row>
    <row r="43" spans="2:5" x14ac:dyDescent="0.25">
      <c r="B43" s="15">
        <v>43154</v>
      </c>
      <c r="C43">
        <v>2747.3</v>
      </c>
      <c r="D43" s="23">
        <f t="shared" si="1"/>
        <v>-4.3708904336081988E-2</v>
      </c>
      <c r="E43">
        <f t="shared" si="2"/>
        <v>0</v>
      </c>
    </row>
    <row r="44" spans="2:5" x14ac:dyDescent="0.25">
      <c r="B44" s="15">
        <v>43147</v>
      </c>
      <c r="C44">
        <v>2732.22</v>
      </c>
      <c r="D44" s="23">
        <f t="shared" si="1"/>
        <v>-2.7783510657225396E-2</v>
      </c>
      <c r="E44">
        <f t="shared" si="2"/>
        <v>0</v>
      </c>
    </row>
    <row r="45" spans="2:5" x14ac:dyDescent="0.25">
      <c r="B45" s="15">
        <v>43140</v>
      </c>
      <c r="C45">
        <v>2619.5500000000002</v>
      </c>
      <c r="D45" s="23">
        <f t="shared" si="1"/>
        <v>-5.9826145629952809E-2</v>
      </c>
      <c r="E45">
        <f t="shared" si="2"/>
        <v>1</v>
      </c>
    </row>
    <row r="46" spans="2:5" x14ac:dyDescent="0.25">
      <c r="B46" s="15">
        <v>43133</v>
      </c>
      <c r="C46">
        <v>2762.13</v>
      </c>
      <c r="D46" s="23">
        <f t="shared" si="1"/>
        <v>6.9190529136211598E-3</v>
      </c>
      <c r="E46">
        <f t="shared" si="2"/>
        <v>0</v>
      </c>
    </row>
    <row r="47" spans="2:5" x14ac:dyDescent="0.25">
      <c r="B47" s="15">
        <v>43126</v>
      </c>
      <c r="C47">
        <v>2872.87</v>
      </c>
      <c r="D47" s="23">
        <f t="shared" si="1"/>
        <v>7.4528446557276418E-2</v>
      </c>
      <c r="E47">
        <f t="shared" si="2"/>
        <v>0</v>
      </c>
    </row>
    <row r="48" spans="2:5" x14ac:dyDescent="0.25">
      <c r="B48" s="15">
        <v>43119</v>
      </c>
      <c r="C48">
        <v>2810.3</v>
      </c>
      <c r="D48" s="23">
        <f t="shared" si="1"/>
        <v>4.731416816355738E-2</v>
      </c>
      <c r="E48">
        <f t="shared" si="2"/>
        <v>0</v>
      </c>
    </row>
    <row r="49" spans="2:5" x14ac:dyDescent="0.25">
      <c r="B49" s="15">
        <v>43112</v>
      </c>
      <c r="C49">
        <v>2786.24</v>
      </c>
      <c r="D49" s="23">
        <f t="shared" si="1"/>
        <v>4.1269746357177839E-2</v>
      </c>
      <c r="E49">
        <f t="shared" si="2"/>
        <v>0</v>
      </c>
    </row>
    <row r="50" spans="2:5" x14ac:dyDescent="0.25">
      <c r="B50" s="15">
        <v>43105</v>
      </c>
      <c r="C50">
        <v>2743.15</v>
      </c>
      <c r="D50" s="23">
        <f t="shared" si="1"/>
        <v>3.4565340373373665E-2</v>
      </c>
      <c r="E50">
        <f t="shared" si="2"/>
        <v>0</v>
      </c>
    </row>
    <row r="51" spans="2:5" x14ac:dyDescent="0.25">
      <c r="B51" s="15">
        <v>43098</v>
      </c>
      <c r="C51">
        <v>2673.61</v>
      </c>
      <c r="D51" s="23">
        <f t="shared" si="1"/>
        <v>1.1880161379446141E-2</v>
      </c>
      <c r="E51">
        <f t="shared" si="2"/>
        <v>0</v>
      </c>
    </row>
    <row r="52" spans="2:5" x14ac:dyDescent="0.25">
      <c r="B52" s="15">
        <v>43091</v>
      </c>
      <c r="C52">
        <v>2683.34</v>
      </c>
      <c r="D52" s="23">
        <f t="shared" si="1"/>
        <v>3.1094135458534788E-2</v>
      </c>
      <c r="E52">
        <f t="shared" si="2"/>
        <v>0</v>
      </c>
    </row>
    <row r="53" spans="2:5" x14ac:dyDescent="0.25">
      <c r="B53" s="15">
        <v>43084</v>
      </c>
      <c r="C53">
        <v>2675.81</v>
      </c>
      <c r="D53" s="23">
        <f t="shared" si="1"/>
        <v>3.7598154216026636E-2</v>
      </c>
      <c r="E53">
        <f t="shared" si="2"/>
        <v>0</v>
      </c>
    </row>
    <row r="54" spans="2:5" x14ac:dyDescent="0.25">
      <c r="B54" s="15">
        <v>43077</v>
      </c>
      <c r="C54">
        <v>2651.5</v>
      </c>
      <c r="D54" s="23">
        <f t="shared" si="1"/>
        <v>2.6797815900553745E-2</v>
      </c>
      <c r="E54">
        <f t="shared" si="2"/>
        <v>0</v>
      </c>
    </row>
    <row r="55" spans="2:5" x14ac:dyDescent="0.25">
      <c r="B55" s="15">
        <v>43070</v>
      </c>
      <c r="C55">
        <v>2642.22</v>
      </c>
      <c r="D55" s="23">
        <f t="shared" si="1"/>
        <v>2.1013663905032676E-2</v>
      </c>
      <c r="E55">
        <f t="shared" si="2"/>
        <v>0</v>
      </c>
    </row>
    <row r="56" spans="2:5" x14ac:dyDescent="0.25">
      <c r="B56" s="15">
        <v>43063</v>
      </c>
      <c r="C56">
        <v>2602.42</v>
      </c>
      <c r="D56" s="23">
        <f t="shared" si="1"/>
        <v>8.2717632609732306E-3</v>
      </c>
      <c r="E56">
        <f t="shared" si="2"/>
        <v>0</v>
      </c>
    </row>
    <row r="57" spans="2:5" x14ac:dyDescent="0.25">
      <c r="B57" s="15">
        <v>43056</v>
      </c>
      <c r="C57">
        <v>2578.85</v>
      </c>
      <c r="D57" s="23">
        <f t="shared" si="1"/>
        <v>1.4134769591604979E-3</v>
      </c>
      <c r="E57">
        <f t="shared" si="2"/>
        <v>0</v>
      </c>
    </row>
    <row r="58" spans="2:5" x14ac:dyDescent="0.25">
      <c r="B58" s="15">
        <v>43049</v>
      </c>
      <c r="C58">
        <v>2582.3000000000002</v>
      </c>
      <c r="D58" s="23">
        <f t="shared" si="1"/>
        <v>1.1409346028662393E-2</v>
      </c>
      <c r="E58">
        <f t="shared" si="2"/>
        <v>0</v>
      </c>
    </row>
    <row r="59" spans="2:5" x14ac:dyDescent="0.25">
      <c r="B59" s="15">
        <v>43042</v>
      </c>
      <c r="C59">
        <v>2587.84</v>
      </c>
      <c r="D59" s="23">
        <f t="shared" si="1"/>
        <v>1.5105929793318262E-2</v>
      </c>
      <c r="E59">
        <f t="shared" si="2"/>
        <v>0</v>
      </c>
    </row>
    <row r="60" spans="2:5" x14ac:dyDescent="0.25">
      <c r="B60" s="15">
        <v>43035</v>
      </c>
      <c r="C60">
        <v>2581.0700000000002</v>
      </c>
      <c r="D60" s="23">
        <f t="shared" si="1"/>
        <v>2.4494316016766104E-2</v>
      </c>
      <c r="E60">
        <f t="shared" si="2"/>
        <v>0</v>
      </c>
    </row>
    <row r="61" spans="2:5" x14ac:dyDescent="0.25">
      <c r="B61" s="15">
        <v>43028</v>
      </c>
      <c r="C61">
        <v>2575.21</v>
      </c>
      <c r="D61" s="23">
        <f t="shared" si="1"/>
        <v>2.9170096953905045E-2</v>
      </c>
      <c r="E61">
        <f t="shared" si="2"/>
        <v>0</v>
      </c>
    </row>
    <row r="62" spans="2:5" x14ac:dyDescent="0.25">
      <c r="B62" s="15">
        <v>43021</v>
      </c>
      <c r="C62">
        <v>2553.17</v>
      </c>
      <c r="D62" s="23">
        <f t="shared" si="1"/>
        <v>2.1174051987217224E-2</v>
      </c>
      <c r="E62">
        <f t="shared" si="2"/>
        <v>0</v>
      </c>
    </row>
    <row r="63" spans="2:5" x14ac:dyDescent="0.25">
      <c r="B63" s="15">
        <v>43014</v>
      </c>
      <c r="C63">
        <v>2549.33</v>
      </c>
      <c r="D63" s="23">
        <f t="shared" si="1"/>
        <v>3.571094851366885E-2</v>
      </c>
      <c r="E63">
        <f t="shared" si="2"/>
        <v>0</v>
      </c>
    </row>
    <row r="64" spans="2:5" x14ac:dyDescent="0.25">
      <c r="B64" s="15">
        <v>43007</v>
      </c>
      <c r="C64">
        <v>2519.36</v>
      </c>
      <c r="D64" s="23">
        <f t="shared" si="1"/>
        <v>1.7286144031010808E-2</v>
      </c>
      <c r="E64">
        <f t="shared" si="2"/>
        <v>0</v>
      </c>
    </row>
    <row r="65" spans="2:5" x14ac:dyDescent="0.25">
      <c r="B65" s="15">
        <v>43000</v>
      </c>
      <c r="C65">
        <v>2502.2199999999998</v>
      </c>
      <c r="D65" s="23">
        <f t="shared" si="1"/>
        <v>2.421972534332073E-2</v>
      </c>
      <c r="E65">
        <f t="shared" si="2"/>
        <v>0</v>
      </c>
    </row>
    <row r="66" spans="2:5" x14ac:dyDescent="0.25">
      <c r="B66" s="15">
        <v>42993</v>
      </c>
      <c r="C66">
        <v>2500.23</v>
      </c>
      <c r="D66" s="23">
        <f t="shared" si="1"/>
        <v>3.0788893240708326E-2</v>
      </c>
      <c r="E66">
        <f t="shared" si="2"/>
        <v>0</v>
      </c>
    </row>
    <row r="67" spans="2:5" x14ac:dyDescent="0.25">
      <c r="B67" s="15">
        <v>42986</v>
      </c>
      <c r="C67">
        <v>2461.4299999999998</v>
      </c>
      <c r="D67" s="23">
        <f t="shared" si="1"/>
        <v>8.2373470089949219E-3</v>
      </c>
      <c r="E67">
        <f t="shared" si="2"/>
        <v>0</v>
      </c>
    </row>
    <row r="68" spans="2:5" x14ac:dyDescent="0.25">
      <c r="B68" s="15">
        <v>42979</v>
      </c>
      <c r="C68">
        <v>2476.5500000000002</v>
      </c>
      <c r="D68" s="23">
        <f t="shared" ref="D68:D131" si="3">C68/C72-1</f>
        <v>-1.130477263274754E-4</v>
      </c>
      <c r="E68">
        <f t="shared" ref="E68:E131" si="4">IF(D68&lt;$E$1,1,0)</f>
        <v>0</v>
      </c>
    </row>
    <row r="69" spans="2:5" x14ac:dyDescent="0.25">
      <c r="B69" s="15">
        <v>42972</v>
      </c>
      <c r="C69">
        <v>2443.0500000000002</v>
      </c>
      <c r="D69" s="23">
        <f t="shared" si="3"/>
        <v>-1.1751142753124721E-2</v>
      </c>
      <c r="E69">
        <f t="shared" si="4"/>
        <v>0</v>
      </c>
    </row>
    <row r="70" spans="2:5" x14ac:dyDescent="0.25">
      <c r="B70" s="15">
        <v>42965</v>
      </c>
      <c r="C70">
        <v>2425.5500000000002</v>
      </c>
      <c r="D70" s="23">
        <f t="shared" si="3"/>
        <v>-1.900474815372033E-2</v>
      </c>
      <c r="E70">
        <f t="shared" si="4"/>
        <v>0</v>
      </c>
    </row>
    <row r="71" spans="2:5" x14ac:dyDescent="0.25">
      <c r="B71" s="15">
        <v>42958</v>
      </c>
      <c r="C71">
        <v>2441.3200000000002</v>
      </c>
      <c r="D71" s="23">
        <f t="shared" si="3"/>
        <v>-7.2989139053458718E-3</v>
      </c>
      <c r="E71">
        <f t="shared" si="4"/>
        <v>0</v>
      </c>
    </row>
    <row r="72" spans="2:5" x14ac:dyDescent="0.25">
      <c r="B72" s="15">
        <v>42951</v>
      </c>
      <c r="C72">
        <v>2476.83</v>
      </c>
      <c r="D72" s="23">
        <f t="shared" si="3"/>
        <v>2.129738823510019E-2</v>
      </c>
      <c r="E72">
        <f t="shared" si="4"/>
        <v>0</v>
      </c>
    </row>
    <row r="73" spans="2:5" x14ac:dyDescent="0.25">
      <c r="B73" s="15">
        <v>42944</v>
      </c>
      <c r="C73">
        <v>2472.1</v>
      </c>
      <c r="D73" s="23">
        <f t="shared" si="3"/>
        <v>2.009152392702851E-2</v>
      </c>
      <c r="E73">
        <f t="shared" si="4"/>
        <v>0</v>
      </c>
    </row>
    <row r="74" spans="2:5" x14ac:dyDescent="0.25">
      <c r="B74" s="15">
        <v>42937</v>
      </c>
      <c r="C74">
        <v>2472.54</v>
      </c>
      <c r="D74" s="23">
        <f t="shared" si="3"/>
        <v>1.4042570643481023E-2</v>
      </c>
      <c r="E74">
        <f t="shared" si="4"/>
        <v>0</v>
      </c>
    </row>
    <row r="75" spans="2:5" x14ac:dyDescent="0.25">
      <c r="B75" s="15">
        <v>42930</v>
      </c>
      <c r="C75">
        <v>2459.27</v>
      </c>
      <c r="D75" s="23">
        <f t="shared" si="3"/>
        <v>1.0735055380884706E-2</v>
      </c>
      <c r="E75">
        <f t="shared" si="4"/>
        <v>0</v>
      </c>
    </row>
    <row r="76" spans="2:5" x14ac:dyDescent="0.25">
      <c r="B76" s="15">
        <v>42923</v>
      </c>
      <c r="C76">
        <v>2425.1799999999998</v>
      </c>
      <c r="D76" s="23">
        <f t="shared" si="3"/>
        <v>-2.7099602347262497E-3</v>
      </c>
      <c r="E76">
        <f t="shared" si="4"/>
        <v>0</v>
      </c>
    </row>
    <row r="77" spans="2:5" x14ac:dyDescent="0.25">
      <c r="B77" s="15">
        <v>42916</v>
      </c>
      <c r="C77">
        <v>2423.41</v>
      </c>
      <c r="D77" s="23">
        <f t="shared" si="3"/>
        <v>-6.4204799370253252E-3</v>
      </c>
      <c r="E77">
        <f t="shared" si="4"/>
        <v>0</v>
      </c>
    </row>
    <row r="78" spans="2:5" x14ac:dyDescent="0.25">
      <c r="B78" s="15">
        <v>42909</v>
      </c>
      <c r="C78">
        <v>2438.3000000000002</v>
      </c>
      <c r="D78" s="23">
        <f t="shared" si="3"/>
        <v>9.3053290394151666E-3</v>
      </c>
      <c r="E78">
        <f t="shared" si="4"/>
        <v>0</v>
      </c>
    </row>
    <row r="79" spans="2:5" x14ac:dyDescent="0.25">
      <c r="B79" s="15">
        <v>42902</v>
      </c>
      <c r="C79">
        <v>2433.15</v>
      </c>
      <c r="D79" s="23">
        <f t="shared" si="3"/>
        <v>2.158934891864317E-2</v>
      </c>
      <c r="E79">
        <f t="shared" si="4"/>
        <v>0</v>
      </c>
    </row>
    <row r="80" spans="2:5" x14ac:dyDescent="0.25">
      <c r="B80" s="15">
        <v>42895</v>
      </c>
      <c r="C80">
        <v>2431.77</v>
      </c>
      <c r="D80" s="23">
        <f t="shared" si="3"/>
        <v>1.7093981345936538E-2</v>
      </c>
      <c r="E80">
        <f t="shared" si="4"/>
        <v>0</v>
      </c>
    </row>
    <row r="81" spans="2:5" x14ac:dyDescent="0.25">
      <c r="B81" s="15">
        <v>42888</v>
      </c>
      <c r="C81">
        <v>2439.0700000000002</v>
      </c>
      <c r="D81" s="23">
        <f t="shared" si="3"/>
        <v>1.6579904888529562E-2</v>
      </c>
      <c r="E81">
        <f t="shared" si="4"/>
        <v>0</v>
      </c>
    </row>
    <row r="82" spans="2:5" x14ac:dyDescent="0.25">
      <c r="B82" s="15">
        <v>42881</v>
      </c>
      <c r="C82">
        <v>2415.8200000000002</v>
      </c>
      <c r="D82" s="23">
        <f t="shared" si="3"/>
        <v>1.3262310208875139E-2</v>
      </c>
      <c r="E82">
        <f t="shared" si="4"/>
        <v>0</v>
      </c>
    </row>
    <row r="83" spans="2:5" x14ac:dyDescent="0.25">
      <c r="B83" s="15">
        <v>42874</v>
      </c>
      <c r="C83">
        <v>2381.73</v>
      </c>
      <c r="D83" s="23">
        <f t="shared" si="3"/>
        <v>1.4067416304407887E-2</v>
      </c>
      <c r="E83">
        <f t="shared" si="4"/>
        <v>0</v>
      </c>
    </row>
    <row r="84" spans="2:5" x14ac:dyDescent="0.25">
      <c r="B84" s="15">
        <v>42867</v>
      </c>
      <c r="C84">
        <v>2390.9</v>
      </c>
      <c r="D84" s="23">
        <f t="shared" si="3"/>
        <v>2.6599969943536861E-2</v>
      </c>
      <c r="E84">
        <f t="shared" si="4"/>
        <v>0</v>
      </c>
    </row>
    <row r="85" spans="2:5" x14ac:dyDescent="0.25">
      <c r="B85" s="15">
        <v>42860</v>
      </c>
      <c r="C85">
        <v>2399.29</v>
      </c>
      <c r="D85" s="23">
        <f t="shared" si="3"/>
        <v>1.8573235860991577E-2</v>
      </c>
      <c r="E85">
        <f t="shared" si="4"/>
        <v>0</v>
      </c>
    </row>
    <row r="86" spans="2:5" x14ac:dyDescent="0.25">
      <c r="B86" s="15">
        <v>42853</v>
      </c>
      <c r="C86">
        <v>2384.1999999999998</v>
      </c>
      <c r="D86" s="23">
        <f t="shared" si="3"/>
        <v>9.0912169025529899E-3</v>
      </c>
      <c r="E86">
        <f t="shared" si="4"/>
        <v>0</v>
      </c>
    </row>
    <row r="87" spans="2:5" x14ac:dyDescent="0.25">
      <c r="B87" s="15">
        <v>42846</v>
      </c>
      <c r="C87">
        <v>2348.69</v>
      </c>
      <c r="D87" s="23">
        <f t="shared" si="3"/>
        <v>2.0094028106041328E-3</v>
      </c>
      <c r="E87">
        <f t="shared" si="4"/>
        <v>0</v>
      </c>
    </row>
    <row r="88" spans="2:5" x14ac:dyDescent="0.25">
      <c r="B88" s="15">
        <v>42839</v>
      </c>
      <c r="C88">
        <v>2328.9499999999998</v>
      </c>
      <c r="D88" s="23">
        <f t="shared" si="3"/>
        <v>-2.0729528014296283E-2</v>
      </c>
      <c r="E88">
        <f t="shared" si="4"/>
        <v>0</v>
      </c>
    </row>
    <row r="89" spans="2:5" x14ac:dyDescent="0.25">
      <c r="B89" s="15">
        <v>42832</v>
      </c>
      <c r="C89">
        <v>2355.54</v>
      </c>
      <c r="D89" s="23">
        <f t="shared" si="3"/>
        <v>-7.1904240074179837E-3</v>
      </c>
      <c r="E89">
        <f t="shared" si="4"/>
        <v>0</v>
      </c>
    </row>
    <row r="90" spans="2:5" x14ac:dyDescent="0.25">
      <c r="B90" s="15">
        <v>42825</v>
      </c>
      <c r="C90">
        <v>2362.7199999999998</v>
      </c>
      <c r="D90" s="23">
        <f t="shared" si="3"/>
        <v>-8.5602067877404986E-3</v>
      </c>
      <c r="E90">
        <f t="shared" si="4"/>
        <v>0</v>
      </c>
    </row>
    <row r="91" spans="2:5" x14ac:dyDescent="0.25">
      <c r="B91" s="15">
        <v>42818</v>
      </c>
      <c r="C91">
        <v>2343.98</v>
      </c>
      <c r="D91" s="23">
        <f t="shared" si="3"/>
        <v>-9.8676151292168557E-3</v>
      </c>
      <c r="E91">
        <f t="shared" si="4"/>
        <v>0</v>
      </c>
    </row>
    <row r="92" spans="2:5" x14ac:dyDescent="0.25">
      <c r="B92" s="15">
        <v>42811</v>
      </c>
      <c r="C92">
        <v>2378.25</v>
      </c>
      <c r="D92" s="23">
        <f t="shared" si="3"/>
        <v>1.1521972132904734E-2</v>
      </c>
      <c r="E92">
        <f t="shared" si="4"/>
        <v>0</v>
      </c>
    </row>
    <row r="93" spans="2:5" x14ac:dyDescent="0.25">
      <c r="B93" s="15">
        <v>42804</v>
      </c>
      <c r="C93">
        <v>2372.6</v>
      </c>
      <c r="D93" s="23">
        <f t="shared" si="3"/>
        <v>2.4394456197919023E-2</v>
      </c>
      <c r="E93">
        <f t="shared" si="4"/>
        <v>0</v>
      </c>
    </row>
    <row r="94" spans="2:5" x14ac:dyDescent="0.25">
      <c r="B94" s="15">
        <v>42797</v>
      </c>
      <c r="C94">
        <v>2383.12</v>
      </c>
      <c r="D94" s="23">
        <f t="shared" si="3"/>
        <v>3.7302713478597704E-2</v>
      </c>
      <c r="E94">
        <f t="shared" si="4"/>
        <v>0</v>
      </c>
    </row>
    <row r="95" spans="2:5" x14ac:dyDescent="0.25">
      <c r="B95" s="15">
        <v>42790</v>
      </c>
      <c r="C95">
        <v>2367.34</v>
      </c>
      <c r="D95" s="23">
        <f t="shared" si="3"/>
        <v>3.1660049941386381E-2</v>
      </c>
      <c r="E95">
        <f t="shared" si="4"/>
        <v>0</v>
      </c>
    </row>
    <row r="96" spans="2:5" x14ac:dyDescent="0.25">
      <c r="B96" s="15">
        <v>42783</v>
      </c>
      <c r="C96">
        <v>2351.16</v>
      </c>
      <c r="D96" s="23">
        <f t="shared" si="3"/>
        <v>3.5155923233728403E-2</v>
      </c>
      <c r="E96">
        <f t="shared" si="4"/>
        <v>0</v>
      </c>
    </row>
    <row r="97" spans="2:5" x14ac:dyDescent="0.25">
      <c r="B97" s="15">
        <v>42776</v>
      </c>
      <c r="C97">
        <v>2316.1</v>
      </c>
      <c r="D97" s="23">
        <f t="shared" si="3"/>
        <v>1.8227060106214665E-2</v>
      </c>
      <c r="E97">
        <f t="shared" si="4"/>
        <v>0</v>
      </c>
    </row>
    <row r="98" spans="2:5" x14ac:dyDescent="0.25">
      <c r="B98" s="15">
        <v>42769</v>
      </c>
      <c r="C98">
        <v>2297.42</v>
      </c>
      <c r="D98" s="23">
        <f t="shared" si="3"/>
        <v>8.9768026069618756E-3</v>
      </c>
      <c r="E98">
        <f t="shared" si="4"/>
        <v>0</v>
      </c>
    </row>
    <row r="99" spans="2:5" x14ac:dyDescent="0.25">
      <c r="B99" s="15">
        <v>42762</v>
      </c>
      <c r="C99">
        <v>2294.69</v>
      </c>
      <c r="D99" s="23">
        <f t="shared" si="3"/>
        <v>2.4950532197621111E-2</v>
      </c>
      <c r="E99">
        <f t="shared" si="4"/>
        <v>0</v>
      </c>
    </row>
    <row r="100" spans="2:5" x14ac:dyDescent="0.25">
      <c r="B100" s="15">
        <v>42755</v>
      </c>
      <c r="C100">
        <v>2271.31</v>
      </c>
      <c r="D100" s="23">
        <f t="shared" si="3"/>
        <v>3.3218628936428907E-3</v>
      </c>
      <c r="E100">
        <f t="shared" si="4"/>
        <v>0</v>
      </c>
    </row>
    <row r="101" spans="2:5" x14ac:dyDescent="0.25">
      <c r="B101" s="15">
        <v>42748</v>
      </c>
      <c r="C101">
        <v>2274.64</v>
      </c>
      <c r="D101" s="23">
        <f t="shared" si="3"/>
        <v>7.3381250359818573E-3</v>
      </c>
      <c r="E101">
        <f t="shared" si="4"/>
        <v>0</v>
      </c>
    </row>
    <row r="102" spans="2:5" x14ac:dyDescent="0.25">
      <c r="B102" s="15">
        <v>42741</v>
      </c>
      <c r="C102">
        <v>2276.98</v>
      </c>
      <c r="D102" s="23">
        <f t="shared" si="3"/>
        <v>7.722845016441493E-3</v>
      </c>
      <c r="E102">
        <f t="shared" si="4"/>
        <v>0</v>
      </c>
    </row>
    <row r="103" spans="2:5" x14ac:dyDescent="0.25">
      <c r="B103" s="15">
        <v>42734</v>
      </c>
      <c r="C103">
        <v>2238.83</v>
      </c>
      <c r="D103" s="23">
        <f t="shared" si="3"/>
        <v>2.1387349163986435E-2</v>
      </c>
      <c r="E103">
        <f t="shared" si="4"/>
        <v>0</v>
      </c>
    </row>
    <row r="104" spans="2:5" x14ac:dyDescent="0.25">
      <c r="B104" s="15">
        <v>42727</v>
      </c>
      <c r="C104">
        <v>2263.79</v>
      </c>
      <c r="D104" s="23">
        <f t="shared" si="3"/>
        <v>2.2788985022703212E-2</v>
      </c>
      <c r="E104">
        <f t="shared" si="4"/>
        <v>0</v>
      </c>
    </row>
    <row r="105" spans="2:5" x14ac:dyDescent="0.25">
      <c r="B105" s="15">
        <v>42720</v>
      </c>
      <c r="C105">
        <v>2258.0700000000002</v>
      </c>
      <c r="D105" s="23">
        <f t="shared" si="3"/>
        <v>3.4909940877217105E-2</v>
      </c>
      <c r="E105">
        <f t="shared" si="4"/>
        <v>0</v>
      </c>
    </row>
    <row r="106" spans="2:5" x14ac:dyDescent="0.25">
      <c r="B106" s="15">
        <v>42713</v>
      </c>
      <c r="C106">
        <v>2259.5300000000002</v>
      </c>
      <c r="D106" s="23">
        <f t="shared" si="3"/>
        <v>4.3928018665249979E-2</v>
      </c>
      <c r="E106">
        <f t="shared" si="4"/>
        <v>0</v>
      </c>
    </row>
    <row r="107" spans="2:5" x14ac:dyDescent="0.25">
      <c r="B107" s="15">
        <v>42706</v>
      </c>
      <c r="C107">
        <v>2191.9499999999998</v>
      </c>
      <c r="D107" s="23">
        <f t="shared" si="3"/>
        <v>5.1204212585963749E-2</v>
      </c>
      <c r="E107">
        <f t="shared" si="4"/>
        <v>0</v>
      </c>
    </row>
    <row r="108" spans="2:5" x14ac:dyDescent="0.25">
      <c r="B108" s="15">
        <v>42699</v>
      </c>
      <c r="C108">
        <v>2213.35</v>
      </c>
      <c r="D108" s="23">
        <f t="shared" si="3"/>
        <v>4.0885812237527075E-2</v>
      </c>
      <c r="E108">
        <f t="shared" si="4"/>
        <v>0</v>
      </c>
    </row>
    <row r="109" spans="2:5" x14ac:dyDescent="0.25">
      <c r="B109" s="15">
        <v>42692</v>
      </c>
      <c r="C109">
        <v>2181.9</v>
      </c>
      <c r="D109" s="23">
        <f t="shared" si="3"/>
        <v>1.9027069438995792E-2</v>
      </c>
      <c r="E109">
        <f t="shared" si="4"/>
        <v>0</v>
      </c>
    </row>
    <row r="110" spans="2:5" x14ac:dyDescent="0.25">
      <c r="B110" s="15">
        <v>42685</v>
      </c>
      <c r="C110">
        <v>2164.4499999999998</v>
      </c>
      <c r="D110" s="23">
        <f t="shared" si="3"/>
        <v>1.4754006132265518E-2</v>
      </c>
      <c r="E110">
        <f t="shared" si="4"/>
        <v>0</v>
      </c>
    </row>
    <row r="111" spans="2:5" x14ac:dyDescent="0.25">
      <c r="B111" s="15">
        <v>42678</v>
      </c>
      <c r="C111">
        <v>2085.1799999999998</v>
      </c>
      <c r="D111" s="23">
        <f t="shared" si="3"/>
        <v>-3.1832997483447367E-2</v>
      </c>
      <c r="E111">
        <f t="shared" si="4"/>
        <v>0</v>
      </c>
    </row>
    <row r="112" spans="2:5" x14ac:dyDescent="0.25">
      <c r="B112" s="15">
        <v>42671</v>
      </c>
      <c r="C112">
        <v>2126.41</v>
      </c>
      <c r="D112" s="23">
        <f t="shared" si="3"/>
        <v>-1.9305713771808897E-2</v>
      </c>
      <c r="E112">
        <f t="shared" si="4"/>
        <v>0</v>
      </c>
    </row>
    <row r="113" spans="2:5" x14ac:dyDescent="0.25">
      <c r="B113" s="15">
        <v>42664</v>
      </c>
      <c r="C113">
        <v>2141.16</v>
      </c>
      <c r="D113" s="23">
        <f t="shared" si="3"/>
        <v>-1.0869916708628136E-2</v>
      </c>
      <c r="E113">
        <f t="shared" si="4"/>
        <v>0</v>
      </c>
    </row>
    <row r="114" spans="2:5" x14ac:dyDescent="0.25">
      <c r="B114" s="15">
        <v>42657</v>
      </c>
      <c r="C114">
        <v>2132.98</v>
      </c>
      <c r="D114" s="23">
        <f t="shared" si="3"/>
        <v>-2.888984461190347E-3</v>
      </c>
      <c r="E114">
        <f t="shared" si="4"/>
        <v>0</v>
      </c>
    </row>
    <row r="115" spans="2:5" x14ac:dyDescent="0.25">
      <c r="B115" s="15">
        <v>42650</v>
      </c>
      <c r="C115">
        <v>2153.7399999999998</v>
      </c>
      <c r="D115" s="23">
        <f t="shared" si="3"/>
        <v>1.2186238432942753E-2</v>
      </c>
      <c r="E115">
        <f t="shared" si="4"/>
        <v>0</v>
      </c>
    </row>
    <row r="116" spans="2:5" x14ac:dyDescent="0.25">
      <c r="B116" s="15">
        <v>42643</v>
      </c>
      <c r="C116">
        <v>2168.27</v>
      </c>
      <c r="D116" s="23">
        <f t="shared" si="3"/>
        <v>-5.371608913843251E-3</v>
      </c>
      <c r="E116">
        <f t="shared" si="4"/>
        <v>0</v>
      </c>
    </row>
    <row r="117" spans="2:5" x14ac:dyDescent="0.25">
      <c r="B117" s="15">
        <v>42636</v>
      </c>
      <c r="C117">
        <v>2164.69</v>
      </c>
      <c r="D117" s="23">
        <f t="shared" si="3"/>
        <v>-2.0054955187548407E-3</v>
      </c>
      <c r="E117">
        <f t="shared" si="4"/>
        <v>0</v>
      </c>
    </row>
    <row r="118" spans="2:5" x14ac:dyDescent="0.25">
      <c r="B118" s="15">
        <v>42629</v>
      </c>
      <c r="C118">
        <v>2139.16</v>
      </c>
      <c r="D118" s="23">
        <f t="shared" si="3"/>
        <v>-2.0472830342465498E-2</v>
      </c>
      <c r="E118">
        <f t="shared" si="4"/>
        <v>0</v>
      </c>
    </row>
    <row r="119" spans="2:5" x14ac:dyDescent="0.25">
      <c r="B119" s="15">
        <v>42622</v>
      </c>
      <c r="C119">
        <v>2127.81</v>
      </c>
      <c r="D119" s="23">
        <f t="shared" si="3"/>
        <v>-2.5750326228795251E-2</v>
      </c>
      <c r="E119">
        <f t="shared" si="4"/>
        <v>0</v>
      </c>
    </row>
    <row r="120" spans="2:5" x14ac:dyDescent="0.25">
      <c r="B120" s="15">
        <v>42615</v>
      </c>
      <c r="C120">
        <v>2179.98</v>
      </c>
      <c r="D120" s="23">
        <f t="shared" si="3"/>
        <v>-1.323945081475264E-3</v>
      </c>
      <c r="E120">
        <f t="shared" si="4"/>
        <v>0</v>
      </c>
    </row>
    <row r="121" spans="2:5" x14ac:dyDescent="0.25">
      <c r="B121" s="15">
        <v>42608</v>
      </c>
      <c r="C121">
        <v>2169.04</v>
      </c>
      <c r="D121" s="23">
        <f t="shared" si="3"/>
        <v>-2.0979020979020602E-3</v>
      </c>
      <c r="E121">
        <f t="shared" si="4"/>
        <v>0</v>
      </c>
    </row>
    <row r="122" spans="2:5" x14ac:dyDescent="0.25">
      <c r="B122" s="15">
        <v>42601</v>
      </c>
      <c r="C122">
        <v>2183.87</v>
      </c>
      <c r="D122" s="23">
        <f t="shared" si="3"/>
        <v>4.0643117566192544E-3</v>
      </c>
      <c r="E122">
        <f t="shared" si="4"/>
        <v>0</v>
      </c>
    </row>
    <row r="123" spans="2:5" x14ac:dyDescent="0.25">
      <c r="B123" s="15">
        <v>42594</v>
      </c>
      <c r="C123">
        <v>2184.0500000000002</v>
      </c>
      <c r="D123" s="23">
        <f t="shared" si="3"/>
        <v>1.032039005615859E-2</v>
      </c>
      <c r="E123">
        <f t="shared" si="4"/>
        <v>0</v>
      </c>
    </row>
    <row r="124" spans="2:5" x14ac:dyDescent="0.25">
      <c r="B124" s="15">
        <v>42587</v>
      </c>
      <c r="C124">
        <v>2182.87</v>
      </c>
      <c r="D124" s="23">
        <f t="shared" si="3"/>
        <v>2.4869712193060556E-2</v>
      </c>
      <c r="E124">
        <f t="shared" si="4"/>
        <v>0</v>
      </c>
    </row>
    <row r="125" spans="2:5" x14ac:dyDescent="0.25">
      <c r="B125" s="15">
        <v>42580</v>
      </c>
      <c r="C125">
        <v>2173.6</v>
      </c>
      <c r="D125" s="23">
        <f t="shared" si="3"/>
        <v>3.3595663234979423E-2</v>
      </c>
      <c r="E125">
        <f t="shared" si="4"/>
        <v>0</v>
      </c>
    </row>
    <row r="126" spans="2:5" x14ac:dyDescent="0.25">
      <c r="B126" s="15">
        <v>42573</v>
      </c>
      <c r="C126">
        <v>2175.0300000000002</v>
      </c>
      <c r="D126" s="23">
        <f t="shared" si="3"/>
        <v>6.7546541933140691E-2</v>
      </c>
      <c r="E126">
        <f t="shared" si="4"/>
        <v>0</v>
      </c>
    </row>
    <row r="127" spans="2:5" x14ac:dyDescent="0.25">
      <c r="B127" s="15">
        <v>42566</v>
      </c>
      <c r="C127">
        <v>2161.7399999999998</v>
      </c>
      <c r="D127" s="23">
        <f t="shared" si="3"/>
        <v>4.3703710856403566E-2</v>
      </c>
      <c r="E127">
        <f t="shared" si="4"/>
        <v>0</v>
      </c>
    </row>
    <row r="128" spans="2:5" x14ac:dyDescent="0.25">
      <c r="B128" s="15">
        <v>42559</v>
      </c>
      <c r="C128">
        <v>2129.9</v>
      </c>
      <c r="D128" s="23">
        <f t="shared" si="3"/>
        <v>1.613972815793363E-2</v>
      </c>
      <c r="E128">
        <f t="shared" si="4"/>
        <v>0</v>
      </c>
    </row>
    <row r="129" spans="2:5" x14ac:dyDescent="0.25">
      <c r="B129" s="15">
        <v>42552</v>
      </c>
      <c r="C129">
        <v>2102.9499999999998</v>
      </c>
      <c r="D129" s="23">
        <f t="shared" si="3"/>
        <v>1.819801536826926E-3</v>
      </c>
      <c r="E129">
        <f t="shared" si="4"/>
        <v>0</v>
      </c>
    </row>
    <row r="130" spans="2:5" x14ac:dyDescent="0.25">
      <c r="B130" s="15">
        <v>42545</v>
      </c>
      <c r="C130">
        <v>2037.41</v>
      </c>
      <c r="D130" s="23">
        <f t="shared" si="3"/>
        <v>-2.9370289558183105E-2</v>
      </c>
      <c r="E130">
        <f t="shared" si="4"/>
        <v>0</v>
      </c>
    </row>
    <row r="131" spans="2:5" x14ac:dyDescent="0.25">
      <c r="B131" s="15">
        <v>42538</v>
      </c>
      <c r="C131">
        <v>2071.2199999999998</v>
      </c>
      <c r="D131" s="23">
        <f t="shared" si="3"/>
        <v>9.2090902003585384E-3</v>
      </c>
      <c r="E131">
        <f t="shared" si="4"/>
        <v>0</v>
      </c>
    </row>
    <row r="132" spans="2:5" x14ac:dyDescent="0.25">
      <c r="B132" s="15">
        <v>42531</v>
      </c>
      <c r="C132">
        <v>2096.0700000000002</v>
      </c>
      <c r="D132" s="23">
        <f t="shared" ref="D132:D195" si="5">C132/C136-1</f>
        <v>2.4166792891660016E-2</v>
      </c>
      <c r="E132">
        <f t="shared" ref="E132:E195" si="6">IF(D132&lt;$E$1,1,0)</f>
        <v>0</v>
      </c>
    </row>
    <row r="133" spans="2:5" x14ac:dyDescent="0.25">
      <c r="B133" s="15">
        <v>42524</v>
      </c>
      <c r="C133">
        <v>2099.13</v>
      </c>
      <c r="D133" s="23">
        <f t="shared" si="5"/>
        <v>2.0411833905324972E-2</v>
      </c>
      <c r="E133">
        <f t="shared" si="6"/>
        <v>0</v>
      </c>
    </row>
    <row r="134" spans="2:5" x14ac:dyDescent="0.25">
      <c r="B134" s="15">
        <v>42517</v>
      </c>
      <c r="C134">
        <v>2099.06</v>
      </c>
      <c r="D134" s="23">
        <f t="shared" si="5"/>
        <v>1.6346293516680266E-2</v>
      </c>
      <c r="E134">
        <f t="shared" si="6"/>
        <v>0</v>
      </c>
    </row>
    <row r="135" spans="2:5" x14ac:dyDescent="0.25">
      <c r="B135" s="15">
        <v>42510</v>
      </c>
      <c r="C135">
        <v>2052.3200000000002</v>
      </c>
      <c r="D135" s="23">
        <f t="shared" si="5"/>
        <v>-1.877049885732307E-2</v>
      </c>
      <c r="E135">
        <f t="shared" si="6"/>
        <v>0</v>
      </c>
    </row>
    <row r="136" spans="2:5" x14ac:dyDescent="0.25">
      <c r="B136" s="15">
        <v>42503</v>
      </c>
      <c r="C136">
        <v>2046.61</v>
      </c>
      <c r="D136" s="23">
        <f t="shared" si="5"/>
        <v>-1.6398091054581898E-2</v>
      </c>
      <c r="E136">
        <f t="shared" si="6"/>
        <v>0</v>
      </c>
    </row>
    <row r="137" spans="2:5" x14ac:dyDescent="0.25">
      <c r="B137" s="15">
        <v>42496</v>
      </c>
      <c r="C137">
        <v>2057.14</v>
      </c>
      <c r="D137" s="23">
        <f t="shared" si="5"/>
        <v>4.6591131080289117E-3</v>
      </c>
      <c r="E137">
        <f t="shared" si="6"/>
        <v>0</v>
      </c>
    </row>
    <row r="138" spans="2:5" x14ac:dyDescent="0.25">
      <c r="B138" s="15">
        <v>42489</v>
      </c>
      <c r="C138">
        <v>2065.3000000000002</v>
      </c>
      <c r="D138" s="23">
        <f t="shared" si="5"/>
        <v>-3.6086801300668769E-3</v>
      </c>
      <c r="E138">
        <f t="shared" si="6"/>
        <v>0</v>
      </c>
    </row>
    <row r="139" spans="2:5" x14ac:dyDescent="0.25">
      <c r="B139" s="15">
        <v>42482</v>
      </c>
      <c r="C139">
        <v>2091.58</v>
      </c>
      <c r="D139" s="23">
        <f t="shared" si="5"/>
        <v>2.7328899672878215E-2</v>
      </c>
      <c r="E139">
        <f t="shared" si="6"/>
        <v>0</v>
      </c>
    </row>
    <row r="140" spans="2:5" x14ac:dyDescent="0.25">
      <c r="B140" s="15">
        <v>42475</v>
      </c>
      <c r="C140">
        <v>2080.73</v>
      </c>
      <c r="D140" s="23">
        <f t="shared" si="5"/>
        <v>1.5198235736102017E-2</v>
      </c>
      <c r="E140">
        <f t="shared" si="6"/>
        <v>0</v>
      </c>
    </row>
    <row r="141" spans="2:5" x14ac:dyDescent="0.25">
      <c r="B141" s="15">
        <v>42468</v>
      </c>
      <c r="C141">
        <v>2047.6</v>
      </c>
      <c r="D141" s="23">
        <f t="shared" si="5"/>
        <v>1.2565584836241817E-2</v>
      </c>
      <c r="E141">
        <f t="shared" si="6"/>
        <v>0</v>
      </c>
    </row>
    <row r="142" spans="2:5" x14ac:dyDescent="0.25">
      <c r="B142" s="15">
        <v>42461</v>
      </c>
      <c r="C142">
        <v>2072.7800000000002</v>
      </c>
      <c r="D142" s="23">
        <f t="shared" si="5"/>
        <v>3.6395181975910074E-2</v>
      </c>
      <c r="E142">
        <f t="shared" si="6"/>
        <v>0</v>
      </c>
    </row>
    <row r="143" spans="2:5" x14ac:dyDescent="0.25">
      <c r="B143" s="15">
        <v>42454</v>
      </c>
      <c r="C143">
        <v>2035.94</v>
      </c>
      <c r="D143" s="23">
        <f t="shared" si="5"/>
        <v>4.5116911783578573E-2</v>
      </c>
      <c r="E143">
        <f t="shared" si="6"/>
        <v>0</v>
      </c>
    </row>
    <row r="144" spans="2:5" x14ac:dyDescent="0.25">
      <c r="B144" s="15">
        <v>42447</v>
      </c>
      <c r="C144">
        <v>2049.58</v>
      </c>
      <c r="D144" s="23">
        <f t="shared" si="5"/>
        <v>6.8725296957940829E-2</v>
      </c>
      <c r="E144">
        <f t="shared" si="6"/>
        <v>0</v>
      </c>
    </row>
    <row r="145" spans="2:5" x14ac:dyDescent="0.25">
      <c r="B145" s="15">
        <v>42440</v>
      </c>
      <c r="C145">
        <v>2022.19</v>
      </c>
      <c r="D145" s="23">
        <f t="shared" si="5"/>
        <v>8.4412102231898656E-2</v>
      </c>
      <c r="E145">
        <f t="shared" si="6"/>
        <v>0</v>
      </c>
    </row>
    <row r="146" spans="2:5" x14ac:dyDescent="0.25">
      <c r="B146" s="15">
        <v>42433</v>
      </c>
      <c r="C146">
        <v>1999.99</v>
      </c>
      <c r="D146" s="23">
        <f t="shared" si="5"/>
        <v>6.3796175633626717E-2</v>
      </c>
      <c r="E146">
        <f t="shared" si="6"/>
        <v>0</v>
      </c>
    </row>
    <row r="147" spans="2:5" x14ac:dyDescent="0.25">
      <c r="B147" s="15">
        <v>42426</v>
      </c>
      <c r="C147">
        <v>1948.05</v>
      </c>
      <c r="D147" s="23">
        <f t="shared" si="5"/>
        <v>4.0252752236835665E-3</v>
      </c>
      <c r="E147">
        <f t="shared" si="6"/>
        <v>0</v>
      </c>
    </row>
    <row r="148" spans="2:5" x14ac:dyDescent="0.25">
      <c r="B148" s="15">
        <v>42419</v>
      </c>
      <c r="C148">
        <v>1917.78</v>
      </c>
      <c r="D148" s="23">
        <f t="shared" si="5"/>
        <v>5.705595469085889E-3</v>
      </c>
      <c r="E148">
        <f t="shared" si="6"/>
        <v>0</v>
      </c>
    </row>
    <row r="149" spans="2:5" x14ac:dyDescent="0.25">
      <c r="B149" s="15">
        <v>42412</v>
      </c>
      <c r="C149">
        <v>1864.78</v>
      </c>
      <c r="D149" s="23">
        <f t="shared" si="5"/>
        <v>-8.2698249775304822E-3</v>
      </c>
      <c r="E149">
        <f t="shared" si="6"/>
        <v>0</v>
      </c>
    </row>
    <row r="150" spans="2:5" x14ac:dyDescent="0.25">
      <c r="B150" s="15">
        <v>42405</v>
      </c>
      <c r="C150">
        <v>1880.05</v>
      </c>
      <c r="D150" s="23">
        <f t="shared" si="5"/>
        <v>-2.1841490507432226E-2</v>
      </c>
      <c r="E150">
        <f t="shared" si="6"/>
        <v>0</v>
      </c>
    </row>
    <row r="151" spans="2:5" x14ac:dyDescent="0.25">
      <c r="B151" s="15">
        <v>42398</v>
      </c>
      <c r="C151">
        <v>1940.24</v>
      </c>
      <c r="D151" s="23">
        <f t="shared" si="5"/>
        <v>-5.0735344481736222E-2</v>
      </c>
      <c r="E151">
        <f t="shared" si="6"/>
        <v>1</v>
      </c>
    </row>
    <row r="152" spans="2:5" x14ac:dyDescent="0.25">
      <c r="B152" s="15">
        <v>42391</v>
      </c>
      <c r="C152">
        <v>1906.9</v>
      </c>
      <c r="D152" s="23">
        <f t="shared" si="5"/>
        <v>-7.4765040102086733E-2</v>
      </c>
      <c r="E152">
        <f t="shared" si="6"/>
        <v>1</v>
      </c>
    </row>
    <row r="153" spans="2:5" x14ac:dyDescent="0.25">
      <c r="B153" s="15">
        <v>42384</v>
      </c>
      <c r="C153">
        <v>1880.33</v>
      </c>
      <c r="D153" s="23">
        <f t="shared" si="5"/>
        <v>-6.2436738051905971E-2</v>
      </c>
      <c r="E153">
        <f t="shared" si="6"/>
        <v>1</v>
      </c>
    </row>
    <row r="154" spans="2:5" x14ac:dyDescent="0.25">
      <c r="B154" s="15">
        <v>42377</v>
      </c>
      <c r="C154">
        <v>1922.03</v>
      </c>
      <c r="D154" s="23">
        <f t="shared" si="5"/>
        <v>-4.4892340871708458E-2</v>
      </c>
      <c r="E154">
        <f t="shared" si="6"/>
        <v>0</v>
      </c>
    </row>
    <row r="155" spans="2:5" x14ac:dyDescent="0.25">
      <c r="B155" s="15">
        <v>42370</v>
      </c>
      <c r="C155">
        <v>2043.94</v>
      </c>
      <c r="D155" s="23">
        <f t="shared" si="5"/>
        <v>-2.2828430599180605E-2</v>
      </c>
      <c r="E155">
        <f t="shared" si="6"/>
        <v>0</v>
      </c>
    </row>
    <row r="156" spans="2:5" x14ac:dyDescent="0.25">
      <c r="B156" s="15">
        <v>42363</v>
      </c>
      <c r="C156">
        <v>2060.9899999999998</v>
      </c>
      <c r="D156" s="23">
        <f t="shared" si="5"/>
        <v>-1.3932281076115771E-2</v>
      </c>
      <c r="E156">
        <f t="shared" si="6"/>
        <v>0</v>
      </c>
    </row>
    <row r="157" spans="2:5" x14ac:dyDescent="0.25">
      <c r="B157" s="15">
        <v>42356</v>
      </c>
      <c r="C157">
        <v>2005.55</v>
      </c>
      <c r="D157" s="23">
        <f t="shared" si="5"/>
        <v>-4.002546465821355E-2</v>
      </c>
      <c r="E157">
        <f t="shared" si="6"/>
        <v>0</v>
      </c>
    </row>
    <row r="158" spans="2:5" x14ac:dyDescent="0.25">
      <c r="B158" s="15">
        <v>42349</v>
      </c>
      <c r="C158">
        <v>2012.37</v>
      </c>
      <c r="D158" s="23">
        <f t="shared" si="5"/>
        <v>-5.2742407465992125E-3</v>
      </c>
      <c r="E158">
        <f t="shared" si="6"/>
        <v>0</v>
      </c>
    </row>
    <row r="159" spans="2:5" x14ac:dyDescent="0.25">
      <c r="B159" s="15">
        <v>42342</v>
      </c>
      <c r="C159">
        <v>2091.69</v>
      </c>
      <c r="D159" s="23">
        <f t="shared" si="5"/>
        <v>-3.5775533536583914E-3</v>
      </c>
      <c r="E159">
        <f t="shared" si="6"/>
        <v>0</v>
      </c>
    </row>
    <row r="160" spans="2:5" x14ac:dyDescent="0.25">
      <c r="B160" s="15">
        <v>42335</v>
      </c>
      <c r="C160">
        <v>2090.11</v>
      </c>
      <c r="D160" s="23">
        <f t="shared" si="5"/>
        <v>5.1698599569098835E-3</v>
      </c>
      <c r="E160">
        <f t="shared" si="6"/>
        <v>0</v>
      </c>
    </row>
    <row r="161" spans="2:5" x14ac:dyDescent="0.25">
      <c r="B161" s="15">
        <v>42328</v>
      </c>
      <c r="C161">
        <v>2089.17</v>
      </c>
      <c r="D161" s="23">
        <f t="shared" si="5"/>
        <v>6.7561381104981333E-3</v>
      </c>
      <c r="E161">
        <f t="shared" si="6"/>
        <v>0</v>
      </c>
    </row>
    <row r="162" spans="2:5" x14ac:dyDescent="0.25">
      <c r="B162" s="15">
        <v>42321</v>
      </c>
      <c r="C162">
        <v>2023.04</v>
      </c>
      <c r="D162" s="23">
        <f t="shared" si="5"/>
        <v>-4.95300303475954E-3</v>
      </c>
      <c r="E162">
        <f t="shared" si="6"/>
        <v>0</v>
      </c>
    </row>
    <row r="163" spans="2:5" x14ac:dyDescent="0.25">
      <c r="B163" s="15">
        <v>42314</v>
      </c>
      <c r="C163">
        <v>2099.1999999999998</v>
      </c>
      <c r="D163" s="23">
        <f t="shared" si="5"/>
        <v>4.1843475326196256E-2</v>
      </c>
      <c r="E163">
        <f t="shared" si="6"/>
        <v>0</v>
      </c>
    </row>
    <row r="164" spans="2:5" x14ac:dyDescent="0.25">
      <c r="B164" s="15">
        <v>42307</v>
      </c>
      <c r="C164">
        <v>2079.36</v>
      </c>
      <c r="D164" s="23">
        <f t="shared" si="5"/>
        <v>6.5595277140046093E-2</v>
      </c>
      <c r="E164">
        <f t="shared" si="6"/>
        <v>0</v>
      </c>
    </row>
    <row r="165" spans="2:5" x14ac:dyDescent="0.25">
      <c r="B165" s="15">
        <v>42300</v>
      </c>
      <c r="C165">
        <v>2075.15</v>
      </c>
      <c r="D165" s="23">
        <f t="shared" si="5"/>
        <v>7.4461254880031635E-2</v>
      </c>
      <c r="E165">
        <f t="shared" si="6"/>
        <v>0</v>
      </c>
    </row>
    <row r="166" spans="2:5" x14ac:dyDescent="0.25">
      <c r="B166" s="15">
        <v>42293</v>
      </c>
      <c r="C166">
        <v>2033.11</v>
      </c>
      <c r="D166" s="23">
        <f t="shared" si="5"/>
        <v>3.8344662747761715E-2</v>
      </c>
      <c r="E166">
        <f t="shared" si="6"/>
        <v>0</v>
      </c>
    </row>
    <row r="167" spans="2:5" x14ac:dyDescent="0.25">
      <c r="B167" s="15">
        <v>42286</v>
      </c>
      <c r="C167">
        <v>2014.89</v>
      </c>
      <c r="D167" s="23">
        <f t="shared" si="5"/>
        <v>2.74546798908748E-2</v>
      </c>
      <c r="E167">
        <f t="shared" si="6"/>
        <v>0</v>
      </c>
    </row>
    <row r="168" spans="2:5" x14ac:dyDescent="0.25">
      <c r="B168" s="15">
        <v>42279</v>
      </c>
      <c r="C168">
        <v>1951.36</v>
      </c>
      <c r="D168" s="23">
        <f t="shared" si="5"/>
        <v>1.5687948282861797E-2</v>
      </c>
      <c r="E168">
        <f t="shared" si="6"/>
        <v>0</v>
      </c>
    </row>
    <row r="169" spans="2:5" x14ac:dyDescent="0.25">
      <c r="B169" s="15">
        <v>42272</v>
      </c>
      <c r="C169">
        <v>1931.34</v>
      </c>
      <c r="D169" s="23">
        <f t="shared" si="5"/>
        <v>-2.8925973039967356E-2</v>
      </c>
      <c r="E169">
        <f t="shared" si="6"/>
        <v>0</v>
      </c>
    </row>
    <row r="170" spans="2:5" x14ac:dyDescent="0.25">
      <c r="B170" s="15">
        <v>42265</v>
      </c>
      <c r="C170">
        <v>1958.03</v>
      </c>
      <c r="D170" s="23">
        <f t="shared" si="5"/>
        <v>-6.5249709522094967E-3</v>
      </c>
      <c r="E170">
        <f t="shared" si="6"/>
        <v>0</v>
      </c>
    </row>
    <row r="171" spans="2:5" x14ac:dyDescent="0.25">
      <c r="B171" s="15">
        <v>42258</v>
      </c>
      <c r="C171">
        <v>1961.05</v>
      </c>
      <c r="D171" s="23">
        <f t="shared" si="5"/>
        <v>-6.238943553553844E-2</v>
      </c>
      <c r="E171">
        <f t="shared" si="6"/>
        <v>1</v>
      </c>
    </row>
    <row r="172" spans="2:5" x14ac:dyDescent="0.25">
      <c r="B172" s="15">
        <v>42251</v>
      </c>
      <c r="C172">
        <v>1921.22</v>
      </c>
      <c r="D172" s="23">
        <f t="shared" si="5"/>
        <v>-7.5256188720476347E-2</v>
      </c>
      <c r="E172">
        <f t="shared" si="6"/>
        <v>1</v>
      </c>
    </row>
    <row r="173" spans="2:5" x14ac:dyDescent="0.25">
      <c r="B173" s="15">
        <v>42244</v>
      </c>
      <c r="C173">
        <v>1988.87</v>
      </c>
      <c r="D173" s="23">
        <f t="shared" si="5"/>
        <v>-5.4647691839683765E-2</v>
      </c>
      <c r="E173">
        <f t="shared" si="6"/>
        <v>1</v>
      </c>
    </row>
    <row r="174" spans="2:5" x14ac:dyDescent="0.25">
      <c r="B174" s="15">
        <v>42237</v>
      </c>
      <c r="C174">
        <v>1970.89</v>
      </c>
      <c r="D174" s="23">
        <f t="shared" si="5"/>
        <v>-5.2297261558435282E-2</v>
      </c>
      <c r="E174">
        <f t="shared" si="6"/>
        <v>1</v>
      </c>
    </row>
    <row r="175" spans="2:5" x14ac:dyDescent="0.25">
      <c r="B175" s="15">
        <v>42230</v>
      </c>
      <c r="C175">
        <v>2091.54</v>
      </c>
      <c r="D175" s="23">
        <f t="shared" si="5"/>
        <v>-1.650490915246583E-2</v>
      </c>
      <c r="E175">
        <f t="shared" si="6"/>
        <v>0</v>
      </c>
    </row>
    <row r="176" spans="2:5" x14ac:dyDescent="0.25">
      <c r="B176" s="15">
        <v>42223</v>
      </c>
      <c r="C176">
        <v>2077.5700000000002</v>
      </c>
      <c r="D176" s="23">
        <f t="shared" si="5"/>
        <v>4.5747416474872793E-4</v>
      </c>
      <c r="E176">
        <f t="shared" si="6"/>
        <v>0</v>
      </c>
    </row>
    <row r="177" spans="2:5" x14ac:dyDescent="0.25">
      <c r="B177" s="15">
        <v>42216</v>
      </c>
      <c r="C177">
        <v>2103.84</v>
      </c>
      <c r="D177" s="23">
        <f t="shared" si="5"/>
        <v>1.3029786496403073E-2</v>
      </c>
      <c r="E177">
        <f t="shared" si="6"/>
        <v>0</v>
      </c>
    </row>
    <row r="178" spans="2:5" x14ac:dyDescent="0.25">
      <c r="B178" s="15">
        <v>42209</v>
      </c>
      <c r="C178">
        <v>2079.65</v>
      </c>
      <c r="D178" s="23">
        <f t="shared" si="5"/>
        <v>-1.0392626184278608E-2</v>
      </c>
      <c r="E178">
        <f t="shared" si="6"/>
        <v>0</v>
      </c>
    </row>
    <row r="179" spans="2:5" x14ac:dyDescent="0.25">
      <c r="B179" s="15">
        <v>42202</v>
      </c>
      <c r="C179">
        <v>2126.64</v>
      </c>
      <c r="D179" s="23">
        <f t="shared" si="5"/>
        <v>7.8910326589225477E-3</v>
      </c>
      <c r="E179">
        <f t="shared" si="6"/>
        <v>0</v>
      </c>
    </row>
    <row r="180" spans="2:5" x14ac:dyDescent="0.25">
      <c r="B180" s="15">
        <v>42195</v>
      </c>
      <c r="C180">
        <v>2076.62</v>
      </c>
      <c r="D180" s="23">
        <f t="shared" si="5"/>
        <v>-8.3519967909996273E-3</v>
      </c>
      <c r="E180">
        <f t="shared" si="6"/>
        <v>0</v>
      </c>
    </row>
    <row r="181" spans="2:5" x14ac:dyDescent="0.25">
      <c r="B181" s="15">
        <v>42188</v>
      </c>
      <c r="C181">
        <v>2076.7800000000002</v>
      </c>
      <c r="D181" s="23">
        <f t="shared" si="5"/>
        <v>-7.6690414414929409E-3</v>
      </c>
      <c r="E181">
        <f t="shared" si="6"/>
        <v>0</v>
      </c>
    </row>
    <row r="182" spans="2:5" x14ac:dyDescent="0.25">
      <c r="B182" s="15">
        <v>42181</v>
      </c>
      <c r="C182">
        <v>2101.4899999999998</v>
      </c>
      <c r="D182" s="23">
        <f t="shared" si="5"/>
        <v>-2.799671631734113E-3</v>
      </c>
      <c r="E182">
        <f t="shared" si="6"/>
        <v>0</v>
      </c>
    </row>
    <row r="183" spans="2:5" x14ac:dyDescent="0.25">
      <c r="B183" s="15">
        <v>42174</v>
      </c>
      <c r="C183">
        <v>2109.9899999999998</v>
      </c>
      <c r="D183" s="23">
        <f t="shared" si="5"/>
        <v>-7.5585825423554187E-3</v>
      </c>
      <c r="E183">
        <f t="shared" si="6"/>
        <v>0</v>
      </c>
    </row>
    <row r="184" spans="2:5" x14ac:dyDescent="0.25">
      <c r="B184" s="15">
        <v>42167</v>
      </c>
      <c r="C184">
        <v>2094.11</v>
      </c>
      <c r="D184" s="23">
        <f t="shared" si="5"/>
        <v>-1.3482637923805663E-2</v>
      </c>
      <c r="E184">
        <f t="shared" si="6"/>
        <v>0</v>
      </c>
    </row>
    <row r="185" spans="2:5" x14ac:dyDescent="0.25">
      <c r="B185" s="15">
        <v>42160</v>
      </c>
      <c r="C185">
        <v>2092.83</v>
      </c>
      <c r="D185" s="23">
        <f t="shared" si="5"/>
        <v>-1.0996644771041009E-2</v>
      </c>
      <c r="E185">
        <f t="shared" si="6"/>
        <v>0</v>
      </c>
    </row>
    <row r="186" spans="2:5" x14ac:dyDescent="0.25">
      <c r="B186" s="15">
        <v>42153</v>
      </c>
      <c r="C186">
        <v>2107.39</v>
      </c>
      <c r="D186" s="23">
        <f t="shared" si="5"/>
        <v>-4.2688624430231581E-4</v>
      </c>
      <c r="E186">
        <f t="shared" si="6"/>
        <v>0</v>
      </c>
    </row>
    <row r="187" spans="2:5" x14ac:dyDescent="0.25">
      <c r="B187" s="15">
        <v>42146</v>
      </c>
      <c r="C187">
        <v>2126.06</v>
      </c>
      <c r="D187" s="23">
        <f t="shared" si="5"/>
        <v>3.9524198537084221E-3</v>
      </c>
      <c r="E187">
        <f t="shared" si="6"/>
        <v>0</v>
      </c>
    </row>
    <row r="188" spans="2:5" x14ac:dyDescent="0.25">
      <c r="B188" s="15">
        <v>42139</v>
      </c>
      <c r="C188">
        <v>2122.73</v>
      </c>
      <c r="D188" s="23">
        <f t="shared" si="5"/>
        <v>1.9964635447198287E-2</v>
      </c>
      <c r="E188">
        <f t="shared" si="6"/>
        <v>0</v>
      </c>
    </row>
    <row r="189" spans="2:5" x14ac:dyDescent="0.25">
      <c r="B189" s="15">
        <v>42132</v>
      </c>
      <c r="C189">
        <v>2116.1</v>
      </c>
      <c r="D189" s="23">
        <f t="shared" si="5"/>
        <v>6.6791623455086935E-3</v>
      </c>
      <c r="E189">
        <f t="shared" si="6"/>
        <v>0</v>
      </c>
    </row>
    <row r="190" spans="2:5" x14ac:dyDescent="0.25">
      <c r="B190" s="15">
        <v>42125</v>
      </c>
      <c r="C190">
        <v>2108.29</v>
      </c>
      <c r="D190" s="23">
        <f t="shared" si="5"/>
        <v>1.9995549018848813E-2</v>
      </c>
      <c r="E190">
        <f t="shared" si="6"/>
        <v>0</v>
      </c>
    </row>
    <row r="191" spans="2:5" x14ac:dyDescent="0.25">
      <c r="B191" s="15">
        <v>42118</v>
      </c>
      <c r="C191">
        <v>2117.69</v>
      </c>
      <c r="D191" s="23">
        <f t="shared" si="5"/>
        <v>2.7496094166965968E-2</v>
      </c>
      <c r="E191">
        <f t="shared" si="6"/>
        <v>0</v>
      </c>
    </row>
    <row r="192" spans="2:5" x14ac:dyDescent="0.25">
      <c r="B192" s="15">
        <v>42111</v>
      </c>
      <c r="C192">
        <v>2081.1799999999998</v>
      </c>
      <c r="D192" s="23">
        <f t="shared" si="5"/>
        <v>-1.2769792704330984E-2</v>
      </c>
      <c r="E192">
        <f t="shared" si="6"/>
        <v>0</v>
      </c>
    </row>
    <row r="193" spans="2:5" x14ac:dyDescent="0.25">
      <c r="B193" s="15">
        <v>42104</v>
      </c>
      <c r="C193">
        <v>2102.06</v>
      </c>
      <c r="D193" s="23">
        <f t="shared" si="5"/>
        <v>2.369728255576109E-2</v>
      </c>
      <c r="E193">
        <f t="shared" si="6"/>
        <v>0</v>
      </c>
    </row>
    <row r="194" spans="2:5" x14ac:dyDescent="0.25">
      <c r="B194" s="15">
        <v>42097</v>
      </c>
      <c r="C194">
        <v>2066.96</v>
      </c>
      <c r="D194" s="23">
        <f t="shared" si="5"/>
        <v>-2.076031014937807E-3</v>
      </c>
      <c r="E194">
        <f t="shared" si="6"/>
        <v>0</v>
      </c>
    </row>
    <row r="195" spans="2:5" x14ac:dyDescent="0.25">
      <c r="B195" s="15">
        <v>42090</v>
      </c>
      <c r="C195">
        <v>2061.02</v>
      </c>
      <c r="D195" s="23">
        <f t="shared" si="5"/>
        <v>-2.0660489427417494E-2</v>
      </c>
      <c r="E195">
        <f t="shared" si="6"/>
        <v>0</v>
      </c>
    </row>
    <row r="196" spans="2:5" x14ac:dyDescent="0.25">
      <c r="B196" s="15">
        <v>42083</v>
      </c>
      <c r="C196">
        <v>2108.1</v>
      </c>
      <c r="D196" s="23">
        <f t="shared" ref="D196:D259" si="7">C196/C200-1</f>
        <v>-1.0425058048619817E-3</v>
      </c>
      <c r="E196">
        <f t="shared" ref="E196:E259" si="8">IF(D196&lt;$E$1,1,0)</f>
        <v>0</v>
      </c>
    </row>
    <row r="197" spans="2:5" x14ac:dyDescent="0.25">
      <c r="B197" s="15">
        <v>42076</v>
      </c>
      <c r="C197">
        <v>2053.4</v>
      </c>
      <c r="D197" s="23">
        <f t="shared" si="7"/>
        <v>-2.0786937467512812E-2</v>
      </c>
      <c r="E197">
        <f t="shared" si="8"/>
        <v>0</v>
      </c>
    </row>
    <row r="198" spans="2:5" x14ac:dyDescent="0.25">
      <c r="B198" s="15">
        <v>42069</v>
      </c>
      <c r="C198">
        <v>2071.2600000000002</v>
      </c>
      <c r="D198" s="23">
        <f t="shared" si="7"/>
        <v>7.6819413564783723E-3</v>
      </c>
      <c r="E198">
        <f t="shared" si="8"/>
        <v>0</v>
      </c>
    </row>
    <row r="199" spans="2:5" x14ac:dyDescent="0.25">
      <c r="B199" s="15">
        <v>42062</v>
      </c>
      <c r="C199">
        <v>2104.5</v>
      </c>
      <c r="D199" s="23">
        <f t="shared" si="7"/>
        <v>5.4892505726845675E-2</v>
      </c>
      <c r="E199">
        <f t="shared" si="8"/>
        <v>0</v>
      </c>
    </row>
    <row r="200" spans="2:5" x14ac:dyDescent="0.25">
      <c r="B200" s="15">
        <v>42055</v>
      </c>
      <c r="C200">
        <v>2110.3000000000002</v>
      </c>
      <c r="D200" s="23">
        <f t="shared" si="7"/>
        <v>2.8501525474944112E-2</v>
      </c>
      <c r="E200">
        <f t="shared" si="8"/>
        <v>0</v>
      </c>
    </row>
    <row r="201" spans="2:5" x14ac:dyDescent="0.25">
      <c r="B201" s="15">
        <v>42048</v>
      </c>
      <c r="C201">
        <v>2096.9899999999998</v>
      </c>
      <c r="D201" s="23">
        <f t="shared" si="7"/>
        <v>3.841201929266802E-2</v>
      </c>
      <c r="E201">
        <f t="shared" si="8"/>
        <v>0</v>
      </c>
    </row>
    <row r="202" spans="2:5" x14ac:dyDescent="0.25">
      <c r="B202" s="15">
        <v>42041</v>
      </c>
      <c r="C202">
        <v>2055.4699999999998</v>
      </c>
      <c r="D202" s="23">
        <f t="shared" si="7"/>
        <v>5.2131982922618558E-3</v>
      </c>
      <c r="E202">
        <f t="shared" si="8"/>
        <v>0</v>
      </c>
    </row>
    <row r="203" spans="2:5" x14ac:dyDescent="0.25">
      <c r="B203" s="15">
        <v>42034</v>
      </c>
      <c r="C203">
        <v>1994.99</v>
      </c>
      <c r="D203" s="23">
        <f t="shared" si="7"/>
        <v>-3.071130113691567E-2</v>
      </c>
      <c r="E203">
        <f t="shared" si="8"/>
        <v>0</v>
      </c>
    </row>
    <row r="204" spans="2:5" x14ac:dyDescent="0.25">
      <c r="B204" s="15">
        <v>42027</v>
      </c>
      <c r="C204">
        <v>2051.8200000000002</v>
      </c>
      <c r="D204" s="23">
        <f t="shared" si="7"/>
        <v>-1.7689836602402309E-2</v>
      </c>
      <c r="E204">
        <f t="shared" si="8"/>
        <v>0</v>
      </c>
    </row>
    <row r="205" spans="2:5" x14ac:dyDescent="0.25">
      <c r="B205" s="15">
        <v>42020</v>
      </c>
      <c r="C205">
        <v>2019.42</v>
      </c>
      <c r="D205" s="23">
        <f t="shared" si="7"/>
        <v>-2.4741023350155711E-2</v>
      </c>
      <c r="E205">
        <f t="shared" si="8"/>
        <v>0</v>
      </c>
    </row>
    <row r="206" spans="2:5" x14ac:dyDescent="0.25">
      <c r="B206" s="15">
        <v>42013</v>
      </c>
      <c r="C206">
        <v>2044.81</v>
      </c>
      <c r="D206" s="23">
        <f t="shared" si="7"/>
        <v>2.1215284193914163E-2</v>
      </c>
      <c r="E206">
        <f t="shared" si="8"/>
        <v>0</v>
      </c>
    </row>
    <row r="207" spans="2:5" x14ac:dyDescent="0.25">
      <c r="B207" s="15">
        <v>42006</v>
      </c>
      <c r="C207">
        <v>2058.1999999999998</v>
      </c>
      <c r="D207" s="23">
        <f t="shared" si="7"/>
        <v>-8.2732235697731138E-3</v>
      </c>
      <c r="E207">
        <f t="shared" si="8"/>
        <v>0</v>
      </c>
    </row>
    <row r="208" spans="2:5" x14ac:dyDescent="0.25">
      <c r="B208" s="15">
        <v>41999</v>
      </c>
      <c r="C208">
        <v>2088.77</v>
      </c>
      <c r="D208" s="23">
        <f t="shared" si="7"/>
        <v>1.0258468919886354E-2</v>
      </c>
      <c r="E208">
        <f t="shared" si="8"/>
        <v>0</v>
      </c>
    </row>
    <row r="209" spans="2:5" x14ac:dyDescent="0.25">
      <c r="B209" s="15">
        <v>41992</v>
      </c>
      <c r="C209">
        <v>2070.65</v>
      </c>
      <c r="D209" s="23">
        <f t="shared" si="7"/>
        <v>3.4649866731282231E-3</v>
      </c>
      <c r="E209">
        <f t="shared" si="8"/>
        <v>0</v>
      </c>
    </row>
    <row r="210" spans="2:5" x14ac:dyDescent="0.25">
      <c r="B210" s="15">
        <v>41985</v>
      </c>
      <c r="C210">
        <v>2002.33</v>
      </c>
      <c r="D210" s="23">
        <f t="shared" si="7"/>
        <v>-1.837907266327421E-2</v>
      </c>
      <c r="E210">
        <f t="shared" si="8"/>
        <v>0</v>
      </c>
    </row>
    <row r="211" spans="2:5" x14ac:dyDescent="0.25">
      <c r="B211" s="15">
        <v>41978</v>
      </c>
      <c r="C211">
        <v>2075.37</v>
      </c>
      <c r="D211" s="23">
        <f t="shared" si="7"/>
        <v>2.1383715894326416E-2</v>
      </c>
      <c r="E211">
        <f t="shared" si="8"/>
        <v>0</v>
      </c>
    </row>
    <row r="212" spans="2:5" x14ac:dyDescent="0.25">
      <c r="B212" s="15">
        <v>41971</v>
      </c>
      <c r="C212">
        <v>2067.56</v>
      </c>
      <c r="D212" s="23">
        <f t="shared" si="7"/>
        <v>2.4533584400783015E-2</v>
      </c>
      <c r="E212">
        <f t="shared" si="8"/>
        <v>0</v>
      </c>
    </row>
    <row r="213" spans="2:5" x14ac:dyDescent="0.25">
      <c r="B213" s="15">
        <v>41964</v>
      </c>
      <c r="C213">
        <v>2063.5</v>
      </c>
      <c r="D213" s="23">
        <f t="shared" si="7"/>
        <v>5.0351729122764199E-2</v>
      </c>
      <c r="E213">
        <f t="shared" si="8"/>
        <v>0</v>
      </c>
    </row>
    <row r="214" spans="2:5" x14ac:dyDescent="0.25">
      <c r="B214" s="15">
        <v>41957</v>
      </c>
      <c r="C214">
        <v>2039.82</v>
      </c>
      <c r="D214" s="23">
        <f t="shared" si="7"/>
        <v>8.1123195318959507E-2</v>
      </c>
      <c r="E214">
        <f t="shared" si="8"/>
        <v>0</v>
      </c>
    </row>
    <row r="215" spans="2:5" x14ac:dyDescent="0.25">
      <c r="B215" s="15">
        <v>41950</v>
      </c>
      <c r="C215">
        <v>2031.92</v>
      </c>
      <c r="D215" s="23">
        <f t="shared" si="7"/>
        <v>6.5992350993898663E-2</v>
      </c>
      <c r="E215">
        <f t="shared" si="8"/>
        <v>0</v>
      </c>
    </row>
    <row r="216" spans="2:5" x14ac:dyDescent="0.25">
      <c r="B216" s="15">
        <v>41943</v>
      </c>
      <c r="C216">
        <v>2018.05</v>
      </c>
      <c r="D216" s="23">
        <f t="shared" si="7"/>
        <v>2.5484018496874761E-2</v>
      </c>
      <c r="E216">
        <f t="shared" si="8"/>
        <v>0</v>
      </c>
    </row>
    <row r="217" spans="2:5" x14ac:dyDescent="0.25">
      <c r="B217" s="15">
        <v>41936</v>
      </c>
      <c r="C217">
        <v>1964.58</v>
      </c>
      <c r="D217" s="23">
        <f t="shared" si="7"/>
        <v>-9.2140101369241334E-3</v>
      </c>
      <c r="E217">
        <f t="shared" si="8"/>
        <v>0</v>
      </c>
    </row>
    <row r="218" spans="2:5" x14ac:dyDescent="0.25">
      <c r="B218" s="15">
        <v>41929</v>
      </c>
      <c r="C218">
        <v>1886.76</v>
      </c>
      <c r="D218" s="23">
        <f t="shared" si="7"/>
        <v>-6.150019896538006E-2</v>
      </c>
      <c r="E218">
        <f t="shared" si="8"/>
        <v>1</v>
      </c>
    </row>
    <row r="219" spans="2:5" x14ac:dyDescent="0.25">
      <c r="B219" s="15">
        <v>41922</v>
      </c>
      <c r="C219">
        <v>1906.13</v>
      </c>
      <c r="D219" s="23">
        <f t="shared" si="7"/>
        <v>-3.9994157760609106E-2</v>
      </c>
      <c r="E219">
        <f t="shared" si="8"/>
        <v>0</v>
      </c>
    </row>
    <row r="220" spans="2:5" x14ac:dyDescent="0.25">
      <c r="B220" s="15">
        <v>41915</v>
      </c>
      <c r="C220">
        <v>1967.9</v>
      </c>
      <c r="D220" s="23">
        <f t="shared" si="7"/>
        <v>-1.9828560897739211E-2</v>
      </c>
      <c r="E220">
        <f t="shared" si="8"/>
        <v>0</v>
      </c>
    </row>
    <row r="221" spans="2:5" x14ac:dyDescent="0.25">
      <c r="B221" s="15">
        <v>41908</v>
      </c>
      <c r="C221">
        <v>1982.85</v>
      </c>
      <c r="D221" s="23">
        <f t="shared" si="7"/>
        <v>-1.0242740981446286E-2</v>
      </c>
      <c r="E221">
        <f t="shared" si="8"/>
        <v>0</v>
      </c>
    </row>
    <row r="222" spans="2:5" x14ac:dyDescent="0.25">
      <c r="B222" s="15">
        <v>41901</v>
      </c>
      <c r="C222">
        <v>2010.4</v>
      </c>
      <c r="D222" s="23">
        <f t="shared" si="7"/>
        <v>1.1064172198752775E-2</v>
      </c>
      <c r="E222">
        <f t="shared" si="8"/>
        <v>0</v>
      </c>
    </row>
    <row r="223" spans="2:5" x14ac:dyDescent="0.25">
      <c r="B223" s="15">
        <v>41894</v>
      </c>
      <c r="C223">
        <v>1985.54</v>
      </c>
      <c r="D223" s="23">
        <f t="shared" si="7"/>
        <v>1.5590314363753466E-2</v>
      </c>
      <c r="E223">
        <f t="shared" si="8"/>
        <v>0</v>
      </c>
    </row>
    <row r="224" spans="2:5" x14ac:dyDescent="0.25">
      <c r="B224" s="15">
        <v>41887</v>
      </c>
      <c r="C224">
        <v>2007.71</v>
      </c>
      <c r="D224" s="23">
        <f t="shared" si="7"/>
        <v>3.9407948891845734E-2</v>
      </c>
      <c r="E224">
        <f t="shared" si="8"/>
        <v>0</v>
      </c>
    </row>
    <row r="225" spans="2:5" x14ac:dyDescent="0.25">
      <c r="B225" s="15">
        <v>41880</v>
      </c>
      <c r="C225">
        <v>2003.37</v>
      </c>
      <c r="D225" s="23">
        <f t="shared" si="7"/>
        <v>4.063060021297038E-2</v>
      </c>
      <c r="E225">
        <f t="shared" si="8"/>
        <v>0</v>
      </c>
    </row>
    <row r="226" spans="2:5" x14ac:dyDescent="0.25">
      <c r="B226" s="15">
        <v>41873</v>
      </c>
      <c r="C226">
        <v>1988.4</v>
      </c>
      <c r="D226" s="23">
        <f t="shared" si="7"/>
        <v>5.0850713224219746E-3</v>
      </c>
      <c r="E226">
        <f t="shared" si="8"/>
        <v>0</v>
      </c>
    </row>
    <row r="227" spans="2:5" x14ac:dyDescent="0.25">
      <c r="B227" s="15">
        <v>41866</v>
      </c>
      <c r="C227">
        <v>1955.06</v>
      </c>
      <c r="D227" s="23">
        <f t="shared" si="7"/>
        <v>-1.1707494616372327E-2</v>
      </c>
      <c r="E227">
        <f t="shared" si="8"/>
        <v>0</v>
      </c>
    </row>
    <row r="228" spans="2:5" x14ac:dyDescent="0.25">
      <c r="B228" s="15">
        <v>41859</v>
      </c>
      <c r="C228">
        <v>1931.59</v>
      </c>
      <c r="D228" s="23">
        <f t="shared" si="7"/>
        <v>-1.8286515854582075E-2</v>
      </c>
      <c r="E228">
        <f t="shared" si="8"/>
        <v>0</v>
      </c>
    </row>
    <row r="229" spans="2:5" x14ac:dyDescent="0.25">
      <c r="B229" s="15">
        <v>41852</v>
      </c>
      <c r="C229">
        <v>1925.15</v>
      </c>
      <c r="D229" s="23">
        <f t="shared" si="7"/>
        <v>-3.0366064952856764E-2</v>
      </c>
      <c r="E229">
        <f t="shared" si="8"/>
        <v>0</v>
      </c>
    </row>
    <row r="230" spans="2:5" x14ac:dyDescent="0.25">
      <c r="B230" s="15">
        <v>41845</v>
      </c>
      <c r="C230">
        <v>1978.34</v>
      </c>
      <c r="D230" s="23">
        <f t="shared" si="7"/>
        <v>8.8630058746734797E-3</v>
      </c>
      <c r="E230">
        <f t="shared" si="8"/>
        <v>0</v>
      </c>
    </row>
    <row r="231" spans="2:5" x14ac:dyDescent="0.25">
      <c r="B231" s="15">
        <v>41838</v>
      </c>
      <c r="C231">
        <v>1978.22</v>
      </c>
      <c r="D231" s="23">
        <f t="shared" si="7"/>
        <v>7.8201816727547779E-3</v>
      </c>
      <c r="E231">
        <f t="shared" si="8"/>
        <v>0</v>
      </c>
    </row>
    <row r="232" spans="2:5" x14ac:dyDescent="0.25">
      <c r="B232" s="15">
        <v>41831</v>
      </c>
      <c r="C232">
        <v>1967.57</v>
      </c>
      <c r="D232" s="23">
        <f t="shared" si="7"/>
        <v>1.6222832823733491E-2</v>
      </c>
      <c r="E232">
        <f t="shared" si="8"/>
        <v>0</v>
      </c>
    </row>
    <row r="233" spans="2:5" x14ac:dyDescent="0.25">
      <c r="B233" s="15">
        <v>41824</v>
      </c>
      <c r="C233">
        <v>1985.44</v>
      </c>
      <c r="D233" s="23">
        <f t="shared" si="7"/>
        <v>1.8466841759684938E-2</v>
      </c>
      <c r="E233">
        <f t="shared" si="8"/>
        <v>0</v>
      </c>
    </row>
    <row r="234" spans="2:5" x14ac:dyDescent="0.25">
      <c r="B234" s="15">
        <v>41817</v>
      </c>
      <c r="C234">
        <v>1960.96</v>
      </c>
      <c r="D234" s="23">
        <f t="shared" si="7"/>
        <v>1.94378161439408E-2</v>
      </c>
      <c r="E234">
        <f t="shared" si="8"/>
        <v>0</v>
      </c>
    </row>
    <row r="235" spans="2:5" x14ac:dyDescent="0.25">
      <c r="B235" s="15">
        <v>41810</v>
      </c>
      <c r="C235">
        <v>1962.87</v>
      </c>
      <c r="D235" s="23">
        <f t="shared" si="7"/>
        <v>3.2801376458145848E-2</v>
      </c>
      <c r="E235">
        <f t="shared" si="8"/>
        <v>0</v>
      </c>
    </row>
    <row r="236" spans="2:5" x14ac:dyDescent="0.25">
      <c r="B236" s="15">
        <v>41803</v>
      </c>
      <c r="C236">
        <v>1936.16</v>
      </c>
      <c r="D236" s="23">
        <f t="shared" si="7"/>
        <v>3.104597786842489E-2</v>
      </c>
      <c r="E236">
        <f t="shared" si="8"/>
        <v>0</v>
      </c>
    </row>
    <row r="237" spans="2:5" x14ac:dyDescent="0.25">
      <c r="B237" s="15">
        <v>41796</v>
      </c>
      <c r="C237">
        <v>1949.44</v>
      </c>
      <c r="D237" s="23">
        <f t="shared" si="7"/>
        <v>3.7775222520335605E-2</v>
      </c>
      <c r="E237">
        <f t="shared" si="8"/>
        <v>0</v>
      </c>
    </row>
    <row r="238" spans="2:5" x14ac:dyDescent="0.25">
      <c r="B238" s="15">
        <v>41789</v>
      </c>
      <c r="C238">
        <v>1923.57</v>
      </c>
      <c r="D238" s="23">
        <f t="shared" si="7"/>
        <v>2.2555471682065065E-2</v>
      </c>
      <c r="E238">
        <f t="shared" si="8"/>
        <v>0</v>
      </c>
    </row>
    <row r="239" spans="2:5" x14ac:dyDescent="0.25">
      <c r="B239" s="15">
        <v>41782</v>
      </c>
      <c r="C239">
        <v>1900.53</v>
      </c>
      <c r="D239" s="23">
        <f t="shared" si="7"/>
        <v>1.9925941826768101E-2</v>
      </c>
      <c r="E239">
        <f t="shared" si="8"/>
        <v>0</v>
      </c>
    </row>
    <row r="240" spans="2:5" x14ac:dyDescent="0.25">
      <c r="B240" s="15">
        <v>41775</v>
      </c>
      <c r="C240">
        <v>1877.86</v>
      </c>
      <c r="D240" s="23">
        <f t="shared" si="7"/>
        <v>6.976432420838119E-3</v>
      </c>
      <c r="E240">
        <f t="shared" si="8"/>
        <v>0</v>
      </c>
    </row>
    <row r="241" spans="2:5" x14ac:dyDescent="0.25">
      <c r="B241" s="15">
        <v>41768</v>
      </c>
      <c r="C241">
        <v>1878.48</v>
      </c>
      <c r="D241" s="23">
        <f t="shared" si="7"/>
        <v>3.4581894486393594E-2</v>
      </c>
      <c r="E241">
        <f t="shared" si="8"/>
        <v>0</v>
      </c>
    </row>
    <row r="242" spans="2:5" x14ac:dyDescent="0.25">
      <c r="B242" s="15">
        <v>41761</v>
      </c>
      <c r="C242">
        <v>1881.14</v>
      </c>
      <c r="D242" s="23">
        <f t="shared" si="7"/>
        <v>8.6054828453319132E-3</v>
      </c>
      <c r="E242">
        <f t="shared" si="8"/>
        <v>0</v>
      </c>
    </row>
    <row r="243" spans="2:5" x14ac:dyDescent="0.25">
      <c r="B243" s="15">
        <v>41754</v>
      </c>
      <c r="C243">
        <v>1863.4</v>
      </c>
      <c r="D243" s="23">
        <f t="shared" si="7"/>
        <v>3.1115082740280631E-3</v>
      </c>
      <c r="E243">
        <f t="shared" si="8"/>
        <v>0</v>
      </c>
    </row>
    <row r="244" spans="2:5" x14ac:dyDescent="0.25">
      <c r="B244" s="15">
        <v>41747</v>
      </c>
      <c r="C244">
        <v>1864.85</v>
      </c>
      <c r="D244" s="23">
        <f t="shared" si="7"/>
        <v>-8.9471315603373291E-4</v>
      </c>
      <c r="E244">
        <f t="shared" si="8"/>
        <v>0</v>
      </c>
    </row>
    <row r="245" spans="2:5" x14ac:dyDescent="0.25">
      <c r="B245" s="15">
        <v>41740</v>
      </c>
      <c r="C245">
        <v>1815.69</v>
      </c>
      <c r="D245" s="23">
        <f t="shared" si="7"/>
        <v>-1.3817601147121605E-2</v>
      </c>
      <c r="E245">
        <f t="shared" si="8"/>
        <v>0</v>
      </c>
    </row>
    <row r="246" spans="2:5" x14ac:dyDescent="0.25">
      <c r="B246" s="15">
        <v>41733</v>
      </c>
      <c r="C246">
        <v>1865.09</v>
      </c>
      <c r="D246" s="23">
        <f t="shared" si="7"/>
        <v>-6.8954867840941292E-3</v>
      </c>
      <c r="E246">
        <f t="shared" si="8"/>
        <v>0</v>
      </c>
    </row>
    <row r="247" spans="2:5" x14ac:dyDescent="0.25">
      <c r="B247" s="15">
        <v>41726</v>
      </c>
      <c r="C247">
        <v>1857.62</v>
      </c>
      <c r="D247" s="23">
        <f t="shared" si="7"/>
        <v>-9.8416198338224792E-4</v>
      </c>
      <c r="E247">
        <f t="shared" si="8"/>
        <v>0</v>
      </c>
    </row>
    <row r="248" spans="2:5" x14ac:dyDescent="0.25">
      <c r="B248" s="15">
        <v>41719</v>
      </c>
      <c r="C248">
        <v>1866.52</v>
      </c>
      <c r="D248" s="23">
        <f t="shared" si="7"/>
        <v>1.6484683458134697E-2</v>
      </c>
      <c r="E248">
        <f t="shared" si="8"/>
        <v>0</v>
      </c>
    </row>
    <row r="249" spans="2:5" x14ac:dyDescent="0.25">
      <c r="B249" s="15">
        <v>41712</v>
      </c>
      <c r="C249">
        <v>1841.13</v>
      </c>
      <c r="D249" s="23">
        <f t="shared" si="7"/>
        <v>1.3597080434888387E-3</v>
      </c>
      <c r="E249">
        <f t="shared" si="8"/>
        <v>0</v>
      </c>
    </row>
    <row r="250" spans="2:5" x14ac:dyDescent="0.25">
      <c r="B250" s="15">
        <v>41705</v>
      </c>
      <c r="C250">
        <v>1878.04</v>
      </c>
      <c r="D250" s="23">
        <f t="shared" si="7"/>
        <v>4.5085753080099211E-2</v>
      </c>
      <c r="E250">
        <f t="shared" si="8"/>
        <v>0</v>
      </c>
    </row>
    <row r="251" spans="2:5" x14ac:dyDescent="0.25">
      <c r="B251" s="15">
        <v>41698</v>
      </c>
      <c r="C251">
        <v>1859.45</v>
      </c>
      <c r="D251" s="23">
        <f t="shared" si="7"/>
        <v>4.3117037568930705E-2</v>
      </c>
      <c r="E251">
        <f t="shared" si="8"/>
        <v>0</v>
      </c>
    </row>
    <row r="252" spans="2:5" x14ac:dyDescent="0.25">
      <c r="B252" s="15">
        <v>41691</v>
      </c>
      <c r="C252">
        <v>1836.25</v>
      </c>
      <c r="D252" s="23">
        <f t="shared" si="7"/>
        <v>2.5671818532193136E-2</v>
      </c>
      <c r="E252">
        <f t="shared" si="8"/>
        <v>0</v>
      </c>
    </row>
    <row r="253" spans="2:5" x14ac:dyDescent="0.25">
      <c r="B253" s="15">
        <v>41684</v>
      </c>
      <c r="C253">
        <v>1838.63</v>
      </c>
      <c r="D253" s="23">
        <f t="shared" si="7"/>
        <v>-3.8070375808940682E-5</v>
      </c>
      <c r="E253">
        <f t="shared" si="8"/>
        <v>0</v>
      </c>
    </row>
    <row r="254" spans="2:5" x14ac:dyDescent="0.25">
      <c r="B254" s="15">
        <v>41677</v>
      </c>
      <c r="C254">
        <v>1797.02</v>
      </c>
      <c r="D254" s="23">
        <f t="shared" si="7"/>
        <v>-2.4615033896557059E-2</v>
      </c>
      <c r="E254">
        <f t="shared" si="8"/>
        <v>0</v>
      </c>
    </row>
    <row r="255" spans="2:5" x14ac:dyDescent="0.25">
      <c r="B255" s="15">
        <v>41670</v>
      </c>
      <c r="C255">
        <v>1782.59</v>
      </c>
      <c r="D255" s="23">
        <f t="shared" si="7"/>
        <v>-2.6635797244685677E-2</v>
      </c>
      <c r="E255">
        <f t="shared" si="8"/>
        <v>0</v>
      </c>
    </row>
    <row r="256" spans="2:5" x14ac:dyDescent="0.25">
      <c r="B256" s="15">
        <v>41663</v>
      </c>
      <c r="C256">
        <v>1790.29</v>
      </c>
      <c r="D256" s="23">
        <f t="shared" si="7"/>
        <v>-2.7756055175410133E-2</v>
      </c>
      <c r="E256">
        <f t="shared" si="8"/>
        <v>0</v>
      </c>
    </row>
    <row r="257" spans="2:5" x14ac:dyDescent="0.25">
      <c r="B257" s="15">
        <v>41656</v>
      </c>
      <c r="C257">
        <v>1838.7</v>
      </c>
      <c r="D257" s="23">
        <f t="shared" si="7"/>
        <v>1.1208148180738231E-2</v>
      </c>
      <c r="E257">
        <f t="shared" si="8"/>
        <v>0</v>
      </c>
    </row>
    <row r="258" spans="2:5" x14ac:dyDescent="0.25">
      <c r="B258" s="15">
        <v>41649</v>
      </c>
      <c r="C258">
        <v>1842.37</v>
      </c>
      <c r="D258" s="23">
        <f t="shared" si="7"/>
        <v>3.7767839037469386E-2</v>
      </c>
      <c r="E258">
        <f t="shared" si="8"/>
        <v>0</v>
      </c>
    </row>
    <row r="259" spans="2:5" x14ac:dyDescent="0.25">
      <c r="B259" s="15">
        <v>41642</v>
      </c>
      <c r="C259">
        <v>1831.37</v>
      </c>
      <c r="D259" s="23">
        <f t="shared" si="7"/>
        <v>1.4558830861619132E-2</v>
      </c>
      <c r="E259">
        <f t="shared" si="8"/>
        <v>0</v>
      </c>
    </row>
    <row r="260" spans="2:5" x14ac:dyDescent="0.25">
      <c r="B260" s="15">
        <v>41635</v>
      </c>
      <c r="C260">
        <v>1841.4</v>
      </c>
      <c r="D260" s="23">
        <f t="shared" ref="D260:D323" si="9">C260/C264-1</f>
        <v>1.9708607217813645E-2</v>
      </c>
      <c r="E260">
        <f t="shared" ref="E260:E323" si="10">IF(D260&lt;$E$1,1,0)</f>
        <v>0</v>
      </c>
    </row>
    <row r="261" spans="2:5" x14ac:dyDescent="0.25">
      <c r="B261" s="15">
        <v>41628</v>
      </c>
      <c r="C261">
        <v>1818.32</v>
      </c>
      <c r="D261" s="23">
        <f t="shared" si="9"/>
        <v>7.5134643941576762E-3</v>
      </c>
      <c r="E261">
        <f t="shared" si="10"/>
        <v>0</v>
      </c>
    </row>
    <row r="262" spans="2:5" x14ac:dyDescent="0.25">
      <c r="B262" s="15">
        <v>41621</v>
      </c>
      <c r="C262">
        <v>1775.32</v>
      </c>
      <c r="D262" s="23">
        <f t="shared" si="9"/>
        <v>-1.2712854108042682E-2</v>
      </c>
      <c r="E262">
        <f t="shared" si="10"/>
        <v>0</v>
      </c>
    </row>
    <row r="263" spans="2:5" x14ac:dyDescent="0.25">
      <c r="B263" s="15">
        <v>41614</v>
      </c>
      <c r="C263">
        <v>1805.09</v>
      </c>
      <c r="D263" s="23">
        <f t="shared" si="9"/>
        <v>1.9473514777393008E-2</v>
      </c>
      <c r="E263">
        <f t="shared" si="10"/>
        <v>0</v>
      </c>
    </row>
    <row r="264" spans="2:5" x14ac:dyDescent="0.25">
      <c r="B264" s="15">
        <v>41607</v>
      </c>
      <c r="C264">
        <v>1805.81</v>
      </c>
      <c r="D264" s="23">
        <f t="shared" si="9"/>
        <v>2.50732272200902E-2</v>
      </c>
      <c r="E264">
        <f t="shared" si="10"/>
        <v>0</v>
      </c>
    </row>
    <row r="265" spans="2:5" x14ac:dyDescent="0.25">
      <c r="B265" s="15">
        <v>41600</v>
      </c>
      <c r="C265">
        <v>1804.76</v>
      </c>
      <c r="D265" s="23">
        <f t="shared" si="9"/>
        <v>2.5565840990583899E-2</v>
      </c>
      <c r="E265">
        <f t="shared" si="10"/>
        <v>0</v>
      </c>
    </row>
    <row r="266" spans="2:5" x14ac:dyDescent="0.25">
      <c r="B266" s="15">
        <v>41593</v>
      </c>
      <c r="C266">
        <v>1798.18</v>
      </c>
      <c r="D266" s="23">
        <f t="shared" si="9"/>
        <v>3.0770994554313535E-2</v>
      </c>
      <c r="E266">
        <f t="shared" si="10"/>
        <v>0</v>
      </c>
    </row>
    <row r="267" spans="2:5" x14ac:dyDescent="0.25">
      <c r="B267" s="15">
        <v>41586</v>
      </c>
      <c r="C267">
        <v>1770.61</v>
      </c>
      <c r="D267" s="23">
        <f t="shared" si="9"/>
        <v>3.9578440582432872E-2</v>
      </c>
      <c r="E267">
        <f t="shared" si="10"/>
        <v>0</v>
      </c>
    </row>
    <row r="268" spans="2:5" x14ac:dyDescent="0.25">
      <c r="B268" s="15">
        <v>41579</v>
      </c>
      <c r="C268">
        <v>1761.64</v>
      </c>
      <c r="D268" s="23">
        <f t="shared" si="9"/>
        <v>4.2082224194025519E-2</v>
      </c>
      <c r="E268">
        <f t="shared" si="10"/>
        <v>0</v>
      </c>
    </row>
    <row r="269" spans="2:5" x14ac:dyDescent="0.25">
      <c r="B269" s="15">
        <v>41572</v>
      </c>
      <c r="C269">
        <v>1759.77</v>
      </c>
      <c r="D269" s="23">
        <f t="shared" si="9"/>
        <v>4.0206886360277805E-2</v>
      </c>
      <c r="E269">
        <f t="shared" si="10"/>
        <v>0</v>
      </c>
    </row>
    <row r="270" spans="2:5" x14ac:dyDescent="0.25">
      <c r="B270" s="15">
        <v>41565</v>
      </c>
      <c r="C270">
        <v>1744.5</v>
      </c>
      <c r="D270" s="23">
        <f t="shared" si="9"/>
        <v>2.0229134866747378E-2</v>
      </c>
      <c r="E270">
        <f t="shared" si="10"/>
        <v>0</v>
      </c>
    </row>
    <row r="271" spans="2:5" x14ac:dyDescent="0.25">
      <c r="B271" s="15">
        <v>41558</v>
      </c>
      <c r="C271">
        <v>1703.2</v>
      </c>
      <c r="D271" s="23">
        <f t="shared" si="9"/>
        <v>9.0107168881332633E-3</v>
      </c>
      <c r="E271">
        <f t="shared" si="10"/>
        <v>0</v>
      </c>
    </row>
    <row r="272" spans="2:5" x14ac:dyDescent="0.25">
      <c r="B272" s="15">
        <v>41551</v>
      </c>
      <c r="C272">
        <v>1690.5</v>
      </c>
      <c r="D272" s="23">
        <f t="shared" si="9"/>
        <v>2.1345239461807441E-2</v>
      </c>
      <c r="E272">
        <f t="shared" si="10"/>
        <v>0</v>
      </c>
    </row>
    <row r="273" spans="2:5" x14ac:dyDescent="0.25">
      <c r="B273" s="15">
        <v>41544</v>
      </c>
      <c r="C273">
        <v>1691.75</v>
      </c>
      <c r="D273" s="23">
        <f t="shared" si="9"/>
        <v>3.5995762322639013E-2</v>
      </c>
      <c r="E273">
        <f t="shared" si="10"/>
        <v>0</v>
      </c>
    </row>
    <row r="274" spans="2:5" x14ac:dyDescent="0.25">
      <c r="B274" s="15">
        <v>41537</v>
      </c>
      <c r="C274">
        <v>1709.91</v>
      </c>
      <c r="D274" s="23">
        <f t="shared" si="9"/>
        <v>2.7899008115419344E-2</v>
      </c>
      <c r="E274">
        <f t="shared" si="10"/>
        <v>0</v>
      </c>
    </row>
    <row r="275" spans="2:5" x14ac:dyDescent="0.25">
      <c r="B275" s="15">
        <v>41530</v>
      </c>
      <c r="C275">
        <v>1687.99</v>
      </c>
      <c r="D275" s="23">
        <f t="shared" si="9"/>
        <v>1.942228368854293E-2</v>
      </c>
      <c r="E275">
        <f t="shared" si="10"/>
        <v>0</v>
      </c>
    </row>
    <row r="276" spans="2:5" x14ac:dyDescent="0.25">
      <c r="B276" s="15">
        <v>41523</v>
      </c>
      <c r="C276">
        <v>1655.17</v>
      </c>
      <c r="D276" s="23">
        <f t="shared" si="9"/>
        <v>-2.1431696444407677E-2</v>
      </c>
      <c r="E276">
        <f t="shared" si="10"/>
        <v>0</v>
      </c>
    </row>
    <row r="277" spans="2:5" x14ac:dyDescent="0.25">
      <c r="B277" s="15">
        <v>41516</v>
      </c>
      <c r="C277">
        <v>1632.97</v>
      </c>
      <c r="D277" s="23">
        <f t="shared" si="9"/>
        <v>-4.4862458837085506E-2</v>
      </c>
      <c r="E277">
        <f t="shared" si="10"/>
        <v>0</v>
      </c>
    </row>
    <row r="278" spans="2:5" x14ac:dyDescent="0.25">
      <c r="B278" s="15">
        <v>41509</v>
      </c>
      <c r="C278">
        <v>1663.5</v>
      </c>
      <c r="D278" s="23">
        <f t="shared" si="9"/>
        <v>-1.6640558035054598E-2</v>
      </c>
      <c r="E278">
        <f t="shared" si="10"/>
        <v>0</v>
      </c>
    </row>
    <row r="279" spans="2:5" x14ac:dyDescent="0.25">
      <c r="B279" s="15">
        <v>41502</v>
      </c>
      <c r="C279">
        <v>1655.83</v>
      </c>
      <c r="D279" s="23">
        <f t="shared" si="9"/>
        <v>-2.1429120200462171E-2</v>
      </c>
      <c r="E279">
        <f t="shared" si="10"/>
        <v>0</v>
      </c>
    </row>
    <row r="280" spans="2:5" x14ac:dyDescent="0.25">
      <c r="B280" s="15">
        <v>41495</v>
      </c>
      <c r="C280">
        <v>1691.42</v>
      </c>
      <c r="D280" s="23">
        <f t="shared" si="9"/>
        <v>6.6837679072009326E-3</v>
      </c>
      <c r="E280">
        <f t="shared" si="10"/>
        <v>0</v>
      </c>
    </row>
    <row r="281" spans="2:5" x14ac:dyDescent="0.25">
      <c r="B281" s="15">
        <v>41488</v>
      </c>
      <c r="C281">
        <v>1709.67</v>
      </c>
      <c r="D281" s="23">
        <f t="shared" si="9"/>
        <v>4.7662526273216876E-2</v>
      </c>
      <c r="E281">
        <f t="shared" si="10"/>
        <v>0</v>
      </c>
    </row>
    <row r="282" spans="2:5" x14ac:dyDescent="0.25">
      <c r="B282" s="15">
        <v>41481</v>
      </c>
      <c r="C282">
        <v>1691.65</v>
      </c>
      <c r="D282" s="23">
        <f t="shared" si="9"/>
        <v>5.3147645491446127E-2</v>
      </c>
      <c r="E282">
        <f t="shared" si="10"/>
        <v>0</v>
      </c>
    </row>
    <row r="283" spans="2:5" x14ac:dyDescent="0.25">
      <c r="B283" s="15">
        <v>41474</v>
      </c>
      <c r="C283">
        <v>1692.09</v>
      </c>
      <c r="D283" s="23">
        <f t="shared" si="9"/>
        <v>6.2583598651118066E-2</v>
      </c>
      <c r="E283">
        <f t="shared" si="10"/>
        <v>0</v>
      </c>
    </row>
    <row r="284" spans="2:5" x14ac:dyDescent="0.25">
      <c r="B284" s="15">
        <v>41467</v>
      </c>
      <c r="C284">
        <v>1680.19</v>
      </c>
      <c r="D284" s="23">
        <f t="shared" si="9"/>
        <v>3.2863474577834006E-2</v>
      </c>
      <c r="E284">
        <f t="shared" si="10"/>
        <v>0</v>
      </c>
    </row>
    <row r="285" spans="2:5" x14ac:dyDescent="0.25">
      <c r="B285" s="15">
        <v>41460</v>
      </c>
      <c r="C285">
        <v>1631.89</v>
      </c>
      <c r="D285" s="23">
        <f t="shared" si="9"/>
        <v>-6.9916878628193402E-3</v>
      </c>
      <c r="E285">
        <f t="shared" si="10"/>
        <v>0</v>
      </c>
    </row>
    <row r="286" spans="2:5" x14ac:dyDescent="0.25">
      <c r="B286" s="15">
        <v>41453</v>
      </c>
      <c r="C286">
        <v>1606.28</v>
      </c>
      <c r="D286" s="23">
        <f t="shared" si="9"/>
        <v>-1.499932545960736E-2</v>
      </c>
      <c r="E286">
        <f t="shared" si="10"/>
        <v>0</v>
      </c>
    </row>
    <row r="287" spans="2:5" x14ac:dyDescent="0.25">
      <c r="B287" s="15">
        <v>41446</v>
      </c>
      <c r="C287">
        <v>1592.43</v>
      </c>
      <c r="D287" s="23">
        <f t="shared" si="9"/>
        <v>-3.465688651794363E-2</v>
      </c>
      <c r="E287">
        <f t="shared" si="10"/>
        <v>0</v>
      </c>
    </row>
    <row r="288" spans="2:5" x14ac:dyDescent="0.25">
      <c r="B288" s="15">
        <v>41439</v>
      </c>
      <c r="C288">
        <v>1626.73</v>
      </c>
      <c r="D288" s="23">
        <f t="shared" si="9"/>
        <v>-2.4432223668191977E-2</v>
      </c>
      <c r="E288">
        <f t="shared" si="10"/>
        <v>0</v>
      </c>
    </row>
    <row r="289" spans="2:5" x14ac:dyDescent="0.25">
      <c r="B289" s="15">
        <v>41432</v>
      </c>
      <c r="C289">
        <v>1643.38</v>
      </c>
      <c r="D289" s="23">
        <f t="shared" si="9"/>
        <v>5.9252004652017298E-3</v>
      </c>
      <c r="E289">
        <f t="shared" si="10"/>
        <v>0</v>
      </c>
    </row>
    <row r="290" spans="2:5" x14ac:dyDescent="0.25">
      <c r="B290" s="15">
        <v>41425</v>
      </c>
      <c r="C290">
        <v>1630.74</v>
      </c>
      <c r="D290" s="23">
        <f t="shared" si="9"/>
        <v>1.0108893596461943E-2</v>
      </c>
      <c r="E290">
        <f t="shared" si="10"/>
        <v>0</v>
      </c>
    </row>
    <row r="291" spans="2:5" x14ac:dyDescent="0.25">
      <c r="B291" s="15">
        <v>41418</v>
      </c>
      <c r="C291">
        <v>1649.6</v>
      </c>
      <c r="D291" s="23">
        <f t="shared" si="9"/>
        <v>4.2572555364546405E-2</v>
      </c>
      <c r="E291">
        <f t="shared" si="10"/>
        <v>0</v>
      </c>
    </row>
    <row r="292" spans="2:5" x14ac:dyDescent="0.25">
      <c r="B292" s="15">
        <v>41411</v>
      </c>
      <c r="C292">
        <v>1667.47</v>
      </c>
      <c r="D292" s="23">
        <f t="shared" si="9"/>
        <v>7.2155601993248775E-2</v>
      </c>
      <c r="E292">
        <f t="shared" si="10"/>
        <v>0</v>
      </c>
    </row>
    <row r="293" spans="2:5" x14ac:dyDescent="0.25">
      <c r="B293" s="15">
        <v>41404</v>
      </c>
      <c r="C293">
        <v>1633.7</v>
      </c>
      <c r="D293" s="23">
        <f t="shared" si="9"/>
        <v>2.8227963621487273E-2</v>
      </c>
      <c r="E293">
        <f t="shared" si="10"/>
        <v>0</v>
      </c>
    </row>
    <row r="294" spans="2:5" x14ac:dyDescent="0.25">
      <c r="B294" s="15">
        <v>41397</v>
      </c>
      <c r="C294">
        <v>1614.42</v>
      </c>
      <c r="D294" s="23">
        <f t="shared" si="9"/>
        <v>3.9361866501854248E-2</v>
      </c>
      <c r="E294">
        <f t="shared" si="10"/>
        <v>0</v>
      </c>
    </row>
    <row r="295" spans="2:5" x14ac:dyDescent="0.25">
      <c r="B295" s="15">
        <v>41390</v>
      </c>
      <c r="C295">
        <v>1582.24</v>
      </c>
      <c r="D295" s="23">
        <f t="shared" si="9"/>
        <v>8.3163925337275124E-3</v>
      </c>
      <c r="E295">
        <f t="shared" si="10"/>
        <v>0</v>
      </c>
    </row>
    <row r="296" spans="2:5" x14ac:dyDescent="0.25">
      <c r="B296" s="15">
        <v>41383</v>
      </c>
      <c r="C296">
        <v>1555.25</v>
      </c>
      <c r="D296" s="23">
        <f t="shared" si="9"/>
        <v>-1.0533820629589075E-3</v>
      </c>
      <c r="E296">
        <f t="shared" si="10"/>
        <v>0</v>
      </c>
    </row>
    <row r="297" spans="2:5" x14ac:dyDescent="0.25">
      <c r="B297" s="15">
        <v>41376</v>
      </c>
      <c r="C297">
        <v>1588.85</v>
      </c>
      <c r="D297" s="23">
        <f t="shared" si="9"/>
        <v>1.8036778368680562E-2</v>
      </c>
      <c r="E297">
        <f t="shared" si="10"/>
        <v>0</v>
      </c>
    </row>
    <row r="298" spans="2:5" x14ac:dyDescent="0.25">
      <c r="B298" s="15">
        <v>41369</v>
      </c>
      <c r="C298">
        <v>1553.28</v>
      </c>
      <c r="D298" s="23">
        <f t="shared" si="9"/>
        <v>1.3538080686961163E-3</v>
      </c>
      <c r="E298">
        <f t="shared" si="10"/>
        <v>0</v>
      </c>
    </row>
    <row r="299" spans="2:5" x14ac:dyDescent="0.25">
      <c r="B299" s="15">
        <v>41362</v>
      </c>
      <c r="C299">
        <v>1569.19</v>
      </c>
      <c r="D299" s="23">
        <f t="shared" si="9"/>
        <v>3.3585825319457197E-2</v>
      </c>
      <c r="E299">
        <f t="shared" si="10"/>
        <v>0</v>
      </c>
    </row>
    <row r="300" spans="2:5" x14ac:dyDescent="0.25">
      <c r="B300" s="15">
        <v>41355</v>
      </c>
      <c r="C300">
        <v>1556.89</v>
      </c>
      <c r="D300" s="23">
        <f t="shared" si="9"/>
        <v>2.7243335972552352E-2</v>
      </c>
      <c r="E300">
        <f t="shared" si="10"/>
        <v>0</v>
      </c>
    </row>
    <row r="301" spans="2:5" x14ac:dyDescent="0.25">
      <c r="B301" s="15">
        <v>41348</v>
      </c>
      <c r="C301">
        <v>1560.7</v>
      </c>
      <c r="D301" s="23">
        <f t="shared" si="9"/>
        <v>2.6918192645036587E-2</v>
      </c>
      <c r="E301">
        <f t="shared" si="10"/>
        <v>0</v>
      </c>
    </row>
    <row r="302" spans="2:5" x14ac:dyDescent="0.25">
      <c r="B302" s="15">
        <v>41341</v>
      </c>
      <c r="C302">
        <v>1551.18</v>
      </c>
      <c r="D302" s="23">
        <f t="shared" si="9"/>
        <v>2.1904830921056995E-2</v>
      </c>
      <c r="E302">
        <f t="shared" si="10"/>
        <v>0</v>
      </c>
    </row>
    <row r="303" spans="2:5" x14ac:dyDescent="0.25">
      <c r="B303" s="15">
        <v>41334</v>
      </c>
      <c r="C303">
        <v>1518.2</v>
      </c>
      <c r="D303" s="23">
        <f t="shared" si="9"/>
        <v>3.3241473198648563E-3</v>
      </c>
      <c r="E303">
        <f t="shared" si="10"/>
        <v>0</v>
      </c>
    </row>
    <row r="304" spans="2:5" x14ac:dyDescent="0.25">
      <c r="B304" s="15">
        <v>41327</v>
      </c>
      <c r="C304">
        <v>1515.6</v>
      </c>
      <c r="D304" s="23">
        <f t="shared" si="9"/>
        <v>8.4100707936338726E-3</v>
      </c>
      <c r="E304">
        <f t="shared" si="10"/>
        <v>0</v>
      </c>
    </row>
    <row r="305" spans="2:5" x14ac:dyDescent="0.25">
      <c r="B305" s="15">
        <v>41320</v>
      </c>
      <c r="C305">
        <v>1519.79</v>
      </c>
      <c r="D305" s="23">
        <f t="shared" si="9"/>
        <v>2.2752661543223862E-2</v>
      </c>
      <c r="E305">
        <f t="shared" si="10"/>
        <v>0</v>
      </c>
    </row>
    <row r="306" spans="2:5" x14ac:dyDescent="0.25">
      <c r="B306" s="15">
        <v>41313</v>
      </c>
      <c r="C306">
        <v>1517.93</v>
      </c>
      <c r="D306" s="23">
        <f t="shared" si="9"/>
        <v>3.1167419584932743E-2</v>
      </c>
      <c r="E306">
        <f t="shared" si="10"/>
        <v>0</v>
      </c>
    </row>
    <row r="307" spans="2:5" x14ac:dyDescent="0.25">
      <c r="B307" s="15">
        <v>41306</v>
      </c>
      <c r="C307">
        <v>1513.17</v>
      </c>
      <c r="D307" s="23">
        <f t="shared" si="9"/>
        <v>3.1845179239943677E-2</v>
      </c>
      <c r="E307">
        <f t="shared" si="10"/>
        <v>0</v>
      </c>
    </row>
    <row r="308" spans="2:5" x14ac:dyDescent="0.25">
      <c r="B308" s="15">
        <v>41299</v>
      </c>
      <c r="C308">
        <v>1502.96</v>
      </c>
      <c r="D308" s="23">
        <f t="shared" si="9"/>
        <v>7.1682722132298871E-2</v>
      </c>
      <c r="E308">
        <f t="shared" si="10"/>
        <v>0</v>
      </c>
    </row>
    <row r="309" spans="2:5" x14ac:dyDescent="0.25">
      <c r="B309" s="15">
        <v>41292</v>
      </c>
      <c r="C309">
        <v>1485.98</v>
      </c>
      <c r="D309" s="23">
        <f t="shared" si="9"/>
        <v>3.9037863161206721E-2</v>
      </c>
      <c r="E309">
        <f t="shared" si="10"/>
        <v>0</v>
      </c>
    </row>
    <row r="310" spans="2:5" x14ac:dyDescent="0.25">
      <c r="B310" s="15">
        <v>41285</v>
      </c>
      <c r="C310">
        <v>1472.05</v>
      </c>
      <c r="D310" s="23">
        <f t="shared" si="9"/>
        <v>4.1363063993548277E-2</v>
      </c>
      <c r="E310">
        <f t="shared" si="10"/>
        <v>0</v>
      </c>
    </row>
    <row r="311" spans="2:5" x14ac:dyDescent="0.25">
      <c r="B311" s="15">
        <v>41278</v>
      </c>
      <c r="C311">
        <v>1466.47</v>
      </c>
      <c r="D311" s="23">
        <f t="shared" si="9"/>
        <v>3.4130896218099283E-2</v>
      </c>
      <c r="E311">
        <f t="shared" si="10"/>
        <v>0</v>
      </c>
    </row>
    <row r="312" spans="2:5" x14ac:dyDescent="0.25">
      <c r="B312" s="15">
        <v>41271</v>
      </c>
      <c r="C312">
        <v>1402.43</v>
      </c>
      <c r="D312" s="23">
        <f t="shared" si="9"/>
        <v>-9.709217754805155E-3</v>
      </c>
      <c r="E312">
        <f t="shared" si="10"/>
        <v>0</v>
      </c>
    </row>
    <row r="313" spans="2:5" x14ac:dyDescent="0.25">
      <c r="B313" s="15">
        <v>41264</v>
      </c>
      <c r="C313">
        <v>1430.15</v>
      </c>
      <c r="D313" s="23">
        <f t="shared" si="9"/>
        <v>1.4902600858673676E-2</v>
      </c>
      <c r="E313">
        <f t="shared" si="10"/>
        <v>0</v>
      </c>
    </row>
    <row r="314" spans="2:5" x14ac:dyDescent="0.25">
      <c r="B314" s="15">
        <v>41257</v>
      </c>
      <c r="C314">
        <v>1413.58</v>
      </c>
      <c r="D314" s="23">
        <f t="shared" si="9"/>
        <v>3.9488778421625348E-2</v>
      </c>
      <c r="E314">
        <f t="shared" si="10"/>
        <v>0</v>
      </c>
    </row>
    <row r="315" spans="2:5" x14ac:dyDescent="0.25">
      <c r="B315" s="15">
        <v>41250</v>
      </c>
      <c r="C315">
        <v>1418.07</v>
      </c>
      <c r="D315" s="23">
        <f t="shared" si="9"/>
        <v>2.7698662898141047E-2</v>
      </c>
      <c r="E315">
        <f t="shared" si="10"/>
        <v>0</v>
      </c>
    </row>
    <row r="316" spans="2:5" x14ac:dyDescent="0.25">
      <c r="B316" s="15">
        <v>41243</v>
      </c>
      <c r="C316">
        <v>1416.18</v>
      </c>
      <c r="D316" s="23">
        <f t="shared" si="9"/>
        <v>1.4000848536275257E-3</v>
      </c>
      <c r="E316">
        <f t="shared" si="10"/>
        <v>0</v>
      </c>
    </row>
    <row r="317" spans="2:5" x14ac:dyDescent="0.25">
      <c r="B317" s="15">
        <v>41236</v>
      </c>
      <c r="C317">
        <v>1409.15</v>
      </c>
      <c r="D317" s="23">
        <f t="shared" si="9"/>
        <v>-1.9760046460897129E-3</v>
      </c>
      <c r="E317">
        <f t="shared" si="10"/>
        <v>0</v>
      </c>
    </row>
    <row r="318" spans="2:5" x14ac:dyDescent="0.25">
      <c r="B318" s="15">
        <v>41229</v>
      </c>
      <c r="C318">
        <v>1359.88</v>
      </c>
      <c r="D318" s="23">
        <f t="shared" si="9"/>
        <v>-5.1151626790586047E-2</v>
      </c>
      <c r="E318">
        <f t="shared" si="10"/>
        <v>1</v>
      </c>
    </row>
    <row r="319" spans="2:5" x14ac:dyDescent="0.25">
      <c r="B319" s="15">
        <v>41222</v>
      </c>
      <c r="C319">
        <v>1379.85</v>
      </c>
      <c r="D319" s="23">
        <f t="shared" si="9"/>
        <v>-3.4117556471765842E-2</v>
      </c>
      <c r="E319">
        <f t="shared" si="10"/>
        <v>0</v>
      </c>
    </row>
    <row r="320" spans="2:5" x14ac:dyDescent="0.25">
      <c r="B320" s="15">
        <v>41215</v>
      </c>
      <c r="C320">
        <v>1414.2</v>
      </c>
      <c r="D320" s="23">
        <f t="shared" si="9"/>
        <v>-3.198647436906632E-2</v>
      </c>
      <c r="E320">
        <f t="shared" si="10"/>
        <v>0</v>
      </c>
    </row>
    <row r="321" spans="2:5" x14ac:dyDescent="0.25">
      <c r="B321" s="15">
        <v>41208</v>
      </c>
      <c r="C321">
        <v>1411.94</v>
      </c>
      <c r="D321" s="23">
        <f t="shared" si="9"/>
        <v>-1.994211026813919E-2</v>
      </c>
      <c r="E321">
        <f t="shared" si="10"/>
        <v>0</v>
      </c>
    </row>
    <row r="322" spans="2:5" x14ac:dyDescent="0.25">
      <c r="B322" s="15">
        <v>41201</v>
      </c>
      <c r="C322">
        <v>1433.19</v>
      </c>
      <c r="D322" s="23">
        <f t="shared" si="9"/>
        <v>-1.846385645310411E-2</v>
      </c>
      <c r="E322">
        <f t="shared" si="10"/>
        <v>0</v>
      </c>
    </row>
    <row r="323" spans="2:5" x14ac:dyDescent="0.25">
      <c r="B323" s="15">
        <v>41194</v>
      </c>
      <c r="C323">
        <v>1428.59</v>
      </c>
      <c r="D323" s="23">
        <f t="shared" si="9"/>
        <v>-2.5365507548933408E-2</v>
      </c>
      <c r="E323">
        <f t="shared" si="10"/>
        <v>0</v>
      </c>
    </row>
    <row r="324" spans="2:5" x14ac:dyDescent="0.25">
      <c r="B324" s="15">
        <v>41187</v>
      </c>
      <c r="C324">
        <v>1460.93</v>
      </c>
      <c r="D324" s="23">
        <f t="shared" ref="D324:D387" si="11">C324/C328-1</f>
        <v>1.6002281072660551E-2</v>
      </c>
      <c r="E324">
        <f t="shared" ref="E324:E387" si="12">IF(D324&lt;$E$1,1,0)</f>
        <v>0</v>
      </c>
    </row>
    <row r="325" spans="2:5" x14ac:dyDescent="0.25">
      <c r="B325" s="15">
        <v>41180</v>
      </c>
      <c r="C325">
        <v>1440.67</v>
      </c>
      <c r="D325" s="23">
        <f t="shared" si="11"/>
        <v>2.4236090375236552E-2</v>
      </c>
      <c r="E325">
        <f t="shared" si="12"/>
        <v>0</v>
      </c>
    </row>
    <row r="326" spans="2:5" x14ac:dyDescent="0.25">
      <c r="B326" s="15">
        <v>41173</v>
      </c>
      <c r="C326">
        <v>1460.15</v>
      </c>
      <c r="D326" s="23">
        <f t="shared" si="11"/>
        <v>3.4738117678739799E-2</v>
      </c>
      <c r="E326">
        <f t="shared" si="12"/>
        <v>0</v>
      </c>
    </row>
    <row r="327" spans="2:5" x14ac:dyDescent="0.25">
      <c r="B327" s="15">
        <v>41166</v>
      </c>
      <c r="C327">
        <v>1465.77</v>
      </c>
      <c r="D327" s="23">
        <f t="shared" si="11"/>
        <v>3.3571670333389703E-2</v>
      </c>
      <c r="E327">
        <f t="shared" si="12"/>
        <v>0</v>
      </c>
    </row>
    <row r="328" spans="2:5" x14ac:dyDescent="0.25">
      <c r="B328" s="15">
        <v>41159</v>
      </c>
      <c r="C328">
        <v>1437.92</v>
      </c>
      <c r="D328" s="23">
        <f t="shared" si="11"/>
        <v>2.2797271440460509E-2</v>
      </c>
      <c r="E328">
        <f t="shared" si="12"/>
        <v>0</v>
      </c>
    </row>
    <row r="329" spans="2:5" x14ac:dyDescent="0.25">
      <c r="B329" s="15">
        <v>41152</v>
      </c>
      <c r="C329">
        <v>1406.58</v>
      </c>
      <c r="D329" s="23">
        <f t="shared" si="11"/>
        <v>1.1207844772428199E-2</v>
      </c>
      <c r="E329">
        <f t="shared" si="12"/>
        <v>0</v>
      </c>
    </row>
    <row r="330" spans="2:5" x14ac:dyDescent="0.25">
      <c r="B330" s="15">
        <v>41145</v>
      </c>
      <c r="C330">
        <v>1411.13</v>
      </c>
      <c r="D330" s="23">
        <f t="shared" si="11"/>
        <v>1.8153351082635272E-2</v>
      </c>
      <c r="E330">
        <f t="shared" si="12"/>
        <v>0</v>
      </c>
    </row>
    <row r="331" spans="2:5" x14ac:dyDescent="0.25">
      <c r="B331" s="15">
        <v>41138</v>
      </c>
      <c r="C331">
        <v>1418.16</v>
      </c>
      <c r="D331" s="23">
        <f t="shared" si="11"/>
        <v>4.0729162080049397E-2</v>
      </c>
      <c r="E331">
        <f t="shared" si="12"/>
        <v>0</v>
      </c>
    </row>
    <row r="332" spans="2:5" x14ac:dyDescent="0.25">
      <c r="B332" s="15">
        <v>41131</v>
      </c>
      <c r="C332">
        <v>1405.87</v>
      </c>
      <c r="D332" s="23">
        <f t="shared" si="11"/>
        <v>3.6181252671766861E-2</v>
      </c>
      <c r="E332">
        <f t="shared" si="12"/>
        <v>0</v>
      </c>
    </row>
    <row r="333" spans="2:5" x14ac:dyDescent="0.25">
      <c r="B333" s="15">
        <v>41124</v>
      </c>
      <c r="C333">
        <v>1390.99</v>
      </c>
      <c r="D333" s="23">
        <f t="shared" si="11"/>
        <v>2.6803377919508709E-2</v>
      </c>
      <c r="E333">
        <f t="shared" si="12"/>
        <v>0</v>
      </c>
    </row>
    <row r="334" spans="2:5" x14ac:dyDescent="0.25">
      <c r="B334" s="15">
        <v>41117</v>
      </c>
      <c r="C334">
        <v>1385.97</v>
      </c>
      <c r="D334" s="23">
        <f t="shared" si="11"/>
        <v>1.7479591237446357E-2</v>
      </c>
      <c r="E334">
        <f t="shared" si="12"/>
        <v>0</v>
      </c>
    </row>
    <row r="335" spans="2:5" x14ac:dyDescent="0.25">
      <c r="B335" s="15">
        <v>41110</v>
      </c>
      <c r="C335">
        <v>1362.66</v>
      </c>
      <c r="D335" s="23">
        <f t="shared" si="11"/>
        <v>2.0703809680753915E-2</v>
      </c>
      <c r="E335">
        <f t="shared" si="12"/>
        <v>0</v>
      </c>
    </row>
    <row r="336" spans="2:5" x14ac:dyDescent="0.25">
      <c r="B336" s="15">
        <v>41103</v>
      </c>
      <c r="C336">
        <v>1356.78</v>
      </c>
      <c r="D336" s="23">
        <f t="shared" si="11"/>
        <v>1.038098358702455E-2</v>
      </c>
      <c r="E336">
        <f t="shared" si="12"/>
        <v>0</v>
      </c>
    </row>
    <row r="337" spans="2:5" x14ac:dyDescent="0.25">
      <c r="B337" s="15">
        <v>41096</v>
      </c>
      <c r="C337">
        <v>1354.68</v>
      </c>
      <c r="D337" s="23">
        <f t="shared" si="11"/>
        <v>2.1890982604891196E-2</v>
      </c>
      <c r="E337">
        <f t="shared" si="12"/>
        <v>0</v>
      </c>
    </row>
    <row r="338" spans="2:5" x14ac:dyDescent="0.25">
      <c r="B338" s="15">
        <v>41089</v>
      </c>
      <c r="C338">
        <v>1362.16</v>
      </c>
      <c r="D338" s="23">
        <f t="shared" si="11"/>
        <v>6.5811196745041434E-2</v>
      </c>
      <c r="E338">
        <f t="shared" si="12"/>
        <v>0</v>
      </c>
    </row>
    <row r="339" spans="2:5" x14ac:dyDescent="0.25">
      <c r="B339" s="15">
        <v>41082</v>
      </c>
      <c r="C339">
        <v>1335.02</v>
      </c>
      <c r="D339" s="23">
        <f t="shared" si="11"/>
        <v>1.3051858372160163E-2</v>
      </c>
      <c r="E339">
        <f t="shared" si="12"/>
        <v>0</v>
      </c>
    </row>
    <row r="340" spans="2:5" x14ac:dyDescent="0.25">
      <c r="B340" s="15">
        <v>41075</v>
      </c>
      <c r="C340">
        <v>1342.84</v>
      </c>
      <c r="D340" s="23">
        <f t="shared" si="11"/>
        <v>3.6765954818486435E-2</v>
      </c>
      <c r="E340">
        <f t="shared" si="12"/>
        <v>0</v>
      </c>
    </row>
    <row r="341" spans="2:5" x14ac:dyDescent="0.25">
      <c r="B341" s="15">
        <v>41068</v>
      </c>
      <c r="C341">
        <v>1325.66</v>
      </c>
      <c r="D341" s="23">
        <f t="shared" si="11"/>
        <v>-2.0489289857321236E-2</v>
      </c>
      <c r="E341">
        <f t="shared" si="12"/>
        <v>0</v>
      </c>
    </row>
    <row r="342" spans="2:5" x14ac:dyDescent="0.25">
      <c r="B342" s="15">
        <v>41061</v>
      </c>
      <c r="C342">
        <v>1278.05</v>
      </c>
      <c r="D342" s="23">
        <f t="shared" si="11"/>
        <v>-6.6503542473157484E-2</v>
      </c>
      <c r="E342">
        <f t="shared" si="12"/>
        <v>1</v>
      </c>
    </row>
    <row r="343" spans="2:5" x14ac:dyDescent="0.25">
      <c r="B343" s="15">
        <v>41054</v>
      </c>
      <c r="C343">
        <v>1317.82</v>
      </c>
      <c r="D343" s="23">
        <f t="shared" si="11"/>
        <v>-6.0953711093375884E-2</v>
      </c>
      <c r="E343">
        <f t="shared" si="12"/>
        <v>1</v>
      </c>
    </row>
    <row r="344" spans="2:5" x14ac:dyDescent="0.25">
      <c r="B344" s="15">
        <v>41047</v>
      </c>
      <c r="C344">
        <v>1295.22</v>
      </c>
      <c r="D344" s="23">
        <f t="shared" si="11"/>
        <v>-6.0433940501838923E-2</v>
      </c>
      <c r="E344">
        <f t="shared" si="12"/>
        <v>1</v>
      </c>
    </row>
    <row r="345" spans="2:5" x14ac:dyDescent="0.25">
      <c r="B345" s="15">
        <v>41040</v>
      </c>
      <c r="C345">
        <v>1353.39</v>
      </c>
      <c r="D345" s="23">
        <f t="shared" si="11"/>
        <v>-1.2311532117992074E-2</v>
      </c>
      <c r="E345">
        <f t="shared" si="12"/>
        <v>0</v>
      </c>
    </row>
    <row r="346" spans="2:5" x14ac:dyDescent="0.25">
      <c r="B346" s="15">
        <v>41033</v>
      </c>
      <c r="C346">
        <v>1369.1</v>
      </c>
      <c r="D346" s="23">
        <f t="shared" si="11"/>
        <v>-2.0728427557793583E-2</v>
      </c>
      <c r="E346">
        <f t="shared" si="12"/>
        <v>0</v>
      </c>
    </row>
    <row r="347" spans="2:5" x14ac:dyDescent="0.25">
      <c r="B347" s="15">
        <v>41026</v>
      </c>
      <c r="C347">
        <v>1403.36</v>
      </c>
      <c r="D347" s="23">
        <f t="shared" si="11"/>
        <v>-3.628050295711005E-3</v>
      </c>
      <c r="E347">
        <f t="shared" si="12"/>
        <v>0</v>
      </c>
    </row>
    <row r="348" spans="2:5" x14ac:dyDescent="0.25">
      <c r="B348" s="15">
        <v>41019</v>
      </c>
      <c r="C348">
        <v>1378.53</v>
      </c>
      <c r="D348" s="23">
        <f t="shared" si="11"/>
        <v>-1.3298881262033713E-2</v>
      </c>
      <c r="E348">
        <f t="shared" si="12"/>
        <v>0</v>
      </c>
    </row>
    <row r="349" spans="2:5" x14ac:dyDescent="0.25">
      <c r="B349" s="15">
        <v>41012</v>
      </c>
      <c r="C349">
        <v>1370.26</v>
      </c>
      <c r="D349" s="23">
        <f t="shared" si="11"/>
        <v>-2.4149497567958367E-2</v>
      </c>
      <c r="E349">
        <f t="shared" si="12"/>
        <v>0</v>
      </c>
    </row>
    <row r="350" spans="2:5" x14ac:dyDescent="0.25">
      <c r="B350" s="15">
        <v>41005</v>
      </c>
      <c r="C350">
        <v>1398.08</v>
      </c>
      <c r="D350" s="23">
        <f t="shared" si="11"/>
        <v>1.9848709213856841E-2</v>
      </c>
      <c r="E350">
        <f t="shared" si="12"/>
        <v>0</v>
      </c>
    </row>
    <row r="351" spans="2:5" x14ac:dyDescent="0.25">
      <c r="B351" s="15">
        <v>40998</v>
      </c>
      <c r="C351">
        <v>1408.47</v>
      </c>
      <c r="D351" s="23">
        <f t="shared" si="11"/>
        <v>2.8358023699831314E-2</v>
      </c>
      <c r="E351">
        <f t="shared" si="12"/>
        <v>0</v>
      </c>
    </row>
    <row r="352" spans="2:5" x14ac:dyDescent="0.25">
      <c r="B352" s="15">
        <v>40991</v>
      </c>
      <c r="C352">
        <v>1397.11</v>
      </c>
      <c r="D352" s="23">
        <f t="shared" si="11"/>
        <v>2.2969232796872019E-2</v>
      </c>
      <c r="E352">
        <f t="shared" si="12"/>
        <v>0</v>
      </c>
    </row>
    <row r="353" spans="2:5" x14ac:dyDescent="0.25">
      <c r="B353" s="15">
        <v>40984</v>
      </c>
      <c r="C353">
        <v>1404.17</v>
      </c>
      <c r="D353" s="23">
        <f t="shared" si="11"/>
        <v>3.1544999742879609E-2</v>
      </c>
      <c r="E353">
        <f t="shared" si="12"/>
        <v>0</v>
      </c>
    </row>
    <row r="354" spans="2:5" x14ac:dyDescent="0.25">
      <c r="B354" s="15">
        <v>40977</v>
      </c>
      <c r="C354">
        <v>1370.87</v>
      </c>
      <c r="D354" s="23">
        <f t="shared" si="11"/>
        <v>2.102574033247917E-2</v>
      </c>
      <c r="E354">
        <f t="shared" si="12"/>
        <v>0</v>
      </c>
    </row>
    <row r="355" spans="2:5" x14ac:dyDescent="0.25">
      <c r="B355" s="15">
        <v>40970</v>
      </c>
      <c r="C355">
        <v>1369.63</v>
      </c>
      <c r="D355" s="23">
        <f t="shared" si="11"/>
        <v>1.8387984236746258E-2</v>
      </c>
      <c r="E355">
        <f t="shared" si="12"/>
        <v>0</v>
      </c>
    </row>
    <row r="356" spans="2:5" x14ac:dyDescent="0.25">
      <c r="B356" s="15">
        <v>40963</v>
      </c>
      <c r="C356">
        <v>1365.74</v>
      </c>
      <c r="D356" s="23">
        <f t="shared" si="11"/>
        <v>3.7536180137199615E-2</v>
      </c>
      <c r="E356">
        <f t="shared" si="12"/>
        <v>0</v>
      </c>
    </row>
    <row r="357" spans="2:5" x14ac:dyDescent="0.25">
      <c r="B357" s="15">
        <v>40956</v>
      </c>
      <c r="C357">
        <v>1361.23</v>
      </c>
      <c r="D357" s="23">
        <f t="shared" si="11"/>
        <v>3.4856847450926765E-2</v>
      </c>
      <c r="E357">
        <f t="shared" si="12"/>
        <v>0</v>
      </c>
    </row>
    <row r="358" spans="2:5" x14ac:dyDescent="0.25">
      <c r="B358" s="15">
        <v>40949</v>
      </c>
      <c r="C358">
        <v>1342.64</v>
      </c>
      <c r="D358" s="23">
        <f t="shared" si="11"/>
        <v>4.1540931975269535E-2</v>
      </c>
      <c r="E358">
        <f t="shared" si="12"/>
        <v>0</v>
      </c>
    </row>
    <row r="359" spans="2:5" x14ac:dyDescent="0.25">
      <c r="B359" s="15">
        <v>40942</v>
      </c>
      <c r="C359">
        <v>1344.9</v>
      </c>
      <c r="D359" s="23">
        <f t="shared" si="11"/>
        <v>5.2503893380080102E-2</v>
      </c>
      <c r="E359">
        <f t="shared" si="12"/>
        <v>0</v>
      </c>
    </row>
    <row r="360" spans="2:5" x14ac:dyDescent="0.25">
      <c r="B360" s="15">
        <v>40935</v>
      </c>
      <c r="C360">
        <v>1316.33</v>
      </c>
      <c r="D360" s="23">
        <f t="shared" si="11"/>
        <v>4.6691740682723637E-2</v>
      </c>
      <c r="E360">
        <f t="shared" si="12"/>
        <v>0</v>
      </c>
    </row>
    <row r="361" spans="2:5" x14ac:dyDescent="0.25">
      <c r="B361" s="15">
        <v>40928</v>
      </c>
      <c r="C361">
        <v>1315.38</v>
      </c>
      <c r="D361" s="23">
        <f t="shared" si="11"/>
        <v>3.9554898722072629E-2</v>
      </c>
      <c r="E361">
        <f t="shared" si="12"/>
        <v>0</v>
      </c>
    </row>
    <row r="362" spans="2:5" x14ac:dyDescent="0.25">
      <c r="B362" s="15">
        <v>40921</v>
      </c>
      <c r="C362">
        <v>1289.0899999999999</v>
      </c>
      <c r="D362" s="23">
        <f t="shared" si="11"/>
        <v>5.6925700605086504E-2</v>
      </c>
      <c r="E362">
        <f t="shared" si="12"/>
        <v>0</v>
      </c>
    </row>
    <row r="363" spans="2:5" x14ac:dyDescent="0.25">
      <c r="B363" s="15">
        <v>40914</v>
      </c>
      <c r="C363">
        <v>1277.81</v>
      </c>
      <c r="D363" s="23">
        <f t="shared" si="11"/>
        <v>1.8021176076928436E-2</v>
      </c>
      <c r="E363">
        <f t="shared" si="12"/>
        <v>0</v>
      </c>
    </row>
    <row r="364" spans="2:5" x14ac:dyDescent="0.25">
      <c r="B364" s="15">
        <v>40907</v>
      </c>
      <c r="C364">
        <v>1257.6099999999999</v>
      </c>
      <c r="D364" s="23">
        <f t="shared" si="11"/>
        <v>1.0713022792297577E-2</v>
      </c>
      <c r="E364">
        <f t="shared" si="12"/>
        <v>0</v>
      </c>
    </row>
    <row r="365" spans="2:5" x14ac:dyDescent="0.25">
      <c r="B365" s="15">
        <v>40900</v>
      </c>
      <c r="C365">
        <v>1265.33</v>
      </c>
      <c r="D365" s="23">
        <f t="shared" si="11"/>
        <v>9.2053820328479974E-2</v>
      </c>
      <c r="E365">
        <f t="shared" si="12"/>
        <v>0</v>
      </c>
    </row>
    <row r="366" spans="2:5" x14ac:dyDescent="0.25">
      <c r="B366" s="15">
        <v>40893</v>
      </c>
      <c r="C366">
        <v>1219.6600000000001</v>
      </c>
      <c r="D366" s="23">
        <f t="shared" si="11"/>
        <v>3.2986468144613479E-3</v>
      </c>
      <c r="E366">
        <f t="shared" si="12"/>
        <v>0</v>
      </c>
    </row>
    <row r="367" spans="2:5" x14ac:dyDescent="0.25">
      <c r="B367" s="15">
        <v>40886</v>
      </c>
      <c r="C367">
        <v>1255.19</v>
      </c>
      <c r="D367" s="23">
        <f t="shared" si="11"/>
        <v>-6.8599370183405339E-3</v>
      </c>
      <c r="E367">
        <f t="shared" si="12"/>
        <v>0</v>
      </c>
    </row>
    <row r="368" spans="2:5" x14ac:dyDescent="0.25">
      <c r="B368" s="15">
        <v>40879</v>
      </c>
      <c r="C368">
        <v>1244.28</v>
      </c>
      <c r="D368" s="23">
        <f t="shared" si="11"/>
        <v>-7.1415462445042488E-3</v>
      </c>
      <c r="E368">
        <f t="shared" si="12"/>
        <v>0</v>
      </c>
    </row>
    <row r="369" spans="2:5" x14ac:dyDescent="0.25">
      <c r="B369" s="15">
        <v>40872</v>
      </c>
      <c r="C369">
        <v>1158.67</v>
      </c>
      <c r="D369" s="23">
        <f t="shared" si="11"/>
        <v>-9.8374432919095089E-2</v>
      </c>
      <c r="E369">
        <f t="shared" si="12"/>
        <v>1</v>
      </c>
    </row>
    <row r="370" spans="2:5" x14ac:dyDescent="0.25">
      <c r="B370" s="15">
        <v>40865</v>
      </c>
      <c r="C370">
        <v>1215.6500000000001</v>
      </c>
      <c r="D370" s="23">
        <f t="shared" si="11"/>
        <v>-1.8251564708257506E-2</v>
      </c>
      <c r="E370">
        <f t="shared" si="12"/>
        <v>0</v>
      </c>
    </row>
    <row r="371" spans="2:5" x14ac:dyDescent="0.25">
      <c r="B371" s="15">
        <v>40858</v>
      </c>
      <c r="C371">
        <v>1263.8599999999999</v>
      </c>
      <c r="D371" s="23">
        <f t="shared" si="11"/>
        <v>3.2076303712293086E-2</v>
      </c>
      <c r="E371">
        <f t="shared" si="12"/>
        <v>0</v>
      </c>
    </row>
    <row r="372" spans="2:5" x14ac:dyDescent="0.25">
      <c r="B372" s="15">
        <v>40851</v>
      </c>
      <c r="C372">
        <v>1253.23</v>
      </c>
      <c r="D372" s="23">
        <f t="shared" si="11"/>
        <v>8.4615650909594331E-2</v>
      </c>
      <c r="E372">
        <f t="shared" si="12"/>
        <v>0</v>
      </c>
    </row>
    <row r="373" spans="2:5" x14ac:dyDescent="0.25">
      <c r="B373" s="15">
        <v>40844</v>
      </c>
      <c r="C373">
        <v>1285.0899999999999</v>
      </c>
      <c r="D373" s="23">
        <f t="shared" si="11"/>
        <v>0.13582047338742442</v>
      </c>
      <c r="E373">
        <f t="shared" si="12"/>
        <v>0</v>
      </c>
    </row>
    <row r="374" spans="2:5" x14ac:dyDescent="0.25">
      <c r="B374" s="15">
        <v>40837</v>
      </c>
      <c r="C374">
        <v>1238.25</v>
      </c>
      <c r="D374" s="23">
        <f t="shared" si="11"/>
        <v>8.9596367572133628E-2</v>
      </c>
      <c r="E374">
        <f t="shared" si="12"/>
        <v>0</v>
      </c>
    </row>
    <row r="375" spans="2:5" x14ac:dyDescent="0.25">
      <c r="B375" s="15">
        <v>40830</v>
      </c>
      <c r="C375">
        <v>1224.58</v>
      </c>
      <c r="D375" s="23">
        <f t="shared" si="11"/>
        <v>7.0476394108600626E-3</v>
      </c>
      <c r="E375">
        <f t="shared" si="12"/>
        <v>0</v>
      </c>
    </row>
    <row r="376" spans="2:5" x14ac:dyDescent="0.25">
      <c r="B376" s="15">
        <v>40823</v>
      </c>
      <c r="C376">
        <v>1155.46</v>
      </c>
      <c r="D376" s="23">
        <f t="shared" si="11"/>
        <v>1.0656454952653327E-3</v>
      </c>
      <c r="E376">
        <f t="shared" si="12"/>
        <v>0</v>
      </c>
    </row>
    <row r="377" spans="2:5" x14ac:dyDescent="0.25">
      <c r="B377" s="15">
        <v>40816</v>
      </c>
      <c r="C377">
        <v>1131.42</v>
      </c>
      <c r="D377" s="23">
        <f t="shared" si="11"/>
        <v>-3.6244537765019458E-2</v>
      </c>
      <c r="E377">
        <f t="shared" si="12"/>
        <v>0</v>
      </c>
    </row>
    <row r="378" spans="2:5" x14ac:dyDescent="0.25">
      <c r="B378" s="15">
        <v>40809</v>
      </c>
      <c r="C378">
        <v>1136.43</v>
      </c>
      <c r="D378" s="23">
        <f t="shared" si="11"/>
        <v>-3.4304894629503702E-2</v>
      </c>
      <c r="E378">
        <f t="shared" si="12"/>
        <v>0</v>
      </c>
    </row>
    <row r="379" spans="2:5" x14ac:dyDescent="0.25">
      <c r="B379" s="15">
        <v>40802</v>
      </c>
      <c r="C379">
        <v>1216.01</v>
      </c>
      <c r="D379" s="23">
        <f t="shared" si="11"/>
        <v>8.231199878952955E-2</v>
      </c>
      <c r="E379">
        <f t="shared" si="12"/>
        <v>0</v>
      </c>
    </row>
    <row r="380" spans="2:5" x14ac:dyDescent="0.25">
      <c r="B380" s="15">
        <v>40795</v>
      </c>
      <c r="C380">
        <v>1154.23</v>
      </c>
      <c r="D380" s="23">
        <f t="shared" si="11"/>
        <v>-2.0851536719233787E-2</v>
      </c>
      <c r="E380">
        <f t="shared" si="12"/>
        <v>0</v>
      </c>
    </row>
    <row r="381" spans="2:5" x14ac:dyDescent="0.25">
      <c r="B381" s="15">
        <v>40788</v>
      </c>
      <c r="C381">
        <v>1173.97</v>
      </c>
      <c r="D381" s="23">
        <f t="shared" si="11"/>
        <v>-2.1185946072137307E-2</v>
      </c>
      <c r="E381">
        <f t="shared" si="12"/>
        <v>0</v>
      </c>
    </row>
    <row r="382" spans="2:5" x14ac:dyDescent="0.25">
      <c r="B382" s="15">
        <v>40781</v>
      </c>
      <c r="C382">
        <v>1176.8</v>
      </c>
      <c r="D382" s="23">
        <f t="shared" si="11"/>
        <v>-8.936143869749591E-2</v>
      </c>
      <c r="E382">
        <f t="shared" si="12"/>
        <v>1</v>
      </c>
    </row>
    <row r="383" spans="2:5" x14ac:dyDescent="0.25">
      <c r="B383" s="15">
        <v>40774</v>
      </c>
      <c r="C383">
        <v>1123.53</v>
      </c>
      <c r="D383" s="23">
        <f t="shared" si="11"/>
        <v>-0.16467413123968422</v>
      </c>
      <c r="E383">
        <f t="shared" si="12"/>
        <v>1</v>
      </c>
    </row>
    <row r="384" spans="2:5" x14ac:dyDescent="0.25">
      <c r="B384" s="15">
        <v>40767</v>
      </c>
      <c r="C384">
        <v>1178.81</v>
      </c>
      <c r="D384" s="23">
        <f t="shared" si="11"/>
        <v>-0.10434300302399446</v>
      </c>
      <c r="E384">
        <f t="shared" si="12"/>
        <v>1</v>
      </c>
    </row>
    <row r="385" spans="2:5" x14ac:dyDescent="0.25">
      <c r="B385" s="15">
        <v>40760</v>
      </c>
      <c r="C385">
        <v>1199.3800000000001</v>
      </c>
      <c r="D385" s="23">
        <f t="shared" si="11"/>
        <v>-0.10747134990325935</v>
      </c>
      <c r="E385">
        <f t="shared" si="12"/>
        <v>1</v>
      </c>
    </row>
    <row r="386" spans="2:5" x14ac:dyDescent="0.25">
      <c r="B386" s="15">
        <v>40753</v>
      </c>
      <c r="C386">
        <v>1292.28</v>
      </c>
      <c r="D386" s="23">
        <f t="shared" si="11"/>
        <v>-3.5374383243634733E-2</v>
      </c>
      <c r="E386">
        <f t="shared" si="12"/>
        <v>0</v>
      </c>
    </row>
    <row r="387" spans="2:5" x14ac:dyDescent="0.25">
      <c r="B387" s="15">
        <v>40746</v>
      </c>
      <c r="C387">
        <v>1345.02</v>
      </c>
      <c r="D387" s="23">
        <f t="shared" si="11"/>
        <v>6.0373372016019555E-2</v>
      </c>
      <c r="E387">
        <f t="shared" si="12"/>
        <v>0</v>
      </c>
    </row>
    <row r="388" spans="2:5" x14ac:dyDescent="0.25">
      <c r="B388" s="15">
        <v>40739</v>
      </c>
      <c r="C388">
        <v>1316.14</v>
      </c>
      <c r="D388" s="23">
        <f t="shared" ref="D388:D451" si="13">C388/C392-1</f>
        <v>3.5108139992135357E-2</v>
      </c>
      <c r="E388">
        <f t="shared" ref="E388:E451" si="14">IF(D388&lt;$E$1,1,0)</f>
        <v>0</v>
      </c>
    </row>
    <row r="389" spans="2:5" x14ac:dyDescent="0.25">
      <c r="B389" s="15">
        <v>40732</v>
      </c>
      <c r="C389">
        <v>1343.8</v>
      </c>
      <c r="D389" s="23">
        <f t="shared" si="13"/>
        <v>5.7294371272561317E-2</v>
      </c>
      <c r="E389">
        <f t="shared" si="14"/>
        <v>0</v>
      </c>
    </row>
    <row r="390" spans="2:5" x14ac:dyDescent="0.25">
      <c r="B390" s="15">
        <v>40725</v>
      </c>
      <c r="C390">
        <v>1339.67</v>
      </c>
      <c r="D390" s="23">
        <f t="shared" si="13"/>
        <v>3.038856756091568E-2</v>
      </c>
      <c r="E390">
        <f t="shared" si="14"/>
        <v>0</v>
      </c>
    </row>
    <row r="391" spans="2:5" x14ac:dyDescent="0.25">
      <c r="B391" s="15">
        <v>40718</v>
      </c>
      <c r="C391">
        <v>1268.44</v>
      </c>
      <c r="D391" s="23">
        <f t="shared" si="13"/>
        <v>-4.7073848696566611E-2</v>
      </c>
      <c r="E391">
        <f t="shared" si="14"/>
        <v>0</v>
      </c>
    </row>
    <row r="392" spans="2:5" x14ac:dyDescent="0.25">
      <c r="B392" s="15">
        <v>40711</v>
      </c>
      <c r="C392">
        <v>1271.5</v>
      </c>
      <c r="D392" s="23">
        <f t="shared" si="13"/>
        <v>-4.6329700660781348E-2</v>
      </c>
      <c r="E392">
        <f t="shared" si="14"/>
        <v>0</v>
      </c>
    </row>
    <row r="393" spans="2:5" x14ac:dyDescent="0.25">
      <c r="B393" s="15">
        <v>40704</v>
      </c>
      <c r="C393">
        <v>1270.98</v>
      </c>
      <c r="D393" s="23">
        <f t="shared" si="13"/>
        <v>-4.9926370003812282E-2</v>
      </c>
      <c r="E393">
        <f t="shared" si="14"/>
        <v>0</v>
      </c>
    </row>
    <row r="394" spans="2:5" x14ac:dyDescent="0.25">
      <c r="B394" s="15">
        <v>40697</v>
      </c>
      <c r="C394">
        <v>1300.1600000000001</v>
      </c>
      <c r="D394" s="23">
        <f t="shared" si="13"/>
        <v>-2.9876137889867205E-2</v>
      </c>
      <c r="E394">
        <f t="shared" si="14"/>
        <v>0</v>
      </c>
    </row>
    <row r="395" spans="2:5" x14ac:dyDescent="0.25">
      <c r="B395" s="15">
        <v>40690</v>
      </c>
      <c r="C395">
        <v>1331.1</v>
      </c>
      <c r="D395" s="23">
        <f t="shared" si="13"/>
        <v>-2.384112759513346E-2</v>
      </c>
      <c r="E395">
        <f t="shared" si="14"/>
        <v>0</v>
      </c>
    </row>
    <row r="396" spans="2:5" x14ac:dyDescent="0.25">
      <c r="B396" s="15">
        <v>40683</v>
      </c>
      <c r="C396">
        <v>1333.27</v>
      </c>
      <c r="D396" s="23">
        <f t="shared" si="13"/>
        <v>-3.0731729201872726E-3</v>
      </c>
      <c r="E396">
        <f t="shared" si="14"/>
        <v>0</v>
      </c>
    </row>
    <row r="397" spans="2:5" x14ac:dyDescent="0.25">
      <c r="B397" s="15">
        <v>40676</v>
      </c>
      <c r="C397">
        <v>1337.77</v>
      </c>
      <c r="D397" s="23">
        <f t="shared" si="13"/>
        <v>1.3707868574199811E-2</v>
      </c>
      <c r="E397">
        <f t="shared" si="14"/>
        <v>0</v>
      </c>
    </row>
    <row r="398" spans="2:5" x14ac:dyDescent="0.25">
      <c r="B398" s="15">
        <v>40669</v>
      </c>
      <c r="C398">
        <v>1340.2</v>
      </c>
      <c r="D398" s="23">
        <f t="shared" si="13"/>
        <v>9.0575754609725223E-3</v>
      </c>
      <c r="E398">
        <f t="shared" si="14"/>
        <v>0</v>
      </c>
    </row>
    <row r="399" spans="2:5" x14ac:dyDescent="0.25">
      <c r="B399" s="15">
        <v>40662</v>
      </c>
      <c r="C399">
        <v>1363.61</v>
      </c>
      <c r="D399" s="23">
        <f t="shared" si="13"/>
        <v>2.3416215729392453E-2</v>
      </c>
      <c r="E399">
        <f t="shared" si="14"/>
        <v>0</v>
      </c>
    </row>
    <row r="400" spans="2:5" x14ac:dyDescent="0.25">
      <c r="B400" s="15">
        <v>40655</v>
      </c>
      <c r="C400">
        <v>1337.38</v>
      </c>
      <c r="D400" s="23">
        <f t="shared" si="13"/>
        <v>1.7947937281169279E-2</v>
      </c>
      <c r="E400">
        <f t="shared" si="14"/>
        <v>0</v>
      </c>
    </row>
    <row r="401" spans="2:5" x14ac:dyDescent="0.25">
      <c r="B401" s="15">
        <v>40648</v>
      </c>
      <c r="C401">
        <v>1319.68</v>
      </c>
      <c r="D401" s="23">
        <f t="shared" si="13"/>
        <v>3.1644777986241435E-2</v>
      </c>
      <c r="E401">
        <f t="shared" si="14"/>
        <v>0</v>
      </c>
    </row>
    <row r="402" spans="2:5" x14ac:dyDescent="0.25">
      <c r="B402" s="15">
        <v>40641</v>
      </c>
      <c r="C402">
        <v>1328.17</v>
      </c>
      <c r="D402" s="23">
        <f t="shared" si="13"/>
        <v>1.8316619130861467E-2</v>
      </c>
      <c r="E402">
        <f t="shared" si="14"/>
        <v>0</v>
      </c>
    </row>
    <row r="403" spans="2:5" x14ac:dyDescent="0.25">
      <c r="B403" s="15">
        <v>40634</v>
      </c>
      <c r="C403">
        <v>1332.41</v>
      </c>
      <c r="D403" s="23">
        <f t="shared" si="13"/>
        <v>8.5228777958596957E-3</v>
      </c>
      <c r="E403">
        <f t="shared" si="14"/>
        <v>0</v>
      </c>
    </row>
    <row r="404" spans="2:5" x14ac:dyDescent="0.25">
      <c r="B404" s="15">
        <v>40627</v>
      </c>
      <c r="C404">
        <v>1313.8</v>
      </c>
      <c r="D404" s="23">
        <f t="shared" si="13"/>
        <v>-4.606479376913164E-3</v>
      </c>
      <c r="E404">
        <f t="shared" si="14"/>
        <v>0</v>
      </c>
    </row>
    <row r="405" spans="2:5" x14ac:dyDescent="0.25">
      <c r="B405" s="15">
        <v>40620</v>
      </c>
      <c r="C405">
        <v>1279.2</v>
      </c>
      <c r="D405" s="23">
        <f t="shared" si="13"/>
        <v>-4.7512676748497684E-2</v>
      </c>
      <c r="E405">
        <f t="shared" si="14"/>
        <v>0</v>
      </c>
    </row>
    <row r="406" spans="2:5" x14ac:dyDescent="0.25">
      <c r="B406" s="15">
        <v>40613</v>
      </c>
      <c r="C406">
        <v>1304.28</v>
      </c>
      <c r="D406" s="23">
        <f t="shared" si="13"/>
        <v>-1.8711206410111814E-2</v>
      </c>
      <c r="E406">
        <f t="shared" si="14"/>
        <v>0</v>
      </c>
    </row>
    <row r="407" spans="2:5" x14ac:dyDescent="0.25">
      <c r="B407" s="15">
        <v>40606</v>
      </c>
      <c r="C407">
        <v>1321.15</v>
      </c>
      <c r="D407" s="23">
        <f t="shared" si="13"/>
        <v>7.8421201187000023E-3</v>
      </c>
      <c r="E407">
        <f t="shared" si="14"/>
        <v>0</v>
      </c>
    </row>
    <row r="408" spans="2:5" x14ac:dyDescent="0.25">
      <c r="B408" s="15">
        <v>40599</v>
      </c>
      <c r="C408">
        <v>1319.88</v>
      </c>
      <c r="D408" s="23">
        <f t="shared" si="13"/>
        <v>3.4113167337856742E-2</v>
      </c>
      <c r="E408">
        <f t="shared" si="14"/>
        <v>0</v>
      </c>
    </row>
    <row r="409" spans="2:5" x14ac:dyDescent="0.25">
      <c r="B409" s="15">
        <v>40592</v>
      </c>
      <c r="C409">
        <v>1343.01</v>
      </c>
      <c r="D409" s="23">
        <f t="shared" si="13"/>
        <v>4.648770795184487E-2</v>
      </c>
      <c r="E409">
        <f t="shared" si="14"/>
        <v>0</v>
      </c>
    </row>
    <row r="410" spans="2:5" x14ac:dyDescent="0.25">
      <c r="B410" s="15">
        <v>40585</v>
      </c>
      <c r="C410">
        <v>1329.15</v>
      </c>
      <c r="D410" s="23">
        <f t="shared" si="13"/>
        <v>2.7767467755405173E-2</v>
      </c>
      <c r="E410">
        <f t="shared" si="14"/>
        <v>0</v>
      </c>
    </row>
    <row r="411" spans="2:5" x14ac:dyDescent="0.25">
      <c r="B411" s="15">
        <v>40578</v>
      </c>
      <c r="C411">
        <v>1310.87</v>
      </c>
      <c r="D411" s="23">
        <f t="shared" si="13"/>
        <v>3.0963429020841371E-2</v>
      </c>
      <c r="E411">
        <f t="shared" si="14"/>
        <v>0</v>
      </c>
    </row>
    <row r="412" spans="2:5" x14ac:dyDescent="0.25">
      <c r="B412" s="15">
        <v>40571</v>
      </c>
      <c r="C412">
        <v>1276.3399999999999</v>
      </c>
      <c r="D412" s="23">
        <f t="shared" si="13"/>
        <v>1.4869119938933029E-2</v>
      </c>
      <c r="E412">
        <f t="shared" si="14"/>
        <v>0</v>
      </c>
    </row>
    <row r="413" spans="2:5" x14ac:dyDescent="0.25">
      <c r="B413" s="15">
        <v>40564</v>
      </c>
      <c r="C413">
        <v>1283.3499999999999</v>
      </c>
      <c r="D413" s="23">
        <f t="shared" si="13"/>
        <v>2.1149454554134639E-2</v>
      </c>
      <c r="E413">
        <f t="shared" si="14"/>
        <v>0</v>
      </c>
    </row>
    <row r="414" spans="2:5" x14ac:dyDescent="0.25">
      <c r="B414" s="15">
        <v>40557</v>
      </c>
      <c r="C414">
        <v>1293.24</v>
      </c>
      <c r="D414" s="23">
        <f t="shared" si="13"/>
        <v>3.9657209926763137E-2</v>
      </c>
      <c r="E414">
        <f t="shared" si="14"/>
        <v>0</v>
      </c>
    </row>
    <row r="415" spans="2:5" x14ac:dyDescent="0.25">
      <c r="B415" s="15">
        <v>40550</v>
      </c>
      <c r="C415">
        <v>1271.5</v>
      </c>
      <c r="D415" s="23">
        <f t="shared" si="13"/>
        <v>2.5072557239600002E-2</v>
      </c>
      <c r="E415">
        <f t="shared" si="14"/>
        <v>0</v>
      </c>
    </row>
    <row r="416" spans="2:5" x14ac:dyDescent="0.25">
      <c r="B416" s="15">
        <v>40543</v>
      </c>
      <c r="C416">
        <v>1257.6400000000001</v>
      </c>
      <c r="D416" s="23">
        <f t="shared" si="13"/>
        <v>2.6887997975030942E-2</v>
      </c>
      <c r="E416">
        <f t="shared" si="14"/>
        <v>0</v>
      </c>
    </row>
    <row r="417" spans="2:5" x14ac:dyDescent="0.25">
      <c r="B417" s="15">
        <v>40536</v>
      </c>
      <c r="C417">
        <v>1256.77</v>
      </c>
      <c r="D417" s="23">
        <f t="shared" si="13"/>
        <v>5.6642004371952215E-2</v>
      </c>
      <c r="E417">
        <f t="shared" si="14"/>
        <v>0</v>
      </c>
    </row>
    <row r="418" spans="2:5" x14ac:dyDescent="0.25">
      <c r="B418" s="15">
        <v>40529</v>
      </c>
      <c r="C418">
        <v>1243.9100000000001</v>
      </c>
      <c r="D418" s="23">
        <f t="shared" si="13"/>
        <v>3.6824952280929857E-2</v>
      </c>
      <c r="E418">
        <f t="shared" si="14"/>
        <v>0</v>
      </c>
    </row>
    <row r="419" spans="2:5" x14ac:dyDescent="0.25">
      <c r="B419" s="15">
        <v>40522</v>
      </c>
      <c r="C419">
        <v>1240.4000000000001</v>
      </c>
      <c r="D419" s="23">
        <f t="shared" si="13"/>
        <v>3.4347612178017295E-2</v>
      </c>
      <c r="E419">
        <f t="shared" si="14"/>
        <v>0</v>
      </c>
    </row>
    <row r="420" spans="2:5" x14ac:dyDescent="0.25">
      <c r="B420" s="15">
        <v>40515</v>
      </c>
      <c r="C420">
        <v>1224.71</v>
      </c>
      <c r="D420" s="23">
        <f t="shared" si="13"/>
        <v>-9.2996696169989068E-4</v>
      </c>
      <c r="E420">
        <f t="shared" si="14"/>
        <v>0</v>
      </c>
    </row>
    <row r="421" spans="2:5" x14ac:dyDescent="0.25">
      <c r="B421" s="15">
        <v>40508</v>
      </c>
      <c r="C421">
        <v>1189.4000000000001</v>
      </c>
      <c r="D421" s="23">
        <f t="shared" si="13"/>
        <v>5.1890539695418347E-3</v>
      </c>
      <c r="E421">
        <f t="shared" si="14"/>
        <v>0</v>
      </c>
    </row>
    <row r="422" spans="2:5" x14ac:dyDescent="0.25">
      <c r="B422" s="15">
        <v>40501</v>
      </c>
      <c r="C422">
        <v>1199.73</v>
      </c>
      <c r="D422" s="23">
        <f t="shared" si="13"/>
        <v>1.4073435439699855E-2</v>
      </c>
      <c r="E422">
        <f t="shared" si="14"/>
        <v>0</v>
      </c>
    </row>
    <row r="423" spans="2:5" x14ac:dyDescent="0.25">
      <c r="B423" s="15">
        <v>40494</v>
      </c>
      <c r="C423">
        <v>1199.21</v>
      </c>
      <c r="D423" s="23">
        <f t="shared" si="13"/>
        <v>1.9571667842780416E-2</v>
      </c>
      <c r="E423">
        <f t="shared" si="14"/>
        <v>0</v>
      </c>
    </row>
    <row r="424" spans="2:5" x14ac:dyDescent="0.25">
      <c r="B424" s="15">
        <v>40487</v>
      </c>
      <c r="C424">
        <v>1225.8499999999999</v>
      </c>
      <c r="D424" s="23">
        <f t="shared" si="13"/>
        <v>5.209629661416959E-2</v>
      </c>
      <c r="E424">
        <f t="shared" si="14"/>
        <v>0</v>
      </c>
    </row>
    <row r="425" spans="2:5" x14ac:dyDescent="0.25">
      <c r="B425" s="15">
        <v>40480</v>
      </c>
      <c r="C425">
        <v>1183.26</v>
      </c>
      <c r="D425" s="23">
        <f t="shared" si="13"/>
        <v>3.2296901172529369E-2</v>
      </c>
      <c r="E425">
        <f t="shared" si="14"/>
        <v>0</v>
      </c>
    </row>
    <row r="426" spans="2:5" x14ac:dyDescent="0.25">
      <c r="B426" s="15">
        <v>40473</v>
      </c>
      <c r="C426">
        <v>1183.08</v>
      </c>
      <c r="D426" s="23">
        <f t="shared" si="13"/>
        <v>2.99563843401498E-2</v>
      </c>
      <c r="E426">
        <f t="shared" si="14"/>
        <v>0</v>
      </c>
    </row>
    <row r="427" spans="2:5" x14ac:dyDescent="0.25">
      <c r="B427" s="15">
        <v>40466</v>
      </c>
      <c r="C427">
        <v>1176.19</v>
      </c>
      <c r="D427" s="23">
        <f t="shared" si="13"/>
        <v>4.4954201796391313E-2</v>
      </c>
      <c r="E427">
        <f t="shared" si="14"/>
        <v>0</v>
      </c>
    </row>
    <row r="428" spans="2:5" x14ac:dyDescent="0.25">
      <c r="B428" s="15">
        <v>40459</v>
      </c>
      <c r="C428">
        <v>1165.1500000000001</v>
      </c>
      <c r="D428" s="23">
        <f t="shared" si="13"/>
        <v>5.0110405119192514E-2</v>
      </c>
      <c r="E428">
        <f t="shared" si="14"/>
        <v>0</v>
      </c>
    </row>
    <row r="429" spans="2:5" x14ac:dyDescent="0.25">
      <c r="B429" s="15">
        <v>40452</v>
      </c>
      <c r="C429">
        <v>1146.24</v>
      </c>
      <c r="D429" s="23">
        <f t="shared" si="13"/>
        <v>3.778145965179136E-2</v>
      </c>
      <c r="E429">
        <f t="shared" si="14"/>
        <v>0</v>
      </c>
    </row>
    <row r="430" spans="2:5" x14ac:dyDescent="0.25">
      <c r="B430" s="15">
        <v>40445</v>
      </c>
      <c r="C430">
        <v>1148.67</v>
      </c>
      <c r="D430" s="23">
        <f t="shared" si="13"/>
        <v>7.8978761776834494E-2</v>
      </c>
      <c r="E430">
        <f t="shared" si="14"/>
        <v>0</v>
      </c>
    </row>
    <row r="431" spans="2:5" x14ac:dyDescent="0.25">
      <c r="B431" s="15">
        <v>40438</v>
      </c>
      <c r="C431">
        <v>1125.5899999999999</v>
      </c>
      <c r="D431" s="23">
        <f t="shared" si="13"/>
        <v>5.0294394834327072E-2</v>
      </c>
      <c r="E431">
        <f t="shared" si="14"/>
        <v>0</v>
      </c>
    </row>
    <row r="432" spans="2:5" x14ac:dyDescent="0.25">
      <c r="B432" s="15">
        <v>40431</v>
      </c>
      <c r="C432">
        <v>1109.55</v>
      </c>
      <c r="D432" s="23">
        <f t="shared" si="13"/>
        <v>2.8075052119527433E-2</v>
      </c>
      <c r="E432">
        <f t="shared" si="14"/>
        <v>0</v>
      </c>
    </row>
    <row r="433" spans="2:5" x14ac:dyDescent="0.25">
      <c r="B433" s="15">
        <v>40424</v>
      </c>
      <c r="C433">
        <v>1104.51</v>
      </c>
      <c r="D433" s="23">
        <f t="shared" si="13"/>
        <v>-1.5272279875896078E-2</v>
      </c>
      <c r="E433">
        <f t="shared" si="14"/>
        <v>0</v>
      </c>
    </row>
    <row r="434" spans="2:5" x14ac:dyDescent="0.25">
      <c r="B434" s="15">
        <v>40417</v>
      </c>
      <c r="C434">
        <v>1064.5899999999999</v>
      </c>
      <c r="D434" s="23">
        <f t="shared" si="13"/>
        <v>-3.359658678286126E-2</v>
      </c>
      <c r="E434">
        <f t="shared" si="14"/>
        <v>0</v>
      </c>
    </row>
    <row r="435" spans="2:5" x14ac:dyDescent="0.25">
      <c r="B435" s="15">
        <v>40410</v>
      </c>
      <c r="C435">
        <v>1071.69</v>
      </c>
      <c r="D435" s="23">
        <f t="shared" si="13"/>
        <v>-2.8086626884080368E-2</v>
      </c>
      <c r="E435">
        <f t="shared" si="14"/>
        <v>0</v>
      </c>
    </row>
    <row r="436" spans="2:5" x14ac:dyDescent="0.25">
      <c r="B436" s="15">
        <v>40403</v>
      </c>
      <c r="C436">
        <v>1079.25</v>
      </c>
      <c r="D436" s="23">
        <f t="shared" si="13"/>
        <v>1.3494478251070419E-2</v>
      </c>
      <c r="E436">
        <f t="shared" si="14"/>
        <v>0</v>
      </c>
    </row>
    <row r="437" spans="2:5" x14ac:dyDescent="0.25">
      <c r="B437" s="15">
        <v>40396</v>
      </c>
      <c r="C437">
        <v>1121.6400000000001</v>
      </c>
      <c r="D437" s="23">
        <f t="shared" si="13"/>
        <v>4.05209840810421E-2</v>
      </c>
      <c r="E437">
        <f t="shared" si="14"/>
        <v>0</v>
      </c>
    </row>
    <row r="438" spans="2:5" x14ac:dyDescent="0.25">
      <c r="B438" s="15">
        <v>40389</v>
      </c>
      <c r="C438">
        <v>1101.5999999999999</v>
      </c>
      <c r="D438" s="23">
        <f t="shared" si="13"/>
        <v>7.727512761837696E-2</v>
      </c>
      <c r="E438">
        <f t="shared" si="14"/>
        <v>0</v>
      </c>
    </row>
    <row r="439" spans="2:5" x14ac:dyDescent="0.25">
      <c r="B439" s="15">
        <v>40382</v>
      </c>
      <c r="C439">
        <v>1102.6600000000001</v>
      </c>
      <c r="D439" s="23">
        <f t="shared" si="13"/>
        <v>2.4044131987332573E-2</v>
      </c>
      <c r="E439">
        <f t="shared" si="14"/>
        <v>0</v>
      </c>
    </row>
    <row r="440" spans="2:5" x14ac:dyDescent="0.25">
      <c r="B440" s="15">
        <v>40375</v>
      </c>
      <c r="C440">
        <v>1064.8800000000001</v>
      </c>
      <c r="D440" s="23">
        <f t="shared" si="13"/>
        <v>-4.7095775429302544E-2</v>
      </c>
      <c r="E440">
        <f t="shared" si="14"/>
        <v>0</v>
      </c>
    </row>
    <row r="441" spans="2:5" x14ac:dyDescent="0.25">
      <c r="B441" s="15">
        <v>40368</v>
      </c>
      <c r="C441">
        <v>1077.96</v>
      </c>
      <c r="D441" s="23">
        <f t="shared" si="13"/>
        <v>-1.2495419567607025E-2</v>
      </c>
      <c r="E441">
        <f t="shared" si="14"/>
        <v>0</v>
      </c>
    </row>
    <row r="442" spans="2:5" x14ac:dyDescent="0.25">
      <c r="B442" s="15">
        <v>40361</v>
      </c>
      <c r="C442">
        <v>1022.58</v>
      </c>
      <c r="D442" s="23">
        <f t="shared" si="13"/>
        <v>-3.9722785665990634E-2</v>
      </c>
      <c r="E442">
        <f t="shared" si="14"/>
        <v>0</v>
      </c>
    </row>
    <row r="443" spans="2:5" x14ac:dyDescent="0.25">
      <c r="B443" s="15">
        <v>40354</v>
      </c>
      <c r="C443">
        <v>1076.77</v>
      </c>
      <c r="D443" s="23">
        <f t="shared" si="13"/>
        <v>-1.1602610587382212E-2</v>
      </c>
      <c r="E443">
        <f t="shared" si="14"/>
        <v>0</v>
      </c>
    </row>
    <row r="444" spans="2:5" x14ac:dyDescent="0.25">
      <c r="B444" s="15">
        <v>40347</v>
      </c>
      <c r="C444">
        <v>1117.51</v>
      </c>
      <c r="D444" s="23">
        <f t="shared" si="13"/>
        <v>2.7415899750848016E-2</v>
      </c>
      <c r="E444">
        <f t="shared" si="14"/>
        <v>0</v>
      </c>
    </row>
    <row r="445" spans="2:5" x14ac:dyDescent="0.25">
      <c r="B445" s="15">
        <v>40340</v>
      </c>
      <c r="C445">
        <v>1091.5999999999999</v>
      </c>
      <c r="D445" s="23">
        <f t="shared" si="13"/>
        <v>-3.8813750352212018E-2</v>
      </c>
      <c r="E445">
        <f t="shared" si="14"/>
        <v>0</v>
      </c>
    </row>
    <row r="446" spans="2:5" x14ac:dyDescent="0.25">
      <c r="B446" s="15">
        <v>40333</v>
      </c>
      <c r="C446">
        <v>1064.8800000000001</v>
      </c>
      <c r="D446" s="23">
        <f t="shared" si="13"/>
        <v>-4.1408612991502225E-2</v>
      </c>
      <c r="E446">
        <f t="shared" si="14"/>
        <v>0</v>
      </c>
    </row>
    <row r="447" spans="2:5" x14ac:dyDescent="0.25">
      <c r="B447" s="15">
        <v>40326</v>
      </c>
      <c r="C447">
        <v>1089.4100000000001</v>
      </c>
      <c r="D447" s="23">
        <f t="shared" si="13"/>
        <v>-8.1975916203894883E-2</v>
      </c>
      <c r="E447">
        <f t="shared" si="14"/>
        <v>1</v>
      </c>
    </row>
    <row r="448" spans="2:5" x14ac:dyDescent="0.25">
      <c r="B448" s="15">
        <v>40319</v>
      </c>
      <c r="C448">
        <v>1087.69</v>
      </c>
      <c r="D448" s="23">
        <f t="shared" si="13"/>
        <v>-0.10645866193480535</v>
      </c>
      <c r="E448">
        <f t="shared" si="14"/>
        <v>1</v>
      </c>
    </row>
    <row r="449" spans="2:5" x14ac:dyDescent="0.25">
      <c r="B449" s="15">
        <v>40312</v>
      </c>
      <c r="C449">
        <v>1135.68</v>
      </c>
      <c r="D449" s="23">
        <f t="shared" si="13"/>
        <v>-4.7352218298340021E-2</v>
      </c>
      <c r="E449">
        <f t="shared" si="14"/>
        <v>0</v>
      </c>
    </row>
    <row r="450" spans="2:5" x14ac:dyDescent="0.25">
      <c r="B450" s="15">
        <v>40305</v>
      </c>
      <c r="C450">
        <v>1110.8800000000001</v>
      </c>
      <c r="D450" s="23">
        <f t="shared" si="13"/>
        <v>-6.9902961393872753E-2</v>
      </c>
      <c r="E450">
        <f t="shared" si="14"/>
        <v>1</v>
      </c>
    </row>
    <row r="451" spans="2:5" x14ac:dyDescent="0.25">
      <c r="B451" s="15">
        <v>40298</v>
      </c>
      <c r="C451">
        <v>1186.69</v>
      </c>
      <c r="D451" s="23">
        <f t="shared" si="13"/>
        <v>7.2914014090486035E-3</v>
      </c>
      <c r="E451">
        <f t="shared" si="14"/>
        <v>0</v>
      </c>
    </row>
    <row r="452" spans="2:5" x14ac:dyDescent="0.25">
      <c r="B452" s="15">
        <v>40291</v>
      </c>
      <c r="C452">
        <v>1217.28</v>
      </c>
      <c r="D452" s="23">
        <f t="shared" ref="D452:D515" si="15">C452/C456-1</f>
        <v>4.3451426808047477E-2</v>
      </c>
      <c r="E452">
        <f t="shared" ref="E452:E515" si="16">IF(D452&lt;$E$1,1,0)</f>
        <v>0</v>
      </c>
    </row>
    <row r="453" spans="2:5" x14ac:dyDescent="0.25">
      <c r="B453" s="15">
        <v>40284</v>
      </c>
      <c r="C453">
        <v>1192.1300000000001</v>
      </c>
      <c r="D453" s="23">
        <f t="shared" si="15"/>
        <v>2.7786878179153485E-2</v>
      </c>
      <c r="E453">
        <f t="shared" si="16"/>
        <v>0</v>
      </c>
    </row>
    <row r="454" spans="2:5" x14ac:dyDescent="0.25">
      <c r="B454" s="15">
        <v>40277</v>
      </c>
      <c r="C454">
        <v>1194.3699999999999</v>
      </c>
      <c r="D454" s="23">
        <f t="shared" si="15"/>
        <v>3.8591639927303634E-2</v>
      </c>
      <c r="E454">
        <f t="shared" si="16"/>
        <v>0</v>
      </c>
    </row>
    <row r="455" spans="2:5" x14ac:dyDescent="0.25">
      <c r="B455" s="15">
        <v>40270</v>
      </c>
      <c r="C455">
        <v>1178.0999999999999</v>
      </c>
      <c r="D455" s="23">
        <f t="shared" si="15"/>
        <v>3.4600860630543462E-2</v>
      </c>
      <c r="E455">
        <f t="shared" si="16"/>
        <v>0</v>
      </c>
    </row>
    <row r="456" spans="2:5" x14ac:dyDescent="0.25">
      <c r="B456" s="15">
        <v>40263</v>
      </c>
      <c r="C456">
        <v>1166.5899999999999</v>
      </c>
      <c r="D456" s="23">
        <f t="shared" si="15"/>
        <v>5.6225045043413635E-2</v>
      </c>
      <c r="E456">
        <f t="shared" si="16"/>
        <v>0</v>
      </c>
    </row>
    <row r="457" spans="2:5" x14ac:dyDescent="0.25">
      <c r="B457" s="15">
        <v>40256</v>
      </c>
      <c r="C457">
        <v>1159.9000000000001</v>
      </c>
      <c r="D457" s="23">
        <f t="shared" si="15"/>
        <v>4.5736902368437748E-2</v>
      </c>
      <c r="E457">
        <f t="shared" si="16"/>
        <v>0</v>
      </c>
    </row>
    <row r="458" spans="2:5" x14ac:dyDescent="0.25">
      <c r="B458" s="15">
        <v>40249</v>
      </c>
      <c r="C458">
        <v>1149.99</v>
      </c>
      <c r="D458" s="23">
        <f t="shared" si="15"/>
        <v>6.9250867030524965E-2</v>
      </c>
      <c r="E458">
        <f t="shared" si="16"/>
        <v>0</v>
      </c>
    </row>
    <row r="459" spans="2:5" x14ac:dyDescent="0.25">
      <c r="B459" s="15">
        <v>40242</v>
      </c>
      <c r="C459">
        <v>1138.7</v>
      </c>
      <c r="D459" s="23">
        <f t="shared" si="15"/>
        <v>6.8008516305724021E-2</v>
      </c>
      <c r="E459">
        <f t="shared" si="16"/>
        <v>0</v>
      </c>
    </row>
    <row r="460" spans="2:5" x14ac:dyDescent="0.25">
      <c r="B460" s="15">
        <v>40235</v>
      </c>
      <c r="C460">
        <v>1104.49</v>
      </c>
      <c r="D460" s="23">
        <f t="shared" si="15"/>
        <v>2.8513693463827261E-2</v>
      </c>
      <c r="E460">
        <f t="shared" si="16"/>
        <v>0</v>
      </c>
    </row>
    <row r="461" spans="2:5" x14ac:dyDescent="0.25">
      <c r="B461" s="15">
        <v>40228</v>
      </c>
      <c r="C461">
        <v>1109.17</v>
      </c>
      <c r="D461" s="23">
        <f t="shared" si="15"/>
        <v>1.5946728218656281E-2</v>
      </c>
      <c r="E461">
        <f t="shared" si="16"/>
        <v>0</v>
      </c>
    </row>
    <row r="462" spans="2:5" x14ac:dyDescent="0.25">
      <c r="B462" s="15">
        <v>40221</v>
      </c>
      <c r="C462">
        <v>1075.51</v>
      </c>
      <c r="D462" s="23">
        <f t="shared" si="15"/>
        <v>-5.3273241023564455E-2</v>
      </c>
      <c r="E462">
        <f t="shared" si="16"/>
        <v>1</v>
      </c>
    </row>
    <row r="463" spans="2:5" x14ac:dyDescent="0.25">
      <c r="B463" s="15">
        <v>40214</v>
      </c>
      <c r="C463">
        <v>1066.19</v>
      </c>
      <c r="D463" s="23">
        <f t="shared" si="15"/>
        <v>-6.881342905552934E-2</v>
      </c>
      <c r="E463">
        <f t="shared" si="16"/>
        <v>1</v>
      </c>
    </row>
    <row r="464" spans="2:5" x14ac:dyDescent="0.25">
      <c r="B464" s="15">
        <v>40207</v>
      </c>
      <c r="C464">
        <v>1073.8699999999999</v>
      </c>
      <c r="D464" s="23">
        <f t="shared" si="15"/>
        <v>-3.6974262397991176E-2</v>
      </c>
      <c r="E464">
        <f t="shared" si="16"/>
        <v>0</v>
      </c>
    </row>
    <row r="465" spans="2:5" x14ac:dyDescent="0.25">
      <c r="B465" s="15">
        <v>40200</v>
      </c>
      <c r="C465">
        <v>1091.76</v>
      </c>
      <c r="D465" s="23">
        <f t="shared" si="15"/>
        <v>-3.0821674596974713E-2</v>
      </c>
      <c r="E465">
        <f t="shared" si="16"/>
        <v>0</v>
      </c>
    </row>
    <row r="466" spans="2:5" x14ac:dyDescent="0.25">
      <c r="B466" s="15">
        <v>40193</v>
      </c>
      <c r="C466">
        <v>1136.03</v>
      </c>
      <c r="D466" s="23">
        <f t="shared" si="15"/>
        <v>3.0440737616443059E-2</v>
      </c>
      <c r="E466">
        <f t="shared" si="16"/>
        <v>0</v>
      </c>
    </row>
    <row r="467" spans="2:5" x14ac:dyDescent="0.25">
      <c r="B467" s="15">
        <v>40186</v>
      </c>
      <c r="C467">
        <v>1144.98</v>
      </c>
      <c r="D467" s="23">
        <f t="shared" si="15"/>
        <v>3.4860494753301108E-2</v>
      </c>
      <c r="E467">
        <f t="shared" si="16"/>
        <v>0</v>
      </c>
    </row>
    <row r="468" spans="2:5" x14ac:dyDescent="0.25">
      <c r="B468" s="15">
        <v>40179</v>
      </c>
      <c r="C468">
        <v>1115.0999999999999</v>
      </c>
      <c r="D468" s="23">
        <f t="shared" si="15"/>
        <v>8.2460803992838727E-3</v>
      </c>
      <c r="E468">
        <f t="shared" si="16"/>
        <v>0</v>
      </c>
    </row>
    <row r="469" spans="2:5" x14ac:dyDescent="0.25">
      <c r="B469" s="15">
        <v>40172</v>
      </c>
      <c r="C469">
        <v>1126.48</v>
      </c>
      <c r="D469" s="23">
        <f t="shared" si="15"/>
        <v>3.2057096262906759E-2</v>
      </c>
      <c r="E469">
        <f t="shared" si="16"/>
        <v>0</v>
      </c>
    </row>
    <row r="470" spans="2:5" x14ac:dyDescent="0.25">
      <c r="B470" s="15">
        <v>40165</v>
      </c>
      <c r="C470">
        <v>1102.47</v>
      </c>
      <c r="D470" s="23">
        <f t="shared" si="15"/>
        <v>1.0161446975388788E-2</v>
      </c>
      <c r="E470">
        <f t="shared" si="16"/>
        <v>0</v>
      </c>
    </row>
    <row r="471" spans="2:5" x14ac:dyDescent="0.25">
      <c r="B471" s="15">
        <v>40158</v>
      </c>
      <c r="C471">
        <v>1106.4100000000001</v>
      </c>
      <c r="D471" s="23">
        <f t="shared" si="15"/>
        <v>1.1824633280901331E-2</v>
      </c>
      <c r="E471">
        <f t="shared" si="16"/>
        <v>0</v>
      </c>
    </row>
    <row r="472" spans="2:5" x14ac:dyDescent="0.25">
      <c r="B472" s="15">
        <v>40151</v>
      </c>
      <c r="C472">
        <v>1105.98</v>
      </c>
      <c r="D472" s="23">
        <f t="shared" si="15"/>
        <v>3.4302814925652347E-2</v>
      </c>
      <c r="E472">
        <f t="shared" si="16"/>
        <v>0</v>
      </c>
    </row>
    <row r="473" spans="2:5" x14ac:dyDescent="0.25">
      <c r="B473" s="15">
        <v>40144</v>
      </c>
      <c r="C473">
        <v>1091.49</v>
      </c>
      <c r="D473" s="23">
        <f t="shared" si="15"/>
        <v>5.3368590702477237E-2</v>
      </c>
      <c r="E473">
        <f t="shared" si="16"/>
        <v>0</v>
      </c>
    </row>
    <row r="474" spans="2:5" x14ac:dyDescent="0.25">
      <c r="B474" s="15">
        <v>40137</v>
      </c>
      <c r="C474">
        <v>1091.3800000000001</v>
      </c>
      <c r="D474" s="23">
        <f t="shared" si="15"/>
        <v>1.0911448684698177E-2</v>
      </c>
      <c r="E474">
        <f t="shared" si="16"/>
        <v>0</v>
      </c>
    </row>
    <row r="475" spans="2:5" x14ac:dyDescent="0.25">
      <c r="B475" s="15">
        <v>40130</v>
      </c>
      <c r="C475">
        <v>1093.48</v>
      </c>
      <c r="D475" s="23">
        <f t="shared" si="15"/>
        <v>5.3324507208001304E-3</v>
      </c>
      <c r="E475">
        <f t="shared" si="16"/>
        <v>0</v>
      </c>
    </row>
    <row r="476" spans="2:5" x14ac:dyDescent="0.25">
      <c r="B476" s="15">
        <v>40123</v>
      </c>
      <c r="C476">
        <v>1069.3</v>
      </c>
      <c r="D476" s="23">
        <f t="shared" si="15"/>
        <v>-2.0438828173852119E-3</v>
      </c>
      <c r="E476">
        <f t="shared" si="16"/>
        <v>0</v>
      </c>
    </row>
    <row r="477" spans="2:5" x14ac:dyDescent="0.25">
      <c r="B477" s="15">
        <v>40116</v>
      </c>
      <c r="C477">
        <v>1036.19</v>
      </c>
      <c r="D477" s="23">
        <f t="shared" si="15"/>
        <v>1.0710000877868886E-2</v>
      </c>
      <c r="E477">
        <f t="shared" si="16"/>
        <v>0</v>
      </c>
    </row>
    <row r="478" spans="2:5" x14ac:dyDescent="0.25">
      <c r="B478" s="15">
        <v>40109</v>
      </c>
      <c r="C478">
        <v>1079.5999999999999</v>
      </c>
      <c r="D478" s="23">
        <f t="shared" si="15"/>
        <v>3.3723357398647735E-2</v>
      </c>
      <c r="E478">
        <f t="shared" si="16"/>
        <v>0</v>
      </c>
    </row>
    <row r="479" spans="2:5" x14ac:dyDescent="0.25">
      <c r="B479" s="15">
        <v>40102</v>
      </c>
      <c r="C479">
        <v>1087.68</v>
      </c>
      <c r="D479" s="23">
        <f t="shared" si="15"/>
        <v>1.8140971637180758E-2</v>
      </c>
      <c r="E479">
        <f t="shared" si="16"/>
        <v>0</v>
      </c>
    </row>
    <row r="480" spans="2:5" x14ac:dyDescent="0.25">
      <c r="B480" s="15">
        <v>40095</v>
      </c>
      <c r="C480">
        <v>1071.49</v>
      </c>
      <c r="D480" s="23">
        <f t="shared" si="15"/>
        <v>2.7581444861085824E-2</v>
      </c>
      <c r="E480">
        <f t="shared" si="16"/>
        <v>0</v>
      </c>
    </row>
    <row r="481" spans="2:5" x14ac:dyDescent="0.25">
      <c r="B481" s="15">
        <v>40088</v>
      </c>
      <c r="C481">
        <v>1025.21</v>
      </c>
      <c r="D481" s="23">
        <f t="shared" si="15"/>
        <v>8.667847304210996E-3</v>
      </c>
      <c r="E481">
        <f t="shared" si="16"/>
        <v>0</v>
      </c>
    </row>
    <row r="482" spans="2:5" x14ac:dyDescent="0.25">
      <c r="B482" s="15">
        <v>40081</v>
      </c>
      <c r="C482">
        <v>1044.3800000000001</v>
      </c>
      <c r="D482" s="23">
        <f t="shared" si="15"/>
        <v>1.5015598728776558E-2</v>
      </c>
      <c r="E482">
        <f t="shared" si="16"/>
        <v>0</v>
      </c>
    </row>
    <row r="483" spans="2:5" x14ac:dyDescent="0.25">
      <c r="B483" s="15">
        <v>40074</v>
      </c>
      <c r="C483">
        <v>1068.3</v>
      </c>
      <c r="D483" s="23">
        <f t="shared" si="15"/>
        <v>4.1096157406956157E-2</v>
      </c>
      <c r="E483">
        <f t="shared" si="16"/>
        <v>0</v>
      </c>
    </row>
    <row r="484" spans="2:5" x14ac:dyDescent="0.25">
      <c r="B484" s="15">
        <v>40067</v>
      </c>
      <c r="C484">
        <v>1042.73</v>
      </c>
      <c r="D484" s="23">
        <f t="shared" si="15"/>
        <v>3.8482606140883835E-2</v>
      </c>
      <c r="E484">
        <f t="shared" si="16"/>
        <v>0</v>
      </c>
    </row>
    <row r="485" spans="2:5" x14ac:dyDescent="0.25">
      <c r="B485" s="15">
        <v>40060</v>
      </c>
      <c r="C485">
        <v>1016.4</v>
      </c>
      <c r="D485" s="23">
        <f t="shared" si="15"/>
        <v>5.8586018525847994E-3</v>
      </c>
      <c r="E485">
        <f t="shared" si="16"/>
        <v>0</v>
      </c>
    </row>
    <row r="486" spans="2:5" x14ac:dyDescent="0.25">
      <c r="B486" s="15">
        <v>40053</v>
      </c>
      <c r="C486">
        <v>1028.93</v>
      </c>
      <c r="D486" s="23">
        <f t="shared" si="15"/>
        <v>4.1975533681694932E-2</v>
      </c>
      <c r="E486">
        <f t="shared" si="16"/>
        <v>0</v>
      </c>
    </row>
    <row r="487" spans="2:5" x14ac:dyDescent="0.25">
      <c r="B487" s="15">
        <v>40046</v>
      </c>
      <c r="C487">
        <v>1026.1300000000001</v>
      </c>
      <c r="D487" s="23">
        <f t="shared" si="15"/>
        <v>4.7862671813410307E-2</v>
      </c>
      <c r="E487">
        <f t="shared" si="16"/>
        <v>0</v>
      </c>
    </row>
    <row r="488" spans="2:5" x14ac:dyDescent="0.25">
      <c r="B488" s="15">
        <v>40039</v>
      </c>
      <c r="C488">
        <v>1004.09</v>
      </c>
      <c r="D488" s="23">
        <f t="shared" si="15"/>
        <v>6.7749207767072939E-2</v>
      </c>
      <c r="E488">
        <f t="shared" si="16"/>
        <v>0</v>
      </c>
    </row>
    <row r="489" spans="2:5" x14ac:dyDescent="0.25">
      <c r="B489" s="15">
        <v>40032</v>
      </c>
      <c r="C489">
        <v>1010.48</v>
      </c>
      <c r="D489" s="23">
        <f t="shared" si="15"/>
        <v>0.14940907488084809</v>
      </c>
      <c r="E489">
        <f t="shared" si="16"/>
        <v>0</v>
      </c>
    </row>
    <row r="490" spans="2:5" x14ac:dyDescent="0.25">
      <c r="B490" s="15">
        <v>40025</v>
      </c>
      <c r="C490">
        <v>987.48</v>
      </c>
      <c r="D490" s="23">
        <f t="shared" si="15"/>
        <v>0.1015818477945607</v>
      </c>
      <c r="E490">
        <f t="shared" si="16"/>
        <v>0</v>
      </c>
    </row>
    <row r="491" spans="2:5" x14ac:dyDescent="0.25">
      <c r="B491" s="15">
        <v>40018</v>
      </c>
      <c r="C491">
        <v>979.26</v>
      </c>
      <c r="D491" s="23">
        <f t="shared" si="15"/>
        <v>6.568723473718574E-2</v>
      </c>
      <c r="E491">
        <f t="shared" si="16"/>
        <v>0</v>
      </c>
    </row>
    <row r="492" spans="2:5" x14ac:dyDescent="0.25">
      <c r="B492" s="15">
        <v>40011</v>
      </c>
      <c r="C492">
        <v>940.38</v>
      </c>
      <c r="D492" s="23">
        <f t="shared" si="15"/>
        <v>2.0787425507202251E-2</v>
      </c>
      <c r="E492">
        <f t="shared" si="16"/>
        <v>0</v>
      </c>
    </row>
    <row r="493" spans="2:5" x14ac:dyDescent="0.25">
      <c r="B493" s="15">
        <v>40004</v>
      </c>
      <c r="C493">
        <v>879.13</v>
      </c>
      <c r="D493" s="23">
        <f t="shared" si="15"/>
        <v>-7.0893353483898913E-2</v>
      </c>
      <c r="E493">
        <f t="shared" si="16"/>
        <v>1</v>
      </c>
    </row>
    <row r="494" spans="2:5" x14ac:dyDescent="0.25">
      <c r="B494" s="15">
        <v>39997</v>
      </c>
      <c r="C494">
        <v>896.42</v>
      </c>
      <c r="D494" s="23">
        <f t="shared" si="15"/>
        <v>-4.6452999180929599E-2</v>
      </c>
      <c r="E494">
        <f t="shared" si="16"/>
        <v>0</v>
      </c>
    </row>
    <row r="495" spans="2:5" x14ac:dyDescent="0.25">
      <c r="B495" s="15">
        <v>39990</v>
      </c>
      <c r="C495">
        <v>918.9</v>
      </c>
      <c r="D495" s="23">
        <f t="shared" si="15"/>
        <v>-2.6111364971603823E-4</v>
      </c>
      <c r="E495">
        <f t="shared" si="16"/>
        <v>0</v>
      </c>
    </row>
    <row r="496" spans="2:5" x14ac:dyDescent="0.25">
      <c r="B496" s="15">
        <v>39983</v>
      </c>
      <c r="C496">
        <v>921.23</v>
      </c>
      <c r="D496" s="23">
        <f t="shared" si="15"/>
        <v>3.859075535512968E-2</v>
      </c>
      <c r="E496">
        <f t="shared" si="16"/>
        <v>0</v>
      </c>
    </row>
    <row r="497" spans="2:5" x14ac:dyDescent="0.25">
      <c r="B497" s="15">
        <v>39976</v>
      </c>
      <c r="C497">
        <v>946.21</v>
      </c>
      <c r="D497" s="23">
        <f t="shared" si="15"/>
        <v>7.1731152591518743E-2</v>
      </c>
      <c r="E497">
        <f t="shared" si="16"/>
        <v>0</v>
      </c>
    </row>
    <row r="498" spans="2:5" x14ac:dyDescent="0.25">
      <c r="B498" s="15">
        <v>39969</v>
      </c>
      <c r="C498">
        <v>940.09</v>
      </c>
      <c r="D498" s="23">
        <f t="shared" si="15"/>
        <v>1.1687095767463296E-2</v>
      </c>
      <c r="E498">
        <f t="shared" si="16"/>
        <v>0</v>
      </c>
    </row>
    <row r="499" spans="2:5" x14ac:dyDescent="0.25">
      <c r="B499" s="15">
        <v>39962</v>
      </c>
      <c r="C499">
        <v>919.14</v>
      </c>
      <c r="D499" s="23">
        <f t="shared" si="15"/>
        <v>4.7429118424651362E-2</v>
      </c>
      <c r="E499">
        <f t="shared" si="16"/>
        <v>0</v>
      </c>
    </row>
    <row r="500" spans="2:5" x14ac:dyDescent="0.25">
      <c r="B500" s="15">
        <v>39955</v>
      </c>
      <c r="C500">
        <v>887</v>
      </c>
      <c r="D500" s="23">
        <f t="shared" si="15"/>
        <v>2.397746556919067E-2</v>
      </c>
      <c r="E500">
        <f t="shared" si="16"/>
        <v>0</v>
      </c>
    </row>
    <row r="501" spans="2:5" x14ac:dyDescent="0.25">
      <c r="B501" s="15">
        <v>39948</v>
      </c>
      <c r="C501">
        <v>882.88</v>
      </c>
      <c r="D501" s="23">
        <f t="shared" si="15"/>
        <v>1.5271389144434266E-2</v>
      </c>
      <c r="E501">
        <f t="shared" si="16"/>
        <v>0</v>
      </c>
    </row>
    <row r="502" spans="2:5" x14ac:dyDescent="0.25">
      <c r="B502" s="15">
        <v>39941</v>
      </c>
      <c r="C502">
        <v>929.23</v>
      </c>
      <c r="D502" s="23">
        <f t="shared" si="15"/>
        <v>8.4839357429719042E-2</v>
      </c>
      <c r="E502">
        <f t="shared" si="16"/>
        <v>0</v>
      </c>
    </row>
    <row r="503" spans="2:5" x14ac:dyDescent="0.25">
      <c r="B503" s="15">
        <v>39934</v>
      </c>
      <c r="C503">
        <v>877.52</v>
      </c>
      <c r="D503" s="23">
        <f t="shared" si="15"/>
        <v>4.1566765578634923E-2</v>
      </c>
      <c r="E503">
        <f t="shared" si="16"/>
        <v>0</v>
      </c>
    </row>
    <row r="504" spans="2:5" x14ac:dyDescent="0.25">
      <c r="B504" s="15">
        <v>39927</v>
      </c>
      <c r="C504">
        <v>866.23</v>
      </c>
      <c r="D504" s="23">
        <f t="shared" si="15"/>
        <v>6.1634433904453667E-2</v>
      </c>
      <c r="E504">
        <f t="shared" si="16"/>
        <v>0</v>
      </c>
    </row>
    <row r="505" spans="2:5" x14ac:dyDescent="0.25">
      <c r="B505" s="15">
        <v>39920</v>
      </c>
      <c r="C505">
        <v>869.6</v>
      </c>
      <c r="D505" s="23">
        <f t="shared" si="15"/>
        <v>0.13149608348296771</v>
      </c>
      <c r="E505">
        <f t="shared" si="16"/>
        <v>0</v>
      </c>
    </row>
    <row r="506" spans="2:5" x14ac:dyDescent="0.25">
      <c r="B506" s="15">
        <v>39913</v>
      </c>
      <c r="C506">
        <v>856.56</v>
      </c>
      <c r="D506" s="23">
        <f t="shared" si="15"/>
        <v>0.13219218822285383</v>
      </c>
      <c r="E506">
        <f t="shared" si="16"/>
        <v>0</v>
      </c>
    </row>
    <row r="507" spans="2:5" x14ac:dyDescent="0.25">
      <c r="B507" s="15">
        <v>39906</v>
      </c>
      <c r="C507">
        <v>842.5</v>
      </c>
      <c r="D507" s="23">
        <f t="shared" si="15"/>
        <v>0.23284263513711267</v>
      </c>
      <c r="E507">
        <f t="shared" si="16"/>
        <v>0</v>
      </c>
    </row>
    <row r="508" spans="2:5" x14ac:dyDescent="0.25">
      <c r="B508" s="15">
        <v>39899</v>
      </c>
      <c r="C508">
        <v>815.94</v>
      </c>
      <c r="D508" s="23">
        <f t="shared" si="15"/>
        <v>0.1099865322613558</v>
      </c>
      <c r="E508">
        <f t="shared" si="16"/>
        <v>0</v>
      </c>
    </row>
    <row r="509" spans="2:5" x14ac:dyDescent="0.25">
      <c r="B509" s="15">
        <v>39892</v>
      </c>
      <c r="C509">
        <v>768.54</v>
      </c>
      <c r="D509" s="23">
        <f t="shared" si="15"/>
        <v>-1.9609116291149364E-3</v>
      </c>
      <c r="E509">
        <f t="shared" si="16"/>
        <v>0</v>
      </c>
    </row>
    <row r="510" spans="2:5" x14ac:dyDescent="0.25">
      <c r="B510" s="15">
        <v>39885</v>
      </c>
      <c r="C510">
        <v>756.55</v>
      </c>
      <c r="D510" s="23">
        <f t="shared" si="15"/>
        <v>-8.5010401044942285E-2</v>
      </c>
      <c r="E510">
        <f t="shared" si="16"/>
        <v>1</v>
      </c>
    </row>
    <row r="511" spans="2:5" x14ac:dyDescent="0.25">
      <c r="B511" s="15">
        <v>39878</v>
      </c>
      <c r="C511">
        <v>683.38</v>
      </c>
      <c r="D511" s="23">
        <f t="shared" si="15"/>
        <v>-0.21323969606262949</v>
      </c>
      <c r="E511">
        <f t="shared" si="16"/>
        <v>1</v>
      </c>
    </row>
    <row r="512" spans="2:5" x14ac:dyDescent="0.25">
      <c r="B512" s="15">
        <v>39871</v>
      </c>
      <c r="C512">
        <v>735.09</v>
      </c>
      <c r="D512" s="23">
        <f t="shared" si="15"/>
        <v>-0.10993122487528451</v>
      </c>
      <c r="E512">
        <f t="shared" si="16"/>
        <v>1</v>
      </c>
    </row>
    <row r="513" spans="2:5" x14ac:dyDescent="0.25">
      <c r="B513" s="15">
        <v>39864</v>
      </c>
      <c r="C513">
        <v>770.05</v>
      </c>
      <c r="D513" s="23">
        <f t="shared" si="15"/>
        <v>-7.4403509826311831E-2</v>
      </c>
      <c r="E513">
        <f t="shared" si="16"/>
        <v>1</v>
      </c>
    </row>
    <row r="514" spans="2:5" x14ac:dyDescent="0.25">
      <c r="B514" s="15">
        <v>39857</v>
      </c>
      <c r="C514">
        <v>826.84</v>
      </c>
      <c r="D514" s="23">
        <f t="shared" si="15"/>
        <v>-2.7384369265515462E-2</v>
      </c>
      <c r="E514">
        <f t="shared" si="16"/>
        <v>0</v>
      </c>
    </row>
    <row r="515" spans="2:5" x14ac:dyDescent="0.25">
      <c r="B515" s="15">
        <v>39850</v>
      </c>
      <c r="C515">
        <v>868.6</v>
      </c>
      <c r="D515" s="23">
        <f t="shared" si="15"/>
        <v>-2.4428595496153171E-2</v>
      </c>
      <c r="E515">
        <f t="shared" si="16"/>
        <v>0</v>
      </c>
    </row>
    <row r="516" spans="2:5" x14ac:dyDescent="0.25">
      <c r="B516" s="15">
        <v>39843</v>
      </c>
      <c r="C516">
        <v>825.88</v>
      </c>
      <c r="D516" s="23">
        <f t="shared" ref="D516:D579" si="17">C516/C520-1</f>
        <v>-0.11367246190169555</v>
      </c>
      <c r="E516">
        <f t="shared" ref="E516:E579" si="18">IF(D516&lt;$E$1,1,0)</f>
        <v>1</v>
      </c>
    </row>
    <row r="517" spans="2:5" x14ac:dyDescent="0.25">
      <c r="B517" s="15">
        <v>39836</v>
      </c>
      <c r="C517">
        <v>831.95</v>
      </c>
      <c r="D517" s="23">
        <f t="shared" si="17"/>
        <v>-4.6803391384051207E-2</v>
      </c>
      <c r="E517">
        <f t="shared" si="18"/>
        <v>0</v>
      </c>
    </row>
    <row r="518" spans="2:5" x14ac:dyDescent="0.25">
      <c r="B518" s="15">
        <v>39829</v>
      </c>
      <c r="C518">
        <v>850.12</v>
      </c>
      <c r="D518" s="23">
        <f t="shared" si="17"/>
        <v>-4.2528269585980105E-2</v>
      </c>
      <c r="E518">
        <f t="shared" si="18"/>
        <v>0</v>
      </c>
    </row>
    <row r="519" spans="2:5" x14ac:dyDescent="0.25">
      <c r="B519" s="15">
        <v>39822</v>
      </c>
      <c r="C519">
        <v>890.35</v>
      </c>
      <c r="D519" s="23">
        <f t="shared" si="17"/>
        <v>1.2071885692201079E-2</v>
      </c>
      <c r="E519">
        <f t="shared" si="18"/>
        <v>0</v>
      </c>
    </row>
    <row r="520" spans="2:5" x14ac:dyDescent="0.25">
      <c r="B520" s="15">
        <v>39815</v>
      </c>
      <c r="C520">
        <v>931.8</v>
      </c>
      <c r="D520" s="23">
        <f t="shared" si="17"/>
        <v>6.3613638179597309E-2</v>
      </c>
      <c r="E520">
        <f t="shared" si="18"/>
        <v>0</v>
      </c>
    </row>
    <row r="521" spans="2:5" x14ac:dyDescent="0.25">
      <c r="B521" s="15">
        <v>39808</v>
      </c>
      <c r="C521">
        <v>872.8</v>
      </c>
      <c r="D521" s="23">
        <f t="shared" si="17"/>
        <v>-2.6153708827992617E-2</v>
      </c>
      <c r="E521">
        <f t="shared" si="18"/>
        <v>0</v>
      </c>
    </row>
    <row r="522" spans="2:5" x14ac:dyDescent="0.25">
      <c r="B522" s="15">
        <v>39801</v>
      </c>
      <c r="C522">
        <v>887.88</v>
      </c>
      <c r="D522" s="23">
        <f t="shared" si="17"/>
        <v>0.10980838218566813</v>
      </c>
      <c r="E522">
        <f t="shared" si="18"/>
        <v>0</v>
      </c>
    </row>
    <row r="523" spans="2:5" x14ac:dyDescent="0.25">
      <c r="B523" s="15">
        <v>39794</v>
      </c>
      <c r="C523">
        <v>879.73</v>
      </c>
      <c r="D523" s="23">
        <f t="shared" si="17"/>
        <v>7.3744117074512339E-3</v>
      </c>
      <c r="E523">
        <f t="shared" si="18"/>
        <v>0</v>
      </c>
    </row>
    <row r="524" spans="2:5" x14ac:dyDescent="0.25">
      <c r="B524" s="15">
        <v>39787</v>
      </c>
      <c r="C524">
        <v>876.07</v>
      </c>
      <c r="D524" s="23">
        <f t="shared" si="17"/>
        <v>-5.8990966605441453E-2</v>
      </c>
      <c r="E524">
        <f t="shared" si="18"/>
        <v>1</v>
      </c>
    </row>
    <row r="525" spans="2:5" x14ac:dyDescent="0.25">
      <c r="B525" s="15">
        <v>39780</v>
      </c>
      <c r="C525">
        <v>896.24</v>
      </c>
      <c r="D525" s="23">
        <f t="shared" si="17"/>
        <v>-7.4849032258064496E-2</v>
      </c>
      <c r="E525">
        <f t="shared" si="18"/>
        <v>1</v>
      </c>
    </row>
    <row r="526" spans="2:5" x14ac:dyDescent="0.25">
      <c r="B526" s="15">
        <v>39773</v>
      </c>
      <c r="C526">
        <v>800.03</v>
      </c>
      <c r="D526" s="23">
        <f t="shared" si="17"/>
        <v>-8.7525804943143548E-2</v>
      </c>
      <c r="E526">
        <f t="shared" si="18"/>
        <v>1</v>
      </c>
    </row>
    <row r="527" spans="2:5" x14ac:dyDescent="0.25">
      <c r="B527" s="15">
        <v>39766</v>
      </c>
      <c r="C527">
        <v>873.29</v>
      </c>
      <c r="D527" s="23">
        <f t="shared" si="17"/>
        <v>-7.1511349742172103E-2</v>
      </c>
      <c r="E527">
        <f t="shared" si="18"/>
        <v>1</v>
      </c>
    </row>
    <row r="528" spans="2:5" x14ac:dyDescent="0.25">
      <c r="B528" s="15">
        <v>39759</v>
      </c>
      <c r="C528">
        <v>930.99</v>
      </c>
      <c r="D528" s="23">
        <f t="shared" si="17"/>
        <v>3.5330619870554525E-2</v>
      </c>
      <c r="E528">
        <f t="shared" si="18"/>
        <v>0</v>
      </c>
    </row>
    <row r="529" spans="2:5" x14ac:dyDescent="0.25">
      <c r="B529" s="15">
        <v>39752</v>
      </c>
      <c r="C529">
        <v>968.75</v>
      </c>
      <c r="D529" s="23">
        <f t="shared" si="17"/>
        <v>-0.11870127270907815</v>
      </c>
      <c r="E529">
        <f t="shared" si="18"/>
        <v>1</v>
      </c>
    </row>
    <row r="530" spans="2:5" x14ac:dyDescent="0.25">
      <c r="B530" s="15">
        <v>39745</v>
      </c>
      <c r="C530">
        <v>876.77</v>
      </c>
      <c r="D530" s="23">
        <f t="shared" si="17"/>
        <v>-0.27719474695179758</v>
      </c>
      <c r="E530">
        <f t="shared" si="18"/>
        <v>1</v>
      </c>
    </row>
    <row r="531" spans="2:5" x14ac:dyDescent="0.25">
      <c r="B531" s="15">
        <v>39738</v>
      </c>
      <c r="C531">
        <v>940.55</v>
      </c>
      <c r="D531" s="23">
        <f t="shared" si="17"/>
        <v>-0.25060553908914174</v>
      </c>
      <c r="E531">
        <f t="shared" si="18"/>
        <v>1</v>
      </c>
    </row>
    <row r="532" spans="2:5" x14ac:dyDescent="0.25">
      <c r="B532" s="15">
        <v>39731</v>
      </c>
      <c r="C532">
        <v>899.22</v>
      </c>
      <c r="D532" s="23">
        <f t="shared" si="17"/>
        <v>-0.28160102260925146</v>
      </c>
      <c r="E532">
        <f t="shared" si="18"/>
        <v>1</v>
      </c>
    </row>
    <row r="533" spans="2:5" x14ac:dyDescent="0.25">
      <c r="B533" s="15">
        <v>39724</v>
      </c>
      <c r="C533">
        <v>1099.23</v>
      </c>
      <c r="D533" s="23">
        <f t="shared" si="17"/>
        <v>-0.1151725414751551</v>
      </c>
      <c r="E533">
        <f t="shared" si="18"/>
        <v>1</v>
      </c>
    </row>
    <row r="534" spans="2:5" x14ac:dyDescent="0.25">
      <c r="B534" s="15">
        <v>39717</v>
      </c>
      <c r="C534">
        <v>1213.01</v>
      </c>
      <c r="D534" s="23">
        <f t="shared" si="17"/>
        <v>-5.4426541318802868E-2</v>
      </c>
      <c r="E534">
        <f t="shared" si="18"/>
        <v>1</v>
      </c>
    </row>
    <row r="535" spans="2:5" x14ac:dyDescent="0.25">
      <c r="B535" s="15">
        <v>39710</v>
      </c>
      <c r="C535">
        <v>1255.08</v>
      </c>
      <c r="D535" s="23">
        <f t="shared" si="17"/>
        <v>-2.872620337409082E-2</v>
      </c>
      <c r="E535">
        <f t="shared" si="18"/>
        <v>0</v>
      </c>
    </row>
    <row r="536" spans="2:5" x14ac:dyDescent="0.25">
      <c r="B536" s="15">
        <v>39703</v>
      </c>
      <c r="C536">
        <v>1251.7</v>
      </c>
      <c r="D536" s="23">
        <f t="shared" si="17"/>
        <v>-3.581882606686182E-2</v>
      </c>
      <c r="E536">
        <f t="shared" si="18"/>
        <v>0</v>
      </c>
    </row>
    <row r="537" spans="2:5" x14ac:dyDescent="0.25">
      <c r="B537" s="15">
        <v>39696</v>
      </c>
      <c r="C537">
        <v>1242.31</v>
      </c>
      <c r="D537" s="23">
        <f t="shared" si="17"/>
        <v>-4.1664095285114833E-2</v>
      </c>
      <c r="E537">
        <f t="shared" si="18"/>
        <v>0</v>
      </c>
    </row>
    <row r="538" spans="2:5" x14ac:dyDescent="0.25">
      <c r="B538" s="15">
        <v>39689</v>
      </c>
      <c r="C538">
        <v>1282.83</v>
      </c>
      <c r="D538" s="23">
        <f t="shared" si="17"/>
        <v>1.7868619625330373E-2</v>
      </c>
      <c r="E538">
        <f t="shared" si="18"/>
        <v>0</v>
      </c>
    </row>
    <row r="539" spans="2:5" x14ac:dyDescent="0.25">
      <c r="B539" s="15">
        <v>39682</v>
      </c>
      <c r="C539">
        <v>1292.2</v>
      </c>
      <c r="D539" s="23">
        <f t="shared" si="17"/>
        <v>2.7382012466607319E-2</v>
      </c>
      <c r="E539">
        <f t="shared" si="18"/>
        <v>0</v>
      </c>
    </row>
    <row r="540" spans="2:5" x14ac:dyDescent="0.25">
      <c r="B540" s="15">
        <v>39675</v>
      </c>
      <c r="C540">
        <v>1298.2</v>
      </c>
      <c r="D540" s="23">
        <f t="shared" si="17"/>
        <v>2.9761715899355945E-2</v>
      </c>
      <c r="E540">
        <f t="shared" si="18"/>
        <v>0</v>
      </c>
    </row>
    <row r="541" spans="2:5" x14ac:dyDescent="0.25">
      <c r="B541" s="15">
        <v>39668</v>
      </c>
      <c r="C541">
        <v>1296.32</v>
      </c>
      <c r="D541" s="23">
        <f t="shared" si="17"/>
        <v>4.5849502618012128E-2</v>
      </c>
      <c r="E541">
        <f t="shared" si="18"/>
        <v>0</v>
      </c>
    </row>
    <row r="542" spans="2:5" x14ac:dyDescent="0.25">
      <c r="B542" s="15">
        <v>39661</v>
      </c>
      <c r="C542">
        <v>1260.31</v>
      </c>
      <c r="D542" s="23">
        <f t="shared" si="17"/>
        <v>-2.050835378889948E-3</v>
      </c>
      <c r="E542">
        <f t="shared" si="18"/>
        <v>0</v>
      </c>
    </row>
    <row r="543" spans="2:5" x14ac:dyDescent="0.25">
      <c r="B543" s="15">
        <v>39654</v>
      </c>
      <c r="C543">
        <v>1257.76</v>
      </c>
      <c r="D543" s="23">
        <f t="shared" si="17"/>
        <v>-1.6129789264538008E-2</v>
      </c>
      <c r="E543">
        <f t="shared" si="18"/>
        <v>0</v>
      </c>
    </row>
    <row r="544" spans="2:5" x14ac:dyDescent="0.25">
      <c r="B544" s="15">
        <v>39647</v>
      </c>
      <c r="C544">
        <v>1260.68</v>
      </c>
      <c r="D544" s="23">
        <f t="shared" si="17"/>
        <v>-4.3439332893249305E-2</v>
      </c>
      <c r="E544">
        <f t="shared" si="18"/>
        <v>0</v>
      </c>
    </row>
    <row r="545" spans="2:5" x14ac:dyDescent="0.25">
      <c r="B545" s="15">
        <v>39640</v>
      </c>
      <c r="C545">
        <v>1239.49</v>
      </c>
      <c r="D545" s="23">
        <f t="shared" si="17"/>
        <v>-8.8630397858870724E-2</v>
      </c>
      <c r="E545">
        <f t="shared" si="18"/>
        <v>1</v>
      </c>
    </row>
    <row r="546" spans="2:5" x14ac:dyDescent="0.25">
      <c r="B546" s="15">
        <v>39633</v>
      </c>
      <c r="C546">
        <v>1262.9000000000001</v>
      </c>
      <c r="D546" s="23">
        <f t="shared" si="17"/>
        <v>-7.186112825939972E-2</v>
      </c>
      <c r="E546">
        <f t="shared" si="18"/>
        <v>1</v>
      </c>
    </row>
    <row r="547" spans="2:5" x14ac:dyDescent="0.25">
      <c r="B547" s="15">
        <v>39626</v>
      </c>
      <c r="C547">
        <v>1278.3800000000001</v>
      </c>
      <c r="D547" s="23">
        <f t="shared" si="17"/>
        <v>-8.7119210500007149E-2</v>
      </c>
      <c r="E547">
        <f t="shared" si="18"/>
        <v>1</v>
      </c>
    </row>
    <row r="548" spans="2:5" x14ac:dyDescent="0.25">
      <c r="B548" s="15">
        <v>39619</v>
      </c>
      <c r="C548">
        <v>1317.93</v>
      </c>
      <c r="D548" s="23">
        <f t="shared" si="17"/>
        <v>-4.2153307217663638E-2</v>
      </c>
      <c r="E548">
        <f t="shared" si="18"/>
        <v>0</v>
      </c>
    </row>
    <row r="549" spans="2:5" x14ac:dyDescent="0.25">
      <c r="B549" s="15">
        <v>39612</v>
      </c>
      <c r="C549">
        <v>1360.03</v>
      </c>
      <c r="D549" s="23">
        <f t="shared" si="17"/>
        <v>-4.5827340653172843E-2</v>
      </c>
      <c r="E549">
        <f t="shared" si="18"/>
        <v>0</v>
      </c>
    </row>
    <row r="550" spans="2:5" x14ac:dyDescent="0.25">
      <c r="B550" s="15">
        <v>39605</v>
      </c>
      <c r="C550">
        <v>1360.68</v>
      </c>
      <c r="D550" s="23">
        <f t="shared" si="17"/>
        <v>-1.9880715705765328E-2</v>
      </c>
      <c r="E550">
        <f t="shared" si="18"/>
        <v>0</v>
      </c>
    </row>
    <row r="551" spans="2:5" x14ac:dyDescent="0.25">
      <c r="B551" s="15">
        <v>39598</v>
      </c>
      <c r="C551">
        <v>1400.38</v>
      </c>
      <c r="D551" s="23">
        <f t="shared" si="17"/>
        <v>-9.5622038333686987E-3</v>
      </c>
      <c r="E551">
        <f t="shared" si="18"/>
        <v>0</v>
      </c>
    </row>
    <row r="552" spans="2:5" x14ac:dyDescent="0.25">
      <c r="B552" s="15">
        <v>39591</v>
      </c>
      <c r="C552">
        <v>1375.93</v>
      </c>
      <c r="D552" s="23">
        <f t="shared" si="17"/>
        <v>-1.5674183025238819E-2</v>
      </c>
      <c r="E552">
        <f t="shared" si="18"/>
        <v>0</v>
      </c>
    </row>
    <row r="553" spans="2:5" x14ac:dyDescent="0.25">
      <c r="B553" s="15">
        <v>39584</v>
      </c>
      <c r="C553">
        <v>1425.35</v>
      </c>
      <c r="D553" s="23">
        <f t="shared" si="17"/>
        <v>2.5188264656592407E-2</v>
      </c>
      <c r="E553">
        <f t="shared" si="18"/>
        <v>0</v>
      </c>
    </row>
    <row r="554" spans="2:5" x14ac:dyDescent="0.25">
      <c r="B554" s="15">
        <v>39577</v>
      </c>
      <c r="C554">
        <v>1388.28</v>
      </c>
      <c r="D554" s="23">
        <f t="shared" si="17"/>
        <v>4.1603205209966854E-2</v>
      </c>
      <c r="E554">
        <f t="shared" si="18"/>
        <v>0</v>
      </c>
    </row>
    <row r="555" spans="2:5" x14ac:dyDescent="0.25">
      <c r="B555" s="15">
        <v>39570</v>
      </c>
      <c r="C555">
        <v>1413.9</v>
      </c>
      <c r="D555" s="23">
        <f t="shared" si="17"/>
        <v>3.1742556917688347E-2</v>
      </c>
      <c r="E555">
        <f t="shared" si="18"/>
        <v>0</v>
      </c>
    </row>
    <row r="556" spans="2:5" x14ac:dyDescent="0.25">
      <c r="B556" s="15">
        <v>39563</v>
      </c>
      <c r="C556">
        <v>1397.84</v>
      </c>
      <c r="D556" s="23">
        <f t="shared" si="17"/>
        <v>6.2818387798238895E-2</v>
      </c>
      <c r="E556">
        <f t="shared" si="18"/>
        <v>0</v>
      </c>
    </row>
    <row r="557" spans="2:5" x14ac:dyDescent="0.25">
      <c r="B557" s="15">
        <v>39556</v>
      </c>
      <c r="C557">
        <v>1390.33</v>
      </c>
      <c r="D557" s="23">
        <f t="shared" si="17"/>
        <v>4.5746177163014989E-2</v>
      </c>
      <c r="E557">
        <f t="shared" si="18"/>
        <v>0</v>
      </c>
    </row>
    <row r="558" spans="2:5" x14ac:dyDescent="0.25">
      <c r="B558" s="15">
        <v>39549</v>
      </c>
      <c r="C558">
        <v>1332.83</v>
      </c>
      <c r="D558" s="23">
        <f t="shared" si="17"/>
        <v>3.4693433943515428E-2</v>
      </c>
      <c r="E558">
        <f t="shared" si="18"/>
        <v>0</v>
      </c>
    </row>
    <row r="559" spans="2:5" x14ac:dyDescent="0.25">
      <c r="B559" s="15">
        <v>39542</v>
      </c>
      <c r="C559">
        <v>1370.4</v>
      </c>
      <c r="D559" s="23">
        <f t="shared" si="17"/>
        <v>5.9557589862143212E-2</v>
      </c>
      <c r="E559">
        <f t="shared" si="18"/>
        <v>0</v>
      </c>
    </row>
    <row r="560" spans="2:5" x14ac:dyDescent="0.25">
      <c r="B560" s="15">
        <v>39535</v>
      </c>
      <c r="C560">
        <v>1315.22</v>
      </c>
      <c r="D560" s="23">
        <f t="shared" si="17"/>
        <v>-1.1580980437837729E-2</v>
      </c>
      <c r="E560">
        <f t="shared" si="18"/>
        <v>0</v>
      </c>
    </row>
    <row r="561" spans="2:5" x14ac:dyDescent="0.25">
      <c r="B561" s="15">
        <v>39528</v>
      </c>
      <c r="C561">
        <v>1329.51</v>
      </c>
      <c r="D561" s="23">
        <f t="shared" si="17"/>
        <v>-1.7441301889720706E-2</v>
      </c>
      <c r="E561">
        <f t="shared" si="18"/>
        <v>0</v>
      </c>
    </row>
    <row r="562" spans="2:5" x14ac:dyDescent="0.25">
      <c r="B562" s="15">
        <v>39521</v>
      </c>
      <c r="C562">
        <v>1288.1400000000001</v>
      </c>
      <c r="D562" s="23">
        <f t="shared" si="17"/>
        <v>-4.5822222222222098E-2</v>
      </c>
      <c r="E562">
        <f t="shared" si="18"/>
        <v>0</v>
      </c>
    </row>
    <row r="563" spans="2:5" x14ac:dyDescent="0.25">
      <c r="B563" s="15">
        <v>39514</v>
      </c>
      <c r="C563">
        <v>1293.3699999999999</v>
      </c>
      <c r="D563" s="23">
        <f t="shared" si="17"/>
        <v>-2.8483651195457038E-2</v>
      </c>
      <c r="E563">
        <f t="shared" si="18"/>
        <v>0</v>
      </c>
    </row>
    <row r="564" spans="2:5" x14ac:dyDescent="0.25">
      <c r="B564" s="15">
        <v>39507</v>
      </c>
      <c r="C564">
        <v>1330.63</v>
      </c>
      <c r="D564" s="23">
        <f t="shared" si="17"/>
        <v>-4.6423631764140993E-2</v>
      </c>
      <c r="E564">
        <f t="shared" si="18"/>
        <v>0</v>
      </c>
    </row>
    <row r="565" spans="2:5" x14ac:dyDescent="0.25">
      <c r="B565" s="15">
        <v>39500</v>
      </c>
      <c r="C565">
        <v>1353.11</v>
      </c>
      <c r="D565" s="23">
        <f t="shared" si="17"/>
        <v>1.6909537730815272E-2</v>
      </c>
      <c r="E565">
        <f t="shared" si="18"/>
        <v>0</v>
      </c>
    </row>
    <row r="566" spans="2:5" x14ac:dyDescent="0.25">
      <c r="B566" s="15">
        <v>39493</v>
      </c>
      <c r="C566">
        <v>1350</v>
      </c>
      <c r="D566" s="23">
        <f t="shared" si="17"/>
        <v>1.8721843660154391E-2</v>
      </c>
      <c r="E566">
        <f t="shared" si="18"/>
        <v>0</v>
      </c>
    </row>
    <row r="567" spans="2:5" x14ac:dyDescent="0.25">
      <c r="B567" s="15">
        <v>39486</v>
      </c>
      <c r="C567">
        <v>1331.29</v>
      </c>
      <c r="D567" s="23">
        <f t="shared" si="17"/>
        <v>-4.9770881215114748E-2</v>
      </c>
      <c r="E567">
        <f t="shared" si="18"/>
        <v>0</v>
      </c>
    </row>
    <row r="568" spans="2:5" x14ac:dyDescent="0.25">
      <c r="B568" s="15">
        <v>39479</v>
      </c>
      <c r="C568">
        <v>1395.41</v>
      </c>
      <c r="D568" s="23">
        <f t="shared" si="17"/>
        <v>-1.1490263029264036E-2</v>
      </c>
      <c r="E568">
        <f t="shared" si="18"/>
        <v>0</v>
      </c>
    </row>
    <row r="569" spans="2:5" x14ac:dyDescent="0.25">
      <c r="B569" s="15">
        <v>39472</v>
      </c>
      <c r="C569">
        <v>1330.61</v>
      </c>
      <c r="D569" s="23">
        <f t="shared" si="17"/>
        <v>-0.10002096733829791</v>
      </c>
      <c r="E569">
        <f t="shared" si="18"/>
        <v>1</v>
      </c>
    </row>
    <row r="570" spans="2:5" x14ac:dyDescent="0.25">
      <c r="B570" s="15">
        <v>39465</v>
      </c>
      <c r="C570">
        <v>1325.19</v>
      </c>
      <c r="D570" s="23">
        <f t="shared" si="17"/>
        <v>-0.10729154035811006</v>
      </c>
      <c r="E570">
        <f t="shared" si="18"/>
        <v>1</v>
      </c>
    </row>
    <row r="571" spans="2:5" x14ac:dyDescent="0.25">
      <c r="B571" s="15">
        <v>39458</v>
      </c>
      <c r="C571">
        <v>1401.02</v>
      </c>
      <c r="D571" s="23">
        <f t="shared" si="17"/>
        <v>-4.5594195987601838E-2</v>
      </c>
      <c r="E571">
        <f t="shared" si="18"/>
        <v>0</v>
      </c>
    </row>
    <row r="572" spans="2:5" x14ac:dyDescent="0.25">
      <c r="B572" s="15">
        <v>39451</v>
      </c>
      <c r="C572">
        <v>1411.63</v>
      </c>
      <c r="D572" s="23">
        <f t="shared" si="17"/>
        <v>-6.1827921257958551E-2</v>
      </c>
      <c r="E572">
        <f t="shared" si="18"/>
        <v>1</v>
      </c>
    </row>
    <row r="573" spans="2:5" x14ac:dyDescent="0.25">
      <c r="B573" s="15">
        <v>39444</v>
      </c>
      <c r="C573">
        <v>1478.49</v>
      </c>
      <c r="D573" s="23">
        <f t="shared" si="17"/>
        <v>-1.7891624019337193E-3</v>
      </c>
      <c r="E573">
        <f t="shared" si="18"/>
        <v>0</v>
      </c>
    </row>
    <row r="574" spans="2:5" x14ac:dyDescent="0.25">
      <c r="B574" s="15">
        <v>39437</v>
      </c>
      <c r="C574">
        <v>1484.46</v>
      </c>
      <c r="D574" s="23">
        <f t="shared" si="17"/>
        <v>3.0374123689872912E-2</v>
      </c>
      <c r="E574">
        <f t="shared" si="18"/>
        <v>0</v>
      </c>
    </row>
    <row r="575" spans="2:5" x14ac:dyDescent="0.25">
      <c r="B575" s="15">
        <v>39430</v>
      </c>
      <c r="C575">
        <v>1467.95</v>
      </c>
      <c r="D575" s="23">
        <f t="shared" si="17"/>
        <v>6.3136679600204193E-3</v>
      </c>
      <c r="E575">
        <f t="shared" si="18"/>
        <v>0</v>
      </c>
    </row>
    <row r="576" spans="2:5" x14ac:dyDescent="0.25">
      <c r="B576" s="15">
        <v>39423</v>
      </c>
      <c r="C576">
        <v>1504.66</v>
      </c>
      <c r="D576" s="23">
        <f t="shared" si="17"/>
        <v>3.50553759372636E-2</v>
      </c>
      <c r="E576">
        <f t="shared" si="18"/>
        <v>0</v>
      </c>
    </row>
    <row r="577" spans="2:5" x14ac:dyDescent="0.25">
      <c r="B577" s="15">
        <v>39416</v>
      </c>
      <c r="C577">
        <v>1481.14</v>
      </c>
      <c r="D577" s="23">
        <f t="shared" si="17"/>
        <v>-1.8885172059748934E-2</v>
      </c>
      <c r="E577">
        <f t="shared" si="18"/>
        <v>0</v>
      </c>
    </row>
    <row r="578" spans="2:5" x14ac:dyDescent="0.25">
      <c r="B578" s="15">
        <v>39409</v>
      </c>
      <c r="C578">
        <v>1440.7</v>
      </c>
      <c r="D578" s="23">
        <f t="shared" si="17"/>
        <v>-6.1604397894846508E-2</v>
      </c>
      <c r="E578">
        <f t="shared" si="18"/>
        <v>1</v>
      </c>
    </row>
    <row r="579" spans="2:5" x14ac:dyDescent="0.25">
      <c r="B579" s="15">
        <v>39402</v>
      </c>
      <c r="C579">
        <v>1458.74</v>
      </c>
      <c r="D579" s="23">
        <f t="shared" si="17"/>
        <v>-2.7914942390862563E-2</v>
      </c>
      <c r="E579">
        <f t="shared" si="18"/>
        <v>0</v>
      </c>
    </row>
    <row r="580" spans="2:5" x14ac:dyDescent="0.25">
      <c r="B580" s="15">
        <v>39395</v>
      </c>
      <c r="C580">
        <v>1453.7</v>
      </c>
      <c r="D580" s="23">
        <f t="shared" ref="D580:D643" si="19">C580/C584-1</f>
        <v>-6.9215008323728955E-2</v>
      </c>
      <c r="E580">
        <f t="shared" ref="E580:E643" si="20">IF(D580&lt;$E$1,1,0)</f>
        <v>1</v>
      </c>
    </row>
    <row r="581" spans="2:5" x14ac:dyDescent="0.25">
      <c r="B581" s="15">
        <v>39388</v>
      </c>
      <c r="C581">
        <v>1509.65</v>
      </c>
      <c r="D581" s="23">
        <f t="shared" si="19"/>
        <v>-3.0778317785809972E-2</v>
      </c>
      <c r="E581">
        <f t="shared" si="20"/>
        <v>0</v>
      </c>
    </row>
    <row r="582" spans="2:5" x14ac:dyDescent="0.25">
      <c r="B582" s="15">
        <v>39381</v>
      </c>
      <c r="C582">
        <v>1535.28</v>
      </c>
      <c r="D582" s="23">
        <f t="shared" si="19"/>
        <v>5.5870312755854634E-3</v>
      </c>
      <c r="E582">
        <f t="shared" si="20"/>
        <v>0</v>
      </c>
    </row>
    <row r="583" spans="2:5" x14ac:dyDescent="0.25">
      <c r="B583" s="15">
        <v>39374</v>
      </c>
      <c r="C583">
        <v>1500.63</v>
      </c>
      <c r="D583" s="23">
        <f t="shared" si="19"/>
        <v>-1.6464034081599133E-2</v>
      </c>
      <c r="E583">
        <f t="shared" si="20"/>
        <v>0</v>
      </c>
    </row>
    <row r="584" spans="2:5" x14ac:dyDescent="0.25">
      <c r="B584" s="15">
        <v>39367</v>
      </c>
      <c r="C584">
        <v>1561.8</v>
      </c>
      <c r="D584" s="23">
        <f t="shared" si="19"/>
        <v>5.2248610409297624E-2</v>
      </c>
      <c r="E584">
        <f t="shared" si="20"/>
        <v>0</v>
      </c>
    </row>
    <row r="585" spans="2:5" x14ac:dyDescent="0.25">
      <c r="B585" s="15">
        <v>39360</v>
      </c>
      <c r="C585">
        <v>1557.59</v>
      </c>
      <c r="D585" s="23">
        <f t="shared" si="19"/>
        <v>7.1576485157029301E-2</v>
      </c>
      <c r="E585">
        <f t="shared" si="20"/>
        <v>0</v>
      </c>
    </row>
    <row r="586" spans="2:5" x14ac:dyDescent="0.25">
      <c r="B586" s="15">
        <v>39353</v>
      </c>
      <c r="C586">
        <v>1526.75</v>
      </c>
      <c r="D586" s="23">
        <f t="shared" si="19"/>
        <v>3.579400131615551E-2</v>
      </c>
      <c r="E586">
        <f t="shared" si="20"/>
        <v>0</v>
      </c>
    </row>
    <row r="587" spans="2:5" x14ac:dyDescent="0.25">
      <c r="B587" s="15">
        <v>39346</v>
      </c>
      <c r="C587">
        <v>1525.75</v>
      </c>
      <c r="D587" s="23">
        <f t="shared" si="19"/>
        <v>3.1351183273961247E-2</v>
      </c>
      <c r="E587">
        <f t="shared" si="20"/>
        <v>0</v>
      </c>
    </row>
    <row r="588" spans="2:5" x14ac:dyDescent="0.25">
      <c r="B588" s="15">
        <v>39339</v>
      </c>
      <c r="C588">
        <v>1484.25</v>
      </c>
      <c r="D588" s="23">
        <f t="shared" si="19"/>
        <v>2.6494875306029231E-2</v>
      </c>
      <c r="E588">
        <f t="shared" si="20"/>
        <v>0</v>
      </c>
    </row>
    <row r="589" spans="2:5" x14ac:dyDescent="0.25">
      <c r="B589" s="15">
        <v>39332</v>
      </c>
      <c r="C589">
        <v>1453.55</v>
      </c>
      <c r="D589" s="23">
        <f t="shared" si="19"/>
        <v>-6.1913541179459131E-5</v>
      </c>
      <c r="E589">
        <f t="shared" si="20"/>
        <v>0</v>
      </c>
    </row>
    <row r="590" spans="2:5" x14ac:dyDescent="0.25">
      <c r="B590" s="15">
        <v>39325</v>
      </c>
      <c r="C590">
        <v>1473.99</v>
      </c>
      <c r="D590" s="23">
        <f t="shared" si="19"/>
        <v>2.8561260519447851E-2</v>
      </c>
      <c r="E590">
        <f t="shared" si="20"/>
        <v>0</v>
      </c>
    </row>
    <row r="591" spans="2:5" x14ac:dyDescent="0.25">
      <c r="B591" s="15">
        <v>39318</v>
      </c>
      <c r="C591">
        <v>1479.37</v>
      </c>
      <c r="D591" s="23">
        <f t="shared" si="19"/>
        <v>1.399636725041975E-2</v>
      </c>
      <c r="E591">
        <f t="shared" si="20"/>
        <v>0</v>
      </c>
    </row>
    <row r="592" spans="2:5" x14ac:dyDescent="0.25">
      <c r="B592" s="15">
        <v>39311</v>
      </c>
      <c r="C592">
        <v>1445.94</v>
      </c>
      <c r="D592" s="23">
        <f t="shared" si="19"/>
        <v>-5.746691871455567E-2</v>
      </c>
      <c r="E592">
        <f t="shared" si="20"/>
        <v>1</v>
      </c>
    </row>
    <row r="593" spans="2:5" x14ac:dyDescent="0.25">
      <c r="B593" s="15">
        <v>39304</v>
      </c>
      <c r="C593">
        <v>1453.64</v>
      </c>
      <c r="D593" s="23">
        <f t="shared" si="19"/>
        <v>-6.367793880837358E-2</v>
      </c>
      <c r="E593">
        <f t="shared" si="20"/>
        <v>1</v>
      </c>
    </row>
    <row r="594" spans="2:5" x14ac:dyDescent="0.25">
      <c r="B594" s="15">
        <v>39297</v>
      </c>
      <c r="C594">
        <v>1433.06</v>
      </c>
      <c r="D594" s="23">
        <f t="shared" si="19"/>
        <v>-6.3628760356498892E-2</v>
      </c>
      <c r="E594">
        <f t="shared" si="20"/>
        <v>1</v>
      </c>
    </row>
    <row r="595" spans="2:5" x14ac:dyDescent="0.25">
      <c r="B595" s="15">
        <v>39290</v>
      </c>
      <c r="C595">
        <v>1458.95</v>
      </c>
      <c r="D595" s="23">
        <f t="shared" si="19"/>
        <v>-2.9534040642564818E-2</v>
      </c>
      <c r="E595">
        <f t="shared" si="20"/>
        <v>0</v>
      </c>
    </row>
    <row r="596" spans="2:5" x14ac:dyDescent="0.25">
      <c r="B596" s="15">
        <v>39283</v>
      </c>
      <c r="C596">
        <v>1534.1</v>
      </c>
      <c r="D596" s="23">
        <f t="shared" si="19"/>
        <v>2.099084229581516E-2</v>
      </c>
      <c r="E596">
        <f t="shared" si="20"/>
        <v>0</v>
      </c>
    </row>
    <row r="597" spans="2:5" x14ac:dyDescent="0.25">
      <c r="B597" s="15">
        <v>39276</v>
      </c>
      <c r="C597">
        <v>1552.5</v>
      </c>
      <c r="D597" s="23">
        <f t="shared" si="19"/>
        <v>1.2779615241599318E-2</v>
      </c>
      <c r="E597">
        <f t="shared" si="20"/>
        <v>0</v>
      </c>
    </row>
    <row r="598" spans="2:5" x14ac:dyDescent="0.25">
      <c r="B598" s="15">
        <v>39269</v>
      </c>
      <c r="C598">
        <v>1530.44</v>
      </c>
      <c r="D598" s="23">
        <f t="shared" si="19"/>
        <v>1.5102774479826442E-2</v>
      </c>
      <c r="E598">
        <f t="shared" si="20"/>
        <v>0</v>
      </c>
    </row>
    <row r="599" spans="2:5" x14ac:dyDescent="0.25">
      <c r="B599" s="15">
        <v>39262</v>
      </c>
      <c r="C599">
        <v>1503.35</v>
      </c>
      <c r="D599" s="23">
        <f t="shared" si="19"/>
        <v>-2.1473111420649116E-2</v>
      </c>
      <c r="E599">
        <f t="shared" si="20"/>
        <v>0</v>
      </c>
    </row>
    <row r="600" spans="2:5" x14ac:dyDescent="0.25">
      <c r="B600" s="15">
        <v>39255</v>
      </c>
      <c r="C600">
        <v>1502.56</v>
      </c>
      <c r="D600" s="23">
        <f t="shared" si="19"/>
        <v>-8.6888825846291873E-3</v>
      </c>
      <c r="E600">
        <f t="shared" si="20"/>
        <v>0</v>
      </c>
    </row>
    <row r="601" spans="2:5" x14ac:dyDescent="0.25">
      <c r="B601" s="15">
        <v>39248</v>
      </c>
      <c r="C601">
        <v>1532.91</v>
      </c>
      <c r="D601" s="23">
        <f t="shared" si="19"/>
        <v>6.6721392218027642E-3</v>
      </c>
      <c r="E601">
        <f t="shared" si="20"/>
        <v>0</v>
      </c>
    </row>
    <row r="602" spans="2:5" x14ac:dyDescent="0.25">
      <c r="B602" s="15">
        <v>39241</v>
      </c>
      <c r="C602">
        <v>1507.67</v>
      </c>
      <c r="D602" s="23">
        <f t="shared" si="19"/>
        <v>1.2086197164393742E-3</v>
      </c>
      <c r="E602">
        <f t="shared" si="20"/>
        <v>0</v>
      </c>
    </row>
    <row r="603" spans="2:5" x14ac:dyDescent="0.25">
      <c r="B603" s="15">
        <v>39234</v>
      </c>
      <c r="C603">
        <v>1536.34</v>
      </c>
      <c r="D603" s="23">
        <f t="shared" si="19"/>
        <v>2.0403554681792224E-2</v>
      </c>
      <c r="E603">
        <f t="shared" si="20"/>
        <v>0</v>
      </c>
    </row>
    <row r="604" spans="2:5" x14ac:dyDescent="0.25">
      <c r="B604" s="15">
        <v>39227</v>
      </c>
      <c r="C604">
        <v>1515.73</v>
      </c>
      <c r="D604" s="23">
        <f t="shared" si="19"/>
        <v>1.4497312709578658E-2</v>
      </c>
      <c r="E604">
        <f t="shared" si="20"/>
        <v>0</v>
      </c>
    </row>
    <row r="605" spans="2:5" x14ac:dyDescent="0.25">
      <c r="B605" s="15">
        <v>39220</v>
      </c>
      <c r="C605">
        <v>1522.75</v>
      </c>
      <c r="D605" s="23">
        <f t="shared" si="19"/>
        <v>2.5869909387947754E-2</v>
      </c>
      <c r="E605">
        <f t="shared" si="20"/>
        <v>0</v>
      </c>
    </row>
    <row r="606" spans="2:5" x14ac:dyDescent="0.25">
      <c r="B606" s="15">
        <v>39213</v>
      </c>
      <c r="C606">
        <v>1505.85</v>
      </c>
      <c r="D606" s="23">
        <f t="shared" si="19"/>
        <v>3.6480022025673575E-2</v>
      </c>
      <c r="E606">
        <f t="shared" si="20"/>
        <v>0</v>
      </c>
    </row>
    <row r="607" spans="2:5" x14ac:dyDescent="0.25">
      <c r="B607" s="15">
        <v>39206</v>
      </c>
      <c r="C607">
        <v>1505.62</v>
      </c>
      <c r="D607" s="23">
        <f t="shared" si="19"/>
        <v>4.2846456474760375E-2</v>
      </c>
      <c r="E607">
        <f t="shared" si="20"/>
        <v>0</v>
      </c>
    </row>
    <row r="608" spans="2:5" x14ac:dyDescent="0.25">
      <c r="B608" s="15">
        <v>39199</v>
      </c>
      <c r="C608">
        <v>1494.07</v>
      </c>
      <c r="D608" s="23">
        <f t="shared" si="19"/>
        <v>5.1525132666131901E-2</v>
      </c>
      <c r="E608">
        <f t="shared" si="20"/>
        <v>0</v>
      </c>
    </row>
    <row r="609" spans="2:5" x14ac:dyDescent="0.25">
      <c r="B609" s="15">
        <v>39192</v>
      </c>
      <c r="C609">
        <v>1484.35</v>
      </c>
      <c r="D609" s="23">
        <f t="shared" si="19"/>
        <v>3.3590741656279732E-2</v>
      </c>
      <c r="E609">
        <f t="shared" si="20"/>
        <v>0</v>
      </c>
    </row>
    <row r="610" spans="2:5" x14ac:dyDescent="0.25">
      <c r="B610" s="15">
        <v>39185</v>
      </c>
      <c r="C610">
        <v>1452.85</v>
      </c>
      <c r="D610" s="23">
        <f t="shared" si="19"/>
        <v>4.752188270581259E-2</v>
      </c>
      <c r="E610">
        <f t="shared" si="20"/>
        <v>0</v>
      </c>
    </row>
    <row r="611" spans="2:5" x14ac:dyDescent="0.25">
      <c r="B611" s="15">
        <v>39178</v>
      </c>
      <c r="C611">
        <v>1443.76</v>
      </c>
      <c r="D611" s="23">
        <f t="shared" si="19"/>
        <v>2.9162062943294043E-2</v>
      </c>
      <c r="E611">
        <f t="shared" si="20"/>
        <v>0</v>
      </c>
    </row>
    <row r="612" spans="2:5" x14ac:dyDescent="0.25">
      <c r="B612" s="15">
        <v>39171</v>
      </c>
      <c r="C612">
        <v>1420.86</v>
      </c>
      <c r="D612" s="23">
        <f t="shared" si="19"/>
        <v>2.4286857414736351E-2</v>
      </c>
      <c r="E612">
        <f t="shared" si="20"/>
        <v>0</v>
      </c>
    </row>
    <row r="613" spans="2:5" x14ac:dyDescent="0.25">
      <c r="B613" s="15">
        <v>39164</v>
      </c>
      <c r="C613">
        <v>1436.11</v>
      </c>
      <c r="D613" s="23">
        <f t="shared" si="19"/>
        <v>-1.0391471826570076E-2</v>
      </c>
      <c r="E613">
        <f t="shared" si="20"/>
        <v>0</v>
      </c>
    </row>
    <row r="614" spans="2:5" x14ac:dyDescent="0.25">
      <c r="B614" s="15">
        <v>39157</v>
      </c>
      <c r="C614">
        <v>1386.94</v>
      </c>
      <c r="D614" s="23">
        <f t="shared" si="19"/>
        <v>-4.7130274674691108E-2</v>
      </c>
      <c r="E614">
        <f t="shared" si="20"/>
        <v>0</v>
      </c>
    </row>
    <row r="615" spans="2:5" x14ac:dyDescent="0.25">
      <c r="B615" s="15">
        <v>39150</v>
      </c>
      <c r="C615">
        <v>1402.85</v>
      </c>
      <c r="D615" s="23">
        <f t="shared" si="19"/>
        <v>-2.4484374782693386E-2</v>
      </c>
      <c r="E615">
        <f t="shared" si="20"/>
        <v>0</v>
      </c>
    </row>
    <row r="616" spans="2:5" x14ac:dyDescent="0.25">
      <c r="B616" s="15">
        <v>39143</v>
      </c>
      <c r="C616">
        <v>1387.17</v>
      </c>
      <c r="D616" s="23">
        <f t="shared" si="19"/>
        <v>-4.2267621289845958E-2</v>
      </c>
      <c r="E616">
        <f t="shared" si="20"/>
        <v>0</v>
      </c>
    </row>
    <row r="617" spans="2:5" x14ac:dyDescent="0.25">
      <c r="B617" s="15">
        <v>39136</v>
      </c>
      <c r="C617">
        <v>1451.19</v>
      </c>
      <c r="D617" s="23">
        <f t="shared" si="19"/>
        <v>2.0398261823397768E-2</v>
      </c>
      <c r="E617">
        <f t="shared" si="20"/>
        <v>0</v>
      </c>
    </row>
    <row r="618" spans="2:5" x14ac:dyDescent="0.25">
      <c r="B618" s="15">
        <v>39129</v>
      </c>
      <c r="C618">
        <v>1455.54</v>
      </c>
      <c r="D618" s="23">
        <f t="shared" si="19"/>
        <v>1.7504369101712713E-2</v>
      </c>
      <c r="E618">
        <f t="shared" si="20"/>
        <v>0</v>
      </c>
    </row>
    <row r="619" spans="2:5" x14ac:dyDescent="0.25">
      <c r="B619" s="15">
        <v>39122</v>
      </c>
      <c r="C619">
        <v>1438.06</v>
      </c>
      <c r="D619" s="23">
        <f t="shared" si="19"/>
        <v>5.1232587560197107E-3</v>
      </c>
      <c r="E619">
        <f t="shared" si="20"/>
        <v>0</v>
      </c>
    </row>
    <row r="620" spans="2:5" x14ac:dyDescent="0.25">
      <c r="B620" s="15">
        <v>39115</v>
      </c>
      <c r="C620">
        <v>1448.39</v>
      </c>
      <c r="D620" s="23">
        <f t="shared" si="19"/>
        <v>2.7438267445077491E-2</v>
      </c>
      <c r="E620">
        <f t="shared" si="20"/>
        <v>0</v>
      </c>
    </row>
    <row r="621" spans="2:5" x14ac:dyDescent="0.25">
      <c r="B621" s="15">
        <v>39108</v>
      </c>
      <c r="C621">
        <v>1422.18</v>
      </c>
      <c r="D621" s="23">
        <f t="shared" si="19"/>
        <v>2.7356694634421697E-3</v>
      </c>
      <c r="E621">
        <f t="shared" si="20"/>
        <v>0</v>
      </c>
    </row>
    <row r="622" spans="2:5" x14ac:dyDescent="0.25">
      <c r="B622" s="15">
        <v>39101</v>
      </c>
      <c r="C622">
        <v>1430.5</v>
      </c>
      <c r="D622" s="23">
        <f t="shared" si="19"/>
        <v>1.398527045514153E-2</v>
      </c>
      <c r="E622">
        <f t="shared" si="20"/>
        <v>0</v>
      </c>
    </row>
    <row r="623" spans="2:5" x14ac:dyDescent="0.25">
      <c r="B623" s="15">
        <v>39094</v>
      </c>
      <c r="C623">
        <v>1430.73</v>
      </c>
      <c r="D623" s="23">
        <f t="shared" si="19"/>
        <v>2.5506450188845786E-3</v>
      </c>
      <c r="E623">
        <f t="shared" si="20"/>
        <v>0</v>
      </c>
    </row>
    <row r="624" spans="2:5" x14ac:dyDescent="0.25">
      <c r="B624" s="15">
        <v>39087</v>
      </c>
      <c r="C624">
        <v>1409.71</v>
      </c>
      <c r="D624" s="23">
        <f t="shared" si="19"/>
        <v>-9.2209044997959566E-5</v>
      </c>
      <c r="E624">
        <f t="shared" si="20"/>
        <v>0</v>
      </c>
    </row>
    <row r="625" spans="2:5" x14ac:dyDescent="0.25">
      <c r="B625" s="15">
        <v>39080</v>
      </c>
      <c r="C625">
        <v>1418.3</v>
      </c>
      <c r="D625" s="23">
        <f t="shared" si="19"/>
        <v>1.5457754294019521E-2</v>
      </c>
      <c r="E625">
        <f t="shared" si="20"/>
        <v>0</v>
      </c>
    </row>
    <row r="626" spans="2:5" x14ac:dyDescent="0.25">
      <c r="B626" s="15">
        <v>39073</v>
      </c>
      <c r="C626">
        <v>1410.77</v>
      </c>
      <c r="D626" s="23">
        <f t="shared" si="19"/>
        <v>7.0095292480101268E-3</v>
      </c>
      <c r="E626">
        <f t="shared" si="20"/>
        <v>0</v>
      </c>
    </row>
    <row r="627" spans="2:5" x14ac:dyDescent="0.25">
      <c r="B627" s="15">
        <v>39066</v>
      </c>
      <c r="C627">
        <v>1427.09</v>
      </c>
      <c r="D627" s="23">
        <f t="shared" si="19"/>
        <v>1.847701969740223E-2</v>
      </c>
      <c r="E627">
        <f t="shared" si="20"/>
        <v>0</v>
      </c>
    </row>
    <row r="628" spans="2:5" x14ac:dyDescent="0.25">
      <c r="B628" s="15">
        <v>39059</v>
      </c>
      <c r="C628">
        <v>1409.84</v>
      </c>
      <c r="D628" s="23">
        <f t="shared" si="19"/>
        <v>2.0957346657976661E-2</v>
      </c>
      <c r="E628">
        <f t="shared" si="20"/>
        <v>0</v>
      </c>
    </row>
    <row r="629" spans="2:5" x14ac:dyDescent="0.25">
      <c r="B629" s="15">
        <v>39052</v>
      </c>
      <c r="C629">
        <v>1396.71</v>
      </c>
      <c r="D629" s="23">
        <f t="shared" si="19"/>
        <v>2.3755772190867219E-2</v>
      </c>
      <c r="E629">
        <f t="shared" si="20"/>
        <v>0</v>
      </c>
    </row>
    <row r="630" spans="2:5" x14ac:dyDescent="0.25">
      <c r="B630" s="15">
        <v>39045</v>
      </c>
      <c r="C630">
        <v>1400.95</v>
      </c>
      <c r="D630" s="23">
        <f t="shared" si="19"/>
        <v>1.7141736971263644E-2</v>
      </c>
      <c r="E630">
        <f t="shared" si="20"/>
        <v>0</v>
      </c>
    </row>
    <row r="631" spans="2:5" x14ac:dyDescent="0.25">
      <c r="B631" s="15">
        <v>39038</v>
      </c>
      <c r="C631">
        <v>1401.2</v>
      </c>
      <c r="D631" s="23">
        <f t="shared" si="19"/>
        <v>2.3819962004968609E-2</v>
      </c>
      <c r="E631">
        <f t="shared" si="20"/>
        <v>0</v>
      </c>
    </row>
    <row r="632" spans="2:5" x14ac:dyDescent="0.25">
      <c r="B632" s="15">
        <v>39031</v>
      </c>
      <c r="C632">
        <v>1380.9</v>
      </c>
      <c r="D632" s="23">
        <f t="shared" si="19"/>
        <v>1.1189056985105861E-2</v>
      </c>
      <c r="E632">
        <f t="shared" si="20"/>
        <v>0</v>
      </c>
    </row>
    <row r="633" spans="2:5" x14ac:dyDescent="0.25">
      <c r="B633" s="15">
        <v>39024</v>
      </c>
      <c r="C633">
        <v>1364.3</v>
      </c>
      <c r="D633" s="23">
        <f t="shared" si="19"/>
        <v>1.0907097022777368E-2</v>
      </c>
      <c r="E633">
        <f t="shared" si="20"/>
        <v>0</v>
      </c>
    </row>
    <row r="634" spans="2:5" x14ac:dyDescent="0.25">
      <c r="B634" s="15">
        <v>39017</v>
      </c>
      <c r="C634">
        <v>1377.34</v>
      </c>
      <c r="D634" s="23">
        <f t="shared" si="19"/>
        <v>3.1058876370849919E-2</v>
      </c>
      <c r="E634">
        <f t="shared" si="20"/>
        <v>0</v>
      </c>
    </row>
    <row r="635" spans="2:5" x14ac:dyDescent="0.25">
      <c r="B635" s="15">
        <v>39010</v>
      </c>
      <c r="C635">
        <v>1368.6</v>
      </c>
      <c r="D635" s="23">
        <f t="shared" si="19"/>
        <v>4.0934605028978277E-2</v>
      </c>
      <c r="E635">
        <f t="shared" si="20"/>
        <v>0</v>
      </c>
    </row>
    <row r="636" spans="2:5" x14ac:dyDescent="0.25">
      <c r="B636" s="15">
        <v>39003</v>
      </c>
      <c r="C636">
        <v>1365.62</v>
      </c>
      <c r="D636" s="23">
        <f t="shared" si="19"/>
        <v>3.4662504640608605E-2</v>
      </c>
      <c r="E636">
        <f t="shared" si="20"/>
        <v>0</v>
      </c>
    </row>
    <row r="637" spans="2:5" x14ac:dyDescent="0.25">
      <c r="B637" s="15">
        <v>38996</v>
      </c>
      <c r="C637">
        <v>1349.58</v>
      </c>
      <c r="D637" s="23">
        <f t="shared" si="19"/>
        <v>3.9001632125150065E-2</v>
      </c>
      <c r="E637">
        <f t="shared" si="20"/>
        <v>0</v>
      </c>
    </row>
    <row r="638" spans="2:5" x14ac:dyDescent="0.25">
      <c r="B638" s="15">
        <v>38989</v>
      </c>
      <c r="C638">
        <v>1335.85</v>
      </c>
      <c r="D638" s="23">
        <f t="shared" si="19"/>
        <v>1.8947223896080168E-2</v>
      </c>
      <c r="E638">
        <f t="shared" si="20"/>
        <v>0</v>
      </c>
    </row>
    <row r="639" spans="2:5" x14ac:dyDescent="0.25">
      <c r="B639" s="15">
        <v>38982</v>
      </c>
      <c r="C639">
        <v>1314.78</v>
      </c>
      <c r="D639" s="23">
        <f t="shared" si="19"/>
        <v>1.5203576585411049E-2</v>
      </c>
      <c r="E639">
        <f t="shared" si="20"/>
        <v>0</v>
      </c>
    </row>
    <row r="640" spans="2:5" x14ac:dyDescent="0.25">
      <c r="B640" s="15">
        <v>38975</v>
      </c>
      <c r="C640">
        <v>1319.87</v>
      </c>
      <c r="D640" s="23">
        <f t="shared" si="19"/>
        <v>1.3491515011901933E-2</v>
      </c>
      <c r="E640">
        <f t="shared" si="20"/>
        <v>0</v>
      </c>
    </row>
    <row r="641" spans="2:5" x14ac:dyDescent="0.25">
      <c r="B641" s="15">
        <v>38968</v>
      </c>
      <c r="C641">
        <v>1298.92</v>
      </c>
      <c r="D641" s="23">
        <f t="shared" si="19"/>
        <v>2.5403792412018289E-2</v>
      </c>
      <c r="E641">
        <f t="shared" si="20"/>
        <v>0</v>
      </c>
    </row>
    <row r="642" spans="2:5" x14ac:dyDescent="0.25">
      <c r="B642" s="15">
        <v>38961</v>
      </c>
      <c r="C642">
        <v>1311.01</v>
      </c>
      <c r="D642" s="23">
        <f t="shared" si="19"/>
        <v>2.473893196598298E-2</v>
      </c>
      <c r="E642">
        <f t="shared" si="20"/>
        <v>0</v>
      </c>
    </row>
    <row r="643" spans="2:5" x14ac:dyDescent="0.25">
      <c r="B643" s="15">
        <v>38954</v>
      </c>
      <c r="C643">
        <v>1295.0899999999999</v>
      </c>
      <c r="D643" s="23">
        <f t="shared" si="19"/>
        <v>1.2936529662508356E-2</v>
      </c>
      <c r="E643">
        <f t="shared" si="20"/>
        <v>0</v>
      </c>
    </row>
    <row r="644" spans="2:5" x14ac:dyDescent="0.25">
      <c r="B644" s="15">
        <v>38947</v>
      </c>
      <c r="C644">
        <v>1302.3</v>
      </c>
      <c r="D644" s="23">
        <f t="shared" ref="D644:D707" si="21">C644/C648-1</f>
        <v>4.9996371816268814E-2</v>
      </c>
      <c r="E644">
        <f t="shared" ref="E644:E707" si="22">IF(D644&lt;$E$1,1,0)</f>
        <v>0</v>
      </c>
    </row>
    <row r="645" spans="2:5" x14ac:dyDescent="0.25">
      <c r="B645" s="15">
        <v>38940</v>
      </c>
      <c r="C645">
        <v>1266.74</v>
      </c>
      <c r="D645" s="23">
        <f t="shared" si="21"/>
        <v>2.4704740333279407E-2</v>
      </c>
      <c r="E645">
        <f t="shared" si="22"/>
        <v>0</v>
      </c>
    </row>
    <row r="646" spans="2:5" x14ac:dyDescent="0.25">
      <c r="B646" s="15">
        <v>38933</v>
      </c>
      <c r="C646">
        <v>1279.3599999999999</v>
      </c>
      <c r="D646" s="23">
        <f t="shared" si="21"/>
        <v>1.0968170180484682E-2</v>
      </c>
      <c r="E646">
        <f t="shared" si="22"/>
        <v>0</v>
      </c>
    </row>
    <row r="647" spans="2:5" x14ac:dyDescent="0.25">
      <c r="B647" s="15">
        <v>38926</v>
      </c>
      <c r="C647">
        <v>1278.55</v>
      </c>
      <c r="D647" s="23">
        <f t="shared" si="21"/>
        <v>6.573767910565298E-3</v>
      </c>
      <c r="E647">
        <f t="shared" si="22"/>
        <v>0</v>
      </c>
    </row>
    <row r="648" spans="2:5" x14ac:dyDescent="0.25">
      <c r="B648" s="15">
        <v>38919</v>
      </c>
      <c r="C648">
        <v>1240.29</v>
      </c>
      <c r="D648" s="23">
        <f t="shared" si="21"/>
        <v>-3.3828846926476919E-3</v>
      </c>
      <c r="E648">
        <f t="shared" si="22"/>
        <v>0</v>
      </c>
    </row>
    <row r="649" spans="2:5" x14ac:dyDescent="0.25">
      <c r="B649" s="15">
        <v>38912</v>
      </c>
      <c r="C649">
        <v>1236.2</v>
      </c>
      <c r="D649" s="23">
        <f t="shared" si="21"/>
        <v>-1.2256899499816121E-2</v>
      </c>
      <c r="E649">
        <f t="shared" si="22"/>
        <v>0</v>
      </c>
    </row>
    <row r="650" spans="2:5" x14ac:dyDescent="0.25">
      <c r="B650" s="15">
        <v>38905</v>
      </c>
      <c r="C650">
        <v>1265.48</v>
      </c>
      <c r="D650" s="23">
        <f t="shared" si="21"/>
        <v>1.0524634672203215E-2</v>
      </c>
      <c r="E650">
        <f t="shared" si="22"/>
        <v>0</v>
      </c>
    </row>
    <row r="651" spans="2:5" x14ac:dyDescent="0.25">
      <c r="B651" s="15">
        <v>38898</v>
      </c>
      <c r="C651">
        <v>1270.2</v>
      </c>
      <c r="D651" s="23">
        <f t="shared" si="21"/>
        <v>-1.3988293924950712E-2</v>
      </c>
      <c r="E651">
        <f t="shared" si="22"/>
        <v>0</v>
      </c>
    </row>
    <row r="652" spans="2:5" x14ac:dyDescent="0.25">
      <c r="B652" s="15">
        <v>38891</v>
      </c>
      <c r="C652">
        <v>1244.5</v>
      </c>
      <c r="D652" s="23">
        <f t="shared" si="21"/>
        <v>-2.7855893013373434E-2</v>
      </c>
      <c r="E652">
        <f t="shared" si="22"/>
        <v>0</v>
      </c>
    </row>
    <row r="653" spans="2:5" x14ac:dyDescent="0.25">
      <c r="B653" s="15">
        <v>38884</v>
      </c>
      <c r="C653">
        <v>1251.54</v>
      </c>
      <c r="D653" s="23">
        <f t="shared" si="21"/>
        <v>-1.2225440597302351E-2</v>
      </c>
      <c r="E653">
        <f t="shared" si="22"/>
        <v>0</v>
      </c>
    </row>
    <row r="654" spans="2:5" x14ac:dyDescent="0.25">
      <c r="B654" s="15">
        <v>38877</v>
      </c>
      <c r="C654">
        <v>1252.3</v>
      </c>
      <c r="D654" s="23">
        <f t="shared" si="21"/>
        <v>-3.0157058331526376E-2</v>
      </c>
      <c r="E654">
        <f t="shared" si="22"/>
        <v>0</v>
      </c>
    </row>
    <row r="655" spans="2:5" x14ac:dyDescent="0.25">
      <c r="B655" s="15">
        <v>38870</v>
      </c>
      <c r="C655">
        <v>1288.22</v>
      </c>
      <c r="D655" s="23">
        <f t="shared" si="21"/>
        <v>-2.8315833936760737E-2</v>
      </c>
      <c r="E655">
        <f t="shared" si="22"/>
        <v>0</v>
      </c>
    </row>
    <row r="656" spans="2:5" x14ac:dyDescent="0.25">
      <c r="B656" s="15">
        <v>38863</v>
      </c>
      <c r="C656">
        <v>1280.1600000000001</v>
      </c>
      <c r="D656" s="23">
        <f t="shared" si="21"/>
        <v>-2.323345617689454E-2</v>
      </c>
      <c r="E656">
        <f t="shared" si="22"/>
        <v>0</v>
      </c>
    </row>
    <row r="657" spans="2:5" x14ac:dyDescent="0.25">
      <c r="B657" s="15">
        <v>38856</v>
      </c>
      <c r="C657">
        <v>1267.03</v>
      </c>
      <c r="D657" s="23">
        <f t="shared" si="21"/>
        <v>-3.3745653102312256E-2</v>
      </c>
      <c r="E657">
        <f t="shared" si="22"/>
        <v>0</v>
      </c>
    </row>
    <row r="658" spans="2:5" x14ac:dyDescent="0.25">
      <c r="B658" s="15">
        <v>38849</v>
      </c>
      <c r="C658">
        <v>1291.24</v>
      </c>
      <c r="D658" s="23">
        <f t="shared" si="21"/>
        <v>1.6445327044807279E-3</v>
      </c>
      <c r="E658">
        <f t="shared" si="22"/>
        <v>0</v>
      </c>
    </row>
    <row r="659" spans="2:5" x14ac:dyDescent="0.25">
      <c r="B659" s="15">
        <v>38842</v>
      </c>
      <c r="C659">
        <v>1325.76</v>
      </c>
      <c r="D659" s="23">
        <f t="shared" si="21"/>
        <v>2.3357776920108098E-2</v>
      </c>
      <c r="E659">
        <f t="shared" si="22"/>
        <v>0</v>
      </c>
    </row>
    <row r="660" spans="2:5" x14ac:dyDescent="0.25">
      <c r="B660" s="15">
        <v>38835</v>
      </c>
      <c r="C660">
        <v>1310.6099999999999</v>
      </c>
      <c r="D660" s="23">
        <f t="shared" si="21"/>
        <v>1.2186928013716125E-2</v>
      </c>
      <c r="E660">
        <f t="shared" si="22"/>
        <v>0</v>
      </c>
    </row>
    <row r="661" spans="2:5" x14ac:dyDescent="0.25">
      <c r="B661" s="15">
        <v>38828</v>
      </c>
      <c r="C661">
        <v>1311.28</v>
      </c>
      <c r="D661" s="23">
        <f t="shared" si="21"/>
        <v>6.393184696266152E-3</v>
      </c>
      <c r="E661">
        <f t="shared" si="22"/>
        <v>0</v>
      </c>
    </row>
    <row r="662" spans="2:5" x14ac:dyDescent="0.25">
      <c r="B662" s="15">
        <v>38821</v>
      </c>
      <c r="C662">
        <v>1289.1199999999999</v>
      </c>
      <c r="D662" s="23">
        <f t="shared" si="21"/>
        <v>-1.3868808567603863E-2</v>
      </c>
      <c r="E662">
        <f t="shared" si="22"/>
        <v>0</v>
      </c>
    </row>
    <row r="663" spans="2:5" x14ac:dyDescent="0.25">
      <c r="B663" s="15">
        <v>38814</v>
      </c>
      <c r="C663">
        <v>1295.5</v>
      </c>
      <c r="D663" s="23">
        <f t="shared" si="21"/>
        <v>1.086159272148457E-2</v>
      </c>
      <c r="E663">
        <f t="shared" si="22"/>
        <v>0</v>
      </c>
    </row>
    <row r="664" spans="2:5" x14ac:dyDescent="0.25">
      <c r="B664" s="15">
        <v>38807</v>
      </c>
      <c r="C664">
        <v>1294.83</v>
      </c>
      <c r="D664" s="23">
        <f t="shared" si="21"/>
        <v>5.9041507733659238E-3</v>
      </c>
      <c r="E664">
        <f t="shared" si="22"/>
        <v>0</v>
      </c>
    </row>
    <row r="665" spans="2:5" x14ac:dyDescent="0.25">
      <c r="B665" s="15">
        <v>38800</v>
      </c>
      <c r="C665">
        <v>1302.95</v>
      </c>
      <c r="D665" s="23">
        <f t="shared" si="21"/>
        <v>1.0485253173883047E-2</v>
      </c>
      <c r="E665">
        <f t="shared" si="22"/>
        <v>0</v>
      </c>
    </row>
    <row r="666" spans="2:5" x14ac:dyDescent="0.25">
      <c r="B666" s="15">
        <v>38793</v>
      </c>
      <c r="C666">
        <v>1307.25</v>
      </c>
      <c r="D666" s="23">
        <f t="shared" si="21"/>
        <v>1.5544886734408569E-2</v>
      </c>
      <c r="E666">
        <f t="shared" si="22"/>
        <v>0</v>
      </c>
    </row>
    <row r="667" spans="2:5" x14ac:dyDescent="0.25">
      <c r="B667" s="15">
        <v>38786</v>
      </c>
      <c r="C667">
        <v>1281.58</v>
      </c>
      <c r="D667" s="23">
        <f t="shared" si="21"/>
        <v>1.1515481574440045E-2</v>
      </c>
      <c r="E667">
        <f t="shared" si="22"/>
        <v>0</v>
      </c>
    </row>
    <row r="668" spans="2:5" x14ac:dyDescent="0.25">
      <c r="B668" s="15">
        <v>38779</v>
      </c>
      <c r="C668">
        <v>1287.23</v>
      </c>
      <c r="D668" s="23">
        <f t="shared" si="21"/>
        <v>1.8353994762782655E-2</v>
      </c>
      <c r="E668">
        <f t="shared" si="22"/>
        <v>0</v>
      </c>
    </row>
    <row r="669" spans="2:5" x14ac:dyDescent="0.25">
      <c r="B669" s="15">
        <v>38772</v>
      </c>
      <c r="C669">
        <v>1289.43</v>
      </c>
      <c r="D669" s="23">
        <f t="shared" si="21"/>
        <v>4.4480104695727718E-3</v>
      </c>
      <c r="E669">
        <f t="shared" si="22"/>
        <v>0</v>
      </c>
    </row>
    <row r="670" spans="2:5" x14ac:dyDescent="0.25">
      <c r="B670" s="15">
        <v>38765</v>
      </c>
      <c r="C670">
        <v>1287.24</v>
      </c>
      <c r="D670" s="23">
        <f t="shared" si="21"/>
        <v>2.042045850905283E-2</v>
      </c>
      <c r="E670">
        <f t="shared" si="22"/>
        <v>0</v>
      </c>
    </row>
    <row r="671" spans="2:5" x14ac:dyDescent="0.25">
      <c r="B671" s="15">
        <v>38758</v>
      </c>
      <c r="C671">
        <v>1266.99</v>
      </c>
      <c r="D671" s="23">
        <f t="shared" si="21"/>
        <v>-1.6014165780010914E-2</v>
      </c>
      <c r="E671">
        <f t="shared" si="22"/>
        <v>0</v>
      </c>
    </row>
    <row r="672" spans="2:5" x14ac:dyDescent="0.25">
      <c r="B672" s="15">
        <v>38751</v>
      </c>
      <c r="C672">
        <v>1264.03</v>
      </c>
      <c r="D672" s="23">
        <f t="shared" si="21"/>
        <v>-1.6663425259636711E-2</v>
      </c>
      <c r="E672">
        <f t="shared" si="22"/>
        <v>0</v>
      </c>
    </row>
    <row r="673" spans="2:5" x14ac:dyDescent="0.25">
      <c r="B673" s="15">
        <v>38744</v>
      </c>
      <c r="C673">
        <v>1283.72</v>
      </c>
      <c r="D673" s="23">
        <f t="shared" si="21"/>
        <v>2.8382827708304914E-2</v>
      </c>
      <c r="E673">
        <f t="shared" si="22"/>
        <v>0</v>
      </c>
    </row>
    <row r="674" spans="2:5" x14ac:dyDescent="0.25">
      <c r="B674" s="15">
        <v>38737</v>
      </c>
      <c r="C674">
        <v>1261.48</v>
      </c>
      <c r="D674" s="23">
        <f t="shared" si="21"/>
        <v>-5.6595147636089305E-3</v>
      </c>
      <c r="E674">
        <f t="shared" si="22"/>
        <v>0</v>
      </c>
    </row>
    <row r="675" spans="2:5" x14ac:dyDescent="0.25">
      <c r="B675" s="15">
        <v>38730</v>
      </c>
      <c r="C675">
        <v>1287.6099999999999</v>
      </c>
      <c r="D675" s="23">
        <f t="shared" si="21"/>
        <v>1.6010163178991954E-2</v>
      </c>
      <c r="E675">
        <f t="shared" si="22"/>
        <v>0</v>
      </c>
    </row>
    <row r="676" spans="2:5" x14ac:dyDescent="0.25">
      <c r="B676" s="15">
        <v>38723</v>
      </c>
      <c r="C676">
        <v>1285.45</v>
      </c>
      <c r="D676" s="23">
        <f t="shared" si="21"/>
        <v>2.0708767081953905E-2</v>
      </c>
      <c r="E676">
        <f t="shared" si="22"/>
        <v>0</v>
      </c>
    </row>
    <row r="677" spans="2:5" x14ac:dyDescent="0.25">
      <c r="B677" s="15">
        <v>38716</v>
      </c>
      <c r="C677">
        <v>1248.29</v>
      </c>
      <c r="D677" s="23">
        <f t="shared" si="21"/>
        <v>-1.3271887943845373E-2</v>
      </c>
      <c r="E677">
        <f t="shared" si="22"/>
        <v>0</v>
      </c>
    </row>
    <row r="678" spans="2:5" x14ac:dyDescent="0.25">
      <c r="B678" s="15">
        <v>38709</v>
      </c>
      <c r="C678">
        <v>1268.6600000000001</v>
      </c>
      <c r="D678" s="23">
        <f t="shared" si="21"/>
        <v>3.2328011038829096E-4</v>
      </c>
      <c r="E678">
        <f t="shared" si="22"/>
        <v>0</v>
      </c>
    </row>
    <row r="679" spans="2:5" x14ac:dyDescent="0.25">
      <c r="B679" s="15">
        <v>38702</v>
      </c>
      <c r="C679">
        <v>1267.32</v>
      </c>
      <c r="D679" s="23">
        <f t="shared" si="21"/>
        <v>1.5261121392006416E-2</v>
      </c>
      <c r="E679">
        <f t="shared" si="22"/>
        <v>0</v>
      </c>
    </row>
    <row r="680" spans="2:5" x14ac:dyDescent="0.25">
      <c r="B680" s="15">
        <v>38695</v>
      </c>
      <c r="C680">
        <v>1259.3699999999999</v>
      </c>
      <c r="D680" s="23">
        <f t="shared" si="21"/>
        <v>1.9972301188133201E-2</v>
      </c>
      <c r="E680">
        <f t="shared" si="22"/>
        <v>0</v>
      </c>
    </row>
    <row r="681" spans="2:5" x14ac:dyDescent="0.25">
      <c r="B681" s="15">
        <v>38688</v>
      </c>
      <c r="C681">
        <v>1265.08</v>
      </c>
      <c r="D681" s="23">
        <f t="shared" si="21"/>
        <v>3.6831838969298536E-2</v>
      </c>
      <c r="E681">
        <f t="shared" si="22"/>
        <v>0</v>
      </c>
    </row>
    <row r="682" spans="2:5" x14ac:dyDescent="0.25">
      <c r="B682" s="15">
        <v>38681</v>
      </c>
      <c r="C682">
        <v>1268.25</v>
      </c>
      <c r="D682" s="23">
        <f t="shared" si="21"/>
        <v>5.8277217312939555E-2</v>
      </c>
      <c r="E682">
        <f t="shared" si="22"/>
        <v>0</v>
      </c>
    </row>
    <row r="683" spans="2:5" x14ac:dyDescent="0.25">
      <c r="B683" s="15">
        <v>38674</v>
      </c>
      <c r="C683">
        <v>1248.27</v>
      </c>
      <c r="D683" s="23">
        <f t="shared" si="21"/>
        <v>5.8223620071380822E-2</v>
      </c>
      <c r="E683">
        <f t="shared" si="22"/>
        <v>0</v>
      </c>
    </row>
    <row r="684" spans="2:5" x14ac:dyDescent="0.25">
      <c r="B684" s="15">
        <v>38667</v>
      </c>
      <c r="C684">
        <v>1234.71</v>
      </c>
      <c r="D684" s="23">
        <f t="shared" si="21"/>
        <v>4.0570720648592351E-2</v>
      </c>
      <c r="E684">
        <f t="shared" si="22"/>
        <v>0</v>
      </c>
    </row>
    <row r="685" spans="2:5" x14ac:dyDescent="0.25">
      <c r="B685" s="15">
        <v>38660</v>
      </c>
      <c r="C685">
        <v>1220.1400000000001</v>
      </c>
      <c r="D685" s="23">
        <f t="shared" si="21"/>
        <v>2.0269253282046984E-2</v>
      </c>
      <c r="E685">
        <f t="shared" si="22"/>
        <v>0</v>
      </c>
    </row>
    <row r="686" spans="2:5" x14ac:dyDescent="0.25">
      <c r="B686" s="15">
        <v>38653</v>
      </c>
      <c r="C686">
        <v>1198.4100000000001</v>
      </c>
      <c r="D686" s="23">
        <f t="shared" si="21"/>
        <v>-2.4739382003727051E-2</v>
      </c>
      <c r="E686">
        <f t="shared" si="22"/>
        <v>0</v>
      </c>
    </row>
    <row r="687" spans="2:5" x14ac:dyDescent="0.25">
      <c r="B687" s="15">
        <v>38646</v>
      </c>
      <c r="C687">
        <v>1179.5899999999999</v>
      </c>
      <c r="D687" s="23">
        <f t="shared" si="21"/>
        <v>-2.9375704564342686E-2</v>
      </c>
      <c r="E687">
        <f t="shared" si="22"/>
        <v>0</v>
      </c>
    </row>
    <row r="688" spans="2:5" x14ac:dyDescent="0.25">
      <c r="B688" s="15">
        <v>38639</v>
      </c>
      <c r="C688">
        <v>1186.57</v>
      </c>
      <c r="D688" s="23">
        <f t="shared" si="21"/>
        <v>-4.1473128094934308E-2</v>
      </c>
      <c r="E688">
        <f t="shared" si="22"/>
        <v>0</v>
      </c>
    </row>
    <row r="689" spans="2:5" x14ac:dyDescent="0.25">
      <c r="B689" s="15">
        <v>38632</v>
      </c>
      <c r="C689">
        <v>1195.9000000000001</v>
      </c>
      <c r="D689" s="23">
        <f t="shared" si="21"/>
        <v>-3.6714244289074216E-2</v>
      </c>
      <c r="E689">
        <f t="shared" si="22"/>
        <v>0</v>
      </c>
    </row>
    <row r="690" spans="2:5" x14ac:dyDescent="0.25">
      <c r="B690" s="15">
        <v>38625</v>
      </c>
      <c r="C690">
        <v>1228.81</v>
      </c>
      <c r="D690" s="23">
        <f t="shared" si="21"/>
        <v>8.8586394312080152E-3</v>
      </c>
      <c r="E690">
        <f t="shared" si="22"/>
        <v>0</v>
      </c>
    </row>
    <row r="691" spans="2:5" x14ac:dyDescent="0.25">
      <c r="B691" s="15">
        <v>38618</v>
      </c>
      <c r="C691">
        <v>1215.29</v>
      </c>
      <c r="D691" s="23">
        <f t="shared" si="21"/>
        <v>8.4557298149532389E-3</v>
      </c>
      <c r="E691">
        <f t="shared" si="22"/>
        <v>0</v>
      </c>
    </row>
    <row r="692" spans="2:5" x14ac:dyDescent="0.25">
      <c r="B692" s="15">
        <v>38611</v>
      </c>
      <c r="C692">
        <v>1237.9100000000001</v>
      </c>
      <c r="D692" s="23">
        <f t="shared" si="21"/>
        <v>1.4921579719769484E-2</v>
      </c>
      <c r="E692">
        <f t="shared" si="22"/>
        <v>0</v>
      </c>
    </row>
    <row r="693" spans="2:5" x14ac:dyDescent="0.25">
      <c r="B693" s="15">
        <v>38604</v>
      </c>
      <c r="C693">
        <v>1241.48</v>
      </c>
      <c r="D693" s="23">
        <f t="shared" si="21"/>
        <v>9.0134022545695913E-3</v>
      </c>
      <c r="E693">
        <f t="shared" si="22"/>
        <v>0</v>
      </c>
    </row>
    <row r="694" spans="2:5" x14ac:dyDescent="0.25">
      <c r="B694" s="15">
        <v>38597</v>
      </c>
      <c r="C694">
        <v>1218.02</v>
      </c>
      <c r="D694" s="23">
        <f t="shared" si="21"/>
        <v>-6.8492033724173451E-3</v>
      </c>
      <c r="E694">
        <f t="shared" si="22"/>
        <v>0</v>
      </c>
    </row>
    <row r="695" spans="2:5" x14ac:dyDescent="0.25">
      <c r="B695" s="15">
        <v>38590</v>
      </c>
      <c r="C695">
        <v>1205.0999999999999</v>
      </c>
      <c r="D695" s="23">
        <f t="shared" si="21"/>
        <v>-2.3562203244259505E-2</v>
      </c>
      <c r="E695">
        <f t="shared" si="22"/>
        <v>0</v>
      </c>
    </row>
    <row r="696" spans="2:5" x14ac:dyDescent="0.25">
      <c r="B696" s="15">
        <v>38583</v>
      </c>
      <c r="C696">
        <v>1219.71</v>
      </c>
      <c r="D696" s="23">
        <f t="shared" si="21"/>
        <v>-1.1315830003161276E-2</v>
      </c>
      <c r="E696">
        <f t="shared" si="22"/>
        <v>0</v>
      </c>
    </row>
    <row r="697" spans="2:5" x14ac:dyDescent="0.25">
      <c r="B697" s="15">
        <v>38576</v>
      </c>
      <c r="C697">
        <v>1230.3900000000001</v>
      </c>
      <c r="D697" s="23">
        <f t="shared" si="21"/>
        <v>2.0115316958759788E-3</v>
      </c>
      <c r="E697">
        <f t="shared" si="22"/>
        <v>0</v>
      </c>
    </row>
    <row r="698" spans="2:5" x14ac:dyDescent="0.25">
      <c r="B698" s="15">
        <v>38569</v>
      </c>
      <c r="C698">
        <v>1226.42</v>
      </c>
      <c r="D698" s="23">
        <f t="shared" si="21"/>
        <v>1.2014589143960697E-2</v>
      </c>
      <c r="E698">
        <f t="shared" si="22"/>
        <v>0</v>
      </c>
    </row>
    <row r="699" spans="2:5" x14ac:dyDescent="0.25">
      <c r="B699" s="15">
        <v>38562</v>
      </c>
      <c r="C699">
        <v>1234.18</v>
      </c>
      <c r="D699" s="23">
        <f t="shared" si="21"/>
        <v>3.3270821472824119E-2</v>
      </c>
      <c r="E699">
        <f t="shared" si="22"/>
        <v>0</v>
      </c>
    </row>
    <row r="700" spans="2:5" x14ac:dyDescent="0.25">
      <c r="B700" s="15">
        <v>38555</v>
      </c>
      <c r="C700">
        <v>1233.67</v>
      </c>
      <c r="D700" s="23">
        <f t="shared" si="21"/>
        <v>3.5331537383452183E-2</v>
      </c>
      <c r="E700">
        <f t="shared" si="22"/>
        <v>0</v>
      </c>
    </row>
    <row r="701" spans="2:5" x14ac:dyDescent="0.25">
      <c r="B701" s="15">
        <v>38548</v>
      </c>
      <c r="C701">
        <v>1227.92</v>
      </c>
      <c r="D701" s="23">
        <f t="shared" si="21"/>
        <v>9.006047856955135E-3</v>
      </c>
      <c r="E701">
        <f t="shared" si="22"/>
        <v>0</v>
      </c>
    </row>
    <row r="702" spans="2:5" x14ac:dyDescent="0.25">
      <c r="B702" s="15">
        <v>38541</v>
      </c>
      <c r="C702">
        <v>1211.8599999999999</v>
      </c>
      <c r="D702" s="23">
        <f t="shared" si="21"/>
        <v>1.1476408676999617E-2</v>
      </c>
      <c r="E702">
        <f t="shared" si="22"/>
        <v>0</v>
      </c>
    </row>
    <row r="703" spans="2:5" x14ac:dyDescent="0.25">
      <c r="B703" s="15">
        <v>38534</v>
      </c>
      <c r="C703">
        <v>1194.44</v>
      </c>
      <c r="D703" s="23">
        <f t="shared" si="21"/>
        <v>-1.3210481430075971E-3</v>
      </c>
      <c r="E703">
        <f t="shared" si="22"/>
        <v>0</v>
      </c>
    </row>
    <row r="704" spans="2:5" x14ac:dyDescent="0.25">
      <c r="B704" s="15">
        <v>38527</v>
      </c>
      <c r="C704">
        <v>1191.57</v>
      </c>
      <c r="D704" s="23">
        <f t="shared" si="21"/>
        <v>-6.0144480221558938E-3</v>
      </c>
      <c r="E704">
        <f t="shared" si="22"/>
        <v>0</v>
      </c>
    </row>
    <row r="705" spans="2:5" x14ac:dyDescent="0.25">
      <c r="B705" s="15">
        <v>38520</v>
      </c>
      <c r="C705">
        <v>1216.96</v>
      </c>
      <c r="D705" s="23">
        <f t="shared" si="21"/>
        <v>2.3274586304318667E-2</v>
      </c>
      <c r="E705">
        <f t="shared" si="22"/>
        <v>0</v>
      </c>
    </row>
    <row r="706" spans="2:5" x14ac:dyDescent="0.25">
      <c r="B706" s="15">
        <v>38513</v>
      </c>
      <c r="C706">
        <v>1198.1099999999999</v>
      </c>
      <c r="D706" s="23">
        <f t="shared" si="21"/>
        <v>3.817858844937394E-2</v>
      </c>
      <c r="E706">
        <f t="shared" si="22"/>
        <v>0</v>
      </c>
    </row>
    <row r="707" spans="2:5" x14ac:dyDescent="0.25">
      <c r="B707" s="15">
        <v>38506</v>
      </c>
      <c r="C707">
        <v>1196.02</v>
      </c>
      <c r="D707" s="23">
        <f t="shared" si="21"/>
        <v>2.1061168736927538E-2</v>
      </c>
      <c r="E707">
        <f t="shared" si="22"/>
        <v>0</v>
      </c>
    </row>
    <row r="708" spans="2:5" x14ac:dyDescent="0.25">
      <c r="B708" s="15">
        <v>38499</v>
      </c>
      <c r="C708">
        <v>1198.78</v>
      </c>
      <c r="D708" s="23">
        <f t="shared" ref="D708:D771" si="23">C708/C712-1</f>
        <v>3.6244975580239425E-2</v>
      </c>
      <c r="E708">
        <f t="shared" ref="E708:E771" si="24">IF(D708&lt;$E$1,1,0)</f>
        <v>0</v>
      </c>
    </row>
    <row r="709" spans="2:5" x14ac:dyDescent="0.25">
      <c r="B709" s="15">
        <v>38492</v>
      </c>
      <c r="C709">
        <v>1189.28</v>
      </c>
      <c r="D709" s="23">
        <f t="shared" si="23"/>
        <v>3.2253584696038784E-2</v>
      </c>
      <c r="E709">
        <f t="shared" si="24"/>
        <v>0</v>
      </c>
    </row>
    <row r="710" spans="2:5" x14ac:dyDescent="0.25">
      <c r="B710" s="15">
        <v>38485</v>
      </c>
      <c r="C710">
        <v>1154.05</v>
      </c>
      <c r="D710" s="23">
        <f t="shared" si="23"/>
        <v>1.0003325690080667E-2</v>
      </c>
      <c r="E710">
        <f t="shared" si="24"/>
        <v>0</v>
      </c>
    </row>
    <row r="711" spans="2:5" x14ac:dyDescent="0.25">
      <c r="B711" s="15">
        <v>38478</v>
      </c>
      <c r="C711">
        <v>1171.3499999999999</v>
      </c>
      <c r="D711" s="23">
        <f t="shared" si="23"/>
        <v>-8.3389773112090282E-3</v>
      </c>
      <c r="E711">
        <f t="shared" si="24"/>
        <v>0</v>
      </c>
    </row>
    <row r="712" spans="2:5" x14ac:dyDescent="0.25">
      <c r="B712" s="15">
        <v>38471</v>
      </c>
      <c r="C712">
        <v>1156.8499999999999</v>
      </c>
      <c r="D712" s="23">
        <f t="shared" si="23"/>
        <v>-1.3700849162773365E-2</v>
      </c>
      <c r="E712">
        <f t="shared" si="24"/>
        <v>0</v>
      </c>
    </row>
    <row r="713" spans="2:5" x14ac:dyDescent="0.25">
      <c r="B713" s="15">
        <v>38464</v>
      </c>
      <c r="C713">
        <v>1152.1199999999999</v>
      </c>
      <c r="D713" s="23">
        <f t="shared" si="23"/>
        <v>-1.6475730310221981E-2</v>
      </c>
      <c r="E713">
        <f t="shared" si="24"/>
        <v>0</v>
      </c>
    </row>
    <row r="714" spans="2:5" x14ac:dyDescent="0.25">
      <c r="B714" s="15">
        <v>38457</v>
      </c>
      <c r="C714">
        <v>1142.6199999999999</v>
      </c>
      <c r="D714" s="23">
        <f t="shared" si="23"/>
        <v>-3.9524562052385748E-2</v>
      </c>
      <c r="E714">
        <f t="shared" si="24"/>
        <v>0</v>
      </c>
    </row>
    <row r="715" spans="2:5" x14ac:dyDescent="0.25">
      <c r="B715" s="15">
        <v>38450</v>
      </c>
      <c r="C715">
        <v>1181.2</v>
      </c>
      <c r="D715" s="23">
        <f t="shared" si="23"/>
        <v>-1.5732284514365591E-2</v>
      </c>
      <c r="E715">
        <f t="shared" si="24"/>
        <v>0</v>
      </c>
    </row>
    <row r="716" spans="2:5" x14ac:dyDescent="0.25">
      <c r="B716" s="15">
        <v>38443</v>
      </c>
      <c r="C716">
        <v>1172.92</v>
      </c>
      <c r="D716" s="23">
        <f t="shared" si="23"/>
        <v>-4.0265765507761064E-2</v>
      </c>
      <c r="E716">
        <f t="shared" si="24"/>
        <v>0</v>
      </c>
    </row>
    <row r="717" spans="2:5" x14ac:dyDescent="0.25">
      <c r="B717" s="15">
        <v>38436</v>
      </c>
      <c r="C717">
        <v>1171.42</v>
      </c>
      <c r="D717" s="23">
        <f t="shared" si="23"/>
        <v>-3.2979188852291008E-2</v>
      </c>
      <c r="E717">
        <f t="shared" si="24"/>
        <v>0</v>
      </c>
    </row>
    <row r="718" spans="2:5" x14ac:dyDescent="0.25">
      <c r="B718" s="15">
        <v>38429</v>
      </c>
      <c r="C718">
        <v>1189.6400000000001</v>
      </c>
      <c r="D718" s="23">
        <f t="shared" si="23"/>
        <v>-9.9451560016310392E-3</v>
      </c>
      <c r="E718">
        <f t="shared" si="24"/>
        <v>0</v>
      </c>
    </row>
    <row r="719" spans="2:5" x14ac:dyDescent="0.25">
      <c r="B719" s="15">
        <v>38422</v>
      </c>
      <c r="C719">
        <v>1200.08</v>
      </c>
      <c r="D719" s="23">
        <f t="shared" si="23"/>
        <v>-4.3308719820791541E-3</v>
      </c>
      <c r="E719">
        <f t="shared" si="24"/>
        <v>0</v>
      </c>
    </row>
    <row r="720" spans="2:5" x14ac:dyDescent="0.25">
      <c r="B720" s="15">
        <v>38415</v>
      </c>
      <c r="C720">
        <v>1222.1300000000001</v>
      </c>
      <c r="D720" s="23">
        <f t="shared" si="23"/>
        <v>1.5876578306442957E-2</v>
      </c>
      <c r="E720">
        <f t="shared" si="24"/>
        <v>0</v>
      </c>
    </row>
    <row r="721" spans="2:5" x14ac:dyDescent="0.25">
      <c r="B721" s="15">
        <v>38408</v>
      </c>
      <c r="C721">
        <v>1211.3699999999999</v>
      </c>
      <c r="D721" s="23">
        <f t="shared" si="23"/>
        <v>3.4156877475754577E-2</v>
      </c>
      <c r="E721">
        <f t="shared" si="24"/>
        <v>0</v>
      </c>
    </row>
    <row r="722" spans="2:5" x14ac:dyDescent="0.25">
      <c r="B722" s="15">
        <v>38401</v>
      </c>
      <c r="C722">
        <v>1201.5899999999999</v>
      </c>
      <c r="D722" s="23">
        <f t="shared" si="23"/>
        <v>2.8873076626679373E-2</v>
      </c>
      <c r="E722">
        <f t="shared" si="24"/>
        <v>0</v>
      </c>
    </row>
    <row r="723" spans="2:5" x14ac:dyDescent="0.25">
      <c r="B723" s="15">
        <v>38394</v>
      </c>
      <c r="C723">
        <v>1205.3</v>
      </c>
      <c r="D723" s="23">
        <f t="shared" si="23"/>
        <v>1.7542970992469487E-2</v>
      </c>
      <c r="E723">
        <f t="shared" si="24"/>
        <v>0</v>
      </c>
    </row>
    <row r="724" spans="2:5" x14ac:dyDescent="0.25">
      <c r="B724" s="15">
        <v>38387</v>
      </c>
      <c r="C724">
        <v>1203.03</v>
      </c>
      <c r="D724" s="23">
        <f t="shared" si="23"/>
        <v>1.4196713848540155E-2</v>
      </c>
      <c r="E724">
        <f t="shared" si="24"/>
        <v>0</v>
      </c>
    </row>
    <row r="725" spans="2:5" x14ac:dyDescent="0.25">
      <c r="B725" s="15">
        <v>38380</v>
      </c>
      <c r="C725">
        <v>1171.3599999999999</v>
      </c>
      <c r="D725" s="23">
        <f t="shared" si="23"/>
        <v>-3.3467555614232092E-2</v>
      </c>
      <c r="E725">
        <f t="shared" si="24"/>
        <v>0</v>
      </c>
    </row>
    <row r="726" spans="2:5" x14ac:dyDescent="0.25">
      <c r="B726" s="15">
        <v>38373</v>
      </c>
      <c r="C726">
        <v>1167.8699999999999</v>
      </c>
      <c r="D726" s="23">
        <f t="shared" si="23"/>
        <v>-3.4921867898490389E-2</v>
      </c>
      <c r="E726">
        <f t="shared" si="24"/>
        <v>0</v>
      </c>
    </row>
    <row r="727" spans="2:5" x14ac:dyDescent="0.25">
      <c r="B727" s="15">
        <v>38366</v>
      </c>
      <c r="C727">
        <v>1184.52</v>
      </c>
      <c r="D727" s="23">
        <f t="shared" si="23"/>
        <v>-8.1224564988026104E-3</v>
      </c>
      <c r="E727">
        <f t="shared" si="24"/>
        <v>0</v>
      </c>
    </row>
    <row r="728" spans="2:5" x14ac:dyDescent="0.25">
      <c r="B728" s="15">
        <v>38359</v>
      </c>
      <c r="C728">
        <v>1186.19</v>
      </c>
      <c r="D728" s="23">
        <f t="shared" si="23"/>
        <v>-1.5235690235689825E-3</v>
      </c>
      <c r="E728">
        <f t="shared" si="24"/>
        <v>0</v>
      </c>
    </row>
    <row r="729" spans="2:5" x14ac:dyDescent="0.25">
      <c r="B729" s="15">
        <v>38352</v>
      </c>
      <c r="C729">
        <v>1211.92</v>
      </c>
      <c r="D729" s="23">
        <f t="shared" si="23"/>
        <v>1.7419847712752956E-2</v>
      </c>
      <c r="E729">
        <f t="shared" si="24"/>
        <v>0</v>
      </c>
    </row>
    <row r="730" spans="2:5" x14ac:dyDescent="0.25">
      <c r="B730" s="15">
        <v>38345</v>
      </c>
      <c r="C730">
        <v>1210.1300000000001</v>
      </c>
      <c r="D730" s="23">
        <f t="shared" si="23"/>
        <v>2.3235953156047762E-2</v>
      </c>
      <c r="E730">
        <f t="shared" si="24"/>
        <v>0</v>
      </c>
    </row>
    <row r="731" spans="2:5" x14ac:dyDescent="0.25">
      <c r="B731" s="15">
        <v>38338</v>
      </c>
      <c r="C731">
        <v>1194.22</v>
      </c>
      <c r="D731" s="23">
        <f t="shared" si="23"/>
        <v>2.040432694772476E-2</v>
      </c>
      <c r="E731">
        <f t="shared" si="24"/>
        <v>0</v>
      </c>
    </row>
    <row r="732" spans="2:5" x14ac:dyDescent="0.25">
      <c r="B732" s="15">
        <v>38331</v>
      </c>
      <c r="C732">
        <v>1188</v>
      </c>
      <c r="D732" s="23">
        <f t="shared" si="23"/>
        <v>3.2343329082817895E-3</v>
      </c>
      <c r="E732">
        <f t="shared" si="24"/>
        <v>0</v>
      </c>
    </row>
    <row r="733" spans="2:5" x14ac:dyDescent="0.25">
      <c r="B733" s="15">
        <v>38324</v>
      </c>
      <c r="C733">
        <v>1191.17</v>
      </c>
      <c r="D733" s="23">
        <f t="shared" si="23"/>
        <v>2.1437697762761942E-2</v>
      </c>
      <c r="E733">
        <f t="shared" si="24"/>
        <v>0</v>
      </c>
    </row>
    <row r="734" spans="2:5" x14ac:dyDescent="0.25">
      <c r="B734" s="15">
        <v>38317</v>
      </c>
      <c r="C734">
        <v>1182.6500000000001</v>
      </c>
      <c r="D734" s="23">
        <f t="shared" si="23"/>
        <v>4.6407715448593123E-2</v>
      </c>
      <c r="E734">
        <f t="shared" si="24"/>
        <v>0</v>
      </c>
    </row>
    <row r="735" spans="2:5" x14ac:dyDescent="0.25">
      <c r="B735" s="15">
        <v>38310</v>
      </c>
      <c r="C735">
        <v>1170.3399999999999</v>
      </c>
      <c r="D735" s="23">
        <f t="shared" si="23"/>
        <v>6.8091591906765281E-2</v>
      </c>
      <c r="E735">
        <f t="shared" si="24"/>
        <v>0</v>
      </c>
    </row>
    <row r="736" spans="2:5" x14ac:dyDescent="0.25">
      <c r="B736" s="15">
        <v>38303</v>
      </c>
      <c r="C736">
        <v>1184.17</v>
      </c>
      <c r="D736" s="23">
        <f t="shared" si="23"/>
        <v>6.8552607832521151E-2</v>
      </c>
      <c r="E736">
        <f t="shared" si="24"/>
        <v>0</v>
      </c>
    </row>
    <row r="737" spans="2:5" x14ac:dyDescent="0.25">
      <c r="B737" s="15">
        <v>38296</v>
      </c>
      <c r="C737">
        <v>1166.17</v>
      </c>
      <c r="D737" s="23">
        <f t="shared" si="23"/>
        <v>3.9237528294152169E-2</v>
      </c>
      <c r="E737">
        <f t="shared" si="24"/>
        <v>0</v>
      </c>
    </row>
    <row r="738" spans="2:5" x14ac:dyDescent="0.25">
      <c r="B738" s="15">
        <v>38289</v>
      </c>
      <c r="C738">
        <v>1130.2</v>
      </c>
      <c r="D738" s="23">
        <f t="shared" si="23"/>
        <v>-1.1489173663278285E-3</v>
      </c>
      <c r="E738">
        <f t="shared" si="24"/>
        <v>0</v>
      </c>
    </row>
    <row r="739" spans="2:5" x14ac:dyDescent="0.25">
      <c r="B739" s="15">
        <v>38282</v>
      </c>
      <c r="C739">
        <v>1095.73</v>
      </c>
      <c r="D739" s="23">
        <f t="shared" si="23"/>
        <v>-1.2953671257803223E-2</v>
      </c>
      <c r="E739">
        <f t="shared" si="24"/>
        <v>0</v>
      </c>
    </row>
    <row r="740" spans="2:5" x14ac:dyDescent="0.25">
      <c r="B740" s="15">
        <v>38275</v>
      </c>
      <c r="C740">
        <v>1108.2</v>
      </c>
      <c r="D740" s="23">
        <f t="shared" si="23"/>
        <v>-1.8031987949138184E-2</v>
      </c>
      <c r="E740">
        <f t="shared" si="24"/>
        <v>0</v>
      </c>
    </row>
    <row r="741" spans="2:5" x14ac:dyDescent="0.25">
      <c r="B741" s="15">
        <v>38268</v>
      </c>
      <c r="C741">
        <v>1122.1400000000001</v>
      </c>
      <c r="D741" s="23">
        <f t="shared" si="23"/>
        <v>-1.5837426151327216E-3</v>
      </c>
      <c r="E741">
        <f t="shared" si="24"/>
        <v>0</v>
      </c>
    </row>
    <row r="742" spans="2:5" x14ac:dyDescent="0.25">
      <c r="B742" s="15">
        <v>38261</v>
      </c>
      <c r="C742">
        <v>1131.5</v>
      </c>
      <c r="D742" s="23">
        <f t="shared" si="23"/>
        <v>1.6046622307229308E-2</v>
      </c>
      <c r="E742">
        <f t="shared" si="24"/>
        <v>0</v>
      </c>
    </row>
    <row r="743" spans="2:5" x14ac:dyDescent="0.25">
      <c r="B743" s="15">
        <v>38254</v>
      </c>
      <c r="C743">
        <v>1110.1099999999999</v>
      </c>
      <c r="D743" s="23">
        <f t="shared" si="23"/>
        <v>2.1123518419887688E-3</v>
      </c>
      <c r="E743">
        <f t="shared" si="24"/>
        <v>0</v>
      </c>
    </row>
    <row r="744" spans="2:5" x14ac:dyDescent="0.25">
      <c r="B744" s="15">
        <v>38247</v>
      </c>
      <c r="C744">
        <v>1128.55</v>
      </c>
      <c r="D744" s="23">
        <f t="shared" si="23"/>
        <v>2.7495789138252791E-2</v>
      </c>
      <c r="E744">
        <f t="shared" si="24"/>
        <v>0</v>
      </c>
    </row>
    <row r="745" spans="2:5" x14ac:dyDescent="0.25">
      <c r="B745" s="15">
        <v>38240</v>
      </c>
      <c r="C745">
        <v>1123.92</v>
      </c>
      <c r="D745" s="23">
        <f t="shared" si="23"/>
        <v>5.5522163786626777E-2</v>
      </c>
      <c r="E745">
        <f t="shared" si="24"/>
        <v>0</v>
      </c>
    </row>
    <row r="746" spans="2:5" x14ac:dyDescent="0.25">
      <c r="B746" s="15">
        <v>38233</v>
      </c>
      <c r="C746">
        <v>1113.6300000000001</v>
      </c>
      <c r="D746" s="23">
        <f t="shared" si="23"/>
        <v>4.6674248334069635E-2</v>
      </c>
      <c r="E746">
        <f t="shared" si="24"/>
        <v>0</v>
      </c>
    </row>
    <row r="747" spans="2:5" x14ac:dyDescent="0.25">
      <c r="B747" s="15">
        <v>38226</v>
      </c>
      <c r="C747">
        <v>1107.77</v>
      </c>
      <c r="D747" s="23">
        <f t="shared" si="23"/>
        <v>5.4914134262789016E-3</v>
      </c>
      <c r="E747">
        <f t="shared" si="24"/>
        <v>0</v>
      </c>
    </row>
    <row r="748" spans="2:5" x14ac:dyDescent="0.25">
      <c r="B748" s="15">
        <v>38219</v>
      </c>
      <c r="C748">
        <v>1098.3499999999999</v>
      </c>
      <c r="D748" s="23">
        <f t="shared" si="23"/>
        <v>1.1185785306573326E-2</v>
      </c>
      <c r="E748">
        <f t="shared" si="24"/>
        <v>0</v>
      </c>
    </row>
    <row r="749" spans="2:5" x14ac:dyDescent="0.25">
      <c r="B749" s="15">
        <v>38212</v>
      </c>
      <c r="C749">
        <v>1064.8</v>
      </c>
      <c r="D749" s="23">
        <f t="shared" si="23"/>
        <v>-3.3221656270712607E-2</v>
      </c>
      <c r="E749">
        <f t="shared" si="24"/>
        <v>0</v>
      </c>
    </row>
    <row r="750" spans="2:5" x14ac:dyDescent="0.25">
      <c r="B750" s="15">
        <v>38205</v>
      </c>
      <c r="C750">
        <v>1063.97</v>
      </c>
      <c r="D750" s="23">
        <f t="shared" si="23"/>
        <v>-4.3888893881255497E-2</v>
      </c>
      <c r="E750">
        <f t="shared" si="24"/>
        <v>0</v>
      </c>
    </row>
    <row r="751" spans="2:5" x14ac:dyDescent="0.25">
      <c r="B751" s="15">
        <v>38198</v>
      </c>
      <c r="C751">
        <v>1101.72</v>
      </c>
      <c r="D751" s="23">
        <f t="shared" si="23"/>
        <v>-2.1024009667845567E-2</v>
      </c>
      <c r="E751">
        <f t="shared" si="24"/>
        <v>0</v>
      </c>
    </row>
    <row r="752" spans="2:5" x14ac:dyDescent="0.25">
      <c r="B752" s="15">
        <v>38191</v>
      </c>
      <c r="C752">
        <v>1086.2</v>
      </c>
      <c r="D752" s="23">
        <f t="shared" si="23"/>
        <v>-4.2514743086836559E-2</v>
      </c>
      <c r="E752">
        <f t="shared" si="24"/>
        <v>0</v>
      </c>
    </row>
    <row r="753" spans="2:5" x14ac:dyDescent="0.25">
      <c r="B753" s="15">
        <v>38184</v>
      </c>
      <c r="C753">
        <v>1101.3900000000001</v>
      </c>
      <c r="D753" s="23">
        <f t="shared" si="23"/>
        <v>-2.9629433842575326E-2</v>
      </c>
      <c r="E753">
        <f t="shared" si="24"/>
        <v>0</v>
      </c>
    </row>
    <row r="754" spans="2:5" x14ac:dyDescent="0.25">
      <c r="B754" s="15">
        <v>38177</v>
      </c>
      <c r="C754">
        <v>1112.81</v>
      </c>
      <c r="D754" s="23">
        <f t="shared" si="23"/>
        <v>-2.0818851355513202E-2</v>
      </c>
      <c r="E754">
        <f t="shared" si="24"/>
        <v>0</v>
      </c>
    </row>
    <row r="755" spans="2:5" x14ac:dyDescent="0.25">
      <c r="B755" s="15">
        <v>38170</v>
      </c>
      <c r="C755">
        <v>1125.3800000000001</v>
      </c>
      <c r="D755" s="23">
        <f t="shared" si="23"/>
        <v>2.5657015590201393E-3</v>
      </c>
      <c r="E755">
        <f t="shared" si="24"/>
        <v>0</v>
      </c>
    </row>
    <row r="756" spans="2:5" x14ac:dyDescent="0.25">
      <c r="B756" s="15">
        <v>38163</v>
      </c>
      <c r="C756">
        <v>1134.43</v>
      </c>
      <c r="D756" s="23">
        <f t="shared" si="23"/>
        <v>1.226933647428341E-2</v>
      </c>
      <c r="E756">
        <f t="shared" si="24"/>
        <v>0</v>
      </c>
    </row>
    <row r="757" spans="2:5" x14ac:dyDescent="0.25">
      <c r="B757" s="15">
        <v>38156</v>
      </c>
      <c r="C757">
        <v>1135.02</v>
      </c>
      <c r="D757" s="23">
        <f t="shared" si="23"/>
        <v>3.7912871721716312E-2</v>
      </c>
      <c r="E757">
        <f t="shared" si="24"/>
        <v>0</v>
      </c>
    </row>
    <row r="758" spans="2:5" x14ac:dyDescent="0.25">
      <c r="B758" s="15">
        <v>38149</v>
      </c>
      <c r="C758">
        <v>1136.47</v>
      </c>
      <c r="D758" s="23">
        <f t="shared" si="23"/>
        <v>3.7209090079401319E-2</v>
      </c>
      <c r="E758">
        <f t="shared" si="24"/>
        <v>0</v>
      </c>
    </row>
    <row r="759" spans="2:5" x14ac:dyDescent="0.25">
      <c r="B759" s="15">
        <v>38142</v>
      </c>
      <c r="C759">
        <v>1122.5</v>
      </c>
      <c r="D759" s="23">
        <f t="shared" si="23"/>
        <v>2.1661964139437551E-2</v>
      </c>
      <c r="E759">
        <f t="shared" si="24"/>
        <v>0</v>
      </c>
    </row>
    <row r="760" spans="2:5" x14ac:dyDescent="0.25">
      <c r="B760" s="15">
        <v>38135</v>
      </c>
      <c r="C760">
        <v>1120.68</v>
      </c>
      <c r="D760" s="23">
        <f t="shared" si="23"/>
        <v>1.2074306201515395E-2</v>
      </c>
      <c r="E760">
        <f t="shared" si="24"/>
        <v>0</v>
      </c>
    </row>
    <row r="761" spans="2:5" x14ac:dyDescent="0.25">
      <c r="B761" s="15">
        <v>38128</v>
      </c>
      <c r="C761">
        <v>1093.56</v>
      </c>
      <c r="D761" s="23">
        <f t="shared" si="23"/>
        <v>-4.1241451867438217E-2</v>
      </c>
      <c r="E761">
        <f t="shared" si="24"/>
        <v>0</v>
      </c>
    </row>
    <row r="762" spans="2:5" x14ac:dyDescent="0.25">
      <c r="B762" s="15">
        <v>38121</v>
      </c>
      <c r="C762">
        <v>1095.7</v>
      </c>
      <c r="D762" s="23">
        <f t="shared" si="23"/>
        <v>-3.4293722071901178E-2</v>
      </c>
      <c r="E762">
        <f t="shared" si="24"/>
        <v>0</v>
      </c>
    </row>
    <row r="763" spans="2:5" x14ac:dyDescent="0.25">
      <c r="B763" s="15">
        <v>38114</v>
      </c>
      <c r="C763">
        <v>1098.7</v>
      </c>
      <c r="D763" s="23">
        <f t="shared" si="23"/>
        <v>-3.5652845556998769E-2</v>
      </c>
      <c r="E763">
        <f t="shared" si="24"/>
        <v>0</v>
      </c>
    </row>
    <row r="764" spans="2:5" x14ac:dyDescent="0.25">
      <c r="B764" s="15">
        <v>38107</v>
      </c>
      <c r="C764">
        <v>1107.31</v>
      </c>
      <c r="D764" s="23">
        <f t="shared" si="23"/>
        <v>-3.0215184662947481E-2</v>
      </c>
      <c r="E764">
        <f t="shared" si="24"/>
        <v>0</v>
      </c>
    </row>
    <row r="765" spans="2:5" x14ac:dyDescent="0.25">
      <c r="B765" s="15">
        <v>38100</v>
      </c>
      <c r="C765">
        <v>1140.5999999999999</v>
      </c>
      <c r="D765" s="23">
        <f t="shared" si="23"/>
        <v>2.9366640795624788E-2</v>
      </c>
      <c r="E765">
        <f t="shared" si="24"/>
        <v>0</v>
      </c>
    </row>
    <row r="766" spans="2:5" x14ac:dyDescent="0.25">
      <c r="B766" s="15">
        <v>38093</v>
      </c>
      <c r="C766">
        <v>1134.6099999999999</v>
      </c>
      <c r="D766" s="23">
        <f t="shared" si="23"/>
        <v>2.2373803816972737E-2</v>
      </c>
      <c r="E766">
        <f t="shared" si="24"/>
        <v>0</v>
      </c>
    </row>
    <row r="767" spans="2:5" x14ac:dyDescent="0.25">
      <c r="B767" s="15">
        <v>38086</v>
      </c>
      <c r="C767">
        <v>1139.32</v>
      </c>
      <c r="D767" s="23">
        <f t="shared" si="23"/>
        <v>1.6732555752875689E-2</v>
      </c>
      <c r="E767">
        <f t="shared" si="24"/>
        <v>0</v>
      </c>
    </row>
    <row r="768" spans="2:5" x14ac:dyDescent="0.25">
      <c r="B768" s="15">
        <v>38079</v>
      </c>
      <c r="C768">
        <v>1141.81</v>
      </c>
      <c r="D768" s="23">
        <f t="shared" si="23"/>
        <v>-1.3017884464114338E-2</v>
      </c>
      <c r="E768">
        <f t="shared" si="24"/>
        <v>0</v>
      </c>
    </row>
    <row r="769" spans="2:5" x14ac:dyDescent="0.25">
      <c r="B769" s="15">
        <v>38072</v>
      </c>
      <c r="C769">
        <v>1108.06</v>
      </c>
      <c r="D769" s="23">
        <f t="shared" si="23"/>
        <v>-3.2211294915017508E-2</v>
      </c>
      <c r="E769">
        <f t="shared" si="24"/>
        <v>0</v>
      </c>
    </row>
    <row r="770" spans="2:5" x14ac:dyDescent="0.25">
      <c r="B770" s="15">
        <v>38065</v>
      </c>
      <c r="C770">
        <v>1109.78</v>
      </c>
      <c r="D770" s="23">
        <f t="shared" si="23"/>
        <v>-3.0005856080271953E-2</v>
      </c>
      <c r="E770">
        <f t="shared" si="24"/>
        <v>0</v>
      </c>
    </row>
    <row r="771" spans="2:5" x14ac:dyDescent="0.25">
      <c r="B771" s="15">
        <v>38058</v>
      </c>
      <c r="C771">
        <v>1120.57</v>
      </c>
      <c r="D771" s="23">
        <f t="shared" si="23"/>
        <v>-2.2028084935547754E-2</v>
      </c>
      <c r="E771">
        <f t="shared" si="24"/>
        <v>0</v>
      </c>
    </row>
    <row r="772" spans="2:5" x14ac:dyDescent="0.25">
      <c r="B772" s="15">
        <v>38051</v>
      </c>
      <c r="C772">
        <v>1156.8699999999999</v>
      </c>
      <c r="D772" s="23">
        <f t="shared" ref="D772:D835" si="25">C772/C776-1</f>
        <v>1.234729952045921E-2</v>
      </c>
      <c r="E772">
        <f t="shared" ref="E772:E835" si="26">IF(D772&lt;$E$1,1,0)</f>
        <v>0</v>
      </c>
    </row>
    <row r="773" spans="2:5" x14ac:dyDescent="0.25">
      <c r="B773" s="15">
        <v>38044</v>
      </c>
      <c r="C773">
        <v>1144.94</v>
      </c>
      <c r="D773" s="23">
        <f t="shared" si="25"/>
        <v>1.2209029908144986E-2</v>
      </c>
      <c r="E773">
        <f t="shared" si="26"/>
        <v>0</v>
      </c>
    </row>
    <row r="774" spans="2:5" x14ac:dyDescent="0.25">
      <c r="B774" s="15">
        <v>38037</v>
      </c>
      <c r="C774">
        <v>1144.1099999999999</v>
      </c>
      <c r="D774" s="23">
        <f t="shared" si="25"/>
        <v>2.2425649336428322E-3</v>
      </c>
      <c r="E774">
        <f t="shared" si="26"/>
        <v>0</v>
      </c>
    </row>
    <row r="775" spans="2:5" x14ac:dyDescent="0.25">
      <c r="B775" s="15">
        <v>38030</v>
      </c>
      <c r="C775">
        <v>1145.81</v>
      </c>
      <c r="D775" s="23">
        <f t="shared" si="25"/>
        <v>5.2463963924445078E-3</v>
      </c>
      <c r="E775">
        <f t="shared" si="26"/>
        <v>0</v>
      </c>
    </row>
    <row r="776" spans="2:5" x14ac:dyDescent="0.25">
      <c r="B776" s="15">
        <v>38023</v>
      </c>
      <c r="C776">
        <v>1142.76</v>
      </c>
      <c r="D776" s="23">
        <f t="shared" si="25"/>
        <v>1.862977555131673E-2</v>
      </c>
      <c r="E776">
        <f t="shared" si="26"/>
        <v>0</v>
      </c>
    </row>
    <row r="777" spans="2:5" x14ac:dyDescent="0.25">
      <c r="B777" s="15">
        <v>38016</v>
      </c>
      <c r="C777">
        <v>1131.1300000000001</v>
      </c>
      <c r="D777" s="23">
        <f t="shared" si="25"/>
        <v>2.0433386258660535E-2</v>
      </c>
      <c r="E777">
        <f t="shared" si="26"/>
        <v>0</v>
      </c>
    </row>
    <row r="778" spans="2:5" x14ac:dyDescent="0.25">
      <c r="B778" s="15">
        <v>38009</v>
      </c>
      <c r="C778">
        <v>1141.55</v>
      </c>
      <c r="D778" s="23">
        <f t="shared" si="25"/>
        <v>4.1664765624287003E-2</v>
      </c>
      <c r="E778">
        <f t="shared" si="26"/>
        <v>0</v>
      </c>
    </row>
    <row r="779" spans="2:5" x14ac:dyDescent="0.25">
      <c r="B779" s="15">
        <v>38002</v>
      </c>
      <c r="C779">
        <v>1139.83</v>
      </c>
      <c r="D779" s="23">
        <f t="shared" si="25"/>
        <v>4.7002737310087417E-2</v>
      </c>
      <c r="E779">
        <f t="shared" si="26"/>
        <v>0</v>
      </c>
    </row>
    <row r="780" spans="2:5" x14ac:dyDescent="0.25">
      <c r="B780" s="15">
        <v>37995</v>
      </c>
      <c r="C780">
        <v>1121.8599999999999</v>
      </c>
      <c r="D780" s="23">
        <f t="shared" si="25"/>
        <v>4.442623866535067E-2</v>
      </c>
      <c r="E780">
        <f t="shared" si="26"/>
        <v>0</v>
      </c>
    </row>
    <row r="781" spans="2:5" x14ac:dyDescent="0.25">
      <c r="B781" s="15">
        <v>37988</v>
      </c>
      <c r="C781">
        <v>1108.48</v>
      </c>
      <c r="D781" s="23">
        <f t="shared" si="25"/>
        <v>4.4258125294394768E-2</v>
      </c>
      <c r="E781">
        <f t="shared" si="26"/>
        <v>0</v>
      </c>
    </row>
    <row r="782" spans="2:5" x14ac:dyDescent="0.25">
      <c r="B782" s="15">
        <v>37981</v>
      </c>
      <c r="C782">
        <v>1095.8900000000001</v>
      </c>
      <c r="D782" s="23">
        <f t="shared" si="25"/>
        <v>3.5617085617085653E-2</v>
      </c>
      <c r="E782">
        <f t="shared" si="26"/>
        <v>0</v>
      </c>
    </row>
    <row r="783" spans="2:5" x14ac:dyDescent="0.25">
      <c r="B783" s="15">
        <v>37974</v>
      </c>
      <c r="C783">
        <v>1088.6600000000001</v>
      </c>
      <c r="D783" s="23">
        <f t="shared" si="25"/>
        <v>5.1560930376323366E-2</v>
      </c>
      <c r="E783">
        <f t="shared" si="26"/>
        <v>0</v>
      </c>
    </row>
    <row r="784" spans="2:5" x14ac:dyDescent="0.25">
      <c r="B784" s="15">
        <v>37967</v>
      </c>
      <c r="C784">
        <v>1074.1400000000001</v>
      </c>
      <c r="D784" s="23">
        <f t="shared" si="25"/>
        <v>2.2649592992812106E-2</v>
      </c>
      <c r="E784">
        <f t="shared" si="26"/>
        <v>0</v>
      </c>
    </row>
    <row r="785" spans="2:5" x14ac:dyDescent="0.25">
      <c r="B785" s="15">
        <v>37960</v>
      </c>
      <c r="C785">
        <v>1061.5</v>
      </c>
      <c r="D785" s="23">
        <f t="shared" si="25"/>
        <v>7.8711747894530948E-3</v>
      </c>
      <c r="E785">
        <f t="shared" si="26"/>
        <v>0</v>
      </c>
    </row>
    <row r="786" spans="2:5" x14ac:dyDescent="0.25">
      <c r="B786" s="15">
        <v>37953</v>
      </c>
      <c r="C786">
        <v>1058.2</v>
      </c>
      <c r="D786" s="23">
        <f t="shared" si="25"/>
        <v>7.1285131006653124E-3</v>
      </c>
      <c r="E786">
        <f t="shared" si="26"/>
        <v>0</v>
      </c>
    </row>
    <row r="787" spans="2:5" x14ac:dyDescent="0.25">
      <c r="B787" s="15">
        <v>37946</v>
      </c>
      <c r="C787">
        <v>1035.28</v>
      </c>
      <c r="D787" s="23">
        <f t="shared" si="25"/>
        <v>6.2007969676352026E-3</v>
      </c>
      <c r="E787">
        <f t="shared" si="26"/>
        <v>0</v>
      </c>
    </row>
    <row r="788" spans="2:5" x14ac:dyDescent="0.25">
      <c r="B788" s="15">
        <v>37939</v>
      </c>
      <c r="C788">
        <v>1050.3499999999999</v>
      </c>
      <c r="D788" s="23">
        <f t="shared" si="25"/>
        <v>1.0612708309279073E-2</v>
      </c>
      <c r="E788">
        <f t="shared" si="26"/>
        <v>0</v>
      </c>
    </row>
    <row r="789" spans="2:5" x14ac:dyDescent="0.25">
      <c r="B789" s="15">
        <v>37932</v>
      </c>
      <c r="C789">
        <v>1053.21</v>
      </c>
      <c r="D789" s="23">
        <f t="shared" si="25"/>
        <v>1.4594532107970792E-2</v>
      </c>
      <c r="E789">
        <f t="shared" si="26"/>
        <v>0</v>
      </c>
    </row>
    <row r="790" spans="2:5" x14ac:dyDescent="0.25">
      <c r="B790" s="15">
        <v>37925</v>
      </c>
      <c r="C790">
        <v>1050.71</v>
      </c>
      <c r="D790" s="23">
        <f t="shared" si="25"/>
        <v>2.0255376996650032E-2</v>
      </c>
      <c r="E790">
        <f t="shared" si="26"/>
        <v>0</v>
      </c>
    </row>
    <row r="791" spans="2:5" x14ac:dyDescent="0.25">
      <c r="B791" s="15">
        <v>37918</v>
      </c>
      <c r="C791">
        <v>1028.9000000000001</v>
      </c>
      <c r="D791" s="23">
        <f t="shared" si="25"/>
        <v>3.2151276521041439E-2</v>
      </c>
      <c r="E791">
        <f t="shared" si="26"/>
        <v>0</v>
      </c>
    </row>
    <row r="792" spans="2:5" x14ac:dyDescent="0.25">
      <c r="B792" s="15">
        <v>37911</v>
      </c>
      <c r="C792">
        <v>1039.32</v>
      </c>
      <c r="D792" s="23">
        <f t="shared" si="25"/>
        <v>2.9142140306861464E-3</v>
      </c>
      <c r="E792">
        <f t="shared" si="26"/>
        <v>0</v>
      </c>
    </row>
    <row r="793" spans="2:5" x14ac:dyDescent="0.25">
      <c r="B793" s="15">
        <v>37904</v>
      </c>
      <c r="C793">
        <v>1038.06</v>
      </c>
      <c r="D793" s="23">
        <f t="shared" si="25"/>
        <v>1.9074639466734711E-2</v>
      </c>
      <c r="E793">
        <f t="shared" si="26"/>
        <v>0</v>
      </c>
    </row>
    <row r="794" spans="2:5" x14ac:dyDescent="0.25">
      <c r="B794" s="15">
        <v>37897</v>
      </c>
      <c r="C794">
        <v>1029.8499999999999</v>
      </c>
      <c r="D794" s="23">
        <f t="shared" si="25"/>
        <v>8.282830260722962E-3</v>
      </c>
      <c r="E794">
        <f t="shared" si="26"/>
        <v>0</v>
      </c>
    </row>
    <row r="795" spans="2:5" x14ac:dyDescent="0.25">
      <c r="B795" s="15">
        <v>37890</v>
      </c>
      <c r="C795">
        <v>996.85</v>
      </c>
      <c r="D795" s="23">
        <f t="shared" si="25"/>
        <v>-1.1071318736917246E-2</v>
      </c>
      <c r="E795">
        <f t="shared" si="26"/>
        <v>0</v>
      </c>
    </row>
    <row r="796" spans="2:5" x14ac:dyDescent="0.25">
      <c r="B796" s="15">
        <v>37883</v>
      </c>
      <c r="C796">
        <v>1036.3</v>
      </c>
      <c r="D796" s="23">
        <f t="shared" si="25"/>
        <v>4.3542182748272928E-2</v>
      </c>
      <c r="E796">
        <f t="shared" si="26"/>
        <v>0</v>
      </c>
    </row>
    <row r="797" spans="2:5" x14ac:dyDescent="0.25">
      <c r="B797" s="15">
        <v>37876</v>
      </c>
      <c r="C797">
        <v>1018.63</v>
      </c>
      <c r="D797" s="23">
        <f t="shared" si="25"/>
        <v>2.8223323609274598E-2</v>
      </c>
      <c r="E797">
        <f t="shared" si="26"/>
        <v>0</v>
      </c>
    </row>
    <row r="798" spans="2:5" x14ac:dyDescent="0.25">
      <c r="B798" s="15">
        <v>37869</v>
      </c>
      <c r="C798">
        <v>1021.39</v>
      </c>
      <c r="D798" s="23">
        <f t="shared" si="25"/>
        <v>4.4804058961323223E-2</v>
      </c>
      <c r="E798">
        <f t="shared" si="26"/>
        <v>0</v>
      </c>
    </row>
    <row r="799" spans="2:5" x14ac:dyDescent="0.25">
      <c r="B799" s="15">
        <v>37862</v>
      </c>
      <c r="C799">
        <v>1008.01</v>
      </c>
      <c r="D799" s="23">
        <f t="shared" si="25"/>
        <v>2.8424220782533371E-2</v>
      </c>
      <c r="E799">
        <f t="shared" si="26"/>
        <v>0</v>
      </c>
    </row>
    <row r="800" spans="2:5" x14ac:dyDescent="0.25">
      <c r="B800" s="15">
        <v>37855</v>
      </c>
      <c r="C800">
        <v>993.06</v>
      </c>
      <c r="D800" s="23">
        <f t="shared" si="25"/>
        <v>-5.6274282052308777E-3</v>
      </c>
      <c r="E800">
        <f t="shared" si="26"/>
        <v>0</v>
      </c>
    </row>
    <row r="801" spans="2:5" x14ac:dyDescent="0.25">
      <c r="B801" s="15">
        <v>37848</v>
      </c>
      <c r="C801">
        <v>990.67</v>
      </c>
      <c r="D801" s="23">
        <f t="shared" si="25"/>
        <v>-2.6678210445778561E-3</v>
      </c>
      <c r="E801">
        <f t="shared" si="26"/>
        <v>0</v>
      </c>
    </row>
    <row r="802" spans="2:5" x14ac:dyDescent="0.25">
      <c r="B802" s="15">
        <v>37841</v>
      </c>
      <c r="C802">
        <v>977.59</v>
      </c>
      <c r="D802" s="23">
        <f t="shared" si="25"/>
        <v>-2.0588294227262716E-2</v>
      </c>
      <c r="E802">
        <f t="shared" si="26"/>
        <v>0</v>
      </c>
    </row>
    <row r="803" spans="2:5" x14ac:dyDescent="0.25">
      <c r="B803" s="15">
        <v>37834</v>
      </c>
      <c r="C803">
        <v>980.15</v>
      </c>
      <c r="D803" s="23">
        <f t="shared" si="25"/>
        <v>-5.6305163842954586E-3</v>
      </c>
      <c r="E803">
        <f t="shared" si="26"/>
        <v>0</v>
      </c>
    </row>
    <row r="804" spans="2:5" x14ac:dyDescent="0.25">
      <c r="B804" s="15">
        <v>37827</v>
      </c>
      <c r="C804">
        <v>998.68</v>
      </c>
      <c r="D804" s="23">
        <f t="shared" si="25"/>
        <v>2.3007109053287067E-2</v>
      </c>
      <c r="E804">
        <f t="shared" si="26"/>
        <v>0</v>
      </c>
    </row>
    <row r="805" spans="2:5" x14ac:dyDescent="0.25">
      <c r="B805" s="15">
        <v>37820</v>
      </c>
      <c r="C805">
        <v>993.32</v>
      </c>
      <c r="D805" s="23">
        <f t="shared" si="25"/>
        <v>-2.3802589159276355E-3</v>
      </c>
      <c r="E805">
        <f t="shared" si="26"/>
        <v>0</v>
      </c>
    </row>
    <row r="806" spans="2:5" x14ac:dyDescent="0.25">
      <c r="B806" s="15">
        <v>37813</v>
      </c>
      <c r="C806">
        <v>998.14</v>
      </c>
      <c r="D806" s="23">
        <f t="shared" si="25"/>
        <v>9.6397972911461682E-3</v>
      </c>
      <c r="E806">
        <f t="shared" si="26"/>
        <v>0</v>
      </c>
    </row>
    <row r="807" spans="2:5" x14ac:dyDescent="0.25">
      <c r="B807" s="15">
        <v>37806</v>
      </c>
      <c r="C807">
        <v>985.7</v>
      </c>
      <c r="D807" s="23">
        <f t="shared" si="25"/>
        <v>-2.0855268486271727E-3</v>
      </c>
      <c r="E807">
        <f t="shared" si="26"/>
        <v>0</v>
      </c>
    </row>
    <row r="808" spans="2:5" x14ac:dyDescent="0.25">
      <c r="B808" s="15">
        <v>37799</v>
      </c>
      <c r="C808">
        <v>976.22</v>
      </c>
      <c r="D808" s="23">
        <f t="shared" si="25"/>
        <v>1.3107234404674095E-2</v>
      </c>
      <c r="E808">
        <f t="shared" si="26"/>
        <v>0</v>
      </c>
    </row>
    <row r="809" spans="2:5" x14ac:dyDescent="0.25">
      <c r="B809" s="15">
        <v>37792</v>
      </c>
      <c r="C809">
        <v>995.69</v>
      </c>
      <c r="D809" s="23">
        <f t="shared" si="25"/>
        <v>6.6940271318660205E-2</v>
      </c>
      <c r="E809">
        <f t="shared" si="26"/>
        <v>0</v>
      </c>
    </row>
    <row r="810" spans="2:5" x14ac:dyDescent="0.25">
      <c r="B810" s="15">
        <v>37785</v>
      </c>
      <c r="C810">
        <v>988.61</v>
      </c>
      <c r="D810" s="23">
        <f t="shared" si="25"/>
        <v>4.6923647146034142E-2</v>
      </c>
      <c r="E810">
        <f t="shared" si="26"/>
        <v>0</v>
      </c>
    </row>
    <row r="811" spans="2:5" x14ac:dyDescent="0.25">
      <c r="B811" s="15">
        <v>37778</v>
      </c>
      <c r="C811">
        <v>987.76</v>
      </c>
      <c r="D811" s="23">
        <f t="shared" si="25"/>
        <v>5.8227359895437258E-2</v>
      </c>
      <c r="E811">
        <f t="shared" si="26"/>
        <v>0</v>
      </c>
    </row>
    <row r="812" spans="2:5" x14ac:dyDescent="0.25">
      <c r="B812" s="15">
        <v>37771</v>
      </c>
      <c r="C812">
        <v>963.59</v>
      </c>
      <c r="D812" s="23">
        <f t="shared" si="25"/>
        <v>3.6029158782040271E-2</v>
      </c>
      <c r="E812">
        <f t="shared" si="26"/>
        <v>0</v>
      </c>
    </row>
    <row r="813" spans="2:5" x14ac:dyDescent="0.25">
      <c r="B813" s="15">
        <v>37764</v>
      </c>
      <c r="C813">
        <v>933.22</v>
      </c>
      <c r="D813" s="23">
        <f t="shared" si="25"/>
        <v>3.8283953227044698E-2</v>
      </c>
      <c r="E813">
        <f t="shared" si="26"/>
        <v>0</v>
      </c>
    </row>
    <row r="814" spans="2:5" x14ac:dyDescent="0.25">
      <c r="B814" s="15">
        <v>37757</v>
      </c>
      <c r="C814">
        <v>944.3</v>
      </c>
      <c r="D814" s="23">
        <f t="shared" si="25"/>
        <v>5.6760446742317283E-2</v>
      </c>
      <c r="E814">
        <f t="shared" si="26"/>
        <v>0</v>
      </c>
    </row>
    <row r="815" spans="2:5" x14ac:dyDescent="0.25">
      <c r="B815" s="15">
        <v>37750</v>
      </c>
      <c r="C815">
        <v>933.41</v>
      </c>
      <c r="D815" s="23">
        <f t="shared" si="25"/>
        <v>7.4985604053898536E-2</v>
      </c>
      <c r="E815">
        <f t="shared" si="26"/>
        <v>0</v>
      </c>
    </row>
    <row r="816" spans="2:5" x14ac:dyDescent="0.25">
      <c r="B816" s="15">
        <v>37743</v>
      </c>
      <c r="C816">
        <v>930.08</v>
      </c>
      <c r="D816" s="23">
        <f t="shared" si="25"/>
        <v>5.8292086249075448E-2</v>
      </c>
      <c r="E816">
        <f t="shared" si="26"/>
        <v>0</v>
      </c>
    </row>
    <row r="817" spans="2:5" x14ac:dyDescent="0.25">
      <c r="B817" s="15">
        <v>37736</v>
      </c>
      <c r="C817">
        <v>898.81</v>
      </c>
      <c r="D817" s="23">
        <f t="shared" si="25"/>
        <v>4.0891719745222765E-2</v>
      </c>
      <c r="E817">
        <f t="shared" si="26"/>
        <v>0</v>
      </c>
    </row>
    <row r="818" spans="2:5" x14ac:dyDescent="0.25">
      <c r="B818" s="15">
        <v>37729</v>
      </c>
      <c r="C818">
        <v>893.58</v>
      </c>
      <c r="D818" s="23">
        <f t="shared" si="25"/>
        <v>-2.467096082787168E-3</v>
      </c>
      <c r="E818">
        <f t="shared" si="26"/>
        <v>0</v>
      </c>
    </row>
    <row r="819" spans="2:5" x14ac:dyDescent="0.25">
      <c r="B819" s="15">
        <v>37722</v>
      </c>
      <c r="C819">
        <v>868.3</v>
      </c>
      <c r="D819" s="23">
        <f t="shared" si="25"/>
        <v>4.2039194978818362E-2</v>
      </c>
      <c r="E819">
        <f t="shared" si="26"/>
        <v>0</v>
      </c>
    </row>
    <row r="820" spans="2:5" x14ac:dyDescent="0.25">
      <c r="B820" s="15">
        <v>37715</v>
      </c>
      <c r="C820">
        <v>878.85</v>
      </c>
      <c r="D820" s="23">
        <f t="shared" si="25"/>
        <v>6.0273377649627813E-2</v>
      </c>
      <c r="E820">
        <f t="shared" si="26"/>
        <v>0</v>
      </c>
    </row>
    <row r="821" spans="2:5" x14ac:dyDescent="0.25">
      <c r="B821" s="15">
        <v>37708</v>
      </c>
      <c r="C821">
        <v>863.5</v>
      </c>
      <c r="D821" s="23">
        <f t="shared" si="25"/>
        <v>2.6570766212922869E-2</v>
      </c>
      <c r="E821">
        <f t="shared" si="26"/>
        <v>0</v>
      </c>
    </row>
    <row r="822" spans="2:5" x14ac:dyDescent="0.25">
      <c r="B822" s="15">
        <v>37701</v>
      </c>
      <c r="C822">
        <v>895.79</v>
      </c>
      <c r="D822" s="23">
        <f t="shared" si="25"/>
        <v>5.6144405013145882E-2</v>
      </c>
      <c r="E822">
        <f t="shared" si="26"/>
        <v>0</v>
      </c>
    </row>
    <row r="823" spans="2:5" x14ac:dyDescent="0.25">
      <c r="B823" s="15">
        <v>37694</v>
      </c>
      <c r="C823">
        <v>833.27</v>
      </c>
      <c r="D823" s="23">
        <f t="shared" si="25"/>
        <v>-1.940375378792436E-3</v>
      </c>
      <c r="E823">
        <f t="shared" si="26"/>
        <v>0</v>
      </c>
    </row>
    <row r="824" spans="2:5" x14ac:dyDescent="0.25">
      <c r="B824" s="15">
        <v>37687</v>
      </c>
      <c r="C824">
        <v>828.89</v>
      </c>
      <c r="D824" s="23">
        <f t="shared" si="25"/>
        <v>-9.6421555038639362E-4</v>
      </c>
      <c r="E824">
        <f t="shared" si="26"/>
        <v>0</v>
      </c>
    </row>
    <row r="825" spans="2:5" x14ac:dyDescent="0.25">
      <c r="B825" s="15">
        <v>37680</v>
      </c>
      <c r="C825">
        <v>841.15</v>
      </c>
      <c r="D825" s="23">
        <f t="shared" si="25"/>
        <v>-1.7003622764987791E-2</v>
      </c>
      <c r="E825">
        <f t="shared" si="26"/>
        <v>0</v>
      </c>
    </row>
    <row r="826" spans="2:5" x14ac:dyDescent="0.25">
      <c r="B826" s="15">
        <v>37673</v>
      </c>
      <c r="C826">
        <v>848.17</v>
      </c>
      <c r="D826" s="23">
        <f t="shared" si="25"/>
        <v>-1.5358718365451662E-2</v>
      </c>
      <c r="E826">
        <f t="shared" si="26"/>
        <v>0</v>
      </c>
    </row>
    <row r="827" spans="2:5" x14ac:dyDescent="0.25">
      <c r="B827" s="15">
        <v>37666</v>
      </c>
      <c r="C827">
        <v>834.89</v>
      </c>
      <c r="D827" s="23">
        <f t="shared" si="25"/>
        <v>-7.4175519528044576E-2</v>
      </c>
      <c r="E827">
        <f t="shared" si="26"/>
        <v>1</v>
      </c>
    </row>
    <row r="828" spans="2:5" x14ac:dyDescent="0.25">
      <c r="B828" s="15">
        <v>37659</v>
      </c>
      <c r="C828">
        <v>829.69</v>
      </c>
      <c r="D828" s="23">
        <f t="shared" si="25"/>
        <v>-0.1055230333020688</v>
      </c>
      <c r="E828">
        <f t="shared" si="26"/>
        <v>1</v>
      </c>
    </row>
    <row r="829" spans="2:5" x14ac:dyDescent="0.25">
      <c r="B829" s="15">
        <v>37652</v>
      </c>
      <c r="C829">
        <v>855.7</v>
      </c>
      <c r="D829" s="23">
        <f t="shared" si="25"/>
        <v>-5.8211074301940391E-2</v>
      </c>
      <c r="E829">
        <f t="shared" si="26"/>
        <v>1</v>
      </c>
    </row>
    <row r="830" spans="2:5" x14ac:dyDescent="0.25">
      <c r="B830" s="15">
        <v>37645</v>
      </c>
      <c r="C830">
        <v>861.4</v>
      </c>
      <c r="D830" s="23">
        <f t="shared" si="25"/>
        <v>-1.5992689056431364E-2</v>
      </c>
      <c r="E830">
        <f t="shared" si="26"/>
        <v>0</v>
      </c>
    </row>
    <row r="831" spans="2:5" x14ac:dyDescent="0.25">
      <c r="B831" s="15">
        <v>37638</v>
      </c>
      <c r="C831">
        <v>901.78</v>
      </c>
      <c r="D831" s="23">
        <f t="shared" si="25"/>
        <v>6.7317890036282524E-3</v>
      </c>
      <c r="E831">
        <f t="shared" si="26"/>
        <v>0</v>
      </c>
    </row>
    <row r="832" spans="2:5" x14ac:dyDescent="0.25">
      <c r="B832" s="15">
        <v>37631</v>
      </c>
      <c r="C832">
        <v>927.57</v>
      </c>
      <c r="D832" s="23">
        <f t="shared" si="25"/>
        <v>4.282277285605085E-2</v>
      </c>
      <c r="E832">
        <f t="shared" si="26"/>
        <v>0</v>
      </c>
    </row>
    <row r="833" spans="2:5" x14ac:dyDescent="0.25">
      <c r="B833" s="15">
        <v>37624</v>
      </c>
      <c r="C833">
        <v>908.59</v>
      </c>
      <c r="D833" s="23">
        <f t="shared" si="25"/>
        <v>-3.9902217642480142E-3</v>
      </c>
      <c r="E833">
        <f t="shared" si="26"/>
        <v>0</v>
      </c>
    </row>
    <row r="834" spans="2:5" x14ac:dyDescent="0.25">
      <c r="B834" s="15">
        <v>37617</v>
      </c>
      <c r="C834">
        <v>875.4</v>
      </c>
      <c r="D834" s="23">
        <f t="shared" si="25"/>
        <v>-6.5053240913799937E-2</v>
      </c>
      <c r="E834">
        <f t="shared" si="26"/>
        <v>1</v>
      </c>
    </row>
    <row r="835" spans="2:5" x14ac:dyDescent="0.25">
      <c r="B835" s="15">
        <v>37610</v>
      </c>
      <c r="C835">
        <v>895.75</v>
      </c>
      <c r="D835" s="23">
        <f t="shared" si="25"/>
        <v>-3.7397238192466764E-2</v>
      </c>
      <c r="E835">
        <f t="shared" si="26"/>
        <v>0</v>
      </c>
    </row>
    <row r="836" spans="2:5" x14ac:dyDescent="0.25">
      <c r="B836" s="15">
        <v>37603</v>
      </c>
      <c r="C836">
        <v>889.48</v>
      </c>
      <c r="D836" s="23">
        <f t="shared" ref="D836:D899" si="27">C836/C840-1</f>
        <v>-2.2366815778771865E-2</v>
      </c>
      <c r="E836">
        <f t="shared" ref="E836:E899" si="28">IF(D836&lt;$E$1,1,0)</f>
        <v>0</v>
      </c>
    </row>
    <row r="837" spans="2:5" x14ac:dyDescent="0.25">
      <c r="B837" s="15">
        <v>37596</v>
      </c>
      <c r="C837">
        <v>912.23</v>
      </c>
      <c r="D837" s="23">
        <f t="shared" si="27"/>
        <v>1.9547578067371507E-2</v>
      </c>
      <c r="E837">
        <f t="shared" si="28"/>
        <v>0</v>
      </c>
    </row>
    <row r="838" spans="2:5" x14ac:dyDescent="0.25">
      <c r="B838" s="15">
        <v>37589</v>
      </c>
      <c r="C838">
        <v>936.31</v>
      </c>
      <c r="D838" s="23">
        <f t="shared" si="27"/>
        <v>3.9235926123246223E-2</v>
      </c>
      <c r="E838">
        <f t="shared" si="28"/>
        <v>0</v>
      </c>
    </row>
    <row r="839" spans="2:5" x14ac:dyDescent="0.25">
      <c r="B839" s="15">
        <v>37582</v>
      </c>
      <c r="C839">
        <v>930.55</v>
      </c>
      <c r="D839" s="23">
        <f t="shared" si="27"/>
        <v>3.6651256057483428E-2</v>
      </c>
      <c r="E839">
        <f t="shared" si="28"/>
        <v>0</v>
      </c>
    </row>
    <row r="840" spans="2:5" x14ac:dyDescent="0.25">
      <c r="B840" s="15">
        <v>37575</v>
      </c>
      <c r="C840">
        <v>909.83</v>
      </c>
      <c r="D840" s="23">
        <f t="shared" si="27"/>
        <v>2.8765589841585726E-2</v>
      </c>
      <c r="E840">
        <f t="shared" si="28"/>
        <v>0</v>
      </c>
    </row>
    <row r="841" spans="2:5" x14ac:dyDescent="0.25">
      <c r="B841" s="15">
        <v>37568</v>
      </c>
      <c r="C841">
        <v>894.74</v>
      </c>
      <c r="D841" s="23">
        <f t="shared" si="27"/>
        <v>7.1134415553320895E-2</v>
      </c>
      <c r="E841">
        <f t="shared" si="28"/>
        <v>0</v>
      </c>
    </row>
    <row r="842" spans="2:5" x14ac:dyDescent="0.25">
      <c r="B842" s="15">
        <v>37561</v>
      </c>
      <c r="C842">
        <v>900.96</v>
      </c>
      <c r="D842" s="23">
        <f t="shared" si="27"/>
        <v>0.1253840965300157</v>
      </c>
      <c r="E842">
        <f t="shared" si="28"/>
        <v>0</v>
      </c>
    </row>
    <row r="843" spans="2:5" x14ac:dyDescent="0.25">
      <c r="B843" s="15">
        <v>37554</v>
      </c>
      <c r="C843">
        <v>897.65</v>
      </c>
      <c r="D843" s="23">
        <f t="shared" si="27"/>
        <v>8.4943858249634241E-2</v>
      </c>
      <c r="E843">
        <f t="shared" si="28"/>
        <v>0</v>
      </c>
    </row>
    <row r="844" spans="2:5" x14ac:dyDescent="0.25">
      <c r="B844" s="15">
        <v>37547</v>
      </c>
      <c r="C844">
        <v>884.39</v>
      </c>
      <c r="D844" s="23">
        <f t="shared" si="27"/>
        <v>4.6132554205751131E-2</v>
      </c>
      <c r="E844">
        <f t="shared" si="28"/>
        <v>0</v>
      </c>
    </row>
    <row r="845" spans="2:5" x14ac:dyDescent="0.25">
      <c r="B845" s="15">
        <v>37540</v>
      </c>
      <c r="C845">
        <v>835.32</v>
      </c>
      <c r="D845" s="23">
        <f t="shared" si="27"/>
        <v>-6.123779233769E-2</v>
      </c>
      <c r="E845">
        <f t="shared" si="28"/>
        <v>1</v>
      </c>
    </row>
    <row r="846" spans="2:5" x14ac:dyDescent="0.25">
      <c r="B846" s="15">
        <v>37533</v>
      </c>
      <c r="C846">
        <v>800.58</v>
      </c>
      <c r="D846" s="23">
        <f t="shared" si="27"/>
        <v>-0.10441650259531043</v>
      </c>
      <c r="E846">
        <f t="shared" si="28"/>
        <v>1</v>
      </c>
    </row>
    <row r="847" spans="2:5" x14ac:dyDescent="0.25">
      <c r="B847" s="15">
        <v>37526</v>
      </c>
      <c r="C847">
        <v>827.37</v>
      </c>
      <c r="D847" s="23">
        <f t="shared" si="27"/>
        <v>-9.6826661717991036E-2</v>
      </c>
      <c r="E847">
        <f t="shared" si="28"/>
        <v>1</v>
      </c>
    </row>
    <row r="848" spans="2:5" x14ac:dyDescent="0.25">
      <c r="B848" s="15">
        <v>37519</v>
      </c>
      <c r="C848">
        <v>845.39</v>
      </c>
      <c r="D848" s="23">
        <f t="shared" si="27"/>
        <v>-0.10147099462194165</v>
      </c>
      <c r="E848">
        <f t="shared" si="28"/>
        <v>1</v>
      </c>
    </row>
    <row r="849" spans="2:5" x14ac:dyDescent="0.25">
      <c r="B849" s="15">
        <v>37512</v>
      </c>
      <c r="C849">
        <v>889.81</v>
      </c>
      <c r="D849" s="23">
        <f t="shared" si="27"/>
        <v>-4.1947952668583199E-2</v>
      </c>
      <c r="E849">
        <f t="shared" si="28"/>
        <v>0</v>
      </c>
    </row>
    <row r="850" spans="2:5" x14ac:dyDescent="0.25">
      <c r="B850" s="15">
        <v>37505</v>
      </c>
      <c r="C850">
        <v>893.92</v>
      </c>
      <c r="D850" s="23">
        <f t="shared" si="27"/>
        <v>-1.6200035217467934E-2</v>
      </c>
      <c r="E850">
        <f t="shared" si="28"/>
        <v>0</v>
      </c>
    </row>
    <row r="851" spans="2:5" x14ac:dyDescent="0.25">
      <c r="B851" s="15">
        <v>37498</v>
      </c>
      <c r="C851">
        <v>916.07</v>
      </c>
      <c r="D851" s="23">
        <f t="shared" si="27"/>
        <v>5.9971767101731022E-2</v>
      </c>
      <c r="E851">
        <f t="shared" si="28"/>
        <v>0</v>
      </c>
    </row>
    <row r="852" spans="2:5" x14ac:dyDescent="0.25">
      <c r="B852" s="15">
        <v>37491</v>
      </c>
      <c r="C852">
        <v>940.86</v>
      </c>
      <c r="D852" s="23">
        <f t="shared" si="27"/>
        <v>0.10320810468552133</v>
      </c>
      <c r="E852">
        <f t="shared" si="28"/>
        <v>0</v>
      </c>
    </row>
    <row r="853" spans="2:5" x14ac:dyDescent="0.25">
      <c r="B853" s="15">
        <v>37484</v>
      </c>
      <c r="C853">
        <v>928.77</v>
      </c>
      <c r="D853" s="23">
        <f t="shared" si="27"/>
        <v>9.5557705010852034E-2</v>
      </c>
      <c r="E853">
        <f t="shared" si="28"/>
        <v>0</v>
      </c>
    </row>
    <row r="854" spans="2:5" x14ac:dyDescent="0.25">
      <c r="B854" s="15">
        <v>37477</v>
      </c>
      <c r="C854">
        <v>908.64</v>
      </c>
      <c r="D854" s="23">
        <f t="shared" si="27"/>
        <v>-1.3837788558590858E-2</v>
      </c>
      <c r="E854">
        <f t="shared" si="28"/>
        <v>0</v>
      </c>
    </row>
    <row r="855" spans="2:5" x14ac:dyDescent="0.25">
      <c r="B855" s="15">
        <v>37470</v>
      </c>
      <c r="C855">
        <v>864.24</v>
      </c>
      <c r="D855" s="23">
        <f t="shared" si="27"/>
        <v>-0.12617413020838597</v>
      </c>
      <c r="E855">
        <f t="shared" si="28"/>
        <v>1</v>
      </c>
    </row>
    <row r="856" spans="2:5" x14ac:dyDescent="0.25">
      <c r="B856" s="15">
        <v>37463</v>
      </c>
      <c r="C856">
        <v>852.84</v>
      </c>
      <c r="D856" s="23">
        <f t="shared" si="27"/>
        <v>-0.1383800931491902</v>
      </c>
      <c r="E856">
        <f t="shared" si="28"/>
        <v>1</v>
      </c>
    </row>
    <row r="857" spans="2:5" x14ac:dyDescent="0.25">
      <c r="B857" s="15">
        <v>37456</v>
      </c>
      <c r="C857">
        <v>847.76</v>
      </c>
      <c r="D857" s="23">
        <f t="shared" si="27"/>
        <v>-0.14293224417170469</v>
      </c>
      <c r="E857">
        <f t="shared" si="28"/>
        <v>1</v>
      </c>
    </row>
    <row r="858" spans="2:5" x14ac:dyDescent="0.25">
      <c r="B858" s="15">
        <v>37449</v>
      </c>
      <c r="C858">
        <v>921.39</v>
      </c>
      <c r="D858" s="23">
        <f t="shared" si="27"/>
        <v>-8.5260158646638939E-2</v>
      </c>
      <c r="E858">
        <f t="shared" si="28"/>
        <v>1</v>
      </c>
    </row>
    <row r="859" spans="2:5" x14ac:dyDescent="0.25">
      <c r="B859" s="15">
        <v>37442</v>
      </c>
      <c r="C859">
        <v>989.03</v>
      </c>
      <c r="D859" s="23">
        <f t="shared" si="27"/>
        <v>-3.7468492404114762E-2</v>
      </c>
      <c r="E859">
        <f t="shared" si="28"/>
        <v>0</v>
      </c>
    </row>
    <row r="860" spans="2:5" x14ac:dyDescent="0.25">
      <c r="B860" s="15">
        <v>37435</v>
      </c>
      <c r="C860">
        <v>989.81</v>
      </c>
      <c r="D860" s="23">
        <f t="shared" si="27"/>
        <v>-7.2464718781041104E-2</v>
      </c>
      <c r="E860">
        <f t="shared" si="28"/>
        <v>1</v>
      </c>
    </row>
    <row r="861" spans="2:5" x14ac:dyDescent="0.25">
      <c r="B861" s="15">
        <v>37428</v>
      </c>
      <c r="C861">
        <v>989.14</v>
      </c>
      <c r="D861" s="23">
        <f t="shared" si="27"/>
        <v>-8.7357679319444159E-2</v>
      </c>
      <c r="E861">
        <f t="shared" si="28"/>
        <v>1</v>
      </c>
    </row>
    <row r="862" spans="2:5" x14ac:dyDescent="0.25">
      <c r="B862" s="15">
        <v>37421</v>
      </c>
      <c r="C862">
        <v>1007.27</v>
      </c>
      <c r="D862" s="23">
        <f t="shared" si="27"/>
        <v>-8.9753205794377289E-2</v>
      </c>
      <c r="E862">
        <f t="shared" si="28"/>
        <v>1</v>
      </c>
    </row>
    <row r="863" spans="2:5" x14ac:dyDescent="0.25">
      <c r="B863" s="15">
        <v>37414</v>
      </c>
      <c r="C863">
        <v>1027.53</v>
      </c>
      <c r="D863" s="23">
        <f t="shared" si="27"/>
        <v>-2.6028682736329301E-2</v>
      </c>
      <c r="E863">
        <f t="shared" si="28"/>
        <v>0</v>
      </c>
    </row>
    <row r="864" spans="2:5" x14ac:dyDescent="0.25">
      <c r="B864" s="15">
        <v>37407</v>
      </c>
      <c r="C864">
        <v>1067.1400000000001</v>
      </c>
      <c r="D864" s="23">
        <f t="shared" si="27"/>
        <v>-5.8597207083833647E-3</v>
      </c>
      <c r="E864">
        <f t="shared" si="28"/>
        <v>0</v>
      </c>
    </row>
    <row r="865" spans="2:5" x14ac:dyDescent="0.25">
      <c r="B865" s="15">
        <v>37400</v>
      </c>
      <c r="C865">
        <v>1083.82</v>
      </c>
      <c r="D865" s="23">
        <f t="shared" si="27"/>
        <v>6.9681878995093705E-3</v>
      </c>
      <c r="E865">
        <f t="shared" si="28"/>
        <v>0</v>
      </c>
    </row>
    <row r="866" spans="2:5" x14ac:dyDescent="0.25">
      <c r="B866" s="15">
        <v>37393</v>
      </c>
      <c r="C866">
        <v>1106.5899999999999</v>
      </c>
      <c r="D866" s="23">
        <f t="shared" si="27"/>
        <v>-1.6513060248673717E-2</v>
      </c>
      <c r="E866">
        <f t="shared" si="28"/>
        <v>0</v>
      </c>
    </row>
    <row r="867" spans="2:5" x14ac:dyDescent="0.25">
      <c r="B867" s="15">
        <v>37386</v>
      </c>
      <c r="C867">
        <v>1054.99</v>
      </c>
      <c r="D867" s="23">
        <f t="shared" si="27"/>
        <v>-5.0422588455549477E-2</v>
      </c>
      <c r="E867">
        <f t="shared" si="28"/>
        <v>1</v>
      </c>
    </row>
    <row r="868" spans="2:5" x14ac:dyDescent="0.25">
      <c r="B868" s="15">
        <v>37379</v>
      </c>
      <c r="C868">
        <v>1073.43</v>
      </c>
      <c r="D868" s="23">
        <f t="shared" si="27"/>
        <v>-4.3910824508118562E-2</v>
      </c>
      <c r="E868">
        <f t="shared" si="28"/>
        <v>0</v>
      </c>
    </row>
    <row r="869" spans="2:5" x14ac:dyDescent="0.25">
      <c r="B869" s="15">
        <v>37372</v>
      </c>
      <c r="C869">
        <v>1076.32</v>
      </c>
      <c r="D869" s="23">
        <f t="shared" si="27"/>
        <v>-6.1940578181786665E-2</v>
      </c>
      <c r="E869">
        <f t="shared" si="28"/>
        <v>1</v>
      </c>
    </row>
    <row r="870" spans="2:5" x14ac:dyDescent="0.25">
      <c r="B870" s="15">
        <v>37365</v>
      </c>
      <c r="C870">
        <v>1125.17</v>
      </c>
      <c r="D870" s="23">
        <f t="shared" si="27"/>
        <v>-2.0475498176183327E-2</v>
      </c>
      <c r="E870">
        <f t="shared" si="28"/>
        <v>0</v>
      </c>
    </row>
    <row r="871" spans="2:5" x14ac:dyDescent="0.25">
      <c r="B871" s="15">
        <v>37358</v>
      </c>
      <c r="C871">
        <v>1111.01</v>
      </c>
      <c r="D871" s="23">
        <f t="shared" si="27"/>
        <v>-4.7283797110148851E-2</v>
      </c>
      <c r="E871">
        <f t="shared" si="28"/>
        <v>0</v>
      </c>
    </row>
    <row r="872" spans="2:5" x14ac:dyDescent="0.25">
      <c r="B872" s="15">
        <v>37351</v>
      </c>
      <c r="C872">
        <v>1122.73</v>
      </c>
      <c r="D872" s="23">
        <f t="shared" si="27"/>
        <v>-3.5712138519809922E-2</v>
      </c>
      <c r="E872">
        <f t="shared" si="28"/>
        <v>0</v>
      </c>
    </row>
    <row r="873" spans="2:5" x14ac:dyDescent="0.25">
      <c r="B873" s="15">
        <v>37344</v>
      </c>
      <c r="C873">
        <v>1147.3900000000001</v>
      </c>
      <c r="D873" s="23">
        <f t="shared" si="27"/>
        <v>1.3792433158387851E-2</v>
      </c>
      <c r="E873">
        <f t="shared" si="28"/>
        <v>0</v>
      </c>
    </row>
    <row r="874" spans="2:5" x14ac:dyDescent="0.25">
      <c r="B874" s="15">
        <v>37337</v>
      </c>
      <c r="C874">
        <v>1148.69</v>
      </c>
      <c r="D874" s="23">
        <f t="shared" si="27"/>
        <v>5.3998752110401727E-2</v>
      </c>
      <c r="E874">
        <f t="shared" si="28"/>
        <v>0</v>
      </c>
    </row>
    <row r="875" spans="2:5" x14ac:dyDescent="0.25">
      <c r="B875" s="15">
        <v>37330</v>
      </c>
      <c r="C875">
        <v>1166.1500000000001</v>
      </c>
      <c r="D875" s="23">
        <f t="shared" si="27"/>
        <v>5.6123095872049777E-2</v>
      </c>
      <c r="E875">
        <f t="shared" si="28"/>
        <v>0</v>
      </c>
    </row>
    <row r="876" spans="2:5" x14ac:dyDescent="0.25">
      <c r="B876" s="15">
        <v>37323</v>
      </c>
      <c r="C876">
        <v>1164.31</v>
      </c>
      <c r="D876" s="23">
        <f t="shared" si="27"/>
        <v>6.2113444381602267E-2</v>
      </c>
      <c r="E876">
        <f t="shared" si="28"/>
        <v>0</v>
      </c>
    </row>
    <row r="877" spans="2:5" x14ac:dyDescent="0.25">
      <c r="B877" s="15">
        <v>37316</v>
      </c>
      <c r="C877">
        <v>1131.78</v>
      </c>
      <c r="D877" s="23">
        <f t="shared" si="27"/>
        <v>8.5457899286216499E-3</v>
      </c>
      <c r="E877">
        <f t="shared" si="28"/>
        <v>0</v>
      </c>
    </row>
    <row r="878" spans="2:5" x14ac:dyDescent="0.25">
      <c r="B878" s="15">
        <v>37309</v>
      </c>
      <c r="C878">
        <v>1089.8399999999999</v>
      </c>
      <c r="D878" s="23">
        <f t="shared" si="27"/>
        <v>-3.8331215586615897E-2</v>
      </c>
      <c r="E878">
        <f t="shared" si="28"/>
        <v>0</v>
      </c>
    </row>
    <row r="879" spans="2:5" x14ac:dyDescent="0.25">
      <c r="B879" s="15">
        <v>37302</v>
      </c>
      <c r="C879">
        <v>1104.18</v>
      </c>
      <c r="D879" s="23">
        <f t="shared" si="27"/>
        <v>-2.0752407811419071E-2</v>
      </c>
      <c r="E879">
        <f t="shared" si="28"/>
        <v>0</v>
      </c>
    </row>
    <row r="880" spans="2:5" x14ac:dyDescent="0.25">
      <c r="B880" s="15">
        <v>37295</v>
      </c>
      <c r="C880">
        <v>1096.22</v>
      </c>
      <c r="D880" s="23">
        <f t="shared" si="27"/>
        <v>-4.3104050279329509E-2</v>
      </c>
      <c r="E880">
        <f t="shared" si="28"/>
        <v>0</v>
      </c>
    </row>
    <row r="881" spans="2:5" x14ac:dyDescent="0.25">
      <c r="B881" s="15">
        <v>37288</v>
      </c>
      <c r="C881">
        <v>1122.19</v>
      </c>
      <c r="D881" s="23">
        <f t="shared" si="27"/>
        <v>-4.2916478324278584E-2</v>
      </c>
      <c r="E881">
        <f t="shared" si="28"/>
        <v>0</v>
      </c>
    </row>
    <row r="882" spans="2:5" x14ac:dyDescent="0.25">
      <c r="B882" s="15">
        <v>37281</v>
      </c>
      <c r="C882">
        <v>1133.28</v>
      </c>
      <c r="D882" s="23">
        <f t="shared" si="27"/>
        <v>-2.3892783931370731E-2</v>
      </c>
      <c r="E882">
        <f t="shared" si="28"/>
        <v>0</v>
      </c>
    </row>
    <row r="883" spans="2:5" x14ac:dyDescent="0.25">
      <c r="B883" s="15">
        <v>37274</v>
      </c>
      <c r="C883">
        <v>1127.58</v>
      </c>
      <c r="D883" s="23">
        <f t="shared" si="27"/>
        <v>-1.5119356444724064E-2</v>
      </c>
      <c r="E883">
        <f t="shared" si="28"/>
        <v>0</v>
      </c>
    </row>
    <row r="884" spans="2:5" x14ac:dyDescent="0.25">
      <c r="B884" s="15">
        <v>37267</v>
      </c>
      <c r="C884">
        <v>1145.5999999999999</v>
      </c>
      <c r="D884" s="23">
        <f t="shared" si="27"/>
        <v>2.0042917308497055E-2</v>
      </c>
      <c r="E884">
        <f t="shared" si="28"/>
        <v>0</v>
      </c>
    </row>
    <row r="885" spans="2:5" x14ac:dyDescent="0.25">
      <c r="B885" s="15">
        <v>37260</v>
      </c>
      <c r="C885">
        <v>1172.51</v>
      </c>
      <c r="D885" s="23">
        <f t="shared" si="27"/>
        <v>1.2259239754469853E-2</v>
      </c>
      <c r="E885">
        <f t="shared" si="28"/>
        <v>0</v>
      </c>
    </row>
    <row r="886" spans="2:5" x14ac:dyDescent="0.25">
      <c r="B886" s="15">
        <v>37253</v>
      </c>
      <c r="C886">
        <v>1161.02</v>
      </c>
      <c r="D886" s="23">
        <f t="shared" si="27"/>
        <v>1.8930185615867234E-2</v>
      </c>
      <c r="E886">
        <f t="shared" si="28"/>
        <v>0</v>
      </c>
    </row>
    <row r="887" spans="2:5" x14ac:dyDescent="0.25">
      <c r="B887" s="15">
        <v>37246</v>
      </c>
      <c r="C887">
        <v>1144.8900000000001</v>
      </c>
      <c r="D887" s="23">
        <f t="shared" si="27"/>
        <v>-4.7377297146928843E-3</v>
      </c>
      <c r="E887">
        <f t="shared" si="28"/>
        <v>0</v>
      </c>
    </row>
    <row r="888" spans="2:5" x14ac:dyDescent="0.25">
      <c r="B888" s="15">
        <v>37239</v>
      </c>
      <c r="C888">
        <v>1123.0899999999999</v>
      </c>
      <c r="D888" s="23">
        <f t="shared" si="27"/>
        <v>-1.3665305405524242E-2</v>
      </c>
      <c r="E888">
        <f t="shared" si="28"/>
        <v>0</v>
      </c>
    </row>
    <row r="889" spans="2:5" x14ac:dyDescent="0.25">
      <c r="B889" s="15">
        <v>37232</v>
      </c>
      <c r="C889">
        <v>1158.31</v>
      </c>
      <c r="D889" s="23">
        <f t="shared" si="27"/>
        <v>3.3919183083253701E-2</v>
      </c>
      <c r="E889">
        <f t="shared" si="28"/>
        <v>0</v>
      </c>
    </row>
    <row r="890" spans="2:5" x14ac:dyDescent="0.25">
      <c r="B890" s="15">
        <v>37225</v>
      </c>
      <c r="C890">
        <v>1139.45</v>
      </c>
      <c r="D890" s="23">
        <f t="shared" si="27"/>
        <v>4.8059234731420153E-2</v>
      </c>
      <c r="E890">
        <f t="shared" si="28"/>
        <v>0</v>
      </c>
    </row>
    <row r="891" spans="2:5" x14ac:dyDescent="0.25">
      <c r="B891" s="15">
        <v>37218</v>
      </c>
      <c r="C891">
        <v>1150.3399999999999</v>
      </c>
      <c r="D891" s="23">
        <f t="shared" si="27"/>
        <v>4.1399226876454254E-2</v>
      </c>
      <c r="E891">
        <f t="shared" si="28"/>
        <v>0</v>
      </c>
    </row>
    <row r="892" spans="2:5" x14ac:dyDescent="0.25">
      <c r="B892" s="15">
        <v>37211</v>
      </c>
      <c r="C892">
        <v>1138.6500000000001</v>
      </c>
      <c r="D892" s="23">
        <f t="shared" si="27"/>
        <v>6.0709095651525935E-2</v>
      </c>
      <c r="E892">
        <f t="shared" si="28"/>
        <v>0</v>
      </c>
    </row>
    <row r="893" spans="2:5" x14ac:dyDescent="0.25">
      <c r="B893" s="15">
        <v>37204</v>
      </c>
      <c r="C893">
        <v>1120.31</v>
      </c>
      <c r="D893" s="23">
        <f t="shared" si="27"/>
        <v>2.6253835936426384E-2</v>
      </c>
      <c r="E893">
        <f t="shared" si="28"/>
        <v>0</v>
      </c>
    </row>
    <row r="894" spans="2:5" x14ac:dyDescent="0.25">
      <c r="B894" s="15">
        <v>37197</v>
      </c>
      <c r="C894">
        <v>1087.2</v>
      </c>
      <c r="D894" s="23">
        <f t="shared" si="27"/>
        <v>1.4766002725456806E-2</v>
      </c>
      <c r="E894">
        <f t="shared" si="28"/>
        <v>0</v>
      </c>
    </row>
    <row r="895" spans="2:5" x14ac:dyDescent="0.25">
      <c r="B895" s="15">
        <v>37190</v>
      </c>
      <c r="C895">
        <v>1104.6099999999999</v>
      </c>
      <c r="D895" s="23">
        <f t="shared" si="27"/>
        <v>6.1165869310430887E-2</v>
      </c>
      <c r="E895">
        <f t="shared" si="28"/>
        <v>0</v>
      </c>
    </row>
    <row r="896" spans="2:5" x14ac:dyDescent="0.25">
      <c r="B896" s="15">
        <v>37183</v>
      </c>
      <c r="C896">
        <v>1073.48</v>
      </c>
      <c r="D896" s="23">
        <f t="shared" si="27"/>
        <v>0.11149306274591009</v>
      </c>
      <c r="E896">
        <f t="shared" si="28"/>
        <v>0</v>
      </c>
    </row>
    <row r="897" spans="2:5" x14ac:dyDescent="0.25">
      <c r="B897" s="15">
        <v>37176</v>
      </c>
      <c r="C897">
        <v>1091.6500000000001</v>
      </c>
      <c r="D897" s="23">
        <f t="shared" si="27"/>
        <v>-8.146154831858432E-4</v>
      </c>
      <c r="E897">
        <f t="shared" si="28"/>
        <v>0</v>
      </c>
    </row>
    <row r="898" spans="2:5" x14ac:dyDescent="0.25">
      <c r="B898" s="15">
        <v>37169</v>
      </c>
      <c r="C898">
        <v>1071.3800000000001</v>
      </c>
      <c r="D898" s="23">
        <f t="shared" si="27"/>
        <v>-1.3262355173239371E-2</v>
      </c>
      <c r="E898">
        <f t="shared" si="28"/>
        <v>0</v>
      </c>
    </row>
    <row r="899" spans="2:5" x14ac:dyDescent="0.25">
      <c r="B899" s="15">
        <v>37162</v>
      </c>
      <c r="C899">
        <v>1040.94</v>
      </c>
      <c r="D899" s="23">
        <f t="shared" si="27"/>
        <v>-8.1723389615201314E-2</v>
      </c>
      <c r="E899">
        <f t="shared" si="28"/>
        <v>1</v>
      </c>
    </row>
    <row r="900" spans="2:5" x14ac:dyDescent="0.25">
      <c r="B900" s="15">
        <v>37155</v>
      </c>
      <c r="C900">
        <v>965.8</v>
      </c>
      <c r="D900" s="23">
        <f t="shared" ref="D900:D963" si="29">C900/C904-1</f>
        <v>-0.18493075540327286</v>
      </c>
      <c r="E900">
        <f t="shared" ref="E900:E963" si="30">IF(D900&lt;$E$1,1,0)</f>
        <v>1</v>
      </c>
    </row>
    <row r="901" spans="2:5" x14ac:dyDescent="0.25">
      <c r="B901" s="15">
        <v>37148</v>
      </c>
      <c r="C901">
        <v>1092.54</v>
      </c>
      <c r="D901" s="23">
        <f t="shared" si="29"/>
        <v>-5.9751972942502896E-2</v>
      </c>
      <c r="E901">
        <f t="shared" si="30"/>
        <v>1</v>
      </c>
    </row>
    <row r="902" spans="2:5" x14ac:dyDescent="0.25">
      <c r="B902" s="15">
        <v>37141</v>
      </c>
      <c r="C902">
        <v>1085.78</v>
      </c>
      <c r="D902" s="23">
        <f t="shared" si="29"/>
        <v>-8.7702493782348623E-2</v>
      </c>
      <c r="E902">
        <f t="shared" si="30"/>
        <v>1</v>
      </c>
    </row>
    <row r="903" spans="2:5" x14ac:dyDescent="0.25">
      <c r="B903" s="15">
        <v>37134</v>
      </c>
      <c r="C903">
        <v>1133.58</v>
      </c>
      <c r="D903" s="23">
        <f t="shared" si="29"/>
        <v>-6.6512949314448067E-2</v>
      </c>
      <c r="E903">
        <f t="shared" si="30"/>
        <v>1</v>
      </c>
    </row>
    <row r="904" spans="2:5" x14ac:dyDescent="0.25">
      <c r="B904" s="15">
        <v>37127</v>
      </c>
      <c r="C904">
        <v>1184.93</v>
      </c>
      <c r="D904" s="23">
        <f t="shared" si="29"/>
        <v>-1.7324310427758616E-2</v>
      </c>
      <c r="E904">
        <f t="shared" si="30"/>
        <v>0</v>
      </c>
    </row>
    <row r="905" spans="2:5" x14ac:dyDescent="0.25">
      <c r="B905" s="15">
        <v>37120</v>
      </c>
      <c r="C905">
        <v>1161.97</v>
      </c>
      <c r="D905" s="23">
        <f t="shared" si="29"/>
        <v>-4.0368336292686879E-2</v>
      </c>
      <c r="E905">
        <f t="shared" si="30"/>
        <v>0</v>
      </c>
    </row>
    <row r="906" spans="2:5" x14ac:dyDescent="0.25">
      <c r="B906" s="15">
        <v>37113</v>
      </c>
      <c r="C906">
        <v>1190.1600000000001</v>
      </c>
      <c r="D906" s="23">
        <f t="shared" si="29"/>
        <v>-2.0992366412213692E-2</v>
      </c>
      <c r="E906">
        <f t="shared" si="30"/>
        <v>0</v>
      </c>
    </row>
    <row r="907" spans="2:5" x14ac:dyDescent="0.25">
      <c r="B907" s="15">
        <v>37106</v>
      </c>
      <c r="C907">
        <v>1214.3499999999999</v>
      </c>
      <c r="D907" s="23">
        <f t="shared" si="29"/>
        <v>1.9956492159349581E-2</v>
      </c>
      <c r="E907">
        <f t="shared" si="30"/>
        <v>0</v>
      </c>
    </row>
    <row r="908" spans="2:5" x14ac:dyDescent="0.25">
      <c r="B908" s="15">
        <v>37099</v>
      </c>
      <c r="C908">
        <v>1205.82</v>
      </c>
      <c r="D908" s="23">
        <f t="shared" si="29"/>
        <v>-1.5190865879355253E-2</v>
      </c>
      <c r="E908">
        <f t="shared" si="30"/>
        <v>0</v>
      </c>
    </row>
    <row r="909" spans="2:5" x14ac:dyDescent="0.25">
      <c r="B909" s="15">
        <v>37092</v>
      </c>
      <c r="C909">
        <v>1210.8499999999999</v>
      </c>
      <c r="D909" s="23">
        <f t="shared" si="29"/>
        <v>-1.1833353735667407E-2</v>
      </c>
      <c r="E909">
        <f t="shared" si="30"/>
        <v>0</v>
      </c>
    </row>
    <row r="910" spans="2:5" x14ac:dyDescent="0.25">
      <c r="B910" s="15">
        <v>37085</v>
      </c>
      <c r="C910">
        <v>1215.68</v>
      </c>
      <c r="D910" s="23">
        <f t="shared" si="29"/>
        <v>1.0869923251755065E-3</v>
      </c>
      <c r="E910">
        <f t="shared" si="30"/>
        <v>0</v>
      </c>
    </row>
    <row r="911" spans="2:5" x14ac:dyDescent="0.25">
      <c r="B911" s="15">
        <v>37078</v>
      </c>
      <c r="C911">
        <v>1190.5899999999999</v>
      </c>
      <c r="D911" s="23">
        <f t="shared" si="29"/>
        <v>-5.879237288135597E-2</v>
      </c>
      <c r="E911">
        <f t="shared" si="30"/>
        <v>1</v>
      </c>
    </row>
    <row r="912" spans="2:5" x14ac:dyDescent="0.25">
      <c r="B912" s="15">
        <v>37071</v>
      </c>
      <c r="C912">
        <v>1224.42</v>
      </c>
      <c r="D912" s="23">
        <f t="shared" si="29"/>
        <v>-2.8754551151371932E-2</v>
      </c>
      <c r="E912">
        <f t="shared" si="30"/>
        <v>0</v>
      </c>
    </row>
    <row r="913" spans="2:5" x14ac:dyDescent="0.25">
      <c r="B913" s="15">
        <v>37064</v>
      </c>
      <c r="C913">
        <v>1225.3499999999999</v>
      </c>
      <c r="D913" s="23">
        <f t="shared" si="29"/>
        <v>-4.1114649930745317E-2</v>
      </c>
      <c r="E913">
        <f t="shared" si="30"/>
        <v>0</v>
      </c>
    </row>
    <row r="914" spans="2:5" x14ac:dyDescent="0.25">
      <c r="B914" s="15">
        <v>37057</v>
      </c>
      <c r="C914">
        <v>1214.3599999999999</v>
      </c>
      <c r="D914" s="23">
        <f t="shared" si="29"/>
        <v>-6.006377906436744E-2</v>
      </c>
      <c r="E914">
        <f t="shared" si="30"/>
        <v>1</v>
      </c>
    </row>
    <row r="915" spans="2:5" x14ac:dyDescent="0.25">
      <c r="B915" s="15">
        <v>37050</v>
      </c>
      <c r="C915">
        <v>1264.96</v>
      </c>
      <c r="D915" s="23">
        <f t="shared" si="29"/>
        <v>1.548564226480531E-2</v>
      </c>
      <c r="E915">
        <f t="shared" si="30"/>
        <v>0</v>
      </c>
    </row>
    <row r="916" spans="2:5" x14ac:dyDescent="0.25">
      <c r="B916" s="15">
        <v>37043</v>
      </c>
      <c r="C916">
        <v>1260.67</v>
      </c>
      <c r="D916" s="23">
        <f t="shared" si="29"/>
        <v>-4.6896834858399794E-3</v>
      </c>
      <c r="E916">
        <f t="shared" si="30"/>
        <v>0</v>
      </c>
    </row>
    <row r="917" spans="2:5" x14ac:dyDescent="0.25">
      <c r="B917" s="15">
        <v>37036</v>
      </c>
      <c r="C917">
        <v>1277.8900000000001</v>
      </c>
      <c r="D917" s="23">
        <f t="shared" si="29"/>
        <v>1.9823630341965659E-2</v>
      </c>
      <c r="E917">
        <f t="shared" si="30"/>
        <v>0</v>
      </c>
    </row>
    <row r="918" spans="2:5" x14ac:dyDescent="0.25">
      <c r="B918" s="15">
        <v>37029</v>
      </c>
      <c r="C918">
        <v>1291.96</v>
      </c>
      <c r="D918" s="23">
        <f t="shared" si="29"/>
        <v>3.940530016573085E-2</v>
      </c>
      <c r="E918">
        <f t="shared" si="30"/>
        <v>0</v>
      </c>
    </row>
    <row r="919" spans="2:5" x14ac:dyDescent="0.25">
      <c r="B919" s="15">
        <v>37022</v>
      </c>
      <c r="C919">
        <v>1245.67</v>
      </c>
      <c r="D919" s="23">
        <f t="shared" si="29"/>
        <v>5.2530629488804381E-2</v>
      </c>
      <c r="E919">
        <f t="shared" si="30"/>
        <v>0</v>
      </c>
    </row>
    <row r="920" spans="2:5" x14ac:dyDescent="0.25">
      <c r="B920" s="15">
        <v>37015</v>
      </c>
      <c r="C920">
        <v>1266.6099999999999</v>
      </c>
      <c r="D920" s="23">
        <f t="shared" si="29"/>
        <v>0.12245332009960719</v>
      </c>
      <c r="E920">
        <f t="shared" si="30"/>
        <v>0</v>
      </c>
    </row>
    <row r="921" spans="2:5" x14ac:dyDescent="0.25">
      <c r="B921" s="15">
        <v>37008</v>
      </c>
      <c r="C921">
        <v>1253.05</v>
      </c>
      <c r="D921" s="23">
        <f t="shared" si="29"/>
        <v>7.990830194858356E-2</v>
      </c>
      <c r="E921">
        <f t="shared" si="30"/>
        <v>0</v>
      </c>
    </row>
    <row r="922" spans="2:5" x14ac:dyDescent="0.25">
      <c r="B922" s="15">
        <v>37001</v>
      </c>
      <c r="C922">
        <v>1242.98</v>
      </c>
      <c r="D922" s="23">
        <f t="shared" si="29"/>
        <v>9.0495951150610265E-2</v>
      </c>
      <c r="E922">
        <f t="shared" si="30"/>
        <v>0</v>
      </c>
    </row>
    <row r="923" spans="2:5" x14ac:dyDescent="0.25">
      <c r="B923" s="15">
        <v>36994</v>
      </c>
      <c r="C923">
        <v>1183.5</v>
      </c>
      <c r="D923" s="23">
        <f t="shared" si="29"/>
        <v>2.8656358373966739E-2</v>
      </c>
      <c r="E923">
        <f t="shared" si="30"/>
        <v>0</v>
      </c>
    </row>
    <row r="924" spans="2:5" x14ac:dyDescent="0.25">
      <c r="B924" s="15">
        <v>36987</v>
      </c>
      <c r="C924">
        <v>1128.43</v>
      </c>
      <c r="D924" s="23">
        <f t="shared" si="29"/>
        <v>-8.5121045548150698E-2</v>
      </c>
      <c r="E924">
        <f t="shared" si="30"/>
        <v>1</v>
      </c>
    </row>
    <row r="925" spans="2:5" x14ac:dyDescent="0.25">
      <c r="B925" s="15">
        <v>36980</v>
      </c>
      <c r="C925">
        <v>1160.33</v>
      </c>
      <c r="D925" s="23">
        <f t="shared" si="29"/>
        <v>-5.983730087993655E-2</v>
      </c>
      <c r="E925">
        <f t="shared" si="30"/>
        <v>1</v>
      </c>
    </row>
    <row r="926" spans="2:5" x14ac:dyDescent="0.25">
      <c r="B926" s="15">
        <v>36973</v>
      </c>
      <c r="C926">
        <v>1139.83</v>
      </c>
      <c r="D926" s="23">
        <f t="shared" si="29"/>
        <v>-8.5105870643571446E-2</v>
      </c>
      <c r="E926">
        <f t="shared" si="30"/>
        <v>1</v>
      </c>
    </row>
    <row r="927" spans="2:5" x14ac:dyDescent="0.25">
      <c r="B927" s="15">
        <v>36966</v>
      </c>
      <c r="C927">
        <v>1150.53</v>
      </c>
      <c r="D927" s="23">
        <f t="shared" si="29"/>
        <v>-0.11601730271296096</v>
      </c>
      <c r="E927">
        <f t="shared" si="30"/>
        <v>1</v>
      </c>
    </row>
    <row r="928" spans="2:5" x14ac:dyDescent="0.25">
      <c r="B928" s="15">
        <v>36959</v>
      </c>
      <c r="C928">
        <v>1233.42</v>
      </c>
      <c r="D928" s="23">
        <f t="shared" si="29"/>
        <v>-6.1866804587909496E-2</v>
      </c>
      <c r="E928">
        <f t="shared" si="30"/>
        <v>1</v>
      </c>
    </row>
    <row r="929" spans="2:5" x14ac:dyDescent="0.25">
      <c r="B929" s="15">
        <v>36952</v>
      </c>
      <c r="C929">
        <v>1234.18</v>
      </c>
      <c r="D929" s="23">
        <f t="shared" si="29"/>
        <v>-8.5433540575188704E-2</v>
      </c>
      <c r="E929">
        <f t="shared" si="30"/>
        <v>1</v>
      </c>
    </row>
    <row r="930" spans="2:5" x14ac:dyDescent="0.25">
      <c r="B930" s="15">
        <v>36945</v>
      </c>
      <c r="C930">
        <v>1245.8599999999999</v>
      </c>
      <c r="D930" s="23">
        <f t="shared" si="29"/>
        <v>-8.0512196021993554E-2</v>
      </c>
      <c r="E930">
        <f t="shared" si="30"/>
        <v>1</v>
      </c>
    </row>
    <row r="931" spans="2:5" x14ac:dyDescent="0.25">
      <c r="B931" s="15">
        <v>36938</v>
      </c>
      <c r="C931">
        <v>1301.53</v>
      </c>
      <c r="D931" s="23">
        <f t="shared" si="29"/>
        <v>-3.0546575893455663E-2</v>
      </c>
      <c r="E931">
        <f t="shared" si="30"/>
        <v>0</v>
      </c>
    </row>
    <row r="932" spans="2:5" x14ac:dyDescent="0.25">
      <c r="B932" s="15">
        <v>36931</v>
      </c>
      <c r="C932">
        <v>1314.76</v>
      </c>
      <c r="D932" s="23">
        <f t="shared" si="29"/>
        <v>-2.7004065780690256E-3</v>
      </c>
      <c r="E932">
        <f t="shared" si="30"/>
        <v>0</v>
      </c>
    </row>
    <row r="933" spans="2:5" x14ac:dyDescent="0.25">
      <c r="B933" s="15">
        <v>36924</v>
      </c>
      <c r="C933">
        <v>1349.47</v>
      </c>
      <c r="D933" s="23">
        <f t="shared" si="29"/>
        <v>3.9373050410135946E-2</v>
      </c>
      <c r="E933">
        <f t="shared" si="30"/>
        <v>0</v>
      </c>
    </row>
    <row r="934" spans="2:5" x14ac:dyDescent="0.25">
      <c r="B934" s="15">
        <v>36917</v>
      </c>
      <c r="C934">
        <v>1354.95</v>
      </c>
      <c r="D934" s="23">
        <f t="shared" si="29"/>
        <v>2.6259581300936308E-2</v>
      </c>
      <c r="E934">
        <f t="shared" si="30"/>
        <v>0</v>
      </c>
    </row>
    <row r="935" spans="2:5" x14ac:dyDescent="0.25">
      <c r="B935" s="15">
        <v>36910</v>
      </c>
      <c r="C935">
        <v>1342.54</v>
      </c>
      <c r="D935" s="23">
        <f t="shared" si="29"/>
        <v>2.8002174628819931E-2</v>
      </c>
      <c r="E935">
        <f t="shared" si="30"/>
        <v>0</v>
      </c>
    </row>
    <row r="936" spans="2:5" x14ac:dyDescent="0.25">
      <c r="B936" s="15">
        <v>36903</v>
      </c>
      <c r="C936">
        <v>1318.32</v>
      </c>
      <c r="D936" s="23">
        <f t="shared" si="29"/>
        <v>4.7022063026329608E-3</v>
      </c>
      <c r="E936">
        <f t="shared" si="30"/>
        <v>0</v>
      </c>
    </row>
    <row r="937" spans="2:5" x14ac:dyDescent="0.25">
      <c r="B937" s="15">
        <v>36896</v>
      </c>
      <c r="C937">
        <v>1298.3499999999999</v>
      </c>
      <c r="D937" s="23">
        <f t="shared" si="29"/>
        <v>-5.2223171203527374E-2</v>
      </c>
      <c r="E937">
        <f t="shared" si="30"/>
        <v>1</v>
      </c>
    </row>
    <row r="938" spans="2:5" x14ac:dyDescent="0.25">
      <c r="B938" s="15">
        <v>36889</v>
      </c>
      <c r="C938">
        <v>1320.28</v>
      </c>
      <c r="D938" s="23">
        <f t="shared" si="29"/>
        <v>3.8396326117864366E-3</v>
      </c>
      <c r="E938">
        <f t="shared" si="30"/>
        <v>0</v>
      </c>
    </row>
    <row r="939" spans="2:5" x14ac:dyDescent="0.25">
      <c r="B939" s="15">
        <v>36882</v>
      </c>
      <c r="C939">
        <v>1305.97</v>
      </c>
      <c r="D939" s="23">
        <f t="shared" si="29"/>
        <v>-2.6681174866035162E-2</v>
      </c>
      <c r="E939">
        <f t="shared" si="30"/>
        <v>0</v>
      </c>
    </row>
    <row r="940" spans="2:5" x14ac:dyDescent="0.25">
      <c r="B940" s="15">
        <v>36875</v>
      </c>
      <c r="C940">
        <v>1312.15</v>
      </c>
      <c r="D940" s="23">
        <f t="shared" si="29"/>
        <v>-4.06296610417336E-2</v>
      </c>
      <c r="E940">
        <f t="shared" si="30"/>
        <v>0</v>
      </c>
    </row>
    <row r="941" spans="2:5" x14ac:dyDescent="0.25">
      <c r="B941" s="15">
        <v>36868</v>
      </c>
      <c r="C941">
        <v>1369.89</v>
      </c>
      <c r="D941" s="23">
        <f t="shared" si="29"/>
        <v>2.8624137981523301E-3</v>
      </c>
      <c r="E941">
        <f t="shared" si="30"/>
        <v>0</v>
      </c>
    </row>
    <row r="942" spans="2:5" x14ac:dyDescent="0.25">
      <c r="B942" s="15">
        <v>36861</v>
      </c>
      <c r="C942">
        <v>1315.23</v>
      </c>
      <c r="D942" s="23">
        <f t="shared" si="29"/>
        <v>-7.8124890480763209E-2</v>
      </c>
      <c r="E942">
        <f t="shared" si="30"/>
        <v>1</v>
      </c>
    </row>
    <row r="943" spans="2:5" x14ac:dyDescent="0.25">
      <c r="B943" s="15">
        <v>36854</v>
      </c>
      <c r="C943">
        <v>1341.77</v>
      </c>
      <c r="D943" s="23">
        <f t="shared" si="29"/>
        <v>-2.7406891952623247E-2</v>
      </c>
      <c r="E943">
        <f t="shared" si="30"/>
        <v>0</v>
      </c>
    </row>
    <row r="944" spans="2:5" x14ac:dyDescent="0.25">
      <c r="B944" s="15">
        <v>36847</v>
      </c>
      <c r="C944">
        <v>1367.72</v>
      </c>
      <c r="D944" s="23">
        <f t="shared" si="29"/>
        <v>-2.0910138661207056E-2</v>
      </c>
      <c r="E944">
        <f t="shared" si="30"/>
        <v>0</v>
      </c>
    </row>
    <row r="945" spans="2:5" x14ac:dyDescent="0.25">
      <c r="B945" s="15">
        <v>36840</v>
      </c>
      <c r="C945">
        <v>1365.98</v>
      </c>
      <c r="D945" s="23">
        <f t="shared" si="29"/>
        <v>-5.9599612857216266E-3</v>
      </c>
      <c r="E945">
        <f t="shared" si="30"/>
        <v>0</v>
      </c>
    </row>
    <row r="946" spans="2:5" x14ac:dyDescent="0.25">
      <c r="B946" s="15">
        <v>36833</v>
      </c>
      <c r="C946">
        <v>1426.69</v>
      </c>
      <c r="D946" s="23">
        <f t="shared" si="29"/>
        <v>1.2562189937473045E-2</v>
      </c>
      <c r="E946">
        <f t="shared" si="30"/>
        <v>0</v>
      </c>
    </row>
    <row r="947" spans="2:5" x14ac:dyDescent="0.25">
      <c r="B947" s="15">
        <v>36826</v>
      </c>
      <c r="C947">
        <v>1379.58</v>
      </c>
      <c r="D947" s="23">
        <f t="shared" si="29"/>
        <v>-3.9630771801101305E-2</v>
      </c>
      <c r="E947">
        <f t="shared" si="30"/>
        <v>0</v>
      </c>
    </row>
    <row r="948" spans="2:5" x14ac:dyDescent="0.25">
      <c r="B948" s="15">
        <v>36819</v>
      </c>
      <c r="C948">
        <v>1396.93</v>
      </c>
      <c r="D948" s="23">
        <f t="shared" si="29"/>
        <v>-3.574879893975369E-2</v>
      </c>
      <c r="E948">
        <f t="shared" si="30"/>
        <v>0</v>
      </c>
    </row>
    <row r="949" spans="2:5" x14ac:dyDescent="0.25">
      <c r="B949" s="15">
        <v>36812</v>
      </c>
      <c r="C949">
        <v>1374.17</v>
      </c>
      <c r="D949" s="23">
        <f t="shared" si="29"/>
        <v>-6.2518334572693512E-2</v>
      </c>
      <c r="E949">
        <f t="shared" si="30"/>
        <v>1</v>
      </c>
    </row>
    <row r="950" spans="2:5" x14ac:dyDescent="0.25">
      <c r="B950" s="15">
        <v>36805</v>
      </c>
      <c r="C950">
        <v>1408.99</v>
      </c>
      <c r="D950" s="23">
        <f t="shared" si="29"/>
        <v>-5.721646035463368E-2</v>
      </c>
      <c r="E950">
        <f t="shared" si="30"/>
        <v>1</v>
      </c>
    </row>
    <row r="951" spans="2:5" x14ac:dyDescent="0.25">
      <c r="B951" s="15">
        <v>36798</v>
      </c>
      <c r="C951">
        <v>1436.51</v>
      </c>
      <c r="D951" s="23">
        <f t="shared" si="29"/>
        <v>-5.5406142940747083E-2</v>
      </c>
      <c r="E951">
        <f t="shared" si="30"/>
        <v>1</v>
      </c>
    </row>
    <row r="952" spans="2:5" x14ac:dyDescent="0.25">
      <c r="B952" s="15">
        <v>36791</v>
      </c>
      <c r="C952">
        <v>1448.72</v>
      </c>
      <c r="D952" s="23">
        <f t="shared" si="29"/>
        <v>-3.8321882571608734E-2</v>
      </c>
      <c r="E952">
        <f t="shared" si="30"/>
        <v>0</v>
      </c>
    </row>
    <row r="953" spans="2:5" x14ac:dyDescent="0.25">
      <c r="B953" s="15">
        <v>36784</v>
      </c>
      <c r="C953">
        <v>1465.81</v>
      </c>
      <c r="D953" s="23">
        <f t="shared" si="29"/>
        <v>-1.7369211380151794E-2</v>
      </c>
      <c r="E953">
        <f t="shared" si="30"/>
        <v>0</v>
      </c>
    </row>
    <row r="954" spans="2:5" x14ac:dyDescent="0.25">
      <c r="B954" s="15">
        <v>36777</v>
      </c>
      <c r="C954">
        <v>1494.5</v>
      </c>
      <c r="D954" s="23">
        <f t="shared" si="29"/>
        <v>1.5395695184259317E-2</v>
      </c>
      <c r="E954">
        <f t="shared" si="30"/>
        <v>0</v>
      </c>
    </row>
    <row r="955" spans="2:5" x14ac:dyDescent="0.25">
      <c r="B955" s="15">
        <v>36770</v>
      </c>
      <c r="C955">
        <v>1520.77</v>
      </c>
      <c r="D955" s="23">
        <f t="shared" si="29"/>
        <v>3.9537093367420173E-2</v>
      </c>
      <c r="E955">
        <f t="shared" si="30"/>
        <v>0</v>
      </c>
    </row>
    <row r="956" spans="2:5" x14ac:dyDescent="0.25">
      <c r="B956" s="15">
        <v>36763</v>
      </c>
      <c r="C956">
        <v>1506.45</v>
      </c>
      <c r="D956" s="23">
        <f t="shared" si="29"/>
        <v>6.0962468923648983E-2</v>
      </c>
      <c r="E956">
        <f t="shared" si="30"/>
        <v>0</v>
      </c>
    </row>
    <row r="957" spans="2:5" x14ac:dyDescent="0.25">
      <c r="B957" s="15">
        <v>36756</v>
      </c>
      <c r="C957">
        <v>1491.72</v>
      </c>
      <c r="D957" s="23">
        <f t="shared" si="29"/>
        <v>7.789540531958794E-3</v>
      </c>
      <c r="E957">
        <f t="shared" si="30"/>
        <v>0</v>
      </c>
    </row>
    <row r="958" spans="2:5" x14ac:dyDescent="0.25">
      <c r="B958" s="15">
        <v>36749</v>
      </c>
      <c r="C958">
        <v>1471.84</v>
      </c>
      <c r="D958" s="23">
        <f t="shared" si="29"/>
        <v>-2.525861269685703E-2</v>
      </c>
      <c r="E958">
        <f t="shared" si="30"/>
        <v>0</v>
      </c>
    </row>
    <row r="959" spans="2:5" x14ac:dyDescent="0.25">
      <c r="B959" s="15">
        <v>36742</v>
      </c>
      <c r="C959">
        <v>1462.93</v>
      </c>
      <c r="D959" s="23">
        <f t="shared" si="29"/>
        <v>-1.0798566502129958E-2</v>
      </c>
      <c r="E959">
        <f t="shared" si="30"/>
        <v>0</v>
      </c>
    </row>
    <row r="960" spans="2:5" x14ac:dyDescent="0.25">
      <c r="B960" s="15">
        <v>36735</v>
      </c>
      <c r="C960">
        <v>1419.89</v>
      </c>
      <c r="D960" s="23">
        <f t="shared" si="29"/>
        <v>-2.3862230166368681E-2</v>
      </c>
      <c r="E960">
        <f t="shared" si="30"/>
        <v>0</v>
      </c>
    </row>
    <row r="961" spans="2:5" x14ac:dyDescent="0.25">
      <c r="B961" s="15">
        <v>36728</v>
      </c>
      <c r="C961">
        <v>1480.19</v>
      </c>
      <c r="D961" s="23">
        <f t="shared" si="29"/>
        <v>2.6854344146294062E-2</v>
      </c>
      <c r="E961">
        <f t="shared" si="30"/>
        <v>0</v>
      </c>
    </row>
    <row r="962" spans="2:5" x14ac:dyDescent="0.25">
      <c r="B962" s="15">
        <v>36721</v>
      </c>
      <c r="C962">
        <v>1509.98</v>
      </c>
      <c r="D962" s="23">
        <f t="shared" si="29"/>
        <v>3.1083129617742955E-2</v>
      </c>
      <c r="E962">
        <f t="shared" si="30"/>
        <v>0</v>
      </c>
    </row>
    <row r="963" spans="2:5" x14ac:dyDescent="0.25">
      <c r="B963" s="15">
        <v>36714</v>
      </c>
      <c r="C963">
        <v>1478.9</v>
      </c>
      <c r="D963" s="23">
        <f t="shared" si="29"/>
        <v>1.5065719482480588E-2</v>
      </c>
      <c r="E963">
        <f t="shared" si="30"/>
        <v>0</v>
      </c>
    </row>
    <row r="964" spans="2:5" x14ac:dyDescent="0.25">
      <c r="B964" s="15">
        <v>36707</v>
      </c>
      <c r="C964">
        <v>1454.6</v>
      </c>
      <c r="D964" s="23">
        <f t="shared" ref="D964:D1027" si="31">C964/C968-1</f>
        <v>-1.533920907626285E-2</v>
      </c>
      <c r="E964">
        <f t="shared" ref="E964:E1027" si="32">IF(D964&lt;$E$1,1,0)</f>
        <v>0</v>
      </c>
    </row>
    <row r="965" spans="2:5" x14ac:dyDescent="0.25">
      <c r="B965" s="15">
        <v>36700</v>
      </c>
      <c r="C965">
        <v>1441.48</v>
      </c>
      <c r="D965" s="23">
        <f t="shared" si="31"/>
        <v>4.6051581254263452E-2</v>
      </c>
      <c r="E965">
        <f t="shared" si="32"/>
        <v>0</v>
      </c>
    </row>
    <row r="966" spans="2:5" x14ac:dyDescent="0.25">
      <c r="B966" s="15">
        <v>36693</v>
      </c>
      <c r="C966">
        <v>1464.46</v>
      </c>
      <c r="D966" s="23">
        <f t="shared" si="31"/>
        <v>4.0875653008280333E-2</v>
      </c>
      <c r="E966">
        <f t="shared" si="32"/>
        <v>0</v>
      </c>
    </row>
    <row r="967" spans="2:5" x14ac:dyDescent="0.25">
      <c r="B967" s="15">
        <v>36686</v>
      </c>
      <c r="C967">
        <v>1456.95</v>
      </c>
      <c r="D967" s="23">
        <f t="shared" si="31"/>
        <v>2.5327947303231735E-2</v>
      </c>
      <c r="E967">
        <f t="shared" si="32"/>
        <v>0</v>
      </c>
    </row>
    <row r="968" spans="2:5" x14ac:dyDescent="0.25">
      <c r="B968" s="15">
        <v>36679</v>
      </c>
      <c r="C968">
        <v>1477.26</v>
      </c>
      <c r="D968" s="23">
        <f t="shared" si="31"/>
        <v>3.1152495759547039E-2</v>
      </c>
      <c r="E968">
        <f t="shared" si="32"/>
        <v>0</v>
      </c>
    </row>
    <row r="969" spans="2:5" x14ac:dyDescent="0.25">
      <c r="B969" s="15">
        <v>36672</v>
      </c>
      <c r="C969">
        <v>1378.02</v>
      </c>
      <c r="D969" s="23">
        <f t="shared" si="31"/>
        <v>-5.1231384645043176E-2</v>
      </c>
      <c r="E969">
        <f t="shared" si="32"/>
        <v>1</v>
      </c>
    </row>
    <row r="970" spans="2:5" x14ac:dyDescent="0.25">
      <c r="B970" s="15">
        <v>36665</v>
      </c>
      <c r="C970">
        <v>1406.95</v>
      </c>
      <c r="D970" s="23">
        <f t="shared" si="31"/>
        <v>-1.9232646004991083E-2</v>
      </c>
      <c r="E970">
        <f t="shared" si="32"/>
        <v>0</v>
      </c>
    </row>
    <row r="971" spans="2:5" x14ac:dyDescent="0.25">
      <c r="B971" s="15">
        <v>36658</v>
      </c>
      <c r="C971">
        <v>1420.96</v>
      </c>
      <c r="D971" s="23">
        <f t="shared" si="31"/>
        <v>4.7473019991743914E-2</v>
      </c>
      <c r="E971">
        <f t="shared" si="32"/>
        <v>0</v>
      </c>
    </row>
    <row r="972" spans="2:5" x14ac:dyDescent="0.25">
      <c r="B972" s="15">
        <v>36651</v>
      </c>
      <c r="C972">
        <v>1432.63</v>
      </c>
      <c r="D972" s="23">
        <f t="shared" si="31"/>
        <v>-5.5211527681603756E-2</v>
      </c>
      <c r="E972">
        <f t="shared" si="32"/>
        <v>1</v>
      </c>
    </row>
    <row r="973" spans="2:5" x14ac:dyDescent="0.25">
      <c r="B973" s="15">
        <v>36644</v>
      </c>
      <c r="C973">
        <v>1452.43</v>
      </c>
      <c r="D973" s="23">
        <f t="shared" si="31"/>
        <v>-3.0795820042973876E-2</v>
      </c>
      <c r="E973">
        <f t="shared" si="32"/>
        <v>0</v>
      </c>
    </row>
    <row r="974" spans="2:5" x14ac:dyDescent="0.25">
      <c r="B974" s="15">
        <v>36637</v>
      </c>
      <c r="C974">
        <v>1434.54</v>
      </c>
      <c r="D974" s="23">
        <f t="shared" si="31"/>
        <v>-6.0833016903879655E-2</v>
      </c>
      <c r="E974">
        <f t="shared" si="32"/>
        <v>1</v>
      </c>
    </row>
    <row r="975" spans="2:5" x14ac:dyDescent="0.25">
      <c r="B975" s="15">
        <v>36630</v>
      </c>
      <c r="C975">
        <v>1356.56</v>
      </c>
      <c r="D975" s="23">
        <f t="shared" si="31"/>
        <v>-7.3685360574132663E-2</v>
      </c>
      <c r="E975">
        <f t="shared" si="32"/>
        <v>1</v>
      </c>
    </row>
    <row r="976" spans="2:5" x14ac:dyDescent="0.25">
      <c r="B976" s="15">
        <v>36623</v>
      </c>
      <c r="C976">
        <v>1516.35</v>
      </c>
      <c r="D976" s="23">
        <f t="shared" si="31"/>
        <v>8.6934705785372657E-2</v>
      </c>
      <c r="E976">
        <f t="shared" si="32"/>
        <v>0</v>
      </c>
    </row>
    <row r="977" spans="2:5" x14ac:dyDescent="0.25">
      <c r="B977" s="15">
        <v>36616</v>
      </c>
      <c r="C977">
        <v>1498.58</v>
      </c>
      <c r="D977" s="23">
        <f t="shared" si="31"/>
        <v>6.3448696750569411E-2</v>
      </c>
      <c r="E977">
        <f t="shared" si="32"/>
        <v>0</v>
      </c>
    </row>
    <row r="978" spans="2:5" x14ac:dyDescent="0.25">
      <c r="B978" s="15">
        <v>36609</v>
      </c>
      <c r="C978">
        <v>1527.46</v>
      </c>
      <c r="D978" s="23">
        <f t="shared" si="31"/>
        <v>0.14557208855822901</v>
      </c>
      <c r="E978">
        <f t="shared" si="32"/>
        <v>0</v>
      </c>
    </row>
    <row r="979" spans="2:5" x14ac:dyDescent="0.25">
      <c r="B979" s="15">
        <v>36602</v>
      </c>
      <c r="C979">
        <v>1464.47</v>
      </c>
      <c r="D979" s="23">
        <f t="shared" si="31"/>
        <v>8.794359961072451E-2</v>
      </c>
      <c r="E979">
        <f t="shared" si="32"/>
        <v>0</v>
      </c>
    </row>
    <row r="980" spans="2:5" x14ac:dyDescent="0.25">
      <c r="B980" s="15">
        <v>36595</v>
      </c>
      <c r="C980">
        <v>1395.07</v>
      </c>
      <c r="D980" s="23">
        <f t="shared" si="31"/>
        <v>5.7312993828941838E-3</v>
      </c>
      <c r="E980">
        <f t="shared" si="32"/>
        <v>0</v>
      </c>
    </row>
    <row r="981" spans="2:5" x14ac:dyDescent="0.25">
      <c r="B981" s="15">
        <v>36588</v>
      </c>
      <c r="C981">
        <v>1409.17</v>
      </c>
      <c r="D981" s="23">
        <f t="shared" si="31"/>
        <v>-1.0671384541937723E-2</v>
      </c>
      <c r="E981">
        <f t="shared" si="32"/>
        <v>0</v>
      </c>
    </row>
    <row r="982" spans="2:5" x14ac:dyDescent="0.25">
      <c r="B982" s="15">
        <v>36581</v>
      </c>
      <c r="C982">
        <v>1333.36</v>
      </c>
      <c r="D982" s="23">
        <f t="shared" si="31"/>
        <v>-1.970356428655462E-2</v>
      </c>
      <c r="E982">
        <f t="shared" si="32"/>
        <v>0</v>
      </c>
    </row>
    <row r="983" spans="2:5" x14ac:dyDescent="0.25">
      <c r="B983" s="15">
        <v>36574</v>
      </c>
      <c r="C983">
        <v>1346.09</v>
      </c>
      <c r="D983" s="23">
        <f t="shared" si="31"/>
        <v>-6.6097296997280286E-2</v>
      </c>
      <c r="E983">
        <f t="shared" si="32"/>
        <v>1</v>
      </c>
    </row>
    <row r="984" spans="2:5" x14ac:dyDescent="0.25">
      <c r="B984" s="15">
        <v>36567</v>
      </c>
      <c r="C984">
        <v>1387.12</v>
      </c>
      <c r="D984" s="23">
        <f t="shared" si="31"/>
        <v>-5.3257345664266542E-2</v>
      </c>
      <c r="E984">
        <f t="shared" si="32"/>
        <v>1</v>
      </c>
    </row>
    <row r="985" spans="2:5" x14ac:dyDescent="0.25">
      <c r="B985" s="15">
        <v>36560</v>
      </c>
      <c r="C985">
        <v>1424.37</v>
      </c>
      <c r="D985" s="23">
        <f t="shared" si="31"/>
        <v>-1.1862889966492651E-2</v>
      </c>
      <c r="E985">
        <f t="shared" si="32"/>
        <v>0</v>
      </c>
    </row>
    <row r="986" spans="2:5" x14ac:dyDescent="0.25">
      <c r="B986" s="15">
        <v>36553</v>
      </c>
      <c r="C986">
        <v>1360.16</v>
      </c>
      <c r="D986" s="23">
        <f t="shared" si="31"/>
        <v>-7.4248766377403408E-2</v>
      </c>
      <c r="E986">
        <f t="shared" si="32"/>
        <v>1</v>
      </c>
    </row>
    <row r="987" spans="2:5" x14ac:dyDescent="0.25">
      <c r="B987" s="15">
        <v>36546</v>
      </c>
      <c r="C987">
        <v>1441.36</v>
      </c>
      <c r="D987" s="23">
        <f t="shared" si="31"/>
        <v>-1.1643375344569828E-2</v>
      </c>
      <c r="E987">
        <f t="shared" si="32"/>
        <v>0</v>
      </c>
    </row>
    <row r="988" spans="2:5" x14ac:dyDescent="0.25">
      <c r="B988" s="15">
        <v>36539</v>
      </c>
      <c r="C988">
        <v>1465.15</v>
      </c>
      <c r="D988" s="23">
        <f t="shared" si="31"/>
        <v>3.1047901873992867E-2</v>
      </c>
      <c r="E988">
        <f t="shared" si="32"/>
        <v>0</v>
      </c>
    </row>
    <row r="989" spans="2:5" x14ac:dyDescent="0.25">
      <c r="B989" s="15">
        <v>36532</v>
      </c>
      <c r="C989">
        <v>1441.47</v>
      </c>
      <c r="D989" s="23">
        <f t="shared" si="31"/>
        <v>1.7240162592446318E-2</v>
      </c>
      <c r="E989">
        <f t="shared" si="32"/>
        <v>0</v>
      </c>
    </row>
    <row r="990" spans="2:5" x14ac:dyDescent="0.25">
      <c r="B990" s="15">
        <v>36525</v>
      </c>
      <c r="C990">
        <v>1469.25</v>
      </c>
      <c r="D990" s="23">
        <f t="shared" si="31"/>
        <v>2.5081978650666414E-2</v>
      </c>
      <c r="E990">
        <f t="shared" si="32"/>
        <v>0</v>
      </c>
    </row>
    <row r="991" spans="2:5" x14ac:dyDescent="0.25">
      <c r="B991" s="15">
        <v>36518</v>
      </c>
      <c r="C991">
        <v>1458.34</v>
      </c>
      <c r="D991" s="23">
        <f t="shared" si="31"/>
        <v>2.9450381894932987E-2</v>
      </c>
      <c r="E991">
        <f t="shared" si="32"/>
        <v>0</v>
      </c>
    </row>
    <row r="992" spans="2:5" x14ac:dyDescent="0.25">
      <c r="B992" s="15">
        <v>36511</v>
      </c>
      <c r="C992">
        <v>1421.03</v>
      </c>
      <c r="D992" s="23">
        <f t="shared" si="31"/>
        <v>-6.8213783403658912E-4</v>
      </c>
      <c r="E992">
        <f t="shared" si="32"/>
        <v>0</v>
      </c>
    </row>
    <row r="993" spans="2:5" x14ac:dyDescent="0.25">
      <c r="B993" s="15">
        <v>36504</v>
      </c>
      <c r="C993">
        <v>1417.04</v>
      </c>
      <c r="D993" s="23">
        <f t="shared" si="31"/>
        <v>1.5028007392232423E-2</v>
      </c>
      <c r="E993">
        <f t="shared" si="32"/>
        <v>0</v>
      </c>
    </row>
    <row r="994" spans="2:5" x14ac:dyDescent="0.25">
      <c r="B994" s="15">
        <v>36497</v>
      </c>
      <c r="C994">
        <v>1433.3</v>
      </c>
      <c r="D994" s="23">
        <f t="shared" si="31"/>
        <v>4.6028768892813599E-2</v>
      </c>
      <c r="E994">
        <f t="shared" si="32"/>
        <v>0</v>
      </c>
    </row>
    <row r="995" spans="2:5" x14ac:dyDescent="0.25">
      <c r="B995" s="15">
        <v>36490</v>
      </c>
      <c r="C995">
        <v>1416.62</v>
      </c>
      <c r="D995" s="23">
        <f t="shared" si="31"/>
        <v>3.9393072278106622E-2</v>
      </c>
      <c r="E995">
        <f t="shared" si="32"/>
        <v>0</v>
      </c>
    </row>
    <row r="996" spans="2:5" x14ac:dyDescent="0.25">
      <c r="B996" s="15">
        <v>36483</v>
      </c>
      <c r="C996">
        <v>1422</v>
      </c>
      <c r="D996" s="23">
        <f t="shared" si="31"/>
        <v>9.2459570545077252E-2</v>
      </c>
      <c r="E996">
        <f t="shared" si="32"/>
        <v>0</v>
      </c>
    </row>
    <row r="997" spans="2:5" x14ac:dyDescent="0.25">
      <c r="B997" s="15">
        <v>36476</v>
      </c>
      <c r="C997">
        <v>1396.06</v>
      </c>
      <c r="D997" s="23">
        <f t="shared" si="31"/>
        <v>0.11916691384548783</v>
      </c>
      <c r="E997">
        <f t="shared" si="32"/>
        <v>0</v>
      </c>
    </row>
    <row r="998" spans="2:5" x14ac:dyDescent="0.25">
      <c r="B998" s="15">
        <v>36469</v>
      </c>
      <c r="C998">
        <v>1370.23</v>
      </c>
      <c r="D998" s="23">
        <f t="shared" si="31"/>
        <v>2.5605904103231936E-2</v>
      </c>
      <c r="E998">
        <f t="shared" si="32"/>
        <v>0</v>
      </c>
    </row>
    <row r="999" spans="2:5" x14ac:dyDescent="0.25">
      <c r="B999" s="15">
        <v>36462</v>
      </c>
      <c r="C999">
        <v>1362.93</v>
      </c>
      <c r="D999" s="23">
        <f t="shared" si="31"/>
        <v>6.2456638161536127E-2</v>
      </c>
      <c r="E999">
        <f t="shared" si="32"/>
        <v>0</v>
      </c>
    </row>
    <row r="1000" spans="2:5" x14ac:dyDescent="0.25">
      <c r="B1000" s="15">
        <v>36455</v>
      </c>
      <c r="C1000">
        <v>1301.6500000000001</v>
      </c>
      <c r="D1000" s="23">
        <f t="shared" si="31"/>
        <v>1.9015782551512705E-2</v>
      </c>
      <c r="E1000">
        <f t="shared" si="32"/>
        <v>0</v>
      </c>
    </row>
    <row r="1001" spans="2:5" x14ac:dyDescent="0.25">
      <c r="B1001" s="15">
        <v>36448</v>
      </c>
      <c r="C1001">
        <v>1247.4100000000001</v>
      </c>
      <c r="D1001" s="23">
        <f t="shared" si="31"/>
        <v>-6.5904359677105284E-2</v>
      </c>
      <c r="E1001">
        <f t="shared" si="32"/>
        <v>1</v>
      </c>
    </row>
    <row r="1002" spans="2:5" x14ac:dyDescent="0.25">
      <c r="B1002" s="15">
        <v>36441</v>
      </c>
      <c r="C1002">
        <v>1336.02</v>
      </c>
      <c r="D1002" s="23">
        <f t="shared" si="31"/>
        <v>-1.1570957193377085E-2</v>
      </c>
      <c r="E1002">
        <f t="shared" si="32"/>
        <v>0</v>
      </c>
    </row>
    <row r="1003" spans="2:5" x14ac:dyDescent="0.25">
      <c r="B1003" s="15">
        <v>36434</v>
      </c>
      <c r="C1003">
        <v>1282.81</v>
      </c>
      <c r="D1003" s="23">
        <f t="shared" si="31"/>
        <v>-5.4839232560195739E-2</v>
      </c>
      <c r="E1003">
        <f t="shared" si="32"/>
        <v>1</v>
      </c>
    </row>
    <row r="1004" spans="2:5" x14ac:dyDescent="0.25">
      <c r="B1004" s="15">
        <v>36427</v>
      </c>
      <c r="C1004">
        <v>1277.3599999999999</v>
      </c>
      <c r="D1004" s="23">
        <f t="shared" si="31"/>
        <v>-5.2593323295779149E-2</v>
      </c>
      <c r="E1004">
        <f t="shared" si="32"/>
        <v>1</v>
      </c>
    </row>
    <row r="1005" spans="2:5" x14ac:dyDescent="0.25">
      <c r="B1005" s="15">
        <v>36420</v>
      </c>
      <c r="C1005">
        <v>1335.42</v>
      </c>
      <c r="D1005" s="23">
        <f t="shared" si="31"/>
        <v>-8.9031205811707093E-4</v>
      </c>
      <c r="E1005">
        <f t="shared" si="32"/>
        <v>0</v>
      </c>
    </row>
    <row r="1006" spans="2:5" x14ac:dyDescent="0.25">
      <c r="B1006" s="15">
        <v>36413</v>
      </c>
      <c r="C1006">
        <v>1351.66</v>
      </c>
      <c r="D1006" s="23">
        <f t="shared" si="31"/>
        <v>1.8061581103880453E-2</v>
      </c>
      <c r="E1006">
        <f t="shared" si="32"/>
        <v>0</v>
      </c>
    </row>
    <row r="1007" spans="2:5" x14ac:dyDescent="0.25">
      <c r="B1007" s="15">
        <v>36406</v>
      </c>
      <c r="C1007">
        <v>1357.24</v>
      </c>
      <c r="D1007" s="23">
        <f t="shared" si="31"/>
        <v>4.3797922002015044E-2</v>
      </c>
      <c r="E1007">
        <f t="shared" si="32"/>
        <v>0</v>
      </c>
    </row>
    <row r="1008" spans="2:5" x14ac:dyDescent="0.25">
      <c r="B1008" s="15">
        <v>36399</v>
      </c>
      <c r="C1008">
        <v>1348.27</v>
      </c>
      <c r="D1008" s="23">
        <f t="shared" si="31"/>
        <v>1.4713408393039806E-2</v>
      </c>
      <c r="E1008">
        <f t="shared" si="32"/>
        <v>0</v>
      </c>
    </row>
    <row r="1009" spans="2:5" x14ac:dyDescent="0.25">
      <c r="B1009" s="15">
        <v>36392</v>
      </c>
      <c r="C1009">
        <v>1336.61</v>
      </c>
      <c r="D1009" s="23">
        <f t="shared" si="31"/>
        <v>-1.4982239450528456E-2</v>
      </c>
      <c r="E1009">
        <f t="shared" si="32"/>
        <v>0</v>
      </c>
    </row>
    <row r="1010" spans="2:5" x14ac:dyDescent="0.25">
      <c r="B1010" s="15">
        <v>36385</v>
      </c>
      <c r="C1010">
        <v>1327.68</v>
      </c>
      <c r="D1010" s="23">
        <f t="shared" si="31"/>
        <v>-6.4210095997970007E-2</v>
      </c>
      <c r="E1010">
        <f t="shared" si="32"/>
        <v>1</v>
      </c>
    </row>
    <row r="1011" spans="2:5" x14ac:dyDescent="0.25">
      <c r="B1011" s="15">
        <v>36378</v>
      </c>
      <c r="C1011">
        <v>1300.29</v>
      </c>
      <c r="D1011" s="23">
        <f t="shared" si="31"/>
        <v>-7.3392337951086017E-2</v>
      </c>
      <c r="E1011">
        <f t="shared" si="32"/>
        <v>1</v>
      </c>
    </row>
    <row r="1012" spans="2:5" x14ac:dyDescent="0.25">
      <c r="B1012" s="15">
        <v>36371</v>
      </c>
      <c r="C1012">
        <v>1328.72</v>
      </c>
      <c r="D1012" s="23">
        <f t="shared" si="31"/>
        <v>-4.4924598553787276E-2</v>
      </c>
      <c r="E1012">
        <f t="shared" si="32"/>
        <v>0</v>
      </c>
    </row>
    <row r="1013" spans="2:5" x14ac:dyDescent="0.25">
      <c r="B1013" s="15">
        <v>36364</v>
      </c>
      <c r="C1013">
        <v>1356.94</v>
      </c>
      <c r="D1013" s="23">
        <f t="shared" si="31"/>
        <v>3.1650333381484375E-2</v>
      </c>
      <c r="E1013">
        <f t="shared" si="32"/>
        <v>0</v>
      </c>
    </row>
    <row r="1014" spans="2:5" x14ac:dyDescent="0.25">
      <c r="B1014" s="15">
        <v>36357</v>
      </c>
      <c r="C1014">
        <v>1418.78</v>
      </c>
      <c r="D1014" s="23">
        <f t="shared" si="31"/>
        <v>5.6551785767477991E-2</v>
      </c>
      <c r="E1014">
        <f t="shared" si="32"/>
        <v>0</v>
      </c>
    </row>
    <row r="1015" spans="2:5" x14ac:dyDescent="0.25">
      <c r="B1015" s="15">
        <v>36350</v>
      </c>
      <c r="C1015">
        <v>1403.28</v>
      </c>
      <c r="D1015" s="23">
        <f t="shared" si="31"/>
        <v>8.4753099780464414E-2</v>
      </c>
      <c r="E1015">
        <f t="shared" si="32"/>
        <v>0</v>
      </c>
    </row>
    <row r="1016" spans="2:5" x14ac:dyDescent="0.25">
      <c r="B1016" s="15">
        <v>36343</v>
      </c>
      <c r="C1016">
        <v>1391.22</v>
      </c>
      <c r="D1016" s="23">
        <f t="shared" si="31"/>
        <v>4.780267369610236E-2</v>
      </c>
      <c r="E1016">
        <f t="shared" si="32"/>
        <v>0</v>
      </c>
    </row>
    <row r="1017" spans="2:5" x14ac:dyDescent="0.25">
      <c r="B1017" s="15">
        <v>36336</v>
      </c>
      <c r="C1017">
        <v>1315.31</v>
      </c>
      <c r="D1017" s="23">
        <f t="shared" si="31"/>
        <v>1.0346893627481091E-2</v>
      </c>
      <c r="E1017">
        <f t="shared" si="32"/>
        <v>0</v>
      </c>
    </row>
    <row r="1018" spans="2:5" x14ac:dyDescent="0.25">
      <c r="B1018" s="15">
        <v>36329</v>
      </c>
      <c r="C1018">
        <v>1342.84</v>
      </c>
      <c r="D1018" s="23">
        <f t="shared" si="31"/>
        <v>9.4340331807349909E-3</v>
      </c>
      <c r="E1018">
        <f t="shared" si="32"/>
        <v>0</v>
      </c>
    </row>
    <row r="1019" spans="2:5" x14ac:dyDescent="0.25">
      <c r="B1019" s="15">
        <v>36322</v>
      </c>
      <c r="C1019">
        <v>1293.6400000000001</v>
      </c>
      <c r="D1019" s="23">
        <f t="shared" si="31"/>
        <v>-3.300941844819838E-2</v>
      </c>
      <c r="E1019">
        <f t="shared" si="32"/>
        <v>0</v>
      </c>
    </row>
    <row r="1020" spans="2:5" x14ac:dyDescent="0.25">
      <c r="B1020" s="15">
        <v>36315</v>
      </c>
      <c r="C1020">
        <v>1327.75</v>
      </c>
      <c r="D1020" s="23">
        <f t="shared" si="31"/>
        <v>-1.2825278810408958E-2</v>
      </c>
      <c r="E1020">
        <f t="shared" si="32"/>
        <v>0</v>
      </c>
    </row>
    <row r="1021" spans="2:5" x14ac:dyDescent="0.25">
      <c r="B1021" s="15">
        <v>36308</v>
      </c>
      <c r="C1021">
        <v>1301.8399999999999</v>
      </c>
      <c r="D1021" s="23">
        <f t="shared" si="31"/>
        <v>-2.4970415973876281E-2</v>
      </c>
      <c r="E1021">
        <f t="shared" si="32"/>
        <v>0</v>
      </c>
    </row>
    <row r="1022" spans="2:5" x14ac:dyDescent="0.25">
      <c r="B1022" s="15">
        <v>36301</v>
      </c>
      <c r="C1022">
        <v>1330.29</v>
      </c>
      <c r="D1022" s="23">
        <f t="shared" si="31"/>
        <v>-1.9574750340862979E-2</v>
      </c>
      <c r="E1022">
        <f t="shared" si="32"/>
        <v>0</v>
      </c>
    </row>
    <row r="1023" spans="2:5" x14ac:dyDescent="0.25">
      <c r="B1023" s="15">
        <v>36294</v>
      </c>
      <c r="C1023">
        <v>1337.8</v>
      </c>
      <c r="D1023" s="23">
        <f t="shared" si="31"/>
        <v>1.425322213798319E-2</v>
      </c>
      <c r="E1023">
        <f t="shared" si="32"/>
        <v>0</v>
      </c>
    </row>
    <row r="1024" spans="2:5" x14ac:dyDescent="0.25">
      <c r="B1024" s="15">
        <v>36287</v>
      </c>
      <c r="C1024">
        <v>1345</v>
      </c>
      <c r="D1024" s="23">
        <f t="shared" si="31"/>
        <v>-2.4845181147327144E-3</v>
      </c>
      <c r="E1024">
        <f t="shared" si="32"/>
        <v>0</v>
      </c>
    </row>
    <row r="1025" spans="2:5" x14ac:dyDescent="0.25">
      <c r="B1025" s="15">
        <v>36280</v>
      </c>
      <c r="C1025">
        <v>1335.18</v>
      </c>
      <c r="D1025" s="23">
        <f t="shared" si="31"/>
        <v>3.2047119933215962E-2</v>
      </c>
      <c r="E1025">
        <f t="shared" si="32"/>
        <v>0</v>
      </c>
    </row>
    <row r="1026" spans="2:5" x14ac:dyDescent="0.25">
      <c r="B1026" s="15">
        <v>36273</v>
      </c>
      <c r="C1026">
        <v>1356.85</v>
      </c>
      <c r="D1026" s="23">
        <f t="shared" si="31"/>
        <v>5.7725288431555999E-2</v>
      </c>
      <c r="E1026">
        <f t="shared" si="32"/>
        <v>0</v>
      </c>
    </row>
    <row r="1027" spans="2:5" x14ac:dyDescent="0.25">
      <c r="B1027" s="15">
        <v>36266</v>
      </c>
      <c r="C1027">
        <v>1319</v>
      </c>
      <c r="D1027" s="23">
        <f t="shared" si="31"/>
        <v>1.516982351899876E-2</v>
      </c>
      <c r="E1027">
        <f t="shared" si="32"/>
        <v>0</v>
      </c>
    </row>
    <row r="1028" spans="2:5" x14ac:dyDescent="0.25">
      <c r="B1028" s="15">
        <v>36259</v>
      </c>
      <c r="C1028">
        <v>1348.35</v>
      </c>
      <c r="D1028" s="23">
        <f t="shared" ref="D1028:D1091" si="33">C1028/C1032-1</f>
        <v>4.1526660950571115E-2</v>
      </c>
      <c r="E1028">
        <f t="shared" ref="E1028:E1091" si="34">IF(D1028&lt;$E$1,1,0)</f>
        <v>0</v>
      </c>
    </row>
    <row r="1029" spans="2:5" x14ac:dyDescent="0.25">
      <c r="B1029" s="15">
        <v>36252</v>
      </c>
      <c r="C1029">
        <v>1293.72</v>
      </c>
      <c r="D1029" s="23">
        <f t="shared" si="33"/>
        <v>1.4308451002375655E-2</v>
      </c>
      <c r="E1029">
        <f t="shared" si="34"/>
        <v>0</v>
      </c>
    </row>
    <row r="1030" spans="2:5" x14ac:dyDescent="0.25">
      <c r="B1030" s="15">
        <v>36245</v>
      </c>
      <c r="C1030">
        <v>1282.8</v>
      </c>
      <c r="D1030" s="23">
        <f t="shared" si="33"/>
        <v>3.591126759426011E-2</v>
      </c>
      <c r="E1030">
        <f t="shared" si="34"/>
        <v>0</v>
      </c>
    </row>
    <row r="1031" spans="2:5" x14ac:dyDescent="0.25">
      <c r="B1031" s="15">
        <v>36238</v>
      </c>
      <c r="C1031">
        <v>1299.29</v>
      </c>
      <c r="D1031" s="23">
        <f t="shared" si="33"/>
        <v>4.8474040122012285E-2</v>
      </c>
      <c r="E1031">
        <f t="shared" si="34"/>
        <v>0</v>
      </c>
    </row>
    <row r="1032" spans="2:5" x14ac:dyDescent="0.25">
      <c r="B1032" s="15">
        <v>36231</v>
      </c>
      <c r="C1032">
        <v>1294.5899999999999</v>
      </c>
      <c r="D1032" s="23">
        <f t="shared" si="33"/>
        <v>5.2400965751587147E-2</v>
      </c>
      <c r="E1032">
        <f t="shared" si="34"/>
        <v>0</v>
      </c>
    </row>
    <row r="1033" spans="2:5" x14ac:dyDescent="0.25">
      <c r="B1033" s="15">
        <v>36224</v>
      </c>
      <c r="C1033">
        <v>1275.47</v>
      </c>
      <c r="D1033" s="23">
        <f t="shared" si="33"/>
        <v>2.910279167339036E-2</v>
      </c>
      <c r="E1033">
        <f t="shared" si="34"/>
        <v>0</v>
      </c>
    </row>
    <row r="1034" spans="2:5" x14ac:dyDescent="0.25">
      <c r="B1034" s="15">
        <v>36217</v>
      </c>
      <c r="C1034">
        <v>1238.33</v>
      </c>
      <c r="D1034" s="23">
        <f t="shared" si="33"/>
        <v>-3.2282516957894525E-2</v>
      </c>
      <c r="E1034">
        <f t="shared" si="34"/>
        <v>0</v>
      </c>
    </row>
    <row r="1035" spans="2:5" x14ac:dyDescent="0.25">
      <c r="B1035" s="15">
        <v>36210</v>
      </c>
      <c r="C1035">
        <v>1239.22</v>
      </c>
      <c r="D1035" s="23">
        <f t="shared" si="33"/>
        <v>1.1451285106799824E-2</v>
      </c>
      <c r="E1035">
        <f t="shared" si="34"/>
        <v>0</v>
      </c>
    </row>
    <row r="1036" spans="2:5" x14ac:dyDescent="0.25">
      <c r="B1036" s="15">
        <v>36203</v>
      </c>
      <c r="C1036">
        <v>1230.1300000000001</v>
      </c>
      <c r="D1036" s="23">
        <f t="shared" si="33"/>
        <v>-1.0560944613355105E-2</v>
      </c>
      <c r="E1036">
        <f t="shared" si="34"/>
        <v>0</v>
      </c>
    </row>
    <row r="1037" spans="2:5" x14ac:dyDescent="0.25">
      <c r="B1037" s="15">
        <v>36196</v>
      </c>
      <c r="C1037">
        <v>1239.4000000000001</v>
      </c>
      <c r="D1037" s="23">
        <f t="shared" si="33"/>
        <v>-2.7990181085256638E-2</v>
      </c>
      <c r="E1037">
        <f t="shared" si="34"/>
        <v>0</v>
      </c>
    </row>
    <row r="1038" spans="2:5" x14ac:dyDescent="0.25">
      <c r="B1038" s="15">
        <v>36189</v>
      </c>
      <c r="C1038">
        <v>1279.6400000000001</v>
      </c>
      <c r="D1038" s="23">
        <f t="shared" si="33"/>
        <v>4.1009412396378231E-2</v>
      </c>
      <c r="E1038">
        <f t="shared" si="34"/>
        <v>0</v>
      </c>
    </row>
    <row r="1039" spans="2:5" x14ac:dyDescent="0.25">
      <c r="B1039" s="15">
        <v>36182</v>
      </c>
      <c r="C1039">
        <v>1225.19</v>
      </c>
      <c r="D1039" s="23">
        <f t="shared" si="33"/>
        <v>-8.8071958051649801E-4</v>
      </c>
      <c r="E1039">
        <f t="shared" si="34"/>
        <v>0</v>
      </c>
    </row>
    <row r="1040" spans="2:5" x14ac:dyDescent="0.25">
      <c r="B1040" s="15">
        <v>36175</v>
      </c>
      <c r="C1040">
        <v>1243.26</v>
      </c>
      <c r="D1040" s="23">
        <f t="shared" si="33"/>
        <v>4.6488725032196143E-2</v>
      </c>
      <c r="E1040">
        <f t="shared" si="34"/>
        <v>0</v>
      </c>
    </row>
    <row r="1041" spans="2:5" x14ac:dyDescent="0.25">
      <c r="B1041" s="15">
        <v>36168</v>
      </c>
      <c r="C1041">
        <v>1275.0899999999999</v>
      </c>
      <c r="D1041" s="23">
        <f t="shared" si="33"/>
        <v>9.3127925518234456E-2</v>
      </c>
      <c r="E1041">
        <f t="shared" si="34"/>
        <v>0</v>
      </c>
    </row>
    <row r="1042" spans="2:5" x14ac:dyDescent="0.25">
      <c r="B1042" s="15">
        <v>36161</v>
      </c>
      <c r="C1042">
        <v>1229.23</v>
      </c>
      <c r="D1042" s="23">
        <f t="shared" si="33"/>
        <v>4.4606285160698311E-2</v>
      </c>
      <c r="E1042">
        <f t="shared" si="34"/>
        <v>0</v>
      </c>
    </row>
    <row r="1043" spans="2:5" x14ac:dyDescent="0.25">
      <c r="B1043" s="15">
        <v>36154</v>
      </c>
      <c r="C1043">
        <v>1226.27</v>
      </c>
      <c r="D1043" s="23">
        <f t="shared" si="33"/>
        <v>2.8465273875521113E-2</v>
      </c>
      <c r="E1043">
        <f t="shared" si="34"/>
        <v>0</v>
      </c>
    </row>
    <row r="1044" spans="2:5" x14ac:dyDescent="0.25">
      <c r="B1044" s="15">
        <v>36147</v>
      </c>
      <c r="C1044">
        <v>1188.03</v>
      </c>
      <c r="D1044" s="23">
        <f t="shared" si="33"/>
        <v>2.103906149284529E-2</v>
      </c>
      <c r="E1044">
        <f t="shared" si="34"/>
        <v>0</v>
      </c>
    </row>
    <row r="1045" spans="2:5" x14ac:dyDescent="0.25">
      <c r="B1045" s="15">
        <v>36140</v>
      </c>
      <c r="C1045">
        <v>1166.46</v>
      </c>
      <c r="D1045" s="23">
        <f t="shared" si="33"/>
        <v>3.6190171623494249E-2</v>
      </c>
      <c r="E1045">
        <f t="shared" si="34"/>
        <v>0</v>
      </c>
    </row>
    <row r="1046" spans="2:5" x14ac:dyDescent="0.25">
      <c r="B1046" s="15">
        <v>36133</v>
      </c>
      <c r="C1046">
        <v>1176.74</v>
      </c>
      <c r="D1046" s="23">
        <f t="shared" si="33"/>
        <v>3.1314361837319504E-2</v>
      </c>
      <c r="E1046">
        <f t="shared" si="34"/>
        <v>0</v>
      </c>
    </row>
    <row r="1047" spans="2:5" x14ac:dyDescent="0.25">
      <c r="B1047" s="15">
        <v>36126</v>
      </c>
      <c r="C1047">
        <v>1192.33</v>
      </c>
      <c r="D1047" s="23">
        <f t="shared" si="33"/>
        <v>8.5248527765388937E-2</v>
      </c>
      <c r="E1047">
        <f t="shared" si="34"/>
        <v>0</v>
      </c>
    </row>
    <row r="1048" spans="2:5" x14ac:dyDescent="0.25">
      <c r="B1048" s="15">
        <v>36119</v>
      </c>
      <c r="C1048">
        <v>1163.55</v>
      </c>
      <c r="D1048" s="23">
        <f t="shared" si="33"/>
        <v>8.6749418588360383E-2</v>
      </c>
      <c r="E1048">
        <f t="shared" si="34"/>
        <v>0</v>
      </c>
    </row>
    <row r="1049" spans="2:5" x14ac:dyDescent="0.25">
      <c r="B1049" s="15">
        <v>36112</v>
      </c>
      <c r="C1049">
        <v>1125.72</v>
      </c>
      <c r="D1049" s="23">
        <f t="shared" si="33"/>
        <v>6.5598909524620774E-2</v>
      </c>
      <c r="E1049">
        <f t="shared" si="34"/>
        <v>0</v>
      </c>
    </row>
    <row r="1050" spans="2:5" x14ac:dyDescent="0.25">
      <c r="B1050" s="15">
        <v>36105</v>
      </c>
      <c r="C1050">
        <v>1141.01</v>
      </c>
      <c r="D1050" s="23">
        <f t="shared" si="33"/>
        <v>0.15910360731011086</v>
      </c>
      <c r="E1050">
        <f t="shared" si="34"/>
        <v>0</v>
      </c>
    </row>
    <row r="1051" spans="2:5" x14ac:dyDescent="0.25">
      <c r="B1051" s="15">
        <v>36098</v>
      </c>
      <c r="C1051">
        <v>1098.67</v>
      </c>
      <c r="D1051" s="23">
        <f t="shared" si="33"/>
        <v>9.5820865749052464E-2</v>
      </c>
      <c r="E1051">
        <f t="shared" si="34"/>
        <v>0</v>
      </c>
    </row>
    <row r="1052" spans="2:5" x14ac:dyDescent="0.25">
      <c r="B1052" s="15">
        <v>36091</v>
      </c>
      <c r="C1052">
        <v>1070.67</v>
      </c>
      <c r="D1052" s="23">
        <f t="shared" si="33"/>
        <v>2.4809763101220517E-2</v>
      </c>
      <c r="E1052">
        <f t="shared" si="34"/>
        <v>0</v>
      </c>
    </row>
    <row r="1053" spans="2:5" x14ac:dyDescent="0.25">
      <c r="B1053" s="15">
        <v>36084</v>
      </c>
      <c r="C1053">
        <v>1056.42</v>
      </c>
      <c r="D1053" s="23">
        <f t="shared" si="33"/>
        <v>3.5614504602535124E-2</v>
      </c>
      <c r="E1053">
        <f t="shared" si="34"/>
        <v>0</v>
      </c>
    </row>
    <row r="1054" spans="2:5" x14ac:dyDescent="0.25">
      <c r="B1054" s="15">
        <v>36077</v>
      </c>
      <c r="C1054">
        <v>984.39</v>
      </c>
      <c r="D1054" s="23">
        <f t="shared" si="33"/>
        <v>-2.4448496620617211E-2</v>
      </c>
      <c r="E1054">
        <f t="shared" si="34"/>
        <v>0</v>
      </c>
    </row>
    <row r="1055" spans="2:5" x14ac:dyDescent="0.25">
      <c r="B1055" s="15">
        <v>36070</v>
      </c>
      <c r="C1055">
        <v>1002.6</v>
      </c>
      <c r="D1055" s="23">
        <f t="shared" si="33"/>
        <v>2.9479715368265547E-2</v>
      </c>
      <c r="E1055">
        <f t="shared" si="34"/>
        <v>0</v>
      </c>
    </row>
    <row r="1056" spans="2:5" x14ac:dyDescent="0.25">
      <c r="B1056" s="15">
        <v>36063</v>
      </c>
      <c r="C1056">
        <v>1044.75</v>
      </c>
      <c r="D1056" s="23">
        <f t="shared" si="33"/>
        <v>1.7144693031134972E-2</v>
      </c>
      <c r="E1056">
        <f t="shared" si="34"/>
        <v>0</v>
      </c>
    </row>
    <row r="1057" spans="2:5" x14ac:dyDescent="0.25">
      <c r="B1057" s="15">
        <v>36056</v>
      </c>
      <c r="C1057">
        <v>1020.09</v>
      </c>
      <c r="D1057" s="23">
        <f t="shared" si="33"/>
        <v>-5.6555436350856358E-2</v>
      </c>
      <c r="E1057">
        <f t="shared" si="34"/>
        <v>1</v>
      </c>
    </row>
    <row r="1058" spans="2:5" x14ac:dyDescent="0.25">
      <c r="B1058" s="15">
        <v>36049</v>
      </c>
      <c r="C1058">
        <v>1009.06</v>
      </c>
      <c r="D1058" s="23">
        <f t="shared" si="33"/>
        <v>-5.0519877675840985E-2</v>
      </c>
      <c r="E1058">
        <f t="shared" si="34"/>
        <v>1</v>
      </c>
    </row>
    <row r="1059" spans="2:5" x14ac:dyDescent="0.25">
      <c r="B1059" s="15">
        <v>36042</v>
      </c>
      <c r="C1059">
        <v>973.89</v>
      </c>
      <c r="D1059" s="23">
        <f t="shared" si="33"/>
        <v>-0.10607187112763328</v>
      </c>
      <c r="E1059">
        <f t="shared" si="34"/>
        <v>1</v>
      </c>
    </row>
    <row r="1060" spans="2:5" x14ac:dyDescent="0.25">
      <c r="B1060" s="15">
        <v>36035</v>
      </c>
      <c r="C1060">
        <v>1027.1400000000001</v>
      </c>
      <c r="D1060" s="23">
        <f t="shared" si="33"/>
        <v>-8.3459002204038679E-2</v>
      </c>
      <c r="E1060">
        <f t="shared" si="34"/>
        <v>1</v>
      </c>
    </row>
    <row r="1061" spans="2:5" x14ac:dyDescent="0.25">
      <c r="B1061" s="15">
        <v>36028</v>
      </c>
      <c r="C1061">
        <v>1081.24</v>
      </c>
      <c r="D1061" s="23">
        <f t="shared" si="33"/>
        <v>-5.2208976157082754E-2</v>
      </c>
      <c r="E1061">
        <f t="shared" si="34"/>
        <v>1</v>
      </c>
    </row>
    <row r="1062" spans="2:5" x14ac:dyDescent="0.25">
      <c r="B1062" s="15">
        <v>36021</v>
      </c>
      <c r="C1062">
        <v>1062.75</v>
      </c>
      <c r="D1062" s="23">
        <f t="shared" si="33"/>
        <v>-0.10448704444912571</v>
      </c>
      <c r="E1062">
        <f t="shared" si="34"/>
        <v>1</v>
      </c>
    </row>
    <row r="1063" spans="2:5" x14ac:dyDescent="0.25">
      <c r="B1063" s="15">
        <v>36014</v>
      </c>
      <c r="C1063">
        <v>1089.45</v>
      </c>
      <c r="D1063" s="23">
        <f t="shared" si="33"/>
        <v>-6.4311664218906883E-2</v>
      </c>
      <c r="E1063">
        <f t="shared" si="34"/>
        <v>1</v>
      </c>
    </row>
    <row r="1064" spans="2:5" x14ac:dyDescent="0.25">
      <c r="B1064" s="15">
        <v>36007</v>
      </c>
      <c r="C1064">
        <v>1120.67</v>
      </c>
      <c r="D1064" s="23">
        <f t="shared" si="33"/>
        <v>-2.2461227124439542E-2</v>
      </c>
      <c r="E1064">
        <f t="shared" si="34"/>
        <v>0</v>
      </c>
    </row>
    <row r="1065" spans="2:5" x14ac:dyDescent="0.25">
      <c r="B1065" s="15">
        <v>36000</v>
      </c>
      <c r="C1065">
        <v>1140.8</v>
      </c>
      <c r="D1065" s="23">
        <f t="shared" si="33"/>
        <v>6.7066713731025462E-3</v>
      </c>
      <c r="E1065">
        <f t="shared" si="34"/>
        <v>0</v>
      </c>
    </row>
    <row r="1066" spans="2:5" x14ac:dyDescent="0.25">
      <c r="B1066" s="15">
        <v>35993</v>
      </c>
      <c r="C1066">
        <v>1186.75</v>
      </c>
      <c r="D1066" s="23">
        <f t="shared" si="33"/>
        <v>7.8226502521237418E-2</v>
      </c>
      <c r="E1066">
        <f t="shared" si="34"/>
        <v>0</v>
      </c>
    </row>
    <row r="1067" spans="2:5" x14ac:dyDescent="0.25">
      <c r="B1067" s="15">
        <v>35986</v>
      </c>
      <c r="C1067">
        <v>1164.33</v>
      </c>
      <c r="D1067" s="23">
        <f t="shared" si="33"/>
        <v>5.9599213716282629E-2</v>
      </c>
      <c r="E1067">
        <f t="shared" si="34"/>
        <v>0</v>
      </c>
    </row>
    <row r="1068" spans="2:5" x14ac:dyDescent="0.25">
      <c r="B1068" s="15">
        <v>35979</v>
      </c>
      <c r="C1068">
        <v>1146.42</v>
      </c>
      <c r="D1068" s="23">
        <f t="shared" si="33"/>
        <v>2.923168082164751E-2</v>
      </c>
      <c r="E1068">
        <f t="shared" si="34"/>
        <v>0</v>
      </c>
    </row>
    <row r="1069" spans="2:5" x14ac:dyDescent="0.25">
      <c r="B1069" s="15">
        <v>35972</v>
      </c>
      <c r="C1069">
        <v>1133.2</v>
      </c>
      <c r="D1069" s="23">
        <f t="shared" si="33"/>
        <v>3.8851506206340369E-2</v>
      </c>
      <c r="E1069">
        <f t="shared" si="34"/>
        <v>0</v>
      </c>
    </row>
    <row r="1070" spans="2:5" x14ac:dyDescent="0.25">
      <c r="B1070" s="15">
        <v>35965</v>
      </c>
      <c r="C1070">
        <v>1100.6500000000001</v>
      </c>
      <c r="D1070" s="23">
        <f t="shared" si="33"/>
        <v>-8.8431024701252081E-3</v>
      </c>
      <c r="E1070">
        <f t="shared" si="34"/>
        <v>0</v>
      </c>
    </row>
    <row r="1071" spans="2:5" x14ac:dyDescent="0.25">
      <c r="B1071" s="15">
        <v>35958</v>
      </c>
      <c r="C1071">
        <v>1098.8399999999999</v>
      </c>
      <c r="D1071" s="23">
        <f t="shared" si="33"/>
        <v>-8.920115808176976E-3</v>
      </c>
      <c r="E1071">
        <f t="shared" si="34"/>
        <v>0</v>
      </c>
    </row>
    <row r="1072" spans="2:5" x14ac:dyDescent="0.25">
      <c r="B1072" s="15">
        <v>35951</v>
      </c>
      <c r="C1072">
        <v>1113.8599999999999</v>
      </c>
      <c r="D1072" s="23">
        <f t="shared" si="33"/>
        <v>5.1618026603135192E-3</v>
      </c>
      <c r="E1072">
        <f t="shared" si="34"/>
        <v>0</v>
      </c>
    </row>
    <row r="1073" spans="2:5" x14ac:dyDescent="0.25">
      <c r="B1073" s="15">
        <v>35944</v>
      </c>
      <c r="C1073">
        <v>1090.82</v>
      </c>
      <c r="D1073" s="23">
        <f t="shared" si="33"/>
        <v>-2.6922390722569189E-2</v>
      </c>
      <c r="E1073">
        <f t="shared" si="34"/>
        <v>0</v>
      </c>
    </row>
    <row r="1074" spans="2:5" x14ac:dyDescent="0.25">
      <c r="B1074" s="15">
        <v>35937</v>
      </c>
      <c r="C1074">
        <v>1110.47</v>
      </c>
      <c r="D1074" s="23">
        <f t="shared" si="33"/>
        <v>2.3197039443991763E-3</v>
      </c>
      <c r="E1074">
        <f t="shared" si="34"/>
        <v>0</v>
      </c>
    </row>
    <row r="1075" spans="2:5" x14ac:dyDescent="0.25">
      <c r="B1075" s="15">
        <v>35930</v>
      </c>
      <c r="C1075">
        <v>1108.73</v>
      </c>
      <c r="D1075" s="23">
        <f t="shared" si="33"/>
        <v>-1.2460809462733424E-2</v>
      </c>
      <c r="E1075">
        <f t="shared" si="34"/>
        <v>0</v>
      </c>
    </row>
    <row r="1076" spans="2:5" x14ac:dyDescent="0.25">
      <c r="B1076" s="15">
        <v>35923</v>
      </c>
      <c r="C1076">
        <v>1108.1400000000001</v>
      </c>
      <c r="D1076" s="23">
        <f t="shared" si="33"/>
        <v>-2.277904328018221E-3</v>
      </c>
      <c r="E1076">
        <f t="shared" si="34"/>
        <v>0</v>
      </c>
    </row>
    <row r="1077" spans="2:5" x14ac:dyDescent="0.25">
      <c r="B1077" s="15">
        <v>35916</v>
      </c>
      <c r="C1077">
        <v>1121</v>
      </c>
      <c r="D1077" s="23">
        <f t="shared" si="33"/>
        <v>-1.5142068228378713E-3</v>
      </c>
      <c r="E1077">
        <f t="shared" si="34"/>
        <v>0</v>
      </c>
    </row>
    <row r="1078" spans="2:5" x14ac:dyDescent="0.25">
      <c r="B1078" s="15">
        <v>35909</v>
      </c>
      <c r="C1078">
        <v>1107.9000000000001</v>
      </c>
      <c r="D1078" s="23">
        <f t="shared" si="33"/>
        <v>1.1374424888629164E-2</v>
      </c>
      <c r="E1078">
        <f t="shared" si="34"/>
        <v>0</v>
      </c>
    </row>
    <row r="1079" spans="2:5" x14ac:dyDescent="0.25">
      <c r="B1079" s="15">
        <v>35902</v>
      </c>
      <c r="C1079">
        <v>1122.72</v>
      </c>
      <c r="D1079" s="23">
        <f t="shared" si="33"/>
        <v>2.1434550020015264E-2</v>
      </c>
      <c r="E1079">
        <f t="shared" si="34"/>
        <v>0</v>
      </c>
    </row>
    <row r="1080" spans="2:5" x14ac:dyDescent="0.25">
      <c r="B1080" s="15">
        <v>35895</v>
      </c>
      <c r="C1080">
        <v>1110.67</v>
      </c>
      <c r="D1080" s="23">
        <f t="shared" si="33"/>
        <v>3.9359541834720124E-2</v>
      </c>
      <c r="E1080">
        <f t="shared" si="34"/>
        <v>0</v>
      </c>
    </row>
    <row r="1081" spans="2:5" x14ac:dyDescent="0.25">
      <c r="B1081" s="15">
        <v>35888</v>
      </c>
      <c r="C1081">
        <v>1122.7</v>
      </c>
      <c r="D1081" s="23">
        <f t="shared" si="33"/>
        <v>6.3475073174890317E-2</v>
      </c>
      <c r="E1081">
        <f t="shared" si="34"/>
        <v>0</v>
      </c>
    </row>
    <row r="1082" spans="2:5" x14ac:dyDescent="0.25">
      <c r="B1082" s="15">
        <v>35881</v>
      </c>
      <c r="C1082">
        <v>1095.44</v>
      </c>
      <c r="D1082" s="23">
        <f t="shared" si="33"/>
        <v>4.3932376541445217E-2</v>
      </c>
      <c r="E1082">
        <f t="shared" si="34"/>
        <v>0</v>
      </c>
    </row>
    <row r="1083" spans="2:5" x14ac:dyDescent="0.25">
      <c r="B1083" s="15">
        <v>35874</v>
      </c>
      <c r="C1083">
        <v>1099.1600000000001</v>
      </c>
      <c r="D1083" s="23">
        <f t="shared" si="33"/>
        <v>6.2801558677638036E-2</v>
      </c>
      <c r="E1083">
        <f t="shared" si="34"/>
        <v>0</v>
      </c>
    </row>
    <row r="1084" spans="2:5" x14ac:dyDescent="0.25">
      <c r="B1084" s="15">
        <v>35867</v>
      </c>
      <c r="C1084">
        <v>1068.6099999999999</v>
      </c>
      <c r="D1084" s="23">
        <f t="shared" si="33"/>
        <v>4.7564430589457585E-2</v>
      </c>
      <c r="E1084">
        <f t="shared" si="34"/>
        <v>0</v>
      </c>
    </row>
    <row r="1085" spans="2:5" x14ac:dyDescent="0.25">
      <c r="B1085" s="15">
        <v>35860</v>
      </c>
      <c r="C1085">
        <v>1055.69</v>
      </c>
      <c r="D1085" s="23">
        <f t="shared" si="33"/>
        <v>4.2697983130197681E-2</v>
      </c>
      <c r="E1085">
        <f t="shared" si="34"/>
        <v>0</v>
      </c>
    </row>
    <row r="1086" spans="2:5" x14ac:dyDescent="0.25">
      <c r="B1086" s="15">
        <v>35853</v>
      </c>
      <c r="C1086">
        <v>1049.3399999999999</v>
      </c>
      <c r="D1086" s="23">
        <f t="shared" si="33"/>
        <v>7.0449259395274799E-2</v>
      </c>
      <c r="E1086">
        <f t="shared" si="34"/>
        <v>0</v>
      </c>
    </row>
    <row r="1087" spans="2:5" x14ac:dyDescent="0.25">
      <c r="B1087" s="15">
        <v>35846</v>
      </c>
      <c r="C1087">
        <v>1034.21</v>
      </c>
      <c r="D1087" s="23">
        <f t="shared" si="33"/>
        <v>8.0013366889796211E-2</v>
      </c>
      <c r="E1087">
        <f t="shared" si="34"/>
        <v>0</v>
      </c>
    </row>
    <row r="1088" spans="2:5" x14ac:dyDescent="0.25">
      <c r="B1088" s="15">
        <v>35839</v>
      </c>
      <c r="C1088">
        <v>1020.09</v>
      </c>
      <c r="D1088" s="23">
        <f t="shared" si="33"/>
        <v>6.0925003380100096E-2</v>
      </c>
      <c r="E1088">
        <f t="shared" si="34"/>
        <v>0</v>
      </c>
    </row>
    <row r="1089" spans="2:5" x14ac:dyDescent="0.25">
      <c r="B1089" s="15">
        <v>35832</v>
      </c>
      <c r="C1089">
        <v>1012.46</v>
      </c>
      <c r="D1089" s="23">
        <f t="shared" si="33"/>
        <v>9.137750757257268E-2</v>
      </c>
      <c r="E1089">
        <f t="shared" si="34"/>
        <v>0</v>
      </c>
    </row>
    <row r="1090" spans="2:5" x14ac:dyDescent="0.25">
      <c r="B1090" s="15">
        <v>35825</v>
      </c>
      <c r="C1090">
        <v>980.28</v>
      </c>
      <c r="D1090" s="23">
        <f t="shared" si="33"/>
        <v>5.3741384968821748E-3</v>
      </c>
      <c r="E1090">
        <f t="shared" si="34"/>
        <v>0</v>
      </c>
    </row>
    <row r="1091" spans="2:5" x14ac:dyDescent="0.25">
      <c r="B1091" s="15">
        <v>35818</v>
      </c>
      <c r="C1091">
        <v>957.59</v>
      </c>
      <c r="D1091" s="23">
        <f t="shared" si="33"/>
        <v>2.2563697328236154E-2</v>
      </c>
      <c r="E1091">
        <f t="shared" si="34"/>
        <v>0</v>
      </c>
    </row>
    <row r="1092" spans="2:5" x14ac:dyDescent="0.25">
      <c r="B1092" s="15">
        <v>35811</v>
      </c>
      <c r="C1092">
        <v>961.51</v>
      </c>
      <c r="D1092" s="23">
        <f t="shared" ref="D1092:D1155" si="35">C1092/C1096-1</f>
        <v>1.5557996577874489E-2</v>
      </c>
      <c r="E1092">
        <f t="shared" ref="E1092:E1155" si="36">IF(D1092&lt;$E$1,1,0)</f>
        <v>0</v>
      </c>
    </row>
    <row r="1093" spans="2:5" x14ac:dyDescent="0.25">
      <c r="B1093" s="15">
        <v>35804</v>
      </c>
      <c r="C1093">
        <v>927.69</v>
      </c>
      <c r="D1093" s="23">
        <f t="shared" si="35"/>
        <v>-2.6956439652188413E-2</v>
      </c>
      <c r="E1093">
        <f t="shared" si="36"/>
        <v>0</v>
      </c>
    </row>
    <row r="1094" spans="2:5" x14ac:dyDescent="0.25">
      <c r="B1094" s="15">
        <v>35797</v>
      </c>
      <c r="C1094">
        <v>975.04</v>
      </c>
      <c r="D1094" s="23">
        <f t="shared" si="35"/>
        <v>-8.8941745697760366E-3</v>
      </c>
      <c r="E1094">
        <f t="shared" si="36"/>
        <v>0</v>
      </c>
    </row>
    <row r="1095" spans="2:5" x14ac:dyDescent="0.25">
      <c r="B1095" s="15">
        <v>35790</v>
      </c>
      <c r="C1095">
        <v>936.46</v>
      </c>
      <c r="D1095" s="23">
        <f t="shared" si="35"/>
        <v>-1.982415742097543E-2</v>
      </c>
      <c r="E1095">
        <f t="shared" si="36"/>
        <v>0</v>
      </c>
    </row>
    <row r="1096" spans="2:5" x14ac:dyDescent="0.25">
      <c r="B1096" s="15">
        <v>35783</v>
      </c>
      <c r="C1096">
        <v>946.78</v>
      </c>
      <c r="D1096" s="23">
        <f t="shared" si="35"/>
        <v>-1.6935073565295111E-2</v>
      </c>
      <c r="E1096">
        <f t="shared" si="36"/>
        <v>0</v>
      </c>
    </row>
    <row r="1097" spans="2:5" x14ac:dyDescent="0.25">
      <c r="B1097" s="15">
        <v>35776</v>
      </c>
      <c r="C1097">
        <v>953.39</v>
      </c>
      <c r="D1097" s="23">
        <f t="shared" si="35"/>
        <v>2.6972585770452806E-2</v>
      </c>
      <c r="E1097">
        <f t="shared" si="36"/>
        <v>0</v>
      </c>
    </row>
    <row r="1098" spans="2:5" x14ac:dyDescent="0.25">
      <c r="B1098" s="15">
        <v>35769</v>
      </c>
      <c r="C1098">
        <v>983.79</v>
      </c>
      <c r="D1098" s="23">
        <f t="shared" si="35"/>
        <v>6.0678591066403609E-2</v>
      </c>
      <c r="E1098">
        <f t="shared" si="36"/>
        <v>0</v>
      </c>
    </row>
    <row r="1099" spans="2:5" x14ac:dyDescent="0.25">
      <c r="B1099" s="15">
        <v>35762</v>
      </c>
      <c r="C1099">
        <v>955.4</v>
      </c>
      <c r="D1099" s="23">
        <f t="shared" si="35"/>
        <v>4.4586822942861426E-2</v>
      </c>
      <c r="E1099">
        <f t="shared" si="36"/>
        <v>0</v>
      </c>
    </row>
    <row r="1100" spans="2:5" x14ac:dyDescent="0.25">
      <c r="B1100" s="15">
        <v>35755</v>
      </c>
      <c r="C1100">
        <v>963.09</v>
      </c>
      <c r="D1100" s="23">
        <f t="shared" si="35"/>
        <v>2.2779406142474867E-2</v>
      </c>
      <c r="E1100">
        <f t="shared" si="36"/>
        <v>0</v>
      </c>
    </row>
    <row r="1101" spans="2:5" x14ac:dyDescent="0.25">
      <c r="B1101" s="15">
        <v>35748</v>
      </c>
      <c r="C1101">
        <v>928.35</v>
      </c>
      <c r="D1101" s="23">
        <f t="shared" si="35"/>
        <v>-1.6745043213014732E-2</v>
      </c>
      <c r="E1101">
        <f t="shared" si="36"/>
        <v>0</v>
      </c>
    </row>
    <row r="1102" spans="2:5" x14ac:dyDescent="0.25">
      <c r="B1102" s="15">
        <v>35741</v>
      </c>
      <c r="C1102">
        <v>927.51</v>
      </c>
      <c r="D1102" s="23">
        <f t="shared" si="35"/>
        <v>-4.0817803884258264E-2</v>
      </c>
      <c r="E1102">
        <f t="shared" si="36"/>
        <v>0</v>
      </c>
    </row>
    <row r="1103" spans="2:5" x14ac:dyDescent="0.25">
      <c r="B1103" s="15">
        <v>35734</v>
      </c>
      <c r="C1103">
        <v>914.62</v>
      </c>
      <c r="D1103" s="23">
        <f t="shared" si="35"/>
        <v>-5.2236718029491258E-2</v>
      </c>
      <c r="E1103">
        <f t="shared" si="36"/>
        <v>1</v>
      </c>
    </row>
    <row r="1104" spans="2:5" x14ac:dyDescent="0.25">
      <c r="B1104" s="15">
        <v>35727</v>
      </c>
      <c r="C1104">
        <v>941.64</v>
      </c>
      <c r="D1104" s="23">
        <f t="shared" si="35"/>
        <v>-3.7874780474387304E-3</v>
      </c>
      <c r="E1104">
        <f t="shared" si="36"/>
        <v>0</v>
      </c>
    </row>
    <row r="1105" spans="2:5" x14ac:dyDescent="0.25">
      <c r="B1105" s="15">
        <v>35720</v>
      </c>
      <c r="C1105">
        <v>944.16</v>
      </c>
      <c r="D1105" s="23">
        <f t="shared" si="35"/>
        <v>-6.6806240860169952E-3</v>
      </c>
      <c r="E1105">
        <f t="shared" si="36"/>
        <v>0</v>
      </c>
    </row>
    <row r="1106" spans="2:5" x14ac:dyDescent="0.25">
      <c r="B1106" s="15">
        <v>35713</v>
      </c>
      <c r="C1106">
        <v>966.98</v>
      </c>
      <c r="D1106" s="23">
        <f t="shared" si="35"/>
        <v>4.6617094738665044E-2</v>
      </c>
      <c r="E1106">
        <f t="shared" si="36"/>
        <v>0</v>
      </c>
    </row>
    <row r="1107" spans="2:5" x14ac:dyDescent="0.25">
      <c r="B1107" s="15">
        <v>35706</v>
      </c>
      <c r="C1107">
        <v>965.03</v>
      </c>
      <c r="D1107" s="23">
        <f t="shared" si="35"/>
        <v>3.8727732630106093E-2</v>
      </c>
      <c r="E1107">
        <f t="shared" si="36"/>
        <v>0</v>
      </c>
    </row>
    <row r="1108" spans="2:5" x14ac:dyDescent="0.25">
      <c r="B1108" s="15">
        <v>35699</v>
      </c>
      <c r="C1108">
        <v>945.22</v>
      </c>
      <c r="D1108" s="23">
        <f t="shared" si="35"/>
        <v>5.0863286157403875E-2</v>
      </c>
      <c r="E1108">
        <f t="shared" si="36"/>
        <v>0</v>
      </c>
    </row>
    <row r="1109" spans="2:5" x14ac:dyDescent="0.25">
      <c r="B1109" s="15">
        <v>35692</v>
      </c>
      <c r="C1109">
        <v>950.51</v>
      </c>
      <c r="D1109" s="23">
        <f t="shared" si="35"/>
        <v>2.919170591738407E-2</v>
      </c>
      <c r="E1109">
        <f t="shared" si="36"/>
        <v>0</v>
      </c>
    </row>
    <row r="1110" spans="2:5" x14ac:dyDescent="0.25">
      <c r="B1110" s="15">
        <v>35685</v>
      </c>
      <c r="C1110">
        <v>923.91</v>
      </c>
      <c r="D1110" s="23">
        <f t="shared" si="35"/>
        <v>2.564358743797257E-2</v>
      </c>
      <c r="E1110">
        <f t="shared" si="36"/>
        <v>0</v>
      </c>
    </row>
    <row r="1111" spans="2:5" x14ac:dyDescent="0.25">
      <c r="B1111" s="15">
        <v>35678</v>
      </c>
      <c r="C1111">
        <v>929.05</v>
      </c>
      <c r="D1111" s="23">
        <f t="shared" si="35"/>
        <v>-4.8096492919424971E-3</v>
      </c>
      <c r="E1111">
        <f t="shared" si="36"/>
        <v>0</v>
      </c>
    </row>
    <row r="1112" spans="2:5" x14ac:dyDescent="0.25">
      <c r="B1112" s="15">
        <v>35671</v>
      </c>
      <c r="C1112">
        <v>899.47</v>
      </c>
      <c r="D1112" s="23">
        <f t="shared" si="35"/>
        <v>-5.0330468568532627E-2</v>
      </c>
      <c r="E1112">
        <f t="shared" si="36"/>
        <v>1</v>
      </c>
    </row>
    <row r="1113" spans="2:5" x14ac:dyDescent="0.25">
      <c r="B1113" s="15">
        <v>35664</v>
      </c>
      <c r="C1113">
        <v>923.55</v>
      </c>
      <c r="D1113" s="23">
        <f t="shared" si="35"/>
        <v>-1.6233662480426903E-2</v>
      </c>
      <c r="E1113">
        <f t="shared" si="36"/>
        <v>0</v>
      </c>
    </row>
    <row r="1114" spans="2:5" x14ac:dyDescent="0.25">
      <c r="B1114" s="15">
        <v>35657</v>
      </c>
      <c r="C1114">
        <v>900.81</v>
      </c>
      <c r="D1114" s="23">
        <f t="shared" si="35"/>
        <v>-1.5830875122910482E-2</v>
      </c>
      <c r="E1114">
        <f t="shared" si="36"/>
        <v>0</v>
      </c>
    </row>
    <row r="1115" spans="2:5" x14ac:dyDescent="0.25">
      <c r="B1115" s="15">
        <v>35650</v>
      </c>
      <c r="C1115">
        <v>933.54</v>
      </c>
      <c r="D1115" s="23">
        <f t="shared" si="35"/>
        <v>1.8392459746040091E-2</v>
      </c>
      <c r="E1115">
        <f t="shared" si="36"/>
        <v>0</v>
      </c>
    </row>
    <row r="1116" spans="2:5" x14ac:dyDescent="0.25">
      <c r="B1116" s="15">
        <v>35643</v>
      </c>
      <c r="C1116">
        <v>947.14</v>
      </c>
      <c r="D1116" s="23">
        <f t="shared" si="35"/>
        <v>3.2958164289141889E-2</v>
      </c>
      <c r="E1116">
        <f t="shared" si="36"/>
        <v>0</v>
      </c>
    </row>
    <row r="1117" spans="2:5" x14ac:dyDescent="0.25">
      <c r="B1117" s="15">
        <v>35636</v>
      </c>
      <c r="C1117">
        <v>938.79</v>
      </c>
      <c r="D1117" s="23">
        <f t="shared" si="35"/>
        <v>5.8029978586723763E-2</v>
      </c>
      <c r="E1117">
        <f t="shared" si="36"/>
        <v>0</v>
      </c>
    </row>
    <row r="1118" spans="2:5" x14ac:dyDescent="0.25">
      <c r="B1118" s="15">
        <v>35629</v>
      </c>
      <c r="C1118">
        <v>915.3</v>
      </c>
      <c r="D1118" s="23">
        <f t="shared" si="35"/>
        <v>1.8471124958272966E-2</v>
      </c>
      <c r="E1118">
        <f t="shared" si="36"/>
        <v>0</v>
      </c>
    </row>
    <row r="1119" spans="2:5" x14ac:dyDescent="0.25">
      <c r="B1119" s="15">
        <v>35622</v>
      </c>
      <c r="C1119">
        <v>916.68</v>
      </c>
      <c r="D1119" s="23">
        <f t="shared" si="35"/>
        <v>2.6207081845354585E-2</v>
      </c>
      <c r="E1119">
        <f t="shared" si="36"/>
        <v>0</v>
      </c>
    </row>
    <row r="1120" spans="2:5" x14ac:dyDescent="0.25">
      <c r="B1120" s="15">
        <v>35615</v>
      </c>
      <c r="C1120">
        <v>916.92</v>
      </c>
      <c r="D1120" s="23">
        <f t="shared" si="35"/>
        <v>6.865887343970356E-2</v>
      </c>
      <c r="E1120">
        <f t="shared" si="36"/>
        <v>0</v>
      </c>
    </row>
    <row r="1121" spans="2:5" x14ac:dyDescent="0.25">
      <c r="B1121" s="15">
        <v>35608</v>
      </c>
      <c r="C1121">
        <v>887.3</v>
      </c>
      <c r="D1121" s="23">
        <f t="shared" si="35"/>
        <v>4.5998962606686344E-2</v>
      </c>
      <c r="E1121">
        <f t="shared" si="36"/>
        <v>0</v>
      </c>
    </row>
    <row r="1122" spans="2:5" x14ac:dyDescent="0.25">
      <c r="B1122" s="15">
        <v>35601</v>
      </c>
      <c r="C1122">
        <v>898.7</v>
      </c>
      <c r="D1122" s="23">
        <f t="shared" si="35"/>
        <v>6.1001381297002499E-2</v>
      </c>
      <c r="E1122">
        <f t="shared" si="36"/>
        <v>0</v>
      </c>
    </row>
    <row r="1123" spans="2:5" x14ac:dyDescent="0.25">
      <c r="B1123" s="15">
        <v>35594</v>
      </c>
      <c r="C1123">
        <v>893.27</v>
      </c>
      <c r="D1123" s="23">
        <f t="shared" si="35"/>
        <v>7.6553178668273603E-2</v>
      </c>
      <c r="E1123">
        <f t="shared" si="36"/>
        <v>0</v>
      </c>
    </row>
    <row r="1124" spans="2:5" x14ac:dyDescent="0.25">
      <c r="B1124" s="15">
        <v>35587</v>
      </c>
      <c r="C1124">
        <v>858.01</v>
      </c>
      <c r="D1124" s="23">
        <f t="shared" si="35"/>
        <v>4.0289531753922248E-2</v>
      </c>
      <c r="E1124">
        <f t="shared" si="36"/>
        <v>0</v>
      </c>
    </row>
    <row r="1125" spans="2:5" x14ac:dyDescent="0.25">
      <c r="B1125" s="15">
        <v>35580</v>
      </c>
      <c r="C1125">
        <v>848.28</v>
      </c>
      <c r="D1125" s="23">
        <f t="shared" si="35"/>
        <v>4.3433337023506269E-2</v>
      </c>
      <c r="E1125">
        <f t="shared" si="36"/>
        <v>0</v>
      </c>
    </row>
    <row r="1126" spans="2:5" x14ac:dyDescent="0.25">
      <c r="B1126" s="15">
        <v>35573</v>
      </c>
      <c r="C1126">
        <v>847.03</v>
      </c>
      <c r="D1126" s="23">
        <f t="shared" si="35"/>
        <v>0.1066934946496465</v>
      </c>
      <c r="E1126">
        <f t="shared" si="36"/>
        <v>0</v>
      </c>
    </row>
    <row r="1127" spans="2:5" x14ac:dyDescent="0.25">
      <c r="B1127" s="15">
        <v>35566</v>
      </c>
      <c r="C1127">
        <v>829.75</v>
      </c>
      <c r="D1127" s="23">
        <f t="shared" si="35"/>
        <v>8.2743951770754443E-2</v>
      </c>
      <c r="E1127">
        <f t="shared" si="36"/>
        <v>0</v>
      </c>
    </row>
    <row r="1128" spans="2:5" x14ac:dyDescent="0.25">
      <c r="B1128" s="15">
        <v>35559</v>
      </c>
      <c r="C1128">
        <v>824.78</v>
      </c>
      <c r="D1128" s="23">
        <f t="shared" si="35"/>
        <v>0.11811834881041139</v>
      </c>
      <c r="E1128">
        <f t="shared" si="36"/>
        <v>0</v>
      </c>
    </row>
    <row r="1129" spans="2:5" x14ac:dyDescent="0.25">
      <c r="B1129" s="15">
        <v>35552</v>
      </c>
      <c r="C1129">
        <v>812.97</v>
      </c>
      <c r="D1129" s="23">
        <f t="shared" si="35"/>
        <v>7.2661300963187792E-2</v>
      </c>
      <c r="E1129">
        <f t="shared" si="36"/>
        <v>0</v>
      </c>
    </row>
    <row r="1130" spans="2:5" x14ac:dyDescent="0.25">
      <c r="B1130" s="15">
        <v>35545</v>
      </c>
      <c r="C1130">
        <v>765.37</v>
      </c>
      <c r="D1130" s="23">
        <f t="shared" si="35"/>
        <v>-1.0996536930790279E-2</v>
      </c>
      <c r="E1130">
        <f t="shared" si="36"/>
        <v>0</v>
      </c>
    </row>
    <row r="1131" spans="2:5" x14ac:dyDescent="0.25">
      <c r="B1131" s="15">
        <v>35538</v>
      </c>
      <c r="C1131">
        <v>766.34</v>
      </c>
      <c r="D1131" s="23">
        <f t="shared" si="35"/>
        <v>-2.2650172171916783E-2</v>
      </c>
      <c r="E1131">
        <f t="shared" si="36"/>
        <v>0</v>
      </c>
    </row>
    <row r="1132" spans="2:5" x14ac:dyDescent="0.25">
      <c r="B1132" s="15">
        <v>35531</v>
      </c>
      <c r="C1132">
        <v>737.65</v>
      </c>
      <c r="D1132" s="23">
        <f t="shared" si="35"/>
        <v>-6.9997604548835635E-2</v>
      </c>
      <c r="E1132">
        <f t="shared" si="36"/>
        <v>1</v>
      </c>
    </row>
    <row r="1133" spans="2:5" x14ac:dyDescent="0.25">
      <c r="B1133" s="15">
        <v>35524</v>
      </c>
      <c r="C1133">
        <v>757.9</v>
      </c>
      <c r="D1133" s="23">
        <f t="shared" si="35"/>
        <v>-5.8474228853249266E-2</v>
      </c>
      <c r="E1133">
        <f t="shared" si="36"/>
        <v>1</v>
      </c>
    </row>
    <row r="1134" spans="2:5" x14ac:dyDescent="0.25">
      <c r="B1134" s="15">
        <v>35517</v>
      </c>
      <c r="C1134">
        <v>773.88</v>
      </c>
      <c r="D1134" s="23">
        <f t="shared" si="35"/>
        <v>-2.1420803722718262E-2</v>
      </c>
      <c r="E1134">
        <f t="shared" si="36"/>
        <v>0</v>
      </c>
    </row>
    <row r="1135" spans="2:5" x14ac:dyDescent="0.25">
      <c r="B1135" s="15">
        <v>35510</v>
      </c>
      <c r="C1135">
        <v>784.1</v>
      </c>
      <c r="D1135" s="23">
        <f t="shared" si="35"/>
        <v>-2.2038739289322318E-2</v>
      </c>
      <c r="E1135">
        <f t="shared" si="36"/>
        <v>0</v>
      </c>
    </row>
    <row r="1136" spans="2:5" x14ac:dyDescent="0.25">
      <c r="B1136" s="15">
        <v>35503</v>
      </c>
      <c r="C1136">
        <v>793.17</v>
      </c>
      <c r="D1136" s="23">
        <f t="shared" si="35"/>
        <v>-1.8936770235503775E-2</v>
      </c>
      <c r="E1136">
        <f t="shared" si="36"/>
        <v>0</v>
      </c>
    </row>
    <row r="1137" spans="2:5" x14ac:dyDescent="0.25">
      <c r="B1137" s="15">
        <v>35496</v>
      </c>
      <c r="C1137">
        <v>804.97</v>
      </c>
      <c r="D1137" s="23">
        <f t="shared" si="35"/>
        <v>1.9517199452860012E-2</v>
      </c>
      <c r="E1137">
        <f t="shared" si="36"/>
        <v>0</v>
      </c>
    </row>
    <row r="1138" spans="2:5" x14ac:dyDescent="0.25">
      <c r="B1138" s="15">
        <v>35489</v>
      </c>
      <c r="C1138">
        <v>790.82</v>
      </c>
      <c r="D1138" s="23">
        <f t="shared" si="35"/>
        <v>5.9275465554087248E-3</v>
      </c>
      <c r="E1138">
        <f t="shared" si="36"/>
        <v>0</v>
      </c>
    </row>
    <row r="1139" spans="2:5" x14ac:dyDescent="0.25">
      <c r="B1139" s="15">
        <v>35482</v>
      </c>
      <c r="C1139">
        <v>801.77</v>
      </c>
      <c r="D1139" s="23">
        <f t="shared" si="35"/>
        <v>4.0557026423713838E-2</v>
      </c>
      <c r="E1139">
        <f t="shared" si="36"/>
        <v>0</v>
      </c>
    </row>
    <row r="1140" spans="2:5" x14ac:dyDescent="0.25">
      <c r="B1140" s="15">
        <v>35475</v>
      </c>
      <c r="C1140">
        <v>808.48</v>
      </c>
      <c r="D1140" s="23">
        <f t="shared" si="35"/>
        <v>4.1627478516304439E-2</v>
      </c>
      <c r="E1140">
        <f t="shared" si="36"/>
        <v>0</v>
      </c>
    </row>
    <row r="1141" spans="2:5" x14ac:dyDescent="0.25">
      <c r="B1141" s="15">
        <v>35468</v>
      </c>
      <c r="C1141">
        <v>789.56</v>
      </c>
      <c r="D1141" s="23">
        <f t="shared" si="35"/>
        <v>3.9578670177748521E-2</v>
      </c>
      <c r="E1141">
        <f t="shared" si="36"/>
        <v>0</v>
      </c>
    </row>
    <row r="1142" spans="2:5" x14ac:dyDescent="0.25">
      <c r="B1142" s="15">
        <v>35461</v>
      </c>
      <c r="C1142">
        <v>786.16</v>
      </c>
      <c r="D1142" s="23">
        <f t="shared" si="35"/>
        <v>5.0973891421467021E-2</v>
      </c>
      <c r="E1142">
        <f t="shared" si="36"/>
        <v>0</v>
      </c>
    </row>
    <row r="1143" spans="2:5" x14ac:dyDescent="0.25">
      <c r="B1143" s="15">
        <v>35454</v>
      </c>
      <c r="C1143">
        <v>770.52</v>
      </c>
      <c r="D1143" s="23">
        <f t="shared" si="35"/>
        <v>1.8142417315239356E-2</v>
      </c>
      <c r="E1143">
        <f t="shared" si="36"/>
        <v>0</v>
      </c>
    </row>
    <row r="1144" spans="2:5" x14ac:dyDescent="0.25">
      <c r="B1144" s="15">
        <v>35447</v>
      </c>
      <c r="C1144">
        <v>776.17</v>
      </c>
      <c r="D1144" s="23">
        <f t="shared" si="35"/>
        <v>3.6454925420967621E-2</v>
      </c>
      <c r="E1144">
        <f t="shared" si="36"/>
        <v>0</v>
      </c>
    </row>
    <row r="1145" spans="2:5" x14ac:dyDescent="0.25">
      <c r="B1145" s="15">
        <v>35440</v>
      </c>
      <c r="C1145">
        <v>759.5</v>
      </c>
      <c r="D1145" s="23">
        <f t="shared" si="35"/>
        <v>4.2352876592007149E-2</v>
      </c>
      <c r="E1145">
        <f t="shared" si="36"/>
        <v>0</v>
      </c>
    </row>
    <row r="1146" spans="2:5" x14ac:dyDescent="0.25">
      <c r="B1146" s="15">
        <v>35433</v>
      </c>
      <c r="C1146">
        <v>748.03</v>
      </c>
      <c r="D1146" s="23">
        <f t="shared" si="35"/>
        <v>1.1398053001622444E-2</v>
      </c>
      <c r="E1146">
        <f t="shared" si="36"/>
        <v>0</v>
      </c>
    </row>
    <row r="1147" spans="2:5" x14ac:dyDescent="0.25">
      <c r="B1147" s="15">
        <v>35426</v>
      </c>
      <c r="C1147">
        <v>756.79</v>
      </c>
      <c r="D1147" s="23">
        <f t="shared" si="35"/>
        <v>-3.0382288446806349E-4</v>
      </c>
      <c r="E1147">
        <f t="shared" si="36"/>
        <v>0</v>
      </c>
    </row>
    <row r="1148" spans="2:5" x14ac:dyDescent="0.25">
      <c r="B1148" s="15">
        <v>35419</v>
      </c>
      <c r="C1148">
        <v>748.87</v>
      </c>
      <c r="D1148" s="23">
        <f t="shared" si="35"/>
        <v>1.8698329170718786E-4</v>
      </c>
      <c r="E1148">
        <f t="shared" si="36"/>
        <v>0</v>
      </c>
    </row>
    <row r="1149" spans="2:5" x14ac:dyDescent="0.25">
      <c r="B1149" s="15">
        <v>35412</v>
      </c>
      <c r="C1149">
        <v>728.64</v>
      </c>
      <c r="D1149" s="23">
        <f t="shared" si="35"/>
        <v>-1.2174290284970635E-2</v>
      </c>
      <c r="E1149">
        <f t="shared" si="36"/>
        <v>0</v>
      </c>
    </row>
    <row r="1150" spans="2:5" x14ac:dyDescent="0.25">
      <c r="B1150" s="15">
        <v>35405</v>
      </c>
      <c r="C1150">
        <v>739.6</v>
      </c>
      <c r="D1150" s="23">
        <f t="shared" si="35"/>
        <v>1.2013902192058223E-2</v>
      </c>
      <c r="E1150">
        <f t="shared" si="36"/>
        <v>0</v>
      </c>
    </row>
    <row r="1151" spans="2:5" x14ac:dyDescent="0.25">
      <c r="B1151" s="15">
        <v>35398</v>
      </c>
      <c r="C1151">
        <v>757.02</v>
      </c>
      <c r="D1151" s="23">
        <f t="shared" si="35"/>
        <v>7.5663924293448037E-2</v>
      </c>
      <c r="E1151">
        <f t="shared" si="36"/>
        <v>0</v>
      </c>
    </row>
    <row r="1152" spans="2:5" x14ac:dyDescent="0.25">
      <c r="B1152" s="15">
        <v>35391</v>
      </c>
      <c r="C1152">
        <v>748.73</v>
      </c>
      <c r="D1152" s="23">
        <f t="shared" si="35"/>
        <v>6.8210352108657224E-2</v>
      </c>
      <c r="E1152">
        <f t="shared" si="36"/>
        <v>0</v>
      </c>
    </row>
    <row r="1153" spans="2:5" x14ac:dyDescent="0.25">
      <c r="B1153" s="15">
        <v>35384</v>
      </c>
      <c r="C1153">
        <v>737.62</v>
      </c>
      <c r="D1153" s="23">
        <f t="shared" si="35"/>
        <v>3.7702934638867758E-2</v>
      </c>
      <c r="E1153">
        <f t="shared" si="36"/>
        <v>0</v>
      </c>
    </row>
    <row r="1154" spans="2:5" x14ac:dyDescent="0.25">
      <c r="B1154" s="15">
        <v>35377</v>
      </c>
      <c r="C1154">
        <v>730.82</v>
      </c>
      <c r="D1154" s="23">
        <f t="shared" si="35"/>
        <v>4.3045128878486105E-2</v>
      </c>
      <c r="E1154">
        <f t="shared" si="36"/>
        <v>0</v>
      </c>
    </row>
    <row r="1155" spans="2:5" x14ac:dyDescent="0.25">
      <c r="B1155" s="15">
        <v>35370</v>
      </c>
      <c r="C1155">
        <v>703.77</v>
      </c>
      <c r="D1155" s="23">
        <f t="shared" si="35"/>
        <v>3.2931314686510671E-3</v>
      </c>
      <c r="E1155">
        <f t="shared" si="36"/>
        <v>0</v>
      </c>
    </row>
    <row r="1156" spans="2:5" x14ac:dyDescent="0.25">
      <c r="B1156" s="15">
        <v>35363</v>
      </c>
      <c r="C1156">
        <v>700.92</v>
      </c>
      <c r="D1156" s="23">
        <f t="shared" ref="D1156:D1219" si="37">C1156/C1160-1</f>
        <v>2.1466357714335471E-2</v>
      </c>
      <c r="E1156">
        <f t="shared" ref="E1156:E1219" si="38">IF(D1156&lt;$E$1,1,0)</f>
        <v>0</v>
      </c>
    </row>
    <row r="1157" spans="2:5" x14ac:dyDescent="0.25">
      <c r="B1157" s="15">
        <v>35356</v>
      </c>
      <c r="C1157">
        <v>710.82</v>
      </c>
      <c r="D1157" s="23">
        <f t="shared" si="37"/>
        <v>3.4627308851141958E-2</v>
      </c>
      <c r="E1157">
        <f t="shared" si="38"/>
        <v>0</v>
      </c>
    </row>
    <row r="1158" spans="2:5" x14ac:dyDescent="0.25">
      <c r="B1158" s="15">
        <v>35349</v>
      </c>
      <c r="C1158">
        <v>700.66</v>
      </c>
      <c r="D1158" s="23">
        <f t="shared" si="37"/>
        <v>2.9564757398536479E-2</v>
      </c>
      <c r="E1158">
        <f t="shared" si="38"/>
        <v>0</v>
      </c>
    </row>
    <row r="1159" spans="2:5" x14ac:dyDescent="0.25">
      <c r="B1159" s="15">
        <v>35342</v>
      </c>
      <c r="C1159">
        <v>701.46</v>
      </c>
      <c r="D1159" s="23">
        <f t="shared" si="37"/>
        <v>6.9820644216691097E-2</v>
      </c>
      <c r="E1159">
        <f t="shared" si="38"/>
        <v>0</v>
      </c>
    </row>
    <row r="1160" spans="2:5" x14ac:dyDescent="0.25">
      <c r="B1160" s="15">
        <v>35335</v>
      </c>
      <c r="C1160">
        <v>686.19</v>
      </c>
      <c r="D1160" s="23">
        <f t="shared" si="37"/>
        <v>5.2454792251414917E-2</v>
      </c>
      <c r="E1160">
        <f t="shared" si="38"/>
        <v>0</v>
      </c>
    </row>
    <row r="1161" spans="2:5" x14ac:dyDescent="0.25">
      <c r="B1161" s="15">
        <v>35328</v>
      </c>
      <c r="C1161">
        <v>687.03</v>
      </c>
      <c r="D1161" s="23">
        <f t="shared" si="37"/>
        <v>2.9983658905896382E-2</v>
      </c>
      <c r="E1161">
        <f t="shared" si="38"/>
        <v>0</v>
      </c>
    </row>
    <row r="1162" spans="2:5" x14ac:dyDescent="0.25">
      <c r="B1162" s="15">
        <v>35321</v>
      </c>
      <c r="C1162">
        <v>680.54</v>
      </c>
      <c r="D1162" s="23">
        <f t="shared" si="37"/>
        <v>2.3045354098705451E-2</v>
      </c>
      <c r="E1162">
        <f t="shared" si="38"/>
        <v>0</v>
      </c>
    </row>
    <row r="1163" spans="2:5" x14ac:dyDescent="0.25">
      <c r="B1163" s="15">
        <v>35314</v>
      </c>
      <c r="C1163">
        <v>655.68</v>
      </c>
      <c r="D1163" s="23">
        <f t="shared" si="37"/>
        <v>-9.6964204802900689E-3</v>
      </c>
      <c r="E1163">
        <f t="shared" si="38"/>
        <v>0</v>
      </c>
    </row>
    <row r="1164" spans="2:5" x14ac:dyDescent="0.25">
      <c r="B1164" s="15">
        <v>35307</v>
      </c>
      <c r="C1164">
        <v>651.99</v>
      </c>
      <c r="D1164" s="23">
        <f t="shared" si="37"/>
        <v>-1.5849295838427757E-2</v>
      </c>
      <c r="E1164">
        <f t="shared" si="38"/>
        <v>0</v>
      </c>
    </row>
    <row r="1165" spans="2:5" x14ac:dyDescent="0.25">
      <c r="B1165" s="15">
        <v>35300</v>
      </c>
      <c r="C1165">
        <v>667.03</v>
      </c>
      <c r="D1165" s="23">
        <f t="shared" si="37"/>
        <v>4.895423808774968E-2</v>
      </c>
      <c r="E1165">
        <f t="shared" si="38"/>
        <v>0</v>
      </c>
    </row>
    <row r="1166" spans="2:5" x14ac:dyDescent="0.25">
      <c r="B1166" s="15">
        <v>35293</v>
      </c>
      <c r="C1166">
        <v>665.21</v>
      </c>
      <c r="D1166" s="23">
        <f t="shared" si="37"/>
        <v>4.1457266763734291E-2</v>
      </c>
      <c r="E1166">
        <f t="shared" si="38"/>
        <v>0</v>
      </c>
    </row>
    <row r="1167" spans="2:5" x14ac:dyDescent="0.25">
      <c r="B1167" s="15">
        <v>35286</v>
      </c>
      <c r="C1167">
        <v>662.1</v>
      </c>
      <c r="D1167" s="23">
        <f t="shared" si="37"/>
        <v>2.4621241430538898E-2</v>
      </c>
      <c r="E1167">
        <f t="shared" si="38"/>
        <v>0</v>
      </c>
    </row>
    <row r="1168" spans="2:5" x14ac:dyDescent="0.25">
      <c r="B1168" s="15">
        <v>35279</v>
      </c>
      <c r="C1168">
        <v>662.49</v>
      </c>
      <c r="D1168" s="23">
        <f t="shared" si="37"/>
        <v>7.6813093210026384E-3</v>
      </c>
      <c r="E1168">
        <f t="shared" si="38"/>
        <v>0</v>
      </c>
    </row>
    <row r="1169" spans="2:5" x14ac:dyDescent="0.25">
      <c r="B1169" s="15">
        <v>35272</v>
      </c>
      <c r="C1169">
        <v>635.9</v>
      </c>
      <c r="D1169" s="23">
        <f t="shared" si="37"/>
        <v>-5.1787125538672596E-2</v>
      </c>
      <c r="E1169">
        <f t="shared" si="38"/>
        <v>1</v>
      </c>
    </row>
    <row r="1170" spans="2:5" x14ac:dyDescent="0.25">
      <c r="B1170" s="15">
        <v>35265</v>
      </c>
      <c r="C1170">
        <v>638.73</v>
      </c>
      <c r="D1170" s="23">
        <f t="shared" si="37"/>
        <v>-4.2154039949613087E-2</v>
      </c>
      <c r="E1170">
        <f t="shared" si="38"/>
        <v>0</v>
      </c>
    </row>
    <row r="1171" spans="2:5" x14ac:dyDescent="0.25">
      <c r="B1171" s="15">
        <v>35258</v>
      </c>
      <c r="C1171">
        <v>646.19000000000005</v>
      </c>
      <c r="D1171" s="23">
        <f t="shared" si="37"/>
        <v>-2.9526169557708148E-2</v>
      </c>
      <c r="E1171">
        <f t="shared" si="38"/>
        <v>0</v>
      </c>
    </row>
    <row r="1172" spans="2:5" x14ac:dyDescent="0.25">
      <c r="B1172" s="15">
        <v>35251</v>
      </c>
      <c r="C1172">
        <v>657.44</v>
      </c>
      <c r="D1172" s="23">
        <f t="shared" si="37"/>
        <v>-2.3570123717158387E-2</v>
      </c>
      <c r="E1172">
        <f t="shared" si="38"/>
        <v>0</v>
      </c>
    </row>
    <row r="1173" spans="2:5" x14ac:dyDescent="0.25">
      <c r="B1173" s="15">
        <v>35244</v>
      </c>
      <c r="C1173">
        <v>670.63</v>
      </c>
      <c r="D1173" s="23">
        <f t="shared" si="37"/>
        <v>2.2566953610712037E-3</v>
      </c>
      <c r="E1173">
        <f t="shared" si="38"/>
        <v>0</v>
      </c>
    </row>
    <row r="1174" spans="2:5" x14ac:dyDescent="0.25">
      <c r="B1174" s="15">
        <v>35237</v>
      </c>
      <c r="C1174">
        <v>666.84</v>
      </c>
      <c r="D1174" s="23">
        <f t="shared" si="37"/>
        <v>-1.7199451739841609E-2</v>
      </c>
      <c r="E1174">
        <f t="shared" si="38"/>
        <v>0</v>
      </c>
    </row>
    <row r="1175" spans="2:5" x14ac:dyDescent="0.25">
      <c r="B1175" s="15">
        <v>35230</v>
      </c>
      <c r="C1175">
        <v>665.85</v>
      </c>
      <c r="D1175" s="23">
        <f t="shared" si="37"/>
        <v>-4.5746064492980798E-3</v>
      </c>
      <c r="E1175">
        <f t="shared" si="38"/>
        <v>0</v>
      </c>
    </row>
    <row r="1176" spans="2:5" x14ac:dyDescent="0.25">
      <c r="B1176" s="15">
        <v>35223</v>
      </c>
      <c r="C1176">
        <v>673.31</v>
      </c>
      <c r="D1176" s="23">
        <f t="shared" si="37"/>
        <v>3.2541520342283858E-2</v>
      </c>
      <c r="E1176">
        <f t="shared" si="38"/>
        <v>0</v>
      </c>
    </row>
    <row r="1177" spans="2:5" x14ac:dyDescent="0.25">
      <c r="B1177" s="15">
        <v>35216</v>
      </c>
      <c r="C1177">
        <v>669.12</v>
      </c>
      <c r="D1177" s="23">
        <f t="shared" si="37"/>
        <v>4.2844006670511137E-2</v>
      </c>
      <c r="E1177">
        <f t="shared" si="38"/>
        <v>0</v>
      </c>
    </row>
    <row r="1178" spans="2:5" x14ac:dyDescent="0.25">
      <c r="B1178" s="15">
        <v>35209</v>
      </c>
      <c r="C1178">
        <v>678.51</v>
      </c>
      <c r="D1178" s="23">
        <f t="shared" si="37"/>
        <v>3.8334404554219104E-2</v>
      </c>
      <c r="E1178">
        <f t="shared" si="38"/>
        <v>0</v>
      </c>
    </row>
    <row r="1179" spans="2:5" x14ac:dyDescent="0.25">
      <c r="B1179" s="15">
        <v>35202</v>
      </c>
      <c r="C1179">
        <v>668.91</v>
      </c>
      <c r="D1179" s="23">
        <f t="shared" si="37"/>
        <v>3.6957229447966755E-2</v>
      </c>
      <c r="E1179">
        <f t="shared" si="38"/>
        <v>0</v>
      </c>
    </row>
    <row r="1180" spans="2:5" x14ac:dyDescent="0.25">
      <c r="B1180" s="15">
        <v>35195</v>
      </c>
      <c r="C1180">
        <v>652.09</v>
      </c>
      <c r="D1180" s="23">
        <f t="shared" si="37"/>
        <v>2.4155423976378598E-2</v>
      </c>
      <c r="E1180">
        <f t="shared" si="38"/>
        <v>0</v>
      </c>
    </row>
    <row r="1181" spans="2:5" x14ac:dyDescent="0.25">
      <c r="B1181" s="15">
        <v>35188</v>
      </c>
      <c r="C1181">
        <v>641.63</v>
      </c>
      <c r="D1181" s="23">
        <f t="shared" si="37"/>
        <v>-2.1696703564785147E-2</v>
      </c>
      <c r="E1181">
        <f t="shared" si="38"/>
        <v>0</v>
      </c>
    </row>
    <row r="1182" spans="2:5" x14ac:dyDescent="0.25">
      <c r="B1182" s="15">
        <v>35181</v>
      </c>
      <c r="C1182">
        <v>653.46</v>
      </c>
      <c r="D1182" s="23">
        <f t="shared" si="37"/>
        <v>1.2331525948876987E-2</v>
      </c>
      <c r="E1182">
        <f t="shared" si="38"/>
        <v>0</v>
      </c>
    </row>
    <row r="1183" spans="2:5" x14ac:dyDescent="0.25">
      <c r="B1183" s="15">
        <v>35174</v>
      </c>
      <c r="C1183">
        <v>645.07000000000005</v>
      </c>
      <c r="D1183" s="23">
        <f t="shared" si="37"/>
        <v>-8.5303249208447118E-3</v>
      </c>
      <c r="E1183">
        <f t="shared" si="38"/>
        <v>0</v>
      </c>
    </row>
    <row r="1184" spans="2:5" x14ac:dyDescent="0.25">
      <c r="B1184" s="15">
        <v>35167</v>
      </c>
      <c r="C1184">
        <v>636.71</v>
      </c>
      <c r="D1184" s="23">
        <f t="shared" si="37"/>
        <v>-7.3585582214737988E-3</v>
      </c>
      <c r="E1184">
        <f t="shared" si="38"/>
        <v>0</v>
      </c>
    </row>
    <row r="1185" spans="2:5" x14ac:dyDescent="0.25">
      <c r="B1185" s="15">
        <v>35160</v>
      </c>
      <c r="C1185">
        <v>655.86</v>
      </c>
      <c r="D1185" s="23">
        <f t="shared" si="37"/>
        <v>3.5295974743488667E-2</v>
      </c>
      <c r="E1185">
        <f t="shared" si="38"/>
        <v>0</v>
      </c>
    </row>
    <row r="1186" spans="2:5" x14ac:dyDescent="0.25">
      <c r="B1186" s="15">
        <v>35153</v>
      </c>
      <c r="C1186">
        <v>645.5</v>
      </c>
      <c r="D1186" s="23">
        <f t="shared" si="37"/>
        <v>1.7536508527709049E-3</v>
      </c>
      <c r="E1186">
        <f t="shared" si="38"/>
        <v>0</v>
      </c>
    </row>
    <row r="1187" spans="2:5" x14ac:dyDescent="0.25">
      <c r="B1187" s="15">
        <v>35146</v>
      </c>
      <c r="C1187">
        <v>650.62</v>
      </c>
      <c r="D1187" s="23">
        <f t="shared" si="37"/>
        <v>-1.2836074528130181E-2</v>
      </c>
      <c r="E1187">
        <f t="shared" si="38"/>
        <v>0</v>
      </c>
    </row>
    <row r="1188" spans="2:5" x14ac:dyDescent="0.25">
      <c r="B1188" s="15">
        <v>35139</v>
      </c>
      <c r="C1188">
        <v>641.42999999999995</v>
      </c>
      <c r="D1188" s="23">
        <f t="shared" si="37"/>
        <v>-1.0108336677058016E-2</v>
      </c>
      <c r="E1188">
        <f t="shared" si="38"/>
        <v>0</v>
      </c>
    </row>
    <row r="1189" spans="2:5" x14ac:dyDescent="0.25">
      <c r="B1189" s="15">
        <v>35132</v>
      </c>
      <c r="C1189">
        <v>633.5</v>
      </c>
      <c r="D1189" s="23">
        <f t="shared" si="37"/>
        <v>-3.4843152490211304E-2</v>
      </c>
      <c r="E1189">
        <f t="shared" si="38"/>
        <v>0</v>
      </c>
    </row>
    <row r="1190" spans="2:5" x14ac:dyDescent="0.25">
      <c r="B1190" s="15">
        <v>35125</v>
      </c>
      <c r="C1190">
        <v>644.37</v>
      </c>
      <c r="D1190" s="23">
        <f t="shared" si="37"/>
        <v>1.3415324609964641E-2</v>
      </c>
      <c r="E1190">
        <f t="shared" si="38"/>
        <v>0</v>
      </c>
    </row>
    <row r="1191" spans="2:5" x14ac:dyDescent="0.25">
      <c r="B1191" s="15">
        <v>35118</v>
      </c>
      <c r="C1191">
        <v>659.08</v>
      </c>
      <c r="D1191" s="23">
        <f t="shared" si="37"/>
        <v>6.0261896335381815E-2</v>
      </c>
      <c r="E1191">
        <f t="shared" si="38"/>
        <v>0</v>
      </c>
    </row>
    <row r="1192" spans="2:5" x14ac:dyDescent="0.25">
      <c r="B1192" s="15">
        <v>35111</v>
      </c>
      <c r="C1192">
        <v>647.98</v>
      </c>
      <c r="D1192" s="23">
        <f t="shared" si="37"/>
        <v>5.9085039962081032E-2</v>
      </c>
      <c r="E1192">
        <f t="shared" si="38"/>
        <v>0</v>
      </c>
    </row>
    <row r="1193" spans="2:5" x14ac:dyDescent="0.25">
      <c r="B1193" s="15">
        <v>35104</v>
      </c>
      <c r="C1193">
        <v>656.37</v>
      </c>
      <c r="D1193" s="23">
        <f t="shared" si="37"/>
        <v>9.0659842807530699E-2</v>
      </c>
      <c r="E1193">
        <f t="shared" si="38"/>
        <v>0</v>
      </c>
    </row>
    <row r="1194" spans="2:5" x14ac:dyDescent="0.25">
      <c r="B1194" s="15">
        <v>35097</v>
      </c>
      <c r="C1194">
        <v>635.84</v>
      </c>
      <c r="D1194" s="23">
        <f t="shared" si="37"/>
        <v>3.1019441877057297E-2</v>
      </c>
      <c r="E1194">
        <f t="shared" si="38"/>
        <v>0</v>
      </c>
    </row>
    <row r="1195" spans="2:5" x14ac:dyDescent="0.25">
      <c r="B1195" s="15">
        <v>35090</v>
      </c>
      <c r="C1195">
        <v>621.62</v>
      </c>
      <c r="D1195" s="23">
        <f t="shared" si="37"/>
        <v>9.2380627668728899E-3</v>
      </c>
      <c r="E1195">
        <f t="shared" si="38"/>
        <v>0</v>
      </c>
    </row>
    <row r="1196" spans="2:5" x14ac:dyDescent="0.25">
      <c r="B1196" s="15">
        <v>35083</v>
      </c>
      <c r="C1196">
        <v>611.83000000000004</v>
      </c>
      <c r="D1196" s="23">
        <f t="shared" si="37"/>
        <v>-2.1243218511013406E-4</v>
      </c>
      <c r="E1196">
        <f t="shared" si="38"/>
        <v>0</v>
      </c>
    </row>
    <row r="1197" spans="2:5" x14ac:dyDescent="0.25">
      <c r="B1197" s="15">
        <v>35076</v>
      </c>
      <c r="C1197">
        <v>601.80999999999995</v>
      </c>
      <c r="D1197" s="23">
        <f t="shared" si="37"/>
        <v>-2.3574650355323468E-2</v>
      </c>
      <c r="E1197">
        <f t="shared" si="38"/>
        <v>0</v>
      </c>
    </row>
    <row r="1198" spans="2:5" x14ac:dyDescent="0.25">
      <c r="B1198" s="15">
        <v>35069</v>
      </c>
      <c r="C1198">
        <v>616.71</v>
      </c>
      <c r="D1198" s="23">
        <f t="shared" si="37"/>
        <v>-1.2470039515449782E-3</v>
      </c>
      <c r="E1198">
        <f t="shared" si="38"/>
        <v>0</v>
      </c>
    </row>
    <row r="1199" spans="2:5" x14ac:dyDescent="0.25">
      <c r="B1199" s="15">
        <v>35062</v>
      </c>
      <c r="C1199">
        <v>615.92999999999995</v>
      </c>
      <c r="D1199" s="23">
        <f t="shared" si="37"/>
        <v>1.4745131635309106E-2</v>
      </c>
      <c r="E1199">
        <f t="shared" si="38"/>
        <v>0</v>
      </c>
    </row>
    <row r="1200" spans="2:5" x14ac:dyDescent="0.25">
      <c r="B1200" s="15">
        <v>35055</v>
      </c>
      <c r="C1200">
        <v>611.96</v>
      </c>
      <c r="D1200" s="23">
        <f t="shared" si="37"/>
        <v>1.9984332549960904E-2</v>
      </c>
      <c r="E1200">
        <f t="shared" si="38"/>
        <v>0</v>
      </c>
    </row>
    <row r="1201" spans="2:5" x14ac:dyDescent="0.25">
      <c r="B1201" s="15">
        <v>35048</v>
      </c>
      <c r="C1201">
        <v>616.34</v>
      </c>
      <c r="D1201" s="23">
        <f t="shared" si="37"/>
        <v>2.7113503424600394E-2</v>
      </c>
      <c r="E1201">
        <f t="shared" si="38"/>
        <v>0</v>
      </c>
    </row>
    <row r="1202" spans="2:5" x14ac:dyDescent="0.25">
      <c r="B1202" s="15">
        <v>35041</v>
      </c>
      <c r="C1202">
        <v>617.48</v>
      </c>
      <c r="D1202" s="23">
        <f t="shared" si="37"/>
        <v>4.1773518693480893E-2</v>
      </c>
      <c r="E1202">
        <f t="shared" si="38"/>
        <v>0</v>
      </c>
    </row>
    <row r="1203" spans="2:5" x14ac:dyDescent="0.25">
      <c r="B1203" s="15">
        <v>35034</v>
      </c>
      <c r="C1203">
        <v>606.98</v>
      </c>
      <c r="D1203" s="23">
        <f t="shared" si="37"/>
        <v>2.7786714530030343E-2</v>
      </c>
      <c r="E1203">
        <f t="shared" si="38"/>
        <v>0</v>
      </c>
    </row>
    <row r="1204" spans="2:5" x14ac:dyDescent="0.25">
      <c r="B1204" s="15">
        <v>35027</v>
      </c>
      <c r="C1204">
        <v>599.97</v>
      </c>
      <c r="D1204" s="23">
        <f t="shared" si="37"/>
        <v>3.4966361911333399E-2</v>
      </c>
      <c r="E1204">
        <f t="shared" si="38"/>
        <v>0</v>
      </c>
    </row>
    <row r="1205" spans="2:5" x14ac:dyDescent="0.25">
      <c r="B1205" s="15">
        <v>35020</v>
      </c>
      <c r="C1205">
        <v>600.07000000000005</v>
      </c>
      <c r="D1205" s="23">
        <f t="shared" si="37"/>
        <v>2.1465291253872643E-2</v>
      </c>
      <c r="E1205">
        <f t="shared" si="38"/>
        <v>0</v>
      </c>
    </row>
    <row r="1206" spans="2:5" x14ac:dyDescent="0.25">
      <c r="B1206" s="15">
        <v>35013</v>
      </c>
      <c r="C1206">
        <v>592.72</v>
      </c>
      <c r="D1206" s="23">
        <f t="shared" si="37"/>
        <v>1.4063301967493613E-2</v>
      </c>
      <c r="E1206">
        <f t="shared" si="38"/>
        <v>0</v>
      </c>
    </row>
    <row r="1207" spans="2:5" x14ac:dyDescent="0.25">
      <c r="B1207" s="15">
        <v>35006</v>
      </c>
      <c r="C1207">
        <v>590.57000000000005</v>
      </c>
      <c r="D1207" s="23">
        <f t="shared" si="37"/>
        <v>1.3871482772236599E-2</v>
      </c>
      <c r="E1207">
        <f t="shared" si="38"/>
        <v>0</v>
      </c>
    </row>
    <row r="1208" spans="2:5" x14ac:dyDescent="0.25">
      <c r="B1208" s="15">
        <v>34999</v>
      </c>
      <c r="C1208">
        <v>579.70000000000005</v>
      </c>
      <c r="D1208" s="23">
        <f t="shared" si="37"/>
        <v>-8.0594103454765254E-3</v>
      </c>
      <c r="E1208">
        <f t="shared" si="38"/>
        <v>0</v>
      </c>
    </row>
    <row r="1209" spans="2:5" x14ac:dyDescent="0.25">
      <c r="B1209" s="15">
        <v>34992</v>
      </c>
      <c r="C1209">
        <v>587.46</v>
      </c>
      <c r="D1209" s="23">
        <f t="shared" si="37"/>
        <v>9.8499303800732019E-3</v>
      </c>
      <c r="E1209">
        <f t="shared" si="38"/>
        <v>0</v>
      </c>
    </row>
    <row r="1210" spans="2:5" x14ac:dyDescent="0.25">
      <c r="B1210" s="15">
        <v>34985</v>
      </c>
      <c r="C1210">
        <v>584.5</v>
      </c>
      <c r="D1210" s="23">
        <f t="shared" si="37"/>
        <v>1.9713722465071193E-3</v>
      </c>
      <c r="E1210">
        <f t="shared" si="38"/>
        <v>0</v>
      </c>
    </row>
    <row r="1211" spans="2:5" x14ac:dyDescent="0.25">
      <c r="B1211" s="15">
        <v>34978</v>
      </c>
      <c r="C1211">
        <v>582.49</v>
      </c>
      <c r="D1211" s="23">
        <f t="shared" si="37"/>
        <v>1.7129985332122732E-2</v>
      </c>
      <c r="E1211">
        <f t="shared" si="38"/>
        <v>0</v>
      </c>
    </row>
    <row r="1212" spans="2:5" x14ac:dyDescent="0.25">
      <c r="B1212" s="15">
        <v>34971</v>
      </c>
      <c r="C1212">
        <v>584.41</v>
      </c>
      <c r="D1212" s="23">
        <f t="shared" si="37"/>
        <v>3.6481980703745531E-2</v>
      </c>
      <c r="E1212">
        <f t="shared" si="38"/>
        <v>0</v>
      </c>
    </row>
    <row r="1213" spans="2:5" x14ac:dyDescent="0.25">
      <c r="B1213" s="15">
        <v>34964</v>
      </c>
      <c r="C1213">
        <v>581.73</v>
      </c>
      <c r="D1213" s="23">
        <f t="shared" si="37"/>
        <v>3.8618103910015966E-2</v>
      </c>
      <c r="E1213">
        <f t="shared" si="38"/>
        <v>0</v>
      </c>
    </row>
    <row r="1214" spans="2:5" x14ac:dyDescent="0.25">
      <c r="B1214" s="15">
        <v>34957</v>
      </c>
      <c r="C1214">
        <v>583.35</v>
      </c>
      <c r="D1214" s="23">
        <f t="shared" si="37"/>
        <v>4.316804062874402E-2</v>
      </c>
      <c r="E1214">
        <f t="shared" si="38"/>
        <v>0</v>
      </c>
    </row>
    <row r="1215" spans="2:5" x14ac:dyDescent="0.25">
      <c r="B1215" s="15">
        <v>34950</v>
      </c>
      <c r="C1215">
        <v>572.67999999999995</v>
      </c>
      <c r="D1215" s="23">
        <f t="shared" si="37"/>
        <v>3.1651384410297023E-2</v>
      </c>
      <c r="E1215">
        <f t="shared" si="38"/>
        <v>0</v>
      </c>
    </row>
    <row r="1216" spans="2:5" x14ac:dyDescent="0.25">
      <c r="B1216" s="15">
        <v>34943</v>
      </c>
      <c r="C1216">
        <v>563.84</v>
      </c>
      <c r="D1216" s="23">
        <f t="shared" si="37"/>
        <v>8.7665939099008661E-3</v>
      </c>
      <c r="E1216">
        <f t="shared" si="38"/>
        <v>0</v>
      </c>
    </row>
    <row r="1217" spans="2:5" x14ac:dyDescent="0.25">
      <c r="B1217" s="15">
        <v>34936</v>
      </c>
      <c r="C1217">
        <v>560.1</v>
      </c>
      <c r="D1217" s="23">
        <f t="shared" si="37"/>
        <v>-5.0272680439840123E-3</v>
      </c>
      <c r="E1217">
        <f t="shared" si="38"/>
        <v>0</v>
      </c>
    </row>
    <row r="1218" spans="2:5" x14ac:dyDescent="0.25">
      <c r="B1218" s="15">
        <v>34929</v>
      </c>
      <c r="C1218">
        <v>559.21</v>
      </c>
      <c r="D1218" s="23">
        <f t="shared" si="37"/>
        <v>1.0097178570138476E-2</v>
      </c>
      <c r="E1218">
        <f t="shared" si="38"/>
        <v>0</v>
      </c>
    </row>
    <row r="1219" spans="2:5" x14ac:dyDescent="0.25">
      <c r="B1219" s="15">
        <v>34922</v>
      </c>
      <c r="C1219">
        <v>555.11</v>
      </c>
      <c r="D1219" s="23">
        <f t="shared" si="37"/>
        <v>-8.5373912732857882E-3</v>
      </c>
      <c r="E1219">
        <f t="shared" si="38"/>
        <v>0</v>
      </c>
    </row>
    <row r="1220" spans="2:5" x14ac:dyDescent="0.25">
      <c r="B1220" s="15">
        <v>34915</v>
      </c>
      <c r="C1220">
        <v>558.94000000000005</v>
      </c>
      <c r="D1220" s="23">
        <f t="shared" ref="D1220:D1283" si="39">C1220/C1224-1</f>
        <v>4.6192282114421168E-3</v>
      </c>
      <c r="E1220">
        <f t="shared" ref="E1220:E1283" si="40">IF(D1220&lt;$E$1,1,0)</f>
        <v>0</v>
      </c>
    </row>
    <row r="1221" spans="2:5" x14ac:dyDescent="0.25">
      <c r="B1221" s="15">
        <v>34908</v>
      </c>
      <c r="C1221">
        <v>562.92999999999995</v>
      </c>
      <c r="D1221" s="23">
        <f t="shared" si="39"/>
        <v>3.3373106929784235E-2</v>
      </c>
      <c r="E1221">
        <f t="shared" si="40"/>
        <v>0</v>
      </c>
    </row>
    <row r="1222" spans="2:5" x14ac:dyDescent="0.25">
      <c r="B1222" s="15">
        <v>34901</v>
      </c>
      <c r="C1222">
        <v>553.62</v>
      </c>
      <c r="D1222" s="23">
        <f t="shared" si="39"/>
        <v>7.1128413163303872E-3</v>
      </c>
      <c r="E1222">
        <f t="shared" si="40"/>
        <v>0</v>
      </c>
    </row>
    <row r="1223" spans="2:5" x14ac:dyDescent="0.25">
      <c r="B1223" s="15">
        <v>34894</v>
      </c>
      <c r="C1223">
        <v>559.89</v>
      </c>
      <c r="D1223" s="23">
        <f t="shared" si="39"/>
        <v>3.7159846618379788E-2</v>
      </c>
      <c r="E1223">
        <f t="shared" si="40"/>
        <v>0</v>
      </c>
    </row>
    <row r="1224" spans="2:5" x14ac:dyDescent="0.25">
      <c r="B1224" s="15">
        <v>34887</v>
      </c>
      <c r="C1224">
        <v>556.37</v>
      </c>
      <c r="D1224" s="23">
        <f t="shared" si="39"/>
        <v>5.3850816380649258E-2</v>
      </c>
      <c r="E1224">
        <f t="shared" si="40"/>
        <v>0</v>
      </c>
    </row>
    <row r="1225" spans="2:5" x14ac:dyDescent="0.25">
      <c r="B1225" s="15">
        <v>34880</v>
      </c>
      <c r="C1225">
        <v>544.75</v>
      </c>
      <c r="D1225" s="23">
        <f t="shared" si="39"/>
        <v>2.2985483840679111E-2</v>
      </c>
      <c r="E1225">
        <f t="shared" si="40"/>
        <v>0</v>
      </c>
    </row>
    <row r="1226" spans="2:5" x14ac:dyDescent="0.25">
      <c r="B1226" s="15">
        <v>34873</v>
      </c>
      <c r="C1226">
        <v>549.71</v>
      </c>
      <c r="D1226" s="23">
        <f t="shared" si="39"/>
        <v>4.976606511983217E-2</v>
      </c>
      <c r="E1226">
        <f t="shared" si="40"/>
        <v>0</v>
      </c>
    </row>
    <row r="1227" spans="2:5" x14ac:dyDescent="0.25">
      <c r="B1227" s="15">
        <v>34866</v>
      </c>
      <c r="C1227">
        <v>539.83000000000004</v>
      </c>
      <c r="D1227" s="23">
        <f t="shared" si="39"/>
        <v>3.9754232554556124E-2</v>
      </c>
      <c r="E1227">
        <f t="shared" si="40"/>
        <v>0</v>
      </c>
    </row>
    <row r="1228" spans="2:5" x14ac:dyDescent="0.25">
      <c r="B1228" s="15">
        <v>34859</v>
      </c>
      <c r="C1228">
        <v>527.94000000000005</v>
      </c>
      <c r="D1228" s="23">
        <f t="shared" si="39"/>
        <v>4.5476167824185509E-3</v>
      </c>
      <c r="E1228">
        <f t="shared" si="40"/>
        <v>0</v>
      </c>
    </row>
    <row r="1229" spans="2:5" x14ac:dyDescent="0.25">
      <c r="B1229" s="15">
        <v>34852</v>
      </c>
      <c r="C1229">
        <v>532.51</v>
      </c>
      <c r="D1229" s="23">
        <f t="shared" si="39"/>
        <v>2.3821425824809728E-2</v>
      </c>
      <c r="E1229">
        <f t="shared" si="40"/>
        <v>0</v>
      </c>
    </row>
    <row r="1230" spans="2:5" x14ac:dyDescent="0.25">
      <c r="B1230" s="15">
        <v>34845</v>
      </c>
      <c r="C1230">
        <v>523.65</v>
      </c>
      <c r="D1230" s="23">
        <f t="shared" si="39"/>
        <v>1.7369003905111535E-2</v>
      </c>
      <c r="E1230">
        <f t="shared" si="40"/>
        <v>0</v>
      </c>
    </row>
    <row r="1231" spans="2:5" x14ac:dyDescent="0.25">
      <c r="B1231" s="15">
        <v>34838</v>
      </c>
      <c r="C1231">
        <v>519.19000000000005</v>
      </c>
      <c r="D1231" s="23">
        <f t="shared" si="39"/>
        <v>2.1042695038250514E-2</v>
      </c>
      <c r="E1231">
        <f t="shared" si="40"/>
        <v>0</v>
      </c>
    </row>
    <row r="1232" spans="2:5" x14ac:dyDescent="0.25">
      <c r="B1232" s="15">
        <v>34831</v>
      </c>
      <c r="C1232">
        <v>525.54999999999995</v>
      </c>
      <c r="D1232" s="23">
        <f t="shared" si="39"/>
        <v>3.2048386780040294E-2</v>
      </c>
      <c r="E1232">
        <f t="shared" si="40"/>
        <v>0</v>
      </c>
    </row>
    <row r="1233" spans="2:5" x14ac:dyDescent="0.25">
      <c r="B1233" s="15">
        <v>34824</v>
      </c>
      <c r="C1233">
        <v>520.12</v>
      </c>
      <c r="D1233" s="23">
        <f t="shared" si="39"/>
        <v>2.7052644050392871E-2</v>
      </c>
      <c r="E1233">
        <f t="shared" si="40"/>
        <v>0</v>
      </c>
    </row>
    <row r="1234" spans="2:5" x14ac:dyDescent="0.25">
      <c r="B1234" s="15">
        <v>34817</v>
      </c>
      <c r="C1234">
        <v>514.71</v>
      </c>
      <c r="D1234" s="23">
        <f t="shared" si="39"/>
        <v>2.7960296379141658E-2</v>
      </c>
      <c r="E1234">
        <f t="shared" si="40"/>
        <v>0</v>
      </c>
    </row>
    <row r="1235" spans="2:5" x14ac:dyDescent="0.25">
      <c r="B1235" s="15">
        <v>34810</v>
      </c>
      <c r="C1235">
        <v>508.49</v>
      </c>
      <c r="D1235" s="23">
        <f t="shared" si="39"/>
        <v>1.501087889494368E-2</v>
      </c>
      <c r="E1235">
        <f t="shared" si="40"/>
        <v>0</v>
      </c>
    </row>
    <row r="1236" spans="2:5" x14ac:dyDescent="0.25">
      <c r="B1236" s="15">
        <v>34803</v>
      </c>
      <c r="C1236">
        <v>509.23</v>
      </c>
      <c r="D1236" s="23">
        <f t="shared" si="39"/>
        <v>2.766790442363587E-2</v>
      </c>
      <c r="E1236">
        <f t="shared" si="40"/>
        <v>0</v>
      </c>
    </row>
    <row r="1237" spans="2:5" x14ac:dyDescent="0.25">
      <c r="B1237" s="15">
        <v>34796</v>
      </c>
      <c r="C1237">
        <v>506.42</v>
      </c>
      <c r="D1237" s="23">
        <f t="shared" si="39"/>
        <v>3.4417958616745459E-2</v>
      </c>
      <c r="E1237">
        <f t="shared" si="40"/>
        <v>0</v>
      </c>
    </row>
    <row r="1238" spans="2:5" x14ac:dyDescent="0.25">
      <c r="B1238" s="15">
        <v>34789</v>
      </c>
      <c r="C1238">
        <v>500.71</v>
      </c>
      <c r="D1238" s="23">
        <f t="shared" si="39"/>
        <v>3.1498496147665866E-2</v>
      </c>
      <c r="E1238">
        <f t="shared" si="40"/>
        <v>0</v>
      </c>
    </row>
    <row r="1239" spans="2:5" x14ac:dyDescent="0.25">
      <c r="B1239" s="15">
        <v>34782</v>
      </c>
      <c r="C1239">
        <v>500.97</v>
      </c>
      <c r="D1239" s="23">
        <f t="shared" si="39"/>
        <v>2.6346520251582684E-2</v>
      </c>
      <c r="E1239">
        <f t="shared" si="40"/>
        <v>0</v>
      </c>
    </row>
    <row r="1240" spans="2:5" x14ac:dyDescent="0.25">
      <c r="B1240" s="15">
        <v>34775</v>
      </c>
      <c r="C1240">
        <v>495.52</v>
      </c>
      <c r="D1240" s="23">
        <f t="shared" si="39"/>
        <v>2.8113783015540239E-2</v>
      </c>
      <c r="E1240">
        <f t="shared" si="40"/>
        <v>0</v>
      </c>
    </row>
    <row r="1241" spans="2:5" x14ac:dyDescent="0.25">
      <c r="B1241" s="15">
        <v>34768</v>
      </c>
      <c r="C1241">
        <v>489.57</v>
      </c>
      <c r="D1241" s="23">
        <f t="shared" si="39"/>
        <v>1.6844597682050377E-2</v>
      </c>
      <c r="E1241">
        <f t="shared" si="40"/>
        <v>0</v>
      </c>
    </row>
    <row r="1242" spans="2:5" x14ac:dyDescent="0.25">
      <c r="B1242" s="15">
        <v>34761</v>
      </c>
      <c r="C1242">
        <v>485.42</v>
      </c>
      <c r="D1242" s="23">
        <f t="shared" si="39"/>
        <v>1.4165134547885705E-2</v>
      </c>
      <c r="E1242">
        <f t="shared" si="40"/>
        <v>0</v>
      </c>
    </row>
    <row r="1243" spans="2:5" x14ac:dyDescent="0.25">
      <c r="B1243" s="15">
        <v>34754</v>
      </c>
      <c r="C1243">
        <v>488.11</v>
      </c>
      <c r="D1243" s="23">
        <f t="shared" si="39"/>
        <v>3.7670868853504569E-2</v>
      </c>
      <c r="E1243">
        <f t="shared" si="40"/>
        <v>0</v>
      </c>
    </row>
    <row r="1244" spans="2:5" x14ac:dyDescent="0.25">
      <c r="B1244" s="15">
        <v>34747</v>
      </c>
      <c r="C1244">
        <v>481.97</v>
      </c>
      <c r="D1244" s="23">
        <f t="shared" si="39"/>
        <v>3.6985240328757829E-2</v>
      </c>
      <c r="E1244">
        <f t="shared" si="40"/>
        <v>0</v>
      </c>
    </row>
    <row r="1245" spans="2:5" x14ac:dyDescent="0.25">
      <c r="B1245" s="15">
        <v>34740</v>
      </c>
      <c r="C1245">
        <v>481.46</v>
      </c>
      <c r="D1245" s="23">
        <f t="shared" si="39"/>
        <v>3.3242483421679347E-2</v>
      </c>
      <c r="E1245">
        <f t="shared" si="40"/>
        <v>0</v>
      </c>
    </row>
    <row r="1246" spans="2:5" x14ac:dyDescent="0.25">
      <c r="B1246" s="15">
        <v>34733</v>
      </c>
      <c r="C1246">
        <v>478.64</v>
      </c>
      <c r="D1246" s="23">
        <f t="shared" si="39"/>
        <v>3.8985847008769614E-2</v>
      </c>
      <c r="E1246">
        <f t="shared" si="40"/>
        <v>0</v>
      </c>
    </row>
    <row r="1247" spans="2:5" x14ac:dyDescent="0.25">
      <c r="B1247" s="15">
        <v>34726</v>
      </c>
      <c r="C1247">
        <v>470.39</v>
      </c>
      <c r="D1247" s="23">
        <f t="shared" si="39"/>
        <v>2.4212336969538617E-2</v>
      </c>
      <c r="E1247">
        <f t="shared" si="40"/>
        <v>0</v>
      </c>
    </row>
    <row r="1248" spans="2:5" x14ac:dyDescent="0.25">
      <c r="B1248" s="15">
        <v>34719</v>
      </c>
      <c r="C1248">
        <v>464.78</v>
      </c>
      <c r="D1248" s="23">
        <f t="shared" si="39"/>
        <v>1.0764847878563799E-2</v>
      </c>
      <c r="E1248">
        <f t="shared" si="40"/>
        <v>0</v>
      </c>
    </row>
    <row r="1249" spans="2:5" x14ac:dyDescent="0.25">
      <c r="B1249" s="15">
        <v>34712</v>
      </c>
      <c r="C1249">
        <v>465.97</v>
      </c>
      <c r="D1249" s="23">
        <f t="shared" si="39"/>
        <v>1.5627724498692208E-2</v>
      </c>
      <c r="E1249">
        <f t="shared" si="40"/>
        <v>0</v>
      </c>
    </row>
    <row r="1250" spans="2:5" x14ac:dyDescent="0.25">
      <c r="B1250" s="15">
        <v>34705</v>
      </c>
      <c r="C1250">
        <v>460.68</v>
      </c>
      <c r="D1250" s="23">
        <f t="shared" si="39"/>
        <v>3.0696259173080387E-2</v>
      </c>
      <c r="E1250">
        <f t="shared" si="40"/>
        <v>0</v>
      </c>
    </row>
    <row r="1251" spans="2:5" x14ac:dyDescent="0.25">
      <c r="B1251" s="15">
        <v>34698</v>
      </c>
      <c r="C1251">
        <v>459.27</v>
      </c>
      <c r="D1251" s="23">
        <f t="shared" si="39"/>
        <v>1.3170086035737771E-2</v>
      </c>
      <c r="E1251">
        <f t="shared" si="40"/>
        <v>0</v>
      </c>
    </row>
    <row r="1252" spans="2:5" x14ac:dyDescent="0.25">
      <c r="B1252" s="15">
        <v>34691</v>
      </c>
      <c r="C1252">
        <v>459.83</v>
      </c>
      <c r="D1252" s="23">
        <f t="shared" si="39"/>
        <v>1.6670720113201698E-2</v>
      </c>
      <c r="E1252">
        <f t="shared" si="40"/>
        <v>0</v>
      </c>
    </row>
    <row r="1253" spans="2:5" x14ac:dyDescent="0.25">
      <c r="B1253" s="15">
        <v>34684</v>
      </c>
      <c r="C1253">
        <v>458.8</v>
      </c>
      <c r="D1253" s="23">
        <f t="shared" si="39"/>
        <v>-5.7858582356383748E-3</v>
      </c>
      <c r="E1253">
        <f t="shared" si="40"/>
        <v>0</v>
      </c>
    </row>
    <row r="1254" spans="2:5" x14ac:dyDescent="0.25">
      <c r="B1254" s="15">
        <v>34677</v>
      </c>
      <c r="C1254">
        <v>446.96</v>
      </c>
      <c r="D1254" s="23">
        <f t="shared" si="39"/>
        <v>-3.3286471287985342E-2</v>
      </c>
      <c r="E1254">
        <f t="shared" si="40"/>
        <v>0</v>
      </c>
    </row>
    <row r="1255" spans="2:5" x14ac:dyDescent="0.25">
      <c r="B1255" s="15">
        <v>34670</v>
      </c>
      <c r="C1255">
        <v>453.3</v>
      </c>
      <c r="D1255" s="23">
        <f t="shared" si="39"/>
        <v>-1.9425456433330379E-2</v>
      </c>
      <c r="E1255">
        <f t="shared" si="40"/>
        <v>0</v>
      </c>
    </row>
    <row r="1256" spans="2:5" x14ac:dyDescent="0.25">
      <c r="B1256" s="15">
        <v>34663</v>
      </c>
      <c r="C1256">
        <v>452.29</v>
      </c>
      <c r="D1256" s="23">
        <f t="shared" si="39"/>
        <v>-4.5338455368638675E-2</v>
      </c>
      <c r="E1256">
        <f t="shared" si="40"/>
        <v>0</v>
      </c>
    </row>
    <row r="1257" spans="2:5" x14ac:dyDescent="0.25">
      <c r="B1257" s="15">
        <v>34656</v>
      </c>
      <c r="C1257">
        <v>461.47</v>
      </c>
      <c r="D1257" s="23">
        <f t="shared" si="39"/>
        <v>-7.3565789756715461E-3</v>
      </c>
      <c r="E1257">
        <f t="shared" si="40"/>
        <v>0</v>
      </c>
    </row>
    <row r="1258" spans="2:5" x14ac:dyDescent="0.25">
      <c r="B1258" s="15">
        <v>34649</v>
      </c>
      <c r="C1258">
        <v>462.35</v>
      </c>
      <c r="D1258" s="23">
        <f t="shared" si="39"/>
        <v>-1.4389256022170116E-2</v>
      </c>
      <c r="E1258">
        <f t="shared" si="40"/>
        <v>0</v>
      </c>
    </row>
    <row r="1259" spans="2:5" x14ac:dyDescent="0.25">
      <c r="B1259" s="15">
        <v>34642</v>
      </c>
      <c r="C1259">
        <v>462.28</v>
      </c>
      <c r="D1259" s="23">
        <f t="shared" si="39"/>
        <v>1.5776752362118174E-2</v>
      </c>
      <c r="E1259">
        <f t="shared" si="40"/>
        <v>0</v>
      </c>
    </row>
    <row r="1260" spans="2:5" x14ac:dyDescent="0.25">
      <c r="B1260" s="15">
        <v>34635</v>
      </c>
      <c r="C1260">
        <v>473.77</v>
      </c>
      <c r="D1260" s="23">
        <f t="shared" si="39"/>
        <v>2.3946919103503328E-2</v>
      </c>
      <c r="E1260">
        <f t="shared" si="40"/>
        <v>0</v>
      </c>
    </row>
    <row r="1261" spans="2:5" x14ac:dyDescent="0.25">
      <c r="B1261" s="15">
        <v>34628</v>
      </c>
      <c r="C1261">
        <v>464.89</v>
      </c>
      <c r="D1261" s="23">
        <f t="shared" si="39"/>
        <v>1.1355972763068989E-2</v>
      </c>
      <c r="E1261">
        <f t="shared" si="40"/>
        <v>0</v>
      </c>
    </row>
    <row r="1262" spans="2:5" x14ac:dyDescent="0.25">
      <c r="B1262" s="15">
        <v>34621</v>
      </c>
      <c r="C1262">
        <v>469.1</v>
      </c>
      <c r="D1262" s="23">
        <f t="shared" si="39"/>
        <v>-4.4355780046265725E-3</v>
      </c>
      <c r="E1262">
        <f t="shared" si="40"/>
        <v>0</v>
      </c>
    </row>
    <row r="1263" spans="2:5" x14ac:dyDescent="0.25">
      <c r="B1263" s="15">
        <v>34614</v>
      </c>
      <c r="C1263">
        <v>455.1</v>
      </c>
      <c r="D1263" s="23">
        <f t="shared" si="39"/>
        <v>-2.7937972574650694E-2</v>
      </c>
      <c r="E1263">
        <f t="shared" si="40"/>
        <v>0</v>
      </c>
    </row>
    <row r="1264" spans="2:5" x14ac:dyDescent="0.25">
      <c r="B1264" s="15">
        <v>34607</v>
      </c>
      <c r="C1264">
        <v>462.69</v>
      </c>
      <c r="D1264" s="23">
        <f t="shared" si="39"/>
        <v>-1.762245482918956E-2</v>
      </c>
      <c r="E1264">
        <f t="shared" si="40"/>
        <v>0</v>
      </c>
    </row>
    <row r="1265" spans="2:5" x14ac:dyDescent="0.25">
      <c r="B1265" s="15">
        <v>34600</v>
      </c>
      <c r="C1265">
        <v>459.67</v>
      </c>
      <c r="D1265" s="23">
        <f t="shared" si="39"/>
        <v>-2.9822710004221209E-2</v>
      </c>
      <c r="E1265">
        <f t="shared" si="40"/>
        <v>0</v>
      </c>
    </row>
    <row r="1266" spans="2:5" x14ac:dyDescent="0.25">
      <c r="B1266" s="15">
        <v>34593</v>
      </c>
      <c r="C1266">
        <v>471.19</v>
      </c>
      <c r="D1266" s="23">
        <f t="shared" si="39"/>
        <v>1.6196514837819143E-2</v>
      </c>
      <c r="E1266">
        <f t="shared" si="40"/>
        <v>0</v>
      </c>
    </row>
    <row r="1267" spans="2:5" x14ac:dyDescent="0.25">
      <c r="B1267" s="15">
        <v>34586</v>
      </c>
      <c r="C1267">
        <v>468.18</v>
      </c>
      <c r="D1267" s="23">
        <f t="shared" si="39"/>
        <v>1.3508247824392861E-2</v>
      </c>
      <c r="E1267">
        <f t="shared" si="40"/>
        <v>0</v>
      </c>
    </row>
    <row r="1268" spans="2:5" x14ac:dyDescent="0.25">
      <c r="B1268" s="15">
        <v>34579</v>
      </c>
      <c r="C1268">
        <v>470.99</v>
      </c>
      <c r="D1268" s="23">
        <f t="shared" si="39"/>
        <v>3.0409766129208871E-2</v>
      </c>
      <c r="E1268">
        <f t="shared" si="40"/>
        <v>0</v>
      </c>
    </row>
    <row r="1269" spans="2:5" x14ac:dyDescent="0.25">
      <c r="B1269" s="15">
        <v>34572</v>
      </c>
      <c r="C1269">
        <v>473.8</v>
      </c>
      <c r="D1269" s="23">
        <f t="shared" si="39"/>
        <v>3.3910880286300404E-2</v>
      </c>
      <c r="E1269">
        <f t="shared" si="40"/>
        <v>0</v>
      </c>
    </row>
    <row r="1270" spans="2:5" x14ac:dyDescent="0.25">
      <c r="B1270" s="15">
        <v>34565</v>
      </c>
      <c r="C1270">
        <v>463.68</v>
      </c>
      <c r="D1270" s="23">
        <f t="shared" si="39"/>
        <v>2.3327668778000854E-2</v>
      </c>
      <c r="E1270">
        <f t="shared" si="40"/>
        <v>0</v>
      </c>
    </row>
    <row r="1271" spans="2:5" x14ac:dyDescent="0.25">
      <c r="B1271" s="15">
        <v>34558</v>
      </c>
      <c r="C1271">
        <v>461.94</v>
      </c>
      <c r="D1271" s="23">
        <f t="shared" si="39"/>
        <v>1.7130526686630176E-2</v>
      </c>
      <c r="E1271">
        <f t="shared" si="40"/>
        <v>0</v>
      </c>
    </row>
    <row r="1272" spans="2:5" x14ac:dyDescent="0.25">
      <c r="B1272" s="15">
        <v>34551</v>
      </c>
      <c r="C1272">
        <v>457.09</v>
      </c>
      <c r="D1272" s="23">
        <f t="shared" si="39"/>
        <v>1.6772327883438853E-2</v>
      </c>
      <c r="E1272">
        <f t="shared" si="40"/>
        <v>0</v>
      </c>
    </row>
    <row r="1273" spans="2:5" x14ac:dyDescent="0.25">
      <c r="B1273" s="15">
        <v>34544</v>
      </c>
      <c r="C1273">
        <v>458.26</v>
      </c>
      <c r="D1273" s="23">
        <f t="shared" si="39"/>
        <v>2.7028238458090659E-2</v>
      </c>
      <c r="E1273">
        <f t="shared" si="40"/>
        <v>0</v>
      </c>
    </row>
    <row r="1274" spans="2:5" x14ac:dyDescent="0.25">
      <c r="B1274" s="15">
        <v>34537</v>
      </c>
      <c r="C1274">
        <v>453.11</v>
      </c>
      <c r="D1274" s="23">
        <f t="shared" si="39"/>
        <v>2.3283649503161641E-2</v>
      </c>
      <c r="E1274">
        <f t="shared" si="40"/>
        <v>0</v>
      </c>
    </row>
    <row r="1275" spans="2:5" x14ac:dyDescent="0.25">
      <c r="B1275" s="15">
        <v>34530</v>
      </c>
      <c r="C1275">
        <v>454.16</v>
      </c>
      <c r="D1275" s="23">
        <f t="shared" si="39"/>
        <v>-9.3576180608571091E-3</v>
      </c>
      <c r="E1275">
        <f t="shared" si="40"/>
        <v>0</v>
      </c>
    </row>
    <row r="1276" spans="2:5" x14ac:dyDescent="0.25">
      <c r="B1276" s="15">
        <v>34523</v>
      </c>
      <c r="C1276">
        <v>449.55</v>
      </c>
      <c r="D1276" s="23">
        <f t="shared" si="39"/>
        <v>-1.9883576427496941E-2</v>
      </c>
      <c r="E1276">
        <f t="shared" si="40"/>
        <v>0</v>
      </c>
    </row>
    <row r="1277" spans="2:5" x14ac:dyDescent="0.25">
      <c r="B1277" s="15">
        <v>34516</v>
      </c>
      <c r="C1277">
        <v>446.2</v>
      </c>
      <c r="D1277" s="23">
        <f t="shared" si="39"/>
        <v>-3.0274052985025945E-2</v>
      </c>
      <c r="E1277">
        <f t="shared" si="40"/>
        <v>0</v>
      </c>
    </row>
    <row r="1278" spans="2:5" x14ac:dyDescent="0.25">
      <c r="B1278" s="15">
        <v>34509</v>
      </c>
      <c r="C1278">
        <v>442.8</v>
      </c>
      <c r="D1278" s="23">
        <f t="shared" si="39"/>
        <v>-3.1771368595980953E-2</v>
      </c>
      <c r="E1278">
        <f t="shared" si="40"/>
        <v>0</v>
      </c>
    </row>
    <row r="1279" spans="2:5" x14ac:dyDescent="0.25">
      <c r="B1279" s="15">
        <v>34502</v>
      </c>
      <c r="C1279">
        <v>458.45</v>
      </c>
      <c r="D1279" s="23">
        <f t="shared" si="39"/>
        <v>7.7596060845861459E-3</v>
      </c>
      <c r="E1279">
        <f t="shared" si="40"/>
        <v>0</v>
      </c>
    </row>
    <row r="1280" spans="2:5" x14ac:dyDescent="0.25">
      <c r="B1280" s="15">
        <v>34495</v>
      </c>
      <c r="C1280">
        <v>458.67</v>
      </c>
      <c r="D1280" s="23">
        <f t="shared" si="39"/>
        <v>3.2714909713153606E-2</v>
      </c>
      <c r="E1280">
        <f t="shared" si="40"/>
        <v>0</v>
      </c>
    </row>
    <row r="1281" spans="2:5" x14ac:dyDescent="0.25">
      <c r="B1281" s="15">
        <v>34488</v>
      </c>
      <c r="C1281">
        <v>460.13</v>
      </c>
      <c r="D1281" s="23">
        <f t="shared" si="39"/>
        <v>2.7488723147693239E-2</v>
      </c>
      <c r="E1281">
        <f t="shared" si="40"/>
        <v>0</v>
      </c>
    </row>
    <row r="1282" spans="2:5" x14ac:dyDescent="0.25">
      <c r="B1282" s="15">
        <v>34481</v>
      </c>
      <c r="C1282">
        <v>457.33</v>
      </c>
      <c r="D1282" s="23">
        <f t="shared" si="39"/>
        <v>1.423787452041414E-2</v>
      </c>
      <c r="E1282">
        <f t="shared" si="40"/>
        <v>0</v>
      </c>
    </row>
    <row r="1283" spans="2:5" x14ac:dyDescent="0.25">
      <c r="B1283" s="15">
        <v>34474</v>
      </c>
      <c r="C1283">
        <v>454.92</v>
      </c>
      <c r="D1283" s="23">
        <f t="shared" si="39"/>
        <v>1.6285771731117338E-2</v>
      </c>
      <c r="E1283">
        <f t="shared" si="40"/>
        <v>0</v>
      </c>
    </row>
    <row r="1284" spans="2:5" x14ac:dyDescent="0.25">
      <c r="B1284" s="15">
        <v>34467</v>
      </c>
      <c r="C1284">
        <v>444.14</v>
      </c>
      <c r="D1284" s="23">
        <f t="shared" ref="D1284:D1347" si="41">C1284/C1288-1</f>
        <v>-4.5721457707652569E-3</v>
      </c>
      <c r="E1284">
        <f t="shared" ref="E1284:E1347" si="42">IF(D1284&lt;$E$1,1,0)</f>
        <v>0</v>
      </c>
    </row>
    <row r="1285" spans="2:5" x14ac:dyDescent="0.25">
      <c r="B1285" s="15">
        <v>34460</v>
      </c>
      <c r="C1285">
        <v>447.82</v>
      </c>
      <c r="D1285" s="23">
        <f t="shared" si="41"/>
        <v>1.6103779915006555E-3</v>
      </c>
      <c r="E1285">
        <f t="shared" si="42"/>
        <v>0</v>
      </c>
    </row>
    <row r="1286" spans="2:5" x14ac:dyDescent="0.25">
      <c r="B1286" s="15">
        <v>34453</v>
      </c>
      <c r="C1286">
        <v>450.91</v>
      </c>
      <c r="D1286" s="23">
        <f t="shared" si="41"/>
        <v>1.1530609955807014E-2</v>
      </c>
      <c r="E1286">
        <f t="shared" si="42"/>
        <v>0</v>
      </c>
    </row>
    <row r="1287" spans="2:5" x14ac:dyDescent="0.25">
      <c r="B1287" s="15">
        <v>34446</v>
      </c>
      <c r="C1287">
        <v>447.63</v>
      </c>
      <c r="D1287" s="23">
        <f t="shared" si="41"/>
        <v>-2.8116722393503824E-2</v>
      </c>
      <c r="E1287">
        <f t="shared" si="42"/>
        <v>0</v>
      </c>
    </row>
    <row r="1288" spans="2:5" x14ac:dyDescent="0.25">
      <c r="B1288" s="15">
        <v>34439</v>
      </c>
      <c r="C1288">
        <v>446.18</v>
      </c>
      <c r="D1288" s="23">
        <f t="shared" si="41"/>
        <v>-5.2817050906466267E-2</v>
      </c>
      <c r="E1288">
        <f t="shared" si="42"/>
        <v>1</v>
      </c>
    </row>
    <row r="1289" spans="2:5" x14ac:dyDescent="0.25">
      <c r="B1289" s="15">
        <v>34432</v>
      </c>
      <c r="C1289">
        <v>447.1</v>
      </c>
      <c r="D1289" s="23">
        <f t="shared" si="41"/>
        <v>-4.1462996312494615E-2</v>
      </c>
      <c r="E1289">
        <f t="shared" si="42"/>
        <v>0</v>
      </c>
    </row>
    <row r="1290" spans="2:5" x14ac:dyDescent="0.25">
      <c r="B1290" s="15">
        <v>34425</v>
      </c>
      <c r="C1290">
        <v>445.77</v>
      </c>
      <c r="D1290" s="23">
        <f t="shared" si="41"/>
        <v>-4.0818522184447259E-2</v>
      </c>
      <c r="E1290">
        <f t="shared" si="42"/>
        <v>0</v>
      </c>
    </row>
    <row r="1291" spans="2:5" x14ac:dyDescent="0.25">
      <c r="B1291" s="15">
        <v>34418</v>
      </c>
      <c r="C1291">
        <v>460.58</v>
      </c>
      <c r="D1291" s="23">
        <f t="shared" si="41"/>
        <v>-1.1779346450104033E-2</v>
      </c>
      <c r="E1291">
        <f t="shared" si="42"/>
        <v>0</v>
      </c>
    </row>
    <row r="1292" spans="2:5" x14ac:dyDescent="0.25">
      <c r="B1292" s="15">
        <v>34411</v>
      </c>
      <c r="C1292">
        <v>471.06</v>
      </c>
      <c r="D1292" s="23">
        <f t="shared" si="41"/>
        <v>7.2056276593470692E-3</v>
      </c>
      <c r="E1292">
        <f t="shared" si="42"/>
        <v>0</v>
      </c>
    </row>
    <row r="1293" spans="2:5" x14ac:dyDescent="0.25">
      <c r="B1293" s="15">
        <v>34404</v>
      </c>
      <c r="C1293">
        <v>466.44</v>
      </c>
      <c r="D1293" s="23">
        <f t="shared" si="41"/>
        <v>-7.9544004423838244E-3</v>
      </c>
      <c r="E1293">
        <f t="shared" si="42"/>
        <v>0</v>
      </c>
    </row>
    <row r="1294" spans="2:5" x14ac:dyDescent="0.25">
      <c r="B1294" s="15">
        <v>34397</v>
      </c>
      <c r="C1294">
        <v>464.74</v>
      </c>
      <c r="D1294" s="23">
        <f t="shared" si="41"/>
        <v>-1.0791596602881981E-2</v>
      </c>
      <c r="E1294">
        <f t="shared" si="42"/>
        <v>0</v>
      </c>
    </row>
    <row r="1295" spans="2:5" x14ac:dyDescent="0.25">
      <c r="B1295" s="15">
        <v>34390</v>
      </c>
      <c r="C1295">
        <v>466.07</v>
      </c>
      <c r="D1295" s="23">
        <f t="shared" si="41"/>
        <v>-2.6383956548986842E-2</v>
      </c>
      <c r="E1295">
        <f t="shared" si="42"/>
        <v>0</v>
      </c>
    </row>
    <row r="1296" spans="2:5" x14ac:dyDescent="0.25">
      <c r="B1296" s="15">
        <v>34383</v>
      </c>
      <c r="C1296">
        <v>467.69</v>
      </c>
      <c r="D1296" s="23">
        <f t="shared" si="41"/>
        <v>-1.4808729356252215E-2</v>
      </c>
      <c r="E1296">
        <f t="shared" si="42"/>
        <v>0</v>
      </c>
    </row>
    <row r="1297" spans="2:5" x14ac:dyDescent="0.25">
      <c r="B1297" s="15">
        <v>34376</v>
      </c>
      <c r="C1297">
        <v>470.18</v>
      </c>
      <c r="D1297" s="23">
        <f t="shared" si="41"/>
        <v>-9.9597818534038485E-3</v>
      </c>
      <c r="E1297">
        <f t="shared" si="42"/>
        <v>0</v>
      </c>
    </row>
    <row r="1298" spans="2:5" x14ac:dyDescent="0.25">
      <c r="B1298" s="15">
        <v>34369</v>
      </c>
      <c r="C1298">
        <v>469.81</v>
      </c>
      <c r="D1298" s="23">
        <f t="shared" si="41"/>
        <v>-1.9153011278993937E-4</v>
      </c>
      <c r="E1298">
        <f t="shared" si="42"/>
        <v>0</v>
      </c>
    </row>
    <row r="1299" spans="2:5" x14ac:dyDescent="0.25">
      <c r="B1299" s="15">
        <v>34362</v>
      </c>
      <c r="C1299">
        <v>478.7</v>
      </c>
      <c r="D1299" s="23">
        <f t="shared" si="41"/>
        <v>2.6262193161110448E-2</v>
      </c>
      <c r="E1299">
        <f t="shared" si="42"/>
        <v>0</v>
      </c>
    </row>
    <row r="1300" spans="2:5" x14ac:dyDescent="0.25">
      <c r="B1300" s="15">
        <v>34355</v>
      </c>
      <c r="C1300">
        <v>474.72</v>
      </c>
      <c r="D1300" s="23">
        <f t="shared" si="41"/>
        <v>1.5704565877872501E-2</v>
      </c>
      <c r="E1300">
        <f t="shared" si="42"/>
        <v>0</v>
      </c>
    </row>
    <row r="1301" spans="2:5" x14ac:dyDescent="0.25">
      <c r="B1301" s="15">
        <v>34348</v>
      </c>
      <c r="C1301">
        <v>474.91</v>
      </c>
      <c r="D1301" s="23">
        <f t="shared" si="41"/>
        <v>1.8289806595480185E-2</v>
      </c>
      <c r="E1301">
        <f t="shared" si="42"/>
        <v>0</v>
      </c>
    </row>
    <row r="1302" spans="2:5" x14ac:dyDescent="0.25">
      <c r="B1302" s="15">
        <v>34341</v>
      </c>
      <c r="C1302">
        <v>469.9</v>
      </c>
      <c r="D1302" s="23">
        <f t="shared" si="41"/>
        <v>1.2868320651822307E-2</v>
      </c>
      <c r="E1302">
        <f t="shared" si="42"/>
        <v>0</v>
      </c>
    </row>
    <row r="1303" spans="2:5" x14ac:dyDescent="0.25">
      <c r="B1303" s="15">
        <v>34334</v>
      </c>
      <c r="C1303">
        <v>466.45</v>
      </c>
      <c r="D1303" s="23">
        <f t="shared" si="41"/>
        <v>3.3556325152186428E-3</v>
      </c>
      <c r="E1303">
        <f t="shared" si="42"/>
        <v>0</v>
      </c>
    </row>
    <row r="1304" spans="2:5" x14ac:dyDescent="0.25">
      <c r="B1304" s="15">
        <v>34327</v>
      </c>
      <c r="C1304">
        <v>467.38</v>
      </c>
      <c r="D1304" s="23">
        <f t="shared" si="41"/>
        <v>9.3292445903339072E-3</v>
      </c>
      <c r="E1304">
        <f t="shared" si="42"/>
        <v>0</v>
      </c>
    </row>
    <row r="1305" spans="2:5" x14ac:dyDescent="0.25">
      <c r="B1305" s="15">
        <v>34320</v>
      </c>
      <c r="C1305">
        <v>466.38</v>
      </c>
      <c r="D1305" s="23">
        <f t="shared" si="41"/>
        <v>8.1712062256809048E-3</v>
      </c>
      <c r="E1305">
        <f t="shared" si="42"/>
        <v>0</v>
      </c>
    </row>
    <row r="1306" spans="2:5" x14ac:dyDescent="0.25">
      <c r="B1306" s="15">
        <v>34313</v>
      </c>
      <c r="C1306">
        <v>463.93</v>
      </c>
      <c r="D1306" s="23">
        <f t="shared" si="41"/>
        <v>-3.1371537849974596E-3</v>
      </c>
      <c r="E1306">
        <f t="shared" si="42"/>
        <v>0</v>
      </c>
    </row>
    <row r="1307" spans="2:5" x14ac:dyDescent="0.25">
      <c r="B1307" s="15">
        <v>34306</v>
      </c>
      <c r="C1307">
        <v>464.89</v>
      </c>
      <c r="D1307" s="23">
        <f t="shared" si="41"/>
        <v>1.1576038470744399E-2</v>
      </c>
      <c r="E1307">
        <f t="shared" si="42"/>
        <v>0</v>
      </c>
    </row>
    <row r="1308" spans="2:5" x14ac:dyDescent="0.25">
      <c r="B1308" s="15">
        <v>34299</v>
      </c>
      <c r="C1308">
        <v>463.06</v>
      </c>
      <c r="D1308" s="23">
        <f t="shared" si="41"/>
        <v>-1.0196011371652047E-2</v>
      </c>
      <c r="E1308">
        <f t="shared" si="42"/>
        <v>0</v>
      </c>
    </row>
    <row r="1309" spans="2:5" x14ac:dyDescent="0.25">
      <c r="B1309" s="15">
        <v>34292</v>
      </c>
      <c r="C1309">
        <v>462.6</v>
      </c>
      <c r="D1309" s="23">
        <f t="shared" si="41"/>
        <v>-1.4462408530661053E-3</v>
      </c>
      <c r="E1309">
        <f t="shared" si="42"/>
        <v>0</v>
      </c>
    </row>
    <row r="1310" spans="2:5" x14ac:dyDescent="0.25">
      <c r="B1310" s="15">
        <v>34285</v>
      </c>
      <c r="C1310">
        <v>465.39</v>
      </c>
      <c r="D1310" s="23">
        <f t="shared" si="41"/>
        <v>-8.7539936102236648E-3</v>
      </c>
      <c r="E1310">
        <f t="shared" si="42"/>
        <v>0</v>
      </c>
    </row>
    <row r="1311" spans="2:5" x14ac:dyDescent="0.25">
      <c r="B1311" s="15">
        <v>34278</v>
      </c>
      <c r="C1311">
        <v>459.57</v>
      </c>
      <c r="D1311" s="23">
        <f t="shared" si="41"/>
        <v>-1.6076122613022381E-3</v>
      </c>
      <c r="E1311">
        <f t="shared" si="42"/>
        <v>0</v>
      </c>
    </row>
    <row r="1312" spans="2:5" x14ac:dyDescent="0.25">
      <c r="B1312" s="15">
        <v>34271</v>
      </c>
      <c r="C1312">
        <v>467.83</v>
      </c>
      <c r="D1312" s="23">
        <f t="shared" si="41"/>
        <v>1.4177632292050379E-2</v>
      </c>
      <c r="E1312">
        <f t="shared" si="42"/>
        <v>0</v>
      </c>
    </row>
    <row r="1313" spans="2:5" x14ac:dyDescent="0.25">
      <c r="B1313" s="15">
        <v>34264</v>
      </c>
      <c r="C1313">
        <v>463.27</v>
      </c>
      <c r="D1313" s="23">
        <f t="shared" si="41"/>
        <v>1.2324366846579116E-2</v>
      </c>
      <c r="E1313">
        <f t="shared" si="42"/>
        <v>0</v>
      </c>
    </row>
    <row r="1314" spans="2:5" x14ac:dyDescent="0.25">
      <c r="B1314" s="15">
        <v>34257</v>
      </c>
      <c r="C1314">
        <v>469.5</v>
      </c>
      <c r="D1314" s="23">
        <f t="shared" si="41"/>
        <v>2.3254800252817009E-2</v>
      </c>
      <c r="E1314">
        <f t="shared" si="42"/>
        <v>0</v>
      </c>
    </row>
    <row r="1315" spans="2:5" x14ac:dyDescent="0.25">
      <c r="B1315" s="15">
        <v>34250</v>
      </c>
      <c r="C1315">
        <v>460.31</v>
      </c>
      <c r="D1315" s="23">
        <f t="shared" si="41"/>
        <v>-3.0537988391233784E-3</v>
      </c>
      <c r="E1315">
        <f t="shared" si="42"/>
        <v>0</v>
      </c>
    </row>
    <row r="1316" spans="2:5" x14ac:dyDescent="0.25">
      <c r="B1316" s="15">
        <v>34243</v>
      </c>
      <c r="C1316">
        <v>461.29</v>
      </c>
      <c r="D1316" s="23">
        <f t="shared" si="41"/>
        <v>-1.0837993670598234E-4</v>
      </c>
      <c r="E1316">
        <f t="shared" si="42"/>
        <v>0</v>
      </c>
    </row>
    <row r="1317" spans="2:5" x14ac:dyDescent="0.25">
      <c r="B1317" s="15">
        <v>34236</v>
      </c>
      <c r="C1317">
        <v>457.63</v>
      </c>
      <c r="D1317" s="23">
        <f t="shared" si="41"/>
        <v>-6.3186693881096545E-3</v>
      </c>
      <c r="E1317">
        <f t="shared" si="42"/>
        <v>0</v>
      </c>
    </row>
    <row r="1318" spans="2:5" x14ac:dyDescent="0.25">
      <c r="B1318" s="15">
        <v>34229</v>
      </c>
      <c r="C1318">
        <v>458.83</v>
      </c>
      <c r="D1318" s="23">
        <f t="shared" si="41"/>
        <v>5.8532094002103907E-3</v>
      </c>
      <c r="E1318">
        <f t="shared" si="42"/>
        <v>0</v>
      </c>
    </row>
    <row r="1319" spans="2:5" x14ac:dyDescent="0.25">
      <c r="B1319" s="15">
        <v>34222</v>
      </c>
      <c r="C1319">
        <v>461.72</v>
      </c>
      <c r="D1319" s="23">
        <f t="shared" si="41"/>
        <v>2.5725329897365423E-2</v>
      </c>
      <c r="E1319">
        <f t="shared" si="42"/>
        <v>0</v>
      </c>
    </row>
    <row r="1320" spans="2:5" x14ac:dyDescent="0.25">
      <c r="B1320" s="15">
        <v>34215</v>
      </c>
      <c r="C1320">
        <v>461.34</v>
      </c>
      <c r="D1320" s="23">
        <f t="shared" si="41"/>
        <v>2.8216100561647472E-2</v>
      </c>
      <c r="E1320">
        <f t="shared" si="42"/>
        <v>0</v>
      </c>
    </row>
    <row r="1321" spans="2:5" x14ac:dyDescent="0.25">
      <c r="B1321" s="15">
        <v>34208</v>
      </c>
      <c r="C1321">
        <v>460.54</v>
      </c>
      <c r="D1321" s="23">
        <f t="shared" si="41"/>
        <v>2.7692856983464686E-2</v>
      </c>
      <c r="E1321">
        <f t="shared" si="42"/>
        <v>0</v>
      </c>
    </row>
    <row r="1322" spans="2:5" x14ac:dyDescent="0.25">
      <c r="B1322" s="15">
        <v>34201</v>
      </c>
      <c r="C1322">
        <v>456.16</v>
      </c>
      <c r="D1322" s="23">
        <f t="shared" si="41"/>
        <v>2.0263923059718136E-2</v>
      </c>
      <c r="E1322">
        <f t="shared" si="42"/>
        <v>0</v>
      </c>
    </row>
    <row r="1323" spans="2:5" x14ac:dyDescent="0.25">
      <c r="B1323" s="15">
        <v>34194</v>
      </c>
      <c r="C1323">
        <v>450.14</v>
      </c>
      <c r="D1323" s="23">
        <f t="shared" si="41"/>
        <v>9.8485698261356891E-3</v>
      </c>
      <c r="E1323">
        <f t="shared" si="42"/>
        <v>0</v>
      </c>
    </row>
    <row r="1324" spans="2:5" x14ac:dyDescent="0.25">
      <c r="B1324" s="15">
        <v>34187</v>
      </c>
      <c r="C1324">
        <v>448.68</v>
      </c>
      <c r="D1324" s="23">
        <f t="shared" si="41"/>
        <v>1.2273224287595585E-3</v>
      </c>
      <c r="E1324">
        <f t="shared" si="42"/>
        <v>0</v>
      </c>
    </row>
    <row r="1325" spans="2:5" x14ac:dyDescent="0.25">
      <c r="B1325" s="15">
        <v>34180</v>
      </c>
      <c r="C1325">
        <v>448.13</v>
      </c>
      <c r="D1325" s="23">
        <f t="shared" si="41"/>
        <v>5.1363717925714258E-3</v>
      </c>
      <c r="E1325">
        <f t="shared" si="42"/>
        <v>0</v>
      </c>
    </row>
    <row r="1326" spans="2:5" x14ac:dyDescent="0.25">
      <c r="B1326" s="15">
        <v>34173</v>
      </c>
      <c r="C1326">
        <v>447.1</v>
      </c>
      <c r="D1326" s="23">
        <f t="shared" si="41"/>
        <v>-1.1170688114388039E-3</v>
      </c>
      <c r="E1326">
        <f t="shared" si="42"/>
        <v>0</v>
      </c>
    </row>
    <row r="1327" spans="2:5" x14ac:dyDescent="0.25">
      <c r="B1327" s="15">
        <v>34166</v>
      </c>
      <c r="C1327">
        <v>445.75</v>
      </c>
      <c r="D1327" s="23">
        <f t="shared" si="41"/>
        <v>4.6655247024882662E-3</v>
      </c>
      <c r="E1327">
        <f t="shared" si="42"/>
        <v>0</v>
      </c>
    </row>
    <row r="1328" spans="2:5" x14ac:dyDescent="0.25">
      <c r="B1328" s="15">
        <v>34159</v>
      </c>
      <c r="C1328">
        <v>448.13</v>
      </c>
      <c r="D1328" s="23">
        <f t="shared" si="41"/>
        <v>1.9451773017931107E-3</v>
      </c>
      <c r="E1328">
        <f t="shared" si="42"/>
        <v>0</v>
      </c>
    </row>
    <row r="1329" spans="2:5" x14ac:dyDescent="0.25">
      <c r="B1329" s="15">
        <v>34152</v>
      </c>
      <c r="C1329">
        <v>445.84</v>
      </c>
      <c r="D1329" s="23">
        <f t="shared" si="41"/>
        <v>-9.3765275741013454E-3</v>
      </c>
      <c r="E1329">
        <f t="shared" si="42"/>
        <v>0</v>
      </c>
    </row>
    <row r="1330" spans="2:5" x14ac:dyDescent="0.25">
      <c r="B1330" s="15">
        <v>34145</v>
      </c>
      <c r="C1330">
        <v>447.6</v>
      </c>
      <c r="D1330" s="23">
        <f t="shared" si="41"/>
        <v>-5.7531264577177499E-3</v>
      </c>
      <c r="E1330">
        <f t="shared" si="42"/>
        <v>0</v>
      </c>
    </row>
    <row r="1331" spans="2:5" x14ac:dyDescent="0.25">
      <c r="B1331" s="15">
        <v>34138</v>
      </c>
      <c r="C1331">
        <v>443.68</v>
      </c>
      <c r="D1331" s="23">
        <f t="shared" si="41"/>
        <v>-4.8447873676654707E-3</v>
      </c>
      <c r="E1331">
        <f t="shared" si="42"/>
        <v>0</v>
      </c>
    </row>
    <row r="1332" spans="2:5" x14ac:dyDescent="0.25">
      <c r="B1332" s="15">
        <v>34131</v>
      </c>
      <c r="C1332">
        <v>447.26</v>
      </c>
      <c r="D1332" s="23">
        <f t="shared" si="41"/>
        <v>1.7517517517517511E-2</v>
      </c>
      <c r="E1332">
        <f t="shared" si="42"/>
        <v>0</v>
      </c>
    </row>
    <row r="1333" spans="2:5" x14ac:dyDescent="0.25">
      <c r="B1333" s="15">
        <v>34124</v>
      </c>
      <c r="C1333">
        <v>450.06</v>
      </c>
      <c r="D1333" s="23">
        <f t="shared" si="41"/>
        <v>1.7521647713142352E-2</v>
      </c>
      <c r="E1333">
        <f t="shared" si="42"/>
        <v>0</v>
      </c>
    </row>
    <row r="1334" spans="2:5" x14ac:dyDescent="0.25">
      <c r="B1334" s="15">
        <v>34117</v>
      </c>
      <c r="C1334">
        <v>450.19</v>
      </c>
      <c r="D1334" s="23">
        <f t="shared" si="41"/>
        <v>2.2717462913741882E-2</v>
      </c>
      <c r="E1334">
        <f t="shared" si="42"/>
        <v>0</v>
      </c>
    </row>
    <row r="1335" spans="2:5" x14ac:dyDescent="0.25">
      <c r="B1335" s="15">
        <v>34110</v>
      </c>
      <c r="C1335">
        <v>445.84</v>
      </c>
      <c r="D1335" s="23">
        <f t="shared" si="41"/>
        <v>2.0158799167105279E-2</v>
      </c>
      <c r="E1335">
        <f t="shared" si="42"/>
        <v>0</v>
      </c>
    </row>
    <row r="1336" spans="2:5" x14ac:dyDescent="0.25">
      <c r="B1336" s="15">
        <v>34103</v>
      </c>
      <c r="C1336">
        <v>439.56</v>
      </c>
      <c r="D1336" s="23">
        <f t="shared" si="41"/>
        <v>-2.0893660622800403E-2</v>
      </c>
      <c r="E1336">
        <f t="shared" si="42"/>
        <v>0</v>
      </c>
    </row>
    <row r="1337" spans="2:5" x14ac:dyDescent="0.25">
      <c r="B1337" s="15">
        <v>34096</v>
      </c>
      <c r="C1337">
        <v>442.31</v>
      </c>
      <c r="D1337" s="23">
        <f t="shared" si="41"/>
        <v>1.0637334781822272E-3</v>
      </c>
      <c r="E1337">
        <f t="shared" si="42"/>
        <v>0</v>
      </c>
    </row>
    <row r="1338" spans="2:5" x14ac:dyDescent="0.25">
      <c r="B1338" s="15">
        <v>34089</v>
      </c>
      <c r="C1338">
        <v>440.19</v>
      </c>
      <c r="D1338" s="23">
        <f t="shared" si="41"/>
        <v>-2.7186841568680453E-3</v>
      </c>
      <c r="E1338">
        <f t="shared" si="42"/>
        <v>0</v>
      </c>
    </row>
    <row r="1339" spans="2:5" x14ac:dyDescent="0.25">
      <c r="B1339" s="15">
        <v>34082</v>
      </c>
      <c r="C1339">
        <v>437.03</v>
      </c>
      <c r="D1339" s="23">
        <f t="shared" si="41"/>
        <v>-2.4007325025682258E-2</v>
      </c>
      <c r="E1339">
        <f t="shared" si="42"/>
        <v>0</v>
      </c>
    </row>
    <row r="1340" spans="2:5" x14ac:dyDescent="0.25">
      <c r="B1340" s="15">
        <v>34075</v>
      </c>
      <c r="C1340">
        <v>448.94</v>
      </c>
      <c r="D1340" s="23">
        <f t="shared" si="41"/>
        <v>-2.7544537740459285E-3</v>
      </c>
      <c r="E1340">
        <f t="shared" si="42"/>
        <v>0</v>
      </c>
    </row>
    <row r="1341" spans="2:5" x14ac:dyDescent="0.25">
      <c r="B1341" s="15">
        <v>34068</v>
      </c>
      <c r="C1341">
        <v>441.84</v>
      </c>
      <c r="D1341" s="23">
        <f t="shared" si="41"/>
        <v>-1.7762265744836969E-2</v>
      </c>
      <c r="E1341">
        <f t="shared" si="42"/>
        <v>0</v>
      </c>
    </row>
    <row r="1342" spans="2:5" x14ac:dyDescent="0.25">
      <c r="B1342" s="15">
        <v>34061</v>
      </c>
      <c r="C1342">
        <v>441.39</v>
      </c>
      <c r="D1342" s="23">
        <f t="shared" si="41"/>
        <v>-1.0580350137858407E-2</v>
      </c>
      <c r="E1342">
        <f t="shared" si="42"/>
        <v>0</v>
      </c>
    </row>
    <row r="1343" spans="2:5" x14ac:dyDescent="0.25">
      <c r="B1343" s="15">
        <v>34054</v>
      </c>
      <c r="C1343">
        <v>447.78</v>
      </c>
      <c r="D1343" s="23">
        <f t="shared" si="41"/>
        <v>9.9237674229779582E-3</v>
      </c>
      <c r="E1343">
        <f t="shared" si="42"/>
        <v>0</v>
      </c>
    </row>
    <row r="1344" spans="2:5" x14ac:dyDescent="0.25">
      <c r="B1344" s="15">
        <v>34047</v>
      </c>
      <c r="C1344">
        <v>450.18</v>
      </c>
      <c r="D1344" s="23">
        <f t="shared" si="41"/>
        <v>3.6755561696835581E-2</v>
      </c>
      <c r="E1344">
        <f t="shared" si="42"/>
        <v>0</v>
      </c>
    </row>
    <row r="1345" spans="2:5" x14ac:dyDescent="0.25">
      <c r="B1345" s="15">
        <v>34040</v>
      </c>
      <c r="C1345">
        <v>449.83</v>
      </c>
      <c r="D1345" s="23">
        <f t="shared" si="41"/>
        <v>1.1808898286022718E-2</v>
      </c>
      <c r="E1345">
        <f t="shared" si="42"/>
        <v>0</v>
      </c>
    </row>
    <row r="1346" spans="2:5" x14ac:dyDescent="0.25">
      <c r="B1346" s="15">
        <v>34033</v>
      </c>
      <c r="C1346">
        <v>446.11</v>
      </c>
      <c r="D1346" s="23">
        <f t="shared" si="41"/>
        <v>-6.28160292250457E-3</v>
      </c>
      <c r="E1346">
        <f t="shared" si="42"/>
        <v>0</v>
      </c>
    </row>
    <row r="1347" spans="2:5" x14ac:dyDescent="0.25">
      <c r="B1347" s="15">
        <v>34026</v>
      </c>
      <c r="C1347">
        <v>443.38</v>
      </c>
      <c r="D1347" s="23">
        <f t="shared" si="41"/>
        <v>1.0483613656046442E-2</v>
      </c>
      <c r="E1347">
        <f t="shared" si="42"/>
        <v>0</v>
      </c>
    </row>
    <row r="1348" spans="2:5" x14ac:dyDescent="0.25">
      <c r="B1348" s="15">
        <v>34019</v>
      </c>
      <c r="C1348">
        <v>434.22</v>
      </c>
      <c r="D1348" s="23">
        <f t="shared" ref="D1348:D1411" si="43">C1348/C1352-1</f>
        <v>-4.3337690032331233E-3</v>
      </c>
      <c r="E1348">
        <f t="shared" ref="E1348:E1411" si="44">IF(D1348&lt;$E$1,1,0)</f>
        <v>0</v>
      </c>
    </row>
    <row r="1349" spans="2:5" x14ac:dyDescent="0.25">
      <c r="B1349" s="15">
        <v>34012</v>
      </c>
      <c r="C1349">
        <v>444.58</v>
      </c>
      <c r="D1349" s="23">
        <f t="shared" si="43"/>
        <v>1.6996454306302144E-2</v>
      </c>
      <c r="E1349">
        <f t="shared" si="44"/>
        <v>0</v>
      </c>
    </row>
    <row r="1350" spans="2:5" x14ac:dyDescent="0.25">
      <c r="B1350" s="15">
        <v>34005</v>
      </c>
      <c r="C1350">
        <v>448.93</v>
      </c>
      <c r="D1350" s="23">
        <f t="shared" si="43"/>
        <v>4.6334925999300669E-2</v>
      </c>
      <c r="E1350">
        <f t="shared" si="44"/>
        <v>0</v>
      </c>
    </row>
    <row r="1351" spans="2:5" x14ac:dyDescent="0.25">
      <c r="B1351" s="15">
        <v>33998</v>
      </c>
      <c r="C1351">
        <v>438.78</v>
      </c>
      <c r="D1351" s="23">
        <f t="shared" si="43"/>
        <v>7.0459709439765206E-3</v>
      </c>
      <c r="E1351">
        <f t="shared" si="44"/>
        <v>0</v>
      </c>
    </row>
    <row r="1352" spans="2:5" x14ac:dyDescent="0.25">
      <c r="B1352" s="15">
        <v>33991</v>
      </c>
      <c r="C1352">
        <v>436.11</v>
      </c>
      <c r="D1352" s="23">
        <f t="shared" si="43"/>
        <v>-8.3225322327579176E-3</v>
      </c>
      <c r="E1352">
        <f t="shared" si="44"/>
        <v>0</v>
      </c>
    </row>
    <row r="1353" spans="2:5" x14ac:dyDescent="0.25">
      <c r="B1353" s="15">
        <v>33984</v>
      </c>
      <c r="C1353">
        <v>437.15</v>
      </c>
      <c r="D1353" s="23">
        <f t="shared" si="43"/>
        <v>-9.3591370558375742E-3</v>
      </c>
      <c r="E1353">
        <f t="shared" si="44"/>
        <v>0</v>
      </c>
    </row>
    <row r="1354" spans="2:5" x14ac:dyDescent="0.25">
      <c r="B1354" s="15">
        <v>33977</v>
      </c>
      <c r="C1354">
        <v>429.05</v>
      </c>
      <c r="D1354" s="23">
        <f t="shared" si="43"/>
        <v>-1.0790122887510689E-2</v>
      </c>
      <c r="E1354">
        <f t="shared" si="44"/>
        <v>0</v>
      </c>
    </row>
    <row r="1355" spans="2:5" x14ac:dyDescent="0.25">
      <c r="B1355" s="15">
        <v>33970</v>
      </c>
      <c r="C1355">
        <v>435.71</v>
      </c>
      <c r="D1355" s="23">
        <f t="shared" si="43"/>
        <v>8.4479007545248397E-3</v>
      </c>
      <c r="E1355">
        <f t="shared" si="44"/>
        <v>0</v>
      </c>
    </row>
    <row r="1356" spans="2:5" x14ac:dyDescent="0.25">
      <c r="B1356" s="15">
        <v>33963</v>
      </c>
      <c r="C1356">
        <v>439.77</v>
      </c>
      <c r="D1356" s="23">
        <f t="shared" si="43"/>
        <v>2.2340524456016198E-2</v>
      </c>
      <c r="E1356">
        <f t="shared" si="44"/>
        <v>0</v>
      </c>
    </row>
    <row r="1357" spans="2:5" x14ac:dyDescent="0.25">
      <c r="B1357" s="15">
        <v>33956</v>
      </c>
      <c r="C1357">
        <v>441.28</v>
      </c>
      <c r="D1357" s="23">
        <f t="shared" si="43"/>
        <v>3.4290401968826822E-2</v>
      </c>
      <c r="E1357">
        <f t="shared" si="44"/>
        <v>0</v>
      </c>
    </row>
    <row r="1358" spans="2:5" x14ac:dyDescent="0.25">
      <c r="B1358" s="15">
        <v>33949</v>
      </c>
      <c r="C1358">
        <v>433.73</v>
      </c>
      <c r="D1358" s="23">
        <f t="shared" si="43"/>
        <v>2.6749994081859851E-2</v>
      </c>
      <c r="E1358">
        <f t="shared" si="44"/>
        <v>0</v>
      </c>
    </row>
    <row r="1359" spans="2:5" x14ac:dyDescent="0.25">
      <c r="B1359" s="15">
        <v>33942</v>
      </c>
      <c r="C1359">
        <v>432.06</v>
      </c>
      <c r="D1359" s="23">
        <f t="shared" si="43"/>
        <v>3.4675990229417142E-2</v>
      </c>
      <c r="E1359">
        <f t="shared" si="44"/>
        <v>0</v>
      </c>
    </row>
    <row r="1360" spans="2:5" x14ac:dyDescent="0.25">
      <c r="B1360" s="15">
        <v>33935</v>
      </c>
      <c r="C1360">
        <v>430.16</v>
      </c>
      <c r="D1360" s="23">
        <f t="shared" si="43"/>
        <v>2.7419508932836623E-2</v>
      </c>
      <c r="E1360">
        <f t="shared" si="44"/>
        <v>0</v>
      </c>
    </row>
    <row r="1361" spans="2:5" x14ac:dyDescent="0.25">
      <c r="B1361" s="15">
        <v>33928</v>
      </c>
      <c r="C1361">
        <v>426.65</v>
      </c>
      <c r="D1361" s="23">
        <f t="shared" si="43"/>
        <v>3.0306689205505721E-2</v>
      </c>
      <c r="E1361">
        <f t="shared" si="44"/>
        <v>0</v>
      </c>
    </row>
    <row r="1362" spans="2:5" x14ac:dyDescent="0.25">
      <c r="B1362" s="15">
        <v>33921</v>
      </c>
      <c r="C1362">
        <v>422.43</v>
      </c>
      <c r="D1362" s="23">
        <f t="shared" si="43"/>
        <v>2.5987904694824149E-2</v>
      </c>
      <c r="E1362">
        <f t="shared" si="44"/>
        <v>0</v>
      </c>
    </row>
    <row r="1363" spans="2:5" x14ac:dyDescent="0.25">
      <c r="B1363" s="15">
        <v>33914</v>
      </c>
      <c r="C1363">
        <v>417.58</v>
      </c>
      <c r="D1363" s="23">
        <f t="shared" si="43"/>
        <v>3.70535936025429E-2</v>
      </c>
      <c r="E1363">
        <f t="shared" si="44"/>
        <v>0</v>
      </c>
    </row>
    <row r="1364" spans="2:5" x14ac:dyDescent="0.25">
      <c r="B1364" s="15">
        <v>33907</v>
      </c>
      <c r="C1364">
        <v>418.68</v>
      </c>
      <c r="D1364" s="23">
        <f t="shared" si="43"/>
        <v>2.0001461738982096E-2</v>
      </c>
      <c r="E1364">
        <f t="shared" si="44"/>
        <v>0</v>
      </c>
    </row>
    <row r="1365" spans="2:5" x14ac:dyDescent="0.25">
      <c r="B1365" s="15">
        <v>33900</v>
      </c>
      <c r="C1365">
        <v>414.1</v>
      </c>
      <c r="D1365" s="23">
        <f t="shared" si="43"/>
        <v>-6.0335465186434067E-4</v>
      </c>
      <c r="E1365">
        <f t="shared" si="44"/>
        <v>0</v>
      </c>
    </row>
    <row r="1366" spans="2:5" x14ac:dyDescent="0.25">
      <c r="B1366" s="15">
        <v>33893</v>
      </c>
      <c r="C1366">
        <v>411.73</v>
      </c>
      <c r="D1366" s="23">
        <f t="shared" si="43"/>
        <v>-2.648192372260183E-2</v>
      </c>
      <c r="E1366">
        <f t="shared" si="44"/>
        <v>0</v>
      </c>
    </row>
    <row r="1367" spans="2:5" x14ac:dyDescent="0.25">
      <c r="B1367" s="15">
        <v>33886</v>
      </c>
      <c r="C1367">
        <v>402.66</v>
      </c>
      <c r="D1367" s="23">
        <f t="shared" si="43"/>
        <v>-4.0326040326040258E-2</v>
      </c>
      <c r="E1367">
        <f t="shared" si="44"/>
        <v>0</v>
      </c>
    </row>
    <row r="1368" spans="2:5" x14ac:dyDescent="0.25">
      <c r="B1368" s="15">
        <v>33879</v>
      </c>
      <c r="C1368">
        <v>410.47</v>
      </c>
      <c r="D1368" s="23">
        <f t="shared" si="43"/>
        <v>-1.5848278507720193E-2</v>
      </c>
      <c r="E1368">
        <f t="shared" si="44"/>
        <v>0</v>
      </c>
    </row>
    <row r="1369" spans="2:5" x14ac:dyDescent="0.25">
      <c r="B1369" s="15">
        <v>33872</v>
      </c>
      <c r="C1369">
        <v>414.35</v>
      </c>
      <c r="D1369" s="23">
        <f t="shared" si="43"/>
        <v>-1.1811782856039343E-3</v>
      </c>
      <c r="E1369">
        <f t="shared" si="44"/>
        <v>0</v>
      </c>
    </row>
    <row r="1370" spans="2:5" x14ac:dyDescent="0.25">
      <c r="B1370" s="15">
        <v>33865</v>
      </c>
      <c r="C1370">
        <v>422.93</v>
      </c>
      <c r="D1370" s="23">
        <f t="shared" si="43"/>
        <v>1.947691936844631E-2</v>
      </c>
      <c r="E1370">
        <f t="shared" si="44"/>
        <v>0</v>
      </c>
    </row>
    <row r="1371" spans="2:5" x14ac:dyDescent="0.25">
      <c r="B1371" s="15">
        <v>33858</v>
      </c>
      <c r="C1371">
        <v>419.58</v>
      </c>
      <c r="D1371" s="23">
        <f t="shared" si="43"/>
        <v>-7.858826891478099E-4</v>
      </c>
      <c r="E1371">
        <f t="shared" si="44"/>
        <v>0</v>
      </c>
    </row>
    <row r="1372" spans="2:5" x14ac:dyDescent="0.25">
      <c r="B1372" s="15">
        <v>33851</v>
      </c>
      <c r="C1372">
        <v>417.08</v>
      </c>
      <c r="D1372" s="23">
        <f t="shared" si="43"/>
        <v>-4.2971734148204987E-3</v>
      </c>
      <c r="E1372">
        <f t="shared" si="44"/>
        <v>0</v>
      </c>
    </row>
    <row r="1373" spans="2:5" x14ac:dyDescent="0.25">
      <c r="B1373" s="15">
        <v>33844</v>
      </c>
      <c r="C1373">
        <v>414.84</v>
      </c>
      <c r="D1373" s="23">
        <f t="shared" si="43"/>
        <v>-2.2088116734636176E-2</v>
      </c>
      <c r="E1373">
        <f t="shared" si="44"/>
        <v>0</v>
      </c>
    </row>
    <row r="1374" spans="2:5" x14ac:dyDescent="0.25">
      <c r="B1374" s="15">
        <v>33837</v>
      </c>
      <c r="C1374">
        <v>414.85</v>
      </c>
      <c r="D1374" s="23">
        <f t="shared" si="43"/>
        <v>7.896015549076818E-3</v>
      </c>
      <c r="E1374">
        <f t="shared" si="44"/>
        <v>0</v>
      </c>
    </row>
    <row r="1375" spans="2:5" x14ac:dyDescent="0.25">
      <c r="B1375" s="15">
        <v>33830</v>
      </c>
      <c r="C1375">
        <v>419.91</v>
      </c>
      <c r="D1375" s="23">
        <f t="shared" si="43"/>
        <v>1.0321928684856374E-2</v>
      </c>
      <c r="E1375">
        <f t="shared" si="44"/>
        <v>0</v>
      </c>
    </row>
    <row r="1376" spans="2:5" x14ac:dyDescent="0.25">
      <c r="B1376" s="15">
        <v>33823</v>
      </c>
      <c r="C1376">
        <v>418.88</v>
      </c>
      <c r="D1376" s="23">
        <f t="shared" si="43"/>
        <v>1.027446818773825E-2</v>
      </c>
      <c r="E1376">
        <f t="shared" si="44"/>
        <v>0</v>
      </c>
    </row>
    <row r="1377" spans="2:5" x14ac:dyDescent="0.25">
      <c r="B1377" s="15">
        <v>33816</v>
      </c>
      <c r="C1377">
        <v>424.21</v>
      </c>
      <c r="D1377" s="23">
        <f t="shared" si="43"/>
        <v>3.021104014376963E-2</v>
      </c>
      <c r="E1377">
        <f t="shared" si="44"/>
        <v>0</v>
      </c>
    </row>
    <row r="1378" spans="2:5" x14ac:dyDescent="0.25">
      <c r="B1378" s="15">
        <v>33809</v>
      </c>
      <c r="C1378">
        <v>411.6</v>
      </c>
      <c r="D1378" s="23">
        <f t="shared" si="43"/>
        <v>2.0200768372784728E-2</v>
      </c>
      <c r="E1378">
        <f t="shared" si="44"/>
        <v>0</v>
      </c>
    </row>
    <row r="1379" spans="2:5" x14ac:dyDescent="0.25">
      <c r="B1379" s="15">
        <v>33802</v>
      </c>
      <c r="C1379">
        <v>415.62</v>
      </c>
      <c r="D1379" s="23">
        <f t="shared" si="43"/>
        <v>2.9603388906780159E-2</v>
      </c>
      <c r="E1379">
        <f t="shared" si="44"/>
        <v>0</v>
      </c>
    </row>
    <row r="1380" spans="2:5" x14ac:dyDescent="0.25">
      <c r="B1380" s="15">
        <v>33795</v>
      </c>
      <c r="C1380">
        <v>414.62</v>
      </c>
      <c r="D1380" s="23">
        <f t="shared" si="43"/>
        <v>1.1860601327606357E-2</v>
      </c>
      <c r="E1380">
        <f t="shared" si="44"/>
        <v>0</v>
      </c>
    </row>
    <row r="1381" spans="2:5" x14ac:dyDescent="0.25">
      <c r="B1381" s="15">
        <v>33788</v>
      </c>
      <c r="C1381">
        <v>411.77</v>
      </c>
      <c r="D1381" s="23">
        <f t="shared" si="43"/>
        <v>-4.1356292928316218E-3</v>
      </c>
      <c r="E1381">
        <f t="shared" si="44"/>
        <v>0</v>
      </c>
    </row>
    <row r="1382" spans="2:5" x14ac:dyDescent="0.25">
      <c r="B1382" s="15">
        <v>33781</v>
      </c>
      <c r="C1382">
        <v>403.45</v>
      </c>
      <c r="D1382" s="23">
        <f t="shared" si="43"/>
        <v>-2.8650535692789303E-2</v>
      </c>
      <c r="E1382">
        <f t="shared" si="44"/>
        <v>0</v>
      </c>
    </row>
    <row r="1383" spans="2:5" x14ac:dyDescent="0.25">
      <c r="B1383" s="15">
        <v>33774</v>
      </c>
      <c r="C1383">
        <v>403.67</v>
      </c>
      <c r="D1383" s="23">
        <f t="shared" si="43"/>
        <v>-2.4998792328872921E-2</v>
      </c>
      <c r="E1383">
        <f t="shared" si="44"/>
        <v>0</v>
      </c>
    </row>
    <row r="1384" spans="2:5" x14ac:dyDescent="0.25">
      <c r="B1384" s="15">
        <v>33767</v>
      </c>
      <c r="C1384">
        <v>409.76</v>
      </c>
      <c r="D1384" s="23">
        <f t="shared" si="43"/>
        <v>-8.0470140700816817E-4</v>
      </c>
      <c r="E1384">
        <f t="shared" si="44"/>
        <v>0</v>
      </c>
    </row>
    <row r="1385" spans="2:5" x14ac:dyDescent="0.25">
      <c r="B1385" s="15">
        <v>33760</v>
      </c>
      <c r="C1385">
        <v>413.48</v>
      </c>
      <c r="D1385" s="23">
        <f t="shared" si="43"/>
        <v>-6.1771421704122087E-3</v>
      </c>
      <c r="E1385">
        <f t="shared" si="44"/>
        <v>0</v>
      </c>
    </row>
    <row r="1386" spans="2:5" x14ac:dyDescent="0.25">
      <c r="B1386" s="15">
        <v>33753</v>
      </c>
      <c r="C1386">
        <v>415.35</v>
      </c>
      <c r="D1386" s="23">
        <f t="shared" si="43"/>
        <v>6.8358664824377247E-3</v>
      </c>
      <c r="E1386">
        <f t="shared" si="44"/>
        <v>0</v>
      </c>
    </row>
    <row r="1387" spans="2:5" x14ac:dyDescent="0.25">
      <c r="B1387" s="15">
        <v>33746</v>
      </c>
      <c r="C1387">
        <v>414.02</v>
      </c>
      <c r="D1387" s="23">
        <f t="shared" si="43"/>
        <v>1.2224341108014292E-2</v>
      </c>
      <c r="E1387">
        <f t="shared" si="44"/>
        <v>0</v>
      </c>
    </row>
    <row r="1388" spans="2:5" x14ac:dyDescent="0.25">
      <c r="B1388" s="15">
        <v>33739</v>
      </c>
      <c r="C1388">
        <v>410.09</v>
      </c>
      <c r="D1388" s="23">
        <f t="shared" si="43"/>
        <v>-1.4325201297921031E-2</v>
      </c>
      <c r="E1388">
        <f t="shared" si="44"/>
        <v>0</v>
      </c>
    </row>
    <row r="1389" spans="2:5" x14ac:dyDescent="0.25">
      <c r="B1389" s="15">
        <v>33732</v>
      </c>
      <c r="C1389">
        <v>416.05</v>
      </c>
      <c r="D1389" s="23">
        <f t="shared" si="43"/>
        <v>2.9088030868930748E-2</v>
      </c>
      <c r="E1389">
        <f t="shared" si="44"/>
        <v>0</v>
      </c>
    </row>
    <row r="1390" spans="2:5" x14ac:dyDescent="0.25">
      <c r="B1390" s="15">
        <v>33725</v>
      </c>
      <c r="C1390">
        <v>412.53</v>
      </c>
      <c r="D1390" s="23">
        <f t="shared" si="43"/>
        <v>2.7344041837878086E-2</v>
      </c>
      <c r="E1390">
        <f t="shared" si="44"/>
        <v>0</v>
      </c>
    </row>
    <row r="1391" spans="2:5" x14ac:dyDescent="0.25">
      <c r="B1391" s="15">
        <v>33718</v>
      </c>
      <c r="C1391">
        <v>409.02</v>
      </c>
      <c r="D1391" s="23">
        <f t="shared" si="43"/>
        <v>1.3680297397769436E-2</v>
      </c>
      <c r="E1391">
        <f t="shared" si="44"/>
        <v>0</v>
      </c>
    </row>
    <row r="1392" spans="2:5" x14ac:dyDescent="0.25">
      <c r="B1392" s="15">
        <v>33711</v>
      </c>
      <c r="C1392">
        <v>416.05</v>
      </c>
      <c r="D1392" s="23">
        <f t="shared" si="43"/>
        <v>1.1548747872599074E-2</v>
      </c>
      <c r="E1392">
        <f t="shared" si="44"/>
        <v>0</v>
      </c>
    </row>
    <row r="1393" spans="2:5" x14ac:dyDescent="0.25">
      <c r="B1393" s="15">
        <v>33704</v>
      </c>
      <c r="C1393">
        <v>404.29</v>
      </c>
      <c r="D1393" s="23">
        <f t="shared" si="43"/>
        <v>-3.8192391090083877E-3</v>
      </c>
      <c r="E1393">
        <f t="shared" si="44"/>
        <v>0</v>
      </c>
    </row>
    <row r="1394" spans="2:5" x14ac:dyDescent="0.25">
      <c r="B1394" s="15">
        <v>33697</v>
      </c>
      <c r="C1394">
        <v>401.55</v>
      </c>
      <c r="D1394" s="23">
        <f t="shared" si="43"/>
        <v>-7.1456829195924998E-3</v>
      </c>
      <c r="E1394">
        <f t="shared" si="44"/>
        <v>0</v>
      </c>
    </row>
    <row r="1395" spans="2:5" x14ac:dyDescent="0.25">
      <c r="B1395" s="15">
        <v>33690</v>
      </c>
      <c r="C1395">
        <v>403.5</v>
      </c>
      <c r="D1395" s="23">
        <f t="shared" si="43"/>
        <v>-2.2292221952992408E-2</v>
      </c>
      <c r="E1395">
        <f t="shared" si="44"/>
        <v>0</v>
      </c>
    </row>
    <row r="1396" spans="2:5" x14ac:dyDescent="0.25">
      <c r="B1396" s="15">
        <v>33683</v>
      </c>
      <c r="C1396">
        <v>411.3</v>
      </c>
      <c r="D1396" s="23">
        <f t="shared" si="43"/>
        <v>-3.8885918436781797E-4</v>
      </c>
      <c r="E1396">
        <f t="shared" si="44"/>
        <v>0</v>
      </c>
    </row>
    <row r="1397" spans="2:5" x14ac:dyDescent="0.25">
      <c r="B1397" s="15">
        <v>33676</v>
      </c>
      <c r="C1397">
        <v>405.84</v>
      </c>
      <c r="D1397" s="23">
        <f t="shared" si="43"/>
        <v>-1.6097750193948879E-2</v>
      </c>
      <c r="E1397">
        <f t="shared" si="44"/>
        <v>0</v>
      </c>
    </row>
    <row r="1398" spans="2:5" x14ac:dyDescent="0.25">
      <c r="B1398" s="15">
        <v>33669</v>
      </c>
      <c r="C1398">
        <v>404.44</v>
      </c>
      <c r="D1398" s="23">
        <f t="shared" si="43"/>
        <v>-1.6176506361137433E-2</v>
      </c>
      <c r="E1398">
        <f t="shared" si="44"/>
        <v>0</v>
      </c>
    </row>
    <row r="1399" spans="2:5" x14ac:dyDescent="0.25">
      <c r="B1399" s="15">
        <v>33662</v>
      </c>
      <c r="C1399">
        <v>412.7</v>
      </c>
      <c r="D1399" s="23">
        <f t="shared" si="43"/>
        <v>9.564813229286262E-3</v>
      </c>
      <c r="E1399">
        <f t="shared" si="44"/>
        <v>0</v>
      </c>
    </row>
    <row r="1400" spans="2:5" x14ac:dyDescent="0.25">
      <c r="B1400" s="15">
        <v>33655</v>
      </c>
      <c r="C1400">
        <v>411.46</v>
      </c>
      <c r="D1400" s="23">
        <f t="shared" si="43"/>
        <v>-9.6755559834409421E-3</v>
      </c>
      <c r="E1400">
        <f t="shared" si="44"/>
        <v>0</v>
      </c>
    </row>
    <row r="1401" spans="2:5" x14ac:dyDescent="0.25">
      <c r="B1401" s="15">
        <v>33648</v>
      </c>
      <c r="C1401">
        <v>412.48</v>
      </c>
      <c r="D1401" s="23">
        <f t="shared" si="43"/>
        <v>-1.5231819701093441E-2</v>
      </c>
      <c r="E1401">
        <f t="shared" si="44"/>
        <v>0</v>
      </c>
    </row>
    <row r="1402" spans="2:5" x14ac:dyDescent="0.25">
      <c r="B1402" s="15">
        <v>33641</v>
      </c>
      <c r="C1402">
        <v>411.09</v>
      </c>
      <c r="D1402" s="23">
        <f t="shared" si="43"/>
        <v>-9.6603228137799313E-3</v>
      </c>
      <c r="E1402">
        <f t="shared" si="44"/>
        <v>0</v>
      </c>
    </row>
    <row r="1403" spans="2:5" x14ac:dyDescent="0.25">
      <c r="B1403" s="15">
        <v>33634</v>
      </c>
      <c r="C1403">
        <v>408.79</v>
      </c>
      <c r="D1403" s="23">
        <f t="shared" si="43"/>
        <v>-2.5158582534458795E-2</v>
      </c>
      <c r="E1403">
        <f t="shared" si="44"/>
        <v>0</v>
      </c>
    </row>
    <row r="1404" spans="2:5" x14ac:dyDescent="0.25">
      <c r="B1404" s="15">
        <v>33627</v>
      </c>
      <c r="C1404">
        <v>415.48</v>
      </c>
      <c r="D1404" s="23">
        <f t="shared" si="43"/>
        <v>2.219160557004396E-2</v>
      </c>
      <c r="E1404">
        <f t="shared" si="44"/>
        <v>0</v>
      </c>
    </row>
    <row r="1405" spans="2:5" x14ac:dyDescent="0.25">
      <c r="B1405" s="15">
        <v>33620</v>
      </c>
      <c r="C1405">
        <v>418.86</v>
      </c>
      <c r="D1405" s="23">
        <f t="shared" si="43"/>
        <v>8.2213724679619737E-2</v>
      </c>
      <c r="E1405">
        <f t="shared" si="44"/>
        <v>0</v>
      </c>
    </row>
    <row r="1406" spans="2:5" x14ac:dyDescent="0.25">
      <c r="B1406" s="15">
        <v>33613</v>
      </c>
      <c r="C1406">
        <v>415.1</v>
      </c>
      <c r="D1406" s="23">
        <f t="shared" si="43"/>
        <v>7.9668114547298829E-2</v>
      </c>
      <c r="E1406">
        <f t="shared" si="44"/>
        <v>0</v>
      </c>
    </row>
    <row r="1407" spans="2:5" x14ac:dyDescent="0.25">
      <c r="B1407" s="15">
        <v>33606</v>
      </c>
      <c r="C1407">
        <v>419.34</v>
      </c>
      <c r="D1407" s="23">
        <f t="shared" si="43"/>
        <v>0.10617531456909979</v>
      </c>
      <c r="E1407">
        <f t="shared" si="44"/>
        <v>0</v>
      </c>
    </row>
    <row r="1408" spans="2:5" x14ac:dyDescent="0.25">
      <c r="B1408" s="15">
        <v>33599</v>
      </c>
      <c r="C1408">
        <v>406.46</v>
      </c>
      <c r="D1408" s="23">
        <f t="shared" si="43"/>
        <v>8.3257822077714261E-2</v>
      </c>
      <c r="E1408">
        <f t="shared" si="44"/>
        <v>0</v>
      </c>
    </row>
    <row r="1409" spans="2:5" x14ac:dyDescent="0.25">
      <c r="B1409" s="15">
        <v>33592</v>
      </c>
      <c r="C1409">
        <v>387.04</v>
      </c>
      <c r="D1409" s="23">
        <f t="shared" si="43"/>
        <v>2.8978571808369269E-2</v>
      </c>
      <c r="E1409">
        <f t="shared" si="44"/>
        <v>0</v>
      </c>
    </row>
    <row r="1410" spans="2:5" x14ac:dyDescent="0.25">
      <c r="B1410" s="15">
        <v>33585</v>
      </c>
      <c r="C1410">
        <v>384.47</v>
      </c>
      <c r="D1410" s="23">
        <f t="shared" si="43"/>
        <v>4.8350844179605446E-3</v>
      </c>
      <c r="E1410">
        <f t="shared" si="44"/>
        <v>0</v>
      </c>
    </row>
    <row r="1411" spans="2:5" x14ac:dyDescent="0.25">
      <c r="B1411" s="15">
        <v>33578</v>
      </c>
      <c r="C1411">
        <v>379.09</v>
      </c>
      <c r="D1411" s="23">
        <f t="shared" si="43"/>
        <v>-3.512433505561352E-2</v>
      </c>
      <c r="E1411">
        <f t="shared" si="44"/>
        <v>0</v>
      </c>
    </row>
    <row r="1412" spans="2:5" x14ac:dyDescent="0.25">
      <c r="B1412" s="15">
        <v>33571</v>
      </c>
      <c r="C1412">
        <v>375.22</v>
      </c>
      <c r="D1412" s="23">
        <f t="shared" ref="D1412:D1475" si="45">C1412/C1416-1</f>
        <v>-4.1142798732495045E-2</v>
      </c>
      <c r="E1412">
        <f t="shared" ref="E1412:E1475" si="46">IF(D1412&lt;$E$1,1,0)</f>
        <v>0</v>
      </c>
    </row>
    <row r="1413" spans="2:5" x14ac:dyDescent="0.25">
      <c r="B1413" s="15">
        <v>33564</v>
      </c>
      <c r="C1413">
        <v>376.14</v>
      </c>
      <c r="D1413" s="23">
        <f t="shared" si="45"/>
        <v>-2.0978656949505514E-2</v>
      </c>
      <c r="E1413">
        <f t="shared" si="46"/>
        <v>0</v>
      </c>
    </row>
    <row r="1414" spans="2:5" x14ac:dyDescent="0.25">
      <c r="B1414" s="15">
        <v>33557</v>
      </c>
      <c r="C1414">
        <v>382.62</v>
      </c>
      <c r="D1414" s="23">
        <f t="shared" si="45"/>
        <v>-2.5171974522293028E-2</v>
      </c>
      <c r="E1414">
        <f t="shared" si="46"/>
        <v>0</v>
      </c>
    </row>
    <row r="1415" spans="2:5" x14ac:dyDescent="0.25">
      <c r="B1415" s="15">
        <v>33550</v>
      </c>
      <c r="C1415">
        <v>392.89</v>
      </c>
      <c r="D1415" s="23">
        <f t="shared" si="45"/>
        <v>2.9990824485515821E-2</v>
      </c>
      <c r="E1415">
        <f t="shared" si="46"/>
        <v>0</v>
      </c>
    </row>
    <row r="1416" spans="2:5" x14ac:dyDescent="0.25">
      <c r="B1416" s="15">
        <v>33543</v>
      </c>
      <c r="C1416">
        <v>391.32</v>
      </c>
      <c r="D1416" s="23">
        <f t="shared" si="45"/>
        <v>2.6440037771482405E-2</v>
      </c>
      <c r="E1416">
        <f t="shared" si="46"/>
        <v>0</v>
      </c>
    </row>
    <row r="1417" spans="2:5" x14ac:dyDescent="0.25">
      <c r="B1417" s="15">
        <v>33536</v>
      </c>
      <c r="C1417">
        <v>384.2</v>
      </c>
      <c r="D1417" s="23">
        <f t="shared" si="45"/>
        <v>-4.405286343612258E-3</v>
      </c>
      <c r="E1417">
        <f t="shared" si="46"/>
        <v>0</v>
      </c>
    </row>
    <row r="1418" spans="2:5" x14ac:dyDescent="0.25">
      <c r="B1418" s="15">
        <v>33529</v>
      </c>
      <c r="C1418">
        <v>392.5</v>
      </c>
      <c r="D1418" s="23">
        <f t="shared" si="45"/>
        <v>1.1806558053206739E-2</v>
      </c>
      <c r="E1418">
        <f t="shared" si="46"/>
        <v>0</v>
      </c>
    </row>
    <row r="1419" spans="2:5" x14ac:dyDescent="0.25">
      <c r="B1419" s="15">
        <v>33522</v>
      </c>
      <c r="C1419">
        <v>381.45</v>
      </c>
      <c r="D1419" s="23">
        <f t="shared" si="45"/>
        <v>-5.5788732761541393E-3</v>
      </c>
      <c r="E1419">
        <f t="shared" si="46"/>
        <v>0</v>
      </c>
    </row>
    <row r="1420" spans="2:5" x14ac:dyDescent="0.25">
      <c r="B1420" s="15">
        <v>33515</v>
      </c>
      <c r="C1420">
        <v>381.24</v>
      </c>
      <c r="D1420" s="23">
        <f t="shared" si="45"/>
        <v>-2.0200462606013936E-2</v>
      </c>
      <c r="E1420">
        <f t="shared" si="46"/>
        <v>0</v>
      </c>
    </row>
    <row r="1421" spans="2:5" x14ac:dyDescent="0.25">
      <c r="B1421" s="15">
        <v>33508</v>
      </c>
      <c r="C1421">
        <v>385.9</v>
      </c>
      <c r="D1421" s="23">
        <f t="shared" si="45"/>
        <v>-2.4100346458285959E-2</v>
      </c>
      <c r="E1421">
        <f t="shared" si="46"/>
        <v>0</v>
      </c>
    </row>
    <row r="1422" spans="2:5" x14ac:dyDescent="0.25">
      <c r="B1422" s="15">
        <v>33501</v>
      </c>
      <c r="C1422">
        <v>387.92</v>
      </c>
      <c r="D1422" s="23">
        <f t="shared" si="45"/>
        <v>-1.5856102696805929E-2</v>
      </c>
      <c r="E1422">
        <f t="shared" si="46"/>
        <v>0</v>
      </c>
    </row>
    <row r="1423" spans="2:5" x14ac:dyDescent="0.25">
      <c r="B1423" s="15">
        <v>33494</v>
      </c>
      <c r="C1423">
        <v>383.59</v>
      </c>
      <c r="D1423" s="23">
        <f t="shared" si="45"/>
        <v>-5.1610560713730713E-3</v>
      </c>
      <c r="E1423">
        <f t="shared" si="46"/>
        <v>0</v>
      </c>
    </row>
    <row r="1424" spans="2:5" x14ac:dyDescent="0.25">
      <c r="B1424" s="15">
        <v>33487</v>
      </c>
      <c r="C1424">
        <v>389.1</v>
      </c>
      <c r="D1424" s="23">
        <f t="shared" si="45"/>
        <v>5.1146931184129496E-3</v>
      </c>
      <c r="E1424">
        <f t="shared" si="46"/>
        <v>0</v>
      </c>
    </row>
    <row r="1425" spans="2:5" x14ac:dyDescent="0.25">
      <c r="B1425" s="15">
        <v>33480</v>
      </c>
      <c r="C1425">
        <v>395.43</v>
      </c>
      <c r="D1425" s="23">
        <f t="shared" si="45"/>
        <v>2.1307918797458525E-2</v>
      </c>
      <c r="E1425">
        <f t="shared" si="46"/>
        <v>0</v>
      </c>
    </row>
    <row r="1426" spans="2:5" x14ac:dyDescent="0.25">
      <c r="B1426" s="15">
        <v>33473</v>
      </c>
      <c r="C1426">
        <v>394.17</v>
      </c>
      <c r="D1426" s="23">
        <f t="shared" si="45"/>
        <v>3.4757041976216208E-2</v>
      </c>
      <c r="E1426">
        <f t="shared" si="46"/>
        <v>0</v>
      </c>
    </row>
    <row r="1427" spans="2:5" x14ac:dyDescent="0.25">
      <c r="B1427" s="15">
        <v>33466</v>
      </c>
      <c r="C1427">
        <v>385.58</v>
      </c>
      <c r="D1427" s="23">
        <f t="shared" si="45"/>
        <v>3.5396387486335001E-3</v>
      </c>
      <c r="E1427">
        <f t="shared" si="46"/>
        <v>0</v>
      </c>
    </row>
    <row r="1428" spans="2:5" x14ac:dyDescent="0.25">
      <c r="B1428" s="15">
        <v>33459</v>
      </c>
      <c r="C1428">
        <v>387.12</v>
      </c>
      <c r="D1428" s="23">
        <f t="shared" si="45"/>
        <v>1.8067061143984153E-2</v>
      </c>
      <c r="E1428">
        <f t="shared" si="46"/>
        <v>0</v>
      </c>
    </row>
    <row r="1429" spans="2:5" x14ac:dyDescent="0.25">
      <c r="B1429" s="15">
        <v>33452</v>
      </c>
      <c r="C1429">
        <v>387.18</v>
      </c>
      <c r="D1429" s="23">
        <f t="shared" si="45"/>
        <v>3.5019247219846061E-2</v>
      </c>
      <c r="E1429">
        <f t="shared" si="46"/>
        <v>0</v>
      </c>
    </row>
    <row r="1430" spans="2:5" x14ac:dyDescent="0.25">
      <c r="B1430" s="15">
        <v>33445</v>
      </c>
      <c r="C1430">
        <v>380.93</v>
      </c>
      <c r="D1430" s="23">
        <f t="shared" si="45"/>
        <v>2.632287962064872E-2</v>
      </c>
      <c r="E1430">
        <f t="shared" si="46"/>
        <v>0</v>
      </c>
    </row>
    <row r="1431" spans="2:5" x14ac:dyDescent="0.25">
      <c r="B1431" s="15">
        <v>33438</v>
      </c>
      <c r="C1431">
        <v>384.22</v>
      </c>
      <c r="D1431" s="23">
        <f t="shared" si="45"/>
        <v>1.7127729980145778E-2</v>
      </c>
      <c r="E1431">
        <f t="shared" si="46"/>
        <v>0</v>
      </c>
    </row>
    <row r="1432" spans="2:5" x14ac:dyDescent="0.25">
      <c r="B1432" s="15">
        <v>33431</v>
      </c>
      <c r="C1432">
        <v>380.25</v>
      </c>
      <c r="D1432" s="23">
        <f t="shared" si="45"/>
        <v>-5.3362630463784644E-3</v>
      </c>
      <c r="E1432">
        <f t="shared" si="46"/>
        <v>0</v>
      </c>
    </row>
    <row r="1433" spans="2:5" x14ac:dyDescent="0.25">
      <c r="B1433" s="15">
        <v>33424</v>
      </c>
      <c r="C1433">
        <v>374.08</v>
      </c>
      <c r="D1433" s="23">
        <f t="shared" si="45"/>
        <v>-1.41000975146931E-2</v>
      </c>
      <c r="E1433">
        <f t="shared" si="46"/>
        <v>0</v>
      </c>
    </row>
    <row r="1434" spans="2:5" x14ac:dyDescent="0.25">
      <c r="B1434" s="15">
        <v>33417</v>
      </c>
      <c r="C1434">
        <v>371.16</v>
      </c>
      <c r="D1434" s="23">
        <f t="shared" si="45"/>
        <v>-4.7892671164353584E-2</v>
      </c>
      <c r="E1434">
        <f t="shared" si="46"/>
        <v>0</v>
      </c>
    </row>
    <row r="1435" spans="2:5" x14ac:dyDescent="0.25">
      <c r="B1435" s="15">
        <v>33410</v>
      </c>
      <c r="C1435">
        <v>377.75</v>
      </c>
      <c r="D1435" s="23">
        <f t="shared" si="45"/>
        <v>6.8875996715145327E-4</v>
      </c>
      <c r="E1435">
        <f t="shared" si="46"/>
        <v>0</v>
      </c>
    </row>
    <row r="1436" spans="2:5" x14ac:dyDescent="0.25">
      <c r="B1436" s="15">
        <v>33403</v>
      </c>
      <c r="C1436">
        <v>382.29</v>
      </c>
      <c r="D1436" s="23">
        <f t="shared" si="45"/>
        <v>2.6585031821477534E-2</v>
      </c>
      <c r="E1436">
        <f t="shared" si="46"/>
        <v>0</v>
      </c>
    </row>
    <row r="1437" spans="2:5" x14ac:dyDescent="0.25">
      <c r="B1437" s="15">
        <v>33396</v>
      </c>
      <c r="C1437">
        <v>379.43</v>
      </c>
      <c r="D1437" s="23">
        <f t="shared" si="45"/>
        <v>9.8206206419333419E-3</v>
      </c>
      <c r="E1437">
        <f t="shared" si="46"/>
        <v>0</v>
      </c>
    </row>
    <row r="1438" spans="2:5" x14ac:dyDescent="0.25">
      <c r="B1438" s="15">
        <v>33389</v>
      </c>
      <c r="C1438">
        <v>389.83</v>
      </c>
      <c r="D1438" s="23">
        <f t="shared" si="45"/>
        <v>2.3713235294117618E-2</v>
      </c>
      <c r="E1438">
        <f t="shared" si="46"/>
        <v>0</v>
      </c>
    </row>
    <row r="1439" spans="2:5" x14ac:dyDescent="0.25">
      <c r="B1439" s="15">
        <v>33382</v>
      </c>
      <c r="C1439">
        <v>377.49</v>
      </c>
      <c r="D1439" s="23">
        <f t="shared" si="45"/>
        <v>-4.03672629412688E-3</v>
      </c>
      <c r="E1439">
        <f t="shared" si="46"/>
        <v>0</v>
      </c>
    </row>
    <row r="1440" spans="2:5" x14ac:dyDescent="0.25">
      <c r="B1440" s="15">
        <v>33375</v>
      </c>
      <c r="C1440">
        <v>372.39</v>
      </c>
      <c r="D1440" s="23">
        <f t="shared" si="45"/>
        <v>-3.0739198334200912E-2</v>
      </c>
      <c r="E1440">
        <f t="shared" si="46"/>
        <v>0</v>
      </c>
    </row>
    <row r="1441" spans="2:5" x14ac:dyDescent="0.25">
      <c r="B1441" s="15">
        <v>33368</v>
      </c>
      <c r="C1441">
        <v>375.74</v>
      </c>
      <c r="D1441" s="23">
        <f t="shared" si="45"/>
        <v>-1.2250262881177587E-2</v>
      </c>
      <c r="E1441">
        <f t="shared" si="46"/>
        <v>0</v>
      </c>
    </row>
    <row r="1442" spans="2:5" x14ac:dyDescent="0.25">
      <c r="B1442" s="15">
        <v>33361</v>
      </c>
      <c r="C1442">
        <v>380.8</v>
      </c>
      <c r="D1442" s="23">
        <f t="shared" si="45"/>
        <v>1.449275362318847E-2</v>
      </c>
      <c r="E1442">
        <f t="shared" si="46"/>
        <v>0</v>
      </c>
    </row>
    <row r="1443" spans="2:5" x14ac:dyDescent="0.25">
      <c r="B1443" s="15">
        <v>33354</v>
      </c>
      <c r="C1443">
        <v>379.02</v>
      </c>
      <c r="D1443" s="23">
        <f t="shared" si="45"/>
        <v>1.0127391930067509E-2</v>
      </c>
      <c r="E1443">
        <f t="shared" si="46"/>
        <v>0</v>
      </c>
    </row>
    <row r="1444" spans="2:5" x14ac:dyDescent="0.25">
      <c r="B1444" s="15">
        <v>33347</v>
      </c>
      <c r="C1444">
        <v>384.2</v>
      </c>
      <c r="D1444" s="23">
        <f t="shared" si="45"/>
        <v>4.5499074779579818E-2</v>
      </c>
      <c r="E1444">
        <f t="shared" si="46"/>
        <v>0</v>
      </c>
    </row>
    <row r="1445" spans="2:5" x14ac:dyDescent="0.25">
      <c r="B1445" s="15">
        <v>33340</v>
      </c>
      <c r="C1445">
        <v>380.4</v>
      </c>
      <c r="D1445" s="23">
        <f t="shared" si="45"/>
        <v>1.822853930779722E-2</v>
      </c>
      <c r="E1445">
        <f t="shared" si="46"/>
        <v>0</v>
      </c>
    </row>
    <row r="1446" spans="2:5" x14ac:dyDescent="0.25">
      <c r="B1446" s="15">
        <v>33333</v>
      </c>
      <c r="C1446">
        <v>375.36</v>
      </c>
      <c r="D1446" s="23">
        <f t="shared" si="45"/>
        <v>1.0934791305508007E-3</v>
      </c>
      <c r="E1446">
        <f t="shared" si="46"/>
        <v>0</v>
      </c>
    </row>
    <row r="1447" spans="2:5" x14ac:dyDescent="0.25">
      <c r="B1447" s="15">
        <v>33326</v>
      </c>
      <c r="C1447">
        <v>375.22</v>
      </c>
      <c r="D1447" s="23">
        <f t="shared" si="45"/>
        <v>1.2821551002780263E-2</v>
      </c>
      <c r="E1447">
        <f t="shared" si="46"/>
        <v>0</v>
      </c>
    </row>
    <row r="1448" spans="2:5" x14ac:dyDescent="0.25">
      <c r="B1448" s="15">
        <v>33319</v>
      </c>
      <c r="C1448">
        <v>367.48</v>
      </c>
      <c r="D1448" s="23">
        <f t="shared" si="45"/>
        <v>5.0047859975388409E-3</v>
      </c>
      <c r="E1448">
        <f t="shared" si="46"/>
        <v>0</v>
      </c>
    </row>
    <row r="1449" spans="2:5" x14ac:dyDescent="0.25">
      <c r="B1449" s="15">
        <v>33312</v>
      </c>
      <c r="C1449">
        <v>373.59</v>
      </c>
      <c r="D1449" s="23">
        <f t="shared" si="45"/>
        <v>1.2274426922451509E-2</v>
      </c>
      <c r="E1449">
        <f t="shared" si="46"/>
        <v>0</v>
      </c>
    </row>
    <row r="1450" spans="2:5" x14ac:dyDescent="0.25">
      <c r="B1450" s="15">
        <v>33305</v>
      </c>
      <c r="C1450">
        <v>374.95</v>
      </c>
      <c r="D1450" s="23">
        <f t="shared" si="45"/>
        <v>4.3411715597606593E-2</v>
      </c>
      <c r="E1450">
        <f t="shared" si="46"/>
        <v>0</v>
      </c>
    </row>
    <row r="1451" spans="2:5" x14ac:dyDescent="0.25">
      <c r="B1451" s="15">
        <v>33298</v>
      </c>
      <c r="C1451">
        <v>370.47</v>
      </c>
      <c r="D1451" s="23">
        <f t="shared" si="45"/>
        <v>7.9930039352864135E-2</v>
      </c>
      <c r="E1451">
        <f t="shared" si="46"/>
        <v>0</v>
      </c>
    </row>
    <row r="1452" spans="2:5" x14ac:dyDescent="0.25">
      <c r="B1452" s="15">
        <v>33291</v>
      </c>
      <c r="C1452">
        <v>365.65</v>
      </c>
      <c r="D1452" s="23">
        <f t="shared" si="45"/>
        <v>8.8017377332103353E-2</v>
      </c>
      <c r="E1452">
        <f t="shared" si="46"/>
        <v>0</v>
      </c>
    </row>
    <row r="1453" spans="2:5" x14ac:dyDescent="0.25">
      <c r="B1453" s="15">
        <v>33284</v>
      </c>
      <c r="C1453">
        <v>369.06</v>
      </c>
      <c r="D1453" s="23">
        <f t="shared" si="45"/>
        <v>0.11085693645968142</v>
      </c>
      <c r="E1453">
        <f t="shared" si="46"/>
        <v>0</v>
      </c>
    </row>
    <row r="1454" spans="2:5" x14ac:dyDescent="0.25">
      <c r="B1454" s="15">
        <v>33277</v>
      </c>
      <c r="C1454">
        <v>359.35</v>
      </c>
      <c r="D1454" s="23">
        <f t="shared" si="45"/>
        <v>0.13996129809980018</v>
      </c>
      <c r="E1454">
        <f t="shared" si="46"/>
        <v>0</v>
      </c>
    </row>
    <row r="1455" spans="2:5" x14ac:dyDescent="0.25">
      <c r="B1455" s="15">
        <v>33270</v>
      </c>
      <c r="C1455">
        <v>343.05</v>
      </c>
      <c r="D1455" s="23">
        <f t="shared" si="45"/>
        <v>6.8691588785046775E-2</v>
      </c>
      <c r="E1455">
        <f t="shared" si="46"/>
        <v>0</v>
      </c>
    </row>
    <row r="1456" spans="2:5" x14ac:dyDescent="0.25">
      <c r="B1456" s="15">
        <v>33263</v>
      </c>
      <c r="C1456">
        <v>336.07</v>
      </c>
      <c r="D1456" s="23">
        <f t="shared" si="45"/>
        <v>2.2359454855195748E-2</v>
      </c>
      <c r="E1456">
        <f t="shared" si="46"/>
        <v>0</v>
      </c>
    </row>
    <row r="1457" spans="2:5" x14ac:dyDescent="0.25">
      <c r="B1457" s="15">
        <v>33256</v>
      </c>
      <c r="C1457">
        <v>332.23</v>
      </c>
      <c r="D1457" s="23">
        <f t="shared" si="45"/>
        <v>1.4468726450640457E-3</v>
      </c>
      <c r="E1457">
        <f t="shared" si="46"/>
        <v>0</v>
      </c>
    </row>
    <row r="1458" spans="2:5" x14ac:dyDescent="0.25">
      <c r="B1458" s="15">
        <v>33249</v>
      </c>
      <c r="C1458">
        <v>315.23</v>
      </c>
      <c r="D1458" s="23">
        <f t="shared" si="45"/>
        <v>-3.5462945964139236E-2</v>
      </c>
      <c r="E1458">
        <f t="shared" si="46"/>
        <v>0</v>
      </c>
    </row>
    <row r="1459" spans="2:5" x14ac:dyDescent="0.25">
      <c r="B1459" s="15">
        <v>33242</v>
      </c>
      <c r="C1459">
        <v>321</v>
      </c>
      <c r="D1459" s="23">
        <f t="shared" si="45"/>
        <v>-2.0594965675057253E-2</v>
      </c>
      <c r="E1459">
        <f t="shared" si="46"/>
        <v>0</v>
      </c>
    </row>
    <row r="1460" spans="2:5" x14ac:dyDescent="0.25">
      <c r="B1460" s="15">
        <v>33235</v>
      </c>
      <c r="C1460">
        <v>328.72</v>
      </c>
      <c r="D1460" s="23">
        <f t="shared" si="45"/>
        <v>2.0172552914158093E-2</v>
      </c>
      <c r="E1460">
        <f t="shared" si="46"/>
        <v>0</v>
      </c>
    </row>
    <row r="1461" spans="2:5" x14ac:dyDescent="0.25">
      <c r="B1461" s="15">
        <v>33228</v>
      </c>
      <c r="C1461">
        <v>331.75</v>
      </c>
      <c r="D1461" s="23">
        <f t="shared" si="45"/>
        <v>5.2840368137099247E-2</v>
      </c>
      <c r="E1461">
        <f t="shared" si="46"/>
        <v>0</v>
      </c>
    </row>
    <row r="1462" spans="2:5" x14ac:dyDescent="0.25">
      <c r="B1462" s="15">
        <v>33221</v>
      </c>
      <c r="C1462">
        <v>326.82</v>
      </c>
      <c r="D1462" s="23">
        <f t="shared" si="45"/>
        <v>3.0587790110998991E-2</v>
      </c>
      <c r="E1462">
        <f t="shared" si="46"/>
        <v>0</v>
      </c>
    </row>
    <row r="1463" spans="2:5" x14ac:dyDescent="0.25">
      <c r="B1463" s="15">
        <v>33214</v>
      </c>
      <c r="C1463">
        <v>327.75</v>
      </c>
      <c r="D1463" s="23">
        <f t="shared" si="45"/>
        <v>4.4654809715050758E-2</v>
      </c>
      <c r="E1463">
        <f t="shared" si="46"/>
        <v>0</v>
      </c>
    </row>
    <row r="1464" spans="2:5" x14ac:dyDescent="0.25">
      <c r="B1464" s="15">
        <v>33207</v>
      </c>
      <c r="C1464">
        <v>322.22000000000003</v>
      </c>
      <c r="D1464" s="23">
        <f t="shared" si="45"/>
        <v>3.3253166586499905E-2</v>
      </c>
      <c r="E1464">
        <f t="shared" si="46"/>
        <v>0</v>
      </c>
    </row>
    <row r="1465" spans="2:5" x14ac:dyDescent="0.25">
      <c r="B1465" s="15">
        <v>33200</v>
      </c>
      <c r="C1465">
        <v>315.10000000000002</v>
      </c>
      <c r="D1465" s="23">
        <f t="shared" si="45"/>
        <v>3.4097994814741961E-2</v>
      </c>
      <c r="E1465">
        <f t="shared" si="46"/>
        <v>0</v>
      </c>
    </row>
    <row r="1466" spans="2:5" x14ac:dyDescent="0.25">
      <c r="B1466" s="15">
        <v>33193</v>
      </c>
      <c r="C1466">
        <v>317.12</v>
      </c>
      <c r="D1466" s="23">
        <f t="shared" si="45"/>
        <v>1.4848950332821298E-2</v>
      </c>
      <c r="E1466">
        <f t="shared" si="46"/>
        <v>0</v>
      </c>
    </row>
    <row r="1467" spans="2:5" x14ac:dyDescent="0.25">
      <c r="B1467" s="15">
        <v>33186</v>
      </c>
      <c r="C1467">
        <v>313.74</v>
      </c>
      <c r="D1467" s="23">
        <f t="shared" si="45"/>
        <v>4.5695430456954345E-2</v>
      </c>
      <c r="E1467">
        <f t="shared" si="46"/>
        <v>0</v>
      </c>
    </row>
    <row r="1468" spans="2:5" x14ac:dyDescent="0.25">
      <c r="B1468" s="15">
        <v>33179</v>
      </c>
      <c r="C1468">
        <v>311.85000000000002</v>
      </c>
      <c r="D1468" s="23">
        <f t="shared" si="45"/>
        <v>1.1235955056181357E-3</v>
      </c>
      <c r="E1468">
        <f t="shared" si="46"/>
        <v>0</v>
      </c>
    </row>
    <row r="1469" spans="2:5" x14ac:dyDescent="0.25">
      <c r="B1469" s="15">
        <v>33172</v>
      </c>
      <c r="C1469">
        <v>304.70999999999998</v>
      </c>
      <c r="D1469" s="23">
        <f t="shared" si="45"/>
        <v>-4.3783695474596263E-3</v>
      </c>
      <c r="E1469">
        <f t="shared" si="46"/>
        <v>0</v>
      </c>
    </row>
    <row r="1470" spans="2:5" x14ac:dyDescent="0.25">
      <c r="B1470" s="15">
        <v>33165</v>
      </c>
      <c r="C1470">
        <v>312.48</v>
      </c>
      <c r="D1470" s="23">
        <f t="shared" si="45"/>
        <v>3.7260696389567194E-3</v>
      </c>
      <c r="E1470">
        <f t="shared" si="46"/>
        <v>0</v>
      </c>
    </row>
    <row r="1471" spans="2:5" x14ac:dyDescent="0.25">
      <c r="B1471" s="15">
        <v>33158</v>
      </c>
      <c r="C1471">
        <v>300.02999999999997</v>
      </c>
      <c r="D1471" s="23">
        <f t="shared" si="45"/>
        <v>-5.302528169680909E-2</v>
      </c>
      <c r="E1471">
        <f t="shared" si="46"/>
        <v>1</v>
      </c>
    </row>
    <row r="1472" spans="2:5" x14ac:dyDescent="0.25">
      <c r="B1472" s="15">
        <v>33151</v>
      </c>
      <c r="C1472">
        <v>311.5</v>
      </c>
      <c r="D1472" s="23">
        <f t="shared" si="45"/>
        <v>-3.6796536796536716E-2</v>
      </c>
      <c r="E1472">
        <f t="shared" si="46"/>
        <v>0</v>
      </c>
    </row>
    <row r="1473" spans="2:5" x14ac:dyDescent="0.25">
      <c r="B1473" s="15">
        <v>33144</v>
      </c>
      <c r="C1473">
        <v>306.05</v>
      </c>
      <c r="D1473" s="23">
        <f t="shared" si="45"/>
        <v>-5.1184275793650813E-2</v>
      </c>
      <c r="E1473">
        <f t="shared" si="46"/>
        <v>1</v>
      </c>
    </row>
    <row r="1474" spans="2:5" x14ac:dyDescent="0.25">
      <c r="B1474" s="15">
        <v>33137</v>
      </c>
      <c r="C1474">
        <v>311.32</v>
      </c>
      <c r="D1474" s="23">
        <f t="shared" si="45"/>
        <v>-6.0993226541683487E-4</v>
      </c>
      <c r="E1474">
        <f t="shared" si="46"/>
        <v>0</v>
      </c>
    </row>
    <row r="1475" spans="2:5" x14ac:dyDescent="0.25">
      <c r="B1475" s="15">
        <v>33130</v>
      </c>
      <c r="C1475">
        <v>316.83</v>
      </c>
      <c r="D1475" s="23">
        <f t="shared" si="45"/>
        <v>-3.3553976146173281E-2</v>
      </c>
      <c r="E1475">
        <f t="shared" si="46"/>
        <v>0</v>
      </c>
    </row>
    <row r="1476" spans="2:5" x14ac:dyDescent="0.25">
      <c r="B1476" s="15">
        <v>33123</v>
      </c>
      <c r="C1476">
        <v>323.39999999999998</v>
      </c>
      <c r="D1476" s="23">
        <f t="shared" ref="D1476:D1539" si="47">C1476/C1480-1</f>
        <v>-3.6123032904148755E-2</v>
      </c>
      <c r="E1476">
        <f t="shared" ref="E1476:E1539" si="48">IF(D1476&lt;$E$1,1,0)</f>
        <v>0</v>
      </c>
    </row>
    <row r="1477" spans="2:5" x14ac:dyDescent="0.25">
      <c r="B1477" s="15">
        <v>33116</v>
      </c>
      <c r="C1477">
        <v>322.56</v>
      </c>
      <c r="D1477" s="23">
        <f t="shared" si="47"/>
        <v>-6.4663921591370466E-2</v>
      </c>
      <c r="E1477">
        <f t="shared" si="48"/>
        <v>1</v>
      </c>
    </row>
    <row r="1478" spans="2:5" x14ac:dyDescent="0.25">
      <c r="B1478" s="15">
        <v>33109</v>
      </c>
      <c r="C1478">
        <v>311.51</v>
      </c>
      <c r="D1478" s="23">
        <f t="shared" si="47"/>
        <v>-0.11863399728383883</v>
      </c>
      <c r="E1478">
        <f t="shared" si="48"/>
        <v>1</v>
      </c>
    </row>
    <row r="1479" spans="2:5" x14ac:dyDescent="0.25">
      <c r="B1479" s="15">
        <v>33102</v>
      </c>
      <c r="C1479">
        <v>327.83</v>
      </c>
      <c r="D1479" s="23">
        <f t="shared" si="47"/>
        <v>-9.3415558198058801E-2</v>
      </c>
      <c r="E1479">
        <f t="shared" si="48"/>
        <v>1</v>
      </c>
    </row>
    <row r="1480" spans="2:5" x14ac:dyDescent="0.25">
      <c r="B1480" s="15">
        <v>33095</v>
      </c>
      <c r="C1480">
        <v>335.52</v>
      </c>
      <c r="D1480" s="23">
        <f t="shared" si="47"/>
        <v>-8.6548147341482751E-2</v>
      </c>
      <c r="E1480">
        <f t="shared" si="48"/>
        <v>1</v>
      </c>
    </row>
    <row r="1481" spans="2:5" x14ac:dyDescent="0.25">
      <c r="B1481" s="15">
        <v>33088</v>
      </c>
      <c r="C1481">
        <v>344.86</v>
      </c>
      <c r="D1481" s="23">
        <f t="shared" si="47"/>
        <v>-3.7832710228223876E-2</v>
      </c>
      <c r="E1481">
        <f t="shared" si="48"/>
        <v>0</v>
      </c>
    </row>
    <row r="1482" spans="2:5" x14ac:dyDescent="0.25">
      <c r="B1482" s="15">
        <v>33081</v>
      </c>
      <c r="C1482">
        <v>353.44</v>
      </c>
      <c r="D1482" s="23">
        <f t="shared" si="47"/>
        <v>-1.2792581420032367E-2</v>
      </c>
      <c r="E1482">
        <f t="shared" si="48"/>
        <v>0</v>
      </c>
    </row>
    <row r="1483" spans="2:5" x14ac:dyDescent="0.25">
      <c r="B1483" s="15">
        <v>33074</v>
      </c>
      <c r="C1483">
        <v>361.61</v>
      </c>
      <c r="D1483" s="23">
        <f t="shared" si="47"/>
        <v>1.7387389922066232E-2</v>
      </c>
      <c r="E1483">
        <f t="shared" si="48"/>
        <v>0</v>
      </c>
    </row>
    <row r="1484" spans="2:5" x14ac:dyDescent="0.25">
      <c r="B1484" s="15">
        <v>33067</v>
      </c>
      <c r="C1484">
        <v>367.31</v>
      </c>
      <c r="D1484" s="23">
        <f t="shared" si="47"/>
        <v>1.2124218125705966E-2</v>
      </c>
      <c r="E1484">
        <f t="shared" si="48"/>
        <v>0</v>
      </c>
    </row>
    <row r="1485" spans="2:5" x14ac:dyDescent="0.25">
      <c r="B1485" s="15">
        <v>33060</v>
      </c>
      <c r="C1485">
        <v>358.42</v>
      </c>
      <c r="D1485" s="23">
        <f t="shared" si="47"/>
        <v>-8.0845251038430543E-4</v>
      </c>
      <c r="E1485">
        <f t="shared" si="48"/>
        <v>0</v>
      </c>
    </row>
    <row r="1486" spans="2:5" x14ac:dyDescent="0.25">
      <c r="B1486" s="15">
        <v>33053</v>
      </c>
      <c r="C1486">
        <v>358.02</v>
      </c>
      <c r="D1486" s="23">
        <f t="shared" si="47"/>
        <v>-1.4153541138892112E-2</v>
      </c>
      <c r="E1486">
        <f t="shared" si="48"/>
        <v>0</v>
      </c>
    </row>
    <row r="1487" spans="2:5" x14ac:dyDescent="0.25">
      <c r="B1487" s="15">
        <v>33046</v>
      </c>
      <c r="C1487">
        <v>355.43</v>
      </c>
      <c r="D1487" s="23">
        <f t="shared" si="47"/>
        <v>2.3972023238763018E-3</v>
      </c>
      <c r="E1487">
        <f t="shared" si="48"/>
        <v>0</v>
      </c>
    </row>
    <row r="1488" spans="2:5" x14ac:dyDescent="0.25">
      <c r="B1488" s="15">
        <v>33039</v>
      </c>
      <c r="C1488">
        <v>362.91</v>
      </c>
      <c r="D1488" s="23">
        <f t="shared" si="47"/>
        <v>2.3319422512970922E-2</v>
      </c>
      <c r="E1488">
        <f t="shared" si="48"/>
        <v>0</v>
      </c>
    </row>
    <row r="1489" spans="2:5" x14ac:dyDescent="0.25">
      <c r="B1489" s="15">
        <v>33032</v>
      </c>
      <c r="C1489">
        <v>358.71</v>
      </c>
      <c r="D1489" s="23">
        <f t="shared" si="47"/>
        <v>1.9062499999999982E-2</v>
      </c>
      <c r="E1489">
        <f t="shared" si="48"/>
        <v>0</v>
      </c>
    </row>
    <row r="1490" spans="2:5" x14ac:dyDescent="0.25">
      <c r="B1490" s="15">
        <v>33025</v>
      </c>
      <c r="C1490">
        <v>363.16</v>
      </c>
      <c r="D1490" s="23">
        <f t="shared" si="47"/>
        <v>7.3199562634829851E-2</v>
      </c>
      <c r="E1490">
        <f t="shared" si="48"/>
        <v>0</v>
      </c>
    </row>
    <row r="1491" spans="2:5" x14ac:dyDescent="0.25">
      <c r="B1491" s="15">
        <v>33018</v>
      </c>
      <c r="C1491">
        <v>354.58</v>
      </c>
      <c r="D1491" s="23">
        <f t="shared" si="47"/>
        <v>7.7390538117954488E-2</v>
      </c>
      <c r="E1491">
        <f t="shared" si="48"/>
        <v>0</v>
      </c>
    </row>
    <row r="1492" spans="2:5" x14ac:dyDescent="0.25">
      <c r="B1492" s="15">
        <v>33011</v>
      </c>
      <c r="C1492">
        <v>354.64</v>
      </c>
      <c r="D1492" s="23">
        <f t="shared" si="47"/>
        <v>5.8247791835760232E-2</v>
      </c>
      <c r="E1492">
        <f t="shared" si="48"/>
        <v>0</v>
      </c>
    </row>
    <row r="1493" spans="2:5" x14ac:dyDescent="0.25">
      <c r="B1493" s="15">
        <v>33004</v>
      </c>
      <c r="C1493">
        <v>352</v>
      </c>
      <c r="D1493" s="23">
        <f t="shared" si="47"/>
        <v>2.2245455073473863E-2</v>
      </c>
      <c r="E1493">
        <f t="shared" si="48"/>
        <v>0</v>
      </c>
    </row>
    <row r="1494" spans="2:5" x14ac:dyDescent="0.25">
      <c r="B1494" s="15">
        <v>32997</v>
      </c>
      <c r="C1494">
        <v>338.39</v>
      </c>
      <c r="D1494" s="23">
        <f t="shared" si="47"/>
        <v>-4.9694189602446093E-3</v>
      </c>
      <c r="E1494">
        <f t="shared" si="48"/>
        <v>0</v>
      </c>
    </row>
    <row r="1495" spans="2:5" x14ac:dyDescent="0.25">
      <c r="B1495" s="15">
        <v>32990</v>
      </c>
      <c r="C1495">
        <v>329.11</v>
      </c>
      <c r="D1495" s="23">
        <f t="shared" si="47"/>
        <v>-3.185856327587222E-2</v>
      </c>
      <c r="E1495">
        <f t="shared" si="48"/>
        <v>0</v>
      </c>
    </row>
    <row r="1496" spans="2:5" x14ac:dyDescent="0.25">
      <c r="B1496" s="15">
        <v>32983</v>
      </c>
      <c r="C1496">
        <v>335.12</v>
      </c>
      <c r="D1496" s="23">
        <f t="shared" si="47"/>
        <v>-6.2273886483601437E-3</v>
      </c>
      <c r="E1496">
        <f t="shared" si="48"/>
        <v>0</v>
      </c>
    </row>
    <row r="1497" spans="2:5" x14ac:dyDescent="0.25">
      <c r="B1497" s="15">
        <v>32976</v>
      </c>
      <c r="C1497">
        <v>344.34</v>
      </c>
      <c r="D1497" s="23">
        <f t="shared" si="47"/>
        <v>7.1071334561725319E-3</v>
      </c>
      <c r="E1497">
        <f t="shared" si="48"/>
        <v>0</v>
      </c>
    </row>
    <row r="1498" spans="2:5" x14ac:dyDescent="0.25">
      <c r="B1498" s="15">
        <v>32969</v>
      </c>
      <c r="C1498">
        <v>340.08</v>
      </c>
      <c r="D1498" s="23">
        <f t="shared" si="47"/>
        <v>6.36226437427867E-3</v>
      </c>
      <c r="E1498">
        <f t="shared" si="48"/>
        <v>0</v>
      </c>
    </row>
    <row r="1499" spans="2:5" x14ac:dyDescent="0.25">
      <c r="B1499" s="15">
        <v>32962</v>
      </c>
      <c r="C1499">
        <v>339.94</v>
      </c>
      <c r="D1499" s="23">
        <f t="shared" si="47"/>
        <v>1.3113190677713549E-2</v>
      </c>
      <c r="E1499">
        <f t="shared" si="48"/>
        <v>0</v>
      </c>
    </row>
    <row r="1500" spans="2:5" x14ac:dyDescent="0.25">
      <c r="B1500" s="15">
        <v>32955</v>
      </c>
      <c r="C1500">
        <v>337.22</v>
      </c>
      <c r="D1500" s="23">
        <f t="shared" si="47"/>
        <v>4.0320839117692575E-2</v>
      </c>
      <c r="E1500">
        <f t="shared" si="48"/>
        <v>0</v>
      </c>
    </row>
    <row r="1501" spans="2:5" x14ac:dyDescent="0.25">
      <c r="B1501" s="15">
        <v>32948</v>
      </c>
      <c r="C1501">
        <v>341.91</v>
      </c>
      <c r="D1501" s="23">
        <f t="shared" si="47"/>
        <v>2.762082231305607E-2</v>
      </c>
      <c r="E1501">
        <f t="shared" si="48"/>
        <v>0</v>
      </c>
    </row>
    <row r="1502" spans="2:5" x14ac:dyDescent="0.25">
      <c r="B1502" s="15">
        <v>32941</v>
      </c>
      <c r="C1502">
        <v>337.93</v>
      </c>
      <c r="D1502" s="23">
        <f t="shared" si="47"/>
        <v>1.2918889754810925E-2</v>
      </c>
      <c r="E1502">
        <f t="shared" si="48"/>
        <v>0</v>
      </c>
    </row>
    <row r="1503" spans="2:5" x14ac:dyDescent="0.25">
      <c r="B1503" s="15">
        <v>32934</v>
      </c>
      <c r="C1503">
        <v>335.54</v>
      </c>
      <c r="D1503" s="23">
        <f t="shared" si="47"/>
        <v>1.3961078206212951E-2</v>
      </c>
      <c r="E1503">
        <f t="shared" si="48"/>
        <v>0</v>
      </c>
    </row>
    <row r="1504" spans="2:5" x14ac:dyDescent="0.25">
      <c r="B1504" s="15">
        <v>32927</v>
      </c>
      <c r="C1504">
        <v>324.14999999999998</v>
      </c>
      <c r="D1504" s="23">
        <f t="shared" si="47"/>
        <v>-5.0644567219153558E-3</v>
      </c>
      <c r="E1504">
        <f t="shared" si="48"/>
        <v>0</v>
      </c>
    </row>
    <row r="1505" spans="2:5" x14ac:dyDescent="0.25">
      <c r="B1505" s="15">
        <v>32920</v>
      </c>
      <c r="C1505">
        <v>332.72</v>
      </c>
      <c r="D1505" s="23">
        <f t="shared" si="47"/>
        <v>-1.8959162612413261E-2</v>
      </c>
      <c r="E1505">
        <f t="shared" si="48"/>
        <v>0</v>
      </c>
    </row>
    <row r="1506" spans="2:5" x14ac:dyDescent="0.25">
      <c r="B1506" s="15">
        <v>32913</v>
      </c>
      <c r="C1506">
        <v>333.62</v>
      </c>
      <c r="D1506" s="23">
        <f t="shared" si="47"/>
        <v>-1.8562645250492782E-2</v>
      </c>
      <c r="E1506">
        <f t="shared" si="48"/>
        <v>0</v>
      </c>
    </row>
    <row r="1507" spans="2:5" x14ac:dyDescent="0.25">
      <c r="B1507" s="15">
        <v>32906</v>
      </c>
      <c r="C1507">
        <v>330.92</v>
      </c>
      <c r="D1507" s="23">
        <f t="shared" si="47"/>
        <v>-6.0420215786484821E-2</v>
      </c>
      <c r="E1507">
        <f t="shared" si="48"/>
        <v>1</v>
      </c>
    </row>
    <row r="1508" spans="2:5" x14ac:dyDescent="0.25">
      <c r="B1508" s="15">
        <v>32899</v>
      </c>
      <c r="C1508">
        <v>325.8</v>
      </c>
      <c r="D1508" s="23">
        <f t="shared" si="47"/>
        <v>-7.8098471986417617E-2</v>
      </c>
      <c r="E1508">
        <f t="shared" si="48"/>
        <v>1</v>
      </c>
    </row>
    <row r="1509" spans="2:5" x14ac:dyDescent="0.25">
      <c r="B1509" s="15">
        <v>32892</v>
      </c>
      <c r="C1509">
        <v>339.15</v>
      </c>
      <c r="D1509" s="23">
        <f t="shared" si="47"/>
        <v>-2.3804041218122296E-2</v>
      </c>
      <c r="E1509">
        <f t="shared" si="48"/>
        <v>0</v>
      </c>
    </row>
    <row r="1510" spans="2:5" x14ac:dyDescent="0.25">
      <c r="B1510" s="15">
        <v>32885</v>
      </c>
      <c r="C1510">
        <v>339.93</v>
      </c>
      <c r="D1510" s="23">
        <f t="shared" si="47"/>
        <v>-2.8937896360623827E-2</v>
      </c>
      <c r="E1510">
        <f t="shared" si="48"/>
        <v>0</v>
      </c>
    </row>
    <row r="1511" spans="2:5" x14ac:dyDescent="0.25">
      <c r="B1511" s="15">
        <v>32878</v>
      </c>
      <c r="C1511">
        <v>352.2</v>
      </c>
      <c r="D1511" s="23">
        <f t="shared" si="47"/>
        <v>1.0066247956637575E-2</v>
      </c>
      <c r="E1511">
        <f t="shared" si="48"/>
        <v>0</v>
      </c>
    </row>
    <row r="1512" spans="2:5" x14ac:dyDescent="0.25">
      <c r="B1512" s="15">
        <v>32871</v>
      </c>
      <c r="C1512">
        <v>353.4</v>
      </c>
      <c r="D1512" s="23">
        <f t="shared" si="47"/>
        <v>7.9000655962124799E-3</v>
      </c>
      <c r="E1512">
        <f t="shared" si="48"/>
        <v>0</v>
      </c>
    </row>
    <row r="1513" spans="2:5" x14ac:dyDescent="0.25">
      <c r="B1513" s="15">
        <v>32864</v>
      </c>
      <c r="C1513">
        <v>347.42</v>
      </c>
      <c r="D1513" s="23">
        <f t="shared" si="47"/>
        <v>1.0029944471901642E-2</v>
      </c>
      <c r="E1513">
        <f t="shared" si="48"/>
        <v>0</v>
      </c>
    </row>
    <row r="1514" spans="2:5" x14ac:dyDescent="0.25">
      <c r="B1514" s="15">
        <v>32857</v>
      </c>
      <c r="C1514">
        <v>350.06</v>
      </c>
      <c r="D1514" s="23">
        <f t="shared" si="47"/>
        <v>2.473580984163215E-2</v>
      </c>
      <c r="E1514">
        <f t="shared" si="48"/>
        <v>0</v>
      </c>
    </row>
    <row r="1515" spans="2:5" x14ac:dyDescent="0.25">
      <c r="B1515" s="15">
        <v>32850</v>
      </c>
      <c r="C1515">
        <v>348.69</v>
      </c>
      <c r="D1515" s="23">
        <f t="shared" si="47"/>
        <v>2.8280743143615394E-2</v>
      </c>
      <c r="E1515">
        <f t="shared" si="48"/>
        <v>0</v>
      </c>
    </row>
    <row r="1516" spans="2:5" x14ac:dyDescent="0.25">
      <c r="B1516" s="15">
        <v>32843</v>
      </c>
      <c r="C1516">
        <v>350.63</v>
      </c>
      <c r="D1516" s="23">
        <f t="shared" si="47"/>
        <v>3.8534447011433048E-2</v>
      </c>
      <c r="E1516">
        <f t="shared" si="48"/>
        <v>0</v>
      </c>
    </row>
    <row r="1517" spans="2:5" x14ac:dyDescent="0.25">
      <c r="B1517" s="15">
        <v>32836</v>
      </c>
      <c r="C1517">
        <v>343.97</v>
      </c>
      <c r="D1517" s="23">
        <f t="shared" si="47"/>
        <v>2.6592252133946337E-2</v>
      </c>
      <c r="E1517">
        <f t="shared" si="48"/>
        <v>0</v>
      </c>
    </row>
    <row r="1518" spans="2:5" x14ac:dyDescent="0.25">
      <c r="B1518" s="15">
        <v>32829</v>
      </c>
      <c r="C1518">
        <v>341.61</v>
      </c>
      <c r="D1518" s="23">
        <f t="shared" si="47"/>
        <v>-1.5986864846180504E-2</v>
      </c>
      <c r="E1518">
        <f t="shared" si="48"/>
        <v>0</v>
      </c>
    </row>
    <row r="1519" spans="2:5" x14ac:dyDescent="0.25">
      <c r="B1519" s="15">
        <v>32822</v>
      </c>
      <c r="C1519">
        <v>339.1</v>
      </c>
      <c r="D1519" s="23">
        <f t="shared" si="47"/>
        <v>1.6425873748576292E-2</v>
      </c>
      <c r="E1519">
        <f t="shared" si="48"/>
        <v>0</v>
      </c>
    </row>
    <row r="1520" spans="2:5" x14ac:dyDescent="0.25">
      <c r="B1520" s="15">
        <v>32815</v>
      </c>
      <c r="C1520">
        <v>337.62</v>
      </c>
      <c r="D1520" s="23">
        <f t="shared" si="47"/>
        <v>-5.8977646468587941E-2</v>
      </c>
      <c r="E1520">
        <f t="shared" si="48"/>
        <v>1</v>
      </c>
    </row>
    <row r="1521" spans="2:5" x14ac:dyDescent="0.25">
      <c r="B1521" s="15">
        <v>32808</v>
      </c>
      <c r="C1521">
        <v>335.06</v>
      </c>
      <c r="D1521" s="23">
        <f t="shared" si="47"/>
        <v>-4.0355148217098624E-2</v>
      </c>
      <c r="E1521">
        <f t="shared" si="48"/>
        <v>0</v>
      </c>
    </row>
    <row r="1522" spans="2:5" x14ac:dyDescent="0.25">
      <c r="B1522" s="15">
        <v>32801</v>
      </c>
      <c r="C1522">
        <v>347.16</v>
      </c>
      <c r="D1522" s="23">
        <f t="shared" si="47"/>
        <v>3.1695721077662498E-4</v>
      </c>
      <c r="E1522">
        <f t="shared" si="48"/>
        <v>0</v>
      </c>
    </row>
    <row r="1523" spans="2:5" x14ac:dyDescent="0.25">
      <c r="B1523" s="15">
        <v>32794</v>
      </c>
      <c r="C1523">
        <v>333.62</v>
      </c>
      <c r="D1523" s="23">
        <f t="shared" si="47"/>
        <v>-3.3153654436909541E-2</v>
      </c>
      <c r="E1523">
        <f t="shared" si="48"/>
        <v>0</v>
      </c>
    </row>
    <row r="1524" spans="2:5" x14ac:dyDescent="0.25">
      <c r="B1524" s="15">
        <v>32787</v>
      </c>
      <c r="C1524">
        <v>358.78</v>
      </c>
      <c r="D1524" s="23">
        <f t="shared" si="47"/>
        <v>2.8730358986122306E-2</v>
      </c>
      <c r="E1524">
        <f t="shared" si="48"/>
        <v>0</v>
      </c>
    </row>
    <row r="1525" spans="2:5" x14ac:dyDescent="0.25">
      <c r="B1525" s="15">
        <v>32780</v>
      </c>
      <c r="C1525">
        <v>349.15</v>
      </c>
      <c r="D1525" s="23">
        <f t="shared" si="47"/>
        <v>-1.2947728493483801E-2</v>
      </c>
      <c r="E1525">
        <f t="shared" si="48"/>
        <v>0</v>
      </c>
    </row>
    <row r="1526" spans="2:5" x14ac:dyDescent="0.25">
      <c r="B1526" s="15">
        <v>32773</v>
      </c>
      <c r="C1526">
        <v>347.05</v>
      </c>
      <c r="D1526" s="23">
        <f t="shared" si="47"/>
        <v>-9.8995777701699206E-3</v>
      </c>
      <c r="E1526">
        <f t="shared" si="48"/>
        <v>0</v>
      </c>
    </row>
    <row r="1527" spans="2:5" x14ac:dyDescent="0.25">
      <c r="B1527" s="15">
        <v>32766</v>
      </c>
      <c r="C1527">
        <v>345.06</v>
      </c>
      <c r="D1527" s="23">
        <f t="shared" si="47"/>
        <v>-2.8032251538883113E-3</v>
      </c>
      <c r="E1527">
        <f t="shared" si="48"/>
        <v>0</v>
      </c>
    </row>
    <row r="1528" spans="2:5" x14ac:dyDescent="0.25">
      <c r="B1528" s="15">
        <v>32759</v>
      </c>
      <c r="C1528">
        <v>348.76</v>
      </c>
      <c r="D1528" s="23">
        <f t="shared" si="47"/>
        <v>1.1660961884318644E-2</v>
      </c>
      <c r="E1528">
        <f t="shared" si="48"/>
        <v>0</v>
      </c>
    </row>
    <row r="1529" spans="2:5" x14ac:dyDescent="0.25">
      <c r="B1529" s="15">
        <v>32752</v>
      </c>
      <c r="C1529">
        <v>353.73</v>
      </c>
      <c r="D1529" s="23">
        <f t="shared" si="47"/>
        <v>2.8524075366364254E-2</v>
      </c>
      <c r="E1529">
        <f t="shared" si="48"/>
        <v>0</v>
      </c>
    </row>
    <row r="1530" spans="2:5" x14ac:dyDescent="0.25">
      <c r="B1530" s="15">
        <v>32745</v>
      </c>
      <c r="C1530">
        <v>350.52</v>
      </c>
      <c r="D1530" s="23">
        <f t="shared" si="47"/>
        <v>2.4462954844366447E-2</v>
      </c>
      <c r="E1530">
        <f t="shared" si="48"/>
        <v>0</v>
      </c>
    </row>
    <row r="1531" spans="2:5" x14ac:dyDescent="0.25">
      <c r="B1531" s="15">
        <v>32738</v>
      </c>
      <c r="C1531">
        <v>346.03</v>
      </c>
      <c r="D1531" s="23">
        <f t="shared" si="47"/>
        <v>3.0157785055075825E-2</v>
      </c>
      <c r="E1531">
        <f t="shared" si="48"/>
        <v>0</v>
      </c>
    </row>
    <row r="1532" spans="2:5" x14ac:dyDescent="0.25">
      <c r="B1532" s="15">
        <v>32731</v>
      </c>
      <c r="C1532">
        <v>344.74</v>
      </c>
      <c r="D1532" s="23">
        <f t="shared" si="47"/>
        <v>3.8874156219865119E-2</v>
      </c>
      <c r="E1532">
        <f t="shared" si="48"/>
        <v>0</v>
      </c>
    </row>
    <row r="1533" spans="2:5" x14ac:dyDescent="0.25">
      <c r="B1533" s="15">
        <v>32724</v>
      </c>
      <c r="C1533">
        <v>343.92</v>
      </c>
      <c r="D1533" s="23">
        <f t="shared" si="47"/>
        <v>5.8508510048936646E-2</v>
      </c>
      <c r="E1533">
        <f t="shared" si="48"/>
        <v>0</v>
      </c>
    </row>
    <row r="1534" spans="2:5" x14ac:dyDescent="0.25">
      <c r="B1534" s="15">
        <v>32717</v>
      </c>
      <c r="C1534">
        <v>342.15</v>
      </c>
      <c r="D1534" s="23">
        <f t="shared" si="47"/>
        <v>7.6011069878608506E-2</v>
      </c>
      <c r="E1534">
        <f t="shared" si="48"/>
        <v>0</v>
      </c>
    </row>
    <row r="1535" spans="2:5" x14ac:dyDescent="0.25">
      <c r="B1535" s="15">
        <v>32710</v>
      </c>
      <c r="C1535">
        <v>335.9</v>
      </c>
      <c r="D1535" s="23">
        <f t="shared" si="47"/>
        <v>2.4085365853658391E-2</v>
      </c>
      <c r="E1535">
        <f t="shared" si="48"/>
        <v>0</v>
      </c>
    </row>
    <row r="1536" spans="2:5" x14ac:dyDescent="0.25">
      <c r="B1536" s="15">
        <v>32703</v>
      </c>
      <c r="C1536">
        <v>331.84</v>
      </c>
      <c r="D1536" s="23">
        <f t="shared" si="47"/>
        <v>3.2643535086354314E-2</v>
      </c>
      <c r="E1536">
        <f t="shared" si="48"/>
        <v>0</v>
      </c>
    </row>
    <row r="1537" spans="2:5" x14ac:dyDescent="0.25">
      <c r="B1537" s="15">
        <v>32696</v>
      </c>
      <c r="C1537">
        <v>324.91000000000003</v>
      </c>
      <c r="D1537" s="23">
        <f t="shared" si="47"/>
        <v>-5.448590406807563E-3</v>
      </c>
      <c r="E1537">
        <f t="shared" si="48"/>
        <v>0</v>
      </c>
    </row>
    <row r="1538" spans="2:5" x14ac:dyDescent="0.25">
      <c r="B1538" s="15">
        <v>32689</v>
      </c>
      <c r="C1538">
        <v>317.98</v>
      </c>
      <c r="D1538" s="23">
        <f t="shared" si="47"/>
        <v>-2.3162939297124541E-2</v>
      </c>
      <c r="E1538">
        <f t="shared" si="48"/>
        <v>0</v>
      </c>
    </row>
    <row r="1539" spans="2:5" x14ac:dyDescent="0.25">
      <c r="B1539" s="15">
        <v>32682</v>
      </c>
      <c r="C1539">
        <v>328</v>
      </c>
      <c r="D1539" s="23">
        <f t="shared" si="47"/>
        <v>1.9932211822506929E-2</v>
      </c>
      <c r="E1539">
        <f t="shared" si="48"/>
        <v>0</v>
      </c>
    </row>
    <row r="1540" spans="2:5" x14ac:dyDescent="0.25">
      <c r="B1540" s="15">
        <v>32675</v>
      </c>
      <c r="C1540">
        <v>321.35000000000002</v>
      </c>
      <c r="D1540" s="23">
        <f t="shared" ref="D1540:D1603" si="49">C1540/C1544-1</f>
        <v>3.424231104469655E-4</v>
      </c>
      <c r="E1540">
        <f t="shared" ref="E1540:E1603" si="50">IF(D1540&lt;$E$1,1,0)</f>
        <v>0</v>
      </c>
    </row>
    <row r="1541" spans="2:5" x14ac:dyDescent="0.25">
      <c r="B1541" s="15">
        <v>32668</v>
      </c>
      <c r="C1541">
        <v>326.69</v>
      </c>
      <c r="D1541" s="23">
        <f t="shared" si="49"/>
        <v>4.0944430282946698E-2</v>
      </c>
      <c r="E1541">
        <f t="shared" si="50"/>
        <v>0</v>
      </c>
    </row>
    <row r="1542" spans="2:5" x14ac:dyDescent="0.25">
      <c r="B1542" s="15">
        <v>32661</v>
      </c>
      <c r="C1542">
        <v>325.52</v>
      </c>
      <c r="D1542" s="23">
        <f t="shared" si="49"/>
        <v>5.8223074672474784E-2</v>
      </c>
      <c r="E1542">
        <f t="shared" si="50"/>
        <v>0</v>
      </c>
    </row>
    <row r="1543" spans="2:5" x14ac:dyDescent="0.25">
      <c r="B1543" s="15">
        <v>32654</v>
      </c>
      <c r="C1543">
        <v>321.58999999999997</v>
      </c>
      <c r="D1543" s="23">
        <f t="shared" si="49"/>
        <v>3.8593205012272369E-2</v>
      </c>
      <c r="E1543">
        <f t="shared" si="50"/>
        <v>0</v>
      </c>
    </row>
    <row r="1544" spans="2:5" x14ac:dyDescent="0.25">
      <c r="B1544" s="15">
        <v>32647</v>
      </c>
      <c r="C1544">
        <v>321.24</v>
      </c>
      <c r="D1544" s="23">
        <f t="shared" si="49"/>
        <v>3.756338619553623E-2</v>
      </c>
      <c r="E1544">
        <f t="shared" si="50"/>
        <v>0</v>
      </c>
    </row>
    <row r="1545" spans="2:5" x14ac:dyDescent="0.25">
      <c r="B1545" s="15">
        <v>32640</v>
      </c>
      <c r="C1545">
        <v>313.83999999999997</v>
      </c>
      <c r="D1545" s="23">
        <f t="shared" si="49"/>
        <v>4.141226440138035E-2</v>
      </c>
      <c r="E1545">
        <f t="shared" si="50"/>
        <v>0</v>
      </c>
    </row>
    <row r="1546" spans="2:5" x14ac:dyDescent="0.25">
      <c r="B1546" s="15">
        <v>32633</v>
      </c>
      <c r="C1546">
        <v>307.61</v>
      </c>
      <c r="D1546" s="23">
        <f t="shared" si="49"/>
        <v>3.5166240409207017E-2</v>
      </c>
      <c r="E1546">
        <f t="shared" si="50"/>
        <v>0</v>
      </c>
    </row>
    <row r="1547" spans="2:5" x14ac:dyDescent="0.25">
      <c r="B1547" s="15">
        <v>32626</v>
      </c>
      <c r="C1547">
        <v>309.64</v>
      </c>
      <c r="D1547" s="23">
        <f t="shared" si="49"/>
        <v>5.0089870112252743E-2</v>
      </c>
      <c r="E1547">
        <f t="shared" si="50"/>
        <v>0</v>
      </c>
    </row>
    <row r="1548" spans="2:5" x14ac:dyDescent="0.25">
      <c r="B1548" s="15">
        <v>32619</v>
      </c>
      <c r="C1548">
        <v>309.61</v>
      </c>
      <c r="D1548" s="23">
        <f t="shared" si="49"/>
        <v>7.1389023461831291E-2</v>
      </c>
      <c r="E1548">
        <f t="shared" si="50"/>
        <v>0</v>
      </c>
    </row>
    <row r="1549" spans="2:5" x14ac:dyDescent="0.25">
      <c r="B1549" s="15">
        <v>32612</v>
      </c>
      <c r="C1549">
        <v>301.36</v>
      </c>
      <c r="D1549" s="23">
        <f t="shared" si="49"/>
        <v>2.9621784140216656E-2</v>
      </c>
      <c r="E1549">
        <f t="shared" si="50"/>
        <v>0</v>
      </c>
    </row>
    <row r="1550" spans="2:5" x14ac:dyDescent="0.25">
      <c r="B1550" s="15">
        <v>32605</v>
      </c>
      <c r="C1550">
        <v>297.16000000000003</v>
      </c>
      <c r="D1550" s="23">
        <f t="shared" si="49"/>
        <v>1.4613493580988957E-2</v>
      </c>
      <c r="E1550">
        <f t="shared" si="50"/>
        <v>0</v>
      </c>
    </row>
    <row r="1551" spans="2:5" x14ac:dyDescent="0.25">
      <c r="B1551" s="15">
        <v>32598</v>
      </c>
      <c r="C1551">
        <v>294.87</v>
      </c>
      <c r="D1551" s="23">
        <f t="shared" si="49"/>
        <v>1.267257366577379E-2</v>
      </c>
      <c r="E1551">
        <f t="shared" si="50"/>
        <v>0</v>
      </c>
    </row>
    <row r="1552" spans="2:5" x14ac:dyDescent="0.25">
      <c r="B1552" s="15">
        <v>32591</v>
      </c>
      <c r="C1552">
        <v>288.98</v>
      </c>
      <c r="D1552" s="23">
        <f t="shared" si="49"/>
        <v>6.4430745655279509E-3</v>
      </c>
      <c r="E1552">
        <f t="shared" si="50"/>
        <v>0</v>
      </c>
    </row>
    <row r="1553" spans="2:5" x14ac:dyDescent="0.25">
      <c r="B1553" s="15">
        <v>32584</v>
      </c>
      <c r="C1553">
        <v>292.69</v>
      </c>
      <c r="D1553" s="23">
        <f t="shared" si="49"/>
        <v>-1.3714786359347642E-2</v>
      </c>
      <c r="E1553">
        <f t="shared" si="50"/>
        <v>0</v>
      </c>
    </row>
    <row r="1554" spans="2:5" x14ac:dyDescent="0.25">
      <c r="B1554" s="15">
        <v>32577</v>
      </c>
      <c r="C1554">
        <v>292.88</v>
      </c>
      <c r="D1554" s="23">
        <f t="shared" si="49"/>
        <v>2.9450037668652396E-3</v>
      </c>
      <c r="E1554">
        <f t="shared" si="50"/>
        <v>0</v>
      </c>
    </row>
    <row r="1555" spans="2:5" x14ac:dyDescent="0.25">
      <c r="B1555" s="15">
        <v>32570</v>
      </c>
      <c r="C1555">
        <v>291.18</v>
      </c>
      <c r="D1555" s="23">
        <f t="shared" si="49"/>
        <v>-1.9496918880695047E-2</v>
      </c>
      <c r="E1555">
        <f t="shared" si="50"/>
        <v>0</v>
      </c>
    </row>
    <row r="1556" spans="2:5" x14ac:dyDescent="0.25">
      <c r="B1556" s="15">
        <v>32563</v>
      </c>
      <c r="C1556">
        <v>287.13</v>
      </c>
      <c r="D1556" s="23">
        <f t="shared" si="49"/>
        <v>-2.2769042270778028E-2</v>
      </c>
      <c r="E1556">
        <f t="shared" si="50"/>
        <v>0</v>
      </c>
    </row>
    <row r="1557" spans="2:5" x14ac:dyDescent="0.25">
      <c r="B1557" s="15">
        <v>32556</v>
      </c>
      <c r="C1557">
        <v>296.76</v>
      </c>
      <c r="D1557" s="23">
        <f t="shared" si="49"/>
        <v>3.534172975613159E-2</v>
      </c>
      <c r="E1557">
        <f t="shared" si="50"/>
        <v>0</v>
      </c>
    </row>
    <row r="1558" spans="2:5" x14ac:dyDescent="0.25">
      <c r="B1558" s="15">
        <v>32549</v>
      </c>
      <c r="C1558">
        <v>292.02</v>
      </c>
      <c r="D1558" s="23">
        <f t="shared" si="49"/>
        <v>2.8710325148835647E-2</v>
      </c>
      <c r="E1558">
        <f t="shared" si="50"/>
        <v>0</v>
      </c>
    </row>
    <row r="1559" spans="2:5" x14ac:dyDescent="0.25">
      <c r="B1559" s="15">
        <v>32542</v>
      </c>
      <c r="C1559">
        <v>296.97000000000003</v>
      </c>
      <c r="D1559" s="23">
        <f t="shared" si="49"/>
        <v>5.8075319770549028E-2</v>
      </c>
      <c r="E1559">
        <f t="shared" si="50"/>
        <v>0</v>
      </c>
    </row>
    <row r="1560" spans="2:5" x14ac:dyDescent="0.25">
      <c r="B1560" s="15">
        <v>32535</v>
      </c>
      <c r="C1560">
        <v>293.82</v>
      </c>
      <c r="D1560" s="23">
        <f t="shared" si="49"/>
        <v>5.7972058188102915E-2</v>
      </c>
      <c r="E1560">
        <f t="shared" si="50"/>
        <v>0</v>
      </c>
    </row>
    <row r="1561" spans="2:5" x14ac:dyDescent="0.25">
      <c r="B1561" s="15">
        <v>32528</v>
      </c>
      <c r="C1561">
        <v>286.63</v>
      </c>
      <c r="D1561" s="23">
        <f t="shared" si="49"/>
        <v>3.1525533522870353E-2</v>
      </c>
      <c r="E1561">
        <f t="shared" si="50"/>
        <v>0</v>
      </c>
    </row>
    <row r="1562" spans="2:5" x14ac:dyDescent="0.25">
      <c r="B1562" s="15">
        <v>32521</v>
      </c>
      <c r="C1562">
        <v>283.87</v>
      </c>
      <c r="D1562" s="23">
        <f t="shared" si="49"/>
        <v>2.7434941546925273E-2</v>
      </c>
      <c r="E1562">
        <f t="shared" si="50"/>
        <v>0</v>
      </c>
    </row>
    <row r="1563" spans="2:5" x14ac:dyDescent="0.25">
      <c r="B1563" s="15">
        <v>32514</v>
      </c>
      <c r="C1563">
        <v>280.67</v>
      </c>
      <c r="D1563" s="23">
        <f t="shared" si="49"/>
        <v>1.3139371187236293E-2</v>
      </c>
      <c r="E1563">
        <f t="shared" si="50"/>
        <v>0</v>
      </c>
    </row>
    <row r="1564" spans="2:5" x14ac:dyDescent="0.25">
      <c r="B1564" s="15">
        <v>32507</v>
      </c>
      <c r="C1564">
        <v>277.72000000000003</v>
      </c>
      <c r="D1564" s="23">
        <f t="shared" si="49"/>
        <v>2.1743129391854632E-2</v>
      </c>
      <c r="E1564">
        <f t="shared" si="50"/>
        <v>0</v>
      </c>
    </row>
    <row r="1565" spans="2:5" x14ac:dyDescent="0.25">
      <c r="B1565" s="15">
        <v>32500</v>
      </c>
      <c r="C1565">
        <v>277.87</v>
      </c>
      <c r="D1565" s="23">
        <f t="shared" si="49"/>
        <v>3.9815888934625621E-2</v>
      </c>
      <c r="E1565">
        <f t="shared" si="50"/>
        <v>0</v>
      </c>
    </row>
    <row r="1566" spans="2:5" x14ac:dyDescent="0.25">
      <c r="B1566" s="15">
        <v>32493</v>
      </c>
      <c r="C1566">
        <v>276.29000000000002</v>
      </c>
      <c r="D1566" s="23">
        <f t="shared" si="49"/>
        <v>3.6852178481630249E-2</v>
      </c>
      <c r="E1566">
        <f t="shared" si="50"/>
        <v>0</v>
      </c>
    </row>
    <row r="1567" spans="2:5" x14ac:dyDescent="0.25">
      <c r="B1567" s="15">
        <v>32486</v>
      </c>
      <c r="C1567">
        <v>277.02999999999997</v>
      </c>
      <c r="D1567" s="23">
        <f t="shared" si="49"/>
        <v>3.4002687369363738E-2</v>
      </c>
      <c r="E1567">
        <f t="shared" si="50"/>
        <v>0</v>
      </c>
    </row>
    <row r="1568" spans="2:5" x14ac:dyDescent="0.25">
      <c r="B1568" s="15">
        <v>32479</v>
      </c>
      <c r="C1568">
        <v>271.81</v>
      </c>
      <c r="D1568" s="23">
        <f t="shared" si="49"/>
        <v>-1.6286055517353737E-2</v>
      </c>
      <c r="E1568">
        <f t="shared" si="50"/>
        <v>0</v>
      </c>
    </row>
    <row r="1569" spans="2:5" x14ac:dyDescent="0.25">
      <c r="B1569" s="15">
        <v>32472</v>
      </c>
      <c r="C1569">
        <v>267.23</v>
      </c>
      <c r="D1569" s="23">
        <f t="shared" si="49"/>
        <v>-4.0570136071518159E-2</v>
      </c>
      <c r="E1569">
        <f t="shared" si="50"/>
        <v>0</v>
      </c>
    </row>
    <row r="1570" spans="2:5" x14ac:dyDescent="0.25">
      <c r="B1570" s="15">
        <v>32465</v>
      </c>
      <c r="C1570">
        <v>266.47000000000003</v>
      </c>
      <c r="D1570" s="23">
        <f t="shared" si="49"/>
        <v>-6.0600719170838313E-2</v>
      </c>
      <c r="E1570">
        <f t="shared" si="50"/>
        <v>1</v>
      </c>
    </row>
    <row r="1571" spans="2:5" x14ac:dyDescent="0.25">
      <c r="B1571" s="15">
        <v>32458</v>
      </c>
      <c r="C1571">
        <v>267.92</v>
      </c>
      <c r="D1571" s="23">
        <f t="shared" si="49"/>
        <v>-2.7513611615244904E-2</v>
      </c>
      <c r="E1571">
        <f t="shared" si="50"/>
        <v>0</v>
      </c>
    </row>
    <row r="1572" spans="2:5" x14ac:dyDescent="0.25">
      <c r="B1572" s="15">
        <v>32451</v>
      </c>
      <c r="C1572">
        <v>276.31</v>
      </c>
      <c r="D1572" s="23">
        <f t="shared" si="49"/>
        <v>-6.3293415327075886E-3</v>
      </c>
      <c r="E1572">
        <f t="shared" si="50"/>
        <v>0</v>
      </c>
    </row>
    <row r="1573" spans="2:5" x14ac:dyDescent="0.25">
      <c r="B1573" s="15">
        <v>32444</v>
      </c>
      <c r="C1573">
        <v>278.52999999999997</v>
      </c>
      <c r="D1573" s="23">
        <f t="shared" si="49"/>
        <v>2.4346291052186109E-2</v>
      </c>
      <c r="E1573">
        <f t="shared" si="50"/>
        <v>0</v>
      </c>
    </row>
    <row r="1574" spans="2:5" x14ac:dyDescent="0.25">
      <c r="B1574" s="15">
        <v>32437</v>
      </c>
      <c r="C1574">
        <v>283.66000000000003</v>
      </c>
      <c r="D1574" s="23">
        <f t="shared" si="49"/>
        <v>5.152728351126945E-2</v>
      </c>
      <c r="E1574">
        <f t="shared" si="50"/>
        <v>0</v>
      </c>
    </row>
    <row r="1575" spans="2:5" x14ac:dyDescent="0.25">
      <c r="B1575" s="15">
        <v>32430</v>
      </c>
      <c r="C1575">
        <v>275.5</v>
      </c>
      <c r="D1575" s="23">
        <f t="shared" si="49"/>
        <v>1.7919822649177908E-2</v>
      </c>
      <c r="E1575">
        <f t="shared" si="50"/>
        <v>0</v>
      </c>
    </row>
    <row r="1576" spans="2:5" x14ac:dyDescent="0.25">
      <c r="B1576" s="15">
        <v>32423</v>
      </c>
      <c r="C1576">
        <v>278.07</v>
      </c>
      <c r="D1576" s="23">
        <f t="shared" si="49"/>
        <v>4.2085144655973794E-2</v>
      </c>
      <c r="E1576">
        <f t="shared" si="50"/>
        <v>0</v>
      </c>
    </row>
    <row r="1577" spans="2:5" x14ac:dyDescent="0.25">
      <c r="B1577" s="15">
        <v>32416</v>
      </c>
      <c r="C1577">
        <v>271.91000000000003</v>
      </c>
      <c r="D1577" s="23">
        <f t="shared" si="49"/>
        <v>2.8092861464004804E-2</v>
      </c>
      <c r="E1577">
        <f t="shared" si="50"/>
        <v>0</v>
      </c>
    </row>
    <row r="1578" spans="2:5" x14ac:dyDescent="0.25">
      <c r="B1578" s="15">
        <v>32409</v>
      </c>
      <c r="C1578">
        <v>269.76</v>
      </c>
      <c r="D1578" s="23">
        <f t="shared" si="49"/>
        <v>3.8817005545286554E-2</v>
      </c>
      <c r="E1578">
        <f t="shared" si="50"/>
        <v>0</v>
      </c>
    </row>
    <row r="1579" spans="2:5" x14ac:dyDescent="0.25">
      <c r="B1579" s="15">
        <v>32402</v>
      </c>
      <c r="C1579">
        <v>270.64999999999998</v>
      </c>
      <c r="D1579" s="23">
        <f t="shared" si="49"/>
        <v>4.0001537042729574E-2</v>
      </c>
      <c r="E1579">
        <f t="shared" si="50"/>
        <v>0</v>
      </c>
    </row>
    <row r="1580" spans="2:5" x14ac:dyDescent="0.25">
      <c r="B1580" s="15">
        <v>32395</v>
      </c>
      <c r="C1580">
        <v>266.83999999999997</v>
      </c>
      <c r="D1580" s="23">
        <f t="shared" si="49"/>
        <v>1.6339744810512036E-2</v>
      </c>
      <c r="E1580">
        <f t="shared" si="50"/>
        <v>0</v>
      </c>
    </row>
    <row r="1581" spans="2:5" x14ac:dyDescent="0.25">
      <c r="B1581" s="15">
        <v>32388</v>
      </c>
      <c r="C1581">
        <v>264.48</v>
      </c>
      <c r="D1581" s="23">
        <f t="shared" si="49"/>
        <v>-2.4598930481283254E-2</v>
      </c>
      <c r="E1581">
        <f t="shared" si="50"/>
        <v>0</v>
      </c>
    </row>
    <row r="1582" spans="2:5" x14ac:dyDescent="0.25">
      <c r="B1582" s="15">
        <v>32381</v>
      </c>
      <c r="C1582">
        <v>259.68</v>
      </c>
      <c r="D1582" s="23">
        <f t="shared" si="49"/>
        <v>-4.53643114476876E-2</v>
      </c>
      <c r="E1582">
        <f t="shared" si="50"/>
        <v>0</v>
      </c>
    </row>
    <row r="1583" spans="2:5" x14ac:dyDescent="0.25">
      <c r="B1583" s="15">
        <v>32374</v>
      </c>
      <c r="C1583">
        <v>260.24</v>
      </c>
      <c r="D1583" s="23">
        <f t="shared" si="49"/>
        <v>-1.237191650853886E-2</v>
      </c>
      <c r="E1583">
        <f t="shared" si="50"/>
        <v>0</v>
      </c>
    </row>
    <row r="1584" spans="2:5" x14ac:dyDescent="0.25">
      <c r="B1584" s="15">
        <v>32367</v>
      </c>
      <c r="C1584">
        <v>262.55</v>
      </c>
      <c r="D1584" s="23">
        <f t="shared" si="49"/>
        <v>-3.4920051461128421E-2</v>
      </c>
      <c r="E1584">
        <f t="shared" si="50"/>
        <v>0</v>
      </c>
    </row>
    <row r="1585" spans="2:5" x14ac:dyDescent="0.25">
      <c r="B1585" s="15">
        <v>32360</v>
      </c>
      <c r="C1585">
        <v>271.14999999999998</v>
      </c>
      <c r="D1585" s="23">
        <f t="shared" si="49"/>
        <v>4.1848751944300044E-3</v>
      </c>
      <c r="E1585">
        <f t="shared" si="50"/>
        <v>0</v>
      </c>
    </row>
    <row r="1586" spans="2:5" x14ac:dyDescent="0.25">
      <c r="B1586" s="15">
        <v>32353</v>
      </c>
      <c r="C1586">
        <v>272.02</v>
      </c>
      <c r="D1586" s="23">
        <f t="shared" si="49"/>
        <v>8.8306718669506346E-4</v>
      </c>
      <c r="E1586">
        <f t="shared" si="50"/>
        <v>0</v>
      </c>
    </row>
    <row r="1587" spans="2:5" x14ac:dyDescent="0.25">
      <c r="B1587" s="15">
        <v>32346</v>
      </c>
      <c r="C1587">
        <v>263.5</v>
      </c>
      <c r="D1587" s="23">
        <f t="shared" si="49"/>
        <v>-3.7548396522755434E-2</v>
      </c>
      <c r="E1587">
        <f t="shared" si="50"/>
        <v>0</v>
      </c>
    </row>
    <row r="1588" spans="2:5" x14ac:dyDescent="0.25">
      <c r="B1588" s="15">
        <v>32339</v>
      </c>
      <c r="C1588">
        <v>272.05</v>
      </c>
      <c r="D1588" s="23">
        <f t="shared" si="49"/>
        <v>5.0613270282251488E-3</v>
      </c>
      <c r="E1588">
        <f t="shared" si="50"/>
        <v>0</v>
      </c>
    </row>
    <row r="1589" spans="2:5" x14ac:dyDescent="0.25">
      <c r="B1589" s="15">
        <v>32332</v>
      </c>
      <c r="C1589">
        <v>270.02</v>
      </c>
      <c r="D1589" s="23">
        <f t="shared" si="49"/>
        <v>-4.5712600457126218E-3</v>
      </c>
      <c r="E1589">
        <f t="shared" si="50"/>
        <v>0</v>
      </c>
    </row>
    <row r="1590" spans="2:5" x14ac:dyDescent="0.25">
      <c r="B1590" s="15">
        <v>32325</v>
      </c>
      <c r="C1590">
        <v>271.77999999999997</v>
      </c>
      <c r="D1590" s="23">
        <f t="shared" si="49"/>
        <v>2.0003753049352646E-2</v>
      </c>
      <c r="E1590">
        <f t="shared" si="50"/>
        <v>0</v>
      </c>
    </row>
    <row r="1591" spans="2:5" x14ac:dyDescent="0.25">
      <c r="B1591" s="15">
        <v>32318</v>
      </c>
      <c r="C1591">
        <v>273.77999999999997</v>
      </c>
      <c r="D1591" s="23">
        <f t="shared" si="49"/>
        <v>8.0340935995580454E-2</v>
      </c>
      <c r="E1591">
        <f t="shared" si="50"/>
        <v>0</v>
      </c>
    </row>
    <row r="1592" spans="2:5" x14ac:dyDescent="0.25">
      <c r="B1592" s="15">
        <v>32311</v>
      </c>
      <c r="C1592">
        <v>270.68</v>
      </c>
      <c r="D1592" s="23">
        <f t="shared" si="49"/>
        <v>6.9796854003636E-2</v>
      </c>
      <c r="E1592">
        <f t="shared" si="50"/>
        <v>0</v>
      </c>
    </row>
    <row r="1593" spans="2:5" x14ac:dyDescent="0.25">
      <c r="B1593" s="15">
        <v>32304</v>
      </c>
      <c r="C1593">
        <v>271.26</v>
      </c>
      <c r="D1593" s="23">
        <f t="shared" si="49"/>
        <v>5.6390684632759536E-2</v>
      </c>
      <c r="E1593">
        <f t="shared" si="50"/>
        <v>0</v>
      </c>
    </row>
    <row r="1594" spans="2:5" x14ac:dyDescent="0.25">
      <c r="B1594" s="15">
        <v>32297</v>
      </c>
      <c r="C1594">
        <v>266.45</v>
      </c>
      <c r="D1594" s="23">
        <f t="shared" si="49"/>
        <v>3.4837657293770308E-2</v>
      </c>
      <c r="E1594">
        <f t="shared" si="50"/>
        <v>0</v>
      </c>
    </row>
    <row r="1595" spans="2:5" x14ac:dyDescent="0.25">
      <c r="B1595" s="15">
        <v>32290</v>
      </c>
      <c r="C1595">
        <v>253.42</v>
      </c>
      <c r="D1595" s="23">
        <f t="shared" si="49"/>
        <v>-3.0268243217387969E-2</v>
      </c>
      <c r="E1595">
        <f t="shared" si="50"/>
        <v>0</v>
      </c>
    </row>
    <row r="1596" spans="2:5" x14ac:dyDescent="0.25">
      <c r="B1596" s="15">
        <v>32283</v>
      </c>
      <c r="C1596">
        <v>253.02</v>
      </c>
      <c r="D1596" s="23">
        <f t="shared" si="49"/>
        <v>-2.7369877758130157E-2</v>
      </c>
      <c r="E1596">
        <f t="shared" si="50"/>
        <v>0</v>
      </c>
    </row>
    <row r="1597" spans="2:5" x14ac:dyDescent="0.25">
      <c r="B1597" s="15">
        <v>32276</v>
      </c>
      <c r="C1597">
        <v>256.77999999999997</v>
      </c>
      <c r="D1597" s="23">
        <f t="shared" si="49"/>
        <v>-1.1510182084151444E-2</v>
      </c>
      <c r="E1597">
        <f t="shared" si="50"/>
        <v>0</v>
      </c>
    </row>
    <row r="1598" spans="2:5" x14ac:dyDescent="0.25">
      <c r="B1598" s="15">
        <v>32269</v>
      </c>
      <c r="C1598">
        <v>257.48</v>
      </c>
      <c r="D1598" s="23">
        <f t="shared" si="49"/>
        <v>-4.4352893144787076E-2</v>
      </c>
      <c r="E1598">
        <f t="shared" si="50"/>
        <v>0</v>
      </c>
    </row>
    <row r="1599" spans="2:5" x14ac:dyDescent="0.25">
      <c r="B1599" s="15">
        <v>32262</v>
      </c>
      <c r="C1599">
        <v>261.33</v>
      </c>
      <c r="D1599" s="23">
        <f t="shared" si="49"/>
        <v>9.4248522538529222E-3</v>
      </c>
      <c r="E1599">
        <f t="shared" si="50"/>
        <v>0</v>
      </c>
    </row>
    <row r="1600" spans="2:5" x14ac:dyDescent="0.25">
      <c r="B1600" s="15">
        <v>32255</v>
      </c>
      <c r="C1600">
        <v>260.14</v>
      </c>
      <c r="D1600" s="23">
        <f t="shared" si="49"/>
        <v>6.3053653630420481E-3</v>
      </c>
      <c r="E1600">
        <f t="shared" si="50"/>
        <v>0</v>
      </c>
    </row>
    <row r="1601" spans="2:5" x14ac:dyDescent="0.25">
      <c r="B1601" s="15">
        <v>32248</v>
      </c>
      <c r="C1601">
        <v>259.77</v>
      </c>
      <c r="D1601" s="23">
        <f t="shared" si="49"/>
        <v>-4.1863381528474575E-2</v>
      </c>
      <c r="E1601">
        <f t="shared" si="50"/>
        <v>0</v>
      </c>
    </row>
    <row r="1602" spans="2:5" x14ac:dyDescent="0.25">
      <c r="B1602" s="15">
        <v>32241</v>
      </c>
      <c r="C1602">
        <v>269.43</v>
      </c>
      <c r="D1602" s="23">
        <f t="shared" si="49"/>
        <v>1.6947233335849576E-2</v>
      </c>
      <c r="E1602">
        <f t="shared" si="50"/>
        <v>0</v>
      </c>
    </row>
    <row r="1603" spans="2:5" x14ac:dyDescent="0.25">
      <c r="B1603" s="15">
        <v>32234</v>
      </c>
      <c r="C1603">
        <v>258.89</v>
      </c>
      <c r="D1603" s="23">
        <f t="shared" si="49"/>
        <v>-3.1462775907220464E-2</v>
      </c>
      <c r="E1603">
        <f t="shared" si="50"/>
        <v>0</v>
      </c>
    </row>
    <row r="1604" spans="2:5" x14ac:dyDescent="0.25">
      <c r="B1604" s="15">
        <v>32227</v>
      </c>
      <c r="C1604">
        <v>258.51</v>
      </c>
      <c r="D1604" s="23">
        <f t="shared" ref="D1604:D1667" si="51">C1604/C1608-1</f>
        <v>-1.5049912367598783E-2</v>
      </c>
      <c r="E1604">
        <f t="shared" ref="E1604:E1667" si="52">IF(D1604&lt;$E$1,1,0)</f>
        <v>0</v>
      </c>
    </row>
    <row r="1605" spans="2:5" x14ac:dyDescent="0.25">
      <c r="B1605" s="15">
        <v>32220</v>
      </c>
      <c r="C1605">
        <v>271.12</v>
      </c>
      <c r="D1605" s="23">
        <f t="shared" si="51"/>
        <v>3.635182141355453E-2</v>
      </c>
      <c r="E1605">
        <f t="shared" si="52"/>
        <v>0</v>
      </c>
    </row>
    <row r="1606" spans="2:5" x14ac:dyDescent="0.25">
      <c r="B1606" s="15">
        <v>32213</v>
      </c>
      <c r="C1606">
        <v>264.94</v>
      </c>
      <c r="D1606" s="23">
        <f t="shared" si="51"/>
        <v>2.8374024764196815E-2</v>
      </c>
      <c r="E1606">
        <f t="shared" si="52"/>
        <v>0</v>
      </c>
    </row>
    <row r="1607" spans="2:5" x14ac:dyDescent="0.25">
      <c r="B1607" s="15">
        <v>32206</v>
      </c>
      <c r="C1607">
        <v>267.3</v>
      </c>
      <c r="D1607" s="23">
        <f t="shared" si="51"/>
        <v>6.5109977685686937E-2</v>
      </c>
      <c r="E1607">
        <f t="shared" si="52"/>
        <v>0</v>
      </c>
    </row>
    <row r="1608" spans="2:5" x14ac:dyDescent="0.25">
      <c r="B1608" s="15">
        <v>32199</v>
      </c>
      <c r="C1608">
        <v>262.45999999999998</v>
      </c>
      <c r="D1608" s="23">
        <f t="shared" si="51"/>
        <v>2.0967051775780954E-2</v>
      </c>
      <c r="E1608">
        <f t="shared" si="52"/>
        <v>0</v>
      </c>
    </row>
    <row r="1609" spans="2:5" x14ac:dyDescent="0.25">
      <c r="B1609" s="15">
        <v>32192</v>
      </c>
      <c r="C1609">
        <v>261.61</v>
      </c>
      <c r="D1609" s="23">
        <f t="shared" si="51"/>
        <v>6.1298174442190767E-2</v>
      </c>
      <c r="E1609">
        <f t="shared" si="52"/>
        <v>0</v>
      </c>
    </row>
    <row r="1610" spans="2:5" x14ac:dyDescent="0.25">
      <c r="B1610" s="15">
        <v>32185</v>
      </c>
      <c r="C1610">
        <v>257.63</v>
      </c>
      <c r="D1610" s="23">
        <f t="shared" si="51"/>
        <v>2.2138464590359064E-2</v>
      </c>
      <c r="E1610">
        <f t="shared" si="52"/>
        <v>0</v>
      </c>
    </row>
    <row r="1611" spans="2:5" x14ac:dyDescent="0.25">
      <c r="B1611" s="15">
        <v>32178</v>
      </c>
      <c r="C1611">
        <v>250.96</v>
      </c>
      <c r="D1611" s="23">
        <f t="shared" si="51"/>
        <v>3.1059983566146254E-2</v>
      </c>
      <c r="E1611">
        <f t="shared" si="52"/>
        <v>0</v>
      </c>
    </row>
    <row r="1612" spans="2:5" x14ac:dyDescent="0.25">
      <c r="B1612" s="15">
        <v>32171</v>
      </c>
      <c r="C1612">
        <v>257.07</v>
      </c>
      <c r="D1612" s="23">
        <f t="shared" si="51"/>
        <v>4.0432248664400205E-2</v>
      </c>
      <c r="E1612">
        <f t="shared" si="52"/>
        <v>0</v>
      </c>
    </row>
    <row r="1613" spans="2:5" x14ac:dyDescent="0.25">
      <c r="B1613" s="15">
        <v>32164</v>
      </c>
      <c r="C1613">
        <v>246.5</v>
      </c>
      <c r="D1613" s="23">
        <f t="shared" si="51"/>
        <v>-2.1903023569557978E-2</v>
      </c>
      <c r="E1613">
        <f t="shared" si="52"/>
        <v>0</v>
      </c>
    </row>
    <row r="1614" spans="2:5" x14ac:dyDescent="0.25">
      <c r="B1614" s="15">
        <v>32157</v>
      </c>
      <c r="C1614">
        <v>252.05</v>
      </c>
      <c r="D1614" s="23">
        <f t="shared" si="51"/>
        <v>1.1598972547760544E-2</v>
      </c>
      <c r="E1614">
        <f t="shared" si="52"/>
        <v>0</v>
      </c>
    </row>
    <row r="1615" spans="2:5" x14ac:dyDescent="0.25">
      <c r="B1615" s="15">
        <v>32150</v>
      </c>
      <c r="C1615">
        <v>243.4</v>
      </c>
      <c r="D1615" s="23">
        <f t="shared" si="51"/>
        <v>3.4336223015468459E-2</v>
      </c>
      <c r="E1615">
        <f t="shared" si="52"/>
        <v>0</v>
      </c>
    </row>
    <row r="1616" spans="2:5" x14ac:dyDescent="0.25">
      <c r="B1616" s="15">
        <v>32143</v>
      </c>
      <c r="C1616">
        <v>247.08</v>
      </c>
      <c r="D1616" s="23">
        <f t="shared" si="51"/>
        <v>0.10342979635584149</v>
      </c>
      <c r="E1616">
        <f t="shared" si="52"/>
        <v>0</v>
      </c>
    </row>
    <row r="1617" spans="2:5" x14ac:dyDescent="0.25">
      <c r="B1617" s="15">
        <v>32136</v>
      </c>
      <c r="C1617">
        <v>252.02</v>
      </c>
      <c r="D1617" s="23">
        <f t="shared" si="51"/>
        <v>4.8597819755346716E-2</v>
      </c>
      <c r="E1617">
        <f t="shared" si="52"/>
        <v>0</v>
      </c>
    </row>
    <row r="1618" spans="2:5" x14ac:dyDescent="0.25">
      <c r="B1618" s="15">
        <v>32129</v>
      </c>
      <c r="C1618">
        <v>249.16</v>
      </c>
      <c r="D1618" s="23">
        <f t="shared" si="51"/>
        <v>2.9586776859504171E-2</v>
      </c>
      <c r="E1618">
        <f t="shared" si="52"/>
        <v>0</v>
      </c>
    </row>
    <row r="1619" spans="2:5" x14ac:dyDescent="0.25">
      <c r="B1619" s="15">
        <v>32122</v>
      </c>
      <c r="C1619">
        <v>235.32</v>
      </c>
      <c r="D1619" s="23">
        <f t="shared" si="51"/>
        <v>-4.2012701514411277E-2</v>
      </c>
      <c r="E1619">
        <f t="shared" si="52"/>
        <v>0</v>
      </c>
    </row>
    <row r="1620" spans="2:5" x14ac:dyDescent="0.25">
      <c r="B1620" s="15">
        <v>32115</v>
      </c>
      <c r="C1620">
        <v>223.92</v>
      </c>
      <c r="D1620" s="23">
        <f t="shared" si="51"/>
        <v>-0.10578651012339768</v>
      </c>
      <c r="E1620">
        <f t="shared" si="52"/>
        <v>1</v>
      </c>
    </row>
    <row r="1621" spans="2:5" x14ac:dyDescent="0.25">
      <c r="B1621" s="15">
        <v>32108</v>
      </c>
      <c r="C1621">
        <v>240.34</v>
      </c>
      <c r="D1621" s="23">
        <f t="shared" si="51"/>
        <v>-4.5474403272568353E-2</v>
      </c>
      <c r="E1621">
        <f t="shared" si="52"/>
        <v>0</v>
      </c>
    </row>
    <row r="1622" spans="2:5" x14ac:dyDescent="0.25">
      <c r="B1622" s="15">
        <v>32101</v>
      </c>
      <c r="C1622">
        <v>242</v>
      </c>
      <c r="D1622" s="23">
        <f t="shared" si="51"/>
        <v>-2.5058415921360044E-2</v>
      </c>
      <c r="E1622">
        <f t="shared" si="52"/>
        <v>0</v>
      </c>
    </row>
    <row r="1623" spans="2:5" x14ac:dyDescent="0.25">
      <c r="B1623" s="15">
        <v>32094</v>
      </c>
      <c r="C1623">
        <v>245.64</v>
      </c>
      <c r="D1623" s="23">
        <f t="shared" si="51"/>
        <v>-0.13109303148213658</v>
      </c>
      <c r="E1623">
        <f t="shared" si="52"/>
        <v>1</v>
      </c>
    </row>
    <row r="1624" spans="2:5" x14ac:dyDescent="0.25">
      <c r="B1624" s="15">
        <v>32087</v>
      </c>
      <c r="C1624">
        <v>250.41</v>
      </c>
      <c r="D1624" s="23">
        <f t="shared" si="51"/>
        <v>-0.19500433985919563</v>
      </c>
      <c r="E1624">
        <f t="shared" si="52"/>
        <v>1</v>
      </c>
    </row>
    <row r="1625" spans="2:5" x14ac:dyDescent="0.25">
      <c r="B1625" s="15">
        <v>32080</v>
      </c>
      <c r="C1625">
        <v>251.79</v>
      </c>
      <c r="D1625" s="23">
        <f t="shared" si="51"/>
        <v>-0.23251135428414671</v>
      </c>
      <c r="E1625">
        <f t="shared" si="52"/>
        <v>1</v>
      </c>
    </row>
    <row r="1626" spans="2:5" x14ac:dyDescent="0.25">
      <c r="B1626" s="15">
        <v>32073</v>
      </c>
      <c r="C1626">
        <v>248.22</v>
      </c>
      <c r="D1626" s="23">
        <f t="shared" si="51"/>
        <v>-0.22470014992503751</v>
      </c>
      <c r="E1626">
        <f t="shared" si="52"/>
        <v>1</v>
      </c>
    </row>
    <row r="1627" spans="2:5" x14ac:dyDescent="0.25">
      <c r="B1627" s="15">
        <v>32066</v>
      </c>
      <c r="C1627">
        <v>282.7</v>
      </c>
      <c r="D1627" s="23">
        <f t="shared" si="51"/>
        <v>-0.10214063393254147</v>
      </c>
      <c r="E1627">
        <f t="shared" si="52"/>
        <v>1</v>
      </c>
    </row>
    <row r="1628" spans="2:5" x14ac:dyDescent="0.25">
      <c r="B1628" s="15">
        <v>32059</v>
      </c>
      <c r="C1628">
        <v>311.07</v>
      </c>
      <c r="D1628" s="23">
        <f t="shared" si="51"/>
        <v>-3.3884092179638614E-2</v>
      </c>
      <c r="E1628">
        <f t="shared" si="52"/>
        <v>0</v>
      </c>
    </row>
    <row r="1629" spans="2:5" x14ac:dyDescent="0.25">
      <c r="B1629" s="15">
        <v>32052</v>
      </c>
      <c r="C1629">
        <v>328.07</v>
      </c>
      <c r="D1629" s="23">
        <f t="shared" si="51"/>
        <v>3.5901484054310151E-2</v>
      </c>
      <c r="E1629">
        <f t="shared" si="52"/>
        <v>0</v>
      </c>
    </row>
    <row r="1630" spans="2:5" x14ac:dyDescent="0.25">
      <c r="B1630" s="15">
        <v>32045</v>
      </c>
      <c r="C1630">
        <v>320.16000000000003</v>
      </c>
      <c r="D1630" s="23">
        <f t="shared" si="51"/>
        <v>-2.1037181996086063E-2</v>
      </c>
      <c r="E1630">
        <f t="shared" si="52"/>
        <v>0</v>
      </c>
    </row>
    <row r="1631" spans="2:5" x14ac:dyDescent="0.25">
      <c r="B1631" s="15">
        <v>32038</v>
      </c>
      <c r="C1631">
        <v>314.86</v>
      </c>
      <c r="D1631" s="23">
        <f t="shared" si="51"/>
        <v>-6.2637689788627493E-2</v>
      </c>
      <c r="E1631">
        <f t="shared" si="52"/>
        <v>1</v>
      </c>
    </row>
    <row r="1632" spans="2:5" x14ac:dyDescent="0.25">
      <c r="B1632" s="15">
        <v>32031</v>
      </c>
      <c r="C1632">
        <v>321.98</v>
      </c>
      <c r="D1632" s="23">
        <f t="shared" si="51"/>
        <v>-3.5959160453905792E-2</v>
      </c>
      <c r="E1632">
        <f t="shared" si="52"/>
        <v>0</v>
      </c>
    </row>
    <row r="1633" spans="2:5" x14ac:dyDescent="0.25">
      <c r="B1633" s="15">
        <v>32024</v>
      </c>
      <c r="C1633">
        <v>316.7</v>
      </c>
      <c r="D1633" s="23">
        <f t="shared" si="51"/>
        <v>-1.9504643962848345E-2</v>
      </c>
      <c r="E1633">
        <f t="shared" si="52"/>
        <v>0</v>
      </c>
    </row>
    <row r="1634" spans="2:5" x14ac:dyDescent="0.25">
      <c r="B1634" s="15">
        <v>32017</v>
      </c>
      <c r="C1634">
        <v>327.04000000000002</v>
      </c>
      <c r="D1634" s="23">
        <f t="shared" si="51"/>
        <v>2.6297621289148365E-2</v>
      </c>
      <c r="E1634">
        <f t="shared" si="52"/>
        <v>0</v>
      </c>
    </row>
    <row r="1635" spans="2:5" x14ac:dyDescent="0.25">
      <c r="B1635" s="15">
        <v>32010</v>
      </c>
      <c r="C1635">
        <v>335.9</v>
      </c>
      <c r="D1635" s="23">
        <f t="shared" si="51"/>
        <v>8.6105991528437897E-2</v>
      </c>
      <c r="E1635">
        <f t="shared" si="52"/>
        <v>0</v>
      </c>
    </row>
    <row r="1636" spans="2:5" x14ac:dyDescent="0.25">
      <c r="B1636" s="15">
        <v>32003</v>
      </c>
      <c r="C1636">
        <v>333.99</v>
      </c>
      <c r="D1636" s="23">
        <f t="shared" si="51"/>
        <v>6.1667567309831917E-2</v>
      </c>
      <c r="E1636">
        <f t="shared" si="52"/>
        <v>0</v>
      </c>
    </row>
    <row r="1637" spans="2:5" x14ac:dyDescent="0.25">
      <c r="B1637" s="15">
        <v>31996</v>
      </c>
      <c r="C1637">
        <v>323</v>
      </c>
      <c r="D1637" s="23">
        <f t="shared" si="51"/>
        <v>4.7443006777572405E-2</v>
      </c>
      <c r="E1637">
        <f t="shared" si="52"/>
        <v>0</v>
      </c>
    </row>
    <row r="1638" spans="2:5" x14ac:dyDescent="0.25">
      <c r="B1638" s="15">
        <v>31989</v>
      </c>
      <c r="C1638">
        <v>318.66000000000003</v>
      </c>
      <c r="D1638" s="23">
        <f t="shared" si="51"/>
        <v>4.2633249353793978E-2</v>
      </c>
      <c r="E1638">
        <f t="shared" si="52"/>
        <v>0</v>
      </c>
    </row>
    <row r="1639" spans="2:5" x14ac:dyDescent="0.25">
      <c r="B1639" s="15">
        <v>31982</v>
      </c>
      <c r="C1639">
        <v>309.27</v>
      </c>
      <c r="D1639" s="23">
        <f t="shared" si="51"/>
        <v>6.8693840343794221E-3</v>
      </c>
      <c r="E1639">
        <f t="shared" si="52"/>
        <v>0</v>
      </c>
    </row>
    <row r="1640" spans="2:5" x14ac:dyDescent="0.25">
      <c r="B1640" s="15">
        <v>31975</v>
      </c>
      <c r="C1640">
        <v>314.58999999999997</v>
      </c>
      <c r="D1640" s="23">
        <f t="shared" si="51"/>
        <v>2.4823272632504612E-2</v>
      </c>
      <c r="E1640">
        <f t="shared" si="52"/>
        <v>0</v>
      </c>
    </row>
    <row r="1641" spans="2:5" x14ac:dyDescent="0.25">
      <c r="B1641" s="15">
        <v>31968</v>
      </c>
      <c r="C1641">
        <v>308.37</v>
      </c>
      <c r="D1641" s="23">
        <f t="shared" si="51"/>
        <v>2.2379152576089023E-2</v>
      </c>
      <c r="E1641">
        <f t="shared" si="52"/>
        <v>0</v>
      </c>
    </row>
    <row r="1642" spans="2:5" x14ac:dyDescent="0.25">
      <c r="B1642" s="15">
        <v>31961</v>
      </c>
      <c r="C1642">
        <v>305.63</v>
      </c>
      <c r="D1642" s="23">
        <f t="shared" si="51"/>
        <v>4.1506219117396492E-2</v>
      </c>
      <c r="E1642">
        <f t="shared" si="52"/>
        <v>0</v>
      </c>
    </row>
    <row r="1643" spans="2:5" x14ac:dyDescent="0.25">
      <c r="B1643" s="15">
        <v>31954</v>
      </c>
      <c r="C1643">
        <v>307.16000000000003</v>
      </c>
      <c r="D1643" s="23">
        <f t="shared" si="51"/>
        <v>5.8807307824888078E-2</v>
      </c>
      <c r="E1643">
        <f t="shared" si="52"/>
        <v>0</v>
      </c>
    </row>
    <row r="1644" spans="2:5" x14ac:dyDescent="0.25">
      <c r="B1644" s="15">
        <v>31947</v>
      </c>
      <c r="C1644">
        <v>306.97000000000003</v>
      </c>
      <c r="D1644" s="23">
        <f t="shared" si="51"/>
        <v>8.7928834703714154E-2</v>
      </c>
      <c r="E1644">
        <f t="shared" si="52"/>
        <v>0</v>
      </c>
    </row>
    <row r="1645" spans="2:5" x14ac:dyDescent="0.25">
      <c r="B1645" s="15">
        <v>31940</v>
      </c>
      <c r="C1645">
        <v>301.62</v>
      </c>
      <c r="D1645" s="23">
        <f t="shared" si="51"/>
        <v>4.9368541905855379E-2</v>
      </c>
      <c r="E1645">
        <f t="shared" si="52"/>
        <v>0</v>
      </c>
    </row>
    <row r="1646" spans="2:5" x14ac:dyDescent="0.25">
      <c r="B1646" s="15">
        <v>31933</v>
      </c>
      <c r="C1646">
        <v>293.45</v>
      </c>
      <c r="D1646" s="23">
        <f t="shared" si="51"/>
        <v>2.7269318607903159E-4</v>
      </c>
      <c r="E1646">
        <f t="shared" si="52"/>
        <v>0</v>
      </c>
    </row>
    <row r="1647" spans="2:5" x14ac:dyDescent="0.25">
      <c r="B1647" s="15">
        <v>31926</v>
      </c>
      <c r="C1647">
        <v>290.10000000000002</v>
      </c>
      <c r="D1647" s="23">
        <f t="shared" si="51"/>
        <v>7.1867513800647487E-3</v>
      </c>
      <c r="E1647">
        <f t="shared" si="52"/>
        <v>0</v>
      </c>
    </row>
    <row r="1648" spans="2:5" x14ac:dyDescent="0.25">
      <c r="B1648" s="15">
        <v>31919</v>
      </c>
      <c r="C1648">
        <v>282.16000000000003</v>
      </c>
      <c r="D1648" s="23">
        <f t="shared" si="51"/>
        <v>2.2733731173629756E-3</v>
      </c>
      <c r="E1648">
        <f t="shared" si="52"/>
        <v>0</v>
      </c>
    </row>
    <row r="1649" spans="2:5" x14ac:dyDescent="0.25">
      <c r="B1649" s="15">
        <v>31912</v>
      </c>
      <c r="C1649">
        <v>287.43</v>
      </c>
      <c r="D1649" s="23">
        <f t="shared" si="51"/>
        <v>1.8124150430447461E-3</v>
      </c>
      <c r="E1649">
        <f t="shared" si="52"/>
        <v>0</v>
      </c>
    </row>
    <row r="1650" spans="2:5" x14ac:dyDescent="0.25">
      <c r="B1650" s="15">
        <v>31905</v>
      </c>
      <c r="C1650">
        <v>293.37</v>
      </c>
      <c r="D1650" s="23">
        <f t="shared" si="51"/>
        <v>3.0086498683714602E-3</v>
      </c>
      <c r="E1650">
        <f t="shared" si="52"/>
        <v>0</v>
      </c>
    </row>
    <row r="1651" spans="2:5" x14ac:dyDescent="0.25">
      <c r="B1651" s="15">
        <v>31898</v>
      </c>
      <c r="C1651">
        <v>288.02999999999997</v>
      </c>
      <c r="D1651" s="23">
        <f t="shared" si="51"/>
        <v>-4.1210345860657305E-2</v>
      </c>
      <c r="E1651">
        <f t="shared" si="52"/>
        <v>0</v>
      </c>
    </row>
    <row r="1652" spans="2:5" x14ac:dyDescent="0.25">
      <c r="B1652" s="15">
        <v>31891</v>
      </c>
      <c r="C1652">
        <v>281.52</v>
      </c>
      <c r="D1652" s="23">
        <f t="shared" si="51"/>
        <v>-4.9336440076993227E-2</v>
      </c>
      <c r="E1652">
        <f t="shared" si="52"/>
        <v>0</v>
      </c>
    </row>
    <row r="1653" spans="2:5" x14ac:dyDescent="0.25">
      <c r="B1653" s="15">
        <v>31884</v>
      </c>
      <c r="C1653">
        <v>286.91000000000003</v>
      </c>
      <c r="D1653" s="23">
        <f t="shared" si="51"/>
        <v>-3.776369185364048E-2</v>
      </c>
      <c r="E1653">
        <f t="shared" si="52"/>
        <v>0</v>
      </c>
    </row>
    <row r="1654" spans="2:5" x14ac:dyDescent="0.25">
      <c r="B1654" s="15">
        <v>31877</v>
      </c>
      <c r="C1654">
        <v>292.49</v>
      </c>
      <c r="D1654" s="23">
        <f t="shared" si="51"/>
        <v>8.9689192452311328E-3</v>
      </c>
      <c r="E1654">
        <f t="shared" si="52"/>
        <v>0</v>
      </c>
    </row>
    <row r="1655" spans="2:5" x14ac:dyDescent="0.25">
      <c r="B1655" s="15">
        <v>31870</v>
      </c>
      <c r="C1655">
        <v>300.41000000000003</v>
      </c>
      <c r="D1655" s="23">
        <f t="shared" si="51"/>
        <v>3.3544347347416181E-2</v>
      </c>
      <c r="E1655">
        <f t="shared" si="52"/>
        <v>0</v>
      </c>
    </row>
    <row r="1656" spans="2:5" x14ac:dyDescent="0.25">
      <c r="B1656" s="15">
        <v>31863</v>
      </c>
      <c r="C1656">
        <v>296.13</v>
      </c>
      <c r="D1656" s="23">
        <f t="shared" si="51"/>
        <v>4.1977480647431342E-2</v>
      </c>
      <c r="E1656">
        <f t="shared" si="52"/>
        <v>0</v>
      </c>
    </row>
    <row r="1657" spans="2:5" x14ac:dyDescent="0.25">
      <c r="B1657" s="15">
        <v>31856</v>
      </c>
      <c r="C1657">
        <v>298.17</v>
      </c>
      <c r="D1657" s="23">
        <f t="shared" si="51"/>
        <v>4.4451450189155084E-2</v>
      </c>
      <c r="E1657">
        <f t="shared" si="52"/>
        <v>0</v>
      </c>
    </row>
    <row r="1658" spans="2:5" x14ac:dyDescent="0.25">
      <c r="B1658" s="15">
        <v>31849</v>
      </c>
      <c r="C1658">
        <v>289.89</v>
      </c>
      <c r="D1658" s="23">
        <f t="shared" si="51"/>
        <v>3.6431891312120213E-2</v>
      </c>
      <c r="E1658">
        <f t="shared" si="52"/>
        <v>0</v>
      </c>
    </row>
    <row r="1659" spans="2:5" x14ac:dyDescent="0.25">
      <c r="B1659" s="15">
        <v>31842</v>
      </c>
      <c r="C1659">
        <v>290.66000000000003</v>
      </c>
      <c r="D1659" s="23">
        <f t="shared" si="51"/>
        <v>3.7923153835166312E-2</v>
      </c>
      <c r="E1659">
        <f t="shared" si="52"/>
        <v>0</v>
      </c>
    </row>
    <row r="1660" spans="2:5" x14ac:dyDescent="0.25">
      <c r="B1660" s="15">
        <v>31835</v>
      </c>
      <c r="C1660">
        <v>284.2</v>
      </c>
      <c r="D1660" s="23">
        <f t="shared" si="51"/>
        <v>3.6923525977816674E-2</v>
      </c>
      <c r="E1660">
        <f t="shared" si="52"/>
        <v>0</v>
      </c>
    </row>
    <row r="1661" spans="2:5" x14ac:dyDescent="0.25">
      <c r="B1661" s="15">
        <v>31828</v>
      </c>
      <c r="C1661">
        <v>285.48</v>
      </c>
      <c r="D1661" s="23">
        <f t="shared" si="51"/>
        <v>5.6941873380229602E-2</v>
      </c>
      <c r="E1661">
        <f t="shared" si="52"/>
        <v>0</v>
      </c>
    </row>
    <row r="1662" spans="2:5" x14ac:dyDescent="0.25">
      <c r="B1662" s="15">
        <v>31821</v>
      </c>
      <c r="C1662">
        <v>279.7</v>
      </c>
      <c r="D1662" s="23">
        <f t="shared" si="51"/>
        <v>5.0398077211957437E-2</v>
      </c>
      <c r="E1662">
        <f t="shared" si="52"/>
        <v>0</v>
      </c>
    </row>
    <row r="1663" spans="2:5" x14ac:dyDescent="0.25">
      <c r="B1663" s="15">
        <v>31814</v>
      </c>
      <c r="C1663">
        <v>280.04000000000002</v>
      </c>
      <c r="D1663" s="23">
        <f t="shared" si="51"/>
        <v>8.2363854210953491E-2</v>
      </c>
      <c r="E1663">
        <f t="shared" si="52"/>
        <v>0</v>
      </c>
    </row>
    <row r="1664" spans="2:5" x14ac:dyDescent="0.25">
      <c r="B1664" s="15">
        <v>31807</v>
      </c>
      <c r="C1664">
        <v>274.08</v>
      </c>
      <c r="D1664" s="23">
        <f t="shared" si="51"/>
        <v>0.11211199026171625</v>
      </c>
      <c r="E1664">
        <f t="shared" si="52"/>
        <v>0</v>
      </c>
    </row>
    <row r="1665" spans="2:5" x14ac:dyDescent="0.25">
      <c r="B1665" s="15">
        <v>31800</v>
      </c>
      <c r="C1665">
        <v>270.10000000000002</v>
      </c>
      <c r="D1665" s="23">
        <f t="shared" si="51"/>
        <v>9.3876559209460808E-2</v>
      </c>
      <c r="E1665">
        <f t="shared" si="52"/>
        <v>0</v>
      </c>
    </row>
    <row r="1666" spans="2:5" x14ac:dyDescent="0.25">
      <c r="B1666" s="15">
        <v>31793</v>
      </c>
      <c r="C1666">
        <v>266.27999999999997</v>
      </c>
      <c r="D1666" s="23">
        <f t="shared" si="51"/>
        <v>6.6271573299163E-2</v>
      </c>
      <c r="E1666">
        <f t="shared" si="52"/>
        <v>0</v>
      </c>
    </row>
    <row r="1667" spans="2:5" x14ac:dyDescent="0.25">
      <c r="B1667" s="15">
        <v>31786</v>
      </c>
      <c r="C1667">
        <v>258.73</v>
      </c>
      <c r="D1667" s="23">
        <f t="shared" si="51"/>
        <v>4.6007681423084756E-2</v>
      </c>
      <c r="E1667">
        <f t="shared" si="52"/>
        <v>0</v>
      </c>
    </row>
    <row r="1668" spans="2:5" x14ac:dyDescent="0.25">
      <c r="B1668" s="15">
        <v>31779</v>
      </c>
      <c r="C1668">
        <v>246.45</v>
      </c>
      <c r="D1668" s="23">
        <f t="shared" ref="D1668:D1731" si="53">C1668/C1672-1</f>
        <v>-1.8792053191065805E-2</v>
      </c>
      <c r="E1668">
        <f t="shared" ref="E1668:E1731" si="54">IF(D1668&lt;$E$1,1,0)</f>
        <v>0</v>
      </c>
    </row>
    <row r="1669" spans="2:5" x14ac:dyDescent="0.25">
      <c r="B1669" s="15">
        <v>31772</v>
      </c>
      <c r="C1669">
        <v>246.92</v>
      </c>
      <c r="D1669" s="23">
        <f t="shared" si="53"/>
        <v>-9.2287938367707767E-3</v>
      </c>
      <c r="E1669">
        <f t="shared" si="54"/>
        <v>0</v>
      </c>
    </row>
    <row r="1670" spans="2:5" x14ac:dyDescent="0.25">
      <c r="B1670" s="15">
        <v>31765</v>
      </c>
      <c r="C1670">
        <v>249.73</v>
      </c>
      <c r="D1670" s="23">
        <f t="shared" si="53"/>
        <v>1.5740665419344158E-2</v>
      </c>
      <c r="E1670">
        <f t="shared" si="54"/>
        <v>0</v>
      </c>
    </row>
    <row r="1671" spans="2:5" x14ac:dyDescent="0.25">
      <c r="B1671" s="15">
        <v>31758</v>
      </c>
      <c r="C1671">
        <v>247.35</v>
      </c>
      <c r="D1671" s="23">
        <f t="shared" si="53"/>
        <v>1.1656441717791344E-2</v>
      </c>
      <c r="E1671">
        <f t="shared" si="54"/>
        <v>0</v>
      </c>
    </row>
    <row r="1672" spans="2:5" x14ac:dyDescent="0.25">
      <c r="B1672" s="15">
        <v>31751</v>
      </c>
      <c r="C1672">
        <v>251.17</v>
      </c>
      <c r="D1672" s="23">
        <f t="shared" si="53"/>
        <v>2.1971762216706603E-2</v>
      </c>
      <c r="E1672">
        <f t="shared" si="54"/>
        <v>0</v>
      </c>
    </row>
    <row r="1673" spans="2:5" x14ac:dyDescent="0.25">
      <c r="B1673" s="15">
        <v>31744</v>
      </c>
      <c r="C1673">
        <v>249.22</v>
      </c>
      <c r="D1673" s="23">
        <f t="shared" si="53"/>
        <v>2.1477170259857514E-2</v>
      </c>
      <c r="E1673">
        <f t="shared" si="54"/>
        <v>0</v>
      </c>
    </row>
    <row r="1674" spans="2:5" x14ac:dyDescent="0.25">
      <c r="B1674" s="15">
        <v>31737</v>
      </c>
      <c r="C1674">
        <v>245.86</v>
      </c>
      <c r="D1674" s="23">
        <f t="shared" si="53"/>
        <v>3.1897926634768758E-2</v>
      </c>
      <c r="E1674">
        <f t="shared" si="54"/>
        <v>0</v>
      </c>
    </row>
    <row r="1675" spans="2:5" x14ac:dyDescent="0.25">
      <c r="B1675" s="15">
        <v>31730</v>
      </c>
      <c r="C1675">
        <v>244.5</v>
      </c>
      <c r="D1675" s="23">
        <f t="shared" si="53"/>
        <v>2.3697873053089902E-2</v>
      </c>
      <c r="E1675">
        <f t="shared" si="54"/>
        <v>0</v>
      </c>
    </row>
    <row r="1676" spans="2:5" x14ac:dyDescent="0.25">
      <c r="B1676" s="15">
        <v>31723</v>
      </c>
      <c r="C1676">
        <v>245.77</v>
      </c>
      <c r="D1676" s="23">
        <f t="shared" si="53"/>
        <v>4.3697978596908493E-2</v>
      </c>
      <c r="E1676">
        <f t="shared" si="54"/>
        <v>0</v>
      </c>
    </row>
    <row r="1677" spans="2:5" x14ac:dyDescent="0.25">
      <c r="B1677" s="15">
        <v>31716</v>
      </c>
      <c r="C1677">
        <v>243.98</v>
      </c>
      <c r="D1677" s="23">
        <f t="shared" si="53"/>
        <v>4.3943348594411846E-2</v>
      </c>
      <c r="E1677">
        <f t="shared" si="54"/>
        <v>0</v>
      </c>
    </row>
    <row r="1678" spans="2:5" x14ac:dyDescent="0.25">
      <c r="B1678" s="15">
        <v>31709</v>
      </c>
      <c r="C1678">
        <v>238.26</v>
      </c>
      <c r="D1678" s="23">
        <f t="shared" si="53"/>
        <v>2.5965637514532958E-2</v>
      </c>
      <c r="E1678">
        <f t="shared" si="54"/>
        <v>0</v>
      </c>
    </row>
    <row r="1679" spans="2:5" x14ac:dyDescent="0.25">
      <c r="B1679" s="15">
        <v>31702</v>
      </c>
      <c r="C1679">
        <v>238.84</v>
      </c>
      <c r="D1679" s="23">
        <f t="shared" si="53"/>
        <v>2.8551741957710597E-2</v>
      </c>
      <c r="E1679">
        <f t="shared" si="54"/>
        <v>0</v>
      </c>
    </row>
    <row r="1680" spans="2:5" x14ac:dyDescent="0.25">
      <c r="B1680" s="15">
        <v>31695</v>
      </c>
      <c r="C1680">
        <v>235.48</v>
      </c>
      <c r="D1680" s="23">
        <f t="shared" si="53"/>
        <v>2.0852299822256892E-2</v>
      </c>
      <c r="E1680">
        <f t="shared" si="54"/>
        <v>0</v>
      </c>
    </row>
    <row r="1681" spans="2:5" x14ac:dyDescent="0.25">
      <c r="B1681" s="15">
        <v>31688</v>
      </c>
      <c r="C1681">
        <v>233.71</v>
      </c>
      <c r="D1681" s="23">
        <f t="shared" si="53"/>
        <v>-6.6914201301553011E-2</v>
      </c>
      <c r="E1681">
        <f t="shared" si="54"/>
        <v>1</v>
      </c>
    </row>
    <row r="1682" spans="2:5" x14ac:dyDescent="0.25">
      <c r="B1682" s="15">
        <v>31681</v>
      </c>
      <c r="C1682">
        <v>232.23</v>
      </c>
      <c r="D1682" s="23">
        <f t="shared" si="53"/>
        <v>-8.1840825524848837E-2</v>
      </c>
      <c r="E1682">
        <f t="shared" si="54"/>
        <v>1</v>
      </c>
    </row>
    <row r="1683" spans="2:5" x14ac:dyDescent="0.25">
      <c r="B1683" s="15">
        <v>31674</v>
      </c>
      <c r="C1683">
        <v>232.21</v>
      </c>
      <c r="D1683" s="23">
        <f t="shared" si="53"/>
        <v>-7.1865382309444836E-2</v>
      </c>
      <c r="E1683">
        <f t="shared" si="54"/>
        <v>1</v>
      </c>
    </row>
    <row r="1684" spans="2:5" x14ac:dyDescent="0.25">
      <c r="B1684" s="15">
        <v>31667</v>
      </c>
      <c r="C1684">
        <v>230.67</v>
      </c>
      <c r="D1684" s="23">
        <f t="shared" si="53"/>
        <v>-6.6680153752781801E-2</v>
      </c>
      <c r="E1684">
        <f t="shared" si="54"/>
        <v>1</v>
      </c>
    </row>
    <row r="1685" spans="2:5" x14ac:dyDescent="0.25">
      <c r="B1685" s="15">
        <v>31660</v>
      </c>
      <c r="C1685">
        <v>250.47</v>
      </c>
      <c r="D1685" s="23">
        <f t="shared" si="53"/>
        <v>5.7370820668692923E-2</v>
      </c>
      <c r="E1685">
        <f t="shared" si="54"/>
        <v>0</v>
      </c>
    </row>
    <row r="1686" spans="2:5" x14ac:dyDescent="0.25">
      <c r="B1686" s="15">
        <v>31653</v>
      </c>
      <c r="C1686">
        <v>252.93</v>
      </c>
      <c r="D1686" s="23">
        <f t="shared" si="53"/>
        <v>7.6710229449576506E-2</v>
      </c>
      <c r="E1686">
        <f t="shared" si="54"/>
        <v>0</v>
      </c>
    </row>
    <row r="1687" spans="2:5" x14ac:dyDescent="0.25">
      <c r="B1687" s="15">
        <v>31646</v>
      </c>
      <c r="C1687">
        <v>250.19</v>
      </c>
      <c r="D1687" s="23">
        <f t="shared" si="53"/>
        <v>4.1503621680126557E-2</v>
      </c>
      <c r="E1687">
        <f t="shared" si="54"/>
        <v>0</v>
      </c>
    </row>
    <row r="1688" spans="2:5" x14ac:dyDescent="0.25">
      <c r="B1688" s="15">
        <v>31639</v>
      </c>
      <c r="C1688">
        <v>247.15</v>
      </c>
      <c r="D1688" s="23">
        <f t="shared" si="53"/>
        <v>4.5650702318497105E-2</v>
      </c>
      <c r="E1688">
        <f t="shared" si="54"/>
        <v>0</v>
      </c>
    </row>
    <row r="1689" spans="2:5" x14ac:dyDescent="0.25">
      <c r="B1689" s="15">
        <v>31632</v>
      </c>
      <c r="C1689">
        <v>236.88</v>
      </c>
      <c r="D1689" s="23">
        <f t="shared" si="53"/>
        <v>-2.2046073817191036E-2</v>
      </c>
      <c r="E1689">
        <f t="shared" si="54"/>
        <v>0</v>
      </c>
    </row>
    <row r="1690" spans="2:5" x14ac:dyDescent="0.25">
      <c r="B1690" s="15">
        <v>31625</v>
      </c>
      <c r="C1690">
        <v>234.91</v>
      </c>
      <c r="D1690" s="23">
        <f t="shared" si="53"/>
        <v>-6.7039993645498175E-2</v>
      </c>
      <c r="E1690">
        <f t="shared" si="54"/>
        <v>1</v>
      </c>
    </row>
    <row r="1691" spans="2:5" x14ac:dyDescent="0.25">
      <c r="B1691" s="15">
        <v>31618</v>
      </c>
      <c r="C1691">
        <v>240.22</v>
      </c>
      <c r="D1691" s="23">
        <f t="shared" si="53"/>
        <v>-3.7580128205128238E-2</v>
      </c>
      <c r="E1691">
        <f t="shared" si="54"/>
        <v>0</v>
      </c>
    </row>
    <row r="1692" spans="2:5" x14ac:dyDescent="0.25">
      <c r="B1692" s="15">
        <v>31611</v>
      </c>
      <c r="C1692">
        <v>236.36</v>
      </c>
      <c r="D1692" s="23">
        <f t="shared" si="53"/>
        <v>-4.5318684869537162E-2</v>
      </c>
      <c r="E1692">
        <f t="shared" si="54"/>
        <v>0</v>
      </c>
    </row>
    <row r="1693" spans="2:5" x14ac:dyDescent="0.25">
      <c r="B1693" s="15">
        <v>31604</v>
      </c>
      <c r="C1693">
        <v>242.22</v>
      </c>
      <c r="D1693" s="23">
        <f t="shared" si="53"/>
        <v>-1.428397021120742E-2</v>
      </c>
      <c r="E1693">
        <f t="shared" si="54"/>
        <v>0</v>
      </c>
    </row>
    <row r="1694" spans="2:5" x14ac:dyDescent="0.25">
      <c r="B1694" s="15">
        <v>31597</v>
      </c>
      <c r="C1694">
        <v>251.79</v>
      </c>
      <c r="D1694" s="23">
        <f t="shared" si="53"/>
        <v>2.4911466601538645E-2</v>
      </c>
      <c r="E1694">
        <f t="shared" si="54"/>
        <v>0</v>
      </c>
    </row>
    <row r="1695" spans="2:5" x14ac:dyDescent="0.25">
      <c r="B1695" s="15">
        <v>31590</v>
      </c>
      <c r="C1695">
        <v>249.6</v>
      </c>
      <c r="D1695" s="23">
        <f t="shared" si="53"/>
        <v>9.0964220739842006E-3</v>
      </c>
      <c r="E1695">
        <f t="shared" si="54"/>
        <v>0</v>
      </c>
    </row>
    <row r="1696" spans="2:5" x14ac:dyDescent="0.25">
      <c r="B1696" s="15">
        <v>31583</v>
      </c>
      <c r="C1696">
        <v>247.58</v>
      </c>
      <c r="D1696" s="23">
        <f t="shared" si="53"/>
        <v>2.5813134452040698E-2</v>
      </c>
      <c r="E1696">
        <f t="shared" si="54"/>
        <v>0</v>
      </c>
    </row>
    <row r="1697" spans="2:5" x14ac:dyDescent="0.25">
      <c r="B1697" s="15">
        <v>31576</v>
      </c>
      <c r="C1697">
        <v>245.73</v>
      </c>
      <c r="D1697" s="23">
        <f t="shared" si="53"/>
        <v>5.5722632754768853E-2</v>
      </c>
      <c r="E1697">
        <f t="shared" si="54"/>
        <v>0</v>
      </c>
    </row>
    <row r="1698" spans="2:5" x14ac:dyDescent="0.25">
      <c r="B1698" s="15">
        <v>31569</v>
      </c>
      <c r="C1698">
        <v>245.67</v>
      </c>
      <c r="D1698" s="23">
        <f t="shared" si="53"/>
        <v>3.2877864200126172E-2</v>
      </c>
      <c r="E1698">
        <f t="shared" si="54"/>
        <v>0</v>
      </c>
    </row>
    <row r="1699" spans="2:5" x14ac:dyDescent="0.25">
      <c r="B1699" s="15">
        <v>31562</v>
      </c>
      <c r="C1699">
        <v>247.35</v>
      </c>
      <c r="D1699" s="23">
        <f t="shared" si="53"/>
        <v>5.3494612206652858E-2</v>
      </c>
      <c r="E1699">
        <f t="shared" si="54"/>
        <v>0</v>
      </c>
    </row>
    <row r="1700" spans="2:5" x14ac:dyDescent="0.25">
      <c r="B1700" s="15">
        <v>31555</v>
      </c>
      <c r="C1700">
        <v>241.35</v>
      </c>
      <c r="D1700" s="23">
        <f t="shared" si="53"/>
        <v>-3.8796483552767658E-3</v>
      </c>
      <c r="E1700">
        <f t="shared" si="54"/>
        <v>0</v>
      </c>
    </row>
    <row r="1701" spans="2:5" x14ac:dyDescent="0.25">
      <c r="B1701" s="15">
        <v>31548</v>
      </c>
      <c r="C1701">
        <v>232.76</v>
      </c>
      <c r="D1701" s="23">
        <f t="shared" si="53"/>
        <v>-3.9689743378166553E-2</v>
      </c>
      <c r="E1701">
        <f t="shared" si="54"/>
        <v>0</v>
      </c>
    </row>
    <row r="1702" spans="2:5" x14ac:dyDescent="0.25">
      <c r="B1702" s="15">
        <v>31541</v>
      </c>
      <c r="C1702">
        <v>237.85</v>
      </c>
      <c r="D1702" s="23">
        <f t="shared" si="53"/>
        <v>7.9671144637030178E-3</v>
      </c>
      <c r="E1702">
        <f t="shared" si="54"/>
        <v>0</v>
      </c>
    </row>
    <row r="1703" spans="2:5" x14ac:dyDescent="0.25">
      <c r="B1703" s="15">
        <v>31534</v>
      </c>
      <c r="C1703">
        <v>234.79</v>
      </c>
      <c r="D1703" s="23">
        <f t="shared" si="53"/>
        <v>2.6673663037299455E-2</v>
      </c>
      <c r="E1703">
        <f t="shared" si="54"/>
        <v>0</v>
      </c>
    </row>
    <row r="1704" spans="2:5" x14ac:dyDescent="0.25">
      <c r="B1704" s="15">
        <v>31527</v>
      </c>
      <c r="C1704">
        <v>242.29</v>
      </c>
      <c r="D1704" s="23">
        <f t="shared" si="53"/>
        <v>1.3892957274971751E-2</v>
      </c>
      <c r="E1704">
        <f t="shared" si="54"/>
        <v>0</v>
      </c>
    </row>
    <row r="1705" spans="2:5" x14ac:dyDescent="0.25">
      <c r="B1705" s="15">
        <v>31520</v>
      </c>
      <c r="C1705">
        <v>242.38</v>
      </c>
      <c r="D1705" s="23">
        <f t="shared" si="53"/>
        <v>3.8741750235707473E-2</v>
      </c>
      <c r="E1705">
        <f t="shared" si="54"/>
        <v>0</v>
      </c>
    </row>
    <row r="1706" spans="2:5" x14ac:dyDescent="0.25">
      <c r="B1706" s="15">
        <v>31513</v>
      </c>
      <c r="C1706">
        <v>235.97</v>
      </c>
      <c r="D1706" s="23">
        <f t="shared" si="53"/>
        <v>-2.451912914817167E-3</v>
      </c>
      <c r="E1706">
        <f t="shared" si="54"/>
        <v>0</v>
      </c>
    </row>
    <row r="1707" spans="2:5" x14ac:dyDescent="0.25">
      <c r="B1707" s="15">
        <v>31506</v>
      </c>
      <c r="C1707">
        <v>228.69</v>
      </c>
      <c r="D1707" s="23">
        <f t="shared" si="53"/>
        <v>1.3831626546083386E-2</v>
      </c>
      <c r="E1707">
        <f t="shared" si="54"/>
        <v>0</v>
      </c>
    </row>
    <row r="1708" spans="2:5" x14ac:dyDescent="0.25">
      <c r="B1708" s="15">
        <v>31499</v>
      </c>
      <c r="C1708">
        <v>238.97</v>
      </c>
      <c r="D1708" s="23">
        <f t="shared" si="53"/>
        <v>5.3102414947999277E-2</v>
      </c>
      <c r="E1708">
        <f t="shared" si="54"/>
        <v>0</v>
      </c>
    </row>
    <row r="1709" spans="2:5" x14ac:dyDescent="0.25">
      <c r="B1709" s="15">
        <v>31492</v>
      </c>
      <c r="C1709">
        <v>233.34</v>
      </c>
      <c r="D1709" s="23">
        <f t="shared" si="53"/>
        <v>3.882112011397032E-2</v>
      </c>
      <c r="E1709">
        <f t="shared" si="54"/>
        <v>0</v>
      </c>
    </row>
    <row r="1710" spans="2:5" x14ac:dyDescent="0.25">
      <c r="B1710" s="15">
        <v>31485</v>
      </c>
      <c r="C1710">
        <v>236.55</v>
      </c>
      <c r="D1710" s="23">
        <f t="shared" si="53"/>
        <v>7.6401528940662544E-2</v>
      </c>
      <c r="E1710">
        <f t="shared" si="54"/>
        <v>0</v>
      </c>
    </row>
    <row r="1711" spans="2:5" x14ac:dyDescent="0.25">
      <c r="B1711" s="15">
        <v>31478</v>
      </c>
      <c r="C1711">
        <v>225.57</v>
      </c>
      <c r="D1711" s="23">
        <f t="shared" si="53"/>
        <v>5.1314317673378129E-2</v>
      </c>
      <c r="E1711">
        <f t="shared" si="54"/>
        <v>0</v>
      </c>
    </row>
    <row r="1712" spans="2:5" x14ac:dyDescent="0.25">
      <c r="B1712" s="15">
        <v>31471</v>
      </c>
      <c r="C1712">
        <v>226.92</v>
      </c>
      <c r="D1712" s="23">
        <f t="shared" si="53"/>
        <v>7.1489281329681686E-2</v>
      </c>
      <c r="E1712">
        <f t="shared" si="54"/>
        <v>0</v>
      </c>
    </row>
    <row r="1713" spans="2:5" x14ac:dyDescent="0.25">
      <c r="B1713" s="15">
        <v>31464</v>
      </c>
      <c r="C1713">
        <v>224.62</v>
      </c>
      <c r="D1713" s="23">
        <f t="shared" si="53"/>
        <v>8.8117037252337438E-2</v>
      </c>
      <c r="E1713">
        <f t="shared" si="54"/>
        <v>0</v>
      </c>
    </row>
    <row r="1714" spans="2:5" x14ac:dyDescent="0.25">
      <c r="B1714" s="15">
        <v>31457</v>
      </c>
      <c r="C1714">
        <v>219.76</v>
      </c>
      <c r="D1714" s="23">
        <f t="shared" si="53"/>
        <v>5.4358777527227398E-2</v>
      </c>
      <c r="E1714">
        <f t="shared" si="54"/>
        <v>0</v>
      </c>
    </row>
    <row r="1715" spans="2:5" x14ac:dyDescent="0.25">
      <c r="B1715" s="15">
        <v>31450</v>
      </c>
      <c r="C1715">
        <v>214.56</v>
      </c>
      <c r="D1715" s="23">
        <f t="shared" si="53"/>
        <v>4.1755680714701926E-2</v>
      </c>
      <c r="E1715">
        <f t="shared" si="54"/>
        <v>0</v>
      </c>
    </row>
    <row r="1716" spans="2:5" x14ac:dyDescent="0.25">
      <c r="B1716" s="15">
        <v>31443</v>
      </c>
      <c r="C1716">
        <v>211.78</v>
      </c>
      <c r="D1716" s="23">
        <f t="shared" si="53"/>
        <v>4.2678300455234464E-3</v>
      </c>
      <c r="E1716">
        <f t="shared" si="54"/>
        <v>0</v>
      </c>
    </row>
    <row r="1717" spans="2:5" x14ac:dyDescent="0.25">
      <c r="B1717" s="15">
        <v>31436</v>
      </c>
      <c r="C1717">
        <v>206.43</v>
      </c>
      <c r="D1717" s="23">
        <f t="shared" si="53"/>
        <v>-1.5171031916416222E-2</v>
      </c>
      <c r="E1717">
        <f t="shared" si="54"/>
        <v>0</v>
      </c>
    </row>
    <row r="1718" spans="2:5" x14ac:dyDescent="0.25">
      <c r="B1718" s="15">
        <v>31429</v>
      </c>
      <c r="C1718">
        <v>208.43</v>
      </c>
      <c r="D1718" s="23">
        <f t="shared" si="53"/>
        <v>-1.1899118232672756E-2</v>
      </c>
      <c r="E1718">
        <f t="shared" si="54"/>
        <v>0</v>
      </c>
    </row>
    <row r="1719" spans="2:5" x14ac:dyDescent="0.25">
      <c r="B1719" s="15">
        <v>31422</v>
      </c>
      <c r="C1719">
        <v>205.96</v>
      </c>
      <c r="D1719" s="23">
        <f t="shared" si="53"/>
        <v>-1.8957797465942616E-2</v>
      </c>
      <c r="E1719">
        <f t="shared" si="54"/>
        <v>0</v>
      </c>
    </row>
    <row r="1720" spans="2:5" x14ac:dyDescent="0.25">
      <c r="B1720" s="15">
        <v>31415</v>
      </c>
      <c r="C1720">
        <v>210.88</v>
      </c>
      <c r="D1720" s="23">
        <f t="shared" si="53"/>
        <v>3.8868909798512208E-2</v>
      </c>
      <c r="E1720">
        <f t="shared" si="54"/>
        <v>0</v>
      </c>
    </row>
    <row r="1721" spans="2:5" x14ac:dyDescent="0.25">
      <c r="B1721" s="15">
        <v>31408</v>
      </c>
      <c r="C1721">
        <v>209.61</v>
      </c>
      <c r="D1721" s="23">
        <f t="shared" si="53"/>
        <v>3.6800712271850555E-2</v>
      </c>
      <c r="E1721">
        <f t="shared" si="54"/>
        <v>0</v>
      </c>
    </row>
    <row r="1722" spans="2:5" x14ac:dyDescent="0.25">
      <c r="B1722" s="15">
        <v>31401</v>
      </c>
      <c r="C1722">
        <v>210.94</v>
      </c>
      <c r="D1722" s="23">
        <f t="shared" si="53"/>
        <v>4.6744739976180893E-2</v>
      </c>
      <c r="E1722">
        <f t="shared" si="54"/>
        <v>0</v>
      </c>
    </row>
    <row r="1723" spans="2:5" x14ac:dyDescent="0.25">
      <c r="B1723" s="15">
        <v>31394</v>
      </c>
      <c r="C1723">
        <v>209.94</v>
      </c>
      <c r="D1723" s="23">
        <f t="shared" si="53"/>
        <v>5.9714300136287868E-2</v>
      </c>
      <c r="E1723">
        <f t="shared" si="54"/>
        <v>0</v>
      </c>
    </row>
    <row r="1724" spans="2:5" x14ac:dyDescent="0.25">
      <c r="B1724" s="15">
        <v>31387</v>
      </c>
      <c r="C1724">
        <v>202.99</v>
      </c>
      <c r="D1724" s="23">
        <f t="shared" si="53"/>
        <v>4.7852570720627874E-2</v>
      </c>
      <c r="E1724">
        <f t="shared" si="54"/>
        <v>0</v>
      </c>
    </row>
    <row r="1725" spans="2:5" x14ac:dyDescent="0.25">
      <c r="B1725" s="15">
        <v>31380</v>
      </c>
      <c r="C1725">
        <v>202.17</v>
      </c>
      <c r="D1725" s="23">
        <f t="shared" si="53"/>
        <v>5.5552654936563473E-2</v>
      </c>
      <c r="E1725">
        <f t="shared" si="54"/>
        <v>0</v>
      </c>
    </row>
    <row r="1726" spans="2:5" x14ac:dyDescent="0.25">
      <c r="B1726" s="15">
        <v>31373</v>
      </c>
      <c r="C1726">
        <v>201.52</v>
      </c>
      <c r="D1726" s="23">
        <f t="shared" si="53"/>
        <v>7.4658703071672328E-2</v>
      </c>
      <c r="E1726">
        <f t="shared" si="54"/>
        <v>0</v>
      </c>
    </row>
    <row r="1727" spans="2:5" x14ac:dyDescent="0.25">
      <c r="B1727" s="15">
        <v>31366</v>
      </c>
      <c r="C1727">
        <v>198.11</v>
      </c>
      <c r="D1727" s="23">
        <f t="shared" si="53"/>
        <v>5.9185201026518586E-2</v>
      </c>
      <c r="E1727">
        <f t="shared" si="54"/>
        <v>0</v>
      </c>
    </row>
    <row r="1728" spans="2:5" x14ac:dyDescent="0.25">
      <c r="B1728" s="15">
        <v>31359</v>
      </c>
      <c r="C1728">
        <v>193.72</v>
      </c>
      <c r="D1728" s="23">
        <f t="shared" si="53"/>
        <v>5.1226394616887383E-2</v>
      </c>
      <c r="E1728">
        <f t="shared" si="54"/>
        <v>0</v>
      </c>
    </row>
    <row r="1729" spans="2:5" x14ac:dyDescent="0.25">
      <c r="B1729" s="15">
        <v>31352</v>
      </c>
      <c r="C1729">
        <v>191.53</v>
      </c>
      <c r="D1729" s="23">
        <f t="shared" si="53"/>
        <v>4.5355310555616146E-2</v>
      </c>
      <c r="E1729">
        <f t="shared" si="54"/>
        <v>0</v>
      </c>
    </row>
    <row r="1730" spans="2:5" x14ac:dyDescent="0.25">
      <c r="B1730" s="15">
        <v>31345</v>
      </c>
      <c r="C1730">
        <v>187.52</v>
      </c>
      <c r="D1730" s="23">
        <f t="shared" si="53"/>
        <v>3.4307777164920061E-2</v>
      </c>
      <c r="E1730">
        <f t="shared" si="54"/>
        <v>0</v>
      </c>
    </row>
    <row r="1731" spans="2:5" x14ac:dyDescent="0.25">
      <c r="B1731" s="15">
        <v>31338</v>
      </c>
      <c r="C1731">
        <v>187.04</v>
      </c>
      <c r="D1731" s="23">
        <f t="shared" si="53"/>
        <v>2.7410052183465927E-2</v>
      </c>
      <c r="E1731">
        <f t="shared" si="54"/>
        <v>0</v>
      </c>
    </row>
    <row r="1732" spans="2:5" x14ac:dyDescent="0.25">
      <c r="B1732" s="15">
        <v>31331</v>
      </c>
      <c r="C1732">
        <v>184.28</v>
      </c>
      <c r="D1732" s="23">
        <f t="shared" ref="D1732:D1795" si="55">C1732/C1736-1</f>
        <v>7.4900224153955364E-3</v>
      </c>
      <c r="E1732">
        <f t="shared" ref="E1732:E1795" si="56">IF(D1732&lt;$E$1,1,0)</f>
        <v>0</v>
      </c>
    </row>
    <row r="1733" spans="2:5" x14ac:dyDescent="0.25">
      <c r="B1733" s="15">
        <v>31324</v>
      </c>
      <c r="C1733">
        <v>183.22</v>
      </c>
      <c r="D1733" s="23">
        <f t="shared" si="55"/>
        <v>-2.6668083297917589E-2</v>
      </c>
      <c r="E1733">
        <f t="shared" si="56"/>
        <v>0</v>
      </c>
    </row>
    <row r="1734" spans="2:5" x14ac:dyDescent="0.25">
      <c r="B1734" s="15">
        <v>31317</v>
      </c>
      <c r="C1734">
        <v>181.3</v>
      </c>
      <c r="D1734" s="23">
        <f t="shared" si="55"/>
        <v>-3.8859142236123523E-2</v>
      </c>
      <c r="E1734">
        <f t="shared" si="56"/>
        <v>0</v>
      </c>
    </row>
    <row r="1735" spans="2:5" x14ac:dyDescent="0.25">
      <c r="B1735" s="15">
        <v>31310</v>
      </c>
      <c r="C1735">
        <v>182.05</v>
      </c>
      <c r="D1735" s="23">
        <f t="shared" si="55"/>
        <v>-2.7354811134262857E-2</v>
      </c>
      <c r="E1735">
        <f t="shared" si="56"/>
        <v>0</v>
      </c>
    </row>
    <row r="1736" spans="2:5" x14ac:dyDescent="0.25">
      <c r="B1736" s="15">
        <v>31303</v>
      </c>
      <c r="C1736">
        <v>182.91</v>
      </c>
      <c r="D1736" s="23">
        <f t="shared" si="55"/>
        <v>-1.7141321869962423E-2</v>
      </c>
      <c r="E1736">
        <f t="shared" si="56"/>
        <v>0</v>
      </c>
    </row>
    <row r="1737" spans="2:5" x14ac:dyDescent="0.25">
      <c r="B1737" s="15">
        <v>31296</v>
      </c>
      <c r="C1737">
        <v>188.24</v>
      </c>
      <c r="D1737" s="23">
        <f t="shared" si="55"/>
        <v>-4.2480883602369346E-4</v>
      </c>
      <c r="E1737">
        <f t="shared" si="56"/>
        <v>0</v>
      </c>
    </row>
    <row r="1738" spans="2:5" x14ac:dyDescent="0.25">
      <c r="B1738" s="15">
        <v>31289</v>
      </c>
      <c r="C1738">
        <v>188.63</v>
      </c>
      <c r="D1738" s="23">
        <f t="shared" si="55"/>
        <v>-1.4884060998537674E-2</v>
      </c>
      <c r="E1738">
        <f t="shared" si="56"/>
        <v>0</v>
      </c>
    </row>
    <row r="1739" spans="2:5" x14ac:dyDescent="0.25">
      <c r="B1739" s="15">
        <v>31282</v>
      </c>
      <c r="C1739">
        <v>187.17</v>
      </c>
      <c r="D1739" s="23">
        <f t="shared" si="55"/>
        <v>-2.7182952182952302E-2</v>
      </c>
      <c r="E1739">
        <f t="shared" si="56"/>
        <v>0</v>
      </c>
    </row>
    <row r="1740" spans="2:5" x14ac:dyDescent="0.25">
      <c r="B1740" s="15">
        <v>31275</v>
      </c>
      <c r="C1740">
        <v>186.1</v>
      </c>
      <c r="D1740" s="23">
        <f t="shared" si="55"/>
        <v>-4.6276841080305497E-2</v>
      </c>
      <c r="E1740">
        <f t="shared" si="56"/>
        <v>0</v>
      </c>
    </row>
    <row r="1741" spans="2:5" x14ac:dyDescent="0.25">
      <c r="B1741" s="15">
        <v>31268</v>
      </c>
      <c r="C1741">
        <v>188.32</v>
      </c>
      <c r="D1741" s="23">
        <f t="shared" si="55"/>
        <v>-2.5712659734078325E-2</v>
      </c>
      <c r="E1741">
        <f t="shared" si="56"/>
        <v>0</v>
      </c>
    </row>
    <row r="1742" spans="2:5" x14ac:dyDescent="0.25">
      <c r="B1742" s="15">
        <v>31261</v>
      </c>
      <c r="C1742">
        <v>191.48</v>
      </c>
      <c r="D1742" s="23">
        <f t="shared" si="55"/>
        <v>-5.4020361520882298E-3</v>
      </c>
      <c r="E1742">
        <f t="shared" si="56"/>
        <v>0</v>
      </c>
    </row>
    <row r="1743" spans="2:5" x14ac:dyDescent="0.25">
      <c r="B1743" s="15">
        <v>31254</v>
      </c>
      <c r="C1743">
        <v>192.4</v>
      </c>
      <c r="D1743" s="23">
        <f t="shared" si="55"/>
        <v>2.8668230388324556E-3</v>
      </c>
      <c r="E1743">
        <f t="shared" si="56"/>
        <v>0</v>
      </c>
    </row>
    <row r="1744" spans="2:5" x14ac:dyDescent="0.25">
      <c r="B1744" s="15">
        <v>31247</v>
      </c>
      <c r="C1744">
        <v>195.13</v>
      </c>
      <c r="D1744" s="23">
        <f t="shared" si="55"/>
        <v>2.9112388587099636E-2</v>
      </c>
      <c r="E1744">
        <f t="shared" si="56"/>
        <v>0</v>
      </c>
    </row>
    <row r="1745" spans="2:5" x14ac:dyDescent="0.25">
      <c r="B1745" s="15">
        <v>31240</v>
      </c>
      <c r="C1745">
        <v>193.29</v>
      </c>
      <c r="D1745" s="23">
        <f t="shared" si="55"/>
        <v>3.3083912346338895E-2</v>
      </c>
      <c r="E1745">
        <f t="shared" si="56"/>
        <v>0</v>
      </c>
    </row>
    <row r="1746" spans="2:5" x14ac:dyDescent="0.25">
      <c r="B1746" s="15">
        <v>31233</v>
      </c>
      <c r="C1746">
        <v>192.52</v>
      </c>
      <c r="D1746" s="23">
        <f t="shared" si="55"/>
        <v>1.4972585407001304E-2</v>
      </c>
      <c r="E1746">
        <f t="shared" si="56"/>
        <v>0</v>
      </c>
    </row>
    <row r="1747" spans="2:5" x14ac:dyDescent="0.25">
      <c r="B1747" s="15">
        <v>31226</v>
      </c>
      <c r="C1747">
        <v>191.85</v>
      </c>
      <c r="D1747" s="23">
        <f t="shared" si="55"/>
        <v>1.2134001582695841E-2</v>
      </c>
      <c r="E1747">
        <f t="shared" si="56"/>
        <v>0</v>
      </c>
    </row>
    <row r="1748" spans="2:5" x14ac:dyDescent="0.25">
      <c r="B1748" s="15">
        <v>31219</v>
      </c>
      <c r="C1748">
        <v>189.61</v>
      </c>
      <c r="D1748" s="23">
        <f t="shared" si="55"/>
        <v>7.0104625843114832E-3</v>
      </c>
      <c r="E1748">
        <f t="shared" si="56"/>
        <v>0</v>
      </c>
    </row>
    <row r="1749" spans="2:5" x14ac:dyDescent="0.25">
      <c r="B1749" s="15">
        <v>31212</v>
      </c>
      <c r="C1749">
        <v>187.1</v>
      </c>
      <c r="D1749" s="23">
        <f t="shared" si="55"/>
        <v>-1.7073951552661892E-3</v>
      </c>
      <c r="E1749">
        <f t="shared" si="56"/>
        <v>0</v>
      </c>
    </row>
    <row r="1750" spans="2:5" x14ac:dyDescent="0.25">
      <c r="B1750" s="15">
        <v>31205</v>
      </c>
      <c r="C1750">
        <v>189.68</v>
      </c>
      <c r="D1750" s="23">
        <f t="shared" si="55"/>
        <v>2.9303234208812645E-2</v>
      </c>
      <c r="E1750">
        <f t="shared" si="56"/>
        <v>0</v>
      </c>
    </row>
    <row r="1751" spans="2:5" x14ac:dyDescent="0.25">
      <c r="B1751" s="15">
        <v>31198</v>
      </c>
      <c r="C1751">
        <v>189.55</v>
      </c>
      <c r="D1751" s="23">
        <f t="shared" si="55"/>
        <v>5.2587738782763127E-2</v>
      </c>
      <c r="E1751">
        <f t="shared" si="56"/>
        <v>0</v>
      </c>
    </row>
    <row r="1752" spans="2:5" x14ac:dyDescent="0.25">
      <c r="B1752" s="15">
        <v>31191</v>
      </c>
      <c r="C1752">
        <v>188.29</v>
      </c>
      <c r="D1752" s="23">
        <f t="shared" si="55"/>
        <v>3.353825886485895E-2</v>
      </c>
      <c r="E1752">
        <f t="shared" si="56"/>
        <v>0</v>
      </c>
    </row>
    <row r="1753" spans="2:5" x14ac:dyDescent="0.25">
      <c r="B1753" s="15">
        <v>31184</v>
      </c>
      <c r="C1753">
        <v>187.42</v>
      </c>
      <c r="D1753" s="23">
        <f t="shared" si="55"/>
        <v>3.4840704544199408E-2</v>
      </c>
      <c r="E1753">
        <f t="shared" si="56"/>
        <v>0</v>
      </c>
    </row>
    <row r="1754" spans="2:5" x14ac:dyDescent="0.25">
      <c r="B1754" s="15">
        <v>31177</v>
      </c>
      <c r="C1754">
        <v>184.28</v>
      </c>
      <c r="D1754" s="23">
        <f t="shared" si="55"/>
        <v>2.0715630885122405E-2</v>
      </c>
      <c r="E1754">
        <f t="shared" si="56"/>
        <v>0</v>
      </c>
    </row>
    <row r="1755" spans="2:5" x14ac:dyDescent="0.25">
      <c r="B1755" s="15">
        <v>31170</v>
      </c>
      <c r="C1755">
        <v>180.08</v>
      </c>
      <c r="D1755" s="23">
        <f t="shared" si="55"/>
        <v>5.8649388370664024E-3</v>
      </c>
      <c r="E1755">
        <f t="shared" si="56"/>
        <v>0</v>
      </c>
    </row>
    <row r="1756" spans="2:5" x14ac:dyDescent="0.25">
      <c r="B1756" s="15">
        <v>31163</v>
      </c>
      <c r="C1756">
        <v>182.18</v>
      </c>
      <c r="D1756" s="23">
        <f t="shared" si="55"/>
        <v>8.4135945975867266E-3</v>
      </c>
      <c r="E1756">
        <f t="shared" si="56"/>
        <v>0</v>
      </c>
    </row>
    <row r="1757" spans="2:5" x14ac:dyDescent="0.25">
      <c r="B1757" s="15">
        <v>31156</v>
      </c>
      <c r="C1757">
        <v>181.11</v>
      </c>
      <c r="D1757" s="23">
        <f t="shared" si="55"/>
        <v>1.1561662198391609E-2</v>
      </c>
      <c r="E1757">
        <f t="shared" si="56"/>
        <v>0</v>
      </c>
    </row>
    <row r="1758" spans="2:5" x14ac:dyDescent="0.25">
      <c r="B1758" s="15">
        <v>31149</v>
      </c>
      <c r="C1758">
        <v>180.54</v>
      </c>
      <c r="D1758" s="23">
        <f t="shared" si="55"/>
        <v>2.2715685719141065E-2</v>
      </c>
      <c r="E1758">
        <f t="shared" si="56"/>
        <v>0</v>
      </c>
    </row>
    <row r="1759" spans="2:5" x14ac:dyDescent="0.25">
      <c r="B1759" s="15">
        <v>31142</v>
      </c>
      <c r="C1759">
        <v>179.03</v>
      </c>
      <c r="D1759" s="23">
        <f t="shared" si="55"/>
        <v>-3.9084310441095393E-4</v>
      </c>
      <c r="E1759">
        <f t="shared" si="56"/>
        <v>0</v>
      </c>
    </row>
    <row r="1760" spans="2:5" x14ac:dyDescent="0.25">
      <c r="B1760" s="15">
        <v>31135</v>
      </c>
      <c r="C1760">
        <v>180.66</v>
      </c>
      <c r="D1760" s="23">
        <f t="shared" si="55"/>
        <v>-1.4026087431097456E-2</v>
      </c>
      <c r="E1760">
        <f t="shared" si="56"/>
        <v>0</v>
      </c>
    </row>
    <row r="1761" spans="2:5" x14ac:dyDescent="0.25">
      <c r="B1761" s="15">
        <v>31128</v>
      </c>
      <c r="C1761">
        <v>179.04</v>
      </c>
      <c r="D1761" s="23">
        <f t="shared" si="55"/>
        <v>-1.784121320249854E-3</v>
      </c>
      <c r="E1761">
        <f t="shared" si="56"/>
        <v>0</v>
      </c>
    </row>
    <row r="1762" spans="2:5" x14ac:dyDescent="0.25">
      <c r="B1762" s="15">
        <v>31121</v>
      </c>
      <c r="C1762">
        <v>176.53</v>
      </c>
      <c r="D1762" s="23">
        <f t="shared" si="55"/>
        <v>-2.7918502202643136E-2</v>
      </c>
      <c r="E1762">
        <f t="shared" si="56"/>
        <v>0</v>
      </c>
    </row>
    <row r="1763" spans="2:5" x14ac:dyDescent="0.25">
      <c r="B1763" s="15">
        <v>31114</v>
      </c>
      <c r="C1763">
        <v>179.1</v>
      </c>
      <c r="D1763" s="23">
        <f t="shared" si="55"/>
        <v>-1.696031615346616E-2</v>
      </c>
      <c r="E1763">
        <f t="shared" si="56"/>
        <v>0</v>
      </c>
    </row>
    <row r="1764" spans="2:5" x14ac:dyDescent="0.25">
      <c r="B1764" s="15">
        <v>31107</v>
      </c>
      <c r="C1764">
        <v>183.23</v>
      </c>
      <c r="D1764" s="23">
        <f t="shared" si="55"/>
        <v>2.5751553490455104E-2</v>
      </c>
      <c r="E1764">
        <f t="shared" si="56"/>
        <v>0</v>
      </c>
    </row>
    <row r="1765" spans="2:5" x14ac:dyDescent="0.25">
      <c r="B1765" s="15">
        <v>31100</v>
      </c>
      <c r="C1765">
        <v>179.36</v>
      </c>
      <c r="D1765" s="23">
        <f t="shared" si="55"/>
        <v>1.1333521285593617E-2</v>
      </c>
      <c r="E1765">
        <f t="shared" si="56"/>
        <v>0</v>
      </c>
    </row>
    <row r="1766" spans="2:5" x14ac:dyDescent="0.25">
      <c r="B1766" s="15">
        <v>31093</v>
      </c>
      <c r="C1766">
        <v>181.6</v>
      </c>
      <c r="D1766" s="23">
        <f t="shared" si="55"/>
        <v>6.000466962409523E-2</v>
      </c>
      <c r="E1766">
        <f t="shared" si="56"/>
        <v>0</v>
      </c>
    </row>
    <row r="1767" spans="2:5" x14ac:dyDescent="0.25">
      <c r="B1767" s="15">
        <v>31086</v>
      </c>
      <c r="C1767">
        <v>182.19</v>
      </c>
      <c r="D1767" s="23">
        <f t="shared" si="55"/>
        <v>8.5045560121493669E-2</v>
      </c>
      <c r="E1767">
        <f t="shared" si="56"/>
        <v>0</v>
      </c>
    </row>
    <row r="1768" spans="2:5" x14ac:dyDescent="0.25">
      <c r="B1768" s="15">
        <v>31079</v>
      </c>
      <c r="C1768">
        <v>178.63</v>
      </c>
      <c r="D1768" s="23">
        <f t="shared" si="55"/>
        <v>9.133675464320623E-2</v>
      </c>
      <c r="E1768">
        <f t="shared" si="56"/>
        <v>0</v>
      </c>
    </row>
    <row r="1769" spans="2:5" x14ac:dyDescent="0.25">
      <c r="B1769" s="15">
        <v>31072</v>
      </c>
      <c r="C1769">
        <v>177.35</v>
      </c>
      <c r="D1769" s="23">
        <f t="shared" si="55"/>
        <v>6.670275472152043E-2</v>
      </c>
      <c r="E1769">
        <f t="shared" si="56"/>
        <v>0</v>
      </c>
    </row>
    <row r="1770" spans="2:5" x14ac:dyDescent="0.25">
      <c r="B1770" s="15">
        <v>31065</v>
      </c>
      <c r="C1770">
        <v>171.32</v>
      </c>
      <c r="D1770" s="23">
        <f t="shared" si="55"/>
        <v>3.5103619116669593E-2</v>
      </c>
      <c r="E1770">
        <f t="shared" si="56"/>
        <v>0</v>
      </c>
    </row>
    <row r="1771" spans="2:5" x14ac:dyDescent="0.25">
      <c r="B1771" s="15">
        <v>31058</v>
      </c>
      <c r="C1771">
        <v>167.91</v>
      </c>
      <c r="D1771" s="23">
        <f t="shared" si="55"/>
        <v>3.2085561497326109E-2</v>
      </c>
      <c r="E1771">
        <f t="shared" si="56"/>
        <v>0</v>
      </c>
    </row>
    <row r="1772" spans="2:5" x14ac:dyDescent="0.25">
      <c r="B1772" s="15">
        <v>31051</v>
      </c>
      <c r="C1772">
        <v>163.68</v>
      </c>
      <c r="D1772" s="23">
        <f t="shared" si="55"/>
        <v>8.7513866633799342E-3</v>
      </c>
      <c r="E1772">
        <f t="shared" si="56"/>
        <v>0</v>
      </c>
    </row>
    <row r="1773" spans="2:5" x14ac:dyDescent="0.25">
      <c r="B1773" s="15">
        <v>31044</v>
      </c>
      <c r="C1773">
        <v>166.26</v>
      </c>
      <c r="D1773" s="23">
        <f t="shared" si="55"/>
        <v>1.6383420956106898E-2</v>
      </c>
      <c r="E1773">
        <f t="shared" si="56"/>
        <v>0</v>
      </c>
    </row>
    <row r="1774" spans="2:5" x14ac:dyDescent="0.25">
      <c r="B1774" s="15">
        <v>31037</v>
      </c>
      <c r="C1774">
        <v>165.51</v>
      </c>
      <c r="D1774" s="23">
        <f t="shared" si="55"/>
        <v>-8.4471603163192022E-3</v>
      </c>
      <c r="E1774">
        <f t="shared" si="56"/>
        <v>0</v>
      </c>
    </row>
    <row r="1775" spans="2:5" x14ac:dyDescent="0.25">
      <c r="B1775" s="15">
        <v>31030</v>
      </c>
      <c r="C1775">
        <v>162.69</v>
      </c>
      <c r="D1775" s="23">
        <f t="shared" si="55"/>
        <v>-8.5923217550274433E-3</v>
      </c>
      <c r="E1775">
        <f t="shared" si="56"/>
        <v>0</v>
      </c>
    </row>
    <row r="1776" spans="2:5" x14ac:dyDescent="0.25">
      <c r="B1776" s="15">
        <v>31023</v>
      </c>
      <c r="C1776">
        <v>162.26</v>
      </c>
      <c r="D1776" s="23">
        <f t="shared" si="55"/>
        <v>-3.1861575178997681E-2</v>
      </c>
      <c r="E1776">
        <f t="shared" si="56"/>
        <v>0</v>
      </c>
    </row>
    <row r="1777" spans="2:5" x14ac:dyDescent="0.25">
      <c r="B1777" s="15">
        <v>31016</v>
      </c>
      <c r="C1777">
        <v>163.58000000000001</v>
      </c>
      <c r="D1777" s="23">
        <f t="shared" si="55"/>
        <v>-2.2936327798351308E-2</v>
      </c>
      <c r="E1777">
        <f t="shared" si="56"/>
        <v>0</v>
      </c>
    </row>
    <row r="1778" spans="2:5" x14ac:dyDescent="0.25">
      <c r="B1778" s="15">
        <v>31009</v>
      </c>
      <c r="C1778">
        <v>166.92</v>
      </c>
      <c r="D1778" s="23">
        <f t="shared" si="55"/>
        <v>9.8614556234497552E-3</v>
      </c>
      <c r="E1778">
        <f t="shared" si="56"/>
        <v>0</v>
      </c>
    </row>
    <row r="1779" spans="2:5" x14ac:dyDescent="0.25">
      <c r="B1779" s="15">
        <v>31002</v>
      </c>
      <c r="C1779">
        <v>164.1</v>
      </c>
      <c r="D1779" s="23">
        <f t="shared" si="55"/>
        <v>-2.2981662300547878E-2</v>
      </c>
      <c r="E1779">
        <f t="shared" si="56"/>
        <v>0</v>
      </c>
    </row>
    <row r="1780" spans="2:5" x14ac:dyDescent="0.25">
      <c r="B1780" s="15">
        <v>30995</v>
      </c>
      <c r="C1780">
        <v>167.6</v>
      </c>
      <c r="D1780" s="23">
        <f t="shared" si="55"/>
        <v>2.0830795468388175E-2</v>
      </c>
      <c r="E1780">
        <f t="shared" si="56"/>
        <v>0</v>
      </c>
    </row>
    <row r="1781" spans="2:5" x14ac:dyDescent="0.25">
      <c r="B1781" s="15">
        <v>30988</v>
      </c>
      <c r="C1781">
        <v>167.42</v>
      </c>
      <c r="D1781" s="23">
        <f t="shared" si="55"/>
        <v>2.9136955987214108E-2</v>
      </c>
      <c r="E1781">
        <f t="shared" si="56"/>
        <v>0</v>
      </c>
    </row>
    <row r="1782" spans="2:5" x14ac:dyDescent="0.25">
      <c r="B1782" s="15">
        <v>30981</v>
      </c>
      <c r="C1782">
        <v>165.29</v>
      </c>
      <c r="D1782" s="23">
        <f t="shared" si="55"/>
        <v>-4.8765803732691015E-3</v>
      </c>
      <c r="E1782">
        <f t="shared" si="56"/>
        <v>0</v>
      </c>
    </row>
    <row r="1783" spans="2:5" x14ac:dyDescent="0.25">
      <c r="B1783" s="15">
        <v>30974</v>
      </c>
      <c r="C1783">
        <v>167.96</v>
      </c>
      <c r="D1783" s="23">
        <f t="shared" si="55"/>
        <v>1.3822659503833101E-2</v>
      </c>
      <c r="E1783">
        <f t="shared" si="56"/>
        <v>0</v>
      </c>
    </row>
    <row r="1784" spans="2:5" x14ac:dyDescent="0.25">
      <c r="B1784" s="15">
        <v>30967</v>
      </c>
      <c r="C1784">
        <v>164.18</v>
      </c>
      <c r="D1784" s="23">
        <f t="shared" si="55"/>
        <v>-2.7254414030098317E-2</v>
      </c>
      <c r="E1784">
        <f t="shared" si="56"/>
        <v>0</v>
      </c>
    </row>
    <row r="1785" spans="2:5" x14ac:dyDescent="0.25">
      <c r="B1785" s="15">
        <v>30960</v>
      </c>
      <c r="C1785">
        <v>162.68</v>
      </c>
      <c r="D1785" s="23">
        <f t="shared" si="55"/>
        <v>-1.0281681572062995E-2</v>
      </c>
      <c r="E1785">
        <f t="shared" si="56"/>
        <v>0</v>
      </c>
    </row>
    <row r="1786" spans="2:5" x14ac:dyDescent="0.25">
      <c r="B1786" s="15">
        <v>30953</v>
      </c>
      <c r="C1786">
        <v>166.1</v>
      </c>
      <c r="D1786" s="23">
        <f t="shared" si="55"/>
        <v>-3.479721622270282E-3</v>
      </c>
      <c r="E1786">
        <f t="shared" si="56"/>
        <v>0</v>
      </c>
    </row>
    <row r="1787" spans="2:5" x14ac:dyDescent="0.25">
      <c r="B1787" s="15">
        <v>30946</v>
      </c>
      <c r="C1787">
        <v>165.67</v>
      </c>
      <c r="D1787" s="23">
        <f t="shared" si="55"/>
        <v>-1.0984418840666255E-2</v>
      </c>
      <c r="E1787">
        <f t="shared" si="56"/>
        <v>0</v>
      </c>
    </row>
    <row r="1788" spans="2:5" x14ac:dyDescent="0.25">
      <c r="B1788" s="15">
        <v>30939</v>
      </c>
      <c r="C1788">
        <v>168.78</v>
      </c>
      <c r="D1788" s="23">
        <f t="shared" si="55"/>
        <v>2.8268551236749317E-2</v>
      </c>
      <c r="E1788">
        <f t="shared" si="56"/>
        <v>0</v>
      </c>
    </row>
    <row r="1789" spans="2:5" x14ac:dyDescent="0.25">
      <c r="B1789" s="15">
        <v>30932</v>
      </c>
      <c r="C1789">
        <v>164.37</v>
      </c>
      <c r="D1789" s="23">
        <f t="shared" si="55"/>
        <v>-6.3474791439970257E-3</v>
      </c>
      <c r="E1789">
        <f t="shared" si="56"/>
        <v>0</v>
      </c>
    </row>
    <row r="1790" spans="2:5" x14ac:dyDescent="0.25">
      <c r="B1790" s="15">
        <v>30925</v>
      </c>
      <c r="C1790">
        <v>166.68</v>
      </c>
      <c r="D1790" s="23">
        <f t="shared" si="55"/>
        <v>2.6670773021250538E-2</v>
      </c>
      <c r="E1790">
        <f t="shared" si="56"/>
        <v>0</v>
      </c>
    </row>
    <row r="1791" spans="2:5" x14ac:dyDescent="0.25">
      <c r="B1791" s="15">
        <v>30918</v>
      </c>
      <c r="C1791">
        <v>167.51</v>
      </c>
      <c r="D1791" s="23">
        <f t="shared" si="55"/>
        <v>0.10794364706660486</v>
      </c>
      <c r="E1791">
        <f t="shared" si="56"/>
        <v>0</v>
      </c>
    </row>
    <row r="1792" spans="2:5" x14ac:dyDescent="0.25">
      <c r="B1792" s="15">
        <v>30911</v>
      </c>
      <c r="C1792">
        <v>164.14</v>
      </c>
      <c r="D1792" s="23">
        <f t="shared" si="55"/>
        <v>9.7559344700768769E-2</v>
      </c>
      <c r="E1792">
        <f t="shared" si="56"/>
        <v>0</v>
      </c>
    </row>
    <row r="1793" spans="2:5" x14ac:dyDescent="0.25">
      <c r="B1793" s="15">
        <v>30904</v>
      </c>
      <c r="C1793">
        <v>165.42</v>
      </c>
      <c r="D1793" s="23">
        <f t="shared" si="55"/>
        <v>9.6367974549310675E-2</v>
      </c>
      <c r="E1793">
        <f t="shared" si="56"/>
        <v>0</v>
      </c>
    </row>
    <row r="1794" spans="2:5" x14ac:dyDescent="0.25">
      <c r="B1794" s="15">
        <v>30897</v>
      </c>
      <c r="C1794">
        <v>162.35</v>
      </c>
      <c r="D1794" s="23">
        <f t="shared" si="55"/>
        <v>6.6408302679978881E-2</v>
      </c>
      <c r="E1794">
        <f t="shared" si="56"/>
        <v>0</v>
      </c>
    </row>
    <row r="1795" spans="2:5" x14ac:dyDescent="0.25">
      <c r="B1795" s="15">
        <v>30890</v>
      </c>
      <c r="C1795">
        <v>151.19</v>
      </c>
      <c r="D1795" s="23">
        <f t="shared" si="55"/>
        <v>-1.2991252121686947E-2</v>
      </c>
      <c r="E1795">
        <f t="shared" si="56"/>
        <v>0</v>
      </c>
    </row>
    <row r="1796" spans="2:5" x14ac:dyDescent="0.25">
      <c r="B1796" s="15">
        <v>30883</v>
      </c>
      <c r="C1796">
        <v>149.55000000000001</v>
      </c>
      <c r="D1796" s="23">
        <f t="shared" ref="D1796:D1859" si="57">C1796/C1800-1</f>
        <v>-3.1788165220769105E-2</v>
      </c>
      <c r="E1796">
        <f t="shared" ref="E1796:E1859" si="58">IF(D1796&lt;$E$1,1,0)</f>
        <v>0</v>
      </c>
    </row>
    <row r="1797" spans="2:5" x14ac:dyDescent="0.25">
      <c r="B1797" s="15">
        <v>30876</v>
      </c>
      <c r="C1797">
        <v>150.88</v>
      </c>
      <c r="D1797" s="23">
        <f t="shared" si="57"/>
        <v>1.2413607998389642E-2</v>
      </c>
      <c r="E1797">
        <f t="shared" si="58"/>
        <v>0</v>
      </c>
    </row>
    <row r="1798" spans="2:5" x14ac:dyDescent="0.25">
      <c r="B1798" s="15">
        <v>30869</v>
      </c>
      <c r="C1798">
        <v>152.24</v>
      </c>
      <c r="D1798" s="23">
        <f t="shared" si="57"/>
        <v>-1.8882515950247925E-2</v>
      </c>
      <c r="E1798">
        <f t="shared" si="58"/>
        <v>0</v>
      </c>
    </row>
    <row r="1799" spans="2:5" x14ac:dyDescent="0.25">
      <c r="B1799" s="15">
        <v>30862</v>
      </c>
      <c r="C1799">
        <v>153.18</v>
      </c>
      <c r="D1799" s="23">
        <f t="shared" si="57"/>
        <v>-3.9154267815189048E-4</v>
      </c>
      <c r="E1799">
        <f t="shared" si="58"/>
        <v>0</v>
      </c>
    </row>
    <row r="1800" spans="2:5" x14ac:dyDescent="0.25">
      <c r="B1800" s="15">
        <v>30855</v>
      </c>
      <c r="C1800">
        <v>154.46</v>
      </c>
      <c r="D1800" s="23">
        <f t="shared" si="57"/>
        <v>1.8731038121619914E-2</v>
      </c>
      <c r="E1800">
        <f t="shared" si="58"/>
        <v>0</v>
      </c>
    </row>
    <row r="1801" spans="2:5" x14ac:dyDescent="0.25">
      <c r="B1801" s="15">
        <v>30848</v>
      </c>
      <c r="C1801">
        <v>149.03</v>
      </c>
      <c r="D1801" s="23">
        <f t="shared" si="57"/>
        <v>-4.3330337655668294E-2</v>
      </c>
      <c r="E1801">
        <f t="shared" si="58"/>
        <v>0</v>
      </c>
    </row>
    <row r="1802" spans="2:5" x14ac:dyDescent="0.25">
      <c r="B1802" s="15">
        <v>30841</v>
      </c>
      <c r="C1802">
        <v>155.16999999999999</v>
      </c>
      <c r="D1802" s="23">
        <f t="shared" si="57"/>
        <v>-2.0947693860811523E-2</v>
      </c>
      <c r="E1802">
        <f t="shared" si="58"/>
        <v>0</v>
      </c>
    </row>
    <row r="1803" spans="2:5" x14ac:dyDescent="0.25">
      <c r="B1803" s="15">
        <v>30834</v>
      </c>
      <c r="C1803">
        <v>153.24</v>
      </c>
      <c r="D1803" s="23">
        <f t="shared" si="57"/>
        <v>-3.6892715731255077E-2</v>
      </c>
      <c r="E1803">
        <f t="shared" si="58"/>
        <v>0</v>
      </c>
    </row>
    <row r="1804" spans="2:5" x14ac:dyDescent="0.25">
      <c r="B1804" s="15">
        <v>30827</v>
      </c>
      <c r="C1804">
        <v>151.62</v>
      </c>
      <c r="D1804" s="23">
        <f t="shared" si="57"/>
        <v>-5.1723059603477228E-2</v>
      </c>
      <c r="E1804">
        <f t="shared" si="58"/>
        <v>1</v>
      </c>
    </row>
    <row r="1805" spans="2:5" x14ac:dyDescent="0.25">
      <c r="B1805" s="15">
        <v>30820</v>
      </c>
      <c r="C1805">
        <v>155.78</v>
      </c>
      <c r="D1805" s="23">
        <f t="shared" si="57"/>
        <v>-1.4175420832805985E-2</v>
      </c>
      <c r="E1805">
        <f t="shared" si="58"/>
        <v>0</v>
      </c>
    </row>
    <row r="1806" spans="2:5" x14ac:dyDescent="0.25">
      <c r="B1806" s="15">
        <v>30813</v>
      </c>
      <c r="C1806">
        <v>158.49</v>
      </c>
      <c r="D1806" s="23">
        <f t="shared" si="57"/>
        <v>7.5011124531181306E-3</v>
      </c>
      <c r="E1806">
        <f t="shared" si="58"/>
        <v>0</v>
      </c>
    </row>
    <row r="1807" spans="2:5" x14ac:dyDescent="0.25">
      <c r="B1807" s="15">
        <v>30806</v>
      </c>
      <c r="C1807">
        <v>159.11000000000001</v>
      </c>
      <c r="D1807" s="23">
        <f t="shared" si="57"/>
        <v>2.334705428350925E-2</v>
      </c>
      <c r="E1807">
        <f t="shared" si="58"/>
        <v>0</v>
      </c>
    </row>
    <row r="1808" spans="2:5" x14ac:dyDescent="0.25">
      <c r="B1808" s="15">
        <v>30799</v>
      </c>
      <c r="C1808">
        <v>159.88999999999999</v>
      </c>
      <c r="D1808" s="23">
        <f t="shared" si="57"/>
        <v>4.460359341625697E-3</v>
      </c>
      <c r="E1808">
        <f t="shared" si="58"/>
        <v>0</v>
      </c>
    </row>
    <row r="1809" spans="2:5" x14ac:dyDescent="0.25">
      <c r="B1809" s="15">
        <v>30792</v>
      </c>
      <c r="C1809">
        <v>158.02000000000001</v>
      </c>
      <c r="D1809" s="23">
        <f t="shared" si="57"/>
        <v>7.3951294147647229E-3</v>
      </c>
      <c r="E1809">
        <f t="shared" si="58"/>
        <v>0</v>
      </c>
    </row>
    <row r="1810" spans="2:5" x14ac:dyDescent="0.25">
      <c r="B1810" s="15">
        <v>30785</v>
      </c>
      <c r="C1810">
        <v>157.31</v>
      </c>
      <c r="D1810" s="23">
        <f t="shared" si="57"/>
        <v>-1.2306146794751061E-2</v>
      </c>
      <c r="E1810">
        <f t="shared" si="58"/>
        <v>0</v>
      </c>
    </row>
    <row r="1811" spans="2:5" x14ac:dyDescent="0.25">
      <c r="B1811" s="15">
        <v>30778</v>
      </c>
      <c r="C1811">
        <v>155.47999999999999</v>
      </c>
      <c r="D1811" s="23">
        <f t="shared" si="57"/>
        <v>7.32102364755427E-3</v>
      </c>
      <c r="E1811">
        <f t="shared" si="58"/>
        <v>0</v>
      </c>
    </row>
    <row r="1812" spans="2:5" x14ac:dyDescent="0.25">
      <c r="B1812" s="15">
        <v>30771</v>
      </c>
      <c r="C1812">
        <v>159.18</v>
      </c>
      <c r="D1812" s="23">
        <f t="shared" si="57"/>
        <v>-3.7678975131882897E-4</v>
      </c>
      <c r="E1812">
        <f t="shared" si="58"/>
        <v>0</v>
      </c>
    </row>
    <row r="1813" spans="2:5" x14ac:dyDescent="0.25">
      <c r="B1813" s="15">
        <v>30764</v>
      </c>
      <c r="C1813">
        <v>156.86000000000001</v>
      </c>
      <c r="D1813" s="23">
        <f t="shared" si="57"/>
        <v>-4.1267221128815645E-3</v>
      </c>
      <c r="E1813">
        <f t="shared" si="58"/>
        <v>0</v>
      </c>
    </row>
    <row r="1814" spans="2:5" x14ac:dyDescent="0.25">
      <c r="B1814" s="15">
        <v>30757</v>
      </c>
      <c r="C1814">
        <v>159.27000000000001</v>
      </c>
      <c r="D1814" s="23">
        <f t="shared" si="57"/>
        <v>2.2665981764479204E-2</v>
      </c>
      <c r="E1814">
        <f t="shared" si="58"/>
        <v>0</v>
      </c>
    </row>
    <row r="1815" spans="2:5" x14ac:dyDescent="0.25">
      <c r="B1815" s="15">
        <v>30750</v>
      </c>
      <c r="C1815">
        <v>154.35</v>
      </c>
      <c r="D1815" s="23">
        <f t="shared" si="57"/>
        <v>-1.247600767754331E-2</v>
      </c>
      <c r="E1815">
        <f t="shared" si="58"/>
        <v>0</v>
      </c>
    </row>
    <row r="1816" spans="2:5" x14ac:dyDescent="0.25">
      <c r="B1816" s="15">
        <v>30743</v>
      </c>
      <c r="C1816">
        <v>159.24</v>
      </c>
      <c r="D1816" s="23">
        <f t="shared" si="57"/>
        <v>-1.0378472438008712E-2</v>
      </c>
      <c r="E1816">
        <f t="shared" si="58"/>
        <v>0</v>
      </c>
    </row>
    <row r="1817" spans="2:5" x14ac:dyDescent="0.25">
      <c r="B1817" s="15">
        <v>30736</v>
      </c>
      <c r="C1817">
        <v>157.51</v>
      </c>
      <c r="D1817" s="23">
        <f t="shared" si="57"/>
        <v>-3.9221666463340243E-2</v>
      </c>
      <c r="E1817">
        <f t="shared" si="58"/>
        <v>0</v>
      </c>
    </row>
    <row r="1818" spans="2:5" x14ac:dyDescent="0.25">
      <c r="B1818" s="15">
        <v>30729</v>
      </c>
      <c r="C1818">
        <v>155.74</v>
      </c>
      <c r="D1818" s="23">
        <f t="shared" si="57"/>
        <v>-6.2992599723241671E-2</v>
      </c>
      <c r="E1818">
        <f t="shared" si="58"/>
        <v>1</v>
      </c>
    </row>
    <row r="1819" spans="2:5" x14ac:dyDescent="0.25">
      <c r="B1819" s="15">
        <v>30722</v>
      </c>
      <c r="C1819">
        <v>156.30000000000001</v>
      </c>
      <c r="D1819" s="23">
        <f t="shared" si="57"/>
        <v>-6.418393006825529E-2</v>
      </c>
      <c r="E1819">
        <f t="shared" si="58"/>
        <v>1</v>
      </c>
    </row>
    <row r="1820" spans="2:5" x14ac:dyDescent="0.25">
      <c r="B1820" s="15">
        <v>30715</v>
      </c>
      <c r="C1820">
        <v>160.91</v>
      </c>
      <c r="D1820" s="23">
        <f t="shared" si="57"/>
        <v>-4.9444706994328902E-2</v>
      </c>
      <c r="E1820">
        <f t="shared" si="58"/>
        <v>0</v>
      </c>
    </row>
    <row r="1821" spans="2:5" x14ac:dyDescent="0.25">
      <c r="B1821" s="15">
        <v>30708</v>
      </c>
      <c r="C1821">
        <v>163.94</v>
      </c>
      <c r="D1821" s="23">
        <f t="shared" si="57"/>
        <v>-6.0025465348936269E-3</v>
      </c>
      <c r="E1821">
        <f t="shared" si="58"/>
        <v>0</v>
      </c>
    </row>
    <row r="1822" spans="2:5" x14ac:dyDescent="0.25">
      <c r="B1822" s="15">
        <v>30701</v>
      </c>
      <c r="C1822">
        <v>166.21</v>
      </c>
      <c r="D1822" s="23">
        <f t="shared" si="57"/>
        <v>1.831883347628982E-2</v>
      </c>
      <c r="E1822">
        <f t="shared" si="58"/>
        <v>0</v>
      </c>
    </row>
    <row r="1823" spans="2:5" x14ac:dyDescent="0.25">
      <c r="B1823" s="15">
        <v>30694</v>
      </c>
      <c r="C1823">
        <v>167.02</v>
      </c>
      <c r="D1823" s="23">
        <f t="shared" si="57"/>
        <v>2.8511607857626853E-2</v>
      </c>
      <c r="E1823">
        <f t="shared" si="58"/>
        <v>0</v>
      </c>
    </row>
    <row r="1824" spans="2:5" x14ac:dyDescent="0.25">
      <c r="B1824" s="15">
        <v>30687</v>
      </c>
      <c r="C1824">
        <v>169.28</v>
      </c>
      <c r="D1824" s="23">
        <f t="shared" si="57"/>
        <v>2.5380095705372918E-2</v>
      </c>
      <c r="E1824">
        <f t="shared" si="58"/>
        <v>0</v>
      </c>
    </row>
    <row r="1825" spans="2:5" x14ac:dyDescent="0.25">
      <c r="B1825" s="15">
        <v>30680</v>
      </c>
      <c r="C1825">
        <v>164.93</v>
      </c>
      <c r="D1825" s="23">
        <f t="shared" si="57"/>
        <v>-3.0826885880076427E-3</v>
      </c>
      <c r="E1825">
        <f t="shared" si="58"/>
        <v>0</v>
      </c>
    </row>
    <row r="1826" spans="2:5" x14ac:dyDescent="0.25">
      <c r="B1826" s="15">
        <v>30673</v>
      </c>
      <c r="C1826">
        <v>163.22</v>
      </c>
      <c r="D1826" s="23">
        <f t="shared" si="57"/>
        <v>-2.3687043904773386E-2</v>
      </c>
      <c r="E1826">
        <f t="shared" si="58"/>
        <v>0</v>
      </c>
    </row>
    <row r="1827" spans="2:5" x14ac:dyDescent="0.25">
      <c r="B1827" s="15">
        <v>30666</v>
      </c>
      <c r="C1827">
        <v>162.38999999999999</v>
      </c>
      <c r="D1827" s="23">
        <f t="shared" si="57"/>
        <v>-1.6354715609667503E-2</v>
      </c>
      <c r="E1827">
        <f t="shared" si="58"/>
        <v>0</v>
      </c>
    </row>
    <row r="1828" spans="2:5" x14ac:dyDescent="0.25">
      <c r="B1828" s="15">
        <v>30659</v>
      </c>
      <c r="C1828">
        <v>165.09</v>
      </c>
      <c r="D1828" s="23">
        <f t="shared" si="57"/>
        <v>-7.2163088580190493E-3</v>
      </c>
      <c r="E1828">
        <f t="shared" si="58"/>
        <v>0</v>
      </c>
    </row>
    <row r="1829" spans="2:5" x14ac:dyDescent="0.25">
      <c r="B1829" s="15">
        <v>30652</v>
      </c>
      <c r="C1829">
        <v>165.44</v>
      </c>
      <c r="D1829" s="23">
        <f t="shared" si="57"/>
        <v>1.8468357547402059E-2</v>
      </c>
      <c r="E1829">
        <f t="shared" si="58"/>
        <v>0</v>
      </c>
    </row>
    <row r="1830" spans="2:5" x14ac:dyDescent="0.25">
      <c r="B1830" s="15">
        <v>30645</v>
      </c>
      <c r="C1830">
        <v>167.18</v>
      </c>
      <c r="D1830" s="23">
        <f t="shared" si="57"/>
        <v>2.3321295219440596E-2</v>
      </c>
      <c r="E1830">
        <f t="shared" si="58"/>
        <v>0</v>
      </c>
    </row>
    <row r="1831" spans="2:5" x14ac:dyDescent="0.25">
      <c r="B1831" s="15">
        <v>30638</v>
      </c>
      <c r="C1831">
        <v>165.09</v>
      </c>
      <c r="D1831" s="23">
        <f t="shared" si="57"/>
        <v>-5.1822838204277355E-3</v>
      </c>
      <c r="E1831">
        <f t="shared" si="58"/>
        <v>0</v>
      </c>
    </row>
    <row r="1832" spans="2:5" x14ac:dyDescent="0.25">
      <c r="B1832" s="15">
        <v>30631</v>
      </c>
      <c r="C1832">
        <v>166.29</v>
      </c>
      <c r="D1832" s="23">
        <f t="shared" si="57"/>
        <v>-2.1017308371600318E-2</v>
      </c>
      <c r="E1832">
        <f t="shared" si="58"/>
        <v>0</v>
      </c>
    </row>
    <row r="1833" spans="2:5" x14ac:dyDescent="0.25">
      <c r="B1833" s="15">
        <v>30624</v>
      </c>
      <c r="C1833">
        <v>162.44</v>
      </c>
      <c r="D1833" s="23">
        <f t="shared" si="57"/>
        <v>-4.8946135831381854E-2</v>
      </c>
      <c r="E1833">
        <f t="shared" si="58"/>
        <v>0</v>
      </c>
    </row>
    <row r="1834" spans="2:5" x14ac:dyDescent="0.25">
      <c r="B1834" s="15">
        <v>30617</v>
      </c>
      <c r="C1834">
        <v>163.37</v>
      </c>
      <c r="D1834" s="23">
        <f t="shared" si="57"/>
        <v>-1.6258204371650486E-2</v>
      </c>
      <c r="E1834">
        <f t="shared" si="58"/>
        <v>0</v>
      </c>
    </row>
    <row r="1835" spans="2:5" x14ac:dyDescent="0.25">
      <c r="B1835" s="15">
        <v>30610</v>
      </c>
      <c r="C1835">
        <v>165.95</v>
      </c>
      <c r="D1835" s="23">
        <f t="shared" si="57"/>
        <v>-2.1001710813521313E-2</v>
      </c>
      <c r="E1835">
        <f t="shared" si="58"/>
        <v>0</v>
      </c>
    </row>
    <row r="1836" spans="2:5" x14ac:dyDescent="0.25">
      <c r="B1836" s="15">
        <v>30603</v>
      </c>
      <c r="C1836">
        <v>169.86</v>
      </c>
      <c r="D1836" s="23">
        <f t="shared" si="57"/>
        <v>2.1775745909528466E-2</v>
      </c>
      <c r="E1836">
        <f t="shared" si="58"/>
        <v>0</v>
      </c>
    </row>
    <row r="1837" spans="2:5" x14ac:dyDescent="0.25">
      <c r="B1837" s="15">
        <v>30596</v>
      </c>
      <c r="C1837">
        <v>170.8</v>
      </c>
      <c r="D1837" s="23">
        <f t="shared" si="57"/>
        <v>2.3244668104481336E-2</v>
      </c>
      <c r="E1837">
        <f t="shared" si="58"/>
        <v>0</v>
      </c>
    </row>
    <row r="1838" spans="2:5" x14ac:dyDescent="0.25">
      <c r="B1838" s="15">
        <v>30589</v>
      </c>
      <c r="C1838">
        <v>166.07</v>
      </c>
      <c r="D1838" s="23">
        <f t="shared" si="57"/>
        <v>6.4848484848485377E-3</v>
      </c>
      <c r="E1838">
        <f t="shared" si="58"/>
        <v>0</v>
      </c>
    </row>
    <row r="1839" spans="2:5" x14ac:dyDescent="0.25">
      <c r="B1839" s="15">
        <v>30582</v>
      </c>
      <c r="C1839">
        <v>169.51</v>
      </c>
      <c r="D1839" s="23">
        <f t="shared" si="57"/>
        <v>4.5454545454545414E-2</v>
      </c>
      <c r="E1839">
        <f t="shared" si="58"/>
        <v>0</v>
      </c>
    </row>
    <row r="1840" spans="2:5" x14ac:dyDescent="0.25">
      <c r="B1840" s="15">
        <v>30575</v>
      </c>
      <c r="C1840">
        <v>166.24</v>
      </c>
      <c r="D1840" s="23">
        <f t="shared" si="57"/>
        <v>1.3782168557141317E-2</v>
      </c>
      <c r="E1840">
        <f t="shared" si="58"/>
        <v>0</v>
      </c>
    </row>
    <row r="1841" spans="2:5" x14ac:dyDescent="0.25">
      <c r="B1841" s="15">
        <v>30568</v>
      </c>
      <c r="C1841">
        <v>166.92</v>
      </c>
      <c r="D1841" s="23">
        <f t="shared" si="57"/>
        <v>2.9353724716329577E-2</v>
      </c>
      <c r="E1841">
        <f t="shared" si="58"/>
        <v>0</v>
      </c>
    </row>
    <row r="1842" spans="2:5" x14ac:dyDescent="0.25">
      <c r="B1842" s="15">
        <v>30561</v>
      </c>
      <c r="C1842">
        <v>165</v>
      </c>
      <c r="D1842" s="23">
        <f t="shared" si="57"/>
        <v>2.0155805613948363E-2</v>
      </c>
      <c r="E1842">
        <f t="shared" si="58"/>
        <v>0</v>
      </c>
    </row>
    <row r="1843" spans="2:5" x14ac:dyDescent="0.25">
      <c r="B1843" s="15">
        <v>30554</v>
      </c>
      <c r="C1843">
        <v>162.13999999999999</v>
      </c>
      <c r="D1843" s="23">
        <f t="shared" si="57"/>
        <v>-2.5836614173229133E-3</v>
      </c>
      <c r="E1843">
        <f t="shared" si="58"/>
        <v>0</v>
      </c>
    </row>
    <row r="1844" spans="2:5" x14ac:dyDescent="0.25">
      <c r="B1844" s="15">
        <v>30547</v>
      </c>
      <c r="C1844">
        <v>163.98</v>
      </c>
      <c r="D1844" s="23">
        <f t="shared" si="57"/>
        <v>-2.9072177156729162E-2</v>
      </c>
      <c r="E1844">
        <f t="shared" si="58"/>
        <v>0</v>
      </c>
    </row>
    <row r="1845" spans="2:5" x14ac:dyDescent="0.25">
      <c r="B1845" s="15">
        <v>30540</v>
      </c>
      <c r="C1845">
        <v>162.16</v>
      </c>
      <c r="D1845" s="23">
        <f t="shared" si="57"/>
        <v>-1.2964879177064903E-2</v>
      </c>
      <c r="E1845">
        <f t="shared" si="58"/>
        <v>0</v>
      </c>
    </row>
    <row r="1846" spans="2:5" x14ac:dyDescent="0.25">
      <c r="B1846" s="15">
        <v>30533</v>
      </c>
      <c r="C1846">
        <v>161.74</v>
      </c>
      <c r="D1846" s="23">
        <f t="shared" si="57"/>
        <v>-3.1960737371319103E-2</v>
      </c>
      <c r="E1846">
        <f t="shared" si="58"/>
        <v>0</v>
      </c>
    </row>
    <row r="1847" spans="2:5" x14ac:dyDescent="0.25">
      <c r="B1847" s="15">
        <v>30526</v>
      </c>
      <c r="C1847">
        <v>162.56</v>
      </c>
      <c r="D1847" s="23">
        <f t="shared" si="57"/>
        <v>-3.7593984962405957E-2</v>
      </c>
      <c r="E1847">
        <f t="shared" si="58"/>
        <v>0</v>
      </c>
    </row>
    <row r="1848" spans="2:5" x14ac:dyDescent="0.25">
      <c r="B1848" s="15">
        <v>30519</v>
      </c>
      <c r="C1848">
        <v>168.89</v>
      </c>
      <c r="D1848" s="23">
        <f t="shared" si="57"/>
        <v>-8.8615023474180044E-3</v>
      </c>
      <c r="E1848">
        <f t="shared" si="58"/>
        <v>0</v>
      </c>
    </row>
    <row r="1849" spans="2:5" x14ac:dyDescent="0.25">
      <c r="B1849" s="15">
        <v>30512</v>
      </c>
      <c r="C1849">
        <v>164.29</v>
      </c>
      <c r="D1849" s="23">
        <f t="shared" si="57"/>
        <v>-2.8617040146632799E-2</v>
      </c>
      <c r="E1849">
        <f t="shared" si="58"/>
        <v>0</v>
      </c>
    </row>
    <row r="1850" spans="2:5" x14ac:dyDescent="0.25">
      <c r="B1850" s="15">
        <v>30505</v>
      </c>
      <c r="C1850">
        <v>167.08</v>
      </c>
      <c r="D1850" s="23">
        <f t="shared" si="57"/>
        <v>2.7046963363658749E-2</v>
      </c>
      <c r="E1850">
        <f t="shared" si="58"/>
        <v>0</v>
      </c>
    </row>
    <row r="1851" spans="2:5" x14ac:dyDescent="0.25">
      <c r="B1851" s="15">
        <v>30498</v>
      </c>
      <c r="C1851">
        <v>168.91</v>
      </c>
      <c r="D1851" s="23">
        <f t="shared" si="57"/>
        <v>2.7308113368203379E-2</v>
      </c>
      <c r="E1851">
        <f t="shared" si="58"/>
        <v>0</v>
      </c>
    </row>
    <row r="1852" spans="2:5" x14ac:dyDescent="0.25">
      <c r="B1852" s="15">
        <v>30491</v>
      </c>
      <c r="C1852">
        <v>170.4</v>
      </c>
      <c r="D1852" s="23">
        <f t="shared" si="57"/>
        <v>3.6118205034658901E-2</v>
      </c>
      <c r="E1852">
        <f t="shared" si="58"/>
        <v>0</v>
      </c>
    </row>
    <row r="1853" spans="2:5" x14ac:dyDescent="0.25">
      <c r="B1853" s="15">
        <v>30484</v>
      </c>
      <c r="C1853">
        <v>169.13</v>
      </c>
      <c r="D1853" s="23">
        <f t="shared" si="57"/>
        <v>4.3110891821882324E-2</v>
      </c>
      <c r="E1853">
        <f t="shared" si="58"/>
        <v>0</v>
      </c>
    </row>
    <row r="1854" spans="2:5" x14ac:dyDescent="0.25">
      <c r="B1854" s="15">
        <v>30477</v>
      </c>
      <c r="C1854">
        <v>162.68</v>
      </c>
      <c r="D1854" s="23">
        <f t="shared" si="57"/>
        <v>-1.3462704669496617E-2</v>
      </c>
      <c r="E1854">
        <f t="shared" si="58"/>
        <v>0</v>
      </c>
    </row>
    <row r="1855" spans="2:5" x14ac:dyDescent="0.25">
      <c r="B1855" s="15">
        <v>30470</v>
      </c>
      <c r="C1855">
        <v>164.42</v>
      </c>
      <c r="D1855" s="23">
        <f t="shared" si="57"/>
        <v>-1.011438892233596E-2</v>
      </c>
      <c r="E1855">
        <f t="shared" si="58"/>
        <v>0</v>
      </c>
    </row>
    <row r="1856" spans="2:5" x14ac:dyDescent="0.25">
      <c r="B1856" s="15">
        <v>30463</v>
      </c>
      <c r="C1856">
        <v>164.46</v>
      </c>
      <c r="D1856" s="23">
        <f t="shared" si="57"/>
        <v>2.4327940639845558E-4</v>
      </c>
      <c r="E1856">
        <f t="shared" si="58"/>
        <v>0</v>
      </c>
    </row>
    <row r="1857" spans="2:5" x14ac:dyDescent="0.25">
      <c r="B1857" s="15">
        <v>30456</v>
      </c>
      <c r="C1857">
        <v>162.13999999999999</v>
      </c>
      <c r="D1857" s="23">
        <f t="shared" si="57"/>
        <v>1.0721855130283009E-2</v>
      </c>
      <c r="E1857">
        <f t="shared" si="58"/>
        <v>0</v>
      </c>
    </row>
    <row r="1858" spans="2:5" x14ac:dyDescent="0.25">
      <c r="B1858" s="15">
        <v>30449</v>
      </c>
      <c r="C1858">
        <v>164.9</v>
      </c>
      <c r="D1858" s="23">
        <f t="shared" si="57"/>
        <v>3.8740157480315007E-2</v>
      </c>
      <c r="E1858">
        <f t="shared" si="58"/>
        <v>0</v>
      </c>
    </row>
    <row r="1859" spans="2:5" x14ac:dyDescent="0.25">
      <c r="B1859" s="15">
        <v>30442</v>
      </c>
      <c r="C1859">
        <v>166.1</v>
      </c>
      <c r="D1859" s="23">
        <f t="shared" si="57"/>
        <v>8.6686293752044508E-2</v>
      </c>
      <c r="E1859">
        <f t="shared" si="58"/>
        <v>0</v>
      </c>
    </row>
    <row r="1860" spans="2:5" x14ac:dyDescent="0.25">
      <c r="B1860" s="15">
        <v>30435</v>
      </c>
      <c r="C1860">
        <v>164.42</v>
      </c>
      <c r="D1860" s="23"/>
      <c r="E1860">
        <f t="shared" ref="E1860" si="59">IF(D1860&lt;$E$1,1,0)</f>
        <v>0</v>
      </c>
    </row>
    <row r="1861" spans="2:5" x14ac:dyDescent="0.25">
      <c r="B1861" s="15">
        <v>30428</v>
      </c>
      <c r="C1861">
        <v>160.41999999999999</v>
      </c>
      <c r="D1861" s="23"/>
      <c r="E1861">
        <f>IF(D1861&lt;$E$1,1,0)</f>
        <v>0</v>
      </c>
    </row>
    <row r="1862" spans="2:5" x14ac:dyDescent="0.25">
      <c r="B1862" s="15">
        <v>30421</v>
      </c>
      <c r="C1862">
        <v>158.75</v>
      </c>
      <c r="D1862" s="23"/>
      <c r="E1862">
        <f>IF(D1862&lt;$E$1,1,0)</f>
        <v>0</v>
      </c>
    </row>
    <row r="1863" spans="2:5" x14ac:dyDescent="0.25">
      <c r="B1863" s="15">
        <v>30414</v>
      </c>
      <c r="C1863">
        <v>152.85</v>
      </c>
      <c r="D1863" s="23"/>
      <c r="E1863">
        <f>IF(D1863&lt;$E$1,1,0)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2:AL1879"/>
  <sheetViews>
    <sheetView showGridLines="0" workbookViewId="0">
      <selection activeCell="E19" sqref="E19"/>
    </sheetView>
  </sheetViews>
  <sheetFormatPr defaultRowHeight="15" x14ac:dyDescent="0.25"/>
  <cols>
    <col min="2" max="2" width="13" customWidth="1"/>
    <col min="3" max="3" width="10" bestFit="1" customWidth="1"/>
    <col min="4" max="4" width="8.7109375" customWidth="1"/>
    <col min="5" max="5" width="13.28515625" bestFit="1" customWidth="1"/>
    <col min="6" max="6" width="18.42578125" bestFit="1" customWidth="1"/>
    <col min="8" max="8" width="11.28515625" bestFit="1" customWidth="1"/>
    <col min="9" max="9" width="10.7109375" bestFit="1" customWidth="1"/>
    <col min="10" max="10" width="11.28515625" bestFit="1" customWidth="1"/>
    <col min="11" max="11" width="8.28515625" customWidth="1"/>
    <col min="29" max="29" width="11.140625" bestFit="1" customWidth="1"/>
    <col min="30" max="30" width="10.140625" bestFit="1" customWidth="1"/>
    <col min="31" max="31" width="10.42578125" bestFit="1" customWidth="1"/>
    <col min="32" max="32" width="16.140625" bestFit="1" customWidth="1"/>
    <col min="33" max="33" width="9.28515625" bestFit="1" customWidth="1"/>
    <col min="34" max="34" width="14" bestFit="1" customWidth="1"/>
    <col min="35" max="35" width="12.7109375" bestFit="1" customWidth="1"/>
    <col min="36" max="36" width="9.28515625" bestFit="1" customWidth="1"/>
    <col min="37" max="37" width="10" bestFit="1" customWidth="1"/>
    <col min="38" max="38" width="11" bestFit="1" customWidth="1"/>
  </cols>
  <sheetData>
    <row r="2" spans="2:29" x14ac:dyDescent="0.25">
      <c r="B2" s="2" t="s">
        <v>75</v>
      </c>
      <c r="C2" s="3"/>
      <c r="D2" s="3"/>
      <c r="F2" s="1"/>
    </row>
    <row r="3" spans="2:29" x14ac:dyDescent="0.25">
      <c r="B3" s="4" t="s">
        <v>76</v>
      </c>
      <c r="C3" s="5" t="s">
        <v>77</v>
      </c>
      <c r="D3" s="6"/>
    </row>
    <row r="4" spans="2:29" x14ac:dyDescent="0.25">
      <c r="B4" s="7" t="s">
        <v>78</v>
      </c>
      <c r="C4" s="8">
        <v>40</v>
      </c>
      <c r="D4" s="9"/>
      <c r="F4" s="21"/>
    </row>
    <row r="5" spans="2:29" x14ac:dyDescent="0.25">
      <c r="B5" s="7" t="s">
        <v>79</v>
      </c>
      <c r="C5" s="10">
        <v>30414</v>
      </c>
      <c r="D5" s="22" t="s">
        <v>98</v>
      </c>
      <c r="F5" s="21"/>
    </row>
    <row r="6" spans="2:29" x14ac:dyDescent="0.25">
      <c r="B6" s="7" t="s">
        <v>80</v>
      </c>
      <c r="C6" s="10">
        <v>43434</v>
      </c>
      <c r="D6" s="9"/>
    </row>
    <row r="7" spans="2:29" x14ac:dyDescent="0.25">
      <c r="B7" s="7" t="s">
        <v>81</v>
      </c>
      <c r="C7" s="8" t="s">
        <v>82</v>
      </c>
      <c r="D7" s="9"/>
    </row>
    <row r="8" spans="2:29" x14ac:dyDescent="0.25">
      <c r="B8" s="7" t="s">
        <v>83</v>
      </c>
      <c r="C8" s="8" t="s">
        <v>84</v>
      </c>
      <c r="D8" s="9"/>
    </row>
    <row r="9" spans="2:29" x14ac:dyDescent="0.25">
      <c r="B9" s="7" t="s">
        <v>85</v>
      </c>
      <c r="C9" s="8" t="s">
        <v>86</v>
      </c>
      <c r="D9" s="9"/>
    </row>
    <row r="10" spans="2:29" x14ac:dyDescent="0.25">
      <c r="B10" s="7" t="s">
        <v>87</v>
      </c>
      <c r="C10" s="8" t="s">
        <v>95</v>
      </c>
      <c r="D10" s="9"/>
    </row>
    <row r="11" spans="2:29" x14ac:dyDescent="0.25">
      <c r="B11" s="7" t="s">
        <v>89</v>
      </c>
      <c r="C11" s="8" t="s">
        <v>88</v>
      </c>
      <c r="D11" s="9"/>
    </row>
    <row r="12" spans="2:29" x14ac:dyDescent="0.25">
      <c r="B12" s="7" t="s">
        <v>91</v>
      </c>
      <c r="C12" s="8" t="s">
        <v>90</v>
      </c>
      <c r="D12" s="9"/>
    </row>
    <row r="13" spans="2:29" ht="15.75" thickBot="1" x14ac:dyDescent="0.3">
      <c r="B13" s="7" t="s">
        <v>94</v>
      </c>
      <c r="C13" s="8" t="s">
        <v>92</v>
      </c>
      <c r="D13" s="9"/>
    </row>
    <row r="14" spans="2:29" ht="15.75" thickBot="1" x14ac:dyDescent="0.3">
      <c r="B14" s="12" t="s">
        <v>93</v>
      </c>
      <c r="C14" s="11" t="s">
        <v>2</v>
      </c>
      <c r="D14" s="13"/>
    </row>
    <row r="16" spans="2:29" x14ac:dyDescent="0.25">
      <c r="C16" s="1" t="s">
        <v>0</v>
      </c>
      <c r="L16" s="1" t="s">
        <v>21</v>
      </c>
      <c r="P16" s="1" t="s">
        <v>52</v>
      </c>
      <c r="AC16" s="1" t="s">
        <v>73</v>
      </c>
    </row>
    <row r="17" spans="1:38" x14ac:dyDescent="0.25">
      <c r="C17" s="17" t="s">
        <v>1</v>
      </c>
      <c r="D17" s="18" t="s">
        <v>2</v>
      </c>
      <c r="E17" s="18" t="s">
        <v>3</v>
      </c>
      <c r="F17" s="18" t="s">
        <v>4</v>
      </c>
      <c r="G17" s="18" t="s">
        <v>5</v>
      </c>
      <c r="H17" s="18" t="s">
        <v>6</v>
      </c>
      <c r="I17" s="18" t="s">
        <v>7</v>
      </c>
      <c r="J17" s="18" t="s">
        <v>6</v>
      </c>
      <c r="K17" s="19" t="s">
        <v>8</v>
      </c>
      <c r="L17" s="20" t="s">
        <v>17</v>
      </c>
      <c r="M17" s="20" t="s">
        <v>18</v>
      </c>
      <c r="N17" s="20" t="s">
        <v>19</v>
      </c>
      <c r="O17" s="20" t="s">
        <v>20</v>
      </c>
      <c r="P17" s="20" t="s">
        <v>26</v>
      </c>
      <c r="Q17" s="20" t="s">
        <v>27</v>
      </c>
      <c r="R17" s="20" t="s">
        <v>28</v>
      </c>
      <c r="S17" s="20" t="s">
        <v>29</v>
      </c>
      <c r="T17" s="20" t="s">
        <v>30</v>
      </c>
      <c r="U17" s="20" t="s">
        <v>31</v>
      </c>
      <c r="V17" s="20" t="s">
        <v>32</v>
      </c>
      <c r="W17" s="20" t="s">
        <v>33</v>
      </c>
      <c r="X17" s="20" t="s">
        <v>34</v>
      </c>
      <c r="Y17" s="20" t="s">
        <v>35</v>
      </c>
      <c r="Z17" s="20" t="s">
        <v>36</v>
      </c>
      <c r="AA17" s="20" t="s">
        <v>37</v>
      </c>
      <c r="AB17" s="20" t="s">
        <v>38</v>
      </c>
      <c r="AC17" s="20" t="s">
        <v>53</v>
      </c>
      <c r="AD17" s="20" t="s">
        <v>54</v>
      </c>
      <c r="AE17" s="20" t="s">
        <v>55</v>
      </c>
      <c r="AF17" s="20" t="s">
        <v>56</v>
      </c>
      <c r="AG17" s="20" t="s">
        <v>57</v>
      </c>
      <c r="AH17" s="20" t="s">
        <v>58</v>
      </c>
      <c r="AI17" s="20" t="s">
        <v>59</v>
      </c>
      <c r="AJ17" s="20" t="s">
        <v>60</v>
      </c>
      <c r="AK17" s="20" t="s">
        <v>61</v>
      </c>
      <c r="AL17" s="20" t="s">
        <v>62</v>
      </c>
    </row>
    <row r="18" spans="1:38" x14ac:dyDescent="0.25">
      <c r="B18" s="1" t="s">
        <v>74</v>
      </c>
      <c r="C18" s="1" t="s">
        <v>9</v>
      </c>
      <c r="D18" s="1" t="s">
        <v>10</v>
      </c>
      <c r="E18" s="1" t="s">
        <v>11</v>
      </c>
      <c r="F18" s="1" t="s">
        <v>12</v>
      </c>
      <c r="G18" s="1" t="s">
        <v>13</v>
      </c>
      <c r="H18" s="1" t="s">
        <v>14</v>
      </c>
      <c r="I18" s="1" t="s">
        <v>15</v>
      </c>
      <c r="J18" s="1" t="s">
        <v>14</v>
      </c>
      <c r="K18" s="1" t="s">
        <v>16</v>
      </c>
      <c r="L18" s="1" t="s">
        <v>22</v>
      </c>
      <c r="M18" s="1" t="s">
        <v>23</v>
      </c>
      <c r="N18" s="1" t="s">
        <v>24</v>
      </c>
      <c r="O18" s="1" t="s">
        <v>25</v>
      </c>
      <c r="P18" s="1" t="s">
        <v>39</v>
      </c>
      <c r="Q18" s="1" t="s">
        <v>40</v>
      </c>
      <c r="R18" s="1" t="s">
        <v>41</v>
      </c>
      <c r="S18" s="1" t="s">
        <v>42</v>
      </c>
      <c r="T18" s="1" t="s">
        <v>43</v>
      </c>
      <c r="U18" s="1" t="s">
        <v>44</v>
      </c>
      <c r="V18" s="1" t="s">
        <v>45</v>
      </c>
      <c r="W18" s="1" t="s">
        <v>46</v>
      </c>
      <c r="X18" s="1" t="s">
        <v>47</v>
      </c>
      <c r="Y18" s="1" t="s">
        <v>48</v>
      </c>
      <c r="Z18" s="1" t="s">
        <v>49</v>
      </c>
      <c r="AA18" s="1" t="s">
        <v>50</v>
      </c>
      <c r="AB18" s="1" t="s">
        <v>51</v>
      </c>
      <c r="AC18" s="1" t="s">
        <v>63</v>
      </c>
      <c r="AD18" s="1" t="s">
        <v>64</v>
      </c>
      <c r="AE18" s="1" t="s">
        <v>65</v>
      </c>
      <c r="AF18" s="1" t="s">
        <v>66</v>
      </c>
      <c r="AG18" s="1" t="s">
        <v>67</v>
      </c>
      <c r="AH18" s="1" t="s">
        <v>68</v>
      </c>
      <c r="AI18" s="1" t="s">
        <v>69</v>
      </c>
      <c r="AJ18" s="1" t="s">
        <v>70</v>
      </c>
      <c r="AK18" s="1" t="s">
        <v>71</v>
      </c>
      <c r="AL18" s="1" t="s">
        <v>72</v>
      </c>
    </row>
    <row r="19" spans="1:38" x14ac:dyDescent="0.25">
      <c r="A19" s="16" t="s">
        <v>96</v>
      </c>
      <c r="B19" s="14">
        <v>43434</v>
      </c>
      <c r="C19">
        <v>25538.46</v>
      </c>
      <c r="D19">
        <v>2760.17</v>
      </c>
      <c r="E19">
        <v>7330.5370000000003</v>
      </c>
      <c r="F19">
        <v>15197.82</v>
      </c>
      <c r="G19">
        <v>11257.24</v>
      </c>
      <c r="H19">
        <v>22351.06</v>
      </c>
      <c r="I19">
        <v>1667.45</v>
      </c>
      <c r="J19">
        <v>22351.06</v>
      </c>
      <c r="K19">
        <v>26506.75</v>
      </c>
      <c r="L19">
        <v>2.7865000000000002</v>
      </c>
      <c r="M19">
        <v>2.8125</v>
      </c>
      <c r="N19">
        <v>2.9878999999999998</v>
      </c>
      <c r="O19">
        <v>3.29</v>
      </c>
      <c r="P19">
        <v>97.272000000000006</v>
      </c>
      <c r="Q19">
        <v>1.1316999999999999</v>
      </c>
      <c r="R19">
        <v>113.57</v>
      </c>
      <c r="S19">
        <v>1.2748999999999999</v>
      </c>
      <c r="T19">
        <v>0.73060000000000003</v>
      </c>
      <c r="U19">
        <v>0.68720000000000003</v>
      </c>
      <c r="V19">
        <v>0.99790000000000001</v>
      </c>
      <c r="W19">
        <v>8.6186000000000007</v>
      </c>
      <c r="X19">
        <v>9.1052</v>
      </c>
      <c r="Y19">
        <v>69.583699999999993</v>
      </c>
      <c r="Z19">
        <v>4.1841999999999997</v>
      </c>
      <c r="AA19">
        <v>13.869899999999999</v>
      </c>
      <c r="AB19">
        <v>20.366800000000001</v>
      </c>
      <c r="AC19">
        <v>77.16</v>
      </c>
      <c r="AD19">
        <v>14.093999999999999</v>
      </c>
      <c r="AE19">
        <v>116.925</v>
      </c>
      <c r="AF19">
        <v>143.94999999999999</v>
      </c>
      <c r="AG19">
        <v>1220.2</v>
      </c>
      <c r="AH19">
        <v>50.93</v>
      </c>
      <c r="AI19">
        <v>894.75</v>
      </c>
      <c r="AJ19">
        <v>366.5</v>
      </c>
      <c r="AK19">
        <v>12.84</v>
      </c>
      <c r="AL19">
        <v>515.75</v>
      </c>
    </row>
    <row r="20" spans="1:38" x14ac:dyDescent="0.25">
      <c r="A20" s="16" t="s">
        <v>97</v>
      </c>
      <c r="B20" s="15">
        <v>43427</v>
      </c>
      <c r="C20">
        <v>24285.95</v>
      </c>
      <c r="D20">
        <v>2632.56</v>
      </c>
      <c r="E20">
        <v>6938.9840000000004</v>
      </c>
      <c r="F20">
        <v>15010.73</v>
      </c>
      <c r="G20">
        <v>11192.69</v>
      </c>
      <c r="H20">
        <v>21646.55</v>
      </c>
      <c r="I20">
        <v>1628.96</v>
      </c>
      <c r="J20">
        <v>21646.55</v>
      </c>
      <c r="K20">
        <v>25927.68</v>
      </c>
      <c r="L20">
        <v>2.8094000000000001</v>
      </c>
      <c r="M20">
        <v>2.8662000000000001</v>
      </c>
      <c r="N20">
        <v>3.0390000000000001</v>
      </c>
      <c r="O20">
        <v>3.3014999999999999</v>
      </c>
      <c r="P20">
        <v>96.915999999999997</v>
      </c>
      <c r="Q20">
        <v>1.1336999999999999</v>
      </c>
      <c r="R20">
        <v>112.96</v>
      </c>
      <c r="S20">
        <v>1.2814000000000001</v>
      </c>
      <c r="T20">
        <v>0.72330000000000005</v>
      </c>
      <c r="U20">
        <v>0.67810000000000004</v>
      </c>
      <c r="V20">
        <v>0.99739999999999995</v>
      </c>
      <c r="W20">
        <v>8.5968</v>
      </c>
      <c r="X20">
        <v>9.0929000000000002</v>
      </c>
      <c r="Y20">
        <v>70.697500000000005</v>
      </c>
      <c r="Z20">
        <v>4.1905000000000001</v>
      </c>
      <c r="AA20">
        <v>13.860799999999999</v>
      </c>
      <c r="AB20">
        <v>20.406099999999999</v>
      </c>
      <c r="AC20">
        <v>74.92</v>
      </c>
      <c r="AD20">
        <v>14.243</v>
      </c>
      <c r="AE20">
        <v>117.1</v>
      </c>
      <c r="AF20">
        <v>141.6</v>
      </c>
      <c r="AG20">
        <v>1223.2</v>
      </c>
      <c r="AH20">
        <v>50.42</v>
      </c>
      <c r="AI20">
        <v>881</v>
      </c>
      <c r="AJ20">
        <v>359</v>
      </c>
      <c r="AK20">
        <v>12.47</v>
      </c>
      <c r="AL20">
        <v>499.75</v>
      </c>
    </row>
    <row r="21" spans="1:38" x14ac:dyDescent="0.25">
      <c r="B21" s="15">
        <v>43420</v>
      </c>
      <c r="C21">
        <v>25413.22</v>
      </c>
      <c r="D21">
        <v>2736.27</v>
      </c>
      <c r="E21">
        <v>7247.8729999999996</v>
      </c>
      <c r="F21">
        <v>15155.5</v>
      </c>
      <c r="G21">
        <v>11341</v>
      </c>
      <c r="H21">
        <v>21680.34</v>
      </c>
      <c r="I21">
        <v>1629.3</v>
      </c>
      <c r="J21">
        <v>21680.34</v>
      </c>
      <c r="K21">
        <v>26183.53</v>
      </c>
      <c r="L21">
        <v>2.7997999999999998</v>
      </c>
      <c r="M21">
        <v>2.8782000000000001</v>
      </c>
      <c r="N21">
        <v>3.0628000000000002</v>
      </c>
      <c r="O21">
        <v>3.3163</v>
      </c>
      <c r="P21">
        <v>96.465000000000003</v>
      </c>
      <c r="Q21">
        <v>1.1415</v>
      </c>
      <c r="R21">
        <v>112.83</v>
      </c>
      <c r="S21">
        <v>1.2833999999999999</v>
      </c>
      <c r="T21">
        <v>0.73319999999999996</v>
      </c>
      <c r="U21">
        <v>0.68779999999999997</v>
      </c>
      <c r="V21">
        <v>0.99990000000000001</v>
      </c>
      <c r="W21">
        <v>8.4411000000000005</v>
      </c>
      <c r="X21">
        <v>9.0028000000000006</v>
      </c>
      <c r="Y21">
        <v>71.927499999999995</v>
      </c>
      <c r="Z21">
        <v>4.1914999999999996</v>
      </c>
      <c r="AA21">
        <v>13.993</v>
      </c>
      <c r="AB21">
        <v>20.166599999999999</v>
      </c>
      <c r="AC21">
        <v>76.12</v>
      </c>
      <c r="AD21">
        <v>14.382</v>
      </c>
      <c r="AE21">
        <v>115.35</v>
      </c>
      <c r="AF21">
        <v>137.30000000000001</v>
      </c>
      <c r="AG21">
        <v>1223</v>
      </c>
      <c r="AH21">
        <v>56.46</v>
      </c>
      <c r="AI21">
        <v>892.25</v>
      </c>
      <c r="AJ21">
        <v>364.75</v>
      </c>
      <c r="AK21">
        <v>12.69</v>
      </c>
      <c r="AL21">
        <v>506.75</v>
      </c>
    </row>
    <row r="22" spans="1:38" x14ac:dyDescent="0.25">
      <c r="B22" s="15">
        <v>43413</v>
      </c>
      <c r="C22">
        <v>25989.3</v>
      </c>
      <c r="D22">
        <v>2781.01</v>
      </c>
      <c r="E22">
        <v>7406.902</v>
      </c>
      <c r="F22">
        <v>15274.44</v>
      </c>
      <c r="G22">
        <v>11529.16</v>
      </c>
      <c r="H22">
        <v>22250.25</v>
      </c>
      <c r="I22">
        <v>1672.98</v>
      </c>
      <c r="J22">
        <v>22250.25</v>
      </c>
      <c r="K22">
        <v>25601.919999999998</v>
      </c>
      <c r="L22">
        <v>2.9241000000000001</v>
      </c>
      <c r="M22">
        <v>3.0352999999999999</v>
      </c>
      <c r="N22">
        <v>3.1819000000000002</v>
      </c>
      <c r="O22">
        <v>3.3841999999999999</v>
      </c>
      <c r="P22">
        <v>96.905000000000001</v>
      </c>
      <c r="Q22">
        <v>1.1335999999999999</v>
      </c>
      <c r="R22">
        <v>113.83</v>
      </c>
      <c r="S22">
        <v>1.2972000000000001</v>
      </c>
      <c r="T22">
        <v>0.72260000000000002</v>
      </c>
      <c r="U22">
        <v>0.67369999999999997</v>
      </c>
      <c r="V22">
        <v>1.0056</v>
      </c>
      <c r="W22">
        <v>8.4349000000000007</v>
      </c>
      <c r="X22">
        <v>9.08</v>
      </c>
      <c r="Y22">
        <v>72.495000000000005</v>
      </c>
      <c r="Z22">
        <v>4.1790000000000003</v>
      </c>
      <c r="AA22">
        <v>14.3582</v>
      </c>
      <c r="AB22">
        <v>20.136299999999999</v>
      </c>
      <c r="AC22">
        <v>78.09</v>
      </c>
      <c r="AD22">
        <v>14.14</v>
      </c>
      <c r="AE22">
        <v>114.575</v>
      </c>
      <c r="AF22">
        <v>135.30000000000001</v>
      </c>
      <c r="AG22">
        <v>1208.5999999999999</v>
      </c>
      <c r="AH22">
        <v>60.19</v>
      </c>
      <c r="AI22">
        <v>875.25</v>
      </c>
      <c r="AJ22">
        <v>369.75</v>
      </c>
      <c r="AK22">
        <v>12.73</v>
      </c>
      <c r="AL22">
        <v>502</v>
      </c>
    </row>
    <row r="23" spans="1:38" x14ac:dyDescent="0.25">
      <c r="B23" s="15">
        <v>43406</v>
      </c>
      <c r="C23">
        <v>25270.83</v>
      </c>
      <c r="D23">
        <v>2723.06</v>
      </c>
      <c r="E23">
        <v>7356.9939999999997</v>
      </c>
      <c r="F23">
        <v>15119.28</v>
      </c>
      <c r="G23">
        <v>11518.99</v>
      </c>
      <c r="H23">
        <v>22243.66</v>
      </c>
      <c r="I23">
        <v>1658.76</v>
      </c>
      <c r="J23">
        <v>22243.66</v>
      </c>
      <c r="K23">
        <v>26486.35</v>
      </c>
      <c r="L23">
        <v>2.9034</v>
      </c>
      <c r="M23">
        <v>3.0329999999999999</v>
      </c>
      <c r="N23">
        <v>3.2121</v>
      </c>
      <c r="O23">
        <v>3.4540000000000002</v>
      </c>
      <c r="P23">
        <v>96.542000000000002</v>
      </c>
      <c r="Q23">
        <v>1.1388</v>
      </c>
      <c r="R23">
        <v>113.2</v>
      </c>
      <c r="S23">
        <v>1.2969999999999999</v>
      </c>
      <c r="T23">
        <v>0.71930000000000005</v>
      </c>
      <c r="U23">
        <v>0.66610000000000003</v>
      </c>
      <c r="V23">
        <v>1.0035000000000001</v>
      </c>
      <c r="W23">
        <v>8.3674999999999997</v>
      </c>
      <c r="X23">
        <v>9.0612999999999992</v>
      </c>
      <c r="Y23">
        <v>72.4375</v>
      </c>
      <c r="Z23">
        <v>4.1588000000000003</v>
      </c>
      <c r="AA23">
        <v>14.298999999999999</v>
      </c>
      <c r="AB23">
        <v>20.014099999999999</v>
      </c>
      <c r="AC23">
        <v>78.790000000000006</v>
      </c>
      <c r="AD23">
        <v>14.756</v>
      </c>
      <c r="AE23">
        <v>117.075</v>
      </c>
      <c r="AF23">
        <v>137.05000000000001</v>
      </c>
      <c r="AG23">
        <v>1233.3</v>
      </c>
      <c r="AH23">
        <v>63.14</v>
      </c>
      <c r="AI23">
        <v>875.25</v>
      </c>
      <c r="AJ23">
        <v>371.25</v>
      </c>
      <c r="AK23">
        <v>13.44</v>
      </c>
      <c r="AL23">
        <v>508.75</v>
      </c>
    </row>
    <row r="24" spans="1:38" x14ac:dyDescent="0.25">
      <c r="B24" s="15">
        <v>43399</v>
      </c>
      <c r="C24">
        <v>24688.31</v>
      </c>
      <c r="D24">
        <v>2658.69</v>
      </c>
      <c r="E24">
        <v>7167.2120000000004</v>
      </c>
      <c r="F24">
        <v>14888.26</v>
      </c>
      <c r="G24">
        <v>11200.62</v>
      </c>
      <c r="H24">
        <v>21184.6</v>
      </c>
      <c r="I24">
        <v>1596.01</v>
      </c>
      <c r="J24">
        <v>21184.6</v>
      </c>
      <c r="K24">
        <v>24717.63</v>
      </c>
      <c r="L24">
        <v>2.8062</v>
      </c>
      <c r="M24">
        <v>2.9070999999999998</v>
      </c>
      <c r="N24">
        <v>3.0754999999999999</v>
      </c>
      <c r="O24">
        <v>3.3098000000000001</v>
      </c>
      <c r="P24">
        <v>96.358999999999995</v>
      </c>
      <c r="Q24">
        <v>1.1403000000000001</v>
      </c>
      <c r="R24">
        <v>111.91</v>
      </c>
      <c r="S24">
        <v>1.2827999999999999</v>
      </c>
      <c r="T24">
        <v>0.70899999999999996</v>
      </c>
      <c r="U24">
        <v>0.65200000000000002</v>
      </c>
      <c r="V24">
        <v>0.997</v>
      </c>
      <c r="W24">
        <v>8.3521999999999998</v>
      </c>
      <c r="X24">
        <v>9.1331000000000007</v>
      </c>
      <c r="Y24">
        <v>73.467500000000001</v>
      </c>
      <c r="Z24">
        <v>4.1768000000000001</v>
      </c>
      <c r="AA24">
        <v>14.599600000000001</v>
      </c>
      <c r="AB24">
        <v>19.360900000000001</v>
      </c>
      <c r="AC24">
        <v>78.53</v>
      </c>
      <c r="AD24">
        <v>14.7</v>
      </c>
      <c r="AE24">
        <v>113.875</v>
      </c>
      <c r="AF24">
        <v>135.6</v>
      </c>
      <c r="AG24">
        <v>1232.5</v>
      </c>
      <c r="AH24">
        <v>67.59</v>
      </c>
      <c r="AI24">
        <v>845</v>
      </c>
      <c r="AJ24">
        <v>367.75</v>
      </c>
      <c r="AK24">
        <v>13.84</v>
      </c>
      <c r="AL24">
        <v>505.25</v>
      </c>
    </row>
    <row r="25" spans="1:38" x14ac:dyDescent="0.25">
      <c r="B25" s="15">
        <v>43392</v>
      </c>
      <c r="C25">
        <v>25444.34</v>
      </c>
      <c r="D25">
        <v>2767.78</v>
      </c>
      <c r="E25">
        <v>7449.0259999999998</v>
      </c>
      <c r="F25">
        <v>15470.1</v>
      </c>
      <c r="G25">
        <v>11553.83</v>
      </c>
      <c r="H25">
        <v>22532.080000000002</v>
      </c>
      <c r="I25">
        <v>1692.85</v>
      </c>
      <c r="J25">
        <v>22532.080000000002</v>
      </c>
      <c r="K25">
        <v>25561.4</v>
      </c>
      <c r="L25">
        <v>2.9037999999999999</v>
      </c>
      <c r="M25">
        <v>3.0463</v>
      </c>
      <c r="N25">
        <v>3.1920999999999999</v>
      </c>
      <c r="O25">
        <v>3.3757999999999999</v>
      </c>
      <c r="P25">
        <v>95.712999999999994</v>
      </c>
      <c r="Q25">
        <v>1.1514</v>
      </c>
      <c r="R25">
        <v>112.55</v>
      </c>
      <c r="S25">
        <v>1.3075999999999999</v>
      </c>
      <c r="T25">
        <v>0.71189999999999998</v>
      </c>
      <c r="U25">
        <v>0.65939999999999999</v>
      </c>
      <c r="V25">
        <v>0.996</v>
      </c>
      <c r="W25">
        <v>8.2195999999999998</v>
      </c>
      <c r="X25">
        <v>8.9907000000000004</v>
      </c>
      <c r="Y25">
        <v>73.325000000000003</v>
      </c>
      <c r="Z25">
        <v>4.1574999999999998</v>
      </c>
      <c r="AA25">
        <v>14.414199999999999</v>
      </c>
      <c r="AB25">
        <v>19.282699999999998</v>
      </c>
      <c r="AC25">
        <v>77.92</v>
      </c>
      <c r="AD25">
        <v>14.65</v>
      </c>
      <c r="AE25">
        <v>112.25</v>
      </c>
      <c r="AF25">
        <v>139.5</v>
      </c>
      <c r="AG25">
        <v>1225.3</v>
      </c>
      <c r="AH25">
        <v>69.12</v>
      </c>
      <c r="AI25">
        <v>856.75</v>
      </c>
      <c r="AJ25">
        <v>367</v>
      </c>
      <c r="AK25">
        <v>13.89</v>
      </c>
      <c r="AL25">
        <v>514.75</v>
      </c>
    </row>
    <row r="26" spans="1:38" x14ac:dyDescent="0.25">
      <c r="B26" s="15">
        <v>43385</v>
      </c>
      <c r="C26">
        <v>25339.99</v>
      </c>
      <c r="D26">
        <v>2767.13</v>
      </c>
      <c r="E26">
        <v>7496.8940000000002</v>
      </c>
      <c r="F26">
        <v>15414.29</v>
      </c>
      <c r="G26">
        <v>11523.81</v>
      </c>
      <c r="H26">
        <v>22694.66</v>
      </c>
      <c r="I26">
        <v>1702.45</v>
      </c>
      <c r="J26">
        <v>22694.66</v>
      </c>
      <c r="K26">
        <v>25801.49</v>
      </c>
      <c r="L26">
        <v>2.8528000000000002</v>
      </c>
      <c r="M26">
        <v>3.0148999999999999</v>
      </c>
      <c r="N26">
        <v>3.1612999999999998</v>
      </c>
      <c r="O26">
        <v>3.3346999999999998</v>
      </c>
      <c r="P26">
        <v>95.221000000000004</v>
      </c>
      <c r="Q26">
        <v>1.1559999999999999</v>
      </c>
      <c r="R26">
        <v>112.21</v>
      </c>
      <c r="S26">
        <v>1.3153000000000001</v>
      </c>
      <c r="T26">
        <v>0.71140000000000003</v>
      </c>
      <c r="U26">
        <v>0.65069999999999995</v>
      </c>
      <c r="V26">
        <v>0.9929</v>
      </c>
      <c r="W26">
        <v>8.1738999999999997</v>
      </c>
      <c r="X26">
        <v>8.9617000000000004</v>
      </c>
      <c r="Y26">
        <v>73.572500000000005</v>
      </c>
      <c r="Z26">
        <v>4.1539999999999999</v>
      </c>
      <c r="AA26">
        <v>14.5185</v>
      </c>
      <c r="AB26">
        <v>18.8599</v>
      </c>
      <c r="AC26">
        <v>78.37</v>
      </c>
      <c r="AD26">
        <v>14.635</v>
      </c>
      <c r="AE26">
        <v>112.325</v>
      </c>
      <c r="AF26">
        <v>144.15</v>
      </c>
      <c r="AG26">
        <v>1218.0999999999999</v>
      </c>
      <c r="AH26">
        <v>71.34</v>
      </c>
      <c r="AI26">
        <v>867.5</v>
      </c>
      <c r="AJ26">
        <v>373.75</v>
      </c>
      <c r="AK26">
        <v>13.07</v>
      </c>
      <c r="AL26">
        <v>517.25</v>
      </c>
    </row>
    <row r="27" spans="1:38" x14ac:dyDescent="0.25">
      <c r="B27" s="15">
        <v>43378</v>
      </c>
      <c r="C27">
        <v>26447.05</v>
      </c>
      <c r="D27">
        <v>2885.57</v>
      </c>
      <c r="E27">
        <v>7788.4470000000001</v>
      </c>
      <c r="F27">
        <v>15946.17</v>
      </c>
      <c r="G27">
        <v>12111.9</v>
      </c>
      <c r="H27">
        <v>23783.72</v>
      </c>
      <c r="I27">
        <v>1792.65</v>
      </c>
      <c r="J27">
        <v>23783.72</v>
      </c>
      <c r="K27">
        <v>26572.57</v>
      </c>
      <c r="L27">
        <v>2.8849999999999998</v>
      </c>
      <c r="M27">
        <v>3.0693000000000001</v>
      </c>
      <c r="N27">
        <v>3.2328000000000001</v>
      </c>
      <c r="O27">
        <v>3.4036</v>
      </c>
      <c r="P27">
        <v>95.623999999999995</v>
      </c>
      <c r="Q27">
        <v>1.1524000000000001</v>
      </c>
      <c r="R27">
        <v>113.72</v>
      </c>
      <c r="S27">
        <v>1.3120000000000001</v>
      </c>
      <c r="T27">
        <v>0.70520000000000005</v>
      </c>
      <c r="U27">
        <v>0.64429999999999998</v>
      </c>
      <c r="V27">
        <v>0.99199999999999999</v>
      </c>
      <c r="W27">
        <v>8.2592999999999996</v>
      </c>
      <c r="X27">
        <v>9.0664999999999996</v>
      </c>
      <c r="Y27">
        <v>73.765000000000001</v>
      </c>
      <c r="Z27">
        <v>4.1497000000000002</v>
      </c>
      <c r="AA27">
        <v>14.7685</v>
      </c>
      <c r="AB27">
        <v>18.8246</v>
      </c>
      <c r="AC27">
        <v>76.489999999999995</v>
      </c>
      <c r="AD27">
        <v>14.649000000000001</v>
      </c>
      <c r="AE27">
        <v>113.8</v>
      </c>
      <c r="AF27">
        <v>143.19999999999999</v>
      </c>
      <c r="AG27">
        <v>1201.2</v>
      </c>
      <c r="AH27">
        <v>74.34</v>
      </c>
      <c r="AI27">
        <v>869</v>
      </c>
      <c r="AJ27">
        <v>368.25</v>
      </c>
      <c r="AK27">
        <v>12.63</v>
      </c>
      <c r="AL27">
        <v>521</v>
      </c>
    </row>
    <row r="28" spans="1:38" x14ac:dyDescent="0.25">
      <c r="B28" s="15">
        <v>43371</v>
      </c>
      <c r="C28">
        <v>26458.31</v>
      </c>
      <c r="D28">
        <v>2913.98</v>
      </c>
      <c r="E28">
        <v>8046.3530000000001</v>
      </c>
      <c r="F28">
        <v>16073.14</v>
      </c>
      <c r="G28">
        <v>12246.73</v>
      </c>
      <c r="H28">
        <v>24120.04</v>
      </c>
      <c r="I28">
        <v>1817.25</v>
      </c>
      <c r="J28">
        <v>24120.04</v>
      </c>
      <c r="K28">
        <v>27788.52</v>
      </c>
      <c r="L28">
        <v>2.8188</v>
      </c>
      <c r="M28">
        <v>2.9529000000000001</v>
      </c>
      <c r="N28">
        <v>3.0611999999999999</v>
      </c>
      <c r="O28">
        <v>3.2057000000000002</v>
      </c>
      <c r="P28">
        <v>95.132000000000005</v>
      </c>
      <c r="Q28">
        <v>1.1604000000000001</v>
      </c>
      <c r="R28">
        <v>113.7</v>
      </c>
      <c r="S28">
        <v>1.3030999999999999</v>
      </c>
      <c r="T28">
        <v>0.72240000000000004</v>
      </c>
      <c r="U28">
        <v>0.66190000000000004</v>
      </c>
      <c r="V28">
        <v>0.98170000000000002</v>
      </c>
      <c r="W28">
        <v>8.1541999999999994</v>
      </c>
      <c r="X28">
        <v>8.8894000000000002</v>
      </c>
      <c r="Y28">
        <v>72.489999999999995</v>
      </c>
      <c r="Z28">
        <v>4.1383000000000001</v>
      </c>
      <c r="AA28">
        <v>14.141500000000001</v>
      </c>
      <c r="AB28">
        <v>18.718299999999999</v>
      </c>
      <c r="AC28">
        <v>76.760000000000005</v>
      </c>
      <c r="AD28">
        <v>14.712</v>
      </c>
      <c r="AE28">
        <v>113.45</v>
      </c>
      <c r="AF28">
        <v>147.6</v>
      </c>
      <c r="AG28">
        <v>1191.5</v>
      </c>
      <c r="AH28">
        <v>73.25</v>
      </c>
      <c r="AI28">
        <v>845.5</v>
      </c>
      <c r="AJ28">
        <v>356.25</v>
      </c>
      <c r="AK28">
        <v>10.42</v>
      </c>
      <c r="AL28">
        <v>509</v>
      </c>
    </row>
    <row r="29" spans="1:38" x14ac:dyDescent="0.25">
      <c r="B29" s="15">
        <v>43364</v>
      </c>
      <c r="C29">
        <v>26743.5</v>
      </c>
      <c r="D29">
        <v>2929.67</v>
      </c>
      <c r="E29">
        <v>7986.9549999999999</v>
      </c>
      <c r="F29">
        <v>16224.13</v>
      </c>
      <c r="G29">
        <v>12430.88</v>
      </c>
      <c r="H29">
        <v>23869.93</v>
      </c>
      <c r="I29">
        <v>1804.02</v>
      </c>
      <c r="J29">
        <v>23869.93</v>
      </c>
      <c r="K29">
        <v>27953.58</v>
      </c>
      <c r="L29">
        <v>2.7999000000000001</v>
      </c>
      <c r="M29">
        <v>2.9485000000000001</v>
      </c>
      <c r="N29">
        <v>3.0628000000000002</v>
      </c>
      <c r="O29">
        <v>3.1998000000000002</v>
      </c>
      <c r="P29">
        <v>94.22</v>
      </c>
      <c r="Q29">
        <v>1.1749000000000001</v>
      </c>
      <c r="R29">
        <v>112.59</v>
      </c>
      <c r="S29">
        <v>1.3071999999999999</v>
      </c>
      <c r="T29">
        <v>0.72899999999999998</v>
      </c>
      <c r="U29">
        <v>0.66869999999999996</v>
      </c>
      <c r="V29">
        <v>0.9587</v>
      </c>
      <c r="W29">
        <v>8.1498000000000008</v>
      </c>
      <c r="X29">
        <v>8.7942</v>
      </c>
      <c r="Y29">
        <v>72.204999999999998</v>
      </c>
      <c r="Z29">
        <v>4.1304999999999996</v>
      </c>
      <c r="AA29">
        <v>14.321199999999999</v>
      </c>
      <c r="AB29">
        <v>18.828700000000001</v>
      </c>
      <c r="AC29">
        <v>79.28</v>
      </c>
      <c r="AD29">
        <v>14.269</v>
      </c>
      <c r="AE29">
        <v>113.075</v>
      </c>
      <c r="AF29">
        <v>147.25</v>
      </c>
      <c r="AG29">
        <v>1196.5999999999999</v>
      </c>
      <c r="AH29">
        <v>70.78</v>
      </c>
      <c r="AI29">
        <v>847.25</v>
      </c>
      <c r="AJ29">
        <v>357.25</v>
      </c>
      <c r="AK29">
        <v>10.84</v>
      </c>
      <c r="AL29">
        <v>521.75</v>
      </c>
    </row>
    <row r="30" spans="1:38" x14ac:dyDescent="0.25">
      <c r="B30" s="15">
        <v>43357</v>
      </c>
      <c r="C30">
        <v>26154.67</v>
      </c>
      <c r="D30">
        <v>2904.98</v>
      </c>
      <c r="E30">
        <v>8010.0429999999997</v>
      </c>
      <c r="F30">
        <v>16013.49</v>
      </c>
      <c r="G30">
        <v>12124.33</v>
      </c>
      <c r="H30">
        <v>23094.67</v>
      </c>
      <c r="I30">
        <v>1728.61</v>
      </c>
      <c r="J30">
        <v>23094.67</v>
      </c>
      <c r="K30">
        <v>27286.41</v>
      </c>
      <c r="L30">
        <v>2.7776999999999998</v>
      </c>
      <c r="M30">
        <v>2.9032999999999998</v>
      </c>
      <c r="N30">
        <v>2.9958999999999998</v>
      </c>
      <c r="O30">
        <v>3.1309</v>
      </c>
      <c r="P30">
        <v>94.927000000000007</v>
      </c>
      <c r="Q30">
        <v>1.1625000000000001</v>
      </c>
      <c r="R30">
        <v>112.06</v>
      </c>
      <c r="S30">
        <v>1.3068</v>
      </c>
      <c r="T30">
        <v>0.71530000000000005</v>
      </c>
      <c r="U30">
        <v>0.65490000000000004</v>
      </c>
      <c r="V30">
        <v>0.96840000000000004</v>
      </c>
      <c r="W30">
        <v>8.2570999999999994</v>
      </c>
      <c r="X30">
        <v>9.0512999999999995</v>
      </c>
      <c r="Y30">
        <v>71.855000000000004</v>
      </c>
      <c r="Z30">
        <v>4.1383000000000001</v>
      </c>
      <c r="AA30">
        <v>14.9328</v>
      </c>
      <c r="AB30">
        <v>18.8888</v>
      </c>
      <c r="AC30">
        <v>81.900000000000006</v>
      </c>
      <c r="AD30">
        <v>14.042</v>
      </c>
      <c r="AE30">
        <v>113.8</v>
      </c>
      <c r="AF30">
        <v>153.5</v>
      </c>
      <c r="AG30">
        <v>1196.2</v>
      </c>
      <c r="AH30">
        <v>68.989999999999995</v>
      </c>
      <c r="AI30">
        <v>821.5</v>
      </c>
      <c r="AJ30">
        <v>337</v>
      </c>
      <c r="AK30">
        <v>11.16</v>
      </c>
      <c r="AL30">
        <v>480</v>
      </c>
    </row>
    <row r="31" spans="1:38" x14ac:dyDescent="0.25">
      <c r="B31" s="15">
        <v>43350</v>
      </c>
      <c r="C31">
        <v>25916.54</v>
      </c>
      <c r="D31">
        <v>2871.68</v>
      </c>
      <c r="E31">
        <v>7902.5420000000004</v>
      </c>
      <c r="F31">
        <v>16090.27</v>
      </c>
      <c r="G31">
        <v>11959.63</v>
      </c>
      <c r="H31">
        <v>22307.06</v>
      </c>
      <c r="I31">
        <v>1684.31</v>
      </c>
      <c r="J31">
        <v>22307.06</v>
      </c>
      <c r="K31">
        <v>26973.47</v>
      </c>
      <c r="L31">
        <v>2.7025000000000001</v>
      </c>
      <c r="M31">
        <v>2.8210999999999999</v>
      </c>
      <c r="N31">
        <v>2.9388000000000001</v>
      </c>
      <c r="O31">
        <v>3.1013999999999999</v>
      </c>
      <c r="P31">
        <v>95.364999999999995</v>
      </c>
      <c r="Q31">
        <v>1.1553</v>
      </c>
      <c r="R31">
        <v>110.99</v>
      </c>
      <c r="S31">
        <v>1.292</v>
      </c>
      <c r="T31">
        <v>0.7107</v>
      </c>
      <c r="U31">
        <v>0.65339999999999998</v>
      </c>
      <c r="V31">
        <v>0.96919999999999995</v>
      </c>
      <c r="W31">
        <v>8.4526000000000003</v>
      </c>
      <c r="X31">
        <v>9.0582999999999991</v>
      </c>
      <c r="Y31">
        <v>71.7363</v>
      </c>
      <c r="Z31">
        <v>4.1459999999999999</v>
      </c>
      <c r="AA31">
        <v>15.237</v>
      </c>
      <c r="AB31">
        <v>19.317699999999999</v>
      </c>
      <c r="AC31">
        <v>82.13</v>
      </c>
      <c r="AD31">
        <v>14.067</v>
      </c>
      <c r="AE31">
        <v>109.95</v>
      </c>
      <c r="AF31">
        <v>159.55000000000001</v>
      </c>
      <c r="AG31">
        <v>1195.0999999999999</v>
      </c>
      <c r="AH31">
        <v>67.75</v>
      </c>
      <c r="AI31">
        <v>832</v>
      </c>
      <c r="AJ31">
        <v>354.25</v>
      </c>
      <c r="AK31">
        <v>11.01</v>
      </c>
      <c r="AL31">
        <v>486.25</v>
      </c>
    </row>
    <row r="32" spans="1:38" x14ac:dyDescent="0.25">
      <c r="B32" s="15">
        <v>43343</v>
      </c>
      <c r="C32">
        <v>25964.82</v>
      </c>
      <c r="D32">
        <v>2901.52</v>
      </c>
      <c r="E32">
        <v>8109.5370000000003</v>
      </c>
      <c r="F32">
        <v>16262.88</v>
      </c>
      <c r="G32">
        <v>12364.06</v>
      </c>
      <c r="H32">
        <v>22865.15</v>
      </c>
      <c r="I32">
        <v>1735.35</v>
      </c>
      <c r="J32">
        <v>22865.15</v>
      </c>
      <c r="K32">
        <v>27888.55</v>
      </c>
      <c r="L32">
        <v>2.6269</v>
      </c>
      <c r="M32">
        <v>2.7382</v>
      </c>
      <c r="N32">
        <v>2.8604000000000003</v>
      </c>
      <c r="O32">
        <v>3.0190999999999999</v>
      </c>
      <c r="P32">
        <v>95.14</v>
      </c>
      <c r="Q32">
        <v>1.1602000000000001</v>
      </c>
      <c r="R32">
        <v>111.03</v>
      </c>
      <c r="S32">
        <v>1.296</v>
      </c>
      <c r="T32">
        <v>0.71889999999999998</v>
      </c>
      <c r="U32">
        <v>0.66220000000000001</v>
      </c>
      <c r="V32">
        <v>0.96889999999999998</v>
      </c>
      <c r="W32">
        <v>8.3835999999999995</v>
      </c>
      <c r="X32">
        <v>9.1537000000000006</v>
      </c>
      <c r="Y32">
        <v>70.996200000000002</v>
      </c>
      <c r="Z32">
        <v>4.109</v>
      </c>
      <c r="AA32">
        <v>14.688700000000001</v>
      </c>
      <c r="AB32">
        <v>19.085000000000001</v>
      </c>
      <c r="AC32">
        <v>82.31</v>
      </c>
      <c r="AD32">
        <v>14.438000000000001</v>
      </c>
      <c r="AE32">
        <v>106.8</v>
      </c>
      <c r="AF32">
        <v>157.85</v>
      </c>
      <c r="AG32">
        <v>1201.5999999999999</v>
      </c>
      <c r="AH32">
        <v>69.8</v>
      </c>
      <c r="AI32">
        <v>833</v>
      </c>
      <c r="AJ32">
        <v>351</v>
      </c>
      <c r="AK32">
        <v>10.6</v>
      </c>
      <c r="AL32">
        <v>518.5</v>
      </c>
    </row>
    <row r="33" spans="2:38" x14ac:dyDescent="0.25">
      <c r="B33" s="15">
        <v>43336</v>
      </c>
      <c r="C33">
        <v>25790.35</v>
      </c>
      <c r="D33">
        <v>2874.69</v>
      </c>
      <c r="E33">
        <v>7945.9750000000004</v>
      </c>
      <c r="F33">
        <v>16356.05</v>
      </c>
      <c r="G33">
        <v>12394.52</v>
      </c>
      <c r="H33">
        <v>22601.77</v>
      </c>
      <c r="I33">
        <v>1709.2</v>
      </c>
      <c r="J33">
        <v>22601.77</v>
      </c>
      <c r="K33">
        <v>27671.87</v>
      </c>
      <c r="L33">
        <v>2.6202000000000001</v>
      </c>
      <c r="M33">
        <v>2.7122000000000002</v>
      </c>
      <c r="N33">
        <v>2.8098000000000001</v>
      </c>
      <c r="O33">
        <v>2.9588999999999999</v>
      </c>
      <c r="P33">
        <v>95.146000000000001</v>
      </c>
      <c r="Q33">
        <v>1.1621999999999999</v>
      </c>
      <c r="R33">
        <v>111.24</v>
      </c>
      <c r="S33">
        <v>1.2846</v>
      </c>
      <c r="T33">
        <v>0.7329</v>
      </c>
      <c r="U33">
        <v>0.66700000000000004</v>
      </c>
      <c r="V33">
        <v>0.98350000000000004</v>
      </c>
      <c r="W33">
        <v>8.3282000000000007</v>
      </c>
      <c r="X33">
        <v>9.1288</v>
      </c>
      <c r="Y33">
        <v>69.908799999999999</v>
      </c>
      <c r="Z33">
        <v>4.1074999999999999</v>
      </c>
      <c r="AA33">
        <v>14.2484</v>
      </c>
      <c r="AB33">
        <v>18.911100000000001</v>
      </c>
      <c r="AC33">
        <v>81.81</v>
      </c>
      <c r="AD33">
        <v>14.794</v>
      </c>
      <c r="AE33">
        <v>106.25</v>
      </c>
      <c r="AF33">
        <v>156.15</v>
      </c>
      <c r="AG33">
        <v>1206.3</v>
      </c>
      <c r="AH33">
        <v>68.72</v>
      </c>
      <c r="AI33">
        <v>842</v>
      </c>
      <c r="AJ33">
        <v>348.5</v>
      </c>
      <c r="AK33">
        <v>10.23</v>
      </c>
      <c r="AL33">
        <v>514.75</v>
      </c>
    </row>
    <row r="34" spans="2:38" x14ac:dyDescent="0.25">
      <c r="B34" s="15">
        <v>43329</v>
      </c>
      <c r="C34">
        <v>25669.32</v>
      </c>
      <c r="D34">
        <v>2850.13</v>
      </c>
      <c r="E34">
        <v>7816.33</v>
      </c>
      <c r="F34">
        <v>16323.71</v>
      </c>
      <c r="G34">
        <v>12210.55</v>
      </c>
      <c r="H34">
        <v>22270.38</v>
      </c>
      <c r="I34">
        <v>1697.53</v>
      </c>
      <c r="J34">
        <v>22270.38</v>
      </c>
      <c r="K34">
        <v>27213.41</v>
      </c>
      <c r="L34">
        <v>2.6059000000000001</v>
      </c>
      <c r="M34">
        <v>2.7412999999999998</v>
      </c>
      <c r="N34">
        <v>2.8605</v>
      </c>
      <c r="O34">
        <v>3.0198999999999998</v>
      </c>
      <c r="P34">
        <v>96.100999999999999</v>
      </c>
      <c r="Q34">
        <v>1.1437999999999999</v>
      </c>
      <c r="R34">
        <v>110.5</v>
      </c>
      <c r="S34">
        <v>1.2748999999999999</v>
      </c>
      <c r="T34">
        <v>0.73129999999999995</v>
      </c>
      <c r="U34">
        <v>0.66369999999999996</v>
      </c>
      <c r="V34">
        <v>0.99580000000000002</v>
      </c>
      <c r="W34">
        <v>8.4539000000000009</v>
      </c>
      <c r="X34">
        <v>9.1532999999999998</v>
      </c>
      <c r="Y34">
        <v>70.157499999999999</v>
      </c>
      <c r="Z34">
        <v>4.1059999999999999</v>
      </c>
      <c r="AA34">
        <v>14.638199999999999</v>
      </c>
      <c r="AB34">
        <v>18.890599999999999</v>
      </c>
      <c r="AC34">
        <v>81.75</v>
      </c>
      <c r="AD34">
        <v>14.631</v>
      </c>
      <c r="AE34">
        <v>109.425</v>
      </c>
      <c r="AF34">
        <v>155.35</v>
      </c>
      <c r="AG34">
        <v>1176.5</v>
      </c>
      <c r="AH34">
        <v>65.91</v>
      </c>
      <c r="AI34">
        <v>881.5</v>
      </c>
      <c r="AJ34">
        <v>364.25</v>
      </c>
      <c r="AK34">
        <v>10.18</v>
      </c>
      <c r="AL34">
        <v>560.5</v>
      </c>
    </row>
    <row r="35" spans="2:38" x14ac:dyDescent="0.25">
      <c r="B35" s="15">
        <v>43322</v>
      </c>
      <c r="C35">
        <v>25313.14</v>
      </c>
      <c r="D35">
        <v>2833.28</v>
      </c>
      <c r="E35">
        <v>7839.11</v>
      </c>
      <c r="F35">
        <v>16326.51</v>
      </c>
      <c r="G35">
        <v>12424.35</v>
      </c>
      <c r="H35">
        <v>22298.080000000002</v>
      </c>
      <c r="I35">
        <v>1720.16</v>
      </c>
      <c r="J35">
        <v>22298.080000000002</v>
      </c>
      <c r="K35">
        <v>28366.62</v>
      </c>
      <c r="L35">
        <v>2.6042000000000001</v>
      </c>
      <c r="M35">
        <v>2.7448000000000001</v>
      </c>
      <c r="N35">
        <v>2.8731999999999998</v>
      </c>
      <c r="O35">
        <v>3.0303</v>
      </c>
      <c r="P35">
        <v>96.356999999999999</v>
      </c>
      <c r="Q35">
        <v>1.1413</v>
      </c>
      <c r="R35">
        <v>110.83</v>
      </c>
      <c r="S35">
        <v>1.2758</v>
      </c>
      <c r="T35">
        <v>0.73019999999999996</v>
      </c>
      <c r="U35">
        <v>0.65900000000000003</v>
      </c>
      <c r="V35">
        <v>0.99519999999999997</v>
      </c>
      <c r="W35">
        <v>8.3611000000000004</v>
      </c>
      <c r="X35">
        <v>9.1227999999999998</v>
      </c>
      <c r="Y35">
        <v>68.834999999999994</v>
      </c>
      <c r="Z35">
        <v>4.0860000000000003</v>
      </c>
      <c r="AA35">
        <v>14.093400000000001</v>
      </c>
      <c r="AB35">
        <v>18.91</v>
      </c>
      <c r="AC35">
        <v>85.86</v>
      </c>
      <c r="AD35">
        <v>15.295</v>
      </c>
      <c r="AE35">
        <v>108.25</v>
      </c>
      <c r="AF35">
        <v>161.80000000000001</v>
      </c>
      <c r="AG35">
        <v>1211.0999999999999</v>
      </c>
      <c r="AH35">
        <v>67.63</v>
      </c>
      <c r="AI35">
        <v>846</v>
      </c>
      <c r="AJ35">
        <v>357.75</v>
      </c>
      <c r="AK35">
        <v>10.54</v>
      </c>
      <c r="AL35">
        <v>546.75</v>
      </c>
    </row>
    <row r="36" spans="2:38" x14ac:dyDescent="0.25">
      <c r="B36" s="15">
        <v>43315</v>
      </c>
      <c r="C36">
        <v>25462.58</v>
      </c>
      <c r="D36">
        <v>2840.35</v>
      </c>
      <c r="E36">
        <v>7812.0150000000003</v>
      </c>
      <c r="F36">
        <v>16420.240000000002</v>
      </c>
      <c r="G36">
        <v>12615.76</v>
      </c>
      <c r="H36">
        <v>22525.18</v>
      </c>
      <c r="I36">
        <v>1742.58</v>
      </c>
      <c r="J36">
        <v>22525.18</v>
      </c>
      <c r="K36">
        <v>27676.32</v>
      </c>
      <c r="L36">
        <v>2.6432000000000002</v>
      </c>
      <c r="M36">
        <v>2.8125</v>
      </c>
      <c r="N36">
        <v>2.9487999999999999</v>
      </c>
      <c r="O36">
        <v>3.0886</v>
      </c>
      <c r="P36">
        <v>95.161000000000001</v>
      </c>
      <c r="Q36">
        <v>1.1568000000000001</v>
      </c>
      <c r="R36">
        <v>111.25</v>
      </c>
      <c r="S36">
        <v>1.3001</v>
      </c>
      <c r="T36">
        <v>0.74039999999999995</v>
      </c>
      <c r="U36">
        <v>0.6744</v>
      </c>
      <c r="V36">
        <v>0.99409999999999998</v>
      </c>
      <c r="W36">
        <v>8.2571999999999992</v>
      </c>
      <c r="X36">
        <v>8.9298999999999999</v>
      </c>
      <c r="Y36">
        <v>68.61</v>
      </c>
      <c r="Z36">
        <v>4.0812999999999997</v>
      </c>
      <c r="AA36">
        <v>13.323</v>
      </c>
      <c r="AB36">
        <v>18.562000000000001</v>
      </c>
      <c r="AC36">
        <v>88.67</v>
      </c>
      <c r="AD36">
        <v>15.462</v>
      </c>
      <c r="AE36">
        <v>110.675</v>
      </c>
      <c r="AF36">
        <v>168.9</v>
      </c>
      <c r="AG36">
        <v>1214.2</v>
      </c>
      <c r="AH36">
        <v>68.489999999999995</v>
      </c>
      <c r="AI36">
        <v>886.25</v>
      </c>
      <c r="AJ36">
        <v>369.75</v>
      </c>
      <c r="AK36">
        <v>10.85</v>
      </c>
      <c r="AL36">
        <v>556.25</v>
      </c>
    </row>
    <row r="37" spans="2:38" x14ac:dyDescent="0.25">
      <c r="B37" s="15">
        <v>43308</v>
      </c>
      <c r="C37">
        <v>25451.06</v>
      </c>
      <c r="D37">
        <v>2818.82</v>
      </c>
      <c r="E37">
        <v>7737.4189999999999</v>
      </c>
      <c r="F37">
        <v>16393.95</v>
      </c>
      <c r="G37">
        <v>12860.4</v>
      </c>
      <c r="H37">
        <v>22712.75</v>
      </c>
      <c r="I37">
        <v>1775.76</v>
      </c>
      <c r="J37">
        <v>22712.75</v>
      </c>
      <c r="K37">
        <v>28804.28</v>
      </c>
      <c r="L37">
        <v>2.6694</v>
      </c>
      <c r="M37">
        <v>2.8393999999999999</v>
      </c>
      <c r="N37">
        <v>2.9542000000000002</v>
      </c>
      <c r="O37">
        <v>3.0821999999999998</v>
      </c>
      <c r="P37">
        <v>94.668999999999997</v>
      </c>
      <c r="Q37">
        <v>1.1657</v>
      </c>
      <c r="R37">
        <v>111.05</v>
      </c>
      <c r="S37">
        <v>1.3105</v>
      </c>
      <c r="T37">
        <v>0.74</v>
      </c>
      <c r="U37">
        <v>0.67900000000000005</v>
      </c>
      <c r="V37">
        <v>0.99450000000000005</v>
      </c>
      <c r="W37">
        <v>8.1891999999999996</v>
      </c>
      <c r="X37">
        <v>8.8406000000000002</v>
      </c>
      <c r="Y37">
        <v>68.662499999999994</v>
      </c>
      <c r="Z37">
        <v>4.0625</v>
      </c>
      <c r="AA37">
        <v>13.1723</v>
      </c>
      <c r="AB37">
        <v>18.629899999999999</v>
      </c>
      <c r="AC37">
        <v>89.06</v>
      </c>
      <c r="AD37">
        <v>15.436</v>
      </c>
      <c r="AE37">
        <v>108.625</v>
      </c>
      <c r="AF37">
        <v>163.80000000000001</v>
      </c>
      <c r="AG37">
        <v>1223</v>
      </c>
      <c r="AH37">
        <v>68.69</v>
      </c>
      <c r="AI37">
        <v>870.5</v>
      </c>
      <c r="AJ37">
        <v>362</v>
      </c>
      <c r="AK37">
        <v>10.88</v>
      </c>
      <c r="AL37">
        <v>530.5</v>
      </c>
    </row>
    <row r="38" spans="2:38" x14ac:dyDescent="0.25">
      <c r="B38" s="15">
        <v>43301</v>
      </c>
      <c r="C38">
        <v>25058.12</v>
      </c>
      <c r="D38">
        <v>2801.83</v>
      </c>
      <c r="E38">
        <v>7820.1980000000003</v>
      </c>
      <c r="F38">
        <v>16435.46</v>
      </c>
      <c r="G38">
        <v>12561.42</v>
      </c>
      <c r="H38">
        <v>22697.88</v>
      </c>
      <c r="I38">
        <v>1744.98</v>
      </c>
      <c r="J38">
        <v>22697.88</v>
      </c>
      <c r="K38">
        <v>28224.48</v>
      </c>
      <c r="L38">
        <v>2.5930999999999997</v>
      </c>
      <c r="M38">
        <v>2.7645</v>
      </c>
      <c r="N38">
        <v>2.8931</v>
      </c>
      <c r="O38">
        <v>3.0257999999999998</v>
      </c>
      <c r="P38">
        <v>94.475999999999999</v>
      </c>
      <c r="Q38">
        <v>1.1724000000000001</v>
      </c>
      <c r="R38">
        <v>111.41</v>
      </c>
      <c r="S38">
        <v>1.3136000000000001</v>
      </c>
      <c r="T38">
        <v>0.74150000000000005</v>
      </c>
      <c r="U38">
        <v>0.68089999999999995</v>
      </c>
      <c r="V38">
        <v>0.99229999999999996</v>
      </c>
      <c r="W38">
        <v>8.1784999999999997</v>
      </c>
      <c r="X38">
        <v>8.8520000000000003</v>
      </c>
      <c r="Y38">
        <v>68.848799999999997</v>
      </c>
      <c r="Z38">
        <v>4.0620000000000003</v>
      </c>
      <c r="AA38">
        <v>13.404299999999999</v>
      </c>
      <c r="AB38">
        <v>19.023399999999999</v>
      </c>
      <c r="AC38">
        <v>87.74</v>
      </c>
      <c r="AD38">
        <v>15.49</v>
      </c>
      <c r="AE38">
        <v>108.925</v>
      </c>
      <c r="AF38">
        <v>170.95</v>
      </c>
      <c r="AG38">
        <v>1231.0999999999999</v>
      </c>
      <c r="AH38">
        <v>70.459999999999994</v>
      </c>
      <c r="AI38">
        <v>849.75</v>
      </c>
      <c r="AJ38">
        <v>355.25</v>
      </c>
      <c r="AK38">
        <v>11.12</v>
      </c>
      <c r="AL38">
        <v>516</v>
      </c>
    </row>
    <row r="39" spans="2:38" x14ac:dyDescent="0.25">
      <c r="B39" s="15">
        <v>43294</v>
      </c>
      <c r="C39">
        <v>25019.41</v>
      </c>
      <c r="D39">
        <v>2801.31</v>
      </c>
      <c r="E39">
        <v>7825.9759999999997</v>
      </c>
      <c r="F39">
        <v>16561.12</v>
      </c>
      <c r="G39">
        <v>12540.73</v>
      </c>
      <c r="H39">
        <v>22597.35</v>
      </c>
      <c r="I39">
        <v>1730.07</v>
      </c>
      <c r="J39">
        <v>22597.35</v>
      </c>
      <c r="K39">
        <v>28525.439999999999</v>
      </c>
      <c r="L39">
        <v>2.5779999999999998</v>
      </c>
      <c r="M39">
        <v>2.7248999999999999</v>
      </c>
      <c r="N39">
        <v>2.8270999999999997</v>
      </c>
      <c r="O39">
        <v>2.9314999999999998</v>
      </c>
      <c r="P39">
        <v>94.677000000000007</v>
      </c>
      <c r="Q39">
        <v>1.1685000000000001</v>
      </c>
      <c r="R39">
        <v>112.38</v>
      </c>
      <c r="S39">
        <v>1.3222</v>
      </c>
      <c r="T39">
        <v>0.74239999999999995</v>
      </c>
      <c r="U39">
        <v>0.67530000000000001</v>
      </c>
      <c r="V39">
        <v>1.0017</v>
      </c>
      <c r="W39">
        <v>8.1155000000000008</v>
      </c>
      <c r="X39">
        <v>8.8795999999999999</v>
      </c>
      <c r="Y39">
        <v>68.53</v>
      </c>
      <c r="Z39">
        <v>4.0510000000000002</v>
      </c>
      <c r="AA39">
        <v>13.2723</v>
      </c>
      <c r="AB39">
        <v>18.891300000000001</v>
      </c>
      <c r="AC39">
        <v>88.9</v>
      </c>
      <c r="AD39">
        <v>15.739000000000001</v>
      </c>
      <c r="AE39">
        <v>104.55</v>
      </c>
      <c r="AF39">
        <v>168.8</v>
      </c>
      <c r="AG39">
        <v>1241.2</v>
      </c>
      <c r="AH39">
        <v>71.010000000000005</v>
      </c>
      <c r="AI39">
        <v>814</v>
      </c>
      <c r="AJ39">
        <v>330.25</v>
      </c>
      <c r="AK39">
        <v>10.96</v>
      </c>
      <c r="AL39">
        <v>481.5</v>
      </c>
    </row>
    <row r="40" spans="2:38" x14ac:dyDescent="0.25">
      <c r="B40" s="15">
        <v>43287</v>
      </c>
      <c r="C40">
        <v>24456.48</v>
      </c>
      <c r="D40">
        <v>2759.82</v>
      </c>
      <c r="E40">
        <v>7688.3869999999997</v>
      </c>
      <c r="F40">
        <v>16371.78</v>
      </c>
      <c r="G40">
        <v>12496.17</v>
      </c>
      <c r="H40">
        <v>21788.14</v>
      </c>
      <c r="I40">
        <v>1691.54</v>
      </c>
      <c r="J40">
        <v>21788.14</v>
      </c>
      <c r="K40">
        <v>28315.62</v>
      </c>
      <c r="L40">
        <v>2.5365000000000002</v>
      </c>
      <c r="M40">
        <v>2.7178</v>
      </c>
      <c r="N40">
        <v>2.8216999999999999</v>
      </c>
      <c r="O40">
        <v>2.9293</v>
      </c>
      <c r="P40">
        <v>93.962999999999994</v>
      </c>
      <c r="Q40">
        <v>1.1746000000000001</v>
      </c>
      <c r="R40">
        <v>110.47</v>
      </c>
      <c r="S40">
        <v>1.3283</v>
      </c>
      <c r="T40">
        <v>0.74299999999999999</v>
      </c>
      <c r="U40">
        <v>0.68279999999999996</v>
      </c>
      <c r="V40">
        <v>0.98929999999999996</v>
      </c>
      <c r="W40">
        <v>8.0304000000000002</v>
      </c>
      <c r="X40">
        <v>8.7241999999999997</v>
      </c>
      <c r="Y40">
        <v>68.878799999999998</v>
      </c>
      <c r="Z40">
        <v>4.04</v>
      </c>
      <c r="AA40">
        <v>13.4719</v>
      </c>
      <c r="AB40">
        <v>19.0413</v>
      </c>
      <c r="AC40">
        <v>86.38</v>
      </c>
      <c r="AD40">
        <v>15.981</v>
      </c>
      <c r="AE40">
        <v>106.375</v>
      </c>
      <c r="AF40">
        <v>168.4</v>
      </c>
      <c r="AG40">
        <v>1255.8</v>
      </c>
      <c r="AH40">
        <v>73.8</v>
      </c>
      <c r="AI40">
        <v>874</v>
      </c>
      <c r="AJ40">
        <v>351.75</v>
      </c>
      <c r="AK40">
        <v>11.51</v>
      </c>
      <c r="AL40">
        <v>512.75</v>
      </c>
    </row>
    <row r="41" spans="2:38" x14ac:dyDescent="0.25">
      <c r="B41" s="15">
        <v>43280</v>
      </c>
      <c r="C41">
        <v>24271.41</v>
      </c>
      <c r="D41">
        <v>2718.37</v>
      </c>
      <c r="E41">
        <v>7510.3040000000001</v>
      </c>
      <c r="F41">
        <v>16277.73</v>
      </c>
      <c r="G41">
        <v>12306</v>
      </c>
      <c r="H41">
        <v>22304.51</v>
      </c>
      <c r="I41">
        <v>1730.89</v>
      </c>
      <c r="J41">
        <v>22304.51</v>
      </c>
      <c r="K41">
        <v>28955.11</v>
      </c>
      <c r="L41">
        <v>2.5282</v>
      </c>
      <c r="M41">
        <v>2.7378</v>
      </c>
      <c r="N41">
        <v>2.8601000000000001</v>
      </c>
      <c r="O41">
        <v>2.9889999999999999</v>
      </c>
      <c r="P41">
        <v>94.47</v>
      </c>
      <c r="Q41">
        <v>1.1684000000000001</v>
      </c>
      <c r="R41">
        <v>110.76</v>
      </c>
      <c r="S41">
        <v>1.3207</v>
      </c>
      <c r="T41">
        <v>0.74050000000000005</v>
      </c>
      <c r="U41">
        <v>0.67679999999999996</v>
      </c>
      <c r="V41">
        <v>0.99060000000000004</v>
      </c>
      <c r="W41">
        <v>8.1473999999999993</v>
      </c>
      <c r="X41">
        <v>8.9428000000000001</v>
      </c>
      <c r="Y41">
        <v>68.47</v>
      </c>
      <c r="Z41">
        <v>4.0385</v>
      </c>
      <c r="AA41">
        <v>13.725</v>
      </c>
      <c r="AB41">
        <v>19.907800000000002</v>
      </c>
      <c r="AC41">
        <v>85.38</v>
      </c>
      <c r="AD41">
        <v>16.103999999999999</v>
      </c>
      <c r="AE41">
        <v>107</v>
      </c>
      <c r="AF41">
        <v>159.55000000000001</v>
      </c>
      <c r="AG41">
        <v>1254.5</v>
      </c>
      <c r="AH41">
        <v>74.150000000000006</v>
      </c>
      <c r="AI41">
        <v>858.5</v>
      </c>
      <c r="AJ41">
        <v>350.25</v>
      </c>
      <c r="AK41">
        <v>11.86</v>
      </c>
      <c r="AL41">
        <v>497.5</v>
      </c>
    </row>
    <row r="42" spans="2:38" x14ac:dyDescent="0.25">
      <c r="B42" s="15">
        <v>43273</v>
      </c>
      <c r="C42">
        <v>24580.89</v>
      </c>
      <c r="D42">
        <v>2754.88</v>
      </c>
      <c r="E42">
        <v>7692.817</v>
      </c>
      <c r="F42">
        <v>16450.14</v>
      </c>
      <c r="G42">
        <v>12579.72</v>
      </c>
      <c r="H42">
        <v>22516.83</v>
      </c>
      <c r="I42">
        <v>1744.83</v>
      </c>
      <c r="J42">
        <v>22516.83</v>
      </c>
      <c r="K42">
        <v>29338.7</v>
      </c>
      <c r="L42">
        <v>2.5411999999999999</v>
      </c>
      <c r="M42">
        <v>2.7667999999999999</v>
      </c>
      <c r="N42">
        <v>2.8948999999999998</v>
      </c>
      <c r="O42">
        <v>3.0394000000000001</v>
      </c>
      <c r="P42">
        <v>94.52</v>
      </c>
      <c r="Q42">
        <v>1.1651</v>
      </c>
      <c r="R42">
        <v>109.97</v>
      </c>
      <c r="S42">
        <v>1.3261000000000001</v>
      </c>
      <c r="T42">
        <v>0.74399999999999999</v>
      </c>
      <c r="U42">
        <v>0.69079999999999997</v>
      </c>
      <c r="V42">
        <v>0.98809999999999998</v>
      </c>
      <c r="W42">
        <v>8.0949000000000009</v>
      </c>
      <c r="X42">
        <v>8.8569999999999993</v>
      </c>
      <c r="Y42">
        <v>67.832499999999996</v>
      </c>
      <c r="Z42">
        <v>4.0022000000000002</v>
      </c>
      <c r="AA42">
        <v>13.4373</v>
      </c>
      <c r="AB42">
        <v>20.011800000000001</v>
      </c>
      <c r="AC42">
        <v>85.43</v>
      </c>
      <c r="AD42">
        <v>16.459</v>
      </c>
      <c r="AE42">
        <v>108.27500000000001</v>
      </c>
      <c r="AF42">
        <v>160.69999999999999</v>
      </c>
      <c r="AG42">
        <v>1267.4000000000001</v>
      </c>
      <c r="AH42">
        <v>68.58</v>
      </c>
      <c r="AI42">
        <v>894.5</v>
      </c>
      <c r="AJ42">
        <v>357.25</v>
      </c>
      <c r="AK42">
        <v>12.05</v>
      </c>
      <c r="AL42">
        <v>491.25</v>
      </c>
    </row>
    <row r="43" spans="2:38" x14ac:dyDescent="0.25">
      <c r="B43" s="15">
        <v>43266</v>
      </c>
      <c r="C43">
        <v>25090.48</v>
      </c>
      <c r="D43">
        <v>2779.66</v>
      </c>
      <c r="E43">
        <v>7746.3779999999997</v>
      </c>
      <c r="F43">
        <v>16314.42</v>
      </c>
      <c r="G43">
        <v>13010.55</v>
      </c>
      <c r="H43">
        <v>22851.75</v>
      </c>
      <c r="I43">
        <v>1789.04</v>
      </c>
      <c r="J43">
        <v>22851.75</v>
      </c>
      <c r="K43">
        <v>30309.49</v>
      </c>
      <c r="L43">
        <v>2.5470999999999999</v>
      </c>
      <c r="M43">
        <v>2.7974000000000001</v>
      </c>
      <c r="N43">
        <v>2.9205000000000001</v>
      </c>
      <c r="O43">
        <v>3.0465</v>
      </c>
      <c r="P43">
        <v>94.787999999999997</v>
      </c>
      <c r="Q43">
        <v>1.161</v>
      </c>
      <c r="R43">
        <v>110.66</v>
      </c>
      <c r="S43">
        <v>1.3277999999999999</v>
      </c>
      <c r="T43">
        <v>0.74419999999999997</v>
      </c>
      <c r="U43">
        <v>0.69489999999999996</v>
      </c>
      <c r="V43">
        <v>0.99760000000000004</v>
      </c>
      <c r="W43">
        <v>8.1465999999999994</v>
      </c>
      <c r="X43">
        <v>8.7858000000000001</v>
      </c>
      <c r="Y43">
        <v>68.017499999999998</v>
      </c>
      <c r="Z43">
        <v>3.9847999999999999</v>
      </c>
      <c r="AA43">
        <v>13.4307</v>
      </c>
      <c r="AB43">
        <v>20.626799999999999</v>
      </c>
      <c r="AC43">
        <v>90.72</v>
      </c>
      <c r="AD43">
        <v>16.48</v>
      </c>
      <c r="AE43">
        <v>108.45</v>
      </c>
      <c r="AF43">
        <v>159.9</v>
      </c>
      <c r="AG43">
        <v>1274.5999999999999</v>
      </c>
      <c r="AH43">
        <v>65.06</v>
      </c>
      <c r="AI43">
        <v>905.5</v>
      </c>
      <c r="AJ43">
        <v>361.25</v>
      </c>
      <c r="AK43">
        <v>12.02</v>
      </c>
      <c r="AL43">
        <v>499.5</v>
      </c>
    </row>
    <row r="44" spans="2:38" x14ac:dyDescent="0.25">
      <c r="B44" s="15">
        <v>43259</v>
      </c>
      <c r="C44">
        <v>25316.53</v>
      </c>
      <c r="D44">
        <v>2779.03</v>
      </c>
      <c r="E44">
        <v>7645.5110000000004</v>
      </c>
      <c r="F44">
        <v>16202.69</v>
      </c>
      <c r="G44">
        <v>12766.55</v>
      </c>
      <c r="H44">
        <v>22694.5</v>
      </c>
      <c r="I44">
        <v>1781.44</v>
      </c>
      <c r="J44">
        <v>22694.5</v>
      </c>
      <c r="K44">
        <v>30958.21</v>
      </c>
      <c r="L44">
        <v>2.4977</v>
      </c>
      <c r="M44">
        <v>2.7838000000000003</v>
      </c>
      <c r="N44">
        <v>2.9460999999999999</v>
      </c>
      <c r="O44">
        <v>3.0895999999999999</v>
      </c>
      <c r="P44">
        <v>93.534999999999997</v>
      </c>
      <c r="Q44">
        <v>1.1769000000000001</v>
      </c>
      <c r="R44">
        <v>109.55</v>
      </c>
      <c r="S44">
        <v>1.3405</v>
      </c>
      <c r="T44">
        <v>0.7601</v>
      </c>
      <c r="U44">
        <v>0.70340000000000003</v>
      </c>
      <c r="V44">
        <v>0.98570000000000002</v>
      </c>
      <c r="W44">
        <v>8.0411000000000001</v>
      </c>
      <c r="X44">
        <v>8.7152999999999992</v>
      </c>
      <c r="Y44">
        <v>67.507499999999993</v>
      </c>
      <c r="Z44">
        <v>3.9885000000000002</v>
      </c>
      <c r="AA44">
        <v>13.0677</v>
      </c>
      <c r="AB44">
        <v>20.29</v>
      </c>
      <c r="AC44">
        <v>94.94</v>
      </c>
      <c r="AD44">
        <v>16.741</v>
      </c>
      <c r="AE44">
        <v>110.02500000000001</v>
      </c>
      <c r="AF44">
        <v>159.19999999999999</v>
      </c>
      <c r="AG44">
        <v>1298.0999999999999</v>
      </c>
      <c r="AH44">
        <v>65.739999999999995</v>
      </c>
      <c r="AI44">
        <v>969.25</v>
      </c>
      <c r="AJ44">
        <v>377.75</v>
      </c>
      <c r="AK44">
        <v>12.25</v>
      </c>
      <c r="AL44">
        <v>520</v>
      </c>
    </row>
    <row r="45" spans="2:38" x14ac:dyDescent="0.25">
      <c r="B45" s="15">
        <v>43252</v>
      </c>
      <c r="C45">
        <v>24635.21</v>
      </c>
      <c r="D45">
        <v>2734.62</v>
      </c>
      <c r="E45">
        <v>7554.3320000000003</v>
      </c>
      <c r="F45">
        <v>16043.54</v>
      </c>
      <c r="G45">
        <v>12724.27</v>
      </c>
      <c r="H45">
        <v>22171.35</v>
      </c>
      <c r="I45">
        <v>1749.17</v>
      </c>
      <c r="J45">
        <v>22171.35</v>
      </c>
      <c r="K45">
        <v>30492.91</v>
      </c>
      <c r="L45">
        <v>2.4716</v>
      </c>
      <c r="M45">
        <v>2.7483</v>
      </c>
      <c r="N45">
        <v>2.9022000000000001</v>
      </c>
      <c r="O45">
        <v>3.0506000000000002</v>
      </c>
      <c r="P45">
        <v>94.156000000000006</v>
      </c>
      <c r="Q45">
        <v>1.1658999999999999</v>
      </c>
      <c r="R45">
        <v>109.54</v>
      </c>
      <c r="S45">
        <v>1.3346</v>
      </c>
      <c r="T45">
        <v>0.75690000000000002</v>
      </c>
      <c r="U45">
        <v>0.69820000000000004</v>
      </c>
      <c r="V45">
        <v>0.98819999999999997</v>
      </c>
      <c r="W45">
        <v>8.1920000000000002</v>
      </c>
      <c r="X45">
        <v>8.8216999999999999</v>
      </c>
      <c r="Y45">
        <v>67.0625</v>
      </c>
      <c r="Z45">
        <v>3.9790000000000001</v>
      </c>
      <c r="AA45">
        <v>12.6883</v>
      </c>
      <c r="AB45">
        <v>19.939499999999999</v>
      </c>
      <c r="AC45">
        <v>93.3</v>
      </c>
      <c r="AD45">
        <v>16.440999999999999</v>
      </c>
      <c r="AE45">
        <v>104.9</v>
      </c>
      <c r="AF45">
        <v>165.3</v>
      </c>
      <c r="AG45">
        <v>1294.8</v>
      </c>
      <c r="AH45">
        <v>65.81</v>
      </c>
      <c r="AI45">
        <v>1021.25</v>
      </c>
      <c r="AJ45">
        <v>391.5</v>
      </c>
      <c r="AK45">
        <v>12.52</v>
      </c>
      <c r="AL45">
        <v>523.25</v>
      </c>
    </row>
    <row r="46" spans="2:38" x14ac:dyDescent="0.25">
      <c r="B46" s="15">
        <v>43245</v>
      </c>
      <c r="C46">
        <v>24753.09</v>
      </c>
      <c r="D46">
        <v>2721.33</v>
      </c>
      <c r="E46">
        <v>7433.8540000000003</v>
      </c>
      <c r="F46">
        <v>16075.67</v>
      </c>
      <c r="G46">
        <v>12938.01</v>
      </c>
      <c r="H46">
        <v>22450.79</v>
      </c>
      <c r="I46">
        <v>1771.7</v>
      </c>
      <c r="J46">
        <v>22450.79</v>
      </c>
      <c r="K46">
        <v>30588.04</v>
      </c>
      <c r="L46">
        <v>2.4758</v>
      </c>
      <c r="M46">
        <v>2.7652000000000001</v>
      </c>
      <c r="N46">
        <v>2.9313000000000002</v>
      </c>
      <c r="O46">
        <v>3.0920000000000001</v>
      </c>
      <c r="P46">
        <v>94.253</v>
      </c>
      <c r="Q46">
        <v>1.1651</v>
      </c>
      <c r="R46">
        <v>109.41</v>
      </c>
      <c r="S46">
        <v>1.3309</v>
      </c>
      <c r="T46">
        <v>0.75480000000000003</v>
      </c>
      <c r="U46">
        <v>0.69169999999999998</v>
      </c>
      <c r="V46">
        <v>0.99099999999999999</v>
      </c>
      <c r="W46">
        <v>8.1736000000000004</v>
      </c>
      <c r="X46">
        <v>8.7683</v>
      </c>
      <c r="Y46">
        <v>67.771299999999997</v>
      </c>
      <c r="Z46">
        <v>3.9813000000000001</v>
      </c>
      <c r="AA46">
        <v>12.501799999999999</v>
      </c>
      <c r="AB46">
        <v>19.543500000000002</v>
      </c>
      <c r="AC46">
        <v>89.21</v>
      </c>
      <c r="AD46">
        <v>16.481000000000002</v>
      </c>
      <c r="AE46">
        <v>104.65</v>
      </c>
      <c r="AF46">
        <v>169.3</v>
      </c>
      <c r="AG46">
        <v>1303.7</v>
      </c>
      <c r="AH46">
        <v>67.88</v>
      </c>
      <c r="AI46">
        <v>1041.5</v>
      </c>
      <c r="AJ46">
        <v>406</v>
      </c>
      <c r="AK46">
        <v>12.46</v>
      </c>
      <c r="AL46">
        <v>543</v>
      </c>
    </row>
    <row r="47" spans="2:38" x14ac:dyDescent="0.25">
      <c r="B47" s="15">
        <v>43238</v>
      </c>
      <c r="C47">
        <v>24715.09</v>
      </c>
      <c r="D47">
        <v>2712.97</v>
      </c>
      <c r="E47">
        <v>7354.3389999999999</v>
      </c>
      <c r="F47">
        <v>16162.31</v>
      </c>
      <c r="G47">
        <v>13077.72</v>
      </c>
      <c r="H47">
        <v>22930.36</v>
      </c>
      <c r="I47">
        <v>1815.25</v>
      </c>
      <c r="J47">
        <v>22930.36</v>
      </c>
      <c r="K47">
        <v>31047.91</v>
      </c>
      <c r="L47">
        <v>2.5467</v>
      </c>
      <c r="M47">
        <v>2.8881000000000001</v>
      </c>
      <c r="N47">
        <v>3.0558999999999998</v>
      </c>
      <c r="O47">
        <v>3.1974</v>
      </c>
      <c r="P47">
        <v>93.637</v>
      </c>
      <c r="Q47">
        <v>1.1772</v>
      </c>
      <c r="R47">
        <v>110.78</v>
      </c>
      <c r="S47">
        <v>1.3469</v>
      </c>
      <c r="T47">
        <v>0.75109999999999999</v>
      </c>
      <c r="U47">
        <v>0.69069999999999998</v>
      </c>
      <c r="V47">
        <v>0.998</v>
      </c>
      <c r="W47">
        <v>8.1206999999999994</v>
      </c>
      <c r="X47">
        <v>8.7537000000000003</v>
      </c>
      <c r="Y47">
        <v>68.008799999999994</v>
      </c>
      <c r="Z47">
        <v>3.9722</v>
      </c>
      <c r="AA47">
        <v>12.7643</v>
      </c>
      <c r="AB47">
        <v>19.9527</v>
      </c>
      <c r="AC47">
        <v>86.55</v>
      </c>
      <c r="AD47">
        <v>16.387</v>
      </c>
      <c r="AE47">
        <v>102.4</v>
      </c>
      <c r="AF47">
        <v>166.2</v>
      </c>
      <c r="AG47">
        <v>1291.3</v>
      </c>
      <c r="AH47">
        <v>71.28</v>
      </c>
      <c r="AI47">
        <v>998.5</v>
      </c>
      <c r="AJ47">
        <v>402.5</v>
      </c>
      <c r="AK47">
        <v>11.66</v>
      </c>
      <c r="AL47">
        <v>518.25</v>
      </c>
    </row>
    <row r="48" spans="2:38" x14ac:dyDescent="0.25">
      <c r="B48" s="15">
        <v>43231</v>
      </c>
      <c r="C48">
        <v>24831.17</v>
      </c>
      <c r="D48">
        <v>2727.72</v>
      </c>
      <c r="E48">
        <v>7402.8829999999998</v>
      </c>
      <c r="F48">
        <v>15983.32</v>
      </c>
      <c r="G48">
        <v>13001.24</v>
      </c>
      <c r="H48">
        <v>22758.48</v>
      </c>
      <c r="I48">
        <v>1794.96</v>
      </c>
      <c r="J48">
        <v>22758.48</v>
      </c>
      <c r="K48">
        <v>31122.06</v>
      </c>
      <c r="L48">
        <v>2.5348999999999999</v>
      </c>
      <c r="M48">
        <v>2.8382000000000001</v>
      </c>
      <c r="N48">
        <v>2.9695</v>
      </c>
      <c r="O48">
        <v>3.1040999999999999</v>
      </c>
      <c r="P48">
        <v>92.537000000000006</v>
      </c>
      <c r="Q48">
        <v>1.1942999999999999</v>
      </c>
      <c r="R48">
        <v>109.39</v>
      </c>
      <c r="S48">
        <v>1.3542000000000001</v>
      </c>
      <c r="T48">
        <v>0.75429999999999997</v>
      </c>
      <c r="U48">
        <v>0.69689999999999996</v>
      </c>
      <c r="V48">
        <v>0.99980000000000002</v>
      </c>
      <c r="W48">
        <v>8.0028000000000006</v>
      </c>
      <c r="X48">
        <v>8.6015999999999995</v>
      </c>
      <c r="Y48">
        <v>67.332499999999996</v>
      </c>
      <c r="Z48">
        <v>3.9497</v>
      </c>
      <c r="AA48">
        <v>12.2576</v>
      </c>
      <c r="AB48">
        <v>19.424800000000001</v>
      </c>
      <c r="AC48">
        <v>84.62</v>
      </c>
      <c r="AD48">
        <v>16.675999999999998</v>
      </c>
      <c r="AE48">
        <v>107.625</v>
      </c>
      <c r="AF48">
        <v>169.35</v>
      </c>
      <c r="AG48">
        <v>1320.7</v>
      </c>
      <c r="AH48">
        <v>70.7</v>
      </c>
      <c r="AI48">
        <v>994.75</v>
      </c>
      <c r="AJ48">
        <v>389.75</v>
      </c>
      <c r="AK48">
        <v>11.22</v>
      </c>
      <c r="AL48">
        <v>489.5</v>
      </c>
    </row>
    <row r="49" spans="2:38" x14ac:dyDescent="0.25">
      <c r="B49" s="15">
        <v>43224</v>
      </c>
      <c r="C49">
        <v>24262.51</v>
      </c>
      <c r="D49">
        <v>2663.42</v>
      </c>
      <c r="E49">
        <v>7209.6180000000004</v>
      </c>
      <c r="F49">
        <v>15729.4</v>
      </c>
      <c r="G49">
        <v>12819.6</v>
      </c>
      <c r="H49">
        <v>22472.78</v>
      </c>
      <c r="I49">
        <v>1771.52</v>
      </c>
      <c r="J49">
        <v>22472.78</v>
      </c>
      <c r="K49">
        <v>29926.5</v>
      </c>
      <c r="L49">
        <v>2.4969000000000001</v>
      </c>
      <c r="M49">
        <v>2.7837000000000001</v>
      </c>
      <c r="N49">
        <v>2.9497</v>
      </c>
      <c r="O49">
        <v>3.1221000000000001</v>
      </c>
      <c r="P49">
        <v>92.566000000000003</v>
      </c>
      <c r="Q49">
        <v>1.196</v>
      </c>
      <c r="R49">
        <v>109.12</v>
      </c>
      <c r="S49">
        <v>1.3531</v>
      </c>
      <c r="T49">
        <v>0.75390000000000001</v>
      </c>
      <c r="U49">
        <v>0.70199999999999996</v>
      </c>
      <c r="V49">
        <v>1</v>
      </c>
      <c r="W49">
        <v>8.0620999999999992</v>
      </c>
      <c r="X49">
        <v>8.8065999999999995</v>
      </c>
      <c r="Y49">
        <v>66.87</v>
      </c>
      <c r="Z49">
        <v>3.9394999999999998</v>
      </c>
      <c r="AA49">
        <v>12.4991</v>
      </c>
      <c r="AB49">
        <v>19.2714</v>
      </c>
      <c r="AC49">
        <v>86.35</v>
      </c>
      <c r="AD49">
        <v>16.434000000000001</v>
      </c>
      <c r="AE49">
        <v>106.05</v>
      </c>
      <c r="AF49">
        <v>162.44999999999999</v>
      </c>
      <c r="AG49">
        <v>1314.7</v>
      </c>
      <c r="AH49">
        <v>69.72</v>
      </c>
      <c r="AI49">
        <v>1027.25</v>
      </c>
      <c r="AJ49">
        <v>398.75</v>
      </c>
      <c r="AK49">
        <v>11.51</v>
      </c>
      <c r="AL49">
        <v>527.5</v>
      </c>
    </row>
    <row r="50" spans="2:38" x14ac:dyDescent="0.25">
      <c r="B50" s="15">
        <v>43217</v>
      </c>
      <c r="C50">
        <v>24311.19</v>
      </c>
      <c r="D50">
        <v>2669.91</v>
      </c>
      <c r="E50">
        <v>7119.799</v>
      </c>
      <c r="F50">
        <v>15668.93</v>
      </c>
      <c r="G50">
        <v>12580.87</v>
      </c>
      <c r="H50">
        <v>22467.87</v>
      </c>
      <c r="I50">
        <v>1777.23</v>
      </c>
      <c r="J50">
        <v>22467.87</v>
      </c>
      <c r="K50">
        <v>30280.67</v>
      </c>
      <c r="L50">
        <v>2.4838</v>
      </c>
      <c r="M50">
        <v>2.8006000000000002</v>
      </c>
      <c r="N50">
        <v>2.9567999999999999</v>
      </c>
      <c r="O50">
        <v>3.1244999999999998</v>
      </c>
      <c r="P50">
        <v>91.542000000000002</v>
      </c>
      <c r="Q50">
        <v>1.2130000000000001</v>
      </c>
      <c r="R50">
        <v>109.05</v>
      </c>
      <c r="S50">
        <v>1.3780999999999999</v>
      </c>
      <c r="T50">
        <v>0.7581</v>
      </c>
      <c r="U50">
        <v>0.70850000000000002</v>
      </c>
      <c r="V50">
        <v>0.98770000000000002</v>
      </c>
      <c r="W50">
        <v>7.9619</v>
      </c>
      <c r="X50">
        <v>8.6587999999999994</v>
      </c>
      <c r="Y50">
        <v>66.661299999999997</v>
      </c>
      <c r="Z50">
        <v>3.9195000000000002</v>
      </c>
      <c r="AA50">
        <v>12.3294</v>
      </c>
      <c r="AB50">
        <v>18.6129</v>
      </c>
      <c r="AC50">
        <v>85.33</v>
      </c>
      <c r="AD50">
        <v>16.405999999999999</v>
      </c>
      <c r="AE50">
        <v>124.45</v>
      </c>
      <c r="AF50">
        <v>153.69999999999999</v>
      </c>
      <c r="AG50">
        <v>1323.4</v>
      </c>
      <c r="AH50">
        <v>68.099999999999994</v>
      </c>
      <c r="AI50">
        <v>1045</v>
      </c>
      <c r="AJ50">
        <v>389.5</v>
      </c>
      <c r="AK50">
        <v>11.22</v>
      </c>
      <c r="AL50">
        <v>495.5</v>
      </c>
    </row>
    <row r="51" spans="2:38" x14ac:dyDescent="0.25">
      <c r="B51" s="15">
        <v>43210</v>
      </c>
      <c r="C51">
        <v>24462.94</v>
      </c>
      <c r="D51">
        <v>2670.14</v>
      </c>
      <c r="E51">
        <v>7146.1260000000002</v>
      </c>
      <c r="F51">
        <v>15484.32</v>
      </c>
      <c r="G51">
        <v>12540.5</v>
      </c>
      <c r="H51">
        <v>22162.240000000002</v>
      </c>
      <c r="I51">
        <v>1751.13</v>
      </c>
      <c r="J51">
        <v>22162.240000000002</v>
      </c>
      <c r="K51">
        <v>30418.33</v>
      </c>
      <c r="L51">
        <v>2.4573</v>
      </c>
      <c r="M51">
        <v>2.7999000000000001</v>
      </c>
      <c r="N51">
        <v>2.9601999999999999</v>
      </c>
      <c r="O51">
        <v>3.1451000000000002</v>
      </c>
      <c r="P51">
        <v>90.316000000000003</v>
      </c>
      <c r="Q51">
        <v>1.2288000000000001</v>
      </c>
      <c r="R51">
        <v>107.66</v>
      </c>
      <c r="S51">
        <v>1.4</v>
      </c>
      <c r="T51">
        <v>0.76719999999999999</v>
      </c>
      <c r="U51">
        <v>0.72070000000000001</v>
      </c>
      <c r="V51">
        <v>0.97460000000000002</v>
      </c>
      <c r="W51">
        <v>7.8234000000000004</v>
      </c>
      <c r="X51">
        <v>8.4460999999999995</v>
      </c>
      <c r="Y51">
        <v>66.107500000000002</v>
      </c>
      <c r="Z51">
        <v>3.8976999999999999</v>
      </c>
      <c r="AA51">
        <v>12.1075</v>
      </c>
      <c r="AB51">
        <v>18.529800000000002</v>
      </c>
      <c r="AC51">
        <v>85.47</v>
      </c>
      <c r="AD51">
        <v>17.163</v>
      </c>
      <c r="AE51">
        <v>119.35</v>
      </c>
      <c r="AF51">
        <v>143.25</v>
      </c>
      <c r="AG51">
        <v>1336.7</v>
      </c>
      <c r="AH51">
        <v>68.38</v>
      </c>
      <c r="AI51">
        <v>1028.75</v>
      </c>
      <c r="AJ51">
        <v>376.5</v>
      </c>
      <c r="AK51">
        <v>11.64</v>
      </c>
      <c r="AL51">
        <v>463.25</v>
      </c>
    </row>
    <row r="52" spans="2:38" x14ac:dyDescent="0.25">
      <c r="B52" s="15">
        <v>43203</v>
      </c>
      <c r="C52">
        <v>24360.14</v>
      </c>
      <c r="D52">
        <v>2656.3</v>
      </c>
      <c r="E52">
        <v>7106.65</v>
      </c>
      <c r="F52">
        <v>15273.97</v>
      </c>
      <c r="G52">
        <v>12442.4</v>
      </c>
      <c r="H52">
        <v>21778.74</v>
      </c>
      <c r="I52">
        <v>1729.36</v>
      </c>
      <c r="J52">
        <v>21778.74</v>
      </c>
      <c r="K52">
        <v>30808.38</v>
      </c>
      <c r="L52">
        <v>2.3565999999999998</v>
      </c>
      <c r="M52">
        <v>2.6726000000000001</v>
      </c>
      <c r="N52">
        <v>2.8266999999999998</v>
      </c>
      <c r="O52">
        <v>3.0270000000000001</v>
      </c>
      <c r="P52">
        <v>89.8</v>
      </c>
      <c r="Q52">
        <v>1.2331000000000001</v>
      </c>
      <c r="R52">
        <v>107.35</v>
      </c>
      <c r="S52">
        <v>1.4238</v>
      </c>
      <c r="T52">
        <v>0.77639999999999998</v>
      </c>
      <c r="U52">
        <v>0.73650000000000004</v>
      </c>
      <c r="V52">
        <v>0.96220000000000006</v>
      </c>
      <c r="W52">
        <v>7.7755999999999998</v>
      </c>
      <c r="X52">
        <v>8.4740000000000002</v>
      </c>
      <c r="Y52">
        <v>65.211200000000005</v>
      </c>
      <c r="Z52">
        <v>3.8797999999999999</v>
      </c>
      <c r="AA52">
        <v>12.073</v>
      </c>
      <c r="AB52">
        <v>18.044699999999999</v>
      </c>
      <c r="AC52">
        <v>83.41</v>
      </c>
      <c r="AD52">
        <v>16.658000000000001</v>
      </c>
      <c r="AE52">
        <v>116.55</v>
      </c>
      <c r="AF52">
        <v>141.05000000000001</v>
      </c>
      <c r="AG52">
        <v>1344.8</v>
      </c>
      <c r="AH52">
        <v>67.39</v>
      </c>
      <c r="AI52">
        <v>1054.25</v>
      </c>
      <c r="AJ52">
        <v>386.25</v>
      </c>
      <c r="AK52">
        <v>12.08</v>
      </c>
      <c r="AL52">
        <v>472.5</v>
      </c>
    </row>
    <row r="53" spans="2:38" x14ac:dyDescent="0.25">
      <c r="B53" s="15">
        <v>43196</v>
      </c>
      <c r="C53">
        <v>23932.76</v>
      </c>
      <c r="D53">
        <v>2604.4699999999998</v>
      </c>
      <c r="E53">
        <v>6915.1109999999999</v>
      </c>
      <c r="F53">
        <v>15207.41</v>
      </c>
      <c r="G53">
        <v>12241.27</v>
      </c>
      <c r="H53">
        <v>21567.52</v>
      </c>
      <c r="I53">
        <v>1719.3</v>
      </c>
      <c r="J53">
        <v>21567.52</v>
      </c>
      <c r="K53">
        <v>29844.94</v>
      </c>
      <c r="L53">
        <v>2.2660999999999998</v>
      </c>
      <c r="M53">
        <v>2.5857999999999999</v>
      </c>
      <c r="N53">
        <v>2.7734999999999999</v>
      </c>
      <c r="O53">
        <v>3.0182000000000002</v>
      </c>
      <c r="P53">
        <v>90.108000000000004</v>
      </c>
      <c r="Q53">
        <v>1.2281</v>
      </c>
      <c r="R53">
        <v>106.93</v>
      </c>
      <c r="S53">
        <v>1.4092</v>
      </c>
      <c r="T53">
        <v>0.76839999999999997</v>
      </c>
      <c r="U53">
        <v>0.72629999999999995</v>
      </c>
      <c r="V53">
        <v>0.95909999999999995</v>
      </c>
      <c r="W53">
        <v>7.8307000000000002</v>
      </c>
      <c r="X53">
        <v>8.3915000000000006</v>
      </c>
      <c r="Y53">
        <v>64.976200000000006</v>
      </c>
      <c r="Z53">
        <v>3.8715999999999999</v>
      </c>
      <c r="AA53">
        <v>12.0329</v>
      </c>
      <c r="AB53">
        <v>18.2896</v>
      </c>
      <c r="AC53">
        <v>82.54</v>
      </c>
      <c r="AD53">
        <v>16.361999999999998</v>
      </c>
      <c r="AE53">
        <v>112.22499999999999</v>
      </c>
      <c r="AF53">
        <v>137.44999999999999</v>
      </c>
      <c r="AG53">
        <v>1331.9</v>
      </c>
      <c r="AH53">
        <v>62.06</v>
      </c>
      <c r="AI53">
        <v>1033.75</v>
      </c>
      <c r="AJ53">
        <v>388.5</v>
      </c>
      <c r="AK53">
        <v>12.34</v>
      </c>
      <c r="AL53">
        <v>472.25</v>
      </c>
    </row>
    <row r="54" spans="2:38" x14ac:dyDescent="0.25">
      <c r="B54" s="15">
        <v>43189</v>
      </c>
      <c r="C54">
        <v>24103.11</v>
      </c>
      <c r="D54">
        <v>2640.87</v>
      </c>
      <c r="E54">
        <v>7063.4449999999997</v>
      </c>
      <c r="F54">
        <v>15367.29</v>
      </c>
      <c r="G54">
        <v>12096.73</v>
      </c>
      <c r="H54">
        <v>21454.3</v>
      </c>
      <c r="I54">
        <v>1716.3</v>
      </c>
      <c r="J54">
        <v>21454.3</v>
      </c>
      <c r="K54">
        <v>30093.38</v>
      </c>
      <c r="L54">
        <v>2.2660999999999998</v>
      </c>
      <c r="M54">
        <v>2.5620000000000003</v>
      </c>
      <c r="N54">
        <v>2.7389000000000001</v>
      </c>
      <c r="O54">
        <v>2.9737</v>
      </c>
      <c r="P54">
        <v>89.974000000000004</v>
      </c>
      <c r="Q54">
        <v>1.2323999999999999</v>
      </c>
      <c r="R54">
        <v>106.28</v>
      </c>
      <c r="S54">
        <v>1.4015</v>
      </c>
      <c r="T54">
        <v>0.76790000000000003</v>
      </c>
      <c r="U54">
        <v>0.72370000000000001</v>
      </c>
      <c r="V54">
        <v>0.95399999999999996</v>
      </c>
      <c r="W54">
        <v>7.8413000000000004</v>
      </c>
      <c r="X54">
        <v>8.3417999999999992</v>
      </c>
      <c r="Y54">
        <v>65.177499999999995</v>
      </c>
      <c r="Z54">
        <v>3.8635000000000002</v>
      </c>
      <c r="AA54">
        <v>11.8408</v>
      </c>
      <c r="AB54">
        <v>18.1812</v>
      </c>
      <c r="AC54">
        <v>81.459999999999994</v>
      </c>
      <c r="AD54">
        <v>16.268000000000001</v>
      </c>
      <c r="AE54">
        <v>113.75</v>
      </c>
      <c r="AF54">
        <v>141.1</v>
      </c>
      <c r="AG54">
        <v>1322.8</v>
      </c>
      <c r="AH54">
        <v>64.94</v>
      </c>
      <c r="AI54">
        <v>1044.75</v>
      </c>
      <c r="AJ54">
        <v>387.75</v>
      </c>
      <c r="AK54">
        <v>12.35</v>
      </c>
      <c r="AL54">
        <v>451</v>
      </c>
    </row>
    <row r="55" spans="2:38" x14ac:dyDescent="0.25">
      <c r="B55" s="15">
        <v>43182</v>
      </c>
      <c r="C55">
        <v>23533.200000000001</v>
      </c>
      <c r="D55">
        <v>2588.2600000000002</v>
      </c>
      <c r="E55">
        <v>6992.6660000000002</v>
      </c>
      <c r="F55">
        <v>15223.74</v>
      </c>
      <c r="G55">
        <v>11886.31</v>
      </c>
      <c r="H55">
        <v>20617.86</v>
      </c>
      <c r="I55">
        <v>1664.94</v>
      </c>
      <c r="J55">
        <v>20617.86</v>
      </c>
      <c r="K55">
        <v>30309.29</v>
      </c>
      <c r="L55">
        <v>2.2538</v>
      </c>
      <c r="M55">
        <v>2.5992999999999999</v>
      </c>
      <c r="N55">
        <v>2.8134999999999999</v>
      </c>
      <c r="O55">
        <v>3.0608</v>
      </c>
      <c r="P55">
        <v>89.436000000000007</v>
      </c>
      <c r="Q55">
        <v>1.2353000000000001</v>
      </c>
      <c r="R55">
        <v>104.74</v>
      </c>
      <c r="S55">
        <v>1.4132</v>
      </c>
      <c r="T55">
        <v>0.76990000000000003</v>
      </c>
      <c r="U55">
        <v>0.72330000000000005</v>
      </c>
      <c r="V55">
        <v>0.94740000000000002</v>
      </c>
      <c r="W55">
        <v>7.7576999999999998</v>
      </c>
      <c r="X55">
        <v>8.2478999999999996</v>
      </c>
      <c r="Y55">
        <v>65.0137</v>
      </c>
      <c r="Z55">
        <v>3.9184999999999999</v>
      </c>
      <c r="AA55">
        <v>11.747299999999999</v>
      </c>
      <c r="AB55">
        <v>18.525500000000001</v>
      </c>
      <c r="AC55">
        <v>81.83</v>
      </c>
      <c r="AD55">
        <v>16.53</v>
      </c>
      <c r="AE55">
        <v>116.05</v>
      </c>
      <c r="AF55">
        <v>135.25</v>
      </c>
      <c r="AG55">
        <v>1349.9</v>
      </c>
      <c r="AH55">
        <v>65.88</v>
      </c>
      <c r="AI55">
        <v>1028.25</v>
      </c>
      <c r="AJ55">
        <v>377.25</v>
      </c>
      <c r="AK55">
        <v>12.57</v>
      </c>
      <c r="AL55">
        <v>460.25</v>
      </c>
    </row>
    <row r="56" spans="2:38" x14ac:dyDescent="0.25">
      <c r="B56" s="15">
        <v>43175</v>
      </c>
      <c r="C56">
        <v>24946.51</v>
      </c>
      <c r="D56">
        <v>2752.01</v>
      </c>
      <c r="E56">
        <v>7481.9880000000003</v>
      </c>
      <c r="F56">
        <v>15711.33</v>
      </c>
      <c r="G56">
        <v>12389.58</v>
      </c>
      <c r="H56">
        <v>21676.51</v>
      </c>
      <c r="I56">
        <v>1736.63</v>
      </c>
      <c r="J56">
        <v>21676.51</v>
      </c>
      <c r="K56">
        <v>31501.97</v>
      </c>
      <c r="L56">
        <v>2.2909000000000002</v>
      </c>
      <c r="M56">
        <v>2.6417999999999999</v>
      </c>
      <c r="N56">
        <v>2.8445</v>
      </c>
      <c r="O56">
        <v>3.077</v>
      </c>
      <c r="P56">
        <v>90.233000000000004</v>
      </c>
      <c r="Q56">
        <v>1.2290000000000001</v>
      </c>
      <c r="R56">
        <v>106.01</v>
      </c>
      <c r="S56">
        <v>1.3942000000000001</v>
      </c>
      <c r="T56">
        <v>0.77129999999999999</v>
      </c>
      <c r="U56">
        <v>0.7218</v>
      </c>
      <c r="V56">
        <v>0.95199999999999996</v>
      </c>
      <c r="W56">
        <v>7.7152000000000003</v>
      </c>
      <c r="X56">
        <v>8.1937999999999995</v>
      </c>
      <c r="Y56">
        <v>64.94</v>
      </c>
      <c r="Z56">
        <v>3.9072</v>
      </c>
      <c r="AA56">
        <v>11.9755</v>
      </c>
      <c r="AB56">
        <v>18.690100000000001</v>
      </c>
      <c r="AC56">
        <v>82.85</v>
      </c>
      <c r="AD56">
        <v>16.202000000000002</v>
      </c>
      <c r="AE56">
        <v>121.25</v>
      </c>
      <c r="AF56">
        <v>138.30000000000001</v>
      </c>
      <c r="AG56">
        <v>1312.3</v>
      </c>
      <c r="AH56">
        <v>62.34</v>
      </c>
      <c r="AI56">
        <v>1049.5</v>
      </c>
      <c r="AJ56">
        <v>382.75</v>
      </c>
      <c r="AK56">
        <v>12.65</v>
      </c>
      <c r="AL56">
        <v>467.75</v>
      </c>
    </row>
    <row r="57" spans="2:38" x14ac:dyDescent="0.25">
      <c r="B57" s="15">
        <v>43168</v>
      </c>
      <c r="C57">
        <v>25335.74</v>
      </c>
      <c r="D57">
        <v>2786.57</v>
      </c>
      <c r="E57">
        <v>7560.8109999999997</v>
      </c>
      <c r="F57">
        <v>15577.81</v>
      </c>
      <c r="G57">
        <v>12346.68</v>
      </c>
      <c r="H57">
        <v>21469.200000000001</v>
      </c>
      <c r="I57">
        <v>1715.48</v>
      </c>
      <c r="J57">
        <v>21469.200000000001</v>
      </c>
      <c r="K57">
        <v>30996.21</v>
      </c>
      <c r="L57">
        <v>2.258</v>
      </c>
      <c r="M57">
        <v>2.6501999999999999</v>
      </c>
      <c r="N57">
        <v>2.8938000000000001</v>
      </c>
      <c r="O57">
        <v>3.1579999999999999</v>
      </c>
      <c r="P57">
        <v>90.093000000000004</v>
      </c>
      <c r="Q57">
        <v>1.2306999999999999</v>
      </c>
      <c r="R57">
        <v>106.82</v>
      </c>
      <c r="S57">
        <v>1.385</v>
      </c>
      <c r="T57">
        <v>0.78439999999999999</v>
      </c>
      <c r="U57">
        <v>0.72799999999999998</v>
      </c>
      <c r="V57">
        <v>0.95130000000000003</v>
      </c>
      <c r="W57">
        <v>7.7786999999999997</v>
      </c>
      <c r="X57">
        <v>8.2441999999999993</v>
      </c>
      <c r="Y57">
        <v>65.165000000000006</v>
      </c>
      <c r="Z57">
        <v>3.9115000000000002</v>
      </c>
      <c r="AA57">
        <v>11.8149</v>
      </c>
      <c r="AB57">
        <v>18.620899999999999</v>
      </c>
      <c r="AC57">
        <v>84.52</v>
      </c>
      <c r="AD57">
        <v>16.545999999999999</v>
      </c>
      <c r="AE57">
        <v>123.125</v>
      </c>
      <c r="AF57">
        <v>139.85</v>
      </c>
      <c r="AG57">
        <v>1324</v>
      </c>
      <c r="AH57">
        <v>62.04</v>
      </c>
      <c r="AI57">
        <v>1029.25</v>
      </c>
      <c r="AJ57">
        <v>383</v>
      </c>
      <c r="AK57">
        <v>12.84</v>
      </c>
      <c r="AL57">
        <v>489</v>
      </c>
    </row>
    <row r="58" spans="2:38" x14ac:dyDescent="0.25">
      <c r="B58" s="15">
        <v>43161</v>
      </c>
      <c r="C58">
        <v>24538.06</v>
      </c>
      <c r="D58">
        <v>2691.25</v>
      </c>
      <c r="E58">
        <v>7257.8670000000002</v>
      </c>
      <c r="F58">
        <v>15384.59</v>
      </c>
      <c r="G58">
        <v>11913.71</v>
      </c>
      <c r="H58">
        <v>21181.64</v>
      </c>
      <c r="I58">
        <v>1708.34</v>
      </c>
      <c r="J58">
        <v>21181.64</v>
      </c>
      <c r="K58">
        <v>30583.45</v>
      </c>
      <c r="L58">
        <v>2.2418</v>
      </c>
      <c r="M58">
        <v>2.6282999999999999</v>
      </c>
      <c r="N58">
        <v>2.8643000000000001</v>
      </c>
      <c r="O58">
        <v>3.1398000000000001</v>
      </c>
      <c r="P58">
        <v>89.935000000000002</v>
      </c>
      <c r="Q58">
        <v>1.2317</v>
      </c>
      <c r="R58">
        <v>105.75</v>
      </c>
      <c r="S58">
        <v>1.3801999999999999</v>
      </c>
      <c r="T58">
        <v>0.77600000000000002</v>
      </c>
      <c r="U58">
        <v>0.72360000000000002</v>
      </c>
      <c r="V58">
        <v>0.93740000000000001</v>
      </c>
      <c r="W58">
        <v>7.7900999999999998</v>
      </c>
      <c r="X58">
        <v>8.2446000000000002</v>
      </c>
      <c r="Y58">
        <v>65.165000000000006</v>
      </c>
      <c r="Z58">
        <v>3.9035000000000002</v>
      </c>
      <c r="AA58">
        <v>11.9236</v>
      </c>
      <c r="AB58">
        <v>18.822500000000002</v>
      </c>
      <c r="AC58">
        <v>82.72</v>
      </c>
      <c r="AD58">
        <v>16.391999999999999</v>
      </c>
      <c r="AE58">
        <v>122.175</v>
      </c>
      <c r="AF58">
        <v>138.1</v>
      </c>
      <c r="AG58">
        <v>1323.4</v>
      </c>
      <c r="AH58">
        <v>61.25</v>
      </c>
      <c r="AI58">
        <v>1060.75</v>
      </c>
      <c r="AJ58">
        <v>377.25</v>
      </c>
      <c r="AK58">
        <v>13.42</v>
      </c>
      <c r="AL58">
        <v>492</v>
      </c>
    </row>
    <row r="59" spans="2:38" x14ac:dyDescent="0.25">
      <c r="B59" s="15">
        <v>43154</v>
      </c>
      <c r="C59">
        <v>25309.99</v>
      </c>
      <c r="D59">
        <v>2747.3</v>
      </c>
      <c r="E59">
        <v>7337.3909999999996</v>
      </c>
      <c r="F59">
        <v>15638.45</v>
      </c>
      <c r="G59">
        <v>12483.79</v>
      </c>
      <c r="H59">
        <v>21892.78</v>
      </c>
      <c r="I59">
        <v>1760.53</v>
      </c>
      <c r="J59">
        <v>21892.78</v>
      </c>
      <c r="K59">
        <v>31267.17</v>
      </c>
      <c r="L59">
        <v>2.238</v>
      </c>
      <c r="M59">
        <v>2.6183000000000001</v>
      </c>
      <c r="N59">
        <v>2.8660000000000001</v>
      </c>
      <c r="O59">
        <v>3.1555</v>
      </c>
      <c r="P59">
        <v>89.882999999999996</v>
      </c>
      <c r="Q59">
        <v>1.2295</v>
      </c>
      <c r="R59">
        <v>106.89</v>
      </c>
      <c r="S59">
        <v>1.3971</v>
      </c>
      <c r="T59">
        <v>0.7843</v>
      </c>
      <c r="U59">
        <v>0.73019999999999996</v>
      </c>
      <c r="V59">
        <v>0.93610000000000004</v>
      </c>
      <c r="W59">
        <v>7.8517999999999999</v>
      </c>
      <c r="X59">
        <v>8.1730999999999998</v>
      </c>
      <c r="Y59">
        <v>64.728700000000003</v>
      </c>
      <c r="Z59">
        <v>3.9184999999999999</v>
      </c>
      <c r="AA59">
        <v>11.559200000000001</v>
      </c>
      <c r="AB59">
        <v>18.554500000000001</v>
      </c>
      <c r="AC59">
        <v>81.45</v>
      </c>
      <c r="AD59">
        <v>16.484000000000002</v>
      </c>
      <c r="AE59">
        <v>128</v>
      </c>
      <c r="AF59">
        <v>148.30000000000001</v>
      </c>
      <c r="AG59">
        <v>1328.2</v>
      </c>
      <c r="AH59">
        <v>63.55</v>
      </c>
      <c r="AI59">
        <v>1036.25</v>
      </c>
      <c r="AJ59">
        <v>366.25</v>
      </c>
      <c r="AK59">
        <v>13.68</v>
      </c>
      <c r="AL59">
        <v>452.25</v>
      </c>
    </row>
    <row r="60" spans="2:38" x14ac:dyDescent="0.25">
      <c r="B60" s="15">
        <v>43147</v>
      </c>
      <c r="C60">
        <v>25219.38</v>
      </c>
      <c r="D60">
        <v>2732.22</v>
      </c>
      <c r="E60">
        <v>7239.4650000000001</v>
      </c>
      <c r="F60">
        <v>15452.64</v>
      </c>
      <c r="G60">
        <v>12451.96</v>
      </c>
      <c r="H60">
        <v>21720.25</v>
      </c>
      <c r="I60">
        <v>1737.37</v>
      </c>
      <c r="J60">
        <v>21720.25</v>
      </c>
      <c r="K60">
        <v>31115.43</v>
      </c>
      <c r="L60">
        <v>2.1894999999999998</v>
      </c>
      <c r="M60">
        <v>2.6291000000000002</v>
      </c>
      <c r="N60">
        <v>2.8749000000000002</v>
      </c>
      <c r="O60">
        <v>3.1316000000000002</v>
      </c>
      <c r="P60">
        <v>89.1</v>
      </c>
      <c r="Q60">
        <v>1.2405999999999999</v>
      </c>
      <c r="R60">
        <v>106.21</v>
      </c>
      <c r="S60">
        <v>1.4026000000000001</v>
      </c>
      <c r="T60">
        <v>0.79049999999999998</v>
      </c>
      <c r="U60">
        <v>0.73860000000000003</v>
      </c>
      <c r="V60">
        <v>0.92700000000000005</v>
      </c>
      <c r="W60">
        <v>7.7809999999999997</v>
      </c>
      <c r="X60">
        <v>7.9687999999999999</v>
      </c>
      <c r="Y60">
        <v>64.215000000000003</v>
      </c>
      <c r="Z60">
        <v>3.8942999999999999</v>
      </c>
      <c r="AA60">
        <v>11.596</v>
      </c>
      <c r="AB60">
        <v>18.524899999999999</v>
      </c>
      <c r="AC60">
        <v>75.72</v>
      </c>
      <c r="AD60">
        <v>16.712</v>
      </c>
      <c r="AE60">
        <v>130.1</v>
      </c>
      <c r="AF60">
        <v>151.19999999999999</v>
      </c>
      <c r="AG60">
        <v>1353.2</v>
      </c>
      <c r="AH60">
        <v>61.68</v>
      </c>
      <c r="AI60">
        <v>1021.5</v>
      </c>
      <c r="AJ60">
        <v>367.5</v>
      </c>
      <c r="AK60">
        <v>13.38</v>
      </c>
      <c r="AL60">
        <v>457.75</v>
      </c>
    </row>
    <row r="61" spans="2:38" x14ac:dyDescent="0.25">
      <c r="B61" s="15">
        <v>43140</v>
      </c>
      <c r="C61">
        <v>24190.9</v>
      </c>
      <c r="D61">
        <v>2619.5500000000002</v>
      </c>
      <c r="E61">
        <v>6874.491</v>
      </c>
      <c r="F61">
        <v>15034.53</v>
      </c>
      <c r="G61">
        <v>12107.48</v>
      </c>
      <c r="H61">
        <v>21382.62</v>
      </c>
      <c r="I61">
        <v>1731.97</v>
      </c>
      <c r="J61">
        <v>21382.62</v>
      </c>
      <c r="K61">
        <v>29507.42</v>
      </c>
      <c r="L61">
        <v>2.0731999999999999</v>
      </c>
      <c r="M61">
        <v>2.5432999999999999</v>
      </c>
      <c r="N61">
        <v>2.8512</v>
      </c>
      <c r="O61">
        <v>3.1596000000000002</v>
      </c>
      <c r="P61">
        <v>90.441999999999993</v>
      </c>
      <c r="Q61">
        <v>1.2252000000000001</v>
      </c>
      <c r="R61">
        <v>108.8</v>
      </c>
      <c r="S61">
        <v>1.3827</v>
      </c>
      <c r="T61">
        <v>0.78129999999999999</v>
      </c>
      <c r="U61">
        <v>0.72550000000000003</v>
      </c>
      <c r="V61">
        <v>0.93859999999999999</v>
      </c>
      <c r="W61">
        <v>7.9622000000000002</v>
      </c>
      <c r="X61">
        <v>8.0803999999999991</v>
      </c>
      <c r="Y61">
        <v>64.397499999999994</v>
      </c>
      <c r="Z61">
        <v>3.9394999999999998</v>
      </c>
      <c r="AA61">
        <v>11.993399999999999</v>
      </c>
      <c r="AB61">
        <v>18.700600000000001</v>
      </c>
      <c r="AC61">
        <v>76.680000000000007</v>
      </c>
      <c r="AD61">
        <v>16.138999999999999</v>
      </c>
      <c r="AE61">
        <v>126.52500000000001</v>
      </c>
      <c r="AF61">
        <v>147.6</v>
      </c>
      <c r="AG61">
        <v>1313.1</v>
      </c>
      <c r="AH61">
        <v>59.2</v>
      </c>
      <c r="AI61">
        <v>983</v>
      </c>
      <c r="AJ61">
        <v>362</v>
      </c>
      <c r="AK61">
        <v>13.67</v>
      </c>
      <c r="AL61">
        <v>449</v>
      </c>
    </row>
    <row r="62" spans="2:38" x14ac:dyDescent="0.25">
      <c r="B62" s="15">
        <v>43133</v>
      </c>
      <c r="C62">
        <v>25520.959999999999</v>
      </c>
      <c r="D62">
        <v>2762.13</v>
      </c>
      <c r="E62">
        <v>7240.9459999999999</v>
      </c>
      <c r="F62">
        <v>15606.03</v>
      </c>
      <c r="G62">
        <v>12785.16</v>
      </c>
      <c r="H62">
        <v>23274.53</v>
      </c>
      <c r="I62">
        <v>1864.2</v>
      </c>
      <c r="J62">
        <v>23274.53</v>
      </c>
      <c r="K62">
        <v>32601.78</v>
      </c>
      <c r="L62">
        <v>2.1413000000000002</v>
      </c>
      <c r="M62">
        <v>2.5883000000000003</v>
      </c>
      <c r="N62">
        <v>2.8411</v>
      </c>
      <c r="O62">
        <v>3.0868000000000002</v>
      </c>
      <c r="P62">
        <v>89.194999999999993</v>
      </c>
      <c r="Q62">
        <v>1.2463</v>
      </c>
      <c r="R62">
        <v>110.17</v>
      </c>
      <c r="S62">
        <v>1.4117999999999999</v>
      </c>
      <c r="T62">
        <v>0.79310000000000003</v>
      </c>
      <c r="U62">
        <v>0.73</v>
      </c>
      <c r="V62">
        <v>0.93140000000000001</v>
      </c>
      <c r="W62">
        <v>7.7328999999999999</v>
      </c>
      <c r="X62">
        <v>7.9028</v>
      </c>
      <c r="Y62">
        <v>64.064999999999998</v>
      </c>
      <c r="Z62">
        <v>3.8855</v>
      </c>
      <c r="AA62">
        <v>12.0876</v>
      </c>
      <c r="AB62">
        <v>18.594899999999999</v>
      </c>
      <c r="AC62">
        <v>77.3</v>
      </c>
      <c r="AD62">
        <v>16.709</v>
      </c>
      <c r="AE62">
        <v>126.85</v>
      </c>
      <c r="AF62">
        <v>147</v>
      </c>
      <c r="AG62">
        <v>1333.7</v>
      </c>
      <c r="AH62">
        <v>65.45</v>
      </c>
      <c r="AI62">
        <v>978.75</v>
      </c>
      <c r="AJ62">
        <v>361.5</v>
      </c>
      <c r="AK62">
        <v>13.63</v>
      </c>
      <c r="AL62">
        <v>446.75</v>
      </c>
    </row>
    <row r="63" spans="2:38" x14ac:dyDescent="0.25">
      <c r="B63" s="15">
        <v>43126</v>
      </c>
      <c r="C63">
        <v>26616.71</v>
      </c>
      <c r="D63">
        <v>2872.87</v>
      </c>
      <c r="E63">
        <v>7505.7719999999999</v>
      </c>
      <c r="F63">
        <v>16239.22</v>
      </c>
      <c r="G63">
        <v>13340.17</v>
      </c>
      <c r="H63">
        <v>23631.88</v>
      </c>
      <c r="I63">
        <v>1879.39</v>
      </c>
      <c r="J63">
        <v>23631.88</v>
      </c>
      <c r="K63">
        <v>33154.120000000003</v>
      </c>
      <c r="L63">
        <v>2.1162999999999998</v>
      </c>
      <c r="M63">
        <v>2.4702000000000002</v>
      </c>
      <c r="N63">
        <v>2.6598999999999999</v>
      </c>
      <c r="O63">
        <v>2.9114</v>
      </c>
      <c r="P63">
        <v>89.066999999999993</v>
      </c>
      <c r="Q63">
        <v>1.2426999999999999</v>
      </c>
      <c r="R63">
        <v>108.58</v>
      </c>
      <c r="S63">
        <v>1.4159999999999999</v>
      </c>
      <c r="T63">
        <v>0.81100000000000005</v>
      </c>
      <c r="U63">
        <v>0.73499999999999999</v>
      </c>
      <c r="V63">
        <v>0.93240000000000001</v>
      </c>
      <c r="W63">
        <v>7.6902999999999997</v>
      </c>
      <c r="X63">
        <v>7.8681999999999999</v>
      </c>
      <c r="Y63">
        <v>63.542499999999997</v>
      </c>
      <c r="Z63">
        <v>3.8704999999999998</v>
      </c>
      <c r="AA63">
        <v>11.862299999999999</v>
      </c>
      <c r="AB63">
        <v>18.490099999999998</v>
      </c>
      <c r="AC63">
        <v>80.48</v>
      </c>
      <c r="AD63">
        <v>17.440999999999999</v>
      </c>
      <c r="AE63">
        <v>124.6</v>
      </c>
      <c r="AF63">
        <v>149.80000000000001</v>
      </c>
      <c r="AG63">
        <v>1352.1</v>
      </c>
      <c r="AH63">
        <v>66.14</v>
      </c>
      <c r="AI63">
        <v>985.5</v>
      </c>
      <c r="AJ63">
        <v>356.5</v>
      </c>
      <c r="AK63">
        <v>13.36</v>
      </c>
      <c r="AL63">
        <v>441</v>
      </c>
    </row>
    <row r="64" spans="2:38" x14ac:dyDescent="0.25">
      <c r="B64" s="15">
        <v>43119</v>
      </c>
      <c r="C64">
        <v>26071.72</v>
      </c>
      <c r="D64">
        <v>2810.3</v>
      </c>
      <c r="E64">
        <v>7336.38</v>
      </c>
      <c r="F64">
        <v>16353.46</v>
      </c>
      <c r="G64">
        <v>13434.45</v>
      </c>
      <c r="H64">
        <v>23808.06</v>
      </c>
      <c r="I64">
        <v>1889.74</v>
      </c>
      <c r="J64">
        <v>23808.06</v>
      </c>
      <c r="K64">
        <v>32254.89</v>
      </c>
      <c r="L64">
        <v>2.0647000000000002</v>
      </c>
      <c r="M64">
        <v>2.4491000000000001</v>
      </c>
      <c r="N64">
        <v>2.6592000000000002</v>
      </c>
      <c r="O64">
        <v>2.9331</v>
      </c>
      <c r="P64">
        <v>90.572000000000003</v>
      </c>
      <c r="Q64">
        <v>1.2222</v>
      </c>
      <c r="R64">
        <v>110.77</v>
      </c>
      <c r="S64">
        <v>1.3857999999999999</v>
      </c>
      <c r="T64">
        <v>0.79949999999999999</v>
      </c>
      <c r="U64">
        <v>0.72770000000000001</v>
      </c>
      <c r="V64">
        <v>0.96279999999999999</v>
      </c>
      <c r="W64">
        <v>7.8636999999999997</v>
      </c>
      <c r="X64">
        <v>8.0531000000000006</v>
      </c>
      <c r="Y64">
        <v>63.844999999999999</v>
      </c>
      <c r="Z64">
        <v>3.9371999999999998</v>
      </c>
      <c r="AA64">
        <v>12.196199999999999</v>
      </c>
      <c r="AB64">
        <v>18.635300000000001</v>
      </c>
      <c r="AC64">
        <v>83.42</v>
      </c>
      <c r="AD64">
        <v>17.036000000000001</v>
      </c>
      <c r="AE64">
        <v>121.9</v>
      </c>
      <c r="AF64">
        <v>146.5</v>
      </c>
      <c r="AG64">
        <v>1333.1</v>
      </c>
      <c r="AH64">
        <v>63.37</v>
      </c>
      <c r="AI64">
        <v>977.25</v>
      </c>
      <c r="AJ64">
        <v>352.5</v>
      </c>
      <c r="AK64">
        <v>13.25</v>
      </c>
      <c r="AL64">
        <v>422.75</v>
      </c>
    </row>
    <row r="65" spans="2:38" x14ac:dyDescent="0.25">
      <c r="B65" s="15">
        <v>43112</v>
      </c>
      <c r="C65">
        <v>25803.19</v>
      </c>
      <c r="D65">
        <v>2786.24</v>
      </c>
      <c r="E65">
        <v>7261.0619999999999</v>
      </c>
      <c r="F65">
        <v>16308.18</v>
      </c>
      <c r="G65">
        <v>13245.03</v>
      </c>
      <c r="H65">
        <v>23653.82</v>
      </c>
      <c r="I65">
        <v>1876.24</v>
      </c>
      <c r="J65">
        <v>23653.82</v>
      </c>
      <c r="K65">
        <v>31412.54</v>
      </c>
      <c r="L65">
        <v>1.9976</v>
      </c>
      <c r="M65">
        <v>2.3464999999999998</v>
      </c>
      <c r="N65">
        <v>2.5461999999999998</v>
      </c>
      <c r="O65">
        <v>2.8491</v>
      </c>
      <c r="P65">
        <v>90.974000000000004</v>
      </c>
      <c r="Q65">
        <v>1.2202</v>
      </c>
      <c r="R65">
        <v>111.06</v>
      </c>
      <c r="S65">
        <v>1.3728</v>
      </c>
      <c r="T65">
        <v>0.79169999999999996</v>
      </c>
      <c r="U65">
        <v>0.72419999999999995</v>
      </c>
      <c r="V65">
        <v>0.96730000000000005</v>
      </c>
      <c r="W65">
        <v>7.9203000000000001</v>
      </c>
      <c r="X65">
        <v>8.0495000000000001</v>
      </c>
      <c r="Y65">
        <v>63.628700000000002</v>
      </c>
      <c r="Z65">
        <v>3.972</v>
      </c>
      <c r="AA65">
        <v>12.3668</v>
      </c>
      <c r="AB65">
        <v>19.037099999999999</v>
      </c>
      <c r="AC65">
        <v>81.680000000000007</v>
      </c>
      <c r="AD65">
        <v>17.140999999999998</v>
      </c>
      <c r="AE65">
        <v>117.375</v>
      </c>
      <c r="AF65">
        <v>136.19999999999999</v>
      </c>
      <c r="AG65">
        <v>1334.9</v>
      </c>
      <c r="AH65">
        <v>64.3</v>
      </c>
      <c r="AI65">
        <v>944</v>
      </c>
      <c r="AJ65">
        <v>346.25</v>
      </c>
      <c r="AK65">
        <v>14.18</v>
      </c>
      <c r="AL65">
        <v>420.5</v>
      </c>
    </row>
    <row r="66" spans="2:38" x14ac:dyDescent="0.25">
      <c r="B66" s="15">
        <v>43105</v>
      </c>
      <c r="C66">
        <v>25295.87</v>
      </c>
      <c r="D66">
        <v>2743.15</v>
      </c>
      <c r="E66">
        <v>7136.558</v>
      </c>
      <c r="F66">
        <v>16349.44</v>
      </c>
      <c r="G66">
        <v>13319.64</v>
      </c>
      <c r="H66">
        <v>23714.53</v>
      </c>
      <c r="I66">
        <v>1880.34</v>
      </c>
      <c r="J66">
        <v>23714.53</v>
      </c>
      <c r="K66">
        <v>30814.639999999999</v>
      </c>
      <c r="L66">
        <v>1.9599</v>
      </c>
      <c r="M66">
        <v>2.2886000000000002</v>
      </c>
      <c r="N66">
        <v>2.4763000000000002</v>
      </c>
      <c r="O66">
        <v>2.8105000000000002</v>
      </c>
      <c r="P66">
        <v>91.948999999999998</v>
      </c>
      <c r="Q66">
        <v>1.2029000000000001</v>
      </c>
      <c r="R66">
        <v>113.05</v>
      </c>
      <c r="S66">
        <v>1.3571</v>
      </c>
      <c r="T66">
        <v>0.78639999999999999</v>
      </c>
      <c r="U66">
        <v>0.71730000000000005</v>
      </c>
      <c r="V66">
        <v>0.97470000000000001</v>
      </c>
      <c r="W66">
        <v>8.0511999999999997</v>
      </c>
      <c r="X66">
        <v>8.1577999999999999</v>
      </c>
      <c r="Y66">
        <v>63.371299999999998</v>
      </c>
      <c r="Z66">
        <v>3.9975000000000001</v>
      </c>
      <c r="AA66">
        <v>12.311999999999999</v>
      </c>
      <c r="AB66">
        <v>19.179300000000001</v>
      </c>
      <c r="AC66">
        <v>78.010000000000005</v>
      </c>
      <c r="AD66">
        <v>17.285</v>
      </c>
      <c r="AE66">
        <v>119.25</v>
      </c>
      <c r="AF66">
        <v>138.85</v>
      </c>
      <c r="AG66">
        <v>1322.3</v>
      </c>
      <c r="AH66">
        <v>61.44</v>
      </c>
      <c r="AI66">
        <v>961.5</v>
      </c>
      <c r="AJ66">
        <v>351.25</v>
      </c>
      <c r="AK66">
        <v>15.08</v>
      </c>
      <c r="AL66">
        <v>430.75</v>
      </c>
    </row>
    <row r="67" spans="2:38" x14ac:dyDescent="0.25">
      <c r="B67" s="15">
        <v>43098</v>
      </c>
      <c r="C67">
        <v>24719.22</v>
      </c>
      <c r="D67">
        <v>2673.61</v>
      </c>
      <c r="E67">
        <v>6903.3890000000001</v>
      </c>
      <c r="F67">
        <v>16209.13</v>
      </c>
      <c r="G67">
        <v>12917.64</v>
      </c>
      <c r="H67">
        <v>22764.94</v>
      </c>
      <c r="I67">
        <v>1817.56</v>
      </c>
      <c r="J67">
        <v>22764.94</v>
      </c>
      <c r="K67">
        <v>29919.15</v>
      </c>
      <c r="L67">
        <v>1.883</v>
      </c>
      <c r="M67">
        <v>2.2063999999999999</v>
      </c>
      <c r="N67">
        <v>2.4054000000000002</v>
      </c>
      <c r="O67">
        <v>2.7399</v>
      </c>
      <c r="P67">
        <v>92.123999999999995</v>
      </c>
      <c r="Q67">
        <v>1.2004999999999999</v>
      </c>
      <c r="R67">
        <v>112.69</v>
      </c>
      <c r="S67">
        <v>1.3512999999999999</v>
      </c>
      <c r="T67">
        <v>0.78090000000000004</v>
      </c>
      <c r="U67">
        <v>0.70979999999999999</v>
      </c>
      <c r="V67">
        <v>0.97430000000000005</v>
      </c>
      <c r="W67">
        <v>8.2042000000000002</v>
      </c>
      <c r="X67">
        <v>8.1832999999999991</v>
      </c>
      <c r="Y67">
        <v>63.871299999999998</v>
      </c>
      <c r="Z67">
        <v>4.0465</v>
      </c>
      <c r="AA67">
        <v>12.3828</v>
      </c>
      <c r="AB67">
        <v>19.658999999999999</v>
      </c>
      <c r="AC67">
        <v>78.63</v>
      </c>
      <c r="AD67">
        <v>17.145</v>
      </c>
      <c r="AE67">
        <v>123</v>
      </c>
      <c r="AF67">
        <v>136</v>
      </c>
      <c r="AG67">
        <v>1309.3</v>
      </c>
      <c r="AH67">
        <v>60.42</v>
      </c>
      <c r="AI67">
        <v>951.75</v>
      </c>
      <c r="AJ67">
        <v>350.75</v>
      </c>
      <c r="AK67">
        <v>15.16</v>
      </c>
      <c r="AL67">
        <v>427</v>
      </c>
    </row>
    <row r="68" spans="2:38" x14ac:dyDescent="0.25">
      <c r="B68" s="15">
        <v>43091</v>
      </c>
      <c r="C68">
        <v>24754.06</v>
      </c>
      <c r="D68">
        <v>2683.34</v>
      </c>
      <c r="E68">
        <v>6959.96</v>
      </c>
      <c r="F68">
        <v>16165.27</v>
      </c>
      <c r="G68">
        <v>13072.79</v>
      </c>
      <c r="H68">
        <v>22902.76</v>
      </c>
      <c r="I68">
        <v>1829.08</v>
      </c>
      <c r="J68">
        <v>22902.76</v>
      </c>
      <c r="K68">
        <v>29578.01</v>
      </c>
      <c r="L68">
        <v>1.8906000000000001</v>
      </c>
      <c r="M68">
        <v>2.2490000000000001</v>
      </c>
      <c r="N68">
        <v>2.4809999999999999</v>
      </c>
      <c r="O68">
        <v>2.8308999999999997</v>
      </c>
      <c r="P68">
        <v>93.346999999999994</v>
      </c>
      <c r="Q68">
        <v>1.1861999999999999</v>
      </c>
      <c r="R68">
        <v>113.29</v>
      </c>
      <c r="S68">
        <v>1.3363</v>
      </c>
      <c r="T68">
        <v>0.77090000000000003</v>
      </c>
      <c r="U68">
        <v>0.70220000000000005</v>
      </c>
      <c r="V68">
        <v>0.98799999999999999</v>
      </c>
      <c r="W68">
        <v>8.3180999999999994</v>
      </c>
      <c r="X68">
        <v>8.3175000000000008</v>
      </c>
      <c r="Y68">
        <v>64.042500000000004</v>
      </c>
      <c r="Z68">
        <v>4.0797999999999996</v>
      </c>
      <c r="AA68">
        <v>12.6212</v>
      </c>
      <c r="AB68">
        <v>19.7498</v>
      </c>
      <c r="AC68">
        <v>77.87</v>
      </c>
      <c r="AD68">
        <v>16.356999999999999</v>
      </c>
      <c r="AE68">
        <v>119.825</v>
      </c>
      <c r="AF68">
        <v>135.25</v>
      </c>
      <c r="AG68">
        <v>1275.4000000000001</v>
      </c>
      <c r="AH68">
        <v>58.47</v>
      </c>
      <c r="AI68">
        <v>949.5</v>
      </c>
      <c r="AJ68">
        <v>352</v>
      </c>
      <c r="AK68">
        <v>14.6</v>
      </c>
      <c r="AL68">
        <v>424.75</v>
      </c>
    </row>
    <row r="69" spans="2:38" x14ac:dyDescent="0.25">
      <c r="B69" s="15">
        <v>43084</v>
      </c>
      <c r="C69">
        <v>24651.74</v>
      </c>
      <c r="D69">
        <v>2675.81</v>
      </c>
      <c r="E69">
        <v>6936.5829999999996</v>
      </c>
      <c r="F69">
        <v>16041.98</v>
      </c>
      <c r="G69">
        <v>13103.56</v>
      </c>
      <c r="H69">
        <v>22553.22</v>
      </c>
      <c r="I69">
        <v>1793.47</v>
      </c>
      <c r="J69">
        <v>22553.22</v>
      </c>
      <c r="K69">
        <v>28848.11</v>
      </c>
      <c r="L69">
        <v>1.8357999999999999</v>
      </c>
      <c r="M69">
        <v>2.1537000000000002</v>
      </c>
      <c r="N69">
        <v>2.3529999999999998</v>
      </c>
      <c r="O69">
        <v>2.6873</v>
      </c>
      <c r="P69">
        <v>93.932000000000002</v>
      </c>
      <c r="Q69">
        <v>1.1749000000000001</v>
      </c>
      <c r="R69">
        <v>112.6</v>
      </c>
      <c r="S69">
        <v>1.3320000000000001</v>
      </c>
      <c r="T69">
        <v>0.76459999999999995</v>
      </c>
      <c r="U69">
        <v>0.69930000000000003</v>
      </c>
      <c r="V69">
        <v>0.99050000000000005</v>
      </c>
      <c r="W69">
        <v>8.3833000000000002</v>
      </c>
      <c r="X69">
        <v>8.5040999999999993</v>
      </c>
      <c r="Y69">
        <v>64.045000000000002</v>
      </c>
      <c r="Z69">
        <v>4.0795000000000003</v>
      </c>
      <c r="AA69">
        <v>13.099600000000001</v>
      </c>
      <c r="AB69">
        <v>19.1175</v>
      </c>
      <c r="AC69">
        <v>75.92</v>
      </c>
      <c r="AD69">
        <v>15.978</v>
      </c>
      <c r="AE69">
        <v>118.9</v>
      </c>
      <c r="AF69">
        <v>144.5</v>
      </c>
      <c r="AG69">
        <v>1254.3</v>
      </c>
      <c r="AH69">
        <v>57.3</v>
      </c>
      <c r="AI69">
        <v>967.25</v>
      </c>
      <c r="AJ69">
        <v>347.5</v>
      </c>
      <c r="AK69">
        <v>13.66</v>
      </c>
      <c r="AL69">
        <v>418.25</v>
      </c>
    </row>
    <row r="70" spans="2:38" x14ac:dyDescent="0.25">
      <c r="B70" s="15">
        <v>43077</v>
      </c>
      <c r="C70">
        <v>24329.16</v>
      </c>
      <c r="D70">
        <v>2651.5</v>
      </c>
      <c r="E70">
        <v>6840.0810000000001</v>
      </c>
      <c r="F70">
        <v>16096.07</v>
      </c>
      <c r="G70">
        <v>13153.7</v>
      </c>
      <c r="H70">
        <v>22811.08</v>
      </c>
      <c r="I70">
        <v>1803.73</v>
      </c>
      <c r="J70">
        <v>22811.08</v>
      </c>
      <c r="K70">
        <v>28639.85</v>
      </c>
      <c r="L70">
        <v>1.7945</v>
      </c>
      <c r="M70">
        <v>2.1398000000000001</v>
      </c>
      <c r="N70">
        <v>2.3759999999999999</v>
      </c>
      <c r="O70">
        <v>2.7685</v>
      </c>
      <c r="P70">
        <v>93.900999999999996</v>
      </c>
      <c r="Q70">
        <v>1.1773</v>
      </c>
      <c r="R70">
        <v>113.48</v>
      </c>
      <c r="S70">
        <v>1.339</v>
      </c>
      <c r="T70">
        <v>0.75090000000000001</v>
      </c>
      <c r="U70">
        <v>0.68469999999999998</v>
      </c>
      <c r="V70">
        <v>0.99270000000000003</v>
      </c>
      <c r="W70">
        <v>8.2942</v>
      </c>
      <c r="X70">
        <v>8.4451999999999998</v>
      </c>
      <c r="Y70">
        <v>64.457499999999996</v>
      </c>
      <c r="Z70">
        <v>4.0875000000000004</v>
      </c>
      <c r="AA70">
        <v>13.667199999999999</v>
      </c>
      <c r="AB70">
        <v>18.929200000000002</v>
      </c>
      <c r="AC70">
        <v>73.72</v>
      </c>
      <c r="AD70">
        <v>15.736000000000001</v>
      </c>
      <c r="AE70">
        <v>115.575</v>
      </c>
      <c r="AF70">
        <v>152.85</v>
      </c>
      <c r="AG70">
        <v>1245.2</v>
      </c>
      <c r="AH70">
        <v>57.36</v>
      </c>
      <c r="AI70">
        <v>989.75</v>
      </c>
      <c r="AJ70">
        <v>340</v>
      </c>
      <c r="AK70">
        <v>14.05</v>
      </c>
      <c r="AL70">
        <v>392</v>
      </c>
    </row>
    <row r="71" spans="2:38" x14ac:dyDescent="0.25">
      <c r="B71" s="15">
        <v>43070</v>
      </c>
      <c r="C71">
        <v>24231.59</v>
      </c>
      <c r="D71">
        <v>2642.22</v>
      </c>
      <c r="E71">
        <v>6847.5860000000002</v>
      </c>
      <c r="F71">
        <v>16038.97</v>
      </c>
      <c r="G71">
        <v>12861.49</v>
      </c>
      <c r="H71">
        <v>22819.03</v>
      </c>
      <c r="I71">
        <v>1796.53</v>
      </c>
      <c r="J71">
        <v>22819.03</v>
      </c>
      <c r="K71">
        <v>29074.240000000002</v>
      </c>
      <c r="L71">
        <v>1.772</v>
      </c>
      <c r="M71">
        <v>2.1126999999999998</v>
      </c>
      <c r="N71">
        <v>2.3614999999999999</v>
      </c>
      <c r="O71">
        <v>2.7614999999999998</v>
      </c>
      <c r="P71">
        <v>92.885000000000005</v>
      </c>
      <c r="Q71">
        <v>1.1896</v>
      </c>
      <c r="R71">
        <v>112.17</v>
      </c>
      <c r="S71">
        <v>1.3477000000000001</v>
      </c>
      <c r="T71">
        <v>0.76129999999999998</v>
      </c>
      <c r="U71">
        <v>0.68910000000000005</v>
      </c>
      <c r="V71">
        <v>0.97619999999999996</v>
      </c>
      <c r="W71">
        <v>8.2851999999999997</v>
      </c>
      <c r="X71">
        <v>8.3531999999999993</v>
      </c>
      <c r="Y71">
        <v>64.458799999999997</v>
      </c>
      <c r="Z71">
        <v>4.0910000000000002</v>
      </c>
      <c r="AA71">
        <v>13.738</v>
      </c>
      <c r="AB71">
        <v>18.633299999999998</v>
      </c>
      <c r="AC71">
        <v>75.430000000000007</v>
      </c>
      <c r="AD71">
        <v>16.297000000000001</v>
      </c>
      <c r="AE71">
        <v>117.22499999999999</v>
      </c>
      <c r="AF71">
        <v>162.69999999999999</v>
      </c>
      <c r="AG71">
        <v>1278.8</v>
      </c>
      <c r="AH71">
        <v>58.36</v>
      </c>
      <c r="AI71">
        <v>994.25</v>
      </c>
      <c r="AJ71">
        <v>344.75</v>
      </c>
      <c r="AK71">
        <v>14.98</v>
      </c>
      <c r="AL71">
        <v>414.5</v>
      </c>
    </row>
    <row r="72" spans="2:38" x14ac:dyDescent="0.25">
      <c r="B72" s="15">
        <v>43063</v>
      </c>
      <c r="C72">
        <v>23557.99</v>
      </c>
      <c r="D72">
        <v>2602.42</v>
      </c>
      <c r="E72">
        <v>6889.16</v>
      </c>
      <c r="F72">
        <v>16108.09</v>
      </c>
      <c r="G72">
        <v>13059.84</v>
      </c>
      <c r="H72">
        <v>22550.85</v>
      </c>
      <c r="I72">
        <v>1780.56</v>
      </c>
      <c r="J72">
        <v>22550.85</v>
      </c>
      <c r="K72">
        <v>29866.32</v>
      </c>
      <c r="L72">
        <v>1.7443</v>
      </c>
      <c r="M72">
        <v>2.0636000000000001</v>
      </c>
      <c r="N72">
        <v>2.3418000000000001</v>
      </c>
      <c r="O72">
        <v>2.7637999999999998</v>
      </c>
      <c r="P72">
        <v>92.781999999999996</v>
      </c>
      <c r="Q72">
        <v>1.1933</v>
      </c>
      <c r="R72">
        <v>111.53</v>
      </c>
      <c r="S72">
        <v>1.3336999999999999</v>
      </c>
      <c r="T72">
        <v>0.76170000000000004</v>
      </c>
      <c r="U72">
        <v>0.68759999999999999</v>
      </c>
      <c r="V72">
        <v>0.97950000000000004</v>
      </c>
      <c r="W72">
        <v>8.1302000000000003</v>
      </c>
      <c r="X72">
        <v>8.2777999999999992</v>
      </c>
      <c r="Y72">
        <v>64.7</v>
      </c>
      <c r="Z72">
        <v>4.1162999999999998</v>
      </c>
      <c r="AA72">
        <v>14.1585</v>
      </c>
      <c r="AB72">
        <v>18.557500000000001</v>
      </c>
      <c r="AC72">
        <v>72.23</v>
      </c>
      <c r="AD72">
        <v>16.992000000000001</v>
      </c>
      <c r="AE72">
        <v>118.575</v>
      </c>
      <c r="AF72">
        <v>165.9</v>
      </c>
      <c r="AG72">
        <v>1287.3</v>
      </c>
      <c r="AH72">
        <v>58.95</v>
      </c>
      <c r="AI72">
        <v>993.25</v>
      </c>
      <c r="AJ72">
        <v>342.25</v>
      </c>
      <c r="AK72">
        <v>15.45</v>
      </c>
      <c r="AL72">
        <v>415.75</v>
      </c>
    </row>
    <row r="73" spans="2:38" x14ac:dyDescent="0.25">
      <c r="B73" s="15">
        <v>43056</v>
      </c>
      <c r="C73">
        <v>23358.240000000002</v>
      </c>
      <c r="D73">
        <v>2578.85</v>
      </c>
      <c r="E73">
        <v>6782.7910000000002</v>
      </c>
      <c r="F73">
        <v>15998.57</v>
      </c>
      <c r="G73">
        <v>12993.73</v>
      </c>
      <c r="H73">
        <v>22396.799999999999</v>
      </c>
      <c r="I73">
        <v>1763.76</v>
      </c>
      <c r="J73">
        <v>22396.799999999999</v>
      </c>
      <c r="K73">
        <v>29199.040000000001</v>
      </c>
      <c r="L73">
        <v>1.7213000000000001</v>
      </c>
      <c r="M73">
        <v>2.0567000000000002</v>
      </c>
      <c r="N73">
        <v>2.3435000000000001</v>
      </c>
      <c r="O73">
        <v>2.7778</v>
      </c>
      <c r="P73">
        <v>93.662000000000006</v>
      </c>
      <c r="Q73">
        <v>1.179</v>
      </c>
      <c r="R73">
        <v>112.1</v>
      </c>
      <c r="S73">
        <v>1.3214999999999999</v>
      </c>
      <c r="T73">
        <v>0.75639999999999996</v>
      </c>
      <c r="U73">
        <v>0.68089999999999995</v>
      </c>
      <c r="V73">
        <v>0.98909999999999998</v>
      </c>
      <c r="W73">
        <v>8.2401999999999997</v>
      </c>
      <c r="X73">
        <v>8.4276999999999997</v>
      </c>
      <c r="Y73">
        <v>65.015000000000001</v>
      </c>
      <c r="Z73">
        <v>4.1609999999999996</v>
      </c>
      <c r="AA73">
        <v>13.998100000000001</v>
      </c>
      <c r="AB73">
        <v>18.917300000000001</v>
      </c>
      <c r="AC73">
        <v>69.78</v>
      </c>
      <c r="AD73">
        <v>17.373000000000001</v>
      </c>
      <c r="AE73">
        <v>118.85</v>
      </c>
      <c r="AF73">
        <v>166.8</v>
      </c>
      <c r="AG73">
        <v>1296.5</v>
      </c>
      <c r="AH73">
        <v>56.55</v>
      </c>
      <c r="AI73">
        <v>990.5</v>
      </c>
      <c r="AJ73">
        <v>343</v>
      </c>
      <c r="AK73">
        <v>15.37</v>
      </c>
      <c r="AL73">
        <v>427.25</v>
      </c>
    </row>
    <row r="74" spans="2:38" x14ac:dyDescent="0.25">
      <c r="B74" s="15">
        <v>43049</v>
      </c>
      <c r="C74">
        <v>23422.21</v>
      </c>
      <c r="D74">
        <v>2582.3000000000002</v>
      </c>
      <c r="E74">
        <v>6750.9390000000003</v>
      </c>
      <c r="F74">
        <v>16039.26</v>
      </c>
      <c r="G74">
        <v>13127.47</v>
      </c>
      <c r="H74">
        <v>22681.42</v>
      </c>
      <c r="I74">
        <v>1800.44</v>
      </c>
      <c r="J74">
        <v>22681.42</v>
      </c>
      <c r="K74">
        <v>29120.92</v>
      </c>
      <c r="L74">
        <v>1.6541000000000001</v>
      </c>
      <c r="M74">
        <v>2.0514999999999999</v>
      </c>
      <c r="N74">
        <v>2.3984000000000001</v>
      </c>
      <c r="O74">
        <v>2.8797000000000001</v>
      </c>
      <c r="P74">
        <v>94.391000000000005</v>
      </c>
      <c r="Q74">
        <v>1.1665000000000001</v>
      </c>
      <c r="R74">
        <v>113.53</v>
      </c>
      <c r="S74">
        <v>1.3195999999999999</v>
      </c>
      <c r="T74">
        <v>0.7661</v>
      </c>
      <c r="U74">
        <v>0.69369999999999998</v>
      </c>
      <c r="V74">
        <v>0.99609999999999999</v>
      </c>
      <c r="W74">
        <v>8.1340000000000003</v>
      </c>
      <c r="X74">
        <v>8.3533000000000008</v>
      </c>
      <c r="Y74">
        <v>65.167500000000004</v>
      </c>
      <c r="Z74">
        <v>4.1917999999999997</v>
      </c>
      <c r="AA74">
        <v>14.3773</v>
      </c>
      <c r="AB74">
        <v>19.101700000000001</v>
      </c>
      <c r="AC74">
        <v>69.05</v>
      </c>
      <c r="AD74">
        <v>16.870999999999999</v>
      </c>
      <c r="AE74">
        <v>120.575</v>
      </c>
      <c r="AF74">
        <v>162.6</v>
      </c>
      <c r="AG74">
        <v>1274.2</v>
      </c>
      <c r="AH74">
        <v>56.74</v>
      </c>
      <c r="AI74">
        <v>977.25</v>
      </c>
      <c r="AJ74">
        <v>343.5</v>
      </c>
      <c r="AK74">
        <v>14.96</v>
      </c>
      <c r="AL74">
        <v>431.5</v>
      </c>
    </row>
    <row r="75" spans="2:38" x14ac:dyDescent="0.25">
      <c r="B75" s="15">
        <v>43042</v>
      </c>
      <c r="C75">
        <v>23539.19</v>
      </c>
      <c r="D75">
        <v>2587.84</v>
      </c>
      <c r="E75">
        <v>6764.4350000000004</v>
      </c>
      <c r="F75">
        <v>16020.16</v>
      </c>
      <c r="G75">
        <v>13478.86</v>
      </c>
      <c r="H75">
        <v>22539.119999999999</v>
      </c>
      <c r="I75">
        <v>1794.08</v>
      </c>
      <c r="J75">
        <v>22539.119999999999</v>
      </c>
      <c r="K75">
        <v>28603.61</v>
      </c>
      <c r="L75">
        <v>1.6145</v>
      </c>
      <c r="M75">
        <v>1.99</v>
      </c>
      <c r="N75">
        <v>2.3325</v>
      </c>
      <c r="O75">
        <v>2.8129</v>
      </c>
      <c r="P75">
        <v>94.941000000000003</v>
      </c>
      <c r="Q75">
        <v>1.1608000000000001</v>
      </c>
      <c r="R75">
        <v>114.07</v>
      </c>
      <c r="S75">
        <v>1.3077000000000001</v>
      </c>
      <c r="T75">
        <v>0.76500000000000001</v>
      </c>
      <c r="U75">
        <v>0.69069999999999998</v>
      </c>
      <c r="V75">
        <v>1.0006999999999999</v>
      </c>
      <c r="W75">
        <v>8.1761999999999997</v>
      </c>
      <c r="X75">
        <v>8.4337</v>
      </c>
      <c r="Y75">
        <v>64.547499999999999</v>
      </c>
      <c r="Z75">
        <v>4.2365000000000004</v>
      </c>
      <c r="AA75">
        <v>14.224</v>
      </c>
      <c r="AB75">
        <v>19.203199999999999</v>
      </c>
      <c r="AC75">
        <v>68.72</v>
      </c>
      <c r="AD75">
        <v>16.834</v>
      </c>
      <c r="AE75">
        <v>127.3</v>
      </c>
      <c r="AF75">
        <v>157.85</v>
      </c>
      <c r="AG75">
        <v>1269.2</v>
      </c>
      <c r="AH75">
        <v>55.64</v>
      </c>
      <c r="AI75">
        <v>977</v>
      </c>
      <c r="AJ75">
        <v>348.25</v>
      </c>
      <c r="AK75">
        <v>14.38</v>
      </c>
      <c r="AL75">
        <v>425.75</v>
      </c>
    </row>
    <row r="76" spans="2:38" x14ac:dyDescent="0.25">
      <c r="B76" s="15">
        <v>43035</v>
      </c>
      <c r="C76">
        <v>23434.19</v>
      </c>
      <c r="D76">
        <v>2581.0700000000002</v>
      </c>
      <c r="E76">
        <v>6701.2629999999999</v>
      </c>
      <c r="F76">
        <v>15953.51</v>
      </c>
      <c r="G76">
        <v>13217.54</v>
      </c>
      <c r="H76">
        <v>22008.45</v>
      </c>
      <c r="I76">
        <v>1771.05</v>
      </c>
      <c r="J76">
        <v>22008.45</v>
      </c>
      <c r="K76">
        <v>28438.85</v>
      </c>
      <c r="L76">
        <v>1.5874999999999999</v>
      </c>
      <c r="M76">
        <v>2.0280999999999998</v>
      </c>
      <c r="N76">
        <v>2.4064000000000001</v>
      </c>
      <c r="O76">
        <v>2.9178999999999999</v>
      </c>
      <c r="P76">
        <v>94.915999999999997</v>
      </c>
      <c r="Q76">
        <v>1.1608000000000001</v>
      </c>
      <c r="R76">
        <v>113.67</v>
      </c>
      <c r="S76">
        <v>1.3128</v>
      </c>
      <c r="T76">
        <v>0.76770000000000005</v>
      </c>
      <c r="U76">
        <v>0.68779999999999997</v>
      </c>
      <c r="V76">
        <v>0.99809999999999999</v>
      </c>
      <c r="W76">
        <v>8.1476000000000006</v>
      </c>
      <c r="X76">
        <v>8.3721999999999994</v>
      </c>
      <c r="Y76">
        <v>65.05</v>
      </c>
      <c r="Z76">
        <v>4.242</v>
      </c>
      <c r="AA76">
        <v>14.103400000000001</v>
      </c>
      <c r="AB76">
        <v>19.132999999999999</v>
      </c>
      <c r="AC76">
        <v>68.2</v>
      </c>
      <c r="AD76">
        <v>16.751999999999999</v>
      </c>
      <c r="AE76">
        <v>115.375</v>
      </c>
      <c r="AF76">
        <v>155.55000000000001</v>
      </c>
      <c r="AG76">
        <v>1268.5</v>
      </c>
      <c r="AH76">
        <v>53.9</v>
      </c>
      <c r="AI76">
        <v>975.25</v>
      </c>
      <c r="AJ76">
        <v>348.75</v>
      </c>
      <c r="AK76">
        <v>14.63</v>
      </c>
      <c r="AL76">
        <v>427.25</v>
      </c>
    </row>
    <row r="77" spans="2:38" x14ac:dyDescent="0.25">
      <c r="B77" s="15">
        <v>43028</v>
      </c>
      <c r="C77">
        <v>23328.63</v>
      </c>
      <c r="D77">
        <v>2575.21</v>
      </c>
      <c r="E77">
        <v>6629.0529999999999</v>
      </c>
      <c r="F77">
        <v>15857.22</v>
      </c>
      <c r="G77">
        <v>12991.28</v>
      </c>
      <c r="H77">
        <v>21457.64</v>
      </c>
      <c r="I77">
        <v>1730.64</v>
      </c>
      <c r="J77">
        <v>21457.64</v>
      </c>
      <c r="K77">
        <v>28487.24</v>
      </c>
      <c r="L77">
        <v>1.5763</v>
      </c>
      <c r="M77">
        <v>2.0202</v>
      </c>
      <c r="N77">
        <v>2.3845000000000001</v>
      </c>
      <c r="O77">
        <v>2.8969</v>
      </c>
      <c r="P77">
        <v>93.700999999999993</v>
      </c>
      <c r="Q77">
        <v>1.1783999999999999</v>
      </c>
      <c r="R77">
        <v>113.52</v>
      </c>
      <c r="S77">
        <v>1.319</v>
      </c>
      <c r="T77">
        <v>0.78169999999999995</v>
      </c>
      <c r="U77">
        <v>0.69630000000000003</v>
      </c>
      <c r="V77">
        <v>0.98419999999999996</v>
      </c>
      <c r="W77">
        <v>7.9831000000000003</v>
      </c>
      <c r="X77">
        <v>8.1620000000000008</v>
      </c>
      <c r="Y77">
        <v>65.040000000000006</v>
      </c>
      <c r="Z77">
        <v>4.2249999999999996</v>
      </c>
      <c r="AA77">
        <v>13.644399999999999</v>
      </c>
      <c r="AB77">
        <v>18.996500000000001</v>
      </c>
      <c r="AC77">
        <v>66.88</v>
      </c>
      <c r="AD77">
        <v>17.077999999999999</v>
      </c>
      <c r="AE77">
        <v>111.675</v>
      </c>
      <c r="AF77">
        <v>156</v>
      </c>
      <c r="AG77">
        <v>1277.4000000000001</v>
      </c>
      <c r="AH77">
        <v>51.47</v>
      </c>
      <c r="AI77">
        <v>978.75</v>
      </c>
      <c r="AJ77">
        <v>344.5</v>
      </c>
      <c r="AK77">
        <v>14</v>
      </c>
      <c r="AL77">
        <v>426</v>
      </c>
    </row>
    <row r="78" spans="2:38" x14ac:dyDescent="0.25">
      <c r="B78" s="15">
        <v>43021</v>
      </c>
      <c r="C78">
        <v>22871.72</v>
      </c>
      <c r="D78">
        <v>2553.17</v>
      </c>
      <c r="E78">
        <v>6605.8010000000004</v>
      </c>
      <c r="F78">
        <v>15807.17</v>
      </c>
      <c r="G78">
        <v>12991.87</v>
      </c>
      <c r="H78">
        <v>21155.18</v>
      </c>
      <c r="I78">
        <v>1708.62</v>
      </c>
      <c r="J78">
        <v>21155.18</v>
      </c>
      <c r="K78">
        <v>28476.43</v>
      </c>
      <c r="L78">
        <v>1.4929000000000001</v>
      </c>
      <c r="M78">
        <v>1.8997999999999999</v>
      </c>
      <c r="N78">
        <v>2.2730000000000001</v>
      </c>
      <c r="O78">
        <v>2.8050000000000002</v>
      </c>
      <c r="P78">
        <v>93.090999999999994</v>
      </c>
      <c r="Q78">
        <v>1.1819999999999999</v>
      </c>
      <c r="R78">
        <v>111.82</v>
      </c>
      <c r="S78">
        <v>1.3285</v>
      </c>
      <c r="T78">
        <v>0.78869999999999996</v>
      </c>
      <c r="U78">
        <v>0.71809999999999996</v>
      </c>
      <c r="V78">
        <v>0.97450000000000003</v>
      </c>
      <c r="W78">
        <v>7.8875000000000002</v>
      </c>
      <c r="X78">
        <v>8.1072000000000006</v>
      </c>
      <c r="Y78">
        <v>64.928799999999995</v>
      </c>
      <c r="Z78">
        <v>4.2220000000000004</v>
      </c>
      <c r="AA78">
        <v>13.268000000000001</v>
      </c>
      <c r="AB78">
        <v>18.911200000000001</v>
      </c>
      <c r="AC78">
        <v>68.62</v>
      </c>
      <c r="AD78">
        <v>17.411000000000001</v>
      </c>
      <c r="AE78">
        <v>112.825</v>
      </c>
      <c r="AF78">
        <v>151.6</v>
      </c>
      <c r="AG78">
        <v>1301.5</v>
      </c>
      <c r="AH78">
        <v>51.45</v>
      </c>
      <c r="AI78">
        <v>1000.25</v>
      </c>
      <c r="AJ78">
        <v>352.75</v>
      </c>
      <c r="AK78">
        <v>14.41</v>
      </c>
      <c r="AL78">
        <v>439.5</v>
      </c>
    </row>
    <row r="79" spans="2:38" x14ac:dyDescent="0.25">
      <c r="B79" s="15">
        <v>43014</v>
      </c>
      <c r="C79">
        <v>22773.67</v>
      </c>
      <c r="D79">
        <v>2549.33</v>
      </c>
      <c r="E79">
        <v>6590.18</v>
      </c>
      <c r="F79">
        <v>15728.32</v>
      </c>
      <c r="G79">
        <v>12955.94</v>
      </c>
      <c r="H79">
        <v>20690.71</v>
      </c>
      <c r="I79">
        <v>1687.16</v>
      </c>
      <c r="J79">
        <v>20690.71</v>
      </c>
      <c r="K79">
        <v>28458.04</v>
      </c>
      <c r="L79">
        <v>1.504</v>
      </c>
      <c r="M79">
        <v>1.9560999999999999</v>
      </c>
      <c r="N79">
        <v>2.3589000000000002</v>
      </c>
      <c r="O79">
        <v>2.8936000000000002</v>
      </c>
      <c r="P79">
        <v>93.8</v>
      </c>
      <c r="Q79">
        <v>1.173</v>
      </c>
      <c r="R79">
        <v>112.65</v>
      </c>
      <c r="S79">
        <v>1.3066</v>
      </c>
      <c r="T79">
        <v>0.77669999999999995</v>
      </c>
      <c r="U79">
        <v>0.70930000000000004</v>
      </c>
      <c r="V79">
        <v>0.97970000000000002</v>
      </c>
      <c r="W79">
        <v>8.0014000000000003</v>
      </c>
      <c r="X79">
        <v>8.1188000000000002</v>
      </c>
      <c r="Y79">
        <v>65.368700000000004</v>
      </c>
      <c r="Z79">
        <v>4.2370000000000001</v>
      </c>
      <c r="AA79">
        <v>13.7477</v>
      </c>
      <c r="AB79">
        <v>18.5304</v>
      </c>
      <c r="AC79">
        <v>69.47</v>
      </c>
      <c r="AD79">
        <v>16.79</v>
      </c>
      <c r="AE79">
        <v>111.02500000000001</v>
      </c>
      <c r="AF79">
        <v>157.15</v>
      </c>
      <c r="AG79">
        <v>1271.5999999999999</v>
      </c>
      <c r="AH79">
        <v>49.29</v>
      </c>
      <c r="AI79">
        <v>972.25</v>
      </c>
      <c r="AJ79">
        <v>350</v>
      </c>
      <c r="AK79">
        <v>13.98</v>
      </c>
      <c r="AL79">
        <v>443.5</v>
      </c>
    </row>
    <row r="80" spans="2:38" x14ac:dyDescent="0.25">
      <c r="B80" s="15">
        <v>43007</v>
      </c>
      <c r="C80">
        <v>22405.09</v>
      </c>
      <c r="D80">
        <v>2519.36</v>
      </c>
      <c r="E80">
        <v>6495.9589999999998</v>
      </c>
      <c r="F80">
        <v>15634.94</v>
      </c>
      <c r="G80">
        <v>12828.86</v>
      </c>
      <c r="H80">
        <v>20356.28</v>
      </c>
      <c r="I80">
        <v>1674.75</v>
      </c>
      <c r="J80">
        <v>20356.28</v>
      </c>
      <c r="K80">
        <v>27554.3</v>
      </c>
      <c r="L80">
        <v>1.4826999999999999</v>
      </c>
      <c r="M80">
        <v>1.9359999999999999</v>
      </c>
      <c r="N80">
        <v>2.3336000000000001</v>
      </c>
      <c r="O80">
        <v>2.8601000000000001</v>
      </c>
      <c r="P80">
        <v>93.075999999999993</v>
      </c>
      <c r="Q80">
        <v>1.1814</v>
      </c>
      <c r="R80">
        <v>112.51</v>
      </c>
      <c r="S80">
        <v>1.3397999999999999</v>
      </c>
      <c r="T80">
        <v>0.78339999999999999</v>
      </c>
      <c r="U80">
        <v>0.72089999999999999</v>
      </c>
      <c r="V80">
        <v>0.96830000000000005</v>
      </c>
      <c r="W80">
        <v>7.9626000000000001</v>
      </c>
      <c r="X80">
        <v>8.1479999999999997</v>
      </c>
      <c r="Y80">
        <v>65.276200000000003</v>
      </c>
      <c r="Z80">
        <v>4.2205000000000004</v>
      </c>
      <c r="AA80">
        <v>13.558999999999999</v>
      </c>
      <c r="AB80">
        <v>18.2545</v>
      </c>
      <c r="AC80">
        <v>69.08</v>
      </c>
      <c r="AD80">
        <v>16.675999999999998</v>
      </c>
      <c r="AE80">
        <v>109.1</v>
      </c>
      <c r="AF80">
        <v>148.35</v>
      </c>
      <c r="AG80">
        <v>1281.5</v>
      </c>
      <c r="AH80">
        <v>51.67</v>
      </c>
      <c r="AI80">
        <v>968.25</v>
      </c>
      <c r="AJ80">
        <v>355.25</v>
      </c>
      <c r="AK80">
        <v>13.54</v>
      </c>
      <c r="AL80">
        <v>448.25</v>
      </c>
    </row>
    <row r="81" spans="2:38" x14ac:dyDescent="0.25">
      <c r="B81" s="15">
        <v>43000</v>
      </c>
      <c r="C81">
        <v>22349.59</v>
      </c>
      <c r="D81">
        <v>2502.2199999999998</v>
      </c>
      <c r="E81">
        <v>6426.9219999999996</v>
      </c>
      <c r="F81">
        <v>15454.23</v>
      </c>
      <c r="G81">
        <v>12592.35</v>
      </c>
      <c r="H81">
        <v>20296.45</v>
      </c>
      <c r="I81">
        <v>1664.61</v>
      </c>
      <c r="J81">
        <v>20296.45</v>
      </c>
      <c r="K81">
        <v>27880.53</v>
      </c>
      <c r="L81">
        <v>1.431</v>
      </c>
      <c r="M81">
        <v>1.8614000000000002</v>
      </c>
      <c r="N81">
        <v>2.2499000000000002</v>
      </c>
      <c r="O81">
        <v>2.7801</v>
      </c>
      <c r="P81">
        <v>92.171000000000006</v>
      </c>
      <c r="Q81">
        <v>1.1951000000000001</v>
      </c>
      <c r="R81">
        <v>111.99</v>
      </c>
      <c r="S81">
        <v>1.3504</v>
      </c>
      <c r="T81">
        <v>0.79620000000000002</v>
      </c>
      <c r="U81">
        <v>0.73299999999999998</v>
      </c>
      <c r="V81">
        <v>0.96930000000000005</v>
      </c>
      <c r="W81">
        <v>7.8004999999999995</v>
      </c>
      <c r="X81">
        <v>7.9828000000000001</v>
      </c>
      <c r="Y81">
        <v>64.796199999999999</v>
      </c>
      <c r="Z81">
        <v>4.1980000000000004</v>
      </c>
      <c r="AA81">
        <v>13.2523</v>
      </c>
      <c r="AB81">
        <v>17.7454</v>
      </c>
      <c r="AC81">
        <v>69.09</v>
      </c>
      <c r="AD81">
        <v>16.902999999999999</v>
      </c>
      <c r="AE81">
        <v>111.575</v>
      </c>
      <c r="AF81">
        <v>146.80000000000001</v>
      </c>
      <c r="AG81">
        <v>1293.3</v>
      </c>
      <c r="AH81">
        <v>50.66</v>
      </c>
      <c r="AI81">
        <v>984.25</v>
      </c>
      <c r="AJ81">
        <v>353.5</v>
      </c>
      <c r="AK81">
        <v>13.98</v>
      </c>
      <c r="AL81">
        <v>449.5</v>
      </c>
    </row>
    <row r="82" spans="2:38" x14ac:dyDescent="0.25">
      <c r="B82" s="15">
        <v>42993</v>
      </c>
      <c r="C82">
        <v>22268.34</v>
      </c>
      <c r="D82">
        <v>2500.23</v>
      </c>
      <c r="E82">
        <v>6448.4669999999996</v>
      </c>
      <c r="F82">
        <v>15173.03</v>
      </c>
      <c r="G82">
        <v>12518.81</v>
      </c>
      <c r="H82">
        <v>19909.5</v>
      </c>
      <c r="I82">
        <v>1638.94</v>
      </c>
      <c r="J82">
        <v>19909.5</v>
      </c>
      <c r="K82">
        <v>27807.59</v>
      </c>
      <c r="L82">
        <v>1.3803000000000001</v>
      </c>
      <c r="M82">
        <v>1.8054999999999999</v>
      </c>
      <c r="N82">
        <v>2.2023000000000001</v>
      </c>
      <c r="O82">
        <v>2.77</v>
      </c>
      <c r="P82">
        <v>91.872</v>
      </c>
      <c r="Q82">
        <v>1.1945000000000001</v>
      </c>
      <c r="R82">
        <v>110.83</v>
      </c>
      <c r="S82">
        <v>1.3593999999999999</v>
      </c>
      <c r="T82">
        <v>0.80020000000000002</v>
      </c>
      <c r="U82">
        <v>0.72989999999999999</v>
      </c>
      <c r="V82">
        <v>0.96030000000000004</v>
      </c>
      <c r="W82">
        <v>7.8512000000000004</v>
      </c>
      <c r="X82">
        <v>7.9663000000000004</v>
      </c>
      <c r="Y82">
        <v>64.081299999999999</v>
      </c>
      <c r="Z82">
        <v>4.1894999999999998</v>
      </c>
      <c r="AA82">
        <v>13.1569</v>
      </c>
      <c r="AB82">
        <v>17.660699999999999</v>
      </c>
      <c r="AC82">
        <v>70.13</v>
      </c>
      <c r="AD82">
        <v>17.611000000000001</v>
      </c>
      <c r="AE82">
        <v>107.75</v>
      </c>
      <c r="AF82">
        <v>149.65</v>
      </c>
      <c r="AG82">
        <v>1321.3</v>
      </c>
      <c r="AH82">
        <v>49.89</v>
      </c>
      <c r="AI82">
        <v>968.75</v>
      </c>
      <c r="AJ82">
        <v>354.75</v>
      </c>
      <c r="AK82">
        <v>14.55</v>
      </c>
      <c r="AL82">
        <v>449</v>
      </c>
    </row>
    <row r="83" spans="2:38" x14ac:dyDescent="0.25">
      <c r="B83" s="15">
        <v>42986</v>
      </c>
      <c r="C83">
        <v>21797.79</v>
      </c>
      <c r="D83">
        <v>2461.4299999999998</v>
      </c>
      <c r="E83">
        <v>6360.1909999999998</v>
      </c>
      <c r="F83">
        <v>14985.32</v>
      </c>
      <c r="G83">
        <v>12303.98</v>
      </c>
      <c r="H83">
        <v>19274.82</v>
      </c>
      <c r="I83">
        <v>1593.54</v>
      </c>
      <c r="J83">
        <v>19274.82</v>
      </c>
      <c r="K83">
        <v>27668.47</v>
      </c>
      <c r="L83">
        <v>1.262</v>
      </c>
      <c r="M83">
        <v>1.6332</v>
      </c>
      <c r="N83">
        <v>2.0507</v>
      </c>
      <c r="O83">
        <v>2.6692</v>
      </c>
      <c r="P83">
        <v>91.352000000000004</v>
      </c>
      <c r="Q83">
        <v>1.2036</v>
      </c>
      <c r="R83">
        <v>107.84</v>
      </c>
      <c r="S83">
        <v>1.32</v>
      </c>
      <c r="T83">
        <v>0.80600000000000005</v>
      </c>
      <c r="U83">
        <v>0.72650000000000003</v>
      </c>
      <c r="V83">
        <v>0.94420000000000004</v>
      </c>
      <c r="W83">
        <v>7.74</v>
      </c>
      <c r="X83">
        <v>7.931</v>
      </c>
      <c r="Y83">
        <v>63.787500000000001</v>
      </c>
      <c r="Z83">
        <v>4.1955</v>
      </c>
      <c r="AA83">
        <v>12.9291</v>
      </c>
      <c r="AB83">
        <v>17.711400000000001</v>
      </c>
      <c r="AC83">
        <v>75.59</v>
      </c>
      <c r="AD83">
        <v>18.027000000000001</v>
      </c>
      <c r="AE83">
        <v>107.325</v>
      </c>
      <c r="AF83">
        <v>154.5</v>
      </c>
      <c r="AG83">
        <v>1347.3</v>
      </c>
      <c r="AH83">
        <v>47.48</v>
      </c>
      <c r="AI83">
        <v>956.5</v>
      </c>
      <c r="AJ83">
        <v>344.25</v>
      </c>
      <c r="AK83">
        <v>14.09</v>
      </c>
      <c r="AL83">
        <v>413.75</v>
      </c>
    </row>
    <row r="84" spans="2:38" x14ac:dyDescent="0.25">
      <c r="B84" s="15">
        <v>42979</v>
      </c>
      <c r="C84">
        <v>21987.56</v>
      </c>
      <c r="D84">
        <v>2476.5500000000002</v>
      </c>
      <c r="E84">
        <v>6435.3310000000001</v>
      </c>
      <c r="F84">
        <v>15191.6</v>
      </c>
      <c r="G84">
        <v>12142.64</v>
      </c>
      <c r="H84">
        <v>19691.47</v>
      </c>
      <c r="I84">
        <v>1619.59</v>
      </c>
      <c r="J84">
        <v>19691.47</v>
      </c>
      <c r="K84">
        <v>27953.16</v>
      </c>
      <c r="L84">
        <v>1.3420000000000001</v>
      </c>
      <c r="M84">
        <v>1.7383</v>
      </c>
      <c r="N84">
        <v>2.1657000000000002</v>
      </c>
      <c r="O84">
        <v>2.7770000000000001</v>
      </c>
      <c r="P84">
        <v>92.813999999999993</v>
      </c>
      <c r="Q84">
        <v>1.1859999999999999</v>
      </c>
      <c r="R84">
        <v>110.25</v>
      </c>
      <c r="S84">
        <v>1.2950999999999999</v>
      </c>
      <c r="T84">
        <v>0.79749999999999999</v>
      </c>
      <c r="U84">
        <v>0.71579999999999999</v>
      </c>
      <c r="V84">
        <v>0.96479999999999999</v>
      </c>
      <c r="W84">
        <v>7.7990000000000004</v>
      </c>
      <c r="X84">
        <v>8</v>
      </c>
      <c r="Y84">
        <v>64.03</v>
      </c>
      <c r="Z84">
        <v>4.2709999999999999</v>
      </c>
      <c r="AA84">
        <v>12.9391</v>
      </c>
      <c r="AB84">
        <v>17.8139</v>
      </c>
      <c r="AC84">
        <v>72.55</v>
      </c>
      <c r="AD84">
        <v>17.719000000000001</v>
      </c>
      <c r="AE84">
        <v>105.15</v>
      </c>
      <c r="AF84">
        <v>138.6</v>
      </c>
      <c r="AG84">
        <v>1326.6</v>
      </c>
      <c r="AH84">
        <v>47.29</v>
      </c>
      <c r="AI84">
        <v>942</v>
      </c>
      <c r="AJ84">
        <v>340</v>
      </c>
      <c r="AK84">
        <v>13.75</v>
      </c>
      <c r="AL84">
        <v>420.5</v>
      </c>
    </row>
    <row r="85" spans="2:38" x14ac:dyDescent="0.25">
      <c r="B85" s="15">
        <v>42972</v>
      </c>
      <c r="C85">
        <v>21813.67</v>
      </c>
      <c r="D85">
        <v>2443.0500000000002</v>
      </c>
      <c r="E85">
        <v>6265.6440000000002</v>
      </c>
      <c r="F85">
        <v>15055.99</v>
      </c>
      <c r="G85">
        <v>12167.94</v>
      </c>
      <c r="H85">
        <v>19452.61</v>
      </c>
      <c r="I85">
        <v>1596.99</v>
      </c>
      <c r="J85">
        <v>19452.61</v>
      </c>
      <c r="K85">
        <v>27848.16</v>
      </c>
      <c r="L85">
        <v>1.3315000000000001</v>
      </c>
      <c r="M85">
        <v>1.7568000000000001</v>
      </c>
      <c r="N85">
        <v>2.1659000000000002</v>
      </c>
      <c r="O85">
        <v>2.7469000000000001</v>
      </c>
      <c r="P85">
        <v>92.74</v>
      </c>
      <c r="Q85">
        <v>1.1923999999999999</v>
      </c>
      <c r="R85">
        <v>109.36</v>
      </c>
      <c r="S85">
        <v>1.2882</v>
      </c>
      <c r="T85">
        <v>0.79320000000000002</v>
      </c>
      <c r="U85">
        <v>0.72409999999999997</v>
      </c>
      <c r="V85">
        <v>0.95699999999999996</v>
      </c>
      <c r="W85">
        <v>7.7524999999999995</v>
      </c>
      <c r="X85">
        <v>7.9644000000000004</v>
      </c>
      <c r="Y85">
        <v>64.033799999999999</v>
      </c>
      <c r="Z85">
        <v>4.2722999999999995</v>
      </c>
      <c r="AA85">
        <v>13.022399999999999</v>
      </c>
      <c r="AB85">
        <v>17.615099999999998</v>
      </c>
      <c r="AC85">
        <v>68.61</v>
      </c>
      <c r="AD85">
        <v>17.048999999999999</v>
      </c>
      <c r="AE85">
        <v>105.95</v>
      </c>
      <c r="AF85">
        <v>135.4</v>
      </c>
      <c r="AG85">
        <v>1292.5</v>
      </c>
      <c r="AH85">
        <v>47.87</v>
      </c>
      <c r="AI85">
        <v>939</v>
      </c>
      <c r="AJ85">
        <v>338.75</v>
      </c>
      <c r="AK85">
        <v>14.03</v>
      </c>
      <c r="AL85">
        <v>409.5</v>
      </c>
    </row>
    <row r="86" spans="2:38" x14ac:dyDescent="0.25">
      <c r="B86" s="15">
        <v>42965</v>
      </c>
      <c r="C86">
        <v>21674.51</v>
      </c>
      <c r="D86">
        <v>2425.5500000000002</v>
      </c>
      <c r="E86">
        <v>6216.527</v>
      </c>
      <c r="F86">
        <v>14952.33</v>
      </c>
      <c r="G86">
        <v>12165.19</v>
      </c>
      <c r="H86">
        <v>19470.41</v>
      </c>
      <c r="I86">
        <v>1597.36</v>
      </c>
      <c r="J86">
        <v>19470.41</v>
      </c>
      <c r="K86">
        <v>27047.57</v>
      </c>
      <c r="L86">
        <v>1.3054000000000001</v>
      </c>
      <c r="M86">
        <v>1.7589000000000001</v>
      </c>
      <c r="N86">
        <v>2.1939000000000002</v>
      </c>
      <c r="O86">
        <v>2.7762000000000002</v>
      </c>
      <c r="P86">
        <v>93.433999999999997</v>
      </c>
      <c r="Q86">
        <v>1.1760999999999999</v>
      </c>
      <c r="R86">
        <v>109.18</v>
      </c>
      <c r="S86">
        <v>1.2869999999999999</v>
      </c>
      <c r="T86">
        <v>0.79290000000000005</v>
      </c>
      <c r="U86">
        <v>0.73129999999999995</v>
      </c>
      <c r="V86">
        <v>0.96460000000000001</v>
      </c>
      <c r="W86">
        <v>7.9058999999999999</v>
      </c>
      <c r="X86">
        <v>8.1159999999999997</v>
      </c>
      <c r="Y86">
        <v>64.146299999999997</v>
      </c>
      <c r="Z86">
        <v>4.2889999999999997</v>
      </c>
      <c r="AA86">
        <v>13.158200000000001</v>
      </c>
      <c r="AB86">
        <v>17.710699999999999</v>
      </c>
      <c r="AC86">
        <v>67.790000000000006</v>
      </c>
      <c r="AD86">
        <v>17</v>
      </c>
      <c r="AE86">
        <v>106.375</v>
      </c>
      <c r="AF86">
        <v>140.30000000000001</v>
      </c>
      <c r="AG86">
        <v>1285.7</v>
      </c>
      <c r="AH86">
        <v>48.51</v>
      </c>
      <c r="AI86">
        <v>937.5</v>
      </c>
      <c r="AJ86">
        <v>352</v>
      </c>
      <c r="AK86">
        <v>13.41</v>
      </c>
      <c r="AL86">
        <v>416</v>
      </c>
    </row>
    <row r="87" spans="2:38" x14ac:dyDescent="0.25">
      <c r="B87" s="15">
        <v>42958</v>
      </c>
      <c r="C87">
        <v>21858.32</v>
      </c>
      <c r="D87">
        <v>2441.3200000000002</v>
      </c>
      <c r="E87">
        <v>6256.5559999999996</v>
      </c>
      <c r="F87">
        <v>15033.38</v>
      </c>
      <c r="G87">
        <v>12014.06</v>
      </c>
      <c r="H87">
        <v>19729.740000000002</v>
      </c>
      <c r="I87">
        <v>1617.25</v>
      </c>
      <c r="J87">
        <v>19729.740000000002</v>
      </c>
      <c r="K87">
        <v>26883.51</v>
      </c>
      <c r="L87">
        <v>1.294</v>
      </c>
      <c r="M87">
        <v>1.7429000000000001</v>
      </c>
      <c r="N87">
        <v>2.1888000000000001</v>
      </c>
      <c r="O87">
        <v>2.7854999999999999</v>
      </c>
      <c r="P87">
        <v>93.069000000000003</v>
      </c>
      <c r="Q87">
        <v>1.1820999999999999</v>
      </c>
      <c r="R87">
        <v>109.19</v>
      </c>
      <c r="S87">
        <v>1.3014000000000001</v>
      </c>
      <c r="T87">
        <v>0.78939999999999999</v>
      </c>
      <c r="U87">
        <v>0.73109999999999997</v>
      </c>
      <c r="V87">
        <v>0.96179999999999999</v>
      </c>
      <c r="W87">
        <v>7.9310999999999998</v>
      </c>
      <c r="X87">
        <v>8.1186000000000007</v>
      </c>
      <c r="Y87">
        <v>64.137500000000003</v>
      </c>
      <c r="Z87">
        <v>4.2952000000000004</v>
      </c>
      <c r="AA87">
        <v>13.4682</v>
      </c>
      <c r="AB87">
        <v>17.832100000000001</v>
      </c>
      <c r="AC87">
        <v>69.239999999999995</v>
      </c>
      <c r="AD87">
        <v>17.07</v>
      </c>
      <c r="AE87">
        <v>109.72499999999999</v>
      </c>
      <c r="AF87">
        <v>136.1</v>
      </c>
      <c r="AG87">
        <v>1287.7</v>
      </c>
      <c r="AH87">
        <v>48.82</v>
      </c>
      <c r="AI87">
        <v>935.5</v>
      </c>
      <c r="AJ87">
        <v>360.75</v>
      </c>
      <c r="AK87">
        <v>13.2</v>
      </c>
      <c r="AL87">
        <v>439.25</v>
      </c>
    </row>
    <row r="88" spans="2:38" x14ac:dyDescent="0.25">
      <c r="B88" s="15">
        <v>42951</v>
      </c>
      <c r="C88">
        <v>22092.81</v>
      </c>
      <c r="D88">
        <v>2476.83</v>
      </c>
      <c r="E88">
        <v>6351.5640000000003</v>
      </c>
      <c r="F88">
        <v>15257.97</v>
      </c>
      <c r="G88">
        <v>12297.72</v>
      </c>
      <c r="H88">
        <v>19952.330000000002</v>
      </c>
      <c r="I88">
        <v>1631.45</v>
      </c>
      <c r="J88">
        <v>19952.330000000002</v>
      </c>
      <c r="K88">
        <v>27562.68</v>
      </c>
      <c r="L88">
        <v>1.3509</v>
      </c>
      <c r="M88">
        <v>1.8157000000000001</v>
      </c>
      <c r="N88">
        <v>2.262</v>
      </c>
      <c r="O88">
        <v>2.8420000000000001</v>
      </c>
      <c r="P88">
        <v>93.542000000000002</v>
      </c>
      <c r="Q88">
        <v>1.1773</v>
      </c>
      <c r="R88">
        <v>110.69</v>
      </c>
      <c r="S88">
        <v>1.304</v>
      </c>
      <c r="T88">
        <v>0.79220000000000002</v>
      </c>
      <c r="U88">
        <v>0.7409</v>
      </c>
      <c r="V88">
        <v>0.97270000000000001</v>
      </c>
      <c r="W88">
        <v>7.944</v>
      </c>
      <c r="X88">
        <v>8.1463000000000001</v>
      </c>
      <c r="Y88">
        <v>63.582500000000003</v>
      </c>
      <c r="Z88">
        <v>4.2782</v>
      </c>
      <c r="AA88">
        <v>13.448700000000001</v>
      </c>
      <c r="AB88">
        <v>17.888999999999999</v>
      </c>
      <c r="AC88">
        <v>70.989999999999995</v>
      </c>
      <c r="AD88">
        <v>16.251999999999999</v>
      </c>
      <c r="AE88">
        <v>115.45</v>
      </c>
      <c r="AF88">
        <v>135.30000000000001</v>
      </c>
      <c r="AG88">
        <v>1258.3</v>
      </c>
      <c r="AH88">
        <v>49.58</v>
      </c>
      <c r="AI88">
        <v>949.25</v>
      </c>
      <c r="AJ88">
        <v>366.5</v>
      </c>
      <c r="AK88">
        <v>14.14</v>
      </c>
      <c r="AL88">
        <v>454.75</v>
      </c>
    </row>
    <row r="89" spans="2:38" x14ac:dyDescent="0.25">
      <c r="B89" s="15">
        <v>42944</v>
      </c>
      <c r="C89">
        <v>21830.31</v>
      </c>
      <c r="D89">
        <v>2472.1</v>
      </c>
      <c r="E89">
        <v>6374.6769999999997</v>
      </c>
      <c r="F89">
        <v>15128.65</v>
      </c>
      <c r="G89">
        <v>12162.7</v>
      </c>
      <c r="H89">
        <v>19959.84</v>
      </c>
      <c r="I89">
        <v>1621.22</v>
      </c>
      <c r="J89">
        <v>19959.84</v>
      </c>
      <c r="K89">
        <v>26979.39</v>
      </c>
      <c r="L89">
        <v>1.3472</v>
      </c>
      <c r="M89">
        <v>1.8338999999999999</v>
      </c>
      <c r="N89">
        <v>2.2888999999999999</v>
      </c>
      <c r="O89">
        <v>2.8952999999999998</v>
      </c>
      <c r="P89">
        <v>93.259</v>
      </c>
      <c r="Q89">
        <v>1.1751</v>
      </c>
      <c r="R89">
        <v>110.68</v>
      </c>
      <c r="S89">
        <v>1.3136000000000001</v>
      </c>
      <c r="T89">
        <v>0.79869999999999997</v>
      </c>
      <c r="U89">
        <v>0.75139999999999996</v>
      </c>
      <c r="V89">
        <v>0.96870000000000001</v>
      </c>
      <c r="W89">
        <v>7.9127000000000001</v>
      </c>
      <c r="X89">
        <v>8.1195000000000004</v>
      </c>
      <c r="Y89">
        <v>64.152500000000003</v>
      </c>
      <c r="Z89">
        <v>4.2812999999999999</v>
      </c>
      <c r="AA89">
        <v>13.0261</v>
      </c>
      <c r="AB89">
        <v>17.776900000000001</v>
      </c>
      <c r="AC89">
        <v>70.22</v>
      </c>
      <c r="AD89">
        <v>16.695</v>
      </c>
      <c r="AE89">
        <v>112.9</v>
      </c>
      <c r="AF89">
        <v>136.30000000000001</v>
      </c>
      <c r="AG89">
        <v>1268.4000000000001</v>
      </c>
      <c r="AH89">
        <v>49.71</v>
      </c>
      <c r="AI89">
        <v>1000.75</v>
      </c>
      <c r="AJ89">
        <v>374.25</v>
      </c>
      <c r="AK89">
        <v>14.37</v>
      </c>
      <c r="AL89">
        <v>481</v>
      </c>
    </row>
    <row r="90" spans="2:38" x14ac:dyDescent="0.25">
      <c r="B90" s="15">
        <v>42937</v>
      </c>
      <c r="C90">
        <v>21580.07</v>
      </c>
      <c r="D90">
        <v>2472.54</v>
      </c>
      <c r="E90">
        <v>6387.7539999999999</v>
      </c>
      <c r="F90">
        <v>15183.13</v>
      </c>
      <c r="G90">
        <v>12240.06</v>
      </c>
      <c r="H90">
        <v>20099.75</v>
      </c>
      <c r="I90">
        <v>1629.99</v>
      </c>
      <c r="J90">
        <v>20099.75</v>
      </c>
      <c r="K90">
        <v>26706.09</v>
      </c>
      <c r="L90">
        <v>1.3402000000000001</v>
      </c>
      <c r="M90">
        <v>1.8031000000000001</v>
      </c>
      <c r="N90">
        <v>2.2374999999999998</v>
      </c>
      <c r="O90">
        <v>2.8087</v>
      </c>
      <c r="P90">
        <v>93.858000000000004</v>
      </c>
      <c r="Q90">
        <v>1.1663000000000001</v>
      </c>
      <c r="R90">
        <v>111.13</v>
      </c>
      <c r="S90">
        <v>1.2997000000000001</v>
      </c>
      <c r="T90">
        <v>0.79159999999999997</v>
      </c>
      <c r="U90">
        <v>0.74539999999999995</v>
      </c>
      <c r="V90">
        <v>0.94569999999999999</v>
      </c>
      <c r="W90">
        <v>8.0162999999999993</v>
      </c>
      <c r="X90">
        <v>8.2416999999999998</v>
      </c>
      <c r="Y90">
        <v>64.318700000000007</v>
      </c>
      <c r="Z90">
        <v>4.2839999999999998</v>
      </c>
      <c r="AA90">
        <v>12.9175</v>
      </c>
      <c r="AB90">
        <v>17.654199999999999</v>
      </c>
      <c r="AC90">
        <v>69.14</v>
      </c>
      <c r="AD90">
        <v>16.41</v>
      </c>
      <c r="AE90">
        <v>116.425</v>
      </c>
      <c r="AF90">
        <v>130.4</v>
      </c>
      <c r="AG90">
        <v>1254.9000000000001</v>
      </c>
      <c r="AH90">
        <v>45.77</v>
      </c>
      <c r="AI90">
        <v>1009</v>
      </c>
      <c r="AJ90">
        <v>379.75</v>
      </c>
      <c r="AK90">
        <v>14.4</v>
      </c>
      <c r="AL90">
        <v>499.25</v>
      </c>
    </row>
    <row r="91" spans="2:38" x14ac:dyDescent="0.25">
      <c r="B91" s="15">
        <v>42930</v>
      </c>
      <c r="C91">
        <v>21637.74</v>
      </c>
      <c r="D91">
        <v>2459.27</v>
      </c>
      <c r="E91">
        <v>6312.4650000000001</v>
      </c>
      <c r="F91">
        <v>15174.81</v>
      </c>
      <c r="G91">
        <v>12631.72</v>
      </c>
      <c r="H91">
        <v>20118.86</v>
      </c>
      <c r="I91">
        <v>1625.48</v>
      </c>
      <c r="J91">
        <v>20118.86</v>
      </c>
      <c r="K91">
        <v>26389.23</v>
      </c>
      <c r="L91">
        <v>1.3555999999999999</v>
      </c>
      <c r="M91">
        <v>1.8660000000000001</v>
      </c>
      <c r="N91">
        <v>2.3319000000000001</v>
      </c>
      <c r="O91">
        <v>2.9195000000000002</v>
      </c>
      <c r="P91">
        <v>95.153000000000006</v>
      </c>
      <c r="Q91">
        <v>1.147</v>
      </c>
      <c r="R91">
        <v>112.53</v>
      </c>
      <c r="S91">
        <v>1.3098000000000001</v>
      </c>
      <c r="T91">
        <v>0.78320000000000001</v>
      </c>
      <c r="U91">
        <v>0.73470000000000002</v>
      </c>
      <c r="V91">
        <v>0.96350000000000002</v>
      </c>
      <c r="W91">
        <v>8.1867999999999999</v>
      </c>
      <c r="X91">
        <v>8.3081999999999994</v>
      </c>
      <c r="Y91">
        <v>64.444999999999993</v>
      </c>
      <c r="Z91">
        <v>4.2922000000000002</v>
      </c>
      <c r="AA91">
        <v>13.0357</v>
      </c>
      <c r="AB91">
        <v>17.564</v>
      </c>
      <c r="AC91">
        <v>67.180000000000007</v>
      </c>
      <c r="AD91">
        <v>15.884</v>
      </c>
      <c r="AE91">
        <v>117.8</v>
      </c>
      <c r="AF91">
        <v>126.9</v>
      </c>
      <c r="AG91">
        <v>1227.5</v>
      </c>
      <c r="AH91">
        <v>46.54</v>
      </c>
      <c r="AI91">
        <v>985.25</v>
      </c>
      <c r="AJ91">
        <v>365.25</v>
      </c>
      <c r="AK91">
        <v>14.3</v>
      </c>
      <c r="AL91">
        <v>494.75</v>
      </c>
    </row>
    <row r="92" spans="2:38" x14ac:dyDescent="0.25">
      <c r="B92" s="15">
        <v>42923</v>
      </c>
      <c r="C92">
        <v>21414.34</v>
      </c>
      <c r="D92">
        <v>2425.1799999999998</v>
      </c>
      <c r="E92">
        <v>6153.0789999999997</v>
      </c>
      <c r="F92">
        <v>15027.16</v>
      </c>
      <c r="G92">
        <v>12388.68</v>
      </c>
      <c r="H92">
        <v>19929.09</v>
      </c>
      <c r="I92">
        <v>1607.06</v>
      </c>
      <c r="J92">
        <v>19929.09</v>
      </c>
      <c r="K92">
        <v>25340.85</v>
      </c>
      <c r="L92">
        <v>1.399</v>
      </c>
      <c r="M92">
        <v>1.9470000000000001</v>
      </c>
      <c r="N92">
        <v>2.3856000000000002</v>
      </c>
      <c r="O92">
        <v>2.9289000000000001</v>
      </c>
      <c r="P92">
        <v>96.007999999999996</v>
      </c>
      <c r="Q92">
        <v>1.1400999999999999</v>
      </c>
      <c r="R92">
        <v>113.92</v>
      </c>
      <c r="S92">
        <v>1.2889999999999999</v>
      </c>
      <c r="T92">
        <v>0.7601</v>
      </c>
      <c r="U92">
        <v>0.72809999999999997</v>
      </c>
      <c r="V92">
        <v>0.96399999999999997</v>
      </c>
      <c r="W92">
        <v>8.3678000000000008</v>
      </c>
      <c r="X92">
        <v>8.4268999999999998</v>
      </c>
      <c r="Y92">
        <v>64.594999999999999</v>
      </c>
      <c r="Z92">
        <v>4.2981999999999996</v>
      </c>
      <c r="AA92">
        <v>13.3842</v>
      </c>
      <c r="AB92">
        <v>18.091200000000001</v>
      </c>
      <c r="AC92">
        <v>75.290000000000006</v>
      </c>
      <c r="AD92">
        <v>15.371</v>
      </c>
      <c r="AE92">
        <v>114.77500000000001</v>
      </c>
      <c r="AF92">
        <v>132</v>
      </c>
      <c r="AG92">
        <v>1209.7</v>
      </c>
      <c r="AH92">
        <v>44.23</v>
      </c>
      <c r="AI92">
        <v>996</v>
      </c>
      <c r="AJ92">
        <v>382.25</v>
      </c>
      <c r="AK92">
        <v>14.15</v>
      </c>
      <c r="AL92">
        <v>515.25</v>
      </c>
    </row>
    <row r="93" spans="2:38" x14ac:dyDescent="0.25">
      <c r="B93" s="15">
        <v>42916</v>
      </c>
      <c r="C93">
        <v>21349.63</v>
      </c>
      <c r="D93">
        <v>2423.41</v>
      </c>
      <c r="E93">
        <v>6140.42</v>
      </c>
      <c r="F93">
        <v>15182.19</v>
      </c>
      <c r="G93">
        <v>12325.12</v>
      </c>
      <c r="H93">
        <v>20033.43</v>
      </c>
      <c r="I93">
        <v>1611.9</v>
      </c>
      <c r="J93">
        <v>20033.43</v>
      </c>
      <c r="K93">
        <v>25764.58</v>
      </c>
      <c r="L93">
        <v>1.3816999999999999</v>
      </c>
      <c r="M93">
        <v>1.8883999999999999</v>
      </c>
      <c r="N93">
        <v>2.3037000000000001</v>
      </c>
      <c r="O93">
        <v>2.8348</v>
      </c>
      <c r="P93">
        <v>95.628</v>
      </c>
      <c r="Q93">
        <v>1.1426000000000001</v>
      </c>
      <c r="R93">
        <v>112.39</v>
      </c>
      <c r="S93">
        <v>1.3025</v>
      </c>
      <c r="T93">
        <v>0.76890000000000003</v>
      </c>
      <c r="U93">
        <v>0.73329999999999995</v>
      </c>
      <c r="V93">
        <v>0.95789999999999997</v>
      </c>
      <c r="W93">
        <v>8.3465000000000007</v>
      </c>
      <c r="X93">
        <v>8.4321999999999999</v>
      </c>
      <c r="Y93">
        <v>64.578800000000001</v>
      </c>
      <c r="Z93">
        <v>4.2933000000000003</v>
      </c>
      <c r="AA93">
        <v>13.074400000000001</v>
      </c>
      <c r="AB93">
        <v>18.1203</v>
      </c>
      <c r="AC93">
        <v>75.31</v>
      </c>
      <c r="AD93">
        <v>16.568000000000001</v>
      </c>
      <c r="AE93">
        <v>119.1</v>
      </c>
      <c r="AF93">
        <v>129.85</v>
      </c>
      <c r="AG93">
        <v>1242.3</v>
      </c>
      <c r="AH93">
        <v>46.04</v>
      </c>
      <c r="AI93">
        <v>942.25</v>
      </c>
      <c r="AJ93">
        <v>370.5</v>
      </c>
      <c r="AK93">
        <v>13.68</v>
      </c>
      <c r="AL93">
        <v>511</v>
      </c>
    </row>
    <row r="94" spans="2:38" x14ac:dyDescent="0.25">
      <c r="B94" s="15">
        <v>42909</v>
      </c>
      <c r="C94">
        <v>21394.76</v>
      </c>
      <c r="D94">
        <v>2438.3000000000002</v>
      </c>
      <c r="E94">
        <v>6265.25</v>
      </c>
      <c r="F94">
        <v>15319.56</v>
      </c>
      <c r="G94">
        <v>12733.41</v>
      </c>
      <c r="H94">
        <v>20132.669999999998</v>
      </c>
      <c r="I94">
        <v>1611.34</v>
      </c>
      <c r="J94">
        <v>20132.669999999998</v>
      </c>
      <c r="K94">
        <v>25670.05</v>
      </c>
      <c r="L94">
        <v>1.3404</v>
      </c>
      <c r="M94">
        <v>1.7565</v>
      </c>
      <c r="N94">
        <v>2.1423000000000001</v>
      </c>
      <c r="O94">
        <v>2.7155</v>
      </c>
      <c r="P94">
        <v>97.263999999999996</v>
      </c>
      <c r="Q94">
        <v>1.1194</v>
      </c>
      <c r="R94">
        <v>111.28</v>
      </c>
      <c r="S94">
        <v>1.2718</v>
      </c>
      <c r="T94">
        <v>0.75680000000000003</v>
      </c>
      <c r="U94">
        <v>0.72850000000000004</v>
      </c>
      <c r="V94">
        <v>0.96930000000000005</v>
      </c>
      <c r="W94">
        <v>8.4504999999999999</v>
      </c>
      <c r="X94">
        <v>8.7211999999999996</v>
      </c>
      <c r="Y94">
        <v>64.517499999999998</v>
      </c>
      <c r="Z94">
        <v>4.2877999999999998</v>
      </c>
      <c r="AA94">
        <v>12.9297</v>
      </c>
      <c r="AB94">
        <v>18.007200000000001</v>
      </c>
      <c r="AC94">
        <v>72.650000000000006</v>
      </c>
      <c r="AD94">
        <v>16.646999999999998</v>
      </c>
      <c r="AE94">
        <v>119.2</v>
      </c>
      <c r="AF94">
        <v>137.65</v>
      </c>
      <c r="AG94">
        <v>1256.2</v>
      </c>
      <c r="AH94">
        <v>43.01</v>
      </c>
      <c r="AI94">
        <v>904.5</v>
      </c>
      <c r="AJ94">
        <v>357.75</v>
      </c>
      <c r="AK94">
        <v>12.97</v>
      </c>
      <c r="AL94">
        <v>459.75</v>
      </c>
    </row>
    <row r="95" spans="2:38" x14ac:dyDescent="0.25">
      <c r="B95" s="15">
        <v>42902</v>
      </c>
      <c r="C95">
        <v>21384.28</v>
      </c>
      <c r="D95">
        <v>2433.15</v>
      </c>
      <c r="E95">
        <v>6151.7579999999998</v>
      </c>
      <c r="F95">
        <v>15192.54</v>
      </c>
      <c r="G95">
        <v>12752.73</v>
      </c>
      <c r="H95">
        <v>19943.259999999998</v>
      </c>
      <c r="I95">
        <v>1596.04</v>
      </c>
      <c r="J95">
        <v>19943.259999999998</v>
      </c>
      <c r="K95">
        <v>25626.49</v>
      </c>
      <c r="L95">
        <v>1.3150999999999999</v>
      </c>
      <c r="M95">
        <v>1.7433000000000001</v>
      </c>
      <c r="N95">
        <v>2.1514000000000002</v>
      </c>
      <c r="O95">
        <v>2.7751999999999999</v>
      </c>
      <c r="P95">
        <v>97.164000000000001</v>
      </c>
      <c r="Q95">
        <v>1.1197999999999999</v>
      </c>
      <c r="R95">
        <v>110.88</v>
      </c>
      <c r="S95">
        <v>1.2783</v>
      </c>
      <c r="T95">
        <v>0.7621</v>
      </c>
      <c r="U95">
        <v>0.72540000000000004</v>
      </c>
      <c r="V95">
        <v>0.97330000000000005</v>
      </c>
      <c r="W95">
        <v>8.4558</v>
      </c>
      <c r="X95">
        <v>8.7096</v>
      </c>
      <c r="Y95">
        <v>64.428799999999995</v>
      </c>
      <c r="Z95">
        <v>4.2758000000000003</v>
      </c>
      <c r="AA95">
        <v>12.814</v>
      </c>
      <c r="AB95">
        <v>17.9129</v>
      </c>
      <c r="AC95">
        <v>71.88</v>
      </c>
      <c r="AD95">
        <v>16.661000000000001</v>
      </c>
      <c r="AE95">
        <v>121.7</v>
      </c>
      <c r="AF95">
        <v>141.75</v>
      </c>
      <c r="AG95">
        <v>1254</v>
      </c>
      <c r="AH95">
        <v>44.74</v>
      </c>
      <c r="AI95">
        <v>939</v>
      </c>
      <c r="AJ95">
        <v>384</v>
      </c>
      <c r="AK95">
        <v>13.44</v>
      </c>
      <c r="AL95">
        <v>465.25</v>
      </c>
    </row>
    <row r="96" spans="2:38" x14ac:dyDescent="0.25">
      <c r="B96" s="15">
        <v>42895</v>
      </c>
      <c r="C96">
        <v>21271.97</v>
      </c>
      <c r="D96">
        <v>2431.77</v>
      </c>
      <c r="E96">
        <v>6207.9179999999997</v>
      </c>
      <c r="F96">
        <v>15473.21</v>
      </c>
      <c r="G96">
        <v>12815.72</v>
      </c>
      <c r="H96">
        <v>20013.259999999998</v>
      </c>
      <c r="I96">
        <v>1591.66</v>
      </c>
      <c r="J96">
        <v>20013.259999999998</v>
      </c>
      <c r="K96">
        <v>26030.29</v>
      </c>
      <c r="L96">
        <v>1.3347</v>
      </c>
      <c r="M96">
        <v>1.7664</v>
      </c>
      <c r="N96">
        <v>2.2004999999999999</v>
      </c>
      <c r="O96">
        <v>2.8555999999999999</v>
      </c>
      <c r="P96">
        <v>97.274000000000001</v>
      </c>
      <c r="Q96">
        <v>1.1194999999999999</v>
      </c>
      <c r="R96">
        <v>110.32</v>
      </c>
      <c r="S96">
        <v>1.2746</v>
      </c>
      <c r="T96">
        <v>0.75270000000000004</v>
      </c>
      <c r="U96">
        <v>0.72130000000000005</v>
      </c>
      <c r="V96">
        <v>0.96940000000000004</v>
      </c>
      <c r="W96">
        <v>8.4999000000000002</v>
      </c>
      <c r="X96">
        <v>8.7151999999999994</v>
      </c>
      <c r="Y96">
        <v>64.253799999999998</v>
      </c>
      <c r="Z96">
        <v>4.2652999999999999</v>
      </c>
      <c r="AA96">
        <v>12.9457</v>
      </c>
      <c r="AB96">
        <v>18.1721</v>
      </c>
      <c r="AC96">
        <v>75.69</v>
      </c>
      <c r="AD96">
        <v>17.222999999999999</v>
      </c>
      <c r="AE96">
        <v>131.25</v>
      </c>
      <c r="AF96">
        <v>138.80000000000001</v>
      </c>
      <c r="AG96">
        <v>1268.5</v>
      </c>
      <c r="AH96">
        <v>45.83</v>
      </c>
      <c r="AI96">
        <v>941.5</v>
      </c>
      <c r="AJ96">
        <v>387.75</v>
      </c>
      <c r="AK96">
        <v>14.27</v>
      </c>
      <c r="AL96">
        <v>445.75</v>
      </c>
    </row>
    <row r="97" spans="2:38" x14ac:dyDescent="0.25">
      <c r="B97" s="15">
        <v>42888</v>
      </c>
      <c r="C97">
        <v>21206.29</v>
      </c>
      <c r="D97">
        <v>2439.0700000000002</v>
      </c>
      <c r="E97">
        <v>6305.7960000000003</v>
      </c>
      <c r="F97">
        <v>15442.75</v>
      </c>
      <c r="G97">
        <v>12822.94</v>
      </c>
      <c r="H97">
        <v>20177.28</v>
      </c>
      <c r="I97">
        <v>1612.2</v>
      </c>
      <c r="J97">
        <v>20177.28</v>
      </c>
      <c r="K97">
        <v>25924.05</v>
      </c>
      <c r="L97">
        <v>1.2879</v>
      </c>
      <c r="M97">
        <v>1.7187999999999999</v>
      </c>
      <c r="N97">
        <v>2.1591</v>
      </c>
      <c r="O97">
        <v>2.81</v>
      </c>
      <c r="P97">
        <v>96.715000000000003</v>
      </c>
      <c r="Q97">
        <v>1.1278999999999999</v>
      </c>
      <c r="R97">
        <v>110.4</v>
      </c>
      <c r="S97">
        <v>1.2887999999999999</v>
      </c>
      <c r="T97">
        <v>0.74429999999999996</v>
      </c>
      <c r="U97">
        <v>0.71419999999999995</v>
      </c>
      <c r="V97">
        <v>0.96309999999999996</v>
      </c>
      <c r="W97">
        <v>8.4175000000000004</v>
      </c>
      <c r="X97">
        <v>8.6224000000000007</v>
      </c>
      <c r="Y97">
        <v>64.441299999999998</v>
      </c>
      <c r="Z97">
        <v>4.2801999999999998</v>
      </c>
      <c r="AA97">
        <v>12.8157</v>
      </c>
      <c r="AB97">
        <v>18.6812</v>
      </c>
      <c r="AC97">
        <v>76.69</v>
      </c>
      <c r="AD97">
        <v>17.524999999999999</v>
      </c>
      <c r="AE97">
        <v>130.82499999999999</v>
      </c>
      <c r="AF97">
        <v>132.5</v>
      </c>
      <c r="AG97">
        <v>1276.8</v>
      </c>
      <c r="AH97">
        <v>47.66</v>
      </c>
      <c r="AI97">
        <v>921.25</v>
      </c>
      <c r="AJ97">
        <v>372.75</v>
      </c>
      <c r="AK97">
        <v>13.74</v>
      </c>
      <c r="AL97">
        <v>429.5</v>
      </c>
    </row>
    <row r="98" spans="2:38" x14ac:dyDescent="0.25">
      <c r="B98" s="15">
        <v>42881</v>
      </c>
      <c r="C98">
        <v>21080.28</v>
      </c>
      <c r="D98">
        <v>2415.8200000000002</v>
      </c>
      <c r="E98">
        <v>6210.1940000000004</v>
      </c>
      <c r="F98">
        <v>15416.93</v>
      </c>
      <c r="G98">
        <v>12602.18</v>
      </c>
      <c r="H98">
        <v>19686.84</v>
      </c>
      <c r="I98">
        <v>1569.42</v>
      </c>
      <c r="J98">
        <v>19686.84</v>
      </c>
      <c r="K98">
        <v>25639.27</v>
      </c>
      <c r="L98">
        <v>1.2937000000000001</v>
      </c>
      <c r="M98">
        <v>1.7894000000000001</v>
      </c>
      <c r="N98">
        <v>2.2465000000000002</v>
      </c>
      <c r="O98">
        <v>2.9119999999999999</v>
      </c>
      <c r="P98">
        <v>97.441999999999993</v>
      </c>
      <c r="Q98">
        <v>1.1183000000000001</v>
      </c>
      <c r="R98">
        <v>111.33</v>
      </c>
      <c r="S98">
        <v>1.2804</v>
      </c>
      <c r="T98">
        <v>0.74480000000000002</v>
      </c>
      <c r="U98">
        <v>0.70609999999999995</v>
      </c>
      <c r="V98">
        <v>0.97409999999999997</v>
      </c>
      <c r="W98">
        <v>8.3786000000000005</v>
      </c>
      <c r="X98">
        <v>8.6893999999999991</v>
      </c>
      <c r="Y98">
        <v>64.444999999999993</v>
      </c>
      <c r="Z98">
        <v>4.2687999999999997</v>
      </c>
      <c r="AA98">
        <v>12.8819</v>
      </c>
      <c r="AB98">
        <v>18.515699999999999</v>
      </c>
      <c r="AC98">
        <v>77.09</v>
      </c>
      <c r="AD98">
        <v>17.283000000000001</v>
      </c>
      <c r="AE98">
        <v>122.7</v>
      </c>
      <c r="AF98">
        <v>138.6</v>
      </c>
      <c r="AG98">
        <v>1268.0999999999999</v>
      </c>
      <c r="AH98">
        <v>49.8</v>
      </c>
      <c r="AI98">
        <v>926.5</v>
      </c>
      <c r="AJ98">
        <v>374.25</v>
      </c>
      <c r="AK98">
        <v>15.05</v>
      </c>
      <c r="AL98">
        <v>438.25</v>
      </c>
    </row>
    <row r="99" spans="2:38" x14ac:dyDescent="0.25">
      <c r="B99" s="15">
        <v>42874</v>
      </c>
      <c r="C99">
        <v>20804.84</v>
      </c>
      <c r="D99">
        <v>2381.73</v>
      </c>
      <c r="E99">
        <v>6083.7030000000004</v>
      </c>
      <c r="F99">
        <v>15458.46</v>
      </c>
      <c r="G99">
        <v>12638.69</v>
      </c>
      <c r="H99">
        <v>19590.759999999998</v>
      </c>
      <c r="I99">
        <v>1559.73</v>
      </c>
      <c r="J99">
        <v>19590.759999999998</v>
      </c>
      <c r="K99">
        <v>25174.87</v>
      </c>
      <c r="L99">
        <v>1.2703</v>
      </c>
      <c r="M99">
        <v>1.7803</v>
      </c>
      <c r="N99">
        <v>2.2345999999999999</v>
      </c>
      <c r="O99">
        <v>2.8965999999999998</v>
      </c>
      <c r="P99">
        <v>97.141999999999996</v>
      </c>
      <c r="Q99">
        <v>1.1206</v>
      </c>
      <c r="R99">
        <v>111.26</v>
      </c>
      <c r="S99">
        <v>1.3035999999999999</v>
      </c>
      <c r="T99">
        <v>0.74590000000000001</v>
      </c>
      <c r="U99">
        <v>0.69240000000000002</v>
      </c>
      <c r="V99">
        <v>0.97289999999999999</v>
      </c>
      <c r="W99">
        <v>8.3750999999999998</v>
      </c>
      <c r="X99">
        <v>8.7304999999999993</v>
      </c>
      <c r="Y99">
        <v>64.637500000000003</v>
      </c>
      <c r="Z99">
        <v>4.3215000000000003</v>
      </c>
      <c r="AA99">
        <v>13.231199999999999</v>
      </c>
      <c r="AB99">
        <v>18.727599999999999</v>
      </c>
      <c r="AC99">
        <v>79.45</v>
      </c>
      <c r="AD99">
        <v>16.75</v>
      </c>
      <c r="AE99">
        <v>123.45</v>
      </c>
      <c r="AF99">
        <v>139.75</v>
      </c>
      <c r="AG99">
        <v>1253.5999999999999</v>
      </c>
      <c r="AH99">
        <v>50.33</v>
      </c>
      <c r="AI99">
        <v>953</v>
      </c>
      <c r="AJ99">
        <v>372.5</v>
      </c>
      <c r="AK99">
        <v>16.38</v>
      </c>
      <c r="AL99">
        <v>435.25</v>
      </c>
    </row>
    <row r="100" spans="2:38" x14ac:dyDescent="0.25">
      <c r="B100" s="15">
        <v>42867</v>
      </c>
      <c r="C100">
        <v>20896.61</v>
      </c>
      <c r="D100">
        <v>2390.9</v>
      </c>
      <c r="E100">
        <v>6121.232</v>
      </c>
      <c r="F100">
        <v>15537.88</v>
      </c>
      <c r="G100">
        <v>12770.41</v>
      </c>
      <c r="H100">
        <v>19883.900000000001</v>
      </c>
      <c r="I100">
        <v>1580.71</v>
      </c>
      <c r="J100">
        <v>19883.900000000001</v>
      </c>
      <c r="K100">
        <v>25156.34</v>
      </c>
      <c r="L100">
        <v>1.2904</v>
      </c>
      <c r="M100">
        <v>1.8468</v>
      </c>
      <c r="N100">
        <v>2.3256999999999999</v>
      </c>
      <c r="O100">
        <v>2.9889000000000001</v>
      </c>
      <c r="P100">
        <v>99.251999999999995</v>
      </c>
      <c r="Q100">
        <v>1.0931</v>
      </c>
      <c r="R100">
        <v>113.38</v>
      </c>
      <c r="S100">
        <v>1.2889999999999999</v>
      </c>
      <c r="T100">
        <v>0.73870000000000002</v>
      </c>
      <c r="U100">
        <v>0.68659999999999999</v>
      </c>
      <c r="V100">
        <v>1.0008999999999999</v>
      </c>
      <c r="W100">
        <v>8.5601000000000003</v>
      </c>
      <c r="X100">
        <v>8.8292999999999999</v>
      </c>
      <c r="Y100">
        <v>64.31</v>
      </c>
      <c r="Z100">
        <v>4.3456999999999999</v>
      </c>
      <c r="AA100">
        <v>13.363799999999999</v>
      </c>
      <c r="AB100">
        <v>18.820599999999999</v>
      </c>
      <c r="AC100">
        <v>82.18</v>
      </c>
      <c r="AD100">
        <v>16.346</v>
      </c>
      <c r="AE100">
        <v>125.175</v>
      </c>
      <c r="AF100">
        <v>147.55000000000001</v>
      </c>
      <c r="AG100">
        <v>1227.7</v>
      </c>
      <c r="AH100">
        <v>47.84</v>
      </c>
      <c r="AI100">
        <v>954</v>
      </c>
      <c r="AJ100">
        <v>361.75</v>
      </c>
      <c r="AK100">
        <v>15.51</v>
      </c>
      <c r="AL100">
        <v>425</v>
      </c>
    </row>
    <row r="101" spans="2:38" x14ac:dyDescent="0.25">
      <c r="B101" s="15">
        <v>42860</v>
      </c>
      <c r="C101">
        <v>21006.94</v>
      </c>
      <c r="D101">
        <v>2399.29</v>
      </c>
      <c r="E101">
        <v>6100.7579999999998</v>
      </c>
      <c r="F101">
        <v>15582.04</v>
      </c>
      <c r="G101">
        <v>12716.89</v>
      </c>
      <c r="H101">
        <v>19445.7</v>
      </c>
      <c r="I101">
        <v>1550.3</v>
      </c>
      <c r="J101">
        <v>19445.7</v>
      </c>
      <c r="K101">
        <v>24476.35</v>
      </c>
      <c r="L101">
        <v>1.3102</v>
      </c>
      <c r="M101">
        <v>1.8816000000000002</v>
      </c>
      <c r="N101">
        <v>2.3487</v>
      </c>
      <c r="O101">
        <v>2.9832000000000001</v>
      </c>
      <c r="P101">
        <v>98.647999999999996</v>
      </c>
      <c r="Q101">
        <v>1.0998000000000001</v>
      </c>
      <c r="R101">
        <v>112.71</v>
      </c>
      <c r="S101">
        <v>1.2982</v>
      </c>
      <c r="T101">
        <v>0.74239999999999995</v>
      </c>
      <c r="U101">
        <v>0.69179999999999997</v>
      </c>
      <c r="V101">
        <v>0.98770000000000002</v>
      </c>
      <c r="W101">
        <v>8.5926000000000009</v>
      </c>
      <c r="X101">
        <v>8.7962000000000007</v>
      </c>
      <c r="Y101">
        <v>64.375</v>
      </c>
      <c r="Z101">
        <v>4.3387000000000002</v>
      </c>
      <c r="AA101">
        <v>13.417999999999999</v>
      </c>
      <c r="AB101">
        <v>18.988</v>
      </c>
      <c r="AC101">
        <v>79.760000000000005</v>
      </c>
      <c r="AD101">
        <v>16.215</v>
      </c>
      <c r="AE101">
        <v>128.30000000000001</v>
      </c>
      <c r="AF101">
        <v>147.25</v>
      </c>
      <c r="AG101">
        <v>1226.9000000000001</v>
      </c>
      <c r="AH101">
        <v>46.22</v>
      </c>
      <c r="AI101">
        <v>963</v>
      </c>
      <c r="AJ101">
        <v>361.75</v>
      </c>
      <c r="AK101">
        <v>15.31</v>
      </c>
      <c r="AL101">
        <v>427.5</v>
      </c>
    </row>
    <row r="102" spans="2:38" x14ac:dyDescent="0.25">
      <c r="B102" s="15">
        <v>42853</v>
      </c>
      <c r="C102">
        <v>20940.509999999998</v>
      </c>
      <c r="D102">
        <v>2384.1999999999998</v>
      </c>
      <c r="E102">
        <v>6047.6059999999998</v>
      </c>
      <c r="F102">
        <v>15586.13</v>
      </c>
      <c r="G102">
        <v>12438.01</v>
      </c>
      <c r="H102">
        <v>19196.740000000002</v>
      </c>
      <c r="I102">
        <v>1531.8</v>
      </c>
      <c r="J102">
        <v>19196.740000000002</v>
      </c>
      <c r="K102">
        <v>24615.13</v>
      </c>
      <c r="L102">
        <v>1.2619</v>
      </c>
      <c r="M102">
        <v>1.8142</v>
      </c>
      <c r="N102">
        <v>2.2801999999999998</v>
      </c>
      <c r="O102">
        <v>2.9508000000000001</v>
      </c>
      <c r="P102">
        <v>99.05</v>
      </c>
      <c r="Q102">
        <v>1.0894999999999999</v>
      </c>
      <c r="R102">
        <v>111.49</v>
      </c>
      <c r="S102">
        <v>1.2950999999999999</v>
      </c>
      <c r="T102">
        <v>0.74880000000000002</v>
      </c>
      <c r="U102">
        <v>0.68659999999999999</v>
      </c>
      <c r="V102">
        <v>0.99460000000000004</v>
      </c>
      <c r="W102">
        <v>8.5850000000000009</v>
      </c>
      <c r="X102">
        <v>8.8535000000000004</v>
      </c>
      <c r="Y102">
        <v>64.245000000000005</v>
      </c>
      <c r="Z102">
        <v>4.3410000000000002</v>
      </c>
      <c r="AA102">
        <v>13.370100000000001</v>
      </c>
      <c r="AB102">
        <v>18.820599999999999</v>
      </c>
      <c r="AC102">
        <v>80.23</v>
      </c>
      <c r="AD102">
        <v>17.190999999999999</v>
      </c>
      <c r="AE102">
        <v>138</v>
      </c>
      <c r="AF102">
        <v>158.1</v>
      </c>
      <c r="AG102">
        <v>1268.3</v>
      </c>
      <c r="AH102">
        <v>49.33</v>
      </c>
      <c r="AI102">
        <v>945.25</v>
      </c>
      <c r="AJ102">
        <v>358</v>
      </c>
      <c r="AK102">
        <v>16.04</v>
      </c>
      <c r="AL102">
        <v>418.5</v>
      </c>
    </row>
    <row r="103" spans="2:38" x14ac:dyDescent="0.25">
      <c r="B103" s="15">
        <v>42846</v>
      </c>
      <c r="C103">
        <v>20547.759999999998</v>
      </c>
      <c r="D103">
        <v>2348.69</v>
      </c>
      <c r="E103">
        <v>5910.5209999999997</v>
      </c>
      <c r="F103">
        <v>15614.48</v>
      </c>
      <c r="G103">
        <v>12048.57</v>
      </c>
      <c r="H103">
        <v>18620.75</v>
      </c>
      <c r="I103">
        <v>1488.58</v>
      </c>
      <c r="J103">
        <v>18620.75</v>
      </c>
      <c r="K103">
        <v>24042.02</v>
      </c>
      <c r="L103">
        <v>1.1801999999999999</v>
      </c>
      <c r="M103">
        <v>1.7703</v>
      </c>
      <c r="N103">
        <v>2.2480000000000002</v>
      </c>
      <c r="O103">
        <v>2.9015</v>
      </c>
      <c r="P103">
        <v>99.977000000000004</v>
      </c>
      <c r="Q103">
        <v>1.0728</v>
      </c>
      <c r="R103">
        <v>109.09</v>
      </c>
      <c r="S103">
        <v>1.2817000000000001</v>
      </c>
      <c r="T103">
        <v>0.75409999999999999</v>
      </c>
      <c r="U103">
        <v>0.70220000000000005</v>
      </c>
      <c r="V103">
        <v>0.99629999999999996</v>
      </c>
      <c r="W103">
        <v>8.6701999999999995</v>
      </c>
      <c r="X103">
        <v>8.9949999999999992</v>
      </c>
      <c r="Y103">
        <v>64.6113</v>
      </c>
      <c r="Z103">
        <v>4.3993000000000002</v>
      </c>
      <c r="AA103">
        <v>13.1166</v>
      </c>
      <c r="AB103">
        <v>18.811199999999999</v>
      </c>
      <c r="AC103">
        <v>78.989999999999995</v>
      </c>
      <c r="AD103">
        <v>17.856000000000002</v>
      </c>
      <c r="AE103">
        <v>129.80000000000001</v>
      </c>
      <c r="AF103">
        <v>160</v>
      </c>
      <c r="AG103">
        <v>1287.4000000000001</v>
      </c>
      <c r="AH103">
        <v>49.62</v>
      </c>
      <c r="AI103">
        <v>951</v>
      </c>
      <c r="AJ103">
        <v>357</v>
      </c>
      <c r="AK103">
        <v>16.41</v>
      </c>
      <c r="AL103">
        <v>405</v>
      </c>
    </row>
    <row r="104" spans="2:38" x14ac:dyDescent="0.25">
      <c r="B104" s="15">
        <v>42839</v>
      </c>
      <c r="C104">
        <v>20453.25</v>
      </c>
      <c r="D104">
        <v>2328.9499999999998</v>
      </c>
      <c r="E104">
        <v>5805.15</v>
      </c>
      <c r="F104">
        <v>15535.48</v>
      </c>
      <c r="G104">
        <v>12109</v>
      </c>
      <c r="H104">
        <v>18335.63</v>
      </c>
      <c r="I104">
        <v>1459.07</v>
      </c>
      <c r="J104">
        <v>18335.63</v>
      </c>
      <c r="K104">
        <v>24261.66</v>
      </c>
      <c r="L104">
        <v>1.2053</v>
      </c>
      <c r="M104">
        <v>1.7690999999999999</v>
      </c>
      <c r="N104">
        <v>2.2374000000000001</v>
      </c>
      <c r="O104">
        <v>2.8923000000000001</v>
      </c>
      <c r="P104">
        <v>100.51</v>
      </c>
      <c r="Q104">
        <v>1.0618000000000001</v>
      </c>
      <c r="R104">
        <v>108.64</v>
      </c>
      <c r="S104">
        <v>1.2523</v>
      </c>
      <c r="T104">
        <v>0.75790000000000002</v>
      </c>
      <c r="U104">
        <v>0.69979999999999998</v>
      </c>
      <c r="V104">
        <v>1.0055000000000001</v>
      </c>
      <c r="W104">
        <v>8.5846</v>
      </c>
      <c r="X104">
        <v>9.0410000000000004</v>
      </c>
      <c r="Y104">
        <v>64.411299999999997</v>
      </c>
      <c r="Z104">
        <v>4.407</v>
      </c>
      <c r="AA104">
        <v>13.4377</v>
      </c>
      <c r="AB104">
        <v>18.521000000000001</v>
      </c>
      <c r="AC104">
        <v>75.62</v>
      </c>
      <c r="AD104">
        <v>18.510000000000002</v>
      </c>
      <c r="AE104">
        <v>125.375</v>
      </c>
      <c r="AF104">
        <v>160.75</v>
      </c>
      <c r="AG104">
        <v>1285.9000000000001</v>
      </c>
      <c r="AH104">
        <v>53.18</v>
      </c>
      <c r="AI104">
        <v>955.5</v>
      </c>
      <c r="AJ104">
        <v>371</v>
      </c>
      <c r="AK104">
        <v>16.600000000000001</v>
      </c>
      <c r="AL104">
        <v>429.75</v>
      </c>
    </row>
    <row r="105" spans="2:38" x14ac:dyDescent="0.25">
      <c r="B105" s="15">
        <v>42832</v>
      </c>
      <c r="C105">
        <v>20656.099999999999</v>
      </c>
      <c r="D105">
        <v>2355.54</v>
      </c>
      <c r="E105">
        <v>5877.8119999999999</v>
      </c>
      <c r="F105">
        <v>15667.13</v>
      </c>
      <c r="G105">
        <v>12225.06</v>
      </c>
      <c r="H105">
        <v>18664.63</v>
      </c>
      <c r="I105">
        <v>1489.77</v>
      </c>
      <c r="J105">
        <v>18664.63</v>
      </c>
      <c r="K105">
        <v>24267.3</v>
      </c>
      <c r="L105">
        <v>1.2862</v>
      </c>
      <c r="M105">
        <v>1.9196</v>
      </c>
      <c r="N105">
        <v>2.3822000000000001</v>
      </c>
      <c r="O105">
        <v>3.0078</v>
      </c>
      <c r="P105">
        <v>101.18</v>
      </c>
      <c r="Q105">
        <v>1.0590999999999999</v>
      </c>
      <c r="R105">
        <v>111.09</v>
      </c>
      <c r="S105">
        <v>1.2371000000000001</v>
      </c>
      <c r="T105">
        <v>0.75</v>
      </c>
      <c r="U105">
        <v>0.69410000000000005</v>
      </c>
      <c r="V105">
        <v>1.0091000000000001</v>
      </c>
      <c r="W105">
        <v>8.6588999999999992</v>
      </c>
      <c r="X105">
        <v>9.0736000000000008</v>
      </c>
      <c r="Y105">
        <v>64.28</v>
      </c>
      <c r="Z105">
        <v>4.4349999999999996</v>
      </c>
      <c r="AA105">
        <v>13.759</v>
      </c>
      <c r="AB105">
        <v>18.6662</v>
      </c>
      <c r="AC105">
        <v>73.459999999999994</v>
      </c>
      <c r="AD105">
        <v>18.151</v>
      </c>
      <c r="AE105">
        <v>120.05</v>
      </c>
      <c r="AF105">
        <v>167.4</v>
      </c>
      <c r="AG105">
        <v>1254.3</v>
      </c>
      <c r="AH105">
        <v>52.24</v>
      </c>
      <c r="AI105">
        <v>942</v>
      </c>
      <c r="AJ105">
        <v>359.5</v>
      </c>
      <c r="AK105">
        <v>16.77</v>
      </c>
      <c r="AL105">
        <v>424</v>
      </c>
    </row>
    <row r="106" spans="2:38" x14ac:dyDescent="0.25">
      <c r="B106" s="15">
        <v>42825</v>
      </c>
      <c r="C106">
        <v>20663.22</v>
      </c>
      <c r="D106">
        <v>2362.7199999999998</v>
      </c>
      <c r="E106">
        <v>5911.7380000000003</v>
      </c>
      <c r="F106">
        <v>15547.75</v>
      </c>
      <c r="G106">
        <v>12312.87</v>
      </c>
      <c r="H106">
        <v>18909.259999999998</v>
      </c>
      <c r="I106">
        <v>1512.6</v>
      </c>
      <c r="J106">
        <v>18909.259999999998</v>
      </c>
      <c r="K106">
        <v>24111.59</v>
      </c>
      <c r="L106">
        <v>1.254</v>
      </c>
      <c r="M106">
        <v>1.9212</v>
      </c>
      <c r="N106">
        <v>2.3874</v>
      </c>
      <c r="O106">
        <v>3.0095000000000001</v>
      </c>
      <c r="P106">
        <v>100.35</v>
      </c>
      <c r="Q106">
        <v>1.0651999999999999</v>
      </c>
      <c r="R106">
        <v>111.39</v>
      </c>
      <c r="S106">
        <v>1.2549999999999999</v>
      </c>
      <c r="T106">
        <v>0.76290000000000002</v>
      </c>
      <c r="U106">
        <v>0.7006</v>
      </c>
      <c r="V106">
        <v>1.0025999999999999</v>
      </c>
      <c r="W106">
        <v>8.5984999999999996</v>
      </c>
      <c r="X106">
        <v>8.9707000000000008</v>
      </c>
      <c r="Y106">
        <v>64.849999999999994</v>
      </c>
      <c r="Z106">
        <v>4.4254999999999995</v>
      </c>
      <c r="AA106">
        <v>13.413600000000001</v>
      </c>
      <c r="AB106">
        <v>18.724900000000002</v>
      </c>
      <c r="AC106">
        <v>77.33</v>
      </c>
      <c r="AD106">
        <v>18.256</v>
      </c>
      <c r="AE106">
        <v>119.95</v>
      </c>
      <c r="AF106">
        <v>157</v>
      </c>
      <c r="AG106">
        <v>1247.3</v>
      </c>
      <c r="AH106">
        <v>50.6</v>
      </c>
      <c r="AI106">
        <v>946</v>
      </c>
      <c r="AJ106">
        <v>364.25</v>
      </c>
      <c r="AK106">
        <v>16.760000000000002</v>
      </c>
      <c r="AL106">
        <v>426.5</v>
      </c>
    </row>
    <row r="107" spans="2:38" x14ac:dyDescent="0.25">
      <c r="B107" s="15">
        <v>42818</v>
      </c>
      <c r="C107">
        <v>20596.72</v>
      </c>
      <c r="D107">
        <v>2343.98</v>
      </c>
      <c r="E107">
        <v>5828.7380000000003</v>
      </c>
      <c r="F107">
        <v>15442.67</v>
      </c>
      <c r="G107">
        <v>12064.27</v>
      </c>
      <c r="H107">
        <v>19262.53</v>
      </c>
      <c r="I107">
        <v>1543.92</v>
      </c>
      <c r="J107">
        <v>19262.53</v>
      </c>
      <c r="K107">
        <v>24358.27</v>
      </c>
      <c r="L107">
        <v>1.2565999999999999</v>
      </c>
      <c r="M107">
        <v>1.9449999999999998</v>
      </c>
      <c r="N107">
        <v>2.4123000000000001</v>
      </c>
      <c r="O107">
        <v>3.0133999999999999</v>
      </c>
      <c r="P107">
        <v>99.626999999999995</v>
      </c>
      <c r="Q107">
        <v>1.0798000000000001</v>
      </c>
      <c r="R107">
        <v>111.34</v>
      </c>
      <c r="S107">
        <v>1.2473000000000001</v>
      </c>
      <c r="T107">
        <v>0.76229999999999998</v>
      </c>
      <c r="U107">
        <v>0.70279999999999998</v>
      </c>
      <c r="V107">
        <v>0.99139999999999995</v>
      </c>
      <c r="W107">
        <v>8.4951000000000008</v>
      </c>
      <c r="X107">
        <v>8.8082999999999991</v>
      </c>
      <c r="Y107">
        <v>65.415000000000006</v>
      </c>
      <c r="Z107">
        <v>4.4261999999999997</v>
      </c>
      <c r="AA107">
        <v>12.433400000000001</v>
      </c>
      <c r="AB107">
        <v>18.757899999999999</v>
      </c>
      <c r="AC107">
        <v>77.47</v>
      </c>
      <c r="AD107">
        <v>17.72</v>
      </c>
      <c r="AE107">
        <v>122.1</v>
      </c>
      <c r="AF107">
        <v>180.35</v>
      </c>
      <c r="AG107">
        <v>1248.5</v>
      </c>
      <c r="AH107">
        <v>47.97</v>
      </c>
      <c r="AI107">
        <v>975.75</v>
      </c>
      <c r="AJ107">
        <v>356.25</v>
      </c>
      <c r="AK107">
        <v>17.71</v>
      </c>
      <c r="AL107">
        <v>424.75</v>
      </c>
    </row>
    <row r="108" spans="2:38" x14ac:dyDescent="0.25">
      <c r="B108" s="15">
        <v>42811</v>
      </c>
      <c r="C108">
        <v>20914.62</v>
      </c>
      <c r="D108">
        <v>2378.25</v>
      </c>
      <c r="E108">
        <v>5900.9970000000003</v>
      </c>
      <c r="F108">
        <v>15490.49</v>
      </c>
      <c r="G108">
        <v>12095.24</v>
      </c>
      <c r="H108">
        <v>19521.59</v>
      </c>
      <c r="I108">
        <v>1565.85</v>
      </c>
      <c r="J108">
        <v>19521.59</v>
      </c>
      <c r="K108">
        <v>24309.93</v>
      </c>
      <c r="L108">
        <v>1.3146</v>
      </c>
      <c r="M108">
        <v>2.0183</v>
      </c>
      <c r="N108">
        <v>2.5004999999999997</v>
      </c>
      <c r="O108">
        <v>3.1095999999999999</v>
      </c>
      <c r="P108">
        <v>100.3</v>
      </c>
      <c r="Q108">
        <v>1.0738000000000001</v>
      </c>
      <c r="R108">
        <v>112.7</v>
      </c>
      <c r="S108">
        <v>1.2396</v>
      </c>
      <c r="T108">
        <v>0.77039999999999997</v>
      </c>
      <c r="U108">
        <v>0.70169999999999999</v>
      </c>
      <c r="V108">
        <v>0.99819999999999998</v>
      </c>
      <c r="W108">
        <v>8.4774999999999991</v>
      </c>
      <c r="X108">
        <v>8.8352000000000004</v>
      </c>
      <c r="Y108">
        <v>65.474999999999994</v>
      </c>
      <c r="Z108">
        <v>4.4355000000000002</v>
      </c>
      <c r="AA108">
        <v>12.7271</v>
      </c>
      <c r="AB108">
        <v>19.077200000000001</v>
      </c>
      <c r="AC108">
        <v>78.36</v>
      </c>
      <c r="AD108">
        <v>17.379000000000001</v>
      </c>
      <c r="AE108">
        <v>119.325</v>
      </c>
      <c r="AF108">
        <v>180.95</v>
      </c>
      <c r="AG108">
        <v>1230.2</v>
      </c>
      <c r="AH108">
        <v>48.78</v>
      </c>
      <c r="AI108">
        <v>1000</v>
      </c>
      <c r="AJ108">
        <v>367.5</v>
      </c>
      <c r="AK108">
        <v>18.170000000000002</v>
      </c>
      <c r="AL108">
        <v>436.25</v>
      </c>
    </row>
    <row r="109" spans="2:38" x14ac:dyDescent="0.25">
      <c r="B109" s="15">
        <v>42804</v>
      </c>
      <c r="C109">
        <v>20902.98</v>
      </c>
      <c r="D109">
        <v>2372.6</v>
      </c>
      <c r="E109">
        <v>5861.7259999999997</v>
      </c>
      <c r="F109">
        <v>15506.68</v>
      </c>
      <c r="G109">
        <v>11963.18</v>
      </c>
      <c r="H109">
        <v>19604.61</v>
      </c>
      <c r="I109">
        <v>1574.01</v>
      </c>
      <c r="J109">
        <v>19604.61</v>
      </c>
      <c r="K109">
        <v>23568.67</v>
      </c>
      <c r="L109">
        <v>1.3533999999999999</v>
      </c>
      <c r="M109">
        <v>2.1013999999999999</v>
      </c>
      <c r="N109">
        <v>2.5745</v>
      </c>
      <c r="O109">
        <v>3.1646999999999998</v>
      </c>
      <c r="P109">
        <v>101.25</v>
      </c>
      <c r="Q109">
        <v>1.0672999999999999</v>
      </c>
      <c r="R109">
        <v>114.79</v>
      </c>
      <c r="S109">
        <v>1.2166999999999999</v>
      </c>
      <c r="T109">
        <v>0.75419999999999998</v>
      </c>
      <c r="U109">
        <v>0.69230000000000003</v>
      </c>
      <c r="V109">
        <v>1.0108999999999999</v>
      </c>
      <c r="W109">
        <v>8.5977999999999994</v>
      </c>
      <c r="X109">
        <v>9.0084999999999997</v>
      </c>
      <c r="Y109">
        <v>66.605000000000004</v>
      </c>
      <c r="Z109">
        <v>4.4530000000000003</v>
      </c>
      <c r="AA109">
        <v>13.178599999999999</v>
      </c>
      <c r="AB109">
        <v>19.608599999999999</v>
      </c>
      <c r="AC109">
        <v>77.290000000000006</v>
      </c>
      <c r="AD109">
        <v>16.882999999999999</v>
      </c>
      <c r="AE109">
        <v>117.6</v>
      </c>
      <c r="AF109">
        <v>172.1</v>
      </c>
      <c r="AG109">
        <v>1201.4000000000001</v>
      </c>
      <c r="AH109">
        <v>48.49</v>
      </c>
      <c r="AI109">
        <v>996.25</v>
      </c>
      <c r="AJ109">
        <v>358</v>
      </c>
      <c r="AK109">
        <v>18.22</v>
      </c>
      <c r="AL109">
        <v>422.75</v>
      </c>
    </row>
    <row r="110" spans="2:38" x14ac:dyDescent="0.25">
      <c r="B110" s="15">
        <v>42797</v>
      </c>
      <c r="C110">
        <v>21005.71</v>
      </c>
      <c r="D110">
        <v>2383.12</v>
      </c>
      <c r="E110">
        <v>5870.7529999999997</v>
      </c>
      <c r="F110">
        <v>15608.5</v>
      </c>
      <c r="G110">
        <v>12027.36</v>
      </c>
      <c r="H110">
        <v>19469.169999999998</v>
      </c>
      <c r="I110">
        <v>1558.05</v>
      </c>
      <c r="J110">
        <v>19469.169999999998</v>
      </c>
      <c r="K110">
        <v>23552.720000000001</v>
      </c>
      <c r="L110">
        <v>1.3050999999999999</v>
      </c>
      <c r="M110">
        <v>2.0089999999999999</v>
      </c>
      <c r="N110">
        <v>2.4779999999999998</v>
      </c>
      <c r="O110">
        <v>3.0712999999999999</v>
      </c>
      <c r="P110">
        <v>101.54</v>
      </c>
      <c r="Q110">
        <v>1.0622</v>
      </c>
      <c r="R110">
        <v>114.04</v>
      </c>
      <c r="S110">
        <v>1.2291000000000001</v>
      </c>
      <c r="T110">
        <v>0.75960000000000005</v>
      </c>
      <c r="U110">
        <v>0.70309999999999995</v>
      </c>
      <c r="V110">
        <v>1.0079</v>
      </c>
      <c r="W110">
        <v>8.4225999999999992</v>
      </c>
      <c r="X110">
        <v>8.9799000000000007</v>
      </c>
      <c r="Y110">
        <v>66.805000000000007</v>
      </c>
      <c r="Z110">
        <v>4.4542000000000002</v>
      </c>
      <c r="AA110">
        <v>13.0275</v>
      </c>
      <c r="AB110">
        <v>19.510000000000002</v>
      </c>
      <c r="AC110">
        <v>77.28</v>
      </c>
      <c r="AD110">
        <v>17.696999999999999</v>
      </c>
      <c r="AE110">
        <v>115.97499999999999</v>
      </c>
      <c r="AF110">
        <v>174.85</v>
      </c>
      <c r="AG110">
        <v>1226.5</v>
      </c>
      <c r="AH110">
        <v>53.33</v>
      </c>
      <c r="AI110">
        <v>1027</v>
      </c>
      <c r="AJ110">
        <v>374.75</v>
      </c>
      <c r="AK110">
        <v>19.52</v>
      </c>
      <c r="AL110">
        <v>433.75</v>
      </c>
    </row>
    <row r="111" spans="2:38" x14ac:dyDescent="0.25">
      <c r="B111" s="15">
        <v>42790</v>
      </c>
      <c r="C111">
        <v>20821.759999999998</v>
      </c>
      <c r="D111">
        <v>2367.34</v>
      </c>
      <c r="E111">
        <v>5845.3059999999996</v>
      </c>
      <c r="F111">
        <v>15533.46</v>
      </c>
      <c r="G111">
        <v>11804.03</v>
      </c>
      <c r="H111">
        <v>19283.54</v>
      </c>
      <c r="I111">
        <v>1550.14</v>
      </c>
      <c r="J111">
        <v>19283.54</v>
      </c>
      <c r="K111">
        <v>23965.7</v>
      </c>
      <c r="L111">
        <v>1.1428</v>
      </c>
      <c r="M111">
        <v>1.8044</v>
      </c>
      <c r="N111">
        <v>2.3117000000000001</v>
      </c>
      <c r="O111">
        <v>2.9510000000000001</v>
      </c>
      <c r="P111">
        <v>101.09</v>
      </c>
      <c r="Q111">
        <v>1.0563</v>
      </c>
      <c r="R111">
        <v>112.12</v>
      </c>
      <c r="S111">
        <v>1.2462</v>
      </c>
      <c r="T111">
        <v>0.76759999999999995</v>
      </c>
      <c r="U111">
        <v>0.72099999999999997</v>
      </c>
      <c r="V111">
        <v>1.0075000000000001</v>
      </c>
      <c r="W111">
        <v>8.3766999999999996</v>
      </c>
      <c r="X111">
        <v>9.0352999999999994</v>
      </c>
      <c r="Y111">
        <v>66.825000000000003</v>
      </c>
      <c r="Z111">
        <v>4.4405000000000001</v>
      </c>
      <c r="AA111">
        <v>12.9518</v>
      </c>
      <c r="AB111">
        <v>19.9115</v>
      </c>
      <c r="AC111">
        <v>75.42</v>
      </c>
      <c r="AD111">
        <v>18.338999999999999</v>
      </c>
      <c r="AE111">
        <v>123.75</v>
      </c>
      <c r="AF111">
        <v>172.05</v>
      </c>
      <c r="AG111">
        <v>1256.9000000000001</v>
      </c>
      <c r="AH111">
        <v>53.99</v>
      </c>
      <c r="AI111">
        <v>1013.5</v>
      </c>
      <c r="AJ111">
        <v>364</v>
      </c>
      <c r="AK111">
        <v>19.8</v>
      </c>
      <c r="AL111">
        <v>431.25</v>
      </c>
    </row>
    <row r="112" spans="2:38" x14ac:dyDescent="0.25">
      <c r="B112" s="15">
        <v>42783</v>
      </c>
      <c r="C112">
        <v>20624.05</v>
      </c>
      <c r="D112">
        <v>2351.16</v>
      </c>
      <c r="E112">
        <v>5838.5780000000004</v>
      </c>
      <c r="F112">
        <v>15838.63</v>
      </c>
      <c r="G112">
        <v>11757.02</v>
      </c>
      <c r="H112">
        <v>19234.62</v>
      </c>
      <c r="I112">
        <v>1544.54</v>
      </c>
      <c r="J112">
        <v>19234.62</v>
      </c>
      <c r="K112">
        <v>24033.74</v>
      </c>
      <c r="L112">
        <v>1.1881999999999999</v>
      </c>
      <c r="M112">
        <v>1.9015</v>
      </c>
      <c r="N112">
        <v>2.4146999999999998</v>
      </c>
      <c r="O112">
        <v>3.0230999999999999</v>
      </c>
      <c r="P112">
        <v>100.95</v>
      </c>
      <c r="Q112">
        <v>1.0616000000000001</v>
      </c>
      <c r="R112">
        <v>112.84</v>
      </c>
      <c r="S112">
        <v>1.2412000000000001</v>
      </c>
      <c r="T112">
        <v>0.76639999999999997</v>
      </c>
      <c r="U112">
        <v>0.71819999999999995</v>
      </c>
      <c r="V112">
        <v>1.0025999999999999</v>
      </c>
      <c r="W112">
        <v>8.3426000000000009</v>
      </c>
      <c r="X112">
        <v>8.9118999999999993</v>
      </c>
      <c r="Y112">
        <v>67.02</v>
      </c>
      <c r="Z112">
        <v>4.4530000000000003</v>
      </c>
      <c r="AA112">
        <v>13.0382</v>
      </c>
      <c r="AB112">
        <v>20.429200000000002</v>
      </c>
      <c r="AC112">
        <v>73.48</v>
      </c>
      <c r="AD112">
        <v>18.03</v>
      </c>
      <c r="AE112">
        <v>117.925</v>
      </c>
      <c r="AF112">
        <v>176.25</v>
      </c>
      <c r="AG112">
        <v>1237.5999999999999</v>
      </c>
      <c r="AH112">
        <v>53.4</v>
      </c>
      <c r="AI112">
        <v>1032.5</v>
      </c>
      <c r="AJ112">
        <v>368.25</v>
      </c>
      <c r="AK112">
        <v>20.3</v>
      </c>
      <c r="AL112">
        <v>441</v>
      </c>
    </row>
    <row r="113" spans="2:38" x14ac:dyDescent="0.25">
      <c r="B113" s="15">
        <v>42776</v>
      </c>
      <c r="C113">
        <v>20269.37</v>
      </c>
      <c r="D113">
        <v>2316.1</v>
      </c>
      <c r="E113">
        <v>5734.1270000000004</v>
      </c>
      <c r="F113">
        <v>15729.12</v>
      </c>
      <c r="G113">
        <v>11666.97</v>
      </c>
      <c r="H113">
        <v>19378.93</v>
      </c>
      <c r="I113">
        <v>1546.56</v>
      </c>
      <c r="J113">
        <v>19378.93</v>
      </c>
      <c r="K113">
        <v>23574.98</v>
      </c>
      <c r="L113">
        <v>1.1895</v>
      </c>
      <c r="M113">
        <v>1.8864999999999998</v>
      </c>
      <c r="N113">
        <v>2.4073000000000002</v>
      </c>
      <c r="O113">
        <v>3.0055999999999998</v>
      </c>
      <c r="P113">
        <v>100.8</v>
      </c>
      <c r="Q113">
        <v>1.0643</v>
      </c>
      <c r="R113">
        <v>113.22</v>
      </c>
      <c r="S113">
        <v>1.2490999999999999</v>
      </c>
      <c r="T113">
        <v>0.76739999999999997</v>
      </c>
      <c r="U113">
        <v>0.71899999999999997</v>
      </c>
      <c r="V113">
        <v>1.0024</v>
      </c>
      <c r="W113">
        <v>8.3652999999999995</v>
      </c>
      <c r="X113">
        <v>8.9190000000000005</v>
      </c>
      <c r="Y113">
        <v>66.885000000000005</v>
      </c>
      <c r="Z113">
        <v>4.444</v>
      </c>
      <c r="AA113">
        <v>13.336500000000001</v>
      </c>
      <c r="AB113">
        <v>20.3461</v>
      </c>
      <c r="AC113">
        <v>75.819999999999993</v>
      </c>
      <c r="AD113">
        <v>17.933</v>
      </c>
      <c r="AE113">
        <v>116.4</v>
      </c>
      <c r="AF113">
        <v>169.95</v>
      </c>
      <c r="AG113">
        <v>1234.4000000000001</v>
      </c>
      <c r="AH113">
        <v>53.86</v>
      </c>
      <c r="AI113">
        <v>1059</v>
      </c>
      <c r="AJ113">
        <v>374.5</v>
      </c>
      <c r="AK113">
        <v>20.420000000000002</v>
      </c>
      <c r="AL113">
        <v>449</v>
      </c>
    </row>
    <row r="114" spans="2:38" x14ac:dyDescent="0.25">
      <c r="B114" s="15">
        <v>42769</v>
      </c>
      <c r="C114">
        <v>20071.46</v>
      </c>
      <c r="D114">
        <v>2297.42</v>
      </c>
      <c r="E114">
        <v>5666.7659999999996</v>
      </c>
      <c r="F114">
        <v>15476.39</v>
      </c>
      <c r="G114">
        <v>11651.49</v>
      </c>
      <c r="H114">
        <v>18918.2</v>
      </c>
      <c r="I114">
        <v>1514.99</v>
      </c>
      <c r="J114">
        <v>18918.2</v>
      </c>
      <c r="K114">
        <v>23129.21</v>
      </c>
      <c r="L114">
        <v>1.1969000000000001</v>
      </c>
      <c r="M114">
        <v>1.9096</v>
      </c>
      <c r="N114">
        <v>2.4647999999999999</v>
      </c>
      <c r="O114">
        <v>3.0901999999999998</v>
      </c>
      <c r="P114">
        <v>99.867999999999995</v>
      </c>
      <c r="Q114">
        <v>1.0783</v>
      </c>
      <c r="R114">
        <v>112.61</v>
      </c>
      <c r="S114">
        <v>1.2484</v>
      </c>
      <c r="T114">
        <v>0.76800000000000002</v>
      </c>
      <c r="U114">
        <v>0.73150000000000004</v>
      </c>
      <c r="V114">
        <v>0.99299999999999999</v>
      </c>
      <c r="W114">
        <v>8.2065999999999999</v>
      </c>
      <c r="X114">
        <v>8.7647999999999993</v>
      </c>
      <c r="Y114">
        <v>67.318799999999996</v>
      </c>
      <c r="Z114">
        <v>4.4279999999999999</v>
      </c>
      <c r="AA114">
        <v>13.2667</v>
      </c>
      <c r="AB114">
        <v>20.363099999999999</v>
      </c>
      <c r="AC114">
        <v>76.41</v>
      </c>
      <c r="AD114">
        <v>17.478999999999999</v>
      </c>
      <c r="AE114">
        <v>116.9</v>
      </c>
      <c r="AF114">
        <v>167</v>
      </c>
      <c r="AG114">
        <v>1218.5</v>
      </c>
      <c r="AH114">
        <v>53.83</v>
      </c>
      <c r="AI114">
        <v>1027</v>
      </c>
      <c r="AJ114">
        <v>365.25</v>
      </c>
      <c r="AK114">
        <v>21.11</v>
      </c>
      <c r="AL114">
        <v>430.25</v>
      </c>
    </row>
    <row r="115" spans="2:38" x14ac:dyDescent="0.25">
      <c r="B115" s="15">
        <v>42762</v>
      </c>
      <c r="C115">
        <v>20093.78</v>
      </c>
      <c r="D115">
        <v>2294.69</v>
      </c>
      <c r="E115">
        <v>5660.7820000000002</v>
      </c>
      <c r="F115">
        <v>15575.81</v>
      </c>
      <c r="G115">
        <v>11814.27</v>
      </c>
      <c r="H115">
        <v>19467.400000000001</v>
      </c>
      <c r="I115">
        <v>1549.25</v>
      </c>
      <c r="J115">
        <v>19467.400000000001</v>
      </c>
      <c r="K115">
        <v>23360.78</v>
      </c>
      <c r="L115">
        <v>1.2181999999999999</v>
      </c>
      <c r="M115">
        <v>1.9458</v>
      </c>
      <c r="N115">
        <v>2.4843000000000002</v>
      </c>
      <c r="O115">
        <v>3.0588000000000002</v>
      </c>
      <c r="P115">
        <v>100.53</v>
      </c>
      <c r="Q115">
        <v>1.0699000000000001</v>
      </c>
      <c r="R115">
        <v>115.1</v>
      </c>
      <c r="S115">
        <v>1.2555000000000001</v>
      </c>
      <c r="T115">
        <v>0.75509999999999999</v>
      </c>
      <c r="U115">
        <v>0.72589999999999999</v>
      </c>
      <c r="V115">
        <v>0.99929999999999997</v>
      </c>
      <c r="W115">
        <v>8.3405000000000005</v>
      </c>
      <c r="X115">
        <v>8.8488000000000007</v>
      </c>
      <c r="Y115">
        <v>68.034999999999997</v>
      </c>
      <c r="Z115">
        <v>4.4302999999999999</v>
      </c>
      <c r="AA115">
        <v>13.473700000000001</v>
      </c>
      <c r="AB115">
        <v>20.886299999999999</v>
      </c>
      <c r="AC115">
        <v>74.849999999999994</v>
      </c>
      <c r="AD115">
        <v>17.135999999999999</v>
      </c>
      <c r="AE115">
        <v>118.325</v>
      </c>
      <c r="AF115">
        <v>173.2</v>
      </c>
      <c r="AG115">
        <v>1188.4000000000001</v>
      </c>
      <c r="AH115">
        <v>53.17</v>
      </c>
      <c r="AI115">
        <v>1049.25</v>
      </c>
      <c r="AJ115">
        <v>362.5</v>
      </c>
      <c r="AK115">
        <v>20.329999999999998</v>
      </c>
      <c r="AL115">
        <v>420.5</v>
      </c>
    </row>
    <row r="116" spans="2:38" x14ac:dyDescent="0.25">
      <c r="B116" s="15">
        <v>42755</v>
      </c>
      <c r="C116">
        <v>19827.25</v>
      </c>
      <c r="D116">
        <v>2271.31</v>
      </c>
      <c r="E116">
        <v>5555.3329999999996</v>
      </c>
      <c r="F116">
        <v>15547.88</v>
      </c>
      <c r="G116">
        <v>11630.13</v>
      </c>
      <c r="H116">
        <v>19137.91</v>
      </c>
      <c r="I116">
        <v>1533.46</v>
      </c>
      <c r="J116">
        <v>19137.91</v>
      </c>
      <c r="K116">
        <v>22885.91</v>
      </c>
      <c r="L116">
        <v>1.1884999999999999</v>
      </c>
      <c r="M116">
        <v>1.9365000000000001</v>
      </c>
      <c r="N116">
        <v>2.4668000000000001</v>
      </c>
      <c r="O116">
        <v>3.0488</v>
      </c>
      <c r="P116">
        <v>100.74</v>
      </c>
      <c r="Q116">
        <v>1.0703</v>
      </c>
      <c r="R116">
        <v>114.62</v>
      </c>
      <c r="S116">
        <v>1.2375</v>
      </c>
      <c r="T116">
        <v>0.75549999999999995</v>
      </c>
      <c r="U116">
        <v>0.71699999999999997</v>
      </c>
      <c r="V116">
        <v>1.0016</v>
      </c>
      <c r="W116">
        <v>8.4108000000000001</v>
      </c>
      <c r="X116">
        <v>8.8796999999999997</v>
      </c>
      <c r="Y116">
        <v>68.182500000000005</v>
      </c>
      <c r="Z116">
        <v>4.4470000000000001</v>
      </c>
      <c r="AA116">
        <v>13.598599999999999</v>
      </c>
      <c r="AB116">
        <v>21.587700000000002</v>
      </c>
      <c r="AC116">
        <v>73.040000000000006</v>
      </c>
      <c r="AD116">
        <v>17.032</v>
      </c>
      <c r="AE116">
        <v>120.25</v>
      </c>
      <c r="AF116">
        <v>166.25</v>
      </c>
      <c r="AG116">
        <v>1204.9000000000001</v>
      </c>
      <c r="AH116">
        <v>52.42</v>
      </c>
      <c r="AI116">
        <v>1067.5</v>
      </c>
      <c r="AJ116">
        <v>369.75</v>
      </c>
      <c r="AK116">
        <v>20.18</v>
      </c>
      <c r="AL116">
        <v>428.25</v>
      </c>
    </row>
    <row r="117" spans="2:38" x14ac:dyDescent="0.25">
      <c r="B117" s="15">
        <v>42748</v>
      </c>
      <c r="C117">
        <v>19885.73</v>
      </c>
      <c r="D117">
        <v>2274.64</v>
      </c>
      <c r="E117">
        <v>5574.116</v>
      </c>
      <c r="F117">
        <v>15497.28</v>
      </c>
      <c r="G117">
        <v>11629.18</v>
      </c>
      <c r="H117">
        <v>19287.28</v>
      </c>
      <c r="I117">
        <v>1544.89</v>
      </c>
      <c r="J117">
        <v>19287.28</v>
      </c>
      <c r="K117">
        <v>22937.38</v>
      </c>
      <c r="L117">
        <v>1.1931</v>
      </c>
      <c r="M117">
        <v>1.897</v>
      </c>
      <c r="N117">
        <v>2.3963999999999999</v>
      </c>
      <c r="O117">
        <v>2.9885999999999999</v>
      </c>
      <c r="P117">
        <v>101.18</v>
      </c>
      <c r="Q117">
        <v>1.0643</v>
      </c>
      <c r="R117">
        <v>114.49</v>
      </c>
      <c r="S117">
        <v>1.2181999999999999</v>
      </c>
      <c r="T117">
        <v>0.75019999999999998</v>
      </c>
      <c r="U117">
        <v>0.71309999999999996</v>
      </c>
      <c r="V117">
        <v>1.0084</v>
      </c>
      <c r="W117">
        <v>8.5005000000000006</v>
      </c>
      <c r="X117">
        <v>8.9116</v>
      </c>
      <c r="Y117">
        <v>68.156300000000002</v>
      </c>
      <c r="Z117">
        <v>4.4630000000000001</v>
      </c>
      <c r="AA117">
        <v>13.515700000000001</v>
      </c>
      <c r="AB117">
        <v>21.476500000000001</v>
      </c>
      <c r="AC117">
        <v>72.27</v>
      </c>
      <c r="AD117">
        <v>16.765000000000001</v>
      </c>
      <c r="AE117">
        <v>118.52500000000001</v>
      </c>
      <c r="AF117">
        <v>183.15</v>
      </c>
      <c r="AG117">
        <v>1196.2</v>
      </c>
      <c r="AH117">
        <v>52.37</v>
      </c>
      <c r="AI117">
        <v>1042.5</v>
      </c>
      <c r="AJ117">
        <v>358.5</v>
      </c>
      <c r="AK117">
        <v>20.52</v>
      </c>
      <c r="AL117">
        <v>426</v>
      </c>
    </row>
    <row r="118" spans="2:38" x14ac:dyDescent="0.25">
      <c r="B118" s="15">
        <v>42741</v>
      </c>
      <c r="C118">
        <v>19963.8</v>
      </c>
      <c r="D118">
        <v>2276.98</v>
      </c>
      <c r="E118">
        <v>5521.0550000000003</v>
      </c>
      <c r="F118">
        <v>15496.05</v>
      </c>
      <c r="G118">
        <v>11599.01</v>
      </c>
      <c r="H118">
        <v>19454.330000000002</v>
      </c>
      <c r="I118">
        <v>1553.32</v>
      </c>
      <c r="J118">
        <v>19454.330000000002</v>
      </c>
      <c r="K118">
        <v>22503.01</v>
      </c>
      <c r="L118">
        <v>1.2098</v>
      </c>
      <c r="M118">
        <v>1.9239000000000002</v>
      </c>
      <c r="N118">
        <v>2.4192999999999998</v>
      </c>
      <c r="O118">
        <v>3.0087999999999999</v>
      </c>
      <c r="P118">
        <v>102.22</v>
      </c>
      <c r="Q118">
        <v>1.0531999999999999</v>
      </c>
      <c r="R118">
        <v>117.02</v>
      </c>
      <c r="S118">
        <v>1.2286999999999999</v>
      </c>
      <c r="T118">
        <v>0.73009999999999997</v>
      </c>
      <c r="U118">
        <v>0.69599999999999995</v>
      </c>
      <c r="V118">
        <v>1.018</v>
      </c>
      <c r="W118">
        <v>8.5379000000000005</v>
      </c>
      <c r="X118">
        <v>9.0573999999999995</v>
      </c>
      <c r="Y118">
        <v>67.962500000000006</v>
      </c>
      <c r="Z118">
        <v>4.4725000000000001</v>
      </c>
      <c r="AA118">
        <v>13.759600000000001</v>
      </c>
      <c r="AB118">
        <v>21.221699999999998</v>
      </c>
      <c r="AC118">
        <v>73.989999999999995</v>
      </c>
      <c r="AD118">
        <v>16.518999999999998</v>
      </c>
      <c r="AE118">
        <v>114.825</v>
      </c>
      <c r="AF118">
        <v>185.55</v>
      </c>
      <c r="AG118">
        <v>1173.4000000000001</v>
      </c>
      <c r="AH118">
        <v>53.99</v>
      </c>
      <c r="AI118">
        <v>986</v>
      </c>
      <c r="AJ118">
        <v>358</v>
      </c>
      <c r="AK118">
        <v>20.75</v>
      </c>
      <c r="AL118">
        <v>423.25</v>
      </c>
    </row>
    <row r="119" spans="2:38" x14ac:dyDescent="0.25">
      <c r="B119" s="15">
        <v>42734</v>
      </c>
      <c r="C119">
        <v>19762.599999999999</v>
      </c>
      <c r="D119">
        <v>2238.83</v>
      </c>
      <c r="E119">
        <v>5383.1170000000002</v>
      </c>
      <c r="F119">
        <v>15287.59</v>
      </c>
      <c r="G119">
        <v>11481.06</v>
      </c>
      <c r="H119">
        <v>19114.37</v>
      </c>
      <c r="I119">
        <v>1518.61</v>
      </c>
      <c r="J119">
        <v>19114.37</v>
      </c>
      <c r="K119">
        <v>22000.560000000001</v>
      </c>
      <c r="L119">
        <v>1.1882999999999999</v>
      </c>
      <c r="M119">
        <v>1.9274</v>
      </c>
      <c r="N119">
        <v>2.4443000000000001</v>
      </c>
      <c r="O119">
        <v>3.0651000000000002</v>
      </c>
      <c r="P119">
        <v>102.21</v>
      </c>
      <c r="Q119">
        <v>1.0517000000000001</v>
      </c>
      <c r="R119">
        <v>116.96</v>
      </c>
      <c r="S119">
        <v>1.234</v>
      </c>
      <c r="T119">
        <v>0.7208</v>
      </c>
      <c r="U119">
        <v>0.69340000000000002</v>
      </c>
      <c r="V119">
        <v>1.0189999999999999</v>
      </c>
      <c r="W119">
        <v>8.6405999999999992</v>
      </c>
      <c r="X119">
        <v>9.1060999999999996</v>
      </c>
      <c r="Y119">
        <v>67.924999999999997</v>
      </c>
      <c r="Z119">
        <v>4.4862000000000002</v>
      </c>
      <c r="AA119">
        <v>13.7401</v>
      </c>
      <c r="AB119">
        <v>20.7272</v>
      </c>
      <c r="AC119">
        <v>70.650000000000006</v>
      </c>
      <c r="AD119">
        <v>15.989000000000001</v>
      </c>
      <c r="AE119">
        <v>119</v>
      </c>
      <c r="AF119">
        <v>198.1</v>
      </c>
      <c r="AG119">
        <v>1151.7</v>
      </c>
      <c r="AH119">
        <v>53.72</v>
      </c>
      <c r="AI119">
        <v>996.5</v>
      </c>
      <c r="AJ119">
        <v>352</v>
      </c>
      <c r="AK119">
        <v>19.510000000000002</v>
      </c>
      <c r="AL119">
        <v>408</v>
      </c>
    </row>
    <row r="120" spans="2:38" x14ac:dyDescent="0.25">
      <c r="B120" s="15">
        <v>42727</v>
      </c>
      <c r="C120">
        <v>19933.810000000001</v>
      </c>
      <c r="D120">
        <v>2263.79</v>
      </c>
      <c r="E120">
        <v>5462.6890000000003</v>
      </c>
      <c r="F120">
        <v>15328.15</v>
      </c>
      <c r="G120">
        <v>11449.93</v>
      </c>
      <c r="H120">
        <v>19427.669999999998</v>
      </c>
      <c r="I120">
        <v>1543.82</v>
      </c>
      <c r="J120">
        <v>19427.669999999998</v>
      </c>
      <c r="K120">
        <v>21574.76</v>
      </c>
      <c r="L120">
        <v>1.2016</v>
      </c>
      <c r="M120">
        <v>2.0245000000000002</v>
      </c>
      <c r="N120">
        <v>2.5373000000000001</v>
      </c>
      <c r="O120">
        <v>3.1137999999999999</v>
      </c>
      <c r="P120">
        <v>103.01</v>
      </c>
      <c r="Q120">
        <v>1.0456000000000001</v>
      </c>
      <c r="R120">
        <v>117.33</v>
      </c>
      <c r="S120">
        <v>1.2282</v>
      </c>
      <c r="T120">
        <v>0.71760000000000002</v>
      </c>
      <c r="U120">
        <v>0.68740000000000001</v>
      </c>
      <c r="V120">
        <v>1.0265</v>
      </c>
      <c r="W120">
        <v>8.7009000000000007</v>
      </c>
      <c r="X120">
        <v>9.2042000000000002</v>
      </c>
      <c r="Y120">
        <v>67.825000000000003</v>
      </c>
      <c r="Z120">
        <v>4.4741999999999997</v>
      </c>
      <c r="AA120">
        <v>13.997999999999999</v>
      </c>
      <c r="AB120">
        <v>20.609500000000001</v>
      </c>
      <c r="AC120">
        <v>69.87</v>
      </c>
      <c r="AD120">
        <v>15.704000000000001</v>
      </c>
      <c r="AE120">
        <v>114.575</v>
      </c>
      <c r="AF120">
        <v>191.75</v>
      </c>
      <c r="AG120">
        <v>1131.9000000000001</v>
      </c>
      <c r="AH120">
        <v>53.02</v>
      </c>
      <c r="AI120">
        <v>989</v>
      </c>
      <c r="AJ120">
        <v>345.75</v>
      </c>
      <c r="AK120">
        <v>18.149999999999999</v>
      </c>
      <c r="AL120">
        <v>393.5</v>
      </c>
    </row>
    <row r="121" spans="2:38" x14ac:dyDescent="0.25">
      <c r="B121" s="15">
        <v>42720</v>
      </c>
      <c r="C121">
        <v>19843.41</v>
      </c>
      <c r="D121">
        <v>2258.0700000000002</v>
      </c>
      <c r="E121">
        <v>5437.1620000000003</v>
      </c>
      <c r="F121">
        <v>15252.2</v>
      </c>
      <c r="G121">
        <v>11404.01</v>
      </c>
      <c r="H121">
        <v>19401.150000000001</v>
      </c>
      <c r="I121">
        <v>1550.67</v>
      </c>
      <c r="J121">
        <v>19401.150000000001</v>
      </c>
      <c r="K121">
        <v>22020.75</v>
      </c>
      <c r="L121">
        <v>1.2524</v>
      </c>
      <c r="M121">
        <v>2.0653999999999999</v>
      </c>
      <c r="N121">
        <v>2.5916000000000001</v>
      </c>
      <c r="O121">
        <v>3.1741000000000001</v>
      </c>
      <c r="P121">
        <v>102.95</v>
      </c>
      <c r="Q121">
        <v>1.0450999999999999</v>
      </c>
      <c r="R121">
        <v>117.93</v>
      </c>
      <c r="S121">
        <v>1.2496</v>
      </c>
      <c r="T121">
        <v>0.73040000000000005</v>
      </c>
      <c r="U121">
        <v>0.69630000000000003</v>
      </c>
      <c r="V121">
        <v>1.0261</v>
      </c>
      <c r="W121">
        <v>8.6725999999999992</v>
      </c>
      <c r="X121">
        <v>9.3391999999999999</v>
      </c>
      <c r="Y121">
        <v>67.771299999999997</v>
      </c>
      <c r="Z121">
        <v>4.4779999999999998</v>
      </c>
      <c r="AA121">
        <v>14.032500000000001</v>
      </c>
      <c r="AB121">
        <v>20.439499999999999</v>
      </c>
      <c r="AC121">
        <v>71.040000000000006</v>
      </c>
      <c r="AD121">
        <v>16.152999999999999</v>
      </c>
      <c r="AE121">
        <v>112.325</v>
      </c>
      <c r="AF121">
        <v>195.05</v>
      </c>
      <c r="AG121">
        <v>1135.3</v>
      </c>
      <c r="AH121">
        <v>51.9</v>
      </c>
      <c r="AI121">
        <v>1036.75</v>
      </c>
      <c r="AJ121">
        <v>356.25</v>
      </c>
      <c r="AK121">
        <v>18.22</v>
      </c>
      <c r="AL121">
        <v>409.25</v>
      </c>
    </row>
    <row r="122" spans="2:38" x14ac:dyDescent="0.25">
      <c r="B122" s="15">
        <v>42713</v>
      </c>
      <c r="C122">
        <v>19756.849999999999</v>
      </c>
      <c r="D122">
        <v>2259.5300000000002</v>
      </c>
      <c r="E122">
        <v>5444.4979999999996</v>
      </c>
      <c r="F122">
        <v>15312.2</v>
      </c>
      <c r="G122">
        <v>11203.63</v>
      </c>
      <c r="H122">
        <v>18996.37</v>
      </c>
      <c r="I122">
        <v>1525.36</v>
      </c>
      <c r="J122">
        <v>18996.37</v>
      </c>
      <c r="K122">
        <v>22760.98</v>
      </c>
      <c r="L122">
        <v>1.1329</v>
      </c>
      <c r="M122">
        <v>1.8906000000000001</v>
      </c>
      <c r="N122">
        <v>2.4675000000000002</v>
      </c>
      <c r="O122">
        <v>3.1528999999999998</v>
      </c>
      <c r="P122">
        <v>101.59</v>
      </c>
      <c r="Q122">
        <v>1.0561</v>
      </c>
      <c r="R122">
        <v>115.32</v>
      </c>
      <c r="S122">
        <v>1.2572000000000001</v>
      </c>
      <c r="T122">
        <v>0.74490000000000001</v>
      </c>
      <c r="U122">
        <v>0.71360000000000001</v>
      </c>
      <c r="V122">
        <v>1.0170999999999999</v>
      </c>
      <c r="W122">
        <v>8.5032999999999994</v>
      </c>
      <c r="X122">
        <v>9.1892999999999994</v>
      </c>
      <c r="Y122">
        <v>67.417500000000004</v>
      </c>
      <c r="Z122">
        <v>4.4245000000000001</v>
      </c>
      <c r="AA122">
        <v>13.795999999999999</v>
      </c>
      <c r="AB122">
        <v>20.389399999999998</v>
      </c>
      <c r="AC122">
        <v>70.8</v>
      </c>
      <c r="AD122">
        <v>16.896999999999998</v>
      </c>
      <c r="AE122">
        <v>108.72499999999999</v>
      </c>
      <c r="AF122">
        <v>213</v>
      </c>
      <c r="AG122">
        <v>1159.4000000000001</v>
      </c>
      <c r="AH122">
        <v>51.5</v>
      </c>
      <c r="AI122">
        <v>1037.5</v>
      </c>
      <c r="AJ122">
        <v>352.5</v>
      </c>
      <c r="AK122">
        <v>19.239999999999998</v>
      </c>
      <c r="AL122">
        <v>400.25</v>
      </c>
    </row>
    <row r="123" spans="2:38" x14ac:dyDescent="0.25">
      <c r="B123" s="15">
        <v>42706</v>
      </c>
      <c r="C123">
        <v>19170.419999999998</v>
      </c>
      <c r="D123">
        <v>2191.9499999999998</v>
      </c>
      <c r="E123">
        <v>5255.652</v>
      </c>
      <c r="F123">
        <v>15052.52</v>
      </c>
      <c r="G123">
        <v>10513.35</v>
      </c>
      <c r="H123">
        <v>18426.080000000002</v>
      </c>
      <c r="I123">
        <v>1477.98</v>
      </c>
      <c r="J123">
        <v>18426.080000000002</v>
      </c>
      <c r="K123">
        <v>22564.82</v>
      </c>
      <c r="L123">
        <v>1.0956999999999999</v>
      </c>
      <c r="M123">
        <v>1.8208</v>
      </c>
      <c r="N123">
        <v>2.3830999999999998</v>
      </c>
      <c r="O123">
        <v>3.0615000000000001</v>
      </c>
      <c r="P123">
        <v>100.77</v>
      </c>
      <c r="Q123">
        <v>1.0664</v>
      </c>
      <c r="R123">
        <v>113.51</v>
      </c>
      <c r="S123">
        <v>1.2728999999999999</v>
      </c>
      <c r="T123">
        <v>0.74570000000000003</v>
      </c>
      <c r="U123">
        <v>0.71409999999999996</v>
      </c>
      <c r="V123">
        <v>1.0111000000000001</v>
      </c>
      <c r="W123">
        <v>8.4219000000000008</v>
      </c>
      <c r="X123">
        <v>9.2146000000000008</v>
      </c>
      <c r="Y123">
        <v>68.224999999999994</v>
      </c>
      <c r="Z123">
        <v>4.4531999999999998</v>
      </c>
      <c r="AA123">
        <v>13.802099999999999</v>
      </c>
      <c r="AB123">
        <v>20.6281</v>
      </c>
      <c r="AC123">
        <v>71.98</v>
      </c>
      <c r="AD123">
        <v>16.753</v>
      </c>
      <c r="AE123">
        <v>108.22499999999999</v>
      </c>
      <c r="AF123">
        <v>220.65</v>
      </c>
      <c r="AG123">
        <v>1175.0999999999999</v>
      </c>
      <c r="AH123">
        <v>51.68</v>
      </c>
      <c r="AI123">
        <v>1027.5</v>
      </c>
      <c r="AJ123">
        <v>337.5</v>
      </c>
      <c r="AK123">
        <v>19.12</v>
      </c>
      <c r="AL123">
        <v>387.5</v>
      </c>
    </row>
    <row r="124" spans="2:38" x14ac:dyDescent="0.25">
      <c r="B124" s="15">
        <v>42699</v>
      </c>
      <c r="C124">
        <v>19152.14</v>
      </c>
      <c r="D124">
        <v>2213.35</v>
      </c>
      <c r="E124">
        <v>5398.92</v>
      </c>
      <c r="F124">
        <v>15075.44</v>
      </c>
      <c r="G124">
        <v>10699.27</v>
      </c>
      <c r="H124">
        <v>18381.22</v>
      </c>
      <c r="I124">
        <v>1464.53</v>
      </c>
      <c r="J124">
        <v>18381.22</v>
      </c>
      <c r="K124">
        <v>22723.45</v>
      </c>
      <c r="L124">
        <v>1.1168</v>
      </c>
      <c r="M124">
        <v>1.8353999999999999</v>
      </c>
      <c r="N124">
        <v>2.3572000000000002</v>
      </c>
      <c r="O124">
        <v>3.0045000000000002</v>
      </c>
      <c r="P124">
        <v>101.49</v>
      </c>
      <c r="Q124">
        <v>1.0589</v>
      </c>
      <c r="R124">
        <v>113.22</v>
      </c>
      <c r="S124">
        <v>1.2477</v>
      </c>
      <c r="T124">
        <v>0.74429999999999996</v>
      </c>
      <c r="U124">
        <v>0.70430000000000004</v>
      </c>
      <c r="V124">
        <v>1.0141</v>
      </c>
      <c r="W124">
        <v>8.5805000000000007</v>
      </c>
      <c r="X124">
        <v>9.2497000000000007</v>
      </c>
      <c r="Y124">
        <v>68.467500000000001</v>
      </c>
      <c r="Z124">
        <v>4.4583000000000004</v>
      </c>
      <c r="AA124">
        <v>14.11</v>
      </c>
      <c r="AB124">
        <v>20.6538</v>
      </c>
      <c r="AC124">
        <v>72.650000000000006</v>
      </c>
      <c r="AD124">
        <v>16.47</v>
      </c>
      <c r="AE124">
        <v>110.75</v>
      </c>
      <c r="AF124">
        <v>216.45</v>
      </c>
      <c r="AG124">
        <v>1178.4000000000001</v>
      </c>
      <c r="AH124">
        <v>46.06</v>
      </c>
      <c r="AI124">
        <v>1046</v>
      </c>
      <c r="AJ124">
        <v>349.25</v>
      </c>
      <c r="AK124">
        <v>19.84</v>
      </c>
      <c r="AL124">
        <v>395.75</v>
      </c>
    </row>
    <row r="125" spans="2:38" x14ac:dyDescent="0.25">
      <c r="B125" s="15">
        <v>42692</v>
      </c>
      <c r="C125">
        <v>18867.93</v>
      </c>
      <c r="D125">
        <v>2181.9</v>
      </c>
      <c r="E125">
        <v>5321.5129999999999</v>
      </c>
      <c r="F125">
        <v>14864.03</v>
      </c>
      <c r="G125">
        <v>10664.56</v>
      </c>
      <c r="H125">
        <v>17967.41</v>
      </c>
      <c r="I125">
        <v>1428.46</v>
      </c>
      <c r="J125">
        <v>17967.41</v>
      </c>
      <c r="K125">
        <v>22344.21</v>
      </c>
      <c r="L125">
        <v>1.0678000000000001</v>
      </c>
      <c r="M125">
        <v>1.7974999999999999</v>
      </c>
      <c r="N125">
        <v>2.3548</v>
      </c>
      <c r="O125">
        <v>3.0295999999999998</v>
      </c>
      <c r="P125">
        <v>101.21</v>
      </c>
      <c r="Q125">
        <v>1.0588</v>
      </c>
      <c r="R125">
        <v>110.91</v>
      </c>
      <c r="S125">
        <v>1.2342</v>
      </c>
      <c r="T125">
        <v>0.73380000000000001</v>
      </c>
      <c r="U125">
        <v>0.70099999999999996</v>
      </c>
      <c r="V125">
        <v>1.0101</v>
      </c>
      <c r="W125">
        <v>8.5974000000000004</v>
      </c>
      <c r="X125">
        <v>9.2988</v>
      </c>
      <c r="Y125">
        <v>68.136200000000002</v>
      </c>
      <c r="Z125">
        <v>4.4189999999999996</v>
      </c>
      <c r="AA125">
        <v>14.4222</v>
      </c>
      <c r="AB125">
        <v>20.6435</v>
      </c>
      <c r="AC125">
        <v>73.400000000000006</v>
      </c>
      <c r="AD125">
        <v>16.623999999999999</v>
      </c>
      <c r="AE125">
        <v>108.325</v>
      </c>
      <c r="AF125">
        <v>212.3</v>
      </c>
      <c r="AG125">
        <v>1208.7</v>
      </c>
      <c r="AH125">
        <v>45.69</v>
      </c>
      <c r="AI125">
        <v>993.75</v>
      </c>
      <c r="AJ125">
        <v>345.5</v>
      </c>
      <c r="AK125">
        <v>20.149999999999999</v>
      </c>
      <c r="AL125">
        <v>408</v>
      </c>
    </row>
    <row r="126" spans="2:38" x14ac:dyDescent="0.25">
      <c r="B126" s="15">
        <v>42685</v>
      </c>
      <c r="C126">
        <v>18847.66</v>
      </c>
      <c r="D126">
        <v>2164.4499999999998</v>
      </c>
      <c r="E126">
        <v>5237.1139999999996</v>
      </c>
      <c r="F126">
        <v>14555.41</v>
      </c>
      <c r="G126">
        <v>10667.95</v>
      </c>
      <c r="H126">
        <v>17374.79</v>
      </c>
      <c r="I126">
        <v>1378.28</v>
      </c>
      <c r="J126">
        <v>17374.79</v>
      </c>
      <c r="K126">
        <v>22531.09</v>
      </c>
      <c r="L126">
        <v>0.91510000000000002</v>
      </c>
      <c r="M126">
        <v>1.5571000000000002</v>
      </c>
      <c r="N126">
        <v>2.1501000000000001</v>
      </c>
      <c r="O126">
        <v>2.9350000000000001</v>
      </c>
      <c r="P126">
        <v>99.06</v>
      </c>
      <c r="Q126">
        <v>1.0854999999999999</v>
      </c>
      <c r="R126">
        <v>106.65</v>
      </c>
      <c r="S126">
        <v>1.2596000000000001</v>
      </c>
      <c r="T126">
        <v>0.75460000000000005</v>
      </c>
      <c r="U126">
        <v>0.71299999999999997</v>
      </c>
      <c r="V126">
        <v>0.98799999999999999</v>
      </c>
      <c r="W126">
        <v>8.3934999999999995</v>
      </c>
      <c r="X126">
        <v>9.0958000000000006</v>
      </c>
      <c r="Y126">
        <v>67.246200000000002</v>
      </c>
      <c r="Z126">
        <v>4.2945000000000002</v>
      </c>
      <c r="AA126">
        <v>14.3352</v>
      </c>
      <c r="AB126">
        <v>20.8492</v>
      </c>
      <c r="AC126">
        <v>68.44</v>
      </c>
      <c r="AD126">
        <v>17.382000000000001</v>
      </c>
      <c r="AE126">
        <v>105.6</v>
      </c>
      <c r="AF126">
        <v>211.95</v>
      </c>
      <c r="AG126">
        <v>1224.3</v>
      </c>
      <c r="AH126">
        <v>43.41</v>
      </c>
      <c r="AI126">
        <v>978.5</v>
      </c>
      <c r="AJ126">
        <v>340.25</v>
      </c>
      <c r="AK126">
        <v>21.7</v>
      </c>
      <c r="AL126">
        <v>403</v>
      </c>
    </row>
    <row r="127" spans="2:38" x14ac:dyDescent="0.25">
      <c r="B127" s="15">
        <v>42678</v>
      </c>
      <c r="C127">
        <v>17888.28</v>
      </c>
      <c r="D127">
        <v>2085.1799999999998</v>
      </c>
      <c r="E127">
        <v>5046.3710000000001</v>
      </c>
      <c r="F127">
        <v>14509.25</v>
      </c>
      <c r="G127">
        <v>10259.129999999999</v>
      </c>
      <c r="H127">
        <v>16905.36</v>
      </c>
      <c r="I127">
        <v>1347.04</v>
      </c>
      <c r="J127">
        <v>16905.36</v>
      </c>
      <c r="K127">
        <v>22642.62</v>
      </c>
      <c r="L127">
        <v>0.78380000000000005</v>
      </c>
      <c r="M127">
        <v>1.2321</v>
      </c>
      <c r="N127">
        <v>1.7762</v>
      </c>
      <c r="O127">
        <v>2.5609999999999999</v>
      </c>
      <c r="P127">
        <v>97.064999999999998</v>
      </c>
      <c r="Q127">
        <v>1.1141000000000001</v>
      </c>
      <c r="R127">
        <v>103.12</v>
      </c>
      <c r="S127">
        <v>1.2517</v>
      </c>
      <c r="T127">
        <v>0.76729999999999998</v>
      </c>
      <c r="U127">
        <v>0.73260000000000003</v>
      </c>
      <c r="V127">
        <v>0.96840000000000004</v>
      </c>
      <c r="W127">
        <v>8.1591000000000005</v>
      </c>
      <c r="X127">
        <v>8.9461999999999993</v>
      </c>
      <c r="Y127">
        <v>66.704999999999998</v>
      </c>
      <c r="Z127">
        <v>4.1980000000000004</v>
      </c>
      <c r="AA127">
        <v>13.5823</v>
      </c>
      <c r="AB127">
        <v>19.026599999999998</v>
      </c>
      <c r="AC127">
        <v>68.53</v>
      </c>
      <c r="AD127">
        <v>18.370999999999999</v>
      </c>
      <c r="AE127">
        <v>102.72499999999999</v>
      </c>
      <c r="AF127">
        <v>227.7</v>
      </c>
      <c r="AG127">
        <v>1304.5</v>
      </c>
      <c r="AH127">
        <v>44.07</v>
      </c>
      <c r="AI127">
        <v>981.5</v>
      </c>
      <c r="AJ127">
        <v>348.75</v>
      </c>
      <c r="AK127">
        <v>21.73</v>
      </c>
      <c r="AL127">
        <v>414.25</v>
      </c>
    </row>
    <row r="128" spans="2:38" x14ac:dyDescent="0.25">
      <c r="B128" s="15">
        <v>42671</v>
      </c>
      <c r="C128">
        <v>18161.189999999999</v>
      </c>
      <c r="D128">
        <v>2126.41</v>
      </c>
      <c r="E128">
        <v>5190.1040000000003</v>
      </c>
      <c r="F128">
        <v>14785.29</v>
      </c>
      <c r="G128">
        <v>10696.19</v>
      </c>
      <c r="H128">
        <v>17446.41</v>
      </c>
      <c r="I128">
        <v>1392.41</v>
      </c>
      <c r="J128">
        <v>17446.41</v>
      </c>
      <c r="K128">
        <v>22954.81</v>
      </c>
      <c r="L128">
        <v>0.85260000000000002</v>
      </c>
      <c r="M128">
        <v>1.3245</v>
      </c>
      <c r="N128">
        <v>1.8468</v>
      </c>
      <c r="O128">
        <v>2.6154000000000002</v>
      </c>
      <c r="P128">
        <v>98.347999999999999</v>
      </c>
      <c r="Q128">
        <v>1.0985</v>
      </c>
      <c r="R128">
        <v>104.74</v>
      </c>
      <c r="S128">
        <v>1.2184999999999999</v>
      </c>
      <c r="T128">
        <v>0.75990000000000002</v>
      </c>
      <c r="U128">
        <v>0.71630000000000005</v>
      </c>
      <c r="V128">
        <v>0.98809999999999998</v>
      </c>
      <c r="W128">
        <v>8.2645</v>
      </c>
      <c r="X128">
        <v>9.0108999999999995</v>
      </c>
      <c r="Y128">
        <v>66.778700000000001</v>
      </c>
      <c r="Z128">
        <v>4.2</v>
      </c>
      <c r="AA128">
        <v>13.8352</v>
      </c>
      <c r="AB128">
        <v>18.984400000000001</v>
      </c>
      <c r="AC128">
        <v>70.819999999999993</v>
      </c>
      <c r="AD128">
        <v>17.795999999999999</v>
      </c>
      <c r="AE128">
        <v>104.2</v>
      </c>
      <c r="AF128">
        <v>216.3</v>
      </c>
      <c r="AG128">
        <v>1276.8</v>
      </c>
      <c r="AH128">
        <v>48.7</v>
      </c>
      <c r="AI128">
        <v>1001.25</v>
      </c>
      <c r="AJ128">
        <v>355</v>
      </c>
      <c r="AK128">
        <v>22.16</v>
      </c>
      <c r="AL128">
        <v>408.5</v>
      </c>
    </row>
    <row r="129" spans="2:38" x14ac:dyDescent="0.25">
      <c r="B129" s="15">
        <v>42664</v>
      </c>
      <c r="C129">
        <v>18145.71</v>
      </c>
      <c r="D129">
        <v>2141.16</v>
      </c>
      <c r="E129">
        <v>5257.402</v>
      </c>
      <c r="F129">
        <v>14939.04</v>
      </c>
      <c r="G129">
        <v>10710.73</v>
      </c>
      <c r="H129">
        <v>17184.59</v>
      </c>
      <c r="I129">
        <v>1365.29</v>
      </c>
      <c r="J129">
        <v>17184.59</v>
      </c>
      <c r="K129">
        <v>23374.400000000001</v>
      </c>
      <c r="L129">
        <v>0.82340000000000002</v>
      </c>
      <c r="M129">
        <v>1.2427999999999999</v>
      </c>
      <c r="N129">
        <v>1.7347000000000001</v>
      </c>
      <c r="O129">
        <v>2.4845999999999999</v>
      </c>
      <c r="P129">
        <v>98.694999999999993</v>
      </c>
      <c r="Q129">
        <v>1.0884</v>
      </c>
      <c r="R129">
        <v>103.8</v>
      </c>
      <c r="S129">
        <v>1.2234</v>
      </c>
      <c r="T129">
        <v>0.76080000000000003</v>
      </c>
      <c r="U129">
        <v>0.71609999999999996</v>
      </c>
      <c r="V129">
        <v>0.99370000000000003</v>
      </c>
      <c r="W129">
        <v>8.2491000000000003</v>
      </c>
      <c r="X129">
        <v>8.9156999999999993</v>
      </c>
      <c r="Y129">
        <v>66.89</v>
      </c>
      <c r="Z129">
        <v>4.1837999999999997</v>
      </c>
      <c r="AA129">
        <v>13.9849</v>
      </c>
      <c r="AB129">
        <v>18.5946</v>
      </c>
      <c r="AC129">
        <v>69.069999999999993</v>
      </c>
      <c r="AD129">
        <v>17.492999999999999</v>
      </c>
      <c r="AE129">
        <v>101.15</v>
      </c>
      <c r="AF129">
        <v>200.5</v>
      </c>
      <c r="AG129">
        <v>1265.9000000000001</v>
      </c>
      <c r="AH129">
        <v>50.85</v>
      </c>
      <c r="AI129">
        <v>983</v>
      </c>
      <c r="AJ129">
        <v>352.5</v>
      </c>
      <c r="AK129">
        <v>22.71</v>
      </c>
      <c r="AL129">
        <v>414.5</v>
      </c>
    </row>
    <row r="130" spans="2:38" x14ac:dyDescent="0.25">
      <c r="B130" s="15">
        <v>42657</v>
      </c>
      <c r="C130">
        <v>18138.38</v>
      </c>
      <c r="D130">
        <v>2132.98</v>
      </c>
      <c r="E130">
        <v>5214.1610000000001</v>
      </c>
      <c r="F130">
        <v>14584.99</v>
      </c>
      <c r="G130">
        <v>10580.38</v>
      </c>
      <c r="H130">
        <v>16856.37</v>
      </c>
      <c r="I130">
        <v>1347.19</v>
      </c>
      <c r="J130">
        <v>16856.37</v>
      </c>
      <c r="K130">
        <v>23233.31</v>
      </c>
      <c r="L130">
        <v>0.83479999999999999</v>
      </c>
      <c r="M130">
        <v>1.2866</v>
      </c>
      <c r="N130">
        <v>1.7976999999999999</v>
      </c>
      <c r="O130">
        <v>2.5583</v>
      </c>
      <c r="P130">
        <v>98.019000000000005</v>
      </c>
      <c r="Q130">
        <v>1.0972</v>
      </c>
      <c r="R130">
        <v>104.18</v>
      </c>
      <c r="S130">
        <v>1.2191000000000001</v>
      </c>
      <c r="T130">
        <v>0.76180000000000003</v>
      </c>
      <c r="U130">
        <v>0.7087</v>
      </c>
      <c r="V130">
        <v>0.99029999999999996</v>
      </c>
      <c r="W130">
        <v>8.2204999999999995</v>
      </c>
      <c r="X130">
        <v>8.8423999999999996</v>
      </c>
      <c r="Y130">
        <v>66.715000000000003</v>
      </c>
      <c r="Z130">
        <v>4.2024999999999997</v>
      </c>
      <c r="AA130">
        <v>14.318199999999999</v>
      </c>
      <c r="AB130">
        <v>19.007899999999999</v>
      </c>
      <c r="AC130">
        <v>70.569999999999993</v>
      </c>
      <c r="AD130">
        <v>17.440999999999999</v>
      </c>
      <c r="AE130">
        <v>95.9</v>
      </c>
      <c r="AF130">
        <v>188.45</v>
      </c>
      <c r="AG130">
        <v>1253.0999999999999</v>
      </c>
      <c r="AH130">
        <v>50.35</v>
      </c>
      <c r="AI130">
        <v>962.5</v>
      </c>
      <c r="AJ130">
        <v>354.25</v>
      </c>
      <c r="AK130">
        <v>22.91</v>
      </c>
      <c r="AL130">
        <v>421</v>
      </c>
    </row>
    <row r="131" spans="2:38" x14ac:dyDescent="0.25">
      <c r="B131" s="15">
        <v>42650</v>
      </c>
      <c r="C131">
        <v>18240.490000000002</v>
      </c>
      <c r="D131">
        <v>2153.7399999999998</v>
      </c>
      <c r="E131">
        <v>5292.4049999999997</v>
      </c>
      <c r="F131">
        <v>14566.26</v>
      </c>
      <c r="G131">
        <v>10490.86</v>
      </c>
      <c r="H131">
        <v>16860.09</v>
      </c>
      <c r="I131">
        <v>1350.61</v>
      </c>
      <c r="J131">
        <v>16860.09</v>
      </c>
      <c r="K131">
        <v>23851.82</v>
      </c>
      <c r="L131">
        <v>0.83009999999999995</v>
      </c>
      <c r="M131">
        <v>1.2551000000000001</v>
      </c>
      <c r="N131">
        <v>1.7181</v>
      </c>
      <c r="O131">
        <v>2.4508000000000001</v>
      </c>
      <c r="P131">
        <v>96.632000000000005</v>
      </c>
      <c r="Q131">
        <v>1.1201000000000001</v>
      </c>
      <c r="R131">
        <v>102.98</v>
      </c>
      <c r="S131">
        <v>1.2434000000000001</v>
      </c>
      <c r="T131">
        <v>0.75819999999999999</v>
      </c>
      <c r="U131">
        <v>0.71560000000000001</v>
      </c>
      <c r="V131">
        <v>0.97750000000000004</v>
      </c>
      <c r="W131">
        <v>8.0861999999999998</v>
      </c>
      <c r="X131">
        <v>8.6265999999999998</v>
      </c>
      <c r="Y131">
        <v>66.685000000000002</v>
      </c>
      <c r="Z131">
        <v>4.157</v>
      </c>
      <c r="AA131">
        <v>13.872</v>
      </c>
      <c r="AB131">
        <v>19.300899999999999</v>
      </c>
      <c r="AC131">
        <v>67.19</v>
      </c>
      <c r="AD131">
        <v>17.38</v>
      </c>
      <c r="AE131">
        <v>101.875</v>
      </c>
      <c r="AF131">
        <v>198.1</v>
      </c>
      <c r="AG131">
        <v>1248.9000000000001</v>
      </c>
      <c r="AH131">
        <v>49.81</v>
      </c>
      <c r="AI131">
        <v>956.75</v>
      </c>
      <c r="AJ131">
        <v>339.75</v>
      </c>
      <c r="AK131">
        <v>23.42</v>
      </c>
      <c r="AL131">
        <v>394.75</v>
      </c>
    </row>
    <row r="132" spans="2:38" x14ac:dyDescent="0.25">
      <c r="B132" s="15">
        <v>42643</v>
      </c>
      <c r="C132">
        <v>18308.150000000001</v>
      </c>
      <c r="D132">
        <v>2168.27</v>
      </c>
      <c r="E132">
        <v>5312.0020000000004</v>
      </c>
      <c r="F132">
        <v>14725.86</v>
      </c>
      <c r="G132">
        <v>10511.02</v>
      </c>
      <c r="H132">
        <v>16449.84</v>
      </c>
      <c r="I132">
        <v>1322.78</v>
      </c>
      <c r="J132">
        <v>16449.84</v>
      </c>
      <c r="K132">
        <v>23297.15</v>
      </c>
      <c r="L132">
        <v>0.76190000000000002</v>
      </c>
      <c r="M132">
        <v>1.1492</v>
      </c>
      <c r="N132">
        <v>1.5944</v>
      </c>
      <c r="O132">
        <v>2.3153999999999999</v>
      </c>
      <c r="P132">
        <v>95.462999999999994</v>
      </c>
      <c r="Q132">
        <v>1.1234999999999999</v>
      </c>
      <c r="R132">
        <v>101.35</v>
      </c>
      <c r="S132">
        <v>1.2972000000000001</v>
      </c>
      <c r="T132">
        <v>0.76639999999999997</v>
      </c>
      <c r="U132">
        <v>0.72860000000000003</v>
      </c>
      <c r="V132">
        <v>0.97140000000000004</v>
      </c>
      <c r="W132">
        <v>7.9846000000000004</v>
      </c>
      <c r="X132">
        <v>8.5739000000000001</v>
      </c>
      <c r="Y132">
        <v>66.614999999999995</v>
      </c>
      <c r="Z132">
        <v>4.1356999999999999</v>
      </c>
      <c r="AA132">
        <v>13.7225</v>
      </c>
      <c r="AB132">
        <v>19.385200000000001</v>
      </c>
      <c r="AC132">
        <v>68.290000000000006</v>
      </c>
      <c r="AD132">
        <v>19.213999999999999</v>
      </c>
      <c r="AE132">
        <v>98.9</v>
      </c>
      <c r="AF132">
        <v>205</v>
      </c>
      <c r="AG132">
        <v>1313.3</v>
      </c>
      <c r="AH132">
        <v>48.24</v>
      </c>
      <c r="AI132">
        <v>954</v>
      </c>
      <c r="AJ132">
        <v>336.75</v>
      </c>
      <c r="AK132">
        <v>22.53</v>
      </c>
      <c r="AL132">
        <v>402</v>
      </c>
    </row>
    <row r="133" spans="2:38" x14ac:dyDescent="0.25">
      <c r="B133" s="15">
        <v>42636</v>
      </c>
      <c r="C133">
        <v>18261.45</v>
      </c>
      <c r="D133">
        <v>2164.69</v>
      </c>
      <c r="E133">
        <v>5305.7470000000003</v>
      </c>
      <c r="F133">
        <v>14697.93</v>
      </c>
      <c r="G133">
        <v>10626.97</v>
      </c>
      <c r="H133">
        <v>16754.02</v>
      </c>
      <c r="I133">
        <v>1349.56</v>
      </c>
      <c r="J133">
        <v>16754.02</v>
      </c>
      <c r="K133">
        <v>23686.48</v>
      </c>
      <c r="L133">
        <v>0.754</v>
      </c>
      <c r="M133">
        <v>1.1559999999999999</v>
      </c>
      <c r="N133">
        <v>1.6183999999999998</v>
      </c>
      <c r="O133">
        <v>2.3471000000000002</v>
      </c>
      <c r="P133">
        <v>95.477000000000004</v>
      </c>
      <c r="Q133">
        <v>1.1226</v>
      </c>
      <c r="R133">
        <v>101.02</v>
      </c>
      <c r="S133">
        <v>1.2966</v>
      </c>
      <c r="T133">
        <v>0.76229999999999998</v>
      </c>
      <c r="U133">
        <v>0.72419999999999995</v>
      </c>
      <c r="V133">
        <v>0.97040000000000004</v>
      </c>
      <c r="W133">
        <v>8.1129999999999995</v>
      </c>
      <c r="X133">
        <v>8.5420999999999996</v>
      </c>
      <c r="Y133">
        <v>66.653700000000001</v>
      </c>
      <c r="Z133">
        <v>4.1132</v>
      </c>
      <c r="AA133">
        <v>13.717600000000001</v>
      </c>
      <c r="AB133">
        <v>19.789300000000001</v>
      </c>
      <c r="AC133">
        <v>69.08</v>
      </c>
      <c r="AD133">
        <v>19.733000000000001</v>
      </c>
      <c r="AE133">
        <v>107.27500000000001</v>
      </c>
      <c r="AF133">
        <v>202.7</v>
      </c>
      <c r="AG133">
        <v>1337.5</v>
      </c>
      <c r="AH133">
        <v>44.48</v>
      </c>
      <c r="AI133">
        <v>955</v>
      </c>
      <c r="AJ133">
        <v>336.5</v>
      </c>
      <c r="AK133">
        <v>22.13</v>
      </c>
      <c r="AL133">
        <v>404.75</v>
      </c>
    </row>
    <row r="134" spans="2:38" x14ac:dyDescent="0.25">
      <c r="B134" s="15">
        <v>42629</v>
      </c>
      <c r="C134">
        <v>18123.8</v>
      </c>
      <c r="D134">
        <v>2139.16</v>
      </c>
      <c r="E134">
        <v>5244.5659999999998</v>
      </c>
      <c r="F134">
        <v>14450.69</v>
      </c>
      <c r="G134">
        <v>10276.17</v>
      </c>
      <c r="H134">
        <v>16519.29</v>
      </c>
      <c r="I134">
        <v>1311.5</v>
      </c>
      <c r="J134">
        <v>16519.29</v>
      </c>
      <c r="K134">
        <v>23335.59</v>
      </c>
      <c r="L134">
        <v>0.7621</v>
      </c>
      <c r="M134">
        <v>1.1983999999999999</v>
      </c>
      <c r="N134">
        <v>1.6926000000000001</v>
      </c>
      <c r="O134">
        <v>2.4451999999999998</v>
      </c>
      <c r="P134">
        <v>96.108000000000004</v>
      </c>
      <c r="Q134">
        <v>1.1154999999999999</v>
      </c>
      <c r="R134">
        <v>102.29</v>
      </c>
      <c r="S134">
        <v>1.3002</v>
      </c>
      <c r="T134">
        <v>0.74909999999999999</v>
      </c>
      <c r="U134">
        <v>0.72660000000000002</v>
      </c>
      <c r="V134">
        <v>0.98040000000000005</v>
      </c>
      <c r="W134">
        <v>8.3107000000000006</v>
      </c>
      <c r="X134">
        <v>8.5663</v>
      </c>
      <c r="Y134">
        <v>66.984999999999999</v>
      </c>
      <c r="Z134">
        <v>4.1375000000000002</v>
      </c>
      <c r="AA134">
        <v>14.182</v>
      </c>
      <c r="AB134">
        <v>19.610600000000002</v>
      </c>
      <c r="AC134">
        <v>67.739999999999995</v>
      </c>
      <c r="AD134">
        <v>18.780999999999999</v>
      </c>
      <c r="AE134">
        <v>107.875</v>
      </c>
      <c r="AF134">
        <v>196.7</v>
      </c>
      <c r="AG134">
        <v>1306.2</v>
      </c>
      <c r="AH134">
        <v>43.03</v>
      </c>
      <c r="AI134">
        <v>966</v>
      </c>
      <c r="AJ134">
        <v>337</v>
      </c>
      <c r="AK134">
        <v>21.78</v>
      </c>
      <c r="AL134">
        <v>403.25</v>
      </c>
    </row>
    <row r="135" spans="2:38" x14ac:dyDescent="0.25">
      <c r="B135" s="15">
        <v>42622</v>
      </c>
      <c r="C135">
        <v>18085.45</v>
      </c>
      <c r="D135">
        <v>2127.81</v>
      </c>
      <c r="E135">
        <v>5125.9080000000004</v>
      </c>
      <c r="F135">
        <v>14540</v>
      </c>
      <c r="G135">
        <v>10573.44</v>
      </c>
      <c r="H135">
        <v>16965.759999999998</v>
      </c>
      <c r="I135">
        <v>1343.86</v>
      </c>
      <c r="J135">
        <v>16965.759999999998</v>
      </c>
      <c r="K135">
        <v>24099.7</v>
      </c>
      <c r="L135">
        <v>0.78210000000000002</v>
      </c>
      <c r="M135">
        <v>1.2224999999999999</v>
      </c>
      <c r="N135">
        <v>1.6749000000000001</v>
      </c>
      <c r="O135">
        <v>2.3946000000000001</v>
      </c>
      <c r="P135">
        <v>95.335999999999999</v>
      </c>
      <c r="Q135">
        <v>1.1233</v>
      </c>
      <c r="R135">
        <v>102.69</v>
      </c>
      <c r="S135">
        <v>1.3267</v>
      </c>
      <c r="T135">
        <v>0.75409999999999999</v>
      </c>
      <c r="U135">
        <v>0.73240000000000005</v>
      </c>
      <c r="V135">
        <v>0.97560000000000002</v>
      </c>
      <c r="W135">
        <v>8.2512000000000008</v>
      </c>
      <c r="X135">
        <v>8.4937000000000005</v>
      </c>
      <c r="Y135">
        <v>66.676299999999998</v>
      </c>
      <c r="Z135">
        <v>4.0685000000000002</v>
      </c>
      <c r="AA135">
        <v>14.415800000000001</v>
      </c>
      <c r="AB135">
        <v>18.898599999999998</v>
      </c>
      <c r="AC135">
        <v>68.88</v>
      </c>
      <c r="AD135">
        <v>19.282</v>
      </c>
      <c r="AE135">
        <v>104.4</v>
      </c>
      <c r="AF135">
        <v>198.25</v>
      </c>
      <c r="AG135">
        <v>1330.7</v>
      </c>
      <c r="AH135">
        <v>45.88</v>
      </c>
      <c r="AI135">
        <v>997.25</v>
      </c>
      <c r="AJ135">
        <v>330</v>
      </c>
      <c r="AK135">
        <v>19.989999999999998</v>
      </c>
      <c r="AL135">
        <v>376</v>
      </c>
    </row>
    <row r="136" spans="2:38" x14ac:dyDescent="0.25">
      <c r="B136" s="15">
        <v>42615</v>
      </c>
      <c r="C136">
        <v>18491.96</v>
      </c>
      <c r="D136">
        <v>2179.98</v>
      </c>
      <c r="E136">
        <v>5249.8990000000003</v>
      </c>
      <c r="F136">
        <v>14795.7</v>
      </c>
      <c r="G136">
        <v>10683.82</v>
      </c>
      <c r="H136">
        <v>16925.68</v>
      </c>
      <c r="I136">
        <v>1340.76</v>
      </c>
      <c r="J136">
        <v>16925.68</v>
      </c>
      <c r="K136">
        <v>23266.7</v>
      </c>
      <c r="L136">
        <v>0.78580000000000005</v>
      </c>
      <c r="M136">
        <v>1.1914</v>
      </c>
      <c r="N136">
        <v>1.6024</v>
      </c>
      <c r="O136">
        <v>2.2782</v>
      </c>
      <c r="P136">
        <v>95.843999999999994</v>
      </c>
      <c r="Q136">
        <v>1.1155999999999999</v>
      </c>
      <c r="R136">
        <v>103.92</v>
      </c>
      <c r="S136">
        <v>1.3294000000000001</v>
      </c>
      <c r="T136">
        <v>0.75729999999999997</v>
      </c>
      <c r="U136">
        <v>0.72860000000000003</v>
      </c>
      <c r="V136">
        <v>0.98089999999999999</v>
      </c>
      <c r="W136">
        <v>8.3219999999999992</v>
      </c>
      <c r="X136">
        <v>8.5865000000000009</v>
      </c>
      <c r="Y136">
        <v>66.825000000000003</v>
      </c>
      <c r="Z136">
        <v>4.0880000000000001</v>
      </c>
      <c r="AA136">
        <v>14.4932</v>
      </c>
      <c r="AB136">
        <v>18.578299999999999</v>
      </c>
      <c r="AC136">
        <v>67.510000000000005</v>
      </c>
      <c r="AD136">
        <v>19.276</v>
      </c>
      <c r="AE136">
        <v>101.6</v>
      </c>
      <c r="AF136">
        <v>186.45</v>
      </c>
      <c r="AG136">
        <v>1323.2</v>
      </c>
      <c r="AH136">
        <v>44.44</v>
      </c>
      <c r="AI136">
        <v>968.5</v>
      </c>
      <c r="AJ136">
        <v>316.5</v>
      </c>
      <c r="AK136">
        <v>20.18</v>
      </c>
      <c r="AL136">
        <v>373.25</v>
      </c>
    </row>
    <row r="137" spans="2:38" x14ac:dyDescent="0.25">
      <c r="B137" s="15">
        <v>42608</v>
      </c>
      <c r="C137">
        <v>18395.400000000001</v>
      </c>
      <c r="D137">
        <v>2169.04</v>
      </c>
      <c r="E137">
        <v>5218.9170000000004</v>
      </c>
      <c r="F137">
        <v>14639.88</v>
      </c>
      <c r="G137">
        <v>10587.77</v>
      </c>
      <c r="H137">
        <v>16360.71</v>
      </c>
      <c r="I137">
        <v>1287.9000000000001</v>
      </c>
      <c r="J137">
        <v>16360.71</v>
      </c>
      <c r="K137">
        <v>22909.54</v>
      </c>
      <c r="L137">
        <v>0.84279999999999999</v>
      </c>
      <c r="M137">
        <v>1.2364999999999999</v>
      </c>
      <c r="N137">
        <v>1.6295999999999999</v>
      </c>
      <c r="O137">
        <v>2.2869000000000002</v>
      </c>
      <c r="P137">
        <v>95.566000000000003</v>
      </c>
      <c r="Q137">
        <v>1.1197999999999999</v>
      </c>
      <c r="R137">
        <v>101.84</v>
      </c>
      <c r="S137">
        <v>1.3136999999999999</v>
      </c>
      <c r="T137">
        <v>0.75639999999999996</v>
      </c>
      <c r="U137">
        <v>0.72360000000000002</v>
      </c>
      <c r="V137">
        <v>0.97819999999999996</v>
      </c>
      <c r="W137">
        <v>8.2697000000000003</v>
      </c>
      <c r="X137">
        <v>8.4817</v>
      </c>
      <c r="Y137">
        <v>67.058700000000002</v>
      </c>
      <c r="Z137">
        <v>4.0170000000000003</v>
      </c>
      <c r="AA137">
        <v>14.369400000000001</v>
      </c>
      <c r="AB137">
        <v>18.592500000000001</v>
      </c>
      <c r="AC137">
        <v>67.709999999999994</v>
      </c>
      <c r="AD137">
        <v>18.651</v>
      </c>
      <c r="AE137">
        <v>110.35</v>
      </c>
      <c r="AF137">
        <v>186.5</v>
      </c>
      <c r="AG137">
        <v>1321.5</v>
      </c>
      <c r="AH137">
        <v>47.64</v>
      </c>
      <c r="AI137">
        <v>990.75</v>
      </c>
      <c r="AJ137">
        <v>316.25</v>
      </c>
      <c r="AK137">
        <v>20.61</v>
      </c>
      <c r="AL137">
        <v>383.5</v>
      </c>
    </row>
    <row r="138" spans="2:38" x14ac:dyDescent="0.25">
      <c r="B138" s="15">
        <v>42601</v>
      </c>
      <c r="C138">
        <v>18552.57</v>
      </c>
      <c r="D138">
        <v>2183.87</v>
      </c>
      <c r="E138">
        <v>5238.3779999999997</v>
      </c>
      <c r="F138">
        <v>14687.46</v>
      </c>
      <c r="G138">
        <v>10544.36</v>
      </c>
      <c r="H138">
        <v>16545.82</v>
      </c>
      <c r="I138">
        <v>1295.67</v>
      </c>
      <c r="J138">
        <v>16545.82</v>
      </c>
      <c r="K138">
        <v>22937.22</v>
      </c>
      <c r="L138">
        <v>0.74590000000000001</v>
      </c>
      <c r="M138">
        <v>1.1640999999999999</v>
      </c>
      <c r="N138">
        <v>1.5781000000000001</v>
      </c>
      <c r="O138">
        <v>2.2869000000000002</v>
      </c>
      <c r="P138">
        <v>94.510999999999996</v>
      </c>
      <c r="Q138">
        <v>1.1325000000000001</v>
      </c>
      <c r="R138">
        <v>100.22</v>
      </c>
      <c r="S138">
        <v>1.3075000000000001</v>
      </c>
      <c r="T138">
        <v>0.76270000000000004</v>
      </c>
      <c r="U138">
        <v>0.72719999999999996</v>
      </c>
      <c r="V138">
        <v>0.96050000000000002</v>
      </c>
      <c r="W138">
        <v>8.2192000000000007</v>
      </c>
      <c r="X138">
        <v>8.3851999999999993</v>
      </c>
      <c r="Y138">
        <v>67.06</v>
      </c>
      <c r="Z138">
        <v>4.0128000000000004</v>
      </c>
      <c r="AA138">
        <v>13.516299999999999</v>
      </c>
      <c r="AB138">
        <v>18.22</v>
      </c>
      <c r="AC138">
        <v>67.569999999999993</v>
      </c>
      <c r="AD138">
        <v>19.317</v>
      </c>
      <c r="AE138">
        <v>113.55</v>
      </c>
      <c r="AF138">
        <v>179.9</v>
      </c>
      <c r="AG138">
        <v>1340.4</v>
      </c>
      <c r="AH138">
        <v>48.52</v>
      </c>
      <c r="AI138">
        <v>1027</v>
      </c>
      <c r="AJ138">
        <v>334.25</v>
      </c>
      <c r="AK138">
        <v>19.77</v>
      </c>
      <c r="AL138">
        <v>427</v>
      </c>
    </row>
    <row r="139" spans="2:38" x14ac:dyDescent="0.25">
      <c r="B139" s="15">
        <v>42594</v>
      </c>
      <c r="C139">
        <v>18576.47</v>
      </c>
      <c r="D139">
        <v>2184.0500000000002</v>
      </c>
      <c r="E139">
        <v>5232.8950000000004</v>
      </c>
      <c r="F139">
        <v>14747.45</v>
      </c>
      <c r="G139">
        <v>10713.43</v>
      </c>
      <c r="H139">
        <v>16919.919999999998</v>
      </c>
      <c r="I139">
        <v>1323.22</v>
      </c>
      <c r="J139">
        <v>16919.919999999998</v>
      </c>
      <c r="K139">
        <v>22766.91</v>
      </c>
      <c r="L139">
        <v>0.70569999999999999</v>
      </c>
      <c r="M139">
        <v>1.0973999999999999</v>
      </c>
      <c r="N139">
        <v>1.5135000000000001</v>
      </c>
      <c r="O139">
        <v>2.2305999999999999</v>
      </c>
      <c r="P139">
        <v>95.721999999999994</v>
      </c>
      <c r="Q139">
        <v>1.1162000000000001</v>
      </c>
      <c r="R139">
        <v>101.3</v>
      </c>
      <c r="S139">
        <v>1.292</v>
      </c>
      <c r="T139">
        <v>0.76519999999999999</v>
      </c>
      <c r="U139">
        <v>0.71970000000000001</v>
      </c>
      <c r="V139">
        <v>0.97440000000000004</v>
      </c>
      <c r="W139">
        <v>8.2110000000000003</v>
      </c>
      <c r="X139">
        <v>8.4535999999999998</v>
      </c>
      <c r="Y139">
        <v>66.887500000000003</v>
      </c>
      <c r="Z139">
        <v>4.0285000000000002</v>
      </c>
      <c r="AA139">
        <v>13.4764</v>
      </c>
      <c r="AB139">
        <v>18.260200000000001</v>
      </c>
      <c r="AC139">
        <v>69.88</v>
      </c>
      <c r="AD139">
        <v>19.702999999999999</v>
      </c>
      <c r="AE139">
        <v>116.325</v>
      </c>
      <c r="AF139">
        <v>180.95</v>
      </c>
      <c r="AG139">
        <v>1335.8</v>
      </c>
      <c r="AH139">
        <v>44.49</v>
      </c>
      <c r="AI139">
        <v>1003.25</v>
      </c>
      <c r="AJ139">
        <v>322.25</v>
      </c>
      <c r="AK139">
        <v>19.71</v>
      </c>
      <c r="AL139">
        <v>422.5</v>
      </c>
    </row>
    <row r="140" spans="2:38" x14ac:dyDescent="0.25">
      <c r="B140" s="15">
        <v>42587</v>
      </c>
      <c r="C140">
        <v>18543.53</v>
      </c>
      <c r="D140">
        <v>2182.87</v>
      </c>
      <c r="E140">
        <v>5221.1210000000001</v>
      </c>
      <c r="F140">
        <v>14648.77</v>
      </c>
      <c r="G140">
        <v>10367.209999999999</v>
      </c>
      <c r="H140">
        <v>16254.45</v>
      </c>
      <c r="I140">
        <v>1279.9000000000001</v>
      </c>
      <c r="J140">
        <v>16254.45</v>
      </c>
      <c r="K140">
        <v>22146.09</v>
      </c>
      <c r="L140">
        <v>0.72209999999999996</v>
      </c>
      <c r="M140">
        <v>1.1363000000000001</v>
      </c>
      <c r="N140">
        <v>1.5885</v>
      </c>
      <c r="O140">
        <v>2.3140000000000001</v>
      </c>
      <c r="P140">
        <v>96.194000000000003</v>
      </c>
      <c r="Q140">
        <v>1.1086</v>
      </c>
      <c r="R140">
        <v>101.82</v>
      </c>
      <c r="S140">
        <v>1.3073000000000001</v>
      </c>
      <c r="T140">
        <v>0.76190000000000002</v>
      </c>
      <c r="U140">
        <v>0.71440000000000003</v>
      </c>
      <c r="V140">
        <v>0.98070000000000002</v>
      </c>
      <c r="W140">
        <v>8.5076000000000001</v>
      </c>
      <c r="X140">
        <v>8.5668000000000006</v>
      </c>
      <c r="Y140">
        <v>66.776200000000003</v>
      </c>
      <c r="Z140">
        <v>4.0214999999999996</v>
      </c>
      <c r="AA140">
        <v>13.727</v>
      </c>
      <c r="AB140">
        <v>18.754200000000001</v>
      </c>
      <c r="AC140">
        <v>76.64</v>
      </c>
      <c r="AD140">
        <v>19.817</v>
      </c>
      <c r="AE140">
        <v>117.675</v>
      </c>
      <c r="AF140">
        <v>183.4</v>
      </c>
      <c r="AG140">
        <v>1336.4</v>
      </c>
      <c r="AH140">
        <v>41.8</v>
      </c>
      <c r="AI140">
        <v>1003.75</v>
      </c>
      <c r="AJ140">
        <v>324.25</v>
      </c>
      <c r="AK140">
        <v>20.350000000000001</v>
      </c>
      <c r="AL140">
        <v>416</v>
      </c>
    </row>
    <row r="141" spans="2:38" x14ac:dyDescent="0.25">
      <c r="B141" s="15">
        <v>42580</v>
      </c>
      <c r="C141">
        <v>18432.240000000002</v>
      </c>
      <c r="D141">
        <v>2173.6</v>
      </c>
      <c r="E141">
        <v>5162.1310000000003</v>
      </c>
      <c r="F141">
        <v>14582.74</v>
      </c>
      <c r="G141">
        <v>10337.5</v>
      </c>
      <c r="H141">
        <v>16569.27</v>
      </c>
      <c r="I141">
        <v>1322.74</v>
      </c>
      <c r="J141">
        <v>16569.27</v>
      </c>
      <c r="K141">
        <v>21891.37</v>
      </c>
      <c r="L141">
        <v>0.65539999999999998</v>
      </c>
      <c r="M141">
        <v>1.0237000000000001</v>
      </c>
      <c r="N141">
        <v>1.4531000000000001</v>
      </c>
      <c r="O141">
        <v>2.1827000000000001</v>
      </c>
      <c r="P141">
        <v>95.53</v>
      </c>
      <c r="Q141">
        <v>1.1173999999999999</v>
      </c>
      <c r="R141">
        <v>102.06</v>
      </c>
      <c r="S141">
        <v>1.323</v>
      </c>
      <c r="T141">
        <v>0.75960000000000005</v>
      </c>
      <c r="U141">
        <v>0.71989999999999998</v>
      </c>
      <c r="V141">
        <v>0.96950000000000003</v>
      </c>
      <c r="W141">
        <v>8.4459</v>
      </c>
      <c r="X141">
        <v>8.5569000000000006</v>
      </c>
      <c r="Y141">
        <v>66.995000000000005</v>
      </c>
      <c r="Z141">
        <v>4.0708000000000002</v>
      </c>
      <c r="AA141">
        <v>13.8787</v>
      </c>
      <c r="AB141">
        <v>18.752700000000001</v>
      </c>
      <c r="AC141">
        <v>74.16</v>
      </c>
      <c r="AD141">
        <v>20.347000000000001</v>
      </c>
      <c r="AE141">
        <v>113.075</v>
      </c>
      <c r="AF141">
        <v>174.65</v>
      </c>
      <c r="AG141">
        <v>1349</v>
      </c>
      <c r="AH141">
        <v>41.6</v>
      </c>
      <c r="AI141">
        <v>1032.5</v>
      </c>
      <c r="AJ141">
        <v>334.5</v>
      </c>
      <c r="AK141">
        <v>19.05</v>
      </c>
      <c r="AL141">
        <v>407.75</v>
      </c>
    </row>
    <row r="142" spans="2:38" x14ac:dyDescent="0.25">
      <c r="B142" s="15">
        <v>42573</v>
      </c>
      <c r="C142">
        <v>18570.849999999999</v>
      </c>
      <c r="D142">
        <v>2175.0300000000002</v>
      </c>
      <c r="E142">
        <v>5100.1620000000003</v>
      </c>
      <c r="F142">
        <v>14600.66</v>
      </c>
      <c r="G142">
        <v>10147.459999999999</v>
      </c>
      <c r="H142">
        <v>16627.25</v>
      </c>
      <c r="I142">
        <v>1327.51</v>
      </c>
      <c r="J142">
        <v>16627.25</v>
      </c>
      <c r="K142">
        <v>21964.27</v>
      </c>
      <c r="L142">
        <v>0.70250000000000001</v>
      </c>
      <c r="M142">
        <v>1.1168</v>
      </c>
      <c r="N142">
        <v>1.5663</v>
      </c>
      <c r="O142">
        <v>2.2829999999999999</v>
      </c>
      <c r="P142">
        <v>97.466999999999999</v>
      </c>
      <c r="Q142">
        <v>1.0976999999999999</v>
      </c>
      <c r="R142">
        <v>106.13</v>
      </c>
      <c r="S142">
        <v>1.3109</v>
      </c>
      <c r="T142">
        <v>0.74619999999999997</v>
      </c>
      <c r="U142">
        <v>0.69969999999999999</v>
      </c>
      <c r="V142">
        <v>0.98709999999999998</v>
      </c>
      <c r="W142">
        <v>8.5515000000000008</v>
      </c>
      <c r="X142">
        <v>8.6512999999999991</v>
      </c>
      <c r="Y142">
        <v>67.081299999999999</v>
      </c>
      <c r="Z142">
        <v>4.0570000000000004</v>
      </c>
      <c r="AA142">
        <v>14.292400000000001</v>
      </c>
      <c r="AB142">
        <v>18.546299999999999</v>
      </c>
      <c r="AC142">
        <v>72.52</v>
      </c>
      <c r="AD142">
        <v>19.657</v>
      </c>
      <c r="AE142">
        <v>109.95</v>
      </c>
      <c r="AF142">
        <v>180.65</v>
      </c>
      <c r="AG142">
        <v>1323.4</v>
      </c>
      <c r="AH142">
        <v>44.19</v>
      </c>
      <c r="AI142">
        <v>1006.5</v>
      </c>
      <c r="AJ142">
        <v>335</v>
      </c>
      <c r="AK142">
        <v>19.59</v>
      </c>
      <c r="AL142">
        <v>425.25</v>
      </c>
    </row>
    <row r="143" spans="2:38" x14ac:dyDescent="0.25">
      <c r="B143" s="15">
        <v>42566</v>
      </c>
      <c r="C143">
        <v>18516.55</v>
      </c>
      <c r="D143">
        <v>2161.7399999999998</v>
      </c>
      <c r="E143">
        <v>5029.5879999999997</v>
      </c>
      <c r="F143">
        <v>14482.42</v>
      </c>
      <c r="G143">
        <v>10066.9</v>
      </c>
      <c r="H143">
        <v>16497.849999999999</v>
      </c>
      <c r="I143">
        <v>1317.1</v>
      </c>
      <c r="J143">
        <v>16497.849999999999</v>
      </c>
      <c r="K143">
        <v>21659.25</v>
      </c>
      <c r="L143">
        <v>0.66739999999999999</v>
      </c>
      <c r="M143">
        <v>1.1038000000000001</v>
      </c>
      <c r="N143">
        <v>1.5508999999999999</v>
      </c>
      <c r="O143">
        <v>2.2654999999999998</v>
      </c>
      <c r="P143">
        <v>96.58</v>
      </c>
      <c r="Q143">
        <v>1.1034999999999999</v>
      </c>
      <c r="R143">
        <v>104.88</v>
      </c>
      <c r="S143">
        <v>1.3191999999999999</v>
      </c>
      <c r="T143">
        <v>0.75780000000000003</v>
      </c>
      <c r="U143">
        <v>0.71160000000000001</v>
      </c>
      <c r="V143">
        <v>0.98270000000000002</v>
      </c>
      <c r="W143">
        <v>8.4835999999999991</v>
      </c>
      <c r="X143">
        <v>8.5879999999999992</v>
      </c>
      <c r="Y143">
        <v>67.069999999999993</v>
      </c>
      <c r="Z143">
        <v>3.9474999999999998</v>
      </c>
      <c r="AA143">
        <v>14.573600000000001</v>
      </c>
      <c r="AB143">
        <v>18.604800000000001</v>
      </c>
      <c r="AC143">
        <v>73.86</v>
      </c>
      <c r="AD143">
        <v>20.125</v>
      </c>
      <c r="AE143">
        <v>110.925</v>
      </c>
      <c r="AF143">
        <v>183.85</v>
      </c>
      <c r="AG143">
        <v>1327.4</v>
      </c>
      <c r="AH143">
        <v>45.95</v>
      </c>
      <c r="AI143">
        <v>1072.5</v>
      </c>
      <c r="AJ143">
        <v>352.25</v>
      </c>
      <c r="AK143">
        <v>19.309999999999999</v>
      </c>
      <c r="AL143">
        <v>424.75</v>
      </c>
    </row>
    <row r="144" spans="2:38" x14ac:dyDescent="0.25">
      <c r="B144" s="15">
        <v>42559</v>
      </c>
      <c r="C144">
        <v>18146.740000000002</v>
      </c>
      <c r="D144">
        <v>2129.9</v>
      </c>
      <c r="E144">
        <v>4956.7569999999996</v>
      </c>
      <c r="F144">
        <v>14259.84</v>
      </c>
      <c r="G144">
        <v>9629.66</v>
      </c>
      <c r="H144">
        <v>15106.98</v>
      </c>
      <c r="I144">
        <v>1209.8800000000001</v>
      </c>
      <c r="J144">
        <v>15106.98</v>
      </c>
      <c r="K144">
        <v>20564.169999999998</v>
      </c>
      <c r="L144">
        <v>0.60499999999999998</v>
      </c>
      <c r="M144">
        <v>0.9476</v>
      </c>
      <c r="N144">
        <v>1.3578999999999999</v>
      </c>
      <c r="O144">
        <v>2.0983000000000001</v>
      </c>
      <c r="P144">
        <v>96.302000000000007</v>
      </c>
      <c r="Q144">
        <v>1.1051</v>
      </c>
      <c r="R144">
        <v>100.54</v>
      </c>
      <c r="S144">
        <v>1.2953999999999999</v>
      </c>
      <c r="T144">
        <v>0.75690000000000002</v>
      </c>
      <c r="U144">
        <v>0.73060000000000003</v>
      </c>
      <c r="V144">
        <v>0.98329999999999995</v>
      </c>
      <c r="W144">
        <v>8.5245999999999995</v>
      </c>
      <c r="X144">
        <v>8.5814000000000004</v>
      </c>
      <c r="Y144">
        <v>67.37</v>
      </c>
      <c r="Z144">
        <v>4.0330000000000004</v>
      </c>
      <c r="AA144">
        <v>14.5379</v>
      </c>
      <c r="AB144">
        <v>18.504999999999999</v>
      </c>
      <c r="AC144">
        <v>65.92</v>
      </c>
      <c r="AD144">
        <v>20.058</v>
      </c>
      <c r="AE144">
        <v>112.22499999999999</v>
      </c>
      <c r="AF144">
        <v>188.95</v>
      </c>
      <c r="AG144">
        <v>1358.4</v>
      </c>
      <c r="AH144">
        <v>45.41</v>
      </c>
      <c r="AI144">
        <v>1089.75</v>
      </c>
      <c r="AJ144">
        <v>349.75</v>
      </c>
      <c r="AK144">
        <v>19.57</v>
      </c>
      <c r="AL144">
        <v>420.75</v>
      </c>
    </row>
    <row r="145" spans="2:38" x14ac:dyDescent="0.25">
      <c r="B145" s="15">
        <v>42552</v>
      </c>
      <c r="C145">
        <v>17949.37</v>
      </c>
      <c r="D145">
        <v>2102.9499999999998</v>
      </c>
      <c r="E145">
        <v>4862.567</v>
      </c>
      <c r="F145">
        <v>14064.54</v>
      </c>
      <c r="G145">
        <v>9776.1200000000008</v>
      </c>
      <c r="H145">
        <v>15682.48</v>
      </c>
      <c r="I145">
        <v>1254.44</v>
      </c>
      <c r="J145">
        <v>15682.48</v>
      </c>
      <c r="K145">
        <v>20794.37</v>
      </c>
      <c r="L145">
        <v>0.58930000000000005</v>
      </c>
      <c r="M145">
        <v>0.99460000000000004</v>
      </c>
      <c r="N145">
        <v>1.4440999999999999</v>
      </c>
      <c r="O145">
        <v>2.2252999999999998</v>
      </c>
      <c r="P145">
        <v>95.649000000000001</v>
      </c>
      <c r="Q145">
        <v>1.1135999999999999</v>
      </c>
      <c r="R145">
        <v>102.52</v>
      </c>
      <c r="S145">
        <v>1.3267</v>
      </c>
      <c r="T145">
        <v>0.74980000000000002</v>
      </c>
      <c r="U145">
        <v>0.71750000000000003</v>
      </c>
      <c r="V145">
        <v>0.97330000000000005</v>
      </c>
      <c r="W145">
        <v>8.3437000000000001</v>
      </c>
      <c r="X145">
        <v>8.4360999999999997</v>
      </c>
      <c r="Y145">
        <v>67.322500000000005</v>
      </c>
      <c r="Z145">
        <v>3.9980000000000002</v>
      </c>
      <c r="AA145">
        <v>14.560600000000001</v>
      </c>
      <c r="AB145">
        <v>18.360499999999998</v>
      </c>
      <c r="AC145">
        <v>63.62</v>
      </c>
      <c r="AD145">
        <v>19.544</v>
      </c>
      <c r="AE145">
        <v>112.97499999999999</v>
      </c>
      <c r="AF145">
        <v>180.85</v>
      </c>
      <c r="AG145">
        <v>1339</v>
      </c>
      <c r="AH145">
        <v>48.99</v>
      </c>
      <c r="AI145">
        <v>1168.75</v>
      </c>
      <c r="AJ145">
        <v>353</v>
      </c>
      <c r="AK145">
        <v>20.78</v>
      </c>
      <c r="AL145">
        <v>416.25</v>
      </c>
    </row>
    <row r="146" spans="2:38" x14ac:dyDescent="0.25">
      <c r="B146" s="15">
        <v>42545</v>
      </c>
      <c r="C146">
        <v>17400.75</v>
      </c>
      <c r="D146">
        <v>2037.41</v>
      </c>
      <c r="E146">
        <v>4707.9790000000003</v>
      </c>
      <c r="F146">
        <v>13891.88</v>
      </c>
      <c r="G146">
        <v>9557.16</v>
      </c>
      <c r="H146">
        <v>14952.02</v>
      </c>
      <c r="I146">
        <v>1204.48</v>
      </c>
      <c r="J146">
        <v>14952.02</v>
      </c>
      <c r="K146">
        <v>20259.13</v>
      </c>
      <c r="L146">
        <v>0.627</v>
      </c>
      <c r="M146">
        <v>1.0719000000000001</v>
      </c>
      <c r="N146">
        <v>1.5598999999999998</v>
      </c>
      <c r="O146">
        <v>2.4100999999999999</v>
      </c>
      <c r="P146">
        <v>95.447999999999993</v>
      </c>
      <c r="Q146">
        <v>1.1116999999999999</v>
      </c>
      <c r="R146">
        <v>102.22</v>
      </c>
      <c r="S146">
        <v>1.3679000000000001</v>
      </c>
      <c r="T146">
        <v>0.74660000000000004</v>
      </c>
      <c r="U146">
        <v>0.71240000000000003</v>
      </c>
      <c r="V146">
        <v>0.97199999999999998</v>
      </c>
      <c r="W146">
        <v>8.3331</v>
      </c>
      <c r="X146">
        <v>8.4648000000000003</v>
      </c>
      <c r="Y146">
        <v>67.968800000000002</v>
      </c>
      <c r="Z146">
        <v>4.09</v>
      </c>
      <c r="AA146">
        <v>15.0823</v>
      </c>
      <c r="AB146">
        <v>18.927800000000001</v>
      </c>
      <c r="AC146">
        <v>64.5</v>
      </c>
      <c r="AD146">
        <v>17.789000000000001</v>
      </c>
      <c r="AE146">
        <v>114.7</v>
      </c>
      <c r="AF146">
        <v>166.3</v>
      </c>
      <c r="AG146">
        <v>1320</v>
      </c>
      <c r="AH146">
        <v>47.64</v>
      </c>
      <c r="AI146">
        <v>1103</v>
      </c>
      <c r="AJ146">
        <v>384.5</v>
      </c>
      <c r="AK146">
        <v>19</v>
      </c>
      <c r="AL146">
        <v>454.75</v>
      </c>
    </row>
    <row r="147" spans="2:38" x14ac:dyDescent="0.25">
      <c r="B147" s="15">
        <v>42538</v>
      </c>
      <c r="C147">
        <v>17675.16</v>
      </c>
      <c r="D147">
        <v>2071.2199999999998</v>
      </c>
      <c r="E147">
        <v>4800.3379999999997</v>
      </c>
      <c r="F147">
        <v>13901.77</v>
      </c>
      <c r="G147">
        <v>9631.36</v>
      </c>
      <c r="H147">
        <v>15599.66</v>
      </c>
      <c r="I147">
        <v>1250.83</v>
      </c>
      <c r="J147">
        <v>15599.66</v>
      </c>
      <c r="K147">
        <v>20169.98</v>
      </c>
      <c r="L147">
        <v>0.69269999999999998</v>
      </c>
      <c r="M147">
        <v>1.1128</v>
      </c>
      <c r="N147">
        <v>1.6078000000000001</v>
      </c>
      <c r="O147">
        <v>2.4196</v>
      </c>
      <c r="P147">
        <v>94.206000000000003</v>
      </c>
      <c r="Q147">
        <v>1.1276999999999999</v>
      </c>
      <c r="R147">
        <v>104.16</v>
      </c>
      <c r="S147">
        <v>1.4358</v>
      </c>
      <c r="T147">
        <v>0.73870000000000002</v>
      </c>
      <c r="U147">
        <v>0.70489999999999997</v>
      </c>
      <c r="V147">
        <v>0.96</v>
      </c>
      <c r="W147">
        <v>8.3623999999999992</v>
      </c>
      <c r="X147">
        <v>8.3314000000000004</v>
      </c>
      <c r="Y147">
        <v>67.084999999999994</v>
      </c>
      <c r="Z147">
        <v>4.1006999999999998</v>
      </c>
      <c r="AA147">
        <v>15.149699999999999</v>
      </c>
      <c r="AB147">
        <v>18.837499999999999</v>
      </c>
      <c r="AC147">
        <v>64.569999999999993</v>
      </c>
      <c r="AD147">
        <v>17.411000000000001</v>
      </c>
      <c r="AE147">
        <v>116.72499999999999</v>
      </c>
      <c r="AF147">
        <v>167.05</v>
      </c>
      <c r="AG147">
        <v>1292.5</v>
      </c>
      <c r="AH147">
        <v>47.98</v>
      </c>
      <c r="AI147">
        <v>1159.5</v>
      </c>
      <c r="AJ147">
        <v>437.75</v>
      </c>
      <c r="AK147">
        <v>19.760000000000002</v>
      </c>
      <c r="AL147">
        <v>481.25</v>
      </c>
    </row>
    <row r="148" spans="2:38" x14ac:dyDescent="0.25">
      <c r="B148" s="15">
        <v>42531</v>
      </c>
      <c r="C148">
        <v>17865.34</v>
      </c>
      <c r="D148">
        <v>2096.0700000000002</v>
      </c>
      <c r="E148">
        <v>4894.5479999999998</v>
      </c>
      <c r="F148">
        <v>14037.54</v>
      </c>
      <c r="G148">
        <v>9834.6200000000008</v>
      </c>
      <c r="H148">
        <v>16601.36</v>
      </c>
      <c r="I148">
        <v>1330.72</v>
      </c>
      <c r="J148">
        <v>16601.36</v>
      </c>
      <c r="K148">
        <v>21042.639999999999</v>
      </c>
      <c r="L148">
        <v>0.72650000000000003</v>
      </c>
      <c r="M148">
        <v>1.1671</v>
      </c>
      <c r="N148">
        <v>1.6404000000000001</v>
      </c>
      <c r="O148">
        <v>2.4510999999999998</v>
      </c>
      <c r="P148">
        <v>94.570999999999998</v>
      </c>
      <c r="Q148">
        <v>1.1251</v>
      </c>
      <c r="R148">
        <v>106.97</v>
      </c>
      <c r="S148">
        <v>1.4257</v>
      </c>
      <c r="T148">
        <v>0.73729999999999996</v>
      </c>
      <c r="U148">
        <v>0.70550000000000002</v>
      </c>
      <c r="V148">
        <v>0.96489999999999998</v>
      </c>
      <c r="W148">
        <v>8.2736000000000001</v>
      </c>
      <c r="X148">
        <v>8.3102999999999998</v>
      </c>
      <c r="Y148">
        <v>66.758700000000005</v>
      </c>
      <c r="Z148">
        <v>4.0717999999999996</v>
      </c>
      <c r="AA148">
        <v>15.230399999999999</v>
      </c>
      <c r="AB148">
        <v>18.6328</v>
      </c>
      <c r="AC148">
        <v>64.75</v>
      </c>
      <c r="AD148">
        <v>17.329999999999998</v>
      </c>
      <c r="AE148">
        <v>122.45</v>
      </c>
      <c r="AF148">
        <v>167.55</v>
      </c>
      <c r="AG148">
        <v>1273.4000000000001</v>
      </c>
      <c r="AH148">
        <v>49.07</v>
      </c>
      <c r="AI148">
        <v>1178.25</v>
      </c>
      <c r="AJ148">
        <v>423</v>
      </c>
      <c r="AK148">
        <v>19.7</v>
      </c>
      <c r="AL148">
        <v>495</v>
      </c>
    </row>
    <row r="149" spans="2:38" x14ac:dyDescent="0.25">
      <c r="B149" s="15">
        <v>42524</v>
      </c>
      <c r="C149">
        <v>17807.060000000001</v>
      </c>
      <c r="D149">
        <v>2099.13</v>
      </c>
      <c r="E149">
        <v>4942.5169999999998</v>
      </c>
      <c r="F149">
        <v>14226.78</v>
      </c>
      <c r="G149">
        <v>10103.26</v>
      </c>
      <c r="H149">
        <v>16642.23</v>
      </c>
      <c r="I149">
        <v>1337.23</v>
      </c>
      <c r="J149">
        <v>16642.23</v>
      </c>
      <c r="K149">
        <v>20947.240000000002</v>
      </c>
      <c r="L149">
        <v>0.77159999999999995</v>
      </c>
      <c r="M149">
        <v>1.2306999999999999</v>
      </c>
      <c r="N149">
        <v>1.7004000000000001</v>
      </c>
      <c r="O149">
        <v>2.5097</v>
      </c>
      <c r="P149">
        <v>94.028999999999996</v>
      </c>
      <c r="Q149">
        <v>1.1367</v>
      </c>
      <c r="R149">
        <v>106.53</v>
      </c>
      <c r="S149">
        <v>1.4518</v>
      </c>
      <c r="T149">
        <v>0.73670000000000002</v>
      </c>
      <c r="U149">
        <v>0.69579999999999997</v>
      </c>
      <c r="V149">
        <v>0.97589999999999999</v>
      </c>
      <c r="W149">
        <v>8.173</v>
      </c>
      <c r="X149">
        <v>8.1425000000000001</v>
      </c>
      <c r="Y149">
        <v>67.260000000000005</v>
      </c>
      <c r="Z149">
        <v>4.1452999999999998</v>
      </c>
      <c r="AA149">
        <v>15.0931</v>
      </c>
      <c r="AB149">
        <v>18.591899999999999</v>
      </c>
      <c r="AC149">
        <v>63.92</v>
      </c>
      <c r="AD149">
        <v>16.364999999999998</v>
      </c>
      <c r="AE149">
        <v>122</v>
      </c>
      <c r="AF149">
        <v>158.5</v>
      </c>
      <c r="AG149">
        <v>1240.0999999999999</v>
      </c>
      <c r="AH149">
        <v>48.62</v>
      </c>
      <c r="AI149">
        <v>1132</v>
      </c>
      <c r="AJ149">
        <v>418.25</v>
      </c>
      <c r="AK149">
        <v>18.75</v>
      </c>
      <c r="AL149">
        <v>497.25</v>
      </c>
    </row>
    <row r="150" spans="2:38" x14ac:dyDescent="0.25">
      <c r="B150" s="15">
        <v>42517</v>
      </c>
      <c r="C150">
        <v>17873.22</v>
      </c>
      <c r="D150">
        <v>2099.06</v>
      </c>
      <c r="E150">
        <v>4933.5050000000001</v>
      </c>
      <c r="F150">
        <v>14105.23</v>
      </c>
      <c r="G150">
        <v>10286.31</v>
      </c>
      <c r="H150">
        <v>16834.84</v>
      </c>
      <c r="I150">
        <v>1349.93</v>
      </c>
      <c r="J150">
        <v>16834.84</v>
      </c>
      <c r="K150">
        <v>20576.77</v>
      </c>
      <c r="L150">
        <v>0.90859999999999996</v>
      </c>
      <c r="M150">
        <v>1.3847</v>
      </c>
      <c r="N150">
        <v>1.851</v>
      </c>
      <c r="O150">
        <v>2.6463999999999999</v>
      </c>
      <c r="P150">
        <v>95.521000000000001</v>
      </c>
      <c r="Q150">
        <v>1.1114999999999999</v>
      </c>
      <c r="R150">
        <v>110.31</v>
      </c>
      <c r="S150">
        <v>1.4622999999999999</v>
      </c>
      <c r="T150">
        <v>0.71819999999999995</v>
      </c>
      <c r="U150">
        <v>0.67010000000000003</v>
      </c>
      <c r="V150">
        <v>0.99470000000000003</v>
      </c>
      <c r="W150">
        <v>8.3366000000000007</v>
      </c>
      <c r="X150">
        <v>8.3509999999999991</v>
      </c>
      <c r="Y150">
        <v>67.034999999999997</v>
      </c>
      <c r="Z150">
        <v>4.0801999999999996</v>
      </c>
      <c r="AA150">
        <v>15.728300000000001</v>
      </c>
      <c r="AB150">
        <v>18.475100000000001</v>
      </c>
      <c r="AC150">
        <v>64.28</v>
      </c>
      <c r="AD150">
        <v>16.268999999999998</v>
      </c>
      <c r="AE150">
        <v>119.7</v>
      </c>
      <c r="AF150">
        <v>146.5</v>
      </c>
      <c r="AG150">
        <v>1213.8</v>
      </c>
      <c r="AH150">
        <v>49.33</v>
      </c>
      <c r="AI150">
        <v>1086.5</v>
      </c>
      <c r="AJ150">
        <v>412.75</v>
      </c>
      <c r="AK150">
        <v>17.52</v>
      </c>
      <c r="AL150">
        <v>481.5</v>
      </c>
    </row>
    <row r="151" spans="2:38" x14ac:dyDescent="0.25">
      <c r="B151" s="15">
        <v>42510</v>
      </c>
      <c r="C151">
        <v>17500.939999999999</v>
      </c>
      <c r="D151">
        <v>2052.3200000000002</v>
      </c>
      <c r="E151">
        <v>4769.558</v>
      </c>
      <c r="F151">
        <v>13919.58</v>
      </c>
      <c r="G151">
        <v>9916.02</v>
      </c>
      <c r="H151">
        <v>16736.349999999999</v>
      </c>
      <c r="I151">
        <v>1343.4</v>
      </c>
      <c r="J151">
        <v>16736.349999999999</v>
      </c>
      <c r="K151">
        <v>19852.2</v>
      </c>
      <c r="L151">
        <v>0.87629999999999997</v>
      </c>
      <c r="M151">
        <v>1.3618000000000001</v>
      </c>
      <c r="N151">
        <v>1.8384</v>
      </c>
      <c r="O151">
        <v>2.6286</v>
      </c>
      <c r="P151">
        <v>95.334000000000003</v>
      </c>
      <c r="Q151">
        <v>1.1224000000000001</v>
      </c>
      <c r="R151">
        <v>110.15</v>
      </c>
      <c r="S151">
        <v>1.4501999999999999</v>
      </c>
      <c r="T151">
        <v>0.72219999999999995</v>
      </c>
      <c r="U151">
        <v>0.67649999999999999</v>
      </c>
      <c r="V151">
        <v>0.99029999999999996</v>
      </c>
      <c r="W151">
        <v>8.3280999999999992</v>
      </c>
      <c r="X151">
        <v>8.3153000000000006</v>
      </c>
      <c r="Y151">
        <v>67.447500000000005</v>
      </c>
      <c r="Z151">
        <v>4.0819999999999999</v>
      </c>
      <c r="AA151">
        <v>15.632899999999999</v>
      </c>
      <c r="AB151">
        <v>18.346499999999999</v>
      </c>
      <c r="AC151">
        <v>61.67</v>
      </c>
      <c r="AD151">
        <v>16.518999999999998</v>
      </c>
      <c r="AE151">
        <v>121.05</v>
      </c>
      <c r="AF151">
        <v>150.1</v>
      </c>
      <c r="AG151">
        <v>1252.9000000000001</v>
      </c>
      <c r="AH151">
        <v>47.75</v>
      </c>
      <c r="AI151">
        <v>1074.25</v>
      </c>
      <c r="AJ151">
        <v>394.5</v>
      </c>
      <c r="AK151">
        <v>17.07</v>
      </c>
      <c r="AL151">
        <v>467.75</v>
      </c>
    </row>
    <row r="152" spans="2:38" x14ac:dyDescent="0.25">
      <c r="B152" s="15">
        <v>42503</v>
      </c>
      <c r="C152">
        <v>17535.32</v>
      </c>
      <c r="D152">
        <v>2046.61</v>
      </c>
      <c r="E152">
        <v>4717.6760000000004</v>
      </c>
      <c r="F152">
        <v>13748.58</v>
      </c>
      <c r="G152">
        <v>9952.9</v>
      </c>
      <c r="H152">
        <v>16412.21</v>
      </c>
      <c r="I152">
        <v>1320.19</v>
      </c>
      <c r="J152">
        <v>16412.21</v>
      </c>
      <c r="K152">
        <v>19719.29</v>
      </c>
      <c r="L152">
        <v>0.74590000000000001</v>
      </c>
      <c r="M152">
        <v>1.2056</v>
      </c>
      <c r="N152">
        <v>1.7000999999999999</v>
      </c>
      <c r="O152">
        <v>2.5486</v>
      </c>
      <c r="P152">
        <v>94.608000000000004</v>
      </c>
      <c r="Q152">
        <v>1.1309</v>
      </c>
      <c r="R152">
        <v>108.63</v>
      </c>
      <c r="S152">
        <v>1.4365000000000001</v>
      </c>
      <c r="T152">
        <v>0.72709999999999997</v>
      </c>
      <c r="U152">
        <v>0.67749999999999999</v>
      </c>
      <c r="V152">
        <v>0.97550000000000003</v>
      </c>
      <c r="W152">
        <v>8.2026000000000003</v>
      </c>
      <c r="X152">
        <v>8.2487999999999992</v>
      </c>
      <c r="Y152">
        <v>66.775000000000006</v>
      </c>
      <c r="Z152">
        <v>4.0265000000000004</v>
      </c>
      <c r="AA152">
        <v>15.4038</v>
      </c>
      <c r="AB152">
        <v>18.170500000000001</v>
      </c>
      <c r="AC152">
        <v>60.62</v>
      </c>
      <c r="AD152">
        <v>17.114999999999998</v>
      </c>
      <c r="AE152">
        <v>123.425</v>
      </c>
      <c r="AF152">
        <v>145.35</v>
      </c>
      <c r="AG152">
        <v>1272.7</v>
      </c>
      <c r="AH152">
        <v>46.21</v>
      </c>
      <c r="AI152">
        <v>1055</v>
      </c>
      <c r="AJ152">
        <v>382</v>
      </c>
      <c r="AK152">
        <v>16.739999999999998</v>
      </c>
      <c r="AL152">
        <v>465</v>
      </c>
    </row>
    <row r="153" spans="2:38" x14ac:dyDescent="0.25">
      <c r="B153" s="15">
        <v>42496</v>
      </c>
      <c r="C153">
        <v>17740.63</v>
      </c>
      <c r="D153">
        <v>2057.14</v>
      </c>
      <c r="E153">
        <v>4736.1549999999997</v>
      </c>
      <c r="F153">
        <v>13701.47</v>
      </c>
      <c r="G153">
        <v>9869.9500000000007</v>
      </c>
      <c r="H153">
        <v>16106.72</v>
      </c>
      <c r="I153">
        <v>1298.32</v>
      </c>
      <c r="J153">
        <v>16106.72</v>
      </c>
      <c r="K153">
        <v>20109.87</v>
      </c>
      <c r="L153">
        <v>0.73399999999999999</v>
      </c>
      <c r="M153">
        <v>1.2288999999999999</v>
      </c>
      <c r="N153">
        <v>1.7789000000000001</v>
      </c>
      <c r="O153">
        <v>2.6276000000000002</v>
      </c>
      <c r="P153">
        <v>93.888000000000005</v>
      </c>
      <c r="Q153">
        <v>1.1404000000000001</v>
      </c>
      <c r="R153">
        <v>107.12</v>
      </c>
      <c r="S153">
        <v>1.4426999999999999</v>
      </c>
      <c r="T153">
        <v>0.73660000000000003</v>
      </c>
      <c r="U153">
        <v>0.68310000000000004</v>
      </c>
      <c r="V153">
        <v>0.97250000000000003</v>
      </c>
      <c r="W153">
        <v>8.2055000000000007</v>
      </c>
      <c r="X153">
        <v>8.1389999999999993</v>
      </c>
      <c r="Y153">
        <v>66.555000000000007</v>
      </c>
      <c r="Z153">
        <v>4.0042999999999997</v>
      </c>
      <c r="AA153">
        <v>14.883900000000001</v>
      </c>
      <c r="AB153">
        <v>17.867999999999999</v>
      </c>
      <c r="AC153">
        <v>61.63</v>
      </c>
      <c r="AD153">
        <v>17.507000000000001</v>
      </c>
      <c r="AE153">
        <v>120.72499999999999</v>
      </c>
      <c r="AF153">
        <v>142.1</v>
      </c>
      <c r="AG153">
        <v>1294</v>
      </c>
      <c r="AH153">
        <v>44.66</v>
      </c>
      <c r="AI153">
        <v>1026.25</v>
      </c>
      <c r="AJ153">
        <v>376</v>
      </c>
      <c r="AK153">
        <v>15.74</v>
      </c>
      <c r="AL153">
        <v>453.25</v>
      </c>
    </row>
    <row r="154" spans="2:38" x14ac:dyDescent="0.25">
      <c r="B154" s="15">
        <v>42489</v>
      </c>
      <c r="C154">
        <v>17773.64</v>
      </c>
      <c r="D154">
        <v>2065.3000000000002</v>
      </c>
      <c r="E154">
        <v>4775.3580000000002</v>
      </c>
      <c r="F154">
        <v>13951.45</v>
      </c>
      <c r="G154">
        <v>10038.969999999999</v>
      </c>
      <c r="H154">
        <v>16666.05</v>
      </c>
      <c r="I154">
        <v>1340.55</v>
      </c>
      <c r="J154">
        <v>16666.05</v>
      </c>
      <c r="K154">
        <v>21067.05</v>
      </c>
      <c r="L154">
        <v>0.78159999999999996</v>
      </c>
      <c r="M154">
        <v>1.294</v>
      </c>
      <c r="N154">
        <v>1.8332999999999999</v>
      </c>
      <c r="O154">
        <v>2.6781000000000001</v>
      </c>
      <c r="P154">
        <v>93.081999999999994</v>
      </c>
      <c r="Q154">
        <v>1.1451</v>
      </c>
      <c r="R154">
        <v>106.5</v>
      </c>
      <c r="S154">
        <v>1.4612000000000001</v>
      </c>
      <c r="T154">
        <v>0.76029999999999998</v>
      </c>
      <c r="U154">
        <v>0.69769999999999999</v>
      </c>
      <c r="V154">
        <v>0.95989999999999998</v>
      </c>
      <c r="W154">
        <v>8.0510000000000002</v>
      </c>
      <c r="X154">
        <v>8.0324000000000009</v>
      </c>
      <c r="Y154">
        <v>66.33</v>
      </c>
      <c r="Z154">
        <v>3.9045000000000001</v>
      </c>
      <c r="AA154">
        <v>14.2302</v>
      </c>
      <c r="AB154">
        <v>17.177</v>
      </c>
      <c r="AC154">
        <v>63.76</v>
      </c>
      <c r="AD154">
        <v>17.789000000000001</v>
      </c>
      <c r="AE154">
        <v>123.1</v>
      </c>
      <c r="AF154">
        <v>124.55</v>
      </c>
      <c r="AG154">
        <v>1290.5</v>
      </c>
      <c r="AH154">
        <v>45.92</v>
      </c>
      <c r="AI154">
        <v>1021</v>
      </c>
      <c r="AJ154">
        <v>390.25</v>
      </c>
      <c r="AK154">
        <v>16.16</v>
      </c>
      <c r="AL154">
        <v>478</v>
      </c>
    </row>
    <row r="155" spans="2:38" x14ac:dyDescent="0.25">
      <c r="B155" s="15">
        <v>42482</v>
      </c>
      <c r="C155">
        <v>18003.75</v>
      </c>
      <c r="D155">
        <v>2091.58</v>
      </c>
      <c r="E155">
        <v>4906.2280000000001</v>
      </c>
      <c r="F155">
        <v>13874</v>
      </c>
      <c r="G155">
        <v>10373.49</v>
      </c>
      <c r="H155">
        <v>17572.490000000002</v>
      </c>
      <c r="I155">
        <v>1407.5</v>
      </c>
      <c r="J155">
        <v>17572.490000000002</v>
      </c>
      <c r="K155">
        <v>21467.040000000001</v>
      </c>
      <c r="L155">
        <v>0.81779999999999997</v>
      </c>
      <c r="M155">
        <v>1.3551</v>
      </c>
      <c r="N155">
        <v>1.8877999999999999</v>
      </c>
      <c r="O155">
        <v>2.7069999999999999</v>
      </c>
      <c r="P155">
        <v>95.116</v>
      </c>
      <c r="Q155">
        <v>1.1222000000000001</v>
      </c>
      <c r="R155">
        <v>111.79</v>
      </c>
      <c r="S155">
        <v>1.4403000000000001</v>
      </c>
      <c r="T155">
        <v>0.77080000000000004</v>
      </c>
      <c r="U155">
        <v>0.68520000000000003</v>
      </c>
      <c r="V155">
        <v>0.97860000000000003</v>
      </c>
      <c r="W155">
        <v>8.2462999999999997</v>
      </c>
      <c r="X155">
        <v>8.1621000000000006</v>
      </c>
      <c r="Y155">
        <v>66.483699999999999</v>
      </c>
      <c r="Z155">
        <v>3.8982999999999999</v>
      </c>
      <c r="AA155">
        <v>14.3973</v>
      </c>
      <c r="AB155">
        <v>17.474699999999999</v>
      </c>
      <c r="AC155">
        <v>63.08</v>
      </c>
      <c r="AD155">
        <v>16.899999999999999</v>
      </c>
      <c r="AE155">
        <v>124.72499999999999</v>
      </c>
      <c r="AF155">
        <v>125.75</v>
      </c>
      <c r="AG155">
        <v>1228.7</v>
      </c>
      <c r="AH155">
        <v>43.73</v>
      </c>
      <c r="AI155">
        <v>987</v>
      </c>
      <c r="AJ155">
        <v>371.75</v>
      </c>
      <c r="AK155">
        <v>15.26</v>
      </c>
      <c r="AL155">
        <v>467</v>
      </c>
    </row>
    <row r="156" spans="2:38" x14ac:dyDescent="0.25">
      <c r="B156" s="15">
        <v>42475</v>
      </c>
      <c r="C156">
        <v>17897.46</v>
      </c>
      <c r="D156">
        <v>2080.73</v>
      </c>
      <c r="E156">
        <v>4938.2160000000003</v>
      </c>
      <c r="F156">
        <v>13637.2</v>
      </c>
      <c r="G156">
        <v>10051.57</v>
      </c>
      <c r="H156">
        <v>16848.03</v>
      </c>
      <c r="I156">
        <v>1361.4</v>
      </c>
      <c r="J156">
        <v>16848.03</v>
      </c>
      <c r="K156">
        <v>21316.47</v>
      </c>
      <c r="L156">
        <v>0.73350000000000004</v>
      </c>
      <c r="M156">
        <v>1.2107999999999999</v>
      </c>
      <c r="N156">
        <v>1.7518</v>
      </c>
      <c r="O156">
        <v>2.5592999999999999</v>
      </c>
      <c r="P156">
        <v>94.695999999999998</v>
      </c>
      <c r="Q156">
        <v>1.1284000000000001</v>
      </c>
      <c r="R156">
        <v>108.76</v>
      </c>
      <c r="S156">
        <v>1.4201999999999999</v>
      </c>
      <c r="T156">
        <v>0.77249999999999996</v>
      </c>
      <c r="U156">
        <v>0.69189999999999996</v>
      </c>
      <c r="V156">
        <v>0.96789999999999998</v>
      </c>
      <c r="W156">
        <v>8.2510999999999992</v>
      </c>
      <c r="X156">
        <v>8.1317000000000004</v>
      </c>
      <c r="Y156">
        <v>66.644999999999996</v>
      </c>
      <c r="Z156">
        <v>3.9050000000000002</v>
      </c>
      <c r="AA156">
        <v>14.554500000000001</v>
      </c>
      <c r="AB156">
        <v>17.552900000000001</v>
      </c>
      <c r="AC156">
        <v>60.03</v>
      </c>
      <c r="AD156">
        <v>16.312999999999999</v>
      </c>
      <c r="AE156">
        <v>131.47499999999999</v>
      </c>
      <c r="AF156">
        <v>137.25</v>
      </c>
      <c r="AG156">
        <v>1233.0999999999999</v>
      </c>
      <c r="AH156">
        <v>40.36</v>
      </c>
      <c r="AI156">
        <v>956</v>
      </c>
      <c r="AJ156">
        <v>378.5</v>
      </c>
      <c r="AK156">
        <v>15.04</v>
      </c>
      <c r="AL156">
        <v>459.75</v>
      </c>
    </row>
    <row r="157" spans="2:38" x14ac:dyDescent="0.25">
      <c r="B157" s="15">
        <v>42468</v>
      </c>
      <c r="C157">
        <v>17576.96</v>
      </c>
      <c r="D157">
        <v>2047.6</v>
      </c>
      <c r="E157">
        <v>4850.6890000000003</v>
      </c>
      <c r="F157">
        <v>13396.73</v>
      </c>
      <c r="G157">
        <v>9622.26</v>
      </c>
      <c r="H157">
        <v>15821.52</v>
      </c>
      <c r="I157">
        <v>1287.69</v>
      </c>
      <c r="J157">
        <v>15821.52</v>
      </c>
      <c r="K157">
        <v>20370.400000000001</v>
      </c>
      <c r="L157">
        <v>0.69499999999999995</v>
      </c>
      <c r="M157">
        <v>1.151</v>
      </c>
      <c r="N157">
        <v>1.7166999999999999</v>
      </c>
      <c r="O157">
        <v>2.5525000000000002</v>
      </c>
      <c r="P157">
        <v>94.234999999999999</v>
      </c>
      <c r="Q157">
        <v>1.1398999999999999</v>
      </c>
      <c r="R157">
        <v>108.07</v>
      </c>
      <c r="S157">
        <v>1.4128000000000001</v>
      </c>
      <c r="T157">
        <v>0.75560000000000005</v>
      </c>
      <c r="U157">
        <v>0.68089999999999995</v>
      </c>
      <c r="V157">
        <v>0.9536</v>
      </c>
      <c r="W157">
        <v>8.2370000000000001</v>
      </c>
      <c r="X157">
        <v>8.1539000000000001</v>
      </c>
      <c r="Y157">
        <v>66.467500000000001</v>
      </c>
      <c r="Z157">
        <v>3.9018000000000002</v>
      </c>
      <c r="AA157">
        <v>14.979900000000001</v>
      </c>
      <c r="AB157">
        <v>17.776299999999999</v>
      </c>
      <c r="AC157">
        <v>60.07</v>
      </c>
      <c r="AD157">
        <v>15.384</v>
      </c>
      <c r="AE157">
        <v>134.375</v>
      </c>
      <c r="AF157">
        <v>138.9</v>
      </c>
      <c r="AG157">
        <v>1242.5</v>
      </c>
      <c r="AH157">
        <v>39.72</v>
      </c>
      <c r="AI157">
        <v>916.75</v>
      </c>
      <c r="AJ157">
        <v>362.25</v>
      </c>
      <c r="AK157">
        <v>14.69</v>
      </c>
      <c r="AL157">
        <v>460.25</v>
      </c>
    </row>
    <row r="158" spans="2:38" x14ac:dyDescent="0.25">
      <c r="B158" s="15">
        <v>42461</v>
      </c>
      <c r="C158">
        <v>17792.75</v>
      </c>
      <c r="D158">
        <v>2072.7800000000002</v>
      </c>
      <c r="E158">
        <v>4914.5420000000004</v>
      </c>
      <c r="F158">
        <v>13440.44</v>
      </c>
      <c r="G158">
        <v>9794.64</v>
      </c>
      <c r="H158">
        <v>16164.16</v>
      </c>
      <c r="I158">
        <v>1301.4000000000001</v>
      </c>
      <c r="J158">
        <v>16164.16</v>
      </c>
      <c r="K158">
        <v>20498.919999999998</v>
      </c>
      <c r="L158">
        <v>0.72240000000000004</v>
      </c>
      <c r="M158">
        <v>1.2143999999999999</v>
      </c>
      <c r="N158">
        <v>1.7705</v>
      </c>
      <c r="O158">
        <v>2.5996999999999999</v>
      </c>
      <c r="P158">
        <v>94.619</v>
      </c>
      <c r="Q158">
        <v>1.1391</v>
      </c>
      <c r="R158">
        <v>111.69</v>
      </c>
      <c r="S158">
        <v>1.4227000000000001</v>
      </c>
      <c r="T158">
        <v>0.76770000000000005</v>
      </c>
      <c r="U158">
        <v>0.69040000000000001</v>
      </c>
      <c r="V158">
        <v>0.95799999999999996</v>
      </c>
      <c r="W158">
        <v>8.3195999999999994</v>
      </c>
      <c r="X158">
        <v>8.1370000000000005</v>
      </c>
      <c r="Y158">
        <v>66.247500000000002</v>
      </c>
      <c r="Z158">
        <v>3.8928000000000003</v>
      </c>
      <c r="AA158">
        <v>14.701000000000001</v>
      </c>
      <c r="AB158">
        <v>17.339099999999998</v>
      </c>
      <c r="AC158">
        <v>59.2</v>
      </c>
      <c r="AD158">
        <v>15.045999999999999</v>
      </c>
      <c r="AE158">
        <v>132.97499999999999</v>
      </c>
      <c r="AF158">
        <v>147.4</v>
      </c>
      <c r="AG158">
        <v>1222.2</v>
      </c>
      <c r="AH158">
        <v>36.79</v>
      </c>
      <c r="AI158">
        <v>918.25</v>
      </c>
      <c r="AJ158">
        <v>354</v>
      </c>
      <c r="AK158">
        <v>15.18</v>
      </c>
      <c r="AL158">
        <v>475.75</v>
      </c>
    </row>
    <row r="159" spans="2:38" x14ac:dyDescent="0.25">
      <c r="B159" s="15">
        <v>42454</v>
      </c>
      <c r="C159">
        <v>17515.73</v>
      </c>
      <c r="D159">
        <v>2035.94</v>
      </c>
      <c r="E159">
        <v>4773.5050000000001</v>
      </c>
      <c r="F159">
        <v>13358.11</v>
      </c>
      <c r="G159">
        <v>9851.35</v>
      </c>
      <c r="H159">
        <v>17002.75</v>
      </c>
      <c r="I159">
        <v>1366.05</v>
      </c>
      <c r="J159">
        <v>17002.75</v>
      </c>
      <c r="K159">
        <v>20345.61</v>
      </c>
      <c r="L159">
        <v>0.86890000000000001</v>
      </c>
      <c r="M159">
        <v>1.3785000000000001</v>
      </c>
      <c r="N159">
        <v>1.9</v>
      </c>
      <c r="O159">
        <v>2.673</v>
      </c>
      <c r="P159">
        <v>96.272999999999996</v>
      </c>
      <c r="Q159">
        <v>1.1167</v>
      </c>
      <c r="R159">
        <v>113.08</v>
      </c>
      <c r="S159">
        <v>1.4132</v>
      </c>
      <c r="T159">
        <v>0.75070000000000003</v>
      </c>
      <c r="U159">
        <v>0.66859999999999997</v>
      </c>
      <c r="V159">
        <v>0.97760000000000002</v>
      </c>
      <c r="W159">
        <v>8.4756999999999998</v>
      </c>
      <c r="X159">
        <v>8.3043999999999993</v>
      </c>
      <c r="Y159">
        <v>66.636200000000002</v>
      </c>
      <c r="Z159">
        <v>4.0387000000000004</v>
      </c>
      <c r="AA159">
        <v>15.4551</v>
      </c>
      <c r="AB159">
        <v>17.538599999999999</v>
      </c>
      <c r="AC159">
        <v>57.72</v>
      </c>
      <c r="AD159">
        <v>15.191000000000001</v>
      </c>
      <c r="AE159">
        <v>135.85</v>
      </c>
      <c r="AF159">
        <v>135.9</v>
      </c>
      <c r="AG159">
        <v>1221.5999999999999</v>
      </c>
      <c r="AH159">
        <v>39.46</v>
      </c>
      <c r="AI159">
        <v>910.5</v>
      </c>
      <c r="AJ159">
        <v>370</v>
      </c>
      <c r="AK159">
        <v>15.87</v>
      </c>
      <c r="AL159">
        <v>463</v>
      </c>
    </row>
    <row r="160" spans="2:38" x14ac:dyDescent="0.25">
      <c r="B160" s="15">
        <v>42447</v>
      </c>
      <c r="C160">
        <v>17602.3</v>
      </c>
      <c r="D160">
        <v>2049.58</v>
      </c>
      <c r="E160">
        <v>4795.6469999999999</v>
      </c>
      <c r="F160">
        <v>13497.07</v>
      </c>
      <c r="G160">
        <v>9950.7999999999993</v>
      </c>
      <c r="H160">
        <v>16724.810000000001</v>
      </c>
      <c r="I160">
        <v>1345.05</v>
      </c>
      <c r="J160">
        <v>16724.810000000001</v>
      </c>
      <c r="K160">
        <v>20671.63</v>
      </c>
      <c r="L160">
        <v>0.83530000000000004</v>
      </c>
      <c r="M160">
        <v>1.333</v>
      </c>
      <c r="N160">
        <v>1.8732</v>
      </c>
      <c r="O160">
        <v>2.6753</v>
      </c>
      <c r="P160">
        <v>95.085999999999999</v>
      </c>
      <c r="Q160">
        <v>1.127</v>
      </c>
      <c r="R160">
        <v>111.55</v>
      </c>
      <c r="S160">
        <v>1.4476</v>
      </c>
      <c r="T160">
        <v>0.76080000000000003</v>
      </c>
      <c r="U160">
        <v>0.6804</v>
      </c>
      <c r="V160">
        <v>0.96950000000000003</v>
      </c>
      <c r="W160">
        <v>8.3702000000000005</v>
      </c>
      <c r="X160">
        <v>8.2316000000000003</v>
      </c>
      <c r="Y160">
        <v>66.506299999999996</v>
      </c>
      <c r="Z160">
        <v>4.0533000000000001</v>
      </c>
      <c r="AA160">
        <v>15.2645</v>
      </c>
      <c r="AB160">
        <v>17.3934</v>
      </c>
      <c r="AC160">
        <v>57.16</v>
      </c>
      <c r="AD160">
        <v>15.806000000000001</v>
      </c>
      <c r="AE160">
        <v>139.82499999999999</v>
      </c>
      <c r="AF160">
        <v>127.75</v>
      </c>
      <c r="AG160">
        <v>1254.3</v>
      </c>
      <c r="AH160">
        <v>39.44</v>
      </c>
      <c r="AI160">
        <v>897.5</v>
      </c>
      <c r="AJ160">
        <v>367</v>
      </c>
      <c r="AK160">
        <v>15.97</v>
      </c>
      <c r="AL160">
        <v>463</v>
      </c>
    </row>
    <row r="161" spans="2:38" x14ac:dyDescent="0.25">
      <c r="B161" s="15">
        <v>42440</v>
      </c>
      <c r="C161">
        <v>17213.310000000001</v>
      </c>
      <c r="D161">
        <v>2022.19</v>
      </c>
      <c r="E161">
        <v>4748.4660000000003</v>
      </c>
      <c r="F161">
        <v>13522</v>
      </c>
      <c r="G161">
        <v>9831.1299999999992</v>
      </c>
      <c r="H161">
        <v>16938.87</v>
      </c>
      <c r="I161">
        <v>1359.32</v>
      </c>
      <c r="J161">
        <v>16938.87</v>
      </c>
      <c r="K161">
        <v>20199.599999999999</v>
      </c>
      <c r="L161">
        <v>0.95540000000000003</v>
      </c>
      <c r="M161">
        <v>1.4922</v>
      </c>
      <c r="N161">
        <v>1.9839</v>
      </c>
      <c r="O161">
        <v>2.7532000000000001</v>
      </c>
      <c r="P161">
        <v>96.171999999999997</v>
      </c>
      <c r="Q161">
        <v>1.1155999999999999</v>
      </c>
      <c r="R161">
        <v>113.86</v>
      </c>
      <c r="S161">
        <v>1.4381999999999999</v>
      </c>
      <c r="T161">
        <v>0.75649999999999995</v>
      </c>
      <c r="U161">
        <v>0.67490000000000006</v>
      </c>
      <c r="V161">
        <v>0.98240000000000005</v>
      </c>
      <c r="W161">
        <v>8.4133999999999993</v>
      </c>
      <c r="X161">
        <v>8.3412000000000006</v>
      </c>
      <c r="Y161">
        <v>67.053799999999995</v>
      </c>
      <c r="Z161">
        <v>4.0877999999999997</v>
      </c>
      <c r="AA161">
        <v>15.224500000000001</v>
      </c>
      <c r="AB161">
        <v>17.698699999999999</v>
      </c>
      <c r="AC161">
        <v>57.15</v>
      </c>
      <c r="AD161">
        <v>15.606999999999999</v>
      </c>
      <c r="AE161">
        <v>139.80000000000001</v>
      </c>
      <c r="AF161">
        <v>121.4</v>
      </c>
      <c r="AG161">
        <v>1259.4000000000001</v>
      </c>
      <c r="AH161">
        <v>38.5</v>
      </c>
      <c r="AI161">
        <v>888</v>
      </c>
      <c r="AJ161">
        <v>366</v>
      </c>
      <c r="AK161">
        <v>15.13</v>
      </c>
      <c r="AL161">
        <v>469.75</v>
      </c>
    </row>
    <row r="162" spans="2:38" x14ac:dyDescent="0.25">
      <c r="B162" s="15">
        <v>42433</v>
      </c>
      <c r="C162">
        <v>17006.77</v>
      </c>
      <c r="D162">
        <v>1999.99</v>
      </c>
      <c r="E162">
        <v>4717.0209999999997</v>
      </c>
      <c r="F162">
        <v>13212.5</v>
      </c>
      <c r="G162">
        <v>9824.17</v>
      </c>
      <c r="H162">
        <v>17014.78</v>
      </c>
      <c r="I162">
        <v>1375.35</v>
      </c>
      <c r="J162">
        <v>17014.78</v>
      </c>
      <c r="K162">
        <v>20176.7</v>
      </c>
      <c r="L162">
        <v>0.86160000000000003</v>
      </c>
      <c r="M162">
        <v>1.3740999999999999</v>
      </c>
      <c r="N162">
        <v>1.8740999999999999</v>
      </c>
      <c r="O162">
        <v>2.6947000000000001</v>
      </c>
      <c r="P162">
        <v>97.34</v>
      </c>
      <c r="Q162">
        <v>1.1005</v>
      </c>
      <c r="R162">
        <v>113.74</v>
      </c>
      <c r="S162">
        <v>1.4229000000000001</v>
      </c>
      <c r="T162">
        <v>0.74390000000000001</v>
      </c>
      <c r="U162">
        <v>0.68110000000000004</v>
      </c>
      <c r="V162">
        <v>0.99270000000000003</v>
      </c>
      <c r="W162">
        <v>8.4766999999999992</v>
      </c>
      <c r="X162">
        <v>8.4842999999999993</v>
      </c>
      <c r="Y162">
        <v>67.094999999999999</v>
      </c>
      <c r="Z162">
        <v>4.1210000000000004</v>
      </c>
      <c r="AA162">
        <v>15.3447</v>
      </c>
      <c r="AB162">
        <v>17.7746</v>
      </c>
      <c r="AC162">
        <v>58.93</v>
      </c>
      <c r="AD162">
        <v>15.681000000000001</v>
      </c>
      <c r="AE162">
        <v>136.35</v>
      </c>
      <c r="AF162">
        <v>119.8</v>
      </c>
      <c r="AG162">
        <v>1270.7</v>
      </c>
      <c r="AH162">
        <v>35.92</v>
      </c>
      <c r="AI162">
        <v>870.5</v>
      </c>
      <c r="AJ162">
        <v>354.5</v>
      </c>
      <c r="AK162">
        <v>14.83</v>
      </c>
      <c r="AL162">
        <v>454.75</v>
      </c>
    </row>
    <row r="163" spans="2:38" x14ac:dyDescent="0.25">
      <c r="B163" s="15">
        <v>42426</v>
      </c>
      <c r="C163">
        <v>16639.97</v>
      </c>
      <c r="D163">
        <v>1948.05</v>
      </c>
      <c r="E163">
        <v>4590.473</v>
      </c>
      <c r="F163">
        <v>12797.79</v>
      </c>
      <c r="G163">
        <v>9513.2999999999993</v>
      </c>
      <c r="H163">
        <v>16188.41</v>
      </c>
      <c r="I163">
        <v>1311.27</v>
      </c>
      <c r="J163">
        <v>16188.41</v>
      </c>
      <c r="K163">
        <v>19364.150000000001</v>
      </c>
      <c r="L163">
        <v>0.79339999999999999</v>
      </c>
      <c r="M163">
        <v>1.2398</v>
      </c>
      <c r="N163">
        <v>1.7623</v>
      </c>
      <c r="O163">
        <v>2.6362999999999999</v>
      </c>
      <c r="P163">
        <v>98.147999999999996</v>
      </c>
      <c r="Q163">
        <v>1.0933999999999999</v>
      </c>
      <c r="R163">
        <v>114</v>
      </c>
      <c r="S163">
        <v>1.3871</v>
      </c>
      <c r="T163">
        <v>0.71260000000000001</v>
      </c>
      <c r="U163">
        <v>0.66290000000000004</v>
      </c>
      <c r="V163">
        <v>0.99680000000000002</v>
      </c>
      <c r="W163">
        <v>8.6852</v>
      </c>
      <c r="X163">
        <v>8.5638000000000005</v>
      </c>
      <c r="Y163">
        <v>68.632499999999993</v>
      </c>
      <c r="Z163">
        <v>4.2130000000000001</v>
      </c>
      <c r="AA163">
        <v>16.167899999999999</v>
      </c>
      <c r="AB163">
        <v>18.274699999999999</v>
      </c>
      <c r="AC163">
        <v>57.92</v>
      </c>
      <c r="AD163">
        <v>14.689</v>
      </c>
      <c r="AE163">
        <v>137.55000000000001</v>
      </c>
      <c r="AF163">
        <v>124.8</v>
      </c>
      <c r="AG163">
        <v>1220.4000000000001</v>
      </c>
      <c r="AH163">
        <v>32.78</v>
      </c>
      <c r="AI163">
        <v>855</v>
      </c>
      <c r="AJ163">
        <v>354.5</v>
      </c>
      <c r="AK163">
        <v>13.91</v>
      </c>
      <c r="AL163">
        <v>443.25</v>
      </c>
    </row>
    <row r="164" spans="2:38" x14ac:dyDescent="0.25">
      <c r="B164" s="15">
        <v>42419</v>
      </c>
      <c r="C164">
        <v>16391.990000000002</v>
      </c>
      <c r="D164">
        <v>1917.78</v>
      </c>
      <c r="E164">
        <v>4504.4290000000001</v>
      </c>
      <c r="F164">
        <v>12813.4</v>
      </c>
      <c r="G164">
        <v>9388.0499999999993</v>
      </c>
      <c r="H164">
        <v>15967.17</v>
      </c>
      <c r="I164">
        <v>1291.82</v>
      </c>
      <c r="J164">
        <v>15967.17</v>
      </c>
      <c r="K164">
        <v>19285.5</v>
      </c>
      <c r="L164">
        <v>0.74180000000000001</v>
      </c>
      <c r="M164">
        <v>1.2245999999999999</v>
      </c>
      <c r="N164">
        <v>1.7448999999999999</v>
      </c>
      <c r="O164">
        <v>2.6048</v>
      </c>
      <c r="P164">
        <v>96.6</v>
      </c>
      <c r="Q164">
        <v>1.113</v>
      </c>
      <c r="R164">
        <v>112.63</v>
      </c>
      <c r="S164">
        <v>1.4405999999999999</v>
      </c>
      <c r="T164">
        <v>0.71479999999999999</v>
      </c>
      <c r="U164">
        <v>0.66320000000000001</v>
      </c>
      <c r="V164">
        <v>0.99039999999999995</v>
      </c>
      <c r="W164">
        <v>8.5576000000000008</v>
      </c>
      <c r="X164">
        <v>8.4489999999999998</v>
      </c>
      <c r="Y164">
        <v>68.468800000000002</v>
      </c>
      <c r="Z164">
        <v>4.2066999999999997</v>
      </c>
      <c r="AA164">
        <v>15.398099999999999</v>
      </c>
      <c r="AB164">
        <v>18.220800000000001</v>
      </c>
      <c r="AC164">
        <v>60.01</v>
      </c>
      <c r="AD164">
        <v>15.372999999999999</v>
      </c>
      <c r="AE164">
        <v>135.375</v>
      </c>
      <c r="AF164">
        <v>130.6</v>
      </c>
      <c r="AG164">
        <v>1230.4000000000001</v>
      </c>
      <c r="AH164">
        <v>29.64</v>
      </c>
      <c r="AI164">
        <v>878.25</v>
      </c>
      <c r="AJ164">
        <v>365.5</v>
      </c>
      <c r="AK164">
        <v>12.52</v>
      </c>
      <c r="AL164">
        <v>461.75</v>
      </c>
    </row>
    <row r="165" spans="2:38" x14ac:dyDescent="0.25">
      <c r="B165" s="15">
        <v>42412</v>
      </c>
      <c r="C165">
        <v>15973.84</v>
      </c>
      <c r="D165">
        <v>1864.78</v>
      </c>
      <c r="E165">
        <v>4337.5119999999997</v>
      </c>
      <c r="F165">
        <v>12381.24</v>
      </c>
      <c r="G165">
        <v>8967.51</v>
      </c>
      <c r="H165">
        <v>14952.61</v>
      </c>
      <c r="I165">
        <v>1196.28</v>
      </c>
      <c r="J165">
        <v>14952.61</v>
      </c>
      <c r="K165">
        <v>18319.580000000002</v>
      </c>
      <c r="L165">
        <v>0.7137</v>
      </c>
      <c r="M165">
        <v>1.2103999999999999</v>
      </c>
      <c r="N165">
        <v>1.7481</v>
      </c>
      <c r="O165">
        <v>2.6040000000000001</v>
      </c>
      <c r="P165">
        <v>95.94</v>
      </c>
      <c r="Q165">
        <v>1.1255999999999999</v>
      </c>
      <c r="R165">
        <v>113.25</v>
      </c>
      <c r="S165">
        <v>1.4502999999999999</v>
      </c>
      <c r="T165">
        <v>0.71120000000000005</v>
      </c>
      <c r="U165">
        <v>0.66269999999999996</v>
      </c>
      <c r="V165">
        <v>0.97709999999999997</v>
      </c>
      <c r="W165">
        <v>8.6006999999999998</v>
      </c>
      <c r="X165">
        <v>8.4016999999999999</v>
      </c>
      <c r="Y165">
        <v>68.234999999999999</v>
      </c>
      <c r="Z165">
        <v>4.17</v>
      </c>
      <c r="AA165">
        <v>15.882199999999999</v>
      </c>
      <c r="AB165">
        <v>18.908300000000001</v>
      </c>
      <c r="AC165">
        <v>58.9</v>
      </c>
      <c r="AD165">
        <v>15.79</v>
      </c>
      <c r="AE165">
        <v>129.94999999999999</v>
      </c>
      <c r="AF165">
        <v>129.80000000000001</v>
      </c>
      <c r="AG165">
        <v>1239.0999999999999</v>
      </c>
      <c r="AH165">
        <v>29.44</v>
      </c>
      <c r="AI165">
        <v>872.75</v>
      </c>
      <c r="AJ165">
        <v>358.75</v>
      </c>
      <c r="AK165">
        <v>13.15</v>
      </c>
      <c r="AL165">
        <v>457.5</v>
      </c>
    </row>
    <row r="166" spans="2:38" x14ac:dyDescent="0.25">
      <c r="B166" s="15">
        <v>42405</v>
      </c>
      <c r="C166">
        <v>16204.97</v>
      </c>
      <c r="D166">
        <v>1880.05</v>
      </c>
      <c r="E166">
        <v>4363.1440000000002</v>
      </c>
      <c r="F166">
        <v>12763.99</v>
      </c>
      <c r="G166">
        <v>9286.23</v>
      </c>
      <c r="H166">
        <v>16819.59</v>
      </c>
      <c r="I166">
        <v>1368.97</v>
      </c>
      <c r="J166">
        <v>16819.59</v>
      </c>
      <c r="K166">
        <v>19288.169999999998</v>
      </c>
      <c r="L166">
        <v>0.72209999999999996</v>
      </c>
      <c r="M166">
        <v>1.2403</v>
      </c>
      <c r="N166">
        <v>1.8357000000000001</v>
      </c>
      <c r="O166">
        <v>2.6682999999999999</v>
      </c>
      <c r="P166">
        <v>97.031000000000006</v>
      </c>
      <c r="Q166">
        <v>1.1157999999999999</v>
      </c>
      <c r="R166">
        <v>116.87</v>
      </c>
      <c r="S166">
        <v>1.4502999999999999</v>
      </c>
      <c r="T166">
        <v>0.70669999999999999</v>
      </c>
      <c r="U166">
        <v>0.66290000000000004</v>
      </c>
      <c r="V166">
        <v>0.99099999999999999</v>
      </c>
      <c r="W166">
        <v>8.5601000000000003</v>
      </c>
      <c r="X166">
        <v>8.4540000000000006</v>
      </c>
      <c r="Y166">
        <v>67.652500000000003</v>
      </c>
      <c r="Z166">
        <v>4.1662999999999997</v>
      </c>
      <c r="AA166">
        <v>16.026800000000001</v>
      </c>
      <c r="AB166">
        <v>18.439599999999999</v>
      </c>
      <c r="AC166">
        <v>59.97</v>
      </c>
      <c r="AD166">
        <v>14.778</v>
      </c>
      <c r="AE166">
        <v>136.05000000000001</v>
      </c>
      <c r="AF166">
        <v>135.05000000000001</v>
      </c>
      <c r="AG166">
        <v>1157.8</v>
      </c>
      <c r="AH166">
        <v>30.89</v>
      </c>
      <c r="AI166">
        <v>867.5</v>
      </c>
      <c r="AJ166">
        <v>365.75</v>
      </c>
      <c r="AK166">
        <v>13.27</v>
      </c>
      <c r="AL166">
        <v>466.75</v>
      </c>
    </row>
    <row r="167" spans="2:38" x14ac:dyDescent="0.25">
      <c r="B167" s="15">
        <v>42398</v>
      </c>
      <c r="C167">
        <v>16466.3</v>
      </c>
      <c r="D167">
        <v>1940.24</v>
      </c>
      <c r="E167">
        <v>4613.9530000000004</v>
      </c>
      <c r="F167">
        <v>12822.13</v>
      </c>
      <c r="G167">
        <v>9798.11</v>
      </c>
      <c r="H167">
        <v>17518.3</v>
      </c>
      <c r="I167">
        <v>1432.07</v>
      </c>
      <c r="J167">
        <v>17518.3</v>
      </c>
      <c r="K167">
        <v>19683.11</v>
      </c>
      <c r="L167">
        <v>0.77370000000000005</v>
      </c>
      <c r="M167">
        <v>1.3280000000000001</v>
      </c>
      <c r="N167">
        <v>1.9209000000000001</v>
      </c>
      <c r="O167">
        <v>2.7438000000000002</v>
      </c>
      <c r="P167">
        <v>99.605999999999995</v>
      </c>
      <c r="Q167">
        <v>1.0831</v>
      </c>
      <c r="R167">
        <v>121.14</v>
      </c>
      <c r="S167">
        <v>1.4243999999999999</v>
      </c>
      <c r="T167">
        <v>0.70840000000000003</v>
      </c>
      <c r="U167">
        <v>0.64839999999999998</v>
      </c>
      <c r="V167">
        <v>1.0230999999999999</v>
      </c>
      <c r="W167">
        <v>8.6789000000000005</v>
      </c>
      <c r="X167">
        <v>8.5789000000000009</v>
      </c>
      <c r="Y167">
        <v>67.792500000000004</v>
      </c>
      <c r="Z167">
        <v>4.1536999999999997</v>
      </c>
      <c r="AA167">
        <v>15.890700000000001</v>
      </c>
      <c r="AB167">
        <v>18.1065</v>
      </c>
      <c r="AC167">
        <v>61.13</v>
      </c>
      <c r="AD167">
        <v>14.243</v>
      </c>
      <c r="AE167">
        <v>135.30000000000001</v>
      </c>
      <c r="AF167">
        <v>132.4</v>
      </c>
      <c r="AG167">
        <v>1116.4000000000001</v>
      </c>
      <c r="AH167">
        <v>33.619999999999997</v>
      </c>
      <c r="AI167">
        <v>882.25</v>
      </c>
      <c r="AJ167">
        <v>372</v>
      </c>
      <c r="AK167">
        <v>13.14</v>
      </c>
      <c r="AL167">
        <v>479.25</v>
      </c>
    </row>
    <row r="168" spans="2:38" x14ac:dyDescent="0.25">
      <c r="B168" s="15">
        <v>42391</v>
      </c>
      <c r="C168">
        <v>16093.51</v>
      </c>
      <c r="D168">
        <v>1906.9</v>
      </c>
      <c r="E168">
        <v>4591.18</v>
      </c>
      <c r="F168">
        <v>12389.58</v>
      </c>
      <c r="G168">
        <v>9764.8799999999992</v>
      </c>
      <c r="H168">
        <v>16958.53</v>
      </c>
      <c r="I168">
        <v>1374.19</v>
      </c>
      <c r="J168">
        <v>16958.53</v>
      </c>
      <c r="K168">
        <v>19080.509999999998</v>
      </c>
      <c r="L168">
        <v>0.86909999999999998</v>
      </c>
      <c r="M168">
        <v>1.4812000000000001</v>
      </c>
      <c r="N168">
        <v>2.0518999999999998</v>
      </c>
      <c r="O168">
        <v>2.8237999999999999</v>
      </c>
      <c r="P168">
        <v>99.573999999999998</v>
      </c>
      <c r="Q168">
        <v>1.0796000000000001</v>
      </c>
      <c r="R168">
        <v>118.78</v>
      </c>
      <c r="S168">
        <v>1.4264999999999999</v>
      </c>
      <c r="T168">
        <v>0.70020000000000004</v>
      </c>
      <c r="U168">
        <v>0.64929999999999999</v>
      </c>
      <c r="V168">
        <v>1.0161</v>
      </c>
      <c r="W168">
        <v>8.7384000000000004</v>
      </c>
      <c r="X168">
        <v>8.5845000000000002</v>
      </c>
      <c r="Y168">
        <v>67.63</v>
      </c>
      <c r="Z168">
        <v>4.2995000000000001</v>
      </c>
      <c r="AA168">
        <v>16.468399999999999</v>
      </c>
      <c r="AB168">
        <v>18.4422</v>
      </c>
      <c r="AC168">
        <v>62.45</v>
      </c>
      <c r="AD168">
        <v>14.057</v>
      </c>
      <c r="AE168">
        <v>132.07499999999999</v>
      </c>
      <c r="AF168">
        <v>121.65</v>
      </c>
      <c r="AG168">
        <v>1096.3</v>
      </c>
      <c r="AH168">
        <v>32.19</v>
      </c>
      <c r="AI168">
        <v>876.5</v>
      </c>
      <c r="AJ168">
        <v>370.25</v>
      </c>
      <c r="AK168">
        <v>14.42</v>
      </c>
      <c r="AL168">
        <v>475.5</v>
      </c>
    </row>
    <row r="169" spans="2:38" x14ac:dyDescent="0.25">
      <c r="B169" s="15">
        <v>42384</v>
      </c>
      <c r="C169">
        <v>15988.08</v>
      </c>
      <c r="D169">
        <v>1880.33</v>
      </c>
      <c r="E169">
        <v>4488.4170000000004</v>
      </c>
      <c r="F169">
        <v>12073.46</v>
      </c>
      <c r="G169">
        <v>9545.27</v>
      </c>
      <c r="H169">
        <v>17147.11</v>
      </c>
      <c r="I169">
        <v>1402.45</v>
      </c>
      <c r="J169">
        <v>17147.11</v>
      </c>
      <c r="K169">
        <v>19520.77</v>
      </c>
      <c r="L169">
        <v>0.85</v>
      </c>
      <c r="M169">
        <v>1.4527000000000001</v>
      </c>
      <c r="N169">
        <v>2.0347</v>
      </c>
      <c r="O169">
        <v>2.8140000000000001</v>
      </c>
      <c r="P169">
        <v>98.956000000000003</v>
      </c>
      <c r="Q169">
        <v>1.0915999999999999</v>
      </c>
      <c r="R169">
        <v>116.98</v>
      </c>
      <c r="S169">
        <v>1.4258</v>
      </c>
      <c r="T169">
        <v>0.68640000000000001</v>
      </c>
      <c r="U169">
        <v>0.64629999999999999</v>
      </c>
      <c r="V169">
        <v>1.0012000000000001</v>
      </c>
      <c r="W169">
        <v>8.8351000000000006</v>
      </c>
      <c r="X169">
        <v>8.5818999999999992</v>
      </c>
      <c r="Y169">
        <v>67.605000000000004</v>
      </c>
      <c r="Z169">
        <v>4.3994999999999997</v>
      </c>
      <c r="AA169">
        <v>16.785299999999999</v>
      </c>
      <c r="AB169">
        <v>18.264800000000001</v>
      </c>
      <c r="AC169">
        <v>61.41</v>
      </c>
      <c r="AD169">
        <v>13.896000000000001</v>
      </c>
      <c r="AE169">
        <v>127.55</v>
      </c>
      <c r="AF169">
        <v>127.2</v>
      </c>
      <c r="AG169">
        <v>1090.7</v>
      </c>
      <c r="AH169">
        <v>29.42</v>
      </c>
      <c r="AI169">
        <v>879</v>
      </c>
      <c r="AJ169">
        <v>363.25</v>
      </c>
      <c r="AK169">
        <v>14.92</v>
      </c>
      <c r="AL169">
        <v>473.75</v>
      </c>
    </row>
    <row r="170" spans="2:38" x14ac:dyDescent="0.25">
      <c r="B170" s="15">
        <v>42377</v>
      </c>
      <c r="C170">
        <v>16346.45</v>
      </c>
      <c r="D170">
        <v>1922.03</v>
      </c>
      <c r="E170">
        <v>4643.6310000000003</v>
      </c>
      <c r="F170">
        <v>12445.45</v>
      </c>
      <c r="G170">
        <v>9849.34</v>
      </c>
      <c r="H170">
        <v>17697.96</v>
      </c>
      <c r="I170">
        <v>1447.32</v>
      </c>
      <c r="J170">
        <v>17697.96</v>
      </c>
      <c r="K170">
        <v>20453.71</v>
      </c>
      <c r="L170">
        <v>0.93179999999999996</v>
      </c>
      <c r="M170">
        <v>1.5596999999999999</v>
      </c>
      <c r="N170">
        <v>2.1156000000000001</v>
      </c>
      <c r="O170">
        <v>2.9093999999999998</v>
      </c>
      <c r="P170">
        <v>98.54</v>
      </c>
      <c r="Q170">
        <v>1.0922000000000001</v>
      </c>
      <c r="R170">
        <v>117.26</v>
      </c>
      <c r="S170">
        <v>1.4517</v>
      </c>
      <c r="T170">
        <v>0.69530000000000003</v>
      </c>
      <c r="U170">
        <v>0.65449999999999997</v>
      </c>
      <c r="V170">
        <v>0.99480000000000002</v>
      </c>
      <c r="W170">
        <v>8.8800000000000008</v>
      </c>
      <c r="X170">
        <v>8.5009999999999994</v>
      </c>
      <c r="Y170">
        <v>66.635000000000005</v>
      </c>
      <c r="Z170">
        <v>4.3846999999999996</v>
      </c>
      <c r="AA170">
        <v>16.303899999999999</v>
      </c>
      <c r="AB170">
        <v>17.935400000000001</v>
      </c>
      <c r="AC170">
        <v>61.4</v>
      </c>
      <c r="AD170">
        <v>13.917999999999999</v>
      </c>
      <c r="AE170">
        <v>132.875</v>
      </c>
      <c r="AF170">
        <v>130.85</v>
      </c>
      <c r="AG170">
        <v>1097.9000000000001</v>
      </c>
      <c r="AH170">
        <v>33.159999999999997</v>
      </c>
      <c r="AI170">
        <v>879.5</v>
      </c>
      <c r="AJ170">
        <v>357</v>
      </c>
      <c r="AK170">
        <v>14.46</v>
      </c>
      <c r="AL170">
        <v>478.5</v>
      </c>
    </row>
    <row r="171" spans="2:38" x14ac:dyDescent="0.25">
      <c r="B171" s="15">
        <v>42370</v>
      </c>
      <c r="C171">
        <v>17425.03</v>
      </c>
      <c r="D171">
        <v>2043.94</v>
      </c>
      <c r="E171">
        <v>5007.4120000000003</v>
      </c>
      <c r="F171">
        <v>13009.95</v>
      </c>
      <c r="G171">
        <v>10743.01</v>
      </c>
      <c r="H171">
        <v>19033.71</v>
      </c>
      <c r="I171">
        <v>1547.3</v>
      </c>
      <c r="J171">
        <v>19033.71</v>
      </c>
      <c r="K171">
        <v>21914.400000000001</v>
      </c>
      <c r="L171">
        <v>1.0477000000000001</v>
      </c>
      <c r="M171">
        <v>1.7598</v>
      </c>
      <c r="N171">
        <v>2.2694000000000001</v>
      </c>
      <c r="O171">
        <v>3.0158</v>
      </c>
      <c r="P171">
        <v>98.683000000000007</v>
      </c>
      <c r="Q171">
        <v>1.0855999999999999</v>
      </c>
      <c r="R171">
        <v>120.55</v>
      </c>
      <c r="S171">
        <v>1.4746000000000001</v>
      </c>
      <c r="T171">
        <v>0.73029999999999995</v>
      </c>
      <c r="U171">
        <v>0.68400000000000005</v>
      </c>
      <c r="V171">
        <v>1.0014000000000001</v>
      </c>
      <c r="W171">
        <v>8.8664000000000005</v>
      </c>
      <c r="X171">
        <v>8.4594000000000005</v>
      </c>
      <c r="Y171">
        <v>66.144999999999996</v>
      </c>
      <c r="Z171">
        <v>4.2934999999999999</v>
      </c>
      <c r="AA171">
        <v>15.557499999999999</v>
      </c>
      <c r="AB171">
        <v>17.262599999999999</v>
      </c>
      <c r="AC171">
        <v>63.28</v>
      </c>
      <c r="AD171">
        <v>13.803000000000001</v>
      </c>
      <c r="AE171">
        <v>135.80000000000001</v>
      </c>
      <c r="AF171">
        <v>140</v>
      </c>
      <c r="AG171">
        <v>1060.2</v>
      </c>
      <c r="AH171">
        <v>37.04</v>
      </c>
      <c r="AI171">
        <v>871.25</v>
      </c>
      <c r="AJ171">
        <v>358.75</v>
      </c>
      <c r="AK171">
        <v>15.24</v>
      </c>
      <c r="AL171">
        <v>470</v>
      </c>
    </row>
    <row r="172" spans="2:38" x14ac:dyDescent="0.25">
      <c r="B172" s="15">
        <v>42363</v>
      </c>
      <c r="C172">
        <v>17552.169999999998</v>
      </c>
      <c r="D172">
        <v>2060.9899999999998</v>
      </c>
      <c r="E172">
        <v>5048.4920000000002</v>
      </c>
      <c r="F172">
        <v>13309.8</v>
      </c>
      <c r="G172">
        <v>10727.64</v>
      </c>
      <c r="H172">
        <v>18769.060000000001</v>
      </c>
      <c r="I172">
        <v>1516.19</v>
      </c>
      <c r="J172">
        <v>18769.060000000001</v>
      </c>
      <c r="K172">
        <v>22138.13</v>
      </c>
      <c r="L172">
        <v>0.99829999999999997</v>
      </c>
      <c r="M172">
        <v>1.7130000000000001</v>
      </c>
      <c r="N172">
        <v>2.2410000000000001</v>
      </c>
      <c r="O172">
        <v>2.9603000000000002</v>
      </c>
      <c r="P172">
        <v>97.846999999999994</v>
      </c>
      <c r="Q172">
        <v>1.0960000000000001</v>
      </c>
      <c r="R172">
        <v>120.33</v>
      </c>
      <c r="S172">
        <v>1.4913000000000001</v>
      </c>
      <c r="T172">
        <v>0.72799999999999998</v>
      </c>
      <c r="U172">
        <v>0.68410000000000004</v>
      </c>
      <c r="V172">
        <v>0.98819999999999997</v>
      </c>
      <c r="W172">
        <v>8.6785999999999994</v>
      </c>
      <c r="X172">
        <v>8.3907000000000007</v>
      </c>
      <c r="Y172">
        <v>66.209999999999994</v>
      </c>
      <c r="Z172">
        <v>4.3114999999999997</v>
      </c>
      <c r="AA172">
        <v>15.2288</v>
      </c>
      <c r="AB172">
        <v>17.2394</v>
      </c>
      <c r="AC172">
        <v>63.66</v>
      </c>
      <c r="AD172">
        <v>14.369</v>
      </c>
      <c r="AE172">
        <v>131.1</v>
      </c>
      <c r="AF172">
        <v>148.30000000000001</v>
      </c>
      <c r="AG172">
        <v>1077.2</v>
      </c>
      <c r="AH172">
        <v>38.1</v>
      </c>
      <c r="AI172">
        <v>875.25</v>
      </c>
      <c r="AJ172">
        <v>364.5</v>
      </c>
      <c r="AK172">
        <v>15.06</v>
      </c>
      <c r="AL172">
        <v>467.5</v>
      </c>
    </row>
    <row r="173" spans="2:38" x14ac:dyDescent="0.25">
      <c r="B173" s="15">
        <v>42356</v>
      </c>
      <c r="C173">
        <v>17128.55</v>
      </c>
      <c r="D173">
        <v>2005.55</v>
      </c>
      <c r="E173">
        <v>4923.0820000000003</v>
      </c>
      <c r="F173">
        <v>13024.3</v>
      </c>
      <c r="G173">
        <v>10608.19</v>
      </c>
      <c r="H173">
        <v>18986.8</v>
      </c>
      <c r="I173">
        <v>1537.1</v>
      </c>
      <c r="J173">
        <v>18986.8</v>
      </c>
      <c r="K173">
        <v>21755.56</v>
      </c>
      <c r="L173">
        <v>0.95220000000000005</v>
      </c>
      <c r="M173">
        <v>1.6762000000000001</v>
      </c>
      <c r="N173">
        <v>2.2040000000000002</v>
      </c>
      <c r="O173">
        <v>2.9220000000000002</v>
      </c>
      <c r="P173">
        <v>98.703000000000003</v>
      </c>
      <c r="Q173">
        <v>1.0868</v>
      </c>
      <c r="R173">
        <v>121.16</v>
      </c>
      <c r="S173">
        <v>1.4895</v>
      </c>
      <c r="T173">
        <v>0.71760000000000002</v>
      </c>
      <c r="U173">
        <v>0.67279999999999995</v>
      </c>
      <c r="V173">
        <v>0.99219999999999997</v>
      </c>
      <c r="W173">
        <v>8.7448999999999995</v>
      </c>
      <c r="X173">
        <v>8.5571000000000002</v>
      </c>
      <c r="Y173">
        <v>66.402500000000003</v>
      </c>
      <c r="Z173">
        <v>4.2927</v>
      </c>
      <c r="AA173">
        <v>15.0928</v>
      </c>
      <c r="AB173">
        <v>17.138300000000001</v>
      </c>
      <c r="AC173">
        <v>63.69</v>
      </c>
      <c r="AD173">
        <v>14.08</v>
      </c>
      <c r="AE173">
        <v>120.15</v>
      </c>
      <c r="AF173">
        <v>143.9</v>
      </c>
      <c r="AG173">
        <v>1066.2</v>
      </c>
      <c r="AH173">
        <v>34.729999999999997</v>
      </c>
      <c r="AI173">
        <v>892.25</v>
      </c>
      <c r="AJ173">
        <v>374.5</v>
      </c>
      <c r="AK173">
        <v>15.1</v>
      </c>
      <c r="AL173">
        <v>486.75</v>
      </c>
    </row>
    <row r="174" spans="2:38" x14ac:dyDescent="0.25">
      <c r="B174" s="15">
        <v>42349</v>
      </c>
      <c r="C174">
        <v>17265.21</v>
      </c>
      <c r="D174">
        <v>2012.37</v>
      </c>
      <c r="E174">
        <v>4933.4650000000001</v>
      </c>
      <c r="F174">
        <v>12789.95</v>
      </c>
      <c r="G174">
        <v>10340.06</v>
      </c>
      <c r="H174">
        <v>19230.48</v>
      </c>
      <c r="I174">
        <v>1549.51</v>
      </c>
      <c r="J174">
        <v>19230.48</v>
      </c>
      <c r="K174">
        <v>21464.05</v>
      </c>
      <c r="L174">
        <v>0.875</v>
      </c>
      <c r="M174">
        <v>1.5527</v>
      </c>
      <c r="N174">
        <v>2.1269999999999998</v>
      </c>
      <c r="O174">
        <v>2.8708999999999998</v>
      </c>
      <c r="P174">
        <v>97.564999999999998</v>
      </c>
      <c r="Q174">
        <v>1.0986</v>
      </c>
      <c r="R174">
        <v>121.01</v>
      </c>
      <c r="S174">
        <v>1.5213000000000001</v>
      </c>
      <c r="T174">
        <v>0.71889999999999998</v>
      </c>
      <c r="U174">
        <v>0.67169999999999996</v>
      </c>
      <c r="V174">
        <v>0.98260000000000003</v>
      </c>
      <c r="W174">
        <v>8.6866000000000003</v>
      </c>
      <c r="X174">
        <v>8.5023999999999997</v>
      </c>
      <c r="Y174">
        <v>66.892499999999998</v>
      </c>
      <c r="Z174">
        <v>4.2915000000000001</v>
      </c>
      <c r="AA174">
        <v>15.895199999999999</v>
      </c>
      <c r="AB174">
        <v>17.392499999999998</v>
      </c>
      <c r="AC174">
        <v>63.71</v>
      </c>
      <c r="AD174">
        <v>13.859</v>
      </c>
      <c r="AE174">
        <v>121.45</v>
      </c>
      <c r="AF174">
        <v>150.1</v>
      </c>
      <c r="AG174">
        <v>1076.9000000000001</v>
      </c>
      <c r="AH174">
        <v>35.619999999999997</v>
      </c>
      <c r="AI174">
        <v>870.75</v>
      </c>
      <c r="AJ174">
        <v>373</v>
      </c>
      <c r="AK174">
        <v>14.58</v>
      </c>
      <c r="AL174">
        <v>482.75</v>
      </c>
    </row>
    <row r="175" spans="2:38" x14ac:dyDescent="0.25">
      <c r="B175" s="15">
        <v>42342</v>
      </c>
      <c r="C175">
        <v>17847.63</v>
      </c>
      <c r="D175">
        <v>2091.69</v>
      </c>
      <c r="E175">
        <v>5142.2709999999997</v>
      </c>
      <c r="F175">
        <v>13358.77</v>
      </c>
      <c r="G175">
        <v>10752.1</v>
      </c>
      <c r="H175">
        <v>19504.48</v>
      </c>
      <c r="I175">
        <v>1574.02</v>
      </c>
      <c r="J175">
        <v>19504.48</v>
      </c>
      <c r="K175">
        <v>22235.89</v>
      </c>
      <c r="L175">
        <v>0.93879999999999997</v>
      </c>
      <c r="M175">
        <v>1.7055</v>
      </c>
      <c r="N175">
        <v>2.2692999999999999</v>
      </c>
      <c r="O175">
        <v>3.0095000000000001</v>
      </c>
      <c r="P175">
        <v>98.353999999999999</v>
      </c>
      <c r="Q175">
        <v>1.0881000000000001</v>
      </c>
      <c r="R175">
        <v>123.11</v>
      </c>
      <c r="S175">
        <v>1.5112000000000001</v>
      </c>
      <c r="T175">
        <v>0.7339</v>
      </c>
      <c r="U175">
        <v>0.67469999999999997</v>
      </c>
      <c r="V175">
        <v>0.99639999999999995</v>
      </c>
      <c r="W175">
        <v>8.5120000000000005</v>
      </c>
      <c r="X175">
        <v>8.4824000000000002</v>
      </c>
      <c r="Y175">
        <v>66.6875</v>
      </c>
      <c r="Z175">
        <v>4.226</v>
      </c>
      <c r="AA175">
        <v>14.374700000000001</v>
      </c>
      <c r="AB175">
        <v>16.655200000000001</v>
      </c>
      <c r="AC175">
        <v>63.23</v>
      </c>
      <c r="AD175">
        <v>14.505000000000001</v>
      </c>
      <c r="AE175">
        <v>124.27500000000001</v>
      </c>
      <c r="AF175">
        <v>139.94999999999999</v>
      </c>
      <c r="AG175">
        <v>1084.5</v>
      </c>
      <c r="AH175">
        <v>39.97</v>
      </c>
      <c r="AI175">
        <v>906</v>
      </c>
      <c r="AJ175">
        <v>376.25</v>
      </c>
      <c r="AK175">
        <v>15.48</v>
      </c>
      <c r="AL175">
        <v>471.25</v>
      </c>
    </row>
    <row r="176" spans="2:38" x14ac:dyDescent="0.25">
      <c r="B176" s="15">
        <v>42335</v>
      </c>
      <c r="C176">
        <v>17798.490000000002</v>
      </c>
      <c r="D176">
        <v>2090.11</v>
      </c>
      <c r="E176">
        <v>5127.5240000000003</v>
      </c>
      <c r="F176">
        <v>13368.24</v>
      </c>
      <c r="G176">
        <v>11293.76</v>
      </c>
      <c r="H176">
        <v>19883.939999999999</v>
      </c>
      <c r="I176">
        <v>1594.45</v>
      </c>
      <c r="J176">
        <v>19883.939999999999</v>
      </c>
      <c r="K176">
        <v>22068.32</v>
      </c>
      <c r="L176">
        <v>0.91849999999999998</v>
      </c>
      <c r="M176">
        <v>1.6446000000000001</v>
      </c>
      <c r="N176">
        <v>2.2201</v>
      </c>
      <c r="O176">
        <v>2.9967999999999999</v>
      </c>
      <c r="P176">
        <v>100.02</v>
      </c>
      <c r="Q176">
        <v>1.0592999999999999</v>
      </c>
      <c r="R176">
        <v>122.8</v>
      </c>
      <c r="S176">
        <v>1.5036</v>
      </c>
      <c r="T176">
        <v>0.71930000000000005</v>
      </c>
      <c r="U176">
        <v>0.65329999999999999</v>
      </c>
      <c r="V176">
        <v>1.0302</v>
      </c>
      <c r="W176">
        <v>8.7064000000000004</v>
      </c>
      <c r="X176">
        <v>8.7361000000000004</v>
      </c>
      <c r="Y176">
        <v>66.758799999999994</v>
      </c>
      <c r="Z176">
        <v>4.2591999999999999</v>
      </c>
      <c r="AA176">
        <v>14.406599999999999</v>
      </c>
      <c r="AB176">
        <v>16.626799999999999</v>
      </c>
      <c r="AC176">
        <v>62.63</v>
      </c>
      <c r="AD176">
        <v>14.007999999999999</v>
      </c>
      <c r="AE176">
        <v>131.82499999999999</v>
      </c>
      <c r="AF176">
        <v>143.19999999999999</v>
      </c>
      <c r="AG176">
        <v>1056.2</v>
      </c>
      <c r="AH176">
        <v>41.71</v>
      </c>
      <c r="AI176">
        <v>873</v>
      </c>
      <c r="AJ176">
        <v>359.25</v>
      </c>
      <c r="AK176">
        <v>14.97</v>
      </c>
      <c r="AL176">
        <v>465.75</v>
      </c>
    </row>
    <row r="177" spans="2:38" x14ac:dyDescent="0.25">
      <c r="B177" s="15">
        <v>42328</v>
      </c>
      <c r="C177">
        <v>17823.810000000001</v>
      </c>
      <c r="D177">
        <v>2089.17</v>
      </c>
      <c r="E177">
        <v>5104.9179999999997</v>
      </c>
      <c r="F177">
        <v>13433.49</v>
      </c>
      <c r="G177">
        <v>11119.83</v>
      </c>
      <c r="H177">
        <v>19879.810000000001</v>
      </c>
      <c r="I177">
        <v>1603.18</v>
      </c>
      <c r="J177">
        <v>19879.810000000001</v>
      </c>
      <c r="K177">
        <v>22754.720000000001</v>
      </c>
      <c r="L177">
        <v>0.91720000000000002</v>
      </c>
      <c r="M177">
        <v>1.6861999999999999</v>
      </c>
      <c r="N177">
        <v>2.2622999999999998</v>
      </c>
      <c r="O177">
        <v>3.0198999999999998</v>
      </c>
      <c r="P177">
        <v>99.564999999999998</v>
      </c>
      <c r="Q177">
        <v>1.0646</v>
      </c>
      <c r="R177">
        <v>122.81</v>
      </c>
      <c r="S177">
        <v>1.5190999999999999</v>
      </c>
      <c r="T177">
        <v>0.72389999999999999</v>
      </c>
      <c r="U177">
        <v>0.65639999999999998</v>
      </c>
      <c r="V177">
        <v>1.0182</v>
      </c>
      <c r="W177">
        <v>8.6414000000000009</v>
      </c>
      <c r="X177">
        <v>8.7187000000000001</v>
      </c>
      <c r="Y177">
        <v>66.194999999999993</v>
      </c>
      <c r="Z177">
        <v>4.2844999999999995</v>
      </c>
      <c r="AA177">
        <v>13.9611</v>
      </c>
      <c r="AB177">
        <v>16.538399999999999</v>
      </c>
      <c r="AC177">
        <v>60.04</v>
      </c>
      <c r="AD177">
        <v>14.096</v>
      </c>
      <c r="AE177">
        <v>129.69999999999999</v>
      </c>
      <c r="AF177">
        <v>150.05000000000001</v>
      </c>
      <c r="AG177">
        <v>1076.3</v>
      </c>
      <c r="AH177">
        <v>40.39</v>
      </c>
      <c r="AI177">
        <v>857.5</v>
      </c>
      <c r="AJ177">
        <v>363.25</v>
      </c>
      <c r="AK177">
        <v>15.3</v>
      </c>
      <c r="AL177">
        <v>488.5</v>
      </c>
    </row>
    <row r="178" spans="2:38" x14ac:dyDescent="0.25">
      <c r="B178" s="15">
        <v>42321</v>
      </c>
      <c r="C178">
        <v>17245.240000000002</v>
      </c>
      <c r="D178">
        <v>2023.04</v>
      </c>
      <c r="E178">
        <v>4927.8829999999998</v>
      </c>
      <c r="F178">
        <v>13075.42</v>
      </c>
      <c r="G178">
        <v>10708.4</v>
      </c>
      <c r="H178">
        <v>19596.91</v>
      </c>
      <c r="I178">
        <v>1585.83</v>
      </c>
      <c r="J178">
        <v>19596.91</v>
      </c>
      <c r="K178">
        <v>22396.14</v>
      </c>
      <c r="L178">
        <v>0.8347</v>
      </c>
      <c r="M178">
        <v>1.6518999999999999</v>
      </c>
      <c r="N178">
        <v>2.2658</v>
      </c>
      <c r="O178">
        <v>3.0518999999999998</v>
      </c>
      <c r="P178">
        <v>98.998000000000005</v>
      </c>
      <c r="Q178">
        <v>1.0772999999999999</v>
      </c>
      <c r="R178">
        <v>122.61</v>
      </c>
      <c r="S178">
        <v>1.5237000000000001</v>
      </c>
      <c r="T178">
        <v>0.7127</v>
      </c>
      <c r="U178">
        <v>0.65400000000000003</v>
      </c>
      <c r="V178">
        <v>1.0061</v>
      </c>
      <c r="W178">
        <v>8.6749000000000009</v>
      </c>
      <c r="X178">
        <v>8.6699000000000002</v>
      </c>
      <c r="Y178">
        <v>66.098799999999997</v>
      </c>
      <c r="Z178">
        <v>4.3734999999999999</v>
      </c>
      <c r="AA178">
        <v>14.386200000000001</v>
      </c>
      <c r="AB178">
        <v>16.683299999999999</v>
      </c>
      <c r="AC178">
        <v>61.68</v>
      </c>
      <c r="AD178">
        <v>14.204000000000001</v>
      </c>
      <c r="AE178">
        <v>130.67500000000001</v>
      </c>
      <c r="AF178">
        <v>152.94999999999999</v>
      </c>
      <c r="AG178">
        <v>1080.9000000000001</v>
      </c>
      <c r="AH178">
        <v>40.74</v>
      </c>
      <c r="AI178">
        <v>859</v>
      </c>
      <c r="AJ178">
        <v>358.25</v>
      </c>
      <c r="AK178">
        <v>15.04</v>
      </c>
      <c r="AL178">
        <v>495.75</v>
      </c>
    </row>
    <row r="179" spans="2:38" x14ac:dyDescent="0.25">
      <c r="B179" s="15">
        <v>42314</v>
      </c>
      <c r="C179">
        <v>17910.330000000002</v>
      </c>
      <c r="D179">
        <v>2099.1999999999998</v>
      </c>
      <c r="E179">
        <v>5147.1210000000001</v>
      </c>
      <c r="F179">
        <v>13553.3</v>
      </c>
      <c r="G179">
        <v>10988.03</v>
      </c>
      <c r="H179">
        <v>19265.599999999999</v>
      </c>
      <c r="I179">
        <v>1563.59</v>
      </c>
      <c r="J179">
        <v>19265.599999999999</v>
      </c>
      <c r="K179">
        <v>22867.33</v>
      </c>
      <c r="L179">
        <v>0.88590000000000002</v>
      </c>
      <c r="M179">
        <v>1.7303999999999999</v>
      </c>
      <c r="N179">
        <v>2.3252000000000002</v>
      </c>
      <c r="O179">
        <v>3.0853000000000002</v>
      </c>
      <c r="P179">
        <v>99.168000000000006</v>
      </c>
      <c r="Q179">
        <v>1.0741000000000001</v>
      </c>
      <c r="R179">
        <v>123.13</v>
      </c>
      <c r="S179">
        <v>1.5053000000000001</v>
      </c>
      <c r="T179">
        <v>0.70430000000000004</v>
      </c>
      <c r="U179">
        <v>0.65239999999999998</v>
      </c>
      <c r="V179">
        <v>1.0054000000000001</v>
      </c>
      <c r="W179">
        <v>8.6706000000000003</v>
      </c>
      <c r="X179">
        <v>8.7224000000000004</v>
      </c>
      <c r="Y179">
        <v>65.7637</v>
      </c>
      <c r="Z179">
        <v>4.3105000000000002</v>
      </c>
      <c r="AA179">
        <v>14.1639</v>
      </c>
      <c r="AB179">
        <v>16.807500000000001</v>
      </c>
      <c r="AC179">
        <v>61.66</v>
      </c>
      <c r="AD179">
        <v>14.691000000000001</v>
      </c>
      <c r="AE179">
        <v>134.92500000000001</v>
      </c>
      <c r="AF179">
        <v>138.35</v>
      </c>
      <c r="AG179">
        <v>1087.7</v>
      </c>
      <c r="AH179">
        <v>44.29</v>
      </c>
      <c r="AI179">
        <v>871.25</v>
      </c>
      <c r="AJ179">
        <v>373</v>
      </c>
      <c r="AK179">
        <v>14.46</v>
      </c>
      <c r="AL179">
        <v>523.25</v>
      </c>
    </row>
    <row r="180" spans="2:38" x14ac:dyDescent="0.25">
      <c r="B180" s="15">
        <v>42307</v>
      </c>
      <c r="C180">
        <v>17663.54</v>
      </c>
      <c r="D180">
        <v>2079.36</v>
      </c>
      <c r="E180">
        <v>5053.7489999999998</v>
      </c>
      <c r="F180">
        <v>13529.17</v>
      </c>
      <c r="G180">
        <v>10850.14</v>
      </c>
      <c r="H180">
        <v>19083.099999999999</v>
      </c>
      <c r="I180">
        <v>1558.2</v>
      </c>
      <c r="J180">
        <v>19083.099999999999</v>
      </c>
      <c r="K180">
        <v>22640.04</v>
      </c>
      <c r="L180">
        <v>0.72399999999999998</v>
      </c>
      <c r="M180">
        <v>1.5185</v>
      </c>
      <c r="N180">
        <v>2.1421000000000001</v>
      </c>
      <c r="O180">
        <v>2.9222000000000001</v>
      </c>
      <c r="P180">
        <v>96.945999999999998</v>
      </c>
      <c r="Q180">
        <v>1.1006</v>
      </c>
      <c r="R180">
        <v>120.62</v>
      </c>
      <c r="S180">
        <v>1.5427999999999999</v>
      </c>
      <c r="T180">
        <v>0.71379999999999999</v>
      </c>
      <c r="U180">
        <v>0.67779999999999996</v>
      </c>
      <c r="V180">
        <v>0.9879</v>
      </c>
      <c r="W180">
        <v>8.4855</v>
      </c>
      <c r="X180">
        <v>8.5372000000000003</v>
      </c>
      <c r="Y180">
        <v>65.265000000000001</v>
      </c>
      <c r="Z180">
        <v>4.2987000000000002</v>
      </c>
      <c r="AA180">
        <v>13.8224</v>
      </c>
      <c r="AB180">
        <v>16.502099999999999</v>
      </c>
      <c r="AC180">
        <v>63.32</v>
      </c>
      <c r="AD180">
        <v>15.567</v>
      </c>
      <c r="AE180">
        <v>139.25</v>
      </c>
      <c r="AF180">
        <v>134.65</v>
      </c>
      <c r="AG180">
        <v>1141.4000000000001</v>
      </c>
      <c r="AH180">
        <v>46.59</v>
      </c>
      <c r="AI180">
        <v>883.75</v>
      </c>
      <c r="AJ180">
        <v>382.25</v>
      </c>
      <c r="AK180">
        <v>14.52</v>
      </c>
      <c r="AL180">
        <v>522</v>
      </c>
    </row>
    <row r="181" spans="2:38" x14ac:dyDescent="0.25">
      <c r="B181" s="15">
        <v>42300</v>
      </c>
      <c r="C181">
        <v>17646.7</v>
      </c>
      <c r="D181">
        <v>2075.15</v>
      </c>
      <c r="E181">
        <v>5031.8639999999996</v>
      </c>
      <c r="F181">
        <v>13953.66</v>
      </c>
      <c r="G181">
        <v>10794.54</v>
      </c>
      <c r="H181">
        <v>18825.3</v>
      </c>
      <c r="I181">
        <v>1547.84</v>
      </c>
      <c r="J181">
        <v>18825.3</v>
      </c>
      <c r="K181">
        <v>23151.94</v>
      </c>
      <c r="L181">
        <v>0.64129999999999998</v>
      </c>
      <c r="M181">
        <v>1.4161000000000001</v>
      </c>
      <c r="N181">
        <v>2.0865999999999998</v>
      </c>
      <c r="O181">
        <v>2.9008000000000003</v>
      </c>
      <c r="P181">
        <v>97.126999999999995</v>
      </c>
      <c r="Q181">
        <v>1.1017999999999999</v>
      </c>
      <c r="R181">
        <v>121.47</v>
      </c>
      <c r="S181">
        <v>1.5314000000000001</v>
      </c>
      <c r="T181">
        <v>0.72160000000000002</v>
      </c>
      <c r="U181">
        <v>0.67530000000000001</v>
      </c>
      <c r="V181">
        <v>0.97860000000000003</v>
      </c>
      <c r="W181">
        <v>8.3864999999999998</v>
      </c>
      <c r="X181">
        <v>8.5044000000000004</v>
      </c>
      <c r="Y181">
        <v>64.827500000000001</v>
      </c>
      <c r="Z181">
        <v>4.2205000000000004</v>
      </c>
      <c r="AA181">
        <v>13.6412</v>
      </c>
      <c r="AB181">
        <v>16.591899999999999</v>
      </c>
      <c r="AC181">
        <v>62.76</v>
      </c>
      <c r="AD181">
        <v>15.827</v>
      </c>
      <c r="AE181">
        <v>141.02500000000001</v>
      </c>
      <c r="AF181">
        <v>135.85</v>
      </c>
      <c r="AG181">
        <v>1163.3</v>
      </c>
      <c r="AH181">
        <v>44.6</v>
      </c>
      <c r="AI181">
        <v>895.5</v>
      </c>
      <c r="AJ181">
        <v>379.75</v>
      </c>
      <c r="AK181">
        <v>14.28</v>
      </c>
      <c r="AL181">
        <v>490.5</v>
      </c>
    </row>
    <row r="182" spans="2:38" x14ac:dyDescent="0.25">
      <c r="B182" s="15">
        <v>42293</v>
      </c>
      <c r="C182">
        <v>17215.97</v>
      </c>
      <c r="D182">
        <v>2033.11</v>
      </c>
      <c r="E182">
        <v>4886.6880000000001</v>
      </c>
      <c r="F182">
        <v>13838.1</v>
      </c>
      <c r="G182">
        <v>10104.43</v>
      </c>
      <c r="H182">
        <v>18291.8</v>
      </c>
      <c r="I182">
        <v>1505.84</v>
      </c>
      <c r="J182">
        <v>18291.8</v>
      </c>
      <c r="K182">
        <v>23067.37</v>
      </c>
      <c r="L182">
        <v>0.60880000000000001</v>
      </c>
      <c r="M182">
        <v>1.3519999999999999</v>
      </c>
      <c r="N182">
        <v>2.0333999999999999</v>
      </c>
      <c r="O182">
        <v>2.8811999999999998</v>
      </c>
      <c r="P182">
        <v>94.54</v>
      </c>
      <c r="Q182">
        <v>1.1348</v>
      </c>
      <c r="R182">
        <v>119.44</v>
      </c>
      <c r="S182">
        <v>1.5438000000000001</v>
      </c>
      <c r="T182">
        <v>0.72640000000000005</v>
      </c>
      <c r="U182">
        <v>0.68079999999999996</v>
      </c>
      <c r="V182">
        <v>0.95369999999999999</v>
      </c>
      <c r="W182">
        <v>8.1107999999999993</v>
      </c>
      <c r="X182">
        <v>8.2445000000000004</v>
      </c>
      <c r="Y182">
        <v>64.814999999999998</v>
      </c>
      <c r="Z182">
        <v>4.1787999999999998</v>
      </c>
      <c r="AA182">
        <v>13.085100000000001</v>
      </c>
      <c r="AB182">
        <v>16.425999999999998</v>
      </c>
      <c r="AC182">
        <v>63.85</v>
      </c>
      <c r="AD182">
        <v>16.114000000000001</v>
      </c>
      <c r="AE182">
        <v>135.94999999999999</v>
      </c>
      <c r="AF182">
        <v>135.1</v>
      </c>
      <c r="AG182">
        <v>1183.5999999999999</v>
      </c>
      <c r="AH182">
        <v>47.26</v>
      </c>
      <c r="AI182">
        <v>898.25</v>
      </c>
      <c r="AJ182">
        <v>376.75</v>
      </c>
      <c r="AK182">
        <v>14.27</v>
      </c>
      <c r="AL182">
        <v>492.25</v>
      </c>
    </row>
    <row r="183" spans="2:38" x14ac:dyDescent="0.25">
      <c r="B183" s="15">
        <v>42286</v>
      </c>
      <c r="C183">
        <v>17084.490000000002</v>
      </c>
      <c r="D183">
        <v>2014.89</v>
      </c>
      <c r="E183">
        <v>4830.47</v>
      </c>
      <c r="F183">
        <v>13964.36</v>
      </c>
      <c r="G183">
        <v>10096.6</v>
      </c>
      <c r="H183">
        <v>18438.669999999998</v>
      </c>
      <c r="I183">
        <v>1515.13</v>
      </c>
      <c r="J183">
        <v>18438.669999999998</v>
      </c>
      <c r="K183">
        <v>22458.799999999999</v>
      </c>
      <c r="L183">
        <v>0.63700000000000001</v>
      </c>
      <c r="M183">
        <v>1.3977999999999999</v>
      </c>
      <c r="N183">
        <v>2.0880999999999998</v>
      </c>
      <c r="O183">
        <v>2.9173999999999998</v>
      </c>
      <c r="P183">
        <v>94.813000000000002</v>
      </c>
      <c r="Q183">
        <v>1.1357999999999999</v>
      </c>
      <c r="R183">
        <v>120.27</v>
      </c>
      <c r="S183">
        <v>1.5322</v>
      </c>
      <c r="T183">
        <v>0.73360000000000003</v>
      </c>
      <c r="U183">
        <v>0.66859999999999997</v>
      </c>
      <c r="V183">
        <v>0.96160000000000001</v>
      </c>
      <c r="W183">
        <v>8.0789000000000009</v>
      </c>
      <c r="X183">
        <v>8.1978000000000009</v>
      </c>
      <c r="Y183">
        <v>64.734999999999999</v>
      </c>
      <c r="Z183">
        <v>4.1325000000000003</v>
      </c>
      <c r="AA183">
        <v>13.3512</v>
      </c>
      <c r="AB183">
        <v>16.431999999999999</v>
      </c>
      <c r="AC183">
        <v>61.61</v>
      </c>
      <c r="AD183">
        <v>15.818</v>
      </c>
      <c r="AE183">
        <v>130.77500000000001</v>
      </c>
      <c r="AF183">
        <v>115.9</v>
      </c>
      <c r="AG183">
        <v>1156.3</v>
      </c>
      <c r="AH183">
        <v>49.63</v>
      </c>
      <c r="AI183">
        <v>885.75</v>
      </c>
      <c r="AJ183">
        <v>382.75</v>
      </c>
      <c r="AK183">
        <v>14.34</v>
      </c>
      <c r="AL183">
        <v>509.25</v>
      </c>
    </row>
    <row r="184" spans="2:38" x14ac:dyDescent="0.25">
      <c r="B184" s="15">
        <v>42279</v>
      </c>
      <c r="C184">
        <v>16472.37</v>
      </c>
      <c r="D184">
        <v>1951.36</v>
      </c>
      <c r="E184">
        <v>4707.7749999999996</v>
      </c>
      <c r="F184">
        <v>13339.74</v>
      </c>
      <c r="G184">
        <v>9553.07</v>
      </c>
      <c r="H184">
        <v>17725.13</v>
      </c>
      <c r="I184">
        <v>1444.92</v>
      </c>
      <c r="J184">
        <v>17725.13</v>
      </c>
      <c r="K184">
        <v>21506.09</v>
      </c>
      <c r="L184">
        <v>0.57940000000000003</v>
      </c>
      <c r="M184">
        <v>1.2955000000000001</v>
      </c>
      <c r="N184">
        <v>1.9929000000000001</v>
      </c>
      <c r="O184">
        <v>2.8273999999999999</v>
      </c>
      <c r="P184">
        <v>95.83</v>
      </c>
      <c r="Q184">
        <v>1.1215999999999999</v>
      </c>
      <c r="R184">
        <v>119.91</v>
      </c>
      <c r="S184">
        <v>1.5185</v>
      </c>
      <c r="T184">
        <v>0.70450000000000002</v>
      </c>
      <c r="U184">
        <v>0.6431</v>
      </c>
      <c r="V184">
        <v>0.97150000000000003</v>
      </c>
      <c r="W184">
        <v>8.3726000000000003</v>
      </c>
      <c r="X184">
        <v>8.3562999999999992</v>
      </c>
      <c r="Y184">
        <v>65.512500000000003</v>
      </c>
      <c r="Z184">
        <v>4.4152000000000005</v>
      </c>
      <c r="AA184">
        <v>13.7316</v>
      </c>
      <c r="AB184">
        <v>16.758800000000001</v>
      </c>
      <c r="AC184">
        <v>59.2</v>
      </c>
      <c r="AD184">
        <v>15.263</v>
      </c>
      <c r="AE184">
        <v>123.075</v>
      </c>
      <c r="AF184">
        <v>105.35</v>
      </c>
      <c r="AG184">
        <v>1137.0999999999999</v>
      </c>
      <c r="AH184">
        <v>45.54</v>
      </c>
      <c r="AI184">
        <v>874.25</v>
      </c>
      <c r="AJ184">
        <v>389.25</v>
      </c>
      <c r="AK184">
        <v>13.53</v>
      </c>
      <c r="AL184">
        <v>513.25</v>
      </c>
    </row>
    <row r="185" spans="2:38" x14ac:dyDescent="0.25">
      <c r="B185" s="15">
        <v>42272</v>
      </c>
      <c r="C185">
        <v>16314.67</v>
      </c>
      <c r="D185">
        <v>1931.34</v>
      </c>
      <c r="E185">
        <v>4686.4960000000001</v>
      </c>
      <c r="F185">
        <v>13378.57</v>
      </c>
      <c r="G185">
        <v>9688.5300000000007</v>
      </c>
      <c r="H185">
        <v>17880.509999999998</v>
      </c>
      <c r="I185">
        <v>1453.81</v>
      </c>
      <c r="J185">
        <v>17880.509999999998</v>
      </c>
      <c r="K185">
        <v>21186.32</v>
      </c>
      <c r="L185">
        <v>0.69179999999999997</v>
      </c>
      <c r="M185">
        <v>1.4742</v>
      </c>
      <c r="N185">
        <v>2.1623000000000001</v>
      </c>
      <c r="O185">
        <v>2.9556</v>
      </c>
      <c r="P185">
        <v>96.269000000000005</v>
      </c>
      <c r="Q185">
        <v>1.1194999999999999</v>
      </c>
      <c r="R185">
        <v>120.59</v>
      </c>
      <c r="S185">
        <v>1.518</v>
      </c>
      <c r="T185">
        <v>0.70240000000000002</v>
      </c>
      <c r="U185">
        <v>0.63849999999999996</v>
      </c>
      <c r="V185">
        <v>0.97950000000000004</v>
      </c>
      <c r="W185">
        <v>8.5236000000000001</v>
      </c>
      <c r="X185">
        <v>8.4138999999999999</v>
      </c>
      <c r="Y185">
        <v>66.155000000000001</v>
      </c>
      <c r="Z185">
        <v>4.3855000000000004</v>
      </c>
      <c r="AA185">
        <v>13.9152</v>
      </c>
      <c r="AB185">
        <v>16.972000000000001</v>
      </c>
      <c r="AC185">
        <v>59.64</v>
      </c>
      <c r="AD185">
        <v>15.106</v>
      </c>
      <c r="AE185">
        <v>133.69999999999999</v>
      </c>
      <c r="AF185">
        <v>108.05</v>
      </c>
      <c r="AG185">
        <v>1145.7</v>
      </c>
      <c r="AH185">
        <v>45.7</v>
      </c>
      <c r="AI185">
        <v>889.25</v>
      </c>
      <c r="AJ185">
        <v>389</v>
      </c>
      <c r="AK185">
        <v>11.74</v>
      </c>
      <c r="AL185">
        <v>507.75</v>
      </c>
    </row>
    <row r="186" spans="2:38" x14ac:dyDescent="0.25">
      <c r="B186" s="15">
        <v>42265</v>
      </c>
      <c r="C186">
        <v>16384.580000000002</v>
      </c>
      <c r="D186">
        <v>1958.03</v>
      </c>
      <c r="E186">
        <v>4827.2280000000001</v>
      </c>
      <c r="F186">
        <v>13646.9</v>
      </c>
      <c r="G186">
        <v>9916.16</v>
      </c>
      <c r="H186">
        <v>18070.21</v>
      </c>
      <c r="I186">
        <v>1462.38</v>
      </c>
      <c r="J186">
        <v>18070.21</v>
      </c>
      <c r="K186">
        <v>21920.83</v>
      </c>
      <c r="L186">
        <v>0.67769999999999997</v>
      </c>
      <c r="M186">
        <v>1.444</v>
      </c>
      <c r="N186">
        <v>2.1335999999999999</v>
      </c>
      <c r="O186">
        <v>2.9356</v>
      </c>
      <c r="P186">
        <v>94.863</v>
      </c>
      <c r="Q186">
        <v>1.1297999999999999</v>
      </c>
      <c r="R186">
        <v>119.98</v>
      </c>
      <c r="S186">
        <v>1.5535999999999999</v>
      </c>
      <c r="T186">
        <v>0.71889999999999998</v>
      </c>
      <c r="U186">
        <v>0.63990000000000002</v>
      </c>
      <c r="V186">
        <v>0.96899999999999997</v>
      </c>
      <c r="W186">
        <v>8.1630000000000003</v>
      </c>
      <c r="X186">
        <v>8.2472999999999992</v>
      </c>
      <c r="Y186">
        <v>65.674999999999997</v>
      </c>
      <c r="Z186">
        <v>4.2042999999999999</v>
      </c>
      <c r="AA186">
        <v>13.3284</v>
      </c>
      <c r="AB186">
        <v>16.6523</v>
      </c>
      <c r="AC186">
        <v>59.85</v>
      </c>
      <c r="AD186">
        <v>15.154</v>
      </c>
      <c r="AE186">
        <v>136</v>
      </c>
      <c r="AF186">
        <v>120.2</v>
      </c>
      <c r="AG186">
        <v>1138.0999999999999</v>
      </c>
      <c r="AH186">
        <v>44.68</v>
      </c>
      <c r="AI186">
        <v>867.25</v>
      </c>
      <c r="AJ186">
        <v>377.25</v>
      </c>
      <c r="AK186">
        <v>10.96</v>
      </c>
      <c r="AL186">
        <v>486.75</v>
      </c>
    </row>
    <row r="187" spans="2:38" x14ac:dyDescent="0.25">
      <c r="B187" s="15">
        <v>42258</v>
      </c>
      <c r="C187">
        <v>16433.09</v>
      </c>
      <c r="D187">
        <v>1961.05</v>
      </c>
      <c r="E187">
        <v>4822.3410000000003</v>
      </c>
      <c r="F187">
        <v>13461.47</v>
      </c>
      <c r="G187">
        <v>10123.56</v>
      </c>
      <c r="H187">
        <v>18264.22</v>
      </c>
      <c r="I187">
        <v>1480.23</v>
      </c>
      <c r="J187">
        <v>18264.22</v>
      </c>
      <c r="K187">
        <v>21504.37</v>
      </c>
      <c r="L187">
        <v>0.70530000000000004</v>
      </c>
      <c r="M187">
        <v>1.5127999999999999</v>
      </c>
      <c r="N187">
        <v>2.1882999999999999</v>
      </c>
      <c r="O187">
        <v>2.9523999999999999</v>
      </c>
      <c r="P187">
        <v>95.194000000000003</v>
      </c>
      <c r="Q187">
        <v>1.1337999999999999</v>
      </c>
      <c r="R187">
        <v>120.59</v>
      </c>
      <c r="S187">
        <v>1.5428999999999999</v>
      </c>
      <c r="T187">
        <v>0.70920000000000005</v>
      </c>
      <c r="U187">
        <v>0.63180000000000003</v>
      </c>
      <c r="V187">
        <v>0.96919999999999995</v>
      </c>
      <c r="W187">
        <v>8.1522000000000006</v>
      </c>
      <c r="X187">
        <v>8.2363999999999997</v>
      </c>
      <c r="Y187">
        <v>66.540000000000006</v>
      </c>
      <c r="Z187">
        <v>4.3174999999999999</v>
      </c>
      <c r="AA187">
        <v>13.5534</v>
      </c>
      <c r="AB187">
        <v>16.838699999999999</v>
      </c>
      <c r="AC187">
        <v>64.09</v>
      </c>
      <c r="AD187">
        <v>14.49</v>
      </c>
      <c r="AE187">
        <v>140.6</v>
      </c>
      <c r="AF187">
        <v>123.95</v>
      </c>
      <c r="AG187">
        <v>1103.3</v>
      </c>
      <c r="AH187">
        <v>44.63</v>
      </c>
      <c r="AI187">
        <v>887.75</v>
      </c>
      <c r="AJ187">
        <v>374.5</v>
      </c>
      <c r="AK187">
        <v>11.66</v>
      </c>
      <c r="AL187">
        <v>475.5</v>
      </c>
    </row>
    <row r="188" spans="2:38" x14ac:dyDescent="0.25">
      <c r="B188" s="15">
        <v>42251</v>
      </c>
      <c r="C188">
        <v>16102.38</v>
      </c>
      <c r="D188">
        <v>1921.22</v>
      </c>
      <c r="E188">
        <v>4683.9179999999997</v>
      </c>
      <c r="F188">
        <v>13478.31</v>
      </c>
      <c r="G188">
        <v>10038.040000000001</v>
      </c>
      <c r="H188">
        <v>17792.16</v>
      </c>
      <c r="I188">
        <v>1444.53</v>
      </c>
      <c r="J188">
        <v>17792.16</v>
      </c>
      <c r="K188">
        <v>20840.61</v>
      </c>
      <c r="L188">
        <v>0.70669999999999999</v>
      </c>
      <c r="M188">
        <v>1.4663999999999999</v>
      </c>
      <c r="N188">
        <v>2.1244000000000001</v>
      </c>
      <c r="O188">
        <v>2.8835999999999999</v>
      </c>
      <c r="P188">
        <v>96.228999999999999</v>
      </c>
      <c r="Q188">
        <v>1.1149</v>
      </c>
      <c r="R188">
        <v>118.99</v>
      </c>
      <c r="S188">
        <v>1.5169999999999999</v>
      </c>
      <c r="T188">
        <v>0.69079999999999997</v>
      </c>
      <c r="U188">
        <v>0.62849999999999995</v>
      </c>
      <c r="V188">
        <v>0.97140000000000004</v>
      </c>
      <c r="W188">
        <v>8.3086000000000002</v>
      </c>
      <c r="X188">
        <v>8.4368999999999996</v>
      </c>
      <c r="Y188">
        <v>66.463700000000003</v>
      </c>
      <c r="Z188">
        <v>4.2584999999999997</v>
      </c>
      <c r="AA188">
        <v>13.854200000000001</v>
      </c>
      <c r="AB188">
        <v>16.939799999999998</v>
      </c>
      <c r="AC188">
        <v>63.07</v>
      </c>
      <c r="AD188">
        <v>14.544</v>
      </c>
      <c r="AE188">
        <v>140.47499999999999</v>
      </c>
      <c r="AF188">
        <v>129.19999999999999</v>
      </c>
      <c r="AG188">
        <v>1120.9000000000001</v>
      </c>
      <c r="AH188">
        <v>46.05</v>
      </c>
      <c r="AI188">
        <v>877.25</v>
      </c>
      <c r="AJ188">
        <v>349.5</v>
      </c>
      <c r="AK188">
        <v>11.27</v>
      </c>
      <c r="AL188">
        <v>457.75</v>
      </c>
    </row>
    <row r="189" spans="2:38" x14ac:dyDescent="0.25">
      <c r="B189" s="15">
        <v>42244</v>
      </c>
      <c r="C189">
        <v>16643.009999999998</v>
      </c>
      <c r="D189">
        <v>1988.87</v>
      </c>
      <c r="E189">
        <v>4828.3249999999998</v>
      </c>
      <c r="F189">
        <v>13865.07</v>
      </c>
      <c r="G189">
        <v>10298.530000000001</v>
      </c>
      <c r="H189">
        <v>19136.32</v>
      </c>
      <c r="I189">
        <v>1549.8</v>
      </c>
      <c r="J189">
        <v>19136.32</v>
      </c>
      <c r="K189">
        <v>21612.39</v>
      </c>
      <c r="L189">
        <v>0.71560000000000001</v>
      </c>
      <c r="M189">
        <v>1.5118</v>
      </c>
      <c r="N189">
        <v>2.1806999999999999</v>
      </c>
      <c r="O189">
        <v>2.9119000000000002</v>
      </c>
      <c r="P189">
        <v>96.105999999999995</v>
      </c>
      <c r="Q189">
        <v>1.1185</v>
      </c>
      <c r="R189">
        <v>121.71</v>
      </c>
      <c r="S189">
        <v>1.5390999999999999</v>
      </c>
      <c r="T189">
        <v>0.71730000000000005</v>
      </c>
      <c r="U189">
        <v>0.64639999999999997</v>
      </c>
      <c r="V189">
        <v>0.9637</v>
      </c>
      <c r="W189">
        <v>8.2850000000000001</v>
      </c>
      <c r="X189">
        <v>8.4564000000000004</v>
      </c>
      <c r="Y189">
        <v>66.162499999999994</v>
      </c>
      <c r="Z189">
        <v>4.2</v>
      </c>
      <c r="AA189">
        <v>13.301600000000001</v>
      </c>
      <c r="AB189">
        <v>16.75</v>
      </c>
      <c r="AC189">
        <v>63.75</v>
      </c>
      <c r="AD189">
        <v>14.535</v>
      </c>
      <c r="AE189">
        <v>146.52500000000001</v>
      </c>
      <c r="AF189">
        <v>131.44999999999999</v>
      </c>
      <c r="AG189">
        <v>1133.5</v>
      </c>
      <c r="AH189">
        <v>45.22</v>
      </c>
      <c r="AI189">
        <v>893.25</v>
      </c>
      <c r="AJ189">
        <v>363.25</v>
      </c>
      <c r="AK189">
        <v>10.97</v>
      </c>
      <c r="AL189">
        <v>477</v>
      </c>
    </row>
    <row r="190" spans="2:38" x14ac:dyDescent="0.25">
      <c r="B190" s="15">
        <v>42237</v>
      </c>
      <c r="C190">
        <v>16459.75</v>
      </c>
      <c r="D190">
        <v>1970.89</v>
      </c>
      <c r="E190">
        <v>4706.0389999999998</v>
      </c>
      <c r="F190">
        <v>13473.67</v>
      </c>
      <c r="G190">
        <v>10124.52</v>
      </c>
      <c r="H190">
        <v>19435.830000000002</v>
      </c>
      <c r="I190">
        <v>1573.01</v>
      </c>
      <c r="J190">
        <v>19435.830000000002</v>
      </c>
      <c r="K190">
        <v>22409.62</v>
      </c>
      <c r="L190">
        <v>0.61280000000000001</v>
      </c>
      <c r="M190">
        <v>1.4275</v>
      </c>
      <c r="N190">
        <v>2.0365000000000002</v>
      </c>
      <c r="O190">
        <v>2.7233000000000001</v>
      </c>
      <c r="P190">
        <v>95.007999999999996</v>
      </c>
      <c r="Q190">
        <v>1.1386000000000001</v>
      </c>
      <c r="R190">
        <v>122.04</v>
      </c>
      <c r="S190">
        <v>1.5693999999999999</v>
      </c>
      <c r="T190">
        <v>0.73160000000000003</v>
      </c>
      <c r="U190">
        <v>0.66859999999999997</v>
      </c>
      <c r="V190">
        <v>0.9466</v>
      </c>
      <c r="W190">
        <v>8.1961999999999993</v>
      </c>
      <c r="X190">
        <v>8.3529999999999998</v>
      </c>
      <c r="Y190">
        <v>65.832499999999996</v>
      </c>
      <c r="Z190">
        <v>4.1826999999999996</v>
      </c>
      <c r="AA190">
        <v>12.9695</v>
      </c>
      <c r="AB190">
        <v>16.987100000000002</v>
      </c>
      <c r="AC190">
        <v>67.64</v>
      </c>
      <c r="AD190">
        <v>15.301</v>
      </c>
      <c r="AE190">
        <v>145.42500000000001</v>
      </c>
      <c r="AF190">
        <v>127.7</v>
      </c>
      <c r="AG190">
        <v>1159.5999999999999</v>
      </c>
      <c r="AH190">
        <v>40.450000000000003</v>
      </c>
      <c r="AI190">
        <v>905.25</v>
      </c>
      <c r="AJ190">
        <v>365.25</v>
      </c>
      <c r="AK190">
        <v>10.44</v>
      </c>
      <c r="AL190">
        <v>499.5</v>
      </c>
    </row>
    <row r="191" spans="2:38" x14ac:dyDescent="0.25">
      <c r="B191" s="15">
        <v>42230</v>
      </c>
      <c r="C191">
        <v>17477.400000000001</v>
      </c>
      <c r="D191">
        <v>2091.54</v>
      </c>
      <c r="E191">
        <v>5048.2349999999997</v>
      </c>
      <c r="F191">
        <v>14277.88</v>
      </c>
      <c r="G191">
        <v>10985.14</v>
      </c>
      <c r="H191">
        <v>20519.45</v>
      </c>
      <c r="I191">
        <v>1664.46</v>
      </c>
      <c r="J191">
        <v>20519.45</v>
      </c>
      <c r="K191">
        <v>23991.03</v>
      </c>
      <c r="L191">
        <v>0.7218</v>
      </c>
      <c r="M191">
        <v>1.597</v>
      </c>
      <c r="N191">
        <v>2.1977000000000002</v>
      </c>
      <c r="O191">
        <v>2.8416000000000001</v>
      </c>
      <c r="P191">
        <v>96.52</v>
      </c>
      <c r="Q191">
        <v>1.1109</v>
      </c>
      <c r="R191">
        <v>124.31</v>
      </c>
      <c r="S191">
        <v>1.5642</v>
      </c>
      <c r="T191">
        <v>0.7379</v>
      </c>
      <c r="U191">
        <v>0.65469999999999995</v>
      </c>
      <c r="V191">
        <v>0.97570000000000001</v>
      </c>
      <c r="W191">
        <v>8.2247000000000003</v>
      </c>
      <c r="X191">
        <v>8.5076999999999998</v>
      </c>
      <c r="Y191">
        <v>65.007499999999993</v>
      </c>
      <c r="Z191">
        <v>4.0795000000000003</v>
      </c>
      <c r="AA191">
        <v>12.8248</v>
      </c>
      <c r="AB191">
        <v>16.374700000000001</v>
      </c>
      <c r="AC191">
        <v>67.16</v>
      </c>
      <c r="AD191">
        <v>15.212999999999999</v>
      </c>
      <c r="AE191">
        <v>148.44999999999999</v>
      </c>
      <c r="AF191">
        <v>132.05000000000001</v>
      </c>
      <c r="AG191">
        <v>1112.9000000000001</v>
      </c>
      <c r="AH191">
        <v>42.5</v>
      </c>
      <c r="AI191">
        <v>978.5</v>
      </c>
      <c r="AJ191">
        <v>364</v>
      </c>
      <c r="AK191">
        <v>10.68</v>
      </c>
      <c r="AL191">
        <v>506.5</v>
      </c>
    </row>
    <row r="192" spans="2:38" x14ac:dyDescent="0.25">
      <c r="B192" s="15">
        <v>42223</v>
      </c>
      <c r="C192">
        <v>17373.38</v>
      </c>
      <c r="D192">
        <v>2077.5700000000002</v>
      </c>
      <c r="E192">
        <v>5043.5439999999999</v>
      </c>
      <c r="F192">
        <v>14302.7</v>
      </c>
      <c r="G192">
        <v>11490.83</v>
      </c>
      <c r="H192">
        <v>20724.560000000001</v>
      </c>
      <c r="I192">
        <v>1679.19</v>
      </c>
      <c r="J192">
        <v>20724.560000000001</v>
      </c>
      <c r="K192">
        <v>24552.47</v>
      </c>
      <c r="L192">
        <v>0.71689999999999998</v>
      </c>
      <c r="M192">
        <v>1.5709</v>
      </c>
      <c r="N192">
        <v>2.1623000000000001</v>
      </c>
      <c r="O192">
        <v>2.8191000000000002</v>
      </c>
      <c r="P192">
        <v>97.563000000000002</v>
      </c>
      <c r="Q192">
        <v>1.0967</v>
      </c>
      <c r="R192">
        <v>124.24</v>
      </c>
      <c r="S192">
        <v>1.5491000000000001</v>
      </c>
      <c r="T192">
        <v>0.74180000000000001</v>
      </c>
      <c r="U192">
        <v>0.66220000000000001</v>
      </c>
      <c r="V192">
        <v>0.9839</v>
      </c>
      <c r="W192">
        <v>8.2708999999999993</v>
      </c>
      <c r="X192">
        <v>8.7661999999999995</v>
      </c>
      <c r="Y192">
        <v>63.816200000000002</v>
      </c>
      <c r="Z192">
        <v>3.9234999999999998</v>
      </c>
      <c r="AA192">
        <v>12.626300000000001</v>
      </c>
      <c r="AB192">
        <v>16.157499999999999</v>
      </c>
      <c r="AC192">
        <v>62.77</v>
      </c>
      <c r="AD192">
        <v>14.821</v>
      </c>
      <c r="AE192">
        <v>149.57499999999999</v>
      </c>
      <c r="AF192">
        <v>132.44999999999999</v>
      </c>
      <c r="AG192">
        <v>1094.0999999999999</v>
      </c>
      <c r="AH192">
        <v>43.87</v>
      </c>
      <c r="AI192">
        <v>1009</v>
      </c>
      <c r="AJ192">
        <v>372.75</v>
      </c>
      <c r="AK192">
        <v>10.66</v>
      </c>
      <c r="AL192">
        <v>510.5</v>
      </c>
    </row>
    <row r="193" spans="2:38" x14ac:dyDescent="0.25">
      <c r="B193" s="15">
        <v>42216</v>
      </c>
      <c r="C193">
        <v>17689.86</v>
      </c>
      <c r="D193">
        <v>2103.84</v>
      </c>
      <c r="E193">
        <v>5128.2809999999999</v>
      </c>
      <c r="F193">
        <v>14468.44</v>
      </c>
      <c r="G193">
        <v>11308.99</v>
      </c>
      <c r="H193">
        <v>20585.240000000002</v>
      </c>
      <c r="I193">
        <v>1659.52</v>
      </c>
      <c r="J193">
        <v>20585.240000000002</v>
      </c>
      <c r="K193">
        <v>24636.28</v>
      </c>
      <c r="L193">
        <v>0.66059999999999997</v>
      </c>
      <c r="M193">
        <v>1.5286999999999999</v>
      </c>
      <c r="N193">
        <v>2.1800999999999999</v>
      </c>
      <c r="O193">
        <v>2.9060999999999999</v>
      </c>
      <c r="P193">
        <v>97.335999999999999</v>
      </c>
      <c r="Q193">
        <v>1.0984</v>
      </c>
      <c r="R193">
        <v>123.89</v>
      </c>
      <c r="S193">
        <v>1.5622</v>
      </c>
      <c r="T193">
        <v>0.73080000000000001</v>
      </c>
      <c r="U193">
        <v>0.65920000000000001</v>
      </c>
      <c r="V193">
        <v>0.96630000000000005</v>
      </c>
      <c r="W193">
        <v>8.1826000000000008</v>
      </c>
      <c r="X193">
        <v>8.6251999999999995</v>
      </c>
      <c r="Y193">
        <v>64.136200000000002</v>
      </c>
      <c r="Z193">
        <v>3.8250000000000002</v>
      </c>
      <c r="AA193">
        <v>12.6808</v>
      </c>
      <c r="AB193">
        <v>16.108799999999999</v>
      </c>
      <c r="AC193">
        <v>64.010000000000005</v>
      </c>
      <c r="AD193">
        <v>14.744999999999999</v>
      </c>
      <c r="AE193">
        <v>145.69999999999999</v>
      </c>
      <c r="AF193">
        <v>123.6</v>
      </c>
      <c r="AG193">
        <v>1094.9000000000001</v>
      </c>
      <c r="AH193">
        <v>47.12</v>
      </c>
      <c r="AI193">
        <v>980.75</v>
      </c>
      <c r="AJ193">
        <v>371</v>
      </c>
      <c r="AK193">
        <v>11.14</v>
      </c>
      <c r="AL193">
        <v>499.25</v>
      </c>
    </row>
    <row r="194" spans="2:38" x14ac:dyDescent="0.25">
      <c r="B194" s="15">
        <v>42209</v>
      </c>
      <c r="C194">
        <v>17568.53</v>
      </c>
      <c r="D194">
        <v>2079.65</v>
      </c>
      <c r="E194">
        <v>5088.6289999999999</v>
      </c>
      <c r="F194">
        <v>14186.24</v>
      </c>
      <c r="G194">
        <v>11347.45</v>
      </c>
      <c r="H194">
        <v>20544.53</v>
      </c>
      <c r="I194">
        <v>1655.86</v>
      </c>
      <c r="J194">
        <v>20544.53</v>
      </c>
      <c r="K194">
        <v>25128.51</v>
      </c>
      <c r="L194">
        <v>0.67810000000000004</v>
      </c>
      <c r="M194">
        <v>1.6183000000000001</v>
      </c>
      <c r="N194">
        <v>2.2624</v>
      </c>
      <c r="O194">
        <v>2.9618000000000002</v>
      </c>
      <c r="P194">
        <v>97.244</v>
      </c>
      <c r="Q194">
        <v>1.0984</v>
      </c>
      <c r="R194">
        <v>123.81</v>
      </c>
      <c r="S194">
        <v>1.5508</v>
      </c>
      <c r="T194">
        <v>0.72819999999999996</v>
      </c>
      <c r="U194">
        <v>0.65780000000000005</v>
      </c>
      <c r="V194">
        <v>0.96289999999999998</v>
      </c>
      <c r="W194">
        <v>8.2043999999999997</v>
      </c>
      <c r="X194">
        <v>8.5854999999999997</v>
      </c>
      <c r="Y194">
        <v>64.042500000000004</v>
      </c>
      <c r="Z194">
        <v>3.8087</v>
      </c>
      <c r="AA194">
        <v>12.6686</v>
      </c>
      <c r="AB194">
        <v>16.2669</v>
      </c>
      <c r="AC194">
        <v>65.84</v>
      </c>
      <c r="AD194">
        <v>14.477</v>
      </c>
      <c r="AE194">
        <v>143.02500000000001</v>
      </c>
      <c r="AF194">
        <v>123</v>
      </c>
      <c r="AG194">
        <v>1085.5</v>
      </c>
      <c r="AH194">
        <v>48.14</v>
      </c>
      <c r="AI194">
        <v>991.25</v>
      </c>
      <c r="AJ194">
        <v>392.5</v>
      </c>
      <c r="AK194">
        <v>11.24</v>
      </c>
      <c r="AL194">
        <v>511.75</v>
      </c>
    </row>
    <row r="195" spans="2:38" x14ac:dyDescent="0.25">
      <c r="B195" s="15">
        <v>42202</v>
      </c>
      <c r="C195">
        <v>18086.45</v>
      </c>
      <c r="D195">
        <v>2126.64</v>
      </c>
      <c r="E195">
        <v>5210.143</v>
      </c>
      <c r="F195">
        <v>14642.84</v>
      </c>
      <c r="G195">
        <v>11673.42</v>
      </c>
      <c r="H195">
        <v>20650.919999999998</v>
      </c>
      <c r="I195">
        <v>1662.94</v>
      </c>
      <c r="J195">
        <v>20650.919999999998</v>
      </c>
      <c r="K195">
        <v>25415.27</v>
      </c>
      <c r="L195">
        <v>0.66549999999999998</v>
      </c>
      <c r="M195">
        <v>1.6695</v>
      </c>
      <c r="N195">
        <v>2.3468999999999998</v>
      </c>
      <c r="O195">
        <v>3.0828000000000002</v>
      </c>
      <c r="P195">
        <v>97.861999999999995</v>
      </c>
      <c r="Q195">
        <v>1.083</v>
      </c>
      <c r="R195">
        <v>124.09</v>
      </c>
      <c r="S195">
        <v>1.56</v>
      </c>
      <c r="T195">
        <v>0.73709999999999998</v>
      </c>
      <c r="U195">
        <v>0.65269999999999995</v>
      </c>
      <c r="V195">
        <v>0.96150000000000002</v>
      </c>
      <c r="W195">
        <v>8.1732999999999993</v>
      </c>
      <c r="X195">
        <v>8.6538000000000004</v>
      </c>
      <c r="Y195">
        <v>63.473700000000001</v>
      </c>
      <c r="Z195">
        <v>3.8082000000000003</v>
      </c>
      <c r="AA195">
        <v>12.36</v>
      </c>
      <c r="AB195">
        <v>15.926600000000001</v>
      </c>
      <c r="AC195">
        <v>65.87</v>
      </c>
      <c r="AD195">
        <v>14.82</v>
      </c>
      <c r="AE195">
        <v>146.65</v>
      </c>
      <c r="AF195">
        <v>119.95</v>
      </c>
      <c r="AG195">
        <v>1131.9000000000001</v>
      </c>
      <c r="AH195">
        <v>50.89</v>
      </c>
      <c r="AI195">
        <v>1014.75</v>
      </c>
      <c r="AJ195">
        <v>420.25</v>
      </c>
      <c r="AK195">
        <v>11.96</v>
      </c>
      <c r="AL195">
        <v>554</v>
      </c>
    </row>
    <row r="196" spans="2:38" x14ac:dyDescent="0.25">
      <c r="B196" s="15">
        <v>42195</v>
      </c>
      <c r="C196">
        <v>17760.41</v>
      </c>
      <c r="D196">
        <v>2076.62</v>
      </c>
      <c r="E196">
        <v>4997.6959999999999</v>
      </c>
      <c r="F196">
        <v>14411.07</v>
      </c>
      <c r="G196">
        <v>11315.63</v>
      </c>
      <c r="H196">
        <v>19779.830000000002</v>
      </c>
      <c r="I196">
        <v>1583.55</v>
      </c>
      <c r="J196">
        <v>19779.830000000002</v>
      </c>
      <c r="K196">
        <v>24901.279999999999</v>
      </c>
      <c r="L196">
        <v>0.63700000000000001</v>
      </c>
      <c r="M196">
        <v>1.6562000000000001</v>
      </c>
      <c r="N196">
        <v>2.3971999999999998</v>
      </c>
      <c r="O196">
        <v>3.1899000000000002</v>
      </c>
      <c r="P196">
        <v>96.025000000000006</v>
      </c>
      <c r="Q196">
        <v>1.1162000000000001</v>
      </c>
      <c r="R196">
        <v>122.78</v>
      </c>
      <c r="S196">
        <v>1.5516999999999999</v>
      </c>
      <c r="T196">
        <v>0.74460000000000004</v>
      </c>
      <c r="U196">
        <v>0.67259999999999998</v>
      </c>
      <c r="V196">
        <v>0.93869999999999998</v>
      </c>
      <c r="W196">
        <v>8.0091000000000001</v>
      </c>
      <c r="X196">
        <v>8.4271999999999991</v>
      </c>
      <c r="Y196">
        <v>63.4</v>
      </c>
      <c r="Z196">
        <v>3.7938000000000001</v>
      </c>
      <c r="AA196">
        <v>12.4503</v>
      </c>
      <c r="AB196">
        <v>15.713699999999999</v>
      </c>
      <c r="AC196">
        <v>65.510000000000005</v>
      </c>
      <c r="AD196">
        <v>15.468</v>
      </c>
      <c r="AE196">
        <v>147.47499999999999</v>
      </c>
      <c r="AF196">
        <v>119.2</v>
      </c>
      <c r="AG196">
        <v>1157.9000000000001</v>
      </c>
      <c r="AH196">
        <v>52.74</v>
      </c>
      <c r="AI196">
        <v>1043.5</v>
      </c>
      <c r="AJ196">
        <v>427.25</v>
      </c>
      <c r="AK196">
        <v>12.41</v>
      </c>
      <c r="AL196">
        <v>581.5</v>
      </c>
    </row>
    <row r="197" spans="2:38" x14ac:dyDescent="0.25">
      <c r="B197" s="15">
        <v>42188</v>
      </c>
      <c r="C197">
        <v>17730.11</v>
      </c>
      <c r="D197">
        <v>2076.7800000000002</v>
      </c>
      <c r="E197">
        <v>5009.2139999999999</v>
      </c>
      <c r="F197">
        <v>14682.39</v>
      </c>
      <c r="G197">
        <v>11058.39</v>
      </c>
      <c r="H197">
        <v>20539.79</v>
      </c>
      <c r="I197">
        <v>1652.09</v>
      </c>
      <c r="J197">
        <v>20539.79</v>
      </c>
      <c r="K197">
        <v>26064.11</v>
      </c>
      <c r="L197">
        <v>0.627</v>
      </c>
      <c r="M197">
        <v>1.6315</v>
      </c>
      <c r="N197">
        <v>2.3822999999999999</v>
      </c>
      <c r="O197">
        <v>3.1865000000000001</v>
      </c>
      <c r="P197">
        <v>96.113</v>
      </c>
      <c r="Q197">
        <v>1.1113999999999999</v>
      </c>
      <c r="R197">
        <v>122.79</v>
      </c>
      <c r="S197">
        <v>1.5569999999999999</v>
      </c>
      <c r="T197">
        <v>0.75229999999999997</v>
      </c>
      <c r="U197">
        <v>0.66910000000000003</v>
      </c>
      <c r="V197">
        <v>0.94040000000000001</v>
      </c>
      <c r="W197">
        <v>7.9881000000000002</v>
      </c>
      <c r="X197">
        <v>8.4537999999999993</v>
      </c>
      <c r="Y197">
        <v>63.4375</v>
      </c>
      <c r="Z197">
        <v>3.7774999999999999</v>
      </c>
      <c r="AA197">
        <v>12.316599999999999</v>
      </c>
      <c r="AB197">
        <v>15.7302</v>
      </c>
      <c r="AC197">
        <v>66.36</v>
      </c>
      <c r="AD197">
        <v>15.537000000000001</v>
      </c>
      <c r="AE197">
        <v>151.22499999999999</v>
      </c>
      <c r="AF197">
        <v>117</v>
      </c>
      <c r="AG197">
        <v>1163.5</v>
      </c>
      <c r="AH197">
        <v>56.93</v>
      </c>
      <c r="AI197">
        <v>1045.25</v>
      </c>
      <c r="AJ197">
        <v>419.75</v>
      </c>
      <c r="AK197">
        <v>12.3</v>
      </c>
      <c r="AL197">
        <v>585.75</v>
      </c>
    </row>
    <row r="198" spans="2:38" x14ac:dyDescent="0.25">
      <c r="B198" s="15">
        <v>42181</v>
      </c>
      <c r="C198">
        <v>17946.68</v>
      </c>
      <c r="D198">
        <v>2101.4899999999998</v>
      </c>
      <c r="E198">
        <v>5080.5050000000001</v>
      </c>
      <c r="F198">
        <v>14808.09</v>
      </c>
      <c r="G198">
        <v>11492.43</v>
      </c>
      <c r="H198">
        <v>20706.150000000001</v>
      </c>
      <c r="I198">
        <v>1667.03</v>
      </c>
      <c r="J198">
        <v>20706.150000000001</v>
      </c>
      <c r="K198">
        <v>26663.87</v>
      </c>
      <c r="L198">
        <v>0.7117</v>
      </c>
      <c r="M198">
        <v>1.7544999999999999</v>
      </c>
      <c r="N198">
        <v>2.4725999999999999</v>
      </c>
      <c r="O198">
        <v>3.2402000000000002</v>
      </c>
      <c r="P198">
        <v>95.471999999999994</v>
      </c>
      <c r="Q198">
        <v>1.1167</v>
      </c>
      <c r="R198">
        <v>123.85</v>
      </c>
      <c r="S198">
        <v>1.5746</v>
      </c>
      <c r="T198">
        <v>0.76549999999999996</v>
      </c>
      <c r="U198">
        <v>0.68559999999999999</v>
      </c>
      <c r="V198">
        <v>0.93330000000000002</v>
      </c>
      <c r="W198">
        <v>7.8369999999999997</v>
      </c>
      <c r="X198">
        <v>8.3025000000000002</v>
      </c>
      <c r="Y198">
        <v>63.642499999999998</v>
      </c>
      <c r="Z198">
        <v>3.7675000000000001</v>
      </c>
      <c r="AA198">
        <v>12.2014</v>
      </c>
      <c r="AB198">
        <v>15.558199999999999</v>
      </c>
      <c r="AC198">
        <v>67.16</v>
      </c>
      <c r="AD198">
        <v>15.734999999999999</v>
      </c>
      <c r="AE198">
        <v>148.4</v>
      </c>
      <c r="AF198">
        <v>120.1</v>
      </c>
      <c r="AG198">
        <v>1172.9000000000001</v>
      </c>
      <c r="AH198">
        <v>59.63</v>
      </c>
      <c r="AI198">
        <v>1002</v>
      </c>
      <c r="AJ198">
        <v>385</v>
      </c>
      <c r="AK198">
        <v>11.67</v>
      </c>
      <c r="AL198">
        <v>562.25</v>
      </c>
    </row>
    <row r="199" spans="2:38" x14ac:dyDescent="0.25">
      <c r="B199" s="15">
        <v>42174</v>
      </c>
      <c r="C199">
        <v>18015.95</v>
      </c>
      <c r="D199">
        <v>2109.9899999999998</v>
      </c>
      <c r="E199">
        <v>5117.0010000000002</v>
      </c>
      <c r="F199">
        <v>14653.12</v>
      </c>
      <c r="G199">
        <v>11040.1</v>
      </c>
      <c r="H199">
        <v>20174.240000000002</v>
      </c>
      <c r="I199">
        <v>1631.01</v>
      </c>
      <c r="J199">
        <v>20174.240000000002</v>
      </c>
      <c r="K199">
        <v>26760.53</v>
      </c>
      <c r="L199">
        <v>0.6169</v>
      </c>
      <c r="M199">
        <v>1.5709</v>
      </c>
      <c r="N199">
        <v>2.2576999999999998</v>
      </c>
      <c r="O199">
        <v>3.0470999999999999</v>
      </c>
      <c r="P199">
        <v>94.084999999999994</v>
      </c>
      <c r="Q199">
        <v>1.1352</v>
      </c>
      <c r="R199">
        <v>122.71</v>
      </c>
      <c r="S199">
        <v>1.5883</v>
      </c>
      <c r="T199">
        <v>0.7772</v>
      </c>
      <c r="U199">
        <v>0.69099999999999995</v>
      </c>
      <c r="V199">
        <v>0.91749999999999998</v>
      </c>
      <c r="W199">
        <v>7.7229999999999999</v>
      </c>
      <c r="X199">
        <v>8.1163000000000007</v>
      </c>
      <c r="Y199">
        <v>63.563800000000001</v>
      </c>
      <c r="Z199">
        <v>3.7444999999999999</v>
      </c>
      <c r="AA199">
        <v>12.163600000000001</v>
      </c>
      <c r="AB199">
        <v>15.348599999999999</v>
      </c>
      <c r="AC199">
        <v>63.32</v>
      </c>
      <c r="AD199">
        <v>16.109000000000002</v>
      </c>
      <c r="AE199">
        <v>151.9</v>
      </c>
      <c r="AF199">
        <v>120.35</v>
      </c>
      <c r="AG199">
        <v>1201.5</v>
      </c>
      <c r="AH199">
        <v>59.61</v>
      </c>
      <c r="AI199">
        <v>971.5</v>
      </c>
      <c r="AJ199">
        <v>353.25</v>
      </c>
      <c r="AK199">
        <v>11.12</v>
      </c>
      <c r="AL199">
        <v>488.5</v>
      </c>
    </row>
    <row r="200" spans="2:38" x14ac:dyDescent="0.25">
      <c r="B200" s="15">
        <v>42167</v>
      </c>
      <c r="C200">
        <v>17898.84</v>
      </c>
      <c r="D200">
        <v>2094.11</v>
      </c>
      <c r="E200">
        <v>5051.1019999999999</v>
      </c>
      <c r="F200">
        <v>14741.15</v>
      </c>
      <c r="G200">
        <v>11196.49</v>
      </c>
      <c r="H200">
        <v>20407.080000000002</v>
      </c>
      <c r="I200">
        <v>1651.48</v>
      </c>
      <c r="J200">
        <v>20407.080000000002</v>
      </c>
      <c r="K200">
        <v>27280.54</v>
      </c>
      <c r="L200">
        <v>0.72560000000000002</v>
      </c>
      <c r="M200">
        <v>1.7444</v>
      </c>
      <c r="N200">
        <v>2.3917999999999999</v>
      </c>
      <c r="O200">
        <v>3.1030000000000002</v>
      </c>
      <c r="P200">
        <v>94.971999999999994</v>
      </c>
      <c r="Q200">
        <v>1.1266</v>
      </c>
      <c r="R200">
        <v>123.39</v>
      </c>
      <c r="S200">
        <v>1.5561</v>
      </c>
      <c r="T200">
        <v>0.77310000000000001</v>
      </c>
      <c r="U200">
        <v>0.69840000000000002</v>
      </c>
      <c r="V200">
        <v>0.92879999999999996</v>
      </c>
      <c r="W200">
        <v>7.7564000000000002</v>
      </c>
      <c r="X200">
        <v>8.1798000000000002</v>
      </c>
      <c r="Y200">
        <v>64.064999999999998</v>
      </c>
      <c r="Z200">
        <v>3.7589999999999999</v>
      </c>
      <c r="AA200">
        <v>12.379300000000001</v>
      </c>
      <c r="AB200">
        <v>15.4032</v>
      </c>
      <c r="AC200">
        <v>64.069999999999993</v>
      </c>
      <c r="AD200">
        <v>15.824999999999999</v>
      </c>
      <c r="AE200">
        <v>152.44999999999999</v>
      </c>
      <c r="AF200">
        <v>122.3</v>
      </c>
      <c r="AG200">
        <v>1178.8</v>
      </c>
      <c r="AH200">
        <v>59.96</v>
      </c>
      <c r="AI200">
        <v>940</v>
      </c>
      <c r="AJ200">
        <v>353</v>
      </c>
      <c r="AK200">
        <v>11.72</v>
      </c>
      <c r="AL200">
        <v>503.75</v>
      </c>
    </row>
    <row r="201" spans="2:38" x14ac:dyDescent="0.25">
      <c r="B201" s="15">
        <v>42160</v>
      </c>
      <c r="C201">
        <v>17849.46</v>
      </c>
      <c r="D201">
        <v>2092.83</v>
      </c>
      <c r="E201">
        <v>5068.4579999999996</v>
      </c>
      <c r="F201">
        <v>14957.16</v>
      </c>
      <c r="G201">
        <v>11197.15</v>
      </c>
      <c r="H201">
        <v>20460.900000000001</v>
      </c>
      <c r="I201">
        <v>1667.06</v>
      </c>
      <c r="J201">
        <v>20460.900000000001</v>
      </c>
      <c r="K201">
        <v>27260.16</v>
      </c>
      <c r="L201">
        <v>0.7087</v>
      </c>
      <c r="M201">
        <v>1.7402</v>
      </c>
      <c r="N201">
        <v>2.4076</v>
      </c>
      <c r="O201">
        <v>3.1135999999999999</v>
      </c>
      <c r="P201">
        <v>96.305999999999997</v>
      </c>
      <c r="Q201">
        <v>1.1113999999999999</v>
      </c>
      <c r="R201">
        <v>125.63</v>
      </c>
      <c r="S201">
        <v>1.5270000000000001</v>
      </c>
      <c r="T201">
        <v>0.76229999999999998</v>
      </c>
      <c r="U201">
        <v>0.70469999999999999</v>
      </c>
      <c r="V201">
        <v>0.93969999999999998</v>
      </c>
      <c r="W201">
        <v>7.9497</v>
      </c>
      <c r="X201">
        <v>8.3805999999999994</v>
      </c>
      <c r="Y201">
        <v>63.755000000000003</v>
      </c>
      <c r="Z201">
        <v>3.718</v>
      </c>
      <c r="AA201">
        <v>12.5792</v>
      </c>
      <c r="AB201">
        <v>15.711500000000001</v>
      </c>
      <c r="AC201">
        <v>64.010000000000005</v>
      </c>
      <c r="AD201">
        <v>15.984</v>
      </c>
      <c r="AE201">
        <v>152.82499999999999</v>
      </c>
      <c r="AF201">
        <v>116.7</v>
      </c>
      <c r="AG201">
        <v>1167.8</v>
      </c>
      <c r="AH201">
        <v>59.13</v>
      </c>
      <c r="AI201">
        <v>937.75</v>
      </c>
      <c r="AJ201">
        <v>360.5</v>
      </c>
      <c r="AK201">
        <v>12.05</v>
      </c>
      <c r="AL201">
        <v>517</v>
      </c>
    </row>
    <row r="202" spans="2:38" x14ac:dyDescent="0.25">
      <c r="B202" s="15">
        <v>42153</v>
      </c>
      <c r="C202">
        <v>18010.68</v>
      </c>
      <c r="D202">
        <v>2107.39</v>
      </c>
      <c r="E202">
        <v>5070.0259999999998</v>
      </c>
      <c r="F202">
        <v>15014.09</v>
      </c>
      <c r="G202">
        <v>11413.82</v>
      </c>
      <c r="H202">
        <v>20563.150000000001</v>
      </c>
      <c r="I202">
        <v>1673.65</v>
      </c>
      <c r="J202">
        <v>20563.150000000001</v>
      </c>
      <c r="K202">
        <v>27424.19</v>
      </c>
      <c r="L202">
        <v>0.60529999999999995</v>
      </c>
      <c r="M202">
        <v>1.4853000000000001</v>
      </c>
      <c r="N202">
        <v>2.1214</v>
      </c>
      <c r="O202">
        <v>2.8818000000000001</v>
      </c>
      <c r="P202">
        <v>96.906999999999996</v>
      </c>
      <c r="Q202">
        <v>1.0986</v>
      </c>
      <c r="R202">
        <v>124.15</v>
      </c>
      <c r="S202">
        <v>1.5291000000000001</v>
      </c>
      <c r="T202">
        <v>0.76449999999999996</v>
      </c>
      <c r="U202">
        <v>0.7107</v>
      </c>
      <c r="V202">
        <v>0.94030000000000002</v>
      </c>
      <c r="W202">
        <v>7.7716000000000003</v>
      </c>
      <c r="X202">
        <v>8.5188000000000006</v>
      </c>
      <c r="Y202">
        <v>63.825000000000003</v>
      </c>
      <c r="Z202">
        <v>3.6675</v>
      </c>
      <c r="AA202">
        <v>12.1525</v>
      </c>
      <c r="AB202">
        <v>15.378</v>
      </c>
      <c r="AC202">
        <v>64.349999999999994</v>
      </c>
      <c r="AD202">
        <v>16.701000000000001</v>
      </c>
      <c r="AE202">
        <v>152.32499999999999</v>
      </c>
      <c r="AF202">
        <v>114.25</v>
      </c>
      <c r="AG202">
        <v>1189.4000000000001</v>
      </c>
      <c r="AH202">
        <v>60.3</v>
      </c>
      <c r="AI202">
        <v>934</v>
      </c>
      <c r="AJ202">
        <v>351.5</v>
      </c>
      <c r="AK202">
        <v>11.98</v>
      </c>
      <c r="AL202">
        <v>477</v>
      </c>
    </row>
    <row r="203" spans="2:38" x14ac:dyDescent="0.25">
      <c r="B203" s="15">
        <v>42146</v>
      </c>
      <c r="C203">
        <v>18232.02</v>
      </c>
      <c r="D203">
        <v>2126.06</v>
      </c>
      <c r="E203">
        <v>5089.3620000000001</v>
      </c>
      <c r="F203">
        <v>15200.76</v>
      </c>
      <c r="G203">
        <v>11815.01</v>
      </c>
      <c r="H203">
        <v>20264.41</v>
      </c>
      <c r="I203">
        <v>1647.85</v>
      </c>
      <c r="J203">
        <v>20264.41</v>
      </c>
      <c r="K203">
        <v>27992.83</v>
      </c>
      <c r="L203">
        <v>0.61419999999999997</v>
      </c>
      <c r="M203">
        <v>1.5617000000000001</v>
      </c>
      <c r="N203">
        <v>2.2092000000000001</v>
      </c>
      <c r="O203">
        <v>2.9840999999999998</v>
      </c>
      <c r="P203">
        <v>96.013999999999996</v>
      </c>
      <c r="Q203">
        <v>1.1012999999999999</v>
      </c>
      <c r="R203">
        <v>121.54</v>
      </c>
      <c r="S203">
        <v>1.5489999999999999</v>
      </c>
      <c r="T203">
        <v>0.7823</v>
      </c>
      <c r="U203">
        <v>0.73089999999999999</v>
      </c>
      <c r="V203">
        <v>0.94350000000000001</v>
      </c>
      <c r="W203">
        <v>7.6475999999999997</v>
      </c>
      <c r="X203">
        <v>8.3934999999999995</v>
      </c>
      <c r="Y203">
        <v>63.52</v>
      </c>
      <c r="Z203">
        <v>3.5851999999999999</v>
      </c>
      <c r="AA203">
        <v>11.8919</v>
      </c>
      <c r="AB203">
        <v>15.266</v>
      </c>
      <c r="AC203">
        <v>63.3</v>
      </c>
      <c r="AD203">
        <v>17.03</v>
      </c>
      <c r="AE203">
        <v>152.125</v>
      </c>
      <c r="AF203">
        <v>118.55</v>
      </c>
      <c r="AG203">
        <v>1204</v>
      </c>
      <c r="AH203">
        <v>59.72</v>
      </c>
      <c r="AI203">
        <v>924.25</v>
      </c>
      <c r="AJ203">
        <v>360</v>
      </c>
      <c r="AK203">
        <v>12.31</v>
      </c>
      <c r="AL203">
        <v>515.25</v>
      </c>
    </row>
    <row r="204" spans="2:38" x14ac:dyDescent="0.25">
      <c r="B204" s="15">
        <v>42139</v>
      </c>
      <c r="C204">
        <v>18272.560000000001</v>
      </c>
      <c r="D204">
        <v>2122.73</v>
      </c>
      <c r="E204">
        <v>5048.2920000000004</v>
      </c>
      <c r="F204">
        <v>15108.12</v>
      </c>
      <c r="G204">
        <v>11447.03</v>
      </c>
      <c r="H204">
        <v>19732.919999999998</v>
      </c>
      <c r="I204">
        <v>1607.11</v>
      </c>
      <c r="J204">
        <v>19732.919999999998</v>
      </c>
      <c r="K204">
        <v>27822.28</v>
      </c>
      <c r="L204">
        <v>0.5363</v>
      </c>
      <c r="M204">
        <v>1.4602999999999999</v>
      </c>
      <c r="N204">
        <v>2.1423999999999999</v>
      </c>
      <c r="O204">
        <v>2.9291999999999998</v>
      </c>
      <c r="P204">
        <v>93.135000000000005</v>
      </c>
      <c r="Q204">
        <v>1.1451</v>
      </c>
      <c r="R204">
        <v>119.25</v>
      </c>
      <c r="S204">
        <v>1.5727</v>
      </c>
      <c r="T204">
        <v>0.8034</v>
      </c>
      <c r="U204">
        <v>0.74739999999999995</v>
      </c>
      <c r="V204">
        <v>0.91620000000000001</v>
      </c>
      <c r="W204">
        <v>7.3089000000000004</v>
      </c>
      <c r="X204">
        <v>8.1912000000000003</v>
      </c>
      <c r="Y204">
        <v>63.515000000000001</v>
      </c>
      <c r="Z204">
        <v>3.5640000000000001</v>
      </c>
      <c r="AA204">
        <v>11.7974</v>
      </c>
      <c r="AB204">
        <v>15.0077</v>
      </c>
      <c r="AC204">
        <v>66.84</v>
      </c>
      <c r="AD204">
        <v>17.545000000000002</v>
      </c>
      <c r="AE204">
        <v>152.52500000000001</v>
      </c>
      <c r="AF204">
        <v>111.45</v>
      </c>
      <c r="AG204">
        <v>1225.3</v>
      </c>
      <c r="AH204">
        <v>59.69</v>
      </c>
      <c r="AI204">
        <v>953.25</v>
      </c>
      <c r="AJ204">
        <v>365.5</v>
      </c>
      <c r="AK204">
        <v>12.89</v>
      </c>
      <c r="AL204">
        <v>511</v>
      </c>
    </row>
    <row r="205" spans="2:38" x14ac:dyDescent="0.25">
      <c r="B205" s="15">
        <v>42132</v>
      </c>
      <c r="C205">
        <v>18191.11</v>
      </c>
      <c r="D205">
        <v>2116.1</v>
      </c>
      <c r="E205">
        <v>5003.549</v>
      </c>
      <c r="F205">
        <v>15170.02</v>
      </c>
      <c r="G205">
        <v>11709.73</v>
      </c>
      <c r="H205">
        <v>19379.189999999999</v>
      </c>
      <c r="I205">
        <v>1587.76</v>
      </c>
      <c r="J205">
        <v>19379.189999999999</v>
      </c>
      <c r="K205">
        <v>27577.34</v>
      </c>
      <c r="L205">
        <v>0.57189999999999996</v>
      </c>
      <c r="M205">
        <v>1.4879</v>
      </c>
      <c r="N205">
        <v>2.1478000000000002</v>
      </c>
      <c r="O205">
        <v>2.9005999999999998</v>
      </c>
      <c r="P205">
        <v>94.793999999999997</v>
      </c>
      <c r="Q205">
        <v>1.1198999999999999</v>
      </c>
      <c r="R205">
        <v>119.76</v>
      </c>
      <c r="S205">
        <v>1.5455000000000001</v>
      </c>
      <c r="T205">
        <v>0.79320000000000002</v>
      </c>
      <c r="U205">
        <v>0.74890000000000001</v>
      </c>
      <c r="V205">
        <v>0.93030000000000002</v>
      </c>
      <c r="W205">
        <v>7.4779</v>
      </c>
      <c r="X205">
        <v>8.2576000000000001</v>
      </c>
      <c r="Y205">
        <v>63.9375</v>
      </c>
      <c r="Z205">
        <v>3.5968</v>
      </c>
      <c r="AA205">
        <v>11.9183</v>
      </c>
      <c r="AB205">
        <v>15.120799999999999</v>
      </c>
      <c r="AC205">
        <v>66.16</v>
      </c>
      <c r="AD205">
        <v>16.442</v>
      </c>
      <c r="AE205">
        <v>151.5</v>
      </c>
      <c r="AF205">
        <v>112.45</v>
      </c>
      <c r="AG205">
        <v>1188.9000000000001</v>
      </c>
      <c r="AH205">
        <v>59.39</v>
      </c>
      <c r="AI205">
        <v>984.5</v>
      </c>
      <c r="AJ205">
        <v>358.5</v>
      </c>
      <c r="AK205">
        <v>13.42</v>
      </c>
      <c r="AL205">
        <v>476.5</v>
      </c>
    </row>
    <row r="206" spans="2:38" x14ac:dyDescent="0.25">
      <c r="B206" s="15">
        <v>42125</v>
      </c>
      <c r="C206">
        <v>18024.060000000001</v>
      </c>
      <c r="D206">
        <v>2108.29</v>
      </c>
      <c r="E206">
        <v>5005.3909999999996</v>
      </c>
      <c r="F206">
        <v>15339.77</v>
      </c>
      <c r="G206">
        <v>11454.38</v>
      </c>
      <c r="H206">
        <v>19531.63</v>
      </c>
      <c r="I206">
        <v>1585.61</v>
      </c>
      <c r="J206">
        <v>19531.63</v>
      </c>
      <c r="K206">
        <v>28133</v>
      </c>
      <c r="L206">
        <v>0.59499999999999997</v>
      </c>
      <c r="M206">
        <v>1.4988999999999999</v>
      </c>
      <c r="N206">
        <v>2.1135000000000002</v>
      </c>
      <c r="O206">
        <v>2.8273000000000001</v>
      </c>
      <c r="P206">
        <v>95.296999999999997</v>
      </c>
      <c r="Q206">
        <v>1.1198999999999999</v>
      </c>
      <c r="R206">
        <v>120.15</v>
      </c>
      <c r="S206">
        <v>1.5148000000000001</v>
      </c>
      <c r="T206">
        <v>0.78510000000000002</v>
      </c>
      <c r="U206">
        <v>0.75339999999999996</v>
      </c>
      <c r="V206">
        <v>0.93240000000000001</v>
      </c>
      <c r="W206">
        <v>7.6030999999999995</v>
      </c>
      <c r="X206">
        <v>8.4</v>
      </c>
      <c r="Y206">
        <v>63.422499999999999</v>
      </c>
      <c r="Z206">
        <v>3.5615000000000001</v>
      </c>
      <c r="AA206">
        <v>12.065799999999999</v>
      </c>
      <c r="AB206">
        <v>15.542</v>
      </c>
      <c r="AC206">
        <v>66.849999999999994</v>
      </c>
      <c r="AD206">
        <v>16.111000000000001</v>
      </c>
      <c r="AE206">
        <v>149.17500000000001</v>
      </c>
      <c r="AF206">
        <v>114.95</v>
      </c>
      <c r="AG206">
        <v>1174.5</v>
      </c>
      <c r="AH206">
        <v>59.15</v>
      </c>
      <c r="AI206">
        <v>968.5</v>
      </c>
      <c r="AJ206">
        <v>359.75</v>
      </c>
      <c r="AK206">
        <v>12.91</v>
      </c>
      <c r="AL206">
        <v>470</v>
      </c>
    </row>
    <row r="207" spans="2:38" x14ac:dyDescent="0.25">
      <c r="B207" s="15">
        <v>42118</v>
      </c>
      <c r="C207">
        <v>18080.14</v>
      </c>
      <c r="D207">
        <v>2117.69</v>
      </c>
      <c r="E207">
        <v>5092.085</v>
      </c>
      <c r="F207">
        <v>15408.33</v>
      </c>
      <c r="G207">
        <v>11810.85</v>
      </c>
      <c r="H207">
        <v>20020.04</v>
      </c>
      <c r="I207">
        <v>1618.84</v>
      </c>
      <c r="J207">
        <v>20020.04</v>
      </c>
      <c r="K207">
        <v>28060.98</v>
      </c>
      <c r="L207">
        <v>0.50409999999999999</v>
      </c>
      <c r="M207">
        <v>1.3142</v>
      </c>
      <c r="N207">
        <v>1.9085999999999999</v>
      </c>
      <c r="O207">
        <v>2.6097999999999999</v>
      </c>
      <c r="P207">
        <v>96.921999999999997</v>
      </c>
      <c r="Q207">
        <v>1.0872999999999999</v>
      </c>
      <c r="R207">
        <v>118.99</v>
      </c>
      <c r="S207">
        <v>1.5188000000000001</v>
      </c>
      <c r="T207">
        <v>0.78239999999999998</v>
      </c>
      <c r="U207">
        <v>0.76019999999999999</v>
      </c>
      <c r="V207">
        <v>0.95389999999999997</v>
      </c>
      <c r="W207">
        <v>7.7736999999999998</v>
      </c>
      <c r="X207">
        <v>8.6287000000000003</v>
      </c>
      <c r="Y207">
        <v>63.558799999999998</v>
      </c>
      <c r="Z207">
        <v>3.581</v>
      </c>
      <c r="AA207">
        <v>12.122199999999999</v>
      </c>
      <c r="AB207">
        <v>15.382</v>
      </c>
      <c r="AC207">
        <v>66.5</v>
      </c>
      <c r="AD207">
        <v>15.635999999999999</v>
      </c>
      <c r="AE207">
        <v>161.17500000000001</v>
      </c>
      <c r="AF207">
        <v>113.85</v>
      </c>
      <c r="AG207">
        <v>1175.2</v>
      </c>
      <c r="AH207">
        <v>57.15</v>
      </c>
      <c r="AI207">
        <v>969.75</v>
      </c>
      <c r="AJ207">
        <v>364.5</v>
      </c>
      <c r="AK207">
        <v>13.23</v>
      </c>
      <c r="AL207">
        <v>486</v>
      </c>
    </row>
    <row r="208" spans="2:38" x14ac:dyDescent="0.25">
      <c r="B208" s="15">
        <v>42111</v>
      </c>
      <c r="C208">
        <v>17826.3</v>
      </c>
      <c r="D208">
        <v>2081.1799999999998</v>
      </c>
      <c r="E208">
        <v>4931.8140000000003</v>
      </c>
      <c r="F208">
        <v>15360.55</v>
      </c>
      <c r="G208">
        <v>11688.7</v>
      </c>
      <c r="H208">
        <v>19652.88</v>
      </c>
      <c r="I208">
        <v>1588.69</v>
      </c>
      <c r="J208">
        <v>19652.88</v>
      </c>
      <c r="K208">
        <v>27653.119999999999</v>
      </c>
      <c r="L208">
        <v>0.5081</v>
      </c>
      <c r="M208">
        <v>1.3062</v>
      </c>
      <c r="N208">
        <v>1.8653</v>
      </c>
      <c r="O208">
        <v>2.5194000000000001</v>
      </c>
      <c r="P208">
        <v>97.52</v>
      </c>
      <c r="Q208">
        <v>1.0806</v>
      </c>
      <c r="R208">
        <v>118.9</v>
      </c>
      <c r="S208">
        <v>1.4962</v>
      </c>
      <c r="T208">
        <v>0.7782</v>
      </c>
      <c r="U208">
        <v>0.76780000000000004</v>
      </c>
      <c r="V208">
        <v>0.95209999999999995</v>
      </c>
      <c r="W208">
        <v>7.8323999999999998</v>
      </c>
      <c r="X208">
        <v>8.6348000000000003</v>
      </c>
      <c r="Y208">
        <v>62.366199999999999</v>
      </c>
      <c r="Z208">
        <v>3.625</v>
      </c>
      <c r="AA208">
        <v>12.067500000000001</v>
      </c>
      <c r="AB208">
        <v>15.335599999999999</v>
      </c>
      <c r="AC208">
        <v>63.29</v>
      </c>
      <c r="AD208">
        <v>16.228999999999999</v>
      </c>
      <c r="AE208">
        <v>157.80000000000001</v>
      </c>
      <c r="AF208">
        <v>115.05</v>
      </c>
      <c r="AG208">
        <v>1202.9000000000001</v>
      </c>
      <c r="AH208">
        <v>55.74</v>
      </c>
      <c r="AI208">
        <v>968.75</v>
      </c>
      <c r="AJ208">
        <v>379.75</v>
      </c>
      <c r="AK208">
        <v>13.24</v>
      </c>
      <c r="AL208">
        <v>494.5</v>
      </c>
    </row>
    <row r="209" spans="2:38" x14ac:dyDescent="0.25">
      <c r="B209" s="15">
        <v>42104</v>
      </c>
      <c r="C209">
        <v>18057.650000000001</v>
      </c>
      <c r="D209">
        <v>2102.06</v>
      </c>
      <c r="E209">
        <v>4995.9780000000001</v>
      </c>
      <c r="F209">
        <v>15388.43</v>
      </c>
      <c r="G209">
        <v>12374.73</v>
      </c>
      <c r="H209">
        <v>19907.63</v>
      </c>
      <c r="I209">
        <v>1589.54</v>
      </c>
      <c r="J209">
        <v>19907.63</v>
      </c>
      <c r="K209">
        <v>27272.39</v>
      </c>
      <c r="L209">
        <v>0.55600000000000005</v>
      </c>
      <c r="M209">
        <v>1.3946000000000001</v>
      </c>
      <c r="N209">
        <v>1.9473</v>
      </c>
      <c r="O209">
        <v>2.5790999999999999</v>
      </c>
      <c r="P209">
        <v>99.337999999999994</v>
      </c>
      <c r="Q209">
        <v>1.0604</v>
      </c>
      <c r="R209">
        <v>120.22</v>
      </c>
      <c r="S209">
        <v>1.4632000000000001</v>
      </c>
      <c r="T209">
        <v>0.76819999999999999</v>
      </c>
      <c r="U209">
        <v>0.75360000000000005</v>
      </c>
      <c r="V209">
        <v>0.97909999999999997</v>
      </c>
      <c r="W209">
        <v>8.0995000000000008</v>
      </c>
      <c r="X209">
        <v>8.8244000000000007</v>
      </c>
      <c r="Y209">
        <v>62.32</v>
      </c>
      <c r="Z209">
        <v>3.6669999999999998</v>
      </c>
      <c r="AA209">
        <v>11.9962</v>
      </c>
      <c r="AB209">
        <v>15.2263</v>
      </c>
      <c r="AC209">
        <v>65.06</v>
      </c>
      <c r="AD209">
        <v>16.382000000000001</v>
      </c>
      <c r="AE209">
        <v>158.80000000000001</v>
      </c>
      <c r="AF209">
        <v>112.65</v>
      </c>
      <c r="AG209">
        <v>1204.5999999999999</v>
      </c>
      <c r="AH209">
        <v>51.64</v>
      </c>
      <c r="AI209">
        <v>951.5</v>
      </c>
      <c r="AJ209">
        <v>377</v>
      </c>
      <c r="AK209">
        <v>12.83</v>
      </c>
      <c r="AL209">
        <v>526.5</v>
      </c>
    </row>
    <row r="210" spans="2:38" x14ac:dyDescent="0.25">
      <c r="B210" s="15">
        <v>42097</v>
      </c>
      <c r="C210">
        <v>17763.240000000002</v>
      </c>
      <c r="D210">
        <v>2066.96</v>
      </c>
      <c r="E210">
        <v>4886.9369999999999</v>
      </c>
      <c r="F210">
        <v>15026.62</v>
      </c>
      <c r="G210">
        <v>11967.39</v>
      </c>
      <c r="H210">
        <v>19435.080000000002</v>
      </c>
      <c r="I210">
        <v>1564.16</v>
      </c>
      <c r="J210">
        <v>19435.080000000002</v>
      </c>
      <c r="K210">
        <v>25275.64</v>
      </c>
      <c r="L210">
        <v>0.47620000000000001</v>
      </c>
      <c r="M210">
        <v>1.2533000000000001</v>
      </c>
      <c r="N210">
        <v>1.8389</v>
      </c>
      <c r="O210">
        <v>2.4858000000000002</v>
      </c>
      <c r="P210">
        <v>96.545000000000002</v>
      </c>
      <c r="Q210">
        <v>1.0969</v>
      </c>
      <c r="R210">
        <v>118.97</v>
      </c>
      <c r="S210">
        <v>1.492</v>
      </c>
      <c r="T210">
        <v>0.76329999999999998</v>
      </c>
      <c r="U210">
        <v>0.7611</v>
      </c>
      <c r="V210">
        <v>0.95169999999999999</v>
      </c>
      <c r="W210">
        <v>7.9434000000000005</v>
      </c>
      <c r="X210">
        <v>8.5524000000000004</v>
      </c>
      <c r="Y210">
        <v>62.497500000000002</v>
      </c>
      <c r="Z210">
        <v>3.67</v>
      </c>
      <c r="AA210">
        <v>11.7997</v>
      </c>
      <c r="AB210">
        <v>14.827199999999999</v>
      </c>
      <c r="AC210">
        <v>63.69</v>
      </c>
      <c r="AD210">
        <v>16.701000000000001</v>
      </c>
      <c r="AE210">
        <v>163.02500000000001</v>
      </c>
      <c r="AF210">
        <v>124.8</v>
      </c>
      <c r="AG210">
        <v>1200.9000000000001</v>
      </c>
      <c r="AH210">
        <v>49.14</v>
      </c>
      <c r="AI210">
        <v>986</v>
      </c>
      <c r="AJ210">
        <v>386.5</v>
      </c>
      <c r="AK210">
        <v>12.74</v>
      </c>
      <c r="AL210">
        <v>536.25</v>
      </c>
    </row>
    <row r="211" spans="2:38" x14ac:dyDescent="0.25">
      <c r="B211" s="15">
        <v>42090</v>
      </c>
      <c r="C211">
        <v>17712.66</v>
      </c>
      <c r="D211">
        <v>2061.02</v>
      </c>
      <c r="E211">
        <v>4891.2190000000001</v>
      </c>
      <c r="F211">
        <v>14812.42</v>
      </c>
      <c r="G211">
        <v>11868.33</v>
      </c>
      <c r="H211">
        <v>19285.63</v>
      </c>
      <c r="I211">
        <v>1552.78</v>
      </c>
      <c r="J211">
        <v>19285.63</v>
      </c>
      <c r="K211">
        <v>24486.2</v>
      </c>
      <c r="L211">
        <v>0.59440000000000004</v>
      </c>
      <c r="M211">
        <v>1.4351</v>
      </c>
      <c r="N211">
        <v>1.9615</v>
      </c>
      <c r="O211">
        <v>2.5404</v>
      </c>
      <c r="P211">
        <v>97.290999999999997</v>
      </c>
      <c r="Q211">
        <v>1.0889</v>
      </c>
      <c r="R211">
        <v>119.13</v>
      </c>
      <c r="S211">
        <v>1.4879</v>
      </c>
      <c r="T211">
        <v>0.7752</v>
      </c>
      <c r="U211">
        <v>0.75680000000000003</v>
      </c>
      <c r="V211">
        <v>0.96179999999999999</v>
      </c>
      <c r="W211">
        <v>7.9743000000000004</v>
      </c>
      <c r="X211">
        <v>8.5869999999999997</v>
      </c>
      <c r="Y211">
        <v>62.42</v>
      </c>
      <c r="Z211">
        <v>3.6842000000000001</v>
      </c>
      <c r="AA211">
        <v>12.043799999999999</v>
      </c>
      <c r="AB211">
        <v>15.237299999999999</v>
      </c>
      <c r="AC211">
        <v>63.55</v>
      </c>
      <c r="AD211">
        <v>17.052</v>
      </c>
      <c r="AE211">
        <v>162.625</v>
      </c>
      <c r="AF211">
        <v>127.3</v>
      </c>
      <c r="AG211">
        <v>1199.8</v>
      </c>
      <c r="AH211">
        <v>48.87</v>
      </c>
      <c r="AI211">
        <v>967.25</v>
      </c>
      <c r="AJ211">
        <v>391</v>
      </c>
      <c r="AK211">
        <v>12.13</v>
      </c>
      <c r="AL211">
        <v>507.75</v>
      </c>
    </row>
    <row r="212" spans="2:38" x14ac:dyDescent="0.25">
      <c r="B212" s="15">
        <v>42083</v>
      </c>
      <c r="C212">
        <v>18127.650000000001</v>
      </c>
      <c r="D212">
        <v>2108.1</v>
      </c>
      <c r="E212">
        <v>5026.4179999999997</v>
      </c>
      <c r="F212">
        <v>14942.41</v>
      </c>
      <c r="G212">
        <v>12039.37</v>
      </c>
      <c r="H212">
        <v>19560.22</v>
      </c>
      <c r="I212">
        <v>1580.51</v>
      </c>
      <c r="J212">
        <v>19560.22</v>
      </c>
      <c r="K212">
        <v>24375.24</v>
      </c>
      <c r="L212">
        <v>0.58120000000000005</v>
      </c>
      <c r="M212">
        <v>1.4144000000000001</v>
      </c>
      <c r="N212">
        <v>1.9302999999999999</v>
      </c>
      <c r="O212">
        <v>2.5059</v>
      </c>
      <c r="P212">
        <v>97.909000000000006</v>
      </c>
      <c r="Q212">
        <v>1.0821000000000001</v>
      </c>
      <c r="R212">
        <v>120.04</v>
      </c>
      <c r="S212">
        <v>1.4948999999999999</v>
      </c>
      <c r="T212">
        <v>0.77749999999999997</v>
      </c>
      <c r="U212">
        <v>0.75660000000000005</v>
      </c>
      <c r="V212">
        <v>0.97519999999999996</v>
      </c>
      <c r="W212">
        <v>8.0192999999999994</v>
      </c>
      <c r="X212">
        <v>8.6231000000000009</v>
      </c>
      <c r="Y212">
        <v>62.468800000000002</v>
      </c>
      <c r="Z212">
        <v>3.7263000000000002</v>
      </c>
      <c r="AA212">
        <v>12.0189</v>
      </c>
      <c r="AB212">
        <v>15.0562</v>
      </c>
      <c r="AC212">
        <v>62.82</v>
      </c>
      <c r="AD212">
        <v>16.867000000000001</v>
      </c>
      <c r="AE212">
        <v>158.35</v>
      </c>
      <c r="AF212">
        <v>115.1</v>
      </c>
      <c r="AG212">
        <v>1184.5999999999999</v>
      </c>
      <c r="AH212">
        <v>45.72</v>
      </c>
      <c r="AI212">
        <v>973.75</v>
      </c>
      <c r="AJ212">
        <v>385</v>
      </c>
      <c r="AK212">
        <v>12.68</v>
      </c>
      <c r="AL212">
        <v>530</v>
      </c>
    </row>
    <row r="213" spans="2:38" x14ac:dyDescent="0.25">
      <c r="B213" s="15">
        <v>42076</v>
      </c>
      <c r="C213">
        <v>17749.310000000001</v>
      </c>
      <c r="D213">
        <v>2053.4</v>
      </c>
      <c r="E213">
        <v>4871.7579999999998</v>
      </c>
      <c r="F213">
        <v>14731.5</v>
      </c>
      <c r="G213">
        <v>11901.61</v>
      </c>
      <c r="H213">
        <v>19254.25</v>
      </c>
      <c r="I213">
        <v>1560.33</v>
      </c>
      <c r="J213">
        <v>19254.25</v>
      </c>
      <c r="K213">
        <v>23823.21</v>
      </c>
      <c r="L213">
        <v>0.65700000000000003</v>
      </c>
      <c r="M213">
        <v>1.5838999999999999</v>
      </c>
      <c r="N213">
        <v>2.1139999999999999</v>
      </c>
      <c r="O213">
        <v>2.6987000000000001</v>
      </c>
      <c r="P213">
        <v>100.33</v>
      </c>
      <c r="Q213">
        <v>1.0496000000000001</v>
      </c>
      <c r="R213">
        <v>121.4</v>
      </c>
      <c r="S213">
        <v>1.4743999999999999</v>
      </c>
      <c r="T213">
        <v>0.76370000000000005</v>
      </c>
      <c r="U213">
        <v>0.73340000000000005</v>
      </c>
      <c r="V213">
        <v>1.0056</v>
      </c>
      <c r="W213">
        <v>8.2111000000000001</v>
      </c>
      <c r="X213">
        <v>8.7135999999999996</v>
      </c>
      <c r="Y213">
        <v>62.965000000000003</v>
      </c>
      <c r="Z213">
        <v>3.6855000000000002</v>
      </c>
      <c r="AA213">
        <v>12.479200000000001</v>
      </c>
      <c r="AB213">
        <v>15.4877</v>
      </c>
      <c r="AC213">
        <v>60.5</v>
      </c>
      <c r="AD213">
        <v>15.477</v>
      </c>
      <c r="AE213">
        <v>154.27500000000001</v>
      </c>
      <c r="AF213">
        <v>114.1</v>
      </c>
      <c r="AG213">
        <v>1152.4000000000001</v>
      </c>
      <c r="AH213">
        <v>44.84</v>
      </c>
      <c r="AI213">
        <v>968.25</v>
      </c>
      <c r="AJ213">
        <v>374</v>
      </c>
      <c r="AK213">
        <v>12.7</v>
      </c>
      <c r="AL213">
        <v>508.75</v>
      </c>
    </row>
    <row r="214" spans="2:38" x14ac:dyDescent="0.25">
      <c r="B214" s="15">
        <v>42069</v>
      </c>
      <c r="C214">
        <v>17856.78</v>
      </c>
      <c r="D214">
        <v>2071.2600000000002</v>
      </c>
      <c r="E214">
        <v>4927.37</v>
      </c>
      <c r="F214">
        <v>14952.5</v>
      </c>
      <c r="G214">
        <v>11550.97</v>
      </c>
      <c r="H214">
        <v>18971</v>
      </c>
      <c r="I214">
        <v>1540.84</v>
      </c>
      <c r="J214">
        <v>18971</v>
      </c>
      <c r="K214">
        <v>24164</v>
      </c>
      <c r="L214">
        <v>0.72340000000000004</v>
      </c>
      <c r="M214">
        <v>1.6939</v>
      </c>
      <c r="N214">
        <v>2.2414000000000001</v>
      </c>
      <c r="O214">
        <v>2.8409</v>
      </c>
      <c r="P214">
        <v>97.614999999999995</v>
      </c>
      <c r="Q214">
        <v>1.0844</v>
      </c>
      <c r="R214">
        <v>120.83</v>
      </c>
      <c r="S214">
        <v>1.5037</v>
      </c>
      <c r="T214">
        <v>0.77159999999999995</v>
      </c>
      <c r="U214">
        <v>0.73619999999999997</v>
      </c>
      <c r="V214">
        <v>0.98599999999999999</v>
      </c>
      <c r="W214">
        <v>7.9073000000000002</v>
      </c>
      <c r="X214">
        <v>8.4633000000000003</v>
      </c>
      <c r="Y214">
        <v>62.174999999999997</v>
      </c>
      <c r="Z214">
        <v>3.653</v>
      </c>
      <c r="AA214">
        <v>12.043799999999999</v>
      </c>
      <c r="AB214">
        <v>15.4986</v>
      </c>
      <c r="AC214">
        <v>62.95</v>
      </c>
      <c r="AD214">
        <v>15.784000000000001</v>
      </c>
      <c r="AE214">
        <v>154.65</v>
      </c>
      <c r="AF214">
        <v>116</v>
      </c>
      <c r="AG214">
        <v>1164.3</v>
      </c>
      <c r="AH214">
        <v>49.61</v>
      </c>
      <c r="AI214">
        <v>979.25</v>
      </c>
      <c r="AJ214">
        <v>379.25</v>
      </c>
      <c r="AK214">
        <v>13.44</v>
      </c>
      <c r="AL214">
        <v>485.75</v>
      </c>
    </row>
    <row r="215" spans="2:38" x14ac:dyDescent="0.25">
      <c r="B215" s="15">
        <v>42062</v>
      </c>
      <c r="C215">
        <v>18132.7</v>
      </c>
      <c r="D215">
        <v>2104.5</v>
      </c>
      <c r="E215">
        <v>4963.527</v>
      </c>
      <c r="F215">
        <v>15234.34</v>
      </c>
      <c r="G215">
        <v>11401.66</v>
      </c>
      <c r="H215">
        <v>18797.939999999999</v>
      </c>
      <c r="I215">
        <v>1523.85</v>
      </c>
      <c r="J215">
        <v>18797.939999999999</v>
      </c>
      <c r="K215">
        <v>24823.29</v>
      </c>
      <c r="L215">
        <v>0.61839999999999995</v>
      </c>
      <c r="M215">
        <v>1.4988000000000001</v>
      </c>
      <c r="N215">
        <v>1.9929999999999999</v>
      </c>
      <c r="O215">
        <v>2.5903</v>
      </c>
      <c r="P215">
        <v>95.293000000000006</v>
      </c>
      <c r="Q215">
        <v>1.1195999999999999</v>
      </c>
      <c r="R215">
        <v>119.63</v>
      </c>
      <c r="S215">
        <v>1.5438000000000001</v>
      </c>
      <c r="T215">
        <v>0.78080000000000005</v>
      </c>
      <c r="U215">
        <v>0.75639999999999996</v>
      </c>
      <c r="V215">
        <v>0.95430000000000004</v>
      </c>
      <c r="W215">
        <v>7.6654999999999998</v>
      </c>
      <c r="X215">
        <v>8.3373000000000008</v>
      </c>
      <c r="Y215">
        <v>61.844999999999999</v>
      </c>
      <c r="Z215">
        <v>3.6042000000000001</v>
      </c>
      <c r="AA215">
        <v>11.6585</v>
      </c>
      <c r="AB215">
        <v>14.9499</v>
      </c>
      <c r="AC215">
        <v>64.73</v>
      </c>
      <c r="AD215">
        <v>16.513000000000002</v>
      </c>
      <c r="AE215">
        <v>158</v>
      </c>
      <c r="AF215">
        <v>121.55</v>
      </c>
      <c r="AG215">
        <v>1213.0999999999999</v>
      </c>
      <c r="AH215">
        <v>49.76</v>
      </c>
      <c r="AI215">
        <v>1030.75</v>
      </c>
      <c r="AJ215">
        <v>384.5</v>
      </c>
      <c r="AK215">
        <v>13.93</v>
      </c>
      <c r="AL215">
        <v>517.5</v>
      </c>
    </row>
    <row r="216" spans="2:38" x14ac:dyDescent="0.25">
      <c r="B216" s="15">
        <v>42055</v>
      </c>
      <c r="C216">
        <v>18140.439999999999</v>
      </c>
      <c r="D216">
        <v>2110.3000000000002</v>
      </c>
      <c r="E216">
        <v>4955.9660000000003</v>
      </c>
      <c r="F216">
        <v>15172.24</v>
      </c>
      <c r="G216">
        <v>11050.64</v>
      </c>
      <c r="H216">
        <v>18332.3</v>
      </c>
      <c r="I216">
        <v>1500.33</v>
      </c>
      <c r="J216">
        <v>18332.3</v>
      </c>
      <c r="K216">
        <v>24832.080000000002</v>
      </c>
      <c r="L216">
        <v>0.6321</v>
      </c>
      <c r="M216">
        <v>1.5851999999999999</v>
      </c>
      <c r="N216">
        <v>2.1116999999999999</v>
      </c>
      <c r="O216">
        <v>2.7141999999999999</v>
      </c>
      <c r="P216">
        <v>94.253</v>
      </c>
      <c r="Q216">
        <v>1.1381000000000001</v>
      </c>
      <c r="R216">
        <v>119.03</v>
      </c>
      <c r="S216">
        <v>1.5399</v>
      </c>
      <c r="T216">
        <v>0.78420000000000001</v>
      </c>
      <c r="U216">
        <v>0.75260000000000005</v>
      </c>
      <c r="V216">
        <v>0.93820000000000003</v>
      </c>
      <c r="W216">
        <v>7.5270999999999999</v>
      </c>
      <c r="X216">
        <v>8.3848000000000003</v>
      </c>
      <c r="Y216">
        <v>62.22</v>
      </c>
      <c r="Z216">
        <v>3.6204999999999998</v>
      </c>
      <c r="AA216">
        <v>11.6426</v>
      </c>
      <c r="AB216">
        <v>15.0313</v>
      </c>
      <c r="AC216">
        <v>64.67</v>
      </c>
      <c r="AD216">
        <v>16.273</v>
      </c>
      <c r="AE216">
        <v>156.69999999999999</v>
      </c>
      <c r="AF216">
        <v>131.65</v>
      </c>
      <c r="AG216">
        <v>1204.4000000000001</v>
      </c>
      <c r="AH216">
        <v>50.34</v>
      </c>
      <c r="AI216">
        <v>999.25</v>
      </c>
      <c r="AJ216">
        <v>385.25</v>
      </c>
      <c r="AK216">
        <v>14.39</v>
      </c>
      <c r="AL216">
        <v>510.25</v>
      </c>
    </row>
    <row r="217" spans="2:38" x14ac:dyDescent="0.25">
      <c r="B217" s="15">
        <v>42048</v>
      </c>
      <c r="C217">
        <v>18019.349999999999</v>
      </c>
      <c r="D217">
        <v>2096.9899999999998</v>
      </c>
      <c r="E217">
        <v>4893.8360000000002</v>
      </c>
      <c r="F217">
        <v>15264.81</v>
      </c>
      <c r="G217">
        <v>10963.4</v>
      </c>
      <c r="H217">
        <v>17913.36</v>
      </c>
      <c r="I217">
        <v>1449.38</v>
      </c>
      <c r="J217">
        <v>17913.36</v>
      </c>
      <c r="K217">
        <v>24682.54</v>
      </c>
      <c r="L217">
        <v>0.6411</v>
      </c>
      <c r="M217">
        <v>1.5377000000000001</v>
      </c>
      <c r="N217">
        <v>2.0503999999999998</v>
      </c>
      <c r="O217">
        <v>2.6478000000000002</v>
      </c>
      <c r="P217">
        <v>94.200999999999993</v>
      </c>
      <c r="Q217">
        <v>1.1394</v>
      </c>
      <c r="R217">
        <v>118.75</v>
      </c>
      <c r="S217">
        <v>1.5394999999999999</v>
      </c>
      <c r="T217">
        <v>0.7762</v>
      </c>
      <c r="U217">
        <v>0.74570000000000003</v>
      </c>
      <c r="V217">
        <v>0.93220000000000003</v>
      </c>
      <c r="W217">
        <v>7.5895999999999999</v>
      </c>
      <c r="X217">
        <v>8.4235000000000007</v>
      </c>
      <c r="Y217">
        <v>62.195</v>
      </c>
      <c r="Z217">
        <v>3.5794999999999999</v>
      </c>
      <c r="AA217">
        <v>11.666</v>
      </c>
      <c r="AB217">
        <v>14.885199999999999</v>
      </c>
      <c r="AC217">
        <v>62.7</v>
      </c>
      <c r="AD217">
        <v>17.294</v>
      </c>
      <c r="AE217">
        <v>160</v>
      </c>
      <c r="AF217">
        <v>137.65</v>
      </c>
      <c r="AG217">
        <v>1226.5</v>
      </c>
      <c r="AH217">
        <v>52.78</v>
      </c>
      <c r="AI217">
        <v>990.5</v>
      </c>
      <c r="AJ217">
        <v>387.25</v>
      </c>
      <c r="AK217">
        <v>14.88</v>
      </c>
      <c r="AL217">
        <v>533</v>
      </c>
    </row>
    <row r="218" spans="2:38" x14ac:dyDescent="0.25">
      <c r="B218" s="15">
        <v>42041</v>
      </c>
      <c r="C218">
        <v>17824.29</v>
      </c>
      <c r="D218">
        <v>2055.4699999999998</v>
      </c>
      <c r="E218">
        <v>4744.3980000000001</v>
      </c>
      <c r="F218">
        <v>15083.92</v>
      </c>
      <c r="G218">
        <v>10846.39</v>
      </c>
      <c r="H218">
        <v>17648.5</v>
      </c>
      <c r="I218">
        <v>1417.19</v>
      </c>
      <c r="J218">
        <v>17648.5</v>
      </c>
      <c r="K218">
        <v>24679.39</v>
      </c>
      <c r="L218">
        <v>0.64349999999999996</v>
      </c>
      <c r="M218">
        <v>1.4788000000000001</v>
      </c>
      <c r="N218">
        <v>1.9567000000000001</v>
      </c>
      <c r="O218">
        <v>2.5286999999999997</v>
      </c>
      <c r="P218">
        <v>94.697999999999993</v>
      </c>
      <c r="Q218">
        <v>1.1315999999999999</v>
      </c>
      <c r="R218">
        <v>119.12</v>
      </c>
      <c r="S218">
        <v>1.5243</v>
      </c>
      <c r="T218">
        <v>0.77959999999999996</v>
      </c>
      <c r="U218">
        <v>0.73629999999999995</v>
      </c>
      <c r="V218">
        <v>0.92679999999999996</v>
      </c>
      <c r="W218">
        <v>7.6307</v>
      </c>
      <c r="X218">
        <v>8.3968000000000007</v>
      </c>
      <c r="Y218">
        <v>61.703800000000001</v>
      </c>
      <c r="Z218">
        <v>3.5472999999999999</v>
      </c>
      <c r="AA218">
        <v>11.5039</v>
      </c>
      <c r="AB218">
        <v>14.8484</v>
      </c>
      <c r="AC218">
        <v>61.59</v>
      </c>
      <c r="AD218">
        <v>16.693999999999999</v>
      </c>
      <c r="AE218">
        <v>156.07499999999999</v>
      </c>
      <c r="AF218">
        <v>136.30000000000001</v>
      </c>
      <c r="AG218">
        <v>1233.9000000000001</v>
      </c>
      <c r="AH218">
        <v>51.69</v>
      </c>
      <c r="AI218">
        <v>973.5</v>
      </c>
      <c r="AJ218">
        <v>385.75</v>
      </c>
      <c r="AK218">
        <v>14.51</v>
      </c>
      <c r="AL218">
        <v>527</v>
      </c>
    </row>
    <row r="219" spans="2:38" x14ac:dyDescent="0.25">
      <c r="B219" s="15">
        <v>42034</v>
      </c>
      <c r="C219">
        <v>17164.95</v>
      </c>
      <c r="D219">
        <v>1994.99</v>
      </c>
      <c r="E219">
        <v>4635.24</v>
      </c>
      <c r="F219">
        <v>14673.48</v>
      </c>
      <c r="G219">
        <v>10694.32</v>
      </c>
      <c r="H219">
        <v>17674.39</v>
      </c>
      <c r="I219">
        <v>1415.07</v>
      </c>
      <c r="J219">
        <v>17674.39</v>
      </c>
      <c r="K219">
        <v>24507.05</v>
      </c>
      <c r="L219">
        <v>0.44879999999999998</v>
      </c>
      <c r="M219">
        <v>1.1548</v>
      </c>
      <c r="N219">
        <v>1.6407</v>
      </c>
      <c r="O219">
        <v>2.2222</v>
      </c>
      <c r="P219">
        <v>94.804000000000002</v>
      </c>
      <c r="Q219">
        <v>1.1291</v>
      </c>
      <c r="R219">
        <v>117.49</v>
      </c>
      <c r="S219">
        <v>1.506</v>
      </c>
      <c r="T219">
        <v>0.7762</v>
      </c>
      <c r="U219">
        <v>0.72609999999999997</v>
      </c>
      <c r="V219">
        <v>0.92020000000000002</v>
      </c>
      <c r="W219">
        <v>7.7290999999999999</v>
      </c>
      <c r="X219">
        <v>8.2858999999999998</v>
      </c>
      <c r="Y219">
        <v>61.872500000000002</v>
      </c>
      <c r="Z219">
        <v>3.6292999999999997</v>
      </c>
      <c r="AA219">
        <v>11.647600000000001</v>
      </c>
      <c r="AB219">
        <v>14.977</v>
      </c>
      <c r="AC219">
        <v>59.36</v>
      </c>
      <c r="AD219">
        <v>17.207999999999998</v>
      </c>
      <c r="AE219">
        <v>154.85</v>
      </c>
      <c r="AF219">
        <v>140</v>
      </c>
      <c r="AG219">
        <v>1278.5</v>
      </c>
      <c r="AH219">
        <v>48.24</v>
      </c>
      <c r="AI219">
        <v>961</v>
      </c>
      <c r="AJ219">
        <v>370</v>
      </c>
      <c r="AK219">
        <v>14.79</v>
      </c>
      <c r="AL219">
        <v>502.75</v>
      </c>
    </row>
    <row r="220" spans="2:38" x14ac:dyDescent="0.25">
      <c r="B220" s="15">
        <v>42027</v>
      </c>
      <c r="C220">
        <v>17672.599999999999</v>
      </c>
      <c r="D220">
        <v>2051.8200000000002</v>
      </c>
      <c r="E220">
        <v>4757.8789999999999</v>
      </c>
      <c r="F220">
        <v>14779.35</v>
      </c>
      <c r="G220">
        <v>10649.58</v>
      </c>
      <c r="H220">
        <v>17511.75</v>
      </c>
      <c r="I220">
        <v>1403.22</v>
      </c>
      <c r="J220">
        <v>17511.75</v>
      </c>
      <c r="K220">
        <v>24850.45</v>
      </c>
      <c r="L220">
        <v>0.4864</v>
      </c>
      <c r="M220">
        <v>1.3080000000000001</v>
      </c>
      <c r="N220">
        <v>1.7968</v>
      </c>
      <c r="O220">
        <v>2.3734999999999999</v>
      </c>
      <c r="P220">
        <v>94.762</v>
      </c>
      <c r="Q220">
        <v>1.1204000000000001</v>
      </c>
      <c r="R220">
        <v>117.77</v>
      </c>
      <c r="S220">
        <v>1.4988999999999999</v>
      </c>
      <c r="T220">
        <v>0.79120000000000001</v>
      </c>
      <c r="U220">
        <v>0.745</v>
      </c>
      <c r="V220">
        <v>0.88009999999999999</v>
      </c>
      <c r="W220">
        <v>7.7656999999999998</v>
      </c>
      <c r="X220">
        <v>8.3353000000000002</v>
      </c>
      <c r="Y220">
        <v>61.4375</v>
      </c>
      <c r="Z220">
        <v>3.6029999999999998</v>
      </c>
      <c r="AA220">
        <v>11.4047</v>
      </c>
      <c r="AB220">
        <v>14.6572</v>
      </c>
      <c r="AC220">
        <v>57.3</v>
      </c>
      <c r="AD220">
        <v>18.3</v>
      </c>
      <c r="AE220">
        <v>150.35</v>
      </c>
      <c r="AF220">
        <v>147.25</v>
      </c>
      <c r="AG220">
        <v>1292.5999999999999</v>
      </c>
      <c r="AH220">
        <v>45.59</v>
      </c>
      <c r="AI220">
        <v>972.75</v>
      </c>
      <c r="AJ220">
        <v>386.75</v>
      </c>
      <c r="AK220">
        <v>15.17</v>
      </c>
      <c r="AL220">
        <v>530</v>
      </c>
    </row>
    <row r="221" spans="2:38" x14ac:dyDescent="0.25">
      <c r="B221" s="15">
        <v>42020</v>
      </c>
      <c r="C221">
        <v>17511.57</v>
      </c>
      <c r="D221">
        <v>2019.42</v>
      </c>
      <c r="E221">
        <v>4634.384</v>
      </c>
      <c r="F221">
        <v>14309.41</v>
      </c>
      <c r="G221">
        <v>10167.77</v>
      </c>
      <c r="H221">
        <v>16864.16</v>
      </c>
      <c r="I221">
        <v>1363.73</v>
      </c>
      <c r="J221">
        <v>16864.16</v>
      </c>
      <c r="K221">
        <v>24103.52</v>
      </c>
      <c r="L221">
        <v>0.48349999999999999</v>
      </c>
      <c r="M221">
        <v>1.3026</v>
      </c>
      <c r="N221">
        <v>1.8368</v>
      </c>
      <c r="O221">
        <v>2.4531000000000001</v>
      </c>
      <c r="P221">
        <v>92.52</v>
      </c>
      <c r="Q221">
        <v>1.1567000000000001</v>
      </c>
      <c r="R221">
        <v>117.51</v>
      </c>
      <c r="S221">
        <v>1.5150000000000001</v>
      </c>
      <c r="T221">
        <v>0.82230000000000003</v>
      </c>
      <c r="U221">
        <v>0.77900000000000003</v>
      </c>
      <c r="V221">
        <v>0.85870000000000002</v>
      </c>
      <c r="W221">
        <v>7.5532000000000004</v>
      </c>
      <c r="X221">
        <v>8.0905000000000005</v>
      </c>
      <c r="Y221">
        <v>61.87</v>
      </c>
      <c r="Z221">
        <v>3.5594999999999999</v>
      </c>
      <c r="AA221">
        <v>11.55</v>
      </c>
      <c r="AB221">
        <v>14.558199999999999</v>
      </c>
      <c r="AC221">
        <v>59.23</v>
      </c>
      <c r="AD221">
        <v>17.75</v>
      </c>
      <c r="AE221">
        <v>154.44999999999999</v>
      </c>
      <c r="AF221">
        <v>146.5</v>
      </c>
      <c r="AG221">
        <v>1276.9000000000001</v>
      </c>
      <c r="AH221">
        <v>48.69</v>
      </c>
      <c r="AI221">
        <v>991.75</v>
      </c>
      <c r="AJ221">
        <v>387</v>
      </c>
      <c r="AK221">
        <v>15.33</v>
      </c>
      <c r="AL221">
        <v>532.75</v>
      </c>
    </row>
    <row r="222" spans="2:38" x14ac:dyDescent="0.25">
      <c r="B222" s="15">
        <v>42013</v>
      </c>
      <c r="C222">
        <v>17737.37</v>
      </c>
      <c r="D222">
        <v>2044.81</v>
      </c>
      <c r="E222">
        <v>4704.0659999999998</v>
      </c>
      <c r="F222">
        <v>14384.92</v>
      </c>
      <c r="G222">
        <v>9648.5</v>
      </c>
      <c r="H222">
        <v>17197.73</v>
      </c>
      <c r="I222">
        <v>1380.58</v>
      </c>
      <c r="J222">
        <v>17197.73</v>
      </c>
      <c r="K222">
        <v>23919.95</v>
      </c>
      <c r="L222">
        <v>0.56100000000000005</v>
      </c>
      <c r="M222">
        <v>1.419</v>
      </c>
      <c r="N222">
        <v>1.9449000000000001</v>
      </c>
      <c r="O222">
        <v>2.5281000000000002</v>
      </c>
      <c r="P222">
        <v>91.935000000000002</v>
      </c>
      <c r="Q222">
        <v>1.1841999999999999</v>
      </c>
      <c r="R222">
        <v>118.5</v>
      </c>
      <c r="S222">
        <v>1.516</v>
      </c>
      <c r="T222">
        <v>0.82040000000000002</v>
      </c>
      <c r="U222">
        <v>0.78359999999999996</v>
      </c>
      <c r="V222">
        <v>1.0143</v>
      </c>
      <c r="W222">
        <v>7.6540999999999997</v>
      </c>
      <c r="X222">
        <v>8.0579999999999998</v>
      </c>
      <c r="Y222">
        <v>62.325000000000003</v>
      </c>
      <c r="Z222">
        <v>3.5625</v>
      </c>
      <c r="AA222">
        <v>11.4947</v>
      </c>
      <c r="AB222">
        <v>14.603</v>
      </c>
      <c r="AC222">
        <v>60.76</v>
      </c>
      <c r="AD222">
        <v>16.419</v>
      </c>
      <c r="AE222">
        <v>160.6</v>
      </c>
      <c r="AF222">
        <v>140.75</v>
      </c>
      <c r="AG222">
        <v>1216.0999999999999</v>
      </c>
      <c r="AH222">
        <v>48.36</v>
      </c>
      <c r="AI222">
        <v>1051.5</v>
      </c>
      <c r="AJ222">
        <v>400.25</v>
      </c>
      <c r="AK222">
        <v>14.91</v>
      </c>
      <c r="AL222">
        <v>563.75</v>
      </c>
    </row>
    <row r="223" spans="2:38" x14ac:dyDescent="0.25">
      <c r="B223" s="15">
        <v>42006</v>
      </c>
      <c r="C223">
        <v>17832.990000000002</v>
      </c>
      <c r="D223">
        <v>2058.1999999999998</v>
      </c>
      <c r="E223">
        <v>4726.8119999999999</v>
      </c>
      <c r="F223">
        <v>14753.65</v>
      </c>
      <c r="G223">
        <v>9764.73</v>
      </c>
      <c r="H223">
        <v>17450.77</v>
      </c>
      <c r="I223">
        <v>1407.51</v>
      </c>
      <c r="J223">
        <v>17450.77</v>
      </c>
      <c r="K223">
        <v>23857.82</v>
      </c>
      <c r="L223">
        <v>0.66469999999999996</v>
      </c>
      <c r="M223">
        <v>1.607</v>
      </c>
      <c r="N223">
        <v>2.1105</v>
      </c>
      <c r="O223">
        <v>2.6879999999999997</v>
      </c>
      <c r="P223">
        <v>91.08</v>
      </c>
      <c r="Q223">
        <v>1.2001999999999999</v>
      </c>
      <c r="R223">
        <v>120.5</v>
      </c>
      <c r="S223">
        <v>1.5327999999999999</v>
      </c>
      <c r="T223">
        <v>0.80889999999999995</v>
      </c>
      <c r="U223">
        <v>0.77</v>
      </c>
      <c r="V223">
        <v>1.0017</v>
      </c>
      <c r="W223">
        <v>7.5910000000000002</v>
      </c>
      <c r="X223">
        <v>7.9318999999999997</v>
      </c>
      <c r="Y223">
        <v>63.295000000000002</v>
      </c>
      <c r="Z223">
        <v>3.5164999999999997</v>
      </c>
      <c r="AA223">
        <v>11.683199999999999</v>
      </c>
      <c r="AB223">
        <v>14.8384</v>
      </c>
      <c r="AC223">
        <v>59.58</v>
      </c>
      <c r="AD223">
        <v>15.768000000000001</v>
      </c>
      <c r="AE223">
        <v>165.67500000000001</v>
      </c>
      <c r="AF223">
        <v>144.44999999999999</v>
      </c>
      <c r="AG223">
        <v>1186.2</v>
      </c>
      <c r="AH223">
        <v>52.69</v>
      </c>
      <c r="AI223">
        <v>1002.5</v>
      </c>
      <c r="AJ223">
        <v>395.75</v>
      </c>
      <c r="AK223">
        <v>14.17</v>
      </c>
      <c r="AL223">
        <v>581.25</v>
      </c>
    </row>
    <row r="224" spans="2:38" x14ac:dyDescent="0.25">
      <c r="B224" s="15">
        <v>41999</v>
      </c>
      <c r="C224">
        <v>18053.71</v>
      </c>
      <c r="D224">
        <v>2088.77</v>
      </c>
      <c r="E224">
        <v>4806.8590000000004</v>
      </c>
      <c r="F224">
        <v>14609.25</v>
      </c>
      <c r="G224">
        <v>9922.11</v>
      </c>
      <c r="H224">
        <v>17818.96</v>
      </c>
      <c r="I224">
        <v>1427.5</v>
      </c>
      <c r="J224">
        <v>17818.96</v>
      </c>
      <c r="K224">
        <v>23349.34</v>
      </c>
      <c r="L224">
        <v>0.73929999999999996</v>
      </c>
      <c r="M224">
        <v>1.7610999999999999</v>
      </c>
      <c r="N224">
        <v>2.2499000000000002</v>
      </c>
      <c r="O224">
        <v>2.8165</v>
      </c>
      <c r="P224">
        <v>90.03</v>
      </c>
      <c r="Q224">
        <v>1.2182999999999999</v>
      </c>
      <c r="R224">
        <v>120.31</v>
      </c>
      <c r="S224">
        <v>1.5558000000000001</v>
      </c>
      <c r="T224">
        <v>0.81210000000000004</v>
      </c>
      <c r="U224">
        <v>0.77600000000000002</v>
      </c>
      <c r="V224">
        <v>0.98750000000000004</v>
      </c>
      <c r="W224">
        <v>7.4668999999999999</v>
      </c>
      <c r="X224">
        <v>7.8544999999999998</v>
      </c>
      <c r="Y224">
        <v>63.5687</v>
      </c>
      <c r="Z224">
        <v>3.4908000000000001</v>
      </c>
      <c r="AA224">
        <v>11.597300000000001</v>
      </c>
      <c r="AB224">
        <v>14.7158</v>
      </c>
      <c r="AC224">
        <v>61.63</v>
      </c>
      <c r="AD224">
        <v>16.111999999999998</v>
      </c>
      <c r="AE224">
        <v>164.75</v>
      </c>
      <c r="AF224">
        <v>141.55000000000001</v>
      </c>
      <c r="AG224">
        <v>1195.3</v>
      </c>
      <c r="AH224">
        <v>54.73</v>
      </c>
      <c r="AI224">
        <v>1047.5</v>
      </c>
      <c r="AJ224">
        <v>414.75</v>
      </c>
      <c r="AK224">
        <v>14.7</v>
      </c>
      <c r="AL224">
        <v>610.75</v>
      </c>
    </row>
    <row r="225" spans="2:38" x14ac:dyDescent="0.25">
      <c r="B225" s="15">
        <v>41992</v>
      </c>
      <c r="C225">
        <v>17804.8</v>
      </c>
      <c r="D225">
        <v>2070.65</v>
      </c>
      <c r="E225">
        <v>4765.38</v>
      </c>
      <c r="F225">
        <v>14468.26</v>
      </c>
      <c r="G225">
        <v>9786.9599999999991</v>
      </c>
      <c r="H225">
        <v>17621.400000000001</v>
      </c>
      <c r="I225">
        <v>1409.61</v>
      </c>
      <c r="J225">
        <v>17621.400000000001</v>
      </c>
      <c r="K225">
        <v>23116.63</v>
      </c>
      <c r="L225">
        <v>0.63800000000000001</v>
      </c>
      <c r="M225">
        <v>1.6471</v>
      </c>
      <c r="N225">
        <v>2.1617999999999999</v>
      </c>
      <c r="O225">
        <v>2.7542</v>
      </c>
      <c r="P225">
        <v>89.597999999999999</v>
      </c>
      <c r="Q225">
        <v>1.2229000000000001</v>
      </c>
      <c r="R225">
        <v>119.5</v>
      </c>
      <c r="S225">
        <v>1.5626</v>
      </c>
      <c r="T225">
        <v>0.81299999999999994</v>
      </c>
      <c r="U225">
        <v>0.77600000000000002</v>
      </c>
      <c r="V225">
        <v>0.98429999999999995</v>
      </c>
      <c r="W225">
        <v>7.3640999999999996</v>
      </c>
      <c r="X225">
        <v>7.7340999999999998</v>
      </c>
      <c r="Y225">
        <v>63.301299999999998</v>
      </c>
      <c r="Z225">
        <v>3.4767000000000001</v>
      </c>
      <c r="AA225">
        <v>11.582699999999999</v>
      </c>
      <c r="AB225">
        <v>14.5977</v>
      </c>
      <c r="AC225">
        <v>60.89</v>
      </c>
      <c r="AD225">
        <v>15.991</v>
      </c>
      <c r="AE225">
        <v>160.75</v>
      </c>
      <c r="AF225">
        <v>142.75</v>
      </c>
      <c r="AG225">
        <v>1195.9000000000001</v>
      </c>
      <c r="AH225">
        <v>56.52</v>
      </c>
      <c r="AI225">
        <v>1030.5</v>
      </c>
      <c r="AJ225">
        <v>410.5</v>
      </c>
      <c r="AK225">
        <v>14.98</v>
      </c>
      <c r="AL225">
        <v>632.25</v>
      </c>
    </row>
    <row r="226" spans="2:38" x14ac:dyDescent="0.25">
      <c r="B226" s="15">
        <v>41985</v>
      </c>
      <c r="C226">
        <v>17280.830000000002</v>
      </c>
      <c r="D226">
        <v>2002.33</v>
      </c>
      <c r="E226">
        <v>4653.5959999999995</v>
      </c>
      <c r="F226">
        <v>13731.05</v>
      </c>
      <c r="G226">
        <v>9594.73</v>
      </c>
      <c r="H226">
        <v>17371.580000000002</v>
      </c>
      <c r="I226">
        <v>1399.65</v>
      </c>
      <c r="J226">
        <v>17371.580000000002</v>
      </c>
      <c r="K226">
        <v>23249.200000000001</v>
      </c>
      <c r="L226">
        <v>0.54010000000000002</v>
      </c>
      <c r="M226">
        <v>1.5114000000000001</v>
      </c>
      <c r="N226">
        <v>2.0817000000000001</v>
      </c>
      <c r="O226">
        <v>2.7372000000000001</v>
      </c>
      <c r="P226">
        <v>88.363</v>
      </c>
      <c r="Q226">
        <v>1.2462</v>
      </c>
      <c r="R226">
        <v>118.75</v>
      </c>
      <c r="S226">
        <v>1.5716000000000001</v>
      </c>
      <c r="T226">
        <v>0.82469999999999999</v>
      </c>
      <c r="U226">
        <v>0.77769999999999995</v>
      </c>
      <c r="V226">
        <v>0.96379999999999999</v>
      </c>
      <c r="W226">
        <v>7.3510999999999997</v>
      </c>
      <c r="X226">
        <v>7.5454999999999997</v>
      </c>
      <c r="Y226">
        <v>62.3</v>
      </c>
      <c r="Z226">
        <v>3.4950000000000001</v>
      </c>
      <c r="AA226">
        <v>11.5916</v>
      </c>
      <c r="AB226">
        <v>14.7624</v>
      </c>
      <c r="AC226">
        <v>60.54</v>
      </c>
      <c r="AD226">
        <v>17.018999999999998</v>
      </c>
      <c r="AE226">
        <v>162.05000000000001</v>
      </c>
      <c r="AF226">
        <v>150.94999999999999</v>
      </c>
      <c r="AG226">
        <v>1222</v>
      </c>
      <c r="AH226">
        <v>57.81</v>
      </c>
      <c r="AI226">
        <v>1047.25</v>
      </c>
      <c r="AJ226">
        <v>396.25</v>
      </c>
      <c r="AK226">
        <v>14.98</v>
      </c>
      <c r="AL226">
        <v>627.5</v>
      </c>
    </row>
    <row r="227" spans="2:38" x14ac:dyDescent="0.25">
      <c r="B227" s="15">
        <v>41978</v>
      </c>
      <c r="C227">
        <v>17958.79</v>
      </c>
      <c r="D227">
        <v>2075.37</v>
      </c>
      <c r="E227">
        <v>4780.7550000000001</v>
      </c>
      <c r="F227">
        <v>14473.7</v>
      </c>
      <c r="G227">
        <v>10087.120000000001</v>
      </c>
      <c r="H227">
        <v>17920.45</v>
      </c>
      <c r="I227">
        <v>1445.67</v>
      </c>
      <c r="J227">
        <v>17920.45</v>
      </c>
      <c r="K227">
        <v>24002.639999999999</v>
      </c>
      <c r="L227">
        <v>0.64329999999999998</v>
      </c>
      <c r="M227">
        <v>1.6840000000000002</v>
      </c>
      <c r="N227">
        <v>2.3064999999999998</v>
      </c>
      <c r="O227">
        <v>2.9666999999999999</v>
      </c>
      <c r="P227">
        <v>89.334000000000003</v>
      </c>
      <c r="Q227">
        <v>1.2282999999999999</v>
      </c>
      <c r="R227">
        <v>121.46</v>
      </c>
      <c r="S227">
        <v>1.5580000000000001</v>
      </c>
      <c r="T227">
        <v>0.83160000000000001</v>
      </c>
      <c r="U227">
        <v>0.77110000000000001</v>
      </c>
      <c r="V227">
        <v>0.9788</v>
      </c>
      <c r="W227">
        <v>7.1566999999999998</v>
      </c>
      <c r="X227">
        <v>7.5572999999999997</v>
      </c>
      <c r="Y227">
        <v>61.795000000000002</v>
      </c>
      <c r="Z227">
        <v>3.4710000000000001</v>
      </c>
      <c r="AA227">
        <v>11.351900000000001</v>
      </c>
      <c r="AB227">
        <v>14.3591</v>
      </c>
      <c r="AC227">
        <v>60.54</v>
      </c>
      <c r="AD227">
        <v>16.196000000000002</v>
      </c>
      <c r="AE227">
        <v>164.45</v>
      </c>
      <c r="AF227">
        <v>146</v>
      </c>
      <c r="AG227">
        <v>1190.0999999999999</v>
      </c>
      <c r="AH227">
        <v>65.84</v>
      </c>
      <c r="AI227">
        <v>1036</v>
      </c>
      <c r="AJ227">
        <v>381.5</v>
      </c>
      <c r="AK227">
        <v>15.14</v>
      </c>
      <c r="AL227">
        <v>609</v>
      </c>
    </row>
    <row r="228" spans="2:38" x14ac:dyDescent="0.25">
      <c r="B228" s="15">
        <v>41971</v>
      </c>
      <c r="C228">
        <v>17828.240000000002</v>
      </c>
      <c r="D228">
        <v>2067.56</v>
      </c>
      <c r="E228">
        <v>4791.63</v>
      </c>
      <c r="F228">
        <v>14744.7</v>
      </c>
      <c r="G228">
        <v>9980.85</v>
      </c>
      <c r="H228">
        <v>17459.849999999999</v>
      </c>
      <c r="I228">
        <v>1410.34</v>
      </c>
      <c r="J228">
        <v>17459.849999999999</v>
      </c>
      <c r="K228">
        <v>23987.45</v>
      </c>
      <c r="L228">
        <v>0.46850000000000003</v>
      </c>
      <c r="M228">
        <v>1.4804999999999999</v>
      </c>
      <c r="N228">
        <v>2.1640000000000001</v>
      </c>
      <c r="O228">
        <v>2.8887999999999998</v>
      </c>
      <c r="P228">
        <v>88.355999999999995</v>
      </c>
      <c r="Q228">
        <v>1.2452000000000001</v>
      </c>
      <c r="R228">
        <v>118.63</v>
      </c>
      <c r="S228">
        <v>1.5645</v>
      </c>
      <c r="T228">
        <v>0.85060000000000002</v>
      </c>
      <c r="U228">
        <v>0.78410000000000002</v>
      </c>
      <c r="V228">
        <v>0.96530000000000005</v>
      </c>
      <c r="W228">
        <v>7.0304000000000002</v>
      </c>
      <c r="X228">
        <v>7.4509999999999996</v>
      </c>
      <c r="Y228">
        <v>62.033700000000003</v>
      </c>
      <c r="Z228">
        <v>3.3828</v>
      </c>
      <c r="AA228">
        <v>11.062900000000001</v>
      </c>
      <c r="AB228">
        <v>13.9293</v>
      </c>
      <c r="AC228">
        <v>60.96</v>
      </c>
      <c r="AD228">
        <v>15.489000000000001</v>
      </c>
      <c r="AE228">
        <v>168.875</v>
      </c>
      <c r="AF228">
        <v>148.85</v>
      </c>
      <c r="AG228">
        <v>1175.2</v>
      </c>
      <c r="AH228">
        <v>66.150000000000006</v>
      </c>
      <c r="AI228">
        <v>1016</v>
      </c>
      <c r="AJ228">
        <v>375.75</v>
      </c>
      <c r="AK228">
        <v>15.59</v>
      </c>
      <c r="AL228">
        <v>577.25</v>
      </c>
    </row>
    <row r="229" spans="2:38" x14ac:dyDescent="0.25">
      <c r="B229" s="15">
        <v>41964</v>
      </c>
      <c r="C229">
        <v>17810.060000000001</v>
      </c>
      <c r="D229">
        <v>2063.5</v>
      </c>
      <c r="E229">
        <v>4712.97</v>
      </c>
      <c r="F229">
        <v>15111.13</v>
      </c>
      <c r="G229">
        <v>9732.5499999999993</v>
      </c>
      <c r="H229">
        <v>17357.509999999998</v>
      </c>
      <c r="I229">
        <v>1400.18</v>
      </c>
      <c r="J229">
        <v>17357.509999999998</v>
      </c>
      <c r="K229">
        <v>23437.119999999999</v>
      </c>
      <c r="L229">
        <v>0.501</v>
      </c>
      <c r="M229">
        <v>1.6074000000000002</v>
      </c>
      <c r="N229">
        <v>2.3098999999999998</v>
      </c>
      <c r="O229">
        <v>3.0175000000000001</v>
      </c>
      <c r="P229">
        <v>88.31</v>
      </c>
      <c r="Q229">
        <v>1.2391000000000001</v>
      </c>
      <c r="R229">
        <v>117.79</v>
      </c>
      <c r="S229">
        <v>1.5655999999999999</v>
      </c>
      <c r="T229">
        <v>0.86699999999999999</v>
      </c>
      <c r="U229">
        <v>0.78839999999999999</v>
      </c>
      <c r="V229">
        <v>0.96970000000000001</v>
      </c>
      <c r="W229">
        <v>6.8071999999999999</v>
      </c>
      <c r="X229">
        <v>7.4660000000000002</v>
      </c>
      <c r="Y229">
        <v>61.774999999999999</v>
      </c>
      <c r="Z229">
        <v>3.3555000000000001</v>
      </c>
      <c r="AA229">
        <v>10.9458</v>
      </c>
      <c r="AB229">
        <v>13.6175</v>
      </c>
      <c r="AC229">
        <v>59.76</v>
      </c>
      <c r="AD229">
        <v>16.395</v>
      </c>
      <c r="AE229">
        <v>170.9</v>
      </c>
      <c r="AF229">
        <v>144.35</v>
      </c>
      <c r="AG229">
        <v>1197.7</v>
      </c>
      <c r="AH229">
        <v>76.510000000000005</v>
      </c>
      <c r="AI229">
        <v>1039</v>
      </c>
      <c r="AJ229">
        <v>372.75</v>
      </c>
      <c r="AK229">
        <v>16.09</v>
      </c>
      <c r="AL229">
        <v>547.25</v>
      </c>
    </row>
    <row r="230" spans="2:38" x14ac:dyDescent="0.25">
      <c r="B230" s="15">
        <v>41957</v>
      </c>
      <c r="C230">
        <v>17634.740000000002</v>
      </c>
      <c r="D230">
        <v>2039.82</v>
      </c>
      <c r="E230">
        <v>4688.5389999999998</v>
      </c>
      <c r="F230">
        <v>14843.1</v>
      </c>
      <c r="G230">
        <v>9252.94</v>
      </c>
      <c r="H230">
        <v>17490.830000000002</v>
      </c>
      <c r="I230">
        <v>1400.41</v>
      </c>
      <c r="J230">
        <v>17490.830000000002</v>
      </c>
      <c r="K230">
        <v>24087.38</v>
      </c>
      <c r="L230">
        <v>0.51190000000000002</v>
      </c>
      <c r="M230">
        <v>1.6053999999999999</v>
      </c>
      <c r="N230">
        <v>2.3204000000000002</v>
      </c>
      <c r="O230">
        <v>3.0487000000000002</v>
      </c>
      <c r="P230">
        <v>87.525000000000006</v>
      </c>
      <c r="Q230">
        <v>1.2524999999999999</v>
      </c>
      <c r="R230">
        <v>116.29</v>
      </c>
      <c r="S230">
        <v>1.5669</v>
      </c>
      <c r="T230">
        <v>0.875</v>
      </c>
      <c r="U230">
        <v>0.79079999999999995</v>
      </c>
      <c r="V230">
        <v>0.95909999999999995</v>
      </c>
      <c r="W230">
        <v>6.7545999999999999</v>
      </c>
      <c r="X230">
        <v>7.3859000000000004</v>
      </c>
      <c r="Y230">
        <v>61.721299999999999</v>
      </c>
      <c r="Z230">
        <v>3.347</v>
      </c>
      <c r="AA230">
        <v>11.083500000000001</v>
      </c>
      <c r="AB230">
        <v>13.534599999999999</v>
      </c>
      <c r="AC230">
        <v>59.8</v>
      </c>
      <c r="AD230">
        <v>16.314</v>
      </c>
      <c r="AE230">
        <v>170.2</v>
      </c>
      <c r="AF230">
        <v>131.1</v>
      </c>
      <c r="AG230">
        <v>1185.5999999999999</v>
      </c>
      <c r="AH230">
        <v>75.819999999999993</v>
      </c>
      <c r="AI230">
        <v>1021</v>
      </c>
      <c r="AJ230">
        <v>381.75</v>
      </c>
      <c r="AK230">
        <v>15.9</v>
      </c>
      <c r="AL230">
        <v>560.5</v>
      </c>
    </row>
    <row r="231" spans="2:38" x14ac:dyDescent="0.25">
      <c r="B231" s="15">
        <v>41950</v>
      </c>
      <c r="C231">
        <v>17573.93</v>
      </c>
      <c r="D231">
        <v>2031.92</v>
      </c>
      <c r="E231">
        <v>4632.5320000000002</v>
      </c>
      <c r="F231">
        <v>14690.83</v>
      </c>
      <c r="G231">
        <v>9291.83</v>
      </c>
      <c r="H231">
        <v>16880.38</v>
      </c>
      <c r="I231">
        <v>1363.67</v>
      </c>
      <c r="J231">
        <v>16880.38</v>
      </c>
      <c r="K231">
        <v>23550.240000000002</v>
      </c>
      <c r="L231">
        <v>0.4985</v>
      </c>
      <c r="M231">
        <v>1.5836000000000001</v>
      </c>
      <c r="N231">
        <v>2.2976000000000001</v>
      </c>
      <c r="O231">
        <v>3.028</v>
      </c>
      <c r="P231">
        <v>87.641999999999996</v>
      </c>
      <c r="Q231">
        <v>1.2455000000000001</v>
      </c>
      <c r="R231">
        <v>114.6</v>
      </c>
      <c r="S231">
        <v>1.5869</v>
      </c>
      <c r="T231">
        <v>0.86370000000000002</v>
      </c>
      <c r="U231">
        <v>0.77539999999999998</v>
      </c>
      <c r="V231">
        <v>0.96619999999999995</v>
      </c>
      <c r="W231">
        <v>6.8192000000000004</v>
      </c>
      <c r="X231">
        <v>7.4054000000000002</v>
      </c>
      <c r="Y231">
        <v>61.637500000000003</v>
      </c>
      <c r="Z231">
        <v>3.3462999999999998</v>
      </c>
      <c r="AA231">
        <v>11.2705</v>
      </c>
      <c r="AB231">
        <v>13.541</v>
      </c>
      <c r="AC231">
        <v>63.96</v>
      </c>
      <c r="AD231">
        <v>15.714</v>
      </c>
      <c r="AE231">
        <v>166.8</v>
      </c>
      <c r="AF231">
        <v>124.85</v>
      </c>
      <c r="AG231">
        <v>1169.8</v>
      </c>
      <c r="AH231">
        <v>78.650000000000006</v>
      </c>
      <c r="AI231">
        <v>1040.25</v>
      </c>
      <c r="AJ231">
        <v>367.5</v>
      </c>
      <c r="AK231">
        <v>15.69</v>
      </c>
      <c r="AL231">
        <v>514.5</v>
      </c>
    </row>
    <row r="232" spans="2:38" x14ac:dyDescent="0.25">
      <c r="B232" s="15">
        <v>41943</v>
      </c>
      <c r="C232">
        <v>17390.52</v>
      </c>
      <c r="D232">
        <v>2018.05</v>
      </c>
      <c r="E232">
        <v>4630.7420000000002</v>
      </c>
      <c r="F232">
        <v>14613.32</v>
      </c>
      <c r="G232">
        <v>9326.8700000000008</v>
      </c>
      <c r="H232">
        <v>16413.759999999998</v>
      </c>
      <c r="I232">
        <v>1333.64</v>
      </c>
      <c r="J232">
        <v>16413.759999999998</v>
      </c>
      <c r="K232">
        <v>23998.06</v>
      </c>
      <c r="L232">
        <v>0.4914</v>
      </c>
      <c r="M232">
        <v>1.6095000000000002</v>
      </c>
      <c r="N232">
        <v>2.3353000000000002</v>
      </c>
      <c r="O232">
        <v>3.0661999999999998</v>
      </c>
      <c r="P232">
        <v>86.917000000000002</v>
      </c>
      <c r="Q232">
        <v>1.2524999999999999</v>
      </c>
      <c r="R232">
        <v>112.32</v>
      </c>
      <c r="S232">
        <v>1.5994999999999999</v>
      </c>
      <c r="T232">
        <v>0.87980000000000003</v>
      </c>
      <c r="U232">
        <v>0.77890000000000004</v>
      </c>
      <c r="V232">
        <v>0.96260000000000001</v>
      </c>
      <c r="W232">
        <v>6.7510000000000003</v>
      </c>
      <c r="X232">
        <v>7.3933999999999997</v>
      </c>
      <c r="Y232">
        <v>61.3675</v>
      </c>
      <c r="Z232">
        <v>3.2894999999999999</v>
      </c>
      <c r="AA232">
        <v>11.0395</v>
      </c>
      <c r="AB232">
        <v>13.481299999999999</v>
      </c>
      <c r="AC232">
        <v>64.45</v>
      </c>
      <c r="AD232">
        <v>16.106000000000002</v>
      </c>
      <c r="AE232">
        <v>169.5</v>
      </c>
      <c r="AF232">
        <v>133.65</v>
      </c>
      <c r="AG232">
        <v>1171.5999999999999</v>
      </c>
      <c r="AH232">
        <v>80.540000000000006</v>
      </c>
      <c r="AI232">
        <v>1046.5</v>
      </c>
      <c r="AJ232">
        <v>376.75</v>
      </c>
      <c r="AK232">
        <v>16.04</v>
      </c>
      <c r="AL232">
        <v>532.5</v>
      </c>
    </row>
    <row r="233" spans="2:38" x14ac:dyDescent="0.25">
      <c r="B233" s="15">
        <v>41936</v>
      </c>
      <c r="C233">
        <v>16805.41</v>
      </c>
      <c r="D233">
        <v>1964.58</v>
      </c>
      <c r="E233">
        <v>4483.7150000000001</v>
      </c>
      <c r="F233">
        <v>14543.82</v>
      </c>
      <c r="G233">
        <v>8987.7999999999993</v>
      </c>
      <c r="H233">
        <v>15291.64</v>
      </c>
      <c r="I233">
        <v>1242.32</v>
      </c>
      <c r="J233">
        <v>15291.64</v>
      </c>
      <c r="K233">
        <v>23302.2</v>
      </c>
      <c r="L233">
        <v>0.38590000000000002</v>
      </c>
      <c r="M233">
        <v>1.4956</v>
      </c>
      <c r="N233">
        <v>2.2685</v>
      </c>
      <c r="O233">
        <v>3.0423</v>
      </c>
      <c r="P233">
        <v>85.731999999999999</v>
      </c>
      <c r="Q233">
        <v>1.2671000000000001</v>
      </c>
      <c r="R233">
        <v>108.16</v>
      </c>
      <c r="S233">
        <v>1.609</v>
      </c>
      <c r="T233">
        <v>0.87929999999999997</v>
      </c>
      <c r="U233">
        <v>0.78539999999999999</v>
      </c>
      <c r="V233">
        <v>0.95189999999999997</v>
      </c>
      <c r="W233">
        <v>6.5976999999999997</v>
      </c>
      <c r="X233">
        <v>7.2519999999999998</v>
      </c>
      <c r="Y233">
        <v>61.287500000000001</v>
      </c>
      <c r="Z233">
        <v>3.2789999999999999</v>
      </c>
      <c r="AA233">
        <v>10.930300000000001</v>
      </c>
      <c r="AB233">
        <v>13.5596</v>
      </c>
      <c r="AC233">
        <v>63.81</v>
      </c>
      <c r="AD233">
        <v>17.181999999999999</v>
      </c>
      <c r="AE233">
        <v>168.25</v>
      </c>
      <c r="AF233">
        <v>140.05000000000001</v>
      </c>
      <c r="AG233">
        <v>1231.2</v>
      </c>
      <c r="AH233">
        <v>81.010000000000005</v>
      </c>
      <c r="AI233">
        <v>977.5</v>
      </c>
      <c r="AJ233">
        <v>353</v>
      </c>
      <c r="AK233">
        <v>16.38</v>
      </c>
      <c r="AL233">
        <v>517.75</v>
      </c>
    </row>
    <row r="234" spans="2:38" x14ac:dyDescent="0.25">
      <c r="B234" s="15">
        <v>41929</v>
      </c>
      <c r="C234">
        <v>16380.41</v>
      </c>
      <c r="D234">
        <v>1886.76</v>
      </c>
      <c r="E234">
        <v>4258.4380000000001</v>
      </c>
      <c r="F234">
        <v>14227.68</v>
      </c>
      <c r="G234">
        <v>8850.27</v>
      </c>
      <c r="H234">
        <v>14532.51</v>
      </c>
      <c r="I234">
        <v>1177.22</v>
      </c>
      <c r="J234">
        <v>14532.51</v>
      </c>
      <c r="K234">
        <v>23023.21</v>
      </c>
      <c r="L234">
        <v>0.37090000000000001</v>
      </c>
      <c r="M234">
        <v>1.4151</v>
      </c>
      <c r="N234">
        <v>2.1936</v>
      </c>
      <c r="O234">
        <v>2.9678</v>
      </c>
      <c r="P234">
        <v>85.11</v>
      </c>
      <c r="Q234">
        <v>1.2761</v>
      </c>
      <c r="R234">
        <v>106.88</v>
      </c>
      <c r="S234">
        <v>1.6093</v>
      </c>
      <c r="T234">
        <v>0.87439999999999996</v>
      </c>
      <c r="U234">
        <v>0.79220000000000002</v>
      </c>
      <c r="V234">
        <v>0.94630000000000003</v>
      </c>
      <c r="W234">
        <v>6.5450999999999997</v>
      </c>
      <c r="X234">
        <v>7.1787000000000001</v>
      </c>
      <c r="Y234">
        <v>61.442500000000003</v>
      </c>
      <c r="Z234">
        <v>3.274</v>
      </c>
      <c r="AA234">
        <v>11.080500000000001</v>
      </c>
      <c r="AB234">
        <v>13.5237</v>
      </c>
      <c r="AC234">
        <v>63</v>
      </c>
      <c r="AD234">
        <v>17.331</v>
      </c>
      <c r="AE234">
        <v>165.05</v>
      </c>
      <c r="AF234">
        <v>135</v>
      </c>
      <c r="AG234">
        <v>1238.3</v>
      </c>
      <c r="AH234">
        <v>82.75</v>
      </c>
      <c r="AI234">
        <v>951.75</v>
      </c>
      <c r="AJ234">
        <v>348</v>
      </c>
      <c r="AK234">
        <v>16.62</v>
      </c>
      <c r="AL234">
        <v>516</v>
      </c>
    </row>
    <row r="235" spans="2:38" x14ac:dyDescent="0.25">
      <c r="B235" s="15">
        <v>41922</v>
      </c>
      <c r="C235">
        <v>16544.099999999999</v>
      </c>
      <c r="D235">
        <v>1906.13</v>
      </c>
      <c r="E235">
        <v>4276.2370000000001</v>
      </c>
      <c r="F235">
        <v>14227.36</v>
      </c>
      <c r="G235">
        <v>8788.81</v>
      </c>
      <c r="H235">
        <v>15300.55</v>
      </c>
      <c r="I235">
        <v>1243.0899999999999</v>
      </c>
      <c r="J235">
        <v>15300.55</v>
      </c>
      <c r="K235">
        <v>23088.54</v>
      </c>
      <c r="L235">
        <v>0.4239</v>
      </c>
      <c r="M235">
        <v>1.5316999999999998</v>
      </c>
      <c r="N235">
        <v>2.2804000000000002</v>
      </c>
      <c r="O235">
        <v>3.0124</v>
      </c>
      <c r="P235">
        <v>85.912000000000006</v>
      </c>
      <c r="Q235">
        <v>1.2627999999999999</v>
      </c>
      <c r="R235">
        <v>107.66</v>
      </c>
      <c r="S235">
        <v>1.6076000000000001</v>
      </c>
      <c r="T235">
        <v>0.86860000000000004</v>
      </c>
      <c r="U235">
        <v>0.78149999999999997</v>
      </c>
      <c r="V235">
        <v>0.95709999999999995</v>
      </c>
      <c r="W235">
        <v>6.51</v>
      </c>
      <c r="X235">
        <v>7.2344999999999997</v>
      </c>
      <c r="Y235">
        <v>61.335000000000001</v>
      </c>
      <c r="Z235">
        <v>3.2572999999999999</v>
      </c>
      <c r="AA235">
        <v>11.12</v>
      </c>
      <c r="AB235">
        <v>13.4802</v>
      </c>
      <c r="AC235">
        <v>64.099999999999994</v>
      </c>
      <c r="AD235">
        <v>17.303000000000001</v>
      </c>
      <c r="AE235">
        <v>164.9</v>
      </c>
      <c r="AF235">
        <v>138.5</v>
      </c>
      <c r="AG235">
        <v>1221</v>
      </c>
      <c r="AH235">
        <v>85.82</v>
      </c>
      <c r="AI235">
        <v>922.5</v>
      </c>
      <c r="AJ235">
        <v>334</v>
      </c>
      <c r="AK235">
        <v>16.55</v>
      </c>
      <c r="AL235">
        <v>498.5</v>
      </c>
    </row>
    <row r="236" spans="2:38" x14ac:dyDescent="0.25">
      <c r="B236" s="15">
        <v>41915</v>
      </c>
      <c r="C236">
        <v>17009.689999999999</v>
      </c>
      <c r="D236">
        <v>1967.9</v>
      </c>
      <c r="E236">
        <v>4475.6239999999998</v>
      </c>
      <c r="F236">
        <v>14789.78</v>
      </c>
      <c r="G236">
        <v>9195.68</v>
      </c>
      <c r="H236">
        <v>15708.65</v>
      </c>
      <c r="I236">
        <v>1282.54</v>
      </c>
      <c r="J236">
        <v>15708.65</v>
      </c>
      <c r="K236">
        <v>23064.560000000001</v>
      </c>
      <c r="L236">
        <v>0.5575</v>
      </c>
      <c r="M236">
        <v>1.7221</v>
      </c>
      <c r="N236">
        <v>2.4340000000000002</v>
      </c>
      <c r="O236">
        <v>3.1233</v>
      </c>
      <c r="P236">
        <v>86.694000000000003</v>
      </c>
      <c r="Q236">
        <v>1.2516</v>
      </c>
      <c r="R236">
        <v>109.76</v>
      </c>
      <c r="S236">
        <v>1.5973000000000002</v>
      </c>
      <c r="T236">
        <v>0.86750000000000005</v>
      </c>
      <c r="U236">
        <v>0.77639999999999998</v>
      </c>
      <c r="V236">
        <v>0.96750000000000003</v>
      </c>
      <c r="W236">
        <v>6.5252999999999997</v>
      </c>
      <c r="X236">
        <v>7.2782</v>
      </c>
      <c r="Y236">
        <v>61.61</v>
      </c>
      <c r="Z236">
        <v>3.2585000000000002</v>
      </c>
      <c r="AA236">
        <v>11.3444</v>
      </c>
      <c r="AB236">
        <v>13.4885</v>
      </c>
      <c r="AC236">
        <v>63.07</v>
      </c>
      <c r="AD236">
        <v>16.826000000000001</v>
      </c>
      <c r="AE236">
        <v>162.4</v>
      </c>
      <c r="AF236">
        <v>140.9</v>
      </c>
      <c r="AG236">
        <v>1192.2</v>
      </c>
      <c r="AH236">
        <v>89.74</v>
      </c>
      <c r="AI236">
        <v>912.25</v>
      </c>
      <c r="AJ236">
        <v>323.25</v>
      </c>
      <c r="AK236">
        <v>16.440000000000001</v>
      </c>
      <c r="AL236">
        <v>485.75</v>
      </c>
    </row>
    <row r="237" spans="2:38" x14ac:dyDescent="0.25">
      <c r="B237" s="15">
        <v>41908</v>
      </c>
      <c r="C237">
        <v>17113.150000000001</v>
      </c>
      <c r="D237">
        <v>1982.85</v>
      </c>
      <c r="E237">
        <v>4512.1940000000004</v>
      </c>
      <c r="F237">
        <v>15026.77</v>
      </c>
      <c r="G237">
        <v>9490.5499999999993</v>
      </c>
      <c r="H237">
        <v>16229.86</v>
      </c>
      <c r="I237">
        <v>1331.95</v>
      </c>
      <c r="J237">
        <v>16229.86</v>
      </c>
      <c r="K237">
        <v>23678.41</v>
      </c>
      <c r="L237">
        <v>0.57479999999999998</v>
      </c>
      <c r="M237">
        <v>1.7959000000000001</v>
      </c>
      <c r="N237">
        <v>2.5276000000000001</v>
      </c>
      <c r="O237">
        <v>3.214</v>
      </c>
      <c r="P237">
        <v>85.64</v>
      </c>
      <c r="Q237">
        <v>1.2684</v>
      </c>
      <c r="R237">
        <v>109.29</v>
      </c>
      <c r="S237">
        <v>1.625</v>
      </c>
      <c r="T237">
        <v>0.87649999999999995</v>
      </c>
      <c r="U237">
        <v>0.78659999999999997</v>
      </c>
      <c r="V237">
        <v>0.95140000000000002</v>
      </c>
      <c r="W237">
        <v>6.4580000000000002</v>
      </c>
      <c r="X237">
        <v>7.2675999999999998</v>
      </c>
      <c r="Y237">
        <v>61.157499999999999</v>
      </c>
      <c r="Z237">
        <v>3.2595000000000001</v>
      </c>
      <c r="AA237">
        <v>11.2285</v>
      </c>
      <c r="AB237">
        <v>13.4467</v>
      </c>
      <c r="AC237">
        <v>62.48</v>
      </c>
      <c r="AD237">
        <v>17.477</v>
      </c>
      <c r="AE237">
        <v>158.44999999999999</v>
      </c>
      <c r="AF237">
        <v>143.65</v>
      </c>
      <c r="AG237">
        <v>1214.0999999999999</v>
      </c>
      <c r="AH237">
        <v>93.54</v>
      </c>
      <c r="AI237">
        <v>910.25</v>
      </c>
      <c r="AJ237">
        <v>323</v>
      </c>
      <c r="AK237">
        <v>15.41</v>
      </c>
      <c r="AL237">
        <v>474.25</v>
      </c>
    </row>
    <row r="238" spans="2:38" x14ac:dyDescent="0.25">
      <c r="B238" s="15">
        <v>41901</v>
      </c>
      <c r="C238">
        <v>17279.740000000002</v>
      </c>
      <c r="D238">
        <v>2010.4</v>
      </c>
      <c r="E238">
        <v>4579.7889999999998</v>
      </c>
      <c r="F238">
        <v>15265.35</v>
      </c>
      <c r="G238">
        <v>9799.26</v>
      </c>
      <c r="H238">
        <v>16321.17</v>
      </c>
      <c r="I238">
        <v>1331.91</v>
      </c>
      <c r="J238">
        <v>16321.17</v>
      </c>
      <c r="K238">
        <v>24306.16</v>
      </c>
      <c r="L238">
        <v>0.56489999999999996</v>
      </c>
      <c r="M238">
        <v>1.8109</v>
      </c>
      <c r="N238">
        <v>2.5745</v>
      </c>
      <c r="O238">
        <v>3.2839999999999998</v>
      </c>
      <c r="P238">
        <v>84.734999999999999</v>
      </c>
      <c r="Q238">
        <v>1.2828999999999999</v>
      </c>
      <c r="R238">
        <v>109.04</v>
      </c>
      <c r="S238">
        <v>1.6288</v>
      </c>
      <c r="T238">
        <v>0.89249999999999996</v>
      </c>
      <c r="U238">
        <v>0.81320000000000003</v>
      </c>
      <c r="V238">
        <v>0.94079999999999997</v>
      </c>
      <c r="W238">
        <v>6.3535000000000004</v>
      </c>
      <c r="X238">
        <v>7.1525999999999996</v>
      </c>
      <c r="Y238">
        <v>60.827500000000001</v>
      </c>
      <c r="Z238">
        <v>3.234</v>
      </c>
      <c r="AA238">
        <v>11.079800000000001</v>
      </c>
      <c r="AB238">
        <v>13.2104</v>
      </c>
      <c r="AC238">
        <v>65.989999999999995</v>
      </c>
      <c r="AD238">
        <v>17.780999999999999</v>
      </c>
      <c r="AE238">
        <v>155.625</v>
      </c>
      <c r="AF238">
        <v>142.75</v>
      </c>
      <c r="AG238">
        <v>1215.5</v>
      </c>
      <c r="AH238">
        <v>92.41</v>
      </c>
      <c r="AI238">
        <v>957</v>
      </c>
      <c r="AJ238">
        <v>331.5</v>
      </c>
      <c r="AK238">
        <v>13.5</v>
      </c>
      <c r="AL238">
        <v>474.5</v>
      </c>
    </row>
    <row r="239" spans="2:38" x14ac:dyDescent="0.25">
      <c r="B239" s="15">
        <v>41894</v>
      </c>
      <c r="C239">
        <v>16987.509999999998</v>
      </c>
      <c r="D239">
        <v>1985.54</v>
      </c>
      <c r="E239">
        <v>4567.5990000000002</v>
      </c>
      <c r="F239">
        <v>15531.58</v>
      </c>
      <c r="G239">
        <v>9651.1299999999992</v>
      </c>
      <c r="H239">
        <v>15948.29</v>
      </c>
      <c r="I239">
        <v>1313.72</v>
      </c>
      <c r="J239">
        <v>15948.29</v>
      </c>
      <c r="K239">
        <v>24595.32</v>
      </c>
      <c r="L239">
        <v>0.56020000000000003</v>
      </c>
      <c r="M239">
        <v>1.8169</v>
      </c>
      <c r="N239">
        <v>2.6105</v>
      </c>
      <c r="O239">
        <v>3.3441000000000001</v>
      </c>
      <c r="P239">
        <v>84.24</v>
      </c>
      <c r="Q239">
        <v>1.2963</v>
      </c>
      <c r="R239">
        <v>107.34</v>
      </c>
      <c r="S239">
        <v>1.6268</v>
      </c>
      <c r="T239">
        <v>0.90380000000000005</v>
      </c>
      <c r="U239">
        <v>0.81520000000000004</v>
      </c>
      <c r="V239">
        <v>0.93320000000000003</v>
      </c>
      <c r="W239">
        <v>6.3627000000000002</v>
      </c>
      <c r="X239">
        <v>7.1211000000000002</v>
      </c>
      <c r="Y239">
        <v>60.66</v>
      </c>
      <c r="Z239">
        <v>3.1972</v>
      </c>
      <c r="AA239">
        <v>11.023</v>
      </c>
      <c r="AB239">
        <v>13.258699999999999</v>
      </c>
      <c r="AC239">
        <v>70.61</v>
      </c>
      <c r="AD239">
        <v>18.545999999999999</v>
      </c>
      <c r="AE239">
        <v>156.27500000000001</v>
      </c>
      <c r="AF239">
        <v>146.44999999999999</v>
      </c>
      <c r="AG239">
        <v>1230.4000000000001</v>
      </c>
      <c r="AH239">
        <v>92.27</v>
      </c>
      <c r="AI239">
        <v>1091</v>
      </c>
      <c r="AJ239">
        <v>339</v>
      </c>
      <c r="AK239">
        <v>13.78</v>
      </c>
      <c r="AL239">
        <v>498.25</v>
      </c>
    </row>
    <row r="240" spans="2:38" x14ac:dyDescent="0.25">
      <c r="B240" s="15">
        <v>41887</v>
      </c>
      <c r="C240">
        <v>17137.36</v>
      </c>
      <c r="D240">
        <v>2007.71</v>
      </c>
      <c r="E240">
        <v>4582.8999999999996</v>
      </c>
      <c r="F240">
        <v>15569.92</v>
      </c>
      <c r="G240">
        <v>9747.02</v>
      </c>
      <c r="H240">
        <v>15668.68</v>
      </c>
      <c r="I240">
        <v>1293.21</v>
      </c>
      <c r="J240">
        <v>15668.68</v>
      </c>
      <c r="K240">
        <v>25240.15</v>
      </c>
      <c r="L240">
        <v>0.50790000000000002</v>
      </c>
      <c r="M240">
        <v>1.6922999999999999</v>
      </c>
      <c r="N240">
        <v>2.4586999999999999</v>
      </c>
      <c r="O240">
        <v>3.2263000000000002</v>
      </c>
      <c r="P240">
        <v>83.739000000000004</v>
      </c>
      <c r="Q240">
        <v>1.2950999999999999</v>
      </c>
      <c r="R240">
        <v>105.09</v>
      </c>
      <c r="S240">
        <v>1.6327</v>
      </c>
      <c r="T240">
        <v>0.93779999999999997</v>
      </c>
      <c r="U240">
        <v>0.8327</v>
      </c>
      <c r="V240">
        <v>0.93110000000000004</v>
      </c>
      <c r="W240">
        <v>6.2812000000000001</v>
      </c>
      <c r="X240">
        <v>7.0979000000000001</v>
      </c>
      <c r="Y240">
        <v>60.406300000000002</v>
      </c>
      <c r="Z240">
        <v>3.1825000000000001</v>
      </c>
      <c r="AA240">
        <v>10.693099999999999</v>
      </c>
      <c r="AB240">
        <v>13.0327</v>
      </c>
      <c r="AC240">
        <v>66.08</v>
      </c>
      <c r="AD240">
        <v>19.082000000000001</v>
      </c>
      <c r="AE240">
        <v>159.75</v>
      </c>
      <c r="AF240">
        <v>150.94999999999999</v>
      </c>
      <c r="AG240">
        <v>1266.3</v>
      </c>
      <c r="AH240">
        <v>93.29</v>
      </c>
      <c r="AI240">
        <v>1085.5</v>
      </c>
      <c r="AJ240">
        <v>346.5</v>
      </c>
      <c r="AK240">
        <v>15</v>
      </c>
      <c r="AL240">
        <v>531.5</v>
      </c>
    </row>
    <row r="241" spans="2:38" x14ac:dyDescent="0.25">
      <c r="B241" s="15">
        <v>41880</v>
      </c>
      <c r="C241">
        <v>17098.45</v>
      </c>
      <c r="D241">
        <v>2003.37</v>
      </c>
      <c r="E241">
        <v>4580.2709999999997</v>
      </c>
      <c r="F241">
        <v>15625.73</v>
      </c>
      <c r="G241">
        <v>9470.17</v>
      </c>
      <c r="H241">
        <v>15424.59</v>
      </c>
      <c r="I241">
        <v>1277.97</v>
      </c>
      <c r="J241">
        <v>15424.59</v>
      </c>
      <c r="K241">
        <v>24742.06</v>
      </c>
      <c r="L241">
        <v>0.48820000000000002</v>
      </c>
      <c r="M241">
        <v>1.625</v>
      </c>
      <c r="N241">
        <v>2.3431000000000002</v>
      </c>
      <c r="O241">
        <v>3.0792000000000002</v>
      </c>
      <c r="P241">
        <v>82.748000000000005</v>
      </c>
      <c r="Q241">
        <v>1.3131999999999999</v>
      </c>
      <c r="R241">
        <v>104.09</v>
      </c>
      <c r="S241">
        <v>1.6598000000000002</v>
      </c>
      <c r="T241">
        <v>0.93389999999999995</v>
      </c>
      <c r="U241">
        <v>0.83620000000000005</v>
      </c>
      <c r="V241">
        <v>0.91820000000000002</v>
      </c>
      <c r="W241">
        <v>6.1974999999999998</v>
      </c>
      <c r="X241">
        <v>6.9917999999999996</v>
      </c>
      <c r="Y241">
        <v>60.515000000000001</v>
      </c>
      <c r="Z241">
        <v>3.1520000000000001</v>
      </c>
      <c r="AA241">
        <v>10.666600000000001</v>
      </c>
      <c r="AB241">
        <v>13.0847</v>
      </c>
      <c r="AC241">
        <v>67.599999999999994</v>
      </c>
      <c r="AD241">
        <v>19.398</v>
      </c>
      <c r="AE241">
        <v>155.9</v>
      </c>
      <c r="AF241">
        <v>148.55000000000001</v>
      </c>
      <c r="AG241">
        <v>1286.5</v>
      </c>
      <c r="AH241">
        <v>95.96</v>
      </c>
      <c r="AI241">
        <v>1089.5</v>
      </c>
      <c r="AJ241">
        <v>359</v>
      </c>
      <c r="AK241">
        <v>15.49</v>
      </c>
      <c r="AL241">
        <v>550.25</v>
      </c>
    </row>
    <row r="242" spans="2:38" x14ac:dyDescent="0.25">
      <c r="B242" s="15">
        <v>41873</v>
      </c>
      <c r="C242">
        <v>17001.22</v>
      </c>
      <c r="D242">
        <v>1988.4</v>
      </c>
      <c r="E242">
        <v>4538.5510000000004</v>
      </c>
      <c r="F242">
        <v>15535.55</v>
      </c>
      <c r="G242">
        <v>9339.17</v>
      </c>
      <c r="H242">
        <v>15539.19</v>
      </c>
      <c r="I242">
        <v>1286.07</v>
      </c>
      <c r="J242">
        <v>15539.19</v>
      </c>
      <c r="K242">
        <v>25112.23</v>
      </c>
      <c r="L242">
        <v>0.49180000000000001</v>
      </c>
      <c r="M242">
        <v>1.6597</v>
      </c>
      <c r="N242">
        <v>2.4024000000000001</v>
      </c>
      <c r="O242">
        <v>3.1566000000000001</v>
      </c>
      <c r="P242">
        <v>82.335999999999999</v>
      </c>
      <c r="Q242">
        <v>1.3242</v>
      </c>
      <c r="R242">
        <v>103.95</v>
      </c>
      <c r="S242">
        <v>1.6572</v>
      </c>
      <c r="T242">
        <v>0.93169999999999997</v>
      </c>
      <c r="U242">
        <v>0.84089999999999998</v>
      </c>
      <c r="V242">
        <v>0.91379999999999995</v>
      </c>
      <c r="W242">
        <v>6.1677999999999997</v>
      </c>
      <c r="X242">
        <v>6.9132999999999996</v>
      </c>
      <c r="Y242">
        <v>60.472499999999997</v>
      </c>
      <c r="Z242">
        <v>3.161</v>
      </c>
      <c r="AA242">
        <v>10.690799999999999</v>
      </c>
      <c r="AB242">
        <v>13.137</v>
      </c>
      <c r="AC242">
        <v>67.459999999999994</v>
      </c>
      <c r="AD242">
        <v>19.385999999999999</v>
      </c>
      <c r="AE242">
        <v>151.85</v>
      </c>
      <c r="AF242">
        <v>145.80000000000001</v>
      </c>
      <c r="AG242">
        <v>1278.5999999999999</v>
      </c>
      <c r="AH242">
        <v>93.65</v>
      </c>
      <c r="AI242">
        <v>1166</v>
      </c>
      <c r="AJ242">
        <v>365.5</v>
      </c>
      <c r="AK242">
        <v>15.64</v>
      </c>
      <c r="AL242">
        <v>552</v>
      </c>
    </row>
    <row r="243" spans="2:38" x14ac:dyDescent="0.25">
      <c r="B243" s="15">
        <v>41866</v>
      </c>
      <c r="C243">
        <v>16662.91</v>
      </c>
      <c r="D243">
        <v>1955.06</v>
      </c>
      <c r="E243">
        <v>4464.9269999999997</v>
      </c>
      <c r="F243">
        <v>15304.24</v>
      </c>
      <c r="G243">
        <v>9092.6</v>
      </c>
      <c r="H243">
        <v>15318.34</v>
      </c>
      <c r="I243">
        <v>1270.68</v>
      </c>
      <c r="J243">
        <v>15318.34</v>
      </c>
      <c r="K243">
        <v>24954.94</v>
      </c>
      <c r="L243">
        <v>0.40739999999999998</v>
      </c>
      <c r="M243">
        <v>1.5361</v>
      </c>
      <c r="N243">
        <v>2.3397000000000001</v>
      </c>
      <c r="O243">
        <v>3.1322999999999999</v>
      </c>
      <c r="P243">
        <v>81.424000000000007</v>
      </c>
      <c r="Q243">
        <v>1.3401000000000001</v>
      </c>
      <c r="R243">
        <v>102.36</v>
      </c>
      <c r="S243">
        <v>1.6693</v>
      </c>
      <c r="T243">
        <v>0.93220000000000003</v>
      </c>
      <c r="U243">
        <v>0.84850000000000003</v>
      </c>
      <c r="V243">
        <v>0.90259999999999996</v>
      </c>
      <c r="W243">
        <v>6.1356000000000002</v>
      </c>
      <c r="X243">
        <v>6.8357999999999999</v>
      </c>
      <c r="Y243">
        <v>60.768700000000003</v>
      </c>
      <c r="Z243">
        <v>3.1545000000000001</v>
      </c>
      <c r="AA243">
        <v>10.591900000000001</v>
      </c>
      <c r="AB243">
        <v>13.074199999999999</v>
      </c>
      <c r="AC243">
        <v>63.6</v>
      </c>
      <c r="AD243">
        <v>19.524999999999999</v>
      </c>
      <c r="AE243">
        <v>150.6</v>
      </c>
      <c r="AF243">
        <v>148.19999999999999</v>
      </c>
      <c r="AG243">
        <v>1304.5</v>
      </c>
      <c r="AH243">
        <v>97.35</v>
      </c>
      <c r="AI243">
        <v>1102.5</v>
      </c>
      <c r="AJ243">
        <v>365.75</v>
      </c>
      <c r="AK243">
        <v>15.92</v>
      </c>
      <c r="AL243">
        <v>551.25</v>
      </c>
    </row>
    <row r="244" spans="2:38" x14ac:dyDescent="0.25">
      <c r="B244" s="15">
        <v>41859</v>
      </c>
      <c r="C244">
        <v>16553.93</v>
      </c>
      <c r="D244">
        <v>1931.59</v>
      </c>
      <c r="E244">
        <v>4370.8980000000001</v>
      </c>
      <c r="F244">
        <v>15196.31</v>
      </c>
      <c r="G244">
        <v>9009.32</v>
      </c>
      <c r="H244">
        <v>14778.37</v>
      </c>
      <c r="I244">
        <v>1228.26</v>
      </c>
      <c r="J244">
        <v>14778.37</v>
      </c>
      <c r="K244">
        <v>24331.41</v>
      </c>
      <c r="L244">
        <v>0.44419999999999998</v>
      </c>
      <c r="M244">
        <v>1.6233</v>
      </c>
      <c r="N244">
        <v>2.4203000000000001</v>
      </c>
      <c r="O244">
        <v>3.2303000000000002</v>
      </c>
      <c r="P244">
        <v>81.388999999999996</v>
      </c>
      <c r="Q244">
        <v>1.341</v>
      </c>
      <c r="R244">
        <v>102.04</v>
      </c>
      <c r="S244">
        <v>1.6773</v>
      </c>
      <c r="T244">
        <v>0.92749999999999999</v>
      </c>
      <c r="U244">
        <v>0.84619999999999995</v>
      </c>
      <c r="V244">
        <v>0.90539999999999998</v>
      </c>
      <c r="W244">
        <v>6.2362000000000002</v>
      </c>
      <c r="X244">
        <v>6.8997999999999999</v>
      </c>
      <c r="Y244">
        <v>61.145000000000003</v>
      </c>
      <c r="Z244">
        <v>3.2075</v>
      </c>
      <c r="AA244">
        <v>10.6594</v>
      </c>
      <c r="AB244">
        <v>13.248699999999999</v>
      </c>
      <c r="AC244">
        <v>63.81</v>
      </c>
      <c r="AD244">
        <v>19.940999999999999</v>
      </c>
      <c r="AE244">
        <v>152.55000000000001</v>
      </c>
      <c r="AF244">
        <v>140</v>
      </c>
      <c r="AG244">
        <v>1308.9000000000001</v>
      </c>
      <c r="AH244">
        <v>97.65</v>
      </c>
      <c r="AI244">
        <v>1284.75</v>
      </c>
      <c r="AJ244">
        <v>351.75</v>
      </c>
      <c r="AK244">
        <v>16.14</v>
      </c>
      <c r="AL244">
        <v>549.25</v>
      </c>
    </row>
    <row r="245" spans="2:38" x14ac:dyDescent="0.25">
      <c r="B245" s="15">
        <v>41852</v>
      </c>
      <c r="C245">
        <v>16493.37</v>
      </c>
      <c r="D245">
        <v>1925.15</v>
      </c>
      <c r="E245">
        <v>4352.6390000000001</v>
      </c>
      <c r="F245">
        <v>15215.26</v>
      </c>
      <c r="G245">
        <v>9210.08</v>
      </c>
      <c r="H245">
        <v>15523.11</v>
      </c>
      <c r="I245">
        <v>1281.3</v>
      </c>
      <c r="J245">
        <v>15523.11</v>
      </c>
      <c r="K245">
        <v>24532.43</v>
      </c>
      <c r="L245">
        <v>0.4723</v>
      </c>
      <c r="M245">
        <v>1.6627000000000001</v>
      </c>
      <c r="N245">
        <v>2.4925000000000002</v>
      </c>
      <c r="O245">
        <v>3.2806999999999999</v>
      </c>
      <c r="P245">
        <v>81.302000000000007</v>
      </c>
      <c r="Q245">
        <v>1.3427</v>
      </c>
      <c r="R245">
        <v>102.61</v>
      </c>
      <c r="S245">
        <v>1.6821000000000002</v>
      </c>
      <c r="T245">
        <v>0.93120000000000003</v>
      </c>
      <c r="U245">
        <v>0.85150000000000003</v>
      </c>
      <c r="V245">
        <v>0.90590000000000004</v>
      </c>
      <c r="W245">
        <v>6.2709999999999999</v>
      </c>
      <c r="X245">
        <v>6.8601000000000001</v>
      </c>
      <c r="Y245">
        <v>61.185000000000002</v>
      </c>
      <c r="Z245">
        <v>3.2126999999999999</v>
      </c>
      <c r="AA245">
        <v>10.6784</v>
      </c>
      <c r="AB245">
        <v>13.1823</v>
      </c>
      <c r="AC245">
        <v>62.49</v>
      </c>
      <c r="AD245">
        <v>20.370999999999999</v>
      </c>
      <c r="AE245">
        <v>157.30000000000001</v>
      </c>
      <c r="AF245">
        <v>139.35</v>
      </c>
      <c r="AG245">
        <v>1293.5999999999999</v>
      </c>
      <c r="AH245">
        <v>97.88</v>
      </c>
      <c r="AI245">
        <v>1215</v>
      </c>
      <c r="AJ245">
        <v>352.5</v>
      </c>
      <c r="AK245">
        <v>16.350000000000001</v>
      </c>
      <c r="AL245">
        <v>534.25</v>
      </c>
    </row>
    <row r="246" spans="2:38" x14ac:dyDescent="0.25">
      <c r="B246" s="15">
        <v>41845</v>
      </c>
      <c r="C246">
        <v>16960.57</v>
      </c>
      <c r="D246">
        <v>1978.34</v>
      </c>
      <c r="E246">
        <v>4449.5630000000001</v>
      </c>
      <c r="F246">
        <v>15455.04</v>
      </c>
      <c r="G246">
        <v>9644.01</v>
      </c>
      <c r="H246">
        <v>15457.87</v>
      </c>
      <c r="I246">
        <v>1281.3499999999999</v>
      </c>
      <c r="J246">
        <v>15457.87</v>
      </c>
      <c r="K246">
        <v>24216.01</v>
      </c>
      <c r="L246">
        <v>0.48770000000000002</v>
      </c>
      <c r="M246">
        <v>1.6714</v>
      </c>
      <c r="N246">
        <v>2.4655</v>
      </c>
      <c r="O246">
        <v>3.2385000000000002</v>
      </c>
      <c r="P246">
        <v>81.028999999999996</v>
      </c>
      <c r="Q246">
        <v>1.343</v>
      </c>
      <c r="R246">
        <v>101.84</v>
      </c>
      <c r="S246">
        <v>1.6975</v>
      </c>
      <c r="T246">
        <v>0.93959999999999999</v>
      </c>
      <c r="U246">
        <v>0.85540000000000005</v>
      </c>
      <c r="V246">
        <v>0.90490000000000004</v>
      </c>
      <c r="W246">
        <v>6.2145000000000001</v>
      </c>
      <c r="X246">
        <v>6.8220999999999998</v>
      </c>
      <c r="Y246">
        <v>60.104999999999997</v>
      </c>
      <c r="Z246">
        <v>3.1749999999999998</v>
      </c>
      <c r="AA246">
        <v>10.512499999999999</v>
      </c>
      <c r="AB246">
        <v>12.946199999999999</v>
      </c>
      <c r="AC246">
        <v>65.16</v>
      </c>
      <c r="AD246">
        <v>20.588000000000001</v>
      </c>
      <c r="AE246">
        <v>159.1</v>
      </c>
      <c r="AF246">
        <v>148.25</v>
      </c>
      <c r="AG246">
        <v>1303.3</v>
      </c>
      <c r="AH246">
        <v>102.09</v>
      </c>
      <c r="AI246">
        <v>1212.25</v>
      </c>
      <c r="AJ246">
        <v>363</v>
      </c>
      <c r="AK246">
        <v>17.14</v>
      </c>
      <c r="AL246">
        <v>538</v>
      </c>
    </row>
    <row r="247" spans="2:38" x14ac:dyDescent="0.25">
      <c r="B247" s="15">
        <v>41838</v>
      </c>
      <c r="C247">
        <v>17100.18</v>
      </c>
      <c r="D247">
        <v>1978.22</v>
      </c>
      <c r="E247">
        <v>4432.1459999999997</v>
      </c>
      <c r="F247">
        <v>15266.57</v>
      </c>
      <c r="G247">
        <v>9720.02</v>
      </c>
      <c r="H247">
        <v>15215.71</v>
      </c>
      <c r="I247">
        <v>1263.29</v>
      </c>
      <c r="J247">
        <v>15215.71</v>
      </c>
      <c r="K247">
        <v>23454.79</v>
      </c>
      <c r="L247">
        <v>0.47770000000000001</v>
      </c>
      <c r="M247">
        <v>1.6678999999999999</v>
      </c>
      <c r="N247">
        <v>2.4809000000000001</v>
      </c>
      <c r="O247">
        <v>3.2881</v>
      </c>
      <c r="P247">
        <v>80.524000000000001</v>
      </c>
      <c r="Q247">
        <v>1.3524</v>
      </c>
      <c r="R247">
        <v>101.34</v>
      </c>
      <c r="S247">
        <v>1.7088000000000001</v>
      </c>
      <c r="T247">
        <v>0.93899999999999995</v>
      </c>
      <c r="U247">
        <v>0.86870000000000003</v>
      </c>
      <c r="V247">
        <v>0.89849999999999997</v>
      </c>
      <c r="W247">
        <v>6.1890999999999998</v>
      </c>
      <c r="X247">
        <v>6.8396999999999997</v>
      </c>
      <c r="Y247">
        <v>60.287500000000001</v>
      </c>
      <c r="Z247">
        <v>3.1829999999999998</v>
      </c>
      <c r="AA247">
        <v>10.647600000000001</v>
      </c>
      <c r="AB247">
        <v>12.9476</v>
      </c>
      <c r="AC247">
        <v>68.63</v>
      </c>
      <c r="AD247">
        <v>20.838000000000001</v>
      </c>
      <c r="AE247">
        <v>151.625</v>
      </c>
      <c r="AF247">
        <v>152.6</v>
      </c>
      <c r="AG247">
        <v>1309.4000000000001</v>
      </c>
      <c r="AH247">
        <v>103.13</v>
      </c>
      <c r="AI247">
        <v>1176.75</v>
      </c>
      <c r="AJ247">
        <v>371.25</v>
      </c>
      <c r="AK247">
        <v>16.97</v>
      </c>
      <c r="AL247">
        <v>532.25</v>
      </c>
    </row>
    <row r="248" spans="2:38" x14ac:dyDescent="0.25">
      <c r="B248" s="15">
        <v>41831</v>
      </c>
      <c r="C248">
        <v>16943.810000000001</v>
      </c>
      <c r="D248">
        <v>1967.57</v>
      </c>
      <c r="E248">
        <v>4415.49</v>
      </c>
      <c r="F248">
        <v>15125.5</v>
      </c>
      <c r="G248">
        <v>9666.34</v>
      </c>
      <c r="H248">
        <v>15164.04</v>
      </c>
      <c r="I248">
        <v>1255.19</v>
      </c>
      <c r="J248">
        <v>15164.04</v>
      </c>
      <c r="K248">
        <v>23233.45</v>
      </c>
      <c r="L248">
        <v>0.44790000000000002</v>
      </c>
      <c r="M248">
        <v>1.6398000000000001</v>
      </c>
      <c r="N248">
        <v>2.516</v>
      </c>
      <c r="O248">
        <v>3.3365999999999998</v>
      </c>
      <c r="P248">
        <v>80.186999999999998</v>
      </c>
      <c r="Q248">
        <v>1.3608</v>
      </c>
      <c r="R248">
        <v>101.3</v>
      </c>
      <c r="S248">
        <v>1.7116</v>
      </c>
      <c r="T248">
        <v>0.93920000000000003</v>
      </c>
      <c r="U248">
        <v>0.88100000000000001</v>
      </c>
      <c r="V248">
        <v>0.89219999999999999</v>
      </c>
      <c r="W248">
        <v>6.1795999999999998</v>
      </c>
      <c r="X248">
        <v>6.7927999999999997</v>
      </c>
      <c r="Y248">
        <v>59.935000000000002</v>
      </c>
      <c r="Z248">
        <v>3.1859999999999999</v>
      </c>
      <c r="AA248">
        <v>10.705500000000001</v>
      </c>
      <c r="AB248">
        <v>12.9954</v>
      </c>
      <c r="AC248">
        <v>68.739999999999995</v>
      </c>
      <c r="AD248">
        <v>21.411000000000001</v>
      </c>
      <c r="AE248">
        <v>149.125</v>
      </c>
      <c r="AF248">
        <v>144.25</v>
      </c>
      <c r="AG248">
        <v>1337.4</v>
      </c>
      <c r="AH248">
        <v>100.83</v>
      </c>
      <c r="AI248">
        <v>1295.75</v>
      </c>
      <c r="AJ248">
        <v>399.75</v>
      </c>
      <c r="AK248">
        <v>17.07</v>
      </c>
      <c r="AL248">
        <v>514.75</v>
      </c>
    </row>
    <row r="249" spans="2:38" x14ac:dyDescent="0.25">
      <c r="B249" s="15">
        <v>41824</v>
      </c>
      <c r="C249">
        <v>17068.259999999998</v>
      </c>
      <c r="D249">
        <v>1985.44</v>
      </c>
      <c r="E249">
        <v>4485.9250000000002</v>
      </c>
      <c r="F249">
        <v>15214.96</v>
      </c>
      <c r="G249">
        <v>10009.08</v>
      </c>
      <c r="H249">
        <v>15437.13</v>
      </c>
      <c r="I249">
        <v>1285.24</v>
      </c>
      <c r="J249">
        <v>15437.13</v>
      </c>
      <c r="K249">
        <v>23546.36</v>
      </c>
      <c r="L249">
        <v>0.50590000000000002</v>
      </c>
      <c r="M249">
        <v>1.7351000000000001</v>
      </c>
      <c r="N249">
        <v>2.6383000000000001</v>
      </c>
      <c r="O249">
        <v>3.4693999999999998</v>
      </c>
      <c r="P249">
        <v>80.269000000000005</v>
      </c>
      <c r="Q249">
        <v>1.3594999999999999</v>
      </c>
      <c r="R249">
        <v>102.06</v>
      </c>
      <c r="S249">
        <v>1.716</v>
      </c>
      <c r="T249">
        <v>0.9365</v>
      </c>
      <c r="U249">
        <v>0.87390000000000001</v>
      </c>
      <c r="V249">
        <v>0.89410000000000001</v>
      </c>
      <c r="W249">
        <v>6.1901000000000002</v>
      </c>
      <c r="X249">
        <v>6.8433999999999999</v>
      </c>
      <c r="Y249">
        <v>59.734999999999999</v>
      </c>
      <c r="Z249">
        <v>3.1859999999999999</v>
      </c>
      <c r="AA249">
        <v>10.757099999999999</v>
      </c>
      <c r="AB249">
        <v>12.9741</v>
      </c>
      <c r="AC249">
        <v>76.22</v>
      </c>
      <c r="AD249">
        <v>21.088999999999999</v>
      </c>
      <c r="AE249">
        <v>155</v>
      </c>
      <c r="AF249">
        <v>146.05000000000001</v>
      </c>
      <c r="AG249">
        <v>1320.6</v>
      </c>
      <c r="AH249">
        <v>104.06</v>
      </c>
      <c r="AI249">
        <v>1387.75</v>
      </c>
      <c r="AJ249">
        <v>417</v>
      </c>
      <c r="AK249">
        <v>17.809999999999999</v>
      </c>
      <c r="AL249">
        <v>568</v>
      </c>
    </row>
    <row r="250" spans="2:38" x14ac:dyDescent="0.25">
      <c r="B250" s="15">
        <v>41817</v>
      </c>
      <c r="C250">
        <v>16851.84</v>
      </c>
      <c r="D250">
        <v>1960.96</v>
      </c>
      <c r="E250">
        <v>4397.93</v>
      </c>
      <c r="F250">
        <v>15094.25</v>
      </c>
      <c r="G250">
        <v>9815.17</v>
      </c>
      <c r="H250">
        <v>15095</v>
      </c>
      <c r="I250">
        <v>1253.1500000000001</v>
      </c>
      <c r="J250">
        <v>15095</v>
      </c>
      <c r="K250">
        <v>23221.52</v>
      </c>
      <c r="L250">
        <v>0.4607</v>
      </c>
      <c r="M250">
        <v>1.6381000000000001</v>
      </c>
      <c r="N250">
        <v>2.5339999999999998</v>
      </c>
      <c r="O250">
        <v>3.3664999999999998</v>
      </c>
      <c r="P250">
        <v>80.039000000000001</v>
      </c>
      <c r="Q250">
        <v>1.3649</v>
      </c>
      <c r="R250">
        <v>101.42</v>
      </c>
      <c r="S250">
        <v>1.7035</v>
      </c>
      <c r="T250">
        <v>0.94269999999999998</v>
      </c>
      <c r="U250">
        <v>0.87770000000000004</v>
      </c>
      <c r="V250">
        <v>0.89080000000000004</v>
      </c>
      <c r="W250">
        <v>6.1273999999999997</v>
      </c>
      <c r="X250">
        <v>6.7331000000000003</v>
      </c>
      <c r="Y250">
        <v>60.085000000000001</v>
      </c>
      <c r="Z250">
        <v>3.2132000000000001</v>
      </c>
      <c r="AA250">
        <v>10.587999999999999</v>
      </c>
      <c r="AB250">
        <v>12.9625</v>
      </c>
      <c r="AC250">
        <v>80.89</v>
      </c>
      <c r="AD250">
        <v>21.077000000000002</v>
      </c>
      <c r="AE250">
        <v>152.25</v>
      </c>
      <c r="AF250">
        <v>142.94999999999999</v>
      </c>
      <c r="AG250">
        <v>1320</v>
      </c>
      <c r="AH250">
        <v>105.74</v>
      </c>
      <c r="AI250">
        <v>1432</v>
      </c>
      <c r="AJ250">
        <v>443</v>
      </c>
      <c r="AK250">
        <v>16.850000000000001</v>
      </c>
      <c r="AL250">
        <v>585.25</v>
      </c>
    </row>
    <row r="251" spans="2:38" x14ac:dyDescent="0.25">
      <c r="B251" s="15">
        <v>41810</v>
      </c>
      <c r="C251">
        <v>16947.080000000002</v>
      </c>
      <c r="D251">
        <v>1962.87</v>
      </c>
      <c r="E251">
        <v>4368.0370000000003</v>
      </c>
      <c r="F251">
        <v>15108.97</v>
      </c>
      <c r="G251">
        <v>9987.24</v>
      </c>
      <c r="H251">
        <v>15349.42</v>
      </c>
      <c r="I251">
        <v>1268.92</v>
      </c>
      <c r="J251">
        <v>15349.42</v>
      </c>
      <c r="K251">
        <v>23194.06</v>
      </c>
      <c r="L251">
        <v>0.45610000000000001</v>
      </c>
      <c r="M251">
        <v>1.6804000000000001</v>
      </c>
      <c r="N251">
        <v>2.6052</v>
      </c>
      <c r="O251">
        <v>3.4337</v>
      </c>
      <c r="P251">
        <v>80.372</v>
      </c>
      <c r="Q251">
        <v>1.3599999999999999</v>
      </c>
      <c r="R251">
        <v>102.07</v>
      </c>
      <c r="S251">
        <v>1.7013</v>
      </c>
      <c r="T251">
        <v>0.93879999999999997</v>
      </c>
      <c r="U251">
        <v>0.86980000000000002</v>
      </c>
      <c r="V251">
        <v>0.89510000000000001</v>
      </c>
      <c r="W251">
        <v>6.1181000000000001</v>
      </c>
      <c r="X251">
        <v>6.7110000000000003</v>
      </c>
      <c r="Y251">
        <v>60.1875</v>
      </c>
      <c r="Z251">
        <v>3.2235</v>
      </c>
      <c r="AA251">
        <v>10.650700000000001</v>
      </c>
      <c r="AB251">
        <v>12.9909</v>
      </c>
      <c r="AC251">
        <v>88.16</v>
      </c>
      <c r="AD251">
        <v>20.949000000000002</v>
      </c>
      <c r="AE251">
        <v>147.55000000000001</v>
      </c>
      <c r="AF251">
        <v>158.15</v>
      </c>
      <c r="AG251">
        <v>1316.2</v>
      </c>
      <c r="AH251">
        <v>107.26</v>
      </c>
      <c r="AI251">
        <v>1415.75</v>
      </c>
      <c r="AJ251">
        <v>453.25</v>
      </c>
      <c r="AK251">
        <v>17.920000000000002</v>
      </c>
      <c r="AL251">
        <v>585.25</v>
      </c>
    </row>
    <row r="252" spans="2:38" x14ac:dyDescent="0.25">
      <c r="B252" s="15">
        <v>41803</v>
      </c>
      <c r="C252">
        <v>16775.740000000002</v>
      </c>
      <c r="D252">
        <v>1936.16</v>
      </c>
      <c r="E252">
        <v>4310.6530000000002</v>
      </c>
      <c r="F252">
        <v>15001.61</v>
      </c>
      <c r="G252">
        <v>9912.8700000000008</v>
      </c>
      <c r="H252">
        <v>15097.84</v>
      </c>
      <c r="I252">
        <v>1243.97</v>
      </c>
      <c r="J252">
        <v>15097.84</v>
      </c>
      <c r="K252">
        <v>23319.17</v>
      </c>
      <c r="L252">
        <v>0.44929999999999998</v>
      </c>
      <c r="M252">
        <v>1.6930000000000001</v>
      </c>
      <c r="N252">
        <v>2.6032999999999999</v>
      </c>
      <c r="O252">
        <v>3.4134000000000002</v>
      </c>
      <c r="P252">
        <v>80.575999999999993</v>
      </c>
      <c r="Q252">
        <v>1.3540000000000001</v>
      </c>
      <c r="R252">
        <v>102.04</v>
      </c>
      <c r="S252">
        <v>1.6968000000000001</v>
      </c>
      <c r="T252">
        <v>0.94020000000000004</v>
      </c>
      <c r="U252">
        <v>0.86639999999999995</v>
      </c>
      <c r="V252">
        <v>0.90010000000000001</v>
      </c>
      <c r="W252">
        <v>5.9938000000000002</v>
      </c>
      <c r="X252">
        <v>6.6447000000000003</v>
      </c>
      <c r="Y252">
        <v>59.772500000000001</v>
      </c>
      <c r="Z252">
        <v>3.2185000000000001</v>
      </c>
      <c r="AA252">
        <v>10.6777</v>
      </c>
      <c r="AB252">
        <v>13.0151</v>
      </c>
      <c r="AC252">
        <v>86.98</v>
      </c>
      <c r="AD252">
        <v>19.655000000000001</v>
      </c>
      <c r="AE252">
        <v>147.6</v>
      </c>
      <c r="AF252">
        <v>164.55</v>
      </c>
      <c r="AG252">
        <v>1273.7</v>
      </c>
      <c r="AH252">
        <v>106.91</v>
      </c>
      <c r="AI252">
        <v>1425.75</v>
      </c>
      <c r="AJ252">
        <v>447</v>
      </c>
      <c r="AK252">
        <v>17.04</v>
      </c>
      <c r="AL252">
        <v>586</v>
      </c>
    </row>
    <row r="253" spans="2:38" x14ac:dyDescent="0.25">
      <c r="B253" s="15">
        <v>41796</v>
      </c>
      <c r="C253">
        <v>16924.28</v>
      </c>
      <c r="D253">
        <v>1949.44</v>
      </c>
      <c r="E253">
        <v>4321.3990000000003</v>
      </c>
      <c r="F253">
        <v>14838.9</v>
      </c>
      <c r="G253">
        <v>9987.19</v>
      </c>
      <c r="H253">
        <v>15077.24</v>
      </c>
      <c r="I253">
        <v>1234.57</v>
      </c>
      <c r="J253">
        <v>15077.24</v>
      </c>
      <c r="K253">
        <v>22951</v>
      </c>
      <c r="L253">
        <v>0.39879999999999999</v>
      </c>
      <c r="M253">
        <v>1.6428</v>
      </c>
      <c r="N253">
        <v>2.5869</v>
      </c>
      <c r="O253">
        <v>3.4319999999999999</v>
      </c>
      <c r="P253">
        <v>80.409000000000006</v>
      </c>
      <c r="Q253">
        <v>1.3643000000000001</v>
      </c>
      <c r="R253">
        <v>102.48</v>
      </c>
      <c r="S253">
        <v>1.6802000000000001</v>
      </c>
      <c r="T253">
        <v>0.93330000000000002</v>
      </c>
      <c r="U253">
        <v>0.85009999999999997</v>
      </c>
      <c r="V253">
        <v>0.89359999999999995</v>
      </c>
      <c r="W253">
        <v>5.9455</v>
      </c>
      <c r="X253">
        <v>6.6291000000000002</v>
      </c>
      <c r="Y253">
        <v>59.182499999999997</v>
      </c>
      <c r="Z253">
        <v>3.2122000000000002</v>
      </c>
      <c r="AA253">
        <v>10.5875</v>
      </c>
      <c r="AB253">
        <v>12.9292</v>
      </c>
      <c r="AC253">
        <v>84.78</v>
      </c>
      <c r="AD253">
        <v>18.991</v>
      </c>
      <c r="AE253">
        <v>140.125</v>
      </c>
      <c r="AF253">
        <v>163.4</v>
      </c>
      <c r="AG253">
        <v>1252.0999999999999</v>
      </c>
      <c r="AH253">
        <v>102.66</v>
      </c>
      <c r="AI253">
        <v>1457</v>
      </c>
      <c r="AJ253">
        <v>459</v>
      </c>
      <c r="AK253">
        <v>16.920000000000002</v>
      </c>
      <c r="AL253">
        <v>618.25</v>
      </c>
    </row>
    <row r="254" spans="2:38" x14ac:dyDescent="0.25">
      <c r="B254" s="15">
        <v>41789</v>
      </c>
      <c r="C254">
        <v>16717.169999999998</v>
      </c>
      <c r="D254">
        <v>1923.57</v>
      </c>
      <c r="E254">
        <v>4242.6180000000004</v>
      </c>
      <c r="F254">
        <v>14604.16</v>
      </c>
      <c r="G254">
        <v>9943.27</v>
      </c>
      <c r="H254">
        <v>14632.38</v>
      </c>
      <c r="I254">
        <v>1201.4100000000001</v>
      </c>
      <c r="J254">
        <v>14632.38</v>
      </c>
      <c r="K254">
        <v>23081.65</v>
      </c>
      <c r="L254">
        <v>0.373</v>
      </c>
      <c r="M254">
        <v>1.5390999999999999</v>
      </c>
      <c r="N254">
        <v>2.4759000000000002</v>
      </c>
      <c r="O254">
        <v>3.3277000000000001</v>
      </c>
      <c r="P254">
        <v>80.369</v>
      </c>
      <c r="Q254">
        <v>1.3634999999999999</v>
      </c>
      <c r="R254">
        <v>101.77</v>
      </c>
      <c r="S254">
        <v>1.6755</v>
      </c>
      <c r="T254">
        <v>0.93100000000000005</v>
      </c>
      <c r="U254">
        <v>0.84989999999999999</v>
      </c>
      <c r="V254">
        <v>0.8952</v>
      </c>
      <c r="W254">
        <v>5.9733999999999998</v>
      </c>
      <c r="X254">
        <v>6.6885000000000003</v>
      </c>
      <c r="Y254">
        <v>59.102499999999999</v>
      </c>
      <c r="Z254">
        <v>3.2130000000000001</v>
      </c>
      <c r="AA254">
        <v>10.5723</v>
      </c>
      <c r="AB254">
        <v>12.858000000000001</v>
      </c>
      <c r="AC254">
        <v>86.27</v>
      </c>
      <c r="AD254">
        <v>18.681999999999999</v>
      </c>
      <c r="AE254">
        <v>137.80000000000001</v>
      </c>
      <c r="AF254">
        <v>159.4</v>
      </c>
      <c r="AG254">
        <v>1245.5999999999999</v>
      </c>
      <c r="AH254">
        <v>102.71</v>
      </c>
      <c r="AI254">
        <v>1493.25</v>
      </c>
      <c r="AJ254">
        <v>465.75</v>
      </c>
      <c r="AK254">
        <v>17.38</v>
      </c>
      <c r="AL254">
        <v>627.25</v>
      </c>
    </row>
    <row r="255" spans="2:38" x14ac:dyDescent="0.25">
      <c r="B255" s="15">
        <v>41782</v>
      </c>
      <c r="C255">
        <v>16606.27</v>
      </c>
      <c r="D255">
        <v>1900.53</v>
      </c>
      <c r="E255">
        <v>4185.808</v>
      </c>
      <c r="F255">
        <v>14708.1</v>
      </c>
      <c r="G255">
        <v>9768.01</v>
      </c>
      <c r="H255">
        <v>14462.17</v>
      </c>
      <c r="I255">
        <v>1180.44</v>
      </c>
      <c r="J255">
        <v>14462.17</v>
      </c>
      <c r="K255">
        <v>22965.86</v>
      </c>
      <c r="L255">
        <v>0.34239999999999998</v>
      </c>
      <c r="M255">
        <v>1.5241</v>
      </c>
      <c r="N255">
        <v>2.5320999999999998</v>
      </c>
      <c r="O255">
        <v>3.3933</v>
      </c>
      <c r="P255">
        <v>80.393000000000001</v>
      </c>
      <c r="Q255">
        <v>1.3629</v>
      </c>
      <c r="R255">
        <v>101.97</v>
      </c>
      <c r="S255">
        <v>1.6832</v>
      </c>
      <c r="T255">
        <v>0.92310000000000003</v>
      </c>
      <c r="U255">
        <v>0.85499999999999998</v>
      </c>
      <c r="V255">
        <v>0.89580000000000004</v>
      </c>
      <c r="W255">
        <v>5.9602000000000004</v>
      </c>
      <c r="X255">
        <v>6.6447000000000003</v>
      </c>
      <c r="Y255">
        <v>58.5075</v>
      </c>
      <c r="Z255">
        <v>3.2120000000000002</v>
      </c>
      <c r="AA255">
        <v>10.299300000000001</v>
      </c>
      <c r="AB255">
        <v>12.856199999999999</v>
      </c>
      <c r="AC255">
        <v>86.31</v>
      </c>
      <c r="AD255">
        <v>19.388000000000002</v>
      </c>
      <c r="AE255">
        <v>136.30000000000001</v>
      </c>
      <c r="AF255">
        <v>158.4</v>
      </c>
      <c r="AG255">
        <v>1291.7</v>
      </c>
      <c r="AH255">
        <v>104.35</v>
      </c>
      <c r="AI255">
        <v>1515.5</v>
      </c>
      <c r="AJ255">
        <v>478</v>
      </c>
      <c r="AK255">
        <v>17.37</v>
      </c>
      <c r="AL255">
        <v>652.5</v>
      </c>
    </row>
    <row r="256" spans="2:38" x14ac:dyDescent="0.25">
      <c r="B256" s="15">
        <v>41775</v>
      </c>
      <c r="C256">
        <v>16491.310000000001</v>
      </c>
      <c r="D256">
        <v>1877.86</v>
      </c>
      <c r="E256">
        <v>4090.5880000000002</v>
      </c>
      <c r="F256">
        <v>14514.74</v>
      </c>
      <c r="G256">
        <v>9629.1</v>
      </c>
      <c r="H256">
        <v>14096.59</v>
      </c>
      <c r="I256">
        <v>1159.07</v>
      </c>
      <c r="J256">
        <v>14096.59</v>
      </c>
      <c r="K256">
        <v>22712.91</v>
      </c>
      <c r="L256">
        <v>0.3589</v>
      </c>
      <c r="M256">
        <v>1.5541</v>
      </c>
      <c r="N256">
        <v>2.5230999999999999</v>
      </c>
      <c r="O256">
        <v>3.3460000000000001</v>
      </c>
      <c r="P256">
        <v>80.043000000000006</v>
      </c>
      <c r="Q256">
        <v>1.3694</v>
      </c>
      <c r="R256">
        <v>101.5</v>
      </c>
      <c r="S256">
        <v>1.6811</v>
      </c>
      <c r="T256">
        <v>0.93600000000000005</v>
      </c>
      <c r="U256">
        <v>0.86270000000000002</v>
      </c>
      <c r="V256">
        <v>0.89270000000000005</v>
      </c>
      <c r="W256">
        <v>5.9344000000000001</v>
      </c>
      <c r="X256">
        <v>6.5648</v>
      </c>
      <c r="Y256">
        <v>58.782499999999999</v>
      </c>
      <c r="Z256">
        <v>3.234</v>
      </c>
      <c r="AA256">
        <v>10.3552</v>
      </c>
      <c r="AB256">
        <v>12.902799999999999</v>
      </c>
      <c r="AC256">
        <v>89.82</v>
      </c>
      <c r="AD256">
        <v>19.292000000000002</v>
      </c>
      <c r="AE256">
        <v>137.9</v>
      </c>
      <c r="AF256">
        <v>155.1</v>
      </c>
      <c r="AG256">
        <v>1293.4000000000001</v>
      </c>
      <c r="AH256">
        <v>102.02</v>
      </c>
      <c r="AI256">
        <v>1465</v>
      </c>
      <c r="AJ256">
        <v>483.5</v>
      </c>
      <c r="AK256">
        <v>17.91</v>
      </c>
      <c r="AL256">
        <v>674.25</v>
      </c>
    </row>
    <row r="257" spans="2:38" x14ac:dyDescent="0.25">
      <c r="B257" s="15">
        <v>41768</v>
      </c>
      <c r="C257">
        <v>16583.34</v>
      </c>
      <c r="D257">
        <v>1878.48</v>
      </c>
      <c r="E257">
        <v>4071.87</v>
      </c>
      <c r="F257">
        <v>14534.06</v>
      </c>
      <c r="G257">
        <v>9581.4500000000007</v>
      </c>
      <c r="H257">
        <v>14199.59</v>
      </c>
      <c r="I257">
        <v>1165.51</v>
      </c>
      <c r="J257">
        <v>14199.59</v>
      </c>
      <c r="K257">
        <v>21862.99</v>
      </c>
      <c r="L257">
        <v>0.38300000000000001</v>
      </c>
      <c r="M257">
        <v>1.6282000000000001</v>
      </c>
      <c r="N257">
        <v>2.6233</v>
      </c>
      <c r="O257">
        <v>3.4634</v>
      </c>
      <c r="P257">
        <v>79.903000000000006</v>
      </c>
      <c r="Q257">
        <v>1.3757999999999999</v>
      </c>
      <c r="R257">
        <v>101.86</v>
      </c>
      <c r="S257">
        <v>1.6851</v>
      </c>
      <c r="T257">
        <v>0.93620000000000003</v>
      </c>
      <c r="U257">
        <v>0.86129999999999995</v>
      </c>
      <c r="V257">
        <v>0.88639999999999997</v>
      </c>
      <c r="W257">
        <v>5.9115000000000002</v>
      </c>
      <c r="X257">
        <v>6.5728999999999997</v>
      </c>
      <c r="Y257">
        <v>60.024999999999999</v>
      </c>
      <c r="Z257">
        <v>3.2290000000000001</v>
      </c>
      <c r="AA257">
        <v>10.348100000000001</v>
      </c>
      <c r="AB257">
        <v>12.948</v>
      </c>
      <c r="AC257">
        <v>92.36</v>
      </c>
      <c r="AD257">
        <v>19.077000000000002</v>
      </c>
      <c r="AE257">
        <v>138.05000000000001</v>
      </c>
      <c r="AF257">
        <v>158.85</v>
      </c>
      <c r="AG257">
        <v>1287.5999999999999</v>
      </c>
      <c r="AH257">
        <v>99.99</v>
      </c>
      <c r="AI257">
        <v>1501</v>
      </c>
      <c r="AJ257">
        <v>505</v>
      </c>
      <c r="AK257">
        <v>17.2</v>
      </c>
      <c r="AL257">
        <v>714</v>
      </c>
    </row>
    <row r="258" spans="2:38" x14ac:dyDescent="0.25">
      <c r="B258" s="15">
        <v>41761</v>
      </c>
      <c r="C258">
        <v>16512.89</v>
      </c>
      <c r="D258">
        <v>1881.14</v>
      </c>
      <c r="E258">
        <v>4123.8969999999999</v>
      </c>
      <c r="F258">
        <v>14765.15</v>
      </c>
      <c r="G258">
        <v>9556.02</v>
      </c>
      <c r="H258">
        <v>14457.51</v>
      </c>
      <c r="I258">
        <v>1182.48</v>
      </c>
      <c r="J258">
        <v>14457.51</v>
      </c>
      <c r="K258">
        <v>22260.67</v>
      </c>
      <c r="L258">
        <v>0.4224</v>
      </c>
      <c r="M258">
        <v>1.6627000000000001</v>
      </c>
      <c r="N258">
        <v>2.5842999999999998</v>
      </c>
      <c r="O258">
        <v>3.3668</v>
      </c>
      <c r="P258">
        <v>79.516000000000005</v>
      </c>
      <c r="Q258">
        <v>1.3869</v>
      </c>
      <c r="R258">
        <v>102.2</v>
      </c>
      <c r="S258">
        <v>1.6870000000000001</v>
      </c>
      <c r="T258">
        <v>0.92769999999999997</v>
      </c>
      <c r="U258">
        <v>0.86619999999999997</v>
      </c>
      <c r="V258">
        <v>0.878</v>
      </c>
      <c r="W258">
        <v>5.9363999999999999</v>
      </c>
      <c r="X258">
        <v>6.5088999999999997</v>
      </c>
      <c r="Y258">
        <v>60.162500000000001</v>
      </c>
      <c r="Z258">
        <v>3.266</v>
      </c>
      <c r="AA258">
        <v>10.4796</v>
      </c>
      <c r="AB258">
        <v>13.0151</v>
      </c>
      <c r="AC258">
        <v>94.19</v>
      </c>
      <c r="AD258">
        <v>19.492000000000001</v>
      </c>
      <c r="AE258">
        <v>138.05000000000001</v>
      </c>
      <c r="AF258">
        <v>156.30000000000001</v>
      </c>
      <c r="AG258">
        <v>1302.9000000000001</v>
      </c>
      <c r="AH258">
        <v>99.76</v>
      </c>
      <c r="AI258">
        <v>1480.75</v>
      </c>
      <c r="AJ258">
        <v>494</v>
      </c>
      <c r="AK258">
        <v>17.45</v>
      </c>
      <c r="AL258">
        <v>707.75</v>
      </c>
    </row>
    <row r="259" spans="2:38" x14ac:dyDescent="0.25">
      <c r="B259" s="15">
        <v>41754</v>
      </c>
      <c r="C259">
        <v>16361.46</v>
      </c>
      <c r="D259">
        <v>1863.4</v>
      </c>
      <c r="E259">
        <v>4075.5619999999999</v>
      </c>
      <c r="F259">
        <v>14533.57</v>
      </c>
      <c r="G259">
        <v>9401.5499999999993</v>
      </c>
      <c r="H259">
        <v>14429.26</v>
      </c>
      <c r="I259">
        <v>1169.99</v>
      </c>
      <c r="J259">
        <v>14429.26</v>
      </c>
      <c r="K259">
        <v>22223.53</v>
      </c>
      <c r="L259">
        <v>0.43</v>
      </c>
      <c r="M259">
        <v>1.7248999999999999</v>
      </c>
      <c r="N259">
        <v>2.6623000000000001</v>
      </c>
      <c r="O259">
        <v>3.4428000000000001</v>
      </c>
      <c r="P259">
        <v>79.748999999999995</v>
      </c>
      <c r="Q259">
        <v>1.3834</v>
      </c>
      <c r="R259">
        <v>102.16</v>
      </c>
      <c r="S259">
        <v>1.6802999999999999</v>
      </c>
      <c r="T259">
        <v>0.92810000000000004</v>
      </c>
      <c r="U259">
        <v>0.85770000000000002</v>
      </c>
      <c r="V259">
        <v>0.88180000000000003</v>
      </c>
      <c r="W259">
        <v>6.0208000000000004</v>
      </c>
      <c r="X259">
        <v>6.5887000000000002</v>
      </c>
      <c r="Y259">
        <v>60.625</v>
      </c>
      <c r="Z259">
        <v>3.2702999999999998</v>
      </c>
      <c r="AA259">
        <v>10.6685</v>
      </c>
      <c r="AB259">
        <v>13.133699999999999</v>
      </c>
      <c r="AC259">
        <v>92.95</v>
      </c>
      <c r="AD259">
        <v>19.690999999999999</v>
      </c>
      <c r="AE259">
        <v>145</v>
      </c>
      <c r="AF259">
        <v>162.19999999999999</v>
      </c>
      <c r="AG259">
        <v>1300.7</v>
      </c>
      <c r="AH259">
        <v>100.6</v>
      </c>
      <c r="AI259">
        <v>1498</v>
      </c>
      <c r="AJ259">
        <v>507</v>
      </c>
      <c r="AK259">
        <v>17.2</v>
      </c>
      <c r="AL259">
        <v>700.25</v>
      </c>
    </row>
    <row r="260" spans="2:38" x14ac:dyDescent="0.25">
      <c r="B260" s="15">
        <v>41747</v>
      </c>
      <c r="C260">
        <v>16408.54</v>
      </c>
      <c r="D260">
        <v>1864.85</v>
      </c>
      <c r="E260">
        <v>4095.5160000000001</v>
      </c>
      <c r="F260">
        <v>14500.39</v>
      </c>
      <c r="G260">
        <v>9409.7099999999991</v>
      </c>
      <c r="H260">
        <v>14516.27</v>
      </c>
      <c r="I260">
        <v>1173.3699999999999</v>
      </c>
      <c r="J260">
        <v>14516.27</v>
      </c>
      <c r="K260">
        <v>22760.240000000002</v>
      </c>
      <c r="L260">
        <v>0.3952</v>
      </c>
      <c r="M260">
        <v>1.7343</v>
      </c>
      <c r="N260">
        <v>2.7214999999999998</v>
      </c>
      <c r="O260">
        <v>3.5219</v>
      </c>
      <c r="P260">
        <v>79.846999999999994</v>
      </c>
      <c r="Q260">
        <v>1.3813</v>
      </c>
      <c r="R260">
        <v>102.43</v>
      </c>
      <c r="S260">
        <v>1.6794</v>
      </c>
      <c r="T260">
        <v>0.93330000000000002</v>
      </c>
      <c r="U260">
        <v>0.85819999999999996</v>
      </c>
      <c r="V260">
        <v>0.88349999999999995</v>
      </c>
      <c r="W260">
        <v>5.9876000000000005</v>
      </c>
      <c r="X260">
        <v>6.5995999999999997</v>
      </c>
      <c r="Y260">
        <v>60.291200000000003</v>
      </c>
      <c r="Z260">
        <v>3.2404999999999999</v>
      </c>
      <c r="AA260">
        <v>10.505000000000001</v>
      </c>
      <c r="AB260">
        <v>13.0525</v>
      </c>
      <c r="AC260">
        <v>90.17</v>
      </c>
      <c r="AD260">
        <v>19.596</v>
      </c>
      <c r="AE260">
        <v>144.19999999999999</v>
      </c>
      <c r="AF260">
        <v>164.75</v>
      </c>
      <c r="AG260">
        <v>1293.4000000000001</v>
      </c>
      <c r="AH260">
        <v>104.3</v>
      </c>
      <c r="AI260">
        <v>1514</v>
      </c>
      <c r="AJ260">
        <v>494.75</v>
      </c>
      <c r="AK260">
        <v>16.66</v>
      </c>
      <c r="AL260">
        <v>691.25</v>
      </c>
    </row>
    <row r="261" spans="2:38" x14ac:dyDescent="0.25">
      <c r="B261" s="15">
        <v>41740</v>
      </c>
      <c r="C261">
        <v>16026.75</v>
      </c>
      <c r="D261">
        <v>1815.69</v>
      </c>
      <c r="E261">
        <v>3999.7339999999999</v>
      </c>
      <c r="F261">
        <v>14257.69</v>
      </c>
      <c r="G261">
        <v>9315.2900000000009</v>
      </c>
      <c r="H261">
        <v>13960.05</v>
      </c>
      <c r="I261">
        <v>1134.0899999999999</v>
      </c>
      <c r="J261">
        <v>13960.05</v>
      </c>
      <c r="K261">
        <v>23003.64</v>
      </c>
      <c r="L261">
        <v>0.35499999999999998</v>
      </c>
      <c r="M261">
        <v>1.5756999999999999</v>
      </c>
      <c r="N261">
        <v>2.6246999999999998</v>
      </c>
      <c r="O261">
        <v>3.4826999999999999</v>
      </c>
      <c r="P261">
        <v>79.451999999999998</v>
      </c>
      <c r="Q261">
        <v>1.3885000000000001</v>
      </c>
      <c r="R261">
        <v>101.62</v>
      </c>
      <c r="S261">
        <v>1.6733</v>
      </c>
      <c r="T261">
        <v>0.93969999999999998</v>
      </c>
      <c r="U261">
        <v>0.86880000000000002</v>
      </c>
      <c r="V261">
        <v>0.87609999999999999</v>
      </c>
      <c r="W261">
        <v>5.9338999999999995</v>
      </c>
      <c r="X261">
        <v>6.5315000000000003</v>
      </c>
      <c r="Y261">
        <v>60.176299999999998</v>
      </c>
      <c r="Z261">
        <v>3.2370000000000001</v>
      </c>
      <c r="AA261">
        <v>10.49</v>
      </c>
      <c r="AB261">
        <v>13.0425</v>
      </c>
      <c r="AC261">
        <v>89.02</v>
      </c>
      <c r="AD261">
        <v>19.946000000000002</v>
      </c>
      <c r="AE261">
        <v>144.85</v>
      </c>
      <c r="AF261">
        <v>165</v>
      </c>
      <c r="AG261">
        <v>1318.7</v>
      </c>
      <c r="AH261">
        <v>103.74</v>
      </c>
      <c r="AI261">
        <v>1463</v>
      </c>
      <c r="AJ261">
        <v>498.5</v>
      </c>
      <c r="AK261">
        <v>16.8</v>
      </c>
      <c r="AL261">
        <v>660.25</v>
      </c>
    </row>
    <row r="262" spans="2:38" x14ac:dyDescent="0.25">
      <c r="B262" s="15">
        <v>41733</v>
      </c>
      <c r="C262">
        <v>16412.71</v>
      </c>
      <c r="D262">
        <v>1865.09</v>
      </c>
      <c r="E262">
        <v>4127.7259999999997</v>
      </c>
      <c r="F262">
        <v>14393.1</v>
      </c>
      <c r="G262">
        <v>9695.77</v>
      </c>
      <c r="H262">
        <v>15063.77</v>
      </c>
      <c r="I262">
        <v>1215.8900000000001</v>
      </c>
      <c r="J262">
        <v>15063.77</v>
      </c>
      <c r="K262">
        <v>22510.080000000002</v>
      </c>
      <c r="L262">
        <v>0.41070000000000001</v>
      </c>
      <c r="M262">
        <v>1.6972</v>
      </c>
      <c r="N262">
        <v>2.7206999999999999</v>
      </c>
      <c r="O262">
        <v>3.5836999999999999</v>
      </c>
      <c r="P262">
        <v>80.423000000000002</v>
      </c>
      <c r="Q262">
        <v>1.3705000000000001</v>
      </c>
      <c r="R262">
        <v>103.29</v>
      </c>
      <c r="S262">
        <v>1.6575</v>
      </c>
      <c r="T262">
        <v>0.92920000000000003</v>
      </c>
      <c r="U262">
        <v>0.8599</v>
      </c>
      <c r="V262">
        <v>0.8921</v>
      </c>
      <c r="W262">
        <v>5.9996999999999998</v>
      </c>
      <c r="X262">
        <v>6.5567000000000002</v>
      </c>
      <c r="Y262">
        <v>60.085000000000001</v>
      </c>
      <c r="Z262">
        <v>3.2795000000000001</v>
      </c>
      <c r="AA262">
        <v>10.5625</v>
      </c>
      <c r="AB262">
        <v>13.0039</v>
      </c>
      <c r="AC262">
        <v>92.4</v>
      </c>
      <c r="AD262">
        <v>19.946000000000002</v>
      </c>
      <c r="AE262">
        <v>143.05000000000001</v>
      </c>
      <c r="AF262">
        <v>153.94999999999999</v>
      </c>
      <c r="AG262">
        <v>1303.2</v>
      </c>
      <c r="AH262">
        <v>101.14</v>
      </c>
      <c r="AI262">
        <v>1473.75</v>
      </c>
      <c r="AJ262">
        <v>501.75</v>
      </c>
      <c r="AK262">
        <v>17.350000000000001</v>
      </c>
      <c r="AL262">
        <v>669.75</v>
      </c>
    </row>
    <row r="263" spans="2:38" x14ac:dyDescent="0.25">
      <c r="B263" s="15">
        <v>41726</v>
      </c>
      <c r="C263">
        <v>16323.06</v>
      </c>
      <c r="D263">
        <v>1857.62</v>
      </c>
      <c r="E263">
        <v>4155.759</v>
      </c>
      <c r="F263">
        <v>14260.72</v>
      </c>
      <c r="G263">
        <v>9587.19</v>
      </c>
      <c r="H263">
        <v>14696.03</v>
      </c>
      <c r="I263">
        <v>1186.52</v>
      </c>
      <c r="J263">
        <v>14696.03</v>
      </c>
      <c r="K263">
        <v>22065.53</v>
      </c>
      <c r="L263">
        <v>0.4496</v>
      </c>
      <c r="M263">
        <v>1.7479</v>
      </c>
      <c r="N263">
        <v>2.7208000000000001</v>
      </c>
      <c r="O263">
        <v>3.5472999999999999</v>
      </c>
      <c r="P263">
        <v>80.176000000000002</v>
      </c>
      <c r="Q263">
        <v>1.3752</v>
      </c>
      <c r="R263">
        <v>102.83</v>
      </c>
      <c r="S263">
        <v>1.6637999999999999</v>
      </c>
      <c r="T263">
        <v>0.92469999999999997</v>
      </c>
      <c r="U263">
        <v>0.86609999999999998</v>
      </c>
      <c r="V263">
        <v>0.88680000000000003</v>
      </c>
      <c r="W263">
        <v>6.0068999999999999</v>
      </c>
      <c r="X263">
        <v>6.5027999999999997</v>
      </c>
      <c r="Y263">
        <v>59.89</v>
      </c>
      <c r="Z263">
        <v>3.2736000000000001</v>
      </c>
      <c r="AA263">
        <v>10.576499999999999</v>
      </c>
      <c r="AB263">
        <v>13.073</v>
      </c>
      <c r="AC263">
        <v>93.74</v>
      </c>
      <c r="AD263">
        <v>19.79</v>
      </c>
      <c r="AE263">
        <v>146.5</v>
      </c>
      <c r="AF263">
        <v>150.5</v>
      </c>
      <c r="AG263">
        <v>1293.8</v>
      </c>
      <c r="AH263">
        <v>101.67</v>
      </c>
      <c r="AI263">
        <v>1436.5</v>
      </c>
      <c r="AJ263">
        <v>492</v>
      </c>
      <c r="AK263">
        <v>17.98</v>
      </c>
      <c r="AL263">
        <v>695.5</v>
      </c>
    </row>
    <row r="264" spans="2:38" x14ac:dyDescent="0.25">
      <c r="B264" s="15">
        <v>41719</v>
      </c>
      <c r="C264">
        <v>16302.77</v>
      </c>
      <c r="D264">
        <v>1866.52</v>
      </c>
      <c r="E264">
        <v>4276.7879999999996</v>
      </c>
      <c r="F264">
        <v>14335.76</v>
      </c>
      <c r="G264">
        <v>9342.94</v>
      </c>
      <c r="H264">
        <v>14224.23</v>
      </c>
      <c r="I264">
        <v>1145.97</v>
      </c>
      <c r="J264">
        <v>14224.23</v>
      </c>
      <c r="K264">
        <v>21436.7</v>
      </c>
      <c r="L264">
        <v>0.42449999999999999</v>
      </c>
      <c r="M264">
        <v>1.7071000000000001</v>
      </c>
      <c r="N264">
        <v>2.7425999999999999</v>
      </c>
      <c r="O264">
        <v>3.6067999999999998</v>
      </c>
      <c r="P264">
        <v>80.105000000000004</v>
      </c>
      <c r="Q264">
        <v>1.3794</v>
      </c>
      <c r="R264">
        <v>102.25</v>
      </c>
      <c r="S264">
        <v>1.6486000000000001</v>
      </c>
      <c r="T264">
        <v>0.90810000000000002</v>
      </c>
      <c r="U264">
        <v>0.85360000000000003</v>
      </c>
      <c r="V264">
        <v>0.88290000000000002</v>
      </c>
      <c r="W264">
        <v>6.0518999999999998</v>
      </c>
      <c r="X264">
        <v>6.4256000000000002</v>
      </c>
      <c r="Y264">
        <v>60.924999999999997</v>
      </c>
      <c r="Z264">
        <v>3.3085</v>
      </c>
      <c r="AA264">
        <v>10.889799999999999</v>
      </c>
      <c r="AB264">
        <v>13.231299999999999</v>
      </c>
      <c r="AC264">
        <v>93.31</v>
      </c>
      <c r="AD264">
        <v>20.286000000000001</v>
      </c>
      <c r="AE264">
        <v>144</v>
      </c>
      <c r="AF264">
        <v>152.94999999999999</v>
      </c>
      <c r="AG264">
        <v>1336</v>
      </c>
      <c r="AH264">
        <v>99.46</v>
      </c>
      <c r="AI264">
        <v>1408.75</v>
      </c>
      <c r="AJ264">
        <v>479</v>
      </c>
      <c r="AK264">
        <v>16.829999999999998</v>
      </c>
      <c r="AL264">
        <v>693.25</v>
      </c>
    </row>
    <row r="265" spans="2:38" x14ac:dyDescent="0.25">
      <c r="B265" s="15">
        <v>41712</v>
      </c>
      <c r="C265">
        <v>16065.67</v>
      </c>
      <c r="D265">
        <v>1841.13</v>
      </c>
      <c r="E265">
        <v>4245.3959999999997</v>
      </c>
      <c r="F265">
        <v>14227.66</v>
      </c>
      <c r="G265">
        <v>9056.41</v>
      </c>
      <c r="H265">
        <v>14327.66</v>
      </c>
      <c r="I265">
        <v>1164.7</v>
      </c>
      <c r="J265">
        <v>14327.66</v>
      </c>
      <c r="K265">
        <v>21539.49</v>
      </c>
      <c r="L265">
        <v>0.34239999999999998</v>
      </c>
      <c r="M265">
        <v>1.5345</v>
      </c>
      <c r="N265">
        <v>2.6543000000000001</v>
      </c>
      <c r="O265">
        <v>3.5991999999999997</v>
      </c>
      <c r="P265">
        <v>79.445999999999998</v>
      </c>
      <c r="Q265">
        <v>1.3914</v>
      </c>
      <c r="R265">
        <v>101.36</v>
      </c>
      <c r="S265">
        <v>1.6646999999999998</v>
      </c>
      <c r="T265">
        <v>0.90280000000000005</v>
      </c>
      <c r="U265">
        <v>0.8538</v>
      </c>
      <c r="V265">
        <v>0.87239999999999995</v>
      </c>
      <c r="W265">
        <v>5.9730999999999996</v>
      </c>
      <c r="X265">
        <v>6.3888999999999996</v>
      </c>
      <c r="Y265">
        <v>61.19</v>
      </c>
      <c r="Z265">
        <v>3.2795000000000001</v>
      </c>
      <c r="AA265">
        <v>10.671099999999999</v>
      </c>
      <c r="AB265">
        <v>13.210699999999999</v>
      </c>
      <c r="AC265">
        <v>92.19</v>
      </c>
      <c r="AD265">
        <v>21.384</v>
      </c>
      <c r="AE265">
        <v>145.25</v>
      </c>
      <c r="AF265">
        <v>149.5</v>
      </c>
      <c r="AG265">
        <v>1379</v>
      </c>
      <c r="AH265">
        <v>98.89</v>
      </c>
      <c r="AI265">
        <v>1376</v>
      </c>
      <c r="AJ265">
        <v>472.25</v>
      </c>
      <c r="AK265">
        <v>17.25</v>
      </c>
      <c r="AL265">
        <v>690.25</v>
      </c>
    </row>
    <row r="266" spans="2:38" x14ac:dyDescent="0.25">
      <c r="B266" s="15">
        <v>41705</v>
      </c>
      <c r="C266">
        <v>16452.72</v>
      </c>
      <c r="D266">
        <v>1878.04</v>
      </c>
      <c r="E266">
        <v>4336.223</v>
      </c>
      <c r="F266">
        <v>14299.08</v>
      </c>
      <c r="G266">
        <v>9350.75</v>
      </c>
      <c r="H266">
        <v>15274.07</v>
      </c>
      <c r="I266">
        <v>1236.97</v>
      </c>
      <c r="J266">
        <v>15274.07</v>
      </c>
      <c r="K266">
        <v>22660.49</v>
      </c>
      <c r="L266">
        <v>0.36930000000000002</v>
      </c>
      <c r="M266">
        <v>1.6362999999999999</v>
      </c>
      <c r="N266">
        <v>2.7879</v>
      </c>
      <c r="O266">
        <v>3.7206000000000001</v>
      </c>
      <c r="P266">
        <v>79.718999999999994</v>
      </c>
      <c r="Q266">
        <v>1.3875</v>
      </c>
      <c r="R266">
        <v>103.28</v>
      </c>
      <c r="S266">
        <v>1.6713</v>
      </c>
      <c r="T266">
        <v>0.90680000000000005</v>
      </c>
      <c r="U266">
        <v>0.84650000000000003</v>
      </c>
      <c r="V266">
        <v>0.87790000000000001</v>
      </c>
      <c r="W266">
        <v>5.9871999999999996</v>
      </c>
      <c r="X266">
        <v>6.3833000000000002</v>
      </c>
      <c r="Y266">
        <v>61.087499999999999</v>
      </c>
      <c r="Z266">
        <v>3.258</v>
      </c>
      <c r="AA266">
        <v>10.7295</v>
      </c>
      <c r="AB266">
        <v>13.187200000000001</v>
      </c>
      <c r="AC266">
        <v>91.02</v>
      </c>
      <c r="AD266">
        <v>20.896999999999998</v>
      </c>
      <c r="AE266">
        <v>143.25</v>
      </c>
      <c r="AF266">
        <v>155</v>
      </c>
      <c r="AG266">
        <v>1338.2</v>
      </c>
      <c r="AH266">
        <v>102.58</v>
      </c>
      <c r="AI266">
        <v>1457.5</v>
      </c>
      <c r="AJ266">
        <v>481</v>
      </c>
      <c r="AK266">
        <v>18.010000000000002</v>
      </c>
      <c r="AL266">
        <v>646.25</v>
      </c>
    </row>
    <row r="267" spans="2:38" x14ac:dyDescent="0.25">
      <c r="B267" s="15">
        <v>41698</v>
      </c>
      <c r="C267">
        <v>16321.71</v>
      </c>
      <c r="D267">
        <v>1859.45</v>
      </c>
      <c r="E267">
        <v>4308.1189999999997</v>
      </c>
      <c r="F267">
        <v>14209.59</v>
      </c>
      <c r="G267">
        <v>9692.08</v>
      </c>
      <c r="H267">
        <v>14841.07</v>
      </c>
      <c r="I267">
        <v>1211.6600000000001</v>
      </c>
      <c r="J267">
        <v>14841.07</v>
      </c>
      <c r="K267">
        <v>22836.959999999999</v>
      </c>
      <c r="L267">
        <v>0.31690000000000002</v>
      </c>
      <c r="M267">
        <v>1.5016</v>
      </c>
      <c r="N267">
        <v>2.6475999999999997</v>
      </c>
      <c r="O267">
        <v>3.5822000000000003</v>
      </c>
      <c r="P267">
        <v>79.691000000000003</v>
      </c>
      <c r="Q267">
        <v>1.3801999999999999</v>
      </c>
      <c r="R267">
        <v>101.8</v>
      </c>
      <c r="S267">
        <v>1.6745000000000001</v>
      </c>
      <c r="T267">
        <v>0.89239999999999997</v>
      </c>
      <c r="U267">
        <v>0.83889999999999998</v>
      </c>
      <c r="V267">
        <v>0.88029999999999997</v>
      </c>
      <c r="W267">
        <v>6.0034000000000001</v>
      </c>
      <c r="X267">
        <v>6.4088000000000003</v>
      </c>
      <c r="Y267">
        <v>61.7575</v>
      </c>
      <c r="Z267">
        <v>3.2770000000000001</v>
      </c>
      <c r="AA267">
        <v>10.755100000000001</v>
      </c>
      <c r="AB267">
        <v>13.2492</v>
      </c>
      <c r="AC267">
        <v>86.59</v>
      </c>
      <c r="AD267">
        <v>21.204000000000001</v>
      </c>
      <c r="AE267">
        <v>151.94999999999999</v>
      </c>
      <c r="AF267">
        <v>147.75</v>
      </c>
      <c r="AG267">
        <v>1321.6</v>
      </c>
      <c r="AH267">
        <v>102.59</v>
      </c>
      <c r="AI267">
        <v>1414.25</v>
      </c>
      <c r="AJ267">
        <v>457.5</v>
      </c>
      <c r="AK267">
        <v>16.47</v>
      </c>
      <c r="AL267">
        <v>599</v>
      </c>
    </row>
    <row r="268" spans="2:38" x14ac:dyDescent="0.25">
      <c r="B268" s="15">
        <v>41691</v>
      </c>
      <c r="C268">
        <v>16103.3</v>
      </c>
      <c r="D268">
        <v>1836.25</v>
      </c>
      <c r="E268">
        <v>4263.4110000000001</v>
      </c>
      <c r="F268">
        <v>14205.72</v>
      </c>
      <c r="G268">
        <v>9656.9500000000007</v>
      </c>
      <c r="H268">
        <v>14865.67</v>
      </c>
      <c r="I268">
        <v>1222.31</v>
      </c>
      <c r="J268">
        <v>14865.67</v>
      </c>
      <c r="K268">
        <v>22568.240000000002</v>
      </c>
      <c r="L268">
        <v>0.31419999999999998</v>
      </c>
      <c r="M268">
        <v>1.5329000000000002</v>
      </c>
      <c r="N268">
        <v>2.7309999999999999</v>
      </c>
      <c r="O268">
        <v>3.6934</v>
      </c>
      <c r="P268">
        <v>80.236999999999995</v>
      </c>
      <c r="Q268">
        <v>1.3746</v>
      </c>
      <c r="R268">
        <v>102.51</v>
      </c>
      <c r="S268">
        <v>1.6616</v>
      </c>
      <c r="T268">
        <v>0.89770000000000005</v>
      </c>
      <c r="U268">
        <v>0.82820000000000005</v>
      </c>
      <c r="V268">
        <v>0.88770000000000004</v>
      </c>
      <c r="W268">
        <v>6.0770999999999997</v>
      </c>
      <c r="X268">
        <v>6.5280000000000005</v>
      </c>
      <c r="Y268">
        <v>62.13</v>
      </c>
      <c r="Z268">
        <v>3.2949999999999999</v>
      </c>
      <c r="AA268">
        <v>10.929600000000001</v>
      </c>
      <c r="AB268">
        <v>13.264799999999999</v>
      </c>
      <c r="AC268">
        <v>87.09</v>
      </c>
      <c r="AD268">
        <v>21.782</v>
      </c>
      <c r="AE268">
        <v>144.55000000000001</v>
      </c>
      <c r="AF268">
        <v>146.55000000000001</v>
      </c>
      <c r="AG268">
        <v>1323.9</v>
      </c>
      <c r="AH268">
        <v>102.2</v>
      </c>
      <c r="AI268">
        <v>1370.75</v>
      </c>
      <c r="AJ268">
        <v>453</v>
      </c>
      <c r="AK268">
        <v>16.72</v>
      </c>
      <c r="AL268">
        <v>609.75</v>
      </c>
    </row>
    <row r="269" spans="2:38" x14ac:dyDescent="0.25">
      <c r="B269" s="15">
        <v>41684</v>
      </c>
      <c r="C269">
        <v>16154.39</v>
      </c>
      <c r="D269">
        <v>1838.63</v>
      </c>
      <c r="E269">
        <v>4244.0249999999996</v>
      </c>
      <c r="F269">
        <v>14054.76</v>
      </c>
      <c r="G269">
        <v>9662.4</v>
      </c>
      <c r="H269">
        <v>14313.03</v>
      </c>
      <c r="I269">
        <v>1183.82</v>
      </c>
      <c r="J269">
        <v>14313.03</v>
      </c>
      <c r="K269">
        <v>22298.41</v>
      </c>
      <c r="L269">
        <v>0.31069999999999998</v>
      </c>
      <c r="M269">
        <v>1.5246</v>
      </c>
      <c r="N269">
        <v>2.7427999999999999</v>
      </c>
      <c r="O269">
        <v>3.6968999999999999</v>
      </c>
      <c r="P269">
        <v>80.135999999999996</v>
      </c>
      <c r="Q269">
        <v>1.3693</v>
      </c>
      <c r="R269">
        <v>101.8</v>
      </c>
      <c r="S269">
        <v>1.6747000000000001</v>
      </c>
      <c r="T269">
        <v>0.90339999999999998</v>
      </c>
      <c r="U269">
        <v>0.83620000000000005</v>
      </c>
      <c r="V269">
        <v>0.89249999999999996</v>
      </c>
      <c r="W269">
        <v>6.0772000000000004</v>
      </c>
      <c r="X269">
        <v>6.444</v>
      </c>
      <c r="Y269">
        <v>61.93</v>
      </c>
      <c r="Z269">
        <v>3.3068</v>
      </c>
      <c r="AA269">
        <v>10.860900000000001</v>
      </c>
      <c r="AB269">
        <v>13.2416</v>
      </c>
      <c r="AC269">
        <v>87.55</v>
      </c>
      <c r="AD269">
        <v>21.420999999999999</v>
      </c>
      <c r="AE269">
        <v>142.6</v>
      </c>
      <c r="AF269">
        <v>144.35</v>
      </c>
      <c r="AG269">
        <v>1319</v>
      </c>
      <c r="AH269">
        <v>100.3</v>
      </c>
      <c r="AI269">
        <v>1337.5</v>
      </c>
      <c r="AJ269">
        <v>445.25</v>
      </c>
      <c r="AK269">
        <v>15.63</v>
      </c>
      <c r="AL269">
        <v>598.5</v>
      </c>
    </row>
    <row r="270" spans="2:38" x14ac:dyDescent="0.25">
      <c r="B270" s="15">
        <v>41677</v>
      </c>
      <c r="C270">
        <v>15794.08</v>
      </c>
      <c r="D270">
        <v>1797.02</v>
      </c>
      <c r="E270">
        <v>4125.8609999999999</v>
      </c>
      <c r="F270">
        <v>13786.5</v>
      </c>
      <c r="G270">
        <v>9301.92</v>
      </c>
      <c r="H270">
        <v>14462.41</v>
      </c>
      <c r="I270">
        <v>1189.1400000000001</v>
      </c>
      <c r="J270">
        <v>14462.41</v>
      </c>
      <c r="K270">
        <v>21636.85</v>
      </c>
      <c r="L270">
        <v>0.3034</v>
      </c>
      <c r="M270">
        <v>1.4689000000000001</v>
      </c>
      <c r="N270">
        <v>2.6829000000000001</v>
      </c>
      <c r="O270">
        <v>3.6726000000000001</v>
      </c>
      <c r="P270">
        <v>80.691000000000003</v>
      </c>
      <c r="Q270">
        <v>1.3634999999999999</v>
      </c>
      <c r="R270">
        <v>102.3</v>
      </c>
      <c r="S270">
        <v>1.6411</v>
      </c>
      <c r="T270">
        <v>0.89590000000000003</v>
      </c>
      <c r="U270">
        <v>0.82950000000000002</v>
      </c>
      <c r="V270">
        <v>0.89810000000000001</v>
      </c>
      <c r="W270">
        <v>6.1765999999999996</v>
      </c>
      <c r="X270">
        <v>6.4874000000000001</v>
      </c>
      <c r="Y270">
        <v>62.29</v>
      </c>
      <c r="Z270">
        <v>3.33</v>
      </c>
      <c r="AA270">
        <v>11.064399999999999</v>
      </c>
      <c r="AB270">
        <v>13.2822</v>
      </c>
      <c r="AC270">
        <v>87.47</v>
      </c>
      <c r="AD270">
        <v>19.936</v>
      </c>
      <c r="AE270">
        <v>141.19999999999999</v>
      </c>
      <c r="AF270">
        <v>147.25</v>
      </c>
      <c r="AG270">
        <v>1263.3</v>
      </c>
      <c r="AH270">
        <v>99.88</v>
      </c>
      <c r="AI270">
        <v>1331.5</v>
      </c>
      <c r="AJ270">
        <v>444.25</v>
      </c>
      <c r="AK270">
        <v>15.73</v>
      </c>
      <c r="AL270">
        <v>577.5</v>
      </c>
    </row>
    <row r="271" spans="2:38" x14ac:dyDescent="0.25">
      <c r="B271" s="15">
        <v>41670</v>
      </c>
      <c r="C271">
        <v>15698.85</v>
      </c>
      <c r="D271">
        <v>1782.59</v>
      </c>
      <c r="E271">
        <v>4103.8779999999997</v>
      </c>
      <c r="F271">
        <v>13694.94</v>
      </c>
      <c r="G271">
        <v>9306.48</v>
      </c>
      <c r="H271">
        <v>14914.53</v>
      </c>
      <c r="I271">
        <v>1220.6400000000001</v>
      </c>
      <c r="J271">
        <v>14914.53</v>
      </c>
      <c r="K271">
        <v>22035.42</v>
      </c>
      <c r="L271">
        <v>0.32769999999999999</v>
      </c>
      <c r="M271">
        <v>1.4902</v>
      </c>
      <c r="N271">
        <v>2.6440000000000001</v>
      </c>
      <c r="O271">
        <v>3.5985</v>
      </c>
      <c r="P271">
        <v>81.311000000000007</v>
      </c>
      <c r="Q271">
        <v>1.3486</v>
      </c>
      <c r="R271">
        <v>102.04</v>
      </c>
      <c r="S271">
        <v>1.6438999999999999</v>
      </c>
      <c r="T271">
        <v>0.87560000000000004</v>
      </c>
      <c r="U271">
        <v>0.80859999999999999</v>
      </c>
      <c r="V271">
        <v>0.90649999999999997</v>
      </c>
      <c r="W271">
        <v>6.2804000000000002</v>
      </c>
      <c r="X271">
        <v>6.5507</v>
      </c>
      <c r="Y271">
        <v>62.657499999999999</v>
      </c>
      <c r="Z271">
        <v>3.347</v>
      </c>
      <c r="AA271">
        <v>11.1206</v>
      </c>
      <c r="AB271">
        <v>13.3573</v>
      </c>
      <c r="AC271">
        <v>85.83</v>
      </c>
      <c r="AD271">
        <v>19.12</v>
      </c>
      <c r="AE271">
        <v>141.67500000000001</v>
      </c>
      <c r="AF271">
        <v>142.55000000000001</v>
      </c>
      <c r="AG271">
        <v>1240.0999999999999</v>
      </c>
      <c r="AH271">
        <v>97.49</v>
      </c>
      <c r="AI271">
        <v>1282.75</v>
      </c>
      <c r="AJ271">
        <v>434</v>
      </c>
      <c r="AK271">
        <v>15.55</v>
      </c>
      <c r="AL271">
        <v>555.75</v>
      </c>
    </row>
    <row r="272" spans="2:38" x14ac:dyDescent="0.25">
      <c r="B272" s="15">
        <v>41663</v>
      </c>
      <c r="C272">
        <v>15879.11</v>
      </c>
      <c r="D272">
        <v>1790.29</v>
      </c>
      <c r="E272">
        <v>4128.1729999999998</v>
      </c>
      <c r="F272">
        <v>13717.76</v>
      </c>
      <c r="G272">
        <v>9392.02</v>
      </c>
      <c r="H272">
        <v>15391.56</v>
      </c>
      <c r="I272">
        <v>1264.5999999999999</v>
      </c>
      <c r="J272">
        <v>15391.56</v>
      </c>
      <c r="K272">
        <v>22450.06</v>
      </c>
      <c r="L272">
        <v>0.33550000000000002</v>
      </c>
      <c r="M272">
        <v>1.5413000000000001</v>
      </c>
      <c r="N272">
        <v>2.7149999999999999</v>
      </c>
      <c r="O272">
        <v>3.6324999999999998</v>
      </c>
      <c r="P272">
        <v>80.457999999999998</v>
      </c>
      <c r="Q272">
        <v>1.3677999999999999</v>
      </c>
      <c r="R272">
        <v>102.31</v>
      </c>
      <c r="S272">
        <v>1.6482000000000001</v>
      </c>
      <c r="T272">
        <v>0.86829999999999996</v>
      </c>
      <c r="U272">
        <v>0.82140000000000002</v>
      </c>
      <c r="V272">
        <v>0.89449999999999996</v>
      </c>
      <c r="W272">
        <v>6.1449999999999996</v>
      </c>
      <c r="X272">
        <v>6.4406999999999996</v>
      </c>
      <c r="Y272">
        <v>62.685000000000002</v>
      </c>
      <c r="Z272">
        <v>3.3325</v>
      </c>
      <c r="AA272">
        <v>11.0886</v>
      </c>
      <c r="AB272">
        <v>13.46</v>
      </c>
      <c r="AC272">
        <v>87.21</v>
      </c>
      <c r="AD272">
        <v>19.765000000000001</v>
      </c>
      <c r="AE272">
        <v>143.4</v>
      </c>
      <c r="AF272">
        <v>143</v>
      </c>
      <c r="AG272">
        <v>1264.3</v>
      </c>
      <c r="AH272">
        <v>96.64</v>
      </c>
      <c r="AI272">
        <v>1284.75</v>
      </c>
      <c r="AJ272">
        <v>429.5</v>
      </c>
      <c r="AK272">
        <v>15.11</v>
      </c>
      <c r="AL272">
        <v>565.25</v>
      </c>
    </row>
    <row r="273" spans="2:38" x14ac:dyDescent="0.25">
      <c r="B273" s="15">
        <v>41656</v>
      </c>
      <c r="C273">
        <v>16458.560000000001</v>
      </c>
      <c r="D273">
        <v>1838.7</v>
      </c>
      <c r="E273">
        <v>4197.5820000000003</v>
      </c>
      <c r="F273">
        <v>13888.21</v>
      </c>
      <c r="G273">
        <v>9742.9599999999991</v>
      </c>
      <c r="H273">
        <v>15734.46</v>
      </c>
      <c r="I273">
        <v>1297.3900000000001</v>
      </c>
      <c r="J273">
        <v>15734.46</v>
      </c>
      <c r="K273">
        <v>23133.35</v>
      </c>
      <c r="L273">
        <v>0.37119999999999997</v>
      </c>
      <c r="M273">
        <v>1.6254999999999999</v>
      </c>
      <c r="N273">
        <v>2.8193999999999999</v>
      </c>
      <c r="O273">
        <v>3.7480000000000002</v>
      </c>
      <c r="P273">
        <v>81.224999999999994</v>
      </c>
      <c r="Q273">
        <v>1.3541000000000001</v>
      </c>
      <c r="R273">
        <v>104.32</v>
      </c>
      <c r="S273">
        <v>1.6423999999999999</v>
      </c>
      <c r="T273">
        <v>0.87809999999999999</v>
      </c>
      <c r="U273">
        <v>0.8256</v>
      </c>
      <c r="V273">
        <v>0.91010000000000002</v>
      </c>
      <c r="W273">
        <v>6.1554000000000002</v>
      </c>
      <c r="X273">
        <v>6.4702000000000002</v>
      </c>
      <c r="Y273">
        <v>61.55</v>
      </c>
      <c r="Z273">
        <v>3.2968999999999999</v>
      </c>
      <c r="AA273">
        <v>10.866</v>
      </c>
      <c r="AB273">
        <v>13.245900000000001</v>
      </c>
      <c r="AC273">
        <v>86.8</v>
      </c>
      <c r="AD273">
        <v>20.303999999999998</v>
      </c>
      <c r="AE273">
        <v>140.35</v>
      </c>
      <c r="AF273">
        <v>141.85</v>
      </c>
      <c r="AG273">
        <v>1251.9000000000001</v>
      </c>
      <c r="AH273">
        <v>94.37</v>
      </c>
      <c r="AI273">
        <v>1316.5</v>
      </c>
      <c r="AJ273">
        <v>424</v>
      </c>
      <c r="AK273">
        <v>15.22</v>
      </c>
      <c r="AL273">
        <v>563.5</v>
      </c>
    </row>
    <row r="274" spans="2:38" x14ac:dyDescent="0.25">
      <c r="B274" s="15">
        <v>41649</v>
      </c>
      <c r="C274">
        <v>16437.05</v>
      </c>
      <c r="D274">
        <v>1842.37</v>
      </c>
      <c r="E274">
        <v>4174.665</v>
      </c>
      <c r="F274">
        <v>13747.52</v>
      </c>
      <c r="G274">
        <v>9473.24</v>
      </c>
      <c r="H274">
        <v>15912.06</v>
      </c>
      <c r="I274">
        <v>1298.48</v>
      </c>
      <c r="J274">
        <v>15912.06</v>
      </c>
      <c r="K274">
        <v>22846.25</v>
      </c>
      <c r="L274">
        <v>0.36990000000000001</v>
      </c>
      <c r="M274">
        <v>1.62</v>
      </c>
      <c r="N274">
        <v>2.8578999999999999</v>
      </c>
      <c r="O274">
        <v>3.7999000000000001</v>
      </c>
      <c r="P274">
        <v>80.658000000000001</v>
      </c>
      <c r="Q274">
        <v>1.367</v>
      </c>
      <c r="R274">
        <v>104.18</v>
      </c>
      <c r="S274">
        <v>1.6482999999999999</v>
      </c>
      <c r="T274">
        <v>0.89949999999999997</v>
      </c>
      <c r="U274">
        <v>0.83030000000000004</v>
      </c>
      <c r="V274">
        <v>0.90239999999999998</v>
      </c>
      <c r="W274">
        <v>6.1445999999999996</v>
      </c>
      <c r="X274">
        <v>6.4848999999999997</v>
      </c>
      <c r="Y274">
        <v>61.905000000000001</v>
      </c>
      <c r="Z274">
        <v>3.2690000000000001</v>
      </c>
      <c r="AA274">
        <v>10.6435</v>
      </c>
      <c r="AB274">
        <v>12.967600000000001</v>
      </c>
      <c r="AC274">
        <v>82.59</v>
      </c>
      <c r="AD274">
        <v>20.222999999999999</v>
      </c>
      <c r="AE274">
        <v>136.69999999999999</v>
      </c>
      <c r="AF274">
        <v>148.1</v>
      </c>
      <c r="AG274">
        <v>1246.9000000000001</v>
      </c>
      <c r="AH274">
        <v>92.72</v>
      </c>
      <c r="AI274">
        <v>1303.75</v>
      </c>
      <c r="AJ274">
        <v>432.75</v>
      </c>
      <c r="AK274">
        <v>15.57</v>
      </c>
      <c r="AL274">
        <v>569</v>
      </c>
    </row>
    <row r="275" spans="2:38" x14ac:dyDescent="0.25">
      <c r="B275" s="15">
        <v>41642</v>
      </c>
      <c r="C275">
        <v>16469.990000000002</v>
      </c>
      <c r="D275">
        <v>1831.37</v>
      </c>
      <c r="E275">
        <v>4131.9059999999999</v>
      </c>
      <c r="F275">
        <v>13548.86</v>
      </c>
      <c r="G275">
        <v>9435.15</v>
      </c>
      <c r="H275">
        <v>16291.31</v>
      </c>
      <c r="I275">
        <v>1302.29</v>
      </c>
      <c r="J275">
        <v>16291.31</v>
      </c>
      <c r="K275">
        <v>22817.279999999999</v>
      </c>
      <c r="L275">
        <v>0.39650000000000002</v>
      </c>
      <c r="M275">
        <v>1.7332999999999998</v>
      </c>
      <c r="N275">
        <v>2.9948000000000001</v>
      </c>
      <c r="O275">
        <v>3.9247999999999998</v>
      </c>
      <c r="P275">
        <v>80.790999999999997</v>
      </c>
      <c r="Q275">
        <v>1.3589</v>
      </c>
      <c r="R275">
        <v>104.86</v>
      </c>
      <c r="S275">
        <v>1.6417999999999999</v>
      </c>
      <c r="T275">
        <v>0.89449999999999996</v>
      </c>
      <c r="U275">
        <v>0.82730000000000004</v>
      </c>
      <c r="V275">
        <v>0.9052</v>
      </c>
      <c r="W275">
        <v>6.1580000000000004</v>
      </c>
      <c r="X275">
        <v>6.5258000000000003</v>
      </c>
      <c r="Y275">
        <v>62.155000000000001</v>
      </c>
      <c r="Z275">
        <v>3.2865000000000002</v>
      </c>
      <c r="AA275">
        <v>10.76</v>
      </c>
      <c r="AB275">
        <v>13.1075</v>
      </c>
      <c r="AC275">
        <v>82.94</v>
      </c>
      <c r="AD275">
        <v>20.210999999999999</v>
      </c>
      <c r="AE275">
        <v>136.30000000000001</v>
      </c>
      <c r="AF275">
        <v>138.65</v>
      </c>
      <c r="AG275">
        <v>1238.5999999999999</v>
      </c>
      <c r="AH275">
        <v>93.96</v>
      </c>
      <c r="AI275">
        <v>1289.25</v>
      </c>
      <c r="AJ275">
        <v>423.5</v>
      </c>
      <c r="AK275">
        <v>16.079999999999998</v>
      </c>
      <c r="AL275">
        <v>605.75</v>
      </c>
    </row>
    <row r="276" spans="2:38" x14ac:dyDescent="0.25">
      <c r="B276" s="15">
        <v>41635</v>
      </c>
      <c r="C276">
        <v>16478.41</v>
      </c>
      <c r="D276">
        <v>1841.4</v>
      </c>
      <c r="E276">
        <v>4156.5940000000001</v>
      </c>
      <c r="F276">
        <v>13587.98</v>
      </c>
      <c r="G276">
        <v>9589.39</v>
      </c>
      <c r="H276">
        <v>16178.94</v>
      </c>
      <c r="I276">
        <v>1290.07</v>
      </c>
      <c r="J276">
        <v>16178.94</v>
      </c>
      <c r="K276">
        <v>23243.24</v>
      </c>
      <c r="L276">
        <v>0.38740000000000002</v>
      </c>
      <c r="M276">
        <v>1.7342</v>
      </c>
      <c r="N276">
        <v>3</v>
      </c>
      <c r="O276">
        <v>3.9367000000000001</v>
      </c>
      <c r="P276">
        <v>80.391999999999996</v>
      </c>
      <c r="Q276">
        <v>1.3749</v>
      </c>
      <c r="R276">
        <v>105.17</v>
      </c>
      <c r="S276">
        <v>1.6482999999999999</v>
      </c>
      <c r="T276">
        <v>0.88700000000000001</v>
      </c>
      <c r="U276">
        <v>0.81499999999999995</v>
      </c>
      <c r="V276">
        <v>0.89149999999999996</v>
      </c>
      <c r="W276">
        <v>6.1466000000000003</v>
      </c>
      <c r="X276">
        <v>6.5156000000000001</v>
      </c>
      <c r="Y276">
        <v>61.844999999999999</v>
      </c>
      <c r="Z276">
        <v>3.2877999999999998</v>
      </c>
      <c r="AA276">
        <v>10.5304</v>
      </c>
      <c r="AB276">
        <v>13.0563</v>
      </c>
      <c r="AC276">
        <v>84.12</v>
      </c>
      <c r="AD276">
        <v>20.013000000000002</v>
      </c>
      <c r="AE276">
        <v>133.85</v>
      </c>
      <c r="AF276">
        <v>136.75</v>
      </c>
      <c r="AG276">
        <v>1216.0999999999999</v>
      </c>
      <c r="AH276">
        <v>100.32</v>
      </c>
      <c r="AI276">
        <v>1331.5</v>
      </c>
      <c r="AJ276">
        <v>427.5</v>
      </c>
      <c r="AK276">
        <v>16.43</v>
      </c>
      <c r="AL276">
        <v>609</v>
      </c>
    </row>
    <row r="277" spans="2:38" x14ac:dyDescent="0.25">
      <c r="B277" s="15">
        <v>41628</v>
      </c>
      <c r="C277">
        <v>16221.14</v>
      </c>
      <c r="D277">
        <v>1818.32</v>
      </c>
      <c r="E277">
        <v>4104.741</v>
      </c>
      <c r="F277">
        <v>13399.6</v>
      </c>
      <c r="G277">
        <v>9400.18</v>
      </c>
      <c r="H277">
        <v>15870.42</v>
      </c>
      <c r="I277">
        <v>1261.6400000000001</v>
      </c>
      <c r="J277">
        <v>15870.42</v>
      </c>
      <c r="K277">
        <v>22812.18</v>
      </c>
      <c r="L277">
        <v>0.37559999999999999</v>
      </c>
      <c r="M277">
        <v>1.675</v>
      </c>
      <c r="N277">
        <v>2.8885999999999998</v>
      </c>
      <c r="O277">
        <v>3.823</v>
      </c>
      <c r="P277">
        <v>80.575000000000003</v>
      </c>
      <c r="Q277">
        <v>1.3673</v>
      </c>
      <c r="R277">
        <v>104.1</v>
      </c>
      <c r="S277">
        <v>1.6335999999999999</v>
      </c>
      <c r="T277">
        <v>0.89229999999999998</v>
      </c>
      <c r="U277">
        <v>0.82</v>
      </c>
      <c r="V277">
        <v>0.8962</v>
      </c>
      <c r="W277">
        <v>6.1616</v>
      </c>
      <c r="X277">
        <v>6.5877999999999997</v>
      </c>
      <c r="Y277">
        <v>62.04</v>
      </c>
      <c r="Z277">
        <v>3.2873999999999999</v>
      </c>
      <c r="AA277">
        <v>10.3558</v>
      </c>
      <c r="AB277">
        <v>12.9785</v>
      </c>
      <c r="AC277">
        <v>83.15</v>
      </c>
      <c r="AD277">
        <v>19.417999999999999</v>
      </c>
      <c r="AE277">
        <v>132.52500000000001</v>
      </c>
      <c r="AF277">
        <v>137.19999999999999</v>
      </c>
      <c r="AG277">
        <v>1205.0999999999999</v>
      </c>
      <c r="AH277">
        <v>99.32</v>
      </c>
      <c r="AI277">
        <v>1339</v>
      </c>
      <c r="AJ277">
        <v>433.25</v>
      </c>
      <c r="AK277">
        <v>16.45</v>
      </c>
      <c r="AL277">
        <v>613.5</v>
      </c>
    </row>
    <row r="278" spans="2:38" x14ac:dyDescent="0.25">
      <c r="B278" s="15">
        <v>41621</v>
      </c>
      <c r="C278">
        <v>15755.36</v>
      </c>
      <c r="D278">
        <v>1775.32</v>
      </c>
      <c r="E278">
        <v>4000.9749999999999</v>
      </c>
      <c r="F278">
        <v>13125.7</v>
      </c>
      <c r="G278">
        <v>9006.4599999999991</v>
      </c>
      <c r="H278">
        <v>15403.11</v>
      </c>
      <c r="I278">
        <v>1238.8800000000001</v>
      </c>
      <c r="J278">
        <v>15403.11</v>
      </c>
      <c r="K278">
        <v>23245.96</v>
      </c>
      <c r="L278">
        <v>0.32419999999999999</v>
      </c>
      <c r="M278">
        <v>1.5291999999999999</v>
      </c>
      <c r="N278">
        <v>2.8646000000000003</v>
      </c>
      <c r="O278">
        <v>3.8731</v>
      </c>
      <c r="P278">
        <v>80.213999999999999</v>
      </c>
      <c r="Q278">
        <v>1.3742000000000001</v>
      </c>
      <c r="R278">
        <v>103.21</v>
      </c>
      <c r="S278">
        <v>1.63</v>
      </c>
      <c r="T278">
        <v>0.89639999999999997</v>
      </c>
      <c r="U278">
        <v>0.82630000000000003</v>
      </c>
      <c r="V278">
        <v>0.88949999999999996</v>
      </c>
      <c r="W278">
        <v>6.1788999999999996</v>
      </c>
      <c r="X278">
        <v>6.5754000000000001</v>
      </c>
      <c r="Y278">
        <v>62.125</v>
      </c>
      <c r="Z278">
        <v>3.2355</v>
      </c>
      <c r="AA278">
        <v>10.292</v>
      </c>
      <c r="AB278">
        <v>12.882999999999999</v>
      </c>
      <c r="AC278">
        <v>83.22</v>
      </c>
      <c r="AD278">
        <v>19.559000000000001</v>
      </c>
      <c r="AE278">
        <v>131.875</v>
      </c>
      <c r="AF278">
        <v>144.44999999999999</v>
      </c>
      <c r="AG278">
        <v>1235.7</v>
      </c>
      <c r="AH278">
        <v>96.6</v>
      </c>
      <c r="AI278">
        <v>1327.5</v>
      </c>
      <c r="AJ278">
        <v>420.5</v>
      </c>
      <c r="AK278">
        <v>16.27</v>
      </c>
      <c r="AL278">
        <v>618.25</v>
      </c>
    </row>
    <row r="279" spans="2:38" x14ac:dyDescent="0.25">
      <c r="B279" s="15">
        <v>41614</v>
      </c>
      <c r="C279">
        <v>16020.2</v>
      </c>
      <c r="D279">
        <v>1805.09</v>
      </c>
      <c r="E279">
        <v>4062.5210000000002</v>
      </c>
      <c r="F279">
        <v>13280.72</v>
      </c>
      <c r="G279">
        <v>9172.41</v>
      </c>
      <c r="H279">
        <v>15299.86</v>
      </c>
      <c r="I279">
        <v>1235.83</v>
      </c>
      <c r="J279">
        <v>15299.86</v>
      </c>
      <c r="K279">
        <v>23743.1</v>
      </c>
      <c r="L279">
        <v>0.30159999999999998</v>
      </c>
      <c r="M279">
        <v>1.4870000000000001</v>
      </c>
      <c r="N279">
        <v>2.8552999999999997</v>
      </c>
      <c r="O279">
        <v>3.8893</v>
      </c>
      <c r="P279">
        <v>80.314999999999998</v>
      </c>
      <c r="Q279">
        <v>1.3706</v>
      </c>
      <c r="R279">
        <v>102.91</v>
      </c>
      <c r="S279">
        <v>1.6349</v>
      </c>
      <c r="T279">
        <v>0.91020000000000001</v>
      </c>
      <c r="U279">
        <v>0.82830000000000004</v>
      </c>
      <c r="V279">
        <v>0.89190000000000003</v>
      </c>
      <c r="W279">
        <v>6.1630000000000003</v>
      </c>
      <c r="X279">
        <v>6.5057</v>
      </c>
      <c r="Y279">
        <v>61.414999999999999</v>
      </c>
      <c r="Z279">
        <v>3.2334999999999998</v>
      </c>
      <c r="AA279">
        <v>10.3194</v>
      </c>
      <c r="AB279">
        <v>12.931799999999999</v>
      </c>
      <c r="AC279">
        <v>79.38</v>
      </c>
      <c r="AD279">
        <v>19.465</v>
      </c>
      <c r="AE279">
        <v>131.42500000000001</v>
      </c>
      <c r="AF279">
        <v>138.05000000000001</v>
      </c>
      <c r="AG279">
        <v>1230.3</v>
      </c>
      <c r="AH279">
        <v>97.65</v>
      </c>
      <c r="AI279">
        <v>1325.5</v>
      </c>
      <c r="AJ279">
        <v>424</v>
      </c>
      <c r="AK279">
        <v>16.59</v>
      </c>
      <c r="AL279">
        <v>637.25</v>
      </c>
    </row>
    <row r="280" spans="2:38" x14ac:dyDescent="0.25">
      <c r="B280" s="15">
        <v>41607</v>
      </c>
      <c r="C280">
        <v>16086.41</v>
      </c>
      <c r="D280">
        <v>1805.81</v>
      </c>
      <c r="E280">
        <v>4059.886</v>
      </c>
      <c r="F280">
        <v>13395.4</v>
      </c>
      <c r="G280">
        <v>9405.2999999999993</v>
      </c>
      <c r="H280">
        <v>15661.87</v>
      </c>
      <c r="I280">
        <v>1258.6600000000001</v>
      </c>
      <c r="J280">
        <v>15661.87</v>
      </c>
      <c r="K280">
        <v>23881.29</v>
      </c>
      <c r="L280">
        <v>0.28139999999999998</v>
      </c>
      <c r="M280">
        <v>1.3700999999999999</v>
      </c>
      <c r="N280">
        <v>2.7444999999999999</v>
      </c>
      <c r="O280">
        <v>3.8106</v>
      </c>
      <c r="P280">
        <v>80.680000000000007</v>
      </c>
      <c r="Q280">
        <v>1.3591</v>
      </c>
      <c r="R280">
        <v>102.44</v>
      </c>
      <c r="S280">
        <v>1.6368</v>
      </c>
      <c r="T280">
        <v>0.91080000000000005</v>
      </c>
      <c r="U280">
        <v>0.81240000000000001</v>
      </c>
      <c r="V280">
        <v>0.90620000000000001</v>
      </c>
      <c r="W280">
        <v>6.1269</v>
      </c>
      <c r="X280">
        <v>6.5479000000000003</v>
      </c>
      <c r="Y280">
        <v>62.448700000000002</v>
      </c>
      <c r="Z280">
        <v>3.2229999999999999</v>
      </c>
      <c r="AA280">
        <v>10.174200000000001</v>
      </c>
      <c r="AB280">
        <v>13.109299999999999</v>
      </c>
      <c r="AC280">
        <v>78.14</v>
      </c>
      <c r="AD280">
        <v>19.981000000000002</v>
      </c>
      <c r="AE280">
        <v>133.47499999999999</v>
      </c>
      <c r="AF280">
        <v>139.69999999999999</v>
      </c>
      <c r="AG280">
        <v>1250.5999999999999</v>
      </c>
      <c r="AH280">
        <v>92.72</v>
      </c>
      <c r="AI280">
        <v>1336.5</v>
      </c>
      <c r="AJ280">
        <v>415.25</v>
      </c>
      <c r="AK280">
        <v>17.149999999999999</v>
      </c>
      <c r="AL280">
        <v>655</v>
      </c>
    </row>
    <row r="281" spans="2:38" x14ac:dyDescent="0.25">
      <c r="B281" s="15">
        <v>41600</v>
      </c>
      <c r="C281">
        <v>16064.77</v>
      </c>
      <c r="D281">
        <v>1804.76</v>
      </c>
      <c r="E281">
        <v>3991.6489999999999</v>
      </c>
      <c r="F281">
        <v>13478.34</v>
      </c>
      <c r="G281">
        <v>9219.0400000000009</v>
      </c>
      <c r="H281">
        <v>15381.72</v>
      </c>
      <c r="I281">
        <v>1248.57</v>
      </c>
      <c r="J281">
        <v>15381.72</v>
      </c>
      <c r="K281">
        <v>23696.28</v>
      </c>
      <c r="L281">
        <v>0.27839999999999998</v>
      </c>
      <c r="M281">
        <v>1.3469</v>
      </c>
      <c r="N281">
        <v>2.7427000000000001</v>
      </c>
      <c r="O281">
        <v>3.8292000000000002</v>
      </c>
      <c r="P281">
        <v>80.707999999999998</v>
      </c>
      <c r="Q281">
        <v>1.3557999999999999</v>
      </c>
      <c r="R281">
        <v>101.27</v>
      </c>
      <c r="S281">
        <v>1.6226</v>
      </c>
      <c r="T281">
        <v>0.91830000000000001</v>
      </c>
      <c r="U281">
        <v>0.81950000000000001</v>
      </c>
      <c r="V281">
        <v>0.90669999999999995</v>
      </c>
      <c r="W281">
        <v>6.0636000000000001</v>
      </c>
      <c r="X281">
        <v>6.5792000000000002</v>
      </c>
      <c r="Y281">
        <v>62.865000000000002</v>
      </c>
      <c r="Z281">
        <v>3.2155</v>
      </c>
      <c r="AA281">
        <v>10.0695</v>
      </c>
      <c r="AB281">
        <v>12.968</v>
      </c>
      <c r="AC281">
        <v>75.209999999999994</v>
      </c>
      <c r="AD281">
        <v>19.861999999999998</v>
      </c>
      <c r="AE281">
        <v>131.47499999999999</v>
      </c>
      <c r="AF281">
        <v>138.94999999999999</v>
      </c>
      <c r="AG281">
        <v>1244.0999999999999</v>
      </c>
      <c r="AH281">
        <v>94.84</v>
      </c>
      <c r="AI281">
        <v>1319.5</v>
      </c>
      <c r="AJ281">
        <v>422.25</v>
      </c>
      <c r="AK281">
        <v>17.399999999999999</v>
      </c>
      <c r="AL281">
        <v>649.5</v>
      </c>
    </row>
    <row r="282" spans="2:38" x14ac:dyDescent="0.25">
      <c r="B282" s="15">
        <v>41593</v>
      </c>
      <c r="C282">
        <v>15961.7</v>
      </c>
      <c r="D282">
        <v>1798.18</v>
      </c>
      <c r="E282">
        <v>3985.9679999999998</v>
      </c>
      <c r="F282">
        <v>13482.57</v>
      </c>
      <c r="G282">
        <v>9168.69</v>
      </c>
      <c r="H282">
        <v>15165.92</v>
      </c>
      <c r="I282">
        <v>1239.04</v>
      </c>
      <c r="J282">
        <v>15165.92</v>
      </c>
      <c r="K282">
        <v>23032.15</v>
      </c>
      <c r="L282">
        <v>0.29020000000000001</v>
      </c>
      <c r="M282">
        <v>1.3431999999999999</v>
      </c>
      <c r="N282">
        <v>2.7033</v>
      </c>
      <c r="O282">
        <v>3.7946999999999997</v>
      </c>
      <c r="P282">
        <v>80.849000000000004</v>
      </c>
      <c r="Q282">
        <v>1.3496000000000001</v>
      </c>
      <c r="R282">
        <v>100.19</v>
      </c>
      <c r="S282">
        <v>1.6118000000000001</v>
      </c>
      <c r="T282">
        <v>0.93679999999999997</v>
      </c>
      <c r="U282">
        <v>0.83379999999999999</v>
      </c>
      <c r="V282">
        <v>0.91479999999999995</v>
      </c>
      <c r="W282">
        <v>6.1134000000000004</v>
      </c>
      <c r="X282">
        <v>6.6337000000000002</v>
      </c>
      <c r="Y282">
        <v>63.12</v>
      </c>
      <c r="Z282">
        <v>3.2023000000000001</v>
      </c>
      <c r="AA282">
        <v>10.160500000000001</v>
      </c>
      <c r="AB282">
        <v>12.9346</v>
      </c>
      <c r="AC282">
        <v>77.12</v>
      </c>
      <c r="AD282">
        <v>20.727</v>
      </c>
      <c r="AE282">
        <v>133.4</v>
      </c>
      <c r="AF282">
        <v>138.30000000000001</v>
      </c>
      <c r="AG282">
        <v>1287.4000000000001</v>
      </c>
      <c r="AH282">
        <v>93.84</v>
      </c>
      <c r="AI282">
        <v>1280.5</v>
      </c>
      <c r="AJ282">
        <v>422</v>
      </c>
      <c r="AK282">
        <v>17.55</v>
      </c>
      <c r="AL282">
        <v>644.5</v>
      </c>
    </row>
    <row r="283" spans="2:38" x14ac:dyDescent="0.25">
      <c r="B283" s="15">
        <v>41586</v>
      </c>
      <c r="C283">
        <v>15761.78</v>
      </c>
      <c r="D283">
        <v>1770.61</v>
      </c>
      <c r="E283">
        <v>3919.2330000000002</v>
      </c>
      <c r="F283">
        <v>13378.33</v>
      </c>
      <c r="G283">
        <v>9078.2800000000007</v>
      </c>
      <c r="H283">
        <v>14086.8</v>
      </c>
      <c r="I283">
        <v>1176.42</v>
      </c>
      <c r="J283">
        <v>14086.8</v>
      </c>
      <c r="K283">
        <v>22744.39</v>
      </c>
      <c r="L283">
        <v>0.30980000000000002</v>
      </c>
      <c r="M283">
        <v>1.4117999999999999</v>
      </c>
      <c r="N283">
        <v>2.7477</v>
      </c>
      <c r="O283">
        <v>3.8454000000000002</v>
      </c>
      <c r="P283">
        <v>81.302999999999997</v>
      </c>
      <c r="Q283">
        <v>1.3367</v>
      </c>
      <c r="R283">
        <v>99.05</v>
      </c>
      <c r="S283">
        <v>1.6017000000000001</v>
      </c>
      <c r="T283">
        <v>0.9385</v>
      </c>
      <c r="U283">
        <v>0.82540000000000002</v>
      </c>
      <c r="V283">
        <v>0.92149999999999999</v>
      </c>
      <c r="W283">
        <v>6.1365999999999996</v>
      </c>
      <c r="X283">
        <v>6.5938999999999997</v>
      </c>
      <c r="Y283">
        <v>62.475000000000001</v>
      </c>
      <c r="Z283">
        <v>3.1795</v>
      </c>
      <c r="AA283">
        <v>10.3377</v>
      </c>
      <c r="AB283">
        <v>13.168100000000001</v>
      </c>
      <c r="AC283">
        <v>76.88</v>
      </c>
      <c r="AD283">
        <v>21.317</v>
      </c>
      <c r="AE283">
        <v>132.4</v>
      </c>
      <c r="AF283">
        <v>131</v>
      </c>
      <c r="AG283">
        <v>1284.5999999999999</v>
      </c>
      <c r="AH283">
        <v>94.6</v>
      </c>
      <c r="AI283">
        <v>1306</v>
      </c>
      <c r="AJ283">
        <v>426.75</v>
      </c>
      <c r="AK283">
        <v>18.079999999999998</v>
      </c>
      <c r="AL283">
        <v>649.75</v>
      </c>
    </row>
    <row r="284" spans="2:38" x14ac:dyDescent="0.25">
      <c r="B284" s="15">
        <v>41579</v>
      </c>
      <c r="C284">
        <v>15615.55</v>
      </c>
      <c r="D284">
        <v>1761.64</v>
      </c>
      <c r="E284">
        <v>3922.0419999999999</v>
      </c>
      <c r="F284">
        <v>13337.46</v>
      </c>
      <c r="G284">
        <v>9007.83</v>
      </c>
      <c r="H284">
        <v>14201.57</v>
      </c>
      <c r="I284">
        <v>1183.03</v>
      </c>
      <c r="J284">
        <v>14201.57</v>
      </c>
      <c r="K284">
        <v>23249.79</v>
      </c>
      <c r="L284">
        <v>0.30909999999999999</v>
      </c>
      <c r="M284">
        <v>1.3719000000000001</v>
      </c>
      <c r="N284">
        <v>2.6217999999999999</v>
      </c>
      <c r="O284">
        <v>3.6960999999999999</v>
      </c>
      <c r="P284">
        <v>80.715999999999994</v>
      </c>
      <c r="Q284">
        <v>1.3487</v>
      </c>
      <c r="R284">
        <v>98.67</v>
      </c>
      <c r="S284">
        <v>1.5926</v>
      </c>
      <c r="T284">
        <v>0.94379999999999997</v>
      </c>
      <c r="U284">
        <v>0.82679999999999998</v>
      </c>
      <c r="V284">
        <v>0.9123</v>
      </c>
      <c r="W284">
        <v>5.9716000000000005</v>
      </c>
      <c r="X284">
        <v>6.5395000000000003</v>
      </c>
      <c r="Y284">
        <v>61.73</v>
      </c>
      <c r="Z284">
        <v>3.1724999999999999</v>
      </c>
      <c r="AA284">
        <v>10.1898</v>
      </c>
      <c r="AB284">
        <v>13.059900000000001</v>
      </c>
      <c r="AC284">
        <v>76.58</v>
      </c>
      <c r="AD284">
        <v>21.837</v>
      </c>
      <c r="AE284">
        <v>132.07499999999999</v>
      </c>
      <c r="AF284">
        <v>123.45</v>
      </c>
      <c r="AG284">
        <v>1313.2</v>
      </c>
      <c r="AH284">
        <v>94.61</v>
      </c>
      <c r="AI284">
        <v>1266</v>
      </c>
      <c r="AJ284">
        <v>427.25</v>
      </c>
      <c r="AK284">
        <v>18.25</v>
      </c>
      <c r="AL284">
        <v>667.75</v>
      </c>
    </row>
    <row r="285" spans="2:38" x14ac:dyDescent="0.25">
      <c r="B285" s="15">
        <v>41572</v>
      </c>
      <c r="C285">
        <v>15570.28</v>
      </c>
      <c r="D285">
        <v>1759.77</v>
      </c>
      <c r="E285">
        <v>3943.3609999999999</v>
      </c>
      <c r="F285">
        <v>13399.42</v>
      </c>
      <c r="G285">
        <v>8985.74</v>
      </c>
      <c r="H285">
        <v>14088.19</v>
      </c>
      <c r="I285">
        <v>1178.28</v>
      </c>
      <c r="J285">
        <v>14088.19</v>
      </c>
      <c r="K285">
        <v>22698.34</v>
      </c>
      <c r="L285">
        <v>0.2989</v>
      </c>
      <c r="M285">
        <v>1.2812999999999999</v>
      </c>
      <c r="N285">
        <v>2.5087999999999999</v>
      </c>
      <c r="O285">
        <v>3.5998999999999999</v>
      </c>
      <c r="P285">
        <v>79.194000000000003</v>
      </c>
      <c r="Q285">
        <v>1.3801999999999999</v>
      </c>
      <c r="R285">
        <v>97.42</v>
      </c>
      <c r="S285">
        <v>1.6165</v>
      </c>
      <c r="T285">
        <v>0.95840000000000003</v>
      </c>
      <c r="U285">
        <v>0.82799999999999996</v>
      </c>
      <c r="V285">
        <v>0.89259999999999995</v>
      </c>
      <c r="W285">
        <v>5.8931000000000004</v>
      </c>
      <c r="X285">
        <v>6.3182</v>
      </c>
      <c r="Y285">
        <v>61.46</v>
      </c>
      <c r="Z285">
        <v>3.157</v>
      </c>
      <c r="AA285">
        <v>9.827</v>
      </c>
      <c r="AB285">
        <v>12.8812</v>
      </c>
      <c r="AC285">
        <v>79.08</v>
      </c>
      <c r="AD285">
        <v>22.638999999999999</v>
      </c>
      <c r="AE285">
        <v>132.57499999999999</v>
      </c>
      <c r="AF285">
        <v>120.8</v>
      </c>
      <c r="AG285">
        <v>1352.4</v>
      </c>
      <c r="AH285">
        <v>97.85</v>
      </c>
      <c r="AI285">
        <v>1300</v>
      </c>
      <c r="AJ285">
        <v>440</v>
      </c>
      <c r="AK285">
        <v>19.03</v>
      </c>
      <c r="AL285">
        <v>690.75</v>
      </c>
    </row>
    <row r="286" spans="2:38" x14ac:dyDescent="0.25">
      <c r="B286" s="15">
        <v>41565</v>
      </c>
      <c r="C286">
        <v>15399.65</v>
      </c>
      <c r="D286">
        <v>1744.5</v>
      </c>
      <c r="E286">
        <v>3914.2779999999998</v>
      </c>
      <c r="F286">
        <v>13136.09</v>
      </c>
      <c r="G286">
        <v>8865.1</v>
      </c>
      <c r="H286">
        <v>14561.54</v>
      </c>
      <c r="I286">
        <v>1205.52</v>
      </c>
      <c r="J286">
        <v>14561.54</v>
      </c>
      <c r="K286">
        <v>23340.1</v>
      </c>
      <c r="L286">
        <v>0.31059999999999999</v>
      </c>
      <c r="M286">
        <v>1.3307</v>
      </c>
      <c r="N286">
        <v>2.5777000000000001</v>
      </c>
      <c r="O286">
        <v>3.6412</v>
      </c>
      <c r="P286">
        <v>79.653999999999996</v>
      </c>
      <c r="Q286">
        <v>1.3687</v>
      </c>
      <c r="R286">
        <v>97.72</v>
      </c>
      <c r="S286">
        <v>1.6167</v>
      </c>
      <c r="T286">
        <v>0.9677</v>
      </c>
      <c r="U286">
        <v>0.85019999999999996</v>
      </c>
      <c r="V286">
        <v>0.90169999999999995</v>
      </c>
      <c r="W286">
        <v>5.9</v>
      </c>
      <c r="X286">
        <v>6.4192999999999998</v>
      </c>
      <c r="Y286">
        <v>61.265000000000001</v>
      </c>
      <c r="Z286">
        <v>3.1564999999999999</v>
      </c>
      <c r="AA286">
        <v>9.7883999999999993</v>
      </c>
      <c r="AB286">
        <v>12.8575</v>
      </c>
      <c r="AC286">
        <v>83.11</v>
      </c>
      <c r="AD286">
        <v>21.913</v>
      </c>
      <c r="AE286">
        <v>129.875</v>
      </c>
      <c r="AF286">
        <v>118.65</v>
      </c>
      <c r="AG286">
        <v>1314.4</v>
      </c>
      <c r="AH286">
        <v>100.81</v>
      </c>
      <c r="AI286">
        <v>1291.25</v>
      </c>
      <c r="AJ286">
        <v>441.5</v>
      </c>
      <c r="AK286">
        <v>19.5</v>
      </c>
      <c r="AL286">
        <v>705.75</v>
      </c>
    </row>
    <row r="287" spans="2:38" x14ac:dyDescent="0.25">
      <c r="B287" s="15">
        <v>41558</v>
      </c>
      <c r="C287">
        <v>15237.11</v>
      </c>
      <c r="D287">
        <v>1703.2</v>
      </c>
      <c r="E287">
        <v>3791.873</v>
      </c>
      <c r="F287">
        <v>12892.11</v>
      </c>
      <c r="G287">
        <v>8724.83</v>
      </c>
      <c r="H287">
        <v>14404.74</v>
      </c>
      <c r="I287">
        <v>1197.17</v>
      </c>
      <c r="J287">
        <v>14404.74</v>
      </c>
      <c r="K287">
        <v>23218.32</v>
      </c>
      <c r="L287">
        <v>0.35010000000000002</v>
      </c>
      <c r="M287">
        <v>1.4175</v>
      </c>
      <c r="N287">
        <v>2.6871</v>
      </c>
      <c r="O287">
        <v>3.7471999999999999</v>
      </c>
      <c r="P287">
        <v>80.361999999999995</v>
      </c>
      <c r="Q287">
        <v>1.3544</v>
      </c>
      <c r="R287">
        <v>98.58</v>
      </c>
      <c r="S287">
        <v>1.5956999999999999</v>
      </c>
      <c r="T287">
        <v>0.94679999999999997</v>
      </c>
      <c r="U287">
        <v>0.83220000000000005</v>
      </c>
      <c r="V287">
        <v>0.91190000000000004</v>
      </c>
      <c r="W287">
        <v>6.0011999999999999</v>
      </c>
      <c r="X287">
        <v>6.4760999999999997</v>
      </c>
      <c r="Y287">
        <v>61.08</v>
      </c>
      <c r="Z287">
        <v>3.1785000000000001</v>
      </c>
      <c r="AA287">
        <v>9.8940999999999999</v>
      </c>
      <c r="AB287">
        <v>12.9925</v>
      </c>
      <c r="AC287">
        <v>83.37</v>
      </c>
      <c r="AD287">
        <v>21.259</v>
      </c>
      <c r="AE287">
        <v>128.80000000000001</v>
      </c>
      <c r="AF287">
        <v>126.45</v>
      </c>
      <c r="AG287">
        <v>1268</v>
      </c>
      <c r="AH287">
        <v>102.02</v>
      </c>
      <c r="AI287">
        <v>1266.75</v>
      </c>
      <c r="AJ287">
        <v>433.25</v>
      </c>
      <c r="AK287">
        <v>18.93</v>
      </c>
      <c r="AL287">
        <v>692.25</v>
      </c>
    </row>
    <row r="288" spans="2:38" x14ac:dyDescent="0.25">
      <c r="B288" s="15">
        <v>41551</v>
      </c>
      <c r="C288">
        <v>15072.58</v>
      </c>
      <c r="D288">
        <v>1690.5</v>
      </c>
      <c r="E288">
        <v>3807.7539999999999</v>
      </c>
      <c r="F288">
        <v>12758.65</v>
      </c>
      <c r="G288">
        <v>8622.9699999999993</v>
      </c>
      <c r="H288">
        <v>14024.31</v>
      </c>
      <c r="I288">
        <v>1163.82</v>
      </c>
      <c r="J288">
        <v>14024.31</v>
      </c>
      <c r="K288">
        <v>23138.54</v>
      </c>
      <c r="L288">
        <v>0.32919999999999999</v>
      </c>
      <c r="M288">
        <v>1.4092</v>
      </c>
      <c r="N288">
        <v>2.6447000000000003</v>
      </c>
      <c r="O288">
        <v>3.7198000000000002</v>
      </c>
      <c r="P288">
        <v>80.122</v>
      </c>
      <c r="Q288">
        <v>1.3557999999999999</v>
      </c>
      <c r="R288">
        <v>97.48</v>
      </c>
      <c r="S288">
        <v>1.601</v>
      </c>
      <c r="T288">
        <v>0.94350000000000001</v>
      </c>
      <c r="U288">
        <v>0.83169999999999999</v>
      </c>
      <c r="V288">
        <v>0.90720000000000001</v>
      </c>
      <c r="W288">
        <v>5.9709000000000003</v>
      </c>
      <c r="X288">
        <v>6.4276999999999997</v>
      </c>
      <c r="Y288">
        <v>61.44</v>
      </c>
      <c r="Z288">
        <v>3.1827000000000001</v>
      </c>
      <c r="AA288">
        <v>9.9867000000000008</v>
      </c>
      <c r="AB288">
        <v>13.0848</v>
      </c>
      <c r="AC288">
        <v>85.83</v>
      </c>
      <c r="AD288">
        <v>21.751999999999999</v>
      </c>
      <c r="AE288">
        <v>128.05000000000001</v>
      </c>
      <c r="AF288">
        <v>128.19999999999999</v>
      </c>
      <c r="AG288">
        <v>1309.7</v>
      </c>
      <c r="AH288">
        <v>103.84</v>
      </c>
      <c r="AI288">
        <v>1295</v>
      </c>
      <c r="AJ288">
        <v>443.25</v>
      </c>
      <c r="AK288">
        <v>18.48</v>
      </c>
      <c r="AL288">
        <v>687</v>
      </c>
    </row>
    <row r="289" spans="2:38" x14ac:dyDescent="0.25">
      <c r="B289" s="15">
        <v>41544</v>
      </c>
      <c r="C289">
        <v>15258.24</v>
      </c>
      <c r="D289">
        <v>1691.75</v>
      </c>
      <c r="E289">
        <v>3781.5940000000001</v>
      </c>
      <c r="F289">
        <v>12844.08</v>
      </c>
      <c r="G289">
        <v>8661.51</v>
      </c>
      <c r="H289">
        <v>14760.07</v>
      </c>
      <c r="I289">
        <v>1217.52</v>
      </c>
      <c r="J289">
        <v>14760.07</v>
      </c>
      <c r="K289">
        <v>23207.040000000001</v>
      </c>
      <c r="L289">
        <v>0.33239999999999997</v>
      </c>
      <c r="M289">
        <v>1.401</v>
      </c>
      <c r="N289">
        <v>2.6245000000000003</v>
      </c>
      <c r="O289">
        <v>3.6863999999999999</v>
      </c>
      <c r="P289">
        <v>80.287000000000006</v>
      </c>
      <c r="Q289">
        <v>1.3522000000000001</v>
      </c>
      <c r="R289">
        <v>98.24</v>
      </c>
      <c r="S289">
        <v>1.6139000000000001</v>
      </c>
      <c r="T289">
        <v>0.93169999999999997</v>
      </c>
      <c r="U289">
        <v>0.82730000000000004</v>
      </c>
      <c r="V289">
        <v>0.90590000000000004</v>
      </c>
      <c r="W289">
        <v>5.9892000000000003</v>
      </c>
      <c r="X289">
        <v>6.4373000000000005</v>
      </c>
      <c r="Y289">
        <v>62.497500000000002</v>
      </c>
      <c r="Z289">
        <v>3.2275</v>
      </c>
      <c r="AA289">
        <v>10.0886</v>
      </c>
      <c r="AB289">
        <v>13.140700000000001</v>
      </c>
      <c r="AC289">
        <v>85.66</v>
      </c>
      <c r="AD289">
        <v>21.831</v>
      </c>
      <c r="AE289">
        <v>128.25</v>
      </c>
      <c r="AF289">
        <v>129.4</v>
      </c>
      <c r="AG289">
        <v>1338.4</v>
      </c>
      <c r="AH289">
        <v>102.87</v>
      </c>
      <c r="AI289">
        <v>1319.75</v>
      </c>
      <c r="AJ289">
        <v>454</v>
      </c>
      <c r="AK289">
        <v>16.87</v>
      </c>
      <c r="AL289">
        <v>683</v>
      </c>
    </row>
    <row r="290" spans="2:38" x14ac:dyDescent="0.25">
      <c r="B290" s="15">
        <v>41537</v>
      </c>
      <c r="C290">
        <v>15451.09</v>
      </c>
      <c r="D290">
        <v>1709.91</v>
      </c>
      <c r="E290">
        <v>3774.7280000000001</v>
      </c>
      <c r="F290">
        <v>12806.47</v>
      </c>
      <c r="G290">
        <v>8675.73</v>
      </c>
      <c r="H290">
        <v>14742.42</v>
      </c>
      <c r="I290">
        <v>1218.98</v>
      </c>
      <c r="J290">
        <v>14742.42</v>
      </c>
      <c r="K290">
        <v>23502.51</v>
      </c>
      <c r="L290">
        <v>0.33040000000000003</v>
      </c>
      <c r="M290">
        <v>1.4769000000000001</v>
      </c>
      <c r="N290">
        <v>2.7336999999999998</v>
      </c>
      <c r="O290">
        <v>3.7612999999999999</v>
      </c>
      <c r="P290">
        <v>80.430999999999997</v>
      </c>
      <c r="Q290">
        <v>1.3524</v>
      </c>
      <c r="R290">
        <v>99.36</v>
      </c>
      <c r="S290">
        <v>1.6006</v>
      </c>
      <c r="T290">
        <v>0.93940000000000001</v>
      </c>
      <c r="U290">
        <v>0.83679999999999999</v>
      </c>
      <c r="V290">
        <v>0.9103</v>
      </c>
      <c r="W290">
        <v>5.9333</v>
      </c>
      <c r="X290">
        <v>6.3651999999999997</v>
      </c>
      <c r="Y290">
        <v>62.277500000000003</v>
      </c>
      <c r="Z290">
        <v>3.165</v>
      </c>
      <c r="AA290">
        <v>9.8880999999999997</v>
      </c>
      <c r="AB290">
        <v>12.857699999999999</v>
      </c>
      <c r="AC290">
        <v>83.33</v>
      </c>
      <c r="AD290">
        <v>21.876000000000001</v>
      </c>
      <c r="AE290">
        <v>125.95</v>
      </c>
      <c r="AF290">
        <v>125.55</v>
      </c>
      <c r="AG290">
        <v>1332.6</v>
      </c>
      <c r="AH290">
        <v>104.67</v>
      </c>
      <c r="AI290">
        <v>1315.25</v>
      </c>
      <c r="AJ290">
        <v>451</v>
      </c>
      <c r="AK290">
        <v>17.18</v>
      </c>
      <c r="AL290">
        <v>646.25</v>
      </c>
    </row>
    <row r="291" spans="2:38" x14ac:dyDescent="0.25">
      <c r="B291" s="15">
        <v>41530</v>
      </c>
      <c r="C291">
        <v>15376.06</v>
      </c>
      <c r="D291">
        <v>1687.99</v>
      </c>
      <c r="E291">
        <v>3722.1840000000002</v>
      </c>
      <c r="F291">
        <v>12723.4</v>
      </c>
      <c r="G291">
        <v>8509.42</v>
      </c>
      <c r="H291">
        <v>14404.67</v>
      </c>
      <c r="I291">
        <v>1185.28</v>
      </c>
      <c r="J291">
        <v>14404.67</v>
      </c>
      <c r="K291">
        <v>22915.279999999999</v>
      </c>
      <c r="L291">
        <v>0.43120000000000003</v>
      </c>
      <c r="M291">
        <v>1.6930000000000001</v>
      </c>
      <c r="N291">
        <v>2.8845999999999998</v>
      </c>
      <c r="O291">
        <v>3.8349000000000002</v>
      </c>
      <c r="P291">
        <v>81.451999999999998</v>
      </c>
      <c r="Q291">
        <v>1.3294000000000001</v>
      </c>
      <c r="R291">
        <v>99.38</v>
      </c>
      <c r="S291">
        <v>1.5876000000000001</v>
      </c>
      <c r="T291">
        <v>0.92449999999999999</v>
      </c>
      <c r="U291">
        <v>0.81310000000000004</v>
      </c>
      <c r="V291">
        <v>0.92969999999999997</v>
      </c>
      <c r="W291">
        <v>5.9314</v>
      </c>
      <c r="X291">
        <v>6.5587</v>
      </c>
      <c r="Y291">
        <v>63.494999999999997</v>
      </c>
      <c r="Z291">
        <v>3.29</v>
      </c>
      <c r="AA291">
        <v>9.9301999999999992</v>
      </c>
      <c r="AB291">
        <v>13.042299999999999</v>
      </c>
      <c r="AC291">
        <v>85.21</v>
      </c>
      <c r="AD291">
        <v>21.67</v>
      </c>
      <c r="AE291">
        <v>125.25</v>
      </c>
      <c r="AF291">
        <v>140.19999999999999</v>
      </c>
      <c r="AG291">
        <v>1308.4000000000001</v>
      </c>
      <c r="AH291">
        <v>108.21</v>
      </c>
      <c r="AI291">
        <v>1488.75</v>
      </c>
      <c r="AJ291">
        <v>450</v>
      </c>
      <c r="AK291">
        <v>17.09</v>
      </c>
      <c r="AL291">
        <v>627.75</v>
      </c>
    </row>
    <row r="292" spans="2:38" x14ac:dyDescent="0.25">
      <c r="B292" s="15">
        <v>41523</v>
      </c>
      <c r="C292">
        <v>14922.5</v>
      </c>
      <c r="D292">
        <v>1655.17</v>
      </c>
      <c r="E292">
        <v>3660.01</v>
      </c>
      <c r="F292">
        <v>12820.92</v>
      </c>
      <c r="G292">
        <v>8275.67</v>
      </c>
      <c r="H292">
        <v>13860.81</v>
      </c>
      <c r="I292">
        <v>1147.82</v>
      </c>
      <c r="J292">
        <v>13860.81</v>
      </c>
      <c r="K292">
        <v>22621.22</v>
      </c>
      <c r="L292">
        <v>0.45450000000000002</v>
      </c>
      <c r="M292">
        <v>1.7568999999999999</v>
      </c>
      <c r="N292">
        <v>2.9342000000000001</v>
      </c>
      <c r="O292">
        <v>3.8656999999999999</v>
      </c>
      <c r="P292">
        <v>82.146000000000001</v>
      </c>
      <c r="Q292">
        <v>1.3178000000000001</v>
      </c>
      <c r="R292">
        <v>99.11</v>
      </c>
      <c r="S292">
        <v>1.5632999999999999</v>
      </c>
      <c r="T292">
        <v>0.91849999999999998</v>
      </c>
      <c r="U292">
        <v>0.8</v>
      </c>
      <c r="V292">
        <v>0.93789999999999996</v>
      </c>
      <c r="W292">
        <v>6.0796999999999999</v>
      </c>
      <c r="X292">
        <v>6.6291000000000002</v>
      </c>
      <c r="Y292">
        <v>65.25</v>
      </c>
      <c r="Z292">
        <v>3.3285</v>
      </c>
      <c r="AA292">
        <v>10.015499999999999</v>
      </c>
      <c r="AB292">
        <v>13.167</v>
      </c>
      <c r="AC292">
        <v>83.24</v>
      </c>
      <c r="AD292">
        <v>23.841999999999999</v>
      </c>
      <c r="AE292">
        <v>125.675</v>
      </c>
      <c r="AF292">
        <v>133.05000000000001</v>
      </c>
      <c r="AG292">
        <v>1386.2</v>
      </c>
      <c r="AH292">
        <v>110.53</v>
      </c>
      <c r="AI292">
        <v>1437</v>
      </c>
      <c r="AJ292">
        <v>491.5</v>
      </c>
      <c r="AK292">
        <v>16.79</v>
      </c>
      <c r="AL292">
        <v>635</v>
      </c>
    </row>
    <row r="293" spans="2:38" x14ac:dyDescent="0.25">
      <c r="B293" s="15">
        <v>41516</v>
      </c>
      <c r="C293">
        <v>14810.31</v>
      </c>
      <c r="D293">
        <v>1632.97</v>
      </c>
      <c r="E293">
        <v>3589.8679999999999</v>
      </c>
      <c r="F293">
        <v>12653.9</v>
      </c>
      <c r="G293">
        <v>8103.15</v>
      </c>
      <c r="H293">
        <v>13388.86</v>
      </c>
      <c r="I293">
        <v>1106.05</v>
      </c>
      <c r="J293">
        <v>13388.86</v>
      </c>
      <c r="K293">
        <v>21731.37</v>
      </c>
      <c r="L293">
        <v>0.3987</v>
      </c>
      <c r="M293">
        <v>1.6407</v>
      </c>
      <c r="N293">
        <v>2.7839</v>
      </c>
      <c r="O293">
        <v>3.6995</v>
      </c>
      <c r="P293">
        <v>82.087000000000003</v>
      </c>
      <c r="Q293">
        <v>1.3222</v>
      </c>
      <c r="R293">
        <v>98.17</v>
      </c>
      <c r="S293">
        <v>1.5504</v>
      </c>
      <c r="T293">
        <v>0.8901</v>
      </c>
      <c r="U293">
        <v>0.77270000000000005</v>
      </c>
      <c r="V293">
        <v>0.92979999999999996</v>
      </c>
      <c r="W293">
        <v>6.1158000000000001</v>
      </c>
      <c r="X293">
        <v>6.6188000000000002</v>
      </c>
      <c r="Y293">
        <v>65.704999999999998</v>
      </c>
      <c r="Z293">
        <v>3.2847</v>
      </c>
      <c r="AA293">
        <v>10.2799</v>
      </c>
      <c r="AB293">
        <v>13.38</v>
      </c>
      <c r="AC293">
        <v>83.7</v>
      </c>
      <c r="AD293">
        <v>23.463000000000001</v>
      </c>
      <c r="AE293">
        <v>122.7</v>
      </c>
      <c r="AF293">
        <v>136.94999999999999</v>
      </c>
      <c r="AG293">
        <v>1395.8</v>
      </c>
      <c r="AH293">
        <v>107.65</v>
      </c>
      <c r="AI293">
        <v>1424</v>
      </c>
      <c r="AJ293">
        <v>495</v>
      </c>
      <c r="AK293">
        <v>16.34</v>
      </c>
      <c r="AL293">
        <v>643.25</v>
      </c>
    </row>
    <row r="294" spans="2:38" x14ac:dyDescent="0.25">
      <c r="B294" s="15">
        <v>41509</v>
      </c>
      <c r="C294">
        <v>15010.51</v>
      </c>
      <c r="D294">
        <v>1663.5</v>
      </c>
      <c r="E294">
        <v>3657.7919999999999</v>
      </c>
      <c r="F294">
        <v>12762.3</v>
      </c>
      <c r="G294">
        <v>8416.99</v>
      </c>
      <c r="H294">
        <v>13660.55</v>
      </c>
      <c r="I294">
        <v>1141.6300000000001</v>
      </c>
      <c r="J294">
        <v>13660.55</v>
      </c>
      <c r="K294">
        <v>21863.51</v>
      </c>
      <c r="L294">
        <v>0.37609999999999999</v>
      </c>
      <c r="M294">
        <v>1.6183000000000001</v>
      </c>
      <c r="N294">
        <v>2.8146</v>
      </c>
      <c r="O294">
        <v>3.7915999999999999</v>
      </c>
      <c r="P294">
        <v>81.361000000000004</v>
      </c>
      <c r="Q294">
        <v>1.3383</v>
      </c>
      <c r="R294">
        <v>98.72</v>
      </c>
      <c r="S294">
        <v>1.5569</v>
      </c>
      <c r="T294">
        <v>0.90300000000000002</v>
      </c>
      <c r="U294">
        <v>0.7802</v>
      </c>
      <c r="V294">
        <v>0.92220000000000002</v>
      </c>
      <c r="W294">
        <v>6.0162000000000004</v>
      </c>
      <c r="X294">
        <v>6.4798999999999998</v>
      </c>
      <c r="Y294">
        <v>63.33</v>
      </c>
      <c r="Z294">
        <v>3.3005</v>
      </c>
      <c r="AA294">
        <v>10.2438</v>
      </c>
      <c r="AB294">
        <v>12.9573</v>
      </c>
      <c r="AC294">
        <v>84.24</v>
      </c>
      <c r="AD294">
        <v>23.738</v>
      </c>
      <c r="AE294">
        <v>123.1</v>
      </c>
      <c r="AF294">
        <v>135.1</v>
      </c>
      <c r="AG294">
        <v>1395.7</v>
      </c>
      <c r="AH294">
        <v>106.42</v>
      </c>
      <c r="AI294">
        <v>1365.25</v>
      </c>
      <c r="AJ294">
        <v>495.5</v>
      </c>
      <c r="AK294">
        <v>16.47</v>
      </c>
      <c r="AL294">
        <v>634.5</v>
      </c>
    </row>
    <row r="295" spans="2:38" x14ac:dyDescent="0.25">
      <c r="B295" s="15">
        <v>41502</v>
      </c>
      <c r="C295">
        <v>15081.47</v>
      </c>
      <c r="D295">
        <v>1655.83</v>
      </c>
      <c r="E295">
        <v>3602.7779999999998</v>
      </c>
      <c r="F295">
        <v>12736.92</v>
      </c>
      <c r="G295">
        <v>8391.94</v>
      </c>
      <c r="H295">
        <v>13650.11</v>
      </c>
      <c r="I295">
        <v>1142.6500000000001</v>
      </c>
      <c r="J295">
        <v>13650.11</v>
      </c>
      <c r="K295">
        <v>22517.81</v>
      </c>
      <c r="L295">
        <v>0.33860000000000001</v>
      </c>
      <c r="M295">
        <v>1.5627</v>
      </c>
      <c r="N295">
        <v>2.8250999999999999</v>
      </c>
      <c r="O295">
        <v>3.8483000000000001</v>
      </c>
      <c r="P295">
        <v>81.257000000000005</v>
      </c>
      <c r="Q295">
        <v>1.3329</v>
      </c>
      <c r="R295">
        <v>97.53</v>
      </c>
      <c r="S295">
        <v>1.5629</v>
      </c>
      <c r="T295">
        <v>0.91849999999999998</v>
      </c>
      <c r="U295">
        <v>0.81030000000000002</v>
      </c>
      <c r="V295">
        <v>0.92649999999999999</v>
      </c>
      <c r="W295">
        <v>5.9149000000000003</v>
      </c>
      <c r="X295">
        <v>6.5137</v>
      </c>
      <c r="Y295">
        <v>61.655000000000001</v>
      </c>
      <c r="Z295">
        <v>3.2770000000000001</v>
      </c>
      <c r="AA295">
        <v>10.0916</v>
      </c>
      <c r="AB295">
        <v>12.911</v>
      </c>
      <c r="AC295">
        <v>93.4</v>
      </c>
      <c r="AD295">
        <v>23.321999999999999</v>
      </c>
      <c r="AE295">
        <v>123.9</v>
      </c>
      <c r="AF295">
        <v>131.25</v>
      </c>
      <c r="AG295">
        <v>1371.7</v>
      </c>
      <c r="AH295">
        <v>107.46</v>
      </c>
      <c r="AI295">
        <v>1283.25</v>
      </c>
      <c r="AJ295">
        <v>473.75</v>
      </c>
      <c r="AK295">
        <v>16.940000000000001</v>
      </c>
      <c r="AL295">
        <v>631</v>
      </c>
    </row>
    <row r="296" spans="2:38" x14ac:dyDescent="0.25">
      <c r="B296" s="15">
        <v>41495</v>
      </c>
      <c r="C296">
        <v>15425.51</v>
      </c>
      <c r="D296">
        <v>1691.42</v>
      </c>
      <c r="E296">
        <v>3660.1080000000002</v>
      </c>
      <c r="F296">
        <v>12542.13</v>
      </c>
      <c r="G296">
        <v>8338.31</v>
      </c>
      <c r="H296">
        <v>13615.19</v>
      </c>
      <c r="I296">
        <v>1140.9100000000001</v>
      </c>
      <c r="J296">
        <v>13615.19</v>
      </c>
      <c r="K296">
        <v>21807.56</v>
      </c>
      <c r="L296">
        <v>0.30180000000000001</v>
      </c>
      <c r="M296">
        <v>1.3538000000000001</v>
      </c>
      <c r="N296">
        <v>2.5784000000000002</v>
      </c>
      <c r="O296">
        <v>3.6345000000000001</v>
      </c>
      <c r="P296">
        <v>81.126000000000005</v>
      </c>
      <c r="Q296">
        <v>1.3342000000000001</v>
      </c>
      <c r="R296">
        <v>96.21</v>
      </c>
      <c r="S296">
        <v>1.5497999999999998</v>
      </c>
      <c r="T296">
        <v>0.92059999999999997</v>
      </c>
      <c r="U296">
        <v>0.80379999999999996</v>
      </c>
      <c r="V296">
        <v>0.9224</v>
      </c>
      <c r="W296">
        <v>5.8502000000000001</v>
      </c>
      <c r="X296">
        <v>6.5015000000000001</v>
      </c>
      <c r="Y296">
        <v>60.86</v>
      </c>
      <c r="Z296">
        <v>3.2545000000000002</v>
      </c>
      <c r="AA296">
        <v>9.8186</v>
      </c>
      <c r="AB296">
        <v>12.6174</v>
      </c>
      <c r="AC296">
        <v>89.05</v>
      </c>
      <c r="AD296">
        <v>20.407</v>
      </c>
      <c r="AE296">
        <v>122.5</v>
      </c>
      <c r="AF296">
        <v>134.30000000000001</v>
      </c>
      <c r="AG296">
        <v>1312.9</v>
      </c>
      <c r="AH296">
        <v>105.97</v>
      </c>
      <c r="AI296">
        <v>1340.75</v>
      </c>
      <c r="AJ296">
        <v>465.75</v>
      </c>
      <c r="AK296">
        <v>16.98</v>
      </c>
      <c r="AL296">
        <v>633.5</v>
      </c>
    </row>
    <row r="297" spans="2:38" x14ac:dyDescent="0.25">
      <c r="B297" s="15">
        <v>41488</v>
      </c>
      <c r="C297">
        <v>15658.36</v>
      </c>
      <c r="D297">
        <v>1709.67</v>
      </c>
      <c r="E297">
        <v>3689.5880000000002</v>
      </c>
      <c r="F297">
        <v>12603.25</v>
      </c>
      <c r="G297">
        <v>8406.94</v>
      </c>
      <c r="H297">
        <v>14466.16</v>
      </c>
      <c r="I297">
        <v>1196.17</v>
      </c>
      <c r="J297">
        <v>14466.16</v>
      </c>
      <c r="K297">
        <v>22190.97</v>
      </c>
      <c r="L297">
        <v>0.2974</v>
      </c>
      <c r="M297">
        <v>1.3571</v>
      </c>
      <c r="N297">
        <v>2.5960000000000001</v>
      </c>
      <c r="O297">
        <v>3.6842999999999999</v>
      </c>
      <c r="P297">
        <v>81.908000000000001</v>
      </c>
      <c r="Q297">
        <v>1.3275999999999999</v>
      </c>
      <c r="R297">
        <v>98.94</v>
      </c>
      <c r="S297">
        <v>1.5293999999999999</v>
      </c>
      <c r="T297">
        <v>0.89049999999999996</v>
      </c>
      <c r="U297">
        <v>0.78380000000000005</v>
      </c>
      <c r="V297">
        <v>0.92910000000000004</v>
      </c>
      <c r="W297">
        <v>5.9382999999999999</v>
      </c>
      <c r="X297">
        <v>6.6052</v>
      </c>
      <c r="Y297">
        <v>61.094999999999999</v>
      </c>
      <c r="Z297">
        <v>3.2574999999999998</v>
      </c>
      <c r="AA297">
        <v>9.8354999999999997</v>
      </c>
      <c r="AB297">
        <v>12.6625</v>
      </c>
      <c r="AC297">
        <v>85.32</v>
      </c>
      <c r="AD297">
        <v>19.911999999999999</v>
      </c>
      <c r="AE297">
        <v>120.65</v>
      </c>
      <c r="AF297">
        <v>142.19999999999999</v>
      </c>
      <c r="AG297">
        <v>1310.5999999999999</v>
      </c>
      <c r="AH297">
        <v>106.94</v>
      </c>
      <c r="AI297">
        <v>1331</v>
      </c>
      <c r="AJ297">
        <v>476</v>
      </c>
      <c r="AK297">
        <v>16.79</v>
      </c>
      <c r="AL297">
        <v>660.5</v>
      </c>
    </row>
    <row r="298" spans="2:38" x14ac:dyDescent="0.25">
      <c r="B298" s="15">
        <v>41481</v>
      </c>
      <c r="C298">
        <v>15558.83</v>
      </c>
      <c r="D298">
        <v>1691.65</v>
      </c>
      <c r="E298">
        <v>3613.165</v>
      </c>
      <c r="F298">
        <v>12647.9</v>
      </c>
      <c r="G298">
        <v>8244.91</v>
      </c>
      <c r="H298">
        <v>14129.98</v>
      </c>
      <c r="I298">
        <v>1167.06</v>
      </c>
      <c r="J298">
        <v>14129.98</v>
      </c>
      <c r="K298">
        <v>21968.95</v>
      </c>
      <c r="L298">
        <v>0.31269999999999998</v>
      </c>
      <c r="M298">
        <v>1.3685</v>
      </c>
      <c r="N298">
        <v>2.5624000000000002</v>
      </c>
      <c r="O298">
        <v>3.6208999999999998</v>
      </c>
      <c r="P298">
        <v>81.656999999999996</v>
      </c>
      <c r="Q298">
        <v>1.3279000000000001</v>
      </c>
      <c r="R298">
        <v>98.21</v>
      </c>
      <c r="S298">
        <v>1.5382</v>
      </c>
      <c r="T298">
        <v>0.92589999999999995</v>
      </c>
      <c r="U298">
        <v>0.80859999999999999</v>
      </c>
      <c r="V298">
        <v>0.9284</v>
      </c>
      <c r="W298">
        <v>5.9241000000000001</v>
      </c>
      <c r="X298">
        <v>6.4843000000000002</v>
      </c>
      <c r="Y298">
        <v>59.045000000000002</v>
      </c>
      <c r="Z298">
        <v>3.2080000000000002</v>
      </c>
      <c r="AA298">
        <v>9.7704000000000004</v>
      </c>
      <c r="AB298">
        <v>12.6675</v>
      </c>
      <c r="AC298">
        <v>85.37</v>
      </c>
      <c r="AD298">
        <v>19.765000000000001</v>
      </c>
      <c r="AE298">
        <v>121.8</v>
      </c>
      <c r="AF298">
        <v>144.19999999999999</v>
      </c>
      <c r="AG298">
        <v>1321.5</v>
      </c>
      <c r="AH298">
        <v>104.7</v>
      </c>
      <c r="AI298">
        <v>1349.75</v>
      </c>
      <c r="AJ298">
        <v>492</v>
      </c>
      <c r="AK298">
        <v>16.47</v>
      </c>
      <c r="AL298">
        <v>650.25</v>
      </c>
    </row>
    <row r="299" spans="2:38" x14ac:dyDescent="0.25">
      <c r="B299" s="15">
        <v>41474</v>
      </c>
      <c r="C299">
        <v>15543.74</v>
      </c>
      <c r="D299">
        <v>1692.09</v>
      </c>
      <c r="E299">
        <v>3587.6149999999998</v>
      </c>
      <c r="F299">
        <v>12685.13</v>
      </c>
      <c r="G299">
        <v>8331.57</v>
      </c>
      <c r="H299">
        <v>14589.91</v>
      </c>
      <c r="I299">
        <v>1211.98</v>
      </c>
      <c r="J299">
        <v>14589.91</v>
      </c>
      <c r="K299">
        <v>21362.42</v>
      </c>
      <c r="L299">
        <v>0.29820000000000002</v>
      </c>
      <c r="M299">
        <v>1.2963</v>
      </c>
      <c r="N299">
        <v>2.4839000000000002</v>
      </c>
      <c r="O299">
        <v>3.5604</v>
      </c>
      <c r="P299">
        <v>82.606999999999999</v>
      </c>
      <c r="Q299">
        <v>1.3143</v>
      </c>
      <c r="R299">
        <v>100.65</v>
      </c>
      <c r="S299">
        <v>1.5266999999999999</v>
      </c>
      <c r="T299">
        <v>0.91720000000000002</v>
      </c>
      <c r="U299">
        <v>0.79210000000000003</v>
      </c>
      <c r="V299">
        <v>0.94110000000000005</v>
      </c>
      <c r="W299">
        <v>5.9671000000000003</v>
      </c>
      <c r="X299">
        <v>6.5351999999999997</v>
      </c>
      <c r="Y299">
        <v>59.348700000000001</v>
      </c>
      <c r="Z299">
        <v>3.1922999999999999</v>
      </c>
      <c r="AA299">
        <v>9.8741000000000003</v>
      </c>
      <c r="AB299">
        <v>12.532500000000001</v>
      </c>
      <c r="AC299">
        <v>86.52</v>
      </c>
      <c r="AD299">
        <v>19.448</v>
      </c>
      <c r="AE299">
        <v>121.97499999999999</v>
      </c>
      <c r="AF299">
        <v>144.6</v>
      </c>
      <c r="AG299">
        <v>1292.9000000000001</v>
      </c>
      <c r="AH299">
        <v>108.05</v>
      </c>
      <c r="AI299">
        <v>1490.75</v>
      </c>
      <c r="AJ299">
        <v>544</v>
      </c>
      <c r="AK299">
        <v>16.29</v>
      </c>
      <c r="AL299">
        <v>664.5</v>
      </c>
    </row>
    <row r="300" spans="2:38" x14ac:dyDescent="0.25">
      <c r="B300" s="15">
        <v>41467</v>
      </c>
      <c r="C300">
        <v>15464.3</v>
      </c>
      <c r="D300">
        <v>1680.19</v>
      </c>
      <c r="E300">
        <v>3600.08</v>
      </c>
      <c r="F300">
        <v>12462.18</v>
      </c>
      <c r="G300">
        <v>8212.77</v>
      </c>
      <c r="H300">
        <v>14506.25</v>
      </c>
      <c r="I300">
        <v>1201.99</v>
      </c>
      <c r="J300">
        <v>14506.25</v>
      </c>
      <c r="K300">
        <v>21277.279999999999</v>
      </c>
      <c r="L300">
        <v>0.33900000000000002</v>
      </c>
      <c r="M300">
        <v>1.4192</v>
      </c>
      <c r="N300">
        <v>2.5821000000000001</v>
      </c>
      <c r="O300">
        <v>3.625</v>
      </c>
      <c r="P300">
        <v>82.988</v>
      </c>
      <c r="Q300">
        <v>1.3067</v>
      </c>
      <c r="R300">
        <v>99.22</v>
      </c>
      <c r="S300">
        <v>1.5106999999999999</v>
      </c>
      <c r="T300">
        <v>0.90490000000000004</v>
      </c>
      <c r="U300">
        <v>0.77780000000000005</v>
      </c>
      <c r="V300">
        <v>0.94650000000000001</v>
      </c>
      <c r="W300">
        <v>6.0629999999999997</v>
      </c>
      <c r="X300">
        <v>6.6662999999999997</v>
      </c>
      <c r="Y300">
        <v>59.63</v>
      </c>
      <c r="Z300">
        <v>3.1775000000000002</v>
      </c>
      <c r="AA300">
        <v>9.9837000000000007</v>
      </c>
      <c r="AB300">
        <v>12.816800000000001</v>
      </c>
      <c r="AC300">
        <v>85.13</v>
      </c>
      <c r="AD300">
        <v>19.779</v>
      </c>
      <c r="AE300">
        <v>121.85</v>
      </c>
      <c r="AF300">
        <v>139.19999999999999</v>
      </c>
      <c r="AG300">
        <v>1277.5999999999999</v>
      </c>
      <c r="AH300">
        <v>105.95</v>
      </c>
      <c r="AI300">
        <v>1563.25</v>
      </c>
      <c r="AJ300">
        <v>701.5</v>
      </c>
      <c r="AK300">
        <v>16.059999999999999</v>
      </c>
      <c r="AL300">
        <v>675.5</v>
      </c>
    </row>
    <row r="301" spans="2:38" x14ac:dyDescent="0.25">
      <c r="B301" s="15">
        <v>41460</v>
      </c>
      <c r="C301">
        <v>15135.84</v>
      </c>
      <c r="D301">
        <v>1631.89</v>
      </c>
      <c r="E301">
        <v>3479.38</v>
      </c>
      <c r="F301">
        <v>12134.91</v>
      </c>
      <c r="G301">
        <v>7806</v>
      </c>
      <c r="H301">
        <v>14309.97</v>
      </c>
      <c r="I301">
        <v>1188.58</v>
      </c>
      <c r="J301">
        <v>14309.97</v>
      </c>
      <c r="K301">
        <v>20854.669999999998</v>
      </c>
      <c r="L301">
        <v>0.39479999999999998</v>
      </c>
      <c r="M301">
        <v>1.6127</v>
      </c>
      <c r="N301">
        <v>2.7391000000000001</v>
      </c>
      <c r="O301">
        <v>3.7130000000000001</v>
      </c>
      <c r="P301">
        <v>84.448999999999998</v>
      </c>
      <c r="Q301">
        <v>1.2828999999999999</v>
      </c>
      <c r="R301">
        <v>101.2</v>
      </c>
      <c r="S301">
        <v>1.4889999999999999</v>
      </c>
      <c r="T301">
        <v>0.90669999999999995</v>
      </c>
      <c r="U301">
        <v>0.77090000000000003</v>
      </c>
      <c r="V301">
        <v>0.96399999999999997</v>
      </c>
      <c r="W301">
        <v>6.2515999999999998</v>
      </c>
      <c r="X301">
        <v>6.8044000000000002</v>
      </c>
      <c r="Y301">
        <v>60.241199999999999</v>
      </c>
      <c r="Z301">
        <v>3.1884999999999999</v>
      </c>
      <c r="AA301">
        <v>10.2042</v>
      </c>
      <c r="AB301">
        <v>13.0762</v>
      </c>
      <c r="AC301">
        <v>83.68</v>
      </c>
      <c r="AD301">
        <v>18.725999999999999</v>
      </c>
      <c r="AE301">
        <v>121.95</v>
      </c>
      <c r="AF301">
        <v>136.05000000000001</v>
      </c>
      <c r="AG301">
        <v>1212.7</v>
      </c>
      <c r="AH301">
        <v>103.22</v>
      </c>
      <c r="AI301">
        <v>1588</v>
      </c>
      <c r="AJ301">
        <v>684.75</v>
      </c>
      <c r="AK301">
        <v>16.260000000000002</v>
      </c>
      <c r="AL301">
        <v>656</v>
      </c>
    </row>
    <row r="302" spans="2:38" x14ac:dyDescent="0.25">
      <c r="B302" s="15">
        <v>41453</v>
      </c>
      <c r="C302">
        <v>14909.6</v>
      </c>
      <c r="D302">
        <v>1606.28</v>
      </c>
      <c r="E302">
        <v>3403.2469999999998</v>
      </c>
      <c r="F302">
        <v>12129.11</v>
      </c>
      <c r="G302">
        <v>7959.22</v>
      </c>
      <c r="H302">
        <v>13677.32</v>
      </c>
      <c r="I302">
        <v>1133.8399999999999</v>
      </c>
      <c r="J302">
        <v>13677.32</v>
      </c>
      <c r="K302">
        <v>20803.29</v>
      </c>
      <c r="L302">
        <v>0.35539999999999999</v>
      </c>
      <c r="M302">
        <v>1.3945000000000001</v>
      </c>
      <c r="N302">
        <v>2.4857</v>
      </c>
      <c r="O302">
        <v>3.4994000000000001</v>
      </c>
      <c r="P302">
        <v>83.135999999999996</v>
      </c>
      <c r="Q302">
        <v>1.3009999999999999</v>
      </c>
      <c r="R302">
        <v>99.14</v>
      </c>
      <c r="S302">
        <v>1.5213000000000001</v>
      </c>
      <c r="T302">
        <v>0.91379999999999995</v>
      </c>
      <c r="U302">
        <v>0.77380000000000004</v>
      </c>
      <c r="V302">
        <v>0.94499999999999995</v>
      </c>
      <c r="W302">
        <v>6.0698999999999996</v>
      </c>
      <c r="X302">
        <v>6.6998999999999995</v>
      </c>
      <c r="Y302">
        <v>59.39</v>
      </c>
      <c r="Z302">
        <v>3.1604999999999999</v>
      </c>
      <c r="AA302">
        <v>9.8805999999999994</v>
      </c>
      <c r="AB302">
        <v>12.9308</v>
      </c>
      <c r="AC302">
        <v>82.71</v>
      </c>
      <c r="AD302">
        <v>19.451000000000001</v>
      </c>
      <c r="AE302">
        <v>118.15</v>
      </c>
      <c r="AF302">
        <v>129.9</v>
      </c>
      <c r="AG302">
        <v>1223.7</v>
      </c>
      <c r="AH302">
        <v>96.56</v>
      </c>
      <c r="AI302">
        <v>1564.5</v>
      </c>
      <c r="AJ302">
        <v>679.25</v>
      </c>
      <c r="AK302">
        <v>16.38</v>
      </c>
      <c r="AL302">
        <v>648.5</v>
      </c>
    </row>
    <row r="303" spans="2:38" x14ac:dyDescent="0.25">
      <c r="B303" s="15">
        <v>41446</v>
      </c>
      <c r="C303">
        <v>14799.4</v>
      </c>
      <c r="D303">
        <v>1592.43</v>
      </c>
      <c r="E303">
        <v>3357.2460000000001</v>
      </c>
      <c r="F303">
        <v>11995.66</v>
      </c>
      <c r="G303">
        <v>7789.24</v>
      </c>
      <c r="H303">
        <v>13230.13</v>
      </c>
      <c r="I303">
        <v>1099.4000000000001</v>
      </c>
      <c r="J303">
        <v>13230.13</v>
      </c>
      <c r="K303">
        <v>20263.310000000001</v>
      </c>
      <c r="L303">
        <v>0.36759999999999998</v>
      </c>
      <c r="M303">
        <v>1.4243999999999999</v>
      </c>
      <c r="N303">
        <v>2.5310000000000001</v>
      </c>
      <c r="O303">
        <v>3.5817999999999999</v>
      </c>
      <c r="P303">
        <v>82.317999999999998</v>
      </c>
      <c r="Q303">
        <v>1.3122</v>
      </c>
      <c r="R303">
        <v>97.9</v>
      </c>
      <c r="S303">
        <v>1.5419</v>
      </c>
      <c r="T303">
        <v>0.92190000000000005</v>
      </c>
      <c r="U303">
        <v>0.77500000000000002</v>
      </c>
      <c r="V303">
        <v>0.9345</v>
      </c>
      <c r="W303">
        <v>6.0583</v>
      </c>
      <c r="X303">
        <v>6.6711999999999998</v>
      </c>
      <c r="Y303">
        <v>59.267499999999998</v>
      </c>
      <c r="Z303">
        <v>3.1995</v>
      </c>
      <c r="AA303">
        <v>10.1623</v>
      </c>
      <c r="AB303">
        <v>13.305</v>
      </c>
      <c r="AC303">
        <v>85.15</v>
      </c>
      <c r="AD303">
        <v>19.959</v>
      </c>
      <c r="AE303">
        <v>121.25</v>
      </c>
      <c r="AF303">
        <v>140.9</v>
      </c>
      <c r="AG303">
        <v>1291.5999999999999</v>
      </c>
      <c r="AH303">
        <v>93.69</v>
      </c>
      <c r="AI303">
        <v>1493.25</v>
      </c>
      <c r="AJ303">
        <v>661.75</v>
      </c>
      <c r="AK303">
        <v>16.739999999999998</v>
      </c>
      <c r="AL303">
        <v>698</v>
      </c>
    </row>
    <row r="304" spans="2:38" x14ac:dyDescent="0.25">
      <c r="B304" s="15">
        <v>41439</v>
      </c>
      <c r="C304">
        <v>15070.18</v>
      </c>
      <c r="D304">
        <v>1626.73</v>
      </c>
      <c r="E304">
        <v>3423.5549999999998</v>
      </c>
      <c r="F304">
        <v>12187.36</v>
      </c>
      <c r="G304">
        <v>8127.96</v>
      </c>
      <c r="H304">
        <v>12686.52</v>
      </c>
      <c r="I304">
        <v>1056.45</v>
      </c>
      <c r="J304">
        <v>12686.52</v>
      </c>
      <c r="K304">
        <v>20969.14</v>
      </c>
      <c r="L304">
        <v>0.27010000000000001</v>
      </c>
      <c r="M304">
        <v>1.0291999999999999</v>
      </c>
      <c r="N304">
        <v>2.1295000000000002</v>
      </c>
      <c r="O304">
        <v>3.3045999999999998</v>
      </c>
      <c r="P304">
        <v>80.67</v>
      </c>
      <c r="Q304">
        <v>1.3347</v>
      </c>
      <c r="R304">
        <v>94.31</v>
      </c>
      <c r="S304">
        <v>1.5707</v>
      </c>
      <c r="T304">
        <v>0.95699999999999996</v>
      </c>
      <c r="U304">
        <v>0.80500000000000005</v>
      </c>
      <c r="V304">
        <v>0.92110000000000003</v>
      </c>
      <c r="W304">
        <v>5.7164000000000001</v>
      </c>
      <c r="X304">
        <v>6.4356999999999998</v>
      </c>
      <c r="Y304">
        <v>57.526299999999999</v>
      </c>
      <c r="Z304">
        <v>3.1145</v>
      </c>
      <c r="AA304">
        <v>9.9451999999999998</v>
      </c>
      <c r="AB304">
        <v>12.7128</v>
      </c>
      <c r="AC304">
        <v>91.29</v>
      </c>
      <c r="AD304">
        <v>21.954000000000001</v>
      </c>
      <c r="AE304">
        <v>119</v>
      </c>
      <c r="AF304">
        <v>147</v>
      </c>
      <c r="AG304">
        <v>1387.3</v>
      </c>
      <c r="AH304">
        <v>97.85</v>
      </c>
      <c r="AI304">
        <v>1516.5</v>
      </c>
      <c r="AJ304">
        <v>655</v>
      </c>
      <c r="AK304">
        <v>16.78</v>
      </c>
      <c r="AL304">
        <v>680.75</v>
      </c>
    </row>
    <row r="305" spans="2:38" x14ac:dyDescent="0.25">
      <c r="B305" s="15">
        <v>41432</v>
      </c>
      <c r="C305">
        <v>15248.12</v>
      </c>
      <c r="D305">
        <v>1643.38</v>
      </c>
      <c r="E305">
        <v>3469.2150000000001</v>
      </c>
      <c r="F305">
        <v>12373.3</v>
      </c>
      <c r="G305">
        <v>8254.68</v>
      </c>
      <c r="H305">
        <v>12877.53</v>
      </c>
      <c r="I305">
        <v>1056.95</v>
      </c>
      <c r="J305">
        <v>12877.53</v>
      </c>
      <c r="K305">
        <v>21575.26</v>
      </c>
      <c r="L305">
        <v>0.30170000000000002</v>
      </c>
      <c r="M305">
        <v>1.0939000000000001</v>
      </c>
      <c r="N305">
        <v>2.1718000000000002</v>
      </c>
      <c r="O305">
        <v>3.3342999999999998</v>
      </c>
      <c r="P305">
        <v>81.668999999999997</v>
      </c>
      <c r="Q305">
        <v>1.3218000000000001</v>
      </c>
      <c r="R305">
        <v>97.56</v>
      </c>
      <c r="S305">
        <v>1.5558000000000001</v>
      </c>
      <c r="T305">
        <v>0.94969999999999999</v>
      </c>
      <c r="U305">
        <v>0.78920000000000001</v>
      </c>
      <c r="V305">
        <v>0.93600000000000005</v>
      </c>
      <c r="W305">
        <v>5.7686000000000002</v>
      </c>
      <c r="X305">
        <v>6.5587999999999997</v>
      </c>
      <c r="Y305">
        <v>57.064999999999998</v>
      </c>
      <c r="Z305">
        <v>3.0947</v>
      </c>
      <c r="AA305">
        <v>9.9633000000000003</v>
      </c>
      <c r="AB305">
        <v>12.765000000000001</v>
      </c>
      <c r="AC305">
        <v>84.86</v>
      </c>
      <c r="AD305">
        <v>21.742999999999999</v>
      </c>
      <c r="AE305">
        <v>120.125</v>
      </c>
      <c r="AF305">
        <v>151.4</v>
      </c>
      <c r="AG305">
        <v>1383</v>
      </c>
      <c r="AH305">
        <v>96.03</v>
      </c>
      <c r="AI305">
        <v>1528.25</v>
      </c>
      <c r="AJ305">
        <v>666.25</v>
      </c>
      <c r="AK305">
        <v>16.43</v>
      </c>
      <c r="AL305">
        <v>696.25</v>
      </c>
    </row>
    <row r="306" spans="2:38" x14ac:dyDescent="0.25">
      <c r="B306" s="15">
        <v>41425</v>
      </c>
      <c r="C306">
        <v>15115.57</v>
      </c>
      <c r="D306">
        <v>1630.74</v>
      </c>
      <c r="E306">
        <v>3455.913</v>
      </c>
      <c r="F306">
        <v>12650.42</v>
      </c>
      <c r="G306">
        <v>8348.84</v>
      </c>
      <c r="H306">
        <v>13774.54</v>
      </c>
      <c r="I306">
        <v>1135.78</v>
      </c>
      <c r="J306">
        <v>13774.54</v>
      </c>
      <c r="K306">
        <v>22392.16</v>
      </c>
      <c r="L306">
        <v>0.29330000000000001</v>
      </c>
      <c r="M306">
        <v>1.0177</v>
      </c>
      <c r="N306">
        <v>2.1282000000000001</v>
      </c>
      <c r="O306">
        <v>3.2791000000000001</v>
      </c>
      <c r="P306">
        <v>83.375</v>
      </c>
      <c r="Q306">
        <v>1.2999000000000001</v>
      </c>
      <c r="R306">
        <v>100.45</v>
      </c>
      <c r="S306">
        <v>1.5198</v>
      </c>
      <c r="T306">
        <v>0.95709999999999995</v>
      </c>
      <c r="U306">
        <v>0.79459999999999997</v>
      </c>
      <c r="V306">
        <v>0.95509999999999995</v>
      </c>
      <c r="W306">
        <v>5.8690999999999995</v>
      </c>
      <c r="X306">
        <v>6.6201999999999996</v>
      </c>
      <c r="Y306">
        <v>56.505000000000003</v>
      </c>
      <c r="Z306">
        <v>3.0954999999999999</v>
      </c>
      <c r="AA306">
        <v>10.0915</v>
      </c>
      <c r="AB306">
        <v>12.8089</v>
      </c>
      <c r="AC306">
        <v>79.36</v>
      </c>
      <c r="AD306">
        <v>22.242999999999999</v>
      </c>
      <c r="AE306">
        <v>121.3</v>
      </c>
      <c r="AF306">
        <v>151.35</v>
      </c>
      <c r="AG306">
        <v>1392.6</v>
      </c>
      <c r="AH306">
        <v>91.97</v>
      </c>
      <c r="AI306">
        <v>1510</v>
      </c>
      <c r="AJ306">
        <v>662</v>
      </c>
      <c r="AK306">
        <v>16.55</v>
      </c>
      <c r="AL306">
        <v>705.5</v>
      </c>
    </row>
    <row r="307" spans="2:38" x14ac:dyDescent="0.25">
      <c r="B307" s="15">
        <v>41418</v>
      </c>
      <c r="C307">
        <v>15303.1</v>
      </c>
      <c r="D307">
        <v>1649.6</v>
      </c>
      <c r="E307">
        <v>3459.1439999999998</v>
      </c>
      <c r="F307">
        <v>12667.22</v>
      </c>
      <c r="G307">
        <v>8305.32</v>
      </c>
      <c r="H307">
        <v>14612.45</v>
      </c>
      <c r="I307">
        <v>1194.08</v>
      </c>
      <c r="J307">
        <v>14612.45</v>
      </c>
      <c r="K307">
        <v>22618.67</v>
      </c>
      <c r="L307">
        <v>0.2472</v>
      </c>
      <c r="M307">
        <v>0.88829999999999998</v>
      </c>
      <c r="N307">
        <v>2.0081000000000002</v>
      </c>
      <c r="O307">
        <v>3.1720999999999999</v>
      </c>
      <c r="P307">
        <v>83.7</v>
      </c>
      <c r="Q307">
        <v>1.2932000000000001</v>
      </c>
      <c r="R307">
        <v>101.31</v>
      </c>
      <c r="S307">
        <v>1.5127000000000002</v>
      </c>
      <c r="T307">
        <v>0.96519999999999995</v>
      </c>
      <c r="U307">
        <v>0.80959999999999999</v>
      </c>
      <c r="V307">
        <v>0.96150000000000002</v>
      </c>
      <c r="W307">
        <v>5.8319999999999999</v>
      </c>
      <c r="X307">
        <v>6.6456</v>
      </c>
      <c r="Y307">
        <v>55.642499999999998</v>
      </c>
      <c r="Z307">
        <v>3.0487000000000002</v>
      </c>
      <c r="AA307">
        <v>9.5762</v>
      </c>
      <c r="AB307">
        <v>12.541</v>
      </c>
      <c r="AC307">
        <v>81.489999999999995</v>
      </c>
      <c r="AD307">
        <v>22.481999999999999</v>
      </c>
      <c r="AE307">
        <v>120.575</v>
      </c>
      <c r="AF307">
        <v>147.30000000000001</v>
      </c>
      <c r="AG307">
        <v>1386.6</v>
      </c>
      <c r="AH307">
        <v>94.15</v>
      </c>
      <c r="AI307">
        <v>1476.25</v>
      </c>
      <c r="AJ307">
        <v>657.25</v>
      </c>
      <c r="AK307">
        <v>16.84</v>
      </c>
      <c r="AL307">
        <v>697.5</v>
      </c>
    </row>
    <row r="308" spans="2:38" x14ac:dyDescent="0.25">
      <c r="B308" s="15">
        <v>41411</v>
      </c>
      <c r="C308">
        <v>15354.4</v>
      </c>
      <c r="D308">
        <v>1667.47</v>
      </c>
      <c r="E308">
        <v>3498.9650000000001</v>
      </c>
      <c r="F308">
        <v>12613.05</v>
      </c>
      <c r="G308">
        <v>8398</v>
      </c>
      <c r="H308">
        <v>15138.12</v>
      </c>
      <c r="I308">
        <v>1253.24</v>
      </c>
      <c r="J308">
        <v>15138.12</v>
      </c>
      <c r="K308">
        <v>23082.68</v>
      </c>
      <c r="L308">
        <v>0.24179999999999999</v>
      </c>
      <c r="M308">
        <v>0.83020000000000005</v>
      </c>
      <c r="N308">
        <v>1.9506000000000001</v>
      </c>
      <c r="O308">
        <v>3.1669</v>
      </c>
      <c r="P308">
        <v>84.251999999999995</v>
      </c>
      <c r="Q308">
        <v>1.2839</v>
      </c>
      <c r="R308">
        <v>103.21</v>
      </c>
      <c r="S308">
        <v>1.5169000000000001</v>
      </c>
      <c r="T308">
        <v>0.97299999999999998</v>
      </c>
      <c r="U308">
        <v>0.80649999999999999</v>
      </c>
      <c r="V308">
        <v>0.97270000000000001</v>
      </c>
      <c r="W308">
        <v>5.8539000000000003</v>
      </c>
      <c r="X308">
        <v>6.6912000000000003</v>
      </c>
      <c r="Y308">
        <v>54.884999999999998</v>
      </c>
      <c r="Z308">
        <v>3.0219999999999998</v>
      </c>
      <c r="AA308">
        <v>9.4038000000000004</v>
      </c>
      <c r="AB308">
        <v>12.347300000000001</v>
      </c>
      <c r="AC308">
        <v>86.41</v>
      </c>
      <c r="AD308">
        <v>22.338999999999999</v>
      </c>
      <c r="AE308">
        <v>119.4</v>
      </c>
      <c r="AF308">
        <v>142</v>
      </c>
      <c r="AG308">
        <v>1364.7</v>
      </c>
      <c r="AH308">
        <v>96.02</v>
      </c>
      <c r="AI308">
        <v>1448.5</v>
      </c>
      <c r="AJ308">
        <v>652.75</v>
      </c>
      <c r="AK308">
        <v>16.89</v>
      </c>
      <c r="AL308">
        <v>683.25</v>
      </c>
    </row>
    <row r="309" spans="2:38" x14ac:dyDescent="0.25">
      <c r="B309" s="15">
        <v>41404</v>
      </c>
      <c r="C309">
        <v>15118.49</v>
      </c>
      <c r="D309">
        <v>1633.7</v>
      </c>
      <c r="E309">
        <v>3436.5839999999998</v>
      </c>
      <c r="F309">
        <v>12589.09</v>
      </c>
      <c r="G309">
        <v>8278.59</v>
      </c>
      <c r="H309">
        <v>14607.54</v>
      </c>
      <c r="I309">
        <v>1210.5999999999999</v>
      </c>
      <c r="J309">
        <v>14607.54</v>
      </c>
      <c r="K309">
        <v>23321.22</v>
      </c>
      <c r="L309">
        <v>0.23669999999999999</v>
      </c>
      <c r="M309">
        <v>0.81320000000000003</v>
      </c>
      <c r="N309">
        <v>1.8973</v>
      </c>
      <c r="O309">
        <v>3.0943000000000001</v>
      </c>
      <c r="P309">
        <v>83.143000000000001</v>
      </c>
      <c r="Q309">
        <v>1.2988999999999999</v>
      </c>
      <c r="R309">
        <v>101.62</v>
      </c>
      <c r="S309">
        <v>1.5358000000000001</v>
      </c>
      <c r="T309">
        <v>1.0024999999999999</v>
      </c>
      <c r="U309">
        <v>0.83020000000000005</v>
      </c>
      <c r="V309">
        <v>0.95679999999999998</v>
      </c>
      <c r="W309">
        <v>5.7919999999999998</v>
      </c>
      <c r="X309">
        <v>6.5994000000000002</v>
      </c>
      <c r="Y309">
        <v>54.8</v>
      </c>
      <c r="Z309">
        <v>2.9908000000000001</v>
      </c>
      <c r="AA309">
        <v>9.1219000000000001</v>
      </c>
      <c r="AB309">
        <v>12.084899999999999</v>
      </c>
      <c r="AC309">
        <v>86.48</v>
      </c>
      <c r="AD309">
        <v>23.632000000000001</v>
      </c>
      <c r="AE309">
        <v>120.45</v>
      </c>
      <c r="AF309">
        <v>148.19999999999999</v>
      </c>
      <c r="AG309">
        <v>1436.6</v>
      </c>
      <c r="AH309">
        <v>96.04</v>
      </c>
      <c r="AI309">
        <v>1488.25</v>
      </c>
      <c r="AJ309">
        <v>687.75</v>
      </c>
      <c r="AK309">
        <v>17.43</v>
      </c>
      <c r="AL309">
        <v>696.75</v>
      </c>
    </row>
    <row r="310" spans="2:38" x14ac:dyDescent="0.25">
      <c r="B310" s="15">
        <v>41397</v>
      </c>
      <c r="C310">
        <v>14973.96</v>
      </c>
      <c r="D310">
        <v>1614.42</v>
      </c>
      <c r="E310">
        <v>3378.6329999999998</v>
      </c>
      <c r="F310">
        <v>12438.03</v>
      </c>
      <c r="G310">
        <v>8122.29</v>
      </c>
      <c r="H310">
        <v>13694.04</v>
      </c>
      <c r="I310">
        <v>1153.28</v>
      </c>
      <c r="J310">
        <v>13694.04</v>
      </c>
      <c r="K310">
        <v>22689.96</v>
      </c>
      <c r="L310">
        <v>0.21579999999999999</v>
      </c>
      <c r="M310">
        <v>0.72409999999999997</v>
      </c>
      <c r="N310">
        <v>1.7382</v>
      </c>
      <c r="O310">
        <v>2.9537</v>
      </c>
      <c r="P310">
        <v>82.125</v>
      </c>
      <c r="Q310">
        <v>1.3113999999999999</v>
      </c>
      <c r="R310">
        <v>98.99</v>
      </c>
      <c r="S310">
        <v>1.5573999999999999</v>
      </c>
      <c r="T310">
        <v>1.0319</v>
      </c>
      <c r="U310">
        <v>0.85329999999999995</v>
      </c>
      <c r="V310">
        <v>0.93540000000000001</v>
      </c>
      <c r="W310">
        <v>5.8014999999999999</v>
      </c>
      <c r="X310">
        <v>6.5061999999999998</v>
      </c>
      <c r="Y310">
        <v>53.935000000000002</v>
      </c>
      <c r="Z310">
        <v>3.0335000000000001</v>
      </c>
      <c r="AA310">
        <v>8.9097000000000008</v>
      </c>
      <c r="AB310">
        <v>12.073</v>
      </c>
      <c r="AC310">
        <v>84.72</v>
      </c>
      <c r="AD310">
        <v>23.975000000000001</v>
      </c>
      <c r="AE310">
        <v>121.825</v>
      </c>
      <c r="AF310">
        <v>146.94999999999999</v>
      </c>
      <c r="AG310">
        <v>1464.2</v>
      </c>
      <c r="AH310">
        <v>95.61</v>
      </c>
      <c r="AI310">
        <v>1455</v>
      </c>
      <c r="AJ310">
        <v>699.5</v>
      </c>
      <c r="AK310">
        <v>17.53</v>
      </c>
      <c r="AL310">
        <v>711.25</v>
      </c>
    </row>
    <row r="311" spans="2:38" x14ac:dyDescent="0.25">
      <c r="B311" s="15">
        <v>41390</v>
      </c>
      <c r="C311">
        <v>14712.55</v>
      </c>
      <c r="D311">
        <v>1582.24</v>
      </c>
      <c r="E311">
        <v>3279.2629999999999</v>
      </c>
      <c r="F311">
        <v>12220.2</v>
      </c>
      <c r="G311">
        <v>7814.76</v>
      </c>
      <c r="H311">
        <v>13884.13</v>
      </c>
      <c r="I311">
        <v>1161.19</v>
      </c>
      <c r="J311">
        <v>13884.13</v>
      </c>
      <c r="K311">
        <v>22547.71</v>
      </c>
      <c r="L311">
        <v>0.2112</v>
      </c>
      <c r="M311">
        <v>0.68069999999999997</v>
      </c>
      <c r="N311">
        <v>1.6633</v>
      </c>
      <c r="O311">
        <v>2.8611</v>
      </c>
      <c r="P311">
        <v>82.501999999999995</v>
      </c>
      <c r="Q311">
        <v>1.3029999999999999</v>
      </c>
      <c r="R311">
        <v>98.05</v>
      </c>
      <c r="S311">
        <v>1.5472999999999999</v>
      </c>
      <c r="T311">
        <v>1.0276000000000001</v>
      </c>
      <c r="U311">
        <v>0.84799999999999998</v>
      </c>
      <c r="V311">
        <v>0.94289999999999996</v>
      </c>
      <c r="W311">
        <v>5.8518999999999997</v>
      </c>
      <c r="X311">
        <v>6.5731999999999999</v>
      </c>
      <c r="Y311">
        <v>54.375</v>
      </c>
      <c r="Z311">
        <v>3.0352999999999999</v>
      </c>
      <c r="AA311">
        <v>9.1019000000000005</v>
      </c>
      <c r="AB311">
        <v>12.144399999999999</v>
      </c>
      <c r="AC311">
        <v>82.25</v>
      </c>
      <c r="AD311">
        <v>23.757999999999999</v>
      </c>
      <c r="AE311">
        <v>127.85</v>
      </c>
      <c r="AF311">
        <v>140.35</v>
      </c>
      <c r="AG311">
        <v>1453.6</v>
      </c>
      <c r="AH311">
        <v>93</v>
      </c>
      <c r="AI311">
        <v>1430.75</v>
      </c>
      <c r="AJ311">
        <v>644</v>
      </c>
      <c r="AK311">
        <v>17.36</v>
      </c>
      <c r="AL311">
        <v>688.75</v>
      </c>
    </row>
    <row r="312" spans="2:38" x14ac:dyDescent="0.25">
      <c r="B312" s="15">
        <v>41383</v>
      </c>
      <c r="C312">
        <v>14547.51</v>
      </c>
      <c r="D312">
        <v>1555.25</v>
      </c>
      <c r="E312">
        <v>3206.056</v>
      </c>
      <c r="F312">
        <v>12065.55</v>
      </c>
      <c r="G312">
        <v>7459.96</v>
      </c>
      <c r="H312">
        <v>13316.48</v>
      </c>
      <c r="I312">
        <v>1126.67</v>
      </c>
      <c r="J312">
        <v>13316.48</v>
      </c>
      <c r="K312">
        <v>22013.57</v>
      </c>
      <c r="L312">
        <v>0.2298</v>
      </c>
      <c r="M312">
        <v>0.70650000000000002</v>
      </c>
      <c r="N312">
        <v>1.7048999999999999</v>
      </c>
      <c r="O312">
        <v>2.8847</v>
      </c>
      <c r="P312">
        <v>82.713999999999999</v>
      </c>
      <c r="Q312">
        <v>1.3052000000000001</v>
      </c>
      <c r="R312">
        <v>99.52</v>
      </c>
      <c r="S312">
        <v>1.5230999999999999</v>
      </c>
      <c r="T312">
        <v>1.0277000000000001</v>
      </c>
      <c r="U312">
        <v>0.84189999999999998</v>
      </c>
      <c r="V312">
        <v>0.93340000000000001</v>
      </c>
      <c r="W312">
        <v>5.8232999999999997</v>
      </c>
      <c r="X312">
        <v>6.5430000000000001</v>
      </c>
      <c r="Y312">
        <v>53.971299999999999</v>
      </c>
      <c r="Z312">
        <v>3.0354999999999999</v>
      </c>
      <c r="AA312">
        <v>9.2256</v>
      </c>
      <c r="AB312">
        <v>12.262</v>
      </c>
      <c r="AC312">
        <v>83.48</v>
      </c>
      <c r="AD312">
        <v>22.96</v>
      </c>
      <c r="AE312">
        <v>126.35</v>
      </c>
      <c r="AF312">
        <v>147.19999999999999</v>
      </c>
      <c r="AG312">
        <v>1395.3</v>
      </c>
      <c r="AH312">
        <v>88.01</v>
      </c>
      <c r="AI312">
        <v>1428.25</v>
      </c>
      <c r="AJ312">
        <v>652</v>
      </c>
      <c r="AK312">
        <v>17.97</v>
      </c>
      <c r="AL312">
        <v>709</v>
      </c>
    </row>
    <row r="313" spans="2:38" x14ac:dyDescent="0.25">
      <c r="B313" s="15">
        <v>41376</v>
      </c>
      <c r="C313">
        <v>14865.06</v>
      </c>
      <c r="D313">
        <v>1588.85</v>
      </c>
      <c r="E313">
        <v>3294.9450000000002</v>
      </c>
      <c r="F313">
        <v>12337.59</v>
      </c>
      <c r="G313">
        <v>7744.77</v>
      </c>
      <c r="H313">
        <v>13485.14</v>
      </c>
      <c r="I313">
        <v>1148.57</v>
      </c>
      <c r="J313">
        <v>13485.14</v>
      </c>
      <c r="K313">
        <v>22089.05</v>
      </c>
      <c r="L313">
        <v>0.22600000000000001</v>
      </c>
      <c r="M313">
        <v>0.68740000000000001</v>
      </c>
      <c r="N313">
        <v>1.7208000000000001</v>
      </c>
      <c r="O313">
        <v>2.9177</v>
      </c>
      <c r="P313">
        <v>82.311000000000007</v>
      </c>
      <c r="Q313">
        <v>1.3113000000000001</v>
      </c>
      <c r="R313">
        <v>98.37</v>
      </c>
      <c r="S313">
        <v>1.5343</v>
      </c>
      <c r="T313">
        <v>1.0508</v>
      </c>
      <c r="U313">
        <v>0.8589</v>
      </c>
      <c r="V313">
        <v>0.92730000000000001</v>
      </c>
      <c r="W313">
        <v>5.7097999999999995</v>
      </c>
      <c r="X313">
        <v>6.3552999999999997</v>
      </c>
      <c r="Y313">
        <v>54.524999999999999</v>
      </c>
      <c r="Z313">
        <v>3.0390000000000001</v>
      </c>
      <c r="AA313">
        <v>8.9434000000000005</v>
      </c>
      <c r="AB313">
        <v>12.075900000000001</v>
      </c>
      <c r="AC313">
        <v>85.58</v>
      </c>
      <c r="AD313">
        <v>26.331</v>
      </c>
      <c r="AE313">
        <v>125.85</v>
      </c>
      <c r="AF313">
        <v>144</v>
      </c>
      <c r="AG313">
        <v>1501</v>
      </c>
      <c r="AH313">
        <v>91.29</v>
      </c>
      <c r="AI313">
        <v>1413</v>
      </c>
      <c r="AJ313">
        <v>658.5</v>
      </c>
      <c r="AK313">
        <v>18.03</v>
      </c>
      <c r="AL313">
        <v>714.75</v>
      </c>
    </row>
    <row r="314" spans="2:38" x14ac:dyDescent="0.25">
      <c r="B314" s="15">
        <v>41369</v>
      </c>
      <c r="C314">
        <v>14565.25</v>
      </c>
      <c r="D314">
        <v>1553.28</v>
      </c>
      <c r="E314">
        <v>3203.8589999999999</v>
      </c>
      <c r="F314">
        <v>12331.85</v>
      </c>
      <c r="G314">
        <v>7658.75</v>
      </c>
      <c r="H314">
        <v>12833.64</v>
      </c>
      <c r="I314">
        <v>1066.24</v>
      </c>
      <c r="J314">
        <v>12833.64</v>
      </c>
      <c r="K314">
        <v>21726.9</v>
      </c>
      <c r="L314">
        <v>0.22819999999999999</v>
      </c>
      <c r="M314">
        <v>0.69079999999999997</v>
      </c>
      <c r="N314">
        <v>1.7128000000000001</v>
      </c>
      <c r="O314">
        <v>2.875</v>
      </c>
      <c r="P314">
        <v>82.495999999999995</v>
      </c>
      <c r="Q314">
        <v>1.2990999999999999</v>
      </c>
      <c r="R314">
        <v>97.57</v>
      </c>
      <c r="S314">
        <v>1.5335999999999999</v>
      </c>
      <c r="T314">
        <v>1.0383</v>
      </c>
      <c r="U314">
        <v>0.84319999999999995</v>
      </c>
      <c r="V314">
        <v>0.93440000000000001</v>
      </c>
      <c r="W314">
        <v>5.7298999999999998</v>
      </c>
      <c r="X314">
        <v>6.4508999999999999</v>
      </c>
      <c r="Y314">
        <v>54.8125</v>
      </c>
      <c r="Z314">
        <v>3.0581999999999998</v>
      </c>
      <c r="AA314">
        <v>9.0974000000000004</v>
      </c>
      <c r="AB314">
        <v>12.1752</v>
      </c>
      <c r="AC314">
        <v>86.79</v>
      </c>
      <c r="AD314">
        <v>27.22</v>
      </c>
      <c r="AE314">
        <v>126.02500000000001</v>
      </c>
      <c r="AF314">
        <v>147.75</v>
      </c>
      <c r="AG314">
        <v>1575.4</v>
      </c>
      <c r="AH314">
        <v>92.7</v>
      </c>
      <c r="AI314">
        <v>1361.75</v>
      </c>
      <c r="AJ314">
        <v>629</v>
      </c>
      <c r="AK314">
        <v>17.649999999999999</v>
      </c>
      <c r="AL314">
        <v>699</v>
      </c>
    </row>
    <row r="315" spans="2:38" x14ac:dyDescent="0.25">
      <c r="B315" s="15">
        <v>41362</v>
      </c>
      <c r="C315">
        <v>14578.54</v>
      </c>
      <c r="D315">
        <v>1569.19</v>
      </c>
      <c r="E315">
        <v>3267.5210000000002</v>
      </c>
      <c r="F315">
        <v>12749.9</v>
      </c>
      <c r="G315">
        <v>7795.31</v>
      </c>
      <c r="H315">
        <v>12397.91</v>
      </c>
      <c r="I315">
        <v>1034.71</v>
      </c>
      <c r="J315">
        <v>12397.91</v>
      </c>
      <c r="K315">
        <v>22299.63</v>
      </c>
      <c r="L315">
        <v>0.24210000000000001</v>
      </c>
      <c r="M315">
        <v>0.76439999999999997</v>
      </c>
      <c r="N315">
        <v>1.8486</v>
      </c>
      <c r="O315">
        <v>3.1023000000000001</v>
      </c>
      <c r="P315">
        <v>82.975999999999999</v>
      </c>
      <c r="Q315">
        <v>1.2819</v>
      </c>
      <c r="R315">
        <v>94.22</v>
      </c>
      <c r="S315">
        <v>1.5198</v>
      </c>
      <c r="T315">
        <v>1.0419</v>
      </c>
      <c r="U315">
        <v>0.83709999999999996</v>
      </c>
      <c r="V315">
        <v>0.94920000000000004</v>
      </c>
      <c r="W315">
        <v>5.8472</v>
      </c>
      <c r="X315">
        <v>6.5281000000000002</v>
      </c>
      <c r="Y315">
        <v>54.28</v>
      </c>
      <c r="Z315">
        <v>3.0937999999999999</v>
      </c>
      <c r="AA315">
        <v>9.2362000000000002</v>
      </c>
      <c r="AB315">
        <v>12.331200000000001</v>
      </c>
      <c r="AC315">
        <v>88.46</v>
      </c>
      <c r="AD315">
        <v>28.323</v>
      </c>
      <c r="AE315">
        <v>128.9</v>
      </c>
      <c r="AF315">
        <v>135.15</v>
      </c>
      <c r="AG315">
        <v>1594.8</v>
      </c>
      <c r="AH315">
        <v>97.23</v>
      </c>
      <c r="AI315">
        <v>1404.75</v>
      </c>
      <c r="AJ315">
        <v>695.25</v>
      </c>
      <c r="AK315">
        <v>17.66</v>
      </c>
      <c r="AL315">
        <v>687.75</v>
      </c>
    </row>
    <row r="316" spans="2:38" x14ac:dyDescent="0.25">
      <c r="B316" s="15">
        <v>41355</v>
      </c>
      <c r="C316">
        <v>14512.03</v>
      </c>
      <c r="D316">
        <v>1556.89</v>
      </c>
      <c r="E316">
        <v>3244.9989999999998</v>
      </c>
      <c r="F316">
        <v>12757.35</v>
      </c>
      <c r="G316">
        <v>7911.35</v>
      </c>
      <c r="H316">
        <v>12338.53</v>
      </c>
      <c r="I316">
        <v>1038.57</v>
      </c>
      <c r="J316">
        <v>12338.53</v>
      </c>
      <c r="K316">
        <v>22115.3</v>
      </c>
      <c r="L316">
        <v>0.25</v>
      </c>
      <c r="M316">
        <v>0.79530000000000001</v>
      </c>
      <c r="N316">
        <v>1.925</v>
      </c>
      <c r="O316">
        <v>3.1476000000000002</v>
      </c>
      <c r="P316">
        <v>82.376000000000005</v>
      </c>
      <c r="Q316">
        <v>1.2988999999999999</v>
      </c>
      <c r="R316">
        <v>94.46</v>
      </c>
      <c r="S316">
        <v>1.5230000000000001</v>
      </c>
      <c r="T316">
        <v>1.0444</v>
      </c>
      <c r="U316">
        <v>0.83579999999999999</v>
      </c>
      <c r="V316">
        <v>0.94079999999999997</v>
      </c>
      <c r="W316">
        <v>5.8036000000000003</v>
      </c>
      <c r="X316">
        <v>6.4947999999999997</v>
      </c>
      <c r="Y316">
        <v>54.335000000000001</v>
      </c>
      <c r="Z316">
        <v>3.1118999999999999</v>
      </c>
      <c r="AA316">
        <v>9.3004999999999995</v>
      </c>
      <c r="AB316">
        <v>12.351100000000001</v>
      </c>
      <c r="AC316">
        <v>87.29</v>
      </c>
      <c r="AD316">
        <v>28.666</v>
      </c>
      <c r="AE316">
        <v>126.2</v>
      </c>
      <c r="AF316">
        <v>138.15</v>
      </c>
      <c r="AG316">
        <v>1606.1</v>
      </c>
      <c r="AH316">
        <v>93.71</v>
      </c>
      <c r="AI316">
        <v>1440.5</v>
      </c>
      <c r="AJ316">
        <v>726.25</v>
      </c>
      <c r="AK316">
        <v>18.2</v>
      </c>
      <c r="AL316">
        <v>729.75</v>
      </c>
    </row>
    <row r="317" spans="2:38" x14ac:dyDescent="0.25">
      <c r="B317" s="15">
        <v>41348</v>
      </c>
      <c r="C317">
        <v>14514.11</v>
      </c>
      <c r="D317">
        <v>1560.7</v>
      </c>
      <c r="E317">
        <v>3249.067</v>
      </c>
      <c r="F317">
        <v>12830.03</v>
      </c>
      <c r="G317">
        <v>8042.85</v>
      </c>
      <c r="H317">
        <v>12560.95</v>
      </c>
      <c r="I317">
        <v>1051.6500000000001</v>
      </c>
      <c r="J317">
        <v>12560.95</v>
      </c>
      <c r="K317">
        <v>22533.11</v>
      </c>
      <c r="L317">
        <v>0.25</v>
      </c>
      <c r="M317">
        <v>0.83069999999999999</v>
      </c>
      <c r="N317">
        <v>1.9895</v>
      </c>
      <c r="O317">
        <v>3.2115</v>
      </c>
      <c r="P317">
        <v>82.260999999999996</v>
      </c>
      <c r="Q317">
        <v>1.3075999999999999</v>
      </c>
      <c r="R317">
        <v>95.28</v>
      </c>
      <c r="S317">
        <v>1.5114000000000001</v>
      </c>
      <c r="T317">
        <v>1.0408999999999999</v>
      </c>
      <c r="U317">
        <v>0.82730000000000004</v>
      </c>
      <c r="V317">
        <v>0.93869999999999998</v>
      </c>
      <c r="W317">
        <v>5.7595999999999998</v>
      </c>
      <c r="X317">
        <v>6.3925000000000001</v>
      </c>
      <c r="Y317">
        <v>54.02</v>
      </c>
      <c r="Z317">
        <v>3.1234999999999999</v>
      </c>
      <c r="AA317">
        <v>9.1843000000000004</v>
      </c>
      <c r="AB317">
        <v>12.434200000000001</v>
      </c>
      <c r="AC317">
        <v>92.5</v>
      </c>
      <c r="AD317">
        <v>28.817</v>
      </c>
      <c r="AE317">
        <v>125.77500000000001</v>
      </c>
      <c r="AF317">
        <v>139.19999999999999</v>
      </c>
      <c r="AG317">
        <v>1592.6</v>
      </c>
      <c r="AH317">
        <v>93.45</v>
      </c>
      <c r="AI317">
        <v>1426</v>
      </c>
      <c r="AJ317">
        <v>717</v>
      </c>
      <c r="AK317">
        <v>18.89</v>
      </c>
      <c r="AL317">
        <v>723</v>
      </c>
    </row>
    <row r="318" spans="2:38" x14ac:dyDescent="0.25">
      <c r="B318" s="15">
        <v>41341</v>
      </c>
      <c r="C318">
        <v>14397.07</v>
      </c>
      <c r="D318">
        <v>1551.18</v>
      </c>
      <c r="E318">
        <v>3244.3670000000002</v>
      </c>
      <c r="F318">
        <v>12835.61</v>
      </c>
      <c r="G318">
        <v>7986.47</v>
      </c>
      <c r="H318">
        <v>12283.62</v>
      </c>
      <c r="I318">
        <v>1020.5</v>
      </c>
      <c r="J318">
        <v>12283.62</v>
      </c>
      <c r="K318">
        <v>23091.95</v>
      </c>
      <c r="L318">
        <v>0.25</v>
      </c>
      <c r="M318">
        <v>0.88519999999999999</v>
      </c>
      <c r="N318">
        <v>2.0427</v>
      </c>
      <c r="O318">
        <v>3.2437999999999998</v>
      </c>
      <c r="P318">
        <v>82.695999999999998</v>
      </c>
      <c r="Q318">
        <v>1.3005</v>
      </c>
      <c r="R318">
        <v>96</v>
      </c>
      <c r="S318">
        <v>1.4924999999999999</v>
      </c>
      <c r="T318">
        <v>1.0236000000000001</v>
      </c>
      <c r="U318">
        <v>0.82220000000000004</v>
      </c>
      <c r="V318">
        <v>0.95140000000000002</v>
      </c>
      <c r="W318">
        <v>5.7257999999999996</v>
      </c>
      <c r="X318">
        <v>6.4032</v>
      </c>
      <c r="Y318">
        <v>54.291200000000003</v>
      </c>
      <c r="Z318">
        <v>3.1059999999999999</v>
      </c>
      <c r="AA318">
        <v>9.0896000000000008</v>
      </c>
      <c r="AB318">
        <v>12.6279</v>
      </c>
      <c r="AC318">
        <v>86.88</v>
      </c>
      <c r="AD318">
        <v>28.908999999999999</v>
      </c>
      <c r="AE318">
        <v>127.55</v>
      </c>
      <c r="AF318">
        <v>136.5</v>
      </c>
      <c r="AG318">
        <v>1576.9</v>
      </c>
      <c r="AH318">
        <v>91.95</v>
      </c>
      <c r="AI318">
        <v>1508.5</v>
      </c>
      <c r="AJ318">
        <v>725.25</v>
      </c>
      <c r="AK318">
        <v>18.75</v>
      </c>
      <c r="AL318">
        <v>690</v>
      </c>
    </row>
    <row r="319" spans="2:38" x14ac:dyDescent="0.25">
      <c r="B319" s="15">
        <v>41334</v>
      </c>
      <c r="C319">
        <v>14089.66</v>
      </c>
      <c r="D319">
        <v>1518.2</v>
      </c>
      <c r="E319">
        <v>3169.7440000000001</v>
      </c>
      <c r="F319">
        <v>12773.12</v>
      </c>
      <c r="G319">
        <v>7708.16</v>
      </c>
      <c r="H319">
        <v>11606.38</v>
      </c>
      <c r="I319">
        <v>984.33</v>
      </c>
      <c r="J319">
        <v>11606.38</v>
      </c>
      <c r="K319">
        <v>22880.22</v>
      </c>
      <c r="L319">
        <v>0.23419999999999999</v>
      </c>
      <c r="M319">
        <v>0.74039999999999995</v>
      </c>
      <c r="N319">
        <v>1.8411999999999999</v>
      </c>
      <c r="O319">
        <v>3.0506000000000002</v>
      </c>
      <c r="P319">
        <v>82.313000000000002</v>
      </c>
      <c r="Q319">
        <v>1.3022</v>
      </c>
      <c r="R319">
        <v>93.59</v>
      </c>
      <c r="S319">
        <v>1.5038</v>
      </c>
      <c r="T319">
        <v>1.0203</v>
      </c>
      <c r="U319">
        <v>0.82520000000000004</v>
      </c>
      <c r="V319">
        <v>0.94289999999999996</v>
      </c>
      <c r="W319">
        <v>5.7542999999999997</v>
      </c>
      <c r="X319">
        <v>6.4362000000000004</v>
      </c>
      <c r="Y319">
        <v>54.905000000000001</v>
      </c>
      <c r="Z319">
        <v>3.0964999999999998</v>
      </c>
      <c r="AA319">
        <v>9.0641999999999996</v>
      </c>
      <c r="AB319">
        <v>12.7584</v>
      </c>
      <c r="AC319">
        <v>83.68</v>
      </c>
      <c r="AD319">
        <v>28.451000000000001</v>
      </c>
      <c r="AE319">
        <v>129.94999999999999</v>
      </c>
      <c r="AF319">
        <v>120.75</v>
      </c>
      <c r="AG319">
        <v>1572.3</v>
      </c>
      <c r="AH319">
        <v>90.68</v>
      </c>
      <c r="AI319">
        <v>1464.5</v>
      </c>
      <c r="AJ319">
        <v>724.25</v>
      </c>
      <c r="AK319">
        <v>17.91</v>
      </c>
      <c r="AL319">
        <v>713.25</v>
      </c>
    </row>
    <row r="320" spans="2:38" x14ac:dyDescent="0.25">
      <c r="B320" s="15">
        <v>41327</v>
      </c>
      <c r="C320">
        <v>14000.57</v>
      </c>
      <c r="D320">
        <v>1515.6</v>
      </c>
      <c r="E320">
        <v>3161.8180000000002</v>
      </c>
      <c r="F320">
        <v>12701.63</v>
      </c>
      <c r="G320">
        <v>7661.91</v>
      </c>
      <c r="H320">
        <v>11385.94</v>
      </c>
      <c r="I320">
        <v>963.48</v>
      </c>
      <c r="J320">
        <v>11385.94</v>
      </c>
      <c r="K320">
        <v>22782.44</v>
      </c>
      <c r="L320">
        <v>0.248</v>
      </c>
      <c r="M320">
        <v>0.82640000000000002</v>
      </c>
      <c r="N320">
        <v>1.9619</v>
      </c>
      <c r="O320">
        <v>3.1524999999999999</v>
      </c>
      <c r="P320">
        <v>81.481999999999999</v>
      </c>
      <c r="Q320">
        <v>1.3193999999999999</v>
      </c>
      <c r="R320">
        <v>93.42</v>
      </c>
      <c r="S320">
        <v>1.5163</v>
      </c>
      <c r="T320">
        <v>1.032</v>
      </c>
      <c r="U320">
        <v>0.83819999999999995</v>
      </c>
      <c r="V320">
        <v>0.92949999999999999</v>
      </c>
      <c r="W320">
        <v>5.6641000000000004</v>
      </c>
      <c r="X320">
        <v>6.4173</v>
      </c>
      <c r="Y320">
        <v>54.185000000000002</v>
      </c>
      <c r="Z320">
        <v>3.1017000000000001</v>
      </c>
      <c r="AA320">
        <v>8.8650000000000002</v>
      </c>
      <c r="AB320">
        <v>12.7037</v>
      </c>
      <c r="AC320">
        <v>81.39</v>
      </c>
      <c r="AD320">
        <v>28.46</v>
      </c>
      <c r="AE320">
        <v>126.35</v>
      </c>
      <c r="AF320">
        <v>128.69999999999999</v>
      </c>
      <c r="AG320">
        <v>1572.4</v>
      </c>
      <c r="AH320">
        <v>93.13</v>
      </c>
      <c r="AI320">
        <v>1461.25</v>
      </c>
      <c r="AJ320">
        <v>690.25</v>
      </c>
      <c r="AK320">
        <v>18.239999999999998</v>
      </c>
      <c r="AL320">
        <v>715</v>
      </c>
    </row>
    <row r="321" spans="2:38" x14ac:dyDescent="0.25">
      <c r="B321" s="15">
        <v>41320</v>
      </c>
      <c r="C321">
        <v>13981.76</v>
      </c>
      <c r="D321">
        <v>1519.79</v>
      </c>
      <c r="E321">
        <v>3192.03</v>
      </c>
      <c r="F321">
        <v>12686.63</v>
      </c>
      <c r="G321">
        <v>7593.51</v>
      </c>
      <c r="H321">
        <v>11173.83</v>
      </c>
      <c r="I321">
        <v>942.41</v>
      </c>
      <c r="J321">
        <v>11173.83</v>
      </c>
      <c r="K321">
        <v>23444.560000000001</v>
      </c>
      <c r="L321">
        <v>0.2661</v>
      </c>
      <c r="M321">
        <v>0.86040000000000005</v>
      </c>
      <c r="N321">
        <v>2.0017</v>
      </c>
      <c r="O321">
        <v>3.1753</v>
      </c>
      <c r="P321">
        <v>80.58</v>
      </c>
      <c r="Q321">
        <v>1.3360000000000001</v>
      </c>
      <c r="R321">
        <v>93.5</v>
      </c>
      <c r="S321">
        <v>1.5518000000000001</v>
      </c>
      <c r="T321">
        <v>1.0305</v>
      </c>
      <c r="U321">
        <v>0.84509999999999996</v>
      </c>
      <c r="V321">
        <v>0.92179999999999995</v>
      </c>
      <c r="W321">
        <v>5.5434999999999999</v>
      </c>
      <c r="X321">
        <v>6.3221999999999996</v>
      </c>
      <c r="Y321">
        <v>54.225000000000001</v>
      </c>
      <c r="Z321">
        <v>3.0937999999999999</v>
      </c>
      <c r="AA321">
        <v>8.8550000000000004</v>
      </c>
      <c r="AB321">
        <v>12.6899</v>
      </c>
      <c r="AC321">
        <v>81.319999999999993</v>
      </c>
      <c r="AD321">
        <v>29.849</v>
      </c>
      <c r="AE321">
        <v>126.5</v>
      </c>
      <c r="AF321">
        <v>128.85</v>
      </c>
      <c r="AG321">
        <v>1608.8</v>
      </c>
      <c r="AH321">
        <v>95.86</v>
      </c>
      <c r="AI321">
        <v>1424.5</v>
      </c>
      <c r="AJ321">
        <v>698.75</v>
      </c>
      <c r="AK321">
        <v>18</v>
      </c>
      <c r="AL321">
        <v>742.25</v>
      </c>
    </row>
    <row r="322" spans="2:38" x14ac:dyDescent="0.25">
      <c r="B322" s="15">
        <v>41313</v>
      </c>
      <c r="C322">
        <v>13992.97</v>
      </c>
      <c r="D322">
        <v>1517.93</v>
      </c>
      <c r="E322">
        <v>3193.87</v>
      </c>
      <c r="F322">
        <v>12801.23</v>
      </c>
      <c r="G322">
        <v>7652.14</v>
      </c>
      <c r="H322">
        <v>11153.16</v>
      </c>
      <c r="I322">
        <v>957.35</v>
      </c>
      <c r="J322">
        <v>11153.16</v>
      </c>
      <c r="K322">
        <v>23215.16</v>
      </c>
      <c r="L322">
        <v>0.25</v>
      </c>
      <c r="M322">
        <v>0.82679999999999998</v>
      </c>
      <c r="N322">
        <v>1.9499</v>
      </c>
      <c r="O322">
        <v>3.1635</v>
      </c>
      <c r="P322">
        <v>80.245999999999995</v>
      </c>
      <c r="Q322">
        <v>1.3365</v>
      </c>
      <c r="R322">
        <v>92.68</v>
      </c>
      <c r="S322">
        <v>1.5800999999999998</v>
      </c>
      <c r="T322">
        <v>1.0319</v>
      </c>
      <c r="U322">
        <v>0.8357</v>
      </c>
      <c r="V322">
        <v>0.91739999999999999</v>
      </c>
      <c r="W322">
        <v>5.5368000000000004</v>
      </c>
      <c r="X322">
        <v>6.4471999999999996</v>
      </c>
      <c r="Y322">
        <v>53.505000000000003</v>
      </c>
      <c r="Z322">
        <v>3.0985</v>
      </c>
      <c r="AA322">
        <v>8.8820999999999994</v>
      </c>
      <c r="AB322">
        <v>12.7239</v>
      </c>
      <c r="AC322">
        <v>82.67</v>
      </c>
      <c r="AD322">
        <v>31.440999999999999</v>
      </c>
      <c r="AE322">
        <v>126.45</v>
      </c>
      <c r="AF322">
        <v>120.55</v>
      </c>
      <c r="AG322">
        <v>1666</v>
      </c>
      <c r="AH322">
        <v>95.72</v>
      </c>
      <c r="AI322">
        <v>1452.5</v>
      </c>
      <c r="AJ322">
        <v>709</v>
      </c>
      <c r="AK322">
        <v>18.14</v>
      </c>
      <c r="AL322">
        <v>756.25</v>
      </c>
    </row>
    <row r="323" spans="2:38" x14ac:dyDescent="0.25">
      <c r="B323" s="15">
        <v>41306</v>
      </c>
      <c r="C323">
        <v>14009.79</v>
      </c>
      <c r="D323">
        <v>1513.17</v>
      </c>
      <c r="E323">
        <v>3179.098</v>
      </c>
      <c r="F323">
        <v>12768.83</v>
      </c>
      <c r="G323">
        <v>7833.39</v>
      </c>
      <c r="H323">
        <v>11191.34</v>
      </c>
      <c r="I323">
        <v>942.65</v>
      </c>
      <c r="J323">
        <v>11191.34</v>
      </c>
      <c r="K323">
        <v>23721.84</v>
      </c>
      <c r="L323">
        <v>0.26179999999999998</v>
      </c>
      <c r="M323">
        <v>0.88139999999999996</v>
      </c>
      <c r="N323">
        <v>2.0148999999999999</v>
      </c>
      <c r="O323">
        <v>3.2178</v>
      </c>
      <c r="P323">
        <v>79.125</v>
      </c>
      <c r="Q323">
        <v>1.3639999999999999</v>
      </c>
      <c r="R323">
        <v>92.77</v>
      </c>
      <c r="S323">
        <v>1.5693000000000001</v>
      </c>
      <c r="T323">
        <v>1.0407</v>
      </c>
      <c r="U323">
        <v>0.84489999999999998</v>
      </c>
      <c r="V323">
        <v>0.90800000000000003</v>
      </c>
      <c r="W323">
        <v>5.4550000000000001</v>
      </c>
      <c r="X323">
        <v>6.3087</v>
      </c>
      <c r="Y323">
        <v>53.197499999999998</v>
      </c>
      <c r="Z323">
        <v>3.1065</v>
      </c>
      <c r="AA323">
        <v>8.8398000000000003</v>
      </c>
      <c r="AB323">
        <v>12.606199999999999</v>
      </c>
      <c r="AC323">
        <v>82.98</v>
      </c>
      <c r="AD323">
        <v>31.957999999999998</v>
      </c>
      <c r="AE323">
        <v>127.1</v>
      </c>
      <c r="AF323">
        <v>121.75</v>
      </c>
      <c r="AG323">
        <v>1669.4</v>
      </c>
      <c r="AH323">
        <v>97.77</v>
      </c>
      <c r="AI323">
        <v>1474.25</v>
      </c>
      <c r="AJ323">
        <v>736</v>
      </c>
      <c r="AK323">
        <v>18.89</v>
      </c>
      <c r="AL323">
        <v>765</v>
      </c>
    </row>
    <row r="324" spans="2:38" x14ac:dyDescent="0.25">
      <c r="B324" s="15">
        <v>41299</v>
      </c>
      <c r="C324">
        <v>13895.98</v>
      </c>
      <c r="D324">
        <v>1502.96</v>
      </c>
      <c r="E324">
        <v>3149.712</v>
      </c>
      <c r="F324">
        <v>12816.63</v>
      </c>
      <c r="G324">
        <v>7857.97</v>
      </c>
      <c r="H324">
        <v>10926.65</v>
      </c>
      <c r="I324">
        <v>917.09</v>
      </c>
      <c r="J324">
        <v>10926.65</v>
      </c>
      <c r="K324">
        <v>23580.43</v>
      </c>
      <c r="L324">
        <v>0.27179999999999999</v>
      </c>
      <c r="M324">
        <v>0.84740000000000004</v>
      </c>
      <c r="N324">
        <v>1.9487000000000001</v>
      </c>
      <c r="O324">
        <v>3.1333000000000002</v>
      </c>
      <c r="P324">
        <v>79.748000000000005</v>
      </c>
      <c r="Q324">
        <v>1.3464</v>
      </c>
      <c r="R324">
        <v>90.91</v>
      </c>
      <c r="S324">
        <v>1.5798999999999999</v>
      </c>
      <c r="T324">
        <v>1.0424</v>
      </c>
      <c r="U324">
        <v>0.83730000000000004</v>
      </c>
      <c r="V324">
        <v>0.92649999999999999</v>
      </c>
      <c r="W324">
        <v>5.5221999999999998</v>
      </c>
      <c r="X324">
        <v>6.4584000000000001</v>
      </c>
      <c r="Y324">
        <v>53.685000000000002</v>
      </c>
      <c r="Z324">
        <v>3.0449999999999999</v>
      </c>
      <c r="AA324">
        <v>8.9445999999999994</v>
      </c>
      <c r="AB324">
        <v>12.706300000000001</v>
      </c>
      <c r="AC324">
        <v>80.52</v>
      </c>
      <c r="AD324">
        <v>31.206</v>
      </c>
      <c r="AE324">
        <v>126.3</v>
      </c>
      <c r="AF324">
        <v>113.4</v>
      </c>
      <c r="AG324">
        <v>1656.6</v>
      </c>
      <c r="AH324">
        <v>95.88</v>
      </c>
      <c r="AI324">
        <v>1441</v>
      </c>
      <c r="AJ324">
        <v>720.75</v>
      </c>
      <c r="AK324">
        <v>18.38</v>
      </c>
      <c r="AL324">
        <v>776.5</v>
      </c>
    </row>
    <row r="325" spans="2:38" x14ac:dyDescent="0.25">
      <c r="B325" s="15">
        <v>41292</v>
      </c>
      <c r="C325">
        <v>13649.7</v>
      </c>
      <c r="D325">
        <v>1485.98</v>
      </c>
      <c r="E325">
        <v>3134.7049999999999</v>
      </c>
      <c r="F325">
        <v>12725.69</v>
      </c>
      <c r="G325">
        <v>7702.23</v>
      </c>
      <c r="H325">
        <v>10913.3</v>
      </c>
      <c r="I325">
        <v>911.44</v>
      </c>
      <c r="J325">
        <v>10913.3</v>
      </c>
      <c r="K325">
        <v>23601.78</v>
      </c>
      <c r="L325">
        <v>0.25030000000000002</v>
      </c>
      <c r="M325">
        <v>0.75970000000000004</v>
      </c>
      <c r="N325">
        <v>1.8416000000000001</v>
      </c>
      <c r="O325">
        <v>3.0289000000000001</v>
      </c>
      <c r="P325">
        <v>80.036000000000001</v>
      </c>
      <c r="Q325">
        <v>1.3321000000000001</v>
      </c>
      <c r="R325">
        <v>90.1</v>
      </c>
      <c r="S325">
        <v>1.587</v>
      </c>
      <c r="T325">
        <v>1.0509999999999999</v>
      </c>
      <c r="U325">
        <v>0.83679999999999999</v>
      </c>
      <c r="V325">
        <v>0.93420000000000003</v>
      </c>
      <c r="W325">
        <v>5.6001000000000003</v>
      </c>
      <c r="X325">
        <v>6.5147000000000004</v>
      </c>
      <c r="Y325">
        <v>53.704999999999998</v>
      </c>
      <c r="Z325">
        <v>3.0116000000000001</v>
      </c>
      <c r="AA325">
        <v>8.8804999999999996</v>
      </c>
      <c r="AB325">
        <v>12.662100000000001</v>
      </c>
      <c r="AC325">
        <v>78.55</v>
      </c>
      <c r="AD325">
        <v>31.931999999999999</v>
      </c>
      <c r="AE325">
        <v>124.95</v>
      </c>
      <c r="AF325">
        <v>114.55</v>
      </c>
      <c r="AG325">
        <v>1687</v>
      </c>
      <c r="AH325">
        <v>95.56</v>
      </c>
      <c r="AI325">
        <v>1429.25</v>
      </c>
      <c r="AJ325">
        <v>727.5</v>
      </c>
      <c r="AK325">
        <v>18.37</v>
      </c>
      <c r="AL325">
        <v>791.25</v>
      </c>
    </row>
    <row r="326" spans="2:38" x14ac:dyDescent="0.25">
      <c r="B326" s="15">
        <v>41285</v>
      </c>
      <c r="C326">
        <v>13488.43</v>
      </c>
      <c r="D326">
        <v>1472.05</v>
      </c>
      <c r="E326">
        <v>3125.6350000000002</v>
      </c>
      <c r="F326">
        <v>12602.18</v>
      </c>
      <c r="G326">
        <v>7715.53</v>
      </c>
      <c r="H326">
        <v>10801.57</v>
      </c>
      <c r="I326">
        <v>898.69</v>
      </c>
      <c r="J326">
        <v>10801.57</v>
      </c>
      <c r="K326">
        <v>23264.07</v>
      </c>
      <c r="L326">
        <v>0.24890000000000001</v>
      </c>
      <c r="M326">
        <v>0.77890000000000004</v>
      </c>
      <c r="N326">
        <v>1.8677000000000001</v>
      </c>
      <c r="O326">
        <v>3.0478999999999998</v>
      </c>
      <c r="P326">
        <v>79.563000000000002</v>
      </c>
      <c r="Q326">
        <v>1.3343</v>
      </c>
      <c r="R326">
        <v>89.18</v>
      </c>
      <c r="S326">
        <v>1.6132</v>
      </c>
      <c r="T326">
        <v>1.0535000000000001</v>
      </c>
      <c r="U326">
        <v>0.83630000000000004</v>
      </c>
      <c r="V326">
        <v>0.91349999999999998</v>
      </c>
      <c r="W326">
        <v>5.5301999999999998</v>
      </c>
      <c r="X326">
        <v>6.4655000000000005</v>
      </c>
      <c r="Y326">
        <v>54.76</v>
      </c>
      <c r="Z326">
        <v>3.0211000000000001</v>
      </c>
      <c r="AA326">
        <v>8.7200000000000006</v>
      </c>
      <c r="AB326">
        <v>12.655100000000001</v>
      </c>
      <c r="AC326">
        <v>75.62</v>
      </c>
      <c r="AD326">
        <v>30.408000000000001</v>
      </c>
      <c r="AE326">
        <v>130.6</v>
      </c>
      <c r="AF326">
        <v>112.8</v>
      </c>
      <c r="AG326">
        <v>1660.6</v>
      </c>
      <c r="AH326">
        <v>93.56</v>
      </c>
      <c r="AI326">
        <v>1424.75</v>
      </c>
      <c r="AJ326">
        <v>708.75</v>
      </c>
      <c r="AK326">
        <v>19.170000000000002</v>
      </c>
      <c r="AL326">
        <v>754.75</v>
      </c>
    </row>
    <row r="327" spans="2:38" x14ac:dyDescent="0.25">
      <c r="B327" s="15">
        <v>41278</v>
      </c>
      <c r="C327">
        <v>13435.21</v>
      </c>
      <c r="D327">
        <v>1466.47</v>
      </c>
      <c r="E327">
        <v>3101.6570000000002</v>
      </c>
      <c r="F327">
        <v>12540.81</v>
      </c>
      <c r="G327">
        <v>7776.37</v>
      </c>
      <c r="H327">
        <v>10688.11</v>
      </c>
      <c r="I327">
        <v>888.51</v>
      </c>
      <c r="J327">
        <v>10688.11</v>
      </c>
      <c r="K327">
        <v>23331.09</v>
      </c>
      <c r="L327">
        <v>0.26350000000000001</v>
      </c>
      <c r="M327">
        <v>0.80769999999999997</v>
      </c>
      <c r="N327">
        <v>1.8991</v>
      </c>
      <c r="O327">
        <v>3.0972</v>
      </c>
      <c r="P327">
        <v>80.498999999999995</v>
      </c>
      <c r="Q327">
        <v>1.3069</v>
      </c>
      <c r="R327">
        <v>88.15</v>
      </c>
      <c r="S327">
        <v>1.6069</v>
      </c>
      <c r="T327">
        <v>1.048</v>
      </c>
      <c r="U327">
        <v>0.83169999999999999</v>
      </c>
      <c r="V327">
        <v>0.92459999999999998</v>
      </c>
      <c r="W327">
        <v>5.6037999999999997</v>
      </c>
      <c r="X327">
        <v>6.5373999999999999</v>
      </c>
      <c r="Y327">
        <v>55.075000000000003</v>
      </c>
      <c r="Z327">
        <v>3.0470000000000002</v>
      </c>
      <c r="AA327">
        <v>8.5618999999999996</v>
      </c>
      <c r="AB327">
        <v>12.7417</v>
      </c>
      <c r="AC327">
        <v>75.05</v>
      </c>
      <c r="AD327">
        <v>29.946000000000002</v>
      </c>
      <c r="AE327">
        <v>132.94999999999999</v>
      </c>
      <c r="AF327">
        <v>112.6</v>
      </c>
      <c r="AG327">
        <v>1648.9</v>
      </c>
      <c r="AH327">
        <v>93.09</v>
      </c>
      <c r="AI327">
        <v>1389</v>
      </c>
      <c r="AJ327">
        <v>680.25</v>
      </c>
      <c r="AK327">
        <v>18.850000000000001</v>
      </c>
      <c r="AL327">
        <v>747.25</v>
      </c>
    </row>
    <row r="328" spans="2:38" x14ac:dyDescent="0.25">
      <c r="B328" s="15">
        <v>41271</v>
      </c>
      <c r="C328">
        <v>12938.11</v>
      </c>
      <c r="D328">
        <v>1402.43</v>
      </c>
      <c r="E328">
        <v>2960.3130000000001</v>
      </c>
      <c r="F328">
        <v>12316.12</v>
      </c>
      <c r="G328">
        <v>7612.39</v>
      </c>
      <c r="H328">
        <v>10395.18</v>
      </c>
      <c r="I328">
        <v>859.8</v>
      </c>
      <c r="J328">
        <v>10395.18</v>
      </c>
      <c r="K328">
        <v>22666.59</v>
      </c>
      <c r="L328">
        <v>0.2465</v>
      </c>
      <c r="M328">
        <v>0.70860000000000001</v>
      </c>
      <c r="N328">
        <v>1.7008999999999999</v>
      </c>
      <c r="O328">
        <v>2.8672</v>
      </c>
      <c r="P328">
        <v>79.677999999999997</v>
      </c>
      <c r="Q328">
        <v>1.3216000000000001</v>
      </c>
      <c r="R328">
        <v>85.96</v>
      </c>
      <c r="S328">
        <v>1.6153</v>
      </c>
      <c r="T328">
        <v>1.0373000000000001</v>
      </c>
      <c r="U328">
        <v>0.81979999999999997</v>
      </c>
      <c r="V328">
        <v>0.91349999999999998</v>
      </c>
      <c r="W328">
        <v>5.5850999999999997</v>
      </c>
      <c r="X328">
        <v>6.5168999999999997</v>
      </c>
      <c r="Y328">
        <v>54.774999999999999</v>
      </c>
      <c r="Z328">
        <v>3.0615000000000001</v>
      </c>
      <c r="AA328">
        <v>8.4796999999999993</v>
      </c>
      <c r="AB328">
        <v>13.0245</v>
      </c>
      <c r="AC328">
        <v>74.66</v>
      </c>
      <c r="AD328">
        <v>29.975000000000001</v>
      </c>
      <c r="AE328">
        <v>129.4</v>
      </c>
      <c r="AF328">
        <v>125.5</v>
      </c>
      <c r="AG328">
        <v>1655.9</v>
      </c>
      <c r="AH328">
        <v>90.8</v>
      </c>
      <c r="AI328">
        <v>1424</v>
      </c>
      <c r="AJ328">
        <v>694</v>
      </c>
      <c r="AK328">
        <v>19.420000000000002</v>
      </c>
      <c r="AL328">
        <v>778.75</v>
      </c>
    </row>
    <row r="329" spans="2:38" x14ac:dyDescent="0.25">
      <c r="B329" s="15">
        <v>41264</v>
      </c>
      <c r="C329">
        <v>13190.84</v>
      </c>
      <c r="D329">
        <v>1430.15</v>
      </c>
      <c r="E329">
        <v>3021.0059999999999</v>
      </c>
      <c r="F329">
        <v>12385.7</v>
      </c>
      <c r="G329">
        <v>7636.23</v>
      </c>
      <c r="H329">
        <v>9940.06</v>
      </c>
      <c r="I329">
        <v>832.72</v>
      </c>
      <c r="J329">
        <v>9940.06</v>
      </c>
      <c r="K329">
        <v>22506.29</v>
      </c>
      <c r="L329">
        <v>0.2661</v>
      </c>
      <c r="M329">
        <v>0.76119999999999999</v>
      </c>
      <c r="N329">
        <v>1.7623</v>
      </c>
      <c r="O329">
        <v>2.9312</v>
      </c>
      <c r="P329">
        <v>79.617000000000004</v>
      </c>
      <c r="Q329">
        <v>1.3188</v>
      </c>
      <c r="R329">
        <v>84.24</v>
      </c>
      <c r="S329">
        <v>1.6172</v>
      </c>
      <c r="T329">
        <v>1.0396000000000001</v>
      </c>
      <c r="U329">
        <v>0.82269999999999999</v>
      </c>
      <c r="V329">
        <v>0.9153</v>
      </c>
      <c r="W329">
        <v>5.5747</v>
      </c>
      <c r="X329">
        <v>6.5529999999999999</v>
      </c>
      <c r="Y329">
        <v>55.067500000000003</v>
      </c>
      <c r="Z329">
        <v>3.06</v>
      </c>
      <c r="AA329">
        <v>8.5922999999999998</v>
      </c>
      <c r="AB329">
        <v>12.9268</v>
      </c>
      <c r="AC329">
        <v>76.180000000000007</v>
      </c>
      <c r="AD329">
        <v>30.141999999999999</v>
      </c>
      <c r="AE329">
        <v>129.27500000000001</v>
      </c>
      <c r="AF329">
        <v>133.05000000000001</v>
      </c>
      <c r="AG329">
        <v>1659.1</v>
      </c>
      <c r="AH329">
        <v>88.66</v>
      </c>
      <c r="AI329">
        <v>1430.75</v>
      </c>
      <c r="AJ329">
        <v>702</v>
      </c>
      <c r="AK329">
        <v>19.25</v>
      </c>
      <c r="AL329">
        <v>792</v>
      </c>
    </row>
    <row r="330" spans="2:38" x14ac:dyDescent="0.25">
      <c r="B330" s="15">
        <v>41257</v>
      </c>
      <c r="C330">
        <v>13135.01</v>
      </c>
      <c r="D330">
        <v>1413.58</v>
      </c>
      <c r="E330">
        <v>2971.335</v>
      </c>
      <c r="F330">
        <v>12296.72</v>
      </c>
      <c r="G330">
        <v>7596.47</v>
      </c>
      <c r="H330">
        <v>9737.56</v>
      </c>
      <c r="I330">
        <v>801.04</v>
      </c>
      <c r="J330">
        <v>9737.56</v>
      </c>
      <c r="K330">
        <v>22605.98</v>
      </c>
      <c r="L330">
        <v>0.23400000000000001</v>
      </c>
      <c r="M330">
        <v>0.68769999999999998</v>
      </c>
      <c r="N330">
        <v>1.7015</v>
      </c>
      <c r="O330">
        <v>2.8639999999999999</v>
      </c>
      <c r="P330">
        <v>79.58</v>
      </c>
      <c r="Q330">
        <v>1.3163</v>
      </c>
      <c r="R330">
        <v>83.52</v>
      </c>
      <c r="S330">
        <v>1.6173999999999999</v>
      </c>
      <c r="T330">
        <v>1.0566</v>
      </c>
      <c r="U330">
        <v>0.84630000000000005</v>
      </c>
      <c r="V330">
        <v>0.91779999999999995</v>
      </c>
      <c r="W330">
        <v>5.6204000000000001</v>
      </c>
      <c r="X330">
        <v>6.6767000000000003</v>
      </c>
      <c r="Y330">
        <v>54.484999999999999</v>
      </c>
      <c r="Z330">
        <v>3.0565000000000002</v>
      </c>
      <c r="AA330">
        <v>8.6166999999999998</v>
      </c>
      <c r="AB330">
        <v>12.7423</v>
      </c>
      <c r="AC330">
        <v>75.09</v>
      </c>
      <c r="AD330">
        <v>32.222999999999999</v>
      </c>
      <c r="AE330">
        <v>126.9</v>
      </c>
      <c r="AF330">
        <v>137.9</v>
      </c>
      <c r="AG330">
        <v>1695.8</v>
      </c>
      <c r="AH330">
        <v>86.73</v>
      </c>
      <c r="AI330">
        <v>1496</v>
      </c>
      <c r="AJ330">
        <v>718.75</v>
      </c>
      <c r="AK330">
        <v>19.010000000000002</v>
      </c>
      <c r="AL330">
        <v>801</v>
      </c>
    </row>
    <row r="331" spans="2:38" x14ac:dyDescent="0.25">
      <c r="B331" s="15">
        <v>41250</v>
      </c>
      <c r="C331">
        <v>13155.13</v>
      </c>
      <c r="D331">
        <v>1418.07</v>
      </c>
      <c r="E331">
        <v>2978.0410000000002</v>
      </c>
      <c r="F331">
        <v>12159.59</v>
      </c>
      <c r="G331">
        <v>7517.8</v>
      </c>
      <c r="H331">
        <v>9527.39</v>
      </c>
      <c r="I331">
        <v>790.24</v>
      </c>
      <c r="J331">
        <v>9527.39</v>
      </c>
      <c r="K331">
        <v>22191.17</v>
      </c>
      <c r="L331">
        <v>0.23810000000000001</v>
      </c>
      <c r="M331">
        <v>0.61860000000000004</v>
      </c>
      <c r="N331">
        <v>1.6215000000000002</v>
      </c>
      <c r="O331">
        <v>2.8104</v>
      </c>
      <c r="P331">
        <v>80.408000000000001</v>
      </c>
      <c r="Q331">
        <v>1.2927</v>
      </c>
      <c r="R331">
        <v>82.49</v>
      </c>
      <c r="S331">
        <v>1.6038999999999999</v>
      </c>
      <c r="T331">
        <v>1.0488</v>
      </c>
      <c r="U331">
        <v>0.83240000000000003</v>
      </c>
      <c r="V331">
        <v>0.9345</v>
      </c>
      <c r="W331">
        <v>5.6738</v>
      </c>
      <c r="X331">
        <v>6.6798000000000002</v>
      </c>
      <c r="Y331">
        <v>54.475000000000001</v>
      </c>
      <c r="Z331">
        <v>3.0554999999999999</v>
      </c>
      <c r="AA331">
        <v>8.6555999999999997</v>
      </c>
      <c r="AB331">
        <v>12.8505</v>
      </c>
      <c r="AC331">
        <v>73.790000000000006</v>
      </c>
      <c r="AD331">
        <v>33.052999999999997</v>
      </c>
      <c r="AE331">
        <v>125.875</v>
      </c>
      <c r="AF331">
        <v>124.55</v>
      </c>
      <c r="AG331">
        <v>1704</v>
      </c>
      <c r="AH331">
        <v>85.93</v>
      </c>
      <c r="AI331">
        <v>1472.25</v>
      </c>
      <c r="AJ331">
        <v>732.75</v>
      </c>
      <c r="AK331">
        <v>19.21</v>
      </c>
      <c r="AL331">
        <v>844.25</v>
      </c>
    </row>
    <row r="332" spans="2:38" x14ac:dyDescent="0.25">
      <c r="B332" s="15">
        <v>41243</v>
      </c>
      <c r="C332">
        <v>13025.58</v>
      </c>
      <c r="D332">
        <v>1416.18</v>
      </c>
      <c r="E332">
        <v>3010.241</v>
      </c>
      <c r="F332">
        <v>12239.36</v>
      </c>
      <c r="G332">
        <v>7405.5</v>
      </c>
      <c r="H332">
        <v>9446.01</v>
      </c>
      <c r="I332">
        <v>781.46</v>
      </c>
      <c r="J332">
        <v>9446.01</v>
      </c>
      <c r="K332">
        <v>22030.39</v>
      </c>
      <c r="L332">
        <v>0.24610000000000001</v>
      </c>
      <c r="M332">
        <v>0.61699999999999999</v>
      </c>
      <c r="N332">
        <v>1.6156000000000001</v>
      </c>
      <c r="O332">
        <v>2.8089</v>
      </c>
      <c r="P332">
        <v>80.153000000000006</v>
      </c>
      <c r="Q332">
        <v>1.2986</v>
      </c>
      <c r="R332">
        <v>82.48</v>
      </c>
      <c r="S332">
        <v>1.6012999999999999</v>
      </c>
      <c r="T332">
        <v>1.0427999999999999</v>
      </c>
      <c r="U332">
        <v>0.82040000000000002</v>
      </c>
      <c r="V332">
        <v>0.92810000000000004</v>
      </c>
      <c r="W332">
        <v>5.6733000000000002</v>
      </c>
      <c r="X332">
        <v>6.6608000000000001</v>
      </c>
      <c r="Y332">
        <v>54.265000000000001</v>
      </c>
      <c r="Z332">
        <v>3.0396000000000001</v>
      </c>
      <c r="AA332">
        <v>8.9087999999999994</v>
      </c>
      <c r="AB332">
        <v>12.966699999999999</v>
      </c>
      <c r="AC332">
        <v>72.650000000000006</v>
      </c>
      <c r="AD332">
        <v>33.204000000000001</v>
      </c>
      <c r="AE332">
        <v>126.72499999999999</v>
      </c>
      <c r="AF332">
        <v>123.25</v>
      </c>
      <c r="AG332">
        <v>1710.9</v>
      </c>
      <c r="AH332">
        <v>88.91</v>
      </c>
      <c r="AI332">
        <v>1438.75</v>
      </c>
      <c r="AJ332">
        <v>748</v>
      </c>
      <c r="AK332">
        <v>19.34</v>
      </c>
      <c r="AL332">
        <v>844.75</v>
      </c>
    </row>
    <row r="333" spans="2:38" x14ac:dyDescent="0.25">
      <c r="B333" s="15">
        <v>41236</v>
      </c>
      <c r="C333">
        <v>13009.68</v>
      </c>
      <c r="D333">
        <v>1409.15</v>
      </c>
      <c r="E333">
        <v>2966.8539999999998</v>
      </c>
      <c r="F333">
        <v>12213.24</v>
      </c>
      <c r="G333">
        <v>7309.13</v>
      </c>
      <c r="H333">
        <v>9366.7999999999993</v>
      </c>
      <c r="I333">
        <v>776.43</v>
      </c>
      <c r="J333">
        <v>9366.7999999999993</v>
      </c>
      <c r="K333">
        <v>21913.98</v>
      </c>
      <c r="L333">
        <v>0.27029999999999998</v>
      </c>
      <c r="M333">
        <v>0.68700000000000006</v>
      </c>
      <c r="N333">
        <v>1.6899</v>
      </c>
      <c r="O333">
        <v>2.8284000000000002</v>
      </c>
      <c r="P333">
        <v>80.191999999999993</v>
      </c>
      <c r="Q333">
        <v>1.2976000000000001</v>
      </c>
      <c r="R333">
        <v>82.4</v>
      </c>
      <c r="S333">
        <v>1.6028</v>
      </c>
      <c r="T333">
        <v>1.0461</v>
      </c>
      <c r="U333">
        <v>0.82369999999999999</v>
      </c>
      <c r="V333">
        <v>0.92820000000000003</v>
      </c>
      <c r="W333">
        <v>5.66</v>
      </c>
      <c r="X333">
        <v>6.6227999999999998</v>
      </c>
      <c r="Y333">
        <v>55.515000000000001</v>
      </c>
      <c r="Z333">
        <v>3.0590000000000002</v>
      </c>
      <c r="AA333">
        <v>8.8770000000000007</v>
      </c>
      <c r="AB333">
        <v>12.964700000000001</v>
      </c>
      <c r="AC333">
        <v>69.83</v>
      </c>
      <c r="AD333">
        <v>34.116</v>
      </c>
      <c r="AE333">
        <v>128.94999999999999</v>
      </c>
      <c r="AF333">
        <v>126</v>
      </c>
      <c r="AG333">
        <v>1751.4</v>
      </c>
      <c r="AH333">
        <v>88.28</v>
      </c>
      <c r="AI333">
        <v>1418.75</v>
      </c>
      <c r="AJ333">
        <v>745.5</v>
      </c>
      <c r="AK333">
        <v>19.14</v>
      </c>
      <c r="AL333">
        <v>847.75</v>
      </c>
    </row>
    <row r="334" spans="2:38" x14ac:dyDescent="0.25">
      <c r="B334" s="15">
        <v>41229</v>
      </c>
      <c r="C334">
        <v>12588.31</v>
      </c>
      <c r="D334">
        <v>1359.88</v>
      </c>
      <c r="E334">
        <v>2853.1309999999999</v>
      </c>
      <c r="F334">
        <v>11877.72</v>
      </c>
      <c r="G334">
        <v>6950.53</v>
      </c>
      <c r="H334">
        <v>9024.16</v>
      </c>
      <c r="I334">
        <v>751.34</v>
      </c>
      <c r="J334">
        <v>9024.16</v>
      </c>
      <c r="K334">
        <v>21159.01</v>
      </c>
      <c r="L334">
        <v>0.2379</v>
      </c>
      <c r="M334">
        <v>0.60550000000000004</v>
      </c>
      <c r="N334">
        <v>1.58</v>
      </c>
      <c r="O334">
        <v>2.7324000000000002</v>
      </c>
      <c r="P334">
        <v>81.257000000000005</v>
      </c>
      <c r="Q334">
        <v>1.2743</v>
      </c>
      <c r="R334">
        <v>81.319999999999993</v>
      </c>
      <c r="S334">
        <v>1.5883</v>
      </c>
      <c r="T334">
        <v>1.0339</v>
      </c>
      <c r="U334">
        <v>0.81269999999999998</v>
      </c>
      <c r="V334">
        <v>0.94550000000000001</v>
      </c>
      <c r="W334">
        <v>5.7858000000000001</v>
      </c>
      <c r="X334">
        <v>6.7903000000000002</v>
      </c>
      <c r="Y334">
        <v>55.174999999999997</v>
      </c>
      <c r="Z334">
        <v>3.07</v>
      </c>
      <c r="AA334">
        <v>8.8709000000000007</v>
      </c>
      <c r="AB334">
        <v>13.132199999999999</v>
      </c>
      <c r="AC334">
        <v>72.73</v>
      </c>
      <c r="AD334">
        <v>32.369999999999997</v>
      </c>
      <c r="AE334">
        <v>126.15</v>
      </c>
      <c r="AF334">
        <v>117.3</v>
      </c>
      <c r="AG334">
        <v>1714.7</v>
      </c>
      <c r="AH334">
        <v>86.67</v>
      </c>
      <c r="AI334">
        <v>1383.25</v>
      </c>
      <c r="AJ334">
        <v>727</v>
      </c>
      <c r="AK334">
        <v>19.149999999999999</v>
      </c>
      <c r="AL334">
        <v>838</v>
      </c>
    </row>
    <row r="335" spans="2:38" x14ac:dyDescent="0.25">
      <c r="B335" s="15">
        <v>41222</v>
      </c>
      <c r="C335">
        <v>12815.39</v>
      </c>
      <c r="D335">
        <v>1379.85</v>
      </c>
      <c r="E335">
        <v>2904.8739999999998</v>
      </c>
      <c r="F335">
        <v>12196.8</v>
      </c>
      <c r="G335">
        <v>7163.5</v>
      </c>
      <c r="H335">
        <v>8757.6</v>
      </c>
      <c r="I335">
        <v>730.74</v>
      </c>
      <c r="J335">
        <v>8757.6</v>
      </c>
      <c r="K335">
        <v>21384.38</v>
      </c>
      <c r="L335">
        <v>0.25800000000000001</v>
      </c>
      <c r="M335">
        <v>0.63949999999999996</v>
      </c>
      <c r="N335">
        <v>1.6063000000000001</v>
      </c>
      <c r="O335">
        <v>2.7408000000000001</v>
      </c>
      <c r="P335">
        <v>81.025999999999996</v>
      </c>
      <c r="Q335">
        <v>1.2713999999999999</v>
      </c>
      <c r="R335">
        <v>79.489999999999995</v>
      </c>
      <c r="S335">
        <v>1.5895999999999999</v>
      </c>
      <c r="T335">
        <v>1.0387</v>
      </c>
      <c r="U335">
        <v>0.81399999999999995</v>
      </c>
      <c r="V335">
        <v>0.94879999999999998</v>
      </c>
      <c r="W335">
        <v>5.7435</v>
      </c>
      <c r="X335">
        <v>6.7460000000000004</v>
      </c>
      <c r="Y335">
        <v>54.755000000000003</v>
      </c>
      <c r="Z335">
        <v>3.0634999999999999</v>
      </c>
      <c r="AA335">
        <v>8.7104999999999997</v>
      </c>
      <c r="AB335">
        <v>13.2003</v>
      </c>
      <c r="AC335">
        <v>69.58</v>
      </c>
      <c r="AD335">
        <v>32.598999999999997</v>
      </c>
      <c r="AE335">
        <v>125.75</v>
      </c>
      <c r="AF335">
        <v>106.95</v>
      </c>
      <c r="AG335">
        <v>1730.9</v>
      </c>
      <c r="AH335">
        <v>86.07</v>
      </c>
      <c r="AI335">
        <v>1452</v>
      </c>
      <c r="AJ335">
        <v>738.75</v>
      </c>
      <c r="AK335">
        <v>19.059999999999999</v>
      </c>
      <c r="AL335">
        <v>886.5</v>
      </c>
    </row>
    <row r="336" spans="2:38" x14ac:dyDescent="0.25">
      <c r="B336" s="15">
        <v>41215</v>
      </c>
      <c r="C336">
        <v>13093.16</v>
      </c>
      <c r="D336">
        <v>1414.2</v>
      </c>
      <c r="E336">
        <v>2982.1320000000001</v>
      </c>
      <c r="F336">
        <v>12380.41</v>
      </c>
      <c r="G336">
        <v>7363.85</v>
      </c>
      <c r="H336">
        <v>9051.2199999999993</v>
      </c>
      <c r="I336">
        <v>752.09</v>
      </c>
      <c r="J336">
        <v>9051.2199999999993</v>
      </c>
      <c r="K336">
        <v>22111.33</v>
      </c>
      <c r="L336">
        <v>0.28160000000000002</v>
      </c>
      <c r="M336">
        <v>0.71799999999999997</v>
      </c>
      <c r="N336">
        <v>1.7147000000000001</v>
      </c>
      <c r="O336">
        <v>2.9066000000000001</v>
      </c>
      <c r="P336">
        <v>80.593000000000004</v>
      </c>
      <c r="Q336">
        <v>1.2835000000000001</v>
      </c>
      <c r="R336">
        <v>80.430000000000007</v>
      </c>
      <c r="S336">
        <v>1.6021000000000001</v>
      </c>
      <c r="T336">
        <v>1.0337000000000001</v>
      </c>
      <c r="U336">
        <v>0.82520000000000004</v>
      </c>
      <c r="V336">
        <v>0.94030000000000002</v>
      </c>
      <c r="W336">
        <v>5.7381000000000002</v>
      </c>
      <c r="X336">
        <v>6.7061999999999999</v>
      </c>
      <c r="Y336">
        <v>53.811199999999999</v>
      </c>
      <c r="Z336">
        <v>3.0535000000000001</v>
      </c>
      <c r="AA336">
        <v>8.77</v>
      </c>
      <c r="AB336">
        <v>13.0367</v>
      </c>
      <c r="AC336">
        <v>70.349999999999994</v>
      </c>
      <c r="AD336">
        <v>30.856999999999999</v>
      </c>
      <c r="AE336">
        <v>125.425</v>
      </c>
      <c r="AF336">
        <v>105</v>
      </c>
      <c r="AG336">
        <v>1675.2</v>
      </c>
      <c r="AH336">
        <v>84.86</v>
      </c>
      <c r="AI336">
        <v>1527</v>
      </c>
      <c r="AJ336">
        <v>739.5</v>
      </c>
      <c r="AK336">
        <v>19.45</v>
      </c>
      <c r="AL336">
        <v>864.5</v>
      </c>
    </row>
    <row r="337" spans="2:38" x14ac:dyDescent="0.25">
      <c r="B337" s="15">
        <v>41208</v>
      </c>
      <c r="C337">
        <v>13107.21</v>
      </c>
      <c r="D337">
        <v>1411.94</v>
      </c>
      <c r="E337">
        <v>2987.951</v>
      </c>
      <c r="F337">
        <v>12300.3</v>
      </c>
      <c r="G337">
        <v>7231.85</v>
      </c>
      <c r="H337">
        <v>8933.06</v>
      </c>
      <c r="I337">
        <v>741.23</v>
      </c>
      <c r="J337">
        <v>8933.06</v>
      </c>
      <c r="K337">
        <v>21545.57</v>
      </c>
      <c r="L337">
        <v>0.29699999999999999</v>
      </c>
      <c r="M337">
        <v>0.75960000000000005</v>
      </c>
      <c r="N337">
        <v>1.7450999999999999</v>
      </c>
      <c r="O337">
        <v>2.9041999999999999</v>
      </c>
      <c r="P337">
        <v>80.067999999999998</v>
      </c>
      <c r="Q337">
        <v>1.2938000000000001</v>
      </c>
      <c r="R337">
        <v>79.650000000000006</v>
      </c>
      <c r="S337">
        <v>1.6105</v>
      </c>
      <c r="T337">
        <v>1.0373000000000001</v>
      </c>
      <c r="U337">
        <v>0.82289999999999996</v>
      </c>
      <c r="V337">
        <v>0.93469999999999998</v>
      </c>
      <c r="W337">
        <v>5.7728999999999999</v>
      </c>
      <c r="X337">
        <v>6.7003000000000004</v>
      </c>
      <c r="Y337">
        <v>53.575000000000003</v>
      </c>
      <c r="Z337">
        <v>3.0385</v>
      </c>
      <c r="AA337">
        <v>8.6431000000000004</v>
      </c>
      <c r="AB337">
        <v>12.989699999999999</v>
      </c>
      <c r="AC337">
        <v>72.42</v>
      </c>
      <c r="AD337">
        <v>32.036000000000001</v>
      </c>
      <c r="AE337">
        <v>125.5</v>
      </c>
      <c r="AF337">
        <v>112.1</v>
      </c>
      <c r="AG337">
        <v>1710.9</v>
      </c>
      <c r="AH337">
        <v>86.28</v>
      </c>
      <c r="AI337">
        <v>1561.25</v>
      </c>
      <c r="AJ337">
        <v>737.75</v>
      </c>
      <c r="AK337">
        <v>19.350000000000001</v>
      </c>
      <c r="AL337">
        <v>863.75</v>
      </c>
    </row>
    <row r="338" spans="2:38" x14ac:dyDescent="0.25">
      <c r="B338" s="15">
        <v>41201</v>
      </c>
      <c r="C338">
        <v>13343.51</v>
      </c>
      <c r="D338">
        <v>1433.19</v>
      </c>
      <c r="E338">
        <v>3005.623</v>
      </c>
      <c r="F338">
        <v>12415.98</v>
      </c>
      <c r="G338">
        <v>7380.64</v>
      </c>
      <c r="H338">
        <v>9002.68</v>
      </c>
      <c r="I338">
        <v>754.39</v>
      </c>
      <c r="J338">
        <v>9002.68</v>
      </c>
      <c r="K338">
        <v>21551.759999999998</v>
      </c>
      <c r="L338">
        <v>0.29449999999999998</v>
      </c>
      <c r="M338">
        <v>0.74760000000000004</v>
      </c>
      <c r="N338">
        <v>1.7633000000000001</v>
      </c>
      <c r="O338">
        <v>2.9339</v>
      </c>
      <c r="P338">
        <v>79.620999999999995</v>
      </c>
      <c r="Q338">
        <v>1.3024</v>
      </c>
      <c r="R338">
        <v>79.319999999999993</v>
      </c>
      <c r="S338">
        <v>1.6004</v>
      </c>
      <c r="T338">
        <v>1.0330999999999999</v>
      </c>
      <c r="U338">
        <v>0.81569999999999998</v>
      </c>
      <c r="V338">
        <v>0.92859999999999998</v>
      </c>
      <c r="W338">
        <v>5.6604000000000001</v>
      </c>
      <c r="X338">
        <v>6.5826000000000002</v>
      </c>
      <c r="Y338">
        <v>53.84</v>
      </c>
      <c r="Z338">
        <v>3.0505</v>
      </c>
      <c r="AA338">
        <v>8.6614000000000004</v>
      </c>
      <c r="AB338">
        <v>12.885300000000001</v>
      </c>
      <c r="AC338">
        <v>76.88</v>
      </c>
      <c r="AD338">
        <v>32.097000000000001</v>
      </c>
      <c r="AE338">
        <v>126.3</v>
      </c>
      <c r="AF338">
        <v>113</v>
      </c>
      <c r="AG338">
        <v>1722.8</v>
      </c>
      <c r="AH338">
        <v>90.05</v>
      </c>
      <c r="AI338">
        <v>1534.25</v>
      </c>
      <c r="AJ338">
        <v>761.5</v>
      </c>
      <c r="AK338">
        <v>20.23</v>
      </c>
      <c r="AL338">
        <v>872.5</v>
      </c>
    </row>
    <row r="339" spans="2:38" x14ac:dyDescent="0.25">
      <c r="B339" s="15">
        <v>41194</v>
      </c>
      <c r="C339">
        <v>13328.85</v>
      </c>
      <c r="D339">
        <v>1428.59</v>
      </c>
      <c r="E339">
        <v>3044.1149999999998</v>
      </c>
      <c r="F339">
        <v>12202.04</v>
      </c>
      <c r="G339">
        <v>7232.49</v>
      </c>
      <c r="H339">
        <v>8534.1200000000008</v>
      </c>
      <c r="I339">
        <v>718.32</v>
      </c>
      <c r="J339">
        <v>8534.1200000000008</v>
      </c>
      <c r="K339">
        <v>21136.43</v>
      </c>
      <c r="L339">
        <v>0.26</v>
      </c>
      <c r="M339">
        <v>0.65869999999999995</v>
      </c>
      <c r="N339">
        <v>1.6560000000000001</v>
      </c>
      <c r="O339">
        <v>2.8317000000000001</v>
      </c>
      <c r="P339">
        <v>79.667000000000002</v>
      </c>
      <c r="Q339">
        <v>1.2950999999999999</v>
      </c>
      <c r="R339">
        <v>78.44</v>
      </c>
      <c r="S339">
        <v>1.6072</v>
      </c>
      <c r="T339">
        <v>1.0233000000000001</v>
      </c>
      <c r="U339">
        <v>0.8165</v>
      </c>
      <c r="V339">
        <v>0.9335</v>
      </c>
      <c r="W339">
        <v>5.7097999999999995</v>
      </c>
      <c r="X339">
        <v>6.6974999999999998</v>
      </c>
      <c r="Y339">
        <v>52.82</v>
      </c>
      <c r="Z339">
        <v>3.0585</v>
      </c>
      <c r="AA339">
        <v>8.7294999999999998</v>
      </c>
      <c r="AB339">
        <v>12.8682</v>
      </c>
      <c r="AC339">
        <v>71.36</v>
      </c>
      <c r="AD339">
        <v>33.668999999999997</v>
      </c>
      <c r="AE339">
        <v>123.9</v>
      </c>
      <c r="AF339">
        <v>112.6</v>
      </c>
      <c r="AG339">
        <v>1758</v>
      </c>
      <c r="AH339">
        <v>91.86</v>
      </c>
      <c r="AI339">
        <v>1522.5</v>
      </c>
      <c r="AJ339">
        <v>752.75</v>
      </c>
      <c r="AK339">
        <v>20.05</v>
      </c>
      <c r="AL339">
        <v>856.75</v>
      </c>
    </row>
    <row r="340" spans="2:38" x14ac:dyDescent="0.25">
      <c r="B340" s="15">
        <v>41187</v>
      </c>
      <c r="C340">
        <v>13610.15</v>
      </c>
      <c r="D340">
        <v>1460.93</v>
      </c>
      <c r="E340">
        <v>3136.1860000000001</v>
      </c>
      <c r="F340">
        <v>12418.99</v>
      </c>
      <c r="G340">
        <v>7397.87</v>
      </c>
      <c r="H340">
        <v>8863.2999999999993</v>
      </c>
      <c r="I340">
        <v>737.13</v>
      </c>
      <c r="J340">
        <v>8863.2999999999993</v>
      </c>
      <c r="K340">
        <v>21012.38</v>
      </c>
      <c r="L340">
        <v>0.25790000000000002</v>
      </c>
      <c r="M340">
        <v>0.67459999999999998</v>
      </c>
      <c r="N340">
        <v>1.7427999999999999</v>
      </c>
      <c r="O340">
        <v>2.9712000000000001</v>
      </c>
      <c r="P340">
        <v>79.337000000000003</v>
      </c>
      <c r="Q340">
        <v>1.3045</v>
      </c>
      <c r="R340">
        <v>78.67</v>
      </c>
      <c r="S340">
        <v>1.6135999999999999</v>
      </c>
      <c r="T340">
        <v>1.0186999999999999</v>
      </c>
      <c r="U340">
        <v>0.81799999999999995</v>
      </c>
      <c r="V340">
        <v>0.92930000000000001</v>
      </c>
      <c r="W340">
        <v>5.6797000000000004</v>
      </c>
      <c r="X340">
        <v>6.6056999999999997</v>
      </c>
      <c r="Y340">
        <v>51.854999999999997</v>
      </c>
      <c r="Z340">
        <v>3.0550000000000002</v>
      </c>
      <c r="AA340">
        <v>8.7792999999999992</v>
      </c>
      <c r="AB340">
        <v>12.7948</v>
      </c>
      <c r="AC340">
        <v>69.8</v>
      </c>
      <c r="AD340">
        <v>34.572000000000003</v>
      </c>
      <c r="AE340">
        <v>123.05</v>
      </c>
      <c r="AF340">
        <v>115.1</v>
      </c>
      <c r="AG340">
        <v>1778.6</v>
      </c>
      <c r="AH340">
        <v>89.88</v>
      </c>
      <c r="AI340">
        <v>1551.5</v>
      </c>
      <c r="AJ340">
        <v>748</v>
      </c>
      <c r="AK340">
        <v>21.54</v>
      </c>
      <c r="AL340">
        <v>857.5</v>
      </c>
    </row>
    <row r="341" spans="2:38" x14ac:dyDescent="0.25">
      <c r="B341" s="15">
        <v>41180</v>
      </c>
      <c r="C341">
        <v>13437.13</v>
      </c>
      <c r="D341">
        <v>1440.67</v>
      </c>
      <c r="E341">
        <v>3116.2280000000001</v>
      </c>
      <c r="F341">
        <v>12317.46</v>
      </c>
      <c r="G341">
        <v>7216.15</v>
      </c>
      <c r="H341">
        <v>8870.16</v>
      </c>
      <c r="I341">
        <v>737.42</v>
      </c>
      <c r="J341">
        <v>8870.16</v>
      </c>
      <c r="K341">
        <v>20840.38</v>
      </c>
      <c r="L341">
        <v>0.23039999999999999</v>
      </c>
      <c r="M341">
        <v>0.625</v>
      </c>
      <c r="N341">
        <v>1.6335</v>
      </c>
      <c r="O341">
        <v>2.823</v>
      </c>
      <c r="P341">
        <v>79.935000000000002</v>
      </c>
      <c r="Q341">
        <v>1.286</v>
      </c>
      <c r="R341">
        <v>77.959999999999994</v>
      </c>
      <c r="S341">
        <v>1.6167</v>
      </c>
      <c r="T341">
        <v>1.0378000000000001</v>
      </c>
      <c r="U341">
        <v>0.83009999999999995</v>
      </c>
      <c r="V341">
        <v>0.93979999999999997</v>
      </c>
      <c r="W341">
        <v>5.7251000000000003</v>
      </c>
      <c r="X341">
        <v>6.5649999999999995</v>
      </c>
      <c r="Y341">
        <v>52.86</v>
      </c>
      <c r="Z341">
        <v>3.0585</v>
      </c>
      <c r="AA341">
        <v>8.3146000000000004</v>
      </c>
      <c r="AB341">
        <v>12.858499999999999</v>
      </c>
      <c r="AC341">
        <v>69.150000000000006</v>
      </c>
      <c r="AD341">
        <v>34.576999999999998</v>
      </c>
      <c r="AE341">
        <v>122.075</v>
      </c>
      <c r="AF341">
        <v>113.15</v>
      </c>
      <c r="AG341">
        <v>1771.1</v>
      </c>
      <c r="AH341">
        <v>92.19</v>
      </c>
      <c r="AI341">
        <v>1601</v>
      </c>
      <c r="AJ341">
        <v>756.25</v>
      </c>
      <c r="AK341">
        <v>19.579999999999998</v>
      </c>
      <c r="AL341">
        <v>902.5</v>
      </c>
    </row>
    <row r="342" spans="2:38" x14ac:dyDescent="0.25">
      <c r="B342" s="15">
        <v>41173</v>
      </c>
      <c r="C342">
        <v>13579.47</v>
      </c>
      <c r="D342">
        <v>1460.15</v>
      </c>
      <c r="E342">
        <v>3179.9630000000002</v>
      </c>
      <c r="F342">
        <v>12383.6</v>
      </c>
      <c r="G342">
        <v>7451.62</v>
      </c>
      <c r="H342">
        <v>9110</v>
      </c>
      <c r="I342">
        <v>756.38</v>
      </c>
      <c r="J342">
        <v>9110</v>
      </c>
      <c r="K342">
        <v>20734.939999999999</v>
      </c>
      <c r="L342">
        <v>0.2581</v>
      </c>
      <c r="M342">
        <v>0.67010000000000003</v>
      </c>
      <c r="N342">
        <v>1.7528000000000001</v>
      </c>
      <c r="O342">
        <v>2.9434</v>
      </c>
      <c r="P342">
        <v>79.328000000000003</v>
      </c>
      <c r="Q342">
        <v>1.298</v>
      </c>
      <c r="R342">
        <v>78.17</v>
      </c>
      <c r="S342">
        <v>1.623</v>
      </c>
      <c r="T342">
        <v>1.0458000000000001</v>
      </c>
      <c r="U342">
        <v>0.82909999999999995</v>
      </c>
      <c r="V342">
        <v>0.93269999999999997</v>
      </c>
      <c r="W342">
        <v>5.7399000000000004</v>
      </c>
      <c r="X342">
        <v>6.5618999999999996</v>
      </c>
      <c r="Y342">
        <v>53.465000000000003</v>
      </c>
      <c r="Z342">
        <v>3.0508000000000002</v>
      </c>
      <c r="AA342">
        <v>8.2780000000000005</v>
      </c>
      <c r="AB342">
        <v>12.858499999999999</v>
      </c>
      <c r="AC342">
        <v>72</v>
      </c>
      <c r="AD342">
        <v>34.567</v>
      </c>
      <c r="AE342">
        <v>125.52500000000001</v>
      </c>
      <c r="AF342">
        <v>124.85</v>
      </c>
      <c r="AG342">
        <v>1775.6</v>
      </c>
      <c r="AH342">
        <v>92.89</v>
      </c>
      <c r="AI342">
        <v>1621.75</v>
      </c>
      <c r="AJ342">
        <v>748.25</v>
      </c>
      <c r="AK342">
        <v>19.38</v>
      </c>
      <c r="AL342">
        <v>897.25</v>
      </c>
    </row>
    <row r="343" spans="2:38" x14ac:dyDescent="0.25">
      <c r="B343" s="15">
        <v>41166</v>
      </c>
      <c r="C343">
        <v>13593.37</v>
      </c>
      <c r="D343">
        <v>1465.77</v>
      </c>
      <c r="E343">
        <v>3183.9520000000002</v>
      </c>
      <c r="F343">
        <v>12499.47</v>
      </c>
      <c r="G343">
        <v>7412.13</v>
      </c>
      <c r="H343">
        <v>9159.39</v>
      </c>
      <c r="I343">
        <v>756.88</v>
      </c>
      <c r="J343">
        <v>9159.39</v>
      </c>
      <c r="K343">
        <v>20629.78</v>
      </c>
      <c r="L343">
        <v>0.25</v>
      </c>
      <c r="M343">
        <v>0.71340000000000003</v>
      </c>
      <c r="N343">
        <v>1.8660000000000001</v>
      </c>
      <c r="O343">
        <v>3.0884</v>
      </c>
      <c r="P343">
        <v>78.846999999999994</v>
      </c>
      <c r="Q343">
        <v>1.3129999999999999</v>
      </c>
      <c r="R343">
        <v>78.39</v>
      </c>
      <c r="S343">
        <v>1.6217000000000001</v>
      </c>
      <c r="T343">
        <v>1.0550999999999999</v>
      </c>
      <c r="U343">
        <v>0.82899999999999996</v>
      </c>
      <c r="V343">
        <v>0.92669999999999997</v>
      </c>
      <c r="W343">
        <v>5.6841999999999997</v>
      </c>
      <c r="X343">
        <v>6.5541999999999998</v>
      </c>
      <c r="Y343">
        <v>54.3063</v>
      </c>
      <c r="Z343">
        <v>3.0419999999999998</v>
      </c>
      <c r="AA343">
        <v>8.2058999999999997</v>
      </c>
      <c r="AB343">
        <v>12.7149</v>
      </c>
      <c r="AC343">
        <v>75.39</v>
      </c>
      <c r="AD343">
        <v>34.603000000000002</v>
      </c>
      <c r="AE343">
        <v>127.05</v>
      </c>
      <c r="AF343">
        <v>132.15</v>
      </c>
      <c r="AG343">
        <v>1770.1</v>
      </c>
      <c r="AH343">
        <v>99</v>
      </c>
      <c r="AI343">
        <v>1736.5</v>
      </c>
      <c r="AJ343">
        <v>777.5</v>
      </c>
      <c r="AK343">
        <v>19.91</v>
      </c>
      <c r="AL343">
        <v>897.5</v>
      </c>
    </row>
    <row r="344" spans="2:38" x14ac:dyDescent="0.25">
      <c r="B344" s="15">
        <v>41159</v>
      </c>
      <c r="C344">
        <v>13306.64</v>
      </c>
      <c r="D344">
        <v>1437.92</v>
      </c>
      <c r="E344">
        <v>3136.424</v>
      </c>
      <c r="F344">
        <v>12268.01</v>
      </c>
      <c r="G344">
        <v>7214.5</v>
      </c>
      <c r="H344">
        <v>8871.65</v>
      </c>
      <c r="I344">
        <v>735.17</v>
      </c>
      <c r="J344">
        <v>8871.65</v>
      </c>
      <c r="K344">
        <v>19802.16</v>
      </c>
      <c r="L344">
        <v>0.25</v>
      </c>
      <c r="M344">
        <v>0.64419999999999999</v>
      </c>
      <c r="N344">
        <v>1.6677999999999999</v>
      </c>
      <c r="O344">
        <v>2.8245</v>
      </c>
      <c r="P344">
        <v>80.251999999999995</v>
      </c>
      <c r="Q344">
        <v>1.2816000000000001</v>
      </c>
      <c r="R344">
        <v>78.239999999999995</v>
      </c>
      <c r="S344">
        <v>1.601</v>
      </c>
      <c r="T344">
        <v>1.0385</v>
      </c>
      <c r="U344">
        <v>0.8125</v>
      </c>
      <c r="V344">
        <v>0.94440000000000002</v>
      </c>
      <c r="W344">
        <v>5.7205000000000004</v>
      </c>
      <c r="X344">
        <v>6.5963000000000003</v>
      </c>
      <c r="Y344">
        <v>55.395000000000003</v>
      </c>
      <c r="Z344">
        <v>3.1114999999999999</v>
      </c>
      <c r="AA344">
        <v>8.1708999999999996</v>
      </c>
      <c r="AB344">
        <v>12.9808</v>
      </c>
      <c r="AC344">
        <v>75.72</v>
      </c>
      <c r="AD344">
        <v>33.633000000000003</v>
      </c>
      <c r="AE344">
        <v>126.47499999999999</v>
      </c>
      <c r="AF344">
        <v>138.44999999999999</v>
      </c>
      <c r="AG344">
        <v>1738</v>
      </c>
      <c r="AH344">
        <v>96.42</v>
      </c>
      <c r="AI344">
        <v>1731.75</v>
      </c>
      <c r="AJ344">
        <v>795</v>
      </c>
      <c r="AK344">
        <v>19.38</v>
      </c>
      <c r="AL344">
        <v>884.75</v>
      </c>
    </row>
    <row r="345" spans="2:38" x14ac:dyDescent="0.25">
      <c r="B345" s="15">
        <v>41152</v>
      </c>
      <c r="C345">
        <v>13090.84</v>
      </c>
      <c r="D345">
        <v>1406.58</v>
      </c>
      <c r="E345">
        <v>3066.9650000000001</v>
      </c>
      <c r="F345">
        <v>11949.26</v>
      </c>
      <c r="G345">
        <v>6970.79</v>
      </c>
      <c r="H345">
        <v>8839.91</v>
      </c>
      <c r="I345">
        <v>731.64</v>
      </c>
      <c r="J345">
        <v>8839.91</v>
      </c>
      <c r="K345">
        <v>19482.57</v>
      </c>
      <c r="L345">
        <v>0.2205</v>
      </c>
      <c r="M345">
        <v>0.59</v>
      </c>
      <c r="N345">
        <v>1.5484</v>
      </c>
      <c r="O345">
        <v>2.6722999999999999</v>
      </c>
      <c r="P345">
        <v>81.207999999999998</v>
      </c>
      <c r="Q345">
        <v>1.2579</v>
      </c>
      <c r="R345">
        <v>78.39</v>
      </c>
      <c r="S345">
        <v>1.5866</v>
      </c>
      <c r="T345">
        <v>1.0322</v>
      </c>
      <c r="U345">
        <v>0.8034</v>
      </c>
      <c r="V345">
        <v>0.95489999999999997</v>
      </c>
      <c r="W345">
        <v>5.7975000000000003</v>
      </c>
      <c r="X345">
        <v>6.6261000000000001</v>
      </c>
      <c r="Y345">
        <v>55.526299999999999</v>
      </c>
      <c r="Z345">
        <v>3.1244999999999998</v>
      </c>
      <c r="AA345">
        <v>8.4</v>
      </c>
      <c r="AB345">
        <v>13.191000000000001</v>
      </c>
      <c r="AC345">
        <v>76.48</v>
      </c>
      <c r="AD345">
        <v>31.37</v>
      </c>
      <c r="AE345">
        <v>118.075</v>
      </c>
      <c r="AF345">
        <v>131.9</v>
      </c>
      <c r="AG345">
        <v>1685.3</v>
      </c>
      <c r="AH345">
        <v>96.47</v>
      </c>
      <c r="AI345">
        <v>1764.5</v>
      </c>
      <c r="AJ345">
        <v>802.75</v>
      </c>
      <c r="AK345">
        <v>19.78</v>
      </c>
      <c r="AL345">
        <v>870</v>
      </c>
    </row>
    <row r="346" spans="2:38" x14ac:dyDescent="0.25">
      <c r="B346" s="15">
        <v>41145</v>
      </c>
      <c r="C346">
        <v>13157.97</v>
      </c>
      <c r="D346">
        <v>1411.13</v>
      </c>
      <c r="E346">
        <v>3069.7860000000001</v>
      </c>
      <c r="F346">
        <v>12082.23</v>
      </c>
      <c r="G346">
        <v>6971.07</v>
      </c>
      <c r="H346">
        <v>9070.76</v>
      </c>
      <c r="I346">
        <v>757.23</v>
      </c>
      <c r="J346">
        <v>9070.76</v>
      </c>
      <c r="K346">
        <v>19880.03</v>
      </c>
      <c r="L346">
        <v>0.26740000000000003</v>
      </c>
      <c r="M346">
        <v>0.70689999999999997</v>
      </c>
      <c r="N346">
        <v>1.6865000000000001</v>
      </c>
      <c r="O346">
        <v>2.8010999999999999</v>
      </c>
      <c r="P346">
        <v>81.593000000000004</v>
      </c>
      <c r="Q346">
        <v>1.2511999999999999</v>
      </c>
      <c r="R346">
        <v>78.67</v>
      </c>
      <c r="S346">
        <v>1.581</v>
      </c>
      <c r="T346">
        <v>1.0403</v>
      </c>
      <c r="U346">
        <v>0.81120000000000003</v>
      </c>
      <c r="V346">
        <v>0.9597</v>
      </c>
      <c r="W346">
        <v>5.8306000000000004</v>
      </c>
      <c r="X346">
        <v>6.6054000000000004</v>
      </c>
      <c r="Y346">
        <v>55.494999999999997</v>
      </c>
      <c r="Z346">
        <v>3.0994999999999999</v>
      </c>
      <c r="AA346">
        <v>8.4002999999999997</v>
      </c>
      <c r="AB346">
        <v>13.1731</v>
      </c>
      <c r="AC346">
        <v>74.45</v>
      </c>
      <c r="AD346">
        <v>30.620999999999999</v>
      </c>
      <c r="AE346">
        <v>119.875</v>
      </c>
      <c r="AF346">
        <v>139.1</v>
      </c>
      <c r="AG346">
        <v>1669.8</v>
      </c>
      <c r="AH346">
        <v>96.15</v>
      </c>
      <c r="AI346">
        <v>1737.5</v>
      </c>
      <c r="AJ346">
        <v>802.25</v>
      </c>
      <c r="AK346">
        <v>19.579999999999998</v>
      </c>
      <c r="AL346">
        <v>867.5</v>
      </c>
    </row>
    <row r="347" spans="2:38" x14ac:dyDescent="0.25">
      <c r="B347" s="15">
        <v>41138</v>
      </c>
      <c r="C347">
        <v>13275.2</v>
      </c>
      <c r="D347">
        <v>1418.16</v>
      </c>
      <c r="E347">
        <v>3076.59</v>
      </c>
      <c r="F347">
        <v>12089.89</v>
      </c>
      <c r="G347">
        <v>7040.88</v>
      </c>
      <c r="H347">
        <v>9162.5</v>
      </c>
      <c r="I347">
        <v>765.81</v>
      </c>
      <c r="J347">
        <v>9162.5</v>
      </c>
      <c r="K347">
        <v>20116.07</v>
      </c>
      <c r="L347">
        <v>0.28620000000000001</v>
      </c>
      <c r="M347">
        <v>0.7954</v>
      </c>
      <c r="N347">
        <v>1.8105</v>
      </c>
      <c r="O347">
        <v>2.9308999999999998</v>
      </c>
      <c r="P347">
        <v>82.596000000000004</v>
      </c>
      <c r="Q347">
        <v>1.2334000000000001</v>
      </c>
      <c r="R347">
        <v>79.56</v>
      </c>
      <c r="S347">
        <v>1.5697000000000001</v>
      </c>
      <c r="T347">
        <v>1.042</v>
      </c>
      <c r="U347">
        <v>0.80759999999999998</v>
      </c>
      <c r="V347">
        <v>0.97389999999999999</v>
      </c>
      <c r="W347">
        <v>5.9153000000000002</v>
      </c>
      <c r="X347">
        <v>6.6688000000000001</v>
      </c>
      <c r="Y347">
        <v>55.744999999999997</v>
      </c>
      <c r="Z347">
        <v>3.1322000000000001</v>
      </c>
      <c r="AA347">
        <v>8.3171999999999997</v>
      </c>
      <c r="AB347">
        <v>13.1225</v>
      </c>
      <c r="AC347">
        <v>72.66</v>
      </c>
      <c r="AD347">
        <v>28.001999999999999</v>
      </c>
      <c r="AE347">
        <v>121.075</v>
      </c>
      <c r="AF347">
        <v>119.75</v>
      </c>
      <c r="AG347">
        <v>1616.3</v>
      </c>
      <c r="AH347">
        <v>96.01</v>
      </c>
      <c r="AI347">
        <v>1671</v>
      </c>
      <c r="AJ347">
        <v>798.5</v>
      </c>
      <c r="AK347">
        <v>20.18</v>
      </c>
      <c r="AL347">
        <v>874.5</v>
      </c>
    </row>
    <row r="348" spans="2:38" x14ac:dyDescent="0.25">
      <c r="B348" s="15">
        <v>41131</v>
      </c>
      <c r="C348">
        <v>13207.95</v>
      </c>
      <c r="D348">
        <v>1405.87</v>
      </c>
      <c r="E348">
        <v>3020.86</v>
      </c>
      <c r="F348">
        <v>11890.89</v>
      </c>
      <c r="G348">
        <v>6944.56</v>
      </c>
      <c r="H348">
        <v>8891.44</v>
      </c>
      <c r="I348">
        <v>746.79</v>
      </c>
      <c r="J348">
        <v>8891.44</v>
      </c>
      <c r="K348">
        <v>20136.12</v>
      </c>
      <c r="L348">
        <v>0.2606</v>
      </c>
      <c r="M348">
        <v>0.70689999999999997</v>
      </c>
      <c r="N348">
        <v>1.6573</v>
      </c>
      <c r="O348">
        <v>2.7507999999999999</v>
      </c>
      <c r="P348">
        <v>82.552999999999997</v>
      </c>
      <c r="Q348">
        <v>1.2288999999999999</v>
      </c>
      <c r="R348">
        <v>78.28</v>
      </c>
      <c r="S348">
        <v>1.569</v>
      </c>
      <c r="T348">
        <v>1.0577000000000001</v>
      </c>
      <c r="U348">
        <v>0.81330000000000002</v>
      </c>
      <c r="V348">
        <v>0.97719999999999996</v>
      </c>
      <c r="W348">
        <v>5.9149000000000003</v>
      </c>
      <c r="X348">
        <v>6.6574999999999998</v>
      </c>
      <c r="Y348">
        <v>55.284999999999997</v>
      </c>
      <c r="Z348">
        <v>3.1164999999999998</v>
      </c>
      <c r="AA348">
        <v>8.0915999999999997</v>
      </c>
      <c r="AB348">
        <v>13.083299999999999</v>
      </c>
      <c r="AC348">
        <v>72.900000000000006</v>
      </c>
      <c r="AD348">
        <v>28.062000000000001</v>
      </c>
      <c r="AE348">
        <v>120.6</v>
      </c>
      <c r="AF348">
        <v>113</v>
      </c>
      <c r="AG348">
        <v>1619.7</v>
      </c>
      <c r="AH348">
        <v>92.87</v>
      </c>
      <c r="AI348">
        <v>1709.5</v>
      </c>
      <c r="AJ348">
        <v>800</v>
      </c>
      <c r="AK348">
        <v>20.74</v>
      </c>
      <c r="AL348">
        <v>885.25</v>
      </c>
    </row>
    <row r="349" spans="2:38" x14ac:dyDescent="0.25">
      <c r="B349" s="15">
        <v>41124</v>
      </c>
      <c r="C349">
        <v>13096.17</v>
      </c>
      <c r="D349">
        <v>1390.99</v>
      </c>
      <c r="E349">
        <v>2967.9</v>
      </c>
      <c r="F349">
        <v>11662.59</v>
      </c>
      <c r="G349">
        <v>6865.66</v>
      </c>
      <c r="H349">
        <v>8555.11</v>
      </c>
      <c r="I349">
        <v>723.94</v>
      </c>
      <c r="J349">
        <v>8555.11</v>
      </c>
      <c r="K349">
        <v>19666.18</v>
      </c>
      <c r="L349">
        <v>0.23760000000000001</v>
      </c>
      <c r="M349">
        <v>0.66439999999999999</v>
      </c>
      <c r="N349">
        <v>1.5630999999999999</v>
      </c>
      <c r="O349">
        <v>2.6435</v>
      </c>
      <c r="P349">
        <v>82.375</v>
      </c>
      <c r="Q349">
        <v>1.2386999999999999</v>
      </c>
      <c r="R349">
        <v>78.47</v>
      </c>
      <c r="S349">
        <v>1.5640000000000001</v>
      </c>
      <c r="T349">
        <v>1.0569</v>
      </c>
      <c r="U349">
        <v>0.81889999999999996</v>
      </c>
      <c r="V349">
        <v>0.97009999999999996</v>
      </c>
      <c r="W349">
        <v>5.9790999999999999</v>
      </c>
      <c r="X349">
        <v>6.7062999999999997</v>
      </c>
      <c r="Y349">
        <v>55.755000000000003</v>
      </c>
      <c r="Z349">
        <v>3.1295000000000002</v>
      </c>
      <c r="AA349">
        <v>8.1488999999999994</v>
      </c>
      <c r="AB349">
        <v>13.1349</v>
      </c>
      <c r="AC349">
        <v>73.22</v>
      </c>
      <c r="AD349">
        <v>27.800999999999998</v>
      </c>
      <c r="AE349">
        <v>119.97499999999999</v>
      </c>
      <c r="AF349">
        <v>112.2</v>
      </c>
      <c r="AG349">
        <v>1606</v>
      </c>
      <c r="AH349">
        <v>91.4</v>
      </c>
      <c r="AI349">
        <v>1656.25</v>
      </c>
      <c r="AJ349">
        <v>810</v>
      </c>
      <c r="AK349">
        <v>22</v>
      </c>
      <c r="AL349">
        <v>891.25</v>
      </c>
    </row>
    <row r="350" spans="2:38" x14ac:dyDescent="0.25">
      <c r="B350" s="15">
        <v>41117</v>
      </c>
      <c r="C350">
        <v>13075.66</v>
      </c>
      <c r="D350">
        <v>1385.97</v>
      </c>
      <c r="E350">
        <v>2958.09</v>
      </c>
      <c r="F350">
        <v>11766.36</v>
      </c>
      <c r="G350">
        <v>6689.4</v>
      </c>
      <c r="H350">
        <v>8566.64</v>
      </c>
      <c r="I350">
        <v>726.44</v>
      </c>
      <c r="J350">
        <v>8566.64</v>
      </c>
      <c r="K350">
        <v>19274.96</v>
      </c>
      <c r="L350">
        <v>0.23860000000000001</v>
      </c>
      <c r="M350">
        <v>0.65110000000000001</v>
      </c>
      <c r="N350">
        <v>1.5463</v>
      </c>
      <c r="O350">
        <v>2.6276999999999999</v>
      </c>
      <c r="P350">
        <v>82.709000000000003</v>
      </c>
      <c r="Q350">
        <v>1.2322</v>
      </c>
      <c r="R350">
        <v>78.459999999999994</v>
      </c>
      <c r="S350">
        <v>1.5748</v>
      </c>
      <c r="T350">
        <v>1.0483</v>
      </c>
      <c r="U350">
        <v>0.80969999999999998</v>
      </c>
      <c r="V350">
        <v>0.97489999999999999</v>
      </c>
      <c r="W350">
        <v>6.0450999999999997</v>
      </c>
      <c r="X350">
        <v>6.8665000000000003</v>
      </c>
      <c r="Y350">
        <v>55.34</v>
      </c>
      <c r="Z350">
        <v>3.1615000000000002</v>
      </c>
      <c r="AA350">
        <v>8.157</v>
      </c>
      <c r="AB350">
        <v>13.2393</v>
      </c>
      <c r="AC350">
        <v>70.73</v>
      </c>
      <c r="AD350">
        <v>27.478000000000002</v>
      </c>
      <c r="AE350">
        <v>119.6</v>
      </c>
      <c r="AF350">
        <v>110.05</v>
      </c>
      <c r="AG350">
        <v>1618</v>
      </c>
      <c r="AH350">
        <v>90.13</v>
      </c>
      <c r="AI350">
        <v>1684.25</v>
      </c>
      <c r="AJ350">
        <v>798.5</v>
      </c>
      <c r="AK350">
        <v>22.52</v>
      </c>
      <c r="AL350">
        <v>898</v>
      </c>
    </row>
    <row r="351" spans="2:38" x14ac:dyDescent="0.25">
      <c r="B351" s="15">
        <v>41110</v>
      </c>
      <c r="C351">
        <v>12822.57</v>
      </c>
      <c r="D351">
        <v>1362.66</v>
      </c>
      <c r="E351">
        <v>2925.3</v>
      </c>
      <c r="F351">
        <v>11622.91</v>
      </c>
      <c r="G351">
        <v>6630.02</v>
      </c>
      <c r="H351">
        <v>8669.8700000000008</v>
      </c>
      <c r="I351">
        <v>733.82</v>
      </c>
      <c r="J351">
        <v>8669.8700000000008</v>
      </c>
      <c r="K351">
        <v>19640.8</v>
      </c>
      <c r="L351">
        <v>0.20150000000000001</v>
      </c>
      <c r="M351">
        <v>0.57479999999999998</v>
      </c>
      <c r="N351">
        <v>1.4567000000000001</v>
      </c>
      <c r="O351">
        <v>2.5448</v>
      </c>
      <c r="P351">
        <v>83.477999999999994</v>
      </c>
      <c r="Q351">
        <v>1.2157</v>
      </c>
      <c r="R351">
        <v>78.489999999999995</v>
      </c>
      <c r="S351">
        <v>1.5623</v>
      </c>
      <c r="T351">
        <v>1.0378000000000001</v>
      </c>
      <c r="U351">
        <v>0.79969999999999997</v>
      </c>
      <c r="V351">
        <v>0.98799999999999999</v>
      </c>
      <c r="W351">
        <v>6.0632000000000001</v>
      </c>
      <c r="X351">
        <v>6.9425999999999997</v>
      </c>
      <c r="Y351">
        <v>55.3262</v>
      </c>
      <c r="Z351">
        <v>3.1505000000000001</v>
      </c>
      <c r="AA351">
        <v>8.2867999999999995</v>
      </c>
      <c r="AB351">
        <v>13.362</v>
      </c>
      <c r="AC351">
        <v>72.06</v>
      </c>
      <c r="AD351">
        <v>27.279</v>
      </c>
      <c r="AE351">
        <v>117.95</v>
      </c>
      <c r="AF351">
        <v>110</v>
      </c>
      <c r="AG351">
        <v>1582.8</v>
      </c>
      <c r="AH351">
        <v>91.44</v>
      </c>
      <c r="AI351">
        <v>1757.5</v>
      </c>
      <c r="AJ351">
        <v>824.5</v>
      </c>
      <c r="AK351">
        <v>23.92</v>
      </c>
      <c r="AL351">
        <v>943.25</v>
      </c>
    </row>
    <row r="352" spans="2:38" x14ac:dyDescent="0.25">
      <c r="B352" s="15">
        <v>41103</v>
      </c>
      <c r="C352">
        <v>12777.09</v>
      </c>
      <c r="D352">
        <v>1356.78</v>
      </c>
      <c r="E352">
        <v>2908.47</v>
      </c>
      <c r="F352">
        <v>11514.53</v>
      </c>
      <c r="G352">
        <v>6557.1</v>
      </c>
      <c r="H352">
        <v>8724.1200000000008</v>
      </c>
      <c r="I352">
        <v>746.34</v>
      </c>
      <c r="J352">
        <v>8724.1200000000008</v>
      </c>
      <c r="K352">
        <v>19092.63</v>
      </c>
      <c r="L352">
        <v>0.23799999999999999</v>
      </c>
      <c r="M352">
        <v>0.62009999999999998</v>
      </c>
      <c r="N352">
        <v>1.4876</v>
      </c>
      <c r="O352">
        <v>2.5727000000000002</v>
      </c>
      <c r="P352">
        <v>83.349000000000004</v>
      </c>
      <c r="Q352">
        <v>1.2248999999999999</v>
      </c>
      <c r="R352">
        <v>79.180000000000007</v>
      </c>
      <c r="S352">
        <v>1.5575000000000001</v>
      </c>
      <c r="T352">
        <v>1.0226</v>
      </c>
      <c r="U352">
        <v>0.79590000000000005</v>
      </c>
      <c r="V352">
        <v>0.98040000000000005</v>
      </c>
      <c r="W352">
        <v>6.0991999999999997</v>
      </c>
      <c r="X352">
        <v>7.0319000000000003</v>
      </c>
      <c r="Y352">
        <v>55.145000000000003</v>
      </c>
      <c r="Z352">
        <v>3.1844999999999999</v>
      </c>
      <c r="AA352">
        <v>8.2655999999999992</v>
      </c>
      <c r="AB352">
        <v>13.2904</v>
      </c>
      <c r="AC352">
        <v>71.760000000000005</v>
      </c>
      <c r="AD352">
        <v>27.344000000000001</v>
      </c>
      <c r="AE352">
        <v>117.2</v>
      </c>
      <c r="AF352">
        <v>122.55</v>
      </c>
      <c r="AG352">
        <v>1592</v>
      </c>
      <c r="AH352">
        <v>87.1</v>
      </c>
      <c r="AI352">
        <v>1642</v>
      </c>
      <c r="AJ352">
        <v>755.75</v>
      </c>
      <c r="AK352">
        <v>22.73</v>
      </c>
      <c r="AL352">
        <v>842</v>
      </c>
    </row>
    <row r="353" spans="2:38" x14ac:dyDescent="0.25">
      <c r="B353" s="15">
        <v>41096</v>
      </c>
      <c r="C353">
        <v>12772.47</v>
      </c>
      <c r="D353">
        <v>1354.68</v>
      </c>
      <c r="E353">
        <v>2937.33</v>
      </c>
      <c r="F353">
        <v>11659.96</v>
      </c>
      <c r="G353">
        <v>6410.11</v>
      </c>
      <c r="H353">
        <v>9020.75</v>
      </c>
      <c r="I353">
        <v>771.83</v>
      </c>
      <c r="J353">
        <v>9020.75</v>
      </c>
      <c r="K353">
        <v>19800.64</v>
      </c>
      <c r="L353">
        <v>0.26979999999999998</v>
      </c>
      <c r="M353">
        <v>0.64290000000000003</v>
      </c>
      <c r="N353">
        <v>1.5491000000000001</v>
      </c>
      <c r="O353">
        <v>2.6616</v>
      </c>
      <c r="P353">
        <v>83.376999999999995</v>
      </c>
      <c r="Q353">
        <v>1.2291000000000001</v>
      </c>
      <c r="R353">
        <v>79.66</v>
      </c>
      <c r="S353">
        <v>1.5495000000000001</v>
      </c>
      <c r="T353">
        <v>1.0213000000000001</v>
      </c>
      <c r="U353">
        <v>0.79769999999999996</v>
      </c>
      <c r="V353">
        <v>0.97729999999999995</v>
      </c>
      <c r="W353">
        <v>6.1165000000000003</v>
      </c>
      <c r="X353">
        <v>7.02</v>
      </c>
      <c r="Y353">
        <v>55.454999999999998</v>
      </c>
      <c r="Z353">
        <v>3.1745000000000001</v>
      </c>
      <c r="AA353">
        <v>8.2591000000000001</v>
      </c>
      <c r="AB353">
        <v>13.3909</v>
      </c>
      <c r="AC353">
        <v>70.78</v>
      </c>
      <c r="AD353">
        <v>26.888999999999999</v>
      </c>
      <c r="AE353">
        <v>119.2</v>
      </c>
      <c r="AF353">
        <v>131.4</v>
      </c>
      <c r="AG353">
        <v>1578.9</v>
      </c>
      <c r="AH353">
        <v>84.45</v>
      </c>
      <c r="AI353">
        <v>1619.75</v>
      </c>
      <c r="AJ353">
        <v>743.25</v>
      </c>
      <c r="AK353">
        <v>22.25</v>
      </c>
      <c r="AL353">
        <v>791.25</v>
      </c>
    </row>
    <row r="354" spans="2:38" x14ac:dyDescent="0.25">
      <c r="B354" s="15">
        <v>41089</v>
      </c>
      <c r="C354">
        <v>12880.09</v>
      </c>
      <c r="D354">
        <v>1362.16</v>
      </c>
      <c r="E354">
        <v>2935.05</v>
      </c>
      <c r="F354">
        <v>11596.56</v>
      </c>
      <c r="G354">
        <v>6416.28</v>
      </c>
      <c r="H354">
        <v>9006.7800000000007</v>
      </c>
      <c r="I354">
        <v>770.08</v>
      </c>
      <c r="J354">
        <v>9006.7800000000007</v>
      </c>
      <c r="K354">
        <v>19441.46</v>
      </c>
      <c r="L354">
        <v>0.30109999999999998</v>
      </c>
      <c r="M354">
        <v>0.71809999999999996</v>
      </c>
      <c r="N354">
        <v>1.6449</v>
      </c>
      <c r="O354">
        <v>2.7532999999999999</v>
      </c>
      <c r="P354">
        <v>81.626999999999995</v>
      </c>
      <c r="Q354">
        <v>1.2666999999999999</v>
      </c>
      <c r="R354">
        <v>79.790000000000006</v>
      </c>
      <c r="S354">
        <v>1.5707</v>
      </c>
      <c r="T354">
        <v>1.0238</v>
      </c>
      <c r="U354">
        <v>0.80130000000000001</v>
      </c>
      <c r="V354">
        <v>0.94850000000000001</v>
      </c>
      <c r="W354">
        <v>5.9587000000000003</v>
      </c>
      <c r="X354">
        <v>6.9223999999999997</v>
      </c>
      <c r="Y354">
        <v>55.637500000000003</v>
      </c>
      <c r="Z354">
        <v>3.1789999999999998</v>
      </c>
      <c r="AA354">
        <v>8.1641999999999992</v>
      </c>
      <c r="AB354">
        <v>13.360799999999999</v>
      </c>
      <c r="AC354">
        <v>72.16</v>
      </c>
      <c r="AD354">
        <v>27.58</v>
      </c>
      <c r="AE354">
        <v>116.55</v>
      </c>
      <c r="AF354">
        <v>122.65</v>
      </c>
      <c r="AG354">
        <v>1604.2</v>
      </c>
      <c r="AH354">
        <v>84.96</v>
      </c>
      <c r="AI354">
        <v>1512.75</v>
      </c>
      <c r="AJ354">
        <v>672.5</v>
      </c>
      <c r="AK354">
        <v>21.81</v>
      </c>
      <c r="AL354">
        <v>739</v>
      </c>
    </row>
    <row r="355" spans="2:38" x14ac:dyDescent="0.25">
      <c r="B355" s="15">
        <v>41082</v>
      </c>
      <c r="C355">
        <v>12640.78</v>
      </c>
      <c r="D355">
        <v>1335.02</v>
      </c>
      <c r="E355">
        <v>2892.42</v>
      </c>
      <c r="F355">
        <v>11435.54</v>
      </c>
      <c r="G355">
        <v>6263.25</v>
      </c>
      <c r="H355">
        <v>8798.35</v>
      </c>
      <c r="I355">
        <v>750.92</v>
      </c>
      <c r="J355">
        <v>8798.35</v>
      </c>
      <c r="K355">
        <v>18995.13</v>
      </c>
      <c r="L355">
        <v>0.30280000000000001</v>
      </c>
      <c r="M355">
        <v>0.75429999999999997</v>
      </c>
      <c r="N355">
        <v>1.6741999999999999</v>
      </c>
      <c r="O355">
        <v>2.7616000000000001</v>
      </c>
      <c r="P355">
        <v>82.256</v>
      </c>
      <c r="Q355">
        <v>1.2570000000000001</v>
      </c>
      <c r="R355">
        <v>80.430000000000007</v>
      </c>
      <c r="S355">
        <v>1.5588</v>
      </c>
      <c r="T355">
        <v>1.0064</v>
      </c>
      <c r="U355">
        <v>0.79059999999999997</v>
      </c>
      <c r="V355">
        <v>0.95530000000000004</v>
      </c>
      <c r="W355">
        <v>5.9588000000000001</v>
      </c>
      <c r="X355">
        <v>7.0084</v>
      </c>
      <c r="Y355">
        <v>57.155000000000001</v>
      </c>
      <c r="Z355">
        <v>3.1915</v>
      </c>
      <c r="AA355">
        <v>8.3998000000000008</v>
      </c>
      <c r="AB355">
        <v>13.862400000000001</v>
      </c>
      <c r="AC355">
        <v>74.17</v>
      </c>
      <c r="AD355">
        <v>26.661000000000001</v>
      </c>
      <c r="AE355">
        <v>116.9</v>
      </c>
      <c r="AF355">
        <v>123.3</v>
      </c>
      <c r="AG355">
        <v>1566</v>
      </c>
      <c r="AH355">
        <v>79.760000000000005</v>
      </c>
      <c r="AI355">
        <v>1442.5</v>
      </c>
      <c r="AJ355">
        <v>591</v>
      </c>
      <c r="AK355">
        <v>20.239999999999998</v>
      </c>
      <c r="AL355">
        <v>673.25</v>
      </c>
    </row>
    <row r="356" spans="2:38" x14ac:dyDescent="0.25">
      <c r="B356" s="15">
        <v>41075</v>
      </c>
      <c r="C356">
        <v>12767.17</v>
      </c>
      <c r="D356">
        <v>1342.84</v>
      </c>
      <c r="E356">
        <v>2872.8</v>
      </c>
      <c r="F356">
        <v>11524.9</v>
      </c>
      <c r="G356">
        <v>6229.41</v>
      </c>
      <c r="H356">
        <v>8569.32</v>
      </c>
      <c r="I356">
        <v>726.57</v>
      </c>
      <c r="J356">
        <v>8569.32</v>
      </c>
      <c r="K356">
        <v>19233.939999999999</v>
      </c>
      <c r="L356">
        <v>0.27010000000000001</v>
      </c>
      <c r="M356">
        <v>0.67159999999999997</v>
      </c>
      <c r="N356">
        <v>1.5773000000000001</v>
      </c>
      <c r="O356">
        <v>2.6840000000000002</v>
      </c>
      <c r="P356">
        <v>81.628</v>
      </c>
      <c r="Q356">
        <v>1.2638</v>
      </c>
      <c r="R356">
        <v>78.73</v>
      </c>
      <c r="S356">
        <v>1.5714999999999999</v>
      </c>
      <c r="T356">
        <v>1.0075000000000001</v>
      </c>
      <c r="U356">
        <v>0.78810000000000002</v>
      </c>
      <c r="V356">
        <v>0.95009999999999994</v>
      </c>
      <c r="W356">
        <v>5.9591000000000003</v>
      </c>
      <c r="X356">
        <v>7.0003000000000002</v>
      </c>
      <c r="Y356">
        <v>55.49</v>
      </c>
      <c r="Z356">
        <v>3.1655000000000002</v>
      </c>
      <c r="AA356">
        <v>8.3546999999999993</v>
      </c>
      <c r="AB356">
        <v>13.92</v>
      </c>
      <c r="AC356">
        <v>79.98</v>
      </c>
      <c r="AD356">
        <v>28.74</v>
      </c>
      <c r="AE356">
        <v>116.15</v>
      </c>
      <c r="AF356">
        <v>109.3</v>
      </c>
      <c r="AG356">
        <v>1627</v>
      </c>
      <c r="AH356">
        <v>84.03</v>
      </c>
      <c r="AI356">
        <v>1376</v>
      </c>
      <c r="AJ356">
        <v>579.5</v>
      </c>
      <c r="AK356">
        <v>20.84</v>
      </c>
      <c r="AL356">
        <v>609.5</v>
      </c>
    </row>
    <row r="357" spans="2:38" x14ac:dyDescent="0.25">
      <c r="B357" s="15">
        <v>41068</v>
      </c>
      <c r="C357">
        <v>12554.2</v>
      </c>
      <c r="D357">
        <v>1325.66</v>
      </c>
      <c r="E357">
        <v>2858.42</v>
      </c>
      <c r="F357">
        <v>11500.63</v>
      </c>
      <c r="G357">
        <v>6130.82</v>
      </c>
      <c r="H357">
        <v>8459.26</v>
      </c>
      <c r="I357">
        <v>717.74</v>
      </c>
      <c r="J357">
        <v>8459.26</v>
      </c>
      <c r="K357">
        <v>18502.34</v>
      </c>
      <c r="L357">
        <v>0.26590000000000003</v>
      </c>
      <c r="M357">
        <v>0.71150000000000002</v>
      </c>
      <c r="N357">
        <v>1.6353</v>
      </c>
      <c r="O357">
        <v>2.7454000000000001</v>
      </c>
      <c r="P357">
        <v>82.510999999999996</v>
      </c>
      <c r="Q357">
        <v>1.2517</v>
      </c>
      <c r="R357">
        <v>79.489999999999995</v>
      </c>
      <c r="S357">
        <v>1.5474000000000001</v>
      </c>
      <c r="T357">
        <v>0.99160000000000004</v>
      </c>
      <c r="U357">
        <v>0.77029999999999998</v>
      </c>
      <c r="V357">
        <v>0.95960000000000001</v>
      </c>
      <c r="W357">
        <v>6.0524000000000004</v>
      </c>
      <c r="X357">
        <v>7.1271000000000004</v>
      </c>
      <c r="Y357">
        <v>55.454999999999998</v>
      </c>
      <c r="Z357">
        <v>3.1894999999999998</v>
      </c>
      <c r="AA357">
        <v>8.3876000000000008</v>
      </c>
      <c r="AB357">
        <v>13.921200000000001</v>
      </c>
      <c r="AC357">
        <v>72.900000000000006</v>
      </c>
      <c r="AD357">
        <v>28.471</v>
      </c>
      <c r="AE357">
        <v>119.875</v>
      </c>
      <c r="AF357">
        <v>113.65</v>
      </c>
      <c r="AG357">
        <v>1590.1</v>
      </c>
      <c r="AH357">
        <v>84.1</v>
      </c>
      <c r="AI357">
        <v>1426.25</v>
      </c>
      <c r="AJ357">
        <v>598</v>
      </c>
      <c r="AK357">
        <v>19.98</v>
      </c>
      <c r="AL357">
        <v>630.25</v>
      </c>
    </row>
    <row r="358" spans="2:38" x14ac:dyDescent="0.25">
      <c r="B358" s="15">
        <v>41061</v>
      </c>
      <c r="C358">
        <v>12118.57</v>
      </c>
      <c r="D358">
        <v>1278.05</v>
      </c>
      <c r="E358">
        <v>2747.48</v>
      </c>
      <c r="F358">
        <v>11361.2</v>
      </c>
      <c r="G358">
        <v>6050.29</v>
      </c>
      <c r="H358">
        <v>8440.25</v>
      </c>
      <c r="I358">
        <v>708.93</v>
      </c>
      <c r="J358">
        <v>8440.25</v>
      </c>
      <c r="K358">
        <v>18558.34</v>
      </c>
      <c r="L358">
        <v>0.24610000000000001</v>
      </c>
      <c r="M358">
        <v>0.62019999999999997</v>
      </c>
      <c r="N358">
        <v>1.452</v>
      </c>
      <c r="O358">
        <v>2.5194000000000001</v>
      </c>
      <c r="P358">
        <v>82.89</v>
      </c>
      <c r="Q358">
        <v>1.2434000000000001</v>
      </c>
      <c r="R358">
        <v>78.02</v>
      </c>
      <c r="S358">
        <v>1.5363</v>
      </c>
      <c r="T358">
        <v>0.97009999999999996</v>
      </c>
      <c r="U358">
        <v>0.75449999999999995</v>
      </c>
      <c r="V358">
        <v>0.96609999999999996</v>
      </c>
      <c r="W358">
        <v>6.1231999999999998</v>
      </c>
      <c r="X358">
        <v>7.2499000000000002</v>
      </c>
      <c r="Y358">
        <v>55.585000000000001</v>
      </c>
      <c r="Z358">
        <v>3.1949999999999998</v>
      </c>
      <c r="AA358">
        <v>8.5753000000000004</v>
      </c>
      <c r="AB358">
        <v>14.312900000000001</v>
      </c>
      <c r="AC358">
        <v>68.59</v>
      </c>
      <c r="AD358">
        <v>28.512</v>
      </c>
      <c r="AE358">
        <v>117.7</v>
      </c>
      <c r="AF358">
        <v>111.7</v>
      </c>
      <c r="AG358">
        <v>1620.5</v>
      </c>
      <c r="AH358">
        <v>83.23</v>
      </c>
      <c r="AI358">
        <v>1344.25</v>
      </c>
      <c r="AJ358">
        <v>551.5</v>
      </c>
      <c r="AK358">
        <v>19.09</v>
      </c>
      <c r="AL358">
        <v>612.25</v>
      </c>
    </row>
    <row r="359" spans="2:38" x14ac:dyDescent="0.25">
      <c r="B359" s="15">
        <v>41054</v>
      </c>
      <c r="C359">
        <v>12454.83</v>
      </c>
      <c r="D359">
        <v>1317.82</v>
      </c>
      <c r="E359">
        <v>2837.53</v>
      </c>
      <c r="F359">
        <v>11576.47</v>
      </c>
      <c r="G359">
        <v>6339.94</v>
      </c>
      <c r="H359">
        <v>8580.39</v>
      </c>
      <c r="I359">
        <v>722.11</v>
      </c>
      <c r="J359">
        <v>8580.39</v>
      </c>
      <c r="K359">
        <v>18713.41</v>
      </c>
      <c r="L359">
        <v>0.2853</v>
      </c>
      <c r="M359">
        <v>0.75900000000000001</v>
      </c>
      <c r="N359">
        <v>1.738</v>
      </c>
      <c r="O359">
        <v>2.8411999999999997</v>
      </c>
      <c r="P359">
        <v>82.402000000000001</v>
      </c>
      <c r="Q359">
        <v>1.2517</v>
      </c>
      <c r="R359">
        <v>79.680000000000007</v>
      </c>
      <c r="S359">
        <v>1.5666</v>
      </c>
      <c r="T359">
        <v>0.9758</v>
      </c>
      <c r="U359">
        <v>0.754</v>
      </c>
      <c r="V359">
        <v>0.95950000000000002</v>
      </c>
      <c r="W359">
        <v>6.0167999999999999</v>
      </c>
      <c r="X359">
        <v>7.1768999999999998</v>
      </c>
      <c r="Y359">
        <v>55.375</v>
      </c>
      <c r="Z359">
        <v>3.153</v>
      </c>
      <c r="AA359">
        <v>8.4057999999999993</v>
      </c>
      <c r="AB359">
        <v>14.0288</v>
      </c>
      <c r="AC359">
        <v>73.62</v>
      </c>
      <c r="AD359">
        <v>28.37</v>
      </c>
      <c r="AE359">
        <v>117.65</v>
      </c>
      <c r="AF359">
        <v>109.3</v>
      </c>
      <c r="AG359">
        <v>1568.9</v>
      </c>
      <c r="AH359">
        <v>90.86</v>
      </c>
      <c r="AI359">
        <v>1382</v>
      </c>
      <c r="AJ359">
        <v>578.5</v>
      </c>
      <c r="AK359">
        <v>19.62</v>
      </c>
      <c r="AL359">
        <v>680</v>
      </c>
    </row>
    <row r="360" spans="2:38" x14ac:dyDescent="0.25">
      <c r="B360" s="15">
        <v>41047</v>
      </c>
      <c r="C360">
        <v>12369.38</v>
      </c>
      <c r="D360">
        <v>1295.22</v>
      </c>
      <c r="E360">
        <v>2778.79</v>
      </c>
      <c r="F360">
        <v>11280.64</v>
      </c>
      <c r="G360">
        <v>6271.22</v>
      </c>
      <c r="H360">
        <v>8611.31</v>
      </c>
      <c r="I360">
        <v>725.54</v>
      </c>
      <c r="J360">
        <v>8611.31</v>
      </c>
      <c r="K360">
        <v>18951.849999999999</v>
      </c>
      <c r="L360">
        <v>0.29239999999999999</v>
      </c>
      <c r="M360">
        <v>0.74760000000000004</v>
      </c>
      <c r="N360">
        <v>1.7225999999999999</v>
      </c>
      <c r="O360">
        <v>2.8064</v>
      </c>
      <c r="P360">
        <v>81.292000000000002</v>
      </c>
      <c r="Q360">
        <v>1.278</v>
      </c>
      <c r="R360">
        <v>79.02</v>
      </c>
      <c r="S360">
        <v>1.5817000000000001</v>
      </c>
      <c r="T360">
        <v>0.98440000000000005</v>
      </c>
      <c r="U360">
        <v>0.75619999999999998</v>
      </c>
      <c r="V360">
        <v>0.93969999999999998</v>
      </c>
      <c r="W360">
        <v>5.9663000000000004</v>
      </c>
      <c r="X360">
        <v>7.1407999999999996</v>
      </c>
      <c r="Y360">
        <v>54.424999999999997</v>
      </c>
      <c r="Z360">
        <v>3.1360000000000001</v>
      </c>
      <c r="AA360">
        <v>8.3381000000000007</v>
      </c>
      <c r="AB360">
        <v>13.815799999999999</v>
      </c>
      <c r="AC360">
        <v>77.989999999999995</v>
      </c>
      <c r="AD360">
        <v>28.693999999999999</v>
      </c>
      <c r="AE360">
        <v>119.52500000000001</v>
      </c>
      <c r="AF360">
        <v>102.2</v>
      </c>
      <c r="AG360">
        <v>1591.9</v>
      </c>
      <c r="AH360">
        <v>91.48</v>
      </c>
      <c r="AI360">
        <v>1405</v>
      </c>
      <c r="AJ360">
        <v>635.5</v>
      </c>
      <c r="AK360">
        <v>20.47</v>
      </c>
      <c r="AL360">
        <v>695.25</v>
      </c>
    </row>
    <row r="361" spans="2:38" x14ac:dyDescent="0.25">
      <c r="B361" s="15">
        <v>41040</v>
      </c>
      <c r="C361">
        <v>12820.6</v>
      </c>
      <c r="D361">
        <v>1353.39</v>
      </c>
      <c r="E361">
        <v>2933.82</v>
      </c>
      <c r="F361">
        <v>11694.67</v>
      </c>
      <c r="G361">
        <v>6579.93</v>
      </c>
      <c r="H361">
        <v>8953.31</v>
      </c>
      <c r="I361">
        <v>758.38</v>
      </c>
      <c r="J361">
        <v>8953.31</v>
      </c>
      <c r="K361">
        <v>19964.63</v>
      </c>
      <c r="L361">
        <v>0.25800000000000001</v>
      </c>
      <c r="M361">
        <v>0.74639999999999995</v>
      </c>
      <c r="N361">
        <v>1.8376000000000001</v>
      </c>
      <c r="O361">
        <v>3.0103</v>
      </c>
      <c r="P361">
        <v>80.263999999999996</v>
      </c>
      <c r="Q361">
        <v>1.2917000000000001</v>
      </c>
      <c r="R361">
        <v>79.94</v>
      </c>
      <c r="S361">
        <v>1.6069</v>
      </c>
      <c r="T361">
        <v>1.002</v>
      </c>
      <c r="U361">
        <v>0.78269999999999995</v>
      </c>
      <c r="V361">
        <v>0.92989999999999995</v>
      </c>
      <c r="W361">
        <v>5.859</v>
      </c>
      <c r="X361">
        <v>6.9553000000000003</v>
      </c>
      <c r="Y361">
        <v>53.634999999999998</v>
      </c>
      <c r="Z361">
        <v>3.0705</v>
      </c>
      <c r="AA361">
        <v>8.0969999999999995</v>
      </c>
      <c r="AB361">
        <v>13.5745</v>
      </c>
      <c r="AC361">
        <v>78.97</v>
      </c>
      <c r="AD361">
        <v>28.858000000000001</v>
      </c>
      <c r="AE361">
        <v>115.15</v>
      </c>
      <c r="AF361">
        <v>122.55</v>
      </c>
      <c r="AG361">
        <v>1584</v>
      </c>
      <c r="AH361">
        <v>96.13</v>
      </c>
      <c r="AI361">
        <v>1404</v>
      </c>
      <c r="AJ361">
        <v>608</v>
      </c>
      <c r="AK361">
        <v>20.22</v>
      </c>
      <c r="AL361">
        <v>592.75</v>
      </c>
    </row>
    <row r="362" spans="2:38" x14ac:dyDescent="0.25">
      <c r="B362" s="15">
        <v>41033</v>
      </c>
      <c r="C362">
        <v>13038.27</v>
      </c>
      <c r="D362">
        <v>1369.1</v>
      </c>
      <c r="E362">
        <v>2956.34</v>
      </c>
      <c r="F362">
        <v>11871.23</v>
      </c>
      <c r="G362">
        <v>6561.47</v>
      </c>
      <c r="H362">
        <v>9380.25</v>
      </c>
      <c r="I362">
        <v>792.87</v>
      </c>
      <c r="J362">
        <v>9380.25</v>
      </c>
      <c r="K362">
        <v>21086</v>
      </c>
      <c r="L362">
        <v>0.254</v>
      </c>
      <c r="M362">
        <v>0.78369999999999995</v>
      </c>
      <c r="N362">
        <v>1.8786</v>
      </c>
      <c r="O362">
        <v>3.0709</v>
      </c>
      <c r="P362">
        <v>79.498000000000005</v>
      </c>
      <c r="Q362">
        <v>1.3084</v>
      </c>
      <c r="R362">
        <v>79.849999999999994</v>
      </c>
      <c r="S362">
        <v>1.6151</v>
      </c>
      <c r="T362">
        <v>1.0182</v>
      </c>
      <c r="U362">
        <v>0.79549999999999998</v>
      </c>
      <c r="V362">
        <v>0.91820000000000002</v>
      </c>
      <c r="W362">
        <v>5.7986000000000004</v>
      </c>
      <c r="X362">
        <v>6.8170999999999999</v>
      </c>
      <c r="Y362">
        <v>53.475000000000001</v>
      </c>
      <c r="Z362">
        <v>3.0419999999999998</v>
      </c>
      <c r="AA362">
        <v>7.8309999999999995</v>
      </c>
      <c r="AB362">
        <v>13.167999999999999</v>
      </c>
      <c r="AC362">
        <v>86.07</v>
      </c>
      <c r="AD362">
        <v>30.38</v>
      </c>
      <c r="AE362">
        <v>115.375</v>
      </c>
      <c r="AF362">
        <v>121.65</v>
      </c>
      <c r="AG362">
        <v>1645.2</v>
      </c>
      <c r="AH362">
        <v>98.49</v>
      </c>
      <c r="AI362">
        <v>1475</v>
      </c>
      <c r="AJ362">
        <v>662.25</v>
      </c>
      <c r="AK362">
        <v>20.81</v>
      </c>
      <c r="AL362">
        <v>603.75</v>
      </c>
    </row>
    <row r="363" spans="2:38" x14ac:dyDescent="0.25">
      <c r="B363" s="15">
        <v>41026</v>
      </c>
      <c r="C363">
        <v>13228.31</v>
      </c>
      <c r="D363">
        <v>1403.36</v>
      </c>
      <c r="E363">
        <v>3069.2</v>
      </c>
      <c r="F363">
        <v>12237.75</v>
      </c>
      <c r="G363">
        <v>6801.32</v>
      </c>
      <c r="H363">
        <v>9520.89</v>
      </c>
      <c r="I363">
        <v>804.27</v>
      </c>
      <c r="J363">
        <v>9520.89</v>
      </c>
      <c r="K363">
        <v>20741.45</v>
      </c>
      <c r="L363">
        <v>0.25779999999999997</v>
      </c>
      <c r="M363">
        <v>0.82550000000000001</v>
      </c>
      <c r="N363">
        <v>1.9348000000000001</v>
      </c>
      <c r="O363">
        <v>3.1223999999999998</v>
      </c>
      <c r="P363">
        <v>78.709000000000003</v>
      </c>
      <c r="Q363">
        <v>1.3254999999999999</v>
      </c>
      <c r="R363">
        <v>80.27</v>
      </c>
      <c r="S363">
        <v>1.6265000000000001</v>
      </c>
      <c r="T363">
        <v>1.0470999999999999</v>
      </c>
      <c r="U363">
        <v>0.82250000000000001</v>
      </c>
      <c r="V363">
        <v>0.90639999999999998</v>
      </c>
      <c r="W363">
        <v>5.7241999999999997</v>
      </c>
      <c r="X363">
        <v>6.7153</v>
      </c>
      <c r="Y363">
        <v>52.542499999999997</v>
      </c>
      <c r="Z363">
        <v>3.0465</v>
      </c>
      <c r="AA363">
        <v>7.7445000000000004</v>
      </c>
      <c r="AB363">
        <v>12.9678</v>
      </c>
      <c r="AC363">
        <v>89.23</v>
      </c>
      <c r="AD363">
        <v>31.347000000000001</v>
      </c>
      <c r="AE363">
        <v>118.45</v>
      </c>
      <c r="AF363">
        <v>147.80000000000001</v>
      </c>
      <c r="AG363">
        <v>1664.8</v>
      </c>
      <c r="AH363">
        <v>104.93</v>
      </c>
      <c r="AI363">
        <v>1496.75</v>
      </c>
      <c r="AJ363">
        <v>653</v>
      </c>
      <c r="AK363">
        <v>21.22</v>
      </c>
      <c r="AL363">
        <v>642.25</v>
      </c>
    </row>
    <row r="364" spans="2:38" x14ac:dyDescent="0.25">
      <c r="B364" s="15">
        <v>41019</v>
      </c>
      <c r="C364">
        <v>13029.26</v>
      </c>
      <c r="D364">
        <v>1378.53</v>
      </c>
      <c r="E364">
        <v>3000.45</v>
      </c>
      <c r="F364">
        <v>12147.28</v>
      </c>
      <c r="G364">
        <v>6750.12</v>
      </c>
      <c r="H364">
        <v>9561.36</v>
      </c>
      <c r="I364">
        <v>811.94</v>
      </c>
      <c r="J364">
        <v>9561.36</v>
      </c>
      <c r="K364">
        <v>21010.639999999999</v>
      </c>
      <c r="L364">
        <v>0.26419999999999999</v>
      </c>
      <c r="M364">
        <v>0.84289999999999998</v>
      </c>
      <c r="N364">
        <v>1.9628999999999999</v>
      </c>
      <c r="O364">
        <v>3.1240000000000001</v>
      </c>
      <c r="P364">
        <v>79.194000000000003</v>
      </c>
      <c r="Q364">
        <v>1.3219000000000001</v>
      </c>
      <c r="R364">
        <v>81.52</v>
      </c>
      <c r="S364">
        <v>1.6122000000000001</v>
      </c>
      <c r="T364">
        <v>1.038</v>
      </c>
      <c r="U364">
        <v>0.81850000000000001</v>
      </c>
      <c r="V364">
        <v>0.90890000000000004</v>
      </c>
      <c r="W364">
        <v>5.7169999999999996</v>
      </c>
      <c r="X364">
        <v>6.6863999999999999</v>
      </c>
      <c r="Y364">
        <v>52.085000000000001</v>
      </c>
      <c r="Z364">
        <v>3.0646</v>
      </c>
      <c r="AA364">
        <v>7.8123000000000005</v>
      </c>
      <c r="AB364">
        <v>13.101000000000001</v>
      </c>
      <c r="AC364">
        <v>90.04</v>
      </c>
      <c r="AD364">
        <v>31.651</v>
      </c>
      <c r="AE364">
        <v>120.55</v>
      </c>
      <c r="AF364">
        <v>151.55000000000001</v>
      </c>
      <c r="AG364">
        <v>1642.1</v>
      </c>
      <c r="AH364">
        <v>103.05</v>
      </c>
      <c r="AI364">
        <v>1446.75</v>
      </c>
      <c r="AJ364">
        <v>612.5</v>
      </c>
      <c r="AK364">
        <v>21.93</v>
      </c>
      <c r="AL364">
        <v>615.75</v>
      </c>
    </row>
    <row r="365" spans="2:38" x14ac:dyDescent="0.25">
      <c r="B365" s="15">
        <v>41012</v>
      </c>
      <c r="C365">
        <v>12849.59</v>
      </c>
      <c r="D365">
        <v>1370.26</v>
      </c>
      <c r="E365">
        <v>3011.33</v>
      </c>
      <c r="F365">
        <v>12040.39</v>
      </c>
      <c r="G365">
        <v>6583.9</v>
      </c>
      <c r="H365">
        <v>9637.99</v>
      </c>
      <c r="I365">
        <v>815.48</v>
      </c>
      <c r="J365">
        <v>9637.99</v>
      </c>
      <c r="K365">
        <v>20701.04</v>
      </c>
      <c r="L365">
        <v>0.26600000000000001</v>
      </c>
      <c r="M365">
        <v>0.84840000000000004</v>
      </c>
      <c r="N365">
        <v>1.9823</v>
      </c>
      <c r="O365">
        <v>3.1273</v>
      </c>
      <c r="P365">
        <v>79.888000000000005</v>
      </c>
      <c r="Q365">
        <v>1.3078000000000001</v>
      </c>
      <c r="R365">
        <v>80.930000000000007</v>
      </c>
      <c r="S365">
        <v>1.5847</v>
      </c>
      <c r="T365">
        <v>1.0369999999999999</v>
      </c>
      <c r="U365">
        <v>0.82279999999999998</v>
      </c>
      <c r="V365">
        <v>0.91949999999999998</v>
      </c>
      <c r="W365">
        <v>5.7861000000000002</v>
      </c>
      <c r="X365">
        <v>6.7896999999999998</v>
      </c>
      <c r="Y365">
        <v>51.302500000000002</v>
      </c>
      <c r="Z365">
        <v>3.0575000000000001</v>
      </c>
      <c r="AA365">
        <v>7.9490999999999996</v>
      </c>
      <c r="AB365">
        <v>13.1775</v>
      </c>
      <c r="AC365">
        <v>92.08</v>
      </c>
      <c r="AD365">
        <v>31.39</v>
      </c>
      <c r="AE365">
        <v>120.52500000000001</v>
      </c>
      <c r="AF365">
        <v>146.4</v>
      </c>
      <c r="AG365">
        <v>1659.1</v>
      </c>
      <c r="AH365">
        <v>102.83</v>
      </c>
      <c r="AI365">
        <v>1436.75</v>
      </c>
      <c r="AJ365">
        <v>629.25</v>
      </c>
      <c r="AK365">
        <v>23.37</v>
      </c>
      <c r="AL365">
        <v>623.5</v>
      </c>
    </row>
    <row r="366" spans="2:38" x14ac:dyDescent="0.25">
      <c r="B366" s="15">
        <v>41005</v>
      </c>
      <c r="C366">
        <v>13060.14</v>
      </c>
      <c r="D366">
        <v>1398.08</v>
      </c>
      <c r="E366">
        <v>3080.5</v>
      </c>
      <c r="F366">
        <v>12103.11</v>
      </c>
      <c r="G366">
        <v>6775.26</v>
      </c>
      <c r="H366">
        <v>9688.4500000000007</v>
      </c>
      <c r="I366">
        <v>825.71</v>
      </c>
      <c r="J366">
        <v>9688.4500000000007</v>
      </c>
      <c r="K366">
        <v>20593</v>
      </c>
      <c r="L366">
        <v>0.31359999999999999</v>
      </c>
      <c r="M366">
        <v>0.89700000000000002</v>
      </c>
      <c r="N366">
        <v>2.0545</v>
      </c>
      <c r="O366">
        <v>3.2157</v>
      </c>
      <c r="P366">
        <v>79.885999999999996</v>
      </c>
      <c r="Q366">
        <v>1.3096000000000001</v>
      </c>
      <c r="R366">
        <v>81.64</v>
      </c>
      <c r="S366">
        <v>1.5871</v>
      </c>
      <c r="T366">
        <v>1.0306999999999999</v>
      </c>
      <c r="U366">
        <v>0.8196</v>
      </c>
      <c r="V366">
        <v>0.9173</v>
      </c>
      <c r="W366">
        <v>5.7874999999999996</v>
      </c>
      <c r="X366">
        <v>6.7522000000000002</v>
      </c>
      <c r="Y366">
        <v>51.104999999999997</v>
      </c>
      <c r="Z366">
        <v>3.0644999999999998</v>
      </c>
      <c r="AA366">
        <v>7.8834</v>
      </c>
      <c r="AB366">
        <v>12.9842</v>
      </c>
      <c r="AC366">
        <v>88.54</v>
      </c>
      <c r="AD366">
        <v>31.73</v>
      </c>
      <c r="AE366">
        <v>118.325</v>
      </c>
      <c r="AF366">
        <v>158.69999999999999</v>
      </c>
      <c r="AG366">
        <v>1628.5</v>
      </c>
      <c r="AH366">
        <v>103.31</v>
      </c>
      <c r="AI366">
        <v>1434</v>
      </c>
      <c r="AJ366">
        <v>658.25</v>
      </c>
      <c r="AK366">
        <v>24.58</v>
      </c>
      <c r="AL366">
        <v>638.5</v>
      </c>
    </row>
    <row r="367" spans="2:38" x14ac:dyDescent="0.25">
      <c r="B367" s="15">
        <v>40998</v>
      </c>
      <c r="C367">
        <v>13212.04</v>
      </c>
      <c r="D367">
        <v>1408.47</v>
      </c>
      <c r="E367">
        <v>3091.57</v>
      </c>
      <c r="F367">
        <v>12392.18</v>
      </c>
      <c r="G367">
        <v>6946.83</v>
      </c>
      <c r="H367">
        <v>10083.56</v>
      </c>
      <c r="I367">
        <v>854.35</v>
      </c>
      <c r="J367">
        <v>10083.56</v>
      </c>
      <c r="K367">
        <v>20555.580000000002</v>
      </c>
      <c r="L367">
        <v>0.32869999999999999</v>
      </c>
      <c r="M367">
        <v>1.0386</v>
      </c>
      <c r="N367">
        <v>2.2088000000000001</v>
      </c>
      <c r="O367">
        <v>3.3357999999999999</v>
      </c>
      <c r="P367">
        <v>79.004000000000005</v>
      </c>
      <c r="Q367">
        <v>1.3343</v>
      </c>
      <c r="R367">
        <v>82.87</v>
      </c>
      <c r="S367">
        <v>1.6008</v>
      </c>
      <c r="T367">
        <v>1.0346</v>
      </c>
      <c r="U367">
        <v>0.81869999999999998</v>
      </c>
      <c r="V367">
        <v>0.90249999999999997</v>
      </c>
      <c r="W367">
        <v>5.6925999999999997</v>
      </c>
      <c r="X367">
        <v>6.6147</v>
      </c>
      <c r="Y367">
        <v>50.875</v>
      </c>
      <c r="Z367">
        <v>3.0634999999999999</v>
      </c>
      <c r="AA367">
        <v>7.673</v>
      </c>
      <c r="AB367">
        <v>12.810700000000001</v>
      </c>
      <c r="AC367">
        <v>93.52</v>
      </c>
      <c r="AD367">
        <v>32.484000000000002</v>
      </c>
      <c r="AE367">
        <v>120.45</v>
      </c>
      <c r="AF367">
        <v>164.5</v>
      </c>
      <c r="AG367">
        <v>1669.3</v>
      </c>
      <c r="AH367">
        <v>103.02</v>
      </c>
      <c r="AI367">
        <v>1403</v>
      </c>
      <c r="AJ367">
        <v>644</v>
      </c>
      <c r="AK367">
        <v>24.71</v>
      </c>
      <c r="AL367">
        <v>660.75</v>
      </c>
    </row>
    <row r="368" spans="2:38" x14ac:dyDescent="0.25">
      <c r="B368" s="15">
        <v>40991</v>
      </c>
      <c r="C368">
        <v>13080.73</v>
      </c>
      <c r="D368">
        <v>1397.11</v>
      </c>
      <c r="E368">
        <v>3067.92</v>
      </c>
      <c r="F368">
        <v>12465.66</v>
      </c>
      <c r="G368">
        <v>6995.62</v>
      </c>
      <c r="H368">
        <v>10011.469999999999</v>
      </c>
      <c r="I368">
        <v>852.53</v>
      </c>
      <c r="J368">
        <v>10011.469999999999</v>
      </c>
      <c r="K368">
        <v>20668.8</v>
      </c>
      <c r="L368">
        <v>0.35170000000000001</v>
      </c>
      <c r="M368">
        <v>1.0822000000000001</v>
      </c>
      <c r="N368">
        <v>2.2317</v>
      </c>
      <c r="O368">
        <v>3.3050999999999999</v>
      </c>
      <c r="P368">
        <v>79.344999999999999</v>
      </c>
      <c r="Q368">
        <v>1.327</v>
      </c>
      <c r="R368">
        <v>82.35</v>
      </c>
      <c r="S368">
        <v>1.5869</v>
      </c>
      <c r="T368">
        <v>1.0467</v>
      </c>
      <c r="U368">
        <v>0.81820000000000004</v>
      </c>
      <c r="V368">
        <v>0.90800000000000003</v>
      </c>
      <c r="W368">
        <v>5.7565</v>
      </c>
      <c r="X368">
        <v>6.7332999999999998</v>
      </c>
      <c r="Y368">
        <v>51.218800000000002</v>
      </c>
      <c r="Z368">
        <v>3.077</v>
      </c>
      <c r="AA368">
        <v>7.6806000000000001</v>
      </c>
      <c r="AB368">
        <v>12.747400000000001</v>
      </c>
      <c r="AC368">
        <v>89.63</v>
      </c>
      <c r="AD368">
        <v>32.247999999999998</v>
      </c>
      <c r="AE368">
        <v>124.5</v>
      </c>
      <c r="AF368">
        <v>166.2</v>
      </c>
      <c r="AG368">
        <v>1662.4</v>
      </c>
      <c r="AH368">
        <v>106.87</v>
      </c>
      <c r="AI368">
        <v>1365.75</v>
      </c>
      <c r="AJ368">
        <v>646.5</v>
      </c>
      <c r="AK368">
        <v>25.63</v>
      </c>
      <c r="AL368">
        <v>654.25</v>
      </c>
    </row>
    <row r="369" spans="2:38" x14ac:dyDescent="0.25">
      <c r="B369" s="15">
        <v>40984</v>
      </c>
      <c r="C369">
        <v>13232.62</v>
      </c>
      <c r="D369">
        <v>1404.17</v>
      </c>
      <c r="E369">
        <v>3055.26</v>
      </c>
      <c r="F369">
        <v>12496.96</v>
      </c>
      <c r="G369">
        <v>7157.82</v>
      </c>
      <c r="H369">
        <v>10129.83</v>
      </c>
      <c r="I369">
        <v>866.73</v>
      </c>
      <c r="J369">
        <v>10129.83</v>
      </c>
      <c r="K369">
        <v>21317.85</v>
      </c>
      <c r="L369">
        <v>0.35870000000000002</v>
      </c>
      <c r="M369">
        <v>1.1142000000000001</v>
      </c>
      <c r="N369">
        <v>2.294</v>
      </c>
      <c r="O369">
        <v>3.4060999999999999</v>
      </c>
      <c r="P369">
        <v>79.786000000000001</v>
      </c>
      <c r="Q369">
        <v>1.3174999999999999</v>
      </c>
      <c r="R369">
        <v>83.43</v>
      </c>
      <c r="S369">
        <v>1.5844</v>
      </c>
      <c r="T369">
        <v>1.0589999999999999</v>
      </c>
      <c r="U369">
        <v>0.82450000000000001</v>
      </c>
      <c r="V369">
        <v>0.91559999999999997</v>
      </c>
      <c r="W369">
        <v>5.7295999999999996</v>
      </c>
      <c r="X369">
        <v>6.7438000000000002</v>
      </c>
      <c r="Y369">
        <v>50.191200000000002</v>
      </c>
      <c r="Z369">
        <v>3.0562999999999998</v>
      </c>
      <c r="AA369">
        <v>7.5576999999999996</v>
      </c>
      <c r="AB369">
        <v>12.6692</v>
      </c>
      <c r="AC369">
        <v>87.48</v>
      </c>
      <c r="AD369">
        <v>32.573</v>
      </c>
      <c r="AE369">
        <v>125.3</v>
      </c>
      <c r="AF369">
        <v>186.9</v>
      </c>
      <c r="AG369">
        <v>1655.8</v>
      </c>
      <c r="AH369">
        <v>107.06</v>
      </c>
      <c r="AI369">
        <v>1374</v>
      </c>
      <c r="AJ369">
        <v>673</v>
      </c>
      <c r="AK369">
        <v>25.41</v>
      </c>
      <c r="AL369">
        <v>672</v>
      </c>
    </row>
    <row r="370" spans="2:38" x14ac:dyDescent="0.25">
      <c r="B370" s="15">
        <v>40977</v>
      </c>
      <c r="C370">
        <v>12922.02</v>
      </c>
      <c r="D370">
        <v>1370.87</v>
      </c>
      <c r="E370">
        <v>2988.34</v>
      </c>
      <c r="F370">
        <v>12503.62</v>
      </c>
      <c r="G370">
        <v>6880.21</v>
      </c>
      <c r="H370">
        <v>9929.74</v>
      </c>
      <c r="I370">
        <v>848.71</v>
      </c>
      <c r="J370">
        <v>9929.74</v>
      </c>
      <c r="K370">
        <v>21086</v>
      </c>
      <c r="L370">
        <v>0.31780000000000003</v>
      </c>
      <c r="M370">
        <v>0.89429999999999998</v>
      </c>
      <c r="N370">
        <v>2.0278999999999998</v>
      </c>
      <c r="O370">
        <v>3.1778</v>
      </c>
      <c r="P370">
        <v>80.040999999999997</v>
      </c>
      <c r="Q370">
        <v>1.3123</v>
      </c>
      <c r="R370">
        <v>82.46</v>
      </c>
      <c r="S370">
        <v>1.5674000000000001</v>
      </c>
      <c r="T370">
        <v>1.0576000000000001</v>
      </c>
      <c r="U370">
        <v>0.82140000000000002</v>
      </c>
      <c r="V370">
        <v>0.91879999999999995</v>
      </c>
      <c r="W370">
        <v>5.7007000000000003</v>
      </c>
      <c r="X370">
        <v>6.8026999999999997</v>
      </c>
      <c r="Y370">
        <v>49.854999999999997</v>
      </c>
      <c r="Z370">
        <v>3.0074999999999998</v>
      </c>
      <c r="AA370">
        <v>7.5692000000000004</v>
      </c>
      <c r="AB370">
        <v>12.6425</v>
      </c>
      <c r="AC370">
        <v>88.8</v>
      </c>
      <c r="AD370">
        <v>34.174999999999997</v>
      </c>
      <c r="AE370">
        <v>126.02500000000001</v>
      </c>
      <c r="AF370">
        <v>193.45</v>
      </c>
      <c r="AG370">
        <v>1711.5</v>
      </c>
      <c r="AH370">
        <v>107.4</v>
      </c>
      <c r="AI370">
        <v>1331.75</v>
      </c>
      <c r="AJ370">
        <v>654</v>
      </c>
      <c r="AK370">
        <v>23.66</v>
      </c>
      <c r="AL370">
        <v>638.75</v>
      </c>
    </row>
    <row r="371" spans="2:38" x14ac:dyDescent="0.25">
      <c r="B371" s="15">
        <v>40970</v>
      </c>
      <c r="C371">
        <v>12977.57</v>
      </c>
      <c r="D371">
        <v>1369.63</v>
      </c>
      <c r="E371">
        <v>2976.19</v>
      </c>
      <c r="F371">
        <v>12643.82</v>
      </c>
      <c r="G371">
        <v>6921.37</v>
      </c>
      <c r="H371">
        <v>9777.0300000000007</v>
      </c>
      <c r="I371">
        <v>837.82</v>
      </c>
      <c r="J371">
        <v>9777.0300000000007</v>
      </c>
      <c r="K371">
        <v>21562.26</v>
      </c>
      <c r="L371">
        <v>0.2737</v>
      </c>
      <c r="M371">
        <v>0.83650000000000002</v>
      </c>
      <c r="N371">
        <v>1.9739</v>
      </c>
      <c r="O371">
        <v>3.1023999999999998</v>
      </c>
      <c r="P371">
        <v>79.403000000000006</v>
      </c>
      <c r="Q371">
        <v>1.3197999999999999</v>
      </c>
      <c r="R371">
        <v>81.81</v>
      </c>
      <c r="S371">
        <v>1.5834999999999999</v>
      </c>
      <c r="T371">
        <v>1.0732999999999999</v>
      </c>
      <c r="U371">
        <v>0.82909999999999995</v>
      </c>
      <c r="V371">
        <v>0.91420000000000001</v>
      </c>
      <c r="W371">
        <v>5.6074999999999999</v>
      </c>
      <c r="X371">
        <v>6.6782000000000004</v>
      </c>
      <c r="Y371">
        <v>49.5</v>
      </c>
      <c r="Z371">
        <v>3.0034999999999998</v>
      </c>
      <c r="AA371">
        <v>7.5208000000000004</v>
      </c>
      <c r="AB371">
        <v>12.7599</v>
      </c>
      <c r="AC371">
        <v>87.46</v>
      </c>
      <c r="AD371">
        <v>34.481000000000002</v>
      </c>
      <c r="AE371">
        <v>129.94999999999999</v>
      </c>
      <c r="AF371">
        <v>197.1</v>
      </c>
      <c r="AG371">
        <v>1709.8</v>
      </c>
      <c r="AH371">
        <v>106.7</v>
      </c>
      <c r="AI371">
        <v>1328.25</v>
      </c>
      <c r="AJ371">
        <v>659</v>
      </c>
      <c r="AK371">
        <v>24.96</v>
      </c>
      <c r="AL371">
        <v>670.75</v>
      </c>
    </row>
    <row r="372" spans="2:38" x14ac:dyDescent="0.25">
      <c r="B372" s="15">
        <v>40963</v>
      </c>
      <c r="C372">
        <v>12982.95</v>
      </c>
      <c r="D372">
        <v>1365.74</v>
      </c>
      <c r="E372">
        <v>2963.75</v>
      </c>
      <c r="F372">
        <v>12725.77</v>
      </c>
      <c r="G372">
        <v>6864.43</v>
      </c>
      <c r="H372">
        <v>9647.3799999999992</v>
      </c>
      <c r="I372">
        <v>834.29</v>
      </c>
      <c r="J372">
        <v>9647.3799999999992</v>
      </c>
      <c r="K372">
        <v>21406.86</v>
      </c>
      <c r="L372">
        <v>0.3049</v>
      </c>
      <c r="M372">
        <v>0.88939999999999997</v>
      </c>
      <c r="N372">
        <v>1.9757</v>
      </c>
      <c r="O372">
        <v>3.0992000000000002</v>
      </c>
      <c r="P372">
        <v>78.352000000000004</v>
      </c>
      <c r="Q372">
        <v>1.3448</v>
      </c>
      <c r="R372">
        <v>81.2</v>
      </c>
      <c r="S372">
        <v>1.5874999999999999</v>
      </c>
      <c r="T372">
        <v>1.0693999999999999</v>
      </c>
      <c r="U372">
        <v>0.83599999999999997</v>
      </c>
      <c r="V372">
        <v>0.89600000000000002</v>
      </c>
      <c r="W372">
        <v>5.5745000000000005</v>
      </c>
      <c r="X372">
        <v>6.5579999999999998</v>
      </c>
      <c r="Y372">
        <v>48.945</v>
      </c>
      <c r="Z372">
        <v>3.0125000000000002</v>
      </c>
      <c r="AA372">
        <v>7.5986000000000002</v>
      </c>
      <c r="AB372">
        <v>12.9041</v>
      </c>
      <c r="AC372">
        <v>89.85</v>
      </c>
      <c r="AD372">
        <v>35.338000000000001</v>
      </c>
      <c r="AE372">
        <v>127.55</v>
      </c>
      <c r="AF372">
        <v>186.05</v>
      </c>
      <c r="AG372">
        <v>1775.1</v>
      </c>
      <c r="AH372">
        <v>109.77</v>
      </c>
      <c r="AI372">
        <v>1279</v>
      </c>
      <c r="AJ372">
        <v>640.75</v>
      </c>
      <c r="AK372">
        <v>26.19</v>
      </c>
      <c r="AL372">
        <v>641</v>
      </c>
    </row>
    <row r="373" spans="2:38" x14ac:dyDescent="0.25">
      <c r="B373" s="15">
        <v>40956</v>
      </c>
      <c r="C373">
        <v>12949.87</v>
      </c>
      <c r="D373">
        <v>1361.23</v>
      </c>
      <c r="E373">
        <v>2951.78</v>
      </c>
      <c r="F373">
        <v>12458.3</v>
      </c>
      <c r="G373">
        <v>6848.03</v>
      </c>
      <c r="H373">
        <v>9384.17</v>
      </c>
      <c r="I373">
        <v>810.45</v>
      </c>
      <c r="J373">
        <v>9384.17</v>
      </c>
      <c r="K373">
        <v>21491.62</v>
      </c>
      <c r="L373">
        <v>0.29039999999999999</v>
      </c>
      <c r="M373">
        <v>0.86040000000000005</v>
      </c>
      <c r="N373">
        <v>2.0017</v>
      </c>
      <c r="O373">
        <v>3.1476000000000002</v>
      </c>
      <c r="P373">
        <v>79.331000000000003</v>
      </c>
      <c r="Q373">
        <v>1.3140000000000001</v>
      </c>
      <c r="R373">
        <v>79.55</v>
      </c>
      <c r="S373">
        <v>1.5827</v>
      </c>
      <c r="T373">
        <v>1.0706</v>
      </c>
      <c r="U373">
        <v>0.83230000000000004</v>
      </c>
      <c r="V373">
        <v>0.92</v>
      </c>
      <c r="W373">
        <v>5.7134999999999998</v>
      </c>
      <c r="X373">
        <v>6.7275</v>
      </c>
      <c r="Y373">
        <v>49.274999999999999</v>
      </c>
      <c r="Z373">
        <v>3.0434999999999999</v>
      </c>
      <c r="AA373">
        <v>7.7417999999999996</v>
      </c>
      <c r="AB373">
        <v>12.7593</v>
      </c>
      <c r="AC373">
        <v>91.45</v>
      </c>
      <c r="AD373">
        <v>33.216000000000001</v>
      </c>
      <c r="AE373">
        <v>128.6</v>
      </c>
      <c r="AF373">
        <v>187.8</v>
      </c>
      <c r="AG373">
        <v>1724.5</v>
      </c>
      <c r="AH373">
        <v>103.24</v>
      </c>
      <c r="AI373">
        <v>1267.5</v>
      </c>
      <c r="AJ373">
        <v>641.75</v>
      </c>
      <c r="AK373">
        <v>24.62</v>
      </c>
      <c r="AL373">
        <v>644</v>
      </c>
    </row>
    <row r="374" spans="2:38" x14ac:dyDescent="0.25">
      <c r="B374" s="15">
        <v>40949</v>
      </c>
      <c r="C374">
        <v>12801.23</v>
      </c>
      <c r="D374">
        <v>1342.64</v>
      </c>
      <c r="E374">
        <v>2903.88</v>
      </c>
      <c r="F374">
        <v>12389.42</v>
      </c>
      <c r="G374">
        <v>6692.96</v>
      </c>
      <c r="H374">
        <v>8947.17</v>
      </c>
      <c r="I374">
        <v>779.07</v>
      </c>
      <c r="J374">
        <v>8947.17</v>
      </c>
      <c r="K374">
        <v>20783.86</v>
      </c>
      <c r="L374">
        <v>0.27389999999999998</v>
      </c>
      <c r="M374">
        <v>0.82030000000000003</v>
      </c>
      <c r="N374">
        <v>1.9862</v>
      </c>
      <c r="O374">
        <v>3.1404000000000001</v>
      </c>
      <c r="P374">
        <v>79.114000000000004</v>
      </c>
      <c r="Q374">
        <v>1.3197000000000001</v>
      </c>
      <c r="R374">
        <v>77.61</v>
      </c>
      <c r="S374">
        <v>1.5754999999999999</v>
      </c>
      <c r="T374">
        <v>1.0672999999999999</v>
      </c>
      <c r="U374">
        <v>0.8266</v>
      </c>
      <c r="V374">
        <v>0.91649999999999998</v>
      </c>
      <c r="W374">
        <v>5.7427999999999999</v>
      </c>
      <c r="X374">
        <v>6.6618000000000004</v>
      </c>
      <c r="Y374">
        <v>49.41</v>
      </c>
      <c r="Z374">
        <v>3.0316999999999998</v>
      </c>
      <c r="AA374">
        <v>7.7492999999999999</v>
      </c>
      <c r="AB374">
        <v>12.802099999999999</v>
      </c>
      <c r="AC374">
        <v>90.61</v>
      </c>
      <c r="AD374">
        <v>33.603999999999999</v>
      </c>
      <c r="AE374">
        <v>123.95</v>
      </c>
      <c r="AF374">
        <v>185.8</v>
      </c>
      <c r="AG374">
        <v>1723.3</v>
      </c>
      <c r="AH374">
        <v>98.67</v>
      </c>
      <c r="AI374">
        <v>1229</v>
      </c>
      <c r="AJ374">
        <v>631.75</v>
      </c>
      <c r="AK374">
        <v>24.67</v>
      </c>
      <c r="AL374">
        <v>630</v>
      </c>
    </row>
    <row r="375" spans="2:38" x14ac:dyDescent="0.25">
      <c r="B375" s="15">
        <v>40942</v>
      </c>
      <c r="C375">
        <v>12862.23</v>
      </c>
      <c r="D375">
        <v>1344.9</v>
      </c>
      <c r="E375">
        <v>2905.66</v>
      </c>
      <c r="F375">
        <v>12577.28</v>
      </c>
      <c r="G375">
        <v>6766.67</v>
      </c>
      <c r="H375">
        <v>8831.93</v>
      </c>
      <c r="I375">
        <v>760.69</v>
      </c>
      <c r="J375">
        <v>8831.93</v>
      </c>
      <c r="K375">
        <v>20756.98</v>
      </c>
      <c r="L375">
        <v>0.23019999999999999</v>
      </c>
      <c r="M375">
        <v>0.76770000000000005</v>
      </c>
      <c r="N375">
        <v>1.9224000000000001</v>
      </c>
      <c r="O375">
        <v>3.1192000000000002</v>
      </c>
      <c r="P375">
        <v>78.924000000000007</v>
      </c>
      <c r="Q375">
        <v>1.3158000000000001</v>
      </c>
      <c r="R375">
        <v>76.599999999999994</v>
      </c>
      <c r="S375">
        <v>1.5815000000000001</v>
      </c>
      <c r="T375">
        <v>1.0770999999999999</v>
      </c>
      <c r="U375">
        <v>0.83540000000000003</v>
      </c>
      <c r="V375">
        <v>0.91820000000000002</v>
      </c>
      <c r="W375">
        <v>5.7968999999999999</v>
      </c>
      <c r="X375">
        <v>6.6783000000000001</v>
      </c>
      <c r="Y375">
        <v>48.695</v>
      </c>
      <c r="Z375">
        <v>3.0114999999999998</v>
      </c>
      <c r="AA375">
        <v>7.5217999999999998</v>
      </c>
      <c r="AB375">
        <v>12.659599999999999</v>
      </c>
      <c r="AC375">
        <v>96.34</v>
      </c>
      <c r="AD375">
        <v>33.749000000000002</v>
      </c>
      <c r="AE375">
        <v>123.625</v>
      </c>
      <c r="AF375">
        <v>201.45</v>
      </c>
      <c r="AG375">
        <v>1737.9</v>
      </c>
      <c r="AH375">
        <v>97.84</v>
      </c>
      <c r="AI375">
        <v>1232.5</v>
      </c>
      <c r="AJ375">
        <v>644.5</v>
      </c>
      <c r="AK375">
        <v>23.94</v>
      </c>
      <c r="AL375">
        <v>660.75</v>
      </c>
    </row>
    <row r="376" spans="2:38" x14ac:dyDescent="0.25">
      <c r="B376" s="15">
        <v>40935</v>
      </c>
      <c r="C376">
        <v>12660.46</v>
      </c>
      <c r="D376">
        <v>1316.33</v>
      </c>
      <c r="E376">
        <v>2816.55</v>
      </c>
      <c r="F376">
        <v>12466.5</v>
      </c>
      <c r="G376">
        <v>6511.98</v>
      </c>
      <c r="H376">
        <v>8841.2199999999993</v>
      </c>
      <c r="I376">
        <v>761.13</v>
      </c>
      <c r="J376">
        <v>8841.2199999999993</v>
      </c>
      <c r="K376">
        <v>20501.669999999998</v>
      </c>
      <c r="L376">
        <v>0.21079999999999999</v>
      </c>
      <c r="M376">
        <v>0.749</v>
      </c>
      <c r="N376">
        <v>1.891</v>
      </c>
      <c r="O376">
        <v>3.0573999999999999</v>
      </c>
      <c r="P376">
        <v>78.902000000000001</v>
      </c>
      <c r="Q376">
        <v>1.3220000000000001</v>
      </c>
      <c r="R376">
        <v>76.7</v>
      </c>
      <c r="S376">
        <v>1.5729</v>
      </c>
      <c r="T376">
        <v>1.0658000000000001</v>
      </c>
      <c r="U376">
        <v>0.82479999999999998</v>
      </c>
      <c r="V376">
        <v>0.91259999999999997</v>
      </c>
      <c r="W376">
        <v>5.8001000000000005</v>
      </c>
      <c r="X376">
        <v>6.7431000000000001</v>
      </c>
      <c r="Y376">
        <v>49.314999999999998</v>
      </c>
      <c r="Z376">
        <v>3.0430000000000001</v>
      </c>
      <c r="AA376">
        <v>7.7559000000000005</v>
      </c>
      <c r="AB376">
        <v>12.9169</v>
      </c>
      <c r="AC376">
        <v>95.61</v>
      </c>
      <c r="AD376">
        <v>33.79</v>
      </c>
      <c r="AE376">
        <v>124.7</v>
      </c>
      <c r="AF376">
        <v>210.9</v>
      </c>
      <c r="AG376">
        <v>1732.2</v>
      </c>
      <c r="AH376">
        <v>99.56</v>
      </c>
      <c r="AI376">
        <v>1219</v>
      </c>
      <c r="AJ376">
        <v>641.75</v>
      </c>
      <c r="AK376">
        <v>24.21</v>
      </c>
      <c r="AL376">
        <v>647.25</v>
      </c>
    </row>
    <row r="377" spans="2:38" x14ac:dyDescent="0.25">
      <c r="B377" s="15">
        <v>40928</v>
      </c>
      <c r="C377">
        <v>12720.48</v>
      </c>
      <c r="D377">
        <v>1315.38</v>
      </c>
      <c r="E377">
        <v>2786.7</v>
      </c>
      <c r="F377">
        <v>12397.1</v>
      </c>
      <c r="G377">
        <v>6404.39</v>
      </c>
      <c r="H377">
        <v>8766.36</v>
      </c>
      <c r="I377">
        <v>755.47</v>
      </c>
      <c r="J377">
        <v>8766.36</v>
      </c>
      <c r="K377">
        <v>20110.37</v>
      </c>
      <c r="L377">
        <v>0.24030000000000001</v>
      </c>
      <c r="M377">
        <v>0.88629999999999998</v>
      </c>
      <c r="N377">
        <v>2.0246</v>
      </c>
      <c r="O377">
        <v>3.0998000000000001</v>
      </c>
      <c r="P377">
        <v>80.222999999999999</v>
      </c>
      <c r="Q377">
        <v>1.2930999999999999</v>
      </c>
      <c r="R377">
        <v>77.010000000000005</v>
      </c>
      <c r="S377">
        <v>1.5575999999999999</v>
      </c>
      <c r="T377">
        <v>1.0484</v>
      </c>
      <c r="U377">
        <v>0.80630000000000002</v>
      </c>
      <c r="V377">
        <v>0.9345</v>
      </c>
      <c r="W377">
        <v>5.9324000000000003</v>
      </c>
      <c r="X377">
        <v>6.7826000000000004</v>
      </c>
      <c r="Y377">
        <v>50.3337</v>
      </c>
      <c r="Z377">
        <v>3.1070000000000002</v>
      </c>
      <c r="AA377">
        <v>7.9516</v>
      </c>
      <c r="AB377">
        <v>13.1813</v>
      </c>
      <c r="AC377">
        <v>98.6</v>
      </c>
      <c r="AD377">
        <v>31.675000000000001</v>
      </c>
      <c r="AE377">
        <v>124.55</v>
      </c>
      <c r="AF377">
        <v>210.65</v>
      </c>
      <c r="AG377">
        <v>1664</v>
      </c>
      <c r="AH377">
        <v>98.46</v>
      </c>
      <c r="AI377">
        <v>1187</v>
      </c>
      <c r="AJ377">
        <v>611.5</v>
      </c>
      <c r="AK377">
        <v>24.89</v>
      </c>
      <c r="AL377">
        <v>610.5</v>
      </c>
    </row>
    <row r="378" spans="2:38" x14ac:dyDescent="0.25">
      <c r="B378" s="15">
        <v>40921</v>
      </c>
      <c r="C378">
        <v>12422.06</v>
      </c>
      <c r="D378">
        <v>1289.0899999999999</v>
      </c>
      <c r="E378">
        <v>2710.67</v>
      </c>
      <c r="F378">
        <v>12231.06</v>
      </c>
      <c r="G378">
        <v>6143.08</v>
      </c>
      <c r="H378">
        <v>8500.02</v>
      </c>
      <c r="I378">
        <v>734.6</v>
      </c>
      <c r="J378">
        <v>8500.02</v>
      </c>
      <c r="K378">
        <v>19204.419999999998</v>
      </c>
      <c r="L378">
        <v>0.2213</v>
      </c>
      <c r="M378">
        <v>0.78959999999999997</v>
      </c>
      <c r="N378">
        <v>1.8635999999999999</v>
      </c>
      <c r="O378">
        <v>2.91</v>
      </c>
      <c r="P378">
        <v>81.515000000000001</v>
      </c>
      <c r="Q378">
        <v>1.268</v>
      </c>
      <c r="R378">
        <v>76.97</v>
      </c>
      <c r="S378">
        <v>1.5318000000000001</v>
      </c>
      <c r="T378">
        <v>1.0322</v>
      </c>
      <c r="U378">
        <v>0.79469999999999996</v>
      </c>
      <c r="V378">
        <v>0.95240000000000002</v>
      </c>
      <c r="W378">
        <v>6.0585000000000004</v>
      </c>
      <c r="X378">
        <v>6.9919000000000002</v>
      </c>
      <c r="Y378">
        <v>51.527500000000003</v>
      </c>
      <c r="Z378">
        <v>3.1339999999999999</v>
      </c>
      <c r="AA378">
        <v>8.1298999999999992</v>
      </c>
      <c r="AB378">
        <v>13.5985</v>
      </c>
      <c r="AC378">
        <v>95.47</v>
      </c>
      <c r="AD378">
        <v>29.521999999999998</v>
      </c>
      <c r="AE378">
        <v>122.47499999999999</v>
      </c>
      <c r="AF378">
        <v>184.6</v>
      </c>
      <c r="AG378">
        <v>1630.8</v>
      </c>
      <c r="AH378">
        <v>98.7</v>
      </c>
      <c r="AI378">
        <v>1160</v>
      </c>
      <c r="AJ378">
        <v>599.5</v>
      </c>
      <c r="AK378">
        <v>23.84</v>
      </c>
      <c r="AL378">
        <v>602.25</v>
      </c>
    </row>
    <row r="379" spans="2:38" x14ac:dyDescent="0.25">
      <c r="B379" s="15">
        <v>40914</v>
      </c>
      <c r="C379">
        <v>12359.92</v>
      </c>
      <c r="D379">
        <v>1277.81</v>
      </c>
      <c r="E379">
        <v>2674.22</v>
      </c>
      <c r="F379">
        <v>12188.64</v>
      </c>
      <c r="G379">
        <v>6057.92</v>
      </c>
      <c r="H379">
        <v>8390.35</v>
      </c>
      <c r="I379">
        <v>729.6</v>
      </c>
      <c r="J379">
        <v>8390.35</v>
      </c>
      <c r="K379">
        <v>18593.060000000001</v>
      </c>
      <c r="L379">
        <v>0.25590000000000002</v>
      </c>
      <c r="M379">
        <v>0.85409999999999997</v>
      </c>
      <c r="N379">
        <v>1.9578</v>
      </c>
      <c r="O379">
        <v>3.0156000000000001</v>
      </c>
      <c r="P379">
        <v>81.254000000000005</v>
      </c>
      <c r="Q379">
        <v>1.2717000000000001</v>
      </c>
      <c r="R379">
        <v>76.97</v>
      </c>
      <c r="S379">
        <v>1.5426</v>
      </c>
      <c r="T379">
        <v>1.0227999999999999</v>
      </c>
      <c r="U379">
        <v>0.78059999999999996</v>
      </c>
      <c r="V379">
        <v>0.95520000000000005</v>
      </c>
      <c r="W379">
        <v>6.0351999999999997</v>
      </c>
      <c r="X379">
        <v>6.9417999999999997</v>
      </c>
      <c r="Y379">
        <v>52.721200000000003</v>
      </c>
      <c r="Z379">
        <v>3.1516999999999999</v>
      </c>
      <c r="AA379">
        <v>8.1755999999999993</v>
      </c>
      <c r="AB379">
        <v>13.739100000000001</v>
      </c>
      <c r="AC379">
        <v>95.86</v>
      </c>
      <c r="AD379">
        <v>28.683</v>
      </c>
      <c r="AE379">
        <v>120.325</v>
      </c>
      <c r="AF379">
        <v>182</v>
      </c>
      <c r="AG379">
        <v>1616.8</v>
      </c>
      <c r="AH379">
        <v>101.56</v>
      </c>
      <c r="AI379">
        <v>1189.5</v>
      </c>
      <c r="AJ379">
        <v>643.5</v>
      </c>
      <c r="AK379">
        <v>23.29</v>
      </c>
      <c r="AL379">
        <v>624.75</v>
      </c>
    </row>
    <row r="380" spans="2:38" x14ac:dyDescent="0.25">
      <c r="B380" s="15">
        <v>40907</v>
      </c>
      <c r="C380">
        <v>12217.56</v>
      </c>
      <c r="D380">
        <v>1257.6099999999999</v>
      </c>
      <c r="E380">
        <v>2605.15</v>
      </c>
      <c r="F380">
        <v>11955.09</v>
      </c>
      <c r="G380">
        <v>5898.35</v>
      </c>
      <c r="H380">
        <v>8455.35</v>
      </c>
      <c r="I380">
        <v>728.61</v>
      </c>
      <c r="J380">
        <v>8455.35</v>
      </c>
      <c r="K380">
        <v>18434.39</v>
      </c>
      <c r="L380">
        <v>0.23910000000000001</v>
      </c>
      <c r="M380">
        <v>0.83179999999999998</v>
      </c>
      <c r="N380">
        <v>1.8761999999999999</v>
      </c>
      <c r="O380">
        <v>2.8940999999999999</v>
      </c>
      <c r="P380">
        <v>80.177999999999997</v>
      </c>
      <c r="Q380">
        <v>1.2961</v>
      </c>
      <c r="R380">
        <v>76.91</v>
      </c>
      <c r="S380">
        <v>1.5543</v>
      </c>
      <c r="T380">
        <v>1.0208999999999999</v>
      </c>
      <c r="U380">
        <v>0.7772</v>
      </c>
      <c r="V380">
        <v>0.93810000000000004</v>
      </c>
      <c r="W380">
        <v>5.9751000000000003</v>
      </c>
      <c r="X380">
        <v>6.8872</v>
      </c>
      <c r="Y380">
        <v>53.064999999999998</v>
      </c>
      <c r="Z380">
        <v>3.1682000000000001</v>
      </c>
      <c r="AA380">
        <v>8.09</v>
      </c>
      <c r="AB380">
        <v>13.935700000000001</v>
      </c>
      <c r="AC380">
        <v>91.8</v>
      </c>
      <c r="AD380">
        <v>27.914999999999999</v>
      </c>
      <c r="AE380">
        <v>122.9</v>
      </c>
      <c r="AF380">
        <v>169</v>
      </c>
      <c r="AG380">
        <v>1566.8</v>
      </c>
      <c r="AH380">
        <v>98.83</v>
      </c>
      <c r="AI380">
        <v>1198.5</v>
      </c>
      <c r="AJ380">
        <v>646.5</v>
      </c>
      <c r="AK380">
        <v>23.3</v>
      </c>
      <c r="AL380">
        <v>652.75</v>
      </c>
    </row>
    <row r="381" spans="2:38" x14ac:dyDescent="0.25">
      <c r="B381" s="15">
        <v>40900</v>
      </c>
      <c r="C381">
        <v>12294</v>
      </c>
      <c r="D381">
        <v>1265.33</v>
      </c>
      <c r="E381">
        <v>2618.64</v>
      </c>
      <c r="F381">
        <v>11926.67</v>
      </c>
      <c r="G381">
        <v>5878.93</v>
      </c>
      <c r="H381">
        <v>8395.16</v>
      </c>
      <c r="I381">
        <v>723.12</v>
      </c>
      <c r="J381">
        <v>8395.16</v>
      </c>
      <c r="K381">
        <v>18629.169999999998</v>
      </c>
      <c r="L381">
        <v>0.28239999999999998</v>
      </c>
      <c r="M381">
        <v>0.97629999999999995</v>
      </c>
      <c r="N381">
        <v>2.0244</v>
      </c>
      <c r="O381">
        <v>3.0568</v>
      </c>
      <c r="P381">
        <v>79.930000000000007</v>
      </c>
      <c r="Q381">
        <v>1.3044</v>
      </c>
      <c r="R381">
        <v>78.09</v>
      </c>
      <c r="S381">
        <v>1.5588</v>
      </c>
      <c r="T381">
        <v>1.0150999999999999</v>
      </c>
      <c r="U381">
        <v>0.77439999999999998</v>
      </c>
      <c r="V381">
        <v>0.93659999999999999</v>
      </c>
      <c r="W381">
        <v>5.9730999999999996</v>
      </c>
      <c r="X381">
        <v>6.8810000000000002</v>
      </c>
      <c r="Y381">
        <v>52.9587</v>
      </c>
      <c r="Z381">
        <v>3.1575000000000002</v>
      </c>
      <c r="AA381">
        <v>8.1621000000000006</v>
      </c>
      <c r="AB381">
        <v>13.845000000000001</v>
      </c>
      <c r="AC381">
        <v>87.24</v>
      </c>
      <c r="AD381">
        <v>29.045999999999999</v>
      </c>
      <c r="AE381">
        <v>124.3</v>
      </c>
      <c r="AF381">
        <v>169.9</v>
      </c>
      <c r="AG381">
        <v>1604.7</v>
      </c>
      <c r="AH381">
        <v>99.68</v>
      </c>
      <c r="AI381">
        <v>1163</v>
      </c>
      <c r="AJ381">
        <v>619.5</v>
      </c>
      <c r="AK381">
        <v>23.59</v>
      </c>
      <c r="AL381">
        <v>622</v>
      </c>
    </row>
    <row r="382" spans="2:38" x14ac:dyDescent="0.25">
      <c r="B382" s="15">
        <v>40893</v>
      </c>
      <c r="C382">
        <v>11866.39</v>
      </c>
      <c r="D382">
        <v>1219.6600000000001</v>
      </c>
      <c r="E382">
        <v>2555.33</v>
      </c>
      <c r="F382">
        <v>11635.38</v>
      </c>
      <c r="G382">
        <v>5701.78</v>
      </c>
      <c r="H382">
        <v>8401.7199999999993</v>
      </c>
      <c r="I382">
        <v>723.56</v>
      </c>
      <c r="J382">
        <v>8401.7199999999993</v>
      </c>
      <c r="K382">
        <v>18285.39</v>
      </c>
      <c r="L382">
        <v>0.2218</v>
      </c>
      <c r="M382">
        <v>0.79920000000000002</v>
      </c>
      <c r="N382">
        <v>1.8473999999999999</v>
      </c>
      <c r="O382">
        <v>2.8510999999999997</v>
      </c>
      <c r="P382">
        <v>80.256</v>
      </c>
      <c r="Q382">
        <v>1.3046</v>
      </c>
      <c r="R382">
        <v>77.760000000000005</v>
      </c>
      <c r="S382">
        <v>1.5545</v>
      </c>
      <c r="T382">
        <v>0.99829999999999997</v>
      </c>
      <c r="U382">
        <v>0.76180000000000003</v>
      </c>
      <c r="V382">
        <v>0.93589999999999995</v>
      </c>
      <c r="W382">
        <v>5.9557000000000002</v>
      </c>
      <c r="X382">
        <v>6.9244000000000003</v>
      </c>
      <c r="Y382">
        <v>52.74</v>
      </c>
      <c r="Z382">
        <v>3.1779999999999999</v>
      </c>
      <c r="AA382">
        <v>8.3990000000000009</v>
      </c>
      <c r="AB382">
        <v>13.8775</v>
      </c>
      <c r="AC382">
        <v>86.29</v>
      </c>
      <c r="AD382">
        <v>29.614999999999998</v>
      </c>
      <c r="AE382">
        <v>118.15</v>
      </c>
      <c r="AF382">
        <v>167.05</v>
      </c>
      <c r="AG382">
        <v>1595.6</v>
      </c>
      <c r="AH382">
        <v>93.53</v>
      </c>
      <c r="AI382">
        <v>1130</v>
      </c>
      <c r="AJ382">
        <v>583</v>
      </c>
      <c r="AK382">
        <v>23.08</v>
      </c>
      <c r="AL382">
        <v>583.75</v>
      </c>
    </row>
    <row r="383" spans="2:38" x14ac:dyDescent="0.25">
      <c r="B383" s="15">
        <v>40886</v>
      </c>
      <c r="C383">
        <v>12184.26</v>
      </c>
      <c r="D383">
        <v>1255.19</v>
      </c>
      <c r="E383">
        <v>2646.85</v>
      </c>
      <c r="F383">
        <v>12034.75</v>
      </c>
      <c r="G383">
        <v>5986.71</v>
      </c>
      <c r="H383">
        <v>8536.4599999999991</v>
      </c>
      <c r="I383">
        <v>738.12</v>
      </c>
      <c r="J383">
        <v>8536.4599999999991</v>
      </c>
      <c r="K383">
        <v>18586.23</v>
      </c>
      <c r="L383">
        <v>0.22209999999999999</v>
      </c>
      <c r="M383">
        <v>0.8911</v>
      </c>
      <c r="N383">
        <v>2.0611000000000002</v>
      </c>
      <c r="O383">
        <v>3.1072000000000002</v>
      </c>
      <c r="P383">
        <v>78.632000000000005</v>
      </c>
      <c r="Q383">
        <v>1.3386</v>
      </c>
      <c r="R383">
        <v>77.650000000000006</v>
      </c>
      <c r="S383">
        <v>1.5670999999999999</v>
      </c>
      <c r="T383">
        <v>1.0216000000000001</v>
      </c>
      <c r="U383">
        <v>0.77549999999999997</v>
      </c>
      <c r="V383">
        <v>0.92300000000000004</v>
      </c>
      <c r="W383">
        <v>5.7461000000000002</v>
      </c>
      <c r="X383">
        <v>6.7264999999999997</v>
      </c>
      <c r="Y383">
        <v>52.041200000000003</v>
      </c>
      <c r="Z383">
        <v>3.149</v>
      </c>
      <c r="AA383">
        <v>8.0959000000000003</v>
      </c>
      <c r="AB383">
        <v>13.574400000000001</v>
      </c>
      <c r="AC383">
        <v>90.43</v>
      </c>
      <c r="AD383">
        <v>32.173000000000002</v>
      </c>
      <c r="AE383">
        <v>118.3</v>
      </c>
      <c r="AF383">
        <v>169.95</v>
      </c>
      <c r="AG383">
        <v>1712.8</v>
      </c>
      <c r="AH383">
        <v>99.41</v>
      </c>
      <c r="AI383">
        <v>1107</v>
      </c>
      <c r="AJ383">
        <v>585.5</v>
      </c>
      <c r="AK383">
        <v>23.4</v>
      </c>
      <c r="AL383">
        <v>573.5</v>
      </c>
    </row>
    <row r="384" spans="2:38" x14ac:dyDescent="0.25">
      <c r="B384" s="15">
        <v>40879</v>
      </c>
      <c r="C384">
        <v>12019.42</v>
      </c>
      <c r="D384">
        <v>1244.28</v>
      </c>
      <c r="E384">
        <v>2626.93</v>
      </c>
      <c r="F384">
        <v>12075.09</v>
      </c>
      <c r="G384">
        <v>6080.68</v>
      </c>
      <c r="H384">
        <v>8643.75</v>
      </c>
      <c r="I384">
        <v>744.14</v>
      </c>
      <c r="J384">
        <v>8643.75</v>
      </c>
      <c r="K384">
        <v>19040.39</v>
      </c>
      <c r="L384">
        <v>0.25</v>
      </c>
      <c r="M384">
        <v>0.91349999999999998</v>
      </c>
      <c r="N384">
        <v>2.0331000000000001</v>
      </c>
      <c r="O384">
        <v>3.0236999999999998</v>
      </c>
      <c r="P384">
        <v>78.625</v>
      </c>
      <c r="Q384">
        <v>1.3391</v>
      </c>
      <c r="R384">
        <v>77.989999999999995</v>
      </c>
      <c r="S384">
        <v>1.5596999999999999</v>
      </c>
      <c r="T384">
        <v>1.0215000000000001</v>
      </c>
      <c r="U384">
        <v>0.77729999999999999</v>
      </c>
      <c r="V384">
        <v>0.9214</v>
      </c>
      <c r="W384">
        <v>5.7900999999999998</v>
      </c>
      <c r="X384">
        <v>6.7561999999999998</v>
      </c>
      <c r="Y384">
        <v>51.204999999999998</v>
      </c>
      <c r="Z384">
        <v>3.1274999999999999</v>
      </c>
      <c r="AA384">
        <v>8.0436999999999994</v>
      </c>
      <c r="AB384">
        <v>13.6363</v>
      </c>
      <c r="AC384">
        <v>91.35</v>
      </c>
      <c r="AD384">
        <v>32.621000000000002</v>
      </c>
      <c r="AE384">
        <v>121.9</v>
      </c>
      <c r="AF384">
        <v>177.6</v>
      </c>
      <c r="AG384">
        <v>1747</v>
      </c>
      <c r="AH384">
        <v>100.96</v>
      </c>
      <c r="AI384">
        <v>1135.75</v>
      </c>
      <c r="AJ384">
        <v>586.5</v>
      </c>
      <c r="AK384">
        <v>23.45</v>
      </c>
      <c r="AL384">
        <v>612.25</v>
      </c>
    </row>
    <row r="385" spans="2:38" x14ac:dyDescent="0.25">
      <c r="B385" s="15">
        <v>40872</v>
      </c>
      <c r="C385">
        <v>11231.78</v>
      </c>
      <c r="D385">
        <v>1158.67</v>
      </c>
      <c r="E385">
        <v>2441.5100000000002</v>
      </c>
      <c r="F385">
        <v>11462.06</v>
      </c>
      <c r="G385">
        <v>5492.87</v>
      </c>
      <c r="H385">
        <v>8160.01</v>
      </c>
      <c r="I385">
        <v>706.6</v>
      </c>
      <c r="J385">
        <v>8160.01</v>
      </c>
      <c r="K385">
        <v>17689.48</v>
      </c>
      <c r="L385">
        <v>0.27350000000000002</v>
      </c>
      <c r="M385">
        <v>0.93110000000000004</v>
      </c>
      <c r="N385">
        <v>1.9635</v>
      </c>
      <c r="O385">
        <v>2.9191000000000003</v>
      </c>
      <c r="P385">
        <v>79.686000000000007</v>
      </c>
      <c r="Q385">
        <v>1.3239000000000001</v>
      </c>
      <c r="R385">
        <v>77.73</v>
      </c>
      <c r="S385">
        <v>1.5439000000000001</v>
      </c>
      <c r="T385">
        <v>0.97109999999999996</v>
      </c>
      <c r="U385">
        <v>0.74050000000000005</v>
      </c>
      <c r="V385">
        <v>0.93</v>
      </c>
      <c r="W385">
        <v>5.9292999999999996</v>
      </c>
      <c r="X385">
        <v>7.0063000000000004</v>
      </c>
      <c r="Y385">
        <v>52.255000000000003</v>
      </c>
      <c r="Z385">
        <v>3.1970999999999998</v>
      </c>
      <c r="AA385">
        <v>8.5427</v>
      </c>
      <c r="AB385">
        <v>14.230499999999999</v>
      </c>
      <c r="AC385">
        <v>90.82</v>
      </c>
      <c r="AD385">
        <v>31.013999999999999</v>
      </c>
      <c r="AE385">
        <v>121.1</v>
      </c>
      <c r="AF385">
        <v>177.6</v>
      </c>
      <c r="AG385">
        <v>1685.7</v>
      </c>
      <c r="AH385">
        <v>96.77</v>
      </c>
      <c r="AI385">
        <v>1106.5</v>
      </c>
      <c r="AJ385">
        <v>582.5</v>
      </c>
      <c r="AK385">
        <v>22.9</v>
      </c>
      <c r="AL385">
        <v>574.5</v>
      </c>
    </row>
    <row r="386" spans="2:38" x14ac:dyDescent="0.25">
      <c r="B386" s="15">
        <v>40865</v>
      </c>
      <c r="C386">
        <v>11796.16</v>
      </c>
      <c r="D386">
        <v>1215.6500000000001</v>
      </c>
      <c r="E386">
        <v>2572.5</v>
      </c>
      <c r="F386">
        <v>11892.44</v>
      </c>
      <c r="G386">
        <v>5800.24</v>
      </c>
      <c r="H386">
        <v>8374.91</v>
      </c>
      <c r="I386">
        <v>719.98</v>
      </c>
      <c r="J386">
        <v>8374.91</v>
      </c>
      <c r="K386">
        <v>18491.23</v>
      </c>
      <c r="L386">
        <v>0.2782</v>
      </c>
      <c r="M386">
        <v>0.92220000000000002</v>
      </c>
      <c r="N386">
        <v>2.0104000000000002</v>
      </c>
      <c r="O386">
        <v>2.9941</v>
      </c>
      <c r="P386">
        <v>78.063999999999993</v>
      </c>
      <c r="Q386">
        <v>1.3525</v>
      </c>
      <c r="R386">
        <v>76.91</v>
      </c>
      <c r="S386">
        <v>1.5806</v>
      </c>
      <c r="T386">
        <v>1.0007999999999999</v>
      </c>
      <c r="U386">
        <v>0.75649999999999995</v>
      </c>
      <c r="V386">
        <v>0.91659999999999997</v>
      </c>
      <c r="W386">
        <v>5.7915000000000001</v>
      </c>
      <c r="X386">
        <v>6.7842000000000002</v>
      </c>
      <c r="Y386">
        <v>51.335000000000001</v>
      </c>
      <c r="Z386">
        <v>3.1655000000000002</v>
      </c>
      <c r="AA386">
        <v>8.1974999999999998</v>
      </c>
      <c r="AB386">
        <v>13.726699999999999</v>
      </c>
      <c r="AC386">
        <v>94.81</v>
      </c>
      <c r="AD386">
        <v>32.417000000000002</v>
      </c>
      <c r="AE386">
        <v>119.7</v>
      </c>
      <c r="AF386">
        <v>176.9</v>
      </c>
      <c r="AG386">
        <v>1725.1</v>
      </c>
      <c r="AH386">
        <v>97.41</v>
      </c>
      <c r="AI386">
        <v>1168.25</v>
      </c>
      <c r="AJ386">
        <v>610.25</v>
      </c>
      <c r="AK386">
        <v>23.97</v>
      </c>
      <c r="AL386">
        <v>598.25</v>
      </c>
    </row>
    <row r="387" spans="2:38" x14ac:dyDescent="0.25">
      <c r="B387" s="15">
        <v>40858</v>
      </c>
      <c r="C387">
        <v>12153.68</v>
      </c>
      <c r="D387">
        <v>1263.8599999999999</v>
      </c>
      <c r="E387">
        <v>2678.75</v>
      </c>
      <c r="F387">
        <v>12276.85</v>
      </c>
      <c r="G387">
        <v>6057.03</v>
      </c>
      <c r="H387">
        <v>8514.4699999999993</v>
      </c>
      <c r="I387">
        <v>729.13</v>
      </c>
      <c r="J387">
        <v>8514.4699999999993</v>
      </c>
      <c r="K387">
        <v>19137.169999999998</v>
      </c>
      <c r="L387">
        <v>0.23</v>
      </c>
      <c r="M387">
        <v>0.90639999999999998</v>
      </c>
      <c r="N387">
        <v>2.0564</v>
      </c>
      <c r="O387">
        <v>3.13</v>
      </c>
      <c r="P387">
        <v>76.944999999999993</v>
      </c>
      <c r="Q387">
        <v>1.375</v>
      </c>
      <c r="R387">
        <v>77.2</v>
      </c>
      <c r="S387">
        <v>1.6065</v>
      </c>
      <c r="T387">
        <v>1.0276000000000001</v>
      </c>
      <c r="U387">
        <v>0.7853</v>
      </c>
      <c r="V387">
        <v>0.89949999999999997</v>
      </c>
      <c r="W387">
        <v>5.6379999999999999</v>
      </c>
      <c r="X387">
        <v>6.6178999999999997</v>
      </c>
      <c r="Y387">
        <v>50.115000000000002</v>
      </c>
      <c r="Z387">
        <v>3.1429999999999998</v>
      </c>
      <c r="AA387">
        <v>7.9364999999999997</v>
      </c>
      <c r="AB387">
        <v>13.5395</v>
      </c>
      <c r="AC387">
        <v>99.24</v>
      </c>
      <c r="AD387">
        <v>34.682000000000002</v>
      </c>
      <c r="AE387">
        <v>120.55</v>
      </c>
      <c r="AF387">
        <v>169.6</v>
      </c>
      <c r="AG387">
        <v>1788.1</v>
      </c>
      <c r="AH387">
        <v>98.99</v>
      </c>
      <c r="AI387">
        <v>1166</v>
      </c>
      <c r="AJ387">
        <v>638.5</v>
      </c>
      <c r="AK387">
        <v>25</v>
      </c>
      <c r="AL387">
        <v>616.75</v>
      </c>
    </row>
    <row r="388" spans="2:38" x14ac:dyDescent="0.25">
      <c r="B388" s="15">
        <v>40851</v>
      </c>
      <c r="C388">
        <v>11983.24</v>
      </c>
      <c r="D388">
        <v>1253.23</v>
      </c>
      <c r="E388">
        <v>2686.15</v>
      </c>
      <c r="F388">
        <v>12408.25</v>
      </c>
      <c r="G388">
        <v>5966.16</v>
      </c>
      <c r="H388">
        <v>8801.4</v>
      </c>
      <c r="I388">
        <v>752.02</v>
      </c>
      <c r="J388">
        <v>8801.4</v>
      </c>
      <c r="K388">
        <v>19842.79</v>
      </c>
      <c r="L388">
        <v>0.21840000000000001</v>
      </c>
      <c r="M388">
        <v>0.87470000000000003</v>
      </c>
      <c r="N388">
        <v>2.0327000000000002</v>
      </c>
      <c r="O388">
        <v>3.0916000000000001</v>
      </c>
      <c r="P388">
        <v>76.962000000000003</v>
      </c>
      <c r="Q388">
        <v>1.3792</v>
      </c>
      <c r="R388">
        <v>78.239999999999995</v>
      </c>
      <c r="S388">
        <v>1.6032999999999999</v>
      </c>
      <c r="T388">
        <v>1.0375000000000001</v>
      </c>
      <c r="U388">
        <v>0.79379999999999995</v>
      </c>
      <c r="V388">
        <v>0.88470000000000004</v>
      </c>
      <c r="W388">
        <v>5.6086999999999998</v>
      </c>
      <c r="X388">
        <v>6.5759999999999996</v>
      </c>
      <c r="Y388">
        <v>49.111199999999997</v>
      </c>
      <c r="Z388">
        <v>3.1150000000000002</v>
      </c>
      <c r="AA388">
        <v>7.9047000000000001</v>
      </c>
      <c r="AB388">
        <v>13.4901</v>
      </c>
      <c r="AC388">
        <v>98.74</v>
      </c>
      <c r="AD388">
        <v>34.084000000000003</v>
      </c>
      <c r="AE388">
        <v>124.5</v>
      </c>
      <c r="AF388">
        <v>192.2</v>
      </c>
      <c r="AG388">
        <v>1756.1</v>
      </c>
      <c r="AH388">
        <v>94.26</v>
      </c>
      <c r="AI388">
        <v>1212.5</v>
      </c>
      <c r="AJ388">
        <v>655.75</v>
      </c>
      <c r="AK388">
        <v>25.57</v>
      </c>
      <c r="AL388">
        <v>636.75</v>
      </c>
    </row>
    <row r="389" spans="2:38" x14ac:dyDescent="0.25">
      <c r="B389" s="15">
        <v>40844</v>
      </c>
      <c r="C389">
        <v>12231.11</v>
      </c>
      <c r="D389">
        <v>1285.0899999999999</v>
      </c>
      <c r="E389">
        <v>2737.15</v>
      </c>
      <c r="F389">
        <v>12519.51</v>
      </c>
      <c r="G389">
        <v>6346.19</v>
      </c>
      <c r="H389">
        <v>9050.4699999999993</v>
      </c>
      <c r="I389">
        <v>771.43</v>
      </c>
      <c r="J389">
        <v>9050.4699999999993</v>
      </c>
      <c r="K389">
        <v>20019.240000000002</v>
      </c>
      <c r="L389">
        <v>0.28920000000000001</v>
      </c>
      <c r="M389">
        <v>1.1305000000000001</v>
      </c>
      <c r="N389">
        <v>2.3167</v>
      </c>
      <c r="O389">
        <v>3.3754</v>
      </c>
      <c r="P389">
        <v>75.066999999999993</v>
      </c>
      <c r="Q389">
        <v>1.4147000000000001</v>
      </c>
      <c r="R389">
        <v>75.819999999999993</v>
      </c>
      <c r="S389">
        <v>1.613</v>
      </c>
      <c r="T389">
        <v>1.07</v>
      </c>
      <c r="U389">
        <v>0.82099999999999995</v>
      </c>
      <c r="V389">
        <v>0.86329999999999996</v>
      </c>
      <c r="W389">
        <v>5.4313000000000002</v>
      </c>
      <c r="X389">
        <v>6.3855000000000004</v>
      </c>
      <c r="Y389">
        <v>48.765000000000001</v>
      </c>
      <c r="Z389">
        <v>3.07</v>
      </c>
      <c r="AA389">
        <v>7.7259000000000002</v>
      </c>
      <c r="AB389">
        <v>12.998900000000001</v>
      </c>
      <c r="AC389">
        <v>104.37</v>
      </c>
      <c r="AD389">
        <v>35.287999999999997</v>
      </c>
      <c r="AE389">
        <v>120.95</v>
      </c>
      <c r="AF389">
        <v>186.25</v>
      </c>
      <c r="AG389">
        <v>1747.2</v>
      </c>
      <c r="AH389">
        <v>93.32</v>
      </c>
      <c r="AI389">
        <v>1217</v>
      </c>
      <c r="AJ389">
        <v>655</v>
      </c>
      <c r="AK389">
        <v>26.15</v>
      </c>
      <c r="AL389">
        <v>644.5</v>
      </c>
    </row>
    <row r="390" spans="2:38" x14ac:dyDescent="0.25">
      <c r="B390" s="15">
        <v>40837</v>
      </c>
      <c r="C390">
        <v>11808.79</v>
      </c>
      <c r="D390">
        <v>1238.25</v>
      </c>
      <c r="E390">
        <v>2637.46</v>
      </c>
      <c r="F390">
        <v>11949.49</v>
      </c>
      <c r="G390">
        <v>5970.96</v>
      </c>
      <c r="H390">
        <v>8678.89</v>
      </c>
      <c r="I390">
        <v>744.21</v>
      </c>
      <c r="J390">
        <v>8678.89</v>
      </c>
      <c r="K390">
        <v>18025.72</v>
      </c>
      <c r="L390">
        <v>0.26679999999999998</v>
      </c>
      <c r="M390">
        <v>1.0668</v>
      </c>
      <c r="N390">
        <v>2.2191999999999998</v>
      </c>
      <c r="O390">
        <v>3.2637999999999998</v>
      </c>
      <c r="P390">
        <v>76.394999999999996</v>
      </c>
      <c r="Q390">
        <v>1.3895999999999999</v>
      </c>
      <c r="R390">
        <v>76.290000000000006</v>
      </c>
      <c r="S390">
        <v>1.5952999999999999</v>
      </c>
      <c r="T390">
        <v>1.0376000000000001</v>
      </c>
      <c r="U390">
        <v>0.80310000000000004</v>
      </c>
      <c r="V390">
        <v>0.88249999999999995</v>
      </c>
      <c r="W390">
        <v>5.5602</v>
      </c>
      <c r="X390">
        <v>6.5565999999999995</v>
      </c>
      <c r="Y390">
        <v>50.022500000000001</v>
      </c>
      <c r="Z390">
        <v>3.1495000000000002</v>
      </c>
      <c r="AA390">
        <v>8.0408000000000008</v>
      </c>
      <c r="AB390">
        <v>13.6752</v>
      </c>
      <c r="AC390">
        <v>97.1</v>
      </c>
      <c r="AD390">
        <v>31.193000000000001</v>
      </c>
      <c r="AE390">
        <v>121.925</v>
      </c>
      <c r="AF390">
        <v>175.8</v>
      </c>
      <c r="AG390">
        <v>1635.1</v>
      </c>
      <c r="AH390">
        <v>87.4</v>
      </c>
      <c r="AI390">
        <v>1212.25</v>
      </c>
      <c r="AJ390">
        <v>649.25</v>
      </c>
      <c r="AK390">
        <v>26.48</v>
      </c>
      <c r="AL390">
        <v>632</v>
      </c>
    </row>
    <row r="391" spans="2:38" x14ac:dyDescent="0.25">
      <c r="B391" s="15">
        <v>40830</v>
      </c>
      <c r="C391">
        <v>11644.49</v>
      </c>
      <c r="D391">
        <v>1224.58</v>
      </c>
      <c r="E391">
        <v>2667.85</v>
      </c>
      <c r="F391">
        <v>12081.73</v>
      </c>
      <c r="G391">
        <v>5967.2</v>
      </c>
      <c r="H391">
        <v>8747.9599999999991</v>
      </c>
      <c r="I391">
        <v>748.81</v>
      </c>
      <c r="J391">
        <v>8747.9599999999991</v>
      </c>
      <c r="K391">
        <v>18501.79</v>
      </c>
      <c r="L391">
        <v>0.26540000000000002</v>
      </c>
      <c r="M391">
        <v>1.1105</v>
      </c>
      <c r="N391">
        <v>2.2477</v>
      </c>
      <c r="O391">
        <v>3.2315</v>
      </c>
      <c r="P391">
        <v>76.623000000000005</v>
      </c>
      <c r="Q391">
        <v>1.3881999999999999</v>
      </c>
      <c r="R391">
        <v>77.22</v>
      </c>
      <c r="S391">
        <v>1.5819999999999999</v>
      </c>
      <c r="T391">
        <v>1.034</v>
      </c>
      <c r="U391">
        <v>0.80530000000000002</v>
      </c>
      <c r="V391">
        <v>0.89149999999999996</v>
      </c>
      <c r="W391">
        <v>5.5625999999999998</v>
      </c>
      <c r="X391">
        <v>6.5910000000000002</v>
      </c>
      <c r="Y391">
        <v>49.022500000000001</v>
      </c>
      <c r="Z391">
        <v>3.129</v>
      </c>
      <c r="AA391">
        <v>7.8319999999999999</v>
      </c>
      <c r="AB391">
        <v>13.243</v>
      </c>
      <c r="AC391">
        <v>101.94</v>
      </c>
      <c r="AD391">
        <v>32.173000000000002</v>
      </c>
      <c r="AE391">
        <v>121.65</v>
      </c>
      <c r="AF391">
        <v>172.65</v>
      </c>
      <c r="AG391">
        <v>1681.8</v>
      </c>
      <c r="AH391">
        <v>86.8</v>
      </c>
      <c r="AI391">
        <v>1270</v>
      </c>
      <c r="AJ391">
        <v>640</v>
      </c>
      <c r="AK391">
        <v>27.93</v>
      </c>
      <c r="AL391">
        <v>622.75</v>
      </c>
    </row>
    <row r="392" spans="2:38" x14ac:dyDescent="0.25">
      <c r="B392" s="15">
        <v>40823</v>
      </c>
      <c r="C392">
        <v>11103.12</v>
      </c>
      <c r="D392">
        <v>1155.46</v>
      </c>
      <c r="E392">
        <v>2479.35</v>
      </c>
      <c r="F392">
        <v>11588.36</v>
      </c>
      <c r="G392">
        <v>5675.7</v>
      </c>
      <c r="H392">
        <v>8605.6200000000008</v>
      </c>
      <c r="I392">
        <v>741.55</v>
      </c>
      <c r="J392">
        <v>8605.6200000000008</v>
      </c>
      <c r="K392">
        <v>17707.009999999998</v>
      </c>
      <c r="L392">
        <v>0.28820000000000001</v>
      </c>
      <c r="M392">
        <v>1.0809</v>
      </c>
      <c r="N392">
        <v>2.0764</v>
      </c>
      <c r="O392">
        <v>3.0167000000000002</v>
      </c>
      <c r="P392">
        <v>78.725999999999999</v>
      </c>
      <c r="Q392">
        <v>1.3378000000000001</v>
      </c>
      <c r="R392">
        <v>76.73</v>
      </c>
      <c r="S392">
        <v>1.5562</v>
      </c>
      <c r="T392">
        <v>0.9768</v>
      </c>
      <c r="U392">
        <v>0.77010000000000001</v>
      </c>
      <c r="V392">
        <v>0.92720000000000002</v>
      </c>
      <c r="W392">
        <v>5.8303000000000003</v>
      </c>
      <c r="X392">
        <v>6.8060999999999998</v>
      </c>
      <c r="Y392">
        <v>49.155000000000001</v>
      </c>
      <c r="Z392">
        <v>3.1585000000000001</v>
      </c>
      <c r="AA392">
        <v>8.0017999999999994</v>
      </c>
      <c r="AB392">
        <v>13.4598</v>
      </c>
      <c r="AC392">
        <v>101.48</v>
      </c>
      <c r="AD392">
        <v>30.992999999999999</v>
      </c>
      <c r="AE392">
        <v>121.97499999999999</v>
      </c>
      <c r="AF392">
        <v>154.69999999999999</v>
      </c>
      <c r="AG392">
        <v>1634.5</v>
      </c>
      <c r="AH392">
        <v>82.98</v>
      </c>
      <c r="AI392">
        <v>1158.25</v>
      </c>
      <c r="AJ392">
        <v>600</v>
      </c>
      <c r="AK392">
        <v>25.16</v>
      </c>
      <c r="AL392">
        <v>607.5</v>
      </c>
    </row>
    <row r="393" spans="2:38" x14ac:dyDescent="0.25">
      <c r="B393" s="15">
        <v>40816</v>
      </c>
      <c r="C393">
        <v>10913.38</v>
      </c>
      <c r="D393">
        <v>1131.42</v>
      </c>
      <c r="E393">
        <v>2415.4</v>
      </c>
      <c r="F393">
        <v>11623.84</v>
      </c>
      <c r="G393">
        <v>5502.02</v>
      </c>
      <c r="H393">
        <v>8700.2900000000009</v>
      </c>
      <c r="I393">
        <v>761.17</v>
      </c>
      <c r="J393">
        <v>8700.2900000000009</v>
      </c>
      <c r="K393">
        <v>17592.41</v>
      </c>
      <c r="L393">
        <v>0.24299999999999999</v>
      </c>
      <c r="M393">
        <v>0.95179999999999998</v>
      </c>
      <c r="N393">
        <v>1.9154</v>
      </c>
      <c r="O393">
        <v>2.9134000000000002</v>
      </c>
      <c r="P393">
        <v>78.552999999999997</v>
      </c>
      <c r="Q393">
        <v>1.3387</v>
      </c>
      <c r="R393">
        <v>77.06</v>
      </c>
      <c r="S393">
        <v>1.5584</v>
      </c>
      <c r="T393">
        <v>0.96619999999999995</v>
      </c>
      <c r="U393">
        <v>0.76139999999999997</v>
      </c>
      <c r="V393">
        <v>0.90820000000000001</v>
      </c>
      <c r="W393">
        <v>5.8657000000000004</v>
      </c>
      <c r="X393">
        <v>6.8739999999999997</v>
      </c>
      <c r="Y393">
        <v>48.963700000000003</v>
      </c>
      <c r="Z393">
        <v>3.1890000000000001</v>
      </c>
      <c r="AA393">
        <v>8.0967000000000002</v>
      </c>
      <c r="AB393">
        <v>13.8973</v>
      </c>
      <c r="AC393">
        <v>98.71</v>
      </c>
      <c r="AD393">
        <v>30.082999999999998</v>
      </c>
      <c r="AE393">
        <v>122.15</v>
      </c>
      <c r="AF393">
        <v>150</v>
      </c>
      <c r="AG393">
        <v>1620.4</v>
      </c>
      <c r="AH393">
        <v>79.2</v>
      </c>
      <c r="AI393">
        <v>1179</v>
      </c>
      <c r="AJ393">
        <v>592.5</v>
      </c>
      <c r="AK393">
        <v>26.34</v>
      </c>
      <c r="AL393">
        <v>609.25</v>
      </c>
    </row>
    <row r="394" spans="2:38" x14ac:dyDescent="0.25">
      <c r="B394" s="15">
        <v>40809</v>
      </c>
      <c r="C394">
        <v>10771.48</v>
      </c>
      <c r="D394">
        <v>1136.43</v>
      </c>
      <c r="E394">
        <v>2483.23</v>
      </c>
      <c r="F394">
        <v>11462.87</v>
      </c>
      <c r="G394">
        <v>5196.5600000000004</v>
      </c>
      <c r="H394">
        <v>8560.26</v>
      </c>
      <c r="I394">
        <v>744.54</v>
      </c>
      <c r="J394">
        <v>8560.26</v>
      </c>
      <c r="K394">
        <v>17668.830000000002</v>
      </c>
      <c r="L394">
        <v>0.21640000000000001</v>
      </c>
      <c r="M394">
        <v>0.87009999999999998</v>
      </c>
      <c r="N394">
        <v>1.8334000000000001</v>
      </c>
      <c r="O394">
        <v>2.9001999999999999</v>
      </c>
      <c r="P394">
        <v>78.501000000000005</v>
      </c>
      <c r="Q394">
        <v>1.35</v>
      </c>
      <c r="R394">
        <v>76.61</v>
      </c>
      <c r="S394">
        <v>1.5449000000000002</v>
      </c>
      <c r="T394">
        <v>0.97789999999999999</v>
      </c>
      <c r="U394">
        <v>0.77659999999999996</v>
      </c>
      <c r="V394">
        <v>0.90559999999999996</v>
      </c>
      <c r="W394">
        <v>5.8487</v>
      </c>
      <c r="X394">
        <v>6.9347000000000003</v>
      </c>
      <c r="Y394">
        <v>49.435000000000002</v>
      </c>
      <c r="Z394">
        <v>3.1661999999999999</v>
      </c>
      <c r="AA394">
        <v>8.1197999999999997</v>
      </c>
      <c r="AB394">
        <v>13.56</v>
      </c>
      <c r="AC394">
        <v>99.99</v>
      </c>
      <c r="AD394">
        <v>30.050999999999998</v>
      </c>
      <c r="AE394">
        <v>116.825</v>
      </c>
      <c r="AF394">
        <v>155.25</v>
      </c>
      <c r="AG394">
        <v>1637.7</v>
      </c>
      <c r="AH394">
        <v>79.849999999999994</v>
      </c>
      <c r="AI394">
        <v>1258</v>
      </c>
      <c r="AJ394">
        <v>638.5</v>
      </c>
      <c r="AK394">
        <v>24.84</v>
      </c>
      <c r="AL394">
        <v>640.75</v>
      </c>
    </row>
    <row r="395" spans="2:38" x14ac:dyDescent="0.25">
      <c r="B395" s="15">
        <v>40802</v>
      </c>
      <c r="C395">
        <v>11509.09</v>
      </c>
      <c r="D395">
        <v>1216.01</v>
      </c>
      <c r="E395">
        <v>2622.31</v>
      </c>
      <c r="F395">
        <v>12263.71</v>
      </c>
      <c r="G395">
        <v>5573.51</v>
      </c>
      <c r="H395">
        <v>8864.16</v>
      </c>
      <c r="I395">
        <v>768.13</v>
      </c>
      <c r="J395">
        <v>8864.16</v>
      </c>
      <c r="K395">
        <v>19455.310000000001</v>
      </c>
      <c r="L395">
        <v>0.16520000000000001</v>
      </c>
      <c r="M395">
        <v>0.90939999999999999</v>
      </c>
      <c r="N395">
        <v>2.0478999999999998</v>
      </c>
      <c r="O395">
        <v>3.3130000000000002</v>
      </c>
      <c r="P395">
        <v>76.599000000000004</v>
      </c>
      <c r="Q395">
        <v>1.3795999999999999</v>
      </c>
      <c r="R395">
        <v>76.790000000000006</v>
      </c>
      <c r="S395">
        <v>1.5790999999999999</v>
      </c>
      <c r="T395">
        <v>1.0361</v>
      </c>
      <c r="U395">
        <v>0.82909999999999995</v>
      </c>
      <c r="V395">
        <v>0.87560000000000004</v>
      </c>
      <c r="W395">
        <v>5.5738000000000003</v>
      </c>
      <c r="X395">
        <v>6.6151999999999997</v>
      </c>
      <c r="Y395">
        <v>47.267499999999998</v>
      </c>
      <c r="Z395">
        <v>3.0907</v>
      </c>
      <c r="AA395">
        <v>7.4915000000000003</v>
      </c>
      <c r="AB395">
        <v>13.0464</v>
      </c>
      <c r="AC395">
        <v>109.08</v>
      </c>
      <c r="AD395">
        <v>40.780999999999999</v>
      </c>
      <c r="AE395">
        <v>118.5</v>
      </c>
      <c r="AF395">
        <v>162.75</v>
      </c>
      <c r="AG395">
        <v>1812.5</v>
      </c>
      <c r="AH395">
        <v>87.96</v>
      </c>
      <c r="AI395">
        <v>1355.5</v>
      </c>
      <c r="AJ395">
        <v>692</v>
      </c>
      <c r="AK395">
        <v>27.52</v>
      </c>
      <c r="AL395">
        <v>688.25</v>
      </c>
    </row>
    <row r="396" spans="2:38" x14ac:dyDescent="0.25">
      <c r="B396" s="15">
        <v>40795</v>
      </c>
      <c r="C396">
        <v>10992.13</v>
      </c>
      <c r="D396">
        <v>1154.23</v>
      </c>
      <c r="E396">
        <v>2467.9899999999998</v>
      </c>
      <c r="F396">
        <v>12387.54</v>
      </c>
      <c r="G396">
        <v>5189.93</v>
      </c>
      <c r="H396">
        <v>8737.66</v>
      </c>
      <c r="I396">
        <v>755.7</v>
      </c>
      <c r="J396">
        <v>8737.66</v>
      </c>
      <c r="K396">
        <v>19866.63</v>
      </c>
      <c r="L396">
        <v>0.16880000000000001</v>
      </c>
      <c r="M396">
        <v>0.80230000000000001</v>
      </c>
      <c r="N396">
        <v>1.9182999999999999</v>
      </c>
      <c r="O396">
        <v>3.2463000000000002</v>
      </c>
      <c r="P396">
        <v>77.191999999999993</v>
      </c>
      <c r="Q396">
        <v>1.3655999999999999</v>
      </c>
      <c r="R396">
        <v>77.61</v>
      </c>
      <c r="S396">
        <v>1.5883</v>
      </c>
      <c r="T396">
        <v>1.0469999999999999</v>
      </c>
      <c r="U396">
        <v>0.82210000000000005</v>
      </c>
      <c r="V396">
        <v>0.88380000000000003</v>
      </c>
      <c r="W396">
        <v>5.5465</v>
      </c>
      <c r="X396">
        <v>6.5389999999999997</v>
      </c>
      <c r="Y396">
        <v>46.564999999999998</v>
      </c>
      <c r="Z396">
        <v>3.0005000000000002</v>
      </c>
      <c r="AA396">
        <v>7.2844999999999995</v>
      </c>
      <c r="AB396">
        <v>12.6919</v>
      </c>
      <c r="AC396">
        <v>110.3</v>
      </c>
      <c r="AD396">
        <v>41.573</v>
      </c>
      <c r="AE396">
        <v>118.45</v>
      </c>
      <c r="AF396">
        <v>170.75</v>
      </c>
      <c r="AG396">
        <v>1857.1</v>
      </c>
      <c r="AH396">
        <v>87.24</v>
      </c>
      <c r="AI396">
        <v>1416.5</v>
      </c>
      <c r="AJ396">
        <v>726</v>
      </c>
      <c r="AK396">
        <v>29.05</v>
      </c>
      <c r="AL396">
        <v>701</v>
      </c>
    </row>
    <row r="397" spans="2:38" x14ac:dyDescent="0.25">
      <c r="B397" s="15">
        <v>40788</v>
      </c>
      <c r="C397">
        <v>11240.26</v>
      </c>
      <c r="D397">
        <v>1173.97</v>
      </c>
      <c r="E397">
        <v>2480.33</v>
      </c>
      <c r="F397">
        <v>12602.41</v>
      </c>
      <c r="G397">
        <v>5538.33</v>
      </c>
      <c r="H397">
        <v>8950.74</v>
      </c>
      <c r="I397">
        <v>769.78</v>
      </c>
      <c r="J397">
        <v>8950.74</v>
      </c>
      <c r="K397">
        <v>20212.91</v>
      </c>
      <c r="L397">
        <v>0.1961</v>
      </c>
      <c r="M397">
        <v>0.86040000000000005</v>
      </c>
      <c r="N397">
        <v>1.9857</v>
      </c>
      <c r="O397">
        <v>3.2968999999999999</v>
      </c>
      <c r="P397">
        <v>74.756</v>
      </c>
      <c r="Q397">
        <v>1.4205000000000001</v>
      </c>
      <c r="R397">
        <v>76.8</v>
      </c>
      <c r="S397">
        <v>1.6217000000000001</v>
      </c>
      <c r="T397">
        <v>1.0645</v>
      </c>
      <c r="U397">
        <v>0.84809999999999997</v>
      </c>
      <c r="V397">
        <v>0.7883</v>
      </c>
      <c r="W397">
        <v>5.3970000000000002</v>
      </c>
      <c r="X397">
        <v>6.3879999999999999</v>
      </c>
      <c r="Y397">
        <v>45.787500000000001</v>
      </c>
      <c r="Z397">
        <v>2.9638</v>
      </c>
      <c r="AA397">
        <v>7.0601000000000003</v>
      </c>
      <c r="AB397">
        <v>12.4079</v>
      </c>
      <c r="AC397">
        <v>106.59</v>
      </c>
      <c r="AD397">
        <v>43.02</v>
      </c>
      <c r="AE397">
        <v>114.8</v>
      </c>
      <c r="AF397">
        <v>170.45</v>
      </c>
      <c r="AG397">
        <v>1874.4</v>
      </c>
      <c r="AH397">
        <v>86.45</v>
      </c>
      <c r="AI397">
        <v>1436</v>
      </c>
      <c r="AJ397">
        <v>750.25</v>
      </c>
      <c r="AK397">
        <v>29.18</v>
      </c>
      <c r="AL397">
        <v>730</v>
      </c>
    </row>
    <row r="398" spans="2:38" x14ac:dyDescent="0.25">
      <c r="B398" s="15">
        <v>40781</v>
      </c>
      <c r="C398">
        <v>11284.54</v>
      </c>
      <c r="D398">
        <v>1176.8</v>
      </c>
      <c r="E398">
        <v>2479.85</v>
      </c>
      <c r="F398">
        <v>12327.51</v>
      </c>
      <c r="G398">
        <v>5537.48</v>
      </c>
      <c r="H398">
        <v>8797.7800000000007</v>
      </c>
      <c r="I398">
        <v>756.07</v>
      </c>
      <c r="J398">
        <v>8797.7800000000007</v>
      </c>
      <c r="K398">
        <v>19582.88</v>
      </c>
      <c r="L398">
        <v>0.18759999999999999</v>
      </c>
      <c r="M398">
        <v>0.93589999999999995</v>
      </c>
      <c r="N398">
        <v>2.1899000000000002</v>
      </c>
      <c r="O398">
        <v>3.5350000000000001</v>
      </c>
      <c r="P398">
        <v>73.813999999999993</v>
      </c>
      <c r="Q398">
        <v>1.4499</v>
      </c>
      <c r="R398">
        <v>76.64</v>
      </c>
      <c r="S398">
        <v>1.6368</v>
      </c>
      <c r="T398">
        <v>1.0572999999999999</v>
      </c>
      <c r="U398">
        <v>0.8407</v>
      </c>
      <c r="V398">
        <v>0.80630000000000002</v>
      </c>
      <c r="W398">
        <v>5.3687000000000005</v>
      </c>
      <c r="X398">
        <v>6.2938999999999998</v>
      </c>
      <c r="Y398">
        <v>46.155000000000001</v>
      </c>
      <c r="Z398">
        <v>2.988</v>
      </c>
      <c r="AA398">
        <v>7.1475999999999997</v>
      </c>
      <c r="AB398">
        <v>12.4549</v>
      </c>
      <c r="AC398">
        <v>103.92</v>
      </c>
      <c r="AD398">
        <v>40.951999999999998</v>
      </c>
      <c r="AE398">
        <v>114.3</v>
      </c>
      <c r="AF398">
        <v>167.65</v>
      </c>
      <c r="AG398">
        <v>1794.1</v>
      </c>
      <c r="AH398">
        <v>85.37</v>
      </c>
      <c r="AI398">
        <v>1414.75</v>
      </c>
      <c r="AJ398">
        <v>752.5</v>
      </c>
      <c r="AK398">
        <v>30.22</v>
      </c>
      <c r="AL398">
        <v>762.25</v>
      </c>
    </row>
    <row r="399" spans="2:38" x14ac:dyDescent="0.25">
      <c r="B399" s="15">
        <v>40774</v>
      </c>
      <c r="C399">
        <v>10817.65</v>
      </c>
      <c r="D399">
        <v>1123.53</v>
      </c>
      <c r="E399">
        <v>2341.84</v>
      </c>
      <c r="F399">
        <v>12007.47</v>
      </c>
      <c r="G399">
        <v>5480</v>
      </c>
      <c r="H399">
        <v>8719.24</v>
      </c>
      <c r="I399">
        <v>751.69</v>
      </c>
      <c r="J399">
        <v>8719.24</v>
      </c>
      <c r="K399">
        <v>19399.919999999998</v>
      </c>
      <c r="L399">
        <v>0.1893</v>
      </c>
      <c r="M399">
        <v>0.89559999999999995</v>
      </c>
      <c r="N399">
        <v>2.0623</v>
      </c>
      <c r="O399">
        <v>3.3904000000000001</v>
      </c>
      <c r="P399">
        <v>74.009</v>
      </c>
      <c r="Q399">
        <v>1.4397</v>
      </c>
      <c r="R399">
        <v>76.55</v>
      </c>
      <c r="S399">
        <v>1.6465000000000001</v>
      </c>
      <c r="T399">
        <v>1.0406</v>
      </c>
      <c r="U399">
        <v>0.81820000000000004</v>
      </c>
      <c r="V399">
        <v>0.78510000000000002</v>
      </c>
      <c r="W399">
        <v>5.4644000000000004</v>
      </c>
      <c r="X399">
        <v>6.3880999999999997</v>
      </c>
      <c r="Y399">
        <v>45.747500000000002</v>
      </c>
      <c r="Z399">
        <v>2.9805000000000001</v>
      </c>
      <c r="AA399">
        <v>7.1871999999999998</v>
      </c>
      <c r="AB399">
        <v>12.298</v>
      </c>
      <c r="AC399">
        <v>106.76</v>
      </c>
      <c r="AD399">
        <v>42.432000000000002</v>
      </c>
      <c r="AE399">
        <v>114.3</v>
      </c>
      <c r="AF399">
        <v>175.15</v>
      </c>
      <c r="AG399">
        <v>1848.9</v>
      </c>
      <c r="AH399">
        <v>82.26</v>
      </c>
      <c r="AI399">
        <v>1359.75</v>
      </c>
      <c r="AJ399">
        <v>711</v>
      </c>
      <c r="AK399">
        <v>30.96</v>
      </c>
      <c r="AL399">
        <v>730.75</v>
      </c>
    </row>
    <row r="400" spans="2:38" x14ac:dyDescent="0.25">
      <c r="B400" s="15">
        <v>40767</v>
      </c>
      <c r="C400">
        <v>11269.02</v>
      </c>
      <c r="D400">
        <v>1178.81</v>
      </c>
      <c r="E400">
        <v>2507.98</v>
      </c>
      <c r="F400">
        <v>12542.2</v>
      </c>
      <c r="G400">
        <v>5997.74</v>
      </c>
      <c r="H400">
        <v>8963.7199999999993</v>
      </c>
      <c r="I400">
        <v>768.19</v>
      </c>
      <c r="J400">
        <v>8963.7199999999993</v>
      </c>
      <c r="K400">
        <v>19620.009999999998</v>
      </c>
      <c r="L400">
        <v>0.18720000000000001</v>
      </c>
      <c r="M400">
        <v>0.95830000000000004</v>
      </c>
      <c r="N400">
        <v>2.2547999999999999</v>
      </c>
      <c r="O400">
        <v>3.7256999999999998</v>
      </c>
      <c r="P400">
        <v>74.606999999999999</v>
      </c>
      <c r="Q400">
        <v>1.4248000000000001</v>
      </c>
      <c r="R400">
        <v>76.709999999999994</v>
      </c>
      <c r="S400">
        <v>1.6278000000000001</v>
      </c>
      <c r="T400">
        <v>1.0355000000000001</v>
      </c>
      <c r="U400">
        <v>0.83220000000000005</v>
      </c>
      <c r="V400">
        <v>0.77790000000000004</v>
      </c>
      <c r="W400">
        <v>5.5236000000000001</v>
      </c>
      <c r="X400">
        <v>6.5110999999999999</v>
      </c>
      <c r="Y400">
        <v>45.337499999999999</v>
      </c>
      <c r="Z400">
        <v>3.0042</v>
      </c>
      <c r="AA400">
        <v>7.181</v>
      </c>
      <c r="AB400">
        <v>12.3087</v>
      </c>
      <c r="AC400">
        <v>100.72</v>
      </c>
      <c r="AD400">
        <v>39.113999999999997</v>
      </c>
      <c r="AE400">
        <v>117.9</v>
      </c>
      <c r="AF400">
        <v>166.5</v>
      </c>
      <c r="AG400">
        <v>1740.2</v>
      </c>
      <c r="AH400">
        <v>85.38</v>
      </c>
      <c r="AI400">
        <v>1337</v>
      </c>
      <c r="AJ400">
        <v>701.75</v>
      </c>
      <c r="AK400">
        <v>27.84</v>
      </c>
      <c r="AL400">
        <v>702.5</v>
      </c>
    </row>
    <row r="401" spans="2:38" x14ac:dyDescent="0.25">
      <c r="B401" s="15">
        <v>40760</v>
      </c>
      <c r="C401">
        <v>11444.61</v>
      </c>
      <c r="D401">
        <v>1199.3800000000001</v>
      </c>
      <c r="E401">
        <v>2532.41</v>
      </c>
      <c r="F401">
        <v>12162.17</v>
      </c>
      <c r="G401">
        <v>6236.16</v>
      </c>
      <c r="H401">
        <v>9299.8799999999992</v>
      </c>
      <c r="I401">
        <v>800.96</v>
      </c>
      <c r="J401">
        <v>9299.8799999999992</v>
      </c>
      <c r="K401">
        <v>20946.14</v>
      </c>
      <c r="L401">
        <v>0.2878</v>
      </c>
      <c r="M401">
        <v>1.25</v>
      </c>
      <c r="N401">
        <v>2.5585</v>
      </c>
      <c r="O401">
        <v>3.8458000000000001</v>
      </c>
      <c r="P401">
        <v>74.597999999999999</v>
      </c>
      <c r="Q401">
        <v>1.4281999999999999</v>
      </c>
      <c r="R401">
        <v>78.400000000000006</v>
      </c>
      <c r="S401">
        <v>1.6391</v>
      </c>
      <c r="T401">
        <v>1.0442</v>
      </c>
      <c r="U401">
        <v>0.84330000000000005</v>
      </c>
      <c r="V401">
        <v>0.76739999999999997</v>
      </c>
      <c r="W401">
        <v>5.4757999999999996</v>
      </c>
      <c r="X401">
        <v>6.4771999999999998</v>
      </c>
      <c r="Y401">
        <v>44.74</v>
      </c>
      <c r="Z401">
        <v>3.0108000000000001</v>
      </c>
      <c r="AA401">
        <v>6.9245999999999999</v>
      </c>
      <c r="AB401">
        <v>11.991400000000001</v>
      </c>
      <c r="AC401">
        <v>101.48</v>
      </c>
      <c r="AD401">
        <v>38.210999999999999</v>
      </c>
      <c r="AE401">
        <v>114.125</v>
      </c>
      <c r="AF401">
        <v>181.15</v>
      </c>
      <c r="AG401">
        <v>1648.8</v>
      </c>
      <c r="AH401">
        <v>86.88</v>
      </c>
      <c r="AI401">
        <v>1331.5</v>
      </c>
      <c r="AJ401">
        <v>693</v>
      </c>
      <c r="AK401">
        <v>27.54</v>
      </c>
      <c r="AL401">
        <v>679</v>
      </c>
    </row>
    <row r="402" spans="2:38" x14ac:dyDescent="0.25">
      <c r="B402" s="15">
        <v>40753</v>
      </c>
      <c r="C402">
        <v>12143.24</v>
      </c>
      <c r="D402">
        <v>1292.28</v>
      </c>
      <c r="E402">
        <v>2756.38</v>
      </c>
      <c r="F402">
        <v>12945.63</v>
      </c>
      <c r="G402">
        <v>7158.77</v>
      </c>
      <c r="H402">
        <v>9833.0300000000007</v>
      </c>
      <c r="I402">
        <v>841.37</v>
      </c>
      <c r="J402">
        <v>9833.0300000000007</v>
      </c>
      <c r="K402">
        <v>22440.25</v>
      </c>
      <c r="L402">
        <v>0.35539999999999999</v>
      </c>
      <c r="M402">
        <v>1.3555999999999999</v>
      </c>
      <c r="N402">
        <v>2.7961</v>
      </c>
      <c r="O402">
        <v>4.1184000000000003</v>
      </c>
      <c r="P402">
        <v>73.897000000000006</v>
      </c>
      <c r="Q402">
        <v>1.4398</v>
      </c>
      <c r="R402">
        <v>76.760000000000005</v>
      </c>
      <c r="S402">
        <v>1.6425999999999998</v>
      </c>
      <c r="T402">
        <v>1.0992999999999999</v>
      </c>
      <c r="U402">
        <v>0.87929999999999997</v>
      </c>
      <c r="V402">
        <v>0.78549999999999998</v>
      </c>
      <c r="W402">
        <v>5.3773999999999997</v>
      </c>
      <c r="X402">
        <v>6.2771999999999997</v>
      </c>
      <c r="Y402">
        <v>44.188099999999999</v>
      </c>
      <c r="Z402">
        <v>2.968</v>
      </c>
      <c r="AA402">
        <v>6.6909999999999998</v>
      </c>
      <c r="AB402">
        <v>11.7354</v>
      </c>
      <c r="AC402">
        <v>102.08</v>
      </c>
      <c r="AD402">
        <v>40.106000000000002</v>
      </c>
      <c r="AE402">
        <v>112.625</v>
      </c>
      <c r="AF402">
        <v>199.75</v>
      </c>
      <c r="AG402">
        <v>1628.3</v>
      </c>
      <c r="AH402">
        <v>95.7</v>
      </c>
      <c r="AI402">
        <v>1354.25</v>
      </c>
      <c r="AJ402">
        <v>665.5</v>
      </c>
      <c r="AK402">
        <v>29.81</v>
      </c>
      <c r="AL402">
        <v>672.5</v>
      </c>
    </row>
    <row r="403" spans="2:38" x14ac:dyDescent="0.25">
      <c r="B403" s="15">
        <v>40746</v>
      </c>
      <c r="C403">
        <v>12681.16</v>
      </c>
      <c r="D403">
        <v>1345.02</v>
      </c>
      <c r="E403">
        <v>2858.83</v>
      </c>
      <c r="F403">
        <v>13494.63</v>
      </c>
      <c r="G403">
        <v>7326.39</v>
      </c>
      <c r="H403">
        <v>10132.11</v>
      </c>
      <c r="I403">
        <v>868.81</v>
      </c>
      <c r="J403">
        <v>10132.11</v>
      </c>
      <c r="K403">
        <v>22444.799999999999</v>
      </c>
      <c r="L403">
        <v>0.38719999999999999</v>
      </c>
      <c r="M403">
        <v>1.5049000000000001</v>
      </c>
      <c r="N403">
        <v>2.9621</v>
      </c>
      <c r="O403">
        <v>4.2575000000000003</v>
      </c>
      <c r="P403">
        <v>74.200999999999993</v>
      </c>
      <c r="Q403">
        <v>1.4359999999999999</v>
      </c>
      <c r="R403">
        <v>78.540000000000006</v>
      </c>
      <c r="S403">
        <v>1.63</v>
      </c>
      <c r="T403">
        <v>1.0851</v>
      </c>
      <c r="U403">
        <v>0.86450000000000005</v>
      </c>
      <c r="V403">
        <v>0.81920000000000004</v>
      </c>
      <c r="W403">
        <v>5.4143999999999997</v>
      </c>
      <c r="X403">
        <v>6.3319999999999999</v>
      </c>
      <c r="Y403">
        <v>44.354999999999997</v>
      </c>
      <c r="Z403">
        <v>2.9756999999999998</v>
      </c>
      <c r="AA403">
        <v>6.774</v>
      </c>
      <c r="AB403">
        <v>11.6366</v>
      </c>
      <c r="AC403">
        <v>99.14</v>
      </c>
      <c r="AD403">
        <v>40.113</v>
      </c>
      <c r="AE403">
        <v>110.55</v>
      </c>
      <c r="AF403">
        <v>197.3</v>
      </c>
      <c r="AG403">
        <v>1601.5</v>
      </c>
      <c r="AH403">
        <v>99.87</v>
      </c>
      <c r="AI403">
        <v>1380.25</v>
      </c>
      <c r="AJ403">
        <v>690</v>
      </c>
      <c r="AK403">
        <v>31.34</v>
      </c>
      <c r="AL403">
        <v>692.25</v>
      </c>
    </row>
    <row r="404" spans="2:38" x14ac:dyDescent="0.25">
      <c r="B404" s="15">
        <v>40739</v>
      </c>
      <c r="C404">
        <v>12479.73</v>
      </c>
      <c r="D404">
        <v>1316.14</v>
      </c>
      <c r="E404">
        <v>2789.8</v>
      </c>
      <c r="F404">
        <v>13299.54</v>
      </c>
      <c r="G404">
        <v>7220.12</v>
      </c>
      <c r="H404">
        <v>9974.4699999999993</v>
      </c>
      <c r="I404">
        <v>859.36</v>
      </c>
      <c r="J404">
        <v>9974.4699999999993</v>
      </c>
      <c r="K404">
        <v>21875.38</v>
      </c>
      <c r="L404">
        <v>0.35289999999999999</v>
      </c>
      <c r="M404">
        <v>1.4393</v>
      </c>
      <c r="N404">
        <v>2.9058000000000002</v>
      </c>
      <c r="O404">
        <v>4.2465000000000002</v>
      </c>
      <c r="P404">
        <v>75.126000000000005</v>
      </c>
      <c r="Q404">
        <v>1.4157</v>
      </c>
      <c r="R404">
        <v>79.13</v>
      </c>
      <c r="S404">
        <v>1.6135999999999999</v>
      </c>
      <c r="T404">
        <v>1.0652999999999999</v>
      </c>
      <c r="U404">
        <v>0.84540000000000004</v>
      </c>
      <c r="V404">
        <v>0.81520000000000004</v>
      </c>
      <c r="W404">
        <v>5.5549999999999997</v>
      </c>
      <c r="X404">
        <v>6.4892000000000003</v>
      </c>
      <c r="Y404">
        <v>44.517499999999998</v>
      </c>
      <c r="Z404">
        <v>3.0062000000000002</v>
      </c>
      <c r="AA404">
        <v>6.8845999999999998</v>
      </c>
      <c r="AB404">
        <v>11.742000000000001</v>
      </c>
      <c r="AC404">
        <v>101.46</v>
      </c>
      <c r="AD404">
        <v>39.063000000000002</v>
      </c>
      <c r="AE404">
        <v>110.6</v>
      </c>
      <c r="AF404">
        <v>197.35</v>
      </c>
      <c r="AG404">
        <v>1590.1</v>
      </c>
      <c r="AH404">
        <v>97.24</v>
      </c>
      <c r="AI404">
        <v>1385.75</v>
      </c>
      <c r="AJ404">
        <v>701.25</v>
      </c>
      <c r="AK404">
        <v>28.97</v>
      </c>
      <c r="AL404">
        <v>694.75</v>
      </c>
    </row>
    <row r="405" spans="2:38" x14ac:dyDescent="0.25">
      <c r="B405" s="15">
        <v>40732</v>
      </c>
      <c r="C405">
        <v>12657.2</v>
      </c>
      <c r="D405">
        <v>1343.8</v>
      </c>
      <c r="E405">
        <v>2859.81</v>
      </c>
      <c r="F405">
        <v>13371.7</v>
      </c>
      <c r="G405">
        <v>7402.73</v>
      </c>
      <c r="H405">
        <v>10137.73</v>
      </c>
      <c r="I405">
        <v>874.34</v>
      </c>
      <c r="J405">
        <v>10137.73</v>
      </c>
      <c r="K405">
        <v>22726.43</v>
      </c>
      <c r="L405">
        <v>0.39090000000000003</v>
      </c>
      <c r="M405">
        <v>1.5770999999999999</v>
      </c>
      <c r="N405">
        <v>3.0268000000000002</v>
      </c>
      <c r="O405">
        <v>4.2824</v>
      </c>
      <c r="P405">
        <v>75.179000000000002</v>
      </c>
      <c r="Q405">
        <v>1.4264999999999999</v>
      </c>
      <c r="R405">
        <v>80.64</v>
      </c>
      <c r="S405">
        <v>1.6059000000000001</v>
      </c>
      <c r="T405">
        <v>1.0754999999999999</v>
      </c>
      <c r="U405">
        <v>0.83789999999999998</v>
      </c>
      <c r="V405">
        <v>0.83660000000000001</v>
      </c>
      <c r="W405">
        <v>5.4116999999999997</v>
      </c>
      <c r="X405">
        <v>6.3832000000000004</v>
      </c>
      <c r="Y405">
        <v>44.327500000000001</v>
      </c>
      <c r="Z405">
        <v>2.9922</v>
      </c>
      <c r="AA405">
        <v>6.7084999999999999</v>
      </c>
      <c r="AB405">
        <v>11.6256</v>
      </c>
      <c r="AC405">
        <v>116.58</v>
      </c>
      <c r="AD405">
        <v>36.536000000000001</v>
      </c>
      <c r="AE405">
        <v>114.65</v>
      </c>
      <c r="AF405">
        <v>204</v>
      </c>
      <c r="AG405">
        <v>1541.6</v>
      </c>
      <c r="AH405">
        <v>96.2</v>
      </c>
      <c r="AI405">
        <v>1352</v>
      </c>
      <c r="AJ405">
        <v>672.25</v>
      </c>
      <c r="AK405">
        <v>29.36</v>
      </c>
      <c r="AL405">
        <v>650.5</v>
      </c>
    </row>
    <row r="406" spans="2:38" x14ac:dyDescent="0.25">
      <c r="B406" s="15">
        <v>40725</v>
      </c>
      <c r="C406">
        <v>12582.77</v>
      </c>
      <c r="D406">
        <v>1339.67</v>
      </c>
      <c r="E406">
        <v>2816.03</v>
      </c>
      <c r="F406">
        <v>13300.87</v>
      </c>
      <c r="G406">
        <v>7419.44</v>
      </c>
      <c r="H406">
        <v>9868.07</v>
      </c>
      <c r="I406">
        <v>853.86</v>
      </c>
      <c r="J406">
        <v>9868.07</v>
      </c>
      <c r="K406">
        <v>22398.1</v>
      </c>
      <c r="L406">
        <v>0.47189999999999999</v>
      </c>
      <c r="M406">
        <v>1.7795000000000001</v>
      </c>
      <c r="N406">
        <v>3.1823000000000001</v>
      </c>
      <c r="O406">
        <v>4.3907999999999996</v>
      </c>
      <c r="P406">
        <v>74.349000000000004</v>
      </c>
      <c r="Q406">
        <v>1.4525999999999999</v>
      </c>
      <c r="R406">
        <v>80.83</v>
      </c>
      <c r="S406">
        <v>1.6074000000000002</v>
      </c>
      <c r="T406">
        <v>1.077</v>
      </c>
      <c r="U406">
        <v>0.82730000000000004</v>
      </c>
      <c r="V406">
        <v>0.8478</v>
      </c>
      <c r="W406">
        <v>5.3651999999999997</v>
      </c>
      <c r="X406">
        <v>6.2647000000000004</v>
      </c>
      <c r="Y406">
        <v>44.582500000000003</v>
      </c>
      <c r="Z406">
        <v>3.0093000000000001</v>
      </c>
      <c r="AA406">
        <v>6.7308000000000003</v>
      </c>
      <c r="AB406">
        <v>11.607099999999999</v>
      </c>
      <c r="AC406">
        <v>161.41</v>
      </c>
      <c r="AD406">
        <v>33.694000000000003</v>
      </c>
      <c r="AE406">
        <v>112.85</v>
      </c>
      <c r="AF406">
        <v>198.05</v>
      </c>
      <c r="AG406">
        <v>1482.6</v>
      </c>
      <c r="AH406">
        <v>94.94</v>
      </c>
      <c r="AI406">
        <v>1322.25</v>
      </c>
      <c r="AJ406">
        <v>640.75</v>
      </c>
      <c r="AK406">
        <v>27.25</v>
      </c>
      <c r="AL406">
        <v>584.5</v>
      </c>
    </row>
    <row r="407" spans="2:38" x14ac:dyDescent="0.25">
      <c r="B407" s="15">
        <v>40718</v>
      </c>
      <c r="C407">
        <v>11934.58</v>
      </c>
      <c r="D407">
        <v>1268.44</v>
      </c>
      <c r="E407">
        <v>2652.89</v>
      </c>
      <c r="F407">
        <v>12908.89</v>
      </c>
      <c r="G407">
        <v>7121.38</v>
      </c>
      <c r="H407">
        <v>9678.7099999999991</v>
      </c>
      <c r="I407">
        <v>833.2</v>
      </c>
      <c r="J407">
        <v>9678.7099999999991</v>
      </c>
      <c r="K407">
        <v>22171.95</v>
      </c>
      <c r="L407">
        <v>0.32900000000000001</v>
      </c>
      <c r="M407">
        <v>1.3731</v>
      </c>
      <c r="N407">
        <v>2.8635999999999999</v>
      </c>
      <c r="O407">
        <v>4.1832000000000003</v>
      </c>
      <c r="P407">
        <v>75.665000000000006</v>
      </c>
      <c r="Q407">
        <v>1.4188000000000001</v>
      </c>
      <c r="R407">
        <v>80.430000000000007</v>
      </c>
      <c r="S407">
        <v>1.5958999999999999</v>
      </c>
      <c r="T407">
        <v>1.0490999999999999</v>
      </c>
      <c r="U407">
        <v>0.81179999999999997</v>
      </c>
      <c r="V407">
        <v>0.83309999999999995</v>
      </c>
      <c r="W407">
        <v>5.4889000000000001</v>
      </c>
      <c r="X407">
        <v>6.4973000000000001</v>
      </c>
      <c r="Y407">
        <v>44.994999999999997</v>
      </c>
      <c r="Z407">
        <v>3.04</v>
      </c>
      <c r="AA407">
        <v>6.9005000000000001</v>
      </c>
      <c r="AB407">
        <v>11.9001</v>
      </c>
      <c r="AC407">
        <v>165.22</v>
      </c>
      <c r="AD407">
        <v>34.637999999999998</v>
      </c>
      <c r="AE407">
        <v>113.05</v>
      </c>
      <c r="AF407">
        <v>199.05</v>
      </c>
      <c r="AG407">
        <v>1500.5</v>
      </c>
      <c r="AH407">
        <v>91.16</v>
      </c>
      <c r="AI407">
        <v>1320.25</v>
      </c>
      <c r="AJ407">
        <v>670</v>
      </c>
      <c r="AK407">
        <v>27.54</v>
      </c>
      <c r="AL407">
        <v>635.75</v>
      </c>
    </row>
    <row r="408" spans="2:38" x14ac:dyDescent="0.25">
      <c r="B408" s="15">
        <v>40711</v>
      </c>
      <c r="C408">
        <v>12004.36</v>
      </c>
      <c r="D408">
        <v>1271.5</v>
      </c>
      <c r="E408">
        <v>2616.48</v>
      </c>
      <c r="F408">
        <v>12789.95</v>
      </c>
      <c r="G408">
        <v>7164.05</v>
      </c>
      <c r="H408">
        <v>9351.4</v>
      </c>
      <c r="I408">
        <v>805.34</v>
      </c>
      <c r="J408">
        <v>9351.4</v>
      </c>
      <c r="K408">
        <v>21695.26</v>
      </c>
      <c r="L408">
        <v>0.37490000000000001</v>
      </c>
      <c r="M408">
        <v>1.5276999999999998</v>
      </c>
      <c r="N408">
        <v>2.9445000000000001</v>
      </c>
      <c r="O408">
        <v>4.2050000000000001</v>
      </c>
      <c r="P408">
        <v>74.988</v>
      </c>
      <c r="Q408">
        <v>1.4306000000000001</v>
      </c>
      <c r="R408">
        <v>80.05</v>
      </c>
      <c r="S408">
        <v>1.6194</v>
      </c>
      <c r="T408">
        <v>1.0623</v>
      </c>
      <c r="U408">
        <v>0.81279999999999997</v>
      </c>
      <c r="V408">
        <v>0.84819999999999995</v>
      </c>
      <c r="W408">
        <v>5.5228999999999999</v>
      </c>
      <c r="X408">
        <v>6.4142000000000001</v>
      </c>
      <c r="Y408">
        <v>44.866199999999999</v>
      </c>
      <c r="Z408">
        <v>3.0446</v>
      </c>
      <c r="AA408">
        <v>6.7618999999999998</v>
      </c>
      <c r="AB408">
        <v>11.9023</v>
      </c>
      <c r="AC408">
        <v>145.18</v>
      </c>
      <c r="AD408">
        <v>35.747999999999998</v>
      </c>
      <c r="AE408">
        <v>109.75</v>
      </c>
      <c r="AF408">
        <v>181.45</v>
      </c>
      <c r="AG408">
        <v>1538.6</v>
      </c>
      <c r="AH408">
        <v>93.01</v>
      </c>
      <c r="AI408">
        <v>1333</v>
      </c>
      <c r="AJ408">
        <v>700.25</v>
      </c>
      <c r="AK408">
        <v>26.37</v>
      </c>
      <c r="AL408">
        <v>672.25</v>
      </c>
    </row>
    <row r="409" spans="2:38" x14ac:dyDescent="0.25">
      <c r="B409" s="15">
        <v>40704</v>
      </c>
      <c r="C409">
        <v>11951.91</v>
      </c>
      <c r="D409">
        <v>1270.98</v>
      </c>
      <c r="E409">
        <v>2643.73</v>
      </c>
      <c r="F409">
        <v>13084</v>
      </c>
      <c r="G409">
        <v>7069.9</v>
      </c>
      <c r="H409">
        <v>9514.44</v>
      </c>
      <c r="I409">
        <v>817.38</v>
      </c>
      <c r="J409">
        <v>9514.44</v>
      </c>
      <c r="K409">
        <v>22420.37</v>
      </c>
      <c r="L409">
        <v>0.39810000000000001</v>
      </c>
      <c r="M409">
        <v>1.5594999999999999</v>
      </c>
      <c r="N409">
        <v>2.9693000000000001</v>
      </c>
      <c r="O409">
        <v>4.1816000000000004</v>
      </c>
      <c r="P409">
        <v>74.795000000000002</v>
      </c>
      <c r="Q409">
        <v>1.4346999999999999</v>
      </c>
      <c r="R409">
        <v>80.319999999999993</v>
      </c>
      <c r="S409">
        <v>1.6227</v>
      </c>
      <c r="T409">
        <v>1.0537000000000001</v>
      </c>
      <c r="U409">
        <v>0.82140000000000002</v>
      </c>
      <c r="V409">
        <v>0.84299999999999997</v>
      </c>
      <c r="W409">
        <v>5.4851999999999999</v>
      </c>
      <c r="X409">
        <v>6.3273000000000001</v>
      </c>
      <c r="Y409">
        <v>44.721400000000003</v>
      </c>
      <c r="Z409">
        <v>3.0192999999999999</v>
      </c>
      <c r="AA409">
        <v>6.8063000000000002</v>
      </c>
      <c r="AB409">
        <v>11.906499999999999</v>
      </c>
      <c r="AC409">
        <v>150.03</v>
      </c>
      <c r="AD409">
        <v>36.326999999999998</v>
      </c>
      <c r="AE409">
        <v>102.72499999999999</v>
      </c>
      <c r="AF409">
        <v>184.9</v>
      </c>
      <c r="AG409">
        <v>1528.6</v>
      </c>
      <c r="AH409">
        <v>99.29</v>
      </c>
      <c r="AI409">
        <v>1387.25</v>
      </c>
      <c r="AJ409">
        <v>787</v>
      </c>
      <c r="AK409">
        <v>25.64</v>
      </c>
      <c r="AL409">
        <v>759.25</v>
      </c>
    </row>
    <row r="410" spans="2:38" x14ac:dyDescent="0.25">
      <c r="B410" s="15">
        <v>40697</v>
      </c>
      <c r="C410">
        <v>12151.26</v>
      </c>
      <c r="D410">
        <v>1300.1600000000001</v>
      </c>
      <c r="E410">
        <v>2732.78</v>
      </c>
      <c r="F410">
        <v>13517.91</v>
      </c>
      <c r="G410">
        <v>7109.03</v>
      </c>
      <c r="H410">
        <v>9492.2099999999991</v>
      </c>
      <c r="I410">
        <v>816.57</v>
      </c>
      <c r="J410">
        <v>9492.2099999999991</v>
      </c>
      <c r="K410">
        <v>22949.56</v>
      </c>
      <c r="L410">
        <v>0.42480000000000001</v>
      </c>
      <c r="M410">
        <v>1.5960999999999999</v>
      </c>
      <c r="N410">
        <v>2.9859</v>
      </c>
      <c r="O410">
        <v>4.2224000000000004</v>
      </c>
      <c r="P410">
        <v>73.783000000000001</v>
      </c>
      <c r="Q410">
        <v>1.4635</v>
      </c>
      <c r="R410">
        <v>80.34</v>
      </c>
      <c r="S410">
        <v>1.6425999999999998</v>
      </c>
      <c r="T410">
        <v>1.0716000000000001</v>
      </c>
      <c r="U410">
        <v>0.81569999999999998</v>
      </c>
      <c r="V410">
        <v>0.83350000000000002</v>
      </c>
      <c r="W410">
        <v>5.3293999999999997</v>
      </c>
      <c r="X410">
        <v>6.1315</v>
      </c>
      <c r="Y410">
        <v>44.818800000000003</v>
      </c>
      <c r="Z410">
        <v>3.0095000000000001</v>
      </c>
      <c r="AA410">
        <v>6.7137000000000002</v>
      </c>
      <c r="AB410">
        <v>11.6638</v>
      </c>
      <c r="AC410">
        <v>161.63</v>
      </c>
      <c r="AD410">
        <v>36.191000000000003</v>
      </c>
      <c r="AE410">
        <v>104.175</v>
      </c>
      <c r="AF410">
        <v>181.9</v>
      </c>
      <c r="AG410">
        <v>1541.7</v>
      </c>
      <c r="AH410">
        <v>100.22</v>
      </c>
      <c r="AI410">
        <v>1414.5</v>
      </c>
      <c r="AJ410">
        <v>754</v>
      </c>
      <c r="AK410">
        <v>23.95</v>
      </c>
      <c r="AL410">
        <v>773.75</v>
      </c>
    </row>
    <row r="411" spans="2:38" x14ac:dyDescent="0.25">
      <c r="B411" s="15">
        <v>40690</v>
      </c>
      <c r="C411">
        <v>12441.58</v>
      </c>
      <c r="D411">
        <v>1331.1</v>
      </c>
      <c r="E411">
        <v>2796.86</v>
      </c>
      <c r="F411">
        <v>13797.59</v>
      </c>
      <c r="G411">
        <v>7163.47</v>
      </c>
      <c r="H411">
        <v>9521.94</v>
      </c>
      <c r="I411">
        <v>824.9</v>
      </c>
      <c r="J411">
        <v>9521.94</v>
      </c>
      <c r="K411">
        <v>23118.07</v>
      </c>
      <c r="L411">
        <v>0.47639999999999999</v>
      </c>
      <c r="M411">
        <v>1.7173</v>
      </c>
      <c r="N411">
        <v>3.0735000000000001</v>
      </c>
      <c r="O411">
        <v>4.2423999999999999</v>
      </c>
      <c r="P411">
        <v>74.953999999999994</v>
      </c>
      <c r="Q411">
        <v>1.4319</v>
      </c>
      <c r="R411">
        <v>80.8</v>
      </c>
      <c r="S411">
        <v>1.651</v>
      </c>
      <c r="T411">
        <v>1.0706</v>
      </c>
      <c r="U411">
        <v>0.81920000000000004</v>
      </c>
      <c r="V411">
        <v>0.84940000000000004</v>
      </c>
      <c r="W411">
        <v>5.4252000000000002</v>
      </c>
      <c r="X411">
        <v>6.2195</v>
      </c>
      <c r="Y411">
        <v>45.167499999999997</v>
      </c>
      <c r="Z411">
        <v>3.0316000000000001</v>
      </c>
      <c r="AA411">
        <v>6.9290000000000003</v>
      </c>
      <c r="AB411">
        <v>11.6035</v>
      </c>
      <c r="AC411">
        <v>152.66999999999999</v>
      </c>
      <c r="AD411">
        <v>37.863</v>
      </c>
      <c r="AE411">
        <v>104.1</v>
      </c>
      <c r="AF411">
        <v>185.35</v>
      </c>
      <c r="AG411">
        <v>1536.3</v>
      </c>
      <c r="AH411">
        <v>100.59</v>
      </c>
      <c r="AI411">
        <v>1379.75</v>
      </c>
      <c r="AJ411">
        <v>758.5</v>
      </c>
      <c r="AK411">
        <v>22.99</v>
      </c>
      <c r="AL411">
        <v>819.75</v>
      </c>
    </row>
    <row r="412" spans="2:38" x14ac:dyDescent="0.25">
      <c r="B412" s="15">
        <v>40683</v>
      </c>
      <c r="C412">
        <v>12512.04</v>
      </c>
      <c r="D412">
        <v>1333.27</v>
      </c>
      <c r="E412">
        <v>2803.32</v>
      </c>
      <c r="F412">
        <v>13652.27</v>
      </c>
      <c r="G412">
        <v>7266.82</v>
      </c>
      <c r="H412">
        <v>9607.08</v>
      </c>
      <c r="I412">
        <v>827.77</v>
      </c>
      <c r="J412">
        <v>9607.08</v>
      </c>
      <c r="K412">
        <v>23199.39</v>
      </c>
      <c r="L412">
        <v>0.51139999999999997</v>
      </c>
      <c r="M412">
        <v>1.7923</v>
      </c>
      <c r="N412">
        <v>3.1451000000000002</v>
      </c>
      <c r="O412">
        <v>4.2976000000000001</v>
      </c>
      <c r="P412">
        <v>75.435000000000002</v>
      </c>
      <c r="Q412">
        <v>1.4161000000000001</v>
      </c>
      <c r="R412">
        <v>81.7</v>
      </c>
      <c r="S412">
        <v>1.6229</v>
      </c>
      <c r="T412">
        <v>1.0660000000000001</v>
      </c>
      <c r="U412">
        <v>0.79600000000000004</v>
      </c>
      <c r="V412">
        <v>0.87739999999999996</v>
      </c>
      <c r="W412">
        <v>5.5475000000000003</v>
      </c>
      <c r="X412">
        <v>6.3083</v>
      </c>
      <c r="Y412">
        <v>45.016300000000001</v>
      </c>
      <c r="Z412">
        <v>3.012</v>
      </c>
      <c r="AA412">
        <v>6.9146999999999998</v>
      </c>
      <c r="AB412">
        <v>11.6473</v>
      </c>
      <c r="AC412">
        <v>155.61000000000001</v>
      </c>
      <c r="AD412">
        <v>35.082000000000001</v>
      </c>
      <c r="AE412">
        <v>104.97499999999999</v>
      </c>
      <c r="AF412">
        <v>181.75</v>
      </c>
      <c r="AG412">
        <v>1508.9</v>
      </c>
      <c r="AH412">
        <v>99.49</v>
      </c>
      <c r="AI412">
        <v>1380.25</v>
      </c>
      <c r="AJ412">
        <v>759.5</v>
      </c>
      <c r="AK412">
        <v>22.41</v>
      </c>
      <c r="AL412">
        <v>806.5</v>
      </c>
    </row>
    <row r="413" spans="2:38" x14ac:dyDescent="0.25">
      <c r="B413" s="15">
        <v>40676</v>
      </c>
      <c r="C413">
        <v>12595.75</v>
      </c>
      <c r="D413">
        <v>1337.77</v>
      </c>
      <c r="E413">
        <v>2828.47</v>
      </c>
      <c r="F413">
        <v>13377.16</v>
      </c>
      <c r="G413">
        <v>7403.31</v>
      </c>
      <c r="H413">
        <v>9648.77</v>
      </c>
      <c r="I413">
        <v>839.94</v>
      </c>
      <c r="J413">
        <v>9648.77</v>
      </c>
      <c r="K413">
        <v>23276.27</v>
      </c>
      <c r="L413">
        <v>0.53249999999999997</v>
      </c>
      <c r="M413">
        <v>1.8343</v>
      </c>
      <c r="N413">
        <v>3.1709000000000001</v>
      </c>
      <c r="O413">
        <v>4.3078000000000003</v>
      </c>
      <c r="P413">
        <v>75.757000000000005</v>
      </c>
      <c r="Q413">
        <v>1.4118999999999999</v>
      </c>
      <c r="R413">
        <v>80.8</v>
      </c>
      <c r="S413">
        <v>1.6196999999999999</v>
      </c>
      <c r="T413">
        <v>1.0572999999999999</v>
      </c>
      <c r="U413">
        <v>0.78739999999999999</v>
      </c>
      <c r="V413">
        <v>0.89249999999999996</v>
      </c>
      <c r="W413">
        <v>5.5669000000000004</v>
      </c>
      <c r="X413">
        <v>6.3883999999999999</v>
      </c>
      <c r="Y413">
        <v>44.865000000000002</v>
      </c>
      <c r="Z413">
        <v>3.0023</v>
      </c>
      <c r="AA413">
        <v>7.0206</v>
      </c>
      <c r="AB413">
        <v>11.7278</v>
      </c>
      <c r="AC413">
        <v>145.15</v>
      </c>
      <c r="AD413">
        <v>35.011000000000003</v>
      </c>
      <c r="AE413">
        <v>109</v>
      </c>
      <c r="AF413">
        <v>182.85</v>
      </c>
      <c r="AG413">
        <v>1493.6</v>
      </c>
      <c r="AH413">
        <v>99.65</v>
      </c>
      <c r="AI413">
        <v>1337</v>
      </c>
      <c r="AJ413">
        <v>679</v>
      </c>
      <c r="AK413">
        <v>21.45</v>
      </c>
      <c r="AL413">
        <v>696</v>
      </c>
    </row>
    <row r="414" spans="2:38" x14ac:dyDescent="0.25">
      <c r="B414" s="15">
        <v>40669</v>
      </c>
      <c r="C414">
        <v>12638.74</v>
      </c>
      <c r="D414">
        <v>1340.2</v>
      </c>
      <c r="E414">
        <v>2827.56</v>
      </c>
      <c r="F414">
        <v>13566.6</v>
      </c>
      <c r="G414">
        <v>7492.25</v>
      </c>
      <c r="H414">
        <v>9859.2000000000007</v>
      </c>
      <c r="I414">
        <v>856.5</v>
      </c>
      <c r="J414">
        <v>9859.2000000000007</v>
      </c>
      <c r="K414">
        <v>23159.14</v>
      </c>
      <c r="L414">
        <v>0.54930000000000001</v>
      </c>
      <c r="M414">
        <v>1.8580000000000001</v>
      </c>
      <c r="N414">
        <v>3.1459000000000001</v>
      </c>
      <c r="O414">
        <v>4.2854999999999999</v>
      </c>
      <c r="P414">
        <v>74.840999999999994</v>
      </c>
      <c r="Q414">
        <v>1.4316</v>
      </c>
      <c r="R414">
        <v>80.63</v>
      </c>
      <c r="S414">
        <v>1.6367</v>
      </c>
      <c r="T414">
        <v>1.07</v>
      </c>
      <c r="U414">
        <v>0.79069999999999996</v>
      </c>
      <c r="V414">
        <v>0.879</v>
      </c>
      <c r="W414">
        <v>5.5328999999999997</v>
      </c>
      <c r="X414">
        <v>6.3090000000000002</v>
      </c>
      <c r="Y414">
        <v>44.795000000000002</v>
      </c>
      <c r="Z414">
        <v>3.0072999999999999</v>
      </c>
      <c r="AA414">
        <v>6.7050999999999998</v>
      </c>
      <c r="AB414">
        <v>11.637</v>
      </c>
      <c r="AC414">
        <v>153.80000000000001</v>
      </c>
      <c r="AD414">
        <v>35.283000000000001</v>
      </c>
      <c r="AE414">
        <v>109.85</v>
      </c>
      <c r="AF414">
        <v>175</v>
      </c>
      <c r="AG414">
        <v>1491.6</v>
      </c>
      <c r="AH414">
        <v>97.18</v>
      </c>
      <c r="AI414">
        <v>1325</v>
      </c>
      <c r="AJ414">
        <v>682.75</v>
      </c>
      <c r="AK414">
        <v>20.47</v>
      </c>
      <c r="AL414">
        <v>724.5</v>
      </c>
    </row>
    <row r="415" spans="2:38" x14ac:dyDescent="0.25">
      <c r="B415" s="15">
        <v>40662</v>
      </c>
      <c r="C415">
        <v>12810.54</v>
      </c>
      <c r="D415">
        <v>1363.61</v>
      </c>
      <c r="E415">
        <v>2873.54</v>
      </c>
      <c r="F415">
        <v>13944.79</v>
      </c>
      <c r="G415">
        <v>7514.46</v>
      </c>
      <c r="H415">
        <v>9849.74</v>
      </c>
      <c r="I415">
        <v>851.85</v>
      </c>
      <c r="J415">
        <v>9849.74</v>
      </c>
      <c r="K415">
        <v>23720.81</v>
      </c>
      <c r="L415">
        <v>0.60129999999999995</v>
      </c>
      <c r="M415">
        <v>1.9670000000000001</v>
      </c>
      <c r="N415">
        <v>3.2862999999999998</v>
      </c>
      <c r="O415">
        <v>4.3967999999999998</v>
      </c>
      <c r="P415">
        <v>72.933000000000007</v>
      </c>
      <c r="Q415">
        <v>1.4807000000000001</v>
      </c>
      <c r="R415">
        <v>81.19</v>
      </c>
      <c r="S415">
        <v>1.6707000000000001</v>
      </c>
      <c r="T415">
        <v>1.0971</v>
      </c>
      <c r="U415">
        <v>0.80989999999999995</v>
      </c>
      <c r="V415">
        <v>0.86529999999999996</v>
      </c>
      <c r="W415">
        <v>5.2499000000000002</v>
      </c>
      <c r="X415">
        <v>6.0419</v>
      </c>
      <c r="Y415">
        <v>44.2194</v>
      </c>
      <c r="Z415">
        <v>2.9609999999999999</v>
      </c>
      <c r="AA415">
        <v>6.5686</v>
      </c>
      <c r="AB415">
        <v>11.495900000000001</v>
      </c>
      <c r="AC415">
        <v>178.78</v>
      </c>
      <c r="AD415">
        <v>48.584000000000003</v>
      </c>
      <c r="AE415">
        <v>117.05</v>
      </c>
      <c r="AF415">
        <v>176.55</v>
      </c>
      <c r="AG415">
        <v>1556.4</v>
      </c>
      <c r="AH415">
        <v>113.93</v>
      </c>
      <c r="AI415">
        <v>1392.75</v>
      </c>
      <c r="AJ415">
        <v>754</v>
      </c>
      <c r="AK415">
        <v>23.38</v>
      </c>
      <c r="AL415">
        <v>769.25</v>
      </c>
    </row>
    <row r="416" spans="2:38" x14ac:dyDescent="0.25">
      <c r="B416" s="15">
        <v>40655</v>
      </c>
      <c r="C416">
        <v>12505.99</v>
      </c>
      <c r="D416">
        <v>1337.38</v>
      </c>
      <c r="E416">
        <v>2820.16</v>
      </c>
      <c r="F416">
        <v>13972.02</v>
      </c>
      <c r="G416">
        <v>7295.49</v>
      </c>
      <c r="H416">
        <v>9682.2099999999991</v>
      </c>
      <c r="I416">
        <v>842.18</v>
      </c>
      <c r="J416">
        <v>9682.2099999999991</v>
      </c>
      <c r="K416">
        <v>24138.31</v>
      </c>
      <c r="L416">
        <v>0.65200000000000002</v>
      </c>
      <c r="M416">
        <v>2.1055999999999999</v>
      </c>
      <c r="N416">
        <v>3.3906999999999998</v>
      </c>
      <c r="O416">
        <v>4.4645999999999999</v>
      </c>
      <c r="P416">
        <v>74.108000000000004</v>
      </c>
      <c r="Q416">
        <v>1.4560999999999999</v>
      </c>
      <c r="R416">
        <v>81.88</v>
      </c>
      <c r="S416">
        <v>1.6509</v>
      </c>
      <c r="T416">
        <v>1.0738000000000001</v>
      </c>
      <c r="U416">
        <v>0.80169999999999997</v>
      </c>
      <c r="V416">
        <v>0.8861</v>
      </c>
      <c r="W416">
        <v>5.3666999999999998</v>
      </c>
      <c r="X416">
        <v>6.1059000000000001</v>
      </c>
      <c r="Y416">
        <v>44.3675</v>
      </c>
      <c r="Z416">
        <v>3.0055000000000001</v>
      </c>
      <c r="AA416">
        <v>6.7196999999999996</v>
      </c>
      <c r="AB416">
        <v>11.604800000000001</v>
      </c>
      <c r="AC416">
        <v>186.67</v>
      </c>
      <c r="AD416">
        <v>46.058999999999997</v>
      </c>
      <c r="AE416">
        <v>118.4</v>
      </c>
      <c r="AF416">
        <v>169.4</v>
      </c>
      <c r="AG416">
        <v>1503.2</v>
      </c>
      <c r="AH416">
        <v>112.29</v>
      </c>
      <c r="AI416">
        <v>1380.5</v>
      </c>
      <c r="AJ416">
        <v>737.25</v>
      </c>
      <c r="AK416">
        <v>25.48</v>
      </c>
      <c r="AL416">
        <v>799.5</v>
      </c>
    </row>
    <row r="417" spans="2:38" x14ac:dyDescent="0.25">
      <c r="B417" s="15">
        <v>40648</v>
      </c>
      <c r="C417">
        <v>12341.83</v>
      </c>
      <c r="D417">
        <v>1319.68</v>
      </c>
      <c r="E417">
        <v>2764.65</v>
      </c>
      <c r="F417">
        <v>13799.12</v>
      </c>
      <c r="G417">
        <v>7178.29</v>
      </c>
      <c r="H417">
        <v>9591.52</v>
      </c>
      <c r="I417">
        <v>841.29</v>
      </c>
      <c r="J417">
        <v>9591.52</v>
      </c>
      <c r="K417">
        <v>24008.07</v>
      </c>
      <c r="L417">
        <v>0.69340000000000002</v>
      </c>
      <c r="M417">
        <v>2.1196000000000002</v>
      </c>
      <c r="N417">
        <v>3.4079000000000002</v>
      </c>
      <c r="O417">
        <v>4.4683999999999999</v>
      </c>
      <c r="P417">
        <v>74.831999999999994</v>
      </c>
      <c r="Q417">
        <v>1.4430000000000001</v>
      </c>
      <c r="R417">
        <v>83.13</v>
      </c>
      <c r="S417">
        <v>1.6328</v>
      </c>
      <c r="T417">
        <v>1.0568</v>
      </c>
      <c r="U417">
        <v>0.79949999999999999</v>
      </c>
      <c r="V417">
        <v>0.89219999999999999</v>
      </c>
      <c r="W417">
        <v>5.3723999999999998</v>
      </c>
      <c r="X417">
        <v>6.1848000000000001</v>
      </c>
      <c r="Y417">
        <v>44.335000000000001</v>
      </c>
      <c r="Z417">
        <v>3.0228999999999999</v>
      </c>
      <c r="AA417">
        <v>6.7980999999999998</v>
      </c>
      <c r="AB417">
        <v>11.6631</v>
      </c>
      <c r="AC417">
        <v>195.52</v>
      </c>
      <c r="AD417">
        <v>42.570999999999998</v>
      </c>
      <c r="AE417">
        <v>117.4</v>
      </c>
      <c r="AF417">
        <v>169.6</v>
      </c>
      <c r="AG417">
        <v>1485.3</v>
      </c>
      <c r="AH417">
        <v>109.66</v>
      </c>
      <c r="AI417">
        <v>1331.75</v>
      </c>
      <c r="AJ417">
        <v>742</v>
      </c>
      <c r="AK417">
        <v>24.59</v>
      </c>
      <c r="AL417">
        <v>744.25</v>
      </c>
    </row>
    <row r="418" spans="2:38" x14ac:dyDescent="0.25">
      <c r="B418" s="15">
        <v>40641</v>
      </c>
      <c r="C418">
        <v>12380.05</v>
      </c>
      <c r="D418">
        <v>1328.17</v>
      </c>
      <c r="E418">
        <v>2780.41</v>
      </c>
      <c r="F418">
        <v>14208.43</v>
      </c>
      <c r="G418">
        <v>7217.02</v>
      </c>
      <c r="H418">
        <v>9768.08</v>
      </c>
      <c r="I418">
        <v>853.13</v>
      </c>
      <c r="J418">
        <v>9768.08</v>
      </c>
      <c r="K418">
        <v>24396.07</v>
      </c>
      <c r="L418">
        <v>0.80610000000000004</v>
      </c>
      <c r="M418">
        <v>2.3068</v>
      </c>
      <c r="N418">
        <v>3.5771999999999999</v>
      </c>
      <c r="O418">
        <v>4.6417000000000002</v>
      </c>
      <c r="P418">
        <v>75.066000000000003</v>
      </c>
      <c r="Q418">
        <v>1.4482999999999999</v>
      </c>
      <c r="R418">
        <v>84.76</v>
      </c>
      <c r="S418">
        <v>1.6383000000000001</v>
      </c>
      <c r="T418">
        <v>1.0564</v>
      </c>
      <c r="U418">
        <v>0.78280000000000005</v>
      </c>
      <c r="V418">
        <v>0.90649999999999997</v>
      </c>
      <c r="W418">
        <v>5.3849</v>
      </c>
      <c r="X418">
        <v>6.2028999999999996</v>
      </c>
      <c r="Y418">
        <v>44.076900000000002</v>
      </c>
      <c r="Z418">
        <v>3.0222000000000002</v>
      </c>
      <c r="AA418">
        <v>6.6370000000000005</v>
      </c>
      <c r="AB418">
        <v>11.730499999999999</v>
      </c>
      <c r="AC418">
        <v>202.97</v>
      </c>
      <c r="AD418">
        <v>40.607999999999997</v>
      </c>
      <c r="AE418">
        <v>118.825</v>
      </c>
      <c r="AF418">
        <v>166.75</v>
      </c>
      <c r="AG418">
        <v>1473.4</v>
      </c>
      <c r="AH418">
        <v>112.79</v>
      </c>
      <c r="AI418">
        <v>1392.25</v>
      </c>
      <c r="AJ418">
        <v>768</v>
      </c>
      <c r="AK418">
        <v>25.66</v>
      </c>
      <c r="AL418">
        <v>797.5</v>
      </c>
    </row>
    <row r="419" spans="2:38" x14ac:dyDescent="0.25">
      <c r="B419" s="15">
        <v>40634</v>
      </c>
      <c r="C419">
        <v>12376.72</v>
      </c>
      <c r="D419">
        <v>1332.41</v>
      </c>
      <c r="E419">
        <v>2789.6</v>
      </c>
      <c r="F419">
        <v>14130.15</v>
      </c>
      <c r="G419">
        <v>7179.81</v>
      </c>
      <c r="H419">
        <v>9708.39</v>
      </c>
      <c r="I419">
        <v>862.62</v>
      </c>
      <c r="J419">
        <v>9708.39</v>
      </c>
      <c r="K419">
        <v>23801.9</v>
      </c>
      <c r="L419">
        <v>0.79759999999999998</v>
      </c>
      <c r="M419">
        <v>2.2366999999999999</v>
      </c>
      <c r="N419">
        <v>3.4422000000000001</v>
      </c>
      <c r="O419">
        <v>4.4852999999999996</v>
      </c>
      <c r="P419">
        <v>75.832999999999998</v>
      </c>
      <c r="Q419">
        <v>1.4237</v>
      </c>
      <c r="R419">
        <v>84.06</v>
      </c>
      <c r="S419">
        <v>1.6111</v>
      </c>
      <c r="T419">
        <v>1.0387</v>
      </c>
      <c r="U419">
        <v>0.76770000000000005</v>
      </c>
      <c r="V419">
        <v>0.92379999999999995</v>
      </c>
      <c r="W419">
        <v>5.4881000000000002</v>
      </c>
      <c r="X419">
        <v>6.2952000000000004</v>
      </c>
      <c r="Y419">
        <v>44.585000000000001</v>
      </c>
      <c r="Z419">
        <v>3.0255000000000001</v>
      </c>
      <c r="AA419">
        <v>6.6978</v>
      </c>
      <c r="AB419">
        <v>11.8385</v>
      </c>
      <c r="AC419">
        <v>195.55</v>
      </c>
      <c r="AD419">
        <v>37.731999999999999</v>
      </c>
      <c r="AE419">
        <v>122.075</v>
      </c>
      <c r="AF419">
        <v>162.9</v>
      </c>
      <c r="AG419">
        <v>1428.1</v>
      </c>
      <c r="AH419">
        <v>107.94</v>
      </c>
      <c r="AI419">
        <v>1393.75</v>
      </c>
      <c r="AJ419">
        <v>736</v>
      </c>
      <c r="AK419">
        <v>27.44</v>
      </c>
      <c r="AL419">
        <v>759.5</v>
      </c>
    </row>
    <row r="420" spans="2:38" x14ac:dyDescent="0.25">
      <c r="B420" s="15">
        <v>40627</v>
      </c>
      <c r="C420">
        <v>12220.59</v>
      </c>
      <c r="D420">
        <v>1313.8</v>
      </c>
      <c r="E420">
        <v>2743.06</v>
      </c>
      <c r="F420">
        <v>14039.39</v>
      </c>
      <c r="G420">
        <v>6946.36</v>
      </c>
      <c r="H420">
        <v>9536.1299999999992</v>
      </c>
      <c r="I420">
        <v>857.38</v>
      </c>
      <c r="J420">
        <v>9536.1299999999992</v>
      </c>
      <c r="K420">
        <v>23158.67</v>
      </c>
      <c r="L420">
        <v>0.73150000000000004</v>
      </c>
      <c r="M420">
        <v>2.1551</v>
      </c>
      <c r="N420">
        <v>3.4388000000000001</v>
      </c>
      <c r="O420">
        <v>4.5001999999999995</v>
      </c>
      <c r="P420">
        <v>76.216999999999999</v>
      </c>
      <c r="Q420">
        <v>1.4088000000000001</v>
      </c>
      <c r="R420">
        <v>81.34</v>
      </c>
      <c r="S420">
        <v>1.6042000000000001</v>
      </c>
      <c r="T420">
        <v>1.026</v>
      </c>
      <c r="U420">
        <v>0.75339999999999996</v>
      </c>
      <c r="V420">
        <v>0.91990000000000005</v>
      </c>
      <c r="W420">
        <v>5.6017999999999999</v>
      </c>
      <c r="X420">
        <v>6.3794000000000004</v>
      </c>
      <c r="Y420">
        <v>44.674999999999997</v>
      </c>
      <c r="Z420">
        <v>3.0265</v>
      </c>
      <c r="AA420">
        <v>6.8491</v>
      </c>
      <c r="AB420">
        <v>11.9922</v>
      </c>
      <c r="AC420">
        <v>204.49</v>
      </c>
      <c r="AD420">
        <v>37.058</v>
      </c>
      <c r="AE420">
        <v>118.6</v>
      </c>
      <c r="AF420">
        <v>162.44999999999999</v>
      </c>
      <c r="AG420">
        <v>1426.2</v>
      </c>
      <c r="AH420">
        <v>105.4</v>
      </c>
      <c r="AI420">
        <v>1358.25</v>
      </c>
      <c r="AJ420">
        <v>689.5</v>
      </c>
      <c r="AK420">
        <v>27.86</v>
      </c>
      <c r="AL420">
        <v>733.25</v>
      </c>
    </row>
    <row r="421" spans="2:38" x14ac:dyDescent="0.25">
      <c r="B421" s="15">
        <v>40620</v>
      </c>
      <c r="C421">
        <v>11858.52</v>
      </c>
      <c r="D421">
        <v>1279.2</v>
      </c>
      <c r="E421">
        <v>2643.67</v>
      </c>
      <c r="F421">
        <v>13789.63</v>
      </c>
      <c r="G421">
        <v>6664.4</v>
      </c>
      <c r="H421">
        <v>9206.75</v>
      </c>
      <c r="I421">
        <v>830.39</v>
      </c>
      <c r="J421">
        <v>9206.75</v>
      </c>
      <c r="K421">
        <v>22300.23</v>
      </c>
      <c r="L421">
        <v>0.58450000000000002</v>
      </c>
      <c r="M421">
        <v>1.9351</v>
      </c>
      <c r="N421">
        <v>3.2677999999999998</v>
      </c>
      <c r="O421">
        <v>4.4165999999999999</v>
      </c>
      <c r="P421">
        <v>75.718000000000004</v>
      </c>
      <c r="Q421">
        <v>1.4182000000000001</v>
      </c>
      <c r="R421">
        <v>80.58</v>
      </c>
      <c r="S421">
        <v>1.6234</v>
      </c>
      <c r="T421">
        <v>0.99590000000000001</v>
      </c>
      <c r="U421">
        <v>0.73109999999999997</v>
      </c>
      <c r="V421">
        <v>0.90100000000000002</v>
      </c>
      <c r="W421">
        <v>5.5651999999999999</v>
      </c>
      <c r="X421">
        <v>6.2717999999999998</v>
      </c>
      <c r="Y421">
        <v>45.125599999999999</v>
      </c>
      <c r="Z421">
        <v>3.0525000000000002</v>
      </c>
      <c r="AA421">
        <v>6.9972000000000003</v>
      </c>
      <c r="AB421">
        <v>12.0527</v>
      </c>
      <c r="AC421">
        <v>199.12</v>
      </c>
      <c r="AD421">
        <v>35.06</v>
      </c>
      <c r="AE421">
        <v>111.65</v>
      </c>
      <c r="AF421">
        <v>163.44999999999999</v>
      </c>
      <c r="AG421">
        <v>1416.1</v>
      </c>
      <c r="AH421">
        <v>101.07</v>
      </c>
      <c r="AI421">
        <v>1362.5</v>
      </c>
      <c r="AJ421">
        <v>683.5</v>
      </c>
      <c r="AK421">
        <v>27.71</v>
      </c>
      <c r="AL421">
        <v>723</v>
      </c>
    </row>
    <row r="422" spans="2:38" x14ac:dyDescent="0.25">
      <c r="B422" s="15">
        <v>40613</v>
      </c>
      <c r="C422">
        <v>12044.4</v>
      </c>
      <c r="D422">
        <v>1304.28</v>
      </c>
      <c r="E422">
        <v>2715.61</v>
      </c>
      <c r="F422">
        <v>13674.25</v>
      </c>
      <c r="G422">
        <v>6981.49</v>
      </c>
      <c r="H422">
        <v>10254.43</v>
      </c>
      <c r="I422">
        <v>915.51</v>
      </c>
      <c r="J422">
        <v>10254.43</v>
      </c>
      <c r="K422">
        <v>23249.78</v>
      </c>
      <c r="L422">
        <v>0.64100000000000001</v>
      </c>
      <c r="M422">
        <v>2.0550000000000002</v>
      </c>
      <c r="N422">
        <v>3.4024999999999999</v>
      </c>
      <c r="O422">
        <v>4.548</v>
      </c>
      <c r="P422">
        <v>76.775999999999996</v>
      </c>
      <c r="Q422">
        <v>1.3902999999999999</v>
      </c>
      <c r="R422">
        <v>81.84</v>
      </c>
      <c r="S422">
        <v>1.6082000000000001</v>
      </c>
      <c r="T422">
        <v>1.0138</v>
      </c>
      <c r="U422">
        <v>0.74270000000000003</v>
      </c>
      <c r="V422">
        <v>0.92979999999999996</v>
      </c>
      <c r="W422">
        <v>5.5972</v>
      </c>
      <c r="X422">
        <v>6.3349000000000002</v>
      </c>
      <c r="Y422">
        <v>45.2425</v>
      </c>
      <c r="Z422">
        <v>3.0430000000000001</v>
      </c>
      <c r="AA422">
        <v>6.8798000000000004</v>
      </c>
      <c r="AB422">
        <v>11.907500000000001</v>
      </c>
      <c r="AC422">
        <v>204.94</v>
      </c>
      <c r="AD422">
        <v>35.933</v>
      </c>
      <c r="AE422">
        <v>117.125</v>
      </c>
      <c r="AF422">
        <v>168.6</v>
      </c>
      <c r="AG422">
        <v>1421.8</v>
      </c>
      <c r="AH422">
        <v>101.16</v>
      </c>
      <c r="AI422">
        <v>1326.5</v>
      </c>
      <c r="AJ422">
        <v>659.25</v>
      </c>
      <c r="AK422">
        <v>28.86</v>
      </c>
      <c r="AL422">
        <v>695</v>
      </c>
    </row>
    <row r="423" spans="2:38" x14ac:dyDescent="0.25">
      <c r="B423" s="15">
        <v>40606</v>
      </c>
      <c r="C423">
        <v>12169.88</v>
      </c>
      <c r="D423">
        <v>1321.15</v>
      </c>
      <c r="E423">
        <v>2784.67</v>
      </c>
      <c r="F423">
        <v>14252.77</v>
      </c>
      <c r="G423">
        <v>7178.9</v>
      </c>
      <c r="H423">
        <v>10693.66</v>
      </c>
      <c r="I423">
        <v>955.59</v>
      </c>
      <c r="J423">
        <v>10693.66</v>
      </c>
      <c r="K423">
        <v>23408.86</v>
      </c>
      <c r="L423">
        <v>0.68069999999999997</v>
      </c>
      <c r="M423">
        <v>2.1814999999999998</v>
      </c>
      <c r="N423">
        <v>3.49</v>
      </c>
      <c r="O423">
        <v>4.5963000000000003</v>
      </c>
      <c r="P423">
        <v>76.400000000000006</v>
      </c>
      <c r="Q423">
        <v>1.3987000000000001</v>
      </c>
      <c r="R423">
        <v>82.32</v>
      </c>
      <c r="S423">
        <v>1.6269</v>
      </c>
      <c r="T423">
        <v>1.0138</v>
      </c>
      <c r="U423">
        <v>0.73829999999999996</v>
      </c>
      <c r="V423">
        <v>0.92449999999999999</v>
      </c>
      <c r="W423">
        <v>5.5673000000000004</v>
      </c>
      <c r="X423">
        <v>6.3461999999999996</v>
      </c>
      <c r="Y423">
        <v>44.987499999999997</v>
      </c>
      <c r="Z423">
        <v>3.0295000000000001</v>
      </c>
      <c r="AA423">
        <v>6.8765000000000001</v>
      </c>
      <c r="AB423">
        <v>12.0075</v>
      </c>
      <c r="AC423">
        <v>215.15</v>
      </c>
      <c r="AD423">
        <v>35.317</v>
      </c>
      <c r="AE423">
        <v>114.05</v>
      </c>
      <c r="AF423">
        <v>175.25</v>
      </c>
      <c r="AG423">
        <v>1428.6</v>
      </c>
      <c r="AH423">
        <v>104.42</v>
      </c>
      <c r="AI423">
        <v>1407.75</v>
      </c>
      <c r="AJ423">
        <v>721.25</v>
      </c>
      <c r="AK423">
        <v>29.88</v>
      </c>
      <c r="AL423">
        <v>800.5</v>
      </c>
    </row>
    <row r="424" spans="2:38" x14ac:dyDescent="0.25">
      <c r="B424" s="15">
        <v>40599</v>
      </c>
      <c r="C424">
        <v>12130.45</v>
      </c>
      <c r="D424">
        <v>1319.88</v>
      </c>
      <c r="E424">
        <v>2781.05</v>
      </c>
      <c r="F424">
        <v>14052.13</v>
      </c>
      <c r="G424">
        <v>7185.17</v>
      </c>
      <c r="H424">
        <v>10526.76</v>
      </c>
      <c r="I424">
        <v>941.93</v>
      </c>
      <c r="J424">
        <v>10526.76</v>
      </c>
      <c r="K424">
        <v>23012.37</v>
      </c>
      <c r="L424">
        <v>0.7117</v>
      </c>
      <c r="M424">
        <v>2.1615000000000002</v>
      </c>
      <c r="N424">
        <v>3.4125000000000001</v>
      </c>
      <c r="O424">
        <v>4.4960000000000004</v>
      </c>
      <c r="P424">
        <v>77.275000000000006</v>
      </c>
      <c r="Q424">
        <v>1.3754</v>
      </c>
      <c r="R424">
        <v>81.680000000000007</v>
      </c>
      <c r="S424">
        <v>1.6118000000000001</v>
      </c>
      <c r="T424">
        <v>1.0177</v>
      </c>
      <c r="U424">
        <v>0.75160000000000005</v>
      </c>
      <c r="V424">
        <v>0.92820000000000003</v>
      </c>
      <c r="W424">
        <v>5.6372999999999998</v>
      </c>
      <c r="X424">
        <v>6.4245999999999999</v>
      </c>
      <c r="Y424">
        <v>45.325000000000003</v>
      </c>
      <c r="Z424">
        <v>3.05</v>
      </c>
      <c r="AA424">
        <v>7.0244999999999997</v>
      </c>
      <c r="AB424">
        <v>12.1265</v>
      </c>
      <c r="AC424">
        <v>191.34</v>
      </c>
      <c r="AD424">
        <v>32.898000000000003</v>
      </c>
      <c r="AE424">
        <v>112.02500000000001</v>
      </c>
      <c r="AF424">
        <v>183.35</v>
      </c>
      <c r="AG424">
        <v>1409.3</v>
      </c>
      <c r="AH424">
        <v>97.88</v>
      </c>
      <c r="AI424">
        <v>1365.5</v>
      </c>
      <c r="AJ424">
        <v>712</v>
      </c>
      <c r="AK424">
        <v>31.52</v>
      </c>
      <c r="AL424">
        <v>776.5</v>
      </c>
    </row>
    <row r="425" spans="2:38" x14ac:dyDescent="0.25">
      <c r="B425" s="15">
        <v>40592</v>
      </c>
      <c r="C425">
        <v>12391.25</v>
      </c>
      <c r="D425">
        <v>1343.01</v>
      </c>
      <c r="E425">
        <v>2833.95</v>
      </c>
      <c r="F425">
        <v>14123.11</v>
      </c>
      <c r="G425">
        <v>7426.81</v>
      </c>
      <c r="H425">
        <v>10842.8</v>
      </c>
      <c r="I425">
        <v>973.6</v>
      </c>
      <c r="J425">
        <v>10842.8</v>
      </c>
      <c r="K425">
        <v>23595.24</v>
      </c>
      <c r="L425">
        <v>0.74690000000000001</v>
      </c>
      <c r="M425">
        <v>2.2688000000000001</v>
      </c>
      <c r="N425">
        <v>3.5798999999999999</v>
      </c>
      <c r="O425">
        <v>4.6836000000000002</v>
      </c>
      <c r="P425">
        <v>77.664000000000001</v>
      </c>
      <c r="Q425">
        <v>1.3693</v>
      </c>
      <c r="R425">
        <v>83.18</v>
      </c>
      <c r="S425">
        <v>1.6253</v>
      </c>
      <c r="T425">
        <v>1.0146999999999999</v>
      </c>
      <c r="U425">
        <v>0.76160000000000005</v>
      </c>
      <c r="V425">
        <v>0.9446</v>
      </c>
      <c r="W425">
        <v>5.6684000000000001</v>
      </c>
      <c r="X425">
        <v>6.3879000000000001</v>
      </c>
      <c r="Y425">
        <v>45.21</v>
      </c>
      <c r="Z425">
        <v>3.0335000000000001</v>
      </c>
      <c r="AA425">
        <v>7.1420000000000003</v>
      </c>
      <c r="AB425">
        <v>12.033099999999999</v>
      </c>
      <c r="AC425">
        <v>197.02</v>
      </c>
      <c r="AD425">
        <v>32.295999999999999</v>
      </c>
      <c r="AE425">
        <v>111.05</v>
      </c>
      <c r="AF425">
        <v>178.2</v>
      </c>
      <c r="AG425">
        <v>1388.2</v>
      </c>
      <c r="AH425">
        <v>86.2</v>
      </c>
      <c r="AI425">
        <v>1368</v>
      </c>
      <c r="AJ425">
        <v>709.75</v>
      </c>
      <c r="AK425">
        <v>31.02</v>
      </c>
      <c r="AL425">
        <v>822.25</v>
      </c>
    </row>
    <row r="426" spans="2:38" x14ac:dyDescent="0.25">
      <c r="B426" s="15">
        <v>40585</v>
      </c>
      <c r="C426">
        <v>12273.26</v>
      </c>
      <c r="D426">
        <v>1329.15</v>
      </c>
      <c r="E426">
        <v>2809.44</v>
      </c>
      <c r="F426">
        <v>13766.76</v>
      </c>
      <c r="G426">
        <v>7371.2</v>
      </c>
      <c r="H426">
        <v>10605.65</v>
      </c>
      <c r="I426">
        <v>946.63</v>
      </c>
      <c r="J426">
        <v>10605.65</v>
      </c>
      <c r="K426">
        <v>22828.92</v>
      </c>
      <c r="L426">
        <v>0.83420000000000005</v>
      </c>
      <c r="M426">
        <v>2.3555999999999999</v>
      </c>
      <c r="N426">
        <v>3.6288</v>
      </c>
      <c r="O426">
        <v>4.6875999999999998</v>
      </c>
      <c r="P426">
        <v>78.459999999999994</v>
      </c>
      <c r="Q426">
        <v>1.3553999999999999</v>
      </c>
      <c r="R426">
        <v>83.43</v>
      </c>
      <c r="S426">
        <v>1.6007</v>
      </c>
      <c r="T426">
        <v>1.0021</v>
      </c>
      <c r="U426">
        <v>0.76060000000000005</v>
      </c>
      <c r="V426">
        <v>0.97319999999999995</v>
      </c>
      <c r="W426">
        <v>5.8495999999999997</v>
      </c>
      <c r="X426">
        <v>6.4817999999999998</v>
      </c>
      <c r="Y426">
        <v>45.685000000000002</v>
      </c>
      <c r="Z426">
        <v>3.0545</v>
      </c>
      <c r="AA426">
        <v>7.2788000000000004</v>
      </c>
      <c r="AB426">
        <v>12.0305</v>
      </c>
      <c r="AC426">
        <v>189.97</v>
      </c>
      <c r="AD426">
        <v>29.995000000000001</v>
      </c>
      <c r="AE426">
        <v>107.77500000000001</v>
      </c>
      <c r="AF426">
        <v>165.25</v>
      </c>
      <c r="AG426">
        <v>1359.9</v>
      </c>
      <c r="AH426">
        <v>85.58</v>
      </c>
      <c r="AI426">
        <v>1416</v>
      </c>
      <c r="AJ426">
        <v>706.5</v>
      </c>
      <c r="AK426">
        <v>31.3</v>
      </c>
      <c r="AL426">
        <v>867</v>
      </c>
    </row>
    <row r="427" spans="2:38" x14ac:dyDescent="0.25">
      <c r="B427" s="15">
        <v>40578</v>
      </c>
      <c r="C427">
        <v>12092.15</v>
      </c>
      <c r="D427">
        <v>1310.87</v>
      </c>
      <c r="E427">
        <v>2769.3</v>
      </c>
      <c r="F427">
        <v>13791.85</v>
      </c>
      <c r="G427">
        <v>7216.21</v>
      </c>
      <c r="H427">
        <v>10543.52</v>
      </c>
      <c r="I427">
        <v>935.36</v>
      </c>
      <c r="J427">
        <v>10543.52</v>
      </c>
      <c r="K427">
        <v>23908.959999999999</v>
      </c>
      <c r="L427">
        <v>0.74439999999999995</v>
      </c>
      <c r="M427">
        <v>2.2601</v>
      </c>
      <c r="N427">
        <v>3.6356000000000002</v>
      </c>
      <c r="O427">
        <v>4.7275</v>
      </c>
      <c r="P427">
        <v>78.043999999999997</v>
      </c>
      <c r="Q427">
        <v>1.3580999999999999</v>
      </c>
      <c r="R427">
        <v>82.18</v>
      </c>
      <c r="S427">
        <v>1.6111</v>
      </c>
      <c r="T427">
        <v>1.0138</v>
      </c>
      <c r="U427">
        <v>0.77010000000000001</v>
      </c>
      <c r="V427">
        <v>0.95499999999999996</v>
      </c>
      <c r="W427">
        <v>5.7557999999999998</v>
      </c>
      <c r="X427">
        <v>6.4813000000000001</v>
      </c>
      <c r="Y427">
        <v>45.6</v>
      </c>
      <c r="Z427">
        <v>3.0434999999999999</v>
      </c>
      <c r="AA427">
        <v>7.2530999999999999</v>
      </c>
      <c r="AB427">
        <v>11.9863</v>
      </c>
      <c r="AC427">
        <v>167.86</v>
      </c>
      <c r="AD427">
        <v>29.059000000000001</v>
      </c>
      <c r="AE427">
        <v>108.25</v>
      </c>
      <c r="AF427">
        <v>172.6</v>
      </c>
      <c r="AG427">
        <v>1348.3</v>
      </c>
      <c r="AH427">
        <v>89.03</v>
      </c>
      <c r="AI427">
        <v>1433.5</v>
      </c>
      <c r="AJ427">
        <v>678.5</v>
      </c>
      <c r="AK427">
        <v>32.64</v>
      </c>
      <c r="AL427">
        <v>853.75</v>
      </c>
    </row>
    <row r="428" spans="2:38" x14ac:dyDescent="0.25">
      <c r="B428" s="15">
        <v>40571</v>
      </c>
      <c r="C428">
        <v>11823.7</v>
      </c>
      <c r="D428">
        <v>1276.3399999999999</v>
      </c>
      <c r="E428">
        <v>2686.89</v>
      </c>
      <c r="F428">
        <v>13437.58</v>
      </c>
      <c r="G428">
        <v>7102.8</v>
      </c>
      <c r="H428">
        <v>10360.34</v>
      </c>
      <c r="I428">
        <v>919.69</v>
      </c>
      <c r="J428">
        <v>10360.34</v>
      </c>
      <c r="K428">
        <v>23617.02</v>
      </c>
      <c r="L428">
        <v>0.53849999999999998</v>
      </c>
      <c r="M428">
        <v>1.9144000000000001</v>
      </c>
      <c r="N428">
        <v>3.3214000000000001</v>
      </c>
      <c r="O428">
        <v>4.5282</v>
      </c>
      <c r="P428">
        <v>78.132999999999996</v>
      </c>
      <c r="Q428">
        <v>1.3611</v>
      </c>
      <c r="R428">
        <v>82.12</v>
      </c>
      <c r="S428">
        <v>1.5859999999999999</v>
      </c>
      <c r="T428">
        <v>0.99399999999999999</v>
      </c>
      <c r="U428">
        <v>0.77359999999999995</v>
      </c>
      <c r="V428">
        <v>0.94189999999999996</v>
      </c>
      <c r="W428">
        <v>5.8182999999999998</v>
      </c>
      <c r="X428">
        <v>6.5280000000000005</v>
      </c>
      <c r="Y428">
        <v>45.756300000000003</v>
      </c>
      <c r="Z428">
        <v>3.0554999999999999</v>
      </c>
      <c r="AA428">
        <v>7.18</v>
      </c>
      <c r="AB428">
        <v>12.206200000000001</v>
      </c>
      <c r="AC428">
        <v>164.75</v>
      </c>
      <c r="AD428">
        <v>27.919</v>
      </c>
      <c r="AE428">
        <v>107.5</v>
      </c>
      <c r="AF428">
        <v>165.9</v>
      </c>
      <c r="AG428">
        <v>1340.7</v>
      </c>
      <c r="AH428">
        <v>89.34</v>
      </c>
      <c r="AI428">
        <v>1398</v>
      </c>
      <c r="AJ428">
        <v>644</v>
      </c>
      <c r="AK428">
        <v>33.94</v>
      </c>
      <c r="AL428">
        <v>825.75</v>
      </c>
    </row>
    <row r="429" spans="2:38" x14ac:dyDescent="0.25">
      <c r="B429" s="15">
        <v>40564</v>
      </c>
      <c r="C429">
        <v>11871.84</v>
      </c>
      <c r="D429">
        <v>1283.3499999999999</v>
      </c>
      <c r="E429">
        <v>2689.54</v>
      </c>
      <c r="F429">
        <v>13258.57</v>
      </c>
      <c r="G429">
        <v>7062.42</v>
      </c>
      <c r="H429">
        <v>10274.52</v>
      </c>
      <c r="I429">
        <v>910.85</v>
      </c>
      <c r="J429">
        <v>10274.52</v>
      </c>
      <c r="K429">
        <v>23876.86</v>
      </c>
      <c r="L429">
        <v>0.60870000000000002</v>
      </c>
      <c r="M429">
        <v>2.0112000000000001</v>
      </c>
      <c r="N429">
        <v>3.4041999999999999</v>
      </c>
      <c r="O429">
        <v>4.5649999999999995</v>
      </c>
      <c r="P429">
        <v>78.212999999999994</v>
      </c>
      <c r="Q429">
        <v>1.3620999999999999</v>
      </c>
      <c r="R429">
        <v>82.57</v>
      </c>
      <c r="S429">
        <v>1.6</v>
      </c>
      <c r="T429">
        <v>0.98980000000000001</v>
      </c>
      <c r="U429">
        <v>0.7591</v>
      </c>
      <c r="V429">
        <v>0.95840000000000003</v>
      </c>
      <c r="W429">
        <v>5.8177000000000003</v>
      </c>
      <c r="X429">
        <v>6.5857999999999999</v>
      </c>
      <c r="Y429">
        <v>45.62</v>
      </c>
      <c r="Z429">
        <v>3.0594999999999999</v>
      </c>
      <c r="AA429">
        <v>7.0568</v>
      </c>
      <c r="AB429">
        <v>12.0642</v>
      </c>
      <c r="AC429">
        <v>156.94</v>
      </c>
      <c r="AD429">
        <v>27.427</v>
      </c>
      <c r="AE429">
        <v>107.95</v>
      </c>
      <c r="AF429">
        <v>174</v>
      </c>
      <c r="AG429">
        <v>1341</v>
      </c>
      <c r="AH429">
        <v>89.11</v>
      </c>
      <c r="AI429">
        <v>1412.25</v>
      </c>
      <c r="AJ429">
        <v>657.25</v>
      </c>
      <c r="AK429">
        <v>32.33</v>
      </c>
      <c r="AL429">
        <v>824.5</v>
      </c>
    </row>
    <row r="430" spans="2:38" x14ac:dyDescent="0.25">
      <c r="B430" s="15">
        <v>40557</v>
      </c>
      <c r="C430">
        <v>11787.38</v>
      </c>
      <c r="D430">
        <v>1293.24</v>
      </c>
      <c r="E430">
        <v>2755.3</v>
      </c>
      <c r="F430">
        <v>13464.06</v>
      </c>
      <c r="G430">
        <v>7075.7</v>
      </c>
      <c r="H430">
        <v>10499.04</v>
      </c>
      <c r="I430">
        <v>930.31</v>
      </c>
      <c r="J430">
        <v>10499.04</v>
      </c>
      <c r="K430">
        <v>24283.23</v>
      </c>
      <c r="L430">
        <v>0.56850000000000001</v>
      </c>
      <c r="M430">
        <v>1.9188000000000001</v>
      </c>
      <c r="N430">
        <v>3.3231000000000002</v>
      </c>
      <c r="O430">
        <v>4.5301</v>
      </c>
      <c r="P430">
        <v>79.162000000000006</v>
      </c>
      <c r="Q430">
        <v>1.3388</v>
      </c>
      <c r="R430">
        <v>82.87</v>
      </c>
      <c r="S430">
        <v>1.587</v>
      </c>
      <c r="T430">
        <v>0.98880000000000001</v>
      </c>
      <c r="U430">
        <v>0.7661</v>
      </c>
      <c r="V430">
        <v>0.96340000000000003</v>
      </c>
      <c r="W430">
        <v>5.8414000000000001</v>
      </c>
      <c r="X430">
        <v>6.6586999999999996</v>
      </c>
      <c r="Y430">
        <v>45.365000000000002</v>
      </c>
      <c r="Z430">
        <v>3.0590999999999999</v>
      </c>
      <c r="AA430">
        <v>6.9351000000000003</v>
      </c>
      <c r="AB430">
        <v>12.0473</v>
      </c>
      <c r="AC430">
        <v>141.44</v>
      </c>
      <c r="AD430">
        <v>28.32</v>
      </c>
      <c r="AE430">
        <v>109.375</v>
      </c>
      <c r="AF430">
        <v>173.05</v>
      </c>
      <c r="AG430">
        <v>1360.5</v>
      </c>
      <c r="AH430">
        <v>91.54</v>
      </c>
      <c r="AI430">
        <v>1406.5</v>
      </c>
      <c r="AJ430">
        <v>648.75</v>
      </c>
      <c r="AK430">
        <v>30.89</v>
      </c>
      <c r="AL430">
        <v>773.25</v>
      </c>
    </row>
    <row r="431" spans="2:38" x14ac:dyDescent="0.25">
      <c r="B431" s="15">
        <v>40550</v>
      </c>
      <c r="C431">
        <v>11674.76</v>
      </c>
      <c r="D431">
        <v>1271.5</v>
      </c>
      <c r="E431">
        <v>2703.17</v>
      </c>
      <c r="F431">
        <v>13272.3</v>
      </c>
      <c r="G431">
        <v>6947.84</v>
      </c>
      <c r="H431">
        <v>10541.04</v>
      </c>
      <c r="I431">
        <v>926.42</v>
      </c>
      <c r="J431">
        <v>10541.04</v>
      </c>
      <c r="K431">
        <v>23686.63</v>
      </c>
      <c r="L431">
        <v>0.59309999999999996</v>
      </c>
      <c r="M431">
        <v>1.9593</v>
      </c>
      <c r="N431">
        <v>3.3237000000000001</v>
      </c>
      <c r="O431">
        <v>4.4846000000000004</v>
      </c>
      <c r="P431">
        <v>81.012</v>
      </c>
      <c r="Q431">
        <v>1.2907</v>
      </c>
      <c r="R431">
        <v>83.15</v>
      </c>
      <c r="S431">
        <v>1.5548</v>
      </c>
      <c r="T431">
        <v>0.99590000000000001</v>
      </c>
      <c r="U431">
        <v>0.75980000000000003</v>
      </c>
      <c r="V431">
        <v>0.96730000000000005</v>
      </c>
      <c r="W431">
        <v>5.9909999999999997</v>
      </c>
      <c r="X431">
        <v>6.9374000000000002</v>
      </c>
      <c r="Y431">
        <v>45.384999999999998</v>
      </c>
      <c r="Z431">
        <v>3.0695999999999999</v>
      </c>
      <c r="AA431">
        <v>6.8045</v>
      </c>
      <c r="AB431">
        <v>12.2323</v>
      </c>
      <c r="AC431">
        <v>140.6</v>
      </c>
      <c r="AD431">
        <v>28.670999999999999</v>
      </c>
      <c r="AE431">
        <v>106.375</v>
      </c>
      <c r="AF431">
        <v>188.6</v>
      </c>
      <c r="AG431">
        <v>1368.9</v>
      </c>
      <c r="AH431">
        <v>88.03</v>
      </c>
      <c r="AI431">
        <v>1357.75</v>
      </c>
      <c r="AJ431">
        <v>595</v>
      </c>
      <c r="AK431">
        <v>31.53</v>
      </c>
      <c r="AL431">
        <v>774</v>
      </c>
    </row>
    <row r="432" spans="2:38" x14ac:dyDescent="0.25">
      <c r="B432" s="15">
        <v>40543</v>
      </c>
      <c r="C432">
        <v>11577.51</v>
      </c>
      <c r="D432">
        <v>1257.6400000000001</v>
      </c>
      <c r="E432">
        <v>2652.87</v>
      </c>
      <c r="F432">
        <v>13443.22</v>
      </c>
      <c r="G432">
        <v>6914.19</v>
      </c>
      <c r="H432">
        <v>10228.92</v>
      </c>
      <c r="I432">
        <v>898.8</v>
      </c>
      <c r="J432">
        <v>10228.92</v>
      </c>
      <c r="K432">
        <v>23035.45</v>
      </c>
      <c r="L432">
        <v>0.59340000000000004</v>
      </c>
      <c r="M432">
        <v>2.0059999999999998</v>
      </c>
      <c r="N432">
        <v>3.2934999999999999</v>
      </c>
      <c r="O432">
        <v>4.3341000000000003</v>
      </c>
      <c r="P432">
        <v>79.028000000000006</v>
      </c>
      <c r="Q432">
        <v>1.3384</v>
      </c>
      <c r="R432">
        <v>81.12</v>
      </c>
      <c r="S432">
        <v>1.5611999999999999</v>
      </c>
      <c r="T432">
        <v>1.0233000000000001</v>
      </c>
      <c r="U432">
        <v>0.7802</v>
      </c>
      <c r="V432">
        <v>0.93520000000000003</v>
      </c>
      <c r="W432">
        <v>5.8217999999999996</v>
      </c>
      <c r="X432">
        <v>6.7114000000000003</v>
      </c>
      <c r="Y432">
        <v>44.704999999999998</v>
      </c>
      <c r="Z432">
        <v>3.0834999999999999</v>
      </c>
      <c r="AA432">
        <v>6.6291000000000002</v>
      </c>
      <c r="AB432">
        <v>12.3401</v>
      </c>
      <c r="AC432">
        <v>144.81</v>
      </c>
      <c r="AD432">
        <v>30.937000000000001</v>
      </c>
      <c r="AE432">
        <v>107.9</v>
      </c>
      <c r="AF432">
        <v>172.35</v>
      </c>
      <c r="AG432">
        <v>1421.4</v>
      </c>
      <c r="AH432">
        <v>91.38</v>
      </c>
      <c r="AI432">
        <v>1393.75</v>
      </c>
      <c r="AJ432">
        <v>629</v>
      </c>
      <c r="AK432">
        <v>32.119999999999997</v>
      </c>
      <c r="AL432">
        <v>794.25</v>
      </c>
    </row>
    <row r="433" spans="2:38" x14ac:dyDescent="0.25">
      <c r="B433" s="15">
        <v>40536</v>
      </c>
      <c r="C433">
        <v>11573.49</v>
      </c>
      <c r="D433">
        <v>1256.77</v>
      </c>
      <c r="E433">
        <v>2665.6</v>
      </c>
      <c r="F433">
        <v>13383.16</v>
      </c>
      <c r="G433">
        <v>7057.69</v>
      </c>
      <c r="H433">
        <v>10279.19</v>
      </c>
      <c r="I433">
        <v>901.66</v>
      </c>
      <c r="J433">
        <v>10279.19</v>
      </c>
      <c r="K433">
        <v>22833.8</v>
      </c>
      <c r="L433">
        <v>0.64739999999999998</v>
      </c>
      <c r="M433">
        <v>2.0556000000000001</v>
      </c>
      <c r="N433">
        <v>3.3933</v>
      </c>
      <c r="O433">
        <v>4.4698000000000002</v>
      </c>
      <c r="P433">
        <v>80.474000000000004</v>
      </c>
      <c r="Q433">
        <v>1.3122</v>
      </c>
      <c r="R433">
        <v>82.88</v>
      </c>
      <c r="S433">
        <v>1.5444</v>
      </c>
      <c r="T433">
        <v>1.0044999999999999</v>
      </c>
      <c r="U433">
        <v>0.74919999999999998</v>
      </c>
      <c r="V433">
        <v>0.96230000000000004</v>
      </c>
      <c r="W433">
        <v>5.9645999999999999</v>
      </c>
      <c r="X433">
        <v>6.8512000000000004</v>
      </c>
      <c r="Y433">
        <v>45.122500000000002</v>
      </c>
      <c r="Z433">
        <v>3.093</v>
      </c>
      <c r="AA433">
        <v>6.7379999999999995</v>
      </c>
      <c r="AB433">
        <v>12.364800000000001</v>
      </c>
      <c r="AC433">
        <v>148.12</v>
      </c>
      <c r="AD433">
        <v>29.31</v>
      </c>
      <c r="AE433">
        <v>104</v>
      </c>
      <c r="AF433">
        <v>169.1</v>
      </c>
      <c r="AG433">
        <v>1380</v>
      </c>
      <c r="AH433">
        <v>91.51</v>
      </c>
      <c r="AI433">
        <v>1349.5</v>
      </c>
      <c r="AJ433">
        <v>614</v>
      </c>
      <c r="AK433">
        <v>33.979999999999997</v>
      </c>
      <c r="AL433">
        <v>783</v>
      </c>
    </row>
    <row r="434" spans="2:38" x14ac:dyDescent="0.25">
      <c r="B434" s="15">
        <v>40529</v>
      </c>
      <c r="C434">
        <v>11491.91</v>
      </c>
      <c r="D434">
        <v>1243.9100000000001</v>
      </c>
      <c r="E434">
        <v>2642.97</v>
      </c>
      <c r="F434">
        <v>13201.46</v>
      </c>
      <c r="G434">
        <v>6982.45</v>
      </c>
      <c r="H434">
        <v>10303.83</v>
      </c>
      <c r="I434">
        <v>903.14</v>
      </c>
      <c r="J434">
        <v>10303.83</v>
      </c>
      <c r="K434">
        <v>22714.85</v>
      </c>
      <c r="L434">
        <v>0.60519999999999996</v>
      </c>
      <c r="M434">
        <v>1.9544000000000001</v>
      </c>
      <c r="N434">
        <v>3.3279000000000001</v>
      </c>
      <c r="O434">
        <v>4.4367000000000001</v>
      </c>
      <c r="P434">
        <v>80.373000000000005</v>
      </c>
      <c r="Q434">
        <v>1.3188</v>
      </c>
      <c r="R434">
        <v>83.98</v>
      </c>
      <c r="S434">
        <v>1.5533000000000001</v>
      </c>
      <c r="T434">
        <v>0.98819999999999997</v>
      </c>
      <c r="U434">
        <v>0.73619999999999997</v>
      </c>
      <c r="V434">
        <v>0.96860000000000002</v>
      </c>
      <c r="W434">
        <v>5.9859999999999998</v>
      </c>
      <c r="X434">
        <v>6.8425000000000002</v>
      </c>
      <c r="Y434">
        <v>45.354999999999997</v>
      </c>
      <c r="Z434">
        <v>3.1284999999999998</v>
      </c>
      <c r="AA434">
        <v>6.88</v>
      </c>
      <c r="AB434">
        <v>12.403499999999999</v>
      </c>
      <c r="AC434">
        <v>150.12</v>
      </c>
      <c r="AD434">
        <v>29.113</v>
      </c>
      <c r="AE434">
        <v>102.175</v>
      </c>
      <c r="AF434">
        <v>156.6</v>
      </c>
      <c r="AG434">
        <v>1378.6</v>
      </c>
      <c r="AH434">
        <v>88.02</v>
      </c>
      <c r="AI434">
        <v>1298.75</v>
      </c>
      <c r="AJ434">
        <v>596.5</v>
      </c>
      <c r="AK434">
        <v>32.5</v>
      </c>
      <c r="AL434">
        <v>756.75</v>
      </c>
    </row>
    <row r="435" spans="2:38" x14ac:dyDescent="0.25">
      <c r="B435" s="15">
        <v>40522</v>
      </c>
      <c r="C435">
        <v>11410.32</v>
      </c>
      <c r="D435">
        <v>1240.4000000000001</v>
      </c>
      <c r="E435">
        <v>2637.54</v>
      </c>
      <c r="F435">
        <v>13239.47</v>
      </c>
      <c r="G435">
        <v>7006.17</v>
      </c>
      <c r="H435">
        <v>10211.950000000001</v>
      </c>
      <c r="I435">
        <v>888.22</v>
      </c>
      <c r="J435">
        <v>10211.950000000001</v>
      </c>
      <c r="K435">
        <v>23162.91</v>
      </c>
      <c r="L435">
        <v>0.63629999999999998</v>
      </c>
      <c r="M435">
        <v>1.9826000000000001</v>
      </c>
      <c r="N435">
        <v>3.319</v>
      </c>
      <c r="O435">
        <v>4.4288999999999996</v>
      </c>
      <c r="P435">
        <v>80.069999999999993</v>
      </c>
      <c r="Q435">
        <v>1.3226</v>
      </c>
      <c r="R435">
        <v>83.95</v>
      </c>
      <c r="S435">
        <v>1.5802</v>
      </c>
      <c r="T435">
        <v>0.98529999999999995</v>
      </c>
      <c r="U435">
        <v>0.74829999999999997</v>
      </c>
      <c r="V435">
        <v>0.98109999999999997</v>
      </c>
      <c r="W435">
        <v>6.0052000000000003</v>
      </c>
      <c r="X435">
        <v>6.9119000000000002</v>
      </c>
      <c r="Y435">
        <v>45.057499999999997</v>
      </c>
      <c r="Z435">
        <v>3.1349999999999998</v>
      </c>
      <c r="AA435">
        <v>6.8654999999999999</v>
      </c>
      <c r="AB435">
        <v>12.452299999999999</v>
      </c>
      <c r="AC435">
        <v>136.97</v>
      </c>
      <c r="AD435">
        <v>28.576000000000001</v>
      </c>
      <c r="AE435">
        <v>100.95</v>
      </c>
      <c r="AF435">
        <v>160.6</v>
      </c>
      <c r="AG435">
        <v>1384.3</v>
      </c>
      <c r="AH435">
        <v>87.79</v>
      </c>
      <c r="AI435">
        <v>1273</v>
      </c>
      <c r="AJ435">
        <v>560.25</v>
      </c>
      <c r="AK435">
        <v>29.13</v>
      </c>
      <c r="AL435">
        <v>735.5</v>
      </c>
    </row>
    <row r="436" spans="2:38" x14ac:dyDescent="0.25">
      <c r="B436" s="15">
        <v>40515</v>
      </c>
      <c r="C436">
        <v>11382.09</v>
      </c>
      <c r="D436">
        <v>1224.71</v>
      </c>
      <c r="E436">
        <v>2591.46</v>
      </c>
      <c r="F436">
        <v>13178.95</v>
      </c>
      <c r="G436">
        <v>6947.72</v>
      </c>
      <c r="H436">
        <v>10178.32</v>
      </c>
      <c r="I436">
        <v>879.22</v>
      </c>
      <c r="J436">
        <v>10178.32</v>
      </c>
      <c r="K436">
        <v>23320.52</v>
      </c>
      <c r="L436">
        <v>0.46829999999999999</v>
      </c>
      <c r="M436">
        <v>1.6141000000000001</v>
      </c>
      <c r="N436">
        <v>3.0055000000000001</v>
      </c>
      <c r="O436">
        <v>4.3143000000000002</v>
      </c>
      <c r="P436">
        <v>79.376999999999995</v>
      </c>
      <c r="Q436">
        <v>1.3413999999999999</v>
      </c>
      <c r="R436">
        <v>82.53</v>
      </c>
      <c r="S436">
        <v>1.5777999999999999</v>
      </c>
      <c r="T436">
        <v>0.99309999999999998</v>
      </c>
      <c r="U436">
        <v>0.76600000000000001</v>
      </c>
      <c r="V436">
        <v>0.97350000000000003</v>
      </c>
      <c r="W436">
        <v>5.9523000000000001</v>
      </c>
      <c r="X436">
        <v>6.7969999999999997</v>
      </c>
      <c r="Y436">
        <v>45.104999999999997</v>
      </c>
      <c r="Z436">
        <v>3.1440000000000001</v>
      </c>
      <c r="AA436">
        <v>6.8760000000000003</v>
      </c>
      <c r="AB436">
        <v>12.3369</v>
      </c>
      <c r="AC436">
        <v>142.33000000000001</v>
      </c>
      <c r="AD436">
        <v>29.241</v>
      </c>
      <c r="AE436">
        <v>103.175</v>
      </c>
      <c r="AF436">
        <v>156.80000000000001</v>
      </c>
      <c r="AG436">
        <v>1405.4</v>
      </c>
      <c r="AH436">
        <v>89.19</v>
      </c>
      <c r="AI436">
        <v>1300.25</v>
      </c>
      <c r="AJ436">
        <v>559</v>
      </c>
      <c r="AK436">
        <v>29.5</v>
      </c>
      <c r="AL436">
        <v>738</v>
      </c>
    </row>
    <row r="437" spans="2:38" x14ac:dyDescent="0.25">
      <c r="B437" s="15">
        <v>40508</v>
      </c>
      <c r="C437">
        <v>11092</v>
      </c>
      <c r="D437">
        <v>1189.4000000000001</v>
      </c>
      <c r="E437">
        <v>2534.56</v>
      </c>
      <c r="F437">
        <v>12892.71</v>
      </c>
      <c r="G437">
        <v>6848.98</v>
      </c>
      <c r="H437">
        <v>10039.56</v>
      </c>
      <c r="I437">
        <v>866.81</v>
      </c>
      <c r="J437">
        <v>10039.56</v>
      </c>
      <c r="K437">
        <v>22877.25</v>
      </c>
      <c r="L437">
        <v>0.50790000000000002</v>
      </c>
      <c r="M437">
        <v>1.5281</v>
      </c>
      <c r="N437">
        <v>2.8662999999999998</v>
      </c>
      <c r="O437">
        <v>4.2092999999999998</v>
      </c>
      <c r="P437">
        <v>80.356999999999999</v>
      </c>
      <c r="Q437">
        <v>1.3242</v>
      </c>
      <c r="R437">
        <v>84.1</v>
      </c>
      <c r="S437">
        <v>1.5592000000000001</v>
      </c>
      <c r="T437">
        <v>0.96450000000000002</v>
      </c>
      <c r="U437">
        <v>0.74990000000000001</v>
      </c>
      <c r="V437">
        <v>1.0036</v>
      </c>
      <c r="W437">
        <v>6.1550000000000002</v>
      </c>
      <c r="X437">
        <v>7.0044000000000004</v>
      </c>
      <c r="Y437">
        <v>45.854999999999997</v>
      </c>
      <c r="Z437">
        <v>3.1629999999999998</v>
      </c>
      <c r="AA437">
        <v>7.1529999999999996</v>
      </c>
      <c r="AB437">
        <v>12.488799999999999</v>
      </c>
      <c r="AC437">
        <v>116.06</v>
      </c>
      <c r="AD437">
        <v>26.699000000000002</v>
      </c>
      <c r="AE437">
        <v>102.22499999999999</v>
      </c>
      <c r="AF437">
        <v>151.35</v>
      </c>
      <c r="AG437">
        <v>1362.4</v>
      </c>
      <c r="AH437">
        <v>83.76</v>
      </c>
      <c r="AI437">
        <v>1238.5</v>
      </c>
      <c r="AJ437">
        <v>538.25</v>
      </c>
      <c r="AK437">
        <v>28.25</v>
      </c>
      <c r="AL437">
        <v>648.25</v>
      </c>
    </row>
    <row r="438" spans="2:38" x14ac:dyDescent="0.25">
      <c r="B438" s="15">
        <v>40501</v>
      </c>
      <c r="C438">
        <v>11203.55</v>
      </c>
      <c r="D438">
        <v>1199.73</v>
      </c>
      <c r="E438">
        <v>2518.12</v>
      </c>
      <c r="F438">
        <v>12956.33</v>
      </c>
      <c r="G438">
        <v>6843.55</v>
      </c>
      <c r="H438">
        <v>10022.39</v>
      </c>
      <c r="I438">
        <v>869.52</v>
      </c>
      <c r="J438">
        <v>10022.39</v>
      </c>
      <c r="K438">
        <v>23605.71</v>
      </c>
      <c r="L438">
        <v>0.50470000000000004</v>
      </c>
      <c r="M438">
        <v>1.5169000000000001</v>
      </c>
      <c r="N438">
        <v>2.8712999999999997</v>
      </c>
      <c r="O438">
        <v>4.2443999999999997</v>
      </c>
      <c r="P438">
        <v>78.504000000000005</v>
      </c>
      <c r="Q438">
        <v>1.3673</v>
      </c>
      <c r="R438">
        <v>83.55</v>
      </c>
      <c r="S438">
        <v>1.5979000000000001</v>
      </c>
      <c r="T438">
        <v>0.98660000000000003</v>
      </c>
      <c r="U438">
        <v>0.77869999999999995</v>
      </c>
      <c r="V438">
        <v>0.99229999999999996</v>
      </c>
      <c r="W438">
        <v>5.9965999999999999</v>
      </c>
      <c r="X438">
        <v>6.8593000000000002</v>
      </c>
      <c r="Y438">
        <v>45.29</v>
      </c>
      <c r="Z438">
        <v>3.121</v>
      </c>
      <c r="AA438">
        <v>7.0021000000000004</v>
      </c>
      <c r="AB438">
        <v>12.260300000000001</v>
      </c>
      <c r="AC438">
        <v>127.9</v>
      </c>
      <c r="AD438">
        <v>27.178999999999998</v>
      </c>
      <c r="AE438">
        <v>101.45</v>
      </c>
      <c r="AF438">
        <v>151.65</v>
      </c>
      <c r="AG438">
        <v>1352.3</v>
      </c>
      <c r="AH438">
        <v>81.510000000000005</v>
      </c>
      <c r="AI438">
        <v>1201.5</v>
      </c>
      <c r="AJ438">
        <v>520.75</v>
      </c>
      <c r="AK438">
        <v>26.15</v>
      </c>
      <c r="AL438">
        <v>644.5</v>
      </c>
    </row>
    <row r="439" spans="2:38" x14ac:dyDescent="0.25">
      <c r="B439" s="15">
        <v>40494</v>
      </c>
      <c r="C439">
        <v>11192.58</v>
      </c>
      <c r="D439">
        <v>1199.21</v>
      </c>
      <c r="E439">
        <v>2518.21</v>
      </c>
      <c r="F439">
        <v>12749.24</v>
      </c>
      <c r="G439">
        <v>6734.61</v>
      </c>
      <c r="H439">
        <v>9724.81</v>
      </c>
      <c r="I439">
        <v>846.98</v>
      </c>
      <c r="J439">
        <v>9724.81</v>
      </c>
      <c r="K439">
        <v>24222.58</v>
      </c>
      <c r="L439">
        <v>0.50360000000000005</v>
      </c>
      <c r="M439">
        <v>1.3645</v>
      </c>
      <c r="N439">
        <v>2.7871000000000001</v>
      </c>
      <c r="O439">
        <v>4.2843999999999998</v>
      </c>
      <c r="P439">
        <v>78.081999999999994</v>
      </c>
      <c r="Q439">
        <v>1.3691</v>
      </c>
      <c r="R439">
        <v>82.53</v>
      </c>
      <c r="S439">
        <v>1.6114000000000002</v>
      </c>
      <c r="T439">
        <v>0.98470000000000002</v>
      </c>
      <c r="U439">
        <v>0.77329999999999999</v>
      </c>
      <c r="V439">
        <v>0.98089999999999999</v>
      </c>
      <c r="W439">
        <v>5.9543999999999997</v>
      </c>
      <c r="X439">
        <v>6.8677000000000001</v>
      </c>
      <c r="Y439">
        <v>44.83</v>
      </c>
      <c r="Z439">
        <v>3.117</v>
      </c>
      <c r="AA439">
        <v>6.9649999999999999</v>
      </c>
      <c r="AB439">
        <v>12.343400000000001</v>
      </c>
      <c r="AC439">
        <v>140.18</v>
      </c>
      <c r="AD439">
        <v>25.942</v>
      </c>
      <c r="AE439">
        <v>98.4</v>
      </c>
      <c r="AF439">
        <v>156</v>
      </c>
      <c r="AG439">
        <v>1365.5</v>
      </c>
      <c r="AH439">
        <v>84.88</v>
      </c>
      <c r="AI439">
        <v>1263</v>
      </c>
      <c r="AJ439">
        <v>534</v>
      </c>
      <c r="AK439">
        <v>26.21</v>
      </c>
      <c r="AL439">
        <v>669.25</v>
      </c>
    </row>
    <row r="440" spans="2:38" x14ac:dyDescent="0.25">
      <c r="B440" s="15">
        <v>40487</v>
      </c>
      <c r="C440">
        <v>11444.08</v>
      </c>
      <c r="D440">
        <v>1225.8499999999999</v>
      </c>
      <c r="E440">
        <v>2578.98</v>
      </c>
      <c r="F440">
        <v>12925.11</v>
      </c>
      <c r="G440">
        <v>6754.2</v>
      </c>
      <c r="H440">
        <v>9625.99</v>
      </c>
      <c r="I440">
        <v>834.98</v>
      </c>
      <c r="J440">
        <v>9625.99</v>
      </c>
      <c r="K440">
        <v>24876.82</v>
      </c>
      <c r="L440">
        <v>0.36709999999999998</v>
      </c>
      <c r="M440">
        <v>1.0914999999999999</v>
      </c>
      <c r="N440">
        <v>2.5304000000000002</v>
      </c>
      <c r="O440">
        <v>4.1192000000000002</v>
      </c>
      <c r="P440">
        <v>76.548000000000002</v>
      </c>
      <c r="Q440">
        <v>1.4032</v>
      </c>
      <c r="R440">
        <v>81.260000000000005</v>
      </c>
      <c r="S440">
        <v>1.6181999999999999</v>
      </c>
      <c r="T440">
        <v>1.0159</v>
      </c>
      <c r="U440">
        <v>0.79549999999999998</v>
      </c>
      <c r="V440">
        <v>0.9617</v>
      </c>
      <c r="W440">
        <v>5.7595000000000001</v>
      </c>
      <c r="X440">
        <v>6.6143000000000001</v>
      </c>
      <c r="Y440">
        <v>44.215000000000003</v>
      </c>
      <c r="Z440">
        <v>3.085</v>
      </c>
      <c r="AA440">
        <v>6.7748999999999997</v>
      </c>
      <c r="AB440">
        <v>12.202400000000001</v>
      </c>
      <c r="AC440">
        <v>142.22999999999999</v>
      </c>
      <c r="AD440">
        <v>26.748000000000001</v>
      </c>
      <c r="AE440">
        <v>97.55</v>
      </c>
      <c r="AF440">
        <v>162.25</v>
      </c>
      <c r="AG440">
        <v>1397.7</v>
      </c>
      <c r="AH440">
        <v>86.85</v>
      </c>
      <c r="AI440">
        <v>1273.5</v>
      </c>
      <c r="AJ440">
        <v>587.75</v>
      </c>
      <c r="AK440">
        <v>31.76</v>
      </c>
      <c r="AL440">
        <v>728.75</v>
      </c>
    </row>
    <row r="441" spans="2:38" x14ac:dyDescent="0.25">
      <c r="B441" s="15">
        <v>40480</v>
      </c>
      <c r="C441">
        <v>11118.49</v>
      </c>
      <c r="D441">
        <v>1183.26</v>
      </c>
      <c r="E441">
        <v>2507.41</v>
      </c>
      <c r="F441">
        <v>12676.24</v>
      </c>
      <c r="G441">
        <v>6601.37</v>
      </c>
      <c r="H441">
        <v>9202.4500000000007</v>
      </c>
      <c r="I441">
        <v>810.91</v>
      </c>
      <c r="J441">
        <v>9202.4500000000007</v>
      </c>
      <c r="K441">
        <v>23096.32</v>
      </c>
      <c r="L441">
        <v>0.3357</v>
      </c>
      <c r="M441">
        <v>1.1660999999999999</v>
      </c>
      <c r="N441">
        <v>2.5992999999999999</v>
      </c>
      <c r="O441">
        <v>3.9828000000000001</v>
      </c>
      <c r="P441">
        <v>77.266000000000005</v>
      </c>
      <c r="Q441">
        <v>1.3947000000000001</v>
      </c>
      <c r="R441">
        <v>80.400000000000006</v>
      </c>
      <c r="S441">
        <v>1.6038000000000001</v>
      </c>
      <c r="T441">
        <v>0.98350000000000004</v>
      </c>
      <c r="U441">
        <v>0.76649999999999996</v>
      </c>
      <c r="V441">
        <v>0.98240000000000005</v>
      </c>
      <c r="W441">
        <v>5.8482000000000003</v>
      </c>
      <c r="X441">
        <v>6.6702000000000004</v>
      </c>
      <c r="Y441">
        <v>44.427500000000002</v>
      </c>
      <c r="Z441">
        <v>3.1114999999999999</v>
      </c>
      <c r="AA441">
        <v>6.9989999999999997</v>
      </c>
      <c r="AB441">
        <v>12.345000000000001</v>
      </c>
      <c r="AC441">
        <v>125.26</v>
      </c>
      <c r="AD441">
        <v>24.564</v>
      </c>
      <c r="AE441">
        <v>98.85</v>
      </c>
      <c r="AF441">
        <v>161.69999999999999</v>
      </c>
      <c r="AG441">
        <v>1357.6</v>
      </c>
      <c r="AH441">
        <v>81.430000000000007</v>
      </c>
      <c r="AI441">
        <v>1226</v>
      </c>
      <c r="AJ441">
        <v>582</v>
      </c>
      <c r="AK441">
        <v>29.12</v>
      </c>
      <c r="AL441">
        <v>717.25</v>
      </c>
    </row>
    <row r="442" spans="2:38" x14ac:dyDescent="0.25">
      <c r="B442" s="15">
        <v>40473</v>
      </c>
      <c r="C442">
        <v>11132.56</v>
      </c>
      <c r="D442">
        <v>1183.08</v>
      </c>
      <c r="E442">
        <v>2479.39</v>
      </c>
      <c r="F442">
        <v>12601.18</v>
      </c>
      <c r="G442">
        <v>6605.84</v>
      </c>
      <c r="H442">
        <v>9426.7099999999991</v>
      </c>
      <c r="I442">
        <v>824.88</v>
      </c>
      <c r="J442">
        <v>9426.7099999999991</v>
      </c>
      <c r="K442">
        <v>23517.54</v>
      </c>
      <c r="L442">
        <v>0.35060000000000002</v>
      </c>
      <c r="M442">
        <v>1.1454</v>
      </c>
      <c r="N442">
        <v>2.5541</v>
      </c>
      <c r="O442">
        <v>3.9293</v>
      </c>
      <c r="P442">
        <v>77.471999999999994</v>
      </c>
      <c r="Q442">
        <v>1.3954</v>
      </c>
      <c r="R442">
        <v>81.38</v>
      </c>
      <c r="S442">
        <v>1.5682</v>
      </c>
      <c r="T442">
        <v>0.98280000000000001</v>
      </c>
      <c r="U442">
        <v>0.74680000000000002</v>
      </c>
      <c r="V442">
        <v>0.97729999999999995</v>
      </c>
      <c r="W442">
        <v>5.7965999999999998</v>
      </c>
      <c r="X442">
        <v>6.6235999999999997</v>
      </c>
      <c r="Y442">
        <v>44.59</v>
      </c>
      <c r="Z442">
        <v>3.1137999999999999</v>
      </c>
      <c r="AA442">
        <v>6.9385000000000003</v>
      </c>
      <c r="AB442">
        <v>12.337199999999999</v>
      </c>
      <c r="AC442">
        <v>119.71</v>
      </c>
      <c r="AD442">
        <v>23.117999999999999</v>
      </c>
      <c r="AE442">
        <v>102.2</v>
      </c>
      <c r="AF442">
        <v>147.75</v>
      </c>
      <c r="AG442">
        <v>1324.4</v>
      </c>
      <c r="AH442">
        <v>81.69</v>
      </c>
      <c r="AI442">
        <v>1199.5</v>
      </c>
      <c r="AJ442">
        <v>560</v>
      </c>
      <c r="AK442">
        <v>28.22</v>
      </c>
      <c r="AL442">
        <v>670.75</v>
      </c>
    </row>
    <row r="443" spans="2:38" x14ac:dyDescent="0.25">
      <c r="B443" s="15">
        <v>40466</v>
      </c>
      <c r="C443">
        <v>11062.78</v>
      </c>
      <c r="D443">
        <v>1176.19</v>
      </c>
      <c r="E443">
        <v>2468.77</v>
      </c>
      <c r="F443">
        <v>12609.07</v>
      </c>
      <c r="G443">
        <v>6492.3</v>
      </c>
      <c r="H443">
        <v>9500.25</v>
      </c>
      <c r="I443">
        <v>826.38</v>
      </c>
      <c r="J443">
        <v>9500.25</v>
      </c>
      <c r="K443">
        <v>23757.63</v>
      </c>
      <c r="L443">
        <v>0.3589</v>
      </c>
      <c r="M443">
        <v>1.1879999999999999</v>
      </c>
      <c r="N443">
        <v>2.5596999999999999</v>
      </c>
      <c r="O443">
        <v>3.9790999999999999</v>
      </c>
      <c r="P443">
        <v>77.040999999999997</v>
      </c>
      <c r="Q443">
        <v>1.3976999999999999</v>
      </c>
      <c r="R443">
        <v>81.45</v>
      </c>
      <c r="S443">
        <v>1.5992</v>
      </c>
      <c r="T443">
        <v>0.99070000000000003</v>
      </c>
      <c r="U443">
        <v>0.75619999999999998</v>
      </c>
      <c r="V443">
        <v>0.95889999999999997</v>
      </c>
      <c r="W443">
        <v>5.7940000000000005</v>
      </c>
      <c r="X443">
        <v>6.6208</v>
      </c>
      <c r="Y443">
        <v>44.104999999999997</v>
      </c>
      <c r="Z443">
        <v>3.0821000000000001</v>
      </c>
      <c r="AA443">
        <v>6.8413000000000004</v>
      </c>
      <c r="AB443">
        <v>12.4343</v>
      </c>
      <c r="AC443">
        <v>109.87</v>
      </c>
      <c r="AD443">
        <v>24.288</v>
      </c>
      <c r="AE443">
        <v>98.15</v>
      </c>
      <c r="AF443">
        <v>145.85</v>
      </c>
      <c r="AG443">
        <v>1371.1</v>
      </c>
      <c r="AH443">
        <v>81.25</v>
      </c>
      <c r="AI443">
        <v>1185</v>
      </c>
      <c r="AJ443">
        <v>563</v>
      </c>
      <c r="AK443">
        <v>27.06</v>
      </c>
      <c r="AL443">
        <v>704.5</v>
      </c>
    </row>
    <row r="444" spans="2:38" x14ac:dyDescent="0.25">
      <c r="B444" s="15">
        <v>40459</v>
      </c>
      <c r="C444">
        <v>11006.48</v>
      </c>
      <c r="D444">
        <v>1165.1500000000001</v>
      </c>
      <c r="E444">
        <v>2401.91</v>
      </c>
      <c r="F444">
        <v>12535.59</v>
      </c>
      <c r="G444">
        <v>6291.67</v>
      </c>
      <c r="H444">
        <v>9588.8799999999992</v>
      </c>
      <c r="I444">
        <v>839.44</v>
      </c>
      <c r="J444">
        <v>9588.8799999999992</v>
      </c>
      <c r="K444">
        <v>22944.18</v>
      </c>
      <c r="L444">
        <v>0.34310000000000002</v>
      </c>
      <c r="M444">
        <v>1.1041000000000001</v>
      </c>
      <c r="N444">
        <v>2.3919999999999999</v>
      </c>
      <c r="O444">
        <v>3.7488999999999999</v>
      </c>
      <c r="P444">
        <v>77.325000000000003</v>
      </c>
      <c r="Q444">
        <v>1.3938999999999999</v>
      </c>
      <c r="R444">
        <v>81.93</v>
      </c>
      <c r="S444">
        <v>1.5960000000000001</v>
      </c>
      <c r="T444">
        <v>0.98499999999999999</v>
      </c>
      <c r="U444">
        <v>0.75570000000000004</v>
      </c>
      <c r="V444">
        <v>0.96279999999999999</v>
      </c>
      <c r="W444">
        <v>5.8178000000000001</v>
      </c>
      <c r="X444">
        <v>6.6561000000000003</v>
      </c>
      <c r="Y444">
        <v>44.435000000000002</v>
      </c>
      <c r="Z444">
        <v>3.1137999999999999</v>
      </c>
      <c r="AA444">
        <v>6.84</v>
      </c>
      <c r="AB444">
        <v>12.414199999999999</v>
      </c>
      <c r="AC444">
        <v>107.17</v>
      </c>
      <c r="AD444">
        <v>23.105</v>
      </c>
      <c r="AE444">
        <v>95.55</v>
      </c>
      <c r="AF444">
        <v>153.75</v>
      </c>
      <c r="AG444">
        <v>1344.2</v>
      </c>
      <c r="AH444">
        <v>82.66</v>
      </c>
      <c r="AI444">
        <v>1135</v>
      </c>
      <c r="AJ444">
        <v>528.25</v>
      </c>
      <c r="AK444">
        <v>26.32</v>
      </c>
      <c r="AL444">
        <v>719.25</v>
      </c>
    </row>
    <row r="445" spans="2:38" x14ac:dyDescent="0.25">
      <c r="B445" s="15">
        <v>40452</v>
      </c>
      <c r="C445">
        <v>10829.68</v>
      </c>
      <c r="D445">
        <v>1146.24</v>
      </c>
      <c r="E445">
        <v>2370.75</v>
      </c>
      <c r="F445">
        <v>12363.08</v>
      </c>
      <c r="G445">
        <v>6211.34</v>
      </c>
      <c r="H445">
        <v>9404.23</v>
      </c>
      <c r="I445">
        <v>829.97</v>
      </c>
      <c r="J445">
        <v>9404.23</v>
      </c>
      <c r="K445">
        <v>22358.17</v>
      </c>
      <c r="L445">
        <v>0.41449999999999998</v>
      </c>
      <c r="M445">
        <v>1.2565</v>
      </c>
      <c r="N445">
        <v>2.5097</v>
      </c>
      <c r="O445">
        <v>3.7147000000000001</v>
      </c>
      <c r="P445">
        <v>78.087999999999994</v>
      </c>
      <c r="Q445">
        <v>1.3791</v>
      </c>
      <c r="R445">
        <v>83.22</v>
      </c>
      <c r="S445">
        <v>1.5824</v>
      </c>
      <c r="T445">
        <v>0.97240000000000004</v>
      </c>
      <c r="U445">
        <v>0.74450000000000005</v>
      </c>
      <c r="V445">
        <v>0.9738</v>
      </c>
      <c r="W445">
        <v>5.8255999999999997</v>
      </c>
      <c r="X445">
        <v>6.7129000000000003</v>
      </c>
      <c r="Y445">
        <v>44.48</v>
      </c>
      <c r="Z445">
        <v>3.0869</v>
      </c>
      <c r="AA445">
        <v>6.9309000000000003</v>
      </c>
      <c r="AB445">
        <v>12.5253</v>
      </c>
      <c r="AC445">
        <v>99.97</v>
      </c>
      <c r="AD445">
        <v>22.06</v>
      </c>
      <c r="AE445">
        <v>95.95</v>
      </c>
      <c r="AF445">
        <v>155.65</v>
      </c>
      <c r="AG445">
        <v>1316.1</v>
      </c>
      <c r="AH445">
        <v>81.58</v>
      </c>
      <c r="AI445">
        <v>1057</v>
      </c>
      <c r="AJ445">
        <v>465.75</v>
      </c>
      <c r="AK445">
        <v>23.36</v>
      </c>
      <c r="AL445">
        <v>655</v>
      </c>
    </row>
    <row r="446" spans="2:38" x14ac:dyDescent="0.25">
      <c r="B446" s="15">
        <v>40445</v>
      </c>
      <c r="C446">
        <v>10860.26</v>
      </c>
      <c r="D446">
        <v>1148.67</v>
      </c>
      <c r="E446">
        <v>2381.2199999999998</v>
      </c>
      <c r="F446">
        <v>12204.86</v>
      </c>
      <c r="G446">
        <v>6298.3</v>
      </c>
      <c r="H446">
        <v>9471.67</v>
      </c>
      <c r="I446">
        <v>838.41</v>
      </c>
      <c r="J446">
        <v>9471.67</v>
      </c>
      <c r="K446">
        <v>22119.43</v>
      </c>
      <c r="L446">
        <v>0.44030000000000002</v>
      </c>
      <c r="M446">
        <v>1.3452999999999999</v>
      </c>
      <c r="N446">
        <v>2.605</v>
      </c>
      <c r="O446">
        <v>3.794</v>
      </c>
      <c r="P446">
        <v>79.394999999999996</v>
      </c>
      <c r="Q446">
        <v>1.3492</v>
      </c>
      <c r="R446">
        <v>84.21</v>
      </c>
      <c r="S446">
        <v>1.5826</v>
      </c>
      <c r="T446">
        <v>0.95920000000000005</v>
      </c>
      <c r="U446">
        <v>0.73399999999999999</v>
      </c>
      <c r="V446">
        <v>0.98309999999999997</v>
      </c>
      <c r="W446">
        <v>5.8834999999999997</v>
      </c>
      <c r="X446">
        <v>6.806</v>
      </c>
      <c r="Y446">
        <v>45.255000000000003</v>
      </c>
      <c r="Z446">
        <v>3.0911</v>
      </c>
      <c r="AA446">
        <v>7.0190000000000001</v>
      </c>
      <c r="AB446">
        <v>12.5397</v>
      </c>
      <c r="AC446">
        <v>101.3</v>
      </c>
      <c r="AD446">
        <v>21.382999999999999</v>
      </c>
      <c r="AE446">
        <v>96.025000000000006</v>
      </c>
      <c r="AF446">
        <v>158.19999999999999</v>
      </c>
      <c r="AG446">
        <v>1296.3</v>
      </c>
      <c r="AH446">
        <v>76.489999999999995</v>
      </c>
      <c r="AI446">
        <v>1126</v>
      </c>
      <c r="AJ446">
        <v>521.75</v>
      </c>
      <c r="AK446">
        <v>25.44</v>
      </c>
      <c r="AL446">
        <v>720</v>
      </c>
    </row>
    <row r="447" spans="2:38" x14ac:dyDescent="0.25">
      <c r="B447" s="15">
        <v>40438</v>
      </c>
      <c r="C447">
        <v>10607.85</v>
      </c>
      <c r="D447">
        <v>1125.5899999999999</v>
      </c>
      <c r="E447">
        <v>2315.61</v>
      </c>
      <c r="F447">
        <v>12164.56</v>
      </c>
      <c r="G447">
        <v>6209.76</v>
      </c>
      <c r="H447">
        <v>9626.09</v>
      </c>
      <c r="I447">
        <v>852.09</v>
      </c>
      <c r="J447">
        <v>9626.09</v>
      </c>
      <c r="K447">
        <v>21970.86</v>
      </c>
      <c r="L447">
        <v>0.46389999999999998</v>
      </c>
      <c r="M447">
        <v>1.4339</v>
      </c>
      <c r="N447">
        <v>2.7372000000000001</v>
      </c>
      <c r="O447">
        <v>3.9032999999999998</v>
      </c>
      <c r="P447">
        <v>81.397999999999996</v>
      </c>
      <c r="Q447">
        <v>1.3049999999999999</v>
      </c>
      <c r="R447">
        <v>85.86</v>
      </c>
      <c r="S447">
        <v>1.5632000000000001</v>
      </c>
      <c r="T447">
        <v>0.93630000000000002</v>
      </c>
      <c r="U447">
        <v>0.72570000000000001</v>
      </c>
      <c r="V447">
        <v>1.0098</v>
      </c>
      <c r="W447">
        <v>6.1149000000000004</v>
      </c>
      <c r="X447">
        <v>7.0713999999999997</v>
      </c>
      <c r="Y447">
        <v>45.84</v>
      </c>
      <c r="Z447">
        <v>3.1013000000000002</v>
      </c>
      <c r="AA447">
        <v>7.1406999999999998</v>
      </c>
      <c r="AB447">
        <v>12.7994</v>
      </c>
      <c r="AC447">
        <v>97.61</v>
      </c>
      <c r="AD447">
        <v>20.79</v>
      </c>
      <c r="AE447">
        <v>99.4</v>
      </c>
      <c r="AF447">
        <v>149.9</v>
      </c>
      <c r="AG447">
        <v>1275.9000000000001</v>
      </c>
      <c r="AH447">
        <v>73.66</v>
      </c>
      <c r="AI447">
        <v>1069</v>
      </c>
      <c r="AJ447">
        <v>513.25</v>
      </c>
      <c r="AK447">
        <v>24.61</v>
      </c>
      <c r="AL447">
        <v>739.25</v>
      </c>
    </row>
    <row r="448" spans="2:38" x14ac:dyDescent="0.25">
      <c r="B448" s="15">
        <v>40431</v>
      </c>
      <c r="C448">
        <v>10462.77</v>
      </c>
      <c r="D448">
        <v>1109.55</v>
      </c>
      <c r="E448">
        <v>2242.48</v>
      </c>
      <c r="F448">
        <v>12097.09</v>
      </c>
      <c r="G448">
        <v>6214.77</v>
      </c>
      <c r="H448">
        <v>9239.17</v>
      </c>
      <c r="I448">
        <v>833.72</v>
      </c>
      <c r="J448">
        <v>9239.17</v>
      </c>
      <c r="K448">
        <v>21257.39</v>
      </c>
      <c r="L448">
        <v>0.56730000000000003</v>
      </c>
      <c r="M448">
        <v>1.5785</v>
      </c>
      <c r="N448">
        <v>2.7917000000000001</v>
      </c>
      <c r="O448">
        <v>3.8687</v>
      </c>
      <c r="P448">
        <v>82.697999999999993</v>
      </c>
      <c r="Q448">
        <v>1.2679</v>
      </c>
      <c r="R448">
        <v>84.15</v>
      </c>
      <c r="S448">
        <v>1.5358000000000001</v>
      </c>
      <c r="T448">
        <v>0.92659999999999998</v>
      </c>
      <c r="U448">
        <v>0.72850000000000004</v>
      </c>
      <c r="V448">
        <v>1.0198</v>
      </c>
      <c r="W448">
        <v>6.2032999999999996</v>
      </c>
      <c r="X448">
        <v>7.2575000000000003</v>
      </c>
      <c r="Y448">
        <v>46.478499999999997</v>
      </c>
      <c r="Z448">
        <v>3.1055000000000001</v>
      </c>
      <c r="AA448">
        <v>7.1913</v>
      </c>
      <c r="AB448">
        <v>12.9269</v>
      </c>
      <c r="AC448">
        <v>90.87</v>
      </c>
      <c r="AD448">
        <v>19.802</v>
      </c>
      <c r="AE448">
        <v>97.15</v>
      </c>
      <c r="AF448">
        <v>147.65</v>
      </c>
      <c r="AG448">
        <v>1245</v>
      </c>
      <c r="AH448">
        <v>76.45</v>
      </c>
      <c r="AI448">
        <v>1023.5</v>
      </c>
      <c r="AJ448">
        <v>464</v>
      </c>
      <c r="AK448">
        <v>22.73</v>
      </c>
      <c r="AL448">
        <v>704.75</v>
      </c>
    </row>
    <row r="449" spans="2:38" x14ac:dyDescent="0.25">
      <c r="B449" s="15">
        <v>40424</v>
      </c>
      <c r="C449">
        <v>10447.93</v>
      </c>
      <c r="D449">
        <v>1104.51</v>
      </c>
      <c r="E449">
        <v>2233.75</v>
      </c>
      <c r="F449">
        <v>12144.92</v>
      </c>
      <c r="G449">
        <v>6134.62</v>
      </c>
      <c r="H449">
        <v>9114.1299999999992</v>
      </c>
      <c r="I449">
        <v>823.7</v>
      </c>
      <c r="J449">
        <v>9114.1299999999992</v>
      </c>
      <c r="K449">
        <v>20971.5</v>
      </c>
      <c r="L449">
        <v>0.51</v>
      </c>
      <c r="M449">
        <v>1.4819</v>
      </c>
      <c r="N449">
        <v>2.6970000000000001</v>
      </c>
      <c r="O449">
        <v>3.7810999999999999</v>
      </c>
      <c r="P449">
        <v>82.102000000000004</v>
      </c>
      <c r="Q449">
        <v>1.2896000000000001</v>
      </c>
      <c r="R449">
        <v>84.31</v>
      </c>
      <c r="S449">
        <v>1.5451999999999999</v>
      </c>
      <c r="T449">
        <v>0.91659999999999997</v>
      </c>
      <c r="U449">
        <v>0.72070000000000001</v>
      </c>
      <c r="V449">
        <v>1.0164</v>
      </c>
      <c r="W449">
        <v>6.1064999999999996</v>
      </c>
      <c r="X449">
        <v>7.2320000000000002</v>
      </c>
      <c r="Y449">
        <v>46.64</v>
      </c>
      <c r="Z449">
        <v>3.1204999999999998</v>
      </c>
      <c r="AA449">
        <v>7.1952999999999996</v>
      </c>
      <c r="AB449">
        <v>12.9335</v>
      </c>
      <c r="AC449">
        <v>90.95</v>
      </c>
      <c r="AD449">
        <v>19.914999999999999</v>
      </c>
      <c r="AE449">
        <v>98.45</v>
      </c>
      <c r="AF449">
        <v>139.05000000000001</v>
      </c>
      <c r="AG449">
        <v>1249.8</v>
      </c>
      <c r="AH449">
        <v>74.599999999999994</v>
      </c>
      <c r="AI449">
        <v>1029.75</v>
      </c>
      <c r="AJ449">
        <v>449.75</v>
      </c>
      <c r="AK449">
        <v>20.6</v>
      </c>
      <c r="AL449">
        <v>708.25</v>
      </c>
    </row>
    <row r="450" spans="2:38" x14ac:dyDescent="0.25">
      <c r="B450" s="15">
        <v>40417</v>
      </c>
      <c r="C450">
        <v>10150.65</v>
      </c>
      <c r="D450">
        <v>1064.5899999999999</v>
      </c>
      <c r="E450">
        <v>2153.63</v>
      </c>
      <c r="F450">
        <v>11879.72</v>
      </c>
      <c r="G450">
        <v>5951.17</v>
      </c>
      <c r="H450">
        <v>8991.06</v>
      </c>
      <c r="I450">
        <v>819.62</v>
      </c>
      <c r="J450">
        <v>8991.06</v>
      </c>
      <c r="K450">
        <v>20597.349999999999</v>
      </c>
      <c r="L450">
        <v>0.54810000000000003</v>
      </c>
      <c r="M450">
        <v>1.4908000000000001</v>
      </c>
      <c r="N450">
        <v>2.6447000000000003</v>
      </c>
      <c r="O450">
        <v>3.6896</v>
      </c>
      <c r="P450">
        <v>82.918000000000006</v>
      </c>
      <c r="Q450">
        <v>1.2763</v>
      </c>
      <c r="R450">
        <v>85.23</v>
      </c>
      <c r="S450">
        <v>1.5528999999999999</v>
      </c>
      <c r="T450">
        <v>0.89890000000000003</v>
      </c>
      <c r="U450">
        <v>0.71089999999999998</v>
      </c>
      <c r="V450">
        <v>1.028</v>
      </c>
      <c r="W450">
        <v>6.2370999999999999</v>
      </c>
      <c r="X450">
        <v>7.3391000000000002</v>
      </c>
      <c r="Y450">
        <v>46.887500000000003</v>
      </c>
      <c r="Z450">
        <v>3.145</v>
      </c>
      <c r="AA450">
        <v>7.3102</v>
      </c>
      <c r="AB450">
        <v>13.0097</v>
      </c>
      <c r="AC450">
        <v>89.03</v>
      </c>
      <c r="AD450">
        <v>19.039000000000001</v>
      </c>
      <c r="AE450">
        <v>98.05</v>
      </c>
      <c r="AF450">
        <v>134.5</v>
      </c>
      <c r="AG450">
        <v>1236</v>
      </c>
      <c r="AH450">
        <v>75.17</v>
      </c>
      <c r="AI450">
        <v>1022</v>
      </c>
      <c r="AJ450">
        <v>421</v>
      </c>
      <c r="AK450">
        <v>19.96</v>
      </c>
      <c r="AL450">
        <v>662.5</v>
      </c>
    </row>
    <row r="451" spans="2:38" x14ac:dyDescent="0.25">
      <c r="B451" s="15">
        <v>40410</v>
      </c>
      <c r="C451">
        <v>10213.620000000001</v>
      </c>
      <c r="D451">
        <v>1071.69</v>
      </c>
      <c r="E451">
        <v>2179.7600000000002</v>
      </c>
      <c r="F451">
        <v>11722.07</v>
      </c>
      <c r="G451">
        <v>6005.16</v>
      </c>
      <c r="H451">
        <v>9179.3799999999992</v>
      </c>
      <c r="I451">
        <v>829.59</v>
      </c>
      <c r="J451">
        <v>9179.3799999999992</v>
      </c>
      <c r="K451">
        <v>20981.82</v>
      </c>
      <c r="L451">
        <v>0.48709999999999998</v>
      </c>
      <c r="M451">
        <v>1.4537</v>
      </c>
      <c r="N451">
        <v>2.6105999999999998</v>
      </c>
      <c r="O451">
        <v>3.6600999999999999</v>
      </c>
      <c r="P451">
        <v>83.057000000000002</v>
      </c>
      <c r="Q451">
        <v>1.2711999999999999</v>
      </c>
      <c r="R451">
        <v>85.62</v>
      </c>
      <c r="S451">
        <v>1.5533999999999999</v>
      </c>
      <c r="T451">
        <v>0.89390000000000003</v>
      </c>
      <c r="U451">
        <v>0.70669999999999999</v>
      </c>
      <c r="V451">
        <v>1.0339</v>
      </c>
      <c r="W451">
        <v>6.2344999999999997</v>
      </c>
      <c r="X451">
        <v>7.4166999999999996</v>
      </c>
      <c r="Y451">
        <v>46.674999999999997</v>
      </c>
      <c r="Z451">
        <v>3.1375000000000002</v>
      </c>
      <c r="AA451">
        <v>7.3174999999999999</v>
      </c>
      <c r="AB451">
        <v>12.7652</v>
      </c>
      <c r="AC451">
        <v>87.15</v>
      </c>
      <c r="AD451">
        <v>17.991</v>
      </c>
      <c r="AE451">
        <v>99.6</v>
      </c>
      <c r="AF451">
        <v>134.80000000000001</v>
      </c>
      <c r="AG451">
        <v>1227.2</v>
      </c>
      <c r="AH451">
        <v>73.459999999999994</v>
      </c>
      <c r="AI451">
        <v>1009.25</v>
      </c>
      <c r="AJ451">
        <v>421.25</v>
      </c>
      <c r="AK451">
        <v>19.95</v>
      </c>
      <c r="AL451">
        <v>679</v>
      </c>
    </row>
    <row r="452" spans="2:38" x14ac:dyDescent="0.25">
      <c r="B452" s="15">
        <v>40403</v>
      </c>
      <c r="C452">
        <v>10303.15</v>
      </c>
      <c r="D452">
        <v>1079.25</v>
      </c>
      <c r="E452">
        <v>2173.48</v>
      </c>
      <c r="F452">
        <v>11528.25</v>
      </c>
      <c r="G452">
        <v>6110.41</v>
      </c>
      <c r="H452">
        <v>9253.4599999999991</v>
      </c>
      <c r="I452">
        <v>831.24</v>
      </c>
      <c r="J452">
        <v>9253.4599999999991</v>
      </c>
      <c r="K452">
        <v>21071.57</v>
      </c>
      <c r="L452">
        <v>0.52849999999999997</v>
      </c>
      <c r="M452">
        <v>1.4516</v>
      </c>
      <c r="N452">
        <v>2.6715999999999998</v>
      </c>
      <c r="O452">
        <v>3.8538000000000001</v>
      </c>
      <c r="P452">
        <v>82.947999999999993</v>
      </c>
      <c r="Q452">
        <v>1.2753999999999999</v>
      </c>
      <c r="R452">
        <v>86.2</v>
      </c>
      <c r="S452">
        <v>1.5592000000000001</v>
      </c>
      <c r="T452">
        <v>0.89290000000000003</v>
      </c>
      <c r="U452">
        <v>0.70589999999999997</v>
      </c>
      <c r="V452">
        <v>1.0509999999999999</v>
      </c>
      <c r="W452">
        <v>6.2157999999999998</v>
      </c>
      <c r="X452">
        <v>7.4501999999999997</v>
      </c>
      <c r="Y452">
        <v>46.765000000000001</v>
      </c>
      <c r="Z452">
        <v>3.1675</v>
      </c>
      <c r="AA452">
        <v>7.3070000000000004</v>
      </c>
      <c r="AB452">
        <v>12.7278</v>
      </c>
      <c r="AC452">
        <v>87.49</v>
      </c>
      <c r="AD452">
        <v>18.109000000000002</v>
      </c>
      <c r="AE452">
        <v>94.325000000000003</v>
      </c>
      <c r="AF452">
        <v>137.94999999999999</v>
      </c>
      <c r="AG452">
        <v>1214.9000000000001</v>
      </c>
      <c r="AH452">
        <v>75.39</v>
      </c>
      <c r="AI452">
        <v>1052</v>
      </c>
      <c r="AJ452">
        <v>411.75</v>
      </c>
      <c r="AK452">
        <v>19.420000000000002</v>
      </c>
      <c r="AL452">
        <v>702.5</v>
      </c>
    </row>
    <row r="453" spans="2:38" x14ac:dyDescent="0.25">
      <c r="B453" s="15">
        <v>40396</v>
      </c>
      <c r="C453">
        <v>10653.56</v>
      </c>
      <c r="D453">
        <v>1121.6400000000001</v>
      </c>
      <c r="E453">
        <v>2288.4699999999998</v>
      </c>
      <c r="F453">
        <v>11799.97</v>
      </c>
      <c r="G453">
        <v>6259.63</v>
      </c>
      <c r="H453">
        <v>9642.1200000000008</v>
      </c>
      <c r="I453">
        <v>861.17</v>
      </c>
      <c r="J453">
        <v>9642.1200000000008</v>
      </c>
      <c r="K453">
        <v>21678.799999999999</v>
      </c>
      <c r="L453">
        <v>0.50560000000000005</v>
      </c>
      <c r="M453">
        <v>1.5045999999999999</v>
      </c>
      <c r="N453">
        <v>2.8166000000000002</v>
      </c>
      <c r="O453">
        <v>3.9939999999999998</v>
      </c>
      <c r="P453">
        <v>80.406999999999996</v>
      </c>
      <c r="Q453">
        <v>1.3280000000000001</v>
      </c>
      <c r="R453">
        <v>85.51</v>
      </c>
      <c r="S453">
        <v>1.5941999999999998</v>
      </c>
      <c r="T453">
        <v>0.91830000000000001</v>
      </c>
      <c r="U453">
        <v>0.73350000000000004</v>
      </c>
      <c r="V453">
        <v>1.0387999999999999</v>
      </c>
      <c r="W453">
        <v>5.9527000000000001</v>
      </c>
      <c r="X453">
        <v>7.0827999999999998</v>
      </c>
      <c r="Y453">
        <v>46.16</v>
      </c>
      <c r="Z453">
        <v>3.1482999999999999</v>
      </c>
      <c r="AA453">
        <v>7.2249999999999996</v>
      </c>
      <c r="AB453">
        <v>12.692500000000001</v>
      </c>
      <c r="AC453">
        <v>84.4</v>
      </c>
      <c r="AD453">
        <v>18.472000000000001</v>
      </c>
      <c r="AE453">
        <v>92.775000000000006</v>
      </c>
      <c r="AF453">
        <v>144</v>
      </c>
      <c r="AG453">
        <v>1203.4000000000001</v>
      </c>
      <c r="AH453">
        <v>80.7</v>
      </c>
      <c r="AI453">
        <v>1059</v>
      </c>
      <c r="AJ453">
        <v>405</v>
      </c>
      <c r="AK453">
        <v>18.239999999999998</v>
      </c>
      <c r="AL453">
        <v>725.75</v>
      </c>
    </row>
    <row r="454" spans="2:38" x14ac:dyDescent="0.25">
      <c r="B454" s="15">
        <v>40389</v>
      </c>
      <c r="C454">
        <v>10465.94</v>
      </c>
      <c r="D454">
        <v>1101.5999999999999</v>
      </c>
      <c r="E454">
        <v>2254.6999999999998</v>
      </c>
      <c r="F454">
        <v>11713.43</v>
      </c>
      <c r="G454">
        <v>6147.97</v>
      </c>
      <c r="H454">
        <v>9537.2999999999993</v>
      </c>
      <c r="I454">
        <v>849.5</v>
      </c>
      <c r="J454">
        <v>9537.2999999999993</v>
      </c>
      <c r="K454">
        <v>21029.81</v>
      </c>
      <c r="L454">
        <v>0.54610000000000003</v>
      </c>
      <c r="M454">
        <v>1.5964</v>
      </c>
      <c r="N454">
        <v>2.9051999999999998</v>
      </c>
      <c r="O454">
        <v>3.9881000000000002</v>
      </c>
      <c r="P454">
        <v>81.539000000000001</v>
      </c>
      <c r="Q454">
        <v>1.3052000000000001</v>
      </c>
      <c r="R454">
        <v>86.47</v>
      </c>
      <c r="S454">
        <v>1.5689</v>
      </c>
      <c r="T454">
        <v>0.9042</v>
      </c>
      <c r="U454">
        <v>0.72599999999999998</v>
      </c>
      <c r="V454">
        <v>1.0411999999999999</v>
      </c>
      <c r="W454">
        <v>6.0758000000000001</v>
      </c>
      <c r="X454">
        <v>7.2103999999999999</v>
      </c>
      <c r="Y454">
        <v>46.407499999999999</v>
      </c>
      <c r="Z454">
        <v>3.1819999999999999</v>
      </c>
      <c r="AA454">
        <v>7.2972000000000001</v>
      </c>
      <c r="AB454">
        <v>12.645300000000001</v>
      </c>
      <c r="AC454">
        <v>82.36</v>
      </c>
      <c r="AD454">
        <v>18.003</v>
      </c>
      <c r="AE454">
        <v>92.65</v>
      </c>
      <c r="AF454">
        <v>146.6</v>
      </c>
      <c r="AG454">
        <v>1181.7</v>
      </c>
      <c r="AH454">
        <v>78.95</v>
      </c>
      <c r="AI454">
        <v>1052.5</v>
      </c>
      <c r="AJ454">
        <v>392.75</v>
      </c>
      <c r="AK454">
        <v>19.57</v>
      </c>
      <c r="AL454">
        <v>661.5</v>
      </c>
    </row>
    <row r="455" spans="2:38" x14ac:dyDescent="0.25">
      <c r="B455" s="15">
        <v>40382</v>
      </c>
      <c r="C455">
        <v>10424.620000000001</v>
      </c>
      <c r="D455">
        <v>1102.6600000000001</v>
      </c>
      <c r="E455">
        <v>2269.4699999999998</v>
      </c>
      <c r="F455">
        <v>11714.21</v>
      </c>
      <c r="G455">
        <v>6166.34</v>
      </c>
      <c r="H455">
        <v>9430.9599999999991</v>
      </c>
      <c r="I455">
        <v>841.29</v>
      </c>
      <c r="J455">
        <v>9430.9599999999991</v>
      </c>
      <c r="K455">
        <v>20815.330000000002</v>
      </c>
      <c r="L455">
        <v>0.58420000000000005</v>
      </c>
      <c r="M455">
        <v>1.7321</v>
      </c>
      <c r="N455">
        <v>2.9943</v>
      </c>
      <c r="O455">
        <v>4.0141999999999998</v>
      </c>
      <c r="P455">
        <v>82.463999999999999</v>
      </c>
      <c r="Q455">
        <v>1.2908999999999999</v>
      </c>
      <c r="R455">
        <v>87.46</v>
      </c>
      <c r="S455">
        <v>1.5425</v>
      </c>
      <c r="T455">
        <v>0.89570000000000005</v>
      </c>
      <c r="U455">
        <v>0.72729999999999995</v>
      </c>
      <c r="V455">
        <v>1.0543</v>
      </c>
      <c r="W455">
        <v>6.1763000000000003</v>
      </c>
      <c r="X455">
        <v>7.3074000000000003</v>
      </c>
      <c r="Y455">
        <v>46.945</v>
      </c>
      <c r="Z455">
        <v>3.2</v>
      </c>
      <c r="AA455">
        <v>7.4344999999999999</v>
      </c>
      <c r="AB455">
        <v>12.7317</v>
      </c>
      <c r="AC455">
        <v>80.319999999999993</v>
      </c>
      <c r="AD455">
        <v>18.096</v>
      </c>
      <c r="AE455">
        <v>93.424999999999997</v>
      </c>
      <c r="AF455">
        <v>145.65</v>
      </c>
      <c r="AG455">
        <v>1187.8</v>
      </c>
      <c r="AH455">
        <v>78.98</v>
      </c>
      <c r="AI455">
        <v>1017</v>
      </c>
      <c r="AJ455">
        <v>371.25</v>
      </c>
      <c r="AK455">
        <v>18.260000000000002</v>
      </c>
      <c r="AL455">
        <v>596.25</v>
      </c>
    </row>
    <row r="456" spans="2:38" x14ac:dyDescent="0.25">
      <c r="B456" s="15">
        <v>40375</v>
      </c>
      <c r="C456">
        <v>10097.9</v>
      </c>
      <c r="D456">
        <v>1064.8800000000001</v>
      </c>
      <c r="E456">
        <v>2179.0500000000002</v>
      </c>
      <c r="F456">
        <v>11569.65</v>
      </c>
      <c r="G456">
        <v>6040.27</v>
      </c>
      <c r="H456">
        <v>9408.36</v>
      </c>
      <c r="I456">
        <v>840.58</v>
      </c>
      <c r="J456">
        <v>9408.36</v>
      </c>
      <c r="K456">
        <v>20250.16</v>
      </c>
      <c r="L456">
        <v>0.58460000000000001</v>
      </c>
      <c r="M456">
        <v>1.6669</v>
      </c>
      <c r="N456">
        <v>2.9215</v>
      </c>
      <c r="O456">
        <v>3.9379</v>
      </c>
      <c r="P456">
        <v>82.486000000000004</v>
      </c>
      <c r="Q456">
        <v>1.2929999999999999</v>
      </c>
      <c r="R456">
        <v>86.57</v>
      </c>
      <c r="S456">
        <v>1.5301</v>
      </c>
      <c r="T456">
        <v>0.86890000000000001</v>
      </c>
      <c r="U456">
        <v>0.7107</v>
      </c>
      <c r="V456">
        <v>1.0509999999999999</v>
      </c>
      <c r="W456">
        <v>6.2645999999999997</v>
      </c>
      <c r="X456">
        <v>7.3338999999999999</v>
      </c>
      <c r="Y456">
        <v>46.772500000000001</v>
      </c>
      <c r="Z456">
        <v>3.2080000000000002</v>
      </c>
      <c r="AA456">
        <v>7.6105</v>
      </c>
      <c r="AB456">
        <v>12.9351</v>
      </c>
      <c r="AC456">
        <v>79.959999999999994</v>
      </c>
      <c r="AD456">
        <v>17.773</v>
      </c>
      <c r="AE456">
        <v>92.275000000000006</v>
      </c>
      <c r="AF456">
        <v>140.15</v>
      </c>
      <c r="AG456">
        <v>1188.2</v>
      </c>
      <c r="AH456">
        <v>76.010000000000005</v>
      </c>
      <c r="AI456">
        <v>1019.5</v>
      </c>
      <c r="AJ456">
        <v>394.75</v>
      </c>
      <c r="AK456">
        <v>17.11</v>
      </c>
      <c r="AL456">
        <v>587.25</v>
      </c>
    </row>
    <row r="457" spans="2:38" x14ac:dyDescent="0.25">
      <c r="B457" s="15">
        <v>40368</v>
      </c>
      <c r="C457">
        <v>10198.030000000001</v>
      </c>
      <c r="D457">
        <v>1077.96</v>
      </c>
      <c r="E457">
        <v>2196.4499999999998</v>
      </c>
      <c r="F457">
        <v>11570.45</v>
      </c>
      <c r="G457">
        <v>6065.24</v>
      </c>
      <c r="H457">
        <v>9585.32</v>
      </c>
      <c r="I457">
        <v>861.21</v>
      </c>
      <c r="J457">
        <v>9585.32</v>
      </c>
      <c r="K457">
        <v>20378.66</v>
      </c>
      <c r="L457">
        <v>0.625</v>
      </c>
      <c r="M457">
        <v>1.8353000000000002</v>
      </c>
      <c r="N457">
        <v>3.052</v>
      </c>
      <c r="O457">
        <v>4.0361000000000002</v>
      </c>
      <c r="P457">
        <v>83.947000000000003</v>
      </c>
      <c r="Q457">
        <v>1.2641</v>
      </c>
      <c r="R457">
        <v>88.62</v>
      </c>
      <c r="S457">
        <v>1.5064</v>
      </c>
      <c r="T457">
        <v>0.87760000000000005</v>
      </c>
      <c r="U457">
        <v>0.71079999999999999</v>
      </c>
      <c r="V457">
        <v>1.0578000000000001</v>
      </c>
      <c r="W457">
        <v>6.3635000000000002</v>
      </c>
      <c r="X457">
        <v>7.4928999999999997</v>
      </c>
      <c r="Y457">
        <v>46.664400000000001</v>
      </c>
      <c r="Z457">
        <v>3.1985000000000001</v>
      </c>
      <c r="AA457">
        <v>7.5987999999999998</v>
      </c>
      <c r="AB457">
        <v>12.769299999999999</v>
      </c>
      <c r="AC457">
        <v>78.150000000000006</v>
      </c>
      <c r="AD457">
        <v>18.053000000000001</v>
      </c>
      <c r="AE457">
        <v>90.2</v>
      </c>
      <c r="AF457">
        <v>137.5</v>
      </c>
      <c r="AG457">
        <v>1209.8</v>
      </c>
      <c r="AH457">
        <v>76.09</v>
      </c>
      <c r="AI457">
        <v>1025.5</v>
      </c>
      <c r="AJ457">
        <v>375.25</v>
      </c>
      <c r="AK457">
        <v>16.61</v>
      </c>
      <c r="AL457">
        <v>523.5</v>
      </c>
    </row>
    <row r="458" spans="2:38" x14ac:dyDescent="0.25">
      <c r="B458" s="15">
        <v>40361</v>
      </c>
      <c r="C458">
        <v>9686.48</v>
      </c>
      <c r="D458">
        <v>1022.58</v>
      </c>
      <c r="E458">
        <v>2091.79</v>
      </c>
      <c r="F458">
        <v>11196.06</v>
      </c>
      <c r="G458">
        <v>5834.15</v>
      </c>
      <c r="H458">
        <v>9203.7099999999991</v>
      </c>
      <c r="I458">
        <v>830.98</v>
      </c>
      <c r="J458">
        <v>9203.7099999999991</v>
      </c>
      <c r="K458">
        <v>19905.32</v>
      </c>
      <c r="L458">
        <v>0.625</v>
      </c>
      <c r="M458">
        <v>1.8157000000000001</v>
      </c>
      <c r="N458">
        <v>2.9769999999999999</v>
      </c>
      <c r="O458">
        <v>3.9424999999999999</v>
      </c>
      <c r="P458">
        <v>84.427000000000007</v>
      </c>
      <c r="Q458">
        <v>1.2565999999999999</v>
      </c>
      <c r="R458">
        <v>87.75</v>
      </c>
      <c r="S458">
        <v>1.5194999999999999</v>
      </c>
      <c r="T458">
        <v>0.84160000000000001</v>
      </c>
      <c r="U458">
        <v>0.68840000000000001</v>
      </c>
      <c r="V458">
        <v>1.0627</v>
      </c>
      <c r="W458">
        <v>6.4336000000000002</v>
      </c>
      <c r="X458">
        <v>7.6226000000000003</v>
      </c>
      <c r="Y458">
        <v>46.785600000000002</v>
      </c>
      <c r="Z458">
        <v>3.2244999999999999</v>
      </c>
      <c r="AA458">
        <v>7.7363999999999997</v>
      </c>
      <c r="AB458">
        <v>13.082800000000001</v>
      </c>
      <c r="AC458">
        <v>81.64</v>
      </c>
      <c r="AD458">
        <v>17.698</v>
      </c>
      <c r="AE458">
        <v>89.474999999999994</v>
      </c>
      <c r="AF458">
        <v>151.19999999999999</v>
      </c>
      <c r="AG458">
        <v>1207.7</v>
      </c>
      <c r="AH458">
        <v>72.14</v>
      </c>
      <c r="AI458">
        <v>962.75</v>
      </c>
      <c r="AJ458">
        <v>364</v>
      </c>
      <c r="AK458">
        <v>16.7</v>
      </c>
      <c r="AL458">
        <v>487.75</v>
      </c>
    </row>
    <row r="459" spans="2:38" x14ac:dyDescent="0.25">
      <c r="B459" s="15">
        <v>40354</v>
      </c>
      <c r="C459">
        <v>10143.81</v>
      </c>
      <c r="D459">
        <v>1076.77</v>
      </c>
      <c r="E459">
        <v>2223.48</v>
      </c>
      <c r="F459">
        <v>11707.85</v>
      </c>
      <c r="G459">
        <v>6070.6</v>
      </c>
      <c r="H459">
        <v>9737.48</v>
      </c>
      <c r="I459">
        <v>867.3</v>
      </c>
      <c r="J459">
        <v>9737.48</v>
      </c>
      <c r="K459">
        <v>20690.79</v>
      </c>
      <c r="L459">
        <v>0.64859999999999995</v>
      </c>
      <c r="M459">
        <v>1.9013</v>
      </c>
      <c r="N459">
        <v>3.1078000000000001</v>
      </c>
      <c r="O459">
        <v>4.0625</v>
      </c>
      <c r="P459">
        <v>85.313000000000002</v>
      </c>
      <c r="Q459">
        <v>1.2368999999999999</v>
      </c>
      <c r="R459">
        <v>89.23</v>
      </c>
      <c r="S459">
        <v>1.5063</v>
      </c>
      <c r="T459">
        <v>0.87409999999999999</v>
      </c>
      <c r="U459">
        <v>0.71399999999999997</v>
      </c>
      <c r="V459">
        <v>1.0929</v>
      </c>
      <c r="W459">
        <v>6.4469000000000003</v>
      </c>
      <c r="X459">
        <v>7.7270000000000003</v>
      </c>
      <c r="Y459">
        <v>46.29</v>
      </c>
      <c r="Z459">
        <v>3.2530000000000001</v>
      </c>
      <c r="AA459">
        <v>7.625</v>
      </c>
      <c r="AB459">
        <v>12.649100000000001</v>
      </c>
      <c r="AC459">
        <v>84.72</v>
      </c>
      <c r="AD459">
        <v>19.11</v>
      </c>
      <c r="AE459">
        <v>90.95</v>
      </c>
      <c r="AF459">
        <v>142.9</v>
      </c>
      <c r="AG459">
        <v>1255.8</v>
      </c>
      <c r="AH459">
        <v>78.86</v>
      </c>
      <c r="AI459">
        <v>957</v>
      </c>
      <c r="AJ459">
        <v>340.5</v>
      </c>
      <c r="AK459">
        <v>17.29</v>
      </c>
      <c r="AL459">
        <v>456.25</v>
      </c>
    </row>
    <row r="460" spans="2:38" x14ac:dyDescent="0.25">
      <c r="B460" s="15">
        <v>40347</v>
      </c>
      <c r="C460">
        <v>10450.64</v>
      </c>
      <c r="D460">
        <v>1117.51</v>
      </c>
      <c r="E460">
        <v>2309.8000000000002</v>
      </c>
      <c r="F460">
        <v>11927.59</v>
      </c>
      <c r="G460">
        <v>6216.98</v>
      </c>
      <c r="H460">
        <v>9995.02</v>
      </c>
      <c r="I460">
        <v>884.64</v>
      </c>
      <c r="J460">
        <v>9995.02</v>
      </c>
      <c r="K460">
        <v>20286.71</v>
      </c>
      <c r="L460">
        <v>0.70940000000000003</v>
      </c>
      <c r="M460">
        <v>2.0114000000000001</v>
      </c>
      <c r="N460">
        <v>3.2195</v>
      </c>
      <c r="O460">
        <v>4.1439000000000004</v>
      </c>
      <c r="P460">
        <v>85.698999999999998</v>
      </c>
      <c r="Q460">
        <v>1.2387999999999999</v>
      </c>
      <c r="R460">
        <v>90.71</v>
      </c>
      <c r="S460">
        <v>1.4823999999999999</v>
      </c>
      <c r="T460">
        <v>0.872</v>
      </c>
      <c r="U460">
        <v>0.70689999999999997</v>
      </c>
      <c r="V460">
        <v>1.1085</v>
      </c>
      <c r="W460">
        <v>6.3609999999999998</v>
      </c>
      <c r="X460">
        <v>7.7279999999999998</v>
      </c>
      <c r="Y460">
        <v>46.174399999999999</v>
      </c>
      <c r="Z460">
        <v>3.2509999999999999</v>
      </c>
      <c r="AA460">
        <v>7.4805000000000001</v>
      </c>
      <c r="AB460">
        <v>12.51</v>
      </c>
      <c r="AC460">
        <v>81.78</v>
      </c>
      <c r="AD460">
        <v>19.184000000000001</v>
      </c>
      <c r="AE460">
        <v>89.3</v>
      </c>
      <c r="AF460">
        <v>142.5</v>
      </c>
      <c r="AG460">
        <v>1257.2</v>
      </c>
      <c r="AH460">
        <v>77.180000000000007</v>
      </c>
      <c r="AI460">
        <v>961</v>
      </c>
      <c r="AJ460">
        <v>360.75</v>
      </c>
      <c r="AK460">
        <v>15.58</v>
      </c>
      <c r="AL460">
        <v>461.75</v>
      </c>
    </row>
    <row r="461" spans="2:38" x14ac:dyDescent="0.25">
      <c r="B461" s="15">
        <v>40340</v>
      </c>
      <c r="C461">
        <v>10211.07</v>
      </c>
      <c r="D461">
        <v>1091.5999999999999</v>
      </c>
      <c r="E461">
        <v>2243.6</v>
      </c>
      <c r="F461">
        <v>11666.92</v>
      </c>
      <c r="G461">
        <v>6047.83</v>
      </c>
      <c r="H461">
        <v>9705.25</v>
      </c>
      <c r="I461">
        <v>866.44</v>
      </c>
      <c r="J461">
        <v>9705.25</v>
      </c>
      <c r="K461">
        <v>19872.38</v>
      </c>
      <c r="L461">
        <v>0.72589999999999999</v>
      </c>
      <c r="M461">
        <v>2.0285000000000002</v>
      </c>
      <c r="N461">
        <v>3.2345999999999999</v>
      </c>
      <c r="O461">
        <v>4.1493000000000002</v>
      </c>
      <c r="P461">
        <v>87.507000000000005</v>
      </c>
      <c r="Q461">
        <v>1.2112000000000001</v>
      </c>
      <c r="R461">
        <v>91.65</v>
      </c>
      <c r="S461">
        <v>1.4552</v>
      </c>
      <c r="T461">
        <v>0.85029999999999994</v>
      </c>
      <c r="U461">
        <v>0.69010000000000005</v>
      </c>
      <c r="V461">
        <v>1.1494</v>
      </c>
      <c r="W461">
        <v>6.4583000000000004</v>
      </c>
      <c r="X461">
        <v>7.9137000000000004</v>
      </c>
      <c r="Y461">
        <v>46.844999999999999</v>
      </c>
      <c r="Z461">
        <v>3.2845</v>
      </c>
      <c r="AA461">
        <v>7.6850000000000005</v>
      </c>
      <c r="AB461">
        <v>12.6548</v>
      </c>
      <c r="AC461">
        <v>81.540000000000006</v>
      </c>
      <c r="AD461">
        <v>18.231000000000002</v>
      </c>
      <c r="AE461">
        <v>89.5</v>
      </c>
      <c r="AF461">
        <v>141.65</v>
      </c>
      <c r="AG461">
        <v>1228.9000000000001</v>
      </c>
      <c r="AH461">
        <v>73.78</v>
      </c>
      <c r="AI461">
        <v>946.25</v>
      </c>
      <c r="AJ461">
        <v>349.5</v>
      </c>
      <c r="AK461">
        <v>15.83</v>
      </c>
      <c r="AL461">
        <v>440.75</v>
      </c>
    </row>
    <row r="462" spans="2:38" x14ac:dyDescent="0.25">
      <c r="B462" s="15">
        <v>40333</v>
      </c>
      <c r="C462">
        <v>9931.9699999999993</v>
      </c>
      <c r="D462">
        <v>1064.8800000000001</v>
      </c>
      <c r="E462">
        <v>2219.17</v>
      </c>
      <c r="F462">
        <v>11569.61</v>
      </c>
      <c r="G462">
        <v>5938.88</v>
      </c>
      <c r="H462">
        <v>9901.19</v>
      </c>
      <c r="I462">
        <v>890.16</v>
      </c>
      <c r="J462">
        <v>9901.19</v>
      </c>
      <c r="K462">
        <v>19780.07</v>
      </c>
      <c r="L462">
        <v>0.72609999999999997</v>
      </c>
      <c r="M462">
        <v>1.9826000000000001</v>
      </c>
      <c r="N462">
        <v>3.2023000000000001</v>
      </c>
      <c r="O462">
        <v>4.1299000000000001</v>
      </c>
      <c r="P462">
        <v>88.233000000000004</v>
      </c>
      <c r="Q462">
        <v>1.1967000000000001</v>
      </c>
      <c r="R462">
        <v>91.9</v>
      </c>
      <c r="S462">
        <v>1.4454</v>
      </c>
      <c r="T462">
        <v>0.82340000000000002</v>
      </c>
      <c r="U462">
        <v>0.67069999999999996</v>
      </c>
      <c r="V462">
        <v>1.1620999999999999</v>
      </c>
      <c r="W462">
        <v>6.5943000000000005</v>
      </c>
      <c r="X462">
        <v>8.0460999999999991</v>
      </c>
      <c r="Y462">
        <v>46.844999999999999</v>
      </c>
      <c r="Z462">
        <v>3.2749999999999999</v>
      </c>
      <c r="AA462">
        <v>7.7923</v>
      </c>
      <c r="AB462">
        <v>12.956099999999999</v>
      </c>
      <c r="AC462">
        <v>77.06</v>
      </c>
      <c r="AD462">
        <v>17.298999999999999</v>
      </c>
      <c r="AE462">
        <v>90.95</v>
      </c>
      <c r="AF462">
        <v>136.19999999999999</v>
      </c>
      <c r="AG462">
        <v>1216.2</v>
      </c>
      <c r="AH462">
        <v>71.510000000000005</v>
      </c>
      <c r="AI462">
        <v>935</v>
      </c>
      <c r="AJ462">
        <v>340</v>
      </c>
      <c r="AK462">
        <v>14.52</v>
      </c>
      <c r="AL462">
        <v>435.75</v>
      </c>
    </row>
    <row r="463" spans="2:38" x14ac:dyDescent="0.25">
      <c r="B463" s="15">
        <v>40326</v>
      </c>
      <c r="C463">
        <v>10136.629999999999</v>
      </c>
      <c r="D463">
        <v>1089.4100000000001</v>
      </c>
      <c r="E463">
        <v>2257.04</v>
      </c>
      <c r="F463">
        <v>11671.44</v>
      </c>
      <c r="G463">
        <v>5946.18</v>
      </c>
      <c r="H463">
        <v>9762.98</v>
      </c>
      <c r="I463">
        <v>878.52</v>
      </c>
      <c r="J463">
        <v>9762.98</v>
      </c>
      <c r="K463">
        <v>19766.71</v>
      </c>
      <c r="L463">
        <v>0.76580000000000004</v>
      </c>
      <c r="M463">
        <v>2.0918999999999999</v>
      </c>
      <c r="N463">
        <v>3.2922000000000002</v>
      </c>
      <c r="O463">
        <v>4.2088000000000001</v>
      </c>
      <c r="P463">
        <v>86.48</v>
      </c>
      <c r="Q463">
        <v>1.2273000000000001</v>
      </c>
      <c r="R463">
        <v>91.06</v>
      </c>
      <c r="S463">
        <v>1.4458</v>
      </c>
      <c r="T463">
        <v>0.84740000000000004</v>
      </c>
      <c r="U463">
        <v>0.67900000000000005</v>
      </c>
      <c r="V463">
        <v>1.1591</v>
      </c>
      <c r="W463">
        <v>6.4863</v>
      </c>
      <c r="X463">
        <v>7.8498000000000001</v>
      </c>
      <c r="Y463">
        <v>46.354999999999997</v>
      </c>
      <c r="Z463">
        <v>3.2930000000000001</v>
      </c>
      <c r="AA463">
        <v>7.6325000000000003</v>
      </c>
      <c r="AB463">
        <v>12.9604</v>
      </c>
      <c r="AC463">
        <v>80.05</v>
      </c>
      <c r="AD463">
        <v>18.422000000000001</v>
      </c>
      <c r="AE463">
        <v>90.525000000000006</v>
      </c>
      <c r="AF463">
        <v>142.9</v>
      </c>
      <c r="AG463">
        <v>1212.2</v>
      </c>
      <c r="AH463">
        <v>73.97</v>
      </c>
      <c r="AI463">
        <v>937.75</v>
      </c>
      <c r="AJ463">
        <v>359</v>
      </c>
      <c r="AK463">
        <v>14.19</v>
      </c>
      <c r="AL463">
        <v>457.75</v>
      </c>
    </row>
    <row r="464" spans="2:38" x14ac:dyDescent="0.25">
      <c r="B464" s="15">
        <v>40319</v>
      </c>
      <c r="C464">
        <v>10193.39</v>
      </c>
      <c r="D464">
        <v>1087.69</v>
      </c>
      <c r="E464">
        <v>2229.04</v>
      </c>
      <c r="F464">
        <v>11521.35</v>
      </c>
      <c r="G464">
        <v>5829.25</v>
      </c>
      <c r="H464">
        <v>9784.5400000000009</v>
      </c>
      <c r="I464">
        <v>879.69</v>
      </c>
      <c r="J464">
        <v>9784.5400000000009</v>
      </c>
      <c r="K464">
        <v>19545.830000000002</v>
      </c>
      <c r="L464">
        <v>0.76359999999999995</v>
      </c>
      <c r="M464">
        <v>2.0217999999999998</v>
      </c>
      <c r="N464">
        <v>3.2378999999999998</v>
      </c>
      <c r="O464">
        <v>4.0991</v>
      </c>
      <c r="P464">
        <v>85.370999999999995</v>
      </c>
      <c r="Q464">
        <v>1.2570000000000001</v>
      </c>
      <c r="R464">
        <v>90</v>
      </c>
      <c r="S464">
        <v>1.446</v>
      </c>
      <c r="T464">
        <v>0.83179999999999998</v>
      </c>
      <c r="U464">
        <v>0.67859999999999998</v>
      </c>
      <c r="V464">
        <v>1.1496999999999999</v>
      </c>
      <c r="W464">
        <v>6.4504000000000001</v>
      </c>
      <c r="X464">
        <v>7.8116000000000003</v>
      </c>
      <c r="Y464">
        <v>46.924399999999999</v>
      </c>
      <c r="Z464">
        <v>3.3205</v>
      </c>
      <c r="AA464">
        <v>7.8548999999999998</v>
      </c>
      <c r="AB464">
        <v>12.9491</v>
      </c>
      <c r="AC464">
        <v>82.97</v>
      </c>
      <c r="AD464">
        <v>17.631</v>
      </c>
      <c r="AE464">
        <v>91.375</v>
      </c>
      <c r="AF464">
        <v>146.69999999999999</v>
      </c>
      <c r="AG464">
        <v>1176.0999999999999</v>
      </c>
      <c r="AH464">
        <v>70.040000000000006</v>
      </c>
      <c r="AI464">
        <v>941</v>
      </c>
      <c r="AJ464">
        <v>369</v>
      </c>
      <c r="AK464">
        <v>15.65</v>
      </c>
      <c r="AL464">
        <v>472</v>
      </c>
    </row>
    <row r="465" spans="2:38" x14ac:dyDescent="0.25">
      <c r="B465" s="15">
        <v>40312</v>
      </c>
      <c r="C465">
        <v>10620.16</v>
      </c>
      <c r="D465">
        <v>1135.68</v>
      </c>
      <c r="E465">
        <v>2346.85</v>
      </c>
      <c r="F465">
        <v>12014.97</v>
      </c>
      <c r="G465">
        <v>6056.71</v>
      </c>
      <c r="H465">
        <v>10462.51</v>
      </c>
      <c r="I465">
        <v>936.45</v>
      </c>
      <c r="J465">
        <v>10462.51</v>
      </c>
      <c r="K465">
        <v>20145.43</v>
      </c>
      <c r="L465">
        <v>0.78200000000000003</v>
      </c>
      <c r="M465">
        <v>2.1556000000000002</v>
      </c>
      <c r="N465">
        <v>3.4534000000000002</v>
      </c>
      <c r="O465">
        <v>4.3357000000000001</v>
      </c>
      <c r="P465">
        <v>86.094999999999999</v>
      </c>
      <c r="Q465">
        <v>1.2358</v>
      </c>
      <c r="R465">
        <v>92.47</v>
      </c>
      <c r="S465">
        <v>1.4536</v>
      </c>
      <c r="T465">
        <v>0.88590000000000002</v>
      </c>
      <c r="U465">
        <v>0.70720000000000005</v>
      </c>
      <c r="V465">
        <v>1.1335999999999999</v>
      </c>
      <c r="W465">
        <v>6.2465000000000002</v>
      </c>
      <c r="X465">
        <v>7.7455999999999996</v>
      </c>
      <c r="Y465">
        <v>45.204999999999998</v>
      </c>
      <c r="Z465">
        <v>3.1924999999999999</v>
      </c>
      <c r="AA465">
        <v>7.5488</v>
      </c>
      <c r="AB465">
        <v>12.5899</v>
      </c>
      <c r="AC465">
        <v>80.72</v>
      </c>
      <c r="AD465">
        <v>19.202000000000002</v>
      </c>
      <c r="AE465">
        <v>93.25</v>
      </c>
      <c r="AF465">
        <v>142.6</v>
      </c>
      <c r="AG465">
        <v>1227.8</v>
      </c>
      <c r="AH465">
        <v>71.61</v>
      </c>
      <c r="AI465">
        <v>948</v>
      </c>
      <c r="AJ465">
        <v>356.75</v>
      </c>
      <c r="AK465">
        <v>14.13</v>
      </c>
      <c r="AL465">
        <v>463.5</v>
      </c>
    </row>
    <row r="466" spans="2:38" x14ac:dyDescent="0.25">
      <c r="B466" s="15">
        <v>40305</v>
      </c>
      <c r="C466">
        <v>10380.43</v>
      </c>
      <c r="D466">
        <v>1110.8800000000001</v>
      </c>
      <c r="E466">
        <v>2265.64</v>
      </c>
      <c r="F466">
        <v>11692.43</v>
      </c>
      <c r="G466">
        <v>5715.09</v>
      </c>
      <c r="H466">
        <v>10364.59</v>
      </c>
      <c r="I466">
        <v>931.74</v>
      </c>
      <c r="J466">
        <v>10364.59</v>
      </c>
      <c r="K466">
        <v>19920.29</v>
      </c>
      <c r="L466">
        <v>0.80800000000000005</v>
      </c>
      <c r="M466">
        <v>2.1635</v>
      </c>
      <c r="N466">
        <v>3.4255</v>
      </c>
      <c r="O466">
        <v>4.2748999999999997</v>
      </c>
      <c r="P466">
        <v>84.45</v>
      </c>
      <c r="Q466">
        <v>1.2755000000000001</v>
      </c>
      <c r="R466">
        <v>91.59</v>
      </c>
      <c r="S466">
        <v>1.4803999999999999</v>
      </c>
      <c r="T466">
        <v>0.88800000000000001</v>
      </c>
      <c r="U466">
        <v>0.71440000000000003</v>
      </c>
      <c r="V466">
        <v>1.1080000000000001</v>
      </c>
      <c r="W466">
        <v>6.2234999999999996</v>
      </c>
      <c r="X466">
        <v>7.6471999999999998</v>
      </c>
      <c r="Y466">
        <v>45.477499999999999</v>
      </c>
      <c r="Z466">
        <v>3.2734999999999999</v>
      </c>
      <c r="AA466">
        <v>7.6597</v>
      </c>
      <c r="AB466">
        <v>12.870200000000001</v>
      </c>
      <c r="AC466">
        <v>80.709999999999994</v>
      </c>
      <c r="AD466">
        <v>18.428999999999998</v>
      </c>
      <c r="AE466">
        <v>95.9</v>
      </c>
      <c r="AF466">
        <v>132.5</v>
      </c>
      <c r="AG466">
        <v>1210.4000000000001</v>
      </c>
      <c r="AH466">
        <v>75.11</v>
      </c>
      <c r="AI466">
        <v>951.25</v>
      </c>
      <c r="AJ466">
        <v>364.75</v>
      </c>
      <c r="AK466">
        <v>13.75</v>
      </c>
      <c r="AL466">
        <v>500.25</v>
      </c>
    </row>
    <row r="467" spans="2:38" x14ac:dyDescent="0.25">
      <c r="B467" s="15">
        <v>40298</v>
      </c>
      <c r="C467">
        <v>11008.61</v>
      </c>
      <c r="D467">
        <v>1186.69</v>
      </c>
      <c r="E467">
        <v>2461.19</v>
      </c>
      <c r="F467">
        <v>12210.7</v>
      </c>
      <c r="G467">
        <v>6135.7</v>
      </c>
      <c r="H467">
        <v>11057.4</v>
      </c>
      <c r="I467">
        <v>987.04</v>
      </c>
      <c r="J467">
        <v>11057.4</v>
      </c>
      <c r="K467">
        <v>21108.59</v>
      </c>
      <c r="L467">
        <v>0.96030000000000004</v>
      </c>
      <c r="M467">
        <v>2.4163999999999999</v>
      </c>
      <c r="N467">
        <v>3.6532</v>
      </c>
      <c r="O467">
        <v>4.5171999999999999</v>
      </c>
      <c r="P467">
        <v>81.866</v>
      </c>
      <c r="Q467">
        <v>1.3294000000000001</v>
      </c>
      <c r="R467">
        <v>93.85</v>
      </c>
      <c r="S467">
        <v>1.5274000000000001</v>
      </c>
      <c r="T467">
        <v>0.92430000000000001</v>
      </c>
      <c r="U467">
        <v>0.72699999999999998</v>
      </c>
      <c r="V467">
        <v>1.0775999999999999</v>
      </c>
      <c r="W467">
        <v>5.9048999999999996</v>
      </c>
      <c r="X467">
        <v>7.2519</v>
      </c>
      <c r="Y467">
        <v>44.365000000000002</v>
      </c>
      <c r="Z467">
        <v>3.1838000000000002</v>
      </c>
      <c r="AA467">
        <v>7.3890000000000002</v>
      </c>
      <c r="AB467">
        <v>12.3109</v>
      </c>
      <c r="AC467">
        <v>82.76</v>
      </c>
      <c r="AD467">
        <v>18.611000000000001</v>
      </c>
      <c r="AE467">
        <v>99.924999999999997</v>
      </c>
      <c r="AF467">
        <v>134.35</v>
      </c>
      <c r="AG467">
        <v>1180.7</v>
      </c>
      <c r="AH467">
        <v>86.15</v>
      </c>
      <c r="AI467">
        <v>989.5</v>
      </c>
      <c r="AJ467">
        <v>366.25</v>
      </c>
      <c r="AK467">
        <v>15.05</v>
      </c>
      <c r="AL467">
        <v>491.75</v>
      </c>
    </row>
    <row r="468" spans="2:38" x14ac:dyDescent="0.25">
      <c r="B468" s="15">
        <v>40291</v>
      </c>
      <c r="C468">
        <v>11204.28</v>
      </c>
      <c r="D468">
        <v>1217.28</v>
      </c>
      <c r="E468">
        <v>2530.15</v>
      </c>
      <c r="F468">
        <v>12239.64</v>
      </c>
      <c r="G468">
        <v>6259.53</v>
      </c>
      <c r="H468">
        <v>10914.46</v>
      </c>
      <c r="I468">
        <v>978.2</v>
      </c>
      <c r="J468">
        <v>10914.46</v>
      </c>
      <c r="K468">
        <v>21244.49</v>
      </c>
      <c r="L468">
        <v>1.0656000000000001</v>
      </c>
      <c r="M468">
        <v>2.5880999999999998</v>
      </c>
      <c r="N468">
        <v>3.8092000000000001</v>
      </c>
      <c r="O468">
        <v>4.6597</v>
      </c>
      <c r="P468">
        <v>81.352000000000004</v>
      </c>
      <c r="Q468">
        <v>1.3384</v>
      </c>
      <c r="R468">
        <v>93.97</v>
      </c>
      <c r="S468">
        <v>1.5377000000000001</v>
      </c>
      <c r="T468">
        <v>0.92779999999999996</v>
      </c>
      <c r="U468">
        <v>0.71730000000000005</v>
      </c>
      <c r="V468">
        <v>1.0730999999999999</v>
      </c>
      <c r="W468">
        <v>5.8898000000000001</v>
      </c>
      <c r="X468">
        <v>7.1673</v>
      </c>
      <c r="Y468">
        <v>44.436300000000003</v>
      </c>
      <c r="Z468">
        <v>3.1916000000000002</v>
      </c>
      <c r="AA468">
        <v>7.4184000000000001</v>
      </c>
      <c r="AB468">
        <v>12.179500000000001</v>
      </c>
      <c r="AC468">
        <v>84.26</v>
      </c>
      <c r="AD468">
        <v>18.192</v>
      </c>
      <c r="AE468">
        <v>99.224999999999994</v>
      </c>
      <c r="AF468">
        <v>134.35</v>
      </c>
      <c r="AG468">
        <v>1153.0999999999999</v>
      </c>
      <c r="AH468">
        <v>85.12</v>
      </c>
      <c r="AI468">
        <v>1000</v>
      </c>
      <c r="AJ468">
        <v>353</v>
      </c>
      <c r="AK468">
        <v>15.66</v>
      </c>
      <c r="AL468">
        <v>493.25</v>
      </c>
    </row>
    <row r="469" spans="2:38" x14ac:dyDescent="0.25">
      <c r="B469" s="15">
        <v>40284</v>
      </c>
      <c r="C469">
        <v>11018.66</v>
      </c>
      <c r="D469">
        <v>1192.1300000000001</v>
      </c>
      <c r="E469">
        <v>2481.2600000000002</v>
      </c>
      <c r="F469">
        <v>12070.66</v>
      </c>
      <c r="G469">
        <v>6180.9</v>
      </c>
      <c r="H469">
        <v>11102.18</v>
      </c>
      <c r="I469">
        <v>988.84</v>
      </c>
      <c r="J469">
        <v>11102.18</v>
      </c>
      <c r="K469">
        <v>21865.26</v>
      </c>
      <c r="L469">
        <v>0.95130000000000003</v>
      </c>
      <c r="M469">
        <v>2.4661</v>
      </c>
      <c r="N469">
        <v>3.7625999999999999</v>
      </c>
      <c r="O469">
        <v>4.6704999999999997</v>
      </c>
      <c r="P469">
        <v>80.823999999999998</v>
      </c>
      <c r="Q469">
        <v>1.3503000000000001</v>
      </c>
      <c r="R469">
        <v>92.17</v>
      </c>
      <c r="S469">
        <v>1.5363</v>
      </c>
      <c r="T469">
        <v>0.92430000000000001</v>
      </c>
      <c r="U469">
        <v>0.70850000000000002</v>
      </c>
      <c r="V469">
        <v>1.0613999999999999</v>
      </c>
      <c r="W469">
        <v>5.8979999999999997</v>
      </c>
      <c r="X469">
        <v>7.1756000000000002</v>
      </c>
      <c r="Y469">
        <v>44.33</v>
      </c>
      <c r="Z469">
        <v>3.1905000000000001</v>
      </c>
      <c r="AA469">
        <v>7.39</v>
      </c>
      <c r="AB469">
        <v>12.275600000000001</v>
      </c>
      <c r="AC469">
        <v>80.010000000000005</v>
      </c>
      <c r="AD469">
        <v>17.675000000000001</v>
      </c>
      <c r="AE469">
        <v>98.75</v>
      </c>
      <c r="AF469">
        <v>130.30000000000001</v>
      </c>
      <c r="AG469">
        <v>1136.3</v>
      </c>
      <c r="AH469">
        <v>83.24</v>
      </c>
      <c r="AI469">
        <v>985.25</v>
      </c>
      <c r="AJ469">
        <v>364</v>
      </c>
      <c r="AK469">
        <v>15.95</v>
      </c>
      <c r="AL469">
        <v>490.5</v>
      </c>
    </row>
    <row r="470" spans="2:38" x14ac:dyDescent="0.25">
      <c r="B470" s="15">
        <v>40277</v>
      </c>
      <c r="C470">
        <v>10997.35</v>
      </c>
      <c r="D470">
        <v>1194.3699999999999</v>
      </c>
      <c r="E470">
        <v>2454.0500000000002</v>
      </c>
      <c r="F470">
        <v>12176.84</v>
      </c>
      <c r="G470">
        <v>6249.7</v>
      </c>
      <c r="H470">
        <v>11204.34</v>
      </c>
      <c r="I470">
        <v>989.42</v>
      </c>
      <c r="J470">
        <v>11204.34</v>
      </c>
      <c r="K470">
        <v>22208.5</v>
      </c>
      <c r="L470">
        <v>1.0563</v>
      </c>
      <c r="M470">
        <v>2.6248</v>
      </c>
      <c r="N470">
        <v>3.8824999999999998</v>
      </c>
      <c r="O470">
        <v>4.7397</v>
      </c>
      <c r="P470">
        <v>81.093000000000004</v>
      </c>
      <c r="Q470">
        <v>1.35</v>
      </c>
      <c r="R470">
        <v>93.18</v>
      </c>
      <c r="S470">
        <v>1.5369999999999999</v>
      </c>
      <c r="T470">
        <v>0.93320000000000003</v>
      </c>
      <c r="U470">
        <v>0.71619999999999995</v>
      </c>
      <c r="V470">
        <v>1.0657000000000001</v>
      </c>
      <c r="W470">
        <v>5.9024999999999999</v>
      </c>
      <c r="X470">
        <v>7.1988000000000003</v>
      </c>
      <c r="Y470">
        <v>44.293799999999997</v>
      </c>
      <c r="Z470">
        <v>3.1898</v>
      </c>
      <c r="AA470">
        <v>7.2539999999999996</v>
      </c>
      <c r="AB470">
        <v>12.187099999999999</v>
      </c>
      <c r="AC470">
        <v>78.069999999999993</v>
      </c>
      <c r="AD470">
        <v>18.350999999999999</v>
      </c>
      <c r="AE470">
        <v>99.65</v>
      </c>
      <c r="AF470">
        <v>129.80000000000001</v>
      </c>
      <c r="AG470">
        <v>1161.0999999999999</v>
      </c>
      <c r="AH470">
        <v>84.92</v>
      </c>
      <c r="AI470">
        <v>952.25</v>
      </c>
      <c r="AJ470">
        <v>345.75</v>
      </c>
      <c r="AK470">
        <v>16.39</v>
      </c>
      <c r="AL470">
        <v>465.75</v>
      </c>
    </row>
    <row r="471" spans="2:38" x14ac:dyDescent="0.25">
      <c r="B471" s="15">
        <v>40270</v>
      </c>
      <c r="C471">
        <v>10927.07</v>
      </c>
      <c r="D471">
        <v>1178.0999999999999</v>
      </c>
      <c r="E471">
        <v>2402.58</v>
      </c>
      <c r="F471">
        <v>12151.06</v>
      </c>
      <c r="G471">
        <v>6235.56</v>
      </c>
      <c r="H471">
        <v>11286.09</v>
      </c>
      <c r="I471">
        <v>989.39</v>
      </c>
      <c r="J471">
        <v>11286.09</v>
      </c>
      <c r="K471">
        <v>21537</v>
      </c>
      <c r="L471">
        <v>1.1038000000000001</v>
      </c>
      <c r="M471">
        <v>2.6684000000000001</v>
      </c>
      <c r="N471">
        <v>3.9445999999999999</v>
      </c>
      <c r="O471">
        <v>4.806</v>
      </c>
      <c r="P471">
        <v>81.173000000000002</v>
      </c>
      <c r="Q471">
        <v>1.3504</v>
      </c>
      <c r="R471">
        <v>94.61</v>
      </c>
      <c r="S471">
        <v>1.5209000000000001</v>
      </c>
      <c r="T471">
        <v>0.9194</v>
      </c>
      <c r="U471">
        <v>0.70599999999999996</v>
      </c>
      <c r="V471">
        <v>1.0605</v>
      </c>
      <c r="W471">
        <v>5.9399999999999995</v>
      </c>
      <c r="X471">
        <v>7.1821999999999999</v>
      </c>
      <c r="Y471">
        <v>44.917499999999997</v>
      </c>
      <c r="Z471">
        <v>3.2480000000000002</v>
      </c>
      <c r="AA471">
        <v>7.2462999999999997</v>
      </c>
      <c r="AB471">
        <v>12.3026</v>
      </c>
      <c r="AC471">
        <v>81.5</v>
      </c>
      <c r="AD471">
        <v>17.89</v>
      </c>
      <c r="AE471">
        <v>96.65</v>
      </c>
      <c r="AF471">
        <v>135.35</v>
      </c>
      <c r="AG471">
        <v>1125.0999999999999</v>
      </c>
      <c r="AH471">
        <v>84.87</v>
      </c>
      <c r="AI471">
        <v>942</v>
      </c>
      <c r="AJ471">
        <v>344.5</v>
      </c>
      <c r="AK471">
        <v>16.7</v>
      </c>
      <c r="AL471">
        <v>454.75</v>
      </c>
    </row>
    <row r="472" spans="2:38" x14ac:dyDescent="0.25">
      <c r="B472" s="15">
        <v>40263</v>
      </c>
      <c r="C472">
        <v>10850.36</v>
      </c>
      <c r="D472">
        <v>1166.5899999999999</v>
      </c>
      <c r="E472">
        <v>2395.13</v>
      </c>
      <c r="F472">
        <v>11957.37</v>
      </c>
      <c r="G472">
        <v>6120.05</v>
      </c>
      <c r="H472">
        <v>10996.37</v>
      </c>
      <c r="I472">
        <v>966.72</v>
      </c>
      <c r="J472">
        <v>10996.37</v>
      </c>
      <c r="K472">
        <v>21053.11</v>
      </c>
      <c r="L472">
        <v>1.0396000000000001</v>
      </c>
      <c r="M472">
        <v>2.5871</v>
      </c>
      <c r="N472">
        <v>3.8468</v>
      </c>
      <c r="O472">
        <v>4.7457000000000003</v>
      </c>
      <c r="P472">
        <v>81.676000000000002</v>
      </c>
      <c r="Q472">
        <v>1.341</v>
      </c>
      <c r="R472">
        <v>92.52</v>
      </c>
      <c r="S472">
        <v>1.4898</v>
      </c>
      <c r="T472">
        <v>0.90410000000000001</v>
      </c>
      <c r="U472">
        <v>0.70399999999999996</v>
      </c>
      <c r="V472">
        <v>1.0651999999999999</v>
      </c>
      <c r="W472">
        <v>6.0446</v>
      </c>
      <c r="X472">
        <v>7.2599</v>
      </c>
      <c r="Y472">
        <v>45.24</v>
      </c>
      <c r="Z472">
        <v>3.3069999999999999</v>
      </c>
      <c r="AA472">
        <v>7.4309000000000003</v>
      </c>
      <c r="AB472">
        <v>12.4962</v>
      </c>
      <c r="AC472">
        <v>79.69</v>
      </c>
      <c r="AD472">
        <v>16.893999999999998</v>
      </c>
      <c r="AE472">
        <v>94.025000000000006</v>
      </c>
      <c r="AF472">
        <v>136.19999999999999</v>
      </c>
      <c r="AG472">
        <v>1104.3</v>
      </c>
      <c r="AH472">
        <v>80</v>
      </c>
      <c r="AI472">
        <v>952</v>
      </c>
      <c r="AJ472">
        <v>356.25</v>
      </c>
      <c r="AK472">
        <v>17</v>
      </c>
      <c r="AL472">
        <v>464.75</v>
      </c>
    </row>
    <row r="473" spans="2:38" x14ac:dyDescent="0.25">
      <c r="B473" s="15">
        <v>40256</v>
      </c>
      <c r="C473">
        <v>10741.98</v>
      </c>
      <c r="D473">
        <v>1159.9000000000001</v>
      </c>
      <c r="E473">
        <v>2374.41</v>
      </c>
      <c r="F473">
        <v>11947.98</v>
      </c>
      <c r="G473">
        <v>5982.43</v>
      </c>
      <c r="H473">
        <v>10824.72</v>
      </c>
      <c r="I473">
        <v>948.93</v>
      </c>
      <c r="J473">
        <v>10824.72</v>
      </c>
      <c r="K473">
        <v>21370.82</v>
      </c>
      <c r="L473">
        <v>0.98899999999999999</v>
      </c>
      <c r="M473">
        <v>2.4559000000000002</v>
      </c>
      <c r="N473">
        <v>3.6892</v>
      </c>
      <c r="O473">
        <v>4.5793999999999997</v>
      </c>
      <c r="P473">
        <v>80.724000000000004</v>
      </c>
      <c r="Q473">
        <v>1.353</v>
      </c>
      <c r="R473">
        <v>90.55</v>
      </c>
      <c r="S473">
        <v>1.5013000000000001</v>
      </c>
      <c r="T473">
        <v>0.91539999999999999</v>
      </c>
      <c r="U473">
        <v>0.70820000000000005</v>
      </c>
      <c r="V473">
        <v>1.0612999999999999</v>
      </c>
      <c r="W473">
        <v>5.9153000000000002</v>
      </c>
      <c r="X473">
        <v>7.1744000000000003</v>
      </c>
      <c r="Y473">
        <v>45.496600000000001</v>
      </c>
      <c r="Z473">
        <v>3.3035000000000001</v>
      </c>
      <c r="AA473">
        <v>7.3350999999999997</v>
      </c>
      <c r="AB473">
        <v>12.5854</v>
      </c>
      <c r="AC473">
        <v>82.18</v>
      </c>
      <c r="AD473">
        <v>17.016999999999999</v>
      </c>
      <c r="AE473">
        <v>97.974999999999994</v>
      </c>
      <c r="AF473">
        <v>145.55000000000001</v>
      </c>
      <c r="AG473">
        <v>1107.5999999999999</v>
      </c>
      <c r="AH473">
        <v>80.680000000000007</v>
      </c>
      <c r="AI473">
        <v>961.75</v>
      </c>
      <c r="AJ473">
        <v>374.5</v>
      </c>
      <c r="AK473">
        <v>18.64</v>
      </c>
      <c r="AL473">
        <v>483.75</v>
      </c>
    </row>
    <row r="474" spans="2:38" x14ac:dyDescent="0.25">
      <c r="B474" s="15">
        <v>40249</v>
      </c>
      <c r="C474">
        <v>10624.69</v>
      </c>
      <c r="D474">
        <v>1149.99</v>
      </c>
      <c r="E474">
        <v>2367.66</v>
      </c>
      <c r="F474">
        <v>12013.82</v>
      </c>
      <c r="G474">
        <v>5945.11</v>
      </c>
      <c r="H474">
        <v>10751.26</v>
      </c>
      <c r="I474">
        <v>936.38</v>
      </c>
      <c r="J474">
        <v>10751.26</v>
      </c>
      <c r="K474">
        <v>21209.74</v>
      </c>
      <c r="L474">
        <v>0.9476</v>
      </c>
      <c r="M474">
        <v>2.4051</v>
      </c>
      <c r="N474">
        <v>3.7006000000000001</v>
      </c>
      <c r="O474">
        <v>4.6248000000000005</v>
      </c>
      <c r="P474">
        <v>79.832999999999998</v>
      </c>
      <c r="Q474">
        <v>1.3769</v>
      </c>
      <c r="R474">
        <v>90.56</v>
      </c>
      <c r="S474">
        <v>1.5204</v>
      </c>
      <c r="T474">
        <v>0.91520000000000001</v>
      </c>
      <c r="U474">
        <v>0.70179999999999998</v>
      </c>
      <c r="V474">
        <v>1.0578000000000001</v>
      </c>
      <c r="W474">
        <v>5.8278999999999996</v>
      </c>
      <c r="X474">
        <v>7.0491000000000001</v>
      </c>
      <c r="Y474">
        <v>45.445</v>
      </c>
      <c r="Z474">
        <v>3.3069999999999999</v>
      </c>
      <c r="AA474">
        <v>7.3944000000000001</v>
      </c>
      <c r="AB474">
        <v>12.5322</v>
      </c>
      <c r="AC474">
        <v>80.47</v>
      </c>
      <c r="AD474">
        <v>17.024000000000001</v>
      </c>
      <c r="AE474">
        <v>95.1</v>
      </c>
      <c r="AF474">
        <v>151.85</v>
      </c>
      <c r="AG474">
        <v>1101.7</v>
      </c>
      <c r="AH474">
        <v>81.239999999999995</v>
      </c>
      <c r="AI474">
        <v>926</v>
      </c>
      <c r="AJ474">
        <v>354</v>
      </c>
      <c r="AK474">
        <v>19.670000000000002</v>
      </c>
      <c r="AL474">
        <v>472.25</v>
      </c>
    </row>
    <row r="475" spans="2:38" x14ac:dyDescent="0.25">
      <c r="B475" s="15">
        <v>40242</v>
      </c>
      <c r="C475">
        <v>10566.2</v>
      </c>
      <c r="D475">
        <v>1138.7</v>
      </c>
      <c r="E475">
        <v>2326.35</v>
      </c>
      <c r="F475">
        <v>11975.14</v>
      </c>
      <c r="G475">
        <v>5877.36</v>
      </c>
      <c r="H475">
        <v>10368.959999999999</v>
      </c>
      <c r="I475">
        <v>910.81</v>
      </c>
      <c r="J475">
        <v>10368.959999999999</v>
      </c>
      <c r="K475">
        <v>20787.97</v>
      </c>
      <c r="L475">
        <v>0.89100000000000001</v>
      </c>
      <c r="M475">
        <v>2.3382000000000001</v>
      </c>
      <c r="N475">
        <v>3.6795999999999998</v>
      </c>
      <c r="O475">
        <v>4.6422999999999996</v>
      </c>
      <c r="P475">
        <v>80.432000000000002</v>
      </c>
      <c r="Q475">
        <v>1.3626</v>
      </c>
      <c r="R475">
        <v>90.28</v>
      </c>
      <c r="S475">
        <v>1.5137</v>
      </c>
      <c r="T475">
        <v>0.90769999999999995</v>
      </c>
      <c r="U475">
        <v>0.69689999999999996</v>
      </c>
      <c r="V475">
        <v>1.0742</v>
      </c>
      <c r="W475">
        <v>5.8943000000000003</v>
      </c>
      <c r="X475">
        <v>7.1128999999999998</v>
      </c>
      <c r="Y475">
        <v>45.615000000000002</v>
      </c>
      <c r="Z475">
        <v>3.3639999999999999</v>
      </c>
      <c r="AA475">
        <v>7.4073000000000002</v>
      </c>
      <c r="AB475">
        <v>12.630800000000001</v>
      </c>
      <c r="AC475">
        <v>82.53</v>
      </c>
      <c r="AD475">
        <v>17.361999999999998</v>
      </c>
      <c r="AE475">
        <v>92.95</v>
      </c>
      <c r="AF475">
        <v>152.69999999999999</v>
      </c>
      <c r="AG475">
        <v>1135.2</v>
      </c>
      <c r="AH475">
        <v>81.5</v>
      </c>
      <c r="AI475">
        <v>934.75</v>
      </c>
      <c r="AJ475">
        <v>364.75</v>
      </c>
      <c r="AK475">
        <v>22.19</v>
      </c>
      <c r="AL475">
        <v>482.25</v>
      </c>
    </row>
    <row r="476" spans="2:38" x14ac:dyDescent="0.25">
      <c r="B476" s="15">
        <v>40235</v>
      </c>
      <c r="C476">
        <v>10325.26</v>
      </c>
      <c r="D476">
        <v>1104.49</v>
      </c>
      <c r="E476">
        <v>2238.2600000000002</v>
      </c>
      <c r="F476">
        <v>11629.63</v>
      </c>
      <c r="G476">
        <v>5598.46</v>
      </c>
      <c r="H476">
        <v>10126.030000000001</v>
      </c>
      <c r="I476">
        <v>894.1</v>
      </c>
      <c r="J476">
        <v>10126.030000000001</v>
      </c>
      <c r="K476">
        <v>20608.7</v>
      </c>
      <c r="L476">
        <v>0.81179999999999997</v>
      </c>
      <c r="M476">
        <v>2.3018000000000001</v>
      </c>
      <c r="N476">
        <v>3.6116999999999999</v>
      </c>
      <c r="O476">
        <v>4.5565999999999995</v>
      </c>
      <c r="P476">
        <v>80.361999999999995</v>
      </c>
      <c r="Q476">
        <v>1.3631</v>
      </c>
      <c r="R476">
        <v>88.97</v>
      </c>
      <c r="S476">
        <v>1.5238</v>
      </c>
      <c r="T476">
        <v>0.89539999999999997</v>
      </c>
      <c r="U476">
        <v>0.69820000000000004</v>
      </c>
      <c r="V476">
        <v>1.0734999999999999</v>
      </c>
      <c r="W476">
        <v>5.91</v>
      </c>
      <c r="X476">
        <v>7.1223000000000001</v>
      </c>
      <c r="Y476">
        <v>46.085000000000001</v>
      </c>
      <c r="Z476">
        <v>3.4028</v>
      </c>
      <c r="AA476">
        <v>7.7153999999999998</v>
      </c>
      <c r="AB476">
        <v>12.772</v>
      </c>
      <c r="AC476">
        <v>82.61</v>
      </c>
      <c r="AD476">
        <v>16.5</v>
      </c>
      <c r="AE476">
        <v>90.3</v>
      </c>
      <c r="AF476">
        <v>143.65</v>
      </c>
      <c r="AG476">
        <v>1118.9000000000001</v>
      </c>
      <c r="AH476">
        <v>79.66</v>
      </c>
      <c r="AI476">
        <v>951</v>
      </c>
      <c r="AJ476">
        <v>378</v>
      </c>
      <c r="AK476">
        <v>24.13</v>
      </c>
      <c r="AL476">
        <v>506.5</v>
      </c>
    </row>
    <row r="477" spans="2:38" x14ac:dyDescent="0.25">
      <c r="B477" s="15">
        <v>40228</v>
      </c>
      <c r="C477">
        <v>10402.35</v>
      </c>
      <c r="D477">
        <v>1109.17</v>
      </c>
      <c r="E477">
        <v>2243.87</v>
      </c>
      <c r="F477">
        <v>11709.29</v>
      </c>
      <c r="G477">
        <v>5722.05</v>
      </c>
      <c r="H477">
        <v>10123.58</v>
      </c>
      <c r="I477">
        <v>889.08</v>
      </c>
      <c r="J477">
        <v>10123.58</v>
      </c>
      <c r="K477">
        <v>19894.02</v>
      </c>
      <c r="L477">
        <v>0.91569999999999996</v>
      </c>
      <c r="M477">
        <v>2.4491000000000001</v>
      </c>
      <c r="N477">
        <v>3.7725999999999997</v>
      </c>
      <c r="O477">
        <v>4.7031000000000001</v>
      </c>
      <c r="P477">
        <v>80.643000000000001</v>
      </c>
      <c r="Q477">
        <v>1.3613</v>
      </c>
      <c r="R477">
        <v>91.52</v>
      </c>
      <c r="S477">
        <v>1.5472999999999999</v>
      </c>
      <c r="T477">
        <v>0.89880000000000004</v>
      </c>
      <c r="U477">
        <v>0.69950000000000001</v>
      </c>
      <c r="V477">
        <v>1.0757000000000001</v>
      </c>
      <c r="W477">
        <v>5.9404000000000003</v>
      </c>
      <c r="X477">
        <v>7.2159000000000004</v>
      </c>
      <c r="Y477">
        <v>46.305599999999998</v>
      </c>
      <c r="Z477">
        <v>3.4135</v>
      </c>
      <c r="AA477">
        <v>7.6619999999999999</v>
      </c>
      <c r="AB477">
        <v>12.797700000000001</v>
      </c>
      <c r="AC477">
        <v>78.790000000000006</v>
      </c>
      <c r="AD477">
        <v>16.413</v>
      </c>
      <c r="AE477">
        <v>92.775000000000006</v>
      </c>
      <c r="AF477">
        <v>136.69999999999999</v>
      </c>
      <c r="AG477">
        <v>1121.3</v>
      </c>
      <c r="AH477">
        <v>79.81</v>
      </c>
      <c r="AI477">
        <v>945</v>
      </c>
      <c r="AJ477">
        <v>360</v>
      </c>
      <c r="AK477">
        <v>26.8</v>
      </c>
      <c r="AL477">
        <v>489.75</v>
      </c>
    </row>
    <row r="478" spans="2:38" x14ac:dyDescent="0.25">
      <c r="B478" s="15">
        <v>40221</v>
      </c>
      <c r="C478">
        <v>10099.14</v>
      </c>
      <c r="D478">
        <v>1075.51</v>
      </c>
      <c r="E478">
        <v>2183.5300000000002</v>
      </c>
      <c r="F478">
        <v>11469.81</v>
      </c>
      <c r="G478">
        <v>5500.39</v>
      </c>
      <c r="H478">
        <v>10092.19</v>
      </c>
      <c r="I478">
        <v>892.16</v>
      </c>
      <c r="J478">
        <v>10092.19</v>
      </c>
      <c r="K478">
        <v>20268.689999999999</v>
      </c>
      <c r="L478">
        <v>0.82650000000000001</v>
      </c>
      <c r="M478">
        <v>2.3304</v>
      </c>
      <c r="N478">
        <v>3.6928000000000001</v>
      </c>
      <c r="O478">
        <v>4.6463000000000001</v>
      </c>
      <c r="P478">
        <v>80.218000000000004</v>
      </c>
      <c r="Q478">
        <v>1.3632</v>
      </c>
      <c r="R478">
        <v>89.96</v>
      </c>
      <c r="S478">
        <v>1.5701000000000001</v>
      </c>
      <c r="T478">
        <v>0.88780000000000003</v>
      </c>
      <c r="U478">
        <v>0.69750000000000001</v>
      </c>
      <c r="V478">
        <v>1.0753999999999999</v>
      </c>
      <c r="W478">
        <v>5.9047999999999998</v>
      </c>
      <c r="X478">
        <v>7.2522000000000002</v>
      </c>
      <c r="Y478">
        <v>46.5</v>
      </c>
      <c r="Z478">
        <v>3.4176000000000002</v>
      </c>
      <c r="AA478">
        <v>7.6937999999999995</v>
      </c>
      <c r="AB478">
        <v>12.9406</v>
      </c>
      <c r="AC478">
        <v>74.39</v>
      </c>
      <c r="AD478">
        <v>15.446999999999999</v>
      </c>
      <c r="AE478">
        <v>89.375</v>
      </c>
      <c r="AF478">
        <v>135.35</v>
      </c>
      <c r="AG478">
        <v>1089.5</v>
      </c>
      <c r="AH478">
        <v>74.13</v>
      </c>
      <c r="AI478">
        <v>945</v>
      </c>
      <c r="AJ478">
        <v>361.5</v>
      </c>
      <c r="AK478">
        <v>26.95</v>
      </c>
      <c r="AL478">
        <v>486.5</v>
      </c>
    </row>
    <row r="479" spans="2:38" x14ac:dyDescent="0.25">
      <c r="B479" s="15">
        <v>40214</v>
      </c>
      <c r="C479">
        <v>10012.23</v>
      </c>
      <c r="D479">
        <v>1066.19</v>
      </c>
      <c r="E479">
        <v>2141.12</v>
      </c>
      <c r="F479">
        <v>11223.12</v>
      </c>
      <c r="G479">
        <v>5434.34</v>
      </c>
      <c r="H479">
        <v>10057.09</v>
      </c>
      <c r="I479">
        <v>891.78</v>
      </c>
      <c r="J479">
        <v>10057.09</v>
      </c>
      <c r="K479">
        <v>19665.080000000002</v>
      </c>
      <c r="L479">
        <v>0.76329999999999998</v>
      </c>
      <c r="M479">
        <v>2.2332999999999998</v>
      </c>
      <c r="N479">
        <v>3.5653999999999999</v>
      </c>
      <c r="O479">
        <v>4.5186000000000002</v>
      </c>
      <c r="P479">
        <v>80.441000000000003</v>
      </c>
      <c r="Q479">
        <v>1.3677999999999999</v>
      </c>
      <c r="R479">
        <v>89.25</v>
      </c>
      <c r="S479">
        <v>1.5641</v>
      </c>
      <c r="T479">
        <v>0.86839999999999995</v>
      </c>
      <c r="U479">
        <v>0.6895</v>
      </c>
      <c r="V479">
        <v>1.0726</v>
      </c>
      <c r="W479">
        <v>5.9866000000000001</v>
      </c>
      <c r="X479">
        <v>7.4455</v>
      </c>
      <c r="Y479">
        <v>46.7425</v>
      </c>
      <c r="Z479">
        <v>3.444</v>
      </c>
      <c r="AA479">
        <v>7.7872000000000003</v>
      </c>
      <c r="AB479">
        <v>13.1409</v>
      </c>
      <c r="AC479">
        <v>66.62</v>
      </c>
      <c r="AD479">
        <v>14.83</v>
      </c>
      <c r="AE479">
        <v>87.424999999999997</v>
      </c>
      <c r="AF479">
        <v>133.94999999999999</v>
      </c>
      <c r="AG479">
        <v>1052.2</v>
      </c>
      <c r="AH479">
        <v>71.19</v>
      </c>
      <c r="AI479">
        <v>913.5</v>
      </c>
      <c r="AJ479">
        <v>351.5</v>
      </c>
      <c r="AK479">
        <v>26.17</v>
      </c>
      <c r="AL479">
        <v>473.25</v>
      </c>
    </row>
    <row r="480" spans="2:38" x14ac:dyDescent="0.25">
      <c r="B480" s="15">
        <v>40207</v>
      </c>
      <c r="C480">
        <v>10067.33</v>
      </c>
      <c r="D480">
        <v>1073.8699999999999</v>
      </c>
      <c r="E480">
        <v>2147.35</v>
      </c>
      <c r="F480">
        <v>11094.31</v>
      </c>
      <c r="G480">
        <v>5608.79</v>
      </c>
      <c r="H480">
        <v>10198.040000000001</v>
      </c>
      <c r="I480">
        <v>901.12</v>
      </c>
      <c r="J480">
        <v>10198.040000000001</v>
      </c>
      <c r="K480">
        <v>20121.990000000002</v>
      </c>
      <c r="L480">
        <v>0.81179999999999997</v>
      </c>
      <c r="M480">
        <v>2.3231999999999999</v>
      </c>
      <c r="N480">
        <v>3.5844</v>
      </c>
      <c r="O480">
        <v>4.4884000000000004</v>
      </c>
      <c r="P480">
        <v>79.462000000000003</v>
      </c>
      <c r="Q480">
        <v>1.3862999999999999</v>
      </c>
      <c r="R480">
        <v>90.27</v>
      </c>
      <c r="S480">
        <v>1.5986</v>
      </c>
      <c r="T480">
        <v>0.88380000000000003</v>
      </c>
      <c r="U480">
        <v>0.70099999999999996</v>
      </c>
      <c r="V480">
        <v>1.0606</v>
      </c>
      <c r="W480">
        <v>5.9274000000000004</v>
      </c>
      <c r="X480">
        <v>7.3876999999999997</v>
      </c>
      <c r="Y480">
        <v>46.178199999999997</v>
      </c>
      <c r="Z480">
        <v>3.4098000000000002</v>
      </c>
      <c r="AA480">
        <v>7.6262999999999996</v>
      </c>
      <c r="AB480">
        <v>13.095000000000001</v>
      </c>
      <c r="AC480">
        <v>69.03</v>
      </c>
      <c r="AD480">
        <v>16.190000000000001</v>
      </c>
      <c r="AE480">
        <v>85.8</v>
      </c>
      <c r="AF480">
        <v>136.1</v>
      </c>
      <c r="AG480">
        <v>1083</v>
      </c>
      <c r="AH480">
        <v>72.89</v>
      </c>
      <c r="AI480">
        <v>914</v>
      </c>
      <c r="AJ480">
        <v>356.5</v>
      </c>
      <c r="AK480">
        <v>29.9</v>
      </c>
      <c r="AL480">
        <v>474</v>
      </c>
    </row>
    <row r="481" spans="2:38" x14ac:dyDescent="0.25">
      <c r="B481" s="15">
        <v>40200</v>
      </c>
      <c r="C481">
        <v>10172.98</v>
      </c>
      <c r="D481">
        <v>1091.76</v>
      </c>
      <c r="E481">
        <v>2205.29</v>
      </c>
      <c r="F481">
        <v>11343.43</v>
      </c>
      <c r="G481">
        <v>5695.32</v>
      </c>
      <c r="H481">
        <v>10590.55</v>
      </c>
      <c r="I481">
        <v>940.94</v>
      </c>
      <c r="J481">
        <v>10590.55</v>
      </c>
      <c r="K481">
        <v>20726.18</v>
      </c>
      <c r="L481">
        <v>0.78749999999999998</v>
      </c>
      <c r="M481">
        <v>2.3414000000000001</v>
      </c>
      <c r="N481">
        <v>3.6071</v>
      </c>
      <c r="O481">
        <v>4.5312000000000001</v>
      </c>
      <c r="P481">
        <v>78.277000000000001</v>
      </c>
      <c r="Q481">
        <v>1.4138999999999999</v>
      </c>
      <c r="R481">
        <v>89.82</v>
      </c>
      <c r="S481">
        <v>1.6113</v>
      </c>
      <c r="T481">
        <v>0.90069999999999995</v>
      </c>
      <c r="U481">
        <v>0.7097</v>
      </c>
      <c r="V481">
        <v>1.0411999999999999</v>
      </c>
      <c r="W481">
        <v>5.8070000000000004</v>
      </c>
      <c r="X481">
        <v>7.2401</v>
      </c>
      <c r="Y481">
        <v>46.155000000000001</v>
      </c>
      <c r="Z481">
        <v>3.3965000000000001</v>
      </c>
      <c r="AA481">
        <v>7.6359000000000004</v>
      </c>
      <c r="AB481">
        <v>12.974500000000001</v>
      </c>
      <c r="AC481">
        <v>71.069999999999993</v>
      </c>
      <c r="AD481">
        <v>16.931999999999999</v>
      </c>
      <c r="AE481">
        <v>86.625</v>
      </c>
      <c r="AF481">
        <v>138.65</v>
      </c>
      <c r="AG481">
        <v>1089.7</v>
      </c>
      <c r="AH481">
        <v>74.540000000000006</v>
      </c>
      <c r="AI481">
        <v>951.5</v>
      </c>
      <c r="AJ481">
        <v>364.75</v>
      </c>
      <c r="AK481">
        <v>28.78</v>
      </c>
      <c r="AL481">
        <v>498.5</v>
      </c>
    </row>
    <row r="482" spans="2:38" x14ac:dyDescent="0.25">
      <c r="B482" s="15">
        <v>40193</v>
      </c>
      <c r="C482">
        <v>10609.65</v>
      </c>
      <c r="D482">
        <v>1136.03</v>
      </c>
      <c r="E482">
        <v>2287.9899999999998</v>
      </c>
      <c r="F482">
        <v>11685.37</v>
      </c>
      <c r="G482">
        <v>5875.97</v>
      </c>
      <c r="H482">
        <v>10982.1</v>
      </c>
      <c r="I482">
        <v>966.4</v>
      </c>
      <c r="J482">
        <v>10982.1</v>
      </c>
      <c r="K482">
        <v>21654.16</v>
      </c>
      <c r="L482">
        <v>0.86209999999999998</v>
      </c>
      <c r="M482">
        <v>2.4159000000000002</v>
      </c>
      <c r="N482">
        <v>3.6743999999999999</v>
      </c>
      <c r="O482">
        <v>4.5814000000000004</v>
      </c>
      <c r="P482">
        <v>77.322999999999993</v>
      </c>
      <c r="Q482">
        <v>1.4386999999999999</v>
      </c>
      <c r="R482">
        <v>90.77</v>
      </c>
      <c r="S482">
        <v>1.6263999999999998</v>
      </c>
      <c r="T482">
        <v>0.92279999999999995</v>
      </c>
      <c r="U482">
        <v>0.7379</v>
      </c>
      <c r="V482">
        <v>1.0253000000000001</v>
      </c>
      <c r="W482">
        <v>5.6802999999999999</v>
      </c>
      <c r="X482">
        <v>7.0651999999999999</v>
      </c>
      <c r="Y482">
        <v>45.774999999999999</v>
      </c>
      <c r="Z482">
        <v>3.3395000000000001</v>
      </c>
      <c r="AA482">
        <v>7.3986000000000001</v>
      </c>
      <c r="AB482">
        <v>12.6968</v>
      </c>
      <c r="AC482">
        <v>72.08</v>
      </c>
      <c r="AD482">
        <v>18.427</v>
      </c>
      <c r="AE482">
        <v>87.35</v>
      </c>
      <c r="AF482">
        <v>131.75</v>
      </c>
      <c r="AG482">
        <v>1130.5</v>
      </c>
      <c r="AH482">
        <v>78</v>
      </c>
      <c r="AI482">
        <v>974</v>
      </c>
      <c r="AJ482">
        <v>371.5</v>
      </c>
      <c r="AK482">
        <v>27.62</v>
      </c>
      <c r="AL482">
        <v>510</v>
      </c>
    </row>
    <row r="483" spans="2:38" x14ac:dyDescent="0.25">
      <c r="B483" s="15">
        <v>40186</v>
      </c>
      <c r="C483">
        <v>10618.19</v>
      </c>
      <c r="D483">
        <v>1144.98</v>
      </c>
      <c r="E483">
        <v>2317.17</v>
      </c>
      <c r="F483">
        <v>11953.83</v>
      </c>
      <c r="G483">
        <v>6037.61</v>
      </c>
      <c r="H483">
        <v>10798.32</v>
      </c>
      <c r="I483">
        <v>941.29</v>
      </c>
      <c r="J483">
        <v>10798.32</v>
      </c>
      <c r="K483">
        <v>22296.75</v>
      </c>
      <c r="L483">
        <v>0.97589999999999999</v>
      </c>
      <c r="M483">
        <v>2.5911999999999997</v>
      </c>
      <c r="N483">
        <v>3.8296999999999999</v>
      </c>
      <c r="O483">
        <v>4.7149999999999999</v>
      </c>
      <c r="P483">
        <v>77.471000000000004</v>
      </c>
      <c r="Q483">
        <v>1.4409000000000001</v>
      </c>
      <c r="R483">
        <v>92.66</v>
      </c>
      <c r="S483">
        <v>1.6023000000000001</v>
      </c>
      <c r="T483">
        <v>0.92479999999999996</v>
      </c>
      <c r="U483">
        <v>0.73660000000000003</v>
      </c>
      <c r="V483">
        <v>1.0237000000000001</v>
      </c>
      <c r="W483">
        <v>5.6668000000000003</v>
      </c>
      <c r="X483">
        <v>7.0763999999999996</v>
      </c>
      <c r="Y483">
        <v>45.770600000000002</v>
      </c>
      <c r="Z483">
        <v>3.3759999999999999</v>
      </c>
      <c r="AA483">
        <v>7.3539000000000003</v>
      </c>
      <c r="AB483">
        <v>12.696999999999999</v>
      </c>
      <c r="AC483">
        <v>72.44</v>
      </c>
      <c r="AD483">
        <v>18.47</v>
      </c>
      <c r="AE483">
        <v>85.825000000000003</v>
      </c>
      <c r="AF483">
        <v>146.69999999999999</v>
      </c>
      <c r="AG483">
        <v>1138.9000000000001</v>
      </c>
      <c r="AH483">
        <v>82.75</v>
      </c>
      <c r="AI483">
        <v>1013</v>
      </c>
      <c r="AJ483">
        <v>423</v>
      </c>
      <c r="AK483">
        <v>27.53</v>
      </c>
      <c r="AL483">
        <v>568.5</v>
      </c>
    </row>
    <row r="484" spans="2:38" x14ac:dyDescent="0.25">
      <c r="B484" s="15">
        <v>40179</v>
      </c>
      <c r="C484">
        <v>10428.049999999999</v>
      </c>
      <c r="D484">
        <v>1115.0999999999999</v>
      </c>
      <c r="E484">
        <v>2269.15</v>
      </c>
      <c r="F484">
        <v>11746.11</v>
      </c>
      <c r="G484">
        <v>5957.43</v>
      </c>
      <c r="H484">
        <v>10546.44</v>
      </c>
      <c r="I484">
        <v>907.59</v>
      </c>
      <c r="J484">
        <v>10546.44</v>
      </c>
      <c r="K484">
        <v>21872.5</v>
      </c>
      <c r="L484">
        <v>1.1355999999999999</v>
      </c>
      <c r="M484">
        <v>2.6787999999999998</v>
      </c>
      <c r="N484">
        <v>3.835</v>
      </c>
      <c r="O484">
        <v>4.6280999999999999</v>
      </c>
      <c r="P484">
        <v>77.86</v>
      </c>
      <c r="Q484">
        <v>1.4323999999999999</v>
      </c>
      <c r="R484">
        <v>93.04</v>
      </c>
      <c r="S484">
        <v>1.6151</v>
      </c>
      <c r="T484">
        <v>0.89800000000000002</v>
      </c>
      <c r="U484">
        <v>0.72309999999999997</v>
      </c>
      <c r="V484">
        <v>1.0351999999999999</v>
      </c>
      <c r="W484">
        <v>5.7671999999999999</v>
      </c>
      <c r="X484">
        <v>7.1607000000000003</v>
      </c>
      <c r="Y484">
        <v>46.62</v>
      </c>
      <c r="Z484">
        <v>3.4239999999999999</v>
      </c>
      <c r="AA484">
        <v>7.3902999999999999</v>
      </c>
      <c r="AB484">
        <v>13.1013</v>
      </c>
      <c r="AC484">
        <v>75.599999999999994</v>
      </c>
      <c r="AD484">
        <v>16.844999999999999</v>
      </c>
      <c r="AE484">
        <v>86</v>
      </c>
      <c r="AF484">
        <v>124</v>
      </c>
      <c r="AG484">
        <v>1096.2</v>
      </c>
      <c r="AH484">
        <v>79.36</v>
      </c>
      <c r="AI484">
        <v>1039.75</v>
      </c>
      <c r="AJ484">
        <v>414.5</v>
      </c>
      <c r="AK484">
        <v>26.95</v>
      </c>
      <c r="AL484">
        <v>541.5</v>
      </c>
    </row>
    <row r="485" spans="2:38" x14ac:dyDescent="0.25">
      <c r="B485" s="15">
        <v>40172</v>
      </c>
      <c r="C485">
        <v>10520.1</v>
      </c>
      <c r="D485">
        <v>1126.48</v>
      </c>
      <c r="E485">
        <v>2285.69</v>
      </c>
      <c r="F485">
        <v>11754.61</v>
      </c>
      <c r="G485">
        <v>5957.44</v>
      </c>
      <c r="H485">
        <v>10494.71</v>
      </c>
      <c r="I485">
        <v>909.39</v>
      </c>
      <c r="J485">
        <v>10494.71</v>
      </c>
      <c r="K485">
        <v>21517</v>
      </c>
      <c r="L485">
        <v>0.96399999999999997</v>
      </c>
      <c r="M485">
        <v>2.536</v>
      </c>
      <c r="N485">
        <v>3.8029999999999999</v>
      </c>
      <c r="O485">
        <v>4.6833999999999998</v>
      </c>
      <c r="P485">
        <v>77.733999999999995</v>
      </c>
      <c r="Q485">
        <v>1.4411</v>
      </c>
      <c r="R485">
        <v>91.3</v>
      </c>
      <c r="S485">
        <v>1.5966</v>
      </c>
      <c r="T485">
        <v>0.88419999999999999</v>
      </c>
      <c r="U485">
        <v>0.70589999999999997</v>
      </c>
      <c r="V485">
        <v>1.036</v>
      </c>
      <c r="W485">
        <v>5.7922000000000002</v>
      </c>
      <c r="X485">
        <v>7.2618999999999998</v>
      </c>
      <c r="Y485">
        <v>46.65</v>
      </c>
      <c r="Z485">
        <v>3.4289999999999998</v>
      </c>
      <c r="AA485">
        <v>7.5315000000000003</v>
      </c>
      <c r="AB485">
        <v>12.885</v>
      </c>
      <c r="AC485">
        <v>73.650000000000006</v>
      </c>
      <c r="AD485">
        <v>17.422999999999998</v>
      </c>
      <c r="AE485">
        <v>83.075000000000003</v>
      </c>
      <c r="AF485">
        <v>131.9</v>
      </c>
      <c r="AG485">
        <v>1104.0999999999999</v>
      </c>
      <c r="AH485">
        <v>78.05</v>
      </c>
      <c r="AI485">
        <v>999.5</v>
      </c>
      <c r="AJ485">
        <v>408.5</v>
      </c>
      <c r="AK485">
        <v>27.08</v>
      </c>
      <c r="AL485">
        <v>524.5</v>
      </c>
    </row>
    <row r="486" spans="2:38" x14ac:dyDescent="0.25">
      <c r="B486" s="15">
        <v>40165</v>
      </c>
      <c r="C486">
        <v>10328.89</v>
      </c>
      <c r="D486">
        <v>1102.47</v>
      </c>
      <c r="E486">
        <v>2211.69</v>
      </c>
      <c r="F486">
        <v>11463.4</v>
      </c>
      <c r="G486">
        <v>5831.21</v>
      </c>
      <c r="H486">
        <v>10142.049999999999</v>
      </c>
      <c r="I486">
        <v>893.59</v>
      </c>
      <c r="J486">
        <v>10142.049999999999</v>
      </c>
      <c r="K486">
        <v>21175.88</v>
      </c>
      <c r="L486">
        <v>0.79059999999999997</v>
      </c>
      <c r="M486">
        <v>2.2726999999999999</v>
      </c>
      <c r="N486">
        <v>3.5367999999999999</v>
      </c>
      <c r="O486">
        <v>4.4574999999999996</v>
      </c>
      <c r="P486">
        <v>77.820999999999998</v>
      </c>
      <c r="Q486">
        <v>1.4338</v>
      </c>
      <c r="R486">
        <v>90.5</v>
      </c>
      <c r="S486">
        <v>1.6160999999999999</v>
      </c>
      <c r="T486">
        <v>0.89019999999999999</v>
      </c>
      <c r="U486">
        <v>0.71150000000000002</v>
      </c>
      <c r="V486">
        <v>1.0427</v>
      </c>
      <c r="W486">
        <v>5.8472999999999997</v>
      </c>
      <c r="X486">
        <v>7.2628000000000004</v>
      </c>
      <c r="Y486">
        <v>46.725000000000001</v>
      </c>
      <c r="Z486">
        <v>3.4375</v>
      </c>
      <c r="AA486">
        <v>7.5646000000000004</v>
      </c>
      <c r="AB486">
        <v>12.850899999999999</v>
      </c>
      <c r="AC486">
        <v>75.28</v>
      </c>
      <c r="AD486">
        <v>17.305</v>
      </c>
      <c r="AE486">
        <v>82.05</v>
      </c>
      <c r="AF486">
        <v>130.44999999999999</v>
      </c>
      <c r="AG486">
        <v>1110.8</v>
      </c>
      <c r="AH486">
        <v>73.36</v>
      </c>
      <c r="AI486">
        <v>1012</v>
      </c>
      <c r="AJ486">
        <v>397.75</v>
      </c>
      <c r="AK486">
        <v>26.34</v>
      </c>
      <c r="AL486">
        <v>528</v>
      </c>
    </row>
    <row r="487" spans="2:38" x14ac:dyDescent="0.25">
      <c r="B487" s="15">
        <v>40158</v>
      </c>
      <c r="C487">
        <v>10471.5</v>
      </c>
      <c r="D487">
        <v>1106.4100000000001</v>
      </c>
      <c r="E487">
        <v>2190.31</v>
      </c>
      <c r="F487">
        <v>11423.93</v>
      </c>
      <c r="G487">
        <v>5756.29</v>
      </c>
      <c r="H487">
        <v>10107.870000000001</v>
      </c>
      <c r="I487">
        <v>888.57</v>
      </c>
      <c r="J487">
        <v>10107.870000000001</v>
      </c>
      <c r="K487">
        <v>21902.11</v>
      </c>
      <c r="L487">
        <v>0.79820000000000002</v>
      </c>
      <c r="M487">
        <v>2.2486999999999999</v>
      </c>
      <c r="N487">
        <v>3.5497999999999998</v>
      </c>
      <c r="O487">
        <v>4.5008999999999997</v>
      </c>
      <c r="P487">
        <v>76.572999999999993</v>
      </c>
      <c r="Q487">
        <v>1.4615</v>
      </c>
      <c r="R487">
        <v>89.1</v>
      </c>
      <c r="S487">
        <v>1.6261999999999999</v>
      </c>
      <c r="T487">
        <v>0.91269999999999996</v>
      </c>
      <c r="U487">
        <v>0.72509999999999997</v>
      </c>
      <c r="V487">
        <v>1.0344</v>
      </c>
      <c r="W487">
        <v>5.7743000000000002</v>
      </c>
      <c r="X487">
        <v>7.1245000000000003</v>
      </c>
      <c r="Y487">
        <v>46.545000000000002</v>
      </c>
      <c r="Z487">
        <v>3.3984999999999999</v>
      </c>
      <c r="AA487">
        <v>7.5191999999999997</v>
      </c>
      <c r="AB487">
        <v>12.8873</v>
      </c>
      <c r="AC487">
        <v>74.31</v>
      </c>
      <c r="AD487">
        <v>17.084</v>
      </c>
      <c r="AE487">
        <v>80.150000000000006</v>
      </c>
      <c r="AF487">
        <v>126.85</v>
      </c>
      <c r="AG487">
        <v>1119.4000000000001</v>
      </c>
      <c r="AH487">
        <v>69.87</v>
      </c>
      <c r="AI487">
        <v>1035</v>
      </c>
      <c r="AJ487">
        <v>389.25</v>
      </c>
      <c r="AK487">
        <v>24</v>
      </c>
      <c r="AL487">
        <v>519.25</v>
      </c>
    </row>
    <row r="488" spans="2:38" x14ac:dyDescent="0.25">
      <c r="B488" s="15">
        <v>40151</v>
      </c>
      <c r="C488">
        <v>10388.9</v>
      </c>
      <c r="D488">
        <v>1105.98</v>
      </c>
      <c r="E488">
        <v>2194.35</v>
      </c>
      <c r="F488">
        <v>11510.8</v>
      </c>
      <c r="G488">
        <v>5817.65</v>
      </c>
      <c r="H488">
        <v>10022.59</v>
      </c>
      <c r="I488">
        <v>889.58</v>
      </c>
      <c r="J488">
        <v>10022.59</v>
      </c>
      <c r="K488">
        <v>22498.15</v>
      </c>
      <c r="L488">
        <v>0.82969999999999999</v>
      </c>
      <c r="M488">
        <v>2.2416</v>
      </c>
      <c r="N488">
        <v>3.4722</v>
      </c>
      <c r="O488">
        <v>4.3947000000000003</v>
      </c>
      <c r="P488">
        <v>75.911000000000001</v>
      </c>
      <c r="Q488">
        <v>1.4858</v>
      </c>
      <c r="R488">
        <v>90.56</v>
      </c>
      <c r="S488">
        <v>1.6474</v>
      </c>
      <c r="T488">
        <v>0.91469999999999996</v>
      </c>
      <c r="U488">
        <v>0.71640000000000004</v>
      </c>
      <c r="V488">
        <v>1.0166999999999999</v>
      </c>
      <c r="W488">
        <v>5.6873000000000005</v>
      </c>
      <c r="X488">
        <v>6.9890999999999996</v>
      </c>
      <c r="Y488">
        <v>46.292499999999997</v>
      </c>
      <c r="Z488">
        <v>3.3810000000000002</v>
      </c>
      <c r="AA488">
        <v>7.4245000000000001</v>
      </c>
      <c r="AB488">
        <v>12.6653</v>
      </c>
      <c r="AC488">
        <v>70.209999999999994</v>
      </c>
      <c r="AD488">
        <v>18.495999999999999</v>
      </c>
      <c r="AE488">
        <v>81</v>
      </c>
      <c r="AF488">
        <v>123.35</v>
      </c>
      <c r="AG488">
        <v>1168.8</v>
      </c>
      <c r="AH488">
        <v>75.47</v>
      </c>
      <c r="AI488">
        <v>1043</v>
      </c>
      <c r="AJ488">
        <v>373.75</v>
      </c>
      <c r="AK488">
        <v>22.52</v>
      </c>
      <c r="AL488">
        <v>536.75</v>
      </c>
    </row>
    <row r="489" spans="2:38" x14ac:dyDescent="0.25">
      <c r="B489" s="15">
        <v>40144</v>
      </c>
      <c r="C489">
        <v>10309.92</v>
      </c>
      <c r="D489">
        <v>1091.49</v>
      </c>
      <c r="E489">
        <v>2138.44</v>
      </c>
      <c r="F489">
        <v>11464.41</v>
      </c>
      <c r="G489">
        <v>5685.61</v>
      </c>
      <c r="H489">
        <v>9081.52</v>
      </c>
      <c r="I489">
        <v>811.01</v>
      </c>
      <c r="J489">
        <v>9081.52</v>
      </c>
      <c r="K489">
        <v>21134.5</v>
      </c>
      <c r="L489">
        <v>0.67910000000000004</v>
      </c>
      <c r="M489">
        <v>2.0390999999999999</v>
      </c>
      <c r="N489">
        <v>3.2050999999999998</v>
      </c>
      <c r="O489">
        <v>4.1997999999999998</v>
      </c>
      <c r="P489">
        <v>74.995999999999995</v>
      </c>
      <c r="Q489">
        <v>1.4988000000000001</v>
      </c>
      <c r="R489">
        <v>86.53</v>
      </c>
      <c r="S489">
        <v>1.6501000000000001</v>
      </c>
      <c r="T489">
        <v>0.90629999999999999</v>
      </c>
      <c r="U489">
        <v>0.71109999999999995</v>
      </c>
      <c r="V489">
        <v>1.006</v>
      </c>
      <c r="W489">
        <v>5.6696</v>
      </c>
      <c r="X489">
        <v>6.9645999999999999</v>
      </c>
      <c r="Y489">
        <v>46.6387</v>
      </c>
      <c r="Z489">
        <v>3.391</v>
      </c>
      <c r="AA489">
        <v>7.4044999999999996</v>
      </c>
      <c r="AB489">
        <v>12.9291</v>
      </c>
      <c r="AC489">
        <v>69.739999999999995</v>
      </c>
      <c r="AD489">
        <v>18.302</v>
      </c>
      <c r="AE489">
        <v>83.2</v>
      </c>
      <c r="AF489">
        <v>117.9</v>
      </c>
      <c r="AG489">
        <v>1174.2</v>
      </c>
      <c r="AH489">
        <v>76.05</v>
      </c>
      <c r="AI489">
        <v>1053</v>
      </c>
      <c r="AJ489">
        <v>397.25</v>
      </c>
      <c r="AK489">
        <v>22.77</v>
      </c>
      <c r="AL489">
        <v>548.75</v>
      </c>
    </row>
    <row r="490" spans="2:38" x14ac:dyDescent="0.25">
      <c r="B490" s="15">
        <v>40137</v>
      </c>
      <c r="C490">
        <v>10318.16</v>
      </c>
      <c r="D490">
        <v>1091.3800000000001</v>
      </c>
      <c r="E490">
        <v>2146.04</v>
      </c>
      <c r="F490">
        <v>11579.33</v>
      </c>
      <c r="G490">
        <v>5663.15</v>
      </c>
      <c r="H490">
        <v>9497.68</v>
      </c>
      <c r="I490">
        <v>838.71</v>
      </c>
      <c r="J490">
        <v>9497.68</v>
      </c>
      <c r="K490">
        <v>22455.84</v>
      </c>
      <c r="L490">
        <v>0.72319999999999995</v>
      </c>
      <c r="M490">
        <v>2.1768999999999998</v>
      </c>
      <c r="N490">
        <v>3.3656000000000001</v>
      </c>
      <c r="O490">
        <v>4.2948000000000004</v>
      </c>
      <c r="P490">
        <v>75.656000000000006</v>
      </c>
      <c r="Q490">
        <v>1.4862</v>
      </c>
      <c r="R490">
        <v>88.89</v>
      </c>
      <c r="S490">
        <v>1.6503000000000001</v>
      </c>
      <c r="T490">
        <v>0.91469999999999996</v>
      </c>
      <c r="U490">
        <v>0.72419999999999995</v>
      </c>
      <c r="V490">
        <v>1.0179</v>
      </c>
      <c r="W490">
        <v>5.6569000000000003</v>
      </c>
      <c r="X490">
        <v>6.9306000000000001</v>
      </c>
      <c r="Y490">
        <v>46.634999999999998</v>
      </c>
      <c r="Z490">
        <v>3.3855</v>
      </c>
      <c r="AA490">
        <v>7.6116999999999999</v>
      </c>
      <c r="AB490">
        <v>13.067600000000001</v>
      </c>
      <c r="AC490">
        <v>70.41</v>
      </c>
      <c r="AD490">
        <v>18.440000000000001</v>
      </c>
      <c r="AE490">
        <v>83.95</v>
      </c>
      <c r="AF490">
        <v>112.65</v>
      </c>
      <c r="AG490">
        <v>1146.8</v>
      </c>
      <c r="AH490">
        <v>76.72</v>
      </c>
      <c r="AI490">
        <v>1046</v>
      </c>
      <c r="AJ490">
        <v>391</v>
      </c>
      <c r="AK490">
        <v>22.47</v>
      </c>
      <c r="AL490">
        <v>559.75</v>
      </c>
    </row>
    <row r="491" spans="2:38" x14ac:dyDescent="0.25">
      <c r="B491" s="15">
        <v>40130</v>
      </c>
      <c r="C491">
        <v>10270.469999999999</v>
      </c>
      <c r="D491">
        <v>1093.48</v>
      </c>
      <c r="E491">
        <v>2167.88</v>
      </c>
      <c r="F491">
        <v>11407.68</v>
      </c>
      <c r="G491">
        <v>5686.83</v>
      </c>
      <c r="H491">
        <v>9770.31</v>
      </c>
      <c r="I491">
        <v>866.8</v>
      </c>
      <c r="J491">
        <v>9770.31</v>
      </c>
      <c r="K491">
        <v>22553.63</v>
      </c>
      <c r="L491">
        <v>0.80630000000000002</v>
      </c>
      <c r="M491">
        <v>2.2543000000000002</v>
      </c>
      <c r="N491">
        <v>3.4177</v>
      </c>
      <c r="O491">
        <v>4.3516000000000004</v>
      </c>
      <c r="P491">
        <v>75.334000000000003</v>
      </c>
      <c r="Q491">
        <v>1.4903</v>
      </c>
      <c r="R491">
        <v>89.66</v>
      </c>
      <c r="S491">
        <v>1.6676</v>
      </c>
      <c r="T491">
        <v>0.93300000000000005</v>
      </c>
      <c r="U491">
        <v>0.74350000000000005</v>
      </c>
      <c r="V491">
        <v>1.0125</v>
      </c>
      <c r="W491">
        <v>5.6128999999999998</v>
      </c>
      <c r="X491">
        <v>6.8422000000000001</v>
      </c>
      <c r="Y491">
        <v>46.342500000000001</v>
      </c>
      <c r="Z491">
        <v>3.3759999999999999</v>
      </c>
      <c r="AA491">
        <v>7.4184999999999999</v>
      </c>
      <c r="AB491">
        <v>13.0406</v>
      </c>
      <c r="AC491">
        <v>67.099999999999994</v>
      </c>
      <c r="AD491">
        <v>17.38</v>
      </c>
      <c r="AE491">
        <v>83.325000000000003</v>
      </c>
      <c r="AF491">
        <v>116.25</v>
      </c>
      <c r="AG491">
        <v>1116.7</v>
      </c>
      <c r="AH491">
        <v>76.349999999999994</v>
      </c>
      <c r="AI491">
        <v>984</v>
      </c>
      <c r="AJ491">
        <v>390.5</v>
      </c>
      <c r="AK491">
        <v>22.72</v>
      </c>
      <c r="AL491">
        <v>539</v>
      </c>
    </row>
    <row r="492" spans="2:38" x14ac:dyDescent="0.25">
      <c r="B492" s="15">
        <v>40123</v>
      </c>
      <c r="C492">
        <v>10023.42</v>
      </c>
      <c r="D492">
        <v>1069.3</v>
      </c>
      <c r="E492">
        <v>2112.44</v>
      </c>
      <c r="F492">
        <v>11250.42</v>
      </c>
      <c r="G492">
        <v>5488.25</v>
      </c>
      <c r="H492">
        <v>9789.35</v>
      </c>
      <c r="I492">
        <v>874.01</v>
      </c>
      <c r="J492">
        <v>9789.35</v>
      </c>
      <c r="K492">
        <v>21829.72</v>
      </c>
      <c r="L492">
        <v>0.84009999999999996</v>
      </c>
      <c r="M492">
        <v>2.2947000000000002</v>
      </c>
      <c r="N492">
        <v>3.4971000000000001</v>
      </c>
      <c r="O492">
        <v>4.3974000000000002</v>
      </c>
      <c r="P492">
        <v>75.819000000000003</v>
      </c>
      <c r="Q492">
        <v>1.4847000000000001</v>
      </c>
      <c r="R492">
        <v>89.88</v>
      </c>
      <c r="S492">
        <v>1.6612</v>
      </c>
      <c r="T492">
        <v>0.91890000000000005</v>
      </c>
      <c r="U492">
        <v>0.72509999999999997</v>
      </c>
      <c r="V492">
        <v>1.0173000000000001</v>
      </c>
      <c r="W492">
        <v>5.6913999999999998</v>
      </c>
      <c r="X492">
        <v>6.9893999999999998</v>
      </c>
      <c r="Y492">
        <v>46.814999999999998</v>
      </c>
      <c r="Z492">
        <v>3.4</v>
      </c>
      <c r="AA492">
        <v>7.5358000000000001</v>
      </c>
      <c r="AB492">
        <v>13.409800000000001</v>
      </c>
      <c r="AC492">
        <v>66.540000000000006</v>
      </c>
      <c r="AD492">
        <v>17.375</v>
      </c>
      <c r="AE492">
        <v>85</v>
      </c>
      <c r="AF492">
        <v>111.6</v>
      </c>
      <c r="AG492">
        <v>1095.7</v>
      </c>
      <c r="AH492">
        <v>77.430000000000007</v>
      </c>
      <c r="AI492">
        <v>948</v>
      </c>
      <c r="AJ492">
        <v>367</v>
      </c>
      <c r="AK492">
        <v>22.43</v>
      </c>
      <c r="AL492">
        <v>497.25</v>
      </c>
    </row>
    <row r="493" spans="2:38" x14ac:dyDescent="0.25">
      <c r="B493" s="15">
        <v>40116</v>
      </c>
      <c r="C493">
        <v>9712.73</v>
      </c>
      <c r="D493">
        <v>1036.19</v>
      </c>
      <c r="E493">
        <v>2045.11</v>
      </c>
      <c r="F493">
        <v>10910.75</v>
      </c>
      <c r="G493">
        <v>5414.96</v>
      </c>
      <c r="H493">
        <v>10034.74</v>
      </c>
      <c r="I493">
        <v>894.67</v>
      </c>
      <c r="J493">
        <v>10034.74</v>
      </c>
      <c r="K493">
        <v>21752.87</v>
      </c>
      <c r="L493">
        <v>0.8891</v>
      </c>
      <c r="M493">
        <v>2.3083999999999998</v>
      </c>
      <c r="N493">
        <v>3.3828</v>
      </c>
      <c r="O493">
        <v>4.2252999999999998</v>
      </c>
      <c r="P493">
        <v>76.3</v>
      </c>
      <c r="Q493">
        <v>1.4719</v>
      </c>
      <c r="R493">
        <v>90.09</v>
      </c>
      <c r="S493">
        <v>1.6453</v>
      </c>
      <c r="T493">
        <v>0.89970000000000006</v>
      </c>
      <c r="U493">
        <v>0.71809999999999996</v>
      </c>
      <c r="V493">
        <v>1.0263</v>
      </c>
      <c r="W493">
        <v>5.7259000000000002</v>
      </c>
      <c r="X493">
        <v>7.0956999999999999</v>
      </c>
      <c r="Y493">
        <v>46.975000000000001</v>
      </c>
      <c r="Z493">
        <v>3.4125000000000001</v>
      </c>
      <c r="AA493">
        <v>7.8149999999999995</v>
      </c>
      <c r="AB493">
        <v>13.197699999999999</v>
      </c>
      <c r="AC493">
        <v>67.64</v>
      </c>
      <c r="AD493">
        <v>16.254999999999999</v>
      </c>
      <c r="AE493">
        <v>81.650000000000006</v>
      </c>
      <c r="AF493">
        <v>111.35</v>
      </c>
      <c r="AG493">
        <v>1040.4000000000001</v>
      </c>
      <c r="AH493">
        <v>77</v>
      </c>
      <c r="AI493">
        <v>978</v>
      </c>
      <c r="AJ493">
        <v>366</v>
      </c>
      <c r="AK493">
        <v>22.81</v>
      </c>
      <c r="AL493">
        <v>494.25</v>
      </c>
    </row>
    <row r="494" spans="2:38" x14ac:dyDescent="0.25">
      <c r="B494" s="15">
        <v>40109</v>
      </c>
      <c r="C494">
        <v>9972.18</v>
      </c>
      <c r="D494">
        <v>1079.5999999999999</v>
      </c>
      <c r="E494">
        <v>2154.4699999999998</v>
      </c>
      <c r="F494">
        <v>11382.13</v>
      </c>
      <c r="G494">
        <v>5740.25</v>
      </c>
      <c r="H494">
        <v>10282.99</v>
      </c>
      <c r="I494">
        <v>902.03</v>
      </c>
      <c r="J494">
        <v>10282.99</v>
      </c>
      <c r="K494">
        <v>22589.73</v>
      </c>
      <c r="L494">
        <v>0.99990000000000001</v>
      </c>
      <c r="M494">
        <v>2.4459</v>
      </c>
      <c r="N494">
        <v>3.49</v>
      </c>
      <c r="O494">
        <v>4.2923</v>
      </c>
      <c r="P494">
        <v>75.468000000000004</v>
      </c>
      <c r="Q494">
        <v>1.5007999999999999</v>
      </c>
      <c r="R494">
        <v>92.06</v>
      </c>
      <c r="S494">
        <v>1.6306</v>
      </c>
      <c r="T494">
        <v>0.9224</v>
      </c>
      <c r="U494">
        <v>0.75449999999999995</v>
      </c>
      <c r="V494">
        <v>1.0087999999999999</v>
      </c>
      <c r="W494">
        <v>5.5587999999999997</v>
      </c>
      <c r="X494">
        <v>6.7839999999999998</v>
      </c>
      <c r="Y494">
        <v>46.52</v>
      </c>
      <c r="Z494">
        <v>3.3824999999999998</v>
      </c>
      <c r="AA494">
        <v>7.4625000000000004</v>
      </c>
      <c r="AB494">
        <v>13.088900000000001</v>
      </c>
      <c r="AC494">
        <v>67.38</v>
      </c>
      <c r="AD494">
        <v>17.722999999999999</v>
      </c>
      <c r="AE494">
        <v>86.35</v>
      </c>
      <c r="AF494">
        <v>110.6</v>
      </c>
      <c r="AG494">
        <v>1055.5999999999999</v>
      </c>
      <c r="AH494">
        <v>80.5</v>
      </c>
      <c r="AI494">
        <v>1006</v>
      </c>
      <c r="AJ494">
        <v>397.75</v>
      </c>
      <c r="AK494">
        <v>23.12</v>
      </c>
      <c r="AL494">
        <v>547.75</v>
      </c>
    </row>
    <row r="495" spans="2:38" x14ac:dyDescent="0.25">
      <c r="B495" s="15">
        <v>40102</v>
      </c>
      <c r="C495">
        <v>9995.91</v>
      </c>
      <c r="D495">
        <v>1087.68</v>
      </c>
      <c r="E495">
        <v>2156.8000000000002</v>
      </c>
      <c r="F495">
        <v>11504.76</v>
      </c>
      <c r="G495">
        <v>5743.39</v>
      </c>
      <c r="H495">
        <v>10257.56</v>
      </c>
      <c r="I495">
        <v>900.95</v>
      </c>
      <c r="J495">
        <v>10257.56</v>
      </c>
      <c r="K495">
        <v>21929.9</v>
      </c>
      <c r="L495">
        <v>0.95130000000000003</v>
      </c>
      <c r="M495">
        <v>2.3513000000000002</v>
      </c>
      <c r="N495">
        <v>3.4115000000000002</v>
      </c>
      <c r="O495">
        <v>4.2443</v>
      </c>
      <c r="P495">
        <v>75.596999999999994</v>
      </c>
      <c r="Q495">
        <v>1.4904999999999999</v>
      </c>
      <c r="R495">
        <v>90.89</v>
      </c>
      <c r="S495">
        <v>1.6356000000000002</v>
      </c>
      <c r="T495">
        <v>0.91649999999999998</v>
      </c>
      <c r="U495">
        <v>0.74080000000000001</v>
      </c>
      <c r="V495">
        <v>1.0182</v>
      </c>
      <c r="W495">
        <v>5.6102999999999996</v>
      </c>
      <c r="X495">
        <v>6.9553000000000003</v>
      </c>
      <c r="Y495">
        <v>46.307499999999997</v>
      </c>
      <c r="Z495">
        <v>3.371</v>
      </c>
      <c r="AA495">
        <v>7.35</v>
      </c>
      <c r="AB495">
        <v>13.111000000000001</v>
      </c>
      <c r="AC495">
        <v>68.209999999999994</v>
      </c>
      <c r="AD495">
        <v>17.420000000000002</v>
      </c>
      <c r="AE495">
        <v>84.1</v>
      </c>
      <c r="AF495">
        <v>115.45</v>
      </c>
      <c r="AG495">
        <v>1050.7</v>
      </c>
      <c r="AH495">
        <v>78.53</v>
      </c>
      <c r="AI495">
        <v>977.5</v>
      </c>
      <c r="AJ495">
        <v>372</v>
      </c>
      <c r="AK495">
        <v>23.91</v>
      </c>
      <c r="AL495">
        <v>498.75</v>
      </c>
    </row>
    <row r="496" spans="2:38" x14ac:dyDescent="0.25">
      <c r="B496" s="15">
        <v>40095</v>
      </c>
      <c r="C496">
        <v>9864.94</v>
      </c>
      <c r="D496">
        <v>1071.49</v>
      </c>
      <c r="E496">
        <v>2139.2800000000002</v>
      </c>
      <c r="F496">
        <v>11436.92</v>
      </c>
      <c r="G496">
        <v>5711.88</v>
      </c>
      <c r="H496">
        <v>10016.39</v>
      </c>
      <c r="I496">
        <v>897.83</v>
      </c>
      <c r="J496">
        <v>10016.39</v>
      </c>
      <c r="K496">
        <v>21499.439999999999</v>
      </c>
      <c r="L496">
        <v>0.9597</v>
      </c>
      <c r="M496">
        <v>2.3481000000000001</v>
      </c>
      <c r="N496">
        <v>3.3801999999999999</v>
      </c>
      <c r="O496">
        <v>4.2229000000000001</v>
      </c>
      <c r="P496">
        <v>76.430999999999997</v>
      </c>
      <c r="Q496">
        <v>1.4732000000000001</v>
      </c>
      <c r="R496">
        <v>89.79</v>
      </c>
      <c r="S496">
        <v>1.5844</v>
      </c>
      <c r="T496">
        <v>0.90380000000000005</v>
      </c>
      <c r="U496">
        <v>0.73429999999999995</v>
      </c>
      <c r="V496">
        <v>1.0314000000000001</v>
      </c>
      <c r="W496">
        <v>5.6395</v>
      </c>
      <c r="X496">
        <v>6.9923999999999999</v>
      </c>
      <c r="Y496">
        <v>46.417499999999997</v>
      </c>
      <c r="Z496">
        <v>3.3982999999999999</v>
      </c>
      <c r="AA496">
        <v>7.4035000000000002</v>
      </c>
      <c r="AB496">
        <v>13.307</v>
      </c>
      <c r="AC496">
        <v>63.02</v>
      </c>
      <c r="AD496">
        <v>17.690000000000001</v>
      </c>
      <c r="AE496">
        <v>82.625</v>
      </c>
      <c r="AF496">
        <v>108.65</v>
      </c>
      <c r="AG496">
        <v>1047.8</v>
      </c>
      <c r="AH496">
        <v>71.77</v>
      </c>
      <c r="AI496">
        <v>964</v>
      </c>
      <c r="AJ496">
        <v>362.25</v>
      </c>
      <c r="AK496">
        <v>21.24</v>
      </c>
      <c r="AL496">
        <v>468</v>
      </c>
    </row>
    <row r="497" spans="2:38" x14ac:dyDescent="0.25">
      <c r="B497" s="15">
        <v>40088</v>
      </c>
      <c r="C497">
        <v>9487.67</v>
      </c>
      <c r="D497">
        <v>1025.21</v>
      </c>
      <c r="E497">
        <v>2048.11</v>
      </c>
      <c r="F497">
        <v>10958.33</v>
      </c>
      <c r="G497">
        <v>5467.9</v>
      </c>
      <c r="H497">
        <v>9731.8700000000008</v>
      </c>
      <c r="I497">
        <v>874.67</v>
      </c>
      <c r="J497">
        <v>9731.8700000000008</v>
      </c>
      <c r="K497">
        <v>20375.490000000002</v>
      </c>
      <c r="L497">
        <v>0.86480000000000001</v>
      </c>
      <c r="M497">
        <v>2.2052999999999998</v>
      </c>
      <c r="N497">
        <v>3.2187999999999999</v>
      </c>
      <c r="O497">
        <v>3.9962</v>
      </c>
      <c r="P497">
        <v>77.003</v>
      </c>
      <c r="Q497">
        <v>1.4576</v>
      </c>
      <c r="R497">
        <v>89.81</v>
      </c>
      <c r="S497">
        <v>1.5946</v>
      </c>
      <c r="T497">
        <v>0.86519999999999997</v>
      </c>
      <c r="U497">
        <v>0.71599999999999997</v>
      </c>
      <c r="V497">
        <v>1.0349999999999999</v>
      </c>
      <c r="W497">
        <v>5.7986000000000004</v>
      </c>
      <c r="X497">
        <v>7.0369999999999999</v>
      </c>
      <c r="Y497">
        <v>47.755000000000003</v>
      </c>
      <c r="Z497">
        <v>3.4790000000000001</v>
      </c>
      <c r="AA497">
        <v>7.6375000000000002</v>
      </c>
      <c r="AB497">
        <v>13.64</v>
      </c>
      <c r="AC497">
        <v>59.26</v>
      </c>
      <c r="AD497">
        <v>16.23</v>
      </c>
      <c r="AE497">
        <v>82.95</v>
      </c>
      <c r="AF497">
        <v>92.8</v>
      </c>
      <c r="AG497">
        <v>1003.2</v>
      </c>
      <c r="AH497">
        <v>69.95</v>
      </c>
      <c r="AI497">
        <v>885</v>
      </c>
      <c r="AJ497">
        <v>333.5</v>
      </c>
      <c r="AK497">
        <v>23.78</v>
      </c>
      <c r="AL497">
        <v>441.25</v>
      </c>
    </row>
    <row r="498" spans="2:38" x14ac:dyDescent="0.25">
      <c r="B498" s="15">
        <v>40081</v>
      </c>
      <c r="C498">
        <v>9665.19</v>
      </c>
      <c r="D498">
        <v>1044.3800000000001</v>
      </c>
      <c r="E498">
        <v>2090.92</v>
      </c>
      <c r="F498">
        <v>11212.39</v>
      </c>
      <c r="G498">
        <v>5581.41</v>
      </c>
      <c r="H498">
        <v>10265.98</v>
      </c>
      <c r="I498">
        <v>922.67</v>
      </c>
      <c r="J498">
        <v>10265.98</v>
      </c>
      <c r="K498">
        <v>21024.400000000001</v>
      </c>
      <c r="L498">
        <v>0.98419999999999996</v>
      </c>
      <c r="M498">
        <v>2.3650000000000002</v>
      </c>
      <c r="N498">
        <v>3.3184</v>
      </c>
      <c r="O498">
        <v>4.09</v>
      </c>
      <c r="P498">
        <v>76.811999999999998</v>
      </c>
      <c r="Q498">
        <v>1.4689000000000001</v>
      </c>
      <c r="R498">
        <v>89.64</v>
      </c>
      <c r="S498">
        <v>1.5951</v>
      </c>
      <c r="T498">
        <v>0.86799999999999999</v>
      </c>
      <c r="U498">
        <v>0.71919999999999995</v>
      </c>
      <c r="V498">
        <v>1.0276000000000001</v>
      </c>
      <c r="W498">
        <v>5.806</v>
      </c>
      <c r="X498">
        <v>6.9474</v>
      </c>
      <c r="Y498">
        <v>47.986199999999997</v>
      </c>
      <c r="Z498">
        <v>3.4699999999999998</v>
      </c>
      <c r="AA498">
        <v>7.4112999999999998</v>
      </c>
      <c r="AB498">
        <v>13.5625</v>
      </c>
      <c r="AC498">
        <v>60.6</v>
      </c>
      <c r="AD498">
        <v>16.038</v>
      </c>
      <c r="AE498">
        <v>86.05</v>
      </c>
      <c r="AF498">
        <v>90.9</v>
      </c>
      <c r="AG498">
        <v>990.3</v>
      </c>
      <c r="AH498">
        <v>66.02</v>
      </c>
      <c r="AI498">
        <v>926</v>
      </c>
      <c r="AJ498">
        <v>334</v>
      </c>
      <c r="AK498">
        <v>21.59</v>
      </c>
      <c r="AL498">
        <v>449.75</v>
      </c>
    </row>
    <row r="499" spans="2:38" x14ac:dyDescent="0.25">
      <c r="B499" s="15">
        <v>40074</v>
      </c>
      <c r="C499">
        <v>9820.2000000000007</v>
      </c>
      <c r="D499">
        <v>1068.3</v>
      </c>
      <c r="E499">
        <v>2132.86</v>
      </c>
      <c r="F499">
        <v>11445.95</v>
      </c>
      <c r="G499">
        <v>5703.83</v>
      </c>
      <c r="H499">
        <v>10370.540000000001</v>
      </c>
      <c r="I499">
        <v>939.44</v>
      </c>
      <c r="J499">
        <v>10370.540000000001</v>
      </c>
      <c r="K499">
        <v>21623.45</v>
      </c>
      <c r="L499">
        <v>0.99180000000000001</v>
      </c>
      <c r="M499">
        <v>2.4525000000000001</v>
      </c>
      <c r="N499">
        <v>3.4632000000000001</v>
      </c>
      <c r="O499">
        <v>4.2168999999999999</v>
      </c>
      <c r="P499">
        <v>76.424999999999997</v>
      </c>
      <c r="Q499">
        <v>1.4712000000000001</v>
      </c>
      <c r="R499">
        <v>91.29</v>
      </c>
      <c r="S499">
        <v>1.6271</v>
      </c>
      <c r="T499">
        <v>0.86750000000000005</v>
      </c>
      <c r="U499">
        <v>0.70930000000000004</v>
      </c>
      <c r="V499">
        <v>1.0295000000000001</v>
      </c>
      <c r="W499">
        <v>5.8711000000000002</v>
      </c>
      <c r="X499">
        <v>6.8620000000000001</v>
      </c>
      <c r="Y499">
        <v>48.142499999999998</v>
      </c>
      <c r="Z499">
        <v>3.4788000000000001</v>
      </c>
      <c r="AA499">
        <v>7.4233000000000002</v>
      </c>
      <c r="AB499">
        <v>13.2758</v>
      </c>
      <c r="AC499">
        <v>63.18</v>
      </c>
      <c r="AD499">
        <v>17.042999999999999</v>
      </c>
      <c r="AE499">
        <v>85.55</v>
      </c>
      <c r="AF499">
        <v>103.65</v>
      </c>
      <c r="AG499">
        <v>1009.4</v>
      </c>
      <c r="AH499">
        <v>72.040000000000006</v>
      </c>
      <c r="AI499">
        <v>941</v>
      </c>
      <c r="AJ499">
        <v>318</v>
      </c>
      <c r="AK499">
        <v>21.91</v>
      </c>
      <c r="AL499">
        <v>457.25</v>
      </c>
    </row>
    <row r="500" spans="2:38" x14ac:dyDescent="0.25">
      <c r="B500" s="15">
        <v>40067</v>
      </c>
      <c r="C500">
        <v>9605.41</v>
      </c>
      <c r="D500">
        <v>1042.73</v>
      </c>
      <c r="E500">
        <v>2080.9</v>
      </c>
      <c r="F500">
        <v>11253.23</v>
      </c>
      <c r="G500">
        <v>5624.02</v>
      </c>
      <c r="H500">
        <v>10444.33</v>
      </c>
      <c r="I500">
        <v>950.41</v>
      </c>
      <c r="J500">
        <v>10444.33</v>
      </c>
      <c r="K500">
        <v>21161.42</v>
      </c>
      <c r="L500">
        <v>0.90329999999999999</v>
      </c>
      <c r="M500">
        <v>2.3012000000000001</v>
      </c>
      <c r="N500">
        <v>3.347</v>
      </c>
      <c r="O500">
        <v>4.1797000000000004</v>
      </c>
      <c r="P500">
        <v>76.608000000000004</v>
      </c>
      <c r="Q500">
        <v>1.4571000000000001</v>
      </c>
      <c r="R500">
        <v>90.71</v>
      </c>
      <c r="S500">
        <v>1.6657</v>
      </c>
      <c r="T500">
        <v>0.86339999999999995</v>
      </c>
      <c r="U500">
        <v>0.70740000000000003</v>
      </c>
      <c r="V500">
        <v>1.0384</v>
      </c>
      <c r="W500">
        <v>5.9437999999999995</v>
      </c>
      <c r="X500">
        <v>6.9999000000000002</v>
      </c>
      <c r="Y500">
        <v>48.484999999999999</v>
      </c>
      <c r="Z500">
        <v>3.4927999999999999</v>
      </c>
      <c r="AA500">
        <v>7.4409999999999998</v>
      </c>
      <c r="AB500">
        <v>13.337199999999999</v>
      </c>
      <c r="AC500">
        <v>59.31</v>
      </c>
      <c r="AD500">
        <v>16.675999999999998</v>
      </c>
      <c r="AE500">
        <v>87.224999999999994</v>
      </c>
      <c r="AF500">
        <v>89.6</v>
      </c>
      <c r="AG500">
        <v>1005.2</v>
      </c>
      <c r="AH500">
        <v>69.290000000000006</v>
      </c>
      <c r="AI500">
        <v>984.5</v>
      </c>
      <c r="AJ500">
        <v>314.5</v>
      </c>
      <c r="AK500">
        <v>21.21</v>
      </c>
      <c r="AL500">
        <v>441.75</v>
      </c>
    </row>
    <row r="501" spans="2:38" x14ac:dyDescent="0.25">
      <c r="B501" s="15">
        <v>40060</v>
      </c>
      <c r="C501">
        <v>9441.27</v>
      </c>
      <c r="D501">
        <v>1016.4</v>
      </c>
      <c r="E501">
        <v>2018.78</v>
      </c>
      <c r="F501">
        <v>11017.47</v>
      </c>
      <c r="G501">
        <v>5384.43</v>
      </c>
      <c r="H501">
        <v>10187.11</v>
      </c>
      <c r="I501">
        <v>935.74</v>
      </c>
      <c r="J501">
        <v>10187.11</v>
      </c>
      <c r="K501">
        <v>20318.62</v>
      </c>
      <c r="L501">
        <v>0.92810000000000004</v>
      </c>
      <c r="M501">
        <v>2.3515000000000001</v>
      </c>
      <c r="N501">
        <v>3.4378000000000002</v>
      </c>
      <c r="O501">
        <v>4.2666000000000004</v>
      </c>
      <c r="P501">
        <v>78.135999999999996</v>
      </c>
      <c r="Q501">
        <v>1.4297</v>
      </c>
      <c r="R501">
        <v>93.01</v>
      </c>
      <c r="S501">
        <v>1.6392</v>
      </c>
      <c r="T501">
        <v>0.85070000000000001</v>
      </c>
      <c r="U501">
        <v>0.68740000000000001</v>
      </c>
      <c r="V501">
        <v>1.0606</v>
      </c>
      <c r="W501">
        <v>6.0053999999999998</v>
      </c>
      <c r="X501">
        <v>7.1643999999999997</v>
      </c>
      <c r="Y501">
        <v>48.892499999999998</v>
      </c>
      <c r="Z501">
        <v>3.5255000000000001</v>
      </c>
      <c r="AA501">
        <v>7.6028000000000002</v>
      </c>
      <c r="AB501">
        <v>13.363099999999999</v>
      </c>
      <c r="AC501">
        <v>57.53</v>
      </c>
      <c r="AD501">
        <v>16.263000000000002</v>
      </c>
      <c r="AE501">
        <v>86.65</v>
      </c>
      <c r="AF501">
        <v>90.85</v>
      </c>
      <c r="AG501">
        <v>995.4</v>
      </c>
      <c r="AH501">
        <v>68.02</v>
      </c>
      <c r="AI501">
        <v>961</v>
      </c>
      <c r="AJ501">
        <v>300.5</v>
      </c>
      <c r="AK501">
        <v>21.6</v>
      </c>
      <c r="AL501">
        <v>444</v>
      </c>
    </row>
    <row r="502" spans="2:38" x14ac:dyDescent="0.25">
      <c r="B502" s="15">
        <v>40053</v>
      </c>
      <c r="C502">
        <v>9544.2000000000007</v>
      </c>
      <c r="D502">
        <v>1028.93</v>
      </c>
      <c r="E502">
        <v>2028.77</v>
      </c>
      <c r="F502">
        <v>10977.97</v>
      </c>
      <c r="G502">
        <v>5517.35</v>
      </c>
      <c r="H502">
        <v>10534.14</v>
      </c>
      <c r="I502">
        <v>969.31</v>
      </c>
      <c r="J502">
        <v>10534.14</v>
      </c>
      <c r="K502">
        <v>20098.62</v>
      </c>
      <c r="L502">
        <v>1.0158</v>
      </c>
      <c r="M502">
        <v>2.4451000000000001</v>
      </c>
      <c r="N502">
        <v>3.4455999999999998</v>
      </c>
      <c r="O502">
        <v>4.2004000000000001</v>
      </c>
      <c r="P502">
        <v>78.366</v>
      </c>
      <c r="Q502">
        <v>1.4302999999999999</v>
      </c>
      <c r="R502">
        <v>93.6</v>
      </c>
      <c r="S502">
        <v>1.627</v>
      </c>
      <c r="T502">
        <v>0.84109999999999996</v>
      </c>
      <c r="U502">
        <v>0.68410000000000004</v>
      </c>
      <c r="V502">
        <v>1.0597000000000001</v>
      </c>
      <c r="W502">
        <v>6.0384000000000002</v>
      </c>
      <c r="X502">
        <v>7.1131000000000002</v>
      </c>
      <c r="Y502">
        <v>48.662500000000001</v>
      </c>
      <c r="Z502">
        <v>3.5225</v>
      </c>
      <c r="AA502">
        <v>7.7527999999999997</v>
      </c>
      <c r="AB502">
        <v>13.2478</v>
      </c>
      <c r="AC502">
        <v>56.3</v>
      </c>
      <c r="AD502">
        <v>14.784000000000001</v>
      </c>
      <c r="AE502">
        <v>84.65</v>
      </c>
      <c r="AF502">
        <v>90.7</v>
      </c>
      <c r="AG502">
        <v>957.5</v>
      </c>
      <c r="AH502">
        <v>72.739999999999995</v>
      </c>
      <c r="AI502">
        <v>1135.75</v>
      </c>
      <c r="AJ502">
        <v>321</v>
      </c>
      <c r="AK502">
        <v>23.52</v>
      </c>
      <c r="AL502">
        <v>467</v>
      </c>
    </row>
    <row r="503" spans="2:38" x14ac:dyDescent="0.25">
      <c r="B503" s="15">
        <v>40046</v>
      </c>
      <c r="C503">
        <v>9505.9599999999991</v>
      </c>
      <c r="D503">
        <v>1026.1300000000001</v>
      </c>
      <c r="E503">
        <v>2020.9</v>
      </c>
      <c r="F503">
        <v>10831.18</v>
      </c>
      <c r="G503">
        <v>5462.74</v>
      </c>
      <c r="H503">
        <v>10238.200000000001</v>
      </c>
      <c r="I503">
        <v>947.34</v>
      </c>
      <c r="J503">
        <v>10238.200000000001</v>
      </c>
      <c r="K503">
        <v>20199.02</v>
      </c>
      <c r="L503">
        <v>1.0899000000000001</v>
      </c>
      <c r="M503">
        <v>2.5638000000000001</v>
      </c>
      <c r="N503">
        <v>3.5648999999999997</v>
      </c>
      <c r="O503">
        <v>4.3748000000000005</v>
      </c>
      <c r="P503">
        <v>78.043999999999997</v>
      </c>
      <c r="Q503">
        <v>1.4325999999999999</v>
      </c>
      <c r="R503">
        <v>94.38</v>
      </c>
      <c r="S503">
        <v>1.6508</v>
      </c>
      <c r="T503">
        <v>0.83479999999999999</v>
      </c>
      <c r="U503">
        <v>0.68300000000000005</v>
      </c>
      <c r="V503">
        <v>1.0583</v>
      </c>
      <c r="W503">
        <v>5.9987000000000004</v>
      </c>
      <c r="X503">
        <v>7.0404999999999998</v>
      </c>
      <c r="Y503">
        <v>48.604999999999997</v>
      </c>
      <c r="Z503">
        <v>3.5194999999999999</v>
      </c>
      <c r="AA503">
        <v>7.8100000000000005</v>
      </c>
      <c r="AB503">
        <v>12.833</v>
      </c>
      <c r="AC503">
        <v>56.45</v>
      </c>
      <c r="AD503">
        <v>14.164</v>
      </c>
      <c r="AE503">
        <v>85</v>
      </c>
      <c r="AF503">
        <v>95.3</v>
      </c>
      <c r="AG503">
        <v>953.2</v>
      </c>
      <c r="AH503">
        <v>73.89</v>
      </c>
      <c r="AI503">
        <v>1023</v>
      </c>
      <c r="AJ503">
        <v>321.75</v>
      </c>
      <c r="AK503">
        <v>21.84</v>
      </c>
      <c r="AL503">
        <v>460.25</v>
      </c>
    </row>
    <row r="504" spans="2:38" x14ac:dyDescent="0.25">
      <c r="B504" s="15">
        <v>40039</v>
      </c>
      <c r="C504">
        <v>9321.4</v>
      </c>
      <c r="D504">
        <v>1004.09</v>
      </c>
      <c r="E504">
        <v>1985.52</v>
      </c>
      <c r="F504">
        <v>10848.01</v>
      </c>
      <c r="G504">
        <v>5309.11</v>
      </c>
      <c r="H504">
        <v>10597.33</v>
      </c>
      <c r="I504">
        <v>973.57</v>
      </c>
      <c r="J504">
        <v>10597.33</v>
      </c>
      <c r="K504">
        <v>20893.330000000002</v>
      </c>
      <c r="L504">
        <v>1.0485</v>
      </c>
      <c r="M504">
        <v>2.5068000000000001</v>
      </c>
      <c r="N504">
        <v>3.5688</v>
      </c>
      <c r="O504">
        <v>4.4206000000000003</v>
      </c>
      <c r="P504">
        <v>78.885000000000005</v>
      </c>
      <c r="Q504">
        <v>1.4203000000000001</v>
      </c>
      <c r="R504">
        <v>94.94</v>
      </c>
      <c r="S504">
        <v>1.6543000000000001</v>
      </c>
      <c r="T504">
        <v>0.83289999999999997</v>
      </c>
      <c r="U504">
        <v>0.67830000000000001</v>
      </c>
      <c r="V504">
        <v>1.0719000000000001</v>
      </c>
      <c r="W504">
        <v>6.0815000000000001</v>
      </c>
      <c r="X504">
        <v>7.1936999999999998</v>
      </c>
      <c r="Y504">
        <v>48.247500000000002</v>
      </c>
      <c r="Z504">
        <v>3.5179999999999998</v>
      </c>
      <c r="AA504">
        <v>8.0875000000000004</v>
      </c>
      <c r="AB504">
        <v>12.846500000000001</v>
      </c>
      <c r="AC504">
        <v>59.21</v>
      </c>
      <c r="AD504">
        <v>14.722</v>
      </c>
      <c r="AE504">
        <v>84.65</v>
      </c>
      <c r="AF504">
        <v>100.5</v>
      </c>
      <c r="AG504">
        <v>947</v>
      </c>
      <c r="AH504">
        <v>67.510000000000005</v>
      </c>
      <c r="AI504">
        <v>1100</v>
      </c>
      <c r="AJ504">
        <v>319.25</v>
      </c>
      <c r="AK504">
        <v>21.98</v>
      </c>
      <c r="AL504">
        <v>481.75</v>
      </c>
    </row>
    <row r="505" spans="2:38" x14ac:dyDescent="0.25">
      <c r="B505" s="15">
        <v>40032</v>
      </c>
      <c r="C505">
        <v>9370.07</v>
      </c>
      <c r="D505">
        <v>1010.48</v>
      </c>
      <c r="E505">
        <v>2000.25</v>
      </c>
      <c r="F505">
        <v>10885.33</v>
      </c>
      <c r="G505">
        <v>5458.96</v>
      </c>
      <c r="H505">
        <v>10412.09</v>
      </c>
      <c r="I505">
        <v>956.76</v>
      </c>
      <c r="J505">
        <v>10412.09</v>
      </c>
      <c r="K505">
        <v>20375.37</v>
      </c>
      <c r="L505">
        <v>1.2977000000000001</v>
      </c>
      <c r="M505">
        <v>2.8181000000000003</v>
      </c>
      <c r="N505">
        <v>3.8502000000000001</v>
      </c>
      <c r="O505">
        <v>4.6044999999999998</v>
      </c>
      <c r="P505">
        <v>78.974999999999994</v>
      </c>
      <c r="Q505">
        <v>1.4182999999999999</v>
      </c>
      <c r="R505">
        <v>97.57</v>
      </c>
      <c r="S505">
        <v>1.6684000000000001</v>
      </c>
      <c r="T505">
        <v>0.83720000000000006</v>
      </c>
      <c r="U505">
        <v>0.67210000000000003</v>
      </c>
      <c r="V505">
        <v>1.0810999999999999</v>
      </c>
      <c r="W505">
        <v>6.1201999999999996</v>
      </c>
      <c r="X505">
        <v>7.1597999999999997</v>
      </c>
      <c r="Y505">
        <v>47.835000000000001</v>
      </c>
      <c r="Z505">
        <v>3.5004999999999997</v>
      </c>
      <c r="AA505">
        <v>7.9885000000000002</v>
      </c>
      <c r="AB505">
        <v>12.954000000000001</v>
      </c>
      <c r="AC505">
        <v>60.53</v>
      </c>
      <c r="AD505">
        <v>14.667999999999999</v>
      </c>
      <c r="AE505">
        <v>83.85</v>
      </c>
      <c r="AF505">
        <v>101.95</v>
      </c>
      <c r="AG505">
        <v>957.3</v>
      </c>
      <c r="AH505">
        <v>70.930000000000007</v>
      </c>
      <c r="AI505">
        <v>1184.5</v>
      </c>
      <c r="AJ505">
        <v>322</v>
      </c>
      <c r="AK505">
        <v>20.81</v>
      </c>
      <c r="AL505">
        <v>489.5</v>
      </c>
    </row>
    <row r="506" spans="2:38" x14ac:dyDescent="0.25">
      <c r="B506" s="15">
        <v>40025</v>
      </c>
      <c r="C506">
        <v>9171.61</v>
      </c>
      <c r="D506">
        <v>987.48</v>
      </c>
      <c r="E506">
        <v>1978.5</v>
      </c>
      <c r="F506">
        <v>10787.15</v>
      </c>
      <c r="G506">
        <v>5332.14</v>
      </c>
      <c r="H506">
        <v>10356.83</v>
      </c>
      <c r="I506">
        <v>950.26</v>
      </c>
      <c r="J506">
        <v>10356.83</v>
      </c>
      <c r="K506">
        <v>20573.330000000002</v>
      </c>
      <c r="L506">
        <v>1.1113</v>
      </c>
      <c r="M506">
        <v>2.5144000000000002</v>
      </c>
      <c r="N506">
        <v>3.4796</v>
      </c>
      <c r="O506">
        <v>4.2983000000000002</v>
      </c>
      <c r="P506">
        <v>78.346999999999994</v>
      </c>
      <c r="Q506">
        <v>1.4257</v>
      </c>
      <c r="R506">
        <v>94.68</v>
      </c>
      <c r="S506">
        <v>1.6713</v>
      </c>
      <c r="T506">
        <v>0.83589999999999998</v>
      </c>
      <c r="U506">
        <v>0.66180000000000005</v>
      </c>
      <c r="V506">
        <v>1.0685</v>
      </c>
      <c r="W506">
        <v>6.1161000000000003</v>
      </c>
      <c r="X506">
        <v>7.1914999999999996</v>
      </c>
      <c r="Y506">
        <v>47.935000000000002</v>
      </c>
      <c r="Z506">
        <v>3.5225</v>
      </c>
      <c r="AA506">
        <v>7.7610000000000001</v>
      </c>
      <c r="AB506">
        <v>13.191700000000001</v>
      </c>
      <c r="AC506">
        <v>57.93</v>
      </c>
      <c r="AD506">
        <v>13.94</v>
      </c>
      <c r="AE506">
        <v>84.7</v>
      </c>
      <c r="AF506">
        <v>91.3</v>
      </c>
      <c r="AG506">
        <v>953.7</v>
      </c>
      <c r="AH506">
        <v>69.45</v>
      </c>
      <c r="AI506">
        <v>1134</v>
      </c>
      <c r="AJ506">
        <v>339.5</v>
      </c>
      <c r="AK506">
        <v>18.61</v>
      </c>
      <c r="AL506">
        <v>528.25</v>
      </c>
    </row>
    <row r="507" spans="2:38" x14ac:dyDescent="0.25">
      <c r="B507" s="15">
        <v>40018</v>
      </c>
      <c r="C507">
        <v>9093.24</v>
      </c>
      <c r="D507">
        <v>979.26</v>
      </c>
      <c r="E507">
        <v>1965.96</v>
      </c>
      <c r="F507">
        <v>10687.9</v>
      </c>
      <c r="G507">
        <v>5229.3599999999997</v>
      </c>
      <c r="H507">
        <v>9944.5499999999993</v>
      </c>
      <c r="I507">
        <v>920.48</v>
      </c>
      <c r="J507">
        <v>9944.5499999999993</v>
      </c>
      <c r="K507">
        <v>19982.79</v>
      </c>
      <c r="L507">
        <v>0.99360000000000004</v>
      </c>
      <c r="M507">
        <v>2.5297999999999998</v>
      </c>
      <c r="N507">
        <v>3.6577999999999999</v>
      </c>
      <c r="O507">
        <v>4.5391000000000004</v>
      </c>
      <c r="P507">
        <v>78.748999999999995</v>
      </c>
      <c r="Q507">
        <v>1.4201999999999999</v>
      </c>
      <c r="R507">
        <v>94.79</v>
      </c>
      <c r="S507">
        <v>1.6425999999999998</v>
      </c>
      <c r="T507">
        <v>0.81720000000000004</v>
      </c>
      <c r="U507">
        <v>0.65580000000000005</v>
      </c>
      <c r="V507">
        <v>1.0717000000000001</v>
      </c>
      <c r="W507">
        <v>6.2447999999999997</v>
      </c>
      <c r="X507">
        <v>7.4871999999999996</v>
      </c>
      <c r="Y507">
        <v>48.227499999999999</v>
      </c>
      <c r="Z507">
        <v>3.532</v>
      </c>
      <c r="AA507">
        <v>7.7495000000000003</v>
      </c>
      <c r="AB507">
        <v>13.2018</v>
      </c>
      <c r="AC507">
        <v>57.39</v>
      </c>
      <c r="AD507">
        <v>13.87</v>
      </c>
      <c r="AE507">
        <v>84.525000000000006</v>
      </c>
      <c r="AF507">
        <v>96.3</v>
      </c>
      <c r="AG507">
        <v>953.1</v>
      </c>
      <c r="AH507">
        <v>68.05</v>
      </c>
      <c r="AI507">
        <v>1021</v>
      </c>
      <c r="AJ507">
        <v>316.25</v>
      </c>
      <c r="AK507">
        <v>18.43</v>
      </c>
      <c r="AL507">
        <v>516.25</v>
      </c>
    </row>
    <row r="508" spans="2:38" x14ac:dyDescent="0.25">
      <c r="B508" s="15">
        <v>40011</v>
      </c>
      <c r="C508">
        <v>8743.94</v>
      </c>
      <c r="D508">
        <v>940.38</v>
      </c>
      <c r="E508">
        <v>1886.61</v>
      </c>
      <c r="F508">
        <v>10369.42</v>
      </c>
      <c r="G508">
        <v>4978.3999999999996</v>
      </c>
      <c r="H508">
        <v>9395.32</v>
      </c>
      <c r="I508">
        <v>878.29</v>
      </c>
      <c r="J508">
        <v>9395.32</v>
      </c>
      <c r="K508">
        <v>18805.66</v>
      </c>
      <c r="L508">
        <v>0.98680000000000001</v>
      </c>
      <c r="M508">
        <v>2.4965000000000002</v>
      </c>
      <c r="N508">
        <v>3.6433</v>
      </c>
      <c r="O508">
        <v>4.5350000000000001</v>
      </c>
      <c r="P508">
        <v>79.346999999999994</v>
      </c>
      <c r="Q508">
        <v>1.4102000000000001</v>
      </c>
      <c r="R508">
        <v>94.2</v>
      </c>
      <c r="S508">
        <v>1.6335999999999999</v>
      </c>
      <c r="T508">
        <v>0.8024</v>
      </c>
      <c r="U508">
        <v>0.64470000000000005</v>
      </c>
      <c r="V508">
        <v>1.0766</v>
      </c>
      <c r="W508">
        <v>6.3937999999999997</v>
      </c>
      <c r="X508">
        <v>7.8164999999999996</v>
      </c>
      <c r="Y508">
        <v>48.734999999999999</v>
      </c>
      <c r="Z508">
        <v>3.5724999999999998</v>
      </c>
      <c r="AA508">
        <v>8.0518999999999998</v>
      </c>
      <c r="AB508">
        <v>13.338200000000001</v>
      </c>
      <c r="AC508">
        <v>62.1</v>
      </c>
      <c r="AD508">
        <v>13.398</v>
      </c>
      <c r="AE508">
        <v>86.375</v>
      </c>
      <c r="AF508">
        <v>103.65</v>
      </c>
      <c r="AG508">
        <v>937.5</v>
      </c>
      <c r="AH508">
        <v>63.56</v>
      </c>
      <c r="AI508">
        <v>1009.5</v>
      </c>
      <c r="AJ508">
        <v>322.25</v>
      </c>
      <c r="AK508">
        <v>17.3</v>
      </c>
      <c r="AL508">
        <v>541.75</v>
      </c>
    </row>
    <row r="509" spans="2:38" x14ac:dyDescent="0.25">
      <c r="B509" s="15">
        <v>40004</v>
      </c>
      <c r="C509">
        <v>8146.52</v>
      </c>
      <c r="D509">
        <v>879.13</v>
      </c>
      <c r="E509">
        <v>1756.03</v>
      </c>
      <c r="F509">
        <v>9747.1299999999992</v>
      </c>
      <c r="G509">
        <v>4576.3100000000004</v>
      </c>
      <c r="H509">
        <v>9287.2800000000007</v>
      </c>
      <c r="I509">
        <v>872.5</v>
      </c>
      <c r="J509">
        <v>9287.2800000000007</v>
      </c>
      <c r="K509">
        <v>17708.419999999998</v>
      </c>
      <c r="L509">
        <v>0.89980000000000004</v>
      </c>
      <c r="M509">
        <v>2.2172999999999998</v>
      </c>
      <c r="N509">
        <v>3.3026</v>
      </c>
      <c r="O509">
        <v>4.1989000000000001</v>
      </c>
      <c r="P509">
        <v>80.233000000000004</v>
      </c>
      <c r="Q509">
        <v>1.3935999999999999</v>
      </c>
      <c r="R509">
        <v>92.55</v>
      </c>
      <c r="S509">
        <v>1.6211</v>
      </c>
      <c r="T509">
        <v>0.77880000000000005</v>
      </c>
      <c r="U509">
        <v>0.62760000000000005</v>
      </c>
      <c r="V509">
        <v>1.0865</v>
      </c>
      <c r="W509">
        <v>6.5202999999999998</v>
      </c>
      <c r="X509">
        <v>7.9256000000000002</v>
      </c>
      <c r="Y509">
        <v>49.005000000000003</v>
      </c>
      <c r="Z509">
        <v>3.5777999999999999</v>
      </c>
      <c r="AA509">
        <v>8.2370999999999999</v>
      </c>
      <c r="AB509">
        <v>13.687899999999999</v>
      </c>
      <c r="AC509">
        <v>60.39</v>
      </c>
      <c r="AD509">
        <v>12.637</v>
      </c>
      <c r="AE509">
        <v>83.474999999999994</v>
      </c>
      <c r="AF509">
        <v>94.6</v>
      </c>
      <c r="AG509">
        <v>912.5</v>
      </c>
      <c r="AH509">
        <v>59.89</v>
      </c>
      <c r="AI509">
        <v>1128.25</v>
      </c>
      <c r="AJ509">
        <v>345.5</v>
      </c>
      <c r="AK509">
        <v>17.27</v>
      </c>
      <c r="AL509">
        <v>491.75</v>
      </c>
    </row>
    <row r="510" spans="2:38" x14ac:dyDescent="0.25">
      <c r="B510" s="15">
        <v>39997</v>
      </c>
      <c r="C510">
        <v>8280.74</v>
      </c>
      <c r="D510">
        <v>896.42</v>
      </c>
      <c r="E510">
        <v>1796.52</v>
      </c>
      <c r="F510">
        <v>10283.1</v>
      </c>
      <c r="G510">
        <v>4708.21</v>
      </c>
      <c r="H510">
        <v>9816.07</v>
      </c>
      <c r="I510">
        <v>920.62</v>
      </c>
      <c r="J510">
        <v>9816.07</v>
      </c>
      <c r="K510">
        <v>18203.400000000001</v>
      </c>
      <c r="L510">
        <v>0.98129999999999995</v>
      </c>
      <c r="M510">
        <v>2.4239999999999999</v>
      </c>
      <c r="N510">
        <v>3.4984999999999999</v>
      </c>
      <c r="O510">
        <v>4.3209</v>
      </c>
      <c r="P510">
        <v>80.382000000000005</v>
      </c>
      <c r="Q510">
        <v>1.3980000000000001</v>
      </c>
      <c r="R510">
        <v>96.04</v>
      </c>
      <c r="S510">
        <v>1.6333</v>
      </c>
      <c r="T510">
        <v>0.79690000000000005</v>
      </c>
      <c r="U510">
        <v>0.62980000000000003</v>
      </c>
      <c r="V510">
        <v>1.0866</v>
      </c>
      <c r="W510">
        <v>6.4185999999999996</v>
      </c>
      <c r="X510">
        <v>7.7705000000000002</v>
      </c>
      <c r="Y510">
        <v>47.89</v>
      </c>
      <c r="Z510">
        <v>3.5265</v>
      </c>
      <c r="AA510">
        <v>7.9227999999999996</v>
      </c>
      <c r="AB510">
        <v>13.2308</v>
      </c>
      <c r="AC510">
        <v>56.8</v>
      </c>
      <c r="AD510">
        <v>13.393000000000001</v>
      </c>
      <c r="AE510">
        <v>84.875</v>
      </c>
      <c r="AF510">
        <v>76.900000000000006</v>
      </c>
      <c r="AG510">
        <v>931</v>
      </c>
      <c r="AH510">
        <v>66.73</v>
      </c>
      <c r="AI510">
        <v>1243</v>
      </c>
      <c r="AJ510">
        <v>345.75</v>
      </c>
      <c r="AK510">
        <v>17.579999999999998</v>
      </c>
      <c r="AL510">
        <v>500.25</v>
      </c>
    </row>
    <row r="511" spans="2:38" x14ac:dyDescent="0.25">
      <c r="B511" s="15">
        <v>39990</v>
      </c>
      <c r="C511">
        <v>8438.39</v>
      </c>
      <c r="D511">
        <v>918.9</v>
      </c>
      <c r="E511">
        <v>1838.22</v>
      </c>
      <c r="F511">
        <v>10389.76</v>
      </c>
      <c r="G511">
        <v>4776.47</v>
      </c>
      <c r="H511">
        <v>9877.39</v>
      </c>
      <c r="I511">
        <v>926.8</v>
      </c>
      <c r="J511">
        <v>9877.39</v>
      </c>
      <c r="K511">
        <v>18600.259999999998</v>
      </c>
      <c r="L511">
        <v>1.1092</v>
      </c>
      <c r="M511">
        <v>2.5579999999999998</v>
      </c>
      <c r="N511">
        <v>3.5362999999999998</v>
      </c>
      <c r="O511">
        <v>4.3360000000000003</v>
      </c>
      <c r="P511">
        <v>79.878</v>
      </c>
      <c r="Q511">
        <v>1.4056</v>
      </c>
      <c r="R511">
        <v>95.19</v>
      </c>
      <c r="S511">
        <v>1.6524999999999999</v>
      </c>
      <c r="T511">
        <v>0.80789999999999995</v>
      </c>
      <c r="U511">
        <v>0.64549999999999996</v>
      </c>
      <c r="V511">
        <v>1.0833999999999999</v>
      </c>
      <c r="W511">
        <v>6.4573</v>
      </c>
      <c r="X511">
        <v>7.8002000000000002</v>
      </c>
      <c r="Y511">
        <v>48.115000000000002</v>
      </c>
      <c r="Z511">
        <v>3.5320999999999998</v>
      </c>
      <c r="AA511">
        <v>7.8925999999999998</v>
      </c>
      <c r="AB511">
        <v>13.207599999999999</v>
      </c>
      <c r="AC511">
        <v>52.54</v>
      </c>
      <c r="AD511">
        <v>14.128</v>
      </c>
      <c r="AE511">
        <v>82.474999999999994</v>
      </c>
      <c r="AF511">
        <v>74.25</v>
      </c>
      <c r="AG511">
        <v>940.7</v>
      </c>
      <c r="AH511">
        <v>69.16</v>
      </c>
      <c r="AI511">
        <v>1201</v>
      </c>
      <c r="AJ511">
        <v>384.25</v>
      </c>
      <c r="AK511">
        <v>16.260000000000002</v>
      </c>
      <c r="AL511">
        <v>534.25</v>
      </c>
    </row>
    <row r="512" spans="2:38" x14ac:dyDescent="0.25">
      <c r="B512" s="15">
        <v>39983</v>
      </c>
      <c r="C512">
        <v>8539.73</v>
      </c>
      <c r="D512">
        <v>921.23</v>
      </c>
      <c r="E512">
        <v>1827.47</v>
      </c>
      <c r="F512">
        <v>10287.950000000001</v>
      </c>
      <c r="G512">
        <v>4839.46</v>
      </c>
      <c r="H512">
        <v>9786.26</v>
      </c>
      <c r="I512">
        <v>918.97</v>
      </c>
      <c r="J512">
        <v>9786.26</v>
      </c>
      <c r="K512">
        <v>17920.93</v>
      </c>
      <c r="L512">
        <v>1.2018</v>
      </c>
      <c r="M512">
        <v>2.8021000000000003</v>
      </c>
      <c r="N512">
        <v>3.7808000000000002</v>
      </c>
      <c r="O512">
        <v>4.5041000000000002</v>
      </c>
      <c r="P512">
        <v>80.263999999999996</v>
      </c>
      <c r="Q512">
        <v>1.3936999999999999</v>
      </c>
      <c r="R512">
        <v>96.27</v>
      </c>
      <c r="S512">
        <v>1.6494</v>
      </c>
      <c r="T512">
        <v>0.80600000000000005</v>
      </c>
      <c r="U512">
        <v>0.64259999999999995</v>
      </c>
      <c r="V512">
        <v>1.0811999999999999</v>
      </c>
      <c r="W512">
        <v>6.4027000000000003</v>
      </c>
      <c r="X512">
        <v>7.9129000000000005</v>
      </c>
      <c r="Y512">
        <v>48.085000000000001</v>
      </c>
      <c r="Z512">
        <v>3.5371000000000001</v>
      </c>
      <c r="AA512">
        <v>8.0995000000000008</v>
      </c>
      <c r="AB512">
        <v>13.3604</v>
      </c>
      <c r="AC512">
        <v>51.56</v>
      </c>
      <c r="AD512">
        <v>14.2</v>
      </c>
      <c r="AE512">
        <v>80.924999999999997</v>
      </c>
      <c r="AF512">
        <v>77.3</v>
      </c>
      <c r="AG512">
        <v>935.6</v>
      </c>
      <c r="AH512">
        <v>69.55</v>
      </c>
      <c r="AI512">
        <v>1179</v>
      </c>
      <c r="AJ512">
        <v>399.25</v>
      </c>
      <c r="AK512">
        <v>15</v>
      </c>
      <c r="AL512">
        <v>555.25</v>
      </c>
    </row>
    <row r="513" spans="2:38" x14ac:dyDescent="0.25">
      <c r="B513" s="15">
        <v>39976</v>
      </c>
      <c r="C513">
        <v>8799.26</v>
      </c>
      <c r="D513">
        <v>946.21</v>
      </c>
      <c r="E513">
        <v>1858.8</v>
      </c>
      <c r="F513">
        <v>10644.96</v>
      </c>
      <c r="G513">
        <v>5069.24</v>
      </c>
      <c r="H513">
        <v>10135.82</v>
      </c>
      <c r="I513">
        <v>950.54</v>
      </c>
      <c r="J513">
        <v>10135.82</v>
      </c>
      <c r="K513">
        <v>18889.68</v>
      </c>
      <c r="L513">
        <v>1.2638</v>
      </c>
      <c r="M513">
        <v>2.7829000000000002</v>
      </c>
      <c r="N513">
        <v>3.7915999999999999</v>
      </c>
      <c r="O513">
        <v>4.6443000000000003</v>
      </c>
      <c r="P513">
        <v>80.141999999999996</v>
      </c>
      <c r="Q513">
        <v>1.4016</v>
      </c>
      <c r="R513">
        <v>98.44</v>
      </c>
      <c r="S513">
        <v>1.6442999999999999</v>
      </c>
      <c r="T513">
        <v>0.81240000000000001</v>
      </c>
      <c r="U513">
        <v>0.6431</v>
      </c>
      <c r="V513">
        <v>1.0790999999999999</v>
      </c>
      <c r="W513">
        <v>6.3319999999999999</v>
      </c>
      <c r="X513">
        <v>7.6894</v>
      </c>
      <c r="Y513">
        <v>47.607500000000002</v>
      </c>
      <c r="Z513">
        <v>3.504</v>
      </c>
      <c r="AA513">
        <v>8.0177999999999994</v>
      </c>
      <c r="AB513">
        <v>13.4038</v>
      </c>
      <c r="AC513">
        <v>56.1</v>
      </c>
      <c r="AD513">
        <v>14.875</v>
      </c>
      <c r="AE513">
        <v>80.474999999999994</v>
      </c>
      <c r="AF513">
        <v>82.5</v>
      </c>
      <c r="AG513">
        <v>940.1</v>
      </c>
      <c r="AH513">
        <v>72.040000000000006</v>
      </c>
      <c r="AI513">
        <v>1245.5</v>
      </c>
      <c r="AJ513">
        <v>425.5</v>
      </c>
      <c r="AK513">
        <v>15.2</v>
      </c>
      <c r="AL513">
        <v>584.75</v>
      </c>
    </row>
    <row r="514" spans="2:38" x14ac:dyDescent="0.25">
      <c r="B514" s="15">
        <v>39969</v>
      </c>
      <c r="C514">
        <v>8763.1299999999992</v>
      </c>
      <c r="D514">
        <v>940.09</v>
      </c>
      <c r="E514">
        <v>1849.42</v>
      </c>
      <c r="F514">
        <v>10569.29</v>
      </c>
      <c r="G514">
        <v>5077.03</v>
      </c>
      <c r="H514">
        <v>9768.01</v>
      </c>
      <c r="I514">
        <v>916.56</v>
      </c>
      <c r="J514">
        <v>9768.01</v>
      </c>
      <c r="K514">
        <v>18679.53</v>
      </c>
      <c r="L514">
        <v>1.2923</v>
      </c>
      <c r="M514">
        <v>2.8326000000000002</v>
      </c>
      <c r="N514">
        <v>3.8279000000000001</v>
      </c>
      <c r="O514">
        <v>4.6330999999999998</v>
      </c>
      <c r="P514">
        <v>80.67</v>
      </c>
      <c r="Q514">
        <v>1.3968</v>
      </c>
      <c r="R514">
        <v>98.64</v>
      </c>
      <c r="S514">
        <v>1.5981000000000001</v>
      </c>
      <c r="T514">
        <v>0.79320000000000002</v>
      </c>
      <c r="U514">
        <v>0.62639999999999996</v>
      </c>
      <c r="V514">
        <v>1.0853999999999999</v>
      </c>
      <c r="W514">
        <v>6.4193999999999996</v>
      </c>
      <c r="X514">
        <v>7.8018999999999998</v>
      </c>
      <c r="Y514">
        <v>47.104999999999997</v>
      </c>
      <c r="Z514">
        <v>3.4954999999999998</v>
      </c>
      <c r="AA514">
        <v>8.0579999999999998</v>
      </c>
      <c r="AB514">
        <v>13.2965</v>
      </c>
      <c r="AC514">
        <v>55.11</v>
      </c>
      <c r="AD514">
        <v>15.388</v>
      </c>
      <c r="AE514">
        <v>80.150000000000006</v>
      </c>
      <c r="AF514">
        <v>90.4</v>
      </c>
      <c r="AG514">
        <v>961.7</v>
      </c>
      <c r="AH514">
        <v>68.44</v>
      </c>
      <c r="AI514">
        <v>1225.5</v>
      </c>
      <c r="AJ514">
        <v>444</v>
      </c>
      <c r="AK514">
        <v>15.53</v>
      </c>
      <c r="AL514">
        <v>623</v>
      </c>
    </row>
    <row r="515" spans="2:38" x14ac:dyDescent="0.25">
      <c r="B515" s="15">
        <v>39962</v>
      </c>
      <c r="C515">
        <v>8500.33</v>
      </c>
      <c r="D515">
        <v>919.14</v>
      </c>
      <c r="E515">
        <v>1774.33</v>
      </c>
      <c r="F515">
        <v>10370.07</v>
      </c>
      <c r="G515">
        <v>4940.82</v>
      </c>
      <c r="H515">
        <v>9522.5</v>
      </c>
      <c r="I515">
        <v>897.91</v>
      </c>
      <c r="J515">
        <v>9522.5</v>
      </c>
      <c r="K515">
        <v>18171</v>
      </c>
      <c r="L515">
        <v>0.91459999999999997</v>
      </c>
      <c r="M515">
        <v>2.3399000000000001</v>
      </c>
      <c r="N515">
        <v>3.4594</v>
      </c>
      <c r="O515">
        <v>4.3361000000000001</v>
      </c>
      <c r="P515">
        <v>79.347999999999999</v>
      </c>
      <c r="Q515">
        <v>1.4157999999999999</v>
      </c>
      <c r="R515">
        <v>95.34</v>
      </c>
      <c r="S515">
        <v>1.619</v>
      </c>
      <c r="T515">
        <v>0.80110000000000003</v>
      </c>
      <c r="U515">
        <v>0.64049999999999996</v>
      </c>
      <c r="V515">
        <v>1.0669</v>
      </c>
      <c r="W515">
        <v>6.2903000000000002</v>
      </c>
      <c r="X515">
        <v>7.5457999999999998</v>
      </c>
      <c r="Y515">
        <v>47.091299999999997</v>
      </c>
      <c r="Z515">
        <v>3.4944999999999999</v>
      </c>
      <c r="AA515">
        <v>7.9386000000000001</v>
      </c>
      <c r="AB515">
        <v>13.150600000000001</v>
      </c>
      <c r="AC515">
        <v>56.97</v>
      </c>
      <c r="AD515">
        <v>15.61</v>
      </c>
      <c r="AE515">
        <v>81.325000000000003</v>
      </c>
      <c r="AF515">
        <v>94.15</v>
      </c>
      <c r="AG515">
        <v>978.8</v>
      </c>
      <c r="AH515">
        <v>66.31</v>
      </c>
      <c r="AI515">
        <v>1184</v>
      </c>
      <c r="AJ515">
        <v>436.25</v>
      </c>
      <c r="AK515">
        <v>15.58</v>
      </c>
      <c r="AL515">
        <v>637.25</v>
      </c>
    </row>
    <row r="516" spans="2:38" x14ac:dyDescent="0.25">
      <c r="B516" s="15">
        <v>39955</v>
      </c>
      <c r="C516">
        <v>8277.32</v>
      </c>
      <c r="D516">
        <v>887</v>
      </c>
      <c r="E516">
        <v>1692.01</v>
      </c>
      <c r="F516">
        <v>9993.42</v>
      </c>
      <c r="G516">
        <v>4918.75</v>
      </c>
      <c r="H516">
        <v>9225.81</v>
      </c>
      <c r="I516">
        <v>875.88</v>
      </c>
      <c r="J516">
        <v>9225.81</v>
      </c>
      <c r="K516">
        <v>17062.52</v>
      </c>
      <c r="L516">
        <v>0.8831</v>
      </c>
      <c r="M516">
        <v>2.2010000000000001</v>
      </c>
      <c r="N516">
        <v>3.4495</v>
      </c>
      <c r="O516">
        <v>4.3836000000000004</v>
      </c>
      <c r="P516">
        <v>79.957999999999998</v>
      </c>
      <c r="Q516">
        <v>1.3997999999999999</v>
      </c>
      <c r="R516">
        <v>94.78</v>
      </c>
      <c r="S516">
        <v>1.5933999999999999</v>
      </c>
      <c r="T516">
        <v>0.78269999999999995</v>
      </c>
      <c r="U516">
        <v>0.62009999999999998</v>
      </c>
      <c r="V516">
        <v>1.0854999999999999</v>
      </c>
      <c r="W516">
        <v>6.3361000000000001</v>
      </c>
      <c r="X516">
        <v>7.4527000000000001</v>
      </c>
      <c r="Y516">
        <v>47.131300000000003</v>
      </c>
      <c r="Z516">
        <v>3.4923000000000002</v>
      </c>
      <c r="AA516">
        <v>8.2802000000000007</v>
      </c>
      <c r="AB516">
        <v>13.1897</v>
      </c>
      <c r="AC516">
        <v>57.11</v>
      </c>
      <c r="AD516">
        <v>14.683</v>
      </c>
      <c r="AE516">
        <v>82.525000000000006</v>
      </c>
      <c r="AF516">
        <v>91.7</v>
      </c>
      <c r="AG516">
        <v>958.9</v>
      </c>
      <c r="AH516">
        <v>61.67</v>
      </c>
      <c r="AI516">
        <v>1166</v>
      </c>
      <c r="AJ516">
        <v>430.25</v>
      </c>
      <c r="AK516">
        <v>15.7</v>
      </c>
      <c r="AL516">
        <v>612.5</v>
      </c>
    </row>
    <row r="517" spans="2:38" x14ac:dyDescent="0.25">
      <c r="B517" s="15">
        <v>39948</v>
      </c>
      <c r="C517">
        <v>8268.64</v>
      </c>
      <c r="D517">
        <v>882.88</v>
      </c>
      <c r="E517">
        <v>1680.14</v>
      </c>
      <c r="F517">
        <v>9762.85</v>
      </c>
      <c r="G517">
        <v>4737.5</v>
      </c>
      <c r="H517">
        <v>9265.02</v>
      </c>
      <c r="I517">
        <v>881.65</v>
      </c>
      <c r="J517">
        <v>9265.02</v>
      </c>
      <c r="K517">
        <v>16790.7</v>
      </c>
      <c r="L517">
        <v>0.85070000000000001</v>
      </c>
      <c r="M517">
        <v>1.9981</v>
      </c>
      <c r="N517">
        <v>3.1341000000000001</v>
      </c>
      <c r="O517">
        <v>4.0838000000000001</v>
      </c>
      <c r="P517">
        <v>83.024000000000001</v>
      </c>
      <c r="Q517">
        <v>1.3494999999999999</v>
      </c>
      <c r="R517">
        <v>95.21</v>
      </c>
      <c r="S517">
        <v>1.518</v>
      </c>
      <c r="T517">
        <v>0.74909999999999999</v>
      </c>
      <c r="U517">
        <v>0.58520000000000005</v>
      </c>
      <c r="V517">
        <v>1.1213</v>
      </c>
      <c r="W517">
        <v>6.5286999999999997</v>
      </c>
      <c r="X517">
        <v>7.9187000000000003</v>
      </c>
      <c r="Y517">
        <v>49.395000000000003</v>
      </c>
      <c r="Z517">
        <v>3.5497999999999998</v>
      </c>
      <c r="AA517">
        <v>8.7115000000000009</v>
      </c>
      <c r="AB517">
        <v>13.26</v>
      </c>
      <c r="AC517">
        <v>56.3</v>
      </c>
      <c r="AD517">
        <v>13.99</v>
      </c>
      <c r="AE517">
        <v>82.375</v>
      </c>
      <c r="AF517">
        <v>93.5</v>
      </c>
      <c r="AG517">
        <v>931.3</v>
      </c>
      <c r="AH517">
        <v>56.34</v>
      </c>
      <c r="AI517">
        <v>1130.5</v>
      </c>
      <c r="AJ517">
        <v>417.25</v>
      </c>
      <c r="AK517">
        <v>14.95</v>
      </c>
      <c r="AL517">
        <v>577.5</v>
      </c>
    </row>
    <row r="518" spans="2:38" x14ac:dyDescent="0.25">
      <c r="B518" s="15">
        <v>39941</v>
      </c>
      <c r="C518">
        <v>8574.65</v>
      </c>
      <c r="D518">
        <v>929.23</v>
      </c>
      <c r="E518">
        <v>1739</v>
      </c>
      <c r="F518">
        <v>10237.99</v>
      </c>
      <c r="G518">
        <v>4913.8999999999996</v>
      </c>
      <c r="H518">
        <v>9432.83</v>
      </c>
      <c r="I518">
        <v>895.35</v>
      </c>
      <c r="J518">
        <v>9432.83</v>
      </c>
      <c r="K518">
        <v>17389.87</v>
      </c>
      <c r="L518">
        <v>0.97929999999999995</v>
      </c>
      <c r="M518">
        <v>2.1381000000000001</v>
      </c>
      <c r="N518">
        <v>3.2856000000000001</v>
      </c>
      <c r="O518">
        <v>4.2675999999999998</v>
      </c>
      <c r="P518">
        <v>82.528999999999996</v>
      </c>
      <c r="Q518">
        <v>1.3633999999999999</v>
      </c>
      <c r="R518">
        <v>98.47</v>
      </c>
      <c r="S518">
        <v>1.5234000000000001</v>
      </c>
      <c r="T518">
        <v>0.76859999999999995</v>
      </c>
      <c r="U518">
        <v>0.6038</v>
      </c>
      <c r="V518">
        <v>1.1053999999999999</v>
      </c>
      <c r="W518">
        <v>6.3384999999999998</v>
      </c>
      <c r="X518">
        <v>7.6498999999999997</v>
      </c>
      <c r="Y518">
        <v>49.284999999999997</v>
      </c>
      <c r="Z518">
        <v>3.5211000000000001</v>
      </c>
      <c r="AA518">
        <v>8.2751000000000001</v>
      </c>
      <c r="AB518">
        <v>13.031599999999999</v>
      </c>
      <c r="AC518">
        <v>59.85</v>
      </c>
      <c r="AD518">
        <v>13.935</v>
      </c>
      <c r="AE518">
        <v>82.974999999999994</v>
      </c>
      <c r="AF518">
        <v>89.2</v>
      </c>
      <c r="AG518">
        <v>914.9</v>
      </c>
      <c r="AH518">
        <v>58.63</v>
      </c>
      <c r="AI518">
        <v>1134</v>
      </c>
      <c r="AJ518">
        <v>414</v>
      </c>
      <c r="AK518">
        <v>15.27</v>
      </c>
      <c r="AL518">
        <v>580.5</v>
      </c>
    </row>
    <row r="519" spans="2:38" x14ac:dyDescent="0.25">
      <c r="B519" s="15">
        <v>39934</v>
      </c>
      <c r="C519">
        <v>8212.41</v>
      </c>
      <c r="D519">
        <v>877.52</v>
      </c>
      <c r="E519">
        <v>1719.2</v>
      </c>
      <c r="F519">
        <v>9496.9599999999991</v>
      </c>
      <c r="G519">
        <v>4769.45</v>
      </c>
      <c r="H519">
        <v>8977.3700000000008</v>
      </c>
      <c r="I519">
        <v>846.85</v>
      </c>
      <c r="J519">
        <v>8977.3700000000008</v>
      </c>
      <c r="K519">
        <v>15520.99</v>
      </c>
      <c r="L519">
        <v>0.90680000000000005</v>
      </c>
      <c r="M519">
        <v>2.0106000000000002</v>
      </c>
      <c r="N519">
        <v>3.1532999999999998</v>
      </c>
      <c r="O519">
        <v>4.0702999999999996</v>
      </c>
      <c r="P519">
        <v>84.546000000000006</v>
      </c>
      <c r="Q519">
        <v>1.3272999999999999</v>
      </c>
      <c r="R519">
        <v>99.12</v>
      </c>
      <c r="S519">
        <v>1.4921</v>
      </c>
      <c r="T519">
        <v>0.73060000000000003</v>
      </c>
      <c r="U519">
        <v>0.56979999999999997</v>
      </c>
      <c r="V519">
        <v>1.1358999999999999</v>
      </c>
      <c r="W519">
        <v>6.5457000000000001</v>
      </c>
      <c r="X519">
        <v>8.0356000000000005</v>
      </c>
      <c r="Y519">
        <v>50.092500000000001</v>
      </c>
      <c r="Z519">
        <v>3.5615000000000001</v>
      </c>
      <c r="AA519">
        <v>8.5504999999999995</v>
      </c>
      <c r="AB519">
        <v>13.778600000000001</v>
      </c>
      <c r="AC519">
        <v>56.52</v>
      </c>
      <c r="AD519">
        <v>12.48</v>
      </c>
      <c r="AE519">
        <v>82.1</v>
      </c>
      <c r="AF519">
        <v>81.099999999999994</v>
      </c>
      <c r="AG519">
        <v>888.2</v>
      </c>
      <c r="AH519">
        <v>53.2</v>
      </c>
      <c r="AI519">
        <v>1102</v>
      </c>
      <c r="AJ519">
        <v>406.25</v>
      </c>
      <c r="AK519">
        <v>15.05</v>
      </c>
      <c r="AL519">
        <v>557.25</v>
      </c>
    </row>
    <row r="520" spans="2:38" x14ac:dyDescent="0.25">
      <c r="B520" s="15">
        <v>39927</v>
      </c>
      <c r="C520">
        <v>8076.29</v>
      </c>
      <c r="D520">
        <v>866.23</v>
      </c>
      <c r="E520">
        <v>1694.29</v>
      </c>
      <c r="F520">
        <v>9549.48</v>
      </c>
      <c r="G520">
        <v>4674.32</v>
      </c>
      <c r="H520">
        <v>8707.99</v>
      </c>
      <c r="I520">
        <v>830.05</v>
      </c>
      <c r="J520">
        <v>8707.99</v>
      </c>
      <c r="K520">
        <v>15258.85</v>
      </c>
      <c r="L520">
        <v>0.95699999999999996</v>
      </c>
      <c r="M520">
        <v>1.9370000000000001</v>
      </c>
      <c r="N520">
        <v>2.9903</v>
      </c>
      <c r="O520">
        <v>3.8813</v>
      </c>
      <c r="P520">
        <v>84.713999999999999</v>
      </c>
      <c r="Q520">
        <v>1.3242</v>
      </c>
      <c r="R520">
        <v>97.17</v>
      </c>
      <c r="S520">
        <v>1.4678</v>
      </c>
      <c r="T520">
        <v>0.72319999999999995</v>
      </c>
      <c r="U520">
        <v>0.57240000000000002</v>
      </c>
      <c r="V520">
        <v>1.1385000000000001</v>
      </c>
      <c r="W520">
        <v>6.5694999999999997</v>
      </c>
      <c r="X520">
        <v>8.1170000000000009</v>
      </c>
      <c r="Y520">
        <v>49.811199999999999</v>
      </c>
      <c r="Z520">
        <v>3.5823</v>
      </c>
      <c r="AA520">
        <v>8.7150999999999996</v>
      </c>
      <c r="AB520">
        <v>13.3405</v>
      </c>
      <c r="AC520">
        <v>51.7</v>
      </c>
      <c r="AD520">
        <v>12.92</v>
      </c>
      <c r="AE520">
        <v>86.85</v>
      </c>
      <c r="AF520">
        <v>81.45</v>
      </c>
      <c r="AG520">
        <v>913.6</v>
      </c>
      <c r="AH520">
        <v>51.55</v>
      </c>
      <c r="AI520">
        <v>1040.25</v>
      </c>
      <c r="AJ520">
        <v>377</v>
      </c>
      <c r="AK520">
        <v>13.9</v>
      </c>
      <c r="AL520">
        <v>532.25</v>
      </c>
    </row>
    <row r="521" spans="2:38" x14ac:dyDescent="0.25">
      <c r="B521" s="15">
        <v>39920</v>
      </c>
      <c r="C521">
        <v>8131.33</v>
      </c>
      <c r="D521">
        <v>869.6</v>
      </c>
      <c r="E521">
        <v>1673.07</v>
      </c>
      <c r="F521">
        <v>9437.65</v>
      </c>
      <c r="G521">
        <v>4676.84</v>
      </c>
      <c r="H521">
        <v>8907.58</v>
      </c>
      <c r="I521">
        <v>845.57</v>
      </c>
      <c r="J521">
        <v>8907.58</v>
      </c>
      <c r="K521">
        <v>15601.27</v>
      </c>
      <c r="L521">
        <v>0.96430000000000005</v>
      </c>
      <c r="M521">
        <v>1.8929</v>
      </c>
      <c r="N521">
        <v>2.9451000000000001</v>
      </c>
      <c r="O521">
        <v>3.7980999999999998</v>
      </c>
      <c r="P521">
        <v>85.980999999999995</v>
      </c>
      <c r="Q521">
        <v>1.3044</v>
      </c>
      <c r="R521">
        <v>99.16</v>
      </c>
      <c r="S521">
        <v>1.4797</v>
      </c>
      <c r="T521">
        <v>0.72250000000000003</v>
      </c>
      <c r="U521">
        <v>0.56799999999999995</v>
      </c>
      <c r="V521">
        <v>1.1651</v>
      </c>
      <c r="W521">
        <v>6.7001999999999997</v>
      </c>
      <c r="X521">
        <v>8.4512999999999998</v>
      </c>
      <c r="Y521">
        <v>49.865000000000002</v>
      </c>
      <c r="Z521">
        <v>3.6165000000000003</v>
      </c>
      <c r="AA521">
        <v>8.9298999999999999</v>
      </c>
      <c r="AB521">
        <v>13.1282</v>
      </c>
      <c r="AC521">
        <v>49.94</v>
      </c>
      <c r="AD521">
        <v>11.79</v>
      </c>
      <c r="AE521">
        <v>88.325000000000003</v>
      </c>
      <c r="AF521">
        <v>84.95</v>
      </c>
      <c r="AG521">
        <v>867.4</v>
      </c>
      <c r="AH521">
        <v>50.33</v>
      </c>
      <c r="AI521">
        <v>1051</v>
      </c>
      <c r="AJ521">
        <v>376.25</v>
      </c>
      <c r="AK521">
        <v>13.19</v>
      </c>
      <c r="AL521">
        <v>523</v>
      </c>
    </row>
    <row r="522" spans="2:38" x14ac:dyDescent="0.25">
      <c r="B522" s="15">
        <v>39913</v>
      </c>
      <c r="C522">
        <v>8083.38</v>
      </c>
      <c r="D522">
        <v>856.56</v>
      </c>
      <c r="E522">
        <v>1652.54</v>
      </c>
      <c r="F522">
        <v>9187.1200000000008</v>
      </c>
      <c r="G522">
        <v>4491.12</v>
      </c>
      <c r="H522">
        <v>8964.11</v>
      </c>
      <c r="I522">
        <v>845.97</v>
      </c>
      <c r="J522">
        <v>8964.11</v>
      </c>
      <c r="K522">
        <v>14901.41</v>
      </c>
      <c r="L522">
        <v>0.94750000000000001</v>
      </c>
      <c r="M522">
        <v>1.8858000000000001</v>
      </c>
      <c r="N522">
        <v>2.9226000000000001</v>
      </c>
      <c r="O522">
        <v>3.7499000000000002</v>
      </c>
      <c r="P522">
        <v>85.786000000000001</v>
      </c>
      <c r="Q522">
        <v>1.3189</v>
      </c>
      <c r="R522">
        <v>100.25</v>
      </c>
      <c r="S522">
        <v>1.4673</v>
      </c>
      <c r="T522">
        <v>0.71960000000000002</v>
      </c>
      <c r="U522">
        <v>0.58350000000000002</v>
      </c>
      <c r="V522">
        <v>1.1549</v>
      </c>
      <c r="W522">
        <v>6.6314000000000002</v>
      </c>
      <c r="X522">
        <v>8.2446999999999999</v>
      </c>
      <c r="Y522">
        <v>50.04</v>
      </c>
      <c r="Z522">
        <v>3.6160000000000001</v>
      </c>
      <c r="AA522">
        <v>9.0535999999999994</v>
      </c>
      <c r="AB522">
        <v>13.116199999999999</v>
      </c>
      <c r="AC522">
        <v>48.41</v>
      </c>
      <c r="AD522">
        <v>12.33</v>
      </c>
      <c r="AE522">
        <v>87.525000000000006</v>
      </c>
      <c r="AF522">
        <v>83.2</v>
      </c>
      <c r="AG522">
        <v>882.2</v>
      </c>
      <c r="AH522">
        <v>52.24</v>
      </c>
      <c r="AI522">
        <v>1007</v>
      </c>
      <c r="AJ522">
        <v>390.25</v>
      </c>
      <c r="AK522">
        <v>12.74</v>
      </c>
      <c r="AL522">
        <v>522</v>
      </c>
    </row>
    <row r="523" spans="2:38" x14ac:dyDescent="0.25">
      <c r="B523" s="15">
        <v>39906</v>
      </c>
      <c r="C523">
        <v>8017.59</v>
      </c>
      <c r="D523">
        <v>842.5</v>
      </c>
      <c r="E523">
        <v>1621.87</v>
      </c>
      <c r="F523">
        <v>9065.76</v>
      </c>
      <c r="G523">
        <v>4384.99</v>
      </c>
      <c r="H523">
        <v>8749.84</v>
      </c>
      <c r="I523">
        <v>831.36</v>
      </c>
      <c r="J523">
        <v>8749.84</v>
      </c>
      <c r="K523">
        <v>14545.69</v>
      </c>
      <c r="L523">
        <v>0.94669999999999999</v>
      </c>
      <c r="M523">
        <v>1.8521999999999998</v>
      </c>
      <c r="N523">
        <v>2.8853</v>
      </c>
      <c r="O523">
        <v>3.6898999999999997</v>
      </c>
      <c r="P523">
        <v>84.165000000000006</v>
      </c>
      <c r="Q523">
        <v>1.3486</v>
      </c>
      <c r="R523">
        <v>100.32</v>
      </c>
      <c r="S523">
        <v>1.4836</v>
      </c>
      <c r="T523">
        <v>0.71509999999999996</v>
      </c>
      <c r="U523">
        <v>0.5857</v>
      </c>
      <c r="V523">
        <v>1.1311</v>
      </c>
      <c r="W523">
        <v>6.5324999999999998</v>
      </c>
      <c r="X523">
        <v>7.9551999999999996</v>
      </c>
      <c r="Y523">
        <v>50.35</v>
      </c>
      <c r="Z523">
        <v>3.5804999999999998</v>
      </c>
      <c r="AA523">
        <v>9.0512999999999995</v>
      </c>
      <c r="AB523">
        <v>13.56</v>
      </c>
      <c r="AC523">
        <v>47.6</v>
      </c>
      <c r="AD523">
        <v>12.734999999999999</v>
      </c>
      <c r="AE523">
        <v>86.05</v>
      </c>
      <c r="AF523">
        <v>75.900000000000006</v>
      </c>
      <c r="AG523">
        <v>895.6</v>
      </c>
      <c r="AH523">
        <v>52.51</v>
      </c>
      <c r="AI523">
        <v>995.5</v>
      </c>
      <c r="AJ523">
        <v>404.5</v>
      </c>
      <c r="AK523">
        <v>12.55</v>
      </c>
      <c r="AL523">
        <v>563.5</v>
      </c>
    </row>
    <row r="524" spans="2:38" x14ac:dyDescent="0.25">
      <c r="B524" s="15">
        <v>39899</v>
      </c>
      <c r="C524">
        <v>7776.18</v>
      </c>
      <c r="D524">
        <v>815.94</v>
      </c>
      <c r="E524">
        <v>1545.2</v>
      </c>
      <c r="F524">
        <v>8821.06</v>
      </c>
      <c r="G524">
        <v>4203.55</v>
      </c>
      <c r="H524">
        <v>8626.9699999999993</v>
      </c>
      <c r="I524">
        <v>824.53</v>
      </c>
      <c r="J524">
        <v>8626.9699999999993</v>
      </c>
      <c r="K524">
        <v>14119.5</v>
      </c>
      <c r="L524">
        <v>0.90659999999999996</v>
      </c>
      <c r="M524">
        <v>1.8025</v>
      </c>
      <c r="N524">
        <v>2.7570999999999999</v>
      </c>
      <c r="O524">
        <v>3.6124000000000001</v>
      </c>
      <c r="P524">
        <v>85.111000000000004</v>
      </c>
      <c r="Q524">
        <v>1.3287</v>
      </c>
      <c r="R524">
        <v>97.86</v>
      </c>
      <c r="S524">
        <v>1.4319999999999999</v>
      </c>
      <c r="T524">
        <v>0.69420000000000004</v>
      </c>
      <c r="U524">
        <v>0.57069999999999999</v>
      </c>
      <c r="V524">
        <v>1.1439999999999999</v>
      </c>
      <c r="W524">
        <v>6.6289999999999996</v>
      </c>
      <c r="X524">
        <v>8.2050000000000001</v>
      </c>
      <c r="Y524">
        <v>50.6038</v>
      </c>
      <c r="Z524">
        <v>3.6109999999999998</v>
      </c>
      <c r="AA524">
        <v>9.5862999999999996</v>
      </c>
      <c r="AB524">
        <v>14.347899999999999</v>
      </c>
      <c r="AC524">
        <v>43.34</v>
      </c>
      <c r="AD524">
        <v>13.250999999999999</v>
      </c>
      <c r="AE524">
        <v>84.325000000000003</v>
      </c>
      <c r="AF524">
        <v>77.099999999999994</v>
      </c>
      <c r="AG524">
        <v>923.2</v>
      </c>
      <c r="AH524">
        <v>52.38</v>
      </c>
      <c r="AI524">
        <v>917</v>
      </c>
      <c r="AJ524">
        <v>387</v>
      </c>
      <c r="AK524">
        <v>12.62</v>
      </c>
      <c r="AL524">
        <v>507.25</v>
      </c>
    </row>
    <row r="525" spans="2:38" x14ac:dyDescent="0.25">
      <c r="B525" s="15">
        <v>39892</v>
      </c>
      <c r="C525">
        <v>7278.38</v>
      </c>
      <c r="D525">
        <v>768.54</v>
      </c>
      <c r="E525">
        <v>1457.27</v>
      </c>
      <c r="F525">
        <v>8506.35</v>
      </c>
      <c r="G525">
        <v>4068.74</v>
      </c>
      <c r="H525">
        <v>7945.96</v>
      </c>
      <c r="I525">
        <v>764.77</v>
      </c>
      <c r="J525">
        <v>7945.96</v>
      </c>
      <c r="K525">
        <v>12833.51</v>
      </c>
      <c r="L525">
        <v>0.86680000000000001</v>
      </c>
      <c r="M525">
        <v>1.6400999999999999</v>
      </c>
      <c r="N525">
        <v>2.6343999999999999</v>
      </c>
      <c r="O525">
        <v>3.6606000000000001</v>
      </c>
      <c r="P525">
        <v>83.840999999999994</v>
      </c>
      <c r="Q525">
        <v>1.3582000000000001</v>
      </c>
      <c r="R525">
        <v>95.94</v>
      </c>
      <c r="S525">
        <v>1.4464999999999999</v>
      </c>
      <c r="T525">
        <v>0.68689999999999996</v>
      </c>
      <c r="U525">
        <v>0.55869999999999997</v>
      </c>
      <c r="V525">
        <v>1.127</v>
      </c>
      <c r="W525">
        <v>6.3773999999999997</v>
      </c>
      <c r="X525">
        <v>8.1616999999999997</v>
      </c>
      <c r="Y525">
        <v>50.64</v>
      </c>
      <c r="Z525">
        <v>3.645</v>
      </c>
      <c r="AA525">
        <v>9.5950000000000006</v>
      </c>
      <c r="AB525">
        <v>14.171200000000001</v>
      </c>
      <c r="AC525">
        <v>44.08</v>
      </c>
      <c r="AD525">
        <v>13.827</v>
      </c>
      <c r="AE525">
        <v>85.2</v>
      </c>
      <c r="AF525">
        <v>72.75</v>
      </c>
      <c r="AG525">
        <v>956.2</v>
      </c>
      <c r="AH525">
        <v>51.06</v>
      </c>
      <c r="AI525">
        <v>952</v>
      </c>
      <c r="AJ525">
        <v>396.5</v>
      </c>
      <c r="AK525">
        <v>13.54</v>
      </c>
      <c r="AL525">
        <v>550.25</v>
      </c>
    </row>
    <row r="526" spans="2:38" x14ac:dyDescent="0.25">
      <c r="B526" s="15">
        <v>39885</v>
      </c>
      <c r="C526">
        <v>7223.98</v>
      </c>
      <c r="D526">
        <v>756.55</v>
      </c>
      <c r="E526">
        <v>1431.5</v>
      </c>
      <c r="F526">
        <v>8303.39</v>
      </c>
      <c r="G526">
        <v>3953.6</v>
      </c>
      <c r="H526">
        <v>7569.28</v>
      </c>
      <c r="I526">
        <v>724.3</v>
      </c>
      <c r="J526">
        <v>7569.28</v>
      </c>
      <c r="K526">
        <v>12525.8</v>
      </c>
      <c r="L526">
        <v>0.95579999999999998</v>
      </c>
      <c r="M526">
        <v>1.865</v>
      </c>
      <c r="N526">
        <v>2.8902000000000001</v>
      </c>
      <c r="O526">
        <v>3.6729000000000003</v>
      </c>
      <c r="P526">
        <v>87.427999999999997</v>
      </c>
      <c r="Q526">
        <v>1.2927999999999999</v>
      </c>
      <c r="R526">
        <v>97.95</v>
      </c>
      <c r="S526">
        <v>1.4001999999999999</v>
      </c>
      <c r="T526">
        <v>0.65820000000000001</v>
      </c>
      <c r="U526">
        <v>0.52510000000000001</v>
      </c>
      <c r="V526">
        <v>1.1852</v>
      </c>
      <c r="W526">
        <v>6.8231000000000002</v>
      </c>
      <c r="X526">
        <v>8.6241000000000003</v>
      </c>
      <c r="Y526">
        <v>51.515000000000001</v>
      </c>
      <c r="Z526">
        <v>3.7054999999999998</v>
      </c>
      <c r="AA526">
        <v>9.98</v>
      </c>
      <c r="AB526">
        <v>14.5221</v>
      </c>
      <c r="AC526">
        <v>42.83</v>
      </c>
      <c r="AD526">
        <v>13.23</v>
      </c>
      <c r="AE526">
        <v>84.65</v>
      </c>
      <c r="AF526">
        <v>74.55</v>
      </c>
      <c r="AG526">
        <v>930.1</v>
      </c>
      <c r="AH526">
        <v>46.25</v>
      </c>
      <c r="AI526">
        <v>882.5</v>
      </c>
      <c r="AJ526">
        <v>375</v>
      </c>
      <c r="AK526">
        <v>12.88</v>
      </c>
      <c r="AL526">
        <v>506.5</v>
      </c>
    </row>
    <row r="527" spans="2:38" x14ac:dyDescent="0.25">
      <c r="B527" s="15">
        <v>39878</v>
      </c>
      <c r="C527">
        <v>6626.94</v>
      </c>
      <c r="D527">
        <v>683.38</v>
      </c>
      <c r="E527">
        <v>1293.8499999999999</v>
      </c>
      <c r="F527">
        <v>7591.47</v>
      </c>
      <c r="G527">
        <v>3666.41</v>
      </c>
      <c r="H527">
        <v>7173.1</v>
      </c>
      <c r="I527">
        <v>721.39</v>
      </c>
      <c r="J527">
        <v>7173.1</v>
      </c>
      <c r="K527">
        <v>11921.52</v>
      </c>
      <c r="L527">
        <v>0.94699999999999995</v>
      </c>
      <c r="M527">
        <v>1.8782999999999999</v>
      </c>
      <c r="N527">
        <v>2.8717000000000001</v>
      </c>
      <c r="O527">
        <v>3.5535999999999999</v>
      </c>
      <c r="P527">
        <v>88.512</v>
      </c>
      <c r="Q527">
        <v>1.2652999999999999</v>
      </c>
      <c r="R527">
        <v>98.26</v>
      </c>
      <c r="S527">
        <v>1.4094</v>
      </c>
      <c r="T527">
        <v>0.64049999999999996</v>
      </c>
      <c r="U527">
        <v>0.50249999999999995</v>
      </c>
      <c r="V527">
        <v>1.1577</v>
      </c>
      <c r="W527">
        <v>7.0519999999999996</v>
      </c>
      <c r="X527">
        <v>9.1996000000000002</v>
      </c>
      <c r="Y527">
        <v>51.71</v>
      </c>
      <c r="Z527">
        <v>3.7175000000000002</v>
      </c>
      <c r="AA527">
        <v>10.4785</v>
      </c>
      <c r="AB527">
        <v>15.1942</v>
      </c>
      <c r="AC527">
        <v>40.26</v>
      </c>
      <c r="AD527">
        <v>13.323</v>
      </c>
      <c r="AE527">
        <v>82.45</v>
      </c>
      <c r="AF527">
        <v>74</v>
      </c>
      <c r="AG527">
        <v>942.7</v>
      </c>
      <c r="AH527">
        <v>45.52</v>
      </c>
      <c r="AI527">
        <v>879</v>
      </c>
      <c r="AJ527">
        <v>352.75</v>
      </c>
      <c r="AK527">
        <v>12.78</v>
      </c>
      <c r="AL527">
        <v>516.25</v>
      </c>
    </row>
    <row r="528" spans="2:38" x14ac:dyDescent="0.25">
      <c r="B528" s="15">
        <v>39871</v>
      </c>
      <c r="C528">
        <v>7062.93</v>
      </c>
      <c r="D528">
        <v>735.09</v>
      </c>
      <c r="E528">
        <v>1377.84</v>
      </c>
      <c r="F528">
        <v>8123.02</v>
      </c>
      <c r="G528">
        <v>3843.74</v>
      </c>
      <c r="H528">
        <v>7568.42</v>
      </c>
      <c r="I528">
        <v>756.71</v>
      </c>
      <c r="J528">
        <v>7568.42</v>
      </c>
      <c r="K528">
        <v>12811.57</v>
      </c>
      <c r="L528">
        <v>0.97009999999999996</v>
      </c>
      <c r="M528">
        <v>1.9839</v>
      </c>
      <c r="N528">
        <v>3.0131000000000001</v>
      </c>
      <c r="O528">
        <v>3.7082999999999999</v>
      </c>
      <c r="P528">
        <v>88.007999999999996</v>
      </c>
      <c r="Q528">
        <v>1.2669000000000001</v>
      </c>
      <c r="R528">
        <v>97.58</v>
      </c>
      <c r="S528">
        <v>1.4318</v>
      </c>
      <c r="T528">
        <v>0.63900000000000001</v>
      </c>
      <c r="U528">
        <v>0.50080000000000002</v>
      </c>
      <c r="V528">
        <v>1.1689000000000001</v>
      </c>
      <c r="W528">
        <v>7.0420999999999996</v>
      </c>
      <c r="X528">
        <v>9.0151000000000003</v>
      </c>
      <c r="Y528">
        <v>51.161200000000001</v>
      </c>
      <c r="Z528">
        <v>3.7044000000000001</v>
      </c>
      <c r="AA528">
        <v>10.1165</v>
      </c>
      <c r="AB528">
        <v>15.255000000000001</v>
      </c>
      <c r="AC528">
        <v>42.06</v>
      </c>
      <c r="AD528">
        <v>13.085000000000001</v>
      </c>
      <c r="AE528">
        <v>82.525000000000006</v>
      </c>
      <c r="AF528">
        <v>69.55</v>
      </c>
      <c r="AG528">
        <v>942.5</v>
      </c>
      <c r="AH528">
        <v>44.76</v>
      </c>
      <c r="AI528">
        <v>874.5</v>
      </c>
      <c r="AJ528">
        <v>350.75</v>
      </c>
      <c r="AK528">
        <v>13.47</v>
      </c>
      <c r="AL528">
        <v>510.5</v>
      </c>
    </row>
    <row r="529" spans="2:38" x14ac:dyDescent="0.25">
      <c r="B529" s="15">
        <v>39864</v>
      </c>
      <c r="C529">
        <v>7365.67</v>
      </c>
      <c r="D529">
        <v>770.05</v>
      </c>
      <c r="E529">
        <v>1441.23</v>
      </c>
      <c r="F529">
        <v>7949.99</v>
      </c>
      <c r="G529">
        <v>4014.66</v>
      </c>
      <c r="H529">
        <v>7416.38</v>
      </c>
      <c r="I529">
        <v>739.53</v>
      </c>
      <c r="J529">
        <v>7416.38</v>
      </c>
      <c r="K529">
        <v>12699.17</v>
      </c>
      <c r="L529">
        <v>0.94020000000000004</v>
      </c>
      <c r="M529">
        <v>1.8264</v>
      </c>
      <c r="N529">
        <v>2.7879</v>
      </c>
      <c r="O529">
        <v>3.5672999999999999</v>
      </c>
      <c r="P529">
        <v>86.488</v>
      </c>
      <c r="Q529">
        <v>1.2826</v>
      </c>
      <c r="R529">
        <v>93.35</v>
      </c>
      <c r="S529">
        <v>1.4433</v>
      </c>
      <c r="T529">
        <v>0.64539999999999997</v>
      </c>
      <c r="U529">
        <v>0.51160000000000005</v>
      </c>
      <c r="V529">
        <v>1.1559999999999999</v>
      </c>
      <c r="W529">
        <v>6.8132999999999999</v>
      </c>
      <c r="X529">
        <v>8.7415000000000003</v>
      </c>
      <c r="Y529">
        <v>49.77</v>
      </c>
      <c r="Z529">
        <v>3.6779999999999999</v>
      </c>
      <c r="AA529">
        <v>10.1205</v>
      </c>
      <c r="AB529">
        <v>14.7774</v>
      </c>
      <c r="AC529">
        <v>43.03</v>
      </c>
      <c r="AD529">
        <v>14.49</v>
      </c>
      <c r="AE529">
        <v>80.674999999999997</v>
      </c>
      <c r="AF529">
        <v>66.7</v>
      </c>
      <c r="AG529">
        <v>1001.8</v>
      </c>
      <c r="AH529">
        <v>38.94</v>
      </c>
      <c r="AI529">
        <v>862.5</v>
      </c>
      <c r="AJ529">
        <v>350.25</v>
      </c>
      <c r="AK529">
        <v>12.71</v>
      </c>
      <c r="AL529">
        <v>519.25</v>
      </c>
    </row>
    <row r="530" spans="2:38" x14ac:dyDescent="0.25">
      <c r="B530" s="15">
        <v>39857</v>
      </c>
      <c r="C530">
        <v>7850.41</v>
      </c>
      <c r="D530">
        <v>826.84</v>
      </c>
      <c r="E530">
        <v>1534.36</v>
      </c>
      <c r="F530">
        <v>8678.1</v>
      </c>
      <c r="G530">
        <v>4413.3900000000003</v>
      </c>
      <c r="H530">
        <v>7779.4</v>
      </c>
      <c r="I530">
        <v>764.59</v>
      </c>
      <c r="J530">
        <v>7779.4</v>
      </c>
      <c r="K530">
        <v>13554.67</v>
      </c>
      <c r="L530">
        <v>0.96399999999999997</v>
      </c>
      <c r="M530">
        <v>1.8727</v>
      </c>
      <c r="N530">
        <v>2.8894000000000002</v>
      </c>
      <c r="O530">
        <v>3.6728000000000001</v>
      </c>
      <c r="P530">
        <v>86.040999999999997</v>
      </c>
      <c r="Q530">
        <v>1.2862</v>
      </c>
      <c r="R530">
        <v>91.93</v>
      </c>
      <c r="S530">
        <v>1.4355</v>
      </c>
      <c r="T530">
        <v>0.65680000000000005</v>
      </c>
      <c r="U530">
        <v>0.52290000000000003</v>
      </c>
      <c r="V530">
        <v>1.159</v>
      </c>
      <c r="W530">
        <v>6.8143000000000002</v>
      </c>
      <c r="X530">
        <v>8.3948</v>
      </c>
      <c r="Y530">
        <v>48.68</v>
      </c>
      <c r="Z530">
        <v>3.605</v>
      </c>
      <c r="AA530">
        <v>9.9371000000000009</v>
      </c>
      <c r="AB530">
        <v>14.5585</v>
      </c>
      <c r="AC530">
        <v>44.03</v>
      </c>
      <c r="AD530">
        <v>13.625</v>
      </c>
      <c r="AE530">
        <v>84.05</v>
      </c>
      <c r="AF530">
        <v>68</v>
      </c>
      <c r="AG530">
        <v>941.5</v>
      </c>
      <c r="AH530">
        <v>37.51</v>
      </c>
      <c r="AI530">
        <v>955.5</v>
      </c>
      <c r="AJ530">
        <v>363.25</v>
      </c>
      <c r="AK530">
        <v>13.26</v>
      </c>
      <c r="AL530">
        <v>535.5</v>
      </c>
    </row>
    <row r="531" spans="2:38" x14ac:dyDescent="0.25">
      <c r="B531" s="15">
        <v>39850</v>
      </c>
      <c r="C531">
        <v>8280.59</v>
      </c>
      <c r="D531">
        <v>868.6</v>
      </c>
      <c r="E531">
        <v>1591.71</v>
      </c>
      <c r="F531">
        <v>9008.02</v>
      </c>
      <c r="G531">
        <v>4644.63</v>
      </c>
      <c r="H531">
        <v>8076.62</v>
      </c>
      <c r="I531">
        <v>790.84</v>
      </c>
      <c r="J531">
        <v>8076.62</v>
      </c>
      <c r="K531">
        <v>13655.04</v>
      </c>
      <c r="L531">
        <v>0.99509999999999998</v>
      </c>
      <c r="M531">
        <v>1.9619</v>
      </c>
      <c r="N531">
        <v>2.9916999999999998</v>
      </c>
      <c r="O531">
        <v>3.6960999999999999</v>
      </c>
      <c r="P531">
        <v>85.346000000000004</v>
      </c>
      <c r="Q531">
        <v>1.294</v>
      </c>
      <c r="R531">
        <v>91.9</v>
      </c>
      <c r="S531">
        <v>1.4786999999999999</v>
      </c>
      <c r="T531">
        <v>0.67530000000000001</v>
      </c>
      <c r="U531">
        <v>0.53159999999999996</v>
      </c>
      <c r="V531">
        <v>1.1620999999999999</v>
      </c>
      <c r="W531">
        <v>6.7759</v>
      </c>
      <c r="X531">
        <v>8.0955999999999992</v>
      </c>
      <c r="Y531">
        <v>48.691299999999998</v>
      </c>
      <c r="Z531">
        <v>3.5964999999999998</v>
      </c>
      <c r="AA531">
        <v>9.5694999999999997</v>
      </c>
      <c r="AB531">
        <v>14.198600000000001</v>
      </c>
      <c r="AC531">
        <v>49.86</v>
      </c>
      <c r="AD531">
        <v>13.16</v>
      </c>
      <c r="AE531">
        <v>83.65</v>
      </c>
      <c r="AF531">
        <v>68.95</v>
      </c>
      <c r="AG531">
        <v>913.9</v>
      </c>
      <c r="AH531">
        <v>40.17</v>
      </c>
      <c r="AI531">
        <v>1001</v>
      </c>
      <c r="AJ531">
        <v>377.25</v>
      </c>
      <c r="AK531">
        <v>13.12</v>
      </c>
      <c r="AL531">
        <v>557</v>
      </c>
    </row>
    <row r="532" spans="2:38" x14ac:dyDescent="0.25">
      <c r="B532" s="15">
        <v>39843</v>
      </c>
      <c r="C532">
        <v>8000.86</v>
      </c>
      <c r="D532">
        <v>825.88</v>
      </c>
      <c r="E532">
        <v>1476.42</v>
      </c>
      <c r="F532">
        <v>8694.9</v>
      </c>
      <c r="G532">
        <v>4338.3500000000004</v>
      </c>
      <c r="H532">
        <v>7994.05</v>
      </c>
      <c r="I532">
        <v>794.03</v>
      </c>
      <c r="J532">
        <v>7994.05</v>
      </c>
      <c r="K532">
        <v>13278.21</v>
      </c>
      <c r="L532">
        <v>0.94630000000000003</v>
      </c>
      <c r="M532">
        <v>1.8751</v>
      </c>
      <c r="N532">
        <v>2.8403</v>
      </c>
      <c r="O532">
        <v>3.6029999999999998</v>
      </c>
      <c r="P532">
        <v>85.998999999999995</v>
      </c>
      <c r="Q532">
        <v>1.2812999999999999</v>
      </c>
      <c r="R532">
        <v>89.92</v>
      </c>
      <c r="S532">
        <v>1.454</v>
      </c>
      <c r="T532">
        <v>0.63749999999999996</v>
      </c>
      <c r="U532">
        <v>0.50890000000000002</v>
      </c>
      <c r="V532">
        <v>1.1618999999999999</v>
      </c>
      <c r="W532">
        <v>6.9091000000000005</v>
      </c>
      <c r="X532">
        <v>8.3381000000000007</v>
      </c>
      <c r="Y532">
        <v>48.875</v>
      </c>
      <c r="Z532">
        <v>3.6070000000000002</v>
      </c>
      <c r="AA532">
        <v>10.1996</v>
      </c>
      <c r="AB532">
        <v>14.333299999999999</v>
      </c>
      <c r="AC532">
        <v>49.41</v>
      </c>
      <c r="AD532">
        <v>12.565</v>
      </c>
      <c r="AE532">
        <v>82</v>
      </c>
      <c r="AF532">
        <v>72.5</v>
      </c>
      <c r="AG532">
        <v>927.3</v>
      </c>
      <c r="AH532">
        <v>41.68</v>
      </c>
      <c r="AI532">
        <v>980</v>
      </c>
      <c r="AJ532">
        <v>379</v>
      </c>
      <c r="AK532">
        <v>12.67</v>
      </c>
      <c r="AL532">
        <v>568</v>
      </c>
    </row>
    <row r="533" spans="2:38" x14ac:dyDescent="0.25">
      <c r="B533" s="15">
        <v>39836</v>
      </c>
      <c r="C533">
        <v>8077.56</v>
      </c>
      <c r="D533">
        <v>831.95</v>
      </c>
      <c r="E533">
        <v>1477.29</v>
      </c>
      <c r="F533">
        <v>8627.9699999999993</v>
      </c>
      <c r="G533">
        <v>4178.9399999999996</v>
      </c>
      <c r="H533">
        <v>7745.25</v>
      </c>
      <c r="I533">
        <v>773.55</v>
      </c>
      <c r="J533">
        <v>7745.25</v>
      </c>
      <c r="K533">
        <v>12578.6</v>
      </c>
      <c r="L533">
        <v>0.8095</v>
      </c>
      <c r="M533">
        <v>1.6291</v>
      </c>
      <c r="N533">
        <v>2.6172</v>
      </c>
      <c r="O533">
        <v>3.3212000000000002</v>
      </c>
      <c r="P533">
        <v>85.608000000000004</v>
      </c>
      <c r="Q533">
        <v>1.2974999999999999</v>
      </c>
      <c r="R533">
        <v>88.75</v>
      </c>
      <c r="S533">
        <v>1.3804000000000001</v>
      </c>
      <c r="T533">
        <v>0.65390000000000004</v>
      </c>
      <c r="U533">
        <v>0.52859999999999996</v>
      </c>
      <c r="V533">
        <v>1.1541999999999999</v>
      </c>
      <c r="W533">
        <v>6.9169</v>
      </c>
      <c r="X533">
        <v>8.1785999999999994</v>
      </c>
      <c r="Y533">
        <v>49.255000000000003</v>
      </c>
      <c r="Z533">
        <v>3.6265000000000001</v>
      </c>
      <c r="AA533">
        <v>10.210000000000001</v>
      </c>
      <c r="AB533">
        <v>14.028499999999999</v>
      </c>
      <c r="AC533">
        <v>50.64</v>
      </c>
      <c r="AD533">
        <v>11.94</v>
      </c>
      <c r="AE533">
        <v>82.674999999999997</v>
      </c>
      <c r="AF533">
        <v>74.900000000000006</v>
      </c>
      <c r="AG533">
        <v>895.8</v>
      </c>
      <c r="AH533">
        <v>46.47</v>
      </c>
      <c r="AI533">
        <v>1009</v>
      </c>
      <c r="AJ533">
        <v>390.5</v>
      </c>
      <c r="AK533">
        <v>12.7</v>
      </c>
      <c r="AL533">
        <v>582.75</v>
      </c>
    </row>
    <row r="534" spans="2:38" x14ac:dyDescent="0.25">
      <c r="B534" s="15">
        <v>39829</v>
      </c>
      <c r="C534">
        <v>8281.2199999999993</v>
      </c>
      <c r="D534">
        <v>850.12</v>
      </c>
      <c r="E534">
        <v>1529.33</v>
      </c>
      <c r="F534">
        <v>8920.4</v>
      </c>
      <c r="G534">
        <v>4366.28</v>
      </c>
      <c r="H534">
        <v>8230.15</v>
      </c>
      <c r="I534">
        <v>817.89</v>
      </c>
      <c r="J534">
        <v>8230.15</v>
      </c>
      <c r="K534">
        <v>13255.51</v>
      </c>
      <c r="L534">
        <v>0.72099999999999997</v>
      </c>
      <c r="M534">
        <v>1.4671000000000001</v>
      </c>
      <c r="N534">
        <v>2.3188</v>
      </c>
      <c r="O534">
        <v>2.8746999999999998</v>
      </c>
      <c r="P534">
        <v>84.212000000000003</v>
      </c>
      <c r="Q534">
        <v>1.3267</v>
      </c>
      <c r="R534">
        <v>90.72</v>
      </c>
      <c r="S534">
        <v>1.4733000000000001</v>
      </c>
      <c r="T534">
        <v>0.67330000000000001</v>
      </c>
      <c r="U534">
        <v>0.54669999999999996</v>
      </c>
      <c r="V534">
        <v>1.1196999999999999</v>
      </c>
      <c r="W534">
        <v>6.9394999999999998</v>
      </c>
      <c r="X534">
        <v>8.1628000000000007</v>
      </c>
      <c r="Y534">
        <v>48.797499999999999</v>
      </c>
      <c r="Z534">
        <v>3.5762999999999998</v>
      </c>
      <c r="AA534">
        <v>9.9499999999999993</v>
      </c>
      <c r="AB534">
        <v>13.9125</v>
      </c>
      <c r="AC534">
        <v>49</v>
      </c>
      <c r="AD534">
        <v>11.215</v>
      </c>
      <c r="AE534">
        <v>84.525000000000006</v>
      </c>
      <c r="AF534">
        <v>72.099999999999994</v>
      </c>
      <c r="AG534">
        <v>839.9</v>
      </c>
      <c r="AH534">
        <v>36.51</v>
      </c>
      <c r="AI534">
        <v>1020</v>
      </c>
      <c r="AJ534">
        <v>391</v>
      </c>
      <c r="AK534">
        <v>12.26</v>
      </c>
      <c r="AL534">
        <v>578.25</v>
      </c>
    </row>
    <row r="535" spans="2:38" x14ac:dyDescent="0.25">
      <c r="B535" s="15">
        <v>39822</v>
      </c>
      <c r="C535">
        <v>8599.18</v>
      </c>
      <c r="D535">
        <v>890.35</v>
      </c>
      <c r="E535">
        <v>1571.59</v>
      </c>
      <c r="F535">
        <v>9085.18</v>
      </c>
      <c r="G535">
        <v>4783.8900000000003</v>
      </c>
      <c r="H535">
        <v>8836.7999999999993</v>
      </c>
      <c r="I535">
        <v>855.02</v>
      </c>
      <c r="J535">
        <v>8836.7999999999993</v>
      </c>
      <c r="K535">
        <v>14377.44</v>
      </c>
      <c r="L535">
        <v>0.74670000000000003</v>
      </c>
      <c r="M535">
        <v>1.5098</v>
      </c>
      <c r="N535">
        <v>2.39</v>
      </c>
      <c r="O535">
        <v>3.06</v>
      </c>
      <c r="P535">
        <v>82.662999999999997</v>
      </c>
      <c r="Q535">
        <v>1.3475999999999999</v>
      </c>
      <c r="R535">
        <v>90.4</v>
      </c>
      <c r="S535">
        <v>1.5164</v>
      </c>
      <c r="T535">
        <v>0.70330000000000004</v>
      </c>
      <c r="U535">
        <v>0.59279999999999999</v>
      </c>
      <c r="V535">
        <v>1.1141000000000001</v>
      </c>
      <c r="W535">
        <v>6.9908000000000001</v>
      </c>
      <c r="X535">
        <v>7.9233000000000002</v>
      </c>
      <c r="Y535">
        <v>48.255000000000003</v>
      </c>
      <c r="Z535">
        <v>3.5404999999999998</v>
      </c>
      <c r="AA535">
        <v>9.8104999999999993</v>
      </c>
      <c r="AB535">
        <v>13.62</v>
      </c>
      <c r="AC535">
        <v>49.32</v>
      </c>
      <c r="AD535">
        <v>11.32</v>
      </c>
      <c r="AE535">
        <v>83.1</v>
      </c>
      <c r="AF535">
        <v>77.400000000000006</v>
      </c>
      <c r="AG535">
        <v>855</v>
      </c>
      <c r="AH535">
        <v>40.83</v>
      </c>
      <c r="AI535">
        <v>1037.5</v>
      </c>
      <c r="AJ535">
        <v>410.75</v>
      </c>
      <c r="AK535">
        <v>12.05</v>
      </c>
      <c r="AL535">
        <v>629.5</v>
      </c>
    </row>
    <row r="536" spans="2:38" x14ac:dyDescent="0.25">
      <c r="B536" s="15">
        <v>39815</v>
      </c>
      <c r="C536">
        <v>9034.69</v>
      </c>
      <c r="D536">
        <v>931.8</v>
      </c>
      <c r="E536">
        <v>1632.21</v>
      </c>
      <c r="F536">
        <v>9234.11</v>
      </c>
      <c r="G536">
        <v>4973.07</v>
      </c>
      <c r="H536">
        <v>8859.56</v>
      </c>
      <c r="I536">
        <v>859.24</v>
      </c>
      <c r="J536">
        <v>8859.56</v>
      </c>
      <c r="K536">
        <v>15042.81</v>
      </c>
      <c r="L536">
        <v>0.81940000000000002</v>
      </c>
      <c r="M536">
        <v>1.6507000000000001</v>
      </c>
      <c r="N536">
        <v>2.3688000000000002</v>
      </c>
      <c r="O536">
        <v>2.7948</v>
      </c>
      <c r="P536">
        <v>81.838999999999999</v>
      </c>
      <c r="Q536">
        <v>1.3921000000000001</v>
      </c>
      <c r="R536">
        <v>91.84</v>
      </c>
      <c r="S536">
        <v>1.4548000000000001</v>
      </c>
      <c r="T536">
        <v>0.71120000000000005</v>
      </c>
      <c r="U536">
        <v>0.58609999999999995</v>
      </c>
      <c r="V536">
        <v>1.0812999999999999</v>
      </c>
      <c r="W536">
        <v>6.8818000000000001</v>
      </c>
      <c r="X536">
        <v>7.6974</v>
      </c>
      <c r="Y536">
        <v>48.752499999999998</v>
      </c>
      <c r="Z536">
        <v>3.4660000000000002</v>
      </c>
      <c r="AA536">
        <v>9.3148</v>
      </c>
      <c r="AB536">
        <v>13.760300000000001</v>
      </c>
      <c r="AC536">
        <v>48.91</v>
      </c>
      <c r="AD536">
        <v>11.49</v>
      </c>
      <c r="AE536">
        <v>87.1</v>
      </c>
      <c r="AF536">
        <v>72.599999999999994</v>
      </c>
      <c r="AG536">
        <v>879.5</v>
      </c>
      <c r="AH536">
        <v>46.34</v>
      </c>
      <c r="AI536">
        <v>970</v>
      </c>
      <c r="AJ536">
        <v>412.25</v>
      </c>
      <c r="AK536">
        <v>11.85</v>
      </c>
      <c r="AL536">
        <v>611</v>
      </c>
    </row>
    <row r="537" spans="2:38" x14ac:dyDescent="0.25">
      <c r="B537" s="15">
        <v>39808</v>
      </c>
      <c r="C537">
        <v>8515.5499999999993</v>
      </c>
      <c r="D537">
        <v>872.8</v>
      </c>
      <c r="E537">
        <v>1530.24</v>
      </c>
      <c r="F537">
        <v>8310.5499999999993</v>
      </c>
      <c r="G537">
        <v>4629.38</v>
      </c>
      <c r="H537">
        <v>8739.52</v>
      </c>
      <c r="I537">
        <v>846.58</v>
      </c>
      <c r="J537">
        <v>8739.52</v>
      </c>
      <c r="K537">
        <v>14184.14</v>
      </c>
      <c r="L537">
        <v>0.88290000000000002</v>
      </c>
      <c r="M537">
        <v>1.5129999999999999</v>
      </c>
      <c r="N537">
        <v>2.1318000000000001</v>
      </c>
      <c r="O537">
        <v>2.6055999999999999</v>
      </c>
      <c r="P537">
        <v>80.891999999999996</v>
      </c>
      <c r="Q537">
        <v>1.4028</v>
      </c>
      <c r="R537">
        <v>90.82</v>
      </c>
      <c r="S537">
        <v>1.458</v>
      </c>
      <c r="T537">
        <v>0.68379999999999996</v>
      </c>
      <c r="U537">
        <v>0.5756</v>
      </c>
      <c r="V537">
        <v>1.07</v>
      </c>
      <c r="W537">
        <v>7.1234999999999999</v>
      </c>
      <c r="X537">
        <v>7.9866000000000001</v>
      </c>
      <c r="Y537">
        <v>48.443800000000003</v>
      </c>
      <c r="Z537">
        <v>3.4794999999999998</v>
      </c>
      <c r="AA537">
        <v>9.7149999999999999</v>
      </c>
      <c r="AB537">
        <v>13.44</v>
      </c>
      <c r="AC537">
        <v>46.18</v>
      </c>
      <c r="AD537">
        <v>10.503</v>
      </c>
      <c r="AE537">
        <v>85.9</v>
      </c>
      <c r="AF537">
        <v>71.150000000000006</v>
      </c>
      <c r="AG537">
        <v>870.4</v>
      </c>
      <c r="AH537">
        <v>37.71</v>
      </c>
      <c r="AI537">
        <v>951.75</v>
      </c>
      <c r="AJ537">
        <v>412.25</v>
      </c>
      <c r="AK537">
        <v>10.98</v>
      </c>
      <c r="AL537">
        <v>599.25</v>
      </c>
    </row>
    <row r="538" spans="2:38" x14ac:dyDescent="0.25">
      <c r="B538" s="15">
        <v>39801</v>
      </c>
      <c r="C538">
        <v>8579.11</v>
      </c>
      <c r="D538">
        <v>887.88</v>
      </c>
      <c r="E538">
        <v>1564.32</v>
      </c>
      <c r="F538">
        <v>8552</v>
      </c>
      <c r="G538">
        <v>4696.7</v>
      </c>
      <c r="H538">
        <v>8588.52</v>
      </c>
      <c r="I538">
        <v>834.43</v>
      </c>
      <c r="J538">
        <v>8588.52</v>
      </c>
      <c r="K538">
        <v>15127.51</v>
      </c>
      <c r="L538">
        <v>0.73780000000000001</v>
      </c>
      <c r="M538">
        <v>1.3568</v>
      </c>
      <c r="N538">
        <v>2.1231</v>
      </c>
      <c r="O538">
        <v>2.5502000000000002</v>
      </c>
      <c r="P538">
        <v>81.298000000000002</v>
      </c>
      <c r="Q538">
        <v>1.3912</v>
      </c>
      <c r="R538">
        <v>89.32</v>
      </c>
      <c r="S538">
        <v>1.492</v>
      </c>
      <c r="T538">
        <v>0.68020000000000003</v>
      </c>
      <c r="U538">
        <v>0.57450000000000001</v>
      </c>
      <c r="V538">
        <v>1.1042000000000001</v>
      </c>
      <c r="W538">
        <v>7.016</v>
      </c>
      <c r="X538">
        <v>7.7931999999999997</v>
      </c>
      <c r="Y538">
        <v>47.255000000000003</v>
      </c>
      <c r="Z538">
        <v>3.4704999999999999</v>
      </c>
      <c r="AA538">
        <v>9.7333999999999996</v>
      </c>
      <c r="AB538">
        <v>13.1465</v>
      </c>
      <c r="AC538">
        <v>45.23</v>
      </c>
      <c r="AD538">
        <v>10.818999999999999</v>
      </c>
      <c r="AE538">
        <v>86.1</v>
      </c>
      <c r="AF538">
        <v>77.400000000000006</v>
      </c>
      <c r="AG538">
        <v>836.4</v>
      </c>
      <c r="AH538">
        <v>33.869999999999997</v>
      </c>
      <c r="AI538">
        <v>868.25</v>
      </c>
      <c r="AJ538">
        <v>380.75</v>
      </c>
      <c r="AK538">
        <v>10.95</v>
      </c>
      <c r="AL538">
        <v>563.25</v>
      </c>
    </row>
    <row r="539" spans="2:38" x14ac:dyDescent="0.25">
      <c r="B539" s="15">
        <v>39794</v>
      </c>
      <c r="C539">
        <v>8629.68</v>
      </c>
      <c r="D539">
        <v>879.73</v>
      </c>
      <c r="E539">
        <v>1540.72</v>
      </c>
      <c r="F539">
        <v>8515.4500000000007</v>
      </c>
      <c r="G539">
        <v>4663.37</v>
      </c>
      <c r="H539">
        <v>8235.8700000000008</v>
      </c>
      <c r="I539">
        <v>813.37</v>
      </c>
      <c r="J539">
        <v>8235.8700000000008</v>
      </c>
      <c r="K539">
        <v>14758.39</v>
      </c>
      <c r="L539">
        <v>0.75880000000000003</v>
      </c>
      <c r="M539">
        <v>1.5108999999999999</v>
      </c>
      <c r="N539">
        <v>2.5705</v>
      </c>
      <c r="O539">
        <v>3.0436000000000001</v>
      </c>
      <c r="P539">
        <v>83.644000000000005</v>
      </c>
      <c r="Q539">
        <v>1.3369</v>
      </c>
      <c r="R539">
        <v>91.21</v>
      </c>
      <c r="S539">
        <v>1.4944</v>
      </c>
      <c r="T539">
        <v>0.66439999999999999</v>
      </c>
      <c r="U539">
        <v>0.54749999999999999</v>
      </c>
      <c r="V539">
        <v>1.1773</v>
      </c>
      <c r="W539">
        <v>6.9292999999999996</v>
      </c>
      <c r="X539">
        <v>8.0492000000000008</v>
      </c>
      <c r="Y539">
        <v>48.577500000000001</v>
      </c>
      <c r="Z539">
        <v>3.5789999999999997</v>
      </c>
      <c r="AA539">
        <v>10.118399999999999</v>
      </c>
      <c r="AB539">
        <v>13.632</v>
      </c>
      <c r="AC539">
        <v>43.43</v>
      </c>
      <c r="AD539">
        <v>10.199</v>
      </c>
      <c r="AE539">
        <v>83.325000000000003</v>
      </c>
      <c r="AF539">
        <v>77.45</v>
      </c>
      <c r="AG539">
        <v>818.9</v>
      </c>
      <c r="AH539">
        <v>46.28</v>
      </c>
      <c r="AI539">
        <v>854</v>
      </c>
      <c r="AJ539">
        <v>359.5</v>
      </c>
      <c r="AK539">
        <v>11.64</v>
      </c>
      <c r="AL539">
        <v>506.75</v>
      </c>
    </row>
    <row r="540" spans="2:38" x14ac:dyDescent="0.25">
      <c r="B540" s="15">
        <v>39787</v>
      </c>
      <c r="C540">
        <v>8635.42</v>
      </c>
      <c r="D540">
        <v>876.07</v>
      </c>
      <c r="E540">
        <v>1509.31</v>
      </c>
      <c r="F540">
        <v>8117.03</v>
      </c>
      <c r="G540">
        <v>4381.47</v>
      </c>
      <c r="H540">
        <v>7917.51</v>
      </c>
      <c r="I540">
        <v>786.02</v>
      </c>
      <c r="J540">
        <v>7917.51</v>
      </c>
      <c r="K540">
        <v>13846.09</v>
      </c>
      <c r="L540">
        <v>0.9224</v>
      </c>
      <c r="M540">
        <v>1.6943000000000001</v>
      </c>
      <c r="N540">
        <v>2.7037</v>
      </c>
      <c r="O540">
        <v>3.1254</v>
      </c>
      <c r="P540">
        <v>87.120999999999995</v>
      </c>
      <c r="Q540">
        <v>1.2718</v>
      </c>
      <c r="R540">
        <v>92.84</v>
      </c>
      <c r="S540">
        <v>1.4685000000000001</v>
      </c>
      <c r="T540">
        <v>0.64639999999999997</v>
      </c>
      <c r="U540">
        <v>0.5333</v>
      </c>
      <c r="V540">
        <v>1.2202999999999999</v>
      </c>
      <c r="W540">
        <v>7.2229000000000001</v>
      </c>
      <c r="X540">
        <v>8.3310999999999993</v>
      </c>
      <c r="Y540">
        <v>49.6</v>
      </c>
      <c r="Z540">
        <v>3.6345000000000001</v>
      </c>
      <c r="AA540">
        <v>10.305</v>
      </c>
      <c r="AB540">
        <v>13.5968</v>
      </c>
      <c r="AC540">
        <v>39.33</v>
      </c>
      <c r="AD540">
        <v>9.4009999999999998</v>
      </c>
      <c r="AE540">
        <v>81.55</v>
      </c>
      <c r="AF540">
        <v>73.099999999999994</v>
      </c>
      <c r="AG540">
        <v>750.5</v>
      </c>
      <c r="AH540">
        <v>40.81</v>
      </c>
      <c r="AI540">
        <v>783.5</v>
      </c>
      <c r="AJ540">
        <v>293.5</v>
      </c>
      <c r="AK540">
        <v>10.57</v>
      </c>
      <c r="AL540">
        <v>457.75</v>
      </c>
    </row>
    <row r="541" spans="2:38" x14ac:dyDescent="0.25">
      <c r="B541" s="15">
        <v>39780</v>
      </c>
      <c r="C541">
        <v>8829.0400000000009</v>
      </c>
      <c r="D541">
        <v>896.24</v>
      </c>
      <c r="E541">
        <v>1535.57</v>
      </c>
      <c r="F541">
        <v>9270.6200000000008</v>
      </c>
      <c r="G541">
        <v>4669.4399999999996</v>
      </c>
      <c r="H541">
        <v>8512.27</v>
      </c>
      <c r="I541">
        <v>834.82</v>
      </c>
      <c r="J541">
        <v>8512.27</v>
      </c>
      <c r="K541">
        <v>13888.24</v>
      </c>
      <c r="L541">
        <v>0.98070000000000002</v>
      </c>
      <c r="M541">
        <v>1.9144000000000001</v>
      </c>
      <c r="N541">
        <v>2.92</v>
      </c>
      <c r="O541">
        <v>3.4369000000000001</v>
      </c>
      <c r="P541">
        <v>86.516999999999996</v>
      </c>
      <c r="Q541">
        <v>1.2690999999999999</v>
      </c>
      <c r="R541">
        <v>95.53</v>
      </c>
      <c r="S541">
        <v>1.5377000000000001</v>
      </c>
      <c r="T541">
        <v>0.65529999999999999</v>
      </c>
      <c r="U541">
        <v>0.54900000000000004</v>
      </c>
      <c r="V541">
        <v>1.2136</v>
      </c>
      <c r="W541">
        <v>7.0130999999999997</v>
      </c>
      <c r="X541">
        <v>8.1019000000000005</v>
      </c>
      <c r="Y541">
        <v>50.107500000000002</v>
      </c>
      <c r="Z541">
        <v>3.6234999999999999</v>
      </c>
      <c r="AA541">
        <v>10.050000000000001</v>
      </c>
      <c r="AB541">
        <v>13.464700000000001</v>
      </c>
      <c r="AC541">
        <v>45.75</v>
      </c>
      <c r="AD541">
        <v>10.185</v>
      </c>
      <c r="AE541">
        <v>87.375</v>
      </c>
      <c r="AF541">
        <v>74.349999999999994</v>
      </c>
      <c r="AG541">
        <v>816.2</v>
      </c>
      <c r="AH541">
        <v>54.43</v>
      </c>
      <c r="AI541">
        <v>883</v>
      </c>
      <c r="AJ541">
        <v>349.5</v>
      </c>
      <c r="AK541">
        <v>11.9</v>
      </c>
      <c r="AL541">
        <v>542.5</v>
      </c>
    </row>
    <row r="542" spans="2:38" x14ac:dyDescent="0.25">
      <c r="B542" s="15">
        <v>39773</v>
      </c>
      <c r="C542">
        <v>8046.42</v>
      </c>
      <c r="D542">
        <v>800.03</v>
      </c>
      <c r="E542">
        <v>1384.35</v>
      </c>
      <c r="F542">
        <v>8155.39</v>
      </c>
      <c r="G542">
        <v>4127.41</v>
      </c>
      <c r="H542">
        <v>7910.79</v>
      </c>
      <c r="I542">
        <v>802.69</v>
      </c>
      <c r="J542">
        <v>7910.79</v>
      </c>
      <c r="K542">
        <v>12659.2</v>
      </c>
      <c r="L542">
        <v>1.0986</v>
      </c>
      <c r="M542">
        <v>2.0274999999999999</v>
      </c>
      <c r="N542">
        <v>3.1974</v>
      </c>
      <c r="O542">
        <v>3.6936999999999998</v>
      </c>
      <c r="P542">
        <v>88.191000000000003</v>
      </c>
      <c r="Q542">
        <v>1.2586999999999999</v>
      </c>
      <c r="R542">
        <v>95.96</v>
      </c>
      <c r="S542">
        <v>1.4924999999999999</v>
      </c>
      <c r="T542">
        <v>0.63239999999999996</v>
      </c>
      <c r="U542">
        <v>0.53590000000000004</v>
      </c>
      <c r="V542">
        <v>1.2254</v>
      </c>
      <c r="W542">
        <v>7.1707999999999998</v>
      </c>
      <c r="X542">
        <v>8.3690999999999995</v>
      </c>
      <c r="Y542">
        <v>50.02</v>
      </c>
      <c r="Z542">
        <v>3.6204999999999998</v>
      </c>
      <c r="AA542">
        <v>10.475</v>
      </c>
      <c r="AB542">
        <v>13.72</v>
      </c>
      <c r="AC542">
        <v>40.99</v>
      </c>
      <c r="AD542">
        <v>9.48</v>
      </c>
      <c r="AE542">
        <v>84.9</v>
      </c>
      <c r="AF542">
        <v>76.8</v>
      </c>
      <c r="AG542">
        <v>791.8</v>
      </c>
      <c r="AH542">
        <v>49.93</v>
      </c>
      <c r="AI542">
        <v>840</v>
      </c>
      <c r="AJ542">
        <v>338.5</v>
      </c>
      <c r="AK542">
        <v>11.28</v>
      </c>
      <c r="AL542">
        <v>499</v>
      </c>
    </row>
    <row r="543" spans="2:38" x14ac:dyDescent="0.25">
      <c r="B543" s="15">
        <v>39766</v>
      </c>
      <c r="C543">
        <v>8497.31</v>
      </c>
      <c r="D543">
        <v>873.29</v>
      </c>
      <c r="E543">
        <v>1516.85</v>
      </c>
      <c r="F543">
        <v>9055.9599999999991</v>
      </c>
      <c r="G543">
        <v>4710.24</v>
      </c>
      <c r="H543">
        <v>8462.39</v>
      </c>
      <c r="I543">
        <v>846.91</v>
      </c>
      <c r="J543">
        <v>8462.39</v>
      </c>
      <c r="K543">
        <v>13542.66</v>
      </c>
      <c r="L543">
        <v>1.2076</v>
      </c>
      <c r="M543">
        <v>2.3266999999999998</v>
      </c>
      <c r="N543">
        <v>3.7349000000000001</v>
      </c>
      <c r="O543">
        <v>4.2279</v>
      </c>
      <c r="P543">
        <v>86.364999999999995</v>
      </c>
      <c r="Q543">
        <v>1.2605</v>
      </c>
      <c r="R543">
        <v>97.14</v>
      </c>
      <c r="S543">
        <v>1.474</v>
      </c>
      <c r="T543">
        <v>0.64810000000000001</v>
      </c>
      <c r="U543">
        <v>0.55379999999999996</v>
      </c>
      <c r="V543">
        <v>1.1958</v>
      </c>
      <c r="W543">
        <v>6.9539999999999997</v>
      </c>
      <c r="X543">
        <v>7.9671000000000003</v>
      </c>
      <c r="Y543">
        <v>49.01</v>
      </c>
      <c r="Z543">
        <v>3.5954999999999999</v>
      </c>
      <c r="AA543">
        <v>10.1313</v>
      </c>
      <c r="AB543">
        <v>13.061299999999999</v>
      </c>
      <c r="AC543">
        <v>41.03</v>
      </c>
      <c r="AD543">
        <v>9.49</v>
      </c>
      <c r="AE543">
        <v>90.05</v>
      </c>
      <c r="AF543">
        <v>82.95</v>
      </c>
      <c r="AG543">
        <v>742.5</v>
      </c>
      <c r="AH543">
        <v>57.04</v>
      </c>
      <c r="AI543">
        <v>878</v>
      </c>
      <c r="AJ543">
        <v>380.25</v>
      </c>
      <c r="AK543">
        <v>11.65</v>
      </c>
      <c r="AL543">
        <v>554.25</v>
      </c>
    </row>
    <row r="544" spans="2:38" x14ac:dyDescent="0.25">
      <c r="B544" s="15">
        <v>39759</v>
      </c>
      <c r="C544">
        <v>8943.81</v>
      </c>
      <c r="D544">
        <v>930.99</v>
      </c>
      <c r="E544">
        <v>1647.4</v>
      </c>
      <c r="F544">
        <v>9596.2099999999991</v>
      </c>
      <c r="G544">
        <v>4938.46</v>
      </c>
      <c r="H544">
        <v>8583</v>
      </c>
      <c r="I544">
        <v>879</v>
      </c>
      <c r="J544">
        <v>8583</v>
      </c>
      <c r="K544">
        <v>14243.43</v>
      </c>
      <c r="L544">
        <v>1.3228</v>
      </c>
      <c r="M544">
        <v>2.5613999999999999</v>
      </c>
      <c r="N544">
        <v>3.7928999999999999</v>
      </c>
      <c r="O544">
        <v>4.2732999999999999</v>
      </c>
      <c r="P544">
        <v>85.906999999999996</v>
      </c>
      <c r="Q544">
        <v>1.2718</v>
      </c>
      <c r="R544">
        <v>98.24</v>
      </c>
      <c r="S544">
        <v>1.5643</v>
      </c>
      <c r="T544">
        <v>0.67410000000000003</v>
      </c>
      <c r="U544">
        <v>0.59230000000000005</v>
      </c>
      <c r="V544">
        <v>1.1789000000000001</v>
      </c>
      <c r="W544">
        <v>6.9077000000000002</v>
      </c>
      <c r="X544">
        <v>7.9187000000000003</v>
      </c>
      <c r="Y544">
        <v>47.662500000000001</v>
      </c>
      <c r="Z544">
        <v>3.5525000000000002</v>
      </c>
      <c r="AA544">
        <v>10.17</v>
      </c>
      <c r="AB544">
        <v>12.8018</v>
      </c>
      <c r="AC544">
        <v>42.07</v>
      </c>
      <c r="AD544">
        <v>9.9629999999999992</v>
      </c>
      <c r="AE544">
        <v>92.8</v>
      </c>
      <c r="AF544">
        <v>83.65</v>
      </c>
      <c r="AG544">
        <v>734.2</v>
      </c>
      <c r="AH544">
        <v>61.04</v>
      </c>
      <c r="AI544">
        <v>911.75</v>
      </c>
      <c r="AJ544">
        <v>375.5</v>
      </c>
      <c r="AK544">
        <v>12.01</v>
      </c>
      <c r="AL544">
        <v>521</v>
      </c>
    </row>
    <row r="545" spans="2:38" x14ac:dyDescent="0.25">
      <c r="B545" s="15">
        <v>39752</v>
      </c>
      <c r="C545">
        <v>9325.01</v>
      </c>
      <c r="D545">
        <v>968.75</v>
      </c>
      <c r="E545">
        <v>1720.95</v>
      </c>
      <c r="F545">
        <v>9762.76</v>
      </c>
      <c r="G545">
        <v>4987.97</v>
      </c>
      <c r="H545">
        <v>8576.98</v>
      </c>
      <c r="I545">
        <v>867.12</v>
      </c>
      <c r="J545">
        <v>8576.98</v>
      </c>
      <c r="K545">
        <v>13968.67</v>
      </c>
      <c r="L545">
        <v>1.548</v>
      </c>
      <c r="M545">
        <v>2.8277000000000001</v>
      </c>
      <c r="N545">
        <v>3.9529999999999998</v>
      </c>
      <c r="O545">
        <v>4.3663999999999996</v>
      </c>
      <c r="P545">
        <v>85.632999999999996</v>
      </c>
      <c r="Q545">
        <v>1.2726</v>
      </c>
      <c r="R545">
        <v>98.47</v>
      </c>
      <c r="S545">
        <v>1.6076000000000001</v>
      </c>
      <c r="T545">
        <v>0.66779999999999995</v>
      </c>
      <c r="U545">
        <v>0.5827</v>
      </c>
      <c r="V545">
        <v>1.1577999999999999</v>
      </c>
      <c r="W545">
        <v>6.7270000000000003</v>
      </c>
      <c r="X545">
        <v>7.7713999999999999</v>
      </c>
      <c r="Y545">
        <v>49.457500000000003</v>
      </c>
      <c r="Z545">
        <v>3.5484999999999998</v>
      </c>
      <c r="AA545">
        <v>9.7799999999999994</v>
      </c>
      <c r="AB545">
        <v>12.825900000000001</v>
      </c>
      <c r="AC545">
        <v>44.29</v>
      </c>
      <c r="AD545">
        <v>9.73</v>
      </c>
      <c r="AE545">
        <v>93.75</v>
      </c>
      <c r="AF545">
        <v>76.2</v>
      </c>
      <c r="AG545">
        <v>718.2</v>
      </c>
      <c r="AH545">
        <v>67.81</v>
      </c>
      <c r="AI545">
        <v>925.25</v>
      </c>
      <c r="AJ545">
        <v>401.5</v>
      </c>
      <c r="AK545">
        <v>12.02</v>
      </c>
      <c r="AL545">
        <v>536.25</v>
      </c>
    </row>
    <row r="546" spans="2:38" x14ac:dyDescent="0.25">
      <c r="B546" s="15">
        <v>39745</v>
      </c>
      <c r="C546">
        <v>8378.9500000000007</v>
      </c>
      <c r="D546">
        <v>876.77</v>
      </c>
      <c r="E546">
        <v>1552.03</v>
      </c>
      <c r="F546">
        <v>9294.09</v>
      </c>
      <c r="G546">
        <v>4295.67</v>
      </c>
      <c r="H546">
        <v>7649.08</v>
      </c>
      <c r="I546">
        <v>806.11</v>
      </c>
      <c r="J546">
        <v>7649.08</v>
      </c>
      <c r="K546">
        <v>12618.38</v>
      </c>
      <c r="L546">
        <v>1.5122</v>
      </c>
      <c r="M546">
        <v>2.581</v>
      </c>
      <c r="N546">
        <v>3.6856</v>
      </c>
      <c r="O546">
        <v>4.0686999999999998</v>
      </c>
      <c r="P546">
        <v>86.44</v>
      </c>
      <c r="Q546">
        <v>1.2623</v>
      </c>
      <c r="R546">
        <v>94.32</v>
      </c>
      <c r="S546">
        <v>1.5897000000000001</v>
      </c>
      <c r="T546">
        <v>0.62250000000000005</v>
      </c>
      <c r="U546">
        <v>0.55649999999999999</v>
      </c>
      <c r="V546">
        <v>1.1674</v>
      </c>
      <c r="W546">
        <v>6.9951999999999996</v>
      </c>
      <c r="X546">
        <v>7.9352999999999998</v>
      </c>
      <c r="Y546">
        <v>49.982500000000002</v>
      </c>
      <c r="Z546">
        <v>3.5815000000000001</v>
      </c>
      <c r="AA546">
        <v>11.175000000000001</v>
      </c>
      <c r="AB546">
        <v>13.3842</v>
      </c>
      <c r="AC546">
        <v>46.23</v>
      </c>
      <c r="AD546">
        <v>9.2949999999999999</v>
      </c>
      <c r="AE546">
        <v>87.85</v>
      </c>
      <c r="AF546">
        <v>80.650000000000006</v>
      </c>
      <c r="AG546">
        <v>729.1</v>
      </c>
      <c r="AH546">
        <v>64.150000000000006</v>
      </c>
      <c r="AI546">
        <v>863.75</v>
      </c>
      <c r="AJ546">
        <v>372.75</v>
      </c>
      <c r="AK546">
        <v>10.76</v>
      </c>
      <c r="AL546">
        <v>516.25</v>
      </c>
    </row>
    <row r="547" spans="2:38" x14ac:dyDescent="0.25">
      <c r="B547" s="15">
        <v>39738</v>
      </c>
      <c r="C547">
        <v>8852.2199999999993</v>
      </c>
      <c r="D547">
        <v>940.55</v>
      </c>
      <c r="E547">
        <v>1711.29</v>
      </c>
      <c r="F547">
        <v>9562.49</v>
      </c>
      <c r="G547">
        <v>4781.33</v>
      </c>
      <c r="H547">
        <v>8693.82</v>
      </c>
      <c r="I547">
        <v>894.29</v>
      </c>
      <c r="J547">
        <v>8693.82</v>
      </c>
      <c r="K547">
        <v>14554.21</v>
      </c>
      <c r="L547">
        <v>1.6148</v>
      </c>
      <c r="M547">
        <v>2.8315999999999999</v>
      </c>
      <c r="N547">
        <v>3.9298999999999999</v>
      </c>
      <c r="O547">
        <v>4.3228999999999997</v>
      </c>
      <c r="P547">
        <v>82.412999999999997</v>
      </c>
      <c r="Q547">
        <v>1.341</v>
      </c>
      <c r="R547">
        <v>101.69</v>
      </c>
      <c r="S547">
        <v>1.7281</v>
      </c>
      <c r="T547">
        <v>0.68899999999999995</v>
      </c>
      <c r="U547">
        <v>0.6119</v>
      </c>
      <c r="V547">
        <v>1.1357999999999999</v>
      </c>
      <c r="W547">
        <v>6.5844000000000005</v>
      </c>
      <c r="X547">
        <v>7.4180999999999999</v>
      </c>
      <c r="Y547">
        <v>48.8825</v>
      </c>
      <c r="Z547">
        <v>3.5270000000000001</v>
      </c>
      <c r="AA547">
        <v>10.012600000000001</v>
      </c>
      <c r="AB547">
        <v>12.875999999999999</v>
      </c>
      <c r="AC547">
        <v>52.57</v>
      </c>
      <c r="AD547">
        <v>9.3350000000000009</v>
      </c>
      <c r="AE547">
        <v>91.05</v>
      </c>
      <c r="AF547">
        <v>83.55</v>
      </c>
      <c r="AG547">
        <v>785.1</v>
      </c>
      <c r="AH547">
        <v>71.849999999999994</v>
      </c>
      <c r="AI547">
        <v>894</v>
      </c>
      <c r="AJ547">
        <v>403</v>
      </c>
      <c r="AK547">
        <v>11.58</v>
      </c>
      <c r="AL547">
        <v>566.25</v>
      </c>
    </row>
    <row r="548" spans="2:38" x14ac:dyDescent="0.25">
      <c r="B548" s="15">
        <v>39731</v>
      </c>
      <c r="C548">
        <v>8451.19</v>
      </c>
      <c r="D548">
        <v>899.22</v>
      </c>
      <c r="E548">
        <v>1649.51</v>
      </c>
      <c r="F548">
        <v>9065.16</v>
      </c>
      <c r="G548">
        <v>4544.3100000000004</v>
      </c>
      <c r="H548">
        <v>8276.43</v>
      </c>
      <c r="I548">
        <v>840.86</v>
      </c>
      <c r="J548">
        <v>8276.43</v>
      </c>
      <c r="K548">
        <v>14796.87</v>
      </c>
      <c r="L548">
        <v>1.6341999999999999</v>
      </c>
      <c r="M548">
        <v>2.7551999999999999</v>
      </c>
      <c r="N548">
        <v>3.8704999999999998</v>
      </c>
      <c r="O548">
        <v>4.1363000000000003</v>
      </c>
      <c r="P548">
        <v>82.997</v>
      </c>
      <c r="Q548">
        <v>1.3409</v>
      </c>
      <c r="R548">
        <v>100.67</v>
      </c>
      <c r="S548">
        <v>1.7042999999999999</v>
      </c>
      <c r="T548">
        <v>0.64319999999999999</v>
      </c>
      <c r="U548">
        <v>0.59460000000000002</v>
      </c>
      <c r="V548">
        <v>1.139</v>
      </c>
      <c r="W548">
        <v>6.3177000000000003</v>
      </c>
      <c r="X548">
        <v>7.2108999999999996</v>
      </c>
      <c r="Y548">
        <v>48.47</v>
      </c>
      <c r="Z548">
        <v>3.5083000000000002</v>
      </c>
      <c r="AA548">
        <v>9.4694000000000003</v>
      </c>
      <c r="AB548">
        <v>13.093</v>
      </c>
      <c r="AC548">
        <v>49.44</v>
      </c>
      <c r="AD548">
        <v>10.6</v>
      </c>
      <c r="AE548">
        <v>89.125</v>
      </c>
      <c r="AF548">
        <v>76.05</v>
      </c>
      <c r="AG548">
        <v>855.4</v>
      </c>
      <c r="AH548">
        <v>77.7</v>
      </c>
      <c r="AI548">
        <v>910</v>
      </c>
      <c r="AJ548">
        <v>408.25</v>
      </c>
      <c r="AK548">
        <v>11.23</v>
      </c>
      <c r="AL548">
        <v>563.5</v>
      </c>
    </row>
    <row r="549" spans="2:38" x14ac:dyDescent="0.25">
      <c r="B549" s="15">
        <v>39724</v>
      </c>
      <c r="C549">
        <v>10325.379999999999</v>
      </c>
      <c r="D549">
        <v>1099.23</v>
      </c>
      <c r="E549">
        <v>1947.39</v>
      </c>
      <c r="F549">
        <v>10803.35</v>
      </c>
      <c r="G549">
        <v>5797.03</v>
      </c>
      <c r="H549">
        <v>10938.14</v>
      </c>
      <c r="I549">
        <v>1047.97</v>
      </c>
      <c r="J549">
        <v>10938.14</v>
      </c>
      <c r="K549">
        <v>17682.400000000001</v>
      </c>
      <c r="L549">
        <v>1.5822000000000001</v>
      </c>
      <c r="M549">
        <v>2.6334999999999997</v>
      </c>
      <c r="N549">
        <v>3.6031</v>
      </c>
      <c r="O549">
        <v>4.0872000000000002</v>
      </c>
      <c r="P549">
        <v>80.313000000000002</v>
      </c>
      <c r="Q549">
        <v>1.3772</v>
      </c>
      <c r="R549">
        <v>105.32</v>
      </c>
      <c r="S549">
        <v>1.7713999999999999</v>
      </c>
      <c r="T549">
        <v>0.77410000000000001</v>
      </c>
      <c r="U549">
        <v>0.66169999999999995</v>
      </c>
      <c r="V549">
        <v>1.1282000000000001</v>
      </c>
      <c r="W549">
        <v>6.03</v>
      </c>
      <c r="X549">
        <v>7.0605000000000002</v>
      </c>
      <c r="Y549">
        <v>47.0625</v>
      </c>
      <c r="Z549">
        <v>3.4685000000000001</v>
      </c>
      <c r="AA549">
        <v>8.4891000000000005</v>
      </c>
      <c r="AB549">
        <v>11.2554</v>
      </c>
      <c r="AC549">
        <v>55.61</v>
      </c>
      <c r="AD549">
        <v>11.324999999999999</v>
      </c>
      <c r="AE549">
        <v>95.6</v>
      </c>
      <c r="AF549">
        <v>82.1</v>
      </c>
      <c r="AG549">
        <v>828.9</v>
      </c>
      <c r="AH549">
        <v>93.88</v>
      </c>
      <c r="AI549">
        <v>992</v>
      </c>
      <c r="AJ549">
        <v>454</v>
      </c>
      <c r="AK549">
        <v>12.61</v>
      </c>
      <c r="AL549">
        <v>640.25</v>
      </c>
    </row>
    <row r="550" spans="2:38" x14ac:dyDescent="0.25">
      <c r="B550" s="15">
        <v>39717</v>
      </c>
      <c r="C550">
        <v>11143.13</v>
      </c>
      <c r="D550">
        <v>1213.01</v>
      </c>
      <c r="E550">
        <v>2183.34</v>
      </c>
      <c r="F550">
        <v>12126</v>
      </c>
      <c r="G550">
        <v>6063.5</v>
      </c>
      <c r="H550">
        <v>11893.16</v>
      </c>
      <c r="I550">
        <v>1147.8900000000001</v>
      </c>
      <c r="J550">
        <v>11893.16</v>
      </c>
      <c r="K550">
        <v>18682.09</v>
      </c>
      <c r="L550">
        <v>2.0962000000000001</v>
      </c>
      <c r="M550">
        <v>3.0537000000000001</v>
      </c>
      <c r="N550">
        <v>3.8519999999999999</v>
      </c>
      <c r="O550">
        <v>4.3701999999999996</v>
      </c>
      <c r="P550">
        <v>76.953000000000003</v>
      </c>
      <c r="Q550">
        <v>1.4614</v>
      </c>
      <c r="R550">
        <v>106.01</v>
      </c>
      <c r="S550">
        <v>1.8445</v>
      </c>
      <c r="T550">
        <v>0.83099999999999996</v>
      </c>
      <c r="U550">
        <v>0.68600000000000005</v>
      </c>
      <c r="V550">
        <v>1.0900000000000001</v>
      </c>
      <c r="W550">
        <v>5.6547000000000001</v>
      </c>
      <c r="X550">
        <v>6.6269</v>
      </c>
      <c r="Y550">
        <v>46.547499999999999</v>
      </c>
      <c r="Z550">
        <v>3.4350000000000001</v>
      </c>
      <c r="AA550">
        <v>8.0847999999999995</v>
      </c>
      <c r="AB550">
        <v>10.7874</v>
      </c>
      <c r="AC550">
        <v>58.06</v>
      </c>
      <c r="AD550">
        <v>13.458</v>
      </c>
      <c r="AE550">
        <v>100.95</v>
      </c>
      <c r="AF550">
        <v>90.5</v>
      </c>
      <c r="AG550">
        <v>882.9</v>
      </c>
      <c r="AH550">
        <v>106.89</v>
      </c>
      <c r="AI550">
        <v>1164</v>
      </c>
      <c r="AJ550">
        <v>543</v>
      </c>
      <c r="AK550">
        <v>13.1</v>
      </c>
      <c r="AL550">
        <v>716</v>
      </c>
    </row>
    <row r="551" spans="2:38" x14ac:dyDescent="0.25">
      <c r="B551" s="15">
        <v>39710</v>
      </c>
      <c r="C551">
        <v>11388.44</v>
      </c>
      <c r="D551">
        <v>1255.08</v>
      </c>
      <c r="E551">
        <v>2273.9</v>
      </c>
      <c r="F551">
        <v>12912.99</v>
      </c>
      <c r="G551">
        <v>6189.53</v>
      </c>
      <c r="H551">
        <v>11920.86</v>
      </c>
      <c r="I551">
        <v>1149.1199999999999</v>
      </c>
      <c r="J551">
        <v>11920.86</v>
      </c>
      <c r="K551">
        <v>19327.73</v>
      </c>
      <c r="L551">
        <v>2.1678999999999999</v>
      </c>
      <c r="M551">
        <v>3.0390000000000001</v>
      </c>
      <c r="N551">
        <v>3.8105000000000002</v>
      </c>
      <c r="O551">
        <v>4.3822999999999999</v>
      </c>
      <c r="P551">
        <v>77.680000000000007</v>
      </c>
      <c r="Q551">
        <v>1.4466000000000001</v>
      </c>
      <c r="R551">
        <v>107.45</v>
      </c>
      <c r="S551">
        <v>1.8317999999999999</v>
      </c>
      <c r="T551">
        <v>0.83409999999999995</v>
      </c>
      <c r="U551">
        <v>0.68910000000000005</v>
      </c>
      <c r="V551">
        <v>1.1053999999999999</v>
      </c>
      <c r="W551">
        <v>5.6882999999999999</v>
      </c>
      <c r="X551">
        <v>6.6067999999999998</v>
      </c>
      <c r="Y551">
        <v>45.83</v>
      </c>
      <c r="Z551">
        <v>3.4590000000000001</v>
      </c>
      <c r="AA551">
        <v>7.92</v>
      </c>
      <c r="AB551">
        <v>10.6585</v>
      </c>
      <c r="AC551">
        <v>59.8</v>
      </c>
      <c r="AD551">
        <v>12.425000000000001</v>
      </c>
      <c r="AE551">
        <v>101.55</v>
      </c>
      <c r="AF551">
        <v>89.9</v>
      </c>
      <c r="AG551">
        <v>861</v>
      </c>
      <c r="AH551">
        <v>104.55</v>
      </c>
      <c r="AI551">
        <v>1143.5</v>
      </c>
      <c r="AJ551">
        <v>542.25</v>
      </c>
      <c r="AK551">
        <v>11.65</v>
      </c>
      <c r="AL551">
        <v>718</v>
      </c>
    </row>
    <row r="552" spans="2:38" x14ac:dyDescent="0.25">
      <c r="B552" s="15">
        <v>39703</v>
      </c>
      <c r="C552">
        <v>11421.99</v>
      </c>
      <c r="D552">
        <v>1251.7</v>
      </c>
      <c r="E552">
        <v>2261.27</v>
      </c>
      <c r="F552">
        <v>12769.58</v>
      </c>
      <c r="G552">
        <v>6234.89</v>
      </c>
      <c r="H552">
        <v>12214.76</v>
      </c>
      <c r="I552">
        <v>1177.2</v>
      </c>
      <c r="J552">
        <v>12214.76</v>
      </c>
      <c r="K552">
        <v>19352.900000000001</v>
      </c>
      <c r="L552">
        <v>2.2025999999999999</v>
      </c>
      <c r="M552">
        <v>2.9474999999999998</v>
      </c>
      <c r="N552">
        <v>3.7187000000000001</v>
      </c>
      <c r="O552">
        <v>4.3147000000000002</v>
      </c>
      <c r="P552">
        <v>78.965999999999994</v>
      </c>
      <c r="Q552">
        <v>1.4224000000000001</v>
      </c>
      <c r="R552">
        <v>107.95</v>
      </c>
      <c r="S552">
        <v>1.7942</v>
      </c>
      <c r="T552">
        <v>0.82369999999999999</v>
      </c>
      <c r="U552">
        <v>0.66810000000000003</v>
      </c>
      <c r="V552">
        <v>1.1305000000000001</v>
      </c>
      <c r="W552">
        <v>5.7157999999999998</v>
      </c>
      <c r="X552">
        <v>6.6974</v>
      </c>
      <c r="Y552">
        <v>45.715000000000003</v>
      </c>
      <c r="Z552">
        <v>3.4525000000000001</v>
      </c>
      <c r="AA552">
        <v>7.9912999999999998</v>
      </c>
      <c r="AB552">
        <v>10.5945</v>
      </c>
      <c r="AC552">
        <v>62.17</v>
      </c>
      <c r="AD552">
        <v>10.734999999999999</v>
      </c>
      <c r="AE552">
        <v>102.15</v>
      </c>
      <c r="AF552">
        <v>95.6</v>
      </c>
      <c r="AG552">
        <v>761</v>
      </c>
      <c r="AH552">
        <v>101.18</v>
      </c>
      <c r="AI552">
        <v>1235</v>
      </c>
      <c r="AJ552">
        <v>547.5</v>
      </c>
      <c r="AK552">
        <v>12.36</v>
      </c>
      <c r="AL552">
        <v>703.75</v>
      </c>
    </row>
    <row r="553" spans="2:38" x14ac:dyDescent="0.25">
      <c r="B553" s="15">
        <v>39696</v>
      </c>
      <c r="C553">
        <v>11220.96</v>
      </c>
      <c r="D553">
        <v>1242.31</v>
      </c>
      <c r="E553">
        <v>2255.88</v>
      </c>
      <c r="F553">
        <v>12816.42</v>
      </c>
      <c r="G553">
        <v>6127.44</v>
      </c>
      <c r="H553">
        <v>12212.23</v>
      </c>
      <c r="I553">
        <v>1170.8399999999999</v>
      </c>
      <c r="J553">
        <v>12212.23</v>
      </c>
      <c r="K553">
        <v>19933.28</v>
      </c>
      <c r="L553">
        <v>2.3016999999999999</v>
      </c>
      <c r="M553">
        <v>2.9821</v>
      </c>
      <c r="N553">
        <v>3.6985999999999999</v>
      </c>
      <c r="O553">
        <v>4.3018999999999998</v>
      </c>
      <c r="P553">
        <v>78.932000000000002</v>
      </c>
      <c r="Q553">
        <v>1.4267000000000001</v>
      </c>
      <c r="R553">
        <v>107.73</v>
      </c>
      <c r="S553">
        <v>1.7661</v>
      </c>
      <c r="T553">
        <v>0.81589999999999996</v>
      </c>
      <c r="U553">
        <v>0.66859999999999997</v>
      </c>
      <c r="V553">
        <v>1.1188</v>
      </c>
      <c r="W553">
        <v>5.6094999999999997</v>
      </c>
      <c r="X553">
        <v>6.6353</v>
      </c>
      <c r="Y553">
        <v>44.664999999999999</v>
      </c>
      <c r="Z553">
        <v>3.4595000000000002</v>
      </c>
      <c r="AA553">
        <v>7.9615999999999998</v>
      </c>
      <c r="AB553">
        <v>10.4618</v>
      </c>
      <c r="AC553">
        <v>63.26</v>
      </c>
      <c r="AD553">
        <v>12.244999999999999</v>
      </c>
      <c r="AE553">
        <v>102.95</v>
      </c>
      <c r="AF553">
        <v>108.5</v>
      </c>
      <c r="AG553">
        <v>798.8</v>
      </c>
      <c r="AH553">
        <v>106.23</v>
      </c>
      <c r="AI553">
        <v>1180</v>
      </c>
      <c r="AJ553">
        <v>531.5</v>
      </c>
      <c r="AK553">
        <v>12.54</v>
      </c>
      <c r="AL553">
        <v>729.75</v>
      </c>
    </row>
    <row r="554" spans="2:38" x14ac:dyDescent="0.25">
      <c r="B554" s="15">
        <v>39689</v>
      </c>
      <c r="C554">
        <v>11543.55</v>
      </c>
      <c r="D554">
        <v>1282.83</v>
      </c>
      <c r="E554">
        <v>2367.52</v>
      </c>
      <c r="F554">
        <v>13771.25</v>
      </c>
      <c r="G554">
        <v>6422.3</v>
      </c>
      <c r="H554">
        <v>13072.87</v>
      </c>
      <c r="I554">
        <v>1254.71</v>
      </c>
      <c r="J554">
        <v>13072.87</v>
      </c>
      <c r="K554">
        <v>21261.89</v>
      </c>
      <c r="L554">
        <v>2.3669000000000002</v>
      </c>
      <c r="M554">
        <v>3.0876000000000001</v>
      </c>
      <c r="N554">
        <v>3.8115999999999999</v>
      </c>
      <c r="O554">
        <v>4.4226999999999999</v>
      </c>
      <c r="P554">
        <v>77.381</v>
      </c>
      <c r="Q554">
        <v>1.4673</v>
      </c>
      <c r="R554">
        <v>108.8</v>
      </c>
      <c r="S554">
        <v>1.8210999999999999</v>
      </c>
      <c r="T554">
        <v>0.85780000000000001</v>
      </c>
      <c r="U554">
        <v>0.70050000000000001</v>
      </c>
      <c r="V554">
        <v>1.1012</v>
      </c>
      <c r="W554">
        <v>5.4195000000000002</v>
      </c>
      <c r="X554">
        <v>6.4509999999999996</v>
      </c>
      <c r="Y554">
        <v>43.9375</v>
      </c>
      <c r="Z554">
        <v>3.3940000000000001</v>
      </c>
      <c r="AA554">
        <v>7.7045000000000003</v>
      </c>
      <c r="AB554">
        <v>10.287000000000001</v>
      </c>
      <c r="AC554">
        <v>67.53</v>
      </c>
      <c r="AD554">
        <v>13.606999999999999</v>
      </c>
      <c r="AE554">
        <v>101.77500000000001</v>
      </c>
      <c r="AF554">
        <v>108.55</v>
      </c>
      <c r="AG554">
        <v>831.2</v>
      </c>
      <c r="AH554">
        <v>115.46</v>
      </c>
      <c r="AI554">
        <v>1332</v>
      </c>
      <c r="AJ554">
        <v>568.25</v>
      </c>
      <c r="AK554">
        <v>12.76</v>
      </c>
      <c r="AL554">
        <v>779.25</v>
      </c>
    </row>
    <row r="555" spans="2:38" x14ac:dyDescent="0.25">
      <c r="B555" s="15">
        <v>39682</v>
      </c>
      <c r="C555">
        <v>11628.06</v>
      </c>
      <c r="D555">
        <v>1292.2</v>
      </c>
      <c r="E555">
        <v>2414.71</v>
      </c>
      <c r="F555">
        <v>13447.29</v>
      </c>
      <c r="G555">
        <v>6342.42</v>
      </c>
      <c r="H555">
        <v>12666.04</v>
      </c>
      <c r="I555">
        <v>1216.42</v>
      </c>
      <c r="J555">
        <v>12666.04</v>
      </c>
      <c r="K555">
        <v>20392.060000000001</v>
      </c>
      <c r="L555">
        <v>2.3999000000000001</v>
      </c>
      <c r="M555">
        <v>3.137</v>
      </c>
      <c r="N555">
        <v>3.8704000000000001</v>
      </c>
      <c r="O555">
        <v>4.4661999999999997</v>
      </c>
      <c r="P555">
        <v>76.805000000000007</v>
      </c>
      <c r="Q555">
        <v>1.4793000000000001</v>
      </c>
      <c r="R555">
        <v>110.08</v>
      </c>
      <c r="S555">
        <v>1.8527</v>
      </c>
      <c r="T555">
        <v>0.86650000000000005</v>
      </c>
      <c r="U555">
        <v>0.70879999999999999</v>
      </c>
      <c r="V555">
        <v>1.0987</v>
      </c>
      <c r="W555">
        <v>5.3677999999999999</v>
      </c>
      <c r="X555">
        <v>6.3246000000000002</v>
      </c>
      <c r="Y555">
        <v>43.424999999999997</v>
      </c>
      <c r="Z555">
        <v>3.3439999999999999</v>
      </c>
      <c r="AA555">
        <v>7.6776999999999997</v>
      </c>
      <c r="AB555">
        <v>10.145</v>
      </c>
      <c r="AC555">
        <v>67.42</v>
      </c>
      <c r="AD555">
        <v>13.477</v>
      </c>
      <c r="AE555">
        <v>101.85</v>
      </c>
      <c r="AF555">
        <v>105.8</v>
      </c>
      <c r="AG555">
        <v>827.4</v>
      </c>
      <c r="AH555">
        <v>114.59</v>
      </c>
      <c r="AI555">
        <v>1321</v>
      </c>
      <c r="AJ555">
        <v>586.5</v>
      </c>
      <c r="AK555">
        <v>14.14</v>
      </c>
      <c r="AL555">
        <v>865.5</v>
      </c>
    </row>
    <row r="556" spans="2:38" x14ac:dyDescent="0.25">
      <c r="B556" s="15">
        <v>39675</v>
      </c>
      <c r="C556">
        <v>11659.9</v>
      </c>
      <c r="D556">
        <v>1298.2</v>
      </c>
      <c r="E556">
        <v>2452.52</v>
      </c>
      <c r="F556">
        <v>13096.7</v>
      </c>
      <c r="G556">
        <v>6446.02</v>
      </c>
      <c r="H556">
        <v>13019.41</v>
      </c>
      <c r="I556">
        <v>1247.31</v>
      </c>
      <c r="J556">
        <v>13019.41</v>
      </c>
      <c r="K556">
        <v>21160.58</v>
      </c>
      <c r="L556">
        <v>2.3786999999999998</v>
      </c>
      <c r="M556">
        <v>3.0971000000000002</v>
      </c>
      <c r="N556">
        <v>3.8349000000000002</v>
      </c>
      <c r="O556">
        <v>4.4634</v>
      </c>
      <c r="P556">
        <v>77.180000000000007</v>
      </c>
      <c r="Q556">
        <v>1.4687000000000001</v>
      </c>
      <c r="R556">
        <v>110.54</v>
      </c>
      <c r="S556">
        <v>1.8662000000000001</v>
      </c>
      <c r="T556">
        <v>0.86619999999999997</v>
      </c>
      <c r="U556">
        <v>0.70620000000000005</v>
      </c>
      <c r="V556">
        <v>1.0976999999999999</v>
      </c>
      <c r="W556">
        <v>5.4254999999999995</v>
      </c>
      <c r="X556">
        <v>6.3707000000000003</v>
      </c>
      <c r="Y556">
        <v>43.05</v>
      </c>
      <c r="Z556">
        <v>3.3494999999999999</v>
      </c>
      <c r="AA556">
        <v>7.8708</v>
      </c>
      <c r="AB556">
        <v>10.1866</v>
      </c>
      <c r="AC556">
        <v>65.069999999999993</v>
      </c>
      <c r="AD556">
        <v>12.815</v>
      </c>
      <c r="AE556">
        <v>101.675</v>
      </c>
      <c r="AF556">
        <v>102.9</v>
      </c>
      <c r="AG556">
        <v>786</v>
      </c>
      <c r="AH556">
        <v>113.77</v>
      </c>
      <c r="AI556">
        <v>1211.5</v>
      </c>
      <c r="AJ556">
        <v>529.75</v>
      </c>
      <c r="AK556">
        <v>13.12</v>
      </c>
      <c r="AL556">
        <v>824.25</v>
      </c>
    </row>
    <row r="557" spans="2:38" x14ac:dyDescent="0.25">
      <c r="B557" s="15">
        <v>39668</v>
      </c>
      <c r="C557">
        <v>11734.32</v>
      </c>
      <c r="D557">
        <v>1296.32</v>
      </c>
      <c r="E557">
        <v>2414.1</v>
      </c>
      <c r="F557">
        <v>13341.74</v>
      </c>
      <c r="G557">
        <v>6561.65</v>
      </c>
      <c r="H557">
        <v>13168.41</v>
      </c>
      <c r="I557">
        <v>1259.93</v>
      </c>
      <c r="J557">
        <v>13168.41</v>
      </c>
      <c r="K557">
        <v>21885.21</v>
      </c>
      <c r="L557">
        <v>2.4963000000000002</v>
      </c>
      <c r="M557">
        <v>3.1966999999999999</v>
      </c>
      <c r="N557">
        <v>3.9276</v>
      </c>
      <c r="O557">
        <v>4.5332999999999997</v>
      </c>
      <c r="P557">
        <v>75.844999999999999</v>
      </c>
      <c r="Q557">
        <v>1.5004999999999999</v>
      </c>
      <c r="R557">
        <v>110.18</v>
      </c>
      <c r="S557">
        <v>1.9212</v>
      </c>
      <c r="T557">
        <v>0.88870000000000005</v>
      </c>
      <c r="U557">
        <v>0.70430000000000004</v>
      </c>
      <c r="V557">
        <v>1.0823</v>
      </c>
      <c r="W557">
        <v>5.3592000000000004</v>
      </c>
      <c r="X557">
        <v>6.2648999999999999</v>
      </c>
      <c r="Y557">
        <v>42.063699999999997</v>
      </c>
      <c r="Z557">
        <v>3.3012000000000001</v>
      </c>
      <c r="AA557">
        <v>7.7374999999999998</v>
      </c>
      <c r="AB557">
        <v>10.1568</v>
      </c>
      <c r="AC557">
        <v>67.25</v>
      </c>
      <c r="AD557">
        <v>15.33</v>
      </c>
      <c r="AE557">
        <v>101.47499999999999</v>
      </c>
      <c r="AF557">
        <v>98.75</v>
      </c>
      <c r="AG557">
        <v>857.8</v>
      </c>
      <c r="AH557">
        <v>115.2</v>
      </c>
      <c r="AI557">
        <v>1199</v>
      </c>
      <c r="AJ557">
        <v>498.5</v>
      </c>
      <c r="AK557">
        <v>13.56</v>
      </c>
      <c r="AL557">
        <v>765.25</v>
      </c>
    </row>
    <row r="558" spans="2:38" x14ac:dyDescent="0.25">
      <c r="B558" s="15">
        <v>39661</v>
      </c>
      <c r="C558">
        <v>11326.32</v>
      </c>
      <c r="D558">
        <v>1260.31</v>
      </c>
      <c r="E558">
        <v>2310.96</v>
      </c>
      <c r="F558">
        <v>13496.53</v>
      </c>
      <c r="G558">
        <v>6396.46</v>
      </c>
      <c r="H558">
        <v>13094.59</v>
      </c>
      <c r="I558">
        <v>1272.93</v>
      </c>
      <c r="J558">
        <v>13094.59</v>
      </c>
      <c r="K558">
        <v>22862.6</v>
      </c>
      <c r="L558">
        <v>2.4906999999999999</v>
      </c>
      <c r="M558">
        <v>3.2076000000000002</v>
      </c>
      <c r="N558">
        <v>3.9306999999999999</v>
      </c>
      <c r="O558">
        <v>4.5608000000000004</v>
      </c>
      <c r="P558">
        <v>73.424000000000007</v>
      </c>
      <c r="Q558">
        <v>1.5564</v>
      </c>
      <c r="R558">
        <v>107.71</v>
      </c>
      <c r="S558">
        <v>1.9750000000000001</v>
      </c>
      <c r="T558">
        <v>0.92920000000000003</v>
      </c>
      <c r="U558">
        <v>0.72740000000000005</v>
      </c>
      <c r="V558">
        <v>1.0496000000000001</v>
      </c>
      <c r="W558">
        <v>5.1384999999999996</v>
      </c>
      <c r="X558">
        <v>6.0861999999999998</v>
      </c>
      <c r="Y558">
        <v>42.352499999999999</v>
      </c>
      <c r="Z558">
        <v>3.2635000000000001</v>
      </c>
      <c r="AA558">
        <v>7.2201000000000004</v>
      </c>
      <c r="AB558">
        <v>9.9357000000000006</v>
      </c>
      <c r="AC558">
        <v>69.31</v>
      </c>
      <c r="AD558">
        <v>17.52</v>
      </c>
      <c r="AE558">
        <v>100.02500000000001</v>
      </c>
      <c r="AF558">
        <v>103.65</v>
      </c>
      <c r="AG558">
        <v>909</v>
      </c>
      <c r="AH558">
        <v>125.1</v>
      </c>
      <c r="AI558">
        <v>1357.75</v>
      </c>
      <c r="AJ558">
        <v>565</v>
      </c>
      <c r="AK558">
        <v>14.13</v>
      </c>
      <c r="AL558">
        <v>794</v>
      </c>
    </row>
    <row r="559" spans="2:38" x14ac:dyDescent="0.25">
      <c r="B559" s="15">
        <v>39654</v>
      </c>
      <c r="C559">
        <v>11370.69</v>
      </c>
      <c r="D559">
        <v>1257.76</v>
      </c>
      <c r="E559">
        <v>2310.5300000000002</v>
      </c>
      <c r="F559">
        <v>13378.81</v>
      </c>
      <c r="G559">
        <v>6436.71</v>
      </c>
      <c r="H559">
        <v>13334.76</v>
      </c>
      <c r="I559">
        <v>1298.28</v>
      </c>
      <c r="J559">
        <v>13334.76</v>
      </c>
      <c r="K559">
        <v>22740.71</v>
      </c>
      <c r="L559">
        <v>2.7096</v>
      </c>
      <c r="M559">
        <v>3.4367000000000001</v>
      </c>
      <c r="N559">
        <v>4.0968999999999998</v>
      </c>
      <c r="O559">
        <v>4.6852</v>
      </c>
      <c r="P559">
        <v>72.86</v>
      </c>
      <c r="Q559">
        <v>1.5709</v>
      </c>
      <c r="R559">
        <v>107.84</v>
      </c>
      <c r="S559">
        <v>1.9916</v>
      </c>
      <c r="T559">
        <v>0.95640000000000003</v>
      </c>
      <c r="U559">
        <v>0.74170000000000003</v>
      </c>
      <c r="V559">
        <v>1.0367</v>
      </c>
      <c r="W559">
        <v>5.1462000000000003</v>
      </c>
      <c r="X559">
        <v>6.0305</v>
      </c>
      <c r="Y559">
        <v>42.265000000000001</v>
      </c>
      <c r="Z559">
        <v>3.2490000000000001</v>
      </c>
      <c r="AA559">
        <v>7.5925000000000002</v>
      </c>
      <c r="AB559">
        <v>10.098800000000001</v>
      </c>
      <c r="AC559">
        <v>71.680000000000007</v>
      </c>
      <c r="AD559">
        <v>17.324999999999999</v>
      </c>
      <c r="AE559">
        <v>97.825000000000003</v>
      </c>
      <c r="AF559">
        <v>112.5</v>
      </c>
      <c r="AG559">
        <v>926.8</v>
      </c>
      <c r="AH559">
        <v>123.26</v>
      </c>
      <c r="AI559">
        <v>1398.75</v>
      </c>
      <c r="AJ559">
        <v>577.25</v>
      </c>
      <c r="AK559">
        <v>12.44</v>
      </c>
      <c r="AL559">
        <v>811</v>
      </c>
    </row>
    <row r="560" spans="2:38" x14ac:dyDescent="0.25">
      <c r="B560" s="15">
        <v>39647</v>
      </c>
      <c r="C560">
        <v>11496.57</v>
      </c>
      <c r="D560">
        <v>1260.68</v>
      </c>
      <c r="E560">
        <v>2282.7800000000002</v>
      </c>
      <c r="F560">
        <v>13515.96</v>
      </c>
      <c r="G560">
        <v>6382.65</v>
      </c>
      <c r="H560">
        <v>12803.7</v>
      </c>
      <c r="I560">
        <v>1252.43</v>
      </c>
      <c r="J560">
        <v>12803.7</v>
      </c>
      <c r="K560">
        <v>21874.19</v>
      </c>
      <c r="L560">
        <v>2.6337000000000002</v>
      </c>
      <c r="M560">
        <v>3.4093</v>
      </c>
      <c r="N560">
        <v>4.0827999999999998</v>
      </c>
      <c r="O560">
        <v>4.6475</v>
      </c>
      <c r="P560">
        <v>72.188999999999993</v>
      </c>
      <c r="Q560">
        <v>1.5847</v>
      </c>
      <c r="R560">
        <v>106.97</v>
      </c>
      <c r="S560">
        <v>1.9988999999999999</v>
      </c>
      <c r="T560">
        <v>0.97019999999999995</v>
      </c>
      <c r="U560">
        <v>0.76119999999999999</v>
      </c>
      <c r="V560">
        <v>1.0227999999999999</v>
      </c>
      <c r="W560">
        <v>5.0835999999999997</v>
      </c>
      <c r="X560">
        <v>5.9600999999999997</v>
      </c>
      <c r="Y560">
        <v>42.784999999999997</v>
      </c>
      <c r="Z560">
        <v>3.2425000000000002</v>
      </c>
      <c r="AA560">
        <v>7.6047000000000002</v>
      </c>
      <c r="AB560">
        <v>10.1774</v>
      </c>
      <c r="AC560">
        <v>70.349999999999994</v>
      </c>
      <c r="AD560">
        <v>18.135000000000002</v>
      </c>
      <c r="AE560">
        <v>97.5</v>
      </c>
      <c r="AF560">
        <v>126.1</v>
      </c>
      <c r="AG560">
        <v>958</v>
      </c>
      <c r="AH560">
        <v>128.88</v>
      </c>
      <c r="AI560">
        <v>1470</v>
      </c>
      <c r="AJ560">
        <v>609.5</v>
      </c>
      <c r="AK560">
        <v>12.49</v>
      </c>
      <c r="AL560">
        <v>804</v>
      </c>
    </row>
    <row r="561" spans="2:38" x14ac:dyDescent="0.25">
      <c r="B561" s="15">
        <v>39640</v>
      </c>
      <c r="C561">
        <v>11100.54</v>
      </c>
      <c r="D561">
        <v>1239.49</v>
      </c>
      <c r="E561">
        <v>2239.08</v>
      </c>
      <c r="F561">
        <v>13709.1</v>
      </c>
      <c r="G561">
        <v>6153.3</v>
      </c>
      <c r="H561">
        <v>13039.69</v>
      </c>
      <c r="I561">
        <v>1285.9100000000001</v>
      </c>
      <c r="J561">
        <v>13039.69</v>
      </c>
      <c r="K561">
        <v>22184.55</v>
      </c>
      <c r="L561">
        <v>2.5952000000000002</v>
      </c>
      <c r="M561">
        <v>3.2785000000000002</v>
      </c>
      <c r="N561">
        <v>3.9576000000000002</v>
      </c>
      <c r="O561">
        <v>4.5397999999999996</v>
      </c>
      <c r="P561">
        <v>72.096000000000004</v>
      </c>
      <c r="Q561">
        <v>1.5937999999999999</v>
      </c>
      <c r="R561">
        <v>106.28</v>
      </c>
      <c r="S561">
        <v>1.9887999999999999</v>
      </c>
      <c r="T561">
        <v>0.96630000000000005</v>
      </c>
      <c r="U561">
        <v>0.76139999999999997</v>
      </c>
      <c r="V561">
        <v>1.0161</v>
      </c>
      <c r="W561">
        <v>5.0622999999999996</v>
      </c>
      <c r="X561">
        <v>5.9474999999999998</v>
      </c>
      <c r="Y561">
        <v>42.87</v>
      </c>
      <c r="Z561">
        <v>3.2425000000000002</v>
      </c>
      <c r="AA561">
        <v>7.6585000000000001</v>
      </c>
      <c r="AB561">
        <v>10.2904</v>
      </c>
      <c r="AC561">
        <v>70.63</v>
      </c>
      <c r="AD561">
        <v>18.745000000000001</v>
      </c>
      <c r="AE561">
        <v>101.2</v>
      </c>
      <c r="AF561">
        <v>121.7</v>
      </c>
      <c r="AG561">
        <v>960.6</v>
      </c>
      <c r="AH561">
        <v>145.08000000000001</v>
      </c>
      <c r="AI561">
        <v>1630.5</v>
      </c>
      <c r="AJ561">
        <v>680</v>
      </c>
      <c r="AK561">
        <v>13.99</v>
      </c>
      <c r="AL561">
        <v>819</v>
      </c>
    </row>
    <row r="562" spans="2:38" x14ac:dyDescent="0.25">
      <c r="B562" s="15">
        <v>39633</v>
      </c>
      <c r="C562">
        <v>11288.54</v>
      </c>
      <c r="D562">
        <v>1262.9000000000001</v>
      </c>
      <c r="E562">
        <v>2245.38</v>
      </c>
      <c r="F562">
        <v>14010.39</v>
      </c>
      <c r="G562">
        <v>6272.21</v>
      </c>
      <c r="H562">
        <v>13237.89</v>
      </c>
      <c r="I562">
        <v>1297.8800000000001</v>
      </c>
      <c r="J562">
        <v>13237.89</v>
      </c>
      <c r="K562">
        <v>21423.82</v>
      </c>
      <c r="L562">
        <v>2.5326</v>
      </c>
      <c r="M562">
        <v>3.2755000000000001</v>
      </c>
      <c r="N562">
        <v>3.9750000000000001</v>
      </c>
      <c r="O562">
        <v>4.5327999999999999</v>
      </c>
      <c r="P562">
        <v>72.730999999999995</v>
      </c>
      <c r="Q562">
        <v>1.5706</v>
      </c>
      <c r="R562">
        <v>106.81</v>
      </c>
      <c r="S562">
        <v>1.9823</v>
      </c>
      <c r="T562">
        <v>0.96350000000000002</v>
      </c>
      <c r="U562">
        <v>0.75900000000000001</v>
      </c>
      <c r="V562">
        <v>1.0254000000000001</v>
      </c>
      <c r="W562">
        <v>5.0781000000000001</v>
      </c>
      <c r="X562">
        <v>5.9763000000000002</v>
      </c>
      <c r="Y562">
        <v>43.155000000000001</v>
      </c>
      <c r="Z562">
        <v>3.2675000000000001</v>
      </c>
      <c r="AA562">
        <v>7.7313000000000001</v>
      </c>
      <c r="AB562">
        <v>10.3348</v>
      </c>
      <c r="AC562">
        <v>68.02</v>
      </c>
      <c r="AD562">
        <v>18.285</v>
      </c>
      <c r="AE562">
        <v>103.8</v>
      </c>
      <c r="AF562">
        <v>128.35</v>
      </c>
      <c r="AG562">
        <v>933.6</v>
      </c>
      <c r="AH562">
        <v>145.29</v>
      </c>
      <c r="AI562">
        <v>1658</v>
      </c>
      <c r="AJ562">
        <v>746</v>
      </c>
      <c r="AK562">
        <v>13.91</v>
      </c>
      <c r="AL562">
        <v>872.75</v>
      </c>
    </row>
    <row r="563" spans="2:38" x14ac:dyDescent="0.25">
      <c r="B563" s="15">
        <v>39626</v>
      </c>
      <c r="C563">
        <v>11346.51</v>
      </c>
      <c r="D563">
        <v>1278.3800000000001</v>
      </c>
      <c r="E563">
        <v>2315.63</v>
      </c>
      <c r="F563">
        <v>14355.21</v>
      </c>
      <c r="G563">
        <v>6421.91</v>
      </c>
      <c r="H563">
        <v>13544.36</v>
      </c>
      <c r="I563">
        <v>1320.68</v>
      </c>
      <c r="J563">
        <v>13544.36</v>
      </c>
      <c r="K563">
        <v>22042.35</v>
      </c>
      <c r="L563">
        <v>2.6248</v>
      </c>
      <c r="M563">
        <v>3.3475999999999999</v>
      </c>
      <c r="N563">
        <v>3.9651999999999998</v>
      </c>
      <c r="O563">
        <v>4.5209999999999999</v>
      </c>
      <c r="P563">
        <v>72.36</v>
      </c>
      <c r="Q563">
        <v>1.5794000000000001</v>
      </c>
      <c r="R563">
        <v>106.14</v>
      </c>
      <c r="S563">
        <v>1.9950000000000001</v>
      </c>
      <c r="T563">
        <v>0.96099999999999997</v>
      </c>
      <c r="U563">
        <v>0.76090000000000002</v>
      </c>
      <c r="V563">
        <v>1.0178</v>
      </c>
      <c r="W563">
        <v>5.0621999999999998</v>
      </c>
      <c r="X563">
        <v>5.9736000000000002</v>
      </c>
      <c r="Y563">
        <v>42.88</v>
      </c>
      <c r="Z563">
        <v>3.2635999999999998</v>
      </c>
      <c r="AA563">
        <v>7.9145000000000003</v>
      </c>
      <c r="AB563">
        <v>10.293200000000001</v>
      </c>
      <c r="AC563">
        <v>73.41</v>
      </c>
      <c r="AD563">
        <v>17.62</v>
      </c>
      <c r="AE563">
        <v>100.97499999999999</v>
      </c>
      <c r="AF563">
        <v>109.45</v>
      </c>
      <c r="AG563">
        <v>931.3</v>
      </c>
      <c r="AH563">
        <v>140.21</v>
      </c>
      <c r="AI563">
        <v>1581.5</v>
      </c>
      <c r="AJ563">
        <v>754.75</v>
      </c>
      <c r="AK563">
        <v>11.38</v>
      </c>
      <c r="AL563">
        <v>895.5</v>
      </c>
    </row>
    <row r="564" spans="2:38" x14ac:dyDescent="0.25">
      <c r="B564" s="15">
        <v>39619</v>
      </c>
      <c r="C564">
        <v>11842.69</v>
      </c>
      <c r="D564">
        <v>1317.93</v>
      </c>
      <c r="E564">
        <v>2406.09</v>
      </c>
      <c r="F564">
        <v>14580.67</v>
      </c>
      <c r="G564">
        <v>6578.44</v>
      </c>
      <c r="H564">
        <v>13942.08</v>
      </c>
      <c r="I564">
        <v>1356.74</v>
      </c>
      <c r="J564">
        <v>13942.08</v>
      </c>
      <c r="K564">
        <v>22745.599999999999</v>
      </c>
      <c r="L564">
        <v>2.8917000000000002</v>
      </c>
      <c r="M564">
        <v>3.5935999999999999</v>
      </c>
      <c r="N564">
        <v>4.1641000000000004</v>
      </c>
      <c r="O564">
        <v>4.7243000000000004</v>
      </c>
      <c r="P564">
        <v>73.03</v>
      </c>
      <c r="Q564">
        <v>1.5607</v>
      </c>
      <c r="R564">
        <v>107.34</v>
      </c>
      <c r="S564">
        <v>1.9761</v>
      </c>
      <c r="T564">
        <v>0.95340000000000003</v>
      </c>
      <c r="U564">
        <v>0.7611</v>
      </c>
      <c r="V564">
        <v>1.0358000000000001</v>
      </c>
      <c r="W564">
        <v>5.1540999999999997</v>
      </c>
      <c r="X564">
        <v>6.032</v>
      </c>
      <c r="Y564">
        <v>42.924999999999997</v>
      </c>
      <c r="Z564">
        <v>3.258</v>
      </c>
      <c r="AA564">
        <v>7.9912999999999998</v>
      </c>
      <c r="AB564">
        <v>10.2715</v>
      </c>
      <c r="AC564">
        <v>71.67</v>
      </c>
      <c r="AD564">
        <v>17.396999999999998</v>
      </c>
      <c r="AE564">
        <v>95.575000000000003</v>
      </c>
      <c r="AF564">
        <v>109.95</v>
      </c>
      <c r="AG564">
        <v>901.3</v>
      </c>
      <c r="AH564">
        <v>134.62</v>
      </c>
      <c r="AI564">
        <v>1532.5</v>
      </c>
      <c r="AJ564">
        <v>721.25</v>
      </c>
      <c r="AK564">
        <v>11.97</v>
      </c>
      <c r="AL564">
        <v>866.5</v>
      </c>
    </row>
    <row r="565" spans="2:38" x14ac:dyDescent="0.25">
      <c r="B565" s="15">
        <v>39612</v>
      </c>
      <c r="C565">
        <v>12307.35</v>
      </c>
      <c r="D565">
        <v>1360.03</v>
      </c>
      <c r="E565">
        <v>2454.5</v>
      </c>
      <c r="F565">
        <v>14778.46</v>
      </c>
      <c r="G565">
        <v>6765.32</v>
      </c>
      <c r="H565">
        <v>13973.73</v>
      </c>
      <c r="I565">
        <v>1371.57</v>
      </c>
      <c r="J565">
        <v>13973.73</v>
      </c>
      <c r="K565">
        <v>22592.3</v>
      </c>
      <c r="L565">
        <v>3.0306000000000002</v>
      </c>
      <c r="M565">
        <v>3.726</v>
      </c>
      <c r="N565">
        <v>4.2565</v>
      </c>
      <c r="O565">
        <v>4.7892999999999999</v>
      </c>
      <c r="P565">
        <v>74.146000000000001</v>
      </c>
      <c r="Q565">
        <v>1.538</v>
      </c>
      <c r="R565">
        <v>108.19</v>
      </c>
      <c r="S565">
        <v>1.9476</v>
      </c>
      <c r="T565">
        <v>0.93889999999999996</v>
      </c>
      <c r="U565">
        <v>0.74960000000000004</v>
      </c>
      <c r="V565">
        <v>1.0466</v>
      </c>
      <c r="W565">
        <v>5.2290999999999999</v>
      </c>
      <c r="X565">
        <v>6.0871000000000004</v>
      </c>
      <c r="Y565">
        <v>42.941299999999998</v>
      </c>
      <c r="Z565">
        <v>3.2759999999999998</v>
      </c>
      <c r="AA565">
        <v>8.1062999999999992</v>
      </c>
      <c r="AB565">
        <v>10.3591</v>
      </c>
      <c r="AC565">
        <v>71.63</v>
      </c>
      <c r="AD565">
        <v>16.559999999999999</v>
      </c>
      <c r="AE565">
        <v>95.575000000000003</v>
      </c>
      <c r="AF565">
        <v>112.9</v>
      </c>
      <c r="AG565">
        <v>870.3</v>
      </c>
      <c r="AH565">
        <v>134.86000000000001</v>
      </c>
      <c r="AI565">
        <v>1560</v>
      </c>
      <c r="AJ565">
        <v>731.75</v>
      </c>
      <c r="AK565">
        <v>10.54</v>
      </c>
      <c r="AL565">
        <v>882</v>
      </c>
    </row>
    <row r="566" spans="2:38" x14ac:dyDescent="0.25">
      <c r="B566" s="15">
        <v>39605</v>
      </c>
      <c r="C566">
        <v>12209.81</v>
      </c>
      <c r="D566">
        <v>1360.68</v>
      </c>
      <c r="E566">
        <v>2474.56</v>
      </c>
      <c r="F566">
        <v>14969.55</v>
      </c>
      <c r="G566">
        <v>6803.81</v>
      </c>
      <c r="H566">
        <v>14489.44</v>
      </c>
      <c r="I566">
        <v>1428.11</v>
      </c>
      <c r="J566">
        <v>14489.44</v>
      </c>
      <c r="K566">
        <v>24402.18</v>
      </c>
      <c r="L566">
        <v>2.3723999999999998</v>
      </c>
      <c r="M566">
        <v>3.1749999999999998</v>
      </c>
      <c r="N566">
        <v>3.9092000000000002</v>
      </c>
      <c r="O566">
        <v>4.6237000000000004</v>
      </c>
      <c r="P566">
        <v>72.39</v>
      </c>
      <c r="Q566">
        <v>1.5777999999999999</v>
      </c>
      <c r="R566">
        <v>104.93</v>
      </c>
      <c r="S566">
        <v>1.9708000000000001</v>
      </c>
      <c r="T566">
        <v>0.96260000000000001</v>
      </c>
      <c r="U566">
        <v>0.76729999999999998</v>
      </c>
      <c r="V566">
        <v>1.0185</v>
      </c>
      <c r="W566">
        <v>5.0210999999999997</v>
      </c>
      <c r="X566">
        <v>5.9132999999999996</v>
      </c>
      <c r="Y566">
        <v>42.664999999999999</v>
      </c>
      <c r="Z566">
        <v>3.26</v>
      </c>
      <c r="AA566">
        <v>7.8756000000000004</v>
      </c>
      <c r="AB566">
        <v>10.366300000000001</v>
      </c>
      <c r="AC566">
        <v>66.52</v>
      </c>
      <c r="AD566">
        <v>17.43</v>
      </c>
      <c r="AE566">
        <v>93.85</v>
      </c>
      <c r="AF566">
        <v>115.6</v>
      </c>
      <c r="AG566">
        <v>895.4</v>
      </c>
      <c r="AH566">
        <v>138.54</v>
      </c>
      <c r="AI566">
        <v>1457.5</v>
      </c>
      <c r="AJ566">
        <v>650.75</v>
      </c>
      <c r="AK566">
        <v>9.74</v>
      </c>
      <c r="AL566">
        <v>811</v>
      </c>
    </row>
    <row r="567" spans="2:38" x14ac:dyDescent="0.25">
      <c r="B567" s="15">
        <v>39598</v>
      </c>
      <c r="C567">
        <v>12638.32</v>
      </c>
      <c r="D567">
        <v>1400.38</v>
      </c>
      <c r="E567">
        <v>2522.66</v>
      </c>
      <c r="F567">
        <v>14714.73</v>
      </c>
      <c r="G567">
        <v>7096.79</v>
      </c>
      <c r="H567">
        <v>14338.54</v>
      </c>
      <c r="I567">
        <v>1408.14</v>
      </c>
      <c r="J567">
        <v>14338.54</v>
      </c>
      <c r="K567">
        <v>24533.119999999999</v>
      </c>
      <c r="L567">
        <v>2.6410999999999998</v>
      </c>
      <c r="M567">
        <v>3.4177</v>
      </c>
      <c r="N567">
        <v>4.0594999999999999</v>
      </c>
      <c r="O567">
        <v>4.7146999999999997</v>
      </c>
      <c r="P567">
        <v>72.879000000000005</v>
      </c>
      <c r="Q567">
        <v>1.5554000000000001</v>
      </c>
      <c r="R567">
        <v>105.52</v>
      </c>
      <c r="S567">
        <v>1.9823</v>
      </c>
      <c r="T567">
        <v>0.95599999999999996</v>
      </c>
      <c r="U567">
        <v>0.78300000000000003</v>
      </c>
      <c r="V567">
        <v>1.0423</v>
      </c>
      <c r="W567">
        <v>5.1039000000000003</v>
      </c>
      <c r="X567">
        <v>6.0034000000000001</v>
      </c>
      <c r="Y567">
        <v>42.457500000000003</v>
      </c>
      <c r="Z567">
        <v>3.2410000000000001</v>
      </c>
      <c r="AA567">
        <v>7.61</v>
      </c>
      <c r="AB567">
        <v>10.33</v>
      </c>
      <c r="AC567">
        <v>65.739999999999995</v>
      </c>
      <c r="AD567">
        <v>16.864999999999998</v>
      </c>
      <c r="AE567">
        <v>96.525000000000006</v>
      </c>
      <c r="AF567">
        <v>107.95</v>
      </c>
      <c r="AG567">
        <v>887.3</v>
      </c>
      <c r="AH567">
        <v>127.35</v>
      </c>
      <c r="AI567">
        <v>1363.5</v>
      </c>
      <c r="AJ567">
        <v>599.25</v>
      </c>
      <c r="AK567">
        <v>10.02</v>
      </c>
      <c r="AL567">
        <v>761.5</v>
      </c>
    </row>
    <row r="568" spans="2:38" x14ac:dyDescent="0.25">
      <c r="B568" s="15">
        <v>39591</v>
      </c>
      <c r="C568">
        <v>12479.63</v>
      </c>
      <c r="D568">
        <v>1375.93</v>
      </c>
      <c r="E568">
        <v>2444.67</v>
      </c>
      <c r="F568">
        <v>14723.36</v>
      </c>
      <c r="G568">
        <v>6944.05</v>
      </c>
      <c r="H568">
        <v>14012.2</v>
      </c>
      <c r="I568">
        <v>1376.69</v>
      </c>
      <c r="J568">
        <v>14012.2</v>
      </c>
      <c r="K568">
        <v>24714.07</v>
      </c>
      <c r="L568">
        <v>2.4252000000000002</v>
      </c>
      <c r="M568">
        <v>3.1385000000000001</v>
      </c>
      <c r="N568">
        <v>3.8425000000000002</v>
      </c>
      <c r="O568">
        <v>4.5678000000000001</v>
      </c>
      <c r="P568">
        <v>71.888000000000005</v>
      </c>
      <c r="Q568">
        <v>1.5762</v>
      </c>
      <c r="R568">
        <v>103.38</v>
      </c>
      <c r="S568">
        <v>1.9798</v>
      </c>
      <c r="T568">
        <v>0.95920000000000005</v>
      </c>
      <c r="U568">
        <v>0.78500000000000003</v>
      </c>
      <c r="V568">
        <v>1.0241</v>
      </c>
      <c r="W568">
        <v>5.0030999999999999</v>
      </c>
      <c r="X568">
        <v>5.9033999999999995</v>
      </c>
      <c r="Y568">
        <v>42.69</v>
      </c>
      <c r="Z568">
        <v>3.2134999999999998</v>
      </c>
      <c r="AA568">
        <v>7.681</v>
      </c>
      <c r="AB568">
        <v>10.3901</v>
      </c>
      <c r="AC568">
        <v>69.209999999999994</v>
      </c>
      <c r="AD568">
        <v>18.241</v>
      </c>
      <c r="AE568">
        <v>96.174999999999997</v>
      </c>
      <c r="AF568">
        <v>107.2</v>
      </c>
      <c r="AG568">
        <v>925.8</v>
      </c>
      <c r="AH568">
        <v>132.19</v>
      </c>
      <c r="AI568">
        <v>1368</v>
      </c>
      <c r="AJ568">
        <v>599.75</v>
      </c>
      <c r="AK568">
        <v>10.01</v>
      </c>
      <c r="AL568">
        <v>752.5</v>
      </c>
    </row>
    <row r="569" spans="2:38" x14ac:dyDescent="0.25">
      <c r="B569" s="15">
        <v>39584</v>
      </c>
      <c r="C569">
        <v>12986.8</v>
      </c>
      <c r="D569">
        <v>1425.35</v>
      </c>
      <c r="E569">
        <v>2528.85</v>
      </c>
      <c r="F569">
        <v>14984.2</v>
      </c>
      <c r="G569">
        <v>7156.55</v>
      </c>
      <c r="H569">
        <v>14219.48</v>
      </c>
      <c r="I569">
        <v>1395.87</v>
      </c>
      <c r="J569">
        <v>14219.48</v>
      </c>
      <c r="K569">
        <v>25618.86</v>
      </c>
      <c r="L569">
        <v>2.4386000000000001</v>
      </c>
      <c r="M569">
        <v>3.1076000000000001</v>
      </c>
      <c r="N569">
        <v>3.8445999999999998</v>
      </c>
      <c r="O569">
        <v>4.5736999999999997</v>
      </c>
      <c r="P569">
        <v>72.843999999999994</v>
      </c>
      <c r="Q569">
        <v>1.5577000000000001</v>
      </c>
      <c r="R569">
        <v>104.05</v>
      </c>
      <c r="S569">
        <v>1.9571000000000001</v>
      </c>
      <c r="T569">
        <v>0.95569999999999999</v>
      </c>
      <c r="U569">
        <v>0.7742</v>
      </c>
      <c r="V569">
        <v>1.0476000000000001</v>
      </c>
      <c r="W569">
        <v>5.0279999999999996</v>
      </c>
      <c r="X569">
        <v>5.9809999999999999</v>
      </c>
      <c r="Y569">
        <v>42.521299999999997</v>
      </c>
      <c r="Z569">
        <v>3.2374999999999998</v>
      </c>
      <c r="AA569">
        <v>7.4740000000000002</v>
      </c>
      <c r="AB569">
        <v>10.3977</v>
      </c>
      <c r="AC569">
        <v>71.959999999999994</v>
      </c>
      <c r="AD569">
        <v>16.904</v>
      </c>
      <c r="AE569">
        <v>93.875</v>
      </c>
      <c r="AF569">
        <v>108.5</v>
      </c>
      <c r="AG569">
        <v>899.9</v>
      </c>
      <c r="AH569">
        <v>126.29</v>
      </c>
      <c r="AI569">
        <v>1378</v>
      </c>
      <c r="AJ569">
        <v>591</v>
      </c>
      <c r="AK569">
        <v>11.13</v>
      </c>
      <c r="AL569">
        <v>775.5</v>
      </c>
    </row>
    <row r="570" spans="2:38" x14ac:dyDescent="0.25">
      <c r="B570" s="15">
        <v>39577</v>
      </c>
      <c r="C570">
        <v>12745.88</v>
      </c>
      <c r="D570">
        <v>1388.28</v>
      </c>
      <c r="E570">
        <v>2445.52</v>
      </c>
      <c r="F570">
        <v>14521.19</v>
      </c>
      <c r="G570">
        <v>7003.17</v>
      </c>
      <c r="H570">
        <v>13655.34</v>
      </c>
      <c r="I570">
        <v>1341.76</v>
      </c>
      <c r="J570">
        <v>13655.34</v>
      </c>
      <c r="K570">
        <v>25063.17</v>
      </c>
      <c r="L570">
        <v>2.2391000000000001</v>
      </c>
      <c r="M570">
        <v>2.9647999999999999</v>
      </c>
      <c r="N570">
        <v>3.7692000000000001</v>
      </c>
      <c r="O570">
        <v>4.5216000000000003</v>
      </c>
      <c r="P570">
        <v>73.05</v>
      </c>
      <c r="Q570">
        <v>1.5482</v>
      </c>
      <c r="R570">
        <v>102.87</v>
      </c>
      <c r="S570">
        <v>1.9539</v>
      </c>
      <c r="T570">
        <v>0.94359999999999999</v>
      </c>
      <c r="U570">
        <v>0.76939999999999997</v>
      </c>
      <c r="V570">
        <v>1.0410999999999999</v>
      </c>
      <c r="W570">
        <v>5.0778999999999996</v>
      </c>
      <c r="X570">
        <v>5.9886999999999997</v>
      </c>
      <c r="Y570">
        <v>41.6</v>
      </c>
      <c r="Z570">
        <v>3.1920000000000002</v>
      </c>
      <c r="AA570">
        <v>7.7350000000000003</v>
      </c>
      <c r="AB570">
        <v>10.5642</v>
      </c>
      <c r="AC570">
        <v>71.55</v>
      </c>
      <c r="AD570">
        <v>16.843</v>
      </c>
      <c r="AE570">
        <v>94.525000000000006</v>
      </c>
      <c r="AF570">
        <v>121.95</v>
      </c>
      <c r="AG570">
        <v>885.8</v>
      </c>
      <c r="AH570">
        <v>125.96</v>
      </c>
      <c r="AI570">
        <v>1349.5</v>
      </c>
      <c r="AJ570">
        <v>618.5</v>
      </c>
      <c r="AK570">
        <v>11.61</v>
      </c>
      <c r="AL570">
        <v>791.5</v>
      </c>
    </row>
    <row r="571" spans="2:38" x14ac:dyDescent="0.25">
      <c r="B571" s="15">
        <v>39570</v>
      </c>
      <c r="C571">
        <v>13058.2</v>
      </c>
      <c r="D571">
        <v>1413.9</v>
      </c>
      <c r="E571">
        <v>2476.9899999999998</v>
      </c>
      <c r="F571">
        <v>14280.28</v>
      </c>
      <c r="G571">
        <v>7043.23</v>
      </c>
      <c r="H571">
        <v>14049.26</v>
      </c>
      <c r="I571">
        <v>1377.39</v>
      </c>
      <c r="J571">
        <v>14049.26</v>
      </c>
      <c r="K571">
        <v>26241.02</v>
      </c>
      <c r="L571">
        <v>2.4491999999999998</v>
      </c>
      <c r="M571">
        <v>3.1795</v>
      </c>
      <c r="N571">
        <v>3.8551000000000002</v>
      </c>
      <c r="O571">
        <v>4.5774999999999997</v>
      </c>
      <c r="P571">
        <v>73.5</v>
      </c>
      <c r="Q571">
        <v>1.5424</v>
      </c>
      <c r="R571">
        <v>105.4</v>
      </c>
      <c r="S571">
        <v>1.9717</v>
      </c>
      <c r="T571">
        <v>0.93469999999999998</v>
      </c>
      <c r="U571">
        <v>0.7802</v>
      </c>
      <c r="V571">
        <v>1.0571999999999999</v>
      </c>
      <c r="W571">
        <v>5.1237000000000004</v>
      </c>
      <c r="X571">
        <v>6.0693999999999999</v>
      </c>
      <c r="Y571">
        <v>40.655000000000001</v>
      </c>
      <c r="Z571">
        <v>3.1640000000000001</v>
      </c>
      <c r="AA571">
        <v>7.5827999999999998</v>
      </c>
      <c r="AB571">
        <v>10.463900000000001</v>
      </c>
      <c r="AC571">
        <v>67.05</v>
      </c>
      <c r="AD571">
        <v>16.381</v>
      </c>
      <c r="AE571">
        <v>92.125</v>
      </c>
      <c r="AF571">
        <v>117.8</v>
      </c>
      <c r="AG571">
        <v>858</v>
      </c>
      <c r="AH571">
        <v>116.32</v>
      </c>
      <c r="AI571">
        <v>1292.5</v>
      </c>
      <c r="AJ571">
        <v>602</v>
      </c>
      <c r="AK571">
        <v>11.49</v>
      </c>
      <c r="AL571">
        <v>796</v>
      </c>
    </row>
    <row r="572" spans="2:38" x14ac:dyDescent="0.25">
      <c r="B572" s="15">
        <v>39563</v>
      </c>
      <c r="C572">
        <v>12891.86</v>
      </c>
      <c r="D572">
        <v>1397.84</v>
      </c>
      <c r="E572">
        <v>2422.9299999999998</v>
      </c>
      <c r="F572">
        <v>14103.87</v>
      </c>
      <c r="G572">
        <v>6896.58</v>
      </c>
      <c r="H572">
        <v>13863.47</v>
      </c>
      <c r="I572">
        <v>1339.91</v>
      </c>
      <c r="J572">
        <v>13863.47</v>
      </c>
      <c r="K572">
        <v>25516.78</v>
      </c>
      <c r="L572">
        <v>2.4148000000000001</v>
      </c>
      <c r="M572">
        <v>3.1760999999999999</v>
      </c>
      <c r="N572">
        <v>3.8702999999999999</v>
      </c>
      <c r="O572">
        <v>4.5914000000000001</v>
      </c>
      <c r="P572">
        <v>72.790000000000006</v>
      </c>
      <c r="Q572">
        <v>1.5629999999999999</v>
      </c>
      <c r="R572">
        <v>104.43</v>
      </c>
      <c r="S572">
        <v>1.9858</v>
      </c>
      <c r="T572">
        <v>0.93340000000000001</v>
      </c>
      <c r="U572">
        <v>0.78190000000000004</v>
      </c>
      <c r="V572">
        <v>1.0341</v>
      </c>
      <c r="W572">
        <v>5.1222000000000003</v>
      </c>
      <c r="X572">
        <v>5.9825999999999997</v>
      </c>
      <c r="Y572">
        <v>40.130000000000003</v>
      </c>
      <c r="Z572">
        <v>3.1585000000000001</v>
      </c>
      <c r="AA572">
        <v>7.6167999999999996</v>
      </c>
      <c r="AB572">
        <v>10.4642</v>
      </c>
      <c r="AC572">
        <v>68.459999999999994</v>
      </c>
      <c r="AD572">
        <v>16.850000000000001</v>
      </c>
      <c r="AE572">
        <v>92.275000000000006</v>
      </c>
      <c r="AF572">
        <v>122.5</v>
      </c>
      <c r="AG572">
        <v>887.2</v>
      </c>
      <c r="AH572">
        <v>118.52</v>
      </c>
      <c r="AI572">
        <v>1325.75</v>
      </c>
      <c r="AJ572">
        <v>577.25</v>
      </c>
      <c r="AK572">
        <v>11.37</v>
      </c>
      <c r="AL572">
        <v>800.5</v>
      </c>
    </row>
    <row r="573" spans="2:38" x14ac:dyDescent="0.25">
      <c r="B573" s="15">
        <v>39556</v>
      </c>
      <c r="C573">
        <v>12849.36</v>
      </c>
      <c r="D573">
        <v>1390.33</v>
      </c>
      <c r="E573">
        <v>2402.9699999999998</v>
      </c>
      <c r="F573">
        <v>14237.06</v>
      </c>
      <c r="G573">
        <v>6843.08</v>
      </c>
      <c r="H573">
        <v>13476.45</v>
      </c>
      <c r="I573">
        <v>1304.06</v>
      </c>
      <c r="J573">
        <v>13476.45</v>
      </c>
      <c r="K573">
        <v>24197.78</v>
      </c>
      <c r="L573">
        <v>2.1294</v>
      </c>
      <c r="M573">
        <v>2.8994999999999997</v>
      </c>
      <c r="N573">
        <v>3.7061000000000002</v>
      </c>
      <c r="O573">
        <v>4.4961000000000002</v>
      </c>
      <c r="P573">
        <v>72.012</v>
      </c>
      <c r="Q573">
        <v>1.5817999999999999</v>
      </c>
      <c r="R573">
        <v>103.67</v>
      </c>
      <c r="S573">
        <v>1.9979</v>
      </c>
      <c r="T573">
        <v>0.93479999999999996</v>
      </c>
      <c r="U573">
        <v>0.79</v>
      </c>
      <c r="V573">
        <v>1.0179</v>
      </c>
      <c r="W573">
        <v>5.0321999999999996</v>
      </c>
      <c r="X573">
        <v>5.95</v>
      </c>
      <c r="Y573">
        <v>39.765000000000001</v>
      </c>
      <c r="Z573">
        <v>3.1419999999999999</v>
      </c>
      <c r="AA573">
        <v>7.7850000000000001</v>
      </c>
      <c r="AB573">
        <v>10.483499999999999</v>
      </c>
      <c r="AC573">
        <v>70.88</v>
      </c>
      <c r="AD573">
        <v>17.82</v>
      </c>
      <c r="AE573">
        <v>89.55</v>
      </c>
      <c r="AF573">
        <v>119.8</v>
      </c>
      <c r="AG573">
        <v>912.2</v>
      </c>
      <c r="AH573">
        <v>116.69</v>
      </c>
      <c r="AI573">
        <v>1361.5</v>
      </c>
      <c r="AJ573">
        <v>599.5</v>
      </c>
      <c r="AK573">
        <v>12.45</v>
      </c>
      <c r="AL573">
        <v>870</v>
      </c>
    </row>
    <row r="574" spans="2:38" x14ac:dyDescent="0.25">
      <c r="B574" s="15">
        <v>39549</v>
      </c>
      <c r="C574">
        <v>12325.42</v>
      </c>
      <c r="D574">
        <v>1332.83</v>
      </c>
      <c r="E574">
        <v>2290.2399999999998</v>
      </c>
      <c r="F574">
        <v>13683.03</v>
      </c>
      <c r="G574">
        <v>6603.57</v>
      </c>
      <c r="H574">
        <v>13323.73</v>
      </c>
      <c r="I574">
        <v>1278.6199999999999</v>
      </c>
      <c r="J574">
        <v>13323.73</v>
      </c>
      <c r="K574">
        <v>24667.79</v>
      </c>
      <c r="L574">
        <v>1.7417</v>
      </c>
      <c r="M574">
        <v>2.5707</v>
      </c>
      <c r="N574">
        <v>3.4693999999999998</v>
      </c>
      <c r="O574">
        <v>4.2990000000000004</v>
      </c>
      <c r="P574">
        <v>71.808000000000007</v>
      </c>
      <c r="Q574">
        <v>1.5808</v>
      </c>
      <c r="R574">
        <v>100.96</v>
      </c>
      <c r="S574">
        <v>1.9691000000000001</v>
      </c>
      <c r="T574">
        <v>0.92789999999999995</v>
      </c>
      <c r="U574">
        <v>0.79320000000000002</v>
      </c>
      <c r="V574">
        <v>1.0015000000000001</v>
      </c>
      <c r="W574">
        <v>5.0362</v>
      </c>
      <c r="X574">
        <v>5.9622999999999999</v>
      </c>
      <c r="Y574">
        <v>39.954999999999998</v>
      </c>
      <c r="Z574">
        <v>3.1520000000000001</v>
      </c>
      <c r="AA574">
        <v>7.8209999999999997</v>
      </c>
      <c r="AB574">
        <v>10.535</v>
      </c>
      <c r="AC574">
        <v>74.16</v>
      </c>
      <c r="AD574">
        <v>17.690000000000001</v>
      </c>
      <c r="AE574">
        <v>88.7</v>
      </c>
      <c r="AF574">
        <v>110.6</v>
      </c>
      <c r="AG574">
        <v>923.6</v>
      </c>
      <c r="AH574">
        <v>110.14</v>
      </c>
      <c r="AI574">
        <v>1332.5</v>
      </c>
      <c r="AJ574">
        <v>584.25</v>
      </c>
      <c r="AK574">
        <v>12.34</v>
      </c>
      <c r="AL574">
        <v>896.5</v>
      </c>
    </row>
    <row r="575" spans="2:38" x14ac:dyDescent="0.25">
      <c r="B575" s="15">
        <v>39542</v>
      </c>
      <c r="C575">
        <v>12609.42</v>
      </c>
      <c r="D575">
        <v>1370.4</v>
      </c>
      <c r="E575">
        <v>2370.98</v>
      </c>
      <c r="F575">
        <v>13668.19</v>
      </c>
      <c r="G575">
        <v>6763.39</v>
      </c>
      <c r="H575">
        <v>13293.22</v>
      </c>
      <c r="I575">
        <v>1288.94</v>
      </c>
      <c r="J575">
        <v>13293.22</v>
      </c>
      <c r="K575">
        <v>24264.63</v>
      </c>
      <c r="L575">
        <v>1.8145</v>
      </c>
      <c r="M575">
        <v>2.6177999999999999</v>
      </c>
      <c r="N575">
        <v>3.4657</v>
      </c>
      <c r="O575">
        <v>4.3055000000000003</v>
      </c>
      <c r="P575">
        <v>72.021000000000001</v>
      </c>
      <c r="Q575">
        <v>1.5737000000000001</v>
      </c>
      <c r="R575">
        <v>101.47</v>
      </c>
      <c r="S575">
        <v>1.9933000000000001</v>
      </c>
      <c r="T575">
        <v>0.92290000000000005</v>
      </c>
      <c r="U575">
        <v>0.78939999999999999</v>
      </c>
      <c r="V575">
        <v>1.006</v>
      </c>
      <c r="W575">
        <v>5.0702999999999996</v>
      </c>
      <c r="X575">
        <v>5.9546999999999999</v>
      </c>
      <c r="Y575">
        <v>39.954999999999998</v>
      </c>
      <c r="Z575">
        <v>3.1930000000000001</v>
      </c>
      <c r="AA575">
        <v>7.875</v>
      </c>
      <c r="AB575">
        <v>10.5664</v>
      </c>
      <c r="AC575">
        <v>70.86</v>
      </c>
      <c r="AD575">
        <v>17.754999999999999</v>
      </c>
      <c r="AE575">
        <v>87.9</v>
      </c>
      <c r="AF575">
        <v>112.25</v>
      </c>
      <c r="AG575">
        <v>909</v>
      </c>
      <c r="AH575">
        <v>106.23</v>
      </c>
      <c r="AI575">
        <v>1277</v>
      </c>
      <c r="AJ575">
        <v>598</v>
      </c>
      <c r="AK575">
        <v>11.57</v>
      </c>
      <c r="AL575">
        <v>974.25</v>
      </c>
    </row>
    <row r="576" spans="2:38" x14ac:dyDescent="0.25">
      <c r="B576" s="15">
        <v>39535</v>
      </c>
      <c r="C576">
        <v>12216.4</v>
      </c>
      <c r="D576">
        <v>1315.22</v>
      </c>
      <c r="E576">
        <v>2261.1799999999998</v>
      </c>
      <c r="F576">
        <v>13233.79</v>
      </c>
      <c r="G576">
        <v>6559.9</v>
      </c>
      <c r="H576">
        <v>12820.47</v>
      </c>
      <c r="I576">
        <v>1243.81</v>
      </c>
      <c r="J576">
        <v>12820.47</v>
      </c>
      <c r="K576">
        <v>23285.95</v>
      </c>
      <c r="L576">
        <v>1.6463000000000001</v>
      </c>
      <c r="M576">
        <v>2.5032999999999999</v>
      </c>
      <c r="N576">
        <v>3.4413999999999998</v>
      </c>
      <c r="O576">
        <v>4.3177000000000003</v>
      </c>
      <c r="P576">
        <v>71.677999999999997</v>
      </c>
      <c r="Q576">
        <v>1.5796000000000001</v>
      </c>
      <c r="R576">
        <v>99.23</v>
      </c>
      <c r="S576">
        <v>1.9944</v>
      </c>
      <c r="T576">
        <v>0.91749999999999998</v>
      </c>
      <c r="U576">
        <v>0.7974</v>
      </c>
      <c r="V576">
        <v>0.99539999999999995</v>
      </c>
      <c r="W576">
        <v>5.1040999999999999</v>
      </c>
      <c r="X576">
        <v>5.9530000000000003</v>
      </c>
      <c r="Y576">
        <v>39.884999999999998</v>
      </c>
      <c r="Z576">
        <v>3.1970000000000001</v>
      </c>
      <c r="AA576">
        <v>8.1433</v>
      </c>
      <c r="AB576">
        <v>10.694599999999999</v>
      </c>
      <c r="AC576">
        <v>71.680000000000007</v>
      </c>
      <c r="AD576">
        <v>17.940000000000001</v>
      </c>
      <c r="AE576">
        <v>87.65</v>
      </c>
      <c r="AF576">
        <v>110.5</v>
      </c>
      <c r="AG576">
        <v>930.6</v>
      </c>
      <c r="AH576">
        <v>105.62</v>
      </c>
      <c r="AI576">
        <v>1267.25</v>
      </c>
      <c r="AJ576">
        <v>560.5</v>
      </c>
      <c r="AK576">
        <v>11.73</v>
      </c>
      <c r="AL576">
        <v>989</v>
      </c>
    </row>
    <row r="577" spans="2:38" x14ac:dyDescent="0.25">
      <c r="B577" s="15">
        <v>39528</v>
      </c>
      <c r="C577">
        <v>12361.32</v>
      </c>
      <c r="D577">
        <v>1329.51</v>
      </c>
      <c r="E577">
        <v>2258.11</v>
      </c>
      <c r="F577">
        <v>12775.64</v>
      </c>
      <c r="G577">
        <v>6319.99</v>
      </c>
      <c r="H577">
        <v>12482.57</v>
      </c>
      <c r="I577">
        <v>1220.04</v>
      </c>
      <c r="J577">
        <v>12482.57</v>
      </c>
      <c r="K577">
        <v>21108.22</v>
      </c>
      <c r="L577">
        <v>1.5958000000000001</v>
      </c>
      <c r="M577">
        <v>2.3750999999999998</v>
      </c>
      <c r="N577">
        <v>3.3334999999999999</v>
      </c>
      <c r="O577">
        <v>4.1599000000000004</v>
      </c>
      <c r="P577">
        <v>72.709000000000003</v>
      </c>
      <c r="Q577">
        <v>1.5432000000000001</v>
      </c>
      <c r="R577">
        <v>99.58</v>
      </c>
      <c r="S577">
        <v>1.9818</v>
      </c>
      <c r="T577">
        <v>0.90210000000000001</v>
      </c>
      <c r="U577">
        <v>0.79190000000000005</v>
      </c>
      <c r="V577">
        <v>1.0093000000000001</v>
      </c>
      <c r="W577">
        <v>5.2615999999999996</v>
      </c>
      <c r="X577">
        <v>6.1041999999999996</v>
      </c>
      <c r="Y577">
        <v>40.435000000000002</v>
      </c>
      <c r="Z577">
        <v>3.181</v>
      </c>
      <c r="AA577">
        <v>8.1724999999999994</v>
      </c>
      <c r="AB577">
        <v>10.725999999999999</v>
      </c>
      <c r="AC577">
        <v>71.02</v>
      </c>
      <c r="AD577">
        <v>16.805</v>
      </c>
      <c r="AE577">
        <v>90.674999999999997</v>
      </c>
      <c r="AF577">
        <v>113.05</v>
      </c>
      <c r="AG577">
        <v>920</v>
      </c>
      <c r="AH577">
        <v>101.84</v>
      </c>
      <c r="AI577">
        <v>1207</v>
      </c>
      <c r="AJ577">
        <v>507.5</v>
      </c>
      <c r="AK577">
        <v>11.89</v>
      </c>
      <c r="AL577">
        <v>987.5</v>
      </c>
    </row>
    <row r="578" spans="2:38" x14ac:dyDescent="0.25">
      <c r="B578" s="15">
        <v>39521</v>
      </c>
      <c r="C578">
        <v>11951.09</v>
      </c>
      <c r="D578">
        <v>1288.1400000000001</v>
      </c>
      <c r="E578">
        <v>2212.4899999999998</v>
      </c>
      <c r="F578">
        <v>13252.84</v>
      </c>
      <c r="G578">
        <v>6451.9</v>
      </c>
      <c r="H578">
        <v>12241.6</v>
      </c>
      <c r="I578">
        <v>1193.23</v>
      </c>
      <c r="J578">
        <v>12241.6</v>
      </c>
      <c r="K578">
        <v>22237.11</v>
      </c>
      <c r="L578">
        <v>1.4786999999999999</v>
      </c>
      <c r="M578">
        <v>2.3965999999999998</v>
      </c>
      <c r="N578">
        <v>3.4679000000000002</v>
      </c>
      <c r="O578">
        <v>4.3635000000000002</v>
      </c>
      <c r="P578">
        <v>71.656999999999996</v>
      </c>
      <c r="Q578">
        <v>1.5674000000000001</v>
      </c>
      <c r="R578">
        <v>99.09</v>
      </c>
      <c r="S578">
        <v>2.0202</v>
      </c>
      <c r="T578">
        <v>0.93740000000000001</v>
      </c>
      <c r="U578">
        <v>0.81340000000000001</v>
      </c>
      <c r="V578">
        <v>0.99809999999999999</v>
      </c>
      <c r="W578">
        <v>5.1052</v>
      </c>
      <c r="X578">
        <v>6.0335000000000001</v>
      </c>
      <c r="Y578">
        <v>40.427500000000002</v>
      </c>
      <c r="Z578">
        <v>3.1625000000000001</v>
      </c>
      <c r="AA578">
        <v>7.9337999999999997</v>
      </c>
      <c r="AB578">
        <v>10.766400000000001</v>
      </c>
      <c r="AC578">
        <v>79.3</v>
      </c>
      <c r="AD578">
        <v>20.574000000000002</v>
      </c>
      <c r="AE578">
        <v>90.5</v>
      </c>
      <c r="AF578">
        <v>117.55</v>
      </c>
      <c r="AG578">
        <v>999.5</v>
      </c>
      <c r="AH578">
        <v>110.21</v>
      </c>
      <c r="AI578">
        <v>1340</v>
      </c>
      <c r="AJ578">
        <v>545.5</v>
      </c>
      <c r="AK578">
        <v>13.54</v>
      </c>
      <c r="AL578">
        <v>1160</v>
      </c>
    </row>
    <row r="579" spans="2:38" x14ac:dyDescent="0.25">
      <c r="B579" s="15">
        <v>39514</v>
      </c>
      <c r="C579">
        <v>11893.69</v>
      </c>
      <c r="D579">
        <v>1293.3699999999999</v>
      </c>
      <c r="E579">
        <v>2212.4899999999998</v>
      </c>
      <c r="F579">
        <v>13281.72</v>
      </c>
      <c r="G579">
        <v>6513.99</v>
      </c>
      <c r="H579">
        <v>12782.8</v>
      </c>
      <c r="I579">
        <v>1247.77</v>
      </c>
      <c r="J579">
        <v>12782.8</v>
      </c>
      <c r="K579">
        <v>22501.33</v>
      </c>
      <c r="L579">
        <v>1.5158</v>
      </c>
      <c r="M579">
        <v>2.4279000000000002</v>
      </c>
      <c r="N579">
        <v>3.5316999999999998</v>
      </c>
      <c r="O579">
        <v>4.5399000000000003</v>
      </c>
      <c r="P579">
        <v>73.027000000000001</v>
      </c>
      <c r="Q579">
        <v>1.5354999999999999</v>
      </c>
      <c r="R579">
        <v>102.67</v>
      </c>
      <c r="S579">
        <v>2.0133999999999999</v>
      </c>
      <c r="T579">
        <v>0.92679999999999996</v>
      </c>
      <c r="U579">
        <v>0.79369999999999996</v>
      </c>
      <c r="V579">
        <v>1.0250999999999999</v>
      </c>
      <c r="W579">
        <v>5.1627000000000001</v>
      </c>
      <c r="X579">
        <v>6.1254999999999997</v>
      </c>
      <c r="Y579">
        <v>40.534999999999997</v>
      </c>
      <c r="Z579">
        <v>3.1675</v>
      </c>
      <c r="AA579">
        <v>8.0248000000000008</v>
      </c>
      <c r="AB579">
        <v>10.821</v>
      </c>
      <c r="AC579">
        <v>81.28</v>
      </c>
      <c r="AD579">
        <v>20.158000000000001</v>
      </c>
      <c r="AE579">
        <v>90.525000000000006</v>
      </c>
      <c r="AF579">
        <v>124.35</v>
      </c>
      <c r="AG579">
        <v>974.2</v>
      </c>
      <c r="AH579">
        <v>105.15</v>
      </c>
      <c r="AI579">
        <v>1341</v>
      </c>
      <c r="AJ579">
        <v>533.5</v>
      </c>
      <c r="AK579">
        <v>13.36</v>
      </c>
      <c r="AL579">
        <v>1092.5</v>
      </c>
    </row>
    <row r="580" spans="2:38" x14ac:dyDescent="0.25">
      <c r="B580" s="15">
        <v>39507</v>
      </c>
      <c r="C580">
        <v>12266.39</v>
      </c>
      <c r="D580">
        <v>1330.63</v>
      </c>
      <c r="E580">
        <v>2271.48</v>
      </c>
      <c r="F580">
        <v>13582.69</v>
      </c>
      <c r="G580">
        <v>6748.13</v>
      </c>
      <c r="H580">
        <v>13603.02</v>
      </c>
      <c r="I580">
        <v>1324.28</v>
      </c>
      <c r="J580">
        <v>13603.02</v>
      </c>
      <c r="K580">
        <v>24331.67</v>
      </c>
      <c r="L580">
        <v>1.6158000000000001</v>
      </c>
      <c r="M580">
        <v>2.4689000000000001</v>
      </c>
      <c r="N580">
        <v>3.5091999999999999</v>
      </c>
      <c r="O580">
        <v>4.4023000000000003</v>
      </c>
      <c r="P580">
        <v>73.713999999999999</v>
      </c>
      <c r="Q580">
        <v>1.5179</v>
      </c>
      <c r="R580">
        <v>103.74</v>
      </c>
      <c r="S580">
        <v>1.9891000000000001</v>
      </c>
      <c r="T580">
        <v>0.93089999999999995</v>
      </c>
      <c r="U580">
        <v>0.79879999999999995</v>
      </c>
      <c r="V580">
        <v>1.0411999999999999</v>
      </c>
      <c r="W580">
        <v>5.2131999999999996</v>
      </c>
      <c r="X580">
        <v>6.1677999999999997</v>
      </c>
      <c r="Y580">
        <v>40.014099999999999</v>
      </c>
      <c r="Z580">
        <v>3.1943999999999999</v>
      </c>
      <c r="AA580">
        <v>7.83</v>
      </c>
      <c r="AB580">
        <v>10.7136</v>
      </c>
      <c r="AC580">
        <v>79.66</v>
      </c>
      <c r="AD580">
        <v>19.808</v>
      </c>
      <c r="AE580">
        <v>92.974999999999994</v>
      </c>
      <c r="AF580">
        <v>126.85</v>
      </c>
      <c r="AG580">
        <v>975</v>
      </c>
      <c r="AH580">
        <v>101.84</v>
      </c>
      <c r="AI580">
        <v>1522</v>
      </c>
      <c r="AJ580">
        <v>546</v>
      </c>
      <c r="AK580">
        <v>14.27</v>
      </c>
      <c r="AL580">
        <v>1073</v>
      </c>
    </row>
    <row r="581" spans="2:38" x14ac:dyDescent="0.25">
      <c r="B581" s="15">
        <v>39500</v>
      </c>
      <c r="C581">
        <v>12381.02</v>
      </c>
      <c r="D581">
        <v>1353.11</v>
      </c>
      <c r="E581">
        <v>2303.35</v>
      </c>
      <c r="F581">
        <v>13585.93</v>
      </c>
      <c r="G581">
        <v>6806.29</v>
      </c>
      <c r="H581">
        <v>13500.46</v>
      </c>
      <c r="I581">
        <v>1321.37</v>
      </c>
      <c r="J581">
        <v>13500.46</v>
      </c>
      <c r="K581">
        <v>23305.040000000001</v>
      </c>
      <c r="L581">
        <v>2.0169000000000001</v>
      </c>
      <c r="M581">
        <v>2.8303000000000003</v>
      </c>
      <c r="N581">
        <v>3.8016000000000001</v>
      </c>
      <c r="O581">
        <v>4.5732999999999997</v>
      </c>
      <c r="P581">
        <v>75.52</v>
      </c>
      <c r="Q581">
        <v>1.4826999999999999</v>
      </c>
      <c r="R581">
        <v>107.17</v>
      </c>
      <c r="S581">
        <v>1.9668999999999999</v>
      </c>
      <c r="T581">
        <v>0.92410000000000003</v>
      </c>
      <c r="U581">
        <v>0.80869999999999997</v>
      </c>
      <c r="V581">
        <v>1.0851999999999999</v>
      </c>
      <c r="W581">
        <v>5.3067000000000002</v>
      </c>
      <c r="X581">
        <v>6.2742000000000004</v>
      </c>
      <c r="Y581">
        <v>40.049999999999997</v>
      </c>
      <c r="Z581">
        <v>3.2170000000000001</v>
      </c>
      <c r="AA581">
        <v>7.73</v>
      </c>
      <c r="AB581">
        <v>10.773300000000001</v>
      </c>
      <c r="AC581">
        <v>75.62</v>
      </c>
      <c r="AD581">
        <v>18.035</v>
      </c>
      <c r="AE581">
        <v>92</v>
      </c>
      <c r="AF581">
        <v>124.55</v>
      </c>
      <c r="AG581">
        <v>944.7</v>
      </c>
      <c r="AH581">
        <v>98.81</v>
      </c>
      <c r="AI581">
        <v>1420</v>
      </c>
      <c r="AJ581">
        <v>522.25</v>
      </c>
      <c r="AK581">
        <v>13.78</v>
      </c>
      <c r="AL581">
        <v>1049.5</v>
      </c>
    </row>
    <row r="582" spans="2:38" x14ac:dyDescent="0.25">
      <c r="B582" s="15">
        <v>39493</v>
      </c>
      <c r="C582">
        <v>12348.21</v>
      </c>
      <c r="D582">
        <v>1350</v>
      </c>
      <c r="E582">
        <v>2321.8000000000002</v>
      </c>
      <c r="F582">
        <v>13226.76</v>
      </c>
      <c r="G582">
        <v>6832.43</v>
      </c>
      <c r="H582">
        <v>13622.56</v>
      </c>
      <c r="I582">
        <v>1334.89</v>
      </c>
      <c r="J582">
        <v>13622.56</v>
      </c>
      <c r="K582">
        <v>24148.43</v>
      </c>
      <c r="L582">
        <v>1.9113</v>
      </c>
      <c r="M582">
        <v>2.7557999999999998</v>
      </c>
      <c r="N582">
        <v>3.7686000000000002</v>
      </c>
      <c r="O582">
        <v>4.5762</v>
      </c>
      <c r="P582">
        <v>76.100999999999999</v>
      </c>
      <c r="Q582">
        <v>1.4681999999999999</v>
      </c>
      <c r="R582">
        <v>107.82</v>
      </c>
      <c r="S582">
        <v>1.9612000000000001</v>
      </c>
      <c r="T582">
        <v>0.90910000000000002</v>
      </c>
      <c r="U582">
        <v>0.7903</v>
      </c>
      <c r="V582">
        <v>1.0931999999999999</v>
      </c>
      <c r="W582">
        <v>5.3846999999999996</v>
      </c>
      <c r="X582">
        <v>6.3330000000000002</v>
      </c>
      <c r="Y582">
        <v>39.677900000000001</v>
      </c>
      <c r="Z582">
        <v>3.2217000000000002</v>
      </c>
      <c r="AA582">
        <v>7.6725000000000003</v>
      </c>
      <c r="AB582">
        <v>10.759600000000001</v>
      </c>
      <c r="AC582">
        <v>68.819999999999993</v>
      </c>
      <c r="AD582">
        <v>17.117999999999999</v>
      </c>
      <c r="AE582">
        <v>91.4</v>
      </c>
      <c r="AF582">
        <v>122</v>
      </c>
      <c r="AG582">
        <v>902.8</v>
      </c>
      <c r="AH582">
        <v>95.5</v>
      </c>
      <c r="AI582">
        <v>1373.75</v>
      </c>
      <c r="AJ582">
        <v>514.75</v>
      </c>
      <c r="AK582">
        <v>13.26</v>
      </c>
      <c r="AL582">
        <v>1027.5</v>
      </c>
    </row>
    <row r="583" spans="2:38" x14ac:dyDescent="0.25">
      <c r="B583" s="15">
        <v>39486</v>
      </c>
      <c r="C583">
        <v>12182.13</v>
      </c>
      <c r="D583">
        <v>1331.29</v>
      </c>
      <c r="E583">
        <v>2304.85</v>
      </c>
      <c r="F583">
        <v>12989.34</v>
      </c>
      <c r="G583">
        <v>6767.28</v>
      </c>
      <c r="H583">
        <v>13017.24</v>
      </c>
      <c r="I583">
        <v>1287.1400000000001</v>
      </c>
      <c r="J583">
        <v>13017.24</v>
      </c>
      <c r="K583">
        <v>23469.46</v>
      </c>
      <c r="L583">
        <v>1.9218</v>
      </c>
      <c r="M583">
        <v>2.6890000000000001</v>
      </c>
      <c r="N583">
        <v>3.6428000000000003</v>
      </c>
      <c r="O583">
        <v>4.4165999999999999</v>
      </c>
      <c r="P583">
        <v>76.67</v>
      </c>
      <c r="Q583">
        <v>1.4504000000000001</v>
      </c>
      <c r="R583">
        <v>107.3</v>
      </c>
      <c r="S583">
        <v>1.9459</v>
      </c>
      <c r="T583">
        <v>0.89559999999999995</v>
      </c>
      <c r="U583">
        <v>0.78849999999999998</v>
      </c>
      <c r="V583">
        <v>1.1009</v>
      </c>
      <c r="W583">
        <v>5.5391000000000004</v>
      </c>
      <c r="X583">
        <v>6.4962</v>
      </c>
      <c r="Y583">
        <v>39.6265</v>
      </c>
      <c r="Z583">
        <v>3.2334999999999998</v>
      </c>
      <c r="AA583">
        <v>7.7882999999999996</v>
      </c>
      <c r="AB583">
        <v>10.7623</v>
      </c>
      <c r="AC583">
        <v>69.09</v>
      </c>
      <c r="AD583">
        <v>17.11</v>
      </c>
      <c r="AE583">
        <v>92.2</v>
      </c>
      <c r="AF583">
        <v>128.69999999999999</v>
      </c>
      <c r="AG583">
        <v>918.4</v>
      </c>
      <c r="AH583">
        <v>91.77</v>
      </c>
      <c r="AI583">
        <v>1339</v>
      </c>
      <c r="AJ583">
        <v>508</v>
      </c>
      <c r="AK583">
        <v>12.71</v>
      </c>
      <c r="AL583">
        <v>1093</v>
      </c>
    </row>
    <row r="584" spans="2:38" x14ac:dyDescent="0.25">
      <c r="B584" s="15">
        <v>39479</v>
      </c>
      <c r="C584">
        <v>12743.19</v>
      </c>
      <c r="D584">
        <v>1395.41</v>
      </c>
      <c r="E584">
        <v>2413.36</v>
      </c>
      <c r="F584">
        <v>13318.37</v>
      </c>
      <c r="G584">
        <v>6968.67</v>
      </c>
      <c r="H584">
        <v>13497.16</v>
      </c>
      <c r="I584">
        <v>1336.86</v>
      </c>
      <c r="J584">
        <v>13497.16</v>
      </c>
      <c r="K584">
        <v>24123.58</v>
      </c>
      <c r="L584">
        <v>2.0685000000000002</v>
      </c>
      <c r="M584">
        <v>2.7401</v>
      </c>
      <c r="N584">
        <v>3.5926</v>
      </c>
      <c r="O584">
        <v>4.3083999999999998</v>
      </c>
      <c r="P584">
        <v>75.444999999999993</v>
      </c>
      <c r="Q584">
        <v>1.4802</v>
      </c>
      <c r="R584">
        <v>106.49</v>
      </c>
      <c r="S584">
        <v>1.9651000000000001</v>
      </c>
      <c r="T584">
        <v>0.90429999999999999</v>
      </c>
      <c r="U584">
        <v>0.79490000000000005</v>
      </c>
      <c r="V584">
        <v>1.0897000000000001</v>
      </c>
      <c r="W584">
        <v>5.4382000000000001</v>
      </c>
      <c r="X584">
        <v>6.3688000000000002</v>
      </c>
      <c r="Y584">
        <v>39.352600000000002</v>
      </c>
      <c r="Z584">
        <v>3.2309999999999999</v>
      </c>
      <c r="AA584">
        <v>7.36</v>
      </c>
      <c r="AB584">
        <v>10.8096</v>
      </c>
      <c r="AC584">
        <v>68.16</v>
      </c>
      <c r="AD584">
        <v>16.87</v>
      </c>
      <c r="AE584">
        <v>90.224999999999994</v>
      </c>
      <c r="AF584">
        <v>136.80000000000001</v>
      </c>
      <c r="AG584">
        <v>908.7</v>
      </c>
      <c r="AH584">
        <v>88.96</v>
      </c>
      <c r="AI584">
        <v>1287.25</v>
      </c>
      <c r="AJ584">
        <v>500.5</v>
      </c>
      <c r="AK584">
        <v>12.35</v>
      </c>
      <c r="AL584">
        <v>943</v>
      </c>
    </row>
    <row r="585" spans="2:38" x14ac:dyDescent="0.25">
      <c r="B585" s="15">
        <v>39472</v>
      </c>
      <c r="C585">
        <v>12207.17</v>
      </c>
      <c r="D585">
        <v>1330.61</v>
      </c>
      <c r="E585">
        <v>2326.1999999999998</v>
      </c>
      <c r="F585">
        <v>12894.83</v>
      </c>
      <c r="G585">
        <v>6816.74</v>
      </c>
      <c r="H585">
        <v>13629.16</v>
      </c>
      <c r="I585">
        <v>1344.77</v>
      </c>
      <c r="J585">
        <v>13629.16</v>
      </c>
      <c r="K585">
        <v>25122.37</v>
      </c>
      <c r="L585">
        <v>2.1818</v>
      </c>
      <c r="M585">
        <v>2.7503000000000002</v>
      </c>
      <c r="N585">
        <v>3.5493999999999999</v>
      </c>
      <c r="O585">
        <v>4.2633999999999999</v>
      </c>
      <c r="P585">
        <v>75.972999999999999</v>
      </c>
      <c r="Q585">
        <v>1.4681</v>
      </c>
      <c r="R585">
        <v>106.73</v>
      </c>
      <c r="S585">
        <v>1.9830999999999999</v>
      </c>
      <c r="T585">
        <v>0.87970000000000004</v>
      </c>
      <c r="U585">
        <v>0.76800000000000002</v>
      </c>
      <c r="V585">
        <v>1.0967</v>
      </c>
      <c r="W585">
        <v>5.4977</v>
      </c>
      <c r="X585">
        <v>6.4664000000000001</v>
      </c>
      <c r="Y585">
        <v>39.3645</v>
      </c>
      <c r="Z585">
        <v>3.2412999999999998</v>
      </c>
      <c r="AA585">
        <v>7.15</v>
      </c>
      <c r="AB585">
        <v>10.8988</v>
      </c>
      <c r="AC585">
        <v>67.89</v>
      </c>
      <c r="AD585">
        <v>16.489999999999998</v>
      </c>
      <c r="AE585">
        <v>91.4</v>
      </c>
      <c r="AF585">
        <v>136.80000000000001</v>
      </c>
      <c r="AG585">
        <v>910.7</v>
      </c>
      <c r="AH585">
        <v>90.71</v>
      </c>
      <c r="AI585">
        <v>1243</v>
      </c>
      <c r="AJ585">
        <v>498.25</v>
      </c>
      <c r="AK585">
        <v>11.94</v>
      </c>
      <c r="AL585">
        <v>933</v>
      </c>
    </row>
    <row r="586" spans="2:38" x14ac:dyDescent="0.25">
      <c r="B586" s="15">
        <v>39465</v>
      </c>
      <c r="C586">
        <v>12099.3</v>
      </c>
      <c r="D586">
        <v>1325.19</v>
      </c>
      <c r="E586">
        <v>2340.02</v>
      </c>
      <c r="F586">
        <v>12737.12</v>
      </c>
      <c r="G586">
        <v>7314.17</v>
      </c>
      <c r="H586">
        <v>13861.29</v>
      </c>
      <c r="I586">
        <v>1341.5</v>
      </c>
      <c r="J586">
        <v>13861.29</v>
      </c>
      <c r="K586">
        <v>25201.87</v>
      </c>
      <c r="L586">
        <v>2.3460999999999999</v>
      </c>
      <c r="M586">
        <v>2.8599000000000001</v>
      </c>
      <c r="N586">
        <v>3.6297000000000001</v>
      </c>
      <c r="O586">
        <v>4.2809999999999997</v>
      </c>
      <c r="P586">
        <v>76.382999999999996</v>
      </c>
      <c r="Q586">
        <v>1.4621</v>
      </c>
      <c r="R586">
        <v>106.87</v>
      </c>
      <c r="S586">
        <v>1.9554</v>
      </c>
      <c r="T586">
        <v>0.87919999999999998</v>
      </c>
      <c r="U586">
        <v>0.76</v>
      </c>
      <c r="V586">
        <v>1.0983000000000001</v>
      </c>
      <c r="W586">
        <v>5.4756999999999998</v>
      </c>
      <c r="X586">
        <v>6.4424999999999999</v>
      </c>
      <c r="Y586">
        <v>39.305</v>
      </c>
      <c r="Z586">
        <v>3.2635000000000001</v>
      </c>
      <c r="AA586">
        <v>7.0505000000000004</v>
      </c>
      <c r="AB586">
        <v>10.904500000000001</v>
      </c>
      <c r="AC586">
        <v>70.73</v>
      </c>
      <c r="AD586">
        <v>16.215</v>
      </c>
      <c r="AE586">
        <v>91</v>
      </c>
      <c r="AF586">
        <v>136.05000000000001</v>
      </c>
      <c r="AG586">
        <v>881.7</v>
      </c>
      <c r="AH586">
        <v>90.57</v>
      </c>
      <c r="AI586">
        <v>1264</v>
      </c>
      <c r="AJ586">
        <v>498.25</v>
      </c>
      <c r="AK586">
        <v>11.99</v>
      </c>
      <c r="AL586">
        <v>962.5</v>
      </c>
    </row>
    <row r="587" spans="2:38" x14ac:dyDescent="0.25">
      <c r="B587" s="15">
        <v>39458</v>
      </c>
      <c r="C587">
        <v>12606.3</v>
      </c>
      <c r="D587">
        <v>1401.02</v>
      </c>
      <c r="E587">
        <v>2439.94</v>
      </c>
      <c r="F587">
        <v>13632.57</v>
      </c>
      <c r="G587">
        <v>7717.95</v>
      </c>
      <c r="H587">
        <v>14110.79</v>
      </c>
      <c r="I587">
        <v>1377.58</v>
      </c>
      <c r="J587">
        <v>14110.79</v>
      </c>
      <c r="K587">
        <v>26867.01</v>
      </c>
      <c r="L587">
        <v>2.5510999999999999</v>
      </c>
      <c r="M587">
        <v>3.0371999999999999</v>
      </c>
      <c r="N587">
        <v>3.7835000000000001</v>
      </c>
      <c r="O587">
        <v>4.375</v>
      </c>
      <c r="P587">
        <v>75.977999999999994</v>
      </c>
      <c r="Q587">
        <v>1.4776</v>
      </c>
      <c r="R587">
        <v>108.84</v>
      </c>
      <c r="S587">
        <v>1.9565999999999999</v>
      </c>
      <c r="T587">
        <v>0.89090000000000003</v>
      </c>
      <c r="U587">
        <v>0.78259999999999996</v>
      </c>
      <c r="V587">
        <v>1.1013999999999999</v>
      </c>
      <c r="W587">
        <v>5.2961999999999998</v>
      </c>
      <c r="X587">
        <v>6.3562000000000003</v>
      </c>
      <c r="Y587">
        <v>39.295000000000002</v>
      </c>
      <c r="Z587">
        <v>3.2595000000000001</v>
      </c>
      <c r="AA587">
        <v>6.7587999999999999</v>
      </c>
      <c r="AB587">
        <v>10.943</v>
      </c>
      <c r="AC587">
        <v>69.959999999999994</v>
      </c>
      <c r="AD587">
        <v>16.37</v>
      </c>
      <c r="AE587">
        <v>91.35</v>
      </c>
      <c r="AF587">
        <v>134</v>
      </c>
      <c r="AG587">
        <v>897.7</v>
      </c>
      <c r="AH587">
        <v>92.69</v>
      </c>
      <c r="AI587">
        <v>1286</v>
      </c>
      <c r="AJ587">
        <v>495</v>
      </c>
      <c r="AK587">
        <v>11.32</v>
      </c>
      <c r="AL587">
        <v>909.25</v>
      </c>
    </row>
    <row r="588" spans="2:38" x14ac:dyDescent="0.25">
      <c r="B588" s="15">
        <v>39451</v>
      </c>
      <c r="C588">
        <v>12800.18</v>
      </c>
      <c r="D588">
        <v>1411.63</v>
      </c>
      <c r="E588">
        <v>2504.65</v>
      </c>
      <c r="F588">
        <v>13778.58</v>
      </c>
      <c r="G588">
        <v>7808.69</v>
      </c>
      <c r="H588">
        <v>14691.41</v>
      </c>
      <c r="I588">
        <v>1411.91</v>
      </c>
      <c r="J588">
        <v>14691.41</v>
      </c>
      <c r="K588">
        <v>27519.69</v>
      </c>
      <c r="L588">
        <v>2.7439999999999998</v>
      </c>
      <c r="M588">
        <v>3.1840999999999999</v>
      </c>
      <c r="N588">
        <v>3.8651</v>
      </c>
      <c r="O588">
        <v>4.3761000000000001</v>
      </c>
      <c r="P588">
        <v>75.793000000000006</v>
      </c>
      <c r="Q588">
        <v>1.4742999999999999</v>
      </c>
      <c r="R588">
        <v>108.6</v>
      </c>
      <c r="S588">
        <v>1.974</v>
      </c>
      <c r="T588">
        <v>0.87219999999999998</v>
      </c>
      <c r="U588">
        <v>0.76619999999999999</v>
      </c>
      <c r="V588">
        <v>1.1083000000000001</v>
      </c>
      <c r="W588">
        <v>5.3451000000000004</v>
      </c>
      <c r="X588">
        <v>6.3609</v>
      </c>
      <c r="Y588">
        <v>39.333799999999997</v>
      </c>
      <c r="Z588">
        <v>3.2839999999999998</v>
      </c>
      <c r="AA588">
        <v>6.8719999999999999</v>
      </c>
      <c r="AB588">
        <v>10.9238</v>
      </c>
      <c r="AC588">
        <v>68.69</v>
      </c>
      <c r="AD588">
        <v>15.462</v>
      </c>
      <c r="AE588">
        <v>94.55</v>
      </c>
      <c r="AF588">
        <v>138.55000000000001</v>
      </c>
      <c r="AG588">
        <v>865.7</v>
      </c>
      <c r="AH588">
        <v>97.91</v>
      </c>
      <c r="AI588">
        <v>1249</v>
      </c>
      <c r="AJ588">
        <v>466.75</v>
      </c>
      <c r="AK588">
        <v>11.32</v>
      </c>
      <c r="AL588">
        <v>931.5</v>
      </c>
    </row>
    <row r="589" spans="2:38" x14ac:dyDescent="0.25">
      <c r="B589" s="15">
        <v>39444</v>
      </c>
      <c r="C589">
        <v>13365.87</v>
      </c>
      <c r="D589">
        <v>1478.49</v>
      </c>
      <c r="E589">
        <v>2674.46</v>
      </c>
      <c r="F589">
        <v>13821.34</v>
      </c>
      <c r="G589">
        <v>8067.32</v>
      </c>
      <c r="H589">
        <v>15307.78</v>
      </c>
      <c r="I589">
        <v>1475.68</v>
      </c>
      <c r="J589">
        <v>15307.78</v>
      </c>
      <c r="K589">
        <v>27370.6</v>
      </c>
      <c r="L589">
        <v>3.1038999999999999</v>
      </c>
      <c r="M589">
        <v>3.4910999999999999</v>
      </c>
      <c r="N589">
        <v>4.0731999999999999</v>
      </c>
      <c r="O589">
        <v>4.4949000000000003</v>
      </c>
      <c r="P589">
        <v>76.218000000000004</v>
      </c>
      <c r="Q589">
        <v>1.4722999999999999</v>
      </c>
      <c r="R589">
        <v>112.29</v>
      </c>
      <c r="S589">
        <v>1.9964</v>
      </c>
      <c r="T589">
        <v>0.87629999999999997</v>
      </c>
      <c r="U589">
        <v>0.77480000000000004</v>
      </c>
      <c r="V589">
        <v>1.1264000000000001</v>
      </c>
      <c r="W589">
        <v>5.4118000000000004</v>
      </c>
      <c r="X589">
        <v>6.4005999999999998</v>
      </c>
      <c r="Y589">
        <v>39.431199999999997</v>
      </c>
      <c r="Z589">
        <v>3.3185000000000002</v>
      </c>
      <c r="AA589">
        <v>6.8120000000000003</v>
      </c>
      <c r="AB589">
        <v>10.903600000000001</v>
      </c>
      <c r="AC589">
        <v>67.89</v>
      </c>
      <c r="AD589">
        <v>14.895</v>
      </c>
      <c r="AE589">
        <v>93.5</v>
      </c>
      <c r="AF589">
        <v>143</v>
      </c>
      <c r="AG589">
        <v>842.7</v>
      </c>
      <c r="AH589">
        <v>96</v>
      </c>
      <c r="AI589">
        <v>1207.75</v>
      </c>
      <c r="AJ589">
        <v>452</v>
      </c>
      <c r="AK589">
        <v>10.94</v>
      </c>
      <c r="AL589">
        <v>885</v>
      </c>
    </row>
    <row r="590" spans="2:38" x14ac:dyDescent="0.25">
      <c r="B590" s="15">
        <v>39437</v>
      </c>
      <c r="C590">
        <v>13450.65</v>
      </c>
      <c r="D590">
        <v>1484.46</v>
      </c>
      <c r="E590">
        <v>2691.99</v>
      </c>
      <c r="F590">
        <v>13596.09</v>
      </c>
      <c r="G590">
        <v>8002.67</v>
      </c>
      <c r="H590">
        <v>15257</v>
      </c>
      <c r="I590">
        <v>1469.2</v>
      </c>
      <c r="J590">
        <v>15257</v>
      </c>
      <c r="K590">
        <v>27626.92</v>
      </c>
      <c r="L590">
        <v>3.1913999999999998</v>
      </c>
      <c r="M590">
        <v>3.5766</v>
      </c>
      <c r="N590">
        <v>4.1679000000000004</v>
      </c>
      <c r="O590">
        <v>4.5823</v>
      </c>
      <c r="P590">
        <v>77.721000000000004</v>
      </c>
      <c r="Q590">
        <v>1.4381999999999999</v>
      </c>
      <c r="R590">
        <v>114.05</v>
      </c>
      <c r="S590">
        <v>1.9834000000000001</v>
      </c>
      <c r="T590">
        <v>0.86739999999999995</v>
      </c>
      <c r="U590">
        <v>0.76349999999999996</v>
      </c>
      <c r="V590">
        <v>1.1548</v>
      </c>
      <c r="W590">
        <v>5.5823999999999998</v>
      </c>
      <c r="X590">
        <v>6.5816999999999997</v>
      </c>
      <c r="Y590">
        <v>39.496200000000002</v>
      </c>
      <c r="Z590">
        <v>3.3479999999999999</v>
      </c>
      <c r="AA590">
        <v>7.0288000000000004</v>
      </c>
      <c r="AB590">
        <v>10.824</v>
      </c>
      <c r="AC590">
        <v>66.58</v>
      </c>
      <c r="AD590">
        <v>14.346</v>
      </c>
      <c r="AE590">
        <v>92.1</v>
      </c>
      <c r="AF590">
        <v>147.75</v>
      </c>
      <c r="AG590">
        <v>811.6</v>
      </c>
      <c r="AH590">
        <v>93.31</v>
      </c>
      <c r="AI590">
        <v>1177.5</v>
      </c>
      <c r="AJ590">
        <v>443.5</v>
      </c>
      <c r="AK590">
        <v>11.05</v>
      </c>
      <c r="AL590">
        <v>949</v>
      </c>
    </row>
    <row r="591" spans="2:38" x14ac:dyDescent="0.25">
      <c r="B591" s="15">
        <v>39430</v>
      </c>
      <c r="C591">
        <v>13339.85</v>
      </c>
      <c r="D591">
        <v>1467.95</v>
      </c>
      <c r="E591">
        <v>2635.74</v>
      </c>
      <c r="F591">
        <v>13674.23</v>
      </c>
      <c r="G591">
        <v>7948.36</v>
      </c>
      <c r="H591">
        <v>15514.51</v>
      </c>
      <c r="I591">
        <v>1501.25</v>
      </c>
      <c r="J591">
        <v>15514.51</v>
      </c>
      <c r="K591">
        <v>27563.64</v>
      </c>
      <c r="L591">
        <v>3.3075999999999999</v>
      </c>
      <c r="M591">
        <v>3.6318999999999999</v>
      </c>
      <c r="N591">
        <v>4.234</v>
      </c>
      <c r="O591">
        <v>4.6582999999999997</v>
      </c>
      <c r="P591">
        <v>77.436000000000007</v>
      </c>
      <c r="Q591">
        <v>1.4429000000000001</v>
      </c>
      <c r="R591">
        <v>113.28</v>
      </c>
      <c r="S591">
        <v>2.0173000000000001</v>
      </c>
      <c r="T591">
        <v>0.86070000000000002</v>
      </c>
      <c r="U591">
        <v>0.76519999999999999</v>
      </c>
      <c r="V591">
        <v>1.1529</v>
      </c>
      <c r="W591">
        <v>5.5353000000000003</v>
      </c>
      <c r="X591">
        <v>6.5144000000000002</v>
      </c>
      <c r="Y591">
        <v>39.347499999999997</v>
      </c>
      <c r="Z591">
        <v>3.3119999999999998</v>
      </c>
      <c r="AA591">
        <v>6.8887999999999998</v>
      </c>
      <c r="AB591">
        <v>10.8384</v>
      </c>
      <c r="AC591">
        <v>65.849999999999994</v>
      </c>
      <c r="AD591">
        <v>13.826000000000001</v>
      </c>
      <c r="AE591">
        <v>92.6</v>
      </c>
      <c r="AF591">
        <v>145.9</v>
      </c>
      <c r="AG591">
        <v>793.3</v>
      </c>
      <c r="AH591">
        <v>91.27</v>
      </c>
      <c r="AI591">
        <v>1157</v>
      </c>
      <c r="AJ591">
        <v>420</v>
      </c>
      <c r="AK591">
        <v>10.48</v>
      </c>
      <c r="AL591">
        <v>939</v>
      </c>
    </row>
    <row r="592" spans="2:38" x14ac:dyDescent="0.25">
      <c r="B592" s="15">
        <v>39423</v>
      </c>
      <c r="C592">
        <v>13625.58</v>
      </c>
      <c r="D592">
        <v>1504.66</v>
      </c>
      <c r="E592">
        <v>2706.16</v>
      </c>
      <c r="F592">
        <v>13862.97</v>
      </c>
      <c r="G592">
        <v>7994.07</v>
      </c>
      <c r="H592">
        <v>15956.37</v>
      </c>
      <c r="I592">
        <v>1561.76</v>
      </c>
      <c r="J592">
        <v>15956.37</v>
      </c>
      <c r="K592">
        <v>28842.47</v>
      </c>
      <c r="L592">
        <v>3.1</v>
      </c>
      <c r="M592">
        <v>3.4956</v>
      </c>
      <c r="N592">
        <v>4.1048</v>
      </c>
      <c r="O592">
        <v>4.5697000000000001</v>
      </c>
      <c r="P592">
        <v>76.287999999999997</v>
      </c>
      <c r="Q592">
        <v>1.4658</v>
      </c>
      <c r="R592">
        <v>111.69</v>
      </c>
      <c r="S592">
        <v>2.0304000000000002</v>
      </c>
      <c r="T592">
        <v>0.87609999999999999</v>
      </c>
      <c r="U592">
        <v>0.77680000000000005</v>
      </c>
      <c r="V592">
        <v>1.1280000000000001</v>
      </c>
      <c r="W592">
        <v>5.4703999999999997</v>
      </c>
      <c r="X592">
        <v>6.4120999999999997</v>
      </c>
      <c r="Y592">
        <v>39.407499999999999</v>
      </c>
      <c r="Z592">
        <v>3.3241999999999998</v>
      </c>
      <c r="AA592">
        <v>6.6974999999999998</v>
      </c>
      <c r="AB592">
        <v>10.822800000000001</v>
      </c>
      <c r="AC592">
        <v>64.55</v>
      </c>
      <c r="AD592">
        <v>14.324999999999999</v>
      </c>
      <c r="AE592">
        <v>94.025000000000006</v>
      </c>
      <c r="AF592">
        <v>143.5</v>
      </c>
      <c r="AG592">
        <v>794.4</v>
      </c>
      <c r="AH592">
        <v>88.28</v>
      </c>
      <c r="AI592">
        <v>1119.75</v>
      </c>
      <c r="AJ592">
        <v>399.5</v>
      </c>
      <c r="AK592">
        <v>9.9</v>
      </c>
      <c r="AL592">
        <v>903.5</v>
      </c>
    </row>
    <row r="593" spans="2:38" x14ac:dyDescent="0.25">
      <c r="B593" s="15">
        <v>39416</v>
      </c>
      <c r="C593">
        <v>13371.72</v>
      </c>
      <c r="D593">
        <v>1481.14</v>
      </c>
      <c r="E593">
        <v>2660.96</v>
      </c>
      <c r="F593">
        <v>13689.12</v>
      </c>
      <c r="G593">
        <v>7870.52</v>
      </c>
      <c r="H593">
        <v>15680.67</v>
      </c>
      <c r="I593">
        <v>1531.88</v>
      </c>
      <c r="J593">
        <v>15680.67</v>
      </c>
      <c r="K593">
        <v>28643.61</v>
      </c>
      <c r="L593">
        <v>2.9946999999999999</v>
      </c>
      <c r="M593">
        <v>3.3818000000000001</v>
      </c>
      <c r="N593">
        <v>3.9379</v>
      </c>
      <c r="O593">
        <v>4.3789999999999996</v>
      </c>
      <c r="P593">
        <v>76.147000000000006</v>
      </c>
      <c r="Q593">
        <v>1.4633</v>
      </c>
      <c r="R593">
        <v>111.24</v>
      </c>
      <c r="S593">
        <v>2.0562999999999998</v>
      </c>
      <c r="T593">
        <v>0.88439999999999996</v>
      </c>
      <c r="U593">
        <v>0.76429999999999998</v>
      </c>
      <c r="V593">
        <v>1.1317999999999999</v>
      </c>
      <c r="W593">
        <v>5.5430000000000001</v>
      </c>
      <c r="X593">
        <v>6.3981000000000003</v>
      </c>
      <c r="Y593">
        <v>39.598700000000001</v>
      </c>
      <c r="Z593">
        <v>3.3584999999999998</v>
      </c>
      <c r="AA593">
        <v>6.8037999999999998</v>
      </c>
      <c r="AB593">
        <v>10.920199999999999</v>
      </c>
      <c r="AC593">
        <v>58.2</v>
      </c>
      <c r="AD593">
        <v>13.962999999999999</v>
      </c>
      <c r="AE593">
        <v>93.85</v>
      </c>
      <c r="AF593">
        <v>136.75</v>
      </c>
      <c r="AG593">
        <v>782.2</v>
      </c>
      <c r="AH593">
        <v>88.71</v>
      </c>
      <c r="AI593">
        <v>1080</v>
      </c>
      <c r="AJ593">
        <v>384.5</v>
      </c>
      <c r="AK593">
        <v>9.75</v>
      </c>
      <c r="AL593">
        <v>867</v>
      </c>
    </row>
    <row r="594" spans="2:38" x14ac:dyDescent="0.25">
      <c r="B594" s="15">
        <v>39409</v>
      </c>
      <c r="C594">
        <v>12980.88</v>
      </c>
      <c r="D594">
        <v>1440.7</v>
      </c>
      <c r="E594">
        <v>2596.6</v>
      </c>
      <c r="F594">
        <v>13467.2</v>
      </c>
      <c r="G594">
        <v>7608.96</v>
      </c>
      <c r="H594">
        <v>14888.77</v>
      </c>
      <c r="I594">
        <v>1437.38</v>
      </c>
      <c r="J594">
        <v>14888.77</v>
      </c>
      <c r="K594">
        <v>26541.09</v>
      </c>
      <c r="L594">
        <v>3.0775999999999999</v>
      </c>
      <c r="M594">
        <v>3.4026000000000001</v>
      </c>
      <c r="N594">
        <v>3.9988999999999999</v>
      </c>
      <c r="O594">
        <v>4.4245999999999999</v>
      </c>
      <c r="P594">
        <v>75.052999999999997</v>
      </c>
      <c r="Q594">
        <v>1.4837</v>
      </c>
      <c r="R594">
        <v>108.29</v>
      </c>
      <c r="S594">
        <v>2.0628000000000002</v>
      </c>
      <c r="T594">
        <v>0.87780000000000002</v>
      </c>
      <c r="U594">
        <v>0.75880000000000003</v>
      </c>
      <c r="V594">
        <v>1.1021000000000001</v>
      </c>
      <c r="W594">
        <v>5.4047000000000001</v>
      </c>
      <c r="X594">
        <v>6.2580999999999998</v>
      </c>
      <c r="Y594">
        <v>39.701500000000003</v>
      </c>
      <c r="Z594">
        <v>3.3605</v>
      </c>
      <c r="AA594">
        <v>6.8375000000000004</v>
      </c>
      <c r="AB594">
        <v>10.9735</v>
      </c>
      <c r="AC594">
        <v>60.07</v>
      </c>
      <c r="AD594">
        <v>14.734999999999999</v>
      </c>
      <c r="AE594">
        <v>96.775000000000006</v>
      </c>
      <c r="AF594">
        <v>134.35</v>
      </c>
      <c r="AG594">
        <v>824.7</v>
      </c>
      <c r="AH594">
        <v>98.18</v>
      </c>
      <c r="AI594">
        <v>1100.25</v>
      </c>
      <c r="AJ594">
        <v>389</v>
      </c>
      <c r="AK594">
        <v>9.7799999999999994</v>
      </c>
      <c r="AL594">
        <v>826.5</v>
      </c>
    </row>
    <row r="595" spans="2:38" x14ac:dyDescent="0.25">
      <c r="B595" s="15">
        <v>39402</v>
      </c>
      <c r="C595">
        <v>13176.79</v>
      </c>
      <c r="D595">
        <v>1458.74</v>
      </c>
      <c r="E595">
        <v>2637.24</v>
      </c>
      <c r="F595">
        <v>13530.36</v>
      </c>
      <c r="G595">
        <v>7612.26</v>
      </c>
      <c r="H595">
        <v>15154.61</v>
      </c>
      <c r="I595">
        <v>1471.67</v>
      </c>
      <c r="J595">
        <v>15154.61</v>
      </c>
      <c r="K595">
        <v>27614.43</v>
      </c>
      <c r="L595">
        <v>3.3403</v>
      </c>
      <c r="M595">
        <v>3.6934</v>
      </c>
      <c r="N595">
        <v>4.1669999999999998</v>
      </c>
      <c r="O595">
        <v>4.5343999999999998</v>
      </c>
      <c r="P595">
        <v>75.826999999999998</v>
      </c>
      <c r="Q595">
        <v>1.4661999999999999</v>
      </c>
      <c r="R595">
        <v>111.09</v>
      </c>
      <c r="S595">
        <v>2.0547</v>
      </c>
      <c r="T595">
        <v>0.89290000000000003</v>
      </c>
      <c r="U595">
        <v>0.75760000000000005</v>
      </c>
      <c r="V595">
        <v>1.1179000000000001</v>
      </c>
      <c r="W595">
        <v>5.4691999999999998</v>
      </c>
      <c r="X595">
        <v>6.3113000000000001</v>
      </c>
      <c r="Y595">
        <v>39.325000000000003</v>
      </c>
      <c r="Z595">
        <v>3.3784999999999998</v>
      </c>
      <c r="AA595">
        <v>6.7149999999999999</v>
      </c>
      <c r="AB595">
        <v>10.9313</v>
      </c>
      <c r="AC595">
        <v>60.9</v>
      </c>
      <c r="AD595">
        <v>14.51</v>
      </c>
      <c r="AE595">
        <v>95.3</v>
      </c>
      <c r="AF595">
        <v>130.75</v>
      </c>
      <c r="AG595">
        <v>787</v>
      </c>
      <c r="AH595">
        <v>95.1</v>
      </c>
      <c r="AI595">
        <v>1077.75</v>
      </c>
      <c r="AJ595">
        <v>379.5</v>
      </c>
      <c r="AK595">
        <v>9.84</v>
      </c>
      <c r="AL595">
        <v>749.5</v>
      </c>
    </row>
    <row r="596" spans="2:38" x14ac:dyDescent="0.25">
      <c r="B596" s="15">
        <v>39395</v>
      </c>
      <c r="C596">
        <v>13042.74</v>
      </c>
      <c r="D596">
        <v>1453.7</v>
      </c>
      <c r="E596">
        <v>2627.94</v>
      </c>
      <c r="F596">
        <v>13869.82</v>
      </c>
      <c r="G596">
        <v>7812.4</v>
      </c>
      <c r="H596">
        <v>15583.42</v>
      </c>
      <c r="I596">
        <v>1494.35</v>
      </c>
      <c r="J596">
        <v>15583.42</v>
      </c>
      <c r="K596">
        <v>28783.41</v>
      </c>
      <c r="L596">
        <v>3.4253999999999998</v>
      </c>
      <c r="M596">
        <v>3.7530000000000001</v>
      </c>
      <c r="N596">
        <v>4.2133000000000003</v>
      </c>
      <c r="O596">
        <v>4.6028000000000002</v>
      </c>
      <c r="P596">
        <v>75.400000000000006</v>
      </c>
      <c r="Q596">
        <v>1.4678</v>
      </c>
      <c r="R596">
        <v>110.69</v>
      </c>
      <c r="S596">
        <v>2.0903</v>
      </c>
      <c r="T596">
        <v>0.91169999999999995</v>
      </c>
      <c r="U596">
        <v>0.7641</v>
      </c>
      <c r="V596">
        <v>1.1226</v>
      </c>
      <c r="W596">
        <v>5.3056000000000001</v>
      </c>
      <c r="X596">
        <v>6.3132000000000001</v>
      </c>
      <c r="Y596">
        <v>39.277500000000003</v>
      </c>
      <c r="Z596">
        <v>3.3220000000000001</v>
      </c>
      <c r="AA596">
        <v>6.6238000000000001</v>
      </c>
      <c r="AB596">
        <v>10.890499999999999</v>
      </c>
      <c r="AC596">
        <v>64.64</v>
      </c>
      <c r="AD596">
        <v>15.545</v>
      </c>
      <c r="AE596">
        <v>95.5</v>
      </c>
      <c r="AF596">
        <v>133.15</v>
      </c>
      <c r="AG596">
        <v>834.7</v>
      </c>
      <c r="AH596">
        <v>96.32</v>
      </c>
      <c r="AI596">
        <v>1043</v>
      </c>
      <c r="AJ596">
        <v>386.75</v>
      </c>
      <c r="AK596">
        <v>10.029999999999999</v>
      </c>
      <c r="AL596">
        <v>762</v>
      </c>
    </row>
    <row r="597" spans="2:38" x14ac:dyDescent="0.25">
      <c r="B597" s="15">
        <v>39388</v>
      </c>
      <c r="C597">
        <v>13595.1</v>
      </c>
      <c r="D597">
        <v>1509.65</v>
      </c>
      <c r="E597">
        <v>2810.38</v>
      </c>
      <c r="F597">
        <v>14363.88</v>
      </c>
      <c r="G597">
        <v>7849.49</v>
      </c>
      <c r="H597">
        <v>16517.48</v>
      </c>
      <c r="I597">
        <v>1600.17</v>
      </c>
      <c r="J597">
        <v>16517.48</v>
      </c>
      <c r="K597">
        <v>30468.34</v>
      </c>
      <c r="L597">
        <v>3.6741000000000001</v>
      </c>
      <c r="M597">
        <v>3.9515000000000002</v>
      </c>
      <c r="N597">
        <v>4.3164999999999996</v>
      </c>
      <c r="O597">
        <v>4.6158999999999999</v>
      </c>
      <c r="P597">
        <v>76.337000000000003</v>
      </c>
      <c r="Q597">
        <v>1.4504000000000001</v>
      </c>
      <c r="R597">
        <v>114.86</v>
      </c>
      <c r="S597">
        <v>2.0893000000000002</v>
      </c>
      <c r="T597">
        <v>0.92330000000000001</v>
      </c>
      <c r="U597">
        <v>0.76549999999999996</v>
      </c>
      <c r="V597">
        <v>1.1541999999999999</v>
      </c>
      <c r="W597">
        <v>5.3921999999999999</v>
      </c>
      <c r="X597">
        <v>6.3814000000000002</v>
      </c>
      <c r="Y597">
        <v>39.316499999999998</v>
      </c>
      <c r="Z597">
        <v>3.3449999999999998</v>
      </c>
      <c r="AA597">
        <v>6.5600000000000005</v>
      </c>
      <c r="AB597">
        <v>10.692500000000001</v>
      </c>
      <c r="AC597">
        <v>64.31</v>
      </c>
      <c r="AD597">
        <v>14.599</v>
      </c>
      <c r="AE597">
        <v>94.724999999999994</v>
      </c>
      <c r="AF597">
        <v>142.69999999999999</v>
      </c>
      <c r="AG597">
        <v>808.5</v>
      </c>
      <c r="AH597">
        <v>95.93</v>
      </c>
      <c r="AI597">
        <v>1001.75</v>
      </c>
      <c r="AJ597">
        <v>377</v>
      </c>
      <c r="AK597">
        <v>9.94</v>
      </c>
      <c r="AL597">
        <v>778.5</v>
      </c>
    </row>
    <row r="598" spans="2:38" x14ac:dyDescent="0.25">
      <c r="B598" s="15">
        <v>39381</v>
      </c>
      <c r="C598">
        <v>13806.7</v>
      </c>
      <c r="D598">
        <v>1535.28</v>
      </c>
      <c r="E598">
        <v>2804.19</v>
      </c>
      <c r="F598">
        <v>14296.43</v>
      </c>
      <c r="G598">
        <v>7949.17</v>
      </c>
      <c r="H598">
        <v>16505.63</v>
      </c>
      <c r="I598">
        <v>1573.97</v>
      </c>
      <c r="J598">
        <v>16505.63</v>
      </c>
      <c r="K598">
        <v>30405.22</v>
      </c>
      <c r="L598">
        <v>3.7723</v>
      </c>
      <c r="M598">
        <v>4.0526999999999997</v>
      </c>
      <c r="N598">
        <v>4.4005999999999998</v>
      </c>
      <c r="O598">
        <v>4.6978999999999997</v>
      </c>
      <c r="P598">
        <v>77.027000000000001</v>
      </c>
      <c r="Q598">
        <v>1.4393</v>
      </c>
      <c r="R598">
        <v>114.19</v>
      </c>
      <c r="S598">
        <v>2.0522999999999998</v>
      </c>
      <c r="T598">
        <v>0.91839999999999999</v>
      </c>
      <c r="U598">
        <v>0.76619999999999999</v>
      </c>
      <c r="V598">
        <v>1.1642999999999999</v>
      </c>
      <c r="W598">
        <v>5.3684000000000003</v>
      </c>
      <c r="X598">
        <v>6.3811</v>
      </c>
      <c r="Y598">
        <v>39.451999999999998</v>
      </c>
      <c r="Z598">
        <v>3.3494999999999999</v>
      </c>
      <c r="AA598">
        <v>6.4989999999999997</v>
      </c>
      <c r="AB598">
        <v>10.734500000000001</v>
      </c>
      <c r="AC598">
        <v>64.63</v>
      </c>
      <c r="AD598">
        <v>14.28</v>
      </c>
      <c r="AE598">
        <v>94.375</v>
      </c>
      <c r="AF598">
        <v>140.94999999999999</v>
      </c>
      <c r="AG598">
        <v>783.9</v>
      </c>
      <c r="AH598">
        <v>91.86</v>
      </c>
      <c r="AI598">
        <v>995.5</v>
      </c>
      <c r="AJ598">
        <v>372</v>
      </c>
      <c r="AK598">
        <v>10.15</v>
      </c>
      <c r="AL598">
        <v>800</v>
      </c>
    </row>
    <row r="599" spans="2:38" x14ac:dyDescent="0.25">
      <c r="B599" s="15">
        <v>39374</v>
      </c>
      <c r="C599">
        <v>13522.02</v>
      </c>
      <c r="D599">
        <v>1500.63</v>
      </c>
      <c r="E599">
        <v>2725.16</v>
      </c>
      <c r="F599">
        <v>14001.66</v>
      </c>
      <c r="G599">
        <v>7884.12</v>
      </c>
      <c r="H599">
        <v>16814.37</v>
      </c>
      <c r="I599">
        <v>1591.28</v>
      </c>
      <c r="J599">
        <v>16814.37</v>
      </c>
      <c r="K599">
        <v>29465.05</v>
      </c>
      <c r="L599">
        <v>3.7797999999999998</v>
      </c>
      <c r="M599">
        <v>4.0278</v>
      </c>
      <c r="N599">
        <v>4.3914999999999997</v>
      </c>
      <c r="O599">
        <v>4.6856</v>
      </c>
      <c r="P599">
        <v>77.406999999999996</v>
      </c>
      <c r="Q599">
        <v>1.4300999999999999</v>
      </c>
      <c r="R599">
        <v>114.52</v>
      </c>
      <c r="S599">
        <v>2.0518000000000001</v>
      </c>
      <c r="T599">
        <v>0.89039999999999997</v>
      </c>
      <c r="U599">
        <v>0.74760000000000004</v>
      </c>
      <c r="V599">
        <v>1.1658999999999999</v>
      </c>
      <c r="W599">
        <v>5.3548</v>
      </c>
      <c r="X599">
        <v>6.415</v>
      </c>
      <c r="Y599">
        <v>39.732500000000002</v>
      </c>
      <c r="Z599">
        <v>3.3614999999999999</v>
      </c>
      <c r="AA599">
        <v>6.8100000000000005</v>
      </c>
      <c r="AB599">
        <v>10.827500000000001</v>
      </c>
      <c r="AC599">
        <v>65.400000000000006</v>
      </c>
      <c r="AD599">
        <v>13.635</v>
      </c>
      <c r="AE599">
        <v>95.3</v>
      </c>
      <c r="AF599">
        <v>149.25</v>
      </c>
      <c r="AG599">
        <v>764</v>
      </c>
      <c r="AH599">
        <v>88.6</v>
      </c>
      <c r="AI599">
        <v>983.25</v>
      </c>
      <c r="AJ599">
        <v>370.25</v>
      </c>
      <c r="AK599">
        <v>10.210000000000001</v>
      </c>
      <c r="AL599">
        <v>855.5</v>
      </c>
    </row>
    <row r="600" spans="2:38" x14ac:dyDescent="0.25">
      <c r="B600" s="15">
        <v>39367</v>
      </c>
      <c r="C600">
        <v>14093.08</v>
      </c>
      <c r="D600">
        <v>1561.8</v>
      </c>
      <c r="E600">
        <v>2805.68</v>
      </c>
      <c r="F600">
        <v>14295.86</v>
      </c>
      <c r="G600">
        <v>8041.26</v>
      </c>
      <c r="H600">
        <v>17331.169999999998</v>
      </c>
      <c r="I600">
        <v>1659.48</v>
      </c>
      <c r="J600">
        <v>17331.169999999998</v>
      </c>
      <c r="K600">
        <v>28838.37</v>
      </c>
      <c r="L600">
        <v>4.2257999999999996</v>
      </c>
      <c r="M600">
        <v>4.4126000000000003</v>
      </c>
      <c r="N600">
        <v>4.6812000000000005</v>
      </c>
      <c r="O600">
        <v>4.9010999999999996</v>
      </c>
      <c r="P600">
        <v>78.224000000000004</v>
      </c>
      <c r="Q600">
        <v>1.4177999999999999</v>
      </c>
      <c r="R600">
        <v>117.61</v>
      </c>
      <c r="S600">
        <v>2.0360999999999998</v>
      </c>
      <c r="T600">
        <v>0.90459999999999996</v>
      </c>
      <c r="U600">
        <v>0.77669999999999995</v>
      </c>
      <c r="V600">
        <v>1.1850000000000001</v>
      </c>
      <c r="W600">
        <v>5.4153000000000002</v>
      </c>
      <c r="X600">
        <v>6.4202000000000004</v>
      </c>
      <c r="Y600">
        <v>39.3675</v>
      </c>
      <c r="Z600">
        <v>3.37</v>
      </c>
      <c r="AA600">
        <v>6.7694999999999999</v>
      </c>
      <c r="AB600">
        <v>10.807600000000001</v>
      </c>
      <c r="AC600">
        <v>63.87</v>
      </c>
      <c r="AD600">
        <v>13.903</v>
      </c>
      <c r="AE600">
        <v>94.45</v>
      </c>
      <c r="AF600">
        <v>143.35</v>
      </c>
      <c r="AG600">
        <v>748.7</v>
      </c>
      <c r="AH600">
        <v>83.69</v>
      </c>
      <c r="AI600">
        <v>976.75</v>
      </c>
      <c r="AJ600">
        <v>351</v>
      </c>
      <c r="AK600">
        <v>9.8000000000000007</v>
      </c>
      <c r="AL600">
        <v>857.5</v>
      </c>
    </row>
    <row r="601" spans="2:38" x14ac:dyDescent="0.25">
      <c r="B601" s="15">
        <v>39360</v>
      </c>
      <c r="C601">
        <v>14066.01</v>
      </c>
      <c r="D601">
        <v>1557.59</v>
      </c>
      <c r="E601">
        <v>2780.32</v>
      </c>
      <c r="F601">
        <v>14233.34</v>
      </c>
      <c r="G601">
        <v>8002.18</v>
      </c>
      <c r="H601">
        <v>17065.04</v>
      </c>
      <c r="I601">
        <v>1656.91</v>
      </c>
      <c r="J601">
        <v>17065.04</v>
      </c>
      <c r="K601">
        <v>27831.52</v>
      </c>
      <c r="L601">
        <v>4.0743</v>
      </c>
      <c r="M601">
        <v>4.3308</v>
      </c>
      <c r="N601">
        <v>4.6356000000000002</v>
      </c>
      <c r="O601">
        <v>4.8654999999999999</v>
      </c>
      <c r="P601">
        <v>78.308000000000007</v>
      </c>
      <c r="Q601">
        <v>1.4136</v>
      </c>
      <c r="R601">
        <v>116.97</v>
      </c>
      <c r="S601">
        <v>2.0421999999999998</v>
      </c>
      <c r="T601">
        <v>0.89749999999999996</v>
      </c>
      <c r="U601">
        <v>0.76100000000000001</v>
      </c>
      <c r="V601">
        <v>1.1783999999999999</v>
      </c>
      <c r="W601">
        <v>5.4116999999999997</v>
      </c>
      <c r="X601">
        <v>6.4744999999999999</v>
      </c>
      <c r="Y601">
        <v>39.4938</v>
      </c>
      <c r="Z601">
        <v>3.4035000000000002</v>
      </c>
      <c r="AA601">
        <v>6.8072999999999997</v>
      </c>
      <c r="AB601">
        <v>10.8515</v>
      </c>
      <c r="AC601">
        <v>60.22</v>
      </c>
      <c r="AD601">
        <v>13.49</v>
      </c>
      <c r="AE601">
        <v>93.674999999999997</v>
      </c>
      <c r="AF601">
        <v>137.15</v>
      </c>
      <c r="AG601">
        <v>741.3</v>
      </c>
      <c r="AH601">
        <v>81.22</v>
      </c>
      <c r="AI601">
        <v>940.5</v>
      </c>
      <c r="AJ601">
        <v>342.25</v>
      </c>
      <c r="AK601">
        <v>9.7899999999999991</v>
      </c>
      <c r="AL601">
        <v>890</v>
      </c>
    </row>
    <row r="602" spans="2:38" x14ac:dyDescent="0.25">
      <c r="B602" s="15">
        <v>39353</v>
      </c>
      <c r="C602">
        <v>13895.63</v>
      </c>
      <c r="D602">
        <v>1526.75</v>
      </c>
      <c r="E602">
        <v>2701.5</v>
      </c>
      <c r="F602">
        <v>14098.89</v>
      </c>
      <c r="G602">
        <v>7861.51</v>
      </c>
      <c r="H602">
        <v>16785.689999999999</v>
      </c>
      <c r="I602">
        <v>1616.62</v>
      </c>
      <c r="J602">
        <v>16785.689999999999</v>
      </c>
      <c r="K602">
        <v>27142.47</v>
      </c>
      <c r="L602">
        <v>3.9835000000000003</v>
      </c>
      <c r="M602">
        <v>4.2430000000000003</v>
      </c>
      <c r="N602">
        <v>4.5865</v>
      </c>
      <c r="O602">
        <v>4.8360000000000003</v>
      </c>
      <c r="P602">
        <v>77.718999999999994</v>
      </c>
      <c r="Q602">
        <v>1.4267000000000001</v>
      </c>
      <c r="R602">
        <v>114.81</v>
      </c>
      <c r="S602">
        <v>2.0472999999999999</v>
      </c>
      <c r="T602">
        <v>0.88790000000000002</v>
      </c>
      <c r="U602">
        <v>0.75790000000000002</v>
      </c>
      <c r="V602">
        <v>1.1637</v>
      </c>
      <c r="W602">
        <v>5.3868999999999998</v>
      </c>
      <c r="X602">
        <v>6.4381000000000004</v>
      </c>
      <c r="Y602">
        <v>39.844999999999999</v>
      </c>
      <c r="Z602">
        <v>3.4089999999999998</v>
      </c>
      <c r="AA602">
        <v>6.8697999999999997</v>
      </c>
      <c r="AB602">
        <v>10.935499999999999</v>
      </c>
      <c r="AC602">
        <v>62.05</v>
      </c>
      <c r="AD602">
        <v>13.92</v>
      </c>
      <c r="AE602">
        <v>96.95</v>
      </c>
      <c r="AF602">
        <v>129.1</v>
      </c>
      <c r="AG602">
        <v>742.8</v>
      </c>
      <c r="AH602">
        <v>81.66</v>
      </c>
      <c r="AI602">
        <v>991.25</v>
      </c>
      <c r="AJ602">
        <v>373</v>
      </c>
      <c r="AK602">
        <v>9.56</v>
      </c>
      <c r="AL602">
        <v>939</v>
      </c>
    </row>
    <row r="603" spans="2:38" x14ac:dyDescent="0.25">
      <c r="B603" s="15">
        <v>39346</v>
      </c>
      <c r="C603">
        <v>13820.19</v>
      </c>
      <c r="D603">
        <v>1525.75</v>
      </c>
      <c r="E603">
        <v>2671.22</v>
      </c>
      <c r="F603">
        <v>13940.07</v>
      </c>
      <c r="G603">
        <v>7794.43</v>
      </c>
      <c r="H603">
        <v>16312.61</v>
      </c>
      <c r="I603">
        <v>1552.07</v>
      </c>
      <c r="J603">
        <v>16312.61</v>
      </c>
      <c r="K603">
        <v>25843.78</v>
      </c>
      <c r="L603">
        <v>4.0327000000000002</v>
      </c>
      <c r="M603">
        <v>4.2911999999999999</v>
      </c>
      <c r="N603">
        <v>4.6203000000000003</v>
      </c>
      <c r="O603">
        <v>4.8852000000000002</v>
      </c>
      <c r="P603">
        <v>78.596999999999994</v>
      </c>
      <c r="Q603">
        <v>1.4091</v>
      </c>
      <c r="R603">
        <v>115.5</v>
      </c>
      <c r="S603">
        <v>2.0203000000000002</v>
      </c>
      <c r="T603">
        <v>0.86670000000000003</v>
      </c>
      <c r="U603">
        <v>0.74439999999999995</v>
      </c>
      <c r="V603">
        <v>1.1722999999999999</v>
      </c>
      <c r="W603">
        <v>5.5289999999999999</v>
      </c>
      <c r="X603">
        <v>6.5208000000000004</v>
      </c>
      <c r="Y603">
        <v>39.902500000000003</v>
      </c>
      <c r="Z603">
        <v>3.4449999999999998</v>
      </c>
      <c r="AA603">
        <v>7.0003000000000002</v>
      </c>
      <c r="AB603">
        <v>10.9588</v>
      </c>
      <c r="AC603">
        <v>63.48</v>
      </c>
      <c r="AD603">
        <v>13.474</v>
      </c>
      <c r="AE603">
        <v>96.7</v>
      </c>
      <c r="AF603">
        <v>128.05000000000001</v>
      </c>
      <c r="AG603">
        <v>732.1</v>
      </c>
      <c r="AH603">
        <v>81.62</v>
      </c>
      <c r="AI603">
        <v>979</v>
      </c>
      <c r="AJ603">
        <v>376.5</v>
      </c>
      <c r="AK603">
        <v>9.7899999999999991</v>
      </c>
      <c r="AL603">
        <v>874</v>
      </c>
    </row>
    <row r="604" spans="2:38" x14ac:dyDescent="0.25">
      <c r="B604" s="15">
        <v>39339</v>
      </c>
      <c r="C604">
        <v>13442.52</v>
      </c>
      <c r="D604">
        <v>1484.25</v>
      </c>
      <c r="E604">
        <v>2602.1799999999998</v>
      </c>
      <c r="F604">
        <v>13846.41</v>
      </c>
      <c r="G604">
        <v>7497.74</v>
      </c>
      <c r="H604">
        <v>16127.42</v>
      </c>
      <c r="I604">
        <v>1544.71</v>
      </c>
      <c r="J604">
        <v>16127.42</v>
      </c>
      <c r="K604">
        <v>24898.11</v>
      </c>
      <c r="L604">
        <v>4.0327000000000002</v>
      </c>
      <c r="M604">
        <v>4.1703999999999999</v>
      </c>
      <c r="N604">
        <v>4.4543999999999997</v>
      </c>
      <c r="O604">
        <v>4.7191000000000001</v>
      </c>
      <c r="P604">
        <v>79.617000000000004</v>
      </c>
      <c r="Q604">
        <v>1.3875</v>
      </c>
      <c r="R604">
        <v>115.37</v>
      </c>
      <c r="S604">
        <v>2.0074000000000001</v>
      </c>
      <c r="T604">
        <v>0.84199999999999997</v>
      </c>
      <c r="U604">
        <v>0.71309999999999996</v>
      </c>
      <c r="V604">
        <v>1.1895</v>
      </c>
      <c r="W604">
        <v>5.6353999999999997</v>
      </c>
      <c r="X604">
        <v>6.6788999999999996</v>
      </c>
      <c r="Y604">
        <v>40.457500000000003</v>
      </c>
      <c r="Z604">
        <v>3.4824999999999999</v>
      </c>
      <c r="AA604">
        <v>7.1487999999999996</v>
      </c>
      <c r="AB604">
        <v>11.122299999999999</v>
      </c>
      <c r="AC604">
        <v>60.9</v>
      </c>
      <c r="AD604">
        <v>12.544</v>
      </c>
      <c r="AE604">
        <v>95.25</v>
      </c>
      <c r="AF604">
        <v>123.45</v>
      </c>
      <c r="AG604">
        <v>711.1</v>
      </c>
      <c r="AH604">
        <v>79.099999999999994</v>
      </c>
      <c r="AI604">
        <v>941</v>
      </c>
      <c r="AJ604">
        <v>336.5</v>
      </c>
      <c r="AK604">
        <v>9.35</v>
      </c>
      <c r="AL604">
        <v>838</v>
      </c>
    </row>
    <row r="605" spans="2:38" x14ac:dyDescent="0.25">
      <c r="B605" s="15">
        <v>39332</v>
      </c>
      <c r="C605">
        <v>13113.38</v>
      </c>
      <c r="D605">
        <v>1453.55</v>
      </c>
      <c r="E605">
        <v>2565.6999999999998</v>
      </c>
      <c r="F605">
        <v>13651.21</v>
      </c>
      <c r="G605">
        <v>7436.63</v>
      </c>
      <c r="H605">
        <v>16122.16</v>
      </c>
      <c r="I605">
        <v>1557.02</v>
      </c>
      <c r="J605">
        <v>16122.16</v>
      </c>
      <c r="K605">
        <v>23982.61</v>
      </c>
      <c r="L605">
        <v>3.8997999999999999</v>
      </c>
      <c r="M605">
        <v>4.0407999999999999</v>
      </c>
      <c r="N605">
        <v>4.3815999999999997</v>
      </c>
      <c r="O605">
        <v>4.6973000000000003</v>
      </c>
      <c r="P605">
        <v>79.959000000000003</v>
      </c>
      <c r="Q605">
        <v>1.3768</v>
      </c>
      <c r="R605">
        <v>113.38</v>
      </c>
      <c r="S605">
        <v>2.0287000000000002</v>
      </c>
      <c r="T605">
        <v>0.8266</v>
      </c>
      <c r="U605">
        <v>0.69120000000000004</v>
      </c>
      <c r="V605">
        <v>1.1887000000000001</v>
      </c>
      <c r="W605">
        <v>5.7481</v>
      </c>
      <c r="X605">
        <v>6.7972999999999999</v>
      </c>
      <c r="Y605">
        <v>40.6905</v>
      </c>
      <c r="Z605">
        <v>3.5045000000000002</v>
      </c>
      <c r="AA605">
        <v>7.2560000000000002</v>
      </c>
      <c r="AB605">
        <v>11.1412</v>
      </c>
      <c r="AC605">
        <v>57.9</v>
      </c>
      <c r="AD605">
        <v>12.592000000000001</v>
      </c>
      <c r="AE605">
        <v>96.1</v>
      </c>
      <c r="AF605">
        <v>122</v>
      </c>
      <c r="AG605">
        <v>703.2</v>
      </c>
      <c r="AH605">
        <v>76.7</v>
      </c>
      <c r="AI605">
        <v>891</v>
      </c>
      <c r="AJ605">
        <v>331.25</v>
      </c>
      <c r="AK605">
        <v>9.41</v>
      </c>
      <c r="AL605">
        <v>840</v>
      </c>
    </row>
    <row r="606" spans="2:38" x14ac:dyDescent="0.25">
      <c r="B606" s="15">
        <v>39325</v>
      </c>
      <c r="C606">
        <v>13357.74</v>
      </c>
      <c r="D606">
        <v>1473.99</v>
      </c>
      <c r="E606">
        <v>2596.36</v>
      </c>
      <c r="F606">
        <v>13660.48</v>
      </c>
      <c r="G606">
        <v>7638.17</v>
      </c>
      <c r="H606">
        <v>16569.09</v>
      </c>
      <c r="I606">
        <v>1608.25</v>
      </c>
      <c r="J606">
        <v>16569.09</v>
      </c>
      <c r="K606">
        <v>23984.14</v>
      </c>
      <c r="L606">
        <v>4.1319999999999997</v>
      </c>
      <c r="M606">
        <v>4.2442000000000002</v>
      </c>
      <c r="N606">
        <v>4.5292000000000003</v>
      </c>
      <c r="O606">
        <v>4.8224</v>
      </c>
      <c r="P606">
        <v>80.790999999999997</v>
      </c>
      <c r="Q606">
        <v>1.363</v>
      </c>
      <c r="R606">
        <v>115.77</v>
      </c>
      <c r="S606">
        <v>2.0171000000000001</v>
      </c>
      <c r="T606">
        <v>0.81859999999999999</v>
      </c>
      <c r="U606">
        <v>0.70169999999999999</v>
      </c>
      <c r="V606">
        <v>1.2083999999999999</v>
      </c>
      <c r="W606">
        <v>5.8242000000000003</v>
      </c>
      <c r="X606">
        <v>6.8947000000000003</v>
      </c>
      <c r="Y606">
        <v>40.93</v>
      </c>
      <c r="Z606">
        <v>3.5015000000000001</v>
      </c>
      <c r="AA606">
        <v>7.1475</v>
      </c>
      <c r="AB606">
        <v>11.0303</v>
      </c>
      <c r="AC606">
        <v>58.87</v>
      </c>
      <c r="AD606">
        <v>12.063000000000001</v>
      </c>
      <c r="AE606">
        <v>94.1</v>
      </c>
      <c r="AF606">
        <v>125</v>
      </c>
      <c r="AG606">
        <v>675.8</v>
      </c>
      <c r="AH606">
        <v>74.040000000000006</v>
      </c>
      <c r="AI606">
        <v>868</v>
      </c>
      <c r="AJ606">
        <v>324</v>
      </c>
      <c r="AK606">
        <v>9.48</v>
      </c>
      <c r="AL606">
        <v>767</v>
      </c>
    </row>
    <row r="607" spans="2:38" x14ac:dyDescent="0.25">
      <c r="B607" s="15">
        <v>39318</v>
      </c>
      <c r="C607">
        <v>13378.87</v>
      </c>
      <c r="D607">
        <v>1479.37</v>
      </c>
      <c r="E607">
        <v>2576.69</v>
      </c>
      <c r="F607">
        <v>13520.33</v>
      </c>
      <c r="G607">
        <v>7507.27</v>
      </c>
      <c r="H607">
        <v>16248.97</v>
      </c>
      <c r="I607">
        <v>1585.85</v>
      </c>
      <c r="J607">
        <v>16248.97</v>
      </c>
      <c r="K607">
        <v>22921.89</v>
      </c>
      <c r="L607">
        <v>4.2904</v>
      </c>
      <c r="M607">
        <v>4.4104999999999999</v>
      </c>
      <c r="N607">
        <v>4.6155999999999997</v>
      </c>
      <c r="O607">
        <v>4.8842999999999996</v>
      </c>
      <c r="P607">
        <v>80.667000000000002</v>
      </c>
      <c r="Q607">
        <v>1.3674999999999999</v>
      </c>
      <c r="R607">
        <v>116.45</v>
      </c>
      <c r="S607">
        <v>2.0143</v>
      </c>
      <c r="T607">
        <v>0.82730000000000004</v>
      </c>
      <c r="U607">
        <v>0.72150000000000003</v>
      </c>
      <c r="V607">
        <v>1.2006000000000001</v>
      </c>
      <c r="W607">
        <v>5.8100000000000005</v>
      </c>
      <c r="X607">
        <v>6.8431999999999995</v>
      </c>
      <c r="Y607">
        <v>41.097499999999997</v>
      </c>
      <c r="Z607">
        <v>3.4870000000000001</v>
      </c>
      <c r="AA607">
        <v>7.1680000000000001</v>
      </c>
      <c r="AB607">
        <v>11.0063</v>
      </c>
      <c r="AC607">
        <v>56.2</v>
      </c>
      <c r="AD607">
        <v>11.94</v>
      </c>
      <c r="AE607">
        <v>94.375</v>
      </c>
      <c r="AF607">
        <v>126</v>
      </c>
      <c r="AG607">
        <v>668</v>
      </c>
      <c r="AH607">
        <v>71.09</v>
      </c>
      <c r="AI607">
        <v>849</v>
      </c>
      <c r="AJ607">
        <v>341.5</v>
      </c>
      <c r="AK607">
        <v>9.39</v>
      </c>
      <c r="AL607">
        <v>725.75</v>
      </c>
    </row>
    <row r="608" spans="2:38" x14ac:dyDescent="0.25">
      <c r="B608" s="15">
        <v>39311</v>
      </c>
      <c r="C608">
        <v>13079.08</v>
      </c>
      <c r="D608">
        <v>1445.94</v>
      </c>
      <c r="E608">
        <v>2505.0300000000002</v>
      </c>
      <c r="F608">
        <v>13049.58</v>
      </c>
      <c r="G608">
        <v>7378.29</v>
      </c>
      <c r="H608">
        <v>15273.68</v>
      </c>
      <c r="I608">
        <v>1480.39</v>
      </c>
      <c r="J608">
        <v>15273.68</v>
      </c>
      <c r="K608">
        <v>20387.13</v>
      </c>
      <c r="L608">
        <v>4.1845999999999997</v>
      </c>
      <c r="M608">
        <v>4.3585000000000003</v>
      </c>
      <c r="N608">
        <v>4.6847000000000003</v>
      </c>
      <c r="O608">
        <v>4.9863</v>
      </c>
      <c r="P608">
        <v>81.426000000000002</v>
      </c>
      <c r="Q608">
        <v>1.3474999999999999</v>
      </c>
      <c r="R608">
        <v>114.36</v>
      </c>
      <c r="S608">
        <v>1.9811999999999999</v>
      </c>
      <c r="T608">
        <v>0.79769999999999996</v>
      </c>
      <c r="U608">
        <v>0.69769999999999999</v>
      </c>
      <c r="V608">
        <v>1.2079</v>
      </c>
      <c r="W608">
        <v>5.9486999999999997</v>
      </c>
      <c r="X608">
        <v>6.9315999999999995</v>
      </c>
      <c r="Y608">
        <v>41.316200000000002</v>
      </c>
      <c r="Z608">
        <v>3.5125000000000002</v>
      </c>
      <c r="AA608">
        <v>7.3368000000000002</v>
      </c>
      <c r="AB608">
        <v>11.0823</v>
      </c>
      <c r="AC608">
        <v>55.5</v>
      </c>
      <c r="AD608">
        <v>11.8</v>
      </c>
      <c r="AE608">
        <v>91.95</v>
      </c>
      <c r="AF608">
        <v>123.05</v>
      </c>
      <c r="AG608">
        <v>656.9</v>
      </c>
      <c r="AH608">
        <v>71.98</v>
      </c>
      <c r="AI608">
        <v>811.5</v>
      </c>
      <c r="AJ608">
        <v>328.5</v>
      </c>
      <c r="AK608">
        <v>9.4</v>
      </c>
      <c r="AL608">
        <v>672</v>
      </c>
    </row>
    <row r="609" spans="2:38" x14ac:dyDescent="0.25">
      <c r="B609" s="15">
        <v>39304</v>
      </c>
      <c r="C609">
        <v>13239.54</v>
      </c>
      <c r="D609">
        <v>1453.64</v>
      </c>
      <c r="E609">
        <v>2544.89</v>
      </c>
      <c r="F609">
        <v>13466.28</v>
      </c>
      <c r="G609">
        <v>7343.26</v>
      </c>
      <c r="H609">
        <v>16764.09</v>
      </c>
      <c r="I609">
        <v>1633.93</v>
      </c>
      <c r="J609">
        <v>16764.09</v>
      </c>
      <c r="K609">
        <v>21792.71</v>
      </c>
      <c r="L609">
        <v>4.4561999999999999</v>
      </c>
      <c r="M609">
        <v>4.5926</v>
      </c>
      <c r="N609">
        <v>4.8075999999999999</v>
      </c>
      <c r="O609">
        <v>5.0331000000000001</v>
      </c>
      <c r="P609">
        <v>80.679000000000002</v>
      </c>
      <c r="Q609">
        <v>1.3693</v>
      </c>
      <c r="R609">
        <v>118.4</v>
      </c>
      <c r="S609">
        <v>2.0232999999999999</v>
      </c>
      <c r="T609">
        <v>0.84450000000000003</v>
      </c>
      <c r="U609">
        <v>0.74539999999999995</v>
      </c>
      <c r="V609">
        <v>1.1988000000000001</v>
      </c>
      <c r="W609">
        <v>5.8220000000000001</v>
      </c>
      <c r="X609">
        <v>6.7737999999999996</v>
      </c>
      <c r="Y609">
        <v>40.642499999999998</v>
      </c>
      <c r="Z609">
        <v>3.476</v>
      </c>
      <c r="AA609">
        <v>7.1754999999999995</v>
      </c>
      <c r="AB609">
        <v>11.0025</v>
      </c>
      <c r="AC609">
        <v>59.25</v>
      </c>
      <c r="AD609">
        <v>12.87</v>
      </c>
      <c r="AE609">
        <v>90.224999999999994</v>
      </c>
      <c r="AF609">
        <v>131</v>
      </c>
      <c r="AG609">
        <v>670.3</v>
      </c>
      <c r="AH609">
        <v>71.47</v>
      </c>
      <c r="AI609">
        <v>850</v>
      </c>
      <c r="AJ609">
        <v>333</v>
      </c>
      <c r="AK609">
        <v>9.5399999999999991</v>
      </c>
      <c r="AL609">
        <v>667</v>
      </c>
    </row>
    <row r="610" spans="2:38" x14ac:dyDescent="0.25">
      <c r="B610" s="15">
        <v>39297</v>
      </c>
      <c r="C610">
        <v>13181.91</v>
      </c>
      <c r="D610">
        <v>1433.06</v>
      </c>
      <c r="E610">
        <v>2511.25</v>
      </c>
      <c r="F610">
        <v>13565.24</v>
      </c>
      <c r="G610">
        <v>7435.67</v>
      </c>
      <c r="H610">
        <v>16979.86</v>
      </c>
      <c r="I610">
        <v>1672.54</v>
      </c>
      <c r="J610">
        <v>16979.86</v>
      </c>
      <c r="K610">
        <v>22538.44</v>
      </c>
      <c r="L610">
        <v>4.4166999999999996</v>
      </c>
      <c r="M610">
        <v>4.4835000000000003</v>
      </c>
      <c r="N610">
        <v>4.6841999999999997</v>
      </c>
      <c r="O610">
        <v>4.8651999999999997</v>
      </c>
      <c r="P610">
        <v>80.177000000000007</v>
      </c>
      <c r="Q610">
        <v>1.3773</v>
      </c>
      <c r="R610">
        <v>118.06</v>
      </c>
      <c r="S610">
        <v>2.0409999999999999</v>
      </c>
      <c r="T610">
        <v>0.8548</v>
      </c>
      <c r="U610">
        <v>0.76049999999999995</v>
      </c>
      <c r="V610">
        <v>1.1907000000000001</v>
      </c>
      <c r="W610">
        <v>5.7907999999999999</v>
      </c>
      <c r="X610">
        <v>6.7243000000000004</v>
      </c>
      <c r="Y610">
        <v>40.35</v>
      </c>
      <c r="Z610">
        <v>3.4609999999999999</v>
      </c>
      <c r="AA610">
        <v>7.1280000000000001</v>
      </c>
      <c r="AB610">
        <v>10.9985</v>
      </c>
      <c r="AC610">
        <v>62.85</v>
      </c>
      <c r="AD610">
        <v>13.157999999999999</v>
      </c>
      <c r="AE610">
        <v>93.6</v>
      </c>
      <c r="AF610">
        <v>142.44999999999999</v>
      </c>
      <c r="AG610">
        <v>672.5</v>
      </c>
      <c r="AH610">
        <v>75.48</v>
      </c>
      <c r="AI610">
        <v>839</v>
      </c>
      <c r="AJ610">
        <v>326.5</v>
      </c>
      <c r="AK610">
        <v>10.25</v>
      </c>
      <c r="AL610">
        <v>650</v>
      </c>
    </row>
    <row r="611" spans="2:38" x14ac:dyDescent="0.25">
      <c r="B611" s="15">
        <v>39290</v>
      </c>
      <c r="C611">
        <v>13265.47</v>
      </c>
      <c r="D611">
        <v>1458.95</v>
      </c>
      <c r="E611">
        <v>2562.2399999999998</v>
      </c>
      <c r="F611">
        <v>13748.53</v>
      </c>
      <c r="G611">
        <v>7451.68</v>
      </c>
      <c r="H611">
        <v>17283.810000000001</v>
      </c>
      <c r="I611">
        <v>1699.71</v>
      </c>
      <c r="J611">
        <v>17283.810000000001</v>
      </c>
      <c r="K611">
        <v>22570.41</v>
      </c>
      <c r="L611">
        <v>4.4928999999999997</v>
      </c>
      <c r="M611">
        <v>4.5614999999999997</v>
      </c>
      <c r="N611">
        <v>4.7569999999999997</v>
      </c>
      <c r="O611">
        <v>4.9317000000000002</v>
      </c>
      <c r="P611">
        <v>80.945999999999998</v>
      </c>
      <c r="Q611">
        <v>1.3635999999999999</v>
      </c>
      <c r="R611">
        <v>118.63</v>
      </c>
      <c r="S611">
        <v>2.0242</v>
      </c>
      <c r="T611">
        <v>0.85189999999999999</v>
      </c>
      <c r="U611">
        <v>0.76529999999999998</v>
      </c>
      <c r="V611">
        <v>1.2084999999999999</v>
      </c>
      <c r="W611">
        <v>5.8795000000000002</v>
      </c>
      <c r="X611">
        <v>6.7462999999999997</v>
      </c>
      <c r="Y611">
        <v>40.53</v>
      </c>
      <c r="Z611">
        <v>3.46</v>
      </c>
      <c r="AA611">
        <v>7.11</v>
      </c>
      <c r="AB611">
        <v>11.012499999999999</v>
      </c>
      <c r="AC611">
        <v>61.55</v>
      </c>
      <c r="AD611">
        <v>12.643000000000001</v>
      </c>
      <c r="AE611">
        <v>93.625</v>
      </c>
      <c r="AF611">
        <v>142</v>
      </c>
      <c r="AG611">
        <v>660.1</v>
      </c>
      <c r="AH611">
        <v>77.02</v>
      </c>
      <c r="AI611">
        <v>815.5</v>
      </c>
      <c r="AJ611">
        <v>321</v>
      </c>
      <c r="AK611">
        <v>9.99</v>
      </c>
      <c r="AL611">
        <v>653.25</v>
      </c>
    </row>
    <row r="612" spans="2:38" x14ac:dyDescent="0.25">
      <c r="B612" s="15">
        <v>39283</v>
      </c>
      <c r="C612">
        <v>13851.08</v>
      </c>
      <c r="D612">
        <v>1534.1</v>
      </c>
      <c r="E612">
        <v>2687.6</v>
      </c>
      <c r="F612">
        <v>14582.87</v>
      </c>
      <c r="G612">
        <v>7874.85</v>
      </c>
      <c r="H612">
        <v>18157.93</v>
      </c>
      <c r="I612">
        <v>1776.17</v>
      </c>
      <c r="J612">
        <v>18157.93</v>
      </c>
      <c r="K612">
        <v>23291.9</v>
      </c>
      <c r="L612">
        <v>4.7622999999999998</v>
      </c>
      <c r="M612">
        <v>4.8383000000000003</v>
      </c>
      <c r="N612">
        <v>4.9497</v>
      </c>
      <c r="O612">
        <v>5.0580999999999996</v>
      </c>
      <c r="P612">
        <v>80.287999999999997</v>
      </c>
      <c r="Q612">
        <v>1.3827</v>
      </c>
      <c r="R612">
        <v>121.28</v>
      </c>
      <c r="S612">
        <v>2.0560999999999998</v>
      </c>
      <c r="T612">
        <v>0.88029999999999997</v>
      </c>
      <c r="U612">
        <v>0.7974</v>
      </c>
      <c r="V612">
        <v>1.2009000000000001</v>
      </c>
      <c r="W612">
        <v>5.7283999999999997</v>
      </c>
      <c r="X612">
        <v>6.6330999999999998</v>
      </c>
      <c r="Y612">
        <v>40.31</v>
      </c>
      <c r="Z612">
        <v>3.41</v>
      </c>
      <c r="AA612">
        <v>6.8937999999999997</v>
      </c>
      <c r="AB612">
        <v>10.7935</v>
      </c>
      <c r="AC612">
        <v>61.1</v>
      </c>
      <c r="AD612">
        <v>13.315</v>
      </c>
      <c r="AE612">
        <v>90.825000000000003</v>
      </c>
      <c r="AF612">
        <v>136.44999999999999</v>
      </c>
      <c r="AG612">
        <v>684.7</v>
      </c>
      <c r="AH612">
        <v>75.569999999999993</v>
      </c>
      <c r="AI612">
        <v>850.25</v>
      </c>
      <c r="AJ612">
        <v>318.25</v>
      </c>
      <c r="AK612">
        <v>10.3</v>
      </c>
      <c r="AL612">
        <v>616.25</v>
      </c>
    </row>
    <row r="613" spans="2:38" x14ac:dyDescent="0.25">
      <c r="B613" s="15">
        <v>39276</v>
      </c>
      <c r="C613">
        <v>13907.25</v>
      </c>
      <c r="D613">
        <v>1552.5</v>
      </c>
      <c r="E613">
        <v>2707</v>
      </c>
      <c r="F613">
        <v>14496.5</v>
      </c>
      <c r="G613">
        <v>8092.77</v>
      </c>
      <c r="H613">
        <v>18238.95</v>
      </c>
      <c r="I613">
        <v>1783.2</v>
      </c>
      <c r="J613">
        <v>18238.95</v>
      </c>
      <c r="K613">
        <v>23099.29</v>
      </c>
      <c r="L613">
        <v>4.9161000000000001</v>
      </c>
      <c r="M613">
        <v>5.0004</v>
      </c>
      <c r="N613">
        <v>5.0928000000000004</v>
      </c>
      <c r="O613">
        <v>5.1848999999999998</v>
      </c>
      <c r="P613">
        <v>80.575999999999993</v>
      </c>
      <c r="Q613">
        <v>1.3782000000000001</v>
      </c>
      <c r="R613">
        <v>121.93</v>
      </c>
      <c r="S613">
        <v>2.0343</v>
      </c>
      <c r="T613">
        <v>0.87119999999999997</v>
      </c>
      <c r="U613">
        <v>0.78720000000000001</v>
      </c>
      <c r="V613">
        <v>1.2025999999999999</v>
      </c>
      <c r="W613">
        <v>5.7413999999999996</v>
      </c>
      <c r="X613">
        <v>6.6441999999999997</v>
      </c>
      <c r="Y613">
        <v>40.422499999999999</v>
      </c>
      <c r="Z613">
        <v>3.4464999999999999</v>
      </c>
      <c r="AA613">
        <v>6.9577999999999998</v>
      </c>
      <c r="AB613">
        <v>10.7607</v>
      </c>
      <c r="AC613">
        <v>66.489999999999995</v>
      </c>
      <c r="AD613">
        <v>13.010999999999999</v>
      </c>
      <c r="AE613">
        <v>91.625</v>
      </c>
      <c r="AF613">
        <v>126.95</v>
      </c>
      <c r="AG613">
        <v>667.3</v>
      </c>
      <c r="AH613">
        <v>73.930000000000007</v>
      </c>
      <c r="AI613">
        <v>913</v>
      </c>
      <c r="AJ613">
        <v>341.5</v>
      </c>
      <c r="AK613">
        <v>9.8699999999999992</v>
      </c>
      <c r="AL613">
        <v>614</v>
      </c>
    </row>
    <row r="614" spans="2:38" x14ac:dyDescent="0.25">
      <c r="B614" s="15">
        <v>39269</v>
      </c>
      <c r="C614">
        <v>13611.68</v>
      </c>
      <c r="D614">
        <v>1530.44</v>
      </c>
      <c r="E614">
        <v>2666.51</v>
      </c>
      <c r="F614">
        <v>14118.7</v>
      </c>
      <c r="G614">
        <v>8048.32</v>
      </c>
      <c r="H614">
        <v>18140.939999999999</v>
      </c>
      <c r="I614">
        <v>1779.67</v>
      </c>
      <c r="J614">
        <v>18140.939999999999</v>
      </c>
      <c r="K614">
        <v>22531.74</v>
      </c>
      <c r="L614">
        <v>4.9835000000000003</v>
      </c>
      <c r="M614">
        <v>5.0867000000000004</v>
      </c>
      <c r="N614">
        <v>5.1824000000000003</v>
      </c>
      <c r="O614">
        <v>5.2683999999999997</v>
      </c>
      <c r="P614">
        <v>81.465000000000003</v>
      </c>
      <c r="Q614">
        <v>1.3627</v>
      </c>
      <c r="R614">
        <v>123.34</v>
      </c>
      <c r="S614">
        <v>2.0108000000000001</v>
      </c>
      <c r="T614">
        <v>0.85819999999999996</v>
      </c>
      <c r="U614">
        <v>0.7823</v>
      </c>
      <c r="V614">
        <v>1.218</v>
      </c>
      <c r="W614">
        <v>5.8078000000000003</v>
      </c>
      <c r="X614">
        <v>6.7280999999999995</v>
      </c>
      <c r="Y614">
        <v>40.4375</v>
      </c>
      <c r="Z614">
        <v>3.448</v>
      </c>
      <c r="AA614">
        <v>6.9869000000000003</v>
      </c>
      <c r="AB614">
        <v>10.7692</v>
      </c>
      <c r="AC614">
        <v>60</v>
      </c>
      <c r="AD614">
        <v>12.648</v>
      </c>
      <c r="AE614">
        <v>92.5</v>
      </c>
      <c r="AF614">
        <v>131.4</v>
      </c>
      <c r="AG614">
        <v>654.79999999999995</v>
      </c>
      <c r="AH614">
        <v>72.81</v>
      </c>
      <c r="AI614">
        <v>864.75</v>
      </c>
      <c r="AJ614">
        <v>334.5</v>
      </c>
      <c r="AK614">
        <v>9.5399999999999991</v>
      </c>
      <c r="AL614">
        <v>600.5</v>
      </c>
    </row>
    <row r="615" spans="2:38" x14ac:dyDescent="0.25">
      <c r="B615" s="15">
        <v>39262</v>
      </c>
      <c r="C615">
        <v>13408.62</v>
      </c>
      <c r="D615">
        <v>1503.35</v>
      </c>
      <c r="E615">
        <v>2603.23</v>
      </c>
      <c r="F615">
        <v>13906.57</v>
      </c>
      <c r="G615">
        <v>8007.32</v>
      </c>
      <c r="H615">
        <v>18138.36</v>
      </c>
      <c r="I615">
        <v>1774.88</v>
      </c>
      <c r="J615">
        <v>18138.36</v>
      </c>
      <c r="K615">
        <v>21772.73</v>
      </c>
      <c r="L615">
        <v>4.8582000000000001</v>
      </c>
      <c r="M615">
        <v>4.9213000000000005</v>
      </c>
      <c r="N615">
        <v>5.0244</v>
      </c>
      <c r="O615">
        <v>5.1238999999999999</v>
      </c>
      <c r="P615">
        <v>81.92</v>
      </c>
      <c r="Q615">
        <v>1.3541000000000001</v>
      </c>
      <c r="R615">
        <v>123.17</v>
      </c>
      <c r="S615">
        <v>2.0087000000000002</v>
      </c>
      <c r="T615">
        <v>0.84940000000000004</v>
      </c>
      <c r="U615">
        <v>0.77270000000000005</v>
      </c>
      <c r="V615">
        <v>1.2215</v>
      </c>
      <c r="W615">
        <v>5.8944000000000001</v>
      </c>
      <c r="X615">
        <v>6.8337000000000003</v>
      </c>
      <c r="Y615">
        <v>40.722499999999997</v>
      </c>
      <c r="Z615">
        <v>3.4544999999999999</v>
      </c>
      <c r="AA615">
        <v>7.0430000000000001</v>
      </c>
      <c r="AB615">
        <v>10.808400000000001</v>
      </c>
      <c r="AC615">
        <v>58.5</v>
      </c>
      <c r="AD615">
        <v>12.353</v>
      </c>
      <c r="AE615">
        <v>85.5</v>
      </c>
      <c r="AF615">
        <v>133</v>
      </c>
      <c r="AG615">
        <v>650.9</v>
      </c>
      <c r="AH615">
        <v>70.680000000000007</v>
      </c>
      <c r="AI615">
        <v>850</v>
      </c>
      <c r="AJ615">
        <v>329.5</v>
      </c>
      <c r="AK615">
        <v>9.07</v>
      </c>
      <c r="AL615">
        <v>582</v>
      </c>
    </row>
    <row r="616" spans="2:38" x14ac:dyDescent="0.25">
      <c r="B616" s="15">
        <v>39255</v>
      </c>
      <c r="C616">
        <v>13360.26</v>
      </c>
      <c r="D616">
        <v>1502.56</v>
      </c>
      <c r="E616">
        <v>2588.96</v>
      </c>
      <c r="F616">
        <v>13986.03</v>
      </c>
      <c r="G616">
        <v>7949.63</v>
      </c>
      <c r="H616">
        <v>18188.63</v>
      </c>
      <c r="I616">
        <v>1777.99</v>
      </c>
      <c r="J616">
        <v>18188.63</v>
      </c>
      <c r="K616">
        <v>21999.91</v>
      </c>
      <c r="L616">
        <v>4.9074</v>
      </c>
      <c r="M616">
        <v>5.0095000000000001</v>
      </c>
      <c r="N616">
        <v>5.13</v>
      </c>
      <c r="O616">
        <v>5.2481</v>
      </c>
      <c r="P616">
        <v>82.335999999999999</v>
      </c>
      <c r="Q616">
        <v>1.347</v>
      </c>
      <c r="R616">
        <v>123.89</v>
      </c>
      <c r="S616">
        <v>1.9994000000000001</v>
      </c>
      <c r="T616">
        <v>0.84730000000000005</v>
      </c>
      <c r="U616">
        <v>0.76400000000000001</v>
      </c>
      <c r="V616">
        <v>1.2294</v>
      </c>
      <c r="W616">
        <v>5.9242999999999997</v>
      </c>
      <c r="X616">
        <v>6.8635000000000002</v>
      </c>
      <c r="Y616">
        <v>40.755000000000003</v>
      </c>
      <c r="Z616">
        <v>3.4550000000000001</v>
      </c>
      <c r="AA616">
        <v>7.157</v>
      </c>
      <c r="AB616">
        <v>10.8424</v>
      </c>
      <c r="AC616">
        <v>55.89</v>
      </c>
      <c r="AD616">
        <v>13.02</v>
      </c>
      <c r="AE616">
        <v>87.8</v>
      </c>
      <c r="AF616">
        <v>126.75</v>
      </c>
      <c r="AG616">
        <v>653.5</v>
      </c>
      <c r="AH616">
        <v>69.14</v>
      </c>
      <c r="AI616">
        <v>797</v>
      </c>
      <c r="AJ616">
        <v>367.5</v>
      </c>
      <c r="AK616">
        <v>9.16</v>
      </c>
      <c r="AL616">
        <v>592.25</v>
      </c>
    </row>
    <row r="617" spans="2:38" x14ac:dyDescent="0.25">
      <c r="B617" s="15">
        <v>39248</v>
      </c>
      <c r="C617">
        <v>13639.48</v>
      </c>
      <c r="D617">
        <v>1532.91</v>
      </c>
      <c r="E617">
        <v>2626.71</v>
      </c>
      <c r="F617">
        <v>14137.41</v>
      </c>
      <c r="G617">
        <v>8030.64</v>
      </c>
      <c r="H617">
        <v>17971.490000000002</v>
      </c>
      <c r="I617">
        <v>1772.94</v>
      </c>
      <c r="J617">
        <v>17971.490000000002</v>
      </c>
      <c r="K617">
        <v>21017.05</v>
      </c>
      <c r="L617">
        <v>5.0182000000000002</v>
      </c>
      <c r="M617">
        <v>5.0887000000000002</v>
      </c>
      <c r="N617">
        <v>5.1627000000000001</v>
      </c>
      <c r="O617">
        <v>5.2590000000000003</v>
      </c>
      <c r="P617">
        <v>82.850999999999999</v>
      </c>
      <c r="Q617">
        <v>1.3388</v>
      </c>
      <c r="R617">
        <v>123.44</v>
      </c>
      <c r="S617">
        <v>1.9761</v>
      </c>
      <c r="T617">
        <v>0.84219999999999995</v>
      </c>
      <c r="U617">
        <v>0.75509999999999999</v>
      </c>
      <c r="V617">
        <v>1.2414000000000001</v>
      </c>
      <c r="W617">
        <v>6.03</v>
      </c>
      <c r="X617">
        <v>7.0364000000000004</v>
      </c>
      <c r="Y617">
        <v>40.9</v>
      </c>
      <c r="Z617">
        <v>3.4607000000000001</v>
      </c>
      <c r="AA617">
        <v>7.1444999999999999</v>
      </c>
      <c r="AB617">
        <v>10.7751</v>
      </c>
      <c r="AC617">
        <v>54.92</v>
      </c>
      <c r="AD617">
        <v>13.26</v>
      </c>
      <c r="AE617">
        <v>90.55</v>
      </c>
      <c r="AF617">
        <v>139.9</v>
      </c>
      <c r="AG617">
        <v>654.5</v>
      </c>
      <c r="AH617">
        <v>68</v>
      </c>
      <c r="AI617">
        <v>847.25</v>
      </c>
      <c r="AJ617">
        <v>419</v>
      </c>
      <c r="AK617">
        <v>8.56</v>
      </c>
      <c r="AL617">
        <v>606.5</v>
      </c>
    </row>
    <row r="618" spans="2:38" x14ac:dyDescent="0.25">
      <c r="B618" s="15">
        <v>39241</v>
      </c>
      <c r="C618">
        <v>13424.39</v>
      </c>
      <c r="D618">
        <v>1507.67</v>
      </c>
      <c r="E618">
        <v>2573.54</v>
      </c>
      <c r="F618">
        <v>13798.5</v>
      </c>
      <c r="G618">
        <v>7590.5</v>
      </c>
      <c r="H618">
        <v>17779.09</v>
      </c>
      <c r="I618">
        <v>1756.16</v>
      </c>
      <c r="J618">
        <v>17779.09</v>
      </c>
      <c r="K618">
        <v>20509.150000000001</v>
      </c>
      <c r="L618">
        <v>4.9836</v>
      </c>
      <c r="M618">
        <v>5.0370999999999997</v>
      </c>
      <c r="N618">
        <v>5.0991</v>
      </c>
      <c r="O618">
        <v>5.2069999999999999</v>
      </c>
      <c r="P618">
        <v>82.691000000000003</v>
      </c>
      <c r="Q618">
        <v>1.3372999999999999</v>
      </c>
      <c r="R618">
        <v>121.73</v>
      </c>
      <c r="S618">
        <v>1.9701</v>
      </c>
      <c r="T618">
        <v>0.84489999999999998</v>
      </c>
      <c r="U618">
        <v>0.76370000000000005</v>
      </c>
      <c r="V618">
        <v>1.2351000000000001</v>
      </c>
      <c r="W618">
        <v>6.0594999999999999</v>
      </c>
      <c r="X618">
        <v>6.9821</v>
      </c>
      <c r="Y618">
        <v>41.127499999999998</v>
      </c>
      <c r="Z618">
        <v>3.4655</v>
      </c>
      <c r="AA618">
        <v>7.2149999999999999</v>
      </c>
      <c r="AB618">
        <v>10.9115</v>
      </c>
      <c r="AC618">
        <v>51.42</v>
      </c>
      <c r="AD618">
        <v>13.04</v>
      </c>
      <c r="AE618">
        <v>89.724999999999994</v>
      </c>
      <c r="AF618">
        <v>148.35</v>
      </c>
      <c r="AG618">
        <v>645.5</v>
      </c>
      <c r="AH618">
        <v>64.760000000000005</v>
      </c>
      <c r="AI618">
        <v>821.5</v>
      </c>
      <c r="AJ618">
        <v>382</v>
      </c>
      <c r="AK618">
        <v>8.61</v>
      </c>
      <c r="AL618">
        <v>527.5</v>
      </c>
    </row>
    <row r="619" spans="2:38" x14ac:dyDescent="0.25">
      <c r="B619" s="15">
        <v>39234</v>
      </c>
      <c r="C619">
        <v>13668.11</v>
      </c>
      <c r="D619">
        <v>1536.34</v>
      </c>
      <c r="E619">
        <v>2613.92</v>
      </c>
      <c r="F619">
        <v>14119.37</v>
      </c>
      <c r="G619">
        <v>7987.85</v>
      </c>
      <c r="H619">
        <v>17958.88</v>
      </c>
      <c r="I619">
        <v>1767.88</v>
      </c>
      <c r="J619">
        <v>17958.88</v>
      </c>
      <c r="K619">
        <v>20602.87</v>
      </c>
      <c r="L619">
        <v>4.9664999999999999</v>
      </c>
      <c r="M619">
        <v>4.9211999999999998</v>
      </c>
      <c r="N619">
        <v>4.9516</v>
      </c>
      <c r="O619">
        <v>5.0571999999999999</v>
      </c>
      <c r="P619">
        <v>82.322000000000003</v>
      </c>
      <c r="Q619">
        <v>1.3449</v>
      </c>
      <c r="R619">
        <v>122.1</v>
      </c>
      <c r="S619">
        <v>1.9824000000000002</v>
      </c>
      <c r="T619">
        <v>0.83309999999999995</v>
      </c>
      <c r="U619">
        <v>0.74509999999999998</v>
      </c>
      <c r="V619">
        <v>1.2299</v>
      </c>
      <c r="W619">
        <v>6.0212000000000003</v>
      </c>
      <c r="X619">
        <v>6.9288999999999996</v>
      </c>
      <c r="Y619">
        <v>40.537500000000001</v>
      </c>
      <c r="Z619">
        <v>3.4007000000000001</v>
      </c>
      <c r="AA619">
        <v>7.09</v>
      </c>
      <c r="AB619">
        <v>10.715299999999999</v>
      </c>
      <c r="AC619">
        <v>50.48</v>
      </c>
      <c r="AD619">
        <v>13.74</v>
      </c>
      <c r="AE619">
        <v>90.8</v>
      </c>
      <c r="AF619">
        <v>154.65</v>
      </c>
      <c r="AG619">
        <v>671.2</v>
      </c>
      <c r="AH619">
        <v>65.08</v>
      </c>
      <c r="AI619">
        <v>817.5</v>
      </c>
      <c r="AJ619">
        <v>386.75</v>
      </c>
      <c r="AK619">
        <v>9.24</v>
      </c>
      <c r="AL619">
        <v>520.75</v>
      </c>
    </row>
    <row r="620" spans="2:38" x14ac:dyDescent="0.25">
      <c r="B620" s="15">
        <v>39227</v>
      </c>
      <c r="C620">
        <v>13507.28</v>
      </c>
      <c r="D620">
        <v>1515.73</v>
      </c>
      <c r="E620">
        <v>2557.19</v>
      </c>
      <c r="F620">
        <v>14024.07</v>
      </c>
      <c r="G620">
        <v>7739.2</v>
      </c>
      <c r="H620">
        <v>17481.21</v>
      </c>
      <c r="I620">
        <v>1715.54</v>
      </c>
      <c r="J620">
        <v>17481.21</v>
      </c>
      <c r="K620">
        <v>20520.66</v>
      </c>
      <c r="L620">
        <v>4.8513000000000002</v>
      </c>
      <c r="M620">
        <v>4.7946</v>
      </c>
      <c r="N620">
        <v>4.8571999999999997</v>
      </c>
      <c r="O620">
        <v>5.0023999999999997</v>
      </c>
      <c r="P620">
        <v>82.331000000000003</v>
      </c>
      <c r="Q620">
        <v>1.3442000000000001</v>
      </c>
      <c r="R620">
        <v>121.79</v>
      </c>
      <c r="S620">
        <v>1.9836</v>
      </c>
      <c r="T620">
        <v>0.81799999999999995</v>
      </c>
      <c r="U620">
        <v>0.7258</v>
      </c>
      <c r="V620">
        <v>1.2279</v>
      </c>
      <c r="W620">
        <v>6.0263999999999998</v>
      </c>
      <c r="X620">
        <v>6.8421000000000003</v>
      </c>
      <c r="Y620">
        <v>40.578800000000001</v>
      </c>
      <c r="Z620">
        <v>3.3915000000000002</v>
      </c>
      <c r="AA620">
        <v>7.0819999999999999</v>
      </c>
      <c r="AB620">
        <v>10.786</v>
      </c>
      <c r="AC620">
        <v>51.14</v>
      </c>
      <c r="AD620">
        <v>12.935</v>
      </c>
      <c r="AE620">
        <v>91.05</v>
      </c>
      <c r="AF620">
        <v>156.80000000000001</v>
      </c>
      <c r="AG620">
        <v>655.29999999999995</v>
      </c>
      <c r="AH620">
        <v>65.2</v>
      </c>
      <c r="AI620">
        <v>812.5</v>
      </c>
      <c r="AJ620">
        <v>376</v>
      </c>
      <c r="AK620">
        <v>9.42</v>
      </c>
      <c r="AL620">
        <v>501</v>
      </c>
    </row>
    <row r="621" spans="2:38" x14ac:dyDescent="0.25">
      <c r="B621" s="15">
        <v>39220</v>
      </c>
      <c r="C621">
        <v>13556.53</v>
      </c>
      <c r="D621">
        <v>1522.75</v>
      </c>
      <c r="E621">
        <v>2558.4499999999998</v>
      </c>
      <c r="F621">
        <v>14105.34</v>
      </c>
      <c r="G621">
        <v>7607.54</v>
      </c>
      <c r="H621">
        <v>17399.580000000002</v>
      </c>
      <c r="I621">
        <v>1695.69</v>
      </c>
      <c r="J621">
        <v>17399.580000000002</v>
      </c>
      <c r="K621">
        <v>20904.84</v>
      </c>
      <c r="L621">
        <v>4.8137999999999996</v>
      </c>
      <c r="M621">
        <v>4.7249999999999996</v>
      </c>
      <c r="N621">
        <v>4.8001000000000005</v>
      </c>
      <c r="O621">
        <v>4.9576000000000002</v>
      </c>
      <c r="P621">
        <v>82.197000000000003</v>
      </c>
      <c r="Q621">
        <v>1.3509</v>
      </c>
      <c r="R621">
        <v>121.12</v>
      </c>
      <c r="S621">
        <v>1.9746999999999999</v>
      </c>
      <c r="T621">
        <v>0.82299999999999995</v>
      </c>
      <c r="U621">
        <v>0.73070000000000002</v>
      </c>
      <c r="V621">
        <v>1.2273000000000001</v>
      </c>
      <c r="W621">
        <v>6.0461</v>
      </c>
      <c r="X621">
        <v>6.8167</v>
      </c>
      <c r="Y621">
        <v>40.74</v>
      </c>
      <c r="Z621">
        <v>3.4001999999999999</v>
      </c>
      <c r="AA621">
        <v>7.0137999999999998</v>
      </c>
      <c r="AB621">
        <v>10.8005</v>
      </c>
      <c r="AC621">
        <v>49.76</v>
      </c>
      <c r="AD621">
        <v>12.926</v>
      </c>
      <c r="AE621">
        <v>92.65</v>
      </c>
      <c r="AF621">
        <v>166.1</v>
      </c>
      <c r="AG621">
        <v>662</v>
      </c>
      <c r="AH621">
        <v>64.94</v>
      </c>
      <c r="AI621">
        <v>792.5</v>
      </c>
      <c r="AJ621">
        <v>371.25</v>
      </c>
      <c r="AK621">
        <v>8.6300000000000008</v>
      </c>
      <c r="AL621">
        <v>471.25</v>
      </c>
    </row>
    <row r="622" spans="2:38" x14ac:dyDescent="0.25">
      <c r="B622" s="15">
        <v>39213</v>
      </c>
      <c r="C622">
        <v>13326.22</v>
      </c>
      <c r="D622">
        <v>1505.85</v>
      </c>
      <c r="E622">
        <v>2562.2199999999998</v>
      </c>
      <c r="F622">
        <v>14003.82</v>
      </c>
      <c r="G622">
        <v>7479.34</v>
      </c>
      <c r="H622">
        <v>17553.72</v>
      </c>
      <c r="I622">
        <v>1723.09</v>
      </c>
      <c r="J622">
        <v>17553.72</v>
      </c>
      <c r="K622">
        <v>20468.21</v>
      </c>
      <c r="L622">
        <v>4.7012999999999998</v>
      </c>
      <c r="M622">
        <v>4.585</v>
      </c>
      <c r="N622">
        <v>4.6716999999999995</v>
      </c>
      <c r="O622">
        <v>4.8493000000000004</v>
      </c>
      <c r="P622">
        <v>82.116</v>
      </c>
      <c r="Q622">
        <v>1.3524</v>
      </c>
      <c r="R622">
        <v>120.2</v>
      </c>
      <c r="S622">
        <v>1.9814000000000001</v>
      </c>
      <c r="T622">
        <v>0.83140000000000003</v>
      </c>
      <c r="U622">
        <v>0.7339</v>
      </c>
      <c r="V622">
        <v>1.2190000000000001</v>
      </c>
      <c r="W622">
        <v>6.0370999999999997</v>
      </c>
      <c r="X622">
        <v>6.8280000000000003</v>
      </c>
      <c r="Y622">
        <v>41.258699999999997</v>
      </c>
      <c r="Z622">
        <v>3.41</v>
      </c>
      <c r="AA622">
        <v>6.9390000000000001</v>
      </c>
      <c r="AB622">
        <v>10.7981</v>
      </c>
      <c r="AC622">
        <v>48.11</v>
      </c>
      <c r="AD622">
        <v>13.21</v>
      </c>
      <c r="AE622">
        <v>93.4</v>
      </c>
      <c r="AF622">
        <v>167.6</v>
      </c>
      <c r="AG622">
        <v>672.3</v>
      </c>
      <c r="AH622">
        <v>62.37</v>
      </c>
      <c r="AI622">
        <v>750</v>
      </c>
      <c r="AJ622">
        <v>361</v>
      </c>
      <c r="AK622">
        <v>9.2899999999999991</v>
      </c>
      <c r="AL622">
        <v>483</v>
      </c>
    </row>
    <row r="623" spans="2:38" x14ac:dyDescent="0.25">
      <c r="B623" s="15">
        <v>39206</v>
      </c>
      <c r="C623">
        <v>13264.62</v>
      </c>
      <c r="D623">
        <v>1505.62</v>
      </c>
      <c r="E623">
        <v>2572.15</v>
      </c>
      <c r="F623">
        <v>13769.89</v>
      </c>
      <c r="G623">
        <v>7516.76</v>
      </c>
      <c r="H623">
        <v>17394.919999999998</v>
      </c>
      <c r="I623">
        <v>1704.22</v>
      </c>
      <c r="J623">
        <v>17394.919999999998</v>
      </c>
      <c r="K623">
        <v>20841.080000000002</v>
      </c>
      <c r="L623">
        <v>4.6665000000000001</v>
      </c>
      <c r="M623">
        <v>4.5494000000000003</v>
      </c>
      <c r="N623">
        <v>4.6382000000000003</v>
      </c>
      <c r="O623">
        <v>4.8051000000000004</v>
      </c>
      <c r="P623">
        <v>81.741</v>
      </c>
      <c r="Q623">
        <v>1.3591</v>
      </c>
      <c r="R623">
        <v>120.19</v>
      </c>
      <c r="S623">
        <v>1.9922</v>
      </c>
      <c r="T623">
        <v>0.82150000000000001</v>
      </c>
      <c r="U623">
        <v>0.73650000000000004</v>
      </c>
      <c r="V623">
        <v>1.2117</v>
      </c>
      <c r="W623">
        <v>5.9763000000000002</v>
      </c>
      <c r="X623">
        <v>6.7526999999999999</v>
      </c>
      <c r="Y623">
        <v>40.8675</v>
      </c>
      <c r="Z623">
        <v>3.4205000000000001</v>
      </c>
      <c r="AA623">
        <v>6.9279999999999999</v>
      </c>
      <c r="AB623">
        <v>10.8809</v>
      </c>
      <c r="AC623">
        <v>46.3</v>
      </c>
      <c r="AD623">
        <v>13.414999999999999</v>
      </c>
      <c r="AE623">
        <v>92.174999999999997</v>
      </c>
      <c r="AF623">
        <v>169.2</v>
      </c>
      <c r="AG623">
        <v>689.7</v>
      </c>
      <c r="AH623">
        <v>61.93</v>
      </c>
      <c r="AI623">
        <v>733.5</v>
      </c>
      <c r="AJ623">
        <v>381.25</v>
      </c>
      <c r="AK623">
        <v>9.34</v>
      </c>
      <c r="AL623">
        <v>482</v>
      </c>
    </row>
    <row r="624" spans="2:38" x14ac:dyDescent="0.25">
      <c r="B624" s="15">
        <v>39199</v>
      </c>
      <c r="C624">
        <v>13120.94</v>
      </c>
      <c r="D624">
        <v>1494.07</v>
      </c>
      <c r="E624">
        <v>2557.21</v>
      </c>
      <c r="F624">
        <v>13632.01</v>
      </c>
      <c r="G624">
        <v>7378.12</v>
      </c>
      <c r="H624">
        <v>17400.41</v>
      </c>
      <c r="I624">
        <v>1701</v>
      </c>
      <c r="J624">
        <v>17400.41</v>
      </c>
      <c r="K624">
        <v>20526.5</v>
      </c>
      <c r="L624">
        <v>4.6489000000000003</v>
      </c>
      <c r="M624">
        <v>4.5811999999999999</v>
      </c>
      <c r="N624">
        <v>4.6924000000000001</v>
      </c>
      <c r="O624">
        <v>4.8806000000000003</v>
      </c>
      <c r="P624">
        <v>81.528999999999996</v>
      </c>
      <c r="Q624">
        <v>1.3652</v>
      </c>
      <c r="R624">
        <v>119.63</v>
      </c>
      <c r="S624">
        <v>1.9977</v>
      </c>
      <c r="T624">
        <v>0.82989999999999997</v>
      </c>
      <c r="U624">
        <v>0.74199999999999999</v>
      </c>
      <c r="V624">
        <v>1.2056</v>
      </c>
      <c r="W624">
        <v>5.9523999999999999</v>
      </c>
      <c r="X624">
        <v>6.6912000000000003</v>
      </c>
      <c r="Y624">
        <v>41.056199999999997</v>
      </c>
      <c r="Z624">
        <v>3.4207999999999998</v>
      </c>
      <c r="AA624">
        <v>7.0498000000000003</v>
      </c>
      <c r="AB624">
        <v>10.9206</v>
      </c>
      <c r="AC624">
        <v>47.9</v>
      </c>
      <c r="AD624">
        <v>13.443</v>
      </c>
      <c r="AE624">
        <v>97.2</v>
      </c>
      <c r="AF624">
        <v>162.5</v>
      </c>
      <c r="AG624">
        <v>681.8</v>
      </c>
      <c r="AH624">
        <v>66.459999999999994</v>
      </c>
      <c r="AI624">
        <v>723</v>
      </c>
      <c r="AJ624">
        <v>364.25</v>
      </c>
      <c r="AK624">
        <v>9.35</v>
      </c>
      <c r="AL624">
        <v>500.5</v>
      </c>
    </row>
    <row r="625" spans="2:38" x14ac:dyDescent="0.25">
      <c r="B625" s="15">
        <v>39192</v>
      </c>
      <c r="C625">
        <v>12961.98</v>
      </c>
      <c r="D625">
        <v>1484.35</v>
      </c>
      <c r="E625">
        <v>2526.39</v>
      </c>
      <c r="F625">
        <v>13664.71</v>
      </c>
      <c r="G625">
        <v>7342.54</v>
      </c>
      <c r="H625">
        <v>17452.62</v>
      </c>
      <c r="I625">
        <v>1710.07</v>
      </c>
      <c r="J625">
        <v>17452.62</v>
      </c>
      <c r="K625">
        <v>20566.59</v>
      </c>
      <c r="L625">
        <v>4.6433999999999997</v>
      </c>
      <c r="M625">
        <v>4.5671999999999997</v>
      </c>
      <c r="N625">
        <v>4.6703000000000001</v>
      </c>
      <c r="O625">
        <v>4.8452000000000002</v>
      </c>
      <c r="P625">
        <v>81.643000000000001</v>
      </c>
      <c r="Q625">
        <v>1.359</v>
      </c>
      <c r="R625">
        <v>118.69</v>
      </c>
      <c r="S625">
        <v>2.0023</v>
      </c>
      <c r="T625">
        <v>0.83750000000000002</v>
      </c>
      <c r="U625">
        <v>0.74780000000000002</v>
      </c>
      <c r="V625">
        <v>1.2084999999999999</v>
      </c>
      <c r="W625">
        <v>5.9569999999999999</v>
      </c>
      <c r="X625">
        <v>6.7655000000000003</v>
      </c>
      <c r="Y625">
        <v>41.78</v>
      </c>
      <c r="Z625">
        <v>3.4203000000000001</v>
      </c>
      <c r="AA625">
        <v>7.0513000000000003</v>
      </c>
      <c r="AB625">
        <v>10.9838</v>
      </c>
      <c r="AC625">
        <v>49.64</v>
      </c>
      <c r="AD625">
        <v>13.955</v>
      </c>
      <c r="AE625">
        <v>95.625</v>
      </c>
      <c r="AF625">
        <v>161</v>
      </c>
      <c r="AG625">
        <v>692</v>
      </c>
      <c r="AH625">
        <v>63.38</v>
      </c>
      <c r="AI625">
        <v>723.25</v>
      </c>
      <c r="AJ625">
        <v>360.5</v>
      </c>
      <c r="AK625">
        <v>9.52</v>
      </c>
      <c r="AL625">
        <v>502</v>
      </c>
    </row>
    <row r="626" spans="2:38" x14ac:dyDescent="0.25">
      <c r="B626" s="15">
        <v>39185</v>
      </c>
      <c r="C626">
        <v>12612.13</v>
      </c>
      <c r="D626">
        <v>1452.85</v>
      </c>
      <c r="E626">
        <v>2491.94</v>
      </c>
      <c r="F626">
        <v>13578.62</v>
      </c>
      <c r="G626">
        <v>7212.07</v>
      </c>
      <c r="H626">
        <v>17363.95</v>
      </c>
      <c r="I626">
        <v>1705.5</v>
      </c>
      <c r="J626">
        <v>17363.95</v>
      </c>
      <c r="K626">
        <v>20340.97</v>
      </c>
      <c r="L626">
        <v>4.7610999999999999</v>
      </c>
      <c r="M626">
        <v>4.6851000000000003</v>
      </c>
      <c r="N626">
        <v>4.7607999999999997</v>
      </c>
      <c r="O626">
        <v>4.9295999999999998</v>
      </c>
      <c r="P626">
        <v>82.129000000000005</v>
      </c>
      <c r="Q626">
        <v>1.3527</v>
      </c>
      <c r="R626">
        <v>119.27</v>
      </c>
      <c r="S626">
        <v>1.9863</v>
      </c>
      <c r="T626">
        <v>0.83340000000000003</v>
      </c>
      <c r="U626">
        <v>0.73760000000000003</v>
      </c>
      <c r="V626">
        <v>1.2149000000000001</v>
      </c>
      <c r="W626">
        <v>5.9923000000000002</v>
      </c>
      <c r="X626">
        <v>6.8655999999999997</v>
      </c>
      <c r="Y626">
        <v>42.5137</v>
      </c>
      <c r="Z626">
        <v>3.4420000000000002</v>
      </c>
      <c r="AA626">
        <v>7.1814</v>
      </c>
      <c r="AB626">
        <v>11.001300000000001</v>
      </c>
      <c r="AC626">
        <v>51.37</v>
      </c>
      <c r="AD626">
        <v>14.09</v>
      </c>
      <c r="AE626">
        <v>97.05</v>
      </c>
      <c r="AF626">
        <v>167.75</v>
      </c>
      <c r="AG626">
        <v>685.4</v>
      </c>
      <c r="AH626">
        <v>63.63</v>
      </c>
      <c r="AI626">
        <v>738</v>
      </c>
      <c r="AJ626">
        <v>369</v>
      </c>
      <c r="AK626">
        <v>9.9</v>
      </c>
      <c r="AL626">
        <v>478.5</v>
      </c>
    </row>
    <row r="627" spans="2:38" x14ac:dyDescent="0.25">
      <c r="B627" s="15">
        <v>39178</v>
      </c>
      <c r="C627">
        <v>12560.2</v>
      </c>
      <c r="D627">
        <v>1443.76</v>
      </c>
      <c r="E627">
        <v>2471.34</v>
      </c>
      <c r="F627">
        <v>13425.02</v>
      </c>
      <c r="G627">
        <v>7099.91</v>
      </c>
      <c r="H627">
        <v>17484.78</v>
      </c>
      <c r="I627">
        <v>1717.08</v>
      </c>
      <c r="J627">
        <v>17484.78</v>
      </c>
      <c r="K627">
        <v>20209.71</v>
      </c>
      <c r="L627">
        <v>4.7341999999999995</v>
      </c>
      <c r="M627">
        <v>4.6669</v>
      </c>
      <c r="N627">
        <v>4.7484999999999999</v>
      </c>
      <c r="O627">
        <v>4.9203000000000001</v>
      </c>
      <c r="P627">
        <v>82.992000000000004</v>
      </c>
      <c r="Q627">
        <v>1.3378999999999999</v>
      </c>
      <c r="R627">
        <v>119.26</v>
      </c>
      <c r="S627">
        <v>1.9655</v>
      </c>
      <c r="T627">
        <v>0.81640000000000001</v>
      </c>
      <c r="U627">
        <v>0.72050000000000003</v>
      </c>
      <c r="V627">
        <v>1.222</v>
      </c>
      <c r="W627">
        <v>6.0984999999999996</v>
      </c>
      <c r="X627">
        <v>6.9436</v>
      </c>
      <c r="Y627">
        <v>42.945</v>
      </c>
      <c r="Z627">
        <v>3.4489999999999998</v>
      </c>
      <c r="AA627">
        <v>7.1262999999999996</v>
      </c>
      <c r="AB627">
        <v>10.9725</v>
      </c>
      <c r="AC627">
        <v>52.91</v>
      </c>
      <c r="AD627">
        <v>13.74</v>
      </c>
      <c r="AE627">
        <v>100.45</v>
      </c>
      <c r="AF627">
        <v>188.75</v>
      </c>
      <c r="AG627">
        <v>674.2</v>
      </c>
      <c r="AH627">
        <v>64.28</v>
      </c>
      <c r="AI627">
        <v>760.5</v>
      </c>
      <c r="AJ627">
        <v>366</v>
      </c>
      <c r="AK627">
        <v>9.8000000000000007</v>
      </c>
      <c r="AL627">
        <v>445</v>
      </c>
    </row>
    <row r="628" spans="2:38" x14ac:dyDescent="0.25">
      <c r="B628" s="15">
        <v>39171</v>
      </c>
      <c r="C628">
        <v>12354.35</v>
      </c>
      <c r="D628">
        <v>1420.86</v>
      </c>
      <c r="E628">
        <v>2421.64</v>
      </c>
      <c r="F628">
        <v>13165.5</v>
      </c>
      <c r="G628">
        <v>6917.03</v>
      </c>
      <c r="H628">
        <v>17287.650000000001</v>
      </c>
      <c r="I628">
        <v>1713.61</v>
      </c>
      <c r="J628">
        <v>17287.650000000001</v>
      </c>
      <c r="K628">
        <v>19800.93</v>
      </c>
      <c r="L628">
        <v>4.5743999999999998</v>
      </c>
      <c r="M628">
        <v>4.5316999999999998</v>
      </c>
      <c r="N628">
        <v>4.6443000000000003</v>
      </c>
      <c r="O628">
        <v>4.8431999999999995</v>
      </c>
      <c r="P628">
        <v>82.93</v>
      </c>
      <c r="Q628">
        <v>1.3353999999999999</v>
      </c>
      <c r="R628">
        <v>117.83</v>
      </c>
      <c r="S628">
        <v>1.9678</v>
      </c>
      <c r="T628">
        <v>0.80859999999999999</v>
      </c>
      <c r="U628">
        <v>0.71440000000000003</v>
      </c>
      <c r="V628">
        <v>1.2155</v>
      </c>
      <c r="W628">
        <v>6.0823</v>
      </c>
      <c r="X628">
        <v>6.9833999999999996</v>
      </c>
      <c r="Y628">
        <v>43.475000000000001</v>
      </c>
      <c r="Z628">
        <v>3.4581</v>
      </c>
      <c r="AA628">
        <v>7.2637999999999998</v>
      </c>
      <c r="AB628">
        <v>11.0494</v>
      </c>
      <c r="AC628">
        <v>53.57</v>
      </c>
      <c r="AD628">
        <v>13.45</v>
      </c>
      <c r="AE628">
        <v>97.6</v>
      </c>
      <c r="AF628">
        <v>189.25</v>
      </c>
      <c r="AG628">
        <v>663</v>
      </c>
      <c r="AH628">
        <v>65.87</v>
      </c>
      <c r="AI628">
        <v>761.25</v>
      </c>
      <c r="AJ628">
        <v>374.5</v>
      </c>
      <c r="AK628">
        <v>9.8800000000000008</v>
      </c>
      <c r="AL628">
        <v>438</v>
      </c>
    </row>
    <row r="629" spans="2:38" x14ac:dyDescent="0.25">
      <c r="B629" s="15">
        <v>39164</v>
      </c>
      <c r="C629">
        <v>12481.01</v>
      </c>
      <c r="D629">
        <v>1436.11</v>
      </c>
      <c r="E629">
        <v>2448.9299999999998</v>
      </c>
      <c r="F629">
        <v>13237.66</v>
      </c>
      <c r="G629">
        <v>6899.06</v>
      </c>
      <c r="H629">
        <v>17480.61</v>
      </c>
      <c r="I629">
        <v>1741.94</v>
      </c>
      <c r="J629">
        <v>17480.61</v>
      </c>
      <c r="K629">
        <v>19692.64</v>
      </c>
      <c r="L629">
        <v>4.6028000000000002</v>
      </c>
      <c r="M629">
        <v>4.51</v>
      </c>
      <c r="N629">
        <v>4.6105</v>
      </c>
      <c r="O629">
        <v>4.8022</v>
      </c>
      <c r="P629">
        <v>83.28</v>
      </c>
      <c r="Q629">
        <v>1.3283</v>
      </c>
      <c r="R629">
        <v>118.12</v>
      </c>
      <c r="S629">
        <v>1.9614</v>
      </c>
      <c r="T629">
        <v>0.80500000000000005</v>
      </c>
      <c r="U629">
        <v>0.71109999999999995</v>
      </c>
      <c r="V629">
        <v>1.2191000000000001</v>
      </c>
      <c r="W629">
        <v>6.1193</v>
      </c>
      <c r="X629">
        <v>7.0033000000000003</v>
      </c>
      <c r="Y629">
        <v>43.571199999999997</v>
      </c>
      <c r="Z629">
        <v>3.4575</v>
      </c>
      <c r="AA629">
        <v>7.2074999999999996</v>
      </c>
      <c r="AB629">
        <v>11.018000000000001</v>
      </c>
      <c r="AC629">
        <v>53.27</v>
      </c>
      <c r="AD629">
        <v>13.151999999999999</v>
      </c>
      <c r="AE629">
        <v>98.1</v>
      </c>
      <c r="AF629">
        <v>194.95</v>
      </c>
      <c r="AG629">
        <v>657.3</v>
      </c>
      <c r="AH629">
        <v>62.28</v>
      </c>
      <c r="AI629">
        <v>769.5</v>
      </c>
      <c r="AJ629">
        <v>403.25</v>
      </c>
      <c r="AK629">
        <v>10.199999999999999</v>
      </c>
      <c r="AL629">
        <v>461.5</v>
      </c>
    </row>
    <row r="630" spans="2:38" x14ac:dyDescent="0.25">
      <c r="B630" s="15">
        <v>39157</v>
      </c>
      <c r="C630">
        <v>12110.41</v>
      </c>
      <c r="D630">
        <v>1386.94</v>
      </c>
      <c r="E630">
        <v>2372.66</v>
      </c>
      <c r="F630">
        <v>12829.68</v>
      </c>
      <c r="G630">
        <v>6579.87</v>
      </c>
      <c r="H630">
        <v>16744.150000000001</v>
      </c>
      <c r="I630">
        <v>1677.06</v>
      </c>
      <c r="J630">
        <v>16744.150000000001</v>
      </c>
      <c r="K630">
        <v>18953.5</v>
      </c>
      <c r="L630">
        <v>4.5876000000000001</v>
      </c>
      <c r="M630">
        <v>4.4645000000000001</v>
      </c>
      <c r="N630">
        <v>4.5434999999999999</v>
      </c>
      <c r="O630">
        <v>4.6931000000000003</v>
      </c>
      <c r="P630">
        <v>83.19</v>
      </c>
      <c r="Q630">
        <v>1.3317999999999999</v>
      </c>
      <c r="R630">
        <v>116.75</v>
      </c>
      <c r="S630">
        <v>1.9424000000000001</v>
      </c>
      <c r="T630">
        <v>0.79600000000000004</v>
      </c>
      <c r="U630">
        <v>0.69720000000000004</v>
      </c>
      <c r="V630">
        <v>1.2070000000000001</v>
      </c>
      <c r="W630">
        <v>6.1182999999999996</v>
      </c>
      <c r="X630">
        <v>6.9619999999999997</v>
      </c>
      <c r="Y630">
        <v>44.106900000000003</v>
      </c>
      <c r="Z630">
        <v>3.5084999999999997</v>
      </c>
      <c r="AA630">
        <v>7.4863</v>
      </c>
      <c r="AB630">
        <v>11.184799999999999</v>
      </c>
      <c r="AC630">
        <v>53.91</v>
      </c>
      <c r="AD630">
        <v>13.127000000000001</v>
      </c>
      <c r="AE630">
        <v>97.1</v>
      </c>
      <c r="AF630">
        <v>199.95</v>
      </c>
      <c r="AG630">
        <v>653.9</v>
      </c>
      <c r="AH630">
        <v>57.11</v>
      </c>
      <c r="AI630">
        <v>753.5</v>
      </c>
      <c r="AJ630">
        <v>399.5</v>
      </c>
      <c r="AK630">
        <v>10.26</v>
      </c>
      <c r="AL630">
        <v>460.75</v>
      </c>
    </row>
    <row r="631" spans="2:38" x14ac:dyDescent="0.25">
      <c r="B631" s="15">
        <v>39150</v>
      </c>
      <c r="C631">
        <v>12276.32</v>
      </c>
      <c r="D631">
        <v>1402.85</v>
      </c>
      <c r="E631">
        <v>2387.5500000000002</v>
      </c>
      <c r="F631">
        <v>13057.37</v>
      </c>
      <c r="G631">
        <v>6716.52</v>
      </c>
      <c r="H631">
        <v>17164.04</v>
      </c>
      <c r="I631">
        <v>1730.31</v>
      </c>
      <c r="J631">
        <v>17164.04</v>
      </c>
      <c r="K631">
        <v>19134.88</v>
      </c>
      <c r="L631">
        <v>4.6650999999999998</v>
      </c>
      <c r="M631">
        <v>4.5465999999999998</v>
      </c>
      <c r="N631">
        <v>4.5870999999999995</v>
      </c>
      <c r="O631">
        <v>4.7214</v>
      </c>
      <c r="P631">
        <v>84.25</v>
      </c>
      <c r="Q631">
        <v>1.3115999999999999</v>
      </c>
      <c r="R631">
        <v>118.34</v>
      </c>
      <c r="S631">
        <v>1.9319999999999999</v>
      </c>
      <c r="T631">
        <v>0.78010000000000002</v>
      </c>
      <c r="U631">
        <v>0.69059999999999999</v>
      </c>
      <c r="V631">
        <v>1.2346999999999999</v>
      </c>
      <c r="W631">
        <v>6.1767000000000003</v>
      </c>
      <c r="X631">
        <v>7.0983999999999998</v>
      </c>
      <c r="Y631">
        <v>44.232500000000002</v>
      </c>
      <c r="Z631">
        <v>3.5041000000000002</v>
      </c>
      <c r="AA631">
        <v>7.3522999999999996</v>
      </c>
      <c r="AB631">
        <v>11.143000000000001</v>
      </c>
      <c r="AC631">
        <v>54.5</v>
      </c>
      <c r="AD631">
        <v>12.87</v>
      </c>
      <c r="AE631">
        <v>101.45</v>
      </c>
      <c r="AF631">
        <v>204.5</v>
      </c>
      <c r="AG631">
        <v>652</v>
      </c>
      <c r="AH631">
        <v>60.05</v>
      </c>
      <c r="AI631">
        <v>746.5</v>
      </c>
      <c r="AJ631">
        <v>408.25</v>
      </c>
      <c r="AK631">
        <v>10.52</v>
      </c>
      <c r="AL631">
        <v>465.5</v>
      </c>
    </row>
    <row r="632" spans="2:38" x14ac:dyDescent="0.25">
      <c r="B632" s="15">
        <v>39143</v>
      </c>
      <c r="C632">
        <v>12114.1</v>
      </c>
      <c r="D632">
        <v>1387.17</v>
      </c>
      <c r="E632">
        <v>2368</v>
      </c>
      <c r="F632">
        <v>12863.27</v>
      </c>
      <c r="G632">
        <v>6603.32</v>
      </c>
      <c r="H632">
        <v>17217.93</v>
      </c>
      <c r="I632">
        <v>1721.59</v>
      </c>
      <c r="J632">
        <v>17217.93</v>
      </c>
      <c r="K632">
        <v>19442.009999999998</v>
      </c>
      <c r="L632">
        <v>4.5251999999999999</v>
      </c>
      <c r="M632">
        <v>4.4309000000000003</v>
      </c>
      <c r="N632">
        <v>4.4969999999999999</v>
      </c>
      <c r="O632">
        <v>4.6382000000000003</v>
      </c>
      <c r="P632">
        <v>83.74</v>
      </c>
      <c r="Q632">
        <v>1.3191999999999999</v>
      </c>
      <c r="R632">
        <v>116.8</v>
      </c>
      <c r="S632">
        <v>1.9435</v>
      </c>
      <c r="T632">
        <v>0.78220000000000001</v>
      </c>
      <c r="U632">
        <v>0.68820000000000003</v>
      </c>
      <c r="V632">
        <v>1.2164999999999999</v>
      </c>
      <c r="W632">
        <v>6.1641000000000004</v>
      </c>
      <c r="X632">
        <v>7.0438000000000001</v>
      </c>
      <c r="Y632">
        <v>44.29</v>
      </c>
      <c r="Z632">
        <v>3.5070999999999999</v>
      </c>
      <c r="AA632">
        <v>7.4162999999999997</v>
      </c>
      <c r="AB632">
        <v>11.2165</v>
      </c>
      <c r="AC632">
        <v>55.85</v>
      </c>
      <c r="AD632">
        <v>12.875</v>
      </c>
      <c r="AE632">
        <v>97.65</v>
      </c>
      <c r="AF632">
        <v>208.5</v>
      </c>
      <c r="AG632">
        <v>644.4</v>
      </c>
      <c r="AH632">
        <v>61.64</v>
      </c>
      <c r="AI632">
        <v>739</v>
      </c>
      <c r="AJ632">
        <v>411</v>
      </c>
      <c r="AK632">
        <v>11.22</v>
      </c>
      <c r="AL632">
        <v>459.5</v>
      </c>
    </row>
    <row r="633" spans="2:38" x14ac:dyDescent="0.25">
      <c r="B633" s="15">
        <v>39136</v>
      </c>
      <c r="C633">
        <v>12647.48</v>
      </c>
      <c r="D633">
        <v>1451.19</v>
      </c>
      <c r="E633">
        <v>2515.1</v>
      </c>
      <c r="F633">
        <v>13343.53</v>
      </c>
      <c r="G633">
        <v>6992.58</v>
      </c>
      <c r="H633">
        <v>18188.419999999998</v>
      </c>
      <c r="I633">
        <v>1814.96</v>
      </c>
      <c r="J633">
        <v>18188.419999999998</v>
      </c>
      <c r="K633">
        <v>20711.650000000001</v>
      </c>
      <c r="L633">
        <v>4.7996999999999996</v>
      </c>
      <c r="M633">
        <v>4.6497999999999999</v>
      </c>
      <c r="N633">
        <v>4.6703000000000001</v>
      </c>
      <c r="O633">
        <v>4.7765000000000004</v>
      </c>
      <c r="P633">
        <v>84.05</v>
      </c>
      <c r="Q633">
        <v>1.3166</v>
      </c>
      <c r="R633">
        <v>121.08</v>
      </c>
      <c r="S633">
        <v>1.9634</v>
      </c>
      <c r="T633">
        <v>0.79169999999999996</v>
      </c>
      <c r="U633">
        <v>0.70660000000000001</v>
      </c>
      <c r="V633">
        <v>1.2325999999999999</v>
      </c>
      <c r="W633">
        <v>6.1254999999999997</v>
      </c>
      <c r="X633">
        <v>7.0654000000000003</v>
      </c>
      <c r="Y633">
        <v>44.216200000000001</v>
      </c>
      <c r="Z633">
        <v>3.4935</v>
      </c>
      <c r="AA633">
        <v>7.0635000000000003</v>
      </c>
      <c r="AB633">
        <v>11.0373</v>
      </c>
      <c r="AC633">
        <v>55.33</v>
      </c>
      <c r="AD633">
        <v>14.57</v>
      </c>
      <c r="AE633">
        <v>94.174999999999997</v>
      </c>
      <c r="AF633">
        <v>204.85</v>
      </c>
      <c r="AG633">
        <v>682</v>
      </c>
      <c r="AH633">
        <v>61.14</v>
      </c>
      <c r="AI633">
        <v>778.25</v>
      </c>
      <c r="AJ633">
        <v>430.25</v>
      </c>
      <c r="AK633">
        <v>10.97</v>
      </c>
      <c r="AL633">
        <v>484.25</v>
      </c>
    </row>
    <row r="634" spans="2:38" x14ac:dyDescent="0.25">
      <c r="B634" s="15">
        <v>39129</v>
      </c>
      <c r="C634">
        <v>12767.57</v>
      </c>
      <c r="D634">
        <v>1455.54</v>
      </c>
      <c r="E634">
        <v>2496.31</v>
      </c>
      <c r="F634">
        <v>13311.95</v>
      </c>
      <c r="G634">
        <v>6957.07</v>
      </c>
      <c r="H634">
        <v>17875.650000000001</v>
      </c>
      <c r="I634">
        <v>1774.53</v>
      </c>
      <c r="J634">
        <v>17875.650000000001</v>
      </c>
      <c r="K634">
        <v>20567.91</v>
      </c>
      <c r="L634">
        <v>4.8224</v>
      </c>
      <c r="M634">
        <v>4.6742999999999997</v>
      </c>
      <c r="N634">
        <v>4.6882000000000001</v>
      </c>
      <c r="O634">
        <v>4.7874999999999996</v>
      </c>
      <c r="P634">
        <v>84.06</v>
      </c>
      <c r="Q634">
        <v>1.3138000000000001</v>
      </c>
      <c r="R634">
        <v>119.43</v>
      </c>
      <c r="S634">
        <v>1.9496</v>
      </c>
      <c r="T634">
        <v>0.78710000000000002</v>
      </c>
      <c r="U634">
        <v>0.69750000000000001</v>
      </c>
      <c r="V634">
        <v>1.2351000000000001</v>
      </c>
      <c r="W634">
        <v>6.1211000000000002</v>
      </c>
      <c r="X634">
        <v>7.0362</v>
      </c>
      <c r="Y634">
        <v>44.04</v>
      </c>
      <c r="Z634">
        <v>3.4925000000000002</v>
      </c>
      <c r="AA634">
        <v>7.1580000000000004</v>
      </c>
      <c r="AB634">
        <v>10.997</v>
      </c>
      <c r="AC634">
        <v>54</v>
      </c>
      <c r="AD634">
        <v>13.99</v>
      </c>
      <c r="AE634">
        <v>93.9</v>
      </c>
      <c r="AF634">
        <v>194.95</v>
      </c>
      <c r="AG634">
        <v>668.8</v>
      </c>
      <c r="AH634">
        <v>59.39</v>
      </c>
      <c r="AI634">
        <v>767</v>
      </c>
      <c r="AJ634">
        <v>417</v>
      </c>
      <c r="AK634">
        <v>11.13</v>
      </c>
      <c r="AL634">
        <v>468</v>
      </c>
    </row>
    <row r="635" spans="2:38" x14ac:dyDescent="0.25">
      <c r="B635" s="15">
        <v>39122</v>
      </c>
      <c r="C635">
        <v>12580.83</v>
      </c>
      <c r="D635">
        <v>1438.06</v>
      </c>
      <c r="E635">
        <v>2459.8200000000002</v>
      </c>
      <c r="F635">
        <v>13083.95</v>
      </c>
      <c r="G635">
        <v>6911.11</v>
      </c>
      <c r="H635">
        <v>17504.330000000002</v>
      </c>
      <c r="I635">
        <v>1745.09</v>
      </c>
      <c r="J635">
        <v>17504.330000000002</v>
      </c>
      <c r="K635">
        <v>20677.66</v>
      </c>
      <c r="L635">
        <v>4.8993000000000002</v>
      </c>
      <c r="M635">
        <v>4.7709999999999999</v>
      </c>
      <c r="N635">
        <v>4.7797000000000001</v>
      </c>
      <c r="O635">
        <v>4.8635000000000002</v>
      </c>
      <c r="P635">
        <v>84.88</v>
      </c>
      <c r="Q635">
        <v>1.3008</v>
      </c>
      <c r="R635">
        <v>121.71</v>
      </c>
      <c r="S635">
        <v>1.9491000000000001</v>
      </c>
      <c r="T635">
        <v>0.77639999999999998</v>
      </c>
      <c r="U635">
        <v>0.6835</v>
      </c>
      <c r="V635">
        <v>1.2475000000000001</v>
      </c>
      <c r="W635">
        <v>6.2496999999999998</v>
      </c>
      <c r="X635">
        <v>6.9970999999999997</v>
      </c>
      <c r="Y635">
        <v>44.13</v>
      </c>
      <c r="Z635">
        <v>3.4942000000000002</v>
      </c>
      <c r="AA635">
        <v>7.1890000000000001</v>
      </c>
      <c r="AB635">
        <v>10.9954</v>
      </c>
      <c r="AC635">
        <v>52.76</v>
      </c>
      <c r="AD635">
        <v>13.89</v>
      </c>
      <c r="AE635">
        <v>93.2</v>
      </c>
      <c r="AF635">
        <v>188.9</v>
      </c>
      <c r="AG635">
        <v>667.5</v>
      </c>
      <c r="AH635">
        <v>59.89</v>
      </c>
      <c r="AI635">
        <v>749.25</v>
      </c>
      <c r="AJ635">
        <v>406.25</v>
      </c>
      <c r="AK635">
        <v>10.49</v>
      </c>
      <c r="AL635">
        <v>460.25</v>
      </c>
    </row>
    <row r="636" spans="2:38" x14ac:dyDescent="0.25">
      <c r="B636" s="15">
        <v>39115</v>
      </c>
      <c r="C636">
        <v>12653.49</v>
      </c>
      <c r="D636">
        <v>1448.39</v>
      </c>
      <c r="E636">
        <v>2475.88</v>
      </c>
      <c r="F636">
        <v>13111.57</v>
      </c>
      <c r="G636">
        <v>6885.76</v>
      </c>
      <c r="H636">
        <v>17547.11</v>
      </c>
      <c r="I636">
        <v>1742.4</v>
      </c>
      <c r="J636">
        <v>17547.11</v>
      </c>
      <c r="K636">
        <v>20563.68</v>
      </c>
      <c r="L636">
        <v>4.9330999999999996</v>
      </c>
      <c r="M636">
        <v>4.8139000000000003</v>
      </c>
      <c r="N636">
        <v>4.8204000000000002</v>
      </c>
      <c r="O636">
        <v>4.9219999999999997</v>
      </c>
      <c r="P636">
        <v>84.96</v>
      </c>
      <c r="Q636">
        <v>1.2961</v>
      </c>
      <c r="R636">
        <v>121.14</v>
      </c>
      <c r="S636">
        <v>1.966</v>
      </c>
      <c r="T636">
        <v>0.77500000000000002</v>
      </c>
      <c r="U636">
        <v>0.68140000000000001</v>
      </c>
      <c r="V636">
        <v>1.248</v>
      </c>
      <c r="W636">
        <v>6.2664</v>
      </c>
      <c r="X636">
        <v>6.9988999999999999</v>
      </c>
      <c r="Y636">
        <v>44.12</v>
      </c>
      <c r="Z636">
        <v>3.4996999999999998</v>
      </c>
      <c r="AA636">
        <v>7.1875</v>
      </c>
      <c r="AB636">
        <v>10.963200000000001</v>
      </c>
      <c r="AC636">
        <v>53.89</v>
      </c>
      <c r="AD636">
        <v>13.375</v>
      </c>
      <c r="AE636">
        <v>91.05</v>
      </c>
      <c r="AF636">
        <v>189.8</v>
      </c>
      <c r="AG636">
        <v>646.20000000000005</v>
      </c>
      <c r="AH636">
        <v>59.02</v>
      </c>
      <c r="AI636">
        <v>736.75</v>
      </c>
      <c r="AJ636">
        <v>402</v>
      </c>
      <c r="AK636">
        <v>10.5</v>
      </c>
      <c r="AL636">
        <v>461.25</v>
      </c>
    </row>
    <row r="637" spans="2:38" x14ac:dyDescent="0.25">
      <c r="B637" s="15">
        <v>39108</v>
      </c>
      <c r="C637">
        <v>12487.02</v>
      </c>
      <c r="D637">
        <v>1422.18</v>
      </c>
      <c r="E637">
        <v>2435.4899999999998</v>
      </c>
      <c r="F637">
        <v>12979.26</v>
      </c>
      <c r="G637">
        <v>6690.34</v>
      </c>
      <c r="H637">
        <v>17421.93</v>
      </c>
      <c r="I637">
        <v>1728.02</v>
      </c>
      <c r="J637">
        <v>17421.93</v>
      </c>
      <c r="K637">
        <v>20281.13</v>
      </c>
      <c r="L637">
        <v>4.9663000000000004</v>
      </c>
      <c r="M637">
        <v>4.8639000000000001</v>
      </c>
      <c r="N637">
        <v>4.8733000000000004</v>
      </c>
      <c r="O637">
        <v>4.9722</v>
      </c>
      <c r="P637">
        <v>85.23</v>
      </c>
      <c r="Q637">
        <v>1.2916000000000001</v>
      </c>
      <c r="R637">
        <v>121.54</v>
      </c>
      <c r="S637">
        <v>1.9593</v>
      </c>
      <c r="T637">
        <v>0.77349999999999997</v>
      </c>
      <c r="U637">
        <v>0.6966</v>
      </c>
      <c r="V637">
        <v>1.2535000000000001</v>
      </c>
      <c r="W637">
        <v>6.3380999999999998</v>
      </c>
      <c r="X637">
        <v>7.0423</v>
      </c>
      <c r="Y637">
        <v>44.34</v>
      </c>
      <c r="Z637">
        <v>3.5004999999999997</v>
      </c>
      <c r="AA637">
        <v>7.2613000000000003</v>
      </c>
      <c r="AB637">
        <v>11.0604</v>
      </c>
      <c r="AC637">
        <v>54.12</v>
      </c>
      <c r="AD637">
        <v>13.375</v>
      </c>
      <c r="AE637">
        <v>90.224999999999994</v>
      </c>
      <c r="AF637">
        <v>202</v>
      </c>
      <c r="AG637">
        <v>644.70000000000005</v>
      </c>
      <c r="AH637">
        <v>55.42</v>
      </c>
      <c r="AI637">
        <v>710.5</v>
      </c>
      <c r="AJ637">
        <v>405.5</v>
      </c>
      <c r="AK637">
        <v>10.72</v>
      </c>
      <c r="AL637">
        <v>463.5</v>
      </c>
    </row>
    <row r="638" spans="2:38" x14ac:dyDescent="0.25">
      <c r="B638" s="15">
        <v>39101</v>
      </c>
      <c r="C638">
        <v>12565.53</v>
      </c>
      <c r="D638">
        <v>1430.5</v>
      </c>
      <c r="E638">
        <v>2451.31</v>
      </c>
      <c r="F638">
        <v>12718.99</v>
      </c>
      <c r="G638">
        <v>6747.17</v>
      </c>
      <c r="H638">
        <v>17310.439999999999</v>
      </c>
      <c r="I638">
        <v>1714.21</v>
      </c>
      <c r="J638">
        <v>17310.439999999999</v>
      </c>
      <c r="K638">
        <v>20327.72</v>
      </c>
      <c r="L638">
        <v>4.9107000000000003</v>
      </c>
      <c r="M638">
        <v>4.7786999999999997</v>
      </c>
      <c r="N638">
        <v>4.7751999999999999</v>
      </c>
      <c r="O638">
        <v>4.8623000000000003</v>
      </c>
      <c r="P638">
        <v>84.86</v>
      </c>
      <c r="Q638">
        <v>1.2957000000000001</v>
      </c>
      <c r="R638">
        <v>121.24</v>
      </c>
      <c r="S638">
        <v>1.9738</v>
      </c>
      <c r="T638">
        <v>0.78990000000000005</v>
      </c>
      <c r="U638">
        <v>0.6956</v>
      </c>
      <c r="V638">
        <v>1.2486999999999999</v>
      </c>
      <c r="W638">
        <v>6.4470999999999998</v>
      </c>
      <c r="X638">
        <v>7.0273000000000003</v>
      </c>
      <c r="Y638">
        <v>44.27</v>
      </c>
      <c r="Z638">
        <v>3.5015999999999998</v>
      </c>
      <c r="AA638">
        <v>7.1647999999999996</v>
      </c>
      <c r="AB638">
        <v>10.9016</v>
      </c>
      <c r="AC638">
        <v>54.55</v>
      </c>
      <c r="AD638">
        <v>12.92</v>
      </c>
      <c r="AE638">
        <v>91.05</v>
      </c>
      <c r="AF638">
        <v>207.2</v>
      </c>
      <c r="AG638">
        <v>636.1</v>
      </c>
      <c r="AH638">
        <v>51.99</v>
      </c>
      <c r="AI638">
        <v>717.75</v>
      </c>
      <c r="AJ638">
        <v>406.75</v>
      </c>
      <c r="AK638">
        <v>10.86</v>
      </c>
      <c r="AL638">
        <v>467</v>
      </c>
    </row>
    <row r="639" spans="2:38" x14ac:dyDescent="0.25">
      <c r="B639" s="15">
        <v>39094</v>
      </c>
      <c r="C639">
        <v>12556.08</v>
      </c>
      <c r="D639">
        <v>1430.73</v>
      </c>
      <c r="E639">
        <v>2502.8200000000002</v>
      </c>
      <c r="F639">
        <v>12678.81</v>
      </c>
      <c r="G639">
        <v>6705.17</v>
      </c>
      <c r="H639">
        <v>17057.009999999998</v>
      </c>
      <c r="I639">
        <v>1685.27</v>
      </c>
      <c r="J639">
        <v>17057.009999999998</v>
      </c>
      <c r="K639">
        <v>19613.41</v>
      </c>
      <c r="L639">
        <v>4.8757999999999999</v>
      </c>
      <c r="M639">
        <v>4.7603999999999997</v>
      </c>
      <c r="N639">
        <v>4.7750000000000004</v>
      </c>
      <c r="O639">
        <v>4.8600000000000003</v>
      </c>
      <c r="P639">
        <v>85.02</v>
      </c>
      <c r="Q639">
        <v>1.2923</v>
      </c>
      <c r="R639">
        <v>120.33</v>
      </c>
      <c r="S639">
        <v>1.9592000000000001</v>
      </c>
      <c r="T639">
        <v>0.78369999999999995</v>
      </c>
      <c r="U639">
        <v>0.69059999999999999</v>
      </c>
      <c r="V639">
        <v>1.2472000000000001</v>
      </c>
      <c r="W639">
        <v>6.4473000000000003</v>
      </c>
      <c r="X639">
        <v>7.0320999999999998</v>
      </c>
      <c r="Y639">
        <v>44.427500000000002</v>
      </c>
      <c r="Z639">
        <v>3.5150000000000001</v>
      </c>
      <c r="AA639">
        <v>7.22</v>
      </c>
      <c r="AB639">
        <v>10.9635</v>
      </c>
      <c r="AC639">
        <v>54.7</v>
      </c>
      <c r="AD639">
        <v>12.88</v>
      </c>
      <c r="AE639">
        <v>91.8</v>
      </c>
      <c r="AF639">
        <v>200.95</v>
      </c>
      <c r="AG639">
        <v>626.9</v>
      </c>
      <c r="AH639">
        <v>52.99</v>
      </c>
      <c r="AI639">
        <v>706</v>
      </c>
      <c r="AJ639">
        <v>396.5</v>
      </c>
      <c r="AK639">
        <v>10.93</v>
      </c>
      <c r="AL639">
        <v>479.5</v>
      </c>
    </row>
    <row r="640" spans="2:38" x14ac:dyDescent="0.25">
      <c r="B640" s="15">
        <v>39087</v>
      </c>
      <c r="C640">
        <v>12398.01</v>
      </c>
      <c r="D640">
        <v>1409.71</v>
      </c>
      <c r="E640">
        <v>2434.25</v>
      </c>
      <c r="F640">
        <v>12477.97</v>
      </c>
      <c r="G640">
        <v>6593.09</v>
      </c>
      <c r="H640">
        <v>17091.59</v>
      </c>
      <c r="I640">
        <v>1675.33</v>
      </c>
      <c r="J640">
        <v>17091.59</v>
      </c>
      <c r="K640">
        <v>20211.28</v>
      </c>
      <c r="L640">
        <v>4.7493999999999996</v>
      </c>
      <c r="M640">
        <v>4.6390000000000002</v>
      </c>
      <c r="N640">
        <v>4.6441999999999997</v>
      </c>
      <c r="O640">
        <v>4.7385000000000002</v>
      </c>
      <c r="P640">
        <v>84.64</v>
      </c>
      <c r="Q640">
        <v>1.3002</v>
      </c>
      <c r="R640">
        <v>118.63</v>
      </c>
      <c r="S640">
        <v>1.9292</v>
      </c>
      <c r="T640">
        <v>0.77869999999999995</v>
      </c>
      <c r="U640">
        <v>0.68610000000000004</v>
      </c>
      <c r="V640">
        <v>1.2363999999999999</v>
      </c>
      <c r="W640">
        <v>6.3574999999999999</v>
      </c>
      <c r="X640">
        <v>6.9660000000000002</v>
      </c>
      <c r="Y640">
        <v>44.29</v>
      </c>
      <c r="Z640">
        <v>3.512</v>
      </c>
      <c r="AA640">
        <v>7.2725</v>
      </c>
      <c r="AB640">
        <v>10.9305</v>
      </c>
      <c r="AC640">
        <v>54.42</v>
      </c>
      <c r="AD640">
        <v>12.23</v>
      </c>
      <c r="AE640">
        <v>92.575000000000003</v>
      </c>
      <c r="AF640">
        <v>201.95</v>
      </c>
      <c r="AG640">
        <v>606.9</v>
      </c>
      <c r="AH640">
        <v>56.31</v>
      </c>
      <c r="AI640">
        <v>668</v>
      </c>
      <c r="AJ640">
        <v>368.25</v>
      </c>
      <c r="AK640">
        <v>11.09</v>
      </c>
      <c r="AL640">
        <v>470.25</v>
      </c>
    </row>
    <row r="641" spans="2:38" x14ac:dyDescent="0.25">
      <c r="B641" s="15">
        <v>39080</v>
      </c>
      <c r="C641">
        <v>12463.15</v>
      </c>
      <c r="D641">
        <v>1418.3</v>
      </c>
      <c r="E641">
        <v>2415.29</v>
      </c>
      <c r="F641">
        <v>12908.39</v>
      </c>
      <c r="G641">
        <v>6596.92</v>
      </c>
      <c r="H641">
        <v>17225.830000000002</v>
      </c>
      <c r="I641">
        <v>1681.07</v>
      </c>
      <c r="J641">
        <v>17225.830000000002</v>
      </c>
      <c r="K641">
        <v>19964.72</v>
      </c>
      <c r="L641">
        <v>4.8079999999999998</v>
      </c>
      <c r="M641">
        <v>4.6923000000000004</v>
      </c>
      <c r="N641">
        <v>4.7022000000000004</v>
      </c>
      <c r="O641">
        <v>4.8094999999999999</v>
      </c>
      <c r="P641">
        <v>83.65</v>
      </c>
      <c r="Q641">
        <v>1.3197000000000001</v>
      </c>
      <c r="R641">
        <v>119.06</v>
      </c>
      <c r="S641">
        <v>1.9588000000000001</v>
      </c>
      <c r="T641">
        <v>0.78849999999999998</v>
      </c>
      <c r="U641">
        <v>0.70389999999999997</v>
      </c>
      <c r="V641">
        <v>1.2201</v>
      </c>
      <c r="W641">
        <v>6.2355999999999998</v>
      </c>
      <c r="X641">
        <v>6.8484999999999996</v>
      </c>
      <c r="Y641">
        <v>44.27</v>
      </c>
      <c r="Z641">
        <v>3.5270000000000001</v>
      </c>
      <c r="AA641">
        <v>7.0060000000000002</v>
      </c>
      <c r="AB641">
        <v>10.8033</v>
      </c>
      <c r="AC641">
        <v>56.19</v>
      </c>
      <c r="AD641">
        <v>12.935</v>
      </c>
      <c r="AE641">
        <v>90.424999999999997</v>
      </c>
      <c r="AF641">
        <v>201.25</v>
      </c>
      <c r="AG641">
        <v>638</v>
      </c>
      <c r="AH641">
        <v>61.05</v>
      </c>
      <c r="AI641">
        <v>683.5</v>
      </c>
      <c r="AJ641">
        <v>390.25</v>
      </c>
      <c r="AK641">
        <v>11.75</v>
      </c>
      <c r="AL641">
        <v>501</v>
      </c>
    </row>
    <row r="642" spans="2:38" x14ac:dyDescent="0.25">
      <c r="B642" s="15">
        <v>39073</v>
      </c>
      <c r="C642">
        <v>12343.22</v>
      </c>
      <c r="D642">
        <v>1410.77</v>
      </c>
      <c r="E642">
        <v>2401.1799999999998</v>
      </c>
      <c r="F642">
        <v>12718.17</v>
      </c>
      <c r="G642">
        <v>6503.13</v>
      </c>
      <c r="H642">
        <v>17104.96</v>
      </c>
      <c r="I642">
        <v>1672.1</v>
      </c>
      <c r="J642">
        <v>17104.96</v>
      </c>
      <c r="K642">
        <v>19320.52</v>
      </c>
      <c r="L642">
        <v>4.7175000000000002</v>
      </c>
      <c r="M642">
        <v>4.5887000000000002</v>
      </c>
      <c r="N642">
        <v>4.6185</v>
      </c>
      <c r="O642">
        <v>4.7577999999999996</v>
      </c>
      <c r="P642">
        <v>83.81</v>
      </c>
      <c r="Q642">
        <v>1.3128</v>
      </c>
      <c r="R642">
        <v>118.87</v>
      </c>
      <c r="S642">
        <v>1.9581</v>
      </c>
      <c r="T642">
        <v>0.78349999999999997</v>
      </c>
      <c r="U642">
        <v>0.70050000000000001</v>
      </c>
      <c r="V642">
        <v>1.2202</v>
      </c>
      <c r="W642">
        <v>6.2405999999999997</v>
      </c>
      <c r="X642">
        <v>6.8539000000000003</v>
      </c>
      <c r="Y642">
        <v>44.563699999999997</v>
      </c>
      <c r="Z642">
        <v>3.5365000000000002</v>
      </c>
      <c r="AA642">
        <v>7.0575000000000001</v>
      </c>
      <c r="AB642">
        <v>10.867000000000001</v>
      </c>
      <c r="AC642">
        <v>55.78</v>
      </c>
      <c r="AD642">
        <v>12.507999999999999</v>
      </c>
      <c r="AE642">
        <v>87.025000000000006</v>
      </c>
      <c r="AF642">
        <v>198</v>
      </c>
      <c r="AG642">
        <v>619.1</v>
      </c>
      <c r="AH642">
        <v>62.41</v>
      </c>
      <c r="AI642">
        <v>659.5</v>
      </c>
      <c r="AJ642">
        <v>384</v>
      </c>
      <c r="AK642">
        <v>11.92</v>
      </c>
      <c r="AL642">
        <v>514</v>
      </c>
    </row>
    <row r="643" spans="2:38" x14ac:dyDescent="0.25">
      <c r="B643" s="15">
        <v>39066</v>
      </c>
      <c r="C643">
        <v>12445.52</v>
      </c>
      <c r="D643">
        <v>1427.09</v>
      </c>
      <c r="E643">
        <v>2457.1999999999998</v>
      </c>
      <c r="F643">
        <v>12866.27</v>
      </c>
      <c r="G643">
        <v>6588.83</v>
      </c>
      <c r="H643">
        <v>16914.310000000001</v>
      </c>
      <c r="I643">
        <v>1657.4</v>
      </c>
      <c r="J643">
        <v>16914.310000000001</v>
      </c>
      <c r="K643">
        <v>19110.650000000001</v>
      </c>
      <c r="L643">
        <v>4.7169999999999996</v>
      </c>
      <c r="M643">
        <v>4.5671999999999997</v>
      </c>
      <c r="N643">
        <v>4.5928000000000004</v>
      </c>
      <c r="O643">
        <v>4.7138</v>
      </c>
      <c r="P643">
        <v>84.04</v>
      </c>
      <c r="Q643">
        <v>1.3080000000000001</v>
      </c>
      <c r="R643">
        <v>118.18</v>
      </c>
      <c r="S643">
        <v>1.9523000000000001</v>
      </c>
      <c r="T643">
        <v>0.78149999999999997</v>
      </c>
      <c r="U643">
        <v>0.68989999999999996</v>
      </c>
      <c r="V643">
        <v>1.2214</v>
      </c>
      <c r="W643">
        <v>6.2318999999999996</v>
      </c>
      <c r="X643">
        <v>6.9237000000000002</v>
      </c>
      <c r="Y643">
        <v>44.691299999999998</v>
      </c>
      <c r="Z643">
        <v>3.5505</v>
      </c>
      <c r="AA643">
        <v>7.0053000000000001</v>
      </c>
      <c r="AB643">
        <v>10.7784</v>
      </c>
      <c r="AC643">
        <v>54.96</v>
      </c>
      <c r="AD643">
        <v>12.823</v>
      </c>
      <c r="AE643">
        <v>86.4</v>
      </c>
      <c r="AF643">
        <v>203.35</v>
      </c>
      <c r="AG643">
        <v>615</v>
      </c>
      <c r="AH643">
        <v>63.43</v>
      </c>
      <c r="AI643">
        <v>657.5</v>
      </c>
      <c r="AJ643">
        <v>369</v>
      </c>
      <c r="AK643">
        <v>11.5</v>
      </c>
      <c r="AL643">
        <v>494.25</v>
      </c>
    </row>
    <row r="644" spans="2:38" x14ac:dyDescent="0.25">
      <c r="B644" s="15">
        <v>39059</v>
      </c>
      <c r="C644">
        <v>12307.49</v>
      </c>
      <c r="D644">
        <v>1409.84</v>
      </c>
      <c r="E644">
        <v>2437.36</v>
      </c>
      <c r="F644">
        <v>12899.58</v>
      </c>
      <c r="G644">
        <v>6427.41</v>
      </c>
      <c r="H644">
        <v>16417.82</v>
      </c>
      <c r="I644">
        <v>1616.34</v>
      </c>
      <c r="J644">
        <v>16417.82</v>
      </c>
      <c r="K644">
        <v>18739.990000000002</v>
      </c>
      <c r="L644">
        <v>4.6661999999999999</v>
      </c>
      <c r="M644">
        <v>4.5174000000000003</v>
      </c>
      <c r="N644">
        <v>4.5437000000000003</v>
      </c>
      <c r="O644">
        <v>4.6532</v>
      </c>
      <c r="P644">
        <v>83.29</v>
      </c>
      <c r="Q644">
        <v>1.3202</v>
      </c>
      <c r="R644">
        <v>116.33</v>
      </c>
      <c r="S644">
        <v>1.9548000000000001</v>
      </c>
      <c r="T644">
        <v>0.78559999999999997</v>
      </c>
      <c r="U644">
        <v>0.68700000000000006</v>
      </c>
      <c r="V644">
        <v>1.2053</v>
      </c>
      <c r="W644">
        <v>6.1642000000000001</v>
      </c>
      <c r="X644">
        <v>6.8659999999999997</v>
      </c>
      <c r="Y644">
        <v>44.74</v>
      </c>
      <c r="Z644">
        <v>3.548</v>
      </c>
      <c r="AA644">
        <v>7.0883000000000003</v>
      </c>
      <c r="AB644">
        <v>10.8375</v>
      </c>
      <c r="AC644">
        <v>52.73</v>
      </c>
      <c r="AD644">
        <v>13.718999999999999</v>
      </c>
      <c r="AE644">
        <v>86.95</v>
      </c>
      <c r="AF644">
        <v>208.15</v>
      </c>
      <c r="AG644">
        <v>626.1</v>
      </c>
      <c r="AH644">
        <v>62.03</v>
      </c>
      <c r="AI644">
        <v>656</v>
      </c>
      <c r="AJ644">
        <v>354.25</v>
      </c>
      <c r="AK644">
        <v>11.37</v>
      </c>
      <c r="AL644">
        <v>469</v>
      </c>
    </row>
    <row r="645" spans="2:38" x14ac:dyDescent="0.25">
      <c r="B645" s="15">
        <v>39052</v>
      </c>
      <c r="C645">
        <v>12194.13</v>
      </c>
      <c r="D645">
        <v>1396.71</v>
      </c>
      <c r="E645">
        <v>2413.21</v>
      </c>
      <c r="F645">
        <v>12754.75</v>
      </c>
      <c r="G645">
        <v>6241.13</v>
      </c>
      <c r="H645">
        <v>16321.78</v>
      </c>
      <c r="I645">
        <v>1604.9</v>
      </c>
      <c r="J645">
        <v>16321.78</v>
      </c>
      <c r="K645">
        <v>18690.82</v>
      </c>
      <c r="L645">
        <v>4.5167999999999999</v>
      </c>
      <c r="M645">
        <v>4.3837000000000002</v>
      </c>
      <c r="N645">
        <v>4.4326999999999996</v>
      </c>
      <c r="O645">
        <v>4.5463000000000005</v>
      </c>
      <c r="P645">
        <v>82.48</v>
      </c>
      <c r="Q645">
        <v>1.3336999999999999</v>
      </c>
      <c r="R645">
        <v>115.45</v>
      </c>
      <c r="S645">
        <v>1.9813000000000001</v>
      </c>
      <c r="T645">
        <v>0.78890000000000005</v>
      </c>
      <c r="U645">
        <v>0.68830000000000002</v>
      </c>
      <c r="V645">
        <v>1.1932</v>
      </c>
      <c r="W645">
        <v>6.1162000000000001</v>
      </c>
      <c r="X645">
        <v>6.7731000000000003</v>
      </c>
      <c r="Y645">
        <v>44.662500000000001</v>
      </c>
      <c r="Z645">
        <v>3.5925000000000002</v>
      </c>
      <c r="AA645">
        <v>7.24</v>
      </c>
      <c r="AB645">
        <v>11.026</v>
      </c>
      <c r="AC645">
        <v>49.33</v>
      </c>
      <c r="AD645">
        <v>14.006</v>
      </c>
      <c r="AE645">
        <v>85.5</v>
      </c>
      <c r="AF645">
        <v>203.5</v>
      </c>
      <c r="AG645">
        <v>644.70000000000005</v>
      </c>
      <c r="AH645">
        <v>63.43</v>
      </c>
      <c r="AI645">
        <v>677</v>
      </c>
      <c r="AJ645">
        <v>374</v>
      </c>
      <c r="AK645">
        <v>12.26</v>
      </c>
      <c r="AL645">
        <v>500</v>
      </c>
    </row>
    <row r="646" spans="2:38" x14ac:dyDescent="0.25">
      <c r="B646" s="15">
        <v>39045</v>
      </c>
      <c r="C646">
        <v>12280.17</v>
      </c>
      <c r="D646">
        <v>1400.95</v>
      </c>
      <c r="E646">
        <v>2460.2600000000002</v>
      </c>
      <c r="F646">
        <v>12631.08</v>
      </c>
      <c r="G646">
        <v>6411.96</v>
      </c>
      <c r="H646">
        <v>15734.6</v>
      </c>
      <c r="I646">
        <v>1538.04</v>
      </c>
      <c r="J646">
        <v>15734.6</v>
      </c>
      <c r="K646">
        <v>19260.3</v>
      </c>
      <c r="L646">
        <v>4.7267999999999999</v>
      </c>
      <c r="M646">
        <v>4.5491000000000001</v>
      </c>
      <c r="N646">
        <v>4.548</v>
      </c>
      <c r="O646">
        <v>4.6311</v>
      </c>
      <c r="P646">
        <v>83.66</v>
      </c>
      <c r="Q646">
        <v>1.3094000000000001</v>
      </c>
      <c r="R646">
        <v>115.9</v>
      </c>
      <c r="S646">
        <v>1.9321999999999999</v>
      </c>
      <c r="T646">
        <v>0.77869999999999995</v>
      </c>
      <c r="U646">
        <v>0.67200000000000004</v>
      </c>
      <c r="V646">
        <v>1.2094</v>
      </c>
      <c r="W646">
        <v>6.3044000000000002</v>
      </c>
      <c r="X646">
        <v>6.9032999999999998</v>
      </c>
      <c r="Y646">
        <v>44.69</v>
      </c>
      <c r="Z646">
        <v>3.6355</v>
      </c>
      <c r="AA646">
        <v>7.1635</v>
      </c>
      <c r="AB646">
        <v>11.017099999999999</v>
      </c>
      <c r="AC646">
        <v>47.59</v>
      </c>
      <c r="AD646">
        <v>13.04</v>
      </c>
      <c r="AE646">
        <v>87.65</v>
      </c>
      <c r="AF646">
        <v>196.05</v>
      </c>
      <c r="AG646">
        <v>629</v>
      </c>
      <c r="AH646">
        <v>59.24</v>
      </c>
      <c r="AI646">
        <v>684.25</v>
      </c>
      <c r="AJ646">
        <v>369.25</v>
      </c>
      <c r="AK646">
        <v>11.47</v>
      </c>
      <c r="AL646">
        <v>500</v>
      </c>
    </row>
    <row r="647" spans="2:38" x14ac:dyDescent="0.25">
      <c r="B647" s="15">
        <v>39038</v>
      </c>
      <c r="C647">
        <v>12342.56</v>
      </c>
      <c r="D647">
        <v>1401.2</v>
      </c>
      <c r="E647">
        <v>2445.86</v>
      </c>
      <c r="F647">
        <v>12372.87</v>
      </c>
      <c r="G647">
        <v>6412.36</v>
      </c>
      <c r="H647">
        <v>16091.73</v>
      </c>
      <c r="I647">
        <v>1573.54</v>
      </c>
      <c r="J647">
        <v>16091.73</v>
      </c>
      <c r="K647">
        <v>19182.71</v>
      </c>
      <c r="L647">
        <v>4.7629000000000001</v>
      </c>
      <c r="M647">
        <v>4.5959000000000003</v>
      </c>
      <c r="N647">
        <v>4.5993000000000004</v>
      </c>
      <c r="O647">
        <v>4.6881000000000004</v>
      </c>
      <c r="P647">
        <v>85.31</v>
      </c>
      <c r="Q647">
        <v>1.2827999999999999</v>
      </c>
      <c r="R647">
        <v>117.76</v>
      </c>
      <c r="S647">
        <v>1.8944999999999999</v>
      </c>
      <c r="T647">
        <v>0.76900000000000002</v>
      </c>
      <c r="U647">
        <v>0.66500000000000004</v>
      </c>
      <c r="V647">
        <v>1.244</v>
      </c>
      <c r="W647">
        <v>6.4398999999999997</v>
      </c>
      <c r="X647">
        <v>7.0777000000000001</v>
      </c>
      <c r="Y647">
        <v>44.928800000000003</v>
      </c>
      <c r="Z647">
        <v>3.6535000000000002</v>
      </c>
      <c r="AA647">
        <v>7.2785000000000002</v>
      </c>
      <c r="AB647">
        <v>10.9453</v>
      </c>
      <c r="AC647">
        <v>47.4</v>
      </c>
      <c r="AD647">
        <v>12.8</v>
      </c>
      <c r="AE647">
        <v>87.575000000000003</v>
      </c>
      <c r="AF647">
        <v>199.55</v>
      </c>
      <c r="AG647">
        <v>622.5</v>
      </c>
      <c r="AH647">
        <v>55.81</v>
      </c>
      <c r="AI647">
        <v>660.5</v>
      </c>
      <c r="AJ647">
        <v>355.25</v>
      </c>
      <c r="AK647">
        <v>11.35</v>
      </c>
      <c r="AL647">
        <v>474</v>
      </c>
    </row>
    <row r="648" spans="2:38" x14ac:dyDescent="0.25">
      <c r="B648" s="15">
        <v>39031</v>
      </c>
      <c r="C648">
        <v>12108.43</v>
      </c>
      <c r="D648">
        <v>1380.9</v>
      </c>
      <c r="E648">
        <v>2389.7199999999998</v>
      </c>
      <c r="F648">
        <v>12340.47</v>
      </c>
      <c r="G648">
        <v>6357.77</v>
      </c>
      <c r="H648">
        <v>16112.43</v>
      </c>
      <c r="I648">
        <v>1581.37</v>
      </c>
      <c r="J648">
        <v>16112.43</v>
      </c>
      <c r="K648">
        <v>18891.14</v>
      </c>
      <c r="L648">
        <v>4.7308000000000003</v>
      </c>
      <c r="M648">
        <v>4.5677000000000003</v>
      </c>
      <c r="N648">
        <v>4.5876999999999999</v>
      </c>
      <c r="O648">
        <v>4.6972000000000005</v>
      </c>
      <c r="P648">
        <v>85.07</v>
      </c>
      <c r="Q648">
        <v>1.284</v>
      </c>
      <c r="R648">
        <v>117.63</v>
      </c>
      <c r="S648">
        <v>1.9106000000000001</v>
      </c>
      <c r="T648">
        <v>0.76700000000000002</v>
      </c>
      <c r="U648">
        <v>0.66600000000000004</v>
      </c>
      <c r="V648">
        <v>1.2417</v>
      </c>
      <c r="W648">
        <v>6.3754999999999997</v>
      </c>
      <c r="X648">
        <v>7.0951000000000004</v>
      </c>
      <c r="Y648">
        <v>44.712499999999999</v>
      </c>
      <c r="Z648">
        <v>3.64</v>
      </c>
      <c r="AA648">
        <v>7.2249999999999996</v>
      </c>
      <c r="AB648">
        <v>10.926500000000001</v>
      </c>
      <c r="AC648">
        <v>49.09</v>
      </c>
      <c r="AD648">
        <v>13.115</v>
      </c>
      <c r="AE648">
        <v>85.7</v>
      </c>
      <c r="AF648">
        <v>194.65</v>
      </c>
      <c r="AG648">
        <v>630.1</v>
      </c>
      <c r="AH648">
        <v>59.59</v>
      </c>
      <c r="AI648">
        <v>651.25</v>
      </c>
      <c r="AJ648">
        <v>343.25</v>
      </c>
      <c r="AK648">
        <v>11.85</v>
      </c>
      <c r="AL648">
        <v>480.5</v>
      </c>
    </row>
    <row r="649" spans="2:38" x14ac:dyDescent="0.25">
      <c r="B649" s="15">
        <v>39024</v>
      </c>
      <c r="C649">
        <v>11986.04</v>
      </c>
      <c r="D649">
        <v>1364.3</v>
      </c>
      <c r="E649">
        <v>2330.79</v>
      </c>
      <c r="F649">
        <v>12239.04</v>
      </c>
      <c r="G649">
        <v>6241.15</v>
      </c>
      <c r="H649">
        <v>16350.02</v>
      </c>
      <c r="I649">
        <v>1619.02</v>
      </c>
      <c r="J649">
        <v>16350.02</v>
      </c>
      <c r="K649">
        <v>18749.689999999999</v>
      </c>
      <c r="L649">
        <v>4.8159999999999998</v>
      </c>
      <c r="M649">
        <v>4.6886999999999999</v>
      </c>
      <c r="N649">
        <v>4.7149999999999999</v>
      </c>
      <c r="O649">
        <v>4.8086000000000002</v>
      </c>
      <c r="P649">
        <v>85.71</v>
      </c>
      <c r="Q649">
        <v>1.2718</v>
      </c>
      <c r="R649">
        <v>118.01</v>
      </c>
      <c r="S649">
        <v>1.9012</v>
      </c>
      <c r="T649">
        <v>0.77010000000000001</v>
      </c>
      <c r="U649">
        <v>0.66979999999999995</v>
      </c>
      <c r="V649">
        <v>1.2536</v>
      </c>
      <c r="W649">
        <v>6.4832000000000001</v>
      </c>
      <c r="X649">
        <v>7.2039</v>
      </c>
      <c r="Y649">
        <v>44.832500000000003</v>
      </c>
      <c r="Z649">
        <v>3.6465000000000001</v>
      </c>
      <c r="AA649">
        <v>7.3898000000000001</v>
      </c>
      <c r="AB649">
        <v>10.7895</v>
      </c>
      <c r="AC649">
        <v>49.21</v>
      </c>
      <c r="AD649">
        <v>12.635</v>
      </c>
      <c r="AE649">
        <v>85.9</v>
      </c>
      <c r="AF649">
        <v>196.8</v>
      </c>
      <c r="AG649">
        <v>629.20000000000005</v>
      </c>
      <c r="AH649">
        <v>59.14</v>
      </c>
      <c r="AI649">
        <v>649</v>
      </c>
      <c r="AJ649">
        <v>342.25</v>
      </c>
      <c r="AK649">
        <v>11.31</v>
      </c>
      <c r="AL649">
        <v>492.5</v>
      </c>
    </row>
    <row r="650" spans="2:38" x14ac:dyDescent="0.25">
      <c r="B650" s="15">
        <v>39017</v>
      </c>
      <c r="C650">
        <v>12090.26</v>
      </c>
      <c r="D650">
        <v>1377.34</v>
      </c>
      <c r="E650">
        <v>2350.62</v>
      </c>
      <c r="F650">
        <v>12268.86</v>
      </c>
      <c r="G650">
        <v>6262.54</v>
      </c>
      <c r="H650">
        <v>16669.07</v>
      </c>
      <c r="I650">
        <v>1650.73</v>
      </c>
      <c r="J650">
        <v>16669.07</v>
      </c>
      <c r="K650">
        <v>18297.55</v>
      </c>
      <c r="L650">
        <v>4.7424999999999997</v>
      </c>
      <c r="M650">
        <v>4.6321000000000003</v>
      </c>
      <c r="N650">
        <v>4.6715</v>
      </c>
      <c r="O650">
        <v>4.7930000000000001</v>
      </c>
      <c r="P650">
        <v>85.56</v>
      </c>
      <c r="Q650">
        <v>1.2741</v>
      </c>
      <c r="R650">
        <v>117.61</v>
      </c>
      <c r="S650">
        <v>1.8989</v>
      </c>
      <c r="T650">
        <v>0.76829999999999998</v>
      </c>
      <c r="U650">
        <v>0.66290000000000004</v>
      </c>
      <c r="V650">
        <v>1.2485999999999999</v>
      </c>
      <c r="W650">
        <v>6.5438999999999998</v>
      </c>
      <c r="X650">
        <v>7.2355</v>
      </c>
      <c r="Y650">
        <v>45.196199999999997</v>
      </c>
      <c r="Z650">
        <v>3.6515</v>
      </c>
      <c r="AA650">
        <v>7.4138000000000002</v>
      </c>
      <c r="AB650">
        <v>10.726699999999999</v>
      </c>
      <c r="AC650">
        <v>50.79</v>
      </c>
      <c r="AD650">
        <v>12.08</v>
      </c>
      <c r="AE650">
        <v>89.825000000000003</v>
      </c>
      <c r="AF650">
        <v>197.15</v>
      </c>
      <c r="AG650">
        <v>598.20000000000005</v>
      </c>
      <c r="AH650">
        <v>60.75</v>
      </c>
      <c r="AI650">
        <v>635.5</v>
      </c>
      <c r="AJ650">
        <v>332.5</v>
      </c>
      <c r="AK650">
        <v>11.79</v>
      </c>
      <c r="AL650">
        <v>508.5</v>
      </c>
    </row>
    <row r="651" spans="2:38" x14ac:dyDescent="0.25">
      <c r="B651" s="15">
        <v>39010</v>
      </c>
      <c r="C651">
        <v>12002.37</v>
      </c>
      <c r="D651">
        <v>1368.6</v>
      </c>
      <c r="E651">
        <v>2342.3000000000002</v>
      </c>
      <c r="F651">
        <v>12035.57</v>
      </c>
      <c r="G651">
        <v>6202.82</v>
      </c>
      <c r="H651">
        <v>16651.63</v>
      </c>
      <c r="I651">
        <v>1644.15</v>
      </c>
      <c r="J651">
        <v>16651.63</v>
      </c>
      <c r="K651">
        <v>18113.55</v>
      </c>
      <c r="L651">
        <v>4.8712999999999997</v>
      </c>
      <c r="M651">
        <v>4.7576999999999998</v>
      </c>
      <c r="N651">
        <v>4.7854999999999999</v>
      </c>
      <c r="O651">
        <v>4.9080000000000004</v>
      </c>
      <c r="P651">
        <v>86.27</v>
      </c>
      <c r="Q651">
        <v>1.2618</v>
      </c>
      <c r="R651">
        <v>118.75</v>
      </c>
      <c r="S651">
        <v>1.8834</v>
      </c>
      <c r="T651">
        <v>0.75860000000000005</v>
      </c>
      <c r="U651">
        <v>0.66839999999999999</v>
      </c>
      <c r="V651">
        <v>1.2591000000000001</v>
      </c>
      <c r="W651">
        <v>6.6852999999999998</v>
      </c>
      <c r="X651">
        <v>7.306</v>
      </c>
      <c r="Y651">
        <v>45.313099999999999</v>
      </c>
      <c r="Z651">
        <v>3.6760000000000002</v>
      </c>
      <c r="AA651">
        <v>7.5425000000000004</v>
      </c>
      <c r="AB651">
        <v>10.8398</v>
      </c>
      <c r="AC651">
        <v>49.21</v>
      </c>
      <c r="AD651">
        <v>11.965</v>
      </c>
      <c r="AE651">
        <v>87.674999999999997</v>
      </c>
      <c r="AF651">
        <v>192.3</v>
      </c>
      <c r="AG651">
        <v>593</v>
      </c>
      <c r="AH651">
        <v>56.82</v>
      </c>
      <c r="AI651">
        <v>606.5</v>
      </c>
      <c r="AJ651">
        <v>312.75</v>
      </c>
      <c r="AK651">
        <v>11.71</v>
      </c>
      <c r="AL651">
        <v>505</v>
      </c>
    </row>
    <row r="652" spans="2:38" x14ac:dyDescent="0.25">
      <c r="B652" s="15">
        <v>39003</v>
      </c>
      <c r="C652">
        <v>11960.51</v>
      </c>
      <c r="D652">
        <v>1365.62</v>
      </c>
      <c r="E652">
        <v>2357.29</v>
      </c>
      <c r="F652">
        <v>11908.57</v>
      </c>
      <c r="G652">
        <v>6173.68</v>
      </c>
      <c r="H652">
        <v>16536.54</v>
      </c>
      <c r="I652">
        <v>1628</v>
      </c>
      <c r="J652">
        <v>16536.54</v>
      </c>
      <c r="K652">
        <v>17988.86</v>
      </c>
      <c r="L652">
        <v>4.8609999999999998</v>
      </c>
      <c r="M652">
        <v>4.7569999999999997</v>
      </c>
      <c r="N652">
        <v>4.7976999999999999</v>
      </c>
      <c r="O652">
        <v>4.9333999999999998</v>
      </c>
      <c r="P652">
        <v>87.12</v>
      </c>
      <c r="Q652">
        <v>1.2513000000000001</v>
      </c>
      <c r="R652">
        <v>119.63</v>
      </c>
      <c r="S652">
        <v>1.8557000000000001</v>
      </c>
      <c r="T652">
        <v>0.75109999999999999</v>
      </c>
      <c r="U652">
        <v>0.6573</v>
      </c>
      <c r="V652">
        <v>1.2727999999999999</v>
      </c>
      <c r="W652">
        <v>6.7451999999999996</v>
      </c>
      <c r="X652">
        <v>7.4134000000000002</v>
      </c>
      <c r="Y652">
        <v>45.42</v>
      </c>
      <c r="Z652">
        <v>3.6802999999999999</v>
      </c>
      <c r="AA652">
        <v>7.4850000000000003</v>
      </c>
      <c r="AB652">
        <v>10.851800000000001</v>
      </c>
      <c r="AC652">
        <v>49.01</v>
      </c>
      <c r="AD652">
        <v>11.68</v>
      </c>
      <c r="AE652">
        <v>88.45</v>
      </c>
      <c r="AF652">
        <v>191.85</v>
      </c>
      <c r="AG652">
        <v>588.79999999999995</v>
      </c>
      <c r="AH652">
        <v>58.57</v>
      </c>
      <c r="AI652">
        <v>591.5</v>
      </c>
      <c r="AJ652">
        <v>314.5</v>
      </c>
      <c r="AK652">
        <v>11.13</v>
      </c>
      <c r="AL652">
        <v>525.5</v>
      </c>
    </row>
    <row r="653" spans="2:38" x14ac:dyDescent="0.25">
      <c r="B653" s="15">
        <v>38996</v>
      </c>
      <c r="C653">
        <v>11850.21</v>
      </c>
      <c r="D653">
        <v>1349.58</v>
      </c>
      <c r="E653">
        <v>2299.9899999999998</v>
      </c>
      <c r="F653">
        <v>11690.89</v>
      </c>
      <c r="G653">
        <v>6085.82</v>
      </c>
      <c r="H653">
        <v>16436.060000000001</v>
      </c>
      <c r="I653">
        <v>1634.21</v>
      </c>
      <c r="J653">
        <v>16436.060000000001</v>
      </c>
      <c r="K653">
        <v>17903.39</v>
      </c>
      <c r="L653">
        <v>4.7332999999999998</v>
      </c>
      <c r="M653">
        <v>4.6418999999999997</v>
      </c>
      <c r="N653">
        <v>4.6943000000000001</v>
      </c>
      <c r="O653">
        <v>4.8342999999999998</v>
      </c>
      <c r="P653">
        <v>86.5</v>
      </c>
      <c r="Q653">
        <v>1.2601</v>
      </c>
      <c r="R653">
        <v>119.02</v>
      </c>
      <c r="S653">
        <v>1.8702999999999999</v>
      </c>
      <c r="T653">
        <v>0.74270000000000003</v>
      </c>
      <c r="U653">
        <v>0.65849999999999997</v>
      </c>
      <c r="V653">
        <v>1.2602</v>
      </c>
      <c r="W653">
        <v>6.6875</v>
      </c>
      <c r="X653">
        <v>7.3695000000000004</v>
      </c>
      <c r="Y653">
        <v>45.43</v>
      </c>
      <c r="Z653">
        <v>3.6875</v>
      </c>
      <c r="AA653">
        <v>7.8250000000000002</v>
      </c>
      <c r="AB653">
        <v>11.0688</v>
      </c>
      <c r="AC653">
        <v>48.1</v>
      </c>
      <c r="AD653">
        <v>11.175000000000001</v>
      </c>
      <c r="AE653">
        <v>90.875</v>
      </c>
      <c r="AF653">
        <v>162.9</v>
      </c>
      <c r="AG653">
        <v>572.4</v>
      </c>
      <c r="AH653">
        <v>59.76</v>
      </c>
      <c r="AI653">
        <v>564</v>
      </c>
      <c r="AJ653">
        <v>271</v>
      </c>
      <c r="AK653">
        <v>11.07</v>
      </c>
      <c r="AL653">
        <v>464</v>
      </c>
    </row>
    <row r="654" spans="2:38" x14ac:dyDescent="0.25">
      <c r="B654" s="15">
        <v>38989</v>
      </c>
      <c r="C654">
        <v>11679.07</v>
      </c>
      <c r="D654">
        <v>1335.85</v>
      </c>
      <c r="E654">
        <v>2258.4299999999998</v>
      </c>
      <c r="F654">
        <v>11761.27</v>
      </c>
      <c r="G654">
        <v>6004.33</v>
      </c>
      <c r="H654">
        <v>16127.58</v>
      </c>
      <c r="I654">
        <v>1610.73</v>
      </c>
      <c r="J654">
        <v>16127.58</v>
      </c>
      <c r="K654">
        <v>17543.05</v>
      </c>
      <c r="L654">
        <v>4.6829000000000001</v>
      </c>
      <c r="M654">
        <v>4.5777000000000001</v>
      </c>
      <c r="N654">
        <v>4.6276000000000002</v>
      </c>
      <c r="O654">
        <v>4.7618999999999998</v>
      </c>
      <c r="P654">
        <v>86.03</v>
      </c>
      <c r="Q654">
        <v>1.2674000000000001</v>
      </c>
      <c r="R654">
        <v>118.18</v>
      </c>
      <c r="S654">
        <v>1.8721000000000001</v>
      </c>
      <c r="T654">
        <v>0.74609999999999999</v>
      </c>
      <c r="U654">
        <v>0.65290000000000004</v>
      </c>
      <c r="V654">
        <v>1.2505999999999999</v>
      </c>
      <c r="W654">
        <v>6.5328999999999997</v>
      </c>
      <c r="X654">
        <v>7.3329000000000004</v>
      </c>
      <c r="Y654">
        <v>45.8675</v>
      </c>
      <c r="Z654">
        <v>3.6879999999999997</v>
      </c>
      <c r="AA654">
        <v>7.7838000000000003</v>
      </c>
      <c r="AB654">
        <v>10.984999999999999</v>
      </c>
      <c r="AC654">
        <v>49.3</v>
      </c>
      <c r="AD654">
        <v>11.54</v>
      </c>
      <c r="AE654">
        <v>90.65</v>
      </c>
      <c r="AF654">
        <v>170.3</v>
      </c>
      <c r="AG654">
        <v>598.6</v>
      </c>
      <c r="AH654">
        <v>62.91</v>
      </c>
      <c r="AI654">
        <v>547.5</v>
      </c>
      <c r="AJ654">
        <v>262.5</v>
      </c>
      <c r="AK654">
        <v>10.85</v>
      </c>
      <c r="AL654">
        <v>443</v>
      </c>
    </row>
    <row r="655" spans="2:38" x14ac:dyDescent="0.25">
      <c r="B655" s="15">
        <v>38982</v>
      </c>
      <c r="C655">
        <v>11508.1</v>
      </c>
      <c r="D655">
        <v>1314.78</v>
      </c>
      <c r="E655">
        <v>2218.9299999999998</v>
      </c>
      <c r="F655">
        <v>11581.61</v>
      </c>
      <c r="G655">
        <v>5883.32</v>
      </c>
      <c r="H655">
        <v>15634.67</v>
      </c>
      <c r="I655">
        <v>1563.6</v>
      </c>
      <c r="J655">
        <v>15634.67</v>
      </c>
      <c r="K655">
        <v>17600.650000000001</v>
      </c>
      <c r="L655">
        <v>4.6677999999999997</v>
      </c>
      <c r="M655">
        <v>4.5420999999999996</v>
      </c>
      <c r="N655">
        <v>4.5888</v>
      </c>
      <c r="O655">
        <v>4.7343000000000002</v>
      </c>
      <c r="P655">
        <v>85.16</v>
      </c>
      <c r="Q655">
        <v>1.2784</v>
      </c>
      <c r="R655">
        <v>116.56</v>
      </c>
      <c r="S655">
        <v>1.9001999999999999</v>
      </c>
      <c r="T655">
        <v>0.75009999999999999</v>
      </c>
      <c r="U655">
        <v>0.66180000000000005</v>
      </c>
      <c r="V655">
        <v>1.2358</v>
      </c>
      <c r="W655">
        <v>6.5481999999999996</v>
      </c>
      <c r="X655">
        <v>7.2500999999999998</v>
      </c>
      <c r="Y655">
        <v>45.9</v>
      </c>
      <c r="Z655">
        <v>3.6755</v>
      </c>
      <c r="AA655">
        <v>7.665</v>
      </c>
      <c r="AB655">
        <v>11.0413</v>
      </c>
      <c r="AC655">
        <v>50.07</v>
      </c>
      <c r="AD655">
        <v>11.202</v>
      </c>
      <c r="AE655">
        <v>90.1</v>
      </c>
      <c r="AF655">
        <v>167.85</v>
      </c>
      <c r="AG655">
        <v>590</v>
      </c>
      <c r="AH655">
        <v>60.55</v>
      </c>
      <c r="AI655">
        <v>549.25</v>
      </c>
      <c r="AJ655">
        <v>255.25</v>
      </c>
      <c r="AK655">
        <v>10.46</v>
      </c>
      <c r="AL655">
        <v>419</v>
      </c>
    </row>
    <row r="656" spans="2:38" x14ac:dyDescent="0.25">
      <c r="B656" s="15">
        <v>38975</v>
      </c>
      <c r="C656">
        <v>11560.77</v>
      </c>
      <c r="D656">
        <v>1319.87</v>
      </c>
      <c r="E656">
        <v>2235.59</v>
      </c>
      <c r="F656">
        <v>11656.04</v>
      </c>
      <c r="G656">
        <v>5937.87</v>
      </c>
      <c r="H656">
        <v>15866.93</v>
      </c>
      <c r="I656">
        <v>1593.43</v>
      </c>
      <c r="J656">
        <v>15866.93</v>
      </c>
      <c r="K656">
        <v>17237.650000000001</v>
      </c>
      <c r="L656">
        <v>4.8566000000000003</v>
      </c>
      <c r="M656">
        <v>4.7496999999999998</v>
      </c>
      <c r="N656">
        <v>4.7885</v>
      </c>
      <c r="O656">
        <v>4.9096000000000002</v>
      </c>
      <c r="P656">
        <v>85.98</v>
      </c>
      <c r="Q656">
        <v>1.2665</v>
      </c>
      <c r="R656">
        <v>117.56</v>
      </c>
      <c r="S656">
        <v>1.8814</v>
      </c>
      <c r="T656">
        <v>0.753</v>
      </c>
      <c r="U656">
        <v>0.66239999999999999</v>
      </c>
      <c r="V656">
        <v>1.2554000000000001</v>
      </c>
      <c r="W656">
        <v>6.5326000000000004</v>
      </c>
      <c r="X656">
        <v>7.2816000000000001</v>
      </c>
      <c r="Y656">
        <v>46.0456</v>
      </c>
      <c r="Z656">
        <v>3.6710000000000003</v>
      </c>
      <c r="AA656">
        <v>7.375</v>
      </c>
      <c r="AB656">
        <v>10.9368</v>
      </c>
      <c r="AC656">
        <v>50.82</v>
      </c>
      <c r="AD656">
        <v>10.76</v>
      </c>
      <c r="AE656">
        <v>90.125</v>
      </c>
      <c r="AF656">
        <v>173.35</v>
      </c>
      <c r="AG656">
        <v>577.5</v>
      </c>
      <c r="AH656">
        <v>63.33</v>
      </c>
      <c r="AI656">
        <v>549.75</v>
      </c>
      <c r="AJ656">
        <v>241.75</v>
      </c>
      <c r="AK656">
        <v>12.44</v>
      </c>
      <c r="AL656">
        <v>392.5</v>
      </c>
    </row>
    <row r="657" spans="2:38" x14ac:dyDescent="0.25">
      <c r="B657" s="15">
        <v>38968</v>
      </c>
      <c r="C657">
        <v>11392.11</v>
      </c>
      <c r="D657">
        <v>1298.92</v>
      </c>
      <c r="E657">
        <v>2165.79</v>
      </c>
      <c r="F657">
        <v>11869.59</v>
      </c>
      <c r="G657">
        <v>5795.26</v>
      </c>
      <c r="H657">
        <v>16080.46</v>
      </c>
      <c r="I657">
        <v>1619.92</v>
      </c>
      <c r="J657">
        <v>16080.46</v>
      </c>
      <c r="K657">
        <v>17145.759999999998</v>
      </c>
      <c r="L657">
        <v>4.8068</v>
      </c>
      <c r="M657">
        <v>4.7102000000000004</v>
      </c>
      <c r="N657">
        <v>4.7708000000000004</v>
      </c>
      <c r="O657">
        <v>4.9180000000000001</v>
      </c>
      <c r="P657">
        <v>85.95</v>
      </c>
      <c r="Q657">
        <v>1.2673000000000001</v>
      </c>
      <c r="R657">
        <v>116.94</v>
      </c>
      <c r="S657">
        <v>1.8652</v>
      </c>
      <c r="T657">
        <v>0.75409999999999999</v>
      </c>
      <c r="U657">
        <v>0.63749999999999996</v>
      </c>
      <c r="V657">
        <v>1.2476</v>
      </c>
      <c r="W657">
        <v>6.5095000000000001</v>
      </c>
      <c r="X657">
        <v>7.3559000000000001</v>
      </c>
      <c r="Y657">
        <v>46.07</v>
      </c>
      <c r="Z657">
        <v>3.6615000000000002</v>
      </c>
      <c r="AA657">
        <v>7.3887999999999998</v>
      </c>
      <c r="AB657">
        <v>11.0025</v>
      </c>
      <c r="AC657">
        <v>50.63</v>
      </c>
      <c r="AD657">
        <v>12.163</v>
      </c>
      <c r="AE657">
        <v>92.3</v>
      </c>
      <c r="AF657">
        <v>184.8</v>
      </c>
      <c r="AG657">
        <v>611.4</v>
      </c>
      <c r="AH657">
        <v>66.25</v>
      </c>
      <c r="AI657">
        <v>537</v>
      </c>
      <c r="AJ657">
        <v>231.75</v>
      </c>
      <c r="AK657">
        <v>11.89</v>
      </c>
      <c r="AL657">
        <v>400</v>
      </c>
    </row>
    <row r="658" spans="2:38" x14ac:dyDescent="0.25">
      <c r="B658" s="15">
        <v>38961</v>
      </c>
      <c r="C658">
        <v>11464.15</v>
      </c>
      <c r="D658">
        <v>1311.01</v>
      </c>
      <c r="E658">
        <v>2193.16</v>
      </c>
      <c r="F658">
        <v>12145.1</v>
      </c>
      <c r="G658">
        <v>5876.54</v>
      </c>
      <c r="H658">
        <v>16134.25</v>
      </c>
      <c r="I658">
        <v>1633.35</v>
      </c>
      <c r="J658">
        <v>16134.25</v>
      </c>
      <c r="K658">
        <v>17423.72</v>
      </c>
      <c r="L658">
        <v>4.7579000000000002</v>
      </c>
      <c r="M658">
        <v>4.6780999999999997</v>
      </c>
      <c r="N658">
        <v>4.7236000000000002</v>
      </c>
      <c r="O658">
        <v>4.8715999999999999</v>
      </c>
      <c r="P658">
        <v>84.92</v>
      </c>
      <c r="Q658">
        <v>1.2833999999999999</v>
      </c>
      <c r="R658">
        <v>117.09</v>
      </c>
      <c r="S658">
        <v>1.9051</v>
      </c>
      <c r="T658">
        <v>0.7671</v>
      </c>
      <c r="U658">
        <v>0.65610000000000002</v>
      </c>
      <c r="V658">
        <v>1.2313000000000001</v>
      </c>
      <c r="W658">
        <v>6.3369</v>
      </c>
      <c r="X658">
        <v>7.2725</v>
      </c>
      <c r="Y658">
        <v>46.39</v>
      </c>
      <c r="Z658">
        <v>3.6669999999999998</v>
      </c>
      <c r="AA658">
        <v>7.2074999999999996</v>
      </c>
      <c r="AB658">
        <v>10.878</v>
      </c>
      <c r="AC658">
        <v>52.06</v>
      </c>
      <c r="AD658">
        <v>12.955</v>
      </c>
      <c r="AE658">
        <v>93.35</v>
      </c>
      <c r="AF658">
        <v>178.5</v>
      </c>
      <c r="AG658">
        <v>626.6</v>
      </c>
      <c r="AH658">
        <v>69.19</v>
      </c>
      <c r="AI658">
        <v>538.5</v>
      </c>
      <c r="AJ658">
        <v>230</v>
      </c>
      <c r="AK658">
        <v>11.39</v>
      </c>
      <c r="AL658">
        <v>401.25</v>
      </c>
    </row>
    <row r="659" spans="2:38" x14ac:dyDescent="0.25">
      <c r="B659" s="15">
        <v>38954</v>
      </c>
      <c r="C659">
        <v>11284.05</v>
      </c>
      <c r="D659">
        <v>1295.0899999999999</v>
      </c>
      <c r="E659">
        <v>2140.29</v>
      </c>
      <c r="F659">
        <v>12119.83</v>
      </c>
      <c r="G659">
        <v>5811.47</v>
      </c>
      <c r="H659">
        <v>15938.66</v>
      </c>
      <c r="I659">
        <v>1619.81</v>
      </c>
      <c r="J659">
        <v>15938.66</v>
      </c>
      <c r="K659">
        <v>16955.45</v>
      </c>
      <c r="L659">
        <v>4.8516000000000004</v>
      </c>
      <c r="M659">
        <v>4.7446999999999999</v>
      </c>
      <c r="N659">
        <v>4.7793000000000001</v>
      </c>
      <c r="O659">
        <v>4.9242999999999997</v>
      </c>
      <c r="P659">
        <v>85.38</v>
      </c>
      <c r="Q659">
        <v>1.2751999999999999</v>
      </c>
      <c r="R659">
        <v>117.29</v>
      </c>
      <c r="S659">
        <v>1.8871</v>
      </c>
      <c r="T659">
        <v>0.75719999999999998</v>
      </c>
      <c r="U659">
        <v>0.63670000000000004</v>
      </c>
      <c r="V659">
        <v>1.2398</v>
      </c>
      <c r="W659">
        <v>6.3117000000000001</v>
      </c>
      <c r="X659">
        <v>7.2527999999999997</v>
      </c>
      <c r="Y659">
        <v>46.42</v>
      </c>
      <c r="Z659">
        <v>3.68</v>
      </c>
      <c r="AA659">
        <v>7.1843000000000004</v>
      </c>
      <c r="AB659">
        <v>10.973000000000001</v>
      </c>
      <c r="AC659">
        <v>53.5</v>
      </c>
      <c r="AD659">
        <v>12.37</v>
      </c>
      <c r="AE659">
        <v>88.65</v>
      </c>
      <c r="AF659">
        <v>183.25</v>
      </c>
      <c r="AG659">
        <v>622</v>
      </c>
      <c r="AH659">
        <v>72.510000000000005</v>
      </c>
      <c r="AI659">
        <v>543</v>
      </c>
      <c r="AJ659">
        <v>225</v>
      </c>
      <c r="AK659">
        <v>12.3</v>
      </c>
      <c r="AL659">
        <v>378.5</v>
      </c>
    </row>
    <row r="660" spans="2:38" x14ac:dyDescent="0.25">
      <c r="B660" s="15">
        <v>38947</v>
      </c>
      <c r="C660">
        <v>11381.47</v>
      </c>
      <c r="D660">
        <v>1302.3</v>
      </c>
      <c r="E660">
        <v>2163.9499999999998</v>
      </c>
      <c r="F660">
        <v>12044.83</v>
      </c>
      <c r="G660">
        <v>5817.02</v>
      </c>
      <c r="H660">
        <v>16105.98</v>
      </c>
      <c r="I660">
        <v>1641.45</v>
      </c>
      <c r="J660">
        <v>16105.98</v>
      </c>
      <c r="K660">
        <v>17330.7</v>
      </c>
      <c r="L660">
        <v>4.8704999999999998</v>
      </c>
      <c r="M660">
        <v>4.7811000000000003</v>
      </c>
      <c r="N660">
        <v>4.8410000000000002</v>
      </c>
      <c r="O660">
        <v>4.9786000000000001</v>
      </c>
      <c r="P660">
        <v>85.09</v>
      </c>
      <c r="Q660">
        <v>1.2824</v>
      </c>
      <c r="R660">
        <v>115.79</v>
      </c>
      <c r="S660">
        <v>1.8813</v>
      </c>
      <c r="T660">
        <v>0.75939999999999996</v>
      </c>
      <c r="U660">
        <v>0.63939999999999997</v>
      </c>
      <c r="V660">
        <v>1.2332000000000001</v>
      </c>
      <c r="W660">
        <v>6.2946</v>
      </c>
      <c r="X660">
        <v>7.1787000000000001</v>
      </c>
      <c r="Y660">
        <v>46.39</v>
      </c>
      <c r="Z660">
        <v>3.6705000000000001</v>
      </c>
      <c r="AA660">
        <v>7.0270000000000001</v>
      </c>
      <c r="AB660">
        <v>10.813499999999999</v>
      </c>
      <c r="AC660">
        <v>52.4</v>
      </c>
      <c r="AD660">
        <v>12.03</v>
      </c>
      <c r="AE660">
        <v>87.174999999999997</v>
      </c>
      <c r="AF660">
        <v>180.95</v>
      </c>
      <c r="AG660">
        <v>612.1</v>
      </c>
      <c r="AH660">
        <v>71.14</v>
      </c>
      <c r="AI660">
        <v>547</v>
      </c>
      <c r="AJ660">
        <v>219.75</v>
      </c>
      <c r="AK660">
        <v>12.18</v>
      </c>
      <c r="AL660">
        <v>364.5</v>
      </c>
    </row>
    <row r="661" spans="2:38" x14ac:dyDescent="0.25">
      <c r="B661" s="15">
        <v>38940</v>
      </c>
      <c r="C661">
        <v>11088.03</v>
      </c>
      <c r="D661">
        <v>1266.74</v>
      </c>
      <c r="E661">
        <v>2057.71</v>
      </c>
      <c r="F661">
        <v>11944.9</v>
      </c>
      <c r="G661">
        <v>5628.37</v>
      </c>
      <c r="H661">
        <v>15565.02</v>
      </c>
      <c r="I661">
        <v>1577.92</v>
      </c>
      <c r="J661">
        <v>15565.02</v>
      </c>
      <c r="K661">
        <v>17249.95</v>
      </c>
      <c r="L661">
        <v>4.9649999999999999</v>
      </c>
      <c r="M661">
        <v>4.9068000000000005</v>
      </c>
      <c r="N661">
        <v>4.9691000000000001</v>
      </c>
      <c r="O661">
        <v>5.0938999999999997</v>
      </c>
      <c r="P661">
        <v>85.49</v>
      </c>
      <c r="Q661">
        <v>1.2721</v>
      </c>
      <c r="R661">
        <v>116.31</v>
      </c>
      <c r="S661">
        <v>1.8898000000000001</v>
      </c>
      <c r="T661">
        <v>0.76649999999999996</v>
      </c>
      <c r="U661">
        <v>0.63339999999999996</v>
      </c>
      <c r="V661">
        <v>1.2431000000000001</v>
      </c>
      <c r="W661">
        <v>6.2702</v>
      </c>
      <c r="X661">
        <v>7.2325999999999997</v>
      </c>
      <c r="Y661">
        <v>46.47</v>
      </c>
      <c r="Z661">
        <v>3.6755</v>
      </c>
      <c r="AA661">
        <v>6.7949999999999999</v>
      </c>
      <c r="AB661">
        <v>10.807</v>
      </c>
      <c r="AC661">
        <v>53.74</v>
      </c>
      <c r="AD661">
        <v>11.885</v>
      </c>
      <c r="AE661">
        <v>88.8</v>
      </c>
      <c r="AF661">
        <v>173.35</v>
      </c>
      <c r="AG661">
        <v>633.5</v>
      </c>
      <c r="AH661">
        <v>74.349999999999994</v>
      </c>
      <c r="AI661">
        <v>551</v>
      </c>
      <c r="AJ661">
        <v>224.75</v>
      </c>
      <c r="AK661">
        <v>13.36</v>
      </c>
      <c r="AL661">
        <v>373.75</v>
      </c>
    </row>
    <row r="662" spans="2:38" x14ac:dyDescent="0.25">
      <c r="B662" s="15">
        <v>38933</v>
      </c>
      <c r="C662">
        <v>11240.35</v>
      </c>
      <c r="D662">
        <v>1279.3599999999999</v>
      </c>
      <c r="E662">
        <v>2085.0500000000002</v>
      </c>
      <c r="F662">
        <v>11936.68</v>
      </c>
      <c r="G662">
        <v>5723.03</v>
      </c>
      <c r="H662">
        <v>15499.18</v>
      </c>
      <c r="I662">
        <v>1571.7</v>
      </c>
      <c r="J662">
        <v>15499.18</v>
      </c>
      <c r="K662">
        <v>16887.8</v>
      </c>
      <c r="L662">
        <v>4.8989000000000003</v>
      </c>
      <c r="M662">
        <v>4.8284000000000002</v>
      </c>
      <c r="N662">
        <v>4.8925000000000001</v>
      </c>
      <c r="O662">
        <v>4.9879999999999995</v>
      </c>
      <c r="P662">
        <v>84.58</v>
      </c>
      <c r="Q662">
        <v>1.2873999999999999</v>
      </c>
      <c r="R662">
        <v>114.44</v>
      </c>
      <c r="S662">
        <v>1.9079000000000002</v>
      </c>
      <c r="T662">
        <v>0.76549999999999996</v>
      </c>
      <c r="U662">
        <v>0.62509999999999999</v>
      </c>
      <c r="V662">
        <v>1.2235</v>
      </c>
      <c r="W662">
        <v>6.1222000000000003</v>
      </c>
      <c r="X662">
        <v>7.1492000000000004</v>
      </c>
      <c r="Y662">
        <v>46.5</v>
      </c>
      <c r="Z662">
        <v>3.6755</v>
      </c>
      <c r="AA662">
        <v>6.8224999999999998</v>
      </c>
      <c r="AB662">
        <v>10.9</v>
      </c>
      <c r="AC662">
        <v>54.48</v>
      </c>
      <c r="AD662">
        <v>12.484999999999999</v>
      </c>
      <c r="AE662">
        <v>84.825000000000003</v>
      </c>
      <c r="AF662">
        <v>170.05</v>
      </c>
      <c r="AG662">
        <v>644</v>
      </c>
      <c r="AH662">
        <v>74.760000000000005</v>
      </c>
      <c r="AI662">
        <v>577.5</v>
      </c>
      <c r="AJ662">
        <v>245</v>
      </c>
      <c r="AK662">
        <v>14.41</v>
      </c>
      <c r="AL662">
        <v>396</v>
      </c>
    </row>
    <row r="663" spans="2:38" x14ac:dyDescent="0.25">
      <c r="B663" s="15">
        <v>38926</v>
      </c>
      <c r="C663">
        <v>11219.7</v>
      </c>
      <c r="D663">
        <v>1278.55</v>
      </c>
      <c r="E663">
        <v>2094.14</v>
      </c>
      <c r="F663">
        <v>11823.68</v>
      </c>
      <c r="G663">
        <v>5705.42</v>
      </c>
      <c r="H663">
        <v>15342.87</v>
      </c>
      <c r="I663">
        <v>1559.41</v>
      </c>
      <c r="J663">
        <v>15342.87</v>
      </c>
      <c r="K663">
        <v>16955.04</v>
      </c>
      <c r="L663">
        <v>4.9751000000000003</v>
      </c>
      <c r="M663">
        <v>4.9105999999999996</v>
      </c>
      <c r="N663">
        <v>4.9896000000000003</v>
      </c>
      <c r="O663">
        <v>5.0702999999999996</v>
      </c>
      <c r="P663">
        <v>85.38</v>
      </c>
      <c r="Q663">
        <v>1.2759</v>
      </c>
      <c r="R663">
        <v>114.65</v>
      </c>
      <c r="S663">
        <v>1.8635999999999999</v>
      </c>
      <c r="T663">
        <v>0.76749999999999996</v>
      </c>
      <c r="U663">
        <v>0.61770000000000003</v>
      </c>
      <c r="V663">
        <v>1.2333000000000001</v>
      </c>
      <c r="W663">
        <v>6.1851000000000003</v>
      </c>
      <c r="X663">
        <v>7.2313000000000001</v>
      </c>
      <c r="Y663">
        <v>46.55</v>
      </c>
      <c r="Z663">
        <v>3.6665000000000001</v>
      </c>
      <c r="AA663">
        <v>6.875</v>
      </c>
      <c r="AB663">
        <v>10.858000000000001</v>
      </c>
      <c r="AC663">
        <v>53.7</v>
      </c>
      <c r="AD663">
        <v>11.365</v>
      </c>
      <c r="AE663">
        <v>83.35</v>
      </c>
      <c r="AF663">
        <v>169.35</v>
      </c>
      <c r="AG663">
        <v>634.79999999999995</v>
      </c>
      <c r="AH663">
        <v>73.239999999999995</v>
      </c>
      <c r="AI663">
        <v>576.5</v>
      </c>
      <c r="AJ663">
        <v>237.25</v>
      </c>
      <c r="AK663">
        <v>14.76</v>
      </c>
      <c r="AL663">
        <v>388.5</v>
      </c>
    </row>
    <row r="664" spans="2:38" x14ac:dyDescent="0.25">
      <c r="B664" s="15">
        <v>38919</v>
      </c>
      <c r="C664">
        <v>10868.38</v>
      </c>
      <c r="D664">
        <v>1240.29</v>
      </c>
      <c r="E664">
        <v>2020.39</v>
      </c>
      <c r="F664">
        <v>11418.33</v>
      </c>
      <c r="G664">
        <v>5451.01</v>
      </c>
      <c r="H664">
        <v>14821.26</v>
      </c>
      <c r="I664">
        <v>1515.53</v>
      </c>
      <c r="J664">
        <v>14821.26</v>
      </c>
      <c r="K664">
        <v>16464.18</v>
      </c>
      <c r="L664">
        <v>5.0715000000000003</v>
      </c>
      <c r="M664">
        <v>4.9870000000000001</v>
      </c>
      <c r="N664">
        <v>5.0404</v>
      </c>
      <c r="O664">
        <v>5.0930999999999997</v>
      </c>
      <c r="P664">
        <v>85.93</v>
      </c>
      <c r="Q664">
        <v>1.2695000000000001</v>
      </c>
      <c r="R664">
        <v>116.17</v>
      </c>
      <c r="S664">
        <v>1.8582999999999998</v>
      </c>
      <c r="T664">
        <v>0.75239999999999996</v>
      </c>
      <c r="U664">
        <v>0.62390000000000001</v>
      </c>
      <c r="V664">
        <v>1.2365999999999999</v>
      </c>
      <c r="W664">
        <v>6.2473000000000001</v>
      </c>
      <c r="X664">
        <v>7.2868000000000004</v>
      </c>
      <c r="Y664">
        <v>46.73</v>
      </c>
      <c r="Z664">
        <v>3.6790000000000003</v>
      </c>
      <c r="AA664">
        <v>7.0433000000000003</v>
      </c>
      <c r="AB664">
        <v>10.981</v>
      </c>
      <c r="AC664">
        <v>53.6</v>
      </c>
      <c r="AD664">
        <v>10.785</v>
      </c>
      <c r="AE664">
        <v>84.275000000000006</v>
      </c>
      <c r="AF664">
        <v>156.9</v>
      </c>
      <c r="AG664">
        <v>620.20000000000005</v>
      </c>
      <c r="AH664">
        <v>74.430000000000007</v>
      </c>
      <c r="AI664">
        <v>577</v>
      </c>
      <c r="AJ664">
        <v>237.25</v>
      </c>
      <c r="AK664">
        <v>15.36</v>
      </c>
      <c r="AL664">
        <v>407.25</v>
      </c>
    </row>
    <row r="665" spans="2:38" x14ac:dyDescent="0.25">
      <c r="B665" s="15">
        <v>38912</v>
      </c>
      <c r="C665">
        <v>10739.35</v>
      </c>
      <c r="D665">
        <v>1236.2</v>
      </c>
      <c r="E665">
        <v>2037.35</v>
      </c>
      <c r="F665">
        <v>11630.01</v>
      </c>
      <c r="G665">
        <v>5422.22</v>
      </c>
      <c r="H665">
        <v>14845.24</v>
      </c>
      <c r="I665">
        <v>1521.71</v>
      </c>
      <c r="J665">
        <v>14845.24</v>
      </c>
      <c r="K665">
        <v>16135.71</v>
      </c>
      <c r="L665">
        <v>5.0895000000000001</v>
      </c>
      <c r="M665">
        <v>5.0235000000000003</v>
      </c>
      <c r="N665">
        <v>5.0629</v>
      </c>
      <c r="O665">
        <v>5.1150000000000002</v>
      </c>
      <c r="P665">
        <v>86.1</v>
      </c>
      <c r="Q665">
        <v>1.2652000000000001</v>
      </c>
      <c r="R665">
        <v>116.11</v>
      </c>
      <c r="S665">
        <v>1.8386</v>
      </c>
      <c r="T665">
        <v>0.75319999999999998</v>
      </c>
      <c r="U665">
        <v>0.62050000000000005</v>
      </c>
      <c r="V665">
        <v>1.2343</v>
      </c>
      <c r="W665">
        <v>6.2501999999999995</v>
      </c>
      <c r="X665">
        <v>7.2706999999999997</v>
      </c>
      <c r="Y665">
        <v>46.3688</v>
      </c>
      <c r="Z665">
        <v>3.6710000000000003</v>
      </c>
      <c r="AA665">
        <v>7.2069999999999999</v>
      </c>
      <c r="AB665">
        <v>10.977499999999999</v>
      </c>
      <c r="AC665">
        <v>50.37</v>
      </c>
      <c r="AD665">
        <v>11.45</v>
      </c>
      <c r="AE665">
        <v>84</v>
      </c>
      <c r="AF665">
        <v>158.65</v>
      </c>
      <c r="AG665">
        <v>668</v>
      </c>
      <c r="AH665">
        <v>77.03</v>
      </c>
      <c r="AI665">
        <v>602</v>
      </c>
      <c r="AJ665">
        <v>253.5</v>
      </c>
      <c r="AK665">
        <v>15.97</v>
      </c>
      <c r="AL665">
        <v>366</v>
      </c>
    </row>
    <row r="666" spans="2:38" x14ac:dyDescent="0.25">
      <c r="B666" s="15">
        <v>38905</v>
      </c>
      <c r="C666">
        <v>11090.67</v>
      </c>
      <c r="D666">
        <v>1265.48</v>
      </c>
      <c r="E666">
        <v>2130.06</v>
      </c>
      <c r="F666">
        <v>11631.91</v>
      </c>
      <c r="G666">
        <v>5681.85</v>
      </c>
      <c r="H666">
        <v>15307.61</v>
      </c>
      <c r="I666">
        <v>1573.15</v>
      </c>
      <c r="J666">
        <v>15307.61</v>
      </c>
      <c r="K666">
        <v>16459.78</v>
      </c>
      <c r="L666">
        <v>5.1662999999999997</v>
      </c>
      <c r="M666">
        <v>5.0957999999999997</v>
      </c>
      <c r="N666">
        <v>5.1261000000000001</v>
      </c>
      <c r="O666">
        <v>5.1738</v>
      </c>
      <c r="P666">
        <v>85.01</v>
      </c>
      <c r="Q666">
        <v>1.2810000000000001</v>
      </c>
      <c r="R666">
        <v>114.02</v>
      </c>
      <c r="S666">
        <v>1.8506</v>
      </c>
      <c r="T666">
        <v>0.75139999999999996</v>
      </c>
      <c r="U666">
        <v>0.6109</v>
      </c>
      <c r="V666">
        <v>1.2235</v>
      </c>
      <c r="W666">
        <v>6.2126000000000001</v>
      </c>
      <c r="X666">
        <v>7.1370000000000005</v>
      </c>
      <c r="Y666">
        <v>46.067500000000003</v>
      </c>
      <c r="Z666">
        <v>3.6484999999999999</v>
      </c>
      <c r="AA666">
        <v>7.1405000000000003</v>
      </c>
      <c r="AB666">
        <v>11.0078</v>
      </c>
      <c r="AC666">
        <v>47.5</v>
      </c>
      <c r="AD666">
        <v>11.324999999999999</v>
      </c>
      <c r="AE666">
        <v>85.325000000000003</v>
      </c>
      <c r="AF666">
        <v>166.95</v>
      </c>
      <c r="AG666">
        <v>634.79999999999995</v>
      </c>
      <c r="AH666">
        <v>74.09</v>
      </c>
      <c r="AI666">
        <v>602</v>
      </c>
      <c r="AJ666">
        <v>241</v>
      </c>
      <c r="AK666">
        <v>16.87</v>
      </c>
      <c r="AL666">
        <v>381.5</v>
      </c>
    </row>
    <row r="667" spans="2:38" x14ac:dyDescent="0.25">
      <c r="B667" s="15">
        <v>38898</v>
      </c>
      <c r="C667">
        <v>11150.22</v>
      </c>
      <c r="D667">
        <v>1270.2</v>
      </c>
      <c r="E667">
        <v>2172.09</v>
      </c>
      <c r="F667">
        <v>11612.87</v>
      </c>
      <c r="G667">
        <v>5683.31</v>
      </c>
      <c r="H667">
        <v>15505.18</v>
      </c>
      <c r="I667">
        <v>1586.96</v>
      </c>
      <c r="J667">
        <v>15505.18</v>
      </c>
      <c r="K667">
        <v>16267.62</v>
      </c>
      <c r="L667">
        <v>5.1497999999999999</v>
      </c>
      <c r="M667">
        <v>5.0926</v>
      </c>
      <c r="N667">
        <v>5.1364000000000001</v>
      </c>
      <c r="O667">
        <v>5.1859000000000002</v>
      </c>
      <c r="P667">
        <v>85.16</v>
      </c>
      <c r="Q667">
        <v>1.2791000000000001</v>
      </c>
      <c r="R667">
        <v>114.44</v>
      </c>
      <c r="S667">
        <v>1.8483000000000001</v>
      </c>
      <c r="T667">
        <v>0.74209999999999998</v>
      </c>
      <c r="U667">
        <v>0.60809999999999997</v>
      </c>
      <c r="V667">
        <v>1.2231000000000001</v>
      </c>
      <c r="W667">
        <v>6.2214</v>
      </c>
      <c r="X667">
        <v>7.1966000000000001</v>
      </c>
      <c r="Y667">
        <v>46.04</v>
      </c>
      <c r="Z667">
        <v>3.6745000000000001</v>
      </c>
      <c r="AA667">
        <v>7.1740000000000004</v>
      </c>
      <c r="AB667">
        <v>11.346299999999999</v>
      </c>
      <c r="AC667">
        <v>49.75</v>
      </c>
      <c r="AD667">
        <v>10.833</v>
      </c>
      <c r="AE667">
        <v>84.55</v>
      </c>
      <c r="AF667">
        <v>165.05</v>
      </c>
      <c r="AG667">
        <v>616</v>
      </c>
      <c r="AH667">
        <v>73.930000000000007</v>
      </c>
      <c r="AI667">
        <v>594.75</v>
      </c>
      <c r="AJ667">
        <v>235.5</v>
      </c>
      <c r="AK667">
        <v>15.79</v>
      </c>
      <c r="AL667">
        <v>371.5</v>
      </c>
    </row>
    <row r="668" spans="2:38" x14ac:dyDescent="0.25">
      <c r="B668" s="15">
        <v>38891</v>
      </c>
      <c r="C668">
        <v>10989.09</v>
      </c>
      <c r="D668">
        <v>1244.5</v>
      </c>
      <c r="E668">
        <v>2121.4699999999998</v>
      </c>
      <c r="F668">
        <v>11249.02</v>
      </c>
      <c r="G668">
        <v>5529.74</v>
      </c>
      <c r="H668">
        <v>15124.04</v>
      </c>
      <c r="I668">
        <v>1545.57</v>
      </c>
      <c r="J668">
        <v>15124.04</v>
      </c>
      <c r="K668">
        <v>15808.81</v>
      </c>
      <c r="L668">
        <v>5.2610000000000001</v>
      </c>
      <c r="M668">
        <v>5.2049000000000003</v>
      </c>
      <c r="N668">
        <v>5.2222999999999997</v>
      </c>
      <c r="O668">
        <v>5.2535999999999996</v>
      </c>
      <c r="P668">
        <v>86.88</v>
      </c>
      <c r="Q668">
        <v>1.2505999999999999</v>
      </c>
      <c r="R668">
        <v>116.54</v>
      </c>
      <c r="S668">
        <v>1.8172999999999999</v>
      </c>
      <c r="T668">
        <v>0.73170000000000002</v>
      </c>
      <c r="U668">
        <v>0.6079</v>
      </c>
      <c r="V668">
        <v>1.2493000000000001</v>
      </c>
      <c r="W668">
        <v>6.3301999999999996</v>
      </c>
      <c r="X668">
        <v>7.3800999999999997</v>
      </c>
      <c r="Y668">
        <v>46.12</v>
      </c>
      <c r="Z668">
        <v>3.6825000000000001</v>
      </c>
      <c r="AA668">
        <v>7.4267000000000003</v>
      </c>
      <c r="AB668">
        <v>11.408300000000001</v>
      </c>
      <c r="AC668">
        <v>46.12</v>
      </c>
      <c r="AD668">
        <v>10.285</v>
      </c>
      <c r="AE668">
        <v>82.875</v>
      </c>
      <c r="AF668">
        <v>170</v>
      </c>
      <c r="AG668">
        <v>584.79999999999995</v>
      </c>
      <c r="AH668">
        <v>70.87</v>
      </c>
      <c r="AI668">
        <v>580.5</v>
      </c>
      <c r="AJ668">
        <v>228.25</v>
      </c>
      <c r="AK668">
        <v>15.45</v>
      </c>
      <c r="AL668">
        <v>363.25</v>
      </c>
    </row>
    <row r="669" spans="2:38" x14ac:dyDescent="0.25">
      <c r="B669" s="15">
        <v>38884</v>
      </c>
      <c r="C669">
        <v>11014.55</v>
      </c>
      <c r="D669">
        <v>1251.54</v>
      </c>
      <c r="E669">
        <v>2129.9499999999998</v>
      </c>
      <c r="F669">
        <v>11207.95</v>
      </c>
      <c r="G669">
        <v>5376.01</v>
      </c>
      <c r="H669">
        <v>14879.34</v>
      </c>
      <c r="I669">
        <v>1534.71</v>
      </c>
      <c r="J669">
        <v>14879.34</v>
      </c>
      <c r="K669">
        <v>15842.65</v>
      </c>
      <c r="L669">
        <v>5.1550000000000002</v>
      </c>
      <c r="M669">
        <v>5.0983000000000001</v>
      </c>
      <c r="N669">
        <v>5.1264000000000003</v>
      </c>
      <c r="O669">
        <v>5.1685999999999996</v>
      </c>
      <c r="P669">
        <v>85.94</v>
      </c>
      <c r="Q669">
        <v>1.2642</v>
      </c>
      <c r="R669">
        <v>115.2</v>
      </c>
      <c r="S669">
        <v>1.8507</v>
      </c>
      <c r="T669">
        <v>0.73809999999999998</v>
      </c>
      <c r="U669">
        <v>0.61750000000000005</v>
      </c>
      <c r="V669">
        <v>1.2315</v>
      </c>
      <c r="W669">
        <v>6.2046000000000001</v>
      </c>
      <c r="X669">
        <v>7.3455000000000004</v>
      </c>
      <c r="Y669">
        <v>45.84</v>
      </c>
      <c r="Z669">
        <v>3.6419999999999999</v>
      </c>
      <c r="AA669">
        <v>6.8863000000000003</v>
      </c>
      <c r="AB669">
        <v>11.4445</v>
      </c>
      <c r="AC669">
        <v>52.07</v>
      </c>
      <c r="AD669">
        <v>10.130000000000001</v>
      </c>
      <c r="AE669">
        <v>81.650000000000006</v>
      </c>
      <c r="AF669">
        <v>156.4</v>
      </c>
      <c r="AG669">
        <v>578</v>
      </c>
      <c r="AH669">
        <v>69.88</v>
      </c>
      <c r="AI669">
        <v>600.25</v>
      </c>
      <c r="AJ669">
        <v>235.5</v>
      </c>
      <c r="AK669">
        <v>15.01</v>
      </c>
      <c r="AL669">
        <v>359</v>
      </c>
    </row>
    <row r="670" spans="2:38" x14ac:dyDescent="0.25">
      <c r="B670" s="15">
        <v>38877</v>
      </c>
      <c r="C670">
        <v>10891.92</v>
      </c>
      <c r="D670">
        <v>1252.3</v>
      </c>
      <c r="E670">
        <v>2135.06</v>
      </c>
      <c r="F670">
        <v>11390.7</v>
      </c>
      <c r="G670">
        <v>5464.08</v>
      </c>
      <c r="H670">
        <v>14750.84</v>
      </c>
      <c r="I670">
        <v>1498.68</v>
      </c>
      <c r="J670">
        <v>14750.84</v>
      </c>
      <c r="K670">
        <v>15628.69</v>
      </c>
      <c r="L670">
        <v>4.9920999999999998</v>
      </c>
      <c r="M670">
        <v>4.9355000000000002</v>
      </c>
      <c r="N670">
        <v>4.9714</v>
      </c>
      <c r="O670">
        <v>5.0198999999999998</v>
      </c>
      <c r="P670">
        <v>85.72</v>
      </c>
      <c r="Q670">
        <v>1.2639</v>
      </c>
      <c r="R670">
        <v>113.98</v>
      </c>
      <c r="S670">
        <v>1.8405</v>
      </c>
      <c r="T670">
        <v>0.74809999999999999</v>
      </c>
      <c r="U670">
        <v>0.63329999999999997</v>
      </c>
      <c r="V670">
        <v>1.2312000000000001</v>
      </c>
      <c r="W670">
        <v>6.1730999999999998</v>
      </c>
      <c r="X670">
        <v>7.2930999999999999</v>
      </c>
      <c r="Y670">
        <v>45.96</v>
      </c>
      <c r="Z670">
        <v>3.6669999999999998</v>
      </c>
      <c r="AA670">
        <v>6.7637999999999998</v>
      </c>
      <c r="AB670">
        <v>11.394</v>
      </c>
      <c r="AC670">
        <v>52.61</v>
      </c>
      <c r="AD670">
        <v>11.21</v>
      </c>
      <c r="AE670">
        <v>78.525000000000006</v>
      </c>
      <c r="AF670">
        <v>156.25</v>
      </c>
      <c r="AG670">
        <v>608.20000000000005</v>
      </c>
      <c r="AH670">
        <v>71.63</v>
      </c>
      <c r="AI670">
        <v>585.75</v>
      </c>
      <c r="AJ670">
        <v>242</v>
      </c>
      <c r="AK670">
        <v>15.05</v>
      </c>
      <c r="AL670">
        <v>372.5</v>
      </c>
    </row>
    <row r="671" spans="2:38" x14ac:dyDescent="0.25">
      <c r="B671" s="15">
        <v>38870</v>
      </c>
      <c r="C671">
        <v>11247.87</v>
      </c>
      <c r="D671">
        <v>1288.22</v>
      </c>
      <c r="E671">
        <v>2219.41</v>
      </c>
      <c r="F671">
        <v>11898.69</v>
      </c>
      <c r="G671">
        <v>5687.04</v>
      </c>
      <c r="H671">
        <v>15789.31</v>
      </c>
      <c r="I671">
        <v>1606.11</v>
      </c>
      <c r="J671">
        <v>15789.31</v>
      </c>
      <c r="K671">
        <v>15912.71</v>
      </c>
      <c r="L671">
        <v>4.9080000000000004</v>
      </c>
      <c r="M671">
        <v>4.8962000000000003</v>
      </c>
      <c r="N671">
        <v>4.9897999999999998</v>
      </c>
      <c r="O671">
        <v>5.0949</v>
      </c>
      <c r="P671">
        <v>84.04</v>
      </c>
      <c r="Q671">
        <v>1.2918000000000001</v>
      </c>
      <c r="R671">
        <v>111.74</v>
      </c>
      <c r="S671">
        <v>1.8818999999999999</v>
      </c>
      <c r="T671">
        <v>0.75209999999999999</v>
      </c>
      <c r="U671">
        <v>0.63049999999999995</v>
      </c>
      <c r="V671">
        <v>1.2081999999999999</v>
      </c>
      <c r="W671">
        <v>6.0182000000000002</v>
      </c>
      <c r="X671">
        <v>7.1375999999999999</v>
      </c>
      <c r="Y671">
        <v>45.902500000000003</v>
      </c>
      <c r="Z671">
        <v>3.6425000000000001</v>
      </c>
      <c r="AA671">
        <v>6.6713000000000005</v>
      </c>
      <c r="AB671">
        <v>11.314</v>
      </c>
      <c r="AC671">
        <v>52.92</v>
      </c>
      <c r="AD671">
        <v>12.085000000000001</v>
      </c>
      <c r="AE671">
        <v>80.325000000000003</v>
      </c>
      <c r="AF671">
        <v>152.30000000000001</v>
      </c>
      <c r="AG671">
        <v>635.5</v>
      </c>
      <c r="AH671">
        <v>72.33</v>
      </c>
      <c r="AI671">
        <v>609</v>
      </c>
      <c r="AJ671">
        <v>259.5</v>
      </c>
      <c r="AK671">
        <v>15.21</v>
      </c>
      <c r="AL671">
        <v>403.75</v>
      </c>
    </row>
    <row r="672" spans="2:38" x14ac:dyDescent="0.25">
      <c r="B672" s="15">
        <v>38863</v>
      </c>
      <c r="C672">
        <v>11278.61</v>
      </c>
      <c r="D672">
        <v>1280.1600000000001</v>
      </c>
      <c r="E672">
        <v>2210.37</v>
      </c>
      <c r="F672">
        <v>11762.75</v>
      </c>
      <c r="G672">
        <v>5788.36</v>
      </c>
      <c r="H672">
        <v>15970.76</v>
      </c>
      <c r="I672">
        <v>1613.78</v>
      </c>
      <c r="J672">
        <v>15970.76</v>
      </c>
      <c r="K672">
        <v>15895.1</v>
      </c>
      <c r="L672">
        <v>4.9413999999999998</v>
      </c>
      <c r="M672">
        <v>4.9356</v>
      </c>
      <c r="N672">
        <v>5.0480999999999998</v>
      </c>
      <c r="O672">
        <v>5.1544999999999996</v>
      </c>
      <c r="P672">
        <v>85.16</v>
      </c>
      <c r="Q672">
        <v>1.2738</v>
      </c>
      <c r="R672">
        <v>112.67</v>
      </c>
      <c r="S672">
        <v>1.8593</v>
      </c>
      <c r="T672">
        <v>0.75760000000000005</v>
      </c>
      <c r="U672">
        <v>0.63449999999999995</v>
      </c>
      <c r="V672">
        <v>1.2256</v>
      </c>
      <c r="W672">
        <v>6.1425000000000001</v>
      </c>
      <c r="X672">
        <v>7.3091999999999997</v>
      </c>
      <c r="Y672">
        <v>45.886299999999999</v>
      </c>
      <c r="Z672">
        <v>3.6425000000000001</v>
      </c>
      <c r="AA672">
        <v>6.5274999999999999</v>
      </c>
      <c r="AB672">
        <v>11.119</v>
      </c>
      <c r="AC672">
        <v>50.94</v>
      </c>
      <c r="AD672">
        <v>12.675000000000001</v>
      </c>
      <c r="AE672">
        <v>79.400000000000006</v>
      </c>
      <c r="AF672">
        <v>157.19999999999999</v>
      </c>
      <c r="AG672">
        <v>651</v>
      </c>
      <c r="AH672">
        <v>71.37</v>
      </c>
      <c r="AI672">
        <v>582.5</v>
      </c>
      <c r="AJ672">
        <v>254</v>
      </c>
      <c r="AK672">
        <v>15.88</v>
      </c>
      <c r="AL672">
        <v>415.5</v>
      </c>
    </row>
    <row r="673" spans="2:38" x14ac:dyDescent="0.25">
      <c r="B673" s="15">
        <v>38856</v>
      </c>
      <c r="C673">
        <v>11144.06</v>
      </c>
      <c r="D673">
        <v>1267.03</v>
      </c>
      <c r="E673">
        <v>2193.88</v>
      </c>
      <c r="F673">
        <v>11545.77</v>
      </c>
      <c r="G673">
        <v>5672.28</v>
      </c>
      <c r="H673">
        <v>16155.45</v>
      </c>
      <c r="I673">
        <v>1638.57</v>
      </c>
      <c r="J673">
        <v>16155.45</v>
      </c>
      <c r="K673">
        <v>16313.36</v>
      </c>
      <c r="L673">
        <v>4.9587000000000003</v>
      </c>
      <c r="M673">
        <v>4.9607999999999999</v>
      </c>
      <c r="N673">
        <v>5.0583999999999998</v>
      </c>
      <c r="O673">
        <v>5.1375999999999999</v>
      </c>
      <c r="P673">
        <v>84.88</v>
      </c>
      <c r="Q673">
        <v>1.2778</v>
      </c>
      <c r="R673">
        <v>111.69</v>
      </c>
      <c r="S673">
        <v>1.8797000000000001</v>
      </c>
      <c r="T673">
        <v>0.75819999999999999</v>
      </c>
      <c r="U673">
        <v>0.62029999999999996</v>
      </c>
      <c r="V673">
        <v>1.2166999999999999</v>
      </c>
      <c r="W673">
        <v>6.1018999999999997</v>
      </c>
      <c r="X673">
        <v>7.3141999999999996</v>
      </c>
      <c r="Y673">
        <v>45.564999999999998</v>
      </c>
      <c r="Z673">
        <v>3.6160000000000001</v>
      </c>
      <c r="AA673">
        <v>6.48</v>
      </c>
      <c r="AB673">
        <v>11.194900000000001</v>
      </c>
      <c r="AC673">
        <v>49.36</v>
      </c>
      <c r="AD673">
        <v>12.276999999999999</v>
      </c>
      <c r="AE673">
        <v>77.224999999999994</v>
      </c>
      <c r="AF673">
        <v>149.25</v>
      </c>
      <c r="AG673">
        <v>657.5</v>
      </c>
      <c r="AH673">
        <v>68.53</v>
      </c>
      <c r="AI673">
        <v>587</v>
      </c>
      <c r="AJ673">
        <v>252.75</v>
      </c>
      <c r="AK673">
        <v>16.420000000000002</v>
      </c>
      <c r="AL673">
        <v>416.25</v>
      </c>
    </row>
    <row r="674" spans="2:38" x14ac:dyDescent="0.25">
      <c r="B674" s="15">
        <v>38849</v>
      </c>
      <c r="C674">
        <v>11380.99</v>
      </c>
      <c r="D674">
        <v>1291.24</v>
      </c>
      <c r="E674">
        <v>2243.7800000000002</v>
      </c>
      <c r="F674">
        <v>12038.07</v>
      </c>
      <c r="G674">
        <v>5916.28</v>
      </c>
      <c r="H674">
        <v>16601.78</v>
      </c>
      <c r="I674">
        <v>1688.18</v>
      </c>
      <c r="J674">
        <v>16601.78</v>
      </c>
      <c r="K674">
        <v>16901.849999999999</v>
      </c>
      <c r="L674">
        <v>5.0008999999999997</v>
      </c>
      <c r="M674">
        <v>5.0799000000000003</v>
      </c>
      <c r="N674">
        <v>5.1938000000000004</v>
      </c>
      <c r="O674">
        <v>5.3106</v>
      </c>
      <c r="P674">
        <v>83.91</v>
      </c>
      <c r="Q674">
        <v>1.2927999999999999</v>
      </c>
      <c r="R674">
        <v>110.03</v>
      </c>
      <c r="S674">
        <v>1.8946000000000001</v>
      </c>
      <c r="T674">
        <v>0.77290000000000003</v>
      </c>
      <c r="U674">
        <v>0.62790000000000001</v>
      </c>
      <c r="V674">
        <v>1.1974</v>
      </c>
      <c r="W674">
        <v>5.9881000000000002</v>
      </c>
      <c r="X674">
        <v>7.2443999999999997</v>
      </c>
      <c r="Y674">
        <v>44.9</v>
      </c>
      <c r="Z674">
        <v>3.5804999999999998</v>
      </c>
      <c r="AA674">
        <v>6.2915000000000001</v>
      </c>
      <c r="AB674">
        <v>11.099299999999999</v>
      </c>
      <c r="AC674">
        <v>52.05</v>
      </c>
      <c r="AD674">
        <v>14.146000000000001</v>
      </c>
      <c r="AE674">
        <v>77.400000000000006</v>
      </c>
      <c r="AF674">
        <v>157.55000000000001</v>
      </c>
      <c r="AG674">
        <v>711.8</v>
      </c>
      <c r="AH674">
        <v>72.040000000000006</v>
      </c>
      <c r="AI674">
        <v>600</v>
      </c>
      <c r="AJ674">
        <v>248.25</v>
      </c>
      <c r="AK674">
        <v>17.600000000000001</v>
      </c>
      <c r="AL674">
        <v>394</v>
      </c>
    </row>
    <row r="675" spans="2:38" x14ac:dyDescent="0.25">
      <c r="B675" s="15">
        <v>38842</v>
      </c>
      <c r="C675">
        <v>11577.74</v>
      </c>
      <c r="D675">
        <v>1325.76</v>
      </c>
      <c r="E675">
        <v>2342.5700000000002</v>
      </c>
      <c r="F675">
        <v>12270.11</v>
      </c>
      <c r="G675">
        <v>6113.29</v>
      </c>
      <c r="H675">
        <v>17153.77</v>
      </c>
      <c r="I675">
        <v>1737.18</v>
      </c>
      <c r="J675">
        <v>17153.77</v>
      </c>
      <c r="K675">
        <v>17013.93</v>
      </c>
      <c r="L675">
        <v>4.9246999999999996</v>
      </c>
      <c r="M675">
        <v>4.9786000000000001</v>
      </c>
      <c r="N675">
        <v>5.0997000000000003</v>
      </c>
      <c r="O675">
        <v>5.1875</v>
      </c>
      <c r="P675">
        <v>85.14</v>
      </c>
      <c r="Q675">
        <v>1.2726</v>
      </c>
      <c r="R675">
        <v>112.58</v>
      </c>
      <c r="S675">
        <v>1.8593999999999999</v>
      </c>
      <c r="T675">
        <v>0.77249999999999996</v>
      </c>
      <c r="U675">
        <v>0.64149999999999996</v>
      </c>
      <c r="V675">
        <v>1.2261</v>
      </c>
      <c r="W675">
        <v>6.1210000000000004</v>
      </c>
      <c r="X675">
        <v>7.3186999999999998</v>
      </c>
      <c r="Y675">
        <v>44.86</v>
      </c>
      <c r="Z675">
        <v>3.6059999999999999</v>
      </c>
      <c r="AA675">
        <v>6.0640000000000001</v>
      </c>
      <c r="AB675">
        <v>10.9617</v>
      </c>
      <c r="AC675">
        <v>48.7</v>
      </c>
      <c r="AD675">
        <v>13.792</v>
      </c>
      <c r="AE675">
        <v>73.849999999999994</v>
      </c>
      <c r="AF675">
        <v>153.85</v>
      </c>
      <c r="AG675">
        <v>684.3</v>
      </c>
      <c r="AH675">
        <v>70.19</v>
      </c>
      <c r="AI675">
        <v>594.5</v>
      </c>
      <c r="AJ675">
        <v>230.75</v>
      </c>
      <c r="AK675">
        <v>17.48</v>
      </c>
      <c r="AL675">
        <v>361.25</v>
      </c>
    </row>
    <row r="676" spans="2:38" x14ac:dyDescent="0.25">
      <c r="B676" s="15">
        <v>38835</v>
      </c>
      <c r="C676">
        <v>11367.14</v>
      </c>
      <c r="D676">
        <v>1310.6099999999999</v>
      </c>
      <c r="E676">
        <v>2322.5700000000002</v>
      </c>
      <c r="F676">
        <v>12204.17</v>
      </c>
      <c r="G676">
        <v>6009.89</v>
      </c>
      <c r="H676">
        <v>16906.23</v>
      </c>
      <c r="I676">
        <v>1716.43</v>
      </c>
      <c r="J676">
        <v>16906.23</v>
      </c>
      <c r="K676">
        <v>16661.3</v>
      </c>
      <c r="L676">
        <v>4.8582999999999998</v>
      </c>
      <c r="M676">
        <v>4.9105999999999996</v>
      </c>
      <c r="N676">
        <v>5.0505000000000004</v>
      </c>
      <c r="O676">
        <v>5.1615000000000002</v>
      </c>
      <c r="P676">
        <v>86.11</v>
      </c>
      <c r="Q676">
        <v>1.2635000000000001</v>
      </c>
      <c r="R676">
        <v>113.83</v>
      </c>
      <c r="S676">
        <v>1.8258999999999999</v>
      </c>
      <c r="T676">
        <v>0.75960000000000005</v>
      </c>
      <c r="U676">
        <v>0.63859999999999995</v>
      </c>
      <c r="V676">
        <v>1.2387999999999999</v>
      </c>
      <c r="W676">
        <v>6.1502999999999997</v>
      </c>
      <c r="X676">
        <v>7.3472</v>
      </c>
      <c r="Y676">
        <v>44.88</v>
      </c>
      <c r="Z676">
        <v>3.625</v>
      </c>
      <c r="AA676">
        <v>6.0049999999999999</v>
      </c>
      <c r="AB676">
        <v>11.061299999999999</v>
      </c>
      <c r="AC676">
        <v>49.9</v>
      </c>
      <c r="AD676">
        <v>13.51</v>
      </c>
      <c r="AE676">
        <v>79.2</v>
      </c>
      <c r="AF676">
        <v>144.4</v>
      </c>
      <c r="AG676">
        <v>654.5</v>
      </c>
      <c r="AH676">
        <v>71.88</v>
      </c>
      <c r="AI676">
        <v>587.25</v>
      </c>
      <c r="AJ676">
        <v>238.25</v>
      </c>
      <c r="AK676">
        <v>17.13</v>
      </c>
      <c r="AL676">
        <v>346.25</v>
      </c>
    </row>
    <row r="677" spans="2:38" x14ac:dyDescent="0.25">
      <c r="B677" s="15">
        <v>38828</v>
      </c>
      <c r="C677">
        <v>11347.45</v>
      </c>
      <c r="D677">
        <v>1311.28</v>
      </c>
      <c r="E677">
        <v>2342.86</v>
      </c>
      <c r="F677">
        <v>12437.22</v>
      </c>
      <c r="G677">
        <v>6094.75</v>
      </c>
      <c r="H677">
        <v>17403.96</v>
      </c>
      <c r="I677">
        <v>1756.4</v>
      </c>
      <c r="J677">
        <v>17403.96</v>
      </c>
      <c r="K677">
        <v>16912.150000000001</v>
      </c>
      <c r="L677">
        <v>4.8972999999999995</v>
      </c>
      <c r="M677">
        <v>4.9077999999999999</v>
      </c>
      <c r="N677">
        <v>5.0079000000000002</v>
      </c>
      <c r="O677">
        <v>5.0928000000000004</v>
      </c>
      <c r="P677">
        <v>88.05</v>
      </c>
      <c r="Q677">
        <v>1.2341</v>
      </c>
      <c r="R677">
        <v>116.59</v>
      </c>
      <c r="S677">
        <v>1.7822</v>
      </c>
      <c r="T677">
        <v>0.74429999999999996</v>
      </c>
      <c r="U677">
        <v>0.6331</v>
      </c>
      <c r="V677">
        <v>1.2756000000000001</v>
      </c>
      <c r="W677">
        <v>6.3602999999999996</v>
      </c>
      <c r="X677">
        <v>7.5609999999999999</v>
      </c>
      <c r="Y677">
        <v>45.145000000000003</v>
      </c>
      <c r="Z677">
        <v>3.6588000000000003</v>
      </c>
      <c r="AA677">
        <v>5.9771999999999998</v>
      </c>
      <c r="AB677">
        <v>11.052099999999999</v>
      </c>
      <c r="AC677">
        <v>50.67</v>
      </c>
      <c r="AD677">
        <v>12.965</v>
      </c>
      <c r="AE677">
        <v>81.400000000000006</v>
      </c>
      <c r="AF677">
        <v>145.1</v>
      </c>
      <c r="AG677">
        <v>632.20000000000005</v>
      </c>
      <c r="AH677">
        <v>75.17</v>
      </c>
      <c r="AI677">
        <v>569.75</v>
      </c>
      <c r="AJ677">
        <v>236.5</v>
      </c>
      <c r="AK677">
        <v>17.21</v>
      </c>
      <c r="AL677">
        <v>352.75</v>
      </c>
    </row>
    <row r="678" spans="2:38" x14ac:dyDescent="0.25">
      <c r="B678" s="15">
        <v>38821</v>
      </c>
      <c r="C678">
        <v>11137.65</v>
      </c>
      <c r="D678">
        <v>1289.1199999999999</v>
      </c>
      <c r="E678">
        <v>2326.11</v>
      </c>
      <c r="F678">
        <v>12248.59</v>
      </c>
      <c r="G678">
        <v>5918.57</v>
      </c>
      <c r="H678">
        <v>17233.82</v>
      </c>
      <c r="I678">
        <v>1744.07</v>
      </c>
      <c r="J678">
        <v>17233.82</v>
      </c>
      <c r="K678">
        <v>16429.45</v>
      </c>
      <c r="L678">
        <v>4.9466999999999999</v>
      </c>
      <c r="M678">
        <v>4.9653</v>
      </c>
      <c r="N678">
        <v>5.0448000000000004</v>
      </c>
      <c r="O678">
        <v>5.1124000000000001</v>
      </c>
      <c r="P678">
        <v>89.59</v>
      </c>
      <c r="Q678">
        <v>1.2110000000000001</v>
      </c>
      <c r="R678">
        <v>118.69</v>
      </c>
      <c r="S678">
        <v>1.7509999999999999</v>
      </c>
      <c r="T678">
        <v>0.72789999999999999</v>
      </c>
      <c r="U678">
        <v>0.61839999999999995</v>
      </c>
      <c r="V678">
        <v>1.2983</v>
      </c>
      <c r="W678">
        <v>6.5004999999999997</v>
      </c>
      <c r="X678">
        <v>7.6898999999999997</v>
      </c>
      <c r="Y678">
        <v>45.155000000000001</v>
      </c>
      <c r="Z678">
        <v>3.6720000000000002</v>
      </c>
      <c r="AA678">
        <v>6.1224999999999996</v>
      </c>
      <c r="AB678">
        <v>11.0975</v>
      </c>
      <c r="AC678">
        <v>52.01</v>
      </c>
      <c r="AD678">
        <v>12.855</v>
      </c>
      <c r="AE678">
        <v>81.875</v>
      </c>
      <c r="AF678">
        <v>142.75</v>
      </c>
      <c r="AG678">
        <v>596.5</v>
      </c>
      <c r="AH678">
        <v>69.319999999999993</v>
      </c>
      <c r="AI678">
        <v>563</v>
      </c>
      <c r="AJ678">
        <v>236.25</v>
      </c>
      <c r="AK678">
        <v>16.489999999999998</v>
      </c>
      <c r="AL678">
        <v>357.5</v>
      </c>
    </row>
    <row r="679" spans="2:38" x14ac:dyDescent="0.25">
      <c r="B679" s="15">
        <v>38814</v>
      </c>
      <c r="C679">
        <v>11120.04</v>
      </c>
      <c r="D679">
        <v>1295.5</v>
      </c>
      <c r="E679">
        <v>2339.02</v>
      </c>
      <c r="F679">
        <v>12241.21</v>
      </c>
      <c r="G679">
        <v>5952.92</v>
      </c>
      <c r="H679">
        <v>17563.37</v>
      </c>
      <c r="I679">
        <v>1783.72</v>
      </c>
      <c r="J679">
        <v>17563.37</v>
      </c>
      <c r="K679">
        <v>16471.78</v>
      </c>
      <c r="L679">
        <v>4.8932000000000002</v>
      </c>
      <c r="M679">
        <v>4.9107000000000003</v>
      </c>
      <c r="N679">
        <v>4.9774000000000003</v>
      </c>
      <c r="O679">
        <v>5.0552999999999999</v>
      </c>
      <c r="P679">
        <v>89.69</v>
      </c>
      <c r="Q679">
        <v>1.2093</v>
      </c>
      <c r="R679">
        <v>118.3</v>
      </c>
      <c r="S679">
        <v>1.7422</v>
      </c>
      <c r="T679">
        <v>0.72619999999999996</v>
      </c>
      <c r="U679">
        <v>0.60819999999999996</v>
      </c>
      <c r="V679">
        <v>1.3014999999999999</v>
      </c>
      <c r="W679">
        <v>6.5042999999999997</v>
      </c>
      <c r="X679">
        <v>7.7344999999999997</v>
      </c>
      <c r="Y679">
        <v>44.6875</v>
      </c>
      <c r="Z679">
        <v>3.6680000000000001</v>
      </c>
      <c r="AA679">
        <v>6.1315</v>
      </c>
      <c r="AB679">
        <v>11.145799999999999</v>
      </c>
      <c r="AC679">
        <v>53.97</v>
      </c>
      <c r="AD679">
        <v>12.07</v>
      </c>
      <c r="AE679">
        <v>81.224999999999994</v>
      </c>
      <c r="AF679">
        <v>149.9</v>
      </c>
      <c r="AG679">
        <v>588.4</v>
      </c>
      <c r="AH679">
        <v>67.39</v>
      </c>
      <c r="AI679">
        <v>557.75</v>
      </c>
      <c r="AJ679">
        <v>243</v>
      </c>
      <c r="AK679">
        <v>17.12</v>
      </c>
      <c r="AL679">
        <v>351.25</v>
      </c>
    </row>
    <row r="680" spans="2:38" x14ac:dyDescent="0.25">
      <c r="B680" s="15">
        <v>38807</v>
      </c>
      <c r="C680">
        <v>11109.32</v>
      </c>
      <c r="D680">
        <v>1294.83</v>
      </c>
      <c r="E680">
        <v>2339.79</v>
      </c>
      <c r="F680">
        <v>12110.61</v>
      </c>
      <c r="G680">
        <v>5970.08</v>
      </c>
      <c r="H680">
        <v>17059.66</v>
      </c>
      <c r="I680">
        <v>1728.16</v>
      </c>
      <c r="J680">
        <v>17059.66</v>
      </c>
      <c r="K680">
        <v>15805.04</v>
      </c>
      <c r="L680">
        <v>4.8161000000000005</v>
      </c>
      <c r="M680">
        <v>4.8103999999999996</v>
      </c>
      <c r="N680">
        <v>4.8472</v>
      </c>
      <c r="O680">
        <v>4.8898000000000001</v>
      </c>
      <c r="P680">
        <v>89.73</v>
      </c>
      <c r="Q680">
        <v>1.2118</v>
      </c>
      <c r="R680">
        <v>117.78</v>
      </c>
      <c r="S680">
        <v>1.7372000000000001</v>
      </c>
      <c r="T680">
        <v>0.71650000000000003</v>
      </c>
      <c r="U680">
        <v>0.61570000000000003</v>
      </c>
      <c r="V680">
        <v>1.3042</v>
      </c>
      <c r="W680">
        <v>6.5525000000000002</v>
      </c>
      <c r="X680">
        <v>7.7953000000000001</v>
      </c>
      <c r="Y680">
        <v>44.622500000000002</v>
      </c>
      <c r="Z680">
        <v>3.6831</v>
      </c>
      <c r="AA680">
        <v>6.1764999999999999</v>
      </c>
      <c r="AB680">
        <v>10.874000000000001</v>
      </c>
      <c r="AC680">
        <v>52.65</v>
      </c>
      <c r="AD680">
        <v>11.52</v>
      </c>
      <c r="AE680">
        <v>79.5</v>
      </c>
      <c r="AF680">
        <v>148.15</v>
      </c>
      <c r="AG680">
        <v>581.79999999999995</v>
      </c>
      <c r="AH680">
        <v>66.63</v>
      </c>
      <c r="AI680">
        <v>571.5</v>
      </c>
      <c r="AJ680">
        <v>236</v>
      </c>
      <c r="AK680">
        <v>17.899999999999999</v>
      </c>
      <c r="AL680">
        <v>347.75</v>
      </c>
    </row>
    <row r="681" spans="2:38" x14ac:dyDescent="0.25">
      <c r="B681" s="15">
        <v>38800</v>
      </c>
      <c r="C681">
        <v>11279.97</v>
      </c>
      <c r="D681">
        <v>1302.95</v>
      </c>
      <c r="E681">
        <v>2312.8200000000002</v>
      </c>
      <c r="F681">
        <v>12111.14</v>
      </c>
      <c r="G681">
        <v>5973.14</v>
      </c>
      <c r="H681">
        <v>16560.87</v>
      </c>
      <c r="I681">
        <v>1689.34</v>
      </c>
      <c r="J681">
        <v>16560.87</v>
      </c>
      <c r="K681">
        <v>15716.46</v>
      </c>
      <c r="L681">
        <v>4.7088999999999999</v>
      </c>
      <c r="M681">
        <v>4.657</v>
      </c>
      <c r="N681">
        <v>4.6685999999999996</v>
      </c>
      <c r="O681">
        <v>4.6893000000000002</v>
      </c>
      <c r="P681">
        <v>90.07</v>
      </c>
      <c r="Q681">
        <v>1.2036</v>
      </c>
      <c r="R681">
        <v>117.46</v>
      </c>
      <c r="S681">
        <v>1.7423999999999999</v>
      </c>
      <c r="T681">
        <v>0.7087</v>
      </c>
      <c r="U681">
        <v>0.60840000000000005</v>
      </c>
      <c r="V681">
        <v>1.3109</v>
      </c>
      <c r="W681">
        <v>6.6250999999999998</v>
      </c>
      <c r="X681">
        <v>7.7653999999999996</v>
      </c>
      <c r="Y681">
        <v>44.655000000000001</v>
      </c>
      <c r="Z681">
        <v>3.6964999999999999</v>
      </c>
      <c r="AA681">
        <v>6.2610000000000001</v>
      </c>
      <c r="AB681">
        <v>10.8713</v>
      </c>
      <c r="AC681">
        <v>52.5</v>
      </c>
      <c r="AD681">
        <v>10.688000000000001</v>
      </c>
      <c r="AE681">
        <v>82.474999999999994</v>
      </c>
      <c r="AF681">
        <v>146.65</v>
      </c>
      <c r="AG681">
        <v>560.5</v>
      </c>
      <c r="AH681">
        <v>64.260000000000005</v>
      </c>
      <c r="AI681">
        <v>573.75</v>
      </c>
      <c r="AJ681">
        <v>218.75</v>
      </c>
      <c r="AK681">
        <v>17.13</v>
      </c>
      <c r="AL681">
        <v>342.5</v>
      </c>
    </row>
    <row r="682" spans="2:38" x14ac:dyDescent="0.25">
      <c r="B682" s="15">
        <v>38793</v>
      </c>
      <c r="C682">
        <v>11279.65</v>
      </c>
      <c r="D682">
        <v>1307.25</v>
      </c>
      <c r="E682">
        <v>2306.48</v>
      </c>
      <c r="F682">
        <v>12000.73</v>
      </c>
      <c r="G682">
        <v>5882.38</v>
      </c>
      <c r="H682">
        <v>16339.73</v>
      </c>
      <c r="I682">
        <v>1663.98</v>
      </c>
      <c r="J682">
        <v>16339.73</v>
      </c>
      <c r="K682">
        <v>15801.66</v>
      </c>
      <c r="L682">
        <v>4.6321000000000003</v>
      </c>
      <c r="M682">
        <v>4.6172000000000004</v>
      </c>
      <c r="N682">
        <v>4.6704999999999997</v>
      </c>
      <c r="O682">
        <v>4.7172999999999998</v>
      </c>
      <c r="P682">
        <v>88.92</v>
      </c>
      <c r="Q682">
        <v>1.2190000000000001</v>
      </c>
      <c r="R682">
        <v>115.92</v>
      </c>
      <c r="S682">
        <v>1.7565</v>
      </c>
      <c r="T682">
        <v>0.72740000000000005</v>
      </c>
      <c r="U682">
        <v>0.63490000000000002</v>
      </c>
      <c r="V682">
        <v>1.2896000000000001</v>
      </c>
      <c r="W682">
        <v>6.5423</v>
      </c>
      <c r="X682">
        <v>7.6505000000000001</v>
      </c>
      <c r="Y682">
        <v>44.452500000000001</v>
      </c>
      <c r="Z682">
        <v>3.7044999999999999</v>
      </c>
      <c r="AA682">
        <v>6.2145999999999999</v>
      </c>
      <c r="AB682">
        <v>10.6838</v>
      </c>
      <c r="AC682">
        <v>54.06</v>
      </c>
      <c r="AD682">
        <v>10.305999999999999</v>
      </c>
      <c r="AE682">
        <v>83.025000000000006</v>
      </c>
      <c r="AF682">
        <v>140.15</v>
      </c>
      <c r="AG682">
        <v>555.1</v>
      </c>
      <c r="AH682">
        <v>62.77</v>
      </c>
      <c r="AI682">
        <v>576.5</v>
      </c>
      <c r="AJ682">
        <v>221.5</v>
      </c>
      <c r="AK682">
        <v>16.440000000000001</v>
      </c>
      <c r="AL682">
        <v>357.5</v>
      </c>
    </row>
    <row r="683" spans="2:38" x14ac:dyDescent="0.25">
      <c r="B683" s="15">
        <v>38786</v>
      </c>
      <c r="C683">
        <v>11076.34</v>
      </c>
      <c r="D683">
        <v>1281.58</v>
      </c>
      <c r="E683">
        <v>2262.04</v>
      </c>
      <c r="F683">
        <v>11833.61</v>
      </c>
      <c r="G683">
        <v>5804.92</v>
      </c>
      <c r="H683">
        <v>16115.63</v>
      </c>
      <c r="I683">
        <v>1647.27</v>
      </c>
      <c r="J683">
        <v>16115.63</v>
      </c>
      <c r="K683">
        <v>15445.05</v>
      </c>
      <c r="L683">
        <v>4.7335000000000003</v>
      </c>
      <c r="M683">
        <v>4.7638999999999996</v>
      </c>
      <c r="N683">
        <v>4.7567000000000004</v>
      </c>
      <c r="O683">
        <v>4.7476000000000003</v>
      </c>
      <c r="P683">
        <v>90.85</v>
      </c>
      <c r="Q683">
        <v>1.1910000000000001</v>
      </c>
      <c r="R683">
        <v>119.01</v>
      </c>
      <c r="S683">
        <v>1.726</v>
      </c>
      <c r="T683">
        <v>0.73180000000000001</v>
      </c>
      <c r="U683">
        <v>0.64139999999999997</v>
      </c>
      <c r="V683">
        <v>1.3174000000000001</v>
      </c>
      <c r="W683">
        <v>6.6975999999999996</v>
      </c>
      <c r="X683">
        <v>7.8802000000000003</v>
      </c>
      <c r="Y683">
        <v>44.494999999999997</v>
      </c>
      <c r="Z683">
        <v>3.7170000000000001</v>
      </c>
      <c r="AA683">
        <v>6.2484999999999999</v>
      </c>
      <c r="AB683">
        <v>10.688700000000001</v>
      </c>
      <c r="AC683">
        <v>55.11</v>
      </c>
      <c r="AD683">
        <v>9.8949999999999996</v>
      </c>
      <c r="AE683">
        <v>83.45</v>
      </c>
      <c r="AF683">
        <v>138.69999999999999</v>
      </c>
      <c r="AG683">
        <v>541.29999999999995</v>
      </c>
      <c r="AH683">
        <v>59.96</v>
      </c>
      <c r="AI683">
        <v>578.25</v>
      </c>
      <c r="AJ683">
        <v>226</v>
      </c>
      <c r="AK683">
        <v>16.68</v>
      </c>
      <c r="AL683">
        <v>374.5</v>
      </c>
    </row>
    <row r="684" spans="2:38" x14ac:dyDescent="0.25">
      <c r="B684" s="15">
        <v>38779</v>
      </c>
      <c r="C684">
        <v>11021.59</v>
      </c>
      <c r="D684">
        <v>1287.23</v>
      </c>
      <c r="E684">
        <v>2302.6</v>
      </c>
      <c r="F684">
        <v>11978.68</v>
      </c>
      <c r="G684">
        <v>5721.46</v>
      </c>
      <c r="H684">
        <v>15663.34</v>
      </c>
      <c r="I684">
        <v>1612.96</v>
      </c>
      <c r="J684">
        <v>15663.34</v>
      </c>
      <c r="K684">
        <v>15802</v>
      </c>
      <c r="L684">
        <v>4.7413999999999996</v>
      </c>
      <c r="M684">
        <v>4.7023999999999999</v>
      </c>
      <c r="N684">
        <v>4.6801000000000004</v>
      </c>
      <c r="O684">
        <v>4.6593999999999998</v>
      </c>
      <c r="P684">
        <v>89.66</v>
      </c>
      <c r="Q684">
        <v>1.2044999999999999</v>
      </c>
      <c r="R684">
        <v>116.38</v>
      </c>
      <c r="S684">
        <v>1.7557</v>
      </c>
      <c r="T684">
        <v>0.74539999999999995</v>
      </c>
      <c r="U684">
        <v>0.66549999999999998</v>
      </c>
      <c r="V684">
        <v>1.2968</v>
      </c>
      <c r="W684">
        <v>6.64</v>
      </c>
      <c r="X684">
        <v>7.8479999999999999</v>
      </c>
      <c r="Y684">
        <v>44.338799999999999</v>
      </c>
      <c r="Z684">
        <v>3.7054999999999998</v>
      </c>
      <c r="AA684">
        <v>6.1772999999999998</v>
      </c>
      <c r="AB684">
        <v>10.587300000000001</v>
      </c>
      <c r="AC684">
        <v>54.6</v>
      </c>
      <c r="AD684">
        <v>10.161</v>
      </c>
      <c r="AE684">
        <v>86.025000000000006</v>
      </c>
      <c r="AF684">
        <v>132.9</v>
      </c>
      <c r="AG684">
        <v>568</v>
      </c>
      <c r="AH684">
        <v>63.67</v>
      </c>
      <c r="AI684">
        <v>593.25</v>
      </c>
      <c r="AJ684">
        <v>228.75</v>
      </c>
      <c r="AK684">
        <v>17.23</v>
      </c>
      <c r="AL684">
        <v>373.5</v>
      </c>
    </row>
    <row r="685" spans="2:38" x14ac:dyDescent="0.25">
      <c r="B685" s="15">
        <v>38772</v>
      </c>
      <c r="C685">
        <v>11061.85</v>
      </c>
      <c r="D685">
        <v>1289.43</v>
      </c>
      <c r="E685">
        <v>2287.04</v>
      </c>
      <c r="F685">
        <v>11810.55</v>
      </c>
      <c r="G685">
        <v>5870.79</v>
      </c>
      <c r="H685">
        <v>16101.91</v>
      </c>
      <c r="I685">
        <v>1647.74</v>
      </c>
      <c r="J685">
        <v>16101.91</v>
      </c>
      <c r="K685">
        <v>15856.05</v>
      </c>
      <c r="L685">
        <v>4.7161</v>
      </c>
      <c r="M685">
        <v>4.6379999999999999</v>
      </c>
      <c r="N685">
        <v>4.5727000000000002</v>
      </c>
      <c r="O685">
        <v>4.5258000000000003</v>
      </c>
      <c r="P685">
        <v>90.61</v>
      </c>
      <c r="Q685">
        <v>1.1876</v>
      </c>
      <c r="R685">
        <v>116.9</v>
      </c>
      <c r="S685">
        <v>1.7456</v>
      </c>
      <c r="T685">
        <v>0.73950000000000005</v>
      </c>
      <c r="U685">
        <v>0.66279999999999994</v>
      </c>
      <c r="V685">
        <v>1.3171999999999999</v>
      </c>
      <c r="W685">
        <v>6.7777000000000003</v>
      </c>
      <c r="X685">
        <v>7.9329999999999998</v>
      </c>
      <c r="Y685">
        <v>44.44</v>
      </c>
      <c r="Z685">
        <v>3.7145000000000001</v>
      </c>
      <c r="AA685">
        <v>6.1067999999999998</v>
      </c>
      <c r="AB685">
        <v>10.4818</v>
      </c>
      <c r="AC685">
        <v>56.92</v>
      </c>
      <c r="AD685">
        <v>9.7330000000000005</v>
      </c>
      <c r="AE685">
        <v>90.075000000000003</v>
      </c>
      <c r="AF685">
        <v>132.75</v>
      </c>
      <c r="AG685">
        <v>558.79999999999995</v>
      </c>
      <c r="AH685">
        <v>62.91</v>
      </c>
      <c r="AI685">
        <v>577.25</v>
      </c>
      <c r="AJ685">
        <v>227.75</v>
      </c>
      <c r="AK685">
        <v>17.62</v>
      </c>
      <c r="AL685">
        <v>368.25</v>
      </c>
    </row>
    <row r="686" spans="2:38" x14ac:dyDescent="0.25">
      <c r="B686" s="15">
        <v>38765</v>
      </c>
      <c r="C686">
        <v>11115.32</v>
      </c>
      <c r="D686">
        <v>1287.24</v>
      </c>
      <c r="E686">
        <v>2282.36</v>
      </c>
      <c r="F686">
        <v>11758.04</v>
      </c>
      <c r="G686">
        <v>5795.48</v>
      </c>
      <c r="H686">
        <v>15713.45</v>
      </c>
      <c r="I686">
        <v>1605.33</v>
      </c>
      <c r="J686">
        <v>15713.45</v>
      </c>
      <c r="K686">
        <v>15475.69</v>
      </c>
      <c r="L686">
        <v>4.6714000000000002</v>
      </c>
      <c r="M686">
        <v>4.5475000000000003</v>
      </c>
      <c r="N686">
        <v>4.5372000000000003</v>
      </c>
      <c r="O686">
        <v>4.5057</v>
      </c>
      <c r="P686">
        <v>90.64</v>
      </c>
      <c r="Q686">
        <v>1.194</v>
      </c>
      <c r="R686">
        <v>118.06</v>
      </c>
      <c r="S686">
        <v>1.7421</v>
      </c>
      <c r="T686">
        <v>0.73950000000000005</v>
      </c>
      <c r="U686">
        <v>0.66849999999999998</v>
      </c>
      <c r="V686">
        <v>1.3099000000000001</v>
      </c>
      <c r="W686">
        <v>6.7575000000000003</v>
      </c>
      <c r="X686">
        <v>7.8513000000000002</v>
      </c>
      <c r="Y686">
        <v>44.467500000000001</v>
      </c>
      <c r="Z686">
        <v>3.7202999999999999</v>
      </c>
      <c r="AA686">
        <v>6.0225</v>
      </c>
      <c r="AB686">
        <v>10.4353</v>
      </c>
      <c r="AC686">
        <v>57.43</v>
      </c>
      <c r="AD686">
        <v>9.42</v>
      </c>
      <c r="AE686">
        <v>89.95</v>
      </c>
      <c r="AF686">
        <v>129.9</v>
      </c>
      <c r="AG686">
        <v>551.79999999999995</v>
      </c>
      <c r="AH686">
        <v>59.88</v>
      </c>
      <c r="AI686">
        <v>601.25</v>
      </c>
      <c r="AJ686">
        <v>226.5</v>
      </c>
      <c r="AK686">
        <v>17.329999999999998</v>
      </c>
      <c r="AL686">
        <v>368</v>
      </c>
    </row>
    <row r="687" spans="2:38" x14ac:dyDescent="0.25">
      <c r="B687" s="15">
        <v>38758</v>
      </c>
      <c r="C687">
        <v>10919.05</v>
      </c>
      <c r="D687">
        <v>1266.99</v>
      </c>
      <c r="E687">
        <v>2261.88</v>
      </c>
      <c r="F687">
        <v>11651.69</v>
      </c>
      <c r="G687">
        <v>5701.47</v>
      </c>
      <c r="H687">
        <v>16257.83</v>
      </c>
      <c r="I687">
        <v>1660.22</v>
      </c>
      <c r="J687">
        <v>16257.83</v>
      </c>
      <c r="K687">
        <v>15425.95</v>
      </c>
      <c r="L687">
        <v>4.6772</v>
      </c>
      <c r="M687">
        <v>4.5861000000000001</v>
      </c>
      <c r="N687">
        <v>4.5845000000000002</v>
      </c>
      <c r="O687">
        <v>4.5518000000000001</v>
      </c>
      <c r="P687">
        <v>90.55</v>
      </c>
      <c r="Q687">
        <v>1.1903999999999999</v>
      </c>
      <c r="R687">
        <v>117.86</v>
      </c>
      <c r="S687">
        <v>1.7443</v>
      </c>
      <c r="T687">
        <v>0.73770000000000002</v>
      </c>
      <c r="U687">
        <v>0.67859999999999998</v>
      </c>
      <c r="V687">
        <v>1.3067</v>
      </c>
      <c r="W687">
        <v>6.7938999999999998</v>
      </c>
      <c r="X687">
        <v>7.8140000000000001</v>
      </c>
      <c r="Y687">
        <v>44.2</v>
      </c>
      <c r="Z687">
        <v>3.7240000000000002</v>
      </c>
      <c r="AA687">
        <v>6.1375000000000002</v>
      </c>
      <c r="AB687">
        <v>10.5055</v>
      </c>
      <c r="AC687">
        <v>55.97</v>
      </c>
      <c r="AD687">
        <v>9.3800000000000008</v>
      </c>
      <c r="AE687">
        <v>92.9</v>
      </c>
      <c r="AF687">
        <v>133.44999999999999</v>
      </c>
      <c r="AG687">
        <v>550.20000000000005</v>
      </c>
      <c r="AH687">
        <v>61.84</v>
      </c>
      <c r="AI687">
        <v>582.25</v>
      </c>
      <c r="AJ687">
        <v>221.25</v>
      </c>
      <c r="AK687">
        <v>17.66</v>
      </c>
      <c r="AL687">
        <v>355.25</v>
      </c>
    </row>
    <row r="688" spans="2:38" x14ac:dyDescent="0.25">
      <c r="B688" s="15">
        <v>38751</v>
      </c>
      <c r="C688">
        <v>10793.62</v>
      </c>
      <c r="D688">
        <v>1264.03</v>
      </c>
      <c r="E688">
        <v>2262.58</v>
      </c>
      <c r="F688">
        <v>11937.62</v>
      </c>
      <c r="G688">
        <v>5657.12</v>
      </c>
      <c r="H688">
        <v>16659.64</v>
      </c>
      <c r="I688">
        <v>1707.96</v>
      </c>
      <c r="J688">
        <v>16659.64</v>
      </c>
      <c r="K688">
        <v>15429.73</v>
      </c>
      <c r="L688">
        <v>4.5662000000000003</v>
      </c>
      <c r="M688">
        <v>4.4809000000000001</v>
      </c>
      <c r="N688">
        <v>4.5232000000000001</v>
      </c>
      <c r="O688">
        <v>4.6242000000000001</v>
      </c>
      <c r="P688">
        <v>89.89</v>
      </c>
      <c r="Q688">
        <v>1.2023999999999999</v>
      </c>
      <c r="R688">
        <v>118.95</v>
      </c>
      <c r="S688">
        <v>1.7629999999999999</v>
      </c>
      <c r="T688">
        <v>0.74890000000000001</v>
      </c>
      <c r="U688">
        <v>0.68789999999999996</v>
      </c>
      <c r="V688">
        <v>1.2948</v>
      </c>
      <c r="W688">
        <v>6.6824000000000003</v>
      </c>
      <c r="X688">
        <v>7.7157</v>
      </c>
      <c r="Y688">
        <v>44.197499999999998</v>
      </c>
      <c r="Z688">
        <v>3.7465000000000002</v>
      </c>
      <c r="AA688">
        <v>6.0940000000000003</v>
      </c>
      <c r="AB688">
        <v>10.488300000000001</v>
      </c>
      <c r="AC688">
        <v>56.95</v>
      </c>
      <c r="AD688">
        <v>9.76</v>
      </c>
      <c r="AE688">
        <v>92.275000000000006</v>
      </c>
      <c r="AF688">
        <v>126.3</v>
      </c>
      <c r="AG688">
        <v>567.4</v>
      </c>
      <c r="AH688">
        <v>65.37</v>
      </c>
      <c r="AI688">
        <v>594.75</v>
      </c>
      <c r="AJ688">
        <v>225.25</v>
      </c>
      <c r="AK688">
        <v>19.3</v>
      </c>
      <c r="AL688">
        <v>356.5</v>
      </c>
    </row>
    <row r="689" spans="2:38" x14ac:dyDescent="0.25">
      <c r="B689" s="15">
        <v>38744</v>
      </c>
      <c r="C689">
        <v>10907.21</v>
      </c>
      <c r="D689">
        <v>1283.72</v>
      </c>
      <c r="E689">
        <v>2304.23</v>
      </c>
      <c r="F689">
        <v>11856.81</v>
      </c>
      <c r="G689">
        <v>5647.42</v>
      </c>
      <c r="H689">
        <v>16460.68</v>
      </c>
      <c r="I689">
        <v>1690.32</v>
      </c>
      <c r="J689">
        <v>16460.68</v>
      </c>
      <c r="K689">
        <v>15753.14</v>
      </c>
      <c r="L689">
        <v>4.4905999999999997</v>
      </c>
      <c r="M689">
        <v>4.4410999999999996</v>
      </c>
      <c r="N689">
        <v>4.5091999999999999</v>
      </c>
      <c r="O689">
        <v>4.6917999999999997</v>
      </c>
      <c r="P689">
        <v>89.32</v>
      </c>
      <c r="Q689">
        <v>1.2094</v>
      </c>
      <c r="R689">
        <v>117.33</v>
      </c>
      <c r="S689">
        <v>1.7673999999999999</v>
      </c>
      <c r="T689">
        <v>0.74939999999999996</v>
      </c>
      <c r="U689">
        <v>0.68130000000000002</v>
      </c>
      <c r="V689">
        <v>1.2845</v>
      </c>
      <c r="W689">
        <v>6.6805000000000003</v>
      </c>
      <c r="X689">
        <v>7.6375000000000002</v>
      </c>
      <c r="Y689">
        <v>44.145000000000003</v>
      </c>
      <c r="Z689">
        <v>3.7504999999999997</v>
      </c>
      <c r="AA689">
        <v>6.1448</v>
      </c>
      <c r="AB689">
        <v>10.443899999999999</v>
      </c>
      <c r="AC689">
        <v>55.53</v>
      </c>
      <c r="AD689">
        <v>9.6050000000000004</v>
      </c>
      <c r="AE689">
        <v>93.9</v>
      </c>
      <c r="AF689">
        <v>121.95</v>
      </c>
      <c r="AG689">
        <v>558.79999999999995</v>
      </c>
      <c r="AH689">
        <v>67.760000000000005</v>
      </c>
      <c r="AI689">
        <v>589.25</v>
      </c>
      <c r="AJ689">
        <v>218.75</v>
      </c>
      <c r="AK689">
        <v>18.61</v>
      </c>
      <c r="AL689">
        <v>343.5</v>
      </c>
    </row>
    <row r="690" spans="2:38" x14ac:dyDescent="0.25">
      <c r="B690" s="15">
        <v>38737</v>
      </c>
      <c r="C690">
        <v>10667.39</v>
      </c>
      <c r="D690">
        <v>1261.48</v>
      </c>
      <c r="E690">
        <v>2247.6999999999998</v>
      </c>
      <c r="F690">
        <v>11605.67</v>
      </c>
      <c r="G690">
        <v>5349.02</v>
      </c>
      <c r="H690">
        <v>15696.69</v>
      </c>
      <c r="I690">
        <v>1624.39</v>
      </c>
      <c r="J690">
        <v>15696.69</v>
      </c>
      <c r="K690">
        <v>15662.08</v>
      </c>
      <c r="L690">
        <v>4.3480999999999996</v>
      </c>
      <c r="M690">
        <v>4.2850000000000001</v>
      </c>
      <c r="N690">
        <v>4.3493000000000004</v>
      </c>
      <c r="O690">
        <v>4.5213999999999999</v>
      </c>
      <c r="P690">
        <v>88.97</v>
      </c>
      <c r="Q690">
        <v>1.2135</v>
      </c>
      <c r="R690">
        <v>115.29</v>
      </c>
      <c r="S690">
        <v>1.7707999999999999</v>
      </c>
      <c r="T690">
        <v>0.748</v>
      </c>
      <c r="U690">
        <v>0.67930000000000001</v>
      </c>
      <c r="V690">
        <v>1.2764</v>
      </c>
      <c r="W690">
        <v>6.6544999999999996</v>
      </c>
      <c r="X690">
        <v>7.6580000000000004</v>
      </c>
      <c r="Y690">
        <v>44.25</v>
      </c>
      <c r="Z690">
        <v>3.7450000000000001</v>
      </c>
      <c r="AA690">
        <v>6.0034999999999998</v>
      </c>
      <c r="AB690">
        <v>10.545199999999999</v>
      </c>
      <c r="AC690">
        <v>56.57</v>
      </c>
      <c r="AD690">
        <v>8.93</v>
      </c>
      <c r="AE690">
        <v>95.775000000000006</v>
      </c>
      <c r="AF690">
        <v>116.55</v>
      </c>
      <c r="AG690">
        <v>554</v>
      </c>
      <c r="AH690">
        <v>68.349999999999994</v>
      </c>
      <c r="AI690">
        <v>568</v>
      </c>
      <c r="AJ690">
        <v>205</v>
      </c>
      <c r="AK690">
        <v>17.149999999999999</v>
      </c>
      <c r="AL690">
        <v>326.5</v>
      </c>
    </row>
    <row r="691" spans="2:38" x14ac:dyDescent="0.25">
      <c r="B691" s="15">
        <v>38730</v>
      </c>
      <c r="C691">
        <v>10959.87</v>
      </c>
      <c r="D691">
        <v>1287.6099999999999</v>
      </c>
      <c r="E691">
        <v>2317.04</v>
      </c>
      <c r="F691">
        <v>11604.82</v>
      </c>
      <c r="G691">
        <v>5483.09</v>
      </c>
      <c r="H691">
        <v>16454.95</v>
      </c>
      <c r="I691">
        <v>1681.69</v>
      </c>
      <c r="J691">
        <v>16454.95</v>
      </c>
      <c r="K691">
        <v>15787.97</v>
      </c>
      <c r="L691">
        <v>4.3319999999999999</v>
      </c>
      <c r="M691">
        <v>4.2850000000000001</v>
      </c>
      <c r="N691">
        <v>4.3533999999999997</v>
      </c>
      <c r="O691">
        <v>4.5283999999999995</v>
      </c>
      <c r="P691">
        <v>88.89</v>
      </c>
      <c r="Q691">
        <v>1.2141999999999999</v>
      </c>
      <c r="R691">
        <v>114.18</v>
      </c>
      <c r="S691">
        <v>1.7770000000000001</v>
      </c>
      <c r="T691">
        <v>0.75519999999999998</v>
      </c>
      <c r="U691">
        <v>0.69869999999999999</v>
      </c>
      <c r="V691">
        <v>1.2766999999999999</v>
      </c>
      <c r="W691">
        <v>6.6357999999999997</v>
      </c>
      <c r="X691">
        <v>7.6867999999999999</v>
      </c>
      <c r="Y691">
        <v>44.24</v>
      </c>
      <c r="Z691">
        <v>3.74</v>
      </c>
      <c r="AA691">
        <v>6.0380000000000003</v>
      </c>
      <c r="AB691">
        <v>10.5618</v>
      </c>
      <c r="AC691">
        <v>55.93</v>
      </c>
      <c r="AD691">
        <v>9.1649999999999991</v>
      </c>
      <c r="AE691">
        <v>95.575000000000003</v>
      </c>
      <c r="AF691">
        <v>124.25</v>
      </c>
      <c r="AG691">
        <v>557</v>
      </c>
      <c r="AH691">
        <v>63.92</v>
      </c>
      <c r="AI691">
        <v>565</v>
      </c>
      <c r="AJ691">
        <v>213.5</v>
      </c>
      <c r="AK691">
        <v>15.27</v>
      </c>
      <c r="AL691">
        <v>334.75</v>
      </c>
    </row>
    <row r="692" spans="2:38" x14ac:dyDescent="0.25">
      <c r="B692" s="15">
        <v>38723</v>
      </c>
      <c r="C692">
        <v>10959.31</v>
      </c>
      <c r="D692">
        <v>1285.45</v>
      </c>
      <c r="E692">
        <v>2305.62</v>
      </c>
      <c r="F692">
        <v>11620.46</v>
      </c>
      <c r="G692">
        <v>5536.32</v>
      </c>
      <c r="H692">
        <v>16428.21</v>
      </c>
      <c r="I692">
        <v>1684.9</v>
      </c>
      <c r="J692">
        <v>16428.21</v>
      </c>
      <c r="K692">
        <v>15344.44</v>
      </c>
      <c r="L692">
        <v>4.3494000000000002</v>
      </c>
      <c r="M692">
        <v>4.3140000000000001</v>
      </c>
      <c r="N692">
        <v>4.3733000000000004</v>
      </c>
      <c r="O692">
        <v>4.5606999999999998</v>
      </c>
      <c r="P692">
        <v>88.91</v>
      </c>
      <c r="Q692">
        <v>1.2151000000000001</v>
      </c>
      <c r="R692">
        <v>114.44</v>
      </c>
      <c r="S692">
        <v>1.7706</v>
      </c>
      <c r="T692">
        <v>0.75409999999999999</v>
      </c>
      <c r="U692">
        <v>0.6915</v>
      </c>
      <c r="V692">
        <v>1.2702</v>
      </c>
      <c r="W692">
        <v>6.5140000000000002</v>
      </c>
      <c r="X692">
        <v>7.6680999999999999</v>
      </c>
      <c r="Y692">
        <v>44.585000000000001</v>
      </c>
      <c r="Z692">
        <v>3.7524999999999999</v>
      </c>
      <c r="AA692">
        <v>6.0715000000000003</v>
      </c>
      <c r="AB692">
        <v>10.5624</v>
      </c>
      <c r="AC692">
        <v>55.05</v>
      </c>
      <c r="AD692">
        <v>9.173</v>
      </c>
      <c r="AE692">
        <v>96.05</v>
      </c>
      <c r="AF692">
        <v>128.44999999999999</v>
      </c>
      <c r="AG692">
        <v>541.20000000000005</v>
      </c>
      <c r="AH692">
        <v>64.209999999999994</v>
      </c>
      <c r="AI692">
        <v>600.5</v>
      </c>
      <c r="AJ692">
        <v>214.25</v>
      </c>
      <c r="AK692">
        <v>14.88</v>
      </c>
      <c r="AL692">
        <v>330.75</v>
      </c>
    </row>
    <row r="693" spans="2:38" x14ac:dyDescent="0.25">
      <c r="B693" s="15">
        <v>38716</v>
      </c>
      <c r="C693">
        <v>10717.5</v>
      </c>
      <c r="D693">
        <v>1248.29</v>
      </c>
      <c r="E693">
        <v>2205.3200000000002</v>
      </c>
      <c r="F693">
        <v>11272.26</v>
      </c>
      <c r="G693">
        <v>5408.26</v>
      </c>
      <c r="H693">
        <v>16111.43</v>
      </c>
      <c r="I693">
        <v>1649.76</v>
      </c>
      <c r="J693">
        <v>16111.43</v>
      </c>
      <c r="K693">
        <v>14876.43</v>
      </c>
      <c r="L693">
        <v>4.3996000000000004</v>
      </c>
      <c r="M693">
        <v>4.3497000000000003</v>
      </c>
      <c r="N693">
        <v>4.3910999999999998</v>
      </c>
      <c r="O693">
        <v>4.5347999999999997</v>
      </c>
      <c r="P693">
        <v>91.17</v>
      </c>
      <c r="Q693">
        <v>1.1849000000000001</v>
      </c>
      <c r="R693">
        <v>117.75</v>
      </c>
      <c r="S693">
        <v>1.7229999999999999</v>
      </c>
      <c r="T693">
        <v>0.73280000000000001</v>
      </c>
      <c r="U693">
        <v>0.68369999999999997</v>
      </c>
      <c r="V693">
        <v>1.3134000000000001</v>
      </c>
      <c r="W693">
        <v>6.7442000000000002</v>
      </c>
      <c r="X693">
        <v>7.9386000000000001</v>
      </c>
      <c r="Y693">
        <v>45.05</v>
      </c>
      <c r="Z693">
        <v>3.7795000000000001</v>
      </c>
      <c r="AA693">
        <v>6.3288000000000002</v>
      </c>
      <c r="AB693">
        <v>10.635</v>
      </c>
      <c r="AC693">
        <v>54.19</v>
      </c>
      <c r="AD693">
        <v>8.89</v>
      </c>
      <c r="AE693">
        <v>92.45</v>
      </c>
      <c r="AF693">
        <v>125.2</v>
      </c>
      <c r="AG693">
        <v>518.9</v>
      </c>
      <c r="AH693">
        <v>61.04</v>
      </c>
      <c r="AI693">
        <v>602</v>
      </c>
      <c r="AJ693">
        <v>215.75</v>
      </c>
      <c r="AK693">
        <v>14.68</v>
      </c>
      <c r="AL693">
        <v>339.25</v>
      </c>
    </row>
    <row r="694" spans="2:38" x14ac:dyDescent="0.25">
      <c r="B694" s="15">
        <v>38709</v>
      </c>
      <c r="C694">
        <v>10883.27</v>
      </c>
      <c r="D694">
        <v>1268.6600000000001</v>
      </c>
      <c r="E694">
        <v>2249.42</v>
      </c>
      <c r="F694">
        <v>11245.37</v>
      </c>
      <c r="G694">
        <v>5419.05</v>
      </c>
      <c r="H694">
        <v>15941.37</v>
      </c>
      <c r="I694">
        <v>1637.89</v>
      </c>
      <c r="J694">
        <v>15941.37</v>
      </c>
      <c r="K694">
        <v>15183.58</v>
      </c>
      <c r="L694">
        <v>4.351</v>
      </c>
      <c r="M694">
        <v>4.3109999999999999</v>
      </c>
      <c r="N694">
        <v>4.3719999999999999</v>
      </c>
      <c r="O694">
        <v>4.5446999999999997</v>
      </c>
      <c r="P694">
        <v>90.78</v>
      </c>
      <c r="Q694">
        <v>1.1869000000000001</v>
      </c>
      <c r="R694">
        <v>116.26</v>
      </c>
      <c r="S694">
        <v>1.7334000000000001</v>
      </c>
      <c r="T694">
        <v>0.72899999999999998</v>
      </c>
      <c r="U694">
        <v>0.67400000000000004</v>
      </c>
      <c r="V694">
        <v>1.3120000000000001</v>
      </c>
      <c r="W694">
        <v>6.7599</v>
      </c>
      <c r="X694">
        <v>7.9696999999999996</v>
      </c>
      <c r="Y694">
        <v>45.167499999999997</v>
      </c>
      <c r="Z694">
        <v>3.7795000000000001</v>
      </c>
      <c r="AA694">
        <v>6.3449999999999998</v>
      </c>
      <c r="AB694">
        <v>10.688000000000001</v>
      </c>
      <c r="AC694">
        <v>53.54</v>
      </c>
      <c r="AD694">
        <v>8.5689999999999991</v>
      </c>
      <c r="AE694">
        <v>94.8</v>
      </c>
      <c r="AF694">
        <v>124.15</v>
      </c>
      <c r="AG694">
        <v>503</v>
      </c>
      <c r="AH694">
        <v>58.43</v>
      </c>
      <c r="AI694">
        <v>613</v>
      </c>
      <c r="AJ694">
        <v>214</v>
      </c>
      <c r="AK694">
        <v>14.63</v>
      </c>
      <c r="AL694">
        <v>334.5</v>
      </c>
    </row>
    <row r="695" spans="2:38" x14ac:dyDescent="0.25">
      <c r="B695" s="15">
        <v>38702</v>
      </c>
      <c r="C695">
        <v>10875.59</v>
      </c>
      <c r="D695">
        <v>1267.32</v>
      </c>
      <c r="E695">
        <v>2252.48</v>
      </c>
      <c r="F695">
        <v>11136.58</v>
      </c>
      <c r="G695">
        <v>5353.66</v>
      </c>
      <c r="H695">
        <v>15173.07</v>
      </c>
      <c r="I695">
        <v>1580.78</v>
      </c>
      <c r="J695">
        <v>15173.07</v>
      </c>
      <c r="K695">
        <v>15029.81</v>
      </c>
      <c r="L695">
        <v>4.3502999999999998</v>
      </c>
      <c r="M695">
        <v>4.3467000000000002</v>
      </c>
      <c r="N695">
        <v>4.4326999999999996</v>
      </c>
      <c r="O695">
        <v>4.6425999999999998</v>
      </c>
      <c r="P695">
        <v>89.71</v>
      </c>
      <c r="Q695">
        <v>1.2013</v>
      </c>
      <c r="R695">
        <v>115.68</v>
      </c>
      <c r="S695">
        <v>1.7728000000000002</v>
      </c>
      <c r="T695">
        <v>0.74370000000000003</v>
      </c>
      <c r="U695">
        <v>0.69069999999999998</v>
      </c>
      <c r="V695">
        <v>1.2899</v>
      </c>
      <c r="W695">
        <v>6.6463000000000001</v>
      </c>
      <c r="X695">
        <v>7.8859000000000004</v>
      </c>
      <c r="Y695">
        <v>45.32</v>
      </c>
      <c r="Z695">
        <v>3.77</v>
      </c>
      <c r="AA695">
        <v>6.4234999999999998</v>
      </c>
      <c r="AB695">
        <v>10.743500000000001</v>
      </c>
      <c r="AC695">
        <v>53.39</v>
      </c>
      <c r="AD695">
        <v>8.5210000000000008</v>
      </c>
      <c r="AE695">
        <v>95.525000000000006</v>
      </c>
      <c r="AF695">
        <v>127.55</v>
      </c>
      <c r="AG695">
        <v>503.4</v>
      </c>
      <c r="AH695">
        <v>58.06</v>
      </c>
      <c r="AI695">
        <v>592.25</v>
      </c>
      <c r="AJ695">
        <v>207.5</v>
      </c>
      <c r="AK695">
        <v>14.2</v>
      </c>
      <c r="AL695">
        <v>319.75</v>
      </c>
    </row>
    <row r="696" spans="2:38" x14ac:dyDescent="0.25">
      <c r="B696" s="15">
        <v>38695</v>
      </c>
      <c r="C696">
        <v>10778.58</v>
      </c>
      <c r="D696">
        <v>1259.3699999999999</v>
      </c>
      <c r="E696">
        <v>2256.73</v>
      </c>
      <c r="F696">
        <v>11132.01</v>
      </c>
      <c r="G696">
        <v>5282.13</v>
      </c>
      <c r="H696">
        <v>15404.05</v>
      </c>
      <c r="I696">
        <v>1591.23</v>
      </c>
      <c r="J696">
        <v>15404.05</v>
      </c>
      <c r="K696">
        <v>14910.51</v>
      </c>
      <c r="L696">
        <v>4.4001000000000001</v>
      </c>
      <c r="M696">
        <v>4.4241999999999999</v>
      </c>
      <c r="N696">
        <v>4.5232999999999999</v>
      </c>
      <c r="O696">
        <v>4.7272999999999996</v>
      </c>
      <c r="P696">
        <v>91.25</v>
      </c>
      <c r="Q696">
        <v>1.1812</v>
      </c>
      <c r="R696">
        <v>120.66</v>
      </c>
      <c r="S696">
        <v>1.7547999999999999</v>
      </c>
      <c r="T696">
        <v>0.75049999999999994</v>
      </c>
      <c r="U696">
        <v>0.7036</v>
      </c>
      <c r="V696">
        <v>1.3027</v>
      </c>
      <c r="W696">
        <v>6.718</v>
      </c>
      <c r="X696">
        <v>7.9816000000000003</v>
      </c>
      <c r="Y696">
        <v>46.215000000000003</v>
      </c>
      <c r="Z696">
        <v>3.77</v>
      </c>
      <c r="AA696">
        <v>6.3798000000000004</v>
      </c>
      <c r="AB696">
        <v>10.643000000000001</v>
      </c>
      <c r="AC696">
        <v>52.72</v>
      </c>
      <c r="AD696">
        <v>9</v>
      </c>
      <c r="AE696">
        <v>91.924999999999997</v>
      </c>
      <c r="AF696">
        <v>126.6</v>
      </c>
      <c r="AG696">
        <v>527</v>
      </c>
      <c r="AH696">
        <v>59.39</v>
      </c>
      <c r="AI696">
        <v>568.75</v>
      </c>
      <c r="AJ696">
        <v>189.75</v>
      </c>
      <c r="AK696">
        <v>13.51</v>
      </c>
      <c r="AL696">
        <v>293</v>
      </c>
    </row>
    <row r="697" spans="2:38" x14ac:dyDescent="0.25">
      <c r="B697" s="15">
        <v>38688</v>
      </c>
      <c r="C697">
        <v>10877.51</v>
      </c>
      <c r="D697">
        <v>1265.08</v>
      </c>
      <c r="E697">
        <v>2273.37</v>
      </c>
      <c r="F697">
        <v>11005.24</v>
      </c>
      <c r="G697">
        <v>5307.99</v>
      </c>
      <c r="H697">
        <v>15421.6</v>
      </c>
      <c r="I697">
        <v>1583.72</v>
      </c>
      <c r="J697">
        <v>15421.6</v>
      </c>
      <c r="K697">
        <v>15200.38</v>
      </c>
      <c r="L697">
        <v>4.4157000000000002</v>
      </c>
      <c r="M697">
        <v>4.4390000000000001</v>
      </c>
      <c r="N697">
        <v>4.5114999999999998</v>
      </c>
      <c r="O697">
        <v>4.7134999999999998</v>
      </c>
      <c r="P697">
        <v>91.93</v>
      </c>
      <c r="Q697">
        <v>1.1718</v>
      </c>
      <c r="R697">
        <v>120.59</v>
      </c>
      <c r="S697">
        <v>1.7328000000000001</v>
      </c>
      <c r="T697">
        <v>0.748</v>
      </c>
      <c r="U697">
        <v>0.71279999999999999</v>
      </c>
      <c r="V697">
        <v>1.3169999999999999</v>
      </c>
      <c r="W697">
        <v>6.7643000000000004</v>
      </c>
      <c r="X697">
        <v>8.0435999999999996</v>
      </c>
      <c r="Y697">
        <v>46.17</v>
      </c>
      <c r="Z697">
        <v>3.7789999999999999</v>
      </c>
      <c r="AA697">
        <v>6.3529999999999998</v>
      </c>
      <c r="AB697">
        <v>10.4709</v>
      </c>
      <c r="AC697">
        <v>48.3</v>
      </c>
      <c r="AD697">
        <v>8.5440000000000005</v>
      </c>
      <c r="AE697">
        <v>93.025000000000006</v>
      </c>
      <c r="AF697">
        <v>126.5</v>
      </c>
      <c r="AG697">
        <v>503.3</v>
      </c>
      <c r="AH697">
        <v>59.32</v>
      </c>
      <c r="AI697">
        <v>562.75</v>
      </c>
      <c r="AJ697">
        <v>189.75</v>
      </c>
      <c r="AK697">
        <v>12.86</v>
      </c>
      <c r="AL697">
        <v>303.5</v>
      </c>
    </row>
    <row r="698" spans="2:38" x14ac:dyDescent="0.25">
      <c r="B698" s="15">
        <v>38681</v>
      </c>
      <c r="C698">
        <v>10931.62</v>
      </c>
      <c r="D698">
        <v>1268.25</v>
      </c>
      <c r="E698">
        <v>2263.0100000000002</v>
      </c>
      <c r="F698">
        <v>11002.57</v>
      </c>
      <c r="G698">
        <v>5194.2700000000004</v>
      </c>
      <c r="H698">
        <v>14784.29</v>
      </c>
      <c r="I698">
        <v>1529.67</v>
      </c>
      <c r="J698">
        <v>14784.29</v>
      </c>
      <c r="K698">
        <v>15081.47</v>
      </c>
      <c r="L698">
        <v>4.3159999999999998</v>
      </c>
      <c r="M698">
        <v>4.33</v>
      </c>
      <c r="N698">
        <v>4.4274000000000004</v>
      </c>
      <c r="O698">
        <v>4.6581000000000001</v>
      </c>
      <c r="P698">
        <v>92.04</v>
      </c>
      <c r="Q698">
        <v>1.1724999999999999</v>
      </c>
      <c r="R698">
        <v>119.63</v>
      </c>
      <c r="S698">
        <v>1.7141999999999999</v>
      </c>
      <c r="T698">
        <v>0.73580000000000001</v>
      </c>
      <c r="U698">
        <v>0.6966</v>
      </c>
      <c r="V698">
        <v>1.3186</v>
      </c>
      <c r="W698">
        <v>6.7133000000000003</v>
      </c>
      <c r="X698">
        <v>8.0869999999999997</v>
      </c>
      <c r="Y698">
        <v>45.825000000000003</v>
      </c>
      <c r="Z698">
        <v>3.7800000000000002</v>
      </c>
      <c r="AA698">
        <v>6.5163000000000002</v>
      </c>
      <c r="AB698">
        <v>10.6088</v>
      </c>
      <c r="AC698">
        <v>48.95</v>
      </c>
      <c r="AD698">
        <v>8.1300000000000008</v>
      </c>
      <c r="AE698">
        <v>92.625</v>
      </c>
      <c r="AF698">
        <v>116.5</v>
      </c>
      <c r="AG698">
        <v>492.3</v>
      </c>
      <c r="AH698">
        <v>58.71</v>
      </c>
      <c r="AI698">
        <v>554.25</v>
      </c>
      <c r="AJ698">
        <v>189.75</v>
      </c>
      <c r="AK698">
        <v>12.15</v>
      </c>
      <c r="AL698">
        <v>297</v>
      </c>
    </row>
    <row r="699" spans="2:38" x14ac:dyDescent="0.25">
      <c r="B699" s="15">
        <v>38674</v>
      </c>
      <c r="C699">
        <v>10766.33</v>
      </c>
      <c r="D699">
        <v>1248.27</v>
      </c>
      <c r="E699">
        <v>2227.0700000000002</v>
      </c>
      <c r="F699">
        <v>10722.1</v>
      </c>
      <c r="G699">
        <v>5123.5</v>
      </c>
      <c r="H699">
        <v>14623.12</v>
      </c>
      <c r="I699">
        <v>1531.65</v>
      </c>
      <c r="J699">
        <v>14623.12</v>
      </c>
      <c r="K699">
        <v>14883.32</v>
      </c>
      <c r="L699">
        <v>4.3844000000000003</v>
      </c>
      <c r="M699">
        <v>4.4187000000000003</v>
      </c>
      <c r="N699">
        <v>4.4881000000000002</v>
      </c>
      <c r="O699">
        <v>4.6830999999999996</v>
      </c>
      <c r="P699">
        <v>91.93</v>
      </c>
      <c r="Q699">
        <v>1.1775</v>
      </c>
      <c r="R699">
        <v>119.11</v>
      </c>
      <c r="S699">
        <v>1.7179</v>
      </c>
      <c r="T699">
        <v>0.73329999999999995</v>
      </c>
      <c r="U699">
        <v>0.68740000000000001</v>
      </c>
      <c r="V699">
        <v>1.3141</v>
      </c>
      <c r="W699">
        <v>6.6975999999999996</v>
      </c>
      <c r="X699">
        <v>8.1503999999999994</v>
      </c>
      <c r="Y699">
        <v>45.75</v>
      </c>
      <c r="Z699">
        <v>3.7795000000000001</v>
      </c>
      <c r="AA699">
        <v>6.67</v>
      </c>
      <c r="AB699">
        <v>10.662800000000001</v>
      </c>
      <c r="AC699">
        <v>49.31</v>
      </c>
      <c r="AD699">
        <v>8.0670000000000002</v>
      </c>
      <c r="AE699">
        <v>91.025000000000006</v>
      </c>
      <c r="AF699">
        <v>118.05</v>
      </c>
      <c r="AG699">
        <v>486.2</v>
      </c>
      <c r="AH699">
        <v>56.14</v>
      </c>
      <c r="AI699">
        <v>569.75</v>
      </c>
      <c r="AJ699">
        <v>191.25</v>
      </c>
      <c r="AK699">
        <v>11.98</v>
      </c>
      <c r="AL699">
        <v>302</v>
      </c>
    </row>
    <row r="700" spans="2:38" x14ac:dyDescent="0.25">
      <c r="B700" s="15">
        <v>38667</v>
      </c>
      <c r="C700">
        <v>10686.04</v>
      </c>
      <c r="D700">
        <v>1234.71</v>
      </c>
      <c r="E700">
        <v>2202.4699999999998</v>
      </c>
      <c r="F700">
        <v>10669.4</v>
      </c>
      <c r="G700">
        <v>5090.75</v>
      </c>
      <c r="H700">
        <v>14155.06</v>
      </c>
      <c r="I700">
        <v>1494.56</v>
      </c>
      <c r="J700">
        <v>14155.06</v>
      </c>
      <c r="K700">
        <v>14740.6</v>
      </c>
      <c r="L700">
        <v>4.4260000000000002</v>
      </c>
      <c r="M700">
        <v>4.4820000000000002</v>
      </c>
      <c r="N700">
        <v>4.5332999999999997</v>
      </c>
      <c r="O700">
        <v>4.7412000000000001</v>
      </c>
      <c r="P700">
        <v>91.98</v>
      </c>
      <c r="Q700">
        <v>1.1734</v>
      </c>
      <c r="R700">
        <v>118.02</v>
      </c>
      <c r="S700">
        <v>1.7423999999999999</v>
      </c>
      <c r="T700">
        <v>0.73299999999999998</v>
      </c>
      <c r="U700">
        <v>0.68700000000000006</v>
      </c>
      <c r="V700">
        <v>1.3108</v>
      </c>
      <c r="W700">
        <v>6.6025999999999998</v>
      </c>
      <c r="X700">
        <v>8.1553000000000004</v>
      </c>
      <c r="Y700">
        <v>45.685000000000002</v>
      </c>
      <c r="Z700">
        <v>3.7786999999999997</v>
      </c>
      <c r="AA700">
        <v>6.7529000000000003</v>
      </c>
      <c r="AB700">
        <v>10.6778</v>
      </c>
      <c r="AC700">
        <v>50.72</v>
      </c>
      <c r="AD700">
        <v>7.76</v>
      </c>
      <c r="AE700">
        <v>90.424999999999997</v>
      </c>
      <c r="AF700">
        <v>122.45</v>
      </c>
      <c r="AG700">
        <v>469.4</v>
      </c>
      <c r="AH700">
        <v>57.53</v>
      </c>
      <c r="AI700">
        <v>593</v>
      </c>
      <c r="AJ700">
        <v>195.5</v>
      </c>
      <c r="AK700">
        <v>11.48</v>
      </c>
      <c r="AL700">
        <v>311.5</v>
      </c>
    </row>
    <row r="701" spans="2:38" x14ac:dyDescent="0.25">
      <c r="B701" s="15">
        <v>38660</v>
      </c>
      <c r="C701">
        <v>10530.76</v>
      </c>
      <c r="D701">
        <v>1220.1400000000001</v>
      </c>
      <c r="E701">
        <v>2169.4299999999998</v>
      </c>
      <c r="F701">
        <v>10678.65</v>
      </c>
      <c r="G701">
        <v>4995.24</v>
      </c>
      <c r="H701">
        <v>14075.96</v>
      </c>
      <c r="I701">
        <v>1494.99</v>
      </c>
      <c r="J701">
        <v>14075.96</v>
      </c>
      <c r="K701">
        <v>14585.79</v>
      </c>
      <c r="L701">
        <v>4.4661</v>
      </c>
      <c r="M701">
        <v>4.5600000000000005</v>
      </c>
      <c r="N701">
        <v>4.6589999999999998</v>
      </c>
      <c r="O701">
        <v>4.8571</v>
      </c>
      <c r="P701">
        <v>91.26</v>
      </c>
      <c r="Q701">
        <v>1.1813</v>
      </c>
      <c r="R701">
        <v>118.34</v>
      </c>
      <c r="S701">
        <v>1.7497</v>
      </c>
      <c r="T701">
        <v>0.73319999999999996</v>
      </c>
      <c r="U701">
        <v>0.68310000000000004</v>
      </c>
      <c r="V701">
        <v>1.3073999999999999</v>
      </c>
      <c r="W701">
        <v>6.5930999999999997</v>
      </c>
      <c r="X701">
        <v>8.1232000000000006</v>
      </c>
      <c r="Y701">
        <v>45.54</v>
      </c>
      <c r="Z701">
        <v>3.7765</v>
      </c>
      <c r="AA701">
        <v>6.6950000000000003</v>
      </c>
      <c r="AB701">
        <v>10.7538</v>
      </c>
      <c r="AC701">
        <v>51.44</v>
      </c>
      <c r="AD701">
        <v>7.5730000000000004</v>
      </c>
      <c r="AE701">
        <v>91.474999999999994</v>
      </c>
      <c r="AF701">
        <v>121.8</v>
      </c>
      <c r="AG701">
        <v>457.9</v>
      </c>
      <c r="AH701">
        <v>60.58</v>
      </c>
      <c r="AI701">
        <v>580.5</v>
      </c>
      <c r="AJ701">
        <v>195.5</v>
      </c>
      <c r="AK701">
        <v>11.56</v>
      </c>
      <c r="AL701">
        <v>311.25</v>
      </c>
    </row>
    <row r="702" spans="2:38" x14ac:dyDescent="0.25">
      <c r="B702" s="15">
        <v>38653</v>
      </c>
      <c r="C702">
        <v>10402.77</v>
      </c>
      <c r="D702">
        <v>1198.4100000000001</v>
      </c>
      <c r="E702">
        <v>2089.88</v>
      </c>
      <c r="F702">
        <v>10312.299999999999</v>
      </c>
      <c r="G702">
        <v>4825.6400000000003</v>
      </c>
      <c r="H702">
        <v>13346.54</v>
      </c>
      <c r="I702">
        <v>1419.84</v>
      </c>
      <c r="J702">
        <v>13346.54</v>
      </c>
      <c r="K702">
        <v>14215.83</v>
      </c>
      <c r="L702">
        <v>4.3818999999999999</v>
      </c>
      <c r="M702">
        <v>4.4482999999999997</v>
      </c>
      <c r="N702">
        <v>4.5648</v>
      </c>
      <c r="O702">
        <v>4.7719000000000005</v>
      </c>
      <c r="P702">
        <v>89.59</v>
      </c>
      <c r="Q702">
        <v>1.2069000000000001</v>
      </c>
      <c r="R702">
        <v>115.67</v>
      </c>
      <c r="S702">
        <v>1.7739</v>
      </c>
      <c r="T702">
        <v>0.74929999999999997</v>
      </c>
      <c r="U702">
        <v>0.70350000000000001</v>
      </c>
      <c r="V702">
        <v>1.2804</v>
      </c>
      <c r="W702">
        <v>6.4817</v>
      </c>
      <c r="X702">
        <v>7.8978999999999999</v>
      </c>
      <c r="Y702">
        <v>45.082500000000003</v>
      </c>
      <c r="Z702">
        <v>3.7747000000000002</v>
      </c>
      <c r="AA702">
        <v>6.7024999999999997</v>
      </c>
      <c r="AB702">
        <v>10.8245</v>
      </c>
      <c r="AC702">
        <v>52.52</v>
      </c>
      <c r="AD702">
        <v>7.82</v>
      </c>
      <c r="AE702">
        <v>89</v>
      </c>
      <c r="AF702">
        <v>116.4</v>
      </c>
      <c r="AG702">
        <v>474.8</v>
      </c>
      <c r="AH702">
        <v>61.22</v>
      </c>
      <c r="AI702">
        <v>565</v>
      </c>
      <c r="AJ702">
        <v>197</v>
      </c>
      <c r="AK702">
        <v>11.61</v>
      </c>
      <c r="AL702">
        <v>317.75</v>
      </c>
    </row>
    <row r="703" spans="2:38" x14ac:dyDescent="0.25">
      <c r="B703" s="15">
        <v>38646</v>
      </c>
      <c r="C703">
        <v>10215.219999999999</v>
      </c>
      <c r="D703">
        <v>1179.5899999999999</v>
      </c>
      <c r="E703">
        <v>2082.21</v>
      </c>
      <c r="F703">
        <v>10290.870000000001</v>
      </c>
      <c r="G703">
        <v>4838.3999999999996</v>
      </c>
      <c r="H703">
        <v>13199.95</v>
      </c>
      <c r="I703">
        <v>1385.37</v>
      </c>
      <c r="J703">
        <v>13199.95</v>
      </c>
      <c r="K703">
        <v>14487.85</v>
      </c>
      <c r="L703">
        <v>4.2026000000000003</v>
      </c>
      <c r="M703">
        <v>4.2533000000000003</v>
      </c>
      <c r="N703">
        <v>4.3837000000000002</v>
      </c>
      <c r="O703">
        <v>4.6017000000000001</v>
      </c>
      <c r="P703">
        <v>90.31</v>
      </c>
      <c r="Q703">
        <v>1.1954</v>
      </c>
      <c r="R703">
        <v>115.91</v>
      </c>
      <c r="S703">
        <v>1.7685</v>
      </c>
      <c r="T703">
        <v>0.749</v>
      </c>
      <c r="U703">
        <v>0.69989999999999997</v>
      </c>
      <c r="V703">
        <v>1.2921</v>
      </c>
      <c r="W703">
        <v>6.5213000000000001</v>
      </c>
      <c r="X703">
        <v>7.9695999999999998</v>
      </c>
      <c r="Y703">
        <v>45.075000000000003</v>
      </c>
      <c r="Z703">
        <v>3.774</v>
      </c>
      <c r="AA703">
        <v>6.6124999999999998</v>
      </c>
      <c r="AB703">
        <v>10.8743</v>
      </c>
      <c r="AC703">
        <v>54.49</v>
      </c>
      <c r="AD703">
        <v>7.6950000000000003</v>
      </c>
      <c r="AE703">
        <v>88.575000000000003</v>
      </c>
      <c r="AF703">
        <v>108.1</v>
      </c>
      <c r="AG703">
        <v>467</v>
      </c>
      <c r="AH703">
        <v>60.63</v>
      </c>
      <c r="AI703">
        <v>572.25</v>
      </c>
      <c r="AJ703">
        <v>201.5</v>
      </c>
      <c r="AK703">
        <v>11.8</v>
      </c>
      <c r="AL703">
        <v>330</v>
      </c>
    </row>
    <row r="704" spans="2:38" x14ac:dyDescent="0.25">
      <c r="B704" s="15">
        <v>38639</v>
      </c>
      <c r="C704">
        <v>10287.34</v>
      </c>
      <c r="D704">
        <v>1186.57</v>
      </c>
      <c r="E704">
        <v>2064.83</v>
      </c>
      <c r="F704">
        <v>10488.77</v>
      </c>
      <c r="G704">
        <v>4975.5600000000004</v>
      </c>
      <c r="H704">
        <v>13420.54</v>
      </c>
      <c r="I704">
        <v>1397.93</v>
      </c>
      <c r="J704">
        <v>13420.54</v>
      </c>
      <c r="K704">
        <v>14485.88</v>
      </c>
      <c r="L704">
        <v>4.2516999999999996</v>
      </c>
      <c r="M704">
        <v>4.3377999999999997</v>
      </c>
      <c r="N704">
        <v>4.4793000000000003</v>
      </c>
      <c r="O704">
        <v>4.7023000000000001</v>
      </c>
      <c r="P704">
        <v>89.46</v>
      </c>
      <c r="Q704">
        <v>1.2075</v>
      </c>
      <c r="R704">
        <v>114.09</v>
      </c>
      <c r="S704">
        <v>1.7684</v>
      </c>
      <c r="T704">
        <v>0.75229999999999997</v>
      </c>
      <c r="U704">
        <v>0.69669999999999999</v>
      </c>
      <c r="V704">
        <v>1.2850999999999999</v>
      </c>
      <c r="W704">
        <v>6.4737</v>
      </c>
      <c r="X704">
        <v>7.835</v>
      </c>
      <c r="Y704">
        <v>44.846299999999999</v>
      </c>
      <c r="Z704">
        <v>3.7738</v>
      </c>
      <c r="AA704">
        <v>6.5600000000000005</v>
      </c>
      <c r="AB704">
        <v>10.891500000000001</v>
      </c>
      <c r="AC704">
        <v>56.93</v>
      </c>
      <c r="AD704">
        <v>7.8620000000000001</v>
      </c>
      <c r="AE704">
        <v>89.275000000000006</v>
      </c>
      <c r="AF704">
        <v>103.5</v>
      </c>
      <c r="AG704">
        <v>469.2</v>
      </c>
      <c r="AH704">
        <v>62.63</v>
      </c>
      <c r="AI704">
        <v>589.5</v>
      </c>
      <c r="AJ704">
        <v>203.5</v>
      </c>
      <c r="AK704">
        <v>11.66</v>
      </c>
      <c r="AL704">
        <v>339</v>
      </c>
    </row>
    <row r="705" spans="2:38" x14ac:dyDescent="0.25">
      <c r="B705" s="15">
        <v>38632</v>
      </c>
      <c r="C705">
        <v>10292.31</v>
      </c>
      <c r="D705">
        <v>1195.9000000000001</v>
      </c>
      <c r="E705">
        <v>2090.35</v>
      </c>
      <c r="F705">
        <v>10612.15</v>
      </c>
      <c r="G705">
        <v>5007.7700000000004</v>
      </c>
      <c r="H705">
        <v>13227.74</v>
      </c>
      <c r="I705">
        <v>1372.52</v>
      </c>
      <c r="J705">
        <v>13227.74</v>
      </c>
      <c r="K705">
        <v>14847.79</v>
      </c>
      <c r="L705">
        <v>4.1829999999999998</v>
      </c>
      <c r="M705">
        <v>4.2290000000000001</v>
      </c>
      <c r="N705">
        <v>4.3540000000000001</v>
      </c>
      <c r="O705">
        <v>4.5644999999999998</v>
      </c>
      <c r="P705">
        <v>89.17</v>
      </c>
      <c r="Q705">
        <v>1.2130000000000001</v>
      </c>
      <c r="R705">
        <v>113.82</v>
      </c>
      <c r="S705">
        <v>1.7617</v>
      </c>
      <c r="T705">
        <v>0.75700000000000001</v>
      </c>
      <c r="U705">
        <v>0.6956</v>
      </c>
      <c r="V705">
        <v>1.2778</v>
      </c>
      <c r="W705">
        <v>6.5194999999999999</v>
      </c>
      <c r="X705">
        <v>7.6947000000000001</v>
      </c>
      <c r="Y705">
        <v>44.395000000000003</v>
      </c>
      <c r="Z705">
        <v>3.7694999999999999</v>
      </c>
      <c r="AA705">
        <v>6.5288000000000004</v>
      </c>
      <c r="AB705">
        <v>10.7943</v>
      </c>
      <c r="AC705">
        <v>52.2</v>
      </c>
      <c r="AD705">
        <v>7.77</v>
      </c>
      <c r="AE705">
        <v>90.25</v>
      </c>
      <c r="AF705">
        <v>103.85</v>
      </c>
      <c r="AG705">
        <v>474.7</v>
      </c>
      <c r="AH705">
        <v>61.84</v>
      </c>
      <c r="AI705">
        <v>564.25</v>
      </c>
      <c r="AJ705">
        <v>202.5</v>
      </c>
      <c r="AK705">
        <v>11.37</v>
      </c>
      <c r="AL705">
        <v>338</v>
      </c>
    </row>
    <row r="706" spans="2:38" x14ac:dyDescent="0.25">
      <c r="B706" s="15">
        <v>38625</v>
      </c>
      <c r="C706">
        <v>10568.7</v>
      </c>
      <c r="D706">
        <v>1228.81</v>
      </c>
      <c r="E706">
        <v>2151.69</v>
      </c>
      <c r="F706">
        <v>11011.83</v>
      </c>
      <c r="G706">
        <v>5044.12</v>
      </c>
      <c r="H706">
        <v>13574.3</v>
      </c>
      <c r="I706">
        <v>1412.28</v>
      </c>
      <c r="J706">
        <v>13574.3</v>
      </c>
      <c r="K706">
        <v>15428.52</v>
      </c>
      <c r="L706">
        <v>4.1649000000000003</v>
      </c>
      <c r="M706">
        <v>4.1886000000000001</v>
      </c>
      <c r="N706">
        <v>4.3239999999999998</v>
      </c>
      <c r="O706">
        <v>4.5667999999999997</v>
      </c>
      <c r="P706">
        <v>89.52</v>
      </c>
      <c r="Q706">
        <v>1.2025999999999999</v>
      </c>
      <c r="R706">
        <v>113.51</v>
      </c>
      <c r="S706">
        <v>1.7643</v>
      </c>
      <c r="T706">
        <v>0.76200000000000001</v>
      </c>
      <c r="U706">
        <v>0.69140000000000001</v>
      </c>
      <c r="V706">
        <v>1.2939000000000001</v>
      </c>
      <c r="W706">
        <v>6.5468000000000002</v>
      </c>
      <c r="X706">
        <v>7.7447999999999997</v>
      </c>
      <c r="Y706">
        <v>44.015000000000001</v>
      </c>
      <c r="Z706">
        <v>3.7690000000000001</v>
      </c>
      <c r="AA706">
        <v>6.3700999999999999</v>
      </c>
      <c r="AB706">
        <v>10.759</v>
      </c>
      <c r="AC706">
        <v>51.5</v>
      </c>
      <c r="AD706">
        <v>7.5120000000000005</v>
      </c>
      <c r="AE706">
        <v>89.125</v>
      </c>
      <c r="AF706">
        <v>102.3</v>
      </c>
      <c r="AG706">
        <v>469</v>
      </c>
      <c r="AH706">
        <v>66.239999999999995</v>
      </c>
      <c r="AI706">
        <v>573.25</v>
      </c>
      <c r="AJ706">
        <v>205.5</v>
      </c>
      <c r="AK706">
        <v>10.95</v>
      </c>
      <c r="AL706">
        <v>346.25</v>
      </c>
    </row>
    <row r="707" spans="2:38" x14ac:dyDescent="0.25">
      <c r="B707" s="15">
        <v>38618</v>
      </c>
      <c r="C707">
        <v>10419.59</v>
      </c>
      <c r="D707">
        <v>1215.29</v>
      </c>
      <c r="E707">
        <v>2116.84</v>
      </c>
      <c r="F707">
        <v>10904.31</v>
      </c>
      <c r="G707">
        <v>4882.58</v>
      </c>
      <c r="H707">
        <v>13159.36</v>
      </c>
      <c r="I707">
        <v>1356.22</v>
      </c>
      <c r="J707">
        <v>13159.36</v>
      </c>
      <c r="K707">
        <v>15143.97</v>
      </c>
      <c r="L707">
        <v>4.0156999999999998</v>
      </c>
      <c r="M707">
        <v>4.0674999999999999</v>
      </c>
      <c r="N707">
        <v>4.2455999999999996</v>
      </c>
      <c r="O707">
        <v>4.5190999999999999</v>
      </c>
      <c r="P707">
        <v>89.29</v>
      </c>
      <c r="Q707">
        <v>1.204</v>
      </c>
      <c r="R707">
        <v>112.5</v>
      </c>
      <c r="S707">
        <v>1.7755000000000001</v>
      </c>
      <c r="T707">
        <v>0.75719999999999998</v>
      </c>
      <c r="U707">
        <v>0.68799999999999994</v>
      </c>
      <c r="V707">
        <v>1.2923</v>
      </c>
      <c r="W707">
        <v>6.4843000000000002</v>
      </c>
      <c r="X707">
        <v>7.7938000000000001</v>
      </c>
      <c r="Y707">
        <v>43.908799999999999</v>
      </c>
      <c r="Z707">
        <v>3.7685</v>
      </c>
      <c r="AA707">
        <v>6.3800999999999997</v>
      </c>
      <c r="AB707">
        <v>10.8439</v>
      </c>
      <c r="AC707">
        <v>49.15</v>
      </c>
      <c r="AD707">
        <v>7.2729999999999997</v>
      </c>
      <c r="AE707">
        <v>86.775000000000006</v>
      </c>
      <c r="AF707">
        <v>99.3</v>
      </c>
      <c r="AG707">
        <v>463.9</v>
      </c>
      <c r="AH707">
        <v>64.19</v>
      </c>
      <c r="AI707">
        <v>574</v>
      </c>
      <c r="AJ707">
        <v>207.25</v>
      </c>
      <c r="AK707">
        <v>10.43</v>
      </c>
      <c r="AL707">
        <v>333.5</v>
      </c>
    </row>
    <row r="708" spans="2:38" x14ac:dyDescent="0.25">
      <c r="B708" s="15">
        <v>38611</v>
      </c>
      <c r="C708">
        <v>10641.94</v>
      </c>
      <c r="D708">
        <v>1237.9100000000001</v>
      </c>
      <c r="E708">
        <v>2160.35</v>
      </c>
      <c r="F708">
        <v>10990.59</v>
      </c>
      <c r="G708">
        <v>4986.5</v>
      </c>
      <c r="H708">
        <v>12958.68</v>
      </c>
      <c r="I708">
        <v>1328.84</v>
      </c>
      <c r="J708">
        <v>12958.68</v>
      </c>
      <c r="K708">
        <v>14983.2</v>
      </c>
      <c r="L708">
        <v>3.9737999999999998</v>
      </c>
      <c r="M708">
        <v>4.0564</v>
      </c>
      <c r="N708">
        <v>4.2709999999999999</v>
      </c>
      <c r="O708">
        <v>4.5646000000000004</v>
      </c>
      <c r="P708">
        <v>88.06</v>
      </c>
      <c r="Q708">
        <v>1.2237</v>
      </c>
      <c r="R708">
        <v>111.35</v>
      </c>
      <c r="S708">
        <v>1.8082</v>
      </c>
      <c r="T708">
        <v>0.76759999999999995</v>
      </c>
      <c r="U708">
        <v>0.70469999999999999</v>
      </c>
      <c r="V708">
        <v>1.2696000000000001</v>
      </c>
      <c r="W708">
        <v>6.3666999999999998</v>
      </c>
      <c r="X708">
        <v>7.6401000000000003</v>
      </c>
      <c r="Y708">
        <v>43.876300000000001</v>
      </c>
      <c r="Z708">
        <v>3.7694999999999999</v>
      </c>
      <c r="AA708">
        <v>6.3742000000000001</v>
      </c>
      <c r="AB708">
        <v>10.8453</v>
      </c>
      <c r="AC708">
        <v>47.99</v>
      </c>
      <c r="AD708">
        <v>7.2290000000000001</v>
      </c>
      <c r="AE708">
        <v>86.075000000000003</v>
      </c>
      <c r="AF708">
        <v>94.65</v>
      </c>
      <c r="AG708">
        <v>460.3</v>
      </c>
      <c r="AH708">
        <v>63</v>
      </c>
      <c r="AI708">
        <v>571.25</v>
      </c>
      <c r="AJ708">
        <v>206.25</v>
      </c>
      <c r="AK708">
        <v>10.43</v>
      </c>
      <c r="AL708">
        <v>324.25</v>
      </c>
    </row>
    <row r="709" spans="2:38" x14ac:dyDescent="0.25">
      <c r="B709" s="15">
        <v>38604</v>
      </c>
      <c r="C709">
        <v>10678.56</v>
      </c>
      <c r="D709">
        <v>1241.48</v>
      </c>
      <c r="E709">
        <v>2175.5100000000002</v>
      </c>
      <c r="F709">
        <v>10898.2</v>
      </c>
      <c r="G709">
        <v>5005.93</v>
      </c>
      <c r="H709">
        <v>12692.04</v>
      </c>
      <c r="I709">
        <v>1293.3499999999999</v>
      </c>
      <c r="J709">
        <v>12692.04</v>
      </c>
      <c r="K709">
        <v>15165.77</v>
      </c>
      <c r="L709">
        <v>3.8660999999999999</v>
      </c>
      <c r="M709">
        <v>3.9271000000000003</v>
      </c>
      <c r="N709">
        <v>4.1181000000000001</v>
      </c>
      <c r="O709">
        <v>4.399</v>
      </c>
      <c r="P709">
        <v>86.89</v>
      </c>
      <c r="Q709">
        <v>1.2410000000000001</v>
      </c>
      <c r="R709">
        <v>109.68</v>
      </c>
      <c r="S709">
        <v>1.8391</v>
      </c>
      <c r="T709">
        <v>0.77510000000000001</v>
      </c>
      <c r="U709">
        <v>0.70779999999999998</v>
      </c>
      <c r="V709">
        <v>1.2432000000000001</v>
      </c>
      <c r="W709">
        <v>6.2746000000000004</v>
      </c>
      <c r="X709">
        <v>7.5024999999999995</v>
      </c>
      <c r="Y709">
        <v>43.842500000000001</v>
      </c>
      <c r="Z709">
        <v>3.77</v>
      </c>
      <c r="AA709">
        <v>6.3156999999999996</v>
      </c>
      <c r="AB709">
        <v>10.684799999999999</v>
      </c>
      <c r="AC709">
        <v>50.05</v>
      </c>
      <c r="AD709">
        <v>7.0030000000000001</v>
      </c>
      <c r="AE709">
        <v>84.825000000000003</v>
      </c>
      <c r="AF709">
        <v>91</v>
      </c>
      <c r="AG709">
        <v>450</v>
      </c>
      <c r="AH709">
        <v>64.08</v>
      </c>
      <c r="AI709">
        <v>580.5</v>
      </c>
      <c r="AJ709">
        <v>203</v>
      </c>
      <c r="AK709">
        <v>10.27</v>
      </c>
      <c r="AL709">
        <v>313</v>
      </c>
    </row>
    <row r="710" spans="2:38" x14ac:dyDescent="0.25">
      <c r="B710" s="15">
        <v>38597</v>
      </c>
      <c r="C710">
        <v>10447.370000000001</v>
      </c>
      <c r="D710">
        <v>1218.02</v>
      </c>
      <c r="E710">
        <v>2141.0700000000002</v>
      </c>
      <c r="F710">
        <v>10771.88</v>
      </c>
      <c r="G710">
        <v>4837.8100000000004</v>
      </c>
      <c r="H710">
        <v>12600</v>
      </c>
      <c r="I710">
        <v>1282.79</v>
      </c>
      <c r="J710">
        <v>12600</v>
      </c>
      <c r="K710">
        <v>15221.89</v>
      </c>
      <c r="L710">
        <v>3.7522000000000002</v>
      </c>
      <c r="M710">
        <v>3.8477999999999999</v>
      </c>
      <c r="N710">
        <v>4.0362</v>
      </c>
      <c r="O710">
        <v>4.2961</v>
      </c>
      <c r="P710">
        <v>86.3</v>
      </c>
      <c r="Q710">
        <v>1.2530999999999999</v>
      </c>
      <c r="R710">
        <v>109.82</v>
      </c>
      <c r="S710">
        <v>1.8418000000000001</v>
      </c>
      <c r="T710">
        <v>0.7651</v>
      </c>
      <c r="U710">
        <v>0.70650000000000002</v>
      </c>
      <c r="V710">
        <v>1.2299</v>
      </c>
      <c r="W710">
        <v>6.2191000000000001</v>
      </c>
      <c r="X710">
        <v>7.3994</v>
      </c>
      <c r="Y710">
        <v>43.87</v>
      </c>
      <c r="Z710">
        <v>3.7605</v>
      </c>
      <c r="AA710">
        <v>6.2549999999999999</v>
      </c>
      <c r="AB710">
        <v>10.6708</v>
      </c>
      <c r="AC710">
        <v>48.47</v>
      </c>
      <c r="AD710">
        <v>7.008</v>
      </c>
      <c r="AE710">
        <v>81.2</v>
      </c>
      <c r="AF710">
        <v>91.9</v>
      </c>
      <c r="AG710">
        <v>445.4</v>
      </c>
      <c r="AH710">
        <v>67.569999999999993</v>
      </c>
      <c r="AI710">
        <v>588.5</v>
      </c>
      <c r="AJ710">
        <v>203.5</v>
      </c>
      <c r="AK710">
        <v>10.11</v>
      </c>
      <c r="AL710">
        <v>305</v>
      </c>
    </row>
    <row r="711" spans="2:38" x14ac:dyDescent="0.25">
      <c r="B711" s="15">
        <v>38590</v>
      </c>
      <c r="C711">
        <v>10397.290000000001</v>
      </c>
      <c r="D711">
        <v>1205.0999999999999</v>
      </c>
      <c r="E711">
        <v>2120.77</v>
      </c>
      <c r="F711">
        <v>10484.07</v>
      </c>
      <c r="G711">
        <v>4783.8</v>
      </c>
      <c r="H711">
        <v>12439.48</v>
      </c>
      <c r="I711">
        <v>1272.46</v>
      </c>
      <c r="J711">
        <v>12439.48</v>
      </c>
      <c r="K711">
        <v>14982.89</v>
      </c>
      <c r="L711">
        <v>4.0656999999999996</v>
      </c>
      <c r="M711">
        <v>4.0861000000000001</v>
      </c>
      <c r="N711">
        <v>4.1859999999999999</v>
      </c>
      <c r="O711">
        <v>4.3719999999999999</v>
      </c>
      <c r="P711">
        <v>87.86</v>
      </c>
      <c r="Q711">
        <v>1.2288999999999999</v>
      </c>
      <c r="R711">
        <v>110.2</v>
      </c>
      <c r="S711">
        <v>1.8002</v>
      </c>
      <c r="T711">
        <v>0.75609999999999999</v>
      </c>
      <c r="U711">
        <v>0.69510000000000005</v>
      </c>
      <c r="V711">
        <v>1.2587999999999999</v>
      </c>
      <c r="W711">
        <v>6.4661999999999997</v>
      </c>
      <c r="X711">
        <v>7.5964</v>
      </c>
      <c r="Y711">
        <v>43.697499999999998</v>
      </c>
      <c r="Z711">
        <v>3.7652999999999999</v>
      </c>
      <c r="AA711">
        <v>6.4775</v>
      </c>
      <c r="AB711">
        <v>10.847799999999999</v>
      </c>
      <c r="AC711">
        <v>46.9</v>
      </c>
      <c r="AD711">
        <v>6.742</v>
      </c>
      <c r="AE711">
        <v>82.375</v>
      </c>
      <c r="AF711">
        <v>87.7</v>
      </c>
      <c r="AG711">
        <v>437.4</v>
      </c>
      <c r="AH711">
        <v>66.13</v>
      </c>
      <c r="AI711">
        <v>591</v>
      </c>
      <c r="AJ711">
        <v>203.75</v>
      </c>
      <c r="AK711">
        <v>9.76</v>
      </c>
      <c r="AL711">
        <v>312.25</v>
      </c>
    </row>
    <row r="712" spans="2:38" x14ac:dyDescent="0.25">
      <c r="B712" s="15">
        <v>38583</v>
      </c>
      <c r="C712">
        <v>10559.23</v>
      </c>
      <c r="D712">
        <v>1219.71</v>
      </c>
      <c r="E712">
        <v>2135.56</v>
      </c>
      <c r="F712">
        <v>10502.11</v>
      </c>
      <c r="G712">
        <v>4929.91</v>
      </c>
      <c r="H712">
        <v>12291.73</v>
      </c>
      <c r="I712">
        <v>1250.5</v>
      </c>
      <c r="J712">
        <v>12291.73</v>
      </c>
      <c r="K712">
        <v>15038.61</v>
      </c>
      <c r="L712">
        <v>4.0175999999999998</v>
      </c>
      <c r="M712">
        <v>4.0758999999999999</v>
      </c>
      <c r="N712">
        <v>4.2054</v>
      </c>
      <c r="O712">
        <v>4.4188999999999998</v>
      </c>
      <c r="P712">
        <v>88.6</v>
      </c>
      <c r="Q712">
        <v>1.2153</v>
      </c>
      <c r="R712">
        <v>110.46</v>
      </c>
      <c r="S712">
        <v>1.7949999999999999</v>
      </c>
      <c r="T712">
        <v>0.75149999999999995</v>
      </c>
      <c r="U712">
        <v>0.69440000000000002</v>
      </c>
      <c r="V712">
        <v>1.2756000000000001</v>
      </c>
      <c r="W712">
        <v>6.5769000000000002</v>
      </c>
      <c r="X712">
        <v>7.7112999999999996</v>
      </c>
      <c r="Y712">
        <v>43.582500000000003</v>
      </c>
      <c r="Z712">
        <v>3.7664999999999997</v>
      </c>
      <c r="AA712">
        <v>6.5475000000000003</v>
      </c>
      <c r="AB712">
        <v>10.768800000000001</v>
      </c>
      <c r="AC712">
        <v>46.87</v>
      </c>
      <c r="AD712">
        <v>7.008</v>
      </c>
      <c r="AE712">
        <v>80.474999999999994</v>
      </c>
      <c r="AF712">
        <v>90</v>
      </c>
      <c r="AG712">
        <v>437.2</v>
      </c>
      <c r="AH712">
        <v>65.349999999999994</v>
      </c>
      <c r="AI712">
        <v>597.25</v>
      </c>
      <c r="AJ712">
        <v>210.25</v>
      </c>
      <c r="AK712">
        <v>9.68</v>
      </c>
      <c r="AL712">
        <v>325.25</v>
      </c>
    </row>
    <row r="713" spans="2:38" x14ac:dyDescent="0.25">
      <c r="B713" s="15">
        <v>38576</v>
      </c>
      <c r="C713">
        <v>10600.31</v>
      </c>
      <c r="D713">
        <v>1230.3900000000001</v>
      </c>
      <c r="E713">
        <v>2156.9</v>
      </c>
      <c r="F713">
        <v>10683.1</v>
      </c>
      <c r="G713">
        <v>4937.33</v>
      </c>
      <c r="H713">
        <v>12261.68</v>
      </c>
      <c r="I713">
        <v>1245.1300000000001</v>
      </c>
      <c r="J713">
        <v>12261.68</v>
      </c>
      <c r="K713">
        <v>15450.95</v>
      </c>
      <c r="L713">
        <v>4.0332999999999997</v>
      </c>
      <c r="M713">
        <v>4.1144999999999996</v>
      </c>
      <c r="N713">
        <v>4.2423000000000002</v>
      </c>
      <c r="O713">
        <v>4.4484000000000004</v>
      </c>
      <c r="P713">
        <v>86.98</v>
      </c>
      <c r="Q713">
        <v>1.2441</v>
      </c>
      <c r="R713">
        <v>109.38</v>
      </c>
      <c r="S713">
        <v>1.8147</v>
      </c>
      <c r="T713">
        <v>0.77190000000000003</v>
      </c>
      <c r="U713">
        <v>0.7077</v>
      </c>
      <c r="V713">
        <v>1.2475000000000001</v>
      </c>
      <c r="W713">
        <v>6.3541999999999996</v>
      </c>
      <c r="X713">
        <v>7.4801000000000002</v>
      </c>
      <c r="Y713">
        <v>43.538800000000002</v>
      </c>
      <c r="Z713">
        <v>3.7507999999999999</v>
      </c>
      <c r="AA713">
        <v>6.3537999999999997</v>
      </c>
      <c r="AB713">
        <v>10.643800000000001</v>
      </c>
      <c r="AC713">
        <v>47.13</v>
      </c>
      <c r="AD713">
        <v>7.09</v>
      </c>
      <c r="AE713">
        <v>79.075000000000003</v>
      </c>
      <c r="AF713">
        <v>91.15</v>
      </c>
      <c r="AG713">
        <v>445.9</v>
      </c>
      <c r="AH713">
        <v>66.86</v>
      </c>
      <c r="AI713">
        <v>643</v>
      </c>
      <c r="AJ713">
        <v>217.75</v>
      </c>
      <c r="AK713">
        <v>9.8699999999999992</v>
      </c>
      <c r="AL713">
        <v>321.25</v>
      </c>
    </row>
    <row r="714" spans="2:38" x14ac:dyDescent="0.25">
      <c r="B714" s="15">
        <v>38569</v>
      </c>
      <c r="C714">
        <v>10558.03</v>
      </c>
      <c r="D714">
        <v>1226.42</v>
      </c>
      <c r="E714">
        <v>2177.91</v>
      </c>
      <c r="F714">
        <v>10550.51</v>
      </c>
      <c r="G714">
        <v>4827.18</v>
      </c>
      <c r="H714">
        <v>11766.48</v>
      </c>
      <c r="I714">
        <v>1189.19</v>
      </c>
      <c r="J714">
        <v>11766.48</v>
      </c>
      <c r="K714">
        <v>15051.32</v>
      </c>
      <c r="L714">
        <v>4.0987999999999998</v>
      </c>
      <c r="M714">
        <v>4.2286000000000001</v>
      </c>
      <c r="N714">
        <v>4.3860999999999999</v>
      </c>
      <c r="O714">
        <v>4.5819999999999999</v>
      </c>
      <c r="P714">
        <v>88.06</v>
      </c>
      <c r="Q714">
        <v>1.2359</v>
      </c>
      <c r="R714">
        <v>111.93</v>
      </c>
      <c r="S714">
        <v>1.7793000000000001</v>
      </c>
      <c r="T714">
        <v>0.76819999999999999</v>
      </c>
      <c r="U714">
        <v>0.68979999999999997</v>
      </c>
      <c r="V714">
        <v>1.2622</v>
      </c>
      <c r="W714">
        <v>6.3955000000000002</v>
      </c>
      <c r="X714">
        <v>7.5635000000000003</v>
      </c>
      <c r="Y714">
        <v>43.483800000000002</v>
      </c>
      <c r="Z714">
        <v>3.7515000000000001</v>
      </c>
      <c r="AA714">
        <v>6.4645000000000001</v>
      </c>
      <c r="AB714">
        <v>10.6088</v>
      </c>
      <c r="AC714">
        <v>49.8</v>
      </c>
      <c r="AD714">
        <v>7.1580000000000004</v>
      </c>
      <c r="AE714">
        <v>80.575000000000003</v>
      </c>
      <c r="AF714">
        <v>97.95</v>
      </c>
      <c r="AG714">
        <v>437.2</v>
      </c>
      <c r="AH714">
        <v>62.31</v>
      </c>
      <c r="AI714">
        <v>658.5</v>
      </c>
      <c r="AJ714">
        <v>220.5</v>
      </c>
      <c r="AK714">
        <v>10.08</v>
      </c>
      <c r="AL714">
        <v>320</v>
      </c>
    </row>
    <row r="715" spans="2:38" x14ac:dyDescent="0.25">
      <c r="B715" s="15">
        <v>38562</v>
      </c>
      <c r="C715">
        <v>10640.91</v>
      </c>
      <c r="D715">
        <v>1234.18</v>
      </c>
      <c r="E715">
        <v>2184.83</v>
      </c>
      <c r="F715">
        <v>10422.93</v>
      </c>
      <c r="G715">
        <v>4886.5</v>
      </c>
      <c r="H715">
        <v>11899.6</v>
      </c>
      <c r="I715">
        <v>1204.98</v>
      </c>
      <c r="J715">
        <v>11899.6</v>
      </c>
      <c r="K715">
        <v>14880.98</v>
      </c>
      <c r="L715">
        <v>4.0147000000000004</v>
      </c>
      <c r="M715">
        <v>4.1210000000000004</v>
      </c>
      <c r="N715">
        <v>4.2759999999999998</v>
      </c>
      <c r="O715">
        <v>4.4706000000000001</v>
      </c>
      <c r="P715">
        <v>89.35</v>
      </c>
      <c r="Q715">
        <v>1.2122999999999999</v>
      </c>
      <c r="R715">
        <v>112.5</v>
      </c>
      <c r="S715">
        <v>1.7579</v>
      </c>
      <c r="T715">
        <v>0.75660000000000005</v>
      </c>
      <c r="U715">
        <v>0.68059999999999998</v>
      </c>
      <c r="V715">
        <v>1.2894000000000001</v>
      </c>
      <c r="W715">
        <v>6.4905999999999997</v>
      </c>
      <c r="X715">
        <v>7.7674000000000003</v>
      </c>
      <c r="Y715">
        <v>43.48</v>
      </c>
      <c r="Z715">
        <v>3.7504999999999997</v>
      </c>
      <c r="AA715">
        <v>6.5811000000000002</v>
      </c>
      <c r="AB715">
        <v>10.594899999999999</v>
      </c>
      <c r="AC715">
        <v>50.99</v>
      </c>
      <c r="AD715">
        <v>7.2620000000000005</v>
      </c>
      <c r="AE715">
        <v>81.2</v>
      </c>
      <c r="AF715">
        <v>97.9</v>
      </c>
      <c r="AG715">
        <v>429.9</v>
      </c>
      <c r="AH715">
        <v>60.57</v>
      </c>
      <c r="AI715">
        <v>671.75</v>
      </c>
      <c r="AJ715">
        <v>236.5</v>
      </c>
      <c r="AK715">
        <v>9.83</v>
      </c>
      <c r="AL715">
        <v>327.75</v>
      </c>
    </row>
    <row r="716" spans="2:38" x14ac:dyDescent="0.25">
      <c r="B716" s="15">
        <v>38555</v>
      </c>
      <c r="C716">
        <v>10651.18</v>
      </c>
      <c r="D716">
        <v>1233.67</v>
      </c>
      <c r="E716">
        <v>2179.7399999999998</v>
      </c>
      <c r="F716">
        <v>10374.790000000001</v>
      </c>
      <c r="G716">
        <v>4836.8999999999996</v>
      </c>
      <c r="H716">
        <v>11695.05</v>
      </c>
      <c r="I716">
        <v>1186.76</v>
      </c>
      <c r="J716">
        <v>11695.05</v>
      </c>
      <c r="K716">
        <v>14786.46</v>
      </c>
      <c r="L716">
        <v>3.9036</v>
      </c>
      <c r="M716">
        <v>4.0321999999999996</v>
      </c>
      <c r="N716">
        <v>4.2184999999999997</v>
      </c>
      <c r="O716">
        <v>4.4398999999999997</v>
      </c>
      <c r="P716">
        <v>89.64</v>
      </c>
      <c r="Q716">
        <v>1.2064999999999999</v>
      </c>
      <c r="R716">
        <v>111.34</v>
      </c>
      <c r="S716">
        <v>1.7389000000000001</v>
      </c>
      <c r="T716">
        <v>0.76339999999999997</v>
      </c>
      <c r="U716">
        <v>0.68559999999999999</v>
      </c>
      <c r="V716">
        <v>1.2966</v>
      </c>
      <c r="W716">
        <v>6.5963000000000003</v>
      </c>
      <c r="X716">
        <v>7.8289</v>
      </c>
      <c r="Y716">
        <v>43.484999999999999</v>
      </c>
      <c r="Z716">
        <v>3.7800000000000002</v>
      </c>
      <c r="AA716">
        <v>6.6254999999999997</v>
      </c>
      <c r="AB716">
        <v>10.6477</v>
      </c>
      <c r="AC716">
        <v>50.2</v>
      </c>
      <c r="AD716">
        <v>7.0860000000000003</v>
      </c>
      <c r="AE716">
        <v>79.25</v>
      </c>
      <c r="AF716">
        <v>98.2</v>
      </c>
      <c r="AG716">
        <v>425</v>
      </c>
      <c r="AH716">
        <v>58.65</v>
      </c>
      <c r="AI716">
        <v>669.25</v>
      </c>
      <c r="AJ716">
        <v>233.5</v>
      </c>
      <c r="AK716">
        <v>9.6999999999999993</v>
      </c>
      <c r="AL716">
        <v>330.5</v>
      </c>
    </row>
    <row r="717" spans="2:38" x14ac:dyDescent="0.25">
      <c r="B717" s="15">
        <v>38548</v>
      </c>
      <c r="C717">
        <v>10640.83</v>
      </c>
      <c r="D717">
        <v>1227.92</v>
      </c>
      <c r="E717">
        <v>2156.7800000000002</v>
      </c>
      <c r="F717">
        <v>10148.950000000001</v>
      </c>
      <c r="G717">
        <v>4712.8999999999996</v>
      </c>
      <c r="H717">
        <v>11758.68</v>
      </c>
      <c r="I717">
        <v>1193.3</v>
      </c>
      <c r="J717">
        <v>11758.68</v>
      </c>
      <c r="K717">
        <v>14504.29</v>
      </c>
      <c r="L717">
        <v>3.8590999999999998</v>
      </c>
      <c r="M717">
        <v>3.9723999999999999</v>
      </c>
      <c r="N717">
        <v>4.1635</v>
      </c>
      <c r="O717">
        <v>4.3963000000000001</v>
      </c>
      <c r="P717">
        <v>89.72</v>
      </c>
      <c r="Q717">
        <v>1.2035</v>
      </c>
      <c r="R717">
        <v>112.16</v>
      </c>
      <c r="S717">
        <v>1.752</v>
      </c>
      <c r="T717">
        <v>0.74939999999999996</v>
      </c>
      <c r="U717">
        <v>0.67430000000000001</v>
      </c>
      <c r="V717">
        <v>1.2955999999999999</v>
      </c>
      <c r="W717">
        <v>6.6074999999999999</v>
      </c>
      <c r="X717">
        <v>7.79</v>
      </c>
      <c r="Y717">
        <v>43.52</v>
      </c>
      <c r="Z717">
        <v>3.8</v>
      </c>
      <c r="AA717">
        <v>6.6356999999999999</v>
      </c>
      <c r="AB717">
        <v>10.611800000000001</v>
      </c>
      <c r="AC717">
        <v>49.54</v>
      </c>
      <c r="AD717">
        <v>6.9559999999999995</v>
      </c>
      <c r="AE717">
        <v>78.525000000000006</v>
      </c>
      <c r="AF717">
        <v>100</v>
      </c>
      <c r="AG717">
        <v>421.3</v>
      </c>
      <c r="AH717">
        <v>58.09</v>
      </c>
      <c r="AI717">
        <v>721</v>
      </c>
      <c r="AJ717">
        <v>257.75</v>
      </c>
      <c r="AK717">
        <v>9.5500000000000007</v>
      </c>
      <c r="AL717">
        <v>348.5</v>
      </c>
    </row>
    <row r="718" spans="2:38" x14ac:dyDescent="0.25">
      <c r="B718" s="15">
        <v>38541</v>
      </c>
      <c r="C718">
        <v>10449.14</v>
      </c>
      <c r="D718">
        <v>1211.8599999999999</v>
      </c>
      <c r="E718">
        <v>2112.88</v>
      </c>
      <c r="F718">
        <v>10177.86</v>
      </c>
      <c r="G718">
        <v>4597.97</v>
      </c>
      <c r="H718">
        <v>11565.99</v>
      </c>
      <c r="I718">
        <v>1177.6099999999999</v>
      </c>
      <c r="J718">
        <v>11565.99</v>
      </c>
      <c r="K718">
        <v>13964.47</v>
      </c>
      <c r="L718">
        <v>3.7656999999999998</v>
      </c>
      <c r="M718">
        <v>3.8774999999999999</v>
      </c>
      <c r="N718">
        <v>4.0914000000000001</v>
      </c>
      <c r="O718">
        <v>4.3413000000000004</v>
      </c>
      <c r="P718">
        <v>90.25</v>
      </c>
      <c r="Q718">
        <v>1.1967000000000001</v>
      </c>
      <c r="R718">
        <v>112.23</v>
      </c>
      <c r="S718">
        <v>1.7382</v>
      </c>
      <c r="T718">
        <v>0.7419</v>
      </c>
      <c r="U718">
        <v>0.67330000000000001</v>
      </c>
      <c r="V718">
        <v>1.2993999999999999</v>
      </c>
      <c r="W718">
        <v>6.5834000000000001</v>
      </c>
      <c r="X718">
        <v>7.8936000000000002</v>
      </c>
      <c r="Y718">
        <v>43.59</v>
      </c>
      <c r="Z718">
        <v>3.8</v>
      </c>
      <c r="AA718">
        <v>6.8650000000000002</v>
      </c>
      <c r="AB718">
        <v>10.739699999999999</v>
      </c>
      <c r="AC718">
        <v>53.8</v>
      </c>
      <c r="AD718">
        <v>6.9939999999999998</v>
      </c>
      <c r="AE718">
        <v>79.349999999999994</v>
      </c>
      <c r="AF718">
        <v>100</v>
      </c>
      <c r="AG718">
        <v>423.8</v>
      </c>
      <c r="AH718">
        <v>59.63</v>
      </c>
      <c r="AI718">
        <v>675.5</v>
      </c>
      <c r="AJ718">
        <v>226.25</v>
      </c>
      <c r="AK718">
        <v>9.5399999999999991</v>
      </c>
      <c r="AL718">
        <v>328.5</v>
      </c>
    </row>
    <row r="719" spans="2:38" x14ac:dyDescent="0.25">
      <c r="B719" s="15">
        <v>38534</v>
      </c>
      <c r="C719">
        <v>10303.44</v>
      </c>
      <c r="D719">
        <v>1194.44</v>
      </c>
      <c r="E719">
        <v>2057.37</v>
      </c>
      <c r="F719">
        <v>9902.77</v>
      </c>
      <c r="G719">
        <v>4617.07</v>
      </c>
      <c r="H719">
        <v>11630.13</v>
      </c>
      <c r="I719">
        <v>1181.8</v>
      </c>
      <c r="J719">
        <v>11630.13</v>
      </c>
      <c r="K719">
        <v>14201.06</v>
      </c>
      <c r="L719">
        <v>3.7401</v>
      </c>
      <c r="M719">
        <v>3.8239999999999998</v>
      </c>
      <c r="N719">
        <v>4.0488999999999997</v>
      </c>
      <c r="O719">
        <v>4.2942</v>
      </c>
      <c r="P719">
        <v>90.13</v>
      </c>
      <c r="Q719">
        <v>1.1959</v>
      </c>
      <c r="R719">
        <v>111.78</v>
      </c>
      <c r="S719">
        <v>1.7675000000000001</v>
      </c>
      <c r="T719">
        <v>0.75190000000000001</v>
      </c>
      <c r="U719">
        <v>0.68400000000000005</v>
      </c>
      <c r="V719">
        <v>1.2964</v>
      </c>
      <c r="W719">
        <v>6.5853999999999999</v>
      </c>
      <c r="X719">
        <v>7.9236000000000004</v>
      </c>
      <c r="Y719">
        <v>43.55</v>
      </c>
      <c r="Z719">
        <v>3.8</v>
      </c>
      <c r="AA719">
        <v>6.8479999999999999</v>
      </c>
      <c r="AB719">
        <v>10.7309</v>
      </c>
      <c r="AC719">
        <v>52.15</v>
      </c>
      <c r="AD719">
        <v>6.851</v>
      </c>
      <c r="AE719">
        <v>79.325000000000003</v>
      </c>
      <c r="AF719">
        <v>97.75</v>
      </c>
      <c r="AG719">
        <v>428.8</v>
      </c>
      <c r="AH719">
        <v>58.75</v>
      </c>
      <c r="AI719">
        <v>673.5</v>
      </c>
      <c r="AJ719">
        <v>216.5</v>
      </c>
      <c r="AK719">
        <v>9.16</v>
      </c>
      <c r="AL719">
        <v>324.25</v>
      </c>
    </row>
    <row r="720" spans="2:38" x14ac:dyDescent="0.25">
      <c r="B720" s="15">
        <v>38527</v>
      </c>
      <c r="C720">
        <v>10297.84</v>
      </c>
      <c r="D720">
        <v>1191.57</v>
      </c>
      <c r="E720">
        <v>2053.27</v>
      </c>
      <c r="F720">
        <v>9996.17</v>
      </c>
      <c r="G720">
        <v>4566.4799999999996</v>
      </c>
      <c r="H720">
        <v>11537.03</v>
      </c>
      <c r="I720">
        <v>1173.46</v>
      </c>
      <c r="J720">
        <v>11537.03</v>
      </c>
      <c r="K720">
        <v>14230.29</v>
      </c>
      <c r="L720">
        <v>3.5750999999999999</v>
      </c>
      <c r="M720">
        <v>3.6941999999999999</v>
      </c>
      <c r="N720">
        <v>3.9169999999999998</v>
      </c>
      <c r="O720">
        <v>4.2206999999999999</v>
      </c>
      <c r="P720">
        <v>88.78</v>
      </c>
      <c r="Q720">
        <v>1.2092000000000001</v>
      </c>
      <c r="R720">
        <v>109.05</v>
      </c>
      <c r="S720">
        <v>1.8245</v>
      </c>
      <c r="T720">
        <v>0.76949999999999996</v>
      </c>
      <c r="U720">
        <v>0.70540000000000003</v>
      </c>
      <c r="V720">
        <v>1.2742</v>
      </c>
      <c r="W720">
        <v>6.5808999999999997</v>
      </c>
      <c r="X720">
        <v>7.7713999999999999</v>
      </c>
      <c r="Y720">
        <v>43.515000000000001</v>
      </c>
      <c r="Z720">
        <v>3.8</v>
      </c>
      <c r="AA720">
        <v>6.6974999999999998</v>
      </c>
      <c r="AB720">
        <v>10.7638</v>
      </c>
      <c r="AC720">
        <v>50.13</v>
      </c>
      <c r="AD720">
        <v>7.28</v>
      </c>
      <c r="AE720">
        <v>82.174999999999997</v>
      </c>
      <c r="AF720">
        <v>99.85</v>
      </c>
      <c r="AG720">
        <v>440.5</v>
      </c>
      <c r="AH720">
        <v>59.84</v>
      </c>
      <c r="AI720">
        <v>744.5</v>
      </c>
      <c r="AJ720">
        <v>232.75</v>
      </c>
      <c r="AK720">
        <v>8.9700000000000006</v>
      </c>
      <c r="AL720">
        <v>339.5</v>
      </c>
    </row>
    <row r="721" spans="2:38" x14ac:dyDescent="0.25">
      <c r="B721" s="15">
        <v>38520</v>
      </c>
      <c r="C721">
        <v>10623.07</v>
      </c>
      <c r="D721">
        <v>1216.96</v>
      </c>
      <c r="E721">
        <v>2090.11</v>
      </c>
      <c r="F721">
        <v>9947.57</v>
      </c>
      <c r="G721">
        <v>4604.57</v>
      </c>
      <c r="H721">
        <v>11514.03</v>
      </c>
      <c r="I721">
        <v>1172.33</v>
      </c>
      <c r="J721">
        <v>11514.03</v>
      </c>
      <c r="K721">
        <v>13912.03</v>
      </c>
      <c r="L721">
        <v>3.7006999999999999</v>
      </c>
      <c r="M721">
        <v>3.8612000000000002</v>
      </c>
      <c r="N721">
        <v>4.0705</v>
      </c>
      <c r="O721">
        <v>4.3606999999999996</v>
      </c>
      <c r="P721">
        <v>87.65</v>
      </c>
      <c r="Q721">
        <v>1.2285999999999999</v>
      </c>
      <c r="R721">
        <v>108.58</v>
      </c>
      <c r="S721">
        <v>1.8309</v>
      </c>
      <c r="T721">
        <v>0.77800000000000002</v>
      </c>
      <c r="U721">
        <v>0.71709999999999996</v>
      </c>
      <c r="V721">
        <v>1.2577</v>
      </c>
      <c r="W721">
        <v>6.4221000000000004</v>
      </c>
      <c r="X721">
        <v>7.5077999999999996</v>
      </c>
      <c r="Y721">
        <v>43.515000000000001</v>
      </c>
      <c r="Z721">
        <v>3.8</v>
      </c>
      <c r="AA721">
        <v>6.6138000000000003</v>
      </c>
      <c r="AB721">
        <v>10.818300000000001</v>
      </c>
      <c r="AC721">
        <v>47.38</v>
      </c>
      <c r="AD721">
        <v>7.335</v>
      </c>
      <c r="AE721">
        <v>81.2</v>
      </c>
      <c r="AF721">
        <v>95.8</v>
      </c>
      <c r="AG721">
        <v>438.3</v>
      </c>
      <c r="AH721">
        <v>58.47</v>
      </c>
      <c r="AI721">
        <v>724</v>
      </c>
      <c r="AJ721">
        <v>229</v>
      </c>
      <c r="AK721">
        <v>8.91</v>
      </c>
      <c r="AL721">
        <v>327.5</v>
      </c>
    </row>
    <row r="722" spans="2:38" x14ac:dyDescent="0.25">
      <c r="B722" s="15">
        <v>38513</v>
      </c>
      <c r="C722">
        <v>10512.63</v>
      </c>
      <c r="D722">
        <v>1198.1099999999999</v>
      </c>
      <c r="E722">
        <v>2063</v>
      </c>
      <c r="F722">
        <v>9790.09</v>
      </c>
      <c r="G722">
        <v>4586.1000000000004</v>
      </c>
      <c r="H722">
        <v>11304.23</v>
      </c>
      <c r="I722">
        <v>1148.97</v>
      </c>
      <c r="J722">
        <v>11304.23</v>
      </c>
      <c r="K722">
        <v>13934.76</v>
      </c>
      <c r="L722">
        <v>3.6907999999999999</v>
      </c>
      <c r="M722">
        <v>3.8433000000000002</v>
      </c>
      <c r="N722">
        <v>4.0514000000000001</v>
      </c>
      <c r="O722">
        <v>4.3243999999999998</v>
      </c>
      <c r="P722">
        <v>88.69</v>
      </c>
      <c r="Q722">
        <v>1.2119</v>
      </c>
      <c r="R722">
        <v>108.67</v>
      </c>
      <c r="S722">
        <v>1.8126</v>
      </c>
      <c r="T722">
        <v>0.76129999999999998</v>
      </c>
      <c r="U722">
        <v>0.70599999999999996</v>
      </c>
      <c r="V722">
        <v>1.2690000000000001</v>
      </c>
      <c r="W722">
        <v>6.4729000000000001</v>
      </c>
      <c r="X722">
        <v>7.6131000000000002</v>
      </c>
      <c r="Y722">
        <v>43.51</v>
      </c>
      <c r="Z722">
        <v>3.8</v>
      </c>
      <c r="AA722">
        <v>6.7332000000000001</v>
      </c>
      <c r="AB722">
        <v>10.862299999999999</v>
      </c>
      <c r="AC722">
        <v>46.96</v>
      </c>
      <c r="AD722">
        <v>7.2880000000000003</v>
      </c>
      <c r="AE722">
        <v>83.8</v>
      </c>
      <c r="AF722">
        <v>94.6</v>
      </c>
      <c r="AG722">
        <v>427.4</v>
      </c>
      <c r="AH722">
        <v>53.54</v>
      </c>
      <c r="AI722">
        <v>666.25</v>
      </c>
      <c r="AJ722">
        <v>210</v>
      </c>
      <c r="AK722">
        <v>8.9</v>
      </c>
      <c r="AL722">
        <v>313.5</v>
      </c>
    </row>
    <row r="723" spans="2:38" x14ac:dyDescent="0.25">
      <c r="B723" s="15">
        <v>38506</v>
      </c>
      <c r="C723">
        <v>10460.969999999999</v>
      </c>
      <c r="D723">
        <v>1196.02</v>
      </c>
      <c r="E723">
        <v>2071.4299999999998</v>
      </c>
      <c r="F723">
        <v>9671.17</v>
      </c>
      <c r="G723">
        <v>4510.3900000000003</v>
      </c>
      <c r="H723">
        <v>11300.05</v>
      </c>
      <c r="I723">
        <v>1147.72</v>
      </c>
      <c r="J723">
        <v>11300.05</v>
      </c>
      <c r="K723">
        <v>13818.45</v>
      </c>
      <c r="L723">
        <v>3.5573000000000001</v>
      </c>
      <c r="M723">
        <v>3.7279</v>
      </c>
      <c r="N723">
        <v>3.9731999999999998</v>
      </c>
      <c r="O723">
        <v>4.2812000000000001</v>
      </c>
      <c r="P723">
        <v>88.04</v>
      </c>
      <c r="Q723">
        <v>1.2236</v>
      </c>
      <c r="R723">
        <v>107.7</v>
      </c>
      <c r="S723">
        <v>1.8153999999999999</v>
      </c>
      <c r="T723">
        <v>0.75639999999999996</v>
      </c>
      <c r="U723">
        <v>0.70009999999999994</v>
      </c>
      <c r="V723">
        <v>1.2525999999999999</v>
      </c>
      <c r="W723">
        <v>6.4574999999999996</v>
      </c>
      <c r="X723">
        <v>7.4725000000000001</v>
      </c>
      <c r="Y723">
        <v>43.615000000000002</v>
      </c>
      <c r="Z723">
        <v>3.8</v>
      </c>
      <c r="AA723">
        <v>6.8357999999999999</v>
      </c>
      <c r="AB723">
        <v>10.8513</v>
      </c>
      <c r="AC723">
        <v>48.34</v>
      </c>
      <c r="AD723">
        <v>7.51</v>
      </c>
      <c r="AE723">
        <v>84.974999999999994</v>
      </c>
      <c r="AF723">
        <v>94.65</v>
      </c>
      <c r="AG723">
        <v>423.7</v>
      </c>
      <c r="AH723">
        <v>55.03</v>
      </c>
      <c r="AI723">
        <v>675.25</v>
      </c>
      <c r="AJ723">
        <v>218.25</v>
      </c>
      <c r="AK723">
        <v>8.8800000000000008</v>
      </c>
      <c r="AL723">
        <v>323.25</v>
      </c>
    </row>
    <row r="724" spans="2:38" x14ac:dyDescent="0.25">
      <c r="B724" s="15">
        <v>38499</v>
      </c>
      <c r="C724">
        <v>10542.55</v>
      </c>
      <c r="D724">
        <v>1198.78</v>
      </c>
      <c r="E724">
        <v>2075.73</v>
      </c>
      <c r="F724">
        <v>9619.36</v>
      </c>
      <c r="G724">
        <v>4444.71</v>
      </c>
      <c r="H724">
        <v>11192.33</v>
      </c>
      <c r="I724">
        <v>1132.3399999999999</v>
      </c>
      <c r="J724">
        <v>11192.33</v>
      </c>
      <c r="K724">
        <v>13714.78</v>
      </c>
      <c r="L724">
        <v>3.6389</v>
      </c>
      <c r="M724">
        <v>3.8083999999999998</v>
      </c>
      <c r="N724">
        <v>4.0709</v>
      </c>
      <c r="O724">
        <v>4.4292999999999996</v>
      </c>
      <c r="P724">
        <v>86.42</v>
      </c>
      <c r="Q724">
        <v>1.2585999999999999</v>
      </c>
      <c r="R724">
        <v>107.92</v>
      </c>
      <c r="S724">
        <v>1.8243</v>
      </c>
      <c r="T724">
        <v>0.76319999999999999</v>
      </c>
      <c r="U724">
        <v>0.71560000000000001</v>
      </c>
      <c r="V724">
        <v>1.2303999999999999</v>
      </c>
      <c r="W724">
        <v>6.3466000000000005</v>
      </c>
      <c r="X724">
        <v>7.3056999999999999</v>
      </c>
      <c r="Y724">
        <v>43.536299999999997</v>
      </c>
      <c r="Z724">
        <v>3.8</v>
      </c>
      <c r="AA724">
        <v>6.5632999999999999</v>
      </c>
      <c r="AB724">
        <v>10.876799999999999</v>
      </c>
      <c r="AC724">
        <v>50.43</v>
      </c>
      <c r="AD724">
        <v>7.31</v>
      </c>
      <c r="AE724">
        <v>85.075000000000003</v>
      </c>
      <c r="AF724">
        <v>95.75</v>
      </c>
      <c r="AG724">
        <v>419.8</v>
      </c>
      <c r="AH724">
        <v>51.85</v>
      </c>
      <c r="AI724">
        <v>667.75</v>
      </c>
      <c r="AJ724">
        <v>221.25</v>
      </c>
      <c r="AK724">
        <v>8.75</v>
      </c>
      <c r="AL724">
        <v>335</v>
      </c>
    </row>
    <row r="725" spans="2:38" x14ac:dyDescent="0.25">
      <c r="B725" s="15">
        <v>38492</v>
      </c>
      <c r="C725">
        <v>10471.91</v>
      </c>
      <c r="D725">
        <v>1189.28</v>
      </c>
      <c r="E725">
        <v>2046.42</v>
      </c>
      <c r="F725">
        <v>9452.19</v>
      </c>
      <c r="G725">
        <v>4360.68</v>
      </c>
      <c r="H725">
        <v>11037.29</v>
      </c>
      <c r="I725">
        <v>1129.81</v>
      </c>
      <c r="J725">
        <v>11037.29</v>
      </c>
      <c r="K725">
        <v>13717.42</v>
      </c>
      <c r="L725">
        <v>3.6577000000000002</v>
      </c>
      <c r="M725">
        <v>3.8679000000000001</v>
      </c>
      <c r="N725">
        <v>4.1210000000000004</v>
      </c>
      <c r="O725">
        <v>4.4381000000000004</v>
      </c>
      <c r="P725">
        <v>86.63</v>
      </c>
      <c r="Q725">
        <v>1.2559</v>
      </c>
      <c r="R725">
        <v>108.16</v>
      </c>
      <c r="S725">
        <v>1.8270999999999999</v>
      </c>
      <c r="T725">
        <v>0.75609999999999999</v>
      </c>
      <c r="U725">
        <v>0.70920000000000005</v>
      </c>
      <c r="V725">
        <v>1.2338</v>
      </c>
      <c r="W725">
        <v>6.4698000000000002</v>
      </c>
      <c r="X725">
        <v>7.3052000000000001</v>
      </c>
      <c r="Y725">
        <v>43.456299999999999</v>
      </c>
      <c r="Z725">
        <v>3.8</v>
      </c>
      <c r="AA725">
        <v>6.5313999999999997</v>
      </c>
      <c r="AB725">
        <v>10.956300000000001</v>
      </c>
      <c r="AC725">
        <v>50.05</v>
      </c>
      <c r="AD725">
        <v>6.9350000000000005</v>
      </c>
      <c r="AE725">
        <v>85.625</v>
      </c>
      <c r="AF725">
        <v>95.25</v>
      </c>
      <c r="AG725">
        <v>417.7</v>
      </c>
      <c r="AH725">
        <v>46.8</v>
      </c>
      <c r="AI725">
        <v>632</v>
      </c>
      <c r="AJ725">
        <v>213.25</v>
      </c>
      <c r="AK725">
        <v>8.59</v>
      </c>
      <c r="AL725">
        <v>313</v>
      </c>
    </row>
    <row r="726" spans="2:38" x14ac:dyDescent="0.25">
      <c r="B726" s="15">
        <v>38485</v>
      </c>
      <c r="C726">
        <v>10140.120000000001</v>
      </c>
      <c r="D726">
        <v>1154.05</v>
      </c>
      <c r="E726">
        <v>1976.78</v>
      </c>
      <c r="F726">
        <v>9278.4500000000007</v>
      </c>
      <c r="G726">
        <v>4275.7</v>
      </c>
      <c r="H726">
        <v>11049.11</v>
      </c>
      <c r="I726">
        <v>1134.82</v>
      </c>
      <c r="J726">
        <v>11049.11</v>
      </c>
      <c r="K726">
        <v>13866.81</v>
      </c>
      <c r="L726">
        <v>3.5826000000000002</v>
      </c>
      <c r="M726">
        <v>3.8161</v>
      </c>
      <c r="N726">
        <v>4.1173000000000002</v>
      </c>
      <c r="O726">
        <v>4.4805000000000001</v>
      </c>
      <c r="P726">
        <v>86.1</v>
      </c>
      <c r="Q726">
        <v>1.2633000000000001</v>
      </c>
      <c r="R726">
        <v>107.32</v>
      </c>
      <c r="S726">
        <v>1.8506</v>
      </c>
      <c r="T726">
        <v>0.76149999999999995</v>
      </c>
      <c r="U726">
        <v>0.71179999999999999</v>
      </c>
      <c r="V726">
        <v>1.2237</v>
      </c>
      <c r="W726">
        <v>6.4154</v>
      </c>
      <c r="X726">
        <v>7.2900999999999998</v>
      </c>
      <c r="Y726">
        <v>43.43</v>
      </c>
      <c r="Z726">
        <v>3.8</v>
      </c>
      <c r="AA726">
        <v>6.3312999999999997</v>
      </c>
      <c r="AB726">
        <v>11.0143</v>
      </c>
      <c r="AC726">
        <v>53.75</v>
      </c>
      <c r="AD726">
        <v>6.9249999999999998</v>
      </c>
      <c r="AE726">
        <v>87.275000000000006</v>
      </c>
      <c r="AF726">
        <v>91.4</v>
      </c>
      <c r="AG726">
        <v>420.7</v>
      </c>
      <c r="AH726">
        <v>48.67</v>
      </c>
      <c r="AI726">
        <v>603.75</v>
      </c>
      <c r="AJ726">
        <v>195.25</v>
      </c>
      <c r="AK726">
        <v>8.35</v>
      </c>
      <c r="AL726">
        <v>296.5</v>
      </c>
    </row>
    <row r="727" spans="2:38" x14ac:dyDescent="0.25">
      <c r="B727" s="15">
        <v>38478</v>
      </c>
      <c r="C727">
        <v>10345.4</v>
      </c>
      <c r="D727">
        <v>1171.3499999999999</v>
      </c>
      <c r="E727">
        <v>1967.35</v>
      </c>
      <c r="F727">
        <v>9522.74</v>
      </c>
      <c r="G727">
        <v>4311.0600000000004</v>
      </c>
      <c r="H727">
        <v>11192.17</v>
      </c>
      <c r="I727">
        <v>1150.76</v>
      </c>
      <c r="J727">
        <v>11192.17</v>
      </c>
      <c r="K727">
        <v>14033.96</v>
      </c>
      <c r="L727">
        <v>3.7156000000000002</v>
      </c>
      <c r="M727">
        <v>3.9502999999999999</v>
      </c>
      <c r="N727">
        <v>4.2576000000000001</v>
      </c>
      <c r="O727">
        <v>4.6277999999999997</v>
      </c>
      <c r="P727">
        <v>84.62</v>
      </c>
      <c r="Q727">
        <v>1.2819</v>
      </c>
      <c r="R727">
        <v>105.06</v>
      </c>
      <c r="S727">
        <v>1.8902999999999999</v>
      </c>
      <c r="T727">
        <v>0.77529999999999999</v>
      </c>
      <c r="U727">
        <v>0.73329999999999995</v>
      </c>
      <c r="V727">
        <v>1.2069000000000001</v>
      </c>
      <c r="W727">
        <v>6.3373999999999997</v>
      </c>
      <c r="X727">
        <v>7.157</v>
      </c>
      <c r="Y727">
        <v>43.435000000000002</v>
      </c>
      <c r="Z727">
        <v>3.8</v>
      </c>
      <c r="AA727">
        <v>6.0282999999999998</v>
      </c>
      <c r="AB727">
        <v>10.95</v>
      </c>
      <c r="AC727">
        <v>53.79</v>
      </c>
      <c r="AD727">
        <v>6.952</v>
      </c>
      <c r="AE727">
        <v>85.05</v>
      </c>
      <c r="AF727">
        <v>93.5</v>
      </c>
      <c r="AG727">
        <v>426.9</v>
      </c>
      <c r="AH727">
        <v>50.96</v>
      </c>
      <c r="AI727">
        <v>635</v>
      </c>
      <c r="AJ727">
        <v>200.5</v>
      </c>
      <c r="AK727">
        <v>8.42</v>
      </c>
      <c r="AL727">
        <v>309.5</v>
      </c>
    </row>
    <row r="728" spans="2:38" x14ac:dyDescent="0.25">
      <c r="B728" s="15">
        <v>38471</v>
      </c>
      <c r="C728">
        <v>10192.51</v>
      </c>
      <c r="D728">
        <v>1156.8499999999999</v>
      </c>
      <c r="E728">
        <v>1921.65</v>
      </c>
      <c r="F728">
        <v>9369.2999999999993</v>
      </c>
      <c r="G728">
        <v>4184.84</v>
      </c>
      <c r="H728">
        <v>11008.9</v>
      </c>
      <c r="I728">
        <v>1129.93</v>
      </c>
      <c r="J728">
        <v>11008.9</v>
      </c>
      <c r="K728">
        <v>13908.97</v>
      </c>
      <c r="L728">
        <v>3.6494999999999997</v>
      </c>
      <c r="M728">
        <v>3.8947000000000003</v>
      </c>
      <c r="N728">
        <v>4.1975999999999996</v>
      </c>
      <c r="O728">
        <v>4.5133000000000001</v>
      </c>
      <c r="P728">
        <v>84.43</v>
      </c>
      <c r="Q728">
        <v>1.2873000000000001</v>
      </c>
      <c r="R728">
        <v>104.75</v>
      </c>
      <c r="S728">
        <v>1.9088000000000001</v>
      </c>
      <c r="T728">
        <v>0.78129999999999999</v>
      </c>
      <c r="U728">
        <v>0.73160000000000003</v>
      </c>
      <c r="V728">
        <v>1.1951000000000001</v>
      </c>
      <c r="W728">
        <v>6.3102</v>
      </c>
      <c r="X728">
        <v>7.1359000000000004</v>
      </c>
      <c r="Y728">
        <v>43.534999999999997</v>
      </c>
      <c r="Z728">
        <v>3.8</v>
      </c>
      <c r="AA728">
        <v>6.0857999999999999</v>
      </c>
      <c r="AB728">
        <v>11.047700000000001</v>
      </c>
      <c r="AC728">
        <v>58</v>
      </c>
      <c r="AD728">
        <v>6.9030000000000005</v>
      </c>
      <c r="AE728">
        <v>93.924999999999997</v>
      </c>
      <c r="AF728">
        <v>94.5</v>
      </c>
      <c r="AG728">
        <v>436.1</v>
      </c>
      <c r="AH728">
        <v>49.72</v>
      </c>
      <c r="AI728">
        <v>619.25</v>
      </c>
      <c r="AJ728">
        <v>204.75</v>
      </c>
      <c r="AK728">
        <v>8.61</v>
      </c>
      <c r="AL728">
        <v>318</v>
      </c>
    </row>
    <row r="729" spans="2:38" x14ac:dyDescent="0.25">
      <c r="B729" s="15">
        <v>38464</v>
      </c>
      <c r="C729">
        <v>10157.709999999999</v>
      </c>
      <c r="D729">
        <v>1152.1199999999999</v>
      </c>
      <c r="E729">
        <v>1932.19</v>
      </c>
      <c r="F729">
        <v>9367.49</v>
      </c>
      <c r="G729">
        <v>4223.04</v>
      </c>
      <c r="H729">
        <v>11045.95</v>
      </c>
      <c r="I729">
        <v>1130.8900000000001</v>
      </c>
      <c r="J729">
        <v>11045.95</v>
      </c>
      <c r="K729">
        <v>13693.55</v>
      </c>
      <c r="L729">
        <v>3.597</v>
      </c>
      <c r="M729">
        <v>3.9161000000000001</v>
      </c>
      <c r="N729">
        <v>4.2449000000000003</v>
      </c>
      <c r="O729">
        <v>4.5792999999999999</v>
      </c>
      <c r="P729">
        <v>83.5</v>
      </c>
      <c r="Q729">
        <v>1.3065</v>
      </c>
      <c r="R729">
        <v>106.01</v>
      </c>
      <c r="S729">
        <v>1.9144999999999999</v>
      </c>
      <c r="T729">
        <v>0.78129999999999999</v>
      </c>
      <c r="U729">
        <v>0.73119999999999996</v>
      </c>
      <c r="V729">
        <v>1.1811</v>
      </c>
      <c r="W729">
        <v>6.2477999999999998</v>
      </c>
      <c r="X729">
        <v>7.0134999999999996</v>
      </c>
      <c r="Y729">
        <v>43.734999999999999</v>
      </c>
      <c r="Z729">
        <v>3.8</v>
      </c>
      <c r="AA729">
        <v>6.0484999999999998</v>
      </c>
      <c r="AB729">
        <v>11.0625</v>
      </c>
      <c r="AC729">
        <v>56.15</v>
      </c>
      <c r="AD729">
        <v>7.2750000000000004</v>
      </c>
      <c r="AE729">
        <v>92.025000000000006</v>
      </c>
      <c r="AF729">
        <v>93.5</v>
      </c>
      <c r="AG729">
        <v>434.3</v>
      </c>
      <c r="AH729">
        <v>55.39</v>
      </c>
      <c r="AI729">
        <v>633</v>
      </c>
      <c r="AJ729">
        <v>209.25</v>
      </c>
      <c r="AK729">
        <v>8.35</v>
      </c>
      <c r="AL729">
        <v>309.25</v>
      </c>
    </row>
    <row r="730" spans="2:38" x14ac:dyDescent="0.25">
      <c r="B730" s="15">
        <v>38457</v>
      </c>
      <c r="C730">
        <v>10087.51</v>
      </c>
      <c r="D730">
        <v>1142.6199999999999</v>
      </c>
      <c r="E730">
        <v>1908.15</v>
      </c>
      <c r="F730">
        <v>9277.1200000000008</v>
      </c>
      <c r="G730">
        <v>4312.25</v>
      </c>
      <c r="H730">
        <v>11370.69</v>
      </c>
      <c r="I730">
        <v>1150.67</v>
      </c>
      <c r="J730">
        <v>11370.69</v>
      </c>
      <c r="K730">
        <v>13638.75</v>
      </c>
      <c r="L730">
        <v>3.4902000000000002</v>
      </c>
      <c r="M730">
        <v>3.8715000000000002</v>
      </c>
      <c r="N730">
        <v>4.2405999999999997</v>
      </c>
      <c r="O730">
        <v>4.6083999999999996</v>
      </c>
      <c r="P730">
        <v>84.56</v>
      </c>
      <c r="Q730">
        <v>1.2924</v>
      </c>
      <c r="R730">
        <v>107.8</v>
      </c>
      <c r="S730">
        <v>1.8927</v>
      </c>
      <c r="T730">
        <v>0.76829999999999998</v>
      </c>
      <c r="U730">
        <v>0.71609999999999996</v>
      </c>
      <c r="V730">
        <v>1.1999</v>
      </c>
      <c r="W730">
        <v>6.3651999999999997</v>
      </c>
      <c r="X730">
        <v>7.0964</v>
      </c>
      <c r="Y730">
        <v>43.83</v>
      </c>
      <c r="Z730">
        <v>3.8</v>
      </c>
      <c r="AA730">
        <v>6.2782999999999998</v>
      </c>
      <c r="AB730">
        <v>11.115</v>
      </c>
      <c r="AC730">
        <v>52.06</v>
      </c>
      <c r="AD730">
        <v>7.0220000000000002</v>
      </c>
      <c r="AE730">
        <v>89.45</v>
      </c>
      <c r="AF730">
        <v>94.9</v>
      </c>
      <c r="AG730">
        <v>424.9</v>
      </c>
      <c r="AH730">
        <v>50.49</v>
      </c>
      <c r="AI730">
        <v>616.25</v>
      </c>
      <c r="AJ730">
        <v>206.25</v>
      </c>
      <c r="AK730">
        <v>8.08</v>
      </c>
      <c r="AL730">
        <v>305.25</v>
      </c>
    </row>
    <row r="731" spans="2:38" x14ac:dyDescent="0.25">
      <c r="B731" s="15">
        <v>38450</v>
      </c>
      <c r="C731">
        <v>10461.34</v>
      </c>
      <c r="D731">
        <v>1181.2</v>
      </c>
      <c r="E731">
        <v>1999.35</v>
      </c>
      <c r="F731">
        <v>9623.7199999999993</v>
      </c>
      <c r="G731">
        <v>4400.68</v>
      </c>
      <c r="H731">
        <v>11874.75</v>
      </c>
      <c r="I731">
        <v>1201.3</v>
      </c>
      <c r="J731">
        <v>11874.75</v>
      </c>
      <c r="K731">
        <v>13666.72</v>
      </c>
      <c r="L731">
        <v>3.7412000000000001</v>
      </c>
      <c r="M731">
        <v>4.1338999999999997</v>
      </c>
      <c r="N731">
        <v>4.4683000000000002</v>
      </c>
      <c r="O731">
        <v>4.7683</v>
      </c>
      <c r="P731">
        <v>84.4</v>
      </c>
      <c r="Q731">
        <v>1.2932000000000001</v>
      </c>
      <c r="R731">
        <v>108.24</v>
      </c>
      <c r="S731">
        <v>1.8856000000000002</v>
      </c>
      <c r="T731">
        <v>0.77180000000000004</v>
      </c>
      <c r="U731">
        <v>0.71689999999999998</v>
      </c>
      <c r="V731">
        <v>1.1973</v>
      </c>
      <c r="W731">
        <v>6.3304</v>
      </c>
      <c r="X731">
        <v>7.0888999999999998</v>
      </c>
      <c r="Y731">
        <v>43.766300000000001</v>
      </c>
      <c r="Z731">
        <v>3.8</v>
      </c>
      <c r="AA731">
        <v>6.1482999999999999</v>
      </c>
      <c r="AB731">
        <v>11.130800000000001</v>
      </c>
      <c r="AC731">
        <v>53.21</v>
      </c>
      <c r="AD731">
        <v>7.165</v>
      </c>
      <c r="AE731">
        <v>88.275000000000006</v>
      </c>
      <c r="AF731">
        <v>95.75</v>
      </c>
      <c r="AG731">
        <v>426.9</v>
      </c>
      <c r="AH731">
        <v>53.32</v>
      </c>
      <c r="AI731">
        <v>612</v>
      </c>
      <c r="AJ731">
        <v>204</v>
      </c>
      <c r="AK731">
        <v>8.48</v>
      </c>
      <c r="AL731">
        <v>310</v>
      </c>
    </row>
    <row r="732" spans="2:38" x14ac:dyDescent="0.25">
      <c r="B732" s="15">
        <v>38443</v>
      </c>
      <c r="C732">
        <v>10404.299999999999</v>
      </c>
      <c r="D732">
        <v>1172.92</v>
      </c>
      <c r="E732">
        <v>1984.81</v>
      </c>
      <c r="F732">
        <v>9638.6299999999992</v>
      </c>
      <c r="G732">
        <v>4373.53</v>
      </c>
      <c r="H732">
        <v>11723.63</v>
      </c>
      <c r="I732">
        <v>1186.5</v>
      </c>
      <c r="J732">
        <v>11723.63</v>
      </c>
      <c r="K732">
        <v>13491.35</v>
      </c>
      <c r="L732">
        <v>3.7250999999999999</v>
      </c>
      <c r="M732">
        <v>4.1228999999999996</v>
      </c>
      <c r="N732">
        <v>4.4474999999999998</v>
      </c>
      <c r="O732">
        <v>4.7210000000000001</v>
      </c>
      <c r="P732">
        <v>84.43</v>
      </c>
      <c r="Q732">
        <v>1.2913999999999999</v>
      </c>
      <c r="R732">
        <v>107.56</v>
      </c>
      <c r="S732">
        <v>1.8822999999999999</v>
      </c>
      <c r="T732">
        <v>0.77129999999999999</v>
      </c>
      <c r="U732">
        <v>0.70889999999999997</v>
      </c>
      <c r="V732">
        <v>1.2027000000000001</v>
      </c>
      <c r="W732">
        <v>6.3548</v>
      </c>
      <c r="X732">
        <v>7.1036999999999999</v>
      </c>
      <c r="Y732">
        <v>43.75</v>
      </c>
      <c r="Z732">
        <v>3.8</v>
      </c>
      <c r="AA732">
        <v>6.2439999999999998</v>
      </c>
      <c r="AB732">
        <v>11.165800000000001</v>
      </c>
      <c r="AC732">
        <v>52.8</v>
      </c>
      <c r="AD732">
        <v>7</v>
      </c>
      <c r="AE732">
        <v>89.724999999999994</v>
      </c>
      <c r="AF732">
        <v>99.95</v>
      </c>
      <c r="AG732">
        <v>425.9</v>
      </c>
      <c r="AH732">
        <v>57.27</v>
      </c>
      <c r="AI732">
        <v>614</v>
      </c>
      <c r="AJ732">
        <v>212.75</v>
      </c>
      <c r="AK732">
        <v>8.52</v>
      </c>
      <c r="AL732">
        <v>322.5</v>
      </c>
    </row>
    <row r="733" spans="2:38" x14ac:dyDescent="0.25">
      <c r="B733" s="15">
        <v>38436</v>
      </c>
      <c r="C733">
        <v>10442.870000000001</v>
      </c>
      <c r="D733">
        <v>1171.42</v>
      </c>
      <c r="E733">
        <v>1991.06</v>
      </c>
      <c r="F733">
        <v>9533.1</v>
      </c>
      <c r="G733">
        <v>4343.6000000000004</v>
      </c>
      <c r="H733">
        <v>11761.1</v>
      </c>
      <c r="I733">
        <v>1193.77</v>
      </c>
      <c r="J733">
        <v>11761.1</v>
      </c>
      <c r="K733">
        <v>13597.1</v>
      </c>
      <c r="L733">
        <v>3.8506999999999998</v>
      </c>
      <c r="M733">
        <v>4.3068999999999997</v>
      </c>
      <c r="N733">
        <v>4.5929000000000002</v>
      </c>
      <c r="O733">
        <v>4.8440000000000003</v>
      </c>
      <c r="P733">
        <v>84.15</v>
      </c>
      <c r="Q733">
        <v>1.2959000000000001</v>
      </c>
      <c r="R733">
        <v>106.39</v>
      </c>
      <c r="S733">
        <v>1.871</v>
      </c>
      <c r="T733">
        <v>0.77149999999999996</v>
      </c>
      <c r="U733">
        <v>0.71399999999999997</v>
      </c>
      <c r="V733">
        <v>1.1997</v>
      </c>
      <c r="W733">
        <v>6.3364000000000003</v>
      </c>
      <c r="X733">
        <v>7.0336999999999996</v>
      </c>
      <c r="Y733">
        <v>43.7562</v>
      </c>
      <c r="Z733">
        <v>3.8</v>
      </c>
      <c r="AA733">
        <v>6.2</v>
      </c>
      <c r="AB733">
        <v>11.2645</v>
      </c>
      <c r="AC733">
        <v>51.59</v>
      </c>
      <c r="AD733">
        <v>6.9329999999999998</v>
      </c>
      <c r="AE733">
        <v>88.35</v>
      </c>
      <c r="AF733">
        <v>95.8</v>
      </c>
      <c r="AG733">
        <v>424.8</v>
      </c>
      <c r="AH733">
        <v>54.84</v>
      </c>
      <c r="AI733">
        <v>628.75</v>
      </c>
      <c r="AJ733">
        <v>210.5</v>
      </c>
      <c r="AK733">
        <v>8.67</v>
      </c>
      <c r="AL733">
        <v>338.5</v>
      </c>
    </row>
    <row r="734" spans="2:38" x14ac:dyDescent="0.25">
      <c r="B734" s="15">
        <v>38429</v>
      </c>
      <c r="C734">
        <v>10629.67</v>
      </c>
      <c r="D734">
        <v>1189.6400000000001</v>
      </c>
      <c r="E734">
        <v>2007.79</v>
      </c>
      <c r="F734">
        <v>9754.69</v>
      </c>
      <c r="G734">
        <v>4327.18</v>
      </c>
      <c r="H734">
        <v>11879.81</v>
      </c>
      <c r="I734">
        <v>1203.26</v>
      </c>
      <c r="J734">
        <v>11879.81</v>
      </c>
      <c r="K734">
        <v>13828.37</v>
      </c>
      <c r="L734">
        <v>3.6936999999999998</v>
      </c>
      <c r="M734">
        <v>4.1646000000000001</v>
      </c>
      <c r="N734">
        <v>4.5065999999999997</v>
      </c>
      <c r="O734">
        <v>4.8100000000000005</v>
      </c>
      <c r="P734">
        <v>82.05</v>
      </c>
      <c r="Q734">
        <v>1.3326</v>
      </c>
      <c r="R734">
        <v>104.75</v>
      </c>
      <c r="S734">
        <v>1.9220000000000002</v>
      </c>
      <c r="T734">
        <v>0.79500000000000004</v>
      </c>
      <c r="U734">
        <v>0.74480000000000002</v>
      </c>
      <c r="V734">
        <v>1.1637999999999999</v>
      </c>
      <c r="W734">
        <v>6.1081000000000003</v>
      </c>
      <c r="X734">
        <v>6.8495999999999997</v>
      </c>
      <c r="Y734">
        <v>43.655000000000001</v>
      </c>
      <c r="Z734">
        <v>3.8</v>
      </c>
      <c r="AA734">
        <v>6.0545</v>
      </c>
      <c r="AB734">
        <v>11.1625</v>
      </c>
      <c r="AC734">
        <v>50.94</v>
      </c>
      <c r="AD734">
        <v>7.3769999999999998</v>
      </c>
      <c r="AE734">
        <v>87.4</v>
      </c>
      <c r="AF734">
        <v>101.35</v>
      </c>
      <c r="AG734">
        <v>439.7</v>
      </c>
      <c r="AH734">
        <v>56.72</v>
      </c>
      <c r="AI734">
        <v>649</v>
      </c>
      <c r="AJ734">
        <v>219.75</v>
      </c>
      <c r="AK734">
        <v>9.0299999999999994</v>
      </c>
      <c r="AL734">
        <v>356.5</v>
      </c>
    </row>
    <row r="735" spans="2:38" x14ac:dyDescent="0.25">
      <c r="B735" s="15">
        <v>38422</v>
      </c>
      <c r="C735">
        <v>10774.36</v>
      </c>
      <c r="D735">
        <v>1200.08</v>
      </c>
      <c r="E735">
        <v>2041.6</v>
      </c>
      <c r="F735">
        <v>9691.44</v>
      </c>
      <c r="G735">
        <v>4360.49</v>
      </c>
      <c r="H735">
        <v>11923.89</v>
      </c>
      <c r="I735">
        <v>1200</v>
      </c>
      <c r="J735">
        <v>11923.89</v>
      </c>
      <c r="K735">
        <v>13890.93</v>
      </c>
      <c r="L735">
        <v>3.7160000000000002</v>
      </c>
      <c r="M735">
        <v>4.2168999999999999</v>
      </c>
      <c r="N735">
        <v>4.5423</v>
      </c>
      <c r="O735">
        <v>4.8093000000000004</v>
      </c>
      <c r="P735">
        <v>81.42</v>
      </c>
      <c r="Q735">
        <v>1.3458000000000001</v>
      </c>
      <c r="R735">
        <v>104</v>
      </c>
      <c r="S735">
        <v>1.9264999999999999</v>
      </c>
      <c r="T735">
        <v>0.79310000000000003</v>
      </c>
      <c r="U735">
        <v>0.73970000000000002</v>
      </c>
      <c r="V735">
        <v>1.1503000000000001</v>
      </c>
      <c r="W735">
        <v>6.0731999999999999</v>
      </c>
      <c r="X735">
        <v>6.7397999999999998</v>
      </c>
      <c r="Y735">
        <v>43.564999999999998</v>
      </c>
      <c r="Z735">
        <v>3.8</v>
      </c>
      <c r="AA735">
        <v>5.8550000000000004</v>
      </c>
      <c r="AB735">
        <v>11.0633</v>
      </c>
      <c r="AC735">
        <v>53.65</v>
      </c>
      <c r="AD735">
        <v>7.5350000000000001</v>
      </c>
      <c r="AE735">
        <v>89.1</v>
      </c>
      <c r="AF735">
        <v>100.3</v>
      </c>
      <c r="AG735">
        <v>446.8</v>
      </c>
      <c r="AH735">
        <v>54.43</v>
      </c>
      <c r="AI735">
        <v>656.75</v>
      </c>
      <c r="AJ735">
        <v>217.5</v>
      </c>
      <c r="AK735">
        <v>9.17</v>
      </c>
      <c r="AL735">
        <v>351.5</v>
      </c>
    </row>
    <row r="736" spans="2:38" x14ac:dyDescent="0.25">
      <c r="B736" s="15">
        <v>38415</v>
      </c>
      <c r="C736">
        <v>10940.55</v>
      </c>
      <c r="D736">
        <v>1222.1300000000001</v>
      </c>
      <c r="E736">
        <v>2070.61</v>
      </c>
      <c r="F736">
        <v>9927.2000000000007</v>
      </c>
      <c r="G736">
        <v>4423.5200000000004</v>
      </c>
      <c r="H736">
        <v>11873.05</v>
      </c>
      <c r="I736">
        <v>1192.1099999999999</v>
      </c>
      <c r="J736">
        <v>11873.05</v>
      </c>
      <c r="K736">
        <v>13730.78</v>
      </c>
      <c r="L736">
        <v>3.556</v>
      </c>
      <c r="M736">
        <v>3.9558999999999997</v>
      </c>
      <c r="N736">
        <v>4.3075999999999999</v>
      </c>
      <c r="O736">
        <v>4.6489000000000003</v>
      </c>
      <c r="P736">
        <v>82.52</v>
      </c>
      <c r="Q736">
        <v>1.3237000000000001</v>
      </c>
      <c r="R736">
        <v>104.78</v>
      </c>
      <c r="S736">
        <v>1.9226999999999999</v>
      </c>
      <c r="T736">
        <v>0.79079999999999995</v>
      </c>
      <c r="U736">
        <v>0.7329</v>
      </c>
      <c r="V736">
        <v>1.1694</v>
      </c>
      <c r="W736">
        <v>6.2209000000000003</v>
      </c>
      <c r="X736">
        <v>6.8296000000000001</v>
      </c>
      <c r="Y736">
        <v>43.73</v>
      </c>
      <c r="Z736">
        <v>3.8</v>
      </c>
      <c r="AA736">
        <v>5.8319999999999999</v>
      </c>
      <c r="AB736">
        <v>11.032999999999999</v>
      </c>
      <c r="AC736">
        <v>50.75</v>
      </c>
      <c r="AD736">
        <v>7.3490000000000002</v>
      </c>
      <c r="AE736">
        <v>89.025000000000006</v>
      </c>
      <c r="AF736">
        <v>90</v>
      </c>
      <c r="AG736">
        <v>435.1</v>
      </c>
      <c r="AH736">
        <v>53.78</v>
      </c>
      <c r="AI736">
        <v>622.75</v>
      </c>
      <c r="AJ736">
        <v>209</v>
      </c>
      <c r="AK736">
        <v>8.8699999999999992</v>
      </c>
      <c r="AL736">
        <v>329</v>
      </c>
    </row>
    <row r="737" spans="2:38" x14ac:dyDescent="0.25">
      <c r="B737" s="15">
        <v>38408</v>
      </c>
      <c r="C737">
        <v>10841.6</v>
      </c>
      <c r="D737">
        <v>1211.3699999999999</v>
      </c>
      <c r="E737">
        <v>2065.4</v>
      </c>
      <c r="F737">
        <v>9741.3700000000008</v>
      </c>
      <c r="G737">
        <v>4348.6400000000003</v>
      </c>
      <c r="H737">
        <v>11658.25</v>
      </c>
      <c r="I737">
        <v>1167.33</v>
      </c>
      <c r="J737">
        <v>11658.25</v>
      </c>
      <c r="K737">
        <v>14157.09</v>
      </c>
      <c r="L737">
        <v>3.5219</v>
      </c>
      <c r="M737">
        <v>3.8944000000000001</v>
      </c>
      <c r="N737">
        <v>4.2637999999999998</v>
      </c>
      <c r="O737">
        <v>4.6386000000000003</v>
      </c>
      <c r="P737">
        <v>82.66</v>
      </c>
      <c r="Q737">
        <v>1.3245</v>
      </c>
      <c r="R737">
        <v>105.23</v>
      </c>
      <c r="S737">
        <v>1.9194</v>
      </c>
      <c r="T737">
        <v>0.78649999999999998</v>
      </c>
      <c r="U737">
        <v>0.72350000000000003</v>
      </c>
      <c r="V737">
        <v>1.1618999999999999</v>
      </c>
      <c r="W737">
        <v>6.2305999999999999</v>
      </c>
      <c r="X737">
        <v>6.8494999999999999</v>
      </c>
      <c r="Y737">
        <v>43.7</v>
      </c>
      <c r="Z737">
        <v>3.8</v>
      </c>
      <c r="AA737">
        <v>5.79</v>
      </c>
      <c r="AB737">
        <v>11.1008</v>
      </c>
      <c r="AC737">
        <v>49.1</v>
      </c>
      <c r="AD737">
        <v>7.2910000000000004</v>
      </c>
      <c r="AE737">
        <v>87.825000000000003</v>
      </c>
      <c r="AF737">
        <v>84.3</v>
      </c>
      <c r="AG737">
        <v>436.1</v>
      </c>
      <c r="AH737">
        <v>51.49</v>
      </c>
      <c r="AI737">
        <v>597.5</v>
      </c>
      <c r="AJ737">
        <v>211.5</v>
      </c>
      <c r="AK737">
        <v>8.64</v>
      </c>
      <c r="AL737">
        <v>323.25</v>
      </c>
    </row>
    <row r="738" spans="2:38" x14ac:dyDescent="0.25">
      <c r="B738" s="15">
        <v>38401</v>
      </c>
      <c r="C738">
        <v>10785.22</v>
      </c>
      <c r="D738">
        <v>1201.5899999999999</v>
      </c>
      <c r="E738">
        <v>2058.62</v>
      </c>
      <c r="F738">
        <v>9658.75</v>
      </c>
      <c r="G738">
        <v>4359.47</v>
      </c>
      <c r="H738">
        <v>11660.12</v>
      </c>
      <c r="I738">
        <v>1166.57</v>
      </c>
      <c r="J738">
        <v>11660.12</v>
      </c>
      <c r="K738">
        <v>14087.87</v>
      </c>
      <c r="L738">
        <v>3.4350000000000001</v>
      </c>
      <c r="M738">
        <v>3.8721999999999999</v>
      </c>
      <c r="N738">
        <v>4.2655000000000003</v>
      </c>
      <c r="O738">
        <v>4.6494999999999997</v>
      </c>
      <c r="P738">
        <v>83.49</v>
      </c>
      <c r="Q738">
        <v>1.3071999999999999</v>
      </c>
      <c r="R738">
        <v>105.65</v>
      </c>
      <c r="S738">
        <v>1.8942999999999999</v>
      </c>
      <c r="T738">
        <v>0.78839999999999999</v>
      </c>
      <c r="U738">
        <v>0.72299999999999998</v>
      </c>
      <c r="V738">
        <v>1.1830000000000001</v>
      </c>
      <c r="W738">
        <v>6.3479000000000001</v>
      </c>
      <c r="X738">
        <v>6.9696999999999996</v>
      </c>
      <c r="Y738">
        <v>43.848799999999997</v>
      </c>
      <c r="Z738">
        <v>3.8</v>
      </c>
      <c r="AA738">
        <v>5.9275000000000002</v>
      </c>
      <c r="AB738">
        <v>11.077500000000001</v>
      </c>
      <c r="AC738">
        <v>46.54</v>
      </c>
      <c r="AD738">
        <v>7.39</v>
      </c>
      <c r="AE738">
        <v>88.95</v>
      </c>
      <c r="AF738">
        <v>83.3</v>
      </c>
      <c r="AG738">
        <v>427.1</v>
      </c>
      <c r="AH738">
        <v>48.35</v>
      </c>
      <c r="AI738">
        <v>552.5</v>
      </c>
      <c r="AJ738">
        <v>200</v>
      </c>
      <c r="AK738">
        <v>8.85</v>
      </c>
      <c r="AL738">
        <v>296</v>
      </c>
    </row>
    <row r="739" spans="2:38" x14ac:dyDescent="0.25">
      <c r="B739" s="15">
        <v>38394</v>
      </c>
      <c r="C739">
        <v>10796.01</v>
      </c>
      <c r="D739">
        <v>1205.3</v>
      </c>
      <c r="E739">
        <v>2076.66</v>
      </c>
      <c r="F739">
        <v>9558.5</v>
      </c>
      <c r="G739">
        <v>4387.8</v>
      </c>
      <c r="H739">
        <v>11553.56</v>
      </c>
      <c r="I739">
        <v>1160.7</v>
      </c>
      <c r="J739">
        <v>11553.56</v>
      </c>
      <c r="K739">
        <v>13845.63</v>
      </c>
      <c r="L739">
        <v>3.3235999999999999</v>
      </c>
      <c r="M739">
        <v>3.6863000000000001</v>
      </c>
      <c r="N739">
        <v>4.0843999999999996</v>
      </c>
      <c r="O739">
        <v>4.4805000000000001</v>
      </c>
      <c r="P739">
        <v>84.57</v>
      </c>
      <c r="Q739">
        <v>1.2866</v>
      </c>
      <c r="R739">
        <v>105.72</v>
      </c>
      <c r="S739">
        <v>1.8686</v>
      </c>
      <c r="T739">
        <v>0.78610000000000002</v>
      </c>
      <c r="U739">
        <v>0.71399999999999997</v>
      </c>
      <c r="V739">
        <v>1.2107000000000001</v>
      </c>
      <c r="W739">
        <v>6.5591999999999997</v>
      </c>
      <c r="X739">
        <v>7.0739999999999998</v>
      </c>
      <c r="Y739">
        <v>43.825000000000003</v>
      </c>
      <c r="Z739">
        <v>3.8</v>
      </c>
      <c r="AA739">
        <v>6.085</v>
      </c>
      <c r="AB739">
        <v>11.149699999999999</v>
      </c>
      <c r="AC739">
        <v>44.95</v>
      </c>
      <c r="AD739">
        <v>7.21</v>
      </c>
      <c r="AE739">
        <v>90.1</v>
      </c>
      <c r="AF739">
        <v>85.75</v>
      </c>
      <c r="AG739">
        <v>420.5</v>
      </c>
      <c r="AH739">
        <v>47.16</v>
      </c>
      <c r="AI739">
        <v>525.75</v>
      </c>
      <c r="AJ739">
        <v>198.25</v>
      </c>
      <c r="AK739">
        <v>9.1300000000000008</v>
      </c>
      <c r="AL739">
        <v>294.5</v>
      </c>
    </row>
    <row r="740" spans="2:38" x14ac:dyDescent="0.25">
      <c r="B740" s="15">
        <v>38387</v>
      </c>
      <c r="C740">
        <v>10716.13</v>
      </c>
      <c r="D740">
        <v>1203.03</v>
      </c>
      <c r="E740">
        <v>2086.66</v>
      </c>
      <c r="F740">
        <v>9358.2800000000007</v>
      </c>
      <c r="G740">
        <v>4339.28</v>
      </c>
      <c r="H740">
        <v>11360.4</v>
      </c>
      <c r="I740">
        <v>1145.51</v>
      </c>
      <c r="J740">
        <v>11360.4</v>
      </c>
      <c r="K740">
        <v>13585.17</v>
      </c>
      <c r="L740">
        <v>3.2808000000000002</v>
      </c>
      <c r="M740">
        <v>3.67</v>
      </c>
      <c r="N740">
        <v>4.0753000000000004</v>
      </c>
      <c r="O740">
        <v>4.4817</v>
      </c>
      <c r="P740">
        <v>84.39</v>
      </c>
      <c r="Q740">
        <v>1.2868999999999999</v>
      </c>
      <c r="R740">
        <v>104.09</v>
      </c>
      <c r="S740">
        <v>1.8757999999999999</v>
      </c>
      <c r="T740">
        <v>0.77039999999999997</v>
      </c>
      <c r="U740">
        <v>0.71020000000000005</v>
      </c>
      <c r="V740">
        <v>1.2113</v>
      </c>
      <c r="W740">
        <v>6.4443999999999999</v>
      </c>
      <c r="X740">
        <v>7.0528000000000004</v>
      </c>
      <c r="Y740">
        <v>43.475000000000001</v>
      </c>
      <c r="Z740">
        <v>3.8</v>
      </c>
      <c r="AA740">
        <v>6.1769999999999996</v>
      </c>
      <c r="AB740">
        <v>11.141999999999999</v>
      </c>
      <c r="AC740">
        <v>43.2</v>
      </c>
      <c r="AD740">
        <v>6.64</v>
      </c>
      <c r="AE740">
        <v>90.924999999999997</v>
      </c>
      <c r="AF740">
        <v>84.6</v>
      </c>
      <c r="AG740">
        <v>414</v>
      </c>
      <c r="AH740">
        <v>46.48</v>
      </c>
      <c r="AI740">
        <v>499.5</v>
      </c>
      <c r="AJ740">
        <v>195</v>
      </c>
      <c r="AK740">
        <v>9.08</v>
      </c>
      <c r="AL740">
        <v>287.75</v>
      </c>
    </row>
    <row r="741" spans="2:38" x14ac:dyDescent="0.25">
      <c r="B741" s="15">
        <v>38380</v>
      </c>
      <c r="C741">
        <v>10427.200000000001</v>
      </c>
      <c r="D741">
        <v>1171.3599999999999</v>
      </c>
      <c r="E741">
        <v>2035.83</v>
      </c>
      <c r="F741">
        <v>9141.7800000000007</v>
      </c>
      <c r="G741">
        <v>4201.8100000000004</v>
      </c>
      <c r="H741">
        <v>11320.58</v>
      </c>
      <c r="I741">
        <v>1140.7</v>
      </c>
      <c r="J741">
        <v>11320.58</v>
      </c>
      <c r="K741">
        <v>13650.06</v>
      </c>
      <c r="L741">
        <v>3.2551000000000001</v>
      </c>
      <c r="M741">
        <v>3.6907999999999999</v>
      </c>
      <c r="N741">
        <v>4.1397000000000004</v>
      </c>
      <c r="O741">
        <v>4.6078999999999999</v>
      </c>
      <c r="P741">
        <v>83.48</v>
      </c>
      <c r="Q741">
        <v>1.3038000000000001</v>
      </c>
      <c r="R741">
        <v>103.28</v>
      </c>
      <c r="S741">
        <v>1.8881000000000001</v>
      </c>
      <c r="T741">
        <v>0.77500000000000002</v>
      </c>
      <c r="U741">
        <v>0.71260000000000001</v>
      </c>
      <c r="V741">
        <v>1.1865000000000001</v>
      </c>
      <c r="W741">
        <v>6.3333000000000004</v>
      </c>
      <c r="X741">
        <v>6.9863999999999997</v>
      </c>
      <c r="Y741">
        <v>43.725000000000001</v>
      </c>
      <c r="Z741">
        <v>3.8</v>
      </c>
      <c r="AA741">
        <v>5.9424999999999999</v>
      </c>
      <c r="AB741">
        <v>11.2455</v>
      </c>
      <c r="AC741">
        <v>43.35</v>
      </c>
      <c r="AD741">
        <v>6.7949999999999999</v>
      </c>
      <c r="AE741">
        <v>89.775000000000006</v>
      </c>
      <c r="AF741">
        <v>83.5</v>
      </c>
      <c r="AG741">
        <v>425.8</v>
      </c>
      <c r="AH741">
        <v>47.18</v>
      </c>
      <c r="AI741">
        <v>514</v>
      </c>
      <c r="AJ741">
        <v>195.75</v>
      </c>
      <c r="AK741">
        <v>9.15</v>
      </c>
      <c r="AL741">
        <v>290</v>
      </c>
    </row>
    <row r="742" spans="2:38" x14ac:dyDescent="0.25">
      <c r="B742" s="15">
        <v>38373</v>
      </c>
      <c r="C742">
        <v>10392.99</v>
      </c>
      <c r="D742">
        <v>1167.8699999999999</v>
      </c>
      <c r="E742">
        <v>2034.27</v>
      </c>
      <c r="F742">
        <v>9086.83</v>
      </c>
      <c r="G742">
        <v>4213.7</v>
      </c>
      <c r="H742">
        <v>11238.37</v>
      </c>
      <c r="I742">
        <v>1132.18</v>
      </c>
      <c r="J742">
        <v>11238.37</v>
      </c>
      <c r="K742">
        <v>13481.02</v>
      </c>
      <c r="L742">
        <v>3.1419000000000001</v>
      </c>
      <c r="M742">
        <v>3.6352000000000002</v>
      </c>
      <c r="N742">
        <v>4.1398999999999999</v>
      </c>
      <c r="O742">
        <v>4.6426999999999996</v>
      </c>
      <c r="P742">
        <v>83.26</v>
      </c>
      <c r="Q742">
        <v>1.3039000000000001</v>
      </c>
      <c r="R742">
        <v>102.7</v>
      </c>
      <c r="S742">
        <v>1.8771</v>
      </c>
      <c r="T742">
        <v>0.76939999999999997</v>
      </c>
      <c r="U742">
        <v>0.71430000000000005</v>
      </c>
      <c r="V742">
        <v>1.1857</v>
      </c>
      <c r="W742">
        <v>6.2895000000000003</v>
      </c>
      <c r="X742">
        <v>6.9485000000000001</v>
      </c>
      <c r="Y742">
        <v>43.81</v>
      </c>
      <c r="Z742">
        <v>3.8</v>
      </c>
      <c r="AA742">
        <v>5.9838000000000005</v>
      </c>
      <c r="AB742">
        <v>11.243499999999999</v>
      </c>
      <c r="AC742">
        <v>46.97</v>
      </c>
      <c r="AD742">
        <v>6.8100000000000005</v>
      </c>
      <c r="AE742">
        <v>89.275000000000006</v>
      </c>
      <c r="AF742">
        <v>79.849999999999994</v>
      </c>
      <c r="AG742">
        <v>426.9</v>
      </c>
      <c r="AH742">
        <v>48.53</v>
      </c>
      <c r="AI742">
        <v>516.75</v>
      </c>
      <c r="AJ742">
        <v>197</v>
      </c>
      <c r="AK742">
        <v>8.8800000000000008</v>
      </c>
      <c r="AL742">
        <v>295.75</v>
      </c>
    </row>
    <row r="743" spans="2:38" x14ac:dyDescent="0.25">
      <c r="B743" s="15">
        <v>38366</v>
      </c>
      <c r="C743">
        <v>10558</v>
      </c>
      <c r="D743">
        <v>1184.52</v>
      </c>
      <c r="E743">
        <v>2087.91</v>
      </c>
      <c r="F743">
        <v>9057.16</v>
      </c>
      <c r="G743">
        <v>4232.3599999999997</v>
      </c>
      <c r="H743">
        <v>11438.39</v>
      </c>
      <c r="I743">
        <v>1145.69</v>
      </c>
      <c r="J743">
        <v>11438.39</v>
      </c>
      <c r="K743">
        <v>13494.78</v>
      </c>
      <c r="L743">
        <v>3.2244000000000002</v>
      </c>
      <c r="M743">
        <v>3.7114000000000003</v>
      </c>
      <c r="N743">
        <v>4.2080000000000002</v>
      </c>
      <c r="O743">
        <v>4.7275999999999998</v>
      </c>
      <c r="P743">
        <v>82.97</v>
      </c>
      <c r="Q743">
        <v>1.3111999999999999</v>
      </c>
      <c r="R743">
        <v>102.05</v>
      </c>
      <c r="S743">
        <v>1.8705000000000001</v>
      </c>
      <c r="T743">
        <v>0.7591</v>
      </c>
      <c r="U743">
        <v>0.69930000000000003</v>
      </c>
      <c r="V743">
        <v>1.1797</v>
      </c>
      <c r="W743">
        <v>6.2485999999999997</v>
      </c>
      <c r="X743">
        <v>6.91</v>
      </c>
      <c r="Y743">
        <v>43.747500000000002</v>
      </c>
      <c r="Z743">
        <v>3.8</v>
      </c>
      <c r="AA743">
        <v>6.01</v>
      </c>
      <c r="AB743">
        <v>11.22</v>
      </c>
      <c r="AC743">
        <v>46.17</v>
      </c>
      <c r="AD743">
        <v>6.6</v>
      </c>
      <c r="AE743">
        <v>91.325000000000003</v>
      </c>
      <c r="AF743">
        <v>81.8</v>
      </c>
      <c r="AG743">
        <v>423</v>
      </c>
      <c r="AH743">
        <v>48.38</v>
      </c>
      <c r="AI743">
        <v>542</v>
      </c>
      <c r="AJ743">
        <v>197.25</v>
      </c>
      <c r="AK743">
        <v>8.83</v>
      </c>
      <c r="AL743">
        <v>297.5</v>
      </c>
    </row>
    <row r="744" spans="2:38" x14ac:dyDescent="0.25">
      <c r="B744" s="15">
        <v>38359</v>
      </c>
      <c r="C744">
        <v>10603.96</v>
      </c>
      <c r="D744">
        <v>1186.19</v>
      </c>
      <c r="E744">
        <v>2088.61</v>
      </c>
      <c r="F744">
        <v>9006.2199999999993</v>
      </c>
      <c r="G744">
        <v>4316.3999999999996</v>
      </c>
      <c r="H744">
        <v>11433.24</v>
      </c>
      <c r="I744">
        <v>1145.76</v>
      </c>
      <c r="J744">
        <v>11433.24</v>
      </c>
      <c r="K744">
        <v>13574.86</v>
      </c>
      <c r="L744">
        <v>3.1890999999999998</v>
      </c>
      <c r="M744">
        <v>3.7130000000000001</v>
      </c>
      <c r="N744">
        <v>4.2690000000000001</v>
      </c>
      <c r="O744">
        <v>4.835</v>
      </c>
      <c r="P744">
        <v>83.6</v>
      </c>
      <c r="Q744">
        <v>1.3054000000000001</v>
      </c>
      <c r="R744">
        <v>104.76</v>
      </c>
      <c r="S744">
        <v>1.8712</v>
      </c>
      <c r="T744">
        <v>0.75749999999999995</v>
      </c>
      <c r="U744">
        <v>0.69259999999999999</v>
      </c>
      <c r="V744">
        <v>1.1846000000000001</v>
      </c>
      <c r="W744">
        <v>6.3075999999999999</v>
      </c>
      <c r="X744">
        <v>6.9272</v>
      </c>
      <c r="Y744">
        <v>43.82</v>
      </c>
      <c r="Z744">
        <v>3.8</v>
      </c>
      <c r="AA744">
        <v>6.0875000000000004</v>
      </c>
      <c r="AB744">
        <v>11.2753</v>
      </c>
      <c r="AC744">
        <v>46.56</v>
      </c>
      <c r="AD744">
        <v>6.45</v>
      </c>
      <c r="AE744">
        <v>88.924999999999997</v>
      </c>
      <c r="AF744">
        <v>77.2</v>
      </c>
      <c r="AG744">
        <v>419.5</v>
      </c>
      <c r="AH744">
        <v>45.43</v>
      </c>
      <c r="AI744">
        <v>551.75</v>
      </c>
      <c r="AJ744">
        <v>206.75</v>
      </c>
      <c r="AK744">
        <v>8.7100000000000009</v>
      </c>
      <c r="AL744">
        <v>309.75</v>
      </c>
    </row>
    <row r="745" spans="2:38" x14ac:dyDescent="0.25">
      <c r="B745" s="15">
        <v>38352</v>
      </c>
      <c r="C745">
        <v>10783.01</v>
      </c>
      <c r="D745">
        <v>1211.92</v>
      </c>
      <c r="E745">
        <v>2175.44</v>
      </c>
      <c r="F745">
        <v>9246.65</v>
      </c>
      <c r="G745">
        <v>4256.08</v>
      </c>
      <c r="H745">
        <v>11488.76</v>
      </c>
      <c r="I745">
        <v>1149.6300000000001</v>
      </c>
      <c r="J745">
        <v>11488.76</v>
      </c>
      <c r="K745">
        <v>14230.14</v>
      </c>
      <c r="L745">
        <v>3.0651000000000002</v>
      </c>
      <c r="M745">
        <v>3.6074000000000002</v>
      </c>
      <c r="N745">
        <v>4.2182000000000004</v>
      </c>
      <c r="O745">
        <v>4.8261000000000003</v>
      </c>
      <c r="P745">
        <v>80.849999999999994</v>
      </c>
      <c r="Q745">
        <v>1.3553999999999999</v>
      </c>
      <c r="R745">
        <v>102.63</v>
      </c>
      <c r="S745">
        <v>1.9182000000000001</v>
      </c>
      <c r="T745">
        <v>0.78029999999999999</v>
      </c>
      <c r="U745">
        <v>0.71819999999999995</v>
      </c>
      <c r="V745">
        <v>1.1404000000000001</v>
      </c>
      <c r="W745">
        <v>6.0804999999999998</v>
      </c>
      <c r="X745">
        <v>6.6558999999999999</v>
      </c>
      <c r="Y745">
        <v>43.46</v>
      </c>
      <c r="Z745">
        <v>3.8</v>
      </c>
      <c r="AA745">
        <v>5.665</v>
      </c>
      <c r="AB745">
        <v>11.147</v>
      </c>
      <c r="AC745">
        <v>44.77</v>
      </c>
      <c r="AD745">
        <v>6.8369999999999997</v>
      </c>
      <c r="AE745">
        <v>87.825000000000003</v>
      </c>
      <c r="AF745">
        <v>86.1</v>
      </c>
      <c r="AG745">
        <v>438.4</v>
      </c>
      <c r="AH745">
        <v>43.45</v>
      </c>
      <c r="AI745">
        <v>547.75</v>
      </c>
      <c r="AJ745">
        <v>204.75</v>
      </c>
      <c r="AK745">
        <v>9.0399999999999991</v>
      </c>
      <c r="AL745">
        <v>307.5</v>
      </c>
    </row>
    <row r="746" spans="2:38" x14ac:dyDescent="0.25">
      <c r="B746" s="15">
        <v>38345</v>
      </c>
      <c r="C746">
        <v>10827.12</v>
      </c>
      <c r="D746">
        <v>1210.1300000000001</v>
      </c>
      <c r="E746">
        <v>2160.62</v>
      </c>
      <c r="F746">
        <v>9287.4</v>
      </c>
      <c r="G746">
        <v>4251.62</v>
      </c>
      <c r="H746">
        <v>11365.48</v>
      </c>
      <c r="I746">
        <v>1134.5899999999999</v>
      </c>
      <c r="J746">
        <v>11365.48</v>
      </c>
      <c r="K746">
        <v>14194.9</v>
      </c>
      <c r="L746">
        <v>2.9922</v>
      </c>
      <c r="M746">
        <v>3.5724999999999998</v>
      </c>
      <c r="N746">
        <v>4.2144000000000004</v>
      </c>
      <c r="O746">
        <v>4.8443000000000005</v>
      </c>
      <c r="P746">
        <v>81.28</v>
      </c>
      <c r="Q746">
        <v>1.3531</v>
      </c>
      <c r="R746">
        <v>103.68</v>
      </c>
      <c r="S746">
        <v>1.9235</v>
      </c>
      <c r="T746">
        <v>0.76890000000000003</v>
      </c>
      <c r="U746">
        <v>0.71719999999999995</v>
      </c>
      <c r="V746">
        <v>1.1435999999999999</v>
      </c>
      <c r="W746">
        <v>6.1234999999999999</v>
      </c>
      <c r="X746">
        <v>6.6777999999999995</v>
      </c>
      <c r="Y746">
        <v>43.784999999999997</v>
      </c>
      <c r="Z746">
        <v>3.8</v>
      </c>
      <c r="AA746">
        <v>5.6676000000000002</v>
      </c>
      <c r="AB746">
        <v>11.106</v>
      </c>
      <c r="AC746">
        <v>42.9</v>
      </c>
      <c r="AD746">
        <v>6.883</v>
      </c>
      <c r="AE746">
        <v>92.35</v>
      </c>
      <c r="AF746">
        <v>88.05</v>
      </c>
      <c r="AG746">
        <v>441.9</v>
      </c>
      <c r="AH746">
        <v>44.18</v>
      </c>
      <c r="AI746">
        <v>550.5</v>
      </c>
      <c r="AJ746">
        <v>207</v>
      </c>
      <c r="AK746">
        <v>8.86</v>
      </c>
      <c r="AL746">
        <v>309.5</v>
      </c>
    </row>
    <row r="747" spans="2:38" x14ac:dyDescent="0.25">
      <c r="B747" s="15">
        <v>38338</v>
      </c>
      <c r="C747">
        <v>10649.92</v>
      </c>
      <c r="D747">
        <v>1194.22</v>
      </c>
      <c r="E747">
        <v>2135.1999999999998</v>
      </c>
      <c r="F747">
        <v>9122.6200000000008</v>
      </c>
      <c r="G747">
        <v>4182.2700000000004</v>
      </c>
      <c r="H747">
        <v>11078.32</v>
      </c>
      <c r="I747">
        <v>1111.3499999999999</v>
      </c>
      <c r="J747">
        <v>11078.32</v>
      </c>
      <c r="K747">
        <v>13992.44</v>
      </c>
      <c r="L747">
        <v>2.9994000000000001</v>
      </c>
      <c r="M747">
        <v>3.5758000000000001</v>
      </c>
      <c r="N747">
        <v>4.1989999999999998</v>
      </c>
      <c r="O747">
        <v>4.8265000000000002</v>
      </c>
      <c r="P747">
        <v>82.16</v>
      </c>
      <c r="Q747">
        <v>1.3307</v>
      </c>
      <c r="R747">
        <v>104.19</v>
      </c>
      <c r="S747">
        <v>1.9418</v>
      </c>
      <c r="T747">
        <v>0.76229999999999998</v>
      </c>
      <c r="U747">
        <v>0.71379999999999999</v>
      </c>
      <c r="V747">
        <v>1.1571</v>
      </c>
      <c r="W747">
        <v>6.1738999999999997</v>
      </c>
      <c r="X747">
        <v>6.7422000000000004</v>
      </c>
      <c r="Y747">
        <v>43.945</v>
      </c>
      <c r="Z747">
        <v>3.8</v>
      </c>
      <c r="AA747">
        <v>5.7850000000000001</v>
      </c>
      <c r="AB747">
        <v>11.22</v>
      </c>
      <c r="AC747">
        <v>44.13</v>
      </c>
      <c r="AD747">
        <v>6.766</v>
      </c>
      <c r="AE747">
        <v>88.35</v>
      </c>
      <c r="AF747">
        <v>85.75</v>
      </c>
      <c r="AG747">
        <v>441.6</v>
      </c>
      <c r="AH747">
        <v>46.28</v>
      </c>
      <c r="AI747">
        <v>548.75</v>
      </c>
      <c r="AJ747">
        <v>204.5</v>
      </c>
      <c r="AK747">
        <v>8.64</v>
      </c>
      <c r="AL747">
        <v>304.25</v>
      </c>
    </row>
    <row r="748" spans="2:38" x14ac:dyDescent="0.25">
      <c r="B748" s="15">
        <v>38331</v>
      </c>
      <c r="C748">
        <v>10543.22</v>
      </c>
      <c r="D748">
        <v>1188</v>
      </c>
      <c r="E748">
        <v>2128.0700000000002</v>
      </c>
      <c r="F748">
        <v>8965.27</v>
      </c>
      <c r="G748">
        <v>4174.55</v>
      </c>
      <c r="H748">
        <v>10756.8</v>
      </c>
      <c r="I748">
        <v>1083.79</v>
      </c>
      <c r="J748">
        <v>10756.8</v>
      </c>
      <c r="K748">
        <v>13901.81</v>
      </c>
      <c r="L748">
        <v>2.9323000000000001</v>
      </c>
      <c r="M748">
        <v>3.5274999999999999</v>
      </c>
      <c r="N748">
        <v>4.1489000000000003</v>
      </c>
      <c r="O748">
        <v>4.8175999999999997</v>
      </c>
      <c r="P748">
        <v>82.67</v>
      </c>
      <c r="Q748">
        <v>1.3226</v>
      </c>
      <c r="R748">
        <v>105.23</v>
      </c>
      <c r="S748">
        <v>1.9148000000000001</v>
      </c>
      <c r="T748">
        <v>0.75139999999999996</v>
      </c>
      <c r="U748">
        <v>0.70369999999999999</v>
      </c>
      <c r="V748">
        <v>1.1606000000000001</v>
      </c>
      <c r="W748">
        <v>6.2035</v>
      </c>
      <c r="X748">
        <v>6.7847999999999997</v>
      </c>
      <c r="Y748">
        <v>44.73</v>
      </c>
      <c r="Z748">
        <v>3.8</v>
      </c>
      <c r="AA748">
        <v>5.8149999999999995</v>
      </c>
      <c r="AB748">
        <v>11.341799999999999</v>
      </c>
      <c r="AC748">
        <v>42.31</v>
      </c>
      <c r="AD748">
        <v>6.7059999999999995</v>
      </c>
      <c r="AE748">
        <v>85.5</v>
      </c>
      <c r="AF748">
        <v>82.85</v>
      </c>
      <c r="AG748">
        <v>433.9</v>
      </c>
      <c r="AH748">
        <v>40.71</v>
      </c>
      <c r="AI748">
        <v>533</v>
      </c>
      <c r="AJ748">
        <v>193.5</v>
      </c>
      <c r="AK748">
        <v>8.69</v>
      </c>
      <c r="AL748">
        <v>284</v>
      </c>
    </row>
    <row r="749" spans="2:38" x14ac:dyDescent="0.25">
      <c r="B749" s="15">
        <v>38324</v>
      </c>
      <c r="C749">
        <v>10592.21</v>
      </c>
      <c r="D749">
        <v>1191.17</v>
      </c>
      <c r="E749">
        <v>2147.96</v>
      </c>
      <c r="F749">
        <v>9055.66</v>
      </c>
      <c r="G749">
        <v>4208.87</v>
      </c>
      <c r="H749">
        <v>11074.89</v>
      </c>
      <c r="I749">
        <v>1110.53</v>
      </c>
      <c r="J749">
        <v>11074.89</v>
      </c>
      <c r="K749">
        <v>14211.84</v>
      </c>
      <c r="L749">
        <v>2.9157000000000002</v>
      </c>
      <c r="M749">
        <v>3.5901000000000001</v>
      </c>
      <c r="N749">
        <v>4.2496999999999998</v>
      </c>
      <c r="O749">
        <v>4.9268000000000001</v>
      </c>
      <c r="P749">
        <v>80.98</v>
      </c>
      <c r="Q749">
        <v>1.3453999999999999</v>
      </c>
      <c r="R749">
        <v>102.09</v>
      </c>
      <c r="S749">
        <v>1.9439</v>
      </c>
      <c r="T749">
        <v>0.78169999999999995</v>
      </c>
      <c r="U749">
        <v>0.72070000000000001</v>
      </c>
      <c r="V749">
        <v>1.131</v>
      </c>
      <c r="W749">
        <v>6.0631000000000004</v>
      </c>
      <c r="X749">
        <v>6.6074000000000002</v>
      </c>
      <c r="Y749">
        <v>44.134999999999998</v>
      </c>
      <c r="Z749">
        <v>3.8</v>
      </c>
      <c r="AA749">
        <v>5.7050000000000001</v>
      </c>
      <c r="AB749">
        <v>11.098000000000001</v>
      </c>
      <c r="AC749">
        <v>45.25</v>
      </c>
      <c r="AD749">
        <v>7.9960000000000004</v>
      </c>
      <c r="AE749">
        <v>87.3</v>
      </c>
      <c r="AF749">
        <v>78.400000000000006</v>
      </c>
      <c r="AG749">
        <v>456</v>
      </c>
      <c r="AH749">
        <v>42.54</v>
      </c>
      <c r="AI749">
        <v>525.75</v>
      </c>
      <c r="AJ749">
        <v>196.25</v>
      </c>
      <c r="AK749">
        <v>8.8000000000000007</v>
      </c>
      <c r="AL749">
        <v>291</v>
      </c>
    </row>
    <row r="750" spans="2:38" x14ac:dyDescent="0.25">
      <c r="B750" s="15">
        <v>38317</v>
      </c>
      <c r="C750">
        <v>10522.23</v>
      </c>
      <c r="D750">
        <v>1182.6500000000001</v>
      </c>
      <c r="E750">
        <v>2101.9699999999998</v>
      </c>
      <c r="F750">
        <v>9057.9699999999993</v>
      </c>
      <c r="G750">
        <v>4154.2700000000004</v>
      </c>
      <c r="H750">
        <v>10833.75</v>
      </c>
      <c r="I750">
        <v>1091.21</v>
      </c>
      <c r="J750">
        <v>10833.75</v>
      </c>
      <c r="K750">
        <v>13895.03</v>
      </c>
      <c r="L750">
        <v>3.0291000000000001</v>
      </c>
      <c r="M750">
        <v>3.6316999999999999</v>
      </c>
      <c r="N750">
        <v>4.2458999999999998</v>
      </c>
      <c r="O750">
        <v>4.8853</v>
      </c>
      <c r="P750">
        <v>81.78</v>
      </c>
      <c r="Q750">
        <v>1.3296999999999999</v>
      </c>
      <c r="R750">
        <v>102.59</v>
      </c>
      <c r="S750">
        <v>1.8940999999999999</v>
      </c>
      <c r="T750">
        <v>0.79069999999999996</v>
      </c>
      <c r="U750">
        <v>0.71599999999999997</v>
      </c>
      <c r="V750">
        <v>1.139</v>
      </c>
      <c r="W750">
        <v>6.1005000000000003</v>
      </c>
      <c r="X750">
        <v>6.7138999999999998</v>
      </c>
      <c r="Y750">
        <v>45.037500000000001</v>
      </c>
      <c r="Z750">
        <v>3.8</v>
      </c>
      <c r="AA750">
        <v>5.835</v>
      </c>
      <c r="AB750">
        <v>11.2538</v>
      </c>
      <c r="AC750">
        <v>48.4</v>
      </c>
      <c r="AD750">
        <v>7.6129999999999995</v>
      </c>
      <c r="AE750">
        <v>90.2</v>
      </c>
      <c r="AF750">
        <v>77</v>
      </c>
      <c r="AG750">
        <v>449.3</v>
      </c>
      <c r="AH750">
        <v>49.44</v>
      </c>
      <c r="AI750">
        <v>548.5</v>
      </c>
      <c r="AJ750">
        <v>197</v>
      </c>
      <c r="AK750">
        <v>8.9700000000000006</v>
      </c>
      <c r="AL750">
        <v>291.25</v>
      </c>
    </row>
    <row r="751" spans="2:38" x14ac:dyDescent="0.25">
      <c r="B751" s="15">
        <v>38310</v>
      </c>
      <c r="C751">
        <v>10456.91</v>
      </c>
      <c r="D751">
        <v>1170.3399999999999</v>
      </c>
      <c r="E751">
        <v>2070.63</v>
      </c>
      <c r="F751">
        <v>8959.4</v>
      </c>
      <c r="G751">
        <v>4134.8900000000003</v>
      </c>
      <c r="H751">
        <v>11082.84</v>
      </c>
      <c r="I751">
        <v>1109.77</v>
      </c>
      <c r="J751">
        <v>11082.84</v>
      </c>
      <c r="K751">
        <v>13787.68</v>
      </c>
      <c r="L751">
        <v>2.9167999999999998</v>
      </c>
      <c r="M751">
        <v>3.5655000000000001</v>
      </c>
      <c r="N751">
        <v>4.2035</v>
      </c>
      <c r="O751">
        <v>4.8844000000000003</v>
      </c>
      <c r="P751">
        <v>83.31</v>
      </c>
      <c r="Q751">
        <v>1.3023</v>
      </c>
      <c r="R751">
        <v>103.1</v>
      </c>
      <c r="S751">
        <v>1.8574000000000002</v>
      </c>
      <c r="T751">
        <v>0.78380000000000005</v>
      </c>
      <c r="U751">
        <v>0.7087</v>
      </c>
      <c r="V751">
        <v>1.1617</v>
      </c>
      <c r="W751">
        <v>6.258</v>
      </c>
      <c r="X751">
        <v>6.8830999999999998</v>
      </c>
      <c r="Y751">
        <v>45.094999999999999</v>
      </c>
      <c r="Z751">
        <v>3.8</v>
      </c>
      <c r="AA751">
        <v>6.0049999999999999</v>
      </c>
      <c r="AB751">
        <v>11.388299999999999</v>
      </c>
      <c r="AC751">
        <v>47.83</v>
      </c>
      <c r="AD751">
        <v>7.6</v>
      </c>
      <c r="AE751">
        <v>84.8</v>
      </c>
      <c r="AF751">
        <v>75.599999999999994</v>
      </c>
      <c r="AG751">
        <v>447</v>
      </c>
      <c r="AH751">
        <v>48.44</v>
      </c>
      <c r="AI751">
        <v>550.5</v>
      </c>
      <c r="AJ751">
        <v>199.25</v>
      </c>
      <c r="AK751">
        <v>8.75</v>
      </c>
      <c r="AL751">
        <v>309.75</v>
      </c>
    </row>
    <row r="752" spans="2:38" x14ac:dyDescent="0.25">
      <c r="B752" s="15">
        <v>38303</v>
      </c>
      <c r="C752">
        <v>10539.01</v>
      </c>
      <c r="D752">
        <v>1184.17</v>
      </c>
      <c r="E752">
        <v>2085.34</v>
      </c>
      <c r="F752">
        <v>8896.3700000000008</v>
      </c>
      <c r="G752">
        <v>4143.3500000000004</v>
      </c>
      <c r="H752">
        <v>11019.98</v>
      </c>
      <c r="I752">
        <v>1104.02</v>
      </c>
      <c r="J752">
        <v>11019.98</v>
      </c>
      <c r="K752">
        <v>13784.46</v>
      </c>
      <c r="L752">
        <v>2.8138000000000001</v>
      </c>
      <c r="M752">
        <v>3.5034000000000001</v>
      </c>
      <c r="N752">
        <v>4.1786000000000003</v>
      </c>
      <c r="O752">
        <v>4.8967000000000001</v>
      </c>
      <c r="P752">
        <v>83.69</v>
      </c>
      <c r="Q752">
        <v>1.2974000000000001</v>
      </c>
      <c r="R752">
        <v>105.57</v>
      </c>
      <c r="S752">
        <v>1.8564000000000001</v>
      </c>
      <c r="T752">
        <v>0.76939999999999997</v>
      </c>
      <c r="U752">
        <v>0.69369999999999998</v>
      </c>
      <c r="V752">
        <v>1.1719999999999999</v>
      </c>
      <c r="W752">
        <v>6.2483000000000004</v>
      </c>
      <c r="X752">
        <v>6.9105999999999996</v>
      </c>
      <c r="Y752">
        <v>45.155000000000001</v>
      </c>
      <c r="Z752">
        <v>3.8</v>
      </c>
      <c r="AA752">
        <v>6.1162999999999998</v>
      </c>
      <c r="AB752">
        <v>11.3575</v>
      </c>
      <c r="AC752">
        <v>44.34</v>
      </c>
      <c r="AD752">
        <v>7.6219999999999999</v>
      </c>
      <c r="AE752">
        <v>85.625</v>
      </c>
      <c r="AF752">
        <v>69.3</v>
      </c>
      <c r="AG752">
        <v>438.3</v>
      </c>
      <c r="AH752">
        <v>47.32</v>
      </c>
      <c r="AI752">
        <v>523.5</v>
      </c>
      <c r="AJ752">
        <v>200</v>
      </c>
      <c r="AK752">
        <v>8.52</v>
      </c>
      <c r="AL752">
        <v>302.75</v>
      </c>
    </row>
    <row r="753" spans="2:38" x14ac:dyDescent="0.25">
      <c r="B753" s="15">
        <v>38296</v>
      </c>
      <c r="C753">
        <v>10387.540000000001</v>
      </c>
      <c r="D753">
        <v>1166.17</v>
      </c>
      <c r="E753">
        <v>2038.94</v>
      </c>
      <c r="F753">
        <v>8868.74</v>
      </c>
      <c r="G753">
        <v>4063.58</v>
      </c>
      <c r="H753">
        <v>11061.77</v>
      </c>
      <c r="I753">
        <v>1112.1300000000001</v>
      </c>
      <c r="J753">
        <v>11061.77</v>
      </c>
      <c r="K753">
        <v>13494.95</v>
      </c>
      <c r="L753">
        <v>2.7612999999999999</v>
      </c>
      <c r="M753">
        <v>3.4788000000000001</v>
      </c>
      <c r="N753">
        <v>4.1726999999999999</v>
      </c>
      <c r="O753">
        <v>4.8969000000000005</v>
      </c>
      <c r="P753">
        <v>84.01</v>
      </c>
      <c r="Q753">
        <v>1.2964</v>
      </c>
      <c r="R753">
        <v>105.58</v>
      </c>
      <c r="S753">
        <v>1.8552</v>
      </c>
      <c r="T753">
        <v>0.76280000000000003</v>
      </c>
      <c r="U753">
        <v>0.69450000000000001</v>
      </c>
      <c r="V753">
        <v>1.1775</v>
      </c>
      <c r="W753">
        <v>6.3112000000000004</v>
      </c>
      <c r="X753">
        <v>7.0103999999999997</v>
      </c>
      <c r="Y753">
        <v>45.174999999999997</v>
      </c>
      <c r="Z753">
        <v>3.8</v>
      </c>
      <c r="AA753">
        <v>6.0906000000000002</v>
      </c>
      <c r="AB753">
        <v>11.3813</v>
      </c>
      <c r="AC753">
        <v>43.36</v>
      </c>
      <c r="AD753">
        <v>7.5049999999999999</v>
      </c>
      <c r="AE753">
        <v>82.45</v>
      </c>
      <c r="AF753">
        <v>74.400000000000006</v>
      </c>
      <c r="AG753">
        <v>434.3</v>
      </c>
      <c r="AH753">
        <v>49.61</v>
      </c>
      <c r="AI753">
        <v>505</v>
      </c>
      <c r="AJ753">
        <v>199.5</v>
      </c>
      <c r="AK753">
        <v>8.48</v>
      </c>
      <c r="AL753">
        <v>306.5</v>
      </c>
    </row>
    <row r="754" spans="2:38" x14ac:dyDescent="0.25">
      <c r="B754" s="15">
        <v>38289</v>
      </c>
      <c r="C754">
        <v>10027.469999999999</v>
      </c>
      <c r="D754">
        <v>1130.2</v>
      </c>
      <c r="E754">
        <v>1974.99</v>
      </c>
      <c r="F754">
        <v>8870.9699999999993</v>
      </c>
      <c r="G754">
        <v>3960.25</v>
      </c>
      <c r="H754">
        <v>10771.42</v>
      </c>
      <c r="I754">
        <v>1085.43</v>
      </c>
      <c r="J754">
        <v>10771.42</v>
      </c>
      <c r="K754">
        <v>13054.66</v>
      </c>
      <c r="L754">
        <v>2.5484</v>
      </c>
      <c r="M754">
        <v>3.2818000000000001</v>
      </c>
      <c r="N754">
        <v>4.0235000000000003</v>
      </c>
      <c r="O754">
        <v>4.7888999999999999</v>
      </c>
      <c r="P754">
        <v>84.91</v>
      </c>
      <c r="Q754">
        <v>1.2798</v>
      </c>
      <c r="R754">
        <v>105.81</v>
      </c>
      <c r="S754">
        <v>1.8372999999999999</v>
      </c>
      <c r="T754">
        <v>0.74839999999999995</v>
      </c>
      <c r="U754">
        <v>0.68400000000000005</v>
      </c>
      <c r="V754">
        <v>1.1942999999999999</v>
      </c>
      <c r="W754">
        <v>6.3616999999999999</v>
      </c>
      <c r="X754">
        <v>7.0750000000000002</v>
      </c>
      <c r="Y754">
        <v>45.387500000000003</v>
      </c>
      <c r="Z754">
        <v>3.8</v>
      </c>
      <c r="AA754">
        <v>6.1</v>
      </c>
      <c r="AB754">
        <v>11.536300000000001</v>
      </c>
      <c r="AC754">
        <v>44.98</v>
      </c>
      <c r="AD754">
        <v>7.3049999999999997</v>
      </c>
      <c r="AE754">
        <v>87.85</v>
      </c>
      <c r="AF754">
        <v>77.25</v>
      </c>
      <c r="AG754">
        <v>429.4</v>
      </c>
      <c r="AH754">
        <v>51.76</v>
      </c>
      <c r="AI754">
        <v>527.5</v>
      </c>
      <c r="AJ754">
        <v>202.5</v>
      </c>
      <c r="AK754">
        <v>8.6</v>
      </c>
      <c r="AL754">
        <v>316.5</v>
      </c>
    </row>
    <row r="755" spans="2:38" x14ac:dyDescent="0.25">
      <c r="B755" s="15">
        <v>38282</v>
      </c>
      <c r="C755">
        <v>9757.81</v>
      </c>
      <c r="D755">
        <v>1095.73</v>
      </c>
      <c r="E755">
        <v>1915.14</v>
      </c>
      <c r="F755">
        <v>8780.7999999999993</v>
      </c>
      <c r="G755">
        <v>3935.14</v>
      </c>
      <c r="H755">
        <v>10857.13</v>
      </c>
      <c r="I755">
        <v>1090.8399999999999</v>
      </c>
      <c r="J755">
        <v>10857.13</v>
      </c>
      <c r="K755">
        <v>13015.2</v>
      </c>
      <c r="L755">
        <v>2.5162</v>
      </c>
      <c r="M755">
        <v>3.2480000000000002</v>
      </c>
      <c r="N755">
        <v>3.9740000000000002</v>
      </c>
      <c r="O755">
        <v>4.7605000000000004</v>
      </c>
      <c r="P755">
        <v>85.87</v>
      </c>
      <c r="Q755">
        <v>1.2683</v>
      </c>
      <c r="R755">
        <v>107.26</v>
      </c>
      <c r="S755">
        <v>1.8281000000000001</v>
      </c>
      <c r="T755">
        <v>0.74029999999999996</v>
      </c>
      <c r="U755">
        <v>0.69599999999999995</v>
      </c>
      <c r="V755">
        <v>1.2107999999999999</v>
      </c>
      <c r="W755">
        <v>6.4741</v>
      </c>
      <c r="X755">
        <v>7.1753</v>
      </c>
      <c r="Y755">
        <v>45.69</v>
      </c>
      <c r="Z755">
        <v>3.8</v>
      </c>
      <c r="AA755">
        <v>6.1562999999999999</v>
      </c>
      <c r="AB755">
        <v>11.513</v>
      </c>
      <c r="AC755">
        <v>45.67</v>
      </c>
      <c r="AD755">
        <v>7.3330000000000002</v>
      </c>
      <c r="AE755">
        <v>87.75</v>
      </c>
      <c r="AF755">
        <v>77.45</v>
      </c>
      <c r="AG755">
        <v>424.6</v>
      </c>
      <c r="AH755">
        <v>55.17</v>
      </c>
      <c r="AI755">
        <v>530</v>
      </c>
      <c r="AJ755">
        <v>201.75</v>
      </c>
      <c r="AK755">
        <v>8.93</v>
      </c>
      <c r="AL755">
        <v>308.5</v>
      </c>
    </row>
    <row r="756" spans="2:38" x14ac:dyDescent="0.25">
      <c r="B756" s="15">
        <v>38275</v>
      </c>
      <c r="C756">
        <v>9933.3799999999992</v>
      </c>
      <c r="D756">
        <v>1108.2</v>
      </c>
      <c r="E756">
        <v>1911.5</v>
      </c>
      <c r="F756">
        <v>8788.93</v>
      </c>
      <c r="G756">
        <v>3922.11</v>
      </c>
      <c r="H756">
        <v>10982.95</v>
      </c>
      <c r="I756">
        <v>1105.3900000000001</v>
      </c>
      <c r="J756">
        <v>10982.95</v>
      </c>
      <c r="K756">
        <v>13059.43</v>
      </c>
      <c r="L756">
        <v>2.5162</v>
      </c>
      <c r="M756">
        <v>3.3098999999999998</v>
      </c>
      <c r="N756">
        <v>4.0530999999999997</v>
      </c>
      <c r="O756">
        <v>4.8451000000000004</v>
      </c>
      <c r="P756">
        <v>87.09</v>
      </c>
      <c r="Q756">
        <v>1.2469000000000001</v>
      </c>
      <c r="R756">
        <v>109.33</v>
      </c>
      <c r="S756">
        <v>1.8042</v>
      </c>
      <c r="T756">
        <v>0.73119999999999996</v>
      </c>
      <c r="U756">
        <v>0.68689999999999996</v>
      </c>
      <c r="V756">
        <v>1.2337</v>
      </c>
      <c r="W756">
        <v>6.5875000000000004</v>
      </c>
      <c r="X756">
        <v>7.3029000000000002</v>
      </c>
      <c r="Y756">
        <v>45.86</v>
      </c>
      <c r="Z756">
        <v>3.8</v>
      </c>
      <c r="AA756">
        <v>6.4249999999999998</v>
      </c>
      <c r="AB756">
        <v>11.453799999999999</v>
      </c>
      <c r="AC756">
        <v>45.82</v>
      </c>
      <c r="AD756">
        <v>7.11</v>
      </c>
      <c r="AE756">
        <v>86.924999999999997</v>
      </c>
      <c r="AF756">
        <v>85</v>
      </c>
      <c r="AG756">
        <v>418.7</v>
      </c>
      <c r="AH756">
        <v>54.93</v>
      </c>
      <c r="AI756">
        <v>514</v>
      </c>
      <c r="AJ756">
        <v>206.75</v>
      </c>
      <c r="AK756">
        <v>9.15</v>
      </c>
      <c r="AL756">
        <v>319.25</v>
      </c>
    </row>
    <row r="757" spans="2:38" x14ac:dyDescent="0.25">
      <c r="B757" s="15">
        <v>38268</v>
      </c>
      <c r="C757">
        <v>10055.200000000001</v>
      </c>
      <c r="D757">
        <v>1122.1400000000001</v>
      </c>
      <c r="E757">
        <v>1919.97</v>
      </c>
      <c r="F757">
        <v>8814.89</v>
      </c>
      <c r="G757">
        <v>4015.54</v>
      </c>
      <c r="H757">
        <v>11349.35</v>
      </c>
      <c r="I757">
        <v>1140.06</v>
      </c>
      <c r="J757">
        <v>11349.35</v>
      </c>
      <c r="K757">
        <v>13241.46</v>
      </c>
      <c r="L757">
        <v>2.5817000000000001</v>
      </c>
      <c r="M757">
        <v>3.3921000000000001</v>
      </c>
      <c r="N757">
        <v>4.1285999999999996</v>
      </c>
      <c r="O757">
        <v>4.9066999999999998</v>
      </c>
      <c r="P757">
        <v>87.51</v>
      </c>
      <c r="Q757">
        <v>1.2408999999999999</v>
      </c>
      <c r="R757">
        <v>109.53</v>
      </c>
      <c r="S757">
        <v>1.7949999999999999</v>
      </c>
      <c r="T757">
        <v>0.7349</v>
      </c>
      <c r="U757">
        <v>0.68530000000000002</v>
      </c>
      <c r="V757">
        <v>1.2509000000000001</v>
      </c>
      <c r="W757">
        <v>6.6821999999999999</v>
      </c>
      <c r="X757">
        <v>7.3079000000000001</v>
      </c>
      <c r="Y757">
        <v>45.814999999999998</v>
      </c>
      <c r="Z757">
        <v>3.8</v>
      </c>
      <c r="AA757">
        <v>6.5405999999999995</v>
      </c>
      <c r="AB757">
        <v>11.2453</v>
      </c>
      <c r="AC757">
        <v>47.35</v>
      </c>
      <c r="AD757">
        <v>7.2949999999999999</v>
      </c>
      <c r="AE757">
        <v>86.224999999999994</v>
      </c>
      <c r="AF757">
        <v>83.45</v>
      </c>
      <c r="AG757">
        <v>423.1</v>
      </c>
      <c r="AH757">
        <v>53.31</v>
      </c>
      <c r="AI757">
        <v>528.5</v>
      </c>
      <c r="AJ757">
        <v>204.5</v>
      </c>
      <c r="AK757">
        <v>9.02</v>
      </c>
      <c r="AL757">
        <v>303.25</v>
      </c>
    </row>
    <row r="758" spans="2:38" x14ac:dyDescent="0.25">
      <c r="B758" s="15">
        <v>38261</v>
      </c>
      <c r="C758">
        <v>10192.65</v>
      </c>
      <c r="D758">
        <v>1131.5</v>
      </c>
      <c r="E758">
        <v>1942.2</v>
      </c>
      <c r="F758">
        <v>8747.09</v>
      </c>
      <c r="G758">
        <v>3994.96</v>
      </c>
      <c r="H758">
        <v>10985.17</v>
      </c>
      <c r="I758">
        <v>1117.29</v>
      </c>
      <c r="J758">
        <v>10985.17</v>
      </c>
      <c r="K758">
        <v>13120.03</v>
      </c>
      <c r="L758">
        <v>2.6215999999999999</v>
      </c>
      <c r="M758">
        <v>3.4230999999999998</v>
      </c>
      <c r="N758">
        <v>4.1871</v>
      </c>
      <c r="O758">
        <v>4.9436</v>
      </c>
      <c r="P758">
        <v>87.63</v>
      </c>
      <c r="Q758">
        <v>1.2417</v>
      </c>
      <c r="R758">
        <v>110.54</v>
      </c>
      <c r="S758">
        <v>1.7984</v>
      </c>
      <c r="T758">
        <v>0.72629999999999995</v>
      </c>
      <c r="U758">
        <v>0.67479999999999996</v>
      </c>
      <c r="V758">
        <v>1.2494000000000001</v>
      </c>
      <c r="W758">
        <v>6.6775000000000002</v>
      </c>
      <c r="X758">
        <v>7.2638999999999996</v>
      </c>
      <c r="Y758">
        <v>45.9</v>
      </c>
      <c r="Z758">
        <v>3.8</v>
      </c>
      <c r="AA758">
        <v>6.4786000000000001</v>
      </c>
      <c r="AB758">
        <v>11.337</v>
      </c>
      <c r="AC758">
        <v>48</v>
      </c>
      <c r="AD758">
        <v>6.9429999999999996</v>
      </c>
      <c r="AE758">
        <v>85.875</v>
      </c>
      <c r="AF758">
        <v>89.2</v>
      </c>
      <c r="AG758">
        <v>419.5</v>
      </c>
      <c r="AH758">
        <v>50.12</v>
      </c>
      <c r="AI758">
        <v>534.5</v>
      </c>
      <c r="AJ758">
        <v>206</v>
      </c>
      <c r="AK758">
        <v>8.9</v>
      </c>
      <c r="AL758">
        <v>303.75</v>
      </c>
    </row>
    <row r="759" spans="2:38" x14ac:dyDescent="0.25">
      <c r="B759" s="15">
        <v>38254</v>
      </c>
      <c r="C759">
        <v>10047.24</v>
      </c>
      <c r="D759">
        <v>1110.1099999999999</v>
      </c>
      <c r="E759">
        <v>1879.48</v>
      </c>
      <c r="F759">
        <v>8588.4</v>
      </c>
      <c r="G759">
        <v>3910.3</v>
      </c>
      <c r="H759">
        <v>10895.16</v>
      </c>
      <c r="I759">
        <v>1102.3699999999999</v>
      </c>
      <c r="J759">
        <v>10895.16</v>
      </c>
      <c r="K759">
        <v>13066.84</v>
      </c>
      <c r="L759">
        <v>2.5670000000000002</v>
      </c>
      <c r="M759">
        <v>3.3197999999999999</v>
      </c>
      <c r="N759">
        <v>4.0273000000000003</v>
      </c>
      <c r="O759">
        <v>4.798</v>
      </c>
      <c r="P759">
        <v>88.4</v>
      </c>
      <c r="Q759">
        <v>1.2276</v>
      </c>
      <c r="R759">
        <v>110.63</v>
      </c>
      <c r="S759">
        <v>1.8058000000000001</v>
      </c>
      <c r="T759">
        <v>0.71460000000000001</v>
      </c>
      <c r="U759">
        <v>0.66869999999999996</v>
      </c>
      <c r="V759">
        <v>1.2615000000000001</v>
      </c>
      <c r="W759">
        <v>6.8044000000000002</v>
      </c>
      <c r="X759">
        <v>7.3672000000000004</v>
      </c>
      <c r="Y759">
        <v>45.91</v>
      </c>
      <c r="Z759">
        <v>3.8</v>
      </c>
      <c r="AA759">
        <v>6.4211999999999998</v>
      </c>
      <c r="AB759">
        <v>11.417999999999999</v>
      </c>
      <c r="AC759">
        <v>49.4</v>
      </c>
      <c r="AD759">
        <v>6.4050000000000002</v>
      </c>
      <c r="AE759">
        <v>84.474999999999994</v>
      </c>
      <c r="AF759">
        <v>78.75</v>
      </c>
      <c r="AG759">
        <v>408.1</v>
      </c>
      <c r="AH759">
        <v>48.88</v>
      </c>
      <c r="AI759">
        <v>523.5</v>
      </c>
      <c r="AJ759">
        <v>205.25</v>
      </c>
      <c r="AK759">
        <v>7.79</v>
      </c>
      <c r="AL759">
        <v>321.75</v>
      </c>
    </row>
    <row r="760" spans="2:38" x14ac:dyDescent="0.25">
      <c r="B760" s="15">
        <v>38247</v>
      </c>
      <c r="C760">
        <v>10284.459999999999</v>
      </c>
      <c r="D760">
        <v>1128.55</v>
      </c>
      <c r="E760">
        <v>1910.09</v>
      </c>
      <c r="F760">
        <v>8529.89</v>
      </c>
      <c r="G760">
        <v>3988.07</v>
      </c>
      <c r="H760">
        <v>11082.49</v>
      </c>
      <c r="I760">
        <v>1118.55</v>
      </c>
      <c r="J760">
        <v>11082.49</v>
      </c>
      <c r="K760">
        <v>13224.93</v>
      </c>
      <c r="L760">
        <v>2.4736000000000002</v>
      </c>
      <c r="M760">
        <v>3.3304999999999998</v>
      </c>
      <c r="N760">
        <v>4.1063999999999998</v>
      </c>
      <c r="O760">
        <v>4.9094999999999995</v>
      </c>
      <c r="P760">
        <v>88.84</v>
      </c>
      <c r="Q760">
        <v>1.2187000000000001</v>
      </c>
      <c r="R760">
        <v>109.83</v>
      </c>
      <c r="S760">
        <v>1.7932000000000001</v>
      </c>
      <c r="T760">
        <v>0.69789999999999996</v>
      </c>
      <c r="U760">
        <v>0.66039999999999999</v>
      </c>
      <c r="V760">
        <v>1.2679</v>
      </c>
      <c r="W760">
        <v>6.9169</v>
      </c>
      <c r="X760">
        <v>7.4617000000000004</v>
      </c>
      <c r="Y760">
        <v>45.875</v>
      </c>
      <c r="Z760">
        <v>3.8</v>
      </c>
      <c r="AA760">
        <v>6.5425000000000004</v>
      </c>
      <c r="AB760">
        <v>11.458500000000001</v>
      </c>
      <c r="AC760">
        <v>50.21</v>
      </c>
      <c r="AD760">
        <v>6.2590000000000003</v>
      </c>
      <c r="AE760">
        <v>85.45</v>
      </c>
      <c r="AF760">
        <v>78.349999999999994</v>
      </c>
      <c r="AG760">
        <v>406.1</v>
      </c>
      <c r="AH760">
        <v>45.59</v>
      </c>
      <c r="AI760">
        <v>553</v>
      </c>
      <c r="AJ760">
        <v>215.25</v>
      </c>
      <c r="AK760">
        <v>7.59</v>
      </c>
      <c r="AL760">
        <v>333.25</v>
      </c>
    </row>
    <row r="761" spans="2:38" x14ac:dyDescent="0.25">
      <c r="B761" s="15">
        <v>38240</v>
      </c>
      <c r="C761">
        <v>10313.07</v>
      </c>
      <c r="D761">
        <v>1123.92</v>
      </c>
      <c r="E761">
        <v>1894.31</v>
      </c>
      <c r="F761">
        <v>8368.6200000000008</v>
      </c>
      <c r="G761">
        <v>3886.03</v>
      </c>
      <c r="H761">
        <v>11083.23</v>
      </c>
      <c r="I761">
        <v>1126.3599999999999</v>
      </c>
      <c r="J761">
        <v>11083.23</v>
      </c>
      <c r="K761">
        <v>13003.99</v>
      </c>
      <c r="L761">
        <v>2.4813000000000001</v>
      </c>
      <c r="M761">
        <v>3.4024000000000001</v>
      </c>
      <c r="N761">
        <v>4.1856</v>
      </c>
      <c r="O761">
        <v>4.9840999999999998</v>
      </c>
      <c r="P761">
        <v>88.39</v>
      </c>
      <c r="Q761">
        <v>1.2262</v>
      </c>
      <c r="R761">
        <v>109.67</v>
      </c>
      <c r="S761">
        <v>1.7966</v>
      </c>
      <c r="T761">
        <v>0.69540000000000002</v>
      </c>
      <c r="U761">
        <v>0.65480000000000005</v>
      </c>
      <c r="V761">
        <v>1.2584</v>
      </c>
      <c r="W761">
        <v>6.8143000000000002</v>
      </c>
      <c r="X761">
        <v>7.4198000000000004</v>
      </c>
      <c r="Y761">
        <v>46.272500000000001</v>
      </c>
      <c r="Z761">
        <v>3.8</v>
      </c>
      <c r="AA761">
        <v>6.5525000000000002</v>
      </c>
      <c r="AB761">
        <v>11.593500000000001</v>
      </c>
      <c r="AC761">
        <v>51.25</v>
      </c>
      <c r="AD761">
        <v>6.133</v>
      </c>
      <c r="AE761">
        <v>85.025000000000006</v>
      </c>
      <c r="AF761">
        <v>81.400000000000006</v>
      </c>
      <c r="AG761">
        <v>402.3</v>
      </c>
      <c r="AH761">
        <v>42.81</v>
      </c>
      <c r="AI761">
        <v>563</v>
      </c>
      <c r="AJ761">
        <v>210.75</v>
      </c>
      <c r="AK761">
        <v>7.8100000000000005</v>
      </c>
      <c r="AL761">
        <v>323</v>
      </c>
    </row>
    <row r="762" spans="2:38" x14ac:dyDescent="0.25">
      <c r="B762" s="15">
        <v>38233</v>
      </c>
      <c r="C762">
        <v>10260.200000000001</v>
      </c>
      <c r="D762">
        <v>1113.6300000000001</v>
      </c>
      <c r="E762">
        <v>1844.48</v>
      </c>
      <c r="F762">
        <v>8344.42</v>
      </c>
      <c r="G762">
        <v>3866.99</v>
      </c>
      <c r="H762">
        <v>11022.49</v>
      </c>
      <c r="I762">
        <v>1124.6500000000001</v>
      </c>
      <c r="J762">
        <v>11022.49</v>
      </c>
      <c r="K762">
        <v>12948.1</v>
      </c>
      <c r="L762">
        <v>2.5784000000000002</v>
      </c>
      <c r="M762">
        <v>3.4927000000000001</v>
      </c>
      <c r="N762">
        <v>4.2945000000000002</v>
      </c>
      <c r="O762">
        <v>5.0578000000000003</v>
      </c>
      <c r="P762">
        <v>89.63</v>
      </c>
      <c r="Q762">
        <v>1.2058</v>
      </c>
      <c r="R762">
        <v>110.48</v>
      </c>
      <c r="S762">
        <v>1.7766</v>
      </c>
      <c r="T762">
        <v>0.69140000000000001</v>
      </c>
      <c r="U762">
        <v>0.64600000000000002</v>
      </c>
      <c r="V762">
        <v>1.2713000000000001</v>
      </c>
      <c r="W762">
        <v>6.8979999999999997</v>
      </c>
      <c r="X762">
        <v>7.5682999999999998</v>
      </c>
      <c r="Y762">
        <v>46.295000000000002</v>
      </c>
      <c r="Z762">
        <v>3.8</v>
      </c>
      <c r="AA762">
        <v>6.625</v>
      </c>
      <c r="AB762">
        <v>11.4975</v>
      </c>
      <c r="AC762">
        <v>51</v>
      </c>
      <c r="AD762">
        <v>6.5529999999999999</v>
      </c>
      <c r="AE762">
        <v>82.724999999999994</v>
      </c>
      <c r="AF762">
        <v>74.349999999999994</v>
      </c>
      <c r="AG762">
        <v>401</v>
      </c>
      <c r="AH762">
        <v>43.99</v>
      </c>
      <c r="AI762">
        <v>614.75</v>
      </c>
      <c r="AJ762">
        <v>223.5</v>
      </c>
      <c r="AK762">
        <v>8.1300000000000008</v>
      </c>
      <c r="AL762">
        <v>308</v>
      </c>
    </row>
    <row r="763" spans="2:38" x14ac:dyDescent="0.25">
      <c r="B763" s="15">
        <v>38226</v>
      </c>
      <c r="C763">
        <v>10195.01</v>
      </c>
      <c r="D763">
        <v>1107.77</v>
      </c>
      <c r="E763">
        <v>1862.09</v>
      </c>
      <c r="F763">
        <v>8334.2900000000009</v>
      </c>
      <c r="G763">
        <v>3851.18</v>
      </c>
      <c r="H763">
        <v>11209.59</v>
      </c>
      <c r="I763">
        <v>1137.78</v>
      </c>
      <c r="J763">
        <v>11209.59</v>
      </c>
      <c r="K763">
        <v>12818.42</v>
      </c>
      <c r="L763">
        <v>2.4797000000000002</v>
      </c>
      <c r="M763">
        <v>3.4272</v>
      </c>
      <c r="N763">
        <v>4.2264999999999997</v>
      </c>
      <c r="O763">
        <v>5.0194999999999999</v>
      </c>
      <c r="P763">
        <v>89.77</v>
      </c>
      <c r="Q763">
        <v>1.2011000000000001</v>
      </c>
      <c r="R763">
        <v>109.69</v>
      </c>
      <c r="S763">
        <v>1.7904</v>
      </c>
      <c r="T763">
        <v>0.70289999999999997</v>
      </c>
      <c r="U763">
        <v>0.65300000000000002</v>
      </c>
      <c r="V763">
        <v>1.2826</v>
      </c>
      <c r="W763">
        <v>6.9577999999999998</v>
      </c>
      <c r="X763">
        <v>7.5949999999999998</v>
      </c>
      <c r="Y763">
        <v>46.305</v>
      </c>
      <c r="Z763">
        <v>3.8</v>
      </c>
      <c r="AA763">
        <v>6.7462999999999997</v>
      </c>
      <c r="AB763">
        <v>11.391500000000001</v>
      </c>
      <c r="AC763">
        <v>47.9</v>
      </c>
      <c r="AD763">
        <v>6.5880000000000001</v>
      </c>
      <c r="AE763">
        <v>82.875</v>
      </c>
      <c r="AF763">
        <v>74.05</v>
      </c>
      <c r="AG763">
        <v>403.3</v>
      </c>
      <c r="AH763">
        <v>43.18</v>
      </c>
      <c r="AI763">
        <v>600.5</v>
      </c>
      <c r="AJ763">
        <v>220.25</v>
      </c>
      <c r="AK763">
        <v>7.66</v>
      </c>
      <c r="AL763">
        <v>301.5</v>
      </c>
    </row>
    <row r="764" spans="2:38" x14ac:dyDescent="0.25">
      <c r="B764" s="15">
        <v>38219</v>
      </c>
      <c r="C764">
        <v>10110.14</v>
      </c>
      <c r="D764">
        <v>1098.3499999999999</v>
      </c>
      <c r="E764">
        <v>1838.02</v>
      </c>
      <c r="F764">
        <v>8335.6200000000008</v>
      </c>
      <c r="G764">
        <v>3712.61</v>
      </c>
      <c r="H764">
        <v>10889.14</v>
      </c>
      <c r="I764">
        <v>1109.8399999999999</v>
      </c>
      <c r="J764">
        <v>10889.14</v>
      </c>
      <c r="K764">
        <v>12376.9</v>
      </c>
      <c r="L764">
        <v>2.4339</v>
      </c>
      <c r="M764">
        <v>3.4104000000000001</v>
      </c>
      <c r="N764">
        <v>4.2324999999999999</v>
      </c>
      <c r="O764">
        <v>5.0239000000000003</v>
      </c>
      <c r="P764">
        <v>88.12</v>
      </c>
      <c r="Q764">
        <v>1.2321</v>
      </c>
      <c r="R764">
        <v>109.12</v>
      </c>
      <c r="S764">
        <v>1.8201000000000001</v>
      </c>
      <c r="T764">
        <v>0.72399999999999998</v>
      </c>
      <c r="U764">
        <v>0.67249999999999999</v>
      </c>
      <c r="V764">
        <v>1.2503</v>
      </c>
      <c r="W764">
        <v>6.7138</v>
      </c>
      <c r="X764">
        <v>7.4675000000000002</v>
      </c>
      <c r="Y764">
        <v>46.26</v>
      </c>
      <c r="Z764">
        <v>3.8</v>
      </c>
      <c r="AA764">
        <v>6.57</v>
      </c>
      <c r="AB764">
        <v>11.3315</v>
      </c>
      <c r="AC764">
        <v>50.8</v>
      </c>
      <c r="AD764">
        <v>6.87</v>
      </c>
      <c r="AE764">
        <v>85.025000000000006</v>
      </c>
      <c r="AF764">
        <v>73.849999999999994</v>
      </c>
      <c r="AG764">
        <v>413.2</v>
      </c>
      <c r="AH764">
        <v>47.86</v>
      </c>
      <c r="AI764">
        <v>594.75</v>
      </c>
      <c r="AJ764">
        <v>231.25</v>
      </c>
      <c r="AK764">
        <v>7.73</v>
      </c>
      <c r="AL764">
        <v>312</v>
      </c>
    </row>
    <row r="765" spans="2:38" x14ac:dyDescent="0.25">
      <c r="B765" s="15">
        <v>38212</v>
      </c>
      <c r="C765">
        <v>9825.35</v>
      </c>
      <c r="D765">
        <v>1064.8</v>
      </c>
      <c r="E765">
        <v>1757.22</v>
      </c>
      <c r="F765">
        <v>8172.63</v>
      </c>
      <c r="G765">
        <v>3646.99</v>
      </c>
      <c r="H765">
        <v>10757.2</v>
      </c>
      <c r="I765">
        <v>1096.81</v>
      </c>
      <c r="J765">
        <v>10757.2</v>
      </c>
      <c r="K765">
        <v>12359.83</v>
      </c>
      <c r="L765">
        <v>2.4534000000000002</v>
      </c>
      <c r="M765">
        <v>3.4211</v>
      </c>
      <c r="N765">
        <v>4.2267999999999999</v>
      </c>
      <c r="O765">
        <v>5.0167999999999999</v>
      </c>
      <c r="P765">
        <v>87.9</v>
      </c>
      <c r="Q765">
        <v>1.2374000000000001</v>
      </c>
      <c r="R765">
        <v>110.7</v>
      </c>
      <c r="S765">
        <v>1.8431</v>
      </c>
      <c r="T765">
        <v>0.71689999999999998</v>
      </c>
      <c r="U765">
        <v>0.6663</v>
      </c>
      <c r="V765">
        <v>1.2384999999999999</v>
      </c>
      <c r="W765">
        <v>6.6909999999999998</v>
      </c>
      <c r="X765">
        <v>7.4576000000000002</v>
      </c>
      <c r="Y765">
        <v>46.3</v>
      </c>
      <c r="Z765">
        <v>3.8</v>
      </c>
      <c r="AA765">
        <v>6.4772999999999996</v>
      </c>
      <c r="AB765">
        <v>11.38</v>
      </c>
      <c r="AC765">
        <v>43.55</v>
      </c>
      <c r="AD765">
        <v>6.625</v>
      </c>
      <c r="AE765">
        <v>87.55</v>
      </c>
      <c r="AF765">
        <v>62.25</v>
      </c>
      <c r="AG765">
        <v>398.9</v>
      </c>
      <c r="AH765">
        <v>46.58</v>
      </c>
      <c r="AI765">
        <v>652</v>
      </c>
      <c r="AJ765">
        <v>217.75</v>
      </c>
      <c r="AK765">
        <v>7.87</v>
      </c>
      <c r="AL765">
        <v>299.5</v>
      </c>
    </row>
    <row r="766" spans="2:38" x14ac:dyDescent="0.25">
      <c r="B766" s="15">
        <v>38205</v>
      </c>
      <c r="C766">
        <v>9815.33</v>
      </c>
      <c r="D766">
        <v>1063.97</v>
      </c>
      <c r="E766">
        <v>1776.89</v>
      </c>
      <c r="F766">
        <v>8176.68</v>
      </c>
      <c r="G766">
        <v>3727.74</v>
      </c>
      <c r="H766">
        <v>10972.57</v>
      </c>
      <c r="I766">
        <v>1107.1199999999999</v>
      </c>
      <c r="J766">
        <v>10972.57</v>
      </c>
      <c r="K766">
        <v>12478.68</v>
      </c>
      <c r="L766">
        <v>2.3833000000000002</v>
      </c>
      <c r="M766">
        <v>3.3854000000000002</v>
      </c>
      <c r="N766">
        <v>4.2195999999999998</v>
      </c>
      <c r="O766">
        <v>5.0354999999999999</v>
      </c>
      <c r="P766">
        <v>88.36</v>
      </c>
      <c r="Q766">
        <v>1.2279</v>
      </c>
      <c r="R766">
        <v>110.48</v>
      </c>
      <c r="S766">
        <v>1.8411</v>
      </c>
      <c r="T766">
        <v>0.71340000000000003</v>
      </c>
      <c r="U766">
        <v>0.65190000000000003</v>
      </c>
      <c r="V766">
        <v>1.2506999999999999</v>
      </c>
      <c r="W766">
        <v>6.8041</v>
      </c>
      <c r="X766">
        <v>7.4775</v>
      </c>
      <c r="Y766">
        <v>46.3675</v>
      </c>
      <c r="Z766">
        <v>3.8</v>
      </c>
      <c r="AA766">
        <v>6.1223999999999998</v>
      </c>
      <c r="AB766">
        <v>11.3995</v>
      </c>
      <c r="AC766">
        <v>44.9</v>
      </c>
      <c r="AD766">
        <v>6.7750000000000004</v>
      </c>
      <c r="AE766">
        <v>84.55</v>
      </c>
      <c r="AF766">
        <v>60.05</v>
      </c>
      <c r="AG766">
        <v>399.8</v>
      </c>
      <c r="AH766">
        <v>43.95</v>
      </c>
      <c r="AI766">
        <v>606.75</v>
      </c>
      <c r="AJ766">
        <v>225.75</v>
      </c>
      <c r="AK766">
        <v>8.17</v>
      </c>
      <c r="AL766">
        <v>315.75</v>
      </c>
    </row>
    <row r="767" spans="2:38" x14ac:dyDescent="0.25">
      <c r="B767" s="15">
        <v>38198</v>
      </c>
      <c r="C767">
        <v>10139.709999999999</v>
      </c>
      <c r="D767">
        <v>1101.72</v>
      </c>
      <c r="E767">
        <v>1887.36</v>
      </c>
      <c r="F767">
        <v>8458.07</v>
      </c>
      <c r="G767">
        <v>3895.61</v>
      </c>
      <c r="H767">
        <v>11325.78</v>
      </c>
      <c r="I767">
        <v>1139.3</v>
      </c>
      <c r="J767">
        <v>11325.78</v>
      </c>
      <c r="K767">
        <v>12238.03</v>
      </c>
      <c r="L767">
        <v>2.6771000000000003</v>
      </c>
      <c r="M767">
        <v>3.6943000000000001</v>
      </c>
      <c r="N767">
        <v>4.4747000000000003</v>
      </c>
      <c r="O767">
        <v>5.1969000000000003</v>
      </c>
      <c r="P767">
        <v>89.96</v>
      </c>
      <c r="Q767">
        <v>1.2019</v>
      </c>
      <c r="R767">
        <v>111.36</v>
      </c>
      <c r="S767">
        <v>1.8199000000000001</v>
      </c>
      <c r="T767">
        <v>0.70269999999999999</v>
      </c>
      <c r="U767">
        <v>0.63690000000000002</v>
      </c>
      <c r="V767">
        <v>1.2814999999999999</v>
      </c>
      <c r="W767">
        <v>7.0172999999999996</v>
      </c>
      <c r="X767">
        <v>7.6753</v>
      </c>
      <c r="Y767">
        <v>46.47</v>
      </c>
      <c r="Z767">
        <v>3.8</v>
      </c>
      <c r="AA767">
        <v>6.2675000000000001</v>
      </c>
      <c r="AB767">
        <v>11.4152</v>
      </c>
      <c r="AC767">
        <v>43.83</v>
      </c>
      <c r="AD767">
        <v>6.5600000000000005</v>
      </c>
      <c r="AE767">
        <v>85.724999999999994</v>
      </c>
      <c r="AF767">
        <v>61.5</v>
      </c>
      <c r="AG767">
        <v>391</v>
      </c>
      <c r="AH767">
        <v>43.8</v>
      </c>
      <c r="AI767">
        <v>599.5</v>
      </c>
      <c r="AJ767">
        <v>217.25</v>
      </c>
      <c r="AK767">
        <v>8.2799999999999994</v>
      </c>
      <c r="AL767">
        <v>312.25</v>
      </c>
    </row>
    <row r="768" spans="2:38" x14ac:dyDescent="0.25">
      <c r="B768" s="15">
        <v>38191</v>
      </c>
      <c r="C768">
        <v>9962.2199999999993</v>
      </c>
      <c r="D768">
        <v>1086.2</v>
      </c>
      <c r="E768">
        <v>1849.09</v>
      </c>
      <c r="F768">
        <v>8383.31</v>
      </c>
      <c r="G768">
        <v>3797.33</v>
      </c>
      <c r="H768">
        <v>11187.33</v>
      </c>
      <c r="I768">
        <v>1135.29</v>
      </c>
      <c r="J768">
        <v>11187.33</v>
      </c>
      <c r="K768">
        <v>12352.99</v>
      </c>
      <c r="L768">
        <v>2.6490999999999998</v>
      </c>
      <c r="M768">
        <v>3.6699000000000002</v>
      </c>
      <c r="N768">
        <v>4.4301000000000004</v>
      </c>
      <c r="O768">
        <v>5.1658999999999997</v>
      </c>
      <c r="P768">
        <v>89.26</v>
      </c>
      <c r="Q768">
        <v>1.2093</v>
      </c>
      <c r="R768">
        <v>110.19</v>
      </c>
      <c r="S768">
        <v>1.8317000000000001</v>
      </c>
      <c r="T768">
        <v>0.70940000000000003</v>
      </c>
      <c r="U768">
        <v>0.63539999999999996</v>
      </c>
      <c r="V768">
        <v>1.2675000000000001</v>
      </c>
      <c r="W768">
        <v>7.0406000000000004</v>
      </c>
      <c r="X768">
        <v>7.6096000000000004</v>
      </c>
      <c r="Y768">
        <v>46.322499999999998</v>
      </c>
      <c r="Z768">
        <v>3.8</v>
      </c>
      <c r="AA768">
        <v>6.2137000000000002</v>
      </c>
      <c r="AB768">
        <v>11.449</v>
      </c>
      <c r="AC768">
        <v>46.45</v>
      </c>
      <c r="AD768">
        <v>6.3339999999999996</v>
      </c>
      <c r="AE768">
        <v>86.9</v>
      </c>
      <c r="AF768">
        <v>71.150000000000006</v>
      </c>
      <c r="AG768">
        <v>390.5</v>
      </c>
      <c r="AH768">
        <v>41.71</v>
      </c>
      <c r="AI768">
        <v>669.5</v>
      </c>
      <c r="AJ768">
        <v>223.75</v>
      </c>
      <c r="AK768">
        <v>8.01</v>
      </c>
      <c r="AL768">
        <v>328.75</v>
      </c>
    </row>
    <row r="769" spans="2:38" x14ac:dyDescent="0.25">
      <c r="B769" s="15">
        <v>38184</v>
      </c>
      <c r="C769">
        <v>10139.780000000001</v>
      </c>
      <c r="D769">
        <v>1101.3900000000001</v>
      </c>
      <c r="E769">
        <v>1883.15</v>
      </c>
      <c r="F769">
        <v>8350.4599999999991</v>
      </c>
      <c r="G769">
        <v>3845.93</v>
      </c>
      <c r="H769">
        <v>11436</v>
      </c>
      <c r="I769">
        <v>1151.1600000000001</v>
      </c>
      <c r="J769">
        <v>11436</v>
      </c>
      <c r="K769">
        <v>12059.2</v>
      </c>
      <c r="L769">
        <v>2.4933000000000001</v>
      </c>
      <c r="M769">
        <v>3.5388000000000002</v>
      </c>
      <c r="N769">
        <v>4.3491</v>
      </c>
      <c r="O769">
        <v>5.1150000000000002</v>
      </c>
      <c r="P769">
        <v>87.14</v>
      </c>
      <c r="Q769">
        <v>1.2452000000000001</v>
      </c>
      <c r="R769">
        <v>108.71</v>
      </c>
      <c r="S769">
        <v>1.8731</v>
      </c>
      <c r="T769">
        <v>0.73229999999999995</v>
      </c>
      <c r="U769">
        <v>0.65920000000000001</v>
      </c>
      <c r="V769">
        <v>1.2250000000000001</v>
      </c>
      <c r="W769">
        <v>6.8198999999999996</v>
      </c>
      <c r="X769">
        <v>7.3863000000000003</v>
      </c>
      <c r="Y769">
        <v>45.954999999999998</v>
      </c>
      <c r="Z769">
        <v>3.8</v>
      </c>
      <c r="AA769">
        <v>5.9535</v>
      </c>
      <c r="AB769">
        <v>11.4138</v>
      </c>
      <c r="AC769">
        <v>47.3</v>
      </c>
      <c r="AD769">
        <v>6.7119999999999997</v>
      </c>
      <c r="AE769">
        <v>83.075000000000003</v>
      </c>
      <c r="AF769">
        <v>69.400000000000006</v>
      </c>
      <c r="AG769">
        <v>406.8</v>
      </c>
      <c r="AH769">
        <v>41.25</v>
      </c>
      <c r="AI769">
        <v>707.5</v>
      </c>
      <c r="AJ769">
        <v>239</v>
      </c>
      <c r="AK769">
        <v>8.25</v>
      </c>
      <c r="AL769">
        <v>333.25</v>
      </c>
    </row>
    <row r="770" spans="2:38" x14ac:dyDescent="0.25">
      <c r="B770" s="15">
        <v>38177</v>
      </c>
      <c r="C770">
        <v>10213.219999999999</v>
      </c>
      <c r="D770">
        <v>1112.81</v>
      </c>
      <c r="E770">
        <v>1946.33</v>
      </c>
      <c r="F770">
        <v>8473.18</v>
      </c>
      <c r="G770">
        <v>3924.49</v>
      </c>
      <c r="H770">
        <v>11423.53</v>
      </c>
      <c r="I770">
        <v>1146.92</v>
      </c>
      <c r="J770">
        <v>11423.53</v>
      </c>
      <c r="K770">
        <v>12202.26</v>
      </c>
      <c r="L770">
        <v>2.5122</v>
      </c>
      <c r="M770">
        <v>3.6318999999999999</v>
      </c>
      <c r="N770">
        <v>4.4565000000000001</v>
      </c>
      <c r="O770">
        <v>5.2065000000000001</v>
      </c>
      <c r="P770">
        <v>87.42</v>
      </c>
      <c r="Q770">
        <v>1.2415</v>
      </c>
      <c r="R770">
        <v>108.2</v>
      </c>
      <c r="S770">
        <v>1.8593999999999999</v>
      </c>
      <c r="T770">
        <v>0.72219999999999995</v>
      </c>
      <c r="U770">
        <v>0.65700000000000003</v>
      </c>
      <c r="V770">
        <v>1.2229000000000001</v>
      </c>
      <c r="W770">
        <v>6.8152999999999997</v>
      </c>
      <c r="X770">
        <v>7.4033999999999995</v>
      </c>
      <c r="Y770">
        <v>45.664999999999999</v>
      </c>
      <c r="Z770">
        <v>3.8</v>
      </c>
      <c r="AA770">
        <v>6.0774999999999997</v>
      </c>
      <c r="AB770">
        <v>11.491899999999999</v>
      </c>
      <c r="AC770">
        <v>47.85</v>
      </c>
      <c r="AD770">
        <v>6.4610000000000003</v>
      </c>
      <c r="AE770">
        <v>84.3</v>
      </c>
      <c r="AF770">
        <v>66.75</v>
      </c>
      <c r="AG770">
        <v>407.9</v>
      </c>
      <c r="AH770">
        <v>39.96</v>
      </c>
      <c r="AI770">
        <v>954</v>
      </c>
      <c r="AJ770">
        <v>242.25</v>
      </c>
      <c r="AK770">
        <v>8.27</v>
      </c>
      <c r="AL770">
        <v>330</v>
      </c>
    </row>
    <row r="771" spans="2:38" x14ac:dyDescent="0.25">
      <c r="B771" s="15">
        <v>38170</v>
      </c>
      <c r="C771">
        <v>10282.83</v>
      </c>
      <c r="D771">
        <v>1125.3800000000001</v>
      </c>
      <c r="E771">
        <v>2006.66</v>
      </c>
      <c r="F771">
        <v>8487.31</v>
      </c>
      <c r="G771">
        <v>3998.77</v>
      </c>
      <c r="H771">
        <v>11721.49</v>
      </c>
      <c r="I771">
        <v>1173.55</v>
      </c>
      <c r="J771">
        <v>11721.49</v>
      </c>
      <c r="K771">
        <v>12220.13</v>
      </c>
      <c r="L771">
        <v>2.5224000000000002</v>
      </c>
      <c r="M771">
        <v>3.5994999999999999</v>
      </c>
      <c r="N771">
        <v>4.4588999999999999</v>
      </c>
      <c r="O771">
        <v>5.2054</v>
      </c>
      <c r="P771">
        <v>87.99</v>
      </c>
      <c r="Q771">
        <v>1.2316</v>
      </c>
      <c r="R771">
        <v>108.32</v>
      </c>
      <c r="S771">
        <v>1.8306</v>
      </c>
      <c r="T771">
        <v>0.71330000000000005</v>
      </c>
      <c r="U771">
        <v>0.64710000000000001</v>
      </c>
      <c r="V771">
        <v>1.2337</v>
      </c>
      <c r="W771">
        <v>6.9129000000000005</v>
      </c>
      <c r="X771">
        <v>7.4573999999999998</v>
      </c>
      <c r="Y771">
        <v>45.88</v>
      </c>
      <c r="Z771">
        <v>3.8</v>
      </c>
      <c r="AA771">
        <v>6.1093999999999999</v>
      </c>
      <c r="AB771">
        <v>11.4495</v>
      </c>
      <c r="AC771">
        <v>47.25</v>
      </c>
      <c r="AD771">
        <v>5.9980000000000002</v>
      </c>
      <c r="AE771">
        <v>85.325000000000003</v>
      </c>
      <c r="AF771">
        <v>65.3</v>
      </c>
      <c r="AG771">
        <v>398.7</v>
      </c>
      <c r="AH771">
        <v>38.39</v>
      </c>
      <c r="AI771">
        <v>939.5</v>
      </c>
      <c r="AJ771">
        <v>255.25</v>
      </c>
      <c r="AK771">
        <v>7.96</v>
      </c>
      <c r="AL771">
        <v>335</v>
      </c>
    </row>
    <row r="772" spans="2:38" x14ac:dyDescent="0.25">
      <c r="B772" s="15">
        <v>38163</v>
      </c>
      <c r="C772">
        <v>10371.84</v>
      </c>
      <c r="D772">
        <v>1134.43</v>
      </c>
      <c r="E772">
        <v>2025.47</v>
      </c>
      <c r="F772">
        <v>8497.77</v>
      </c>
      <c r="G772">
        <v>4013.35</v>
      </c>
      <c r="H772">
        <v>11780.4</v>
      </c>
      <c r="I772">
        <v>1172.44</v>
      </c>
      <c r="J772">
        <v>11780.4</v>
      </c>
      <c r="K772">
        <v>12185.52</v>
      </c>
      <c r="L772">
        <v>2.7338</v>
      </c>
      <c r="M772">
        <v>3.8254000000000001</v>
      </c>
      <c r="N772">
        <v>4.6459000000000001</v>
      </c>
      <c r="O772">
        <v>5.3346999999999998</v>
      </c>
      <c r="P772">
        <v>88.88</v>
      </c>
      <c r="Q772">
        <v>1.2178</v>
      </c>
      <c r="R772">
        <v>107.57</v>
      </c>
      <c r="S772">
        <v>1.8268</v>
      </c>
      <c r="T772">
        <v>0.7006</v>
      </c>
      <c r="U772">
        <v>0.63580000000000003</v>
      </c>
      <c r="V772">
        <v>1.2473000000000001</v>
      </c>
      <c r="W772">
        <v>6.8208000000000002</v>
      </c>
      <c r="X772">
        <v>7.5179999999999998</v>
      </c>
      <c r="Y772">
        <v>45.832500000000003</v>
      </c>
      <c r="Z772">
        <v>3.8</v>
      </c>
      <c r="AA772">
        <v>6.3049999999999997</v>
      </c>
      <c r="AB772">
        <v>11.343999999999999</v>
      </c>
      <c r="AC772">
        <v>50</v>
      </c>
      <c r="AD772">
        <v>6.1269999999999998</v>
      </c>
      <c r="AE772">
        <v>89.6</v>
      </c>
      <c r="AF772">
        <v>61.2</v>
      </c>
      <c r="AG772">
        <v>402.9</v>
      </c>
      <c r="AH772">
        <v>37.549999999999997</v>
      </c>
      <c r="AI772">
        <v>920.5</v>
      </c>
      <c r="AJ772">
        <v>276.25</v>
      </c>
      <c r="AK772">
        <v>7.28</v>
      </c>
      <c r="AL772">
        <v>341.25</v>
      </c>
    </row>
    <row r="773" spans="2:38" x14ac:dyDescent="0.25">
      <c r="B773" s="15">
        <v>38156</v>
      </c>
      <c r="C773">
        <v>10416.41</v>
      </c>
      <c r="D773">
        <v>1135.02</v>
      </c>
      <c r="E773">
        <v>1986.73</v>
      </c>
      <c r="F773">
        <v>8468.01</v>
      </c>
      <c r="G773">
        <v>3999.79</v>
      </c>
      <c r="H773">
        <v>11382.08</v>
      </c>
      <c r="I773">
        <v>1149.8800000000001</v>
      </c>
      <c r="J773">
        <v>11382.08</v>
      </c>
      <c r="K773">
        <v>11855.55</v>
      </c>
      <c r="L773">
        <v>2.7824</v>
      </c>
      <c r="M773">
        <v>3.9337</v>
      </c>
      <c r="N773">
        <v>4.7096</v>
      </c>
      <c r="O773">
        <v>5.3766999999999996</v>
      </c>
      <c r="P773">
        <v>89.08</v>
      </c>
      <c r="Q773">
        <v>1.2137</v>
      </c>
      <c r="R773">
        <v>108.86</v>
      </c>
      <c r="S773">
        <v>1.8382000000000001</v>
      </c>
      <c r="T773">
        <v>0.68879999999999997</v>
      </c>
      <c r="U773">
        <v>0.62709999999999999</v>
      </c>
      <c r="V773">
        <v>1.2446999999999999</v>
      </c>
      <c r="W773">
        <v>6.8704000000000001</v>
      </c>
      <c r="X773">
        <v>7.5404999999999998</v>
      </c>
      <c r="Y773">
        <v>45.67</v>
      </c>
      <c r="Z773">
        <v>3.8</v>
      </c>
      <c r="AA773">
        <v>6.3907999999999996</v>
      </c>
      <c r="AB773">
        <v>11.3421</v>
      </c>
      <c r="AC773">
        <v>52</v>
      </c>
      <c r="AD773">
        <v>5.9829999999999997</v>
      </c>
      <c r="AE773">
        <v>86.55</v>
      </c>
      <c r="AF773">
        <v>57.5</v>
      </c>
      <c r="AG773">
        <v>395.1</v>
      </c>
      <c r="AH773">
        <v>38.75</v>
      </c>
      <c r="AI773">
        <v>872</v>
      </c>
      <c r="AJ773">
        <v>274.5</v>
      </c>
      <c r="AK773">
        <v>6.82</v>
      </c>
      <c r="AL773">
        <v>352.75</v>
      </c>
    </row>
    <row r="774" spans="2:38" x14ac:dyDescent="0.25">
      <c r="B774" s="15">
        <v>38149</v>
      </c>
      <c r="C774">
        <v>10410.1</v>
      </c>
      <c r="D774">
        <v>1136.47</v>
      </c>
      <c r="E774">
        <v>1999.87</v>
      </c>
      <c r="F774">
        <v>8366.6299999999992</v>
      </c>
      <c r="G774">
        <v>4014.56</v>
      </c>
      <c r="H774">
        <v>11526.82</v>
      </c>
      <c r="I774">
        <v>1160.3</v>
      </c>
      <c r="J774">
        <v>11526.82</v>
      </c>
      <c r="K774">
        <v>12396.39</v>
      </c>
      <c r="L774">
        <v>2.8045999999999998</v>
      </c>
      <c r="M774">
        <v>4.0556999999999999</v>
      </c>
      <c r="N774">
        <v>4.7995000000000001</v>
      </c>
      <c r="O774">
        <v>5.4741999999999997</v>
      </c>
      <c r="P774">
        <v>90.01</v>
      </c>
      <c r="Q774">
        <v>1.2006000000000001</v>
      </c>
      <c r="R774">
        <v>110.06</v>
      </c>
      <c r="S774">
        <v>1.8193999999999999</v>
      </c>
      <c r="T774">
        <v>0.69289999999999996</v>
      </c>
      <c r="U774">
        <v>0.62909999999999999</v>
      </c>
      <c r="V774">
        <v>1.2598</v>
      </c>
      <c r="W774">
        <v>6.9107000000000003</v>
      </c>
      <c r="X774">
        <v>7.6204999999999998</v>
      </c>
      <c r="Y774">
        <v>45.155000000000001</v>
      </c>
      <c r="Z774">
        <v>3.8</v>
      </c>
      <c r="AA774">
        <v>6.5149999999999997</v>
      </c>
      <c r="AB774">
        <v>11.3748</v>
      </c>
      <c r="AC774">
        <v>58.17</v>
      </c>
      <c r="AD774">
        <v>5.7480000000000002</v>
      </c>
      <c r="AE774">
        <v>86.75</v>
      </c>
      <c r="AF774">
        <v>55.6</v>
      </c>
      <c r="AG774">
        <v>385.9</v>
      </c>
      <c r="AH774">
        <v>38.450000000000003</v>
      </c>
      <c r="AI774">
        <v>847</v>
      </c>
      <c r="AJ774">
        <v>285.75</v>
      </c>
      <c r="AK774">
        <v>6.75</v>
      </c>
      <c r="AL774">
        <v>350.5</v>
      </c>
    </row>
    <row r="775" spans="2:38" x14ac:dyDescent="0.25">
      <c r="B775" s="15">
        <v>38142</v>
      </c>
      <c r="C775">
        <v>10242.82</v>
      </c>
      <c r="D775">
        <v>1122.5</v>
      </c>
      <c r="E775">
        <v>1978.62</v>
      </c>
      <c r="F775">
        <v>8348.7800000000007</v>
      </c>
      <c r="G775">
        <v>3961.93</v>
      </c>
      <c r="H775">
        <v>11128.05</v>
      </c>
      <c r="I775">
        <v>1124.97</v>
      </c>
      <c r="J775">
        <v>11128.05</v>
      </c>
      <c r="K775">
        <v>12022.64</v>
      </c>
      <c r="L775">
        <v>2.6874000000000002</v>
      </c>
      <c r="M775">
        <v>3.9447999999999999</v>
      </c>
      <c r="N775">
        <v>4.7714999999999996</v>
      </c>
      <c r="O775">
        <v>5.4572000000000003</v>
      </c>
      <c r="P775">
        <v>88.54</v>
      </c>
      <c r="Q775">
        <v>1.2282999999999999</v>
      </c>
      <c r="R775">
        <v>111.19</v>
      </c>
      <c r="S775">
        <v>1.8405</v>
      </c>
      <c r="T775">
        <v>0.69579999999999997</v>
      </c>
      <c r="U775">
        <v>0.62180000000000002</v>
      </c>
      <c r="V775">
        <v>1.2397</v>
      </c>
      <c r="W775">
        <v>6.6665000000000001</v>
      </c>
      <c r="X775">
        <v>7.4385000000000003</v>
      </c>
      <c r="Y775">
        <v>45.115000000000002</v>
      </c>
      <c r="Z775">
        <v>3.8</v>
      </c>
      <c r="AA775">
        <v>6.4649999999999999</v>
      </c>
      <c r="AB775">
        <v>11.4122</v>
      </c>
      <c r="AC775">
        <v>57.8</v>
      </c>
      <c r="AD775">
        <v>5.8100000000000005</v>
      </c>
      <c r="AE775">
        <v>90.5</v>
      </c>
      <c r="AF775">
        <v>56.8</v>
      </c>
      <c r="AG775">
        <v>390.9</v>
      </c>
      <c r="AH775">
        <v>38.49</v>
      </c>
      <c r="AI775">
        <v>838.5</v>
      </c>
      <c r="AJ775">
        <v>308.25</v>
      </c>
      <c r="AK775">
        <v>7.19</v>
      </c>
      <c r="AL775">
        <v>370</v>
      </c>
    </row>
    <row r="776" spans="2:38" x14ac:dyDescent="0.25">
      <c r="B776" s="15">
        <v>38135</v>
      </c>
      <c r="C776">
        <v>10188.450000000001</v>
      </c>
      <c r="D776">
        <v>1120.68</v>
      </c>
      <c r="E776">
        <v>1986.74</v>
      </c>
      <c r="F776">
        <v>8347.08</v>
      </c>
      <c r="G776">
        <v>3902.72</v>
      </c>
      <c r="H776">
        <v>11309.57</v>
      </c>
      <c r="I776">
        <v>1142.3800000000001</v>
      </c>
      <c r="J776">
        <v>11309.57</v>
      </c>
      <c r="K776">
        <v>12116.87</v>
      </c>
      <c r="L776">
        <v>2.5323000000000002</v>
      </c>
      <c r="M776">
        <v>3.7909000000000002</v>
      </c>
      <c r="N776">
        <v>4.6467999999999998</v>
      </c>
      <c r="O776">
        <v>5.3445</v>
      </c>
      <c r="P776">
        <v>88.9</v>
      </c>
      <c r="Q776">
        <v>1.2222999999999999</v>
      </c>
      <c r="R776">
        <v>110.21</v>
      </c>
      <c r="S776">
        <v>1.833</v>
      </c>
      <c r="T776">
        <v>0.71450000000000002</v>
      </c>
      <c r="U776">
        <v>0.63249999999999995</v>
      </c>
      <c r="V776">
        <v>1.2521</v>
      </c>
      <c r="W776">
        <v>6.7232000000000003</v>
      </c>
      <c r="X776">
        <v>7.4382000000000001</v>
      </c>
      <c r="Y776">
        <v>45.475000000000001</v>
      </c>
      <c r="Z776">
        <v>3.8</v>
      </c>
      <c r="AA776">
        <v>6.5091999999999999</v>
      </c>
      <c r="AB776">
        <v>11.4</v>
      </c>
      <c r="AC776">
        <v>61.19</v>
      </c>
      <c r="AD776">
        <v>6.11</v>
      </c>
      <c r="AE776">
        <v>87.674999999999997</v>
      </c>
      <c r="AF776">
        <v>56.1</v>
      </c>
      <c r="AG776">
        <v>394</v>
      </c>
      <c r="AH776">
        <v>39.880000000000003</v>
      </c>
      <c r="AI776">
        <v>814</v>
      </c>
      <c r="AJ776">
        <v>304</v>
      </c>
      <c r="AK776">
        <v>7.06</v>
      </c>
      <c r="AL776">
        <v>362</v>
      </c>
    </row>
    <row r="777" spans="2:38" x14ac:dyDescent="0.25">
      <c r="B777" s="15">
        <v>38128</v>
      </c>
      <c r="C777">
        <v>9966.74</v>
      </c>
      <c r="D777">
        <v>1093.56</v>
      </c>
      <c r="E777">
        <v>1912.09</v>
      </c>
      <c r="F777">
        <v>8210.48</v>
      </c>
      <c r="G777">
        <v>3831.84</v>
      </c>
      <c r="H777">
        <v>11070.25</v>
      </c>
      <c r="I777">
        <v>1125.21</v>
      </c>
      <c r="J777">
        <v>11070.25</v>
      </c>
      <c r="K777">
        <v>11576.01</v>
      </c>
      <c r="L777">
        <v>2.5409999999999999</v>
      </c>
      <c r="M777">
        <v>3.8957000000000002</v>
      </c>
      <c r="N777">
        <v>4.7557999999999998</v>
      </c>
      <c r="O777">
        <v>5.4581999999999997</v>
      </c>
      <c r="P777">
        <v>90.49</v>
      </c>
      <c r="Q777">
        <v>1.198</v>
      </c>
      <c r="R777">
        <v>112.36</v>
      </c>
      <c r="S777">
        <v>1.7873000000000001</v>
      </c>
      <c r="T777">
        <v>0.69779999999999998</v>
      </c>
      <c r="U777">
        <v>0.60799999999999998</v>
      </c>
      <c r="V777">
        <v>1.2831999999999999</v>
      </c>
      <c r="W777">
        <v>6.8823999999999996</v>
      </c>
      <c r="X777">
        <v>7.5856000000000003</v>
      </c>
      <c r="Y777">
        <v>45.284999999999997</v>
      </c>
      <c r="Z777">
        <v>3.8</v>
      </c>
      <c r="AA777">
        <v>6.7450000000000001</v>
      </c>
      <c r="AB777">
        <v>11.570499999999999</v>
      </c>
      <c r="AC777">
        <v>63</v>
      </c>
      <c r="AD777">
        <v>5.8629999999999995</v>
      </c>
      <c r="AE777">
        <v>83.45</v>
      </c>
      <c r="AF777">
        <v>54.85</v>
      </c>
      <c r="AG777">
        <v>384.9</v>
      </c>
      <c r="AH777">
        <v>39.93</v>
      </c>
      <c r="AI777">
        <v>872.5</v>
      </c>
      <c r="AJ777">
        <v>290</v>
      </c>
      <c r="AK777">
        <v>6.58</v>
      </c>
      <c r="AL777">
        <v>368.25</v>
      </c>
    </row>
    <row r="778" spans="2:38" x14ac:dyDescent="0.25">
      <c r="B778" s="15">
        <v>38121</v>
      </c>
      <c r="C778">
        <v>10012.870000000001</v>
      </c>
      <c r="D778">
        <v>1095.7</v>
      </c>
      <c r="E778">
        <v>1904.25</v>
      </c>
      <c r="F778">
        <v>8188.08</v>
      </c>
      <c r="G778">
        <v>3803.1</v>
      </c>
      <c r="H778">
        <v>10849.63</v>
      </c>
      <c r="I778">
        <v>1091.51</v>
      </c>
      <c r="J778">
        <v>10849.63</v>
      </c>
      <c r="K778">
        <v>11276.86</v>
      </c>
      <c r="L778">
        <v>2.5301</v>
      </c>
      <c r="M778">
        <v>3.9026999999999998</v>
      </c>
      <c r="N778">
        <v>4.7678000000000003</v>
      </c>
      <c r="O778">
        <v>5.4852999999999996</v>
      </c>
      <c r="P778">
        <v>91.66</v>
      </c>
      <c r="Q778">
        <v>1.1888000000000001</v>
      </c>
      <c r="R778">
        <v>114.25</v>
      </c>
      <c r="S778">
        <v>1.7608000000000001</v>
      </c>
      <c r="T778">
        <v>0.69130000000000003</v>
      </c>
      <c r="U778">
        <v>0.60440000000000005</v>
      </c>
      <c r="V778">
        <v>1.2957000000000001</v>
      </c>
      <c r="W778">
        <v>6.9190000000000005</v>
      </c>
      <c r="X778">
        <v>7.7145999999999999</v>
      </c>
      <c r="Y778">
        <v>45.63</v>
      </c>
      <c r="Z778">
        <v>3.8</v>
      </c>
      <c r="AA778">
        <v>6.7374999999999998</v>
      </c>
      <c r="AB778">
        <v>11.5297</v>
      </c>
      <c r="AC778">
        <v>64.97</v>
      </c>
      <c r="AD778">
        <v>5.7210000000000001</v>
      </c>
      <c r="AE778">
        <v>82.075000000000003</v>
      </c>
      <c r="AF778">
        <v>56.1</v>
      </c>
      <c r="AG778">
        <v>377.1</v>
      </c>
      <c r="AH778">
        <v>41.38</v>
      </c>
      <c r="AI778">
        <v>969</v>
      </c>
      <c r="AJ778">
        <v>286.5</v>
      </c>
      <c r="AK778">
        <v>6.35</v>
      </c>
      <c r="AL778">
        <v>354</v>
      </c>
    </row>
    <row r="779" spans="2:38" x14ac:dyDescent="0.25">
      <c r="B779" s="15">
        <v>38114</v>
      </c>
      <c r="C779">
        <v>10117.34</v>
      </c>
      <c r="D779">
        <v>1098.7</v>
      </c>
      <c r="E779">
        <v>1917.96</v>
      </c>
      <c r="F779">
        <v>8274.7900000000009</v>
      </c>
      <c r="G779">
        <v>3895.64</v>
      </c>
      <c r="H779">
        <v>11438.82</v>
      </c>
      <c r="I779">
        <v>1150.8900000000001</v>
      </c>
      <c r="J779">
        <v>11438.82</v>
      </c>
      <c r="K779">
        <v>11910.76</v>
      </c>
      <c r="L779">
        <v>2.6177999999999999</v>
      </c>
      <c r="M779">
        <v>3.9441999999999999</v>
      </c>
      <c r="N779">
        <v>4.7709000000000001</v>
      </c>
      <c r="O779">
        <v>5.4660000000000002</v>
      </c>
      <c r="P779">
        <v>91.13</v>
      </c>
      <c r="Q779">
        <v>1.1884000000000001</v>
      </c>
      <c r="R779">
        <v>112.21</v>
      </c>
      <c r="S779">
        <v>1.7866</v>
      </c>
      <c r="T779">
        <v>0.70340000000000003</v>
      </c>
      <c r="U779">
        <v>0.61850000000000005</v>
      </c>
      <c r="V779">
        <v>1.3019000000000001</v>
      </c>
      <c r="W779">
        <v>6.8231999999999999</v>
      </c>
      <c r="X779">
        <v>7.6513</v>
      </c>
      <c r="Y779">
        <v>44.66</v>
      </c>
      <c r="Z779">
        <v>3.8</v>
      </c>
      <c r="AA779">
        <v>7.0350000000000001</v>
      </c>
      <c r="AB779">
        <v>11.5845</v>
      </c>
      <c r="AC779">
        <v>64.75</v>
      </c>
      <c r="AD779">
        <v>5.5890000000000004</v>
      </c>
      <c r="AE779">
        <v>84.375</v>
      </c>
      <c r="AF779">
        <v>56.1</v>
      </c>
      <c r="AG779">
        <v>379.1</v>
      </c>
      <c r="AH779">
        <v>39.93</v>
      </c>
      <c r="AI779">
        <v>1050.5</v>
      </c>
      <c r="AJ779">
        <v>307</v>
      </c>
      <c r="AK779">
        <v>6.59</v>
      </c>
      <c r="AL779">
        <v>393.5</v>
      </c>
    </row>
    <row r="780" spans="2:38" x14ac:dyDescent="0.25">
      <c r="B780" s="15">
        <v>38107</v>
      </c>
      <c r="C780">
        <v>10225.57</v>
      </c>
      <c r="D780">
        <v>1107.31</v>
      </c>
      <c r="E780">
        <v>1920.15</v>
      </c>
      <c r="F780">
        <v>8243.9699999999993</v>
      </c>
      <c r="G780">
        <v>3985.21</v>
      </c>
      <c r="H780">
        <v>11761.79</v>
      </c>
      <c r="I780">
        <v>1186.31</v>
      </c>
      <c r="J780">
        <v>11761.79</v>
      </c>
      <c r="K780">
        <v>11942.96</v>
      </c>
      <c r="L780">
        <v>2.3144999999999998</v>
      </c>
      <c r="M780">
        <v>3.6217999999999999</v>
      </c>
      <c r="N780">
        <v>4.5053000000000001</v>
      </c>
      <c r="O780">
        <v>5.2843999999999998</v>
      </c>
      <c r="P780">
        <v>90.48</v>
      </c>
      <c r="Q780">
        <v>1.198</v>
      </c>
      <c r="R780">
        <v>110.52</v>
      </c>
      <c r="S780">
        <v>1.7781</v>
      </c>
      <c r="T780">
        <v>0.72070000000000001</v>
      </c>
      <c r="U780">
        <v>0.62539999999999996</v>
      </c>
      <c r="V780">
        <v>1.2955999999999999</v>
      </c>
      <c r="W780">
        <v>6.8662999999999998</v>
      </c>
      <c r="X780">
        <v>7.6445999999999996</v>
      </c>
      <c r="Y780">
        <v>44.5</v>
      </c>
      <c r="Z780">
        <v>3.8</v>
      </c>
      <c r="AA780">
        <v>6.9901</v>
      </c>
      <c r="AB780">
        <v>11.4198</v>
      </c>
      <c r="AC780">
        <v>59.5</v>
      </c>
      <c r="AD780">
        <v>6.0780000000000003</v>
      </c>
      <c r="AE780">
        <v>88.3</v>
      </c>
      <c r="AF780">
        <v>58.1</v>
      </c>
      <c r="AG780">
        <v>387.5</v>
      </c>
      <c r="AH780">
        <v>37.380000000000003</v>
      </c>
      <c r="AI780">
        <v>1034</v>
      </c>
      <c r="AJ780">
        <v>316.5</v>
      </c>
      <c r="AK780">
        <v>6.58</v>
      </c>
      <c r="AL780">
        <v>381.5</v>
      </c>
    </row>
    <row r="781" spans="2:38" x14ac:dyDescent="0.25">
      <c r="B781" s="15">
        <v>38100</v>
      </c>
      <c r="C781">
        <v>10472.84</v>
      </c>
      <c r="D781">
        <v>1140.5999999999999</v>
      </c>
      <c r="E781">
        <v>2049.77</v>
      </c>
      <c r="F781">
        <v>8667.8700000000008</v>
      </c>
      <c r="G781">
        <v>4103.62</v>
      </c>
      <c r="H781">
        <v>12120.66</v>
      </c>
      <c r="I781">
        <v>1209.6199999999999</v>
      </c>
      <c r="J781">
        <v>12120.66</v>
      </c>
      <c r="K781">
        <v>12383.94</v>
      </c>
      <c r="L781">
        <v>2.2320000000000002</v>
      </c>
      <c r="M781">
        <v>3.5709999999999997</v>
      </c>
      <c r="N781">
        <v>4.4577999999999998</v>
      </c>
      <c r="O781">
        <v>5.2390999999999996</v>
      </c>
      <c r="P781">
        <v>91.08</v>
      </c>
      <c r="Q781">
        <v>1.1842999999999999</v>
      </c>
      <c r="R781">
        <v>108.97</v>
      </c>
      <c r="S781">
        <v>1.7713999999999999</v>
      </c>
      <c r="T781">
        <v>0.73380000000000001</v>
      </c>
      <c r="U781">
        <v>0.62909999999999999</v>
      </c>
      <c r="V781">
        <v>1.3148</v>
      </c>
      <c r="W781">
        <v>6.9684999999999997</v>
      </c>
      <c r="X781">
        <v>7.7218</v>
      </c>
      <c r="Y781">
        <v>44.03</v>
      </c>
      <c r="Z781">
        <v>3.8</v>
      </c>
      <c r="AA781">
        <v>6.7649999999999997</v>
      </c>
      <c r="AB781">
        <v>11.3225</v>
      </c>
      <c r="AC781">
        <v>63.95</v>
      </c>
      <c r="AD781">
        <v>6.1630000000000003</v>
      </c>
      <c r="AE781">
        <v>82.825000000000003</v>
      </c>
      <c r="AF781">
        <v>59.1</v>
      </c>
      <c r="AG781">
        <v>395.1</v>
      </c>
      <c r="AH781">
        <v>36.46</v>
      </c>
      <c r="AI781">
        <v>967</v>
      </c>
      <c r="AJ781">
        <v>303.5</v>
      </c>
      <c r="AK781">
        <v>6.51</v>
      </c>
      <c r="AL781">
        <v>373</v>
      </c>
    </row>
    <row r="782" spans="2:38" x14ac:dyDescent="0.25">
      <c r="B782" s="15">
        <v>38093</v>
      </c>
      <c r="C782">
        <v>10451.969999999999</v>
      </c>
      <c r="D782">
        <v>1134.6099999999999</v>
      </c>
      <c r="E782">
        <v>1995.74</v>
      </c>
      <c r="F782">
        <v>8695.35</v>
      </c>
      <c r="G782">
        <v>4033.98</v>
      </c>
      <c r="H782">
        <v>11824.56</v>
      </c>
      <c r="I782">
        <v>1196.18</v>
      </c>
      <c r="J782">
        <v>11824.56</v>
      </c>
      <c r="K782">
        <v>12458.38</v>
      </c>
      <c r="L782">
        <v>1.9845999999999999</v>
      </c>
      <c r="M782">
        <v>3.3649</v>
      </c>
      <c r="N782">
        <v>4.3383000000000003</v>
      </c>
      <c r="O782">
        <v>5.1687000000000003</v>
      </c>
      <c r="P782">
        <v>89.94</v>
      </c>
      <c r="Q782">
        <v>1.1993</v>
      </c>
      <c r="R782">
        <v>107.82</v>
      </c>
      <c r="S782">
        <v>1.7981</v>
      </c>
      <c r="T782">
        <v>0.74390000000000001</v>
      </c>
      <c r="U782">
        <v>0.63900000000000001</v>
      </c>
      <c r="V782">
        <v>1.2949999999999999</v>
      </c>
      <c r="W782">
        <v>6.8926999999999996</v>
      </c>
      <c r="X782">
        <v>7.6675000000000004</v>
      </c>
      <c r="Y782">
        <v>43.88</v>
      </c>
      <c r="Z782">
        <v>3.8</v>
      </c>
      <c r="AA782">
        <v>6.4401000000000002</v>
      </c>
      <c r="AB782">
        <v>11.2698</v>
      </c>
      <c r="AC782">
        <v>61.99</v>
      </c>
      <c r="AD782">
        <v>7.1449999999999996</v>
      </c>
      <c r="AE782">
        <v>81.8</v>
      </c>
      <c r="AF782">
        <v>60.5</v>
      </c>
      <c r="AG782">
        <v>401</v>
      </c>
      <c r="AH782">
        <v>37.74</v>
      </c>
      <c r="AI782">
        <v>965</v>
      </c>
      <c r="AJ782">
        <v>314.5</v>
      </c>
      <c r="AK782">
        <v>6.6899999999999995</v>
      </c>
      <c r="AL782">
        <v>388.5</v>
      </c>
    </row>
    <row r="783" spans="2:38" x14ac:dyDescent="0.25">
      <c r="B783" s="15">
        <v>38086</v>
      </c>
      <c r="C783">
        <v>10442.030000000001</v>
      </c>
      <c r="D783">
        <v>1139.32</v>
      </c>
      <c r="E783">
        <v>2052.88</v>
      </c>
      <c r="F783">
        <v>8833.48</v>
      </c>
      <c r="G783">
        <v>4013.53</v>
      </c>
      <c r="H783">
        <v>11897.51</v>
      </c>
      <c r="I783">
        <v>1190.8599999999999</v>
      </c>
      <c r="J783">
        <v>11897.51</v>
      </c>
      <c r="K783">
        <v>12909.37</v>
      </c>
      <c r="L783">
        <v>1.8578999999999999</v>
      </c>
      <c r="M783">
        <v>3.2170000000000001</v>
      </c>
      <c r="N783">
        <v>4.1909000000000001</v>
      </c>
      <c r="O783">
        <v>5.0277000000000003</v>
      </c>
      <c r="P783">
        <v>88.97</v>
      </c>
      <c r="Q783">
        <v>1.2093</v>
      </c>
      <c r="R783">
        <v>106.45</v>
      </c>
      <c r="S783">
        <v>1.8344</v>
      </c>
      <c r="T783">
        <v>0.76349999999999996</v>
      </c>
      <c r="U783">
        <v>0.6603</v>
      </c>
      <c r="V783">
        <v>1.2821</v>
      </c>
      <c r="W783">
        <v>6.9359999999999999</v>
      </c>
      <c r="X783">
        <v>7.5945999999999998</v>
      </c>
      <c r="Y783">
        <v>43.634999999999998</v>
      </c>
      <c r="Z783">
        <v>3.8</v>
      </c>
      <c r="AA783">
        <v>6.2549999999999999</v>
      </c>
      <c r="AB783">
        <v>11.2</v>
      </c>
      <c r="AC783">
        <v>61.71</v>
      </c>
      <c r="AD783">
        <v>8.09</v>
      </c>
      <c r="AE783">
        <v>81.924999999999997</v>
      </c>
      <c r="AF783">
        <v>60.3</v>
      </c>
      <c r="AG783">
        <v>419.9</v>
      </c>
      <c r="AH783">
        <v>37.14</v>
      </c>
      <c r="AI783">
        <v>988</v>
      </c>
      <c r="AJ783">
        <v>330.5</v>
      </c>
      <c r="AK783">
        <v>6.78</v>
      </c>
      <c r="AL783">
        <v>414.5</v>
      </c>
    </row>
    <row r="784" spans="2:38" x14ac:dyDescent="0.25">
      <c r="B784" s="15">
        <v>38079</v>
      </c>
      <c r="C784">
        <v>10470.59</v>
      </c>
      <c r="D784">
        <v>1141.81</v>
      </c>
      <c r="E784">
        <v>2057.17</v>
      </c>
      <c r="F784">
        <v>8798.75</v>
      </c>
      <c r="G784">
        <v>4007.6</v>
      </c>
      <c r="H784">
        <v>11815.95</v>
      </c>
      <c r="I784">
        <v>1184.2</v>
      </c>
      <c r="J784">
        <v>11815.95</v>
      </c>
      <c r="K784">
        <v>12731.76</v>
      </c>
      <c r="L784">
        <v>1.8460000000000001</v>
      </c>
      <c r="M784">
        <v>3.1334</v>
      </c>
      <c r="N784">
        <v>4.1435000000000004</v>
      </c>
      <c r="O784">
        <v>4.9777000000000005</v>
      </c>
      <c r="P784">
        <v>88.51</v>
      </c>
      <c r="Q784">
        <v>1.2136</v>
      </c>
      <c r="R784">
        <v>104.51</v>
      </c>
      <c r="S784">
        <v>1.8294999999999999</v>
      </c>
      <c r="T784">
        <v>0.75770000000000004</v>
      </c>
      <c r="U784">
        <v>0.65869999999999995</v>
      </c>
      <c r="V784">
        <v>1.2901</v>
      </c>
      <c r="W784">
        <v>6.9154999999999998</v>
      </c>
      <c r="X784">
        <v>7.6074999999999999</v>
      </c>
      <c r="Y784">
        <v>43.734999999999999</v>
      </c>
      <c r="Z784">
        <v>3.8</v>
      </c>
      <c r="AA784">
        <v>6.3979999999999997</v>
      </c>
      <c r="AB784">
        <v>11.164999999999999</v>
      </c>
      <c r="AC784">
        <v>62.62</v>
      </c>
      <c r="AD784">
        <v>8.1549999999999994</v>
      </c>
      <c r="AE784">
        <v>79.95</v>
      </c>
      <c r="AF784">
        <v>59.2</v>
      </c>
      <c r="AG784">
        <v>421.6</v>
      </c>
      <c r="AH784">
        <v>34.39</v>
      </c>
      <c r="AI784">
        <v>1045.5</v>
      </c>
      <c r="AJ784">
        <v>330.5</v>
      </c>
      <c r="AK784">
        <v>6.36</v>
      </c>
      <c r="AL784">
        <v>416.25</v>
      </c>
    </row>
    <row r="785" spans="2:38" x14ac:dyDescent="0.25">
      <c r="B785" s="15">
        <v>38072</v>
      </c>
      <c r="C785">
        <v>10212.969999999999</v>
      </c>
      <c r="D785">
        <v>1108.06</v>
      </c>
      <c r="E785">
        <v>1960.02</v>
      </c>
      <c r="F785">
        <v>8509.56</v>
      </c>
      <c r="G785">
        <v>3822.33</v>
      </c>
      <c r="H785">
        <v>11770.65</v>
      </c>
      <c r="I785">
        <v>1176.32</v>
      </c>
      <c r="J785">
        <v>11770.65</v>
      </c>
      <c r="K785">
        <v>12483.24</v>
      </c>
      <c r="L785">
        <v>1.5796999999999999</v>
      </c>
      <c r="M785">
        <v>2.7843</v>
      </c>
      <c r="N785">
        <v>3.8292000000000002</v>
      </c>
      <c r="O785">
        <v>4.7610000000000001</v>
      </c>
      <c r="P785">
        <v>88.89</v>
      </c>
      <c r="Q785">
        <v>1.2132000000000001</v>
      </c>
      <c r="R785">
        <v>106.01</v>
      </c>
      <c r="S785">
        <v>1.8157999999999999</v>
      </c>
      <c r="T785">
        <v>0.74660000000000004</v>
      </c>
      <c r="U785">
        <v>0.65210000000000001</v>
      </c>
      <c r="V785">
        <v>1.2842</v>
      </c>
      <c r="W785">
        <v>6.9579000000000004</v>
      </c>
      <c r="X785">
        <v>7.6326999999999998</v>
      </c>
      <c r="Y785">
        <v>44.48</v>
      </c>
      <c r="Z785">
        <v>3.8</v>
      </c>
      <c r="AA785">
        <v>6.54</v>
      </c>
      <c r="AB785">
        <v>11.109</v>
      </c>
      <c r="AC785">
        <v>64.900000000000006</v>
      </c>
      <c r="AD785">
        <v>7.7069999999999999</v>
      </c>
      <c r="AE785">
        <v>77.2</v>
      </c>
      <c r="AF785">
        <v>60.8</v>
      </c>
      <c r="AG785">
        <v>422.2</v>
      </c>
      <c r="AH785">
        <v>35.729999999999997</v>
      </c>
      <c r="AI785">
        <v>1013</v>
      </c>
      <c r="AJ785">
        <v>305.5</v>
      </c>
      <c r="AK785">
        <v>6.09</v>
      </c>
      <c r="AL785">
        <v>405.25</v>
      </c>
    </row>
    <row r="786" spans="2:38" x14ac:dyDescent="0.25">
      <c r="B786" s="15">
        <v>38065</v>
      </c>
      <c r="C786">
        <v>10186.6</v>
      </c>
      <c r="D786">
        <v>1109.78</v>
      </c>
      <c r="E786">
        <v>1940.47</v>
      </c>
      <c r="F786">
        <v>8583.81</v>
      </c>
      <c r="G786">
        <v>3819.15</v>
      </c>
      <c r="H786">
        <v>11418.51</v>
      </c>
      <c r="I786">
        <v>1138.0899999999999</v>
      </c>
      <c r="J786">
        <v>11418.51</v>
      </c>
      <c r="K786">
        <v>12790.58</v>
      </c>
      <c r="L786">
        <v>1.51</v>
      </c>
      <c r="M786">
        <v>2.7330000000000001</v>
      </c>
      <c r="N786">
        <v>3.7709999999999999</v>
      </c>
      <c r="O786">
        <v>4.7042000000000002</v>
      </c>
      <c r="P786">
        <v>88.13</v>
      </c>
      <c r="Q786">
        <v>1.2290000000000001</v>
      </c>
      <c r="R786">
        <v>106.67</v>
      </c>
      <c r="S786">
        <v>1.8334999999999999</v>
      </c>
      <c r="T786">
        <v>0.74909999999999999</v>
      </c>
      <c r="U786">
        <v>0.65629999999999999</v>
      </c>
      <c r="V786">
        <v>1.2688999999999999</v>
      </c>
      <c r="W786">
        <v>6.8823999999999996</v>
      </c>
      <c r="X786">
        <v>7.5147000000000004</v>
      </c>
      <c r="Y786">
        <v>45.170099999999998</v>
      </c>
      <c r="Z786">
        <v>3.8</v>
      </c>
      <c r="AA786">
        <v>6.64</v>
      </c>
      <c r="AB786">
        <v>10.967499999999999</v>
      </c>
      <c r="AC786">
        <v>67.92</v>
      </c>
      <c r="AD786">
        <v>7.5510000000000002</v>
      </c>
      <c r="AE786">
        <v>79.075000000000003</v>
      </c>
      <c r="AF786">
        <v>60.7</v>
      </c>
      <c r="AG786">
        <v>412.7</v>
      </c>
      <c r="AH786">
        <v>38.08</v>
      </c>
      <c r="AI786">
        <v>1024</v>
      </c>
      <c r="AJ786">
        <v>312</v>
      </c>
      <c r="AK786">
        <v>6.76</v>
      </c>
      <c r="AL786">
        <v>392.75</v>
      </c>
    </row>
    <row r="787" spans="2:38" x14ac:dyDescent="0.25">
      <c r="B787" s="15">
        <v>38058</v>
      </c>
      <c r="C787">
        <v>10240.08</v>
      </c>
      <c r="D787">
        <v>1120.57</v>
      </c>
      <c r="E787">
        <v>1984.73</v>
      </c>
      <c r="F787">
        <v>8592.0400000000009</v>
      </c>
      <c r="G787">
        <v>3915.38</v>
      </c>
      <c r="H787">
        <v>11162.75</v>
      </c>
      <c r="I787">
        <v>1107.3699999999999</v>
      </c>
      <c r="J787">
        <v>11162.75</v>
      </c>
      <c r="K787">
        <v>12932.23</v>
      </c>
      <c r="L787">
        <v>1.5192999999999999</v>
      </c>
      <c r="M787">
        <v>2.7326999999999999</v>
      </c>
      <c r="N787">
        <v>3.7770000000000001</v>
      </c>
      <c r="O787">
        <v>4.7169999999999996</v>
      </c>
      <c r="P787">
        <v>89.12</v>
      </c>
      <c r="Q787">
        <v>1.2215</v>
      </c>
      <c r="R787">
        <v>110.79</v>
      </c>
      <c r="S787">
        <v>1.8035999999999999</v>
      </c>
      <c r="T787">
        <v>0.73360000000000003</v>
      </c>
      <c r="U787">
        <v>0.64400000000000002</v>
      </c>
      <c r="V787">
        <v>1.2844</v>
      </c>
      <c r="W787">
        <v>6.9493999999999998</v>
      </c>
      <c r="X787">
        <v>7.5865999999999998</v>
      </c>
      <c r="Y787">
        <v>45.26</v>
      </c>
      <c r="Z787">
        <v>3.8</v>
      </c>
      <c r="AA787">
        <v>6.7736999999999998</v>
      </c>
      <c r="AB787">
        <v>10.957000000000001</v>
      </c>
      <c r="AC787">
        <v>64.62</v>
      </c>
      <c r="AD787">
        <v>7.0510000000000002</v>
      </c>
      <c r="AE787">
        <v>81.400000000000006</v>
      </c>
      <c r="AF787">
        <v>62.2</v>
      </c>
      <c r="AG787">
        <v>395.6</v>
      </c>
      <c r="AH787">
        <v>36.19</v>
      </c>
      <c r="AI787">
        <v>954</v>
      </c>
      <c r="AJ787">
        <v>295.5</v>
      </c>
      <c r="AK787">
        <v>6.68</v>
      </c>
      <c r="AL787">
        <v>357</v>
      </c>
    </row>
    <row r="788" spans="2:38" x14ac:dyDescent="0.25">
      <c r="B788" s="15">
        <v>38051</v>
      </c>
      <c r="C788">
        <v>10595.55</v>
      </c>
      <c r="D788">
        <v>1156.8699999999999</v>
      </c>
      <c r="E788">
        <v>2047.63</v>
      </c>
      <c r="F788">
        <v>8845.0400000000009</v>
      </c>
      <c r="G788">
        <v>4126.1400000000003</v>
      </c>
      <c r="H788">
        <v>11537.29</v>
      </c>
      <c r="I788">
        <v>1131.01</v>
      </c>
      <c r="J788">
        <v>11537.29</v>
      </c>
      <c r="K788">
        <v>13454.76</v>
      </c>
      <c r="L788">
        <v>1.5605</v>
      </c>
      <c r="M788">
        <v>2.802</v>
      </c>
      <c r="N788">
        <v>3.8491</v>
      </c>
      <c r="O788">
        <v>4.7628000000000004</v>
      </c>
      <c r="P788">
        <v>88.17</v>
      </c>
      <c r="Q788">
        <v>1.2365999999999999</v>
      </c>
      <c r="R788">
        <v>112.04</v>
      </c>
      <c r="S788">
        <v>1.8460999999999999</v>
      </c>
      <c r="T788">
        <v>0.75949999999999995</v>
      </c>
      <c r="U788">
        <v>0.6744</v>
      </c>
      <c r="V788">
        <v>1.2772000000000001</v>
      </c>
      <c r="W788">
        <v>7.0202999999999998</v>
      </c>
      <c r="X788">
        <v>7.4198000000000004</v>
      </c>
      <c r="Y788">
        <v>45.27</v>
      </c>
      <c r="Z788">
        <v>3.8</v>
      </c>
      <c r="AA788">
        <v>6.6162999999999998</v>
      </c>
      <c r="AB788">
        <v>10.9253</v>
      </c>
      <c r="AC788">
        <v>68</v>
      </c>
      <c r="AD788">
        <v>6.9809999999999999</v>
      </c>
      <c r="AE788">
        <v>79.224999999999994</v>
      </c>
      <c r="AF788">
        <v>62</v>
      </c>
      <c r="AG788">
        <v>401.6</v>
      </c>
      <c r="AH788">
        <v>37.26</v>
      </c>
      <c r="AI788">
        <v>933.75</v>
      </c>
      <c r="AJ788">
        <v>290.5</v>
      </c>
      <c r="AK788">
        <v>6.19</v>
      </c>
      <c r="AL788">
        <v>366.5</v>
      </c>
    </row>
    <row r="789" spans="2:38" x14ac:dyDescent="0.25">
      <c r="B789" s="15">
        <v>38044</v>
      </c>
      <c r="C789">
        <v>10583.92</v>
      </c>
      <c r="D789">
        <v>1144.94</v>
      </c>
      <c r="E789">
        <v>2029.82</v>
      </c>
      <c r="F789">
        <v>8788.49</v>
      </c>
      <c r="G789">
        <v>4018.16</v>
      </c>
      <c r="H789">
        <v>11041.92</v>
      </c>
      <c r="I789">
        <v>1082.47</v>
      </c>
      <c r="J789">
        <v>11041.92</v>
      </c>
      <c r="K789">
        <v>13907.03</v>
      </c>
      <c r="L789">
        <v>1.641</v>
      </c>
      <c r="M789">
        <v>2.9384999999999999</v>
      </c>
      <c r="N789">
        <v>3.9710999999999999</v>
      </c>
      <c r="O789">
        <v>4.8373999999999997</v>
      </c>
      <c r="P789">
        <v>87.31</v>
      </c>
      <c r="Q789">
        <v>1.2493000000000001</v>
      </c>
      <c r="R789">
        <v>109.11</v>
      </c>
      <c r="S789">
        <v>1.8685</v>
      </c>
      <c r="T789">
        <v>0.77380000000000004</v>
      </c>
      <c r="U789">
        <v>0.68720000000000003</v>
      </c>
      <c r="V789">
        <v>1.2623</v>
      </c>
      <c r="W789">
        <v>6.9987000000000004</v>
      </c>
      <c r="X789">
        <v>7.3897000000000004</v>
      </c>
      <c r="Y789">
        <v>45.234999999999999</v>
      </c>
      <c r="Z789">
        <v>3.8</v>
      </c>
      <c r="AA789">
        <v>6.6327999999999996</v>
      </c>
      <c r="AB789">
        <v>11.065</v>
      </c>
      <c r="AC789">
        <v>72.099999999999994</v>
      </c>
      <c r="AD789">
        <v>6.6959999999999997</v>
      </c>
      <c r="AE789">
        <v>81.5</v>
      </c>
      <c r="AF789">
        <v>58.8</v>
      </c>
      <c r="AG789">
        <v>396.8</v>
      </c>
      <c r="AH789">
        <v>36.159999999999997</v>
      </c>
      <c r="AI789">
        <v>942.5</v>
      </c>
      <c r="AJ789">
        <v>296.25</v>
      </c>
      <c r="AK789">
        <v>6.03</v>
      </c>
      <c r="AL789">
        <v>380.75</v>
      </c>
    </row>
    <row r="790" spans="2:38" x14ac:dyDescent="0.25">
      <c r="B790" s="15">
        <v>38037</v>
      </c>
      <c r="C790">
        <v>10619.03</v>
      </c>
      <c r="D790">
        <v>1144.1099999999999</v>
      </c>
      <c r="E790">
        <v>2037.93</v>
      </c>
      <c r="F790">
        <v>8641.93</v>
      </c>
      <c r="G790">
        <v>4073.35</v>
      </c>
      <c r="H790">
        <v>10720.69</v>
      </c>
      <c r="I790">
        <v>1058.76</v>
      </c>
      <c r="J790">
        <v>10720.69</v>
      </c>
      <c r="K790">
        <v>13868.37</v>
      </c>
      <c r="L790">
        <v>1.7018</v>
      </c>
      <c r="M790">
        <v>3.0783</v>
      </c>
      <c r="N790">
        <v>4.0960999999999999</v>
      </c>
      <c r="O790">
        <v>4.9524999999999997</v>
      </c>
      <c r="P790">
        <v>87.24</v>
      </c>
      <c r="Q790">
        <v>1.2537</v>
      </c>
      <c r="R790">
        <v>109.04</v>
      </c>
      <c r="S790">
        <v>1.8614999999999999</v>
      </c>
      <c r="T790">
        <v>0.77100000000000002</v>
      </c>
      <c r="U790">
        <v>0.68389999999999995</v>
      </c>
      <c r="V790">
        <v>1.2591000000000001</v>
      </c>
      <c r="W790">
        <v>7.0236000000000001</v>
      </c>
      <c r="X790">
        <v>7.3246000000000002</v>
      </c>
      <c r="Y790">
        <v>45.2562</v>
      </c>
      <c r="Z790">
        <v>3.8</v>
      </c>
      <c r="AA790">
        <v>6.7149999999999999</v>
      </c>
      <c r="AB790">
        <v>10.943200000000001</v>
      </c>
      <c r="AC790">
        <v>67.69</v>
      </c>
      <c r="AD790">
        <v>6.5330000000000004</v>
      </c>
      <c r="AE790">
        <v>77.849999999999994</v>
      </c>
      <c r="AF790">
        <v>60.95</v>
      </c>
      <c r="AG790">
        <v>397.5</v>
      </c>
      <c r="AH790">
        <v>35.6</v>
      </c>
      <c r="AI790">
        <v>893</v>
      </c>
      <c r="AJ790">
        <v>284.75</v>
      </c>
      <c r="AK790">
        <v>5.64</v>
      </c>
      <c r="AL790">
        <v>371.5</v>
      </c>
    </row>
    <row r="791" spans="2:38" x14ac:dyDescent="0.25">
      <c r="B791" s="15">
        <v>38030</v>
      </c>
      <c r="C791">
        <v>10627.85</v>
      </c>
      <c r="D791">
        <v>1145.81</v>
      </c>
      <c r="E791">
        <v>2053.56</v>
      </c>
      <c r="F791">
        <v>8694.4599999999991</v>
      </c>
      <c r="G791">
        <v>4057.05</v>
      </c>
      <c r="H791">
        <v>10557.69</v>
      </c>
      <c r="I791">
        <v>1041.03</v>
      </c>
      <c r="J791">
        <v>10557.69</v>
      </c>
      <c r="K791">
        <v>13739.8</v>
      </c>
      <c r="L791">
        <v>1.6707000000000001</v>
      </c>
      <c r="M791">
        <v>3.0102000000000002</v>
      </c>
      <c r="N791">
        <v>4.0401999999999996</v>
      </c>
      <c r="O791">
        <v>4.9165000000000001</v>
      </c>
      <c r="P791">
        <v>85.55</v>
      </c>
      <c r="Q791">
        <v>1.2735000000000001</v>
      </c>
      <c r="R791">
        <v>105.46</v>
      </c>
      <c r="S791">
        <v>1.8853</v>
      </c>
      <c r="T791">
        <v>0.78990000000000005</v>
      </c>
      <c r="U791">
        <v>0.70050000000000001</v>
      </c>
      <c r="V791">
        <v>1.2385999999999999</v>
      </c>
      <c r="W791">
        <v>6.9303999999999997</v>
      </c>
      <c r="X791">
        <v>7.1696</v>
      </c>
      <c r="Y791">
        <v>45.234999999999999</v>
      </c>
      <c r="Z791">
        <v>3.8</v>
      </c>
      <c r="AA791">
        <v>6.6353</v>
      </c>
      <c r="AB791">
        <v>10.935</v>
      </c>
      <c r="AC791">
        <v>66.349999999999994</v>
      </c>
      <c r="AD791">
        <v>6.5819999999999999</v>
      </c>
      <c r="AE791">
        <v>76.125</v>
      </c>
      <c r="AF791">
        <v>61.1</v>
      </c>
      <c r="AG791">
        <v>410.3</v>
      </c>
      <c r="AH791">
        <v>34.56</v>
      </c>
      <c r="AI791">
        <v>829</v>
      </c>
      <c r="AJ791">
        <v>282.5</v>
      </c>
      <c r="AK791">
        <v>5.48</v>
      </c>
      <c r="AL791">
        <v>380.25</v>
      </c>
    </row>
    <row r="792" spans="2:38" x14ac:dyDescent="0.25">
      <c r="B792" s="15">
        <v>38023</v>
      </c>
      <c r="C792">
        <v>10593.03</v>
      </c>
      <c r="D792">
        <v>1142.76</v>
      </c>
      <c r="E792">
        <v>2064.0100000000002</v>
      </c>
      <c r="F792">
        <v>8638.61</v>
      </c>
      <c r="G792">
        <v>4044.99</v>
      </c>
      <c r="H792">
        <v>10460.92</v>
      </c>
      <c r="I792">
        <v>1028.83</v>
      </c>
      <c r="J792">
        <v>10460.92</v>
      </c>
      <c r="K792">
        <v>13309.6</v>
      </c>
      <c r="L792">
        <v>1.7456</v>
      </c>
      <c r="M792">
        <v>3.0846</v>
      </c>
      <c r="N792">
        <v>4.0772000000000004</v>
      </c>
      <c r="O792">
        <v>4.9165999999999999</v>
      </c>
      <c r="P792">
        <v>86.02</v>
      </c>
      <c r="Q792">
        <v>1.2706</v>
      </c>
      <c r="R792">
        <v>105.49</v>
      </c>
      <c r="S792">
        <v>1.8477000000000001</v>
      </c>
      <c r="T792">
        <v>0.77080000000000004</v>
      </c>
      <c r="U792">
        <v>0.69479999999999997</v>
      </c>
      <c r="V792">
        <v>1.2339</v>
      </c>
      <c r="W792">
        <v>6.8883999999999999</v>
      </c>
      <c r="X792">
        <v>7.1797000000000004</v>
      </c>
      <c r="Y792">
        <v>45.284999999999997</v>
      </c>
      <c r="Z792">
        <v>3.8</v>
      </c>
      <c r="AA792">
        <v>6.97</v>
      </c>
      <c r="AB792">
        <v>11.112500000000001</v>
      </c>
      <c r="AC792">
        <v>69.069999999999993</v>
      </c>
      <c r="AD792">
        <v>6.2780000000000005</v>
      </c>
      <c r="AE792">
        <v>75.45</v>
      </c>
      <c r="AF792">
        <v>63.15</v>
      </c>
      <c r="AG792">
        <v>403.6</v>
      </c>
      <c r="AH792">
        <v>32.479999999999997</v>
      </c>
      <c r="AI792">
        <v>840</v>
      </c>
      <c r="AJ792">
        <v>279</v>
      </c>
      <c r="AK792">
        <v>5.45</v>
      </c>
      <c r="AL792">
        <v>378.5</v>
      </c>
    </row>
    <row r="793" spans="2:38" x14ac:dyDescent="0.25">
      <c r="B793" s="15">
        <v>38016</v>
      </c>
      <c r="C793">
        <v>10488.07</v>
      </c>
      <c r="D793">
        <v>1131.1300000000001</v>
      </c>
      <c r="E793">
        <v>2066.15</v>
      </c>
      <c r="F793">
        <v>8521.39</v>
      </c>
      <c r="G793">
        <v>4058.6</v>
      </c>
      <c r="H793">
        <v>10783.61</v>
      </c>
      <c r="I793">
        <v>1047.51</v>
      </c>
      <c r="J793">
        <v>10783.61</v>
      </c>
      <c r="K793">
        <v>13289.37</v>
      </c>
      <c r="L793">
        <v>1.8189</v>
      </c>
      <c r="M793">
        <v>3.1433</v>
      </c>
      <c r="N793">
        <v>4.1318999999999999</v>
      </c>
      <c r="O793">
        <v>4.9610000000000003</v>
      </c>
      <c r="P793">
        <v>87.2</v>
      </c>
      <c r="Q793">
        <v>1.2478</v>
      </c>
      <c r="R793">
        <v>105.71</v>
      </c>
      <c r="S793">
        <v>1.8237999999999999</v>
      </c>
      <c r="T793">
        <v>0.76419999999999999</v>
      </c>
      <c r="U793">
        <v>0.67400000000000004</v>
      </c>
      <c r="V793">
        <v>1.2565</v>
      </c>
      <c r="W793">
        <v>7.0110999999999999</v>
      </c>
      <c r="X793">
        <v>7.3818999999999999</v>
      </c>
      <c r="Y793">
        <v>45.265000000000001</v>
      </c>
      <c r="Z793">
        <v>3.8</v>
      </c>
      <c r="AA793">
        <v>7.0712999999999999</v>
      </c>
      <c r="AB793">
        <v>11.061400000000001</v>
      </c>
      <c r="AC793">
        <v>70.73</v>
      </c>
      <c r="AD793">
        <v>6.25</v>
      </c>
      <c r="AE793">
        <v>76.7</v>
      </c>
      <c r="AF793">
        <v>61.6</v>
      </c>
      <c r="AG793">
        <v>402.2</v>
      </c>
      <c r="AH793">
        <v>33.049999999999997</v>
      </c>
      <c r="AI793">
        <v>819.5</v>
      </c>
      <c r="AJ793">
        <v>276.25</v>
      </c>
      <c r="AK793">
        <v>5.86</v>
      </c>
      <c r="AL793">
        <v>389</v>
      </c>
    </row>
    <row r="794" spans="2:38" x14ac:dyDescent="0.25">
      <c r="B794" s="15">
        <v>38009</v>
      </c>
      <c r="C794">
        <v>10568.29</v>
      </c>
      <c r="D794">
        <v>1141.55</v>
      </c>
      <c r="E794">
        <v>2123.87</v>
      </c>
      <c r="F794">
        <v>8604.73</v>
      </c>
      <c r="G794">
        <v>4151.83</v>
      </c>
      <c r="H794">
        <v>11069.01</v>
      </c>
      <c r="I794">
        <v>1076.93</v>
      </c>
      <c r="J794">
        <v>11069.01</v>
      </c>
      <c r="K794">
        <v>13750.58</v>
      </c>
      <c r="L794">
        <v>1.6598000000000002</v>
      </c>
      <c r="M794">
        <v>3.0587</v>
      </c>
      <c r="N794">
        <v>4.0720000000000001</v>
      </c>
      <c r="O794">
        <v>4.9428999999999998</v>
      </c>
      <c r="P794">
        <v>86.56</v>
      </c>
      <c r="Q794">
        <v>1.2582</v>
      </c>
      <c r="R794">
        <v>106.75</v>
      </c>
      <c r="S794">
        <v>1.8260999999999998</v>
      </c>
      <c r="T794">
        <v>0.7712</v>
      </c>
      <c r="U794">
        <v>0.67200000000000004</v>
      </c>
      <c r="V794">
        <v>1.2425999999999999</v>
      </c>
      <c r="W794">
        <v>6.8411</v>
      </c>
      <c r="X794">
        <v>7.2666000000000004</v>
      </c>
      <c r="Y794">
        <v>45.354999999999997</v>
      </c>
      <c r="Z794">
        <v>3.8</v>
      </c>
      <c r="AA794">
        <v>7.2225000000000001</v>
      </c>
      <c r="AB794">
        <v>10.893800000000001</v>
      </c>
      <c r="AC794">
        <v>75.94</v>
      </c>
      <c r="AD794">
        <v>6.36</v>
      </c>
      <c r="AE794">
        <v>80.174999999999997</v>
      </c>
      <c r="AF794">
        <v>62.3</v>
      </c>
      <c r="AG794">
        <v>408</v>
      </c>
      <c r="AH794">
        <v>34.94</v>
      </c>
      <c r="AI794">
        <v>839.25</v>
      </c>
      <c r="AJ794">
        <v>277</v>
      </c>
      <c r="AK794">
        <v>5.77</v>
      </c>
      <c r="AL794">
        <v>381.5</v>
      </c>
    </row>
    <row r="795" spans="2:38" x14ac:dyDescent="0.25">
      <c r="B795" s="15">
        <v>38002</v>
      </c>
      <c r="C795">
        <v>10600.51</v>
      </c>
      <c r="D795">
        <v>1139.83</v>
      </c>
      <c r="E795">
        <v>2140.46</v>
      </c>
      <c r="F795">
        <v>8522.26</v>
      </c>
      <c r="G795">
        <v>4111.6400000000003</v>
      </c>
      <c r="H795">
        <v>10857.2</v>
      </c>
      <c r="I795">
        <v>1058.97</v>
      </c>
      <c r="J795">
        <v>10857.2</v>
      </c>
      <c r="K795">
        <v>13167.76</v>
      </c>
      <c r="L795">
        <v>1.6699000000000002</v>
      </c>
      <c r="M795">
        <v>3.056</v>
      </c>
      <c r="N795">
        <v>4.0298999999999996</v>
      </c>
      <c r="O795">
        <v>4.8918999999999997</v>
      </c>
      <c r="P795">
        <v>87.73</v>
      </c>
      <c r="Q795">
        <v>1.2394000000000001</v>
      </c>
      <c r="R795">
        <v>106.63</v>
      </c>
      <c r="S795">
        <v>1.7986</v>
      </c>
      <c r="T795">
        <v>0.76380000000000003</v>
      </c>
      <c r="U795">
        <v>0.66579999999999995</v>
      </c>
      <c r="V795">
        <v>1.2650000000000001</v>
      </c>
      <c r="W795">
        <v>6.9341999999999997</v>
      </c>
      <c r="X795">
        <v>7.4086999999999996</v>
      </c>
      <c r="Y795">
        <v>45.405000000000001</v>
      </c>
      <c r="Z795">
        <v>3.8</v>
      </c>
      <c r="AA795">
        <v>7.2350000000000003</v>
      </c>
      <c r="AB795">
        <v>10.824999999999999</v>
      </c>
      <c r="AC795">
        <v>74.72</v>
      </c>
      <c r="AD795">
        <v>6.33</v>
      </c>
      <c r="AE795">
        <v>78.7</v>
      </c>
      <c r="AF795">
        <v>66.400000000000006</v>
      </c>
      <c r="AG795">
        <v>407</v>
      </c>
      <c r="AH795">
        <v>35.07</v>
      </c>
      <c r="AI795">
        <v>835.75</v>
      </c>
      <c r="AJ795">
        <v>272.5</v>
      </c>
      <c r="AK795">
        <v>5.79</v>
      </c>
      <c r="AL795">
        <v>398</v>
      </c>
    </row>
    <row r="796" spans="2:38" x14ac:dyDescent="0.25">
      <c r="B796" s="15">
        <v>37995</v>
      </c>
      <c r="C796">
        <v>10458.89</v>
      </c>
      <c r="D796">
        <v>1121.8599999999999</v>
      </c>
      <c r="E796">
        <v>2086.92</v>
      </c>
      <c r="F796">
        <v>8352.19</v>
      </c>
      <c r="G796">
        <v>4016.18</v>
      </c>
      <c r="H796">
        <v>10965.05</v>
      </c>
      <c r="I796">
        <v>1065.78</v>
      </c>
      <c r="J796">
        <v>10965.05</v>
      </c>
      <c r="K796">
        <v>13385.8</v>
      </c>
      <c r="L796">
        <v>1.6560000000000001</v>
      </c>
      <c r="M796">
        <v>3.0464000000000002</v>
      </c>
      <c r="N796">
        <v>4.0803000000000003</v>
      </c>
      <c r="O796">
        <v>4.9592000000000001</v>
      </c>
      <c r="P796">
        <v>85.11</v>
      </c>
      <c r="Q796">
        <v>1.2818000000000001</v>
      </c>
      <c r="R796">
        <v>106.8</v>
      </c>
      <c r="S796">
        <v>1.8477000000000001</v>
      </c>
      <c r="T796">
        <v>0.77680000000000005</v>
      </c>
      <c r="U796">
        <v>0.68189999999999995</v>
      </c>
      <c r="V796">
        <v>1.2222999999999999</v>
      </c>
      <c r="W796">
        <v>6.7427999999999999</v>
      </c>
      <c r="X796">
        <v>7.1124999999999998</v>
      </c>
      <c r="Y796">
        <v>45.435000000000002</v>
      </c>
      <c r="Z796">
        <v>3.8</v>
      </c>
      <c r="AA796">
        <v>6.6713000000000005</v>
      </c>
      <c r="AB796">
        <v>10.8178</v>
      </c>
      <c r="AC796">
        <v>74.17</v>
      </c>
      <c r="AD796">
        <v>6.4969999999999999</v>
      </c>
      <c r="AE796">
        <v>75.924999999999997</v>
      </c>
      <c r="AF796">
        <v>60.65</v>
      </c>
      <c r="AG796">
        <v>426.8</v>
      </c>
      <c r="AH796">
        <v>34.31</v>
      </c>
      <c r="AI796">
        <v>790</v>
      </c>
      <c r="AJ796">
        <v>251</v>
      </c>
      <c r="AK796">
        <v>5.93</v>
      </c>
      <c r="AL796">
        <v>385.5</v>
      </c>
    </row>
    <row r="797" spans="2:38" x14ac:dyDescent="0.25">
      <c r="B797" s="15">
        <v>37988</v>
      </c>
      <c r="C797">
        <v>10409.85</v>
      </c>
      <c r="D797">
        <v>1108.48</v>
      </c>
      <c r="E797">
        <v>2006.68</v>
      </c>
      <c r="F797">
        <v>8293.7000000000007</v>
      </c>
      <c r="G797">
        <v>4018.5</v>
      </c>
      <c r="H797">
        <v>10676.64</v>
      </c>
      <c r="I797">
        <v>1043.69</v>
      </c>
      <c r="J797">
        <v>10676.64</v>
      </c>
      <c r="K797">
        <v>12801.48</v>
      </c>
      <c r="L797">
        <v>1.8991</v>
      </c>
      <c r="M797">
        <v>3.3365999999999998</v>
      </c>
      <c r="N797">
        <v>4.3794000000000004</v>
      </c>
      <c r="O797">
        <v>5.1698000000000004</v>
      </c>
      <c r="P797">
        <v>86.92</v>
      </c>
      <c r="Q797">
        <v>1.2585</v>
      </c>
      <c r="R797">
        <v>107.06</v>
      </c>
      <c r="S797">
        <v>1.7934999999999999</v>
      </c>
      <c r="T797">
        <v>0.7581</v>
      </c>
      <c r="U797">
        <v>0.6593</v>
      </c>
      <c r="V797">
        <v>1.2389999999999999</v>
      </c>
      <c r="W797">
        <v>6.6662999999999997</v>
      </c>
      <c r="X797">
        <v>7.194</v>
      </c>
      <c r="Y797">
        <v>45.64</v>
      </c>
      <c r="Z797">
        <v>3.8</v>
      </c>
      <c r="AA797">
        <v>6.5450999999999997</v>
      </c>
      <c r="AB797">
        <v>11.082000000000001</v>
      </c>
      <c r="AC797">
        <v>75.069999999999993</v>
      </c>
      <c r="AD797">
        <v>5.9649999999999999</v>
      </c>
      <c r="AE797">
        <v>73.8</v>
      </c>
      <c r="AF797">
        <v>60.75</v>
      </c>
      <c r="AG797">
        <v>416.1</v>
      </c>
      <c r="AH797">
        <v>32.520000000000003</v>
      </c>
      <c r="AI797">
        <v>792.5</v>
      </c>
      <c r="AJ797">
        <v>253.25</v>
      </c>
      <c r="AK797">
        <v>5.67</v>
      </c>
      <c r="AL797">
        <v>405.75</v>
      </c>
    </row>
    <row r="798" spans="2:38" x14ac:dyDescent="0.25">
      <c r="B798" s="15">
        <v>37981</v>
      </c>
      <c r="C798">
        <v>10324.67</v>
      </c>
      <c r="D798">
        <v>1095.8900000000001</v>
      </c>
      <c r="E798">
        <v>1973.14</v>
      </c>
      <c r="F798">
        <v>8136.78</v>
      </c>
      <c r="G798">
        <v>3903.34</v>
      </c>
      <c r="H798">
        <v>10417.41</v>
      </c>
      <c r="I798">
        <v>1018.47</v>
      </c>
      <c r="J798">
        <v>10417.41</v>
      </c>
      <c r="K798">
        <v>12456.7</v>
      </c>
      <c r="L798">
        <v>1.8111000000000002</v>
      </c>
      <c r="M798">
        <v>3.1484999999999999</v>
      </c>
      <c r="N798">
        <v>4.1502999999999997</v>
      </c>
      <c r="O798">
        <v>4.9694000000000003</v>
      </c>
      <c r="P798">
        <v>87.63</v>
      </c>
      <c r="Q798">
        <v>1.2429000000000001</v>
      </c>
      <c r="R798">
        <v>107.46</v>
      </c>
      <c r="S798">
        <v>1.7711000000000001</v>
      </c>
      <c r="T798">
        <v>0.7419</v>
      </c>
      <c r="U798">
        <v>0.64629999999999999</v>
      </c>
      <c r="V798">
        <v>1.2544</v>
      </c>
      <c r="W798">
        <v>6.7956000000000003</v>
      </c>
      <c r="X798">
        <v>7.3078000000000003</v>
      </c>
      <c r="Y798">
        <v>45.45</v>
      </c>
      <c r="Z798">
        <v>3.8</v>
      </c>
      <c r="AA798">
        <v>6.6867999999999999</v>
      </c>
      <c r="AB798">
        <v>11.2125</v>
      </c>
      <c r="AC798">
        <v>71.040000000000006</v>
      </c>
      <c r="AD798">
        <v>5.78</v>
      </c>
      <c r="AE798">
        <v>87.85</v>
      </c>
      <c r="AF798">
        <v>64.95</v>
      </c>
      <c r="AG798">
        <v>412.3</v>
      </c>
      <c r="AH798">
        <v>32.86</v>
      </c>
      <c r="AI798">
        <v>792</v>
      </c>
      <c r="AJ798">
        <v>239.75</v>
      </c>
      <c r="AK798">
        <v>5.91</v>
      </c>
      <c r="AL798">
        <v>366</v>
      </c>
    </row>
    <row r="799" spans="2:38" x14ac:dyDescent="0.25">
      <c r="B799" s="15">
        <v>37974</v>
      </c>
      <c r="C799">
        <v>10278.219999999999</v>
      </c>
      <c r="D799">
        <v>1088.6600000000001</v>
      </c>
      <c r="E799">
        <v>1951.02</v>
      </c>
      <c r="F799">
        <v>8113.82</v>
      </c>
      <c r="G799">
        <v>3898.42</v>
      </c>
      <c r="H799">
        <v>10284.540000000001</v>
      </c>
      <c r="I799">
        <v>1008.61</v>
      </c>
      <c r="J799">
        <v>10284.540000000001</v>
      </c>
      <c r="K799">
        <v>12371.75</v>
      </c>
      <c r="L799">
        <v>1.7842</v>
      </c>
      <c r="M799">
        <v>3.153</v>
      </c>
      <c r="N799">
        <v>4.1332000000000004</v>
      </c>
      <c r="O799">
        <v>4.9645000000000001</v>
      </c>
      <c r="P799">
        <v>88.15</v>
      </c>
      <c r="Q799">
        <v>1.2374000000000001</v>
      </c>
      <c r="R799">
        <v>107.82</v>
      </c>
      <c r="S799">
        <v>1.7652000000000001</v>
      </c>
      <c r="T799">
        <v>0.73599999999999999</v>
      </c>
      <c r="U799">
        <v>0.64480000000000004</v>
      </c>
      <c r="V799">
        <v>1.2561</v>
      </c>
      <c r="W799">
        <v>6.7306999999999997</v>
      </c>
      <c r="X799">
        <v>7.3265000000000002</v>
      </c>
      <c r="Y799">
        <v>45.45</v>
      </c>
      <c r="Z799">
        <v>3.8</v>
      </c>
      <c r="AA799">
        <v>6.9437999999999995</v>
      </c>
      <c r="AB799">
        <v>11.2498</v>
      </c>
      <c r="AC799">
        <v>71.290000000000006</v>
      </c>
      <c r="AD799">
        <v>5.7219999999999995</v>
      </c>
      <c r="AE799">
        <v>90.724999999999994</v>
      </c>
      <c r="AF799">
        <v>66.25</v>
      </c>
      <c r="AG799">
        <v>409.2</v>
      </c>
      <c r="AH799">
        <v>33.020000000000003</v>
      </c>
      <c r="AI799">
        <v>764.75</v>
      </c>
      <c r="AJ799">
        <v>249.25</v>
      </c>
      <c r="AK799">
        <v>6.1</v>
      </c>
      <c r="AL799">
        <v>394.25</v>
      </c>
    </row>
    <row r="800" spans="2:38" x14ac:dyDescent="0.25">
      <c r="B800" s="15">
        <v>37967</v>
      </c>
      <c r="C800">
        <v>10042.16</v>
      </c>
      <c r="D800">
        <v>1074.1400000000001</v>
      </c>
      <c r="E800">
        <v>1949</v>
      </c>
      <c r="F800">
        <v>7979.2</v>
      </c>
      <c r="G800">
        <v>3860.13</v>
      </c>
      <c r="H800">
        <v>10169.66</v>
      </c>
      <c r="I800">
        <v>998.7</v>
      </c>
      <c r="J800">
        <v>10169.66</v>
      </c>
      <c r="K800">
        <v>12594.42</v>
      </c>
      <c r="L800">
        <v>1.8014999999999999</v>
      </c>
      <c r="M800">
        <v>3.2181999999999999</v>
      </c>
      <c r="N800">
        <v>4.2378999999999998</v>
      </c>
      <c r="O800">
        <v>5.0903999999999998</v>
      </c>
      <c r="P800">
        <v>88.6</v>
      </c>
      <c r="Q800">
        <v>1.2277</v>
      </c>
      <c r="R800">
        <v>107.78</v>
      </c>
      <c r="S800">
        <v>1.7459</v>
      </c>
      <c r="T800">
        <v>0.74180000000000001</v>
      </c>
      <c r="U800">
        <v>0.64659999999999995</v>
      </c>
      <c r="V800">
        <v>1.2634000000000001</v>
      </c>
      <c r="W800">
        <v>6.6714000000000002</v>
      </c>
      <c r="X800">
        <v>7.3025000000000002</v>
      </c>
      <c r="Y800">
        <v>45.524999999999999</v>
      </c>
      <c r="Z800">
        <v>3.8</v>
      </c>
      <c r="AA800">
        <v>6.3602999999999996</v>
      </c>
      <c r="AB800">
        <v>11.2508</v>
      </c>
      <c r="AC800">
        <v>70.31</v>
      </c>
      <c r="AD800">
        <v>5.6219999999999999</v>
      </c>
      <c r="AE800">
        <v>93.25</v>
      </c>
      <c r="AF800">
        <v>68.3</v>
      </c>
      <c r="AG800">
        <v>409.4</v>
      </c>
      <c r="AH800">
        <v>33.04</v>
      </c>
      <c r="AI800">
        <v>776.25</v>
      </c>
      <c r="AJ800">
        <v>254.75</v>
      </c>
      <c r="AK800">
        <v>6.77</v>
      </c>
      <c r="AL800">
        <v>380.5</v>
      </c>
    </row>
    <row r="801" spans="2:38" x14ac:dyDescent="0.25">
      <c r="B801" s="15">
        <v>37960</v>
      </c>
      <c r="C801">
        <v>9862.68</v>
      </c>
      <c r="D801">
        <v>1061.5</v>
      </c>
      <c r="E801">
        <v>1937.82</v>
      </c>
      <c r="F801">
        <v>7990.28</v>
      </c>
      <c r="G801">
        <v>3841.73</v>
      </c>
      <c r="H801">
        <v>10373.459999999999</v>
      </c>
      <c r="I801">
        <v>1019.42</v>
      </c>
      <c r="J801">
        <v>10373.459999999999</v>
      </c>
      <c r="K801">
        <v>12314.73</v>
      </c>
      <c r="L801">
        <v>1.8668</v>
      </c>
      <c r="M801">
        <v>3.2229000000000001</v>
      </c>
      <c r="N801">
        <v>4.2302999999999997</v>
      </c>
      <c r="O801">
        <v>5.0616000000000003</v>
      </c>
      <c r="P801">
        <v>89.14</v>
      </c>
      <c r="Q801">
        <v>1.2171000000000001</v>
      </c>
      <c r="R801">
        <v>107.69</v>
      </c>
      <c r="S801">
        <v>1.7296</v>
      </c>
      <c r="T801">
        <v>0.73680000000000001</v>
      </c>
      <c r="U801">
        <v>0.64500000000000002</v>
      </c>
      <c r="V801">
        <v>1.2746</v>
      </c>
      <c r="W801">
        <v>6.6501999999999999</v>
      </c>
      <c r="X801">
        <v>7.3606999999999996</v>
      </c>
      <c r="Y801">
        <v>45.594999999999999</v>
      </c>
      <c r="Z801">
        <v>3.8</v>
      </c>
      <c r="AA801">
        <v>6.2826000000000004</v>
      </c>
      <c r="AB801">
        <v>11.2075</v>
      </c>
      <c r="AC801">
        <v>67.739999999999995</v>
      </c>
      <c r="AD801">
        <v>5.4719999999999995</v>
      </c>
      <c r="AE801">
        <v>96.575000000000003</v>
      </c>
      <c r="AF801">
        <v>70</v>
      </c>
      <c r="AG801">
        <v>406.4</v>
      </c>
      <c r="AH801">
        <v>30.73</v>
      </c>
      <c r="AI801">
        <v>760.5</v>
      </c>
      <c r="AJ801">
        <v>246.5</v>
      </c>
      <c r="AK801">
        <v>6.65</v>
      </c>
      <c r="AL801">
        <v>391</v>
      </c>
    </row>
    <row r="802" spans="2:38" x14ac:dyDescent="0.25">
      <c r="B802" s="15">
        <v>37953</v>
      </c>
      <c r="C802">
        <v>9782.4599999999991</v>
      </c>
      <c r="D802">
        <v>1058.2</v>
      </c>
      <c r="E802">
        <v>1960.26</v>
      </c>
      <c r="F802">
        <v>7859.39</v>
      </c>
      <c r="G802">
        <v>3745.95</v>
      </c>
      <c r="H802">
        <v>10100.57</v>
      </c>
      <c r="I802">
        <v>999.75</v>
      </c>
      <c r="J802">
        <v>10100.57</v>
      </c>
      <c r="K802">
        <v>12317.47</v>
      </c>
      <c r="L802">
        <v>2.0436999999999999</v>
      </c>
      <c r="M802">
        <v>3.3540000000000001</v>
      </c>
      <c r="N802">
        <v>4.3315999999999999</v>
      </c>
      <c r="O802">
        <v>5.1311</v>
      </c>
      <c r="P802">
        <v>90.23</v>
      </c>
      <c r="Q802">
        <v>1.1996</v>
      </c>
      <c r="R802">
        <v>109.63</v>
      </c>
      <c r="S802">
        <v>1.7222</v>
      </c>
      <c r="T802">
        <v>0.72430000000000005</v>
      </c>
      <c r="U802">
        <v>0.6401</v>
      </c>
      <c r="V802">
        <v>1.2909999999999999</v>
      </c>
      <c r="W802">
        <v>6.8167</v>
      </c>
      <c r="X802">
        <v>7.5477999999999996</v>
      </c>
      <c r="Y802">
        <v>45.77</v>
      </c>
      <c r="Z802">
        <v>3.8</v>
      </c>
      <c r="AA802">
        <v>6.3925999999999998</v>
      </c>
      <c r="AB802">
        <v>11.378500000000001</v>
      </c>
      <c r="AC802">
        <v>68</v>
      </c>
      <c r="AD802">
        <v>5.3550000000000004</v>
      </c>
      <c r="AE802">
        <v>99.25</v>
      </c>
      <c r="AF802">
        <v>68.45</v>
      </c>
      <c r="AG802">
        <v>396.8</v>
      </c>
      <c r="AH802">
        <v>30.41</v>
      </c>
      <c r="AI802">
        <v>756.25</v>
      </c>
      <c r="AJ802">
        <v>245</v>
      </c>
      <c r="AK802">
        <v>6.25</v>
      </c>
      <c r="AL802">
        <v>394.25</v>
      </c>
    </row>
    <row r="803" spans="2:38" x14ac:dyDescent="0.25">
      <c r="B803" s="15">
        <v>37946</v>
      </c>
      <c r="C803">
        <v>9628.5300000000007</v>
      </c>
      <c r="D803">
        <v>1035.28</v>
      </c>
      <c r="E803">
        <v>1893.88</v>
      </c>
      <c r="F803">
        <v>7783.59</v>
      </c>
      <c r="G803">
        <v>3642.25</v>
      </c>
      <c r="H803">
        <v>9852.83</v>
      </c>
      <c r="I803">
        <v>974.45</v>
      </c>
      <c r="J803">
        <v>9852.83</v>
      </c>
      <c r="K803">
        <v>11839.8</v>
      </c>
      <c r="L803">
        <v>1.8147</v>
      </c>
      <c r="M803">
        <v>3.1459000000000001</v>
      </c>
      <c r="N803">
        <v>4.1592000000000002</v>
      </c>
      <c r="O803">
        <v>5.0145999999999997</v>
      </c>
      <c r="P803">
        <v>90.6</v>
      </c>
      <c r="Q803">
        <v>1.1914</v>
      </c>
      <c r="R803">
        <v>108.77</v>
      </c>
      <c r="S803">
        <v>1.7044999999999999</v>
      </c>
      <c r="T803">
        <v>0.72370000000000001</v>
      </c>
      <c r="U803">
        <v>0.64259999999999995</v>
      </c>
      <c r="V803">
        <v>1.2982</v>
      </c>
      <c r="W803">
        <v>6.8544999999999998</v>
      </c>
      <c r="X803">
        <v>7.5250000000000004</v>
      </c>
      <c r="Y803">
        <v>45.75</v>
      </c>
      <c r="Z803">
        <v>3.8</v>
      </c>
      <c r="AA803">
        <v>6.5344999999999995</v>
      </c>
      <c r="AB803">
        <v>11.233000000000001</v>
      </c>
      <c r="AC803">
        <v>67.599999999999994</v>
      </c>
      <c r="AD803">
        <v>5.2949999999999999</v>
      </c>
      <c r="AE803">
        <v>95.15</v>
      </c>
      <c r="AF803">
        <v>70.5</v>
      </c>
      <c r="AG803">
        <v>396</v>
      </c>
      <c r="AH803">
        <v>31.61</v>
      </c>
      <c r="AI803">
        <v>753.5</v>
      </c>
      <c r="AJ803">
        <v>236</v>
      </c>
      <c r="AK803">
        <v>6.26</v>
      </c>
      <c r="AL803">
        <v>383.25</v>
      </c>
    </row>
    <row r="804" spans="2:38" x14ac:dyDescent="0.25">
      <c r="B804" s="15">
        <v>37939</v>
      </c>
      <c r="C804">
        <v>9768.68</v>
      </c>
      <c r="D804">
        <v>1050.3499999999999</v>
      </c>
      <c r="E804">
        <v>1930.26</v>
      </c>
      <c r="F804">
        <v>7752.39</v>
      </c>
      <c r="G804">
        <v>3797.4</v>
      </c>
      <c r="H804">
        <v>10167.06</v>
      </c>
      <c r="I804">
        <v>1006.77</v>
      </c>
      <c r="J804">
        <v>10167.06</v>
      </c>
      <c r="K804">
        <v>12203.53</v>
      </c>
      <c r="L804">
        <v>1.8047</v>
      </c>
      <c r="M804">
        <v>3.1875</v>
      </c>
      <c r="N804">
        <v>4.2171000000000003</v>
      </c>
      <c r="O804">
        <v>5.0505000000000004</v>
      </c>
      <c r="P804">
        <v>91.37</v>
      </c>
      <c r="Q804">
        <v>1.1778999999999999</v>
      </c>
      <c r="R804">
        <v>108.35</v>
      </c>
      <c r="S804">
        <v>1.6879999999999999</v>
      </c>
      <c r="T804">
        <v>0.7208</v>
      </c>
      <c r="U804">
        <v>0.63170000000000004</v>
      </c>
      <c r="V804">
        <v>1.3271999999999999</v>
      </c>
      <c r="W804">
        <v>6.97</v>
      </c>
      <c r="X804">
        <v>7.6047000000000002</v>
      </c>
      <c r="Y804">
        <v>45.42</v>
      </c>
      <c r="Z804">
        <v>3.8</v>
      </c>
      <c r="AA804">
        <v>6.6901000000000002</v>
      </c>
      <c r="AB804">
        <v>11.1433</v>
      </c>
      <c r="AC804">
        <v>74.900000000000006</v>
      </c>
      <c r="AD804">
        <v>5.415</v>
      </c>
      <c r="AE804">
        <v>94.1</v>
      </c>
      <c r="AF804">
        <v>72.75</v>
      </c>
      <c r="AG804">
        <v>398</v>
      </c>
      <c r="AH804">
        <v>32.369999999999997</v>
      </c>
      <c r="AI804">
        <v>773</v>
      </c>
      <c r="AJ804">
        <v>240.5</v>
      </c>
      <c r="AK804">
        <v>6.38</v>
      </c>
      <c r="AL804">
        <v>405.5</v>
      </c>
    </row>
    <row r="805" spans="2:38" x14ac:dyDescent="0.25">
      <c r="B805" s="15">
        <v>37932</v>
      </c>
      <c r="C805">
        <v>9809.7900000000009</v>
      </c>
      <c r="D805">
        <v>1053.21</v>
      </c>
      <c r="E805">
        <v>1970.74</v>
      </c>
      <c r="F805">
        <v>7860.44</v>
      </c>
      <c r="G805">
        <v>3782.56</v>
      </c>
      <c r="H805">
        <v>10628.98</v>
      </c>
      <c r="I805">
        <v>1045.1500000000001</v>
      </c>
      <c r="J805">
        <v>10628.98</v>
      </c>
      <c r="K805">
        <v>12215.17</v>
      </c>
      <c r="L805">
        <v>2.0065</v>
      </c>
      <c r="M805">
        <v>3.4302000000000001</v>
      </c>
      <c r="N805">
        <v>4.4382999999999999</v>
      </c>
      <c r="O805">
        <v>5.2529000000000003</v>
      </c>
      <c r="P805">
        <v>93.02</v>
      </c>
      <c r="Q805">
        <v>1.1525000000000001</v>
      </c>
      <c r="R805">
        <v>109.39</v>
      </c>
      <c r="S805">
        <v>1.6762000000000001</v>
      </c>
      <c r="T805">
        <v>0.70950000000000002</v>
      </c>
      <c r="U805">
        <v>0.61660000000000004</v>
      </c>
      <c r="V805">
        <v>1.3637999999999999</v>
      </c>
      <c r="W805">
        <v>7.1519000000000004</v>
      </c>
      <c r="X805">
        <v>7.7907999999999999</v>
      </c>
      <c r="Y805">
        <v>45.3</v>
      </c>
      <c r="Z805">
        <v>3.8</v>
      </c>
      <c r="AA805">
        <v>6.9588999999999999</v>
      </c>
      <c r="AB805">
        <v>10.987500000000001</v>
      </c>
      <c r="AC805">
        <v>77.27</v>
      </c>
      <c r="AD805">
        <v>5.0579999999999998</v>
      </c>
      <c r="AE805">
        <v>96.825000000000003</v>
      </c>
      <c r="AF805">
        <v>71.7</v>
      </c>
      <c r="AG805">
        <v>383.4</v>
      </c>
      <c r="AH805">
        <v>30.85</v>
      </c>
      <c r="AI805">
        <v>743</v>
      </c>
      <c r="AJ805">
        <v>235.25</v>
      </c>
      <c r="AK805">
        <v>6.07</v>
      </c>
      <c r="AL805">
        <v>378</v>
      </c>
    </row>
    <row r="806" spans="2:38" x14ac:dyDescent="0.25">
      <c r="B806" s="15">
        <v>37925</v>
      </c>
      <c r="C806">
        <v>9801.1200000000008</v>
      </c>
      <c r="D806">
        <v>1050.71</v>
      </c>
      <c r="E806">
        <v>1932.21</v>
      </c>
      <c r="F806">
        <v>7772.7</v>
      </c>
      <c r="G806">
        <v>3655.99</v>
      </c>
      <c r="H806">
        <v>10559.59</v>
      </c>
      <c r="I806">
        <v>1043.3599999999999</v>
      </c>
      <c r="J806">
        <v>10559.59</v>
      </c>
      <c r="K806">
        <v>12190.1</v>
      </c>
      <c r="L806">
        <v>1.8174999999999999</v>
      </c>
      <c r="M806">
        <v>3.2418</v>
      </c>
      <c r="N806">
        <v>4.2927</v>
      </c>
      <c r="O806">
        <v>5.1314000000000002</v>
      </c>
      <c r="P806">
        <v>92.73</v>
      </c>
      <c r="Q806">
        <v>1.1593</v>
      </c>
      <c r="R806">
        <v>109.94</v>
      </c>
      <c r="S806">
        <v>1.6957</v>
      </c>
      <c r="T806">
        <v>0.70860000000000001</v>
      </c>
      <c r="U806">
        <v>0.61360000000000003</v>
      </c>
      <c r="V806">
        <v>1.3395000000000001</v>
      </c>
      <c r="W806">
        <v>7.1059999999999999</v>
      </c>
      <c r="X806">
        <v>7.8338000000000001</v>
      </c>
      <c r="Y806">
        <v>45.32</v>
      </c>
      <c r="Z806">
        <v>3.8</v>
      </c>
      <c r="AA806">
        <v>6.8959999999999999</v>
      </c>
      <c r="AB806">
        <v>11.0175</v>
      </c>
      <c r="AC806">
        <v>76.73</v>
      </c>
      <c r="AD806">
        <v>5.0650000000000004</v>
      </c>
      <c r="AE806">
        <v>101.75</v>
      </c>
      <c r="AF806">
        <v>67.599999999999994</v>
      </c>
      <c r="AG806">
        <v>384.6</v>
      </c>
      <c r="AH806">
        <v>29.11</v>
      </c>
      <c r="AI806">
        <v>794.25</v>
      </c>
      <c r="AJ806">
        <v>247.25</v>
      </c>
      <c r="AK806">
        <v>5.93</v>
      </c>
      <c r="AL806">
        <v>369.5</v>
      </c>
    </row>
    <row r="807" spans="2:38" x14ac:dyDescent="0.25">
      <c r="B807" s="15">
        <v>37918</v>
      </c>
      <c r="C807">
        <v>9582.4599999999991</v>
      </c>
      <c r="D807">
        <v>1028.9000000000001</v>
      </c>
      <c r="E807">
        <v>1865.59</v>
      </c>
      <c r="F807">
        <v>7614.4</v>
      </c>
      <c r="G807">
        <v>3452.64</v>
      </c>
      <c r="H807">
        <v>10335.700000000001</v>
      </c>
      <c r="I807">
        <v>1024.99</v>
      </c>
      <c r="J807">
        <v>10335.700000000001</v>
      </c>
      <c r="K807">
        <v>11736.37</v>
      </c>
      <c r="L807">
        <v>1.7242</v>
      </c>
      <c r="M807">
        <v>3.1419000000000001</v>
      </c>
      <c r="N807">
        <v>4.2297000000000002</v>
      </c>
      <c r="O807">
        <v>5.1189999999999998</v>
      </c>
      <c r="P807">
        <v>91.43</v>
      </c>
      <c r="Q807">
        <v>1.1780999999999999</v>
      </c>
      <c r="R807">
        <v>109.25</v>
      </c>
      <c r="S807">
        <v>1.6953</v>
      </c>
      <c r="T807">
        <v>0.69930000000000003</v>
      </c>
      <c r="U807">
        <v>0.60940000000000005</v>
      </c>
      <c r="V807">
        <v>1.3130999999999999</v>
      </c>
      <c r="W807">
        <v>7.0232999999999999</v>
      </c>
      <c r="X807">
        <v>7.7164000000000001</v>
      </c>
      <c r="Y807">
        <v>45.314999999999998</v>
      </c>
      <c r="Z807">
        <v>3.8</v>
      </c>
      <c r="AA807">
        <v>6.9399999999999995</v>
      </c>
      <c r="AB807">
        <v>11.1548</v>
      </c>
      <c r="AC807">
        <v>82.11</v>
      </c>
      <c r="AD807">
        <v>5.165</v>
      </c>
      <c r="AE807">
        <v>99.15</v>
      </c>
      <c r="AF807">
        <v>70.099999999999994</v>
      </c>
      <c r="AG807">
        <v>388.9</v>
      </c>
      <c r="AH807">
        <v>30.16</v>
      </c>
      <c r="AI807">
        <v>762.5</v>
      </c>
      <c r="AJ807">
        <v>235</v>
      </c>
      <c r="AK807">
        <v>6.1</v>
      </c>
      <c r="AL807">
        <v>369.25</v>
      </c>
    </row>
    <row r="808" spans="2:38" x14ac:dyDescent="0.25">
      <c r="B808" s="15">
        <v>37911</v>
      </c>
      <c r="C808">
        <v>9721.7900000000009</v>
      </c>
      <c r="D808">
        <v>1039.32</v>
      </c>
      <c r="E808">
        <v>1912.36</v>
      </c>
      <c r="F808">
        <v>7717.47</v>
      </c>
      <c r="G808">
        <v>3516.67</v>
      </c>
      <c r="H808">
        <v>11037.89</v>
      </c>
      <c r="I808">
        <v>1094.5899999999999</v>
      </c>
      <c r="J808">
        <v>11037.89</v>
      </c>
      <c r="K808">
        <v>12044.49</v>
      </c>
      <c r="L808">
        <v>1.8548</v>
      </c>
      <c r="M808">
        <v>3.3271000000000002</v>
      </c>
      <c r="N808">
        <v>4.3875999999999999</v>
      </c>
      <c r="O808">
        <v>5.2488000000000001</v>
      </c>
      <c r="P808">
        <v>92.29</v>
      </c>
      <c r="Q808">
        <v>1.1679999999999999</v>
      </c>
      <c r="R808">
        <v>109.38</v>
      </c>
      <c r="S808">
        <v>1.6785999999999999</v>
      </c>
      <c r="T808">
        <v>0.69259999999999999</v>
      </c>
      <c r="U808">
        <v>0.59689999999999999</v>
      </c>
      <c r="V808">
        <v>1.3280000000000001</v>
      </c>
      <c r="W808">
        <v>7.0766999999999998</v>
      </c>
      <c r="X808">
        <v>7.7308000000000003</v>
      </c>
      <c r="Y808">
        <v>45.305</v>
      </c>
      <c r="Z808">
        <v>3.8</v>
      </c>
      <c r="AA808">
        <v>7.1946000000000003</v>
      </c>
      <c r="AB808">
        <v>11.2233</v>
      </c>
      <c r="AC808">
        <v>75.52</v>
      </c>
      <c r="AD808">
        <v>4.9399999999999995</v>
      </c>
      <c r="AE808">
        <v>99.35</v>
      </c>
      <c r="AF808">
        <v>67.650000000000006</v>
      </c>
      <c r="AG808">
        <v>371.8</v>
      </c>
      <c r="AH808">
        <v>30.68</v>
      </c>
      <c r="AI808">
        <v>729.25</v>
      </c>
      <c r="AJ808">
        <v>214.25</v>
      </c>
      <c r="AK808">
        <v>5.95</v>
      </c>
      <c r="AL808">
        <v>328.25</v>
      </c>
    </row>
    <row r="809" spans="2:38" x14ac:dyDescent="0.25">
      <c r="B809" s="15">
        <v>37904</v>
      </c>
      <c r="C809">
        <v>9674.68</v>
      </c>
      <c r="D809">
        <v>1038.06</v>
      </c>
      <c r="E809">
        <v>1915.31</v>
      </c>
      <c r="F809">
        <v>7633.61</v>
      </c>
      <c r="G809">
        <v>3471.25</v>
      </c>
      <c r="H809">
        <v>10786.04</v>
      </c>
      <c r="I809">
        <v>1073.8800000000001</v>
      </c>
      <c r="J809">
        <v>10786.04</v>
      </c>
      <c r="K809">
        <v>11935.83</v>
      </c>
      <c r="L809">
        <v>1.6411</v>
      </c>
      <c r="M809">
        <v>3.1419999999999999</v>
      </c>
      <c r="N809">
        <v>4.2690000000000001</v>
      </c>
      <c r="O809">
        <v>5.1798999999999999</v>
      </c>
      <c r="P809">
        <v>91.52</v>
      </c>
      <c r="Q809">
        <v>1.1798</v>
      </c>
      <c r="R809">
        <v>108.66</v>
      </c>
      <c r="S809">
        <v>1.6637</v>
      </c>
      <c r="T809">
        <v>0.69169999999999998</v>
      </c>
      <c r="U809">
        <v>0.59989999999999999</v>
      </c>
      <c r="V809">
        <v>1.3130999999999999</v>
      </c>
      <c r="W809">
        <v>6.9724000000000004</v>
      </c>
      <c r="X809">
        <v>7.6193</v>
      </c>
      <c r="Y809">
        <v>45.37</v>
      </c>
      <c r="Z809">
        <v>3.8</v>
      </c>
      <c r="AA809">
        <v>6.9675000000000002</v>
      </c>
      <c r="AB809">
        <v>11.1783</v>
      </c>
      <c r="AC809">
        <v>71.540000000000006</v>
      </c>
      <c r="AD809">
        <v>4.91</v>
      </c>
      <c r="AE809">
        <v>97.325000000000003</v>
      </c>
      <c r="AF809">
        <v>70.45</v>
      </c>
      <c r="AG809">
        <v>373.6</v>
      </c>
      <c r="AH809">
        <v>31.97</v>
      </c>
      <c r="AI809">
        <v>713.5</v>
      </c>
      <c r="AJ809">
        <v>216.25</v>
      </c>
      <c r="AK809">
        <v>5.96</v>
      </c>
      <c r="AL809">
        <v>326.75</v>
      </c>
    </row>
    <row r="810" spans="2:38" x14ac:dyDescent="0.25">
      <c r="B810" s="15">
        <v>37897</v>
      </c>
      <c r="C810">
        <v>9572.31</v>
      </c>
      <c r="D810">
        <v>1029.8499999999999</v>
      </c>
      <c r="E810">
        <v>1880.57</v>
      </c>
      <c r="F810">
        <v>7519.59</v>
      </c>
      <c r="G810">
        <v>3419</v>
      </c>
      <c r="H810">
        <v>10709.29</v>
      </c>
      <c r="I810">
        <v>1066.8599999999999</v>
      </c>
      <c r="J810">
        <v>10709.29</v>
      </c>
      <c r="K810">
        <v>11608.72</v>
      </c>
      <c r="L810">
        <v>1.633</v>
      </c>
      <c r="M810">
        <v>3.0973000000000002</v>
      </c>
      <c r="N810">
        <v>4.1986999999999997</v>
      </c>
      <c r="O810">
        <v>5.0955000000000004</v>
      </c>
      <c r="P810">
        <v>93.1</v>
      </c>
      <c r="Q810">
        <v>1.1579999999999999</v>
      </c>
      <c r="R810">
        <v>110.93</v>
      </c>
      <c r="S810">
        <v>1.6637999999999999</v>
      </c>
      <c r="T810">
        <v>0.67920000000000003</v>
      </c>
      <c r="U810">
        <v>0.59219999999999995</v>
      </c>
      <c r="V810">
        <v>1.3367</v>
      </c>
      <c r="W810">
        <v>7.0694999999999997</v>
      </c>
      <c r="X810">
        <v>7.7610999999999999</v>
      </c>
      <c r="Y810">
        <v>45.38</v>
      </c>
      <c r="Z810">
        <v>3.8</v>
      </c>
      <c r="AA810">
        <v>6.9641000000000002</v>
      </c>
      <c r="AB810">
        <v>11.240500000000001</v>
      </c>
      <c r="AC810">
        <v>66.400000000000006</v>
      </c>
      <c r="AD810">
        <v>4.835</v>
      </c>
      <c r="AE810">
        <v>89.825000000000003</v>
      </c>
      <c r="AF810">
        <v>76.05</v>
      </c>
      <c r="AG810">
        <v>369.4</v>
      </c>
      <c r="AH810">
        <v>30.4</v>
      </c>
      <c r="AI810">
        <v>678</v>
      </c>
      <c r="AJ810">
        <v>223</v>
      </c>
      <c r="AK810">
        <v>6.47</v>
      </c>
      <c r="AL810">
        <v>352.25</v>
      </c>
    </row>
    <row r="811" spans="2:38" x14ac:dyDescent="0.25">
      <c r="B811" s="15">
        <v>37890</v>
      </c>
      <c r="C811">
        <v>9313.08</v>
      </c>
      <c r="D811">
        <v>996.85</v>
      </c>
      <c r="E811">
        <v>1792.07</v>
      </c>
      <c r="F811">
        <v>7433.08</v>
      </c>
      <c r="G811">
        <v>3324.85</v>
      </c>
      <c r="H811">
        <v>10318.44</v>
      </c>
      <c r="I811">
        <v>1021.06</v>
      </c>
      <c r="J811">
        <v>10318.44</v>
      </c>
      <c r="K811">
        <v>11290.15</v>
      </c>
      <c r="L811">
        <v>1.5533000000000001</v>
      </c>
      <c r="M811">
        <v>2.9035000000000002</v>
      </c>
      <c r="N811">
        <v>4.0004999999999997</v>
      </c>
      <c r="O811">
        <v>4.9340000000000002</v>
      </c>
      <c r="P811">
        <v>93.85</v>
      </c>
      <c r="Q811">
        <v>1.1464000000000001</v>
      </c>
      <c r="R811">
        <v>111.73</v>
      </c>
      <c r="S811">
        <v>1.6592</v>
      </c>
      <c r="T811">
        <v>0.67379999999999995</v>
      </c>
      <c r="U811">
        <v>0.5887</v>
      </c>
      <c r="V811">
        <v>1.345</v>
      </c>
      <c r="W811">
        <v>7.0754000000000001</v>
      </c>
      <c r="X811">
        <v>7.8143000000000002</v>
      </c>
      <c r="Y811">
        <v>45.865000000000002</v>
      </c>
      <c r="Z811">
        <v>3.8</v>
      </c>
      <c r="AA811">
        <v>7.17</v>
      </c>
      <c r="AB811">
        <v>11.0153</v>
      </c>
      <c r="AC811">
        <v>64.41</v>
      </c>
      <c r="AD811">
        <v>5.1370000000000005</v>
      </c>
      <c r="AE811">
        <v>85.6</v>
      </c>
      <c r="AF811">
        <v>74.099999999999994</v>
      </c>
      <c r="AG811">
        <v>380.8</v>
      </c>
      <c r="AH811">
        <v>28.16</v>
      </c>
      <c r="AI811">
        <v>656.5</v>
      </c>
      <c r="AJ811">
        <v>226.25</v>
      </c>
      <c r="AK811">
        <v>5.95</v>
      </c>
      <c r="AL811">
        <v>359.5</v>
      </c>
    </row>
    <row r="812" spans="2:38" x14ac:dyDescent="0.25">
      <c r="B812" s="15">
        <v>37883</v>
      </c>
      <c r="C812">
        <v>9644.82</v>
      </c>
      <c r="D812">
        <v>1036.3</v>
      </c>
      <c r="E812">
        <v>1905.7</v>
      </c>
      <c r="F812">
        <v>7602.21</v>
      </c>
      <c r="G812">
        <v>3578.7</v>
      </c>
      <c r="H812">
        <v>10938.42</v>
      </c>
      <c r="I812">
        <v>1070.03</v>
      </c>
      <c r="J812">
        <v>10938.42</v>
      </c>
      <c r="K812">
        <v>10968.42</v>
      </c>
      <c r="L812">
        <v>1.6627000000000001</v>
      </c>
      <c r="M812">
        <v>3.101</v>
      </c>
      <c r="N812">
        <v>4.1601999999999997</v>
      </c>
      <c r="O812">
        <v>5.0678999999999998</v>
      </c>
      <c r="P812">
        <v>94.78</v>
      </c>
      <c r="Q812">
        <v>1.1371</v>
      </c>
      <c r="R812">
        <v>113.99</v>
      </c>
      <c r="S812">
        <v>1.6372</v>
      </c>
      <c r="T812">
        <v>0.67269999999999996</v>
      </c>
      <c r="U812">
        <v>0.59219999999999995</v>
      </c>
      <c r="V812">
        <v>1.3679000000000001</v>
      </c>
      <c r="W812">
        <v>7.1643999999999997</v>
      </c>
      <c r="X812">
        <v>7.9409000000000001</v>
      </c>
      <c r="Y812">
        <v>45.93</v>
      </c>
      <c r="Z812">
        <v>3.8</v>
      </c>
      <c r="AA812">
        <v>7.3529999999999998</v>
      </c>
      <c r="AB812">
        <v>10.885</v>
      </c>
      <c r="AC812">
        <v>63.6</v>
      </c>
      <c r="AD812">
        <v>5.282</v>
      </c>
      <c r="AE812">
        <v>85.5</v>
      </c>
      <c r="AF812">
        <v>73.900000000000006</v>
      </c>
      <c r="AG812">
        <v>381.9</v>
      </c>
      <c r="AH812">
        <v>27.03</v>
      </c>
      <c r="AI812">
        <v>638</v>
      </c>
      <c r="AJ812">
        <v>226</v>
      </c>
      <c r="AK812">
        <v>5.97</v>
      </c>
      <c r="AL812">
        <v>347.25</v>
      </c>
    </row>
    <row r="813" spans="2:38" x14ac:dyDescent="0.25">
      <c r="B813" s="15">
        <v>37876</v>
      </c>
      <c r="C813">
        <v>9471.5499999999993</v>
      </c>
      <c r="D813">
        <v>1018.63</v>
      </c>
      <c r="E813">
        <v>1855.03</v>
      </c>
      <c r="F813">
        <v>7580.07</v>
      </c>
      <c r="G813">
        <v>3508.06</v>
      </c>
      <c r="H813">
        <v>10712.81</v>
      </c>
      <c r="I813">
        <v>1042.6400000000001</v>
      </c>
      <c r="J813">
        <v>10712.81</v>
      </c>
      <c r="K813">
        <v>10883.52</v>
      </c>
      <c r="L813">
        <v>1.6173999999999999</v>
      </c>
      <c r="M813">
        <v>3.1385999999999998</v>
      </c>
      <c r="N813">
        <v>4.2515999999999998</v>
      </c>
      <c r="O813">
        <v>5.1593999999999998</v>
      </c>
      <c r="P813">
        <v>96</v>
      </c>
      <c r="Q813">
        <v>1.1291</v>
      </c>
      <c r="R813">
        <v>117.29</v>
      </c>
      <c r="S813">
        <v>1.603</v>
      </c>
      <c r="T813">
        <v>0.66359999999999997</v>
      </c>
      <c r="U813">
        <v>0.58340000000000003</v>
      </c>
      <c r="V813">
        <v>1.3791</v>
      </c>
      <c r="W813">
        <v>7.3380999999999998</v>
      </c>
      <c r="X813">
        <v>8.0625999999999998</v>
      </c>
      <c r="Y813">
        <v>45.75</v>
      </c>
      <c r="Z813">
        <v>3.8</v>
      </c>
      <c r="AA813">
        <v>7.3710000000000004</v>
      </c>
      <c r="AB813">
        <v>10.9795</v>
      </c>
      <c r="AC813">
        <v>64.47</v>
      </c>
      <c r="AD813">
        <v>5.1989999999999998</v>
      </c>
      <c r="AE813">
        <v>86.575000000000003</v>
      </c>
      <c r="AF813">
        <v>78.55</v>
      </c>
      <c r="AG813">
        <v>375.9</v>
      </c>
      <c r="AH813">
        <v>28.27</v>
      </c>
      <c r="AI813">
        <v>648</v>
      </c>
      <c r="AJ813">
        <v>227</v>
      </c>
      <c r="AK813">
        <v>6.05</v>
      </c>
      <c r="AL813">
        <v>338.5</v>
      </c>
    </row>
    <row r="814" spans="2:38" x14ac:dyDescent="0.25">
      <c r="B814" s="15">
        <v>37869</v>
      </c>
      <c r="C814">
        <v>9503.34</v>
      </c>
      <c r="D814">
        <v>1021.39</v>
      </c>
      <c r="E814">
        <v>1858.24</v>
      </c>
      <c r="F814">
        <v>7612.5</v>
      </c>
      <c r="G814">
        <v>3607.71</v>
      </c>
      <c r="H814">
        <v>10650.77</v>
      </c>
      <c r="I814">
        <v>1026.21</v>
      </c>
      <c r="J814">
        <v>10650.77</v>
      </c>
      <c r="K814">
        <v>11170.61</v>
      </c>
      <c r="L814">
        <v>1.7175</v>
      </c>
      <c r="M814">
        <v>3.2669000000000001</v>
      </c>
      <c r="N814">
        <v>4.3474000000000004</v>
      </c>
      <c r="O814">
        <v>5.1878000000000002</v>
      </c>
      <c r="P814">
        <v>97.09</v>
      </c>
      <c r="Q814">
        <v>1.1104000000000001</v>
      </c>
      <c r="R814">
        <v>116.83</v>
      </c>
      <c r="S814">
        <v>1.5883</v>
      </c>
      <c r="T814">
        <v>0.64790000000000003</v>
      </c>
      <c r="U814">
        <v>0.5766</v>
      </c>
      <c r="V814">
        <v>1.3825000000000001</v>
      </c>
      <c r="W814">
        <v>7.4275000000000002</v>
      </c>
      <c r="X814">
        <v>8.2071000000000005</v>
      </c>
      <c r="Y814">
        <v>45.865000000000002</v>
      </c>
      <c r="Z814">
        <v>3.8</v>
      </c>
      <c r="AA814">
        <v>7.4749999999999996</v>
      </c>
      <c r="AB814">
        <v>10.8865</v>
      </c>
      <c r="AC814">
        <v>58.25</v>
      </c>
      <c r="AD814">
        <v>5.1289999999999996</v>
      </c>
      <c r="AE814">
        <v>85.025000000000006</v>
      </c>
      <c r="AF814">
        <v>80.650000000000006</v>
      </c>
      <c r="AG814">
        <v>377.7</v>
      </c>
      <c r="AH814">
        <v>28.88</v>
      </c>
      <c r="AI814">
        <v>608</v>
      </c>
      <c r="AJ814">
        <v>237.75</v>
      </c>
      <c r="AK814">
        <v>6.05</v>
      </c>
      <c r="AL814">
        <v>345</v>
      </c>
    </row>
    <row r="815" spans="2:38" x14ac:dyDescent="0.25">
      <c r="B815" s="15">
        <v>37862</v>
      </c>
      <c r="C815">
        <v>9415.82</v>
      </c>
      <c r="D815">
        <v>1008.01</v>
      </c>
      <c r="E815">
        <v>1810.45</v>
      </c>
      <c r="F815">
        <v>7510.32</v>
      </c>
      <c r="G815">
        <v>3484.58</v>
      </c>
      <c r="H815">
        <v>10343.549999999999</v>
      </c>
      <c r="I815">
        <v>1002.01</v>
      </c>
      <c r="J815">
        <v>10343.549999999999</v>
      </c>
      <c r="K815">
        <v>10908.99</v>
      </c>
      <c r="L815">
        <v>1.9679</v>
      </c>
      <c r="M815">
        <v>3.4643000000000002</v>
      </c>
      <c r="N815">
        <v>4.4635999999999996</v>
      </c>
      <c r="O815">
        <v>5.2228000000000003</v>
      </c>
      <c r="P815">
        <v>98.1</v>
      </c>
      <c r="Q815">
        <v>1.0984</v>
      </c>
      <c r="R815">
        <v>116.92</v>
      </c>
      <c r="S815">
        <v>1.5777000000000001</v>
      </c>
      <c r="T815">
        <v>0.64749999999999996</v>
      </c>
      <c r="U815">
        <v>0.57830000000000004</v>
      </c>
      <c r="V815">
        <v>1.3998999999999999</v>
      </c>
      <c r="W815">
        <v>7.5086000000000004</v>
      </c>
      <c r="X815">
        <v>8.3506</v>
      </c>
      <c r="Y815">
        <v>45.84</v>
      </c>
      <c r="Z815">
        <v>3.8</v>
      </c>
      <c r="AA815">
        <v>7.3769999999999998</v>
      </c>
      <c r="AB815">
        <v>11.0471</v>
      </c>
      <c r="AC815">
        <v>57.55</v>
      </c>
      <c r="AD815">
        <v>5.109</v>
      </c>
      <c r="AE815">
        <v>84.35</v>
      </c>
      <c r="AF815">
        <v>79.2</v>
      </c>
      <c r="AG815">
        <v>375.8</v>
      </c>
      <c r="AH815">
        <v>31.57</v>
      </c>
      <c r="AI815">
        <v>595</v>
      </c>
      <c r="AJ815">
        <v>233.25</v>
      </c>
      <c r="AK815">
        <v>6.29</v>
      </c>
      <c r="AL815">
        <v>367.5</v>
      </c>
    </row>
    <row r="816" spans="2:38" x14ac:dyDescent="0.25">
      <c r="B816" s="15">
        <v>37855</v>
      </c>
      <c r="C816">
        <v>9348.8700000000008</v>
      </c>
      <c r="D816">
        <v>993.06</v>
      </c>
      <c r="E816">
        <v>1765.32</v>
      </c>
      <c r="F816">
        <v>7467.18</v>
      </c>
      <c r="G816">
        <v>3549.05</v>
      </c>
      <c r="H816">
        <v>10281.17</v>
      </c>
      <c r="I816">
        <v>1004.2</v>
      </c>
      <c r="J816">
        <v>10281.17</v>
      </c>
      <c r="K816">
        <v>10760.73</v>
      </c>
      <c r="L816">
        <v>1.9136</v>
      </c>
      <c r="M816">
        <v>3.4531999999999998</v>
      </c>
      <c r="N816">
        <v>4.4732000000000003</v>
      </c>
      <c r="O816">
        <v>5.2580999999999998</v>
      </c>
      <c r="P816">
        <v>98.83</v>
      </c>
      <c r="Q816">
        <v>1.0876999999999999</v>
      </c>
      <c r="R816">
        <v>117.55</v>
      </c>
      <c r="S816">
        <v>1.575</v>
      </c>
      <c r="T816">
        <v>0.65249999999999997</v>
      </c>
      <c r="U816">
        <v>0.58550000000000002</v>
      </c>
      <c r="V816">
        <v>1.4174</v>
      </c>
      <c r="W816">
        <v>7.6588000000000003</v>
      </c>
      <c r="X816">
        <v>8.4787999999999997</v>
      </c>
      <c r="Y816">
        <v>45.85</v>
      </c>
      <c r="Z816">
        <v>3.8</v>
      </c>
      <c r="AA816">
        <v>7.4640000000000004</v>
      </c>
      <c r="AB816">
        <v>10.8405</v>
      </c>
      <c r="AC816">
        <v>55.7</v>
      </c>
      <c r="AD816">
        <v>4.9969999999999999</v>
      </c>
      <c r="AE816">
        <v>83.224999999999994</v>
      </c>
      <c r="AF816">
        <v>79.45</v>
      </c>
      <c r="AG816">
        <v>363.1</v>
      </c>
      <c r="AH816">
        <v>31.84</v>
      </c>
      <c r="AI816">
        <v>586.25</v>
      </c>
      <c r="AJ816">
        <v>226.75</v>
      </c>
      <c r="AK816">
        <v>6.54</v>
      </c>
      <c r="AL816">
        <v>362.75</v>
      </c>
    </row>
    <row r="817" spans="2:38" x14ac:dyDescent="0.25">
      <c r="B817" s="15">
        <v>37848</v>
      </c>
      <c r="C817">
        <v>9321.69</v>
      </c>
      <c r="D817">
        <v>990.67</v>
      </c>
      <c r="E817">
        <v>1702.01</v>
      </c>
      <c r="F817">
        <v>7390.55</v>
      </c>
      <c r="G817">
        <v>3443.93</v>
      </c>
      <c r="H817">
        <v>9863.4699999999993</v>
      </c>
      <c r="I817">
        <v>964.78</v>
      </c>
      <c r="J817">
        <v>9863.4699999999993</v>
      </c>
      <c r="K817">
        <v>10424.56</v>
      </c>
      <c r="L817">
        <v>1.7945</v>
      </c>
      <c r="M817">
        <v>3.4043000000000001</v>
      </c>
      <c r="N817">
        <v>4.5285000000000002</v>
      </c>
      <c r="O817">
        <v>5.3968999999999996</v>
      </c>
      <c r="P817">
        <v>96.65</v>
      </c>
      <c r="Q817">
        <v>1.1266</v>
      </c>
      <c r="R817">
        <v>119.2</v>
      </c>
      <c r="S817">
        <v>1.5962000000000001</v>
      </c>
      <c r="T817">
        <v>0.66020000000000001</v>
      </c>
      <c r="U817">
        <v>0.59060000000000001</v>
      </c>
      <c r="V817">
        <v>1.3709</v>
      </c>
      <c r="W817">
        <v>7.3762999999999996</v>
      </c>
      <c r="X817">
        <v>8.2105999999999995</v>
      </c>
      <c r="Y817">
        <v>45.875</v>
      </c>
      <c r="Z817">
        <v>3.8</v>
      </c>
      <c r="AA817">
        <v>7.3413000000000004</v>
      </c>
      <c r="AB817">
        <v>10.720499999999999</v>
      </c>
      <c r="AC817">
        <v>54.52</v>
      </c>
      <c r="AD817">
        <v>4.9269999999999996</v>
      </c>
      <c r="AE817">
        <v>77.674999999999997</v>
      </c>
      <c r="AF817">
        <v>77.400000000000006</v>
      </c>
      <c r="AG817">
        <v>363.2</v>
      </c>
      <c r="AH817">
        <v>31.05</v>
      </c>
      <c r="AI817">
        <v>552.25</v>
      </c>
      <c r="AJ817">
        <v>220.25</v>
      </c>
      <c r="AK817">
        <v>6.49</v>
      </c>
      <c r="AL817">
        <v>378.5</v>
      </c>
    </row>
    <row r="818" spans="2:38" x14ac:dyDescent="0.25">
      <c r="B818" s="15">
        <v>37841</v>
      </c>
      <c r="C818">
        <v>9191.09</v>
      </c>
      <c r="D818">
        <v>977.59</v>
      </c>
      <c r="E818">
        <v>1644.03</v>
      </c>
      <c r="F818">
        <v>7251.96</v>
      </c>
      <c r="G818">
        <v>3332.24</v>
      </c>
      <c r="H818">
        <v>9327.5300000000007</v>
      </c>
      <c r="I818">
        <v>917.47</v>
      </c>
      <c r="J818">
        <v>9327.5300000000007</v>
      </c>
      <c r="K818">
        <v>9945.2199999999993</v>
      </c>
      <c r="L818">
        <v>1.6943000000000001</v>
      </c>
      <c r="M818">
        <v>3.1615000000000002</v>
      </c>
      <c r="N818">
        <v>4.2694000000000001</v>
      </c>
      <c r="O818">
        <v>5.2305000000000001</v>
      </c>
      <c r="P818">
        <v>96.36</v>
      </c>
      <c r="Q818">
        <v>1.1309</v>
      </c>
      <c r="R818">
        <v>119.08</v>
      </c>
      <c r="S818">
        <v>1.6031</v>
      </c>
      <c r="T818">
        <v>0.65269999999999995</v>
      </c>
      <c r="U818">
        <v>0.58169999999999999</v>
      </c>
      <c r="V818">
        <v>1.3593</v>
      </c>
      <c r="W818">
        <v>7.2301000000000002</v>
      </c>
      <c r="X818">
        <v>8.1357999999999997</v>
      </c>
      <c r="Y818">
        <v>45.96</v>
      </c>
      <c r="Z818">
        <v>3.8</v>
      </c>
      <c r="AA818">
        <v>7.3463000000000003</v>
      </c>
      <c r="AB818">
        <v>10.6585</v>
      </c>
      <c r="AC818">
        <v>56.6</v>
      </c>
      <c r="AD818">
        <v>4.992</v>
      </c>
      <c r="AE818">
        <v>77.424999999999997</v>
      </c>
      <c r="AF818">
        <v>79.099999999999994</v>
      </c>
      <c r="AG818">
        <v>356.3</v>
      </c>
      <c r="AH818">
        <v>32.18</v>
      </c>
      <c r="AI818">
        <v>548.5</v>
      </c>
      <c r="AJ818">
        <v>212.75</v>
      </c>
      <c r="AK818">
        <v>6.62</v>
      </c>
      <c r="AL818">
        <v>357.5</v>
      </c>
    </row>
    <row r="819" spans="2:38" x14ac:dyDescent="0.25">
      <c r="B819" s="15">
        <v>37834</v>
      </c>
      <c r="C819">
        <v>9153.9699999999993</v>
      </c>
      <c r="D819">
        <v>980.15</v>
      </c>
      <c r="E819">
        <v>1715.62</v>
      </c>
      <c r="F819">
        <v>7218.58</v>
      </c>
      <c r="G819">
        <v>3438.89</v>
      </c>
      <c r="H819">
        <v>9611.67</v>
      </c>
      <c r="I819">
        <v>942.41</v>
      </c>
      <c r="J819">
        <v>9611.67</v>
      </c>
      <c r="K819">
        <v>10248.6</v>
      </c>
      <c r="L819">
        <v>1.7730000000000001</v>
      </c>
      <c r="M819">
        <v>3.2286000000000001</v>
      </c>
      <c r="N819">
        <v>4.3834</v>
      </c>
      <c r="O819">
        <v>5.3140000000000001</v>
      </c>
      <c r="P819">
        <v>96.66</v>
      </c>
      <c r="Q819">
        <v>1.1276999999999999</v>
      </c>
      <c r="R819">
        <v>120.12</v>
      </c>
      <c r="S819">
        <v>1.6114000000000002</v>
      </c>
      <c r="T819">
        <v>0.6512</v>
      </c>
      <c r="U819">
        <v>0.58420000000000005</v>
      </c>
      <c r="V819">
        <v>1.3642000000000001</v>
      </c>
      <c r="W819">
        <v>7.2603999999999997</v>
      </c>
      <c r="X819">
        <v>8.1839999999999993</v>
      </c>
      <c r="Y819">
        <v>46.16</v>
      </c>
      <c r="Z819">
        <v>3.8</v>
      </c>
      <c r="AA819">
        <v>7.47</v>
      </c>
      <c r="AB819">
        <v>10.5823</v>
      </c>
      <c r="AC819">
        <v>56.35</v>
      </c>
      <c r="AD819">
        <v>5.0970000000000004</v>
      </c>
      <c r="AE819">
        <v>79.224999999999994</v>
      </c>
      <c r="AF819">
        <v>79</v>
      </c>
      <c r="AG819">
        <v>346.1</v>
      </c>
      <c r="AH819">
        <v>32.31</v>
      </c>
      <c r="AI819">
        <v>537.5</v>
      </c>
      <c r="AJ819">
        <v>206.75</v>
      </c>
      <c r="AK819">
        <v>7.24</v>
      </c>
      <c r="AL819">
        <v>351</v>
      </c>
    </row>
    <row r="820" spans="2:38" x14ac:dyDescent="0.25">
      <c r="B820" s="15">
        <v>37827</v>
      </c>
      <c r="C820">
        <v>9284.57</v>
      </c>
      <c r="D820">
        <v>998.68</v>
      </c>
      <c r="E820">
        <v>1730.7</v>
      </c>
      <c r="F820">
        <v>7262.62</v>
      </c>
      <c r="G820">
        <v>3356.89</v>
      </c>
      <c r="H820">
        <v>9648.01</v>
      </c>
      <c r="I820">
        <v>945.28</v>
      </c>
      <c r="J820">
        <v>9648.01</v>
      </c>
      <c r="K820">
        <v>9939.2000000000007</v>
      </c>
      <c r="L820">
        <v>1.5</v>
      </c>
      <c r="M820">
        <v>2.9798</v>
      </c>
      <c r="N820">
        <v>4.1749999999999998</v>
      </c>
      <c r="O820">
        <v>5.1162999999999998</v>
      </c>
      <c r="P820">
        <v>94.96</v>
      </c>
      <c r="Q820">
        <v>1.1507000000000001</v>
      </c>
      <c r="R820">
        <v>118.77</v>
      </c>
      <c r="S820">
        <v>1.6215000000000002</v>
      </c>
      <c r="T820">
        <v>0.66349999999999998</v>
      </c>
      <c r="U820">
        <v>0.5877</v>
      </c>
      <c r="V820">
        <v>1.3445</v>
      </c>
      <c r="W820">
        <v>7.1397000000000004</v>
      </c>
      <c r="X820">
        <v>7.9843000000000002</v>
      </c>
      <c r="Y820">
        <v>46.11</v>
      </c>
      <c r="Z820">
        <v>3.8</v>
      </c>
      <c r="AA820">
        <v>7.4249999999999998</v>
      </c>
      <c r="AB820">
        <v>10.483499999999999</v>
      </c>
      <c r="AC820">
        <v>58.58</v>
      </c>
      <c r="AD820">
        <v>5.07</v>
      </c>
      <c r="AE820">
        <v>76.575000000000003</v>
      </c>
      <c r="AF820">
        <v>80.150000000000006</v>
      </c>
      <c r="AG820">
        <v>362.8</v>
      </c>
      <c r="AH820">
        <v>30.17</v>
      </c>
      <c r="AI820">
        <v>549.5</v>
      </c>
      <c r="AJ820">
        <v>206.5</v>
      </c>
      <c r="AK820">
        <v>6.93</v>
      </c>
      <c r="AL820">
        <v>342.5</v>
      </c>
    </row>
    <row r="821" spans="2:38" x14ac:dyDescent="0.25">
      <c r="B821" s="15">
        <v>37820</v>
      </c>
      <c r="C821">
        <v>9188.15</v>
      </c>
      <c r="D821">
        <v>993.32</v>
      </c>
      <c r="E821">
        <v>1708.5</v>
      </c>
      <c r="F821">
        <v>7114.65</v>
      </c>
      <c r="G821">
        <v>3366.71</v>
      </c>
      <c r="H821">
        <v>9527.73</v>
      </c>
      <c r="I821">
        <v>933.1</v>
      </c>
      <c r="J821">
        <v>9527.73</v>
      </c>
      <c r="K821">
        <v>10140.84</v>
      </c>
      <c r="L821">
        <v>1.4852000000000001</v>
      </c>
      <c r="M821">
        <v>2.8586999999999998</v>
      </c>
      <c r="N821">
        <v>3.9988999999999999</v>
      </c>
      <c r="O821">
        <v>4.9325999999999999</v>
      </c>
      <c r="P821">
        <v>96.63</v>
      </c>
      <c r="Q821">
        <v>1.1269</v>
      </c>
      <c r="R821">
        <v>118.52</v>
      </c>
      <c r="S821">
        <v>1.5906</v>
      </c>
      <c r="T821">
        <v>0.64790000000000003</v>
      </c>
      <c r="U821">
        <v>0.57310000000000005</v>
      </c>
      <c r="V821">
        <v>1.3637000000000001</v>
      </c>
      <c r="W821">
        <v>7.415</v>
      </c>
      <c r="X821">
        <v>8.2270000000000003</v>
      </c>
      <c r="Y821">
        <v>46.234999999999999</v>
      </c>
      <c r="Z821">
        <v>3.8</v>
      </c>
      <c r="AA821">
        <v>7.6665000000000001</v>
      </c>
      <c r="AB821">
        <v>10.372199999999999</v>
      </c>
      <c r="AC821">
        <v>59.6</v>
      </c>
      <c r="AD821">
        <v>4.7240000000000002</v>
      </c>
      <c r="AE821">
        <v>72.95</v>
      </c>
      <c r="AF821">
        <v>82.15</v>
      </c>
      <c r="AG821">
        <v>347.3</v>
      </c>
      <c r="AH821">
        <v>31.96</v>
      </c>
      <c r="AI821">
        <v>560.5</v>
      </c>
      <c r="AJ821">
        <v>206</v>
      </c>
      <c r="AK821">
        <v>6.8100000000000005</v>
      </c>
      <c r="AL821">
        <v>335.5</v>
      </c>
    </row>
    <row r="822" spans="2:38" x14ac:dyDescent="0.25">
      <c r="B822" s="15">
        <v>37813</v>
      </c>
      <c r="C822">
        <v>9119.59</v>
      </c>
      <c r="D822">
        <v>998.14</v>
      </c>
      <c r="E822">
        <v>1733.93</v>
      </c>
      <c r="F822">
        <v>7077.56</v>
      </c>
      <c r="G822">
        <v>3326.51</v>
      </c>
      <c r="H822">
        <v>9635.35</v>
      </c>
      <c r="I822">
        <v>945.78</v>
      </c>
      <c r="J822">
        <v>9635.35</v>
      </c>
      <c r="K822">
        <v>9911.5</v>
      </c>
      <c r="L822">
        <v>1.2705</v>
      </c>
      <c r="M822">
        <v>2.4455</v>
      </c>
      <c r="N822">
        <v>3.6265000000000001</v>
      </c>
      <c r="O822">
        <v>4.6818</v>
      </c>
      <c r="P822">
        <v>95.8</v>
      </c>
      <c r="Q822">
        <v>1.1291</v>
      </c>
      <c r="R822">
        <v>117.92</v>
      </c>
      <c r="S822">
        <v>1.6307</v>
      </c>
      <c r="T822">
        <v>0.65920000000000001</v>
      </c>
      <c r="U822">
        <v>0.59160000000000001</v>
      </c>
      <c r="V822">
        <v>1.3764000000000001</v>
      </c>
      <c r="W822">
        <v>7.3596000000000004</v>
      </c>
      <c r="X822">
        <v>8.1052999999999997</v>
      </c>
      <c r="Y822">
        <v>46.107500000000002</v>
      </c>
      <c r="Z822">
        <v>3.8</v>
      </c>
      <c r="AA822">
        <v>7.5434000000000001</v>
      </c>
      <c r="AB822">
        <v>10.395300000000001</v>
      </c>
      <c r="AC822">
        <v>60.08</v>
      </c>
      <c r="AD822">
        <v>4.798</v>
      </c>
      <c r="AE822">
        <v>70.625</v>
      </c>
      <c r="AF822">
        <v>80.650000000000006</v>
      </c>
      <c r="AG822">
        <v>345.1</v>
      </c>
      <c r="AH822">
        <v>31.28</v>
      </c>
      <c r="AI822">
        <v>620.75</v>
      </c>
      <c r="AJ822">
        <v>224</v>
      </c>
      <c r="AK822">
        <v>6.51</v>
      </c>
      <c r="AL822">
        <v>314.5</v>
      </c>
    </row>
    <row r="823" spans="2:38" x14ac:dyDescent="0.25">
      <c r="B823" s="15">
        <v>37806</v>
      </c>
      <c r="C823">
        <v>9070.2099999999991</v>
      </c>
      <c r="D823">
        <v>985.7</v>
      </c>
      <c r="E823">
        <v>1663.46</v>
      </c>
      <c r="F823">
        <v>7001.88</v>
      </c>
      <c r="G823">
        <v>3239.61</v>
      </c>
      <c r="H823">
        <v>9547.73</v>
      </c>
      <c r="I823">
        <v>948.67</v>
      </c>
      <c r="J823">
        <v>9547.73</v>
      </c>
      <c r="K823">
        <v>9636.81</v>
      </c>
      <c r="L823">
        <v>1.3014999999999999</v>
      </c>
      <c r="M823">
        <v>2.4836999999999998</v>
      </c>
      <c r="N823">
        <v>3.6474000000000002</v>
      </c>
      <c r="O823">
        <v>4.6837999999999997</v>
      </c>
      <c r="P823">
        <v>94.55</v>
      </c>
      <c r="Q823">
        <v>1.149</v>
      </c>
      <c r="R823">
        <v>118.14</v>
      </c>
      <c r="S823">
        <v>1.6663000000000001</v>
      </c>
      <c r="T823">
        <v>0.67869999999999997</v>
      </c>
      <c r="U823">
        <v>0.59470000000000001</v>
      </c>
      <c r="V823">
        <v>1.3481000000000001</v>
      </c>
      <c r="W823">
        <v>7.2035</v>
      </c>
      <c r="X823">
        <v>7.9841999999999995</v>
      </c>
      <c r="Y823">
        <v>46.33</v>
      </c>
      <c r="Z823">
        <v>3.8</v>
      </c>
      <c r="AA823">
        <v>7.4954000000000001</v>
      </c>
      <c r="AB823">
        <v>10.408799999999999</v>
      </c>
      <c r="AC823">
        <v>58.4</v>
      </c>
      <c r="AD823">
        <v>4.6820000000000004</v>
      </c>
      <c r="AE823">
        <v>70.25</v>
      </c>
      <c r="AF823">
        <v>81.25</v>
      </c>
      <c r="AG823">
        <v>351.3</v>
      </c>
      <c r="AH823">
        <v>30.42</v>
      </c>
      <c r="AI823">
        <v>626.75</v>
      </c>
      <c r="AJ823">
        <v>228.75</v>
      </c>
      <c r="AK823">
        <v>6.39</v>
      </c>
      <c r="AL823">
        <v>303.25</v>
      </c>
    </row>
    <row r="824" spans="2:38" x14ac:dyDescent="0.25">
      <c r="B824" s="15">
        <v>37799</v>
      </c>
      <c r="C824">
        <v>8989.0499999999993</v>
      </c>
      <c r="D824">
        <v>976.22</v>
      </c>
      <c r="E824">
        <v>1625.26</v>
      </c>
      <c r="F824">
        <v>6979.12</v>
      </c>
      <c r="G824">
        <v>3224.66</v>
      </c>
      <c r="H824">
        <v>9104.06</v>
      </c>
      <c r="I824">
        <v>903.06</v>
      </c>
      <c r="J824">
        <v>9104.06</v>
      </c>
      <c r="K824">
        <v>9657.2099999999991</v>
      </c>
      <c r="L824">
        <v>1.3473999999999999</v>
      </c>
      <c r="M824">
        <v>2.4434</v>
      </c>
      <c r="N824">
        <v>3.5415000000000001</v>
      </c>
      <c r="O824">
        <v>4.5823999999999998</v>
      </c>
      <c r="P824">
        <v>95.04</v>
      </c>
      <c r="Q824">
        <v>1.1434</v>
      </c>
      <c r="R824">
        <v>119.61</v>
      </c>
      <c r="S824">
        <v>1.6495</v>
      </c>
      <c r="T824">
        <v>0.66779999999999995</v>
      </c>
      <c r="U824">
        <v>0.58230000000000004</v>
      </c>
      <c r="V824">
        <v>1.3501000000000001</v>
      </c>
      <c r="W824">
        <v>7.2535999999999996</v>
      </c>
      <c r="X824">
        <v>8.0341000000000005</v>
      </c>
      <c r="Y824">
        <v>46.402500000000003</v>
      </c>
      <c r="Z824">
        <v>3.8</v>
      </c>
      <c r="AA824">
        <v>7.4924999999999997</v>
      </c>
      <c r="AB824">
        <v>10.378500000000001</v>
      </c>
      <c r="AC824">
        <v>55.5</v>
      </c>
      <c r="AD824">
        <v>4.5049999999999999</v>
      </c>
      <c r="AE824">
        <v>73.474999999999994</v>
      </c>
      <c r="AF824">
        <v>86.35</v>
      </c>
      <c r="AG824">
        <v>345.5</v>
      </c>
      <c r="AH824">
        <v>29.27</v>
      </c>
      <c r="AI824">
        <v>631.5</v>
      </c>
      <c r="AJ824">
        <v>233.5</v>
      </c>
      <c r="AK824">
        <v>6.22</v>
      </c>
      <c r="AL824">
        <v>295.25</v>
      </c>
    </row>
    <row r="825" spans="2:38" x14ac:dyDescent="0.25">
      <c r="B825" s="15">
        <v>37792</v>
      </c>
      <c r="C825">
        <v>9200.75</v>
      </c>
      <c r="D825">
        <v>995.69</v>
      </c>
      <c r="E825">
        <v>1644.72</v>
      </c>
      <c r="F825">
        <v>7070.91</v>
      </c>
      <c r="G825">
        <v>3238.98</v>
      </c>
      <c r="H825">
        <v>9120.39</v>
      </c>
      <c r="I825">
        <v>898.73</v>
      </c>
      <c r="J825">
        <v>9120.39</v>
      </c>
      <c r="K825">
        <v>9930.31</v>
      </c>
      <c r="L825">
        <v>1.1598999999999999</v>
      </c>
      <c r="M825">
        <v>2.2618999999999998</v>
      </c>
      <c r="N825">
        <v>3.3647999999999998</v>
      </c>
      <c r="O825">
        <v>4.4320000000000004</v>
      </c>
      <c r="P825">
        <v>93.91</v>
      </c>
      <c r="Q825">
        <v>1.1608000000000001</v>
      </c>
      <c r="R825">
        <v>118.35</v>
      </c>
      <c r="S825">
        <v>1.6642000000000001</v>
      </c>
      <c r="T825">
        <v>0.66830000000000001</v>
      </c>
      <c r="U825">
        <v>0.58360000000000001</v>
      </c>
      <c r="V825">
        <v>1.3280000000000001</v>
      </c>
      <c r="W825">
        <v>7.0579999999999998</v>
      </c>
      <c r="X825">
        <v>7.8239999999999998</v>
      </c>
      <c r="Y825">
        <v>46.54</v>
      </c>
      <c r="Z825">
        <v>3.8</v>
      </c>
      <c r="AA825">
        <v>7.8853999999999997</v>
      </c>
      <c r="AB825">
        <v>10.4975</v>
      </c>
      <c r="AC825">
        <v>56.06</v>
      </c>
      <c r="AD825">
        <v>4.5280000000000005</v>
      </c>
      <c r="AE825">
        <v>72.3</v>
      </c>
      <c r="AF825">
        <v>87.05</v>
      </c>
      <c r="AG825">
        <v>356.3</v>
      </c>
      <c r="AH825">
        <v>30.82</v>
      </c>
      <c r="AI825">
        <v>629.25</v>
      </c>
      <c r="AJ825">
        <v>242.75</v>
      </c>
      <c r="AK825">
        <v>6.58</v>
      </c>
      <c r="AL825">
        <v>311.75</v>
      </c>
    </row>
    <row r="826" spans="2:38" x14ac:dyDescent="0.25">
      <c r="B826" s="15">
        <v>37785</v>
      </c>
      <c r="C826">
        <v>9117.1200000000008</v>
      </c>
      <c r="D826">
        <v>988.61</v>
      </c>
      <c r="E826">
        <v>1626.49</v>
      </c>
      <c r="F826">
        <v>7010.55</v>
      </c>
      <c r="G826">
        <v>3168.71</v>
      </c>
      <c r="H826">
        <v>8980.64</v>
      </c>
      <c r="I826">
        <v>881.3</v>
      </c>
      <c r="J826">
        <v>8980.64</v>
      </c>
      <c r="K826">
        <v>9855.64</v>
      </c>
      <c r="L826">
        <v>1.08</v>
      </c>
      <c r="M826">
        <v>2.0305</v>
      </c>
      <c r="N826">
        <v>3.1120999999999999</v>
      </c>
      <c r="O826">
        <v>4.173</v>
      </c>
      <c r="P826">
        <v>92.22</v>
      </c>
      <c r="Q826">
        <v>1.1870000000000001</v>
      </c>
      <c r="R826">
        <v>117.42</v>
      </c>
      <c r="S826">
        <v>1.6724000000000001</v>
      </c>
      <c r="T826">
        <v>0.66859999999999997</v>
      </c>
      <c r="U826">
        <v>0.58040000000000003</v>
      </c>
      <c r="V826">
        <v>1.2959000000000001</v>
      </c>
      <c r="W826">
        <v>6.9172000000000002</v>
      </c>
      <c r="X826">
        <v>7.6542000000000003</v>
      </c>
      <c r="Y826">
        <v>46.734999999999999</v>
      </c>
      <c r="Z826">
        <v>3.8</v>
      </c>
      <c r="AA826">
        <v>7.8135000000000003</v>
      </c>
      <c r="AB826">
        <v>10.535</v>
      </c>
      <c r="AC826">
        <v>55.04</v>
      </c>
      <c r="AD826">
        <v>4.5750000000000002</v>
      </c>
      <c r="AE826">
        <v>73.424999999999997</v>
      </c>
      <c r="AF826">
        <v>83.5</v>
      </c>
      <c r="AG826">
        <v>356.6</v>
      </c>
      <c r="AH826">
        <v>30.65</v>
      </c>
      <c r="AI826">
        <v>614.5</v>
      </c>
      <c r="AJ826">
        <v>241.75</v>
      </c>
      <c r="AK826">
        <v>6.52</v>
      </c>
      <c r="AL826">
        <v>317.75</v>
      </c>
    </row>
    <row r="827" spans="2:38" x14ac:dyDescent="0.25">
      <c r="B827" s="15">
        <v>37778</v>
      </c>
      <c r="C827">
        <v>9062.7900000000009</v>
      </c>
      <c r="D827">
        <v>987.76</v>
      </c>
      <c r="E827">
        <v>1627.42</v>
      </c>
      <c r="F827">
        <v>7046.88</v>
      </c>
      <c r="G827">
        <v>3127.46</v>
      </c>
      <c r="H827">
        <v>8785.8700000000008</v>
      </c>
      <c r="I827">
        <v>869.61</v>
      </c>
      <c r="J827">
        <v>8785.8700000000008</v>
      </c>
      <c r="K827">
        <v>9694.6299999999992</v>
      </c>
      <c r="L827">
        <v>1.2419</v>
      </c>
      <c r="M827">
        <v>2.2713000000000001</v>
      </c>
      <c r="N827">
        <v>3.351</v>
      </c>
      <c r="O827">
        <v>4.3962000000000003</v>
      </c>
      <c r="P827">
        <v>93.48</v>
      </c>
      <c r="Q827">
        <v>1.1698999999999999</v>
      </c>
      <c r="R827">
        <v>118.66</v>
      </c>
      <c r="S827">
        <v>1.6623000000000001</v>
      </c>
      <c r="T827">
        <v>0.65859999999999996</v>
      </c>
      <c r="U827">
        <v>0.5776</v>
      </c>
      <c r="V827">
        <v>1.3197000000000001</v>
      </c>
      <c r="W827">
        <v>6.9828999999999999</v>
      </c>
      <c r="X827">
        <v>7.7854000000000001</v>
      </c>
      <c r="Y827">
        <v>46.895000000000003</v>
      </c>
      <c r="Z827">
        <v>3.8</v>
      </c>
      <c r="AA827">
        <v>8.0876000000000001</v>
      </c>
      <c r="AB827">
        <v>10.727499999999999</v>
      </c>
      <c r="AC827">
        <v>50.76</v>
      </c>
      <c r="AD827">
        <v>4.5449999999999999</v>
      </c>
      <c r="AE827">
        <v>74.525000000000006</v>
      </c>
      <c r="AF827">
        <v>84.85</v>
      </c>
      <c r="AG827">
        <v>363.7</v>
      </c>
      <c r="AH827">
        <v>31.28</v>
      </c>
      <c r="AI827">
        <v>631.5</v>
      </c>
      <c r="AJ827">
        <v>238.75</v>
      </c>
      <c r="AK827">
        <v>6.71</v>
      </c>
      <c r="AL827">
        <v>320.5</v>
      </c>
    </row>
    <row r="828" spans="2:38" x14ac:dyDescent="0.25">
      <c r="B828" s="15">
        <v>37771</v>
      </c>
      <c r="C828">
        <v>8850.26</v>
      </c>
      <c r="D828">
        <v>963.59</v>
      </c>
      <c r="E828">
        <v>1595.91</v>
      </c>
      <c r="F828">
        <v>6859.8</v>
      </c>
      <c r="G828">
        <v>2982.68</v>
      </c>
      <c r="H828">
        <v>8424.51</v>
      </c>
      <c r="I828">
        <v>837.7</v>
      </c>
      <c r="J828">
        <v>8424.51</v>
      </c>
      <c r="K828">
        <v>9487.3799999999992</v>
      </c>
      <c r="L828">
        <v>1.3216999999999999</v>
      </c>
      <c r="M828">
        <v>2.2892000000000001</v>
      </c>
      <c r="N828">
        <v>3.3698999999999999</v>
      </c>
      <c r="O828">
        <v>4.3761999999999999</v>
      </c>
      <c r="P828">
        <v>93.29</v>
      </c>
      <c r="Q828">
        <v>1.1783999999999999</v>
      </c>
      <c r="R828">
        <v>119.3</v>
      </c>
      <c r="S828">
        <v>1.6364000000000001</v>
      </c>
      <c r="T828">
        <v>0.65280000000000005</v>
      </c>
      <c r="U828">
        <v>0.57689999999999997</v>
      </c>
      <c r="V828">
        <v>1.2979000000000001</v>
      </c>
      <c r="W828">
        <v>6.6876999999999995</v>
      </c>
      <c r="X828">
        <v>7.7404000000000002</v>
      </c>
      <c r="Y828">
        <v>47.08</v>
      </c>
      <c r="Z828">
        <v>3.8</v>
      </c>
      <c r="AA828">
        <v>8.0830000000000002</v>
      </c>
      <c r="AB828">
        <v>10.314500000000001</v>
      </c>
      <c r="AC828">
        <v>50.58</v>
      </c>
      <c r="AD828">
        <v>4.5330000000000004</v>
      </c>
      <c r="AE828">
        <v>75.575000000000003</v>
      </c>
      <c r="AF828">
        <v>84.05</v>
      </c>
      <c r="AG828">
        <v>364.5</v>
      </c>
      <c r="AH828">
        <v>29.56</v>
      </c>
      <c r="AI828">
        <v>624.5</v>
      </c>
      <c r="AJ828">
        <v>244.25</v>
      </c>
      <c r="AK828">
        <v>7.08</v>
      </c>
      <c r="AL828">
        <v>324.25</v>
      </c>
    </row>
    <row r="829" spans="2:38" x14ac:dyDescent="0.25">
      <c r="B829" s="15">
        <v>37764</v>
      </c>
      <c r="C829">
        <v>8601.3799999999992</v>
      </c>
      <c r="D829">
        <v>933.22</v>
      </c>
      <c r="E829">
        <v>1510.09</v>
      </c>
      <c r="F829">
        <v>6782.9</v>
      </c>
      <c r="G829">
        <v>2822.83</v>
      </c>
      <c r="H829">
        <v>8184.76</v>
      </c>
      <c r="I829">
        <v>826.18</v>
      </c>
      <c r="J829">
        <v>8184.76</v>
      </c>
      <c r="K829">
        <v>9303.73</v>
      </c>
      <c r="L829">
        <v>1.3446</v>
      </c>
      <c r="M829">
        <v>2.3136000000000001</v>
      </c>
      <c r="N829">
        <v>3.3353999999999999</v>
      </c>
      <c r="O829">
        <v>4.2591000000000001</v>
      </c>
      <c r="P829">
        <v>93.05</v>
      </c>
      <c r="Q829">
        <v>1.1837</v>
      </c>
      <c r="R829">
        <v>116.91</v>
      </c>
      <c r="S829">
        <v>1.6354</v>
      </c>
      <c r="T829">
        <v>0.6603</v>
      </c>
      <c r="U829">
        <v>0.58450000000000002</v>
      </c>
      <c r="V829">
        <v>1.2889999999999999</v>
      </c>
      <c r="W829">
        <v>6.6571999999999996</v>
      </c>
      <c r="X829">
        <v>7.7641999999999998</v>
      </c>
      <c r="Y829">
        <v>46.903799999999997</v>
      </c>
      <c r="Z829">
        <v>3.8</v>
      </c>
      <c r="AA829">
        <v>7.8654000000000002</v>
      </c>
      <c r="AB829">
        <v>10.2423</v>
      </c>
      <c r="AC829">
        <v>53.19</v>
      </c>
      <c r="AD829">
        <v>4.6390000000000002</v>
      </c>
      <c r="AE829">
        <v>73.400000000000006</v>
      </c>
      <c r="AF829">
        <v>87.65</v>
      </c>
      <c r="AG829">
        <v>368.8</v>
      </c>
      <c r="AH829">
        <v>29.16</v>
      </c>
      <c r="AI829">
        <v>628.25</v>
      </c>
      <c r="AJ829">
        <v>243.75</v>
      </c>
      <c r="AK829">
        <v>7.34</v>
      </c>
      <c r="AL829">
        <v>322.75</v>
      </c>
    </row>
    <row r="830" spans="2:38" x14ac:dyDescent="0.25">
      <c r="B830" s="15">
        <v>37757</v>
      </c>
      <c r="C830">
        <v>8678.9699999999993</v>
      </c>
      <c r="D830">
        <v>944.3</v>
      </c>
      <c r="E830">
        <v>1538.53</v>
      </c>
      <c r="F830">
        <v>6742.03</v>
      </c>
      <c r="G830">
        <v>2989.08</v>
      </c>
      <c r="H830">
        <v>8117.29</v>
      </c>
      <c r="I830">
        <v>819.17</v>
      </c>
      <c r="J830">
        <v>8117.29</v>
      </c>
      <c r="K830">
        <v>9093.18</v>
      </c>
      <c r="L830">
        <v>1.3070999999999999</v>
      </c>
      <c r="M830">
        <v>2.3845000000000001</v>
      </c>
      <c r="N830">
        <v>3.4184999999999999</v>
      </c>
      <c r="O830">
        <v>4.4138999999999999</v>
      </c>
      <c r="P830">
        <v>94.08</v>
      </c>
      <c r="Q830">
        <v>1.1592</v>
      </c>
      <c r="R830">
        <v>116.08</v>
      </c>
      <c r="S830">
        <v>1.6215000000000002</v>
      </c>
      <c r="T830">
        <v>0.65249999999999997</v>
      </c>
      <c r="U830">
        <v>0.58099999999999996</v>
      </c>
      <c r="V830">
        <v>1.3075999999999999</v>
      </c>
      <c r="W830">
        <v>6.7774000000000001</v>
      </c>
      <c r="X830">
        <v>7.9188000000000001</v>
      </c>
      <c r="Y830">
        <v>47.134999999999998</v>
      </c>
      <c r="Z830">
        <v>3.8</v>
      </c>
      <c r="AA830">
        <v>7.6706000000000003</v>
      </c>
      <c r="AB830">
        <v>10.3</v>
      </c>
      <c r="AC830">
        <v>54.2</v>
      </c>
      <c r="AD830">
        <v>4.782</v>
      </c>
      <c r="AE830">
        <v>74.05</v>
      </c>
      <c r="AF830">
        <v>87.4</v>
      </c>
      <c r="AG830">
        <v>354.9</v>
      </c>
      <c r="AH830">
        <v>29.14</v>
      </c>
      <c r="AI830">
        <v>642</v>
      </c>
      <c r="AJ830">
        <v>254.25</v>
      </c>
      <c r="AK830">
        <v>6.91</v>
      </c>
      <c r="AL830">
        <v>338.5</v>
      </c>
    </row>
    <row r="831" spans="2:38" x14ac:dyDescent="0.25">
      <c r="B831" s="15">
        <v>37750</v>
      </c>
      <c r="C831">
        <v>8604.6</v>
      </c>
      <c r="D831">
        <v>933.41</v>
      </c>
      <c r="E831">
        <v>1520.15</v>
      </c>
      <c r="F831">
        <v>6650.03</v>
      </c>
      <c r="G831">
        <v>2956.59</v>
      </c>
      <c r="H831">
        <v>8152.16</v>
      </c>
      <c r="I831">
        <v>823.52</v>
      </c>
      <c r="J831">
        <v>8152.16</v>
      </c>
      <c r="K831">
        <v>9084.16</v>
      </c>
      <c r="L831">
        <v>1.4390000000000001</v>
      </c>
      <c r="M831">
        <v>2.6015000000000001</v>
      </c>
      <c r="N831">
        <v>3.6795999999999998</v>
      </c>
      <c r="O831">
        <v>4.6703999999999999</v>
      </c>
      <c r="P831">
        <v>94.98</v>
      </c>
      <c r="Q831">
        <v>1.1487000000000001</v>
      </c>
      <c r="R831">
        <v>117.4</v>
      </c>
      <c r="S831">
        <v>1.6052999999999999</v>
      </c>
      <c r="T831">
        <v>0.64580000000000004</v>
      </c>
      <c r="U831">
        <v>0.57730000000000004</v>
      </c>
      <c r="V831">
        <v>1.3161</v>
      </c>
      <c r="W831">
        <v>6.8563000000000001</v>
      </c>
      <c r="X831">
        <v>7.9954000000000001</v>
      </c>
      <c r="Y831">
        <v>47.185000000000002</v>
      </c>
      <c r="Z831">
        <v>3.8</v>
      </c>
      <c r="AA831">
        <v>7.2798999999999996</v>
      </c>
      <c r="AB831">
        <v>10.147500000000001</v>
      </c>
      <c r="AC831">
        <v>53.34</v>
      </c>
      <c r="AD831">
        <v>4.7869999999999999</v>
      </c>
      <c r="AE831">
        <v>74.05</v>
      </c>
      <c r="AF831">
        <v>86.15</v>
      </c>
      <c r="AG831">
        <v>348.9</v>
      </c>
      <c r="AH831">
        <v>27.72</v>
      </c>
      <c r="AI831">
        <v>636.25</v>
      </c>
      <c r="AJ831">
        <v>254.75</v>
      </c>
      <c r="AK831">
        <v>6.87</v>
      </c>
      <c r="AL831">
        <v>317</v>
      </c>
    </row>
    <row r="832" spans="2:38" x14ac:dyDescent="0.25">
      <c r="B832" s="15">
        <v>37743</v>
      </c>
      <c r="C832">
        <v>8582.68</v>
      </c>
      <c r="D832">
        <v>930.08</v>
      </c>
      <c r="E832">
        <v>1502.88</v>
      </c>
      <c r="F832">
        <v>6618.11</v>
      </c>
      <c r="G832">
        <v>2986</v>
      </c>
      <c r="H832">
        <v>7907.19</v>
      </c>
      <c r="I832">
        <v>804.62</v>
      </c>
      <c r="J832">
        <v>7907.19</v>
      </c>
      <c r="K832">
        <v>8808.18</v>
      </c>
      <c r="L832">
        <v>1.5608</v>
      </c>
      <c r="M832">
        <v>2.8306</v>
      </c>
      <c r="N832">
        <v>3.919</v>
      </c>
      <c r="O832">
        <v>4.8318000000000003</v>
      </c>
      <c r="P832">
        <v>96.75</v>
      </c>
      <c r="Q832">
        <v>1.1233</v>
      </c>
      <c r="R832">
        <v>119.07</v>
      </c>
      <c r="S832">
        <v>1.6038000000000001</v>
      </c>
      <c r="T832">
        <v>0.63109999999999999</v>
      </c>
      <c r="U832">
        <v>0.56330000000000002</v>
      </c>
      <c r="V832">
        <v>1.3439999999999999</v>
      </c>
      <c r="W832">
        <v>7.0069999999999997</v>
      </c>
      <c r="X832">
        <v>8.0970999999999993</v>
      </c>
      <c r="Y832">
        <v>47.343499999999999</v>
      </c>
      <c r="Z832">
        <v>3.8</v>
      </c>
      <c r="AA832">
        <v>7.4509999999999996</v>
      </c>
      <c r="AB832">
        <v>10.217499999999999</v>
      </c>
      <c r="AC832">
        <v>54.1</v>
      </c>
      <c r="AD832">
        <v>4.7839999999999998</v>
      </c>
      <c r="AE832">
        <v>73.349999999999994</v>
      </c>
      <c r="AF832">
        <v>81.55</v>
      </c>
      <c r="AG832">
        <v>341.3</v>
      </c>
      <c r="AH832">
        <v>25.67</v>
      </c>
      <c r="AI832">
        <v>626.25</v>
      </c>
      <c r="AJ832">
        <v>234.75</v>
      </c>
      <c r="AK832">
        <v>7.17</v>
      </c>
      <c r="AL832">
        <v>277.5</v>
      </c>
    </row>
    <row r="833" spans="2:38" x14ac:dyDescent="0.25">
      <c r="B833" s="15">
        <v>37736</v>
      </c>
      <c r="C833">
        <v>8306.35</v>
      </c>
      <c r="D833">
        <v>898.81</v>
      </c>
      <c r="E833">
        <v>1434.54</v>
      </c>
      <c r="F833">
        <v>6521.69</v>
      </c>
      <c r="G833">
        <v>2838.23</v>
      </c>
      <c r="H833">
        <v>7699.5</v>
      </c>
      <c r="I833">
        <v>782.03</v>
      </c>
      <c r="J833">
        <v>7699.5</v>
      </c>
      <c r="K833">
        <v>8409.01</v>
      </c>
      <c r="L833">
        <v>1.5691999999999999</v>
      </c>
      <c r="M833">
        <v>2.8138000000000001</v>
      </c>
      <c r="N833">
        <v>3.8879999999999999</v>
      </c>
      <c r="O833">
        <v>4.8146000000000004</v>
      </c>
      <c r="P833">
        <v>98.36</v>
      </c>
      <c r="Q833">
        <v>1.1040000000000001</v>
      </c>
      <c r="R833">
        <v>120.21</v>
      </c>
      <c r="S833">
        <v>1.5914999999999999</v>
      </c>
      <c r="T833">
        <v>0.61680000000000001</v>
      </c>
      <c r="U833">
        <v>0.55489999999999995</v>
      </c>
      <c r="V833">
        <v>1.3620000000000001</v>
      </c>
      <c r="W833">
        <v>7.0662000000000003</v>
      </c>
      <c r="X833">
        <v>8.2611000000000008</v>
      </c>
      <c r="Y833">
        <v>47.354999999999997</v>
      </c>
      <c r="Z833">
        <v>3.8</v>
      </c>
      <c r="AA833">
        <v>7.2229000000000001</v>
      </c>
      <c r="AB833">
        <v>10.411799999999999</v>
      </c>
      <c r="AC833">
        <v>57.8</v>
      </c>
      <c r="AD833">
        <v>4.6319999999999997</v>
      </c>
      <c r="AE833">
        <v>77.8</v>
      </c>
      <c r="AF833">
        <v>84</v>
      </c>
      <c r="AG833">
        <v>333.4</v>
      </c>
      <c r="AH833">
        <v>26.26</v>
      </c>
      <c r="AI833">
        <v>599</v>
      </c>
      <c r="AJ833">
        <v>234.75</v>
      </c>
      <c r="AK833">
        <v>7.85</v>
      </c>
      <c r="AL833">
        <v>292.5</v>
      </c>
    </row>
    <row r="834" spans="2:38" x14ac:dyDescent="0.25">
      <c r="B834" s="15">
        <v>37729</v>
      </c>
      <c r="C834">
        <v>8337.65</v>
      </c>
      <c r="D834">
        <v>893.58</v>
      </c>
      <c r="E834">
        <v>1425.5</v>
      </c>
      <c r="F834">
        <v>6525.68</v>
      </c>
      <c r="G834">
        <v>2899.78</v>
      </c>
      <c r="H834">
        <v>7874.51</v>
      </c>
      <c r="I834">
        <v>790.72</v>
      </c>
      <c r="J834">
        <v>7874.51</v>
      </c>
      <c r="K834">
        <v>8579.14</v>
      </c>
      <c r="L834">
        <v>1.6741000000000001</v>
      </c>
      <c r="M834">
        <v>2.9258999999999999</v>
      </c>
      <c r="N834">
        <v>3.9558</v>
      </c>
      <c r="O834">
        <v>4.8897000000000004</v>
      </c>
      <c r="P834">
        <v>99.28</v>
      </c>
      <c r="Q834">
        <v>1.0876999999999999</v>
      </c>
      <c r="R834">
        <v>119.77</v>
      </c>
      <c r="S834">
        <v>1.5710999999999999</v>
      </c>
      <c r="T834">
        <v>0.61470000000000002</v>
      </c>
      <c r="U834">
        <v>0.55679999999999996</v>
      </c>
      <c r="V834">
        <v>1.3815</v>
      </c>
      <c r="W834">
        <v>7.2271999999999998</v>
      </c>
      <c r="X834">
        <v>8.4229000000000003</v>
      </c>
      <c r="Y834">
        <v>47.36</v>
      </c>
      <c r="Z834">
        <v>3.8</v>
      </c>
      <c r="AA834">
        <v>7.5994999999999999</v>
      </c>
      <c r="AB834">
        <v>10.528700000000001</v>
      </c>
      <c r="AC834">
        <v>58.43</v>
      </c>
      <c r="AD834">
        <v>4.47</v>
      </c>
      <c r="AE834">
        <v>76.75</v>
      </c>
      <c r="AF834">
        <v>83.65</v>
      </c>
      <c r="AG834">
        <v>327.2</v>
      </c>
      <c r="AH834">
        <v>30.55</v>
      </c>
      <c r="AI834">
        <v>622</v>
      </c>
      <c r="AJ834">
        <v>240.75</v>
      </c>
      <c r="AK834">
        <v>7.45</v>
      </c>
      <c r="AL834">
        <v>286</v>
      </c>
    </row>
    <row r="835" spans="2:38" x14ac:dyDescent="0.25">
      <c r="B835" s="15">
        <v>37722</v>
      </c>
      <c r="C835">
        <v>8203.41</v>
      </c>
      <c r="D835">
        <v>868.3</v>
      </c>
      <c r="E835">
        <v>1358.85</v>
      </c>
      <c r="F835">
        <v>6432.08</v>
      </c>
      <c r="G835">
        <v>2733.95</v>
      </c>
      <c r="H835">
        <v>7816.49</v>
      </c>
      <c r="I835">
        <v>782.25</v>
      </c>
      <c r="J835">
        <v>7816.49</v>
      </c>
      <c r="K835">
        <v>8645.65</v>
      </c>
      <c r="L835">
        <v>1.633</v>
      </c>
      <c r="M835">
        <v>2.8914999999999997</v>
      </c>
      <c r="N835">
        <v>3.9712000000000001</v>
      </c>
      <c r="O835">
        <v>4.9481999999999999</v>
      </c>
      <c r="P835">
        <v>100.18</v>
      </c>
      <c r="Q835">
        <v>1.0751999999999999</v>
      </c>
      <c r="R835">
        <v>120.55</v>
      </c>
      <c r="S835">
        <v>1.5705</v>
      </c>
      <c r="T835">
        <v>0.60509999999999997</v>
      </c>
      <c r="U835">
        <v>0.54559999999999997</v>
      </c>
      <c r="V835">
        <v>1.3935999999999999</v>
      </c>
      <c r="W835">
        <v>7.3181000000000003</v>
      </c>
      <c r="X835">
        <v>8.5099</v>
      </c>
      <c r="Y835">
        <v>47.412500000000001</v>
      </c>
      <c r="Z835">
        <v>3.8</v>
      </c>
      <c r="AA835">
        <v>7.7884000000000002</v>
      </c>
      <c r="AB835">
        <v>10.622999999999999</v>
      </c>
      <c r="AC835">
        <v>58</v>
      </c>
      <c r="AD835">
        <v>4.4930000000000003</v>
      </c>
      <c r="AE835">
        <v>78.224999999999994</v>
      </c>
      <c r="AF835">
        <v>87.6</v>
      </c>
      <c r="AG835">
        <v>327.9</v>
      </c>
      <c r="AH835">
        <v>28.14</v>
      </c>
      <c r="AI835">
        <v>600.25</v>
      </c>
      <c r="AJ835">
        <v>239.25</v>
      </c>
      <c r="AK835">
        <v>7.23</v>
      </c>
      <c r="AL835">
        <v>284.25</v>
      </c>
    </row>
    <row r="836" spans="2:38" x14ac:dyDescent="0.25">
      <c r="B836" s="15">
        <v>37715</v>
      </c>
      <c r="C836">
        <v>8277.15</v>
      </c>
      <c r="D836">
        <v>878.85</v>
      </c>
      <c r="E836">
        <v>1383.51</v>
      </c>
      <c r="F836">
        <v>6394.98</v>
      </c>
      <c r="G836">
        <v>2654.07</v>
      </c>
      <c r="H836">
        <v>8074.12</v>
      </c>
      <c r="I836">
        <v>795.55</v>
      </c>
      <c r="J836">
        <v>8074.12</v>
      </c>
      <c r="K836">
        <v>8822.4500000000007</v>
      </c>
      <c r="L836">
        <v>1.5526</v>
      </c>
      <c r="M836">
        <v>2.8435999999999999</v>
      </c>
      <c r="N836">
        <v>3.9516999999999998</v>
      </c>
      <c r="O836">
        <v>4.9642999999999997</v>
      </c>
      <c r="P836">
        <v>100.4</v>
      </c>
      <c r="Q836">
        <v>1.0734999999999999</v>
      </c>
      <c r="R836">
        <v>120</v>
      </c>
      <c r="S836">
        <v>1.5611000000000002</v>
      </c>
      <c r="T836">
        <v>0.60109999999999997</v>
      </c>
      <c r="U836">
        <v>0.54069999999999996</v>
      </c>
      <c r="V836">
        <v>1.3854</v>
      </c>
      <c r="W836">
        <v>7.2466999999999997</v>
      </c>
      <c r="X836">
        <v>8.5692000000000004</v>
      </c>
      <c r="Y836">
        <v>47.4375</v>
      </c>
      <c r="Z836">
        <v>3.8</v>
      </c>
      <c r="AA836">
        <v>7.9625000000000004</v>
      </c>
      <c r="AB836">
        <v>10.727</v>
      </c>
      <c r="AC836">
        <v>57.69</v>
      </c>
      <c r="AD836">
        <v>4.415</v>
      </c>
      <c r="AE836">
        <v>76.875</v>
      </c>
      <c r="AF836">
        <v>88.2</v>
      </c>
      <c r="AG836">
        <v>325.3</v>
      </c>
      <c r="AH836">
        <v>28.62</v>
      </c>
      <c r="AI836">
        <v>590.75</v>
      </c>
      <c r="AJ836">
        <v>239</v>
      </c>
      <c r="AK836">
        <v>7.66</v>
      </c>
      <c r="AL836">
        <v>285</v>
      </c>
    </row>
    <row r="837" spans="2:38" x14ac:dyDescent="0.25">
      <c r="B837" s="15">
        <v>37708</v>
      </c>
      <c r="C837">
        <v>8145.77</v>
      </c>
      <c r="D837">
        <v>863.5</v>
      </c>
      <c r="E837">
        <v>1369.6</v>
      </c>
      <c r="F837">
        <v>6379.48</v>
      </c>
      <c r="G837">
        <v>2520.84</v>
      </c>
      <c r="H837">
        <v>8280.16</v>
      </c>
      <c r="I837">
        <v>817.92</v>
      </c>
      <c r="J837">
        <v>8280.16</v>
      </c>
      <c r="K837">
        <v>8863.36</v>
      </c>
      <c r="L837">
        <v>1.5373999999999999</v>
      </c>
      <c r="M837">
        <v>2.8098000000000001</v>
      </c>
      <c r="N837">
        <v>3.8975999999999997</v>
      </c>
      <c r="O837">
        <v>4.9129000000000005</v>
      </c>
      <c r="P837">
        <v>99.96</v>
      </c>
      <c r="Q837">
        <v>1.0779000000000001</v>
      </c>
      <c r="R837">
        <v>119.89</v>
      </c>
      <c r="S837">
        <v>1.5739999999999998</v>
      </c>
      <c r="T837">
        <v>0.60099999999999998</v>
      </c>
      <c r="U837">
        <v>0.55089999999999995</v>
      </c>
      <c r="V837">
        <v>1.3698000000000001</v>
      </c>
      <c r="W837">
        <v>7.3132999999999999</v>
      </c>
      <c r="X837">
        <v>8.5421999999999993</v>
      </c>
      <c r="Y837">
        <v>47.545000000000002</v>
      </c>
      <c r="Z837">
        <v>3.8</v>
      </c>
      <c r="AA837">
        <v>7.9850000000000003</v>
      </c>
      <c r="AB837">
        <v>10.727</v>
      </c>
      <c r="AC837">
        <v>56.54</v>
      </c>
      <c r="AD837">
        <v>4.4329999999999998</v>
      </c>
      <c r="AE837">
        <v>75.599999999999994</v>
      </c>
      <c r="AF837">
        <v>85.9</v>
      </c>
      <c r="AG837">
        <v>331.5</v>
      </c>
      <c r="AH837">
        <v>30.16</v>
      </c>
      <c r="AI837">
        <v>580</v>
      </c>
      <c r="AJ837">
        <v>227.75</v>
      </c>
      <c r="AK837">
        <v>7.71</v>
      </c>
      <c r="AL837">
        <v>279.25</v>
      </c>
    </row>
    <row r="838" spans="2:38" x14ac:dyDescent="0.25">
      <c r="B838" s="15">
        <v>37701</v>
      </c>
      <c r="C838">
        <v>8521.9699999999993</v>
      </c>
      <c r="D838">
        <v>895.79</v>
      </c>
      <c r="E838">
        <v>1421.84</v>
      </c>
      <c r="F838">
        <v>6535.9</v>
      </c>
      <c r="G838">
        <v>2715.06</v>
      </c>
      <c r="H838">
        <v>8195.0499999999993</v>
      </c>
      <c r="I838">
        <v>807.48</v>
      </c>
      <c r="J838">
        <v>8195.0499999999993</v>
      </c>
      <c r="K838">
        <v>9179.19</v>
      </c>
      <c r="L838">
        <v>1.7804</v>
      </c>
      <c r="M838">
        <v>3.0792000000000002</v>
      </c>
      <c r="N838">
        <v>4.1031000000000004</v>
      </c>
      <c r="O838">
        <v>5.0399000000000003</v>
      </c>
      <c r="P838">
        <v>102</v>
      </c>
      <c r="Q838">
        <v>1.0525</v>
      </c>
      <c r="R838">
        <v>121.69</v>
      </c>
      <c r="S838">
        <v>1.5624</v>
      </c>
      <c r="T838">
        <v>0.59030000000000005</v>
      </c>
      <c r="U838">
        <v>0.5494</v>
      </c>
      <c r="V838">
        <v>1.4029</v>
      </c>
      <c r="W838">
        <v>7.4711999999999996</v>
      </c>
      <c r="X838">
        <v>8.7089999999999996</v>
      </c>
      <c r="Y838">
        <v>47.67</v>
      </c>
      <c r="Z838">
        <v>3.8</v>
      </c>
      <c r="AA838">
        <v>8.2120999999999995</v>
      </c>
      <c r="AB838">
        <v>10.7119</v>
      </c>
      <c r="AC838">
        <v>58.78</v>
      </c>
      <c r="AD838">
        <v>4.3460000000000001</v>
      </c>
      <c r="AE838">
        <v>75.349999999999994</v>
      </c>
      <c r="AF838">
        <v>85.85</v>
      </c>
      <c r="AG838">
        <v>326.10000000000002</v>
      </c>
      <c r="AH838">
        <v>26.91</v>
      </c>
      <c r="AI838">
        <v>576.75</v>
      </c>
      <c r="AJ838">
        <v>231.5</v>
      </c>
      <c r="AK838">
        <v>7.8</v>
      </c>
      <c r="AL838">
        <v>286</v>
      </c>
    </row>
    <row r="839" spans="2:38" x14ac:dyDescent="0.25">
      <c r="B839" s="15">
        <v>37694</v>
      </c>
      <c r="C839">
        <v>7859.71</v>
      </c>
      <c r="D839">
        <v>833.27</v>
      </c>
      <c r="E839">
        <v>1340.33</v>
      </c>
      <c r="F839">
        <v>6304.49</v>
      </c>
      <c r="G839">
        <v>2403.19</v>
      </c>
      <c r="H839">
        <v>8002.69</v>
      </c>
      <c r="I839">
        <v>786.06</v>
      </c>
      <c r="J839">
        <v>8002.69</v>
      </c>
      <c r="K839">
        <v>8956.17</v>
      </c>
      <c r="L839">
        <v>1.5325</v>
      </c>
      <c r="M839">
        <v>2.6823000000000001</v>
      </c>
      <c r="N839">
        <v>3.7002000000000002</v>
      </c>
      <c r="O839">
        <v>4.7061999999999999</v>
      </c>
      <c r="P839">
        <v>99.99</v>
      </c>
      <c r="Q839">
        <v>1.0747</v>
      </c>
      <c r="R839">
        <v>118.32</v>
      </c>
      <c r="S839">
        <v>1.5836000000000001</v>
      </c>
      <c r="T839">
        <v>0.59830000000000005</v>
      </c>
      <c r="U839">
        <v>0.5514</v>
      </c>
      <c r="V839">
        <v>1.367</v>
      </c>
      <c r="W839">
        <v>7.2336999999999998</v>
      </c>
      <c r="X839">
        <v>8.5731000000000002</v>
      </c>
      <c r="Y839">
        <v>47.64</v>
      </c>
      <c r="Z839">
        <v>3.8</v>
      </c>
      <c r="AA839">
        <v>8.19</v>
      </c>
      <c r="AB839">
        <v>10.910500000000001</v>
      </c>
      <c r="AC839">
        <v>60.02</v>
      </c>
      <c r="AD839">
        <v>4.5270000000000001</v>
      </c>
      <c r="AE839">
        <v>74.5</v>
      </c>
      <c r="AF839">
        <v>86.75</v>
      </c>
      <c r="AG839">
        <v>336.6</v>
      </c>
      <c r="AH839">
        <v>35.380000000000003</v>
      </c>
      <c r="AI839">
        <v>577.75</v>
      </c>
      <c r="AJ839">
        <v>230</v>
      </c>
      <c r="AK839">
        <v>7.85</v>
      </c>
      <c r="AL839">
        <v>311</v>
      </c>
    </row>
    <row r="840" spans="2:38" x14ac:dyDescent="0.25">
      <c r="B840" s="15">
        <v>37687</v>
      </c>
      <c r="C840">
        <v>7740.03</v>
      </c>
      <c r="D840">
        <v>828.89</v>
      </c>
      <c r="E840">
        <v>1305.29</v>
      </c>
      <c r="F840">
        <v>6359.86</v>
      </c>
      <c r="G840">
        <v>2431.66</v>
      </c>
      <c r="H840">
        <v>8144.12</v>
      </c>
      <c r="I840">
        <v>796.17</v>
      </c>
      <c r="J840">
        <v>8144.12</v>
      </c>
      <c r="K840">
        <v>8907.1</v>
      </c>
      <c r="L840">
        <v>1.3952</v>
      </c>
      <c r="M840">
        <v>2.5657999999999999</v>
      </c>
      <c r="N840">
        <v>3.6406000000000001</v>
      </c>
      <c r="O840">
        <v>4.6838999999999995</v>
      </c>
      <c r="P840">
        <v>98.04</v>
      </c>
      <c r="Q840">
        <v>1.1008</v>
      </c>
      <c r="R840">
        <v>117.11</v>
      </c>
      <c r="S840">
        <v>1.6032999999999999</v>
      </c>
      <c r="T840">
        <v>0.61339999999999995</v>
      </c>
      <c r="U840">
        <v>0.56230000000000002</v>
      </c>
      <c r="V840">
        <v>1.3361000000000001</v>
      </c>
      <c r="W840">
        <v>7.2279</v>
      </c>
      <c r="X840">
        <v>8.3765000000000001</v>
      </c>
      <c r="Y840">
        <v>47.65</v>
      </c>
      <c r="Z840">
        <v>3.8</v>
      </c>
      <c r="AA840">
        <v>7.9337</v>
      </c>
      <c r="AB840">
        <v>11.102</v>
      </c>
      <c r="AC840">
        <v>50.64</v>
      </c>
      <c r="AD840">
        <v>4.6760000000000002</v>
      </c>
      <c r="AE840">
        <v>74.674999999999997</v>
      </c>
      <c r="AF840">
        <v>83.5</v>
      </c>
      <c r="AG840">
        <v>350.9</v>
      </c>
      <c r="AH840">
        <v>37.78</v>
      </c>
      <c r="AI840">
        <v>564.5</v>
      </c>
      <c r="AJ840">
        <v>239.75</v>
      </c>
      <c r="AK840">
        <v>8.2200000000000006</v>
      </c>
      <c r="AL840">
        <v>313</v>
      </c>
    </row>
    <row r="841" spans="2:38" x14ac:dyDescent="0.25">
      <c r="B841" s="15">
        <v>37680</v>
      </c>
      <c r="C841">
        <v>7891.08</v>
      </c>
      <c r="D841">
        <v>841.15</v>
      </c>
      <c r="E841">
        <v>1337.52</v>
      </c>
      <c r="F841">
        <v>6555.12</v>
      </c>
      <c r="G841">
        <v>2547.0500000000002</v>
      </c>
      <c r="H841">
        <v>8363.0400000000009</v>
      </c>
      <c r="I841">
        <v>818.73</v>
      </c>
      <c r="J841">
        <v>8363.0400000000009</v>
      </c>
      <c r="K841">
        <v>9122.66</v>
      </c>
      <c r="L841">
        <v>1.508</v>
      </c>
      <c r="M841">
        <v>2.6612</v>
      </c>
      <c r="N841">
        <v>3.6897000000000002</v>
      </c>
      <c r="O841">
        <v>4.6692</v>
      </c>
      <c r="P841">
        <v>99.71</v>
      </c>
      <c r="Q841">
        <v>1.0807</v>
      </c>
      <c r="R841">
        <v>118.1</v>
      </c>
      <c r="S841">
        <v>1.5724</v>
      </c>
      <c r="T841">
        <v>0.60850000000000004</v>
      </c>
      <c r="U841">
        <v>0.55969999999999998</v>
      </c>
      <c r="V841">
        <v>1.3519999999999999</v>
      </c>
      <c r="W841">
        <v>7.1604000000000001</v>
      </c>
      <c r="X841">
        <v>8.4888999999999992</v>
      </c>
      <c r="Y841">
        <v>47.67</v>
      </c>
      <c r="Z841">
        <v>3.8</v>
      </c>
      <c r="AA841">
        <v>8.08</v>
      </c>
      <c r="AB841">
        <v>11.016</v>
      </c>
      <c r="AC841">
        <v>48.99</v>
      </c>
      <c r="AD841">
        <v>4.585</v>
      </c>
      <c r="AE841">
        <v>79.125</v>
      </c>
      <c r="AF841">
        <v>82.35</v>
      </c>
      <c r="AG841">
        <v>350.3</v>
      </c>
      <c r="AH841">
        <v>36.6</v>
      </c>
      <c r="AI841">
        <v>577</v>
      </c>
      <c r="AJ841">
        <v>231.75</v>
      </c>
      <c r="AK841">
        <v>8.9</v>
      </c>
      <c r="AL841">
        <v>312.5</v>
      </c>
    </row>
    <row r="842" spans="2:38" x14ac:dyDescent="0.25">
      <c r="B842" s="15">
        <v>37673</v>
      </c>
      <c r="C842">
        <v>8018.11</v>
      </c>
      <c r="D842">
        <v>848.17</v>
      </c>
      <c r="E842">
        <v>1349.02</v>
      </c>
      <c r="F842">
        <v>6558.63</v>
      </c>
      <c r="G842">
        <v>2648.87</v>
      </c>
      <c r="H842">
        <v>8513.5400000000009</v>
      </c>
      <c r="I842">
        <v>840.11</v>
      </c>
      <c r="J842">
        <v>8513.5400000000009</v>
      </c>
      <c r="K842">
        <v>9250.86</v>
      </c>
      <c r="L842">
        <v>1.5918999999999999</v>
      </c>
      <c r="M842">
        <v>2.8439000000000001</v>
      </c>
      <c r="N842">
        <v>3.8881999999999999</v>
      </c>
      <c r="O842">
        <v>4.8455000000000004</v>
      </c>
      <c r="P842">
        <v>100.09</v>
      </c>
      <c r="Q842">
        <v>1.0771999999999999</v>
      </c>
      <c r="R842">
        <v>118.7</v>
      </c>
      <c r="S842">
        <v>1.579</v>
      </c>
      <c r="T842">
        <v>0.59760000000000002</v>
      </c>
      <c r="U842">
        <v>0.55889999999999995</v>
      </c>
      <c r="V842">
        <v>1.3648</v>
      </c>
      <c r="W842">
        <v>6.9992999999999999</v>
      </c>
      <c r="X842">
        <v>8.4796999999999993</v>
      </c>
      <c r="Y842">
        <v>47.72</v>
      </c>
      <c r="Z842">
        <v>3.8</v>
      </c>
      <c r="AA842">
        <v>8.0290999999999997</v>
      </c>
      <c r="AB842">
        <v>10.9373</v>
      </c>
      <c r="AC842">
        <v>50.57</v>
      </c>
      <c r="AD842">
        <v>4.665</v>
      </c>
      <c r="AE842">
        <v>81.125</v>
      </c>
      <c r="AF842">
        <v>88.1</v>
      </c>
      <c r="AG842">
        <v>351.8</v>
      </c>
      <c r="AH842">
        <v>35.58</v>
      </c>
      <c r="AI842">
        <v>574</v>
      </c>
      <c r="AJ842">
        <v>231.75</v>
      </c>
      <c r="AK842">
        <v>8.9700000000000006</v>
      </c>
      <c r="AL842">
        <v>328.5</v>
      </c>
    </row>
    <row r="843" spans="2:38" x14ac:dyDescent="0.25">
      <c r="B843" s="15">
        <v>37666</v>
      </c>
      <c r="C843">
        <v>7908.8</v>
      </c>
      <c r="D843">
        <v>834.89</v>
      </c>
      <c r="E843">
        <v>1310.17</v>
      </c>
      <c r="F843">
        <v>6487.13</v>
      </c>
      <c r="G843">
        <v>2674.46</v>
      </c>
      <c r="H843">
        <v>8701.92</v>
      </c>
      <c r="I843">
        <v>858.05</v>
      </c>
      <c r="J843">
        <v>8701.92</v>
      </c>
      <c r="K843">
        <v>9201.76</v>
      </c>
      <c r="L843">
        <v>1.617</v>
      </c>
      <c r="M843">
        <v>2.9287999999999998</v>
      </c>
      <c r="N843">
        <v>3.9609999999999999</v>
      </c>
      <c r="O843">
        <v>4.8798000000000004</v>
      </c>
      <c r="P843">
        <v>100.04</v>
      </c>
      <c r="Q843">
        <v>1.0792999999999999</v>
      </c>
      <c r="R843">
        <v>120.47</v>
      </c>
      <c r="S843">
        <v>1.6154999999999999</v>
      </c>
      <c r="T843">
        <v>0.59209999999999996</v>
      </c>
      <c r="U843">
        <v>0.55300000000000005</v>
      </c>
      <c r="V843">
        <v>1.3620999999999999</v>
      </c>
      <c r="W843">
        <v>6.9847999999999999</v>
      </c>
      <c r="X843">
        <v>8.4346999999999994</v>
      </c>
      <c r="Y843">
        <v>47.86</v>
      </c>
      <c r="Z843">
        <v>3.8</v>
      </c>
      <c r="AA843">
        <v>8.3350000000000009</v>
      </c>
      <c r="AB843">
        <v>10.8185</v>
      </c>
      <c r="AC843">
        <v>52.04</v>
      </c>
      <c r="AD843">
        <v>4.5350000000000001</v>
      </c>
      <c r="AE843">
        <v>79.275000000000006</v>
      </c>
      <c r="AF843">
        <v>87.2</v>
      </c>
      <c r="AG843">
        <v>351.9</v>
      </c>
      <c r="AH843">
        <v>36.799999999999997</v>
      </c>
      <c r="AI843">
        <v>573</v>
      </c>
      <c r="AJ843">
        <v>240.25</v>
      </c>
      <c r="AK843">
        <v>8.86</v>
      </c>
      <c r="AL843">
        <v>334.25</v>
      </c>
    </row>
    <row r="844" spans="2:38" x14ac:dyDescent="0.25">
      <c r="B844" s="15">
        <v>37659</v>
      </c>
      <c r="C844">
        <v>7864.23</v>
      </c>
      <c r="D844">
        <v>829.69</v>
      </c>
      <c r="E844">
        <v>1282.47</v>
      </c>
      <c r="F844">
        <v>6477.74</v>
      </c>
      <c r="G844">
        <v>2569.34</v>
      </c>
      <c r="H844">
        <v>8448.16</v>
      </c>
      <c r="I844">
        <v>839.11</v>
      </c>
      <c r="J844">
        <v>8448.16</v>
      </c>
      <c r="K844">
        <v>9150.9500000000007</v>
      </c>
      <c r="L844">
        <v>1.6168</v>
      </c>
      <c r="M844">
        <v>2.8967999999999998</v>
      </c>
      <c r="N844">
        <v>3.9294000000000002</v>
      </c>
      <c r="O844">
        <v>4.8063000000000002</v>
      </c>
      <c r="P844">
        <v>99.57</v>
      </c>
      <c r="Q844">
        <v>1.0821000000000001</v>
      </c>
      <c r="R844">
        <v>120.27</v>
      </c>
      <c r="S844">
        <v>1.6318999999999999</v>
      </c>
      <c r="T844">
        <v>0.59030000000000005</v>
      </c>
      <c r="U844">
        <v>0.54959999999999998</v>
      </c>
      <c r="V844">
        <v>1.3557000000000001</v>
      </c>
      <c r="W844">
        <v>6.9236000000000004</v>
      </c>
      <c r="X844">
        <v>8.4715000000000007</v>
      </c>
      <c r="Y844">
        <v>47.7</v>
      </c>
      <c r="Z844">
        <v>3.8</v>
      </c>
      <c r="AA844">
        <v>8.3462999999999994</v>
      </c>
      <c r="AB844">
        <v>11.016</v>
      </c>
      <c r="AC844">
        <v>50.15</v>
      </c>
      <c r="AD844">
        <v>4.6500000000000004</v>
      </c>
      <c r="AE844">
        <v>80.474999999999994</v>
      </c>
      <c r="AF844">
        <v>88.8</v>
      </c>
      <c r="AG844">
        <v>369.9</v>
      </c>
      <c r="AH844">
        <v>35.119999999999997</v>
      </c>
      <c r="AI844">
        <v>555.75</v>
      </c>
      <c r="AJ844">
        <v>239.75</v>
      </c>
      <c r="AK844">
        <v>8.93</v>
      </c>
      <c r="AL844">
        <v>331</v>
      </c>
    </row>
    <row r="845" spans="2:38" x14ac:dyDescent="0.25">
      <c r="B845" s="15">
        <v>37652</v>
      </c>
      <c r="C845">
        <v>8053.81</v>
      </c>
      <c r="D845">
        <v>855.7</v>
      </c>
      <c r="E845">
        <v>1320.91</v>
      </c>
      <c r="F845">
        <v>6569.49</v>
      </c>
      <c r="G845">
        <v>2747.83</v>
      </c>
      <c r="H845">
        <v>8339.94</v>
      </c>
      <c r="I845">
        <v>821.18</v>
      </c>
      <c r="J845">
        <v>8339.94</v>
      </c>
      <c r="K845">
        <v>9258.9500000000007</v>
      </c>
      <c r="L845">
        <v>1.6891</v>
      </c>
      <c r="M845">
        <v>2.9323999999999999</v>
      </c>
      <c r="N845">
        <v>3.9624999999999999</v>
      </c>
      <c r="O845">
        <v>4.8411</v>
      </c>
      <c r="P845">
        <v>99.91</v>
      </c>
      <c r="Q845">
        <v>1.0768</v>
      </c>
      <c r="R845">
        <v>119.87</v>
      </c>
      <c r="S845">
        <v>1.6463000000000001</v>
      </c>
      <c r="T845">
        <v>0.58709999999999996</v>
      </c>
      <c r="U845">
        <v>0.54510000000000003</v>
      </c>
      <c r="V845">
        <v>1.3639000000000001</v>
      </c>
      <c r="W845">
        <v>6.9169999999999998</v>
      </c>
      <c r="X845">
        <v>8.5846</v>
      </c>
      <c r="Y845">
        <v>47.795000000000002</v>
      </c>
      <c r="Z845">
        <v>3.8</v>
      </c>
      <c r="AA845">
        <v>8.5152000000000001</v>
      </c>
      <c r="AB845">
        <v>10.9063</v>
      </c>
      <c r="AC845">
        <v>52.36</v>
      </c>
      <c r="AD845">
        <v>4.8600000000000003</v>
      </c>
      <c r="AE845">
        <v>82.6</v>
      </c>
      <c r="AF845">
        <v>89.2</v>
      </c>
      <c r="AG845">
        <v>368.3</v>
      </c>
      <c r="AH845">
        <v>33.51</v>
      </c>
      <c r="AI845">
        <v>564</v>
      </c>
      <c r="AJ845">
        <v>238.25</v>
      </c>
      <c r="AK845">
        <v>8.64</v>
      </c>
      <c r="AL845">
        <v>320.5</v>
      </c>
    </row>
    <row r="846" spans="2:38" x14ac:dyDescent="0.25">
      <c r="B846" s="15">
        <v>37645</v>
      </c>
      <c r="C846">
        <v>8131.01</v>
      </c>
      <c r="D846">
        <v>861.4</v>
      </c>
      <c r="E846">
        <v>1342.14</v>
      </c>
      <c r="F846">
        <v>6664.9</v>
      </c>
      <c r="G846">
        <v>2717.82</v>
      </c>
      <c r="H846">
        <v>8731.65</v>
      </c>
      <c r="I846">
        <v>861.36</v>
      </c>
      <c r="J846">
        <v>8731.65</v>
      </c>
      <c r="K846">
        <v>9460.6</v>
      </c>
      <c r="L846">
        <v>1.6421999999999999</v>
      </c>
      <c r="M846">
        <v>2.8731</v>
      </c>
      <c r="N846">
        <v>3.9278</v>
      </c>
      <c r="O846">
        <v>4.8616000000000001</v>
      </c>
      <c r="P846">
        <v>99.22</v>
      </c>
      <c r="Q846">
        <v>1.0827</v>
      </c>
      <c r="R846">
        <v>117.82</v>
      </c>
      <c r="S846">
        <v>1.6333</v>
      </c>
      <c r="T846">
        <v>0.5917</v>
      </c>
      <c r="U846">
        <v>0.54990000000000006</v>
      </c>
      <c r="V846">
        <v>1.3531</v>
      </c>
      <c r="W846">
        <v>6.8902000000000001</v>
      </c>
      <c r="X846">
        <v>8.5340000000000007</v>
      </c>
      <c r="Y846">
        <v>47.84</v>
      </c>
      <c r="Z846">
        <v>3.8</v>
      </c>
      <c r="AA846">
        <v>8.73</v>
      </c>
      <c r="AB846">
        <v>10.8568</v>
      </c>
      <c r="AC846">
        <v>50.31</v>
      </c>
      <c r="AD846">
        <v>4.8849999999999998</v>
      </c>
      <c r="AE846">
        <v>79.400000000000006</v>
      </c>
      <c r="AF846">
        <v>92.55</v>
      </c>
      <c r="AG846">
        <v>368.4</v>
      </c>
      <c r="AH846">
        <v>33.28</v>
      </c>
      <c r="AI846">
        <v>569</v>
      </c>
      <c r="AJ846">
        <v>235.5</v>
      </c>
      <c r="AK846">
        <v>7.97</v>
      </c>
      <c r="AL846">
        <v>318.5</v>
      </c>
    </row>
    <row r="847" spans="2:38" x14ac:dyDescent="0.25">
      <c r="B847" s="15">
        <v>37638</v>
      </c>
      <c r="C847">
        <v>8586.74</v>
      </c>
      <c r="D847">
        <v>901.78</v>
      </c>
      <c r="E847">
        <v>1376.19</v>
      </c>
      <c r="F847">
        <v>6755.92</v>
      </c>
      <c r="G847">
        <v>2918.82</v>
      </c>
      <c r="H847">
        <v>8690.25</v>
      </c>
      <c r="I847">
        <v>859.25</v>
      </c>
      <c r="J847">
        <v>8690.25</v>
      </c>
      <c r="K847">
        <v>9614.59</v>
      </c>
      <c r="L847">
        <v>1.6758999999999999</v>
      </c>
      <c r="M847">
        <v>2.9710000000000001</v>
      </c>
      <c r="N847">
        <v>4.0091000000000001</v>
      </c>
      <c r="O847">
        <v>4.9213000000000005</v>
      </c>
      <c r="P847">
        <v>100.55</v>
      </c>
      <c r="Q847">
        <v>1.0678000000000001</v>
      </c>
      <c r="R847">
        <v>117.83</v>
      </c>
      <c r="S847">
        <v>1.6131</v>
      </c>
      <c r="T847">
        <v>0.59250000000000003</v>
      </c>
      <c r="U847">
        <v>0.55210000000000004</v>
      </c>
      <c r="V847">
        <v>1.3682000000000001</v>
      </c>
      <c r="W847">
        <v>6.8311000000000002</v>
      </c>
      <c r="X847">
        <v>8.6127000000000002</v>
      </c>
      <c r="Y847">
        <v>47.92</v>
      </c>
      <c r="Z847">
        <v>3.8</v>
      </c>
      <c r="AA847">
        <v>8.8222000000000005</v>
      </c>
      <c r="AB847">
        <v>10.6105</v>
      </c>
      <c r="AC847">
        <v>50.63</v>
      </c>
      <c r="AD847">
        <v>4.8100000000000005</v>
      </c>
      <c r="AE847">
        <v>79.674999999999997</v>
      </c>
      <c r="AF847">
        <v>93.1</v>
      </c>
      <c r="AG847">
        <v>356.8</v>
      </c>
      <c r="AH847">
        <v>33.909999999999997</v>
      </c>
      <c r="AI847">
        <v>556.75</v>
      </c>
      <c r="AJ847">
        <v>232.75</v>
      </c>
      <c r="AK847">
        <v>7.87</v>
      </c>
      <c r="AL847">
        <v>316.5</v>
      </c>
    </row>
    <row r="848" spans="2:38" x14ac:dyDescent="0.25">
      <c r="B848" s="15">
        <v>37631</v>
      </c>
      <c r="C848">
        <v>8784.89</v>
      </c>
      <c r="D848">
        <v>927.57</v>
      </c>
      <c r="E848">
        <v>1447.72</v>
      </c>
      <c r="F848">
        <v>6801.77</v>
      </c>
      <c r="G848">
        <v>3037.33</v>
      </c>
      <c r="H848">
        <v>8470.4500000000007</v>
      </c>
      <c r="I848">
        <v>837.7</v>
      </c>
      <c r="J848">
        <v>8470.4500000000007</v>
      </c>
      <c r="K848">
        <v>9721.5</v>
      </c>
      <c r="L848">
        <v>1.758</v>
      </c>
      <c r="M848">
        <v>3.1255999999999999</v>
      </c>
      <c r="N848">
        <v>4.1319999999999997</v>
      </c>
      <c r="O848">
        <v>5.0449999999999999</v>
      </c>
      <c r="P848">
        <v>101.23</v>
      </c>
      <c r="Q848">
        <v>1.0576000000000001</v>
      </c>
      <c r="R848">
        <v>119.32</v>
      </c>
      <c r="S848">
        <v>1.6076000000000001</v>
      </c>
      <c r="T848">
        <v>0.58360000000000001</v>
      </c>
      <c r="U848">
        <v>0.53810000000000002</v>
      </c>
      <c r="V848">
        <v>1.3805000000000001</v>
      </c>
      <c r="W848">
        <v>6.8635999999999999</v>
      </c>
      <c r="X848">
        <v>8.6701999999999995</v>
      </c>
      <c r="Y848">
        <v>47.975000000000001</v>
      </c>
      <c r="Z848">
        <v>3.8</v>
      </c>
      <c r="AA848">
        <v>8.4922000000000004</v>
      </c>
      <c r="AB848">
        <v>10.550599999999999</v>
      </c>
      <c r="AC848">
        <v>51.4</v>
      </c>
      <c r="AD848">
        <v>4.8730000000000002</v>
      </c>
      <c r="AE848">
        <v>81.474999999999994</v>
      </c>
      <c r="AF848">
        <v>92.45</v>
      </c>
      <c r="AG848">
        <v>354.9</v>
      </c>
      <c r="AH848">
        <v>31.68</v>
      </c>
      <c r="AI848">
        <v>564.75</v>
      </c>
      <c r="AJ848">
        <v>234.75</v>
      </c>
      <c r="AK848">
        <v>7.67</v>
      </c>
      <c r="AL848">
        <v>319.25</v>
      </c>
    </row>
    <row r="849" spans="2:38" x14ac:dyDescent="0.25">
      <c r="B849" s="15">
        <v>37624</v>
      </c>
      <c r="C849">
        <v>8601.69</v>
      </c>
      <c r="D849">
        <v>908.59</v>
      </c>
      <c r="E849">
        <v>1387.08</v>
      </c>
      <c r="F849">
        <v>6772.66</v>
      </c>
      <c r="G849">
        <v>3092.94</v>
      </c>
      <c r="H849">
        <v>8578.9500000000007</v>
      </c>
      <c r="I849">
        <v>843.29</v>
      </c>
      <c r="J849">
        <v>8578.9500000000007</v>
      </c>
      <c r="K849">
        <v>9583.85</v>
      </c>
      <c r="L849">
        <v>1.7499</v>
      </c>
      <c r="M849">
        <v>2.9681999999999999</v>
      </c>
      <c r="N849">
        <v>4.0168999999999997</v>
      </c>
      <c r="O849">
        <v>4.9531000000000001</v>
      </c>
      <c r="P849">
        <v>102.47</v>
      </c>
      <c r="Q849">
        <v>1.0427999999999999</v>
      </c>
      <c r="R849">
        <v>119.63</v>
      </c>
      <c r="S849">
        <v>1.6113</v>
      </c>
      <c r="T849">
        <v>0.56759999999999999</v>
      </c>
      <c r="U849">
        <v>0.52829999999999999</v>
      </c>
      <c r="V849">
        <v>1.3982000000000001</v>
      </c>
      <c r="W849">
        <v>6.9455999999999998</v>
      </c>
      <c r="X849">
        <v>8.7225000000000001</v>
      </c>
      <c r="Y849">
        <v>48</v>
      </c>
      <c r="Z849">
        <v>3.8</v>
      </c>
      <c r="AA849">
        <v>8.4321999999999999</v>
      </c>
      <c r="AB849">
        <v>10.3985</v>
      </c>
      <c r="AC849">
        <v>51.62</v>
      </c>
      <c r="AD849">
        <v>4.9030000000000005</v>
      </c>
      <c r="AE849">
        <v>80.849999999999994</v>
      </c>
      <c r="AF849">
        <v>92.2</v>
      </c>
      <c r="AG849">
        <v>351.6</v>
      </c>
      <c r="AH849">
        <v>33.08</v>
      </c>
      <c r="AI849">
        <v>582.25</v>
      </c>
      <c r="AJ849">
        <v>236</v>
      </c>
      <c r="AK849">
        <v>7.4</v>
      </c>
      <c r="AL849">
        <v>330.5</v>
      </c>
    </row>
    <row r="850" spans="2:38" x14ac:dyDescent="0.25">
      <c r="B850" s="15">
        <v>37617</v>
      </c>
      <c r="C850">
        <v>8303.7800000000007</v>
      </c>
      <c r="D850">
        <v>875.4</v>
      </c>
      <c r="E850">
        <v>1348.31</v>
      </c>
      <c r="F850">
        <v>6595.83</v>
      </c>
      <c r="G850">
        <v>2840</v>
      </c>
      <c r="H850">
        <v>8714.0499999999993</v>
      </c>
      <c r="I850">
        <v>849.25</v>
      </c>
      <c r="J850">
        <v>8714.0499999999993</v>
      </c>
      <c r="K850">
        <v>9445.26</v>
      </c>
      <c r="L850">
        <v>1.5906</v>
      </c>
      <c r="M850">
        <v>2.7309000000000001</v>
      </c>
      <c r="N850">
        <v>3.8083</v>
      </c>
      <c r="O850">
        <v>4.7812000000000001</v>
      </c>
      <c r="P850">
        <v>102.41</v>
      </c>
      <c r="Q850">
        <v>1.0441</v>
      </c>
      <c r="R850">
        <v>119.88</v>
      </c>
      <c r="S850">
        <v>1.6038999999999999</v>
      </c>
      <c r="T850">
        <v>0.56130000000000002</v>
      </c>
      <c r="U850">
        <v>0.51990000000000003</v>
      </c>
      <c r="V850">
        <v>1.3902000000000001</v>
      </c>
      <c r="W850">
        <v>6.9782999999999999</v>
      </c>
      <c r="X850">
        <v>8.7904999999999998</v>
      </c>
      <c r="Y850">
        <v>47.975000000000001</v>
      </c>
      <c r="Z850">
        <v>3.7995000000000001</v>
      </c>
      <c r="AA850">
        <v>8.77</v>
      </c>
      <c r="AB850">
        <v>10.3055</v>
      </c>
      <c r="AC850">
        <v>51.8</v>
      </c>
      <c r="AD850">
        <v>4.7119999999999997</v>
      </c>
      <c r="AE850">
        <v>75.05</v>
      </c>
      <c r="AF850">
        <v>92.3</v>
      </c>
      <c r="AG850">
        <v>349.2</v>
      </c>
      <c r="AH850">
        <v>32.72</v>
      </c>
      <c r="AI850">
        <v>569.75</v>
      </c>
      <c r="AJ850">
        <v>239.75</v>
      </c>
      <c r="AK850">
        <v>7.43</v>
      </c>
      <c r="AL850">
        <v>333</v>
      </c>
    </row>
    <row r="851" spans="2:38" x14ac:dyDescent="0.25">
      <c r="B851" s="15">
        <v>37610</v>
      </c>
      <c r="C851">
        <v>8511.32</v>
      </c>
      <c r="D851">
        <v>895.75</v>
      </c>
      <c r="E851">
        <v>1363.05</v>
      </c>
      <c r="F851">
        <v>6560.62</v>
      </c>
      <c r="G851">
        <v>3024.22</v>
      </c>
      <c r="H851">
        <v>8406.8799999999992</v>
      </c>
      <c r="I851">
        <v>822.46</v>
      </c>
      <c r="J851">
        <v>8406.8799999999992</v>
      </c>
      <c r="K851">
        <v>9628.69</v>
      </c>
      <c r="L851">
        <v>1.7279</v>
      </c>
      <c r="M851">
        <v>2.8996</v>
      </c>
      <c r="N851">
        <v>3.9573</v>
      </c>
      <c r="O851">
        <v>4.8933</v>
      </c>
      <c r="P851">
        <v>103.47</v>
      </c>
      <c r="Q851">
        <v>1.0276000000000001</v>
      </c>
      <c r="R851">
        <v>120.39</v>
      </c>
      <c r="S851">
        <v>1.6032</v>
      </c>
      <c r="T851">
        <v>0.56379999999999997</v>
      </c>
      <c r="U851">
        <v>0.51690000000000003</v>
      </c>
      <c r="V851">
        <v>1.4241999999999999</v>
      </c>
      <c r="W851">
        <v>7.0929000000000002</v>
      </c>
      <c r="X851">
        <v>8.8522999999999996</v>
      </c>
      <c r="Y851">
        <v>48.01</v>
      </c>
      <c r="Z851">
        <v>3.8005</v>
      </c>
      <c r="AA851">
        <v>8.9372000000000007</v>
      </c>
      <c r="AB851">
        <v>10.1921</v>
      </c>
      <c r="AC851">
        <v>51.45</v>
      </c>
      <c r="AD851">
        <v>4.63</v>
      </c>
      <c r="AE851">
        <v>75.099999999999994</v>
      </c>
      <c r="AF851">
        <v>99</v>
      </c>
      <c r="AG851">
        <v>340.5</v>
      </c>
      <c r="AH851">
        <v>30.3</v>
      </c>
      <c r="AI851">
        <v>572</v>
      </c>
      <c r="AJ851">
        <v>239.25</v>
      </c>
      <c r="AK851">
        <v>7.51</v>
      </c>
      <c r="AL851">
        <v>342.75</v>
      </c>
    </row>
    <row r="852" spans="2:38" x14ac:dyDescent="0.25">
      <c r="B852" s="15">
        <v>37603</v>
      </c>
      <c r="C852">
        <v>8433.7099999999991</v>
      </c>
      <c r="D852">
        <v>889.48</v>
      </c>
      <c r="E852">
        <v>1362.42</v>
      </c>
      <c r="F852">
        <v>6664.26</v>
      </c>
      <c r="G852">
        <v>3077.06</v>
      </c>
      <c r="H852">
        <v>8516.07</v>
      </c>
      <c r="I852">
        <v>835.77</v>
      </c>
      <c r="J852">
        <v>8516.07</v>
      </c>
      <c r="K852">
        <v>9728.43</v>
      </c>
      <c r="L852">
        <v>1.8446</v>
      </c>
      <c r="M852">
        <v>3.0409999999999999</v>
      </c>
      <c r="N852">
        <v>4.0671999999999997</v>
      </c>
      <c r="O852">
        <v>4.9484000000000004</v>
      </c>
      <c r="P852">
        <v>103.98</v>
      </c>
      <c r="Q852">
        <v>1.0241</v>
      </c>
      <c r="R852">
        <v>120.5</v>
      </c>
      <c r="S852">
        <v>1.5901999999999998</v>
      </c>
      <c r="T852">
        <v>0.56530000000000002</v>
      </c>
      <c r="U852">
        <v>0.51459999999999995</v>
      </c>
      <c r="V852">
        <v>1.4426999999999999</v>
      </c>
      <c r="W852">
        <v>7.1699000000000002</v>
      </c>
      <c r="X852">
        <v>8.9328000000000003</v>
      </c>
      <c r="Y852">
        <v>48.185000000000002</v>
      </c>
      <c r="Z852">
        <v>3.8005</v>
      </c>
      <c r="AA852">
        <v>8.7550000000000008</v>
      </c>
      <c r="AB852">
        <v>10.166399999999999</v>
      </c>
      <c r="AC852">
        <v>49.58</v>
      </c>
      <c r="AD852">
        <v>4.7039999999999997</v>
      </c>
      <c r="AE852">
        <v>73.025000000000006</v>
      </c>
      <c r="AF852">
        <v>99.6</v>
      </c>
      <c r="AG852">
        <v>333.2</v>
      </c>
      <c r="AH852">
        <v>28.44</v>
      </c>
      <c r="AI852">
        <v>572</v>
      </c>
      <c r="AJ852">
        <v>236.5</v>
      </c>
      <c r="AK852">
        <v>7.5600000000000005</v>
      </c>
      <c r="AL852">
        <v>344.5</v>
      </c>
    </row>
    <row r="853" spans="2:38" x14ac:dyDescent="0.25">
      <c r="B853" s="15">
        <v>37596</v>
      </c>
      <c r="C853">
        <v>8645.77</v>
      </c>
      <c r="D853">
        <v>912.23</v>
      </c>
      <c r="E853">
        <v>1422.44</v>
      </c>
      <c r="F853">
        <v>6577.2</v>
      </c>
      <c r="G853">
        <v>3207.53</v>
      </c>
      <c r="H853">
        <v>8863.26</v>
      </c>
      <c r="I853">
        <v>860.65</v>
      </c>
      <c r="J853">
        <v>8863.26</v>
      </c>
      <c r="K853">
        <v>9973.75</v>
      </c>
      <c r="L853">
        <v>1.8622999999999998</v>
      </c>
      <c r="M853">
        <v>3.0926</v>
      </c>
      <c r="N853">
        <v>4.0827</v>
      </c>
      <c r="O853">
        <v>4.9772999999999996</v>
      </c>
      <c r="P853">
        <v>105.36</v>
      </c>
      <c r="Q853">
        <v>1.0091000000000001</v>
      </c>
      <c r="R853">
        <v>123.51</v>
      </c>
      <c r="S853">
        <v>1.5765</v>
      </c>
      <c r="T853">
        <v>0.56159999999999999</v>
      </c>
      <c r="U853">
        <v>0.50260000000000005</v>
      </c>
      <c r="V853">
        <v>1.4576</v>
      </c>
      <c r="W853">
        <v>7.2145999999999999</v>
      </c>
      <c r="X853">
        <v>8.9707000000000008</v>
      </c>
      <c r="Y853">
        <v>48.225000000000001</v>
      </c>
      <c r="Z853">
        <v>3.7995000000000001</v>
      </c>
      <c r="AA853">
        <v>9.1999999999999993</v>
      </c>
      <c r="AB853">
        <v>10.2075</v>
      </c>
      <c r="AC853">
        <v>49.11</v>
      </c>
      <c r="AD853">
        <v>4.6319999999999997</v>
      </c>
      <c r="AE853">
        <v>74.849999999999994</v>
      </c>
      <c r="AF853">
        <v>97.35</v>
      </c>
      <c r="AG853">
        <v>326.3</v>
      </c>
      <c r="AH853">
        <v>26.93</v>
      </c>
      <c r="AI853">
        <v>563.25</v>
      </c>
      <c r="AJ853">
        <v>233.25</v>
      </c>
      <c r="AK853">
        <v>7.45</v>
      </c>
      <c r="AL853">
        <v>349.25</v>
      </c>
    </row>
    <row r="854" spans="2:38" x14ac:dyDescent="0.25">
      <c r="B854" s="15">
        <v>37589</v>
      </c>
      <c r="C854">
        <v>8896.09</v>
      </c>
      <c r="D854">
        <v>936.31</v>
      </c>
      <c r="E854">
        <v>1478.78</v>
      </c>
      <c r="F854">
        <v>6570.42</v>
      </c>
      <c r="G854">
        <v>3320.32</v>
      </c>
      <c r="H854">
        <v>9215.56</v>
      </c>
      <c r="I854">
        <v>892.71</v>
      </c>
      <c r="J854">
        <v>9215.56</v>
      </c>
      <c r="K854">
        <v>10069.870000000001</v>
      </c>
      <c r="L854">
        <v>2.0562999999999998</v>
      </c>
      <c r="M854">
        <v>3.2684000000000002</v>
      </c>
      <c r="N854">
        <v>4.2051999999999996</v>
      </c>
      <c r="O854">
        <v>5.0353000000000003</v>
      </c>
      <c r="P854">
        <v>106.38</v>
      </c>
      <c r="Q854">
        <v>0.99429999999999996</v>
      </c>
      <c r="R854">
        <v>122.55</v>
      </c>
      <c r="S854">
        <v>1.5575000000000001</v>
      </c>
      <c r="T854">
        <v>0.56100000000000005</v>
      </c>
      <c r="U854">
        <v>0.49819999999999998</v>
      </c>
      <c r="V854">
        <v>1.4832000000000001</v>
      </c>
      <c r="W854">
        <v>7.3227000000000002</v>
      </c>
      <c r="X854">
        <v>9.0496999999999996</v>
      </c>
      <c r="Y854">
        <v>48.32</v>
      </c>
      <c r="Z854">
        <v>3.8005</v>
      </c>
      <c r="AA854">
        <v>9.26</v>
      </c>
      <c r="AB854">
        <v>10.1465</v>
      </c>
      <c r="AC854">
        <v>47.5</v>
      </c>
      <c r="AD854">
        <v>4.4139999999999997</v>
      </c>
      <c r="AE854">
        <v>74.775000000000006</v>
      </c>
      <c r="AF854">
        <v>102.05</v>
      </c>
      <c r="AG854">
        <v>316.8</v>
      </c>
      <c r="AH854">
        <v>26.89</v>
      </c>
      <c r="AI854">
        <v>578.75</v>
      </c>
      <c r="AJ854">
        <v>240.25</v>
      </c>
      <c r="AK854">
        <v>7.41</v>
      </c>
      <c r="AL854">
        <v>373</v>
      </c>
    </row>
    <row r="855" spans="2:38" x14ac:dyDescent="0.25">
      <c r="B855" s="15">
        <v>37582</v>
      </c>
      <c r="C855">
        <v>8804.84</v>
      </c>
      <c r="D855">
        <v>930.55</v>
      </c>
      <c r="E855">
        <v>1468.74</v>
      </c>
      <c r="F855">
        <v>6553.89</v>
      </c>
      <c r="G855">
        <v>3320.88</v>
      </c>
      <c r="H855">
        <v>8772.56</v>
      </c>
      <c r="I855">
        <v>859.05</v>
      </c>
      <c r="J855">
        <v>8772.56</v>
      </c>
      <c r="K855">
        <v>10065.32</v>
      </c>
      <c r="L855">
        <v>2.0583</v>
      </c>
      <c r="M855">
        <v>3.2397999999999998</v>
      </c>
      <c r="N855">
        <v>4.1776</v>
      </c>
      <c r="O855">
        <v>5.0213999999999999</v>
      </c>
      <c r="P855">
        <v>106.12</v>
      </c>
      <c r="Q855">
        <v>0.99680000000000002</v>
      </c>
      <c r="R855">
        <v>122.81</v>
      </c>
      <c r="S855">
        <v>1.5803</v>
      </c>
      <c r="T855">
        <v>0.56359999999999999</v>
      </c>
      <c r="U855">
        <v>0.50270000000000004</v>
      </c>
      <c r="V855">
        <v>1.4774</v>
      </c>
      <c r="W855">
        <v>7.3249000000000004</v>
      </c>
      <c r="X855">
        <v>9.0211000000000006</v>
      </c>
      <c r="Y855">
        <v>48.19</v>
      </c>
      <c r="Z855">
        <v>3.8</v>
      </c>
      <c r="AA855">
        <v>9.4700000000000006</v>
      </c>
      <c r="AB855">
        <v>10.1165</v>
      </c>
      <c r="AC855">
        <v>47.45</v>
      </c>
      <c r="AD855">
        <v>4.5430000000000001</v>
      </c>
      <c r="AE855">
        <v>74.150000000000006</v>
      </c>
      <c r="AF855">
        <v>102.45</v>
      </c>
      <c r="AG855">
        <v>320.89999999999998</v>
      </c>
      <c r="AH855">
        <v>26.76</v>
      </c>
      <c r="AI855">
        <v>571.75</v>
      </c>
      <c r="AJ855">
        <v>247.75</v>
      </c>
      <c r="AK855">
        <v>7.45</v>
      </c>
      <c r="AL855">
        <v>373.75</v>
      </c>
    </row>
    <row r="856" spans="2:38" x14ac:dyDescent="0.25">
      <c r="B856" s="15">
        <v>37575</v>
      </c>
      <c r="C856">
        <v>8579.09</v>
      </c>
      <c r="D856">
        <v>909.83</v>
      </c>
      <c r="E856">
        <v>1411.14</v>
      </c>
      <c r="F856">
        <v>6457.42</v>
      </c>
      <c r="G856">
        <v>3191.76</v>
      </c>
      <c r="H856">
        <v>8503.59</v>
      </c>
      <c r="I856">
        <v>839.34</v>
      </c>
      <c r="J856">
        <v>8503.59</v>
      </c>
      <c r="K856">
        <v>9865.65</v>
      </c>
      <c r="L856">
        <v>1.8707</v>
      </c>
      <c r="M856">
        <v>3.0203000000000002</v>
      </c>
      <c r="N856">
        <v>4.0286999999999997</v>
      </c>
      <c r="O856">
        <v>4.9096000000000002</v>
      </c>
      <c r="P856">
        <v>105.04</v>
      </c>
      <c r="Q856">
        <v>1.0098</v>
      </c>
      <c r="R856">
        <v>120.49</v>
      </c>
      <c r="S856">
        <v>1.5803</v>
      </c>
      <c r="T856">
        <v>0.56359999999999999</v>
      </c>
      <c r="U856">
        <v>0.49940000000000001</v>
      </c>
      <c r="V856">
        <v>1.4521999999999999</v>
      </c>
      <c r="W856">
        <v>7.2422000000000004</v>
      </c>
      <c r="X856">
        <v>8.9717000000000002</v>
      </c>
      <c r="Y856">
        <v>48.18</v>
      </c>
      <c r="Z856">
        <v>3.8005</v>
      </c>
      <c r="AA856">
        <v>9.59</v>
      </c>
      <c r="AB856">
        <v>10.2325</v>
      </c>
      <c r="AC856">
        <v>49.01</v>
      </c>
      <c r="AD856">
        <v>4.5750000000000002</v>
      </c>
      <c r="AE856">
        <v>72.974999999999994</v>
      </c>
      <c r="AF856">
        <v>101</v>
      </c>
      <c r="AG856">
        <v>320.89999999999998</v>
      </c>
      <c r="AH856">
        <v>25.51</v>
      </c>
      <c r="AI856">
        <v>563.25</v>
      </c>
      <c r="AJ856">
        <v>242</v>
      </c>
      <c r="AK856">
        <v>7.07</v>
      </c>
      <c r="AL856">
        <v>389.75</v>
      </c>
    </row>
    <row r="857" spans="2:38" x14ac:dyDescent="0.25">
      <c r="B857" s="15">
        <v>37568</v>
      </c>
      <c r="C857">
        <v>8537.1299999999992</v>
      </c>
      <c r="D857">
        <v>894.74</v>
      </c>
      <c r="E857">
        <v>1359.28</v>
      </c>
      <c r="F857">
        <v>6390.01</v>
      </c>
      <c r="G857">
        <v>3079.1</v>
      </c>
      <c r="H857">
        <v>8690.77</v>
      </c>
      <c r="I857">
        <v>862.49</v>
      </c>
      <c r="J857">
        <v>8690.77</v>
      </c>
      <c r="K857">
        <v>9770.68</v>
      </c>
      <c r="L857">
        <v>1.8486</v>
      </c>
      <c r="M857">
        <v>2.8515000000000001</v>
      </c>
      <c r="N857">
        <v>3.8557999999999999</v>
      </c>
      <c r="O857">
        <v>4.7633999999999999</v>
      </c>
      <c r="P857">
        <v>104.5</v>
      </c>
      <c r="Q857">
        <v>1.0132000000000001</v>
      </c>
      <c r="R857">
        <v>119.84</v>
      </c>
      <c r="S857">
        <v>1.5916999999999999</v>
      </c>
      <c r="T857">
        <v>0.56410000000000005</v>
      </c>
      <c r="U857">
        <v>0.49659999999999999</v>
      </c>
      <c r="V857">
        <v>1.4428000000000001</v>
      </c>
      <c r="W857">
        <v>7.2253999999999996</v>
      </c>
      <c r="X857">
        <v>8.9604999999999997</v>
      </c>
      <c r="Y857">
        <v>48.27</v>
      </c>
      <c r="Z857">
        <v>3.7995000000000001</v>
      </c>
      <c r="AA857">
        <v>9.7550000000000008</v>
      </c>
      <c r="AB857">
        <v>10.316000000000001</v>
      </c>
      <c r="AC857">
        <v>48.39</v>
      </c>
      <c r="AD857">
        <v>4.532</v>
      </c>
      <c r="AE857">
        <v>72.650000000000006</v>
      </c>
      <c r="AF857">
        <v>101.2</v>
      </c>
      <c r="AG857">
        <v>321.7</v>
      </c>
      <c r="AH857">
        <v>25.78</v>
      </c>
      <c r="AI857">
        <v>563.25</v>
      </c>
      <c r="AJ857">
        <v>235.75</v>
      </c>
      <c r="AK857">
        <v>7.45</v>
      </c>
      <c r="AL857">
        <v>382.5</v>
      </c>
    </row>
    <row r="858" spans="2:38" x14ac:dyDescent="0.25">
      <c r="B858" s="15">
        <v>37561</v>
      </c>
      <c r="C858">
        <v>8517.64</v>
      </c>
      <c r="D858">
        <v>900.96</v>
      </c>
      <c r="E858">
        <v>1360.7</v>
      </c>
      <c r="F858">
        <v>6321.4</v>
      </c>
      <c r="G858">
        <v>3165.16</v>
      </c>
      <c r="H858">
        <v>8685.7199999999993</v>
      </c>
      <c r="I858">
        <v>866.89</v>
      </c>
      <c r="J858">
        <v>8685.7199999999993</v>
      </c>
      <c r="K858">
        <v>9407.68</v>
      </c>
      <c r="L858">
        <v>1.7635999999999998</v>
      </c>
      <c r="M858">
        <v>2.8620999999999999</v>
      </c>
      <c r="N858">
        <v>4.0045000000000002</v>
      </c>
      <c r="O858">
        <v>5.0407999999999999</v>
      </c>
      <c r="P858">
        <v>106.08</v>
      </c>
      <c r="Q858">
        <v>0.99660000000000004</v>
      </c>
      <c r="R858">
        <v>122.17</v>
      </c>
      <c r="S858">
        <v>1.5646</v>
      </c>
      <c r="T858">
        <v>0.5595</v>
      </c>
      <c r="U858">
        <v>0.49170000000000003</v>
      </c>
      <c r="V858">
        <v>1.4674</v>
      </c>
      <c r="W858">
        <v>7.3886000000000003</v>
      </c>
      <c r="X858">
        <v>9.1141000000000005</v>
      </c>
      <c r="Y858">
        <v>48.34</v>
      </c>
      <c r="Z858">
        <v>3.8005</v>
      </c>
      <c r="AA858">
        <v>10.0025</v>
      </c>
      <c r="AB858">
        <v>10.1928</v>
      </c>
      <c r="AC858">
        <v>46.91</v>
      </c>
      <c r="AD858">
        <v>4.49</v>
      </c>
      <c r="AE858">
        <v>73.05</v>
      </c>
      <c r="AF858">
        <v>97.5</v>
      </c>
      <c r="AG858">
        <v>319.2</v>
      </c>
      <c r="AH858">
        <v>27.13</v>
      </c>
      <c r="AI858">
        <v>568.5</v>
      </c>
      <c r="AJ858">
        <v>247.5</v>
      </c>
      <c r="AK858">
        <v>7.34</v>
      </c>
      <c r="AL858">
        <v>413.5</v>
      </c>
    </row>
    <row r="859" spans="2:38" x14ac:dyDescent="0.25">
      <c r="B859" s="15">
        <v>37554</v>
      </c>
      <c r="C859">
        <v>8443.99</v>
      </c>
      <c r="D859">
        <v>897.65</v>
      </c>
      <c r="E859">
        <v>1331.13</v>
      </c>
      <c r="F859">
        <v>6405.87</v>
      </c>
      <c r="G859">
        <v>3102.01</v>
      </c>
      <c r="H859">
        <v>8726.2900000000009</v>
      </c>
      <c r="I859">
        <v>871.89</v>
      </c>
      <c r="J859">
        <v>8726.2900000000009</v>
      </c>
      <c r="K859">
        <v>9722.5400000000009</v>
      </c>
      <c r="L859">
        <v>1.9809000000000001</v>
      </c>
      <c r="M859">
        <v>3.0274000000000001</v>
      </c>
      <c r="N859">
        <v>4.0914000000000001</v>
      </c>
      <c r="O859">
        <v>5.0833000000000004</v>
      </c>
      <c r="P859">
        <v>107.92</v>
      </c>
      <c r="Q859">
        <v>0.9758</v>
      </c>
      <c r="R859">
        <v>124.33</v>
      </c>
      <c r="S859">
        <v>1.5507</v>
      </c>
      <c r="T859">
        <v>0.55569999999999997</v>
      </c>
      <c r="U859">
        <v>0.4869</v>
      </c>
      <c r="V859">
        <v>1.5032999999999999</v>
      </c>
      <c r="W859">
        <v>7.5547000000000004</v>
      </c>
      <c r="X859">
        <v>9.3241999999999994</v>
      </c>
      <c r="Y859">
        <v>48.38</v>
      </c>
      <c r="Z859">
        <v>3.8005</v>
      </c>
      <c r="AA859">
        <v>10.112500000000001</v>
      </c>
      <c r="AB859">
        <v>9.9785000000000004</v>
      </c>
      <c r="AC859">
        <v>46.63</v>
      </c>
      <c r="AD859">
        <v>4.407</v>
      </c>
      <c r="AE859">
        <v>69.099999999999994</v>
      </c>
      <c r="AF859">
        <v>97.8</v>
      </c>
      <c r="AG859">
        <v>313.39999999999998</v>
      </c>
      <c r="AH859">
        <v>27.05</v>
      </c>
      <c r="AI859">
        <v>557</v>
      </c>
      <c r="AJ859">
        <v>250.25</v>
      </c>
      <c r="AK859">
        <v>6.99</v>
      </c>
      <c r="AL859">
        <v>410.5</v>
      </c>
    </row>
    <row r="860" spans="2:38" x14ac:dyDescent="0.25">
      <c r="B860" s="15">
        <v>37547</v>
      </c>
      <c r="C860">
        <v>8322.4</v>
      </c>
      <c r="D860">
        <v>884.39</v>
      </c>
      <c r="E860">
        <v>1287.8599999999999</v>
      </c>
      <c r="F860">
        <v>6326.61</v>
      </c>
      <c r="G860">
        <v>3163.67</v>
      </c>
      <c r="H860">
        <v>9086.1299999999992</v>
      </c>
      <c r="I860">
        <v>893.95</v>
      </c>
      <c r="J860">
        <v>9086.1299999999992</v>
      </c>
      <c r="K860">
        <v>9613.07</v>
      </c>
      <c r="L860">
        <v>2.0478999999999998</v>
      </c>
      <c r="M860">
        <v>3.0912000000000002</v>
      </c>
      <c r="N860">
        <v>4.1052999999999997</v>
      </c>
      <c r="O860">
        <v>5.0580999999999996</v>
      </c>
      <c r="P860">
        <v>108.52</v>
      </c>
      <c r="Q860">
        <v>0.97140000000000004</v>
      </c>
      <c r="R860">
        <v>125.51</v>
      </c>
      <c r="S860">
        <v>1.5457000000000001</v>
      </c>
      <c r="T860">
        <v>0.55059999999999998</v>
      </c>
      <c r="U860">
        <v>0.48130000000000001</v>
      </c>
      <c r="V860">
        <v>1.5121</v>
      </c>
      <c r="W860">
        <v>7.6273999999999997</v>
      </c>
      <c r="X860">
        <v>9.3474000000000004</v>
      </c>
      <c r="Y860">
        <v>48.4</v>
      </c>
      <c r="Z860">
        <v>3.8005</v>
      </c>
      <c r="AA860">
        <v>10.345000000000001</v>
      </c>
      <c r="AB860">
        <v>9.9713999999999992</v>
      </c>
      <c r="AC860">
        <v>44.45</v>
      </c>
      <c r="AD860">
        <v>4.3600000000000003</v>
      </c>
      <c r="AE860">
        <v>68</v>
      </c>
      <c r="AF860">
        <v>94.75</v>
      </c>
      <c r="AG860">
        <v>312.7</v>
      </c>
      <c r="AH860">
        <v>29.6</v>
      </c>
      <c r="AI860">
        <v>546</v>
      </c>
      <c r="AJ860">
        <v>254.25</v>
      </c>
      <c r="AK860">
        <v>7.29</v>
      </c>
      <c r="AL860">
        <v>413</v>
      </c>
    </row>
    <row r="861" spans="2:38" x14ac:dyDescent="0.25">
      <c r="B861" s="15">
        <v>37540</v>
      </c>
      <c r="C861">
        <v>7850.29</v>
      </c>
      <c r="D861">
        <v>835.32</v>
      </c>
      <c r="E861">
        <v>1210.47</v>
      </c>
      <c r="F861">
        <v>5978.66</v>
      </c>
      <c r="G861">
        <v>2930.74</v>
      </c>
      <c r="H861">
        <v>8529.61</v>
      </c>
      <c r="I861">
        <v>848.43</v>
      </c>
      <c r="J861">
        <v>8529.61</v>
      </c>
      <c r="K861">
        <v>8965.73</v>
      </c>
      <c r="L861">
        <v>1.8176999999999999</v>
      </c>
      <c r="M861">
        <v>2.7698</v>
      </c>
      <c r="N861">
        <v>3.7782</v>
      </c>
      <c r="O861">
        <v>4.8041</v>
      </c>
      <c r="P861">
        <v>107.25</v>
      </c>
      <c r="Q861">
        <v>0.98750000000000004</v>
      </c>
      <c r="R861">
        <v>124.05</v>
      </c>
      <c r="S861">
        <v>1.5615000000000001</v>
      </c>
      <c r="T861">
        <v>0.54969999999999997</v>
      </c>
      <c r="U861">
        <v>0.48149999999999998</v>
      </c>
      <c r="V861">
        <v>1.4823</v>
      </c>
      <c r="W861">
        <v>7.3771000000000004</v>
      </c>
      <c r="X861">
        <v>9.2281999999999993</v>
      </c>
      <c r="Y861">
        <v>48.33</v>
      </c>
      <c r="Z861">
        <v>3.7995000000000001</v>
      </c>
      <c r="AA861">
        <v>10.43</v>
      </c>
      <c r="AB861">
        <v>10.11</v>
      </c>
      <c r="AC861">
        <v>42.84</v>
      </c>
      <c r="AD861">
        <v>4.32</v>
      </c>
      <c r="AE861">
        <v>68.474999999999994</v>
      </c>
      <c r="AF861">
        <v>95.3</v>
      </c>
      <c r="AG861">
        <v>316.3</v>
      </c>
      <c r="AH861">
        <v>29.37</v>
      </c>
      <c r="AI861">
        <v>528.5</v>
      </c>
      <c r="AJ861">
        <v>246.75</v>
      </c>
      <c r="AK861">
        <v>6.91</v>
      </c>
      <c r="AL861">
        <v>365.5</v>
      </c>
    </row>
    <row r="862" spans="2:38" x14ac:dyDescent="0.25">
      <c r="B862" s="15">
        <v>37533</v>
      </c>
      <c r="C862">
        <v>7528.4</v>
      </c>
      <c r="D862">
        <v>800.58</v>
      </c>
      <c r="E862">
        <v>1139.9000000000001</v>
      </c>
      <c r="F862">
        <v>5935.33</v>
      </c>
      <c r="G862">
        <v>2714.62</v>
      </c>
      <c r="H862">
        <v>9027.5499999999993</v>
      </c>
      <c r="I862">
        <v>891.6</v>
      </c>
      <c r="J862">
        <v>9027.5499999999993</v>
      </c>
      <c r="K862">
        <v>9051.3700000000008</v>
      </c>
      <c r="L862">
        <v>1.7862</v>
      </c>
      <c r="M862">
        <v>2.6832000000000003</v>
      </c>
      <c r="N862">
        <v>3.6646000000000001</v>
      </c>
      <c r="O862">
        <v>4.7135999999999996</v>
      </c>
      <c r="P862">
        <v>107.6</v>
      </c>
      <c r="Q862">
        <v>0.9788</v>
      </c>
      <c r="R862">
        <v>123.29</v>
      </c>
      <c r="S862">
        <v>1.5653999999999999</v>
      </c>
      <c r="T862">
        <v>0.54679999999999995</v>
      </c>
      <c r="U862">
        <v>0.47870000000000001</v>
      </c>
      <c r="V862">
        <v>1.4918</v>
      </c>
      <c r="W862">
        <v>7.4413999999999998</v>
      </c>
      <c r="X862">
        <v>9.2728000000000002</v>
      </c>
      <c r="Y862">
        <v>48.36</v>
      </c>
      <c r="Z862">
        <v>3.7995000000000001</v>
      </c>
      <c r="AA862">
        <v>10.42</v>
      </c>
      <c r="AB862">
        <v>10.174300000000001</v>
      </c>
      <c r="AC862">
        <v>40.6</v>
      </c>
      <c r="AD862">
        <v>4.49</v>
      </c>
      <c r="AE862">
        <v>66.825000000000003</v>
      </c>
      <c r="AF862">
        <v>93.45</v>
      </c>
      <c r="AG862">
        <v>322.10000000000002</v>
      </c>
      <c r="AH862">
        <v>29.62</v>
      </c>
      <c r="AI862">
        <v>539.5</v>
      </c>
      <c r="AJ862">
        <v>257.75</v>
      </c>
      <c r="AK862">
        <v>6.73</v>
      </c>
      <c r="AL862">
        <v>376.25</v>
      </c>
    </row>
    <row r="863" spans="2:38" x14ac:dyDescent="0.25">
      <c r="B863" s="15">
        <v>37526</v>
      </c>
      <c r="C863">
        <v>7701.45</v>
      </c>
      <c r="D863">
        <v>827.37</v>
      </c>
      <c r="E863">
        <v>1199.1600000000001</v>
      </c>
      <c r="F863">
        <v>6111.11</v>
      </c>
      <c r="G863">
        <v>2918.9</v>
      </c>
      <c r="H863">
        <v>9530.44</v>
      </c>
      <c r="I863">
        <v>936.22</v>
      </c>
      <c r="J863">
        <v>9530.44</v>
      </c>
      <c r="K863">
        <v>9294.4599999999991</v>
      </c>
      <c r="L863">
        <v>1.7951000000000001</v>
      </c>
      <c r="M863">
        <v>2.6751</v>
      </c>
      <c r="N863">
        <v>3.6583999999999999</v>
      </c>
      <c r="O863">
        <v>4.6783999999999999</v>
      </c>
      <c r="P863">
        <v>107.53</v>
      </c>
      <c r="Q863">
        <v>0.98070000000000002</v>
      </c>
      <c r="R863">
        <v>122.52</v>
      </c>
      <c r="S863">
        <v>1.5609</v>
      </c>
      <c r="T863">
        <v>0.54359999999999997</v>
      </c>
      <c r="U863">
        <v>0.47070000000000001</v>
      </c>
      <c r="V863">
        <v>1.4943</v>
      </c>
      <c r="W863">
        <v>7.4790999999999999</v>
      </c>
      <c r="X863">
        <v>9.2821999999999996</v>
      </c>
      <c r="Y863">
        <v>48.37</v>
      </c>
      <c r="Z863">
        <v>3.7995000000000001</v>
      </c>
      <c r="AA863">
        <v>10.565</v>
      </c>
      <c r="AB863">
        <v>10.185</v>
      </c>
      <c r="AC863">
        <v>42.3</v>
      </c>
      <c r="AD863">
        <v>4.5049999999999999</v>
      </c>
      <c r="AE863">
        <v>67.375</v>
      </c>
      <c r="AF863">
        <v>99.95</v>
      </c>
      <c r="AG863">
        <v>319.7</v>
      </c>
      <c r="AH863">
        <v>30.54</v>
      </c>
      <c r="AI863">
        <v>560.25</v>
      </c>
      <c r="AJ863">
        <v>258.75</v>
      </c>
      <c r="AK863">
        <v>7.12</v>
      </c>
      <c r="AL863">
        <v>402.5</v>
      </c>
    </row>
    <row r="864" spans="2:38" x14ac:dyDescent="0.25">
      <c r="B864" s="15">
        <v>37519</v>
      </c>
      <c r="C864">
        <v>7986.02</v>
      </c>
      <c r="D864">
        <v>845.39</v>
      </c>
      <c r="E864">
        <v>1221.0899999999999</v>
      </c>
      <c r="F864">
        <v>6202.03</v>
      </c>
      <c r="G864">
        <v>3065.73</v>
      </c>
      <c r="H864">
        <v>9481.08</v>
      </c>
      <c r="I864">
        <v>926.78</v>
      </c>
      <c r="J864">
        <v>9481.08</v>
      </c>
      <c r="K864">
        <v>9328.2199999999993</v>
      </c>
      <c r="L864">
        <v>1.9182000000000001</v>
      </c>
      <c r="M864">
        <v>2.8331</v>
      </c>
      <c r="N864">
        <v>3.7850000000000001</v>
      </c>
      <c r="O864">
        <v>4.7422000000000004</v>
      </c>
      <c r="P864">
        <v>107.53</v>
      </c>
      <c r="Q864">
        <v>0.98260000000000003</v>
      </c>
      <c r="R864">
        <v>123.4</v>
      </c>
      <c r="S864">
        <v>1.5546</v>
      </c>
      <c r="T864">
        <v>0.54610000000000003</v>
      </c>
      <c r="U864">
        <v>0.47039999999999998</v>
      </c>
      <c r="V864">
        <v>1.4908999999999999</v>
      </c>
      <c r="W864">
        <v>7.5145</v>
      </c>
      <c r="X864">
        <v>9.1960999999999995</v>
      </c>
      <c r="Y864">
        <v>48.414999999999999</v>
      </c>
      <c r="Z864">
        <v>3.8005</v>
      </c>
      <c r="AA864">
        <v>10.59</v>
      </c>
      <c r="AB864">
        <v>10.285500000000001</v>
      </c>
      <c r="AC864">
        <v>41.95</v>
      </c>
      <c r="AD864">
        <v>4.6289999999999996</v>
      </c>
      <c r="AE864">
        <v>69.7</v>
      </c>
      <c r="AF864">
        <v>102.05</v>
      </c>
      <c r="AG864">
        <v>322.2</v>
      </c>
      <c r="AH864">
        <v>29.61</v>
      </c>
      <c r="AI864">
        <v>564.5</v>
      </c>
      <c r="AJ864">
        <v>260.75</v>
      </c>
      <c r="AK864">
        <v>6.92</v>
      </c>
      <c r="AL864">
        <v>400</v>
      </c>
    </row>
    <row r="865" spans="2:38" x14ac:dyDescent="0.25">
      <c r="B865" s="15">
        <v>37512</v>
      </c>
      <c r="C865">
        <v>8312.69</v>
      </c>
      <c r="D865">
        <v>889.81</v>
      </c>
      <c r="E865">
        <v>1291.4000000000001</v>
      </c>
      <c r="F865">
        <v>6495.26</v>
      </c>
      <c r="G865">
        <v>3361.28</v>
      </c>
      <c r="H865">
        <v>9241.93</v>
      </c>
      <c r="I865">
        <v>908.41</v>
      </c>
      <c r="J865">
        <v>9241.93</v>
      </c>
      <c r="K865">
        <v>9650.9699999999993</v>
      </c>
      <c r="L865">
        <v>2.0428999999999999</v>
      </c>
      <c r="M865">
        <v>2.9708999999999999</v>
      </c>
      <c r="N865">
        <v>3.9051999999999998</v>
      </c>
      <c r="O865">
        <v>4.7668999999999997</v>
      </c>
      <c r="P865">
        <v>108.06</v>
      </c>
      <c r="Q865">
        <v>0.9718</v>
      </c>
      <c r="R865">
        <v>121.7</v>
      </c>
      <c r="S865">
        <v>1.5518999999999998</v>
      </c>
      <c r="T865">
        <v>0.55020000000000002</v>
      </c>
      <c r="U865">
        <v>0.47370000000000001</v>
      </c>
      <c r="V865">
        <v>1.5108999999999999</v>
      </c>
      <c r="W865">
        <v>7.5578000000000003</v>
      </c>
      <c r="X865">
        <v>9.4892000000000003</v>
      </c>
      <c r="Y865">
        <v>48.44</v>
      </c>
      <c r="Z865">
        <v>3.8</v>
      </c>
      <c r="AA865">
        <v>10.515000000000001</v>
      </c>
      <c r="AB865">
        <v>9.9629999999999992</v>
      </c>
      <c r="AC865">
        <v>41.27</v>
      </c>
      <c r="AD865">
        <v>4.5540000000000003</v>
      </c>
      <c r="AE865">
        <v>70.25</v>
      </c>
      <c r="AF865">
        <v>100.4</v>
      </c>
      <c r="AG865">
        <v>317</v>
      </c>
      <c r="AH865">
        <v>29.81</v>
      </c>
      <c r="AI865">
        <v>563.5</v>
      </c>
      <c r="AJ865">
        <v>266.5</v>
      </c>
      <c r="AK865">
        <v>6.92</v>
      </c>
      <c r="AL865">
        <v>395</v>
      </c>
    </row>
    <row r="866" spans="2:38" x14ac:dyDescent="0.25">
      <c r="B866" s="15">
        <v>37505</v>
      </c>
      <c r="C866">
        <v>8427.2000000000007</v>
      </c>
      <c r="D866">
        <v>893.92</v>
      </c>
      <c r="E866">
        <v>1295.3</v>
      </c>
      <c r="F866">
        <v>6479.75</v>
      </c>
      <c r="G866">
        <v>3485.68</v>
      </c>
      <c r="H866">
        <v>9129.07</v>
      </c>
      <c r="I866">
        <v>894.33</v>
      </c>
      <c r="J866">
        <v>9129.07</v>
      </c>
      <c r="K866">
        <v>9720.86</v>
      </c>
      <c r="L866">
        <v>2.0436999999999999</v>
      </c>
      <c r="M866">
        <v>3.0400999999999998</v>
      </c>
      <c r="N866">
        <v>4.0113000000000003</v>
      </c>
      <c r="O866">
        <v>4.8588000000000005</v>
      </c>
      <c r="P866">
        <v>106.84</v>
      </c>
      <c r="Q866">
        <v>0.9819</v>
      </c>
      <c r="R866">
        <v>118.54</v>
      </c>
      <c r="S866">
        <v>1.5603</v>
      </c>
      <c r="T866">
        <v>0.54779999999999995</v>
      </c>
      <c r="U866">
        <v>0.4703</v>
      </c>
      <c r="V866">
        <v>1.4847999999999999</v>
      </c>
      <c r="W866">
        <v>7.4889999999999999</v>
      </c>
      <c r="X866">
        <v>9.3619000000000003</v>
      </c>
      <c r="Y866">
        <v>48.56</v>
      </c>
      <c r="Z866">
        <v>3.7995000000000001</v>
      </c>
      <c r="AA866">
        <v>10.525</v>
      </c>
      <c r="AB866">
        <v>9.9755000000000003</v>
      </c>
      <c r="AC866">
        <v>43.34</v>
      </c>
      <c r="AD866">
        <v>4.5120000000000005</v>
      </c>
      <c r="AE866">
        <v>68.150000000000006</v>
      </c>
      <c r="AF866">
        <v>98</v>
      </c>
      <c r="AG866">
        <v>320.39999999999998</v>
      </c>
      <c r="AH866">
        <v>29.61</v>
      </c>
      <c r="AI866">
        <v>565</v>
      </c>
      <c r="AJ866">
        <v>273</v>
      </c>
      <c r="AK866">
        <v>6.33</v>
      </c>
      <c r="AL866">
        <v>403.5</v>
      </c>
    </row>
    <row r="867" spans="2:38" x14ac:dyDescent="0.25">
      <c r="B867" s="15">
        <v>37498</v>
      </c>
      <c r="C867">
        <v>8663.5</v>
      </c>
      <c r="D867">
        <v>916.07</v>
      </c>
      <c r="E867">
        <v>1314.85</v>
      </c>
      <c r="F867">
        <v>6611.95</v>
      </c>
      <c r="G867">
        <v>3712.94</v>
      </c>
      <c r="H867">
        <v>9619.2999999999993</v>
      </c>
      <c r="I867">
        <v>941.64</v>
      </c>
      <c r="J867">
        <v>9619.2999999999993</v>
      </c>
      <c r="K867">
        <v>10043.870000000001</v>
      </c>
      <c r="L867">
        <v>2.149</v>
      </c>
      <c r="M867">
        <v>3.1949999999999998</v>
      </c>
      <c r="N867">
        <v>4.1409000000000002</v>
      </c>
      <c r="O867">
        <v>4.9251000000000005</v>
      </c>
      <c r="P867">
        <v>106.98</v>
      </c>
      <c r="Q867">
        <v>0.98229999999999995</v>
      </c>
      <c r="R867">
        <v>118.46</v>
      </c>
      <c r="S867">
        <v>1.5505</v>
      </c>
      <c r="T867">
        <v>0.55049999999999999</v>
      </c>
      <c r="U867">
        <v>0.46910000000000002</v>
      </c>
      <c r="V867">
        <v>1.4988000000000001</v>
      </c>
      <c r="W867">
        <v>7.5385</v>
      </c>
      <c r="X867">
        <v>9.3795000000000002</v>
      </c>
      <c r="Y867">
        <v>48.51</v>
      </c>
      <c r="Z867">
        <v>3.7995000000000001</v>
      </c>
      <c r="AA867">
        <v>10.56</v>
      </c>
      <c r="AB867">
        <v>9.9350000000000005</v>
      </c>
      <c r="AC867">
        <v>44.66</v>
      </c>
      <c r="AD867">
        <v>4.4370000000000003</v>
      </c>
      <c r="AE867">
        <v>64.724999999999994</v>
      </c>
      <c r="AF867">
        <v>99.5</v>
      </c>
      <c r="AG867">
        <v>312.8</v>
      </c>
      <c r="AH867">
        <v>28.98</v>
      </c>
      <c r="AI867">
        <v>559</v>
      </c>
      <c r="AJ867">
        <v>259.5</v>
      </c>
      <c r="AK867">
        <v>5.98</v>
      </c>
      <c r="AL867">
        <v>362.25</v>
      </c>
    </row>
    <row r="868" spans="2:38" x14ac:dyDescent="0.25">
      <c r="B868" s="15">
        <v>37491</v>
      </c>
      <c r="C868">
        <v>8872.9599999999991</v>
      </c>
      <c r="D868">
        <v>940.86</v>
      </c>
      <c r="E868">
        <v>1380.62</v>
      </c>
      <c r="F868">
        <v>6614.34</v>
      </c>
      <c r="G868">
        <v>3828.26</v>
      </c>
      <c r="H868">
        <v>9867.4500000000007</v>
      </c>
      <c r="I868">
        <v>963.28</v>
      </c>
      <c r="J868">
        <v>9867.4500000000007</v>
      </c>
      <c r="K868">
        <v>10245.69</v>
      </c>
      <c r="L868">
        <v>2.1581999999999999</v>
      </c>
      <c r="M868">
        <v>3.3081999999999998</v>
      </c>
      <c r="N868">
        <v>4.2333999999999996</v>
      </c>
      <c r="O868">
        <v>5.0320999999999998</v>
      </c>
      <c r="P868">
        <v>107.97</v>
      </c>
      <c r="Q868">
        <v>0.97309999999999997</v>
      </c>
      <c r="R868">
        <v>119.65</v>
      </c>
      <c r="S868">
        <v>1.5201</v>
      </c>
      <c r="T868">
        <v>0.54330000000000001</v>
      </c>
      <c r="U868">
        <v>0.46600000000000003</v>
      </c>
      <c r="V868">
        <v>1.5131000000000001</v>
      </c>
      <c r="W868">
        <v>7.6210000000000004</v>
      </c>
      <c r="X868">
        <v>9.4542999999999999</v>
      </c>
      <c r="Y868">
        <v>48.53</v>
      </c>
      <c r="Z868">
        <v>3.7995000000000001</v>
      </c>
      <c r="AA868">
        <v>10.865</v>
      </c>
      <c r="AB868">
        <v>9.84</v>
      </c>
      <c r="AC868">
        <v>43.8</v>
      </c>
      <c r="AD868">
        <v>4.423</v>
      </c>
      <c r="AE868">
        <v>65.05</v>
      </c>
      <c r="AF868">
        <v>99.3</v>
      </c>
      <c r="AG868">
        <v>306.7</v>
      </c>
      <c r="AH868">
        <v>28.63</v>
      </c>
      <c r="AI868">
        <v>552</v>
      </c>
      <c r="AJ868">
        <v>262.5</v>
      </c>
      <c r="AK868">
        <v>5.78</v>
      </c>
      <c r="AL868">
        <v>347.75</v>
      </c>
    </row>
    <row r="869" spans="2:38" x14ac:dyDescent="0.25">
      <c r="B869" s="15">
        <v>37484</v>
      </c>
      <c r="C869">
        <v>8778.06</v>
      </c>
      <c r="D869">
        <v>928.77</v>
      </c>
      <c r="E869">
        <v>1361.01</v>
      </c>
      <c r="F869">
        <v>6571.72</v>
      </c>
      <c r="G869">
        <v>3684.69</v>
      </c>
      <c r="H869">
        <v>9788.1299999999992</v>
      </c>
      <c r="I869">
        <v>961.12</v>
      </c>
      <c r="J869">
        <v>9788.1299999999992</v>
      </c>
      <c r="K869">
        <v>10265.040000000001</v>
      </c>
      <c r="L869">
        <v>2.2579000000000002</v>
      </c>
      <c r="M869">
        <v>3.4182000000000001</v>
      </c>
      <c r="N869">
        <v>4.3243999999999998</v>
      </c>
      <c r="O869">
        <v>5.0917000000000003</v>
      </c>
      <c r="P869">
        <v>106.65</v>
      </c>
      <c r="Q869">
        <v>0.98470000000000002</v>
      </c>
      <c r="R869">
        <v>117.65</v>
      </c>
      <c r="S869">
        <v>1.5392000000000001</v>
      </c>
      <c r="T869">
        <v>0.54610000000000003</v>
      </c>
      <c r="U869">
        <v>0.4677</v>
      </c>
      <c r="V869">
        <v>1.4887000000000001</v>
      </c>
      <c r="W869">
        <v>7.5114999999999998</v>
      </c>
      <c r="X869">
        <v>9.3524999999999991</v>
      </c>
      <c r="Y869">
        <v>48.57</v>
      </c>
      <c r="Z869">
        <v>3.8001</v>
      </c>
      <c r="AA869">
        <v>10.58</v>
      </c>
      <c r="AB869">
        <v>9.8104999999999993</v>
      </c>
      <c r="AC869">
        <v>44.26</v>
      </c>
      <c r="AD869">
        <v>4.4930000000000003</v>
      </c>
      <c r="AE869">
        <v>65.974999999999994</v>
      </c>
      <c r="AF869">
        <v>102.8</v>
      </c>
      <c r="AG869">
        <v>313.7</v>
      </c>
      <c r="AH869">
        <v>29.33</v>
      </c>
      <c r="AI869">
        <v>583.25</v>
      </c>
      <c r="AJ869">
        <v>270.75</v>
      </c>
      <c r="AK869">
        <v>5.87</v>
      </c>
      <c r="AL869">
        <v>347.75</v>
      </c>
    </row>
    <row r="870" spans="2:38" x14ac:dyDescent="0.25">
      <c r="B870" s="15">
        <v>37477</v>
      </c>
      <c r="C870">
        <v>8745.4500000000007</v>
      </c>
      <c r="D870">
        <v>908.64</v>
      </c>
      <c r="E870">
        <v>1306.1199999999999</v>
      </c>
      <c r="F870">
        <v>6645.92</v>
      </c>
      <c r="G870">
        <v>3760.86</v>
      </c>
      <c r="H870">
        <v>9999.7900000000009</v>
      </c>
      <c r="I870">
        <v>980.79</v>
      </c>
      <c r="J870">
        <v>9999.7900000000009</v>
      </c>
      <c r="K870">
        <v>10014.06</v>
      </c>
      <c r="L870">
        <v>2.0625</v>
      </c>
      <c r="M870">
        <v>3.2465999999999999</v>
      </c>
      <c r="N870">
        <v>4.2549999999999999</v>
      </c>
      <c r="O870">
        <v>5.1090999999999998</v>
      </c>
      <c r="P870">
        <v>108.18</v>
      </c>
      <c r="Q870">
        <v>0.97009999999999996</v>
      </c>
      <c r="R870">
        <v>120.16</v>
      </c>
      <c r="S870">
        <v>1.5246</v>
      </c>
      <c r="T870">
        <v>0.53569999999999995</v>
      </c>
      <c r="U870">
        <v>0.4582</v>
      </c>
      <c r="V870">
        <v>1.5032000000000001</v>
      </c>
      <c r="W870">
        <v>7.6871</v>
      </c>
      <c r="X870">
        <v>9.5662000000000003</v>
      </c>
      <c r="Y870">
        <v>48.645000000000003</v>
      </c>
      <c r="Z870">
        <v>3.8005</v>
      </c>
      <c r="AA870">
        <v>10.47</v>
      </c>
      <c r="AB870">
        <v>9.7769999999999992</v>
      </c>
      <c r="AC870">
        <v>44.29</v>
      </c>
      <c r="AD870">
        <v>4.67</v>
      </c>
      <c r="AE870">
        <v>65.224999999999994</v>
      </c>
      <c r="AF870">
        <v>103.5</v>
      </c>
      <c r="AG870">
        <v>314.2</v>
      </c>
      <c r="AH870">
        <v>26.86</v>
      </c>
      <c r="AI870">
        <v>568</v>
      </c>
      <c r="AJ870">
        <v>250.25</v>
      </c>
      <c r="AK870">
        <v>5.89</v>
      </c>
      <c r="AL870">
        <v>344.5</v>
      </c>
    </row>
    <row r="871" spans="2:38" x14ac:dyDescent="0.25">
      <c r="B871" s="15">
        <v>37470</v>
      </c>
      <c r="C871">
        <v>8313.1299999999992</v>
      </c>
      <c r="D871">
        <v>864.24</v>
      </c>
      <c r="E871">
        <v>1247.92</v>
      </c>
      <c r="F871">
        <v>6536.47</v>
      </c>
      <c r="G871">
        <v>3532.49</v>
      </c>
      <c r="H871">
        <v>9709.66</v>
      </c>
      <c r="I871">
        <v>955.81</v>
      </c>
      <c r="J871">
        <v>9709.66</v>
      </c>
      <c r="K871">
        <v>9991.7199999999993</v>
      </c>
      <c r="L871">
        <v>2</v>
      </c>
      <c r="M871">
        <v>3.2082999999999999</v>
      </c>
      <c r="N871">
        <v>4.2904</v>
      </c>
      <c r="O871">
        <v>5.2171000000000003</v>
      </c>
      <c r="P871">
        <v>106.67</v>
      </c>
      <c r="Q871">
        <v>0.98670000000000002</v>
      </c>
      <c r="R871">
        <v>118.85</v>
      </c>
      <c r="S871">
        <v>1.5699999999999998</v>
      </c>
      <c r="T871">
        <v>0.53910000000000002</v>
      </c>
      <c r="U871">
        <v>0.46389999999999998</v>
      </c>
      <c r="V871">
        <v>1.468</v>
      </c>
      <c r="W871">
        <v>7.6627999999999998</v>
      </c>
      <c r="X871">
        <v>9.5997000000000003</v>
      </c>
      <c r="Y871">
        <v>48.655000000000001</v>
      </c>
      <c r="Z871">
        <v>3.7995000000000001</v>
      </c>
      <c r="AA871">
        <v>10.225</v>
      </c>
      <c r="AB871">
        <v>9.8149999999999995</v>
      </c>
      <c r="AC871">
        <v>46.48</v>
      </c>
      <c r="AD871">
        <v>4.593</v>
      </c>
      <c r="AE871">
        <v>64.7</v>
      </c>
      <c r="AF871">
        <v>100</v>
      </c>
      <c r="AG871">
        <v>307</v>
      </c>
      <c r="AH871">
        <v>26.84</v>
      </c>
      <c r="AI871">
        <v>561.25</v>
      </c>
      <c r="AJ871">
        <v>252.75</v>
      </c>
      <c r="AK871">
        <v>5.78</v>
      </c>
      <c r="AL871">
        <v>337</v>
      </c>
    </row>
    <row r="872" spans="2:38" x14ac:dyDescent="0.25">
      <c r="B872" s="15">
        <v>37463</v>
      </c>
      <c r="C872">
        <v>8264.39</v>
      </c>
      <c r="D872">
        <v>852.84</v>
      </c>
      <c r="E872">
        <v>1262.1199999999999</v>
      </c>
      <c r="F872">
        <v>6309.94</v>
      </c>
      <c r="G872">
        <v>3579</v>
      </c>
      <c r="H872">
        <v>9591.0300000000007</v>
      </c>
      <c r="I872">
        <v>943.07</v>
      </c>
      <c r="J872">
        <v>9591.0300000000007</v>
      </c>
      <c r="K872">
        <v>9773.1200000000008</v>
      </c>
      <c r="L872">
        <v>2.2179000000000002</v>
      </c>
      <c r="M872">
        <v>3.3921000000000001</v>
      </c>
      <c r="N872">
        <v>4.3817000000000004</v>
      </c>
      <c r="O872">
        <v>5.3095999999999997</v>
      </c>
      <c r="P872">
        <v>106.61</v>
      </c>
      <c r="Q872">
        <v>0.98650000000000004</v>
      </c>
      <c r="R872">
        <v>118.8</v>
      </c>
      <c r="S872">
        <v>1.5657000000000001</v>
      </c>
      <c r="T872">
        <v>0.53620000000000001</v>
      </c>
      <c r="U872">
        <v>0.4627</v>
      </c>
      <c r="V872">
        <v>1.4658</v>
      </c>
      <c r="W872">
        <v>7.6901000000000002</v>
      </c>
      <c r="X872">
        <v>9.4175000000000004</v>
      </c>
      <c r="Y872">
        <v>48.67</v>
      </c>
      <c r="Z872">
        <v>3.7995000000000001</v>
      </c>
      <c r="AA872">
        <v>10.2746</v>
      </c>
      <c r="AB872">
        <v>9.7171000000000003</v>
      </c>
      <c r="AC872">
        <v>45.75</v>
      </c>
      <c r="AD872">
        <v>4.6609999999999996</v>
      </c>
      <c r="AE872">
        <v>64.900000000000006</v>
      </c>
      <c r="AF872">
        <v>99.6</v>
      </c>
      <c r="AG872">
        <v>303.3</v>
      </c>
      <c r="AH872">
        <v>26.54</v>
      </c>
      <c r="AI872">
        <v>550.75</v>
      </c>
      <c r="AJ872">
        <v>243</v>
      </c>
      <c r="AK872">
        <v>5.8100000000000005</v>
      </c>
      <c r="AL872">
        <v>335</v>
      </c>
    </row>
    <row r="873" spans="2:38" x14ac:dyDescent="0.25">
      <c r="B873" s="15">
        <v>37456</v>
      </c>
      <c r="C873">
        <v>8019.26</v>
      </c>
      <c r="D873">
        <v>847.76</v>
      </c>
      <c r="E873">
        <v>1319.15</v>
      </c>
      <c r="F873">
        <v>6535.44</v>
      </c>
      <c r="G873">
        <v>3891.88</v>
      </c>
      <c r="H873">
        <v>10202.36</v>
      </c>
      <c r="I873">
        <v>989.71</v>
      </c>
      <c r="J873">
        <v>10202.36</v>
      </c>
      <c r="K873">
        <v>10325.459999999999</v>
      </c>
      <c r="L873">
        <v>2.4102000000000001</v>
      </c>
      <c r="M873">
        <v>3.6497000000000002</v>
      </c>
      <c r="N873">
        <v>4.5194000000000001</v>
      </c>
      <c r="O873">
        <v>5.3232999999999997</v>
      </c>
      <c r="P873">
        <v>104.06</v>
      </c>
      <c r="Q873">
        <v>1.0116000000000001</v>
      </c>
      <c r="R873">
        <v>115.88</v>
      </c>
      <c r="S873">
        <v>1.5770999999999999</v>
      </c>
      <c r="T873">
        <v>0.55649999999999999</v>
      </c>
      <c r="U873">
        <v>0.48849999999999999</v>
      </c>
      <c r="V873">
        <v>1.4420999999999999</v>
      </c>
      <c r="W873">
        <v>7.3586</v>
      </c>
      <c r="X873">
        <v>9.2809000000000008</v>
      </c>
      <c r="Y873">
        <v>48.74</v>
      </c>
      <c r="Z873">
        <v>3.7995000000000001</v>
      </c>
      <c r="AA873">
        <v>9.9499999999999993</v>
      </c>
      <c r="AB873">
        <v>9.6753</v>
      </c>
      <c r="AC873">
        <v>47.1</v>
      </c>
      <c r="AD873">
        <v>5.0629999999999997</v>
      </c>
      <c r="AE873">
        <v>65.7</v>
      </c>
      <c r="AF873">
        <v>97.05</v>
      </c>
      <c r="AG873">
        <v>323.89999999999998</v>
      </c>
      <c r="AH873">
        <v>27.83</v>
      </c>
      <c r="AI873">
        <v>575.25</v>
      </c>
      <c r="AJ873">
        <v>234.75</v>
      </c>
      <c r="AK873">
        <v>6.06</v>
      </c>
      <c r="AL873">
        <v>330.75</v>
      </c>
    </row>
    <row r="874" spans="2:38" x14ac:dyDescent="0.25">
      <c r="B874" s="15">
        <v>37449</v>
      </c>
      <c r="C874">
        <v>8684.5300000000007</v>
      </c>
      <c r="D874">
        <v>921.39</v>
      </c>
      <c r="E874">
        <v>1373.5</v>
      </c>
      <c r="F874">
        <v>6819.76</v>
      </c>
      <c r="G874">
        <v>4130.8</v>
      </c>
      <c r="H874">
        <v>10601.45</v>
      </c>
      <c r="I874">
        <v>1019.51</v>
      </c>
      <c r="J874">
        <v>10601.45</v>
      </c>
      <c r="K874">
        <v>10648.3</v>
      </c>
      <c r="L874">
        <v>2.5209999999999999</v>
      </c>
      <c r="M874">
        <v>3.7503000000000002</v>
      </c>
      <c r="N874">
        <v>4.5717999999999996</v>
      </c>
      <c r="O874">
        <v>5.3274999999999997</v>
      </c>
      <c r="P874">
        <v>105.89</v>
      </c>
      <c r="Q874">
        <v>0.99139999999999995</v>
      </c>
      <c r="R874">
        <v>116.88</v>
      </c>
      <c r="S874">
        <v>1.5543</v>
      </c>
      <c r="T874">
        <v>0.55879999999999996</v>
      </c>
      <c r="U874">
        <v>0.4849</v>
      </c>
      <c r="V874">
        <v>1.4832000000000001</v>
      </c>
      <c r="W874">
        <v>7.3956999999999997</v>
      </c>
      <c r="X874">
        <v>9.3108000000000004</v>
      </c>
      <c r="Y874">
        <v>48.8</v>
      </c>
      <c r="Z874">
        <v>3.8005</v>
      </c>
      <c r="AA874">
        <v>9.9545999999999992</v>
      </c>
      <c r="AB874">
        <v>9.7195</v>
      </c>
      <c r="AC874">
        <v>44.74</v>
      </c>
      <c r="AD874">
        <v>5.0460000000000003</v>
      </c>
      <c r="AE874">
        <v>65.400000000000006</v>
      </c>
      <c r="AF874">
        <v>91.2</v>
      </c>
      <c r="AG874">
        <v>315.89999999999998</v>
      </c>
      <c r="AH874">
        <v>27.48</v>
      </c>
      <c r="AI874">
        <v>578</v>
      </c>
      <c r="AJ874">
        <v>214.25</v>
      </c>
      <c r="AK874">
        <v>5.99</v>
      </c>
      <c r="AL874">
        <v>315.25</v>
      </c>
    </row>
    <row r="875" spans="2:38" x14ac:dyDescent="0.25">
      <c r="B875" s="15">
        <v>37442</v>
      </c>
      <c r="C875">
        <v>9379.5</v>
      </c>
      <c r="D875">
        <v>989.03</v>
      </c>
      <c r="E875">
        <v>1448.36</v>
      </c>
      <c r="F875">
        <v>7112.46</v>
      </c>
      <c r="G875">
        <v>4483.03</v>
      </c>
      <c r="H875">
        <v>10826.09</v>
      </c>
      <c r="I875">
        <v>1042.95</v>
      </c>
      <c r="J875">
        <v>10826.09</v>
      </c>
      <c r="K875">
        <v>10806.16</v>
      </c>
      <c r="L875">
        <v>2.8666</v>
      </c>
      <c r="M875">
        <v>4.08</v>
      </c>
      <c r="N875">
        <v>4.8559999999999999</v>
      </c>
      <c r="O875">
        <v>5.5244</v>
      </c>
      <c r="P875">
        <v>107.74</v>
      </c>
      <c r="Q875">
        <v>0.97270000000000001</v>
      </c>
      <c r="R875">
        <v>120.43</v>
      </c>
      <c r="S875">
        <v>1.5222</v>
      </c>
      <c r="T875">
        <v>0.55759999999999998</v>
      </c>
      <c r="U875">
        <v>0.4854</v>
      </c>
      <c r="V875">
        <v>1.5074999999999998</v>
      </c>
      <c r="W875">
        <v>7.5082000000000004</v>
      </c>
      <c r="X875">
        <v>9.3918999999999997</v>
      </c>
      <c r="Y875">
        <v>48.814999999999998</v>
      </c>
      <c r="Z875">
        <v>3.7995000000000001</v>
      </c>
      <c r="AA875">
        <v>10.095000000000001</v>
      </c>
      <c r="AB875">
        <v>9.91</v>
      </c>
      <c r="AC875">
        <v>46.05</v>
      </c>
      <c r="AD875">
        <v>4.9350000000000005</v>
      </c>
      <c r="AE875">
        <v>64.674999999999997</v>
      </c>
      <c r="AF875">
        <v>89.95</v>
      </c>
      <c r="AG875">
        <v>311.3</v>
      </c>
      <c r="AH875">
        <v>26.8</v>
      </c>
      <c r="AI875">
        <v>569.75</v>
      </c>
      <c r="AJ875">
        <v>229.5</v>
      </c>
      <c r="AK875">
        <v>5.6</v>
      </c>
      <c r="AL875">
        <v>318.5</v>
      </c>
    </row>
    <row r="876" spans="2:38" x14ac:dyDescent="0.25">
      <c r="B876" s="15">
        <v>37435</v>
      </c>
      <c r="C876">
        <v>9243.26</v>
      </c>
      <c r="D876">
        <v>989.81</v>
      </c>
      <c r="E876">
        <v>1463.21</v>
      </c>
      <c r="F876">
        <v>7145.61</v>
      </c>
      <c r="G876">
        <v>4382.5600000000004</v>
      </c>
      <c r="H876">
        <v>10621.84</v>
      </c>
      <c r="I876">
        <v>1024.8900000000001</v>
      </c>
      <c r="J876">
        <v>10621.84</v>
      </c>
      <c r="K876">
        <v>10598.55</v>
      </c>
      <c r="L876">
        <v>2.8104</v>
      </c>
      <c r="M876">
        <v>4.0319000000000003</v>
      </c>
      <c r="N876">
        <v>4.7965</v>
      </c>
      <c r="O876">
        <v>5.5076000000000001</v>
      </c>
      <c r="P876">
        <v>106.11</v>
      </c>
      <c r="Q876">
        <v>0.99150000000000005</v>
      </c>
      <c r="R876">
        <v>119.47</v>
      </c>
      <c r="S876">
        <v>1.5335000000000001</v>
      </c>
      <c r="T876">
        <v>0.56340000000000001</v>
      </c>
      <c r="U876">
        <v>0.48709999999999998</v>
      </c>
      <c r="V876">
        <v>1.4809999999999999</v>
      </c>
      <c r="W876">
        <v>7.4977999999999998</v>
      </c>
      <c r="X876">
        <v>9.1594999999999995</v>
      </c>
      <c r="Y876">
        <v>48.884999999999998</v>
      </c>
      <c r="Z876">
        <v>3.8005</v>
      </c>
      <c r="AA876">
        <v>10.295</v>
      </c>
      <c r="AB876">
        <v>9.9465000000000003</v>
      </c>
      <c r="AC876">
        <v>46.8</v>
      </c>
      <c r="AD876">
        <v>4.8330000000000002</v>
      </c>
      <c r="AE876">
        <v>63.4</v>
      </c>
      <c r="AF876">
        <v>91.2</v>
      </c>
      <c r="AG876">
        <v>313.89999999999998</v>
      </c>
      <c r="AH876">
        <v>26.86</v>
      </c>
      <c r="AI876">
        <v>536.5</v>
      </c>
      <c r="AJ876">
        <v>225.5</v>
      </c>
      <c r="AK876">
        <v>5.91</v>
      </c>
      <c r="AL876">
        <v>307</v>
      </c>
    </row>
    <row r="877" spans="2:38" x14ac:dyDescent="0.25">
      <c r="B877" s="15">
        <v>37428</v>
      </c>
      <c r="C877">
        <v>9253.7900000000009</v>
      </c>
      <c r="D877">
        <v>989.14</v>
      </c>
      <c r="E877">
        <v>1440.96</v>
      </c>
      <c r="F877">
        <v>7139.43</v>
      </c>
      <c r="G877">
        <v>4232.3999999999996</v>
      </c>
      <c r="H877">
        <v>10354.35</v>
      </c>
      <c r="I877">
        <v>1002.35</v>
      </c>
      <c r="J877">
        <v>10354.35</v>
      </c>
      <c r="K877">
        <v>10591.86</v>
      </c>
      <c r="L877">
        <v>2.8397000000000001</v>
      </c>
      <c r="M877">
        <v>4.0297000000000001</v>
      </c>
      <c r="N877">
        <v>4.7660999999999998</v>
      </c>
      <c r="O877">
        <v>5.3971</v>
      </c>
      <c r="P877">
        <v>108.19</v>
      </c>
      <c r="Q877">
        <v>0.97089999999999999</v>
      </c>
      <c r="R877">
        <v>121.11</v>
      </c>
      <c r="S877">
        <v>1.4976</v>
      </c>
      <c r="T877">
        <v>0.57440000000000002</v>
      </c>
      <c r="U877">
        <v>0.49819999999999998</v>
      </c>
      <c r="V877">
        <v>1.5114000000000001</v>
      </c>
      <c r="W877">
        <v>7.6143000000000001</v>
      </c>
      <c r="X877">
        <v>9.3367000000000004</v>
      </c>
      <c r="Y877">
        <v>48.92</v>
      </c>
      <c r="Z877">
        <v>3.8005</v>
      </c>
      <c r="AA877">
        <v>10.252000000000001</v>
      </c>
      <c r="AB877">
        <v>9.9280000000000008</v>
      </c>
      <c r="AC877">
        <v>43.09</v>
      </c>
      <c r="AD877">
        <v>4.8550000000000004</v>
      </c>
      <c r="AE877">
        <v>63.725000000000001</v>
      </c>
      <c r="AF877">
        <v>93.25</v>
      </c>
      <c r="AG877">
        <v>324.60000000000002</v>
      </c>
      <c r="AH877">
        <v>25.82</v>
      </c>
      <c r="AI877">
        <v>495</v>
      </c>
      <c r="AJ877">
        <v>210.25</v>
      </c>
      <c r="AK877">
        <v>4.99</v>
      </c>
      <c r="AL877">
        <v>287.25</v>
      </c>
    </row>
    <row r="878" spans="2:38" x14ac:dyDescent="0.25">
      <c r="B878" s="15">
        <v>37421</v>
      </c>
      <c r="C878">
        <v>9474.2099999999991</v>
      </c>
      <c r="D878">
        <v>1007.27</v>
      </c>
      <c r="E878">
        <v>1504.74</v>
      </c>
      <c r="F878">
        <v>7249.02</v>
      </c>
      <c r="G878">
        <v>4303.8500000000004</v>
      </c>
      <c r="H878">
        <v>10920.63</v>
      </c>
      <c r="I878">
        <v>1054.26</v>
      </c>
      <c r="J878">
        <v>10920.63</v>
      </c>
      <c r="K878">
        <v>10955.52</v>
      </c>
      <c r="L878">
        <v>2.8849999999999998</v>
      </c>
      <c r="M878">
        <v>4.0660999999999996</v>
      </c>
      <c r="N878">
        <v>4.7966999999999995</v>
      </c>
      <c r="O878">
        <v>5.4111000000000002</v>
      </c>
      <c r="P878">
        <v>110.76</v>
      </c>
      <c r="Q878">
        <v>0.94610000000000005</v>
      </c>
      <c r="R878">
        <v>124.13</v>
      </c>
      <c r="S878">
        <v>1.4774</v>
      </c>
      <c r="T878">
        <v>0.56040000000000001</v>
      </c>
      <c r="U878">
        <v>0.48299999999999998</v>
      </c>
      <c r="V878">
        <v>1.5603</v>
      </c>
      <c r="W878">
        <v>7.8522999999999996</v>
      </c>
      <c r="X878">
        <v>9.6516000000000002</v>
      </c>
      <c r="Y878">
        <v>48.994999999999997</v>
      </c>
      <c r="Z878">
        <v>3.7995000000000001</v>
      </c>
      <c r="AA878">
        <v>10.484999999999999</v>
      </c>
      <c r="AB878">
        <v>9.6475000000000009</v>
      </c>
      <c r="AC878">
        <v>38.99</v>
      </c>
      <c r="AD878">
        <v>4.8499999999999996</v>
      </c>
      <c r="AE878">
        <v>62.85</v>
      </c>
      <c r="AF878">
        <v>91.45</v>
      </c>
      <c r="AG878">
        <v>319.10000000000002</v>
      </c>
      <c r="AH878">
        <v>25.94</v>
      </c>
      <c r="AI878">
        <v>497</v>
      </c>
      <c r="AJ878">
        <v>209.25</v>
      </c>
      <c r="AK878">
        <v>5.26</v>
      </c>
      <c r="AL878">
        <v>294.25</v>
      </c>
    </row>
    <row r="879" spans="2:38" x14ac:dyDescent="0.25">
      <c r="B879" s="15">
        <v>37414</v>
      </c>
      <c r="C879">
        <v>9589.67</v>
      </c>
      <c r="D879">
        <v>1027.53</v>
      </c>
      <c r="E879">
        <v>1535.48</v>
      </c>
      <c r="F879">
        <v>7478.57</v>
      </c>
      <c r="G879">
        <v>4610.18</v>
      </c>
      <c r="H879">
        <v>11438.53</v>
      </c>
      <c r="I879">
        <v>1101.8699999999999</v>
      </c>
      <c r="J879">
        <v>11438.53</v>
      </c>
      <c r="K879">
        <v>11284.71</v>
      </c>
      <c r="L879">
        <v>3.1343999999999999</v>
      </c>
      <c r="M879">
        <v>4.3211000000000004</v>
      </c>
      <c r="N879">
        <v>5.0658000000000003</v>
      </c>
      <c r="O879">
        <v>5.6591000000000005</v>
      </c>
      <c r="P879">
        <v>110.99</v>
      </c>
      <c r="Q879">
        <v>0.94350000000000001</v>
      </c>
      <c r="R879">
        <v>124.33</v>
      </c>
      <c r="S879">
        <v>1.4596</v>
      </c>
      <c r="T879">
        <v>0.57150000000000001</v>
      </c>
      <c r="U879">
        <v>0.48920000000000002</v>
      </c>
      <c r="V879">
        <v>1.5587</v>
      </c>
      <c r="W879">
        <v>7.8879999999999999</v>
      </c>
      <c r="X879">
        <v>9.7669999999999995</v>
      </c>
      <c r="Y879">
        <v>49.018500000000003</v>
      </c>
      <c r="Z879">
        <v>3.8005</v>
      </c>
      <c r="AA879">
        <v>9.85</v>
      </c>
      <c r="AB879">
        <v>9.74</v>
      </c>
      <c r="AC879">
        <v>39.15</v>
      </c>
      <c r="AD879">
        <v>4.9800000000000004</v>
      </c>
      <c r="AE879">
        <v>60.9</v>
      </c>
      <c r="AF879">
        <v>90.3</v>
      </c>
      <c r="AG879">
        <v>324.60000000000002</v>
      </c>
      <c r="AH879">
        <v>24.75</v>
      </c>
      <c r="AI879">
        <v>507.5</v>
      </c>
      <c r="AJ879">
        <v>206.75</v>
      </c>
      <c r="AK879">
        <v>5.62</v>
      </c>
      <c r="AL879">
        <v>275</v>
      </c>
    </row>
    <row r="880" spans="2:38" x14ac:dyDescent="0.25">
      <c r="B880" s="15">
        <v>37407</v>
      </c>
      <c r="C880">
        <v>9925.25</v>
      </c>
      <c r="D880">
        <v>1067.1400000000001</v>
      </c>
      <c r="E880">
        <v>1615.73</v>
      </c>
      <c r="F880">
        <v>7656.13</v>
      </c>
      <c r="G880">
        <v>4818.3</v>
      </c>
      <c r="H880">
        <v>11763.7</v>
      </c>
      <c r="I880">
        <v>1120.08</v>
      </c>
      <c r="J880">
        <v>11763.7</v>
      </c>
      <c r="K880">
        <v>11301.94</v>
      </c>
      <c r="L880">
        <v>3.1928000000000001</v>
      </c>
      <c r="M880">
        <v>4.3532000000000002</v>
      </c>
      <c r="N880">
        <v>5.0427</v>
      </c>
      <c r="O880">
        <v>5.6147</v>
      </c>
      <c r="P880">
        <v>111.81</v>
      </c>
      <c r="Q880">
        <v>0.93420000000000003</v>
      </c>
      <c r="R880">
        <v>124.22</v>
      </c>
      <c r="S880">
        <v>1.4553</v>
      </c>
      <c r="T880">
        <v>0.56740000000000002</v>
      </c>
      <c r="U880">
        <v>0.48060000000000003</v>
      </c>
      <c r="V880">
        <v>1.5678000000000001</v>
      </c>
      <c r="W880">
        <v>7.9721000000000002</v>
      </c>
      <c r="X880">
        <v>9.7433999999999994</v>
      </c>
      <c r="Y880">
        <v>49.045000000000002</v>
      </c>
      <c r="Z880">
        <v>3.7995000000000001</v>
      </c>
      <c r="AA880">
        <v>9.8330000000000002</v>
      </c>
      <c r="AB880">
        <v>9.6449999999999996</v>
      </c>
      <c r="AC880">
        <v>39.47</v>
      </c>
      <c r="AD880">
        <v>5.0419999999999998</v>
      </c>
      <c r="AE880">
        <v>60.475000000000001</v>
      </c>
      <c r="AF880">
        <v>91.8</v>
      </c>
      <c r="AG880">
        <v>326.5</v>
      </c>
      <c r="AH880">
        <v>25.31</v>
      </c>
      <c r="AI880">
        <v>508.75</v>
      </c>
      <c r="AJ880">
        <v>214</v>
      </c>
      <c r="AK880">
        <v>5.9</v>
      </c>
      <c r="AL880">
        <v>282.25</v>
      </c>
    </row>
    <row r="881" spans="2:38" x14ac:dyDescent="0.25">
      <c r="B881" s="15">
        <v>37400</v>
      </c>
      <c r="C881">
        <v>10104.26</v>
      </c>
      <c r="D881">
        <v>1083.82</v>
      </c>
      <c r="E881">
        <v>1661.49</v>
      </c>
      <c r="F881">
        <v>7667.75</v>
      </c>
      <c r="G881">
        <v>4899.13</v>
      </c>
      <c r="H881">
        <v>11976.28</v>
      </c>
      <c r="I881">
        <v>1139.43</v>
      </c>
      <c r="J881">
        <v>11976.28</v>
      </c>
      <c r="K881">
        <v>11626.78</v>
      </c>
      <c r="L881">
        <v>3.2221000000000002</v>
      </c>
      <c r="M881">
        <v>4.4526000000000003</v>
      </c>
      <c r="N881">
        <v>5.1443000000000003</v>
      </c>
      <c r="O881">
        <v>5.6612</v>
      </c>
      <c r="P881">
        <v>112.8</v>
      </c>
      <c r="Q881">
        <v>0.92079999999999995</v>
      </c>
      <c r="R881">
        <v>124.73</v>
      </c>
      <c r="S881">
        <v>1.4581</v>
      </c>
      <c r="T881">
        <v>0.55679999999999996</v>
      </c>
      <c r="U881">
        <v>0.47070000000000001</v>
      </c>
      <c r="V881">
        <v>1.5842000000000001</v>
      </c>
      <c r="W881">
        <v>8.0841999999999992</v>
      </c>
      <c r="X881">
        <v>9.9171999999999993</v>
      </c>
      <c r="Y881">
        <v>48.994999999999997</v>
      </c>
      <c r="Z881">
        <v>3.7995000000000001</v>
      </c>
      <c r="AA881">
        <v>10.0055</v>
      </c>
      <c r="AB881">
        <v>9.5675000000000008</v>
      </c>
      <c r="AC881">
        <v>36.94</v>
      </c>
      <c r="AD881">
        <v>4.8570000000000002</v>
      </c>
      <c r="AE881">
        <v>62.075000000000003</v>
      </c>
      <c r="AF881">
        <v>91.5</v>
      </c>
      <c r="AG881">
        <v>320.7</v>
      </c>
      <c r="AH881">
        <v>25.88</v>
      </c>
      <c r="AI881">
        <v>491</v>
      </c>
      <c r="AJ881">
        <v>205</v>
      </c>
      <c r="AK881">
        <v>5.65</v>
      </c>
      <c r="AL881">
        <v>269.25</v>
      </c>
    </row>
    <row r="882" spans="2:38" x14ac:dyDescent="0.25">
      <c r="B882" s="15">
        <v>37393</v>
      </c>
      <c r="C882">
        <v>10353.08</v>
      </c>
      <c r="D882">
        <v>1106.5899999999999</v>
      </c>
      <c r="E882">
        <v>1741.39</v>
      </c>
      <c r="F882">
        <v>7727.03</v>
      </c>
      <c r="G882">
        <v>5036.41</v>
      </c>
      <c r="H882">
        <v>11847.32</v>
      </c>
      <c r="I882">
        <v>1108.54</v>
      </c>
      <c r="J882">
        <v>11847.32</v>
      </c>
      <c r="K882">
        <v>11974.61</v>
      </c>
      <c r="L882">
        <v>3.3658999999999999</v>
      </c>
      <c r="M882">
        <v>4.5944000000000003</v>
      </c>
      <c r="N882">
        <v>5.2506000000000004</v>
      </c>
      <c r="O882">
        <v>5.7556000000000003</v>
      </c>
      <c r="P882">
        <v>113</v>
      </c>
      <c r="Q882">
        <v>0.92030000000000001</v>
      </c>
      <c r="R882">
        <v>125.98</v>
      </c>
      <c r="S882">
        <v>1.4579</v>
      </c>
      <c r="T882">
        <v>0.55259999999999998</v>
      </c>
      <c r="U882">
        <v>0.46439999999999998</v>
      </c>
      <c r="V882">
        <v>1.5803</v>
      </c>
      <c r="W882">
        <v>8.2012999999999998</v>
      </c>
      <c r="X882">
        <v>10.0075</v>
      </c>
      <c r="Y882">
        <v>48.984999999999999</v>
      </c>
      <c r="Z882">
        <v>3.8005</v>
      </c>
      <c r="AA882">
        <v>10.039999999999999</v>
      </c>
      <c r="AB882">
        <v>9.4625000000000004</v>
      </c>
      <c r="AC882">
        <v>35.89</v>
      </c>
      <c r="AD882">
        <v>4.6539999999999999</v>
      </c>
      <c r="AE882">
        <v>61.75</v>
      </c>
      <c r="AF882">
        <v>91.05</v>
      </c>
      <c r="AG882">
        <v>310.89999999999998</v>
      </c>
      <c r="AH882">
        <v>28.18</v>
      </c>
      <c r="AI882">
        <v>487.5</v>
      </c>
      <c r="AJ882">
        <v>209</v>
      </c>
      <c r="AK882">
        <v>5.86</v>
      </c>
      <c r="AL882">
        <v>273.75</v>
      </c>
    </row>
    <row r="883" spans="2:38" x14ac:dyDescent="0.25">
      <c r="B883" s="15">
        <v>37386</v>
      </c>
      <c r="C883">
        <v>9939.92</v>
      </c>
      <c r="D883">
        <v>1054.99</v>
      </c>
      <c r="E883">
        <v>1600.85</v>
      </c>
      <c r="F883">
        <v>7596.06</v>
      </c>
      <c r="G883">
        <v>4871.7</v>
      </c>
      <c r="H883">
        <v>11531.11</v>
      </c>
      <c r="I883">
        <v>1085.96</v>
      </c>
      <c r="J883">
        <v>11531.11</v>
      </c>
      <c r="K883">
        <v>11645.9</v>
      </c>
      <c r="L883">
        <v>3.1597</v>
      </c>
      <c r="M883">
        <v>4.4489000000000001</v>
      </c>
      <c r="N883">
        <v>5.1162999999999998</v>
      </c>
      <c r="O883">
        <v>5.5986000000000002</v>
      </c>
      <c r="P883">
        <v>113.92</v>
      </c>
      <c r="Q883">
        <v>0.91400000000000003</v>
      </c>
      <c r="R883">
        <v>127.59</v>
      </c>
      <c r="S883">
        <v>1.4641</v>
      </c>
      <c r="T883">
        <v>0.54500000000000004</v>
      </c>
      <c r="U883">
        <v>0.45340000000000003</v>
      </c>
      <c r="V883">
        <v>1.5912999999999999</v>
      </c>
      <c r="W883">
        <v>8.2727000000000004</v>
      </c>
      <c r="X883">
        <v>10.218400000000001</v>
      </c>
      <c r="Y883">
        <v>48.965000000000003</v>
      </c>
      <c r="Z883">
        <v>3.8005</v>
      </c>
      <c r="AA883">
        <v>10.198</v>
      </c>
      <c r="AB883">
        <v>9.5045000000000002</v>
      </c>
      <c r="AC883">
        <v>35.21</v>
      </c>
      <c r="AD883">
        <v>4.6580000000000004</v>
      </c>
      <c r="AE883">
        <v>63.05</v>
      </c>
      <c r="AF883">
        <v>93.5</v>
      </c>
      <c r="AG883">
        <v>311.3</v>
      </c>
      <c r="AH883">
        <v>27.99</v>
      </c>
      <c r="AI883">
        <v>468.25</v>
      </c>
      <c r="AJ883">
        <v>201.25</v>
      </c>
      <c r="AK883">
        <v>5.49</v>
      </c>
      <c r="AL883">
        <v>265</v>
      </c>
    </row>
    <row r="884" spans="2:38" x14ac:dyDescent="0.25">
      <c r="B884" s="15">
        <v>37379</v>
      </c>
      <c r="C884">
        <v>10006.629999999999</v>
      </c>
      <c r="D884">
        <v>1073.43</v>
      </c>
      <c r="E884">
        <v>1613.03</v>
      </c>
      <c r="F884">
        <v>7663.85</v>
      </c>
      <c r="G884">
        <v>4882.7700000000004</v>
      </c>
      <c r="H884">
        <v>11551.01</v>
      </c>
      <c r="I884">
        <v>1086.5</v>
      </c>
      <c r="J884">
        <v>11551.01</v>
      </c>
      <c r="K884">
        <v>11797.22</v>
      </c>
      <c r="L884">
        <v>3.1456</v>
      </c>
      <c r="M884">
        <v>4.3525999999999998</v>
      </c>
      <c r="N884">
        <v>5.0540000000000003</v>
      </c>
      <c r="O884">
        <v>5.5359999999999996</v>
      </c>
      <c r="P884">
        <v>113.59</v>
      </c>
      <c r="Q884">
        <v>0.9173</v>
      </c>
      <c r="R884">
        <v>127.01</v>
      </c>
      <c r="S884">
        <v>1.4689999999999999</v>
      </c>
      <c r="T884">
        <v>0.53949999999999998</v>
      </c>
      <c r="U884">
        <v>0.4491</v>
      </c>
      <c r="V884">
        <v>1.5859999999999999</v>
      </c>
      <c r="W884">
        <v>8.2657000000000007</v>
      </c>
      <c r="X884">
        <v>10.124499999999999</v>
      </c>
      <c r="Y884">
        <v>48.98</v>
      </c>
      <c r="Z884">
        <v>3.8</v>
      </c>
      <c r="AA884">
        <v>10.4275</v>
      </c>
      <c r="AB884">
        <v>9.4454999999999991</v>
      </c>
      <c r="AC884">
        <v>31.9</v>
      </c>
      <c r="AD884">
        <v>4.5969999999999995</v>
      </c>
      <c r="AE884">
        <v>62.125</v>
      </c>
      <c r="AF884">
        <v>91.65</v>
      </c>
      <c r="AG884">
        <v>312.5</v>
      </c>
      <c r="AH884">
        <v>26.62</v>
      </c>
      <c r="AI884">
        <v>459</v>
      </c>
      <c r="AJ884">
        <v>194.75</v>
      </c>
      <c r="AK884">
        <v>5.36</v>
      </c>
      <c r="AL884">
        <v>260.25</v>
      </c>
    </row>
    <row r="885" spans="2:38" x14ac:dyDescent="0.25">
      <c r="B885" s="15">
        <v>37372</v>
      </c>
      <c r="C885">
        <v>9910.7199999999993</v>
      </c>
      <c r="D885">
        <v>1076.32</v>
      </c>
      <c r="E885">
        <v>1663.89</v>
      </c>
      <c r="F885">
        <v>7629.62</v>
      </c>
      <c r="G885">
        <v>5000.38</v>
      </c>
      <c r="H885">
        <v>11541.39</v>
      </c>
      <c r="I885">
        <v>1087.23</v>
      </c>
      <c r="J885">
        <v>11541.39</v>
      </c>
      <c r="K885">
        <v>11385.08</v>
      </c>
      <c r="L885">
        <v>3.2040000000000002</v>
      </c>
      <c r="M885">
        <v>4.3687000000000005</v>
      </c>
      <c r="N885">
        <v>5.0537000000000001</v>
      </c>
      <c r="O885">
        <v>5.5872999999999999</v>
      </c>
      <c r="P885">
        <v>115.04</v>
      </c>
      <c r="Q885">
        <v>0.90190000000000003</v>
      </c>
      <c r="R885">
        <v>127.87</v>
      </c>
      <c r="S885">
        <v>1.4581999999999999</v>
      </c>
      <c r="T885">
        <v>0.54400000000000004</v>
      </c>
      <c r="U885">
        <v>0.45090000000000002</v>
      </c>
      <c r="V885">
        <v>1.6251</v>
      </c>
      <c r="W885">
        <v>8.4004999999999992</v>
      </c>
      <c r="X885">
        <v>10.2281</v>
      </c>
      <c r="Y885">
        <v>48.97</v>
      </c>
      <c r="Z885">
        <v>3.8005</v>
      </c>
      <c r="AA885">
        <v>10.593</v>
      </c>
      <c r="AB885">
        <v>9.3249999999999993</v>
      </c>
      <c r="AC885">
        <v>33.549999999999997</v>
      </c>
      <c r="AD885">
        <v>4.6520000000000001</v>
      </c>
      <c r="AE885">
        <v>65.3</v>
      </c>
      <c r="AF885">
        <v>90.05</v>
      </c>
      <c r="AG885">
        <v>311.60000000000002</v>
      </c>
      <c r="AH885">
        <v>27.11</v>
      </c>
      <c r="AI885">
        <v>467.5</v>
      </c>
      <c r="AJ885">
        <v>196.25</v>
      </c>
      <c r="AK885">
        <v>5.83</v>
      </c>
      <c r="AL885">
        <v>257.75</v>
      </c>
    </row>
    <row r="886" spans="2:38" x14ac:dyDescent="0.25">
      <c r="B886" s="15">
        <v>37365</v>
      </c>
      <c r="C886">
        <v>10257.11</v>
      </c>
      <c r="D886">
        <v>1125.17</v>
      </c>
      <c r="E886">
        <v>1796.83</v>
      </c>
      <c r="F886">
        <v>7899.62</v>
      </c>
      <c r="G886">
        <v>5284.55</v>
      </c>
      <c r="H886">
        <v>11512.01</v>
      </c>
      <c r="I886">
        <v>1092.3</v>
      </c>
      <c r="J886">
        <v>11512.01</v>
      </c>
      <c r="K886">
        <v>11252.18</v>
      </c>
      <c r="L886">
        <v>3.3140000000000001</v>
      </c>
      <c r="M886">
        <v>4.5136000000000003</v>
      </c>
      <c r="N886">
        <v>5.1962000000000002</v>
      </c>
      <c r="O886">
        <v>5.6837</v>
      </c>
      <c r="P886">
        <v>116.29</v>
      </c>
      <c r="Q886">
        <v>0.89259999999999995</v>
      </c>
      <c r="R886">
        <v>130.36000000000001</v>
      </c>
      <c r="S886">
        <v>1.4476</v>
      </c>
      <c r="T886">
        <v>0.54059999999999997</v>
      </c>
      <c r="U886">
        <v>0.44800000000000001</v>
      </c>
      <c r="V886">
        <v>1.6435999999999999</v>
      </c>
      <c r="W886">
        <v>8.5267999999999997</v>
      </c>
      <c r="X886">
        <v>10.26</v>
      </c>
      <c r="Y886">
        <v>48.884999999999998</v>
      </c>
      <c r="Z886">
        <v>3.8005</v>
      </c>
      <c r="AA886">
        <v>11.095000000000001</v>
      </c>
      <c r="AB886">
        <v>9.2725000000000009</v>
      </c>
      <c r="AC886">
        <v>34.5</v>
      </c>
      <c r="AD886">
        <v>4.5030000000000001</v>
      </c>
      <c r="AE886">
        <v>64.099999999999994</v>
      </c>
      <c r="AF886">
        <v>88.5</v>
      </c>
      <c r="AG886">
        <v>302.3</v>
      </c>
      <c r="AH886">
        <v>26.38</v>
      </c>
      <c r="AI886">
        <v>472</v>
      </c>
      <c r="AJ886">
        <v>197.25</v>
      </c>
      <c r="AK886">
        <v>6.17</v>
      </c>
      <c r="AL886">
        <v>267</v>
      </c>
    </row>
    <row r="887" spans="2:38" x14ac:dyDescent="0.25">
      <c r="B887" s="15">
        <v>37358</v>
      </c>
      <c r="C887">
        <v>10190.82</v>
      </c>
      <c r="D887">
        <v>1111.01</v>
      </c>
      <c r="E887">
        <v>1756.19</v>
      </c>
      <c r="F887">
        <v>7730.98</v>
      </c>
      <c r="G887">
        <v>5189.6499999999996</v>
      </c>
      <c r="H887">
        <v>10962.98</v>
      </c>
      <c r="I887">
        <v>1056.29</v>
      </c>
      <c r="J887">
        <v>10962.98</v>
      </c>
      <c r="K887">
        <v>10710.48</v>
      </c>
      <c r="L887">
        <v>3.363</v>
      </c>
      <c r="M887">
        <v>4.4960000000000004</v>
      </c>
      <c r="N887">
        <v>5.1559999999999997</v>
      </c>
      <c r="O887">
        <v>5.6470000000000002</v>
      </c>
      <c r="P887">
        <v>117.74</v>
      </c>
      <c r="Q887">
        <v>0.87939999999999996</v>
      </c>
      <c r="R887">
        <v>131.96</v>
      </c>
      <c r="S887">
        <v>1.4372</v>
      </c>
      <c r="T887">
        <v>0.53439999999999999</v>
      </c>
      <c r="U887">
        <v>0.44219999999999998</v>
      </c>
      <c r="V887">
        <v>1.6665000000000001</v>
      </c>
      <c r="W887">
        <v>8.6669</v>
      </c>
      <c r="X887">
        <v>10.3179</v>
      </c>
      <c r="Y887">
        <v>48.905000000000001</v>
      </c>
      <c r="Z887">
        <v>3.7995000000000001</v>
      </c>
      <c r="AA887">
        <v>11.2125</v>
      </c>
      <c r="AB887">
        <v>9.1524999999999999</v>
      </c>
      <c r="AC887">
        <v>37.049999999999997</v>
      </c>
      <c r="AD887">
        <v>4.593</v>
      </c>
      <c r="AE887">
        <v>65.875</v>
      </c>
      <c r="AF887">
        <v>88.2</v>
      </c>
      <c r="AG887">
        <v>302.10000000000002</v>
      </c>
      <c r="AH887">
        <v>23.47</v>
      </c>
      <c r="AI887">
        <v>461</v>
      </c>
      <c r="AJ887">
        <v>197.75</v>
      </c>
      <c r="AK887">
        <v>5.55</v>
      </c>
      <c r="AL887">
        <v>272.5</v>
      </c>
    </row>
    <row r="888" spans="2:38" x14ac:dyDescent="0.25">
      <c r="B888" s="15">
        <v>37351</v>
      </c>
      <c r="C888">
        <v>10271.64</v>
      </c>
      <c r="D888">
        <v>1122.73</v>
      </c>
      <c r="E888">
        <v>1770.03</v>
      </c>
      <c r="F888">
        <v>7782.11</v>
      </c>
      <c r="G888">
        <v>5260.53</v>
      </c>
      <c r="H888">
        <v>11335.49</v>
      </c>
      <c r="I888">
        <v>1087.71</v>
      </c>
      <c r="J888">
        <v>11335.49</v>
      </c>
      <c r="K888">
        <v>10831.37</v>
      </c>
      <c r="L888">
        <v>3.472</v>
      </c>
      <c r="M888">
        <v>4.593</v>
      </c>
      <c r="N888">
        <v>5.2060000000000004</v>
      </c>
      <c r="O888">
        <v>5.6660000000000004</v>
      </c>
      <c r="P888">
        <v>117.69</v>
      </c>
      <c r="Q888">
        <v>0.87829999999999997</v>
      </c>
      <c r="R888">
        <v>131.58000000000001</v>
      </c>
      <c r="S888">
        <v>1.4320999999999999</v>
      </c>
      <c r="T888">
        <v>0.53059999999999996</v>
      </c>
      <c r="U888">
        <v>0.43740000000000001</v>
      </c>
      <c r="V888">
        <v>1.6671</v>
      </c>
      <c r="W888">
        <v>8.7119</v>
      </c>
      <c r="X888">
        <v>10.2997</v>
      </c>
      <c r="Y888">
        <v>48.84</v>
      </c>
      <c r="Z888">
        <v>3.7995000000000001</v>
      </c>
      <c r="AA888">
        <v>11.055</v>
      </c>
      <c r="AB888">
        <v>9.0065000000000008</v>
      </c>
      <c r="AC888">
        <v>37.729999999999997</v>
      </c>
      <c r="AD888">
        <v>4.58</v>
      </c>
      <c r="AE888">
        <v>68.674999999999997</v>
      </c>
      <c r="AF888">
        <v>89.8</v>
      </c>
      <c r="AG888">
        <v>300.10000000000002</v>
      </c>
      <c r="AH888">
        <v>26.21</v>
      </c>
      <c r="AI888">
        <v>465.5</v>
      </c>
      <c r="AJ888">
        <v>200.5</v>
      </c>
      <c r="AK888">
        <v>5.7</v>
      </c>
      <c r="AL888">
        <v>277.25</v>
      </c>
    </row>
    <row r="889" spans="2:38" x14ac:dyDescent="0.25">
      <c r="B889" s="15">
        <v>37344</v>
      </c>
      <c r="C889">
        <v>10403.94</v>
      </c>
      <c r="D889">
        <v>1147.3900000000001</v>
      </c>
      <c r="E889">
        <v>1845.35</v>
      </c>
      <c r="F889">
        <v>7851.47</v>
      </c>
      <c r="G889">
        <v>5397.29</v>
      </c>
      <c r="H889">
        <v>11024.94</v>
      </c>
      <c r="I889">
        <v>1060.19</v>
      </c>
      <c r="J889">
        <v>11024.94</v>
      </c>
      <c r="K889">
        <v>11032.92</v>
      </c>
      <c r="L889">
        <v>3.7109999999999999</v>
      </c>
      <c r="M889">
        <v>4.8049999999999997</v>
      </c>
      <c r="N889">
        <v>5.3959999999999999</v>
      </c>
      <c r="O889">
        <v>5.7949999999999999</v>
      </c>
      <c r="P889">
        <v>118.62</v>
      </c>
      <c r="Q889">
        <v>0.87170000000000003</v>
      </c>
      <c r="R889">
        <v>132.72999999999999</v>
      </c>
      <c r="S889">
        <v>1.4258999999999999</v>
      </c>
      <c r="T889">
        <v>0.53280000000000005</v>
      </c>
      <c r="U889">
        <v>0.44040000000000001</v>
      </c>
      <c r="V889">
        <v>1.6813</v>
      </c>
      <c r="W889">
        <v>8.8426000000000009</v>
      </c>
      <c r="X889">
        <v>10.358499999999999</v>
      </c>
      <c r="Y889">
        <v>48.814999999999998</v>
      </c>
      <c r="Z889">
        <v>3.8005</v>
      </c>
      <c r="AA889">
        <v>11.33</v>
      </c>
      <c r="AB889">
        <v>9.0350000000000001</v>
      </c>
      <c r="AC889">
        <v>38.159999999999997</v>
      </c>
      <c r="AD889">
        <v>4.6500000000000004</v>
      </c>
      <c r="AE889">
        <v>70.424999999999997</v>
      </c>
      <c r="AF889">
        <v>92.5</v>
      </c>
      <c r="AG889">
        <v>302.60000000000002</v>
      </c>
      <c r="AH889">
        <v>26.31</v>
      </c>
      <c r="AI889">
        <v>476.25</v>
      </c>
      <c r="AJ889">
        <v>202.5</v>
      </c>
      <c r="AK889">
        <v>5.93</v>
      </c>
      <c r="AL889">
        <v>285</v>
      </c>
    </row>
    <row r="890" spans="2:38" x14ac:dyDescent="0.25">
      <c r="B890" s="15">
        <v>37337</v>
      </c>
      <c r="C890">
        <v>10427.67</v>
      </c>
      <c r="D890">
        <v>1148.69</v>
      </c>
      <c r="E890">
        <v>1851.39</v>
      </c>
      <c r="F890">
        <v>7856.13</v>
      </c>
      <c r="G890">
        <v>5366.13</v>
      </c>
      <c r="H890">
        <v>11345.08</v>
      </c>
      <c r="I890">
        <v>1076.6300000000001</v>
      </c>
      <c r="J890">
        <v>11345.08</v>
      </c>
      <c r="K890">
        <v>10863.07</v>
      </c>
      <c r="L890">
        <v>3.7050000000000001</v>
      </c>
      <c r="M890">
        <v>4.8230000000000004</v>
      </c>
      <c r="N890">
        <v>5.4039999999999999</v>
      </c>
      <c r="O890">
        <v>5.8120000000000003</v>
      </c>
      <c r="P890">
        <v>118.05</v>
      </c>
      <c r="Q890">
        <v>0.87790000000000001</v>
      </c>
      <c r="R890">
        <v>132.88</v>
      </c>
      <c r="S890">
        <v>1.4258</v>
      </c>
      <c r="T890">
        <v>0.53059999999999996</v>
      </c>
      <c r="U890">
        <v>0.43809999999999999</v>
      </c>
      <c r="V890">
        <v>1.6667999999999998</v>
      </c>
      <c r="W890">
        <v>8.7744999999999997</v>
      </c>
      <c r="X890">
        <v>10.266999999999999</v>
      </c>
      <c r="Y890">
        <v>48.77</v>
      </c>
      <c r="Z890">
        <v>3.8005</v>
      </c>
      <c r="AA890">
        <v>11.465</v>
      </c>
      <c r="AB890">
        <v>9.048</v>
      </c>
      <c r="AC890">
        <v>39.200000000000003</v>
      </c>
      <c r="AD890">
        <v>4.5309999999999997</v>
      </c>
      <c r="AE890">
        <v>69.775000000000006</v>
      </c>
      <c r="AF890">
        <v>93.3</v>
      </c>
      <c r="AG890">
        <v>297.60000000000002</v>
      </c>
      <c r="AH890">
        <v>25.35</v>
      </c>
      <c r="AI890">
        <v>464.5</v>
      </c>
      <c r="AJ890">
        <v>204.75</v>
      </c>
      <c r="AK890">
        <v>5.91</v>
      </c>
      <c r="AL890">
        <v>281.75</v>
      </c>
    </row>
    <row r="891" spans="2:38" x14ac:dyDescent="0.25">
      <c r="B891" s="15">
        <v>37330</v>
      </c>
      <c r="C891">
        <v>10607.23</v>
      </c>
      <c r="D891">
        <v>1166.1500000000001</v>
      </c>
      <c r="E891">
        <v>1868.3</v>
      </c>
      <c r="F891">
        <v>7871.68</v>
      </c>
      <c r="G891">
        <v>5401.11</v>
      </c>
      <c r="H891">
        <v>11648.01</v>
      </c>
      <c r="I891">
        <v>1097.24</v>
      </c>
      <c r="J891">
        <v>11648.01</v>
      </c>
      <c r="K891">
        <v>11210.25</v>
      </c>
      <c r="L891">
        <v>3.581</v>
      </c>
      <c r="M891">
        <v>4.7080000000000002</v>
      </c>
      <c r="N891">
        <v>5.327</v>
      </c>
      <c r="O891">
        <v>5.76</v>
      </c>
      <c r="P891">
        <v>117.18</v>
      </c>
      <c r="Q891">
        <v>0.88280000000000003</v>
      </c>
      <c r="R891">
        <v>129</v>
      </c>
      <c r="S891">
        <v>1.4248000000000001</v>
      </c>
      <c r="T891">
        <v>0.52629999999999999</v>
      </c>
      <c r="U891">
        <v>0.43759999999999999</v>
      </c>
      <c r="V891">
        <v>1.6537999999999999</v>
      </c>
      <c r="W891">
        <v>8.798</v>
      </c>
      <c r="X891">
        <v>10.3361</v>
      </c>
      <c r="Y891">
        <v>48.725000000000001</v>
      </c>
      <c r="Z891">
        <v>3.8005</v>
      </c>
      <c r="AA891">
        <v>11.8675</v>
      </c>
      <c r="AB891">
        <v>9.0794999999999995</v>
      </c>
      <c r="AC891">
        <v>38.700000000000003</v>
      </c>
      <c r="AD891">
        <v>4.4820000000000002</v>
      </c>
      <c r="AE891">
        <v>72.349999999999994</v>
      </c>
      <c r="AF891">
        <v>91.95</v>
      </c>
      <c r="AG891">
        <v>290.10000000000002</v>
      </c>
      <c r="AH891">
        <v>24.51</v>
      </c>
      <c r="AI891">
        <v>472.25</v>
      </c>
      <c r="AJ891">
        <v>205.75</v>
      </c>
      <c r="AK891">
        <v>6.26</v>
      </c>
      <c r="AL891">
        <v>282.25</v>
      </c>
    </row>
    <row r="892" spans="2:38" x14ac:dyDescent="0.25">
      <c r="B892" s="15">
        <v>37323</v>
      </c>
      <c r="C892">
        <v>10572.49</v>
      </c>
      <c r="D892">
        <v>1164.31</v>
      </c>
      <c r="E892">
        <v>1929.67</v>
      </c>
      <c r="F892">
        <v>7910.26</v>
      </c>
      <c r="G892">
        <v>5359.55</v>
      </c>
      <c r="H892">
        <v>11885.79</v>
      </c>
      <c r="I892">
        <v>1108.1300000000001</v>
      </c>
      <c r="J892">
        <v>11885.79</v>
      </c>
      <c r="K892">
        <v>11233.23</v>
      </c>
      <c r="L892">
        <v>3.5590000000000002</v>
      </c>
      <c r="M892">
        <v>4.7</v>
      </c>
      <c r="N892">
        <v>5.3250000000000002</v>
      </c>
      <c r="O892">
        <v>5.7169999999999996</v>
      </c>
      <c r="P892">
        <v>117.99</v>
      </c>
      <c r="Q892">
        <v>0.87490000000000001</v>
      </c>
      <c r="R892">
        <v>128.65</v>
      </c>
      <c r="S892">
        <v>1.423</v>
      </c>
      <c r="T892">
        <v>0.52310000000000001</v>
      </c>
      <c r="U892">
        <v>0.43080000000000002</v>
      </c>
      <c r="V892">
        <v>1.6732</v>
      </c>
      <c r="W892">
        <v>8.8158999999999992</v>
      </c>
      <c r="X892">
        <v>10.3809</v>
      </c>
      <c r="Y892">
        <v>48.725000000000001</v>
      </c>
      <c r="Z892">
        <v>3.7995000000000001</v>
      </c>
      <c r="AA892">
        <v>11.67</v>
      </c>
      <c r="AB892">
        <v>9.0742999999999991</v>
      </c>
      <c r="AC892">
        <v>37.83</v>
      </c>
      <c r="AD892">
        <v>4.492</v>
      </c>
      <c r="AE892">
        <v>75.875</v>
      </c>
      <c r="AF892">
        <v>90.95</v>
      </c>
      <c r="AG892">
        <v>290.3</v>
      </c>
      <c r="AH892">
        <v>23.84</v>
      </c>
      <c r="AI892">
        <v>458</v>
      </c>
      <c r="AJ892">
        <v>202</v>
      </c>
      <c r="AK892">
        <v>6.18</v>
      </c>
      <c r="AL892">
        <v>271</v>
      </c>
    </row>
    <row r="893" spans="2:38" x14ac:dyDescent="0.25">
      <c r="B893" s="15">
        <v>37316</v>
      </c>
      <c r="C893">
        <v>10368.86</v>
      </c>
      <c r="D893">
        <v>1131.78</v>
      </c>
      <c r="E893">
        <v>1802.74</v>
      </c>
      <c r="F893">
        <v>7710.8</v>
      </c>
      <c r="G893">
        <v>5097.41</v>
      </c>
      <c r="H893">
        <v>10812</v>
      </c>
      <c r="I893">
        <v>1030.17</v>
      </c>
      <c r="J893">
        <v>10812</v>
      </c>
      <c r="K893">
        <v>10425.31</v>
      </c>
      <c r="L893">
        <v>3.1840000000000002</v>
      </c>
      <c r="M893">
        <v>4.3129999999999997</v>
      </c>
      <c r="N893">
        <v>4.9809999999999999</v>
      </c>
      <c r="O893">
        <v>5.5039999999999996</v>
      </c>
      <c r="P893">
        <v>119.4</v>
      </c>
      <c r="Q893">
        <v>0.86550000000000005</v>
      </c>
      <c r="R893">
        <v>133.46</v>
      </c>
      <c r="S893">
        <v>1.4177</v>
      </c>
      <c r="T893">
        <v>0.51929999999999998</v>
      </c>
      <c r="U893">
        <v>0.4239</v>
      </c>
      <c r="V893">
        <v>1.7</v>
      </c>
      <c r="W893">
        <v>8.8902000000000001</v>
      </c>
      <c r="X893">
        <v>10.5</v>
      </c>
      <c r="Y893">
        <v>48.725000000000001</v>
      </c>
      <c r="Z893">
        <v>3.7995000000000001</v>
      </c>
      <c r="AA893">
        <v>11.275</v>
      </c>
      <c r="AB893">
        <v>9.0863999999999994</v>
      </c>
      <c r="AC893">
        <v>34.549999999999997</v>
      </c>
      <c r="AD893">
        <v>4.5490000000000004</v>
      </c>
      <c r="AE893">
        <v>74.674999999999997</v>
      </c>
      <c r="AF893">
        <v>92.05</v>
      </c>
      <c r="AG893">
        <v>298.39999999999998</v>
      </c>
      <c r="AH893">
        <v>22.4</v>
      </c>
      <c r="AI893">
        <v>446.5</v>
      </c>
      <c r="AJ893">
        <v>200.5</v>
      </c>
      <c r="AK893">
        <v>5.97</v>
      </c>
      <c r="AL893">
        <v>270</v>
      </c>
    </row>
    <row r="894" spans="2:38" x14ac:dyDescent="0.25">
      <c r="B894" s="15">
        <v>37309</v>
      </c>
      <c r="C894">
        <v>9968.15</v>
      </c>
      <c r="D894">
        <v>1089.8399999999999</v>
      </c>
      <c r="E894">
        <v>1724.54</v>
      </c>
      <c r="F894">
        <v>7426.64</v>
      </c>
      <c r="G894">
        <v>4745.58</v>
      </c>
      <c r="H894">
        <v>10356.780000000001</v>
      </c>
      <c r="I894">
        <v>989.19</v>
      </c>
      <c r="J894">
        <v>10356.780000000001</v>
      </c>
      <c r="K894">
        <v>10664.94</v>
      </c>
      <c r="L894">
        <v>2.9449999999999998</v>
      </c>
      <c r="M894">
        <v>4.141</v>
      </c>
      <c r="N894">
        <v>4.8309999999999995</v>
      </c>
      <c r="O894">
        <v>5.3440000000000003</v>
      </c>
      <c r="P894">
        <v>118.48</v>
      </c>
      <c r="Q894">
        <v>0.87549999999999994</v>
      </c>
      <c r="R894">
        <v>134.15</v>
      </c>
      <c r="S894">
        <v>1.4327000000000001</v>
      </c>
      <c r="T894">
        <v>0.51280000000000003</v>
      </c>
      <c r="U894">
        <v>0.41810000000000003</v>
      </c>
      <c r="V894">
        <v>1.6903999999999999</v>
      </c>
      <c r="W894">
        <v>8.8809000000000005</v>
      </c>
      <c r="X894">
        <v>10.458299999999999</v>
      </c>
      <c r="Y894">
        <v>48.755000000000003</v>
      </c>
      <c r="Z894">
        <v>3.7995000000000001</v>
      </c>
      <c r="AA894">
        <v>11.3965</v>
      </c>
      <c r="AB894">
        <v>9.0950000000000006</v>
      </c>
      <c r="AC894">
        <v>33.53</v>
      </c>
      <c r="AD894">
        <v>4.3979999999999997</v>
      </c>
      <c r="AE894">
        <v>72.125</v>
      </c>
      <c r="AF894">
        <v>92.95</v>
      </c>
      <c r="AG894">
        <v>293.2</v>
      </c>
      <c r="AH894">
        <v>21.07</v>
      </c>
      <c r="AI894">
        <v>441.25</v>
      </c>
      <c r="AJ894">
        <v>205.25</v>
      </c>
      <c r="AK894">
        <v>6.31</v>
      </c>
      <c r="AL894">
        <v>280.25</v>
      </c>
    </row>
    <row r="895" spans="2:38" x14ac:dyDescent="0.25">
      <c r="B895" s="15">
        <v>37302</v>
      </c>
      <c r="C895">
        <v>9903.0400000000009</v>
      </c>
      <c r="D895">
        <v>1104.18</v>
      </c>
      <c r="E895">
        <v>1805.2</v>
      </c>
      <c r="F895">
        <v>7515.3</v>
      </c>
      <c r="G895">
        <v>4862.6000000000004</v>
      </c>
      <c r="H895">
        <v>10048.1</v>
      </c>
      <c r="I895">
        <v>982.5</v>
      </c>
      <c r="J895">
        <v>10048.1</v>
      </c>
      <c r="K895">
        <v>10961.88</v>
      </c>
      <c r="L895">
        <v>2.944</v>
      </c>
      <c r="M895">
        <v>4.18</v>
      </c>
      <c r="N895">
        <v>4.875</v>
      </c>
      <c r="O895">
        <v>5.3659999999999997</v>
      </c>
      <c r="P895">
        <v>118.55</v>
      </c>
      <c r="Q895">
        <v>0.87339999999999995</v>
      </c>
      <c r="R895">
        <v>132.61000000000001</v>
      </c>
      <c r="S895">
        <v>1.4319999999999999</v>
      </c>
      <c r="T895">
        <v>0.51749999999999996</v>
      </c>
      <c r="U895">
        <v>0.4229</v>
      </c>
      <c r="V895">
        <v>1.6962999999999999</v>
      </c>
      <c r="W895">
        <v>8.9067000000000007</v>
      </c>
      <c r="X895">
        <v>10.511200000000001</v>
      </c>
      <c r="Y895">
        <v>48.674999999999997</v>
      </c>
      <c r="Z895">
        <v>3.8005</v>
      </c>
      <c r="AA895">
        <v>11.414999999999999</v>
      </c>
      <c r="AB895">
        <v>9.0594999999999999</v>
      </c>
      <c r="AC895">
        <v>35.57</v>
      </c>
      <c r="AD895">
        <v>4.5380000000000003</v>
      </c>
      <c r="AE895">
        <v>73.7</v>
      </c>
      <c r="AF895">
        <v>89.9</v>
      </c>
      <c r="AG895">
        <v>298.39999999999998</v>
      </c>
      <c r="AH895">
        <v>21.5</v>
      </c>
      <c r="AI895">
        <v>437.25</v>
      </c>
      <c r="AJ895">
        <v>205</v>
      </c>
      <c r="AK895">
        <v>6.25</v>
      </c>
      <c r="AL895">
        <v>275.25</v>
      </c>
    </row>
    <row r="896" spans="2:38" x14ac:dyDescent="0.25">
      <c r="B896" s="15">
        <v>37295</v>
      </c>
      <c r="C896">
        <v>9744.24</v>
      </c>
      <c r="D896">
        <v>1096.22</v>
      </c>
      <c r="E896">
        <v>1818.88</v>
      </c>
      <c r="F896">
        <v>7535.36</v>
      </c>
      <c r="G896">
        <v>4835.95</v>
      </c>
      <c r="H896">
        <v>9686.06</v>
      </c>
      <c r="I896">
        <v>949.97</v>
      </c>
      <c r="J896">
        <v>9686.06</v>
      </c>
      <c r="K896">
        <v>10518.99</v>
      </c>
      <c r="L896">
        <v>2.9050000000000002</v>
      </c>
      <c r="M896">
        <v>4.17</v>
      </c>
      <c r="N896">
        <v>4.8789999999999996</v>
      </c>
      <c r="O896">
        <v>5.375</v>
      </c>
      <c r="P896">
        <v>118.98</v>
      </c>
      <c r="Q896">
        <v>0.87219999999999998</v>
      </c>
      <c r="R896">
        <v>134.71</v>
      </c>
      <c r="S896">
        <v>1.415</v>
      </c>
      <c r="T896">
        <v>0.51119999999999999</v>
      </c>
      <c r="U896">
        <v>0.41799999999999998</v>
      </c>
      <c r="V896">
        <v>1.6913</v>
      </c>
      <c r="W896">
        <v>8.9779999999999998</v>
      </c>
      <c r="X896">
        <v>10.593400000000001</v>
      </c>
      <c r="Y896">
        <v>48.704999999999998</v>
      </c>
      <c r="Z896">
        <v>3.8005</v>
      </c>
      <c r="AA896">
        <v>11.404999999999999</v>
      </c>
      <c r="AB896">
        <v>9.0719999999999992</v>
      </c>
      <c r="AC896">
        <v>38.26</v>
      </c>
      <c r="AD896">
        <v>4.4550000000000001</v>
      </c>
      <c r="AE896">
        <v>74.025000000000006</v>
      </c>
      <c r="AF896">
        <v>87.9</v>
      </c>
      <c r="AG896">
        <v>303.5</v>
      </c>
      <c r="AH896">
        <v>20.260000000000002</v>
      </c>
      <c r="AI896">
        <v>429</v>
      </c>
      <c r="AJ896">
        <v>204.75</v>
      </c>
      <c r="AK896">
        <v>6.18</v>
      </c>
      <c r="AL896">
        <v>281.75</v>
      </c>
    </row>
    <row r="897" spans="2:38" x14ac:dyDescent="0.25">
      <c r="B897" s="15">
        <v>37288</v>
      </c>
      <c r="C897">
        <v>9907.26</v>
      </c>
      <c r="D897">
        <v>1122.19</v>
      </c>
      <c r="E897">
        <v>1911.24</v>
      </c>
      <c r="F897">
        <v>7690.51</v>
      </c>
      <c r="G897">
        <v>5097.0600000000004</v>
      </c>
      <c r="H897">
        <v>9791.43</v>
      </c>
      <c r="I897">
        <v>956.26</v>
      </c>
      <c r="J897">
        <v>9791.43</v>
      </c>
      <c r="K897">
        <v>10691.25</v>
      </c>
      <c r="L897">
        <v>3.069</v>
      </c>
      <c r="M897">
        <v>4.2969999999999997</v>
      </c>
      <c r="N897">
        <v>4.9850000000000003</v>
      </c>
      <c r="O897">
        <v>5.3929999999999998</v>
      </c>
      <c r="P897">
        <v>119.69</v>
      </c>
      <c r="Q897">
        <v>0.86180000000000001</v>
      </c>
      <c r="R897">
        <v>133.07</v>
      </c>
      <c r="S897">
        <v>1.4161999999999999</v>
      </c>
      <c r="T897">
        <v>0.50960000000000005</v>
      </c>
      <c r="U897">
        <v>0.41749999999999998</v>
      </c>
      <c r="V897">
        <v>1.7136</v>
      </c>
      <c r="W897">
        <v>9.0980000000000008</v>
      </c>
      <c r="X897">
        <v>10.6706</v>
      </c>
      <c r="Y897">
        <v>48.524999999999999</v>
      </c>
      <c r="Z897">
        <v>3.8005</v>
      </c>
      <c r="AA897">
        <v>11.645</v>
      </c>
      <c r="AB897">
        <v>9.1594999999999995</v>
      </c>
      <c r="AC897">
        <v>37.450000000000003</v>
      </c>
      <c r="AD897">
        <v>4.3129999999999997</v>
      </c>
      <c r="AE897">
        <v>73.125</v>
      </c>
      <c r="AF897">
        <v>87.95</v>
      </c>
      <c r="AG897">
        <v>286</v>
      </c>
      <c r="AH897">
        <v>20.38</v>
      </c>
      <c r="AI897">
        <v>426.75</v>
      </c>
      <c r="AJ897">
        <v>204.5</v>
      </c>
      <c r="AK897">
        <v>6.35</v>
      </c>
      <c r="AL897">
        <v>287</v>
      </c>
    </row>
    <row r="898" spans="2:38" x14ac:dyDescent="0.25">
      <c r="B898" s="15">
        <v>37281</v>
      </c>
      <c r="C898">
        <v>9840.08</v>
      </c>
      <c r="D898">
        <v>1133.28</v>
      </c>
      <c r="E898">
        <v>1937.7</v>
      </c>
      <c r="F898">
        <v>7659.29</v>
      </c>
      <c r="G898">
        <v>5156.63</v>
      </c>
      <c r="H898">
        <v>10144.14</v>
      </c>
      <c r="I898">
        <v>985.84</v>
      </c>
      <c r="J898">
        <v>10144.14</v>
      </c>
      <c r="K898">
        <v>10772.96</v>
      </c>
      <c r="L898">
        <v>3.1829999999999998</v>
      </c>
      <c r="M898">
        <v>4.4059999999999997</v>
      </c>
      <c r="N898">
        <v>5.0709999999999997</v>
      </c>
      <c r="O898">
        <v>5.4669999999999996</v>
      </c>
      <c r="P898">
        <v>119.85</v>
      </c>
      <c r="Q898">
        <v>0.86499999999999999</v>
      </c>
      <c r="R898">
        <v>134.47</v>
      </c>
      <c r="S898">
        <v>1.4081999999999999</v>
      </c>
      <c r="T898">
        <v>0.51680000000000004</v>
      </c>
      <c r="U898">
        <v>0.42480000000000001</v>
      </c>
      <c r="V898">
        <v>1.7042999999999999</v>
      </c>
      <c r="W898">
        <v>9.0595999999999997</v>
      </c>
      <c r="X898">
        <v>10.672800000000001</v>
      </c>
      <c r="Y898">
        <v>48.354999999999997</v>
      </c>
      <c r="Z898">
        <v>3.7995000000000001</v>
      </c>
      <c r="AA898">
        <v>11.375</v>
      </c>
      <c r="AB898">
        <v>9.1447000000000003</v>
      </c>
      <c r="AC898">
        <v>36.68</v>
      </c>
      <c r="AD898">
        <v>4.3049999999999997</v>
      </c>
      <c r="AE898">
        <v>72.424999999999997</v>
      </c>
      <c r="AF898">
        <v>88</v>
      </c>
      <c r="AG898">
        <v>279.10000000000002</v>
      </c>
      <c r="AH898">
        <v>19.989999999999998</v>
      </c>
      <c r="AI898">
        <v>430.75</v>
      </c>
      <c r="AJ898">
        <v>209</v>
      </c>
      <c r="AK898">
        <v>7.13</v>
      </c>
      <c r="AL898">
        <v>299</v>
      </c>
    </row>
    <row r="899" spans="2:38" x14ac:dyDescent="0.25">
      <c r="B899" s="15">
        <v>37274</v>
      </c>
      <c r="C899">
        <v>9771.85</v>
      </c>
      <c r="D899">
        <v>1127.58</v>
      </c>
      <c r="E899">
        <v>1930.34</v>
      </c>
      <c r="F899">
        <v>7604.79</v>
      </c>
      <c r="G899">
        <v>5122.2299999999996</v>
      </c>
      <c r="H899">
        <v>10293.32</v>
      </c>
      <c r="I899">
        <v>1007.64</v>
      </c>
      <c r="J899">
        <v>10293.32</v>
      </c>
      <c r="K899">
        <v>10972.96</v>
      </c>
      <c r="L899">
        <v>2.9359999999999999</v>
      </c>
      <c r="M899">
        <v>4.1630000000000003</v>
      </c>
      <c r="N899">
        <v>4.8940000000000001</v>
      </c>
      <c r="O899">
        <v>5.3579999999999997</v>
      </c>
      <c r="P899">
        <v>117.64</v>
      </c>
      <c r="Q899">
        <v>0.88480000000000003</v>
      </c>
      <c r="R899">
        <v>132.57</v>
      </c>
      <c r="S899">
        <v>1.4382999999999999</v>
      </c>
      <c r="T899">
        <v>0.51449999999999996</v>
      </c>
      <c r="U899">
        <v>0.42349999999999999</v>
      </c>
      <c r="V899">
        <v>1.6604000000000001</v>
      </c>
      <c r="W899">
        <v>8.9481999999999999</v>
      </c>
      <c r="X899">
        <v>10.443300000000001</v>
      </c>
      <c r="Y899">
        <v>48.244999999999997</v>
      </c>
      <c r="Z899">
        <v>3.8005</v>
      </c>
      <c r="AA899">
        <v>11.425000000000001</v>
      </c>
      <c r="AB899">
        <v>9.1225000000000005</v>
      </c>
      <c r="AC899">
        <v>37.33</v>
      </c>
      <c r="AD899">
        <v>4.3449999999999998</v>
      </c>
      <c r="AE899">
        <v>71.55</v>
      </c>
      <c r="AF899">
        <v>87.05</v>
      </c>
      <c r="AG899">
        <v>283.39999999999998</v>
      </c>
      <c r="AH899">
        <v>18</v>
      </c>
      <c r="AI899">
        <v>445.5</v>
      </c>
      <c r="AJ899">
        <v>211.75</v>
      </c>
      <c r="AK899">
        <v>7.3</v>
      </c>
      <c r="AL899">
        <v>298</v>
      </c>
    </row>
    <row r="900" spans="2:38" x14ac:dyDescent="0.25">
      <c r="B900" s="15">
        <v>37267</v>
      </c>
      <c r="C900">
        <v>9987.5300000000007</v>
      </c>
      <c r="D900">
        <v>1145.5999999999999</v>
      </c>
      <c r="E900">
        <v>2022.46</v>
      </c>
      <c r="F900">
        <v>7701.93</v>
      </c>
      <c r="G900">
        <v>5209.97</v>
      </c>
      <c r="H900">
        <v>10441.59</v>
      </c>
      <c r="I900">
        <v>999.94</v>
      </c>
      <c r="J900">
        <v>10441.59</v>
      </c>
      <c r="K900">
        <v>11166.46</v>
      </c>
      <c r="L900">
        <v>2.7269999999999999</v>
      </c>
      <c r="M900">
        <v>4.0869999999999997</v>
      </c>
      <c r="N900">
        <v>4.8659999999999997</v>
      </c>
      <c r="O900">
        <v>5.3710000000000004</v>
      </c>
      <c r="P900">
        <v>116.64</v>
      </c>
      <c r="Q900">
        <v>0.89239999999999997</v>
      </c>
      <c r="R900">
        <v>132.22</v>
      </c>
      <c r="S900">
        <v>1.4485999999999999</v>
      </c>
      <c r="T900">
        <v>0.5202</v>
      </c>
      <c r="U900">
        <v>0.42330000000000001</v>
      </c>
      <c r="V900">
        <v>1.6518000000000002</v>
      </c>
      <c r="W900">
        <v>8.9101999999999997</v>
      </c>
      <c r="X900">
        <v>10.2775</v>
      </c>
      <c r="Y900">
        <v>48.414999999999999</v>
      </c>
      <c r="Z900">
        <v>3.7995000000000001</v>
      </c>
      <c r="AA900">
        <v>11.33</v>
      </c>
      <c r="AB900">
        <v>9.202</v>
      </c>
      <c r="AC900">
        <v>37.04</v>
      </c>
      <c r="AD900">
        <v>4.6980000000000004</v>
      </c>
      <c r="AE900">
        <v>69.875</v>
      </c>
      <c r="AF900">
        <v>90.3</v>
      </c>
      <c r="AG900">
        <v>287.7</v>
      </c>
      <c r="AH900">
        <v>19.68</v>
      </c>
      <c r="AI900">
        <v>445</v>
      </c>
      <c r="AJ900">
        <v>212.75</v>
      </c>
      <c r="AK900">
        <v>7.76</v>
      </c>
      <c r="AL900">
        <v>308.25</v>
      </c>
    </row>
    <row r="901" spans="2:38" x14ac:dyDescent="0.25">
      <c r="B901" s="15">
        <v>37260</v>
      </c>
      <c r="C901">
        <v>10259.74</v>
      </c>
      <c r="D901">
        <v>1172.51</v>
      </c>
      <c r="E901">
        <v>2059.38</v>
      </c>
      <c r="F901">
        <v>7833.24</v>
      </c>
      <c r="G901">
        <v>5318.73</v>
      </c>
      <c r="H901">
        <v>10871.49</v>
      </c>
      <c r="I901">
        <v>1053.96</v>
      </c>
      <c r="J901">
        <v>10871.49</v>
      </c>
      <c r="K901">
        <v>11702.15</v>
      </c>
      <c r="L901">
        <v>3.1549999999999998</v>
      </c>
      <c r="M901">
        <v>4.4290000000000003</v>
      </c>
      <c r="N901">
        <v>5.1280000000000001</v>
      </c>
      <c r="O901">
        <v>5.548</v>
      </c>
      <c r="P901">
        <v>116.33</v>
      </c>
      <c r="Q901">
        <v>0.89490000000000003</v>
      </c>
      <c r="R901">
        <v>131.04</v>
      </c>
      <c r="S901">
        <v>1.4473</v>
      </c>
      <c r="T901">
        <v>0.52070000000000005</v>
      </c>
      <c r="U901">
        <v>0.42980000000000002</v>
      </c>
      <c r="V901">
        <v>1.6532</v>
      </c>
      <c r="W901">
        <v>8.9255999999999993</v>
      </c>
      <c r="X901">
        <v>10.311500000000001</v>
      </c>
      <c r="Y901">
        <v>48.265000000000001</v>
      </c>
      <c r="Z901">
        <v>3.7995000000000001</v>
      </c>
      <c r="AA901">
        <v>12.148300000000001</v>
      </c>
      <c r="AB901">
        <v>9.1664999999999992</v>
      </c>
      <c r="AC901">
        <v>36.619999999999997</v>
      </c>
      <c r="AD901">
        <v>4.6500000000000004</v>
      </c>
      <c r="AE901">
        <v>70.075000000000003</v>
      </c>
      <c r="AF901">
        <v>94.25</v>
      </c>
      <c r="AG901">
        <v>279.2</v>
      </c>
      <c r="AH901">
        <v>21.62</v>
      </c>
      <c r="AI901">
        <v>424</v>
      </c>
      <c r="AJ901">
        <v>210.5</v>
      </c>
      <c r="AK901">
        <v>7.64</v>
      </c>
      <c r="AL901">
        <v>307</v>
      </c>
    </row>
    <row r="902" spans="2:38" x14ac:dyDescent="0.25">
      <c r="B902" s="15">
        <v>37253</v>
      </c>
      <c r="C902">
        <v>10136.99</v>
      </c>
      <c r="D902">
        <v>1161.02</v>
      </c>
      <c r="E902">
        <v>1987.26</v>
      </c>
      <c r="F902">
        <v>7674.97</v>
      </c>
      <c r="G902">
        <v>5160.1000000000004</v>
      </c>
      <c r="H902">
        <v>10542.62</v>
      </c>
      <c r="I902">
        <v>1032.1400000000001</v>
      </c>
      <c r="J902">
        <v>10542.62</v>
      </c>
      <c r="K902">
        <v>11431.59</v>
      </c>
      <c r="L902">
        <v>3.157</v>
      </c>
      <c r="M902">
        <v>4.4219999999999997</v>
      </c>
      <c r="N902">
        <v>5.1130000000000004</v>
      </c>
      <c r="O902">
        <v>5.5350000000000001</v>
      </c>
      <c r="P902">
        <v>117.25</v>
      </c>
      <c r="Q902">
        <v>0.88549999999999995</v>
      </c>
      <c r="R902">
        <v>131.12</v>
      </c>
      <c r="S902">
        <v>1.4513</v>
      </c>
      <c r="T902">
        <v>0.51060000000000005</v>
      </c>
      <c r="U902">
        <v>0.41549999999999998</v>
      </c>
      <c r="V902">
        <v>1.6726999999999999</v>
      </c>
      <c r="W902">
        <v>9.0298999999999996</v>
      </c>
      <c r="X902">
        <v>10.525</v>
      </c>
      <c r="Y902">
        <v>48.265000000000001</v>
      </c>
      <c r="Z902">
        <v>3.7995000000000001</v>
      </c>
      <c r="AA902">
        <v>11.975</v>
      </c>
      <c r="AB902">
        <v>9.18</v>
      </c>
      <c r="AC902">
        <v>35.590000000000003</v>
      </c>
      <c r="AD902">
        <v>4.4980000000000002</v>
      </c>
      <c r="AE902">
        <v>67.3</v>
      </c>
      <c r="AF902">
        <v>89.1</v>
      </c>
      <c r="AG902">
        <v>276.8</v>
      </c>
      <c r="AH902">
        <v>20.41</v>
      </c>
      <c r="AI902">
        <v>424.25</v>
      </c>
      <c r="AJ902">
        <v>209.75</v>
      </c>
      <c r="AK902">
        <v>7.39</v>
      </c>
      <c r="AL902">
        <v>290.25</v>
      </c>
    </row>
    <row r="903" spans="2:38" x14ac:dyDescent="0.25">
      <c r="B903" s="15">
        <v>37246</v>
      </c>
      <c r="C903">
        <v>10035.34</v>
      </c>
      <c r="D903">
        <v>1144.8900000000001</v>
      </c>
      <c r="E903">
        <v>1945.83</v>
      </c>
      <c r="F903">
        <v>7528.3</v>
      </c>
      <c r="G903">
        <v>5019.01</v>
      </c>
      <c r="H903">
        <v>10335.450000000001</v>
      </c>
      <c r="I903">
        <v>1007.52</v>
      </c>
      <c r="J903">
        <v>10335.450000000001</v>
      </c>
      <c r="K903">
        <v>11158.1</v>
      </c>
      <c r="L903">
        <v>3.129</v>
      </c>
      <c r="M903">
        <v>4.4189999999999996</v>
      </c>
      <c r="N903">
        <v>5.0839999999999996</v>
      </c>
      <c r="O903">
        <v>5.4420000000000002</v>
      </c>
      <c r="P903">
        <v>116.98</v>
      </c>
      <c r="Q903">
        <v>0.88919999999999999</v>
      </c>
      <c r="R903">
        <v>129.59</v>
      </c>
      <c r="S903">
        <v>1.4411</v>
      </c>
      <c r="T903">
        <v>0.50900000000000001</v>
      </c>
      <c r="U903">
        <v>0.41620000000000001</v>
      </c>
      <c r="V903">
        <v>1.6518000000000002</v>
      </c>
      <c r="W903">
        <v>8.9733000000000001</v>
      </c>
      <c r="X903">
        <v>10.6556</v>
      </c>
      <c r="Y903">
        <v>47.82</v>
      </c>
      <c r="Z903">
        <v>3.8005</v>
      </c>
      <c r="AA903">
        <v>12.074999999999999</v>
      </c>
      <c r="AB903">
        <v>9.1300000000000008</v>
      </c>
      <c r="AC903">
        <v>36.229999999999997</v>
      </c>
      <c r="AD903">
        <v>4.4649999999999999</v>
      </c>
      <c r="AE903">
        <v>65.8</v>
      </c>
      <c r="AF903">
        <v>93.5</v>
      </c>
      <c r="AG903">
        <v>278</v>
      </c>
      <c r="AH903">
        <v>19.62</v>
      </c>
      <c r="AI903">
        <v>435.5</v>
      </c>
      <c r="AJ903">
        <v>211.5</v>
      </c>
      <c r="AK903">
        <v>7.12</v>
      </c>
      <c r="AL903">
        <v>288.75</v>
      </c>
    </row>
    <row r="904" spans="2:38" x14ac:dyDescent="0.25">
      <c r="B904" s="15">
        <v>37239</v>
      </c>
      <c r="C904">
        <v>9811.15</v>
      </c>
      <c r="D904">
        <v>1123.0899999999999</v>
      </c>
      <c r="E904">
        <v>1953.17</v>
      </c>
      <c r="F904">
        <v>7425.68</v>
      </c>
      <c r="G904">
        <v>4909.42</v>
      </c>
      <c r="H904">
        <v>10511.65</v>
      </c>
      <c r="I904">
        <v>1006.76</v>
      </c>
      <c r="J904">
        <v>10511.65</v>
      </c>
      <c r="K904">
        <v>11466.11</v>
      </c>
      <c r="L904">
        <v>3.153</v>
      </c>
      <c r="M904">
        <v>4.4889999999999999</v>
      </c>
      <c r="N904">
        <v>5.1879999999999997</v>
      </c>
      <c r="O904">
        <v>5.585</v>
      </c>
      <c r="P904">
        <v>114.93</v>
      </c>
      <c r="Q904">
        <v>0.90390000000000004</v>
      </c>
      <c r="R904">
        <v>127.3</v>
      </c>
      <c r="S904">
        <v>1.4542999999999999</v>
      </c>
      <c r="T904">
        <v>0.51990000000000003</v>
      </c>
      <c r="U904">
        <v>0.41789999999999999</v>
      </c>
      <c r="V904">
        <v>1.6291</v>
      </c>
      <c r="W904">
        <v>8.8858999999999995</v>
      </c>
      <c r="X904">
        <v>10.5412</v>
      </c>
      <c r="Y904">
        <v>47.854999999999997</v>
      </c>
      <c r="Z904">
        <v>3.8005</v>
      </c>
      <c r="AA904">
        <v>12.205</v>
      </c>
      <c r="AB904">
        <v>9.1069999999999993</v>
      </c>
      <c r="AC904">
        <v>37.299999999999997</v>
      </c>
      <c r="AD904">
        <v>4.3570000000000002</v>
      </c>
      <c r="AE904">
        <v>63.524999999999999</v>
      </c>
      <c r="AF904">
        <v>90.1</v>
      </c>
      <c r="AG904">
        <v>278</v>
      </c>
      <c r="AH904">
        <v>19.23</v>
      </c>
      <c r="AI904">
        <v>436.25</v>
      </c>
      <c r="AJ904">
        <v>207.5</v>
      </c>
      <c r="AK904">
        <v>7.41</v>
      </c>
      <c r="AL904">
        <v>275</v>
      </c>
    </row>
    <row r="905" spans="2:38" x14ac:dyDescent="0.25">
      <c r="B905" s="15">
        <v>37232</v>
      </c>
      <c r="C905">
        <v>10049.459999999999</v>
      </c>
      <c r="D905">
        <v>1158.31</v>
      </c>
      <c r="E905">
        <v>2021.26</v>
      </c>
      <c r="F905">
        <v>7616.8</v>
      </c>
      <c r="G905">
        <v>5199.03</v>
      </c>
      <c r="H905">
        <v>10796.89</v>
      </c>
      <c r="I905">
        <v>1045.69</v>
      </c>
      <c r="J905">
        <v>10796.89</v>
      </c>
      <c r="K905">
        <v>11832.18</v>
      </c>
      <c r="L905">
        <v>3.2010000000000001</v>
      </c>
      <c r="M905">
        <v>4.4820000000000002</v>
      </c>
      <c r="N905">
        <v>5.1669999999999998</v>
      </c>
      <c r="O905">
        <v>5.5839999999999996</v>
      </c>
      <c r="P905">
        <v>116.07</v>
      </c>
      <c r="Q905">
        <v>0.89019999999999999</v>
      </c>
      <c r="R905">
        <v>125.53</v>
      </c>
      <c r="S905">
        <v>1.4338</v>
      </c>
      <c r="T905">
        <v>0.51439999999999997</v>
      </c>
      <c r="U905">
        <v>0.41460000000000002</v>
      </c>
      <c r="V905">
        <v>1.6579000000000002</v>
      </c>
      <c r="W905">
        <v>8.9748000000000001</v>
      </c>
      <c r="X905">
        <v>10.488799999999999</v>
      </c>
      <c r="Y905">
        <v>47.81</v>
      </c>
      <c r="Z905">
        <v>3.8</v>
      </c>
      <c r="AA905">
        <v>10.875</v>
      </c>
      <c r="AB905">
        <v>9.1935000000000002</v>
      </c>
      <c r="AC905">
        <v>37.340000000000003</v>
      </c>
      <c r="AD905">
        <v>4.25</v>
      </c>
      <c r="AE905">
        <v>65.95</v>
      </c>
      <c r="AF905">
        <v>90.1</v>
      </c>
      <c r="AG905">
        <v>273.89999999999998</v>
      </c>
      <c r="AH905">
        <v>19.04</v>
      </c>
      <c r="AI905">
        <v>445.25</v>
      </c>
      <c r="AJ905">
        <v>208.25</v>
      </c>
      <c r="AK905">
        <v>7.75</v>
      </c>
      <c r="AL905">
        <v>275.5</v>
      </c>
    </row>
    <row r="906" spans="2:38" x14ac:dyDescent="0.25">
      <c r="B906" s="15">
        <v>37225</v>
      </c>
      <c r="C906">
        <v>9851.56</v>
      </c>
      <c r="D906">
        <v>1139.45</v>
      </c>
      <c r="E906">
        <v>1930.58</v>
      </c>
      <c r="F906">
        <v>7425.65</v>
      </c>
      <c r="G906">
        <v>4989.91</v>
      </c>
      <c r="H906">
        <v>10697.44</v>
      </c>
      <c r="I906">
        <v>1050.22</v>
      </c>
      <c r="J906">
        <v>10697.44</v>
      </c>
      <c r="K906">
        <v>11279.25</v>
      </c>
      <c r="L906">
        <v>2.8410000000000002</v>
      </c>
      <c r="M906">
        <v>4.0640000000000001</v>
      </c>
      <c r="N906">
        <v>4.7519999999999998</v>
      </c>
      <c r="O906">
        <v>5.2859999999999996</v>
      </c>
      <c r="P906">
        <v>116.13</v>
      </c>
      <c r="Q906">
        <v>0.89639999999999997</v>
      </c>
      <c r="R906">
        <v>123.48</v>
      </c>
      <c r="S906">
        <v>1.4240999999999999</v>
      </c>
      <c r="T906">
        <v>0.52190000000000003</v>
      </c>
      <c r="U906">
        <v>0.41699999999999998</v>
      </c>
      <c r="V906">
        <v>1.6415</v>
      </c>
      <c r="W906">
        <v>8.9208999999999996</v>
      </c>
      <c r="X906">
        <v>10.6515</v>
      </c>
      <c r="Y906">
        <v>47.924999999999997</v>
      </c>
      <c r="Z906">
        <v>3.7995000000000001</v>
      </c>
      <c r="AA906">
        <v>10.2555</v>
      </c>
      <c r="AB906">
        <v>9.2240000000000002</v>
      </c>
      <c r="AC906">
        <v>37.299999999999997</v>
      </c>
      <c r="AD906">
        <v>4.1280000000000001</v>
      </c>
      <c r="AE906">
        <v>67.224999999999994</v>
      </c>
      <c r="AF906">
        <v>95.1</v>
      </c>
      <c r="AG906">
        <v>273.89999999999998</v>
      </c>
      <c r="AH906">
        <v>19.440000000000001</v>
      </c>
      <c r="AI906">
        <v>444.5</v>
      </c>
      <c r="AJ906">
        <v>208.5</v>
      </c>
      <c r="AK906">
        <v>7.68</v>
      </c>
      <c r="AL906">
        <v>281.5</v>
      </c>
    </row>
    <row r="907" spans="2:38" x14ac:dyDescent="0.25">
      <c r="B907" s="15">
        <v>37218</v>
      </c>
      <c r="C907">
        <v>9959.7099999999991</v>
      </c>
      <c r="D907">
        <v>1150.3399999999999</v>
      </c>
      <c r="E907">
        <v>1903.2</v>
      </c>
      <c r="F907">
        <v>7432.43</v>
      </c>
      <c r="G907">
        <v>5150.97</v>
      </c>
      <c r="H907">
        <v>10696.82</v>
      </c>
      <c r="I907">
        <v>1062.47</v>
      </c>
      <c r="J907">
        <v>10696.82</v>
      </c>
      <c r="K907">
        <v>11322.36</v>
      </c>
      <c r="L907">
        <v>3.15</v>
      </c>
      <c r="M907">
        <v>4.3559999999999999</v>
      </c>
      <c r="N907">
        <v>4.9870000000000001</v>
      </c>
      <c r="O907">
        <v>5.36</v>
      </c>
      <c r="P907">
        <v>117.34</v>
      </c>
      <c r="Q907">
        <v>0.878</v>
      </c>
      <c r="R907">
        <v>124.22</v>
      </c>
      <c r="S907">
        <v>1.4095</v>
      </c>
      <c r="T907">
        <v>0.5181</v>
      </c>
      <c r="U907">
        <v>0.41039999999999999</v>
      </c>
      <c r="V907">
        <v>1.6661999999999999</v>
      </c>
      <c r="W907">
        <v>9.0383999999999993</v>
      </c>
      <c r="X907">
        <v>10.6419</v>
      </c>
      <c r="Y907">
        <v>48.015000000000001</v>
      </c>
      <c r="Z907">
        <v>3.7995000000000001</v>
      </c>
      <c r="AA907">
        <v>9.9550000000000001</v>
      </c>
      <c r="AB907">
        <v>9.1679999999999993</v>
      </c>
      <c r="AC907">
        <v>33.82</v>
      </c>
      <c r="AD907">
        <v>4.0350000000000001</v>
      </c>
      <c r="AE907">
        <v>67.724999999999994</v>
      </c>
      <c r="AF907">
        <v>94.2</v>
      </c>
      <c r="AG907">
        <v>273.10000000000002</v>
      </c>
      <c r="AH907">
        <v>18.96</v>
      </c>
      <c r="AI907">
        <v>451.25</v>
      </c>
      <c r="AJ907">
        <v>208.25</v>
      </c>
      <c r="AK907">
        <v>7.52</v>
      </c>
      <c r="AL907">
        <v>289</v>
      </c>
    </row>
    <row r="908" spans="2:38" x14ac:dyDescent="0.25">
      <c r="B908" s="15">
        <v>37211</v>
      </c>
      <c r="C908">
        <v>9866.99</v>
      </c>
      <c r="D908">
        <v>1138.6500000000001</v>
      </c>
      <c r="E908">
        <v>1898.58</v>
      </c>
      <c r="F908">
        <v>7315.3</v>
      </c>
      <c r="G908">
        <v>5062.6400000000003</v>
      </c>
      <c r="H908">
        <v>10649.09</v>
      </c>
      <c r="I908">
        <v>1053.03</v>
      </c>
      <c r="J908">
        <v>10649.09</v>
      </c>
      <c r="K908">
        <v>11287.37</v>
      </c>
      <c r="L908">
        <v>3.012</v>
      </c>
      <c r="M908">
        <v>4.2060000000000004</v>
      </c>
      <c r="N908">
        <v>4.843</v>
      </c>
      <c r="O908">
        <v>5.2679999999999998</v>
      </c>
      <c r="P908">
        <v>116.41</v>
      </c>
      <c r="Q908">
        <v>0.88429999999999997</v>
      </c>
      <c r="R908">
        <v>122.94</v>
      </c>
      <c r="S908">
        <v>1.4268000000000001</v>
      </c>
      <c r="T908">
        <v>0.52249999999999996</v>
      </c>
      <c r="U908">
        <v>0.4158</v>
      </c>
      <c r="V908">
        <v>1.6579999999999999</v>
      </c>
      <c r="W908">
        <v>8.9626000000000001</v>
      </c>
      <c r="X908">
        <v>10.605600000000001</v>
      </c>
      <c r="Y908">
        <v>47.97</v>
      </c>
      <c r="Z908">
        <v>3.8005</v>
      </c>
      <c r="AA908">
        <v>9.5658999999999992</v>
      </c>
      <c r="AB908">
        <v>9.202</v>
      </c>
      <c r="AC908">
        <v>34.71</v>
      </c>
      <c r="AD908">
        <v>4.0949999999999998</v>
      </c>
      <c r="AE908">
        <v>64.95</v>
      </c>
      <c r="AF908">
        <v>93.5</v>
      </c>
      <c r="AG908">
        <v>274.89999999999998</v>
      </c>
      <c r="AH908">
        <v>18.03</v>
      </c>
      <c r="AI908">
        <v>452.5</v>
      </c>
      <c r="AJ908">
        <v>207.25</v>
      </c>
      <c r="AK908">
        <v>7.31</v>
      </c>
      <c r="AL908">
        <v>289.25</v>
      </c>
    </row>
    <row r="909" spans="2:38" x14ac:dyDescent="0.25">
      <c r="B909" s="15">
        <v>37204</v>
      </c>
      <c r="C909">
        <v>9608</v>
      </c>
      <c r="D909">
        <v>1120.31</v>
      </c>
      <c r="E909">
        <v>1828.48</v>
      </c>
      <c r="F909">
        <v>7209.69</v>
      </c>
      <c r="G909">
        <v>4910.07</v>
      </c>
      <c r="H909">
        <v>10215.709999999999</v>
      </c>
      <c r="I909">
        <v>1030.78</v>
      </c>
      <c r="J909">
        <v>10215.709999999999</v>
      </c>
      <c r="K909">
        <v>10609.25</v>
      </c>
      <c r="L909">
        <v>2.4260000000000002</v>
      </c>
      <c r="M909">
        <v>3.6219999999999999</v>
      </c>
      <c r="N909">
        <v>4.3029999999999999</v>
      </c>
      <c r="O909">
        <v>4.8730000000000002</v>
      </c>
      <c r="P909">
        <v>115.1</v>
      </c>
      <c r="Q909">
        <v>0.89390000000000003</v>
      </c>
      <c r="R909">
        <v>120.32</v>
      </c>
      <c r="S909">
        <v>1.4561999999999999</v>
      </c>
      <c r="T909">
        <v>0.51500000000000001</v>
      </c>
      <c r="U909">
        <v>0.41980000000000001</v>
      </c>
      <c r="V909">
        <v>1.6388</v>
      </c>
      <c r="W909">
        <v>8.7973999999999997</v>
      </c>
      <c r="X909">
        <v>10.513299999999999</v>
      </c>
      <c r="Y909">
        <v>48</v>
      </c>
      <c r="Z909">
        <v>3.8005</v>
      </c>
      <c r="AA909">
        <v>9.625</v>
      </c>
      <c r="AB909">
        <v>9.2449999999999992</v>
      </c>
      <c r="AC909">
        <v>32.78</v>
      </c>
      <c r="AD909">
        <v>4.08</v>
      </c>
      <c r="AE909">
        <v>63.25</v>
      </c>
      <c r="AF909">
        <v>94.55</v>
      </c>
      <c r="AG909">
        <v>277.7</v>
      </c>
      <c r="AH909">
        <v>22.22</v>
      </c>
      <c r="AI909">
        <v>441.75</v>
      </c>
      <c r="AJ909">
        <v>206</v>
      </c>
      <c r="AK909">
        <v>7.11</v>
      </c>
      <c r="AL909">
        <v>286</v>
      </c>
    </row>
    <row r="910" spans="2:38" x14ac:dyDescent="0.25">
      <c r="B910" s="15">
        <v>37197</v>
      </c>
      <c r="C910">
        <v>9323.5400000000009</v>
      </c>
      <c r="D910">
        <v>1087.2</v>
      </c>
      <c r="E910">
        <v>1745.73</v>
      </c>
      <c r="F910">
        <v>7023.97</v>
      </c>
      <c r="G910">
        <v>4583.3100000000004</v>
      </c>
      <c r="H910">
        <v>10383.780000000001</v>
      </c>
      <c r="I910">
        <v>1053.68</v>
      </c>
      <c r="J910">
        <v>10383.780000000001</v>
      </c>
      <c r="K910">
        <v>10186.06</v>
      </c>
      <c r="L910">
        <v>2.4859999999999998</v>
      </c>
      <c r="M910">
        <v>3.6080000000000001</v>
      </c>
      <c r="N910">
        <v>4.3579999999999997</v>
      </c>
      <c r="O910">
        <v>4.9559999999999995</v>
      </c>
      <c r="P910">
        <v>114.46</v>
      </c>
      <c r="Q910">
        <v>0.90269999999999995</v>
      </c>
      <c r="R910">
        <v>121.73</v>
      </c>
      <c r="S910">
        <v>1.4628000000000001</v>
      </c>
      <c r="T910">
        <v>0.50880000000000003</v>
      </c>
      <c r="U910">
        <v>0.41549999999999998</v>
      </c>
      <c r="V910">
        <v>1.6295999999999999</v>
      </c>
      <c r="W910">
        <v>8.8247999999999998</v>
      </c>
      <c r="X910">
        <v>10.583600000000001</v>
      </c>
      <c r="Y910">
        <v>47.99</v>
      </c>
      <c r="Z910">
        <v>3.8001</v>
      </c>
      <c r="AA910">
        <v>9.5150000000000006</v>
      </c>
      <c r="AB910">
        <v>9.2759999999999998</v>
      </c>
      <c r="AC910">
        <v>29.96</v>
      </c>
      <c r="AD910">
        <v>4.1100000000000003</v>
      </c>
      <c r="AE910">
        <v>67.400000000000006</v>
      </c>
      <c r="AF910">
        <v>92.75</v>
      </c>
      <c r="AG910">
        <v>280.8</v>
      </c>
      <c r="AH910">
        <v>20.18</v>
      </c>
      <c r="AI910">
        <v>433.5</v>
      </c>
      <c r="AJ910">
        <v>202.25</v>
      </c>
      <c r="AK910">
        <v>6.63</v>
      </c>
      <c r="AL910">
        <v>285.5</v>
      </c>
    </row>
    <row r="911" spans="2:38" x14ac:dyDescent="0.25">
      <c r="B911" s="15">
        <v>37190</v>
      </c>
      <c r="C911">
        <v>9545.17</v>
      </c>
      <c r="D911">
        <v>1104.6099999999999</v>
      </c>
      <c r="E911">
        <v>1768.96</v>
      </c>
      <c r="F911">
        <v>7004.92</v>
      </c>
      <c r="G911">
        <v>4820.26</v>
      </c>
      <c r="H911">
        <v>10795.16</v>
      </c>
      <c r="I911">
        <v>1101.22</v>
      </c>
      <c r="J911">
        <v>10795.16</v>
      </c>
      <c r="K911">
        <v>10404.74</v>
      </c>
      <c r="L911">
        <v>2.625</v>
      </c>
      <c r="M911">
        <v>3.7370000000000001</v>
      </c>
      <c r="N911">
        <v>4.5289999999999999</v>
      </c>
      <c r="O911">
        <v>5.2709999999999999</v>
      </c>
      <c r="P911">
        <v>115.54</v>
      </c>
      <c r="Q911">
        <v>0.89300000000000002</v>
      </c>
      <c r="R911">
        <v>122.7</v>
      </c>
      <c r="S911">
        <v>1.4365999999999999</v>
      </c>
      <c r="T911">
        <v>0.50270000000000004</v>
      </c>
      <c r="U911">
        <v>0.41249999999999998</v>
      </c>
      <c r="V911">
        <v>1.651</v>
      </c>
      <c r="W911">
        <v>8.9016999999999999</v>
      </c>
      <c r="X911">
        <v>10.590999999999999</v>
      </c>
      <c r="Y911">
        <v>48.005000000000003</v>
      </c>
      <c r="Z911">
        <v>3.8005</v>
      </c>
      <c r="AA911">
        <v>9.3656000000000006</v>
      </c>
      <c r="AB911">
        <v>9.24</v>
      </c>
      <c r="AC911">
        <v>28.86</v>
      </c>
      <c r="AD911">
        <v>4.2149999999999999</v>
      </c>
      <c r="AE911">
        <v>65.674999999999997</v>
      </c>
      <c r="AF911">
        <v>89.3</v>
      </c>
      <c r="AG911">
        <v>277.89999999999998</v>
      </c>
      <c r="AH911">
        <v>22.03</v>
      </c>
      <c r="AI911">
        <v>426.5</v>
      </c>
      <c r="AJ911">
        <v>205.5</v>
      </c>
      <c r="AK911">
        <v>6.72</v>
      </c>
      <c r="AL911">
        <v>295</v>
      </c>
    </row>
    <row r="912" spans="2:38" x14ac:dyDescent="0.25">
      <c r="B912" s="15">
        <v>37183</v>
      </c>
      <c r="C912">
        <v>9204.11</v>
      </c>
      <c r="D912">
        <v>1073.48</v>
      </c>
      <c r="E912">
        <v>1671.31</v>
      </c>
      <c r="F912">
        <v>6910.96</v>
      </c>
      <c r="G912">
        <v>4513.53</v>
      </c>
      <c r="H912">
        <v>10538.79</v>
      </c>
      <c r="I912">
        <v>1070.6500000000001</v>
      </c>
      <c r="J912">
        <v>10538.79</v>
      </c>
      <c r="K912">
        <v>9825.84</v>
      </c>
      <c r="L912">
        <v>2.754</v>
      </c>
      <c r="M912">
        <v>3.8170000000000002</v>
      </c>
      <c r="N912">
        <v>4.6210000000000004</v>
      </c>
      <c r="O912">
        <v>5.3579999999999997</v>
      </c>
      <c r="P912">
        <v>114.88</v>
      </c>
      <c r="Q912">
        <v>0.8992</v>
      </c>
      <c r="R912">
        <v>121.2</v>
      </c>
      <c r="S912">
        <v>1.4330000000000001</v>
      </c>
      <c r="T912">
        <v>0.50890000000000002</v>
      </c>
      <c r="U912">
        <v>0.41699999999999998</v>
      </c>
      <c r="V912">
        <v>1.6425000000000001</v>
      </c>
      <c r="W912">
        <v>8.8630999999999993</v>
      </c>
      <c r="X912">
        <v>10.540699999999999</v>
      </c>
      <c r="Y912">
        <v>48.04</v>
      </c>
      <c r="Z912">
        <v>3.8005</v>
      </c>
      <c r="AA912">
        <v>9.2809000000000008</v>
      </c>
      <c r="AB912">
        <v>9.2114999999999991</v>
      </c>
      <c r="AC912">
        <v>30.55</v>
      </c>
      <c r="AD912">
        <v>4.2729999999999997</v>
      </c>
      <c r="AE912">
        <v>66.575000000000003</v>
      </c>
      <c r="AF912">
        <v>88.3</v>
      </c>
      <c r="AG912">
        <v>280.10000000000002</v>
      </c>
      <c r="AH912">
        <v>21.83</v>
      </c>
      <c r="AI912">
        <v>424.75</v>
      </c>
      <c r="AJ912">
        <v>205.5</v>
      </c>
      <c r="AK912">
        <v>6.73</v>
      </c>
      <c r="AL912">
        <v>287</v>
      </c>
    </row>
    <row r="913" spans="2:38" x14ac:dyDescent="0.25">
      <c r="B913" s="15">
        <v>37176</v>
      </c>
      <c r="C913">
        <v>9344.16</v>
      </c>
      <c r="D913">
        <v>1091.6500000000001</v>
      </c>
      <c r="E913">
        <v>1703.4</v>
      </c>
      <c r="F913">
        <v>7031.03</v>
      </c>
      <c r="G913">
        <v>4625.13</v>
      </c>
      <c r="H913">
        <v>10632.35</v>
      </c>
      <c r="I913">
        <v>1087.48</v>
      </c>
      <c r="J913">
        <v>10632.35</v>
      </c>
      <c r="K913">
        <v>10274.129999999999</v>
      </c>
      <c r="L913">
        <v>2.8029999999999999</v>
      </c>
      <c r="M913">
        <v>3.8759999999999999</v>
      </c>
      <c r="N913">
        <v>4.6690000000000005</v>
      </c>
      <c r="O913">
        <v>5.4260000000000002</v>
      </c>
      <c r="P913">
        <v>113.61</v>
      </c>
      <c r="Q913">
        <v>0.91149999999999998</v>
      </c>
      <c r="R913">
        <v>121.12</v>
      </c>
      <c r="S913">
        <v>1.4530000000000001</v>
      </c>
      <c r="T913">
        <v>0.50580000000000003</v>
      </c>
      <c r="U913">
        <v>0.41560000000000002</v>
      </c>
      <c r="V913">
        <v>1.6257000000000001</v>
      </c>
      <c r="W913">
        <v>8.7327999999999992</v>
      </c>
      <c r="X913">
        <v>10.436999999999999</v>
      </c>
      <c r="Y913">
        <v>48.03</v>
      </c>
      <c r="Z913">
        <v>3.7995000000000001</v>
      </c>
      <c r="AA913">
        <v>9.1089000000000002</v>
      </c>
      <c r="AB913">
        <v>9.3279999999999994</v>
      </c>
      <c r="AC913">
        <v>32.01</v>
      </c>
      <c r="AD913">
        <v>4.47</v>
      </c>
      <c r="AE913">
        <v>67.05</v>
      </c>
      <c r="AF913">
        <v>86.05</v>
      </c>
      <c r="AG913">
        <v>284.89999999999998</v>
      </c>
      <c r="AH913">
        <v>22.5</v>
      </c>
      <c r="AI913">
        <v>435.5</v>
      </c>
      <c r="AJ913">
        <v>208.5</v>
      </c>
      <c r="AK913">
        <v>6.44</v>
      </c>
      <c r="AL913">
        <v>276.25</v>
      </c>
    </row>
    <row r="914" spans="2:38" x14ac:dyDescent="0.25">
      <c r="B914" s="15">
        <v>37169</v>
      </c>
      <c r="C914">
        <v>9119.77</v>
      </c>
      <c r="D914">
        <v>1071.3800000000001</v>
      </c>
      <c r="E914">
        <v>1605.3</v>
      </c>
      <c r="F914">
        <v>6894.24</v>
      </c>
      <c r="G914">
        <v>4487.6899999999996</v>
      </c>
      <c r="H914">
        <v>10205.870000000001</v>
      </c>
      <c r="I914">
        <v>1070.45</v>
      </c>
      <c r="J914">
        <v>10205.870000000001</v>
      </c>
      <c r="K914">
        <v>10277.379999999999</v>
      </c>
      <c r="L914">
        <v>2.7210000000000001</v>
      </c>
      <c r="M914">
        <v>3.7199999999999998</v>
      </c>
      <c r="N914">
        <v>4.5039999999999996</v>
      </c>
      <c r="O914">
        <v>5.3079999999999998</v>
      </c>
      <c r="P914">
        <v>112.79</v>
      </c>
      <c r="Q914">
        <v>0.91830000000000001</v>
      </c>
      <c r="R914">
        <v>120.51</v>
      </c>
      <c r="S914">
        <v>1.4842</v>
      </c>
      <c r="T914">
        <v>0.50690000000000002</v>
      </c>
      <c r="U914">
        <v>0.41470000000000001</v>
      </c>
      <c r="V914">
        <v>1.6162999999999998</v>
      </c>
      <c r="W914">
        <v>8.7675000000000001</v>
      </c>
      <c r="X914">
        <v>10.583500000000001</v>
      </c>
      <c r="Y914">
        <v>48.005000000000003</v>
      </c>
      <c r="Z914">
        <v>3.7995000000000001</v>
      </c>
      <c r="AA914">
        <v>9.2100000000000009</v>
      </c>
      <c r="AB914">
        <v>9.56</v>
      </c>
      <c r="AC914">
        <v>31.95</v>
      </c>
      <c r="AD914">
        <v>4.6850000000000005</v>
      </c>
      <c r="AE914">
        <v>69.375</v>
      </c>
      <c r="AF914">
        <v>80.45</v>
      </c>
      <c r="AG914">
        <v>291.39999999999998</v>
      </c>
      <c r="AH914">
        <v>22.39</v>
      </c>
      <c r="AI914">
        <v>452.25</v>
      </c>
      <c r="AJ914">
        <v>214.25</v>
      </c>
      <c r="AK914">
        <v>6.57</v>
      </c>
      <c r="AL914">
        <v>273.25</v>
      </c>
    </row>
    <row r="915" spans="2:38" x14ac:dyDescent="0.25">
      <c r="B915" s="15">
        <v>37162</v>
      </c>
      <c r="C915">
        <v>8847.56</v>
      </c>
      <c r="D915">
        <v>1040.94</v>
      </c>
      <c r="E915">
        <v>1498.8</v>
      </c>
      <c r="F915">
        <v>6838.56</v>
      </c>
      <c r="G915">
        <v>4308.1499999999996</v>
      </c>
      <c r="H915">
        <v>9774.68</v>
      </c>
      <c r="I915">
        <v>1023.42</v>
      </c>
      <c r="J915">
        <v>9774.68</v>
      </c>
      <c r="K915">
        <v>9950.7000000000007</v>
      </c>
      <c r="L915">
        <v>2.851</v>
      </c>
      <c r="M915">
        <v>3.8040000000000003</v>
      </c>
      <c r="N915">
        <v>4.5880000000000001</v>
      </c>
      <c r="O915">
        <v>5.4210000000000003</v>
      </c>
      <c r="P915">
        <v>113.41</v>
      </c>
      <c r="Q915">
        <v>0.91139999999999999</v>
      </c>
      <c r="R915">
        <v>119.56</v>
      </c>
      <c r="S915">
        <v>1.4743999999999999</v>
      </c>
      <c r="T915">
        <v>0.49130000000000001</v>
      </c>
      <c r="U915">
        <v>0.40649999999999997</v>
      </c>
      <c r="V915">
        <v>1.6204000000000001</v>
      </c>
      <c r="W915">
        <v>8.8698999999999995</v>
      </c>
      <c r="X915">
        <v>10.6859</v>
      </c>
      <c r="Y915">
        <v>47.86</v>
      </c>
      <c r="Z915">
        <v>3.7995000000000001</v>
      </c>
      <c r="AA915">
        <v>9.0265000000000004</v>
      </c>
      <c r="AB915">
        <v>9.5139999999999993</v>
      </c>
      <c r="AC915">
        <v>33.5</v>
      </c>
      <c r="AD915">
        <v>4.6749999999999998</v>
      </c>
      <c r="AE915">
        <v>66.224999999999994</v>
      </c>
      <c r="AF915">
        <v>79.349999999999994</v>
      </c>
      <c r="AG915">
        <v>292.39999999999998</v>
      </c>
      <c r="AH915">
        <v>23.43</v>
      </c>
      <c r="AI915">
        <v>451.25</v>
      </c>
      <c r="AJ915">
        <v>214.5</v>
      </c>
      <c r="AK915">
        <v>6.7</v>
      </c>
      <c r="AL915">
        <v>270.75</v>
      </c>
    </row>
    <row r="916" spans="2:38" x14ac:dyDescent="0.25">
      <c r="B916" s="15">
        <v>37155</v>
      </c>
      <c r="C916">
        <v>8235.81</v>
      </c>
      <c r="D916">
        <v>965.8</v>
      </c>
      <c r="E916">
        <v>1423.19</v>
      </c>
      <c r="F916">
        <v>6513.13</v>
      </c>
      <c r="G916">
        <v>3787.23</v>
      </c>
      <c r="H916">
        <v>9554.99</v>
      </c>
      <c r="I916">
        <v>998.2</v>
      </c>
      <c r="J916">
        <v>9554.99</v>
      </c>
      <c r="K916">
        <v>8934.2000000000007</v>
      </c>
      <c r="L916">
        <v>2.867</v>
      </c>
      <c r="M916">
        <v>3.8250000000000002</v>
      </c>
      <c r="N916">
        <v>4.6909999999999998</v>
      </c>
      <c r="O916">
        <v>5.5830000000000002</v>
      </c>
      <c r="P916">
        <v>112.92</v>
      </c>
      <c r="Q916">
        <v>0.91490000000000005</v>
      </c>
      <c r="R916">
        <v>116.58</v>
      </c>
      <c r="S916">
        <v>1.4567000000000001</v>
      </c>
      <c r="T916">
        <v>0.48480000000000001</v>
      </c>
      <c r="U916">
        <v>0.40239999999999998</v>
      </c>
      <c r="V916">
        <v>1.579</v>
      </c>
      <c r="W916">
        <v>8.6399000000000008</v>
      </c>
      <c r="X916">
        <v>10.8414</v>
      </c>
      <c r="Y916">
        <v>48.015000000000001</v>
      </c>
      <c r="Z916">
        <v>3.7995000000000001</v>
      </c>
      <c r="AA916">
        <v>8.7550000000000008</v>
      </c>
      <c r="AB916">
        <v>9.4499999999999993</v>
      </c>
      <c r="AC916">
        <v>34.340000000000003</v>
      </c>
      <c r="AD916">
        <v>4.5919999999999996</v>
      </c>
      <c r="AE916">
        <v>68.025000000000006</v>
      </c>
      <c r="AF916">
        <v>82.25</v>
      </c>
      <c r="AG916">
        <v>291.89999999999998</v>
      </c>
      <c r="AH916">
        <v>25.97</v>
      </c>
      <c r="AI916">
        <v>469.75</v>
      </c>
      <c r="AJ916">
        <v>217.25</v>
      </c>
      <c r="AK916">
        <v>7.05</v>
      </c>
      <c r="AL916">
        <v>266</v>
      </c>
    </row>
    <row r="917" spans="2:38" x14ac:dyDescent="0.25">
      <c r="B917" s="15">
        <v>37148</v>
      </c>
      <c r="C917">
        <v>9605.51</v>
      </c>
      <c r="D917">
        <v>1092.54</v>
      </c>
      <c r="E917">
        <v>1695.38</v>
      </c>
      <c r="F917">
        <v>6890.85</v>
      </c>
      <c r="G917">
        <v>4115.9799999999996</v>
      </c>
      <c r="H917">
        <v>10008.89</v>
      </c>
      <c r="I917">
        <v>1033.81</v>
      </c>
      <c r="J917">
        <v>10008.89</v>
      </c>
      <c r="K917">
        <v>9655.4500000000007</v>
      </c>
      <c r="L917">
        <v>2.8660000000000001</v>
      </c>
      <c r="M917">
        <v>3.8140000000000001</v>
      </c>
      <c r="N917">
        <v>4.5529999999999999</v>
      </c>
      <c r="O917">
        <v>5.35</v>
      </c>
      <c r="P917">
        <v>114.15</v>
      </c>
      <c r="Q917">
        <v>0.92069999999999996</v>
      </c>
      <c r="R917">
        <v>117.35</v>
      </c>
      <c r="S917">
        <v>1.4681999999999999</v>
      </c>
      <c r="T917">
        <v>0.51490000000000002</v>
      </c>
      <c r="U917">
        <v>0.42399999999999999</v>
      </c>
      <c r="V917">
        <v>1.6221000000000001</v>
      </c>
      <c r="W917">
        <v>8.7058</v>
      </c>
      <c r="X917">
        <v>10.460900000000001</v>
      </c>
      <c r="Y917">
        <v>47.814999999999998</v>
      </c>
      <c r="Z917">
        <v>3.7995000000000001</v>
      </c>
      <c r="AA917">
        <v>8.6174999999999997</v>
      </c>
      <c r="AB917">
        <v>9.5150000000000006</v>
      </c>
      <c r="AC917">
        <v>36.5</v>
      </c>
      <c r="AD917">
        <v>4.2930000000000001</v>
      </c>
      <c r="AE917">
        <v>71.325000000000003</v>
      </c>
      <c r="AF917">
        <v>80.45</v>
      </c>
      <c r="AG917">
        <v>291.10000000000002</v>
      </c>
      <c r="AH917">
        <v>29.53</v>
      </c>
      <c r="AI917">
        <v>471.5</v>
      </c>
      <c r="AJ917">
        <v>214</v>
      </c>
      <c r="AK917">
        <v>7.87</v>
      </c>
      <c r="AL917">
        <v>267</v>
      </c>
    </row>
    <row r="918" spans="2:38" x14ac:dyDescent="0.25">
      <c r="B918" s="15">
        <v>37141</v>
      </c>
      <c r="C918">
        <v>9605.85</v>
      </c>
      <c r="D918">
        <v>1085.78</v>
      </c>
      <c r="E918">
        <v>1687.7</v>
      </c>
      <c r="F918">
        <v>7368.77</v>
      </c>
      <c r="G918">
        <v>4730.67</v>
      </c>
      <c r="H918">
        <v>10516.79</v>
      </c>
      <c r="I918">
        <v>1080.83</v>
      </c>
      <c r="J918">
        <v>10516.79</v>
      </c>
      <c r="K918">
        <v>10384.200000000001</v>
      </c>
      <c r="L918">
        <v>3.5049999999999999</v>
      </c>
      <c r="M918">
        <v>4.3019999999999996</v>
      </c>
      <c r="N918">
        <v>4.79</v>
      </c>
      <c r="O918">
        <v>5.3689999999999998</v>
      </c>
      <c r="P918">
        <v>114.05</v>
      </c>
      <c r="Q918">
        <v>0.90749999999999997</v>
      </c>
      <c r="R918">
        <v>120</v>
      </c>
      <c r="S918">
        <v>1.4616</v>
      </c>
      <c r="T918">
        <v>0.51970000000000005</v>
      </c>
      <c r="U918">
        <v>0.43490000000000001</v>
      </c>
      <c r="V918">
        <v>1.6731</v>
      </c>
      <c r="W918">
        <v>8.8088999999999995</v>
      </c>
      <c r="X918">
        <v>10.4819</v>
      </c>
      <c r="Y918">
        <v>47.265000000000001</v>
      </c>
      <c r="Z918">
        <v>3.7995000000000001</v>
      </c>
      <c r="AA918">
        <v>8.4649999999999999</v>
      </c>
      <c r="AB918">
        <v>9.3520000000000003</v>
      </c>
      <c r="AC918">
        <v>36.5</v>
      </c>
      <c r="AD918">
        <v>4.1440000000000001</v>
      </c>
      <c r="AE918">
        <v>72.599999999999994</v>
      </c>
      <c r="AF918">
        <v>80.099999999999994</v>
      </c>
      <c r="AG918">
        <v>273.8</v>
      </c>
      <c r="AH918">
        <v>28.03</v>
      </c>
      <c r="AI918">
        <v>463.75</v>
      </c>
      <c r="AJ918">
        <v>213.75</v>
      </c>
      <c r="AK918">
        <v>7.86</v>
      </c>
      <c r="AL918">
        <v>269.25</v>
      </c>
    </row>
    <row r="919" spans="2:38" x14ac:dyDescent="0.25">
      <c r="B919" s="15">
        <v>37134</v>
      </c>
      <c r="C919">
        <v>9949.75</v>
      </c>
      <c r="D919">
        <v>1133.58</v>
      </c>
      <c r="E919">
        <v>1805.43</v>
      </c>
      <c r="F919">
        <v>7399.22</v>
      </c>
      <c r="G919">
        <v>5188.17</v>
      </c>
      <c r="H919">
        <v>10713.51</v>
      </c>
      <c r="I919">
        <v>1103.67</v>
      </c>
      <c r="J919">
        <v>10713.51</v>
      </c>
      <c r="K919">
        <v>11090.48</v>
      </c>
      <c r="L919">
        <v>3.629</v>
      </c>
      <c r="M919">
        <v>4.38</v>
      </c>
      <c r="N919">
        <v>4.8319999999999999</v>
      </c>
      <c r="O919">
        <v>5.3680000000000003</v>
      </c>
      <c r="P919">
        <v>113.42</v>
      </c>
      <c r="Q919">
        <v>0.9123</v>
      </c>
      <c r="R919">
        <v>118.79</v>
      </c>
      <c r="S919">
        <v>1.4539</v>
      </c>
      <c r="T919">
        <v>0.52959999999999996</v>
      </c>
      <c r="U919">
        <v>0.43969999999999998</v>
      </c>
      <c r="V919">
        <v>1.6617999999999999</v>
      </c>
      <c r="W919">
        <v>8.8285</v>
      </c>
      <c r="X919">
        <v>10.396599999999999</v>
      </c>
      <c r="Y919">
        <v>47.134999999999998</v>
      </c>
      <c r="Z919">
        <v>3.8005</v>
      </c>
      <c r="AA919">
        <v>8.4390000000000001</v>
      </c>
      <c r="AB919">
        <v>9.2040000000000006</v>
      </c>
      <c r="AC919">
        <v>37.94</v>
      </c>
      <c r="AD919">
        <v>4.1619999999999999</v>
      </c>
      <c r="AE919">
        <v>71.8</v>
      </c>
      <c r="AF919">
        <v>79.25</v>
      </c>
      <c r="AG919">
        <v>275.10000000000002</v>
      </c>
      <c r="AH919">
        <v>27.2</v>
      </c>
      <c r="AI919">
        <v>479.5</v>
      </c>
      <c r="AJ919">
        <v>219</v>
      </c>
      <c r="AK919">
        <v>7.91</v>
      </c>
      <c r="AL919">
        <v>278</v>
      </c>
    </row>
    <row r="920" spans="2:38" x14ac:dyDescent="0.25">
      <c r="B920" s="15">
        <v>37127</v>
      </c>
      <c r="C920">
        <v>10423.17</v>
      </c>
      <c r="D920">
        <v>1184.93</v>
      </c>
      <c r="E920">
        <v>1916.8</v>
      </c>
      <c r="F920">
        <v>7629.96</v>
      </c>
      <c r="G920">
        <v>5387.5</v>
      </c>
      <c r="H920">
        <v>11166.31</v>
      </c>
      <c r="I920">
        <v>1145.3399999999999</v>
      </c>
      <c r="J920">
        <v>11166.31</v>
      </c>
      <c r="K920">
        <v>11110.3</v>
      </c>
      <c r="L920">
        <v>3.7679999999999998</v>
      </c>
      <c r="M920">
        <v>4.4809999999999999</v>
      </c>
      <c r="N920">
        <v>4.9219999999999997</v>
      </c>
      <c r="O920">
        <v>5.4489999999999998</v>
      </c>
      <c r="P920">
        <v>113.33</v>
      </c>
      <c r="Q920">
        <v>0.91420000000000001</v>
      </c>
      <c r="R920">
        <v>120.03</v>
      </c>
      <c r="S920">
        <v>1.4430000000000001</v>
      </c>
      <c r="T920">
        <v>0.53459999999999996</v>
      </c>
      <c r="U920">
        <v>0.44119999999999998</v>
      </c>
      <c r="V920">
        <v>1.6648000000000001</v>
      </c>
      <c r="W920">
        <v>8.8581000000000003</v>
      </c>
      <c r="X920">
        <v>10.2666</v>
      </c>
      <c r="Y920">
        <v>47.125</v>
      </c>
      <c r="Z920">
        <v>3.7995000000000001</v>
      </c>
      <c r="AA920">
        <v>8.3725000000000005</v>
      </c>
      <c r="AB920">
        <v>9.1005000000000003</v>
      </c>
      <c r="AC920">
        <v>38</v>
      </c>
      <c r="AD920">
        <v>4.1849999999999996</v>
      </c>
      <c r="AE920">
        <v>71</v>
      </c>
      <c r="AF920">
        <v>79.5</v>
      </c>
      <c r="AG920">
        <v>272.5</v>
      </c>
      <c r="AH920">
        <v>26.9</v>
      </c>
      <c r="AI920">
        <v>478.25</v>
      </c>
      <c r="AJ920">
        <v>214.75</v>
      </c>
      <c r="AK920">
        <v>8.2899999999999991</v>
      </c>
      <c r="AL920">
        <v>274.25</v>
      </c>
    </row>
    <row r="921" spans="2:38" x14ac:dyDescent="0.25">
      <c r="B921" s="15">
        <v>37120</v>
      </c>
      <c r="C921">
        <v>10240.780000000001</v>
      </c>
      <c r="D921">
        <v>1161.97</v>
      </c>
      <c r="E921">
        <v>1867.01</v>
      </c>
      <c r="F921">
        <v>7502.75</v>
      </c>
      <c r="G921">
        <v>5222.12</v>
      </c>
      <c r="H921">
        <v>11445.54</v>
      </c>
      <c r="I921">
        <v>1169.81</v>
      </c>
      <c r="J921">
        <v>11445.54</v>
      </c>
      <c r="K921">
        <v>11754.81</v>
      </c>
      <c r="L921">
        <v>3.6429999999999998</v>
      </c>
      <c r="M921">
        <v>4.4189999999999996</v>
      </c>
      <c r="N921">
        <v>4.8390000000000004</v>
      </c>
      <c r="O921">
        <v>5.42</v>
      </c>
      <c r="P921">
        <v>112.99</v>
      </c>
      <c r="Q921">
        <v>0.91820000000000002</v>
      </c>
      <c r="R921">
        <v>120.24</v>
      </c>
      <c r="S921">
        <v>1.4451000000000001</v>
      </c>
      <c r="T921">
        <v>0.53580000000000005</v>
      </c>
      <c r="U921">
        <v>0.43930000000000002</v>
      </c>
      <c r="V921">
        <v>1.6566000000000001</v>
      </c>
      <c r="W921">
        <v>8.8585999999999991</v>
      </c>
      <c r="X921">
        <v>10.2096</v>
      </c>
      <c r="Y921">
        <v>47.125</v>
      </c>
      <c r="Z921">
        <v>3.8005</v>
      </c>
      <c r="AA921">
        <v>8.3074999999999992</v>
      </c>
      <c r="AB921">
        <v>9.1349999999999998</v>
      </c>
      <c r="AC921">
        <v>38.28</v>
      </c>
      <c r="AD921">
        <v>4.2649999999999997</v>
      </c>
      <c r="AE921">
        <v>72.224999999999994</v>
      </c>
      <c r="AF921">
        <v>75.05</v>
      </c>
      <c r="AG921">
        <v>279.3</v>
      </c>
      <c r="AH921">
        <v>26.68</v>
      </c>
      <c r="AI921">
        <v>504.25</v>
      </c>
      <c r="AJ921">
        <v>215.75</v>
      </c>
      <c r="AK921">
        <v>7.96</v>
      </c>
      <c r="AL921">
        <v>267.25</v>
      </c>
    </row>
    <row r="922" spans="2:38" x14ac:dyDescent="0.25">
      <c r="B922" s="15">
        <v>37113</v>
      </c>
      <c r="C922">
        <v>10416.25</v>
      </c>
      <c r="D922">
        <v>1190.1600000000001</v>
      </c>
      <c r="E922">
        <v>1956.47</v>
      </c>
      <c r="F922">
        <v>7644.72</v>
      </c>
      <c r="G922">
        <v>5433.49</v>
      </c>
      <c r="H922">
        <v>11735.06</v>
      </c>
      <c r="I922">
        <v>1182.49</v>
      </c>
      <c r="J922">
        <v>11735.06</v>
      </c>
      <c r="K922">
        <v>11765.81</v>
      </c>
      <c r="L922">
        <v>3.6870000000000003</v>
      </c>
      <c r="M922">
        <v>4.5259999999999998</v>
      </c>
      <c r="N922">
        <v>4.9800000000000004</v>
      </c>
      <c r="O922">
        <v>5.5039999999999996</v>
      </c>
      <c r="P922">
        <v>115.29</v>
      </c>
      <c r="Q922">
        <v>0.89339999999999997</v>
      </c>
      <c r="R922">
        <v>122.01</v>
      </c>
      <c r="S922">
        <v>1.4232</v>
      </c>
      <c r="T922">
        <v>0.51290000000000002</v>
      </c>
      <c r="U922">
        <v>0.42570000000000002</v>
      </c>
      <c r="V922">
        <v>1.6943000000000001</v>
      </c>
      <c r="W922">
        <v>9.0097000000000005</v>
      </c>
      <c r="X922">
        <v>10.263</v>
      </c>
      <c r="Y922">
        <v>47.12</v>
      </c>
      <c r="Z922">
        <v>3.7995000000000001</v>
      </c>
      <c r="AA922">
        <v>8.2289999999999992</v>
      </c>
      <c r="AB922">
        <v>9.0850000000000009</v>
      </c>
      <c r="AC922">
        <v>38.450000000000003</v>
      </c>
      <c r="AD922">
        <v>4.1449999999999996</v>
      </c>
      <c r="AE922">
        <v>70.924999999999997</v>
      </c>
      <c r="AF922">
        <v>76.099999999999994</v>
      </c>
      <c r="AG922">
        <v>273.89999999999998</v>
      </c>
      <c r="AH922">
        <v>28.05</v>
      </c>
      <c r="AI922">
        <v>519</v>
      </c>
      <c r="AJ922">
        <v>222</v>
      </c>
      <c r="AK922">
        <v>7.65</v>
      </c>
      <c r="AL922">
        <v>270.25</v>
      </c>
    </row>
    <row r="923" spans="2:38" x14ac:dyDescent="0.25">
      <c r="B923" s="15">
        <v>37106</v>
      </c>
      <c r="C923">
        <v>10512.78</v>
      </c>
      <c r="D923">
        <v>1214.3499999999999</v>
      </c>
      <c r="E923">
        <v>2066.33</v>
      </c>
      <c r="F923">
        <v>7744.21</v>
      </c>
      <c r="G923">
        <v>5735.88</v>
      </c>
      <c r="H923">
        <v>12241.97</v>
      </c>
      <c r="I923">
        <v>1219.92</v>
      </c>
      <c r="J923">
        <v>12241.97</v>
      </c>
      <c r="K923">
        <v>12269.08</v>
      </c>
      <c r="L923">
        <v>3.895</v>
      </c>
      <c r="M923">
        <v>4.6619999999999999</v>
      </c>
      <c r="N923">
        <v>5.157</v>
      </c>
      <c r="O923">
        <v>5.585</v>
      </c>
      <c r="P923">
        <v>116.14</v>
      </c>
      <c r="Q923">
        <v>0.88439999999999996</v>
      </c>
      <c r="R923">
        <v>123.66</v>
      </c>
      <c r="S923">
        <v>1.4293</v>
      </c>
      <c r="T923">
        <v>0.51690000000000003</v>
      </c>
      <c r="U923">
        <v>0.41820000000000002</v>
      </c>
      <c r="V923">
        <v>1.7069999999999999</v>
      </c>
      <c r="W923">
        <v>9.0314999999999994</v>
      </c>
      <c r="X923">
        <v>10.3637</v>
      </c>
      <c r="Y923">
        <v>47.115000000000002</v>
      </c>
      <c r="Z923">
        <v>3.8005</v>
      </c>
      <c r="AA923">
        <v>8.2650000000000006</v>
      </c>
      <c r="AB923">
        <v>9.1635000000000009</v>
      </c>
      <c r="AC923">
        <v>41.9</v>
      </c>
      <c r="AD923">
        <v>4.2279999999999998</v>
      </c>
      <c r="AE923">
        <v>71.375</v>
      </c>
      <c r="AF923">
        <v>77.05</v>
      </c>
      <c r="AG923">
        <v>267.89999999999998</v>
      </c>
      <c r="AH923">
        <v>27.62</v>
      </c>
      <c r="AI923">
        <v>492</v>
      </c>
      <c r="AJ923">
        <v>210.5</v>
      </c>
      <c r="AK923">
        <v>7.8</v>
      </c>
      <c r="AL923">
        <v>264.75</v>
      </c>
    </row>
    <row r="924" spans="2:38" x14ac:dyDescent="0.25">
      <c r="B924" s="15">
        <v>37099</v>
      </c>
      <c r="C924">
        <v>10416.67</v>
      </c>
      <c r="D924">
        <v>1205.82</v>
      </c>
      <c r="E924">
        <v>2029.07</v>
      </c>
      <c r="F924">
        <v>7682.16</v>
      </c>
      <c r="G924">
        <v>5754.86</v>
      </c>
      <c r="H924">
        <v>11798.08</v>
      </c>
      <c r="I924">
        <v>1184.23</v>
      </c>
      <c r="J924">
        <v>11798.08</v>
      </c>
      <c r="K924">
        <v>12182.17</v>
      </c>
      <c r="L924">
        <v>3.863</v>
      </c>
      <c r="M924">
        <v>4.5890000000000004</v>
      </c>
      <c r="N924">
        <v>5.0979999999999999</v>
      </c>
      <c r="O924">
        <v>5.5430000000000001</v>
      </c>
      <c r="P924">
        <v>116.94</v>
      </c>
      <c r="Q924">
        <v>0.87739999999999996</v>
      </c>
      <c r="R924">
        <v>123.53</v>
      </c>
      <c r="S924">
        <v>1.4236</v>
      </c>
      <c r="T924">
        <v>0.50860000000000005</v>
      </c>
      <c r="U924">
        <v>0.41220000000000001</v>
      </c>
      <c r="V924">
        <v>1.7202</v>
      </c>
      <c r="W924">
        <v>9.1125000000000007</v>
      </c>
      <c r="X924">
        <v>10.568</v>
      </c>
      <c r="Y924">
        <v>47.134999999999998</v>
      </c>
      <c r="Z924">
        <v>3.8005</v>
      </c>
      <c r="AA924">
        <v>8.24</v>
      </c>
      <c r="AB924">
        <v>9.1660000000000004</v>
      </c>
      <c r="AC924">
        <v>42.09</v>
      </c>
      <c r="AD924">
        <v>4.202</v>
      </c>
      <c r="AE924">
        <v>72.650000000000006</v>
      </c>
      <c r="AF924">
        <v>80.7</v>
      </c>
      <c r="AG924">
        <v>267.39999999999998</v>
      </c>
      <c r="AH924">
        <v>27.02</v>
      </c>
      <c r="AI924">
        <v>515.5</v>
      </c>
      <c r="AJ924">
        <v>220.5</v>
      </c>
      <c r="AK924">
        <v>8.49</v>
      </c>
      <c r="AL924">
        <v>280.25</v>
      </c>
    </row>
    <row r="925" spans="2:38" x14ac:dyDescent="0.25">
      <c r="B925" s="15">
        <v>37092</v>
      </c>
      <c r="C925">
        <v>10576.65</v>
      </c>
      <c r="D925">
        <v>1210.8499999999999</v>
      </c>
      <c r="E925">
        <v>2029.37</v>
      </c>
      <c r="F925">
        <v>7647.95</v>
      </c>
      <c r="G925">
        <v>5764.06</v>
      </c>
      <c r="H925">
        <v>11908.39</v>
      </c>
      <c r="I925">
        <v>1195.25</v>
      </c>
      <c r="J925">
        <v>11908.39</v>
      </c>
      <c r="K925">
        <v>12301.68</v>
      </c>
      <c r="L925">
        <v>3.9459999999999997</v>
      </c>
      <c r="M925">
        <v>4.6580000000000004</v>
      </c>
      <c r="N925">
        <v>5.1289999999999996</v>
      </c>
      <c r="O925">
        <v>5.5490000000000004</v>
      </c>
      <c r="P925">
        <v>117.21</v>
      </c>
      <c r="Q925">
        <v>0.87109999999999999</v>
      </c>
      <c r="R925">
        <v>122.98</v>
      </c>
      <c r="S925">
        <v>1.4277</v>
      </c>
      <c r="T925">
        <v>0.50570000000000004</v>
      </c>
      <c r="U925">
        <v>0.4093</v>
      </c>
      <c r="V925">
        <v>1.7265000000000001</v>
      </c>
      <c r="W925">
        <v>9.1971000000000007</v>
      </c>
      <c r="X925">
        <v>10.6539</v>
      </c>
      <c r="Y925">
        <v>47.13</v>
      </c>
      <c r="Z925">
        <v>3.7995000000000001</v>
      </c>
      <c r="AA925">
        <v>8.2614999999999998</v>
      </c>
      <c r="AB925">
        <v>9.1404999999999994</v>
      </c>
      <c r="AC925">
        <v>39.47</v>
      </c>
      <c r="AD925">
        <v>4.2190000000000003</v>
      </c>
      <c r="AE925">
        <v>74.2</v>
      </c>
      <c r="AF925">
        <v>85.4</v>
      </c>
      <c r="AG925">
        <v>270.2</v>
      </c>
      <c r="AH925">
        <v>25.59</v>
      </c>
      <c r="AI925">
        <v>496</v>
      </c>
      <c r="AJ925">
        <v>209</v>
      </c>
      <c r="AK925">
        <v>8.6</v>
      </c>
      <c r="AL925">
        <v>283.25</v>
      </c>
    </row>
    <row r="926" spans="2:38" x14ac:dyDescent="0.25">
      <c r="B926" s="15">
        <v>37085</v>
      </c>
      <c r="C926">
        <v>10539.06</v>
      </c>
      <c r="D926">
        <v>1215.68</v>
      </c>
      <c r="E926">
        <v>2084.79</v>
      </c>
      <c r="F926">
        <v>7765.63</v>
      </c>
      <c r="G926">
        <v>5928.01</v>
      </c>
      <c r="H926">
        <v>12355.15</v>
      </c>
      <c r="I926">
        <v>1244.02</v>
      </c>
      <c r="J926">
        <v>12355.15</v>
      </c>
      <c r="K926">
        <v>12612.79</v>
      </c>
      <c r="L926">
        <v>4.0709999999999997</v>
      </c>
      <c r="M926">
        <v>4.7530000000000001</v>
      </c>
      <c r="N926">
        <v>5.2169999999999996</v>
      </c>
      <c r="O926">
        <v>5.6189999999999998</v>
      </c>
      <c r="P926">
        <v>119.33</v>
      </c>
      <c r="Q926">
        <v>0.85470000000000002</v>
      </c>
      <c r="R926">
        <v>124.94</v>
      </c>
      <c r="S926">
        <v>1.4036999999999999</v>
      </c>
      <c r="T926">
        <v>0.50829999999999997</v>
      </c>
      <c r="U926">
        <v>0.40689999999999998</v>
      </c>
      <c r="V926">
        <v>1.7692999999999999</v>
      </c>
      <c r="W926">
        <v>9.3232999999999997</v>
      </c>
      <c r="X926">
        <v>10.8034</v>
      </c>
      <c r="Y926">
        <v>47.164999999999999</v>
      </c>
      <c r="Z926">
        <v>3.8005</v>
      </c>
      <c r="AA926">
        <v>8.2677999999999994</v>
      </c>
      <c r="AB926">
        <v>9.3550000000000004</v>
      </c>
      <c r="AC926">
        <v>39.5</v>
      </c>
      <c r="AD926">
        <v>4.282</v>
      </c>
      <c r="AE926">
        <v>74.375</v>
      </c>
      <c r="AF926">
        <v>83.15</v>
      </c>
      <c r="AG926">
        <v>267.60000000000002</v>
      </c>
      <c r="AH926">
        <v>26.59</v>
      </c>
      <c r="AI926">
        <v>522</v>
      </c>
      <c r="AJ926">
        <v>220.75</v>
      </c>
      <c r="AK926">
        <v>8.56</v>
      </c>
      <c r="AL926">
        <v>277</v>
      </c>
    </row>
    <row r="927" spans="2:38" x14ac:dyDescent="0.25">
      <c r="B927" s="15">
        <v>37078</v>
      </c>
      <c r="C927">
        <v>10252.68</v>
      </c>
      <c r="D927">
        <v>1190.5899999999999</v>
      </c>
      <c r="E927">
        <v>2004.16</v>
      </c>
      <c r="F927">
        <v>7594.12</v>
      </c>
      <c r="G927">
        <v>5862.1</v>
      </c>
      <c r="H927">
        <v>12306.08</v>
      </c>
      <c r="I927">
        <v>1253.56</v>
      </c>
      <c r="J927">
        <v>12306.08</v>
      </c>
      <c r="K927">
        <v>12999.48</v>
      </c>
      <c r="L927">
        <v>4.12</v>
      </c>
      <c r="M927">
        <v>4.83</v>
      </c>
      <c r="N927">
        <v>5.359</v>
      </c>
      <c r="O927">
        <v>5.7320000000000002</v>
      </c>
      <c r="P927">
        <v>119.9</v>
      </c>
      <c r="Q927">
        <v>0.84760000000000002</v>
      </c>
      <c r="R927">
        <v>125.87</v>
      </c>
      <c r="S927">
        <v>1.4117999999999999</v>
      </c>
      <c r="T927">
        <v>0.5091</v>
      </c>
      <c r="U927">
        <v>0.40529999999999999</v>
      </c>
      <c r="V927">
        <v>1.7927999999999999</v>
      </c>
      <c r="W927">
        <v>9.3658999999999999</v>
      </c>
      <c r="X927">
        <v>10.9339</v>
      </c>
      <c r="Y927">
        <v>47.134999999999998</v>
      </c>
      <c r="Z927">
        <v>3.8005</v>
      </c>
      <c r="AA927">
        <v>8.2349999999999994</v>
      </c>
      <c r="AB927">
        <v>9.141</v>
      </c>
      <c r="AC927">
        <v>41.13</v>
      </c>
      <c r="AD927">
        <v>4.2350000000000003</v>
      </c>
      <c r="AE927">
        <v>73.575000000000003</v>
      </c>
      <c r="AF927">
        <v>82</v>
      </c>
      <c r="AG927">
        <v>266.60000000000002</v>
      </c>
      <c r="AH927">
        <v>28.21</v>
      </c>
      <c r="AI927">
        <v>495</v>
      </c>
      <c r="AJ927">
        <v>199.75</v>
      </c>
      <c r="AK927">
        <v>8.3800000000000008</v>
      </c>
      <c r="AL927">
        <v>258.75</v>
      </c>
    </row>
    <row r="928" spans="2:38" x14ac:dyDescent="0.25">
      <c r="B928" s="15">
        <v>37071</v>
      </c>
      <c r="C928">
        <v>10502.4</v>
      </c>
      <c r="D928">
        <v>1224.42</v>
      </c>
      <c r="E928">
        <v>2161.2399999999998</v>
      </c>
      <c r="F928">
        <v>7736.35</v>
      </c>
      <c r="G928">
        <v>6058.38</v>
      </c>
      <c r="H928">
        <v>12969.05</v>
      </c>
      <c r="I928">
        <v>1300.98</v>
      </c>
      <c r="J928">
        <v>12969.05</v>
      </c>
      <c r="K928">
        <v>13042.53</v>
      </c>
      <c r="L928">
        <v>4.242</v>
      </c>
      <c r="M928">
        <v>4.95</v>
      </c>
      <c r="N928">
        <v>5.4119999999999999</v>
      </c>
      <c r="O928">
        <v>5.7590000000000003</v>
      </c>
      <c r="P928">
        <v>119.47</v>
      </c>
      <c r="Q928">
        <v>0.84899999999999998</v>
      </c>
      <c r="R928">
        <v>124.65</v>
      </c>
      <c r="S928">
        <v>1.4153</v>
      </c>
      <c r="T928">
        <v>0.51190000000000002</v>
      </c>
      <c r="U928">
        <v>0.40749999999999997</v>
      </c>
      <c r="V928">
        <v>1.7921</v>
      </c>
      <c r="W928">
        <v>9.3247</v>
      </c>
      <c r="X928">
        <v>10.848599999999999</v>
      </c>
      <c r="Y928">
        <v>47.04</v>
      </c>
      <c r="Z928">
        <v>3.8</v>
      </c>
      <c r="AA928">
        <v>8.0449999999999999</v>
      </c>
      <c r="AB928">
        <v>9.0410000000000004</v>
      </c>
      <c r="AC928">
        <v>42.75</v>
      </c>
      <c r="AD928">
        <v>4.2919999999999998</v>
      </c>
      <c r="AE928">
        <v>71.525000000000006</v>
      </c>
      <c r="AF928">
        <v>75.5</v>
      </c>
      <c r="AG928">
        <v>271.3</v>
      </c>
      <c r="AH928">
        <v>26.25</v>
      </c>
      <c r="AI928">
        <v>482.5</v>
      </c>
      <c r="AJ928">
        <v>188.75</v>
      </c>
      <c r="AK928">
        <v>9.59</v>
      </c>
      <c r="AL928">
        <v>246.75</v>
      </c>
    </row>
    <row r="929" spans="2:38" x14ac:dyDescent="0.25">
      <c r="B929" s="15">
        <v>37064</v>
      </c>
      <c r="C929">
        <v>10604.59</v>
      </c>
      <c r="D929">
        <v>1225.3499999999999</v>
      </c>
      <c r="E929">
        <v>2034.84</v>
      </c>
      <c r="F929">
        <v>7739.66</v>
      </c>
      <c r="G929">
        <v>5941.77</v>
      </c>
      <c r="H929">
        <v>13044.61</v>
      </c>
      <c r="I929">
        <v>1305.06</v>
      </c>
      <c r="J929">
        <v>13044.61</v>
      </c>
      <c r="K929">
        <v>13174.02</v>
      </c>
      <c r="L929">
        <v>3.8970000000000002</v>
      </c>
      <c r="M929">
        <v>4.5969999999999995</v>
      </c>
      <c r="N929">
        <v>5.1150000000000002</v>
      </c>
      <c r="O929">
        <v>5.5750000000000002</v>
      </c>
      <c r="P929">
        <v>118.91</v>
      </c>
      <c r="Q929">
        <v>0.85760000000000003</v>
      </c>
      <c r="R929">
        <v>124.5</v>
      </c>
      <c r="S929">
        <v>1.4132</v>
      </c>
      <c r="T929">
        <v>0.51629999999999998</v>
      </c>
      <c r="U929">
        <v>0.41289999999999999</v>
      </c>
      <c r="V929">
        <v>1.7728000000000002</v>
      </c>
      <c r="W929">
        <v>9.1972000000000005</v>
      </c>
      <c r="X929">
        <v>10.6637</v>
      </c>
      <c r="Y929">
        <v>47</v>
      </c>
      <c r="Z929">
        <v>3.8</v>
      </c>
      <c r="AA929">
        <v>8.0399999999999991</v>
      </c>
      <c r="AB929">
        <v>9.07</v>
      </c>
      <c r="AC929">
        <v>38.61</v>
      </c>
      <c r="AD929">
        <v>4.3029999999999999</v>
      </c>
      <c r="AE929">
        <v>72.375</v>
      </c>
      <c r="AF929">
        <v>75.2</v>
      </c>
      <c r="AG929">
        <v>272.3</v>
      </c>
      <c r="AH929">
        <v>26.83</v>
      </c>
      <c r="AI929">
        <v>454.5</v>
      </c>
      <c r="AJ929">
        <v>187.25</v>
      </c>
      <c r="AK929">
        <v>9.3800000000000008</v>
      </c>
      <c r="AL929">
        <v>251</v>
      </c>
    </row>
    <row r="930" spans="2:38" x14ac:dyDescent="0.25">
      <c r="B930" s="15">
        <v>37057</v>
      </c>
      <c r="C930">
        <v>10623.64</v>
      </c>
      <c r="D930">
        <v>1214.3599999999999</v>
      </c>
      <c r="E930">
        <v>2028.43</v>
      </c>
      <c r="F930">
        <v>7816.08</v>
      </c>
      <c r="G930">
        <v>5915.18</v>
      </c>
      <c r="H930">
        <v>12790.38</v>
      </c>
      <c r="I930">
        <v>1265.32</v>
      </c>
      <c r="J930">
        <v>12790.38</v>
      </c>
      <c r="K930">
        <v>13102.5</v>
      </c>
      <c r="L930">
        <v>3.976</v>
      </c>
      <c r="M930">
        <v>4.7050000000000001</v>
      </c>
      <c r="N930">
        <v>5.2320000000000002</v>
      </c>
      <c r="O930">
        <v>5.6769999999999996</v>
      </c>
      <c r="P930">
        <v>118.29</v>
      </c>
      <c r="Q930">
        <v>0.86099999999999999</v>
      </c>
      <c r="R930">
        <v>122.93</v>
      </c>
      <c r="S930">
        <v>1.4031</v>
      </c>
      <c r="T930">
        <v>0.52459999999999996</v>
      </c>
      <c r="U930">
        <v>0.41599999999999998</v>
      </c>
      <c r="V930">
        <v>1.7753000000000001</v>
      </c>
      <c r="W930">
        <v>9.2523</v>
      </c>
      <c r="X930">
        <v>10.6226</v>
      </c>
      <c r="Y930">
        <v>47</v>
      </c>
      <c r="Z930">
        <v>3.8</v>
      </c>
      <c r="AA930">
        <v>7.9975000000000005</v>
      </c>
      <c r="AB930">
        <v>9.0280000000000005</v>
      </c>
      <c r="AC930">
        <v>39.380000000000003</v>
      </c>
      <c r="AD930">
        <v>4.4000000000000004</v>
      </c>
      <c r="AE930">
        <v>73</v>
      </c>
      <c r="AF930">
        <v>76.25</v>
      </c>
      <c r="AG930">
        <v>271.2</v>
      </c>
      <c r="AH930">
        <v>28.51</v>
      </c>
      <c r="AI930">
        <v>458.5</v>
      </c>
      <c r="AJ930">
        <v>190.5</v>
      </c>
      <c r="AK930">
        <v>8.8699999999999992</v>
      </c>
      <c r="AL930">
        <v>255.75</v>
      </c>
    </row>
    <row r="931" spans="2:38" x14ac:dyDescent="0.25">
      <c r="B931" s="15">
        <v>37050</v>
      </c>
      <c r="C931">
        <v>10977</v>
      </c>
      <c r="D931">
        <v>1264.96</v>
      </c>
      <c r="E931">
        <v>2215.1</v>
      </c>
      <c r="F931">
        <v>8128.37</v>
      </c>
      <c r="G931">
        <v>6187.21</v>
      </c>
      <c r="H931">
        <v>13430.22</v>
      </c>
      <c r="I931">
        <v>1318.09</v>
      </c>
      <c r="J931">
        <v>13430.22</v>
      </c>
      <c r="K931">
        <v>13808.89</v>
      </c>
      <c r="L931">
        <v>4.1529999999999996</v>
      </c>
      <c r="M931">
        <v>4.915</v>
      </c>
      <c r="N931">
        <v>5.3559999999999999</v>
      </c>
      <c r="O931">
        <v>5.7370000000000001</v>
      </c>
      <c r="P931">
        <v>119.21</v>
      </c>
      <c r="Q931">
        <v>0.85050000000000003</v>
      </c>
      <c r="R931">
        <v>120.94</v>
      </c>
      <c r="S931">
        <v>1.3784000000000001</v>
      </c>
      <c r="T931">
        <v>0.52500000000000002</v>
      </c>
      <c r="U931">
        <v>0.41930000000000001</v>
      </c>
      <c r="V931">
        <v>1.7930000000000001</v>
      </c>
      <c r="W931">
        <v>9.3566000000000003</v>
      </c>
      <c r="X931">
        <v>10.942600000000001</v>
      </c>
      <c r="Y931">
        <v>46.98</v>
      </c>
      <c r="Z931">
        <v>3.8</v>
      </c>
      <c r="AA931">
        <v>8.0630000000000006</v>
      </c>
      <c r="AB931">
        <v>9.0444999999999993</v>
      </c>
      <c r="AC931">
        <v>42.71</v>
      </c>
      <c r="AD931">
        <v>4.37</v>
      </c>
      <c r="AE931">
        <v>73.575000000000003</v>
      </c>
      <c r="AF931">
        <v>79.45</v>
      </c>
      <c r="AG931">
        <v>273.39999999999998</v>
      </c>
      <c r="AH931">
        <v>28.33</v>
      </c>
      <c r="AI931">
        <v>466.5</v>
      </c>
      <c r="AJ931">
        <v>197.25</v>
      </c>
      <c r="AK931">
        <v>8.6300000000000008</v>
      </c>
      <c r="AL931">
        <v>264</v>
      </c>
    </row>
    <row r="932" spans="2:38" x14ac:dyDescent="0.25">
      <c r="B932" s="15">
        <v>37043</v>
      </c>
      <c r="C932">
        <v>10990.41</v>
      </c>
      <c r="D932">
        <v>1260.67</v>
      </c>
      <c r="E932">
        <v>2149.44</v>
      </c>
      <c r="F932">
        <v>8250.94</v>
      </c>
      <c r="G932">
        <v>6125.17</v>
      </c>
      <c r="H932">
        <v>13261.84</v>
      </c>
      <c r="I932">
        <v>1310.0899999999999</v>
      </c>
      <c r="J932">
        <v>13261.84</v>
      </c>
      <c r="K932">
        <v>13141.38</v>
      </c>
      <c r="L932">
        <v>4.2130000000000001</v>
      </c>
      <c r="M932">
        <v>4.9390000000000001</v>
      </c>
      <c r="N932">
        <v>5.3639999999999999</v>
      </c>
      <c r="O932">
        <v>5.7050000000000001</v>
      </c>
      <c r="P932">
        <v>118.89</v>
      </c>
      <c r="Q932">
        <v>0.84750000000000003</v>
      </c>
      <c r="R932">
        <v>119.24</v>
      </c>
      <c r="S932">
        <v>1.4184000000000001</v>
      </c>
      <c r="T932">
        <v>0.50849999999999995</v>
      </c>
      <c r="U932">
        <v>0.40949999999999998</v>
      </c>
      <c r="V932">
        <v>1.7951000000000001</v>
      </c>
      <c r="W932">
        <v>9.4631000000000007</v>
      </c>
      <c r="X932">
        <v>10.8918</v>
      </c>
      <c r="Y932">
        <v>47.015000000000001</v>
      </c>
      <c r="Z932">
        <v>3.7995000000000001</v>
      </c>
      <c r="AA932">
        <v>8.0374999999999996</v>
      </c>
      <c r="AB932">
        <v>9.1630000000000003</v>
      </c>
      <c r="AC932">
        <v>41.42</v>
      </c>
      <c r="AD932">
        <v>4.423</v>
      </c>
      <c r="AE932">
        <v>74.724999999999994</v>
      </c>
      <c r="AF932">
        <v>80.150000000000006</v>
      </c>
      <c r="AG932">
        <v>266.39999999999998</v>
      </c>
      <c r="AH932">
        <v>27.93</v>
      </c>
      <c r="AI932">
        <v>455</v>
      </c>
      <c r="AJ932">
        <v>198.75</v>
      </c>
      <c r="AK932">
        <v>8.6</v>
      </c>
      <c r="AL932">
        <v>270.75</v>
      </c>
    </row>
    <row r="933" spans="2:38" x14ac:dyDescent="0.25">
      <c r="B933" s="15">
        <v>37036</v>
      </c>
      <c r="C933">
        <v>11005.37</v>
      </c>
      <c r="D933">
        <v>1277.8900000000001</v>
      </c>
      <c r="E933">
        <v>2251.0300000000002</v>
      </c>
      <c r="F933">
        <v>8292.84</v>
      </c>
      <c r="G933">
        <v>6223.57</v>
      </c>
      <c r="H933">
        <v>13765.92</v>
      </c>
      <c r="I933">
        <v>1359.98</v>
      </c>
      <c r="J933">
        <v>13765.92</v>
      </c>
      <c r="K933">
        <v>13753.99</v>
      </c>
      <c r="L933">
        <v>4.2679999999999998</v>
      </c>
      <c r="M933">
        <v>5.0220000000000002</v>
      </c>
      <c r="N933">
        <v>5.5110000000000001</v>
      </c>
      <c r="O933">
        <v>5.8529999999999998</v>
      </c>
      <c r="P933">
        <v>118.18</v>
      </c>
      <c r="Q933">
        <v>0.86109999999999998</v>
      </c>
      <c r="R933">
        <v>120.65</v>
      </c>
      <c r="S933">
        <v>1.4224999999999999</v>
      </c>
      <c r="T933">
        <v>0.52049999999999996</v>
      </c>
      <c r="U933">
        <v>0.42420000000000002</v>
      </c>
      <c r="V933">
        <v>1.7742</v>
      </c>
      <c r="W933">
        <v>9.1737000000000002</v>
      </c>
      <c r="X933">
        <v>10.511800000000001</v>
      </c>
      <c r="Y933">
        <v>46.975000000000001</v>
      </c>
      <c r="Z933">
        <v>3.7995000000000001</v>
      </c>
      <c r="AA933">
        <v>7.9050000000000002</v>
      </c>
      <c r="AB933">
        <v>9.0830000000000002</v>
      </c>
      <c r="AC933">
        <v>40.549999999999997</v>
      </c>
      <c r="AD933">
        <v>4.5629999999999997</v>
      </c>
      <c r="AE933">
        <v>73.900000000000006</v>
      </c>
      <c r="AF933">
        <v>81.650000000000006</v>
      </c>
      <c r="AG933">
        <v>278.2</v>
      </c>
      <c r="AH933">
        <v>28.38</v>
      </c>
      <c r="AI933">
        <v>447.25</v>
      </c>
      <c r="AJ933">
        <v>191.25</v>
      </c>
      <c r="AK933">
        <v>8.9600000000000009</v>
      </c>
      <c r="AL933">
        <v>259.75</v>
      </c>
    </row>
    <row r="934" spans="2:38" x14ac:dyDescent="0.25">
      <c r="B934" s="15">
        <v>37029</v>
      </c>
      <c r="C934">
        <v>11301.74</v>
      </c>
      <c r="D934">
        <v>1291.96</v>
      </c>
      <c r="E934">
        <v>2198.88</v>
      </c>
      <c r="F934">
        <v>8270.5499999999993</v>
      </c>
      <c r="G934">
        <v>6186.87</v>
      </c>
      <c r="H934">
        <v>13877.77</v>
      </c>
      <c r="I934">
        <v>1371.57</v>
      </c>
      <c r="J934">
        <v>13877.77</v>
      </c>
      <c r="K934">
        <v>13459.18</v>
      </c>
      <c r="L934">
        <v>4.359</v>
      </c>
      <c r="M934">
        <v>4.9989999999999997</v>
      </c>
      <c r="N934">
        <v>5.4050000000000002</v>
      </c>
      <c r="O934">
        <v>5.7670000000000003</v>
      </c>
      <c r="P934">
        <v>116.41</v>
      </c>
      <c r="Q934">
        <v>0.88139999999999996</v>
      </c>
      <c r="R934">
        <v>123.5</v>
      </c>
      <c r="S934">
        <v>1.4395</v>
      </c>
      <c r="T934">
        <v>0.53010000000000002</v>
      </c>
      <c r="U934">
        <v>0.42830000000000001</v>
      </c>
      <c r="V934">
        <v>1.7421</v>
      </c>
      <c r="W934">
        <v>9.0496999999999996</v>
      </c>
      <c r="X934">
        <v>10.1973</v>
      </c>
      <c r="Y934">
        <v>46.935000000000002</v>
      </c>
      <c r="Z934">
        <v>3.7995000000000001</v>
      </c>
      <c r="AA934">
        <v>7.9173</v>
      </c>
      <c r="AB934">
        <v>9.0250000000000004</v>
      </c>
      <c r="AC934">
        <v>43.84</v>
      </c>
      <c r="AD934">
        <v>4.5519999999999996</v>
      </c>
      <c r="AE934">
        <v>72.099999999999994</v>
      </c>
      <c r="AF934">
        <v>79.900000000000006</v>
      </c>
      <c r="AG934">
        <v>287.8</v>
      </c>
      <c r="AH934">
        <v>29.91</v>
      </c>
      <c r="AI934">
        <v>449.5</v>
      </c>
      <c r="AJ934">
        <v>199.75</v>
      </c>
      <c r="AK934">
        <v>8.85</v>
      </c>
      <c r="AL934">
        <v>271.75</v>
      </c>
    </row>
    <row r="935" spans="2:38" x14ac:dyDescent="0.25">
      <c r="B935" s="15">
        <v>37022</v>
      </c>
      <c r="C935">
        <v>10821.31</v>
      </c>
      <c r="D935">
        <v>1245.67</v>
      </c>
      <c r="E935">
        <v>2107.4299999999998</v>
      </c>
      <c r="F935">
        <v>8023.67</v>
      </c>
      <c r="G935">
        <v>6141.02</v>
      </c>
      <c r="H935">
        <v>14043.92</v>
      </c>
      <c r="I935">
        <v>1376.76</v>
      </c>
      <c r="J935">
        <v>14043.92</v>
      </c>
      <c r="K935">
        <v>13636.61</v>
      </c>
      <c r="L935">
        <v>4.3140000000000001</v>
      </c>
      <c r="M935">
        <v>4.9329999999999998</v>
      </c>
      <c r="N935">
        <v>5.4470000000000001</v>
      </c>
      <c r="O935">
        <v>5.8540000000000001</v>
      </c>
      <c r="P935">
        <v>116.84</v>
      </c>
      <c r="Q935">
        <v>0.87529999999999997</v>
      </c>
      <c r="R935">
        <v>122.51</v>
      </c>
      <c r="S935">
        <v>1.419</v>
      </c>
      <c r="T935">
        <v>0.52180000000000004</v>
      </c>
      <c r="U935">
        <v>0.42249999999999999</v>
      </c>
      <c r="V935">
        <v>1.7513000000000001</v>
      </c>
      <c r="W935">
        <v>9.16</v>
      </c>
      <c r="X935">
        <v>10.256399999999999</v>
      </c>
      <c r="Y935">
        <v>46.884999999999998</v>
      </c>
      <c r="Z935">
        <v>3.7995000000000001</v>
      </c>
      <c r="AA935">
        <v>7.97</v>
      </c>
      <c r="AB935">
        <v>9.2230000000000008</v>
      </c>
      <c r="AC935">
        <v>45.17</v>
      </c>
      <c r="AD935">
        <v>4.3099999999999996</v>
      </c>
      <c r="AE935">
        <v>70.174999999999997</v>
      </c>
      <c r="AF935">
        <v>78.900000000000006</v>
      </c>
      <c r="AG935">
        <v>268.3</v>
      </c>
      <c r="AH935">
        <v>28.55</v>
      </c>
      <c r="AI935">
        <v>450</v>
      </c>
      <c r="AJ935">
        <v>189.75</v>
      </c>
      <c r="AK935">
        <v>9.1</v>
      </c>
      <c r="AL935">
        <v>262.5</v>
      </c>
    </row>
    <row r="936" spans="2:38" x14ac:dyDescent="0.25">
      <c r="B936" s="15">
        <v>37015</v>
      </c>
      <c r="C936">
        <v>10951.24</v>
      </c>
      <c r="D936">
        <v>1266.6099999999999</v>
      </c>
      <c r="E936">
        <v>2191.5300000000002</v>
      </c>
      <c r="F936">
        <v>7981.68</v>
      </c>
      <c r="G936">
        <v>6138.28</v>
      </c>
      <c r="H936">
        <v>14421.64</v>
      </c>
      <c r="I936">
        <v>1424.24</v>
      </c>
      <c r="J936">
        <v>14421.64</v>
      </c>
      <c r="K936">
        <v>13390.99</v>
      </c>
      <c r="L936">
        <v>4.1449999999999996</v>
      </c>
      <c r="M936">
        <v>4.758</v>
      </c>
      <c r="N936">
        <v>5.2050000000000001</v>
      </c>
      <c r="O936">
        <v>5.6760000000000002</v>
      </c>
      <c r="P936">
        <v>114.93</v>
      </c>
      <c r="Q936">
        <v>0.89249999999999996</v>
      </c>
      <c r="R936">
        <v>121.35</v>
      </c>
      <c r="S936">
        <v>1.4393</v>
      </c>
      <c r="T936">
        <v>0.51910000000000001</v>
      </c>
      <c r="U936">
        <v>0.42170000000000002</v>
      </c>
      <c r="V936">
        <v>1.7288000000000001</v>
      </c>
      <c r="W936">
        <v>9.0497999999999994</v>
      </c>
      <c r="X936">
        <v>10.1966</v>
      </c>
      <c r="Y936">
        <v>46.825000000000003</v>
      </c>
      <c r="Z936">
        <v>3.7995000000000001</v>
      </c>
      <c r="AA936">
        <v>8.0299999999999994</v>
      </c>
      <c r="AB936">
        <v>9.2681000000000004</v>
      </c>
      <c r="AC936">
        <v>44.65</v>
      </c>
      <c r="AD936">
        <v>4.327</v>
      </c>
      <c r="AE936">
        <v>70.849999999999994</v>
      </c>
      <c r="AF936">
        <v>75.900000000000006</v>
      </c>
      <c r="AG936">
        <v>266.5</v>
      </c>
      <c r="AH936">
        <v>28.36</v>
      </c>
      <c r="AI936">
        <v>444.5</v>
      </c>
      <c r="AJ936">
        <v>202.75</v>
      </c>
      <c r="AK936">
        <v>8.98</v>
      </c>
      <c r="AL936">
        <v>264</v>
      </c>
    </row>
    <row r="937" spans="2:38" x14ac:dyDescent="0.25">
      <c r="B937" s="15">
        <v>37008</v>
      </c>
      <c r="C937">
        <v>10810.05</v>
      </c>
      <c r="D937">
        <v>1253.05</v>
      </c>
      <c r="E937">
        <v>2075.6799999999998</v>
      </c>
      <c r="F937">
        <v>7967.34</v>
      </c>
      <c r="G937">
        <v>6175.24</v>
      </c>
      <c r="H937">
        <v>13934.32</v>
      </c>
      <c r="I937">
        <v>1366.46</v>
      </c>
      <c r="J937">
        <v>13934.32</v>
      </c>
      <c r="K937">
        <v>13386.04</v>
      </c>
      <c r="L937">
        <v>4.2590000000000003</v>
      </c>
      <c r="M937">
        <v>4.8559999999999999</v>
      </c>
      <c r="N937">
        <v>5.3280000000000003</v>
      </c>
      <c r="O937">
        <v>5.8</v>
      </c>
      <c r="P937">
        <v>115.62</v>
      </c>
      <c r="Q937">
        <v>0.89180000000000004</v>
      </c>
      <c r="R937">
        <v>124</v>
      </c>
      <c r="S937">
        <v>1.4367000000000001</v>
      </c>
      <c r="T937">
        <v>0.50970000000000004</v>
      </c>
      <c r="U937">
        <v>0.41299999999999998</v>
      </c>
      <c r="V937">
        <v>1.7242999999999999</v>
      </c>
      <c r="W937">
        <v>9.0871999999999993</v>
      </c>
      <c r="X937">
        <v>10.180999999999999</v>
      </c>
      <c r="Y937">
        <v>46.85</v>
      </c>
      <c r="Z937">
        <v>3.7995000000000001</v>
      </c>
      <c r="AA937">
        <v>7.9749999999999996</v>
      </c>
      <c r="AB937">
        <v>9.27</v>
      </c>
      <c r="AC937">
        <v>43.65</v>
      </c>
      <c r="AD937">
        <v>4.3570000000000002</v>
      </c>
      <c r="AE937">
        <v>76.849999999999994</v>
      </c>
      <c r="AF937">
        <v>72.25</v>
      </c>
      <c r="AG937">
        <v>264.3</v>
      </c>
      <c r="AH937">
        <v>28.27</v>
      </c>
      <c r="AI937">
        <v>422.75</v>
      </c>
      <c r="AJ937">
        <v>196</v>
      </c>
      <c r="AK937">
        <v>9.3699999999999992</v>
      </c>
      <c r="AL937">
        <v>264.75</v>
      </c>
    </row>
    <row r="938" spans="2:38" x14ac:dyDescent="0.25">
      <c r="B938" s="15">
        <v>37001</v>
      </c>
      <c r="C938">
        <v>10579.85</v>
      </c>
      <c r="D938">
        <v>1242.98</v>
      </c>
      <c r="E938">
        <v>2163.41</v>
      </c>
      <c r="F938">
        <v>8099.44</v>
      </c>
      <c r="G938">
        <v>6127.97</v>
      </c>
      <c r="H938">
        <v>13765.67</v>
      </c>
      <c r="I938">
        <v>1330.06</v>
      </c>
      <c r="J938">
        <v>13765.67</v>
      </c>
      <c r="K938">
        <v>13448.13</v>
      </c>
      <c r="L938">
        <v>4.2359999999999998</v>
      </c>
      <c r="M938">
        <v>4.8100000000000005</v>
      </c>
      <c r="N938">
        <v>5.2880000000000003</v>
      </c>
      <c r="O938">
        <v>5.7969999999999997</v>
      </c>
      <c r="P938">
        <v>114.32</v>
      </c>
      <c r="Q938">
        <v>0.9022</v>
      </c>
      <c r="R938">
        <v>122.54</v>
      </c>
      <c r="S938">
        <v>1.4412</v>
      </c>
      <c r="T938">
        <v>0.51500000000000001</v>
      </c>
      <c r="U938">
        <v>0.41220000000000001</v>
      </c>
      <c r="V938">
        <v>1.6949999999999998</v>
      </c>
      <c r="W938">
        <v>9.0204000000000004</v>
      </c>
      <c r="X938">
        <v>10.0632</v>
      </c>
      <c r="Y938">
        <v>46.825000000000003</v>
      </c>
      <c r="Z938">
        <v>3.7995000000000001</v>
      </c>
      <c r="AA938">
        <v>8.16</v>
      </c>
      <c r="AB938">
        <v>9.3719999999999999</v>
      </c>
      <c r="AC938">
        <v>44.09</v>
      </c>
      <c r="AD938">
        <v>4.4400000000000004</v>
      </c>
      <c r="AE938">
        <v>75.974999999999994</v>
      </c>
      <c r="AF938">
        <v>75.099999999999994</v>
      </c>
      <c r="AG938">
        <v>264.8</v>
      </c>
      <c r="AH938">
        <v>27.28</v>
      </c>
      <c r="AI938">
        <v>429.25</v>
      </c>
      <c r="AJ938">
        <v>202</v>
      </c>
      <c r="AK938">
        <v>8.7100000000000009</v>
      </c>
      <c r="AL938">
        <v>267</v>
      </c>
    </row>
    <row r="939" spans="2:38" x14ac:dyDescent="0.25">
      <c r="B939" s="15">
        <v>36994</v>
      </c>
      <c r="C939">
        <v>10126.94</v>
      </c>
      <c r="D939">
        <v>1183.5</v>
      </c>
      <c r="E939">
        <v>1961.43</v>
      </c>
      <c r="F939">
        <v>7835.22</v>
      </c>
      <c r="G939">
        <v>6002.3</v>
      </c>
      <c r="H939">
        <v>13385.72</v>
      </c>
      <c r="I939">
        <v>1299.2</v>
      </c>
      <c r="J939">
        <v>13385.72</v>
      </c>
      <c r="K939">
        <v>12989.47</v>
      </c>
      <c r="L939">
        <v>4.3460000000000001</v>
      </c>
      <c r="M939">
        <v>4.76</v>
      </c>
      <c r="N939">
        <v>5.1630000000000003</v>
      </c>
      <c r="O939">
        <v>5.6029999999999998</v>
      </c>
      <c r="P939">
        <v>115.54</v>
      </c>
      <c r="Q939">
        <v>0.88819999999999999</v>
      </c>
      <c r="R939">
        <v>124.2</v>
      </c>
      <c r="S939">
        <v>1.4389000000000001</v>
      </c>
      <c r="T939">
        <v>0.50780000000000003</v>
      </c>
      <c r="U939">
        <v>0.4073</v>
      </c>
      <c r="V939">
        <v>1.7133</v>
      </c>
      <c r="W939">
        <v>9.1414000000000009</v>
      </c>
      <c r="X939">
        <v>10.179500000000001</v>
      </c>
      <c r="Y939">
        <v>46.844999999999999</v>
      </c>
      <c r="Z939">
        <v>3.7995000000000001</v>
      </c>
      <c r="AA939">
        <v>8.0120000000000005</v>
      </c>
      <c r="AB939">
        <v>9.3149999999999995</v>
      </c>
      <c r="AC939">
        <v>45.34</v>
      </c>
      <c r="AD939">
        <v>4.3680000000000003</v>
      </c>
      <c r="AE939">
        <v>77.525000000000006</v>
      </c>
      <c r="AF939">
        <v>75.8</v>
      </c>
      <c r="AG939">
        <v>260.10000000000002</v>
      </c>
      <c r="AH939">
        <v>28.25</v>
      </c>
      <c r="AI939">
        <v>435.25</v>
      </c>
      <c r="AJ939">
        <v>211.75</v>
      </c>
      <c r="AK939">
        <v>8.31</v>
      </c>
      <c r="AL939">
        <v>266.75</v>
      </c>
    </row>
    <row r="940" spans="2:38" x14ac:dyDescent="0.25">
      <c r="B940" s="15">
        <v>36987</v>
      </c>
      <c r="C940">
        <v>9791.09</v>
      </c>
      <c r="D940">
        <v>1128.43</v>
      </c>
      <c r="E940">
        <v>1720.36</v>
      </c>
      <c r="F940">
        <v>7474.75</v>
      </c>
      <c r="G940">
        <v>5698.88</v>
      </c>
      <c r="H940">
        <v>13383.76</v>
      </c>
      <c r="I940">
        <v>1313.76</v>
      </c>
      <c r="J940">
        <v>13383.76</v>
      </c>
      <c r="K940">
        <v>12386.61</v>
      </c>
      <c r="L940">
        <v>4.0789999999999997</v>
      </c>
      <c r="M940">
        <v>4.4749999999999996</v>
      </c>
      <c r="N940">
        <v>4.8899999999999997</v>
      </c>
      <c r="O940">
        <v>5.4640000000000004</v>
      </c>
      <c r="P940">
        <v>114.75</v>
      </c>
      <c r="Q940">
        <v>0.9042</v>
      </c>
      <c r="R940">
        <v>123.77</v>
      </c>
      <c r="S940">
        <v>1.44</v>
      </c>
      <c r="T940">
        <v>0.4985</v>
      </c>
      <c r="U940">
        <v>0.40720000000000001</v>
      </c>
      <c r="V940">
        <v>1.6916</v>
      </c>
      <c r="W940">
        <v>8.9689999999999994</v>
      </c>
      <c r="X940">
        <v>10.046200000000001</v>
      </c>
      <c r="Y940">
        <v>46.555</v>
      </c>
      <c r="Z940">
        <v>3.8005</v>
      </c>
      <c r="AA940">
        <v>8.0589999999999993</v>
      </c>
      <c r="AB940">
        <v>9.4094999999999995</v>
      </c>
      <c r="AC940">
        <v>46.88</v>
      </c>
      <c r="AD940">
        <v>4.335</v>
      </c>
      <c r="AE940">
        <v>79.75</v>
      </c>
      <c r="AF940">
        <v>75.150000000000006</v>
      </c>
      <c r="AG940">
        <v>260</v>
      </c>
      <c r="AH940">
        <v>27.06</v>
      </c>
      <c r="AI940">
        <v>436</v>
      </c>
      <c r="AJ940">
        <v>210.25</v>
      </c>
      <c r="AK940">
        <v>8.16</v>
      </c>
      <c r="AL940">
        <v>262</v>
      </c>
    </row>
    <row r="941" spans="2:38" x14ac:dyDescent="0.25">
      <c r="B941" s="15">
        <v>36980</v>
      </c>
      <c r="C941">
        <v>9878.7800000000007</v>
      </c>
      <c r="D941">
        <v>1160.33</v>
      </c>
      <c r="E941">
        <v>1840.26</v>
      </c>
      <c r="F941">
        <v>7608</v>
      </c>
      <c r="G941">
        <v>5829.95</v>
      </c>
      <c r="H941">
        <v>12999.7</v>
      </c>
      <c r="I941">
        <v>1277.27</v>
      </c>
      <c r="J941">
        <v>12999.7</v>
      </c>
      <c r="K941">
        <v>12760.64</v>
      </c>
      <c r="L941">
        <v>4.18</v>
      </c>
      <c r="M941">
        <v>4.5570000000000004</v>
      </c>
      <c r="N941">
        <v>4.9169999999999998</v>
      </c>
      <c r="O941">
        <v>5.444</v>
      </c>
      <c r="P941">
        <v>117.37</v>
      </c>
      <c r="Q941">
        <v>0.87670000000000003</v>
      </c>
      <c r="R941">
        <v>126.34</v>
      </c>
      <c r="S941">
        <v>1.4161000000000001</v>
      </c>
      <c r="T941">
        <v>0.48559999999999998</v>
      </c>
      <c r="U941">
        <v>0.40289999999999998</v>
      </c>
      <c r="V941">
        <v>1.7427999999999999</v>
      </c>
      <c r="W941">
        <v>9.1743000000000006</v>
      </c>
      <c r="X941">
        <v>10.412599999999999</v>
      </c>
      <c r="Y941">
        <v>46.615000000000002</v>
      </c>
      <c r="Z941">
        <v>3.8005</v>
      </c>
      <c r="AA941">
        <v>8.0124999999999993</v>
      </c>
      <c r="AB941">
        <v>9.4615000000000009</v>
      </c>
      <c r="AC941">
        <v>45.09</v>
      </c>
      <c r="AD941">
        <v>4.2949999999999999</v>
      </c>
      <c r="AE941">
        <v>78.349999999999994</v>
      </c>
      <c r="AF941">
        <v>75.150000000000006</v>
      </c>
      <c r="AG941">
        <v>257.89999999999998</v>
      </c>
      <c r="AH941">
        <v>26.29</v>
      </c>
      <c r="AI941">
        <v>428.5</v>
      </c>
      <c r="AJ941">
        <v>203.25</v>
      </c>
      <c r="AK941">
        <v>7.75</v>
      </c>
      <c r="AL941">
        <v>255</v>
      </c>
    </row>
    <row r="942" spans="2:38" x14ac:dyDescent="0.25">
      <c r="B942" s="15">
        <v>36973</v>
      </c>
      <c r="C942">
        <v>9504.7800000000007</v>
      </c>
      <c r="D942">
        <v>1139.83</v>
      </c>
      <c r="E942">
        <v>1928.68</v>
      </c>
      <c r="F942">
        <v>7639.8</v>
      </c>
      <c r="G942">
        <v>5544.67</v>
      </c>
      <c r="H942">
        <v>13214.54</v>
      </c>
      <c r="I942">
        <v>1281.5999999999999</v>
      </c>
      <c r="J942">
        <v>13214.54</v>
      </c>
      <c r="K942">
        <v>12583.36</v>
      </c>
      <c r="L942">
        <v>4.2610000000000001</v>
      </c>
      <c r="M942">
        <v>4.5019999999999998</v>
      </c>
      <c r="N942">
        <v>4.8149999999999995</v>
      </c>
      <c r="O942">
        <v>5.3140000000000001</v>
      </c>
      <c r="P942">
        <v>115.94</v>
      </c>
      <c r="Q942">
        <v>0.88990000000000002</v>
      </c>
      <c r="R942">
        <v>122.76</v>
      </c>
      <c r="S942">
        <v>1.425</v>
      </c>
      <c r="T942">
        <v>0.49640000000000001</v>
      </c>
      <c r="U942">
        <v>0.41589999999999999</v>
      </c>
      <c r="V942">
        <v>1.7208000000000001</v>
      </c>
      <c r="W942">
        <v>9.0888000000000009</v>
      </c>
      <c r="X942">
        <v>10.306699999999999</v>
      </c>
      <c r="Y942">
        <v>46.695</v>
      </c>
      <c r="Z942">
        <v>3.7995000000000001</v>
      </c>
      <c r="AA942">
        <v>7.96</v>
      </c>
      <c r="AB942">
        <v>9.6404999999999994</v>
      </c>
      <c r="AC942">
        <v>48.06</v>
      </c>
      <c r="AD942">
        <v>4.3419999999999996</v>
      </c>
      <c r="AE942">
        <v>77.25</v>
      </c>
      <c r="AF942">
        <v>74.650000000000006</v>
      </c>
      <c r="AG942">
        <v>261.7</v>
      </c>
      <c r="AH942">
        <v>27.3</v>
      </c>
      <c r="AI942">
        <v>436.5</v>
      </c>
      <c r="AJ942">
        <v>207</v>
      </c>
      <c r="AK942">
        <v>8.3699999999999992</v>
      </c>
      <c r="AL942">
        <v>262.25</v>
      </c>
    </row>
    <row r="943" spans="2:38" x14ac:dyDescent="0.25">
      <c r="B943" s="15">
        <v>36966</v>
      </c>
      <c r="C943">
        <v>9823.41</v>
      </c>
      <c r="D943">
        <v>1150.53</v>
      </c>
      <c r="E943">
        <v>1890.91</v>
      </c>
      <c r="F943">
        <v>7752.2</v>
      </c>
      <c r="G943">
        <v>5734.49</v>
      </c>
      <c r="H943">
        <v>12232.98</v>
      </c>
      <c r="I943">
        <v>1197.47</v>
      </c>
      <c r="J943">
        <v>12232.98</v>
      </c>
      <c r="K943">
        <v>13522.04</v>
      </c>
      <c r="L943">
        <v>4.24</v>
      </c>
      <c r="M943">
        <v>4.492</v>
      </c>
      <c r="N943">
        <v>4.7699999999999996</v>
      </c>
      <c r="O943">
        <v>5.2709999999999999</v>
      </c>
      <c r="P943">
        <v>115.32</v>
      </c>
      <c r="Q943">
        <v>0.89780000000000004</v>
      </c>
      <c r="R943">
        <v>123.03</v>
      </c>
      <c r="S943">
        <v>1.4318</v>
      </c>
      <c r="T943">
        <v>0.49430000000000002</v>
      </c>
      <c r="U943">
        <v>0.41520000000000001</v>
      </c>
      <c r="V943">
        <v>1.7093</v>
      </c>
      <c r="W943">
        <v>9.0931999999999995</v>
      </c>
      <c r="X943">
        <v>10.196400000000001</v>
      </c>
      <c r="Y943">
        <v>46.704999999999998</v>
      </c>
      <c r="Z943">
        <v>3.7995000000000001</v>
      </c>
      <c r="AA943">
        <v>7.93</v>
      </c>
      <c r="AB943">
        <v>9.6304999999999996</v>
      </c>
      <c r="AC943">
        <v>49.73</v>
      </c>
      <c r="AD943">
        <v>4.2880000000000003</v>
      </c>
      <c r="AE943">
        <v>78.099999999999994</v>
      </c>
      <c r="AF943">
        <v>75.150000000000006</v>
      </c>
      <c r="AG943">
        <v>258.39999999999998</v>
      </c>
      <c r="AH943">
        <v>26.74</v>
      </c>
      <c r="AI943">
        <v>443</v>
      </c>
      <c r="AJ943">
        <v>207.5</v>
      </c>
      <c r="AK943">
        <v>8.77</v>
      </c>
      <c r="AL943">
        <v>270.5</v>
      </c>
    </row>
    <row r="944" spans="2:38" x14ac:dyDescent="0.25">
      <c r="B944" s="15">
        <v>36959</v>
      </c>
      <c r="C944">
        <v>10644.62</v>
      </c>
      <c r="D944">
        <v>1233.42</v>
      </c>
      <c r="E944">
        <v>2052.7800000000002</v>
      </c>
      <c r="F944">
        <v>8135.5</v>
      </c>
      <c r="G944">
        <v>6204.42</v>
      </c>
      <c r="H944">
        <v>12627.9</v>
      </c>
      <c r="I944">
        <v>1237.76</v>
      </c>
      <c r="J944">
        <v>12627.9</v>
      </c>
      <c r="K944">
        <v>14194.35</v>
      </c>
      <c r="L944">
        <v>4.4690000000000003</v>
      </c>
      <c r="M944">
        <v>4.7080000000000002</v>
      </c>
      <c r="N944">
        <v>4.9290000000000003</v>
      </c>
      <c r="O944">
        <v>5.3220000000000001</v>
      </c>
      <c r="P944">
        <v>111.44</v>
      </c>
      <c r="Q944">
        <v>0.93279999999999996</v>
      </c>
      <c r="R944">
        <v>119.53</v>
      </c>
      <c r="S944">
        <v>1.4698</v>
      </c>
      <c r="T944">
        <v>0.50890000000000002</v>
      </c>
      <c r="U944">
        <v>0.4204</v>
      </c>
      <c r="V944">
        <v>1.6524999999999999</v>
      </c>
      <c r="W944">
        <v>8.7873999999999999</v>
      </c>
      <c r="X944">
        <v>9.7464999999999993</v>
      </c>
      <c r="Y944">
        <v>46.54</v>
      </c>
      <c r="Z944">
        <v>3.7995000000000001</v>
      </c>
      <c r="AA944">
        <v>7.7350000000000003</v>
      </c>
      <c r="AB944">
        <v>9.6434999999999995</v>
      </c>
      <c r="AC944">
        <v>52.66</v>
      </c>
      <c r="AD944">
        <v>4.4879999999999995</v>
      </c>
      <c r="AE944">
        <v>79.525000000000006</v>
      </c>
      <c r="AF944">
        <v>72.8</v>
      </c>
      <c r="AG944">
        <v>271.5</v>
      </c>
      <c r="AH944">
        <v>28.01</v>
      </c>
      <c r="AI944">
        <v>456.75</v>
      </c>
      <c r="AJ944">
        <v>213.25</v>
      </c>
      <c r="AK944">
        <v>9</v>
      </c>
      <c r="AL944">
        <v>270.25</v>
      </c>
    </row>
    <row r="945" spans="2:38" x14ac:dyDescent="0.25">
      <c r="B945" s="15">
        <v>36952</v>
      </c>
      <c r="C945">
        <v>10466.31</v>
      </c>
      <c r="D945">
        <v>1234.18</v>
      </c>
      <c r="E945">
        <v>2117.63</v>
      </c>
      <c r="F945">
        <v>8006.9</v>
      </c>
      <c r="G945">
        <v>6159.02</v>
      </c>
      <c r="H945">
        <v>12261.8</v>
      </c>
      <c r="I945">
        <v>1199.8399999999999</v>
      </c>
      <c r="J945">
        <v>12261.8</v>
      </c>
      <c r="K945">
        <v>13966.43</v>
      </c>
      <c r="L945">
        <v>4.4630000000000001</v>
      </c>
      <c r="M945">
        <v>4.7190000000000003</v>
      </c>
      <c r="N945">
        <v>4.9470000000000001</v>
      </c>
      <c r="O945">
        <v>5.367</v>
      </c>
      <c r="P945">
        <v>111.17</v>
      </c>
      <c r="Q945">
        <v>0.93579999999999997</v>
      </c>
      <c r="R945">
        <v>119.01</v>
      </c>
      <c r="S945">
        <v>1.4681</v>
      </c>
      <c r="T945">
        <v>0.53029999999999999</v>
      </c>
      <c r="U945">
        <v>0.43569999999999998</v>
      </c>
      <c r="V945">
        <v>1.6454</v>
      </c>
      <c r="W945">
        <v>8.7884999999999991</v>
      </c>
      <c r="X945">
        <v>9.6810000000000009</v>
      </c>
      <c r="Y945">
        <v>46.55</v>
      </c>
      <c r="Z945">
        <v>3.8005</v>
      </c>
      <c r="AA945">
        <v>7.7424999999999997</v>
      </c>
      <c r="AB945">
        <v>9.6515000000000004</v>
      </c>
      <c r="AC945">
        <v>53.5</v>
      </c>
      <c r="AD945">
        <v>4.4189999999999996</v>
      </c>
      <c r="AE945">
        <v>80.375</v>
      </c>
      <c r="AF945">
        <v>74.25</v>
      </c>
      <c r="AG945">
        <v>263.10000000000002</v>
      </c>
      <c r="AH945">
        <v>27.84</v>
      </c>
      <c r="AI945">
        <v>455.75</v>
      </c>
      <c r="AJ945">
        <v>215.75</v>
      </c>
      <c r="AK945">
        <v>9.11</v>
      </c>
      <c r="AL945">
        <v>270.5</v>
      </c>
    </row>
    <row r="946" spans="2:38" x14ac:dyDescent="0.25">
      <c r="B946" s="15">
        <v>36945</v>
      </c>
      <c r="C946">
        <v>10441.9</v>
      </c>
      <c r="D946">
        <v>1245.8599999999999</v>
      </c>
      <c r="E946">
        <v>2262.5100000000002</v>
      </c>
      <c r="F946">
        <v>8028.8</v>
      </c>
      <c r="G946">
        <v>6075.34</v>
      </c>
      <c r="H946">
        <v>13246</v>
      </c>
      <c r="I946">
        <v>1257.6199999999999</v>
      </c>
      <c r="J946">
        <v>13246</v>
      </c>
      <c r="K946">
        <v>15280.56</v>
      </c>
      <c r="L946">
        <v>4.53</v>
      </c>
      <c r="M946">
        <v>4.84</v>
      </c>
      <c r="N946">
        <v>5.0970000000000004</v>
      </c>
      <c r="O946">
        <v>5.4779999999999998</v>
      </c>
      <c r="P946">
        <v>112.03</v>
      </c>
      <c r="Q946">
        <v>0.91759999999999997</v>
      </c>
      <c r="R946">
        <v>115.8</v>
      </c>
      <c r="S946">
        <v>1.4550000000000001</v>
      </c>
      <c r="T946">
        <v>0.52649999999999997</v>
      </c>
      <c r="U946">
        <v>0.43530000000000002</v>
      </c>
      <c r="V946">
        <v>1.6743000000000001</v>
      </c>
      <c r="W946">
        <v>8.9666999999999994</v>
      </c>
      <c r="X946">
        <v>9.8702000000000005</v>
      </c>
      <c r="Y946">
        <v>46.604999999999997</v>
      </c>
      <c r="Z946">
        <v>3.7995000000000001</v>
      </c>
      <c r="AA946">
        <v>7.8174999999999999</v>
      </c>
      <c r="AB946">
        <v>9.6920000000000002</v>
      </c>
      <c r="AC946">
        <v>55.08</v>
      </c>
      <c r="AD946">
        <v>4.4329999999999998</v>
      </c>
      <c r="AE946">
        <v>82.525000000000006</v>
      </c>
      <c r="AF946">
        <v>72.650000000000006</v>
      </c>
      <c r="AG946">
        <v>260.89999999999998</v>
      </c>
      <c r="AH946">
        <v>29.04</v>
      </c>
      <c r="AI946">
        <v>448</v>
      </c>
      <c r="AJ946">
        <v>209.25</v>
      </c>
      <c r="AK946">
        <v>9.39</v>
      </c>
      <c r="AL946">
        <v>259.25</v>
      </c>
    </row>
    <row r="947" spans="2:38" x14ac:dyDescent="0.25">
      <c r="B947" s="15">
        <v>36938</v>
      </c>
      <c r="C947">
        <v>10799.82</v>
      </c>
      <c r="D947">
        <v>1301.53</v>
      </c>
      <c r="E947">
        <v>2425.38</v>
      </c>
      <c r="F947">
        <v>8393.2000000000007</v>
      </c>
      <c r="G947">
        <v>6439.26</v>
      </c>
      <c r="H947">
        <v>13175.49</v>
      </c>
      <c r="I947">
        <v>1248.29</v>
      </c>
      <c r="J947">
        <v>13175.49</v>
      </c>
      <c r="K947">
        <v>15630.31</v>
      </c>
      <c r="L947">
        <v>4.7190000000000003</v>
      </c>
      <c r="M947">
        <v>4.8970000000000002</v>
      </c>
      <c r="N947">
        <v>5.109</v>
      </c>
      <c r="O947">
        <v>5.4539999999999997</v>
      </c>
      <c r="P947">
        <v>112.26</v>
      </c>
      <c r="Q947">
        <v>0.91500000000000004</v>
      </c>
      <c r="R947">
        <v>115.73</v>
      </c>
      <c r="S947">
        <v>1.4482999999999999</v>
      </c>
      <c r="T947">
        <v>0.52880000000000005</v>
      </c>
      <c r="U947">
        <v>0.42930000000000001</v>
      </c>
      <c r="V947">
        <v>1.677</v>
      </c>
      <c r="W947">
        <v>8.9582999999999995</v>
      </c>
      <c r="X947">
        <v>9.8245000000000005</v>
      </c>
      <c r="Y947">
        <v>46.534999999999997</v>
      </c>
      <c r="Z947">
        <v>3.8005</v>
      </c>
      <c r="AA947">
        <v>7.83</v>
      </c>
      <c r="AB947">
        <v>9.7324999999999999</v>
      </c>
      <c r="AC947">
        <v>59.52</v>
      </c>
      <c r="AD947">
        <v>4.49</v>
      </c>
      <c r="AE947">
        <v>79.525000000000006</v>
      </c>
      <c r="AF947">
        <v>75.349999999999994</v>
      </c>
      <c r="AG947">
        <v>258.2</v>
      </c>
      <c r="AH947">
        <v>29.16</v>
      </c>
      <c r="AI947">
        <v>454</v>
      </c>
      <c r="AJ947">
        <v>212</v>
      </c>
      <c r="AK947">
        <v>9.64</v>
      </c>
      <c r="AL947">
        <v>264.25</v>
      </c>
    </row>
    <row r="948" spans="2:38" x14ac:dyDescent="0.25">
      <c r="B948" s="15">
        <v>36931</v>
      </c>
      <c r="C948">
        <v>10781.45</v>
      </c>
      <c r="D948">
        <v>1314.76</v>
      </c>
      <c r="E948">
        <v>2470.9699999999998</v>
      </c>
      <c r="F948">
        <v>8957.6</v>
      </c>
      <c r="G948">
        <v>6497.07</v>
      </c>
      <c r="H948">
        <v>13422.83</v>
      </c>
      <c r="I948">
        <v>1266</v>
      </c>
      <c r="J948">
        <v>13422.83</v>
      </c>
      <c r="K948">
        <v>15873.28</v>
      </c>
      <c r="L948">
        <v>4.6360000000000001</v>
      </c>
      <c r="M948">
        <v>4.8239999999999998</v>
      </c>
      <c r="N948">
        <v>5.03</v>
      </c>
      <c r="O948">
        <v>5.3890000000000002</v>
      </c>
      <c r="P948">
        <v>111.52</v>
      </c>
      <c r="Q948">
        <v>0.92420000000000002</v>
      </c>
      <c r="R948">
        <v>117.5</v>
      </c>
      <c r="S948">
        <v>1.4445999999999999</v>
      </c>
      <c r="T948">
        <v>0.53649999999999998</v>
      </c>
      <c r="U948">
        <v>0.43640000000000001</v>
      </c>
      <c r="V948">
        <v>1.661</v>
      </c>
      <c r="W948">
        <v>8.8744999999999994</v>
      </c>
      <c r="X948">
        <v>9.6820000000000004</v>
      </c>
      <c r="Y948">
        <v>46.475000000000001</v>
      </c>
      <c r="Z948">
        <v>3.7995000000000001</v>
      </c>
      <c r="AA948">
        <v>7.8774999999999995</v>
      </c>
      <c r="AB948">
        <v>9.7491000000000003</v>
      </c>
      <c r="AC948">
        <v>58.37</v>
      </c>
      <c r="AD948">
        <v>4.5629999999999997</v>
      </c>
      <c r="AE948">
        <v>80.525000000000006</v>
      </c>
      <c r="AF948">
        <v>77.400000000000006</v>
      </c>
      <c r="AG948">
        <v>259.89999999999998</v>
      </c>
      <c r="AH948">
        <v>31.03</v>
      </c>
      <c r="AI948">
        <v>456.25</v>
      </c>
      <c r="AJ948">
        <v>210.25</v>
      </c>
      <c r="AK948">
        <v>9.8000000000000007</v>
      </c>
      <c r="AL948">
        <v>266.25</v>
      </c>
    </row>
    <row r="949" spans="2:38" x14ac:dyDescent="0.25">
      <c r="B949" s="15">
        <v>36924</v>
      </c>
      <c r="C949">
        <v>10864.1</v>
      </c>
      <c r="D949">
        <v>1349.47</v>
      </c>
      <c r="E949">
        <v>2660.5</v>
      </c>
      <c r="F949">
        <v>9224.1</v>
      </c>
      <c r="G949">
        <v>6638.2</v>
      </c>
      <c r="H949">
        <v>13703.63</v>
      </c>
      <c r="I949">
        <v>1287.69</v>
      </c>
      <c r="J949">
        <v>13703.63</v>
      </c>
      <c r="K949">
        <v>16071.29</v>
      </c>
      <c r="L949">
        <v>4.6370000000000005</v>
      </c>
      <c r="M949">
        <v>4.8380000000000001</v>
      </c>
      <c r="N949">
        <v>5.1479999999999997</v>
      </c>
      <c r="O949">
        <v>5.5090000000000003</v>
      </c>
      <c r="P949">
        <v>110.32</v>
      </c>
      <c r="Q949">
        <v>0.93640000000000001</v>
      </c>
      <c r="R949">
        <v>115.75</v>
      </c>
      <c r="S949">
        <v>1.4706999999999999</v>
      </c>
      <c r="T949">
        <v>0.55300000000000005</v>
      </c>
      <c r="U949">
        <v>0.44569999999999999</v>
      </c>
      <c r="V949">
        <v>1.6446000000000001</v>
      </c>
      <c r="W949">
        <v>8.7529000000000003</v>
      </c>
      <c r="X949">
        <v>9.5159000000000002</v>
      </c>
      <c r="Y949">
        <v>46.41</v>
      </c>
      <c r="Z949">
        <v>3.8005</v>
      </c>
      <c r="AA949">
        <v>7.7725</v>
      </c>
      <c r="AB949">
        <v>9.7609999999999992</v>
      </c>
      <c r="AC949">
        <v>59.76</v>
      </c>
      <c r="AD949">
        <v>4.7880000000000003</v>
      </c>
      <c r="AE949">
        <v>79.8</v>
      </c>
      <c r="AF949">
        <v>77.849999999999994</v>
      </c>
      <c r="AG949">
        <v>267.10000000000002</v>
      </c>
      <c r="AH949">
        <v>31.19</v>
      </c>
      <c r="AI949">
        <v>468.5</v>
      </c>
      <c r="AJ949">
        <v>213</v>
      </c>
      <c r="AK949">
        <v>10.14</v>
      </c>
      <c r="AL949">
        <v>272</v>
      </c>
    </row>
    <row r="950" spans="2:38" x14ac:dyDescent="0.25">
      <c r="B950" s="15">
        <v>36917</v>
      </c>
      <c r="C950">
        <v>10659.98</v>
      </c>
      <c r="D950">
        <v>1354.95</v>
      </c>
      <c r="E950">
        <v>2781.3</v>
      </c>
      <c r="F950">
        <v>9158.2000000000007</v>
      </c>
      <c r="G950">
        <v>6695.2</v>
      </c>
      <c r="H950">
        <v>13696.06</v>
      </c>
      <c r="I950">
        <v>1294.44</v>
      </c>
      <c r="J950">
        <v>13696.06</v>
      </c>
      <c r="K950">
        <v>16044.21</v>
      </c>
      <c r="L950">
        <v>4.7709999999999999</v>
      </c>
      <c r="M950">
        <v>4.9139999999999997</v>
      </c>
      <c r="N950">
        <v>5.2679999999999998</v>
      </c>
      <c r="O950">
        <v>5.64</v>
      </c>
      <c r="P950">
        <v>111.46</v>
      </c>
      <c r="Q950">
        <v>0.9244</v>
      </c>
      <c r="R950">
        <v>117.18</v>
      </c>
      <c r="S950">
        <v>1.4554</v>
      </c>
      <c r="T950">
        <v>0.54420000000000002</v>
      </c>
      <c r="U950">
        <v>0.43569999999999998</v>
      </c>
      <c r="V950">
        <v>1.651</v>
      </c>
      <c r="W950">
        <v>8.8840000000000003</v>
      </c>
      <c r="X950">
        <v>9.6051000000000002</v>
      </c>
      <c r="Y950">
        <v>46.475000000000001</v>
      </c>
      <c r="Z950">
        <v>3.7995000000000001</v>
      </c>
      <c r="AA950">
        <v>7.88</v>
      </c>
      <c r="AB950">
        <v>9.6750000000000007</v>
      </c>
      <c r="AC950">
        <v>61.25</v>
      </c>
      <c r="AD950">
        <v>4.8250000000000002</v>
      </c>
      <c r="AE950">
        <v>78.8</v>
      </c>
      <c r="AF950">
        <v>76.349999999999994</v>
      </c>
      <c r="AG950">
        <v>262.89999999999998</v>
      </c>
      <c r="AH950">
        <v>29.77</v>
      </c>
      <c r="AI950">
        <v>460.25</v>
      </c>
      <c r="AJ950">
        <v>209.5</v>
      </c>
      <c r="AK950">
        <v>10</v>
      </c>
      <c r="AL950">
        <v>276.25</v>
      </c>
    </row>
    <row r="951" spans="2:38" x14ac:dyDescent="0.25">
      <c r="B951" s="15">
        <v>36910</v>
      </c>
      <c r="C951">
        <v>10587.59</v>
      </c>
      <c r="D951">
        <v>1342.54</v>
      </c>
      <c r="E951">
        <v>2770.38</v>
      </c>
      <c r="F951">
        <v>9161.1</v>
      </c>
      <c r="G951">
        <v>6651.53</v>
      </c>
      <c r="H951">
        <v>13989.12</v>
      </c>
      <c r="I951">
        <v>1312.79</v>
      </c>
      <c r="J951">
        <v>13989.12</v>
      </c>
      <c r="K951">
        <v>15933.55</v>
      </c>
      <c r="L951">
        <v>4.7350000000000003</v>
      </c>
      <c r="M951">
        <v>4.8049999999999997</v>
      </c>
      <c r="N951">
        <v>5.1680000000000001</v>
      </c>
      <c r="O951">
        <v>5.5529999999999999</v>
      </c>
      <c r="P951">
        <v>110.67</v>
      </c>
      <c r="Q951">
        <v>0.93420000000000003</v>
      </c>
      <c r="R951">
        <v>117.18</v>
      </c>
      <c r="S951">
        <v>1.4628000000000001</v>
      </c>
      <c r="T951">
        <v>0.55630000000000002</v>
      </c>
      <c r="U951">
        <v>0.44719999999999999</v>
      </c>
      <c r="V951">
        <v>1.6381000000000001</v>
      </c>
      <c r="W951">
        <v>8.7896999999999998</v>
      </c>
      <c r="X951">
        <v>9.4898000000000007</v>
      </c>
      <c r="Y951">
        <v>46.375</v>
      </c>
      <c r="Z951">
        <v>3.7995000000000001</v>
      </c>
      <c r="AA951">
        <v>7.9024999999999999</v>
      </c>
      <c r="AB951">
        <v>9.8042999999999996</v>
      </c>
      <c r="AC951">
        <v>60.63</v>
      </c>
      <c r="AD951">
        <v>4.78</v>
      </c>
      <c r="AE951">
        <v>78.625</v>
      </c>
      <c r="AF951">
        <v>76.95</v>
      </c>
      <c r="AG951">
        <v>264.89999999999998</v>
      </c>
      <c r="AH951">
        <v>32.19</v>
      </c>
      <c r="AI951">
        <v>470.75</v>
      </c>
      <c r="AJ951">
        <v>215</v>
      </c>
      <c r="AK951">
        <v>10.09</v>
      </c>
      <c r="AL951">
        <v>285.5</v>
      </c>
    </row>
    <row r="952" spans="2:38" x14ac:dyDescent="0.25">
      <c r="B952" s="15">
        <v>36903</v>
      </c>
      <c r="C952">
        <v>10525.38</v>
      </c>
      <c r="D952">
        <v>1318.32</v>
      </c>
      <c r="E952">
        <v>2626.5</v>
      </c>
      <c r="F952">
        <v>8716.4</v>
      </c>
      <c r="G952">
        <v>6490.03</v>
      </c>
      <c r="H952">
        <v>13347.74</v>
      </c>
      <c r="I952">
        <v>1237.8800000000001</v>
      </c>
      <c r="J952">
        <v>13347.74</v>
      </c>
      <c r="K952">
        <v>15295.42</v>
      </c>
      <c r="L952">
        <v>4.891</v>
      </c>
      <c r="M952">
        <v>4.952</v>
      </c>
      <c r="N952">
        <v>5.25</v>
      </c>
      <c r="O952">
        <v>5.6180000000000003</v>
      </c>
      <c r="P952">
        <v>109.27</v>
      </c>
      <c r="Q952">
        <v>0.95130000000000003</v>
      </c>
      <c r="R952">
        <v>118.55</v>
      </c>
      <c r="S952">
        <v>1.4786000000000001</v>
      </c>
      <c r="T952">
        <v>0.55730000000000002</v>
      </c>
      <c r="U952">
        <v>0.44669999999999999</v>
      </c>
      <c r="V952">
        <v>1.6189</v>
      </c>
      <c r="W952">
        <v>8.6405999999999992</v>
      </c>
      <c r="X952">
        <v>9.3101000000000003</v>
      </c>
      <c r="Y952">
        <v>46.55</v>
      </c>
      <c r="Z952">
        <v>3.7995000000000001</v>
      </c>
      <c r="AA952">
        <v>7.8250000000000002</v>
      </c>
      <c r="AB952">
        <v>9.8949999999999996</v>
      </c>
      <c r="AC952">
        <v>61.12</v>
      </c>
      <c r="AD952">
        <v>4.6550000000000002</v>
      </c>
      <c r="AE952">
        <v>79.575000000000003</v>
      </c>
      <c r="AF952">
        <v>76.599999999999994</v>
      </c>
      <c r="AG952">
        <v>264.60000000000002</v>
      </c>
      <c r="AH952">
        <v>30.05</v>
      </c>
      <c r="AI952">
        <v>479.25</v>
      </c>
      <c r="AJ952">
        <v>219.25</v>
      </c>
      <c r="AK952">
        <v>10</v>
      </c>
      <c r="AL952">
        <v>289</v>
      </c>
    </row>
    <row r="953" spans="2:38" x14ac:dyDescent="0.25">
      <c r="B953" s="15">
        <v>36896</v>
      </c>
      <c r="C953">
        <v>10662.01</v>
      </c>
      <c r="D953">
        <v>1298.3499999999999</v>
      </c>
      <c r="E953">
        <v>2407.65</v>
      </c>
      <c r="F953">
        <v>8690.2000000000007</v>
      </c>
      <c r="G953">
        <v>6382.31</v>
      </c>
      <c r="H953">
        <v>13867.61</v>
      </c>
      <c r="I953">
        <v>1297.02</v>
      </c>
      <c r="J953">
        <v>13867.61</v>
      </c>
      <c r="K953">
        <v>15447.61</v>
      </c>
      <c r="L953">
        <v>4.569</v>
      </c>
      <c r="M953">
        <v>4.6559999999999997</v>
      </c>
      <c r="N953">
        <v>4.931</v>
      </c>
      <c r="O953">
        <v>5.3979999999999997</v>
      </c>
      <c r="P953">
        <v>108.42</v>
      </c>
      <c r="Q953">
        <v>0.95699999999999996</v>
      </c>
      <c r="R953">
        <v>116.53</v>
      </c>
      <c r="S953">
        <v>1.5038</v>
      </c>
      <c r="T953">
        <v>0.57189999999999996</v>
      </c>
      <c r="U953">
        <v>0.45300000000000001</v>
      </c>
      <c r="V953">
        <v>1.5979999999999999</v>
      </c>
      <c r="W953">
        <v>8.6433999999999997</v>
      </c>
      <c r="X953">
        <v>9.3130000000000006</v>
      </c>
      <c r="Y953">
        <v>46.715000000000003</v>
      </c>
      <c r="Z953">
        <v>3.8001</v>
      </c>
      <c r="AA953">
        <v>7.5175000000000001</v>
      </c>
      <c r="AB953">
        <v>9.7539999999999996</v>
      </c>
      <c r="AC953">
        <v>59.42</v>
      </c>
      <c r="AD953">
        <v>4.5999999999999996</v>
      </c>
      <c r="AE953">
        <v>76.674999999999997</v>
      </c>
      <c r="AF953">
        <v>76.5</v>
      </c>
      <c r="AG953">
        <v>269</v>
      </c>
      <c r="AH953">
        <v>27.95</v>
      </c>
      <c r="AI953">
        <v>489.5</v>
      </c>
      <c r="AJ953">
        <v>226</v>
      </c>
      <c r="AK953">
        <v>10.27</v>
      </c>
      <c r="AL953">
        <v>283</v>
      </c>
    </row>
    <row r="954" spans="2:38" x14ac:dyDescent="0.25">
      <c r="B954" s="15">
        <v>36889</v>
      </c>
      <c r="C954">
        <v>10786.85</v>
      </c>
      <c r="D954">
        <v>1320.28</v>
      </c>
      <c r="E954">
        <v>2470.52</v>
      </c>
      <c r="F954">
        <v>8933.7000000000007</v>
      </c>
      <c r="G954">
        <v>6433.61</v>
      </c>
      <c r="H954">
        <v>13785.69</v>
      </c>
      <c r="I954">
        <v>1283.67</v>
      </c>
      <c r="J954">
        <v>13785.69</v>
      </c>
      <c r="K954">
        <v>15095.53</v>
      </c>
      <c r="L954">
        <v>5.0960000000000001</v>
      </c>
      <c r="M954">
        <v>4.976</v>
      </c>
      <c r="N954">
        <v>5.1120000000000001</v>
      </c>
      <c r="O954">
        <v>5.4569999999999999</v>
      </c>
      <c r="P954">
        <v>109.56</v>
      </c>
      <c r="Q954">
        <v>0.94269999999999998</v>
      </c>
      <c r="R954">
        <v>114.41</v>
      </c>
      <c r="S954">
        <v>1.4929999999999999</v>
      </c>
      <c r="T954">
        <v>0.55879999999999996</v>
      </c>
      <c r="U954">
        <v>0.44369999999999998</v>
      </c>
      <c r="V954">
        <v>1.6111</v>
      </c>
      <c r="W954">
        <v>8.8031000000000006</v>
      </c>
      <c r="X954">
        <v>9.4158000000000008</v>
      </c>
      <c r="Y954">
        <v>46.674999999999997</v>
      </c>
      <c r="Z954">
        <v>3.8</v>
      </c>
      <c r="AA954">
        <v>7.5788000000000002</v>
      </c>
      <c r="AB954">
        <v>9.6225000000000005</v>
      </c>
      <c r="AC954">
        <v>62.28</v>
      </c>
      <c r="AD954">
        <v>4.6349999999999998</v>
      </c>
      <c r="AE954">
        <v>80.224999999999994</v>
      </c>
      <c r="AF954">
        <v>74.599999999999994</v>
      </c>
      <c r="AG954">
        <v>273.60000000000002</v>
      </c>
      <c r="AH954">
        <v>26.8</v>
      </c>
      <c r="AI954">
        <v>499.5</v>
      </c>
      <c r="AJ954">
        <v>231.75</v>
      </c>
      <c r="AK954">
        <v>10.199999999999999</v>
      </c>
      <c r="AL954">
        <v>279.5</v>
      </c>
    </row>
    <row r="955" spans="2:38" x14ac:dyDescent="0.25">
      <c r="B955" s="15">
        <v>36882</v>
      </c>
      <c r="C955">
        <v>10635.56</v>
      </c>
      <c r="D955">
        <v>1305.97</v>
      </c>
      <c r="E955">
        <v>2517.02</v>
      </c>
      <c r="F955">
        <v>8769.9</v>
      </c>
      <c r="G955">
        <v>6251.4</v>
      </c>
      <c r="H955">
        <v>13427.08</v>
      </c>
      <c r="I955">
        <v>1260.8800000000001</v>
      </c>
      <c r="J955">
        <v>13427.08</v>
      </c>
      <c r="K955">
        <v>14738.21</v>
      </c>
      <c r="L955">
        <v>5.0759999999999996</v>
      </c>
      <c r="M955">
        <v>4.8959999999999999</v>
      </c>
      <c r="N955">
        <v>5.0060000000000002</v>
      </c>
      <c r="O955">
        <v>5.4020000000000001</v>
      </c>
      <c r="P955">
        <v>110.82</v>
      </c>
      <c r="Q955">
        <v>0.92320000000000002</v>
      </c>
      <c r="R955">
        <v>112.88</v>
      </c>
      <c r="S955">
        <v>1.4764999999999999</v>
      </c>
      <c r="T955">
        <v>0.55649999999999999</v>
      </c>
      <c r="U955">
        <v>0.44169999999999998</v>
      </c>
      <c r="V955">
        <v>1.6444999999999999</v>
      </c>
      <c r="W955">
        <v>8.8341999999999992</v>
      </c>
      <c r="X955">
        <v>9.5889000000000006</v>
      </c>
      <c r="Y955">
        <v>46.664999999999999</v>
      </c>
      <c r="Z955">
        <v>3.8</v>
      </c>
      <c r="AA955">
        <v>7.5612000000000004</v>
      </c>
      <c r="AB955">
        <v>9.5875000000000004</v>
      </c>
      <c r="AC955">
        <v>64.31</v>
      </c>
      <c r="AD955">
        <v>4.6109999999999998</v>
      </c>
      <c r="AE955">
        <v>79</v>
      </c>
      <c r="AF955">
        <v>78.55</v>
      </c>
      <c r="AG955">
        <v>273.7</v>
      </c>
      <c r="AH955">
        <v>26.18</v>
      </c>
      <c r="AI955">
        <v>510.25</v>
      </c>
      <c r="AJ955">
        <v>226.75</v>
      </c>
      <c r="AK955">
        <v>9.81</v>
      </c>
      <c r="AL955">
        <v>275.75</v>
      </c>
    </row>
    <row r="956" spans="2:38" x14ac:dyDescent="0.25">
      <c r="B956" s="15">
        <v>36875</v>
      </c>
      <c r="C956">
        <v>10434.959999999999</v>
      </c>
      <c r="D956">
        <v>1312.15</v>
      </c>
      <c r="E956">
        <v>2653.27</v>
      </c>
      <c r="F956">
        <v>9020</v>
      </c>
      <c r="G956">
        <v>6331.3</v>
      </c>
      <c r="H956">
        <v>14552.29</v>
      </c>
      <c r="I956">
        <v>1351.34</v>
      </c>
      <c r="J956">
        <v>14552.29</v>
      </c>
      <c r="K956">
        <v>14975.53</v>
      </c>
      <c r="L956">
        <v>5.3710000000000004</v>
      </c>
      <c r="M956">
        <v>5.1390000000000002</v>
      </c>
      <c r="N956">
        <v>5.18</v>
      </c>
      <c r="O956">
        <v>5.4189999999999996</v>
      </c>
      <c r="P956">
        <v>112.9</v>
      </c>
      <c r="Q956">
        <v>0.89659999999999995</v>
      </c>
      <c r="R956">
        <v>112.58</v>
      </c>
      <c r="S956">
        <v>1.4757</v>
      </c>
      <c r="T956">
        <v>0.54559999999999997</v>
      </c>
      <c r="U956">
        <v>0.42399999999999999</v>
      </c>
      <c r="V956">
        <v>1.6821000000000002</v>
      </c>
      <c r="W956">
        <v>9.0593000000000004</v>
      </c>
      <c r="X956">
        <v>9.6295999999999999</v>
      </c>
      <c r="Y956">
        <v>46.77</v>
      </c>
      <c r="Z956">
        <v>3.8</v>
      </c>
      <c r="AA956">
        <v>7.6899999999999995</v>
      </c>
      <c r="AB956">
        <v>9.4075000000000006</v>
      </c>
      <c r="AC956">
        <v>65.37</v>
      </c>
      <c r="AD956">
        <v>4.5629999999999997</v>
      </c>
      <c r="AE956">
        <v>77.150000000000006</v>
      </c>
      <c r="AF956">
        <v>79.95</v>
      </c>
      <c r="AG956">
        <v>270.39999999999998</v>
      </c>
      <c r="AH956">
        <v>28.87</v>
      </c>
      <c r="AI956">
        <v>507.25</v>
      </c>
      <c r="AJ956">
        <v>218.25</v>
      </c>
      <c r="AK956">
        <v>9.31</v>
      </c>
      <c r="AL956">
        <v>265.25</v>
      </c>
    </row>
    <row r="957" spans="2:38" x14ac:dyDescent="0.25">
      <c r="B957" s="15">
        <v>36868</v>
      </c>
      <c r="C957">
        <v>10712.91</v>
      </c>
      <c r="D957">
        <v>1369.89</v>
      </c>
      <c r="E957">
        <v>2917.43</v>
      </c>
      <c r="F957">
        <v>9548.7000000000007</v>
      </c>
      <c r="G957">
        <v>6691.25</v>
      </c>
      <c r="H957">
        <v>14696.51</v>
      </c>
      <c r="I957">
        <v>1365.48</v>
      </c>
      <c r="J957">
        <v>14696.51</v>
      </c>
      <c r="K957">
        <v>15189.33</v>
      </c>
      <c r="L957">
        <v>5.4420000000000002</v>
      </c>
      <c r="M957">
        <v>5.2560000000000002</v>
      </c>
      <c r="N957">
        <v>5.2990000000000004</v>
      </c>
      <c r="O957">
        <v>5.5019999999999998</v>
      </c>
      <c r="P957">
        <v>114.05</v>
      </c>
      <c r="Q957">
        <v>0.88880000000000003</v>
      </c>
      <c r="R957">
        <v>111.04</v>
      </c>
      <c r="S957">
        <v>1.4518</v>
      </c>
      <c r="T957">
        <v>0.54879999999999995</v>
      </c>
      <c r="U957">
        <v>0.42730000000000001</v>
      </c>
      <c r="V957">
        <v>1.7010999999999998</v>
      </c>
      <c r="W957">
        <v>9.1110000000000007</v>
      </c>
      <c r="X957">
        <v>9.7026000000000003</v>
      </c>
      <c r="Y957">
        <v>46.765000000000001</v>
      </c>
      <c r="Z957">
        <v>3.8</v>
      </c>
      <c r="AA957">
        <v>7.65</v>
      </c>
      <c r="AB957">
        <v>9.4615000000000009</v>
      </c>
      <c r="AC957">
        <v>67.13</v>
      </c>
      <c r="AD957">
        <v>4.6479999999999997</v>
      </c>
      <c r="AE957">
        <v>76.424999999999997</v>
      </c>
      <c r="AF957">
        <v>84.5</v>
      </c>
      <c r="AG957">
        <v>272.2</v>
      </c>
      <c r="AH957">
        <v>28.44</v>
      </c>
      <c r="AI957">
        <v>511.5</v>
      </c>
      <c r="AJ957">
        <v>209.25</v>
      </c>
      <c r="AK957">
        <v>9.75</v>
      </c>
      <c r="AL957">
        <v>257.5</v>
      </c>
    </row>
    <row r="958" spans="2:38" x14ac:dyDescent="0.25">
      <c r="B958" s="15">
        <v>36861</v>
      </c>
      <c r="C958">
        <v>10373.540000000001</v>
      </c>
      <c r="D958">
        <v>1315.23</v>
      </c>
      <c r="E958">
        <v>2645.29</v>
      </c>
      <c r="F958">
        <v>8941.2000000000007</v>
      </c>
      <c r="G958">
        <v>6512.91</v>
      </c>
      <c r="H958">
        <v>14835.33</v>
      </c>
      <c r="I958">
        <v>1381.46</v>
      </c>
      <c r="J958">
        <v>14835.33</v>
      </c>
      <c r="K958">
        <v>14441.43</v>
      </c>
      <c r="L958">
        <v>5.6040000000000001</v>
      </c>
      <c r="M958">
        <v>5.4450000000000003</v>
      </c>
      <c r="N958">
        <v>5.5030000000000001</v>
      </c>
      <c r="O958">
        <v>5.6349999999999998</v>
      </c>
      <c r="P958">
        <v>114.73</v>
      </c>
      <c r="Q958">
        <v>0.87990000000000002</v>
      </c>
      <c r="R958">
        <v>111.29</v>
      </c>
      <c r="S958">
        <v>1.4422999999999999</v>
      </c>
      <c r="T958">
        <v>0.53820000000000001</v>
      </c>
      <c r="U958">
        <v>0.41760000000000003</v>
      </c>
      <c r="V958">
        <v>1.7221</v>
      </c>
      <c r="W958">
        <v>9.2197999999999993</v>
      </c>
      <c r="X958">
        <v>9.8533000000000008</v>
      </c>
      <c r="Y958">
        <v>46.86</v>
      </c>
      <c r="Z958">
        <v>3.8</v>
      </c>
      <c r="AA958">
        <v>7.6655999999999995</v>
      </c>
      <c r="AB958">
        <v>9.4049999999999994</v>
      </c>
      <c r="AC958">
        <v>64.349999999999994</v>
      </c>
      <c r="AD958">
        <v>4.6399999999999997</v>
      </c>
      <c r="AE958">
        <v>72.424999999999997</v>
      </c>
      <c r="AF958">
        <v>79.2</v>
      </c>
      <c r="AG958">
        <v>268.7</v>
      </c>
      <c r="AH958">
        <v>32.020000000000003</v>
      </c>
      <c r="AI958">
        <v>508</v>
      </c>
      <c r="AJ958">
        <v>210</v>
      </c>
      <c r="AK958">
        <v>9.66</v>
      </c>
      <c r="AL958">
        <v>260.25</v>
      </c>
    </row>
    <row r="959" spans="2:38" x14ac:dyDescent="0.25">
      <c r="B959" s="15">
        <v>36854</v>
      </c>
      <c r="C959">
        <v>10470.23</v>
      </c>
      <c r="D959">
        <v>1341.77</v>
      </c>
      <c r="E959">
        <v>2904.38</v>
      </c>
      <c r="F959">
        <v>9024.4</v>
      </c>
      <c r="G959">
        <v>6664.18</v>
      </c>
      <c r="H959">
        <v>14315.35</v>
      </c>
      <c r="I959">
        <v>1341.82</v>
      </c>
      <c r="J959">
        <v>14315.35</v>
      </c>
      <c r="K959">
        <v>14376.9</v>
      </c>
      <c r="L959">
        <v>5.8650000000000002</v>
      </c>
      <c r="M959">
        <v>5.6129999999999995</v>
      </c>
      <c r="N959">
        <v>5.6239999999999997</v>
      </c>
      <c r="O959">
        <v>5.6669999999999998</v>
      </c>
      <c r="P959">
        <v>118.48</v>
      </c>
      <c r="Q959">
        <v>0.83799999999999997</v>
      </c>
      <c r="R959">
        <v>111.28</v>
      </c>
      <c r="S959">
        <v>1.3994</v>
      </c>
      <c r="T959">
        <v>0.52349999999999997</v>
      </c>
      <c r="U959">
        <v>0.39989999999999998</v>
      </c>
      <c r="V959">
        <v>1.8077000000000001</v>
      </c>
      <c r="W959">
        <v>9.5673999999999992</v>
      </c>
      <c r="X959">
        <v>10.356</v>
      </c>
      <c r="Y959">
        <v>46.83</v>
      </c>
      <c r="Z959">
        <v>3.8</v>
      </c>
      <c r="AA959">
        <v>7.8254999999999999</v>
      </c>
      <c r="AB959">
        <v>9.3949999999999996</v>
      </c>
      <c r="AC959">
        <v>64.400000000000006</v>
      </c>
      <c r="AD959">
        <v>4.6280000000000001</v>
      </c>
      <c r="AE959">
        <v>72.875</v>
      </c>
      <c r="AF959">
        <v>76.349999999999994</v>
      </c>
      <c r="AG959">
        <v>266.7</v>
      </c>
      <c r="AH959">
        <v>35.4</v>
      </c>
      <c r="AI959">
        <v>500.75</v>
      </c>
      <c r="AJ959">
        <v>211.25</v>
      </c>
      <c r="AK959">
        <v>9.93</v>
      </c>
      <c r="AL959">
        <v>260.5</v>
      </c>
    </row>
    <row r="960" spans="2:38" x14ac:dyDescent="0.25">
      <c r="B960" s="15">
        <v>36847</v>
      </c>
      <c r="C960">
        <v>10629.87</v>
      </c>
      <c r="D960">
        <v>1367.72</v>
      </c>
      <c r="E960">
        <v>3027.19</v>
      </c>
      <c r="F960">
        <v>8953</v>
      </c>
      <c r="G960">
        <v>6752.29</v>
      </c>
      <c r="H960">
        <v>14544.3</v>
      </c>
      <c r="I960">
        <v>1379.63</v>
      </c>
      <c r="J960">
        <v>14544.3</v>
      </c>
      <c r="K960">
        <v>15180.85</v>
      </c>
      <c r="L960">
        <v>5.8730000000000002</v>
      </c>
      <c r="M960">
        <v>5.6749999999999998</v>
      </c>
      <c r="N960">
        <v>5.7039999999999997</v>
      </c>
      <c r="O960">
        <v>5.7759999999999998</v>
      </c>
      <c r="P960">
        <v>117.31</v>
      </c>
      <c r="Q960">
        <v>0.8478</v>
      </c>
      <c r="R960">
        <v>108.77</v>
      </c>
      <c r="S960">
        <v>1.4227000000000001</v>
      </c>
      <c r="T960">
        <v>0.51880000000000004</v>
      </c>
      <c r="U960">
        <v>0.40060000000000001</v>
      </c>
      <c r="V960">
        <v>1.7995000000000001</v>
      </c>
      <c r="W960">
        <v>9.4118999999999993</v>
      </c>
      <c r="X960">
        <v>10.193199999999999</v>
      </c>
      <c r="Y960">
        <v>46.773499999999999</v>
      </c>
      <c r="Z960">
        <v>3.8</v>
      </c>
      <c r="AA960">
        <v>7.7088000000000001</v>
      </c>
      <c r="AB960">
        <v>9.4563000000000006</v>
      </c>
      <c r="AC960">
        <v>64.7</v>
      </c>
      <c r="AD960">
        <v>4.6580000000000004</v>
      </c>
      <c r="AE960">
        <v>72.95</v>
      </c>
      <c r="AF960">
        <v>74.3</v>
      </c>
      <c r="AG960">
        <v>266.2</v>
      </c>
      <c r="AH960">
        <v>35.450000000000003</v>
      </c>
      <c r="AI960">
        <v>487.75</v>
      </c>
      <c r="AJ960">
        <v>211.25</v>
      </c>
      <c r="AK960">
        <v>9.6300000000000008</v>
      </c>
      <c r="AL960">
        <v>256</v>
      </c>
    </row>
    <row r="961" spans="2:38" x14ac:dyDescent="0.25">
      <c r="B961" s="15">
        <v>36840</v>
      </c>
      <c r="C961">
        <v>10602.95</v>
      </c>
      <c r="D961">
        <v>1365.98</v>
      </c>
      <c r="E961">
        <v>3028.99</v>
      </c>
      <c r="F961">
        <v>9199.1</v>
      </c>
      <c r="G961">
        <v>6851.69</v>
      </c>
      <c r="H961">
        <v>14988.54</v>
      </c>
      <c r="I961">
        <v>1417.02</v>
      </c>
      <c r="J961">
        <v>14988.54</v>
      </c>
      <c r="K961">
        <v>15389.39</v>
      </c>
      <c r="L961">
        <v>5.89</v>
      </c>
      <c r="M961">
        <v>5.734</v>
      </c>
      <c r="N961">
        <v>5.7830000000000004</v>
      </c>
      <c r="O961">
        <v>5.8689999999999998</v>
      </c>
      <c r="P961">
        <v>115.79</v>
      </c>
      <c r="Q961">
        <v>0.85960000000000003</v>
      </c>
      <c r="R961">
        <v>107.87</v>
      </c>
      <c r="S961">
        <v>1.4254</v>
      </c>
      <c r="T961">
        <v>0.51939999999999997</v>
      </c>
      <c r="U961">
        <v>0.3947</v>
      </c>
      <c r="V961">
        <v>1.7718</v>
      </c>
      <c r="W961">
        <v>9.2967999999999993</v>
      </c>
      <c r="X961">
        <v>9.9989000000000008</v>
      </c>
      <c r="Y961">
        <v>46.73</v>
      </c>
      <c r="Z961">
        <v>3.8</v>
      </c>
      <c r="AA961">
        <v>7.5994000000000002</v>
      </c>
      <c r="AB961">
        <v>9.57</v>
      </c>
      <c r="AC961">
        <v>65.400000000000006</v>
      </c>
      <c r="AD961">
        <v>4.7229999999999999</v>
      </c>
      <c r="AE961">
        <v>71.724999999999994</v>
      </c>
      <c r="AF961">
        <v>75.650000000000006</v>
      </c>
      <c r="AG961">
        <v>265.5</v>
      </c>
      <c r="AH961">
        <v>34.020000000000003</v>
      </c>
      <c r="AI961">
        <v>463.25</v>
      </c>
      <c r="AJ961">
        <v>212</v>
      </c>
      <c r="AK961">
        <v>9.15</v>
      </c>
      <c r="AL961">
        <v>256.75</v>
      </c>
    </row>
    <row r="962" spans="2:38" x14ac:dyDescent="0.25">
      <c r="B962" s="15">
        <v>36833</v>
      </c>
      <c r="C962">
        <v>10817.95</v>
      </c>
      <c r="D962">
        <v>1426.69</v>
      </c>
      <c r="E962">
        <v>3451.58</v>
      </c>
      <c r="F962">
        <v>9720.4</v>
      </c>
      <c r="G962">
        <v>7128.27</v>
      </c>
      <c r="H962">
        <v>14837.78</v>
      </c>
      <c r="I962">
        <v>1424.51</v>
      </c>
      <c r="J962">
        <v>14837.78</v>
      </c>
      <c r="K962">
        <v>15594.12</v>
      </c>
      <c r="L962">
        <v>5.9320000000000004</v>
      </c>
      <c r="M962">
        <v>5.8559999999999999</v>
      </c>
      <c r="N962">
        <v>5.827</v>
      </c>
      <c r="O962">
        <v>5.859</v>
      </c>
      <c r="P962">
        <v>114.97</v>
      </c>
      <c r="Q962">
        <v>0.86660000000000004</v>
      </c>
      <c r="R962">
        <v>107.08</v>
      </c>
      <c r="S962">
        <v>1.4485000000000001</v>
      </c>
      <c r="T962">
        <v>0.52629999999999999</v>
      </c>
      <c r="U962">
        <v>0.39889999999999998</v>
      </c>
      <c r="V962">
        <v>1.7563</v>
      </c>
      <c r="W962">
        <v>9.1805000000000003</v>
      </c>
      <c r="X962">
        <v>9.8615999999999993</v>
      </c>
      <c r="Y962">
        <v>46.59</v>
      </c>
      <c r="Z962">
        <v>3.8</v>
      </c>
      <c r="AA962">
        <v>7.5374999999999996</v>
      </c>
      <c r="AB962">
        <v>9.6545000000000005</v>
      </c>
      <c r="AC962">
        <v>63.75</v>
      </c>
      <c r="AD962">
        <v>4.7649999999999997</v>
      </c>
      <c r="AE962">
        <v>72.525000000000006</v>
      </c>
      <c r="AF962">
        <v>67.7</v>
      </c>
      <c r="AG962">
        <v>266.10000000000002</v>
      </c>
      <c r="AH962">
        <v>32.71</v>
      </c>
      <c r="AI962">
        <v>473.25</v>
      </c>
      <c r="AJ962">
        <v>213.25</v>
      </c>
      <c r="AK962">
        <v>9.57</v>
      </c>
      <c r="AL962">
        <v>264</v>
      </c>
    </row>
    <row r="963" spans="2:38" x14ac:dyDescent="0.25">
      <c r="B963" s="15">
        <v>36826</v>
      </c>
      <c r="C963">
        <v>10590.62</v>
      </c>
      <c r="D963">
        <v>1379.58</v>
      </c>
      <c r="E963">
        <v>3278.36</v>
      </c>
      <c r="F963">
        <v>9321.9</v>
      </c>
      <c r="G963">
        <v>6924.68</v>
      </c>
      <c r="H963">
        <v>14582.2</v>
      </c>
      <c r="I963">
        <v>1400.27</v>
      </c>
      <c r="J963">
        <v>14582.2</v>
      </c>
      <c r="K963">
        <v>14902.46</v>
      </c>
      <c r="L963">
        <v>5.93</v>
      </c>
      <c r="M963">
        <v>5.7850000000000001</v>
      </c>
      <c r="N963">
        <v>5.7130000000000001</v>
      </c>
      <c r="O963">
        <v>5.7409999999999997</v>
      </c>
      <c r="P963">
        <v>117.39</v>
      </c>
      <c r="Q963">
        <v>0.83930000000000005</v>
      </c>
      <c r="R963">
        <v>108.65</v>
      </c>
      <c r="S963">
        <v>1.4550000000000001</v>
      </c>
      <c r="T963">
        <v>0.52349999999999997</v>
      </c>
      <c r="U963">
        <v>0.40300000000000002</v>
      </c>
      <c r="V963">
        <v>1.8056999999999999</v>
      </c>
      <c r="W963">
        <v>9.4406999999999996</v>
      </c>
      <c r="X963">
        <v>10.0977</v>
      </c>
      <c r="Y963">
        <v>46.725000000000001</v>
      </c>
      <c r="Z963">
        <v>3.8</v>
      </c>
      <c r="AA963">
        <v>7.6013000000000002</v>
      </c>
      <c r="AB963">
        <v>9.6359999999999992</v>
      </c>
      <c r="AC963">
        <v>63.14</v>
      </c>
      <c r="AD963">
        <v>4.78</v>
      </c>
      <c r="AE963">
        <v>71.174999999999997</v>
      </c>
      <c r="AF963">
        <v>67.45</v>
      </c>
      <c r="AG963">
        <v>264.39999999999998</v>
      </c>
      <c r="AH963">
        <v>32.74</v>
      </c>
      <c r="AI963">
        <v>456.5</v>
      </c>
      <c r="AJ963">
        <v>200.75</v>
      </c>
      <c r="AK963">
        <v>9.5299999999999994</v>
      </c>
      <c r="AL963">
        <v>259</v>
      </c>
    </row>
    <row r="964" spans="2:38" x14ac:dyDescent="0.25">
      <c r="B964" s="15">
        <v>36819</v>
      </c>
      <c r="C964">
        <v>10226.59</v>
      </c>
      <c r="D964">
        <v>1396.93</v>
      </c>
      <c r="E964">
        <v>3483.14</v>
      </c>
      <c r="F964">
        <v>10485.200000000001</v>
      </c>
      <c r="G964">
        <v>6618.43</v>
      </c>
      <c r="H964">
        <v>15198.73</v>
      </c>
      <c r="I964">
        <v>1434.26</v>
      </c>
      <c r="J964">
        <v>15198.73</v>
      </c>
      <c r="K964">
        <v>15044.53</v>
      </c>
      <c r="L964">
        <v>5.8289999999999997</v>
      </c>
      <c r="M964">
        <v>5.6690000000000005</v>
      </c>
      <c r="N964">
        <v>5.6319999999999997</v>
      </c>
      <c r="O964">
        <v>5.7270000000000003</v>
      </c>
      <c r="P964">
        <v>117.16</v>
      </c>
      <c r="Q964">
        <v>0.84209999999999996</v>
      </c>
      <c r="R964">
        <v>108.85</v>
      </c>
      <c r="S964">
        <v>1.4512</v>
      </c>
      <c r="T964">
        <v>0.52910000000000001</v>
      </c>
      <c r="U964">
        <v>0.4027</v>
      </c>
      <c r="V964">
        <v>1.7819</v>
      </c>
      <c r="W964">
        <v>9.4611000000000001</v>
      </c>
      <c r="X964">
        <v>10.0977</v>
      </c>
      <c r="Y964">
        <v>46.354999999999997</v>
      </c>
      <c r="Z964">
        <v>3.8005</v>
      </c>
      <c r="AA964">
        <v>7.5730000000000004</v>
      </c>
      <c r="AB964">
        <v>9.5625</v>
      </c>
      <c r="AC964">
        <v>62.92</v>
      </c>
      <c r="AD964">
        <v>4.8650000000000002</v>
      </c>
      <c r="AE964">
        <v>69.825000000000003</v>
      </c>
      <c r="AF964">
        <v>70.7</v>
      </c>
      <c r="AG964">
        <v>271.2</v>
      </c>
      <c r="AH964">
        <v>33.75</v>
      </c>
      <c r="AI964">
        <v>468.75</v>
      </c>
      <c r="AJ964">
        <v>205.25</v>
      </c>
      <c r="AK964">
        <v>10.87</v>
      </c>
      <c r="AL964">
        <v>261.25</v>
      </c>
    </row>
    <row r="965" spans="2:38" x14ac:dyDescent="0.25">
      <c r="B965" s="15">
        <v>36812</v>
      </c>
      <c r="C965">
        <v>10192.18</v>
      </c>
      <c r="D965">
        <v>1374.17</v>
      </c>
      <c r="E965">
        <v>3316.77</v>
      </c>
      <c r="F965">
        <v>10320.799999999999</v>
      </c>
      <c r="G965">
        <v>6661.3</v>
      </c>
      <c r="H965">
        <v>15330.31</v>
      </c>
      <c r="I965">
        <v>1440.4</v>
      </c>
      <c r="J965">
        <v>15330.31</v>
      </c>
      <c r="K965">
        <v>14680.5</v>
      </c>
      <c r="L965">
        <v>5.8570000000000002</v>
      </c>
      <c r="M965">
        <v>5.718</v>
      </c>
      <c r="N965">
        <v>5.7240000000000002</v>
      </c>
      <c r="O965">
        <v>5.8040000000000003</v>
      </c>
      <c r="P965">
        <v>115.86</v>
      </c>
      <c r="Q965">
        <v>0.85599999999999998</v>
      </c>
      <c r="R965">
        <v>107.83</v>
      </c>
      <c r="S965">
        <v>1.4498</v>
      </c>
      <c r="T965">
        <v>0.52849999999999997</v>
      </c>
      <c r="U965">
        <v>0.39860000000000001</v>
      </c>
      <c r="V965">
        <v>1.7683</v>
      </c>
      <c r="W965">
        <v>9.4046000000000003</v>
      </c>
      <c r="X965">
        <v>9.9453999999999994</v>
      </c>
      <c r="Y965">
        <v>46.365000000000002</v>
      </c>
      <c r="Z965">
        <v>3.7995000000000001</v>
      </c>
      <c r="AA965">
        <v>7.4725000000000001</v>
      </c>
      <c r="AB965">
        <v>9.5214999999999996</v>
      </c>
      <c r="AC965">
        <v>63.12</v>
      </c>
      <c r="AD965">
        <v>4.9249999999999998</v>
      </c>
      <c r="AE965">
        <v>68.674999999999997</v>
      </c>
      <c r="AF965">
        <v>70.349999999999994</v>
      </c>
      <c r="AG965">
        <v>272.39999999999998</v>
      </c>
      <c r="AH965">
        <v>34.99</v>
      </c>
      <c r="AI965">
        <v>466</v>
      </c>
      <c r="AJ965">
        <v>208</v>
      </c>
      <c r="AK965">
        <v>11</v>
      </c>
      <c r="AL965">
        <v>267.25</v>
      </c>
    </row>
    <row r="966" spans="2:38" x14ac:dyDescent="0.25">
      <c r="B966" s="15">
        <v>36805</v>
      </c>
      <c r="C966">
        <v>10596.54</v>
      </c>
      <c r="D966">
        <v>1408.99</v>
      </c>
      <c r="E966">
        <v>3361.01</v>
      </c>
      <c r="F966">
        <v>10432.5</v>
      </c>
      <c r="G966">
        <v>6776.39</v>
      </c>
      <c r="H966">
        <v>15994.24</v>
      </c>
      <c r="I966">
        <v>1503.02</v>
      </c>
      <c r="J966">
        <v>15994.24</v>
      </c>
      <c r="K966">
        <v>16184.68</v>
      </c>
      <c r="L966">
        <v>5.9690000000000003</v>
      </c>
      <c r="M966">
        <v>5.8979999999999997</v>
      </c>
      <c r="N966">
        <v>5.8120000000000003</v>
      </c>
      <c r="O966">
        <v>5.8369999999999997</v>
      </c>
      <c r="P966">
        <v>114.85</v>
      </c>
      <c r="Q966">
        <v>0.86839999999999995</v>
      </c>
      <c r="R966">
        <v>108.81</v>
      </c>
      <c r="S966">
        <v>1.4459</v>
      </c>
      <c r="T966">
        <v>0.53380000000000005</v>
      </c>
      <c r="U966">
        <v>0.40129999999999999</v>
      </c>
      <c r="V966">
        <v>1.7501</v>
      </c>
      <c r="W966">
        <v>9.2461000000000002</v>
      </c>
      <c r="X966">
        <v>9.8503000000000007</v>
      </c>
      <c r="Y966">
        <v>46.094999999999999</v>
      </c>
      <c r="Z966">
        <v>3.8005</v>
      </c>
      <c r="AA966">
        <v>7.2975000000000003</v>
      </c>
      <c r="AB966">
        <v>9.4730000000000008</v>
      </c>
      <c r="AC966">
        <v>64.209999999999994</v>
      </c>
      <c r="AD966">
        <v>4.9279999999999999</v>
      </c>
      <c r="AE966">
        <v>68.95</v>
      </c>
      <c r="AF966">
        <v>70.400000000000006</v>
      </c>
      <c r="AG966">
        <v>269.3</v>
      </c>
      <c r="AH966">
        <v>30.86</v>
      </c>
      <c r="AI966">
        <v>485</v>
      </c>
      <c r="AJ966">
        <v>203.25</v>
      </c>
      <c r="AK966">
        <v>10.08</v>
      </c>
      <c r="AL966">
        <v>268</v>
      </c>
    </row>
    <row r="967" spans="2:38" x14ac:dyDescent="0.25">
      <c r="B967" s="15">
        <v>36798</v>
      </c>
      <c r="C967">
        <v>10650.92</v>
      </c>
      <c r="D967">
        <v>1436.51</v>
      </c>
      <c r="E967">
        <v>3672.82</v>
      </c>
      <c r="F967">
        <v>10377.9</v>
      </c>
      <c r="G967">
        <v>6798.12</v>
      </c>
      <c r="H967">
        <v>15747.26</v>
      </c>
      <c r="I967">
        <v>1470.78</v>
      </c>
      <c r="J967">
        <v>15747.26</v>
      </c>
      <c r="K967">
        <v>15648.98</v>
      </c>
      <c r="L967">
        <v>5.9790000000000001</v>
      </c>
      <c r="M967">
        <v>5.851</v>
      </c>
      <c r="N967">
        <v>5.8019999999999996</v>
      </c>
      <c r="O967">
        <v>5.8849999999999998</v>
      </c>
      <c r="P967">
        <v>113.25</v>
      </c>
      <c r="Q967">
        <v>0.88280000000000003</v>
      </c>
      <c r="R967">
        <v>108.14</v>
      </c>
      <c r="S967">
        <v>1.4754</v>
      </c>
      <c r="T967">
        <v>0.54279999999999995</v>
      </c>
      <c r="U967">
        <v>0.40760000000000002</v>
      </c>
      <c r="V967">
        <v>1.7246999999999999</v>
      </c>
      <c r="W967">
        <v>9.0685000000000002</v>
      </c>
      <c r="X967">
        <v>9.6534999999999993</v>
      </c>
      <c r="Y967">
        <v>46.04</v>
      </c>
      <c r="Z967">
        <v>3.8005</v>
      </c>
      <c r="AA967">
        <v>7.2350000000000003</v>
      </c>
      <c r="AB967">
        <v>9.4369999999999994</v>
      </c>
      <c r="AC967">
        <v>62.25</v>
      </c>
      <c r="AD967">
        <v>4.9480000000000004</v>
      </c>
      <c r="AE967">
        <v>69.075000000000003</v>
      </c>
      <c r="AF967">
        <v>71.45</v>
      </c>
      <c r="AG967">
        <v>273.60000000000002</v>
      </c>
      <c r="AH967">
        <v>30.84</v>
      </c>
      <c r="AI967">
        <v>490.5</v>
      </c>
      <c r="AJ967">
        <v>197.75</v>
      </c>
      <c r="AK967">
        <v>9.77</v>
      </c>
      <c r="AL967">
        <v>265</v>
      </c>
    </row>
    <row r="968" spans="2:38" x14ac:dyDescent="0.25">
      <c r="B968" s="15">
        <v>36791</v>
      </c>
      <c r="C968">
        <v>10847.37</v>
      </c>
      <c r="D968">
        <v>1448.72</v>
      </c>
      <c r="E968">
        <v>3803.76</v>
      </c>
      <c r="F968">
        <v>10566</v>
      </c>
      <c r="G968">
        <v>6740.25</v>
      </c>
      <c r="H968">
        <v>15818.25</v>
      </c>
      <c r="I968">
        <v>1466.93</v>
      </c>
      <c r="J968">
        <v>15818.25</v>
      </c>
      <c r="K968">
        <v>14612.88</v>
      </c>
      <c r="L968">
        <v>6.0830000000000002</v>
      </c>
      <c r="M968">
        <v>5.9260000000000002</v>
      </c>
      <c r="N968">
        <v>5.8479999999999999</v>
      </c>
      <c r="O968">
        <v>5.9130000000000003</v>
      </c>
      <c r="P968">
        <v>113.82</v>
      </c>
      <c r="Q968">
        <v>0.87660000000000005</v>
      </c>
      <c r="R968">
        <v>107.92</v>
      </c>
      <c r="S968">
        <v>1.4537</v>
      </c>
      <c r="T968">
        <v>0.54430000000000001</v>
      </c>
      <c r="U968">
        <v>0.41139999999999999</v>
      </c>
      <c r="V968">
        <v>1.7326999999999999</v>
      </c>
      <c r="W968">
        <v>9.1821999999999999</v>
      </c>
      <c r="X968">
        <v>9.6771999999999991</v>
      </c>
      <c r="Y968">
        <v>46.2</v>
      </c>
      <c r="Z968">
        <v>3.8</v>
      </c>
      <c r="AA968">
        <v>7.2290999999999999</v>
      </c>
      <c r="AB968">
        <v>9.44</v>
      </c>
      <c r="AC968">
        <v>63.45</v>
      </c>
      <c r="AD968">
        <v>4.91</v>
      </c>
      <c r="AE968">
        <v>68.325000000000003</v>
      </c>
      <c r="AF968">
        <v>71.2</v>
      </c>
      <c r="AG968">
        <v>272.3</v>
      </c>
      <c r="AH968">
        <v>32.68</v>
      </c>
      <c r="AI968">
        <v>496</v>
      </c>
      <c r="AJ968">
        <v>194</v>
      </c>
      <c r="AK968">
        <v>9.56</v>
      </c>
      <c r="AL968">
        <v>250.75</v>
      </c>
    </row>
    <row r="969" spans="2:38" x14ac:dyDescent="0.25">
      <c r="B969" s="15">
        <v>36784</v>
      </c>
      <c r="C969">
        <v>10927</v>
      </c>
      <c r="D969">
        <v>1465.81</v>
      </c>
      <c r="E969">
        <v>3835.23</v>
      </c>
      <c r="F969">
        <v>11063.6</v>
      </c>
      <c r="G969">
        <v>6999.54</v>
      </c>
      <c r="H969">
        <v>16213.28</v>
      </c>
      <c r="I969">
        <v>1483.59</v>
      </c>
      <c r="J969">
        <v>16213.28</v>
      </c>
      <c r="K969">
        <v>16249.53</v>
      </c>
      <c r="L969">
        <v>6.0670000000000002</v>
      </c>
      <c r="M969">
        <v>5.91</v>
      </c>
      <c r="N969">
        <v>5.84</v>
      </c>
      <c r="O969">
        <v>5.9</v>
      </c>
      <c r="P969">
        <v>116.1</v>
      </c>
      <c r="Q969">
        <v>0.85429999999999995</v>
      </c>
      <c r="R969">
        <v>107.12</v>
      </c>
      <c r="S969">
        <v>1.3976999999999999</v>
      </c>
      <c r="T969">
        <v>0.54430000000000001</v>
      </c>
      <c r="U969">
        <v>0.41649999999999998</v>
      </c>
      <c r="V969">
        <v>1.7854000000000001</v>
      </c>
      <c r="W969">
        <v>9.3606999999999996</v>
      </c>
      <c r="X969">
        <v>9.8111999999999995</v>
      </c>
      <c r="Y969">
        <v>45.8</v>
      </c>
      <c r="Z969">
        <v>3.8</v>
      </c>
      <c r="AA969">
        <v>7.2009999999999996</v>
      </c>
      <c r="AB969">
        <v>9.3550000000000004</v>
      </c>
      <c r="AC969">
        <v>63.16</v>
      </c>
      <c r="AD969">
        <v>4.8680000000000003</v>
      </c>
      <c r="AE969">
        <v>67.8</v>
      </c>
      <c r="AF969">
        <v>71.05</v>
      </c>
      <c r="AG969">
        <v>273</v>
      </c>
      <c r="AH969">
        <v>35.92</v>
      </c>
      <c r="AI969">
        <v>483.25</v>
      </c>
      <c r="AJ969">
        <v>187.75</v>
      </c>
      <c r="AK969">
        <v>9.7799999999999994</v>
      </c>
      <c r="AL969">
        <v>252.25</v>
      </c>
    </row>
    <row r="970" spans="2:38" x14ac:dyDescent="0.25">
      <c r="B970" s="15">
        <v>36777</v>
      </c>
      <c r="C970">
        <v>11220.65</v>
      </c>
      <c r="D970">
        <v>1494.5</v>
      </c>
      <c r="E970">
        <v>3978.41</v>
      </c>
      <c r="F970">
        <v>10819.8</v>
      </c>
      <c r="G970">
        <v>7267.77</v>
      </c>
      <c r="H970">
        <v>16501.55</v>
      </c>
      <c r="I970">
        <v>1509.88</v>
      </c>
      <c r="J970">
        <v>16501.55</v>
      </c>
      <c r="K970">
        <v>17275.45</v>
      </c>
      <c r="L970">
        <v>6.0940000000000003</v>
      </c>
      <c r="M970">
        <v>5.9320000000000004</v>
      </c>
      <c r="N970">
        <v>5.7389999999999999</v>
      </c>
      <c r="O970">
        <v>5.7</v>
      </c>
      <c r="P970">
        <v>114.34</v>
      </c>
      <c r="Q970">
        <v>0.86719999999999997</v>
      </c>
      <c r="R970">
        <v>106.12</v>
      </c>
      <c r="S970">
        <v>1.4151</v>
      </c>
      <c r="T970">
        <v>0.55600000000000005</v>
      </c>
      <c r="U970">
        <v>0.41860000000000003</v>
      </c>
      <c r="V970">
        <v>1.784</v>
      </c>
      <c r="W970">
        <v>9.2434999999999992</v>
      </c>
      <c r="X970">
        <v>9.6191999999999993</v>
      </c>
      <c r="Y970">
        <v>45.645000000000003</v>
      </c>
      <c r="Z970">
        <v>3.8005</v>
      </c>
      <c r="AA970">
        <v>7.0940000000000003</v>
      </c>
      <c r="AB970">
        <v>9.3049999999999997</v>
      </c>
      <c r="AC970">
        <v>64.72</v>
      </c>
      <c r="AD970">
        <v>4.923</v>
      </c>
      <c r="AE970">
        <v>67.3</v>
      </c>
      <c r="AF970">
        <v>68</v>
      </c>
      <c r="AG970">
        <v>274.2</v>
      </c>
      <c r="AH970">
        <v>33.630000000000003</v>
      </c>
      <c r="AI970">
        <v>495</v>
      </c>
      <c r="AJ970">
        <v>184.25</v>
      </c>
      <c r="AK970">
        <v>10.67</v>
      </c>
      <c r="AL970">
        <v>250.5</v>
      </c>
    </row>
    <row r="971" spans="2:38" x14ac:dyDescent="0.25">
      <c r="B971" s="15">
        <v>36770</v>
      </c>
      <c r="C971">
        <v>11238.78</v>
      </c>
      <c r="D971">
        <v>1520.77</v>
      </c>
      <c r="E971">
        <v>4234.33</v>
      </c>
      <c r="F971">
        <v>11388.8</v>
      </c>
      <c r="G971">
        <v>7344.67</v>
      </c>
      <c r="H971">
        <v>16739.78</v>
      </c>
      <c r="I971">
        <v>1507.48</v>
      </c>
      <c r="J971">
        <v>16739.78</v>
      </c>
      <c r="K971">
        <v>17333.61</v>
      </c>
      <c r="L971">
        <v>6.0780000000000003</v>
      </c>
      <c r="M971">
        <v>5.9</v>
      </c>
      <c r="N971">
        <v>5.6790000000000003</v>
      </c>
      <c r="O971">
        <v>5.6609999999999996</v>
      </c>
      <c r="P971">
        <v>111.42</v>
      </c>
      <c r="Q971">
        <v>0.89970000000000006</v>
      </c>
      <c r="R971">
        <v>106</v>
      </c>
      <c r="S971">
        <v>1.4641999999999999</v>
      </c>
      <c r="T971">
        <v>0.57650000000000001</v>
      </c>
      <c r="U971">
        <v>0.43009999999999998</v>
      </c>
      <c r="V971">
        <v>1.7246000000000001</v>
      </c>
      <c r="W971">
        <v>8.9783000000000008</v>
      </c>
      <c r="X971">
        <v>9.3042999999999996</v>
      </c>
      <c r="Y971">
        <v>45.765000000000001</v>
      </c>
      <c r="Z971">
        <v>3.7995000000000001</v>
      </c>
      <c r="AA971">
        <v>6.9450000000000003</v>
      </c>
      <c r="AB971">
        <v>9.2279999999999998</v>
      </c>
      <c r="AC971">
        <v>63.49</v>
      </c>
      <c r="AD971">
        <v>5.0039999999999996</v>
      </c>
      <c r="AE971">
        <v>66.924999999999997</v>
      </c>
      <c r="AF971">
        <v>74.25</v>
      </c>
      <c r="AG971">
        <v>278.3</v>
      </c>
      <c r="AH971">
        <v>33.380000000000003</v>
      </c>
      <c r="AI971">
        <v>492.75</v>
      </c>
      <c r="AJ971">
        <v>182.5</v>
      </c>
      <c r="AK971">
        <v>10.82</v>
      </c>
      <c r="AL971">
        <v>250.25</v>
      </c>
    </row>
    <row r="972" spans="2:38" x14ac:dyDescent="0.25">
      <c r="B972" s="15">
        <v>36763</v>
      </c>
      <c r="C972">
        <v>11192.63</v>
      </c>
      <c r="D972">
        <v>1506.45</v>
      </c>
      <c r="E972">
        <v>4042.68</v>
      </c>
      <c r="F972">
        <v>11246</v>
      </c>
      <c r="G972">
        <v>7307.17</v>
      </c>
      <c r="H972">
        <v>16911.330000000002</v>
      </c>
      <c r="I972">
        <v>1531.28</v>
      </c>
      <c r="J972">
        <v>16911.330000000002</v>
      </c>
      <c r="K972">
        <v>17236.740000000002</v>
      </c>
      <c r="L972">
        <v>6.1970000000000001</v>
      </c>
      <c r="M972">
        <v>6.0049999999999999</v>
      </c>
      <c r="N972">
        <v>5.7290000000000001</v>
      </c>
      <c r="O972">
        <v>5.6690000000000005</v>
      </c>
      <c r="P972">
        <v>111.35</v>
      </c>
      <c r="Q972">
        <v>0.90210000000000001</v>
      </c>
      <c r="R972">
        <v>106.86</v>
      </c>
      <c r="S972">
        <v>1.4692000000000001</v>
      </c>
      <c r="T972">
        <v>0.57430000000000003</v>
      </c>
      <c r="U972">
        <v>0.43619999999999998</v>
      </c>
      <c r="V972">
        <v>1.7098</v>
      </c>
      <c r="W972">
        <v>8.9756999999999998</v>
      </c>
      <c r="X972">
        <v>9.3093000000000004</v>
      </c>
      <c r="Y972">
        <v>45.86</v>
      </c>
      <c r="Z972">
        <v>3.7995000000000001</v>
      </c>
      <c r="AA972">
        <v>6.9124999999999996</v>
      </c>
      <c r="AB972">
        <v>9.24</v>
      </c>
      <c r="AC972">
        <v>64.73</v>
      </c>
      <c r="AD972">
        <v>4.8949999999999996</v>
      </c>
      <c r="AE972">
        <v>66.2</v>
      </c>
      <c r="AF972">
        <v>73.45</v>
      </c>
      <c r="AG972">
        <v>274.10000000000002</v>
      </c>
      <c r="AH972">
        <v>32.03</v>
      </c>
      <c r="AI972">
        <v>461.75</v>
      </c>
      <c r="AJ972">
        <v>176.5</v>
      </c>
      <c r="AK972">
        <v>10.82</v>
      </c>
      <c r="AL972">
        <v>241.5</v>
      </c>
    </row>
    <row r="973" spans="2:38" x14ac:dyDescent="0.25">
      <c r="B973" s="15">
        <v>36756</v>
      </c>
      <c r="C973">
        <v>11046.48</v>
      </c>
      <c r="D973">
        <v>1491.72</v>
      </c>
      <c r="E973">
        <v>3930.34</v>
      </c>
      <c r="F973">
        <v>11133.8</v>
      </c>
      <c r="G973">
        <v>7232.42</v>
      </c>
      <c r="H973">
        <v>16280.49</v>
      </c>
      <c r="I973">
        <v>1487.68</v>
      </c>
      <c r="J973">
        <v>16280.49</v>
      </c>
      <c r="K973">
        <v>17440</v>
      </c>
      <c r="L973">
        <v>6.2519999999999998</v>
      </c>
      <c r="M973">
        <v>6.0830000000000002</v>
      </c>
      <c r="N973">
        <v>5.7729999999999997</v>
      </c>
      <c r="O973">
        <v>5.6899999999999995</v>
      </c>
      <c r="P973">
        <v>111.01</v>
      </c>
      <c r="Q973">
        <v>0.90639999999999998</v>
      </c>
      <c r="R973">
        <v>108.41</v>
      </c>
      <c r="S973">
        <v>1.4895</v>
      </c>
      <c r="T973">
        <v>0.59079999999999999</v>
      </c>
      <c r="U973">
        <v>0.45029999999999998</v>
      </c>
      <c r="V973">
        <v>1.7215</v>
      </c>
      <c r="W973">
        <v>8.9134999999999991</v>
      </c>
      <c r="X973">
        <v>9.2847000000000008</v>
      </c>
      <c r="Y973">
        <v>45.765000000000001</v>
      </c>
      <c r="Z973">
        <v>3.8</v>
      </c>
      <c r="AA973">
        <v>6.9363000000000001</v>
      </c>
      <c r="AB973">
        <v>9.3049999999999997</v>
      </c>
      <c r="AC973">
        <v>63.27</v>
      </c>
      <c r="AD973">
        <v>4.8550000000000004</v>
      </c>
      <c r="AE973">
        <v>66.7</v>
      </c>
      <c r="AF973">
        <v>74.349999999999994</v>
      </c>
      <c r="AG973">
        <v>276.8</v>
      </c>
      <c r="AH973">
        <v>31.99</v>
      </c>
      <c r="AI973">
        <v>458.25</v>
      </c>
      <c r="AJ973">
        <v>177.25</v>
      </c>
      <c r="AK973">
        <v>10.7</v>
      </c>
      <c r="AL973">
        <v>238.75</v>
      </c>
    </row>
    <row r="974" spans="2:38" x14ac:dyDescent="0.25">
      <c r="B974" s="15">
        <v>36749</v>
      </c>
      <c r="C974">
        <v>11027.8</v>
      </c>
      <c r="D974">
        <v>1471.84</v>
      </c>
      <c r="E974">
        <v>3789.47</v>
      </c>
      <c r="F974">
        <v>10788.79</v>
      </c>
      <c r="G974">
        <v>7322.98</v>
      </c>
      <c r="H974">
        <v>16117.5</v>
      </c>
      <c r="I974">
        <v>1490.89</v>
      </c>
      <c r="J974">
        <v>16117.5</v>
      </c>
      <c r="K974">
        <v>17214.419999999998</v>
      </c>
      <c r="L974">
        <v>6.2439999999999998</v>
      </c>
      <c r="M974">
        <v>6.0590000000000002</v>
      </c>
      <c r="N974">
        <v>5.79</v>
      </c>
      <c r="O974">
        <v>5.7059999999999995</v>
      </c>
      <c r="P974">
        <v>111.21</v>
      </c>
      <c r="Q974">
        <v>0.90259999999999996</v>
      </c>
      <c r="R974">
        <v>108.53</v>
      </c>
      <c r="S974">
        <v>1.5015000000000001</v>
      </c>
      <c r="T974">
        <v>0.57830000000000004</v>
      </c>
      <c r="U974">
        <v>0.44940000000000002</v>
      </c>
      <c r="V974">
        <v>1.7214</v>
      </c>
      <c r="W974">
        <v>8.9375999999999998</v>
      </c>
      <c r="X974">
        <v>9.2405000000000008</v>
      </c>
      <c r="Y974">
        <v>45.8</v>
      </c>
      <c r="Z974">
        <v>3.7995000000000001</v>
      </c>
      <c r="AA974">
        <v>6.89</v>
      </c>
      <c r="AB974">
        <v>9.2710000000000008</v>
      </c>
      <c r="AC974">
        <v>61.73</v>
      </c>
      <c r="AD974">
        <v>4.9450000000000003</v>
      </c>
      <c r="AE974">
        <v>66.875</v>
      </c>
      <c r="AF974">
        <v>74.150000000000006</v>
      </c>
      <c r="AG974">
        <v>275.10000000000002</v>
      </c>
      <c r="AH974">
        <v>31.02</v>
      </c>
      <c r="AI974">
        <v>452</v>
      </c>
      <c r="AJ974">
        <v>174.75</v>
      </c>
      <c r="AK974">
        <v>10.65</v>
      </c>
      <c r="AL974">
        <v>236.75</v>
      </c>
    </row>
    <row r="975" spans="2:38" x14ac:dyDescent="0.25">
      <c r="B975" s="15">
        <v>36742</v>
      </c>
      <c r="C975">
        <v>10767.75</v>
      </c>
      <c r="D975">
        <v>1462.93</v>
      </c>
      <c r="E975">
        <v>3787.36</v>
      </c>
      <c r="F975">
        <v>10567.53</v>
      </c>
      <c r="G975">
        <v>7016.59</v>
      </c>
      <c r="H975">
        <v>15667.36</v>
      </c>
      <c r="I975">
        <v>1450.88</v>
      </c>
      <c r="J975">
        <v>15667.36</v>
      </c>
      <c r="K975">
        <v>17425.7</v>
      </c>
      <c r="L975">
        <v>6.1349999999999998</v>
      </c>
      <c r="M975">
        <v>6.0129999999999999</v>
      </c>
      <c r="N975">
        <v>5.9009999999999998</v>
      </c>
      <c r="O975">
        <v>5.7080000000000002</v>
      </c>
      <c r="P975">
        <v>110.85</v>
      </c>
      <c r="Q975">
        <v>0.9083</v>
      </c>
      <c r="R975">
        <v>108.65</v>
      </c>
      <c r="S975">
        <v>1.5065</v>
      </c>
      <c r="T975">
        <v>0.58660000000000001</v>
      </c>
      <c r="U975">
        <v>0.45650000000000002</v>
      </c>
      <c r="V975">
        <v>1.7054</v>
      </c>
      <c r="W975">
        <v>8.9146999999999998</v>
      </c>
      <c r="X975">
        <v>9.2443000000000008</v>
      </c>
      <c r="Y975">
        <v>45.48</v>
      </c>
      <c r="Z975">
        <v>3.8</v>
      </c>
      <c r="AA975">
        <v>6.9559999999999995</v>
      </c>
      <c r="AB975">
        <v>9.35</v>
      </c>
      <c r="AC975">
        <v>58.6</v>
      </c>
      <c r="AD975">
        <v>4.9429999999999996</v>
      </c>
      <c r="AE975">
        <v>66.8</v>
      </c>
      <c r="AF975">
        <v>73.599999999999994</v>
      </c>
      <c r="AG975">
        <v>272.60000000000002</v>
      </c>
      <c r="AH975">
        <v>29.96</v>
      </c>
      <c r="AI975">
        <v>437</v>
      </c>
      <c r="AJ975">
        <v>178.75</v>
      </c>
      <c r="AK975">
        <v>10.8</v>
      </c>
      <c r="AL975">
        <v>237</v>
      </c>
    </row>
    <row r="976" spans="2:38" x14ac:dyDescent="0.25">
      <c r="B976" s="15">
        <v>36735</v>
      </c>
      <c r="C976">
        <v>10511.17</v>
      </c>
      <c r="D976">
        <v>1419.89</v>
      </c>
      <c r="E976">
        <v>3663</v>
      </c>
      <c r="F976">
        <v>10342.98</v>
      </c>
      <c r="G976">
        <v>7128.3</v>
      </c>
      <c r="H976">
        <v>15838.57</v>
      </c>
      <c r="I976">
        <v>1452.93</v>
      </c>
      <c r="J976">
        <v>15838.57</v>
      </c>
      <c r="K976">
        <v>17183.93</v>
      </c>
      <c r="L976">
        <v>6.28</v>
      </c>
      <c r="M976">
        <v>6.1429999999999998</v>
      </c>
      <c r="N976">
        <v>6.0339999999999998</v>
      </c>
      <c r="O976">
        <v>5.7850000000000001</v>
      </c>
      <c r="P976">
        <v>109.74</v>
      </c>
      <c r="Q976">
        <v>0.92300000000000004</v>
      </c>
      <c r="R976">
        <v>109.59</v>
      </c>
      <c r="S976">
        <v>1.5026999999999999</v>
      </c>
      <c r="T976">
        <v>0.58799999999999997</v>
      </c>
      <c r="U976">
        <v>0.45750000000000002</v>
      </c>
      <c r="V976">
        <v>1.6760999999999999</v>
      </c>
      <c r="W976">
        <v>8.8646999999999991</v>
      </c>
      <c r="X976">
        <v>9.1815999999999995</v>
      </c>
      <c r="Y976">
        <v>44.87</v>
      </c>
      <c r="Z976">
        <v>3.7995000000000001</v>
      </c>
      <c r="AA976">
        <v>6.9550000000000001</v>
      </c>
      <c r="AB976">
        <v>9.3800000000000008</v>
      </c>
      <c r="AC976">
        <v>58.81</v>
      </c>
      <c r="AD976">
        <v>5</v>
      </c>
      <c r="AE976">
        <v>66.45</v>
      </c>
      <c r="AF976">
        <v>77.349999999999994</v>
      </c>
      <c r="AG976">
        <v>277.7</v>
      </c>
      <c r="AH976">
        <v>28.18</v>
      </c>
      <c r="AI976">
        <v>448</v>
      </c>
      <c r="AJ976">
        <v>180.25</v>
      </c>
      <c r="AK976">
        <v>10.89</v>
      </c>
      <c r="AL976">
        <v>248</v>
      </c>
    </row>
    <row r="977" spans="2:38" x14ac:dyDescent="0.25">
      <c r="B977" s="15">
        <v>36728</v>
      </c>
      <c r="C977">
        <v>10733.56</v>
      </c>
      <c r="D977">
        <v>1480.19</v>
      </c>
      <c r="E977">
        <v>4094.45</v>
      </c>
      <c r="F977">
        <v>10842.08</v>
      </c>
      <c r="G977">
        <v>7373.26</v>
      </c>
      <c r="H977">
        <v>16811.490000000002</v>
      </c>
      <c r="I977">
        <v>1523.43</v>
      </c>
      <c r="J977">
        <v>16811.490000000002</v>
      </c>
      <c r="K977">
        <v>17920.86</v>
      </c>
      <c r="L977">
        <v>6.3239999999999998</v>
      </c>
      <c r="M977">
        <v>6.13</v>
      </c>
      <c r="N977">
        <v>5.9980000000000002</v>
      </c>
      <c r="O977">
        <v>5.7889999999999997</v>
      </c>
      <c r="P977">
        <v>108.44</v>
      </c>
      <c r="Q977">
        <v>0.93689999999999996</v>
      </c>
      <c r="R977">
        <v>108.92</v>
      </c>
      <c r="S977">
        <v>1.5169999999999999</v>
      </c>
      <c r="T977">
        <v>0.58560000000000001</v>
      </c>
      <c r="U977">
        <v>0.4617</v>
      </c>
      <c r="V977">
        <v>1.6602000000000001</v>
      </c>
      <c r="W977">
        <v>8.7555999999999994</v>
      </c>
      <c r="X977">
        <v>8.9845000000000006</v>
      </c>
      <c r="Y977">
        <v>44.75</v>
      </c>
      <c r="Z977">
        <v>3.7995000000000001</v>
      </c>
      <c r="AA977">
        <v>6.9135</v>
      </c>
      <c r="AB977">
        <v>9.3620000000000001</v>
      </c>
      <c r="AC977">
        <v>59.13</v>
      </c>
      <c r="AD977">
        <v>4.9260000000000002</v>
      </c>
      <c r="AE977">
        <v>67.55</v>
      </c>
      <c r="AF977">
        <v>78.599999999999994</v>
      </c>
      <c r="AG977">
        <v>280.60000000000002</v>
      </c>
      <c r="AH977">
        <v>28.56</v>
      </c>
      <c r="AI977">
        <v>460.25</v>
      </c>
      <c r="AJ977">
        <v>187.75</v>
      </c>
      <c r="AK977">
        <v>10.41</v>
      </c>
      <c r="AL977">
        <v>247.25</v>
      </c>
    </row>
    <row r="978" spans="2:38" x14ac:dyDescent="0.25">
      <c r="B978" s="15">
        <v>36721</v>
      </c>
      <c r="C978">
        <v>10812.75</v>
      </c>
      <c r="D978">
        <v>1509.98</v>
      </c>
      <c r="E978">
        <v>4246.18</v>
      </c>
      <c r="F978">
        <v>10778.8</v>
      </c>
      <c r="G978">
        <v>7318.38</v>
      </c>
      <c r="H978">
        <v>17142.900000000001</v>
      </c>
      <c r="I978">
        <v>1579.86</v>
      </c>
      <c r="J978">
        <v>17142.900000000001</v>
      </c>
      <c r="K978">
        <v>17586.16</v>
      </c>
      <c r="L978">
        <v>6.3949999999999996</v>
      </c>
      <c r="M978">
        <v>6.24</v>
      </c>
      <c r="N978">
        <v>6.0960000000000001</v>
      </c>
      <c r="O978">
        <v>5.8760000000000003</v>
      </c>
      <c r="P978">
        <v>108.45</v>
      </c>
      <c r="Q978">
        <v>0.9385</v>
      </c>
      <c r="R978">
        <v>107.72</v>
      </c>
      <c r="S978">
        <v>1.5005999999999999</v>
      </c>
      <c r="T978">
        <v>0.58440000000000003</v>
      </c>
      <c r="U978">
        <v>0.4607</v>
      </c>
      <c r="V978">
        <v>1.6508</v>
      </c>
      <c r="W978">
        <v>8.6858000000000004</v>
      </c>
      <c r="X978">
        <v>8.8861000000000008</v>
      </c>
      <c r="Y978">
        <v>44.7</v>
      </c>
      <c r="Z978">
        <v>3.7995000000000001</v>
      </c>
      <c r="AA978">
        <v>6.8875000000000002</v>
      </c>
      <c r="AB978">
        <v>9.3804999999999996</v>
      </c>
      <c r="AC978">
        <v>57.02</v>
      </c>
      <c r="AD978">
        <v>5.0030000000000001</v>
      </c>
      <c r="AE978">
        <v>67.45</v>
      </c>
      <c r="AF978">
        <v>78.099999999999994</v>
      </c>
      <c r="AG978">
        <v>281.89999999999998</v>
      </c>
      <c r="AH978">
        <v>31.4</v>
      </c>
      <c r="AI978">
        <v>465.25</v>
      </c>
      <c r="AJ978">
        <v>175.25</v>
      </c>
      <c r="AK978">
        <v>9.1999999999999993</v>
      </c>
      <c r="AL978">
        <v>242.5</v>
      </c>
    </row>
    <row r="979" spans="2:38" x14ac:dyDescent="0.25">
      <c r="B979" s="15">
        <v>36714</v>
      </c>
      <c r="C979">
        <v>10635.99</v>
      </c>
      <c r="D979">
        <v>1478.9</v>
      </c>
      <c r="E979">
        <v>4023.2</v>
      </c>
      <c r="F979">
        <v>10380.280000000001</v>
      </c>
      <c r="G979">
        <v>7052.22</v>
      </c>
      <c r="H979">
        <v>17398.240000000002</v>
      </c>
      <c r="I979">
        <v>1597.36</v>
      </c>
      <c r="J979">
        <v>17398.240000000002</v>
      </c>
      <c r="K979">
        <v>16829.96</v>
      </c>
      <c r="L979">
        <v>6.2759999999999998</v>
      </c>
      <c r="M979">
        <v>6.0970000000000004</v>
      </c>
      <c r="N979">
        <v>6.0010000000000003</v>
      </c>
      <c r="O979">
        <v>5.8689999999999998</v>
      </c>
      <c r="P979">
        <v>107.65</v>
      </c>
      <c r="Q979">
        <v>0.94840000000000002</v>
      </c>
      <c r="R979">
        <v>107.91</v>
      </c>
      <c r="S979">
        <v>1.5139</v>
      </c>
      <c r="T979">
        <v>0.59189999999999998</v>
      </c>
      <c r="U979">
        <v>0.46100000000000002</v>
      </c>
      <c r="V979">
        <v>1.6272</v>
      </c>
      <c r="W979">
        <v>8.5962999999999994</v>
      </c>
      <c r="X979">
        <v>8.9057999999999993</v>
      </c>
      <c r="Y979">
        <v>44.72</v>
      </c>
      <c r="Z979">
        <v>3.7995000000000001</v>
      </c>
      <c r="AA979">
        <v>6.8585000000000003</v>
      </c>
      <c r="AB979">
        <v>9.5259999999999998</v>
      </c>
      <c r="AC979">
        <v>51.73</v>
      </c>
      <c r="AD979">
        <v>4.9859999999999998</v>
      </c>
      <c r="AE979">
        <v>67.400000000000006</v>
      </c>
      <c r="AF979">
        <v>83.45</v>
      </c>
      <c r="AG979">
        <v>284.60000000000002</v>
      </c>
      <c r="AH979">
        <v>30.28</v>
      </c>
      <c r="AI979">
        <v>473.5</v>
      </c>
      <c r="AJ979">
        <v>183.75</v>
      </c>
      <c r="AK979">
        <v>8.68</v>
      </c>
      <c r="AL979">
        <v>245.5</v>
      </c>
    </row>
    <row r="980" spans="2:38" x14ac:dyDescent="0.25">
      <c r="B980" s="15">
        <v>36707</v>
      </c>
      <c r="C980">
        <v>10447.9</v>
      </c>
      <c r="D980">
        <v>1454.6</v>
      </c>
      <c r="E980">
        <v>3966.11</v>
      </c>
      <c r="F980">
        <v>10195.450000000001</v>
      </c>
      <c r="G980">
        <v>6898.21</v>
      </c>
      <c r="H980">
        <v>17411.05</v>
      </c>
      <c r="I980">
        <v>1591.6</v>
      </c>
      <c r="J980">
        <v>17411.05</v>
      </c>
      <c r="K980">
        <v>16155.78</v>
      </c>
      <c r="L980">
        <v>6.3620000000000001</v>
      </c>
      <c r="M980">
        <v>6.1849999999999996</v>
      </c>
      <c r="N980">
        <v>6.0309999999999997</v>
      </c>
      <c r="O980">
        <v>5.8959999999999999</v>
      </c>
      <c r="P980">
        <v>106.84</v>
      </c>
      <c r="Q980">
        <v>0.95250000000000001</v>
      </c>
      <c r="R980">
        <v>106.12</v>
      </c>
      <c r="S980">
        <v>1.5141</v>
      </c>
      <c r="T980">
        <v>0.59740000000000004</v>
      </c>
      <c r="U980">
        <v>0.46870000000000001</v>
      </c>
      <c r="V980">
        <v>1.6343000000000001</v>
      </c>
      <c r="W980">
        <v>8.5959000000000003</v>
      </c>
      <c r="X980">
        <v>8.8269000000000002</v>
      </c>
      <c r="Y980">
        <v>44.674999999999997</v>
      </c>
      <c r="Z980">
        <v>3.7995000000000001</v>
      </c>
      <c r="AA980">
        <v>6.7949999999999999</v>
      </c>
      <c r="AB980">
        <v>9.83</v>
      </c>
      <c r="AC980">
        <v>50.88</v>
      </c>
      <c r="AD980">
        <v>5.0330000000000004</v>
      </c>
      <c r="AE980">
        <v>67.474999999999994</v>
      </c>
      <c r="AF980">
        <v>83.75</v>
      </c>
      <c r="AG980">
        <v>291.5</v>
      </c>
      <c r="AH980">
        <v>32.5</v>
      </c>
      <c r="AI980">
        <v>477.5</v>
      </c>
      <c r="AJ980">
        <v>187.5</v>
      </c>
      <c r="AK980">
        <v>8.5</v>
      </c>
      <c r="AL980">
        <v>259.5</v>
      </c>
    </row>
    <row r="981" spans="2:38" x14ac:dyDescent="0.25">
      <c r="B981" s="15">
        <v>36700</v>
      </c>
      <c r="C981">
        <v>10404.76</v>
      </c>
      <c r="D981">
        <v>1441.48</v>
      </c>
      <c r="E981">
        <v>3845.34</v>
      </c>
      <c r="F981">
        <v>10091.09</v>
      </c>
      <c r="G981">
        <v>6980.41</v>
      </c>
      <c r="H981">
        <v>16963.21</v>
      </c>
      <c r="I981">
        <v>1557.6</v>
      </c>
      <c r="J981">
        <v>16963.21</v>
      </c>
      <c r="K981">
        <v>15738.08</v>
      </c>
      <c r="L981">
        <v>6.5389999999999997</v>
      </c>
      <c r="M981">
        <v>6.3689999999999998</v>
      </c>
      <c r="N981">
        <v>6.1849999999999996</v>
      </c>
      <c r="O981">
        <v>6.0410000000000004</v>
      </c>
      <c r="P981">
        <v>108.1</v>
      </c>
      <c r="Q981">
        <v>0.93589999999999995</v>
      </c>
      <c r="R981">
        <v>104.75</v>
      </c>
      <c r="S981">
        <v>1.5011000000000001</v>
      </c>
      <c r="T981">
        <v>0.59460000000000002</v>
      </c>
      <c r="U981">
        <v>0.4703</v>
      </c>
      <c r="V981">
        <v>1.6588000000000001</v>
      </c>
      <c r="W981">
        <v>8.7388999999999992</v>
      </c>
      <c r="X981">
        <v>8.8671000000000006</v>
      </c>
      <c r="Y981">
        <v>44.68</v>
      </c>
      <c r="Z981">
        <v>3.7995000000000001</v>
      </c>
      <c r="AA981">
        <v>6.8849999999999998</v>
      </c>
      <c r="AB981">
        <v>9.9439999999999991</v>
      </c>
      <c r="AC981">
        <v>54.16</v>
      </c>
      <c r="AD981">
        <v>4.9580000000000002</v>
      </c>
      <c r="AE981">
        <v>68.224999999999994</v>
      </c>
      <c r="AF981">
        <v>86.95</v>
      </c>
      <c r="AG981">
        <v>282.7</v>
      </c>
      <c r="AH981">
        <v>32.25</v>
      </c>
      <c r="AI981">
        <v>498</v>
      </c>
      <c r="AJ981">
        <v>199.5</v>
      </c>
      <c r="AK981">
        <v>8.49</v>
      </c>
      <c r="AL981">
        <v>272.25</v>
      </c>
    </row>
    <row r="982" spans="2:38" x14ac:dyDescent="0.25">
      <c r="B982" s="15">
        <v>36693</v>
      </c>
      <c r="C982">
        <v>10449.31</v>
      </c>
      <c r="D982">
        <v>1464.46</v>
      </c>
      <c r="E982">
        <v>3860.56</v>
      </c>
      <c r="F982">
        <v>10035.66</v>
      </c>
      <c r="G982">
        <v>7131.4</v>
      </c>
      <c r="H982">
        <v>16318.31</v>
      </c>
      <c r="I982">
        <v>1508.44</v>
      </c>
      <c r="J982">
        <v>16318.31</v>
      </c>
      <c r="K982">
        <v>16434.38</v>
      </c>
      <c r="L982">
        <v>6.35</v>
      </c>
      <c r="M982">
        <v>6.1779999999999999</v>
      </c>
      <c r="N982">
        <v>5.9710000000000001</v>
      </c>
      <c r="O982">
        <v>5.8689999999999998</v>
      </c>
      <c r="P982">
        <v>105.96</v>
      </c>
      <c r="Q982">
        <v>0.96499999999999997</v>
      </c>
      <c r="R982">
        <v>106.41</v>
      </c>
      <c r="S982">
        <v>1.5152999999999999</v>
      </c>
      <c r="T982">
        <v>0.60629999999999995</v>
      </c>
      <c r="U982">
        <v>0.4773</v>
      </c>
      <c r="V982">
        <v>1.6173</v>
      </c>
      <c r="W982">
        <v>8.5875000000000004</v>
      </c>
      <c r="X982">
        <v>8.6295000000000002</v>
      </c>
      <c r="Y982">
        <v>44.7</v>
      </c>
      <c r="Z982">
        <v>3.7995000000000001</v>
      </c>
      <c r="AA982">
        <v>6.83</v>
      </c>
      <c r="AB982">
        <v>9.8800000000000008</v>
      </c>
      <c r="AC982">
        <v>57</v>
      </c>
      <c r="AD982">
        <v>5.085</v>
      </c>
      <c r="AE982">
        <v>68.599999999999994</v>
      </c>
      <c r="AF982">
        <v>84.7</v>
      </c>
      <c r="AG982">
        <v>288.7</v>
      </c>
      <c r="AH982">
        <v>32.33</v>
      </c>
      <c r="AI982">
        <v>504.75</v>
      </c>
      <c r="AJ982">
        <v>207.25</v>
      </c>
      <c r="AK982">
        <v>8.19</v>
      </c>
      <c r="AL982">
        <v>263</v>
      </c>
    </row>
    <row r="983" spans="2:38" x14ac:dyDescent="0.25">
      <c r="B983" s="15">
        <v>36686</v>
      </c>
      <c r="C983">
        <v>10614.07</v>
      </c>
      <c r="D983">
        <v>1456.95</v>
      </c>
      <c r="E983">
        <v>3874.84</v>
      </c>
      <c r="F983">
        <v>9728.84</v>
      </c>
      <c r="G983">
        <v>7254.53</v>
      </c>
      <c r="H983">
        <v>16861.91</v>
      </c>
      <c r="I983">
        <v>1586.81</v>
      </c>
      <c r="J983">
        <v>16861.91</v>
      </c>
      <c r="K983">
        <v>16120.26</v>
      </c>
      <c r="L983">
        <v>6.5419999999999998</v>
      </c>
      <c r="M983">
        <v>6.3609999999999998</v>
      </c>
      <c r="N983">
        <v>6.1260000000000003</v>
      </c>
      <c r="O983">
        <v>5.8949999999999996</v>
      </c>
      <c r="P983">
        <v>106.99</v>
      </c>
      <c r="Q983">
        <v>0.9536</v>
      </c>
      <c r="R983">
        <v>106.91</v>
      </c>
      <c r="S983">
        <v>1.5096000000000001</v>
      </c>
      <c r="T983">
        <v>0.58809999999999996</v>
      </c>
      <c r="U983">
        <v>0.46870000000000001</v>
      </c>
      <c r="V983">
        <v>1.6417000000000002</v>
      </c>
      <c r="W983">
        <v>8.7088999999999999</v>
      </c>
      <c r="X983">
        <v>8.7155000000000005</v>
      </c>
      <c r="Y983">
        <v>44.765000000000001</v>
      </c>
      <c r="Z983">
        <v>3.7995000000000001</v>
      </c>
      <c r="AA983">
        <v>7.0069999999999997</v>
      </c>
      <c r="AB983">
        <v>9.8949999999999996</v>
      </c>
      <c r="AC983">
        <v>58.39</v>
      </c>
      <c r="AD983">
        <v>5.0620000000000003</v>
      </c>
      <c r="AE983">
        <v>68.974999999999994</v>
      </c>
      <c r="AF983">
        <v>82.35</v>
      </c>
      <c r="AG983">
        <v>283.60000000000002</v>
      </c>
      <c r="AH983">
        <v>30.2</v>
      </c>
      <c r="AI983">
        <v>520.75</v>
      </c>
      <c r="AJ983">
        <v>219.25</v>
      </c>
      <c r="AK983">
        <v>8.57</v>
      </c>
      <c r="AL983">
        <v>269.75</v>
      </c>
    </row>
    <row r="984" spans="2:38" x14ac:dyDescent="0.25">
      <c r="B984" s="15">
        <v>36679</v>
      </c>
      <c r="C984">
        <v>10794.76</v>
      </c>
      <c r="D984">
        <v>1477.26</v>
      </c>
      <c r="E984">
        <v>3813.38</v>
      </c>
      <c r="F984">
        <v>9747.67</v>
      </c>
      <c r="G984">
        <v>7438.95</v>
      </c>
      <c r="H984">
        <v>16800.060000000001</v>
      </c>
      <c r="I984">
        <v>1556.45</v>
      </c>
      <c r="J984">
        <v>16800.060000000001</v>
      </c>
      <c r="K984">
        <v>15284.1</v>
      </c>
      <c r="L984">
        <v>6.51</v>
      </c>
      <c r="M984">
        <v>6.3739999999999997</v>
      </c>
      <c r="N984">
        <v>6.1520000000000001</v>
      </c>
      <c r="O984">
        <v>5.9450000000000003</v>
      </c>
      <c r="P984">
        <v>108.12</v>
      </c>
      <c r="Q984">
        <v>0.94630000000000003</v>
      </c>
      <c r="R984">
        <v>108.03</v>
      </c>
      <c r="S984">
        <v>1.5098</v>
      </c>
      <c r="T984">
        <v>0.57979999999999998</v>
      </c>
      <c r="U984">
        <v>0.46510000000000001</v>
      </c>
      <c r="V984">
        <v>1.6632</v>
      </c>
      <c r="W984">
        <v>8.7707999999999995</v>
      </c>
      <c r="X984">
        <v>8.8207000000000004</v>
      </c>
      <c r="Y984">
        <v>44.64</v>
      </c>
      <c r="Z984">
        <v>3.7995000000000001</v>
      </c>
      <c r="AA984">
        <v>6.9337999999999997</v>
      </c>
      <c r="AB984">
        <v>9.5500000000000007</v>
      </c>
      <c r="AC984">
        <v>58.99</v>
      </c>
      <c r="AD984">
        <v>5.05</v>
      </c>
      <c r="AE984">
        <v>68.424999999999997</v>
      </c>
      <c r="AF984">
        <v>82</v>
      </c>
      <c r="AG984">
        <v>281.39999999999998</v>
      </c>
      <c r="AH984">
        <v>30.35</v>
      </c>
      <c r="AI984">
        <v>533.75</v>
      </c>
      <c r="AJ984">
        <v>229</v>
      </c>
      <c r="AK984">
        <v>8.14</v>
      </c>
      <c r="AL984">
        <v>271.25</v>
      </c>
    </row>
    <row r="985" spans="2:38" x14ac:dyDescent="0.25">
      <c r="B985" s="15">
        <v>36672</v>
      </c>
      <c r="C985">
        <v>10299.24</v>
      </c>
      <c r="D985">
        <v>1378.02</v>
      </c>
      <c r="E985">
        <v>3205.11</v>
      </c>
      <c r="F985">
        <v>9020.8799999999992</v>
      </c>
      <c r="G985">
        <v>6938.33</v>
      </c>
      <c r="H985">
        <v>16008.14</v>
      </c>
      <c r="I985">
        <v>1518.78</v>
      </c>
      <c r="J985">
        <v>16008.14</v>
      </c>
      <c r="K985">
        <v>13722.7</v>
      </c>
      <c r="L985">
        <v>6.6719999999999997</v>
      </c>
      <c r="M985">
        <v>6.5709999999999997</v>
      </c>
      <c r="N985">
        <v>6.3310000000000004</v>
      </c>
      <c r="O985">
        <v>6.0590000000000002</v>
      </c>
      <c r="P985">
        <v>109.12</v>
      </c>
      <c r="Q985">
        <v>0.93089999999999995</v>
      </c>
      <c r="R985">
        <v>107.15</v>
      </c>
      <c r="S985">
        <v>1.49</v>
      </c>
      <c r="T985">
        <v>0.5736</v>
      </c>
      <c r="U985">
        <v>0.45900000000000002</v>
      </c>
      <c r="V985">
        <v>1.6836</v>
      </c>
      <c r="W985">
        <v>8.8648000000000007</v>
      </c>
      <c r="X985">
        <v>9.0372000000000003</v>
      </c>
      <c r="Y985">
        <v>44.4</v>
      </c>
      <c r="Z985">
        <v>3.7995000000000001</v>
      </c>
      <c r="AA985">
        <v>7.1185</v>
      </c>
      <c r="AB985">
        <v>9.5370000000000008</v>
      </c>
      <c r="AC985">
        <v>63.22</v>
      </c>
      <c r="AD985">
        <v>4.9370000000000003</v>
      </c>
      <c r="AE985">
        <v>66.924999999999997</v>
      </c>
      <c r="AF985">
        <v>81.849999999999994</v>
      </c>
      <c r="AG985">
        <v>272.2</v>
      </c>
      <c r="AH985">
        <v>30</v>
      </c>
      <c r="AI985">
        <v>534.25</v>
      </c>
      <c r="AJ985">
        <v>233.5</v>
      </c>
      <c r="AK985">
        <v>7.8100000000000005</v>
      </c>
      <c r="AL985">
        <v>280.75</v>
      </c>
    </row>
    <row r="986" spans="2:38" x14ac:dyDescent="0.25">
      <c r="B986" s="15">
        <v>36665</v>
      </c>
      <c r="C986">
        <v>10626.86</v>
      </c>
      <c r="D986">
        <v>1406.95</v>
      </c>
      <c r="E986">
        <v>3390.4</v>
      </c>
      <c r="F986">
        <v>9293.14</v>
      </c>
      <c r="G986">
        <v>6989.03</v>
      </c>
      <c r="H986">
        <v>16858.169999999998</v>
      </c>
      <c r="I986">
        <v>1578.37</v>
      </c>
      <c r="J986">
        <v>16858.169999999998</v>
      </c>
      <c r="K986">
        <v>14478.26</v>
      </c>
      <c r="L986">
        <v>6.84</v>
      </c>
      <c r="M986">
        <v>6.7030000000000003</v>
      </c>
      <c r="N986">
        <v>6.4939999999999998</v>
      </c>
      <c r="O986">
        <v>6.2060000000000004</v>
      </c>
      <c r="P986">
        <v>111.47</v>
      </c>
      <c r="Q986">
        <v>0.89749999999999996</v>
      </c>
      <c r="R986">
        <v>106.98</v>
      </c>
      <c r="S986">
        <v>1.4870000000000001</v>
      </c>
      <c r="T986">
        <v>0.57420000000000004</v>
      </c>
      <c r="U986">
        <v>0.45689999999999997</v>
      </c>
      <c r="V986">
        <v>1.7299</v>
      </c>
      <c r="W986">
        <v>9.1104000000000003</v>
      </c>
      <c r="X986">
        <v>9.1473999999999993</v>
      </c>
      <c r="Y986">
        <v>43.98</v>
      </c>
      <c r="Z986">
        <v>3.7995000000000001</v>
      </c>
      <c r="AA986">
        <v>7.1683000000000003</v>
      </c>
      <c r="AB986">
        <v>9.5890000000000004</v>
      </c>
      <c r="AC986">
        <v>61.3</v>
      </c>
      <c r="AD986">
        <v>4.9950000000000001</v>
      </c>
      <c r="AE986">
        <v>68.125</v>
      </c>
      <c r="AF986">
        <v>80.55</v>
      </c>
      <c r="AG986">
        <v>274.60000000000002</v>
      </c>
      <c r="AH986">
        <v>29.89</v>
      </c>
      <c r="AI986">
        <v>554.5</v>
      </c>
      <c r="AJ986">
        <v>240</v>
      </c>
      <c r="AK986">
        <v>7.21</v>
      </c>
      <c r="AL986">
        <v>276.25</v>
      </c>
    </row>
    <row r="987" spans="2:38" x14ac:dyDescent="0.25">
      <c r="B987" s="15">
        <v>36658</v>
      </c>
      <c r="C987">
        <v>10609.37</v>
      </c>
      <c r="D987">
        <v>1420.96</v>
      </c>
      <c r="E987">
        <v>3529.06</v>
      </c>
      <c r="F987">
        <v>9211.7999999999993</v>
      </c>
      <c r="G987">
        <v>7269.28</v>
      </c>
      <c r="H987">
        <v>17357.86</v>
      </c>
      <c r="I987">
        <v>1630.49</v>
      </c>
      <c r="J987">
        <v>17357.86</v>
      </c>
      <c r="K987">
        <v>15111.94</v>
      </c>
      <c r="L987">
        <v>6.8970000000000002</v>
      </c>
      <c r="M987">
        <v>6.7670000000000003</v>
      </c>
      <c r="N987">
        <v>6.5120000000000005</v>
      </c>
      <c r="O987">
        <v>6.2009999999999996</v>
      </c>
      <c r="P987">
        <v>109.9</v>
      </c>
      <c r="Q987">
        <v>0.91969999999999996</v>
      </c>
      <c r="R987">
        <v>108.47</v>
      </c>
      <c r="S987">
        <v>1.5202</v>
      </c>
      <c r="T987">
        <v>0.58109999999999995</v>
      </c>
      <c r="U987">
        <v>0.4798</v>
      </c>
      <c r="V987">
        <v>1.6909999999999998</v>
      </c>
      <c r="W987">
        <v>8.9213000000000005</v>
      </c>
      <c r="X987">
        <v>8.9936000000000007</v>
      </c>
      <c r="Y987">
        <v>43.95</v>
      </c>
      <c r="Z987">
        <v>3.7995000000000001</v>
      </c>
      <c r="AA987">
        <v>7.0251999999999999</v>
      </c>
      <c r="AB987">
        <v>9.5854999999999997</v>
      </c>
      <c r="AC987">
        <v>62.23</v>
      </c>
      <c r="AD987">
        <v>5.0190000000000001</v>
      </c>
      <c r="AE987">
        <v>67.924999999999997</v>
      </c>
      <c r="AF987">
        <v>82.15</v>
      </c>
      <c r="AG987">
        <v>276.89999999999998</v>
      </c>
      <c r="AH987">
        <v>29.62</v>
      </c>
      <c r="AI987">
        <v>551.5</v>
      </c>
      <c r="AJ987">
        <v>236</v>
      </c>
      <c r="AK987">
        <v>6.78</v>
      </c>
      <c r="AL987">
        <v>271</v>
      </c>
    </row>
    <row r="988" spans="2:38" x14ac:dyDescent="0.25">
      <c r="B988" s="15">
        <v>36651</v>
      </c>
      <c r="C988">
        <v>10577.86</v>
      </c>
      <c r="D988">
        <v>1432.63</v>
      </c>
      <c r="E988">
        <v>3816.82</v>
      </c>
      <c r="F988">
        <v>9597.32</v>
      </c>
      <c r="G988">
        <v>7530.82</v>
      </c>
      <c r="H988">
        <v>18439.36</v>
      </c>
      <c r="I988">
        <v>1702.58</v>
      </c>
      <c r="J988">
        <v>18439.36</v>
      </c>
      <c r="K988">
        <v>15268.64</v>
      </c>
      <c r="L988">
        <v>6.8239999999999998</v>
      </c>
      <c r="M988">
        <v>6.7640000000000002</v>
      </c>
      <c r="N988">
        <v>6.5049999999999999</v>
      </c>
      <c r="O988">
        <v>6.1879999999999997</v>
      </c>
      <c r="P988">
        <v>111.31</v>
      </c>
      <c r="Q988">
        <v>0.89700000000000002</v>
      </c>
      <c r="R988">
        <v>108.56</v>
      </c>
      <c r="S988">
        <v>1.5303</v>
      </c>
      <c r="T988">
        <v>0.59650000000000003</v>
      </c>
      <c r="U988">
        <v>0.49220000000000003</v>
      </c>
      <c r="V988">
        <v>1.7322</v>
      </c>
      <c r="W988">
        <v>9.0832999999999995</v>
      </c>
      <c r="X988">
        <v>9.0991999999999997</v>
      </c>
      <c r="Y988">
        <v>43.642499999999998</v>
      </c>
      <c r="Z988">
        <v>3.8</v>
      </c>
      <c r="AA988">
        <v>6.96</v>
      </c>
      <c r="AB988">
        <v>9.4779999999999998</v>
      </c>
      <c r="AC988">
        <v>58.4</v>
      </c>
      <c r="AD988">
        <v>5.0060000000000002</v>
      </c>
      <c r="AE988">
        <v>68.625</v>
      </c>
      <c r="AF988">
        <v>80.150000000000006</v>
      </c>
      <c r="AG988">
        <v>280.10000000000002</v>
      </c>
      <c r="AH988">
        <v>27.29</v>
      </c>
      <c r="AI988">
        <v>555</v>
      </c>
      <c r="AJ988">
        <v>240.25</v>
      </c>
      <c r="AK988">
        <v>6.59</v>
      </c>
      <c r="AL988">
        <v>261.75</v>
      </c>
    </row>
    <row r="989" spans="2:38" x14ac:dyDescent="0.25">
      <c r="B989" s="15">
        <v>36644</v>
      </c>
      <c r="C989">
        <v>10733.92</v>
      </c>
      <c r="D989">
        <v>1452.43</v>
      </c>
      <c r="E989">
        <v>3860.66</v>
      </c>
      <c r="F989">
        <v>9347.61</v>
      </c>
      <c r="G989">
        <v>7414.68</v>
      </c>
      <c r="H989">
        <v>17973.7</v>
      </c>
      <c r="I989">
        <v>1648.87</v>
      </c>
      <c r="J989">
        <v>17973.7</v>
      </c>
      <c r="K989">
        <v>15519.3</v>
      </c>
      <c r="L989">
        <v>6.6760000000000002</v>
      </c>
      <c r="M989">
        <v>6.5380000000000003</v>
      </c>
      <c r="N989">
        <v>6.2119999999999997</v>
      </c>
      <c r="O989">
        <v>5.96</v>
      </c>
      <c r="P989">
        <v>110.14</v>
      </c>
      <c r="Q989">
        <v>0.91190000000000004</v>
      </c>
      <c r="R989">
        <v>108.18</v>
      </c>
      <c r="S989">
        <v>1.5512999999999999</v>
      </c>
      <c r="T989">
        <v>0.58389999999999997</v>
      </c>
      <c r="U989">
        <v>0.48530000000000001</v>
      </c>
      <c r="V989">
        <v>1.7157</v>
      </c>
      <c r="W989">
        <v>8.9451999999999998</v>
      </c>
      <c r="X989">
        <v>8.9077000000000002</v>
      </c>
      <c r="Y989">
        <v>43.67</v>
      </c>
      <c r="Z989">
        <v>3.8</v>
      </c>
      <c r="AA989">
        <v>6.7885</v>
      </c>
      <c r="AB989">
        <v>9.3925000000000001</v>
      </c>
      <c r="AC989">
        <v>55.71</v>
      </c>
      <c r="AD989">
        <v>4.96</v>
      </c>
      <c r="AE989">
        <v>74.25</v>
      </c>
      <c r="AF989">
        <v>78.8</v>
      </c>
      <c r="AG989">
        <v>274.7</v>
      </c>
      <c r="AH989">
        <v>25.74</v>
      </c>
      <c r="AI989">
        <v>526.5</v>
      </c>
      <c r="AJ989">
        <v>223.75</v>
      </c>
      <c r="AK989">
        <v>6.16</v>
      </c>
      <c r="AL989">
        <v>242.25</v>
      </c>
    </row>
    <row r="990" spans="2:38" x14ac:dyDescent="0.25">
      <c r="B990" s="15">
        <v>36637</v>
      </c>
      <c r="C990">
        <v>10844.06</v>
      </c>
      <c r="D990">
        <v>1434.54</v>
      </c>
      <c r="E990">
        <v>3643.88</v>
      </c>
      <c r="F990">
        <v>8959.69</v>
      </c>
      <c r="G990">
        <v>7157.95</v>
      </c>
      <c r="H990">
        <v>18252.68</v>
      </c>
      <c r="I990">
        <v>1634.12</v>
      </c>
      <c r="J990">
        <v>18252.68</v>
      </c>
      <c r="K990">
        <v>15367.14</v>
      </c>
      <c r="L990">
        <v>6.3620000000000001</v>
      </c>
      <c r="M990">
        <v>6.2389999999999999</v>
      </c>
      <c r="N990">
        <v>5.9870000000000001</v>
      </c>
      <c r="O990">
        <v>5.827</v>
      </c>
      <c r="P990">
        <v>107.45</v>
      </c>
      <c r="Q990">
        <v>0.9385</v>
      </c>
      <c r="R990">
        <v>105.77</v>
      </c>
      <c r="S990">
        <v>1.5794999999999999</v>
      </c>
      <c r="T990">
        <v>0.59440000000000004</v>
      </c>
      <c r="U990">
        <v>0.49390000000000001</v>
      </c>
      <c r="V990">
        <v>1.6753</v>
      </c>
      <c r="W990">
        <v>8.6698000000000004</v>
      </c>
      <c r="X990">
        <v>8.7787000000000006</v>
      </c>
      <c r="Y990">
        <v>43.642000000000003</v>
      </c>
      <c r="Z990">
        <v>3.7997999999999998</v>
      </c>
      <c r="AA990">
        <v>6.7325999999999997</v>
      </c>
      <c r="AB990">
        <v>9.4019999999999992</v>
      </c>
      <c r="AC990">
        <v>56.42</v>
      </c>
      <c r="AD990">
        <v>5</v>
      </c>
      <c r="AE990">
        <v>73.525000000000006</v>
      </c>
      <c r="AF990">
        <v>83.35</v>
      </c>
      <c r="AG990">
        <v>279.7</v>
      </c>
      <c r="AH990">
        <v>25.88</v>
      </c>
      <c r="AI990">
        <v>536.25</v>
      </c>
      <c r="AJ990">
        <v>226.75</v>
      </c>
      <c r="AK990">
        <v>6.44</v>
      </c>
      <c r="AL990">
        <v>251</v>
      </c>
    </row>
    <row r="991" spans="2:38" x14ac:dyDescent="0.25">
      <c r="B991" s="15">
        <v>36630</v>
      </c>
      <c r="C991">
        <v>10305.780000000001</v>
      </c>
      <c r="D991">
        <v>1356.56</v>
      </c>
      <c r="E991">
        <v>3321.29</v>
      </c>
      <c r="F991">
        <v>8473.51</v>
      </c>
      <c r="G991">
        <v>7214.83</v>
      </c>
      <c r="H991">
        <v>20434.68</v>
      </c>
      <c r="I991">
        <v>1653.7</v>
      </c>
      <c r="J991">
        <v>20434.68</v>
      </c>
      <c r="K991">
        <v>16142.76</v>
      </c>
      <c r="L991">
        <v>6.2350000000000003</v>
      </c>
      <c r="M991">
        <v>6.109</v>
      </c>
      <c r="N991">
        <v>5.85</v>
      </c>
      <c r="O991">
        <v>5.7759999999999998</v>
      </c>
      <c r="P991">
        <v>105.47</v>
      </c>
      <c r="Q991">
        <v>0.96220000000000006</v>
      </c>
      <c r="R991">
        <v>104.74</v>
      </c>
      <c r="S991">
        <v>1.5868</v>
      </c>
      <c r="T991">
        <v>0.59760000000000002</v>
      </c>
      <c r="U991">
        <v>0.49830000000000002</v>
      </c>
      <c r="V991">
        <v>1.6331</v>
      </c>
      <c r="W991">
        <v>8.4885999999999999</v>
      </c>
      <c r="X991">
        <v>8.6608999999999998</v>
      </c>
      <c r="Y991">
        <v>43.661999999999999</v>
      </c>
      <c r="Z991">
        <v>3.7997000000000001</v>
      </c>
      <c r="AA991">
        <v>6.5955000000000004</v>
      </c>
      <c r="AB991">
        <v>9.5129999999999999</v>
      </c>
      <c r="AC991">
        <v>56.43</v>
      </c>
      <c r="AD991">
        <v>5.1749999999999998</v>
      </c>
      <c r="AE991">
        <v>73.674999999999997</v>
      </c>
      <c r="AF991">
        <v>82.5</v>
      </c>
      <c r="AG991">
        <v>282.60000000000002</v>
      </c>
      <c r="AH991">
        <v>25.57</v>
      </c>
      <c r="AI991">
        <v>532.5</v>
      </c>
      <c r="AJ991">
        <v>226.25</v>
      </c>
      <c r="AK991">
        <v>6.23</v>
      </c>
      <c r="AL991">
        <v>255.75</v>
      </c>
    </row>
    <row r="992" spans="2:38" x14ac:dyDescent="0.25">
      <c r="B992" s="15">
        <v>36623</v>
      </c>
      <c r="C992">
        <v>11111.49</v>
      </c>
      <c r="D992">
        <v>1516.35</v>
      </c>
      <c r="E992">
        <v>4446.45</v>
      </c>
      <c r="F992">
        <v>9465.19</v>
      </c>
      <c r="G992">
        <v>7522.2</v>
      </c>
      <c r="H992">
        <v>20252.810000000001</v>
      </c>
      <c r="I992">
        <v>1677.62</v>
      </c>
      <c r="J992">
        <v>20252.810000000001</v>
      </c>
      <c r="K992">
        <v>16941.68</v>
      </c>
      <c r="L992">
        <v>6.3659999999999997</v>
      </c>
      <c r="M992">
        <v>6.18</v>
      </c>
      <c r="N992">
        <v>5.8529999999999998</v>
      </c>
      <c r="O992">
        <v>5.7089999999999996</v>
      </c>
      <c r="P992">
        <v>105.97</v>
      </c>
      <c r="Q992">
        <v>0.95530000000000004</v>
      </c>
      <c r="R992">
        <v>105.37</v>
      </c>
      <c r="S992">
        <v>1.5794999999999999</v>
      </c>
      <c r="T992">
        <v>0.59860000000000002</v>
      </c>
      <c r="U992">
        <v>0.50019999999999998</v>
      </c>
      <c r="V992">
        <v>1.6436999999999999</v>
      </c>
      <c r="W992">
        <v>8.5007999999999999</v>
      </c>
      <c r="X992">
        <v>8.6720000000000006</v>
      </c>
      <c r="Y992">
        <v>43.65</v>
      </c>
      <c r="Z992">
        <v>3.7995000000000001</v>
      </c>
      <c r="AA992">
        <v>6.5614999999999997</v>
      </c>
      <c r="AB992">
        <v>9.3000000000000007</v>
      </c>
      <c r="AC992">
        <v>56.29</v>
      </c>
      <c r="AD992">
        <v>5.1219999999999999</v>
      </c>
      <c r="AE992">
        <v>72.075000000000003</v>
      </c>
      <c r="AF992">
        <v>81.5</v>
      </c>
      <c r="AG992">
        <v>279.8</v>
      </c>
      <c r="AH992">
        <v>25.04</v>
      </c>
      <c r="AI992">
        <v>538.75</v>
      </c>
      <c r="AJ992">
        <v>229.25</v>
      </c>
      <c r="AK992">
        <v>5.89</v>
      </c>
      <c r="AL992">
        <v>258.5</v>
      </c>
    </row>
    <row r="993" spans="2:38" x14ac:dyDescent="0.25">
      <c r="B993" s="15">
        <v>36616</v>
      </c>
      <c r="C993">
        <v>10921.93</v>
      </c>
      <c r="D993">
        <v>1498.58</v>
      </c>
      <c r="E993">
        <v>4572.83</v>
      </c>
      <c r="F993">
        <v>9462.39</v>
      </c>
      <c r="G993">
        <v>7599.39</v>
      </c>
      <c r="H993">
        <v>20337.32</v>
      </c>
      <c r="I993">
        <v>1705.94</v>
      </c>
      <c r="J993">
        <v>20337.32</v>
      </c>
      <c r="K993">
        <v>17406.54</v>
      </c>
      <c r="L993">
        <v>6.4790000000000001</v>
      </c>
      <c r="M993">
        <v>6.3140000000000001</v>
      </c>
      <c r="N993">
        <v>6.0039999999999996</v>
      </c>
      <c r="O993">
        <v>5.8280000000000003</v>
      </c>
      <c r="P993">
        <v>105.44</v>
      </c>
      <c r="Q993">
        <v>0.95550000000000002</v>
      </c>
      <c r="R993">
        <v>102.78</v>
      </c>
      <c r="S993">
        <v>1.5911</v>
      </c>
      <c r="T993">
        <v>0.60709999999999997</v>
      </c>
      <c r="U993">
        <v>0.4965</v>
      </c>
      <c r="V993">
        <v>1.6653</v>
      </c>
      <c r="W993">
        <v>8.4679000000000002</v>
      </c>
      <c r="X993">
        <v>8.6426999999999996</v>
      </c>
      <c r="Y993">
        <v>43.62</v>
      </c>
      <c r="Z993">
        <v>3.7995000000000001</v>
      </c>
      <c r="AA993">
        <v>6.5250000000000004</v>
      </c>
      <c r="AB993">
        <v>9.2530000000000001</v>
      </c>
      <c r="AC993">
        <v>58.14</v>
      </c>
      <c r="AD993">
        <v>5.0449999999999999</v>
      </c>
      <c r="AE993">
        <v>72.174999999999997</v>
      </c>
      <c r="AF993">
        <v>81.8</v>
      </c>
      <c r="AG993">
        <v>278.39999999999998</v>
      </c>
      <c r="AH993">
        <v>26.9</v>
      </c>
      <c r="AI993">
        <v>545.5</v>
      </c>
      <c r="AJ993">
        <v>236</v>
      </c>
      <c r="AK993">
        <v>5.9</v>
      </c>
      <c r="AL993">
        <v>262.25</v>
      </c>
    </row>
    <row r="994" spans="2:38" x14ac:dyDescent="0.25">
      <c r="B994" s="15">
        <v>36609</v>
      </c>
      <c r="C994">
        <v>11112.73</v>
      </c>
      <c r="D994">
        <v>1527.46</v>
      </c>
      <c r="E994">
        <v>4963.03</v>
      </c>
      <c r="F994">
        <v>10052.68</v>
      </c>
      <c r="G994">
        <v>7932.42</v>
      </c>
      <c r="H994">
        <v>19958.080000000002</v>
      </c>
      <c r="I994">
        <v>1640.6</v>
      </c>
      <c r="J994">
        <v>19958.080000000002</v>
      </c>
      <c r="K994">
        <v>17784.57</v>
      </c>
      <c r="L994">
        <v>6.6239999999999997</v>
      </c>
      <c r="M994">
        <v>6.5</v>
      </c>
      <c r="N994">
        <v>6.1909999999999998</v>
      </c>
      <c r="O994">
        <v>5.9859999999999998</v>
      </c>
      <c r="P994">
        <v>104.77</v>
      </c>
      <c r="Q994">
        <v>0.97789999999999999</v>
      </c>
      <c r="R994">
        <v>106.87</v>
      </c>
      <c r="S994">
        <v>1.5941000000000001</v>
      </c>
      <c r="T994">
        <v>0.60860000000000003</v>
      </c>
      <c r="U994">
        <v>0.48930000000000001</v>
      </c>
      <c r="V994">
        <v>1.6232</v>
      </c>
      <c r="W994">
        <v>8.2937999999999992</v>
      </c>
      <c r="X994">
        <v>8.5307999999999993</v>
      </c>
      <c r="Y994">
        <v>43.62</v>
      </c>
      <c r="Z994">
        <v>3.7995000000000001</v>
      </c>
      <c r="AA994">
        <v>6.4794999999999998</v>
      </c>
      <c r="AB994">
        <v>9.2200000000000006</v>
      </c>
      <c r="AC994">
        <v>58.81</v>
      </c>
      <c r="AD994">
        <v>5.1189999999999998</v>
      </c>
      <c r="AE994">
        <v>73.025000000000006</v>
      </c>
      <c r="AF994">
        <v>82.55</v>
      </c>
      <c r="AG994">
        <v>285.10000000000002</v>
      </c>
      <c r="AH994">
        <v>28.02</v>
      </c>
      <c r="AI994">
        <v>530.75</v>
      </c>
      <c r="AJ994">
        <v>232</v>
      </c>
      <c r="AK994">
        <v>5.38</v>
      </c>
      <c r="AL994">
        <v>252.75</v>
      </c>
    </row>
    <row r="995" spans="2:38" x14ac:dyDescent="0.25">
      <c r="B995" s="15">
        <v>36602</v>
      </c>
      <c r="C995">
        <v>10595.24</v>
      </c>
      <c r="D995">
        <v>1464.47</v>
      </c>
      <c r="E995">
        <v>4798.13</v>
      </c>
      <c r="F995">
        <v>9528.81</v>
      </c>
      <c r="G995">
        <v>7710.92</v>
      </c>
      <c r="H995">
        <v>19566.32</v>
      </c>
      <c r="I995">
        <v>1674.22</v>
      </c>
      <c r="J995">
        <v>19566.32</v>
      </c>
      <c r="K995">
        <v>17082.990000000002</v>
      </c>
      <c r="L995">
        <v>6.4850000000000003</v>
      </c>
      <c r="M995">
        <v>6.4459999999999997</v>
      </c>
      <c r="N995">
        <v>6.194</v>
      </c>
      <c r="O995">
        <v>6</v>
      </c>
      <c r="P995">
        <v>105.2</v>
      </c>
      <c r="Q995">
        <v>0.97209999999999996</v>
      </c>
      <c r="R995">
        <v>106.73</v>
      </c>
      <c r="S995">
        <v>1.5748</v>
      </c>
      <c r="T995">
        <v>0.60670000000000002</v>
      </c>
      <c r="U995">
        <v>0.48459999999999998</v>
      </c>
      <c r="V995">
        <v>1.6576</v>
      </c>
      <c r="W995">
        <v>8.4017999999999997</v>
      </c>
      <c r="X995">
        <v>8.6410999999999998</v>
      </c>
      <c r="Y995">
        <v>43.56</v>
      </c>
      <c r="Z995">
        <v>3.8</v>
      </c>
      <c r="AA995">
        <v>6.4721000000000002</v>
      </c>
      <c r="AB995">
        <v>9.3089999999999993</v>
      </c>
      <c r="AC995">
        <v>62.69</v>
      </c>
      <c r="AD995">
        <v>5.0919999999999996</v>
      </c>
      <c r="AE995">
        <v>71.924999999999997</v>
      </c>
      <c r="AF995">
        <v>86.2</v>
      </c>
      <c r="AG995">
        <v>285</v>
      </c>
      <c r="AH995">
        <v>30.91</v>
      </c>
      <c r="AI995">
        <v>537.5</v>
      </c>
      <c r="AJ995">
        <v>240.75</v>
      </c>
      <c r="AK995">
        <v>5.27</v>
      </c>
      <c r="AL995">
        <v>272.25</v>
      </c>
    </row>
    <row r="996" spans="2:38" x14ac:dyDescent="0.25">
      <c r="B996" s="15">
        <v>36595</v>
      </c>
      <c r="C996">
        <v>9928.83</v>
      </c>
      <c r="D996">
        <v>1395.07</v>
      </c>
      <c r="E996">
        <v>5048.62</v>
      </c>
      <c r="F996">
        <v>9487.1</v>
      </c>
      <c r="G996">
        <v>7975.95</v>
      </c>
      <c r="H996">
        <v>19750.400000000001</v>
      </c>
      <c r="I996">
        <v>1633.3</v>
      </c>
      <c r="J996">
        <v>19750.400000000001</v>
      </c>
      <c r="K996">
        <v>17831.86</v>
      </c>
      <c r="L996">
        <v>6.5369999999999999</v>
      </c>
      <c r="M996">
        <v>6.5949999999999998</v>
      </c>
      <c r="N996">
        <v>6.383</v>
      </c>
      <c r="O996">
        <v>6.1760000000000002</v>
      </c>
      <c r="P996">
        <v>105.71</v>
      </c>
      <c r="Q996">
        <v>0.9637</v>
      </c>
      <c r="R996">
        <v>106.35</v>
      </c>
      <c r="S996">
        <v>1.5765</v>
      </c>
      <c r="T996">
        <v>0.61509999999999998</v>
      </c>
      <c r="U996">
        <v>0.49380000000000002</v>
      </c>
      <c r="V996">
        <v>1.6701000000000001</v>
      </c>
      <c r="W996">
        <v>8.4588000000000001</v>
      </c>
      <c r="X996">
        <v>8.7195</v>
      </c>
      <c r="Y996">
        <v>43.604999999999997</v>
      </c>
      <c r="Z996">
        <v>3.7995000000000001</v>
      </c>
      <c r="AA996">
        <v>6.3949999999999996</v>
      </c>
      <c r="AB996">
        <v>9.33</v>
      </c>
      <c r="AC996">
        <v>63.6</v>
      </c>
      <c r="AD996">
        <v>5.0640000000000001</v>
      </c>
      <c r="AE996">
        <v>72.599999999999994</v>
      </c>
      <c r="AF996">
        <v>92.25</v>
      </c>
      <c r="AG996">
        <v>290</v>
      </c>
      <c r="AH996">
        <v>31.76</v>
      </c>
      <c r="AI996">
        <v>500</v>
      </c>
      <c r="AJ996">
        <v>219.75</v>
      </c>
      <c r="AK996">
        <v>5.22</v>
      </c>
      <c r="AL996">
        <v>250</v>
      </c>
    </row>
    <row r="997" spans="2:38" x14ac:dyDescent="0.25">
      <c r="B997" s="15">
        <v>36588</v>
      </c>
      <c r="C997">
        <v>10367.200000000001</v>
      </c>
      <c r="D997">
        <v>1409.17</v>
      </c>
      <c r="E997">
        <v>4914.79</v>
      </c>
      <c r="F997">
        <v>9462.9</v>
      </c>
      <c r="G997">
        <v>7960.03</v>
      </c>
      <c r="H997">
        <v>19927.54</v>
      </c>
      <c r="I997">
        <v>1686.49</v>
      </c>
      <c r="J997">
        <v>19927.54</v>
      </c>
      <c r="K997">
        <v>17285.240000000002</v>
      </c>
      <c r="L997">
        <v>6.4950000000000001</v>
      </c>
      <c r="M997">
        <v>6.593</v>
      </c>
      <c r="N997">
        <v>6.3879999999999999</v>
      </c>
      <c r="O997">
        <v>6.1319999999999997</v>
      </c>
      <c r="P997">
        <v>106</v>
      </c>
      <c r="Q997">
        <v>0.95860000000000001</v>
      </c>
      <c r="R997">
        <v>107.9</v>
      </c>
      <c r="S997">
        <v>1.5777999999999999</v>
      </c>
      <c r="T997">
        <v>0.60840000000000005</v>
      </c>
      <c r="U997">
        <v>0.4884</v>
      </c>
      <c r="V997">
        <v>1.6768000000000001</v>
      </c>
      <c r="W997">
        <v>8.4156999999999993</v>
      </c>
      <c r="X997">
        <v>8.7985000000000007</v>
      </c>
      <c r="Y997">
        <v>43.604999999999997</v>
      </c>
      <c r="Z997">
        <v>3.7995000000000001</v>
      </c>
      <c r="AA997">
        <v>6.4538000000000002</v>
      </c>
      <c r="AB997">
        <v>9.3089999999999993</v>
      </c>
      <c r="AC997">
        <v>59.05</v>
      </c>
      <c r="AD997">
        <v>5.0990000000000002</v>
      </c>
      <c r="AE997">
        <v>72.974999999999994</v>
      </c>
      <c r="AF997">
        <v>85.15</v>
      </c>
      <c r="AG997">
        <v>290.3</v>
      </c>
      <c r="AH997">
        <v>31.51</v>
      </c>
      <c r="AI997">
        <v>504</v>
      </c>
      <c r="AJ997">
        <v>218.5</v>
      </c>
      <c r="AK997">
        <v>5.05</v>
      </c>
      <c r="AL997">
        <v>247.5</v>
      </c>
    </row>
    <row r="998" spans="2:38" x14ac:dyDescent="0.25">
      <c r="B998" s="15">
        <v>36581</v>
      </c>
      <c r="C998">
        <v>9862.1200000000008</v>
      </c>
      <c r="D998">
        <v>1333.36</v>
      </c>
      <c r="E998">
        <v>4590.5</v>
      </c>
      <c r="F998">
        <v>9141.17</v>
      </c>
      <c r="G998">
        <v>7738.68</v>
      </c>
      <c r="H998">
        <v>19817.88</v>
      </c>
      <c r="I998">
        <v>1724.5</v>
      </c>
      <c r="J998">
        <v>19817.88</v>
      </c>
      <c r="K998">
        <v>17200.98</v>
      </c>
      <c r="L998">
        <v>6.3949999999999996</v>
      </c>
      <c r="M998">
        <v>6.4669999999999996</v>
      </c>
      <c r="N998">
        <v>6.3259999999999996</v>
      </c>
      <c r="O998">
        <v>6.1289999999999996</v>
      </c>
      <c r="P998">
        <v>105.26</v>
      </c>
      <c r="Q998">
        <v>0.97489999999999999</v>
      </c>
      <c r="R998">
        <v>110.29</v>
      </c>
      <c r="S998">
        <v>1.5952999999999999</v>
      </c>
      <c r="T998">
        <v>0.61509999999999998</v>
      </c>
      <c r="U998">
        <v>0.48770000000000002</v>
      </c>
      <c r="V998">
        <v>1.6491</v>
      </c>
      <c r="W998">
        <v>8.2985000000000007</v>
      </c>
      <c r="X998">
        <v>8.673</v>
      </c>
      <c r="Y998">
        <v>43.619500000000002</v>
      </c>
      <c r="Z998">
        <v>3.8</v>
      </c>
      <c r="AA998">
        <v>6.2824999999999998</v>
      </c>
      <c r="AB998">
        <v>9.375</v>
      </c>
      <c r="AC998">
        <v>56.88</v>
      </c>
      <c r="AD998">
        <v>5.04</v>
      </c>
      <c r="AE998">
        <v>70.525000000000006</v>
      </c>
      <c r="AF998">
        <v>88.9</v>
      </c>
      <c r="AG998">
        <v>293</v>
      </c>
      <c r="AH998">
        <v>30.35</v>
      </c>
      <c r="AI998">
        <v>497</v>
      </c>
      <c r="AJ998">
        <v>213.25</v>
      </c>
      <c r="AK998">
        <v>4.9399999999999995</v>
      </c>
      <c r="AL998">
        <v>248</v>
      </c>
    </row>
    <row r="999" spans="2:38" x14ac:dyDescent="0.25">
      <c r="B999" s="15">
        <v>36574</v>
      </c>
      <c r="C999">
        <v>10219.530000000001</v>
      </c>
      <c r="D999">
        <v>1346.09</v>
      </c>
      <c r="E999">
        <v>4411.74</v>
      </c>
      <c r="F999">
        <v>9295.51</v>
      </c>
      <c r="G999">
        <v>7573.78</v>
      </c>
      <c r="H999">
        <v>19789.03</v>
      </c>
      <c r="I999">
        <v>1719.77</v>
      </c>
      <c r="J999">
        <v>19789.03</v>
      </c>
      <c r="K999">
        <v>16599.16</v>
      </c>
      <c r="L999">
        <v>6.6379999999999999</v>
      </c>
      <c r="M999">
        <v>6.6829999999999998</v>
      </c>
      <c r="N999">
        <v>6.4889999999999999</v>
      </c>
      <c r="O999">
        <v>6.1580000000000004</v>
      </c>
      <c r="P999">
        <v>104.63</v>
      </c>
      <c r="Q999">
        <v>0.9839</v>
      </c>
      <c r="R999">
        <v>111.09</v>
      </c>
      <c r="S999">
        <v>1.6012999999999999</v>
      </c>
      <c r="T999">
        <v>0.62929999999999997</v>
      </c>
      <c r="U999">
        <v>0.49130000000000001</v>
      </c>
      <c r="V999">
        <v>1.6294</v>
      </c>
      <c r="W999">
        <v>8.2829999999999995</v>
      </c>
      <c r="X999">
        <v>8.6644000000000005</v>
      </c>
      <c r="Y999">
        <v>43.64</v>
      </c>
      <c r="Z999">
        <v>3.7995000000000001</v>
      </c>
      <c r="AA999">
        <v>6.3224999999999998</v>
      </c>
      <c r="AB999">
        <v>9.3925000000000001</v>
      </c>
      <c r="AC999">
        <v>57.09</v>
      </c>
      <c r="AD999">
        <v>5.2830000000000004</v>
      </c>
      <c r="AE999">
        <v>69.650000000000006</v>
      </c>
      <c r="AF999">
        <v>84.95</v>
      </c>
      <c r="AG999">
        <v>305.2</v>
      </c>
      <c r="AH999">
        <v>29.51</v>
      </c>
      <c r="AI999">
        <v>514.5</v>
      </c>
      <c r="AJ999">
        <v>220.5</v>
      </c>
      <c r="AK999">
        <v>5.03</v>
      </c>
      <c r="AL999">
        <v>264.75</v>
      </c>
    </row>
    <row r="1000" spans="2:38" x14ac:dyDescent="0.25">
      <c r="B1000" s="15">
        <v>36567</v>
      </c>
      <c r="C1000">
        <v>10425.219999999999</v>
      </c>
      <c r="D1000">
        <v>1387.12</v>
      </c>
      <c r="E1000">
        <v>4395.45</v>
      </c>
      <c r="F1000">
        <v>9156.7000000000007</v>
      </c>
      <c r="G1000">
        <v>7611.55</v>
      </c>
      <c r="H1000">
        <v>19710.02</v>
      </c>
      <c r="I1000">
        <v>1729.47</v>
      </c>
      <c r="J1000">
        <v>19710.02</v>
      </c>
      <c r="K1000">
        <v>17380.3</v>
      </c>
      <c r="L1000">
        <v>6.6449999999999996</v>
      </c>
      <c r="M1000">
        <v>6.7039999999999997</v>
      </c>
      <c r="N1000">
        <v>6.6040000000000001</v>
      </c>
      <c r="O1000">
        <v>6.2690000000000001</v>
      </c>
      <c r="P1000">
        <v>104.1</v>
      </c>
      <c r="Q1000">
        <v>0.98750000000000004</v>
      </c>
      <c r="R1000">
        <v>108.82</v>
      </c>
      <c r="S1000">
        <v>1.5935999999999999</v>
      </c>
      <c r="T1000">
        <v>0.63049999999999995</v>
      </c>
      <c r="U1000">
        <v>0.49099999999999999</v>
      </c>
      <c r="V1000">
        <v>1.6252</v>
      </c>
      <c r="W1000">
        <v>8.1875999999999998</v>
      </c>
      <c r="X1000">
        <v>8.5762</v>
      </c>
      <c r="Y1000">
        <v>43.66</v>
      </c>
      <c r="Z1000">
        <v>3.7995000000000001</v>
      </c>
      <c r="AA1000">
        <v>6.3345000000000002</v>
      </c>
      <c r="AB1000">
        <v>9.4220000000000006</v>
      </c>
      <c r="AC1000">
        <v>56.97</v>
      </c>
      <c r="AD1000">
        <v>5.35</v>
      </c>
      <c r="AE1000">
        <v>69.924999999999997</v>
      </c>
      <c r="AF1000">
        <v>87.3</v>
      </c>
      <c r="AG1000">
        <v>311.10000000000002</v>
      </c>
      <c r="AH1000">
        <v>29.44</v>
      </c>
      <c r="AI1000">
        <v>505.25</v>
      </c>
      <c r="AJ1000">
        <v>221.75</v>
      </c>
      <c r="AK1000">
        <v>5.49</v>
      </c>
      <c r="AL1000">
        <v>269.5</v>
      </c>
    </row>
    <row r="1001" spans="2:38" x14ac:dyDescent="0.25">
      <c r="B1001" s="15">
        <v>36560</v>
      </c>
      <c r="C1001">
        <v>10963.81</v>
      </c>
      <c r="D1001">
        <v>1424.37</v>
      </c>
      <c r="E1001">
        <v>4244.1400000000003</v>
      </c>
      <c r="F1001">
        <v>9209.2000000000007</v>
      </c>
      <c r="G1001">
        <v>7444.61</v>
      </c>
      <c r="H1001">
        <v>19763.13</v>
      </c>
      <c r="I1001">
        <v>1741.22</v>
      </c>
      <c r="J1001">
        <v>19763.13</v>
      </c>
      <c r="K1001">
        <v>15968.12</v>
      </c>
      <c r="L1001">
        <v>6.6180000000000003</v>
      </c>
      <c r="M1001">
        <v>6.6530000000000005</v>
      </c>
      <c r="N1001">
        <v>6.5490000000000004</v>
      </c>
      <c r="O1001">
        <v>6.2709999999999999</v>
      </c>
      <c r="P1001">
        <v>104.29</v>
      </c>
      <c r="Q1001">
        <v>0.98319999999999996</v>
      </c>
      <c r="R1001">
        <v>107.19</v>
      </c>
      <c r="S1001">
        <v>1.5918000000000001</v>
      </c>
      <c r="T1001">
        <v>0.63800000000000001</v>
      </c>
      <c r="U1001">
        <v>0.4965</v>
      </c>
      <c r="V1001">
        <v>1.6349</v>
      </c>
      <c r="W1001">
        <v>8.2088000000000001</v>
      </c>
      <c r="X1001">
        <v>8.6198999999999995</v>
      </c>
      <c r="Y1001">
        <v>43.63</v>
      </c>
      <c r="Z1001">
        <v>3.7995000000000001</v>
      </c>
      <c r="AA1001">
        <v>6.2575000000000003</v>
      </c>
      <c r="AB1001">
        <v>9.4450000000000003</v>
      </c>
      <c r="AC1001">
        <v>56.08</v>
      </c>
      <c r="AD1001">
        <v>5.5720000000000001</v>
      </c>
      <c r="AE1001">
        <v>70.95</v>
      </c>
      <c r="AF1001">
        <v>80.900000000000006</v>
      </c>
      <c r="AG1001">
        <v>310.39999999999998</v>
      </c>
      <c r="AH1001">
        <v>28.82</v>
      </c>
      <c r="AI1001">
        <v>505.5</v>
      </c>
      <c r="AJ1001">
        <v>219.75</v>
      </c>
      <c r="AK1001">
        <v>5.79</v>
      </c>
      <c r="AL1001">
        <v>257</v>
      </c>
    </row>
    <row r="1002" spans="2:38" x14ac:dyDescent="0.25">
      <c r="B1002" s="15">
        <v>36553</v>
      </c>
      <c r="C1002">
        <v>10738.88</v>
      </c>
      <c r="D1002">
        <v>1360.16</v>
      </c>
      <c r="E1002">
        <v>3887.07</v>
      </c>
      <c r="F1002">
        <v>8390.4</v>
      </c>
      <c r="G1002">
        <v>7066.6</v>
      </c>
      <c r="H1002">
        <v>19434.78</v>
      </c>
      <c r="I1002">
        <v>1702.61</v>
      </c>
      <c r="J1002">
        <v>19434.78</v>
      </c>
      <c r="K1002">
        <v>16185.94</v>
      </c>
      <c r="L1002">
        <v>6.5570000000000004</v>
      </c>
      <c r="M1002">
        <v>6.6619999999999999</v>
      </c>
      <c r="N1002">
        <v>6.6580000000000004</v>
      </c>
      <c r="O1002">
        <v>6.452</v>
      </c>
      <c r="P1002">
        <v>104.48</v>
      </c>
      <c r="Q1002">
        <v>0.97470000000000001</v>
      </c>
      <c r="R1002">
        <v>107.13</v>
      </c>
      <c r="S1002">
        <v>1.6200999999999999</v>
      </c>
      <c r="T1002">
        <v>0.63500000000000001</v>
      </c>
      <c r="U1002">
        <v>0.49199999999999999</v>
      </c>
      <c r="V1002">
        <v>1.6509</v>
      </c>
      <c r="W1002">
        <v>8.2940000000000005</v>
      </c>
      <c r="X1002">
        <v>8.8670000000000009</v>
      </c>
      <c r="Y1002">
        <v>43.64</v>
      </c>
      <c r="Z1002">
        <v>3.7995000000000001</v>
      </c>
      <c r="AA1002">
        <v>6.3375000000000004</v>
      </c>
      <c r="AB1002">
        <v>9.5877999999999997</v>
      </c>
      <c r="AC1002">
        <v>57.45</v>
      </c>
      <c r="AD1002">
        <v>5.327</v>
      </c>
      <c r="AE1002">
        <v>69.724999999999994</v>
      </c>
      <c r="AF1002">
        <v>80.900000000000006</v>
      </c>
      <c r="AG1002">
        <v>283</v>
      </c>
      <c r="AH1002">
        <v>27.22</v>
      </c>
      <c r="AI1002">
        <v>523.5</v>
      </c>
      <c r="AJ1002">
        <v>223.5</v>
      </c>
      <c r="AK1002">
        <v>5.47</v>
      </c>
      <c r="AL1002">
        <v>259.75</v>
      </c>
    </row>
    <row r="1003" spans="2:38" x14ac:dyDescent="0.25">
      <c r="B1003" s="15">
        <v>36546</v>
      </c>
      <c r="C1003">
        <v>11251.72</v>
      </c>
      <c r="D1003">
        <v>1441.36</v>
      </c>
      <c r="E1003">
        <v>4235.3999999999996</v>
      </c>
      <c r="F1003">
        <v>8634.5</v>
      </c>
      <c r="G1003">
        <v>6992.75</v>
      </c>
      <c r="H1003">
        <v>18878.09</v>
      </c>
      <c r="I1003">
        <v>1627.14</v>
      </c>
      <c r="J1003">
        <v>18878.09</v>
      </c>
      <c r="K1003">
        <v>15108.41</v>
      </c>
      <c r="L1003">
        <v>6.4580000000000002</v>
      </c>
      <c r="M1003">
        <v>6.6319999999999997</v>
      </c>
      <c r="N1003">
        <v>6.7649999999999997</v>
      </c>
      <c r="O1003">
        <v>6.6950000000000003</v>
      </c>
      <c r="P1003">
        <v>101.81</v>
      </c>
      <c r="Q1003">
        <v>1.0098</v>
      </c>
      <c r="R1003">
        <v>104.78</v>
      </c>
      <c r="S1003">
        <v>1.6487000000000001</v>
      </c>
      <c r="T1003">
        <v>0.66290000000000004</v>
      </c>
      <c r="U1003">
        <v>0.51149999999999995</v>
      </c>
      <c r="V1003">
        <v>1.5962000000000001</v>
      </c>
      <c r="W1003">
        <v>7.9968000000000004</v>
      </c>
      <c r="X1003">
        <v>8.4844000000000008</v>
      </c>
      <c r="Y1003">
        <v>43.572000000000003</v>
      </c>
      <c r="Z1003">
        <v>3.8</v>
      </c>
      <c r="AA1003">
        <v>6.1325000000000003</v>
      </c>
      <c r="AB1003">
        <v>9.4667999999999992</v>
      </c>
      <c r="AC1003">
        <v>56.15</v>
      </c>
      <c r="AD1003">
        <v>5.26</v>
      </c>
      <c r="AE1003">
        <v>69.825000000000003</v>
      </c>
      <c r="AF1003">
        <v>83.85</v>
      </c>
      <c r="AG1003">
        <v>289.7</v>
      </c>
      <c r="AH1003">
        <v>28.2</v>
      </c>
      <c r="AI1003">
        <v>505.25</v>
      </c>
      <c r="AJ1003">
        <v>222.75</v>
      </c>
      <c r="AK1003">
        <v>5.43</v>
      </c>
      <c r="AL1003">
        <v>264.25</v>
      </c>
    </row>
    <row r="1004" spans="2:38" x14ac:dyDescent="0.25">
      <c r="B1004" s="15">
        <v>36539</v>
      </c>
      <c r="C1004">
        <v>11722.98</v>
      </c>
      <c r="D1004">
        <v>1465.15</v>
      </c>
      <c r="E1004">
        <v>4064.27</v>
      </c>
      <c r="F1004">
        <v>8357.4599999999991</v>
      </c>
      <c r="G1004">
        <v>7173.22</v>
      </c>
      <c r="H1004">
        <v>18956.55</v>
      </c>
      <c r="I1004">
        <v>1648.24</v>
      </c>
      <c r="J1004">
        <v>18956.55</v>
      </c>
      <c r="K1004">
        <v>15542.23</v>
      </c>
      <c r="L1004">
        <v>6.43</v>
      </c>
      <c r="M1004">
        <v>6.5759999999999996</v>
      </c>
      <c r="N1004">
        <v>6.6790000000000003</v>
      </c>
      <c r="O1004">
        <v>6.6970000000000001</v>
      </c>
      <c r="P1004">
        <v>101.72</v>
      </c>
      <c r="Q1004">
        <v>1.0122</v>
      </c>
      <c r="R1004">
        <v>105.87</v>
      </c>
      <c r="S1004">
        <v>1.6313</v>
      </c>
      <c r="T1004">
        <v>0.66569999999999996</v>
      </c>
      <c r="U1004">
        <v>0.52129999999999999</v>
      </c>
      <c r="V1004">
        <v>1.5945</v>
      </c>
      <c r="W1004">
        <v>7.9960000000000004</v>
      </c>
      <c r="X1004">
        <v>8.4748999999999999</v>
      </c>
      <c r="Y1004">
        <v>43.53</v>
      </c>
      <c r="Z1004">
        <v>3.7995000000000001</v>
      </c>
      <c r="AA1004">
        <v>6.0724999999999998</v>
      </c>
      <c r="AB1004">
        <v>9.4503000000000004</v>
      </c>
      <c r="AC1004">
        <v>55.12</v>
      </c>
      <c r="AD1004">
        <v>5.15</v>
      </c>
      <c r="AE1004">
        <v>70.825000000000003</v>
      </c>
      <c r="AF1004">
        <v>83.6</v>
      </c>
      <c r="AG1004">
        <v>284.89999999999998</v>
      </c>
      <c r="AH1004">
        <v>28.02</v>
      </c>
      <c r="AI1004">
        <v>485.5</v>
      </c>
      <c r="AJ1004">
        <v>219</v>
      </c>
      <c r="AK1004">
        <v>5.45</v>
      </c>
      <c r="AL1004">
        <v>265</v>
      </c>
    </row>
    <row r="1005" spans="2:38" x14ac:dyDescent="0.25">
      <c r="B1005" s="15">
        <v>36532</v>
      </c>
      <c r="C1005">
        <v>11522.56</v>
      </c>
      <c r="D1005">
        <v>1441.47</v>
      </c>
      <c r="E1005">
        <v>3882.62</v>
      </c>
      <c r="F1005">
        <v>8429.42</v>
      </c>
      <c r="G1005">
        <v>6780.96</v>
      </c>
      <c r="H1005">
        <v>18193.41</v>
      </c>
      <c r="I1005">
        <v>1599.01</v>
      </c>
      <c r="J1005">
        <v>18193.41</v>
      </c>
      <c r="K1005">
        <v>15405.63</v>
      </c>
      <c r="L1005">
        <v>6.3079999999999998</v>
      </c>
      <c r="M1005">
        <v>6.4109999999999996</v>
      </c>
      <c r="N1005">
        <v>6.5149999999999997</v>
      </c>
      <c r="O1005">
        <v>6.5460000000000003</v>
      </c>
      <c r="P1005">
        <v>100.72</v>
      </c>
      <c r="Q1005">
        <v>1.0295000000000001</v>
      </c>
      <c r="R1005">
        <v>105.34</v>
      </c>
      <c r="S1005">
        <v>1.6393</v>
      </c>
      <c r="T1005">
        <v>0.65490000000000004</v>
      </c>
      <c r="U1005">
        <v>0.51749999999999996</v>
      </c>
      <c r="V1005">
        <v>1.5646</v>
      </c>
      <c r="W1005">
        <v>7.9748000000000001</v>
      </c>
      <c r="X1005">
        <v>8.4167000000000005</v>
      </c>
      <c r="Y1005">
        <v>43.55</v>
      </c>
      <c r="Z1005">
        <v>3.7995000000000001</v>
      </c>
      <c r="AA1005">
        <v>6.0575000000000001</v>
      </c>
      <c r="AB1005">
        <v>9.5649999999999995</v>
      </c>
      <c r="AC1005">
        <v>53.96</v>
      </c>
      <c r="AD1005">
        <v>5.1950000000000003</v>
      </c>
      <c r="AE1005">
        <v>70.875</v>
      </c>
      <c r="AF1005">
        <v>87.1</v>
      </c>
      <c r="AG1005">
        <v>282.89999999999998</v>
      </c>
      <c r="AH1005">
        <v>24.22</v>
      </c>
      <c r="AI1005">
        <v>471.5</v>
      </c>
      <c r="AJ1005">
        <v>207</v>
      </c>
      <c r="AK1005">
        <v>5.84</v>
      </c>
      <c r="AL1005">
        <v>251.75</v>
      </c>
    </row>
    <row r="1006" spans="2:38" x14ac:dyDescent="0.25">
      <c r="B1006" s="15">
        <v>36525</v>
      </c>
      <c r="C1006">
        <v>11497.12</v>
      </c>
      <c r="D1006">
        <v>1469.25</v>
      </c>
      <c r="E1006">
        <v>4069.31</v>
      </c>
      <c r="F1006">
        <v>8413.75</v>
      </c>
      <c r="G1006">
        <v>6958.14</v>
      </c>
      <c r="H1006">
        <v>18934.34</v>
      </c>
      <c r="I1006">
        <v>1722.2</v>
      </c>
      <c r="J1006">
        <v>18934.34</v>
      </c>
      <c r="K1006">
        <v>16962.099999999999</v>
      </c>
      <c r="L1006">
        <v>6.2140000000000004</v>
      </c>
      <c r="M1006">
        <v>6.3440000000000003</v>
      </c>
      <c r="N1006">
        <v>6.4420000000000002</v>
      </c>
      <c r="O1006">
        <v>6.4779999999999998</v>
      </c>
      <c r="P1006">
        <v>101.87</v>
      </c>
      <c r="Q1006">
        <v>1.0062</v>
      </c>
      <c r="R1006">
        <v>102.51</v>
      </c>
      <c r="S1006">
        <v>1.6181999999999999</v>
      </c>
      <c r="T1006">
        <v>0.65669999999999995</v>
      </c>
      <c r="U1006">
        <v>0.52129999999999999</v>
      </c>
      <c r="V1006">
        <v>1.5907</v>
      </c>
      <c r="W1006">
        <v>8.0167000000000002</v>
      </c>
      <c r="X1006">
        <v>8.5167999999999999</v>
      </c>
      <c r="Y1006">
        <v>43.55</v>
      </c>
      <c r="Z1006">
        <v>3.7995000000000001</v>
      </c>
      <c r="AA1006">
        <v>6.1547999999999998</v>
      </c>
      <c r="AB1006">
        <v>9.5050000000000008</v>
      </c>
      <c r="AC1006">
        <v>50.74</v>
      </c>
      <c r="AD1006">
        <v>5.4530000000000003</v>
      </c>
      <c r="AE1006">
        <v>68.474999999999994</v>
      </c>
      <c r="AF1006">
        <v>88.95</v>
      </c>
      <c r="AG1006">
        <v>289.60000000000002</v>
      </c>
      <c r="AH1006">
        <v>25.6</v>
      </c>
      <c r="AI1006">
        <v>461.75</v>
      </c>
      <c r="AJ1006">
        <v>204.5</v>
      </c>
      <c r="AK1006">
        <v>6.12</v>
      </c>
      <c r="AL1006">
        <v>248.5</v>
      </c>
    </row>
    <row r="1007" spans="2:38" x14ac:dyDescent="0.25">
      <c r="B1007" s="15">
        <v>36518</v>
      </c>
      <c r="C1007">
        <v>11405.76</v>
      </c>
      <c r="D1007">
        <v>1458.34</v>
      </c>
      <c r="E1007">
        <v>3969.44</v>
      </c>
      <c r="F1007">
        <v>8452.93</v>
      </c>
      <c r="G1007">
        <v>6782.39</v>
      </c>
      <c r="H1007">
        <v>18584.95</v>
      </c>
      <c r="I1007">
        <v>1670.65</v>
      </c>
      <c r="J1007">
        <v>18584.95</v>
      </c>
      <c r="K1007">
        <v>16833.28</v>
      </c>
      <c r="L1007">
        <v>6.23</v>
      </c>
      <c r="M1007">
        <v>6.3120000000000003</v>
      </c>
      <c r="N1007">
        <v>6.4080000000000004</v>
      </c>
      <c r="O1007">
        <v>6.4859999999999998</v>
      </c>
      <c r="P1007">
        <v>101.58</v>
      </c>
      <c r="Q1007">
        <v>1.0109999999999999</v>
      </c>
      <c r="R1007">
        <v>102.93</v>
      </c>
      <c r="S1007">
        <v>1.6158000000000001</v>
      </c>
      <c r="T1007">
        <v>0.64329999999999998</v>
      </c>
      <c r="U1007">
        <v>0.51570000000000005</v>
      </c>
      <c r="V1007">
        <v>1.585</v>
      </c>
      <c r="W1007">
        <v>8.0134000000000007</v>
      </c>
      <c r="X1007">
        <v>8.4524000000000008</v>
      </c>
      <c r="Y1007">
        <v>43.53</v>
      </c>
      <c r="Z1007">
        <v>3.7995000000000001</v>
      </c>
      <c r="AA1007">
        <v>6.1475</v>
      </c>
      <c r="AB1007">
        <v>9.4350000000000005</v>
      </c>
      <c r="AC1007">
        <v>49.74</v>
      </c>
      <c r="AD1007">
        <v>5.1870000000000003</v>
      </c>
      <c r="AE1007">
        <v>69.674999999999997</v>
      </c>
      <c r="AF1007">
        <v>90.75</v>
      </c>
      <c r="AG1007">
        <v>286.7</v>
      </c>
      <c r="AH1007">
        <v>25.87</v>
      </c>
      <c r="AI1007">
        <v>467</v>
      </c>
      <c r="AJ1007">
        <v>204.25</v>
      </c>
      <c r="AK1007">
        <v>5.88</v>
      </c>
      <c r="AL1007">
        <v>249.75</v>
      </c>
    </row>
    <row r="1008" spans="2:38" x14ac:dyDescent="0.25">
      <c r="B1008" s="15">
        <v>36511</v>
      </c>
      <c r="C1008">
        <v>11257.43</v>
      </c>
      <c r="D1008">
        <v>1421.03</v>
      </c>
      <c r="E1008">
        <v>3753.06</v>
      </c>
      <c r="F1008">
        <v>8098.19</v>
      </c>
      <c r="G1008">
        <v>6353.9</v>
      </c>
      <c r="H1008">
        <v>18095.12</v>
      </c>
      <c r="I1008">
        <v>1633.48</v>
      </c>
      <c r="J1008">
        <v>18095.12</v>
      </c>
      <c r="K1008">
        <v>15986.35</v>
      </c>
      <c r="L1008">
        <v>6.1449999999999996</v>
      </c>
      <c r="M1008">
        <v>6.194</v>
      </c>
      <c r="N1008">
        <v>6.2830000000000004</v>
      </c>
      <c r="O1008">
        <v>6.3739999999999997</v>
      </c>
      <c r="P1008">
        <v>102.18</v>
      </c>
      <c r="Q1008">
        <v>1.0087999999999999</v>
      </c>
      <c r="R1008">
        <v>103.03</v>
      </c>
      <c r="S1008">
        <v>1.6044</v>
      </c>
      <c r="T1008">
        <v>0.64280000000000004</v>
      </c>
      <c r="U1008">
        <v>0.50770000000000004</v>
      </c>
      <c r="V1008">
        <v>1.5883</v>
      </c>
      <c r="W1008">
        <v>8.0050000000000008</v>
      </c>
      <c r="X1008">
        <v>8.5250000000000004</v>
      </c>
      <c r="Y1008">
        <v>43.494500000000002</v>
      </c>
      <c r="Z1008">
        <v>3.8</v>
      </c>
      <c r="AA1008">
        <v>6.1391999999999998</v>
      </c>
      <c r="AB1008">
        <v>9.3351000000000006</v>
      </c>
      <c r="AC1008">
        <v>49.15</v>
      </c>
      <c r="AD1008">
        <v>5.2149999999999999</v>
      </c>
      <c r="AE1008">
        <v>68.599999999999994</v>
      </c>
      <c r="AF1008">
        <v>90.8</v>
      </c>
      <c r="AG1008">
        <v>283.39999999999998</v>
      </c>
      <c r="AH1008">
        <v>26.74</v>
      </c>
      <c r="AI1008">
        <v>452.25</v>
      </c>
      <c r="AJ1008">
        <v>191.75</v>
      </c>
      <c r="AK1008">
        <v>5.88</v>
      </c>
      <c r="AL1008">
        <v>233.5</v>
      </c>
    </row>
    <row r="1009" spans="2:38" x14ac:dyDescent="0.25">
      <c r="B1009" s="15">
        <v>36504</v>
      </c>
      <c r="C1009">
        <v>11224.71</v>
      </c>
      <c r="D1009">
        <v>1417.04</v>
      </c>
      <c r="E1009">
        <v>3620.23</v>
      </c>
      <c r="F1009">
        <v>7954.59</v>
      </c>
      <c r="G1009">
        <v>6097.9</v>
      </c>
      <c r="H1009">
        <v>18271.849999999999</v>
      </c>
      <c r="I1009">
        <v>1623.87</v>
      </c>
      <c r="J1009">
        <v>18271.849999999999</v>
      </c>
      <c r="K1009">
        <v>16380.21</v>
      </c>
      <c r="L1009">
        <v>5.9119999999999999</v>
      </c>
      <c r="M1009">
        <v>5.98</v>
      </c>
      <c r="N1009">
        <v>6.0720000000000001</v>
      </c>
      <c r="O1009">
        <v>6.1660000000000004</v>
      </c>
      <c r="P1009">
        <v>101.66</v>
      </c>
      <c r="Q1009">
        <v>1.0134000000000001</v>
      </c>
      <c r="R1009">
        <v>102.25</v>
      </c>
      <c r="S1009">
        <v>1.6215000000000002</v>
      </c>
      <c r="T1009">
        <v>0.6351</v>
      </c>
      <c r="U1009">
        <v>0.49730000000000002</v>
      </c>
      <c r="V1009">
        <v>1.5794999999999999</v>
      </c>
      <c r="W1009">
        <v>8.0147999999999993</v>
      </c>
      <c r="X1009">
        <v>8.4733000000000001</v>
      </c>
      <c r="Y1009">
        <v>43.48</v>
      </c>
      <c r="Z1009">
        <v>3.8</v>
      </c>
      <c r="AA1009">
        <v>6.1188000000000002</v>
      </c>
      <c r="AB1009">
        <v>9.4124999999999996</v>
      </c>
      <c r="AC1009">
        <v>49.95</v>
      </c>
      <c r="AD1009">
        <v>5.1100000000000003</v>
      </c>
      <c r="AE1009">
        <v>69.075000000000003</v>
      </c>
      <c r="AF1009">
        <v>94.8</v>
      </c>
      <c r="AG1009">
        <v>278.89999999999998</v>
      </c>
      <c r="AH1009">
        <v>25.23</v>
      </c>
      <c r="AI1009">
        <v>461</v>
      </c>
      <c r="AJ1009">
        <v>188.5</v>
      </c>
      <c r="AK1009">
        <v>6.03</v>
      </c>
      <c r="AL1009">
        <v>227.5</v>
      </c>
    </row>
    <row r="1010" spans="2:38" x14ac:dyDescent="0.25">
      <c r="B1010" s="15">
        <v>36497</v>
      </c>
      <c r="C1010">
        <v>11286.18</v>
      </c>
      <c r="D1010">
        <v>1433.3</v>
      </c>
      <c r="E1010">
        <v>3520.63</v>
      </c>
      <c r="F1010">
        <v>7794.73</v>
      </c>
      <c r="G1010">
        <v>6119.17</v>
      </c>
      <c r="H1010">
        <v>18368.14</v>
      </c>
      <c r="I1010">
        <v>1611.25</v>
      </c>
      <c r="J1010">
        <v>18368.14</v>
      </c>
      <c r="K1010">
        <v>15840.41</v>
      </c>
      <c r="L1010">
        <v>5.9719999999999995</v>
      </c>
      <c r="M1010">
        <v>6.0720000000000001</v>
      </c>
      <c r="N1010">
        <v>6.1609999999999996</v>
      </c>
      <c r="O1010">
        <v>6.2519999999999998</v>
      </c>
      <c r="P1010">
        <v>102.51</v>
      </c>
      <c r="Q1010">
        <v>1.0018</v>
      </c>
      <c r="R1010">
        <v>102.67</v>
      </c>
      <c r="S1010">
        <v>1.6006</v>
      </c>
      <c r="T1010">
        <v>0.63219999999999998</v>
      </c>
      <c r="U1010">
        <v>0.50460000000000005</v>
      </c>
      <c r="V1010">
        <v>1.5908</v>
      </c>
      <c r="W1010">
        <v>8.0890000000000004</v>
      </c>
      <c r="X1010">
        <v>8.5517000000000003</v>
      </c>
      <c r="Y1010">
        <v>43.44</v>
      </c>
      <c r="Z1010">
        <v>3.7995000000000001</v>
      </c>
      <c r="AA1010">
        <v>6.1580000000000004</v>
      </c>
      <c r="AB1010">
        <v>9.4492999999999991</v>
      </c>
      <c r="AC1010">
        <v>48.15</v>
      </c>
      <c r="AD1010">
        <v>5.0819999999999999</v>
      </c>
      <c r="AE1010">
        <v>69.224999999999994</v>
      </c>
      <c r="AF1010">
        <v>98.15</v>
      </c>
      <c r="AG1010">
        <v>280</v>
      </c>
      <c r="AH1010">
        <v>25.81</v>
      </c>
      <c r="AI1010">
        <v>472.5</v>
      </c>
      <c r="AJ1010">
        <v>189.25</v>
      </c>
      <c r="AK1010">
        <v>5.98</v>
      </c>
      <c r="AL1010">
        <v>228.25</v>
      </c>
    </row>
    <row r="1011" spans="2:38" x14ac:dyDescent="0.25">
      <c r="B1011" s="15">
        <v>36490</v>
      </c>
      <c r="C1011">
        <v>10988.91</v>
      </c>
      <c r="D1011">
        <v>1416.62</v>
      </c>
      <c r="E1011">
        <v>3447.81</v>
      </c>
      <c r="F1011">
        <v>7889.94</v>
      </c>
      <c r="G1011">
        <v>5958.07</v>
      </c>
      <c r="H1011">
        <v>18914.5</v>
      </c>
      <c r="I1011">
        <v>1670.34</v>
      </c>
      <c r="J1011">
        <v>18914.5</v>
      </c>
      <c r="K1011">
        <v>15274.53</v>
      </c>
      <c r="L1011">
        <v>5.98</v>
      </c>
      <c r="M1011">
        <v>6.0540000000000003</v>
      </c>
      <c r="N1011">
        <v>6.117</v>
      </c>
      <c r="O1011">
        <v>6.2320000000000002</v>
      </c>
      <c r="P1011">
        <v>101.35</v>
      </c>
      <c r="Q1011">
        <v>1.0163</v>
      </c>
      <c r="R1011">
        <v>101.87</v>
      </c>
      <c r="S1011">
        <v>1.6073</v>
      </c>
      <c r="T1011">
        <v>0.63500000000000001</v>
      </c>
      <c r="U1011">
        <v>0.51170000000000004</v>
      </c>
      <c r="V1011">
        <v>1.5770999999999999</v>
      </c>
      <c r="W1011">
        <v>7.9958</v>
      </c>
      <c r="X1011">
        <v>8.4525000000000006</v>
      </c>
      <c r="Y1011">
        <v>43.4</v>
      </c>
      <c r="Z1011">
        <v>3.8</v>
      </c>
      <c r="AA1011">
        <v>6.1440000000000001</v>
      </c>
      <c r="AB1011">
        <v>9.3574999999999999</v>
      </c>
      <c r="AC1011">
        <v>49.85</v>
      </c>
      <c r="AD1011">
        <v>5.2350000000000003</v>
      </c>
      <c r="AE1011">
        <v>70.174999999999997</v>
      </c>
      <c r="AF1011">
        <v>93.75</v>
      </c>
      <c r="AG1011">
        <v>299.39999999999998</v>
      </c>
      <c r="AH1011">
        <v>26.87</v>
      </c>
      <c r="AI1011">
        <v>463.25</v>
      </c>
      <c r="AJ1011">
        <v>191.25</v>
      </c>
      <c r="AK1011">
        <v>6.07</v>
      </c>
      <c r="AL1011">
        <v>235.75</v>
      </c>
    </row>
    <row r="1012" spans="2:38" x14ac:dyDescent="0.25">
      <c r="B1012" s="15">
        <v>36483</v>
      </c>
      <c r="C1012">
        <v>11003.9</v>
      </c>
      <c r="D1012">
        <v>1422</v>
      </c>
      <c r="E1012">
        <v>3369.25</v>
      </c>
      <c r="F1012">
        <v>7693.11</v>
      </c>
      <c r="G1012">
        <v>5955.97</v>
      </c>
      <c r="H1012">
        <v>18570.84</v>
      </c>
      <c r="I1012">
        <v>1642.67</v>
      </c>
      <c r="J1012">
        <v>18570.84</v>
      </c>
      <c r="K1012">
        <v>15073.1</v>
      </c>
      <c r="L1012">
        <v>5.9030000000000005</v>
      </c>
      <c r="M1012">
        <v>5.9870000000000001</v>
      </c>
      <c r="N1012">
        <v>6.0570000000000004</v>
      </c>
      <c r="O1012">
        <v>6.1619999999999999</v>
      </c>
      <c r="P1012">
        <v>100.89</v>
      </c>
      <c r="Q1012">
        <v>1.03</v>
      </c>
      <c r="R1012">
        <v>106.39</v>
      </c>
      <c r="S1012">
        <v>1.6198999999999999</v>
      </c>
      <c r="T1012">
        <v>0.63900000000000001</v>
      </c>
      <c r="U1012">
        <v>0.51</v>
      </c>
      <c r="V1012">
        <v>1.5554999999999999</v>
      </c>
      <c r="W1012">
        <v>7.9364999999999997</v>
      </c>
      <c r="X1012">
        <v>8.3332999999999995</v>
      </c>
      <c r="Y1012">
        <v>43.377499999999998</v>
      </c>
      <c r="Z1012">
        <v>3.7995000000000001</v>
      </c>
      <c r="AA1012">
        <v>6.1375000000000002</v>
      </c>
      <c r="AB1012">
        <v>9.3260000000000005</v>
      </c>
      <c r="AC1012">
        <v>48.81</v>
      </c>
      <c r="AD1012">
        <v>5.13</v>
      </c>
      <c r="AE1012">
        <v>70.2</v>
      </c>
      <c r="AF1012">
        <v>93.75</v>
      </c>
      <c r="AG1012">
        <v>295.7</v>
      </c>
      <c r="AH1012">
        <v>26.56</v>
      </c>
      <c r="AI1012">
        <v>464.75</v>
      </c>
      <c r="AJ1012">
        <v>192.25</v>
      </c>
      <c r="AK1012">
        <v>5.91</v>
      </c>
      <c r="AL1012">
        <v>243.25</v>
      </c>
    </row>
    <row r="1013" spans="2:38" x14ac:dyDescent="0.25">
      <c r="B1013" s="15">
        <v>36476</v>
      </c>
      <c r="C1013">
        <v>10769.32</v>
      </c>
      <c r="D1013">
        <v>1396.06</v>
      </c>
      <c r="E1013">
        <v>3221.15</v>
      </c>
      <c r="F1013">
        <v>7526.2</v>
      </c>
      <c r="G1013">
        <v>5791.05</v>
      </c>
      <c r="H1013">
        <v>18258.55</v>
      </c>
      <c r="I1013">
        <v>1592.19</v>
      </c>
      <c r="J1013">
        <v>18258.55</v>
      </c>
      <c r="K1013">
        <v>14189.67</v>
      </c>
      <c r="L1013">
        <v>5.766</v>
      </c>
      <c r="M1013">
        <v>5.8550000000000004</v>
      </c>
      <c r="N1013">
        <v>5.9279999999999999</v>
      </c>
      <c r="O1013">
        <v>6.0359999999999996</v>
      </c>
      <c r="P1013">
        <v>100.75</v>
      </c>
      <c r="Q1013">
        <v>1.0318000000000001</v>
      </c>
      <c r="R1013">
        <v>105.3</v>
      </c>
      <c r="S1013">
        <v>1.6152</v>
      </c>
      <c r="T1013">
        <v>0.64529999999999998</v>
      </c>
      <c r="U1013">
        <v>0.51649999999999996</v>
      </c>
      <c r="V1013">
        <v>1.5562</v>
      </c>
      <c r="W1013">
        <v>7.9275000000000002</v>
      </c>
      <c r="X1013">
        <v>8.3569999999999993</v>
      </c>
      <c r="Y1013">
        <v>43.4</v>
      </c>
      <c r="Z1013">
        <v>3.7995000000000001</v>
      </c>
      <c r="AA1013">
        <v>6.1275000000000004</v>
      </c>
      <c r="AB1013">
        <v>9.3834999999999997</v>
      </c>
      <c r="AC1013">
        <v>50.68</v>
      </c>
      <c r="AD1013">
        <v>5.0549999999999997</v>
      </c>
      <c r="AE1013">
        <v>70.275000000000006</v>
      </c>
      <c r="AF1013">
        <v>96.55</v>
      </c>
      <c r="AG1013">
        <v>292.10000000000002</v>
      </c>
      <c r="AH1013">
        <v>24.91</v>
      </c>
      <c r="AI1013">
        <v>455.5</v>
      </c>
      <c r="AJ1013">
        <v>194.25</v>
      </c>
      <c r="AK1013">
        <v>6.78</v>
      </c>
      <c r="AL1013">
        <v>244.25</v>
      </c>
    </row>
    <row r="1014" spans="2:38" x14ac:dyDescent="0.25">
      <c r="B1014" s="15">
        <v>36469</v>
      </c>
      <c r="C1014">
        <v>10704.49</v>
      </c>
      <c r="D1014">
        <v>1370.23</v>
      </c>
      <c r="E1014">
        <v>3102.29</v>
      </c>
      <c r="F1014">
        <v>7297.63</v>
      </c>
      <c r="G1014">
        <v>5658.1</v>
      </c>
      <c r="H1014">
        <v>18354.900000000001</v>
      </c>
      <c r="I1014">
        <v>1596.85</v>
      </c>
      <c r="J1014">
        <v>18354.900000000001</v>
      </c>
      <c r="K1014">
        <v>13610.27</v>
      </c>
      <c r="L1014">
        <v>5.718</v>
      </c>
      <c r="M1014">
        <v>5.8620000000000001</v>
      </c>
      <c r="N1014">
        <v>5.9260000000000002</v>
      </c>
      <c r="O1014">
        <v>6.056</v>
      </c>
      <c r="P1014">
        <v>100.28</v>
      </c>
      <c r="Q1014">
        <v>1.0421</v>
      </c>
      <c r="R1014">
        <v>106.05</v>
      </c>
      <c r="S1014">
        <v>1.6194999999999999</v>
      </c>
      <c r="T1014">
        <v>0.63919999999999999</v>
      </c>
      <c r="U1014">
        <v>0.51339999999999997</v>
      </c>
      <c r="V1014">
        <v>1.5488</v>
      </c>
      <c r="W1014">
        <v>7.9053000000000004</v>
      </c>
      <c r="X1014">
        <v>8.3023000000000007</v>
      </c>
      <c r="Y1014">
        <v>43.414999999999999</v>
      </c>
      <c r="Z1014">
        <v>3.7995000000000001</v>
      </c>
      <c r="AA1014">
        <v>6.1124999999999998</v>
      </c>
      <c r="AB1014">
        <v>9.4890000000000008</v>
      </c>
      <c r="AC1014">
        <v>51.11</v>
      </c>
      <c r="AD1014">
        <v>5.085</v>
      </c>
      <c r="AE1014">
        <v>69.099999999999994</v>
      </c>
      <c r="AF1014">
        <v>97.5</v>
      </c>
      <c r="AG1014">
        <v>291</v>
      </c>
      <c r="AH1014">
        <v>23</v>
      </c>
      <c r="AI1014">
        <v>473.25</v>
      </c>
      <c r="AJ1014">
        <v>201</v>
      </c>
      <c r="AK1014">
        <v>7</v>
      </c>
      <c r="AL1014">
        <v>256</v>
      </c>
    </row>
    <row r="1015" spans="2:38" x14ac:dyDescent="0.25">
      <c r="B1015" s="15">
        <v>36462</v>
      </c>
      <c r="C1015">
        <v>10729.87</v>
      </c>
      <c r="D1015">
        <v>1362.93</v>
      </c>
      <c r="E1015">
        <v>2966.43</v>
      </c>
      <c r="F1015">
        <v>7256.22</v>
      </c>
      <c r="G1015">
        <v>5525.4</v>
      </c>
      <c r="H1015">
        <v>17942.080000000002</v>
      </c>
      <c r="I1015">
        <v>1563.89</v>
      </c>
      <c r="J1015">
        <v>17942.080000000002</v>
      </c>
      <c r="K1015">
        <v>13256.95</v>
      </c>
      <c r="L1015">
        <v>5.7869999999999999</v>
      </c>
      <c r="M1015">
        <v>5.9459999999999997</v>
      </c>
      <c r="N1015">
        <v>6.024</v>
      </c>
      <c r="O1015">
        <v>6.1630000000000003</v>
      </c>
      <c r="P1015">
        <v>99.06</v>
      </c>
      <c r="Q1015">
        <v>1.0548999999999999</v>
      </c>
      <c r="R1015">
        <v>104.1</v>
      </c>
      <c r="S1015">
        <v>1.6448</v>
      </c>
      <c r="T1015">
        <v>0.63900000000000001</v>
      </c>
      <c r="U1015">
        <v>0.50870000000000004</v>
      </c>
      <c r="V1015">
        <v>1.5209000000000001</v>
      </c>
      <c r="W1015">
        <v>7.8224999999999998</v>
      </c>
      <c r="X1015">
        <v>8.1969999999999992</v>
      </c>
      <c r="Y1015">
        <v>43.38</v>
      </c>
      <c r="Z1015">
        <v>3.7995000000000001</v>
      </c>
      <c r="AA1015">
        <v>6.1464999999999996</v>
      </c>
      <c r="AB1015">
        <v>9.5975000000000001</v>
      </c>
      <c r="AC1015">
        <v>52.27</v>
      </c>
      <c r="AD1015">
        <v>5.18</v>
      </c>
      <c r="AE1015">
        <v>72.224999999999994</v>
      </c>
      <c r="AF1015">
        <v>92</v>
      </c>
      <c r="AG1015">
        <v>300.3</v>
      </c>
      <c r="AH1015">
        <v>21.75</v>
      </c>
      <c r="AI1015">
        <v>470.5</v>
      </c>
      <c r="AJ1015">
        <v>199.5</v>
      </c>
      <c r="AK1015">
        <v>6.88</v>
      </c>
      <c r="AL1015">
        <v>255.75</v>
      </c>
    </row>
    <row r="1016" spans="2:38" x14ac:dyDescent="0.25">
      <c r="B1016" s="15">
        <v>36455</v>
      </c>
      <c r="C1016">
        <v>10470.25</v>
      </c>
      <c r="D1016">
        <v>1301.6500000000001</v>
      </c>
      <c r="E1016">
        <v>2816.52</v>
      </c>
      <c r="F1016">
        <v>7040.27</v>
      </c>
      <c r="G1016">
        <v>5357.75</v>
      </c>
      <c r="H1016">
        <v>17438.8</v>
      </c>
      <c r="I1016">
        <v>1513.93</v>
      </c>
      <c r="J1016">
        <v>17438.8</v>
      </c>
      <c r="K1016">
        <v>12863.08</v>
      </c>
      <c r="L1016">
        <v>5.9219999999999997</v>
      </c>
      <c r="M1016">
        <v>6.0979999999999999</v>
      </c>
      <c r="N1016">
        <v>6.194</v>
      </c>
      <c r="O1016">
        <v>6.351</v>
      </c>
      <c r="P1016">
        <v>98.48</v>
      </c>
      <c r="Q1016">
        <v>1.069</v>
      </c>
      <c r="R1016">
        <v>105.81</v>
      </c>
      <c r="S1016">
        <v>1.6524999999999999</v>
      </c>
      <c r="T1016">
        <v>0.64900000000000002</v>
      </c>
      <c r="U1016">
        <v>0.5151</v>
      </c>
      <c r="V1016">
        <v>1.4958</v>
      </c>
      <c r="W1016">
        <v>7.7412999999999998</v>
      </c>
      <c r="X1016">
        <v>8.1097000000000001</v>
      </c>
      <c r="Y1016">
        <v>43.43</v>
      </c>
      <c r="Z1016">
        <v>3.7995000000000001</v>
      </c>
      <c r="AA1016">
        <v>6.1353</v>
      </c>
      <c r="AB1016">
        <v>9.6100999999999992</v>
      </c>
      <c r="AC1016">
        <v>53.37</v>
      </c>
      <c r="AD1016">
        <v>5.25</v>
      </c>
      <c r="AE1016">
        <v>71.224999999999994</v>
      </c>
      <c r="AF1016">
        <v>87.45</v>
      </c>
      <c r="AG1016">
        <v>301.8</v>
      </c>
      <c r="AH1016">
        <v>23.45</v>
      </c>
      <c r="AI1016">
        <v>472.75</v>
      </c>
      <c r="AJ1016">
        <v>199.5</v>
      </c>
      <c r="AK1016">
        <v>6.88</v>
      </c>
      <c r="AL1016">
        <v>258</v>
      </c>
    </row>
    <row r="1017" spans="2:38" x14ac:dyDescent="0.25">
      <c r="B1017" s="15">
        <v>36448</v>
      </c>
      <c r="C1017">
        <v>10019.719999999999</v>
      </c>
      <c r="D1017">
        <v>1247.4100000000001</v>
      </c>
      <c r="E1017">
        <v>2731.83</v>
      </c>
      <c r="F1017">
        <v>6884.4</v>
      </c>
      <c r="G1017">
        <v>5184.2299999999996</v>
      </c>
      <c r="H1017">
        <v>17601.57</v>
      </c>
      <c r="I1017">
        <v>1510.26</v>
      </c>
      <c r="J1017">
        <v>17601.57</v>
      </c>
      <c r="K1017">
        <v>12299.08</v>
      </c>
      <c r="L1017">
        <v>5.7990000000000004</v>
      </c>
      <c r="M1017">
        <v>5.9660000000000002</v>
      </c>
      <c r="N1017">
        <v>6.0670000000000002</v>
      </c>
      <c r="O1017">
        <v>6.2569999999999997</v>
      </c>
      <c r="P1017">
        <v>97.04</v>
      </c>
      <c r="Q1017">
        <v>1.0893999999999999</v>
      </c>
      <c r="R1017">
        <v>105.5</v>
      </c>
      <c r="S1017">
        <v>1.6697</v>
      </c>
      <c r="T1017">
        <v>0.64729999999999999</v>
      </c>
      <c r="U1017">
        <v>0.51090000000000002</v>
      </c>
      <c r="V1017">
        <v>1.4562999999999999</v>
      </c>
      <c r="W1017">
        <v>7.6825999999999999</v>
      </c>
      <c r="X1017">
        <v>8.1222999999999992</v>
      </c>
      <c r="Y1017">
        <v>43.45</v>
      </c>
      <c r="Z1017">
        <v>3.7995000000000001</v>
      </c>
      <c r="AA1017">
        <v>6.1355000000000004</v>
      </c>
      <c r="AB1017">
        <v>9.7025000000000006</v>
      </c>
      <c r="AC1017">
        <v>54.23</v>
      </c>
      <c r="AD1017">
        <v>5.3380000000000001</v>
      </c>
      <c r="AE1017">
        <v>70.924999999999997</v>
      </c>
      <c r="AF1017">
        <v>86.75</v>
      </c>
      <c r="AG1017">
        <v>314.89999999999998</v>
      </c>
      <c r="AH1017">
        <v>22.82</v>
      </c>
      <c r="AI1017">
        <v>492</v>
      </c>
      <c r="AJ1017">
        <v>199.25</v>
      </c>
      <c r="AK1017">
        <v>6.5600000000000005</v>
      </c>
      <c r="AL1017">
        <v>256.5</v>
      </c>
    </row>
    <row r="1018" spans="2:38" x14ac:dyDescent="0.25">
      <c r="B1018" s="15">
        <v>36441</v>
      </c>
      <c r="C1018">
        <v>10649.77</v>
      </c>
      <c r="D1018">
        <v>1336.02</v>
      </c>
      <c r="E1018">
        <v>2886.57</v>
      </c>
      <c r="F1018">
        <v>7116.04</v>
      </c>
      <c r="G1018">
        <v>5419.26</v>
      </c>
      <c r="H1018">
        <v>18062.18</v>
      </c>
      <c r="I1018">
        <v>1530.83</v>
      </c>
      <c r="J1018">
        <v>18062.18</v>
      </c>
      <c r="K1018">
        <v>13112.42</v>
      </c>
      <c r="L1018">
        <v>5.7809999999999997</v>
      </c>
      <c r="M1018">
        <v>5.9470000000000001</v>
      </c>
      <c r="N1018">
        <v>6.0330000000000004</v>
      </c>
      <c r="O1018">
        <v>6.1950000000000003</v>
      </c>
      <c r="P1018">
        <v>99.02</v>
      </c>
      <c r="Q1018">
        <v>1.0632999999999999</v>
      </c>
      <c r="R1018">
        <v>107.6</v>
      </c>
      <c r="S1018">
        <v>1.6514</v>
      </c>
      <c r="T1018">
        <v>0.65459999999999996</v>
      </c>
      <c r="U1018">
        <v>0.51359999999999995</v>
      </c>
      <c r="V1018">
        <v>1.5037</v>
      </c>
      <c r="W1018">
        <v>7.8182999999999998</v>
      </c>
      <c r="X1018">
        <v>8.1814999999999998</v>
      </c>
      <c r="Y1018">
        <v>43.505000000000003</v>
      </c>
      <c r="Z1018">
        <v>3.7995000000000001</v>
      </c>
      <c r="AA1018">
        <v>6.0469999999999997</v>
      </c>
      <c r="AB1018">
        <v>9.4619999999999997</v>
      </c>
      <c r="AC1018">
        <v>53.53</v>
      </c>
      <c r="AD1018">
        <v>5.55</v>
      </c>
      <c r="AE1018">
        <v>70.424999999999997</v>
      </c>
      <c r="AF1018">
        <v>86.35</v>
      </c>
      <c r="AG1018">
        <v>320.2</v>
      </c>
      <c r="AH1018">
        <v>20.9</v>
      </c>
      <c r="AI1018">
        <v>491.5</v>
      </c>
      <c r="AJ1018">
        <v>198.5</v>
      </c>
      <c r="AK1018">
        <v>6.89</v>
      </c>
      <c r="AL1018">
        <v>254.75</v>
      </c>
    </row>
    <row r="1019" spans="2:38" x14ac:dyDescent="0.25">
      <c r="B1019" s="15">
        <v>36434</v>
      </c>
      <c r="C1019">
        <v>10273</v>
      </c>
      <c r="D1019">
        <v>1282.81</v>
      </c>
      <c r="E1019">
        <v>2736.85</v>
      </c>
      <c r="F1019">
        <v>6931.34</v>
      </c>
      <c r="G1019">
        <v>5124.55</v>
      </c>
      <c r="H1019">
        <v>17712.560000000001</v>
      </c>
      <c r="I1019">
        <v>1515.08</v>
      </c>
      <c r="J1019">
        <v>17712.560000000001</v>
      </c>
      <c r="K1019">
        <v>12733.24</v>
      </c>
      <c r="L1019">
        <v>5.6959999999999997</v>
      </c>
      <c r="M1019">
        <v>5.8620000000000001</v>
      </c>
      <c r="N1019">
        <v>5.9740000000000002</v>
      </c>
      <c r="O1019">
        <v>6.1340000000000003</v>
      </c>
      <c r="P1019">
        <v>98.06</v>
      </c>
      <c r="Q1019">
        <v>1.0725</v>
      </c>
      <c r="R1019">
        <v>105.1</v>
      </c>
      <c r="S1019">
        <v>1.6545000000000001</v>
      </c>
      <c r="T1019">
        <v>0.65549999999999997</v>
      </c>
      <c r="U1019">
        <v>0.5151</v>
      </c>
      <c r="V1019">
        <v>1.4828000000000001</v>
      </c>
      <c r="W1019">
        <v>7.68</v>
      </c>
      <c r="X1019">
        <v>8.1419999999999995</v>
      </c>
      <c r="Y1019">
        <v>43.594999999999999</v>
      </c>
      <c r="Z1019">
        <v>3.7995000000000001</v>
      </c>
      <c r="AA1019">
        <v>6.0143000000000004</v>
      </c>
      <c r="AB1019">
        <v>9.42</v>
      </c>
      <c r="AC1019">
        <v>50.33</v>
      </c>
      <c r="AD1019">
        <v>5.5819999999999999</v>
      </c>
      <c r="AE1019">
        <v>68.775000000000006</v>
      </c>
      <c r="AF1019">
        <v>87.25</v>
      </c>
      <c r="AG1019">
        <v>303.7</v>
      </c>
      <c r="AH1019">
        <v>24.54</v>
      </c>
      <c r="AI1019">
        <v>481</v>
      </c>
      <c r="AJ1019">
        <v>205</v>
      </c>
      <c r="AK1019">
        <v>6.91</v>
      </c>
      <c r="AL1019">
        <v>267</v>
      </c>
    </row>
    <row r="1020" spans="2:38" x14ac:dyDescent="0.25">
      <c r="B1020" s="15">
        <v>36427</v>
      </c>
      <c r="C1020">
        <v>10279.34</v>
      </c>
      <c r="D1020">
        <v>1277.3599999999999</v>
      </c>
      <c r="E1020">
        <v>2740.41</v>
      </c>
      <c r="F1020">
        <v>6763.38</v>
      </c>
      <c r="G1020">
        <v>5186.53</v>
      </c>
      <c r="H1020">
        <v>16871.73</v>
      </c>
      <c r="I1020">
        <v>1430.42</v>
      </c>
      <c r="J1020">
        <v>16871.73</v>
      </c>
      <c r="K1020">
        <v>13032.07</v>
      </c>
      <c r="L1020">
        <v>5.5369999999999999</v>
      </c>
      <c r="M1020">
        <v>5.6589999999999998</v>
      </c>
      <c r="N1020">
        <v>5.7729999999999997</v>
      </c>
      <c r="O1020">
        <v>5.9729999999999999</v>
      </c>
      <c r="P1020">
        <v>99.64</v>
      </c>
      <c r="Q1020">
        <v>1.0439000000000001</v>
      </c>
      <c r="R1020">
        <v>104.18</v>
      </c>
      <c r="S1020">
        <v>1.6421999999999999</v>
      </c>
      <c r="T1020">
        <v>0.65080000000000005</v>
      </c>
      <c r="U1020">
        <v>0.51729999999999998</v>
      </c>
      <c r="V1020">
        <v>1.5335999999999999</v>
      </c>
      <c r="W1020">
        <v>7.8472999999999997</v>
      </c>
      <c r="X1020">
        <v>8.2535000000000007</v>
      </c>
      <c r="Y1020">
        <v>43.57</v>
      </c>
      <c r="Z1020">
        <v>3.7995000000000001</v>
      </c>
      <c r="AA1020">
        <v>6.04</v>
      </c>
      <c r="AB1020">
        <v>9.34</v>
      </c>
      <c r="AC1020">
        <v>50.75</v>
      </c>
      <c r="AD1020">
        <v>5.2279999999999998</v>
      </c>
      <c r="AE1020">
        <v>66.974999999999994</v>
      </c>
      <c r="AF1020">
        <v>91.6</v>
      </c>
      <c r="AG1020">
        <v>267.89999999999998</v>
      </c>
      <c r="AH1020">
        <v>24.76</v>
      </c>
      <c r="AI1020">
        <v>480</v>
      </c>
      <c r="AJ1020">
        <v>208.75</v>
      </c>
      <c r="AK1020">
        <v>6.9399999999999995</v>
      </c>
      <c r="AL1020">
        <v>277.75</v>
      </c>
    </row>
    <row r="1021" spans="2:38" x14ac:dyDescent="0.25">
      <c r="B1021" s="15">
        <v>36420</v>
      </c>
      <c r="C1021">
        <v>10803.64</v>
      </c>
      <c r="D1021">
        <v>1335.42</v>
      </c>
      <c r="E1021">
        <v>2869.62</v>
      </c>
      <c r="F1021">
        <v>7062.33</v>
      </c>
      <c r="G1021">
        <v>5303.94</v>
      </c>
      <c r="H1021">
        <v>17342.27</v>
      </c>
      <c r="I1021">
        <v>1501.27</v>
      </c>
      <c r="J1021">
        <v>17342.27</v>
      </c>
      <c r="K1021">
        <v>13484.84</v>
      </c>
      <c r="L1021">
        <v>5.6059999999999999</v>
      </c>
      <c r="M1021">
        <v>5.7489999999999997</v>
      </c>
      <c r="N1021">
        <v>5.8710000000000004</v>
      </c>
      <c r="O1021">
        <v>6.056</v>
      </c>
      <c r="P1021">
        <v>100.34</v>
      </c>
      <c r="Q1021">
        <v>1.0423</v>
      </c>
      <c r="R1021">
        <v>107.16</v>
      </c>
      <c r="S1021">
        <v>1.6234</v>
      </c>
      <c r="T1021">
        <v>0.64680000000000004</v>
      </c>
      <c r="U1021">
        <v>0.5252</v>
      </c>
      <c r="V1021">
        <v>1.5415000000000001</v>
      </c>
      <c r="W1021">
        <v>7.8920000000000003</v>
      </c>
      <c r="X1021">
        <v>8.3893000000000004</v>
      </c>
      <c r="Y1021">
        <v>43.545000000000002</v>
      </c>
      <c r="Z1021">
        <v>3.7997999999999998</v>
      </c>
      <c r="AA1021">
        <v>6.0975000000000001</v>
      </c>
      <c r="AB1021">
        <v>9.3435000000000006</v>
      </c>
      <c r="AC1021">
        <v>51.5</v>
      </c>
      <c r="AD1021">
        <v>5.0860000000000003</v>
      </c>
      <c r="AE1021">
        <v>67.400000000000006</v>
      </c>
      <c r="AF1021">
        <v>91.35</v>
      </c>
      <c r="AG1021">
        <v>255.1</v>
      </c>
      <c r="AH1021">
        <v>24.72</v>
      </c>
      <c r="AI1021">
        <v>482.5</v>
      </c>
      <c r="AJ1021">
        <v>198</v>
      </c>
      <c r="AK1021">
        <v>6.91</v>
      </c>
      <c r="AL1021">
        <v>262.5</v>
      </c>
    </row>
    <row r="1022" spans="2:38" x14ac:dyDescent="0.25">
      <c r="B1022" s="15">
        <v>36413</v>
      </c>
      <c r="C1022">
        <v>11028.43</v>
      </c>
      <c r="D1022">
        <v>1351.66</v>
      </c>
      <c r="E1022">
        <v>2887.06</v>
      </c>
      <c r="F1022">
        <v>7163.37</v>
      </c>
      <c r="G1022">
        <v>5483.95</v>
      </c>
      <c r="H1022">
        <v>17711.02</v>
      </c>
      <c r="I1022">
        <v>1514.86</v>
      </c>
      <c r="J1022">
        <v>17711.02</v>
      </c>
      <c r="K1022">
        <v>13855.93</v>
      </c>
      <c r="L1022">
        <v>5.6390000000000002</v>
      </c>
      <c r="M1022">
        <v>5.7750000000000004</v>
      </c>
      <c r="N1022">
        <v>5.8979999999999997</v>
      </c>
      <c r="O1022">
        <v>6.0410000000000004</v>
      </c>
      <c r="P1022">
        <v>101.02</v>
      </c>
      <c r="Q1022">
        <v>1.0374000000000001</v>
      </c>
      <c r="R1022">
        <v>108.72</v>
      </c>
      <c r="S1022">
        <v>1.6185</v>
      </c>
      <c r="T1022">
        <v>0.65159999999999996</v>
      </c>
      <c r="U1022">
        <v>0.53259999999999996</v>
      </c>
      <c r="V1022">
        <v>1.5510999999999999</v>
      </c>
      <c r="W1022">
        <v>7.9035000000000002</v>
      </c>
      <c r="X1022">
        <v>8.2937999999999992</v>
      </c>
      <c r="Y1022">
        <v>43.524999999999999</v>
      </c>
      <c r="Z1022">
        <v>3.7995000000000001</v>
      </c>
      <c r="AA1022">
        <v>6.0454999999999997</v>
      </c>
      <c r="AB1022">
        <v>9.3149999999999995</v>
      </c>
      <c r="AC1022">
        <v>52.22</v>
      </c>
      <c r="AD1022">
        <v>5.181</v>
      </c>
      <c r="AE1022">
        <v>68.075000000000003</v>
      </c>
      <c r="AF1022">
        <v>96.95</v>
      </c>
      <c r="AG1022">
        <v>257.10000000000002</v>
      </c>
      <c r="AH1022">
        <v>23.55</v>
      </c>
      <c r="AI1022">
        <v>512</v>
      </c>
      <c r="AJ1022">
        <v>204.5</v>
      </c>
      <c r="AK1022">
        <v>6.7</v>
      </c>
      <c r="AL1022">
        <v>274</v>
      </c>
    </row>
    <row r="1023" spans="2:38" x14ac:dyDescent="0.25">
      <c r="B1023" s="15">
        <v>36406</v>
      </c>
      <c r="C1023">
        <v>11078.46</v>
      </c>
      <c r="D1023">
        <v>1357.24</v>
      </c>
      <c r="E1023">
        <v>2843.11</v>
      </c>
      <c r="F1023">
        <v>7006.14</v>
      </c>
      <c r="G1023">
        <v>5336.22</v>
      </c>
      <c r="H1023">
        <v>17629.990000000002</v>
      </c>
      <c r="I1023">
        <v>1497</v>
      </c>
      <c r="J1023">
        <v>17629.990000000002</v>
      </c>
      <c r="K1023">
        <v>13178.31</v>
      </c>
      <c r="L1023">
        <v>5.6219999999999999</v>
      </c>
      <c r="M1023">
        <v>5.7690000000000001</v>
      </c>
      <c r="N1023">
        <v>5.8879999999999999</v>
      </c>
      <c r="O1023">
        <v>6.0179999999999998</v>
      </c>
      <c r="P1023">
        <v>99.78</v>
      </c>
      <c r="Q1023">
        <v>1.0612999999999999</v>
      </c>
      <c r="R1023">
        <v>110.04</v>
      </c>
      <c r="S1023">
        <v>1.6024</v>
      </c>
      <c r="T1023">
        <v>0.64670000000000005</v>
      </c>
      <c r="U1023">
        <v>0.51900000000000002</v>
      </c>
      <c r="V1023">
        <v>1.5068000000000001</v>
      </c>
      <c r="W1023">
        <v>7.8379000000000003</v>
      </c>
      <c r="X1023">
        <v>8.1978000000000009</v>
      </c>
      <c r="Y1023">
        <v>43.4925</v>
      </c>
      <c r="Z1023">
        <v>3.8</v>
      </c>
      <c r="AA1023">
        <v>6.0125000000000002</v>
      </c>
      <c r="AB1023">
        <v>9.3520000000000003</v>
      </c>
      <c r="AC1023">
        <v>50.23</v>
      </c>
      <c r="AD1023">
        <v>5.1219999999999999</v>
      </c>
      <c r="AE1023">
        <v>67.099999999999994</v>
      </c>
      <c r="AF1023">
        <v>94.8</v>
      </c>
      <c r="AG1023">
        <v>255</v>
      </c>
      <c r="AH1023">
        <v>22</v>
      </c>
      <c r="AI1023">
        <v>493.5</v>
      </c>
      <c r="AJ1023">
        <v>209</v>
      </c>
      <c r="AK1023">
        <v>6.9</v>
      </c>
      <c r="AL1023">
        <v>272.75</v>
      </c>
    </row>
    <row r="1024" spans="2:38" x14ac:dyDescent="0.25">
      <c r="B1024" s="15">
        <v>36399</v>
      </c>
      <c r="C1024">
        <v>11090.17</v>
      </c>
      <c r="D1024">
        <v>1348.27</v>
      </c>
      <c r="E1024">
        <v>2758.9</v>
      </c>
      <c r="F1024">
        <v>7106.21</v>
      </c>
      <c r="G1024">
        <v>5420.36</v>
      </c>
      <c r="H1024">
        <v>17599.37</v>
      </c>
      <c r="I1024">
        <v>1478.38</v>
      </c>
      <c r="J1024">
        <v>17599.37</v>
      </c>
      <c r="K1024">
        <v>13383.13</v>
      </c>
      <c r="L1024">
        <v>5.6550000000000002</v>
      </c>
      <c r="M1024">
        <v>5.7670000000000003</v>
      </c>
      <c r="N1024">
        <v>5.8639999999999999</v>
      </c>
      <c r="O1024">
        <v>5.976</v>
      </c>
      <c r="P1024">
        <v>101.02</v>
      </c>
      <c r="Q1024">
        <v>1.0464</v>
      </c>
      <c r="R1024">
        <v>111.43</v>
      </c>
      <c r="S1024">
        <v>1.5884</v>
      </c>
      <c r="T1024">
        <v>0.63160000000000005</v>
      </c>
      <c r="U1024">
        <v>0.51329999999999998</v>
      </c>
      <c r="V1024">
        <v>1.5293999999999999</v>
      </c>
      <c r="W1024">
        <v>7.9379999999999997</v>
      </c>
      <c r="X1024">
        <v>8.3345000000000002</v>
      </c>
      <c r="Y1024">
        <v>43.53</v>
      </c>
      <c r="Z1024">
        <v>3.8003</v>
      </c>
      <c r="AA1024">
        <v>6.0854999999999997</v>
      </c>
      <c r="AB1024">
        <v>9.3729999999999993</v>
      </c>
      <c r="AC1024">
        <v>49.81</v>
      </c>
      <c r="AD1024">
        <v>5.0999999999999996</v>
      </c>
      <c r="AE1024">
        <v>66.575000000000003</v>
      </c>
      <c r="AF1024">
        <v>97.25</v>
      </c>
      <c r="AG1024">
        <v>253.9</v>
      </c>
      <c r="AH1024">
        <v>21.27</v>
      </c>
      <c r="AI1024">
        <v>466.75</v>
      </c>
      <c r="AJ1024">
        <v>201.75</v>
      </c>
      <c r="AK1024">
        <v>6.16</v>
      </c>
      <c r="AL1024">
        <v>262.75</v>
      </c>
    </row>
    <row r="1025" spans="2:38" x14ac:dyDescent="0.25">
      <c r="B1025" s="15">
        <v>36392</v>
      </c>
      <c r="C1025">
        <v>11100.62</v>
      </c>
      <c r="D1025">
        <v>1336.61</v>
      </c>
      <c r="E1025">
        <v>2648.33</v>
      </c>
      <c r="F1025">
        <v>7129.22</v>
      </c>
      <c r="G1025">
        <v>5254.14</v>
      </c>
      <c r="H1025">
        <v>18098.11</v>
      </c>
      <c r="I1025">
        <v>1498.94</v>
      </c>
      <c r="J1025">
        <v>18098.11</v>
      </c>
      <c r="K1025">
        <v>13566.74</v>
      </c>
      <c r="L1025">
        <v>5.6059999999999999</v>
      </c>
      <c r="M1025">
        <v>5.7709999999999999</v>
      </c>
      <c r="N1025">
        <v>5.8760000000000003</v>
      </c>
      <c r="O1025">
        <v>5.9850000000000003</v>
      </c>
      <c r="P1025">
        <v>99.55</v>
      </c>
      <c r="Q1025">
        <v>1.0671999999999999</v>
      </c>
      <c r="R1025">
        <v>111.29</v>
      </c>
      <c r="S1025">
        <v>1.615</v>
      </c>
      <c r="T1025">
        <v>0.63619999999999999</v>
      </c>
      <c r="U1025">
        <v>0.53180000000000005</v>
      </c>
      <c r="V1025">
        <v>1.4957</v>
      </c>
      <c r="W1025">
        <v>7.7450000000000001</v>
      </c>
      <c r="X1025">
        <v>8.2230000000000008</v>
      </c>
      <c r="Y1025">
        <v>43.57</v>
      </c>
      <c r="Z1025">
        <v>3.8</v>
      </c>
      <c r="AA1025">
        <v>6.0839999999999996</v>
      </c>
      <c r="AB1025">
        <v>9.3550000000000004</v>
      </c>
      <c r="AC1025">
        <v>52.23</v>
      </c>
      <c r="AD1025">
        <v>5.2549999999999999</v>
      </c>
      <c r="AE1025">
        <v>65.75</v>
      </c>
      <c r="AF1025">
        <v>99</v>
      </c>
      <c r="AG1025">
        <v>258.3</v>
      </c>
      <c r="AH1025">
        <v>21.65</v>
      </c>
      <c r="AI1025">
        <v>473</v>
      </c>
      <c r="AJ1025">
        <v>209.75</v>
      </c>
      <c r="AK1025">
        <v>6.09</v>
      </c>
      <c r="AL1025">
        <v>269.5</v>
      </c>
    </row>
    <row r="1026" spans="2:38" x14ac:dyDescent="0.25">
      <c r="B1026" s="15">
        <v>36385</v>
      </c>
      <c r="C1026">
        <v>10973.66</v>
      </c>
      <c r="D1026">
        <v>1327.68</v>
      </c>
      <c r="E1026">
        <v>2637.81</v>
      </c>
      <c r="F1026">
        <v>7006.16</v>
      </c>
      <c r="G1026">
        <v>5219.43</v>
      </c>
      <c r="H1026">
        <v>17435.169999999998</v>
      </c>
      <c r="I1026">
        <v>1442.49</v>
      </c>
      <c r="J1026">
        <v>17435.169999999998</v>
      </c>
      <c r="K1026">
        <v>12608.18</v>
      </c>
      <c r="L1026">
        <v>5.7080000000000002</v>
      </c>
      <c r="M1026">
        <v>5.86</v>
      </c>
      <c r="N1026">
        <v>5.9790000000000001</v>
      </c>
      <c r="O1026">
        <v>6.1029999999999998</v>
      </c>
      <c r="P1026">
        <v>100.77</v>
      </c>
      <c r="Q1026">
        <v>1.0567</v>
      </c>
      <c r="R1026">
        <v>115.83</v>
      </c>
      <c r="S1026">
        <v>1.6045</v>
      </c>
      <c r="T1026">
        <v>0.65229999999999999</v>
      </c>
      <c r="U1026">
        <v>0.53080000000000005</v>
      </c>
      <c r="V1026">
        <v>1.5165999999999999</v>
      </c>
      <c r="W1026">
        <v>7.8018000000000001</v>
      </c>
      <c r="X1026">
        <v>8.3242999999999991</v>
      </c>
      <c r="Y1026">
        <v>43.47</v>
      </c>
      <c r="Z1026">
        <v>3.7995000000000001</v>
      </c>
      <c r="AA1026">
        <v>6.1064999999999996</v>
      </c>
      <c r="AB1026">
        <v>9.3650000000000002</v>
      </c>
      <c r="AC1026">
        <v>52.9</v>
      </c>
      <c r="AD1026">
        <v>5.3220000000000001</v>
      </c>
      <c r="AE1026">
        <v>66.05</v>
      </c>
      <c r="AF1026">
        <v>100.6</v>
      </c>
      <c r="AG1026">
        <v>261.7</v>
      </c>
      <c r="AH1026">
        <v>21.67</v>
      </c>
      <c r="AI1026">
        <v>445.5</v>
      </c>
      <c r="AJ1026">
        <v>209.5</v>
      </c>
      <c r="AK1026">
        <v>6.01</v>
      </c>
      <c r="AL1026">
        <v>268.25</v>
      </c>
    </row>
    <row r="1027" spans="2:38" x14ac:dyDescent="0.25">
      <c r="B1027" s="15">
        <v>36378</v>
      </c>
      <c r="C1027">
        <v>10714.04</v>
      </c>
      <c r="D1027">
        <v>1300.29</v>
      </c>
      <c r="E1027">
        <v>2547.9699999999998</v>
      </c>
      <c r="F1027">
        <v>6878.8</v>
      </c>
      <c r="G1027">
        <v>5010.47</v>
      </c>
      <c r="H1027">
        <v>17084.240000000002</v>
      </c>
      <c r="I1027">
        <v>1420.68</v>
      </c>
      <c r="J1027">
        <v>17084.240000000002</v>
      </c>
      <c r="K1027">
        <v>13167.06</v>
      </c>
      <c r="L1027">
        <v>5.681</v>
      </c>
      <c r="M1027">
        <v>5.9130000000000003</v>
      </c>
      <c r="N1027">
        <v>6.0380000000000003</v>
      </c>
      <c r="O1027">
        <v>6.1760000000000002</v>
      </c>
      <c r="P1027">
        <v>99.59</v>
      </c>
      <c r="Q1027">
        <v>1.0743</v>
      </c>
      <c r="R1027">
        <v>114.87</v>
      </c>
      <c r="S1027">
        <v>1.609</v>
      </c>
      <c r="T1027">
        <v>0.65310000000000001</v>
      </c>
      <c r="U1027">
        <v>0.52849999999999997</v>
      </c>
      <c r="V1027">
        <v>1.4899</v>
      </c>
      <c r="W1027">
        <v>7.7263999999999999</v>
      </c>
      <c r="X1027">
        <v>8.1995000000000005</v>
      </c>
      <c r="Y1027">
        <v>43.47</v>
      </c>
      <c r="Z1027">
        <v>3.8</v>
      </c>
      <c r="AA1027">
        <v>6.1689999999999996</v>
      </c>
      <c r="AB1027">
        <v>9.4875000000000007</v>
      </c>
      <c r="AC1027">
        <v>52.09</v>
      </c>
      <c r="AD1027">
        <v>5.4119999999999999</v>
      </c>
      <c r="AE1027">
        <v>64.674999999999997</v>
      </c>
      <c r="AF1027">
        <v>84.5</v>
      </c>
      <c r="AG1027">
        <v>257.10000000000002</v>
      </c>
      <c r="AH1027">
        <v>20.88</v>
      </c>
      <c r="AI1027">
        <v>474.5</v>
      </c>
      <c r="AJ1027">
        <v>223.5</v>
      </c>
      <c r="AK1027">
        <v>5.99</v>
      </c>
      <c r="AL1027">
        <v>279.25</v>
      </c>
    </row>
    <row r="1028" spans="2:38" x14ac:dyDescent="0.25">
      <c r="B1028" s="15">
        <v>36371</v>
      </c>
      <c r="C1028">
        <v>10655.15</v>
      </c>
      <c r="D1028">
        <v>1328.72</v>
      </c>
      <c r="E1028">
        <v>2638.49</v>
      </c>
      <c r="F1028">
        <v>7081.03</v>
      </c>
      <c r="G1028">
        <v>5101.87</v>
      </c>
      <c r="H1028">
        <v>17861.86</v>
      </c>
      <c r="I1028">
        <v>1478.93</v>
      </c>
      <c r="J1028">
        <v>17861.86</v>
      </c>
      <c r="K1028">
        <v>13186.86</v>
      </c>
      <c r="L1028">
        <v>5.6219999999999999</v>
      </c>
      <c r="M1028">
        <v>5.7910000000000004</v>
      </c>
      <c r="N1028">
        <v>5.9030000000000005</v>
      </c>
      <c r="O1028">
        <v>6.1029999999999998</v>
      </c>
      <c r="P1028">
        <v>99.75</v>
      </c>
      <c r="Q1028">
        <v>1.0711999999999999</v>
      </c>
      <c r="R1028">
        <v>114.53</v>
      </c>
      <c r="S1028">
        <v>1.6215999999999999</v>
      </c>
      <c r="T1028">
        <v>0.6522</v>
      </c>
      <c r="U1028">
        <v>0.5302</v>
      </c>
      <c r="V1028">
        <v>1.4908000000000001</v>
      </c>
      <c r="W1028">
        <v>7.7732999999999999</v>
      </c>
      <c r="X1028">
        <v>8.2055000000000007</v>
      </c>
      <c r="Y1028">
        <v>43.3</v>
      </c>
      <c r="Z1028">
        <v>3.8003</v>
      </c>
      <c r="AA1028">
        <v>6.1704999999999997</v>
      </c>
      <c r="AB1028">
        <v>9.4049999999999994</v>
      </c>
      <c r="AC1028">
        <v>52.38</v>
      </c>
      <c r="AD1028">
        <v>5.4649999999999999</v>
      </c>
      <c r="AE1028">
        <v>64.224999999999994</v>
      </c>
      <c r="AF1028">
        <v>77.25</v>
      </c>
      <c r="AG1028">
        <v>256.89999999999998</v>
      </c>
      <c r="AH1028">
        <v>20.53</v>
      </c>
      <c r="AI1028">
        <v>434.5</v>
      </c>
      <c r="AJ1028">
        <v>203.25</v>
      </c>
      <c r="AK1028">
        <v>5.98</v>
      </c>
      <c r="AL1028">
        <v>263.75</v>
      </c>
    </row>
    <row r="1029" spans="2:38" x14ac:dyDescent="0.25">
      <c r="B1029" s="15">
        <v>36364</v>
      </c>
      <c r="C1029">
        <v>10910.97</v>
      </c>
      <c r="D1029">
        <v>1356.94</v>
      </c>
      <c r="E1029">
        <v>2692.4</v>
      </c>
      <c r="F1029">
        <v>7069.46</v>
      </c>
      <c r="G1029">
        <v>5310.63</v>
      </c>
      <c r="H1029">
        <v>17534.439999999999</v>
      </c>
      <c r="I1029">
        <v>1436.49</v>
      </c>
      <c r="J1029">
        <v>17534.439999999999</v>
      </c>
      <c r="K1029">
        <v>13093.7</v>
      </c>
      <c r="L1029">
        <v>5.5529999999999999</v>
      </c>
      <c r="M1029">
        <v>5.6899999999999995</v>
      </c>
      <c r="N1029">
        <v>5.835</v>
      </c>
      <c r="O1029">
        <v>6.0250000000000004</v>
      </c>
      <c r="P1029">
        <v>101.55</v>
      </c>
      <c r="Q1029">
        <v>1.0505</v>
      </c>
      <c r="R1029">
        <v>116.64</v>
      </c>
      <c r="S1029">
        <v>1.5779000000000001</v>
      </c>
      <c r="T1029">
        <v>0.64739999999999998</v>
      </c>
      <c r="U1029">
        <v>0.52969999999999995</v>
      </c>
      <c r="V1029">
        <v>1.5308999999999999</v>
      </c>
      <c r="W1029">
        <v>7.8464999999999998</v>
      </c>
      <c r="X1029">
        <v>8.3585999999999991</v>
      </c>
      <c r="Y1029">
        <v>43.274999999999999</v>
      </c>
      <c r="Z1029">
        <v>3.7995000000000001</v>
      </c>
      <c r="AA1029">
        <v>6.1055000000000001</v>
      </c>
      <c r="AB1029">
        <v>9.4049999999999994</v>
      </c>
      <c r="AC1029">
        <v>52.01</v>
      </c>
      <c r="AD1029">
        <v>5.149</v>
      </c>
      <c r="AE1029">
        <v>65.650000000000006</v>
      </c>
      <c r="AF1029">
        <v>79.099999999999994</v>
      </c>
      <c r="AG1029">
        <v>255.4</v>
      </c>
      <c r="AH1029">
        <v>20.63</v>
      </c>
      <c r="AI1029">
        <v>472</v>
      </c>
      <c r="AJ1029">
        <v>212</v>
      </c>
      <c r="AK1029">
        <v>5.79</v>
      </c>
      <c r="AL1029">
        <v>262.5</v>
      </c>
    </row>
    <row r="1030" spans="2:38" x14ac:dyDescent="0.25">
      <c r="B1030" s="15">
        <v>36357</v>
      </c>
      <c r="C1030">
        <v>11209.85</v>
      </c>
      <c r="D1030">
        <v>1418.78</v>
      </c>
      <c r="E1030">
        <v>2864.48</v>
      </c>
      <c r="F1030">
        <v>7285.58</v>
      </c>
      <c r="G1030">
        <v>5619.94</v>
      </c>
      <c r="H1030">
        <v>18248.3</v>
      </c>
      <c r="I1030">
        <v>1507.02</v>
      </c>
      <c r="J1030">
        <v>18248.3</v>
      </c>
      <c r="K1030">
        <v>13545.24</v>
      </c>
      <c r="L1030">
        <v>5.4610000000000003</v>
      </c>
      <c r="M1030">
        <v>5.5490000000000004</v>
      </c>
      <c r="N1030">
        <v>5.6669999999999998</v>
      </c>
      <c r="O1030">
        <v>5.8840000000000003</v>
      </c>
      <c r="P1030">
        <v>104.08</v>
      </c>
      <c r="Q1030">
        <v>1.0201</v>
      </c>
      <c r="R1030">
        <v>120.97</v>
      </c>
      <c r="S1030">
        <v>1.5623</v>
      </c>
      <c r="T1030">
        <v>0.66059999999999997</v>
      </c>
      <c r="U1030">
        <v>0.52390000000000003</v>
      </c>
      <c r="V1030">
        <v>1.5760999999999998</v>
      </c>
      <c r="W1030">
        <v>7.9664999999999999</v>
      </c>
      <c r="X1030">
        <v>8.5687999999999995</v>
      </c>
      <c r="Y1030">
        <v>43.24</v>
      </c>
      <c r="Z1030">
        <v>3.8</v>
      </c>
      <c r="AA1030">
        <v>6.1383000000000001</v>
      </c>
      <c r="AB1030">
        <v>9.3187999999999995</v>
      </c>
      <c r="AC1030">
        <v>49.52</v>
      </c>
      <c r="AD1030">
        <v>5.093</v>
      </c>
      <c r="AE1030">
        <v>63.7</v>
      </c>
      <c r="AF1030">
        <v>76.2</v>
      </c>
      <c r="AG1030">
        <v>254.5</v>
      </c>
      <c r="AH1030">
        <v>20.62</v>
      </c>
      <c r="AI1030">
        <v>419</v>
      </c>
      <c r="AJ1030">
        <v>180</v>
      </c>
      <c r="AK1030">
        <v>5.47</v>
      </c>
      <c r="AL1030">
        <v>233</v>
      </c>
    </row>
    <row r="1031" spans="2:38" x14ac:dyDescent="0.25">
      <c r="B1031" s="15">
        <v>36350</v>
      </c>
      <c r="C1031">
        <v>11193.7</v>
      </c>
      <c r="D1031">
        <v>1403.28</v>
      </c>
      <c r="E1031">
        <v>2793.07</v>
      </c>
      <c r="F1031">
        <v>7198.17</v>
      </c>
      <c r="G1031">
        <v>5638.95</v>
      </c>
      <c r="H1031">
        <v>17937.73</v>
      </c>
      <c r="I1031">
        <v>1464.4</v>
      </c>
      <c r="J1031">
        <v>17937.73</v>
      </c>
      <c r="K1031">
        <v>14222.57</v>
      </c>
      <c r="L1031">
        <v>5.5750000000000002</v>
      </c>
      <c r="M1031">
        <v>5.6909999999999998</v>
      </c>
      <c r="N1031">
        <v>5.8259999999999996</v>
      </c>
      <c r="O1031">
        <v>5.9989999999999997</v>
      </c>
      <c r="P1031">
        <v>104.44</v>
      </c>
      <c r="Q1031">
        <v>1.0196000000000001</v>
      </c>
      <c r="R1031">
        <v>122.41</v>
      </c>
      <c r="S1031">
        <v>1.5485</v>
      </c>
      <c r="T1031">
        <v>0.66600000000000004</v>
      </c>
      <c r="U1031">
        <v>0.52769999999999995</v>
      </c>
      <c r="V1031">
        <v>1.5770999999999999</v>
      </c>
      <c r="W1031">
        <v>7.9660000000000002</v>
      </c>
      <c r="X1031">
        <v>8.5723000000000003</v>
      </c>
      <c r="Y1031">
        <v>43.35</v>
      </c>
      <c r="Z1031">
        <v>3.8005</v>
      </c>
      <c r="AA1031">
        <v>6.1029999999999998</v>
      </c>
      <c r="AB1031">
        <v>9.3659999999999997</v>
      </c>
      <c r="AC1031">
        <v>50.01</v>
      </c>
      <c r="AD1031">
        <v>5.2590000000000003</v>
      </c>
      <c r="AE1031">
        <v>62.825000000000003</v>
      </c>
      <c r="AF1031">
        <v>85</v>
      </c>
      <c r="AG1031">
        <v>258.10000000000002</v>
      </c>
      <c r="AH1031">
        <v>19.940000000000001</v>
      </c>
      <c r="AI1031">
        <v>413.5</v>
      </c>
      <c r="AJ1031">
        <v>179</v>
      </c>
      <c r="AK1031">
        <v>5.52</v>
      </c>
      <c r="AL1031">
        <v>233</v>
      </c>
    </row>
    <row r="1032" spans="2:38" x14ac:dyDescent="0.25">
      <c r="B1032" s="15">
        <v>36343</v>
      </c>
      <c r="C1032">
        <v>11139.25</v>
      </c>
      <c r="D1032">
        <v>1391.22</v>
      </c>
      <c r="E1032">
        <v>2741.02</v>
      </c>
      <c r="F1032">
        <v>7137.83</v>
      </c>
      <c r="G1032">
        <v>5519.05</v>
      </c>
      <c r="H1032">
        <v>17932.47</v>
      </c>
      <c r="I1032">
        <v>1460.16</v>
      </c>
      <c r="J1032">
        <v>17932.47</v>
      </c>
      <c r="K1032">
        <v>14184.58</v>
      </c>
      <c r="L1032">
        <v>5.577</v>
      </c>
      <c r="M1032">
        <v>5.694</v>
      </c>
      <c r="N1032">
        <v>5.8280000000000003</v>
      </c>
      <c r="O1032">
        <v>5.9980000000000002</v>
      </c>
      <c r="P1032">
        <v>103.49</v>
      </c>
      <c r="Q1032">
        <v>1.0248999999999999</v>
      </c>
      <c r="R1032">
        <v>121</v>
      </c>
      <c r="S1032">
        <v>1.5789</v>
      </c>
      <c r="T1032">
        <v>0.66849999999999998</v>
      </c>
      <c r="U1032">
        <v>0.53239999999999998</v>
      </c>
      <c r="V1032">
        <v>1.5676999999999999</v>
      </c>
      <c r="W1032">
        <v>7.8830999999999998</v>
      </c>
      <c r="X1032">
        <v>8.4865999999999993</v>
      </c>
      <c r="Y1032">
        <v>43.392499999999998</v>
      </c>
      <c r="Z1032">
        <v>3.8003</v>
      </c>
      <c r="AA1032">
        <v>6.0202999999999998</v>
      </c>
      <c r="AB1032">
        <v>9.3550000000000004</v>
      </c>
      <c r="AC1032">
        <v>49.7</v>
      </c>
      <c r="AD1032">
        <v>5.3639999999999999</v>
      </c>
      <c r="AE1032">
        <v>62.5</v>
      </c>
      <c r="AF1032">
        <v>83</v>
      </c>
      <c r="AG1032">
        <v>264.60000000000002</v>
      </c>
      <c r="AH1032">
        <v>19.690000000000001</v>
      </c>
      <c r="AI1032">
        <v>430.5</v>
      </c>
      <c r="AJ1032">
        <v>196.5</v>
      </c>
      <c r="AK1032">
        <v>6.13</v>
      </c>
      <c r="AL1032">
        <v>240.25</v>
      </c>
    </row>
    <row r="1033" spans="2:38" x14ac:dyDescent="0.25">
      <c r="B1033" s="15">
        <v>36336</v>
      </c>
      <c r="C1033">
        <v>10552.57</v>
      </c>
      <c r="D1033">
        <v>1315.31</v>
      </c>
      <c r="E1033">
        <v>2552.65</v>
      </c>
      <c r="F1033">
        <v>6939.25</v>
      </c>
      <c r="G1033">
        <v>5301.21</v>
      </c>
      <c r="H1033">
        <v>17436.52</v>
      </c>
      <c r="I1033">
        <v>1409.41</v>
      </c>
      <c r="J1033">
        <v>17436.52</v>
      </c>
      <c r="K1033">
        <v>13784.51</v>
      </c>
      <c r="L1033">
        <v>5.7210000000000001</v>
      </c>
      <c r="M1033">
        <v>5.8920000000000003</v>
      </c>
      <c r="N1033">
        <v>6.0140000000000002</v>
      </c>
      <c r="O1033">
        <v>6.15</v>
      </c>
      <c r="P1033">
        <v>102.28</v>
      </c>
      <c r="Q1033">
        <v>1.0429999999999999</v>
      </c>
      <c r="R1033">
        <v>121.47</v>
      </c>
      <c r="S1033">
        <v>1.5872999999999999</v>
      </c>
      <c r="T1033">
        <v>0.66159999999999997</v>
      </c>
      <c r="U1033">
        <v>0.53459999999999996</v>
      </c>
      <c r="V1033">
        <v>1.5326</v>
      </c>
      <c r="W1033">
        <v>7.8094999999999999</v>
      </c>
      <c r="X1033">
        <v>8.3707999999999991</v>
      </c>
      <c r="Y1033">
        <v>43.36</v>
      </c>
      <c r="Z1033">
        <v>3.8003</v>
      </c>
      <c r="AA1033">
        <v>6.0605000000000002</v>
      </c>
      <c r="AB1033">
        <v>9.5350000000000001</v>
      </c>
      <c r="AC1033">
        <v>51.51</v>
      </c>
      <c r="AD1033">
        <v>5.0650000000000004</v>
      </c>
      <c r="AE1033">
        <v>64.75</v>
      </c>
      <c r="AF1033">
        <v>85.95</v>
      </c>
      <c r="AG1033">
        <v>260.39999999999998</v>
      </c>
      <c r="AH1033">
        <v>18.39</v>
      </c>
      <c r="AI1033">
        <v>450.5</v>
      </c>
      <c r="AJ1033">
        <v>214.25</v>
      </c>
      <c r="AK1033">
        <v>6.09</v>
      </c>
      <c r="AL1033">
        <v>251.25</v>
      </c>
    </row>
    <row r="1034" spans="2:38" x14ac:dyDescent="0.25">
      <c r="B1034" s="15">
        <v>36329</v>
      </c>
      <c r="C1034">
        <v>10855.56</v>
      </c>
      <c r="D1034">
        <v>1342.84</v>
      </c>
      <c r="E1034">
        <v>2563.44</v>
      </c>
      <c r="F1034">
        <v>7005.06</v>
      </c>
      <c r="G1034">
        <v>5430.32</v>
      </c>
      <c r="H1034">
        <v>17431.259999999998</v>
      </c>
      <c r="I1034">
        <v>1396.29</v>
      </c>
      <c r="J1034">
        <v>17431.259999999998</v>
      </c>
      <c r="K1034">
        <v>13408.27</v>
      </c>
      <c r="L1034">
        <v>5.5529999999999999</v>
      </c>
      <c r="M1034">
        <v>5.7279999999999998</v>
      </c>
      <c r="N1034">
        <v>5.827</v>
      </c>
      <c r="O1034">
        <v>5.9719999999999995</v>
      </c>
      <c r="P1034">
        <v>102.31</v>
      </c>
      <c r="Q1034">
        <v>1.0398000000000001</v>
      </c>
      <c r="R1034">
        <v>120.47</v>
      </c>
      <c r="S1034">
        <v>1.5969</v>
      </c>
      <c r="T1034">
        <v>0.65249999999999997</v>
      </c>
      <c r="U1034">
        <v>0.53129999999999999</v>
      </c>
      <c r="V1034">
        <v>1.5402</v>
      </c>
      <c r="W1034">
        <v>7.8082000000000003</v>
      </c>
      <c r="X1034">
        <v>8.4044000000000008</v>
      </c>
      <c r="Y1034">
        <v>43.16</v>
      </c>
      <c r="Z1034">
        <v>3.7995000000000001</v>
      </c>
      <c r="AA1034">
        <v>5.9772999999999996</v>
      </c>
      <c r="AB1034">
        <v>9.375</v>
      </c>
      <c r="AC1034">
        <v>55.03</v>
      </c>
      <c r="AD1034">
        <v>4.96</v>
      </c>
      <c r="AE1034">
        <v>66.174999999999997</v>
      </c>
      <c r="AF1034">
        <v>89.35</v>
      </c>
      <c r="AG1034">
        <v>260.3</v>
      </c>
      <c r="AH1034">
        <v>17.989999999999998</v>
      </c>
      <c r="AI1034">
        <v>474.75</v>
      </c>
      <c r="AJ1034">
        <v>220.75</v>
      </c>
      <c r="AK1034">
        <v>5.85</v>
      </c>
      <c r="AL1034">
        <v>254.75</v>
      </c>
    </row>
    <row r="1035" spans="2:38" x14ac:dyDescent="0.25">
      <c r="B1035" s="15">
        <v>36322</v>
      </c>
      <c r="C1035">
        <v>10490.51</v>
      </c>
      <c r="D1035">
        <v>1293.6400000000001</v>
      </c>
      <c r="E1035">
        <v>2447.88</v>
      </c>
      <c r="F1035">
        <v>6917.13</v>
      </c>
      <c r="G1035">
        <v>5262.15</v>
      </c>
      <c r="H1035">
        <v>17198.55</v>
      </c>
      <c r="I1035">
        <v>1380.68</v>
      </c>
      <c r="J1035">
        <v>17198.55</v>
      </c>
      <c r="K1035">
        <v>12992.76</v>
      </c>
      <c r="L1035">
        <v>5.6970000000000001</v>
      </c>
      <c r="M1035">
        <v>5.9139999999999997</v>
      </c>
      <c r="N1035">
        <v>6.0330000000000004</v>
      </c>
      <c r="O1035">
        <v>6.1589999999999998</v>
      </c>
      <c r="P1035">
        <v>101</v>
      </c>
      <c r="Q1035">
        <v>1.0519000000000001</v>
      </c>
      <c r="R1035">
        <v>117.9</v>
      </c>
      <c r="S1035">
        <v>1.6168</v>
      </c>
      <c r="T1035">
        <v>0.66559999999999997</v>
      </c>
      <c r="U1035">
        <v>0.54020000000000001</v>
      </c>
      <c r="V1035">
        <v>1.5138</v>
      </c>
      <c r="W1035">
        <v>7.7943999999999996</v>
      </c>
      <c r="X1035">
        <v>8.4276</v>
      </c>
      <c r="Y1035">
        <v>43.07</v>
      </c>
      <c r="Z1035">
        <v>3.7995000000000001</v>
      </c>
      <c r="AA1035">
        <v>6.0768000000000004</v>
      </c>
      <c r="AB1035">
        <v>9.5329999999999995</v>
      </c>
      <c r="AC1035">
        <v>55.58</v>
      </c>
      <c r="AD1035">
        <v>5.1150000000000002</v>
      </c>
      <c r="AE1035">
        <v>66.849999999999994</v>
      </c>
      <c r="AF1035">
        <v>90.7</v>
      </c>
      <c r="AG1035">
        <v>261.5</v>
      </c>
      <c r="AH1035">
        <v>18.43</v>
      </c>
      <c r="AI1035">
        <v>470.25</v>
      </c>
      <c r="AJ1035">
        <v>217.25</v>
      </c>
      <c r="AK1035">
        <v>5.41</v>
      </c>
      <c r="AL1035">
        <v>257</v>
      </c>
    </row>
    <row r="1036" spans="2:38" x14ac:dyDescent="0.25">
      <c r="B1036" s="15">
        <v>36315</v>
      </c>
      <c r="C1036">
        <v>10799.84</v>
      </c>
      <c r="D1036">
        <v>1327.75</v>
      </c>
      <c r="E1036">
        <v>2478.34</v>
      </c>
      <c r="F1036">
        <v>6940.14</v>
      </c>
      <c r="G1036">
        <v>5107.8100000000004</v>
      </c>
      <c r="H1036">
        <v>16300.75</v>
      </c>
      <c r="I1036">
        <v>1316.53</v>
      </c>
      <c r="J1036">
        <v>16300.75</v>
      </c>
      <c r="K1036">
        <v>12415.54</v>
      </c>
      <c r="L1036">
        <v>5.5410000000000004</v>
      </c>
      <c r="M1036">
        <v>5.7329999999999997</v>
      </c>
      <c r="N1036">
        <v>5.8070000000000004</v>
      </c>
      <c r="O1036">
        <v>5.9630000000000001</v>
      </c>
      <c r="P1036">
        <v>102.65</v>
      </c>
      <c r="Q1036">
        <v>1.0377000000000001</v>
      </c>
      <c r="R1036">
        <v>122.24</v>
      </c>
      <c r="S1036">
        <v>1.6108</v>
      </c>
      <c r="T1036">
        <v>0.65849999999999997</v>
      </c>
      <c r="U1036">
        <v>0.53420000000000001</v>
      </c>
      <c r="V1036">
        <v>1.5314999999999999</v>
      </c>
      <c r="W1036">
        <v>7.9318999999999997</v>
      </c>
      <c r="X1036">
        <v>8.6026000000000007</v>
      </c>
      <c r="Y1036">
        <v>42.968800000000002</v>
      </c>
      <c r="Z1036">
        <v>3.8</v>
      </c>
      <c r="AA1036">
        <v>6.1464999999999996</v>
      </c>
      <c r="AB1036">
        <v>9.5850000000000009</v>
      </c>
      <c r="AC1036">
        <v>57.53</v>
      </c>
      <c r="AD1036">
        <v>4.9399999999999995</v>
      </c>
      <c r="AE1036">
        <v>64.900000000000006</v>
      </c>
      <c r="AF1036">
        <v>90.6</v>
      </c>
      <c r="AG1036">
        <v>266</v>
      </c>
      <c r="AH1036">
        <v>17.32</v>
      </c>
      <c r="AI1036">
        <v>464.5</v>
      </c>
      <c r="AJ1036">
        <v>220.75</v>
      </c>
      <c r="AK1036">
        <v>5.34</v>
      </c>
      <c r="AL1036">
        <v>256.75</v>
      </c>
    </row>
    <row r="1037" spans="2:38" x14ac:dyDescent="0.25">
      <c r="B1037" s="15">
        <v>36308</v>
      </c>
      <c r="C1037">
        <v>10559.75</v>
      </c>
      <c r="D1037">
        <v>1301.8399999999999</v>
      </c>
      <c r="E1037">
        <v>2470.52</v>
      </c>
      <c r="F1037">
        <v>6802.7</v>
      </c>
      <c r="G1037">
        <v>5068.7299999999996</v>
      </c>
      <c r="H1037">
        <v>15972.68</v>
      </c>
      <c r="I1037">
        <v>1292.07</v>
      </c>
      <c r="J1037">
        <v>15972.68</v>
      </c>
      <c r="K1037">
        <v>12059.25</v>
      </c>
      <c r="L1037">
        <v>5.4130000000000003</v>
      </c>
      <c r="M1037">
        <v>5.58</v>
      </c>
      <c r="N1037">
        <v>5.62</v>
      </c>
      <c r="O1037">
        <v>5.8280000000000003</v>
      </c>
      <c r="P1037">
        <v>102.51</v>
      </c>
      <c r="Q1037">
        <v>1.0428999999999999</v>
      </c>
      <c r="R1037">
        <v>121.56</v>
      </c>
      <c r="S1037">
        <v>1.6023000000000001</v>
      </c>
      <c r="T1037">
        <v>0.65249999999999997</v>
      </c>
      <c r="U1037">
        <v>0.53549999999999998</v>
      </c>
      <c r="V1037">
        <v>1.5285</v>
      </c>
      <c r="W1037">
        <v>7.9058999999999999</v>
      </c>
      <c r="X1037">
        <v>8.5958000000000006</v>
      </c>
      <c r="Y1037">
        <v>43.01</v>
      </c>
      <c r="Z1037">
        <v>3.8005</v>
      </c>
      <c r="AA1037">
        <v>6.2450000000000001</v>
      </c>
      <c r="AB1037">
        <v>9.69</v>
      </c>
      <c r="AC1037">
        <v>57.74</v>
      </c>
      <c r="AD1037">
        <v>4.8949999999999996</v>
      </c>
      <c r="AE1037">
        <v>64.25</v>
      </c>
      <c r="AF1037">
        <v>90</v>
      </c>
      <c r="AG1037">
        <v>270.39999999999998</v>
      </c>
      <c r="AH1037">
        <v>16.84</v>
      </c>
      <c r="AI1037">
        <v>461.75</v>
      </c>
      <c r="AJ1037">
        <v>219.5</v>
      </c>
      <c r="AK1037">
        <v>5</v>
      </c>
      <c r="AL1037">
        <v>252.25</v>
      </c>
    </row>
    <row r="1038" spans="2:38" x14ac:dyDescent="0.25">
      <c r="B1038" s="15">
        <v>36301</v>
      </c>
      <c r="C1038">
        <v>10829.28</v>
      </c>
      <c r="D1038">
        <v>1330.29</v>
      </c>
      <c r="E1038">
        <v>2520.14</v>
      </c>
      <c r="F1038">
        <v>6965.97</v>
      </c>
      <c r="G1038">
        <v>5264.68</v>
      </c>
      <c r="H1038">
        <v>16292.98</v>
      </c>
      <c r="I1038">
        <v>1309.67</v>
      </c>
      <c r="J1038">
        <v>16292.98</v>
      </c>
      <c r="K1038">
        <v>12272.14</v>
      </c>
      <c r="L1038">
        <v>5.2610000000000001</v>
      </c>
      <c r="M1038">
        <v>5.4260000000000002</v>
      </c>
      <c r="N1038">
        <v>5.5039999999999996</v>
      </c>
      <c r="O1038">
        <v>5.7510000000000003</v>
      </c>
      <c r="P1038">
        <v>101.64</v>
      </c>
      <c r="Q1038">
        <v>1.0585</v>
      </c>
      <c r="R1038">
        <v>124</v>
      </c>
      <c r="S1038">
        <v>1.6011</v>
      </c>
      <c r="T1038">
        <v>0.65759999999999996</v>
      </c>
      <c r="U1038">
        <v>0.54449999999999998</v>
      </c>
      <c r="V1038">
        <v>1.516</v>
      </c>
      <c r="W1038">
        <v>7.7873999999999999</v>
      </c>
      <c r="X1038">
        <v>8.4872999999999994</v>
      </c>
      <c r="Y1038">
        <v>42.76</v>
      </c>
      <c r="Z1038">
        <v>3.8003</v>
      </c>
      <c r="AA1038">
        <v>6.21</v>
      </c>
      <c r="AB1038">
        <v>9.375</v>
      </c>
      <c r="AC1038">
        <v>57.58</v>
      </c>
      <c r="AD1038">
        <v>5.1829999999999998</v>
      </c>
      <c r="AE1038">
        <v>63.524999999999999</v>
      </c>
      <c r="AF1038">
        <v>85.2</v>
      </c>
      <c r="AG1038">
        <v>273.3</v>
      </c>
      <c r="AH1038">
        <v>17.41</v>
      </c>
      <c r="AI1038">
        <v>461.75</v>
      </c>
      <c r="AJ1038">
        <v>218.5</v>
      </c>
      <c r="AK1038">
        <v>4.8899999999999997</v>
      </c>
      <c r="AL1038">
        <v>252.25</v>
      </c>
    </row>
    <row r="1039" spans="2:38" x14ac:dyDescent="0.25">
      <c r="B1039" s="15">
        <v>36294</v>
      </c>
      <c r="C1039">
        <v>10913.32</v>
      </c>
      <c r="D1039">
        <v>1337.8</v>
      </c>
      <c r="E1039">
        <v>2527.86</v>
      </c>
      <c r="F1039">
        <v>6886.5</v>
      </c>
      <c r="G1039">
        <v>5173.25</v>
      </c>
      <c r="H1039">
        <v>16810.39</v>
      </c>
      <c r="I1039">
        <v>1347.45</v>
      </c>
      <c r="J1039">
        <v>16810.39</v>
      </c>
      <c r="K1039">
        <v>12855.52</v>
      </c>
      <c r="L1039">
        <v>5.2930000000000001</v>
      </c>
      <c r="M1039">
        <v>5.4980000000000002</v>
      </c>
      <c r="N1039">
        <v>5.6280000000000001</v>
      </c>
      <c r="O1039">
        <v>5.9219999999999997</v>
      </c>
      <c r="P1039">
        <v>100.93</v>
      </c>
      <c r="Q1039">
        <v>1.0659000000000001</v>
      </c>
      <c r="R1039">
        <v>122.84</v>
      </c>
      <c r="S1039">
        <v>1.6189</v>
      </c>
      <c r="T1039">
        <v>0.66400000000000003</v>
      </c>
      <c r="U1039">
        <v>0.55649999999999999</v>
      </c>
      <c r="V1039">
        <v>1.5034000000000001</v>
      </c>
      <c r="W1039">
        <v>7.7018000000000004</v>
      </c>
      <c r="X1039">
        <v>8.4039000000000001</v>
      </c>
      <c r="Y1039">
        <v>42.76</v>
      </c>
      <c r="Z1039">
        <v>3.8</v>
      </c>
      <c r="AA1039">
        <v>6.2104999999999997</v>
      </c>
      <c r="AB1039">
        <v>9.2899999999999991</v>
      </c>
      <c r="AC1039">
        <v>57.74</v>
      </c>
      <c r="AD1039">
        <v>5.3639999999999999</v>
      </c>
      <c r="AE1039">
        <v>61.9</v>
      </c>
      <c r="AF1039">
        <v>84.35</v>
      </c>
      <c r="AG1039">
        <v>276.2</v>
      </c>
      <c r="AH1039">
        <v>18.04</v>
      </c>
      <c r="AI1039">
        <v>461.75</v>
      </c>
      <c r="AJ1039">
        <v>221.25</v>
      </c>
      <c r="AK1039">
        <v>4.9000000000000004</v>
      </c>
      <c r="AL1039">
        <v>253</v>
      </c>
    </row>
    <row r="1040" spans="2:38" x14ac:dyDescent="0.25">
      <c r="B1040" s="15">
        <v>36287</v>
      </c>
      <c r="C1040">
        <v>11031.59</v>
      </c>
      <c r="D1040">
        <v>1345</v>
      </c>
      <c r="E1040">
        <v>2503.62</v>
      </c>
      <c r="F1040">
        <v>6958.86</v>
      </c>
      <c r="G1040">
        <v>5297.38</v>
      </c>
      <c r="H1040">
        <v>16946.52</v>
      </c>
      <c r="I1040">
        <v>1368.42</v>
      </c>
      <c r="J1040">
        <v>16946.52</v>
      </c>
      <c r="K1040">
        <v>12997.43</v>
      </c>
      <c r="L1040">
        <v>5.1719999999999997</v>
      </c>
      <c r="M1040">
        <v>5.3739999999999997</v>
      </c>
      <c r="N1040">
        <v>5.5419999999999998</v>
      </c>
      <c r="O1040">
        <v>5.8129999999999997</v>
      </c>
      <c r="P1040">
        <v>99.99</v>
      </c>
      <c r="Q1040">
        <v>1.0757000000000001</v>
      </c>
      <c r="R1040">
        <v>120.81</v>
      </c>
      <c r="S1040">
        <v>1.6294999999999999</v>
      </c>
      <c r="T1040">
        <v>0.67220000000000002</v>
      </c>
      <c r="U1040">
        <v>0.56130000000000002</v>
      </c>
      <c r="V1040">
        <v>1.4948000000000001</v>
      </c>
      <c r="W1040">
        <v>7.6532</v>
      </c>
      <c r="X1040">
        <v>8.3150999999999993</v>
      </c>
      <c r="Y1040">
        <v>42.76</v>
      </c>
      <c r="Z1040">
        <v>3.8005</v>
      </c>
      <c r="AA1040">
        <v>6.1353</v>
      </c>
      <c r="AB1040">
        <v>9.33</v>
      </c>
      <c r="AC1040">
        <v>60.29</v>
      </c>
      <c r="AD1040">
        <v>5.4089999999999998</v>
      </c>
      <c r="AE1040">
        <v>61.4</v>
      </c>
      <c r="AF1040">
        <v>81.599999999999994</v>
      </c>
      <c r="AG1040">
        <v>283.7</v>
      </c>
      <c r="AH1040">
        <v>18.22</v>
      </c>
      <c r="AI1040">
        <v>469.25</v>
      </c>
      <c r="AJ1040">
        <v>215.75</v>
      </c>
      <c r="AK1040">
        <v>4.7</v>
      </c>
      <c r="AL1040">
        <v>255.25</v>
      </c>
    </row>
    <row r="1041" spans="2:38" x14ac:dyDescent="0.25">
      <c r="B1041" s="15">
        <v>36280</v>
      </c>
      <c r="C1041">
        <v>10789.04</v>
      </c>
      <c r="D1041">
        <v>1335.18</v>
      </c>
      <c r="E1041">
        <v>2542.85</v>
      </c>
      <c r="F1041">
        <v>7014.7</v>
      </c>
      <c r="G1041">
        <v>5393.11</v>
      </c>
      <c r="H1041">
        <v>16701.53</v>
      </c>
      <c r="I1041">
        <v>1337.12</v>
      </c>
      <c r="J1041">
        <v>16701.53</v>
      </c>
      <c r="K1041">
        <v>13333.2</v>
      </c>
      <c r="L1041">
        <v>5.0540000000000003</v>
      </c>
      <c r="M1041">
        <v>5.2130000000000001</v>
      </c>
      <c r="N1041">
        <v>5.3479999999999999</v>
      </c>
      <c r="O1041">
        <v>5.6619999999999999</v>
      </c>
      <c r="P1041">
        <v>101</v>
      </c>
      <c r="Q1041">
        <v>1.0569999999999999</v>
      </c>
      <c r="R1041">
        <v>119.48</v>
      </c>
      <c r="S1041">
        <v>1.6095000000000002</v>
      </c>
      <c r="T1041">
        <v>0.6613</v>
      </c>
      <c r="U1041">
        <v>0.55830000000000002</v>
      </c>
      <c r="V1041">
        <v>1.5255000000000001</v>
      </c>
      <c r="W1041">
        <v>7.8094000000000001</v>
      </c>
      <c r="X1041">
        <v>8.4335000000000004</v>
      </c>
      <c r="Y1041">
        <v>42.8</v>
      </c>
      <c r="Z1041">
        <v>3.7997999999999998</v>
      </c>
      <c r="AA1041">
        <v>6.0712999999999999</v>
      </c>
      <c r="AB1041">
        <v>9.2888999999999999</v>
      </c>
      <c r="AC1041">
        <v>60.3</v>
      </c>
      <c r="AD1041">
        <v>5.407</v>
      </c>
      <c r="AE1041">
        <v>62.825000000000003</v>
      </c>
      <c r="AF1041">
        <v>81.349999999999994</v>
      </c>
      <c r="AG1041">
        <v>287.8</v>
      </c>
      <c r="AH1041">
        <v>18.66</v>
      </c>
      <c r="AI1041">
        <v>476.5</v>
      </c>
      <c r="AJ1041">
        <v>214.75</v>
      </c>
      <c r="AK1041">
        <v>5.34</v>
      </c>
      <c r="AL1041">
        <v>259</v>
      </c>
    </row>
    <row r="1042" spans="2:38" x14ac:dyDescent="0.25">
      <c r="B1042" s="15">
        <v>36273</v>
      </c>
      <c r="C1042">
        <v>10689.67</v>
      </c>
      <c r="D1042">
        <v>1356.85</v>
      </c>
      <c r="E1042">
        <v>2590.69</v>
      </c>
      <c r="F1042">
        <v>7028.49</v>
      </c>
      <c r="G1042">
        <v>5195.42</v>
      </c>
      <c r="H1042">
        <v>16923.25</v>
      </c>
      <c r="I1042">
        <v>1335.47</v>
      </c>
      <c r="J1042">
        <v>16923.25</v>
      </c>
      <c r="K1042">
        <v>12905.3</v>
      </c>
      <c r="L1042">
        <v>5.032</v>
      </c>
      <c r="M1042">
        <v>5.1360000000000001</v>
      </c>
      <c r="N1042">
        <v>5.2519999999999998</v>
      </c>
      <c r="O1042">
        <v>5.5969999999999995</v>
      </c>
      <c r="P1042">
        <v>100.87</v>
      </c>
      <c r="Q1042">
        <v>1.0599000000000001</v>
      </c>
      <c r="R1042">
        <v>119.13</v>
      </c>
      <c r="S1042">
        <v>1.6108</v>
      </c>
      <c r="T1042">
        <v>0.65159999999999996</v>
      </c>
      <c r="U1042">
        <v>0.54830000000000001</v>
      </c>
      <c r="V1042">
        <v>1.5079</v>
      </c>
      <c r="W1042">
        <v>7.7952000000000004</v>
      </c>
      <c r="X1042">
        <v>8.3882999999999992</v>
      </c>
      <c r="Y1042">
        <v>42.83</v>
      </c>
      <c r="Z1042">
        <v>3.8</v>
      </c>
      <c r="AA1042">
        <v>6.0928000000000004</v>
      </c>
      <c r="AB1042">
        <v>9.2910000000000004</v>
      </c>
      <c r="AC1042">
        <v>57.93</v>
      </c>
      <c r="AD1042">
        <v>5.1449999999999996</v>
      </c>
      <c r="AE1042">
        <v>65.55</v>
      </c>
      <c r="AF1042">
        <v>88</v>
      </c>
      <c r="AG1042">
        <v>283.60000000000002</v>
      </c>
      <c r="AH1042">
        <v>17.940000000000001</v>
      </c>
      <c r="AI1042">
        <v>485.25</v>
      </c>
      <c r="AJ1042">
        <v>220.25</v>
      </c>
      <c r="AK1042">
        <v>4.82</v>
      </c>
      <c r="AL1042">
        <v>255</v>
      </c>
    </row>
    <row r="1043" spans="2:38" x14ac:dyDescent="0.25">
      <c r="B1043" s="15">
        <v>36266</v>
      </c>
      <c r="C1043">
        <v>10493.89</v>
      </c>
      <c r="D1043">
        <v>1319</v>
      </c>
      <c r="E1043">
        <v>2484.04</v>
      </c>
      <c r="F1043">
        <v>7013.23</v>
      </c>
      <c r="G1043">
        <v>5155.3500000000004</v>
      </c>
      <c r="H1043">
        <v>16851.580000000002</v>
      </c>
      <c r="I1043">
        <v>1343.03</v>
      </c>
      <c r="J1043">
        <v>16851.580000000002</v>
      </c>
      <c r="K1043">
        <v>12490.3</v>
      </c>
      <c r="L1043">
        <v>4.9969999999999999</v>
      </c>
      <c r="M1043">
        <v>5.1120000000000001</v>
      </c>
      <c r="N1043">
        <v>5.2210000000000001</v>
      </c>
      <c r="O1043">
        <v>5.5730000000000004</v>
      </c>
      <c r="P1043">
        <v>100.08</v>
      </c>
      <c r="Q1043">
        <v>1.0705</v>
      </c>
      <c r="R1043">
        <v>117.84</v>
      </c>
      <c r="S1043">
        <v>1.6139999999999999</v>
      </c>
      <c r="T1043">
        <v>0.64729999999999999</v>
      </c>
      <c r="U1043">
        <v>0.54600000000000004</v>
      </c>
      <c r="V1043">
        <v>1.4963</v>
      </c>
      <c r="W1043">
        <v>7.7434000000000003</v>
      </c>
      <c r="X1043">
        <v>8.3053000000000008</v>
      </c>
      <c r="Y1043">
        <v>42.72</v>
      </c>
      <c r="Z1043">
        <v>3.8</v>
      </c>
      <c r="AA1043">
        <v>6.0853000000000002</v>
      </c>
      <c r="AB1043">
        <v>9.49</v>
      </c>
      <c r="AC1043">
        <v>57.69</v>
      </c>
      <c r="AD1043">
        <v>5.04</v>
      </c>
      <c r="AE1043">
        <v>65.650000000000006</v>
      </c>
      <c r="AF1043">
        <v>80.55</v>
      </c>
      <c r="AG1043">
        <v>284.10000000000002</v>
      </c>
      <c r="AH1043">
        <v>17.329999999999998</v>
      </c>
      <c r="AI1043">
        <v>486.75</v>
      </c>
      <c r="AJ1043">
        <v>218</v>
      </c>
      <c r="AK1043">
        <v>5.13</v>
      </c>
      <c r="AL1043">
        <v>256.5</v>
      </c>
    </row>
    <row r="1044" spans="2:38" x14ac:dyDescent="0.25">
      <c r="B1044" s="15">
        <v>36259</v>
      </c>
      <c r="C1044">
        <v>10173.83</v>
      </c>
      <c r="D1044">
        <v>1348.35</v>
      </c>
      <c r="E1044">
        <v>2593.0500000000002</v>
      </c>
      <c r="F1044">
        <v>6889.77</v>
      </c>
      <c r="G1044">
        <v>5124.18</v>
      </c>
      <c r="H1044">
        <v>16855.63</v>
      </c>
      <c r="I1044">
        <v>1342.91</v>
      </c>
      <c r="J1044">
        <v>16855.63</v>
      </c>
      <c r="K1044">
        <v>11914.1</v>
      </c>
      <c r="L1044">
        <v>4.87</v>
      </c>
      <c r="M1044">
        <v>4.9559999999999995</v>
      </c>
      <c r="N1044">
        <v>5.0529999999999999</v>
      </c>
      <c r="O1044">
        <v>5.46</v>
      </c>
      <c r="P1044">
        <v>100.06</v>
      </c>
      <c r="Q1044">
        <v>1.0796999999999999</v>
      </c>
      <c r="R1044">
        <v>121</v>
      </c>
      <c r="S1044">
        <v>1.6105</v>
      </c>
      <c r="T1044">
        <v>0.63170000000000004</v>
      </c>
      <c r="U1044">
        <v>0.53610000000000002</v>
      </c>
      <c r="V1044">
        <v>1.4830999999999999</v>
      </c>
      <c r="W1044">
        <v>7.7745999999999995</v>
      </c>
      <c r="X1044">
        <v>8.2836999999999996</v>
      </c>
      <c r="Y1044">
        <v>42.66</v>
      </c>
      <c r="Z1044">
        <v>3.8001</v>
      </c>
      <c r="AA1044">
        <v>6.1818</v>
      </c>
      <c r="AB1044">
        <v>9.52</v>
      </c>
      <c r="AC1044">
        <v>61.21</v>
      </c>
      <c r="AD1044">
        <v>4.93</v>
      </c>
      <c r="AE1044">
        <v>67.75</v>
      </c>
      <c r="AF1044">
        <v>87.9</v>
      </c>
      <c r="AG1044">
        <v>281.5</v>
      </c>
      <c r="AH1044">
        <v>16.57</v>
      </c>
      <c r="AI1044">
        <v>480.5</v>
      </c>
      <c r="AJ1044">
        <v>217.75</v>
      </c>
      <c r="AK1044">
        <v>5.43</v>
      </c>
      <c r="AL1044">
        <v>265.75</v>
      </c>
    </row>
    <row r="1045" spans="2:38" x14ac:dyDescent="0.25">
      <c r="B1045" s="15">
        <v>36252</v>
      </c>
      <c r="C1045">
        <v>9832.5</v>
      </c>
      <c r="D1045">
        <v>1293.72</v>
      </c>
      <c r="E1045">
        <v>2493.37</v>
      </c>
      <c r="F1045">
        <v>6624.81</v>
      </c>
      <c r="G1045">
        <v>4914.59</v>
      </c>
      <c r="H1045">
        <v>16290.19</v>
      </c>
      <c r="I1045">
        <v>1304.17</v>
      </c>
      <c r="J1045">
        <v>16290.19</v>
      </c>
      <c r="K1045">
        <v>11072.98</v>
      </c>
      <c r="L1045">
        <v>4.9459999999999997</v>
      </c>
      <c r="M1045">
        <v>5.0549999999999997</v>
      </c>
      <c r="N1045">
        <v>5.1870000000000003</v>
      </c>
      <c r="O1045">
        <v>5.5960000000000001</v>
      </c>
      <c r="P1045">
        <v>100.2</v>
      </c>
      <c r="Q1045">
        <v>1.0786</v>
      </c>
      <c r="R1045">
        <v>120.52</v>
      </c>
      <c r="S1045">
        <v>1.6038999999999999</v>
      </c>
      <c r="T1045">
        <v>0.63439999999999996</v>
      </c>
      <c r="U1045">
        <v>0.53510000000000002</v>
      </c>
      <c r="V1045">
        <v>1.4797</v>
      </c>
      <c r="W1045">
        <v>7.7327000000000004</v>
      </c>
      <c r="X1045">
        <v>8.2172000000000001</v>
      </c>
      <c r="Y1045">
        <v>42.424999999999997</v>
      </c>
      <c r="Z1045">
        <v>3.8</v>
      </c>
      <c r="AA1045">
        <v>6.17</v>
      </c>
      <c r="AB1045">
        <v>9.5205000000000002</v>
      </c>
      <c r="AC1045">
        <v>59.85</v>
      </c>
      <c r="AD1045">
        <v>5.0279999999999996</v>
      </c>
      <c r="AE1045">
        <v>67.099999999999994</v>
      </c>
      <c r="AF1045">
        <v>82.95</v>
      </c>
      <c r="AG1045">
        <v>279.89999999999998</v>
      </c>
      <c r="AH1045">
        <v>16.64</v>
      </c>
      <c r="AI1045">
        <v>483.25</v>
      </c>
      <c r="AJ1045">
        <v>222</v>
      </c>
      <c r="AK1045">
        <v>5.59</v>
      </c>
      <c r="AL1045">
        <v>276.75</v>
      </c>
    </row>
    <row r="1046" spans="2:38" x14ac:dyDescent="0.25">
      <c r="B1046" s="15">
        <v>36245</v>
      </c>
      <c r="C1046">
        <v>9822.24</v>
      </c>
      <c r="D1046">
        <v>1282.8</v>
      </c>
      <c r="E1046">
        <v>2419.17</v>
      </c>
      <c r="F1046">
        <v>6635.2</v>
      </c>
      <c r="G1046">
        <v>4775.17</v>
      </c>
      <c r="H1046">
        <v>16016.99</v>
      </c>
      <c r="I1046">
        <v>1267.78</v>
      </c>
      <c r="J1046">
        <v>16016.99</v>
      </c>
      <c r="K1046">
        <v>10803.31</v>
      </c>
      <c r="L1046">
        <v>4.9790000000000001</v>
      </c>
      <c r="M1046">
        <v>5.0759999999999996</v>
      </c>
      <c r="N1046">
        <v>5.1989999999999998</v>
      </c>
      <c r="O1046">
        <v>5.5890000000000004</v>
      </c>
      <c r="P1046">
        <v>100.19</v>
      </c>
      <c r="Q1046">
        <v>1.08</v>
      </c>
      <c r="R1046">
        <v>120.3</v>
      </c>
      <c r="S1046">
        <v>1.6240000000000001</v>
      </c>
      <c r="T1046">
        <v>0.63529999999999998</v>
      </c>
      <c r="U1046">
        <v>0.53490000000000004</v>
      </c>
      <c r="V1046">
        <v>1.4788999999999999</v>
      </c>
      <c r="W1046">
        <v>7.7755000000000001</v>
      </c>
      <c r="X1046">
        <v>8.3117000000000001</v>
      </c>
      <c r="Y1046">
        <v>42.4</v>
      </c>
      <c r="Z1046">
        <v>3.8001</v>
      </c>
      <c r="AA1046">
        <v>6.2438000000000002</v>
      </c>
      <c r="AB1046">
        <v>9.5850000000000009</v>
      </c>
      <c r="AC1046">
        <v>61.29</v>
      </c>
      <c r="AD1046">
        <v>5.0999999999999996</v>
      </c>
      <c r="AE1046">
        <v>66.625</v>
      </c>
      <c r="AF1046">
        <v>82.5</v>
      </c>
      <c r="AG1046">
        <v>279.7</v>
      </c>
      <c r="AH1046">
        <v>16.170000000000002</v>
      </c>
      <c r="AI1046">
        <v>496.75</v>
      </c>
      <c r="AJ1046">
        <v>232.25</v>
      </c>
      <c r="AK1046">
        <v>5.7</v>
      </c>
      <c r="AL1046">
        <v>289</v>
      </c>
    </row>
    <row r="1047" spans="2:38" x14ac:dyDescent="0.25">
      <c r="B1047" s="15">
        <v>36238</v>
      </c>
      <c r="C1047">
        <v>9903.5499999999993</v>
      </c>
      <c r="D1047">
        <v>1299.29</v>
      </c>
      <c r="E1047">
        <v>2421.27</v>
      </c>
      <c r="F1047">
        <v>6598.82</v>
      </c>
      <c r="G1047">
        <v>5099.4799999999996</v>
      </c>
      <c r="H1047">
        <v>16378.78</v>
      </c>
      <c r="I1047">
        <v>1269.76</v>
      </c>
      <c r="J1047">
        <v>16378.78</v>
      </c>
      <c r="K1047">
        <v>11082.92</v>
      </c>
      <c r="L1047">
        <v>5.0279999999999996</v>
      </c>
      <c r="M1047">
        <v>5.0819999999999999</v>
      </c>
      <c r="N1047">
        <v>5.1840000000000002</v>
      </c>
      <c r="O1047">
        <v>5.5600000000000005</v>
      </c>
      <c r="P1047">
        <v>99.05</v>
      </c>
      <c r="Q1047">
        <v>1.0895999999999999</v>
      </c>
      <c r="R1047">
        <v>117.14</v>
      </c>
      <c r="S1047">
        <v>1.6289</v>
      </c>
      <c r="T1047">
        <v>0.63049999999999995</v>
      </c>
      <c r="U1047">
        <v>0.53239999999999998</v>
      </c>
      <c r="V1047">
        <v>1.4522999999999999</v>
      </c>
      <c r="W1047">
        <v>7.7432999999999996</v>
      </c>
      <c r="X1047">
        <v>8.2022999999999993</v>
      </c>
      <c r="Y1047">
        <v>42.4</v>
      </c>
      <c r="Z1047">
        <v>3.8</v>
      </c>
      <c r="AA1047">
        <v>6.1952999999999996</v>
      </c>
      <c r="AB1047">
        <v>9.69</v>
      </c>
      <c r="AC1047">
        <v>60.96</v>
      </c>
      <c r="AD1047">
        <v>5.05</v>
      </c>
      <c r="AE1047">
        <v>66.650000000000006</v>
      </c>
      <c r="AF1047">
        <v>81.8</v>
      </c>
      <c r="AG1047">
        <v>284.5</v>
      </c>
      <c r="AH1047">
        <v>15.24</v>
      </c>
      <c r="AI1047">
        <v>484.25</v>
      </c>
      <c r="AJ1047">
        <v>225.75</v>
      </c>
      <c r="AK1047">
        <v>5.54</v>
      </c>
      <c r="AL1047">
        <v>268</v>
      </c>
    </row>
    <row r="1048" spans="2:38" x14ac:dyDescent="0.25">
      <c r="B1048" s="15">
        <v>36231</v>
      </c>
      <c r="C1048">
        <v>9876.35</v>
      </c>
      <c r="D1048">
        <v>1294.5899999999999</v>
      </c>
      <c r="E1048">
        <v>2381.5300000000002</v>
      </c>
      <c r="F1048">
        <v>6562.06</v>
      </c>
      <c r="G1048">
        <v>5008.16</v>
      </c>
      <c r="H1048">
        <v>15488.86</v>
      </c>
      <c r="I1048">
        <v>1195.6099999999999</v>
      </c>
      <c r="J1048">
        <v>15488.86</v>
      </c>
      <c r="K1048">
        <v>10801.76</v>
      </c>
      <c r="L1048">
        <v>4.9859999999999998</v>
      </c>
      <c r="M1048">
        <v>5.056</v>
      </c>
      <c r="N1048">
        <v>5.1470000000000002</v>
      </c>
      <c r="O1048">
        <v>5.5259999999999998</v>
      </c>
      <c r="P1048">
        <v>99.13</v>
      </c>
      <c r="Q1048">
        <v>1.0905</v>
      </c>
      <c r="R1048">
        <v>118.7</v>
      </c>
      <c r="S1048">
        <v>1.6320000000000001</v>
      </c>
      <c r="T1048">
        <v>0.63629999999999998</v>
      </c>
      <c r="U1048">
        <v>0.53220000000000001</v>
      </c>
      <c r="V1048">
        <v>1.4506999999999999</v>
      </c>
      <c r="W1048">
        <v>7.8144999999999998</v>
      </c>
      <c r="X1048">
        <v>8.1165000000000003</v>
      </c>
      <c r="Y1048">
        <v>42.445</v>
      </c>
      <c r="Z1048">
        <v>3.8</v>
      </c>
      <c r="AA1048">
        <v>6.1973000000000003</v>
      </c>
      <c r="AB1048">
        <v>9.7249999999999996</v>
      </c>
      <c r="AC1048">
        <v>61.16</v>
      </c>
      <c r="AD1048">
        <v>5.32</v>
      </c>
      <c r="AE1048">
        <v>67.150000000000006</v>
      </c>
      <c r="AF1048">
        <v>83.2</v>
      </c>
      <c r="AG1048">
        <v>293.39999999999998</v>
      </c>
      <c r="AH1048">
        <v>14.49</v>
      </c>
      <c r="AI1048">
        <v>468.5</v>
      </c>
      <c r="AJ1048">
        <v>215.75</v>
      </c>
      <c r="AK1048">
        <v>5.9</v>
      </c>
      <c r="AL1048">
        <v>264.5</v>
      </c>
    </row>
    <row r="1049" spans="2:38" x14ac:dyDescent="0.25">
      <c r="B1049" s="15">
        <v>36224</v>
      </c>
      <c r="C1049">
        <v>9736.07</v>
      </c>
      <c r="D1049">
        <v>1275.47</v>
      </c>
      <c r="E1049">
        <v>2337.11</v>
      </c>
      <c r="F1049">
        <v>6415.11</v>
      </c>
      <c r="G1049">
        <v>4839.09</v>
      </c>
      <c r="H1049">
        <v>14894</v>
      </c>
      <c r="I1049">
        <v>1146.72</v>
      </c>
      <c r="J1049">
        <v>14894</v>
      </c>
      <c r="K1049">
        <v>10241.120000000001</v>
      </c>
      <c r="L1049">
        <v>5.1130000000000004</v>
      </c>
      <c r="M1049">
        <v>5.2229999999999999</v>
      </c>
      <c r="N1049">
        <v>5.3140000000000001</v>
      </c>
      <c r="O1049">
        <v>5.5960000000000001</v>
      </c>
      <c r="P1049">
        <v>100.24</v>
      </c>
      <c r="Q1049">
        <v>1.0823</v>
      </c>
      <c r="R1049">
        <v>122.73</v>
      </c>
      <c r="S1049">
        <v>1.6055999999999999</v>
      </c>
      <c r="T1049">
        <v>0.62829999999999997</v>
      </c>
      <c r="U1049">
        <v>0.53080000000000005</v>
      </c>
      <c r="V1049">
        <v>1.4706000000000001</v>
      </c>
      <c r="W1049">
        <v>7.9298999999999999</v>
      </c>
      <c r="X1049">
        <v>8.2624999999999993</v>
      </c>
      <c r="Y1049">
        <v>42.52</v>
      </c>
      <c r="Z1049">
        <v>3.8</v>
      </c>
      <c r="AA1049">
        <v>6.2053000000000003</v>
      </c>
      <c r="AB1049">
        <v>9.8625000000000007</v>
      </c>
      <c r="AC1049">
        <v>66.7</v>
      </c>
      <c r="AD1049">
        <v>5.2130000000000001</v>
      </c>
      <c r="AE1049">
        <v>67.775000000000006</v>
      </c>
      <c r="AF1049">
        <v>84.8</v>
      </c>
      <c r="AG1049">
        <v>289.5</v>
      </c>
      <c r="AH1049">
        <v>13.3</v>
      </c>
      <c r="AI1049">
        <v>455.75</v>
      </c>
      <c r="AJ1049">
        <v>209</v>
      </c>
      <c r="AK1049">
        <v>5.72</v>
      </c>
      <c r="AL1049">
        <v>258</v>
      </c>
    </row>
    <row r="1050" spans="2:38" x14ac:dyDescent="0.25">
      <c r="B1050" s="15">
        <v>36217</v>
      </c>
      <c r="C1050">
        <v>9306.57</v>
      </c>
      <c r="D1050">
        <v>1238.33</v>
      </c>
      <c r="E1050">
        <v>2288.0300000000002</v>
      </c>
      <c r="F1050">
        <v>6312.69</v>
      </c>
      <c r="G1050">
        <v>4911.8100000000004</v>
      </c>
      <c r="H1050">
        <v>14367.54</v>
      </c>
      <c r="I1050">
        <v>1120.03</v>
      </c>
      <c r="J1050">
        <v>14367.54</v>
      </c>
      <c r="K1050">
        <v>9858.49</v>
      </c>
      <c r="L1050">
        <v>5.1379999999999999</v>
      </c>
      <c r="M1050">
        <v>5.2210000000000001</v>
      </c>
      <c r="N1050">
        <v>5.2869999999999999</v>
      </c>
      <c r="O1050">
        <v>5.5759999999999996</v>
      </c>
      <c r="P1050">
        <v>98.71</v>
      </c>
      <c r="Q1050">
        <v>1.1029</v>
      </c>
      <c r="R1050">
        <v>119.2</v>
      </c>
      <c r="S1050">
        <v>1.6025</v>
      </c>
      <c r="T1050">
        <v>0.61880000000000002</v>
      </c>
      <c r="U1050">
        <v>0.52529999999999999</v>
      </c>
      <c r="V1050">
        <v>1.4462999999999999</v>
      </c>
      <c r="W1050">
        <v>7.8974000000000002</v>
      </c>
      <c r="X1050">
        <v>8.1661000000000001</v>
      </c>
      <c r="Y1050">
        <v>42.506999999999998</v>
      </c>
      <c r="Z1050">
        <v>3.8</v>
      </c>
      <c r="AA1050">
        <v>6.1924999999999999</v>
      </c>
      <c r="AB1050">
        <v>9.9855</v>
      </c>
      <c r="AC1050">
        <v>63.78</v>
      </c>
      <c r="AD1050">
        <v>5.6349999999999998</v>
      </c>
      <c r="AE1050">
        <v>65.099999999999994</v>
      </c>
      <c r="AF1050">
        <v>82.75</v>
      </c>
      <c r="AG1050">
        <v>288.3</v>
      </c>
      <c r="AH1050">
        <v>12.27</v>
      </c>
      <c r="AI1050">
        <v>449.75</v>
      </c>
      <c r="AJ1050">
        <v>204.5</v>
      </c>
      <c r="AK1050">
        <v>6.34</v>
      </c>
      <c r="AL1050">
        <v>237.25</v>
      </c>
    </row>
    <row r="1051" spans="2:38" x14ac:dyDescent="0.25">
      <c r="B1051" s="15">
        <v>36210</v>
      </c>
      <c r="C1051">
        <v>9339.9500000000007</v>
      </c>
      <c r="D1051">
        <v>1239.22</v>
      </c>
      <c r="E1051">
        <v>2283.6</v>
      </c>
      <c r="F1051">
        <v>6409.54</v>
      </c>
      <c r="G1051">
        <v>4802.38</v>
      </c>
      <c r="H1051">
        <v>14098.04</v>
      </c>
      <c r="I1051">
        <v>1094.5</v>
      </c>
      <c r="J1051">
        <v>14098.04</v>
      </c>
      <c r="K1051">
        <v>9254.1200000000008</v>
      </c>
      <c r="L1051">
        <v>4.9480000000000004</v>
      </c>
      <c r="M1051">
        <v>4.992</v>
      </c>
      <c r="N1051">
        <v>5.0739999999999998</v>
      </c>
      <c r="O1051">
        <v>5.3870000000000005</v>
      </c>
      <c r="P1051">
        <v>98.27</v>
      </c>
      <c r="Q1051">
        <v>1.1069</v>
      </c>
      <c r="R1051">
        <v>121.3</v>
      </c>
      <c r="S1051">
        <v>1.6219999999999999</v>
      </c>
      <c r="T1051">
        <v>0.64080000000000004</v>
      </c>
      <c r="U1051">
        <v>0.54349999999999998</v>
      </c>
      <c r="V1051">
        <v>1.4462999999999999</v>
      </c>
      <c r="W1051">
        <v>7.8507999999999996</v>
      </c>
      <c r="X1051">
        <v>8.0449999999999999</v>
      </c>
      <c r="Y1051">
        <v>42.42</v>
      </c>
      <c r="Z1051">
        <v>3.7999000000000001</v>
      </c>
      <c r="AA1051">
        <v>6.2678000000000003</v>
      </c>
      <c r="AB1051">
        <v>9.9550000000000001</v>
      </c>
      <c r="AC1051">
        <v>60.09</v>
      </c>
      <c r="AD1051">
        <v>5.6</v>
      </c>
      <c r="AE1051">
        <v>64.174999999999997</v>
      </c>
      <c r="AF1051">
        <v>90.75</v>
      </c>
      <c r="AG1051">
        <v>289.5</v>
      </c>
      <c r="AH1051">
        <v>11.76</v>
      </c>
      <c r="AI1051">
        <v>478.25</v>
      </c>
      <c r="AJ1051">
        <v>215</v>
      </c>
      <c r="AK1051">
        <v>6.75</v>
      </c>
      <c r="AL1051">
        <v>254.75</v>
      </c>
    </row>
    <row r="1052" spans="2:38" x14ac:dyDescent="0.25">
      <c r="B1052" s="15">
        <v>36203</v>
      </c>
      <c r="C1052">
        <v>9274.89</v>
      </c>
      <c r="D1052">
        <v>1230.1300000000001</v>
      </c>
      <c r="E1052">
        <v>2321.89</v>
      </c>
      <c r="F1052">
        <v>6433.69</v>
      </c>
      <c r="G1052">
        <v>4888.74</v>
      </c>
      <c r="H1052">
        <v>13973.69</v>
      </c>
      <c r="I1052">
        <v>1089.53</v>
      </c>
      <c r="J1052">
        <v>13973.69</v>
      </c>
      <c r="K1052">
        <v>9425.42</v>
      </c>
      <c r="L1052">
        <v>4.91</v>
      </c>
      <c r="M1052">
        <v>4.9630000000000001</v>
      </c>
      <c r="N1052">
        <v>5.0529999999999999</v>
      </c>
      <c r="O1052">
        <v>5.4219999999999997</v>
      </c>
      <c r="P1052">
        <v>96.31</v>
      </c>
      <c r="Q1052">
        <v>1.1308</v>
      </c>
      <c r="R1052">
        <v>114.25</v>
      </c>
      <c r="S1052">
        <v>1.6349</v>
      </c>
      <c r="T1052">
        <v>0.64680000000000004</v>
      </c>
      <c r="U1052">
        <v>0.54949999999999999</v>
      </c>
      <c r="V1052">
        <v>1.4161000000000001</v>
      </c>
      <c r="W1052">
        <v>7.6035000000000004</v>
      </c>
      <c r="X1052">
        <v>7.8624000000000001</v>
      </c>
      <c r="Y1052">
        <v>42.44</v>
      </c>
      <c r="Z1052">
        <v>3.7997999999999998</v>
      </c>
      <c r="AA1052">
        <v>6.0952999999999999</v>
      </c>
      <c r="AB1052">
        <v>9.9749999999999996</v>
      </c>
      <c r="AC1052">
        <v>56.62</v>
      </c>
      <c r="AD1052">
        <v>5.6619999999999999</v>
      </c>
      <c r="AE1052">
        <v>65.150000000000006</v>
      </c>
      <c r="AF1052">
        <v>86.85</v>
      </c>
      <c r="AG1052">
        <v>290.5</v>
      </c>
      <c r="AH1052">
        <v>11.88</v>
      </c>
      <c r="AI1052">
        <v>492.25</v>
      </c>
      <c r="AJ1052">
        <v>215</v>
      </c>
      <c r="AK1052">
        <v>6.75</v>
      </c>
      <c r="AL1052">
        <v>257.5</v>
      </c>
    </row>
    <row r="1053" spans="2:38" x14ac:dyDescent="0.25">
      <c r="B1053" s="15">
        <v>36196</v>
      </c>
      <c r="C1053">
        <v>9304.24</v>
      </c>
      <c r="D1053">
        <v>1239.4000000000001</v>
      </c>
      <c r="E1053">
        <v>2373.62</v>
      </c>
      <c r="F1053">
        <v>6633.37</v>
      </c>
      <c r="G1053">
        <v>5080.7700000000004</v>
      </c>
      <c r="H1053">
        <v>13898.08</v>
      </c>
      <c r="I1053">
        <v>1084.6400000000001</v>
      </c>
      <c r="J1053">
        <v>13898.08</v>
      </c>
      <c r="K1053">
        <v>9190.2000000000007</v>
      </c>
      <c r="L1053">
        <v>4.7969999999999997</v>
      </c>
      <c r="M1053">
        <v>4.8629999999999995</v>
      </c>
      <c r="N1053">
        <v>4.9409999999999998</v>
      </c>
      <c r="O1053">
        <v>5.3490000000000002</v>
      </c>
      <c r="P1053">
        <v>96.22</v>
      </c>
      <c r="Q1053">
        <v>1.1266</v>
      </c>
      <c r="R1053">
        <v>113.13</v>
      </c>
      <c r="S1053">
        <v>1.6318999999999999</v>
      </c>
      <c r="T1053">
        <v>0.65100000000000002</v>
      </c>
      <c r="U1053">
        <v>0.54879999999999995</v>
      </c>
      <c r="V1053">
        <v>1.4205000000000001</v>
      </c>
      <c r="W1053">
        <v>7.6753</v>
      </c>
      <c r="X1053">
        <v>7.8688000000000002</v>
      </c>
      <c r="Y1053">
        <v>42.45</v>
      </c>
      <c r="Z1053">
        <v>3.8</v>
      </c>
      <c r="AA1053">
        <v>5.9352999999999998</v>
      </c>
      <c r="AB1053">
        <v>10.07</v>
      </c>
      <c r="AC1053">
        <v>59.41</v>
      </c>
      <c r="AD1053">
        <v>5.6420000000000003</v>
      </c>
      <c r="AE1053">
        <v>65.25</v>
      </c>
      <c r="AF1053">
        <v>102.05</v>
      </c>
      <c r="AG1053">
        <v>289.60000000000002</v>
      </c>
      <c r="AH1053">
        <v>11.8</v>
      </c>
      <c r="AI1053">
        <v>513.75</v>
      </c>
      <c r="AJ1053">
        <v>218.5</v>
      </c>
      <c r="AK1053">
        <v>6.71</v>
      </c>
      <c r="AL1053">
        <v>269.5</v>
      </c>
    </row>
    <row r="1054" spans="2:38" x14ac:dyDescent="0.25">
      <c r="B1054" s="15">
        <v>36189</v>
      </c>
      <c r="C1054">
        <v>9358.82</v>
      </c>
      <c r="D1054">
        <v>1279.6400000000001</v>
      </c>
      <c r="E1054">
        <v>2505.89</v>
      </c>
      <c r="F1054">
        <v>6729.56</v>
      </c>
      <c r="G1054">
        <v>5159.96</v>
      </c>
      <c r="H1054">
        <v>14499.25</v>
      </c>
      <c r="I1054">
        <v>1125.26</v>
      </c>
      <c r="J1054">
        <v>14499.25</v>
      </c>
      <c r="K1054">
        <v>9506.9</v>
      </c>
      <c r="L1054">
        <v>4.57</v>
      </c>
      <c r="M1054">
        <v>4.548</v>
      </c>
      <c r="N1054">
        <v>4.6509999999999998</v>
      </c>
      <c r="O1054">
        <v>5.0860000000000003</v>
      </c>
      <c r="P1054">
        <v>96.08</v>
      </c>
      <c r="Q1054">
        <v>1.1362000000000001</v>
      </c>
      <c r="R1054">
        <v>116.33</v>
      </c>
      <c r="S1054">
        <v>1.6449</v>
      </c>
      <c r="T1054">
        <v>0.63029999999999997</v>
      </c>
      <c r="U1054">
        <v>0.53790000000000004</v>
      </c>
      <c r="V1054">
        <v>1.4159999999999999</v>
      </c>
      <c r="W1054">
        <v>7.5361000000000002</v>
      </c>
      <c r="X1054">
        <v>7.8136000000000001</v>
      </c>
      <c r="Y1054">
        <v>42.49</v>
      </c>
      <c r="Z1054">
        <v>3.7997000000000001</v>
      </c>
      <c r="AA1054">
        <v>6.0622999999999996</v>
      </c>
      <c r="AB1054">
        <v>10.1675</v>
      </c>
      <c r="AC1054">
        <v>60.68</v>
      </c>
      <c r="AD1054">
        <v>5.2350000000000003</v>
      </c>
      <c r="AE1054">
        <v>61.95</v>
      </c>
      <c r="AF1054">
        <v>104</v>
      </c>
      <c r="AG1054">
        <v>286.3</v>
      </c>
      <c r="AH1054">
        <v>12.75</v>
      </c>
      <c r="AI1054">
        <v>506.75</v>
      </c>
      <c r="AJ1054">
        <v>214.5</v>
      </c>
      <c r="AK1054">
        <v>7.11</v>
      </c>
      <c r="AL1054">
        <v>275.5</v>
      </c>
    </row>
    <row r="1055" spans="2:38" x14ac:dyDescent="0.25">
      <c r="B1055" s="15">
        <v>36182</v>
      </c>
      <c r="C1055">
        <v>9120.67</v>
      </c>
      <c r="D1055">
        <v>1225.19</v>
      </c>
      <c r="E1055">
        <v>2338.88</v>
      </c>
      <c r="F1055">
        <v>6593.91</v>
      </c>
      <c r="G1055">
        <v>5019.28</v>
      </c>
      <c r="H1055">
        <v>14154.4</v>
      </c>
      <c r="I1055">
        <v>1097.29</v>
      </c>
      <c r="J1055">
        <v>14154.4</v>
      </c>
      <c r="K1055">
        <v>9738.52</v>
      </c>
      <c r="L1055">
        <v>4.5510000000000002</v>
      </c>
      <c r="M1055">
        <v>4.5170000000000003</v>
      </c>
      <c r="N1055">
        <v>4.6230000000000002</v>
      </c>
      <c r="O1055">
        <v>5.0819999999999999</v>
      </c>
      <c r="P1055">
        <v>94.66</v>
      </c>
      <c r="Q1055">
        <v>1.1588000000000001</v>
      </c>
      <c r="R1055">
        <v>114.57</v>
      </c>
      <c r="S1055">
        <v>1.6535</v>
      </c>
      <c r="T1055">
        <v>0.63280000000000003</v>
      </c>
      <c r="U1055">
        <v>0.5413</v>
      </c>
      <c r="V1055">
        <v>1.3822999999999999</v>
      </c>
      <c r="W1055">
        <v>7.4505999999999997</v>
      </c>
      <c r="X1055">
        <v>7.7267999999999999</v>
      </c>
      <c r="Y1055">
        <v>42.5</v>
      </c>
      <c r="Z1055">
        <v>3.7997999999999998</v>
      </c>
      <c r="AA1055">
        <v>6.0377999999999998</v>
      </c>
      <c r="AB1055">
        <v>10.199999999999999</v>
      </c>
      <c r="AC1055">
        <v>58.54</v>
      </c>
      <c r="AD1055">
        <v>5.0949999999999998</v>
      </c>
      <c r="AE1055">
        <v>63.15</v>
      </c>
      <c r="AF1055">
        <v>96.25</v>
      </c>
      <c r="AG1055">
        <v>286.7</v>
      </c>
      <c r="AH1055">
        <v>12.69</v>
      </c>
      <c r="AI1055">
        <v>525.75</v>
      </c>
      <c r="AJ1055">
        <v>216.25</v>
      </c>
      <c r="AK1055">
        <v>7.1</v>
      </c>
      <c r="AL1055">
        <v>271.25</v>
      </c>
    </row>
    <row r="1056" spans="2:38" x14ac:dyDescent="0.25">
      <c r="B1056" s="15">
        <v>36175</v>
      </c>
      <c r="C1056">
        <v>9340.5499999999993</v>
      </c>
      <c r="D1056">
        <v>1243.26</v>
      </c>
      <c r="E1056">
        <v>2348.1999999999998</v>
      </c>
      <c r="F1056">
        <v>6759.42</v>
      </c>
      <c r="G1056">
        <v>4960.22</v>
      </c>
      <c r="H1056">
        <v>13738.86</v>
      </c>
      <c r="I1056">
        <v>1069.94</v>
      </c>
      <c r="J1056">
        <v>13738.86</v>
      </c>
      <c r="K1056">
        <v>10147.4</v>
      </c>
      <c r="L1056">
        <v>4.5600000000000005</v>
      </c>
      <c r="M1056">
        <v>4.5529999999999999</v>
      </c>
      <c r="N1056">
        <v>4.6850000000000005</v>
      </c>
      <c r="O1056">
        <v>5.1070000000000002</v>
      </c>
      <c r="P1056">
        <v>94.72</v>
      </c>
      <c r="Q1056">
        <v>1.1555</v>
      </c>
      <c r="R1056">
        <v>114.15</v>
      </c>
      <c r="S1056">
        <v>1.6501999999999999</v>
      </c>
      <c r="T1056">
        <v>0.6341</v>
      </c>
      <c r="U1056">
        <v>0.54090000000000005</v>
      </c>
      <c r="V1056">
        <v>1.3776999999999999</v>
      </c>
      <c r="W1056">
        <v>7.5060000000000002</v>
      </c>
      <c r="X1056">
        <v>7.8977000000000004</v>
      </c>
      <c r="Y1056">
        <v>42.49</v>
      </c>
      <c r="Z1056">
        <v>3.7997999999999998</v>
      </c>
      <c r="AA1056">
        <v>6.0149999999999997</v>
      </c>
      <c r="AB1056">
        <v>10.225</v>
      </c>
      <c r="AC1056">
        <v>59.53</v>
      </c>
      <c r="AD1056">
        <v>5.13</v>
      </c>
      <c r="AE1056">
        <v>63.2</v>
      </c>
      <c r="AF1056">
        <v>100.05</v>
      </c>
      <c r="AG1056">
        <v>287.39999999999998</v>
      </c>
      <c r="AH1056">
        <v>12.11</v>
      </c>
      <c r="AI1056">
        <v>530.75</v>
      </c>
      <c r="AJ1056">
        <v>215.5</v>
      </c>
      <c r="AK1056">
        <v>8.42</v>
      </c>
      <c r="AL1056">
        <v>277</v>
      </c>
    </row>
    <row r="1057" spans="2:38" x14ac:dyDescent="0.25">
      <c r="B1057" s="15">
        <v>36168</v>
      </c>
      <c r="C1057">
        <v>9643.32</v>
      </c>
      <c r="D1057">
        <v>1275.0899999999999</v>
      </c>
      <c r="E1057">
        <v>2344.41</v>
      </c>
      <c r="F1057">
        <v>6868.93</v>
      </c>
      <c r="G1057">
        <v>5392.84</v>
      </c>
      <c r="H1057">
        <v>13391.81</v>
      </c>
      <c r="I1057">
        <v>1058.4000000000001</v>
      </c>
      <c r="J1057">
        <v>13391.81</v>
      </c>
      <c r="K1057">
        <v>10722.7</v>
      </c>
      <c r="L1057">
        <v>4.7210000000000001</v>
      </c>
      <c r="M1057">
        <v>4.7320000000000002</v>
      </c>
      <c r="N1057">
        <v>4.87</v>
      </c>
      <c r="O1057">
        <v>5.2729999999999997</v>
      </c>
      <c r="P1057">
        <v>94.35</v>
      </c>
      <c r="Q1057">
        <v>1.1585000000000001</v>
      </c>
      <c r="R1057">
        <v>110.85</v>
      </c>
      <c r="S1057">
        <v>1.6404999999999998</v>
      </c>
      <c r="T1057">
        <v>0.63390000000000002</v>
      </c>
      <c r="U1057">
        <v>0.54249999999999998</v>
      </c>
      <c r="V1057">
        <v>1.3947000000000001</v>
      </c>
      <c r="W1057">
        <v>7.3975</v>
      </c>
      <c r="X1057">
        <v>7.8981000000000003</v>
      </c>
      <c r="Y1057">
        <v>42.515000000000001</v>
      </c>
      <c r="Z1057">
        <v>3.8</v>
      </c>
      <c r="AA1057">
        <v>5.8377999999999997</v>
      </c>
      <c r="AB1057">
        <v>9.8249999999999993</v>
      </c>
      <c r="AC1057">
        <v>59.29</v>
      </c>
      <c r="AD1057">
        <v>5.2880000000000003</v>
      </c>
      <c r="AE1057">
        <v>62.524999999999999</v>
      </c>
      <c r="AF1057">
        <v>103.75</v>
      </c>
      <c r="AG1057">
        <v>292</v>
      </c>
      <c r="AH1057">
        <v>13.07</v>
      </c>
      <c r="AI1057">
        <v>550</v>
      </c>
      <c r="AJ1057">
        <v>221.75</v>
      </c>
      <c r="AK1057">
        <v>8.7100000000000009</v>
      </c>
      <c r="AL1057">
        <v>291.25</v>
      </c>
    </row>
    <row r="1058" spans="2:38" x14ac:dyDescent="0.25">
      <c r="B1058" s="15">
        <v>36161</v>
      </c>
      <c r="C1058">
        <v>9181.43</v>
      </c>
      <c r="D1058">
        <v>1229.23</v>
      </c>
      <c r="E1058">
        <v>2192.69</v>
      </c>
      <c r="F1058">
        <v>6485.94</v>
      </c>
      <c r="G1058">
        <v>5002.3900000000003</v>
      </c>
      <c r="H1058">
        <v>13842.17</v>
      </c>
      <c r="I1058">
        <v>1086.99</v>
      </c>
      <c r="J1058">
        <v>13842.17</v>
      </c>
      <c r="K1058">
        <v>10048.58</v>
      </c>
      <c r="L1058">
        <v>4.5540000000000003</v>
      </c>
      <c r="M1058">
        <v>4.54</v>
      </c>
      <c r="N1058">
        <v>4.6539999999999999</v>
      </c>
      <c r="O1058">
        <v>5.0949999999999998</v>
      </c>
      <c r="P1058">
        <v>94.17</v>
      </c>
      <c r="Q1058">
        <v>1.18</v>
      </c>
      <c r="R1058">
        <v>113.6</v>
      </c>
      <c r="S1058">
        <v>1.6604000000000001</v>
      </c>
      <c r="T1058">
        <v>0.61029999999999995</v>
      </c>
      <c r="U1058">
        <v>0.52939999999999998</v>
      </c>
      <c r="V1058">
        <v>1.3753</v>
      </c>
      <c r="W1058">
        <v>7.5922000000000001</v>
      </c>
      <c r="X1058">
        <v>8.1165000000000003</v>
      </c>
      <c r="Y1058">
        <v>42.465000000000003</v>
      </c>
      <c r="Z1058">
        <v>3.7997999999999998</v>
      </c>
      <c r="AA1058">
        <v>5.8902999999999999</v>
      </c>
      <c r="AB1058">
        <v>9.9049999999999994</v>
      </c>
      <c r="AC1058">
        <v>60.36</v>
      </c>
      <c r="AD1058">
        <v>5.0199999999999996</v>
      </c>
      <c r="AE1058">
        <v>60.524999999999999</v>
      </c>
      <c r="AF1058">
        <v>101.8</v>
      </c>
      <c r="AG1058">
        <v>289.2</v>
      </c>
      <c r="AH1058">
        <v>12.05</v>
      </c>
      <c r="AI1058">
        <v>537.75</v>
      </c>
      <c r="AJ1058">
        <v>213.5</v>
      </c>
      <c r="AK1058">
        <v>7.86</v>
      </c>
      <c r="AL1058">
        <v>276.25</v>
      </c>
    </row>
    <row r="1059" spans="2:38" x14ac:dyDescent="0.25">
      <c r="B1059" s="15">
        <v>36154</v>
      </c>
      <c r="C1059">
        <v>9217.99</v>
      </c>
      <c r="D1059">
        <v>1226.27</v>
      </c>
      <c r="E1059">
        <v>2163.0300000000002</v>
      </c>
      <c r="F1059">
        <v>6465.4</v>
      </c>
      <c r="G1059">
        <v>4951.7700000000004</v>
      </c>
      <c r="H1059">
        <v>13797.95</v>
      </c>
      <c r="I1059">
        <v>1082.96</v>
      </c>
      <c r="J1059">
        <v>13797.95</v>
      </c>
      <c r="K1059">
        <v>10292.200000000001</v>
      </c>
      <c r="L1059">
        <v>4.7649999999999997</v>
      </c>
      <c r="M1059">
        <v>4.7110000000000003</v>
      </c>
      <c r="N1059">
        <v>4.8479999999999999</v>
      </c>
      <c r="O1059">
        <v>5.2160000000000002</v>
      </c>
      <c r="P1059">
        <v>94.89</v>
      </c>
      <c r="Q1059">
        <v>1.1666000000000001</v>
      </c>
      <c r="R1059">
        <v>116.23</v>
      </c>
      <c r="S1059">
        <v>1.673</v>
      </c>
      <c r="T1059">
        <v>0.60950000000000004</v>
      </c>
      <c r="U1059">
        <v>0.52300000000000002</v>
      </c>
      <c r="V1059">
        <v>1.3725000000000001</v>
      </c>
      <c r="W1059">
        <v>7.6322999999999999</v>
      </c>
      <c r="X1059">
        <v>8.0489999999999995</v>
      </c>
      <c r="Y1059">
        <v>42.515000000000001</v>
      </c>
      <c r="Z1059">
        <v>3.7997999999999998</v>
      </c>
      <c r="AA1059">
        <v>5.875</v>
      </c>
      <c r="AB1059">
        <v>9.8550000000000004</v>
      </c>
      <c r="AC1059">
        <v>59.94</v>
      </c>
      <c r="AD1059">
        <v>4.8899999999999997</v>
      </c>
      <c r="AE1059">
        <v>60.325000000000003</v>
      </c>
      <c r="AF1059">
        <v>105.3</v>
      </c>
      <c r="AG1059">
        <v>286.3</v>
      </c>
      <c r="AH1059">
        <v>11.23</v>
      </c>
      <c r="AI1059">
        <v>548</v>
      </c>
      <c r="AJ1059">
        <v>220.75</v>
      </c>
      <c r="AK1059">
        <v>7.62</v>
      </c>
      <c r="AL1059">
        <v>282.75</v>
      </c>
    </row>
    <row r="1060" spans="2:38" x14ac:dyDescent="0.25">
      <c r="B1060" s="15">
        <v>36147</v>
      </c>
      <c r="C1060">
        <v>8903.6200000000008</v>
      </c>
      <c r="D1060">
        <v>1188.03</v>
      </c>
      <c r="E1060">
        <v>2086.14</v>
      </c>
      <c r="F1060">
        <v>6353.32</v>
      </c>
      <c r="G1060">
        <v>4629.2299999999996</v>
      </c>
      <c r="H1060">
        <v>14194.29</v>
      </c>
      <c r="I1060">
        <v>1101.7</v>
      </c>
      <c r="J1060">
        <v>14194.29</v>
      </c>
      <c r="K1060">
        <v>10226.23</v>
      </c>
      <c r="L1060">
        <v>4.45</v>
      </c>
      <c r="M1060">
        <v>4.3620000000000001</v>
      </c>
      <c r="N1060">
        <v>4.5620000000000003</v>
      </c>
      <c r="O1060">
        <v>4.9980000000000002</v>
      </c>
      <c r="P1060">
        <v>94.04</v>
      </c>
      <c r="Q1060">
        <v>1.1752</v>
      </c>
      <c r="R1060">
        <v>115.65</v>
      </c>
      <c r="S1060">
        <v>1.681</v>
      </c>
      <c r="T1060">
        <v>0.61970000000000003</v>
      </c>
      <c r="U1060">
        <v>0.52029999999999998</v>
      </c>
      <c r="V1060">
        <v>1.3473999999999999</v>
      </c>
      <c r="W1060">
        <v>7.7118000000000002</v>
      </c>
      <c r="X1060">
        <v>8.0373000000000001</v>
      </c>
      <c r="Y1060">
        <v>42.54</v>
      </c>
      <c r="Z1060">
        <v>3.7997000000000001</v>
      </c>
      <c r="AA1060">
        <v>5.9053000000000004</v>
      </c>
      <c r="AB1060">
        <v>9.7959999999999994</v>
      </c>
      <c r="AC1060">
        <v>62.17</v>
      </c>
      <c r="AD1060">
        <v>4.9020000000000001</v>
      </c>
      <c r="AE1060">
        <v>58.65</v>
      </c>
      <c r="AF1060">
        <v>106.85</v>
      </c>
      <c r="AG1060">
        <v>288.8</v>
      </c>
      <c r="AH1060">
        <v>10.95</v>
      </c>
      <c r="AI1060">
        <v>547.25</v>
      </c>
      <c r="AJ1060">
        <v>210.25</v>
      </c>
      <c r="AK1060">
        <v>7.58</v>
      </c>
      <c r="AL1060">
        <v>265</v>
      </c>
    </row>
    <row r="1061" spans="2:38" x14ac:dyDescent="0.25">
      <c r="B1061" s="15">
        <v>36140</v>
      </c>
      <c r="C1061">
        <v>8821.76</v>
      </c>
      <c r="D1061">
        <v>1166.46</v>
      </c>
      <c r="E1061">
        <v>2029.31</v>
      </c>
      <c r="F1061">
        <v>6258.76</v>
      </c>
      <c r="G1061">
        <v>4536.2</v>
      </c>
      <c r="H1061">
        <v>14405.64</v>
      </c>
      <c r="I1061">
        <v>1118.1600000000001</v>
      </c>
      <c r="J1061">
        <v>14405.64</v>
      </c>
      <c r="K1061">
        <v>9952</v>
      </c>
      <c r="L1061">
        <v>4.452</v>
      </c>
      <c r="M1061">
        <v>4.3899999999999997</v>
      </c>
      <c r="N1061">
        <v>4.6150000000000002</v>
      </c>
      <c r="O1061">
        <v>5.024</v>
      </c>
      <c r="P1061">
        <v>93.48</v>
      </c>
      <c r="Q1061">
        <v>1.1826000000000001</v>
      </c>
      <c r="R1061">
        <v>116.35</v>
      </c>
      <c r="S1061">
        <v>1.6918</v>
      </c>
      <c r="T1061">
        <v>0.62090000000000001</v>
      </c>
      <c r="U1061">
        <v>0.52300000000000002</v>
      </c>
      <c r="V1061">
        <v>1.3285</v>
      </c>
      <c r="W1061">
        <v>7.6317000000000004</v>
      </c>
      <c r="X1061">
        <v>8.0366</v>
      </c>
      <c r="Y1061">
        <v>42.57</v>
      </c>
      <c r="Z1061">
        <v>3.8</v>
      </c>
      <c r="AA1061">
        <v>5.9752999999999998</v>
      </c>
      <c r="AB1061">
        <v>9.9275000000000002</v>
      </c>
      <c r="AC1061">
        <v>61.56</v>
      </c>
      <c r="AD1061">
        <v>4.7530000000000001</v>
      </c>
      <c r="AE1061">
        <v>58.725000000000001</v>
      </c>
      <c r="AF1061">
        <v>108.25</v>
      </c>
      <c r="AG1061">
        <v>290.8</v>
      </c>
      <c r="AH1061">
        <v>10.79</v>
      </c>
      <c r="AI1061">
        <v>558.25</v>
      </c>
      <c r="AJ1061">
        <v>216.5</v>
      </c>
      <c r="AK1061">
        <v>8.19</v>
      </c>
      <c r="AL1061">
        <v>261</v>
      </c>
    </row>
    <row r="1062" spans="2:38" x14ac:dyDescent="0.25">
      <c r="B1062" s="15">
        <v>36133</v>
      </c>
      <c r="C1062">
        <v>9016.14</v>
      </c>
      <c r="D1062">
        <v>1176.74</v>
      </c>
      <c r="E1062">
        <v>2003.16</v>
      </c>
      <c r="F1062">
        <v>6339.04</v>
      </c>
      <c r="G1062">
        <v>4775.2299999999996</v>
      </c>
      <c r="H1062">
        <v>14639.97</v>
      </c>
      <c r="I1062">
        <v>1120.72</v>
      </c>
      <c r="J1062">
        <v>14639.97</v>
      </c>
      <c r="K1062">
        <v>9963.14</v>
      </c>
      <c r="L1062">
        <v>4.4539999999999997</v>
      </c>
      <c r="M1062">
        <v>4.3860000000000001</v>
      </c>
      <c r="N1062">
        <v>4.6269999999999998</v>
      </c>
      <c r="O1062">
        <v>5.04</v>
      </c>
      <c r="P1062">
        <v>94.91</v>
      </c>
      <c r="Q1062">
        <v>1.1677</v>
      </c>
      <c r="R1062">
        <v>118.72</v>
      </c>
      <c r="S1062">
        <v>1.6661999999999999</v>
      </c>
      <c r="T1062">
        <v>0.61699999999999999</v>
      </c>
      <c r="U1062">
        <v>0.5212</v>
      </c>
      <c r="V1062">
        <v>1.3683000000000001</v>
      </c>
      <c r="W1062">
        <v>7.4340999999999999</v>
      </c>
      <c r="X1062">
        <v>8.0924999999999994</v>
      </c>
      <c r="Y1062">
        <v>42.575000000000003</v>
      </c>
      <c r="Z1062">
        <v>3.8005</v>
      </c>
      <c r="AA1062">
        <v>5.8803000000000001</v>
      </c>
      <c r="AB1062">
        <v>9.99</v>
      </c>
      <c r="AC1062">
        <v>61</v>
      </c>
      <c r="AD1062">
        <v>4.7430000000000003</v>
      </c>
      <c r="AE1062">
        <v>62.5</v>
      </c>
      <c r="AF1062">
        <v>117.55</v>
      </c>
      <c r="AG1062">
        <v>292</v>
      </c>
      <c r="AH1062">
        <v>11.17</v>
      </c>
      <c r="AI1062">
        <v>581.25</v>
      </c>
      <c r="AJ1062">
        <v>214</v>
      </c>
      <c r="AK1062">
        <v>8.24</v>
      </c>
      <c r="AL1062">
        <v>271.25</v>
      </c>
    </row>
    <row r="1063" spans="2:38" x14ac:dyDescent="0.25">
      <c r="B1063" s="15">
        <v>36126</v>
      </c>
      <c r="C1063">
        <v>9333.07</v>
      </c>
      <c r="D1063">
        <v>1192.33</v>
      </c>
      <c r="E1063">
        <v>2016.44</v>
      </c>
      <c r="F1063">
        <v>6468.32</v>
      </c>
      <c r="G1063">
        <v>5121.4799999999996</v>
      </c>
      <c r="H1063">
        <v>15069.39</v>
      </c>
      <c r="I1063">
        <v>1158.3499999999999</v>
      </c>
      <c r="J1063">
        <v>15069.39</v>
      </c>
      <c r="K1063">
        <v>10742.11</v>
      </c>
      <c r="L1063">
        <v>4.6210000000000004</v>
      </c>
      <c r="M1063">
        <v>4.593</v>
      </c>
      <c r="N1063">
        <v>4.8079999999999998</v>
      </c>
      <c r="O1063">
        <v>5.1589999999999998</v>
      </c>
      <c r="P1063">
        <v>96.83</v>
      </c>
      <c r="Q1063">
        <v>1.145</v>
      </c>
      <c r="R1063">
        <v>123.05</v>
      </c>
      <c r="S1063">
        <v>1.6511</v>
      </c>
      <c r="T1063">
        <v>0.63339999999999996</v>
      </c>
      <c r="U1063">
        <v>0.52969999999999995</v>
      </c>
      <c r="V1063">
        <v>1.4131</v>
      </c>
      <c r="W1063">
        <v>7.5649999999999995</v>
      </c>
      <c r="X1063">
        <v>8.1809999999999992</v>
      </c>
      <c r="Y1063">
        <v>42.54</v>
      </c>
      <c r="Z1063">
        <v>3.7949999999999999</v>
      </c>
      <c r="AA1063">
        <v>5.7047999999999996</v>
      </c>
      <c r="AB1063">
        <v>9.9849999999999994</v>
      </c>
      <c r="AC1063">
        <v>60.9</v>
      </c>
      <c r="AD1063">
        <v>4.9009999999999998</v>
      </c>
      <c r="AE1063">
        <v>63.35</v>
      </c>
      <c r="AF1063">
        <v>119.6</v>
      </c>
      <c r="AG1063">
        <v>296.5</v>
      </c>
      <c r="AH1063">
        <v>11.86</v>
      </c>
      <c r="AI1063">
        <v>582.25</v>
      </c>
      <c r="AJ1063">
        <v>217.5</v>
      </c>
      <c r="AK1063">
        <v>8.1300000000000008</v>
      </c>
      <c r="AL1063">
        <v>277</v>
      </c>
    </row>
    <row r="1064" spans="2:38" x14ac:dyDescent="0.25">
      <c r="B1064" s="15">
        <v>36119</v>
      </c>
      <c r="C1064">
        <v>9159.5400000000009</v>
      </c>
      <c r="D1064">
        <v>1163.55</v>
      </c>
      <c r="E1064">
        <v>1928.21</v>
      </c>
      <c r="F1064">
        <v>6522.26</v>
      </c>
      <c r="G1064">
        <v>4911.88</v>
      </c>
      <c r="H1064">
        <v>14779.94</v>
      </c>
      <c r="I1064">
        <v>1130.74</v>
      </c>
      <c r="J1064">
        <v>14779.94</v>
      </c>
      <c r="K1064">
        <v>10233.36</v>
      </c>
      <c r="L1064">
        <v>4.6429999999999998</v>
      </c>
      <c r="M1064">
        <v>4.5960000000000001</v>
      </c>
      <c r="N1064">
        <v>4.8140000000000001</v>
      </c>
      <c r="O1064">
        <v>5.218</v>
      </c>
      <c r="P1064">
        <v>95.81</v>
      </c>
      <c r="Q1064">
        <v>1.1580999999999999</v>
      </c>
      <c r="R1064">
        <v>120.4</v>
      </c>
      <c r="S1064">
        <v>1.6562999999999999</v>
      </c>
      <c r="T1064">
        <v>0.64259999999999995</v>
      </c>
      <c r="U1064">
        <v>0.53710000000000002</v>
      </c>
      <c r="V1064">
        <v>1.3937999999999999</v>
      </c>
      <c r="W1064">
        <v>7.4812000000000003</v>
      </c>
      <c r="X1064">
        <v>8.0835000000000008</v>
      </c>
      <c r="Y1064">
        <v>42.375</v>
      </c>
      <c r="Z1064">
        <v>3.8010000000000002</v>
      </c>
      <c r="AA1064">
        <v>5.6154999999999999</v>
      </c>
      <c r="AB1064">
        <v>9.8955000000000002</v>
      </c>
      <c r="AC1064">
        <v>62.25</v>
      </c>
      <c r="AD1064">
        <v>4.8899999999999997</v>
      </c>
      <c r="AE1064">
        <v>61.7</v>
      </c>
      <c r="AF1064">
        <v>116.95</v>
      </c>
      <c r="AG1064">
        <v>296.39999999999998</v>
      </c>
      <c r="AH1064">
        <v>12.14</v>
      </c>
      <c r="AI1064">
        <v>580.5</v>
      </c>
      <c r="AJ1064">
        <v>220</v>
      </c>
      <c r="AK1064">
        <v>8.48</v>
      </c>
      <c r="AL1064">
        <v>285.5</v>
      </c>
    </row>
    <row r="1065" spans="2:38" x14ac:dyDescent="0.25">
      <c r="B1065" s="15">
        <v>36112</v>
      </c>
      <c r="C1065">
        <v>8919.59</v>
      </c>
      <c r="D1065">
        <v>1125.72</v>
      </c>
      <c r="E1065">
        <v>1847.99</v>
      </c>
      <c r="F1065">
        <v>6336.09</v>
      </c>
      <c r="G1065">
        <v>4639.6499999999996</v>
      </c>
      <c r="H1065">
        <v>14268.21</v>
      </c>
      <c r="I1065">
        <v>1093.52</v>
      </c>
      <c r="J1065">
        <v>14268.21</v>
      </c>
      <c r="K1065">
        <v>9997.99</v>
      </c>
      <c r="L1065">
        <v>4.51</v>
      </c>
      <c r="M1065">
        <v>4.5019999999999998</v>
      </c>
      <c r="N1065">
        <v>4.8100000000000005</v>
      </c>
      <c r="O1065">
        <v>5.25</v>
      </c>
      <c r="P1065">
        <v>95.74</v>
      </c>
      <c r="Q1065">
        <v>1.1577999999999999</v>
      </c>
      <c r="R1065">
        <v>122.77</v>
      </c>
      <c r="S1065">
        <v>1.6637999999999999</v>
      </c>
      <c r="T1065">
        <v>0.63670000000000004</v>
      </c>
      <c r="U1065">
        <v>0.53690000000000004</v>
      </c>
      <c r="V1065">
        <v>1.387</v>
      </c>
      <c r="W1065">
        <v>7.4808000000000003</v>
      </c>
      <c r="X1065">
        <v>8.1222999999999992</v>
      </c>
      <c r="Y1065">
        <v>42.42</v>
      </c>
      <c r="Z1065">
        <v>3.8</v>
      </c>
      <c r="AA1065">
        <v>5.7053000000000003</v>
      </c>
      <c r="AB1065">
        <v>10.015000000000001</v>
      </c>
      <c r="AC1065">
        <v>68.02</v>
      </c>
      <c r="AD1065">
        <v>5.0250000000000004</v>
      </c>
      <c r="AE1065">
        <v>63.875</v>
      </c>
      <c r="AF1065">
        <v>118.35</v>
      </c>
      <c r="AG1065">
        <v>296.5</v>
      </c>
      <c r="AH1065">
        <v>13.57</v>
      </c>
      <c r="AI1065">
        <v>571</v>
      </c>
      <c r="AJ1065">
        <v>220.5</v>
      </c>
      <c r="AK1065">
        <v>8.3699999999999992</v>
      </c>
      <c r="AL1065">
        <v>287.5</v>
      </c>
    </row>
    <row r="1066" spans="2:38" x14ac:dyDescent="0.25">
      <c r="B1066" s="15">
        <v>36105</v>
      </c>
      <c r="C1066">
        <v>8975.4599999999991</v>
      </c>
      <c r="D1066">
        <v>1141.01</v>
      </c>
      <c r="E1066">
        <v>1856.56</v>
      </c>
      <c r="F1066">
        <v>6417.91</v>
      </c>
      <c r="G1066">
        <v>4836.22</v>
      </c>
      <c r="H1066">
        <v>14121.97</v>
      </c>
      <c r="I1066">
        <v>1089.47</v>
      </c>
      <c r="J1066">
        <v>14121.97</v>
      </c>
      <c r="K1066">
        <v>10139.75</v>
      </c>
      <c r="L1066">
        <v>4.5890000000000004</v>
      </c>
      <c r="M1066">
        <v>4.5910000000000002</v>
      </c>
      <c r="N1066">
        <v>4.9399999999999995</v>
      </c>
      <c r="O1066">
        <v>5.3870000000000005</v>
      </c>
      <c r="P1066">
        <v>94.75</v>
      </c>
      <c r="Q1066">
        <v>1.1769000000000001</v>
      </c>
      <c r="R1066">
        <v>119</v>
      </c>
      <c r="S1066">
        <v>1.6602999999999999</v>
      </c>
      <c r="T1066">
        <v>0.63560000000000005</v>
      </c>
      <c r="U1066">
        <v>0.53849999999999998</v>
      </c>
      <c r="V1066">
        <v>1.3804000000000001</v>
      </c>
      <c r="W1066">
        <v>7.3944000000000001</v>
      </c>
      <c r="X1066">
        <v>7.8164999999999996</v>
      </c>
      <c r="Y1066">
        <v>42.29</v>
      </c>
      <c r="Z1066">
        <v>3.7949999999999999</v>
      </c>
      <c r="AA1066">
        <v>5.5003000000000002</v>
      </c>
      <c r="AB1066">
        <v>9.9574999999999996</v>
      </c>
      <c r="AC1066">
        <v>68.12</v>
      </c>
      <c r="AD1066">
        <v>5.01</v>
      </c>
      <c r="AE1066">
        <v>64.5</v>
      </c>
      <c r="AF1066">
        <v>117.85</v>
      </c>
      <c r="AG1066">
        <v>294</v>
      </c>
      <c r="AH1066">
        <v>13.87</v>
      </c>
      <c r="AI1066">
        <v>564.25</v>
      </c>
      <c r="AJ1066">
        <v>216.75</v>
      </c>
      <c r="AK1066">
        <v>7.95</v>
      </c>
      <c r="AL1066">
        <v>290</v>
      </c>
    </row>
    <row r="1067" spans="2:38" x14ac:dyDescent="0.25">
      <c r="B1067" s="15">
        <v>36098</v>
      </c>
      <c r="C1067">
        <v>8592.11</v>
      </c>
      <c r="D1067">
        <v>1098.67</v>
      </c>
      <c r="E1067">
        <v>1771.39</v>
      </c>
      <c r="F1067">
        <v>6208.28</v>
      </c>
      <c r="G1067">
        <v>4671.12</v>
      </c>
      <c r="H1067">
        <v>13564.51</v>
      </c>
      <c r="I1067">
        <v>1035.5999999999999</v>
      </c>
      <c r="J1067">
        <v>13564.51</v>
      </c>
      <c r="K1067">
        <v>10154.94</v>
      </c>
      <c r="L1067">
        <v>4.12</v>
      </c>
      <c r="M1067">
        <v>4.2309999999999999</v>
      </c>
      <c r="N1067">
        <v>4.6050000000000004</v>
      </c>
      <c r="O1067">
        <v>5.157</v>
      </c>
      <c r="P1067">
        <v>93.68</v>
      </c>
      <c r="Q1067">
        <v>1.1812</v>
      </c>
      <c r="R1067">
        <v>115.98</v>
      </c>
      <c r="S1067">
        <v>1.6755</v>
      </c>
      <c r="T1067">
        <v>0.625</v>
      </c>
      <c r="U1067">
        <v>0.52949999999999997</v>
      </c>
      <c r="V1067">
        <v>1.3514999999999999</v>
      </c>
      <c r="W1067">
        <v>7.306</v>
      </c>
      <c r="X1067">
        <v>7.7722999999999995</v>
      </c>
      <c r="Y1067">
        <v>42.45</v>
      </c>
      <c r="Z1067">
        <v>3.7949999999999999</v>
      </c>
      <c r="AA1067">
        <v>5.5952999999999999</v>
      </c>
      <c r="AB1067">
        <v>10.095000000000001</v>
      </c>
      <c r="AC1067">
        <v>67.77</v>
      </c>
      <c r="AD1067">
        <v>5.0430000000000001</v>
      </c>
      <c r="AE1067">
        <v>65</v>
      </c>
      <c r="AF1067">
        <v>115.55</v>
      </c>
      <c r="AG1067">
        <v>293.7</v>
      </c>
      <c r="AH1067">
        <v>14.42</v>
      </c>
      <c r="AI1067">
        <v>558.5</v>
      </c>
      <c r="AJ1067">
        <v>219</v>
      </c>
      <c r="AK1067">
        <v>7.71</v>
      </c>
      <c r="AL1067">
        <v>294.25</v>
      </c>
    </row>
    <row r="1068" spans="2:38" x14ac:dyDescent="0.25">
      <c r="B1068" s="15">
        <v>36091</v>
      </c>
      <c r="C1068">
        <v>8452.2900000000009</v>
      </c>
      <c r="D1068">
        <v>1070.67</v>
      </c>
      <c r="E1068">
        <v>1693.86</v>
      </c>
      <c r="F1068">
        <v>5841.98</v>
      </c>
      <c r="G1068">
        <v>4451.09</v>
      </c>
      <c r="H1068">
        <v>14144.7</v>
      </c>
      <c r="I1068">
        <v>1068.1500000000001</v>
      </c>
      <c r="J1068">
        <v>14144.7</v>
      </c>
      <c r="K1068">
        <v>9817.75</v>
      </c>
      <c r="L1068">
        <v>4.1790000000000003</v>
      </c>
      <c r="M1068">
        <v>4.3019999999999996</v>
      </c>
      <c r="N1068">
        <v>4.7030000000000003</v>
      </c>
      <c r="O1068">
        <v>5.1779999999999999</v>
      </c>
      <c r="P1068">
        <v>93.17</v>
      </c>
      <c r="Q1068">
        <v>1.1968000000000001</v>
      </c>
      <c r="R1068">
        <v>118.07</v>
      </c>
      <c r="S1068">
        <v>1.6876</v>
      </c>
      <c r="T1068">
        <v>0.61860000000000004</v>
      </c>
      <c r="U1068">
        <v>0.52610000000000001</v>
      </c>
      <c r="V1068">
        <v>1.339</v>
      </c>
      <c r="W1068">
        <v>7.3375000000000004</v>
      </c>
      <c r="X1068">
        <v>7.6254999999999997</v>
      </c>
      <c r="Y1068">
        <v>42.27</v>
      </c>
      <c r="Z1068">
        <v>3.7949999999999999</v>
      </c>
      <c r="AA1068">
        <v>5.6850000000000005</v>
      </c>
      <c r="AB1068">
        <v>10.015000000000001</v>
      </c>
      <c r="AC1068">
        <v>68.12</v>
      </c>
      <c r="AD1068">
        <v>4.875</v>
      </c>
      <c r="AE1068">
        <v>65.174999999999997</v>
      </c>
      <c r="AF1068">
        <v>119.75</v>
      </c>
      <c r="AG1068">
        <v>292.7</v>
      </c>
      <c r="AH1068">
        <v>14.05</v>
      </c>
      <c r="AI1068">
        <v>548.5</v>
      </c>
      <c r="AJ1068">
        <v>218.75</v>
      </c>
      <c r="AK1068">
        <v>7.75</v>
      </c>
      <c r="AL1068">
        <v>295.25</v>
      </c>
    </row>
    <row r="1069" spans="2:38" x14ac:dyDescent="0.25">
      <c r="B1069" s="15">
        <v>36084</v>
      </c>
      <c r="C1069">
        <v>8416.76</v>
      </c>
      <c r="D1069">
        <v>1056.42</v>
      </c>
      <c r="E1069">
        <v>1620.95</v>
      </c>
      <c r="F1069">
        <v>5880.1</v>
      </c>
      <c r="G1069">
        <v>4489.1000000000004</v>
      </c>
      <c r="H1069">
        <v>13280.54</v>
      </c>
      <c r="I1069">
        <v>1006.68</v>
      </c>
      <c r="J1069">
        <v>13280.54</v>
      </c>
      <c r="K1069">
        <v>9777.01</v>
      </c>
      <c r="L1069">
        <v>3.8650000000000002</v>
      </c>
      <c r="M1069">
        <v>4.0419999999999998</v>
      </c>
      <c r="N1069">
        <v>4.444</v>
      </c>
      <c r="O1069">
        <v>4.9779999999999998</v>
      </c>
      <c r="P1069">
        <v>92.22</v>
      </c>
      <c r="Q1069">
        <v>1.2050000000000001</v>
      </c>
      <c r="R1069">
        <v>115.27</v>
      </c>
      <c r="S1069">
        <v>1.7027000000000001</v>
      </c>
      <c r="T1069">
        <v>0.63519999999999999</v>
      </c>
      <c r="U1069">
        <v>0.53580000000000005</v>
      </c>
      <c r="V1069">
        <v>1.3174999999999999</v>
      </c>
      <c r="W1069">
        <v>7.4608999999999996</v>
      </c>
      <c r="X1069">
        <v>7.7899000000000003</v>
      </c>
      <c r="Y1069">
        <v>42.3</v>
      </c>
      <c r="Z1069">
        <v>3.7949999999999999</v>
      </c>
      <c r="AA1069">
        <v>5.7</v>
      </c>
      <c r="AB1069">
        <v>10.050000000000001</v>
      </c>
      <c r="AC1069">
        <v>68.03</v>
      </c>
      <c r="AD1069">
        <v>4.95</v>
      </c>
      <c r="AE1069">
        <v>64.05</v>
      </c>
      <c r="AF1069">
        <v>121.2</v>
      </c>
      <c r="AG1069">
        <v>300</v>
      </c>
      <c r="AH1069">
        <v>14.15</v>
      </c>
      <c r="AI1069">
        <v>557.5</v>
      </c>
      <c r="AJ1069">
        <v>225.5</v>
      </c>
      <c r="AK1069">
        <v>7.9</v>
      </c>
      <c r="AL1069">
        <v>295.75</v>
      </c>
    </row>
    <row r="1070" spans="2:38" x14ac:dyDescent="0.25">
      <c r="B1070" s="15">
        <v>36077</v>
      </c>
      <c r="C1070">
        <v>7899.53</v>
      </c>
      <c r="D1070">
        <v>984.39</v>
      </c>
      <c r="E1070">
        <v>1492.49</v>
      </c>
      <c r="F1070">
        <v>5481.84</v>
      </c>
      <c r="G1070">
        <v>3983.65</v>
      </c>
      <c r="H1070">
        <v>12879.97</v>
      </c>
      <c r="I1070">
        <v>982.5</v>
      </c>
      <c r="J1070">
        <v>12879.97</v>
      </c>
      <c r="K1070">
        <v>8506.7900000000009</v>
      </c>
      <c r="L1070">
        <v>4.194</v>
      </c>
      <c r="M1070">
        <v>4.4640000000000004</v>
      </c>
      <c r="N1070">
        <v>4.7839999999999998</v>
      </c>
      <c r="O1070">
        <v>5.1150000000000002</v>
      </c>
      <c r="P1070">
        <v>93.1</v>
      </c>
      <c r="Q1070">
        <v>1.1975</v>
      </c>
      <c r="R1070">
        <v>116.65</v>
      </c>
      <c r="S1070">
        <v>1.7084000000000001</v>
      </c>
      <c r="T1070">
        <v>0.61399999999999999</v>
      </c>
      <c r="U1070">
        <v>0.52229999999999999</v>
      </c>
      <c r="V1070">
        <v>1.323</v>
      </c>
      <c r="W1070">
        <v>7.4892000000000003</v>
      </c>
      <c r="X1070">
        <v>7.9058999999999999</v>
      </c>
      <c r="Y1070">
        <v>42.35</v>
      </c>
      <c r="Z1070">
        <v>3.7997999999999998</v>
      </c>
      <c r="AA1070">
        <v>5.78</v>
      </c>
      <c r="AB1070">
        <v>10.1525</v>
      </c>
      <c r="AC1070">
        <v>72.680000000000007</v>
      </c>
      <c r="AD1070">
        <v>4.8</v>
      </c>
      <c r="AE1070">
        <v>62.45</v>
      </c>
      <c r="AF1070">
        <v>126.7</v>
      </c>
      <c r="AG1070">
        <v>296.3</v>
      </c>
      <c r="AH1070">
        <v>14.58</v>
      </c>
      <c r="AI1070">
        <v>564</v>
      </c>
      <c r="AJ1070">
        <v>221.5</v>
      </c>
      <c r="AK1070">
        <v>7.6</v>
      </c>
      <c r="AL1070">
        <v>296.75</v>
      </c>
    </row>
    <row r="1071" spans="2:38" x14ac:dyDescent="0.25">
      <c r="B1071" s="15">
        <v>36070</v>
      </c>
      <c r="C1071">
        <v>7784.7</v>
      </c>
      <c r="D1071">
        <v>1002.6</v>
      </c>
      <c r="E1071">
        <v>1614.98</v>
      </c>
      <c r="F1071">
        <v>5517.13</v>
      </c>
      <c r="G1071">
        <v>3962.5</v>
      </c>
      <c r="H1071">
        <v>13223.69</v>
      </c>
      <c r="I1071">
        <v>1014.02</v>
      </c>
      <c r="J1071">
        <v>13223.69</v>
      </c>
      <c r="K1071">
        <v>7883.46</v>
      </c>
      <c r="L1071">
        <v>4.165</v>
      </c>
      <c r="M1071">
        <v>4.085</v>
      </c>
      <c r="N1071">
        <v>4.28</v>
      </c>
      <c r="O1071">
        <v>4.84</v>
      </c>
      <c r="P1071">
        <v>95.37</v>
      </c>
      <c r="Q1071">
        <v>1.1953</v>
      </c>
      <c r="R1071">
        <v>135.5</v>
      </c>
      <c r="S1071">
        <v>1.7004000000000001</v>
      </c>
      <c r="T1071">
        <v>0.59599999999999997</v>
      </c>
      <c r="U1071">
        <v>0.49980000000000002</v>
      </c>
      <c r="V1071">
        <v>1.3563000000000001</v>
      </c>
      <c r="W1071">
        <v>7.5019999999999998</v>
      </c>
      <c r="X1071">
        <v>8.0289999999999999</v>
      </c>
      <c r="Y1071">
        <v>42.45</v>
      </c>
      <c r="Z1071">
        <v>3.7949999999999999</v>
      </c>
      <c r="AA1071">
        <v>6.0650000000000004</v>
      </c>
      <c r="AB1071">
        <v>10.285399999999999</v>
      </c>
      <c r="AC1071">
        <v>71.5</v>
      </c>
      <c r="AD1071">
        <v>5.2069999999999999</v>
      </c>
      <c r="AE1071">
        <v>59.524999999999999</v>
      </c>
      <c r="AF1071">
        <v>97.45</v>
      </c>
      <c r="AG1071">
        <v>300.5</v>
      </c>
      <c r="AH1071">
        <v>15.64</v>
      </c>
      <c r="AI1071">
        <v>515.75</v>
      </c>
      <c r="AJ1071">
        <v>206.5</v>
      </c>
      <c r="AK1071">
        <v>7.35</v>
      </c>
      <c r="AL1071">
        <v>276</v>
      </c>
    </row>
    <row r="1072" spans="2:38" x14ac:dyDescent="0.25">
      <c r="B1072" s="15">
        <v>36063</v>
      </c>
      <c r="C1072">
        <v>8028.77</v>
      </c>
      <c r="D1072">
        <v>1044.75</v>
      </c>
      <c r="E1072">
        <v>1743.59</v>
      </c>
      <c r="F1072">
        <v>5845.72</v>
      </c>
      <c r="G1072">
        <v>4561.58</v>
      </c>
      <c r="H1072">
        <v>13723.84</v>
      </c>
      <c r="I1072">
        <v>1049.93</v>
      </c>
      <c r="J1072">
        <v>13723.84</v>
      </c>
      <c r="K1072">
        <v>7701.61</v>
      </c>
      <c r="L1072">
        <v>4.3970000000000002</v>
      </c>
      <c r="M1072">
        <v>4.3680000000000003</v>
      </c>
      <c r="N1072">
        <v>4.5600000000000005</v>
      </c>
      <c r="O1072">
        <v>5.109</v>
      </c>
      <c r="P1072">
        <v>96.38</v>
      </c>
      <c r="Q1072">
        <v>1.1706000000000001</v>
      </c>
      <c r="R1072">
        <v>136.15</v>
      </c>
      <c r="S1072">
        <v>1.6977</v>
      </c>
      <c r="T1072">
        <v>0.58599999999999997</v>
      </c>
      <c r="U1072">
        <v>0.49299999999999999</v>
      </c>
      <c r="V1072">
        <v>1.3862999999999999</v>
      </c>
      <c r="W1072">
        <v>7.4359999999999999</v>
      </c>
      <c r="X1072">
        <v>7.915</v>
      </c>
      <c r="Y1072">
        <v>42.47</v>
      </c>
      <c r="Z1072">
        <v>3.8050000000000002</v>
      </c>
      <c r="AA1072">
        <v>5.8253000000000004</v>
      </c>
      <c r="AB1072">
        <v>10.1065</v>
      </c>
      <c r="AC1072">
        <v>72.599999999999994</v>
      </c>
      <c r="AD1072">
        <v>5.13</v>
      </c>
      <c r="AE1072">
        <v>60.5</v>
      </c>
      <c r="AF1072">
        <v>97.9</v>
      </c>
      <c r="AG1072">
        <v>293.7</v>
      </c>
      <c r="AH1072">
        <v>15.75</v>
      </c>
      <c r="AI1072">
        <v>528</v>
      </c>
      <c r="AJ1072">
        <v>210.5</v>
      </c>
      <c r="AK1072">
        <v>7.04</v>
      </c>
      <c r="AL1072">
        <v>276.25</v>
      </c>
    </row>
    <row r="1073" spans="2:38" x14ac:dyDescent="0.25">
      <c r="B1073" s="15">
        <v>36056</v>
      </c>
      <c r="C1073">
        <v>7895.65</v>
      </c>
      <c r="D1073">
        <v>1020.09</v>
      </c>
      <c r="E1073">
        <v>1663.77</v>
      </c>
      <c r="F1073">
        <v>5771.4</v>
      </c>
      <c r="G1073">
        <v>4598.58</v>
      </c>
      <c r="H1073">
        <v>13983.12</v>
      </c>
      <c r="I1073">
        <v>1073.22</v>
      </c>
      <c r="J1073">
        <v>13983.12</v>
      </c>
      <c r="K1073">
        <v>7445.96</v>
      </c>
      <c r="L1073">
        <v>4.609</v>
      </c>
      <c r="M1073">
        <v>4.5149999999999997</v>
      </c>
      <c r="N1073">
        <v>4.6950000000000003</v>
      </c>
      <c r="O1073">
        <v>5.1470000000000002</v>
      </c>
      <c r="P1073">
        <v>96.71</v>
      </c>
      <c r="Q1073">
        <v>1.1567000000000001</v>
      </c>
      <c r="R1073">
        <v>132.75</v>
      </c>
      <c r="S1073">
        <v>1.6812</v>
      </c>
      <c r="T1073">
        <v>0.58709999999999996</v>
      </c>
      <c r="U1073">
        <v>0.50380000000000003</v>
      </c>
      <c r="V1073">
        <v>1.3945000000000001</v>
      </c>
      <c r="W1073">
        <v>7.4836</v>
      </c>
      <c r="X1073">
        <v>7.8541999999999996</v>
      </c>
      <c r="Y1073">
        <v>42.6</v>
      </c>
      <c r="Z1073">
        <v>3.7949999999999999</v>
      </c>
      <c r="AA1073">
        <v>6.1337999999999999</v>
      </c>
      <c r="AB1073">
        <v>10.185</v>
      </c>
      <c r="AC1073">
        <v>73.86</v>
      </c>
      <c r="AD1073">
        <v>4.9269999999999996</v>
      </c>
      <c r="AE1073">
        <v>62.5</v>
      </c>
      <c r="AF1073">
        <v>105.4</v>
      </c>
      <c r="AG1073">
        <v>291.39999999999998</v>
      </c>
      <c r="AH1073">
        <v>15.49</v>
      </c>
      <c r="AI1073">
        <v>523</v>
      </c>
      <c r="AJ1073">
        <v>193.75</v>
      </c>
      <c r="AK1073">
        <v>6.67</v>
      </c>
      <c r="AL1073">
        <v>254.5</v>
      </c>
    </row>
    <row r="1074" spans="2:38" x14ac:dyDescent="0.25">
      <c r="B1074" s="15">
        <v>36049</v>
      </c>
      <c r="C1074">
        <v>7795.5</v>
      </c>
      <c r="D1074">
        <v>1009.06</v>
      </c>
      <c r="E1074">
        <v>1641.64</v>
      </c>
      <c r="F1074">
        <v>5889.44</v>
      </c>
      <c r="G1074">
        <v>4737.1499999999996</v>
      </c>
      <c r="H1074">
        <v>13916.98</v>
      </c>
      <c r="I1074">
        <v>1071.48</v>
      </c>
      <c r="J1074">
        <v>13916.98</v>
      </c>
      <c r="K1074">
        <v>7578.48</v>
      </c>
      <c r="L1074">
        <v>4.6899999999999995</v>
      </c>
      <c r="M1074">
        <v>4.6479999999999997</v>
      </c>
      <c r="N1074">
        <v>4.83</v>
      </c>
      <c r="O1074">
        <v>5.2290000000000001</v>
      </c>
      <c r="P1074">
        <v>96.5</v>
      </c>
      <c r="Q1074">
        <v>1.1597999999999999</v>
      </c>
      <c r="R1074">
        <v>130.94999999999999</v>
      </c>
      <c r="S1074">
        <v>1.6728000000000001</v>
      </c>
      <c r="T1074">
        <v>0.59830000000000005</v>
      </c>
      <c r="U1074">
        <v>0.51880000000000004</v>
      </c>
      <c r="V1074">
        <v>1.3913</v>
      </c>
      <c r="W1074">
        <v>7.5524000000000004</v>
      </c>
      <c r="X1074">
        <v>7.8650000000000002</v>
      </c>
      <c r="Y1074">
        <v>42.49</v>
      </c>
      <c r="Z1074">
        <v>3.8</v>
      </c>
      <c r="AA1074">
        <v>6.2678000000000003</v>
      </c>
      <c r="AB1074">
        <v>10.605</v>
      </c>
      <c r="AC1074">
        <v>73.099999999999994</v>
      </c>
      <c r="AD1074">
        <v>4.9729999999999999</v>
      </c>
      <c r="AE1074">
        <v>61.325000000000003</v>
      </c>
      <c r="AF1074">
        <v>110.2</v>
      </c>
      <c r="AG1074">
        <v>294.39999999999998</v>
      </c>
      <c r="AH1074">
        <v>14.34</v>
      </c>
      <c r="AI1074">
        <v>527</v>
      </c>
      <c r="AJ1074">
        <v>195.75</v>
      </c>
      <c r="AK1074">
        <v>7.1</v>
      </c>
      <c r="AL1074">
        <v>243.5</v>
      </c>
    </row>
    <row r="1075" spans="2:38" x14ac:dyDescent="0.25">
      <c r="B1075" s="15">
        <v>36042</v>
      </c>
      <c r="C1075">
        <v>7640.25</v>
      </c>
      <c r="D1075">
        <v>973.89</v>
      </c>
      <c r="E1075">
        <v>1566.52</v>
      </c>
      <c r="F1075">
        <v>5742.51</v>
      </c>
      <c r="G1075">
        <v>4820.25</v>
      </c>
      <c r="H1075">
        <v>14042.91</v>
      </c>
      <c r="I1075">
        <v>1094.47</v>
      </c>
      <c r="J1075">
        <v>14042.91</v>
      </c>
      <c r="K1075">
        <v>7488.47</v>
      </c>
      <c r="L1075">
        <v>4.9020000000000001</v>
      </c>
      <c r="M1075">
        <v>4.891</v>
      </c>
      <c r="N1075">
        <v>5.0129999999999999</v>
      </c>
      <c r="O1075">
        <v>5.2880000000000003</v>
      </c>
      <c r="P1075">
        <v>98.2</v>
      </c>
      <c r="Q1075">
        <v>1.1282000000000001</v>
      </c>
      <c r="R1075">
        <v>133.53</v>
      </c>
      <c r="S1075">
        <v>1.6726000000000001</v>
      </c>
      <c r="T1075">
        <v>0.58689999999999998</v>
      </c>
      <c r="U1075">
        <v>0.50680000000000003</v>
      </c>
      <c r="V1075">
        <v>1.4229000000000001</v>
      </c>
      <c r="W1075">
        <v>7.7031999999999998</v>
      </c>
      <c r="X1075">
        <v>7.9291</v>
      </c>
      <c r="Y1075">
        <v>42.56</v>
      </c>
      <c r="Z1075">
        <v>3.8</v>
      </c>
      <c r="AA1075">
        <v>6.22</v>
      </c>
      <c r="AB1075">
        <v>10.220000000000001</v>
      </c>
      <c r="AC1075">
        <v>73.900000000000006</v>
      </c>
      <c r="AD1075">
        <v>4.968</v>
      </c>
      <c r="AE1075">
        <v>58.125</v>
      </c>
      <c r="AF1075">
        <v>115.9</v>
      </c>
      <c r="AG1075">
        <v>287.8</v>
      </c>
      <c r="AH1075">
        <v>14.59</v>
      </c>
      <c r="AI1075">
        <v>523</v>
      </c>
      <c r="AJ1075">
        <v>195.5</v>
      </c>
      <c r="AK1075">
        <v>7.59</v>
      </c>
      <c r="AL1075">
        <v>246</v>
      </c>
    </row>
    <row r="1076" spans="2:38" x14ac:dyDescent="0.25">
      <c r="B1076" s="15">
        <v>36035</v>
      </c>
      <c r="C1076">
        <v>8051.68</v>
      </c>
      <c r="D1076">
        <v>1027.1400000000001</v>
      </c>
      <c r="E1076">
        <v>1639.68</v>
      </c>
      <c r="F1076">
        <v>5766.31</v>
      </c>
      <c r="G1076">
        <v>4993.54</v>
      </c>
      <c r="H1076">
        <v>13915.63</v>
      </c>
      <c r="I1076">
        <v>1086.99</v>
      </c>
      <c r="J1076">
        <v>13915.63</v>
      </c>
      <c r="K1076">
        <v>7829.74</v>
      </c>
      <c r="L1076">
        <v>4.9050000000000002</v>
      </c>
      <c r="M1076">
        <v>4.9030000000000005</v>
      </c>
      <c r="N1076">
        <v>5.0620000000000003</v>
      </c>
      <c r="O1076">
        <v>5.3380000000000001</v>
      </c>
      <c r="P1076">
        <v>100.22</v>
      </c>
      <c r="Q1076">
        <v>1.1021000000000001</v>
      </c>
      <c r="R1076">
        <v>141.80000000000001</v>
      </c>
      <c r="S1076">
        <v>1.6806000000000001</v>
      </c>
      <c r="T1076">
        <v>0.5665</v>
      </c>
      <c r="U1076">
        <v>0.49299999999999999</v>
      </c>
      <c r="V1076">
        <v>1.4405000000000001</v>
      </c>
      <c r="W1076">
        <v>7.8956999999999997</v>
      </c>
      <c r="X1076">
        <v>8.0283999999999995</v>
      </c>
      <c r="Y1076">
        <v>42.575000000000003</v>
      </c>
      <c r="Z1076">
        <v>4.1952999999999996</v>
      </c>
      <c r="AA1076">
        <v>6.4904999999999999</v>
      </c>
      <c r="AB1076">
        <v>10.005000000000001</v>
      </c>
      <c r="AC1076">
        <v>72.400000000000006</v>
      </c>
      <c r="AD1076">
        <v>4.6319999999999997</v>
      </c>
      <c r="AE1076">
        <v>60.424999999999997</v>
      </c>
      <c r="AF1076">
        <v>112.75</v>
      </c>
      <c r="AG1076">
        <v>275.39999999999998</v>
      </c>
      <c r="AH1076">
        <v>13.5</v>
      </c>
      <c r="AI1076">
        <v>518</v>
      </c>
      <c r="AJ1076">
        <v>189.75</v>
      </c>
      <c r="AK1076">
        <v>7.5600000000000005</v>
      </c>
      <c r="AL1076">
        <v>241.25</v>
      </c>
    </row>
    <row r="1077" spans="2:38" x14ac:dyDescent="0.25">
      <c r="B1077" s="15">
        <v>36028</v>
      </c>
      <c r="C1077">
        <v>8533.65</v>
      </c>
      <c r="D1077">
        <v>1081.24</v>
      </c>
      <c r="E1077">
        <v>1797.61</v>
      </c>
      <c r="F1077">
        <v>6294.28</v>
      </c>
      <c r="G1077">
        <v>5163.51</v>
      </c>
      <c r="H1077">
        <v>15298.2</v>
      </c>
      <c r="I1077">
        <v>1176.51</v>
      </c>
      <c r="J1077">
        <v>15298.2</v>
      </c>
      <c r="K1077">
        <v>7527.61</v>
      </c>
      <c r="L1077">
        <v>5.1970000000000001</v>
      </c>
      <c r="M1077">
        <v>5.19</v>
      </c>
      <c r="N1077">
        <v>5.2880000000000003</v>
      </c>
      <c r="O1077">
        <v>5.4329999999999998</v>
      </c>
      <c r="P1077">
        <v>102.18</v>
      </c>
      <c r="Q1077">
        <v>1.0889</v>
      </c>
      <c r="R1077">
        <v>144.65</v>
      </c>
      <c r="S1077">
        <v>1.6375</v>
      </c>
      <c r="T1077">
        <v>0.58230000000000004</v>
      </c>
      <c r="U1077">
        <v>0.4924</v>
      </c>
      <c r="V1077">
        <v>1.5024999999999999</v>
      </c>
      <c r="W1077">
        <v>7.7081999999999997</v>
      </c>
      <c r="X1077">
        <v>8.1646999999999998</v>
      </c>
      <c r="Y1077">
        <v>42.57</v>
      </c>
      <c r="Z1077">
        <v>4.2614000000000001</v>
      </c>
      <c r="AA1077">
        <v>6.3653000000000004</v>
      </c>
      <c r="AB1077">
        <v>9.68</v>
      </c>
      <c r="AC1077">
        <v>74.05</v>
      </c>
      <c r="AD1077">
        <v>5.165</v>
      </c>
      <c r="AE1077">
        <v>58.024999999999999</v>
      </c>
      <c r="AF1077">
        <v>112.05</v>
      </c>
      <c r="AG1077">
        <v>285.2</v>
      </c>
      <c r="AH1077">
        <v>13.54</v>
      </c>
      <c r="AI1077">
        <v>530.75</v>
      </c>
      <c r="AJ1077">
        <v>205.5</v>
      </c>
      <c r="AK1077">
        <v>8.19</v>
      </c>
      <c r="AL1077">
        <v>253</v>
      </c>
    </row>
    <row r="1078" spans="2:38" x14ac:dyDescent="0.25">
      <c r="B1078" s="15">
        <v>36021</v>
      </c>
      <c r="C1078">
        <v>8425</v>
      </c>
      <c r="D1078">
        <v>1062.75</v>
      </c>
      <c r="E1078">
        <v>1790.19</v>
      </c>
      <c r="F1078">
        <v>6297.51</v>
      </c>
      <c r="G1078">
        <v>5447.9</v>
      </c>
      <c r="H1078">
        <v>15123.93</v>
      </c>
      <c r="I1078">
        <v>1168.8</v>
      </c>
      <c r="J1078">
        <v>15123.93</v>
      </c>
      <c r="K1078">
        <v>7224.69</v>
      </c>
      <c r="L1078">
        <v>5.3179999999999996</v>
      </c>
      <c r="M1078">
        <v>5.335</v>
      </c>
      <c r="N1078">
        <v>5.3890000000000002</v>
      </c>
      <c r="O1078">
        <v>5.54</v>
      </c>
      <c r="P1078">
        <v>102.42</v>
      </c>
      <c r="Q1078">
        <v>1.0895999999999999</v>
      </c>
      <c r="R1078">
        <v>146.38</v>
      </c>
      <c r="S1078">
        <v>1.6177999999999999</v>
      </c>
      <c r="T1078">
        <v>0.59389999999999998</v>
      </c>
      <c r="U1078">
        <v>0.50429999999999997</v>
      </c>
      <c r="V1078">
        <v>1.5087000000000002</v>
      </c>
      <c r="W1078">
        <v>7.6672000000000002</v>
      </c>
      <c r="X1078">
        <v>8.1877999999999993</v>
      </c>
      <c r="Y1078">
        <v>43.115000000000002</v>
      </c>
      <c r="Z1078">
        <v>4.2012999999999998</v>
      </c>
      <c r="AA1078">
        <v>6.2977999999999996</v>
      </c>
      <c r="AB1078">
        <v>9.2149999999999999</v>
      </c>
      <c r="AC1078">
        <v>74.23</v>
      </c>
      <c r="AD1078">
        <v>5.15</v>
      </c>
      <c r="AE1078">
        <v>60.075000000000003</v>
      </c>
      <c r="AF1078">
        <v>112.45</v>
      </c>
      <c r="AG1078">
        <v>283.89999999999998</v>
      </c>
      <c r="AH1078">
        <v>13.35</v>
      </c>
      <c r="AI1078">
        <v>560.5</v>
      </c>
      <c r="AJ1078">
        <v>206.5</v>
      </c>
      <c r="AK1078">
        <v>8.5399999999999991</v>
      </c>
      <c r="AL1078">
        <v>260</v>
      </c>
    </row>
    <row r="1079" spans="2:38" x14ac:dyDescent="0.25">
      <c r="B1079" s="15">
        <v>36014</v>
      </c>
      <c r="C1079">
        <v>8598.02</v>
      </c>
      <c r="D1079">
        <v>1089.45</v>
      </c>
      <c r="E1079">
        <v>1846.77</v>
      </c>
      <c r="F1079">
        <v>6641.09</v>
      </c>
      <c r="G1079">
        <v>5581.22</v>
      </c>
      <c r="H1079">
        <v>15829.17</v>
      </c>
      <c r="I1079">
        <v>1225.3</v>
      </c>
      <c r="J1079">
        <v>15829.17</v>
      </c>
      <c r="K1079">
        <v>7018.41</v>
      </c>
      <c r="L1079">
        <v>5.3280000000000003</v>
      </c>
      <c r="M1079">
        <v>5.3760000000000003</v>
      </c>
      <c r="N1079">
        <v>5.399</v>
      </c>
      <c r="O1079">
        <v>5.6310000000000002</v>
      </c>
      <c r="P1079">
        <v>101.49</v>
      </c>
      <c r="Q1079">
        <v>1.1044</v>
      </c>
      <c r="R1079">
        <v>146.22</v>
      </c>
      <c r="S1079">
        <v>1.6308</v>
      </c>
      <c r="T1079">
        <v>0.60029999999999994</v>
      </c>
      <c r="U1079">
        <v>0.51070000000000004</v>
      </c>
      <c r="V1079">
        <v>1.4961</v>
      </c>
      <c r="W1079">
        <v>7.5994999999999999</v>
      </c>
      <c r="X1079">
        <v>8.0500000000000007</v>
      </c>
      <c r="Y1079">
        <v>42.6</v>
      </c>
      <c r="Z1079">
        <v>4.2664999999999997</v>
      </c>
      <c r="AA1079">
        <v>6.2279999999999998</v>
      </c>
      <c r="AB1079">
        <v>9.0640000000000001</v>
      </c>
      <c r="AC1079">
        <v>73.53</v>
      </c>
      <c r="AD1079">
        <v>5.2729999999999997</v>
      </c>
      <c r="AE1079">
        <v>62.875</v>
      </c>
      <c r="AF1079">
        <v>107.8</v>
      </c>
      <c r="AG1079">
        <v>287</v>
      </c>
      <c r="AH1079">
        <v>13.8</v>
      </c>
      <c r="AI1079">
        <v>538.75</v>
      </c>
      <c r="AJ1079">
        <v>211.25</v>
      </c>
      <c r="AK1079">
        <v>8.94</v>
      </c>
      <c r="AL1079">
        <v>251.5</v>
      </c>
    </row>
    <row r="1080" spans="2:38" x14ac:dyDescent="0.25">
      <c r="B1080" s="15">
        <v>36007</v>
      </c>
      <c r="C1080">
        <v>8883.2900000000009</v>
      </c>
      <c r="D1080">
        <v>1120.67</v>
      </c>
      <c r="E1080">
        <v>1872.39</v>
      </c>
      <c r="F1080">
        <v>6931.43</v>
      </c>
      <c r="G1080">
        <v>5873.92</v>
      </c>
      <c r="H1080">
        <v>16378.97</v>
      </c>
      <c r="I1080">
        <v>1262.04</v>
      </c>
      <c r="J1080">
        <v>16378.97</v>
      </c>
      <c r="K1080">
        <v>7936.2</v>
      </c>
      <c r="L1080">
        <v>5.48</v>
      </c>
      <c r="M1080">
        <v>5.5010000000000003</v>
      </c>
      <c r="N1080">
        <v>5.4939999999999998</v>
      </c>
      <c r="O1080">
        <v>5.7130000000000001</v>
      </c>
      <c r="P1080">
        <v>101.14</v>
      </c>
      <c r="Q1080">
        <v>1.1004</v>
      </c>
      <c r="R1080">
        <v>144.66</v>
      </c>
      <c r="S1080">
        <v>1.6326000000000001</v>
      </c>
      <c r="T1080">
        <v>0.60560000000000003</v>
      </c>
      <c r="U1080">
        <v>0.51060000000000005</v>
      </c>
      <c r="V1080">
        <v>1.4917</v>
      </c>
      <c r="W1080">
        <v>7.5412999999999997</v>
      </c>
      <c r="X1080">
        <v>7.9347000000000003</v>
      </c>
      <c r="Y1080">
        <v>42.53</v>
      </c>
      <c r="Z1080">
        <v>4.1558000000000002</v>
      </c>
      <c r="AA1080">
        <v>6.1253000000000002</v>
      </c>
      <c r="AB1080">
        <v>8.9350000000000005</v>
      </c>
      <c r="AC1080">
        <v>71.540000000000006</v>
      </c>
      <c r="AD1080">
        <v>5.4580000000000002</v>
      </c>
      <c r="AE1080">
        <v>58.875</v>
      </c>
      <c r="AF1080">
        <v>107.95</v>
      </c>
      <c r="AG1080">
        <v>286.3</v>
      </c>
      <c r="AH1080">
        <v>14.21</v>
      </c>
      <c r="AI1080">
        <v>583</v>
      </c>
      <c r="AJ1080">
        <v>217.5</v>
      </c>
      <c r="AK1080">
        <v>8.76</v>
      </c>
      <c r="AL1080">
        <v>252.5</v>
      </c>
    </row>
    <row r="1081" spans="2:38" x14ac:dyDescent="0.25">
      <c r="B1081" s="15">
        <v>36000</v>
      </c>
      <c r="C1081">
        <v>8937.35</v>
      </c>
      <c r="D1081">
        <v>1140.8</v>
      </c>
      <c r="E1081">
        <v>1930.99</v>
      </c>
      <c r="F1081">
        <v>7170.58</v>
      </c>
      <c r="G1081">
        <v>6035.28</v>
      </c>
      <c r="H1081">
        <v>16361.89</v>
      </c>
      <c r="I1081">
        <v>1258.01</v>
      </c>
      <c r="J1081">
        <v>16361.89</v>
      </c>
      <c r="K1081">
        <v>8257.4599999999991</v>
      </c>
      <c r="L1081">
        <v>5.4719999999999995</v>
      </c>
      <c r="M1081">
        <v>5.4749999999999996</v>
      </c>
      <c r="N1081">
        <v>5.4580000000000002</v>
      </c>
      <c r="O1081">
        <v>5.6859999999999999</v>
      </c>
      <c r="P1081">
        <v>100.7</v>
      </c>
      <c r="Q1081">
        <v>1.1005</v>
      </c>
      <c r="R1081">
        <v>141.69999999999999</v>
      </c>
      <c r="S1081">
        <v>1.659</v>
      </c>
      <c r="T1081">
        <v>0.61519999999999997</v>
      </c>
      <c r="U1081">
        <v>0.51790000000000003</v>
      </c>
      <c r="V1081">
        <v>1.4976</v>
      </c>
      <c r="W1081">
        <v>7.5359999999999996</v>
      </c>
      <c r="X1081">
        <v>7.8929999999999998</v>
      </c>
      <c r="Y1081">
        <v>42.51</v>
      </c>
      <c r="Z1081">
        <v>4.1399999999999997</v>
      </c>
      <c r="AA1081">
        <v>6.1849999999999996</v>
      </c>
      <c r="AB1081">
        <v>8.8350000000000009</v>
      </c>
      <c r="AC1081">
        <v>74.78</v>
      </c>
      <c r="AD1081">
        <v>5.6850000000000005</v>
      </c>
      <c r="AE1081">
        <v>61.45</v>
      </c>
      <c r="AF1081">
        <v>105.1</v>
      </c>
      <c r="AG1081">
        <v>291.2</v>
      </c>
      <c r="AH1081">
        <v>13.87</v>
      </c>
      <c r="AI1081">
        <v>599.5</v>
      </c>
      <c r="AJ1081">
        <v>224.75</v>
      </c>
      <c r="AK1081">
        <v>8.41</v>
      </c>
      <c r="AL1081">
        <v>265.25</v>
      </c>
    </row>
    <row r="1082" spans="2:38" x14ac:dyDescent="0.25">
      <c r="B1082" s="15">
        <v>35993</v>
      </c>
      <c r="C1082">
        <v>9337.9699999999993</v>
      </c>
      <c r="D1082">
        <v>1186.75</v>
      </c>
      <c r="E1082">
        <v>2008.76</v>
      </c>
      <c r="F1082">
        <v>7418.31</v>
      </c>
      <c r="G1082">
        <v>6147.87</v>
      </c>
      <c r="H1082">
        <v>16570.78</v>
      </c>
      <c r="I1082">
        <v>1277.95</v>
      </c>
      <c r="J1082">
        <v>16570.78</v>
      </c>
      <c r="K1082">
        <v>8628.93</v>
      </c>
      <c r="L1082">
        <v>5.4550000000000001</v>
      </c>
      <c r="M1082">
        <v>5.4859999999999998</v>
      </c>
      <c r="N1082">
        <v>5.5069999999999997</v>
      </c>
      <c r="O1082">
        <v>5.7460000000000004</v>
      </c>
      <c r="P1082">
        <v>100.58</v>
      </c>
      <c r="Q1082">
        <v>1.0951</v>
      </c>
      <c r="R1082">
        <v>139.63</v>
      </c>
      <c r="S1082">
        <v>1.643</v>
      </c>
      <c r="T1082">
        <v>0.62919999999999998</v>
      </c>
      <c r="U1082">
        <v>0.52749999999999997</v>
      </c>
      <c r="V1082">
        <v>1.5028000000000001</v>
      </c>
      <c r="W1082">
        <v>7.5092999999999996</v>
      </c>
      <c r="X1082">
        <v>7.9054000000000002</v>
      </c>
      <c r="Y1082">
        <v>42.51</v>
      </c>
      <c r="Z1082">
        <v>4.1550000000000002</v>
      </c>
      <c r="AA1082">
        <v>6.3552999999999997</v>
      </c>
      <c r="AB1082">
        <v>8.8094999999999999</v>
      </c>
      <c r="AC1082">
        <v>77.83</v>
      </c>
      <c r="AD1082">
        <v>5.3360000000000003</v>
      </c>
      <c r="AE1082">
        <v>63.15</v>
      </c>
      <c r="AF1082">
        <v>106.1</v>
      </c>
      <c r="AG1082">
        <v>295.10000000000002</v>
      </c>
      <c r="AH1082">
        <v>13.98</v>
      </c>
      <c r="AI1082">
        <v>667.5</v>
      </c>
      <c r="AJ1082">
        <v>235</v>
      </c>
      <c r="AK1082">
        <v>8.9499999999999993</v>
      </c>
      <c r="AL1082">
        <v>266</v>
      </c>
    </row>
    <row r="1083" spans="2:38" x14ac:dyDescent="0.25">
      <c r="B1083" s="15">
        <v>35986</v>
      </c>
      <c r="C1083">
        <v>9105.73</v>
      </c>
      <c r="D1083">
        <v>1164.33</v>
      </c>
      <c r="E1083">
        <v>1943.04</v>
      </c>
      <c r="F1083">
        <v>7389.72</v>
      </c>
      <c r="G1083">
        <v>5982.42</v>
      </c>
      <c r="H1083">
        <v>16090.06</v>
      </c>
      <c r="I1083">
        <v>1241.5</v>
      </c>
      <c r="J1083">
        <v>16090.06</v>
      </c>
      <c r="K1083">
        <v>8205.77</v>
      </c>
      <c r="L1083">
        <v>5.4039999999999999</v>
      </c>
      <c r="M1083">
        <v>5.3979999999999997</v>
      </c>
      <c r="N1083">
        <v>5.4109999999999996</v>
      </c>
      <c r="O1083">
        <v>5.625</v>
      </c>
      <c r="P1083">
        <v>102.09</v>
      </c>
      <c r="Q1083">
        <v>1.0767</v>
      </c>
      <c r="R1083">
        <v>141.4</v>
      </c>
      <c r="S1083">
        <v>1.6335</v>
      </c>
      <c r="T1083">
        <v>0.6149</v>
      </c>
      <c r="U1083">
        <v>0.51539999999999997</v>
      </c>
      <c r="V1083">
        <v>1.5377999999999998</v>
      </c>
      <c r="W1083">
        <v>7.6989000000000001</v>
      </c>
      <c r="X1083">
        <v>8.0609999999999999</v>
      </c>
      <c r="Y1083">
        <v>42.45</v>
      </c>
      <c r="Z1083">
        <v>4.2752999999999997</v>
      </c>
      <c r="AA1083">
        <v>6.3647999999999998</v>
      </c>
      <c r="AB1083">
        <v>8.9649999999999999</v>
      </c>
      <c r="AC1083">
        <v>78.19</v>
      </c>
      <c r="AD1083">
        <v>5.2690000000000001</v>
      </c>
      <c r="AE1083">
        <v>62.975000000000001</v>
      </c>
      <c r="AF1083">
        <v>100.7</v>
      </c>
      <c r="AG1083">
        <v>291.60000000000002</v>
      </c>
      <c r="AH1083">
        <v>13.87</v>
      </c>
      <c r="AI1083">
        <v>652.5</v>
      </c>
      <c r="AJ1083">
        <v>233.75</v>
      </c>
      <c r="AK1083">
        <v>8.64</v>
      </c>
      <c r="AL1083">
        <v>265.75</v>
      </c>
    </row>
    <row r="1084" spans="2:38" x14ac:dyDescent="0.25">
      <c r="B1084" s="15">
        <v>35979</v>
      </c>
      <c r="C1084">
        <v>9025.25</v>
      </c>
      <c r="D1084">
        <v>1146.42</v>
      </c>
      <c r="E1084">
        <v>1894</v>
      </c>
      <c r="F1084">
        <v>7383.71</v>
      </c>
      <c r="G1084">
        <v>5953.16</v>
      </c>
      <c r="H1084">
        <v>16511.240000000002</v>
      </c>
      <c r="I1084">
        <v>1268.3599999999999</v>
      </c>
      <c r="J1084">
        <v>16511.240000000002</v>
      </c>
      <c r="K1084">
        <v>8639.31</v>
      </c>
      <c r="L1084">
        <v>5.4290000000000003</v>
      </c>
      <c r="M1084">
        <v>5.4130000000000003</v>
      </c>
      <c r="N1084">
        <v>5.4089999999999998</v>
      </c>
      <c r="O1084">
        <v>5.5990000000000002</v>
      </c>
      <c r="P1084">
        <v>101.57</v>
      </c>
      <c r="Q1084">
        <v>1.0768</v>
      </c>
      <c r="R1084">
        <v>139.4</v>
      </c>
      <c r="S1084">
        <v>1.6461999999999999</v>
      </c>
      <c r="T1084">
        <v>0.61799999999999999</v>
      </c>
      <c r="U1084">
        <v>0.51670000000000005</v>
      </c>
      <c r="V1084">
        <v>1.5305</v>
      </c>
      <c r="W1084">
        <v>7.7744</v>
      </c>
      <c r="X1084">
        <v>8.0945999999999998</v>
      </c>
      <c r="Y1084">
        <v>42.454999999999998</v>
      </c>
      <c r="Z1084">
        <v>4.1449999999999996</v>
      </c>
      <c r="AA1084">
        <v>6.3597999999999999</v>
      </c>
      <c r="AB1084">
        <v>8.9359999999999999</v>
      </c>
      <c r="AC1084">
        <v>81.5</v>
      </c>
      <c r="AD1084">
        <v>5.3040000000000003</v>
      </c>
      <c r="AE1084">
        <v>64.3</v>
      </c>
      <c r="AF1084">
        <v>104.45</v>
      </c>
      <c r="AG1084">
        <v>295</v>
      </c>
      <c r="AH1084">
        <v>14.5</v>
      </c>
      <c r="AI1084">
        <v>639.25</v>
      </c>
      <c r="AJ1084">
        <v>237</v>
      </c>
      <c r="AK1084">
        <v>8.58</v>
      </c>
      <c r="AL1084">
        <v>268.25</v>
      </c>
    </row>
    <row r="1085" spans="2:38" x14ac:dyDescent="0.25">
      <c r="B1085" s="15">
        <v>35972</v>
      </c>
      <c r="C1085">
        <v>8944.5300000000007</v>
      </c>
      <c r="D1085">
        <v>1133.2</v>
      </c>
      <c r="E1085">
        <v>1869.53</v>
      </c>
      <c r="F1085">
        <v>7338.66</v>
      </c>
      <c r="G1085">
        <v>5870.42</v>
      </c>
      <c r="H1085">
        <v>15210.04</v>
      </c>
      <c r="I1085">
        <v>1190.82</v>
      </c>
      <c r="J1085">
        <v>15210.04</v>
      </c>
      <c r="K1085">
        <v>8607.86</v>
      </c>
      <c r="L1085">
        <v>5.4960000000000004</v>
      </c>
      <c r="M1085">
        <v>5.4889999999999999</v>
      </c>
      <c r="N1085">
        <v>5.4480000000000004</v>
      </c>
      <c r="O1085">
        <v>5.6319999999999997</v>
      </c>
      <c r="P1085">
        <v>101.55</v>
      </c>
      <c r="Q1085">
        <v>1.0819000000000001</v>
      </c>
      <c r="R1085">
        <v>142.21</v>
      </c>
      <c r="S1085">
        <v>1.6621000000000001</v>
      </c>
      <c r="T1085">
        <v>0.60609999999999997</v>
      </c>
      <c r="U1085">
        <v>0.50649999999999995</v>
      </c>
      <c r="V1085">
        <v>1.526</v>
      </c>
      <c r="W1085">
        <v>7.6761999999999997</v>
      </c>
      <c r="X1085">
        <v>7.9757999999999996</v>
      </c>
      <c r="Y1085">
        <v>42.734999999999999</v>
      </c>
      <c r="Z1085">
        <v>4.0830000000000002</v>
      </c>
      <c r="AA1085">
        <v>5.9452999999999996</v>
      </c>
      <c r="AB1085">
        <v>8.9250000000000007</v>
      </c>
      <c r="AC1085">
        <v>80.739999999999995</v>
      </c>
      <c r="AD1085">
        <v>5.2930000000000001</v>
      </c>
      <c r="AE1085">
        <v>64.525000000000006</v>
      </c>
      <c r="AF1085">
        <v>102.75</v>
      </c>
      <c r="AG1085">
        <v>293.7</v>
      </c>
      <c r="AH1085">
        <v>14.13</v>
      </c>
      <c r="AI1085">
        <v>651.5</v>
      </c>
      <c r="AJ1085">
        <v>250.5</v>
      </c>
      <c r="AK1085">
        <v>8.6300000000000008</v>
      </c>
      <c r="AL1085">
        <v>282</v>
      </c>
    </row>
    <row r="1086" spans="2:38" x14ac:dyDescent="0.25">
      <c r="B1086" s="15">
        <v>35965</v>
      </c>
      <c r="C1086">
        <v>8712.86</v>
      </c>
      <c r="D1086">
        <v>1100.6500000000001</v>
      </c>
      <c r="E1086">
        <v>1781.29</v>
      </c>
      <c r="F1086">
        <v>7153.39</v>
      </c>
      <c r="G1086">
        <v>5702.61</v>
      </c>
      <c r="H1086">
        <v>15267.98</v>
      </c>
      <c r="I1086">
        <v>1187.27</v>
      </c>
      <c r="J1086">
        <v>15267.98</v>
      </c>
      <c r="K1086">
        <v>8591.91</v>
      </c>
      <c r="L1086">
        <v>5.5019999999999998</v>
      </c>
      <c r="M1086">
        <v>5.508</v>
      </c>
      <c r="N1086">
        <v>5.4610000000000003</v>
      </c>
      <c r="O1086">
        <v>5.6690000000000005</v>
      </c>
      <c r="P1086">
        <v>100.12</v>
      </c>
      <c r="Q1086">
        <v>1.0981000000000001</v>
      </c>
      <c r="R1086">
        <v>137.02000000000001</v>
      </c>
      <c r="S1086">
        <v>1.6749000000000001</v>
      </c>
      <c r="T1086">
        <v>0.61439999999999995</v>
      </c>
      <c r="U1086">
        <v>0.52629999999999999</v>
      </c>
      <c r="V1086">
        <v>1.4948999999999999</v>
      </c>
      <c r="W1086">
        <v>7.5685000000000002</v>
      </c>
      <c r="X1086">
        <v>7.9335000000000004</v>
      </c>
      <c r="Y1086">
        <v>42.18</v>
      </c>
      <c r="Z1086">
        <v>3.8948</v>
      </c>
      <c r="AA1086">
        <v>5.4603000000000002</v>
      </c>
      <c r="AB1086">
        <v>8.8840000000000003</v>
      </c>
      <c r="AC1086">
        <v>75.14</v>
      </c>
      <c r="AD1086">
        <v>5.3520000000000003</v>
      </c>
      <c r="AE1086">
        <v>63.6</v>
      </c>
      <c r="AF1086">
        <v>101.15</v>
      </c>
      <c r="AG1086">
        <v>299</v>
      </c>
      <c r="AH1086">
        <v>11.84</v>
      </c>
      <c r="AI1086">
        <v>652</v>
      </c>
      <c r="AJ1086">
        <v>253.5</v>
      </c>
      <c r="AK1086">
        <v>7.97</v>
      </c>
      <c r="AL1086">
        <v>289</v>
      </c>
    </row>
    <row r="1087" spans="2:38" x14ac:dyDescent="0.25">
      <c r="B1087" s="15">
        <v>35958</v>
      </c>
      <c r="C1087">
        <v>8834.93</v>
      </c>
      <c r="D1087">
        <v>1098.8399999999999</v>
      </c>
      <c r="E1087">
        <v>1745.05</v>
      </c>
      <c r="F1087">
        <v>7310.92</v>
      </c>
      <c r="G1087">
        <v>5670.83</v>
      </c>
      <c r="H1087">
        <v>15022.33</v>
      </c>
      <c r="I1087">
        <v>1177.25</v>
      </c>
      <c r="J1087">
        <v>15022.33</v>
      </c>
      <c r="K1087">
        <v>7915.44</v>
      </c>
      <c r="L1087">
        <v>5.4429999999999996</v>
      </c>
      <c r="M1087">
        <v>5.4470000000000001</v>
      </c>
      <c r="N1087">
        <v>5.4269999999999996</v>
      </c>
      <c r="O1087">
        <v>5.6619999999999999</v>
      </c>
      <c r="P1087">
        <v>101.76</v>
      </c>
      <c r="Q1087">
        <v>1.0851999999999999</v>
      </c>
      <c r="R1087">
        <v>144.19999999999999</v>
      </c>
      <c r="S1087">
        <v>1.6337999999999999</v>
      </c>
      <c r="T1087">
        <v>0.5897</v>
      </c>
      <c r="U1087">
        <v>0.50039999999999996</v>
      </c>
      <c r="V1087">
        <v>1.4977</v>
      </c>
      <c r="W1087">
        <v>7.6542000000000003</v>
      </c>
      <c r="X1087">
        <v>8.0078999999999994</v>
      </c>
      <c r="Y1087">
        <v>42</v>
      </c>
      <c r="Z1087">
        <v>4.0353000000000003</v>
      </c>
      <c r="AA1087">
        <v>5.3250000000000002</v>
      </c>
      <c r="AB1087">
        <v>8.98</v>
      </c>
      <c r="AC1087">
        <v>73.94</v>
      </c>
      <c r="AD1087">
        <v>5.1029999999999998</v>
      </c>
      <c r="AE1087">
        <v>65.349999999999994</v>
      </c>
      <c r="AF1087">
        <v>104.35</v>
      </c>
      <c r="AG1087">
        <v>285.3</v>
      </c>
      <c r="AH1087">
        <v>12.59</v>
      </c>
      <c r="AI1087">
        <v>613.75</v>
      </c>
      <c r="AJ1087">
        <v>236.25</v>
      </c>
      <c r="AK1087">
        <v>7.45</v>
      </c>
      <c r="AL1087">
        <v>279.25</v>
      </c>
    </row>
    <row r="1088" spans="2:38" x14ac:dyDescent="0.25">
      <c r="B1088" s="15">
        <v>35951</v>
      </c>
      <c r="C1088">
        <v>9037.7000000000007</v>
      </c>
      <c r="D1088">
        <v>1113.8599999999999</v>
      </c>
      <c r="E1088">
        <v>1782.92</v>
      </c>
      <c r="F1088">
        <v>7508.23</v>
      </c>
      <c r="G1088">
        <v>5688.5</v>
      </c>
      <c r="H1088">
        <v>15323.43</v>
      </c>
      <c r="I1088">
        <v>1201.94</v>
      </c>
      <c r="J1088">
        <v>15323.43</v>
      </c>
      <c r="K1088">
        <v>8569.4699999999993</v>
      </c>
      <c r="L1088">
        <v>5.5709999999999997</v>
      </c>
      <c r="M1088">
        <v>5.593</v>
      </c>
      <c r="N1088">
        <v>5.5750000000000002</v>
      </c>
      <c r="O1088">
        <v>5.7869999999999999</v>
      </c>
      <c r="P1088">
        <v>100.15</v>
      </c>
      <c r="Q1088">
        <v>1.1045</v>
      </c>
      <c r="R1088">
        <v>139.77000000000001</v>
      </c>
      <c r="S1088">
        <v>1.6343999999999999</v>
      </c>
      <c r="T1088">
        <v>0.6008</v>
      </c>
      <c r="U1088">
        <v>0.51219999999999999</v>
      </c>
      <c r="V1088">
        <v>1.478</v>
      </c>
      <c r="W1088">
        <v>7.4570999999999996</v>
      </c>
      <c r="X1088">
        <v>7.8004999999999995</v>
      </c>
      <c r="Y1088">
        <v>41.79</v>
      </c>
      <c r="Z1088">
        <v>3.9702000000000002</v>
      </c>
      <c r="AA1088">
        <v>5.1375000000000002</v>
      </c>
      <c r="AB1088">
        <v>8.7829999999999995</v>
      </c>
      <c r="AC1088">
        <v>73.27</v>
      </c>
      <c r="AD1088">
        <v>5.2729999999999997</v>
      </c>
      <c r="AE1088">
        <v>64.525000000000006</v>
      </c>
      <c r="AF1088">
        <v>103.75</v>
      </c>
      <c r="AG1088">
        <v>291.2</v>
      </c>
      <c r="AH1088">
        <v>15.07</v>
      </c>
      <c r="AI1088">
        <v>616.25</v>
      </c>
      <c r="AJ1088">
        <v>237</v>
      </c>
      <c r="AK1088">
        <v>8.07</v>
      </c>
      <c r="AL1088">
        <v>280.25</v>
      </c>
    </row>
    <row r="1089" spans="2:38" x14ac:dyDescent="0.25">
      <c r="B1089" s="15">
        <v>35944</v>
      </c>
      <c r="C1089">
        <v>8899.9500000000007</v>
      </c>
      <c r="D1089">
        <v>1090.82</v>
      </c>
      <c r="E1089">
        <v>1778.87</v>
      </c>
      <c r="F1089">
        <v>7589.78</v>
      </c>
      <c r="G1089">
        <v>5569.08</v>
      </c>
      <c r="H1089">
        <v>15670.78</v>
      </c>
      <c r="I1089">
        <v>1221.49</v>
      </c>
      <c r="J1089">
        <v>15670.78</v>
      </c>
      <c r="K1089">
        <v>8934.56</v>
      </c>
      <c r="L1089">
        <v>5.5209999999999999</v>
      </c>
      <c r="M1089">
        <v>5.5490000000000004</v>
      </c>
      <c r="N1089">
        <v>5.5519999999999996</v>
      </c>
      <c r="O1089">
        <v>5.8019999999999996</v>
      </c>
      <c r="P1089">
        <v>100.48</v>
      </c>
      <c r="Q1089">
        <v>1.0982000000000001</v>
      </c>
      <c r="R1089">
        <v>138.80000000000001</v>
      </c>
      <c r="S1089">
        <v>1.631</v>
      </c>
      <c r="T1089">
        <v>0.623</v>
      </c>
      <c r="U1089">
        <v>0.53420000000000001</v>
      </c>
      <c r="V1089">
        <v>1.4830999999999999</v>
      </c>
      <c r="W1089">
        <v>7.5572999999999997</v>
      </c>
      <c r="X1089">
        <v>7.8565000000000005</v>
      </c>
      <c r="Y1089">
        <v>41.68</v>
      </c>
      <c r="Z1089">
        <v>3.8180000000000001</v>
      </c>
      <c r="AA1089">
        <v>5.1559999999999997</v>
      </c>
      <c r="AB1089">
        <v>8.8550000000000004</v>
      </c>
      <c r="AC1089">
        <v>70.59</v>
      </c>
      <c r="AD1089">
        <v>5.085</v>
      </c>
      <c r="AE1089">
        <v>64.55</v>
      </c>
      <c r="AF1089">
        <v>108.9</v>
      </c>
      <c r="AG1089">
        <v>292.3</v>
      </c>
      <c r="AH1089">
        <v>15.2</v>
      </c>
      <c r="AI1089">
        <v>618.5</v>
      </c>
      <c r="AJ1089">
        <v>238.5</v>
      </c>
      <c r="AK1089">
        <v>8.2799999999999994</v>
      </c>
      <c r="AL1089">
        <v>284.25</v>
      </c>
    </row>
    <row r="1090" spans="2:38" x14ac:dyDescent="0.25">
      <c r="B1090" s="15">
        <v>35937</v>
      </c>
      <c r="C1090">
        <v>9114.43</v>
      </c>
      <c r="D1090">
        <v>1110.47</v>
      </c>
      <c r="E1090">
        <v>1805</v>
      </c>
      <c r="F1090">
        <v>7725.15</v>
      </c>
      <c r="G1090">
        <v>5564.21</v>
      </c>
      <c r="H1090">
        <v>15801.65</v>
      </c>
      <c r="I1090">
        <v>1230.19</v>
      </c>
      <c r="J1090">
        <v>15801.65</v>
      </c>
      <c r="K1090">
        <v>9555.98</v>
      </c>
      <c r="L1090">
        <v>5.6180000000000003</v>
      </c>
      <c r="M1090">
        <v>5.6440000000000001</v>
      </c>
      <c r="N1090">
        <v>5.6349999999999998</v>
      </c>
      <c r="O1090">
        <v>5.9</v>
      </c>
      <c r="P1090">
        <v>99.08</v>
      </c>
      <c r="Q1090">
        <v>1.1136999999999999</v>
      </c>
      <c r="R1090">
        <v>135.97</v>
      </c>
      <c r="S1090">
        <v>1.6278999999999999</v>
      </c>
      <c r="T1090">
        <v>0.62749999999999995</v>
      </c>
      <c r="U1090">
        <v>0.53569999999999995</v>
      </c>
      <c r="V1090">
        <v>1.4656</v>
      </c>
      <c r="W1090">
        <v>7.407</v>
      </c>
      <c r="X1090">
        <v>7.6802999999999999</v>
      </c>
      <c r="Y1090">
        <v>40.65</v>
      </c>
      <c r="Z1090">
        <v>3.7850000000000001</v>
      </c>
      <c r="AA1090">
        <v>5.1375000000000002</v>
      </c>
      <c r="AB1090">
        <v>8.6404999999999994</v>
      </c>
      <c r="AC1090">
        <v>67.989999999999995</v>
      </c>
      <c r="AD1090">
        <v>5.23</v>
      </c>
      <c r="AE1090">
        <v>65.474999999999994</v>
      </c>
      <c r="AF1090">
        <v>110.95</v>
      </c>
      <c r="AG1090">
        <v>300</v>
      </c>
      <c r="AH1090">
        <v>12.96</v>
      </c>
      <c r="AI1090">
        <v>635.25</v>
      </c>
      <c r="AJ1090">
        <v>247.25</v>
      </c>
      <c r="AK1090">
        <v>8.89</v>
      </c>
      <c r="AL1090">
        <v>298.5</v>
      </c>
    </row>
    <row r="1091" spans="2:38" x14ac:dyDescent="0.25">
      <c r="B1091" s="15">
        <v>35930</v>
      </c>
      <c r="C1091">
        <v>9095.99</v>
      </c>
      <c r="D1091">
        <v>1108.73</v>
      </c>
      <c r="E1091">
        <v>1846.77</v>
      </c>
      <c r="F1091">
        <v>7684.02</v>
      </c>
      <c r="G1091">
        <v>5393.14</v>
      </c>
      <c r="H1091">
        <v>15242.86</v>
      </c>
      <c r="I1091">
        <v>1206.93</v>
      </c>
      <c r="J1091">
        <v>15242.86</v>
      </c>
      <c r="K1091">
        <v>9538.39</v>
      </c>
      <c r="L1091">
        <v>5.6189999999999998</v>
      </c>
      <c r="M1091">
        <v>5.6710000000000003</v>
      </c>
      <c r="N1091">
        <v>5.6829999999999998</v>
      </c>
      <c r="O1091">
        <v>5.9719999999999995</v>
      </c>
      <c r="P1091">
        <v>99.92</v>
      </c>
      <c r="Q1091">
        <v>1.099</v>
      </c>
      <c r="R1091">
        <v>134.66</v>
      </c>
      <c r="S1091">
        <v>1.6267</v>
      </c>
      <c r="T1091">
        <v>0.62749999999999995</v>
      </c>
      <c r="U1091">
        <v>0.53620000000000001</v>
      </c>
      <c r="V1091">
        <v>1.4868000000000001</v>
      </c>
      <c r="W1091">
        <v>7.4912999999999998</v>
      </c>
      <c r="X1091">
        <v>7.734</v>
      </c>
      <c r="Y1091">
        <v>40.549999999999997</v>
      </c>
      <c r="Z1091">
        <v>3.7890000000000001</v>
      </c>
      <c r="AA1091">
        <v>5.0884999999999998</v>
      </c>
      <c r="AB1091">
        <v>8.5150000000000006</v>
      </c>
      <c r="AC1091">
        <v>66.28</v>
      </c>
      <c r="AD1091">
        <v>5.5620000000000003</v>
      </c>
      <c r="AE1091">
        <v>66.599999999999994</v>
      </c>
      <c r="AF1091">
        <v>110.35</v>
      </c>
      <c r="AG1091">
        <v>301.89999999999998</v>
      </c>
      <c r="AH1091">
        <v>14.47</v>
      </c>
      <c r="AI1091">
        <v>647.75</v>
      </c>
      <c r="AJ1091">
        <v>239.25</v>
      </c>
      <c r="AK1091">
        <v>9.09</v>
      </c>
      <c r="AL1091">
        <v>294.25</v>
      </c>
    </row>
    <row r="1092" spans="2:38" x14ac:dyDescent="0.25">
      <c r="B1092" s="15">
        <v>35923</v>
      </c>
      <c r="C1092">
        <v>9055.14</v>
      </c>
      <c r="D1092">
        <v>1108.1400000000001</v>
      </c>
      <c r="E1092">
        <v>1864.37</v>
      </c>
      <c r="F1092">
        <v>7699.24</v>
      </c>
      <c r="G1092">
        <v>5257.58</v>
      </c>
      <c r="H1092">
        <v>15149</v>
      </c>
      <c r="I1092">
        <v>1188.18</v>
      </c>
      <c r="J1092">
        <v>15149</v>
      </c>
      <c r="K1092">
        <v>10060.379999999999</v>
      </c>
      <c r="L1092">
        <v>5.5860000000000003</v>
      </c>
      <c r="M1092">
        <v>5.6459999999999999</v>
      </c>
      <c r="N1092">
        <v>5.7059999999999995</v>
      </c>
      <c r="O1092">
        <v>5.9770000000000003</v>
      </c>
      <c r="P1092">
        <v>99.05</v>
      </c>
      <c r="Q1092">
        <v>1.1064000000000001</v>
      </c>
      <c r="R1092">
        <v>132.94999999999999</v>
      </c>
      <c r="S1092">
        <v>1.6389</v>
      </c>
      <c r="T1092">
        <v>0.63560000000000005</v>
      </c>
      <c r="U1092">
        <v>0.54339999999999999</v>
      </c>
      <c r="V1092">
        <v>1.4816</v>
      </c>
      <c r="W1092">
        <v>7.4122000000000003</v>
      </c>
      <c r="X1092">
        <v>7.6210000000000004</v>
      </c>
      <c r="Y1092">
        <v>39.76</v>
      </c>
      <c r="Z1092">
        <v>3.8</v>
      </c>
      <c r="AA1092">
        <v>5.0620000000000003</v>
      </c>
      <c r="AB1092">
        <v>8.4819999999999993</v>
      </c>
      <c r="AC1092">
        <v>65.66</v>
      </c>
      <c r="AD1092">
        <v>5.9249999999999998</v>
      </c>
      <c r="AE1092">
        <v>67.724999999999994</v>
      </c>
      <c r="AF1092">
        <v>111.1</v>
      </c>
      <c r="AG1092">
        <v>300.7</v>
      </c>
      <c r="AH1092">
        <v>15.13</v>
      </c>
      <c r="AI1092">
        <v>657.5</v>
      </c>
      <c r="AJ1092">
        <v>248.25</v>
      </c>
      <c r="AK1092">
        <v>9.14</v>
      </c>
      <c r="AL1092">
        <v>302.25</v>
      </c>
    </row>
    <row r="1093" spans="2:38" x14ac:dyDescent="0.25">
      <c r="B1093" s="15">
        <v>35916</v>
      </c>
      <c r="C1093">
        <v>9147.06</v>
      </c>
      <c r="D1093">
        <v>1121</v>
      </c>
      <c r="E1093">
        <v>1873.44</v>
      </c>
      <c r="F1093">
        <v>7702.11</v>
      </c>
      <c r="G1093">
        <v>5107.4399999999996</v>
      </c>
      <c r="H1093">
        <v>15601.1</v>
      </c>
      <c r="I1093">
        <v>1217.7</v>
      </c>
      <c r="J1093">
        <v>15601.1</v>
      </c>
      <c r="K1093">
        <v>10563.68</v>
      </c>
      <c r="L1093">
        <v>5.57</v>
      </c>
      <c r="M1093">
        <v>5.625</v>
      </c>
      <c r="N1093">
        <v>5.6559999999999997</v>
      </c>
      <c r="O1093">
        <v>5.9329999999999998</v>
      </c>
      <c r="P1093">
        <v>99.32</v>
      </c>
      <c r="Q1093">
        <v>1.0998000000000001</v>
      </c>
      <c r="R1093">
        <v>133.44</v>
      </c>
      <c r="S1093">
        <v>1.6661000000000001</v>
      </c>
      <c r="T1093">
        <v>0.64880000000000004</v>
      </c>
      <c r="U1093">
        <v>0.55389999999999995</v>
      </c>
      <c r="V1093">
        <v>1.4923</v>
      </c>
      <c r="W1093">
        <v>7.3920000000000003</v>
      </c>
      <c r="X1093">
        <v>7.6950000000000003</v>
      </c>
      <c r="Y1093">
        <v>39.72</v>
      </c>
      <c r="Z1093">
        <v>3.6837</v>
      </c>
      <c r="AA1093">
        <v>5.0490000000000004</v>
      </c>
      <c r="AB1093">
        <v>8.49</v>
      </c>
      <c r="AC1093">
        <v>63.75</v>
      </c>
      <c r="AD1093">
        <v>6.1079999999999997</v>
      </c>
      <c r="AE1093">
        <v>69.424999999999997</v>
      </c>
      <c r="AF1093">
        <v>102.2</v>
      </c>
      <c r="AG1093">
        <v>303.60000000000002</v>
      </c>
      <c r="AH1093">
        <v>16.13</v>
      </c>
      <c r="AI1093">
        <v>646.5</v>
      </c>
      <c r="AJ1093">
        <v>243</v>
      </c>
      <c r="AK1093">
        <v>8.4700000000000006</v>
      </c>
      <c r="AL1093">
        <v>289</v>
      </c>
    </row>
    <row r="1094" spans="2:38" x14ac:dyDescent="0.25">
      <c r="B1094" s="15">
        <v>35909</v>
      </c>
      <c r="C1094">
        <v>9064.61</v>
      </c>
      <c r="D1094">
        <v>1107.9000000000001</v>
      </c>
      <c r="E1094">
        <v>1868.96</v>
      </c>
      <c r="F1094">
        <v>7703.24</v>
      </c>
      <c r="G1094">
        <v>5144.28</v>
      </c>
      <c r="H1094">
        <v>16011.24</v>
      </c>
      <c r="I1094">
        <v>1238.95</v>
      </c>
      <c r="J1094">
        <v>16011.24</v>
      </c>
      <c r="K1094">
        <v>10879.93</v>
      </c>
      <c r="L1094">
        <v>5.58</v>
      </c>
      <c r="M1094">
        <v>5.633</v>
      </c>
      <c r="N1094">
        <v>5.66</v>
      </c>
      <c r="O1094">
        <v>5.9450000000000003</v>
      </c>
      <c r="P1094">
        <v>99.38</v>
      </c>
      <c r="Q1094">
        <v>1.0904</v>
      </c>
      <c r="R1094">
        <v>131.30000000000001</v>
      </c>
      <c r="S1094">
        <v>1.6661000000000001</v>
      </c>
      <c r="T1094">
        <v>0.65139999999999998</v>
      </c>
      <c r="U1094">
        <v>0.56020000000000003</v>
      </c>
      <c r="V1094">
        <v>1.4915</v>
      </c>
      <c r="W1094">
        <v>7.4428000000000001</v>
      </c>
      <c r="X1094">
        <v>7.6818</v>
      </c>
      <c r="Y1094">
        <v>39.69</v>
      </c>
      <c r="Z1094">
        <v>3.7549999999999999</v>
      </c>
      <c r="AA1094">
        <v>5.0514999999999999</v>
      </c>
      <c r="AB1094">
        <v>8.4830000000000005</v>
      </c>
      <c r="AC1094">
        <v>63.3</v>
      </c>
      <c r="AD1094">
        <v>6.2249999999999996</v>
      </c>
      <c r="AE1094">
        <v>68.174999999999997</v>
      </c>
      <c r="AF1094">
        <v>97.9</v>
      </c>
      <c r="AG1094">
        <v>312.89999999999998</v>
      </c>
      <c r="AH1094">
        <v>15.09</v>
      </c>
      <c r="AI1094">
        <v>647.5</v>
      </c>
      <c r="AJ1094">
        <v>251</v>
      </c>
      <c r="AK1094">
        <v>9.15</v>
      </c>
      <c r="AL1094">
        <v>295</v>
      </c>
    </row>
    <row r="1095" spans="2:38" x14ac:dyDescent="0.25">
      <c r="B1095" s="15">
        <v>35902</v>
      </c>
      <c r="C1095">
        <v>9167.49</v>
      </c>
      <c r="D1095">
        <v>1122.72</v>
      </c>
      <c r="E1095">
        <v>1866.6</v>
      </c>
      <c r="F1095">
        <v>7764.75</v>
      </c>
      <c r="G1095">
        <v>5268.75</v>
      </c>
      <c r="H1095">
        <v>15703.8</v>
      </c>
      <c r="I1095">
        <v>1212.44</v>
      </c>
      <c r="J1095">
        <v>15703.8</v>
      </c>
      <c r="K1095">
        <v>11001.32</v>
      </c>
      <c r="L1095">
        <v>5.5030000000000001</v>
      </c>
      <c r="M1095">
        <v>5.5600000000000005</v>
      </c>
      <c r="N1095">
        <v>5.5869999999999997</v>
      </c>
      <c r="O1095">
        <v>5.8760000000000003</v>
      </c>
      <c r="P1095">
        <v>99.92</v>
      </c>
      <c r="Q1095">
        <v>1.0825</v>
      </c>
      <c r="R1095">
        <v>131.79</v>
      </c>
      <c r="S1095">
        <v>1.6819999999999999</v>
      </c>
      <c r="T1095">
        <v>0.65029999999999999</v>
      </c>
      <c r="U1095">
        <v>0.55649999999999999</v>
      </c>
      <c r="V1095">
        <v>1.4995000000000001</v>
      </c>
      <c r="W1095">
        <v>7.51</v>
      </c>
      <c r="X1095">
        <v>7.7649999999999997</v>
      </c>
      <c r="Y1095">
        <v>39.69</v>
      </c>
      <c r="Z1095">
        <v>3.79</v>
      </c>
      <c r="AA1095">
        <v>5.0365000000000002</v>
      </c>
      <c r="AB1095">
        <v>8.4770000000000003</v>
      </c>
      <c r="AC1095">
        <v>62.07</v>
      </c>
      <c r="AD1095">
        <v>6.2370000000000001</v>
      </c>
      <c r="AE1095">
        <v>66.55</v>
      </c>
      <c r="AF1095">
        <v>92.55</v>
      </c>
      <c r="AG1095">
        <v>307.60000000000002</v>
      </c>
      <c r="AH1095">
        <v>15.46</v>
      </c>
      <c r="AI1095">
        <v>642.25</v>
      </c>
      <c r="AJ1095">
        <v>250.5</v>
      </c>
      <c r="AK1095">
        <v>9.02</v>
      </c>
      <c r="AL1095">
        <v>303.75</v>
      </c>
    </row>
    <row r="1096" spans="2:38" x14ac:dyDescent="0.25">
      <c r="B1096" s="15">
        <v>35895</v>
      </c>
      <c r="C1096">
        <v>8994.86</v>
      </c>
      <c r="D1096">
        <v>1110.67</v>
      </c>
      <c r="E1096">
        <v>1820.24</v>
      </c>
      <c r="F1096">
        <v>7620.64</v>
      </c>
      <c r="G1096">
        <v>5317.22</v>
      </c>
      <c r="H1096">
        <v>16481.12</v>
      </c>
      <c r="I1096">
        <v>1251.3499999999999</v>
      </c>
      <c r="J1096">
        <v>16481.12</v>
      </c>
      <c r="K1096">
        <v>11342.02</v>
      </c>
      <c r="L1096">
        <v>5.4859999999999998</v>
      </c>
      <c r="M1096">
        <v>5.556</v>
      </c>
      <c r="N1096">
        <v>5.5819999999999999</v>
      </c>
      <c r="O1096">
        <v>5.8810000000000002</v>
      </c>
      <c r="P1096">
        <v>100.54</v>
      </c>
      <c r="Q1096">
        <v>1.0769</v>
      </c>
      <c r="R1096">
        <v>128.65</v>
      </c>
      <c r="S1096">
        <v>1.673</v>
      </c>
      <c r="T1096">
        <v>0.65329999999999999</v>
      </c>
      <c r="U1096">
        <v>0.55379999999999996</v>
      </c>
      <c r="V1096">
        <v>1.5152000000000001</v>
      </c>
      <c r="W1096">
        <v>7.5572999999999997</v>
      </c>
      <c r="X1096">
        <v>7.8794000000000004</v>
      </c>
      <c r="Y1096">
        <v>39.65</v>
      </c>
      <c r="Z1096">
        <v>3.6635999999999997</v>
      </c>
      <c r="AA1096">
        <v>5.0395000000000003</v>
      </c>
      <c r="AB1096">
        <v>8.51</v>
      </c>
      <c r="AC1096">
        <v>62.4</v>
      </c>
      <c r="AD1096">
        <v>6.4</v>
      </c>
      <c r="AE1096">
        <v>68.474999999999994</v>
      </c>
      <c r="AF1096">
        <v>94.1</v>
      </c>
      <c r="AG1096">
        <v>308</v>
      </c>
      <c r="AH1096">
        <v>15.56</v>
      </c>
      <c r="AI1096">
        <v>632.5</v>
      </c>
      <c r="AJ1096">
        <v>249.5</v>
      </c>
      <c r="AK1096">
        <v>9.5299999999999994</v>
      </c>
      <c r="AL1096">
        <v>299</v>
      </c>
    </row>
    <row r="1097" spans="2:38" x14ac:dyDescent="0.25">
      <c r="B1097" s="15">
        <v>35888</v>
      </c>
      <c r="C1097">
        <v>8983.4</v>
      </c>
      <c r="D1097">
        <v>1122.7</v>
      </c>
      <c r="E1097">
        <v>1855.4</v>
      </c>
      <c r="F1097">
        <v>7612.73</v>
      </c>
      <c r="G1097">
        <v>5223.5200000000004</v>
      </c>
      <c r="H1097">
        <v>15517.78</v>
      </c>
      <c r="I1097">
        <v>1183.9000000000001</v>
      </c>
      <c r="J1097">
        <v>15517.78</v>
      </c>
      <c r="K1097">
        <v>11052.68</v>
      </c>
      <c r="L1097">
        <v>5.42</v>
      </c>
      <c r="M1097">
        <v>5.4580000000000002</v>
      </c>
      <c r="N1097">
        <v>5.48</v>
      </c>
      <c r="O1097">
        <v>5.7940000000000005</v>
      </c>
      <c r="P1097">
        <v>101.85</v>
      </c>
      <c r="Q1097">
        <v>1.0596000000000001</v>
      </c>
      <c r="R1097">
        <v>135.15</v>
      </c>
      <c r="S1097">
        <v>1.6588000000000001</v>
      </c>
      <c r="T1097">
        <v>0.65600000000000003</v>
      </c>
      <c r="U1097">
        <v>0.55149999999999999</v>
      </c>
      <c r="V1097">
        <v>1.5266</v>
      </c>
      <c r="W1097">
        <v>7.6608999999999998</v>
      </c>
      <c r="X1097">
        <v>8.0023999999999997</v>
      </c>
      <c r="Y1097">
        <v>39.49</v>
      </c>
      <c r="Z1097">
        <v>3.79</v>
      </c>
      <c r="AA1097">
        <v>5.0385</v>
      </c>
      <c r="AB1097">
        <v>8.5250000000000004</v>
      </c>
      <c r="AC1097">
        <v>65.56</v>
      </c>
      <c r="AD1097">
        <v>6.5750000000000002</v>
      </c>
      <c r="AE1097">
        <v>66.275000000000006</v>
      </c>
      <c r="AF1097">
        <v>102.85</v>
      </c>
      <c r="AG1097">
        <v>308</v>
      </c>
      <c r="AH1097">
        <v>15.99</v>
      </c>
      <c r="AI1097">
        <v>637.25</v>
      </c>
      <c r="AJ1097">
        <v>253</v>
      </c>
      <c r="AK1097">
        <v>9.91</v>
      </c>
      <c r="AL1097">
        <v>311.25</v>
      </c>
    </row>
    <row r="1098" spans="2:38" x14ac:dyDescent="0.25">
      <c r="B1098" s="15">
        <v>35881</v>
      </c>
      <c r="C1098">
        <v>8796.07</v>
      </c>
      <c r="D1098">
        <v>1095.44</v>
      </c>
      <c r="E1098">
        <v>1823.62</v>
      </c>
      <c r="F1098">
        <v>7622.53</v>
      </c>
      <c r="G1098">
        <v>5083.16</v>
      </c>
      <c r="H1098">
        <v>16739.259999999998</v>
      </c>
      <c r="I1098">
        <v>1258.55</v>
      </c>
      <c r="J1098">
        <v>16739.259999999998</v>
      </c>
      <c r="K1098">
        <v>11735.5</v>
      </c>
      <c r="L1098">
        <v>5.63</v>
      </c>
      <c r="M1098">
        <v>5.6760000000000002</v>
      </c>
      <c r="N1098">
        <v>5.6829999999999998</v>
      </c>
      <c r="O1098">
        <v>5.9580000000000002</v>
      </c>
      <c r="P1098">
        <v>100.33</v>
      </c>
      <c r="Q1098">
        <v>1.0709</v>
      </c>
      <c r="R1098">
        <v>130.25</v>
      </c>
      <c r="S1098">
        <v>1.6827000000000001</v>
      </c>
      <c r="T1098">
        <v>0.67190000000000005</v>
      </c>
      <c r="U1098">
        <v>0.56140000000000001</v>
      </c>
      <c r="V1098">
        <v>1.4981</v>
      </c>
      <c r="W1098">
        <v>7.5362999999999998</v>
      </c>
      <c r="X1098">
        <v>7.8685</v>
      </c>
      <c r="Y1098">
        <v>39.47</v>
      </c>
      <c r="Z1098">
        <v>3.5750000000000002</v>
      </c>
      <c r="AA1098">
        <v>4.9749999999999996</v>
      </c>
      <c r="AB1098">
        <v>8.5504999999999995</v>
      </c>
      <c r="AC1098">
        <v>69.84</v>
      </c>
      <c r="AD1098">
        <v>6.31</v>
      </c>
      <c r="AE1098">
        <v>64.025000000000006</v>
      </c>
      <c r="AF1098">
        <v>108.35</v>
      </c>
      <c r="AG1098">
        <v>303.10000000000002</v>
      </c>
      <c r="AH1098">
        <v>16.760000000000002</v>
      </c>
      <c r="AI1098">
        <v>646.25</v>
      </c>
      <c r="AJ1098">
        <v>262.25</v>
      </c>
      <c r="AK1098">
        <v>9.77</v>
      </c>
      <c r="AL1098">
        <v>322.25</v>
      </c>
    </row>
    <row r="1099" spans="2:38" x14ac:dyDescent="0.25">
      <c r="B1099" s="15">
        <v>35874</v>
      </c>
      <c r="C1099">
        <v>8906.42</v>
      </c>
      <c r="D1099">
        <v>1099.1600000000001</v>
      </c>
      <c r="E1099">
        <v>1789.16</v>
      </c>
      <c r="F1099">
        <v>7412.84</v>
      </c>
      <c r="G1099">
        <v>5001.55</v>
      </c>
      <c r="H1099">
        <v>16830.47</v>
      </c>
      <c r="I1099">
        <v>1255.06</v>
      </c>
      <c r="J1099">
        <v>16830.47</v>
      </c>
      <c r="K1099">
        <v>11564.23</v>
      </c>
      <c r="L1099">
        <v>5.5110000000000001</v>
      </c>
      <c r="M1099">
        <v>5.5490000000000004</v>
      </c>
      <c r="N1099">
        <v>5.5640000000000001</v>
      </c>
      <c r="O1099">
        <v>5.8849999999999998</v>
      </c>
      <c r="P1099">
        <v>100.64</v>
      </c>
      <c r="Q1099">
        <v>1.0680000000000001</v>
      </c>
      <c r="R1099">
        <v>130.35</v>
      </c>
      <c r="S1099">
        <v>1.6678999999999999</v>
      </c>
      <c r="T1099">
        <v>0.66510000000000002</v>
      </c>
      <c r="U1099">
        <v>0.56330000000000002</v>
      </c>
      <c r="V1099">
        <v>1.4984999999999999</v>
      </c>
      <c r="W1099">
        <v>7.6121999999999996</v>
      </c>
      <c r="X1099">
        <v>7.9649999999999999</v>
      </c>
      <c r="Y1099">
        <v>39.51</v>
      </c>
      <c r="Z1099">
        <v>3.6684000000000001</v>
      </c>
      <c r="AA1099">
        <v>4.9785000000000004</v>
      </c>
      <c r="AB1099">
        <v>8.5749999999999993</v>
      </c>
      <c r="AC1099">
        <v>69.37</v>
      </c>
      <c r="AD1099">
        <v>6.1139999999999999</v>
      </c>
      <c r="AE1099">
        <v>64.775000000000006</v>
      </c>
      <c r="AF1099">
        <v>109.8</v>
      </c>
      <c r="AG1099">
        <v>292.2</v>
      </c>
      <c r="AH1099">
        <v>14.32</v>
      </c>
      <c r="AI1099">
        <v>643</v>
      </c>
      <c r="AJ1099">
        <v>259.25</v>
      </c>
      <c r="AK1099">
        <v>9.8800000000000008</v>
      </c>
      <c r="AL1099">
        <v>320</v>
      </c>
    </row>
    <row r="1100" spans="2:38" x14ac:dyDescent="0.25">
      <c r="B1100" s="15">
        <v>35867</v>
      </c>
      <c r="C1100">
        <v>8602.51</v>
      </c>
      <c r="D1100">
        <v>1068.6099999999999</v>
      </c>
      <c r="E1100">
        <v>1771.66</v>
      </c>
      <c r="F1100">
        <v>7385.06</v>
      </c>
      <c r="G1100">
        <v>4889.6499999999996</v>
      </c>
      <c r="H1100">
        <v>17060.14</v>
      </c>
      <c r="I1100">
        <v>1276.2</v>
      </c>
      <c r="J1100">
        <v>17060.14</v>
      </c>
      <c r="K1100">
        <v>11057.03</v>
      </c>
      <c r="L1100">
        <v>5.4770000000000003</v>
      </c>
      <c r="M1100">
        <v>5.53</v>
      </c>
      <c r="N1100">
        <v>5.58</v>
      </c>
      <c r="O1100">
        <v>5.8929999999999998</v>
      </c>
      <c r="P1100">
        <v>99.8</v>
      </c>
      <c r="Q1100">
        <v>1.0779000000000001</v>
      </c>
      <c r="R1100">
        <v>127.85</v>
      </c>
      <c r="S1100">
        <v>1.6728000000000001</v>
      </c>
      <c r="T1100">
        <v>0.67669999999999997</v>
      </c>
      <c r="U1100">
        <v>0.58620000000000005</v>
      </c>
      <c r="V1100">
        <v>1.4750000000000001</v>
      </c>
      <c r="W1100">
        <v>7.5635000000000003</v>
      </c>
      <c r="X1100">
        <v>7.9310999999999998</v>
      </c>
      <c r="Y1100">
        <v>39.5</v>
      </c>
      <c r="Z1100">
        <v>3.7149999999999999</v>
      </c>
      <c r="AA1100">
        <v>4.9749999999999996</v>
      </c>
      <c r="AB1100">
        <v>8.56</v>
      </c>
      <c r="AC1100">
        <v>70.92</v>
      </c>
      <c r="AD1100">
        <v>6.0960000000000001</v>
      </c>
      <c r="AE1100">
        <v>65.650000000000006</v>
      </c>
      <c r="AF1100">
        <v>110.05</v>
      </c>
      <c r="AG1100">
        <v>295.89999999999998</v>
      </c>
      <c r="AH1100">
        <v>14.06</v>
      </c>
      <c r="AI1100">
        <v>653.5</v>
      </c>
      <c r="AJ1100">
        <v>268</v>
      </c>
      <c r="AK1100">
        <v>9.4</v>
      </c>
      <c r="AL1100">
        <v>335.75</v>
      </c>
    </row>
    <row r="1101" spans="2:38" x14ac:dyDescent="0.25">
      <c r="B1101" s="15">
        <v>35860</v>
      </c>
      <c r="C1101">
        <v>8569.3799999999992</v>
      </c>
      <c r="D1101">
        <v>1055.69</v>
      </c>
      <c r="E1101">
        <v>1753.49</v>
      </c>
      <c r="F1101">
        <v>7185.61</v>
      </c>
      <c r="G1101">
        <v>4715.95</v>
      </c>
      <c r="H1101">
        <v>17131.97</v>
      </c>
      <c r="I1101">
        <v>1287.95</v>
      </c>
      <c r="J1101">
        <v>17131.97</v>
      </c>
      <c r="K1101">
        <v>10919.53</v>
      </c>
      <c r="L1101">
        <v>5.5709999999999997</v>
      </c>
      <c r="M1101">
        <v>5.6470000000000002</v>
      </c>
      <c r="N1101">
        <v>5.7140000000000004</v>
      </c>
      <c r="O1101">
        <v>6.0190000000000001</v>
      </c>
      <c r="P1101">
        <v>100.63</v>
      </c>
      <c r="Q1101">
        <v>1.069</v>
      </c>
      <c r="R1101">
        <v>127.77</v>
      </c>
      <c r="S1101">
        <v>1.6385000000000001</v>
      </c>
      <c r="T1101">
        <v>0.66859999999999997</v>
      </c>
      <c r="U1101">
        <v>0.57889999999999997</v>
      </c>
      <c r="V1101">
        <v>1.4904999999999999</v>
      </c>
      <c r="W1101">
        <v>7.6044999999999998</v>
      </c>
      <c r="X1101">
        <v>8.0775000000000006</v>
      </c>
      <c r="Y1101">
        <v>39.520000000000003</v>
      </c>
      <c r="Z1101">
        <v>3.9647999999999999</v>
      </c>
      <c r="AA1101">
        <v>4.9835000000000003</v>
      </c>
      <c r="AB1101">
        <v>8.6150000000000002</v>
      </c>
      <c r="AC1101">
        <v>66.23</v>
      </c>
      <c r="AD1101">
        <v>6.0350000000000001</v>
      </c>
      <c r="AE1101">
        <v>65.05</v>
      </c>
      <c r="AF1101">
        <v>103.5</v>
      </c>
      <c r="AG1101">
        <v>295.2</v>
      </c>
      <c r="AH1101">
        <v>14.91</v>
      </c>
      <c r="AI1101">
        <v>660</v>
      </c>
      <c r="AJ1101">
        <v>267.75</v>
      </c>
      <c r="AK1101">
        <v>9.73</v>
      </c>
      <c r="AL1101">
        <v>325.5</v>
      </c>
    </row>
    <row r="1102" spans="2:38" x14ac:dyDescent="0.25">
      <c r="B1102" s="15">
        <v>35853</v>
      </c>
      <c r="C1102">
        <v>8545.7099999999991</v>
      </c>
      <c r="D1102">
        <v>1049.3399999999999</v>
      </c>
      <c r="E1102">
        <v>1770.51</v>
      </c>
      <c r="F1102">
        <v>7092.49</v>
      </c>
      <c r="G1102">
        <v>4709.83</v>
      </c>
      <c r="H1102">
        <v>16831.669999999998</v>
      </c>
      <c r="I1102">
        <v>1272.45</v>
      </c>
      <c r="J1102">
        <v>16831.669999999998</v>
      </c>
      <c r="K1102">
        <v>11480.69</v>
      </c>
      <c r="L1102">
        <v>5.5380000000000003</v>
      </c>
      <c r="M1102">
        <v>5.585</v>
      </c>
      <c r="N1102">
        <v>5.6219999999999999</v>
      </c>
      <c r="O1102">
        <v>5.923</v>
      </c>
      <c r="P1102">
        <v>99.83</v>
      </c>
      <c r="Q1102">
        <v>1.0784</v>
      </c>
      <c r="R1102">
        <v>126.1</v>
      </c>
      <c r="S1102">
        <v>1.643</v>
      </c>
      <c r="T1102">
        <v>0.68</v>
      </c>
      <c r="U1102">
        <v>0.58640000000000003</v>
      </c>
      <c r="V1102">
        <v>1.4653</v>
      </c>
      <c r="W1102">
        <v>7.5860000000000003</v>
      </c>
      <c r="X1102">
        <v>8.0054999999999996</v>
      </c>
      <c r="Y1102">
        <v>39.340000000000003</v>
      </c>
      <c r="Z1102">
        <v>3.6886000000000001</v>
      </c>
      <c r="AA1102">
        <v>4.9465000000000003</v>
      </c>
      <c r="AB1102">
        <v>8.61</v>
      </c>
      <c r="AC1102">
        <v>64.650000000000006</v>
      </c>
      <c r="AD1102">
        <v>6.43</v>
      </c>
      <c r="AE1102">
        <v>64.375</v>
      </c>
      <c r="AF1102">
        <v>99.3</v>
      </c>
      <c r="AG1102">
        <v>300.10000000000002</v>
      </c>
      <c r="AH1102">
        <v>15.44</v>
      </c>
      <c r="AI1102">
        <v>653</v>
      </c>
      <c r="AJ1102">
        <v>261.5</v>
      </c>
      <c r="AK1102">
        <v>9.64</v>
      </c>
      <c r="AL1102">
        <v>327.5</v>
      </c>
    </row>
    <row r="1103" spans="2:38" x14ac:dyDescent="0.25">
      <c r="B1103" s="15">
        <v>35846</v>
      </c>
      <c r="C1103">
        <v>8413.93</v>
      </c>
      <c r="D1103">
        <v>1034.21</v>
      </c>
      <c r="E1103">
        <v>1728.13</v>
      </c>
      <c r="F1103">
        <v>6920.74</v>
      </c>
      <c r="G1103">
        <v>4602.6499999999996</v>
      </c>
      <c r="H1103">
        <v>16756.240000000002</v>
      </c>
      <c r="I1103">
        <v>1260.69</v>
      </c>
      <c r="J1103">
        <v>16756.240000000002</v>
      </c>
      <c r="K1103">
        <v>10599.79</v>
      </c>
      <c r="L1103">
        <v>5.3949999999999996</v>
      </c>
      <c r="M1103">
        <v>5.4859999999999998</v>
      </c>
      <c r="N1103">
        <v>5.5430000000000001</v>
      </c>
      <c r="O1103">
        <v>5.8710000000000004</v>
      </c>
      <c r="P1103">
        <v>100.32</v>
      </c>
      <c r="Q1103">
        <v>1.0743</v>
      </c>
      <c r="R1103">
        <v>127.8</v>
      </c>
      <c r="S1103">
        <v>1.6379999999999999</v>
      </c>
      <c r="T1103">
        <v>0.66990000000000005</v>
      </c>
      <c r="U1103">
        <v>0.57650000000000001</v>
      </c>
      <c r="V1103">
        <v>1.4666999999999999</v>
      </c>
      <c r="W1103">
        <v>7.5884999999999998</v>
      </c>
      <c r="X1103">
        <v>8.0734999999999992</v>
      </c>
      <c r="Y1103">
        <v>38.92</v>
      </c>
      <c r="Z1103">
        <v>3.7740999999999998</v>
      </c>
      <c r="AA1103">
        <v>4.9480000000000004</v>
      </c>
      <c r="AB1103">
        <v>8.5950000000000006</v>
      </c>
      <c r="AC1103">
        <v>63.9</v>
      </c>
      <c r="AD1103">
        <v>6.5229999999999997</v>
      </c>
      <c r="AE1103">
        <v>61.225000000000001</v>
      </c>
      <c r="AF1103">
        <v>100.5</v>
      </c>
      <c r="AG1103">
        <v>298.10000000000002</v>
      </c>
      <c r="AH1103">
        <v>16.149999999999999</v>
      </c>
      <c r="AI1103">
        <v>666.75</v>
      </c>
      <c r="AJ1103">
        <v>266.5</v>
      </c>
      <c r="AK1103">
        <v>10.37</v>
      </c>
      <c r="AL1103">
        <v>323.25</v>
      </c>
    </row>
    <row r="1104" spans="2:38" x14ac:dyDescent="0.25">
      <c r="B1104" s="15">
        <v>35839</v>
      </c>
      <c r="C1104">
        <v>8370.09</v>
      </c>
      <c r="D1104">
        <v>1020.09</v>
      </c>
      <c r="E1104">
        <v>1710.42</v>
      </c>
      <c r="F1104">
        <v>6972.01</v>
      </c>
      <c r="G1104">
        <v>4502.4799999999996</v>
      </c>
      <c r="H1104">
        <v>16791.009999999998</v>
      </c>
      <c r="I1104">
        <v>1280.54</v>
      </c>
      <c r="J1104">
        <v>16791.009999999998</v>
      </c>
      <c r="K1104">
        <v>10274.6</v>
      </c>
      <c r="L1104">
        <v>5.335</v>
      </c>
      <c r="M1104">
        <v>5.4210000000000003</v>
      </c>
      <c r="N1104">
        <v>5.484</v>
      </c>
      <c r="O1104">
        <v>5.8490000000000002</v>
      </c>
      <c r="P1104">
        <v>100.01</v>
      </c>
      <c r="Q1104">
        <v>1.0732999999999999</v>
      </c>
      <c r="R1104">
        <v>125.17</v>
      </c>
      <c r="S1104">
        <v>1.6412</v>
      </c>
      <c r="T1104">
        <v>0.6734</v>
      </c>
      <c r="U1104">
        <v>0.58320000000000005</v>
      </c>
      <c r="V1104">
        <v>1.4607000000000001</v>
      </c>
      <c r="W1104">
        <v>7.5555000000000003</v>
      </c>
      <c r="X1104">
        <v>8.0879999999999992</v>
      </c>
      <c r="Y1104">
        <v>38.76</v>
      </c>
      <c r="Z1104">
        <v>3.8643999999999998</v>
      </c>
      <c r="AA1104">
        <v>4.9355000000000002</v>
      </c>
      <c r="AB1104">
        <v>8.4425000000000008</v>
      </c>
      <c r="AC1104">
        <v>66.239999999999995</v>
      </c>
      <c r="AD1104">
        <v>7.0949999999999998</v>
      </c>
      <c r="AE1104">
        <v>65.075000000000003</v>
      </c>
      <c r="AF1104">
        <v>95.8</v>
      </c>
      <c r="AG1104">
        <v>300.60000000000002</v>
      </c>
      <c r="AH1104">
        <v>16.02</v>
      </c>
      <c r="AI1104">
        <v>679</v>
      </c>
      <c r="AJ1104">
        <v>270.25</v>
      </c>
      <c r="AK1104">
        <v>11</v>
      </c>
      <c r="AL1104">
        <v>329.5</v>
      </c>
    </row>
    <row r="1105" spans="2:38" x14ac:dyDescent="0.25">
      <c r="B1105" s="15">
        <v>35832</v>
      </c>
      <c r="C1105">
        <v>8189.49</v>
      </c>
      <c r="D1105">
        <v>1012.46</v>
      </c>
      <c r="E1105">
        <v>1694.35</v>
      </c>
      <c r="F1105">
        <v>6847.13</v>
      </c>
      <c r="G1105">
        <v>4496.33</v>
      </c>
      <c r="H1105">
        <v>17040.060000000001</v>
      </c>
      <c r="I1105">
        <v>1278.1099999999999</v>
      </c>
      <c r="J1105">
        <v>17040.060000000001</v>
      </c>
      <c r="K1105">
        <v>10485.86</v>
      </c>
      <c r="L1105">
        <v>5.3620000000000001</v>
      </c>
      <c r="M1105">
        <v>5.4690000000000003</v>
      </c>
      <c r="N1105">
        <v>5.617</v>
      </c>
      <c r="O1105">
        <v>5.92</v>
      </c>
      <c r="P1105">
        <v>99.52</v>
      </c>
      <c r="Q1105">
        <v>1.0913999999999999</v>
      </c>
      <c r="R1105">
        <v>124.15</v>
      </c>
      <c r="S1105">
        <v>1.6406000000000001</v>
      </c>
      <c r="T1105">
        <v>0.67130000000000001</v>
      </c>
      <c r="U1105">
        <v>0.58179999999999998</v>
      </c>
      <c r="V1105">
        <v>1.4582999999999999</v>
      </c>
      <c r="W1105">
        <v>7.5529000000000002</v>
      </c>
      <c r="X1105">
        <v>8.0898000000000003</v>
      </c>
      <c r="Y1105">
        <v>38.659999999999997</v>
      </c>
      <c r="Z1105">
        <v>3.8082000000000003</v>
      </c>
      <c r="AA1105">
        <v>4.9005000000000001</v>
      </c>
      <c r="AB1105">
        <v>8.4390000000000001</v>
      </c>
      <c r="AC1105">
        <v>66.37</v>
      </c>
      <c r="AD1105">
        <v>7.06</v>
      </c>
      <c r="AE1105">
        <v>61.8</v>
      </c>
      <c r="AF1105">
        <v>100.45</v>
      </c>
      <c r="AG1105">
        <v>298.8</v>
      </c>
      <c r="AH1105">
        <v>16.7</v>
      </c>
      <c r="AI1105">
        <v>686</v>
      </c>
      <c r="AJ1105">
        <v>270</v>
      </c>
      <c r="AK1105">
        <v>10.71</v>
      </c>
      <c r="AL1105">
        <v>334</v>
      </c>
    </row>
    <row r="1106" spans="2:38" x14ac:dyDescent="0.25">
      <c r="B1106" s="15">
        <v>35825</v>
      </c>
      <c r="C1106">
        <v>7906.5</v>
      </c>
      <c r="D1106">
        <v>980.28</v>
      </c>
      <c r="E1106">
        <v>1619.36</v>
      </c>
      <c r="F1106">
        <v>6700.2</v>
      </c>
      <c r="G1106">
        <v>4440.38</v>
      </c>
      <c r="H1106">
        <v>16628.47</v>
      </c>
      <c r="I1106">
        <v>1267.51</v>
      </c>
      <c r="J1106">
        <v>16628.47</v>
      </c>
      <c r="K1106">
        <v>9252.36</v>
      </c>
      <c r="L1106">
        <v>5.3040000000000003</v>
      </c>
      <c r="M1106">
        <v>5.3789999999999996</v>
      </c>
      <c r="N1106">
        <v>5.5049999999999999</v>
      </c>
      <c r="O1106">
        <v>5.8</v>
      </c>
      <c r="P1106">
        <v>100.72</v>
      </c>
      <c r="Q1106">
        <v>1.0708</v>
      </c>
      <c r="R1106">
        <v>127.05</v>
      </c>
      <c r="S1106">
        <v>1.6320000000000001</v>
      </c>
      <c r="T1106">
        <v>0.68330000000000002</v>
      </c>
      <c r="U1106">
        <v>0.58450000000000002</v>
      </c>
      <c r="V1106">
        <v>1.4762</v>
      </c>
      <c r="W1106">
        <v>7.5936000000000003</v>
      </c>
      <c r="X1106">
        <v>8.1370000000000005</v>
      </c>
      <c r="Y1106">
        <v>38.700000000000003</v>
      </c>
      <c r="Z1106">
        <v>4.3531000000000004</v>
      </c>
      <c r="AA1106">
        <v>4.9329999999999998</v>
      </c>
      <c r="AB1106">
        <v>8.4499999999999993</v>
      </c>
      <c r="AC1106">
        <v>66.319999999999993</v>
      </c>
      <c r="AD1106">
        <v>6.125</v>
      </c>
      <c r="AE1106">
        <v>64.599999999999994</v>
      </c>
      <c r="AF1106">
        <v>103.15</v>
      </c>
      <c r="AG1106">
        <v>302.89999999999998</v>
      </c>
      <c r="AH1106">
        <v>17.21</v>
      </c>
      <c r="AI1106">
        <v>672.75</v>
      </c>
      <c r="AJ1106">
        <v>273</v>
      </c>
      <c r="AK1106">
        <v>11.23</v>
      </c>
      <c r="AL1106">
        <v>337.25</v>
      </c>
    </row>
    <row r="1107" spans="2:38" x14ac:dyDescent="0.25">
      <c r="B1107" s="15">
        <v>35818</v>
      </c>
      <c r="C1107">
        <v>7700.73</v>
      </c>
      <c r="D1107">
        <v>957.59</v>
      </c>
      <c r="E1107">
        <v>1575.93</v>
      </c>
      <c r="F1107">
        <v>6490.99</v>
      </c>
      <c r="G1107">
        <v>4237.3100000000004</v>
      </c>
      <c r="H1107">
        <v>16789.11</v>
      </c>
      <c r="I1107">
        <v>1250.1099999999999</v>
      </c>
      <c r="J1107">
        <v>16789.11</v>
      </c>
      <c r="K1107">
        <v>8920.2000000000007</v>
      </c>
      <c r="L1107">
        <v>5.4020000000000001</v>
      </c>
      <c r="M1107">
        <v>5.516</v>
      </c>
      <c r="N1107">
        <v>5.6870000000000003</v>
      </c>
      <c r="O1107">
        <v>5.97</v>
      </c>
      <c r="P1107">
        <v>98.44</v>
      </c>
      <c r="Q1107">
        <v>1.1002000000000001</v>
      </c>
      <c r="R1107">
        <v>125.7</v>
      </c>
      <c r="S1107">
        <v>1.6722999999999999</v>
      </c>
      <c r="T1107">
        <v>0.67090000000000005</v>
      </c>
      <c r="U1107">
        <v>0.58299999999999996</v>
      </c>
      <c r="V1107">
        <v>1.44</v>
      </c>
      <c r="W1107">
        <v>7.3882000000000003</v>
      </c>
      <c r="X1107">
        <v>7.8672000000000004</v>
      </c>
      <c r="Y1107">
        <v>38.700000000000003</v>
      </c>
      <c r="Z1107">
        <v>4.5549999999999997</v>
      </c>
      <c r="AA1107">
        <v>4.9190000000000005</v>
      </c>
      <c r="AB1107">
        <v>8.2850000000000001</v>
      </c>
      <c r="AC1107">
        <v>64.77</v>
      </c>
      <c r="AD1107">
        <v>5.8929999999999998</v>
      </c>
      <c r="AE1107">
        <v>66.7</v>
      </c>
      <c r="AF1107">
        <v>98</v>
      </c>
      <c r="AG1107">
        <v>300.3</v>
      </c>
      <c r="AH1107">
        <v>15.74</v>
      </c>
      <c r="AI1107">
        <v>670.25</v>
      </c>
      <c r="AJ1107">
        <v>275.5</v>
      </c>
      <c r="AK1107">
        <v>11.23</v>
      </c>
      <c r="AL1107">
        <v>334.25</v>
      </c>
    </row>
    <row r="1108" spans="2:38" x14ac:dyDescent="0.25">
      <c r="B1108" s="15">
        <v>35811</v>
      </c>
      <c r="C1108">
        <v>7753.54</v>
      </c>
      <c r="D1108">
        <v>961.51</v>
      </c>
      <c r="E1108">
        <v>1562.88</v>
      </c>
      <c r="F1108">
        <v>6418.68</v>
      </c>
      <c r="G1108">
        <v>4184.46</v>
      </c>
      <c r="H1108">
        <v>16046.45</v>
      </c>
      <c r="I1108">
        <v>1201.71</v>
      </c>
      <c r="J1108">
        <v>16046.45</v>
      </c>
      <c r="K1108">
        <v>8900.0400000000009</v>
      </c>
      <c r="L1108">
        <v>5.3449999999999998</v>
      </c>
      <c r="M1108">
        <v>5.4039999999999999</v>
      </c>
      <c r="N1108">
        <v>5.532</v>
      </c>
      <c r="O1108">
        <v>5.8090000000000002</v>
      </c>
      <c r="P1108">
        <v>100.99</v>
      </c>
      <c r="Q1108">
        <v>1.0719000000000001</v>
      </c>
      <c r="R1108">
        <v>129.35</v>
      </c>
      <c r="S1108">
        <v>1.6284000000000001</v>
      </c>
      <c r="T1108">
        <v>0.66479999999999995</v>
      </c>
      <c r="U1108">
        <v>0.5877</v>
      </c>
      <c r="V1108">
        <v>1.4977</v>
      </c>
      <c r="W1108">
        <v>7.5643000000000002</v>
      </c>
      <c r="X1108">
        <v>8.0521999999999991</v>
      </c>
      <c r="Y1108">
        <v>40.1</v>
      </c>
      <c r="Z1108">
        <v>4.2019000000000002</v>
      </c>
      <c r="AA1108">
        <v>4.9764999999999997</v>
      </c>
      <c r="AB1108">
        <v>8.1649999999999991</v>
      </c>
      <c r="AC1108">
        <v>66.180000000000007</v>
      </c>
      <c r="AD1108">
        <v>5.7830000000000004</v>
      </c>
      <c r="AE1108">
        <v>66.424999999999997</v>
      </c>
      <c r="AF1108">
        <v>94</v>
      </c>
      <c r="AG1108">
        <v>291.10000000000002</v>
      </c>
      <c r="AH1108">
        <v>16.510000000000002</v>
      </c>
      <c r="AI1108">
        <v>667</v>
      </c>
      <c r="AJ1108">
        <v>277</v>
      </c>
      <c r="AK1108">
        <v>11.2</v>
      </c>
      <c r="AL1108">
        <v>334.25</v>
      </c>
    </row>
    <row r="1109" spans="2:38" x14ac:dyDescent="0.25">
      <c r="B1109" s="15">
        <v>35804</v>
      </c>
      <c r="C1109">
        <v>7580.41</v>
      </c>
      <c r="D1109">
        <v>927.69</v>
      </c>
      <c r="E1109">
        <v>1503.22</v>
      </c>
      <c r="F1109">
        <v>6272.43</v>
      </c>
      <c r="G1109">
        <v>4236.9399999999996</v>
      </c>
      <c r="H1109">
        <v>14995.1</v>
      </c>
      <c r="I1109">
        <v>1149.19</v>
      </c>
      <c r="J1109">
        <v>14995.1</v>
      </c>
      <c r="K1109">
        <v>8894.64</v>
      </c>
      <c r="L1109">
        <v>5.1630000000000003</v>
      </c>
      <c r="M1109">
        <v>5.2469999999999999</v>
      </c>
      <c r="N1109">
        <v>5.4130000000000003</v>
      </c>
      <c r="O1109">
        <v>5.7279999999999998</v>
      </c>
      <c r="P1109">
        <v>100.93</v>
      </c>
      <c r="Q1109">
        <v>1.0764</v>
      </c>
      <c r="R1109">
        <v>132.09</v>
      </c>
      <c r="S1109">
        <v>1.6128</v>
      </c>
      <c r="T1109">
        <v>0.64449999999999996</v>
      </c>
      <c r="U1109">
        <v>0.57079999999999997</v>
      </c>
      <c r="V1109">
        <v>1.4769999999999999</v>
      </c>
      <c r="W1109">
        <v>7.4802</v>
      </c>
      <c r="X1109">
        <v>8.0231999999999992</v>
      </c>
      <c r="Y1109">
        <v>39.700000000000003</v>
      </c>
      <c r="Z1109">
        <v>4.7125000000000004</v>
      </c>
      <c r="AA1109">
        <v>4.9414999999999996</v>
      </c>
      <c r="AB1109">
        <v>8.18</v>
      </c>
      <c r="AC1109">
        <v>66.040000000000006</v>
      </c>
      <c r="AD1109">
        <v>5.6379999999999999</v>
      </c>
      <c r="AE1109">
        <v>64.25</v>
      </c>
      <c r="AF1109">
        <v>78.900000000000006</v>
      </c>
      <c r="AG1109">
        <v>279.10000000000002</v>
      </c>
      <c r="AH1109">
        <v>16.63</v>
      </c>
      <c r="AI1109">
        <v>664</v>
      </c>
      <c r="AJ1109">
        <v>259.75</v>
      </c>
      <c r="AK1109">
        <v>11.79</v>
      </c>
      <c r="AL1109">
        <v>321</v>
      </c>
    </row>
    <row r="1110" spans="2:38" x14ac:dyDescent="0.25">
      <c r="B1110" s="15">
        <v>35797</v>
      </c>
      <c r="C1110">
        <v>7965.04</v>
      </c>
      <c r="D1110">
        <v>975.04</v>
      </c>
      <c r="E1110">
        <v>1581.53</v>
      </c>
      <c r="F1110">
        <v>6711.38</v>
      </c>
      <c r="G1110">
        <v>4315.37</v>
      </c>
      <c r="H1110">
        <v>15258.74</v>
      </c>
      <c r="I1110">
        <v>1175.03</v>
      </c>
      <c r="J1110">
        <v>15258.74</v>
      </c>
      <c r="K1110">
        <v>10680.57</v>
      </c>
      <c r="L1110">
        <v>5.5609999999999999</v>
      </c>
      <c r="M1110">
        <v>5.6050000000000004</v>
      </c>
      <c r="N1110">
        <v>5.6470000000000002</v>
      </c>
      <c r="O1110">
        <v>5.8380000000000001</v>
      </c>
      <c r="P1110">
        <v>100.1</v>
      </c>
      <c r="Q1110">
        <v>1.0866</v>
      </c>
      <c r="R1110">
        <v>132.32</v>
      </c>
      <c r="S1110">
        <v>1.645</v>
      </c>
      <c r="T1110">
        <v>0.65110000000000001</v>
      </c>
      <c r="U1110">
        <v>0.57779999999999998</v>
      </c>
      <c r="V1110">
        <v>1.4702</v>
      </c>
      <c r="W1110">
        <v>7.4015000000000004</v>
      </c>
      <c r="X1110">
        <v>7.9745999999999997</v>
      </c>
      <c r="Y1110">
        <v>39.25</v>
      </c>
      <c r="Z1110">
        <v>3.9699999999999998</v>
      </c>
      <c r="AA1110">
        <v>4.8815</v>
      </c>
      <c r="AB1110">
        <v>8.0549999999999997</v>
      </c>
      <c r="AC1110">
        <v>67.11</v>
      </c>
      <c r="AD1110">
        <v>5.9550000000000001</v>
      </c>
      <c r="AE1110">
        <v>64.95</v>
      </c>
      <c r="AF1110">
        <v>80</v>
      </c>
      <c r="AG1110">
        <v>289.39999999999998</v>
      </c>
      <c r="AH1110">
        <v>17.43</v>
      </c>
      <c r="AI1110">
        <v>660.5</v>
      </c>
      <c r="AJ1110">
        <v>262.75</v>
      </c>
      <c r="AK1110">
        <v>12.22</v>
      </c>
      <c r="AL1110">
        <v>330.75</v>
      </c>
    </row>
    <row r="1111" spans="2:38" x14ac:dyDescent="0.25">
      <c r="B1111" s="15">
        <v>35790</v>
      </c>
      <c r="C1111">
        <v>7679.31</v>
      </c>
      <c r="D1111">
        <v>936.46</v>
      </c>
      <c r="E1111">
        <v>1511.38</v>
      </c>
      <c r="F1111">
        <v>6539.5</v>
      </c>
      <c r="G1111">
        <v>4121.79</v>
      </c>
      <c r="H1111">
        <v>14802.6</v>
      </c>
      <c r="I1111">
        <v>1143.5899999999999</v>
      </c>
      <c r="J1111">
        <v>14802.6</v>
      </c>
      <c r="K1111">
        <v>10342.44</v>
      </c>
      <c r="L1111">
        <v>5.6710000000000003</v>
      </c>
      <c r="M1111">
        <v>5.7069999999999999</v>
      </c>
      <c r="N1111">
        <v>5.7379999999999995</v>
      </c>
      <c r="O1111">
        <v>5.9</v>
      </c>
      <c r="P1111">
        <v>98.51</v>
      </c>
      <c r="Q1111">
        <v>1.1056999999999999</v>
      </c>
      <c r="R1111">
        <v>130.18</v>
      </c>
      <c r="S1111">
        <v>1.6758999999999999</v>
      </c>
      <c r="T1111">
        <v>0.65620000000000001</v>
      </c>
      <c r="U1111">
        <v>0.58350000000000002</v>
      </c>
      <c r="V1111">
        <v>1.4339999999999999</v>
      </c>
      <c r="W1111">
        <v>7.2988</v>
      </c>
      <c r="X1111">
        <v>7.7660999999999998</v>
      </c>
      <c r="Y1111">
        <v>39.159999999999997</v>
      </c>
      <c r="Z1111">
        <v>3.8585000000000003</v>
      </c>
      <c r="AA1111">
        <v>4.8602999999999996</v>
      </c>
      <c r="AB1111">
        <v>8.1649999999999991</v>
      </c>
      <c r="AC1111">
        <v>67.569999999999993</v>
      </c>
      <c r="AD1111">
        <v>6.3070000000000004</v>
      </c>
      <c r="AE1111">
        <v>66.95</v>
      </c>
      <c r="AF1111">
        <v>84.8</v>
      </c>
      <c r="AG1111">
        <v>295.2</v>
      </c>
      <c r="AH1111">
        <v>18.2</v>
      </c>
      <c r="AI1111">
        <v>689.25</v>
      </c>
      <c r="AJ1111">
        <v>269.25</v>
      </c>
      <c r="AK1111">
        <v>12.29</v>
      </c>
      <c r="AL1111">
        <v>337.75</v>
      </c>
    </row>
    <row r="1112" spans="2:38" x14ac:dyDescent="0.25">
      <c r="B1112" s="15">
        <v>35783</v>
      </c>
      <c r="C1112">
        <v>7756.28</v>
      </c>
      <c r="D1112">
        <v>946.78</v>
      </c>
      <c r="E1112">
        <v>1524.74</v>
      </c>
      <c r="F1112">
        <v>6535.34</v>
      </c>
      <c r="G1112">
        <v>4084.75</v>
      </c>
      <c r="H1112">
        <v>15314.89</v>
      </c>
      <c r="I1112">
        <v>1167.3800000000001</v>
      </c>
      <c r="J1112">
        <v>15314.89</v>
      </c>
      <c r="K1112">
        <v>10405.81</v>
      </c>
      <c r="L1112">
        <v>5.6530000000000005</v>
      </c>
      <c r="M1112">
        <v>5.7069999999999999</v>
      </c>
      <c r="N1112">
        <v>5.7359999999999998</v>
      </c>
      <c r="O1112">
        <v>5.9219999999999997</v>
      </c>
      <c r="P1112">
        <v>98.54</v>
      </c>
      <c r="Q1112">
        <v>1.1084000000000001</v>
      </c>
      <c r="R1112">
        <v>129.4</v>
      </c>
      <c r="S1112">
        <v>1.6695</v>
      </c>
      <c r="T1112">
        <v>0.65329999999999999</v>
      </c>
      <c r="U1112">
        <v>0.58279999999999998</v>
      </c>
      <c r="V1112">
        <v>1.4355</v>
      </c>
      <c r="W1112">
        <v>7.2756999999999996</v>
      </c>
      <c r="X1112">
        <v>7.7803000000000004</v>
      </c>
      <c r="Y1112">
        <v>39.22</v>
      </c>
      <c r="Z1112">
        <v>3.7852999999999999</v>
      </c>
      <c r="AA1112">
        <v>4.8654999999999999</v>
      </c>
      <c r="AB1112">
        <v>8.11</v>
      </c>
      <c r="AC1112">
        <v>67.3</v>
      </c>
      <c r="AD1112">
        <v>6.01</v>
      </c>
      <c r="AE1112">
        <v>66.575000000000003</v>
      </c>
      <c r="AF1112">
        <v>86.7</v>
      </c>
      <c r="AG1112">
        <v>289.5</v>
      </c>
      <c r="AH1112">
        <v>18.39</v>
      </c>
      <c r="AI1112">
        <v>682</v>
      </c>
      <c r="AJ1112">
        <v>253.5</v>
      </c>
      <c r="AK1112">
        <v>12.29</v>
      </c>
      <c r="AL1112">
        <v>321.5</v>
      </c>
    </row>
    <row r="1113" spans="2:38" x14ac:dyDescent="0.25">
      <c r="B1113" s="15">
        <v>35776</v>
      </c>
      <c r="C1113">
        <v>7838.29</v>
      </c>
      <c r="D1113">
        <v>953.39</v>
      </c>
      <c r="E1113">
        <v>1536.58</v>
      </c>
      <c r="F1113">
        <v>6641.89</v>
      </c>
      <c r="G1113">
        <v>4082.6</v>
      </c>
      <c r="H1113">
        <v>15904.3</v>
      </c>
      <c r="I1113">
        <v>1198.8399999999999</v>
      </c>
      <c r="J1113">
        <v>15904.3</v>
      </c>
      <c r="K1113">
        <v>10614.66</v>
      </c>
      <c r="L1113">
        <v>5.5940000000000003</v>
      </c>
      <c r="M1113">
        <v>5.6850000000000005</v>
      </c>
      <c r="N1113">
        <v>5.7279999999999998</v>
      </c>
      <c r="O1113">
        <v>5.9249999999999998</v>
      </c>
      <c r="P1113">
        <v>98.72</v>
      </c>
      <c r="Q1113">
        <v>1.1060000000000001</v>
      </c>
      <c r="R1113">
        <v>130.33000000000001</v>
      </c>
      <c r="S1113">
        <v>1.651</v>
      </c>
      <c r="T1113">
        <v>0.66349999999999998</v>
      </c>
      <c r="U1113">
        <v>0.59599999999999997</v>
      </c>
      <c r="V1113">
        <v>1.4370000000000001</v>
      </c>
      <c r="W1113">
        <v>7.2889999999999997</v>
      </c>
      <c r="X1113">
        <v>7.782</v>
      </c>
      <c r="Y1113">
        <v>39.33</v>
      </c>
      <c r="Z1113">
        <v>3.8149999999999999</v>
      </c>
      <c r="AA1113">
        <v>4.891</v>
      </c>
      <c r="AB1113">
        <v>8.2055000000000007</v>
      </c>
      <c r="AC1113">
        <v>66.95</v>
      </c>
      <c r="AD1113">
        <v>5.8419999999999996</v>
      </c>
      <c r="AE1113">
        <v>65.900000000000006</v>
      </c>
      <c r="AF1113">
        <v>88.25</v>
      </c>
      <c r="AG1113">
        <v>282.8</v>
      </c>
      <c r="AH1113">
        <v>18.21</v>
      </c>
      <c r="AI1113">
        <v>690.25</v>
      </c>
      <c r="AJ1113">
        <v>261.5</v>
      </c>
      <c r="AK1113">
        <v>12.14</v>
      </c>
      <c r="AL1113">
        <v>330.75</v>
      </c>
    </row>
    <row r="1114" spans="2:38" x14ac:dyDescent="0.25">
      <c r="B1114" s="15">
        <v>35769</v>
      </c>
      <c r="C1114">
        <v>8149.13</v>
      </c>
      <c r="D1114">
        <v>983.79</v>
      </c>
      <c r="E1114">
        <v>1633.9</v>
      </c>
      <c r="F1114">
        <v>6724.37</v>
      </c>
      <c r="G1114">
        <v>4170.08</v>
      </c>
      <c r="H1114">
        <v>16424.48</v>
      </c>
      <c r="I1114">
        <v>1236.43</v>
      </c>
      <c r="J1114">
        <v>16424.48</v>
      </c>
      <c r="K1114">
        <v>11527.6</v>
      </c>
      <c r="L1114">
        <v>5.7969999999999997</v>
      </c>
      <c r="M1114">
        <v>5.88</v>
      </c>
      <c r="N1114">
        <v>5.9139999999999997</v>
      </c>
      <c r="O1114">
        <v>6.0839999999999996</v>
      </c>
      <c r="P1114">
        <v>98.86</v>
      </c>
      <c r="Q1114">
        <v>1.1008</v>
      </c>
      <c r="R1114">
        <v>130.32</v>
      </c>
      <c r="S1114">
        <v>1.6569</v>
      </c>
      <c r="T1114">
        <v>0.67049999999999998</v>
      </c>
      <c r="U1114">
        <v>0.60299999999999998</v>
      </c>
      <c r="V1114">
        <v>1.44</v>
      </c>
      <c r="W1114">
        <v>7.2267000000000001</v>
      </c>
      <c r="X1114">
        <v>7.8269000000000002</v>
      </c>
      <c r="Y1114">
        <v>38.799999999999997</v>
      </c>
      <c r="Z1114">
        <v>3.7204000000000002</v>
      </c>
      <c r="AA1114">
        <v>4.8760000000000003</v>
      </c>
      <c r="AB1114">
        <v>8.1150000000000002</v>
      </c>
      <c r="AC1114">
        <v>66.86</v>
      </c>
      <c r="AD1114">
        <v>5.3650000000000002</v>
      </c>
      <c r="AE1114">
        <v>67.424999999999997</v>
      </c>
      <c r="AF1114">
        <v>80.5</v>
      </c>
      <c r="AG1114">
        <v>288.39999999999998</v>
      </c>
      <c r="AH1114">
        <v>18.71</v>
      </c>
      <c r="AI1114">
        <v>703.25</v>
      </c>
      <c r="AJ1114">
        <v>269</v>
      </c>
      <c r="AK1114">
        <v>12.44</v>
      </c>
      <c r="AL1114">
        <v>344</v>
      </c>
    </row>
    <row r="1115" spans="2:38" x14ac:dyDescent="0.25">
      <c r="B1115" s="15">
        <v>35762</v>
      </c>
      <c r="C1115">
        <v>7823.12</v>
      </c>
      <c r="D1115">
        <v>955.4</v>
      </c>
      <c r="E1115">
        <v>1600.55</v>
      </c>
      <c r="F1115">
        <v>6512.78</v>
      </c>
      <c r="G1115">
        <v>3949.14</v>
      </c>
      <c r="H1115">
        <v>16636.259999999998</v>
      </c>
      <c r="I1115">
        <v>1252.22</v>
      </c>
      <c r="J1115">
        <v>16636.259999999998</v>
      </c>
      <c r="K1115">
        <v>10526.92</v>
      </c>
      <c r="L1115">
        <v>5.7379999999999995</v>
      </c>
      <c r="M1115">
        <v>5.84</v>
      </c>
      <c r="N1115">
        <v>5.8739999999999997</v>
      </c>
      <c r="O1115">
        <v>6.0540000000000003</v>
      </c>
      <c r="P1115">
        <v>97.77</v>
      </c>
      <c r="Q1115">
        <v>1.1124000000000001</v>
      </c>
      <c r="R1115">
        <v>127.85</v>
      </c>
      <c r="S1115">
        <v>1.6890000000000001</v>
      </c>
      <c r="T1115">
        <v>0.68130000000000002</v>
      </c>
      <c r="U1115">
        <v>0.61699999999999999</v>
      </c>
      <c r="V1115">
        <v>1.4269000000000001</v>
      </c>
      <c r="W1115">
        <v>7.1959999999999997</v>
      </c>
      <c r="X1115">
        <v>7.7504999999999997</v>
      </c>
      <c r="Y1115">
        <v>38.85</v>
      </c>
      <c r="Z1115">
        <v>3.5049999999999999</v>
      </c>
      <c r="AA1115">
        <v>4.8525</v>
      </c>
      <c r="AB1115">
        <v>8.2050000000000001</v>
      </c>
      <c r="AC1115">
        <v>70.38</v>
      </c>
      <c r="AD1115">
        <v>5.2210000000000001</v>
      </c>
      <c r="AE1115">
        <v>67.2</v>
      </c>
      <c r="AF1115">
        <v>79.8</v>
      </c>
      <c r="AG1115">
        <v>296.89999999999998</v>
      </c>
      <c r="AH1115">
        <v>19.149999999999999</v>
      </c>
      <c r="AI1115">
        <v>718.25</v>
      </c>
      <c r="AJ1115">
        <v>271.5</v>
      </c>
      <c r="AK1115">
        <v>12.24</v>
      </c>
      <c r="AL1115">
        <v>341.75</v>
      </c>
    </row>
    <row r="1116" spans="2:38" x14ac:dyDescent="0.25">
      <c r="B1116" s="15">
        <v>35755</v>
      </c>
      <c r="C1116">
        <v>7881.06</v>
      </c>
      <c r="D1116">
        <v>963.09</v>
      </c>
      <c r="E1116">
        <v>1620.75</v>
      </c>
      <c r="F1116">
        <v>6773.93</v>
      </c>
      <c r="G1116">
        <v>3959.69</v>
      </c>
      <c r="H1116">
        <v>16721.580000000002</v>
      </c>
      <c r="I1116">
        <v>1272.43</v>
      </c>
      <c r="J1116">
        <v>16721.580000000002</v>
      </c>
      <c r="K1116">
        <v>10548.2</v>
      </c>
      <c r="L1116">
        <v>5.6619999999999999</v>
      </c>
      <c r="M1116">
        <v>5.7549999999999999</v>
      </c>
      <c r="N1116">
        <v>5.8109999999999999</v>
      </c>
      <c r="O1116">
        <v>6.0330000000000004</v>
      </c>
      <c r="P1116">
        <v>96.6</v>
      </c>
      <c r="Q1116">
        <v>1.1221000000000001</v>
      </c>
      <c r="R1116">
        <v>126.37</v>
      </c>
      <c r="S1116">
        <v>1.6935</v>
      </c>
      <c r="T1116">
        <v>0.69440000000000002</v>
      </c>
      <c r="U1116">
        <v>0.624</v>
      </c>
      <c r="V1116">
        <v>1.41</v>
      </c>
      <c r="W1116">
        <v>7.0629999999999997</v>
      </c>
      <c r="X1116">
        <v>7.5540000000000003</v>
      </c>
      <c r="Y1116">
        <v>37.72</v>
      </c>
      <c r="Z1116">
        <v>3.4333</v>
      </c>
      <c r="AA1116">
        <v>4.8324999999999996</v>
      </c>
      <c r="AB1116">
        <v>8.2100000000000009</v>
      </c>
      <c r="AC1116">
        <v>70.400000000000006</v>
      </c>
      <c r="AD1116">
        <v>5.4180000000000001</v>
      </c>
      <c r="AE1116">
        <v>68.2</v>
      </c>
      <c r="AF1116">
        <v>81.650000000000006</v>
      </c>
      <c r="AG1116">
        <v>305.89999999999998</v>
      </c>
      <c r="AH1116">
        <v>19.760000000000002</v>
      </c>
      <c r="AI1116">
        <v>708.5</v>
      </c>
      <c r="AJ1116">
        <v>275.5</v>
      </c>
      <c r="AK1116">
        <v>12.03</v>
      </c>
      <c r="AL1116">
        <v>343.25</v>
      </c>
    </row>
    <row r="1117" spans="2:38" x14ac:dyDescent="0.25">
      <c r="B1117" s="15">
        <v>35748</v>
      </c>
      <c r="C1117">
        <v>7572.48</v>
      </c>
      <c r="D1117">
        <v>928.35</v>
      </c>
      <c r="E1117">
        <v>1583.51</v>
      </c>
      <c r="F1117">
        <v>6726.18</v>
      </c>
      <c r="G1117">
        <v>3730.94</v>
      </c>
      <c r="H1117">
        <v>15082.52</v>
      </c>
      <c r="I1117">
        <v>1177.52</v>
      </c>
      <c r="J1117">
        <v>15082.52</v>
      </c>
      <c r="K1117">
        <v>9957.33</v>
      </c>
      <c r="L1117">
        <v>5.6879999999999997</v>
      </c>
      <c r="M1117">
        <v>5.8029999999999999</v>
      </c>
      <c r="N1117">
        <v>5.8789999999999996</v>
      </c>
      <c r="O1117">
        <v>6.1130000000000004</v>
      </c>
      <c r="P1117">
        <v>96.15</v>
      </c>
      <c r="Q1117">
        <v>1.1335</v>
      </c>
      <c r="R1117">
        <v>125.4</v>
      </c>
      <c r="S1117">
        <v>1.694</v>
      </c>
      <c r="T1117">
        <v>0.69620000000000004</v>
      </c>
      <c r="U1117">
        <v>0.62450000000000006</v>
      </c>
      <c r="V1117">
        <v>1.405</v>
      </c>
      <c r="W1117">
        <v>7.0641999999999996</v>
      </c>
      <c r="X1117">
        <v>7.5151000000000003</v>
      </c>
      <c r="Y1117">
        <v>36.75</v>
      </c>
      <c r="Z1117">
        <v>3.32</v>
      </c>
      <c r="AA1117">
        <v>4.8414999999999999</v>
      </c>
      <c r="AB1117">
        <v>8.3450000000000006</v>
      </c>
      <c r="AC1117">
        <v>70.89</v>
      </c>
      <c r="AD1117">
        <v>5.08</v>
      </c>
      <c r="AE1117">
        <v>67.2</v>
      </c>
      <c r="AF1117">
        <v>82.15</v>
      </c>
      <c r="AG1117">
        <v>304.3</v>
      </c>
      <c r="AH1117">
        <v>21</v>
      </c>
      <c r="AI1117">
        <v>727.5</v>
      </c>
      <c r="AJ1117">
        <v>272</v>
      </c>
      <c r="AK1117">
        <v>12.34</v>
      </c>
      <c r="AL1117">
        <v>340</v>
      </c>
    </row>
    <row r="1118" spans="2:38" x14ac:dyDescent="0.25">
      <c r="B1118" s="15">
        <v>35741</v>
      </c>
      <c r="C1118">
        <v>7581.32</v>
      </c>
      <c r="D1118">
        <v>927.51</v>
      </c>
      <c r="E1118">
        <v>1602.4</v>
      </c>
      <c r="F1118">
        <v>6851.74</v>
      </c>
      <c r="G1118">
        <v>3699.89</v>
      </c>
      <c r="H1118">
        <v>15836.36</v>
      </c>
      <c r="I1118">
        <v>1230.07</v>
      </c>
      <c r="J1118">
        <v>15836.36</v>
      </c>
      <c r="K1118">
        <v>10104.5</v>
      </c>
      <c r="L1118">
        <v>5.6959999999999997</v>
      </c>
      <c r="M1118">
        <v>5.8100000000000005</v>
      </c>
      <c r="N1118">
        <v>5.9020000000000001</v>
      </c>
      <c r="O1118">
        <v>6.1550000000000002</v>
      </c>
      <c r="P1118">
        <v>95.25</v>
      </c>
      <c r="Q1118">
        <v>1.1496</v>
      </c>
      <c r="R1118">
        <v>124.26</v>
      </c>
      <c r="S1118">
        <v>1.6879999999999999</v>
      </c>
      <c r="T1118">
        <v>0.69289999999999996</v>
      </c>
      <c r="U1118">
        <v>0.62309999999999999</v>
      </c>
      <c r="V1118">
        <v>1.3919999999999999</v>
      </c>
      <c r="W1118">
        <v>6.9393000000000002</v>
      </c>
      <c r="X1118">
        <v>7.4404000000000003</v>
      </c>
      <c r="Y1118">
        <v>36.4</v>
      </c>
      <c r="Z1118">
        <v>3.2949999999999999</v>
      </c>
      <c r="AA1118">
        <v>4.835</v>
      </c>
      <c r="AB1118">
        <v>8.3949999999999996</v>
      </c>
      <c r="AC1118">
        <v>72.069999999999993</v>
      </c>
      <c r="AD1118">
        <v>4.8499999999999996</v>
      </c>
      <c r="AE1118">
        <v>66.875</v>
      </c>
      <c r="AF1118">
        <v>71.55</v>
      </c>
      <c r="AG1118">
        <v>311.2</v>
      </c>
      <c r="AH1118">
        <v>20.77</v>
      </c>
      <c r="AI1118">
        <v>739.25</v>
      </c>
      <c r="AJ1118">
        <v>284</v>
      </c>
      <c r="AK1118">
        <v>12.25</v>
      </c>
      <c r="AL1118">
        <v>358</v>
      </c>
    </row>
    <row r="1119" spans="2:38" x14ac:dyDescent="0.25">
      <c r="B1119" s="15">
        <v>35734</v>
      </c>
      <c r="C1119">
        <v>7442.08</v>
      </c>
      <c r="D1119">
        <v>914.62</v>
      </c>
      <c r="E1119">
        <v>1593.61</v>
      </c>
      <c r="F1119">
        <v>6842.36</v>
      </c>
      <c r="G1119">
        <v>3726.69</v>
      </c>
      <c r="H1119">
        <v>16458.939999999999</v>
      </c>
      <c r="I1119">
        <v>1277.1199999999999</v>
      </c>
      <c r="J1119">
        <v>16458.939999999999</v>
      </c>
      <c r="K1119">
        <v>10623.78</v>
      </c>
      <c r="L1119">
        <v>5.6120000000000001</v>
      </c>
      <c r="M1119">
        <v>5.7080000000000002</v>
      </c>
      <c r="N1119">
        <v>5.8309999999999995</v>
      </c>
      <c r="O1119">
        <v>6.1529999999999996</v>
      </c>
      <c r="P1119">
        <v>95.64</v>
      </c>
      <c r="Q1119">
        <v>1.1388</v>
      </c>
      <c r="R1119">
        <v>120.48</v>
      </c>
      <c r="S1119">
        <v>1.6726999999999999</v>
      </c>
      <c r="T1119">
        <v>0.70120000000000005</v>
      </c>
      <c r="U1119">
        <v>0.62190000000000001</v>
      </c>
      <c r="V1119">
        <v>1.3995</v>
      </c>
      <c r="W1119">
        <v>7.0243000000000002</v>
      </c>
      <c r="X1119">
        <v>7.5250000000000004</v>
      </c>
      <c r="Y1119">
        <v>36.25</v>
      </c>
      <c r="Z1119">
        <v>3.3250000000000002</v>
      </c>
      <c r="AA1119">
        <v>4.8159999999999998</v>
      </c>
      <c r="AB1119">
        <v>8.4049999999999994</v>
      </c>
      <c r="AC1119">
        <v>72.319999999999993</v>
      </c>
      <c r="AD1119">
        <v>4.7370000000000001</v>
      </c>
      <c r="AE1119">
        <v>67.525000000000006</v>
      </c>
      <c r="AF1119">
        <v>67.2</v>
      </c>
      <c r="AG1119">
        <v>312.10000000000002</v>
      </c>
      <c r="AH1119">
        <v>21.08</v>
      </c>
      <c r="AI1119">
        <v>690.75</v>
      </c>
      <c r="AJ1119">
        <v>279.75</v>
      </c>
      <c r="AK1119">
        <v>12.39</v>
      </c>
      <c r="AL1119">
        <v>360.5</v>
      </c>
    </row>
    <row r="1120" spans="2:38" x14ac:dyDescent="0.25">
      <c r="B1120" s="15">
        <v>35727</v>
      </c>
      <c r="C1120">
        <v>7715.4</v>
      </c>
      <c r="D1120">
        <v>941.64</v>
      </c>
      <c r="E1120">
        <v>1650.92</v>
      </c>
      <c r="F1120">
        <v>7033.49</v>
      </c>
      <c r="G1120">
        <v>4050.87</v>
      </c>
      <c r="H1120">
        <v>17363.740000000002</v>
      </c>
      <c r="I1120">
        <v>1331.69</v>
      </c>
      <c r="J1120">
        <v>17363.740000000002</v>
      </c>
      <c r="K1120">
        <v>11144.34</v>
      </c>
      <c r="L1120">
        <v>5.7430000000000003</v>
      </c>
      <c r="M1120">
        <v>5.8979999999999997</v>
      </c>
      <c r="N1120">
        <v>5.9809999999999999</v>
      </c>
      <c r="O1120">
        <v>6.2729999999999997</v>
      </c>
      <c r="P1120">
        <v>97.73</v>
      </c>
      <c r="Q1120">
        <v>1.1035999999999999</v>
      </c>
      <c r="R1120">
        <v>121.93</v>
      </c>
      <c r="S1120">
        <v>1.6334</v>
      </c>
      <c r="T1120">
        <v>0.6895</v>
      </c>
      <c r="U1120">
        <v>0.62070000000000003</v>
      </c>
      <c r="V1120">
        <v>1.4661</v>
      </c>
      <c r="W1120">
        <v>7.1337999999999999</v>
      </c>
      <c r="X1120">
        <v>7.6166</v>
      </c>
      <c r="Y1120">
        <v>36.15</v>
      </c>
      <c r="Z1120">
        <v>3.3895</v>
      </c>
      <c r="AA1120">
        <v>4.7424999999999997</v>
      </c>
      <c r="AB1120">
        <v>7.88</v>
      </c>
      <c r="AC1120">
        <v>72.13</v>
      </c>
      <c r="AD1120">
        <v>4.7850000000000001</v>
      </c>
      <c r="AE1120">
        <v>70.349999999999994</v>
      </c>
      <c r="AF1120">
        <v>69.650000000000006</v>
      </c>
      <c r="AG1120">
        <v>307.3</v>
      </c>
      <c r="AH1120">
        <v>20.97</v>
      </c>
      <c r="AI1120">
        <v>699</v>
      </c>
      <c r="AJ1120">
        <v>289.75</v>
      </c>
      <c r="AK1120">
        <v>11.81</v>
      </c>
      <c r="AL1120">
        <v>369</v>
      </c>
    </row>
    <row r="1121" spans="2:38" x14ac:dyDescent="0.25">
      <c r="B1121" s="15">
        <v>35720</v>
      </c>
      <c r="C1121">
        <v>7847.03</v>
      </c>
      <c r="D1121">
        <v>944.16</v>
      </c>
      <c r="E1121">
        <v>1666.85</v>
      </c>
      <c r="F1121">
        <v>7036.5</v>
      </c>
      <c r="G1121">
        <v>4061.5</v>
      </c>
      <c r="H1121">
        <v>17478.419999999998</v>
      </c>
      <c r="I1121">
        <v>1360.76</v>
      </c>
      <c r="J1121">
        <v>17478.419999999998</v>
      </c>
      <c r="K1121">
        <v>13601.01</v>
      </c>
      <c r="L1121">
        <v>5.89</v>
      </c>
      <c r="M1121">
        <v>6.0759999999999996</v>
      </c>
      <c r="N1121">
        <v>6.1580000000000004</v>
      </c>
      <c r="O1121">
        <v>6.4390000000000001</v>
      </c>
      <c r="P1121">
        <v>97.54</v>
      </c>
      <c r="Q1121">
        <v>1.1094999999999999</v>
      </c>
      <c r="R1121">
        <v>120.97</v>
      </c>
      <c r="S1121">
        <v>1.6186</v>
      </c>
      <c r="T1121">
        <v>0.73260000000000003</v>
      </c>
      <c r="U1121">
        <v>0.64300000000000002</v>
      </c>
      <c r="V1121">
        <v>1.4759</v>
      </c>
      <c r="W1121">
        <v>7.1025999999999998</v>
      </c>
      <c r="X1121">
        <v>7.6310000000000002</v>
      </c>
      <c r="Y1121">
        <v>36.15</v>
      </c>
      <c r="Z1121">
        <v>3.2450000000000001</v>
      </c>
      <c r="AA1121">
        <v>4.6950000000000003</v>
      </c>
      <c r="AB1121">
        <v>7.7460000000000004</v>
      </c>
      <c r="AC1121">
        <v>71.63</v>
      </c>
      <c r="AD1121">
        <v>4.9580000000000002</v>
      </c>
      <c r="AE1121">
        <v>67.674999999999997</v>
      </c>
      <c r="AF1121">
        <v>68.349999999999994</v>
      </c>
      <c r="AG1121">
        <v>324.3</v>
      </c>
      <c r="AH1121">
        <v>20.59</v>
      </c>
      <c r="AI1121">
        <v>692</v>
      </c>
      <c r="AJ1121">
        <v>282</v>
      </c>
      <c r="AK1121">
        <v>11.68</v>
      </c>
      <c r="AL1121">
        <v>363.25</v>
      </c>
    </row>
    <row r="1122" spans="2:38" x14ac:dyDescent="0.25">
      <c r="B1122" s="15">
        <v>35713</v>
      </c>
      <c r="C1122">
        <v>8045.2</v>
      </c>
      <c r="D1122">
        <v>966.98</v>
      </c>
      <c r="E1122">
        <v>1739.03</v>
      </c>
      <c r="F1122">
        <v>7110.41</v>
      </c>
      <c r="G1122">
        <v>4188.5200000000004</v>
      </c>
      <c r="H1122">
        <v>17376.919999999998</v>
      </c>
      <c r="I1122">
        <v>1360.24</v>
      </c>
      <c r="J1122">
        <v>17376.919999999998</v>
      </c>
      <c r="K1122">
        <v>14273.12</v>
      </c>
      <c r="L1122">
        <v>5.8380000000000001</v>
      </c>
      <c r="M1122">
        <v>6.024</v>
      </c>
      <c r="N1122">
        <v>6.1429999999999998</v>
      </c>
      <c r="O1122">
        <v>6.43</v>
      </c>
      <c r="P1122">
        <v>96.66</v>
      </c>
      <c r="Q1122">
        <v>1.1191</v>
      </c>
      <c r="R1122">
        <v>120.1</v>
      </c>
      <c r="S1122">
        <v>1.621</v>
      </c>
      <c r="T1122">
        <v>0.73919999999999997</v>
      </c>
      <c r="U1122">
        <v>0.6462</v>
      </c>
      <c r="V1122">
        <v>1.4571000000000001</v>
      </c>
      <c r="W1122">
        <v>7.0301</v>
      </c>
      <c r="X1122">
        <v>7.5830000000000002</v>
      </c>
      <c r="Y1122">
        <v>36.15</v>
      </c>
      <c r="Z1122">
        <v>3.1028000000000002</v>
      </c>
      <c r="AA1122">
        <v>4.6372999999999998</v>
      </c>
      <c r="AB1122">
        <v>7.7510000000000003</v>
      </c>
      <c r="AC1122">
        <v>71.64</v>
      </c>
      <c r="AD1122">
        <v>5.1950000000000003</v>
      </c>
      <c r="AE1122">
        <v>67.400000000000006</v>
      </c>
      <c r="AF1122">
        <v>66.8</v>
      </c>
      <c r="AG1122">
        <v>328.9</v>
      </c>
      <c r="AH1122">
        <v>22.1</v>
      </c>
      <c r="AI1122">
        <v>700.25</v>
      </c>
      <c r="AJ1122">
        <v>288.25</v>
      </c>
      <c r="AK1122">
        <v>11.94</v>
      </c>
      <c r="AL1122">
        <v>365.25</v>
      </c>
    </row>
    <row r="1123" spans="2:38" x14ac:dyDescent="0.25">
      <c r="B1123" s="15">
        <v>35706</v>
      </c>
      <c r="C1123">
        <v>8038.57</v>
      </c>
      <c r="D1123">
        <v>965.03</v>
      </c>
      <c r="E1123">
        <v>1715.87</v>
      </c>
      <c r="F1123">
        <v>7091.87</v>
      </c>
      <c r="G1123">
        <v>4273.71</v>
      </c>
      <c r="H1123">
        <v>17647.45</v>
      </c>
      <c r="I1123">
        <v>1378.15</v>
      </c>
      <c r="J1123">
        <v>17647.45</v>
      </c>
      <c r="K1123">
        <v>15128.02</v>
      </c>
      <c r="L1123">
        <v>5.6779999999999999</v>
      </c>
      <c r="M1123">
        <v>5.8659999999999997</v>
      </c>
      <c r="N1123">
        <v>5.9879999999999995</v>
      </c>
      <c r="O1123">
        <v>6.2939999999999996</v>
      </c>
      <c r="P1123">
        <v>97.08</v>
      </c>
      <c r="Q1123">
        <v>1.1118999999999999</v>
      </c>
      <c r="R1123">
        <v>122.08</v>
      </c>
      <c r="S1123">
        <v>1.6158000000000001</v>
      </c>
      <c r="T1123">
        <v>0.72940000000000005</v>
      </c>
      <c r="U1123">
        <v>0.64190000000000003</v>
      </c>
      <c r="V1123">
        <v>1.4475</v>
      </c>
      <c r="W1123">
        <v>6.9945000000000004</v>
      </c>
      <c r="X1123">
        <v>7.5034999999999998</v>
      </c>
      <c r="Y1123">
        <v>36.15</v>
      </c>
      <c r="Z1123">
        <v>3.3725000000000001</v>
      </c>
      <c r="AA1123">
        <v>4.6704999999999997</v>
      </c>
      <c r="AB1123">
        <v>7.7889999999999997</v>
      </c>
      <c r="AC1123">
        <v>69.38</v>
      </c>
      <c r="AD1123">
        <v>5.3029999999999999</v>
      </c>
      <c r="AE1123">
        <v>66.400000000000006</v>
      </c>
      <c r="AF1123">
        <v>74.5</v>
      </c>
      <c r="AG1123">
        <v>334.6</v>
      </c>
      <c r="AH1123">
        <v>22.76</v>
      </c>
      <c r="AI1123">
        <v>639.5</v>
      </c>
      <c r="AJ1123">
        <v>264.75</v>
      </c>
      <c r="AK1123">
        <v>11.9</v>
      </c>
      <c r="AL1123">
        <v>357.75</v>
      </c>
    </row>
    <row r="1124" spans="2:38" x14ac:dyDescent="0.25">
      <c r="B1124" s="15">
        <v>35699</v>
      </c>
      <c r="C1124">
        <v>7922.17</v>
      </c>
      <c r="D1124">
        <v>945.22</v>
      </c>
      <c r="E1124">
        <v>1682.24</v>
      </c>
      <c r="F1124">
        <v>6975.88</v>
      </c>
      <c r="G1124">
        <v>4080.78</v>
      </c>
      <c r="H1124">
        <v>17994.71</v>
      </c>
      <c r="I1124">
        <v>1393.48</v>
      </c>
      <c r="J1124">
        <v>17994.71</v>
      </c>
      <c r="K1124">
        <v>14710.87</v>
      </c>
      <c r="L1124">
        <v>5.78</v>
      </c>
      <c r="M1124">
        <v>5.9870000000000001</v>
      </c>
      <c r="N1124">
        <v>6.0810000000000004</v>
      </c>
      <c r="O1124">
        <v>6.367</v>
      </c>
      <c r="P1124">
        <v>97.25</v>
      </c>
      <c r="Q1124">
        <v>1.1115999999999999</v>
      </c>
      <c r="R1124">
        <v>121.26</v>
      </c>
      <c r="S1124">
        <v>1.6080000000000001</v>
      </c>
      <c r="T1124">
        <v>0.72209999999999996</v>
      </c>
      <c r="U1124">
        <v>0.64119999999999999</v>
      </c>
      <c r="V1124">
        <v>1.4512</v>
      </c>
      <c r="W1124">
        <v>7.1154999999999999</v>
      </c>
      <c r="X1124">
        <v>7.6032999999999999</v>
      </c>
      <c r="Y1124">
        <v>36.28</v>
      </c>
      <c r="Z1124">
        <v>3.1446000000000001</v>
      </c>
      <c r="AA1124">
        <v>4.6740000000000004</v>
      </c>
      <c r="AB1124">
        <v>7.8149999999999995</v>
      </c>
      <c r="AC1124">
        <v>70.540000000000006</v>
      </c>
      <c r="AD1124">
        <v>4.7839999999999998</v>
      </c>
      <c r="AE1124">
        <v>68.424999999999997</v>
      </c>
      <c r="AF1124">
        <v>73.2</v>
      </c>
      <c r="AG1124">
        <v>326.89999999999998</v>
      </c>
      <c r="AH1124">
        <v>20.87</v>
      </c>
      <c r="AI1124">
        <v>631.75</v>
      </c>
      <c r="AJ1124">
        <v>257.5</v>
      </c>
      <c r="AK1124">
        <v>10.89</v>
      </c>
      <c r="AL1124">
        <v>357.25</v>
      </c>
    </row>
    <row r="1125" spans="2:38" x14ac:dyDescent="0.25">
      <c r="B1125" s="15">
        <v>35692</v>
      </c>
      <c r="C1125">
        <v>7917.26</v>
      </c>
      <c r="D1125">
        <v>950.51</v>
      </c>
      <c r="E1125">
        <v>1680.36</v>
      </c>
      <c r="F1125">
        <v>6982.7</v>
      </c>
      <c r="G1125">
        <v>4032.97</v>
      </c>
      <c r="H1125">
        <v>18058.21</v>
      </c>
      <c r="I1125">
        <v>1389.46</v>
      </c>
      <c r="J1125">
        <v>18058.21</v>
      </c>
      <c r="K1125">
        <v>14384.13</v>
      </c>
      <c r="L1125">
        <v>5.8090000000000002</v>
      </c>
      <c r="M1125">
        <v>6.01</v>
      </c>
      <c r="N1125">
        <v>6.0919999999999996</v>
      </c>
      <c r="O1125">
        <v>6.3780000000000001</v>
      </c>
      <c r="P1125">
        <v>97.83</v>
      </c>
      <c r="Q1125">
        <v>1.1078000000000001</v>
      </c>
      <c r="R1125">
        <v>122.17</v>
      </c>
      <c r="S1125">
        <v>1.6120999999999999</v>
      </c>
      <c r="T1125">
        <v>0.7177</v>
      </c>
      <c r="U1125">
        <v>0.63339999999999996</v>
      </c>
      <c r="V1125">
        <v>1.4622999999999999</v>
      </c>
      <c r="W1125">
        <v>7.2065000000000001</v>
      </c>
      <c r="X1125">
        <v>7.6052999999999997</v>
      </c>
      <c r="Y1125">
        <v>36.450000000000003</v>
      </c>
      <c r="Z1125">
        <v>3.0377999999999998</v>
      </c>
      <c r="AA1125">
        <v>4.6775000000000002</v>
      </c>
      <c r="AB1125">
        <v>7.7359999999999998</v>
      </c>
      <c r="AC1125">
        <v>73.27</v>
      </c>
      <c r="AD1125">
        <v>4.665</v>
      </c>
      <c r="AE1125">
        <v>67.900000000000006</v>
      </c>
      <c r="AF1125">
        <v>69.150000000000006</v>
      </c>
      <c r="AG1125">
        <v>321.60000000000002</v>
      </c>
      <c r="AH1125">
        <v>19.350000000000001</v>
      </c>
      <c r="AI1125">
        <v>756.5</v>
      </c>
      <c r="AJ1125">
        <v>255.5</v>
      </c>
      <c r="AK1125">
        <v>11.17</v>
      </c>
      <c r="AL1125">
        <v>353</v>
      </c>
    </row>
    <row r="1126" spans="2:38" x14ac:dyDescent="0.25">
      <c r="B1126" s="15">
        <v>35685</v>
      </c>
      <c r="C1126">
        <v>7742.97</v>
      </c>
      <c r="D1126">
        <v>923.91</v>
      </c>
      <c r="E1126">
        <v>1649.33</v>
      </c>
      <c r="F1126">
        <v>6766.1</v>
      </c>
      <c r="G1126">
        <v>3854.81</v>
      </c>
      <c r="H1126">
        <v>17965.8</v>
      </c>
      <c r="I1126">
        <v>1396.64</v>
      </c>
      <c r="J1126">
        <v>17965.8</v>
      </c>
      <c r="K1126">
        <v>14470.46</v>
      </c>
      <c r="L1126">
        <v>5.9130000000000003</v>
      </c>
      <c r="M1126">
        <v>6.1660000000000004</v>
      </c>
      <c r="N1126">
        <v>6.2830000000000004</v>
      </c>
      <c r="O1126">
        <v>6.5869999999999997</v>
      </c>
      <c r="P1126">
        <v>97.73</v>
      </c>
      <c r="Q1126">
        <v>1.1082000000000001</v>
      </c>
      <c r="R1126">
        <v>121.02</v>
      </c>
      <c r="S1126">
        <v>1.6074000000000002</v>
      </c>
      <c r="T1126">
        <v>0.72219999999999995</v>
      </c>
      <c r="U1126">
        <v>0.63490000000000002</v>
      </c>
      <c r="V1126">
        <v>1.4633</v>
      </c>
      <c r="W1126">
        <v>7.2858999999999998</v>
      </c>
      <c r="X1126">
        <v>7.6721000000000004</v>
      </c>
      <c r="Y1126">
        <v>36.549999999999997</v>
      </c>
      <c r="Z1126">
        <v>2.9784000000000002</v>
      </c>
      <c r="AA1126">
        <v>4.6864999999999997</v>
      </c>
      <c r="AB1126">
        <v>7.7709999999999999</v>
      </c>
      <c r="AC1126">
        <v>73.91</v>
      </c>
      <c r="AD1126">
        <v>4.72</v>
      </c>
      <c r="AE1126">
        <v>69.424999999999997</v>
      </c>
      <c r="AF1126">
        <v>69.75</v>
      </c>
      <c r="AG1126">
        <v>324.8</v>
      </c>
      <c r="AH1126">
        <v>19.32</v>
      </c>
      <c r="AI1126">
        <v>722</v>
      </c>
      <c r="AJ1126">
        <v>266.25</v>
      </c>
      <c r="AK1126">
        <v>11.49</v>
      </c>
      <c r="AL1126">
        <v>358.5</v>
      </c>
    </row>
    <row r="1127" spans="2:38" x14ac:dyDescent="0.25">
      <c r="B1127" s="15">
        <v>35678</v>
      </c>
      <c r="C1127">
        <v>7822.4</v>
      </c>
      <c r="D1127">
        <v>929.05</v>
      </c>
      <c r="E1127">
        <v>1635.77</v>
      </c>
      <c r="F1127">
        <v>6743.22</v>
      </c>
      <c r="G1127">
        <v>4100.67</v>
      </c>
      <c r="H1127">
        <v>18650.169999999998</v>
      </c>
      <c r="I1127">
        <v>1444.65</v>
      </c>
      <c r="J1127">
        <v>18650.169999999998</v>
      </c>
      <c r="K1127">
        <v>14563.55</v>
      </c>
      <c r="L1127">
        <v>5.9550000000000001</v>
      </c>
      <c r="M1127">
        <v>6.23</v>
      </c>
      <c r="N1127">
        <v>6.35</v>
      </c>
      <c r="O1127">
        <v>6.6420000000000003</v>
      </c>
      <c r="P1127">
        <v>98.86</v>
      </c>
      <c r="Q1127">
        <v>1.0859000000000001</v>
      </c>
      <c r="R1127">
        <v>121.26</v>
      </c>
      <c r="S1127">
        <v>1.5937000000000001</v>
      </c>
      <c r="T1127">
        <v>0.73099999999999998</v>
      </c>
      <c r="U1127">
        <v>0.63639999999999997</v>
      </c>
      <c r="V1127">
        <v>1.4782999999999999</v>
      </c>
      <c r="W1127">
        <v>7.4124999999999996</v>
      </c>
      <c r="X1127">
        <v>7.7675000000000001</v>
      </c>
      <c r="Y1127">
        <v>36.6</v>
      </c>
      <c r="Z1127">
        <v>2.9525000000000001</v>
      </c>
      <c r="AA1127">
        <v>4.694</v>
      </c>
      <c r="AB1127">
        <v>7.8</v>
      </c>
      <c r="AC1127">
        <v>72.540000000000006</v>
      </c>
      <c r="AD1127">
        <v>4.6710000000000003</v>
      </c>
      <c r="AE1127">
        <v>67.849999999999994</v>
      </c>
      <c r="AF1127">
        <v>69.5</v>
      </c>
      <c r="AG1127">
        <v>323.8</v>
      </c>
      <c r="AH1127">
        <v>19.63</v>
      </c>
      <c r="AI1127">
        <v>709.5</v>
      </c>
      <c r="AJ1127">
        <v>266.25</v>
      </c>
      <c r="AK1127">
        <v>11.54</v>
      </c>
      <c r="AL1127">
        <v>372.25</v>
      </c>
    </row>
    <row r="1128" spans="2:38" x14ac:dyDescent="0.25">
      <c r="B1128" s="15">
        <v>35671</v>
      </c>
      <c r="C1128">
        <v>7622.42</v>
      </c>
      <c r="D1128">
        <v>899.47</v>
      </c>
      <c r="E1128">
        <v>1587.32</v>
      </c>
      <c r="F1128">
        <v>6611.79</v>
      </c>
      <c r="G1128">
        <v>3906.03</v>
      </c>
      <c r="H1128">
        <v>18229.419999999998</v>
      </c>
      <c r="I1128">
        <v>1427.99</v>
      </c>
      <c r="J1128">
        <v>18229.419999999998</v>
      </c>
      <c r="K1128">
        <v>14135.25</v>
      </c>
      <c r="L1128">
        <v>5.9550000000000001</v>
      </c>
      <c r="M1128">
        <v>6.2229999999999999</v>
      </c>
      <c r="N1128">
        <v>6.3390000000000004</v>
      </c>
      <c r="O1128">
        <v>6.6109999999999998</v>
      </c>
      <c r="P1128">
        <v>99</v>
      </c>
      <c r="Q1128">
        <v>1.0887</v>
      </c>
      <c r="R1128">
        <v>120.95</v>
      </c>
      <c r="S1128">
        <v>1.6153</v>
      </c>
      <c r="T1128">
        <v>0.73229999999999995</v>
      </c>
      <c r="U1128">
        <v>0.6391</v>
      </c>
      <c r="V1128">
        <v>1.4924999999999999</v>
      </c>
      <c r="W1128">
        <v>7.4823000000000004</v>
      </c>
      <c r="X1128">
        <v>7.8781999999999996</v>
      </c>
      <c r="Y1128">
        <v>36.5</v>
      </c>
      <c r="Z1128">
        <v>2.9283999999999999</v>
      </c>
      <c r="AA1128">
        <v>4.6929999999999996</v>
      </c>
      <c r="AB1128">
        <v>7.8149999999999995</v>
      </c>
      <c r="AC1128">
        <v>72.7</v>
      </c>
      <c r="AD1128">
        <v>4.6159999999999997</v>
      </c>
      <c r="AE1128">
        <v>67.2</v>
      </c>
      <c r="AF1128">
        <v>67.849999999999994</v>
      </c>
      <c r="AG1128">
        <v>325.5</v>
      </c>
      <c r="AH1128">
        <v>19.61</v>
      </c>
      <c r="AI1128">
        <v>666</v>
      </c>
      <c r="AJ1128">
        <v>265.75</v>
      </c>
      <c r="AK1128">
        <v>11.6</v>
      </c>
      <c r="AL1128">
        <v>378.25</v>
      </c>
    </row>
    <row r="1129" spans="2:38" x14ac:dyDescent="0.25">
      <c r="B1129" s="15">
        <v>35664</v>
      </c>
      <c r="C1129">
        <v>7887.9</v>
      </c>
      <c r="D1129">
        <v>923.55</v>
      </c>
      <c r="E1129">
        <v>1598.69</v>
      </c>
      <c r="F1129">
        <v>6709.78</v>
      </c>
      <c r="G1129">
        <v>4086.01</v>
      </c>
      <c r="H1129">
        <v>18650.169999999998</v>
      </c>
      <c r="I1129">
        <v>1455.73</v>
      </c>
      <c r="J1129">
        <v>18650.169999999998</v>
      </c>
      <c r="K1129">
        <v>15429.75</v>
      </c>
      <c r="L1129">
        <v>5.9290000000000003</v>
      </c>
      <c r="M1129">
        <v>6.194</v>
      </c>
      <c r="N1129">
        <v>6.3579999999999997</v>
      </c>
      <c r="O1129">
        <v>6.649</v>
      </c>
      <c r="P1129">
        <v>99.06</v>
      </c>
      <c r="Q1129">
        <v>1.0796999999999999</v>
      </c>
      <c r="R1129">
        <v>118.26</v>
      </c>
      <c r="S1129">
        <v>1.6082999999999998</v>
      </c>
      <c r="T1129">
        <v>0.74790000000000001</v>
      </c>
      <c r="U1129">
        <v>0.64600000000000002</v>
      </c>
      <c r="V1129">
        <v>1.4986999999999999</v>
      </c>
      <c r="W1129">
        <v>7.5928000000000004</v>
      </c>
      <c r="X1129">
        <v>7.9638</v>
      </c>
      <c r="Y1129">
        <v>35.9</v>
      </c>
      <c r="Z1129">
        <v>2.7753000000000001</v>
      </c>
      <c r="AA1129">
        <v>4.6935000000000002</v>
      </c>
      <c r="AB1129">
        <v>7.76</v>
      </c>
      <c r="AC1129">
        <v>73.69</v>
      </c>
      <c r="AD1129">
        <v>4.6820000000000004</v>
      </c>
      <c r="AE1129">
        <v>66.375</v>
      </c>
      <c r="AF1129">
        <v>67.8</v>
      </c>
      <c r="AG1129">
        <v>326.2</v>
      </c>
      <c r="AH1129">
        <v>19.7</v>
      </c>
      <c r="AI1129">
        <v>661.5</v>
      </c>
      <c r="AJ1129">
        <v>271.75</v>
      </c>
      <c r="AK1129">
        <v>11.79</v>
      </c>
      <c r="AL1129">
        <v>368.75</v>
      </c>
    </row>
    <row r="1130" spans="2:38" x14ac:dyDescent="0.25">
      <c r="B1130" s="15">
        <v>35657</v>
      </c>
      <c r="C1130">
        <v>7694.65</v>
      </c>
      <c r="D1130">
        <v>900.81</v>
      </c>
      <c r="E1130">
        <v>1562.03</v>
      </c>
      <c r="F1130">
        <v>6695.09</v>
      </c>
      <c r="G1130">
        <v>4152.8599999999997</v>
      </c>
      <c r="H1130">
        <v>19326.03</v>
      </c>
      <c r="I1130">
        <v>1501.69</v>
      </c>
      <c r="J1130">
        <v>19326.03</v>
      </c>
      <c r="K1130">
        <v>16096.88</v>
      </c>
      <c r="L1130">
        <v>5.8170000000000002</v>
      </c>
      <c r="M1130">
        <v>6.0640000000000001</v>
      </c>
      <c r="N1130">
        <v>6.2359999999999998</v>
      </c>
      <c r="O1130">
        <v>6.5460000000000003</v>
      </c>
      <c r="P1130">
        <v>99.05</v>
      </c>
      <c r="Q1130">
        <v>1.0777000000000001</v>
      </c>
      <c r="R1130">
        <v>117.4</v>
      </c>
      <c r="S1130">
        <v>1.6108</v>
      </c>
      <c r="T1130">
        <v>0.74219999999999997</v>
      </c>
      <c r="U1130">
        <v>0.64159999999999995</v>
      </c>
      <c r="V1130">
        <v>1.5066999999999999</v>
      </c>
      <c r="W1130">
        <v>7.5701999999999998</v>
      </c>
      <c r="X1130">
        <v>7.9541000000000004</v>
      </c>
      <c r="Y1130">
        <v>35.700000000000003</v>
      </c>
      <c r="Z1130">
        <v>2.7824999999999998</v>
      </c>
      <c r="AA1130">
        <v>4.6864999999999997</v>
      </c>
      <c r="AB1130">
        <v>7.76</v>
      </c>
      <c r="AC1130">
        <v>74.66</v>
      </c>
      <c r="AD1130">
        <v>4.5600000000000005</v>
      </c>
      <c r="AE1130">
        <v>67.224999999999994</v>
      </c>
      <c r="AF1130">
        <v>68.900000000000006</v>
      </c>
      <c r="AG1130">
        <v>325.7</v>
      </c>
      <c r="AH1130">
        <v>20.07</v>
      </c>
      <c r="AI1130">
        <v>791.75</v>
      </c>
      <c r="AJ1130">
        <v>260</v>
      </c>
      <c r="AK1130">
        <v>11.86</v>
      </c>
      <c r="AL1130">
        <v>354</v>
      </c>
    </row>
    <row r="1131" spans="2:38" x14ac:dyDescent="0.25">
      <c r="B1131" s="15">
        <v>35650</v>
      </c>
      <c r="C1131">
        <v>8031.22</v>
      </c>
      <c r="D1131">
        <v>933.54</v>
      </c>
      <c r="E1131">
        <v>1598.52</v>
      </c>
      <c r="F1131">
        <v>6895.15</v>
      </c>
      <c r="G1131">
        <v>4354.1499999999996</v>
      </c>
      <c r="H1131">
        <v>19604.46</v>
      </c>
      <c r="I1131">
        <v>1503.27</v>
      </c>
      <c r="J1131">
        <v>19604.46</v>
      </c>
      <c r="K1131">
        <v>16647.54</v>
      </c>
      <c r="L1131">
        <v>5.9889999999999999</v>
      </c>
      <c r="M1131">
        <v>6.2160000000000002</v>
      </c>
      <c r="N1131">
        <v>6.367</v>
      </c>
      <c r="O1131">
        <v>6.6349999999999998</v>
      </c>
      <c r="P1131">
        <v>99.75</v>
      </c>
      <c r="Q1131">
        <v>1.0587</v>
      </c>
      <c r="R1131">
        <v>114.76</v>
      </c>
      <c r="S1131">
        <v>1.5895999999999999</v>
      </c>
      <c r="T1131">
        <v>0.7349</v>
      </c>
      <c r="U1131">
        <v>0.63770000000000004</v>
      </c>
      <c r="V1131">
        <v>1.5097</v>
      </c>
      <c r="W1131">
        <v>7.5725999999999996</v>
      </c>
      <c r="X1131">
        <v>7.9150999999999998</v>
      </c>
      <c r="Y1131">
        <v>35.76</v>
      </c>
      <c r="Z1131">
        <v>2.6964999999999999</v>
      </c>
      <c r="AA1131">
        <v>4.6684999999999999</v>
      </c>
      <c r="AB1131">
        <v>7.82</v>
      </c>
      <c r="AC1131">
        <v>74.25</v>
      </c>
      <c r="AD1131">
        <v>4.375</v>
      </c>
      <c r="AE1131">
        <v>66.400000000000006</v>
      </c>
      <c r="AF1131">
        <v>77.400000000000006</v>
      </c>
      <c r="AG1131">
        <v>326.10000000000002</v>
      </c>
      <c r="AH1131">
        <v>19.54</v>
      </c>
      <c r="AI1131">
        <v>739.75</v>
      </c>
      <c r="AJ1131">
        <v>253.5</v>
      </c>
      <c r="AK1131">
        <v>11.38</v>
      </c>
      <c r="AL1131">
        <v>367.25</v>
      </c>
    </row>
    <row r="1132" spans="2:38" x14ac:dyDescent="0.25">
      <c r="B1132" s="15">
        <v>35643</v>
      </c>
      <c r="C1132">
        <v>8194.0400000000009</v>
      </c>
      <c r="D1132">
        <v>947.14</v>
      </c>
      <c r="E1132">
        <v>1594.33</v>
      </c>
      <c r="F1132">
        <v>6851.14</v>
      </c>
      <c r="G1132">
        <v>4408.79</v>
      </c>
      <c r="H1132">
        <v>19804.38</v>
      </c>
      <c r="I1132">
        <v>1512.79</v>
      </c>
      <c r="J1132">
        <v>19804.38</v>
      </c>
      <c r="K1132">
        <v>16379.22</v>
      </c>
      <c r="L1132">
        <v>5.8710000000000004</v>
      </c>
      <c r="M1132">
        <v>6.0720000000000001</v>
      </c>
      <c r="N1132">
        <v>6.18</v>
      </c>
      <c r="O1132">
        <v>6.4539999999999997</v>
      </c>
      <c r="P1132">
        <v>100.43</v>
      </c>
      <c r="Q1132">
        <v>1.0565</v>
      </c>
      <c r="R1132">
        <v>118.43</v>
      </c>
      <c r="S1132">
        <v>1.6314</v>
      </c>
      <c r="T1132">
        <v>0.73919999999999997</v>
      </c>
      <c r="U1132">
        <v>0.64380000000000004</v>
      </c>
      <c r="V1132">
        <v>1.5249999999999999</v>
      </c>
      <c r="W1132">
        <v>7.7066999999999997</v>
      </c>
      <c r="X1132">
        <v>8.0242000000000004</v>
      </c>
      <c r="Y1132">
        <v>35.770000000000003</v>
      </c>
      <c r="Z1132">
        <v>2.6381999999999999</v>
      </c>
      <c r="AA1132">
        <v>4.6360000000000001</v>
      </c>
      <c r="AB1132">
        <v>7.835</v>
      </c>
      <c r="AC1132">
        <v>75.180000000000007</v>
      </c>
      <c r="AD1132">
        <v>4.47</v>
      </c>
      <c r="AE1132">
        <v>67.525000000000006</v>
      </c>
      <c r="AF1132">
        <v>75.55</v>
      </c>
      <c r="AG1132">
        <v>324.7</v>
      </c>
      <c r="AH1132">
        <v>20.28</v>
      </c>
      <c r="AI1132">
        <v>762</v>
      </c>
      <c r="AJ1132">
        <v>268.5</v>
      </c>
      <c r="AK1132">
        <v>11.65</v>
      </c>
      <c r="AL1132">
        <v>361.5</v>
      </c>
    </row>
    <row r="1133" spans="2:38" x14ac:dyDescent="0.25">
      <c r="B1133" s="15">
        <v>35636</v>
      </c>
      <c r="C1133">
        <v>8113.44</v>
      </c>
      <c r="D1133">
        <v>938.79</v>
      </c>
      <c r="E1133">
        <v>1569.58</v>
      </c>
      <c r="F1133">
        <v>6780.27</v>
      </c>
      <c r="G1133">
        <v>4317.6400000000003</v>
      </c>
      <c r="H1133">
        <v>20389.54</v>
      </c>
      <c r="I1133">
        <v>1544.29</v>
      </c>
      <c r="J1133">
        <v>20389.54</v>
      </c>
      <c r="K1133">
        <v>15658.12</v>
      </c>
      <c r="L1133">
        <v>5.8629999999999995</v>
      </c>
      <c r="M1133">
        <v>6.0750000000000002</v>
      </c>
      <c r="N1133">
        <v>6.1790000000000003</v>
      </c>
      <c r="O1133">
        <v>6.4539999999999997</v>
      </c>
      <c r="P1133">
        <v>99.13</v>
      </c>
      <c r="Q1133">
        <v>1.0682</v>
      </c>
      <c r="R1133">
        <v>116.88</v>
      </c>
      <c r="S1133">
        <v>1.6619999999999999</v>
      </c>
      <c r="T1133">
        <v>0.73770000000000002</v>
      </c>
      <c r="U1133">
        <v>0.65210000000000001</v>
      </c>
      <c r="V1133">
        <v>1.516</v>
      </c>
      <c r="W1133">
        <v>7.577</v>
      </c>
      <c r="X1133">
        <v>7.8940000000000001</v>
      </c>
      <c r="Y1133">
        <v>35.695</v>
      </c>
      <c r="Z1133">
        <v>2.6497999999999999</v>
      </c>
      <c r="AA1133">
        <v>4.5625</v>
      </c>
      <c r="AB1133">
        <v>7.7869999999999999</v>
      </c>
      <c r="AC1133">
        <v>75.45</v>
      </c>
      <c r="AD1133">
        <v>4.2969999999999997</v>
      </c>
      <c r="AE1133">
        <v>67.650000000000006</v>
      </c>
      <c r="AF1133">
        <v>74.45</v>
      </c>
      <c r="AG1133">
        <v>326.5</v>
      </c>
      <c r="AH1133">
        <v>19.89</v>
      </c>
      <c r="AI1133">
        <v>754.5</v>
      </c>
      <c r="AJ1133">
        <v>243.25</v>
      </c>
      <c r="AK1133">
        <v>11.63</v>
      </c>
      <c r="AL1133">
        <v>358.5</v>
      </c>
    </row>
    <row r="1134" spans="2:38" x14ac:dyDescent="0.25">
      <c r="B1134" s="15">
        <v>35629</v>
      </c>
      <c r="C1134">
        <v>7890.46</v>
      </c>
      <c r="D1134">
        <v>915.3</v>
      </c>
      <c r="E1134">
        <v>1547.99</v>
      </c>
      <c r="F1134">
        <v>6738.19</v>
      </c>
      <c r="G1134">
        <v>4196.53</v>
      </c>
      <c r="H1134">
        <v>20249.32</v>
      </c>
      <c r="I1134">
        <v>1539.36</v>
      </c>
      <c r="J1134">
        <v>20249.32</v>
      </c>
      <c r="K1134">
        <v>15570.4</v>
      </c>
      <c r="L1134">
        <v>5.89</v>
      </c>
      <c r="M1134">
        <v>6.1429999999999998</v>
      </c>
      <c r="N1134">
        <v>6.2430000000000003</v>
      </c>
      <c r="O1134">
        <v>6.53</v>
      </c>
      <c r="P1134">
        <v>97.35</v>
      </c>
      <c r="Q1134">
        <v>1.0951</v>
      </c>
      <c r="R1134">
        <v>115.47</v>
      </c>
      <c r="S1134">
        <v>1.6806000000000001</v>
      </c>
      <c r="T1134">
        <v>0.74219999999999997</v>
      </c>
      <c r="U1134">
        <v>0.65269999999999995</v>
      </c>
      <c r="V1134">
        <v>1.4759</v>
      </c>
      <c r="W1134">
        <v>7.3926999999999996</v>
      </c>
      <c r="X1134">
        <v>7.7930000000000001</v>
      </c>
      <c r="Y1134">
        <v>35.729999999999997</v>
      </c>
      <c r="Z1134">
        <v>2.6402999999999999</v>
      </c>
      <c r="AA1134">
        <v>4.5659999999999998</v>
      </c>
      <c r="AB1134">
        <v>7.8979999999999997</v>
      </c>
      <c r="AC1134">
        <v>74.930000000000007</v>
      </c>
      <c r="AD1134">
        <v>4.242</v>
      </c>
      <c r="AE1134">
        <v>66.55</v>
      </c>
      <c r="AF1134">
        <v>73.45</v>
      </c>
      <c r="AG1134">
        <v>329.6</v>
      </c>
      <c r="AH1134">
        <v>19.27</v>
      </c>
      <c r="AI1134">
        <v>776.25</v>
      </c>
      <c r="AJ1134">
        <v>270.25</v>
      </c>
      <c r="AK1134">
        <v>11.28</v>
      </c>
      <c r="AL1134">
        <v>328.5</v>
      </c>
    </row>
    <row r="1135" spans="2:38" x14ac:dyDescent="0.25">
      <c r="B1135" s="15">
        <v>35622</v>
      </c>
      <c r="C1135">
        <v>7921.81</v>
      </c>
      <c r="D1135">
        <v>916.68</v>
      </c>
      <c r="E1135">
        <v>1502.62</v>
      </c>
      <c r="F1135">
        <v>6626.4</v>
      </c>
      <c r="G1135">
        <v>4040.97</v>
      </c>
      <c r="H1135">
        <v>19875.490000000002</v>
      </c>
      <c r="I1135">
        <v>1504.39</v>
      </c>
      <c r="J1135">
        <v>19875.490000000002</v>
      </c>
      <c r="K1135">
        <v>15225.29</v>
      </c>
      <c r="L1135">
        <v>5.8789999999999996</v>
      </c>
      <c r="M1135">
        <v>6.1159999999999997</v>
      </c>
      <c r="N1135">
        <v>6.22</v>
      </c>
      <c r="O1135">
        <v>6.5289999999999999</v>
      </c>
      <c r="P1135">
        <v>96.32</v>
      </c>
      <c r="Q1135">
        <v>1.1093999999999999</v>
      </c>
      <c r="R1135">
        <v>114.2</v>
      </c>
      <c r="S1135">
        <v>1.694</v>
      </c>
      <c r="T1135">
        <v>0.74029999999999996</v>
      </c>
      <c r="U1135">
        <v>0.66969999999999996</v>
      </c>
      <c r="V1135">
        <v>1.468</v>
      </c>
      <c r="W1135">
        <v>7.4570999999999996</v>
      </c>
      <c r="X1135">
        <v>7.7832999999999997</v>
      </c>
      <c r="Y1135">
        <v>35.770000000000003</v>
      </c>
      <c r="Z1135">
        <v>2.5047000000000001</v>
      </c>
      <c r="AA1135">
        <v>4.5445000000000002</v>
      </c>
      <c r="AB1135">
        <v>7.85</v>
      </c>
      <c r="AC1135">
        <v>73.39</v>
      </c>
      <c r="AD1135">
        <v>4.327</v>
      </c>
      <c r="AE1135">
        <v>65.75</v>
      </c>
      <c r="AF1135">
        <v>76.95</v>
      </c>
      <c r="AG1135">
        <v>322.2</v>
      </c>
      <c r="AH1135">
        <v>19.329999999999998</v>
      </c>
      <c r="AI1135">
        <v>785.5</v>
      </c>
      <c r="AJ1135">
        <v>251.5</v>
      </c>
      <c r="AK1135">
        <v>11.09</v>
      </c>
      <c r="AL1135">
        <v>322</v>
      </c>
    </row>
    <row r="1136" spans="2:38" x14ac:dyDescent="0.25">
      <c r="B1136" s="15">
        <v>35615</v>
      </c>
      <c r="C1136">
        <v>7895.8</v>
      </c>
      <c r="D1136">
        <v>916.92</v>
      </c>
      <c r="E1136">
        <v>1467.61</v>
      </c>
      <c r="F1136">
        <v>6585.44</v>
      </c>
      <c r="G1136">
        <v>3942.53</v>
      </c>
      <c r="H1136">
        <v>19968</v>
      </c>
      <c r="I1136">
        <v>1515.17</v>
      </c>
      <c r="J1136">
        <v>19968</v>
      </c>
      <c r="K1136">
        <v>14822.97</v>
      </c>
      <c r="L1136">
        <v>5.923</v>
      </c>
      <c r="M1136">
        <v>6.194</v>
      </c>
      <c r="N1136">
        <v>6.3070000000000004</v>
      </c>
      <c r="O1136">
        <v>6.6269999999999998</v>
      </c>
      <c r="P1136">
        <v>95.65</v>
      </c>
      <c r="Q1136">
        <v>1.1182000000000001</v>
      </c>
      <c r="R1136">
        <v>113.53</v>
      </c>
      <c r="S1136">
        <v>1.6873</v>
      </c>
      <c r="T1136">
        <v>0.74870000000000003</v>
      </c>
      <c r="U1136">
        <v>0.67700000000000005</v>
      </c>
      <c r="V1136">
        <v>1.4662999999999999</v>
      </c>
      <c r="W1136">
        <v>7.3013000000000003</v>
      </c>
      <c r="X1136">
        <v>7.7462</v>
      </c>
      <c r="Y1136">
        <v>35.799999999999997</v>
      </c>
      <c r="Z1136">
        <v>2.5247999999999999</v>
      </c>
      <c r="AA1136">
        <v>4.5274999999999999</v>
      </c>
      <c r="AB1136">
        <v>7.9429999999999996</v>
      </c>
      <c r="AC1136">
        <v>72.8</v>
      </c>
      <c r="AD1136">
        <v>4.5280000000000005</v>
      </c>
      <c r="AE1136">
        <v>63.924999999999997</v>
      </c>
      <c r="AF1136">
        <v>75.25</v>
      </c>
      <c r="AG1136">
        <v>325.2</v>
      </c>
      <c r="AH1136">
        <v>19.559999999999999</v>
      </c>
      <c r="AI1136">
        <v>722</v>
      </c>
      <c r="AJ1136">
        <v>244.75</v>
      </c>
      <c r="AK1136">
        <v>11.18</v>
      </c>
      <c r="AL1136">
        <v>320.25</v>
      </c>
    </row>
    <row r="1137" spans="2:38" x14ac:dyDescent="0.25">
      <c r="B1137" s="15">
        <v>35608</v>
      </c>
      <c r="C1137">
        <v>7687.72</v>
      </c>
      <c r="D1137">
        <v>887.3</v>
      </c>
      <c r="E1137">
        <v>1438.15</v>
      </c>
      <c r="F1137">
        <v>6426.4</v>
      </c>
      <c r="G1137">
        <v>3795.41</v>
      </c>
      <c r="H1137">
        <v>20523.75</v>
      </c>
      <c r="I1137">
        <v>1546.59</v>
      </c>
      <c r="J1137">
        <v>20523.75</v>
      </c>
      <c r="K1137">
        <v>15196.79</v>
      </c>
      <c r="L1137">
        <v>6.0259999999999998</v>
      </c>
      <c r="M1137">
        <v>6.3319999999999999</v>
      </c>
      <c r="N1137">
        <v>6.4509999999999996</v>
      </c>
      <c r="O1137">
        <v>6.742</v>
      </c>
      <c r="P1137">
        <v>95.55</v>
      </c>
      <c r="Q1137">
        <v>1.1289</v>
      </c>
      <c r="R1137">
        <v>114.59</v>
      </c>
      <c r="S1137">
        <v>1.6640000000000001</v>
      </c>
      <c r="T1137">
        <v>0.74490000000000001</v>
      </c>
      <c r="U1137">
        <v>0.6794</v>
      </c>
      <c r="V1137">
        <v>1.4527000000000001</v>
      </c>
      <c r="W1137">
        <v>7.3072999999999997</v>
      </c>
      <c r="X1137">
        <v>7.73</v>
      </c>
      <c r="Y1137">
        <v>35.799999999999997</v>
      </c>
      <c r="Z1137">
        <v>2.5234999999999999</v>
      </c>
      <c r="AA1137">
        <v>4.5179999999999998</v>
      </c>
      <c r="AB1137">
        <v>7.9429999999999996</v>
      </c>
      <c r="AC1137">
        <v>73.75</v>
      </c>
      <c r="AD1137">
        <v>4.6760000000000002</v>
      </c>
      <c r="AE1137">
        <v>64.45</v>
      </c>
      <c r="AF1137">
        <v>72.349999999999994</v>
      </c>
      <c r="AG1137">
        <v>335.9</v>
      </c>
      <c r="AH1137">
        <v>19.46</v>
      </c>
      <c r="AI1137">
        <v>787</v>
      </c>
      <c r="AJ1137">
        <v>246.25</v>
      </c>
      <c r="AK1137">
        <v>10.92</v>
      </c>
      <c r="AL1137">
        <v>325.75</v>
      </c>
    </row>
    <row r="1138" spans="2:38" x14ac:dyDescent="0.25">
      <c r="B1138" s="15">
        <v>35601</v>
      </c>
      <c r="C1138">
        <v>7796.51</v>
      </c>
      <c r="D1138">
        <v>898.7</v>
      </c>
      <c r="E1138">
        <v>1447.1</v>
      </c>
      <c r="F1138">
        <v>6511.43</v>
      </c>
      <c r="G1138">
        <v>3788.27</v>
      </c>
      <c r="H1138">
        <v>20385.54</v>
      </c>
      <c r="I1138">
        <v>1530.24</v>
      </c>
      <c r="J1138">
        <v>20385.54</v>
      </c>
      <c r="K1138">
        <v>15154.36</v>
      </c>
      <c r="L1138">
        <v>5.9879999999999995</v>
      </c>
      <c r="M1138">
        <v>6.2679999999999998</v>
      </c>
      <c r="N1138">
        <v>6.3739999999999997</v>
      </c>
      <c r="O1138">
        <v>6.6609999999999996</v>
      </c>
      <c r="P1138">
        <v>95.3</v>
      </c>
      <c r="Q1138">
        <v>1.1315999999999999</v>
      </c>
      <c r="R1138">
        <v>114.78</v>
      </c>
      <c r="S1138">
        <v>1.6562999999999999</v>
      </c>
      <c r="T1138">
        <v>0.75129999999999997</v>
      </c>
      <c r="U1138">
        <v>0.68500000000000005</v>
      </c>
      <c r="V1138">
        <v>1.4384999999999999</v>
      </c>
      <c r="W1138">
        <v>7.2644000000000002</v>
      </c>
      <c r="X1138">
        <v>7.7103999999999999</v>
      </c>
      <c r="Y1138">
        <v>35.869999999999997</v>
      </c>
      <c r="Z1138">
        <v>2.5152999999999999</v>
      </c>
      <c r="AA1138">
        <v>4.51</v>
      </c>
      <c r="AB1138">
        <v>7.9580000000000002</v>
      </c>
      <c r="AC1138">
        <v>72.7</v>
      </c>
      <c r="AD1138">
        <v>4.7119999999999997</v>
      </c>
      <c r="AE1138">
        <v>65.2</v>
      </c>
      <c r="AF1138">
        <v>74.55</v>
      </c>
      <c r="AG1138">
        <v>337.7</v>
      </c>
      <c r="AH1138">
        <v>18.55</v>
      </c>
      <c r="AI1138">
        <v>826</v>
      </c>
      <c r="AJ1138">
        <v>265.5</v>
      </c>
      <c r="AK1138">
        <v>11.06</v>
      </c>
      <c r="AL1138">
        <v>334.75</v>
      </c>
    </row>
    <row r="1139" spans="2:38" x14ac:dyDescent="0.25">
      <c r="B1139" s="15">
        <v>35594</v>
      </c>
      <c r="C1139">
        <v>7782.03</v>
      </c>
      <c r="D1139">
        <v>893.27</v>
      </c>
      <c r="E1139">
        <v>1423.03</v>
      </c>
      <c r="F1139">
        <v>6550.61</v>
      </c>
      <c r="G1139">
        <v>3744.44</v>
      </c>
      <c r="H1139">
        <v>20528.349999999999</v>
      </c>
      <c r="I1139">
        <v>1530.25</v>
      </c>
      <c r="J1139">
        <v>20528.349999999999</v>
      </c>
      <c r="K1139">
        <v>14112.55</v>
      </c>
      <c r="L1139">
        <v>6.0090000000000003</v>
      </c>
      <c r="M1139">
        <v>6.2949999999999999</v>
      </c>
      <c r="N1139">
        <v>6.4260000000000002</v>
      </c>
      <c r="O1139">
        <v>6.7240000000000002</v>
      </c>
      <c r="P1139">
        <v>95.79</v>
      </c>
      <c r="Q1139">
        <v>1.1271</v>
      </c>
      <c r="R1139">
        <v>114.87</v>
      </c>
      <c r="S1139">
        <v>1.635</v>
      </c>
      <c r="T1139">
        <v>0.75070000000000003</v>
      </c>
      <c r="U1139">
        <v>0.68969999999999998</v>
      </c>
      <c r="V1139">
        <v>1.4430000000000001</v>
      </c>
      <c r="W1139">
        <v>7.2651000000000003</v>
      </c>
      <c r="X1139">
        <v>7.7751000000000001</v>
      </c>
      <c r="Y1139">
        <v>35.880000000000003</v>
      </c>
      <c r="Z1139">
        <v>2.5137</v>
      </c>
      <c r="AA1139">
        <v>4.5019</v>
      </c>
      <c r="AB1139">
        <v>7.9539999999999997</v>
      </c>
      <c r="AC1139">
        <v>73.150000000000006</v>
      </c>
      <c r="AD1139">
        <v>4.6749999999999998</v>
      </c>
      <c r="AE1139">
        <v>65.174999999999997</v>
      </c>
      <c r="AF1139">
        <v>76.2</v>
      </c>
      <c r="AG1139">
        <v>340.9</v>
      </c>
      <c r="AH1139">
        <v>18.829999999999998</v>
      </c>
      <c r="AI1139">
        <v>854.5</v>
      </c>
      <c r="AJ1139">
        <v>271.5</v>
      </c>
      <c r="AK1139">
        <v>11.42</v>
      </c>
      <c r="AL1139">
        <v>352.5</v>
      </c>
    </row>
    <row r="1140" spans="2:38" x14ac:dyDescent="0.25">
      <c r="B1140" s="15">
        <v>35587</v>
      </c>
      <c r="C1140">
        <v>7435.77</v>
      </c>
      <c r="D1140">
        <v>858.01</v>
      </c>
      <c r="E1140">
        <v>1404.84</v>
      </c>
      <c r="F1140">
        <v>6492.1</v>
      </c>
      <c r="G1140">
        <v>3695.29</v>
      </c>
      <c r="H1140">
        <v>20485.75</v>
      </c>
      <c r="I1140">
        <v>1509.66</v>
      </c>
      <c r="J1140">
        <v>20485.75</v>
      </c>
      <c r="K1140">
        <v>14655.13</v>
      </c>
      <c r="L1140">
        <v>6.0880000000000001</v>
      </c>
      <c r="M1140">
        <v>6.37</v>
      </c>
      <c r="N1140">
        <v>6.4859999999999998</v>
      </c>
      <c r="O1140">
        <v>6.774</v>
      </c>
      <c r="P1140">
        <v>95.52</v>
      </c>
      <c r="Q1140">
        <v>1.1316999999999999</v>
      </c>
      <c r="R1140">
        <v>114.3</v>
      </c>
      <c r="S1140">
        <v>1.6316999999999999</v>
      </c>
      <c r="T1140">
        <v>0.76200000000000001</v>
      </c>
      <c r="U1140">
        <v>0.68959999999999999</v>
      </c>
      <c r="V1140">
        <v>1.4498</v>
      </c>
      <c r="W1140">
        <v>7.1534000000000004</v>
      </c>
      <c r="X1140">
        <v>7.7946</v>
      </c>
      <c r="Y1140">
        <v>35.774999999999999</v>
      </c>
      <c r="Z1140">
        <v>2.5112000000000001</v>
      </c>
      <c r="AA1140">
        <v>4.4835000000000003</v>
      </c>
      <c r="AB1140">
        <v>7.9809999999999999</v>
      </c>
      <c r="AC1140">
        <v>72.37</v>
      </c>
      <c r="AD1140">
        <v>4.7830000000000004</v>
      </c>
      <c r="AE1140">
        <v>63.75</v>
      </c>
      <c r="AF1140">
        <v>77.8</v>
      </c>
      <c r="AG1140">
        <v>343.2</v>
      </c>
      <c r="AH1140">
        <v>18.79</v>
      </c>
      <c r="AI1140">
        <v>835.25</v>
      </c>
      <c r="AJ1140">
        <v>274</v>
      </c>
      <c r="AK1140">
        <v>11.45</v>
      </c>
      <c r="AL1140">
        <v>359.5</v>
      </c>
    </row>
    <row r="1141" spans="2:38" x14ac:dyDescent="0.25">
      <c r="B1141" s="15">
        <v>35580</v>
      </c>
      <c r="C1141">
        <v>7331.04</v>
      </c>
      <c r="D1141">
        <v>848.28</v>
      </c>
      <c r="E1141">
        <v>1400.32</v>
      </c>
      <c r="F1141">
        <v>6382.12</v>
      </c>
      <c r="G1141">
        <v>3547.84</v>
      </c>
      <c r="H1141">
        <v>20068.810000000001</v>
      </c>
      <c r="I1141">
        <v>1486.89</v>
      </c>
      <c r="J1141">
        <v>20068.810000000001</v>
      </c>
      <c r="K1141">
        <v>14757.81</v>
      </c>
      <c r="L1141">
        <v>6.2</v>
      </c>
      <c r="M1141">
        <v>6.5</v>
      </c>
      <c r="N1141">
        <v>6.6589999999999998</v>
      </c>
      <c r="O1141">
        <v>6.9059999999999997</v>
      </c>
      <c r="P1141">
        <v>94.85</v>
      </c>
      <c r="Q1141">
        <v>1.1465000000000001</v>
      </c>
      <c r="R1141">
        <v>116.33</v>
      </c>
      <c r="S1141">
        <v>1.6387</v>
      </c>
      <c r="T1141">
        <v>0.76019999999999999</v>
      </c>
      <c r="U1141">
        <v>0.68959999999999999</v>
      </c>
      <c r="V1141">
        <v>1.4142000000000001</v>
      </c>
      <c r="W1141">
        <v>7.1128999999999998</v>
      </c>
      <c r="X1141">
        <v>7.7323000000000004</v>
      </c>
      <c r="Y1141">
        <v>35.78</v>
      </c>
      <c r="Z1141">
        <v>2.5127999999999999</v>
      </c>
      <c r="AA1141">
        <v>4.4675000000000002</v>
      </c>
      <c r="AB1141">
        <v>7.9169999999999998</v>
      </c>
      <c r="AC1141">
        <v>72.45</v>
      </c>
      <c r="AD1141">
        <v>4.6749999999999998</v>
      </c>
      <c r="AE1141">
        <v>65.125</v>
      </c>
      <c r="AF1141">
        <v>76.599999999999994</v>
      </c>
      <c r="AG1141">
        <v>344.8</v>
      </c>
      <c r="AH1141">
        <v>20.88</v>
      </c>
      <c r="AI1141">
        <v>880.5</v>
      </c>
      <c r="AJ1141">
        <v>270.75</v>
      </c>
      <c r="AK1141">
        <v>11.17</v>
      </c>
      <c r="AL1141">
        <v>360.5</v>
      </c>
    </row>
    <row r="1142" spans="2:38" x14ac:dyDescent="0.25">
      <c r="B1142" s="15">
        <v>35573</v>
      </c>
      <c r="C1142">
        <v>7345.9</v>
      </c>
      <c r="D1142">
        <v>847.03</v>
      </c>
      <c r="E1142">
        <v>1389.72</v>
      </c>
      <c r="F1142">
        <v>6421.51</v>
      </c>
      <c r="G1142">
        <v>3602.19</v>
      </c>
      <c r="H1142">
        <v>20009</v>
      </c>
      <c r="I1142">
        <v>1489.89</v>
      </c>
      <c r="J1142">
        <v>20009</v>
      </c>
      <c r="K1142">
        <v>14331.68</v>
      </c>
      <c r="L1142">
        <v>6.2149999999999999</v>
      </c>
      <c r="M1142">
        <v>6.5819999999999999</v>
      </c>
      <c r="N1142">
        <v>6.74</v>
      </c>
      <c r="O1142">
        <v>6.9870000000000001</v>
      </c>
      <c r="P1142">
        <v>94.24</v>
      </c>
      <c r="Q1142">
        <v>1.1580999999999999</v>
      </c>
      <c r="R1142">
        <v>115.65</v>
      </c>
      <c r="S1142">
        <v>1.6345000000000001</v>
      </c>
      <c r="T1142">
        <v>0.76700000000000002</v>
      </c>
      <c r="U1142">
        <v>0.69230000000000003</v>
      </c>
      <c r="V1142">
        <v>1.4036999999999999</v>
      </c>
      <c r="W1142">
        <v>7.06</v>
      </c>
      <c r="X1142">
        <v>7.6024000000000003</v>
      </c>
      <c r="Y1142">
        <v>35.774999999999999</v>
      </c>
      <c r="Z1142">
        <v>2.5030000000000001</v>
      </c>
      <c r="AA1142">
        <v>4.47</v>
      </c>
      <c r="AB1142">
        <v>7.875</v>
      </c>
      <c r="AC1142">
        <v>72.31</v>
      </c>
      <c r="AD1142">
        <v>4.7110000000000003</v>
      </c>
      <c r="AE1142">
        <v>65.400000000000006</v>
      </c>
      <c r="AF1142">
        <v>81.599999999999994</v>
      </c>
      <c r="AG1142">
        <v>343.1</v>
      </c>
      <c r="AH1142">
        <v>21.63</v>
      </c>
      <c r="AI1142">
        <v>836</v>
      </c>
      <c r="AJ1142">
        <v>270.5</v>
      </c>
      <c r="AK1142">
        <v>11.11</v>
      </c>
      <c r="AL1142">
        <v>375</v>
      </c>
    </row>
    <row r="1143" spans="2:38" x14ac:dyDescent="0.25">
      <c r="B1143" s="15">
        <v>35566</v>
      </c>
      <c r="C1143">
        <v>7194.67</v>
      </c>
      <c r="D1143">
        <v>829.75</v>
      </c>
      <c r="E1143">
        <v>1340.73</v>
      </c>
      <c r="F1143">
        <v>6247.38</v>
      </c>
      <c r="G1143">
        <v>3604.55</v>
      </c>
      <c r="H1143">
        <v>20324.73</v>
      </c>
      <c r="I1143">
        <v>1503.29</v>
      </c>
      <c r="J1143">
        <v>20324.73</v>
      </c>
      <c r="K1143">
        <v>14062.37</v>
      </c>
      <c r="L1143">
        <v>6.2430000000000003</v>
      </c>
      <c r="M1143">
        <v>6.5449999999999999</v>
      </c>
      <c r="N1143">
        <v>6.7190000000000003</v>
      </c>
      <c r="O1143">
        <v>6.9</v>
      </c>
      <c r="P1143">
        <v>94.26</v>
      </c>
      <c r="Q1143">
        <v>1.1556999999999999</v>
      </c>
      <c r="R1143">
        <v>115.6</v>
      </c>
      <c r="S1143">
        <v>1.6358000000000001</v>
      </c>
      <c r="T1143">
        <v>0.77680000000000005</v>
      </c>
      <c r="U1143">
        <v>0.69450000000000001</v>
      </c>
      <c r="V1143">
        <v>1.4203999999999999</v>
      </c>
      <c r="W1143">
        <v>7.0347999999999997</v>
      </c>
      <c r="X1143">
        <v>7.6108000000000002</v>
      </c>
      <c r="Y1143">
        <v>35.869999999999997</v>
      </c>
      <c r="Z1143">
        <v>2.4836</v>
      </c>
      <c r="AA1143">
        <v>4.4749999999999996</v>
      </c>
      <c r="AB1143">
        <v>7.89</v>
      </c>
      <c r="AC1143">
        <v>73.040000000000006</v>
      </c>
      <c r="AD1143">
        <v>4.66</v>
      </c>
      <c r="AE1143">
        <v>65.45</v>
      </c>
      <c r="AF1143">
        <v>84.9</v>
      </c>
      <c r="AG1143">
        <v>344.9</v>
      </c>
      <c r="AH1143">
        <v>22.12</v>
      </c>
      <c r="AI1143">
        <v>866.75</v>
      </c>
      <c r="AJ1143">
        <v>288.25</v>
      </c>
      <c r="AK1143">
        <v>10.97</v>
      </c>
      <c r="AL1143">
        <v>387</v>
      </c>
    </row>
    <row r="1144" spans="2:38" x14ac:dyDescent="0.25">
      <c r="B1144" s="15">
        <v>35559</v>
      </c>
      <c r="C1144">
        <v>7169.53</v>
      </c>
      <c r="D1144">
        <v>824.78</v>
      </c>
      <c r="E1144">
        <v>1335.05</v>
      </c>
      <c r="F1144">
        <v>6229.52</v>
      </c>
      <c r="G1144">
        <v>3562.41</v>
      </c>
      <c r="H1144">
        <v>19802.78</v>
      </c>
      <c r="I1144">
        <v>1478.04</v>
      </c>
      <c r="J1144">
        <v>19802.78</v>
      </c>
      <c r="K1144">
        <v>13930.8</v>
      </c>
      <c r="L1144">
        <v>6.2370000000000001</v>
      </c>
      <c r="M1144">
        <v>6.52</v>
      </c>
      <c r="N1144">
        <v>6.6690000000000005</v>
      </c>
      <c r="O1144">
        <v>6.891</v>
      </c>
      <c r="P1144">
        <v>94.9</v>
      </c>
      <c r="Q1144">
        <v>1.1546000000000001</v>
      </c>
      <c r="R1144">
        <v>120.05</v>
      </c>
      <c r="S1144">
        <v>1.623</v>
      </c>
      <c r="T1144">
        <v>0.77800000000000002</v>
      </c>
      <c r="U1144">
        <v>0.68840000000000001</v>
      </c>
      <c r="V1144">
        <v>1.4236</v>
      </c>
      <c r="W1144">
        <v>7.0217999999999998</v>
      </c>
      <c r="X1144">
        <v>7.6452</v>
      </c>
      <c r="Y1144">
        <v>35.880000000000003</v>
      </c>
      <c r="Z1144">
        <v>2.5060000000000002</v>
      </c>
      <c r="AA1144">
        <v>4.4584999999999999</v>
      </c>
      <c r="AB1144">
        <v>7.92</v>
      </c>
      <c r="AC1144">
        <v>71.98</v>
      </c>
      <c r="AD1144">
        <v>4.843</v>
      </c>
      <c r="AE1144">
        <v>66.099999999999994</v>
      </c>
      <c r="AF1144">
        <v>73.900000000000006</v>
      </c>
      <c r="AG1144">
        <v>349.3</v>
      </c>
      <c r="AH1144">
        <v>20.43</v>
      </c>
      <c r="AI1144">
        <v>894.25</v>
      </c>
      <c r="AJ1144">
        <v>292</v>
      </c>
      <c r="AK1144">
        <v>10.88</v>
      </c>
      <c r="AL1144">
        <v>405</v>
      </c>
    </row>
    <row r="1145" spans="2:38" x14ac:dyDescent="0.25">
      <c r="B1145" s="15">
        <v>35552</v>
      </c>
      <c r="C1145">
        <v>7071.2</v>
      </c>
      <c r="D1145">
        <v>812.97</v>
      </c>
      <c r="E1145">
        <v>1305.33</v>
      </c>
      <c r="F1145">
        <v>6106.91</v>
      </c>
      <c r="G1145">
        <v>3460.37</v>
      </c>
      <c r="H1145">
        <v>19514.75</v>
      </c>
      <c r="I1145">
        <v>1467.53</v>
      </c>
      <c r="J1145">
        <v>19514.75</v>
      </c>
      <c r="K1145">
        <v>13081.7</v>
      </c>
      <c r="L1145">
        <v>6.2309999999999999</v>
      </c>
      <c r="M1145">
        <v>6.51</v>
      </c>
      <c r="N1145">
        <v>6.6440000000000001</v>
      </c>
      <c r="O1145">
        <v>6.875</v>
      </c>
      <c r="P1145">
        <v>97.04</v>
      </c>
      <c r="Q1145">
        <v>1.1318999999999999</v>
      </c>
      <c r="R1145">
        <v>126.7</v>
      </c>
      <c r="S1145">
        <v>1.6217000000000001</v>
      </c>
      <c r="T1145">
        <v>0.78320000000000001</v>
      </c>
      <c r="U1145">
        <v>0.69099999999999995</v>
      </c>
      <c r="V1145">
        <v>1.4718</v>
      </c>
      <c r="W1145">
        <v>7.1162999999999998</v>
      </c>
      <c r="X1145">
        <v>7.8395000000000001</v>
      </c>
      <c r="Y1145">
        <v>35.75</v>
      </c>
      <c r="Z1145">
        <v>2.508</v>
      </c>
      <c r="AA1145">
        <v>4.4515000000000002</v>
      </c>
      <c r="AB1145">
        <v>7.9050000000000002</v>
      </c>
      <c r="AC1145">
        <v>70.599999999999994</v>
      </c>
      <c r="AD1145">
        <v>4.6859999999999999</v>
      </c>
      <c r="AE1145">
        <v>65.474999999999994</v>
      </c>
      <c r="AF1145">
        <v>74.5</v>
      </c>
      <c r="AG1145">
        <v>341.6</v>
      </c>
      <c r="AH1145">
        <v>19.600000000000001</v>
      </c>
      <c r="AI1145">
        <v>887.5</v>
      </c>
      <c r="AJ1145">
        <v>294.75</v>
      </c>
      <c r="AK1145">
        <v>10.8</v>
      </c>
      <c r="AL1145">
        <v>406.25</v>
      </c>
    </row>
    <row r="1146" spans="2:38" x14ac:dyDescent="0.25">
      <c r="B1146" s="15">
        <v>35545</v>
      </c>
      <c r="C1146">
        <v>6738.87</v>
      </c>
      <c r="D1146">
        <v>765.37</v>
      </c>
      <c r="E1146">
        <v>1209.29</v>
      </c>
      <c r="F1146">
        <v>5835.31</v>
      </c>
      <c r="G1146">
        <v>3377.27</v>
      </c>
      <c r="H1146">
        <v>18612.86</v>
      </c>
      <c r="I1146">
        <v>1411.63</v>
      </c>
      <c r="J1146">
        <v>18612.86</v>
      </c>
      <c r="K1146">
        <v>12645.76</v>
      </c>
      <c r="L1146">
        <v>6.5359999999999996</v>
      </c>
      <c r="M1146">
        <v>6.8390000000000004</v>
      </c>
      <c r="N1146">
        <v>6.9379999999999997</v>
      </c>
      <c r="O1146">
        <v>7.1420000000000003</v>
      </c>
      <c r="P1146">
        <v>97.1</v>
      </c>
      <c r="Q1146">
        <v>1.1339999999999999</v>
      </c>
      <c r="R1146">
        <v>126.46</v>
      </c>
      <c r="S1146">
        <v>1.6215999999999999</v>
      </c>
      <c r="T1146">
        <v>0.77769999999999995</v>
      </c>
      <c r="U1146">
        <v>0.69399999999999995</v>
      </c>
      <c r="V1146">
        <v>1.4687000000000001</v>
      </c>
      <c r="W1146">
        <v>7.1058000000000003</v>
      </c>
      <c r="X1146">
        <v>7.7907999999999999</v>
      </c>
      <c r="Y1146">
        <v>35.76</v>
      </c>
      <c r="Z1146">
        <v>2.5084</v>
      </c>
      <c r="AA1146">
        <v>4.4424999999999999</v>
      </c>
      <c r="AB1146">
        <v>7.891</v>
      </c>
      <c r="AC1146">
        <v>71.88</v>
      </c>
      <c r="AD1146">
        <v>4.72</v>
      </c>
      <c r="AE1146">
        <v>63.825000000000003</v>
      </c>
      <c r="AF1146">
        <v>76.150000000000006</v>
      </c>
      <c r="AG1146">
        <v>342.4</v>
      </c>
      <c r="AH1146">
        <v>19.989999999999998</v>
      </c>
      <c r="AI1146">
        <v>867.75</v>
      </c>
      <c r="AJ1146">
        <v>294.5</v>
      </c>
      <c r="AK1146">
        <v>11.55</v>
      </c>
      <c r="AL1146">
        <v>423.5</v>
      </c>
    </row>
    <row r="1147" spans="2:38" x14ac:dyDescent="0.25">
      <c r="B1147" s="15">
        <v>35538</v>
      </c>
      <c r="C1147">
        <v>6703.55</v>
      </c>
      <c r="D1147">
        <v>766.34</v>
      </c>
      <c r="E1147">
        <v>1222.57</v>
      </c>
      <c r="F1147">
        <v>5826.27</v>
      </c>
      <c r="G1147">
        <v>3344.39</v>
      </c>
      <c r="H1147">
        <v>18352.14</v>
      </c>
      <c r="I1147">
        <v>1386.66</v>
      </c>
      <c r="J1147">
        <v>18352.14</v>
      </c>
      <c r="K1147">
        <v>12541.18</v>
      </c>
      <c r="L1147">
        <v>6.3689999999999998</v>
      </c>
      <c r="M1147">
        <v>6.7069999999999999</v>
      </c>
      <c r="N1147">
        <v>6.8250000000000002</v>
      </c>
      <c r="O1147">
        <v>7.0529999999999999</v>
      </c>
      <c r="P1147">
        <v>96.29</v>
      </c>
      <c r="Q1147">
        <v>1.141</v>
      </c>
      <c r="R1147">
        <v>125.85</v>
      </c>
      <c r="S1147">
        <v>1.6332</v>
      </c>
      <c r="T1147">
        <v>0.77329999999999999</v>
      </c>
      <c r="U1147">
        <v>0.69130000000000003</v>
      </c>
      <c r="V1147">
        <v>1.4553</v>
      </c>
      <c r="W1147">
        <v>7.0640999999999998</v>
      </c>
      <c r="X1147">
        <v>7.6384999999999996</v>
      </c>
      <c r="Y1147">
        <v>35.869999999999997</v>
      </c>
      <c r="Z1147">
        <v>2.5125999999999999</v>
      </c>
      <c r="AA1147">
        <v>4.4480000000000004</v>
      </c>
      <c r="AB1147">
        <v>7.8505000000000003</v>
      </c>
      <c r="AC1147">
        <v>70.86</v>
      </c>
      <c r="AD1147">
        <v>4.7130000000000001</v>
      </c>
      <c r="AE1147">
        <v>69.05</v>
      </c>
      <c r="AF1147">
        <v>75.5</v>
      </c>
      <c r="AG1147">
        <v>341.5</v>
      </c>
      <c r="AH1147">
        <v>19.91</v>
      </c>
      <c r="AI1147">
        <v>844</v>
      </c>
      <c r="AJ1147">
        <v>300.25</v>
      </c>
      <c r="AK1147">
        <v>11.29</v>
      </c>
      <c r="AL1147">
        <v>437</v>
      </c>
    </row>
    <row r="1148" spans="2:38" x14ac:dyDescent="0.25">
      <c r="B1148" s="15">
        <v>35531</v>
      </c>
      <c r="C1148">
        <v>6391.69</v>
      </c>
      <c r="D1148">
        <v>737.65</v>
      </c>
      <c r="E1148">
        <v>1206.9000000000001</v>
      </c>
      <c r="F1148">
        <v>5683.64</v>
      </c>
      <c r="G1148">
        <v>3340.05</v>
      </c>
      <c r="H1148">
        <v>17846.98</v>
      </c>
      <c r="I1148">
        <v>1336.53</v>
      </c>
      <c r="J1148">
        <v>17846.98</v>
      </c>
      <c r="K1148">
        <v>12516.6</v>
      </c>
      <c r="L1148">
        <v>6.49</v>
      </c>
      <c r="M1148">
        <v>6.843</v>
      </c>
      <c r="N1148">
        <v>6.968</v>
      </c>
      <c r="O1148">
        <v>7.1660000000000004</v>
      </c>
      <c r="P1148">
        <v>96.57</v>
      </c>
      <c r="Q1148">
        <v>1.1371</v>
      </c>
      <c r="R1148">
        <v>125.88</v>
      </c>
      <c r="S1148">
        <v>1.6276999999999999</v>
      </c>
      <c r="T1148">
        <v>0.78700000000000003</v>
      </c>
      <c r="U1148">
        <v>0.69379999999999997</v>
      </c>
      <c r="V1148">
        <v>1.4613</v>
      </c>
      <c r="W1148">
        <v>6.9691000000000001</v>
      </c>
      <c r="X1148">
        <v>7.6676000000000002</v>
      </c>
      <c r="Y1148">
        <v>35.9</v>
      </c>
      <c r="Z1148">
        <v>2.5055000000000001</v>
      </c>
      <c r="AA1148">
        <v>4.4485000000000001</v>
      </c>
      <c r="AB1148">
        <v>7.9109999999999996</v>
      </c>
      <c r="AC1148">
        <v>71.69</v>
      </c>
      <c r="AD1148">
        <v>4.72</v>
      </c>
      <c r="AE1148">
        <v>69.825000000000003</v>
      </c>
      <c r="AF1148">
        <v>75.55</v>
      </c>
      <c r="AG1148">
        <v>347</v>
      </c>
      <c r="AH1148">
        <v>19.53</v>
      </c>
      <c r="AI1148">
        <v>830.5</v>
      </c>
      <c r="AJ1148">
        <v>299.5</v>
      </c>
      <c r="AK1148">
        <v>11.33</v>
      </c>
      <c r="AL1148">
        <v>403</v>
      </c>
    </row>
    <row r="1149" spans="2:38" x14ac:dyDescent="0.25">
      <c r="B1149" s="15">
        <v>35524</v>
      </c>
      <c r="C1149">
        <v>6526.07</v>
      </c>
      <c r="D1149">
        <v>757.9</v>
      </c>
      <c r="E1149">
        <v>1236.73</v>
      </c>
      <c r="F1149">
        <v>5817.29</v>
      </c>
      <c r="G1149">
        <v>3244.93</v>
      </c>
      <c r="H1149">
        <v>17860.59</v>
      </c>
      <c r="I1149">
        <v>1369.82</v>
      </c>
      <c r="J1149">
        <v>17860.59</v>
      </c>
      <c r="K1149">
        <v>12204.59</v>
      </c>
      <c r="L1149">
        <v>6.42</v>
      </c>
      <c r="M1149">
        <v>6.7560000000000002</v>
      </c>
      <c r="N1149">
        <v>6.9059999999999997</v>
      </c>
      <c r="O1149">
        <v>7.1239999999999997</v>
      </c>
      <c r="P1149">
        <v>95.12</v>
      </c>
      <c r="Q1149">
        <v>1.1677</v>
      </c>
      <c r="R1149">
        <v>124.29</v>
      </c>
      <c r="S1149">
        <v>1.6346000000000001</v>
      </c>
      <c r="T1149">
        <v>0.77580000000000005</v>
      </c>
      <c r="U1149">
        <v>0.69140000000000001</v>
      </c>
      <c r="V1149">
        <v>1.4424999999999999</v>
      </c>
      <c r="W1149">
        <v>6.8455000000000004</v>
      </c>
      <c r="X1149">
        <v>7.6327999999999996</v>
      </c>
      <c r="Y1149">
        <v>35.909999999999997</v>
      </c>
      <c r="Z1149">
        <v>2.4868000000000001</v>
      </c>
      <c r="AA1149">
        <v>4.4115000000000002</v>
      </c>
      <c r="AB1149">
        <v>7.9409999999999998</v>
      </c>
      <c r="AC1149">
        <v>73</v>
      </c>
      <c r="AD1149">
        <v>4.742</v>
      </c>
      <c r="AE1149">
        <v>67.625</v>
      </c>
      <c r="AF1149">
        <v>74.55</v>
      </c>
      <c r="AG1149">
        <v>348.8</v>
      </c>
      <c r="AH1149">
        <v>19.12</v>
      </c>
      <c r="AI1149">
        <v>841</v>
      </c>
      <c r="AJ1149">
        <v>294.25</v>
      </c>
      <c r="AK1149">
        <v>11</v>
      </c>
      <c r="AL1149">
        <v>371.75</v>
      </c>
    </row>
    <row r="1150" spans="2:38" x14ac:dyDescent="0.25">
      <c r="B1150" s="15">
        <v>35517</v>
      </c>
      <c r="C1150">
        <v>6740.58</v>
      </c>
      <c r="D1150">
        <v>773.88</v>
      </c>
      <c r="E1150">
        <v>1249.51</v>
      </c>
      <c r="F1150">
        <v>5931.75</v>
      </c>
      <c r="G1150">
        <v>3429.05</v>
      </c>
      <c r="H1150">
        <v>18189.72</v>
      </c>
      <c r="I1150">
        <v>1378.71</v>
      </c>
      <c r="J1150">
        <v>18189.72</v>
      </c>
      <c r="K1150">
        <v>12534.32</v>
      </c>
      <c r="L1150">
        <v>6.4450000000000003</v>
      </c>
      <c r="M1150">
        <v>6.782</v>
      </c>
      <c r="N1150">
        <v>6.907</v>
      </c>
      <c r="O1150">
        <v>7.0880000000000001</v>
      </c>
      <c r="P1150">
        <v>94.69</v>
      </c>
      <c r="Q1150">
        <v>1.1654</v>
      </c>
      <c r="R1150">
        <v>123.94</v>
      </c>
      <c r="S1150">
        <v>1.6316999999999999</v>
      </c>
      <c r="T1150">
        <v>0.78339999999999999</v>
      </c>
      <c r="U1150">
        <v>0.69440000000000002</v>
      </c>
      <c r="V1150">
        <v>1.4514</v>
      </c>
      <c r="W1150">
        <v>6.6536</v>
      </c>
      <c r="X1150">
        <v>7.5701999999999998</v>
      </c>
      <c r="Y1150">
        <v>35.909999999999997</v>
      </c>
      <c r="Z1150">
        <v>2.4710000000000001</v>
      </c>
      <c r="AA1150">
        <v>4.4147999999999996</v>
      </c>
      <c r="AB1150">
        <v>7.8949999999999996</v>
      </c>
      <c r="AC1150">
        <v>72.83</v>
      </c>
      <c r="AD1150">
        <v>5.1470000000000002</v>
      </c>
      <c r="AE1150">
        <v>67.95</v>
      </c>
      <c r="AF1150">
        <v>79.45</v>
      </c>
      <c r="AG1150">
        <v>350.2</v>
      </c>
      <c r="AH1150">
        <v>20.7</v>
      </c>
      <c r="AI1150">
        <v>855</v>
      </c>
      <c r="AJ1150">
        <v>308.25</v>
      </c>
      <c r="AK1150">
        <v>10.81</v>
      </c>
      <c r="AL1150">
        <v>401.75</v>
      </c>
    </row>
    <row r="1151" spans="2:38" x14ac:dyDescent="0.25">
      <c r="B1151" s="15">
        <v>35510</v>
      </c>
      <c r="C1151">
        <v>6804.79</v>
      </c>
      <c r="D1151">
        <v>784.1</v>
      </c>
      <c r="E1151">
        <v>1254.07</v>
      </c>
      <c r="F1151">
        <v>6074.78</v>
      </c>
      <c r="G1151">
        <v>3298.24</v>
      </c>
      <c r="H1151">
        <v>18633.16</v>
      </c>
      <c r="I1151">
        <v>1394.48</v>
      </c>
      <c r="J1151">
        <v>18633.16</v>
      </c>
      <c r="K1151">
        <v>12489.3</v>
      </c>
      <c r="L1151">
        <v>6.2809999999999997</v>
      </c>
      <c r="M1151">
        <v>6.6210000000000004</v>
      </c>
      <c r="N1151">
        <v>6.7510000000000003</v>
      </c>
      <c r="O1151">
        <v>6.968</v>
      </c>
      <c r="P1151">
        <v>95.28</v>
      </c>
      <c r="Q1151">
        <v>1.1600999999999999</v>
      </c>
      <c r="R1151">
        <v>122.65</v>
      </c>
      <c r="S1151">
        <v>1.6042999999999998</v>
      </c>
      <c r="T1151">
        <v>0.78680000000000005</v>
      </c>
      <c r="U1151">
        <v>0.69340000000000002</v>
      </c>
      <c r="V1151">
        <v>1.4575</v>
      </c>
      <c r="W1151">
        <v>6.6863000000000001</v>
      </c>
      <c r="X1151">
        <v>7.6189999999999998</v>
      </c>
      <c r="Y1151">
        <v>35.9</v>
      </c>
      <c r="Z1151">
        <v>2.4782999999999999</v>
      </c>
      <c r="AA1151">
        <v>4.4264999999999999</v>
      </c>
      <c r="AB1151">
        <v>7.9245000000000001</v>
      </c>
      <c r="AC1151">
        <v>73.349999999999994</v>
      </c>
      <c r="AD1151">
        <v>5.1379999999999999</v>
      </c>
      <c r="AE1151">
        <v>68.150000000000006</v>
      </c>
      <c r="AF1151">
        <v>83.7</v>
      </c>
      <c r="AG1151">
        <v>353.5</v>
      </c>
      <c r="AH1151">
        <v>21.51</v>
      </c>
      <c r="AI1151">
        <v>842.5</v>
      </c>
      <c r="AJ1151">
        <v>300.25</v>
      </c>
      <c r="AK1151">
        <v>10.83</v>
      </c>
      <c r="AL1151">
        <v>390</v>
      </c>
    </row>
    <row r="1152" spans="2:38" x14ac:dyDescent="0.25">
      <c r="B1152" s="15">
        <v>35503</v>
      </c>
      <c r="C1152">
        <v>6935.46</v>
      </c>
      <c r="D1152">
        <v>793.17</v>
      </c>
      <c r="E1152">
        <v>1292.97</v>
      </c>
      <c r="F1152">
        <v>6197.71</v>
      </c>
      <c r="G1152">
        <v>3359.29</v>
      </c>
      <c r="H1152">
        <v>17923.64</v>
      </c>
      <c r="I1152">
        <v>1353.54</v>
      </c>
      <c r="J1152">
        <v>17923.64</v>
      </c>
      <c r="K1152">
        <v>12736.53</v>
      </c>
      <c r="L1152">
        <v>6.149</v>
      </c>
      <c r="M1152">
        <v>6.5149999999999997</v>
      </c>
      <c r="N1152">
        <v>6.6920000000000002</v>
      </c>
      <c r="O1152">
        <v>6.9409999999999998</v>
      </c>
      <c r="P1152">
        <v>95.58</v>
      </c>
      <c r="Q1152">
        <v>1.1501000000000001</v>
      </c>
      <c r="R1152">
        <v>123.53</v>
      </c>
      <c r="S1152">
        <v>1.6011</v>
      </c>
      <c r="T1152">
        <v>0.79830000000000001</v>
      </c>
      <c r="U1152">
        <v>0.70009999999999994</v>
      </c>
      <c r="V1152">
        <v>1.4563999999999999</v>
      </c>
      <c r="W1152">
        <v>6.8315000000000001</v>
      </c>
      <c r="X1152">
        <v>7.7637</v>
      </c>
      <c r="Y1152">
        <v>35.9</v>
      </c>
      <c r="Z1152">
        <v>2.4771999999999998</v>
      </c>
      <c r="AA1152">
        <v>4.4364999999999997</v>
      </c>
      <c r="AB1152">
        <v>7.9660000000000002</v>
      </c>
      <c r="AC1152">
        <v>75.61</v>
      </c>
      <c r="AD1152">
        <v>5.2510000000000003</v>
      </c>
      <c r="AE1152">
        <v>68.7</v>
      </c>
      <c r="AF1152">
        <v>82.65</v>
      </c>
      <c r="AG1152">
        <v>353</v>
      </c>
      <c r="AH1152">
        <v>21.29</v>
      </c>
      <c r="AI1152">
        <v>846</v>
      </c>
      <c r="AJ1152">
        <v>307.25</v>
      </c>
      <c r="AK1152">
        <v>10.9</v>
      </c>
      <c r="AL1152">
        <v>383.25</v>
      </c>
    </row>
    <row r="1153" spans="2:38" x14ac:dyDescent="0.25">
      <c r="B1153" s="15">
        <v>35496</v>
      </c>
      <c r="C1153">
        <v>7000.88</v>
      </c>
      <c r="D1153">
        <v>804.97</v>
      </c>
      <c r="E1153">
        <v>1311.8</v>
      </c>
      <c r="F1153">
        <v>6268.39</v>
      </c>
      <c r="G1153">
        <v>3376.2</v>
      </c>
      <c r="H1153">
        <v>18198.740000000002</v>
      </c>
      <c r="I1153">
        <v>1362.29</v>
      </c>
      <c r="J1153">
        <v>18198.740000000002</v>
      </c>
      <c r="K1153">
        <v>13337.35</v>
      </c>
      <c r="L1153">
        <v>6.0620000000000003</v>
      </c>
      <c r="M1153">
        <v>6.3689999999999998</v>
      </c>
      <c r="N1153">
        <v>6.5389999999999997</v>
      </c>
      <c r="O1153">
        <v>6.8140000000000001</v>
      </c>
      <c r="P1153">
        <v>96.12</v>
      </c>
      <c r="Q1153">
        <v>1.1386000000000001</v>
      </c>
      <c r="R1153">
        <v>121.95</v>
      </c>
      <c r="S1153">
        <v>1.6032</v>
      </c>
      <c r="T1153">
        <v>0.78649999999999998</v>
      </c>
      <c r="U1153">
        <v>0.70320000000000005</v>
      </c>
      <c r="V1153">
        <v>1.4798</v>
      </c>
      <c r="W1153">
        <v>6.9203000000000001</v>
      </c>
      <c r="X1153">
        <v>7.6774000000000004</v>
      </c>
      <c r="Y1153">
        <v>35.9</v>
      </c>
      <c r="Z1153">
        <v>2.4815999999999998</v>
      </c>
      <c r="AA1153">
        <v>4.4584999999999999</v>
      </c>
      <c r="AB1153">
        <v>7.9790000000000001</v>
      </c>
      <c r="AC1153">
        <v>76.92</v>
      </c>
      <c r="AD1153">
        <v>5.1440000000000001</v>
      </c>
      <c r="AE1153">
        <v>68.325000000000003</v>
      </c>
      <c r="AF1153">
        <v>84.75</v>
      </c>
      <c r="AG1153">
        <v>349.9</v>
      </c>
      <c r="AH1153">
        <v>21.28</v>
      </c>
      <c r="AI1153">
        <v>827.5</v>
      </c>
      <c r="AJ1153">
        <v>306</v>
      </c>
      <c r="AK1153">
        <v>10.97</v>
      </c>
      <c r="AL1153">
        <v>375</v>
      </c>
    </row>
    <row r="1154" spans="2:38" x14ac:dyDescent="0.25">
      <c r="B1154" s="15">
        <v>35489</v>
      </c>
      <c r="C1154">
        <v>6877.73</v>
      </c>
      <c r="D1154">
        <v>790.82</v>
      </c>
      <c r="E1154">
        <v>1309</v>
      </c>
      <c r="F1154">
        <v>6157.84</v>
      </c>
      <c r="G1154">
        <v>3259.64</v>
      </c>
      <c r="H1154">
        <v>18557</v>
      </c>
      <c r="I1154">
        <v>1390.59</v>
      </c>
      <c r="J1154">
        <v>18557</v>
      </c>
      <c r="K1154">
        <v>13398.72</v>
      </c>
      <c r="L1154">
        <v>6.0860000000000003</v>
      </c>
      <c r="M1154">
        <v>6.3870000000000005</v>
      </c>
      <c r="N1154">
        <v>6.5519999999999996</v>
      </c>
      <c r="O1154">
        <v>6.8029999999999999</v>
      </c>
      <c r="P1154">
        <v>94.89</v>
      </c>
      <c r="Q1154">
        <v>1.1573</v>
      </c>
      <c r="R1154">
        <v>120.38</v>
      </c>
      <c r="S1154">
        <v>1.6286</v>
      </c>
      <c r="T1154">
        <v>0.77849999999999997</v>
      </c>
      <c r="U1154">
        <v>0.69479999999999997</v>
      </c>
      <c r="V1154">
        <v>1.4790000000000001</v>
      </c>
      <c r="W1154">
        <v>6.7408000000000001</v>
      </c>
      <c r="X1154">
        <v>7.4867999999999997</v>
      </c>
      <c r="Y1154">
        <v>35.880000000000003</v>
      </c>
      <c r="Z1154">
        <v>2.4815</v>
      </c>
      <c r="AA1154">
        <v>4.4800000000000004</v>
      </c>
      <c r="AB1154">
        <v>7.9450000000000003</v>
      </c>
      <c r="AC1154">
        <v>73.87</v>
      </c>
      <c r="AD1154">
        <v>5.31</v>
      </c>
      <c r="AE1154">
        <v>69.625</v>
      </c>
      <c r="AF1154">
        <v>76.400000000000006</v>
      </c>
      <c r="AG1154">
        <v>365.1</v>
      </c>
      <c r="AH1154">
        <v>20.3</v>
      </c>
      <c r="AI1154">
        <v>791</v>
      </c>
      <c r="AJ1154">
        <v>296.75</v>
      </c>
      <c r="AK1154">
        <v>11.32</v>
      </c>
      <c r="AL1154">
        <v>373</v>
      </c>
    </row>
    <row r="1155" spans="2:38" x14ac:dyDescent="0.25">
      <c r="B1155" s="15">
        <v>35482</v>
      </c>
      <c r="C1155">
        <v>6931.61</v>
      </c>
      <c r="D1155">
        <v>801.77</v>
      </c>
      <c r="E1155">
        <v>1334.32</v>
      </c>
      <c r="F1155">
        <v>6226.95</v>
      </c>
      <c r="G1155">
        <v>3184.09</v>
      </c>
      <c r="H1155">
        <v>19034.54</v>
      </c>
      <c r="I1155">
        <v>1425.01</v>
      </c>
      <c r="J1155">
        <v>19034.54</v>
      </c>
      <c r="K1155">
        <v>13444.85</v>
      </c>
      <c r="L1155">
        <v>5.8380000000000001</v>
      </c>
      <c r="M1155">
        <v>6.16</v>
      </c>
      <c r="N1155">
        <v>6.3680000000000003</v>
      </c>
      <c r="O1155">
        <v>6.6429999999999998</v>
      </c>
      <c r="P1155">
        <v>95.04</v>
      </c>
      <c r="Q1155">
        <v>1.1627000000000001</v>
      </c>
      <c r="R1155">
        <v>122.96</v>
      </c>
      <c r="S1155">
        <v>1.6188</v>
      </c>
      <c r="T1155">
        <v>0.77759999999999996</v>
      </c>
      <c r="U1155">
        <v>0.69469999999999998</v>
      </c>
      <c r="V1155">
        <v>1.4718</v>
      </c>
      <c r="W1155">
        <v>6.7378</v>
      </c>
      <c r="X1155">
        <v>7.4203000000000001</v>
      </c>
      <c r="Y1155">
        <v>35.9</v>
      </c>
      <c r="Z1155">
        <v>2.4763000000000002</v>
      </c>
      <c r="AA1155">
        <v>4.4805000000000001</v>
      </c>
      <c r="AB1155">
        <v>7.7469999999999999</v>
      </c>
      <c r="AC1155">
        <v>73.099999999999994</v>
      </c>
      <c r="AD1155">
        <v>5.19</v>
      </c>
      <c r="AE1155">
        <v>68.099999999999994</v>
      </c>
      <c r="AF1155">
        <v>79.05</v>
      </c>
      <c r="AG1155">
        <v>354.1</v>
      </c>
      <c r="AH1155">
        <v>21.39</v>
      </c>
      <c r="AI1155">
        <v>783</v>
      </c>
      <c r="AJ1155">
        <v>291.75</v>
      </c>
      <c r="AK1155">
        <v>11.18</v>
      </c>
      <c r="AL1155">
        <v>373</v>
      </c>
    </row>
    <row r="1156" spans="2:38" x14ac:dyDescent="0.25">
      <c r="B1156" s="15">
        <v>35475</v>
      </c>
      <c r="C1156">
        <v>6988.95</v>
      </c>
      <c r="D1156">
        <v>808.48</v>
      </c>
      <c r="E1156">
        <v>1367.19</v>
      </c>
      <c r="F1156">
        <v>6214.24</v>
      </c>
      <c r="G1156">
        <v>3248.18</v>
      </c>
      <c r="H1156">
        <v>18722</v>
      </c>
      <c r="I1156">
        <v>1389.88</v>
      </c>
      <c r="J1156">
        <v>18722</v>
      </c>
      <c r="K1156">
        <v>13113.26</v>
      </c>
      <c r="L1156">
        <v>5.7620000000000005</v>
      </c>
      <c r="M1156">
        <v>6.0570000000000004</v>
      </c>
      <c r="N1156">
        <v>6.2649999999999997</v>
      </c>
      <c r="O1156">
        <v>6.5250000000000004</v>
      </c>
      <c r="P1156">
        <v>94.91</v>
      </c>
      <c r="Q1156">
        <v>1.161</v>
      </c>
      <c r="R1156">
        <v>124.28</v>
      </c>
      <c r="S1156">
        <v>1.6232</v>
      </c>
      <c r="T1156">
        <v>0.76529999999999998</v>
      </c>
      <c r="U1156">
        <v>0.69350000000000001</v>
      </c>
      <c r="V1156">
        <v>1.4664999999999999</v>
      </c>
      <c r="W1156">
        <v>6.7020999999999997</v>
      </c>
      <c r="X1156">
        <v>7.3776000000000002</v>
      </c>
      <c r="Y1156">
        <v>35.907499999999999</v>
      </c>
      <c r="Z1156">
        <v>2.484</v>
      </c>
      <c r="AA1156">
        <v>4.415</v>
      </c>
      <c r="AB1156">
        <v>7.7649999999999997</v>
      </c>
      <c r="AC1156">
        <v>73.099999999999994</v>
      </c>
      <c r="AD1156">
        <v>5.2519999999999998</v>
      </c>
      <c r="AE1156">
        <v>65.25</v>
      </c>
      <c r="AF1156">
        <v>78.5</v>
      </c>
      <c r="AG1156">
        <v>346.4</v>
      </c>
      <c r="AH1156">
        <v>22.41</v>
      </c>
      <c r="AI1156">
        <v>761</v>
      </c>
      <c r="AJ1156">
        <v>274</v>
      </c>
      <c r="AK1156">
        <v>10.78</v>
      </c>
      <c r="AL1156">
        <v>359.5</v>
      </c>
    </row>
    <row r="1157" spans="2:38" x14ac:dyDescent="0.25">
      <c r="B1157" s="15">
        <v>35468</v>
      </c>
      <c r="C1157">
        <v>6855.8</v>
      </c>
      <c r="D1157">
        <v>789.56</v>
      </c>
      <c r="E1157">
        <v>1357.71</v>
      </c>
      <c r="F1157">
        <v>6101.74</v>
      </c>
      <c r="G1157">
        <v>3138.01</v>
      </c>
      <c r="H1157">
        <v>17867.04</v>
      </c>
      <c r="I1157">
        <v>1341.5</v>
      </c>
      <c r="J1157">
        <v>17867.04</v>
      </c>
      <c r="K1157">
        <v>13660.5</v>
      </c>
      <c r="L1157">
        <v>5.8319999999999999</v>
      </c>
      <c r="M1157">
        <v>6.1459999999999999</v>
      </c>
      <c r="N1157">
        <v>6.3979999999999997</v>
      </c>
      <c r="O1157">
        <v>6.7039999999999997</v>
      </c>
      <c r="P1157">
        <v>93.68</v>
      </c>
      <c r="Q1157">
        <v>1.1724999999999999</v>
      </c>
      <c r="R1157">
        <v>123.2</v>
      </c>
      <c r="S1157">
        <v>1.6280000000000001</v>
      </c>
      <c r="T1157">
        <v>0.76129999999999998</v>
      </c>
      <c r="U1157">
        <v>0.68489999999999995</v>
      </c>
      <c r="V1157">
        <v>1.4285000000000001</v>
      </c>
      <c r="W1157">
        <v>6.5110000000000001</v>
      </c>
      <c r="X1157">
        <v>7.3795000000000002</v>
      </c>
      <c r="Y1157">
        <v>35.907499999999999</v>
      </c>
      <c r="Z1157">
        <v>2.492</v>
      </c>
      <c r="AA1157">
        <v>4.4390000000000001</v>
      </c>
      <c r="AB1157">
        <v>7.8049999999999997</v>
      </c>
      <c r="AC1157">
        <v>74.58</v>
      </c>
      <c r="AD1157">
        <v>4.9420000000000002</v>
      </c>
      <c r="AE1157">
        <v>63.55</v>
      </c>
      <c r="AF1157">
        <v>83.3</v>
      </c>
      <c r="AG1157">
        <v>343.3</v>
      </c>
      <c r="AH1157">
        <v>22.23</v>
      </c>
      <c r="AI1157">
        <v>738</v>
      </c>
      <c r="AJ1157">
        <v>271</v>
      </c>
      <c r="AK1157">
        <v>10.6</v>
      </c>
      <c r="AL1157">
        <v>356</v>
      </c>
    </row>
    <row r="1158" spans="2:38" x14ac:dyDescent="0.25">
      <c r="B1158" s="15">
        <v>35461</v>
      </c>
      <c r="C1158">
        <v>6813.08</v>
      </c>
      <c r="D1158">
        <v>786.16</v>
      </c>
      <c r="E1158">
        <v>1379.85</v>
      </c>
      <c r="F1158">
        <v>6109.58</v>
      </c>
      <c r="G1158">
        <v>3035.15</v>
      </c>
      <c r="H1158">
        <v>18330.009999999998</v>
      </c>
      <c r="I1158">
        <v>1372.48</v>
      </c>
      <c r="J1158">
        <v>18330.009999999998</v>
      </c>
      <c r="K1158">
        <v>13321.79</v>
      </c>
      <c r="L1158">
        <v>5.9089999999999998</v>
      </c>
      <c r="M1158">
        <v>6.2460000000000004</v>
      </c>
      <c r="N1158">
        <v>6.4939999999999998</v>
      </c>
      <c r="O1158">
        <v>6.7889999999999997</v>
      </c>
      <c r="P1158">
        <v>93.04</v>
      </c>
      <c r="Q1158">
        <v>1.1966000000000001</v>
      </c>
      <c r="R1158">
        <v>121.3</v>
      </c>
      <c r="S1158">
        <v>1.6024</v>
      </c>
      <c r="T1158">
        <v>0.76239999999999997</v>
      </c>
      <c r="U1158">
        <v>0.68869999999999998</v>
      </c>
      <c r="V1158">
        <v>1.4224999999999999</v>
      </c>
      <c r="W1158">
        <v>6.4829999999999997</v>
      </c>
      <c r="X1158">
        <v>7.2523</v>
      </c>
      <c r="Y1158">
        <v>35.9</v>
      </c>
      <c r="Z1158">
        <v>2.4855</v>
      </c>
      <c r="AA1158">
        <v>4.5600000000000005</v>
      </c>
      <c r="AB1158">
        <v>7.8170000000000002</v>
      </c>
      <c r="AC1158">
        <v>74.95</v>
      </c>
      <c r="AD1158">
        <v>4.92</v>
      </c>
      <c r="AE1158">
        <v>64.75</v>
      </c>
      <c r="AF1158">
        <v>87.35</v>
      </c>
      <c r="AG1158">
        <v>344.9</v>
      </c>
      <c r="AH1158">
        <v>24.15</v>
      </c>
      <c r="AI1158">
        <v>738.25</v>
      </c>
      <c r="AJ1158">
        <v>270.25</v>
      </c>
      <c r="AK1158">
        <v>10.45</v>
      </c>
      <c r="AL1158">
        <v>359.75</v>
      </c>
    </row>
    <row r="1159" spans="2:38" x14ac:dyDescent="0.25">
      <c r="B1159" s="15">
        <v>35454</v>
      </c>
      <c r="C1159">
        <v>6696.48</v>
      </c>
      <c r="D1159">
        <v>770.52</v>
      </c>
      <c r="E1159">
        <v>1363.83</v>
      </c>
      <c r="F1159">
        <v>6033.58</v>
      </c>
      <c r="G1159">
        <v>2998.24</v>
      </c>
      <c r="H1159">
        <v>17689.36</v>
      </c>
      <c r="I1159">
        <v>1353.48</v>
      </c>
      <c r="J1159">
        <v>17689.36</v>
      </c>
      <c r="K1159">
        <v>13379.55</v>
      </c>
      <c r="L1159">
        <v>6.0609999999999999</v>
      </c>
      <c r="M1159">
        <v>6.3870000000000005</v>
      </c>
      <c r="N1159">
        <v>6.6219999999999999</v>
      </c>
      <c r="O1159">
        <v>6.89</v>
      </c>
      <c r="P1159">
        <v>92.12</v>
      </c>
      <c r="Q1159">
        <v>1.2057</v>
      </c>
      <c r="R1159">
        <v>118.9</v>
      </c>
      <c r="S1159">
        <v>1.6288</v>
      </c>
      <c r="T1159">
        <v>0.77270000000000005</v>
      </c>
      <c r="U1159">
        <v>0.69369999999999998</v>
      </c>
      <c r="V1159">
        <v>1.405</v>
      </c>
      <c r="W1159">
        <v>6.5052000000000003</v>
      </c>
      <c r="X1159">
        <v>7.2134</v>
      </c>
      <c r="Y1159">
        <v>35.875</v>
      </c>
      <c r="Z1159">
        <v>2.4889999999999999</v>
      </c>
      <c r="AA1159">
        <v>4.6100000000000003</v>
      </c>
      <c r="AB1159">
        <v>7.8149999999999995</v>
      </c>
      <c r="AC1159">
        <v>74.599999999999994</v>
      </c>
      <c r="AD1159">
        <v>4.9770000000000003</v>
      </c>
      <c r="AE1159">
        <v>64.650000000000006</v>
      </c>
      <c r="AF1159">
        <v>83.5</v>
      </c>
      <c r="AG1159">
        <v>353.4</v>
      </c>
      <c r="AH1159">
        <v>24.05</v>
      </c>
      <c r="AI1159">
        <v>747.5</v>
      </c>
      <c r="AJ1159">
        <v>272.75</v>
      </c>
      <c r="AK1159">
        <v>10.24</v>
      </c>
      <c r="AL1159">
        <v>375</v>
      </c>
    </row>
    <row r="1160" spans="2:38" x14ac:dyDescent="0.25">
      <c r="B1160" s="15">
        <v>35447</v>
      </c>
      <c r="C1160">
        <v>6833.09</v>
      </c>
      <c r="D1160">
        <v>776.17</v>
      </c>
      <c r="E1160">
        <v>1349.04</v>
      </c>
      <c r="F1160">
        <v>6138.8</v>
      </c>
      <c r="G1160">
        <v>3001.37</v>
      </c>
      <c r="H1160">
        <v>18090.04</v>
      </c>
      <c r="I1160">
        <v>1388.36</v>
      </c>
      <c r="J1160">
        <v>18090.04</v>
      </c>
      <c r="K1160">
        <v>13856.4</v>
      </c>
      <c r="L1160">
        <v>5.9729999999999999</v>
      </c>
      <c r="M1160">
        <v>6.3070000000000004</v>
      </c>
      <c r="N1160">
        <v>6.5419999999999998</v>
      </c>
      <c r="O1160">
        <v>6.8220000000000001</v>
      </c>
      <c r="P1160">
        <v>90.86</v>
      </c>
      <c r="Q1160">
        <v>1.2192000000000001</v>
      </c>
      <c r="R1160">
        <v>117.39</v>
      </c>
      <c r="S1160">
        <v>1.6674</v>
      </c>
      <c r="T1160">
        <v>0.78090000000000004</v>
      </c>
      <c r="U1160">
        <v>0.70830000000000004</v>
      </c>
      <c r="V1160">
        <v>1.3995</v>
      </c>
      <c r="W1160">
        <v>6.3661000000000003</v>
      </c>
      <c r="X1160">
        <v>7.0492999999999997</v>
      </c>
      <c r="Y1160">
        <v>35.9</v>
      </c>
      <c r="Z1160">
        <v>2.4832000000000001</v>
      </c>
      <c r="AA1160">
        <v>4.6472999999999995</v>
      </c>
      <c r="AB1160">
        <v>7.8010000000000002</v>
      </c>
      <c r="AC1160">
        <v>74.08</v>
      </c>
      <c r="AD1160">
        <v>4.7720000000000002</v>
      </c>
      <c r="AE1160">
        <v>65.599999999999994</v>
      </c>
      <c r="AF1160">
        <v>79.900000000000006</v>
      </c>
      <c r="AG1160">
        <v>356.4</v>
      </c>
      <c r="AH1160">
        <v>25.41</v>
      </c>
      <c r="AI1160">
        <v>746</v>
      </c>
      <c r="AJ1160">
        <v>273.25</v>
      </c>
      <c r="AK1160">
        <v>10.52</v>
      </c>
      <c r="AL1160">
        <v>380.5</v>
      </c>
    </row>
    <row r="1161" spans="2:38" x14ac:dyDescent="0.25">
      <c r="B1161" s="15">
        <v>35440</v>
      </c>
      <c r="C1161">
        <v>6703.79</v>
      </c>
      <c r="D1161">
        <v>759.5</v>
      </c>
      <c r="E1161">
        <v>1332.02</v>
      </c>
      <c r="F1161">
        <v>5984.93</v>
      </c>
      <c r="G1161">
        <v>2933.39</v>
      </c>
      <c r="H1161">
        <v>17303.650000000001</v>
      </c>
      <c r="I1161">
        <v>1337.03</v>
      </c>
      <c r="J1161">
        <v>17303.650000000001</v>
      </c>
      <c r="K1161">
        <v>13191.5</v>
      </c>
      <c r="L1161">
        <v>6.04</v>
      </c>
      <c r="M1161">
        <v>6.3780000000000001</v>
      </c>
      <c r="N1161">
        <v>6.6079999999999997</v>
      </c>
      <c r="O1161">
        <v>6.8449999999999998</v>
      </c>
      <c r="P1161">
        <v>89.77</v>
      </c>
      <c r="Q1161">
        <v>1.2396</v>
      </c>
      <c r="R1161">
        <v>116.16</v>
      </c>
      <c r="S1161">
        <v>1.6800000000000002</v>
      </c>
      <c r="T1161">
        <v>0.7823</v>
      </c>
      <c r="U1161">
        <v>0.70589999999999997</v>
      </c>
      <c r="V1161">
        <v>1.3756999999999999</v>
      </c>
      <c r="W1161">
        <v>6.4204999999999997</v>
      </c>
      <c r="X1161">
        <v>6.9256000000000002</v>
      </c>
      <c r="Y1161">
        <v>35.869999999999997</v>
      </c>
      <c r="Z1161">
        <v>2.4805000000000001</v>
      </c>
      <c r="AA1161">
        <v>4.6822999999999997</v>
      </c>
      <c r="AB1161">
        <v>7.8289999999999997</v>
      </c>
      <c r="AC1161">
        <v>73.77</v>
      </c>
      <c r="AD1161">
        <v>4.7649999999999997</v>
      </c>
      <c r="AE1161">
        <v>65.625</v>
      </c>
      <c r="AF1161">
        <v>74.099999999999994</v>
      </c>
      <c r="AG1161">
        <v>360.2</v>
      </c>
      <c r="AH1161">
        <v>26.09</v>
      </c>
      <c r="AI1161">
        <v>726.75</v>
      </c>
      <c r="AJ1161">
        <v>265.5</v>
      </c>
      <c r="AK1161">
        <v>10.64</v>
      </c>
      <c r="AL1161">
        <v>387</v>
      </c>
    </row>
    <row r="1162" spans="2:38" x14ac:dyDescent="0.25">
      <c r="B1162" s="15">
        <v>35433</v>
      </c>
      <c r="C1162">
        <v>6544.08</v>
      </c>
      <c r="D1162">
        <v>748.03</v>
      </c>
      <c r="E1162">
        <v>1310.68</v>
      </c>
      <c r="F1162">
        <v>5919.49</v>
      </c>
      <c r="G1162">
        <v>2859.28</v>
      </c>
      <c r="H1162">
        <v>19361.349999999999</v>
      </c>
      <c r="I1162">
        <v>1470.94</v>
      </c>
      <c r="J1162">
        <v>19361.349999999999</v>
      </c>
      <c r="K1162">
        <v>13222.79</v>
      </c>
      <c r="L1162">
        <v>5.9359999999999999</v>
      </c>
      <c r="M1162">
        <v>6.2649999999999997</v>
      </c>
      <c r="N1162">
        <v>6.4980000000000002</v>
      </c>
      <c r="O1162">
        <v>6.7320000000000002</v>
      </c>
      <c r="P1162">
        <v>89.3</v>
      </c>
      <c r="Q1162">
        <v>1.2577</v>
      </c>
      <c r="R1162">
        <v>116.44</v>
      </c>
      <c r="S1162">
        <v>1.6873</v>
      </c>
      <c r="T1162">
        <v>0.79049999999999998</v>
      </c>
      <c r="U1162">
        <v>0.70689999999999997</v>
      </c>
      <c r="V1162">
        <v>1.3594999999999999</v>
      </c>
      <c r="W1162">
        <v>6.4836999999999998</v>
      </c>
      <c r="X1162">
        <v>6.9620999999999995</v>
      </c>
      <c r="Y1162">
        <v>35.85</v>
      </c>
      <c r="Z1162">
        <v>2.5223</v>
      </c>
      <c r="AA1162">
        <v>4.7008000000000001</v>
      </c>
      <c r="AB1162">
        <v>7.8579999999999997</v>
      </c>
      <c r="AC1162">
        <v>74.08</v>
      </c>
      <c r="AD1162">
        <v>4.6850000000000005</v>
      </c>
      <c r="AE1162">
        <v>65.025000000000006</v>
      </c>
      <c r="AF1162">
        <v>76.400000000000006</v>
      </c>
      <c r="AG1162">
        <v>362</v>
      </c>
      <c r="AH1162">
        <v>25.59</v>
      </c>
      <c r="AI1162">
        <v>696.25</v>
      </c>
      <c r="AJ1162">
        <v>256.5</v>
      </c>
      <c r="AK1162">
        <v>11.08</v>
      </c>
      <c r="AL1162">
        <v>384</v>
      </c>
    </row>
    <row r="1163" spans="2:38" x14ac:dyDescent="0.25">
      <c r="B1163" s="15">
        <v>35426</v>
      </c>
      <c r="C1163">
        <v>6560.9</v>
      </c>
      <c r="D1163">
        <v>756.79</v>
      </c>
      <c r="E1163">
        <v>1291.3800000000001</v>
      </c>
      <c r="F1163">
        <v>5902.61</v>
      </c>
      <c r="G1163">
        <v>2852.88</v>
      </c>
      <c r="H1163">
        <v>19369.04</v>
      </c>
      <c r="I1163">
        <v>1466.8</v>
      </c>
      <c r="J1163">
        <v>19369.04</v>
      </c>
      <c r="K1163">
        <v>13404.14</v>
      </c>
      <c r="L1163">
        <v>5.7919999999999998</v>
      </c>
      <c r="M1163">
        <v>6.085</v>
      </c>
      <c r="N1163">
        <v>6.2910000000000004</v>
      </c>
      <c r="O1163">
        <v>6.5620000000000003</v>
      </c>
      <c r="P1163">
        <v>88.76</v>
      </c>
      <c r="Q1163">
        <v>1.2598</v>
      </c>
      <c r="R1163">
        <v>115.3</v>
      </c>
      <c r="S1163">
        <v>1.6919999999999999</v>
      </c>
      <c r="T1163">
        <v>0.79510000000000003</v>
      </c>
      <c r="U1163">
        <v>0.70620000000000005</v>
      </c>
      <c r="V1163">
        <v>1.3474999999999999</v>
      </c>
      <c r="W1163">
        <v>6.4435000000000002</v>
      </c>
      <c r="X1163">
        <v>6.8517999999999999</v>
      </c>
      <c r="Y1163">
        <v>35.85</v>
      </c>
      <c r="Z1163">
        <v>2.5287999999999999</v>
      </c>
      <c r="AA1163">
        <v>4.6775000000000002</v>
      </c>
      <c r="AB1163">
        <v>7.8440000000000003</v>
      </c>
      <c r="AC1163">
        <v>75.069999999999993</v>
      </c>
      <c r="AD1163">
        <v>4.867</v>
      </c>
      <c r="AE1163">
        <v>64.8</v>
      </c>
      <c r="AF1163">
        <v>78.099999999999994</v>
      </c>
      <c r="AG1163">
        <v>369.8</v>
      </c>
      <c r="AH1163">
        <v>25.22</v>
      </c>
      <c r="AI1163">
        <v>701.5</v>
      </c>
      <c r="AJ1163">
        <v>264.5</v>
      </c>
      <c r="AK1163">
        <v>10.89</v>
      </c>
      <c r="AL1163">
        <v>389.5</v>
      </c>
    </row>
    <row r="1164" spans="2:38" x14ac:dyDescent="0.25">
      <c r="B1164" s="15">
        <v>35419</v>
      </c>
      <c r="C1164">
        <v>6484.4</v>
      </c>
      <c r="D1164">
        <v>748.87</v>
      </c>
      <c r="E1164">
        <v>1288.56</v>
      </c>
      <c r="F1164">
        <v>5869.66</v>
      </c>
      <c r="G1164">
        <v>2854.45</v>
      </c>
      <c r="H1164">
        <v>19690.46</v>
      </c>
      <c r="I1164">
        <v>1475.84</v>
      </c>
      <c r="J1164">
        <v>19690.46</v>
      </c>
      <c r="K1164">
        <v>13131.41</v>
      </c>
      <c r="L1164">
        <v>5.8339999999999996</v>
      </c>
      <c r="M1164">
        <v>6.14</v>
      </c>
      <c r="N1164">
        <v>6.36</v>
      </c>
      <c r="O1164">
        <v>6.6059999999999999</v>
      </c>
      <c r="P1164">
        <v>88.67</v>
      </c>
      <c r="Q1164">
        <v>1.2605999999999999</v>
      </c>
      <c r="R1164">
        <v>114.3</v>
      </c>
      <c r="S1164">
        <v>1.6724999999999999</v>
      </c>
      <c r="T1164">
        <v>0.79559999999999997</v>
      </c>
      <c r="U1164">
        <v>0.70879999999999999</v>
      </c>
      <c r="V1164">
        <v>1.3340000000000001</v>
      </c>
      <c r="W1164">
        <v>6.4565000000000001</v>
      </c>
      <c r="X1164">
        <v>6.8156999999999996</v>
      </c>
      <c r="Y1164">
        <v>35.85</v>
      </c>
      <c r="Z1164">
        <v>2.5255000000000001</v>
      </c>
      <c r="AA1164">
        <v>4.6835000000000004</v>
      </c>
      <c r="AB1164">
        <v>7.8390000000000004</v>
      </c>
      <c r="AC1164">
        <v>76</v>
      </c>
      <c r="AD1164">
        <v>4.8079999999999998</v>
      </c>
      <c r="AE1164">
        <v>66.625</v>
      </c>
      <c r="AF1164">
        <v>87.4</v>
      </c>
      <c r="AG1164">
        <v>369.3</v>
      </c>
      <c r="AH1164">
        <v>25.08</v>
      </c>
      <c r="AI1164">
        <v>702</v>
      </c>
      <c r="AJ1164">
        <v>266.75</v>
      </c>
      <c r="AK1164">
        <v>10.69</v>
      </c>
      <c r="AL1164">
        <v>393.25</v>
      </c>
    </row>
    <row r="1165" spans="2:38" x14ac:dyDescent="0.25">
      <c r="B1165" s="15">
        <v>35412</v>
      </c>
      <c r="C1165">
        <v>6304.86</v>
      </c>
      <c r="D1165">
        <v>728.64</v>
      </c>
      <c r="E1165">
        <v>1284.9100000000001</v>
      </c>
      <c r="F1165">
        <v>5706.88</v>
      </c>
      <c r="G1165">
        <v>2799.71</v>
      </c>
      <c r="H1165">
        <v>20341.39</v>
      </c>
      <c r="I1165">
        <v>1501.95</v>
      </c>
      <c r="J1165">
        <v>20341.39</v>
      </c>
      <c r="K1165">
        <v>12784.07</v>
      </c>
      <c r="L1165">
        <v>5.7350000000000003</v>
      </c>
      <c r="M1165">
        <v>6.0519999999999996</v>
      </c>
      <c r="N1165">
        <v>6.3129999999999997</v>
      </c>
      <c r="O1165">
        <v>6.5720000000000001</v>
      </c>
      <c r="P1165">
        <v>88.72</v>
      </c>
      <c r="Q1165">
        <v>1.266</v>
      </c>
      <c r="R1165">
        <v>113.9</v>
      </c>
      <c r="S1165">
        <v>1.6556999999999999</v>
      </c>
      <c r="T1165">
        <v>0.79179999999999995</v>
      </c>
      <c r="U1165">
        <v>0.70130000000000003</v>
      </c>
      <c r="V1165">
        <v>1.3248</v>
      </c>
      <c r="W1165">
        <v>6.5210999999999997</v>
      </c>
      <c r="X1165">
        <v>6.8448000000000002</v>
      </c>
      <c r="Y1165">
        <v>35.869999999999997</v>
      </c>
      <c r="Z1165">
        <v>2.5232999999999999</v>
      </c>
      <c r="AA1165">
        <v>4.7300000000000004</v>
      </c>
      <c r="AB1165">
        <v>7.8979999999999997</v>
      </c>
      <c r="AC1165">
        <v>76.099999999999994</v>
      </c>
      <c r="AD1165">
        <v>4.7949999999999999</v>
      </c>
      <c r="AE1165">
        <v>66.875</v>
      </c>
      <c r="AF1165">
        <v>92.4</v>
      </c>
      <c r="AG1165">
        <v>368.6</v>
      </c>
      <c r="AH1165">
        <v>24.47</v>
      </c>
      <c r="AI1165">
        <v>704.25</v>
      </c>
      <c r="AJ1165">
        <v>267.25</v>
      </c>
      <c r="AK1165">
        <v>10.73</v>
      </c>
      <c r="AL1165">
        <v>406</v>
      </c>
    </row>
    <row r="1166" spans="2:38" x14ac:dyDescent="0.25">
      <c r="B1166" s="15">
        <v>35405</v>
      </c>
      <c r="C1166">
        <v>6381.94</v>
      </c>
      <c r="D1166">
        <v>739.6</v>
      </c>
      <c r="E1166">
        <v>1287.68</v>
      </c>
      <c r="F1166">
        <v>5810.06</v>
      </c>
      <c r="G1166">
        <v>2791.96</v>
      </c>
      <c r="H1166">
        <v>20276.7</v>
      </c>
      <c r="I1166">
        <v>1517.01</v>
      </c>
      <c r="J1166">
        <v>20276.7</v>
      </c>
      <c r="K1166">
        <v>13102.73</v>
      </c>
      <c r="L1166">
        <v>5.7009999999999996</v>
      </c>
      <c r="M1166">
        <v>5.9930000000000003</v>
      </c>
      <c r="N1166">
        <v>6.2430000000000003</v>
      </c>
      <c r="O1166">
        <v>6.5110000000000001</v>
      </c>
      <c r="P1166">
        <v>88.42</v>
      </c>
      <c r="Q1166">
        <v>1.2705</v>
      </c>
      <c r="R1166">
        <v>112.98</v>
      </c>
      <c r="S1166">
        <v>1.6468</v>
      </c>
      <c r="T1166">
        <v>0.79730000000000001</v>
      </c>
      <c r="U1166">
        <v>0.7036</v>
      </c>
      <c r="V1166">
        <v>1.3168</v>
      </c>
      <c r="W1166">
        <v>6.4610000000000003</v>
      </c>
      <c r="X1166">
        <v>6.8144</v>
      </c>
      <c r="Y1166">
        <v>35.6</v>
      </c>
      <c r="Z1166">
        <v>2.5205000000000002</v>
      </c>
      <c r="AA1166">
        <v>4.6624999999999996</v>
      </c>
      <c r="AB1166">
        <v>7.92</v>
      </c>
      <c r="AC1166">
        <v>74.81</v>
      </c>
      <c r="AD1166">
        <v>4.7430000000000003</v>
      </c>
      <c r="AE1166">
        <v>65.424999999999997</v>
      </c>
      <c r="AF1166">
        <v>95.05</v>
      </c>
      <c r="AG1166">
        <v>369.1</v>
      </c>
      <c r="AH1166">
        <v>25.62</v>
      </c>
      <c r="AI1166">
        <v>696</v>
      </c>
      <c r="AJ1166">
        <v>267.25</v>
      </c>
      <c r="AK1166">
        <v>10.4</v>
      </c>
      <c r="AL1166">
        <v>391</v>
      </c>
    </row>
    <row r="1167" spans="2:38" x14ac:dyDescent="0.25">
      <c r="B1167" s="15">
        <v>35398</v>
      </c>
      <c r="C1167">
        <v>6521.7</v>
      </c>
      <c r="D1167">
        <v>757.02</v>
      </c>
      <c r="E1167">
        <v>1292.6099999999999</v>
      </c>
      <c r="F1167">
        <v>6016.67</v>
      </c>
      <c r="G1167">
        <v>2845.52</v>
      </c>
      <c r="H1167">
        <v>21020.36</v>
      </c>
      <c r="I1167">
        <v>1562.8</v>
      </c>
      <c r="J1167">
        <v>21020.36</v>
      </c>
      <c r="K1167">
        <v>13393.93</v>
      </c>
      <c r="L1167">
        <v>5.5839999999999996</v>
      </c>
      <c r="M1167">
        <v>5.8319999999999999</v>
      </c>
      <c r="N1167">
        <v>6.0439999999999996</v>
      </c>
      <c r="O1167">
        <v>6.35</v>
      </c>
      <c r="P1167">
        <v>87.92</v>
      </c>
      <c r="Q1167">
        <v>1.2721</v>
      </c>
      <c r="R1167">
        <v>113.85</v>
      </c>
      <c r="S1167">
        <v>1.6821000000000002</v>
      </c>
      <c r="T1167">
        <v>0.81610000000000005</v>
      </c>
      <c r="U1167">
        <v>0.71140000000000003</v>
      </c>
      <c r="V1167">
        <v>1.3049999999999999</v>
      </c>
      <c r="W1167">
        <v>6.4250999999999996</v>
      </c>
      <c r="X1167">
        <v>6.7254000000000005</v>
      </c>
      <c r="Y1167">
        <v>35.74</v>
      </c>
      <c r="Z1167">
        <v>2.5274999999999999</v>
      </c>
      <c r="AA1167">
        <v>4.6124999999999998</v>
      </c>
      <c r="AB1167">
        <v>7.8879999999999999</v>
      </c>
      <c r="AC1167">
        <v>74.8</v>
      </c>
      <c r="AD1167">
        <v>4.7140000000000004</v>
      </c>
      <c r="AE1167">
        <v>67.025000000000006</v>
      </c>
      <c r="AF1167">
        <v>97.15</v>
      </c>
      <c r="AG1167">
        <v>373</v>
      </c>
      <c r="AH1167">
        <v>23.75</v>
      </c>
      <c r="AI1167">
        <v>712.75</v>
      </c>
      <c r="AJ1167">
        <v>270.75</v>
      </c>
      <c r="AK1167">
        <v>10.66</v>
      </c>
      <c r="AL1167">
        <v>396</v>
      </c>
    </row>
    <row r="1168" spans="2:38" x14ac:dyDescent="0.25">
      <c r="B1168" s="15">
        <v>35391</v>
      </c>
      <c r="C1168">
        <v>6471.76</v>
      </c>
      <c r="D1168">
        <v>748.73</v>
      </c>
      <c r="E1168">
        <v>1274.3599999999999</v>
      </c>
      <c r="F1168">
        <v>5917.8</v>
      </c>
      <c r="G1168">
        <v>2763.69</v>
      </c>
      <c r="H1168">
        <v>21216.11</v>
      </c>
      <c r="I1168">
        <v>1573.56</v>
      </c>
      <c r="J1168">
        <v>21216.11</v>
      </c>
      <c r="K1168">
        <v>13116.79</v>
      </c>
      <c r="L1168">
        <v>5.6760000000000002</v>
      </c>
      <c r="M1168">
        <v>5.93</v>
      </c>
      <c r="N1168">
        <v>6.1390000000000002</v>
      </c>
      <c r="O1168">
        <v>6.4359999999999999</v>
      </c>
      <c r="P1168">
        <v>86.56</v>
      </c>
      <c r="Q1168">
        <v>1.2995999999999999</v>
      </c>
      <c r="R1168">
        <v>111.5</v>
      </c>
      <c r="S1168">
        <v>1.6794</v>
      </c>
      <c r="T1168">
        <v>0.81440000000000001</v>
      </c>
      <c r="U1168">
        <v>0.71550000000000002</v>
      </c>
      <c r="V1168">
        <v>1.2709999999999999</v>
      </c>
      <c r="W1168">
        <v>6.3535000000000004</v>
      </c>
      <c r="X1168">
        <v>6.6274999999999995</v>
      </c>
      <c r="Y1168">
        <v>35.74</v>
      </c>
      <c r="Z1168">
        <v>2.5185</v>
      </c>
      <c r="AA1168">
        <v>4.6150000000000002</v>
      </c>
      <c r="AB1168">
        <v>7.875</v>
      </c>
      <c r="AC1168">
        <v>73.64</v>
      </c>
      <c r="AD1168">
        <v>4.835</v>
      </c>
      <c r="AE1168">
        <v>66.974999999999994</v>
      </c>
      <c r="AF1168">
        <v>96.45</v>
      </c>
      <c r="AG1168">
        <v>376.3</v>
      </c>
      <c r="AH1168">
        <v>23.75</v>
      </c>
      <c r="AI1168">
        <v>709.5</v>
      </c>
      <c r="AJ1168">
        <v>272.5</v>
      </c>
      <c r="AK1168">
        <v>10.65</v>
      </c>
      <c r="AL1168">
        <v>410.25</v>
      </c>
    </row>
    <row r="1169" spans="2:38" x14ac:dyDescent="0.25">
      <c r="B1169" s="15">
        <v>35384</v>
      </c>
      <c r="C1169">
        <v>6348.03</v>
      </c>
      <c r="D1169">
        <v>737.62</v>
      </c>
      <c r="E1169">
        <v>1261.8</v>
      </c>
      <c r="F1169">
        <v>5870.56</v>
      </c>
      <c r="G1169">
        <v>2795.8</v>
      </c>
      <c r="H1169">
        <v>20929.73</v>
      </c>
      <c r="I1169">
        <v>1564.74</v>
      </c>
      <c r="J1169">
        <v>20929.73</v>
      </c>
      <c r="K1169">
        <v>12889.37</v>
      </c>
      <c r="L1169">
        <v>5.6589999999999998</v>
      </c>
      <c r="M1169">
        <v>5.9580000000000002</v>
      </c>
      <c r="N1169">
        <v>6.1829999999999998</v>
      </c>
      <c r="O1169">
        <v>6.4569999999999999</v>
      </c>
      <c r="P1169">
        <v>86.7</v>
      </c>
      <c r="Q1169">
        <v>1.2938000000000001</v>
      </c>
      <c r="R1169">
        <v>111.1</v>
      </c>
      <c r="S1169">
        <v>1.6637</v>
      </c>
      <c r="T1169">
        <v>0.79039999999999999</v>
      </c>
      <c r="U1169">
        <v>0.70589999999999997</v>
      </c>
      <c r="V1169">
        <v>1.2788999999999999</v>
      </c>
      <c r="W1169">
        <v>6.3403</v>
      </c>
      <c r="X1169">
        <v>6.6318000000000001</v>
      </c>
      <c r="Y1169">
        <v>35.74</v>
      </c>
      <c r="Z1169">
        <v>2.5232999999999999</v>
      </c>
      <c r="AA1169">
        <v>4.67</v>
      </c>
      <c r="AB1169">
        <v>7.8940000000000001</v>
      </c>
      <c r="AC1169">
        <v>71.5</v>
      </c>
      <c r="AD1169">
        <v>4.9379999999999997</v>
      </c>
      <c r="AE1169">
        <v>68.900000000000006</v>
      </c>
      <c r="AF1169">
        <v>99.75</v>
      </c>
      <c r="AG1169">
        <v>381.1</v>
      </c>
      <c r="AH1169">
        <v>24.17</v>
      </c>
      <c r="AI1169">
        <v>699</v>
      </c>
      <c r="AJ1169">
        <v>269.5</v>
      </c>
      <c r="AK1169">
        <v>10.35</v>
      </c>
      <c r="AL1169">
        <v>397.25</v>
      </c>
    </row>
    <row r="1170" spans="2:38" x14ac:dyDescent="0.25">
      <c r="B1170" s="15">
        <v>35377</v>
      </c>
      <c r="C1170">
        <v>6219.82</v>
      </c>
      <c r="D1170">
        <v>730.82</v>
      </c>
      <c r="E1170">
        <v>1257.51</v>
      </c>
      <c r="F1170">
        <v>5758.75</v>
      </c>
      <c r="G1170">
        <v>2739.83</v>
      </c>
      <c r="H1170">
        <v>21201.040000000001</v>
      </c>
      <c r="I1170">
        <v>1576.65</v>
      </c>
      <c r="J1170">
        <v>21201.040000000001</v>
      </c>
      <c r="K1170">
        <v>12751.16</v>
      </c>
      <c r="L1170">
        <v>5.7460000000000004</v>
      </c>
      <c r="M1170">
        <v>6.0250000000000004</v>
      </c>
      <c r="N1170">
        <v>6.2489999999999997</v>
      </c>
      <c r="O1170">
        <v>6.5060000000000002</v>
      </c>
      <c r="P1170">
        <v>86.63</v>
      </c>
      <c r="Q1170">
        <v>1.2949999999999999</v>
      </c>
      <c r="R1170">
        <v>111.77</v>
      </c>
      <c r="S1170">
        <v>1.6492</v>
      </c>
      <c r="T1170">
        <v>0.78739999999999999</v>
      </c>
      <c r="U1170">
        <v>0.70940000000000003</v>
      </c>
      <c r="V1170">
        <v>1.2645</v>
      </c>
      <c r="W1170">
        <v>6.3022</v>
      </c>
      <c r="X1170">
        <v>6.5831999999999997</v>
      </c>
      <c r="Y1170">
        <v>35.74</v>
      </c>
      <c r="Z1170">
        <v>2.5179999999999998</v>
      </c>
      <c r="AA1170">
        <v>4.7050000000000001</v>
      </c>
      <c r="AB1170">
        <v>7.9050000000000002</v>
      </c>
      <c r="AC1170">
        <v>71.31</v>
      </c>
      <c r="AD1170">
        <v>4.8380000000000001</v>
      </c>
      <c r="AE1170">
        <v>66.724999999999994</v>
      </c>
      <c r="AF1170">
        <v>107.3</v>
      </c>
      <c r="AG1170">
        <v>380.5</v>
      </c>
      <c r="AH1170">
        <v>23.59</v>
      </c>
      <c r="AI1170">
        <v>687.75</v>
      </c>
      <c r="AJ1170">
        <v>267.5</v>
      </c>
      <c r="AK1170">
        <v>10.53</v>
      </c>
      <c r="AL1170">
        <v>378.75</v>
      </c>
    </row>
    <row r="1171" spans="2:38" x14ac:dyDescent="0.25">
      <c r="B1171" s="15">
        <v>35370</v>
      </c>
      <c r="C1171">
        <v>6021.92</v>
      </c>
      <c r="D1171">
        <v>703.77</v>
      </c>
      <c r="E1171">
        <v>1221.78</v>
      </c>
      <c r="F1171">
        <v>5591.31</v>
      </c>
      <c r="G1171">
        <v>2683.25</v>
      </c>
      <c r="H1171">
        <v>20633.060000000001</v>
      </c>
      <c r="I1171">
        <v>1557.57</v>
      </c>
      <c r="J1171">
        <v>20633.060000000001</v>
      </c>
      <c r="K1171">
        <v>12529.27</v>
      </c>
      <c r="L1171">
        <v>5.774</v>
      </c>
      <c r="M1171">
        <v>6.11</v>
      </c>
      <c r="N1171">
        <v>6.3769999999999998</v>
      </c>
      <c r="O1171">
        <v>6.6790000000000003</v>
      </c>
      <c r="P1171">
        <v>87.18</v>
      </c>
      <c r="Q1171">
        <v>1.2869999999999999</v>
      </c>
      <c r="R1171">
        <v>113.35</v>
      </c>
      <c r="S1171">
        <v>1.637</v>
      </c>
      <c r="T1171">
        <v>0.78849999999999998</v>
      </c>
      <c r="U1171">
        <v>0.70860000000000001</v>
      </c>
      <c r="V1171">
        <v>1.2666999999999999</v>
      </c>
      <c r="W1171">
        <v>6.3719000000000001</v>
      </c>
      <c r="X1171">
        <v>6.5533000000000001</v>
      </c>
      <c r="Y1171">
        <v>35.659999999999997</v>
      </c>
      <c r="Z1171">
        <v>2.5278</v>
      </c>
      <c r="AA1171">
        <v>4.6825000000000001</v>
      </c>
      <c r="AB1171">
        <v>7.95</v>
      </c>
      <c r="AC1171">
        <v>72.47</v>
      </c>
      <c r="AD1171">
        <v>4.798</v>
      </c>
      <c r="AE1171">
        <v>67.125</v>
      </c>
      <c r="AF1171">
        <v>106.8</v>
      </c>
      <c r="AG1171">
        <v>379.2</v>
      </c>
      <c r="AH1171">
        <v>23.03</v>
      </c>
      <c r="AI1171">
        <v>663.25</v>
      </c>
      <c r="AJ1171">
        <v>263</v>
      </c>
      <c r="AK1171">
        <v>10.36</v>
      </c>
      <c r="AL1171">
        <v>374.75</v>
      </c>
    </row>
    <row r="1172" spans="2:38" x14ac:dyDescent="0.25">
      <c r="B1172" s="15">
        <v>35363</v>
      </c>
      <c r="C1172">
        <v>6007.01</v>
      </c>
      <c r="D1172">
        <v>700.92</v>
      </c>
      <c r="E1172">
        <v>1222.5999999999999</v>
      </c>
      <c r="F1172">
        <v>5549.78</v>
      </c>
      <c r="G1172">
        <v>2674.22</v>
      </c>
      <c r="H1172">
        <v>20739.97</v>
      </c>
      <c r="I1172">
        <v>1557.76</v>
      </c>
      <c r="J1172">
        <v>20739.97</v>
      </c>
      <c r="K1172">
        <v>12388.38</v>
      </c>
      <c r="L1172">
        <v>5.8920000000000003</v>
      </c>
      <c r="M1172">
        <v>6.258</v>
      </c>
      <c r="N1172">
        <v>6.5359999999999996</v>
      </c>
      <c r="O1172">
        <v>6.8149999999999995</v>
      </c>
      <c r="P1172">
        <v>87.63</v>
      </c>
      <c r="Q1172">
        <v>1.2821</v>
      </c>
      <c r="R1172">
        <v>113.36</v>
      </c>
      <c r="S1172">
        <v>1.6009</v>
      </c>
      <c r="T1172">
        <v>0.7913</v>
      </c>
      <c r="U1172">
        <v>0.70309999999999995</v>
      </c>
      <c r="V1172">
        <v>1.2598</v>
      </c>
      <c r="W1172">
        <v>6.4417</v>
      </c>
      <c r="X1172">
        <v>6.5903999999999998</v>
      </c>
      <c r="Y1172">
        <v>35.6</v>
      </c>
      <c r="Z1172">
        <v>2.5051999999999999</v>
      </c>
      <c r="AA1172">
        <v>4.6150000000000002</v>
      </c>
      <c r="AB1172">
        <v>7.915</v>
      </c>
      <c r="AC1172">
        <v>72.540000000000006</v>
      </c>
      <c r="AD1172">
        <v>4.9249999999999998</v>
      </c>
      <c r="AE1172">
        <v>65.8</v>
      </c>
      <c r="AF1172">
        <v>111</v>
      </c>
      <c r="AG1172">
        <v>383.1</v>
      </c>
      <c r="AH1172">
        <v>24.86</v>
      </c>
      <c r="AI1172">
        <v>700.5</v>
      </c>
      <c r="AJ1172">
        <v>275.25</v>
      </c>
      <c r="AK1172">
        <v>10.7</v>
      </c>
      <c r="AL1172">
        <v>389.75</v>
      </c>
    </row>
    <row r="1173" spans="2:38" x14ac:dyDescent="0.25">
      <c r="B1173" s="15">
        <v>35356</v>
      </c>
      <c r="C1173">
        <v>6094.22</v>
      </c>
      <c r="D1173">
        <v>710.82</v>
      </c>
      <c r="E1173">
        <v>1242.48</v>
      </c>
      <c r="F1173">
        <v>5492.6</v>
      </c>
      <c r="G1173">
        <v>2734.82</v>
      </c>
      <c r="H1173">
        <v>21612.3</v>
      </c>
      <c r="I1173">
        <v>1615.21</v>
      </c>
      <c r="J1173">
        <v>21612.3</v>
      </c>
      <c r="K1173">
        <v>12510.05</v>
      </c>
      <c r="L1173">
        <v>5.8689999999999998</v>
      </c>
      <c r="M1173">
        <v>6.2510000000000003</v>
      </c>
      <c r="N1173">
        <v>6.5039999999999996</v>
      </c>
      <c r="O1173">
        <v>6.8010000000000002</v>
      </c>
      <c r="P1173">
        <v>88.38</v>
      </c>
      <c r="Q1173">
        <v>1.2669999999999999</v>
      </c>
      <c r="R1173">
        <v>112.48</v>
      </c>
      <c r="S1173">
        <v>1.5903</v>
      </c>
      <c r="T1173">
        <v>0.79520000000000002</v>
      </c>
      <c r="U1173">
        <v>0.70540000000000003</v>
      </c>
      <c r="V1173">
        <v>1.2692000000000001</v>
      </c>
      <c r="W1173">
        <v>6.5290999999999997</v>
      </c>
      <c r="X1173">
        <v>6.6497000000000002</v>
      </c>
      <c r="Y1173">
        <v>35.65</v>
      </c>
      <c r="Z1173">
        <v>2.5063</v>
      </c>
      <c r="AA1173">
        <v>4.5545</v>
      </c>
      <c r="AB1173">
        <v>7.73</v>
      </c>
      <c r="AC1173">
        <v>71.650000000000006</v>
      </c>
      <c r="AD1173">
        <v>4.8970000000000002</v>
      </c>
      <c r="AE1173">
        <v>71.924999999999997</v>
      </c>
      <c r="AF1173">
        <v>111.65</v>
      </c>
      <c r="AG1173">
        <v>380.1</v>
      </c>
      <c r="AH1173">
        <v>25.79</v>
      </c>
      <c r="AI1173">
        <v>682</v>
      </c>
      <c r="AJ1173">
        <v>280.25</v>
      </c>
      <c r="AK1173">
        <v>10.64</v>
      </c>
      <c r="AL1173">
        <v>404.75</v>
      </c>
    </row>
    <row r="1174" spans="2:38" x14ac:dyDescent="0.25">
      <c r="B1174" s="15">
        <v>35349</v>
      </c>
      <c r="C1174">
        <v>5969.37</v>
      </c>
      <c r="D1174">
        <v>700.66</v>
      </c>
      <c r="E1174">
        <v>1248.27</v>
      </c>
      <c r="F1174">
        <v>5461.2</v>
      </c>
      <c r="G1174">
        <v>2686.03</v>
      </c>
      <c r="H1174">
        <v>20968.16</v>
      </c>
      <c r="I1174">
        <v>1571.87</v>
      </c>
      <c r="J1174">
        <v>20968.16</v>
      </c>
      <c r="K1174">
        <v>12218.4</v>
      </c>
      <c r="L1174">
        <v>5.9130000000000003</v>
      </c>
      <c r="M1174">
        <v>6.2780000000000005</v>
      </c>
      <c r="N1174">
        <v>6.5540000000000003</v>
      </c>
      <c r="O1174">
        <v>6.8449999999999998</v>
      </c>
      <c r="P1174">
        <v>87.95</v>
      </c>
      <c r="Q1174">
        <v>1.2762</v>
      </c>
      <c r="R1174">
        <v>111.57</v>
      </c>
      <c r="S1174">
        <v>1.5758000000000001</v>
      </c>
      <c r="T1174">
        <v>0.79090000000000005</v>
      </c>
      <c r="U1174">
        <v>0.69389999999999996</v>
      </c>
      <c r="V1174">
        <v>1.2541</v>
      </c>
      <c r="W1174">
        <v>6.5023</v>
      </c>
      <c r="X1174">
        <v>6.6055000000000001</v>
      </c>
      <c r="Y1174">
        <v>35.65</v>
      </c>
      <c r="Z1174">
        <v>2.5053000000000001</v>
      </c>
      <c r="AA1174">
        <v>4.5404999999999998</v>
      </c>
      <c r="AB1174">
        <v>7.6749999999999998</v>
      </c>
      <c r="AC1174">
        <v>73.2</v>
      </c>
      <c r="AD1174">
        <v>5.0579999999999998</v>
      </c>
      <c r="AE1174">
        <v>71.349999999999994</v>
      </c>
      <c r="AF1174">
        <v>111.25</v>
      </c>
      <c r="AG1174">
        <v>381.1</v>
      </c>
      <c r="AH1174">
        <v>24.66</v>
      </c>
      <c r="AI1174">
        <v>700.25</v>
      </c>
      <c r="AJ1174">
        <v>283.75</v>
      </c>
      <c r="AK1174">
        <v>10.81</v>
      </c>
      <c r="AL1174">
        <v>424.5</v>
      </c>
    </row>
    <row r="1175" spans="2:38" x14ac:dyDescent="0.25">
      <c r="B1175" s="15">
        <v>35342</v>
      </c>
      <c r="C1175">
        <v>5992.85</v>
      </c>
      <c r="D1175">
        <v>701.46</v>
      </c>
      <c r="E1175">
        <v>1247.56</v>
      </c>
      <c r="F1175">
        <v>5415.71</v>
      </c>
      <c r="G1175">
        <v>2683.28</v>
      </c>
      <c r="H1175">
        <v>21148.03</v>
      </c>
      <c r="I1175">
        <v>1593.6</v>
      </c>
      <c r="J1175">
        <v>21148.03</v>
      </c>
      <c r="K1175">
        <v>11905.51</v>
      </c>
      <c r="L1175">
        <v>5.8469999999999995</v>
      </c>
      <c r="M1175">
        <v>6.2089999999999996</v>
      </c>
      <c r="N1175">
        <v>6.4779999999999998</v>
      </c>
      <c r="O1175">
        <v>6.7409999999999997</v>
      </c>
      <c r="P1175">
        <v>88.12</v>
      </c>
      <c r="Q1175">
        <v>1.2772999999999999</v>
      </c>
      <c r="R1175">
        <v>111.86</v>
      </c>
      <c r="S1175">
        <v>1.5651999999999999</v>
      </c>
      <c r="T1175">
        <v>0.78879999999999995</v>
      </c>
      <c r="U1175">
        <v>0.69710000000000005</v>
      </c>
      <c r="V1175">
        <v>1.256</v>
      </c>
      <c r="W1175">
        <v>6.5170000000000003</v>
      </c>
      <c r="X1175">
        <v>6.6173000000000002</v>
      </c>
      <c r="Y1175">
        <v>35.630000000000003</v>
      </c>
      <c r="Z1175">
        <v>2.5</v>
      </c>
      <c r="AA1175">
        <v>4.54</v>
      </c>
      <c r="AB1175">
        <v>7.5270000000000001</v>
      </c>
      <c r="AC1175">
        <v>76.05</v>
      </c>
      <c r="AD1175">
        <v>4.875</v>
      </c>
      <c r="AE1175">
        <v>71.924999999999997</v>
      </c>
      <c r="AF1175">
        <v>113.2</v>
      </c>
      <c r="AG1175">
        <v>380.1</v>
      </c>
      <c r="AH1175">
        <v>24.73</v>
      </c>
      <c r="AI1175">
        <v>727.25</v>
      </c>
      <c r="AJ1175">
        <v>289.5</v>
      </c>
      <c r="AK1175">
        <v>10.93</v>
      </c>
      <c r="AL1175">
        <v>421</v>
      </c>
    </row>
    <row r="1176" spans="2:38" x14ac:dyDescent="0.25">
      <c r="B1176" s="15">
        <v>35335</v>
      </c>
      <c r="C1176">
        <v>5872.92</v>
      </c>
      <c r="D1176">
        <v>686.19</v>
      </c>
      <c r="E1176">
        <v>1230.05</v>
      </c>
      <c r="F1176">
        <v>5301.05</v>
      </c>
      <c r="G1176">
        <v>2659.04</v>
      </c>
      <c r="H1176">
        <v>21547.02</v>
      </c>
      <c r="I1176">
        <v>1622.25</v>
      </c>
      <c r="J1176">
        <v>21547.02</v>
      </c>
      <c r="K1176">
        <v>11759.39</v>
      </c>
      <c r="L1176">
        <v>6.0679999999999996</v>
      </c>
      <c r="M1176">
        <v>6.4349999999999996</v>
      </c>
      <c r="N1176">
        <v>6.6769999999999996</v>
      </c>
      <c r="O1176">
        <v>6.9080000000000004</v>
      </c>
      <c r="P1176">
        <v>87.82</v>
      </c>
      <c r="Q1176">
        <v>1.2812000000000001</v>
      </c>
      <c r="R1176">
        <v>110.86</v>
      </c>
      <c r="S1176">
        <v>1.5632999999999999</v>
      </c>
      <c r="T1176">
        <v>0.79139999999999999</v>
      </c>
      <c r="U1176">
        <v>0.69979999999999998</v>
      </c>
      <c r="V1176">
        <v>1.2554000000000001</v>
      </c>
      <c r="W1176">
        <v>6.4954999999999998</v>
      </c>
      <c r="X1176">
        <v>6.6233000000000004</v>
      </c>
      <c r="Y1176">
        <v>35.76</v>
      </c>
      <c r="Z1176">
        <v>2.508</v>
      </c>
      <c r="AA1176">
        <v>4.5339999999999998</v>
      </c>
      <c r="AB1176">
        <v>7.5389999999999997</v>
      </c>
      <c r="AC1176">
        <v>75.5</v>
      </c>
      <c r="AD1176">
        <v>4.92</v>
      </c>
      <c r="AE1176">
        <v>73.349999999999994</v>
      </c>
      <c r="AF1176">
        <v>113.7</v>
      </c>
      <c r="AG1176">
        <v>379.7</v>
      </c>
      <c r="AH1176">
        <v>24.6</v>
      </c>
      <c r="AI1176">
        <v>783.25</v>
      </c>
      <c r="AJ1176">
        <v>303.25</v>
      </c>
      <c r="AK1176">
        <v>11.04</v>
      </c>
      <c r="AL1176">
        <v>431.5</v>
      </c>
    </row>
    <row r="1177" spans="2:38" x14ac:dyDescent="0.25">
      <c r="B1177" s="15">
        <v>35328</v>
      </c>
      <c r="C1177">
        <v>5888.45</v>
      </c>
      <c r="D1177">
        <v>687.03</v>
      </c>
      <c r="E1177">
        <v>1219.69</v>
      </c>
      <c r="F1177">
        <v>5287.47</v>
      </c>
      <c r="G1177">
        <v>2646.1</v>
      </c>
      <c r="H1177">
        <v>21112.240000000002</v>
      </c>
      <c r="I1177">
        <v>1592.39</v>
      </c>
      <c r="J1177">
        <v>21112.240000000002</v>
      </c>
      <c r="K1177">
        <v>11592.36</v>
      </c>
      <c r="L1177">
        <v>6.2450000000000001</v>
      </c>
      <c r="M1177">
        <v>6.6159999999999997</v>
      </c>
      <c r="N1177">
        <v>6.8390000000000004</v>
      </c>
      <c r="O1177">
        <v>7.0430000000000001</v>
      </c>
      <c r="P1177">
        <v>87.57</v>
      </c>
      <c r="Q1177">
        <v>1.2869999999999999</v>
      </c>
      <c r="R1177">
        <v>110.01</v>
      </c>
      <c r="S1177">
        <v>1.5556000000000001</v>
      </c>
      <c r="T1177">
        <v>0.79179999999999995</v>
      </c>
      <c r="U1177">
        <v>0.69979999999999998</v>
      </c>
      <c r="V1177">
        <v>1.2389999999999999</v>
      </c>
      <c r="W1177">
        <v>6.4744999999999999</v>
      </c>
      <c r="X1177">
        <v>6.6079999999999997</v>
      </c>
      <c r="Y1177">
        <v>35.68</v>
      </c>
      <c r="Z1177">
        <v>2.5007000000000001</v>
      </c>
      <c r="AA1177">
        <v>4.5045000000000002</v>
      </c>
      <c r="AB1177">
        <v>7.548</v>
      </c>
      <c r="AC1177">
        <v>74.03</v>
      </c>
      <c r="AD1177">
        <v>4.8090000000000002</v>
      </c>
      <c r="AE1177">
        <v>71.95</v>
      </c>
      <c r="AF1177">
        <v>106.45</v>
      </c>
      <c r="AG1177">
        <v>381.2</v>
      </c>
      <c r="AH1177">
        <v>23.63</v>
      </c>
      <c r="AI1177">
        <v>795.25</v>
      </c>
      <c r="AJ1177">
        <v>314.25</v>
      </c>
      <c r="AK1177">
        <v>11.19</v>
      </c>
      <c r="AL1177">
        <v>421</v>
      </c>
    </row>
    <row r="1178" spans="2:38" x14ac:dyDescent="0.25">
      <c r="B1178" s="15">
        <v>35321</v>
      </c>
      <c r="C1178">
        <v>5838.52</v>
      </c>
      <c r="D1178">
        <v>680.54</v>
      </c>
      <c r="E1178">
        <v>1188.67</v>
      </c>
      <c r="F1178">
        <v>5243.27</v>
      </c>
      <c r="G1178">
        <v>2595.96</v>
      </c>
      <c r="H1178">
        <v>20842.64</v>
      </c>
      <c r="I1178">
        <v>1575.75</v>
      </c>
      <c r="J1178">
        <v>20842.64</v>
      </c>
      <c r="K1178">
        <v>11369.04</v>
      </c>
      <c r="L1178">
        <v>6.1159999999999997</v>
      </c>
      <c r="M1178">
        <v>6.4729999999999999</v>
      </c>
      <c r="N1178">
        <v>6.7229999999999999</v>
      </c>
      <c r="O1178">
        <v>6.9480000000000004</v>
      </c>
      <c r="P1178">
        <v>87.71</v>
      </c>
      <c r="Q1178">
        <v>1.286</v>
      </c>
      <c r="R1178">
        <v>110.45</v>
      </c>
      <c r="S1178">
        <v>1.5542</v>
      </c>
      <c r="T1178">
        <v>0.79310000000000003</v>
      </c>
      <c r="U1178">
        <v>0.69530000000000003</v>
      </c>
      <c r="V1178">
        <v>1.2444</v>
      </c>
      <c r="W1178">
        <v>6.4866000000000001</v>
      </c>
      <c r="X1178">
        <v>6.6642999999999999</v>
      </c>
      <c r="Y1178">
        <v>35.75</v>
      </c>
      <c r="Z1178">
        <v>2.4984999999999999</v>
      </c>
      <c r="AA1178">
        <v>4.4974999999999996</v>
      </c>
      <c r="AB1178">
        <v>7.5129999999999999</v>
      </c>
      <c r="AC1178">
        <v>74.8</v>
      </c>
      <c r="AD1178">
        <v>4.9930000000000003</v>
      </c>
      <c r="AE1178">
        <v>73.275000000000006</v>
      </c>
      <c r="AF1178">
        <v>106.55</v>
      </c>
      <c r="AG1178">
        <v>382.9</v>
      </c>
      <c r="AH1178">
        <v>24.51</v>
      </c>
      <c r="AI1178">
        <v>828.5</v>
      </c>
      <c r="AJ1178">
        <v>361.75</v>
      </c>
      <c r="AK1178">
        <v>11.64</v>
      </c>
      <c r="AL1178">
        <v>429</v>
      </c>
    </row>
    <row r="1179" spans="2:38" x14ac:dyDescent="0.25">
      <c r="B1179" s="15">
        <v>35314</v>
      </c>
      <c r="C1179">
        <v>5659.85</v>
      </c>
      <c r="D1179">
        <v>655.68</v>
      </c>
      <c r="E1179">
        <v>1139.3900000000001</v>
      </c>
      <c r="F1179">
        <v>5149.8999999999996</v>
      </c>
      <c r="G1179">
        <v>2517</v>
      </c>
      <c r="H1179">
        <v>20152.53</v>
      </c>
      <c r="I1179">
        <v>1545.92</v>
      </c>
      <c r="J1179">
        <v>20152.53</v>
      </c>
      <c r="K1179">
        <v>11025.59</v>
      </c>
      <c r="L1179">
        <v>6.32</v>
      </c>
      <c r="M1179">
        <v>6.6989999999999998</v>
      </c>
      <c r="N1179">
        <v>6.923</v>
      </c>
      <c r="O1179">
        <v>7.11</v>
      </c>
      <c r="P1179">
        <v>86.85</v>
      </c>
      <c r="Q1179">
        <v>1.3054999999999999</v>
      </c>
      <c r="R1179">
        <v>109.23</v>
      </c>
      <c r="S1179">
        <v>1.5594999999999999</v>
      </c>
      <c r="T1179">
        <v>0.79669999999999996</v>
      </c>
      <c r="U1179">
        <v>0.69399999999999995</v>
      </c>
      <c r="V1179">
        <v>1.2191000000000001</v>
      </c>
      <c r="W1179">
        <v>6.4107000000000003</v>
      </c>
      <c r="X1179">
        <v>6.6544999999999996</v>
      </c>
      <c r="Y1179">
        <v>35.78</v>
      </c>
      <c r="Z1179">
        <v>2.4984999999999999</v>
      </c>
      <c r="AA1179">
        <v>4.5065</v>
      </c>
      <c r="AB1179">
        <v>7.5549999999999997</v>
      </c>
      <c r="AC1179">
        <v>73.099999999999994</v>
      </c>
      <c r="AD1179">
        <v>5.0880000000000001</v>
      </c>
      <c r="AE1179">
        <v>72.174999999999997</v>
      </c>
      <c r="AF1179">
        <v>115.75</v>
      </c>
      <c r="AG1179">
        <v>386</v>
      </c>
      <c r="AH1179">
        <v>23.85</v>
      </c>
      <c r="AI1179">
        <v>824.25</v>
      </c>
      <c r="AJ1179">
        <v>362.5</v>
      </c>
      <c r="AK1179">
        <v>12</v>
      </c>
      <c r="AL1179">
        <v>446.5</v>
      </c>
    </row>
    <row r="1180" spans="2:38" x14ac:dyDescent="0.25">
      <c r="B1180" s="15">
        <v>35307</v>
      </c>
      <c r="C1180">
        <v>5616.2</v>
      </c>
      <c r="D1180">
        <v>651.99</v>
      </c>
      <c r="E1180">
        <v>1141.5</v>
      </c>
      <c r="F1180">
        <v>5143.43</v>
      </c>
      <c r="G1180">
        <v>2543.83</v>
      </c>
      <c r="H1180">
        <v>20166.900000000001</v>
      </c>
      <c r="I1180">
        <v>1543.49</v>
      </c>
      <c r="J1180">
        <v>20166.900000000001</v>
      </c>
      <c r="K1180">
        <v>11159.02</v>
      </c>
      <c r="L1180">
        <v>6.3380000000000001</v>
      </c>
      <c r="M1180">
        <v>6.7249999999999996</v>
      </c>
      <c r="N1180">
        <v>6.9429999999999996</v>
      </c>
      <c r="O1180">
        <v>7.1180000000000003</v>
      </c>
      <c r="P1180">
        <v>86.36</v>
      </c>
      <c r="Q1180">
        <v>1.3129</v>
      </c>
      <c r="R1180">
        <v>108.9</v>
      </c>
      <c r="S1180">
        <v>1.5647</v>
      </c>
      <c r="T1180">
        <v>0.78959999999999997</v>
      </c>
      <c r="U1180">
        <v>0.69010000000000005</v>
      </c>
      <c r="V1180">
        <v>1.2017</v>
      </c>
      <c r="W1180">
        <v>6.4114000000000004</v>
      </c>
      <c r="X1180">
        <v>6.6283000000000003</v>
      </c>
      <c r="Y1180">
        <v>35.659999999999997</v>
      </c>
      <c r="Z1180">
        <v>2.4935</v>
      </c>
      <c r="AA1180">
        <v>4.4889999999999999</v>
      </c>
      <c r="AB1180">
        <v>7.5780000000000003</v>
      </c>
      <c r="AC1180">
        <v>75.650000000000006</v>
      </c>
      <c r="AD1180">
        <v>5.1740000000000004</v>
      </c>
      <c r="AE1180">
        <v>72.224999999999994</v>
      </c>
      <c r="AF1180">
        <v>118.1</v>
      </c>
      <c r="AG1180">
        <v>388.3</v>
      </c>
      <c r="AH1180">
        <v>22.25</v>
      </c>
      <c r="AI1180">
        <v>814.5</v>
      </c>
      <c r="AJ1180">
        <v>370.5</v>
      </c>
      <c r="AK1180">
        <v>11.78</v>
      </c>
      <c r="AL1180">
        <v>448.5</v>
      </c>
    </row>
    <row r="1181" spans="2:38" x14ac:dyDescent="0.25">
      <c r="B1181" s="15">
        <v>35300</v>
      </c>
      <c r="C1181">
        <v>5722.74</v>
      </c>
      <c r="D1181">
        <v>667.03</v>
      </c>
      <c r="E1181">
        <v>1143.06</v>
      </c>
      <c r="F1181">
        <v>5193</v>
      </c>
      <c r="G1181">
        <v>2555.16</v>
      </c>
      <c r="H1181">
        <v>21228.799999999999</v>
      </c>
      <c r="I1181">
        <v>1607.3</v>
      </c>
      <c r="J1181">
        <v>21228.799999999999</v>
      </c>
      <c r="K1181">
        <v>11424.64</v>
      </c>
      <c r="L1181">
        <v>6.1159999999999997</v>
      </c>
      <c r="M1181">
        <v>6.5069999999999997</v>
      </c>
      <c r="N1181">
        <v>6.7510000000000003</v>
      </c>
      <c r="O1181">
        <v>6.9550000000000001</v>
      </c>
      <c r="P1181">
        <v>86.21</v>
      </c>
      <c r="Q1181">
        <v>1.3058000000000001</v>
      </c>
      <c r="R1181">
        <v>108.13</v>
      </c>
      <c r="S1181">
        <v>1.5566</v>
      </c>
      <c r="T1181">
        <v>0.79149999999999998</v>
      </c>
      <c r="U1181">
        <v>0.69389999999999996</v>
      </c>
      <c r="V1181">
        <v>1.1931</v>
      </c>
      <c r="W1181">
        <v>6.3898999999999999</v>
      </c>
      <c r="X1181">
        <v>6.5651999999999999</v>
      </c>
      <c r="Y1181">
        <v>35.729999999999997</v>
      </c>
      <c r="Z1181">
        <v>2.4935</v>
      </c>
      <c r="AA1181">
        <v>4.5330000000000004</v>
      </c>
      <c r="AB1181">
        <v>7.492</v>
      </c>
      <c r="AC1181">
        <v>74.3</v>
      </c>
      <c r="AD1181">
        <v>5.1970000000000001</v>
      </c>
      <c r="AE1181">
        <v>69.125</v>
      </c>
      <c r="AF1181">
        <v>123.25</v>
      </c>
      <c r="AG1181">
        <v>388.3</v>
      </c>
      <c r="AH1181">
        <v>21.96</v>
      </c>
      <c r="AI1181">
        <v>803.25</v>
      </c>
      <c r="AJ1181">
        <v>365.5</v>
      </c>
      <c r="AK1181">
        <v>11.85</v>
      </c>
      <c r="AL1181">
        <v>452.75</v>
      </c>
    </row>
    <row r="1182" spans="2:38" x14ac:dyDescent="0.25">
      <c r="B1182" s="15">
        <v>35293</v>
      </c>
      <c r="C1182">
        <v>5689.45</v>
      </c>
      <c r="D1182">
        <v>665.21</v>
      </c>
      <c r="E1182">
        <v>1133.6500000000001</v>
      </c>
      <c r="F1182">
        <v>5089.18</v>
      </c>
      <c r="G1182">
        <v>2548.36</v>
      </c>
      <c r="H1182">
        <v>20834</v>
      </c>
      <c r="I1182">
        <v>1584.84</v>
      </c>
      <c r="J1182">
        <v>20834</v>
      </c>
      <c r="K1182">
        <v>11175.98</v>
      </c>
      <c r="L1182">
        <v>5.93</v>
      </c>
      <c r="M1182">
        <v>6.3</v>
      </c>
      <c r="N1182">
        <v>6.5540000000000003</v>
      </c>
      <c r="O1182">
        <v>6.7679999999999998</v>
      </c>
      <c r="P1182">
        <v>86.75</v>
      </c>
      <c r="Q1182">
        <v>1.3004</v>
      </c>
      <c r="R1182">
        <v>107.73</v>
      </c>
      <c r="S1182">
        <v>1.5481</v>
      </c>
      <c r="T1182">
        <v>0.78300000000000003</v>
      </c>
      <c r="U1182">
        <v>0.68830000000000002</v>
      </c>
      <c r="V1182">
        <v>1.208</v>
      </c>
      <c r="W1182">
        <v>6.4390999999999998</v>
      </c>
      <c r="X1182">
        <v>6.6295999999999999</v>
      </c>
      <c r="Y1182">
        <v>35.67</v>
      </c>
      <c r="Z1182">
        <v>2.4939999999999998</v>
      </c>
      <c r="AA1182">
        <v>4.5570000000000004</v>
      </c>
      <c r="AB1182">
        <v>7.4850000000000003</v>
      </c>
      <c r="AC1182">
        <v>72.72</v>
      </c>
      <c r="AD1182">
        <v>5.077</v>
      </c>
      <c r="AE1182">
        <v>69.075000000000003</v>
      </c>
      <c r="AF1182">
        <v>119.85</v>
      </c>
      <c r="AG1182">
        <v>386.3</v>
      </c>
      <c r="AH1182">
        <v>22.66</v>
      </c>
      <c r="AI1182">
        <v>826.5</v>
      </c>
      <c r="AJ1182">
        <v>367.5</v>
      </c>
      <c r="AK1182">
        <v>11.64</v>
      </c>
      <c r="AL1182">
        <v>454.5</v>
      </c>
    </row>
    <row r="1183" spans="2:38" x14ac:dyDescent="0.25">
      <c r="B1183" s="15">
        <v>35286</v>
      </c>
      <c r="C1183">
        <v>5681.31</v>
      </c>
      <c r="D1183">
        <v>662.1</v>
      </c>
      <c r="E1183">
        <v>1137.27</v>
      </c>
      <c r="F1183">
        <v>5046.2700000000004</v>
      </c>
      <c r="G1183">
        <v>2525.64</v>
      </c>
      <c r="H1183">
        <v>20551.05</v>
      </c>
      <c r="I1183">
        <v>1567.44</v>
      </c>
      <c r="J1183">
        <v>20551.05</v>
      </c>
      <c r="K1183">
        <v>11104.03</v>
      </c>
      <c r="L1183">
        <v>5.899</v>
      </c>
      <c r="M1183">
        <v>6.2240000000000002</v>
      </c>
      <c r="N1183">
        <v>6.4809999999999999</v>
      </c>
      <c r="O1183">
        <v>6.6899999999999995</v>
      </c>
      <c r="P1183">
        <v>86.4</v>
      </c>
      <c r="Q1183">
        <v>1.3106</v>
      </c>
      <c r="R1183">
        <v>108.23</v>
      </c>
      <c r="S1183">
        <v>1.5510999999999999</v>
      </c>
      <c r="T1183">
        <v>0.77959999999999996</v>
      </c>
      <c r="U1183">
        <v>0.68879999999999997</v>
      </c>
      <c r="V1183">
        <v>1.2025000000000001</v>
      </c>
      <c r="W1183">
        <v>6.3929999999999998</v>
      </c>
      <c r="X1183">
        <v>6.6483999999999996</v>
      </c>
      <c r="Y1183">
        <v>35.83</v>
      </c>
      <c r="Z1183">
        <v>2.4914000000000001</v>
      </c>
      <c r="AA1183">
        <v>4.5330000000000004</v>
      </c>
      <c r="AB1183">
        <v>7.51</v>
      </c>
      <c r="AC1183">
        <v>70.25</v>
      </c>
      <c r="AD1183">
        <v>5.04</v>
      </c>
      <c r="AE1183">
        <v>68.349999999999994</v>
      </c>
      <c r="AF1183">
        <v>113.5</v>
      </c>
      <c r="AG1183">
        <v>387.9</v>
      </c>
      <c r="AH1183">
        <v>21.57</v>
      </c>
      <c r="AI1183">
        <v>798.5</v>
      </c>
      <c r="AJ1183">
        <v>363</v>
      </c>
      <c r="AK1183">
        <v>11.48</v>
      </c>
      <c r="AL1183">
        <v>462.75</v>
      </c>
    </row>
    <row r="1184" spans="2:38" x14ac:dyDescent="0.25">
      <c r="B1184" s="15">
        <v>35279</v>
      </c>
      <c r="C1184">
        <v>5679.83</v>
      </c>
      <c r="D1184">
        <v>662.49</v>
      </c>
      <c r="E1184">
        <v>1124.92</v>
      </c>
      <c r="F1184">
        <v>5015.59</v>
      </c>
      <c r="G1184">
        <v>2508.65</v>
      </c>
      <c r="H1184">
        <v>20940.41</v>
      </c>
      <c r="I1184">
        <v>1597.97</v>
      </c>
      <c r="J1184">
        <v>20940.41</v>
      </c>
      <c r="K1184">
        <v>10961.97</v>
      </c>
      <c r="L1184">
        <v>5.9119999999999999</v>
      </c>
      <c r="M1184">
        <v>6.266</v>
      </c>
      <c r="N1184">
        <v>6.5090000000000003</v>
      </c>
      <c r="O1184">
        <v>6.7430000000000003</v>
      </c>
      <c r="P1184">
        <v>86.1</v>
      </c>
      <c r="Q1184">
        <v>1.3129999999999999</v>
      </c>
      <c r="R1184">
        <v>106.81</v>
      </c>
      <c r="S1184">
        <v>1.5427999999999999</v>
      </c>
      <c r="T1184">
        <v>0.77359999999999995</v>
      </c>
      <c r="U1184">
        <v>0.68479999999999996</v>
      </c>
      <c r="V1184">
        <v>1.2010000000000001</v>
      </c>
      <c r="W1184">
        <v>6.3745000000000003</v>
      </c>
      <c r="X1184">
        <v>6.5818000000000003</v>
      </c>
      <c r="Y1184">
        <v>35.549999999999997</v>
      </c>
      <c r="Z1184">
        <v>2.4944999999999999</v>
      </c>
      <c r="AA1184">
        <v>4.4775</v>
      </c>
      <c r="AB1184">
        <v>7.5449999999999999</v>
      </c>
      <c r="AC1184">
        <v>72.290000000000006</v>
      </c>
      <c r="AD1184">
        <v>5.0750000000000002</v>
      </c>
      <c r="AE1184">
        <v>66.900000000000006</v>
      </c>
      <c r="AF1184">
        <v>111.9</v>
      </c>
      <c r="AG1184">
        <v>387.6</v>
      </c>
      <c r="AH1184">
        <v>21.34</v>
      </c>
      <c r="AI1184">
        <v>772.75</v>
      </c>
      <c r="AJ1184">
        <v>358.25</v>
      </c>
      <c r="AK1184">
        <v>11.71</v>
      </c>
      <c r="AL1184">
        <v>449</v>
      </c>
    </row>
    <row r="1185" spans="2:38" x14ac:dyDescent="0.25">
      <c r="B1185" s="15">
        <v>35272</v>
      </c>
      <c r="C1185">
        <v>5473.05</v>
      </c>
      <c r="D1185">
        <v>635.9</v>
      </c>
      <c r="E1185">
        <v>1079.43</v>
      </c>
      <c r="F1185">
        <v>4933.28</v>
      </c>
      <c r="G1185">
        <v>2470.34</v>
      </c>
      <c r="H1185">
        <v>21124.9</v>
      </c>
      <c r="I1185">
        <v>1603.24</v>
      </c>
      <c r="J1185">
        <v>21124.9</v>
      </c>
      <c r="K1185">
        <v>10705.57</v>
      </c>
      <c r="L1185">
        <v>6.2759999999999998</v>
      </c>
      <c r="M1185">
        <v>6.625</v>
      </c>
      <c r="N1185">
        <v>6.85</v>
      </c>
      <c r="O1185">
        <v>7.008</v>
      </c>
      <c r="P1185">
        <v>86.46</v>
      </c>
      <c r="Q1185">
        <v>1.3096000000000001</v>
      </c>
      <c r="R1185">
        <v>108.34</v>
      </c>
      <c r="S1185">
        <v>1.5550999999999999</v>
      </c>
      <c r="T1185">
        <v>0.78649999999999998</v>
      </c>
      <c r="U1185">
        <v>0.69650000000000001</v>
      </c>
      <c r="V1185">
        <v>1.2094</v>
      </c>
      <c r="W1185">
        <v>6.383</v>
      </c>
      <c r="X1185">
        <v>6.5833000000000004</v>
      </c>
      <c r="Y1185">
        <v>35.549999999999997</v>
      </c>
      <c r="Z1185">
        <v>2.4923000000000002</v>
      </c>
      <c r="AA1185">
        <v>4.4524999999999997</v>
      </c>
      <c r="AB1185">
        <v>7.59</v>
      </c>
      <c r="AC1185">
        <v>72.069999999999993</v>
      </c>
      <c r="AD1185">
        <v>5.0730000000000004</v>
      </c>
      <c r="AE1185">
        <v>65.375</v>
      </c>
      <c r="AF1185">
        <v>113.1</v>
      </c>
      <c r="AG1185">
        <v>385.7</v>
      </c>
      <c r="AH1185">
        <v>20.11</v>
      </c>
      <c r="AI1185">
        <v>763.25</v>
      </c>
      <c r="AJ1185">
        <v>350</v>
      </c>
      <c r="AK1185">
        <v>11.9</v>
      </c>
      <c r="AL1185">
        <v>434.5</v>
      </c>
    </row>
    <row r="1186" spans="2:38" x14ac:dyDescent="0.25">
      <c r="B1186" s="15">
        <v>35265</v>
      </c>
      <c r="C1186">
        <v>5426.82</v>
      </c>
      <c r="D1186">
        <v>638.73</v>
      </c>
      <c r="E1186">
        <v>1097.68</v>
      </c>
      <c r="F1186">
        <v>5005</v>
      </c>
      <c r="G1186">
        <v>2520.19</v>
      </c>
      <c r="H1186">
        <v>21476.29</v>
      </c>
      <c r="I1186">
        <v>1630.6</v>
      </c>
      <c r="J1186">
        <v>21476.29</v>
      </c>
      <c r="K1186">
        <v>10845.3</v>
      </c>
      <c r="L1186">
        <v>6.2039999999999997</v>
      </c>
      <c r="M1186">
        <v>6.5679999999999996</v>
      </c>
      <c r="N1186">
        <v>6.7940000000000005</v>
      </c>
      <c r="O1186">
        <v>6.9740000000000002</v>
      </c>
      <c r="P1186">
        <v>86.48</v>
      </c>
      <c r="Q1186">
        <v>1.3067</v>
      </c>
      <c r="R1186">
        <v>107.82</v>
      </c>
      <c r="S1186">
        <v>1.5449999999999999</v>
      </c>
      <c r="T1186">
        <v>0.79100000000000004</v>
      </c>
      <c r="U1186">
        <v>0.69259999999999999</v>
      </c>
      <c r="V1186">
        <v>1.2151000000000001</v>
      </c>
      <c r="W1186">
        <v>6.4028</v>
      </c>
      <c r="X1186">
        <v>6.6074000000000002</v>
      </c>
      <c r="Y1186">
        <v>35.549999999999997</v>
      </c>
      <c r="Z1186">
        <v>2.4885000000000002</v>
      </c>
      <c r="AA1186">
        <v>4.3905000000000003</v>
      </c>
      <c r="AB1186">
        <v>7.6050000000000004</v>
      </c>
      <c r="AC1186">
        <v>73.52</v>
      </c>
      <c r="AD1186">
        <v>4.931</v>
      </c>
      <c r="AE1186">
        <v>66.825000000000003</v>
      </c>
      <c r="AF1186">
        <v>114</v>
      </c>
      <c r="AG1186">
        <v>385.3</v>
      </c>
      <c r="AH1186">
        <v>21</v>
      </c>
      <c r="AI1186">
        <v>779</v>
      </c>
      <c r="AJ1186">
        <v>494.5</v>
      </c>
      <c r="AK1186">
        <v>11.65</v>
      </c>
      <c r="AL1186">
        <v>469.5</v>
      </c>
    </row>
    <row r="1187" spans="2:38" x14ac:dyDescent="0.25">
      <c r="B1187" s="15">
        <v>35258</v>
      </c>
      <c r="C1187">
        <v>5510.56</v>
      </c>
      <c r="D1187">
        <v>646.19000000000005</v>
      </c>
      <c r="E1187">
        <v>1103.49</v>
      </c>
      <c r="F1187">
        <v>5041.45</v>
      </c>
      <c r="G1187">
        <v>2544.2600000000002</v>
      </c>
      <c r="H1187">
        <v>21656.45</v>
      </c>
      <c r="I1187">
        <v>1647.25</v>
      </c>
      <c r="J1187">
        <v>21656.45</v>
      </c>
      <c r="K1187">
        <v>10802.68</v>
      </c>
      <c r="L1187">
        <v>6.2830000000000004</v>
      </c>
      <c r="M1187">
        <v>6.6539999999999999</v>
      </c>
      <c r="N1187">
        <v>6.8559999999999999</v>
      </c>
      <c r="O1187">
        <v>7.03</v>
      </c>
      <c r="P1187">
        <v>88.07</v>
      </c>
      <c r="Q1187">
        <v>1.2803</v>
      </c>
      <c r="R1187">
        <v>110.91</v>
      </c>
      <c r="S1187">
        <v>1.5512999999999999</v>
      </c>
      <c r="T1187">
        <v>0.79679999999999995</v>
      </c>
      <c r="U1187">
        <v>0.68700000000000006</v>
      </c>
      <c r="V1187">
        <v>1.26</v>
      </c>
      <c r="W1187">
        <v>6.5026000000000002</v>
      </c>
      <c r="X1187">
        <v>6.7046000000000001</v>
      </c>
      <c r="Y1187">
        <v>35.35</v>
      </c>
      <c r="Z1187">
        <v>2.4925000000000002</v>
      </c>
      <c r="AA1187">
        <v>4.4147999999999996</v>
      </c>
      <c r="AB1187">
        <v>7.625</v>
      </c>
      <c r="AC1187">
        <v>73.28</v>
      </c>
      <c r="AD1187">
        <v>5.0979999999999999</v>
      </c>
      <c r="AE1187">
        <v>67.900000000000006</v>
      </c>
      <c r="AF1187">
        <v>111.4</v>
      </c>
      <c r="AG1187">
        <v>384.4</v>
      </c>
      <c r="AH1187">
        <v>21.9</v>
      </c>
      <c r="AI1187">
        <v>840.5</v>
      </c>
      <c r="AJ1187">
        <v>548</v>
      </c>
      <c r="AK1187">
        <v>11.77</v>
      </c>
      <c r="AL1187">
        <v>500.25</v>
      </c>
    </row>
    <row r="1188" spans="2:38" x14ac:dyDescent="0.25">
      <c r="B1188" s="15">
        <v>35251</v>
      </c>
      <c r="C1188">
        <v>5588.13</v>
      </c>
      <c r="D1188">
        <v>657.44</v>
      </c>
      <c r="E1188">
        <v>1158.3499999999999</v>
      </c>
      <c r="F1188">
        <v>5062.79</v>
      </c>
      <c r="G1188">
        <v>2583.4899999999998</v>
      </c>
      <c r="H1188">
        <v>22232.42</v>
      </c>
      <c r="I1188">
        <v>1690.5</v>
      </c>
      <c r="J1188">
        <v>22232.42</v>
      </c>
      <c r="K1188">
        <v>11177.13</v>
      </c>
      <c r="L1188">
        <v>6.4290000000000003</v>
      </c>
      <c r="M1188">
        <v>6.8159999999999998</v>
      </c>
      <c r="N1188">
        <v>7.0149999999999997</v>
      </c>
      <c r="O1188">
        <v>7.1920000000000002</v>
      </c>
      <c r="P1188">
        <v>88.12</v>
      </c>
      <c r="Q1188">
        <v>1.2766999999999999</v>
      </c>
      <c r="R1188">
        <v>110.81</v>
      </c>
      <c r="S1188">
        <v>1.5575999999999999</v>
      </c>
      <c r="T1188">
        <v>0.79549999999999998</v>
      </c>
      <c r="U1188">
        <v>0.68830000000000002</v>
      </c>
      <c r="V1188">
        <v>1.2621</v>
      </c>
      <c r="W1188">
        <v>6.5132000000000003</v>
      </c>
      <c r="X1188">
        <v>6.6757</v>
      </c>
      <c r="Y1188">
        <v>35.1</v>
      </c>
      <c r="Z1188">
        <v>2.4914999999999998</v>
      </c>
      <c r="AA1188">
        <v>4.34</v>
      </c>
      <c r="AB1188">
        <v>7.63</v>
      </c>
      <c r="AC1188">
        <v>70.05</v>
      </c>
      <c r="AD1188">
        <v>5.08</v>
      </c>
      <c r="AE1188">
        <v>67.224999999999994</v>
      </c>
      <c r="AF1188">
        <v>125.5</v>
      </c>
      <c r="AG1188">
        <v>382.5</v>
      </c>
      <c r="AH1188">
        <v>21.21</v>
      </c>
      <c r="AI1188">
        <v>763.25</v>
      </c>
      <c r="AJ1188">
        <v>531</v>
      </c>
      <c r="AK1188">
        <v>11.39</v>
      </c>
      <c r="AL1188">
        <v>470</v>
      </c>
    </row>
    <row r="1189" spans="2:38" x14ac:dyDescent="0.25">
      <c r="B1189" s="15">
        <v>35244</v>
      </c>
      <c r="C1189">
        <v>5654.62</v>
      </c>
      <c r="D1189">
        <v>670.63</v>
      </c>
      <c r="E1189">
        <v>1185.02</v>
      </c>
      <c r="F1189">
        <v>5044.07</v>
      </c>
      <c r="G1189">
        <v>2561.39</v>
      </c>
      <c r="H1189">
        <v>22530.75</v>
      </c>
      <c r="I1189">
        <v>1712.45</v>
      </c>
      <c r="J1189">
        <v>22530.75</v>
      </c>
      <c r="K1189">
        <v>11020.9</v>
      </c>
      <c r="L1189">
        <v>6.1070000000000002</v>
      </c>
      <c r="M1189">
        <v>6.4619999999999997</v>
      </c>
      <c r="N1189">
        <v>6.7110000000000003</v>
      </c>
      <c r="O1189">
        <v>6.8710000000000004</v>
      </c>
      <c r="P1189">
        <v>87.82</v>
      </c>
      <c r="Q1189">
        <v>1.2808999999999999</v>
      </c>
      <c r="R1189">
        <v>109.73</v>
      </c>
      <c r="S1189">
        <v>1.5527</v>
      </c>
      <c r="T1189">
        <v>0.78810000000000002</v>
      </c>
      <c r="U1189">
        <v>0.68440000000000001</v>
      </c>
      <c r="V1189">
        <v>1.2544999999999999</v>
      </c>
      <c r="W1189">
        <v>6.5044000000000004</v>
      </c>
      <c r="X1189">
        <v>6.6417999999999999</v>
      </c>
      <c r="Y1189">
        <v>35.1</v>
      </c>
      <c r="Z1189">
        <v>2.4950000000000001</v>
      </c>
      <c r="AA1189">
        <v>4.32</v>
      </c>
      <c r="AB1189">
        <v>7.5824999999999996</v>
      </c>
      <c r="AC1189">
        <v>70.650000000000006</v>
      </c>
      <c r="AD1189">
        <v>4.9790000000000001</v>
      </c>
      <c r="AE1189">
        <v>65.825000000000003</v>
      </c>
      <c r="AF1189">
        <v>122.5</v>
      </c>
      <c r="AG1189">
        <v>381.6</v>
      </c>
      <c r="AH1189">
        <v>20.92</v>
      </c>
      <c r="AI1189">
        <v>775.5</v>
      </c>
      <c r="AJ1189">
        <v>516.25</v>
      </c>
      <c r="AK1189">
        <v>12.43</v>
      </c>
      <c r="AL1189">
        <v>478.5</v>
      </c>
    </row>
    <row r="1190" spans="2:38" x14ac:dyDescent="0.25">
      <c r="B1190" s="15">
        <v>35237</v>
      </c>
      <c r="C1190">
        <v>5705.23</v>
      </c>
      <c r="D1190">
        <v>666.84</v>
      </c>
      <c r="E1190">
        <v>1175.3399999999999</v>
      </c>
      <c r="F1190">
        <v>5047.54</v>
      </c>
      <c r="G1190">
        <v>2540.11</v>
      </c>
      <c r="H1190">
        <v>22530.65</v>
      </c>
      <c r="I1190">
        <v>1709.6</v>
      </c>
      <c r="J1190">
        <v>22530.65</v>
      </c>
      <c r="K1190">
        <v>10855.29</v>
      </c>
      <c r="L1190">
        <v>6.3019999999999996</v>
      </c>
      <c r="M1190">
        <v>6.7210000000000001</v>
      </c>
      <c r="N1190">
        <v>6.9459999999999997</v>
      </c>
      <c r="O1190">
        <v>7.0960000000000001</v>
      </c>
      <c r="P1190">
        <v>88.3</v>
      </c>
      <c r="Q1190">
        <v>1.2748999999999999</v>
      </c>
      <c r="R1190">
        <v>109.16</v>
      </c>
      <c r="S1190">
        <v>1.5354999999999999</v>
      </c>
      <c r="T1190">
        <v>0.78949999999999998</v>
      </c>
      <c r="U1190">
        <v>0.67889999999999995</v>
      </c>
      <c r="V1190">
        <v>1.2675000000000001</v>
      </c>
      <c r="W1190">
        <v>6.5579999999999998</v>
      </c>
      <c r="X1190">
        <v>6.6593</v>
      </c>
      <c r="Y1190">
        <v>34.979999999999997</v>
      </c>
      <c r="Z1190">
        <v>2.4967000000000001</v>
      </c>
      <c r="AA1190">
        <v>4.3624999999999998</v>
      </c>
      <c r="AB1190">
        <v>7.5969999999999995</v>
      </c>
      <c r="AC1190">
        <v>72.95</v>
      </c>
      <c r="AD1190">
        <v>5.1070000000000002</v>
      </c>
      <c r="AE1190">
        <v>63.024999999999999</v>
      </c>
      <c r="AF1190">
        <v>122.6</v>
      </c>
      <c r="AG1190">
        <v>384.7</v>
      </c>
      <c r="AH1190">
        <v>19.920000000000002</v>
      </c>
      <c r="AI1190">
        <v>791.75</v>
      </c>
      <c r="AJ1190">
        <v>470</v>
      </c>
      <c r="AK1190">
        <v>12.03</v>
      </c>
      <c r="AL1190">
        <v>491.25</v>
      </c>
    </row>
    <row r="1191" spans="2:38" x14ac:dyDescent="0.25">
      <c r="B1191" s="15">
        <v>35230</v>
      </c>
      <c r="C1191">
        <v>5649.45</v>
      </c>
      <c r="D1191">
        <v>665.85</v>
      </c>
      <c r="E1191">
        <v>1213.19</v>
      </c>
      <c r="F1191">
        <v>5030.1899999999996</v>
      </c>
      <c r="G1191">
        <v>2548.83</v>
      </c>
      <c r="H1191">
        <v>22289.39</v>
      </c>
      <c r="I1191">
        <v>1700.1</v>
      </c>
      <c r="J1191">
        <v>22289.39</v>
      </c>
      <c r="K1191">
        <v>10864.99</v>
      </c>
      <c r="L1191">
        <v>6.2649999999999997</v>
      </c>
      <c r="M1191">
        <v>6.702</v>
      </c>
      <c r="N1191">
        <v>6.931</v>
      </c>
      <c r="O1191">
        <v>7.0890000000000004</v>
      </c>
      <c r="P1191">
        <v>88.14</v>
      </c>
      <c r="Q1191">
        <v>1.2770999999999999</v>
      </c>
      <c r="R1191">
        <v>109.23</v>
      </c>
      <c r="S1191">
        <v>1.5361</v>
      </c>
      <c r="T1191">
        <v>0.79279999999999995</v>
      </c>
      <c r="U1191">
        <v>0.67449999999999999</v>
      </c>
      <c r="V1191">
        <v>1.2562</v>
      </c>
      <c r="W1191">
        <v>6.5510999999999999</v>
      </c>
      <c r="X1191">
        <v>6.7084999999999999</v>
      </c>
      <c r="Y1191">
        <v>34.909999999999997</v>
      </c>
      <c r="Z1191">
        <v>2.4950000000000001</v>
      </c>
      <c r="AA1191">
        <v>4.3574999999999999</v>
      </c>
      <c r="AB1191">
        <v>7.5750000000000002</v>
      </c>
      <c r="AC1191">
        <v>76.290000000000006</v>
      </c>
      <c r="AD1191">
        <v>5.1719999999999997</v>
      </c>
      <c r="AE1191">
        <v>63.6</v>
      </c>
      <c r="AF1191">
        <v>121.45</v>
      </c>
      <c r="AG1191">
        <v>384.7</v>
      </c>
      <c r="AH1191">
        <v>20.34</v>
      </c>
      <c r="AI1191">
        <v>769.75</v>
      </c>
      <c r="AJ1191">
        <v>464.75</v>
      </c>
      <c r="AK1191">
        <v>11.67</v>
      </c>
      <c r="AL1191">
        <v>496</v>
      </c>
    </row>
    <row r="1192" spans="2:38" x14ac:dyDescent="0.25">
      <c r="B1192" s="15">
        <v>35223</v>
      </c>
      <c r="C1192">
        <v>5697.1</v>
      </c>
      <c r="D1192">
        <v>673.31</v>
      </c>
      <c r="E1192">
        <v>1229.77</v>
      </c>
      <c r="F1192">
        <v>5137.25</v>
      </c>
      <c r="G1192">
        <v>2557.4299999999998</v>
      </c>
      <c r="H1192">
        <v>21751.81</v>
      </c>
      <c r="I1192">
        <v>1659.69</v>
      </c>
      <c r="J1192">
        <v>21751.81</v>
      </c>
      <c r="K1192">
        <v>11196.55</v>
      </c>
      <c r="L1192">
        <v>6.34</v>
      </c>
      <c r="M1192">
        <v>6.702</v>
      </c>
      <c r="N1192">
        <v>6.9</v>
      </c>
      <c r="O1192">
        <v>7.0309999999999997</v>
      </c>
      <c r="P1192">
        <v>88.42</v>
      </c>
      <c r="Q1192">
        <v>1.2694000000000001</v>
      </c>
      <c r="R1192">
        <v>109.31</v>
      </c>
      <c r="S1192">
        <v>1.536</v>
      </c>
      <c r="T1192">
        <v>0.7923</v>
      </c>
      <c r="U1192">
        <v>0.67049999999999998</v>
      </c>
      <c r="V1192">
        <v>1.2701</v>
      </c>
      <c r="W1192">
        <v>6.5712999999999999</v>
      </c>
      <c r="X1192">
        <v>6.7580999999999998</v>
      </c>
      <c r="Y1192">
        <v>34.875</v>
      </c>
      <c r="Z1192">
        <v>2.4980000000000002</v>
      </c>
      <c r="AA1192">
        <v>4.3673000000000002</v>
      </c>
      <c r="AB1192">
        <v>7.5149999999999997</v>
      </c>
      <c r="AC1192">
        <v>81.95</v>
      </c>
      <c r="AD1192">
        <v>5.173</v>
      </c>
      <c r="AE1192">
        <v>63.1</v>
      </c>
      <c r="AF1192">
        <v>121.25</v>
      </c>
      <c r="AG1192">
        <v>384.7</v>
      </c>
      <c r="AH1192">
        <v>20.28</v>
      </c>
      <c r="AI1192">
        <v>775.5</v>
      </c>
      <c r="AJ1192">
        <v>459</v>
      </c>
      <c r="AK1192">
        <v>11.58</v>
      </c>
      <c r="AL1192">
        <v>502.25</v>
      </c>
    </row>
    <row r="1193" spans="2:38" x14ac:dyDescent="0.25">
      <c r="B1193" s="15">
        <v>35216</v>
      </c>
      <c r="C1193">
        <v>5643.17</v>
      </c>
      <c r="D1193">
        <v>669.12</v>
      </c>
      <c r="E1193">
        <v>1243.44</v>
      </c>
      <c r="F1193">
        <v>5246.4</v>
      </c>
      <c r="G1193">
        <v>2542.8000000000002</v>
      </c>
      <c r="H1193">
        <v>21956.19</v>
      </c>
      <c r="I1193">
        <v>1680.57</v>
      </c>
      <c r="J1193">
        <v>21956.19</v>
      </c>
      <c r="K1193">
        <v>11264.73</v>
      </c>
      <c r="L1193">
        <v>6.2370000000000001</v>
      </c>
      <c r="M1193">
        <v>6.6310000000000002</v>
      </c>
      <c r="N1193">
        <v>6.8520000000000003</v>
      </c>
      <c r="O1193">
        <v>6.9889999999999999</v>
      </c>
      <c r="P1193">
        <v>87.78</v>
      </c>
      <c r="Q1193">
        <v>1.2755000000000001</v>
      </c>
      <c r="R1193">
        <v>108.08</v>
      </c>
      <c r="S1193">
        <v>1.5510999999999999</v>
      </c>
      <c r="T1193">
        <v>0.79869999999999997</v>
      </c>
      <c r="U1193">
        <v>0.67910000000000004</v>
      </c>
      <c r="V1193">
        <v>1.2485999999999999</v>
      </c>
      <c r="W1193">
        <v>6.5077999999999996</v>
      </c>
      <c r="X1193">
        <v>6.7157999999999998</v>
      </c>
      <c r="Y1193">
        <v>35.049999999999997</v>
      </c>
      <c r="Z1193">
        <v>2.4962</v>
      </c>
      <c r="AA1193">
        <v>4.3499999999999996</v>
      </c>
      <c r="AB1193">
        <v>7.4450000000000003</v>
      </c>
      <c r="AC1193">
        <v>79.28</v>
      </c>
      <c r="AD1193">
        <v>5.4030000000000005</v>
      </c>
      <c r="AE1193">
        <v>61.674999999999997</v>
      </c>
      <c r="AF1193">
        <v>124</v>
      </c>
      <c r="AG1193">
        <v>390.9</v>
      </c>
      <c r="AH1193">
        <v>19.760000000000002</v>
      </c>
      <c r="AI1193">
        <v>788.25</v>
      </c>
      <c r="AJ1193">
        <v>477.25</v>
      </c>
      <c r="AK1193">
        <v>11.21</v>
      </c>
      <c r="AL1193">
        <v>528.75</v>
      </c>
    </row>
    <row r="1194" spans="2:38" x14ac:dyDescent="0.25">
      <c r="B1194" s="15">
        <v>35209</v>
      </c>
      <c r="C1194">
        <v>5762.85</v>
      </c>
      <c r="D1194">
        <v>678.51</v>
      </c>
      <c r="E1194">
        <v>1247.81</v>
      </c>
      <c r="F1194">
        <v>5229.8500000000004</v>
      </c>
      <c r="G1194">
        <v>2542.2399999999998</v>
      </c>
      <c r="H1194">
        <v>21798.43</v>
      </c>
      <c r="I1194">
        <v>1664.55</v>
      </c>
      <c r="J1194">
        <v>21798.43</v>
      </c>
      <c r="K1194">
        <v>11019.16</v>
      </c>
      <c r="L1194">
        <v>6.0030000000000001</v>
      </c>
      <c r="M1194">
        <v>6.41</v>
      </c>
      <c r="N1194">
        <v>6.6509999999999998</v>
      </c>
      <c r="O1194">
        <v>6.8339999999999996</v>
      </c>
      <c r="P1194">
        <v>88.83</v>
      </c>
      <c r="Q1194">
        <v>1.2648999999999999</v>
      </c>
      <c r="R1194">
        <v>107.9</v>
      </c>
      <c r="S1194">
        <v>1.512</v>
      </c>
      <c r="T1194">
        <v>0.79090000000000005</v>
      </c>
      <c r="U1194">
        <v>0.68400000000000005</v>
      </c>
      <c r="V1194">
        <v>1.2665</v>
      </c>
      <c r="W1194">
        <v>6.5980999999999996</v>
      </c>
      <c r="X1194">
        <v>6.8376999999999999</v>
      </c>
      <c r="Y1194">
        <v>35.06</v>
      </c>
      <c r="Z1194">
        <v>2.5003000000000002</v>
      </c>
      <c r="AA1194">
        <v>4.3597999999999999</v>
      </c>
      <c r="AB1194">
        <v>7.3825000000000003</v>
      </c>
      <c r="AC1194">
        <v>82.55</v>
      </c>
      <c r="AD1194">
        <v>5.2960000000000003</v>
      </c>
      <c r="AE1194">
        <v>60.5</v>
      </c>
      <c r="AF1194">
        <v>121.95</v>
      </c>
      <c r="AG1194">
        <v>390.9</v>
      </c>
      <c r="AH1194">
        <v>21.32</v>
      </c>
      <c r="AI1194">
        <v>807.5</v>
      </c>
      <c r="AJ1194">
        <v>488.75</v>
      </c>
      <c r="AK1194">
        <v>11.26</v>
      </c>
      <c r="AL1194">
        <v>561</v>
      </c>
    </row>
    <row r="1195" spans="2:38" x14ac:dyDescent="0.25">
      <c r="B1195" s="15">
        <v>35202</v>
      </c>
      <c r="C1195">
        <v>5687.5</v>
      </c>
      <c r="D1195">
        <v>668.91</v>
      </c>
      <c r="E1195">
        <v>1241.8800000000001</v>
      </c>
      <c r="F1195">
        <v>5220.5</v>
      </c>
      <c r="G1195">
        <v>2537.33</v>
      </c>
      <c r="H1195">
        <v>21916.6</v>
      </c>
      <c r="I1195">
        <v>1684.33</v>
      </c>
      <c r="J1195">
        <v>21916.6</v>
      </c>
      <c r="K1195">
        <v>10816.85</v>
      </c>
      <c r="L1195">
        <v>6.02</v>
      </c>
      <c r="M1195">
        <v>6.41</v>
      </c>
      <c r="N1195">
        <v>6.6520000000000001</v>
      </c>
      <c r="O1195">
        <v>6.8330000000000002</v>
      </c>
      <c r="P1195">
        <v>88.24</v>
      </c>
      <c r="Q1195">
        <v>1.2763</v>
      </c>
      <c r="R1195">
        <v>106.8</v>
      </c>
      <c r="S1195">
        <v>1.5131000000000001</v>
      </c>
      <c r="T1195">
        <v>0.80079999999999996</v>
      </c>
      <c r="U1195">
        <v>0.68620000000000003</v>
      </c>
      <c r="V1195">
        <v>1.2615000000000001</v>
      </c>
      <c r="W1195">
        <v>6.5692000000000004</v>
      </c>
      <c r="X1195">
        <v>6.7446999999999999</v>
      </c>
      <c r="Y1195">
        <v>34.9</v>
      </c>
      <c r="Z1195">
        <v>2.4897999999999998</v>
      </c>
      <c r="AA1195">
        <v>4.3098000000000001</v>
      </c>
      <c r="AB1195">
        <v>7.3975</v>
      </c>
      <c r="AC1195">
        <v>81.2</v>
      </c>
      <c r="AD1195">
        <v>5.3019999999999996</v>
      </c>
      <c r="AE1195">
        <v>59.174999999999997</v>
      </c>
      <c r="AF1195">
        <v>123.5</v>
      </c>
      <c r="AG1195">
        <v>393</v>
      </c>
      <c r="AH1195">
        <v>20.64</v>
      </c>
      <c r="AI1195">
        <v>811.75</v>
      </c>
      <c r="AJ1195">
        <v>528.75</v>
      </c>
      <c r="AK1195">
        <v>11.42</v>
      </c>
      <c r="AL1195">
        <v>676</v>
      </c>
    </row>
    <row r="1196" spans="2:38" x14ac:dyDescent="0.25">
      <c r="B1196" s="15">
        <v>35195</v>
      </c>
      <c r="C1196">
        <v>5518.14</v>
      </c>
      <c r="D1196">
        <v>652.09</v>
      </c>
      <c r="E1196">
        <v>1202.76</v>
      </c>
      <c r="F1196">
        <v>5176.8100000000004</v>
      </c>
      <c r="G1196">
        <v>2468.7800000000002</v>
      </c>
      <c r="H1196">
        <v>21420.12</v>
      </c>
      <c r="I1196">
        <v>1657.94</v>
      </c>
      <c r="J1196">
        <v>21420.12</v>
      </c>
      <c r="K1196">
        <v>10597.73</v>
      </c>
      <c r="L1196">
        <v>6.0439999999999996</v>
      </c>
      <c r="M1196">
        <v>6.4729999999999999</v>
      </c>
      <c r="N1196">
        <v>6.7469999999999999</v>
      </c>
      <c r="O1196">
        <v>6.9279999999999999</v>
      </c>
      <c r="P1196">
        <v>87.92</v>
      </c>
      <c r="Q1196">
        <v>1.2749999999999999</v>
      </c>
      <c r="R1196">
        <v>105.56</v>
      </c>
      <c r="S1196">
        <v>1.5202</v>
      </c>
      <c r="T1196">
        <v>0.80159999999999998</v>
      </c>
      <c r="U1196">
        <v>0.68979999999999997</v>
      </c>
      <c r="V1196">
        <v>1.2487999999999999</v>
      </c>
      <c r="W1196">
        <v>6.5702999999999996</v>
      </c>
      <c r="X1196">
        <v>6.7987000000000002</v>
      </c>
      <c r="Y1196">
        <v>35.15</v>
      </c>
      <c r="Z1196">
        <v>2.4895</v>
      </c>
      <c r="AA1196">
        <v>4.3825000000000003</v>
      </c>
      <c r="AB1196">
        <v>7.43</v>
      </c>
      <c r="AC1196">
        <v>82.75</v>
      </c>
      <c r="AD1196">
        <v>5.3339999999999996</v>
      </c>
      <c r="AE1196">
        <v>59.25</v>
      </c>
      <c r="AF1196">
        <v>122.85</v>
      </c>
      <c r="AG1196">
        <v>392</v>
      </c>
      <c r="AH1196">
        <v>21.01</v>
      </c>
      <c r="AI1196">
        <v>804</v>
      </c>
      <c r="AJ1196">
        <v>506</v>
      </c>
      <c r="AK1196">
        <v>10.76</v>
      </c>
      <c r="AL1196">
        <v>647</v>
      </c>
    </row>
    <row r="1197" spans="2:38" x14ac:dyDescent="0.25">
      <c r="B1197" s="15">
        <v>35188</v>
      </c>
      <c r="C1197">
        <v>5478.03</v>
      </c>
      <c r="D1197">
        <v>641.63</v>
      </c>
      <c r="E1197">
        <v>1184.5999999999999</v>
      </c>
      <c r="F1197">
        <v>5124.5200000000004</v>
      </c>
      <c r="G1197">
        <v>2457.4899999999998</v>
      </c>
      <c r="H1197">
        <v>21662.38</v>
      </c>
      <c r="I1197">
        <v>1685.8</v>
      </c>
      <c r="J1197">
        <v>21662.38</v>
      </c>
      <c r="K1197">
        <v>10734.24</v>
      </c>
      <c r="L1197">
        <v>6.18</v>
      </c>
      <c r="M1197">
        <v>6.6040000000000001</v>
      </c>
      <c r="N1197">
        <v>6.8949999999999996</v>
      </c>
      <c r="O1197">
        <v>7.117</v>
      </c>
      <c r="P1197">
        <v>87.85</v>
      </c>
      <c r="Q1197">
        <v>1.2739</v>
      </c>
      <c r="R1197">
        <v>105.15</v>
      </c>
      <c r="S1197">
        <v>1.5070000000000001</v>
      </c>
      <c r="T1197">
        <v>0.79549999999999998</v>
      </c>
      <c r="U1197">
        <v>0.68759999999999999</v>
      </c>
      <c r="V1197">
        <v>1.242</v>
      </c>
      <c r="W1197">
        <v>6.5575000000000001</v>
      </c>
      <c r="X1197">
        <v>6.8283000000000005</v>
      </c>
      <c r="Y1197">
        <v>34.5</v>
      </c>
      <c r="Z1197">
        <v>2.4939999999999998</v>
      </c>
      <c r="AA1197">
        <v>4.3875000000000002</v>
      </c>
      <c r="AB1197">
        <v>7.47</v>
      </c>
      <c r="AC1197">
        <v>84.85</v>
      </c>
      <c r="AD1197">
        <v>5.4240000000000004</v>
      </c>
      <c r="AE1197">
        <v>60.7</v>
      </c>
      <c r="AF1197">
        <v>128</v>
      </c>
      <c r="AG1197">
        <v>394.1</v>
      </c>
      <c r="AH1197">
        <v>21.18</v>
      </c>
      <c r="AI1197">
        <v>808.5</v>
      </c>
      <c r="AJ1197">
        <v>471</v>
      </c>
      <c r="AK1197">
        <v>10.51</v>
      </c>
      <c r="AL1197">
        <v>622.5</v>
      </c>
    </row>
    <row r="1198" spans="2:38" x14ac:dyDescent="0.25">
      <c r="B1198" s="15">
        <v>35181</v>
      </c>
      <c r="C1198">
        <v>5567.99</v>
      </c>
      <c r="D1198">
        <v>653.46</v>
      </c>
      <c r="E1198">
        <v>1186.8900000000001</v>
      </c>
      <c r="F1198">
        <v>5147.76</v>
      </c>
      <c r="G1198">
        <v>2537.17</v>
      </c>
      <c r="H1198">
        <v>22235.03</v>
      </c>
      <c r="I1198">
        <v>1718</v>
      </c>
      <c r="J1198">
        <v>22235.03</v>
      </c>
      <c r="K1198">
        <v>10732.79</v>
      </c>
      <c r="L1198">
        <v>5.9260000000000002</v>
      </c>
      <c r="M1198">
        <v>6.28</v>
      </c>
      <c r="N1198">
        <v>6.5250000000000004</v>
      </c>
      <c r="O1198">
        <v>6.7889999999999997</v>
      </c>
      <c r="P1198">
        <v>87.9</v>
      </c>
      <c r="Q1198">
        <v>1.2739</v>
      </c>
      <c r="R1198">
        <v>105.45</v>
      </c>
      <c r="S1198">
        <v>1.512</v>
      </c>
      <c r="T1198">
        <v>0.79010000000000002</v>
      </c>
      <c r="U1198">
        <v>0.68659999999999999</v>
      </c>
      <c r="V1198">
        <v>1.2353000000000001</v>
      </c>
      <c r="W1198">
        <v>6.5640999999999998</v>
      </c>
      <c r="X1198">
        <v>6.7592999999999996</v>
      </c>
      <c r="Y1198">
        <v>34.299999999999997</v>
      </c>
      <c r="Z1198">
        <v>2.4944999999999999</v>
      </c>
      <c r="AA1198">
        <v>4.4450000000000003</v>
      </c>
      <c r="AB1198">
        <v>7.41</v>
      </c>
      <c r="AC1198">
        <v>84.2</v>
      </c>
      <c r="AD1198">
        <v>5.2620000000000005</v>
      </c>
      <c r="AE1198">
        <v>56.3</v>
      </c>
      <c r="AF1198">
        <v>137.85</v>
      </c>
      <c r="AG1198">
        <v>390.3</v>
      </c>
      <c r="AH1198">
        <v>22.32</v>
      </c>
      <c r="AI1198">
        <v>818</v>
      </c>
      <c r="AJ1198">
        <v>507.5</v>
      </c>
      <c r="AK1198">
        <v>10.54</v>
      </c>
      <c r="AL1198">
        <v>716.5</v>
      </c>
    </row>
    <row r="1199" spans="2:38" x14ac:dyDescent="0.25">
      <c r="B1199" s="15">
        <v>35174</v>
      </c>
      <c r="C1199">
        <v>5535.48</v>
      </c>
      <c r="D1199">
        <v>645.07000000000005</v>
      </c>
      <c r="E1199">
        <v>1138.7</v>
      </c>
      <c r="F1199">
        <v>5069.57</v>
      </c>
      <c r="G1199">
        <v>2536.52</v>
      </c>
      <c r="H1199">
        <v>21883.84</v>
      </c>
      <c r="I1199">
        <v>1679.4</v>
      </c>
      <c r="J1199">
        <v>21883.84</v>
      </c>
      <c r="K1199">
        <v>10818.49</v>
      </c>
      <c r="L1199">
        <v>5.9089999999999998</v>
      </c>
      <c r="M1199">
        <v>6.319</v>
      </c>
      <c r="N1199">
        <v>6.5170000000000003</v>
      </c>
      <c r="O1199">
        <v>6.7859999999999996</v>
      </c>
      <c r="P1199">
        <v>87.48</v>
      </c>
      <c r="Q1199">
        <v>1.2873000000000001</v>
      </c>
      <c r="R1199">
        <v>107.37</v>
      </c>
      <c r="S1199">
        <v>1.5135999999999998</v>
      </c>
      <c r="T1199">
        <v>0.78580000000000005</v>
      </c>
      <c r="U1199">
        <v>0.68679999999999997</v>
      </c>
      <c r="V1199">
        <v>1.228</v>
      </c>
      <c r="W1199">
        <v>6.5221999999999998</v>
      </c>
      <c r="X1199">
        <v>6.6783000000000001</v>
      </c>
      <c r="Y1199">
        <v>34.200000000000003</v>
      </c>
      <c r="Z1199">
        <v>2.496</v>
      </c>
      <c r="AA1199">
        <v>4.2523</v>
      </c>
      <c r="AB1199">
        <v>7.3949999999999996</v>
      </c>
      <c r="AC1199">
        <v>84.23</v>
      </c>
      <c r="AD1199">
        <v>5.2569999999999997</v>
      </c>
      <c r="AE1199">
        <v>58.975000000000001</v>
      </c>
      <c r="AF1199">
        <v>129.44999999999999</v>
      </c>
      <c r="AG1199">
        <v>390.6</v>
      </c>
      <c r="AH1199">
        <v>23.95</v>
      </c>
      <c r="AI1199">
        <v>799.75</v>
      </c>
      <c r="AJ1199">
        <v>458</v>
      </c>
      <c r="AK1199">
        <v>11.09</v>
      </c>
      <c r="AL1199">
        <v>608</v>
      </c>
    </row>
    <row r="1200" spans="2:38" x14ac:dyDescent="0.25">
      <c r="B1200" s="15">
        <v>35167</v>
      </c>
      <c r="C1200">
        <v>5532.59</v>
      </c>
      <c r="D1200">
        <v>636.71</v>
      </c>
      <c r="E1200">
        <v>1100.94</v>
      </c>
      <c r="F1200">
        <v>5021.91</v>
      </c>
      <c r="G1200">
        <v>2511.7800000000002</v>
      </c>
      <c r="H1200">
        <v>21660.47</v>
      </c>
      <c r="I1200">
        <v>1672.69</v>
      </c>
      <c r="J1200">
        <v>21660.47</v>
      </c>
      <c r="K1200">
        <v>10849.8</v>
      </c>
      <c r="L1200">
        <v>5.9379999999999997</v>
      </c>
      <c r="M1200">
        <v>6.29</v>
      </c>
      <c r="N1200">
        <v>6.5</v>
      </c>
      <c r="O1200">
        <v>6.8019999999999996</v>
      </c>
      <c r="P1200">
        <v>87.53</v>
      </c>
      <c r="Q1200">
        <v>1.2885</v>
      </c>
      <c r="R1200">
        <v>108.73</v>
      </c>
      <c r="S1200">
        <v>1.5125</v>
      </c>
      <c r="T1200">
        <v>0.79149999999999998</v>
      </c>
      <c r="U1200">
        <v>0.67869999999999997</v>
      </c>
      <c r="V1200">
        <v>1.2288000000000001</v>
      </c>
      <c r="W1200">
        <v>6.4969999999999999</v>
      </c>
      <c r="X1200">
        <v>6.7278000000000002</v>
      </c>
      <c r="Y1200">
        <v>34.1</v>
      </c>
      <c r="Z1200">
        <v>2.5175000000000001</v>
      </c>
      <c r="AA1200">
        <v>4.17</v>
      </c>
      <c r="AB1200">
        <v>7.4874999999999998</v>
      </c>
      <c r="AC1200">
        <v>85.99</v>
      </c>
      <c r="AD1200">
        <v>5.5179999999999998</v>
      </c>
      <c r="AE1200">
        <v>60.325000000000003</v>
      </c>
      <c r="AF1200">
        <v>132.75</v>
      </c>
      <c r="AG1200">
        <v>394.6</v>
      </c>
      <c r="AH1200">
        <v>24.29</v>
      </c>
      <c r="AI1200">
        <v>796</v>
      </c>
      <c r="AJ1200">
        <v>451</v>
      </c>
      <c r="AK1200">
        <v>11.62</v>
      </c>
      <c r="AL1200">
        <v>582.5</v>
      </c>
    </row>
    <row r="1201" spans="2:38" x14ac:dyDescent="0.25">
      <c r="B1201" s="15">
        <v>35160</v>
      </c>
      <c r="C1201">
        <v>5682.88</v>
      </c>
      <c r="D1201">
        <v>655.86</v>
      </c>
      <c r="E1201">
        <v>1118.21</v>
      </c>
      <c r="F1201">
        <v>5016.3500000000004</v>
      </c>
      <c r="G1201">
        <v>2495.1799999999998</v>
      </c>
      <c r="H1201">
        <v>21695.84</v>
      </c>
      <c r="I1201">
        <v>1658.73</v>
      </c>
      <c r="J1201">
        <v>21695.84</v>
      </c>
      <c r="K1201">
        <v>11139.88</v>
      </c>
      <c r="L1201">
        <v>6.0609999999999999</v>
      </c>
      <c r="M1201">
        <v>6.3810000000000002</v>
      </c>
      <c r="N1201">
        <v>6.5510000000000002</v>
      </c>
      <c r="O1201">
        <v>6.8239999999999998</v>
      </c>
      <c r="P1201">
        <v>86.61</v>
      </c>
      <c r="Q1201">
        <v>1.3062</v>
      </c>
      <c r="R1201">
        <v>107.65</v>
      </c>
      <c r="S1201">
        <v>1.5289999999999999</v>
      </c>
      <c r="T1201">
        <v>0.78400000000000003</v>
      </c>
      <c r="U1201">
        <v>0.68279999999999996</v>
      </c>
      <c r="V1201">
        <v>1.1964999999999999</v>
      </c>
      <c r="W1201">
        <v>6.4275000000000002</v>
      </c>
      <c r="X1201">
        <v>6.6470000000000002</v>
      </c>
      <c r="Y1201">
        <v>34.200000000000003</v>
      </c>
      <c r="Z1201">
        <v>2.5314999999999999</v>
      </c>
      <c r="AA1201">
        <v>4.1050000000000004</v>
      </c>
      <c r="AB1201">
        <v>7.52</v>
      </c>
      <c r="AC1201">
        <v>87.55</v>
      </c>
      <c r="AD1201">
        <v>5.4349999999999996</v>
      </c>
      <c r="AE1201">
        <v>63.774999999999999</v>
      </c>
      <c r="AF1201">
        <v>129.85</v>
      </c>
      <c r="AG1201">
        <v>395.1</v>
      </c>
      <c r="AH1201">
        <v>22.75</v>
      </c>
      <c r="AI1201">
        <v>765.5</v>
      </c>
      <c r="AJ1201">
        <v>426.5</v>
      </c>
      <c r="AK1201">
        <v>11.89</v>
      </c>
      <c r="AL1201">
        <v>522.5</v>
      </c>
    </row>
    <row r="1202" spans="2:38" x14ac:dyDescent="0.25">
      <c r="B1202" s="15">
        <v>35153</v>
      </c>
      <c r="C1202">
        <v>5587.14</v>
      </c>
      <c r="D1202">
        <v>645.5</v>
      </c>
      <c r="E1202">
        <v>1101.3800000000001</v>
      </c>
      <c r="F1202">
        <v>4970.83</v>
      </c>
      <c r="G1202">
        <v>2485.87</v>
      </c>
      <c r="H1202">
        <v>21406.85</v>
      </c>
      <c r="I1202">
        <v>1636.88</v>
      </c>
      <c r="J1202">
        <v>21406.85</v>
      </c>
      <c r="K1202">
        <v>10957.2</v>
      </c>
      <c r="L1202">
        <v>5.7610000000000001</v>
      </c>
      <c r="M1202">
        <v>6.0860000000000003</v>
      </c>
      <c r="N1202">
        <v>6.327</v>
      </c>
      <c r="O1202">
        <v>6.6669999999999998</v>
      </c>
      <c r="P1202">
        <v>86.52</v>
      </c>
      <c r="Q1202">
        <v>1.3071999999999999</v>
      </c>
      <c r="R1202">
        <v>107.26</v>
      </c>
      <c r="S1202">
        <v>1.5270000000000001</v>
      </c>
      <c r="T1202">
        <v>0.78290000000000004</v>
      </c>
      <c r="U1202">
        <v>0.68079999999999996</v>
      </c>
      <c r="V1202">
        <v>1.1897</v>
      </c>
      <c r="W1202">
        <v>6.4123999999999999</v>
      </c>
      <c r="X1202">
        <v>6.6748000000000003</v>
      </c>
      <c r="Y1202">
        <v>34.11</v>
      </c>
      <c r="Z1202">
        <v>2.5339999999999998</v>
      </c>
      <c r="AA1202">
        <v>3.98</v>
      </c>
      <c r="AB1202">
        <v>7.5250000000000004</v>
      </c>
      <c r="AC1202">
        <v>83.56</v>
      </c>
      <c r="AD1202">
        <v>5.54</v>
      </c>
      <c r="AE1202">
        <v>63.424999999999997</v>
      </c>
      <c r="AF1202">
        <v>129.65</v>
      </c>
      <c r="AG1202">
        <v>395.8</v>
      </c>
      <c r="AH1202">
        <v>21.47</v>
      </c>
      <c r="AI1202">
        <v>751</v>
      </c>
      <c r="AJ1202">
        <v>409</v>
      </c>
      <c r="AK1202">
        <v>11.79</v>
      </c>
      <c r="AL1202">
        <v>499.25</v>
      </c>
    </row>
    <row r="1203" spans="2:38" x14ac:dyDescent="0.25">
      <c r="B1203" s="15">
        <v>35146</v>
      </c>
      <c r="C1203">
        <v>5636.63</v>
      </c>
      <c r="D1203">
        <v>650.62</v>
      </c>
      <c r="E1203">
        <v>1102.23</v>
      </c>
      <c r="F1203">
        <v>4952.63</v>
      </c>
      <c r="G1203">
        <v>2504.02</v>
      </c>
      <c r="H1203">
        <v>20700.919999999998</v>
      </c>
      <c r="I1203">
        <v>1584.91</v>
      </c>
      <c r="J1203">
        <v>20700.919999999998</v>
      </c>
      <c r="K1203">
        <v>11026.73</v>
      </c>
      <c r="L1203">
        <v>5.7460000000000004</v>
      </c>
      <c r="M1203">
        <v>6.0579999999999998</v>
      </c>
      <c r="N1203">
        <v>6.3289999999999997</v>
      </c>
      <c r="O1203">
        <v>6.6550000000000002</v>
      </c>
      <c r="P1203">
        <v>86.47</v>
      </c>
      <c r="Q1203">
        <v>1.3071999999999999</v>
      </c>
      <c r="R1203">
        <v>106.75</v>
      </c>
      <c r="S1203">
        <v>1.5366</v>
      </c>
      <c r="T1203">
        <v>0.77729999999999999</v>
      </c>
      <c r="U1203">
        <v>0.68730000000000002</v>
      </c>
      <c r="V1203">
        <v>1.1928000000000001</v>
      </c>
      <c r="W1203">
        <v>6.4157000000000002</v>
      </c>
      <c r="X1203">
        <v>6.6251999999999995</v>
      </c>
      <c r="Y1203">
        <v>34.5</v>
      </c>
      <c r="Z1203">
        <v>2.5419999999999998</v>
      </c>
      <c r="AA1203">
        <v>3.9159999999999999</v>
      </c>
      <c r="AB1203">
        <v>7.5449999999999999</v>
      </c>
      <c r="AC1203">
        <v>84.69</v>
      </c>
      <c r="AD1203">
        <v>5.62</v>
      </c>
      <c r="AE1203">
        <v>64.650000000000006</v>
      </c>
      <c r="AF1203">
        <v>132.35</v>
      </c>
      <c r="AG1203">
        <v>398.9</v>
      </c>
      <c r="AH1203">
        <v>21.95</v>
      </c>
      <c r="AI1203">
        <v>730.5</v>
      </c>
      <c r="AJ1203">
        <v>390</v>
      </c>
      <c r="AK1203">
        <v>12.25</v>
      </c>
      <c r="AL1203">
        <v>481.75</v>
      </c>
    </row>
    <row r="1204" spans="2:38" x14ac:dyDescent="0.25">
      <c r="B1204" s="15">
        <v>35139</v>
      </c>
      <c r="C1204">
        <v>5584.97</v>
      </c>
      <c r="D1204">
        <v>641.42999999999995</v>
      </c>
      <c r="E1204">
        <v>1099.5899999999999</v>
      </c>
      <c r="F1204">
        <v>4953.62</v>
      </c>
      <c r="G1204">
        <v>2458.23</v>
      </c>
      <c r="H1204">
        <v>20190.849999999999</v>
      </c>
      <c r="I1204">
        <v>1552.35</v>
      </c>
      <c r="J1204">
        <v>20190.849999999999</v>
      </c>
      <c r="K1204">
        <v>10557.58</v>
      </c>
      <c r="L1204">
        <v>5.8710000000000004</v>
      </c>
      <c r="M1204">
        <v>6.1769999999999996</v>
      </c>
      <c r="N1204">
        <v>6.4530000000000003</v>
      </c>
      <c r="O1204">
        <v>6.7389999999999999</v>
      </c>
      <c r="P1204">
        <v>86.28</v>
      </c>
      <c r="Q1204">
        <v>1.3058000000000001</v>
      </c>
      <c r="R1204">
        <v>105.88</v>
      </c>
      <c r="S1204">
        <v>1.5272000000000001</v>
      </c>
      <c r="T1204">
        <v>0.7732</v>
      </c>
      <c r="U1204">
        <v>0.68140000000000001</v>
      </c>
      <c r="V1204">
        <v>1.1867000000000001</v>
      </c>
      <c r="W1204">
        <v>6.4112999999999998</v>
      </c>
      <c r="X1204">
        <v>6.7748999999999997</v>
      </c>
      <c r="Y1204">
        <v>34.200000000000003</v>
      </c>
      <c r="Z1204">
        <v>2.5404999999999998</v>
      </c>
      <c r="AA1204">
        <v>3.9224999999999999</v>
      </c>
      <c r="AB1204">
        <v>7.5625</v>
      </c>
      <c r="AC1204">
        <v>84.29</v>
      </c>
      <c r="AD1204">
        <v>5.5759999999999996</v>
      </c>
      <c r="AE1204">
        <v>65.275000000000006</v>
      </c>
      <c r="AF1204">
        <v>135.1</v>
      </c>
      <c r="AG1204">
        <v>396.9</v>
      </c>
      <c r="AH1204">
        <v>21.99</v>
      </c>
      <c r="AI1204">
        <v>716</v>
      </c>
      <c r="AJ1204">
        <v>391.25</v>
      </c>
      <c r="AK1204">
        <v>12.17</v>
      </c>
      <c r="AL1204">
        <v>497</v>
      </c>
    </row>
    <row r="1205" spans="2:38" x14ac:dyDescent="0.25">
      <c r="B1205" s="15">
        <v>35132</v>
      </c>
      <c r="C1205">
        <v>5470.45</v>
      </c>
      <c r="D1205">
        <v>633.5</v>
      </c>
      <c r="E1205">
        <v>1063.73</v>
      </c>
      <c r="F1205">
        <v>4895.43</v>
      </c>
      <c r="G1205">
        <v>2469.12</v>
      </c>
      <c r="H1205">
        <v>20155.87</v>
      </c>
      <c r="I1205">
        <v>1543.9</v>
      </c>
      <c r="J1205">
        <v>20155.87</v>
      </c>
      <c r="K1205">
        <v>11217.79</v>
      </c>
      <c r="L1205">
        <v>5.7359999999999998</v>
      </c>
      <c r="M1205">
        <v>6.06</v>
      </c>
      <c r="N1205">
        <v>6.407</v>
      </c>
      <c r="O1205">
        <v>6.7110000000000003</v>
      </c>
      <c r="P1205">
        <v>86.81</v>
      </c>
      <c r="Q1205">
        <v>1.3012000000000001</v>
      </c>
      <c r="R1205">
        <v>105.69</v>
      </c>
      <c r="S1205">
        <v>1.5234000000000001</v>
      </c>
      <c r="T1205">
        <v>0.76849999999999996</v>
      </c>
      <c r="U1205">
        <v>0.67569999999999997</v>
      </c>
      <c r="V1205">
        <v>1.2015</v>
      </c>
      <c r="W1205">
        <v>6.4524999999999997</v>
      </c>
      <c r="X1205">
        <v>6.8186999999999998</v>
      </c>
      <c r="Y1205">
        <v>34.03</v>
      </c>
      <c r="Z1205">
        <v>2.5445000000000002</v>
      </c>
      <c r="AA1205">
        <v>3.9198</v>
      </c>
      <c r="AB1205">
        <v>7.59</v>
      </c>
      <c r="AC1205">
        <v>83.71</v>
      </c>
      <c r="AD1205">
        <v>5.4790000000000001</v>
      </c>
      <c r="AE1205">
        <v>62.25</v>
      </c>
      <c r="AF1205">
        <v>138.75</v>
      </c>
      <c r="AG1205">
        <v>398.2</v>
      </c>
      <c r="AH1205">
        <v>19.61</v>
      </c>
      <c r="AI1205">
        <v>712.25</v>
      </c>
      <c r="AJ1205">
        <v>392</v>
      </c>
      <c r="AK1205">
        <v>11.7</v>
      </c>
      <c r="AL1205">
        <v>516.5</v>
      </c>
    </row>
    <row r="1206" spans="2:38" x14ac:dyDescent="0.25">
      <c r="B1206" s="15">
        <v>35125</v>
      </c>
      <c r="C1206">
        <v>5536.56</v>
      </c>
      <c r="D1206">
        <v>644.37</v>
      </c>
      <c r="E1206">
        <v>1086.06</v>
      </c>
      <c r="F1206">
        <v>4956.55</v>
      </c>
      <c r="G1206">
        <v>2501.2199999999998</v>
      </c>
      <c r="H1206">
        <v>20168.63</v>
      </c>
      <c r="I1206">
        <v>1564.83</v>
      </c>
      <c r="J1206">
        <v>20168.63</v>
      </c>
      <c r="K1206">
        <v>11194.94</v>
      </c>
      <c r="L1206">
        <v>5.25</v>
      </c>
      <c r="M1206">
        <v>5.5780000000000003</v>
      </c>
      <c r="N1206">
        <v>5.9589999999999996</v>
      </c>
      <c r="O1206">
        <v>6.367</v>
      </c>
      <c r="P1206">
        <v>86.49</v>
      </c>
      <c r="Q1206">
        <v>1.3069999999999999</v>
      </c>
      <c r="R1206">
        <v>105.28</v>
      </c>
      <c r="S1206">
        <v>1.5285</v>
      </c>
      <c r="T1206">
        <v>0.76139999999999997</v>
      </c>
      <c r="U1206">
        <v>0.67349999999999999</v>
      </c>
      <c r="V1206">
        <v>1.2035</v>
      </c>
      <c r="W1206">
        <v>6.4196999999999997</v>
      </c>
      <c r="X1206">
        <v>6.7526999999999999</v>
      </c>
      <c r="Y1206">
        <v>34.520000000000003</v>
      </c>
      <c r="Z1206">
        <v>2.5434999999999999</v>
      </c>
      <c r="AA1206">
        <v>3.9098000000000002</v>
      </c>
      <c r="AB1206">
        <v>7.5600000000000005</v>
      </c>
      <c r="AC1206">
        <v>81.77</v>
      </c>
      <c r="AD1206">
        <v>5.4950000000000001</v>
      </c>
      <c r="AE1206">
        <v>62.75</v>
      </c>
      <c r="AF1206">
        <v>130.4</v>
      </c>
      <c r="AG1206">
        <v>400.2</v>
      </c>
      <c r="AH1206">
        <v>19.440000000000001</v>
      </c>
      <c r="AI1206">
        <v>728.25</v>
      </c>
      <c r="AJ1206">
        <v>393.25</v>
      </c>
      <c r="AK1206">
        <v>11.65</v>
      </c>
      <c r="AL1206">
        <v>515.5</v>
      </c>
    </row>
    <row r="1207" spans="2:38" x14ac:dyDescent="0.25">
      <c r="B1207" s="15">
        <v>35118</v>
      </c>
      <c r="C1207">
        <v>5630.49</v>
      </c>
      <c r="D1207">
        <v>659.08</v>
      </c>
      <c r="E1207">
        <v>1117.79</v>
      </c>
      <c r="F1207">
        <v>4962.8900000000003</v>
      </c>
      <c r="G1207">
        <v>2451.7800000000002</v>
      </c>
      <c r="H1207">
        <v>20300.38</v>
      </c>
      <c r="I1207">
        <v>1568.18</v>
      </c>
      <c r="J1207">
        <v>20300.38</v>
      </c>
      <c r="K1207">
        <v>11390.41</v>
      </c>
      <c r="L1207">
        <v>5.1269999999999998</v>
      </c>
      <c r="M1207">
        <v>5.5090000000000003</v>
      </c>
      <c r="N1207">
        <v>5.9589999999999996</v>
      </c>
      <c r="O1207">
        <v>6.4050000000000002</v>
      </c>
      <c r="P1207">
        <v>85.43</v>
      </c>
      <c r="Q1207">
        <v>1.3256000000000001</v>
      </c>
      <c r="R1207">
        <v>104.91</v>
      </c>
      <c r="S1207">
        <v>1.5399</v>
      </c>
      <c r="T1207">
        <v>0.75719999999999998</v>
      </c>
      <c r="U1207">
        <v>0.67689999999999995</v>
      </c>
      <c r="V1207">
        <v>1.1762999999999999</v>
      </c>
      <c r="W1207">
        <v>6.3230000000000004</v>
      </c>
      <c r="X1207">
        <v>6.7034000000000002</v>
      </c>
      <c r="Y1207">
        <v>36.35</v>
      </c>
      <c r="Z1207">
        <v>2.552</v>
      </c>
      <c r="AA1207">
        <v>3.8448000000000002</v>
      </c>
      <c r="AB1207">
        <v>7.54</v>
      </c>
      <c r="AC1207">
        <v>82.95</v>
      </c>
      <c r="AD1207">
        <v>5.452</v>
      </c>
      <c r="AE1207">
        <v>64.45</v>
      </c>
      <c r="AF1207">
        <v>123.2</v>
      </c>
      <c r="AG1207">
        <v>398.4</v>
      </c>
      <c r="AH1207">
        <v>19.059999999999999</v>
      </c>
      <c r="AI1207">
        <v>733.75</v>
      </c>
      <c r="AJ1207">
        <v>380.5</v>
      </c>
      <c r="AK1207">
        <v>12.61</v>
      </c>
      <c r="AL1207">
        <v>502.75</v>
      </c>
    </row>
    <row r="1208" spans="2:38" x14ac:dyDescent="0.25">
      <c r="B1208" s="15">
        <v>35111</v>
      </c>
      <c r="C1208">
        <v>5503.32</v>
      </c>
      <c r="D1208">
        <v>647.98</v>
      </c>
      <c r="E1208">
        <v>1090.71</v>
      </c>
      <c r="F1208">
        <v>5044.6000000000004</v>
      </c>
      <c r="G1208">
        <v>2429.02</v>
      </c>
      <c r="H1208">
        <v>20802.77</v>
      </c>
      <c r="I1208">
        <v>1603.74</v>
      </c>
      <c r="J1208">
        <v>20802.77</v>
      </c>
      <c r="K1208">
        <v>11594.99</v>
      </c>
      <c r="L1208">
        <v>4.9219999999999997</v>
      </c>
      <c r="M1208">
        <v>5.2969999999999997</v>
      </c>
      <c r="N1208">
        <v>5.7789999999999999</v>
      </c>
      <c r="O1208">
        <v>6.2430000000000003</v>
      </c>
      <c r="P1208">
        <v>85.91</v>
      </c>
      <c r="Q1208">
        <v>1.3141</v>
      </c>
      <c r="R1208">
        <v>105.24</v>
      </c>
      <c r="S1208">
        <v>1.552</v>
      </c>
      <c r="T1208">
        <v>0.75560000000000005</v>
      </c>
      <c r="U1208">
        <v>0.67910000000000004</v>
      </c>
      <c r="V1208">
        <v>1.1832</v>
      </c>
      <c r="W1208">
        <v>6.3525</v>
      </c>
      <c r="X1208">
        <v>6.8811</v>
      </c>
      <c r="Y1208">
        <v>36.65</v>
      </c>
      <c r="Z1208">
        <v>2.5535000000000001</v>
      </c>
      <c r="AA1208">
        <v>3.85</v>
      </c>
      <c r="AB1208">
        <v>7.5350000000000001</v>
      </c>
      <c r="AC1208">
        <v>84.98</v>
      </c>
      <c r="AD1208">
        <v>5.7219999999999995</v>
      </c>
      <c r="AE1208">
        <v>63.8</v>
      </c>
      <c r="AF1208">
        <v>124.05</v>
      </c>
      <c r="AG1208">
        <v>405.3</v>
      </c>
      <c r="AH1208">
        <v>19.16</v>
      </c>
      <c r="AI1208">
        <v>730</v>
      </c>
      <c r="AJ1208">
        <v>380</v>
      </c>
      <c r="AK1208">
        <v>12.66</v>
      </c>
      <c r="AL1208">
        <v>523.25</v>
      </c>
    </row>
    <row r="1209" spans="2:38" x14ac:dyDescent="0.25">
      <c r="B1209" s="15">
        <v>35104</v>
      </c>
      <c r="C1209">
        <v>5541.62</v>
      </c>
      <c r="D1209">
        <v>656.37</v>
      </c>
      <c r="E1209">
        <v>1094.5899999999999</v>
      </c>
      <c r="F1209">
        <v>5037.93</v>
      </c>
      <c r="G1209">
        <v>2411.9299999999998</v>
      </c>
      <c r="H1209">
        <v>20934.82</v>
      </c>
      <c r="I1209">
        <v>1620.5</v>
      </c>
      <c r="J1209">
        <v>20934.82</v>
      </c>
      <c r="K1209">
        <v>11310.28</v>
      </c>
      <c r="L1209">
        <v>4.8730000000000002</v>
      </c>
      <c r="M1209">
        <v>5.2320000000000002</v>
      </c>
      <c r="N1209">
        <v>5.66</v>
      </c>
      <c r="O1209">
        <v>6.0979999999999999</v>
      </c>
      <c r="P1209">
        <v>86.87</v>
      </c>
      <c r="Q1209">
        <v>1.3045</v>
      </c>
      <c r="R1209">
        <v>107.05</v>
      </c>
      <c r="S1209">
        <v>1.5310000000000001</v>
      </c>
      <c r="T1209">
        <v>0.75480000000000003</v>
      </c>
      <c r="U1209">
        <v>0.67430000000000001</v>
      </c>
      <c r="V1209">
        <v>1.2075</v>
      </c>
      <c r="W1209">
        <v>6.4481999999999999</v>
      </c>
      <c r="X1209">
        <v>6.9606000000000003</v>
      </c>
      <c r="Y1209">
        <v>36.94</v>
      </c>
      <c r="Z1209">
        <v>2.5468000000000002</v>
      </c>
      <c r="AA1209">
        <v>3.6457000000000002</v>
      </c>
      <c r="AB1209">
        <v>7.4749999999999996</v>
      </c>
      <c r="AC1209">
        <v>85.38</v>
      </c>
      <c r="AD1209">
        <v>5.6669999999999998</v>
      </c>
      <c r="AE1209">
        <v>64.599999999999994</v>
      </c>
      <c r="AF1209">
        <v>124.1</v>
      </c>
      <c r="AG1209">
        <v>405.6</v>
      </c>
      <c r="AH1209">
        <v>17.78</v>
      </c>
      <c r="AI1209">
        <v>720</v>
      </c>
      <c r="AJ1209">
        <v>363</v>
      </c>
      <c r="AK1209">
        <v>12.01</v>
      </c>
      <c r="AL1209">
        <v>513.25</v>
      </c>
    </row>
    <row r="1210" spans="2:38" x14ac:dyDescent="0.25">
      <c r="B1210" s="15">
        <v>35097</v>
      </c>
      <c r="C1210">
        <v>5373.99</v>
      </c>
      <c r="D1210">
        <v>635.84</v>
      </c>
      <c r="E1210">
        <v>1072.1500000000001</v>
      </c>
      <c r="F1210">
        <v>5031.97</v>
      </c>
      <c r="G1210">
        <v>2452.06</v>
      </c>
      <c r="H1210">
        <v>20904.03</v>
      </c>
      <c r="I1210">
        <v>1617.51</v>
      </c>
      <c r="J1210">
        <v>20904.03</v>
      </c>
      <c r="K1210">
        <v>11469.4</v>
      </c>
      <c r="L1210">
        <v>4.9080000000000004</v>
      </c>
      <c r="M1210">
        <v>5.2610000000000001</v>
      </c>
      <c r="N1210">
        <v>5.6669999999999998</v>
      </c>
      <c r="O1210">
        <v>6.1630000000000003</v>
      </c>
      <c r="P1210">
        <v>87.01</v>
      </c>
      <c r="Q1210">
        <v>1.2967</v>
      </c>
      <c r="R1210">
        <v>106.38</v>
      </c>
      <c r="S1210">
        <v>1.5251999999999999</v>
      </c>
      <c r="T1210">
        <v>0.75780000000000003</v>
      </c>
      <c r="U1210">
        <v>0.67689999999999995</v>
      </c>
      <c r="V1210">
        <v>1.2138</v>
      </c>
      <c r="W1210">
        <v>6.4698000000000002</v>
      </c>
      <c r="X1210">
        <v>6.9321000000000002</v>
      </c>
      <c r="Y1210">
        <v>36.74</v>
      </c>
      <c r="Z1210">
        <v>2.5525000000000002</v>
      </c>
      <c r="AA1210">
        <v>3.6484999999999999</v>
      </c>
      <c r="AB1210">
        <v>7.4</v>
      </c>
      <c r="AC1210">
        <v>85.6</v>
      </c>
      <c r="AD1210">
        <v>5.84</v>
      </c>
      <c r="AE1210">
        <v>63.774999999999999</v>
      </c>
      <c r="AF1210">
        <v>125.85</v>
      </c>
      <c r="AG1210">
        <v>414.7</v>
      </c>
      <c r="AH1210">
        <v>17.8</v>
      </c>
      <c r="AI1210">
        <v>739.25</v>
      </c>
      <c r="AJ1210">
        <v>366.75</v>
      </c>
      <c r="AK1210">
        <v>12.04</v>
      </c>
      <c r="AL1210">
        <v>526.5</v>
      </c>
    </row>
    <row r="1211" spans="2:38" x14ac:dyDescent="0.25">
      <c r="B1211" s="15">
        <v>35090</v>
      </c>
      <c r="C1211">
        <v>5271.74</v>
      </c>
      <c r="D1211">
        <v>621.62</v>
      </c>
      <c r="E1211">
        <v>1040.96</v>
      </c>
      <c r="F1211">
        <v>4901.18</v>
      </c>
      <c r="G1211">
        <v>2432.9299999999998</v>
      </c>
      <c r="H1211">
        <v>20663.84</v>
      </c>
      <c r="I1211">
        <v>1597.14</v>
      </c>
      <c r="J1211">
        <v>20663.84</v>
      </c>
      <c r="K1211">
        <v>11111.87</v>
      </c>
      <c r="L1211">
        <v>5.05</v>
      </c>
      <c r="M1211">
        <v>5.3330000000000002</v>
      </c>
      <c r="N1211">
        <v>5.6340000000000003</v>
      </c>
      <c r="O1211">
        <v>6.0439999999999996</v>
      </c>
      <c r="P1211">
        <v>87.64</v>
      </c>
      <c r="Q1211">
        <v>1.2892999999999999</v>
      </c>
      <c r="R1211">
        <v>106.6</v>
      </c>
      <c r="S1211">
        <v>1.5038</v>
      </c>
      <c r="T1211">
        <v>0.73699999999999999</v>
      </c>
      <c r="U1211">
        <v>0.66700000000000004</v>
      </c>
      <c r="V1211">
        <v>1.2113</v>
      </c>
      <c r="W1211">
        <v>6.5251999999999999</v>
      </c>
      <c r="X1211">
        <v>6.9626000000000001</v>
      </c>
      <c r="Y1211">
        <v>36.020000000000003</v>
      </c>
      <c r="Z1211">
        <v>2.5529999999999999</v>
      </c>
      <c r="AA1211">
        <v>3.6558000000000002</v>
      </c>
      <c r="AB1211">
        <v>7.4050000000000002</v>
      </c>
      <c r="AC1211">
        <v>87.5</v>
      </c>
      <c r="AD1211">
        <v>5.5449999999999999</v>
      </c>
      <c r="AE1211">
        <v>63.05</v>
      </c>
      <c r="AF1211">
        <v>117.1</v>
      </c>
      <c r="AG1211">
        <v>405.8</v>
      </c>
      <c r="AH1211">
        <v>17.73</v>
      </c>
      <c r="AI1211">
        <v>724.5</v>
      </c>
      <c r="AJ1211">
        <v>357.5</v>
      </c>
      <c r="AK1211">
        <v>12.19</v>
      </c>
      <c r="AL1211">
        <v>506.75</v>
      </c>
    </row>
    <row r="1212" spans="2:38" x14ac:dyDescent="0.25">
      <c r="B1212" s="15">
        <v>35083</v>
      </c>
      <c r="C1212">
        <v>5184.68</v>
      </c>
      <c r="D1212">
        <v>611.83000000000004</v>
      </c>
      <c r="E1212">
        <v>1018.45</v>
      </c>
      <c r="F1212">
        <v>4821.0600000000004</v>
      </c>
      <c r="G1212">
        <v>2398.7600000000002</v>
      </c>
      <c r="H1212">
        <v>20365.759999999998</v>
      </c>
      <c r="I1212">
        <v>1585.52</v>
      </c>
      <c r="J1212">
        <v>20365.759999999998</v>
      </c>
      <c r="K1212">
        <v>10764.09</v>
      </c>
      <c r="L1212">
        <v>5.0259999999999998</v>
      </c>
      <c r="M1212">
        <v>5.2670000000000003</v>
      </c>
      <c r="N1212">
        <v>5.5280000000000005</v>
      </c>
      <c r="O1212">
        <v>5.9729999999999999</v>
      </c>
      <c r="P1212">
        <v>86.75</v>
      </c>
      <c r="Q1212">
        <v>1.3024</v>
      </c>
      <c r="R1212">
        <v>105.36</v>
      </c>
      <c r="S1212">
        <v>1.5114999999999998</v>
      </c>
      <c r="T1212">
        <v>0.73699999999999999</v>
      </c>
      <c r="U1212">
        <v>0.6643</v>
      </c>
      <c r="V1212">
        <v>1.1931</v>
      </c>
      <c r="W1212">
        <v>6.4793000000000003</v>
      </c>
      <c r="X1212">
        <v>6.7317999999999998</v>
      </c>
      <c r="Y1212">
        <v>35.85</v>
      </c>
      <c r="Z1212">
        <v>2.5499999999999998</v>
      </c>
      <c r="AA1212">
        <v>3.6475</v>
      </c>
      <c r="AB1212">
        <v>7.415</v>
      </c>
      <c r="AC1212">
        <v>84.5</v>
      </c>
      <c r="AD1212">
        <v>5.47</v>
      </c>
      <c r="AE1212">
        <v>65.174999999999997</v>
      </c>
      <c r="AF1212">
        <v>117.3</v>
      </c>
      <c r="AG1212">
        <v>399.9</v>
      </c>
      <c r="AH1212">
        <v>18.940000000000001</v>
      </c>
      <c r="AI1212">
        <v>737.25</v>
      </c>
      <c r="AJ1212">
        <v>360.75</v>
      </c>
      <c r="AK1212">
        <v>11.49</v>
      </c>
      <c r="AL1212">
        <v>487.25</v>
      </c>
    </row>
    <row r="1213" spans="2:38" x14ac:dyDescent="0.25">
      <c r="B1213" s="15">
        <v>35076</v>
      </c>
      <c r="C1213">
        <v>5061.12</v>
      </c>
      <c r="D1213">
        <v>601.80999999999995</v>
      </c>
      <c r="E1213">
        <v>1008.23</v>
      </c>
      <c r="F1213">
        <v>4753.01</v>
      </c>
      <c r="G1213">
        <v>2356.4499999999998</v>
      </c>
      <c r="H1213">
        <v>20287.419999999998</v>
      </c>
      <c r="I1213">
        <v>1592.21</v>
      </c>
      <c r="J1213">
        <v>20287.419999999998</v>
      </c>
      <c r="K1213">
        <v>10540.01</v>
      </c>
      <c r="L1213">
        <v>5.1639999999999997</v>
      </c>
      <c r="M1213">
        <v>5.431</v>
      </c>
      <c r="N1213">
        <v>5.7370000000000001</v>
      </c>
      <c r="O1213">
        <v>6.1470000000000002</v>
      </c>
      <c r="P1213">
        <v>85.06</v>
      </c>
      <c r="Q1213">
        <v>1.3331999999999999</v>
      </c>
      <c r="R1213">
        <v>105.25</v>
      </c>
      <c r="S1213">
        <v>1.5465</v>
      </c>
      <c r="T1213">
        <v>0.74350000000000005</v>
      </c>
      <c r="U1213">
        <v>0.66259999999999997</v>
      </c>
      <c r="V1213">
        <v>1.163</v>
      </c>
      <c r="W1213">
        <v>6.3376000000000001</v>
      </c>
      <c r="X1213">
        <v>6.6014999999999997</v>
      </c>
      <c r="Y1213">
        <v>35.755000000000003</v>
      </c>
      <c r="Z1213">
        <v>2.5625</v>
      </c>
      <c r="AA1213">
        <v>3.6318000000000001</v>
      </c>
      <c r="AB1213">
        <v>7.5149999999999997</v>
      </c>
      <c r="AC1213">
        <v>82.65</v>
      </c>
      <c r="AD1213">
        <v>5.47</v>
      </c>
      <c r="AE1213">
        <v>65.775000000000006</v>
      </c>
      <c r="AF1213">
        <v>117.85</v>
      </c>
      <c r="AG1213">
        <v>396.7</v>
      </c>
      <c r="AH1213">
        <v>18.25</v>
      </c>
      <c r="AI1213">
        <v>733</v>
      </c>
      <c r="AJ1213">
        <v>362.75</v>
      </c>
      <c r="AK1213">
        <v>11.79</v>
      </c>
      <c r="AL1213">
        <v>498.5</v>
      </c>
    </row>
    <row r="1214" spans="2:38" x14ac:dyDescent="0.25">
      <c r="B1214" s="15">
        <v>35069</v>
      </c>
      <c r="C1214">
        <v>5181.42</v>
      </c>
      <c r="D1214">
        <v>616.71</v>
      </c>
      <c r="E1214">
        <v>1033.47</v>
      </c>
      <c r="F1214">
        <v>4839.74</v>
      </c>
      <c r="G1214">
        <v>2331.88</v>
      </c>
      <c r="H1214">
        <v>20669.03</v>
      </c>
      <c r="I1214">
        <v>1632.03</v>
      </c>
      <c r="J1214">
        <v>20669.03</v>
      </c>
      <c r="K1214">
        <v>10529.9</v>
      </c>
      <c r="L1214">
        <v>5.1740000000000004</v>
      </c>
      <c r="M1214">
        <v>5.4130000000000003</v>
      </c>
      <c r="N1214">
        <v>5.673</v>
      </c>
      <c r="O1214">
        <v>6.0439999999999996</v>
      </c>
      <c r="P1214">
        <v>85.06</v>
      </c>
      <c r="Q1214">
        <v>1.3349</v>
      </c>
      <c r="R1214">
        <v>105.42</v>
      </c>
      <c r="S1214">
        <v>1.5508999999999999</v>
      </c>
      <c r="T1214">
        <v>0.748</v>
      </c>
      <c r="U1214">
        <v>0.65749999999999997</v>
      </c>
      <c r="V1214">
        <v>1.1617</v>
      </c>
      <c r="W1214">
        <v>6.3556999999999997</v>
      </c>
      <c r="X1214">
        <v>6.5941000000000001</v>
      </c>
      <c r="Y1214">
        <v>35.450000000000003</v>
      </c>
      <c r="Z1214">
        <v>2.5529999999999999</v>
      </c>
      <c r="AA1214">
        <v>3.6278000000000001</v>
      </c>
      <c r="AB1214">
        <v>7.5600000000000005</v>
      </c>
      <c r="AC1214">
        <v>83.63</v>
      </c>
      <c r="AD1214">
        <v>5.55</v>
      </c>
      <c r="AE1214">
        <v>66.424999999999997</v>
      </c>
      <c r="AF1214">
        <v>119.3</v>
      </c>
      <c r="AG1214">
        <v>396.5</v>
      </c>
      <c r="AH1214">
        <v>20.260000000000002</v>
      </c>
      <c r="AI1214">
        <v>744.75</v>
      </c>
      <c r="AJ1214">
        <v>366.5</v>
      </c>
      <c r="AK1214">
        <v>11.89</v>
      </c>
      <c r="AL1214">
        <v>493.5</v>
      </c>
    </row>
    <row r="1215" spans="2:38" x14ac:dyDescent="0.25">
      <c r="B1215" s="15">
        <v>35062</v>
      </c>
      <c r="C1215">
        <v>5117.12</v>
      </c>
      <c r="D1215">
        <v>615.92999999999995</v>
      </c>
      <c r="E1215">
        <v>1052.1400000000001</v>
      </c>
      <c r="F1215">
        <v>4713.54</v>
      </c>
      <c r="G1215">
        <v>2260.69</v>
      </c>
      <c r="H1215">
        <v>19868.150000000001</v>
      </c>
      <c r="I1215">
        <v>1577.7</v>
      </c>
      <c r="J1215">
        <v>19868.150000000001</v>
      </c>
      <c r="K1215">
        <v>10073.39</v>
      </c>
      <c r="L1215">
        <v>5.15</v>
      </c>
      <c r="M1215">
        <v>5.3810000000000002</v>
      </c>
      <c r="N1215">
        <v>5.5720000000000001</v>
      </c>
      <c r="O1215">
        <v>5.9480000000000004</v>
      </c>
      <c r="P1215">
        <v>84.76</v>
      </c>
      <c r="Q1215">
        <v>1.3391999999999999</v>
      </c>
      <c r="R1215">
        <v>103.52</v>
      </c>
      <c r="S1215">
        <v>1.5495999999999999</v>
      </c>
      <c r="T1215">
        <v>0.74280000000000002</v>
      </c>
      <c r="U1215">
        <v>0.65380000000000005</v>
      </c>
      <c r="V1215">
        <v>1.1543000000000001</v>
      </c>
      <c r="W1215">
        <v>6.3456999999999999</v>
      </c>
      <c r="X1215">
        <v>6.6577999999999999</v>
      </c>
      <c r="Y1215">
        <v>35.1785</v>
      </c>
      <c r="Z1215">
        <v>2.5396999999999998</v>
      </c>
      <c r="AA1215">
        <v>3.6455000000000002</v>
      </c>
      <c r="AB1215">
        <v>7.6950000000000003</v>
      </c>
      <c r="AC1215">
        <v>81.05</v>
      </c>
      <c r="AD1215">
        <v>5.2069999999999999</v>
      </c>
      <c r="AE1215">
        <v>66.424999999999997</v>
      </c>
      <c r="AF1215">
        <v>117</v>
      </c>
      <c r="AG1215">
        <v>388.1</v>
      </c>
      <c r="AH1215">
        <v>19.55</v>
      </c>
      <c r="AI1215">
        <v>735.25</v>
      </c>
      <c r="AJ1215">
        <v>369.25</v>
      </c>
      <c r="AK1215">
        <v>11.6</v>
      </c>
      <c r="AL1215">
        <v>512.25</v>
      </c>
    </row>
    <row r="1216" spans="2:38" x14ac:dyDescent="0.25">
      <c r="B1216" s="15">
        <v>35055</v>
      </c>
      <c r="C1216">
        <v>5097.97</v>
      </c>
      <c r="D1216">
        <v>611.96</v>
      </c>
      <c r="E1216">
        <v>1046.8900000000001</v>
      </c>
      <c r="F1216">
        <v>4710.7</v>
      </c>
      <c r="G1216">
        <v>2280.81</v>
      </c>
      <c r="H1216">
        <v>19744.419999999998</v>
      </c>
      <c r="I1216">
        <v>1568.72</v>
      </c>
      <c r="J1216">
        <v>19744.419999999998</v>
      </c>
      <c r="K1216">
        <v>9932.2000000000007</v>
      </c>
      <c r="L1216">
        <v>5.3</v>
      </c>
      <c r="M1216">
        <v>5.5</v>
      </c>
      <c r="N1216">
        <v>5.7089999999999996</v>
      </c>
      <c r="O1216">
        <v>6.0629999999999997</v>
      </c>
      <c r="P1216">
        <v>84.7</v>
      </c>
      <c r="Q1216">
        <v>1.3305</v>
      </c>
      <c r="R1216">
        <v>102.3</v>
      </c>
      <c r="S1216">
        <v>1.5446</v>
      </c>
      <c r="T1216">
        <v>0.74029999999999996</v>
      </c>
      <c r="U1216">
        <v>0.65129999999999999</v>
      </c>
      <c r="V1216">
        <v>1.1595</v>
      </c>
      <c r="W1216">
        <v>6.3444000000000003</v>
      </c>
      <c r="X1216">
        <v>6.6353</v>
      </c>
      <c r="Y1216">
        <v>34.975000000000001</v>
      </c>
      <c r="Z1216">
        <v>2.5380000000000003</v>
      </c>
      <c r="AA1216">
        <v>3.6598000000000002</v>
      </c>
      <c r="AB1216">
        <v>7.5750000000000002</v>
      </c>
      <c r="AC1216">
        <v>81.099999999999994</v>
      </c>
      <c r="AD1216">
        <v>5.1340000000000003</v>
      </c>
      <c r="AE1216">
        <v>67.674999999999997</v>
      </c>
      <c r="AF1216">
        <v>119.1</v>
      </c>
      <c r="AG1216">
        <v>387.4</v>
      </c>
      <c r="AH1216">
        <v>19.14</v>
      </c>
      <c r="AI1216">
        <v>729.75</v>
      </c>
      <c r="AJ1216">
        <v>358.25</v>
      </c>
      <c r="AK1216">
        <v>11.58</v>
      </c>
      <c r="AL1216">
        <v>501</v>
      </c>
    </row>
    <row r="1217" spans="2:38" x14ac:dyDescent="0.25">
      <c r="B1217" s="15">
        <v>35048</v>
      </c>
      <c r="C1217">
        <v>5176.7299999999996</v>
      </c>
      <c r="D1217">
        <v>616.34</v>
      </c>
      <c r="E1217">
        <v>1030.47</v>
      </c>
      <c r="F1217">
        <v>4672.8500000000004</v>
      </c>
      <c r="G1217">
        <v>2283.84</v>
      </c>
      <c r="H1217">
        <v>19346.55</v>
      </c>
      <c r="I1217">
        <v>1531.09</v>
      </c>
      <c r="J1217">
        <v>19346.55</v>
      </c>
      <c r="K1217">
        <v>9858.65</v>
      </c>
      <c r="L1217">
        <v>5.3650000000000002</v>
      </c>
      <c r="M1217">
        <v>5.5659999999999998</v>
      </c>
      <c r="N1217">
        <v>5.7590000000000003</v>
      </c>
      <c r="O1217">
        <v>6.0970000000000004</v>
      </c>
      <c r="P1217">
        <v>85.13</v>
      </c>
      <c r="Q1217">
        <v>1.3264</v>
      </c>
      <c r="R1217">
        <v>102.04</v>
      </c>
      <c r="S1217">
        <v>1.5373000000000001</v>
      </c>
      <c r="T1217">
        <v>0.74280000000000002</v>
      </c>
      <c r="U1217">
        <v>0.65200000000000002</v>
      </c>
      <c r="V1217">
        <v>1.1634</v>
      </c>
      <c r="W1217">
        <v>6.3723000000000001</v>
      </c>
      <c r="X1217">
        <v>6.6212999999999997</v>
      </c>
      <c r="Y1217">
        <v>34.950000000000003</v>
      </c>
      <c r="Z1217">
        <v>2.5430000000000001</v>
      </c>
      <c r="AA1217">
        <v>3.6654999999999998</v>
      </c>
      <c r="AB1217">
        <v>7.7450000000000001</v>
      </c>
      <c r="AC1217">
        <v>84.84</v>
      </c>
      <c r="AD1217">
        <v>5.0970000000000004</v>
      </c>
      <c r="AE1217">
        <v>67.599999999999994</v>
      </c>
      <c r="AF1217">
        <v>115.5</v>
      </c>
      <c r="AG1217">
        <v>386.4</v>
      </c>
      <c r="AH1217">
        <v>19.510000000000002</v>
      </c>
      <c r="AI1217">
        <v>720.75</v>
      </c>
      <c r="AJ1217">
        <v>337</v>
      </c>
      <c r="AK1217">
        <v>11.43</v>
      </c>
      <c r="AL1217">
        <v>506.5</v>
      </c>
    </row>
    <row r="1218" spans="2:38" x14ac:dyDescent="0.25">
      <c r="B1218" s="15">
        <v>35041</v>
      </c>
      <c r="C1218">
        <v>5156.8599999999997</v>
      </c>
      <c r="D1218">
        <v>617.48</v>
      </c>
      <c r="E1218">
        <v>1062.4100000000001</v>
      </c>
      <c r="F1218">
        <v>4740.57</v>
      </c>
      <c r="G1218">
        <v>2277.6999999999998</v>
      </c>
      <c r="H1218">
        <v>19286.97</v>
      </c>
      <c r="I1218">
        <v>1527.34</v>
      </c>
      <c r="J1218">
        <v>19286.97</v>
      </c>
      <c r="K1218">
        <v>9863.61</v>
      </c>
      <c r="L1218">
        <v>5.391</v>
      </c>
      <c r="M1218">
        <v>5.5519999999999996</v>
      </c>
      <c r="N1218">
        <v>5.7219999999999995</v>
      </c>
      <c r="O1218">
        <v>6.0529999999999999</v>
      </c>
      <c r="P1218">
        <v>85.24</v>
      </c>
      <c r="Q1218">
        <v>1.3229</v>
      </c>
      <c r="R1218">
        <v>101.27</v>
      </c>
      <c r="S1218">
        <v>1.534</v>
      </c>
      <c r="T1218">
        <v>0.73699999999999999</v>
      </c>
      <c r="U1218">
        <v>0.64600000000000002</v>
      </c>
      <c r="V1218">
        <v>1.1684000000000001</v>
      </c>
      <c r="W1218">
        <v>6.3635000000000002</v>
      </c>
      <c r="X1218">
        <v>6.6669</v>
      </c>
      <c r="Y1218">
        <v>34.909999999999997</v>
      </c>
      <c r="Z1218">
        <v>2.5380000000000003</v>
      </c>
      <c r="AA1218">
        <v>3.6682000000000001</v>
      </c>
      <c r="AB1218">
        <v>7.7149999999999999</v>
      </c>
      <c r="AC1218">
        <v>86</v>
      </c>
      <c r="AD1218">
        <v>5.1890000000000001</v>
      </c>
      <c r="AE1218">
        <v>68.275000000000006</v>
      </c>
      <c r="AF1218">
        <v>126.95</v>
      </c>
      <c r="AG1218">
        <v>389.9</v>
      </c>
      <c r="AH1218">
        <v>18.97</v>
      </c>
      <c r="AI1218">
        <v>709.25</v>
      </c>
      <c r="AJ1218">
        <v>336.75</v>
      </c>
      <c r="AK1218">
        <v>11.44</v>
      </c>
      <c r="AL1218">
        <v>517.5</v>
      </c>
    </row>
    <row r="1219" spans="2:38" x14ac:dyDescent="0.25">
      <c r="B1219" s="15">
        <v>35034</v>
      </c>
      <c r="C1219">
        <v>5087.13</v>
      </c>
      <c r="D1219">
        <v>606.98</v>
      </c>
      <c r="E1219">
        <v>1055.3</v>
      </c>
      <c r="F1219">
        <v>4674.0200000000004</v>
      </c>
      <c r="G1219">
        <v>2266.56</v>
      </c>
      <c r="H1219">
        <v>18833.099999999999</v>
      </c>
      <c r="I1219">
        <v>1497.65</v>
      </c>
      <c r="J1219">
        <v>18833.099999999999</v>
      </c>
      <c r="K1219">
        <v>9862.5499999999993</v>
      </c>
      <c r="L1219">
        <v>5.3159999999999998</v>
      </c>
      <c r="M1219">
        <v>5.4950000000000001</v>
      </c>
      <c r="N1219">
        <v>5.7059999999999995</v>
      </c>
      <c r="O1219">
        <v>6.0860000000000003</v>
      </c>
      <c r="P1219">
        <v>85.16</v>
      </c>
      <c r="Q1219">
        <v>1.3229</v>
      </c>
      <c r="R1219">
        <v>101.22</v>
      </c>
      <c r="S1219">
        <v>1.5310000000000001</v>
      </c>
      <c r="T1219">
        <v>0.73899999999999999</v>
      </c>
      <c r="U1219">
        <v>0.65029999999999999</v>
      </c>
      <c r="V1219">
        <v>1.1764999999999999</v>
      </c>
      <c r="W1219">
        <v>6.3644999999999996</v>
      </c>
      <c r="X1219">
        <v>6.5463000000000005</v>
      </c>
      <c r="Y1219">
        <v>34.9</v>
      </c>
      <c r="Z1219">
        <v>2.5310000000000001</v>
      </c>
      <c r="AA1219">
        <v>3.665</v>
      </c>
      <c r="AB1219">
        <v>7.5449999999999999</v>
      </c>
      <c r="AC1219">
        <v>86.78</v>
      </c>
      <c r="AD1219">
        <v>5.1630000000000003</v>
      </c>
      <c r="AE1219">
        <v>68.474999999999994</v>
      </c>
      <c r="AF1219">
        <v>126.15</v>
      </c>
      <c r="AG1219">
        <v>386.1</v>
      </c>
      <c r="AH1219">
        <v>18.43</v>
      </c>
      <c r="AI1219">
        <v>690.5</v>
      </c>
      <c r="AJ1219">
        <v>331.25</v>
      </c>
      <c r="AK1219">
        <v>11.3</v>
      </c>
      <c r="AL1219">
        <v>500.5</v>
      </c>
    </row>
    <row r="1220" spans="2:38" x14ac:dyDescent="0.25">
      <c r="B1220" s="15">
        <v>35027</v>
      </c>
      <c r="C1220">
        <v>5048.84</v>
      </c>
      <c r="D1220">
        <v>599.97</v>
      </c>
      <c r="E1220">
        <v>1030.17</v>
      </c>
      <c r="F1220">
        <v>4672.04</v>
      </c>
      <c r="G1220">
        <v>2210.92</v>
      </c>
      <c r="H1220">
        <v>18215.23</v>
      </c>
      <c r="I1220">
        <v>1442.08</v>
      </c>
      <c r="J1220">
        <v>18215.23</v>
      </c>
      <c r="K1220">
        <v>9488.75</v>
      </c>
      <c r="L1220">
        <v>5.484</v>
      </c>
      <c r="M1220">
        <v>5.6870000000000003</v>
      </c>
      <c r="N1220">
        <v>5.9080000000000004</v>
      </c>
      <c r="O1220">
        <v>6.2489999999999997</v>
      </c>
      <c r="P1220">
        <v>83.98</v>
      </c>
      <c r="Q1220">
        <v>1.3479000000000001</v>
      </c>
      <c r="R1220">
        <v>101.53</v>
      </c>
      <c r="S1220">
        <v>1.5596000000000001</v>
      </c>
      <c r="T1220">
        <v>0.73950000000000005</v>
      </c>
      <c r="U1220">
        <v>0.65149999999999997</v>
      </c>
      <c r="V1220">
        <v>1.1447000000000001</v>
      </c>
      <c r="W1220">
        <v>6.2584</v>
      </c>
      <c r="X1220">
        <v>6.5224000000000002</v>
      </c>
      <c r="Y1220">
        <v>34.82</v>
      </c>
      <c r="Z1220">
        <v>2.5425</v>
      </c>
      <c r="AA1220">
        <v>3.6528</v>
      </c>
      <c r="AB1220">
        <v>7.665</v>
      </c>
      <c r="AC1220">
        <v>86.84</v>
      </c>
      <c r="AD1220">
        <v>5.1550000000000002</v>
      </c>
      <c r="AE1220">
        <v>67.474999999999994</v>
      </c>
      <c r="AF1220">
        <v>123.85</v>
      </c>
      <c r="AG1220">
        <v>382.1</v>
      </c>
      <c r="AH1220">
        <v>17.96</v>
      </c>
      <c r="AI1220">
        <v>679.5</v>
      </c>
      <c r="AJ1220">
        <v>328</v>
      </c>
      <c r="AK1220">
        <v>10.86</v>
      </c>
      <c r="AL1220">
        <v>501.25</v>
      </c>
    </row>
    <row r="1221" spans="2:38" x14ac:dyDescent="0.25">
      <c r="B1221" s="15">
        <v>35020</v>
      </c>
      <c r="C1221">
        <v>4989.95</v>
      </c>
      <c r="D1221">
        <v>600.07000000000005</v>
      </c>
      <c r="E1221">
        <v>1045.03</v>
      </c>
      <c r="F1221">
        <v>4599.6400000000003</v>
      </c>
      <c r="G1221">
        <v>2196.59</v>
      </c>
      <c r="H1221">
        <v>18151.16</v>
      </c>
      <c r="I1221">
        <v>1439.26</v>
      </c>
      <c r="J1221">
        <v>18151.16</v>
      </c>
      <c r="K1221">
        <v>9287.9</v>
      </c>
      <c r="L1221">
        <v>5.4429999999999996</v>
      </c>
      <c r="M1221">
        <v>5.65</v>
      </c>
      <c r="N1221">
        <v>5.9050000000000002</v>
      </c>
      <c r="O1221">
        <v>6.2320000000000002</v>
      </c>
      <c r="P1221">
        <v>83.77</v>
      </c>
      <c r="Q1221">
        <v>1.3561000000000001</v>
      </c>
      <c r="R1221">
        <v>102.18</v>
      </c>
      <c r="S1221">
        <v>1.5428999999999999</v>
      </c>
      <c r="T1221">
        <v>0.74119999999999997</v>
      </c>
      <c r="U1221">
        <v>0.64680000000000004</v>
      </c>
      <c r="V1221">
        <v>1.1384000000000001</v>
      </c>
      <c r="W1221">
        <v>6.2091000000000003</v>
      </c>
      <c r="X1221">
        <v>6.5722000000000005</v>
      </c>
      <c r="Y1221">
        <v>34.700000000000003</v>
      </c>
      <c r="Z1221">
        <v>2.5312000000000001</v>
      </c>
      <c r="AA1221">
        <v>3.6471999999999998</v>
      </c>
      <c r="AB1221">
        <v>7.63</v>
      </c>
      <c r="AC1221">
        <v>86.8</v>
      </c>
      <c r="AD1221">
        <v>5.3469999999999995</v>
      </c>
      <c r="AE1221">
        <v>68.674999999999997</v>
      </c>
      <c r="AF1221">
        <v>124.6</v>
      </c>
      <c r="AG1221">
        <v>387.5</v>
      </c>
      <c r="AH1221">
        <v>18.57</v>
      </c>
      <c r="AI1221">
        <v>681.5</v>
      </c>
      <c r="AJ1221">
        <v>328</v>
      </c>
      <c r="AK1221">
        <v>10.84</v>
      </c>
      <c r="AL1221">
        <v>492.5</v>
      </c>
    </row>
    <row r="1222" spans="2:38" x14ac:dyDescent="0.25">
      <c r="B1222" s="15">
        <v>35013</v>
      </c>
      <c r="C1222">
        <v>4870.37</v>
      </c>
      <c r="D1222">
        <v>592.72</v>
      </c>
      <c r="E1222">
        <v>1063.8699999999999</v>
      </c>
      <c r="F1222">
        <v>4577.9799999999996</v>
      </c>
      <c r="G1222">
        <v>2174.7800000000002</v>
      </c>
      <c r="H1222">
        <v>17843.560000000001</v>
      </c>
      <c r="I1222">
        <v>1424.35</v>
      </c>
      <c r="J1222">
        <v>17843.560000000001</v>
      </c>
      <c r="K1222">
        <v>9411.85</v>
      </c>
      <c r="L1222">
        <v>5.5220000000000002</v>
      </c>
      <c r="M1222">
        <v>5.7640000000000002</v>
      </c>
      <c r="N1222">
        <v>5.9960000000000004</v>
      </c>
      <c r="O1222">
        <v>6.3369999999999997</v>
      </c>
      <c r="P1222">
        <v>83.84</v>
      </c>
      <c r="Q1222">
        <v>1.3488</v>
      </c>
      <c r="R1222">
        <v>100.88</v>
      </c>
      <c r="S1222">
        <v>1.5665</v>
      </c>
      <c r="T1222">
        <v>0.73750000000000004</v>
      </c>
      <c r="U1222">
        <v>0.65310000000000001</v>
      </c>
      <c r="V1222">
        <v>1.139</v>
      </c>
      <c r="W1222">
        <v>6.2629000000000001</v>
      </c>
      <c r="X1222">
        <v>6.6622000000000003</v>
      </c>
      <c r="Y1222">
        <v>34.549999999999997</v>
      </c>
      <c r="Z1222">
        <v>2.5339999999999998</v>
      </c>
      <c r="AA1222">
        <v>3.6347</v>
      </c>
      <c r="AB1222">
        <v>7.55</v>
      </c>
      <c r="AC1222">
        <v>84.31</v>
      </c>
      <c r="AD1222">
        <v>5.44</v>
      </c>
      <c r="AE1222">
        <v>69.150000000000006</v>
      </c>
      <c r="AF1222">
        <v>122.7</v>
      </c>
      <c r="AG1222">
        <v>390.5</v>
      </c>
      <c r="AH1222">
        <v>17.829999999999998</v>
      </c>
      <c r="AI1222">
        <v>680.75</v>
      </c>
      <c r="AJ1222">
        <v>327.75</v>
      </c>
      <c r="AK1222">
        <v>10.64</v>
      </c>
      <c r="AL1222">
        <v>497</v>
      </c>
    </row>
    <row r="1223" spans="2:38" x14ac:dyDescent="0.25">
      <c r="B1223" s="15">
        <v>35006</v>
      </c>
      <c r="C1223">
        <v>4825.57</v>
      </c>
      <c r="D1223">
        <v>590.57000000000005</v>
      </c>
      <c r="E1223">
        <v>1065.6600000000001</v>
      </c>
      <c r="F1223">
        <v>4536.4799999999996</v>
      </c>
      <c r="G1223">
        <v>2169.69</v>
      </c>
      <c r="H1223">
        <v>18028.8</v>
      </c>
      <c r="I1223">
        <v>1435.52</v>
      </c>
      <c r="J1223">
        <v>18028.8</v>
      </c>
      <c r="K1223">
        <v>9855.7999999999993</v>
      </c>
      <c r="L1223">
        <v>5.4729999999999999</v>
      </c>
      <c r="M1223">
        <v>5.6989999999999998</v>
      </c>
      <c r="N1223">
        <v>5.9340000000000002</v>
      </c>
      <c r="O1223">
        <v>6.2830000000000004</v>
      </c>
      <c r="P1223">
        <v>84.12</v>
      </c>
      <c r="Q1223">
        <v>1.3463000000000001</v>
      </c>
      <c r="R1223">
        <v>103.9</v>
      </c>
      <c r="S1223">
        <v>1.5788</v>
      </c>
      <c r="T1223">
        <v>0.75819999999999999</v>
      </c>
      <c r="U1223">
        <v>0.65359999999999996</v>
      </c>
      <c r="V1223">
        <v>1.1392</v>
      </c>
      <c r="W1223">
        <v>6.2473999999999998</v>
      </c>
      <c r="X1223">
        <v>6.6445999999999996</v>
      </c>
      <c r="Y1223">
        <v>34.64</v>
      </c>
      <c r="Z1223">
        <v>2.5460000000000003</v>
      </c>
      <c r="AA1223">
        <v>3.6465000000000001</v>
      </c>
      <c r="AB1223">
        <v>7.3650000000000002</v>
      </c>
      <c r="AC1223">
        <v>85.45</v>
      </c>
      <c r="AD1223">
        <v>5.2949999999999999</v>
      </c>
      <c r="AE1223">
        <v>68.650000000000006</v>
      </c>
      <c r="AF1223">
        <v>123.75</v>
      </c>
      <c r="AG1223">
        <v>383.7</v>
      </c>
      <c r="AH1223">
        <v>17.940000000000001</v>
      </c>
      <c r="AI1223">
        <v>678.75</v>
      </c>
      <c r="AJ1223">
        <v>332</v>
      </c>
      <c r="AK1223">
        <v>10.77</v>
      </c>
      <c r="AL1223">
        <v>484</v>
      </c>
    </row>
    <row r="1224" spans="2:38" x14ac:dyDescent="0.25">
      <c r="B1224" s="15">
        <v>34999</v>
      </c>
      <c r="C1224">
        <v>4741.75</v>
      </c>
      <c r="D1224">
        <v>579.70000000000005</v>
      </c>
      <c r="E1224">
        <v>1025.55</v>
      </c>
      <c r="F1224">
        <v>4335.29</v>
      </c>
      <c r="G1224">
        <v>2112.0100000000002</v>
      </c>
      <c r="H1224">
        <v>17337.189999999999</v>
      </c>
      <c r="I1224">
        <v>1388.43</v>
      </c>
      <c r="J1224">
        <v>17337.189999999999</v>
      </c>
      <c r="K1224">
        <v>9680.75</v>
      </c>
      <c r="L1224">
        <v>5.617</v>
      </c>
      <c r="M1224">
        <v>5.827</v>
      </c>
      <c r="N1224">
        <v>6.0410000000000004</v>
      </c>
      <c r="O1224">
        <v>6.3550000000000004</v>
      </c>
      <c r="P1224">
        <v>83.78</v>
      </c>
      <c r="Q1224">
        <v>1.3553999999999999</v>
      </c>
      <c r="R1224">
        <v>101.87</v>
      </c>
      <c r="S1224">
        <v>1.5773000000000001</v>
      </c>
      <c r="T1224">
        <v>0.75460000000000005</v>
      </c>
      <c r="U1224">
        <v>0.65700000000000003</v>
      </c>
      <c r="V1224">
        <v>1.1387</v>
      </c>
      <c r="W1224">
        <v>6.2305000000000001</v>
      </c>
      <c r="X1224">
        <v>6.6375999999999999</v>
      </c>
      <c r="Y1224">
        <v>35.4</v>
      </c>
      <c r="Z1224">
        <v>2.5345</v>
      </c>
      <c r="AA1224">
        <v>3.6358000000000001</v>
      </c>
      <c r="AB1224">
        <v>7.0650000000000004</v>
      </c>
      <c r="AC1224">
        <v>84.35</v>
      </c>
      <c r="AD1224">
        <v>5.32</v>
      </c>
      <c r="AE1224">
        <v>68.325000000000003</v>
      </c>
      <c r="AF1224">
        <v>117.6</v>
      </c>
      <c r="AG1224">
        <v>382.6</v>
      </c>
      <c r="AH1224">
        <v>17.54</v>
      </c>
      <c r="AI1224">
        <v>663.5</v>
      </c>
      <c r="AJ1224">
        <v>328.5</v>
      </c>
      <c r="AK1224">
        <v>10.53</v>
      </c>
      <c r="AL1224">
        <v>499.75</v>
      </c>
    </row>
    <row r="1225" spans="2:38" x14ac:dyDescent="0.25">
      <c r="B1225" s="15">
        <v>34992</v>
      </c>
      <c r="C1225">
        <v>4794.8599999999997</v>
      </c>
      <c r="D1225">
        <v>587.46</v>
      </c>
      <c r="E1225">
        <v>1039.53</v>
      </c>
      <c r="F1225">
        <v>4438.33</v>
      </c>
      <c r="G1225">
        <v>2148.12</v>
      </c>
      <c r="H1225">
        <v>18157.330000000002</v>
      </c>
      <c r="I1225">
        <v>1445.73</v>
      </c>
      <c r="J1225">
        <v>18157.330000000002</v>
      </c>
      <c r="K1225">
        <v>9895.24</v>
      </c>
      <c r="L1225">
        <v>5.7130000000000001</v>
      </c>
      <c r="M1225">
        <v>5.8949999999999996</v>
      </c>
      <c r="N1225">
        <v>6.04</v>
      </c>
      <c r="O1225">
        <v>6.3609999999999998</v>
      </c>
      <c r="P1225">
        <v>83.55</v>
      </c>
      <c r="Q1225">
        <v>1.3536000000000001</v>
      </c>
      <c r="R1225">
        <v>100.35</v>
      </c>
      <c r="S1225">
        <v>1.5727</v>
      </c>
      <c r="T1225">
        <v>0.75049999999999994</v>
      </c>
      <c r="U1225">
        <v>0.66100000000000003</v>
      </c>
      <c r="V1225">
        <v>1.1408</v>
      </c>
      <c r="W1225">
        <v>6.1774000000000004</v>
      </c>
      <c r="X1225">
        <v>6.7148000000000003</v>
      </c>
      <c r="Y1225">
        <v>35.5</v>
      </c>
      <c r="Z1225">
        <v>2.5259999999999998</v>
      </c>
      <c r="AA1225">
        <v>3.6425000000000001</v>
      </c>
      <c r="AB1225">
        <v>6.6550000000000002</v>
      </c>
      <c r="AC1225">
        <v>83.48</v>
      </c>
      <c r="AD1225">
        <v>5.37</v>
      </c>
      <c r="AE1225">
        <v>66.400000000000006</v>
      </c>
      <c r="AF1225">
        <v>119.1</v>
      </c>
      <c r="AG1225">
        <v>382.3</v>
      </c>
      <c r="AH1225">
        <v>17.37</v>
      </c>
      <c r="AI1225">
        <v>672.25</v>
      </c>
      <c r="AJ1225">
        <v>332.75</v>
      </c>
      <c r="AK1225">
        <v>10.67</v>
      </c>
      <c r="AL1225">
        <v>508.75</v>
      </c>
    </row>
    <row r="1226" spans="2:38" x14ac:dyDescent="0.25">
      <c r="B1226" s="15">
        <v>34985</v>
      </c>
      <c r="C1226">
        <v>4793.78</v>
      </c>
      <c r="D1226">
        <v>584.5</v>
      </c>
      <c r="E1226">
        <v>1018.37</v>
      </c>
      <c r="F1226">
        <v>4507.78</v>
      </c>
      <c r="G1226">
        <v>2206.11</v>
      </c>
      <c r="H1226">
        <v>17880.830000000002</v>
      </c>
      <c r="I1226">
        <v>1425.24</v>
      </c>
      <c r="J1226">
        <v>17880.830000000002</v>
      </c>
      <c r="K1226">
        <v>9883.7800000000007</v>
      </c>
      <c r="L1226">
        <v>5.6550000000000002</v>
      </c>
      <c r="M1226">
        <v>5.798</v>
      </c>
      <c r="N1226">
        <v>5.9589999999999996</v>
      </c>
      <c r="O1226">
        <v>6.3040000000000003</v>
      </c>
      <c r="P1226">
        <v>84.42</v>
      </c>
      <c r="Q1226">
        <v>1.3319000000000001</v>
      </c>
      <c r="R1226">
        <v>100.98</v>
      </c>
      <c r="S1226">
        <v>1.5750999999999999</v>
      </c>
      <c r="T1226">
        <v>0.75890000000000002</v>
      </c>
      <c r="U1226">
        <v>0.66100000000000003</v>
      </c>
      <c r="V1226">
        <v>1.1551</v>
      </c>
      <c r="W1226">
        <v>6.2655000000000003</v>
      </c>
      <c r="X1226">
        <v>6.9493999999999998</v>
      </c>
      <c r="Y1226">
        <v>34</v>
      </c>
      <c r="Z1226">
        <v>2.5449999999999999</v>
      </c>
      <c r="AA1226">
        <v>3.6562999999999999</v>
      </c>
      <c r="AB1226">
        <v>6.7750000000000004</v>
      </c>
      <c r="AC1226">
        <v>84.86</v>
      </c>
      <c r="AD1226">
        <v>5.3970000000000002</v>
      </c>
      <c r="AE1226">
        <v>66.150000000000006</v>
      </c>
      <c r="AF1226">
        <v>116.95</v>
      </c>
      <c r="AG1226">
        <v>384.2</v>
      </c>
      <c r="AH1226">
        <v>17.41</v>
      </c>
      <c r="AI1226">
        <v>653.25</v>
      </c>
      <c r="AJ1226">
        <v>325.25</v>
      </c>
      <c r="AK1226">
        <v>10.62</v>
      </c>
      <c r="AL1226">
        <v>485.75</v>
      </c>
    </row>
    <row r="1227" spans="2:38" x14ac:dyDescent="0.25">
      <c r="B1227" s="15">
        <v>34978</v>
      </c>
      <c r="C1227">
        <v>4769.21</v>
      </c>
      <c r="D1227">
        <v>582.49</v>
      </c>
      <c r="E1227">
        <v>1012.03</v>
      </c>
      <c r="F1227">
        <v>4495.4399999999996</v>
      </c>
      <c r="G1227">
        <v>2176.35</v>
      </c>
      <c r="H1227">
        <v>18506.28</v>
      </c>
      <c r="I1227">
        <v>1468.31</v>
      </c>
      <c r="J1227">
        <v>18506.28</v>
      </c>
      <c r="K1227">
        <v>9873.9</v>
      </c>
      <c r="L1227">
        <v>5.7240000000000002</v>
      </c>
      <c r="M1227">
        <v>5.883</v>
      </c>
      <c r="N1227">
        <v>6.0640000000000001</v>
      </c>
      <c r="O1227">
        <v>6.42</v>
      </c>
      <c r="P1227">
        <v>84.28</v>
      </c>
      <c r="Q1227">
        <v>1.3292999999999999</v>
      </c>
      <c r="R1227">
        <v>100.44</v>
      </c>
      <c r="S1227">
        <v>1.5847</v>
      </c>
      <c r="T1227">
        <v>0.76200000000000001</v>
      </c>
      <c r="U1227">
        <v>0.6633</v>
      </c>
      <c r="V1227">
        <v>1.1436999999999999</v>
      </c>
      <c r="W1227">
        <v>6.28</v>
      </c>
      <c r="X1227">
        <v>7.0156000000000001</v>
      </c>
      <c r="Y1227">
        <v>33.950000000000003</v>
      </c>
      <c r="Z1227">
        <v>2.5365000000000002</v>
      </c>
      <c r="AA1227">
        <v>3.6604999999999999</v>
      </c>
      <c r="AB1227">
        <v>6.5350000000000001</v>
      </c>
      <c r="AC1227">
        <v>90.3</v>
      </c>
      <c r="AD1227">
        <v>5.3719999999999999</v>
      </c>
      <c r="AE1227">
        <v>64.474999999999994</v>
      </c>
      <c r="AF1227">
        <v>111.8</v>
      </c>
      <c r="AG1227">
        <v>383.8</v>
      </c>
      <c r="AH1227">
        <v>17.03</v>
      </c>
      <c r="AI1227">
        <v>640.5</v>
      </c>
      <c r="AJ1227">
        <v>310.75</v>
      </c>
      <c r="AK1227">
        <v>10.47</v>
      </c>
      <c r="AL1227">
        <v>475</v>
      </c>
    </row>
    <row r="1228" spans="2:38" x14ac:dyDescent="0.25">
      <c r="B1228" s="15">
        <v>34971</v>
      </c>
      <c r="C1228">
        <v>4789.08</v>
      </c>
      <c r="D1228">
        <v>584.41</v>
      </c>
      <c r="E1228">
        <v>1043.54</v>
      </c>
      <c r="F1228">
        <v>4529.75</v>
      </c>
      <c r="G1228">
        <v>2201.27</v>
      </c>
      <c r="H1228">
        <v>17913.060000000001</v>
      </c>
      <c r="I1228">
        <v>1438.16</v>
      </c>
      <c r="J1228">
        <v>17913.060000000001</v>
      </c>
      <c r="K1228">
        <v>9646.34</v>
      </c>
      <c r="L1228">
        <v>5.851</v>
      </c>
      <c r="M1228">
        <v>6.0149999999999997</v>
      </c>
      <c r="N1228">
        <v>6.1820000000000004</v>
      </c>
      <c r="O1228">
        <v>6.5010000000000003</v>
      </c>
      <c r="P1228">
        <v>84.29</v>
      </c>
      <c r="Q1228">
        <v>1.3364</v>
      </c>
      <c r="R1228">
        <v>99.73</v>
      </c>
      <c r="S1228">
        <v>1.5848</v>
      </c>
      <c r="T1228">
        <v>0.75570000000000004</v>
      </c>
      <c r="U1228">
        <v>0.65749999999999997</v>
      </c>
      <c r="V1228">
        <v>1.1543000000000001</v>
      </c>
      <c r="W1228">
        <v>6.2876000000000003</v>
      </c>
      <c r="X1228">
        <v>6.9226000000000001</v>
      </c>
      <c r="Y1228">
        <v>33.94</v>
      </c>
      <c r="Z1228">
        <v>2.5150000000000001</v>
      </c>
      <c r="AA1228">
        <v>3.6509999999999998</v>
      </c>
      <c r="AB1228">
        <v>6.3849999999999998</v>
      </c>
      <c r="AC1228">
        <v>93.45</v>
      </c>
      <c r="AD1228">
        <v>5.4850000000000003</v>
      </c>
      <c r="AE1228">
        <v>64.95</v>
      </c>
      <c r="AF1228">
        <v>109.35</v>
      </c>
      <c r="AG1228">
        <v>383.8</v>
      </c>
      <c r="AH1228">
        <v>17.54</v>
      </c>
      <c r="AI1228">
        <v>646</v>
      </c>
      <c r="AJ1228">
        <v>311.75</v>
      </c>
      <c r="AK1228">
        <v>11.29</v>
      </c>
      <c r="AL1228">
        <v>492.25</v>
      </c>
    </row>
    <row r="1229" spans="2:38" x14ac:dyDescent="0.25">
      <c r="B1229" s="15">
        <v>34964</v>
      </c>
      <c r="C1229">
        <v>4764.1499999999996</v>
      </c>
      <c r="D1229">
        <v>581.73</v>
      </c>
      <c r="E1229">
        <v>1053.3900000000001</v>
      </c>
      <c r="F1229">
        <v>4522.84</v>
      </c>
      <c r="G1229">
        <v>2204.44</v>
      </c>
      <c r="H1229">
        <v>17713.93</v>
      </c>
      <c r="I1229">
        <v>1412.43</v>
      </c>
      <c r="J1229">
        <v>17713.93</v>
      </c>
      <c r="K1229">
        <v>9541.8700000000008</v>
      </c>
      <c r="L1229">
        <v>5.8410000000000002</v>
      </c>
      <c r="M1229">
        <v>6.06</v>
      </c>
      <c r="N1229">
        <v>6.24</v>
      </c>
      <c r="O1229">
        <v>6.5839999999999996</v>
      </c>
      <c r="P1229">
        <v>84.27</v>
      </c>
      <c r="Q1229">
        <v>1.3393999999999999</v>
      </c>
      <c r="R1229">
        <v>100.1</v>
      </c>
      <c r="S1229">
        <v>1.5691999999999999</v>
      </c>
      <c r="T1229">
        <v>0.746</v>
      </c>
      <c r="U1229">
        <v>0.6623</v>
      </c>
      <c r="V1229">
        <v>1.1466000000000001</v>
      </c>
      <c r="W1229">
        <v>6.2819000000000003</v>
      </c>
      <c r="X1229">
        <v>7.0909000000000004</v>
      </c>
      <c r="Y1229">
        <v>33.950000000000003</v>
      </c>
      <c r="Z1229">
        <v>2.5087999999999999</v>
      </c>
      <c r="AA1229">
        <v>3.6484999999999999</v>
      </c>
      <c r="AB1229">
        <v>6.3550000000000004</v>
      </c>
      <c r="AC1229">
        <v>95.7</v>
      </c>
      <c r="AD1229">
        <v>5.39</v>
      </c>
      <c r="AE1229">
        <v>65.674999999999997</v>
      </c>
      <c r="AF1229">
        <v>112.45</v>
      </c>
      <c r="AG1229">
        <v>383.5</v>
      </c>
      <c r="AH1229">
        <v>17.25</v>
      </c>
      <c r="AI1229">
        <v>645</v>
      </c>
      <c r="AJ1229">
        <v>310</v>
      </c>
      <c r="AK1229">
        <v>11.23</v>
      </c>
      <c r="AL1229">
        <v>483</v>
      </c>
    </row>
    <row r="1230" spans="2:38" x14ac:dyDescent="0.25">
      <c r="B1230" s="15">
        <v>34957</v>
      </c>
      <c r="C1230">
        <v>4797.57</v>
      </c>
      <c r="D1230">
        <v>583.35</v>
      </c>
      <c r="E1230">
        <v>1051.0999999999999</v>
      </c>
      <c r="F1230">
        <v>4560.8100000000004</v>
      </c>
      <c r="G1230">
        <v>2305.58</v>
      </c>
      <c r="H1230">
        <v>18758.55</v>
      </c>
      <c r="I1230">
        <v>1481.07</v>
      </c>
      <c r="J1230">
        <v>18758.55</v>
      </c>
      <c r="K1230">
        <v>9797.4</v>
      </c>
      <c r="L1230">
        <v>5.7229999999999999</v>
      </c>
      <c r="M1230">
        <v>5.9249999999999998</v>
      </c>
      <c r="N1230">
        <v>6.1289999999999996</v>
      </c>
      <c r="O1230">
        <v>6.4790000000000001</v>
      </c>
      <c r="P1230">
        <v>86.97</v>
      </c>
      <c r="Q1230">
        <v>1.2903</v>
      </c>
      <c r="R1230">
        <v>104.15</v>
      </c>
      <c r="S1230">
        <v>1.5505</v>
      </c>
      <c r="T1230">
        <v>0.76119999999999999</v>
      </c>
      <c r="U1230">
        <v>0.65869999999999995</v>
      </c>
      <c r="V1230">
        <v>1.2070000000000001</v>
      </c>
      <c r="W1230">
        <v>6.4950999999999999</v>
      </c>
      <c r="X1230">
        <v>7.16</v>
      </c>
      <c r="Y1230">
        <v>33.549999999999997</v>
      </c>
      <c r="Z1230">
        <v>2.5154999999999998</v>
      </c>
      <c r="AA1230">
        <v>3.6724999999999999</v>
      </c>
      <c r="AB1230">
        <v>6.28</v>
      </c>
      <c r="AC1230">
        <v>89.95</v>
      </c>
      <c r="AD1230">
        <v>5.4340000000000002</v>
      </c>
      <c r="AE1230">
        <v>64.7</v>
      </c>
      <c r="AF1230">
        <v>113.95</v>
      </c>
      <c r="AG1230">
        <v>386.5</v>
      </c>
      <c r="AH1230">
        <v>18.920000000000002</v>
      </c>
      <c r="AI1230">
        <v>622</v>
      </c>
      <c r="AJ1230">
        <v>294.25</v>
      </c>
      <c r="AK1230">
        <v>10.75</v>
      </c>
      <c r="AL1230">
        <v>463</v>
      </c>
    </row>
    <row r="1231" spans="2:38" x14ac:dyDescent="0.25">
      <c r="B1231" s="15">
        <v>34950</v>
      </c>
      <c r="C1231">
        <v>4700.72</v>
      </c>
      <c r="D1231">
        <v>572.67999999999995</v>
      </c>
      <c r="E1231">
        <v>1060.03</v>
      </c>
      <c r="F1231">
        <v>4571.5</v>
      </c>
      <c r="G1231">
        <v>2266.77</v>
      </c>
      <c r="H1231">
        <v>18279.55</v>
      </c>
      <c r="I1231">
        <v>1436.66</v>
      </c>
      <c r="J1231">
        <v>18279.55</v>
      </c>
      <c r="K1231">
        <v>9393.2099999999991</v>
      </c>
      <c r="L1231">
        <v>5.8109999999999999</v>
      </c>
      <c r="M1231">
        <v>6.0250000000000004</v>
      </c>
      <c r="N1231">
        <v>6.2220000000000004</v>
      </c>
      <c r="O1231">
        <v>6.5869999999999997</v>
      </c>
      <c r="P1231">
        <v>86.01</v>
      </c>
      <c r="Q1231">
        <v>1.296</v>
      </c>
      <c r="R1231">
        <v>99.63</v>
      </c>
      <c r="S1231">
        <v>1.5508</v>
      </c>
      <c r="T1231">
        <v>0.75239999999999996</v>
      </c>
      <c r="U1231">
        <v>0.6512</v>
      </c>
      <c r="V1231">
        <v>1.2147000000000001</v>
      </c>
      <c r="W1231">
        <v>6.4478</v>
      </c>
      <c r="X1231">
        <v>7.1557000000000004</v>
      </c>
      <c r="Y1231">
        <v>32.200000000000003</v>
      </c>
      <c r="Z1231">
        <v>2.5017</v>
      </c>
      <c r="AA1231">
        <v>3.6659999999999999</v>
      </c>
      <c r="AB1231">
        <v>6.29</v>
      </c>
      <c r="AC1231">
        <v>80.7</v>
      </c>
      <c r="AD1231">
        <v>5.3360000000000003</v>
      </c>
      <c r="AE1231">
        <v>65.424999999999997</v>
      </c>
      <c r="AF1231">
        <v>111.15</v>
      </c>
      <c r="AG1231">
        <v>383.3</v>
      </c>
      <c r="AH1231">
        <v>18.440000000000001</v>
      </c>
      <c r="AI1231">
        <v>623</v>
      </c>
      <c r="AJ1231">
        <v>291</v>
      </c>
      <c r="AK1231">
        <v>10.86</v>
      </c>
      <c r="AL1231">
        <v>462</v>
      </c>
    </row>
    <row r="1232" spans="2:38" x14ac:dyDescent="0.25">
      <c r="B1232" s="15">
        <v>34943</v>
      </c>
      <c r="C1232">
        <v>4647.54</v>
      </c>
      <c r="D1232">
        <v>563.84</v>
      </c>
      <c r="E1232">
        <v>1019.47</v>
      </c>
      <c r="F1232">
        <v>4525.88</v>
      </c>
      <c r="G1232">
        <v>2242.7600000000002</v>
      </c>
      <c r="H1232">
        <v>18120.73</v>
      </c>
      <c r="I1232">
        <v>1425.04</v>
      </c>
      <c r="J1232">
        <v>18120.73</v>
      </c>
      <c r="K1232">
        <v>9196.4699999999993</v>
      </c>
      <c r="L1232">
        <v>5.7969999999999997</v>
      </c>
      <c r="M1232">
        <v>6.0149999999999997</v>
      </c>
      <c r="N1232">
        <v>6.2309999999999999</v>
      </c>
      <c r="O1232">
        <v>6.6159999999999997</v>
      </c>
      <c r="P1232">
        <v>85.47</v>
      </c>
      <c r="Q1232">
        <v>1.3057000000000001</v>
      </c>
      <c r="R1232">
        <v>97.44</v>
      </c>
      <c r="S1232">
        <v>1.5573000000000001</v>
      </c>
      <c r="T1232">
        <v>0.752</v>
      </c>
      <c r="U1232">
        <v>0.6542</v>
      </c>
      <c r="V1232">
        <v>1.1969000000000001</v>
      </c>
      <c r="W1232">
        <v>6.3955000000000002</v>
      </c>
      <c r="X1232">
        <v>7.2912999999999997</v>
      </c>
      <c r="Y1232">
        <v>31.85</v>
      </c>
      <c r="Z1232">
        <v>2.4950000000000001</v>
      </c>
      <c r="AA1232">
        <v>3.6579999999999999</v>
      </c>
      <c r="AB1232">
        <v>6.2649999999999997</v>
      </c>
      <c r="AC1232">
        <v>86.33</v>
      </c>
      <c r="AD1232">
        <v>5.2709999999999999</v>
      </c>
      <c r="AE1232">
        <v>64.174999999999997</v>
      </c>
      <c r="AF1232">
        <v>111.8</v>
      </c>
      <c r="AG1232">
        <v>382.1</v>
      </c>
      <c r="AH1232">
        <v>18.04</v>
      </c>
      <c r="AI1232">
        <v>617.75</v>
      </c>
      <c r="AJ1232">
        <v>296</v>
      </c>
      <c r="AK1232">
        <v>10.97</v>
      </c>
      <c r="AL1232">
        <v>447.25</v>
      </c>
    </row>
    <row r="1233" spans="2:38" x14ac:dyDescent="0.25">
      <c r="B1233" s="15">
        <v>34936</v>
      </c>
      <c r="C1233">
        <v>4601.3999999999996</v>
      </c>
      <c r="D1233">
        <v>560.1</v>
      </c>
      <c r="E1233">
        <v>1019.98</v>
      </c>
      <c r="F1233">
        <v>4591</v>
      </c>
      <c r="G1233">
        <v>2257.34</v>
      </c>
      <c r="H1233">
        <v>17770.68</v>
      </c>
      <c r="I1233">
        <v>1410.24</v>
      </c>
      <c r="J1233">
        <v>17770.68</v>
      </c>
      <c r="K1233">
        <v>9080.39</v>
      </c>
      <c r="L1233">
        <v>5.8659999999999997</v>
      </c>
      <c r="M1233">
        <v>6.1070000000000002</v>
      </c>
      <c r="N1233">
        <v>6.3520000000000003</v>
      </c>
      <c r="O1233">
        <v>6.7039999999999997</v>
      </c>
      <c r="P1233">
        <v>85.71</v>
      </c>
      <c r="Q1233">
        <v>1.2974999999999999</v>
      </c>
      <c r="R1233">
        <v>96.7</v>
      </c>
      <c r="S1233">
        <v>1.5507</v>
      </c>
      <c r="T1233">
        <v>0.74390000000000001</v>
      </c>
      <c r="U1233">
        <v>0.65090000000000003</v>
      </c>
      <c r="V1233">
        <v>1.2093</v>
      </c>
      <c r="W1233">
        <v>6.431</v>
      </c>
      <c r="X1233">
        <v>7.2789999999999999</v>
      </c>
      <c r="Y1233">
        <v>31.67</v>
      </c>
      <c r="Z1233">
        <v>2.4870000000000001</v>
      </c>
      <c r="AA1233">
        <v>3.6574999999999998</v>
      </c>
      <c r="AB1233">
        <v>6.32</v>
      </c>
      <c r="AC1233">
        <v>81.5</v>
      </c>
      <c r="AD1233">
        <v>5.5919999999999996</v>
      </c>
      <c r="AE1233">
        <v>61.2</v>
      </c>
      <c r="AF1233">
        <v>107.4</v>
      </c>
      <c r="AG1233">
        <v>383.3</v>
      </c>
      <c r="AH1233">
        <v>17.86</v>
      </c>
      <c r="AI1233">
        <v>596.75</v>
      </c>
      <c r="AJ1233">
        <v>288.75</v>
      </c>
      <c r="AK1233">
        <v>11.3</v>
      </c>
      <c r="AL1233">
        <v>440.75</v>
      </c>
    </row>
    <row r="1234" spans="2:38" x14ac:dyDescent="0.25">
      <c r="B1234" s="15">
        <v>34929</v>
      </c>
      <c r="C1234">
        <v>4617.6000000000004</v>
      </c>
      <c r="D1234">
        <v>559.21</v>
      </c>
      <c r="E1234">
        <v>1031.28</v>
      </c>
      <c r="F1234">
        <v>4619.92</v>
      </c>
      <c r="G1234">
        <v>2265.86</v>
      </c>
      <c r="H1234">
        <v>18032.490000000002</v>
      </c>
      <c r="I1234">
        <v>1433.32</v>
      </c>
      <c r="J1234">
        <v>18032.490000000002</v>
      </c>
      <c r="K1234">
        <v>8895.82</v>
      </c>
      <c r="L1234">
        <v>6.0970000000000004</v>
      </c>
      <c r="M1234">
        <v>6.3520000000000003</v>
      </c>
      <c r="N1234">
        <v>6.556</v>
      </c>
      <c r="O1234">
        <v>6.8970000000000002</v>
      </c>
      <c r="P1234">
        <v>85.96</v>
      </c>
      <c r="Q1234">
        <v>1.304</v>
      </c>
      <c r="R1234">
        <v>97.51</v>
      </c>
      <c r="S1234">
        <v>1.5392999999999999</v>
      </c>
      <c r="T1234">
        <v>0.73609999999999998</v>
      </c>
      <c r="U1234">
        <v>0.64790000000000003</v>
      </c>
      <c r="V1234">
        <v>1.2237</v>
      </c>
      <c r="W1234">
        <v>6.4508999999999999</v>
      </c>
      <c r="X1234">
        <v>7.3780999999999999</v>
      </c>
      <c r="Y1234">
        <v>31.585000000000001</v>
      </c>
      <c r="Z1234">
        <v>2.4914999999999998</v>
      </c>
      <c r="AA1234">
        <v>3.653</v>
      </c>
      <c r="AB1234">
        <v>6.2350000000000003</v>
      </c>
      <c r="AC1234">
        <v>80.75</v>
      </c>
      <c r="AD1234">
        <v>5.6970000000000001</v>
      </c>
      <c r="AE1234">
        <v>61.325000000000003</v>
      </c>
      <c r="AF1234">
        <v>108</v>
      </c>
      <c r="AG1234">
        <v>384.8</v>
      </c>
      <c r="AH1234">
        <v>17.87</v>
      </c>
      <c r="AI1234">
        <v>594</v>
      </c>
      <c r="AJ1234">
        <v>281.75</v>
      </c>
      <c r="AK1234">
        <v>11.45</v>
      </c>
      <c r="AL1234">
        <v>428.5</v>
      </c>
    </row>
    <row r="1235" spans="2:38" x14ac:dyDescent="0.25">
      <c r="B1235" s="15">
        <v>34922</v>
      </c>
      <c r="C1235">
        <v>4618.3</v>
      </c>
      <c r="D1235">
        <v>555.11</v>
      </c>
      <c r="E1235">
        <v>1004.11</v>
      </c>
      <c r="F1235">
        <v>4588.3999999999996</v>
      </c>
      <c r="G1235">
        <v>2228.44</v>
      </c>
      <c r="H1235">
        <v>16792.34</v>
      </c>
      <c r="I1235">
        <v>1349.56</v>
      </c>
      <c r="J1235">
        <v>16792.34</v>
      </c>
      <c r="K1235">
        <v>9006.93</v>
      </c>
      <c r="L1235">
        <v>6.0529999999999999</v>
      </c>
      <c r="M1235">
        <v>6.3739999999999997</v>
      </c>
      <c r="N1235">
        <v>6.6120000000000001</v>
      </c>
      <c r="O1235">
        <v>6.99</v>
      </c>
      <c r="P1235">
        <v>84.09</v>
      </c>
      <c r="Q1235">
        <v>1.3344</v>
      </c>
      <c r="R1235">
        <v>94.04</v>
      </c>
      <c r="S1235">
        <v>1.569</v>
      </c>
      <c r="T1235">
        <v>0.74299999999999999</v>
      </c>
      <c r="U1235">
        <v>0.66200000000000003</v>
      </c>
      <c r="V1235">
        <v>1.1976</v>
      </c>
      <c r="W1235">
        <v>6.3293999999999997</v>
      </c>
      <c r="X1235">
        <v>7.2008000000000001</v>
      </c>
      <c r="Y1235">
        <v>31.43</v>
      </c>
      <c r="Z1235">
        <v>2.4731999999999998</v>
      </c>
      <c r="AA1235">
        <v>3.6320000000000001</v>
      </c>
      <c r="AB1235">
        <v>6.15</v>
      </c>
      <c r="AC1235">
        <v>74.7</v>
      </c>
      <c r="AD1235">
        <v>5.2149999999999999</v>
      </c>
      <c r="AE1235">
        <v>62.875</v>
      </c>
      <c r="AF1235">
        <v>102.15</v>
      </c>
      <c r="AG1235">
        <v>383.5</v>
      </c>
      <c r="AH1235">
        <v>17.86</v>
      </c>
      <c r="AI1235">
        <v>586</v>
      </c>
      <c r="AJ1235">
        <v>278.75</v>
      </c>
      <c r="AK1235">
        <v>11.14</v>
      </c>
      <c r="AL1235">
        <v>439</v>
      </c>
    </row>
    <row r="1236" spans="2:38" x14ac:dyDescent="0.25">
      <c r="B1236" s="15">
        <v>34915</v>
      </c>
      <c r="C1236">
        <v>4683.46</v>
      </c>
      <c r="D1236">
        <v>558.94000000000005</v>
      </c>
      <c r="E1236">
        <v>991.11</v>
      </c>
      <c r="F1236">
        <v>4613.88</v>
      </c>
      <c r="G1236">
        <v>2236.6799999999998</v>
      </c>
      <c r="H1236">
        <v>16741.2</v>
      </c>
      <c r="I1236">
        <v>1340.61</v>
      </c>
      <c r="J1236">
        <v>16741.2</v>
      </c>
      <c r="K1236">
        <v>9362.83</v>
      </c>
      <c r="L1236">
        <v>5.9080000000000004</v>
      </c>
      <c r="M1236">
        <v>6.202</v>
      </c>
      <c r="N1236">
        <v>6.4889999999999999</v>
      </c>
      <c r="O1236">
        <v>6.9080000000000004</v>
      </c>
      <c r="P1236">
        <v>82.08</v>
      </c>
      <c r="Q1236">
        <v>1.3694999999999999</v>
      </c>
      <c r="R1236">
        <v>91.43</v>
      </c>
      <c r="S1236">
        <v>1.6057999999999999</v>
      </c>
      <c r="T1236">
        <v>0.74299999999999999</v>
      </c>
      <c r="U1236">
        <v>0.66969999999999996</v>
      </c>
      <c r="V1236">
        <v>1.1529</v>
      </c>
      <c r="W1236">
        <v>6.1565000000000003</v>
      </c>
      <c r="X1236">
        <v>7.0679999999999996</v>
      </c>
      <c r="Y1236">
        <v>31.414999999999999</v>
      </c>
      <c r="Z1236">
        <v>2.4626999999999999</v>
      </c>
      <c r="AA1236">
        <v>3.6120000000000001</v>
      </c>
      <c r="AB1236">
        <v>6.1449999999999996</v>
      </c>
      <c r="AC1236">
        <v>74.37</v>
      </c>
      <c r="AD1236">
        <v>5.1669999999999998</v>
      </c>
      <c r="AE1236">
        <v>64.7</v>
      </c>
      <c r="AF1236">
        <v>100.85</v>
      </c>
      <c r="AG1236">
        <v>383.3</v>
      </c>
      <c r="AH1236">
        <v>17.71</v>
      </c>
      <c r="AI1236">
        <v>588</v>
      </c>
      <c r="AJ1236">
        <v>276.25</v>
      </c>
      <c r="AK1236">
        <v>10.7</v>
      </c>
      <c r="AL1236">
        <v>434.5</v>
      </c>
    </row>
    <row r="1237" spans="2:38" x14ac:dyDescent="0.25">
      <c r="B1237" s="15">
        <v>34908</v>
      </c>
      <c r="C1237">
        <v>4715.51</v>
      </c>
      <c r="D1237">
        <v>562.92999999999995</v>
      </c>
      <c r="E1237">
        <v>1005.28</v>
      </c>
      <c r="F1237">
        <v>4609.54</v>
      </c>
      <c r="G1237">
        <v>2217.91</v>
      </c>
      <c r="H1237">
        <v>16649.45</v>
      </c>
      <c r="I1237">
        <v>1327.61</v>
      </c>
      <c r="J1237">
        <v>16649.45</v>
      </c>
      <c r="K1237">
        <v>9451.69</v>
      </c>
      <c r="L1237">
        <v>5.9249999999999998</v>
      </c>
      <c r="M1237">
        <v>6.2140000000000004</v>
      </c>
      <c r="N1237">
        <v>6.4719999999999995</v>
      </c>
      <c r="O1237">
        <v>6.9</v>
      </c>
      <c r="P1237">
        <v>81.41</v>
      </c>
      <c r="Q1237">
        <v>1.377</v>
      </c>
      <c r="R1237">
        <v>88.15</v>
      </c>
      <c r="S1237">
        <v>1.6004</v>
      </c>
      <c r="T1237">
        <v>0.73629999999999995</v>
      </c>
      <c r="U1237">
        <v>0.67279999999999995</v>
      </c>
      <c r="V1237">
        <v>1.1491</v>
      </c>
      <c r="W1237">
        <v>6.1226000000000003</v>
      </c>
      <c r="X1237">
        <v>7.0548999999999999</v>
      </c>
      <c r="Y1237">
        <v>31.41</v>
      </c>
      <c r="Z1237">
        <v>2.4571999999999998</v>
      </c>
      <c r="AA1237">
        <v>3.6240000000000001</v>
      </c>
      <c r="AB1237">
        <v>6.1150000000000002</v>
      </c>
      <c r="AC1237">
        <v>77.78</v>
      </c>
      <c r="AD1237">
        <v>5.085</v>
      </c>
      <c r="AE1237">
        <v>63.825000000000003</v>
      </c>
      <c r="AF1237">
        <v>104.1</v>
      </c>
      <c r="AG1237">
        <v>382.9</v>
      </c>
      <c r="AH1237">
        <v>17.43</v>
      </c>
      <c r="AI1237">
        <v>621.5</v>
      </c>
      <c r="AJ1237">
        <v>289</v>
      </c>
      <c r="AK1237">
        <v>10.65</v>
      </c>
      <c r="AL1237">
        <v>459</v>
      </c>
    </row>
    <row r="1238" spans="2:38" x14ac:dyDescent="0.25">
      <c r="B1238" s="15">
        <v>34901</v>
      </c>
      <c r="C1238">
        <v>4641.55</v>
      </c>
      <c r="D1238">
        <v>553.62</v>
      </c>
      <c r="E1238">
        <v>961.77</v>
      </c>
      <c r="F1238">
        <v>4599.99</v>
      </c>
      <c r="G1238">
        <v>2196.54</v>
      </c>
      <c r="H1238">
        <v>16589.09</v>
      </c>
      <c r="I1238">
        <v>1318.24</v>
      </c>
      <c r="J1238">
        <v>16589.09</v>
      </c>
      <c r="K1238">
        <v>9410.23</v>
      </c>
      <c r="L1238">
        <v>5.9779999999999998</v>
      </c>
      <c r="M1238">
        <v>6.2620000000000005</v>
      </c>
      <c r="N1238">
        <v>6.5289999999999999</v>
      </c>
      <c r="O1238">
        <v>6.9619999999999997</v>
      </c>
      <c r="P1238">
        <v>81.8</v>
      </c>
      <c r="Q1238">
        <v>1.3671</v>
      </c>
      <c r="R1238">
        <v>88.45</v>
      </c>
      <c r="S1238">
        <v>1.5981999999999998</v>
      </c>
      <c r="T1238">
        <v>0.73529999999999995</v>
      </c>
      <c r="U1238">
        <v>0.6754</v>
      </c>
      <c r="V1238">
        <v>1.1537999999999999</v>
      </c>
      <c r="W1238">
        <v>6.1553000000000004</v>
      </c>
      <c r="X1238">
        <v>7.1471</v>
      </c>
      <c r="Y1238">
        <v>31.41</v>
      </c>
      <c r="Z1238">
        <v>2.4489999999999998</v>
      </c>
      <c r="AA1238">
        <v>3.6417999999999999</v>
      </c>
      <c r="AB1238">
        <v>6.1050000000000004</v>
      </c>
      <c r="AC1238">
        <v>76.03</v>
      </c>
      <c r="AD1238">
        <v>5.1790000000000003</v>
      </c>
      <c r="AE1238">
        <v>63.024999999999999</v>
      </c>
      <c r="AF1238">
        <v>101.7</v>
      </c>
      <c r="AG1238">
        <v>386.6</v>
      </c>
      <c r="AH1238">
        <v>16.79</v>
      </c>
      <c r="AI1238">
        <v>631</v>
      </c>
      <c r="AJ1238">
        <v>293.5</v>
      </c>
      <c r="AK1238">
        <v>10.25</v>
      </c>
      <c r="AL1238">
        <v>477.75</v>
      </c>
    </row>
    <row r="1239" spans="2:38" x14ac:dyDescent="0.25">
      <c r="B1239" s="15">
        <v>34894</v>
      </c>
      <c r="C1239">
        <v>4708.82</v>
      </c>
      <c r="D1239">
        <v>559.89</v>
      </c>
      <c r="E1239">
        <v>999.33</v>
      </c>
      <c r="F1239">
        <v>4688.83</v>
      </c>
      <c r="G1239">
        <v>2191.25</v>
      </c>
      <c r="H1239">
        <v>16517.7</v>
      </c>
      <c r="I1239">
        <v>1320.21</v>
      </c>
      <c r="J1239">
        <v>16517.7</v>
      </c>
      <c r="K1239">
        <v>9727.9599999999991</v>
      </c>
      <c r="L1239">
        <v>5.6920000000000002</v>
      </c>
      <c r="M1239">
        <v>5.9</v>
      </c>
      <c r="N1239">
        <v>6.1580000000000004</v>
      </c>
      <c r="O1239">
        <v>6.6040000000000001</v>
      </c>
      <c r="P1239">
        <v>81.91</v>
      </c>
      <c r="Q1239">
        <v>1.3622000000000001</v>
      </c>
      <c r="R1239">
        <v>87.85</v>
      </c>
      <c r="S1239">
        <v>1.5954999999999999</v>
      </c>
      <c r="T1239">
        <v>0.73129999999999995</v>
      </c>
      <c r="U1239">
        <v>0.67649999999999999</v>
      </c>
      <c r="V1239">
        <v>1.1633</v>
      </c>
      <c r="W1239">
        <v>6.1784999999999997</v>
      </c>
      <c r="X1239">
        <v>7.1829999999999998</v>
      </c>
      <c r="Y1239">
        <v>31.367000000000001</v>
      </c>
      <c r="Z1239">
        <v>2.4487000000000001</v>
      </c>
      <c r="AA1239">
        <v>3.6470000000000002</v>
      </c>
      <c r="AB1239">
        <v>6.0110000000000001</v>
      </c>
      <c r="AC1239">
        <v>78.77</v>
      </c>
      <c r="AD1239">
        <v>5.2160000000000002</v>
      </c>
      <c r="AE1239">
        <v>61.674999999999997</v>
      </c>
      <c r="AF1239">
        <v>94.5</v>
      </c>
      <c r="AG1239">
        <v>389.6</v>
      </c>
      <c r="AH1239">
        <v>17.32</v>
      </c>
      <c r="AI1239">
        <v>620</v>
      </c>
      <c r="AJ1239">
        <v>287</v>
      </c>
      <c r="AK1239">
        <v>9.69</v>
      </c>
      <c r="AL1239">
        <v>441</v>
      </c>
    </row>
    <row r="1240" spans="2:38" x14ac:dyDescent="0.25">
      <c r="B1240" s="15">
        <v>34887</v>
      </c>
      <c r="C1240">
        <v>4702.7299999999996</v>
      </c>
      <c r="D1240">
        <v>556.37</v>
      </c>
      <c r="E1240">
        <v>969.75</v>
      </c>
      <c r="F1240">
        <v>4624.78</v>
      </c>
      <c r="G1240">
        <v>2163.37</v>
      </c>
      <c r="H1240">
        <v>16213.08</v>
      </c>
      <c r="I1240">
        <v>1298.99</v>
      </c>
      <c r="J1240">
        <v>16213.08</v>
      </c>
      <c r="K1240">
        <v>9632.25</v>
      </c>
      <c r="L1240">
        <v>5.548</v>
      </c>
      <c r="M1240">
        <v>5.7510000000000003</v>
      </c>
      <c r="N1240">
        <v>6.0449999999999999</v>
      </c>
      <c r="O1240">
        <v>6.524</v>
      </c>
      <c r="P1240">
        <v>81.86</v>
      </c>
      <c r="Q1240">
        <v>1.3585</v>
      </c>
      <c r="R1240">
        <v>86.7</v>
      </c>
      <c r="S1240">
        <v>1.5964</v>
      </c>
      <c r="T1240">
        <v>0.71609999999999996</v>
      </c>
      <c r="U1240">
        <v>0.67789999999999995</v>
      </c>
      <c r="V1240">
        <v>1.1580999999999999</v>
      </c>
      <c r="W1240">
        <v>6.1897000000000002</v>
      </c>
      <c r="X1240">
        <v>7.2450999999999999</v>
      </c>
      <c r="Y1240">
        <v>31.372</v>
      </c>
      <c r="Z1240">
        <v>2.4445000000000001</v>
      </c>
      <c r="AA1240">
        <v>3.6395</v>
      </c>
      <c r="AB1240">
        <v>6.15</v>
      </c>
      <c r="AC1240">
        <v>111.66</v>
      </c>
      <c r="AD1240">
        <v>5.1429999999999998</v>
      </c>
      <c r="AE1240">
        <v>63.924999999999997</v>
      </c>
      <c r="AF1240">
        <v>92.25</v>
      </c>
      <c r="AG1240">
        <v>386.7</v>
      </c>
      <c r="AH1240">
        <v>17.14</v>
      </c>
      <c r="AI1240">
        <v>606.75</v>
      </c>
      <c r="AJ1240">
        <v>277.25</v>
      </c>
      <c r="AK1240">
        <v>10.25</v>
      </c>
      <c r="AL1240">
        <v>420.5</v>
      </c>
    </row>
    <row r="1241" spans="2:38" x14ac:dyDescent="0.25">
      <c r="B1241" s="15">
        <v>34880</v>
      </c>
      <c r="C1241">
        <v>4556.09</v>
      </c>
      <c r="D1241">
        <v>544.75</v>
      </c>
      <c r="E1241">
        <v>933.45</v>
      </c>
      <c r="F1241">
        <v>4527.1499999999996</v>
      </c>
      <c r="G1241">
        <v>2089.04</v>
      </c>
      <c r="H1241">
        <v>14517.4</v>
      </c>
      <c r="I1241">
        <v>1196.99</v>
      </c>
      <c r="J1241">
        <v>14517.4</v>
      </c>
      <c r="K1241">
        <v>9206.5400000000009</v>
      </c>
      <c r="L1241">
        <v>5.7930000000000001</v>
      </c>
      <c r="M1241">
        <v>5.9669999999999996</v>
      </c>
      <c r="N1241">
        <v>6.2030000000000003</v>
      </c>
      <c r="O1241">
        <v>6.617</v>
      </c>
      <c r="P1241">
        <v>81.58</v>
      </c>
      <c r="Q1241">
        <v>1.3605</v>
      </c>
      <c r="R1241">
        <v>84.63</v>
      </c>
      <c r="S1241">
        <v>1.5954999999999999</v>
      </c>
      <c r="T1241">
        <v>0.71030000000000004</v>
      </c>
      <c r="U1241">
        <v>0.66979999999999995</v>
      </c>
      <c r="V1241">
        <v>1.1479999999999999</v>
      </c>
      <c r="W1241">
        <v>6.1521999999999997</v>
      </c>
      <c r="X1241">
        <v>7.2607999999999997</v>
      </c>
      <c r="Y1241">
        <v>31.396999999999998</v>
      </c>
      <c r="Z1241">
        <v>2.4373</v>
      </c>
      <c r="AA1241">
        <v>3.637</v>
      </c>
      <c r="AB1241">
        <v>6.24</v>
      </c>
      <c r="AC1241">
        <v>113.6</v>
      </c>
      <c r="AD1241">
        <v>5.0140000000000002</v>
      </c>
      <c r="AE1241">
        <v>62.8</v>
      </c>
      <c r="AF1241">
        <v>98.4</v>
      </c>
      <c r="AG1241">
        <v>385.6</v>
      </c>
      <c r="AH1241">
        <v>17.399999999999999</v>
      </c>
      <c r="AI1241">
        <v>577.5</v>
      </c>
      <c r="AJ1241">
        <v>272</v>
      </c>
      <c r="AK1241">
        <v>12.03</v>
      </c>
      <c r="AL1241">
        <v>446</v>
      </c>
    </row>
    <row r="1242" spans="2:38" x14ac:dyDescent="0.25">
      <c r="B1242" s="15">
        <v>34873</v>
      </c>
      <c r="C1242">
        <v>4585.84</v>
      </c>
      <c r="D1242">
        <v>549.71</v>
      </c>
      <c r="E1242">
        <v>938.95</v>
      </c>
      <c r="F1242">
        <v>4544.75</v>
      </c>
      <c r="G1242">
        <v>2138.2199999999998</v>
      </c>
      <c r="H1242">
        <v>15265.18</v>
      </c>
      <c r="I1242">
        <v>1232.1500000000001</v>
      </c>
      <c r="J1242">
        <v>15265.18</v>
      </c>
      <c r="K1242">
        <v>9224.36</v>
      </c>
      <c r="L1242">
        <v>5.6109999999999998</v>
      </c>
      <c r="M1242">
        <v>5.8100000000000005</v>
      </c>
      <c r="N1242">
        <v>6.0490000000000004</v>
      </c>
      <c r="O1242">
        <v>6.5</v>
      </c>
      <c r="P1242">
        <v>81.430000000000007</v>
      </c>
      <c r="Q1242">
        <v>1.3616999999999999</v>
      </c>
      <c r="R1242">
        <v>84.33</v>
      </c>
      <c r="S1242">
        <v>1.6055000000000001</v>
      </c>
      <c r="T1242">
        <v>0.72099999999999997</v>
      </c>
      <c r="U1242">
        <v>0.67090000000000005</v>
      </c>
      <c r="V1242">
        <v>1.1474</v>
      </c>
      <c r="W1242">
        <v>6.1715999999999998</v>
      </c>
      <c r="X1242">
        <v>7.2332999999999998</v>
      </c>
      <c r="Y1242">
        <v>31.4</v>
      </c>
      <c r="Z1242">
        <v>2.4380999999999999</v>
      </c>
      <c r="AA1242">
        <v>3.6297999999999999</v>
      </c>
      <c r="AB1242">
        <v>6.24</v>
      </c>
      <c r="AC1242">
        <v>111.65</v>
      </c>
      <c r="AD1242">
        <v>5.3550000000000004</v>
      </c>
      <c r="AE1242">
        <v>64.125</v>
      </c>
      <c r="AF1242">
        <v>101.4</v>
      </c>
      <c r="AG1242">
        <v>390.7</v>
      </c>
      <c r="AH1242">
        <v>17.489999999999998</v>
      </c>
      <c r="AI1242">
        <v>601.75</v>
      </c>
      <c r="AJ1242">
        <v>279</v>
      </c>
      <c r="AK1242">
        <v>12.62</v>
      </c>
      <c r="AL1242">
        <v>423</v>
      </c>
    </row>
    <row r="1243" spans="2:38" x14ac:dyDescent="0.25">
      <c r="B1243" s="15">
        <v>34866</v>
      </c>
      <c r="C1243">
        <v>4510.79</v>
      </c>
      <c r="D1243">
        <v>539.83000000000004</v>
      </c>
      <c r="E1243">
        <v>908.64</v>
      </c>
      <c r="F1243">
        <v>4525.2700000000004</v>
      </c>
      <c r="G1243">
        <v>2125.06</v>
      </c>
      <c r="H1243">
        <v>14703.17</v>
      </c>
      <c r="I1243">
        <v>1203.67</v>
      </c>
      <c r="J1243">
        <v>14703.17</v>
      </c>
      <c r="K1243">
        <v>9313.9500000000007</v>
      </c>
      <c r="L1243">
        <v>5.7450000000000001</v>
      </c>
      <c r="M1243">
        <v>5.9429999999999996</v>
      </c>
      <c r="N1243">
        <v>6.1959999999999997</v>
      </c>
      <c r="O1243">
        <v>6.6150000000000002</v>
      </c>
      <c r="P1243">
        <v>82.12</v>
      </c>
      <c r="Q1243">
        <v>1.3466</v>
      </c>
      <c r="R1243">
        <v>84.7</v>
      </c>
      <c r="S1243">
        <v>1.6049</v>
      </c>
      <c r="T1243">
        <v>0.7278</v>
      </c>
      <c r="U1243">
        <v>0.66979999999999995</v>
      </c>
      <c r="V1243">
        <v>1.1612</v>
      </c>
      <c r="W1243">
        <v>6.2339000000000002</v>
      </c>
      <c r="X1243">
        <v>7.2539999999999996</v>
      </c>
      <c r="Y1243">
        <v>31.45</v>
      </c>
      <c r="Z1243">
        <v>2.4415</v>
      </c>
      <c r="AA1243">
        <v>3.6659999999999999</v>
      </c>
      <c r="AB1243">
        <v>6.19</v>
      </c>
      <c r="AC1243">
        <v>113.4</v>
      </c>
      <c r="AD1243">
        <v>5.415</v>
      </c>
      <c r="AE1243">
        <v>63.2</v>
      </c>
      <c r="AF1243">
        <v>103.5</v>
      </c>
      <c r="AG1243">
        <v>390.5</v>
      </c>
      <c r="AH1243">
        <v>18.84</v>
      </c>
      <c r="AI1243">
        <v>589</v>
      </c>
      <c r="AJ1243">
        <v>277.25</v>
      </c>
      <c r="AK1243">
        <v>11.66</v>
      </c>
      <c r="AL1243">
        <v>380.5</v>
      </c>
    </row>
    <row r="1244" spans="2:38" x14ac:dyDescent="0.25">
      <c r="B1244" s="15">
        <v>34859</v>
      </c>
      <c r="C1244">
        <v>4423.99</v>
      </c>
      <c r="D1244">
        <v>527.94000000000005</v>
      </c>
      <c r="E1244">
        <v>884.38</v>
      </c>
      <c r="F1244">
        <v>4463.55</v>
      </c>
      <c r="G1244">
        <v>2107.16</v>
      </c>
      <c r="H1244">
        <v>15044.18</v>
      </c>
      <c r="I1244">
        <v>1223.75</v>
      </c>
      <c r="J1244">
        <v>15044.18</v>
      </c>
      <c r="K1244">
        <v>9267.6200000000008</v>
      </c>
      <c r="L1244">
        <v>6.0119999999999996</v>
      </c>
      <c r="M1244">
        <v>6.2050000000000001</v>
      </c>
      <c r="N1244">
        <v>6.3940000000000001</v>
      </c>
      <c r="O1244">
        <v>6.726</v>
      </c>
      <c r="P1244">
        <v>82.18</v>
      </c>
      <c r="Q1244">
        <v>1.3494999999999999</v>
      </c>
      <c r="R1244">
        <v>84.34</v>
      </c>
      <c r="S1244">
        <v>1.5935000000000001</v>
      </c>
      <c r="T1244">
        <v>0.72</v>
      </c>
      <c r="U1244">
        <v>0.66790000000000005</v>
      </c>
      <c r="V1244">
        <v>1.1617</v>
      </c>
      <c r="W1244">
        <v>6.2503000000000002</v>
      </c>
      <c r="X1244">
        <v>7.2291999999999996</v>
      </c>
      <c r="Y1244">
        <v>31.45</v>
      </c>
      <c r="Z1244">
        <v>2.4418000000000002</v>
      </c>
      <c r="AA1244">
        <v>3.6724999999999999</v>
      </c>
      <c r="AB1244">
        <v>6.2549999999999999</v>
      </c>
      <c r="AC1244">
        <v>111.85</v>
      </c>
      <c r="AD1244">
        <v>5.4370000000000003</v>
      </c>
      <c r="AE1244">
        <v>64.900000000000006</v>
      </c>
      <c r="AF1244">
        <v>100.6</v>
      </c>
      <c r="AG1244">
        <v>388.7</v>
      </c>
      <c r="AH1244">
        <v>18.8</v>
      </c>
      <c r="AI1244">
        <v>585.5</v>
      </c>
      <c r="AJ1244">
        <v>269.5</v>
      </c>
      <c r="AK1244">
        <v>11.93</v>
      </c>
      <c r="AL1244">
        <v>375.25</v>
      </c>
    </row>
    <row r="1245" spans="2:38" x14ac:dyDescent="0.25">
      <c r="B1245" s="15">
        <v>34852</v>
      </c>
      <c r="C1245">
        <v>4444.3900000000003</v>
      </c>
      <c r="D1245">
        <v>532.51</v>
      </c>
      <c r="E1245">
        <v>872.97</v>
      </c>
      <c r="F1245">
        <v>4449.8</v>
      </c>
      <c r="G1245">
        <v>2132.7199999999998</v>
      </c>
      <c r="H1245">
        <v>15849.13</v>
      </c>
      <c r="I1245">
        <v>1277.99</v>
      </c>
      <c r="J1245">
        <v>15849.13</v>
      </c>
      <c r="K1245">
        <v>9559.74</v>
      </c>
      <c r="L1245">
        <v>5.5359999999999996</v>
      </c>
      <c r="M1245">
        <v>5.8220000000000001</v>
      </c>
      <c r="N1245">
        <v>6.0970000000000004</v>
      </c>
      <c r="O1245">
        <v>6.5289999999999999</v>
      </c>
      <c r="P1245">
        <v>82.53</v>
      </c>
      <c r="Q1245">
        <v>1.343</v>
      </c>
      <c r="R1245">
        <v>84.33</v>
      </c>
      <c r="S1245">
        <v>1.5941000000000001</v>
      </c>
      <c r="T1245">
        <v>0.71560000000000001</v>
      </c>
      <c r="U1245">
        <v>0.66830000000000001</v>
      </c>
      <c r="V1245">
        <v>1.1612</v>
      </c>
      <c r="W1245">
        <v>6.258</v>
      </c>
      <c r="X1245">
        <v>7.3136999999999999</v>
      </c>
      <c r="Y1245">
        <v>31.395</v>
      </c>
      <c r="Z1245">
        <v>2.456</v>
      </c>
      <c r="AA1245">
        <v>3.677</v>
      </c>
      <c r="AB1245">
        <v>6.1849999999999996</v>
      </c>
      <c r="AC1245">
        <v>110.75</v>
      </c>
      <c r="AD1245">
        <v>5.24</v>
      </c>
      <c r="AE1245">
        <v>62.35</v>
      </c>
      <c r="AF1245">
        <v>105.7</v>
      </c>
      <c r="AG1245">
        <v>384.7</v>
      </c>
      <c r="AH1245">
        <v>19.14</v>
      </c>
      <c r="AI1245">
        <v>585.25</v>
      </c>
      <c r="AJ1245">
        <v>272.25</v>
      </c>
      <c r="AK1245">
        <v>11.43</v>
      </c>
      <c r="AL1245">
        <v>386</v>
      </c>
    </row>
    <row r="1246" spans="2:38" x14ac:dyDescent="0.25">
      <c r="B1246" s="15">
        <v>34845</v>
      </c>
      <c r="C1246">
        <v>4368.99</v>
      </c>
      <c r="D1246">
        <v>523.65</v>
      </c>
      <c r="E1246">
        <v>871.87</v>
      </c>
      <c r="F1246">
        <v>4425.92</v>
      </c>
      <c r="G1246">
        <v>2065.71</v>
      </c>
      <c r="H1246">
        <v>15694.25</v>
      </c>
      <c r="I1246">
        <v>1269.8800000000001</v>
      </c>
      <c r="J1246">
        <v>15694.25</v>
      </c>
      <c r="K1246">
        <v>9329.18</v>
      </c>
      <c r="L1246">
        <v>5.9649999999999999</v>
      </c>
      <c r="M1246">
        <v>6.173</v>
      </c>
      <c r="N1246">
        <v>6.3940000000000001</v>
      </c>
      <c r="O1246">
        <v>6.7480000000000002</v>
      </c>
      <c r="P1246">
        <v>81.099999999999994</v>
      </c>
      <c r="Q1246">
        <v>1.3605</v>
      </c>
      <c r="R1246">
        <v>82.91</v>
      </c>
      <c r="S1246">
        <v>1.6040000000000001</v>
      </c>
      <c r="T1246">
        <v>0.72050000000000003</v>
      </c>
      <c r="U1246">
        <v>0.66900000000000004</v>
      </c>
      <c r="V1246">
        <v>1.1358999999999999</v>
      </c>
      <c r="W1246">
        <v>6.1478000000000002</v>
      </c>
      <c r="X1246">
        <v>7.2281000000000004</v>
      </c>
      <c r="Y1246">
        <v>31.4</v>
      </c>
      <c r="Z1246">
        <v>2.4595000000000002</v>
      </c>
      <c r="AA1246">
        <v>3.6675</v>
      </c>
      <c r="AB1246">
        <v>6.165</v>
      </c>
      <c r="AC1246">
        <v>113.84</v>
      </c>
      <c r="AD1246">
        <v>5.4340000000000002</v>
      </c>
      <c r="AE1246">
        <v>61.924999999999997</v>
      </c>
      <c r="AF1246">
        <v>110.15</v>
      </c>
      <c r="AG1246">
        <v>386.6</v>
      </c>
      <c r="AH1246">
        <v>18.690000000000001</v>
      </c>
      <c r="AI1246">
        <v>605.75</v>
      </c>
      <c r="AJ1246">
        <v>271</v>
      </c>
      <c r="AK1246">
        <v>11.4</v>
      </c>
      <c r="AL1246">
        <v>385.5</v>
      </c>
    </row>
    <row r="1247" spans="2:38" x14ac:dyDescent="0.25">
      <c r="B1247" s="15">
        <v>34838</v>
      </c>
      <c r="C1247">
        <v>4341.33</v>
      </c>
      <c r="D1247">
        <v>519.19000000000005</v>
      </c>
      <c r="E1247">
        <v>864.32</v>
      </c>
      <c r="F1247">
        <v>4367.26</v>
      </c>
      <c r="G1247">
        <v>2064.42</v>
      </c>
      <c r="H1247">
        <v>16140.85</v>
      </c>
      <c r="I1247">
        <v>1289.5</v>
      </c>
      <c r="J1247">
        <v>16140.85</v>
      </c>
      <c r="K1247">
        <v>9013.32</v>
      </c>
      <c r="L1247">
        <v>6.1849999999999996</v>
      </c>
      <c r="M1247">
        <v>6.4420000000000002</v>
      </c>
      <c r="N1247">
        <v>6.6269999999999998</v>
      </c>
      <c r="O1247">
        <v>6.9169999999999998</v>
      </c>
      <c r="P1247">
        <v>84.24</v>
      </c>
      <c r="Q1247">
        <v>1.3098000000000001</v>
      </c>
      <c r="R1247">
        <v>86.86</v>
      </c>
      <c r="S1247">
        <v>1.5703</v>
      </c>
      <c r="T1247">
        <v>0.71619999999999995</v>
      </c>
      <c r="U1247">
        <v>0.65700000000000003</v>
      </c>
      <c r="V1247">
        <v>1.2050000000000001</v>
      </c>
      <c r="W1247">
        <v>6.4309000000000003</v>
      </c>
      <c r="X1247">
        <v>7.3952999999999998</v>
      </c>
      <c r="Y1247">
        <v>31.47</v>
      </c>
      <c r="Z1247">
        <v>2.464</v>
      </c>
      <c r="AA1247">
        <v>3.68</v>
      </c>
      <c r="AB1247">
        <v>5.91</v>
      </c>
      <c r="AC1247">
        <v>103.84</v>
      </c>
      <c r="AD1247">
        <v>5.343</v>
      </c>
      <c r="AE1247">
        <v>60.924999999999997</v>
      </c>
      <c r="AF1247">
        <v>108.85</v>
      </c>
      <c r="AG1247">
        <v>383.1</v>
      </c>
      <c r="AH1247">
        <v>20.059999999999999</v>
      </c>
      <c r="AI1247">
        <v>574.75</v>
      </c>
      <c r="AJ1247">
        <v>252.25</v>
      </c>
      <c r="AK1247">
        <v>11.61</v>
      </c>
      <c r="AL1247">
        <v>379</v>
      </c>
    </row>
    <row r="1248" spans="2:38" x14ac:dyDescent="0.25">
      <c r="B1248" s="15">
        <v>34831</v>
      </c>
      <c r="C1248">
        <v>4430.55</v>
      </c>
      <c r="D1248">
        <v>525.54999999999995</v>
      </c>
      <c r="E1248">
        <v>858.94</v>
      </c>
      <c r="F1248">
        <v>4268.41</v>
      </c>
      <c r="G1248">
        <v>2102.4</v>
      </c>
      <c r="H1248">
        <v>16420.759999999998</v>
      </c>
      <c r="I1248">
        <v>1317.81</v>
      </c>
      <c r="J1248">
        <v>16420.759999999998</v>
      </c>
      <c r="K1248">
        <v>9217.83</v>
      </c>
      <c r="L1248">
        <v>6.1890000000000001</v>
      </c>
      <c r="M1248">
        <v>6.4470000000000001</v>
      </c>
      <c r="N1248">
        <v>6.6639999999999997</v>
      </c>
      <c r="O1248">
        <v>6.9889999999999999</v>
      </c>
      <c r="P1248">
        <v>84.04</v>
      </c>
      <c r="Q1248">
        <v>1.3120000000000001</v>
      </c>
      <c r="R1248">
        <v>86.75</v>
      </c>
      <c r="S1248">
        <v>1.5659999999999998</v>
      </c>
      <c r="T1248">
        <v>0.74050000000000005</v>
      </c>
      <c r="U1248">
        <v>0.66320000000000001</v>
      </c>
      <c r="V1248">
        <v>1.2071000000000001</v>
      </c>
      <c r="W1248">
        <v>6.4413999999999998</v>
      </c>
      <c r="X1248">
        <v>7.3575999999999997</v>
      </c>
      <c r="Y1248">
        <v>31.4</v>
      </c>
      <c r="Z1248">
        <v>2.4889999999999999</v>
      </c>
      <c r="AA1248">
        <v>3.661</v>
      </c>
      <c r="AB1248">
        <v>5.9249999999999998</v>
      </c>
      <c r="AC1248">
        <v>104.29</v>
      </c>
      <c r="AD1248">
        <v>5.3079999999999998</v>
      </c>
      <c r="AE1248">
        <v>59.35</v>
      </c>
      <c r="AF1248">
        <v>104.25</v>
      </c>
      <c r="AG1248">
        <v>384.3</v>
      </c>
      <c r="AH1248">
        <v>19.52</v>
      </c>
      <c r="AI1248">
        <v>559.75</v>
      </c>
      <c r="AJ1248">
        <v>252.25</v>
      </c>
      <c r="AK1248">
        <v>11.47</v>
      </c>
      <c r="AL1248">
        <v>371.5</v>
      </c>
    </row>
    <row r="1249" spans="2:38" x14ac:dyDescent="0.25">
      <c r="B1249" s="15">
        <v>34824</v>
      </c>
      <c r="C1249">
        <v>4343.3999999999996</v>
      </c>
      <c r="D1249">
        <v>520.12</v>
      </c>
      <c r="E1249">
        <v>843.54</v>
      </c>
      <c r="F1249">
        <v>4278.32</v>
      </c>
      <c r="G1249">
        <v>2021.22</v>
      </c>
      <c r="H1249">
        <v>17088.66</v>
      </c>
      <c r="I1249">
        <v>1353.45</v>
      </c>
      <c r="J1249">
        <v>17088.66</v>
      </c>
      <c r="K1249">
        <v>8332.17</v>
      </c>
      <c r="L1249">
        <v>6.1669999999999998</v>
      </c>
      <c r="M1249">
        <v>6.4409999999999998</v>
      </c>
      <c r="N1249">
        <v>6.681</v>
      </c>
      <c r="O1249">
        <v>7.0179999999999998</v>
      </c>
      <c r="P1249">
        <v>81.3</v>
      </c>
      <c r="Q1249">
        <v>1.3648</v>
      </c>
      <c r="R1249">
        <v>83.97</v>
      </c>
      <c r="S1249">
        <v>1.5973000000000002</v>
      </c>
      <c r="T1249">
        <v>0.74419999999999997</v>
      </c>
      <c r="U1249">
        <v>0.67600000000000005</v>
      </c>
      <c r="V1249">
        <v>1.1335</v>
      </c>
      <c r="W1249">
        <v>6.2153999999999998</v>
      </c>
      <c r="X1249">
        <v>7.2573999999999996</v>
      </c>
      <c r="Y1249">
        <v>31.42</v>
      </c>
      <c r="Z1249">
        <v>2.4666999999999999</v>
      </c>
      <c r="AA1249">
        <v>3.6269999999999998</v>
      </c>
      <c r="AB1249">
        <v>5.835</v>
      </c>
      <c r="AC1249">
        <v>103</v>
      </c>
      <c r="AD1249">
        <v>6.0369999999999999</v>
      </c>
      <c r="AE1249">
        <v>60.75</v>
      </c>
      <c r="AF1249">
        <v>103.55</v>
      </c>
      <c r="AG1249">
        <v>392.4</v>
      </c>
      <c r="AH1249">
        <v>20.329999999999998</v>
      </c>
      <c r="AI1249">
        <v>563.5</v>
      </c>
      <c r="AJ1249">
        <v>249.75</v>
      </c>
      <c r="AK1249">
        <v>11.71</v>
      </c>
      <c r="AL1249">
        <v>352.5</v>
      </c>
    </row>
    <row r="1250" spans="2:38" x14ac:dyDescent="0.25">
      <c r="B1250" s="15">
        <v>34817</v>
      </c>
      <c r="C1250">
        <v>4321.2700000000004</v>
      </c>
      <c r="D1250">
        <v>514.71</v>
      </c>
      <c r="E1250">
        <v>843.98</v>
      </c>
      <c r="F1250">
        <v>4279.47</v>
      </c>
      <c r="G1250">
        <v>2017.95</v>
      </c>
      <c r="H1250">
        <v>16806.75</v>
      </c>
      <c r="I1250">
        <v>1331.82</v>
      </c>
      <c r="J1250">
        <v>16806.75</v>
      </c>
      <c r="K1250">
        <v>8361.0300000000007</v>
      </c>
      <c r="L1250">
        <v>6.585</v>
      </c>
      <c r="M1250">
        <v>6.8810000000000002</v>
      </c>
      <c r="N1250">
        <v>7.0549999999999997</v>
      </c>
      <c r="O1250">
        <v>7.3360000000000003</v>
      </c>
      <c r="P1250">
        <v>81.8</v>
      </c>
      <c r="Q1250">
        <v>1.3521000000000001</v>
      </c>
      <c r="R1250">
        <v>84.34</v>
      </c>
      <c r="S1250">
        <v>1.6125</v>
      </c>
      <c r="T1250">
        <v>0.72819999999999996</v>
      </c>
      <c r="U1250">
        <v>0.67230000000000001</v>
      </c>
      <c r="V1250">
        <v>1.1439999999999999</v>
      </c>
      <c r="W1250">
        <v>6.2424999999999997</v>
      </c>
      <c r="X1250">
        <v>7.2832999999999997</v>
      </c>
      <c r="Y1250">
        <v>31.4</v>
      </c>
      <c r="Z1250">
        <v>2.4689999999999999</v>
      </c>
      <c r="AA1250">
        <v>3.6179999999999999</v>
      </c>
      <c r="AB1250">
        <v>5.9249999999999998</v>
      </c>
      <c r="AC1250">
        <v>111.25</v>
      </c>
      <c r="AD1250">
        <v>5.7219999999999995</v>
      </c>
      <c r="AE1250">
        <v>62.95</v>
      </c>
      <c r="AF1250">
        <v>99</v>
      </c>
      <c r="AG1250">
        <v>388.5</v>
      </c>
      <c r="AH1250">
        <v>20.38</v>
      </c>
      <c r="AI1250">
        <v>567</v>
      </c>
      <c r="AJ1250">
        <v>249</v>
      </c>
      <c r="AK1250">
        <v>13.35</v>
      </c>
      <c r="AL1250">
        <v>350.5</v>
      </c>
    </row>
    <row r="1251" spans="2:38" x14ac:dyDescent="0.25">
      <c r="B1251" s="15">
        <v>34810</v>
      </c>
      <c r="C1251">
        <v>4270.08</v>
      </c>
      <c r="D1251">
        <v>508.49</v>
      </c>
      <c r="E1251">
        <v>823.44</v>
      </c>
      <c r="F1251">
        <v>4258.1000000000004</v>
      </c>
      <c r="G1251">
        <v>1987.7</v>
      </c>
      <c r="H1251">
        <v>16968.240000000002</v>
      </c>
      <c r="I1251">
        <v>1341.35</v>
      </c>
      <c r="J1251">
        <v>16968.240000000002</v>
      </c>
      <c r="K1251">
        <v>8645.39</v>
      </c>
      <c r="L1251">
        <v>6.43</v>
      </c>
      <c r="M1251">
        <v>6.7530000000000001</v>
      </c>
      <c r="N1251">
        <v>6.9989999999999997</v>
      </c>
      <c r="O1251">
        <v>7.3330000000000002</v>
      </c>
      <c r="P1251">
        <v>81.38</v>
      </c>
      <c r="Q1251">
        <v>1.3512</v>
      </c>
      <c r="R1251">
        <v>82.73</v>
      </c>
      <c r="S1251">
        <v>1.6125</v>
      </c>
      <c r="T1251">
        <v>0.72829999999999995</v>
      </c>
      <c r="U1251">
        <v>0.67249999999999999</v>
      </c>
      <c r="V1251">
        <v>1.1294999999999999</v>
      </c>
      <c r="W1251">
        <v>6.1745000000000001</v>
      </c>
      <c r="X1251">
        <v>7.3639000000000001</v>
      </c>
      <c r="Y1251">
        <v>31.414999999999999</v>
      </c>
      <c r="Z1251">
        <v>2.4655</v>
      </c>
      <c r="AA1251">
        <v>3.6085000000000003</v>
      </c>
      <c r="AB1251">
        <v>6.0549999999999997</v>
      </c>
      <c r="AC1251">
        <v>115.5</v>
      </c>
      <c r="AD1251">
        <v>5.68</v>
      </c>
      <c r="AE1251">
        <v>67.3</v>
      </c>
      <c r="AF1251">
        <v>109.65</v>
      </c>
      <c r="AG1251">
        <v>390.5</v>
      </c>
      <c r="AH1251">
        <v>20.41</v>
      </c>
      <c r="AI1251">
        <v>566</v>
      </c>
      <c r="AJ1251">
        <v>246.75</v>
      </c>
      <c r="AK1251">
        <v>13.24</v>
      </c>
      <c r="AL1251">
        <v>350.75</v>
      </c>
    </row>
    <row r="1252" spans="2:38" x14ac:dyDescent="0.25">
      <c r="B1252" s="15">
        <v>34803</v>
      </c>
      <c r="C1252">
        <v>4208.18</v>
      </c>
      <c r="D1252">
        <v>509.23</v>
      </c>
      <c r="E1252">
        <v>832.64</v>
      </c>
      <c r="F1252">
        <v>4303.28</v>
      </c>
      <c r="G1252">
        <v>1982.99</v>
      </c>
      <c r="H1252">
        <v>16047.89</v>
      </c>
      <c r="I1252">
        <v>1288.3499999999999</v>
      </c>
      <c r="J1252">
        <v>16047.89</v>
      </c>
      <c r="K1252">
        <v>8661.99</v>
      </c>
      <c r="L1252">
        <v>6.5010000000000003</v>
      </c>
      <c r="M1252">
        <v>6.8100000000000005</v>
      </c>
      <c r="N1252">
        <v>7.0170000000000003</v>
      </c>
      <c r="O1252">
        <v>7.335</v>
      </c>
      <c r="P1252">
        <v>81.739999999999995</v>
      </c>
      <c r="Q1252">
        <v>1.3488</v>
      </c>
      <c r="R1252">
        <v>83.3</v>
      </c>
      <c r="S1252">
        <v>1.6040000000000001</v>
      </c>
      <c r="T1252">
        <v>0.74019999999999997</v>
      </c>
      <c r="U1252">
        <v>0.67149999999999999</v>
      </c>
      <c r="V1252">
        <v>1.1515</v>
      </c>
      <c r="W1252">
        <v>6.2171000000000003</v>
      </c>
      <c r="X1252">
        <v>7.3189000000000002</v>
      </c>
      <c r="Y1252">
        <v>31.395</v>
      </c>
      <c r="Z1252">
        <v>2.4649999999999999</v>
      </c>
      <c r="AA1252">
        <v>3.61</v>
      </c>
      <c r="AB1252">
        <v>6.2949999999999999</v>
      </c>
      <c r="AC1252">
        <v>112.22</v>
      </c>
      <c r="AD1252">
        <v>5.3819999999999997</v>
      </c>
      <c r="AE1252">
        <v>67.5</v>
      </c>
      <c r="AF1252">
        <v>110.55</v>
      </c>
      <c r="AG1252">
        <v>390</v>
      </c>
      <c r="AH1252">
        <v>19.149999999999999</v>
      </c>
      <c r="AI1252">
        <v>575.5</v>
      </c>
      <c r="AJ1252">
        <v>246.75</v>
      </c>
      <c r="AK1252">
        <v>12.65</v>
      </c>
      <c r="AL1252">
        <v>353.5</v>
      </c>
    </row>
    <row r="1253" spans="2:38" x14ac:dyDescent="0.25">
      <c r="B1253" s="15">
        <v>34796</v>
      </c>
      <c r="C1253">
        <v>4192.62</v>
      </c>
      <c r="D1253">
        <v>506.42</v>
      </c>
      <c r="E1253">
        <v>814.69</v>
      </c>
      <c r="F1253">
        <v>4264.8999999999996</v>
      </c>
      <c r="G1253">
        <v>1978.71</v>
      </c>
      <c r="H1253">
        <v>15719.5</v>
      </c>
      <c r="I1253">
        <v>1268.8399999999999</v>
      </c>
      <c r="J1253">
        <v>15719.5</v>
      </c>
      <c r="K1253">
        <v>8470.2800000000007</v>
      </c>
      <c r="L1253">
        <v>6.641</v>
      </c>
      <c r="M1253">
        <v>6.931</v>
      </c>
      <c r="N1253">
        <v>7.1029999999999998</v>
      </c>
      <c r="O1253">
        <v>7.39</v>
      </c>
      <c r="P1253">
        <v>81.44</v>
      </c>
      <c r="Q1253">
        <v>1.355</v>
      </c>
      <c r="R1253">
        <v>83.85</v>
      </c>
      <c r="S1253">
        <v>1.6153</v>
      </c>
      <c r="T1253">
        <v>0.74260000000000004</v>
      </c>
      <c r="U1253">
        <v>0.66379999999999995</v>
      </c>
      <c r="V1253">
        <v>1.1299999999999999</v>
      </c>
      <c r="W1253">
        <v>6.1733000000000002</v>
      </c>
      <c r="X1253">
        <v>7.3187999999999995</v>
      </c>
      <c r="Y1253">
        <v>31.402000000000001</v>
      </c>
      <c r="Z1253">
        <v>2.4912999999999998</v>
      </c>
      <c r="AA1253">
        <v>3.5855000000000001</v>
      </c>
      <c r="AB1253">
        <v>6.3150000000000004</v>
      </c>
      <c r="AC1253">
        <v>104.22</v>
      </c>
      <c r="AD1253">
        <v>5.3920000000000003</v>
      </c>
      <c r="AE1253">
        <v>70.099999999999994</v>
      </c>
      <c r="AF1253">
        <v>108.75</v>
      </c>
      <c r="AG1253">
        <v>392.9</v>
      </c>
      <c r="AH1253">
        <v>19.670000000000002</v>
      </c>
      <c r="AI1253">
        <v>585</v>
      </c>
      <c r="AJ1253">
        <v>250</v>
      </c>
      <c r="AK1253">
        <v>14.01</v>
      </c>
      <c r="AL1253">
        <v>345.25</v>
      </c>
    </row>
    <row r="1254" spans="2:38" x14ac:dyDescent="0.25">
      <c r="B1254" s="15">
        <v>34789</v>
      </c>
      <c r="C1254">
        <v>4157.6899999999996</v>
      </c>
      <c r="D1254">
        <v>500.71</v>
      </c>
      <c r="E1254">
        <v>817.21</v>
      </c>
      <c r="F1254">
        <v>4313.6099999999997</v>
      </c>
      <c r="G1254">
        <v>1914.69</v>
      </c>
      <c r="H1254">
        <v>16139.95</v>
      </c>
      <c r="I1254">
        <v>1307.8900000000001</v>
      </c>
      <c r="J1254">
        <v>16139.95</v>
      </c>
      <c r="K1254">
        <v>8587.7199999999993</v>
      </c>
      <c r="L1254">
        <v>6.7780000000000005</v>
      </c>
      <c r="M1254">
        <v>7.0709999999999997</v>
      </c>
      <c r="N1254">
        <v>7.1959999999999997</v>
      </c>
      <c r="O1254">
        <v>7.431</v>
      </c>
      <c r="P1254">
        <v>81.900000000000006</v>
      </c>
      <c r="Q1254">
        <v>1.3614999999999999</v>
      </c>
      <c r="R1254">
        <v>86.55</v>
      </c>
      <c r="S1254">
        <v>1.6215000000000002</v>
      </c>
      <c r="T1254">
        <v>0.73450000000000004</v>
      </c>
      <c r="U1254">
        <v>0.65469999999999995</v>
      </c>
      <c r="V1254">
        <v>1.1285000000000001</v>
      </c>
      <c r="W1254">
        <v>6.1379000000000001</v>
      </c>
      <c r="X1254">
        <v>7.3367000000000004</v>
      </c>
      <c r="Y1254">
        <v>31.414999999999999</v>
      </c>
      <c r="Z1254">
        <v>2.5295000000000001</v>
      </c>
      <c r="AA1254">
        <v>3.5785</v>
      </c>
      <c r="AB1254">
        <v>6.7549999999999999</v>
      </c>
      <c r="AC1254">
        <v>98.15</v>
      </c>
      <c r="AD1254">
        <v>5.31</v>
      </c>
      <c r="AE1254">
        <v>67.349999999999994</v>
      </c>
      <c r="AF1254">
        <v>105.25</v>
      </c>
      <c r="AG1254">
        <v>392.2</v>
      </c>
      <c r="AH1254">
        <v>19.170000000000002</v>
      </c>
      <c r="AI1254">
        <v>574</v>
      </c>
      <c r="AJ1254">
        <v>250</v>
      </c>
      <c r="AK1254">
        <v>14.28</v>
      </c>
      <c r="AL1254">
        <v>343.25</v>
      </c>
    </row>
    <row r="1255" spans="2:38" x14ac:dyDescent="0.25">
      <c r="B1255" s="15">
        <v>34782</v>
      </c>
      <c r="C1255">
        <v>4138.66</v>
      </c>
      <c r="D1255">
        <v>500.97</v>
      </c>
      <c r="E1255">
        <v>818.67</v>
      </c>
      <c r="F1255">
        <v>4317.1000000000004</v>
      </c>
      <c r="G1255">
        <v>1935.87</v>
      </c>
      <c r="H1255">
        <v>15749.77</v>
      </c>
      <c r="I1255">
        <v>1239.67</v>
      </c>
      <c r="J1255">
        <v>15749.77</v>
      </c>
      <c r="K1255">
        <v>8484.66</v>
      </c>
      <c r="L1255">
        <v>6.625</v>
      </c>
      <c r="M1255">
        <v>6.9109999999999996</v>
      </c>
      <c r="N1255">
        <v>7.0780000000000003</v>
      </c>
      <c r="O1255">
        <v>7.3629999999999995</v>
      </c>
      <c r="P1255">
        <v>83.87</v>
      </c>
      <c r="Q1255">
        <v>1.3214000000000001</v>
      </c>
      <c r="R1255">
        <v>88.89</v>
      </c>
      <c r="S1255">
        <v>1.5935000000000001</v>
      </c>
      <c r="T1255">
        <v>0.72989999999999999</v>
      </c>
      <c r="U1255">
        <v>0.65100000000000002</v>
      </c>
      <c r="V1255">
        <v>1.1739999999999999</v>
      </c>
      <c r="W1255">
        <v>6.3163999999999998</v>
      </c>
      <c r="X1255">
        <v>7.3364000000000003</v>
      </c>
      <c r="Y1255">
        <v>31.59</v>
      </c>
      <c r="Z1255">
        <v>2.5460000000000003</v>
      </c>
      <c r="AA1255">
        <v>3.6139999999999999</v>
      </c>
      <c r="AB1255">
        <v>6.8149999999999995</v>
      </c>
      <c r="AC1255">
        <v>102.3</v>
      </c>
      <c r="AD1255">
        <v>4.5979999999999999</v>
      </c>
      <c r="AE1255">
        <v>67.625</v>
      </c>
      <c r="AF1255">
        <v>103.2</v>
      </c>
      <c r="AG1255">
        <v>382.7</v>
      </c>
      <c r="AH1255">
        <v>18.78</v>
      </c>
      <c r="AI1255">
        <v>578.5</v>
      </c>
      <c r="AJ1255">
        <v>246.75</v>
      </c>
      <c r="AK1255">
        <v>14.18</v>
      </c>
      <c r="AL1255">
        <v>351.25</v>
      </c>
    </row>
    <row r="1256" spans="2:38" x14ac:dyDescent="0.25">
      <c r="B1256" s="15">
        <v>34775</v>
      </c>
      <c r="C1256">
        <v>4073.65</v>
      </c>
      <c r="D1256">
        <v>495.52</v>
      </c>
      <c r="E1256">
        <v>808.33</v>
      </c>
      <c r="F1256">
        <v>4228</v>
      </c>
      <c r="G1256">
        <v>1979.52</v>
      </c>
      <c r="H1256">
        <v>16251.23</v>
      </c>
      <c r="I1256">
        <v>1291.29</v>
      </c>
      <c r="J1256">
        <v>16251.23</v>
      </c>
      <c r="K1256">
        <v>8534.7099999999991</v>
      </c>
      <c r="L1256">
        <v>6.68</v>
      </c>
      <c r="M1256">
        <v>6.9530000000000003</v>
      </c>
      <c r="N1256">
        <v>7.1070000000000002</v>
      </c>
      <c r="O1256">
        <v>7.367</v>
      </c>
      <c r="P1256">
        <v>83.33</v>
      </c>
      <c r="Q1256">
        <v>1.3352999999999999</v>
      </c>
      <c r="R1256">
        <v>89.05</v>
      </c>
      <c r="S1256">
        <v>1.5840000000000001</v>
      </c>
      <c r="T1256">
        <v>0.73529999999999995</v>
      </c>
      <c r="U1256">
        <v>0.64729999999999999</v>
      </c>
      <c r="V1256">
        <v>1.151</v>
      </c>
      <c r="W1256">
        <v>6.2298999999999998</v>
      </c>
      <c r="X1256">
        <v>7.2652000000000001</v>
      </c>
      <c r="Y1256">
        <v>31.5</v>
      </c>
      <c r="Z1256">
        <v>2.5510000000000002</v>
      </c>
      <c r="AA1256">
        <v>3.6</v>
      </c>
      <c r="AB1256">
        <v>6.95</v>
      </c>
      <c r="AC1256">
        <v>107</v>
      </c>
      <c r="AD1256">
        <v>4.702</v>
      </c>
      <c r="AE1256">
        <v>69.8</v>
      </c>
      <c r="AF1256">
        <v>102.5</v>
      </c>
      <c r="AG1256">
        <v>384.2</v>
      </c>
      <c r="AH1256">
        <v>18.260000000000002</v>
      </c>
      <c r="AI1256">
        <v>579.5</v>
      </c>
      <c r="AJ1256">
        <v>240.75</v>
      </c>
      <c r="AK1256">
        <v>13.89</v>
      </c>
      <c r="AL1256">
        <v>350</v>
      </c>
    </row>
    <row r="1257" spans="2:38" x14ac:dyDescent="0.25">
      <c r="B1257" s="15">
        <v>34768</v>
      </c>
      <c r="C1257">
        <v>4035.6</v>
      </c>
      <c r="D1257">
        <v>489.57</v>
      </c>
      <c r="E1257">
        <v>802.22</v>
      </c>
      <c r="F1257">
        <v>4167.54</v>
      </c>
      <c r="G1257">
        <v>2008.85</v>
      </c>
      <c r="H1257">
        <v>16358.38</v>
      </c>
      <c r="I1257">
        <v>1322.96</v>
      </c>
      <c r="J1257">
        <v>16358.38</v>
      </c>
      <c r="K1257">
        <v>7949.39</v>
      </c>
      <c r="L1257">
        <v>6.8120000000000003</v>
      </c>
      <c r="M1257">
        <v>7.056</v>
      </c>
      <c r="N1257">
        <v>7.22</v>
      </c>
      <c r="O1257">
        <v>7.4619999999999997</v>
      </c>
      <c r="P1257">
        <v>84.23</v>
      </c>
      <c r="Q1257">
        <v>1.321</v>
      </c>
      <c r="R1257">
        <v>90.9</v>
      </c>
      <c r="S1257">
        <v>1.5739999999999998</v>
      </c>
      <c r="T1257">
        <v>0.74480000000000002</v>
      </c>
      <c r="U1257">
        <v>0.64690000000000003</v>
      </c>
      <c r="V1257">
        <v>1.1795</v>
      </c>
      <c r="W1257">
        <v>6.3032000000000004</v>
      </c>
      <c r="X1257">
        <v>7.2325999999999997</v>
      </c>
      <c r="Y1257">
        <v>31.745000000000001</v>
      </c>
      <c r="Z1257">
        <v>2.5510000000000002</v>
      </c>
      <c r="AA1257">
        <v>3.665</v>
      </c>
      <c r="AB1257">
        <v>6.3</v>
      </c>
      <c r="AC1257">
        <v>109.6</v>
      </c>
      <c r="AD1257">
        <v>4.5679999999999996</v>
      </c>
      <c r="AE1257">
        <v>72.375</v>
      </c>
      <c r="AF1257">
        <v>98.3</v>
      </c>
      <c r="AG1257">
        <v>383.1</v>
      </c>
      <c r="AH1257">
        <v>17.91</v>
      </c>
      <c r="AI1257">
        <v>561.75</v>
      </c>
      <c r="AJ1257">
        <v>238.75</v>
      </c>
      <c r="AK1257">
        <v>14.39</v>
      </c>
      <c r="AL1257">
        <v>345</v>
      </c>
    </row>
    <row r="1258" spans="2:38" x14ac:dyDescent="0.25">
      <c r="B1258" s="15">
        <v>34761</v>
      </c>
      <c r="C1258">
        <v>3989.61</v>
      </c>
      <c r="D1258">
        <v>485.42</v>
      </c>
      <c r="E1258">
        <v>798.79</v>
      </c>
      <c r="F1258">
        <v>4097.04</v>
      </c>
      <c r="G1258">
        <v>2094.16</v>
      </c>
      <c r="H1258">
        <v>17039.62</v>
      </c>
      <c r="I1258">
        <v>1362.34</v>
      </c>
      <c r="J1258">
        <v>17039.62</v>
      </c>
      <c r="K1258">
        <v>8185.15</v>
      </c>
      <c r="L1258">
        <v>6.883</v>
      </c>
      <c r="M1258">
        <v>7.1779999999999999</v>
      </c>
      <c r="N1258">
        <v>7.3419999999999996</v>
      </c>
      <c r="O1258">
        <v>7.5410000000000004</v>
      </c>
      <c r="P1258">
        <v>84.37</v>
      </c>
      <c r="Q1258">
        <v>1.3163</v>
      </c>
      <c r="R1258">
        <v>94.14</v>
      </c>
      <c r="S1258">
        <v>1.6303000000000001</v>
      </c>
      <c r="T1258">
        <v>0.73670000000000002</v>
      </c>
      <c r="U1258">
        <v>0.63949999999999996</v>
      </c>
      <c r="V1258">
        <v>1.2015</v>
      </c>
      <c r="W1258">
        <v>6.3120000000000003</v>
      </c>
      <c r="X1258">
        <v>7.2343000000000002</v>
      </c>
      <c r="Y1258">
        <v>31.63</v>
      </c>
      <c r="Z1258">
        <v>2.5499999999999998</v>
      </c>
      <c r="AA1258">
        <v>3.5659999999999998</v>
      </c>
      <c r="AB1258">
        <v>6.3049999999999997</v>
      </c>
      <c r="AC1258">
        <v>102.75</v>
      </c>
      <c r="AD1258">
        <v>4.3769999999999998</v>
      </c>
      <c r="AE1258">
        <v>73.599999999999994</v>
      </c>
      <c r="AF1258">
        <v>95</v>
      </c>
      <c r="AG1258">
        <v>377.8</v>
      </c>
      <c r="AH1258">
        <v>18.63</v>
      </c>
      <c r="AI1258">
        <v>553.75</v>
      </c>
      <c r="AJ1258">
        <v>233.5</v>
      </c>
      <c r="AK1258">
        <v>14.59</v>
      </c>
      <c r="AL1258">
        <v>350.5</v>
      </c>
    </row>
    <row r="1259" spans="2:38" x14ac:dyDescent="0.25">
      <c r="B1259" s="15">
        <v>34754</v>
      </c>
      <c r="C1259">
        <v>4011.74</v>
      </c>
      <c r="D1259">
        <v>488.11</v>
      </c>
      <c r="E1259">
        <v>791.08</v>
      </c>
      <c r="F1259">
        <v>4120.1099999999997</v>
      </c>
      <c r="G1259">
        <v>2117.59</v>
      </c>
      <c r="H1259">
        <v>17472.939999999999</v>
      </c>
      <c r="I1259">
        <v>1370.96</v>
      </c>
      <c r="J1259">
        <v>17472.939999999999</v>
      </c>
      <c r="K1259">
        <v>8218.9500000000007</v>
      </c>
      <c r="L1259">
        <v>6.8579999999999997</v>
      </c>
      <c r="M1259">
        <v>7.1440000000000001</v>
      </c>
      <c r="N1259">
        <v>7.3070000000000004</v>
      </c>
      <c r="O1259">
        <v>7.5280000000000005</v>
      </c>
      <c r="P1259">
        <v>85.83</v>
      </c>
      <c r="Q1259">
        <v>1.2875000000000001</v>
      </c>
      <c r="R1259">
        <v>96.9</v>
      </c>
      <c r="S1259">
        <v>1.5885</v>
      </c>
      <c r="T1259">
        <v>0.73829999999999996</v>
      </c>
      <c r="U1259">
        <v>0.63280000000000003</v>
      </c>
      <c r="V1259">
        <v>1.2450000000000001</v>
      </c>
      <c r="W1259">
        <v>6.4462999999999999</v>
      </c>
      <c r="X1259">
        <v>7.2385999999999999</v>
      </c>
      <c r="Y1259">
        <v>31.414999999999999</v>
      </c>
      <c r="Z1259">
        <v>2.5529999999999999</v>
      </c>
      <c r="AA1259">
        <v>3.6179999999999999</v>
      </c>
      <c r="AB1259">
        <v>5.875</v>
      </c>
      <c r="AC1259">
        <v>100</v>
      </c>
      <c r="AD1259">
        <v>4.6269999999999998</v>
      </c>
      <c r="AE1259">
        <v>73.224999999999994</v>
      </c>
      <c r="AF1259">
        <v>99.8</v>
      </c>
      <c r="AG1259">
        <v>376.8</v>
      </c>
      <c r="AH1259">
        <v>18.690000000000001</v>
      </c>
      <c r="AI1259">
        <v>558</v>
      </c>
      <c r="AJ1259">
        <v>233.25</v>
      </c>
      <c r="AK1259">
        <v>15.05</v>
      </c>
      <c r="AL1259">
        <v>361.75</v>
      </c>
    </row>
    <row r="1260" spans="2:38" x14ac:dyDescent="0.25">
      <c r="B1260" s="15">
        <v>34747</v>
      </c>
      <c r="C1260">
        <v>3953.54</v>
      </c>
      <c r="D1260">
        <v>481.97</v>
      </c>
      <c r="E1260">
        <v>786.96</v>
      </c>
      <c r="F1260">
        <v>4101.17</v>
      </c>
      <c r="G1260">
        <v>2119.29</v>
      </c>
      <c r="H1260">
        <v>18020.509999999998</v>
      </c>
      <c r="I1260">
        <v>1400.61</v>
      </c>
      <c r="J1260">
        <v>18020.509999999998</v>
      </c>
      <c r="K1260">
        <v>8043.01</v>
      </c>
      <c r="L1260">
        <v>7.0410000000000004</v>
      </c>
      <c r="M1260">
        <v>7.3339999999999996</v>
      </c>
      <c r="N1260">
        <v>7.4210000000000003</v>
      </c>
      <c r="O1260">
        <v>7.5860000000000003</v>
      </c>
      <c r="P1260">
        <v>86.43</v>
      </c>
      <c r="Q1260">
        <v>1.2854000000000001</v>
      </c>
      <c r="R1260">
        <v>97.4</v>
      </c>
      <c r="S1260">
        <v>1.5815000000000001</v>
      </c>
      <c r="T1260">
        <v>0.73629999999999995</v>
      </c>
      <c r="U1260">
        <v>0.62919999999999998</v>
      </c>
      <c r="V1260">
        <v>1.2515000000000001</v>
      </c>
      <c r="W1260">
        <v>6.5136000000000003</v>
      </c>
      <c r="X1260">
        <v>7.3327999999999998</v>
      </c>
      <c r="Y1260">
        <v>31.3675</v>
      </c>
      <c r="Z1260">
        <v>2.5535000000000001</v>
      </c>
      <c r="AA1260">
        <v>3.5409999999999999</v>
      </c>
      <c r="AB1260">
        <v>5.7249999999999996</v>
      </c>
      <c r="AC1260">
        <v>96.48</v>
      </c>
      <c r="AD1260">
        <v>4.7699999999999996</v>
      </c>
      <c r="AE1260">
        <v>74.900000000000006</v>
      </c>
      <c r="AF1260">
        <v>104</v>
      </c>
      <c r="AG1260">
        <v>378.6</v>
      </c>
      <c r="AH1260">
        <v>18.91</v>
      </c>
      <c r="AI1260">
        <v>555</v>
      </c>
      <c r="AJ1260">
        <v>232.75</v>
      </c>
      <c r="AK1260">
        <v>14.8</v>
      </c>
      <c r="AL1260">
        <v>366.75</v>
      </c>
    </row>
    <row r="1261" spans="2:38" x14ac:dyDescent="0.25">
      <c r="B1261" s="15">
        <v>34740</v>
      </c>
      <c r="C1261">
        <v>3939.07</v>
      </c>
      <c r="D1261">
        <v>481.46</v>
      </c>
      <c r="E1261">
        <v>790.43</v>
      </c>
      <c r="F1261">
        <v>4110.55</v>
      </c>
      <c r="G1261">
        <v>2127.56</v>
      </c>
      <c r="H1261">
        <v>18291.349999999999</v>
      </c>
      <c r="I1261">
        <v>1426.29</v>
      </c>
      <c r="J1261">
        <v>18291.349999999999</v>
      </c>
      <c r="K1261">
        <v>8012.82</v>
      </c>
      <c r="L1261">
        <v>7.2889999999999997</v>
      </c>
      <c r="M1261">
        <v>7.5380000000000003</v>
      </c>
      <c r="N1261">
        <v>7.61</v>
      </c>
      <c r="O1261">
        <v>7.6680000000000001</v>
      </c>
      <c r="P1261">
        <v>87.79</v>
      </c>
      <c r="Q1261">
        <v>1.2615000000000001</v>
      </c>
      <c r="R1261">
        <v>98.93</v>
      </c>
      <c r="S1261">
        <v>1.5629999999999999</v>
      </c>
      <c r="T1261">
        <v>0.74429999999999996</v>
      </c>
      <c r="U1261">
        <v>0.63429999999999997</v>
      </c>
      <c r="V1261">
        <v>1.282</v>
      </c>
      <c r="W1261">
        <v>6.6536999999999997</v>
      </c>
      <c r="X1261">
        <v>7.4013999999999998</v>
      </c>
      <c r="Y1261">
        <v>31.364999999999998</v>
      </c>
      <c r="Z1261">
        <v>2.548</v>
      </c>
      <c r="AA1261">
        <v>3.5449999999999999</v>
      </c>
      <c r="AB1261">
        <v>5.5049999999999999</v>
      </c>
      <c r="AC1261">
        <v>90.99</v>
      </c>
      <c r="AD1261">
        <v>4.7569999999999997</v>
      </c>
      <c r="AE1261">
        <v>75.5</v>
      </c>
      <c r="AF1261">
        <v>103.1</v>
      </c>
      <c r="AG1261">
        <v>376.4</v>
      </c>
      <c r="AH1261">
        <v>18.46</v>
      </c>
      <c r="AI1261">
        <v>557.75</v>
      </c>
      <c r="AJ1261">
        <v>234.5</v>
      </c>
      <c r="AK1261">
        <v>14.25</v>
      </c>
      <c r="AL1261">
        <v>376.5</v>
      </c>
    </row>
    <row r="1262" spans="2:38" x14ac:dyDescent="0.25">
      <c r="B1262" s="15">
        <v>34733</v>
      </c>
      <c r="C1262">
        <v>3928.64</v>
      </c>
      <c r="D1262">
        <v>478.64</v>
      </c>
      <c r="E1262">
        <v>772.03</v>
      </c>
      <c r="F1262">
        <v>4105.05</v>
      </c>
      <c r="G1262">
        <v>2077.94</v>
      </c>
      <c r="H1262">
        <v>18538.97</v>
      </c>
      <c r="I1262">
        <v>1448.38</v>
      </c>
      <c r="J1262">
        <v>18538.97</v>
      </c>
      <c r="K1262">
        <v>7478.92</v>
      </c>
      <c r="L1262">
        <v>7.1379999999999999</v>
      </c>
      <c r="M1262">
        <v>7.407</v>
      </c>
      <c r="N1262">
        <v>7.4969999999999999</v>
      </c>
      <c r="O1262">
        <v>7.6260000000000003</v>
      </c>
      <c r="P1262">
        <v>88.19</v>
      </c>
      <c r="Q1262">
        <v>1.2596000000000001</v>
      </c>
      <c r="R1262">
        <v>99.85</v>
      </c>
      <c r="S1262">
        <v>1.5634999999999999</v>
      </c>
      <c r="T1262">
        <v>0.75170000000000003</v>
      </c>
      <c r="U1262">
        <v>0.63690000000000002</v>
      </c>
      <c r="V1262">
        <v>1.2905</v>
      </c>
      <c r="W1262">
        <v>6.6896000000000004</v>
      </c>
      <c r="X1262">
        <v>7.4866999999999999</v>
      </c>
      <c r="Y1262">
        <v>31.372499999999999</v>
      </c>
      <c r="Z1262">
        <v>2.5540000000000003</v>
      </c>
      <c r="AA1262">
        <v>3.5495000000000001</v>
      </c>
      <c r="AB1262">
        <v>5.2750000000000004</v>
      </c>
      <c r="AC1262">
        <v>92.14</v>
      </c>
      <c r="AD1262">
        <v>4.6719999999999997</v>
      </c>
      <c r="AE1262">
        <v>73.625</v>
      </c>
      <c r="AF1262">
        <v>105</v>
      </c>
      <c r="AG1262">
        <v>376.8</v>
      </c>
      <c r="AH1262">
        <v>18.78</v>
      </c>
      <c r="AI1262">
        <v>546.75</v>
      </c>
      <c r="AJ1262">
        <v>232.5</v>
      </c>
      <c r="AK1262">
        <v>14.35</v>
      </c>
      <c r="AL1262">
        <v>372.25</v>
      </c>
    </row>
    <row r="1263" spans="2:38" x14ac:dyDescent="0.25">
      <c r="B1263" s="15">
        <v>34726</v>
      </c>
      <c r="C1263">
        <v>3857.99</v>
      </c>
      <c r="D1263">
        <v>470.39</v>
      </c>
      <c r="E1263">
        <v>758.91</v>
      </c>
      <c r="F1263">
        <v>4042.83</v>
      </c>
      <c r="G1263">
        <v>2030.56</v>
      </c>
      <c r="H1263">
        <v>18104.349999999999</v>
      </c>
      <c r="I1263">
        <v>1412.83</v>
      </c>
      <c r="J1263">
        <v>18104.349999999999</v>
      </c>
      <c r="K1263">
        <v>7297.12</v>
      </c>
      <c r="L1263">
        <v>7.2439999999999998</v>
      </c>
      <c r="M1263">
        <v>7.5449999999999999</v>
      </c>
      <c r="N1263">
        <v>7.6129999999999995</v>
      </c>
      <c r="O1263">
        <v>7.73</v>
      </c>
      <c r="P1263">
        <v>87.62</v>
      </c>
      <c r="Q1263">
        <v>1.2697000000000001</v>
      </c>
      <c r="R1263">
        <v>99.4</v>
      </c>
      <c r="S1263">
        <v>1.589</v>
      </c>
      <c r="T1263">
        <v>0.75929999999999997</v>
      </c>
      <c r="U1263">
        <v>0.63949999999999996</v>
      </c>
      <c r="V1263">
        <v>1.2746</v>
      </c>
      <c r="W1263">
        <v>6.6405000000000003</v>
      </c>
      <c r="X1263">
        <v>7.4583000000000004</v>
      </c>
      <c r="Y1263">
        <v>31.38</v>
      </c>
      <c r="Z1263">
        <v>2.5569999999999999</v>
      </c>
      <c r="AA1263">
        <v>3.54</v>
      </c>
      <c r="AB1263">
        <v>5.7350000000000003</v>
      </c>
      <c r="AC1263">
        <v>94.21</v>
      </c>
      <c r="AD1263">
        <v>4.6749999999999998</v>
      </c>
      <c r="AE1263">
        <v>74.375</v>
      </c>
      <c r="AF1263">
        <v>102.35</v>
      </c>
      <c r="AG1263">
        <v>376.8</v>
      </c>
      <c r="AH1263">
        <v>17.95</v>
      </c>
      <c r="AI1263">
        <v>553.75</v>
      </c>
      <c r="AJ1263">
        <v>232.25</v>
      </c>
      <c r="AK1263">
        <v>14.37</v>
      </c>
      <c r="AL1263">
        <v>365.5</v>
      </c>
    </row>
    <row r="1264" spans="2:38" x14ac:dyDescent="0.25">
      <c r="B1264" s="15">
        <v>34719</v>
      </c>
      <c r="C1264">
        <v>3869.43</v>
      </c>
      <c r="D1264">
        <v>464.78</v>
      </c>
      <c r="E1264">
        <v>762.05</v>
      </c>
      <c r="F1264">
        <v>4098.84</v>
      </c>
      <c r="G1264">
        <v>2050.86</v>
      </c>
      <c r="H1264">
        <v>18840.22</v>
      </c>
      <c r="I1264">
        <v>1459.4</v>
      </c>
      <c r="J1264">
        <v>18840.22</v>
      </c>
      <c r="K1264">
        <v>7278.1</v>
      </c>
      <c r="L1264">
        <v>7.4790000000000001</v>
      </c>
      <c r="M1264">
        <v>7.7830000000000004</v>
      </c>
      <c r="N1264">
        <v>7.8070000000000004</v>
      </c>
      <c r="O1264">
        <v>7.891</v>
      </c>
      <c r="P1264">
        <v>87.45</v>
      </c>
      <c r="Q1264">
        <v>1.2736000000000001</v>
      </c>
      <c r="R1264">
        <v>99.4</v>
      </c>
      <c r="S1264">
        <v>1.589</v>
      </c>
      <c r="T1264">
        <v>0.76939999999999997</v>
      </c>
      <c r="U1264">
        <v>0.64300000000000002</v>
      </c>
      <c r="V1264">
        <v>1.2713000000000001</v>
      </c>
      <c r="W1264">
        <v>6.6178999999999997</v>
      </c>
      <c r="X1264">
        <v>7.4333999999999998</v>
      </c>
      <c r="Y1264">
        <v>31.375</v>
      </c>
      <c r="Z1264">
        <v>2.552</v>
      </c>
      <c r="AA1264">
        <v>3.5350000000000001</v>
      </c>
      <c r="AB1264">
        <v>5.585</v>
      </c>
      <c r="AC1264">
        <v>92.33</v>
      </c>
      <c r="AD1264">
        <v>4.9169999999999998</v>
      </c>
      <c r="AE1264">
        <v>75</v>
      </c>
      <c r="AF1264">
        <v>104.15</v>
      </c>
      <c r="AG1264">
        <v>385.4</v>
      </c>
      <c r="AH1264">
        <v>18.649999999999999</v>
      </c>
      <c r="AI1264">
        <v>550</v>
      </c>
      <c r="AJ1264">
        <v>233.5</v>
      </c>
      <c r="AK1264">
        <v>15.13</v>
      </c>
      <c r="AL1264">
        <v>371.25</v>
      </c>
    </row>
    <row r="1265" spans="2:38" x14ac:dyDescent="0.25">
      <c r="B1265" s="15">
        <v>34712</v>
      </c>
      <c r="C1265">
        <v>3908.45</v>
      </c>
      <c r="D1265">
        <v>465.97</v>
      </c>
      <c r="E1265">
        <v>762.16</v>
      </c>
      <c r="F1265">
        <v>4133.41</v>
      </c>
      <c r="G1265">
        <v>2064.14</v>
      </c>
      <c r="H1265">
        <v>19331.169999999998</v>
      </c>
      <c r="I1265">
        <v>1511.79</v>
      </c>
      <c r="J1265">
        <v>19331.169999999998</v>
      </c>
      <c r="K1265">
        <v>7252.34</v>
      </c>
      <c r="L1265">
        <v>7.3410000000000002</v>
      </c>
      <c r="M1265">
        <v>7.6260000000000003</v>
      </c>
      <c r="N1265">
        <v>7.6749999999999998</v>
      </c>
      <c r="O1265">
        <v>7.7919999999999998</v>
      </c>
      <c r="P1265">
        <v>88.14</v>
      </c>
      <c r="Q1265">
        <v>1.2538</v>
      </c>
      <c r="R1265">
        <v>98.4</v>
      </c>
      <c r="S1265">
        <v>1.5691999999999999</v>
      </c>
      <c r="T1265">
        <v>0.75749999999999995</v>
      </c>
      <c r="U1265">
        <v>0.63849999999999996</v>
      </c>
      <c r="V1265">
        <v>1.2889999999999999</v>
      </c>
      <c r="W1265">
        <v>6.7080000000000002</v>
      </c>
      <c r="X1265">
        <v>7.4793000000000003</v>
      </c>
      <c r="Y1265">
        <v>31.36</v>
      </c>
      <c r="Z1265">
        <v>2.5605000000000002</v>
      </c>
      <c r="AA1265">
        <v>3.5270000000000001</v>
      </c>
      <c r="AB1265">
        <v>5.25</v>
      </c>
      <c r="AC1265">
        <v>90.94</v>
      </c>
      <c r="AD1265">
        <v>4.8220000000000001</v>
      </c>
      <c r="AE1265">
        <v>72.400000000000006</v>
      </c>
      <c r="AF1265">
        <v>104.25</v>
      </c>
      <c r="AG1265">
        <v>379.3</v>
      </c>
      <c r="AH1265">
        <v>17.52</v>
      </c>
      <c r="AI1265">
        <v>551.25</v>
      </c>
      <c r="AJ1265">
        <v>234</v>
      </c>
      <c r="AK1265">
        <v>14.26</v>
      </c>
      <c r="AL1265">
        <v>379.75</v>
      </c>
    </row>
    <row r="1266" spans="2:38" x14ac:dyDescent="0.25">
      <c r="B1266" s="15">
        <v>34705</v>
      </c>
      <c r="C1266">
        <v>3867.41</v>
      </c>
      <c r="D1266">
        <v>460.68</v>
      </c>
      <c r="E1266">
        <v>749.69</v>
      </c>
      <c r="F1266">
        <v>4151.6499999999996</v>
      </c>
      <c r="G1266">
        <v>2058.1999999999998</v>
      </c>
      <c r="H1266">
        <v>19519.46</v>
      </c>
      <c r="I1266">
        <v>1535.64</v>
      </c>
      <c r="J1266">
        <v>19519.46</v>
      </c>
      <c r="K1266">
        <v>7683.25</v>
      </c>
      <c r="L1266">
        <v>7.6210000000000004</v>
      </c>
      <c r="M1266">
        <v>7.8659999999999997</v>
      </c>
      <c r="N1266">
        <v>7.8579999999999997</v>
      </c>
      <c r="O1266">
        <v>7.86</v>
      </c>
      <c r="P1266">
        <v>89.61</v>
      </c>
      <c r="Q1266">
        <v>1.2378</v>
      </c>
      <c r="R1266">
        <v>101.37</v>
      </c>
      <c r="S1266">
        <v>1.5495000000000001</v>
      </c>
      <c r="T1266">
        <v>0.76490000000000002</v>
      </c>
      <c r="U1266">
        <v>0.63580000000000003</v>
      </c>
      <c r="V1266">
        <v>1.3115000000000001</v>
      </c>
      <c r="W1266">
        <v>6.8270999999999997</v>
      </c>
      <c r="X1266">
        <v>7.5637999999999996</v>
      </c>
      <c r="Y1266">
        <v>31.364999999999998</v>
      </c>
      <c r="Z1266">
        <v>2.5514999999999999</v>
      </c>
      <c r="AA1266">
        <v>3.5634999999999999</v>
      </c>
      <c r="AB1266">
        <v>5.7949999999999999</v>
      </c>
      <c r="AC1266">
        <v>88.58</v>
      </c>
      <c r="AD1266">
        <v>4.6520000000000001</v>
      </c>
      <c r="AE1266">
        <v>72.849999999999994</v>
      </c>
      <c r="AF1266">
        <v>106.3</v>
      </c>
      <c r="AG1266">
        <v>372.2</v>
      </c>
      <c r="AH1266">
        <v>17.670000000000002</v>
      </c>
      <c r="AI1266">
        <v>549</v>
      </c>
      <c r="AJ1266">
        <v>231.75</v>
      </c>
      <c r="AK1266">
        <v>15.74</v>
      </c>
      <c r="AL1266">
        <v>394.5</v>
      </c>
    </row>
    <row r="1267" spans="2:38" x14ac:dyDescent="0.25">
      <c r="B1267" s="15">
        <v>34698</v>
      </c>
      <c r="C1267">
        <v>3834.44</v>
      </c>
      <c r="D1267">
        <v>459.27</v>
      </c>
      <c r="E1267">
        <v>751.96</v>
      </c>
      <c r="F1267">
        <v>4213.6099999999997</v>
      </c>
      <c r="G1267">
        <v>2106.58</v>
      </c>
      <c r="H1267">
        <v>19723.060000000001</v>
      </c>
      <c r="I1267">
        <v>1559.09</v>
      </c>
      <c r="J1267">
        <v>19723.060000000001</v>
      </c>
      <c r="K1267">
        <v>8191.04</v>
      </c>
      <c r="L1267">
        <v>7.6989999999999998</v>
      </c>
      <c r="M1267">
        <v>7.827</v>
      </c>
      <c r="N1267">
        <v>7.8220000000000001</v>
      </c>
      <c r="O1267">
        <v>7.8810000000000002</v>
      </c>
      <c r="P1267">
        <v>88.72</v>
      </c>
      <c r="Q1267">
        <v>1.2458</v>
      </c>
      <c r="R1267">
        <v>99.58</v>
      </c>
      <c r="S1267">
        <v>1.5648</v>
      </c>
      <c r="T1267">
        <v>0.77539999999999998</v>
      </c>
      <c r="U1267">
        <v>0.63890000000000002</v>
      </c>
      <c r="V1267">
        <v>1.3086</v>
      </c>
      <c r="W1267">
        <v>6.7640000000000002</v>
      </c>
      <c r="X1267">
        <v>7.4245000000000001</v>
      </c>
      <c r="Y1267">
        <v>31.377500000000001</v>
      </c>
      <c r="Z1267">
        <v>2.5529999999999999</v>
      </c>
      <c r="AA1267">
        <v>3.5380000000000003</v>
      </c>
      <c r="AB1267">
        <v>5.0750000000000002</v>
      </c>
      <c r="AC1267">
        <v>90.35</v>
      </c>
      <c r="AD1267">
        <v>4.9169999999999998</v>
      </c>
      <c r="AE1267">
        <v>72.674999999999997</v>
      </c>
      <c r="AF1267">
        <v>107.3</v>
      </c>
      <c r="AG1267">
        <v>384.4</v>
      </c>
      <c r="AH1267">
        <v>17.760000000000002</v>
      </c>
      <c r="AI1267">
        <v>550.75</v>
      </c>
      <c r="AJ1267">
        <v>231</v>
      </c>
      <c r="AK1267">
        <v>15.17</v>
      </c>
      <c r="AL1267">
        <v>401.5</v>
      </c>
    </row>
    <row r="1268" spans="2:38" x14ac:dyDescent="0.25">
      <c r="B1268" s="15">
        <v>34691</v>
      </c>
      <c r="C1268">
        <v>3833.43</v>
      </c>
      <c r="D1268">
        <v>459.83</v>
      </c>
      <c r="E1268">
        <v>742.19</v>
      </c>
      <c r="F1268">
        <v>4193.2</v>
      </c>
      <c r="G1268">
        <v>2094.0100000000002</v>
      </c>
      <c r="H1268">
        <v>19633.53</v>
      </c>
      <c r="I1268">
        <v>1545.02</v>
      </c>
      <c r="J1268">
        <v>19633.53</v>
      </c>
      <c r="K1268">
        <v>8311.8799999999992</v>
      </c>
      <c r="L1268">
        <v>7.7160000000000002</v>
      </c>
      <c r="M1268">
        <v>7.8309999999999995</v>
      </c>
      <c r="N1268">
        <v>7.8289999999999997</v>
      </c>
      <c r="O1268">
        <v>7.827</v>
      </c>
      <c r="P1268">
        <v>89.96</v>
      </c>
      <c r="Q1268">
        <v>1.2252000000000001</v>
      </c>
      <c r="R1268">
        <v>100.12</v>
      </c>
      <c r="S1268">
        <v>1.5463</v>
      </c>
      <c r="T1268">
        <v>0.77700000000000002</v>
      </c>
      <c r="U1268">
        <v>0.64319999999999999</v>
      </c>
      <c r="V1268">
        <v>1.3329</v>
      </c>
      <c r="W1268">
        <v>6.8943000000000003</v>
      </c>
      <c r="X1268">
        <v>7.5133999999999999</v>
      </c>
      <c r="Y1268">
        <v>31.4</v>
      </c>
      <c r="Z1268">
        <v>2.5629999999999997</v>
      </c>
      <c r="AA1268">
        <v>3.5659999999999998</v>
      </c>
      <c r="AB1268">
        <v>4.7</v>
      </c>
      <c r="AC1268">
        <v>88.18</v>
      </c>
      <c r="AD1268">
        <v>4.7569999999999997</v>
      </c>
      <c r="AE1268">
        <v>70.674999999999997</v>
      </c>
      <c r="AF1268">
        <v>115.95</v>
      </c>
      <c r="AG1268">
        <v>380.4</v>
      </c>
      <c r="AH1268">
        <v>17.350000000000001</v>
      </c>
      <c r="AI1268">
        <v>567.5</v>
      </c>
      <c r="AJ1268">
        <v>231.25</v>
      </c>
      <c r="AK1268">
        <v>15.02</v>
      </c>
      <c r="AL1268">
        <v>404.75</v>
      </c>
    </row>
    <row r="1269" spans="2:38" x14ac:dyDescent="0.25">
      <c r="B1269" s="15">
        <v>34684</v>
      </c>
      <c r="C1269">
        <v>3807.18</v>
      </c>
      <c r="D1269">
        <v>458.8</v>
      </c>
      <c r="E1269">
        <v>729.07</v>
      </c>
      <c r="F1269">
        <v>4118.03</v>
      </c>
      <c r="G1269">
        <v>2070.06</v>
      </c>
      <c r="H1269">
        <v>19163.43</v>
      </c>
      <c r="I1269">
        <v>1508.6</v>
      </c>
      <c r="J1269">
        <v>19163.43</v>
      </c>
      <c r="K1269">
        <v>8166.39</v>
      </c>
      <c r="L1269">
        <v>7.5709999999999997</v>
      </c>
      <c r="M1269">
        <v>7.7519999999999998</v>
      </c>
      <c r="N1269">
        <v>7.8019999999999996</v>
      </c>
      <c r="O1269">
        <v>7.8540000000000001</v>
      </c>
      <c r="P1269">
        <v>89.59</v>
      </c>
      <c r="Q1269">
        <v>1.2302999999999999</v>
      </c>
      <c r="R1269">
        <v>100.25</v>
      </c>
      <c r="S1269">
        <v>1.5603</v>
      </c>
      <c r="T1269">
        <v>0.77490000000000003</v>
      </c>
      <c r="U1269">
        <v>0.63939999999999997</v>
      </c>
      <c r="V1269">
        <v>1.3323</v>
      </c>
      <c r="W1269">
        <v>6.8615000000000004</v>
      </c>
      <c r="X1269">
        <v>7.5538999999999996</v>
      </c>
      <c r="Y1269">
        <v>31.3675</v>
      </c>
      <c r="Z1269">
        <v>2.5638000000000001</v>
      </c>
      <c r="AA1269">
        <v>3.5709999999999997</v>
      </c>
      <c r="AB1269">
        <v>3.4634999999999998</v>
      </c>
      <c r="AC1269">
        <v>83.17</v>
      </c>
      <c r="AD1269">
        <v>4.7720000000000002</v>
      </c>
      <c r="AE1269">
        <v>70.775000000000006</v>
      </c>
      <c r="AF1269">
        <v>114.65</v>
      </c>
      <c r="AG1269">
        <v>378.6</v>
      </c>
      <c r="AH1269">
        <v>16.760000000000002</v>
      </c>
      <c r="AI1269">
        <v>566.25</v>
      </c>
      <c r="AJ1269">
        <v>218.1875</v>
      </c>
      <c r="AK1269">
        <v>15.13</v>
      </c>
      <c r="AL1269">
        <v>379.625</v>
      </c>
    </row>
    <row r="1270" spans="2:38" x14ac:dyDescent="0.25">
      <c r="B1270" s="15">
        <v>34677</v>
      </c>
      <c r="C1270">
        <v>3691.11</v>
      </c>
      <c r="D1270">
        <v>446.96</v>
      </c>
      <c r="E1270">
        <v>719.05</v>
      </c>
      <c r="F1270">
        <v>4034.33</v>
      </c>
      <c r="G1270">
        <v>2028.33</v>
      </c>
      <c r="H1270">
        <v>18978.3</v>
      </c>
      <c r="I1270">
        <v>1506.08</v>
      </c>
      <c r="J1270">
        <v>18978.3</v>
      </c>
      <c r="K1270">
        <v>7789.07</v>
      </c>
      <c r="L1270">
        <v>7.508</v>
      </c>
      <c r="M1270">
        <v>7.7409999999999997</v>
      </c>
      <c r="N1270">
        <v>7.7889999999999997</v>
      </c>
      <c r="O1270">
        <v>7.8579999999999997</v>
      </c>
      <c r="P1270">
        <v>89.6</v>
      </c>
      <c r="Q1270">
        <v>1.2281</v>
      </c>
      <c r="R1270">
        <v>100.11</v>
      </c>
      <c r="S1270">
        <v>1.5594999999999999</v>
      </c>
      <c r="T1270">
        <v>0.77400000000000002</v>
      </c>
      <c r="U1270">
        <v>0.63549999999999995</v>
      </c>
      <c r="V1270">
        <v>1.337</v>
      </c>
      <c r="W1270">
        <v>6.8685</v>
      </c>
      <c r="X1270">
        <v>7.5133000000000001</v>
      </c>
      <c r="Y1270">
        <v>31.3675</v>
      </c>
      <c r="Z1270">
        <v>2.5640000000000001</v>
      </c>
      <c r="AA1270">
        <v>3.5634999999999999</v>
      </c>
      <c r="AB1270">
        <v>3.4485000000000001</v>
      </c>
      <c r="AC1270">
        <v>83.7</v>
      </c>
      <c r="AD1270">
        <v>4.6909999999999998</v>
      </c>
      <c r="AE1270">
        <v>69.7</v>
      </c>
      <c r="AF1270">
        <v>110.2</v>
      </c>
      <c r="AG1270">
        <v>377</v>
      </c>
      <c r="AH1270">
        <v>17.13</v>
      </c>
      <c r="AI1270">
        <v>564.25</v>
      </c>
      <c r="AJ1270">
        <v>218.8125</v>
      </c>
      <c r="AK1270">
        <v>14.33</v>
      </c>
      <c r="AL1270">
        <v>379.1875</v>
      </c>
    </row>
    <row r="1271" spans="2:38" x14ac:dyDescent="0.25">
      <c r="B1271" s="15">
        <v>34670</v>
      </c>
      <c r="C1271">
        <v>3745.62</v>
      </c>
      <c r="D1271">
        <v>453.3</v>
      </c>
      <c r="E1271">
        <v>745.02</v>
      </c>
      <c r="F1271">
        <v>4092.99</v>
      </c>
      <c r="G1271">
        <v>2038.51</v>
      </c>
      <c r="H1271">
        <v>18998.3</v>
      </c>
      <c r="I1271">
        <v>1515.85</v>
      </c>
      <c r="J1271">
        <v>18998.3</v>
      </c>
      <c r="K1271">
        <v>8221.57</v>
      </c>
      <c r="L1271">
        <v>7.4379999999999997</v>
      </c>
      <c r="M1271">
        <v>7.7080000000000002</v>
      </c>
      <c r="N1271">
        <v>7.8029999999999999</v>
      </c>
      <c r="O1271">
        <v>7.9050000000000002</v>
      </c>
      <c r="P1271">
        <v>89.56</v>
      </c>
      <c r="Q1271">
        <v>1.2294</v>
      </c>
      <c r="R1271">
        <v>100.64</v>
      </c>
      <c r="S1271">
        <v>1.5596999999999999</v>
      </c>
      <c r="T1271">
        <v>0.77049999999999996</v>
      </c>
      <c r="U1271">
        <v>0.62980000000000003</v>
      </c>
      <c r="V1271">
        <v>1.3331999999999999</v>
      </c>
      <c r="W1271">
        <v>6.8748000000000005</v>
      </c>
      <c r="X1271">
        <v>7.5318000000000005</v>
      </c>
      <c r="Y1271">
        <v>31.372499999999999</v>
      </c>
      <c r="Z1271">
        <v>2.5579999999999998</v>
      </c>
      <c r="AA1271">
        <v>3.5678000000000001</v>
      </c>
      <c r="AB1271">
        <v>3.4384999999999999</v>
      </c>
      <c r="AC1271">
        <v>81.400000000000006</v>
      </c>
      <c r="AD1271">
        <v>4.6890000000000001</v>
      </c>
      <c r="AE1271">
        <v>67.8</v>
      </c>
      <c r="AF1271">
        <v>104.95</v>
      </c>
      <c r="AG1271">
        <v>375.5</v>
      </c>
      <c r="AH1271">
        <v>16.989999999999998</v>
      </c>
      <c r="AI1271">
        <v>562.75</v>
      </c>
      <c r="AJ1271">
        <v>215.625</v>
      </c>
      <c r="AK1271">
        <v>14.29</v>
      </c>
      <c r="AL1271">
        <v>379.1875</v>
      </c>
    </row>
    <row r="1272" spans="2:38" x14ac:dyDescent="0.25">
      <c r="B1272" s="15">
        <v>34663</v>
      </c>
      <c r="C1272">
        <v>3708.27</v>
      </c>
      <c r="D1272">
        <v>452.29</v>
      </c>
      <c r="E1272">
        <v>742.52</v>
      </c>
      <c r="F1272">
        <v>4099.25</v>
      </c>
      <c r="G1272">
        <v>2051.62</v>
      </c>
      <c r="H1272">
        <v>18666.93</v>
      </c>
      <c r="I1272">
        <v>1484.02</v>
      </c>
      <c r="J1272">
        <v>18666.93</v>
      </c>
      <c r="K1272">
        <v>8658.83</v>
      </c>
      <c r="L1272">
        <v>7.1989999999999998</v>
      </c>
      <c r="M1272">
        <v>7.6429999999999998</v>
      </c>
      <c r="N1272">
        <v>7.7919999999999998</v>
      </c>
      <c r="O1272">
        <v>7.931</v>
      </c>
      <c r="P1272">
        <v>88.75</v>
      </c>
      <c r="Q1272">
        <v>1.2419</v>
      </c>
      <c r="R1272">
        <v>98.78</v>
      </c>
      <c r="S1272">
        <v>1.5629999999999999</v>
      </c>
      <c r="T1272">
        <v>0.75949999999999995</v>
      </c>
      <c r="U1272">
        <v>0.62080000000000002</v>
      </c>
      <c r="V1272">
        <v>1.3205</v>
      </c>
      <c r="W1272">
        <v>6.8361000000000001</v>
      </c>
      <c r="X1272">
        <v>7.4726999999999997</v>
      </c>
      <c r="Y1272">
        <v>31.3675</v>
      </c>
      <c r="Z1272">
        <v>2.5569999999999999</v>
      </c>
      <c r="AA1272">
        <v>3.5343</v>
      </c>
      <c r="AB1272">
        <v>3.4474999999999998</v>
      </c>
      <c r="AC1272">
        <v>73.95</v>
      </c>
      <c r="AD1272">
        <v>5.1470000000000002</v>
      </c>
      <c r="AE1272">
        <v>67.875</v>
      </c>
      <c r="AF1272">
        <v>107.95</v>
      </c>
      <c r="AG1272">
        <v>384.7</v>
      </c>
      <c r="AH1272">
        <v>18.149999999999999</v>
      </c>
      <c r="AI1272">
        <v>568</v>
      </c>
      <c r="AJ1272">
        <v>212.1875</v>
      </c>
      <c r="AK1272">
        <v>14.49</v>
      </c>
      <c r="AL1272">
        <v>365.625</v>
      </c>
    </row>
    <row r="1273" spans="2:38" x14ac:dyDescent="0.25">
      <c r="B1273" s="15">
        <v>34656</v>
      </c>
      <c r="C1273">
        <v>3815.26</v>
      </c>
      <c r="D1273">
        <v>461.47</v>
      </c>
      <c r="E1273">
        <v>764.67</v>
      </c>
      <c r="F1273">
        <v>4114.53</v>
      </c>
      <c r="G1273">
        <v>2100.23</v>
      </c>
      <c r="H1273">
        <v>19302.560000000001</v>
      </c>
      <c r="I1273">
        <v>1523.47</v>
      </c>
      <c r="J1273">
        <v>19302.560000000001</v>
      </c>
      <c r="K1273">
        <v>9427.44</v>
      </c>
      <c r="L1273">
        <v>7.1959999999999997</v>
      </c>
      <c r="M1273">
        <v>7.7850000000000001</v>
      </c>
      <c r="N1273">
        <v>8.0079999999999991</v>
      </c>
      <c r="O1273">
        <v>8.1310000000000002</v>
      </c>
      <c r="P1273">
        <v>88.36</v>
      </c>
      <c r="Q1273">
        <v>1.2483</v>
      </c>
      <c r="R1273">
        <v>98.59</v>
      </c>
      <c r="S1273">
        <v>1.5665</v>
      </c>
      <c r="T1273">
        <v>0.75819999999999999</v>
      </c>
      <c r="U1273">
        <v>0.62350000000000005</v>
      </c>
      <c r="V1273">
        <v>1.3188</v>
      </c>
      <c r="W1273">
        <v>6.8098000000000001</v>
      </c>
      <c r="X1273">
        <v>7.3331999999999997</v>
      </c>
      <c r="Y1273">
        <v>31.375</v>
      </c>
      <c r="Z1273">
        <v>2.5659999999999998</v>
      </c>
      <c r="AA1273">
        <v>3.5350000000000001</v>
      </c>
      <c r="AB1273">
        <v>3.4523000000000001</v>
      </c>
      <c r="AC1273">
        <v>74.349999999999994</v>
      </c>
      <c r="AD1273">
        <v>5.1470000000000002</v>
      </c>
      <c r="AE1273">
        <v>69.974999999999994</v>
      </c>
      <c r="AF1273">
        <v>117.55</v>
      </c>
      <c r="AG1273">
        <v>384.5</v>
      </c>
      <c r="AH1273">
        <v>17.47</v>
      </c>
      <c r="AI1273">
        <v>561.1875</v>
      </c>
      <c r="AJ1273">
        <v>217.1875</v>
      </c>
      <c r="AK1273">
        <v>13.8</v>
      </c>
      <c r="AL1273">
        <v>377.625</v>
      </c>
    </row>
    <row r="1274" spans="2:38" x14ac:dyDescent="0.25">
      <c r="B1274" s="15">
        <v>34649</v>
      </c>
      <c r="C1274">
        <v>3801.46</v>
      </c>
      <c r="D1274">
        <v>462.35</v>
      </c>
      <c r="E1274">
        <v>762.12</v>
      </c>
      <c r="F1274">
        <v>4170.68</v>
      </c>
      <c r="G1274">
        <v>2078.35</v>
      </c>
      <c r="H1274">
        <v>19284.36</v>
      </c>
      <c r="I1274">
        <v>1517.67</v>
      </c>
      <c r="J1274">
        <v>19284.36</v>
      </c>
      <c r="K1274">
        <v>9367.85</v>
      </c>
      <c r="L1274">
        <v>7.0369999999999999</v>
      </c>
      <c r="M1274">
        <v>7.6950000000000003</v>
      </c>
      <c r="N1274">
        <v>7.99</v>
      </c>
      <c r="O1274">
        <v>8.1489999999999991</v>
      </c>
      <c r="P1274">
        <v>87.09</v>
      </c>
      <c r="Q1274">
        <v>1.2692000000000001</v>
      </c>
      <c r="R1274">
        <v>97.73</v>
      </c>
      <c r="S1274">
        <v>1.5960999999999999</v>
      </c>
      <c r="T1274">
        <v>0.75290000000000001</v>
      </c>
      <c r="U1274">
        <v>0.62019999999999997</v>
      </c>
      <c r="V1274">
        <v>1.2831000000000001</v>
      </c>
      <c r="W1274">
        <v>6.6981999999999999</v>
      </c>
      <c r="X1274">
        <v>7.2438000000000002</v>
      </c>
      <c r="Y1274">
        <v>31.43</v>
      </c>
      <c r="Z1274">
        <v>2.5569999999999999</v>
      </c>
      <c r="AA1274">
        <v>3.5209999999999999</v>
      </c>
      <c r="AB1274">
        <v>3.4394999999999998</v>
      </c>
      <c r="AC1274">
        <v>73.069999999999993</v>
      </c>
      <c r="AD1274">
        <v>5.165</v>
      </c>
      <c r="AE1274">
        <v>70.900000000000006</v>
      </c>
      <c r="AF1274">
        <v>111.05</v>
      </c>
      <c r="AG1274">
        <v>385.7</v>
      </c>
      <c r="AH1274">
        <v>18.04</v>
      </c>
      <c r="AI1274">
        <v>551.8125</v>
      </c>
      <c r="AJ1274">
        <v>217.625</v>
      </c>
      <c r="AK1274">
        <v>13.64</v>
      </c>
      <c r="AL1274">
        <v>377</v>
      </c>
    </row>
    <row r="1275" spans="2:38" x14ac:dyDescent="0.25">
      <c r="B1275" s="15">
        <v>34642</v>
      </c>
      <c r="C1275">
        <v>3807.52</v>
      </c>
      <c r="D1275">
        <v>462.28</v>
      </c>
      <c r="E1275">
        <v>766.08</v>
      </c>
      <c r="F1275">
        <v>4198.63</v>
      </c>
      <c r="G1275">
        <v>2067.56</v>
      </c>
      <c r="H1275">
        <v>19811.560000000001</v>
      </c>
      <c r="I1275">
        <v>1569.8</v>
      </c>
      <c r="J1275">
        <v>19811.560000000001</v>
      </c>
      <c r="K1275">
        <v>9530.4</v>
      </c>
      <c r="L1275">
        <v>7.0279999999999996</v>
      </c>
      <c r="M1275">
        <v>7.7110000000000003</v>
      </c>
      <c r="N1275">
        <v>8.0229999999999997</v>
      </c>
      <c r="O1275">
        <v>8.1590000000000007</v>
      </c>
      <c r="P1275">
        <v>86.5</v>
      </c>
      <c r="Q1275">
        <v>1.2724</v>
      </c>
      <c r="R1275">
        <v>97.45</v>
      </c>
      <c r="S1275">
        <v>1.6160000000000001</v>
      </c>
      <c r="T1275">
        <v>0.75170000000000003</v>
      </c>
      <c r="U1275">
        <v>0.61919999999999997</v>
      </c>
      <c r="V1275">
        <v>1.2665</v>
      </c>
      <c r="W1275">
        <v>6.6033999999999997</v>
      </c>
      <c r="X1275">
        <v>7.3056999999999999</v>
      </c>
      <c r="Y1275">
        <v>31.4</v>
      </c>
      <c r="Z1275">
        <v>2.5634999999999999</v>
      </c>
      <c r="AA1275">
        <v>3.5140000000000002</v>
      </c>
      <c r="AB1275">
        <v>3.4275000000000002</v>
      </c>
      <c r="AC1275">
        <v>71.77</v>
      </c>
      <c r="AD1275">
        <v>5.2620000000000005</v>
      </c>
      <c r="AE1275">
        <v>70.424999999999997</v>
      </c>
      <c r="AF1275">
        <v>108.1</v>
      </c>
      <c r="AG1275">
        <v>384.7</v>
      </c>
      <c r="AH1275">
        <v>18.760000000000002</v>
      </c>
      <c r="AI1275">
        <v>550.1875</v>
      </c>
      <c r="AJ1275">
        <v>215.8125</v>
      </c>
      <c r="AK1275">
        <v>13.19</v>
      </c>
      <c r="AL1275">
        <v>389.625</v>
      </c>
    </row>
    <row r="1276" spans="2:38" x14ac:dyDescent="0.25">
      <c r="B1276" s="15">
        <v>34635</v>
      </c>
      <c r="C1276">
        <v>3930.66</v>
      </c>
      <c r="D1276">
        <v>473.77</v>
      </c>
      <c r="E1276">
        <v>776.15</v>
      </c>
      <c r="F1276">
        <v>4288.62</v>
      </c>
      <c r="G1276">
        <v>2040.32</v>
      </c>
      <c r="H1276">
        <v>19805.16</v>
      </c>
      <c r="I1276">
        <v>1567.32</v>
      </c>
      <c r="J1276">
        <v>19805.16</v>
      </c>
      <c r="K1276">
        <v>9379.4699999999993</v>
      </c>
      <c r="L1276">
        <v>6.8159999999999998</v>
      </c>
      <c r="M1276">
        <v>7.47</v>
      </c>
      <c r="N1276">
        <v>7.7930000000000001</v>
      </c>
      <c r="O1276">
        <v>7.9580000000000002</v>
      </c>
      <c r="P1276">
        <v>85.99</v>
      </c>
      <c r="Q1276">
        <v>1.2871999999999999</v>
      </c>
      <c r="R1276">
        <v>97.28</v>
      </c>
      <c r="S1276">
        <v>1.6240000000000001</v>
      </c>
      <c r="T1276">
        <v>0.74260000000000004</v>
      </c>
      <c r="U1276">
        <v>0.61460000000000004</v>
      </c>
      <c r="V1276">
        <v>1.2595000000000001</v>
      </c>
      <c r="W1276">
        <v>6.5609999999999999</v>
      </c>
      <c r="X1276">
        <v>7.2224000000000004</v>
      </c>
      <c r="Y1276">
        <v>31.375</v>
      </c>
      <c r="Z1276">
        <v>2.5529999999999999</v>
      </c>
      <c r="AA1276">
        <v>3.4950000000000001</v>
      </c>
      <c r="AB1276">
        <v>3.4335</v>
      </c>
      <c r="AC1276">
        <v>71.95</v>
      </c>
      <c r="AD1276">
        <v>5.367</v>
      </c>
      <c r="AE1276">
        <v>69.95</v>
      </c>
      <c r="AF1276">
        <v>104.75</v>
      </c>
      <c r="AG1276">
        <v>388.7</v>
      </c>
      <c r="AH1276">
        <v>18.23</v>
      </c>
      <c r="AI1276">
        <v>546.8125</v>
      </c>
      <c r="AJ1276">
        <v>216.8125</v>
      </c>
      <c r="AK1276">
        <v>12.83</v>
      </c>
      <c r="AL1276">
        <v>391.625</v>
      </c>
    </row>
    <row r="1277" spans="2:38" x14ac:dyDescent="0.25">
      <c r="B1277" s="15">
        <v>34628</v>
      </c>
      <c r="C1277">
        <v>3891.29</v>
      </c>
      <c r="D1277">
        <v>464.89</v>
      </c>
      <c r="E1277">
        <v>765.38</v>
      </c>
      <c r="F1277">
        <v>4285.13</v>
      </c>
      <c r="G1277">
        <v>2022.22</v>
      </c>
      <c r="H1277">
        <v>19899.080000000002</v>
      </c>
      <c r="I1277">
        <v>1578.94</v>
      </c>
      <c r="J1277">
        <v>19899.080000000002</v>
      </c>
      <c r="K1277">
        <v>9338.59</v>
      </c>
      <c r="L1277">
        <v>6.7409999999999997</v>
      </c>
      <c r="M1277">
        <v>7.4420000000000002</v>
      </c>
      <c r="N1277">
        <v>7.7850000000000001</v>
      </c>
      <c r="O1277">
        <v>7.9779999999999998</v>
      </c>
      <c r="P1277">
        <v>85.63</v>
      </c>
      <c r="Q1277">
        <v>1.2974999999999999</v>
      </c>
      <c r="R1277">
        <v>97.23</v>
      </c>
      <c r="S1277">
        <v>1.627</v>
      </c>
      <c r="T1277">
        <v>0.73250000000000004</v>
      </c>
      <c r="U1277">
        <v>0.61260000000000003</v>
      </c>
      <c r="V1277">
        <v>1.2484999999999999</v>
      </c>
      <c r="W1277">
        <v>6.5289999999999999</v>
      </c>
      <c r="X1277">
        <v>7.1253000000000002</v>
      </c>
      <c r="Y1277">
        <v>31.364999999999998</v>
      </c>
      <c r="Z1277">
        <v>2.5535000000000001</v>
      </c>
      <c r="AA1277">
        <v>3.5049999999999999</v>
      </c>
      <c r="AB1277">
        <v>3.4154999999999998</v>
      </c>
      <c r="AC1277">
        <v>69.099999999999994</v>
      </c>
      <c r="AD1277">
        <v>5.3250000000000002</v>
      </c>
      <c r="AE1277">
        <v>68.825000000000003</v>
      </c>
      <c r="AF1277">
        <v>108.65</v>
      </c>
      <c r="AG1277">
        <v>390.8</v>
      </c>
      <c r="AH1277">
        <v>17.54</v>
      </c>
      <c r="AI1277">
        <v>548.625</v>
      </c>
      <c r="AJ1277">
        <v>214.8125</v>
      </c>
      <c r="AK1277">
        <v>12.7</v>
      </c>
      <c r="AL1277">
        <v>397.1875</v>
      </c>
    </row>
    <row r="1278" spans="2:38" x14ac:dyDescent="0.25">
      <c r="B1278" s="15">
        <v>34621</v>
      </c>
      <c r="C1278">
        <v>3910.47</v>
      </c>
      <c r="D1278">
        <v>469.1</v>
      </c>
      <c r="E1278">
        <v>767.08</v>
      </c>
      <c r="F1278">
        <v>4332.42</v>
      </c>
      <c r="G1278">
        <v>2105.73</v>
      </c>
      <c r="H1278">
        <v>19969.29</v>
      </c>
      <c r="I1278">
        <v>1593.08</v>
      </c>
      <c r="J1278">
        <v>19969.29</v>
      </c>
      <c r="K1278">
        <v>9550.93</v>
      </c>
      <c r="L1278">
        <v>6.5490000000000004</v>
      </c>
      <c r="M1278">
        <v>7.25</v>
      </c>
      <c r="N1278">
        <v>7.5969999999999995</v>
      </c>
      <c r="O1278">
        <v>7.8280000000000003</v>
      </c>
      <c r="P1278">
        <v>86.74</v>
      </c>
      <c r="Q1278">
        <v>1.2783</v>
      </c>
      <c r="R1278">
        <v>98.25</v>
      </c>
      <c r="S1278">
        <v>1.5943000000000001</v>
      </c>
      <c r="T1278">
        <v>0.73529999999999995</v>
      </c>
      <c r="U1278">
        <v>0.60740000000000005</v>
      </c>
      <c r="V1278">
        <v>1.2645</v>
      </c>
      <c r="W1278">
        <v>6.6295000000000002</v>
      </c>
      <c r="X1278">
        <v>7.3143000000000002</v>
      </c>
      <c r="Y1278">
        <v>31.3675</v>
      </c>
      <c r="Z1278">
        <v>2.56</v>
      </c>
      <c r="AA1278">
        <v>3.5724999999999998</v>
      </c>
      <c r="AB1278">
        <v>3.4165000000000001</v>
      </c>
      <c r="AC1278">
        <v>69.14</v>
      </c>
      <c r="AD1278">
        <v>5.3870000000000005</v>
      </c>
      <c r="AE1278">
        <v>67.5</v>
      </c>
      <c r="AF1278">
        <v>104.7</v>
      </c>
      <c r="AG1278">
        <v>387.6</v>
      </c>
      <c r="AH1278">
        <v>16.97</v>
      </c>
      <c r="AI1278">
        <v>538.625</v>
      </c>
      <c r="AJ1278">
        <v>217.625</v>
      </c>
      <c r="AK1278">
        <v>12.57</v>
      </c>
      <c r="AL1278">
        <v>408.625</v>
      </c>
    </row>
    <row r="1279" spans="2:38" x14ac:dyDescent="0.25">
      <c r="B1279" s="15">
        <v>34614</v>
      </c>
      <c r="C1279">
        <v>3797.43</v>
      </c>
      <c r="D1279">
        <v>455.1</v>
      </c>
      <c r="E1279">
        <v>749.96</v>
      </c>
      <c r="F1279">
        <v>4290.8</v>
      </c>
      <c r="G1279">
        <v>1960.59</v>
      </c>
      <c r="H1279">
        <v>19744.75</v>
      </c>
      <c r="I1279">
        <v>1578.05</v>
      </c>
      <c r="J1279">
        <v>19744.75</v>
      </c>
      <c r="K1279">
        <v>9284.8799999999992</v>
      </c>
      <c r="L1279">
        <v>6.6360000000000001</v>
      </c>
      <c r="M1279">
        <v>7.3339999999999996</v>
      </c>
      <c r="N1279">
        <v>7.6899999999999995</v>
      </c>
      <c r="O1279">
        <v>7.9089999999999998</v>
      </c>
      <c r="P1279">
        <v>87.9</v>
      </c>
      <c r="Q1279">
        <v>1.2623</v>
      </c>
      <c r="R1279">
        <v>100.65</v>
      </c>
      <c r="S1279">
        <v>1.5865</v>
      </c>
      <c r="T1279">
        <v>0.73829999999999996</v>
      </c>
      <c r="U1279">
        <v>0.60509999999999997</v>
      </c>
      <c r="V1279">
        <v>1.28</v>
      </c>
      <c r="W1279">
        <v>6.7191000000000001</v>
      </c>
      <c r="X1279">
        <v>7.3342000000000001</v>
      </c>
      <c r="Y1279">
        <v>31.364999999999998</v>
      </c>
      <c r="Z1279">
        <v>2.5657000000000001</v>
      </c>
      <c r="AA1279">
        <v>3.5724999999999998</v>
      </c>
      <c r="AB1279">
        <v>3.4125000000000001</v>
      </c>
      <c r="AC1279">
        <v>66.650000000000006</v>
      </c>
      <c r="AD1279">
        <v>5.6470000000000002</v>
      </c>
      <c r="AE1279">
        <v>67.375</v>
      </c>
      <c r="AF1279">
        <v>91.05</v>
      </c>
      <c r="AG1279">
        <v>390.9</v>
      </c>
      <c r="AH1279">
        <v>18.260000000000002</v>
      </c>
      <c r="AI1279">
        <v>527.1875</v>
      </c>
      <c r="AJ1279">
        <v>214.1875</v>
      </c>
      <c r="AK1279">
        <v>12.47</v>
      </c>
      <c r="AL1279">
        <v>412.1875</v>
      </c>
    </row>
    <row r="1280" spans="2:38" x14ac:dyDescent="0.25">
      <c r="B1280" s="15">
        <v>34607</v>
      </c>
      <c r="C1280">
        <v>3843.18</v>
      </c>
      <c r="D1280">
        <v>462.69</v>
      </c>
      <c r="E1280">
        <v>764.29</v>
      </c>
      <c r="F1280">
        <v>4354.18</v>
      </c>
      <c r="G1280">
        <v>2011.75</v>
      </c>
      <c r="H1280">
        <v>19563.810000000001</v>
      </c>
      <c r="I1280">
        <v>1576.89</v>
      </c>
      <c r="J1280">
        <v>19563.810000000001</v>
      </c>
      <c r="K1280">
        <v>9521.24</v>
      </c>
      <c r="L1280">
        <v>6.585</v>
      </c>
      <c r="M1280">
        <v>7.28</v>
      </c>
      <c r="N1280">
        <v>7.6029999999999998</v>
      </c>
      <c r="O1280">
        <v>7.8170000000000002</v>
      </c>
      <c r="P1280">
        <v>87.88</v>
      </c>
      <c r="Q1280">
        <v>1.2561</v>
      </c>
      <c r="R1280">
        <v>99.15</v>
      </c>
      <c r="S1280">
        <v>1.5775000000000001</v>
      </c>
      <c r="T1280">
        <v>0.74019999999999997</v>
      </c>
      <c r="U1280">
        <v>0.60229999999999995</v>
      </c>
      <c r="V1280">
        <v>1.2875000000000001</v>
      </c>
      <c r="W1280">
        <v>6.7844999999999995</v>
      </c>
      <c r="X1280">
        <v>7.4783999999999997</v>
      </c>
      <c r="Y1280">
        <v>31.375</v>
      </c>
      <c r="Z1280">
        <v>2.5634999999999999</v>
      </c>
      <c r="AA1280">
        <v>3.5649999999999999</v>
      </c>
      <c r="AB1280">
        <v>3.3955000000000002</v>
      </c>
      <c r="AC1280">
        <v>67.400000000000006</v>
      </c>
      <c r="AD1280">
        <v>5.657</v>
      </c>
      <c r="AE1280">
        <v>68.5</v>
      </c>
      <c r="AF1280">
        <v>94.5</v>
      </c>
      <c r="AG1280">
        <v>394.2</v>
      </c>
      <c r="AH1280">
        <v>18.39</v>
      </c>
      <c r="AI1280">
        <v>536</v>
      </c>
      <c r="AJ1280">
        <v>215.8125</v>
      </c>
      <c r="AK1280">
        <v>12.61</v>
      </c>
      <c r="AL1280">
        <v>403.625</v>
      </c>
    </row>
    <row r="1281" spans="2:38" x14ac:dyDescent="0.25">
      <c r="B1281" s="15">
        <v>34600</v>
      </c>
      <c r="C1281">
        <v>3831.74</v>
      </c>
      <c r="D1281">
        <v>459.67</v>
      </c>
      <c r="E1281">
        <v>757.45</v>
      </c>
      <c r="F1281">
        <v>4367.54</v>
      </c>
      <c r="G1281">
        <v>2089.12</v>
      </c>
      <c r="H1281">
        <v>19833.669999999998</v>
      </c>
      <c r="I1281">
        <v>1584.22</v>
      </c>
      <c r="J1281">
        <v>19833.669999999998</v>
      </c>
      <c r="K1281">
        <v>9632.4699999999993</v>
      </c>
      <c r="L1281">
        <v>6.4909999999999997</v>
      </c>
      <c r="M1281">
        <v>7.1980000000000004</v>
      </c>
      <c r="N1281">
        <v>7.5620000000000003</v>
      </c>
      <c r="O1281">
        <v>7.7930000000000001</v>
      </c>
      <c r="P1281">
        <v>87.58</v>
      </c>
      <c r="Q1281">
        <v>1.2599</v>
      </c>
      <c r="R1281">
        <v>97.85</v>
      </c>
      <c r="S1281">
        <v>1.5771999999999999</v>
      </c>
      <c r="T1281">
        <v>0.74250000000000005</v>
      </c>
      <c r="U1281">
        <v>0.6028</v>
      </c>
      <c r="V1281">
        <v>1.2865</v>
      </c>
      <c r="W1281">
        <v>6.7866</v>
      </c>
      <c r="X1281">
        <v>7.4597999999999995</v>
      </c>
      <c r="Y1281">
        <v>31.364999999999998</v>
      </c>
      <c r="Z1281">
        <v>2.556</v>
      </c>
      <c r="AA1281">
        <v>3.536</v>
      </c>
      <c r="AB1281">
        <v>3.3864999999999998</v>
      </c>
      <c r="AC1281">
        <v>68.260000000000005</v>
      </c>
      <c r="AD1281">
        <v>5.6859999999999999</v>
      </c>
      <c r="AE1281">
        <v>70.224999999999994</v>
      </c>
      <c r="AF1281">
        <v>94.95</v>
      </c>
      <c r="AG1281">
        <v>396.4</v>
      </c>
      <c r="AH1281">
        <v>17.829999999999998</v>
      </c>
      <c r="AI1281">
        <v>554</v>
      </c>
      <c r="AJ1281">
        <v>217</v>
      </c>
      <c r="AK1281">
        <v>12.53</v>
      </c>
      <c r="AL1281">
        <v>396.8125</v>
      </c>
    </row>
    <row r="1282" spans="2:38" x14ac:dyDescent="0.25">
      <c r="B1282" s="15">
        <v>34593</v>
      </c>
      <c r="C1282">
        <v>3933.35</v>
      </c>
      <c r="D1282">
        <v>471.19</v>
      </c>
      <c r="E1282">
        <v>777.91</v>
      </c>
      <c r="F1282">
        <v>4403.8500000000004</v>
      </c>
      <c r="G1282">
        <v>2118.73</v>
      </c>
      <c r="H1282">
        <v>19796.259999999998</v>
      </c>
      <c r="I1282">
        <v>1576.21</v>
      </c>
      <c r="J1282">
        <v>19796.259999999998</v>
      </c>
      <c r="K1282">
        <v>9968.52</v>
      </c>
      <c r="L1282">
        <v>6.3860000000000001</v>
      </c>
      <c r="M1282">
        <v>7.117</v>
      </c>
      <c r="N1282">
        <v>7.4989999999999997</v>
      </c>
      <c r="O1282">
        <v>7.7720000000000002</v>
      </c>
      <c r="P1282">
        <v>87.57</v>
      </c>
      <c r="Q1282">
        <v>1.2645</v>
      </c>
      <c r="R1282">
        <v>98.95</v>
      </c>
      <c r="S1282">
        <v>1.579</v>
      </c>
      <c r="T1282">
        <v>0.74529999999999996</v>
      </c>
      <c r="U1282">
        <v>0.60429999999999995</v>
      </c>
      <c r="V1282">
        <v>1.2814999999999999</v>
      </c>
      <c r="W1282">
        <v>6.7732000000000001</v>
      </c>
      <c r="X1282">
        <v>7.4381000000000004</v>
      </c>
      <c r="Y1282">
        <v>31.375</v>
      </c>
      <c r="Z1282">
        <v>2.5554999999999999</v>
      </c>
      <c r="AA1282">
        <v>3.55</v>
      </c>
      <c r="AB1282">
        <v>3.4</v>
      </c>
      <c r="AC1282">
        <v>70.03</v>
      </c>
      <c r="AD1282">
        <v>5.4169999999999998</v>
      </c>
      <c r="AE1282">
        <v>69.875</v>
      </c>
      <c r="AF1282">
        <v>83.95</v>
      </c>
      <c r="AG1282">
        <v>390.5</v>
      </c>
      <c r="AH1282">
        <v>16.829999999999998</v>
      </c>
      <c r="AI1282">
        <v>559.1875</v>
      </c>
      <c r="AJ1282">
        <v>216.8125</v>
      </c>
      <c r="AK1282">
        <v>12.65</v>
      </c>
      <c r="AL1282">
        <v>377</v>
      </c>
    </row>
    <row r="1283" spans="2:38" x14ac:dyDescent="0.25">
      <c r="B1283" s="15">
        <v>34586</v>
      </c>
      <c r="C1283">
        <v>3874.81</v>
      </c>
      <c r="D1283">
        <v>468.18</v>
      </c>
      <c r="E1283">
        <v>763.73</v>
      </c>
      <c r="F1283">
        <v>4329.1400000000003</v>
      </c>
      <c r="G1283">
        <v>2185.15</v>
      </c>
      <c r="H1283">
        <v>19897.88</v>
      </c>
      <c r="I1283">
        <v>1586.6</v>
      </c>
      <c r="J1283">
        <v>19897.88</v>
      </c>
      <c r="K1283">
        <v>10145.02</v>
      </c>
      <c r="L1283">
        <v>6.3250000000000002</v>
      </c>
      <c r="M1283">
        <v>7.0449999999999999</v>
      </c>
      <c r="N1283">
        <v>7.431</v>
      </c>
      <c r="O1283">
        <v>7.7030000000000003</v>
      </c>
      <c r="P1283">
        <v>87.92</v>
      </c>
      <c r="Q1283">
        <v>1.2591000000000001</v>
      </c>
      <c r="R1283">
        <v>99.18</v>
      </c>
      <c r="S1283">
        <v>1.5529999999999999</v>
      </c>
      <c r="T1283">
        <v>0.74550000000000005</v>
      </c>
      <c r="U1283">
        <v>0.60389999999999999</v>
      </c>
      <c r="V1283">
        <v>1.2806999999999999</v>
      </c>
      <c r="W1283">
        <v>6.7670000000000003</v>
      </c>
      <c r="X1283">
        <v>7.5289999999999999</v>
      </c>
      <c r="Y1283">
        <v>31.375</v>
      </c>
      <c r="Z1283">
        <v>2.5522999999999998</v>
      </c>
      <c r="AA1283">
        <v>3.5550000000000002</v>
      </c>
      <c r="AB1283">
        <v>3.4055</v>
      </c>
      <c r="AC1283">
        <v>72.3</v>
      </c>
      <c r="AD1283">
        <v>5.5019999999999998</v>
      </c>
      <c r="AE1283">
        <v>70.599999999999994</v>
      </c>
      <c r="AF1283">
        <v>84</v>
      </c>
      <c r="AG1283">
        <v>392.8</v>
      </c>
      <c r="AH1283">
        <v>17.53</v>
      </c>
      <c r="AI1283">
        <v>585.1875</v>
      </c>
      <c r="AJ1283">
        <v>223</v>
      </c>
      <c r="AK1283">
        <v>12.26</v>
      </c>
      <c r="AL1283">
        <v>376</v>
      </c>
    </row>
    <row r="1284" spans="2:38" x14ac:dyDescent="0.25">
      <c r="B1284" s="15">
        <v>34579</v>
      </c>
      <c r="C1284">
        <v>3885.58</v>
      </c>
      <c r="D1284">
        <v>470.99</v>
      </c>
      <c r="E1284">
        <v>759.23</v>
      </c>
      <c r="F1284">
        <v>4344.22</v>
      </c>
      <c r="G1284">
        <v>2204.71</v>
      </c>
      <c r="H1284">
        <v>20653.830000000002</v>
      </c>
      <c r="I1284">
        <v>1641.14</v>
      </c>
      <c r="J1284">
        <v>20653.830000000002</v>
      </c>
      <c r="K1284">
        <v>9901.56</v>
      </c>
      <c r="L1284">
        <v>6.1390000000000002</v>
      </c>
      <c r="M1284">
        <v>6.8070000000000004</v>
      </c>
      <c r="N1284">
        <v>7.1980000000000004</v>
      </c>
      <c r="O1284">
        <v>7.49</v>
      </c>
      <c r="P1284">
        <v>88.56</v>
      </c>
      <c r="Q1284">
        <v>1.2478</v>
      </c>
      <c r="R1284">
        <v>99.13</v>
      </c>
      <c r="S1284">
        <v>1.5489999999999999</v>
      </c>
      <c r="T1284">
        <v>0.74229999999999996</v>
      </c>
      <c r="U1284">
        <v>0.60519999999999996</v>
      </c>
      <c r="V1284">
        <v>1.3052000000000001</v>
      </c>
      <c r="W1284">
        <v>6.8126999999999995</v>
      </c>
      <c r="X1284">
        <v>7.6012000000000004</v>
      </c>
      <c r="Y1284">
        <v>31.375</v>
      </c>
      <c r="Z1284">
        <v>2.5495000000000001</v>
      </c>
      <c r="AA1284">
        <v>3.5785</v>
      </c>
      <c r="AB1284">
        <v>3.3815</v>
      </c>
      <c r="AC1284">
        <v>70.2</v>
      </c>
      <c r="AD1284">
        <v>5.4189999999999996</v>
      </c>
      <c r="AE1284">
        <v>71.674999999999997</v>
      </c>
      <c r="AF1284">
        <v>90.9</v>
      </c>
      <c r="AG1284">
        <v>388.4</v>
      </c>
      <c r="AH1284">
        <v>17.52</v>
      </c>
      <c r="AI1284">
        <v>582</v>
      </c>
      <c r="AJ1284">
        <v>222.8125</v>
      </c>
      <c r="AK1284">
        <v>12.04</v>
      </c>
      <c r="AL1284">
        <v>367.8125</v>
      </c>
    </row>
    <row r="1285" spans="2:38" x14ac:dyDescent="0.25">
      <c r="B1285" s="15">
        <v>34572</v>
      </c>
      <c r="C1285">
        <v>3881.04</v>
      </c>
      <c r="D1285">
        <v>473.8</v>
      </c>
      <c r="E1285">
        <v>762.94</v>
      </c>
      <c r="F1285">
        <v>4304.43</v>
      </c>
      <c r="G1285">
        <v>2161.54</v>
      </c>
      <c r="H1285">
        <v>20471.490000000002</v>
      </c>
      <c r="I1285">
        <v>1635.69</v>
      </c>
      <c r="J1285">
        <v>20471.490000000002</v>
      </c>
      <c r="K1285">
        <v>9399.08</v>
      </c>
      <c r="L1285">
        <v>6.2</v>
      </c>
      <c r="M1285">
        <v>6.8639999999999999</v>
      </c>
      <c r="N1285">
        <v>7.2270000000000003</v>
      </c>
      <c r="O1285">
        <v>7.4820000000000002</v>
      </c>
      <c r="P1285">
        <v>89.59</v>
      </c>
      <c r="Q1285">
        <v>1.2426999999999999</v>
      </c>
      <c r="R1285">
        <v>100.67</v>
      </c>
      <c r="S1285">
        <v>1.5278</v>
      </c>
      <c r="T1285">
        <v>0.74250000000000005</v>
      </c>
      <c r="U1285">
        <v>0.60240000000000005</v>
      </c>
      <c r="V1285">
        <v>1.3336000000000001</v>
      </c>
      <c r="W1285">
        <v>6.9297000000000004</v>
      </c>
      <c r="X1285">
        <v>7.7625000000000002</v>
      </c>
      <c r="Y1285">
        <v>31.3675</v>
      </c>
      <c r="Z1285">
        <v>2.548</v>
      </c>
      <c r="AA1285">
        <v>3.5874999999999999</v>
      </c>
      <c r="AB1285">
        <v>3.3784999999999998</v>
      </c>
      <c r="AC1285">
        <v>69.5</v>
      </c>
      <c r="AD1285">
        <v>5.2050000000000001</v>
      </c>
      <c r="AE1285">
        <v>70.05</v>
      </c>
      <c r="AF1285">
        <v>90.85</v>
      </c>
      <c r="AG1285">
        <v>383.3</v>
      </c>
      <c r="AH1285">
        <v>17.14</v>
      </c>
      <c r="AI1285">
        <v>575.8125</v>
      </c>
      <c r="AJ1285">
        <v>220.625</v>
      </c>
      <c r="AK1285">
        <v>11.96</v>
      </c>
      <c r="AL1285">
        <v>359</v>
      </c>
    </row>
    <row r="1286" spans="2:38" x14ac:dyDescent="0.25">
      <c r="B1286" s="15">
        <v>34565</v>
      </c>
      <c r="C1286">
        <v>3755.11</v>
      </c>
      <c r="D1286">
        <v>463.68</v>
      </c>
      <c r="E1286">
        <v>742.42</v>
      </c>
      <c r="F1286">
        <v>4187.08</v>
      </c>
      <c r="G1286">
        <v>2149.5700000000002</v>
      </c>
      <c r="H1286">
        <v>20512.7</v>
      </c>
      <c r="I1286">
        <v>1643.82</v>
      </c>
      <c r="J1286">
        <v>20512.7</v>
      </c>
      <c r="K1286">
        <v>9404.44</v>
      </c>
      <c r="L1286">
        <v>6.1829999999999998</v>
      </c>
      <c r="M1286">
        <v>6.9</v>
      </c>
      <c r="N1286">
        <v>7.2560000000000002</v>
      </c>
      <c r="O1286">
        <v>7.4850000000000003</v>
      </c>
      <c r="P1286">
        <v>88.03</v>
      </c>
      <c r="Q1286">
        <v>1.2586999999999999</v>
      </c>
      <c r="R1286">
        <v>98.65</v>
      </c>
      <c r="S1286">
        <v>1.548</v>
      </c>
      <c r="T1286">
        <v>0.73850000000000005</v>
      </c>
      <c r="U1286">
        <v>0.59930000000000005</v>
      </c>
      <c r="V1286">
        <v>1.2955000000000001</v>
      </c>
      <c r="W1286">
        <v>6.7755999999999998</v>
      </c>
      <c r="X1286">
        <v>7.6806999999999999</v>
      </c>
      <c r="Y1286">
        <v>31.375</v>
      </c>
      <c r="Z1286">
        <v>2.5460000000000003</v>
      </c>
      <c r="AA1286">
        <v>3.5723000000000003</v>
      </c>
      <c r="AB1286">
        <v>3.3574999999999999</v>
      </c>
      <c r="AC1286">
        <v>68.900000000000006</v>
      </c>
      <c r="AD1286">
        <v>5.2149999999999999</v>
      </c>
      <c r="AE1286">
        <v>68.775000000000006</v>
      </c>
      <c r="AF1286">
        <v>94</v>
      </c>
      <c r="AG1286">
        <v>381.9</v>
      </c>
      <c r="AH1286">
        <v>17.579999999999998</v>
      </c>
      <c r="AI1286">
        <v>603.1875</v>
      </c>
      <c r="AJ1286">
        <v>221</v>
      </c>
      <c r="AK1286">
        <v>12.18</v>
      </c>
      <c r="AL1286">
        <v>353.625</v>
      </c>
    </row>
    <row r="1287" spans="2:38" x14ac:dyDescent="0.25">
      <c r="B1287" s="15">
        <v>34558</v>
      </c>
      <c r="C1287">
        <v>3768.7</v>
      </c>
      <c r="D1287">
        <v>461.94</v>
      </c>
      <c r="E1287">
        <v>731.61</v>
      </c>
      <c r="F1287">
        <v>4175.1400000000003</v>
      </c>
      <c r="G1287">
        <v>2124.6799999999998</v>
      </c>
      <c r="H1287">
        <v>20663.830000000002</v>
      </c>
      <c r="I1287">
        <v>1651.78</v>
      </c>
      <c r="J1287">
        <v>20663.830000000002</v>
      </c>
      <c r="K1287">
        <v>9464.56</v>
      </c>
      <c r="L1287">
        <v>6.2350000000000003</v>
      </c>
      <c r="M1287">
        <v>6.95</v>
      </c>
      <c r="N1287">
        <v>7.29</v>
      </c>
      <c r="O1287">
        <v>7.4820000000000002</v>
      </c>
      <c r="P1287">
        <v>88.94</v>
      </c>
      <c r="Q1287">
        <v>1.2445999999999999</v>
      </c>
      <c r="R1287">
        <v>100.15</v>
      </c>
      <c r="S1287">
        <v>1.548</v>
      </c>
      <c r="T1287">
        <v>0.74129999999999996</v>
      </c>
      <c r="U1287">
        <v>0.59899999999999998</v>
      </c>
      <c r="V1287">
        <v>1.3022</v>
      </c>
      <c r="W1287">
        <v>6.8268000000000004</v>
      </c>
      <c r="X1287">
        <v>7.7842000000000002</v>
      </c>
      <c r="Y1287">
        <v>31.372499999999999</v>
      </c>
      <c r="Z1287">
        <v>2.5571999999999999</v>
      </c>
      <c r="AA1287">
        <v>3.593</v>
      </c>
      <c r="AB1287">
        <v>3.4009999999999998</v>
      </c>
      <c r="AC1287">
        <v>69.27</v>
      </c>
      <c r="AD1287">
        <v>5.07</v>
      </c>
      <c r="AE1287">
        <v>70.924999999999997</v>
      </c>
      <c r="AF1287">
        <v>93.55</v>
      </c>
      <c r="AG1287">
        <v>376.2</v>
      </c>
      <c r="AH1287">
        <v>18.05</v>
      </c>
      <c r="AI1287">
        <v>585.8125</v>
      </c>
      <c r="AJ1287">
        <v>217.625</v>
      </c>
      <c r="AK1287">
        <v>11.9</v>
      </c>
      <c r="AL1287">
        <v>341.8125</v>
      </c>
    </row>
    <row r="1288" spans="2:38" x14ac:dyDescent="0.25">
      <c r="B1288" s="15">
        <v>34551</v>
      </c>
      <c r="C1288">
        <v>3747.01</v>
      </c>
      <c r="D1288">
        <v>457.09</v>
      </c>
      <c r="E1288">
        <v>718.66</v>
      </c>
      <c r="F1288">
        <v>4168.54</v>
      </c>
      <c r="G1288">
        <v>2184.7600000000002</v>
      </c>
      <c r="H1288">
        <v>20521.7</v>
      </c>
      <c r="I1288">
        <v>1649.74</v>
      </c>
      <c r="J1288">
        <v>20521.7</v>
      </c>
      <c r="K1288">
        <v>9602.2099999999991</v>
      </c>
      <c r="L1288">
        <v>6.2089999999999996</v>
      </c>
      <c r="M1288">
        <v>6.9269999999999996</v>
      </c>
      <c r="N1288">
        <v>7.2720000000000002</v>
      </c>
      <c r="O1288">
        <v>7.5460000000000003</v>
      </c>
      <c r="P1288">
        <v>89.63</v>
      </c>
      <c r="Q1288">
        <v>1.2317</v>
      </c>
      <c r="R1288">
        <v>100.25</v>
      </c>
      <c r="S1288">
        <v>1.542</v>
      </c>
      <c r="T1288">
        <v>0.7429</v>
      </c>
      <c r="U1288">
        <v>0.60509999999999997</v>
      </c>
      <c r="V1288">
        <v>1.3336000000000001</v>
      </c>
      <c r="W1288">
        <v>6.9071999999999996</v>
      </c>
      <c r="X1288">
        <v>7.7442000000000002</v>
      </c>
      <c r="Y1288">
        <v>31.39</v>
      </c>
      <c r="Z1288">
        <v>2.5714999999999999</v>
      </c>
      <c r="AA1288">
        <v>3.625</v>
      </c>
      <c r="AB1288">
        <v>3.39</v>
      </c>
      <c r="AC1288">
        <v>71.87</v>
      </c>
      <c r="AD1288">
        <v>5.1529999999999996</v>
      </c>
      <c r="AE1288">
        <v>72.2</v>
      </c>
      <c r="AF1288">
        <v>94.75</v>
      </c>
      <c r="AG1288">
        <v>377.3</v>
      </c>
      <c r="AH1288">
        <v>19.309999999999999</v>
      </c>
      <c r="AI1288">
        <v>576.625</v>
      </c>
      <c r="AJ1288">
        <v>217.1875</v>
      </c>
      <c r="AK1288">
        <v>11.88</v>
      </c>
      <c r="AL1288">
        <v>334.625</v>
      </c>
    </row>
    <row r="1289" spans="2:38" x14ac:dyDescent="0.25">
      <c r="B1289" s="15">
        <v>34544</v>
      </c>
      <c r="C1289">
        <v>3764.5</v>
      </c>
      <c r="D1289">
        <v>458.26</v>
      </c>
      <c r="E1289">
        <v>722.16</v>
      </c>
      <c r="F1289">
        <v>4178.97</v>
      </c>
      <c r="G1289">
        <v>2146.64</v>
      </c>
      <c r="H1289">
        <v>20449.39</v>
      </c>
      <c r="I1289">
        <v>1637.41</v>
      </c>
      <c r="J1289">
        <v>20449.39</v>
      </c>
      <c r="K1289">
        <v>9482.81</v>
      </c>
      <c r="L1289">
        <v>5.9909999999999997</v>
      </c>
      <c r="M1289">
        <v>6.73</v>
      </c>
      <c r="N1289">
        <v>7.1109999999999998</v>
      </c>
      <c r="O1289">
        <v>7.3959999999999999</v>
      </c>
      <c r="P1289">
        <v>89.87</v>
      </c>
      <c r="Q1289">
        <v>1.2261</v>
      </c>
      <c r="R1289">
        <v>100.15</v>
      </c>
      <c r="S1289">
        <v>1.544</v>
      </c>
      <c r="T1289">
        <v>0.73950000000000005</v>
      </c>
      <c r="U1289">
        <v>0.60219999999999996</v>
      </c>
      <c r="V1289">
        <v>1.34</v>
      </c>
      <c r="W1289">
        <v>6.9074999999999998</v>
      </c>
      <c r="X1289">
        <v>7.7670000000000003</v>
      </c>
      <c r="Y1289">
        <v>31.392499999999998</v>
      </c>
      <c r="Z1289">
        <v>2.5941999999999998</v>
      </c>
      <c r="AA1289">
        <v>3.68</v>
      </c>
      <c r="AB1289">
        <v>3.4</v>
      </c>
      <c r="AC1289">
        <v>71.599999999999994</v>
      </c>
      <c r="AD1289">
        <v>5.3319999999999999</v>
      </c>
      <c r="AE1289">
        <v>68.849999999999994</v>
      </c>
      <c r="AF1289">
        <v>98.15</v>
      </c>
      <c r="AG1289">
        <v>383</v>
      </c>
      <c r="AH1289">
        <v>20.3</v>
      </c>
      <c r="AI1289">
        <v>588.8125</v>
      </c>
      <c r="AJ1289">
        <v>218.8125</v>
      </c>
      <c r="AK1289">
        <v>11.68</v>
      </c>
      <c r="AL1289">
        <v>330.625</v>
      </c>
    </row>
    <row r="1290" spans="2:38" x14ac:dyDescent="0.25">
      <c r="B1290" s="15">
        <v>34537</v>
      </c>
      <c r="C1290">
        <v>3735.03</v>
      </c>
      <c r="D1290">
        <v>453.11</v>
      </c>
      <c r="E1290">
        <v>716.68</v>
      </c>
      <c r="F1290">
        <v>4176.16</v>
      </c>
      <c r="G1290">
        <v>2150.2600000000002</v>
      </c>
      <c r="H1290">
        <v>20462.89</v>
      </c>
      <c r="I1290">
        <v>1637.86</v>
      </c>
      <c r="J1290">
        <v>20462.89</v>
      </c>
      <c r="K1290">
        <v>9152.99</v>
      </c>
      <c r="L1290">
        <v>6.11</v>
      </c>
      <c r="M1290">
        <v>6.9039999999999999</v>
      </c>
      <c r="N1290">
        <v>7.2770000000000001</v>
      </c>
      <c r="O1290">
        <v>7.5640000000000001</v>
      </c>
      <c r="P1290">
        <v>90.18</v>
      </c>
      <c r="Q1290">
        <v>1.2235</v>
      </c>
      <c r="R1290">
        <v>98.95</v>
      </c>
      <c r="S1290">
        <v>1.5274999999999999</v>
      </c>
      <c r="T1290">
        <v>0.745</v>
      </c>
      <c r="U1290">
        <v>0.60589999999999999</v>
      </c>
      <c r="V1290">
        <v>1.3567</v>
      </c>
      <c r="W1290">
        <v>6.9716000000000005</v>
      </c>
      <c r="X1290">
        <v>7.8558000000000003</v>
      </c>
      <c r="Y1290">
        <v>31.39</v>
      </c>
      <c r="Z1290">
        <v>2.5911999999999997</v>
      </c>
      <c r="AA1290">
        <v>3.7</v>
      </c>
      <c r="AB1290">
        <v>3.4060000000000001</v>
      </c>
      <c r="AC1290">
        <v>72.599999999999994</v>
      </c>
      <c r="AD1290">
        <v>5.2569999999999997</v>
      </c>
      <c r="AE1290">
        <v>69.275000000000006</v>
      </c>
      <c r="AF1290">
        <v>92.8</v>
      </c>
      <c r="AG1290">
        <v>385</v>
      </c>
      <c r="AH1290">
        <v>19.61</v>
      </c>
      <c r="AI1290">
        <v>585</v>
      </c>
      <c r="AJ1290">
        <v>215.1875</v>
      </c>
      <c r="AK1290">
        <v>11.86</v>
      </c>
      <c r="AL1290">
        <v>322.8125</v>
      </c>
    </row>
    <row r="1291" spans="2:38" x14ac:dyDescent="0.25">
      <c r="B1291" s="15">
        <v>34530</v>
      </c>
      <c r="C1291">
        <v>3753.81</v>
      </c>
      <c r="D1291">
        <v>454.16</v>
      </c>
      <c r="E1291">
        <v>721.36</v>
      </c>
      <c r="F1291">
        <v>4193.41</v>
      </c>
      <c r="G1291">
        <v>2093.61</v>
      </c>
      <c r="H1291">
        <v>20770.150000000001</v>
      </c>
      <c r="I1291">
        <v>1668.47</v>
      </c>
      <c r="J1291">
        <v>20770.150000000001</v>
      </c>
      <c r="K1291">
        <v>9117.02</v>
      </c>
      <c r="L1291">
        <v>6.024</v>
      </c>
      <c r="M1291">
        <v>6.84</v>
      </c>
      <c r="N1291">
        <v>7.2480000000000002</v>
      </c>
      <c r="O1291">
        <v>7.5449999999999999</v>
      </c>
      <c r="P1291">
        <v>88.33</v>
      </c>
      <c r="Q1291">
        <v>1.2530000000000001</v>
      </c>
      <c r="R1291">
        <v>97.86</v>
      </c>
      <c r="S1291">
        <v>1.5613000000000001</v>
      </c>
      <c r="T1291">
        <v>0.73280000000000001</v>
      </c>
      <c r="U1291">
        <v>0.5998</v>
      </c>
      <c r="V1291">
        <v>1.3083</v>
      </c>
      <c r="W1291">
        <v>6.8025000000000002</v>
      </c>
      <c r="X1291">
        <v>7.7359999999999998</v>
      </c>
      <c r="Y1291">
        <v>31.3675</v>
      </c>
      <c r="Z1291">
        <v>2.5949999999999998</v>
      </c>
      <c r="AA1291">
        <v>3.6669999999999998</v>
      </c>
      <c r="AB1291">
        <v>3.4020000000000001</v>
      </c>
      <c r="AC1291">
        <v>69.510000000000005</v>
      </c>
      <c r="AD1291">
        <v>5.2450000000000001</v>
      </c>
      <c r="AE1291">
        <v>69.775000000000006</v>
      </c>
      <c r="AF1291">
        <v>88.5</v>
      </c>
      <c r="AG1291">
        <v>386.4</v>
      </c>
      <c r="AH1291">
        <v>19.89</v>
      </c>
      <c r="AI1291">
        <v>614</v>
      </c>
      <c r="AJ1291">
        <v>236.8125</v>
      </c>
      <c r="AK1291">
        <v>12.05</v>
      </c>
      <c r="AL1291">
        <v>313</v>
      </c>
    </row>
    <row r="1292" spans="2:38" x14ac:dyDescent="0.25">
      <c r="B1292" s="15">
        <v>34523</v>
      </c>
      <c r="C1292">
        <v>3709.13</v>
      </c>
      <c r="D1292">
        <v>449.55</v>
      </c>
      <c r="E1292">
        <v>707.47</v>
      </c>
      <c r="F1292">
        <v>4098.8999999999996</v>
      </c>
      <c r="G1292">
        <v>2050.85</v>
      </c>
      <c r="H1292">
        <v>20526.509999999998</v>
      </c>
      <c r="I1292">
        <v>1660.88</v>
      </c>
      <c r="J1292">
        <v>20526.509999999998</v>
      </c>
      <c r="K1292">
        <v>8432.9599999999991</v>
      </c>
      <c r="L1292">
        <v>6.2290000000000001</v>
      </c>
      <c r="M1292">
        <v>7.0330000000000004</v>
      </c>
      <c r="N1292">
        <v>7.415</v>
      </c>
      <c r="O1292">
        <v>7.6929999999999996</v>
      </c>
      <c r="P1292">
        <v>88.87</v>
      </c>
      <c r="Q1292">
        <v>1.2365999999999999</v>
      </c>
      <c r="R1292">
        <v>98.1</v>
      </c>
      <c r="S1292">
        <v>1.55</v>
      </c>
      <c r="T1292">
        <v>0.73370000000000002</v>
      </c>
      <c r="U1292">
        <v>0.6038</v>
      </c>
      <c r="V1292">
        <v>1.3174999999999999</v>
      </c>
      <c r="W1292">
        <v>6.8609999999999998</v>
      </c>
      <c r="X1292">
        <v>7.7648999999999999</v>
      </c>
      <c r="Y1292">
        <v>31.39</v>
      </c>
      <c r="Z1292">
        <v>2.5964999999999998</v>
      </c>
      <c r="AA1292">
        <v>3.68</v>
      </c>
      <c r="AB1292">
        <v>3.4005999999999998</v>
      </c>
      <c r="AC1292">
        <v>72.19</v>
      </c>
      <c r="AD1292">
        <v>5.2530000000000001</v>
      </c>
      <c r="AE1292">
        <v>66.375</v>
      </c>
      <c r="AF1292">
        <v>93.45</v>
      </c>
      <c r="AG1292">
        <v>385.1</v>
      </c>
      <c r="AH1292">
        <v>19.48</v>
      </c>
      <c r="AI1292">
        <v>631.1875</v>
      </c>
      <c r="AJ1292">
        <v>241.625</v>
      </c>
      <c r="AK1292">
        <v>11.32</v>
      </c>
      <c r="AL1292">
        <v>314</v>
      </c>
    </row>
    <row r="1293" spans="2:38" x14ac:dyDescent="0.25">
      <c r="B1293" s="15">
        <v>34516</v>
      </c>
      <c r="C1293">
        <v>3646.65</v>
      </c>
      <c r="D1293">
        <v>446.2</v>
      </c>
      <c r="E1293">
        <v>706.85</v>
      </c>
      <c r="F1293">
        <v>4025.25</v>
      </c>
      <c r="G1293">
        <v>2036.52</v>
      </c>
      <c r="H1293">
        <v>20543.41</v>
      </c>
      <c r="I1293">
        <v>1662.16</v>
      </c>
      <c r="J1293">
        <v>20543.41</v>
      </c>
      <c r="K1293">
        <v>8634.3700000000008</v>
      </c>
      <c r="L1293">
        <v>6.1689999999999996</v>
      </c>
      <c r="M1293">
        <v>6.9420000000000002</v>
      </c>
      <c r="N1293">
        <v>7.3220000000000001</v>
      </c>
      <c r="O1293">
        <v>7.6139999999999999</v>
      </c>
      <c r="P1293">
        <v>89.92</v>
      </c>
      <c r="Q1293">
        <v>1.2216</v>
      </c>
      <c r="R1293">
        <v>98.75</v>
      </c>
      <c r="S1293">
        <v>1.538</v>
      </c>
      <c r="T1293">
        <v>0.73150000000000004</v>
      </c>
      <c r="U1293">
        <v>0.59789999999999999</v>
      </c>
      <c r="V1293">
        <v>1.3405</v>
      </c>
      <c r="W1293">
        <v>6.9691999999999998</v>
      </c>
      <c r="X1293">
        <v>7.8754999999999997</v>
      </c>
      <c r="Y1293">
        <v>31.3675</v>
      </c>
      <c r="Z1293">
        <v>2.6047000000000002</v>
      </c>
      <c r="AA1293">
        <v>3.6520000000000001</v>
      </c>
      <c r="AB1293">
        <v>3.3978000000000002</v>
      </c>
      <c r="AC1293">
        <v>69.849999999999994</v>
      </c>
      <c r="AD1293">
        <v>5.4050000000000002</v>
      </c>
      <c r="AE1293">
        <v>64.45</v>
      </c>
      <c r="AF1293">
        <v>85.25</v>
      </c>
      <c r="AG1293">
        <v>388.1</v>
      </c>
      <c r="AH1293">
        <v>19.53</v>
      </c>
      <c r="AI1293">
        <v>643</v>
      </c>
      <c r="AJ1293">
        <v>248</v>
      </c>
      <c r="AK1293">
        <v>11.86</v>
      </c>
      <c r="AL1293">
        <v>311.8125</v>
      </c>
    </row>
    <row r="1294" spans="2:38" x14ac:dyDescent="0.25">
      <c r="B1294" s="15">
        <v>34509</v>
      </c>
      <c r="C1294">
        <v>3636.94</v>
      </c>
      <c r="D1294">
        <v>442.8</v>
      </c>
      <c r="E1294">
        <v>693.79</v>
      </c>
      <c r="F1294">
        <v>3959.85</v>
      </c>
      <c r="G1294">
        <v>2005.31</v>
      </c>
      <c r="H1294">
        <v>20766.75</v>
      </c>
      <c r="I1294">
        <v>1673.07</v>
      </c>
      <c r="J1294">
        <v>20766.75</v>
      </c>
      <c r="K1294">
        <v>8881</v>
      </c>
      <c r="L1294">
        <v>6.0759999999999996</v>
      </c>
      <c r="M1294">
        <v>6.8330000000000002</v>
      </c>
      <c r="N1294">
        <v>7.2060000000000004</v>
      </c>
      <c r="O1294">
        <v>7.516</v>
      </c>
      <c r="P1294">
        <v>89.6</v>
      </c>
      <c r="Q1294">
        <v>1.2213000000000001</v>
      </c>
      <c r="R1294">
        <v>100.6</v>
      </c>
      <c r="S1294">
        <v>1.5529999999999999</v>
      </c>
      <c r="T1294">
        <v>0.72850000000000004</v>
      </c>
      <c r="U1294">
        <v>0.58909999999999996</v>
      </c>
      <c r="V1294">
        <v>1.3285</v>
      </c>
      <c r="W1294">
        <v>6.8967999999999998</v>
      </c>
      <c r="X1294">
        <v>7.6243999999999996</v>
      </c>
      <c r="Y1294">
        <v>31.39</v>
      </c>
      <c r="Z1294">
        <v>2.5901999999999998</v>
      </c>
      <c r="AA1294">
        <v>3.6025</v>
      </c>
      <c r="AB1294">
        <v>3.39</v>
      </c>
      <c r="AC1294">
        <v>73.48</v>
      </c>
      <c r="AD1294">
        <v>5.4</v>
      </c>
      <c r="AE1294">
        <v>62.95</v>
      </c>
      <c r="AF1294">
        <v>86.75</v>
      </c>
      <c r="AG1294">
        <v>391.1</v>
      </c>
      <c r="AH1294">
        <v>19.32</v>
      </c>
      <c r="AI1294">
        <v>667.625</v>
      </c>
      <c r="AJ1294">
        <v>255.625</v>
      </c>
      <c r="AK1294">
        <v>12.14</v>
      </c>
      <c r="AL1294">
        <v>315</v>
      </c>
    </row>
    <row r="1295" spans="2:38" x14ac:dyDescent="0.25">
      <c r="B1295" s="15">
        <v>34502</v>
      </c>
      <c r="C1295">
        <v>3776.77</v>
      </c>
      <c r="D1295">
        <v>458.45</v>
      </c>
      <c r="E1295">
        <v>729.35</v>
      </c>
      <c r="F1295">
        <v>4156.78</v>
      </c>
      <c r="G1295">
        <v>2050.7199999999998</v>
      </c>
      <c r="H1295">
        <v>21503.3</v>
      </c>
      <c r="I1295">
        <v>1705.53</v>
      </c>
      <c r="J1295">
        <v>21503.3</v>
      </c>
      <c r="K1295">
        <v>9113.9599999999991</v>
      </c>
      <c r="L1295">
        <v>5.8469999999999995</v>
      </c>
      <c r="M1295">
        <v>6.6959999999999997</v>
      </c>
      <c r="N1295">
        <v>7.1239999999999997</v>
      </c>
      <c r="O1295">
        <v>7.4470000000000001</v>
      </c>
      <c r="P1295">
        <v>90.97</v>
      </c>
      <c r="Q1295">
        <v>1.1973</v>
      </c>
      <c r="R1295">
        <v>102.75</v>
      </c>
      <c r="S1295">
        <v>1.5354999999999999</v>
      </c>
      <c r="T1295">
        <v>0.73450000000000004</v>
      </c>
      <c r="U1295">
        <v>0.59250000000000003</v>
      </c>
      <c r="V1295">
        <v>1.3557000000000001</v>
      </c>
      <c r="W1295">
        <v>6.9919000000000002</v>
      </c>
      <c r="X1295">
        <v>7.7465000000000002</v>
      </c>
      <c r="Y1295">
        <v>31.39</v>
      </c>
      <c r="Z1295">
        <v>2.5939999999999999</v>
      </c>
      <c r="AA1295">
        <v>3.66</v>
      </c>
      <c r="AB1295">
        <v>3.3660000000000001</v>
      </c>
      <c r="AC1295">
        <v>79.66</v>
      </c>
      <c r="AD1295">
        <v>5.593</v>
      </c>
      <c r="AE1295">
        <v>65.099999999999994</v>
      </c>
      <c r="AF1295">
        <v>89.5</v>
      </c>
      <c r="AG1295">
        <v>391.6</v>
      </c>
      <c r="AH1295">
        <v>20.71</v>
      </c>
      <c r="AI1295">
        <v>711</v>
      </c>
      <c r="AJ1295">
        <v>283.1875</v>
      </c>
      <c r="AK1295">
        <v>12.36</v>
      </c>
      <c r="AL1295">
        <v>335.1875</v>
      </c>
    </row>
    <row r="1296" spans="2:38" x14ac:dyDescent="0.25">
      <c r="B1296" s="15">
        <v>34495</v>
      </c>
      <c r="C1296">
        <v>3773.45</v>
      </c>
      <c r="D1296">
        <v>458.67</v>
      </c>
      <c r="E1296">
        <v>734.25</v>
      </c>
      <c r="F1296">
        <v>4210.51</v>
      </c>
      <c r="G1296">
        <v>2133.08</v>
      </c>
      <c r="H1296">
        <v>21395.18</v>
      </c>
      <c r="I1296">
        <v>1700.8</v>
      </c>
      <c r="J1296">
        <v>21395.18</v>
      </c>
      <c r="K1296">
        <v>9111.16</v>
      </c>
      <c r="L1296">
        <v>5.8309999999999995</v>
      </c>
      <c r="M1296">
        <v>6.5960000000000001</v>
      </c>
      <c r="N1296">
        <v>7.016</v>
      </c>
      <c r="O1296">
        <v>7.3140000000000001</v>
      </c>
      <c r="P1296">
        <v>92.97</v>
      </c>
      <c r="Q1296">
        <v>1.1762999999999999</v>
      </c>
      <c r="R1296">
        <v>103.6</v>
      </c>
      <c r="S1296">
        <v>1.5095000000000001</v>
      </c>
      <c r="T1296">
        <v>0.73529999999999995</v>
      </c>
      <c r="U1296">
        <v>0.58960000000000001</v>
      </c>
      <c r="V1296">
        <v>1.4060000000000001</v>
      </c>
      <c r="W1296">
        <v>7.2206999999999999</v>
      </c>
      <c r="X1296">
        <v>7.9470000000000001</v>
      </c>
      <c r="Y1296">
        <v>31.39</v>
      </c>
      <c r="Z1296">
        <v>2.5979999999999999</v>
      </c>
      <c r="AA1296">
        <v>3.62</v>
      </c>
      <c r="AB1296">
        <v>3.367</v>
      </c>
      <c r="AC1296">
        <v>79.8</v>
      </c>
      <c r="AD1296">
        <v>5.367</v>
      </c>
      <c r="AE1296">
        <v>65.525000000000006</v>
      </c>
      <c r="AF1296">
        <v>94.4</v>
      </c>
      <c r="AG1296">
        <v>383.6</v>
      </c>
      <c r="AH1296">
        <v>18.48</v>
      </c>
      <c r="AI1296">
        <v>682</v>
      </c>
      <c r="AJ1296">
        <v>273.1875</v>
      </c>
      <c r="AK1296">
        <v>12.44</v>
      </c>
      <c r="AL1296">
        <v>338.8125</v>
      </c>
    </row>
    <row r="1297" spans="2:38" x14ac:dyDescent="0.25">
      <c r="B1297" s="15">
        <v>34488</v>
      </c>
      <c r="C1297">
        <v>3772.21</v>
      </c>
      <c r="D1297">
        <v>460.13</v>
      </c>
      <c r="E1297">
        <v>742.38</v>
      </c>
      <c r="F1297">
        <v>4281.0200000000004</v>
      </c>
      <c r="G1297">
        <v>2148.39</v>
      </c>
      <c r="H1297">
        <v>20954.189999999999</v>
      </c>
      <c r="I1297">
        <v>1679.62</v>
      </c>
      <c r="J1297">
        <v>20954.189999999999</v>
      </c>
      <c r="K1297">
        <v>9234.27</v>
      </c>
      <c r="L1297">
        <v>5.8570000000000002</v>
      </c>
      <c r="M1297">
        <v>6.6040000000000001</v>
      </c>
      <c r="N1297">
        <v>6.9879999999999995</v>
      </c>
      <c r="O1297">
        <v>7.2729999999999997</v>
      </c>
      <c r="P1297">
        <v>93.42</v>
      </c>
      <c r="Q1297">
        <v>1.1743999999999999</v>
      </c>
      <c r="R1297">
        <v>105.45</v>
      </c>
      <c r="S1297">
        <v>1.5065</v>
      </c>
      <c r="T1297">
        <v>0.73829999999999996</v>
      </c>
      <c r="U1297">
        <v>0.59370000000000001</v>
      </c>
      <c r="V1297">
        <v>1.419</v>
      </c>
      <c r="W1297">
        <v>7.2377000000000002</v>
      </c>
      <c r="X1297">
        <v>7.8780000000000001</v>
      </c>
      <c r="Y1297">
        <v>31.39</v>
      </c>
      <c r="Z1297">
        <v>2.5905</v>
      </c>
      <c r="AA1297">
        <v>3.629</v>
      </c>
      <c r="AB1297">
        <v>3.33</v>
      </c>
      <c r="AC1297">
        <v>81.92</v>
      </c>
      <c r="AD1297">
        <v>5.3070000000000004</v>
      </c>
      <c r="AE1297">
        <v>63.424999999999997</v>
      </c>
      <c r="AF1297">
        <v>99.4</v>
      </c>
      <c r="AG1297">
        <v>380.7</v>
      </c>
      <c r="AH1297">
        <v>18.12</v>
      </c>
      <c r="AI1297">
        <v>685</v>
      </c>
      <c r="AJ1297">
        <v>273.625</v>
      </c>
      <c r="AK1297">
        <v>12.09</v>
      </c>
      <c r="AL1297">
        <v>330.8125</v>
      </c>
    </row>
    <row r="1298" spans="2:38" x14ac:dyDescent="0.25">
      <c r="B1298" s="15">
        <v>34481</v>
      </c>
      <c r="C1298">
        <v>3757.14</v>
      </c>
      <c r="D1298">
        <v>457.33</v>
      </c>
      <c r="E1298">
        <v>733.14</v>
      </c>
      <c r="F1298">
        <v>4328.88</v>
      </c>
      <c r="G1298">
        <v>2140.9899999999998</v>
      </c>
      <c r="H1298">
        <v>20777.16</v>
      </c>
      <c r="I1298">
        <v>1670.76</v>
      </c>
      <c r="J1298">
        <v>20777.16</v>
      </c>
      <c r="K1298">
        <v>9470.1299999999992</v>
      </c>
      <c r="L1298">
        <v>5.9589999999999996</v>
      </c>
      <c r="M1298">
        <v>6.72</v>
      </c>
      <c r="N1298">
        <v>7.1139999999999999</v>
      </c>
      <c r="O1298">
        <v>7.39</v>
      </c>
      <c r="P1298">
        <v>92.32</v>
      </c>
      <c r="Q1298">
        <v>1.1905000000000001</v>
      </c>
      <c r="R1298">
        <v>104.3</v>
      </c>
      <c r="S1298">
        <v>1.5105</v>
      </c>
      <c r="T1298">
        <v>0.73399999999999999</v>
      </c>
      <c r="U1298">
        <v>0.58840000000000003</v>
      </c>
      <c r="V1298">
        <v>1.4020000000000001</v>
      </c>
      <c r="W1298">
        <v>7.1098999999999997</v>
      </c>
      <c r="X1298">
        <v>7.7119</v>
      </c>
      <c r="Y1298">
        <v>31.39</v>
      </c>
      <c r="Z1298">
        <v>2.59</v>
      </c>
      <c r="AA1298">
        <v>3.645</v>
      </c>
      <c r="AB1298">
        <v>3.32</v>
      </c>
      <c r="AC1298">
        <v>83.33</v>
      </c>
      <c r="AD1298">
        <v>5.4749999999999996</v>
      </c>
      <c r="AE1298">
        <v>65.474999999999994</v>
      </c>
      <c r="AF1298">
        <v>97.75</v>
      </c>
      <c r="AG1298">
        <v>384.7</v>
      </c>
      <c r="AH1298">
        <v>18.03</v>
      </c>
      <c r="AI1298">
        <v>674</v>
      </c>
      <c r="AJ1298">
        <v>266.8125</v>
      </c>
      <c r="AK1298">
        <v>11.79</v>
      </c>
      <c r="AL1298">
        <v>318</v>
      </c>
    </row>
    <row r="1299" spans="2:38" x14ac:dyDescent="0.25">
      <c r="B1299" s="15">
        <v>34474</v>
      </c>
      <c r="C1299">
        <v>3766.35</v>
      </c>
      <c r="D1299">
        <v>454.92</v>
      </c>
      <c r="E1299">
        <v>726.7</v>
      </c>
      <c r="F1299">
        <v>4298.38</v>
      </c>
      <c r="G1299">
        <v>2249.65</v>
      </c>
      <c r="H1299">
        <v>20342.169999999998</v>
      </c>
      <c r="I1299">
        <v>1642.54</v>
      </c>
      <c r="J1299">
        <v>20342.169999999998</v>
      </c>
      <c r="K1299">
        <v>9631.6299999999992</v>
      </c>
      <c r="L1299">
        <v>5.7569999999999997</v>
      </c>
      <c r="M1299">
        <v>6.5819999999999999</v>
      </c>
      <c r="N1299">
        <v>7.02</v>
      </c>
      <c r="O1299">
        <v>7.3029999999999999</v>
      </c>
      <c r="P1299">
        <v>92.24</v>
      </c>
      <c r="Q1299">
        <v>1.1902999999999999</v>
      </c>
      <c r="R1299">
        <v>104.3</v>
      </c>
      <c r="S1299">
        <v>1.5065</v>
      </c>
      <c r="T1299">
        <v>0.72889999999999999</v>
      </c>
      <c r="U1299">
        <v>0.58740000000000003</v>
      </c>
      <c r="V1299">
        <v>1.4060000000000001</v>
      </c>
      <c r="W1299">
        <v>7.1273999999999997</v>
      </c>
      <c r="X1299">
        <v>7.6715</v>
      </c>
      <c r="Y1299">
        <v>31.39</v>
      </c>
      <c r="Z1299">
        <v>2.5895000000000001</v>
      </c>
      <c r="AA1299">
        <v>3.67</v>
      </c>
      <c r="AB1299">
        <v>3.3010000000000002</v>
      </c>
      <c r="AC1299">
        <v>83.8</v>
      </c>
      <c r="AD1299">
        <v>5.63</v>
      </c>
      <c r="AE1299">
        <v>63.875</v>
      </c>
      <c r="AF1299">
        <v>95.2</v>
      </c>
      <c r="AG1299">
        <v>386.3</v>
      </c>
      <c r="AH1299">
        <v>18.920000000000002</v>
      </c>
      <c r="AI1299">
        <v>702.625</v>
      </c>
      <c r="AJ1299">
        <v>268.8125</v>
      </c>
      <c r="AK1299">
        <v>11.91</v>
      </c>
      <c r="AL1299">
        <v>326.8125</v>
      </c>
    </row>
    <row r="1300" spans="2:38" x14ac:dyDescent="0.25">
      <c r="B1300" s="15">
        <v>34467</v>
      </c>
      <c r="C1300">
        <v>3659.68</v>
      </c>
      <c r="D1300">
        <v>444.14</v>
      </c>
      <c r="E1300">
        <v>716.92</v>
      </c>
      <c r="F1300">
        <v>4175.3500000000004</v>
      </c>
      <c r="G1300">
        <v>2258.75</v>
      </c>
      <c r="H1300">
        <v>20270.75</v>
      </c>
      <c r="I1300">
        <v>1643.2</v>
      </c>
      <c r="J1300">
        <v>20270.75</v>
      </c>
      <c r="K1300">
        <v>9134.7199999999993</v>
      </c>
      <c r="L1300">
        <v>6.0309999999999997</v>
      </c>
      <c r="M1300">
        <v>6.8689999999999998</v>
      </c>
      <c r="N1300">
        <v>7.2789999999999999</v>
      </c>
      <c r="O1300">
        <v>7.492</v>
      </c>
      <c r="P1300">
        <v>93.3</v>
      </c>
      <c r="Q1300">
        <v>1.1754</v>
      </c>
      <c r="R1300">
        <v>104.95</v>
      </c>
      <c r="S1300">
        <v>1.4990999999999999</v>
      </c>
      <c r="T1300">
        <v>0.72209999999999996</v>
      </c>
      <c r="U1300">
        <v>0.58309999999999995</v>
      </c>
      <c r="V1300">
        <v>1.4251</v>
      </c>
      <c r="W1300">
        <v>7.2344999999999997</v>
      </c>
      <c r="X1300">
        <v>7.7446999999999999</v>
      </c>
      <c r="Y1300">
        <v>31.39</v>
      </c>
      <c r="Z1300">
        <v>2.6090999999999998</v>
      </c>
      <c r="AA1300">
        <v>3.6451000000000002</v>
      </c>
      <c r="AB1300">
        <v>3.3279999999999998</v>
      </c>
      <c r="AC1300">
        <v>80.37</v>
      </c>
      <c r="AD1300">
        <v>5.4</v>
      </c>
      <c r="AE1300">
        <v>67.150000000000006</v>
      </c>
      <c r="AF1300">
        <v>90.15</v>
      </c>
      <c r="AG1300">
        <v>381.5</v>
      </c>
      <c r="AH1300">
        <v>18.21</v>
      </c>
      <c r="AI1300">
        <v>669.625</v>
      </c>
      <c r="AJ1300">
        <v>260.1875</v>
      </c>
      <c r="AK1300">
        <v>11.98</v>
      </c>
      <c r="AL1300">
        <v>315</v>
      </c>
    </row>
    <row r="1301" spans="2:38" x14ac:dyDescent="0.25">
      <c r="B1301" s="15">
        <v>34460</v>
      </c>
      <c r="C1301">
        <v>3669.5</v>
      </c>
      <c r="D1301">
        <v>447.82</v>
      </c>
      <c r="E1301">
        <v>732.86</v>
      </c>
      <c r="F1301">
        <v>4254.0600000000004</v>
      </c>
      <c r="G1301">
        <v>2237.02</v>
      </c>
      <c r="H1301">
        <v>19862.47</v>
      </c>
      <c r="I1301">
        <v>1615.69</v>
      </c>
      <c r="J1301">
        <v>19862.47</v>
      </c>
      <c r="K1301">
        <v>8620.27</v>
      </c>
      <c r="L1301">
        <v>6.1130000000000004</v>
      </c>
      <c r="M1301">
        <v>6.96</v>
      </c>
      <c r="N1301">
        <v>7.3479999999999999</v>
      </c>
      <c r="O1301">
        <v>7.5410000000000004</v>
      </c>
      <c r="P1301">
        <v>92.71</v>
      </c>
      <c r="Q1301">
        <v>1.1758</v>
      </c>
      <c r="R1301">
        <v>102.41</v>
      </c>
      <c r="S1301">
        <v>1.4936</v>
      </c>
      <c r="T1301">
        <v>0.71660000000000001</v>
      </c>
      <c r="U1301">
        <v>0.57809999999999995</v>
      </c>
      <c r="V1301">
        <v>1.4131</v>
      </c>
      <c r="W1301">
        <v>7.2099000000000002</v>
      </c>
      <c r="X1301">
        <v>7.6871</v>
      </c>
      <c r="Y1301">
        <v>31.3675</v>
      </c>
      <c r="Z1301">
        <v>2.6406000000000001</v>
      </c>
      <c r="AA1301">
        <v>3.5800999999999998</v>
      </c>
      <c r="AB1301">
        <v>3.335</v>
      </c>
      <c r="AC1301">
        <v>84.47</v>
      </c>
      <c r="AD1301">
        <v>5.4349999999999996</v>
      </c>
      <c r="AE1301">
        <v>67.825000000000003</v>
      </c>
      <c r="AF1301">
        <v>98.55</v>
      </c>
      <c r="AG1301">
        <v>384.5</v>
      </c>
      <c r="AH1301">
        <v>17.7</v>
      </c>
      <c r="AI1301">
        <v>667.8125</v>
      </c>
      <c r="AJ1301">
        <v>259</v>
      </c>
      <c r="AK1301">
        <v>11.72</v>
      </c>
      <c r="AL1301">
        <v>323</v>
      </c>
    </row>
    <row r="1302" spans="2:38" x14ac:dyDescent="0.25">
      <c r="B1302" s="15">
        <v>34453</v>
      </c>
      <c r="C1302">
        <v>3681.69</v>
      </c>
      <c r="D1302">
        <v>450.91</v>
      </c>
      <c r="E1302">
        <v>733.84</v>
      </c>
      <c r="F1302">
        <v>4267.12</v>
      </c>
      <c r="G1302">
        <v>2245.98</v>
      </c>
      <c r="H1302">
        <v>19725.25</v>
      </c>
      <c r="I1302">
        <v>1603.33</v>
      </c>
      <c r="J1302">
        <v>19725.25</v>
      </c>
      <c r="K1302">
        <v>8966.07</v>
      </c>
      <c r="L1302">
        <v>5.7359999999999998</v>
      </c>
      <c r="M1302">
        <v>6.6349999999999998</v>
      </c>
      <c r="N1302">
        <v>7.0419999999999998</v>
      </c>
      <c r="O1302">
        <v>7.3070000000000004</v>
      </c>
      <c r="P1302">
        <v>92.12</v>
      </c>
      <c r="Q1302">
        <v>1.1839999999999999</v>
      </c>
      <c r="R1302">
        <v>101.7</v>
      </c>
      <c r="S1302">
        <v>1.5185</v>
      </c>
      <c r="T1302">
        <v>0.71550000000000002</v>
      </c>
      <c r="U1302">
        <v>0.57740000000000002</v>
      </c>
      <c r="V1302">
        <v>1.4035</v>
      </c>
      <c r="W1302">
        <v>7.1707999999999998</v>
      </c>
      <c r="X1302">
        <v>7.6155999999999997</v>
      </c>
      <c r="Y1302">
        <v>31.4176</v>
      </c>
      <c r="Z1302">
        <v>2.6783000000000001</v>
      </c>
      <c r="AA1302">
        <v>3.5225999999999997</v>
      </c>
      <c r="AB1302">
        <v>3.27</v>
      </c>
      <c r="AC1302">
        <v>86</v>
      </c>
      <c r="AD1302">
        <v>5.3380000000000001</v>
      </c>
      <c r="AE1302">
        <v>71.3</v>
      </c>
      <c r="AF1302">
        <v>103.9</v>
      </c>
      <c r="AG1302">
        <v>377.8</v>
      </c>
      <c r="AH1302">
        <v>16.899999999999999</v>
      </c>
      <c r="AI1302">
        <v>677.1875</v>
      </c>
      <c r="AJ1302">
        <v>269</v>
      </c>
      <c r="AK1302">
        <v>11.29</v>
      </c>
      <c r="AL1302">
        <v>326.625</v>
      </c>
    </row>
    <row r="1303" spans="2:38" x14ac:dyDescent="0.25">
      <c r="B1303" s="15">
        <v>34446</v>
      </c>
      <c r="C1303">
        <v>3648.68</v>
      </c>
      <c r="D1303">
        <v>447.63</v>
      </c>
      <c r="E1303">
        <v>722.56</v>
      </c>
      <c r="F1303">
        <v>4167.16</v>
      </c>
      <c r="G1303">
        <v>2213.92</v>
      </c>
      <c r="H1303">
        <v>19964.39</v>
      </c>
      <c r="I1303">
        <v>1615.8</v>
      </c>
      <c r="J1303">
        <v>19964.39</v>
      </c>
      <c r="K1303">
        <v>9156.85</v>
      </c>
      <c r="L1303">
        <v>5.5979999999999999</v>
      </c>
      <c r="M1303">
        <v>6.5389999999999997</v>
      </c>
      <c r="N1303">
        <v>6.9329999999999998</v>
      </c>
      <c r="O1303">
        <v>7.2329999999999997</v>
      </c>
      <c r="P1303">
        <v>93.91</v>
      </c>
      <c r="Q1303">
        <v>1.1584000000000001</v>
      </c>
      <c r="R1303">
        <v>103.26</v>
      </c>
      <c r="S1303">
        <v>1.4885999999999999</v>
      </c>
      <c r="T1303">
        <v>0.71860000000000002</v>
      </c>
      <c r="U1303">
        <v>0.5736</v>
      </c>
      <c r="V1303">
        <v>1.4335</v>
      </c>
      <c r="W1303">
        <v>7.3174999999999999</v>
      </c>
      <c r="X1303">
        <v>7.8723999999999998</v>
      </c>
      <c r="Y1303">
        <v>31.4636</v>
      </c>
      <c r="Z1303">
        <v>2.6901000000000002</v>
      </c>
      <c r="AA1303">
        <v>3.6051000000000002</v>
      </c>
      <c r="AB1303">
        <v>3.3624999999999998</v>
      </c>
      <c r="AC1303">
        <v>81.09</v>
      </c>
      <c r="AD1303">
        <v>5.0999999999999996</v>
      </c>
      <c r="AE1303">
        <v>75.25</v>
      </c>
      <c r="AF1303">
        <v>101</v>
      </c>
      <c r="AG1303">
        <v>370.6</v>
      </c>
      <c r="AH1303">
        <v>17.14</v>
      </c>
      <c r="AI1303">
        <v>658.8125</v>
      </c>
      <c r="AJ1303">
        <v>259</v>
      </c>
      <c r="AK1303">
        <v>11.66</v>
      </c>
      <c r="AL1303">
        <v>314.8125</v>
      </c>
    </row>
    <row r="1304" spans="2:38" x14ac:dyDescent="0.25">
      <c r="B1304" s="15">
        <v>34439</v>
      </c>
      <c r="C1304">
        <v>3661.47</v>
      </c>
      <c r="D1304">
        <v>446.18</v>
      </c>
      <c r="E1304">
        <v>727.99</v>
      </c>
      <c r="F1304">
        <v>4239.95</v>
      </c>
      <c r="G1304">
        <v>2200.42</v>
      </c>
      <c r="H1304">
        <v>20164.63</v>
      </c>
      <c r="I1304">
        <v>1635.12</v>
      </c>
      <c r="J1304">
        <v>20164.63</v>
      </c>
      <c r="K1304">
        <v>9536.06</v>
      </c>
      <c r="L1304">
        <v>5.4829999999999997</v>
      </c>
      <c r="M1304">
        <v>6.4989999999999997</v>
      </c>
      <c r="N1304">
        <v>6.9569999999999999</v>
      </c>
      <c r="O1304">
        <v>7.2889999999999997</v>
      </c>
      <c r="P1304">
        <v>94.9</v>
      </c>
      <c r="Q1304">
        <v>1.1464000000000001</v>
      </c>
      <c r="R1304">
        <v>103.45</v>
      </c>
      <c r="S1304">
        <v>1.4715</v>
      </c>
      <c r="T1304">
        <v>0.7238</v>
      </c>
      <c r="U1304">
        <v>0.56799999999999995</v>
      </c>
      <c r="V1304">
        <v>1.4542999999999999</v>
      </c>
      <c r="W1304">
        <v>7.42</v>
      </c>
      <c r="X1304">
        <v>7.9234</v>
      </c>
      <c r="Y1304">
        <v>31.4359</v>
      </c>
      <c r="Z1304">
        <v>2.6888000000000001</v>
      </c>
      <c r="AA1304">
        <v>3.6400999999999999</v>
      </c>
      <c r="AB1304">
        <v>3.367</v>
      </c>
      <c r="AC1304">
        <v>80.930000000000007</v>
      </c>
      <c r="AD1304">
        <v>5.24</v>
      </c>
      <c r="AE1304">
        <v>76.25</v>
      </c>
      <c r="AF1304">
        <v>102.05</v>
      </c>
      <c r="AG1304">
        <v>377.7</v>
      </c>
      <c r="AH1304">
        <v>16.579999999999998</v>
      </c>
      <c r="AI1304">
        <v>652.8125</v>
      </c>
      <c r="AJ1304">
        <v>265</v>
      </c>
      <c r="AK1304">
        <v>10.97</v>
      </c>
      <c r="AL1304">
        <v>329.1875</v>
      </c>
    </row>
    <row r="1305" spans="2:38" x14ac:dyDescent="0.25">
      <c r="B1305" s="15">
        <v>34432</v>
      </c>
      <c r="C1305">
        <v>3674.26</v>
      </c>
      <c r="D1305">
        <v>447.1</v>
      </c>
      <c r="E1305">
        <v>748.71</v>
      </c>
      <c r="F1305">
        <v>4327.41</v>
      </c>
      <c r="G1305">
        <v>2203.34</v>
      </c>
      <c r="H1305">
        <v>19934.990000000002</v>
      </c>
      <c r="I1305">
        <v>1613.3</v>
      </c>
      <c r="J1305">
        <v>19934.990000000002</v>
      </c>
      <c r="K1305">
        <v>9298.2199999999993</v>
      </c>
      <c r="L1305">
        <v>5.4119999999999999</v>
      </c>
      <c r="M1305">
        <v>6.4480000000000004</v>
      </c>
      <c r="N1305">
        <v>6.923</v>
      </c>
      <c r="O1305">
        <v>7.2640000000000002</v>
      </c>
      <c r="P1305">
        <v>94.93</v>
      </c>
      <c r="Q1305">
        <v>1.1468</v>
      </c>
      <c r="R1305">
        <v>105.26</v>
      </c>
      <c r="S1305">
        <v>1.4761</v>
      </c>
      <c r="T1305">
        <v>0.72460000000000002</v>
      </c>
      <c r="U1305">
        <v>0.57010000000000005</v>
      </c>
      <c r="V1305">
        <v>1.4464999999999999</v>
      </c>
      <c r="W1305">
        <v>7.4328000000000003</v>
      </c>
      <c r="X1305">
        <v>7.9056999999999995</v>
      </c>
      <c r="Y1305">
        <v>31.453700000000001</v>
      </c>
      <c r="Z1305">
        <v>2.6851000000000003</v>
      </c>
      <c r="AA1305">
        <v>3.5426000000000002</v>
      </c>
      <c r="AB1305">
        <v>3.3641999999999999</v>
      </c>
      <c r="AC1305">
        <v>75.900000000000006</v>
      </c>
      <c r="AD1305">
        <v>5.492</v>
      </c>
      <c r="AE1305">
        <v>77.875</v>
      </c>
      <c r="AF1305">
        <v>104.4</v>
      </c>
      <c r="AG1305">
        <v>384.2</v>
      </c>
      <c r="AH1305">
        <v>15.57</v>
      </c>
      <c r="AI1305">
        <v>657.8125</v>
      </c>
      <c r="AJ1305">
        <v>274</v>
      </c>
      <c r="AK1305">
        <v>11.2</v>
      </c>
      <c r="AL1305">
        <v>340.8125</v>
      </c>
    </row>
    <row r="1306" spans="2:38" x14ac:dyDescent="0.25">
      <c r="B1306" s="15">
        <v>34425</v>
      </c>
      <c r="C1306">
        <v>3635.96</v>
      </c>
      <c r="D1306">
        <v>445.77</v>
      </c>
      <c r="E1306">
        <v>743.46</v>
      </c>
      <c r="F1306">
        <v>4329.62</v>
      </c>
      <c r="G1306">
        <v>2133.11</v>
      </c>
      <c r="H1306">
        <v>19277.16</v>
      </c>
      <c r="I1306">
        <v>1571.18</v>
      </c>
      <c r="J1306">
        <v>19277.16</v>
      </c>
      <c r="K1306">
        <v>9029.91</v>
      </c>
      <c r="L1306">
        <v>5.3849999999999998</v>
      </c>
      <c r="M1306">
        <v>6.4429999999999996</v>
      </c>
      <c r="N1306">
        <v>6.9399999999999995</v>
      </c>
      <c r="O1306">
        <v>7.2539999999999996</v>
      </c>
      <c r="P1306">
        <v>94.31</v>
      </c>
      <c r="Q1306">
        <v>1.1737</v>
      </c>
      <c r="R1306">
        <v>103.6</v>
      </c>
      <c r="S1306">
        <v>1.474</v>
      </c>
      <c r="T1306">
        <v>0.70660000000000001</v>
      </c>
      <c r="U1306">
        <v>0.56410000000000005</v>
      </c>
      <c r="V1306">
        <v>1.4280999999999999</v>
      </c>
      <c r="W1306">
        <v>7.3883000000000001</v>
      </c>
      <c r="X1306">
        <v>7.9498999999999995</v>
      </c>
      <c r="Y1306">
        <v>31.37</v>
      </c>
      <c r="Z1306">
        <v>2.6776</v>
      </c>
      <c r="AA1306">
        <v>3.4750999999999999</v>
      </c>
      <c r="AB1306">
        <v>3.3650000000000002</v>
      </c>
      <c r="AC1306">
        <v>78.209999999999994</v>
      </c>
      <c r="AD1306">
        <v>5.7850000000000001</v>
      </c>
      <c r="AE1306">
        <v>76.625</v>
      </c>
      <c r="AF1306">
        <v>107.25</v>
      </c>
      <c r="AG1306">
        <v>391.8</v>
      </c>
      <c r="AH1306">
        <v>14.79</v>
      </c>
      <c r="AI1306">
        <v>681.8125</v>
      </c>
      <c r="AJ1306">
        <v>274.8125</v>
      </c>
      <c r="AK1306">
        <v>11.96</v>
      </c>
      <c r="AL1306">
        <v>329.8125</v>
      </c>
    </row>
    <row r="1307" spans="2:38" x14ac:dyDescent="0.25">
      <c r="B1307" s="15">
        <v>34418</v>
      </c>
      <c r="C1307">
        <v>3774.73</v>
      </c>
      <c r="D1307">
        <v>460.58</v>
      </c>
      <c r="E1307">
        <v>783.45</v>
      </c>
      <c r="F1307">
        <v>4528.29</v>
      </c>
      <c r="G1307">
        <v>2130.06</v>
      </c>
      <c r="H1307">
        <v>19836.48</v>
      </c>
      <c r="I1307">
        <v>1610.35</v>
      </c>
      <c r="J1307">
        <v>19836.48</v>
      </c>
      <c r="K1307">
        <v>9234.2099999999991</v>
      </c>
      <c r="L1307">
        <v>5.125</v>
      </c>
      <c r="M1307">
        <v>6.1139999999999999</v>
      </c>
      <c r="N1307">
        <v>6.6340000000000003</v>
      </c>
      <c r="O1307">
        <v>7.016</v>
      </c>
      <c r="P1307">
        <v>93.5</v>
      </c>
      <c r="Q1307">
        <v>1.1688000000000001</v>
      </c>
      <c r="R1307">
        <v>104.81</v>
      </c>
      <c r="S1307">
        <v>1.4971000000000001</v>
      </c>
      <c r="T1307">
        <v>0.71109999999999995</v>
      </c>
      <c r="U1307">
        <v>0.56710000000000005</v>
      </c>
      <c r="V1307">
        <v>1.4176</v>
      </c>
      <c r="W1307">
        <v>7.2630999999999997</v>
      </c>
      <c r="X1307">
        <v>7.8655999999999997</v>
      </c>
      <c r="Y1307">
        <v>31.453399999999998</v>
      </c>
      <c r="Z1307">
        <v>2.7210999999999999</v>
      </c>
      <c r="AA1307">
        <v>3.4451000000000001</v>
      </c>
      <c r="AB1307">
        <v>3.3586</v>
      </c>
      <c r="AC1307">
        <v>77.069999999999993</v>
      </c>
      <c r="AD1307">
        <v>5.7809999999999997</v>
      </c>
      <c r="AE1307">
        <v>76.474999999999994</v>
      </c>
      <c r="AF1307">
        <v>110.35</v>
      </c>
      <c r="AG1307">
        <v>391.2</v>
      </c>
      <c r="AH1307">
        <v>15.13</v>
      </c>
      <c r="AI1307">
        <v>688.625</v>
      </c>
      <c r="AJ1307">
        <v>283.1875</v>
      </c>
      <c r="AK1307">
        <v>12.19</v>
      </c>
      <c r="AL1307">
        <v>330.8125</v>
      </c>
    </row>
    <row r="1308" spans="2:38" x14ac:dyDescent="0.25">
      <c r="B1308" s="15">
        <v>34411</v>
      </c>
      <c r="C1308">
        <v>3895.65</v>
      </c>
      <c r="D1308">
        <v>471.06</v>
      </c>
      <c r="E1308">
        <v>803.93</v>
      </c>
      <c r="F1308">
        <v>4566.6099999999997</v>
      </c>
      <c r="G1308">
        <v>2155.61</v>
      </c>
      <c r="H1308">
        <v>20469.45</v>
      </c>
      <c r="I1308">
        <v>1647.24</v>
      </c>
      <c r="J1308">
        <v>20469.45</v>
      </c>
      <c r="K1308">
        <v>9132.31</v>
      </c>
      <c r="L1308">
        <v>5.008</v>
      </c>
      <c r="M1308">
        <v>5.976</v>
      </c>
      <c r="N1308">
        <v>6.4969999999999999</v>
      </c>
      <c r="O1308">
        <v>6.9190000000000005</v>
      </c>
      <c r="P1308">
        <v>94.57</v>
      </c>
      <c r="Q1308">
        <v>1.1511</v>
      </c>
      <c r="R1308">
        <v>106.16</v>
      </c>
      <c r="S1308">
        <v>1.4910000000000001</v>
      </c>
      <c r="T1308">
        <v>0.71260000000000001</v>
      </c>
      <c r="U1308">
        <v>0.57430000000000003</v>
      </c>
      <c r="V1308">
        <v>1.4416</v>
      </c>
      <c r="W1308">
        <v>7.3471000000000002</v>
      </c>
      <c r="X1308">
        <v>7.8620999999999999</v>
      </c>
      <c r="Y1308">
        <v>31.460999999999999</v>
      </c>
      <c r="Z1308">
        <v>2.7201</v>
      </c>
      <c r="AA1308">
        <v>3.4476</v>
      </c>
      <c r="AB1308">
        <v>3.33</v>
      </c>
      <c r="AC1308">
        <v>75.760000000000005</v>
      </c>
      <c r="AD1308">
        <v>5.4130000000000003</v>
      </c>
      <c r="AE1308">
        <v>76.55</v>
      </c>
      <c r="AF1308">
        <v>109.1</v>
      </c>
      <c r="AG1308">
        <v>387.6</v>
      </c>
      <c r="AH1308">
        <v>14.88</v>
      </c>
      <c r="AI1308">
        <v>691</v>
      </c>
      <c r="AJ1308">
        <v>281</v>
      </c>
      <c r="AK1308">
        <v>12.11</v>
      </c>
      <c r="AL1308">
        <v>336</v>
      </c>
    </row>
    <row r="1309" spans="2:38" x14ac:dyDescent="0.25">
      <c r="B1309" s="15">
        <v>34404</v>
      </c>
      <c r="C1309">
        <v>3862.7</v>
      </c>
      <c r="D1309">
        <v>466.44</v>
      </c>
      <c r="E1309">
        <v>789.2</v>
      </c>
      <c r="F1309">
        <v>4446.8599999999997</v>
      </c>
      <c r="G1309">
        <v>2103.4899999999998</v>
      </c>
      <c r="H1309">
        <v>20115.310000000001</v>
      </c>
      <c r="I1309">
        <v>1619.9</v>
      </c>
      <c r="J1309">
        <v>20115.310000000001</v>
      </c>
      <c r="K1309">
        <v>9905.66</v>
      </c>
      <c r="L1309">
        <v>4.92</v>
      </c>
      <c r="M1309">
        <v>5.8819999999999997</v>
      </c>
      <c r="N1309">
        <v>6.452</v>
      </c>
      <c r="O1309">
        <v>6.9039999999999999</v>
      </c>
      <c r="P1309">
        <v>93.91</v>
      </c>
      <c r="Q1309">
        <v>1.1633</v>
      </c>
      <c r="R1309">
        <v>105.06</v>
      </c>
      <c r="S1309">
        <v>1.5001</v>
      </c>
      <c r="T1309">
        <v>0.71460000000000001</v>
      </c>
      <c r="U1309">
        <v>0.5736</v>
      </c>
      <c r="V1309">
        <v>1.4220999999999999</v>
      </c>
      <c r="W1309">
        <v>7.3026</v>
      </c>
      <c r="X1309">
        <v>7.8545999999999996</v>
      </c>
      <c r="Y1309">
        <v>31.4786</v>
      </c>
      <c r="Z1309">
        <v>2.7221000000000002</v>
      </c>
      <c r="AA1309">
        <v>3.4350999999999998</v>
      </c>
      <c r="AB1309">
        <v>3.25</v>
      </c>
      <c r="AC1309">
        <v>76.849999999999994</v>
      </c>
      <c r="AD1309">
        <v>5.3769999999999998</v>
      </c>
      <c r="AE1309">
        <v>76.8</v>
      </c>
      <c r="AF1309">
        <v>110.25</v>
      </c>
      <c r="AG1309">
        <v>386.1</v>
      </c>
      <c r="AH1309">
        <v>14.44</v>
      </c>
      <c r="AI1309">
        <v>672.1875</v>
      </c>
      <c r="AJ1309">
        <v>275</v>
      </c>
      <c r="AK1309">
        <v>12.28</v>
      </c>
      <c r="AL1309">
        <v>332.1875</v>
      </c>
    </row>
    <row r="1310" spans="2:38" x14ac:dyDescent="0.25">
      <c r="B1310" s="15">
        <v>34397</v>
      </c>
      <c r="C1310">
        <v>3832.3</v>
      </c>
      <c r="D1310">
        <v>464.74</v>
      </c>
      <c r="E1310">
        <v>790.55</v>
      </c>
      <c r="F1310">
        <v>4398.5600000000004</v>
      </c>
      <c r="G1310">
        <v>2060.09</v>
      </c>
      <c r="H1310">
        <v>19966</v>
      </c>
      <c r="I1310">
        <v>1622.29</v>
      </c>
      <c r="J1310">
        <v>19966</v>
      </c>
      <c r="K1310">
        <v>9918.19</v>
      </c>
      <c r="L1310">
        <v>4.8760000000000003</v>
      </c>
      <c r="M1310">
        <v>5.8149999999999995</v>
      </c>
      <c r="N1310">
        <v>6.3650000000000002</v>
      </c>
      <c r="O1310">
        <v>6.8390000000000004</v>
      </c>
      <c r="P1310">
        <v>95.16</v>
      </c>
      <c r="Q1310">
        <v>1.1381999999999999</v>
      </c>
      <c r="R1310">
        <v>105.51</v>
      </c>
      <c r="S1310">
        <v>1.4901</v>
      </c>
      <c r="T1310">
        <v>0.71560000000000001</v>
      </c>
      <c r="U1310">
        <v>0.57210000000000005</v>
      </c>
      <c r="V1310">
        <v>1.4400999999999999</v>
      </c>
      <c r="W1310">
        <v>7.4436</v>
      </c>
      <c r="X1310">
        <v>8.0200999999999993</v>
      </c>
      <c r="Y1310">
        <v>31.41</v>
      </c>
      <c r="Z1310">
        <v>2.7250999999999999</v>
      </c>
      <c r="AA1310">
        <v>3.4801000000000002</v>
      </c>
      <c r="AB1310">
        <v>3.25</v>
      </c>
      <c r="AC1310">
        <v>77.98</v>
      </c>
      <c r="AD1310">
        <v>5.2389999999999999</v>
      </c>
      <c r="AE1310">
        <v>77.2</v>
      </c>
      <c r="AF1310">
        <v>108</v>
      </c>
      <c r="AG1310">
        <v>378.6</v>
      </c>
      <c r="AH1310">
        <v>14.57</v>
      </c>
      <c r="AI1310">
        <v>666.625</v>
      </c>
      <c r="AJ1310">
        <v>278.1875</v>
      </c>
      <c r="AK1310">
        <v>11.9</v>
      </c>
      <c r="AL1310">
        <v>340.625</v>
      </c>
    </row>
    <row r="1311" spans="2:38" x14ac:dyDescent="0.25">
      <c r="B1311" s="15">
        <v>34390</v>
      </c>
      <c r="C1311">
        <v>3838.78</v>
      </c>
      <c r="D1311">
        <v>466.07</v>
      </c>
      <c r="E1311">
        <v>783.78</v>
      </c>
      <c r="F1311">
        <v>4364.2299999999996</v>
      </c>
      <c r="G1311">
        <v>2074.92</v>
      </c>
      <c r="H1311">
        <v>19803.38</v>
      </c>
      <c r="I1311">
        <v>1609.87</v>
      </c>
      <c r="J1311">
        <v>19803.38</v>
      </c>
      <c r="K1311">
        <v>10100.25</v>
      </c>
      <c r="L1311">
        <v>4.7080000000000002</v>
      </c>
      <c r="M1311">
        <v>5.6379999999999999</v>
      </c>
      <c r="N1311">
        <v>6.1950000000000003</v>
      </c>
      <c r="O1311">
        <v>6.7130000000000001</v>
      </c>
      <c r="P1311">
        <v>94.77</v>
      </c>
      <c r="Q1311">
        <v>1.1468</v>
      </c>
      <c r="R1311">
        <v>104.81</v>
      </c>
      <c r="S1311">
        <v>1.4885999999999999</v>
      </c>
      <c r="T1311">
        <v>0.71909999999999996</v>
      </c>
      <c r="U1311">
        <v>0.57709999999999995</v>
      </c>
      <c r="V1311">
        <v>1.4285999999999999</v>
      </c>
      <c r="W1311">
        <v>7.4120999999999997</v>
      </c>
      <c r="X1311">
        <v>8.0136000000000003</v>
      </c>
      <c r="Y1311">
        <v>31.4343</v>
      </c>
      <c r="Z1311">
        <v>2.7275999999999998</v>
      </c>
      <c r="AA1311">
        <v>3.4651000000000001</v>
      </c>
      <c r="AB1311">
        <v>3.19</v>
      </c>
      <c r="AC1311">
        <v>78.849999999999994</v>
      </c>
      <c r="AD1311">
        <v>5.226</v>
      </c>
      <c r="AE1311">
        <v>76.95</v>
      </c>
      <c r="AF1311">
        <v>104.1</v>
      </c>
      <c r="AG1311">
        <v>379.8</v>
      </c>
      <c r="AH1311">
        <v>14.57</v>
      </c>
      <c r="AI1311">
        <v>680.8125</v>
      </c>
      <c r="AJ1311">
        <v>284.1875</v>
      </c>
      <c r="AK1311">
        <v>11.14</v>
      </c>
      <c r="AL1311">
        <v>350</v>
      </c>
    </row>
    <row r="1312" spans="2:38" x14ac:dyDescent="0.25">
      <c r="B1312" s="15">
        <v>34383</v>
      </c>
      <c r="C1312">
        <v>3887.46</v>
      </c>
      <c r="D1312">
        <v>467.69</v>
      </c>
      <c r="E1312">
        <v>788.86</v>
      </c>
      <c r="F1312">
        <v>4378.3900000000003</v>
      </c>
      <c r="G1312">
        <v>2151.9699999999998</v>
      </c>
      <c r="H1312">
        <v>18959.599999999999</v>
      </c>
      <c r="I1312">
        <v>1557.11</v>
      </c>
      <c r="J1312">
        <v>18959.599999999999</v>
      </c>
      <c r="K1312">
        <v>10825.88</v>
      </c>
      <c r="L1312">
        <v>4.5259999999999998</v>
      </c>
      <c r="M1312">
        <v>5.5110000000000001</v>
      </c>
      <c r="N1312">
        <v>6.0860000000000003</v>
      </c>
      <c r="O1312">
        <v>6.625</v>
      </c>
      <c r="P1312">
        <v>94.6</v>
      </c>
      <c r="Q1312">
        <v>1.1406000000000001</v>
      </c>
      <c r="R1312">
        <v>104.61</v>
      </c>
      <c r="S1312">
        <v>1.4821</v>
      </c>
      <c r="T1312">
        <v>0.71560000000000001</v>
      </c>
      <c r="U1312">
        <v>0.57410000000000005</v>
      </c>
      <c r="V1312">
        <v>1.4440999999999999</v>
      </c>
      <c r="W1312">
        <v>7.4176000000000002</v>
      </c>
      <c r="X1312">
        <v>7.9020999999999999</v>
      </c>
      <c r="Y1312">
        <v>31.477799999999998</v>
      </c>
      <c r="Z1312">
        <v>2.7816999999999998</v>
      </c>
      <c r="AA1312">
        <v>3.4500999999999999</v>
      </c>
      <c r="AB1312">
        <v>3.1070000000000002</v>
      </c>
      <c r="AC1312">
        <v>77.03</v>
      </c>
      <c r="AD1312">
        <v>5.1769999999999996</v>
      </c>
      <c r="AE1312">
        <v>75.349999999999994</v>
      </c>
      <c r="AF1312">
        <v>107</v>
      </c>
      <c r="AG1312">
        <v>380.3</v>
      </c>
      <c r="AH1312">
        <v>14.21</v>
      </c>
      <c r="AI1312">
        <v>674.625</v>
      </c>
      <c r="AJ1312">
        <v>288.1875</v>
      </c>
      <c r="AK1312">
        <v>11.11</v>
      </c>
      <c r="AL1312">
        <v>364.8125</v>
      </c>
    </row>
    <row r="1313" spans="2:38" x14ac:dyDescent="0.25">
      <c r="B1313" s="15">
        <v>34376</v>
      </c>
      <c r="C1313">
        <v>3894.78</v>
      </c>
      <c r="D1313">
        <v>470.18</v>
      </c>
      <c r="E1313">
        <v>780.98</v>
      </c>
      <c r="F1313">
        <v>4405.6000000000004</v>
      </c>
      <c r="G1313">
        <v>2090.61</v>
      </c>
      <c r="H1313">
        <v>19990.7</v>
      </c>
      <c r="I1313">
        <v>1608.14</v>
      </c>
      <c r="J1313">
        <v>19990.7</v>
      </c>
      <c r="K1313">
        <v>11504.03</v>
      </c>
      <c r="L1313">
        <v>4.4109999999999996</v>
      </c>
      <c r="M1313">
        <v>5.33</v>
      </c>
      <c r="N1313">
        <v>5.8789999999999996</v>
      </c>
      <c r="O1313">
        <v>6.407</v>
      </c>
      <c r="P1313">
        <v>96.65</v>
      </c>
      <c r="Q1313">
        <v>1.1207</v>
      </c>
      <c r="R1313">
        <v>107.2</v>
      </c>
      <c r="S1313">
        <v>1.4631000000000001</v>
      </c>
      <c r="T1313">
        <v>0.71760000000000002</v>
      </c>
      <c r="U1313">
        <v>0.5736</v>
      </c>
      <c r="V1313">
        <v>1.4801</v>
      </c>
      <c r="W1313">
        <v>7.5750999999999999</v>
      </c>
      <c r="X1313">
        <v>8.0795999999999992</v>
      </c>
      <c r="Y1313">
        <v>31.482199999999999</v>
      </c>
      <c r="Z1313">
        <v>2.7701000000000002</v>
      </c>
      <c r="AA1313">
        <v>3.4451000000000001</v>
      </c>
      <c r="AB1313">
        <v>3.1059999999999999</v>
      </c>
      <c r="AC1313">
        <v>77.28</v>
      </c>
      <c r="AD1313">
        <v>5.2549999999999999</v>
      </c>
      <c r="AE1313">
        <v>73.224999999999994</v>
      </c>
      <c r="AF1313">
        <v>109.05</v>
      </c>
      <c r="AG1313">
        <v>380</v>
      </c>
      <c r="AH1313">
        <v>14.72</v>
      </c>
      <c r="AI1313">
        <v>684.1875</v>
      </c>
      <c r="AJ1313">
        <v>298.1875</v>
      </c>
      <c r="AK1313">
        <v>11.03</v>
      </c>
      <c r="AL1313">
        <v>375.625</v>
      </c>
    </row>
    <row r="1314" spans="2:38" x14ac:dyDescent="0.25">
      <c r="B1314" s="15">
        <v>34369</v>
      </c>
      <c r="C1314">
        <v>3871.42</v>
      </c>
      <c r="D1314">
        <v>469.81</v>
      </c>
      <c r="E1314">
        <v>777.29</v>
      </c>
      <c r="F1314">
        <v>4447.1899999999996</v>
      </c>
      <c r="G1314">
        <v>2138.25</v>
      </c>
      <c r="H1314">
        <v>20301.43</v>
      </c>
      <c r="I1314">
        <v>1614.8</v>
      </c>
      <c r="J1314">
        <v>20301.43</v>
      </c>
      <c r="K1314">
        <v>12157.57</v>
      </c>
      <c r="L1314">
        <v>4.391</v>
      </c>
      <c r="M1314">
        <v>5.2960000000000003</v>
      </c>
      <c r="N1314">
        <v>5.8710000000000004</v>
      </c>
      <c r="O1314">
        <v>6.3620000000000001</v>
      </c>
      <c r="P1314">
        <v>96.75</v>
      </c>
      <c r="Q1314">
        <v>1.1316999999999999</v>
      </c>
      <c r="R1314">
        <v>109.43</v>
      </c>
      <c r="S1314">
        <v>1.478</v>
      </c>
      <c r="T1314">
        <v>0.71150000000000002</v>
      </c>
      <c r="U1314">
        <v>0.56979999999999997</v>
      </c>
      <c r="V1314">
        <v>1.4715</v>
      </c>
      <c r="W1314">
        <v>7.5506000000000002</v>
      </c>
      <c r="X1314">
        <v>7.9251000000000005</v>
      </c>
      <c r="Y1314">
        <v>31.453600000000002</v>
      </c>
      <c r="Z1314">
        <v>2.7705000000000002</v>
      </c>
      <c r="AA1314">
        <v>3.4241999999999999</v>
      </c>
      <c r="AB1314">
        <v>3.1059999999999999</v>
      </c>
      <c r="AC1314">
        <v>77.23</v>
      </c>
      <c r="AD1314">
        <v>5.4269999999999996</v>
      </c>
      <c r="AE1314">
        <v>71.7</v>
      </c>
      <c r="AF1314">
        <v>103.3</v>
      </c>
      <c r="AG1314">
        <v>386.6</v>
      </c>
      <c r="AH1314">
        <v>15.63</v>
      </c>
      <c r="AI1314">
        <v>674.625</v>
      </c>
      <c r="AJ1314">
        <v>288.625</v>
      </c>
      <c r="AK1314">
        <v>11.12</v>
      </c>
      <c r="AL1314">
        <v>372.1875</v>
      </c>
    </row>
    <row r="1315" spans="2:38" x14ac:dyDescent="0.25">
      <c r="B1315" s="15">
        <v>34362</v>
      </c>
      <c r="C1315">
        <v>3945.43</v>
      </c>
      <c r="D1315">
        <v>478.7</v>
      </c>
      <c r="E1315">
        <v>796.53</v>
      </c>
      <c r="F1315">
        <v>4492.21</v>
      </c>
      <c r="G1315">
        <v>2133.4699999999998</v>
      </c>
      <c r="H1315">
        <v>18757.88</v>
      </c>
      <c r="I1315">
        <v>1527.82</v>
      </c>
      <c r="J1315">
        <v>18757.88</v>
      </c>
      <c r="K1315">
        <v>11377.83</v>
      </c>
      <c r="L1315">
        <v>4.0910000000000002</v>
      </c>
      <c r="M1315">
        <v>5.008</v>
      </c>
      <c r="N1315">
        <v>5.6340000000000003</v>
      </c>
      <c r="O1315">
        <v>6.2169999999999996</v>
      </c>
      <c r="P1315">
        <v>96.18</v>
      </c>
      <c r="Q1315">
        <v>1.1337999999999999</v>
      </c>
      <c r="R1315">
        <v>109.97</v>
      </c>
      <c r="S1315">
        <v>1.4955000000000001</v>
      </c>
      <c r="T1315">
        <v>0.70960000000000001</v>
      </c>
      <c r="U1315">
        <v>0.56810000000000005</v>
      </c>
      <c r="V1315">
        <v>1.4704999999999999</v>
      </c>
      <c r="W1315">
        <v>7.4931000000000001</v>
      </c>
      <c r="X1315">
        <v>7.9695999999999998</v>
      </c>
      <c r="Y1315">
        <v>31.4848</v>
      </c>
      <c r="Z1315">
        <v>2.7650999999999999</v>
      </c>
      <c r="AA1315">
        <v>3.4085999999999999</v>
      </c>
      <c r="AB1315">
        <v>3.1065</v>
      </c>
      <c r="AC1315">
        <v>75.86</v>
      </c>
      <c r="AD1315">
        <v>5.0199999999999996</v>
      </c>
      <c r="AE1315">
        <v>73.3</v>
      </c>
      <c r="AF1315">
        <v>104.75</v>
      </c>
      <c r="AG1315">
        <v>376.9</v>
      </c>
      <c r="AH1315">
        <v>15.34</v>
      </c>
      <c r="AI1315">
        <v>683.8125</v>
      </c>
      <c r="AJ1315">
        <v>290</v>
      </c>
      <c r="AK1315">
        <v>10.47</v>
      </c>
      <c r="AL1315">
        <v>364.1875</v>
      </c>
    </row>
    <row r="1316" spans="2:38" x14ac:dyDescent="0.25">
      <c r="B1316" s="15">
        <v>34355</v>
      </c>
      <c r="C1316">
        <v>3914.48</v>
      </c>
      <c r="D1316">
        <v>474.72</v>
      </c>
      <c r="E1316">
        <v>794.29</v>
      </c>
      <c r="F1316">
        <v>4501.9399999999996</v>
      </c>
      <c r="G1316">
        <v>2075.61</v>
      </c>
      <c r="H1316">
        <v>19307.43</v>
      </c>
      <c r="I1316">
        <v>1569.91</v>
      </c>
      <c r="J1316">
        <v>19307.43</v>
      </c>
      <c r="K1316">
        <v>11459.37</v>
      </c>
      <c r="L1316">
        <v>4.0540000000000003</v>
      </c>
      <c r="M1316">
        <v>5.0309999999999997</v>
      </c>
      <c r="N1316">
        <v>5.681</v>
      </c>
      <c r="O1316">
        <v>6.2809999999999997</v>
      </c>
      <c r="P1316">
        <v>96.71</v>
      </c>
      <c r="Q1316">
        <v>1.1211</v>
      </c>
      <c r="R1316">
        <v>111.55</v>
      </c>
      <c r="S1316">
        <v>1.4925999999999999</v>
      </c>
      <c r="T1316">
        <v>0.7026</v>
      </c>
      <c r="U1316">
        <v>0.56610000000000005</v>
      </c>
      <c r="V1316">
        <v>1.4651000000000001</v>
      </c>
      <c r="W1316">
        <v>7.5396000000000001</v>
      </c>
      <c r="X1316">
        <v>8.0861000000000001</v>
      </c>
      <c r="Y1316">
        <v>31.375</v>
      </c>
      <c r="Z1316">
        <v>2.7401</v>
      </c>
      <c r="AA1316">
        <v>3.4026000000000001</v>
      </c>
      <c r="AB1316">
        <v>3.1059999999999999</v>
      </c>
      <c r="AC1316">
        <v>72.48</v>
      </c>
      <c r="AD1316">
        <v>5.1219999999999999</v>
      </c>
      <c r="AE1316">
        <v>73.45</v>
      </c>
      <c r="AF1316">
        <v>109.7</v>
      </c>
      <c r="AG1316">
        <v>381.7</v>
      </c>
      <c r="AH1316">
        <v>15.1</v>
      </c>
      <c r="AI1316">
        <v>693.625</v>
      </c>
      <c r="AJ1316">
        <v>297.8125</v>
      </c>
      <c r="AK1316">
        <v>10.39</v>
      </c>
      <c r="AL1316">
        <v>376</v>
      </c>
    </row>
    <row r="1317" spans="2:38" x14ac:dyDescent="0.25">
      <c r="B1317" s="15">
        <v>34348</v>
      </c>
      <c r="C1317">
        <v>3867.2</v>
      </c>
      <c r="D1317">
        <v>474.91</v>
      </c>
      <c r="E1317">
        <v>792.31</v>
      </c>
      <c r="F1317">
        <v>4489.1400000000003</v>
      </c>
      <c r="G1317">
        <v>2141.8200000000002</v>
      </c>
      <c r="H1317">
        <v>18973.7</v>
      </c>
      <c r="I1317">
        <v>1525.62</v>
      </c>
      <c r="J1317">
        <v>18973.7</v>
      </c>
      <c r="K1317">
        <v>10774.25</v>
      </c>
      <c r="L1317">
        <v>4.1310000000000002</v>
      </c>
      <c r="M1317">
        <v>5.0919999999999996</v>
      </c>
      <c r="N1317">
        <v>5.726</v>
      </c>
      <c r="O1317">
        <v>6.2960000000000003</v>
      </c>
      <c r="P1317">
        <v>96.68</v>
      </c>
      <c r="Q1317">
        <v>1.1176999999999999</v>
      </c>
      <c r="R1317">
        <v>111</v>
      </c>
      <c r="S1317">
        <v>1.4925999999999999</v>
      </c>
      <c r="T1317">
        <v>0.68910000000000005</v>
      </c>
      <c r="U1317">
        <v>0.55810000000000004</v>
      </c>
      <c r="V1317">
        <v>1.4786000000000001</v>
      </c>
      <c r="W1317">
        <v>7.5426000000000002</v>
      </c>
      <c r="X1317">
        <v>8.1857000000000006</v>
      </c>
      <c r="Y1317">
        <v>31.465</v>
      </c>
      <c r="Z1317">
        <v>2.7401</v>
      </c>
      <c r="AA1317">
        <v>3.4100999999999999</v>
      </c>
      <c r="AB1317">
        <v>3.1074999999999999</v>
      </c>
      <c r="AC1317">
        <v>69.98</v>
      </c>
      <c r="AD1317">
        <v>5.2350000000000003</v>
      </c>
      <c r="AE1317">
        <v>74.349999999999994</v>
      </c>
      <c r="AF1317">
        <v>111.5</v>
      </c>
      <c r="AG1317">
        <v>390.1</v>
      </c>
      <c r="AH1317">
        <v>14.78</v>
      </c>
      <c r="AI1317">
        <v>708.8125</v>
      </c>
      <c r="AJ1317">
        <v>310</v>
      </c>
      <c r="AK1317">
        <v>10.66</v>
      </c>
      <c r="AL1317">
        <v>388</v>
      </c>
    </row>
    <row r="1318" spans="2:38" x14ac:dyDescent="0.25">
      <c r="B1318" s="15">
        <v>34341</v>
      </c>
      <c r="C1318">
        <v>3820.77</v>
      </c>
      <c r="D1318">
        <v>469.9</v>
      </c>
      <c r="E1318">
        <v>782.94</v>
      </c>
      <c r="F1318">
        <v>4420.66</v>
      </c>
      <c r="G1318">
        <v>2211.64</v>
      </c>
      <c r="H1318">
        <v>18124.009999999998</v>
      </c>
      <c r="I1318">
        <v>1481.02</v>
      </c>
      <c r="J1318">
        <v>18124.009999999998</v>
      </c>
      <c r="K1318">
        <v>11001.48</v>
      </c>
      <c r="L1318">
        <v>4.0579999999999998</v>
      </c>
      <c r="M1318">
        <v>5.0140000000000002</v>
      </c>
      <c r="N1318">
        <v>5.6509999999999998</v>
      </c>
      <c r="O1318">
        <v>6.2270000000000003</v>
      </c>
      <c r="P1318">
        <v>96.08</v>
      </c>
      <c r="Q1318">
        <v>1.1293</v>
      </c>
      <c r="R1318">
        <v>111.91</v>
      </c>
      <c r="S1318">
        <v>1.4931000000000001</v>
      </c>
      <c r="T1318">
        <v>0.68700000000000006</v>
      </c>
      <c r="U1318">
        <v>0.55730000000000002</v>
      </c>
      <c r="V1318">
        <v>1.4671000000000001</v>
      </c>
      <c r="W1318">
        <v>7.4561000000000002</v>
      </c>
      <c r="X1318">
        <v>8.2218</v>
      </c>
      <c r="Y1318">
        <v>31.37</v>
      </c>
      <c r="Z1318">
        <v>2.6291000000000002</v>
      </c>
      <c r="AA1318">
        <v>3.3900999999999999</v>
      </c>
      <c r="AB1318">
        <v>3.1059999999999999</v>
      </c>
      <c r="AC1318">
        <v>68.290000000000006</v>
      </c>
      <c r="AD1318">
        <v>5.0250000000000004</v>
      </c>
      <c r="AE1318">
        <v>73.75</v>
      </c>
      <c r="AF1318">
        <v>109.4</v>
      </c>
      <c r="AG1318">
        <v>387.2</v>
      </c>
      <c r="AH1318">
        <v>15.32</v>
      </c>
      <c r="AI1318">
        <v>694.1875</v>
      </c>
      <c r="AJ1318">
        <v>309</v>
      </c>
      <c r="AK1318">
        <v>10.58</v>
      </c>
      <c r="AL1318">
        <v>391.625</v>
      </c>
    </row>
    <row r="1319" spans="2:38" x14ac:dyDescent="0.25">
      <c r="B1319" s="15">
        <v>34334</v>
      </c>
      <c r="C1319">
        <v>3754.09</v>
      </c>
      <c r="D1319">
        <v>466.45</v>
      </c>
      <c r="E1319">
        <v>776.8</v>
      </c>
      <c r="F1319">
        <v>4321.43</v>
      </c>
      <c r="G1319">
        <v>2266.6799999999998</v>
      </c>
      <c r="H1319">
        <v>17417.240000000002</v>
      </c>
      <c r="I1319">
        <v>1439.31</v>
      </c>
      <c r="J1319">
        <v>17417.240000000002</v>
      </c>
      <c r="K1319">
        <v>11888.39</v>
      </c>
      <c r="L1319">
        <v>4.234</v>
      </c>
      <c r="M1319">
        <v>5.2080000000000002</v>
      </c>
      <c r="N1319">
        <v>5.7940000000000005</v>
      </c>
      <c r="O1319">
        <v>6.3479999999999999</v>
      </c>
      <c r="P1319">
        <v>96.84</v>
      </c>
      <c r="Q1319">
        <v>1.1244000000000001</v>
      </c>
      <c r="R1319">
        <v>111.85</v>
      </c>
      <c r="S1319">
        <v>1.4775</v>
      </c>
      <c r="T1319">
        <v>0.67930000000000001</v>
      </c>
      <c r="U1319">
        <v>0.55900000000000005</v>
      </c>
      <c r="V1319">
        <v>1.4884999999999999</v>
      </c>
      <c r="W1319">
        <v>7.5365000000000002</v>
      </c>
      <c r="X1319">
        <v>8.3606999999999996</v>
      </c>
      <c r="Y1319">
        <v>31.504100000000001</v>
      </c>
      <c r="Z1319">
        <v>2.6905000000000001</v>
      </c>
      <c r="AA1319">
        <v>3.4</v>
      </c>
      <c r="AB1319">
        <v>3.1070000000000002</v>
      </c>
      <c r="AC1319">
        <v>67.88</v>
      </c>
      <c r="AD1319">
        <v>5.117</v>
      </c>
      <c r="AE1319">
        <v>73.45</v>
      </c>
      <c r="AF1319">
        <v>104.4</v>
      </c>
      <c r="AG1319">
        <v>391.9</v>
      </c>
      <c r="AH1319">
        <v>14.17</v>
      </c>
      <c r="AI1319">
        <v>704.1875</v>
      </c>
      <c r="AJ1319">
        <v>306</v>
      </c>
      <c r="AK1319">
        <v>10.77</v>
      </c>
      <c r="AL1319">
        <v>378.1875</v>
      </c>
    </row>
    <row r="1320" spans="2:38" x14ac:dyDescent="0.25">
      <c r="B1320" s="15">
        <v>34327</v>
      </c>
      <c r="C1320">
        <v>3757.72</v>
      </c>
      <c r="D1320">
        <v>467.38</v>
      </c>
      <c r="E1320">
        <v>758.7</v>
      </c>
      <c r="F1320">
        <v>4246.3900000000003</v>
      </c>
      <c r="G1320">
        <v>2222.84</v>
      </c>
      <c r="H1320">
        <v>17141.11</v>
      </c>
      <c r="I1320">
        <v>1428.7</v>
      </c>
      <c r="J1320">
        <v>17141.11</v>
      </c>
      <c r="K1320">
        <v>11039.84</v>
      </c>
      <c r="L1320">
        <v>4.2009999999999996</v>
      </c>
      <c r="M1320">
        <v>5.1079999999999997</v>
      </c>
      <c r="N1320">
        <v>5.6909999999999998</v>
      </c>
      <c r="O1320">
        <v>6.2130000000000001</v>
      </c>
      <c r="P1320">
        <v>94.68</v>
      </c>
      <c r="Q1320">
        <v>1.151</v>
      </c>
      <c r="R1320">
        <v>110.88</v>
      </c>
      <c r="S1320">
        <v>1.504</v>
      </c>
      <c r="T1320">
        <v>0.67930000000000001</v>
      </c>
      <c r="U1320">
        <v>0.5595</v>
      </c>
      <c r="V1320">
        <v>1.4384999999999999</v>
      </c>
      <c r="W1320">
        <v>7.3605</v>
      </c>
      <c r="X1320">
        <v>8.2239000000000004</v>
      </c>
      <c r="Y1320">
        <v>31.37</v>
      </c>
      <c r="Z1320">
        <v>2.569</v>
      </c>
      <c r="AA1320">
        <v>3.375</v>
      </c>
      <c r="AB1320">
        <v>3.1070000000000002</v>
      </c>
      <c r="AC1320">
        <v>66.48</v>
      </c>
      <c r="AD1320">
        <v>5.0350000000000001</v>
      </c>
      <c r="AE1320">
        <v>73.400000000000006</v>
      </c>
      <c r="AF1320">
        <v>107.9</v>
      </c>
      <c r="AG1320">
        <v>385.8</v>
      </c>
      <c r="AH1320">
        <v>14.48</v>
      </c>
      <c r="AI1320">
        <v>696</v>
      </c>
      <c r="AJ1320">
        <v>299</v>
      </c>
      <c r="AK1320">
        <v>10.65</v>
      </c>
      <c r="AL1320">
        <v>372.8125</v>
      </c>
    </row>
    <row r="1321" spans="2:38" x14ac:dyDescent="0.25">
      <c r="B1321" s="15">
        <v>34320</v>
      </c>
      <c r="C1321">
        <v>3751.57</v>
      </c>
      <c r="D1321">
        <v>466.38</v>
      </c>
      <c r="E1321">
        <v>759.23</v>
      </c>
      <c r="F1321">
        <v>4223.58</v>
      </c>
      <c r="G1321">
        <v>2151.02</v>
      </c>
      <c r="H1321">
        <v>18051.91</v>
      </c>
      <c r="I1321">
        <v>1490.47</v>
      </c>
      <c r="J1321">
        <v>18051.91</v>
      </c>
      <c r="K1321">
        <v>10568.86</v>
      </c>
      <c r="L1321">
        <v>4.1559999999999997</v>
      </c>
      <c r="M1321">
        <v>5.1390000000000002</v>
      </c>
      <c r="N1321">
        <v>5.7640000000000002</v>
      </c>
      <c r="O1321">
        <v>6.2789999999999999</v>
      </c>
      <c r="P1321">
        <v>95.74</v>
      </c>
      <c r="Q1321">
        <v>1.1435</v>
      </c>
      <c r="R1321">
        <v>110.19</v>
      </c>
      <c r="S1321">
        <v>1.4876</v>
      </c>
      <c r="T1321">
        <v>0.67900000000000005</v>
      </c>
      <c r="U1321">
        <v>0.56220000000000003</v>
      </c>
      <c r="V1321">
        <v>1.4601</v>
      </c>
      <c r="W1321">
        <v>7.4355000000000002</v>
      </c>
      <c r="X1321">
        <v>8.4288000000000007</v>
      </c>
      <c r="Y1321">
        <v>31.37</v>
      </c>
      <c r="Z1321">
        <v>2.5503999999999998</v>
      </c>
      <c r="AA1321">
        <v>3.3835000000000002</v>
      </c>
      <c r="AB1321">
        <v>3.1059999999999999</v>
      </c>
      <c r="AC1321">
        <v>65.489999999999995</v>
      </c>
      <c r="AD1321">
        <v>5.0170000000000003</v>
      </c>
      <c r="AE1321">
        <v>74.2</v>
      </c>
      <c r="AF1321">
        <v>109.05</v>
      </c>
      <c r="AG1321">
        <v>387.4</v>
      </c>
      <c r="AH1321">
        <v>13.91</v>
      </c>
      <c r="AI1321">
        <v>686.8125</v>
      </c>
      <c r="AJ1321">
        <v>288</v>
      </c>
      <c r="AK1321">
        <v>10.69</v>
      </c>
      <c r="AL1321">
        <v>371.5</v>
      </c>
    </row>
    <row r="1322" spans="2:38" x14ac:dyDescent="0.25">
      <c r="B1322" s="15">
        <v>34313</v>
      </c>
      <c r="C1322">
        <v>3740.67</v>
      </c>
      <c r="D1322">
        <v>463.93</v>
      </c>
      <c r="E1322">
        <v>760.75</v>
      </c>
      <c r="F1322">
        <v>4280.3</v>
      </c>
      <c r="G1322">
        <v>2161.13</v>
      </c>
      <c r="H1322">
        <v>17257.43</v>
      </c>
      <c r="I1322">
        <v>1456.71</v>
      </c>
      <c r="J1322">
        <v>17257.43</v>
      </c>
      <c r="K1322">
        <v>10228.11</v>
      </c>
      <c r="L1322">
        <v>4.2160000000000002</v>
      </c>
      <c r="M1322">
        <v>5.15</v>
      </c>
      <c r="N1322">
        <v>5.7359999999999998</v>
      </c>
      <c r="O1322">
        <v>6.1920000000000002</v>
      </c>
      <c r="P1322">
        <v>95.05</v>
      </c>
      <c r="Q1322">
        <v>1.1479999999999999</v>
      </c>
      <c r="R1322">
        <v>109.2</v>
      </c>
      <c r="S1322">
        <v>1.4955000000000001</v>
      </c>
      <c r="T1322">
        <v>0.67130000000000001</v>
      </c>
      <c r="U1322">
        <v>0.55589999999999995</v>
      </c>
      <c r="V1322">
        <v>1.4544999999999999</v>
      </c>
      <c r="W1322">
        <v>7.3739999999999997</v>
      </c>
      <c r="X1322">
        <v>8.3490000000000002</v>
      </c>
      <c r="Y1322">
        <v>31.463699999999999</v>
      </c>
      <c r="Z1322">
        <v>2.5518999999999998</v>
      </c>
      <c r="AA1322">
        <v>3.3632</v>
      </c>
      <c r="AB1322">
        <v>3.1110000000000002</v>
      </c>
      <c r="AC1322">
        <v>63.39</v>
      </c>
      <c r="AD1322">
        <v>5.0229999999999997</v>
      </c>
      <c r="AE1322">
        <v>72.375</v>
      </c>
      <c r="AF1322">
        <v>104.3</v>
      </c>
      <c r="AG1322">
        <v>383.2</v>
      </c>
      <c r="AH1322">
        <v>15.07</v>
      </c>
      <c r="AI1322">
        <v>685.625</v>
      </c>
      <c r="AJ1322">
        <v>286.25</v>
      </c>
      <c r="AK1322">
        <v>10.77</v>
      </c>
      <c r="AL1322">
        <v>364.75</v>
      </c>
    </row>
    <row r="1323" spans="2:38" x14ac:dyDescent="0.25">
      <c r="B1323" s="15">
        <v>34306</v>
      </c>
      <c r="C1323">
        <v>3704.07</v>
      </c>
      <c r="D1323">
        <v>464.89</v>
      </c>
      <c r="E1323">
        <v>772.24</v>
      </c>
      <c r="F1323">
        <v>4239.3599999999997</v>
      </c>
      <c r="G1323">
        <v>2120.61</v>
      </c>
      <c r="H1323">
        <v>17459.349999999999</v>
      </c>
      <c r="I1323">
        <v>1460.11</v>
      </c>
      <c r="J1323">
        <v>17459.349999999999</v>
      </c>
      <c r="K1323">
        <v>9294.35</v>
      </c>
      <c r="L1323">
        <v>4.2</v>
      </c>
      <c r="M1323">
        <v>5.1360000000000001</v>
      </c>
      <c r="N1323">
        <v>5.7530000000000001</v>
      </c>
      <c r="O1323">
        <v>6.2450000000000001</v>
      </c>
      <c r="P1323">
        <v>96.09</v>
      </c>
      <c r="Q1323">
        <v>1.1301000000000001</v>
      </c>
      <c r="R1323">
        <v>108.6</v>
      </c>
      <c r="S1323">
        <v>1.4910000000000001</v>
      </c>
      <c r="T1323">
        <v>0.66900000000000004</v>
      </c>
      <c r="U1323">
        <v>0.54990000000000006</v>
      </c>
      <c r="V1323">
        <v>1.4904999999999999</v>
      </c>
      <c r="W1323">
        <v>7.4996999999999998</v>
      </c>
      <c r="X1323">
        <v>8.4292999999999996</v>
      </c>
      <c r="Y1323">
        <v>31.4468</v>
      </c>
      <c r="Z1323">
        <v>2.5550000000000002</v>
      </c>
      <c r="AA1323">
        <v>3.3746999999999998</v>
      </c>
      <c r="AB1323">
        <v>3.1046</v>
      </c>
      <c r="AC1323">
        <v>62.1</v>
      </c>
      <c r="AD1323">
        <v>4.8109999999999999</v>
      </c>
      <c r="AE1323">
        <v>71.875</v>
      </c>
      <c r="AF1323">
        <v>101</v>
      </c>
      <c r="AG1323">
        <v>376.8</v>
      </c>
      <c r="AH1323">
        <v>14.97</v>
      </c>
      <c r="AI1323">
        <v>679</v>
      </c>
      <c r="AJ1323">
        <v>285</v>
      </c>
      <c r="AK1323">
        <v>10.73</v>
      </c>
      <c r="AL1323">
        <v>364</v>
      </c>
    </row>
    <row r="1324" spans="2:38" x14ac:dyDescent="0.25">
      <c r="B1324" s="15">
        <v>34299</v>
      </c>
      <c r="C1324">
        <v>3683.95</v>
      </c>
      <c r="D1324">
        <v>463.06</v>
      </c>
      <c r="E1324">
        <v>754.41</v>
      </c>
      <c r="F1324">
        <v>4220.6099999999997</v>
      </c>
      <c r="G1324">
        <v>2047.24</v>
      </c>
      <c r="H1324">
        <v>16726.37</v>
      </c>
      <c r="I1324">
        <v>1424.54</v>
      </c>
      <c r="J1324">
        <v>16726.37</v>
      </c>
      <c r="K1324">
        <v>9274.42</v>
      </c>
      <c r="L1324">
        <v>4.16</v>
      </c>
      <c r="M1324">
        <v>5.0750000000000002</v>
      </c>
      <c r="N1324">
        <v>5.74</v>
      </c>
      <c r="O1324">
        <v>6.26</v>
      </c>
      <c r="P1324">
        <v>96.02</v>
      </c>
      <c r="Q1324">
        <v>1.1339999999999999</v>
      </c>
      <c r="R1324">
        <v>108.98</v>
      </c>
      <c r="S1324">
        <v>1.4795</v>
      </c>
      <c r="T1324">
        <v>0.66279999999999994</v>
      </c>
      <c r="U1324">
        <v>0.5474</v>
      </c>
      <c r="V1324">
        <v>1.5</v>
      </c>
      <c r="W1324">
        <v>7.4785000000000004</v>
      </c>
      <c r="X1324">
        <v>8.4303000000000008</v>
      </c>
      <c r="Y1324">
        <v>31.465800000000002</v>
      </c>
      <c r="Z1324">
        <v>2.5575000000000001</v>
      </c>
      <c r="AA1324">
        <v>3.3748</v>
      </c>
      <c r="AB1324">
        <v>3.113</v>
      </c>
      <c r="AC1324">
        <v>61.2</v>
      </c>
      <c r="AD1324">
        <v>4.6429999999999998</v>
      </c>
      <c r="AE1324">
        <v>72.575000000000003</v>
      </c>
      <c r="AF1324">
        <v>104.8</v>
      </c>
      <c r="AG1324">
        <v>377.2</v>
      </c>
      <c r="AH1324">
        <v>16.38</v>
      </c>
      <c r="AI1324">
        <v>685.8125</v>
      </c>
      <c r="AJ1324">
        <v>282.75</v>
      </c>
      <c r="AK1324">
        <v>10.33</v>
      </c>
      <c r="AL1324">
        <v>357.75</v>
      </c>
    </row>
    <row r="1325" spans="2:38" x14ac:dyDescent="0.25">
      <c r="B1325" s="15">
        <v>34292</v>
      </c>
      <c r="C1325">
        <v>3694.01</v>
      </c>
      <c r="D1325">
        <v>462.6</v>
      </c>
      <c r="E1325">
        <v>751.56</v>
      </c>
      <c r="F1325">
        <v>4238.17</v>
      </c>
      <c r="G1325">
        <v>2077.37</v>
      </c>
      <c r="H1325">
        <v>17941.189999999999</v>
      </c>
      <c r="I1325">
        <v>1539.59</v>
      </c>
      <c r="J1325">
        <v>17941.189999999999</v>
      </c>
      <c r="K1325">
        <v>9263.94</v>
      </c>
      <c r="L1325">
        <v>4.1959999999999997</v>
      </c>
      <c r="M1325">
        <v>5.1559999999999997</v>
      </c>
      <c r="N1325">
        <v>5.8339999999999996</v>
      </c>
      <c r="O1325">
        <v>6.3380000000000001</v>
      </c>
      <c r="P1325">
        <v>96.16</v>
      </c>
      <c r="Q1325">
        <v>1.1351</v>
      </c>
      <c r="R1325">
        <v>108.55</v>
      </c>
      <c r="S1325">
        <v>1.4744999999999999</v>
      </c>
      <c r="T1325">
        <v>0.66339999999999999</v>
      </c>
      <c r="U1325">
        <v>0.5494</v>
      </c>
      <c r="V1325">
        <v>1.5004999999999999</v>
      </c>
      <c r="W1325">
        <v>7.4686000000000003</v>
      </c>
      <c r="X1325">
        <v>8.3472000000000008</v>
      </c>
      <c r="Y1325">
        <v>31.461600000000001</v>
      </c>
      <c r="Z1325">
        <v>2.5552999999999999</v>
      </c>
      <c r="AA1325">
        <v>3.3744999999999998</v>
      </c>
      <c r="AB1325">
        <v>3.1080000000000001</v>
      </c>
      <c r="AC1325">
        <v>61.08</v>
      </c>
      <c r="AD1325">
        <v>4.7050000000000001</v>
      </c>
      <c r="AE1325">
        <v>73.174999999999997</v>
      </c>
      <c r="AF1325">
        <v>105.4</v>
      </c>
      <c r="AG1325">
        <v>378.3</v>
      </c>
      <c r="AH1325">
        <v>16.559999999999999</v>
      </c>
      <c r="AI1325">
        <v>687.8125</v>
      </c>
      <c r="AJ1325">
        <v>281.75</v>
      </c>
      <c r="AK1325">
        <v>10.35</v>
      </c>
      <c r="AL1325">
        <v>357.75</v>
      </c>
    </row>
    <row r="1326" spans="2:38" x14ac:dyDescent="0.25">
      <c r="B1326" s="15">
        <v>34285</v>
      </c>
      <c r="C1326">
        <v>3684.51</v>
      </c>
      <c r="D1326">
        <v>465.39</v>
      </c>
      <c r="E1326">
        <v>779.32</v>
      </c>
      <c r="F1326">
        <v>4302.78</v>
      </c>
      <c r="G1326">
        <v>2015.01</v>
      </c>
      <c r="H1326">
        <v>18493.55</v>
      </c>
      <c r="I1326">
        <v>1566.07</v>
      </c>
      <c r="J1326">
        <v>18493.55</v>
      </c>
      <c r="K1326">
        <v>9701.25</v>
      </c>
      <c r="L1326">
        <v>4.101</v>
      </c>
      <c r="M1326">
        <v>5.0049999999999999</v>
      </c>
      <c r="N1326">
        <v>5.65</v>
      </c>
      <c r="O1326">
        <v>6.1449999999999996</v>
      </c>
      <c r="P1326">
        <v>94.5</v>
      </c>
      <c r="Q1326">
        <v>1.1442000000000001</v>
      </c>
      <c r="R1326">
        <v>105.75</v>
      </c>
      <c r="S1326">
        <v>1.4924999999999999</v>
      </c>
      <c r="T1326">
        <v>0.65949999999999998</v>
      </c>
      <c r="U1326">
        <v>0.53900000000000003</v>
      </c>
      <c r="V1326">
        <v>1.4895</v>
      </c>
      <c r="W1326">
        <v>7.3250000000000002</v>
      </c>
      <c r="X1326">
        <v>8.1820000000000004</v>
      </c>
      <c r="Y1326">
        <v>31.39</v>
      </c>
      <c r="Z1326">
        <v>2.5488</v>
      </c>
      <c r="AA1326">
        <v>3.3475000000000001</v>
      </c>
      <c r="AB1326">
        <v>3.23</v>
      </c>
      <c r="AC1326">
        <v>58.36</v>
      </c>
      <c r="AD1326">
        <v>4.5120000000000005</v>
      </c>
      <c r="AE1326">
        <v>74.325000000000003</v>
      </c>
      <c r="AF1326">
        <v>109.6</v>
      </c>
      <c r="AG1326">
        <v>373.6</v>
      </c>
      <c r="AH1326">
        <v>16.72</v>
      </c>
      <c r="AI1326">
        <v>675.5</v>
      </c>
      <c r="AJ1326">
        <v>277.75</v>
      </c>
      <c r="AK1326">
        <v>9.99</v>
      </c>
      <c r="AL1326">
        <v>343.5</v>
      </c>
    </row>
    <row r="1327" spans="2:38" x14ac:dyDescent="0.25">
      <c r="B1327" s="15">
        <v>34278</v>
      </c>
      <c r="C1327">
        <v>3643.43</v>
      </c>
      <c r="D1327">
        <v>459.57</v>
      </c>
      <c r="E1327">
        <v>762.99</v>
      </c>
      <c r="F1327">
        <v>4202.03</v>
      </c>
      <c r="G1327">
        <v>2012.56</v>
      </c>
      <c r="H1327">
        <v>18590.46</v>
      </c>
      <c r="I1327">
        <v>1580.85</v>
      </c>
      <c r="J1327">
        <v>18590.46</v>
      </c>
      <c r="K1327">
        <v>8996.93</v>
      </c>
      <c r="L1327">
        <v>4.1740000000000004</v>
      </c>
      <c r="M1327">
        <v>5.1020000000000003</v>
      </c>
      <c r="N1327">
        <v>5.7270000000000003</v>
      </c>
      <c r="O1327">
        <v>6.2110000000000003</v>
      </c>
      <c r="P1327">
        <v>94.88</v>
      </c>
      <c r="Q1327">
        <v>1.145</v>
      </c>
      <c r="R1327">
        <v>108.4</v>
      </c>
      <c r="S1327">
        <v>1.4826999999999999</v>
      </c>
      <c r="T1327">
        <v>0.67520000000000002</v>
      </c>
      <c r="U1327">
        <v>0.5575</v>
      </c>
      <c r="V1327">
        <v>1.4964999999999999</v>
      </c>
      <c r="W1327">
        <v>7.3535000000000004</v>
      </c>
      <c r="X1327">
        <v>8.0984999999999996</v>
      </c>
      <c r="Y1327">
        <v>31.453600000000002</v>
      </c>
      <c r="Z1327">
        <v>2.5579999999999998</v>
      </c>
      <c r="AA1327">
        <v>3.3763000000000001</v>
      </c>
      <c r="AB1327">
        <v>3.1520000000000001</v>
      </c>
      <c r="AC1327">
        <v>56.47</v>
      </c>
      <c r="AD1327">
        <v>4.5049999999999999</v>
      </c>
      <c r="AE1327">
        <v>73.125</v>
      </c>
      <c r="AF1327">
        <v>104.25</v>
      </c>
      <c r="AG1327">
        <v>377.8</v>
      </c>
      <c r="AH1327">
        <v>17.09</v>
      </c>
      <c r="AI1327">
        <v>641.75</v>
      </c>
      <c r="AJ1327">
        <v>263.75</v>
      </c>
      <c r="AK1327">
        <v>10.74</v>
      </c>
      <c r="AL1327">
        <v>336.75</v>
      </c>
    </row>
    <row r="1328" spans="2:38" x14ac:dyDescent="0.25">
      <c r="B1328" s="15">
        <v>34271</v>
      </c>
      <c r="C1328">
        <v>3680.59</v>
      </c>
      <c r="D1328">
        <v>467.83</v>
      </c>
      <c r="E1328">
        <v>779.26</v>
      </c>
      <c r="F1328">
        <v>4255.54</v>
      </c>
      <c r="G1328">
        <v>2069</v>
      </c>
      <c r="H1328">
        <v>19702.97</v>
      </c>
      <c r="I1328">
        <v>1630.59</v>
      </c>
      <c r="J1328">
        <v>19702.97</v>
      </c>
      <c r="K1328">
        <v>9329.09</v>
      </c>
      <c r="L1328">
        <v>3.9990000000000001</v>
      </c>
      <c r="M1328">
        <v>4.8469999999999995</v>
      </c>
      <c r="N1328">
        <v>5.4269999999999996</v>
      </c>
      <c r="O1328">
        <v>5.97</v>
      </c>
      <c r="P1328">
        <v>95.08</v>
      </c>
      <c r="Q1328">
        <v>1.157</v>
      </c>
      <c r="R1328">
        <v>108.6</v>
      </c>
      <c r="S1328">
        <v>1.48</v>
      </c>
      <c r="T1328">
        <v>0.66649999999999998</v>
      </c>
      <c r="U1328">
        <v>0.5554</v>
      </c>
      <c r="V1328">
        <v>1.4924999999999999</v>
      </c>
      <c r="W1328">
        <v>7.3913000000000002</v>
      </c>
      <c r="X1328">
        <v>8.2150999999999996</v>
      </c>
      <c r="Y1328">
        <v>31.453900000000001</v>
      </c>
      <c r="Z1328">
        <v>2.556</v>
      </c>
      <c r="AA1328">
        <v>3.3563000000000001</v>
      </c>
      <c r="AB1328">
        <v>3.1310000000000002</v>
      </c>
      <c r="AC1328">
        <v>57.27</v>
      </c>
      <c r="AD1328">
        <v>4.367</v>
      </c>
      <c r="AE1328">
        <v>74.05</v>
      </c>
      <c r="AF1328">
        <v>106.7</v>
      </c>
      <c r="AG1328">
        <v>369.6</v>
      </c>
      <c r="AH1328">
        <v>16.920000000000002</v>
      </c>
      <c r="AI1328">
        <v>619.75</v>
      </c>
      <c r="AJ1328">
        <v>257.75</v>
      </c>
      <c r="AK1328">
        <v>10.62</v>
      </c>
      <c r="AL1328">
        <v>335.5</v>
      </c>
    </row>
    <row r="1329" spans="2:38" x14ac:dyDescent="0.25">
      <c r="B1329" s="15">
        <v>34264</v>
      </c>
      <c r="C1329">
        <v>3649.3</v>
      </c>
      <c r="D1329">
        <v>463.27</v>
      </c>
      <c r="E1329">
        <v>772.68</v>
      </c>
      <c r="F1329">
        <v>4153.8100000000004</v>
      </c>
      <c r="G1329">
        <v>2066.17</v>
      </c>
      <c r="H1329">
        <v>20264.830000000002</v>
      </c>
      <c r="I1329">
        <v>1663.09</v>
      </c>
      <c r="J1329">
        <v>20264.830000000002</v>
      </c>
      <c r="K1329">
        <v>8719.32</v>
      </c>
      <c r="L1329">
        <v>3.899</v>
      </c>
      <c r="M1329">
        <v>4.7530000000000001</v>
      </c>
      <c r="N1329">
        <v>5.3979999999999997</v>
      </c>
      <c r="O1329">
        <v>5.976</v>
      </c>
      <c r="P1329">
        <v>94.44</v>
      </c>
      <c r="Q1329">
        <v>1.1625000000000001</v>
      </c>
      <c r="R1329">
        <v>108.1</v>
      </c>
      <c r="S1329">
        <v>1.4729999999999999</v>
      </c>
      <c r="T1329">
        <v>0.67010000000000003</v>
      </c>
      <c r="U1329">
        <v>0.55720000000000003</v>
      </c>
      <c r="V1329">
        <v>1.478</v>
      </c>
      <c r="W1329">
        <v>7.3543000000000003</v>
      </c>
      <c r="X1329">
        <v>8.1005000000000003</v>
      </c>
      <c r="Y1329">
        <v>31.5518</v>
      </c>
      <c r="Z1329">
        <v>2.5478000000000001</v>
      </c>
      <c r="AA1329">
        <v>3.3668</v>
      </c>
      <c r="AB1329">
        <v>3.1128</v>
      </c>
      <c r="AC1329">
        <v>57.55</v>
      </c>
      <c r="AD1329">
        <v>4.4550000000000001</v>
      </c>
      <c r="AE1329">
        <v>74.25</v>
      </c>
      <c r="AF1329">
        <v>114.2</v>
      </c>
      <c r="AG1329">
        <v>370.2</v>
      </c>
      <c r="AH1329">
        <v>18.07</v>
      </c>
      <c r="AI1329">
        <v>621.5</v>
      </c>
      <c r="AJ1329">
        <v>253.5</v>
      </c>
      <c r="AK1329">
        <v>10.53</v>
      </c>
      <c r="AL1329">
        <v>335.5</v>
      </c>
    </row>
    <row r="1330" spans="2:38" x14ac:dyDescent="0.25">
      <c r="B1330" s="15">
        <v>34257</v>
      </c>
      <c r="C1330">
        <v>3629.73</v>
      </c>
      <c r="D1330">
        <v>469.5</v>
      </c>
      <c r="E1330">
        <v>787.42</v>
      </c>
      <c r="F1330">
        <v>4182.58</v>
      </c>
      <c r="G1330">
        <v>2015.03</v>
      </c>
      <c r="H1330">
        <v>20174.419999999998</v>
      </c>
      <c r="I1330">
        <v>1654.01</v>
      </c>
      <c r="J1330">
        <v>20174.419999999998</v>
      </c>
      <c r="K1330">
        <v>8763.98</v>
      </c>
      <c r="L1330">
        <v>3.782</v>
      </c>
      <c r="M1330">
        <v>4.5720000000000001</v>
      </c>
      <c r="N1330">
        <v>5.165</v>
      </c>
      <c r="O1330">
        <v>5.7859999999999996</v>
      </c>
      <c r="P1330">
        <v>92.52</v>
      </c>
      <c r="Q1330">
        <v>1.1939</v>
      </c>
      <c r="R1330">
        <v>107.2</v>
      </c>
      <c r="S1330">
        <v>1.5131999999999999</v>
      </c>
      <c r="T1330">
        <v>0.66300000000000003</v>
      </c>
      <c r="U1330">
        <v>0.55100000000000005</v>
      </c>
      <c r="V1330">
        <v>1.4279999999999999</v>
      </c>
      <c r="W1330">
        <v>7.1475</v>
      </c>
      <c r="X1330">
        <v>7.9143999999999997</v>
      </c>
      <c r="Y1330">
        <v>31.38</v>
      </c>
      <c r="Z1330">
        <v>2.5436999999999999</v>
      </c>
      <c r="AA1330">
        <v>3.3439999999999999</v>
      </c>
      <c r="AB1330">
        <v>3.1139999999999999</v>
      </c>
      <c r="AC1330">
        <v>58.06</v>
      </c>
      <c r="AD1330">
        <v>4.3550000000000004</v>
      </c>
      <c r="AE1330">
        <v>72.599999999999994</v>
      </c>
      <c r="AF1330">
        <v>116.1</v>
      </c>
      <c r="AG1330">
        <v>364.9</v>
      </c>
      <c r="AH1330">
        <v>18.27</v>
      </c>
      <c r="AI1330">
        <v>614.5</v>
      </c>
      <c r="AJ1330">
        <v>248.75</v>
      </c>
      <c r="AK1330">
        <v>10.63</v>
      </c>
      <c r="AL1330">
        <v>324.75</v>
      </c>
    </row>
    <row r="1331" spans="2:38" x14ac:dyDescent="0.25">
      <c r="B1331" s="15">
        <v>34250</v>
      </c>
      <c r="C1331">
        <v>3584.74</v>
      </c>
      <c r="D1331">
        <v>460.31</v>
      </c>
      <c r="E1331">
        <v>764.27</v>
      </c>
      <c r="F1331">
        <v>4067.27</v>
      </c>
      <c r="G1331">
        <v>2005.01</v>
      </c>
      <c r="H1331">
        <v>20378.64</v>
      </c>
      <c r="I1331">
        <v>1656.4</v>
      </c>
      <c r="J1331">
        <v>20378.64</v>
      </c>
      <c r="K1331">
        <v>8005.56</v>
      </c>
      <c r="L1331">
        <v>3.7749999999999999</v>
      </c>
      <c r="M1331">
        <v>4.6150000000000002</v>
      </c>
      <c r="N1331">
        <v>5.2560000000000002</v>
      </c>
      <c r="O1331">
        <v>5.923</v>
      </c>
      <c r="P1331">
        <v>91.65</v>
      </c>
      <c r="Q1331">
        <v>1.2041999999999999</v>
      </c>
      <c r="R1331">
        <v>106.15</v>
      </c>
      <c r="S1331">
        <v>1.5350000000000001</v>
      </c>
      <c r="T1331">
        <v>0.65910000000000002</v>
      </c>
      <c r="U1331">
        <v>0.55189999999999995</v>
      </c>
      <c r="V1331">
        <v>1.4045000000000001</v>
      </c>
      <c r="W1331">
        <v>7.0250000000000004</v>
      </c>
      <c r="X1331">
        <v>7.9935</v>
      </c>
      <c r="Y1331">
        <v>31.556999999999999</v>
      </c>
      <c r="Z1331">
        <v>2.5409999999999999</v>
      </c>
      <c r="AA1331">
        <v>3.45</v>
      </c>
      <c r="AB1331">
        <v>3.1135000000000002</v>
      </c>
      <c r="AC1331">
        <v>59.85</v>
      </c>
      <c r="AD1331">
        <v>4.3600000000000003</v>
      </c>
      <c r="AE1331">
        <v>70.924999999999997</v>
      </c>
      <c r="AF1331">
        <v>128.30000000000001</v>
      </c>
      <c r="AG1331">
        <v>359.9</v>
      </c>
      <c r="AH1331">
        <v>18.55</v>
      </c>
      <c r="AI1331">
        <v>608.75</v>
      </c>
      <c r="AJ1331">
        <v>241.75</v>
      </c>
      <c r="AK1331">
        <v>10.73</v>
      </c>
      <c r="AL1331">
        <v>322</v>
      </c>
    </row>
    <row r="1332" spans="2:38" x14ac:dyDescent="0.25">
      <c r="B1332" s="15">
        <v>34243</v>
      </c>
      <c r="C1332">
        <v>3581.11</v>
      </c>
      <c r="D1332">
        <v>461.29</v>
      </c>
      <c r="E1332">
        <v>763.23</v>
      </c>
      <c r="F1332">
        <v>3988.22</v>
      </c>
      <c r="G1332">
        <v>1912.09</v>
      </c>
      <c r="H1332">
        <v>20283.13</v>
      </c>
      <c r="I1332">
        <v>1634.09</v>
      </c>
      <c r="J1332">
        <v>20283.13</v>
      </c>
      <c r="K1332">
        <v>7676.22</v>
      </c>
      <c r="L1332">
        <v>3.8340000000000001</v>
      </c>
      <c r="M1332">
        <v>4.7219999999999995</v>
      </c>
      <c r="N1332">
        <v>5.3390000000000004</v>
      </c>
      <c r="O1332">
        <v>5.99</v>
      </c>
      <c r="P1332">
        <v>92.69</v>
      </c>
      <c r="Q1332">
        <v>1.1891</v>
      </c>
      <c r="R1332">
        <v>105.9</v>
      </c>
      <c r="S1332">
        <v>1.5049999999999999</v>
      </c>
      <c r="T1332">
        <v>0.64700000000000002</v>
      </c>
      <c r="U1332">
        <v>0.55110000000000003</v>
      </c>
      <c r="V1332">
        <v>1.4239999999999999</v>
      </c>
      <c r="W1332">
        <v>7.1304999999999996</v>
      </c>
      <c r="X1332">
        <v>8.1074999999999999</v>
      </c>
      <c r="Y1332">
        <v>31.550999999999998</v>
      </c>
      <c r="Z1332">
        <v>2.5476000000000001</v>
      </c>
      <c r="AA1332">
        <v>3.45</v>
      </c>
      <c r="AB1332">
        <v>3.1164999999999998</v>
      </c>
      <c r="AC1332">
        <v>56</v>
      </c>
      <c r="AD1332">
        <v>4.0620000000000003</v>
      </c>
      <c r="AE1332">
        <v>72.849999999999994</v>
      </c>
      <c r="AF1332">
        <v>130.55000000000001</v>
      </c>
      <c r="AG1332">
        <v>355</v>
      </c>
      <c r="AH1332">
        <v>18.63</v>
      </c>
      <c r="AI1332">
        <v>618</v>
      </c>
      <c r="AJ1332">
        <v>242.75</v>
      </c>
      <c r="AK1332">
        <v>10.83</v>
      </c>
      <c r="AL1332">
        <v>316.25</v>
      </c>
    </row>
    <row r="1333" spans="2:38" x14ac:dyDescent="0.25">
      <c r="B1333" s="15">
        <v>34236</v>
      </c>
      <c r="C1333">
        <v>3543.11</v>
      </c>
      <c r="D1333">
        <v>457.63</v>
      </c>
      <c r="E1333">
        <v>754.65</v>
      </c>
      <c r="F1333">
        <v>3982.36</v>
      </c>
      <c r="G1333">
        <v>1885.86</v>
      </c>
      <c r="H1333">
        <v>20307.53</v>
      </c>
      <c r="I1333">
        <v>1631.36</v>
      </c>
      <c r="J1333">
        <v>20307.53</v>
      </c>
      <c r="K1333">
        <v>7525.05</v>
      </c>
      <c r="L1333">
        <v>3.851</v>
      </c>
      <c r="M1333">
        <v>4.7649999999999997</v>
      </c>
      <c r="N1333">
        <v>5.391</v>
      </c>
      <c r="O1333">
        <v>6.048</v>
      </c>
      <c r="P1333">
        <v>92.65</v>
      </c>
      <c r="Q1333">
        <v>1.1827000000000001</v>
      </c>
      <c r="R1333">
        <v>106</v>
      </c>
      <c r="S1333">
        <v>1.5089999999999999</v>
      </c>
      <c r="T1333">
        <v>0.65500000000000003</v>
      </c>
      <c r="U1333">
        <v>0.55549999999999999</v>
      </c>
      <c r="V1333">
        <v>1.429</v>
      </c>
      <c r="W1333">
        <v>7.1429999999999998</v>
      </c>
      <c r="X1333">
        <v>8.0314999999999994</v>
      </c>
      <c r="Y1333">
        <v>31.38</v>
      </c>
      <c r="Z1333">
        <v>2.5495000000000001</v>
      </c>
      <c r="AA1333">
        <v>3.4249999999999998</v>
      </c>
      <c r="AB1333">
        <v>3.1139999999999999</v>
      </c>
      <c r="AC1333">
        <v>57.7</v>
      </c>
      <c r="AD1333">
        <v>4.1159999999999997</v>
      </c>
      <c r="AE1333">
        <v>73.125</v>
      </c>
      <c r="AF1333">
        <v>124.15</v>
      </c>
      <c r="AG1333">
        <v>357.5</v>
      </c>
      <c r="AH1333">
        <v>17.57</v>
      </c>
      <c r="AI1333">
        <v>647.5</v>
      </c>
      <c r="AJ1333">
        <v>248.75</v>
      </c>
      <c r="AK1333">
        <v>9.73</v>
      </c>
      <c r="AL1333">
        <v>316</v>
      </c>
    </row>
    <row r="1334" spans="2:38" x14ac:dyDescent="0.25">
      <c r="B1334" s="15">
        <v>34229</v>
      </c>
      <c r="C1334">
        <v>3613.25</v>
      </c>
      <c r="D1334">
        <v>458.83</v>
      </c>
      <c r="E1334">
        <v>740.11</v>
      </c>
      <c r="F1334">
        <v>3978.31</v>
      </c>
      <c r="G1334">
        <v>1881.99</v>
      </c>
      <c r="H1334">
        <v>20391.04</v>
      </c>
      <c r="I1334">
        <v>1651.34</v>
      </c>
      <c r="J1334">
        <v>20391.04</v>
      </c>
      <c r="K1334">
        <v>7418.11</v>
      </c>
      <c r="L1334">
        <v>3.8660000000000001</v>
      </c>
      <c r="M1334">
        <v>4.7430000000000003</v>
      </c>
      <c r="N1334">
        <v>5.375</v>
      </c>
      <c r="O1334">
        <v>6.0380000000000003</v>
      </c>
      <c r="P1334">
        <v>91.4</v>
      </c>
      <c r="Q1334">
        <v>1.2081999999999999</v>
      </c>
      <c r="R1334">
        <v>104.5</v>
      </c>
      <c r="S1334">
        <v>1.5329999999999999</v>
      </c>
      <c r="T1334">
        <v>0.65280000000000005</v>
      </c>
      <c r="U1334">
        <v>0.55249999999999999</v>
      </c>
      <c r="V1334">
        <v>1.393</v>
      </c>
      <c r="W1334">
        <v>7.0697000000000001</v>
      </c>
      <c r="X1334">
        <v>8.0227000000000004</v>
      </c>
      <c r="Y1334">
        <v>31.554200000000002</v>
      </c>
      <c r="Z1334">
        <v>2.5493000000000001</v>
      </c>
      <c r="AA1334">
        <v>3.4144999999999999</v>
      </c>
      <c r="AB1334">
        <v>3.109</v>
      </c>
      <c r="AC1334">
        <v>57.5</v>
      </c>
      <c r="AD1334">
        <v>4.0430000000000001</v>
      </c>
      <c r="AE1334">
        <v>74.349999999999994</v>
      </c>
      <c r="AF1334">
        <v>121.75</v>
      </c>
      <c r="AG1334">
        <v>351.1</v>
      </c>
      <c r="AH1334">
        <v>17.07</v>
      </c>
      <c r="AI1334">
        <v>650</v>
      </c>
      <c r="AJ1334">
        <v>242</v>
      </c>
      <c r="AK1334">
        <v>9.98</v>
      </c>
      <c r="AL1334">
        <v>303.75</v>
      </c>
    </row>
    <row r="1335" spans="2:38" x14ac:dyDescent="0.25">
      <c r="B1335" s="15">
        <v>34222</v>
      </c>
      <c r="C1335">
        <v>3621.63</v>
      </c>
      <c r="D1335">
        <v>461.72</v>
      </c>
      <c r="E1335">
        <v>744.31</v>
      </c>
      <c r="F1335">
        <v>4001.69</v>
      </c>
      <c r="G1335">
        <v>1861.44</v>
      </c>
      <c r="H1335">
        <v>20817.98</v>
      </c>
      <c r="I1335">
        <v>1677.5</v>
      </c>
      <c r="J1335">
        <v>20817.98</v>
      </c>
      <c r="K1335">
        <v>7593.45</v>
      </c>
      <c r="L1335">
        <v>3.7829999999999999</v>
      </c>
      <c r="M1335">
        <v>4.6609999999999996</v>
      </c>
      <c r="N1335">
        <v>5.2809999999999997</v>
      </c>
      <c r="O1335">
        <v>5.8810000000000002</v>
      </c>
      <c r="P1335">
        <v>90.8</v>
      </c>
      <c r="Q1335">
        <v>1.2136</v>
      </c>
      <c r="R1335">
        <v>106.15</v>
      </c>
      <c r="S1335">
        <v>1.5525</v>
      </c>
      <c r="T1335">
        <v>0.65</v>
      </c>
      <c r="U1335">
        <v>0.55269999999999997</v>
      </c>
      <c r="V1335">
        <v>1.3935</v>
      </c>
      <c r="W1335">
        <v>7.0067000000000004</v>
      </c>
      <c r="X1335">
        <v>7.8483999999999998</v>
      </c>
      <c r="Y1335">
        <v>31.6511</v>
      </c>
      <c r="Z1335">
        <v>2.5451999999999999</v>
      </c>
      <c r="AA1335">
        <v>3.4058000000000002</v>
      </c>
      <c r="AB1335">
        <v>3.1124999999999998</v>
      </c>
      <c r="AC1335">
        <v>57.82</v>
      </c>
      <c r="AD1335">
        <v>4.0650000000000004</v>
      </c>
      <c r="AE1335">
        <v>75.55</v>
      </c>
      <c r="AF1335">
        <v>116.35</v>
      </c>
      <c r="AG1335">
        <v>350.7</v>
      </c>
      <c r="AH1335">
        <v>16.760000000000002</v>
      </c>
      <c r="AI1335">
        <v>623.75</v>
      </c>
      <c r="AJ1335">
        <v>226.25</v>
      </c>
      <c r="AK1335">
        <v>9.39</v>
      </c>
      <c r="AL1335">
        <v>295.5</v>
      </c>
    </row>
    <row r="1336" spans="2:38" x14ac:dyDescent="0.25">
      <c r="B1336" s="15">
        <v>34215</v>
      </c>
      <c r="C1336">
        <v>3633.93</v>
      </c>
      <c r="D1336">
        <v>461.34</v>
      </c>
      <c r="E1336">
        <v>749.71</v>
      </c>
      <c r="F1336">
        <v>4125.59</v>
      </c>
      <c r="G1336">
        <v>1925.16</v>
      </c>
      <c r="H1336">
        <v>21116.21</v>
      </c>
      <c r="I1336">
        <v>1698.67</v>
      </c>
      <c r="J1336">
        <v>21116.21</v>
      </c>
      <c r="K1336">
        <v>7512.13</v>
      </c>
      <c r="L1336">
        <v>3.702</v>
      </c>
      <c r="M1336">
        <v>4.6370000000000005</v>
      </c>
      <c r="N1336">
        <v>5.2960000000000003</v>
      </c>
      <c r="O1336">
        <v>5.944</v>
      </c>
      <c r="P1336">
        <v>92.08</v>
      </c>
      <c r="Q1336">
        <v>1.1893</v>
      </c>
      <c r="R1336">
        <v>104.69</v>
      </c>
      <c r="S1336">
        <v>1.532</v>
      </c>
      <c r="T1336">
        <v>0.64900000000000002</v>
      </c>
      <c r="U1336">
        <v>0.54430000000000001</v>
      </c>
      <c r="V1336">
        <v>1.4219999999999999</v>
      </c>
      <c r="W1336">
        <v>7.0830000000000002</v>
      </c>
      <c r="X1336">
        <v>7.9992999999999999</v>
      </c>
      <c r="Y1336">
        <v>31.38</v>
      </c>
      <c r="Z1336">
        <v>2.5488</v>
      </c>
      <c r="AA1336">
        <v>3.375</v>
      </c>
      <c r="AB1336">
        <v>3.1139999999999999</v>
      </c>
      <c r="AC1336">
        <v>55.4</v>
      </c>
      <c r="AD1336">
        <v>4.5209999999999999</v>
      </c>
      <c r="AE1336">
        <v>76.25</v>
      </c>
      <c r="AF1336">
        <v>121.6</v>
      </c>
      <c r="AG1336">
        <v>365.3</v>
      </c>
      <c r="AH1336">
        <v>17.73</v>
      </c>
      <c r="AI1336">
        <v>661</v>
      </c>
      <c r="AJ1336">
        <v>229.5</v>
      </c>
      <c r="AK1336">
        <v>9.11</v>
      </c>
      <c r="AL1336">
        <v>301.75</v>
      </c>
    </row>
    <row r="1337" spans="2:38" x14ac:dyDescent="0.25">
      <c r="B1337" s="15">
        <v>34208</v>
      </c>
      <c r="C1337">
        <v>3640.63</v>
      </c>
      <c r="D1337">
        <v>460.54</v>
      </c>
      <c r="E1337">
        <v>734.07</v>
      </c>
      <c r="F1337">
        <v>4133.3999999999996</v>
      </c>
      <c r="G1337">
        <v>1904.6</v>
      </c>
      <c r="H1337">
        <v>20791.68</v>
      </c>
      <c r="I1337">
        <v>1670.54</v>
      </c>
      <c r="J1337">
        <v>20791.68</v>
      </c>
      <c r="K1337">
        <v>7422.98</v>
      </c>
      <c r="L1337">
        <v>3.8839999999999999</v>
      </c>
      <c r="M1337">
        <v>4.8460000000000001</v>
      </c>
      <c r="N1337">
        <v>5.49</v>
      </c>
      <c r="O1337">
        <v>6.1340000000000003</v>
      </c>
      <c r="P1337">
        <v>93.3</v>
      </c>
      <c r="Q1337">
        <v>1.1655</v>
      </c>
      <c r="R1337">
        <v>103.8</v>
      </c>
      <c r="S1337">
        <v>1.5044999999999999</v>
      </c>
      <c r="T1337">
        <v>0.6663</v>
      </c>
      <c r="U1337">
        <v>0.55369999999999997</v>
      </c>
      <c r="V1337">
        <v>1.4685000000000001</v>
      </c>
      <c r="W1337">
        <v>7.2594000000000003</v>
      </c>
      <c r="X1337">
        <v>8.0673999999999992</v>
      </c>
      <c r="Y1337">
        <v>31.656099999999999</v>
      </c>
      <c r="Z1337">
        <v>2.5488</v>
      </c>
      <c r="AA1337">
        <v>3.3683000000000001</v>
      </c>
      <c r="AB1337">
        <v>3.1124999999999998</v>
      </c>
      <c r="AC1337">
        <v>56.22</v>
      </c>
      <c r="AD1337">
        <v>4.7489999999999997</v>
      </c>
      <c r="AE1337">
        <v>74.575000000000003</v>
      </c>
      <c r="AF1337">
        <v>122.55</v>
      </c>
      <c r="AG1337">
        <v>369.3</v>
      </c>
      <c r="AH1337">
        <v>18.8</v>
      </c>
      <c r="AI1337">
        <v>669</v>
      </c>
      <c r="AJ1337">
        <v>234</v>
      </c>
      <c r="AK1337">
        <v>9.15</v>
      </c>
      <c r="AL1337">
        <v>301.25</v>
      </c>
    </row>
    <row r="1338" spans="2:38" x14ac:dyDescent="0.25">
      <c r="B1338" s="15">
        <v>34201</v>
      </c>
      <c r="C1338">
        <v>3615.48</v>
      </c>
      <c r="D1338">
        <v>456.16</v>
      </c>
      <c r="E1338">
        <v>730.96</v>
      </c>
      <c r="F1338">
        <v>4077.18</v>
      </c>
      <c r="G1338">
        <v>1922.68</v>
      </c>
      <c r="H1338">
        <v>20607.259999999998</v>
      </c>
      <c r="I1338">
        <v>1659.19</v>
      </c>
      <c r="J1338">
        <v>20607.259999999998</v>
      </c>
      <c r="K1338">
        <v>7545.36</v>
      </c>
      <c r="L1338">
        <v>3.919</v>
      </c>
      <c r="M1338">
        <v>4.9580000000000002</v>
      </c>
      <c r="N1338">
        <v>5.617</v>
      </c>
      <c r="O1338">
        <v>6.2169999999999996</v>
      </c>
      <c r="P1338">
        <v>93.38</v>
      </c>
      <c r="Q1338">
        <v>1.1629</v>
      </c>
      <c r="R1338">
        <v>104.43</v>
      </c>
      <c r="S1338">
        <v>1.5150000000000001</v>
      </c>
      <c r="T1338">
        <v>0.67659999999999998</v>
      </c>
      <c r="U1338">
        <v>0.5544</v>
      </c>
      <c r="V1338">
        <v>1.4685000000000001</v>
      </c>
      <c r="W1338">
        <v>7.2605000000000004</v>
      </c>
      <c r="X1338">
        <v>7.9634999999999998</v>
      </c>
      <c r="Y1338">
        <v>31.35</v>
      </c>
      <c r="Z1338">
        <v>2.5531999999999999</v>
      </c>
      <c r="AA1338">
        <v>3.3559999999999999</v>
      </c>
      <c r="AB1338">
        <v>3.1110000000000002</v>
      </c>
      <c r="AC1338">
        <v>55.03</v>
      </c>
      <c r="AD1338">
        <v>4.798</v>
      </c>
      <c r="AE1338">
        <v>75</v>
      </c>
      <c r="AF1338">
        <v>118.6</v>
      </c>
      <c r="AG1338">
        <v>373.4</v>
      </c>
      <c r="AH1338">
        <v>18.09</v>
      </c>
      <c r="AI1338">
        <v>663.5</v>
      </c>
      <c r="AJ1338">
        <v>236.75</v>
      </c>
      <c r="AK1338">
        <v>9.1199999999999992</v>
      </c>
      <c r="AL1338">
        <v>310.5</v>
      </c>
    </row>
    <row r="1339" spans="2:38" x14ac:dyDescent="0.25">
      <c r="B1339" s="15">
        <v>34194</v>
      </c>
      <c r="C1339">
        <v>3569.65</v>
      </c>
      <c r="D1339">
        <v>450.14</v>
      </c>
      <c r="E1339">
        <v>718.26</v>
      </c>
      <c r="F1339">
        <v>4014.62</v>
      </c>
      <c r="G1339">
        <v>1906.58</v>
      </c>
      <c r="H1339">
        <v>20745.169999999998</v>
      </c>
      <c r="I1339">
        <v>1683.08</v>
      </c>
      <c r="J1339">
        <v>20745.169999999998</v>
      </c>
      <c r="K1339">
        <v>7392.25</v>
      </c>
      <c r="L1339">
        <v>3.9649999999999999</v>
      </c>
      <c r="M1339">
        <v>5.0549999999999997</v>
      </c>
      <c r="N1339">
        <v>5.7130000000000001</v>
      </c>
      <c r="O1339">
        <v>6.3479999999999999</v>
      </c>
      <c r="P1339">
        <v>95.13</v>
      </c>
      <c r="Q1339">
        <v>1.1323000000000001</v>
      </c>
      <c r="R1339">
        <v>101.85</v>
      </c>
      <c r="S1339">
        <v>1.46</v>
      </c>
      <c r="T1339">
        <v>0.67700000000000005</v>
      </c>
      <c r="U1339">
        <v>0.55220000000000002</v>
      </c>
      <c r="V1339">
        <v>1.5245</v>
      </c>
      <c r="W1339">
        <v>7.46</v>
      </c>
      <c r="X1339">
        <v>8.1869999999999994</v>
      </c>
      <c r="Y1339">
        <v>31.4</v>
      </c>
      <c r="Z1339">
        <v>2.5529999999999999</v>
      </c>
      <c r="AA1339">
        <v>3.3725000000000001</v>
      </c>
      <c r="AB1339">
        <v>3.1030000000000002</v>
      </c>
      <c r="AC1339">
        <v>54.84</v>
      </c>
      <c r="AD1339">
        <v>4.62</v>
      </c>
      <c r="AE1339">
        <v>74.75</v>
      </c>
      <c r="AF1339">
        <v>116.55</v>
      </c>
      <c r="AG1339">
        <v>369.3</v>
      </c>
      <c r="AH1339">
        <v>18.14</v>
      </c>
      <c r="AI1339">
        <v>653</v>
      </c>
      <c r="AJ1339">
        <v>238.75</v>
      </c>
      <c r="AK1339">
        <v>9.3699999999999992</v>
      </c>
      <c r="AL1339">
        <v>307</v>
      </c>
    </row>
    <row r="1340" spans="2:38" x14ac:dyDescent="0.25">
      <c r="B1340" s="15">
        <v>34187</v>
      </c>
      <c r="C1340">
        <v>3560.43</v>
      </c>
      <c r="D1340">
        <v>448.68</v>
      </c>
      <c r="E1340">
        <v>718.08</v>
      </c>
      <c r="F1340">
        <v>3959.96</v>
      </c>
      <c r="G1340">
        <v>1869.38</v>
      </c>
      <c r="H1340">
        <v>20357.939999999999</v>
      </c>
      <c r="I1340">
        <v>1654.59</v>
      </c>
      <c r="J1340">
        <v>20357.939999999999</v>
      </c>
      <c r="K1340">
        <v>7396.77</v>
      </c>
      <c r="L1340">
        <v>4.0839999999999996</v>
      </c>
      <c r="M1340">
        <v>5.149</v>
      </c>
      <c r="N1340">
        <v>5.8339999999999996</v>
      </c>
      <c r="O1340">
        <v>6.5259999999999998</v>
      </c>
      <c r="P1340">
        <v>94.14</v>
      </c>
      <c r="Q1340">
        <v>1.1446000000000001</v>
      </c>
      <c r="R1340">
        <v>104.4</v>
      </c>
      <c r="S1340">
        <v>1.4990000000000001</v>
      </c>
      <c r="T1340">
        <v>0.68110000000000004</v>
      </c>
      <c r="U1340">
        <v>0.55059999999999998</v>
      </c>
      <c r="V1340">
        <v>1.5024999999999999</v>
      </c>
      <c r="W1340">
        <v>7.3780999999999999</v>
      </c>
      <c r="X1340">
        <v>7.9824000000000002</v>
      </c>
      <c r="Y1340">
        <v>31.4</v>
      </c>
      <c r="Z1340">
        <v>2.5510000000000002</v>
      </c>
      <c r="AA1340">
        <v>3.3650000000000002</v>
      </c>
      <c r="AB1340">
        <v>3.1124999999999998</v>
      </c>
      <c r="AC1340">
        <v>55.95</v>
      </c>
      <c r="AD1340">
        <v>4.5780000000000003</v>
      </c>
      <c r="AE1340">
        <v>76.625</v>
      </c>
      <c r="AF1340">
        <v>117.15</v>
      </c>
      <c r="AG1340">
        <v>376.5</v>
      </c>
      <c r="AH1340">
        <v>17.27</v>
      </c>
      <c r="AI1340">
        <v>683.5</v>
      </c>
      <c r="AJ1340">
        <v>241</v>
      </c>
      <c r="AK1340">
        <v>10.039999999999999</v>
      </c>
      <c r="AL1340">
        <v>309</v>
      </c>
    </row>
    <row r="1341" spans="2:38" x14ac:dyDescent="0.25">
      <c r="B1341" s="15">
        <v>34180</v>
      </c>
      <c r="C1341">
        <v>3539.47</v>
      </c>
      <c r="D1341">
        <v>448.13</v>
      </c>
      <c r="E1341">
        <v>704.7</v>
      </c>
      <c r="F1341">
        <v>3967.23</v>
      </c>
      <c r="G1341">
        <v>1803.23</v>
      </c>
      <c r="H1341">
        <v>20380.14</v>
      </c>
      <c r="I1341">
        <v>1659.91</v>
      </c>
      <c r="J1341">
        <v>20380.14</v>
      </c>
      <c r="K1341">
        <v>6988.96</v>
      </c>
      <c r="L1341">
        <v>4.1269999999999998</v>
      </c>
      <c r="M1341">
        <v>5.1459999999999999</v>
      </c>
      <c r="N1341">
        <v>5.8070000000000004</v>
      </c>
      <c r="O1341">
        <v>6.5640000000000001</v>
      </c>
      <c r="P1341">
        <v>95.37</v>
      </c>
      <c r="Q1341">
        <v>1.1259000000000001</v>
      </c>
      <c r="R1341">
        <v>105.1</v>
      </c>
      <c r="S1341">
        <v>1.4824999999999999</v>
      </c>
      <c r="T1341">
        <v>0.69</v>
      </c>
      <c r="U1341">
        <v>0.55389999999999995</v>
      </c>
      <c r="V1341">
        <v>1.524</v>
      </c>
      <c r="W1341">
        <v>7.4649999999999999</v>
      </c>
      <c r="X1341">
        <v>8.2565000000000008</v>
      </c>
      <c r="Y1341">
        <v>31.55</v>
      </c>
      <c r="Z1341">
        <v>2.5629999999999997</v>
      </c>
      <c r="AA1341">
        <v>3.3849999999999998</v>
      </c>
      <c r="AB1341">
        <v>3.117</v>
      </c>
      <c r="AC1341">
        <v>59.62</v>
      </c>
      <c r="AD1341">
        <v>5.4080000000000004</v>
      </c>
      <c r="AE1341">
        <v>75.849999999999994</v>
      </c>
      <c r="AF1341">
        <v>117.5</v>
      </c>
      <c r="AG1341">
        <v>407</v>
      </c>
      <c r="AH1341">
        <v>17.88</v>
      </c>
      <c r="AI1341">
        <v>685.5</v>
      </c>
      <c r="AJ1341">
        <v>235.75</v>
      </c>
      <c r="AK1341">
        <v>9.36</v>
      </c>
      <c r="AL1341">
        <v>304</v>
      </c>
    </row>
    <row r="1342" spans="2:38" x14ac:dyDescent="0.25">
      <c r="B1342" s="15">
        <v>34173</v>
      </c>
      <c r="C1342">
        <v>3546.74</v>
      </c>
      <c r="D1342">
        <v>447.1</v>
      </c>
      <c r="E1342">
        <v>700.24</v>
      </c>
      <c r="F1342">
        <v>3830.19</v>
      </c>
      <c r="G1342">
        <v>1830.83</v>
      </c>
      <c r="H1342">
        <v>19734.57</v>
      </c>
      <c r="I1342">
        <v>1609.33</v>
      </c>
      <c r="J1342">
        <v>19734.57</v>
      </c>
      <c r="K1342">
        <v>6750.33</v>
      </c>
      <c r="L1342">
        <v>4.2</v>
      </c>
      <c r="M1342">
        <v>5.2519999999999998</v>
      </c>
      <c r="N1342">
        <v>5.931</v>
      </c>
      <c r="O1342">
        <v>6.6989999999999998</v>
      </c>
      <c r="P1342">
        <v>94.57</v>
      </c>
      <c r="Q1342">
        <v>1.1456999999999999</v>
      </c>
      <c r="R1342">
        <v>107.07</v>
      </c>
      <c r="S1342">
        <v>1.5044999999999999</v>
      </c>
      <c r="T1342">
        <v>0.67959999999999998</v>
      </c>
      <c r="U1342">
        <v>0.5514</v>
      </c>
      <c r="V1342">
        <v>1.5205</v>
      </c>
      <c r="W1342">
        <v>7.3434999999999997</v>
      </c>
      <c r="X1342">
        <v>8.1024999999999991</v>
      </c>
      <c r="Y1342">
        <v>31.625</v>
      </c>
      <c r="Z1342">
        <v>2.5659999999999998</v>
      </c>
      <c r="AA1342">
        <v>3.3475000000000001</v>
      </c>
      <c r="AB1342">
        <v>3.1230000000000002</v>
      </c>
      <c r="AC1342">
        <v>61.05</v>
      </c>
      <c r="AD1342">
        <v>4.9610000000000003</v>
      </c>
      <c r="AE1342">
        <v>73.75</v>
      </c>
      <c r="AF1342">
        <v>118.7</v>
      </c>
      <c r="AG1342">
        <v>390</v>
      </c>
      <c r="AH1342">
        <v>17.75</v>
      </c>
      <c r="AI1342">
        <v>727.5</v>
      </c>
      <c r="AJ1342">
        <v>244</v>
      </c>
      <c r="AK1342">
        <v>9.6</v>
      </c>
      <c r="AL1342">
        <v>314</v>
      </c>
    </row>
    <row r="1343" spans="2:38" x14ac:dyDescent="0.25">
      <c r="B1343" s="15">
        <v>34166</v>
      </c>
      <c r="C1343">
        <v>3528.29</v>
      </c>
      <c r="D1343">
        <v>445.75</v>
      </c>
      <c r="E1343">
        <v>699.73</v>
      </c>
      <c r="F1343">
        <v>3901.79</v>
      </c>
      <c r="G1343">
        <v>1813.46</v>
      </c>
      <c r="H1343">
        <v>20331.53</v>
      </c>
      <c r="I1343">
        <v>1652.88</v>
      </c>
      <c r="J1343">
        <v>20331.53</v>
      </c>
      <c r="K1343">
        <v>6925.22</v>
      </c>
      <c r="L1343">
        <v>3.964</v>
      </c>
      <c r="M1343">
        <v>4.9809999999999999</v>
      </c>
      <c r="N1343">
        <v>5.6870000000000003</v>
      </c>
      <c r="O1343">
        <v>6.5389999999999997</v>
      </c>
      <c r="P1343">
        <v>94.6</v>
      </c>
      <c r="Q1343">
        <v>1.1433</v>
      </c>
      <c r="R1343">
        <v>107.55</v>
      </c>
      <c r="S1343">
        <v>1.4864999999999999</v>
      </c>
      <c r="T1343">
        <v>0.67949999999999999</v>
      </c>
      <c r="U1343">
        <v>0.5484</v>
      </c>
      <c r="V1343">
        <v>1.506</v>
      </c>
      <c r="W1343">
        <v>7.3250000000000002</v>
      </c>
      <c r="X1343">
        <v>7.9870000000000001</v>
      </c>
      <c r="Y1343">
        <v>31.623200000000001</v>
      </c>
      <c r="Z1343">
        <v>2.569</v>
      </c>
      <c r="AA1343">
        <v>3.3525</v>
      </c>
      <c r="AB1343">
        <v>3.1240000000000001</v>
      </c>
      <c r="AC1343">
        <v>59</v>
      </c>
      <c r="AD1343">
        <v>5.05</v>
      </c>
      <c r="AE1343">
        <v>72.474999999999994</v>
      </c>
      <c r="AF1343">
        <v>115.2</v>
      </c>
      <c r="AG1343">
        <v>392.9</v>
      </c>
      <c r="AH1343">
        <v>17.21</v>
      </c>
      <c r="AI1343">
        <v>724.5</v>
      </c>
      <c r="AJ1343">
        <v>235.5</v>
      </c>
      <c r="AK1343">
        <v>9.8000000000000007</v>
      </c>
      <c r="AL1343">
        <v>291.25</v>
      </c>
    </row>
    <row r="1344" spans="2:38" x14ac:dyDescent="0.25">
      <c r="B1344" s="15">
        <v>34159</v>
      </c>
      <c r="C1344">
        <v>3521.06</v>
      </c>
      <c r="D1344">
        <v>448.13</v>
      </c>
      <c r="E1344">
        <v>705.81</v>
      </c>
      <c r="F1344">
        <v>3927.43</v>
      </c>
      <c r="G1344">
        <v>1797.41</v>
      </c>
      <c r="H1344">
        <v>19877.39</v>
      </c>
      <c r="I1344">
        <v>1608.62</v>
      </c>
      <c r="J1344">
        <v>19877.39</v>
      </c>
      <c r="K1344">
        <v>7070.61</v>
      </c>
      <c r="L1344">
        <v>3.9740000000000002</v>
      </c>
      <c r="M1344">
        <v>4.992</v>
      </c>
      <c r="N1344">
        <v>5.7370000000000001</v>
      </c>
      <c r="O1344">
        <v>6.6370000000000005</v>
      </c>
      <c r="P1344">
        <v>95.01</v>
      </c>
      <c r="Q1344">
        <v>1.1527000000000001</v>
      </c>
      <c r="R1344">
        <v>110</v>
      </c>
      <c r="S1344">
        <v>1.4809999999999999</v>
      </c>
      <c r="T1344">
        <v>0.68100000000000005</v>
      </c>
      <c r="U1344">
        <v>0.55000000000000004</v>
      </c>
      <c r="V1344">
        <v>1.532</v>
      </c>
      <c r="W1344">
        <v>7.3315000000000001</v>
      </c>
      <c r="X1344">
        <v>8.0020000000000007</v>
      </c>
      <c r="Y1344">
        <v>31.6234</v>
      </c>
      <c r="Z1344">
        <v>2.5735000000000001</v>
      </c>
      <c r="AA1344">
        <v>3.3412999999999999</v>
      </c>
      <c r="AB1344">
        <v>3.1240000000000001</v>
      </c>
      <c r="AC1344">
        <v>59.22</v>
      </c>
      <c r="AD1344">
        <v>5.0030000000000001</v>
      </c>
      <c r="AE1344">
        <v>74.5</v>
      </c>
      <c r="AF1344">
        <v>120.6</v>
      </c>
      <c r="AG1344">
        <v>392.3</v>
      </c>
      <c r="AH1344">
        <v>17.89</v>
      </c>
      <c r="AI1344">
        <v>710</v>
      </c>
      <c r="AJ1344">
        <v>234.5</v>
      </c>
      <c r="AK1344">
        <v>10.25</v>
      </c>
      <c r="AL1344">
        <v>296.25</v>
      </c>
    </row>
    <row r="1345" spans="2:38" x14ac:dyDescent="0.25">
      <c r="B1345" s="15">
        <v>34152</v>
      </c>
      <c r="C1345">
        <v>3483.97</v>
      </c>
      <c r="D1345">
        <v>445.84</v>
      </c>
      <c r="E1345">
        <v>704.49</v>
      </c>
      <c r="F1345">
        <v>3997.72</v>
      </c>
      <c r="G1345">
        <v>1697.81</v>
      </c>
      <c r="H1345">
        <v>19621.46</v>
      </c>
      <c r="I1345">
        <v>1586.03</v>
      </c>
      <c r="J1345">
        <v>19621.46</v>
      </c>
      <c r="K1345">
        <v>7217.93</v>
      </c>
      <c r="L1345">
        <v>3.927</v>
      </c>
      <c r="M1345">
        <v>4.9749999999999996</v>
      </c>
      <c r="N1345">
        <v>5.7439999999999998</v>
      </c>
      <c r="O1345">
        <v>6.6630000000000003</v>
      </c>
      <c r="P1345">
        <v>93.49</v>
      </c>
      <c r="Q1345">
        <v>1.1752</v>
      </c>
      <c r="R1345">
        <v>108.6</v>
      </c>
      <c r="S1345">
        <v>1.508</v>
      </c>
      <c r="T1345">
        <v>0.67200000000000004</v>
      </c>
      <c r="U1345">
        <v>0.54339999999999999</v>
      </c>
      <c r="V1345">
        <v>1.512</v>
      </c>
      <c r="W1345">
        <v>7.1905999999999999</v>
      </c>
      <c r="X1345">
        <v>7.7315000000000005</v>
      </c>
      <c r="Y1345">
        <v>31.45</v>
      </c>
      <c r="Z1345">
        <v>2.5745</v>
      </c>
      <c r="AA1345">
        <v>3.3370000000000002</v>
      </c>
      <c r="AB1345">
        <v>3.1230000000000002</v>
      </c>
      <c r="AC1345">
        <v>53.75</v>
      </c>
      <c r="AD1345">
        <v>4.8609999999999998</v>
      </c>
      <c r="AE1345">
        <v>75.45</v>
      </c>
      <c r="AF1345">
        <v>124.25</v>
      </c>
      <c r="AG1345">
        <v>386.7</v>
      </c>
      <c r="AH1345">
        <v>17.95</v>
      </c>
      <c r="AI1345">
        <v>664</v>
      </c>
      <c r="AJ1345">
        <v>231.5</v>
      </c>
      <c r="AK1345">
        <v>10.64</v>
      </c>
      <c r="AL1345">
        <v>302.25</v>
      </c>
    </row>
    <row r="1346" spans="2:38" x14ac:dyDescent="0.25">
      <c r="B1346" s="15">
        <v>34145</v>
      </c>
      <c r="C1346">
        <v>3490.89</v>
      </c>
      <c r="D1346">
        <v>447.6</v>
      </c>
      <c r="E1346">
        <v>694.81</v>
      </c>
      <c r="F1346">
        <v>3991.77</v>
      </c>
      <c r="G1346">
        <v>1695.24</v>
      </c>
      <c r="H1346">
        <v>19659.57</v>
      </c>
      <c r="I1346">
        <v>1584.05</v>
      </c>
      <c r="J1346">
        <v>19659.57</v>
      </c>
      <c r="K1346">
        <v>7014.08</v>
      </c>
      <c r="L1346">
        <v>4.0839999999999996</v>
      </c>
      <c r="M1346">
        <v>5.1109999999999998</v>
      </c>
      <c r="N1346">
        <v>5.8100000000000005</v>
      </c>
      <c r="O1346">
        <v>6.7</v>
      </c>
      <c r="P1346">
        <v>93.71</v>
      </c>
      <c r="Q1346">
        <v>1.1752</v>
      </c>
      <c r="R1346">
        <v>106.25</v>
      </c>
      <c r="S1346">
        <v>1.4769999999999999</v>
      </c>
      <c r="T1346">
        <v>0.67149999999999999</v>
      </c>
      <c r="U1346">
        <v>0.53800000000000003</v>
      </c>
      <c r="V1346">
        <v>1.5150000000000001</v>
      </c>
      <c r="W1346">
        <v>7.2325999999999997</v>
      </c>
      <c r="X1346">
        <v>7.859</v>
      </c>
      <c r="Y1346">
        <v>31.626000000000001</v>
      </c>
      <c r="Z1346">
        <v>2.5845000000000002</v>
      </c>
      <c r="AA1346">
        <v>3.3115000000000001</v>
      </c>
      <c r="AB1346">
        <v>3.1189999999999998</v>
      </c>
      <c r="AC1346">
        <v>55.5</v>
      </c>
      <c r="AD1346">
        <v>4.49</v>
      </c>
      <c r="AE1346">
        <v>74.55</v>
      </c>
      <c r="AF1346">
        <v>118.75</v>
      </c>
      <c r="AG1346">
        <v>377.2</v>
      </c>
      <c r="AH1346">
        <v>18.84</v>
      </c>
      <c r="AI1346">
        <v>619.75</v>
      </c>
      <c r="AJ1346">
        <v>219</v>
      </c>
      <c r="AK1346">
        <v>9.98</v>
      </c>
      <c r="AL1346">
        <v>282.75</v>
      </c>
    </row>
    <row r="1347" spans="2:38" x14ac:dyDescent="0.25">
      <c r="B1347" s="15">
        <v>34138</v>
      </c>
      <c r="C1347">
        <v>3494.77</v>
      </c>
      <c r="D1347">
        <v>443.68</v>
      </c>
      <c r="E1347">
        <v>689.59</v>
      </c>
      <c r="F1347">
        <v>3906.94</v>
      </c>
      <c r="G1347">
        <v>1686.9</v>
      </c>
      <c r="H1347">
        <v>19804.54</v>
      </c>
      <c r="I1347">
        <v>1587.32</v>
      </c>
      <c r="J1347">
        <v>19804.54</v>
      </c>
      <c r="K1347">
        <v>7200.75</v>
      </c>
      <c r="L1347">
        <v>4.141</v>
      </c>
      <c r="M1347">
        <v>5.2039999999999997</v>
      </c>
      <c r="N1347">
        <v>5.9370000000000003</v>
      </c>
      <c r="O1347">
        <v>6.806</v>
      </c>
      <c r="P1347">
        <v>92.93</v>
      </c>
      <c r="Q1347">
        <v>1.1879</v>
      </c>
      <c r="R1347">
        <v>109.6</v>
      </c>
      <c r="S1347">
        <v>1.4984999999999999</v>
      </c>
      <c r="T1347">
        <v>0.67749999999999999</v>
      </c>
      <c r="U1347">
        <v>0.54239999999999999</v>
      </c>
      <c r="V1347">
        <v>1.5011999999999999</v>
      </c>
      <c r="W1347">
        <v>7.0919999999999996</v>
      </c>
      <c r="X1347">
        <v>7.5525000000000002</v>
      </c>
      <c r="Y1347">
        <v>31.724799999999998</v>
      </c>
      <c r="Z1347">
        <v>2.5720000000000001</v>
      </c>
      <c r="AA1347">
        <v>3.2471999999999999</v>
      </c>
      <c r="AB1347">
        <v>3.1164999999999998</v>
      </c>
      <c r="AC1347">
        <v>58.31</v>
      </c>
      <c r="AD1347">
        <v>4.2880000000000003</v>
      </c>
      <c r="AE1347">
        <v>76.724999999999994</v>
      </c>
      <c r="AF1347">
        <v>115</v>
      </c>
      <c r="AG1347">
        <v>371.3</v>
      </c>
      <c r="AH1347">
        <v>18.670000000000002</v>
      </c>
      <c r="AI1347">
        <v>605.25</v>
      </c>
      <c r="AJ1347">
        <v>216.25</v>
      </c>
      <c r="AK1347">
        <v>10.050000000000001</v>
      </c>
      <c r="AL1347">
        <v>278.5</v>
      </c>
    </row>
    <row r="1348" spans="2:38" x14ac:dyDescent="0.25">
      <c r="B1348" s="15">
        <v>34131</v>
      </c>
      <c r="C1348">
        <v>3505.01</v>
      </c>
      <c r="D1348">
        <v>447.26</v>
      </c>
      <c r="E1348">
        <v>693.19</v>
      </c>
      <c r="F1348">
        <v>3866.49</v>
      </c>
      <c r="G1348">
        <v>1680.98</v>
      </c>
      <c r="H1348">
        <v>20500.95</v>
      </c>
      <c r="I1348">
        <v>1661.04</v>
      </c>
      <c r="J1348">
        <v>20500.95</v>
      </c>
      <c r="K1348">
        <v>7266.74</v>
      </c>
      <c r="L1348">
        <v>4.1239999999999997</v>
      </c>
      <c r="M1348">
        <v>5.2089999999999996</v>
      </c>
      <c r="N1348">
        <v>5.9630000000000001</v>
      </c>
      <c r="O1348">
        <v>6.8029999999999999</v>
      </c>
      <c r="P1348">
        <v>90.44</v>
      </c>
      <c r="Q1348">
        <v>1.2270000000000001</v>
      </c>
      <c r="R1348">
        <v>106.18</v>
      </c>
      <c r="S1348">
        <v>1.522</v>
      </c>
      <c r="T1348">
        <v>0.67949999999999999</v>
      </c>
      <c r="U1348">
        <v>0.54259999999999997</v>
      </c>
      <c r="V1348">
        <v>1.4544999999999999</v>
      </c>
      <c r="W1348">
        <v>6.9006999999999996</v>
      </c>
      <c r="X1348">
        <v>7.2309000000000001</v>
      </c>
      <c r="Y1348">
        <v>31.4</v>
      </c>
      <c r="Z1348">
        <v>2.5724999999999998</v>
      </c>
      <c r="AA1348">
        <v>3.19</v>
      </c>
      <c r="AB1348">
        <v>3.1269999999999998</v>
      </c>
      <c r="AC1348">
        <v>58.47</v>
      </c>
      <c r="AD1348">
        <v>4.1929999999999996</v>
      </c>
      <c r="AE1348">
        <v>77.924999999999997</v>
      </c>
      <c r="AF1348">
        <v>106</v>
      </c>
      <c r="AG1348">
        <v>366.1</v>
      </c>
      <c r="AH1348">
        <v>18.98</v>
      </c>
      <c r="AI1348">
        <v>588.75</v>
      </c>
      <c r="AJ1348">
        <v>215</v>
      </c>
      <c r="AK1348">
        <v>11.06</v>
      </c>
      <c r="AL1348">
        <v>283.75</v>
      </c>
    </row>
    <row r="1349" spans="2:38" x14ac:dyDescent="0.25">
      <c r="B1349" s="15">
        <v>34124</v>
      </c>
      <c r="C1349">
        <v>3545.14</v>
      </c>
      <c r="D1349">
        <v>450.06</v>
      </c>
      <c r="E1349">
        <v>702.01</v>
      </c>
      <c r="F1349">
        <v>3894.63</v>
      </c>
      <c r="G1349">
        <v>1637.85</v>
      </c>
      <c r="H1349">
        <v>20882.240000000002</v>
      </c>
      <c r="I1349">
        <v>1671.7</v>
      </c>
      <c r="J1349">
        <v>20882.240000000002</v>
      </c>
      <c r="K1349">
        <v>7157.49</v>
      </c>
      <c r="L1349">
        <v>4.3079999999999998</v>
      </c>
      <c r="M1349">
        <v>5.3529999999999998</v>
      </c>
      <c r="N1349">
        <v>6.0890000000000004</v>
      </c>
      <c r="O1349">
        <v>6.9080000000000004</v>
      </c>
      <c r="P1349">
        <v>90.75</v>
      </c>
      <c r="Q1349">
        <v>1.2273000000000001</v>
      </c>
      <c r="R1349">
        <v>107.79</v>
      </c>
      <c r="S1349">
        <v>1.5089999999999999</v>
      </c>
      <c r="T1349">
        <v>0.67559999999999998</v>
      </c>
      <c r="U1349">
        <v>0.53790000000000004</v>
      </c>
      <c r="V1349">
        <v>1.4630000000000001</v>
      </c>
      <c r="W1349">
        <v>6.8985000000000003</v>
      </c>
      <c r="X1349">
        <v>7.3209999999999997</v>
      </c>
      <c r="Y1349">
        <v>31.724799999999998</v>
      </c>
      <c r="Z1349">
        <v>2.5569999999999999</v>
      </c>
      <c r="AA1349">
        <v>3.1875999999999998</v>
      </c>
      <c r="AB1349">
        <v>3.1269999999999998</v>
      </c>
      <c r="AC1349">
        <v>60.33</v>
      </c>
      <c r="AD1349">
        <v>4.4450000000000003</v>
      </c>
      <c r="AE1349">
        <v>76.474999999999994</v>
      </c>
      <c r="AF1349">
        <v>110.45</v>
      </c>
      <c r="AG1349">
        <v>376.8</v>
      </c>
      <c r="AH1349">
        <v>19.77</v>
      </c>
      <c r="AI1349">
        <v>588.25</v>
      </c>
      <c r="AJ1349">
        <v>219.25</v>
      </c>
      <c r="AK1349">
        <v>10.96</v>
      </c>
      <c r="AL1349">
        <v>285.25</v>
      </c>
    </row>
    <row r="1350" spans="2:38" x14ac:dyDescent="0.25">
      <c r="B1350" s="15">
        <v>34117</v>
      </c>
      <c r="C1350">
        <v>3527.43</v>
      </c>
      <c r="D1350">
        <v>450.19</v>
      </c>
      <c r="E1350">
        <v>700.53</v>
      </c>
      <c r="F1350">
        <v>3866.44</v>
      </c>
      <c r="G1350">
        <v>1631.85</v>
      </c>
      <c r="H1350">
        <v>20843.689999999999</v>
      </c>
      <c r="I1350">
        <v>1654.82</v>
      </c>
      <c r="J1350">
        <v>20843.689999999999</v>
      </c>
      <c r="K1350">
        <v>7397.91</v>
      </c>
      <c r="L1350">
        <v>4.2409999999999997</v>
      </c>
      <c r="M1350">
        <v>5.3650000000000002</v>
      </c>
      <c r="N1350">
        <v>6.149</v>
      </c>
      <c r="O1350">
        <v>6.9779999999999998</v>
      </c>
      <c r="P1350">
        <v>88.96</v>
      </c>
      <c r="Q1350">
        <v>1.2492000000000001</v>
      </c>
      <c r="R1350">
        <v>106.95</v>
      </c>
      <c r="S1350">
        <v>1.5617000000000001</v>
      </c>
      <c r="T1350">
        <v>0.6875</v>
      </c>
      <c r="U1350">
        <v>0.54249999999999998</v>
      </c>
      <c r="V1350">
        <v>1.417</v>
      </c>
      <c r="W1350">
        <v>6.7594000000000003</v>
      </c>
      <c r="X1350">
        <v>7.1851000000000003</v>
      </c>
      <c r="Y1350">
        <v>31.720600000000001</v>
      </c>
      <c r="Z1350">
        <v>2.5569999999999999</v>
      </c>
      <c r="AA1350">
        <v>3.1806000000000001</v>
      </c>
      <c r="AB1350">
        <v>3.1219999999999999</v>
      </c>
      <c r="AC1350">
        <v>60.36</v>
      </c>
      <c r="AD1350">
        <v>4.6219999999999999</v>
      </c>
      <c r="AE1350">
        <v>75.325000000000003</v>
      </c>
      <c r="AF1350">
        <v>115.8</v>
      </c>
      <c r="AG1350">
        <v>378.3</v>
      </c>
      <c r="AH1350">
        <v>20.02</v>
      </c>
      <c r="AI1350">
        <v>608.5</v>
      </c>
      <c r="AJ1350">
        <v>224.5</v>
      </c>
      <c r="AK1350">
        <v>10.76</v>
      </c>
      <c r="AL1350">
        <v>288.25</v>
      </c>
    </row>
    <row r="1351" spans="2:38" x14ac:dyDescent="0.25">
      <c r="B1351" s="15">
        <v>34110</v>
      </c>
      <c r="C1351">
        <v>3492.83</v>
      </c>
      <c r="D1351">
        <v>445.84</v>
      </c>
      <c r="E1351">
        <v>694.29</v>
      </c>
      <c r="F1351">
        <v>3835.99</v>
      </c>
      <c r="G1351">
        <v>1610.59</v>
      </c>
      <c r="H1351">
        <v>20557.47</v>
      </c>
      <c r="I1351">
        <v>1613.12</v>
      </c>
      <c r="J1351">
        <v>20557.47</v>
      </c>
      <c r="K1351">
        <v>7169.96</v>
      </c>
      <c r="L1351">
        <v>4.1029999999999998</v>
      </c>
      <c r="M1351">
        <v>5.3140000000000001</v>
      </c>
      <c r="N1351">
        <v>6.1379999999999999</v>
      </c>
      <c r="O1351">
        <v>7.0309999999999997</v>
      </c>
      <c r="P1351">
        <v>90.7</v>
      </c>
      <c r="Q1351">
        <v>1.2246999999999999</v>
      </c>
      <c r="R1351">
        <v>110.5</v>
      </c>
      <c r="S1351">
        <v>1.5427</v>
      </c>
      <c r="T1351">
        <v>0.69550000000000001</v>
      </c>
      <c r="U1351">
        <v>0.54520000000000002</v>
      </c>
      <c r="V1351">
        <v>1.468</v>
      </c>
      <c r="W1351">
        <v>6.8674999999999997</v>
      </c>
      <c r="X1351">
        <v>7.2889999999999997</v>
      </c>
      <c r="Y1351">
        <v>31.657499999999999</v>
      </c>
      <c r="Z1351">
        <v>2.5644999999999998</v>
      </c>
      <c r="AA1351">
        <v>3.1930999999999998</v>
      </c>
      <c r="AB1351">
        <v>3.1280000000000001</v>
      </c>
      <c r="AC1351">
        <v>60.96</v>
      </c>
      <c r="AD1351">
        <v>4.6690000000000005</v>
      </c>
      <c r="AE1351">
        <v>75.875</v>
      </c>
      <c r="AF1351">
        <v>109.95</v>
      </c>
      <c r="AG1351">
        <v>377.9</v>
      </c>
      <c r="AH1351">
        <v>19.88</v>
      </c>
      <c r="AI1351">
        <v>608</v>
      </c>
      <c r="AJ1351">
        <v>228.25</v>
      </c>
      <c r="AK1351">
        <v>12.36</v>
      </c>
      <c r="AL1351">
        <v>297.75</v>
      </c>
    </row>
    <row r="1352" spans="2:38" x14ac:dyDescent="0.25">
      <c r="B1352" s="15">
        <v>34103</v>
      </c>
      <c r="C1352">
        <v>3443.01</v>
      </c>
      <c r="D1352">
        <v>439.56</v>
      </c>
      <c r="E1352">
        <v>676.37</v>
      </c>
      <c r="F1352">
        <v>3813.33</v>
      </c>
      <c r="G1352">
        <v>1634.51</v>
      </c>
      <c r="H1352">
        <v>20474.150000000001</v>
      </c>
      <c r="I1352">
        <v>1605.71</v>
      </c>
      <c r="J1352">
        <v>20474.150000000001</v>
      </c>
      <c r="K1352">
        <v>7005.29</v>
      </c>
      <c r="L1352">
        <v>3.9580000000000002</v>
      </c>
      <c r="M1352">
        <v>5.1829999999999998</v>
      </c>
      <c r="N1352">
        <v>6.0149999999999997</v>
      </c>
      <c r="O1352">
        <v>6.9450000000000003</v>
      </c>
      <c r="P1352">
        <v>90.15</v>
      </c>
      <c r="Q1352">
        <v>1.2376</v>
      </c>
      <c r="R1352">
        <v>110.73</v>
      </c>
      <c r="S1352">
        <v>1.5394999999999999</v>
      </c>
      <c r="T1352">
        <v>0.70350000000000001</v>
      </c>
      <c r="U1352">
        <v>0.54400000000000004</v>
      </c>
      <c r="V1352">
        <v>1.4490000000000001</v>
      </c>
      <c r="W1352">
        <v>6.8049999999999997</v>
      </c>
      <c r="X1352">
        <v>7.343</v>
      </c>
      <c r="Y1352">
        <v>31.622800000000002</v>
      </c>
      <c r="Z1352">
        <v>2.5697000000000001</v>
      </c>
      <c r="AA1352">
        <v>3.1751</v>
      </c>
      <c r="AB1352">
        <v>3.129</v>
      </c>
      <c r="AC1352">
        <v>62.15</v>
      </c>
      <c r="AD1352">
        <v>4.444</v>
      </c>
      <c r="AE1352">
        <v>76.474999999999994</v>
      </c>
      <c r="AF1352">
        <v>102.7</v>
      </c>
      <c r="AG1352">
        <v>368.3</v>
      </c>
      <c r="AH1352">
        <v>19.48</v>
      </c>
      <c r="AI1352">
        <v>602.5</v>
      </c>
      <c r="AJ1352">
        <v>223</v>
      </c>
      <c r="AK1352">
        <v>13.19</v>
      </c>
      <c r="AL1352">
        <v>354.75</v>
      </c>
    </row>
    <row r="1353" spans="2:38" x14ac:dyDescent="0.25">
      <c r="B1353" s="15">
        <v>34096</v>
      </c>
      <c r="C1353">
        <v>3437.19</v>
      </c>
      <c r="D1353">
        <v>442.31</v>
      </c>
      <c r="E1353">
        <v>681.44</v>
      </c>
      <c r="F1353">
        <v>3779.06</v>
      </c>
      <c r="G1353">
        <v>1611.92</v>
      </c>
      <c r="H1353">
        <v>20811.36</v>
      </c>
      <c r="I1353">
        <v>1620.77</v>
      </c>
      <c r="J1353">
        <v>20811.36</v>
      </c>
      <c r="K1353">
        <v>6798.34</v>
      </c>
      <c r="L1353">
        <v>3.7669999999999999</v>
      </c>
      <c r="M1353">
        <v>5.0209999999999999</v>
      </c>
      <c r="N1353">
        <v>5.8970000000000002</v>
      </c>
      <c r="O1353">
        <v>6.8440000000000003</v>
      </c>
      <c r="P1353">
        <v>89.23</v>
      </c>
      <c r="Q1353">
        <v>1.2639</v>
      </c>
      <c r="R1353">
        <v>110.4</v>
      </c>
      <c r="S1353">
        <v>1.5705</v>
      </c>
      <c r="T1353">
        <v>0.70950000000000002</v>
      </c>
      <c r="U1353">
        <v>0.54790000000000005</v>
      </c>
      <c r="V1353">
        <v>1.4295</v>
      </c>
      <c r="W1353">
        <v>6.7435999999999998</v>
      </c>
      <c r="X1353">
        <v>7.3395999999999999</v>
      </c>
      <c r="Y1353">
        <v>31.6248</v>
      </c>
      <c r="Z1353">
        <v>2.5665</v>
      </c>
      <c r="AA1353">
        <v>3.1589999999999998</v>
      </c>
      <c r="AB1353">
        <v>3.1310000000000002</v>
      </c>
      <c r="AC1353">
        <v>62.24</v>
      </c>
      <c r="AD1353">
        <v>4.2610000000000001</v>
      </c>
      <c r="AE1353">
        <v>76.45</v>
      </c>
      <c r="AF1353">
        <v>91.45</v>
      </c>
      <c r="AG1353">
        <v>357.4</v>
      </c>
      <c r="AH1353">
        <v>20.440000000000001</v>
      </c>
      <c r="AI1353">
        <v>605.5</v>
      </c>
      <c r="AJ1353">
        <v>227.75</v>
      </c>
      <c r="AK1353">
        <v>12.28</v>
      </c>
      <c r="AL1353">
        <v>347</v>
      </c>
    </row>
    <row r="1354" spans="2:38" x14ac:dyDescent="0.25">
      <c r="B1354" s="15">
        <v>34089</v>
      </c>
      <c r="C1354">
        <v>3427.55</v>
      </c>
      <c r="D1354">
        <v>440.19</v>
      </c>
      <c r="E1354">
        <v>661.42</v>
      </c>
      <c r="F1354">
        <v>3789.41</v>
      </c>
      <c r="G1354">
        <v>1627.19</v>
      </c>
      <c r="H1354">
        <v>20919.18</v>
      </c>
      <c r="I1354">
        <v>1620.79</v>
      </c>
      <c r="J1354">
        <v>20919.18</v>
      </c>
      <c r="K1354">
        <v>6830.51</v>
      </c>
      <c r="L1354">
        <v>3.8010000000000002</v>
      </c>
      <c r="M1354">
        <v>5.1070000000000002</v>
      </c>
      <c r="N1354">
        <v>6.0090000000000003</v>
      </c>
      <c r="O1354">
        <v>6.9329999999999998</v>
      </c>
      <c r="P1354">
        <v>89.5</v>
      </c>
      <c r="Q1354">
        <v>1.2535000000000001</v>
      </c>
      <c r="R1354">
        <v>111.05</v>
      </c>
      <c r="S1354">
        <v>1.5739999999999998</v>
      </c>
      <c r="T1354">
        <v>0.70730000000000004</v>
      </c>
      <c r="U1354">
        <v>0.54210000000000003</v>
      </c>
      <c r="V1354">
        <v>1.4315</v>
      </c>
      <c r="W1354">
        <v>6.7035</v>
      </c>
      <c r="X1354">
        <v>7.3109999999999999</v>
      </c>
      <c r="Y1354">
        <v>31.674099999999999</v>
      </c>
      <c r="Z1354">
        <v>2.5665</v>
      </c>
      <c r="AA1354">
        <v>3.1604999999999999</v>
      </c>
      <c r="AB1354">
        <v>3.117</v>
      </c>
      <c r="AC1354">
        <v>60.5</v>
      </c>
      <c r="AD1354">
        <v>4.3890000000000002</v>
      </c>
      <c r="AE1354">
        <v>76.775000000000006</v>
      </c>
      <c r="AF1354">
        <v>86.4</v>
      </c>
      <c r="AG1354">
        <v>357.2</v>
      </c>
      <c r="AH1354">
        <v>20.53</v>
      </c>
      <c r="AI1354">
        <v>588.75</v>
      </c>
      <c r="AJ1354">
        <v>228</v>
      </c>
      <c r="AK1354">
        <v>12.33</v>
      </c>
      <c r="AL1354">
        <v>348</v>
      </c>
    </row>
    <row r="1355" spans="2:38" x14ac:dyDescent="0.25">
      <c r="B1355" s="15">
        <v>34082</v>
      </c>
      <c r="C1355">
        <v>3413.77</v>
      </c>
      <c r="D1355">
        <v>437.03</v>
      </c>
      <c r="E1355">
        <v>658.41</v>
      </c>
      <c r="F1355">
        <v>3685.42</v>
      </c>
      <c r="G1355">
        <v>1657.1</v>
      </c>
      <c r="H1355">
        <v>19704.150000000001</v>
      </c>
      <c r="I1355">
        <v>1532.69</v>
      </c>
      <c r="J1355">
        <v>19704.150000000001</v>
      </c>
      <c r="K1355">
        <v>6750.94</v>
      </c>
      <c r="L1355">
        <v>3.7210000000000001</v>
      </c>
      <c r="M1355">
        <v>5.048</v>
      </c>
      <c r="N1355">
        <v>5.8879999999999999</v>
      </c>
      <c r="O1355">
        <v>6.79</v>
      </c>
      <c r="P1355">
        <v>89.38</v>
      </c>
      <c r="Q1355">
        <v>1.2564</v>
      </c>
      <c r="R1355">
        <v>110.7</v>
      </c>
      <c r="S1355">
        <v>1.575</v>
      </c>
      <c r="T1355">
        <v>0.71489999999999998</v>
      </c>
      <c r="U1355">
        <v>0.5444</v>
      </c>
      <c r="V1355">
        <v>1.4304999999999999</v>
      </c>
      <c r="W1355">
        <v>6.7009999999999996</v>
      </c>
      <c r="X1355">
        <v>7.2839999999999998</v>
      </c>
      <c r="Y1355">
        <v>31.6251</v>
      </c>
      <c r="Z1355">
        <v>2.5674999999999999</v>
      </c>
      <c r="AA1355">
        <v>3.1581000000000001</v>
      </c>
      <c r="AB1355">
        <v>3.0939999999999999</v>
      </c>
      <c r="AC1355">
        <v>60.84</v>
      </c>
      <c r="AD1355">
        <v>3.9550000000000001</v>
      </c>
      <c r="AE1355">
        <v>80.900000000000006</v>
      </c>
      <c r="AF1355">
        <v>88.7</v>
      </c>
      <c r="AG1355">
        <v>346.5</v>
      </c>
      <c r="AH1355">
        <v>20.34</v>
      </c>
      <c r="AI1355">
        <v>592.5</v>
      </c>
      <c r="AJ1355">
        <v>224.25</v>
      </c>
      <c r="AK1355">
        <v>12</v>
      </c>
      <c r="AL1355">
        <v>352.25</v>
      </c>
    </row>
    <row r="1356" spans="2:38" x14ac:dyDescent="0.25">
      <c r="B1356" s="15">
        <v>34075</v>
      </c>
      <c r="C1356">
        <v>3478.61</v>
      </c>
      <c r="D1356">
        <v>448.94</v>
      </c>
      <c r="E1356">
        <v>666.78</v>
      </c>
      <c r="F1356">
        <v>3651.86</v>
      </c>
      <c r="G1356">
        <v>1678.85</v>
      </c>
      <c r="H1356">
        <v>20297.86</v>
      </c>
      <c r="I1356">
        <v>1565.1</v>
      </c>
      <c r="J1356">
        <v>20297.86</v>
      </c>
      <c r="K1356">
        <v>6697.15</v>
      </c>
      <c r="L1356">
        <v>3.7650000000000001</v>
      </c>
      <c r="M1356">
        <v>5.056</v>
      </c>
      <c r="N1356">
        <v>5.8840000000000003</v>
      </c>
      <c r="O1356">
        <v>6.7549999999999999</v>
      </c>
      <c r="P1356">
        <v>91.31</v>
      </c>
      <c r="Q1356">
        <v>1.2279</v>
      </c>
      <c r="R1356">
        <v>112.3</v>
      </c>
      <c r="S1356">
        <v>1.5258</v>
      </c>
      <c r="T1356">
        <v>0.71719999999999995</v>
      </c>
      <c r="U1356">
        <v>0.53869999999999996</v>
      </c>
      <c r="V1356">
        <v>1.4835</v>
      </c>
      <c r="W1356">
        <v>6.859</v>
      </c>
      <c r="X1356">
        <v>7.5445000000000002</v>
      </c>
      <c r="Y1356">
        <v>31.38</v>
      </c>
      <c r="Z1356">
        <v>2.5822000000000003</v>
      </c>
      <c r="AA1356">
        <v>3.19</v>
      </c>
      <c r="AB1356">
        <v>3.0939999999999999</v>
      </c>
      <c r="AC1356">
        <v>63.4</v>
      </c>
      <c r="AD1356">
        <v>3.923</v>
      </c>
      <c r="AE1356">
        <v>81.025000000000006</v>
      </c>
      <c r="AF1356">
        <v>92.65</v>
      </c>
      <c r="AG1356">
        <v>339</v>
      </c>
      <c r="AH1356">
        <v>20.14</v>
      </c>
      <c r="AI1356">
        <v>586.75</v>
      </c>
      <c r="AJ1356">
        <v>227.75</v>
      </c>
      <c r="AK1356">
        <v>10.7</v>
      </c>
      <c r="AL1356">
        <v>360</v>
      </c>
    </row>
    <row r="1357" spans="2:38" x14ac:dyDescent="0.25">
      <c r="B1357" s="15">
        <v>34068</v>
      </c>
      <c r="C1357">
        <v>3396.48</v>
      </c>
      <c r="D1357">
        <v>441.84</v>
      </c>
      <c r="E1357">
        <v>666.33</v>
      </c>
      <c r="F1357">
        <v>3591.8</v>
      </c>
      <c r="G1357">
        <v>1655.73</v>
      </c>
      <c r="H1357">
        <v>19892.18</v>
      </c>
      <c r="I1357">
        <v>1563.28</v>
      </c>
      <c r="J1357">
        <v>19892.18</v>
      </c>
      <c r="K1357">
        <v>6285.67</v>
      </c>
      <c r="L1357">
        <v>3.8250000000000002</v>
      </c>
      <c r="M1357">
        <v>5.1180000000000003</v>
      </c>
      <c r="N1357">
        <v>5.9640000000000004</v>
      </c>
      <c r="O1357">
        <v>6.8469999999999995</v>
      </c>
      <c r="P1357">
        <v>91.22</v>
      </c>
      <c r="Q1357">
        <v>1.2296</v>
      </c>
      <c r="R1357">
        <v>113.2</v>
      </c>
      <c r="S1357">
        <v>1.5285</v>
      </c>
      <c r="T1357">
        <v>0.70899999999999996</v>
      </c>
      <c r="U1357">
        <v>0.53820000000000001</v>
      </c>
      <c r="V1357">
        <v>1.4769999999999999</v>
      </c>
      <c r="W1357">
        <v>6.8376999999999999</v>
      </c>
      <c r="X1357">
        <v>7.6039000000000003</v>
      </c>
      <c r="Y1357">
        <v>31.3</v>
      </c>
      <c r="Z1357">
        <v>2.5789999999999997</v>
      </c>
      <c r="AA1357">
        <v>3.177</v>
      </c>
      <c r="AB1357">
        <v>3.0939999999999999</v>
      </c>
      <c r="AC1357">
        <v>61.52</v>
      </c>
      <c r="AD1357">
        <v>3.8369999999999997</v>
      </c>
      <c r="AE1357">
        <v>81.224999999999994</v>
      </c>
      <c r="AF1357">
        <v>92.7</v>
      </c>
      <c r="AG1357">
        <v>337.6</v>
      </c>
      <c r="AH1357">
        <v>20.22</v>
      </c>
      <c r="AI1357">
        <v>596</v>
      </c>
      <c r="AJ1357">
        <v>231.75</v>
      </c>
      <c r="AK1357">
        <v>11.03</v>
      </c>
      <c r="AL1357">
        <v>348.5</v>
      </c>
    </row>
    <row r="1358" spans="2:38" x14ac:dyDescent="0.25">
      <c r="B1358" s="15">
        <v>34061</v>
      </c>
      <c r="C1358">
        <v>3370.81</v>
      </c>
      <c r="D1358">
        <v>441.39</v>
      </c>
      <c r="E1358">
        <v>669.85</v>
      </c>
      <c r="F1358">
        <v>3595.07</v>
      </c>
      <c r="G1358">
        <v>1661.75</v>
      </c>
      <c r="H1358">
        <v>19446.939999999999</v>
      </c>
      <c r="I1358">
        <v>1526.31</v>
      </c>
      <c r="J1358">
        <v>19446.939999999999</v>
      </c>
      <c r="K1358">
        <v>6404.44</v>
      </c>
      <c r="L1358">
        <v>3.9580000000000002</v>
      </c>
      <c r="M1358">
        <v>5.2949999999999999</v>
      </c>
      <c r="N1358">
        <v>6.1550000000000002</v>
      </c>
      <c r="O1358">
        <v>7.0540000000000003</v>
      </c>
      <c r="P1358">
        <v>91.37</v>
      </c>
      <c r="Q1358">
        <v>1.2307999999999999</v>
      </c>
      <c r="R1358">
        <v>113.8</v>
      </c>
      <c r="S1358">
        <v>1.5230000000000001</v>
      </c>
      <c r="T1358">
        <v>0.6976</v>
      </c>
      <c r="U1358">
        <v>0.5323</v>
      </c>
      <c r="V1358">
        <v>1.4809999999999999</v>
      </c>
      <c r="W1358">
        <v>6.7984999999999998</v>
      </c>
      <c r="X1358">
        <v>7.57</v>
      </c>
      <c r="Y1358">
        <v>31.621300000000002</v>
      </c>
      <c r="Z1358">
        <v>2.5925000000000002</v>
      </c>
      <c r="AA1358">
        <v>3.1680000000000001</v>
      </c>
      <c r="AB1358">
        <v>3.0939999999999999</v>
      </c>
      <c r="AC1358">
        <v>60.42</v>
      </c>
      <c r="AD1358">
        <v>3.968</v>
      </c>
      <c r="AE1358">
        <v>80.525000000000006</v>
      </c>
      <c r="AF1358">
        <v>91.3</v>
      </c>
      <c r="AG1358">
        <v>340.9</v>
      </c>
      <c r="AH1358">
        <v>20.65</v>
      </c>
      <c r="AI1358">
        <v>596.5</v>
      </c>
      <c r="AJ1358">
        <v>230.75</v>
      </c>
      <c r="AK1358">
        <v>12.24</v>
      </c>
      <c r="AL1358">
        <v>355</v>
      </c>
    </row>
    <row r="1359" spans="2:38" x14ac:dyDescent="0.25">
      <c r="B1359" s="15">
        <v>34054</v>
      </c>
      <c r="C1359">
        <v>3439.98</v>
      </c>
      <c r="D1359">
        <v>447.78</v>
      </c>
      <c r="E1359">
        <v>681.54</v>
      </c>
      <c r="F1359">
        <v>3599.74</v>
      </c>
      <c r="G1359">
        <v>1661.29</v>
      </c>
      <c r="H1359">
        <v>18788.7</v>
      </c>
      <c r="I1359">
        <v>1428.2</v>
      </c>
      <c r="J1359">
        <v>18788.7</v>
      </c>
      <c r="K1359">
        <v>6341.25</v>
      </c>
      <c r="L1359">
        <v>4.0149999999999997</v>
      </c>
      <c r="M1359">
        <v>5.3310000000000004</v>
      </c>
      <c r="N1359">
        <v>6.0910000000000002</v>
      </c>
      <c r="O1359">
        <v>6.9379999999999997</v>
      </c>
      <c r="P1359">
        <v>92.93</v>
      </c>
      <c r="Q1359">
        <v>1.2110000000000001</v>
      </c>
      <c r="R1359">
        <v>116.55</v>
      </c>
      <c r="S1359">
        <v>1.4882</v>
      </c>
      <c r="T1359">
        <v>0.7087</v>
      </c>
      <c r="U1359">
        <v>0.53400000000000003</v>
      </c>
      <c r="V1359">
        <v>1.5129999999999999</v>
      </c>
      <c r="W1359">
        <v>6.96</v>
      </c>
      <c r="X1359">
        <v>7.7144000000000004</v>
      </c>
      <c r="Y1359">
        <v>31.771799999999999</v>
      </c>
      <c r="Z1359">
        <v>2.601</v>
      </c>
      <c r="AA1359">
        <v>3.1890000000000001</v>
      </c>
      <c r="AB1359">
        <v>3.1019999999999999</v>
      </c>
      <c r="AC1359">
        <v>61.05</v>
      </c>
      <c r="AD1359">
        <v>3.7189999999999999</v>
      </c>
      <c r="AE1359">
        <v>82.625</v>
      </c>
      <c r="AF1359">
        <v>84.15</v>
      </c>
      <c r="AG1359">
        <v>332.5</v>
      </c>
      <c r="AH1359">
        <v>20.41</v>
      </c>
      <c r="AI1359">
        <v>587.5</v>
      </c>
      <c r="AJ1359">
        <v>228.75</v>
      </c>
      <c r="AK1359">
        <v>11.85</v>
      </c>
      <c r="AL1359">
        <v>342.5</v>
      </c>
    </row>
    <row r="1360" spans="2:38" x14ac:dyDescent="0.25">
      <c r="B1360" s="15">
        <v>34047</v>
      </c>
      <c r="C1360">
        <v>3471.58</v>
      </c>
      <c r="D1360">
        <v>450.18</v>
      </c>
      <c r="E1360">
        <v>682.72</v>
      </c>
      <c r="F1360">
        <v>3576.99</v>
      </c>
      <c r="G1360">
        <v>1698.81</v>
      </c>
      <c r="H1360">
        <v>18537.169999999998</v>
      </c>
      <c r="I1360">
        <v>1406.69</v>
      </c>
      <c r="J1360">
        <v>18537.169999999998</v>
      </c>
      <c r="K1360">
        <v>6088.34</v>
      </c>
      <c r="L1360">
        <v>3.9249999999999998</v>
      </c>
      <c r="M1360">
        <v>5.1609999999999996</v>
      </c>
      <c r="N1360">
        <v>5.9619999999999997</v>
      </c>
      <c r="O1360">
        <v>6.8019999999999996</v>
      </c>
      <c r="P1360">
        <v>92.88</v>
      </c>
      <c r="Q1360">
        <v>1.2134</v>
      </c>
      <c r="R1360">
        <v>116.15</v>
      </c>
      <c r="S1360">
        <v>1.49</v>
      </c>
      <c r="T1360">
        <v>0.71630000000000005</v>
      </c>
      <c r="U1360">
        <v>0.53400000000000003</v>
      </c>
      <c r="V1360">
        <v>1.5095000000000001</v>
      </c>
      <c r="W1360">
        <v>6.9429999999999996</v>
      </c>
      <c r="X1360">
        <v>7.6908000000000003</v>
      </c>
      <c r="Y1360">
        <v>31.7773</v>
      </c>
      <c r="Z1360">
        <v>2.5960000000000001</v>
      </c>
      <c r="AA1360">
        <v>3.1817000000000002</v>
      </c>
      <c r="AB1360">
        <v>3.117</v>
      </c>
      <c r="AC1360">
        <v>62.1</v>
      </c>
      <c r="AD1360">
        <v>3.677</v>
      </c>
      <c r="AE1360">
        <v>83.35</v>
      </c>
      <c r="AF1360">
        <v>83.4</v>
      </c>
      <c r="AG1360">
        <v>332.3</v>
      </c>
      <c r="AH1360">
        <v>20.079999999999998</v>
      </c>
      <c r="AI1360">
        <v>586.75</v>
      </c>
      <c r="AJ1360">
        <v>221.25</v>
      </c>
      <c r="AK1360">
        <v>12.18</v>
      </c>
      <c r="AL1360">
        <v>406</v>
      </c>
    </row>
    <row r="1361" spans="2:38" x14ac:dyDescent="0.25">
      <c r="B1361" s="15">
        <v>34040</v>
      </c>
      <c r="C1361">
        <v>3427.82</v>
      </c>
      <c r="D1361">
        <v>449.83</v>
      </c>
      <c r="E1361">
        <v>692.78</v>
      </c>
      <c r="F1361">
        <v>3548.06</v>
      </c>
      <c r="G1361">
        <v>1707.14</v>
      </c>
      <c r="H1361">
        <v>18037.52</v>
      </c>
      <c r="I1361">
        <v>1350.94</v>
      </c>
      <c r="J1361">
        <v>18037.52</v>
      </c>
      <c r="K1361">
        <v>6170.4</v>
      </c>
      <c r="L1361">
        <v>4.0590000000000002</v>
      </c>
      <c r="M1361">
        <v>5.3460000000000001</v>
      </c>
      <c r="N1361">
        <v>6.1130000000000004</v>
      </c>
      <c r="O1361">
        <v>6.8579999999999997</v>
      </c>
      <c r="P1361">
        <v>94.5</v>
      </c>
      <c r="Q1361">
        <v>1.1884000000000001</v>
      </c>
      <c r="R1361">
        <v>118.08</v>
      </c>
      <c r="S1361">
        <v>1.4344999999999999</v>
      </c>
      <c r="T1361">
        <v>0.71160000000000001</v>
      </c>
      <c r="U1361">
        <v>0.52800000000000002</v>
      </c>
      <c r="V1361">
        <v>1.5205</v>
      </c>
      <c r="W1361">
        <v>7.0860000000000003</v>
      </c>
      <c r="X1361">
        <v>7.8025000000000002</v>
      </c>
      <c r="Y1361">
        <v>31.6</v>
      </c>
      <c r="Z1361">
        <v>2.6059999999999999</v>
      </c>
      <c r="AA1361">
        <v>3.1924999999999999</v>
      </c>
      <c r="AB1361">
        <v>3.117</v>
      </c>
      <c r="AC1361">
        <v>64.75</v>
      </c>
      <c r="AD1361">
        <v>3.6189999999999998</v>
      </c>
      <c r="AE1361">
        <v>82.3</v>
      </c>
      <c r="AF1361">
        <v>74.150000000000006</v>
      </c>
      <c r="AG1361">
        <v>328.5</v>
      </c>
      <c r="AH1361">
        <v>20.29</v>
      </c>
      <c r="AI1361">
        <v>575.5</v>
      </c>
      <c r="AJ1361">
        <v>213.5</v>
      </c>
      <c r="AK1361">
        <v>10.55</v>
      </c>
      <c r="AL1361">
        <v>365.5</v>
      </c>
    </row>
    <row r="1362" spans="2:38" x14ac:dyDescent="0.25">
      <c r="B1362" s="15">
        <v>34033</v>
      </c>
      <c r="C1362">
        <v>3404.58</v>
      </c>
      <c r="D1362">
        <v>446.11</v>
      </c>
      <c r="E1362">
        <v>681.37</v>
      </c>
      <c r="F1362">
        <v>3524.49</v>
      </c>
      <c r="G1362">
        <v>1682.82</v>
      </c>
      <c r="H1362">
        <v>16817.7</v>
      </c>
      <c r="I1362">
        <v>1268.31</v>
      </c>
      <c r="J1362">
        <v>16817.7</v>
      </c>
      <c r="K1362">
        <v>6502.81</v>
      </c>
      <c r="L1362">
        <v>3.875</v>
      </c>
      <c r="M1362">
        <v>5.093</v>
      </c>
      <c r="N1362">
        <v>5.8620000000000001</v>
      </c>
      <c r="O1362">
        <v>6.7370000000000001</v>
      </c>
      <c r="P1362">
        <v>94.3</v>
      </c>
      <c r="Q1362">
        <v>1.1945999999999999</v>
      </c>
      <c r="R1362">
        <v>117.65</v>
      </c>
      <c r="S1362">
        <v>1.4475</v>
      </c>
      <c r="T1362">
        <v>0.70850000000000002</v>
      </c>
      <c r="U1362">
        <v>0.52929999999999999</v>
      </c>
      <c r="V1362">
        <v>1.5455000000000001</v>
      </c>
      <c r="W1362">
        <v>7.0662000000000003</v>
      </c>
      <c r="X1362">
        <v>7.74</v>
      </c>
      <c r="Y1362">
        <v>32.125799999999998</v>
      </c>
      <c r="Z1362">
        <v>2.62</v>
      </c>
      <c r="AA1362">
        <v>3.1692</v>
      </c>
      <c r="AB1362">
        <v>3.1030000000000002</v>
      </c>
      <c r="AC1362">
        <v>63.4</v>
      </c>
      <c r="AD1362">
        <v>3.5709999999999997</v>
      </c>
      <c r="AE1362">
        <v>80.95</v>
      </c>
      <c r="AF1362">
        <v>75.3</v>
      </c>
      <c r="AG1362">
        <v>330.4</v>
      </c>
      <c r="AH1362">
        <v>20.93</v>
      </c>
      <c r="AI1362">
        <v>575.75</v>
      </c>
      <c r="AJ1362">
        <v>213.75</v>
      </c>
      <c r="AK1362">
        <v>10.09</v>
      </c>
      <c r="AL1362">
        <v>368.25</v>
      </c>
    </row>
    <row r="1363" spans="2:38" x14ac:dyDescent="0.25">
      <c r="B1363" s="15">
        <v>34026</v>
      </c>
      <c r="C1363">
        <v>3370.81</v>
      </c>
      <c r="D1363">
        <v>443.38</v>
      </c>
      <c r="E1363">
        <v>670.77</v>
      </c>
      <c r="F1363">
        <v>3451.69</v>
      </c>
      <c r="G1363">
        <v>1684.35</v>
      </c>
      <c r="H1363">
        <v>16953.349999999999</v>
      </c>
      <c r="I1363">
        <v>1284.21</v>
      </c>
      <c r="J1363">
        <v>16953.349999999999</v>
      </c>
      <c r="K1363">
        <v>6351.99</v>
      </c>
      <c r="L1363">
        <v>3.9079999999999999</v>
      </c>
      <c r="M1363">
        <v>5.2080000000000002</v>
      </c>
      <c r="N1363">
        <v>6.02</v>
      </c>
      <c r="O1363">
        <v>6.8970000000000002</v>
      </c>
      <c r="P1363">
        <v>94.01</v>
      </c>
      <c r="Q1363">
        <v>1.2034</v>
      </c>
      <c r="R1363">
        <v>118.25</v>
      </c>
      <c r="S1363">
        <v>1.4255</v>
      </c>
      <c r="T1363">
        <v>0.69520000000000004</v>
      </c>
      <c r="U1363">
        <v>0.52459999999999996</v>
      </c>
      <c r="V1363">
        <v>1.528</v>
      </c>
      <c r="W1363">
        <v>7</v>
      </c>
      <c r="X1363">
        <v>7.84</v>
      </c>
      <c r="Y1363">
        <v>30.2</v>
      </c>
      <c r="Z1363">
        <v>2.6339999999999999</v>
      </c>
      <c r="AA1363">
        <v>3.1475</v>
      </c>
      <c r="AB1363">
        <v>3.0939999999999999</v>
      </c>
      <c r="AC1363">
        <v>63.57</v>
      </c>
      <c r="AD1363">
        <v>3.5649999999999999</v>
      </c>
      <c r="AE1363">
        <v>80.224999999999994</v>
      </c>
      <c r="AF1363">
        <v>68.8</v>
      </c>
      <c r="AG1363">
        <v>329</v>
      </c>
      <c r="AH1363">
        <v>20.6</v>
      </c>
      <c r="AI1363">
        <v>577.25</v>
      </c>
      <c r="AJ1363">
        <v>211.25</v>
      </c>
      <c r="AK1363">
        <v>9.6999999999999993</v>
      </c>
      <c r="AL1363">
        <v>372.25</v>
      </c>
    </row>
    <row r="1364" spans="2:38" x14ac:dyDescent="0.25">
      <c r="B1364" s="15">
        <v>34019</v>
      </c>
      <c r="C1364">
        <v>3322.18</v>
      </c>
      <c r="D1364">
        <v>434.22</v>
      </c>
      <c r="E1364">
        <v>663.61</v>
      </c>
      <c r="F1364">
        <v>3426.31</v>
      </c>
      <c r="G1364">
        <v>1677.39</v>
      </c>
      <c r="H1364">
        <v>17010.03</v>
      </c>
      <c r="I1364">
        <v>1294.06</v>
      </c>
      <c r="J1364">
        <v>17010.03</v>
      </c>
      <c r="K1364">
        <v>6170.09</v>
      </c>
      <c r="L1364">
        <v>3.9529999999999998</v>
      </c>
      <c r="M1364">
        <v>5.2759999999999998</v>
      </c>
      <c r="N1364">
        <v>6.1520000000000001</v>
      </c>
      <c r="O1364">
        <v>7.0060000000000002</v>
      </c>
      <c r="P1364">
        <v>93.38</v>
      </c>
      <c r="Q1364">
        <v>1.2136</v>
      </c>
      <c r="R1364">
        <v>118.35</v>
      </c>
      <c r="S1364">
        <v>1.454</v>
      </c>
      <c r="T1364">
        <v>0.69120000000000004</v>
      </c>
      <c r="U1364">
        <v>0.51849999999999996</v>
      </c>
      <c r="V1364">
        <v>1.5087999999999999</v>
      </c>
      <c r="W1364">
        <v>6.9744999999999999</v>
      </c>
      <c r="X1364">
        <v>7.61</v>
      </c>
      <c r="Y1364">
        <v>30.206299999999999</v>
      </c>
      <c r="Z1364">
        <v>2.629</v>
      </c>
      <c r="AA1364">
        <v>3.129</v>
      </c>
      <c r="AB1364">
        <v>3.0945</v>
      </c>
      <c r="AC1364">
        <v>63.8</v>
      </c>
      <c r="AD1364">
        <v>3.5649999999999999</v>
      </c>
      <c r="AE1364">
        <v>82.174999999999997</v>
      </c>
      <c r="AF1364">
        <v>69.95</v>
      </c>
      <c r="AG1364">
        <v>330.3</v>
      </c>
      <c r="AH1364">
        <v>19.62</v>
      </c>
      <c r="AI1364">
        <v>573.25</v>
      </c>
      <c r="AJ1364">
        <v>212.75</v>
      </c>
      <c r="AK1364">
        <v>9</v>
      </c>
      <c r="AL1364">
        <v>366.75</v>
      </c>
    </row>
    <row r="1365" spans="2:38" x14ac:dyDescent="0.25">
      <c r="B1365" s="15">
        <v>34012</v>
      </c>
      <c r="C1365">
        <v>3392.43</v>
      </c>
      <c r="D1365">
        <v>444.58</v>
      </c>
      <c r="E1365">
        <v>690.54</v>
      </c>
      <c r="F1365">
        <v>3445.55</v>
      </c>
      <c r="G1365">
        <v>1661.43</v>
      </c>
      <c r="H1365">
        <v>16851.509999999998</v>
      </c>
      <c r="I1365">
        <v>1288.95</v>
      </c>
      <c r="J1365">
        <v>16851.509999999998</v>
      </c>
      <c r="K1365">
        <v>5858.15</v>
      </c>
      <c r="L1365">
        <v>4.165</v>
      </c>
      <c r="M1365">
        <v>5.617</v>
      </c>
      <c r="N1365">
        <v>6.3310000000000004</v>
      </c>
      <c r="O1365">
        <v>7.1239999999999997</v>
      </c>
      <c r="P1365">
        <v>94.25</v>
      </c>
      <c r="Q1365">
        <v>1.2011000000000001</v>
      </c>
      <c r="R1365">
        <v>120.7</v>
      </c>
      <c r="S1365">
        <v>1.4224999999999999</v>
      </c>
      <c r="T1365">
        <v>0.67830000000000001</v>
      </c>
      <c r="U1365">
        <v>0.51459999999999995</v>
      </c>
      <c r="V1365">
        <v>1.5385</v>
      </c>
      <c r="W1365">
        <v>7.06</v>
      </c>
      <c r="X1365">
        <v>7.51</v>
      </c>
      <c r="Y1365">
        <v>30.427099999999999</v>
      </c>
      <c r="Z1365">
        <v>2.6349999999999998</v>
      </c>
      <c r="AA1365">
        <v>3.1322000000000001</v>
      </c>
      <c r="AB1365">
        <v>3.0990000000000002</v>
      </c>
      <c r="AC1365">
        <v>61.48</v>
      </c>
      <c r="AD1365">
        <v>3.6920000000000002</v>
      </c>
      <c r="AE1365">
        <v>82.7</v>
      </c>
      <c r="AF1365">
        <v>69</v>
      </c>
      <c r="AG1365">
        <v>329.6</v>
      </c>
      <c r="AH1365">
        <v>19.98</v>
      </c>
      <c r="AI1365">
        <v>570.5</v>
      </c>
      <c r="AJ1365">
        <v>212.25</v>
      </c>
      <c r="AK1365">
        <v>8.48</v>
      </c>
      <c r="AL1365">
        <v>364.75</v>
      </c>
    </row>
    <row r="1366" spans="2:38" x14ac:dyDescent="0.25">
      <c r="B1366" s="15">
        <v>34005</v>
      </c>
      <c r="C1366">
        <v>3442.14</v>
      </c>
      <c r="D1366">
        <v>448.93</v>
      </c>
      <c r="E1366">
        <v>700.98</v>
      </c>
      <c r="F1366">
        <v>3377.91</v>
      </c>
      <c r="G1366">
        <v>1641.37</v>
      </c>
      <c r="H1366">
        <v>17332.900000000001</v>
      </c>
      <c r="I1366">
        <v>1308.47</v>
      </c>
      <c r="J1366">
        <v>17332.900000000001</v>
      </c>
      <c r="K1366">
        <v>5747.21</v>
      </c>
      <c r="L1366">
        <v>4.0919999999999996</v>
      </c>
      <c r="M1366">
        <v>5.4290000000000003</v>
      </c>
      <c r="N1366">
        <v>6.306</v>
      </c>
      <c r="O1366">
        <v>7.1609999999999996</v>
      </c>
      <c r="P1366">
        <v>94.4</v>
      </c>
      <c r="Q1366">
        <v>1.2086000000000001</v>
      </c>
      <c r="R1366">
        <v>124.45</v>
      </c>
      <c r="S1366">
        <v>1.4464000000000001</v>
      </c>
      <c r="T1366">
        <v>0.67559999999999998</v>
      </c>
      <c r="U1366">
        <v>0.5131</v>
      </c>
      <c r="V1366">
        <v>1.5314999999999999</v>
      </c>
      <c r="W1366">
        <v>7.016</v>
      </c>
      <c r="X1366">
        <v>7.4473000000000003</v>
      </c>
      <c r="Y1366">
        <v>29.937799999999999</v>
      </c>
      <c r="Z1366">
        <v>2.63</v>
      </c>
      <c r="AA1366">
        <v>3.1150000000000002</v>
      </c>
      <c r="AB1366">
        <v>3.1</v>
      </c>
      <c r="AC1366">
        <v>61.41</v>
      </c>
      <c r="AD1366">
        <v>3.66</v>
      </c>
      <c r="AE1366">
        <v>80.375</v>
      </c>
      <c r="AF1366">
        <v>67.95</v>
      </c>
      <c r="AG1366">
        <v>328.7</v>
      </c>
      <c r="AH1366">
        <v>20.21</v>
      </c>
      <c r="AI1366">
        <v>565.5</v>
      </c>
      <c r="AJ1366">
        <v>212</v>
      </c>
      <c r="AK1366">
        <v>8.1</v>
      </c>
      <c r="AL1366">
        <v>361.25</v>
      </c>
    </row>
    <row r="1367" spans="2:38" x14ac:dyDescent="0.25">
      <c r="B1367" s="15">
        <v>33998</v>
      </c>
      <c r="C1367">
        <v>3310.03</v>
      </c>
      <c r="D1367">
        <v>438.78</v>
      </c>
      <c r="E1367">
        <v>696.34</v>
      </c>
      <c r="F1367">
        <v>3305.47</v>
      </c>
      <c r="G1367">
        <v>1571.85</v>
      </c>
      <c r="H1367">
        <v>17023.78</v>
      </c>
      <c r="I1367">
        <v>1298.8800000000001</v>
      </c>
      <c r="J1367">
        <v>17023.78</v>
      </c>
      <c r="K1367">
        <v>5751.4</v>
      </c>
      <c r="L1367">
        <v>4.1680000000000001</v>
      </c>
      <c r="M1367">
        <v>5.5490000000000004</v>
      </c>
      <c r="N1367">
        <v>6.359</v>
      </c>
      <c r="O1367">
        <v>7.1970000000000001</v>
      </c>
      <c r="P1367">
        <v>92.46</v>
      </c>
      <c r="Q1367">
        <v>1.2403999999999999</v>
      </c>
      <c r="R1367">
        <v>124.73</v>
      </c>
      <c r="S1367">
        <v>1.4861</v>
      </c>
      <c r="T1367">
        <v>0.68020000000000003</v>
      </c>
      <c r="U1367">
        <v>0.51719999999999999</v>
      </c>
      <c r="V1367">
        <v>1.488</v>
      </c>
      <c r="W1367">
        <v>6.87</v>
      </c>
      <c r="X1367">
        <v>7.31</v>
      </c>
      <c r="Y1367">
        <v>29.226099999999999</v>
      </c>
      <c r="Z1367">
        <v>2.63</v>
      </c>
      <c r="AA1367">
        <v>3.073</v>
      </c>
      <c r="AB1367">
        <v>3.11</v>
      </c>
      <c r="AC1367">
        <v>59.34</v>
      </c>
      <c r="AD1367">
        <v>3.66</v>
      </c>
      <c r="AE1367">
        <v>77.5</v>
      </c>
      <c r="AF1367">
        <v>71.650000000000006</v>
      </c>
      <c r="AG1367">
        <v>330.2</v>
      </c>
      <c r="AH1367">
        <v>20.260000000000002</v>
      </c>
      <c r="AI1367">
        <v>574</v>
      </c>
      <c r="AJ1367">
        <v>214.5</v>
      </c>
      <c r="AK1367">
        <v>8.3000000000000007</v>
      </c>
      <c r="AL1367">
        <v>380</v>
      </c>
    </row>
    <row r="1368" spans="2:38" x14ac:dyDescent="0.25">
      <c r="B1368" s="15">
        <v>33991</v>
      </c>
      <c r="C1368">
        <v>3256.81</v>
      </c>
      <c r="D1368">
        <v>436.11</v>
      </c>
      <c r="E1368">
        <v>701.63</v>
      </c>
      <c r="F1368">
        <v>3275.97</v>
      </c>
      <c r="G1368">
        <v>1587.64</v>
      </c>
      <c r="H1368">
        <v>16336.81</v>
      </c>
      <c r="I1368">
        <v>1256.7</v>
      </c>
      <c r="J1368">
        <v>16336.81</v>
      </c>
      <c r="K1368">
        <v>5914.39</v>
      </c>
      <c r="L1368">
        <v>4.2320000000000002</v>
      </c>
      <c r="M1368">
        <v>5.734</v>
      </c>
      <c r="N1368">
        <v>6.5389999999999997</v>
      </c>
      <c r="O1368">
        <v>7.29</v>
      </c>
      <c r="P1368">
        <v>91.41</v>
      </c>
      <c r="Q1368">
        <v>1.2490999999999999</v>
      </c>
      <c r="R1368">
        <v>125.19</v>
      </c>
      <c r="S1368">
        <v>1.53</v>
      </c>
      <c r="T1368">
        <v>0.67300000000000004</v>
      </c>
      <c r="U1368">
        <v>0.51580000000000004</v>
      </c>
      <c r="V1368">
        <v>1.4584999999999999</v>
      </c>
      <c r="W1368">
        <v>6.7649999999999997</v>
      </c>
      <c r="X1368">
        <v>7.1336000000000004</v>
      </c>
      <c r="Y1368">
        <v>28.95</v>
      </c>
      <c r="Z1368">
        <v>2.5937000000000001</v>
      </c>
      <c r="AA1368">
        <v>3.0760000000000001</v>
      </c>
      <c r="AB1368">
        <v>3.1040000000000001</v>
      </c>
      <c r="AC1368">
        <v>62.9</v>
      </c>
      <c r="AD1368">
        <v>3.7080000000000002</v>
      </c>
      <c r="AE1368">
        <v>79.55</v>
      </c>
      <c r="AF1368">
        <v>79.75</v>
      </c>
      <c r="AG1368">
        <v>328.6</v>
      </c>
      <c r="AH1368">
        <v>18.829999999999998</v>
      </c>
      <c r="AI1368">
        <v>581.25</v>
      </c>
      <c r="AJ1368">
        <v>218.5</v>
      </c>
      <c r="AK1368">
        <v>8.4499999999999993</v>
      </c>
      <c r="AL1368">
        <v>387.5</v>
      </c>
    </row>
    <row r="1369" spans="2:38" x14ac:dyDescent="0.25">
      <c r="B1369" s="15">
        <v>33984</v>
      </c>
      <c r="C1369">
        <v>3271.12</v>
      </c>
      <c r="D1369">
        <v>437.15</v>
      </c>
      <c r="E1369">
        <v>697.15</v>
      </c>
      <c r="F1369">
        <v>3306.58</v>
      </c>
      <c r="G1369">
        <v>1544.55</v>
      </c>
      <c r="H1369">
        <v>16515.599999999999</v>
      </c>
      <c r="I1369">
        <v>1267.9100000000001</v>
      </c>
      <c r="J1369">
        <v>16515.599999999999</v>
      </c>
      <c r="K1369">
        <v>5871.8</v>
      </c>
      <c r="L1369">
        <v>4.2939999999999996</v>
      </c>
      <c r="M1369">
        <v>5.7859999999999996</v>
      </c>
      <c r="N1369">
        <v>6.585</v>
      </c>
      <c r="O1369">
        <v>7.3460000000000001</v>
      </c>
      <c r="P1369">
        <v>93.04</v>
      </c>
      <c r="Q1369">
        <v>1.2281</v>
      </c>
      <c r="R1369">
        <v>126.1</v>
      </c>
      <c r="S1369">
        <v>1.5310000000000001</v>
      </c>
      <c r="T1369">
        <v>0.67369999999999997</v>
      </c>
      <c r="U1369">
        <v>0.51500000000000001</v>
      </c>
      <c r="V1369">
        <v>1.4975000000000001</v>
      </c>
      <c r="W1369">
        <v>6.9050000000000002</v>
      </c>
      <c r="X1369">
        <v>7.3</v>
      </c>
      <c r="Y1369">
        <v>28.9</v>
      </c>
      <c r="Z1369">
        <v>2.5916999999999999</v>
      </c>
      <c r="AA1369">
        <v>3.0750000000000002</v>
      </c>
      <c r="AB1369">
        <v>3.1110000000000002</v>
      </c>
      <c r="AC1369">
        <v>61.39</v>
      </c>
      <c r="AD1369">
        <v>3.6680000000000001</v>
      </c>
      <c r="AE1369">
        <v>80.7</v>
      </c>
      <c r="AF1369">
        <v>81</v>
      </c>
      <c r="AG1369">
        <v>327</v>
      </c>
      <c r="AH1369">
        <v>18.87</v>
      </c>
      <c r="AI1369">
        <v>583</v>
      </c>
      <c r="AJ1369">
        <v>217</v>
      </c>
      <c r="AK1369">
        <v>8.57</v>
      </c>
      <c r="AL1369">
        <v>380.25</v>
      </c>
    </row>
    <row r="1370" spans="2:38" x14ac:dyDescent="0.25">
      <c r="B1370" s="15">
        <v>33977</v>
      </c>
      <c r="C1370">
        <v>3251.67</v>
      </c>
      <c r="D1370">
        <v>429.05</v>
      </c>
      <c r="E1370">
        <v>677.21</v>
      </c>
      <c r="F1370">
        <v>3311.77</v>
      </c>
      <c r="G1370">
        <v>1531.52</v>
      </c>
      <c r="H1370">
        <v>16634.689999999999</v>
      </c>
      <c r="I1370">
        <v>1289.52</v>
      </c>
      <c r="J1370">
        <v>16634.689999999999</v>
      </c>
      <c r="K1370">
        <v>5529.56</v>
      </c>
      <c r="L1370">
        <v>4.4740000000000002</v>
      </c>
      <c r="M1370">
        <v>5.9589999999999996</v>
      </c>
      <c r="N1370">
        <v>6.7309999999999999</v>
      </c>
      <c r="O1370">
        <v>7.4649999999999999</v>
      </c>
      <c r="P1370">
        <v>93.45</v>
      </c>
      <c r="Q1370">
        <v>1.2189000000000001</v>
      </c>
      <c r="R1370">
        <v>125.45</v>
      </c>
      <c r="S1370">
        <v>1.532</v>
      </c>
      <c r="T1370">
        <v>0.67359999999999998</v>
      </c>
      <c r="U1370">
        <v>0.51149999999999995</v>
      </c>
      <c r="V1370">
        <v>1.5015000000000001</v>
      </c>
      <c r="W1370">
        <v>7.0252999999999997</v>
      </c>
      <c r="X1370">
        <v>7.47</v>
      </c>
      <c r="Y1370">
        <v>29.010100000000001</v>
      </c>
      <c r="Z1370">
        <v>2.5990000000000002</v>
      </c>
      <c r="AA1370">
        <v>3.09</v>
      </c>
      <c r="AB1370">
        <v>3.1145</v>
      </c>
      <c r="AC1370">
        <v>60.79</v>
      </c>
      <c r="AD1370">
        <v>3.6870000000000003</v>
      </c>
      <c r="AE1370">
        <v>79.2</v>
      </c>
      <c r="AF1370">
        <v>78.7</v>
      </c>
      <c r="AG1370">
        <v>329.5</v>
      </c>
      <c r="AH1370">
        <v>18.88</v>
      </c>
      <c r="AI1370">
        <v>576.5</v>
      </c>
      <c r="AJ1370">
        <v>218.5</v>
      </c>
      <c r="AK1370">
        <v>8.6</v>
      </c>
      <c r="AL1370">
        <v>371</v>
      </c>
    </row>
    <row r="1371" spans="2:38" x14ac:dyDescent="0.25">
      <c r="B1371" s="15">
        <v>33970</v>
      </c>
      <c r="C1371">
        <v>3301.11</v>
      </c>
      <c r="D1371">
        <v>435.71</v>
      </c>
      <c r="E1371">
        <v>676.95</v>
      </c>
      <c r="F1371">
        <v>3350.44</v>
      </c>
      <c r="G1371">
        <v>1545.05</v>
      </c>
      <c r="H1371">
        <v>16924.95</v>
      </c>
      <c r="I1371">
        <v>1307.6600000000001</v>
      </c>
      <c r="J1371">
        <v>16924.95</v>
      </c>
      <c r="K1371">
        <v>5512.39</v>
      </c>
      <c r="L1371">
        <v>4.5579999999999998</v>
      </c>
      <c r="M1371">
        <v>5.9930000000000003</v>
      </c>
      <c r="N1371">
        <v>6.6859999999999999</v>
      </c>
      <c r="O1371">
        <v>7.3959999999999999</v>
      </c>
      <c r="P1371">
        <v>92.36</v>
      </c>
      <c r="Q1371">
        <v>1.2368999999999999</v>
      </c>
      <c r="R1371">
        <v>124.86</v>
      </c>
      <c r="S1371">
        <v>1.5105</v>
      </c>
      <c r="T1371">
        <v>0.6895</v>
      </c>
      <c r="U1371">
        <v>0.51529999999999998</v>
      </c>
      <c r="V1371">
        <v>1.4675</v>
      </c>
      <c r="W1371">
        <v>6.9474999999999998</v>
      </c>
      <c r="X1371">
        <v>7.1</v>
      </c>
      <c r="Y1371">
        <v>28.95</v>
      </c>
      <c r="Z1371">
        <v>2.6189999999999998</v>
      </c>
      <c r="AA1371">
        <v>3.0550000000000002</v>
      </c>
      <c r="AB1371">
        <v>3.121</v>
      </c>
      <c r="AC1371">
        <v>58.86</v>
      </c>
      <c r="AD1371">
        <v>3.69</v>
      </c>
      <c r="AE1371">
        <v>77.125</v>
      </c>
      <c r="AF1371">
        <v>87</v>
      </c>
      <c r="AG1371">
        <v>333.1</v>
      </c>
      <c r="AH1371">
        <v>19.5</v>
      </c>
      <c r="AI1371">
        <v>568.75</v>
      </c>
      <c r="AJ1371">
        <v>216.5</v>
      </c>
      <c r="AK1371">
        <v>8.41</v>
      </c>
      <c r="AL1371">
        <v>353.75</v>
      </c>
    </row>
    <row r="1372" spans="2:38" x14ac:dyDescent="0.25">
      <c r="B1372" s="15">
        <v>33963</v>
      </c>
      <c r="C1372">
        <v>3326.24</v>
      </c>
      <c r="D1372">
        <v>439.77</v>
      </c>
      <c r="E1372">
        <v>665.7</v>
      </c>
      <c r="F1372">
        <v>3319.91</v>
      </c>
      <c r="G1372">
        <v>1544.61</v>
      </c>
      <c r="H1372">
        <v>17557.04</v>
      </c>
      <c r="I1372">
        <v>1341.82</v>
      </c>
      <c r="J1372">
        <v>17557.04</v>
      </c>
      <c r="K1372">
        <v>5442.01</v>
      </c>
      <c r="L1372">
        <v>4.625</v>
      </c>
      <c r="M1372">
        <v>6.03</v>
      </c>
      <c r="N1372">
        <v>6.6760000000000002</v>
      </c>
      <c r="O1372">
        <v>7.3609999999999998</v>
      </c>
      <c r="P1372">
        <v>91.14</v>
      </c>
      <c r="Q1372">
        <v>1.2602</v>
      </c>
      <c r="R1372">
        <v>123.7</v>
      </c>
      <c r="S1372">
        <v>1.522</v>
      </c>
      <c r="T1372">
        <v>0.6925</v>
      </c>
      <c r="U1372">
        <v>0.51629999999999998</v>
      </c>
      <c r="V1372">
        <v>1.4431</v>
      </c>
      <c r="W1372">
        <v>6.77</v>
      </c>
      <c r="X1372">
        <v>7.0712000000000002</v>
      </c>
      <c r="Y1372">
        <v>29</v>
      </c>
      <c r="Z1372">
        <v>2.5994999999999999</v>
      </c>
      <c r="AA1372">
        <v>3.02</v>
      </c>
      <c r="AB1372">
        <v>3.1150000000000002</v>
      </c>
      <c r="AC1372">
        <v>58.06</v>
      </c>
      <c r="AD1372">
        <v>3.669</v>
      </c>
      <c r="AE1372">
        <v>76.375</v>
      </c>
      <c r="AF1372">
        <v>93.3</v>
      </c>
      <c r="AG1372">
        <v>332.9</v>
      </c>
      <c r="AH1372">
        <v>19.95</v>
      </c>
      <c r="AI1372">
        <v>577.25</v>
      </c>
      <c r="AJ1372">
        <v>219.75</v>
      </c>
      <c r="AK1372">
        <v>8.2100000000000009</v>
      </c>
      <c r="AL1372">
        <v>358.5</v>
      </c>
    </row>
    <row r="1373" spans="2:38" x14ac:dyDescent="0.25">
      <c r="B1373" s="15">
        <v>33956</v>
      </c>
      <c r="C1373">
        <v>3313.27</v>
      </c>
      <c r="D1373">
        <v>441.28</v>
      </c>
      <c r="E1373">
        <v>661.29</v>
      </c>
      <c r="F1373">
        <v>3320.41</v>
      </c>
      <c r="G1373">
        <v>1492.04</v>
      </c>
      <c r="H1373">
        <v>17680.740000000002</v>
      </c>
      <c r="I1373">
        <v>1343.77</v>
      </c>
      <c r="J1373">
        <v>17680.740000000002</v>
      </c>
      <c r="K1373">
        <v>5192.66</v>
      </c>
      <c r="L1373">
        <v>4.6150000000000002</v>
      </c>
      <c r="M1373">
        <v>6.0590000000000002</v>
      </c>
      <c r="N1373">
        <v>6.7409999999999997</v>
      </c>
      <c r="O1373">
        <v>7.4249999999999998</v>
      </c>
      <c r="P1373">
        <v>89.68</v>
      </c>
      <c r="Q1373">
        <v>1.2806999999999999</v>
      </c>
      <c r="R1373">
        <v>123.2</v>
      </c>
      <c r="S1373">
        <v>1.5669999999999999</v>
      </c>
      <c r="T1373">
        <v>0.69289999999999996</v>
      </c>
      <c r="U1373">
        <v>0.51829999999999998</v>
      </c>
      <c r="V1373">
        <v>1.41</v>
      </c>
      <c r="W1373">
        <v>6.82</v>
      </c>
      <c r="X1373">
        <v>7.05</v>
      </c>
      <c r="Y1373">
        <v>29.022400000000001</v>
      </c>
      <c r="Z1373">
        <v>2.5830000000000002</v>
      </c>
      <c r="AA1373">
        <v>3.0095000000000001</v>
      </c>
      <c r="AB1373">
        <v>3.1189999999999998</v>
      </c>
      <c r="AC1373">
        <v>57.75</v>
      </c>
      <c r="AD1373">
        <v>3.7640000000000002</v>
      </c>
      <c r="AE1373">
        <v>78.674999999999997</v>
      </c>
      <c r="AF1373">
        <v>92.85</v>
      </c>
      <c r="AG1373">
        <v>336.9</v>
      </c>
      <c r="AH1373">
        <v>19.829999999999998</v>
      </c>
      <c r="AI1373">
        <v>571</v>
      </c>
      <c r="AJ1373">
        <v>211.25</v>
      </c>
      <c r="AK1373">
        <v>8.3000000000000007</v>
      </c>
      <c r="AL1373">
        <v>367.75</v>
      </c>
    </row>
    <row r="1374" spans="2:38" x14ac:dyDescent="0.25">
      <c r="B1374" s="15">
        <v>33949</v>
      </c>
      <c r="C1374">
        <v>3304.08</v>
      </c>
      <c r="D1374">
        <v>433.73</v>
      </c>
      <c r="E1374">
        <v>655.79</v>
      </c>
      <c r="F1374">
        <v>3267.5</v>
      </c>
      <c r="G1374">
        <v>1476.01</v>
      </c>
      <c r="H1374">
        <v>17441.02</v>
      </c>
      <c r="I1374">
        <v>1325.15</v>
      </c>
      <c r="J1374">
        <v>17441.02</v>
      </c>
      <c r="K1374">
        <v>5253.18</v>
      </c>
      <c r="L1374">
        <v>4.7510000000000003</v>
      </c>
      <c r="M1374">
        <v>6.1029999999999998</v>
      </c>
      <c r="N1374">
        <v>6.7919999999999998</v>
      </c>
      <c r="O1374">
        <v>7.4379999999999997</v>
      </c>
      <c r="P1374">
        <v>90.13</v>
      </c>
      <c r="Q1374">
        <v>1.2739</v>
      </c>
      <c r="R1374">
        <v>123.92</v>
      </c>
      <c r="S1374">
        <v>1.5565</v>
      </c>
      <c r="T1374">
        <v>0.69099999999999995</v>
      </c>
      <c r="U1374">
        <v>0.51749999999999996</v>
      </c>
      <c r="V1374">
        <v>1.4075</v>
      </c>
      <c r="W1374">
        <v>6.9</v>
      </c>
      <c r="X1374">
        <v>6.82</v>
      </c>
      <c r="Y1374">
        <v>28.89</v>
      </c>
      <c r="Z1374">
        <v>2.544</v>
      </c>
      <c r="AA1374">
        <v>3.01</v>
      </c>
      <c r="AB1374">
        <v>3.1139999999999999</v>
      </c>
      <c r="AC1374">
        <v>59.05</v>
      </c>
      <c r="AD1374">
        <v>3.7069999999999999</v>
      </c>
      <c r="AE1374">
        <v>78.424999999999997</v>
      </c>
      <c r="AF1374">
        <v>96.2</v>
      </c>
      <c r="AG1374">
        <v>335.2</v>
      </c>
      <c r="AH1374">
        <v>19.09</v>
      </c>
      <c r="AI1374">
        <v>571.75</v>
      </c>
      <c r="AJ1374">
        <v>212</v>
      </c>
      <c r="AK1374">
        <v>8.3000000000000007</v>
      </c>
      <c r="AL1374">
        <v>372.25</v>
      </c>
    </row>
    <row r="1375" spans="2:38" x14ac:dyDescent="0.25">
      <c r="B1375" s="15">
        <v>33942</v>
      </c>
      <c r="C1375">
        <v>3288.68</v>
      </c>
      <c r="D1375">
        <v>432.06</v>
      </c>
      <c r="E1375">
        <v>661.6</v>
      </c>
      <c r="F1375">
        <v>3289.42</v>
      </c>
      <c r="G1375">
        <v>1522.16</v>
      </c>
      <c r="H1375">
        <v>17295.689999999999</v>
      </c>
      <c r="I1375">
        <v>1302.8499999999999</v>
      </c>
      <c r="J1375">
        <v>17295.689999999999</v>
      </c>
      <c r="K1375">
        <v>5268.1</v>
      </c>
      <c r="L1375">
        <v>4.7</v>
      </c>
      <c r="M1375">
        <v>6.0990000000000002</v>
      </c>
      <c r="N1375">
        <v>6.819</v>
      </c>
      <c r="O1375">
        <v>7.4870000000000001</v>
      </c>
      <c r="P1375">
        <v>90.56</v>
      </c>
      <c r="Q1375">
        <v>1.2637</v>
      </c>
      <c r="R1375">
        <v>124.95</v>
      </c>
      <c r="S1375">
        <v>1.5605</v>
      </c>
      <c r="T1375">
        <v>0.69369999999999998</v>
      </c>
      <c r="U1375">
        <v>0.51749999999999996</v>
      </c>
      <c r="V1375">
        <v>1.4285000000000001</v>
      </c>
      <c r="W1375">
        <v>6.54</v>
      </c>
      <c r="X1375">
        <v>6.86</v>
      </c>
      <c r="Y1375">
        <v>28.8</v>
      </c>
      <c r="Z1375">
        <v>2.54</v>
      </c>
      <c r="AA1375">
        <v>3.0089999999999999</v>
      </c>
      <c r="AB1375">
        <v>3.1154999999999999</v>
      </c>
      <c r="AC1375">
        <v>59.5</v>
      </c>
      <c r="AD1375">
        <v>3.7450000000000001</v>
      </c>
      <c r="AE1375">
        <v>76.25</v>
      </c>
      <c r="AF1375">
        <v>99.7</v>
      </c>
      <c r="AG1375">
        <v>335.7</v>
      </c>
      <c r="AH1375">
        <v>18.940000000000001</v>
      </c>
      <c r="AI1375">
        <v>561</v>
      </c>
      <c r="AJ1375">
        <v>210.75</v>
      </c>
      <c r="AK1375">
        <v>8.3699999999999992</v>
      </c>
      <c r="AL1375">
        <v>372</v>
      </c>
    </row>
    <row r="1376" spans="2:38" x14ac:dyDescent="0.25">
      <c r="B1376" s="15">
        <v>33935</v>
      </c>
      <c r="C1376">
        <v>3282.2</v>
      </c>
      <c r="D1376">
        <v>430.16</v>
      </c>
      <c r="E1376">
        <v>649.49</v>
      </c>
      <c r="F1376">
        <v>3276.53</v>
      </c>
      <c r="G1376">
        <v>1522.95</v>
      </c>
      <c r="H1376">
        <v>17470.61</v>
      </c>
      <c r="I1376">
        <v>1307.54</v>
      </c>
      <c r="J1376">
        <v>17470.61</v>
      </c>
      <c r="K1376">
        <v>5986.67</v>
      </c>
      <c r="L1376">
        <v>4.7830000000000004</v>
      </c>
      <c r="M1376">
        <v>6.2320000000000002</v>
      </c>
      <c r="N1376">
        <v>6.9139999999999997</v>
      </c>
      <c r="O1376">
        <v>7.5910000000000002</v>
      </c>
      <c r="P1376">
        <v>91.11</v>
      </c>
      <c r="Q1376">
        <v>1.2575000000000001</v>
      </c>
      <c r="R1376">
        <v>124.45</v>
      </c>
      <c r="S1376">
        <v>1.52</v>
      </c>
      <c r="T1376">
        <v>0.6895</v>
      </c>
      <c r="U1376">
        <v>0.51580000000000004</v>
      </c>
      <c r="V1376">
        <v>1.4410000000000001</v>
      </c>
      <c r="W1376">
        <v>6.63</v>
      </c>
      <c r="X1376">
        <v>6.95</v>
      </c>
      <c r="Y1376">
        <v>28.39</v>
      </c>
      <c r="Z1376">
        <v>2.5339999999999998</v>
      </c>
      <c r="AA1376">
        <v>3.0225</v>
      </c>
      <c r="AB1376">
        <v>3.1150000000000002</v>
      </c>
      <c r="AC1376">
        <v>57</v>
      </c>
      <c r="AD1376">
        <v>3.7149999999999999</v>
      </c>
      <c r="AE1376">
        <v>76.349999999999994</v>
      </c>
      <c r="AF1376">
        <v>100.55</v>
      </c>
      <c r="AG1376">
        <v>334</v>
      </c>
      <c r="AH1376">
        <v>20.27</v>
      </c>
      <c r="AI1376">
        <v>565.25</v>
      </c>
      <c r="AJ1376">
        <v>213</v>
      </c>
      <c r="AK1376">
        <v>8.43</v>
      </c>
      <c r="AL1376">
        <v>375.75</v>
      </c>
    </row>
    <row r="1377" spans="2:38" x14ac:dyDescent="0.25">
      <c r="B1377" s="15">
        <v>33928</v>
      </c>
      <c r="C1377">
        <v>3227.36</v>
      </c>
      <c r="D1377">
        <v>426.65</v>
      </c>
      <c r="E1377">
        <v>642.6</v>
      </c>
      <c r="F1377">
        <v>3263.9</v>
      </c>
      <c r="G1377">
        <v>1544.76</v>
      </c>
      <c r="H1377">
        <v>17033.599999999999</v>
      </c>
      <c r="I1377">
        <v>1276.9100000000001</v>
      </c>
      <c r="J1377">
        <v>17033.599999999999</v>
      </c>
      <c r="K1377">
        <v>5878.18</v>
      </c>
      <c r="L1377">
        <v>4.6070000000000002</v>
      </c>
      <c r="M1377">
        <v>6.0570000000000004</v>
      </c>
      <c r="N1377">
        <v>6.8309999999999995</v>
      </c>
      <c r="O1377">
        <v>7.5339999999999998</v>
      </c>
      <c r="P1377">
        <v>91.12</v>
      </c>
      <c r="Q1377">
        <v>1.2669999999999999</v>
      </c>
      <c r="R1377">
        <v>124.33</v>
      </c>
      <c r="S1377">
        <v>1.514</v>
      </c>
      <c r="T1377">
        <v>0.68620000000000003</v>
      </c>
      <c r="U1377">
        <v>0.51670000000000005</v>
      </c>
      <c r="V1377">
        <v>1.4464999999999999</v>
      </c>
      <c r="W1377">
        <v>6.4180000000000001</v>
      </c>
      <c r="X1377">
        <v>6.85</v>
      </c>
      <c r="Y1377">
        <v>28.38</v>
      </c>
      <c r="Z1377">
        <v>2.524</v>
      </c>
      <c r="AA1377">
        <v>2.9975000000000001</v>
      </c>
      <c r="AB1377">
        <v>3.1160000000000001</v>
      </c>
      <c r="AC1377">
        <v>57.55</v>
      </c>
      <c r="AD1377">
        <v>3.7570000000000001</v>
      </c>
      <c r="AE1377">
        <v>75.174999999999997</v>
      </c>
      <c r="AF1377">
        <v>92.8</v>
      </c>
      <c r="AG1377">
        <v>335.3</v>
      </c>
      <c r="AH1377">
        <v>20.399999999999999</v>
      </c>
      <c r="AI1377">
        <v>559.5</v>
      </c>
      <c r="AJ1377">
        <v>213.75</v>
      </c>
      <c r="AK1377">
        <v>8.6199999999999992</v>
      </c>
      <c r="AL1377">
        <v>370.25</v>
      </c>
    </row>
    <row r="1378" spans="2:38" x14ac:dyDescent="0.25">
      <c r="B1378" s="15">
        <v>33921</v>
      </c>
      <c r="C1378">
        <v>3233.03</v>
      </c>
      <c r="D1378">
        <v>422.43</v>
      </c>
      <c r="E1378">
        <v>637.16</v>
      </c>
      <c r="F1378">
        <v>3269.53</v>
      </c>
      <c r="G1378">
        <v>1548.52</v>
      </c>
      <c r="H1378">
        <v>16330.79</v>
      </c>
      <c r="I1378">
        <v>1242.24</v>
      </c>
      <c r="J1378">
        <v>16330.79</v>
      </c>
      <c r="K1378">
        <v>6366.56</v>
      </c>
      <c r="L1378">
        <v>4.5789999999999997</v>
      </c>
      <c r="M1378">
        <v>6.008</v>
      </c>
      <c r="N1378">
        <v>6.8170000000000002</v>
      </c>
      <c r="O1378">
        <v>7.5649999999999995</v>
      </c>
      <c r="P1378">
        <v>88.97</v>
      </c>
      <c r="Q1378">
        <v>1.29</v>
      </c>
      <c r="R1378">
        <v>124.03</v>
      </c>
      <c r="S1378">
        <v>1.5533000000000001</v>
      </c>
      <c r="T1378">
        <v>0.69330000000000003</v>
      </c>
      <c r="U1378">
        <v>0.52510000000000001</v>
      </c>
      <c r="V1378">
        <v>1.4167000000000001</v>
      </c>
      <c r="W1378">
        <v>6.3841000000000001</v>
      </c>
      <c r="X1378">
        <v>5.9141000000000004</v>
      </c>
      <c r="Y1378">
        <v>28.47</v>
      </c>
      <c r="Z1378">
        <v>2.5211999999999999</v>
      </c>
      <c r="AA1378">
        <v>2.9849999999999999</v>
      </c>
      <c r="AB1378">
        <v>3.1139999999999999</v>
      </c>
      <c r="AC1378">
        <v>56.75</v>
      </c>
      <c r="AD1378">
        <v>3.75</v>
      </c>
      <c r="AE1378">
        <v>74.325000000000003</v>
      </c>
      <c r="AF1378">
        <v>92.75</v>
      </c>
      <c r="AG1378">
        <v>335.4</v>
      </c>
      <c r="AH1378">
        <v>20.079999999999998</v>
      </c>
      <c r="AI1378">
        <v>560.75</v>
      </c>
      <c r="AJ1378">
        <v>212.5</v>
      </c>
      <c r="AK1378">
        <v>8.73</v>
      </c>
      <c r="AL1378">
        <v>373.25</v>
      </c>
    </row>
    <row r="1379" spans="2:38" x14ac:dyDescent="0.25">
      <c r="B1379" s="15">
        <v>33914</v>
      </c>
      <c r="C1379">
        <v>3240.06</v>
      </c>
      <c r="D1379">
        <v>417.58</v>
      </c>
      <c r="E1379">
        <v>616.82000000000005</v>
      </c>
      <c r="F1379">
        <v>3310.91</v>
      </c>
      <c r="G1379">
        <v>1487.16</v>
      </c>
      <c r="H1379">
        <v>16869.810000000001</v>
      </c>
      <c r="I1379">
        <v>1275.96</v>
      </c>
      <c r="J1379">
        <v>16869.810000000001</v>
      </c>
      <c r="K1379">
        <v>6315.01</v>
      </c>
      <c r="L1379">
        <v>4.4749999999999996</v>
      </c>
      <c r="M1379">
        <v>6.0220000000000002</v>
      </c>
      <c r="N1379">
        <v>6.9669999999999996</v>
      </c>
      <c r="O1379">
        <v>7.7560000000000002</v>
      </c>
      <c r="P1379">
        <v>89.92</v>
      </c>
      <c r="Q1379">
        <v>1.2739</v>
      </c>
      <c r="R1379">
        <v>123.44</v>
      </c>
      <c r="S1379">
        <v>1.5305</v>
      </c>
      <c r="T1379">
        <v>0.70130000000000003</v>
      </c>
      <c r="U1379">
        <v>0.53010000000000002</v>
      </c>
      <c r="V1379">
        <v>1.4359999999999999</v>
      </c>
      <c r="W1379">
        <v>6.4547999999999996</v>
      </c>
      <c r="X1379">
        <v>5.9817999999999998</v>
      </c>
      <c r="Y1379">
        <v>28.464500000000001</v>
      </c>
      <c r="Z1379">
        <v>2.5202</v>
      </c>
      <c r="AA1379">
        <v>2.9870000000000001</v>
      </c>
      <c r="AB1379">
        <v>3.12</v>
      </c>
      <c r="AC1379">
        <v>55.68</v>
      </c>
      <c r="AD1379">
        <v>3.88</v>
      </c>
      <c r="AE1379">
        <v>73.525000000000006</v>
      </c>
      <c r="AF1379">
        <v>96.1</v>
      </c>
      <c r="AG1379">
        <v>336.2</v>
      </c>
      <c r="AH1379">
        <v>20.3</v>
      </c>
      <c r="AI1379">
        <v>551.25</v>
      </c>
      <c r="AJ1379">
        <v>208</v>
      </c>
      <c r="AK1379">
        <v>8.7899999999999991</v>
      </c>
      <c r="AL1379">
        <v>359.25</v>
      </c>
    </row>
    <row r="1380" spans="2:38" x14ac:dyDescent="0.25">
      <c r="B1380" s="15">
        <v>33907</v>
      </c>
      <c r="C1380">
        <v>3226.28</v>
      </c>
      <c r="D1380">
        <v>418.68</v>
      </c>
      <c r="E1380">
        <v>605.16999999999996</v>
      </c>
      <c r="F1380">
        <v>3336.12</v>
      </c>
      <c r="G1380">
        <v>1492.32</v>
      </c>
      <c r="H1380">
        <v>16767.400000000001</v>
      </c>
      <c r="I1380">
        <v>1278.9100000000001</v>
      </c>
      <c r="J1380">
        <v>16767.400000000001</v>
      </c>
      <c r="K1380">
        <v>6190.69</v>
      </c>
      <c r="L1380">
        <v>4.383</v>
      </c>
      <c r="M1380">
        <v>5.8860000000000001</v>
      </c>
      <c r="N1380">
        <v>6.7889999999999997</v>
      </c>
      <c r="O1380">
        <v>7.6260000000000003</v>
      </c>
      <c r="P1380">
        <v>87.63</v>
      </c>
      <c r="Q1380">
        <v>1.3113000000000001</v>
      </c>
      <c r="R1380">
        <v>123.45</v>
      </c>
      <c r="S1380">
        <v>1.5585</v>
      </c>
      <c r="T1380">
        <v>0.69579999999999997</v>
      </c>
      <c r="U1380">
        <v>0.52490000000000003</v>
      </c>
      <c r="V1380">
        <v>1.3743000000000001</v>
      </c>
      <c r="W1380">
        <v>6.2439999999999998</v>
      </c>
      <c r="X1380">
        <v>5.8101000000000003</v>
      </c>
      <c r="Y1380">
        <v>28.5001</v>
      </c>
      <c r="Z1380">
        <v>2.5122</v>
      </c>
      <c r="AA1380">
        <v>2.9579</v>
      </c>
      <c r="AB1380">
        <v>3.1240000000000001</v>
      </c>
      <c r="AC1380">
        <v>51.7</v>
      </c>
      <c r="AD1380">
        <v>3.762</v>
      </c>
      <c r="AE1380">
        <v>73.775000000000006</v>
      </c>
      <c r="AF1380">
        <v>96.3</v>
      </c>
      <c r="AG1380">
        <v>340.1</v>
      </c>
      <c r="AH1380">
        <v>20.62</v>
      </c>
      <c r="AI1380">
        <v>549.25</v>
      </c>
      <c r="AJ1380">
        <v>207.25</v>
      </c>
      <c r="AK1380">
        <v>8.77</v>
      </c>
      <c r="AL1380">
        <v>354.5</v>
      </c>
    </row>
    <row r="1381" spans="2:38" x14ac:dyDescent="0.25">
      <c r="B1381" s="15">
        <v>33900</v>
      </c>
      <c r="C1381">
        <v>3207.64</v>
      </c>
      <c r="D1381">
        <v>414.1</v>
      </c>
      <c r="E1381">
        <v>597.29999999999995</v>
      </c>
      <c r="F1381">
        <v>3246.76</v>
      </c>
      <c r="G1381">
        <v>1526.82</v>
      </c>
      <c r="H1381">
        <v>17117.650000000001</v>
      </c>
      <c r="I1381">
        <v>1296.69</v>
      </c>
      <c r="J1381">
        <v>17117.650000000001</v>
      </c>
      <c r="K1381">
        <v>6262.54</v>
      </c>
      <c r="L1381">
        <v>4.3230000000000004</v>
      </c>
      <c r="M1381">
        <v>5.88</v>
      </c>
      <c r="N1381">
        <v>6.8109999999999999</v>
      </c>
      <c r="O1381">
        <v>7.6449999999999996</v>
      </c>
      <c r="P1381">
        <v>86.8</v>
      </c>
      <c r="Q1381">
        <v>1.3174000000000001</v>
      </c>
      <c r="R1381">
        <v>121.63</v>
      </c>
      <c r="S1381">
        <v>1.6240000000000001</v>
      </c>
      <c r="T1381">
        <v>0.71870000000000001</v>
      </c>
      <c r="U1381">
        <v>0.5423</v>
      </c>
      <c r="V1381">
        <v>1.3639999999999999</v>
      </c>
      <c r="W1381">
        <v>6.1355000000000004</v>
      </c>
      <c r="X1381">
        <v>5.7774999999999999</v>
      </c>
      <c r="Y1381">
        <v>28.37</v>
      </c>
      <c r="Z1381">
        <v>2.508</v>
      </c>
      <c r="AA1381">
        <v>2.9275000000000002</v>
      </c>
      <c r="AB1381">
        <v>3.1150000000000002</v>
      </c>
      <c r="AC1381">
        <v>52.64</v>
      </c>
      <c r="AD1381">
        <v>3.782</v>
      </c>
      <c r="AE1381">
        <v>76.224999999999994</v>
      </c>
      <c r="AF1381">
        <v>98</v>
      </c>
      <c r="AG1381">
        <v>343.6</v>
      </c>
      <c r="AH1381">
        <v>21.19</v>
      </c>
      <c r="AI1381">
        <v>544.25</v>
      </c>
      <c r="AJ1381">
        <v>206.75</v>
      </c>
      <c r="AK1381">
        <v>8.7100000000000009</v>
      </c>
      <c r="AL1381">
        <v>345.75</v>
      </c>
    </row>
    <row r="1382" spans="2:38" x14ac:dyDescent="0.25">
      <c r="B1382" s="15">
        <v>33893</v>
      </c>
      <c r="C1382">
        <v>3174.41</v>
      </c>
      <c r="D1382">
        <v>411.73</v>
      </c>
      <c r="E1382">
        <v>582.61</v>
      </c>
      <c r="F1382">
        <v>3207.7</v>
      </c>
      <c r="G1382">
        <v>1461.61</v>
      </c>
      <c r="H1382">
        <v>17369.810000000001</v>
      </c>
      <c r="I1382">
        <v>1313.27</v>
      </c>
      <c r="J1382">
        <v>17369.810000000001</v>
      </c>
      <c r="K1382">
        <v>5985.33</v>
      </c>
      <c r="L1382">
        <v>4.016</v>
      </c>
      <c r="M1382">
        <v>5.5430000000000001</v>
      </c>
      <c r="N1382">
        <v>6.5869999999999997</v>
      </c>
      <c r="O1382">
        <v>7.5309999999999997</v>
      </c>
      <c r="P1382">
        <v>84.56</v>
      </c>
      <c r="Q1382">
        <v>1.3677999999999999</v>
      </c>
      <c r="R1382">
        <v>119.41</v>
      </c>
      <c r="S1382">
        <v>1.6514</v>
      </c>
      <c r="T1382">
        <v>0.71879999999999999</v>
      </c>
      <c r="U1382">
        <v>0.54249999999999998</v>
      </c>
      <c r="V1382">
        <v>1.3208</v>
      </c>
      <c r="W1382">
        <v>5.9264000000000001</v>
      </c>
      <c r="X1382">
        <v>5.5575999999999999</v>
      </c>
      <c r="Y1382">
        <v>28.486000000000001</v>
      </c>
      <c r="Z1382">
        <v>2.5019999999999998</v>
      </c>
      <c r="AA1382">
        <v>2.8736000000000002</v>
      </c>
      <c r="AB1382">
        <v>3.133</v>
      </c>
      <c r="AC1382">
        <v>52.73</v>
      </c>
      <c r="AD1382">
        <v>3.722</v>
      </c>
      <c r="AE1382">
        <v>76.424999999999997</v>
      </c>
      <c r="AF1382">
        <v>98.8</v>
      </c>
      <c r="AG1382">
        <v>342.4</v>
      </c>
      <c r="AH1382">
        <v>22.28</v>
      </c>
      <c r="AI1382">
        <v>536</v>
      </c>
      <c r="AJ1382">
        <v>207.75</v>
      </c>
      <c r="AK1382">
        <v>8.8699999999999992</v>
      </c>
      <c r="AL1382">
        <v>353</v>
      </c>
    </row>
    <row r="1383" spans="2:38" x14ac:dyDescent="0.25">
      <c r="B1383" s="15">
        <v>33886</v>
      </c>
      <c r="C1383">
        <v>3136.58</v>
      </c>
      <c r="D1383">
        <v>402.66</v>
      </c>
      <c r="E1383">
        <v>570.52</v>
      </c>
      <c r="F1383">
        <v>3218.49</v>
      </c>
      <c r="G1383">
        <v>1439.66</v>
      </c>
      <c r="H1383">
        <v>17059.78</v>
      </c>
      <c r="I1383">
        <v>1298.6500000000001</v>
      </c>
      <c r="J1383">
        <v>17059.78</v>
      </c>
      <c r="K1383">
        <v>5596.71</v>
      </c>
      <c r="L1383">
        <v>3.9910000000000001</v>
      </c>
      <c r="M1383">
        <v>5.5069999999999997</v>
      </c>
      <c r="N1383">
        <v>6.5129999999999999</v>
      </c>
      <c r="O1383">
        <v>7.524</v>
      </c>
      <c r="P1383">
        <v>84.81</v>
      </c>
      <c r="Q1383">
        <v>1.3609</v>
      </c>
      <c r="R1383">
        <v>121.84</v>
      </c>
      <c r="S1383">
        <v>1.6966000000000001</v>
      </c>
      <c r="T1383">
        <v>0.71860000000000002</v>
      </c>
      <c r="U1383">
        <v>0.54249999999999998</v>
      </c>
      <c r="V1383">
        <v>1.3136000000000001</v>
      </c>
      <c r="W1383">
        <v>5.9805000000000001</v>
      </c>
      <c r="X1383">
        <v>5.6</v>
      </c>
      <c r="Y1383">
        <v>28.34</v>
      </c>
      <c r="Z1383">
        <v>2.5074999999999998</v>
      </c>
      <c r="AA1383">
        <v>2.871</v>
      </c>
      <c r="AB1383">
        <v>3.1139999999999999</v>
      </c>
      <c r="AC1383">
        <v>51.95</v>
      </c>
      <c r="AD1383">
        <v>3.778</v>
      </c>
      <c r="AE1383">
        <v>75.825000000000003</v>
      </c>
      <c r="AF1383">
        <v>96.6</v>
      </c>
      <c r="AG1383">
        <v>350.4</v>
      </c>
      <c r="AH1383">
        <v>22.37</v>
      </c>
      <c r="AI1383">
        <v>532.75</v>
      </c>
      <c r="AJ1383">
        <v>208.25</v>
      </c>
      <c r="AK1383">
        <v>8.66</v>
      </c>
      <c r="AL1383">
        <v>341.5</v>
      </c>
    </row>
    <row r="1384" spans="2:38" x14ac:dyDescent="0.25">
      <c r="B1384" s="15">
        <v>33879</v>
      </c>
      <c r="C1384">
        <v>3200.61</v>
      </c>
      <c r="D1384">
        <v>410.47</v>
      </c>
      <c r="E1384">
        <v>571.63</v>
      </c>
      <c r="F1384">
        <v>3231.07</v>
      </c>
      <c r="G1384">
        <v>1478.04</v>
      </c>
      <c r="H1384">
        <v>17324.07</v>
      </c>
      <c r="I1384">
        <v>1303.1400000000001</v>
      </c>
      <c r="J1384">
        <v>17324.07</v>
      </c>
      <c r="K1384">
        <v>5595.44</v>
      </c>
      <c r="L1384">
        <v>3.6790000000000003</v>
      </c>
      <c r="M1384">
        <v>5.202</v>
      </c>
      <c r="N1384">
        <v>6.2450000000000001</v>
      </c>
      <c r="O1384">
        <v>7.3339999999999996</v>
      </c>
      <c r="P1384">
        <v>81.36</v>
      </c>
      <c r="Q1384">
        <v>1.4238999999999999</v>
      </c>
      <c r="R1384">
        <v>119.35</v>
      </c>
      <c r="S1384">
        <v>1.7326000000000001</v>
      </c>
      <c r="T1384">
        <v>0.71419999999999995</v>
      </c>
      <c r="U1384">
        <v>0.54249999999999998</v>
      </c>
      <c r="V1384">
        <v>1.232</v>
      </c>
      <c r="W1384">
        <v>5.7336</v>
      </c>
      <c r="X1384">
        <v>5.35</v>
      </c>
      <c r="Y1384">
        <v>28.478000000000002</v>
      </c>
      <c r="Z1384">
        <v>2.496</v>
      </c>
      <c r="AA1384">
        <v>2.83</v>
      </c>
      <c r="AB1384">
        <v>3.1120000000000001</v>
      </c>
      <c r="AC1384">
        <v>56</v>
      </c>
      <c r="AD1384">
        <v>3.7570000000000001</v>
      </c>
      <c r="AE1384">
        <v>75.924999999999997</v>
      </c>
      <c r="AF1384">
        <v>108.65</v>
      </c>
      <c r="AG1384">
        <v>348.1</v>
      </c>
      <c r="AH1384">
        <v>21.92</v>
      </c>
      <c r="AI1384">
        <v>527.25</v>
      </c>
      <c r="AJ1384">
        <v>211.25</v>
      </c>
      <c r="AK1384">
        <v>8.8800000000000008</v>
      </c>
      <c r="AL1384">
        <v>348</v>
      </c>
    </row>
    <row r="1385" spans="2:38" x14ac:dyDescent="0.25">
      <c r="B1385" s="15">
        <v>33872</v>
      </c>
      <c r="C1385">
        <v>3250.32</v>
      </c>
      <c r="D1385">
        <v>414.35</v>
      </c>
      <c r="E1385">
        <v>577.20000000000005</v>
      </c>
      <c r="F1385">
        <v>3385.49</v>
      </c>
      <c r="G1385">
        <v>1513.36</v>
      </c>
      <c r="H1385">
        <v>18394.759999999998</v>
      </c>
      <c r="I1385">
        <v>1371.53</v>
      </c>
      <c r="J1385">
        <v>18394.759999999998</v>
      </c>
      <c r="K1385">
        <v>5686.16</v>
      </c>
      <c r="L1385">
        <v>3.7880000000000003</v>
      </c>
      <c r="M1385">
        <v>5.3419999999999996</v>
      </c>
      <c r="N1385">
        <v>6.4059999999999997</v>
      </c>
      <c r="O1385">
        <v>7.359</v>
      </c>
      <c r="P1385">
        <v>83.85</v>
      </c>
      <c r="Q1385">
        <v>1.3712</v>
      </c>
      <c r="R1385">
        <v>120.71</v>
      </c>
      <c r="S1385">
        <v>1.7126000000000001</v>
      </c>
      <c r="T1385">
        <v>0.72350000000000003</v>
      </c>
      <c r="U1385">
        <v>0.53849999999999998</v>
      </c>
      <c r="V1385">
        <v>1.2945</v>
      </c>
      <c r="W1385">
        <v>6.0304000000000002</v>
      </c>
      <c r="X1385">
        <v>5.5454999999999997</v>
      </c>
      <c r="Y1385">
        <v>28.4831</v>
      </c>
      <c r="Z1385">
        <v>2.5105</v>
      </c>
      <c r="AA1385">
        <v>2.8490000000000002</v>
      </c>
      <c r="AB1385">
        <v>3.1044999999999998</v>
      </c>
      <c r="AC1385">
        <v>56.61</v>
      </c>
      <c r="AD1385">
        <v>3.7989999999999999</v>
      </c>
      <c r="AE1385">
        <v>75.724999999999994</v>
      </c>
      <c r="AF1385">
        <v>113.9</v>
      </c>
      <c r="AG1385">
        <v>349.5</v>
      </c>
      <c r="AH1385">
        <v>21.68</v>
      </c>
      <c r="AI1385">
        <v>543.25</v>
      </c>
      <c r="AJ1385">
        <v>216.25</v>
      </c>
      <c r="AK1385">
        <v>8.75</v>
      </c>
      <c r="AL1385">
        <v>344.5</v>
      </c>
    </row>
    <row r="1386" spans="2:38" x14ac:dyDescent="0.25">
      <c r="B1386" s="15">
        <v>33865</v>
      </c>
      <c r="C1386">
        <v>3327.05</v>
      </c>
      <c r="D1386">
        <v>422.93</v>
      </c>
      <c r="E1386">
        <v>589.12</v>
      </c>
      <c r="F1386">
        <v>3444.95</v>
      </c>
      <c r="G1386">
        <v>1589.33</v>
      </c>
      <c r="H1386">
        <v>18166.8</v>
      </c>
      <c r="I1386">
        <v>1354.05</v>
      </c>
      <c r="J1386">
        <v>18166.8</v>
      </c>
      <c r="K1386">
        <v>5689.32</v>
      </c>
      <c r="L1386">
        <v>3.8029999999999999</v>
      </c>
      <c r="M1386">
        <v>5.3879999999999999</v>
      </c>
      <c r="N1386">
        <v>6.4059999999999997</v>
      </c>
      <c r="O1386">
        <v>7.3220000000000001</v>
      </c>
      <c r="P1386">
        <v>84.73</v>
      </c>
      <c r="Q1386">
        <v>1.3526</v>
      </c>
      <c r="R1386">
        <v>124.48</v>
      </c>
      <c r="S1386">
        <v>1.7349999999999999</v>
      </c>
      <c r="T1386">
        <v>0.73270000000000002</v>
      </c>
      <c r="U1386">
        <v>0.54420000000000002</v>
      </c>
      <c r="V1386">
        <v>1.298</v>
      </c>
      <c r="W1386">
        <v>6.01</v>
      </c>
      <c r="X1386">
        <v>5.64</v>
      </c>
      <c r="Y1386">
        <v>28.35</v>
      </c>
      <c r="Z1386">
        <v>2.52</v>
      </c>
      <c r="AA1386">
        <v>2.8525</v>
      </c>
      <c r="AB1386">
        <v>3.0855000000000001</v>
      </c>
      <c r="AC1386">
        <v>58.73</v>
      </c>
      <c r="AD1386">
        <v>3.847</v>
      </c>
      <c r="AE1386">
        <v>75.875</v>
      </c>
      <c r="AF1386">
        <v>115.25</v>
      </c>
      <c r="AG1386">
        <v>351.5</v>
      </c>
      <c r="AH1386">
        <v>21.98</v>
      </c>
      <c r="AI1386">
        <v>552</v>
      </c>
      <c r="AJ1386">
        <v>222.5</v>
      </c>
      <c r="AK1386">
        <v>9.1</v>
      </c>
      <c r="AL1386">
        <v>332</v>
      </c>
    </row>
    <row r="1387" spans="2:38" x14ac:dyDescent="0.25">
      <c r="B1387" s="15">
        <v>33858</v>
      </c>
      <c r="C1387">
        <v>3305.7</v>
      </c>
      <c r="D1387">
        <v>419.58</v>
      </c>
      <c r="E1387">
        <v>583.01</v>
      </c>
      <c r="F1387">
        <v>3440.57</v>
      </c>
      <c r="G1387">
        <v>1527.8</v>
      </c>
      <c r="H1387">
        <v>18107.689999999999</v>
      </c>
      <c r="I1387">
        <v>1369.85</v>
      </c>
      <c r="J1387">
        <v>18107.689999999999</v>
      </c>
      <c r="K1387">
        <v>5537.29</v>
      </c>
      <c r="L1387">
        <v>3.8490000000000002</v>
      </c>
      <c r="M1387">
        <v>5.32</v>
      </c>
      <c r="N1387">
        <v>6.359</v>
      </c>
      <c r="O1387">
        <v>7.2930000000000001</v>
      </c>
      <c r="P1387">
        <v>80.650000000000006</v>
      </c>
      <c r="Q1387">
        <v>1.4344999999999999</v>
      </c>
      <c r="R1387">
        <v>124.31</v>
      </c>
      <c r="S1387">
        <v>1.923</v>
      </c>
      <c r="T1387">
        <v>0.72689999999999999</v>
      </c>
      <c r="U1387">
        <v>0.54649999999999999</v>
      </c>
      <c r="V1387">
        <v>1.2871000000000001</v>
      </c>
      <c r="W1387">
        <v>5.5838000000000001</v>
      </c>
      <c r="X1387">
        <v>5.28</v>
      </c>
      <c r="Y1387">
        <v>28.452000000000002</v>
      </c>
      <c r="Z1387">
        <v>2.4964</v>
      </c>
      <c r="AA1387">
        <v>2.7829999999999999</v>
      </c>
      <c r="AB1387">
        <v>3.093</v>
      </c>
      <c r="AC1387">
        <v>56.85</v>
      </c>
      <c r="AD1387">
        <v>3.6790000000000003</v>
      </c>
      <c r="AE1387">
        <v>75.474999999999994</v>
      </c>
      <c r="AF1387">
        <v>117.5</v>
      </c>
      <c r="AG1387">
        <v>341.4</v>
      </c>
      <c r="AH1387">
        <v>22.01</v>
      </c>
      <c r="AI1387">
        <v>558</v>
      </c>
      <c r="AJ1387">
        <v>224.25</v>
      </c>
      <c r="AK1387">
        <v>9.6</v>
      </c>
      <c r="AL1387">
        <v>321.25</v>
      </c>
    </row>
    <row r="1388" spans="2:38" x14ac:dyDescent="0.25">
      <c r="B1388" s="15">
        <v>33851</v>
      </c>
      <c r="C1388">
        <v>3281.93</v>
      </c>
      <c r="D1388">
        <v>417.08</v>
      </c>
      <c r="E1388">
        <v>573.44000000000005</v>
      </c>
      <c r="F1388">
        <v>3456.82</v>
      </c>
      <c r="G1388">
        <v>1536.5</v>
      </c>
      <c r="H1388">
        <v>18555.3</v>
      </c>
      <c r="I1388">
        <v>1420.38</v>
      </c>
      <c r="J1388">
        <v>18555.3</v>
      </c>
      <c r="K1388">
        <v>5707.51</v>
      </c>
      <c r="L1388">
        <v>3.8689999999999998</v>
      </c>
      <c r="M1388">
        <v>5.2889999999999997</v>
      </c>
      <c r="N1388">
        <v>6.3979999999999997</v>
      </c>
      <c r="O1388">
        <v>7.28</v>
      </c>
      <c r="P1388">
        <v>78.819999999999993</v>
      </c>
      <c r="Q1388">
        <v>1.4734</v>
      </c>
      <c r="R1388">
        <v>123.14</v>
      </c>
      <c r="S1388">
        <v>2.0059999999999998</v>
      </c>
      <c r="T1388">
        <v>0.72050000000000003</v>
      </c>
      <c r="U1388">
        <v>0.54349999999999998</v>
      </c>
      <c r="V1388">
        <v>1.2549999999999999</v>
      </c>
      <c r="W1388">
        <v>5.5966000000000005</v>
      </c>
      <c r="X1388">
        <v>5.14</v>
      </c>
      <c r="Y1388">
        <v>28.483899999999998</v>
      </c>
      <c r="Z1388">
        <v>2.4929999999999999</v>
      </c>
      <c r="AA1388">
        <v>2.7480000000000002</v>
      </c>
      <c r="AB1388">
        <v>3.0659999999999998</v>
      </c>
      <c r="AC1388">
        <v>56.38</v>
      </c>
      <c r="AD1388">
        <v>3.7029999999999998</v>
      </c>
      <c r="AE1388">
        <v>74.924999999999997</v>
      </c>
      <c r="AF1388">
        <v>116.5</v>
      </c>
      <c r="AG1388">
        <v>342.2</v>
      </c>
      <c r="AH1388">
        <v>21.77</v>
      </c>
      <c r="AI1388">
        <v>559.75</v>
      </c>
      <c r="AJ1388">
        <v>225.75</v>
      </c>
      <c r="AK1388">
        <v>9.1300000000000008</v>
      </c>
      <c r="AL1388">
        <v>330</v>
      </c>
    </row>
    <row r="1389" spans="2:38" x14ac:dyDescent="0.25">
      <c r="B1389" s="15">
        <v>33844</v>
      </c>
      <c r="C1389">
        <v>3267.61</v>
      </c>
      <c r="D1389">
        <v>414.84</v>
      </c>
      <c r="E1389">
        <v>563.55999999999995</v>
      </c>
      <c r="F1389">
        <v>3401.9</v>
      </c>
      <c r="G1389">
        <v>1516.47</v>
      </c>
      <c r="H1389">
        <v>17970.79</v>
      </c>
      <c r="I1389">
        <v>1379.97</v>
      </c>
      <c r="J1389">
        <v>17970.79</v>
      </c>
      <c r="K1389">
        <v>5628.6</v>
      </c>
      <c r="L1389">
        <v>4.1680000000000001</v>
      </c>
      <c r="M1389">
        <v>5.6070000000000002</v>
      </c>
      <c r="N1389">
        <v>6.63</v>
      </c>
      <c r="O1389">
        <v>7.423</v>
      </c>
      <c r="P1389">
        <v>79.17</v>
      </c>
      <c r="Q1389">
        <v>1.4746999999999999</v>
      </c>
      <c r="R1389">
        <v>123.3</v>
      </c>
      <c r="S1389">
        <v>1.9818</v>
      </c>
      <c r="T1389">
        <v>0.71799999999999997</v>
      </c>
      <c r="U1389">
        <v>0.54149999999999998</v>
      </c>
      <c r="V1389">
        <v>1.2610999999999999</v>
      </c>
      <c r="W1389">
        <v>5.5780000000000003</v>
      </c>
      <c r="X1389">
        <v>5.1449999999999996</v>
      </c>
      <c r="Y1389">
        <v>28.6</v>
      </c>
      <c r="Z1389">
        <v>2.4950000000000001</v>
      </c>
      <c r="AA1389">
        <v>2.7450000000000001</v>
      </c>
      <c r="AB1389">
        <v>3.0817999999999999</v>
      </c>
      <c r="AC1389">
        <v>57.29</v>
      </c>
      <c r="AD1389">
        <v>3.6739999999999999</v>
      </c>
      <c r="AE1389">
        <v>73.650000000000006</v>
      </c>
      <c r="AF1389">
        <v>113.6</v>
      </c>
      <c r="AG1389">
        <v>340.8</v>
      </c>
      <c r="AH1389">
        <v>21.31</v>
      </c>
      <c r="AI1389">
        <v>554.25</v>
      </c>
      <c r="AJ1389">
        <v>217</v>
      </c>
      <c r="AK1389">
        <v>9.15</v>
      </c>
      <c r="AL1389">
        <v>315</v>
      </c>
    </row>
    <row r="1390" spans="2:38" x14ac:dyDescent="0.25">
      <c r="B1390" s="15">
        <v>33837</v>
      </c>
      <c r="C1390">
        <v>3254.1</v>
      </c>
      <c r="D1390">
        <v>414.85</v>
      </c>
      <c r="E1390">
        <v>563.70000000000005</v>
      </c>
      <c r="F1390">
        <v>3390.32</v>
      </c>
      <c r="G1390">
        <v>1520.02</v>
      </c>
      <c r="H1390">
        <v>16216.88</v>
      </c>
      <c r="I1390">
        <v>1251.7</v>
      </c>
      <c r="J1390">
        <v>16216.88</v>
      </c>
      <c r="K1390">
        <v>5509.39</v>
      </c>
      <c r="L1390">
        <v>4.0620000000000003</v>
      </c>
      <c r="M1390">
        <v>5.5069999999999997</v>
      </c>
      <c r="N1390">
        <v>6.5190000000000001</v>
      </c>
      <c r="O1390">
        <v>7.35</v>
      </c>
      <c r="P1390">
        <v>80.16</v>
      </c>
      <c r="Q1390">
        <v>1.4296</v>
      </c>
      <c r="R1390">
        <v>125.73</v>
      </c>
      <c r="S1390">
        <v>1.9601</v>
      </c>
      <c r="T1390">
        <v>0.72209999999999996</v>
      </c>
      <c r="U1390">
        <v>0.53749999999999998</v>
      </c>
      <c r="V1390">
        <v>1.2716000000000001</v>
      </c>
      <c r="W1390">
        <v>5.7263999999999999</v>
      </c>
      <c r="X1390">
        <v>5.2902000000000005</v>
      </c>
      <c r="Y1390">
        <v>28.4834</v>
      </c>
      <c r="Z1390">
        <v>2.496</v>
      </c>
      <c r="AA1390">
        <v>2.7810000000000001</v>
      </c>
      <c r="AB1390">
        <v>3.0859999999999999</v>
      </c>
      <c r="AC1390">
        <v>58.18</v>
      </c>
      <c r="AD1390">
        <v>3.7269999999999999</v>
      </c>
      <c r="AE1390">
        <v>74.2</v>
      </c>
      <c r="AF1390">
        <v>113</v>
      </c>
      <c r="AG1390">
        <v>337.3</v>
      </c>
      <c r="AH1390">
        <v>21.08</v>
      </c>
      <c r="AI1390">
        <v>551.25</v>
      </c>
      <c r="AJ1390">
        <v>222.75</v>
      </c>
      <c r="AK1390">
        <v>8.81</v>
      </c>
      <c r="AL1390">
        <v>315.5</v>
      </c>
    </row>
    <row r="1391" spans="2:38" x14ac:dyDescent="0.25">
      <c r="B1391" s="15">
        <v>33830</v>
      </c>
      <c r="C1391">
        <v>3328.94</v>
      </c>
      <c r="D1391">
        <v>419.91</v>
      </c>
      <c r="E1391">
        <v>573.17999999999995</v>
      </c>
      <c r="F1391">
        <v>3368.47</v>
      </c>
      <c r="G1391">
        <v>1547.8</v>
      </c>
      <c r="H1391">
        <v>14820.25</v>
      </c>
      <c r="I1391">
        <v>1123.1300000000001</v>
      </c>
      <c r="J1391">
        <v>14820.25</v>
      </c>
      <c r="K1391">
        <v>5822.59</v>
      </c>
      <c r="L1391">
        <v>4.09</v>
      </c>
      <c r="M1391">
        <v>5.5030000000000001</v>
      </c>
      <c r="N1391">
        <v>6.5170000000000003</v>
      </c>
      <c r="O1391">
        <v>7.3239999999999998</v>
      </c>
      <c r="P1391">
        <v>81.66</v>
      </c>
      <c r="Q1391">
        <v>1.4157999999999999</v>
      </c>
      <c r="R1391">
        <v>126.05</v>
      </c>
      <c r="S1391">
        <v>1.9216</v>
      </c>
      <c r="T1391">
        <v>0.72070000000000001</v>
      </c>
      <c r="U1391">
        <v>0.53769999999999996</v>
      </c>
      <c r="V1391">
        <v>1.3197999999999999</v>
      </c>
      <c r="W1391">
        <v>5.7613000000000003</v>
      </c>
      <c r="X1391">
        <v>5.3475000000000001</v>
      </c>
      <c r="Y1391">
        <v>28.452300000000001</v>
      </c>
      <c r="Z1391">
        <v>2.5004999999999997</v>
      </c>
      <c r="AA1391">
        <v>2.7734999999999999</v>
      </c>
      <c r="AB1391">
        <v>3.093</v>
      </c>
      <c r="AC1391">
        <v>59.45</v>
      </c>
      <c r="AD1391">
        <v>3.7919999999999998</v>
      </c>
      <c r="AE1391">
        <v>74.55</v>
      </c>
      <c r="AF1391">
        <v>112.05</v>
      </c>
      <c r="AG1391">
        <v>334.8</v>
      </c>
      <c r="AH1391">
        <v>21.28</v>
      </c>
      <c r="AI1391">
        <v>549</v>
      </c>
      <c r="AJ1391">
        <v>219.5</v>
      </c>
      <c r="AK1391">
        <v>9.4600000000000009</v>
      </c>
      <c r="AL1391">
        <v>306.5</v>
      </c>
    </row>
    <row r="1392" spans="2:38" x14ac:dyDescent="0.25">
      <c r="B1392" s="15">
        <v>33823</v>
      </c>
      <c r="C1392">
        <v>3332.18</v>
      </c>
      <c r="D1392">
        <v>418.88</v>
      </c>
      <c r="E1392">
        <v>573.74</v>
      </c>
      <c r="F1392">
        <v>3406.3</v>
      </c>
      <c r="G1392">
        <v>1609.5</v>
      </c>
      <c r="H1392">
        <v>15518.27</v>
      </c>
      <c r="I1392">
        <v>1181.23</v>
      </c>
      <c r="J1392">
        <v>15518.27</v>
      </c>
      <c r="K1392">
        <v>5850.93</v>
      </c>
      <c r="L1392">
        <v>4.1500000000000004</v>
      </c>
      <c r="M1392">
        <v>5.5540000000000003</v>
      </c>
      <c r="N1392">
        <v>6.5549999999999997</v>
      </c>
      <c r="O1392">
        <v>7.3959999999999999</v>
      </c>
      <c r="P1392">
        <v>81.650000000000006</v>
      </c>
      <c r="Q1392">
        <v>1.419</v>
      </c>
      <c r="R1392">
        <v>127.48</v>
      </c>
      <c r="S1392">
        <v>1.9321999999999999</v>
      </c>
      <c r="T1392">
        <v>0.73839999999999995</v>
      </c>
      <c r="U1392">
        <v>0.54330000000000001</v>
      </c>
      <c r="V1392">
        <v>1.3143</v>
      </c>
      <c r="W1392">
        <v>5.835</v>
      </c>
      <c r="X1392">
        <v>5.3300999999999998</v>
      </c>
      <c r="Y1392">
        <v>28.421099999999999</v>
      </c>
      <c r="Z1392">
        <v>2.5009999999999999</v>
      </c>
      <c r="AA1392">
        <v>2.7690000000000001</v>
      </c>
      <c r="AB1392">
        <v>3.101</v>
      </c>
      <c r="AC1392">
        <v>62.06</v>
      </c>
      <c r="AD1392">
        <v>3.972</v>
      </c>
      <c r="AE1392">
        <v>74.900000000000006</v>
      </c>
      <c r="AF1392">
        <v>117.05</v>
      </c>
      <c r="AG1392">
        <v>350.3</v>
      </c>
      <c r="AH1392">
        <v>21.22</v>
      </c>
      <c r="AI1392">
        <v>541.5</v>
      </c>
      <c r="AJ1392">
        <v>212.25</v>
      </c>
      <c r="AK1392">
        <v>9.6</v>
      </c>
      <c r="AL1392">
        <v>307.75</v>
      </c>
    </row>
    <row r="1393" spans="2:38" x14ac:dyDescent="0.25">
      <c r="B1393" s="15">
        <v>33816</v>
      </c>
      <c r="C1393">
        <v>3393.78</v>
      </c>
      <c r="D1393">
        <v>424.21</v>
      </c>
      <c r="E1393">
        <v>580.83000000000004</v>
      </c>
      <c r="F1393">
        <v>3443.42</v>
      </c>
      <c r="G1393">
        <v>1615.42</v>
      </c>
      <c r="H1393">
        <v>15910.28</v>
      </c>
      <c r="I1393">
        <v>1219.25</v>
      </c>
      <c r="J1393">
        <v>15910.28</v>
      </c>
      <c r="K1393">
        <v>5881.13</v>
      </c>
      <c r="L1393">
        <v>4.399</v>
      </c>
      <c r="M1393">
        <v>5.8220000000000001</v>
      </c>
      <c r="N1393">
        <v>6.7089999999999996</v>
      </c>
      <c r="O1393">
        <v>7.4580000000000002</v>
      </c>
      <c r="P1393">
        <v>81.91</v>
      </c>
      <c r="Q1393">
        <v>1.4119999999999999</v>
      </c>
      <c r="R1393">
        <v>127.2</v>
      </c>
      <c r="S1393">
        <v>1.9275</v>
      </c>
      <c r="T1393">
        <v>0.74409999999999998</v>
      </c>
      <c r="U1393">
        <v>0.54490000000000005</v>
      </c>
      <c r="V1393">
        <v>1.3155000000000001</v>
      </c>
      <c r="W1393">
        <v>5.8245000000000005</v>
      </c>
      <c r="X1393">
        <v>5.3687000000000005</v>
      </c>
      <c r="Y1393">
        <v>28.482299999999999</v>
      </c>
      <c r="Z1393">
        <v>2.5009000000000001</v>
      </c>
      <c r="AA1393">
        <v>2.7643</v>
      </c>
      <c r="AB1393">
        <v>3.1120000000000001</v>
      </c>
      <c r="AC1393">
        <v>62.17</v>
      </c>
      <c r="AD1393">
        <v>3.9370000000000003</v>
      </c>
      <c r="AE1393">
        <v>73.825000000000003</v>
      </c>
      <c r="AF1393">
        <v>117.3</v>
      </c>
      <c r="AG1393">
        <v>357.4</v>
      </c>
      <c r="AH1393">
        <v>21.87</v>
      </c>
      <c r="AI1393">
        <v>557.75</v>
      </c>
      <c r="AJ1393">
        <v>220.25</v>
      </c>
      <c r="AK1393">
        <v>9.51</v>
      </c>
      <c r="AL1393">
        <v>317.25</v>
      </c>
    </row>
    <row r="1394" spans="2:38" x14ac:dyDescent="0.25">
      <c r="B1394" s="15">
        <v>33809</v>
      </c>
      <c r="C1394">
        <v>3285.71</v>
      </c>
      <c r="D1394">
        <v>411.6</v>
      </c>
      <c r="E1394">
        <v>565.61</v>
      </c>
      <c r="F1394">
        <v>3400.87</v>
      </c>
      <c r="G1394">
        <v>1610.42</v>
      </c>
      <c r="H1394">
        <v>15497.79</v>
      </c>
      <c r="I1394">
        <v>1204.55</v>
      </c>
      <c r="J1394">
        <v>15497.79</v>
      </c>
      <c r="K1394">
        <v>5772.76</v>
      </c>
      <c r="L1394">
        <v>4.2050000000000001</v>
      </c>
      <c r="M1394">
        <v>5.65</v>
      </c>
      <c r="N1394">
        <v>6.7350000000000003</v>
      </c>
      <c r="O1394">
        <v>7.5720000000000001</v>
      </c>
      <c r="P1394">
        <v>83.18</v>
      </c>
      <c r="Q1394">
        <v>1.3872</v>
      </c>
      <c r="R1394">
        <v>128.1</v>
      </c>
      <c r="S1394">
        <v>1.895</v>
      </c>
      <c r="T1394">
        <v>0.74639999999999995</v>
      </c>
      <c r="U1394">
        <v>0.54800000000000004</v>
      </c>
      <c r="V1394">
        <v>1.3310999999999999</v>
      </c>
      <c r="W1394">
        <v>5.835</v>
      </c>
      <c r="X1394">
        <v>5.4462999999999999</v>
      </c>
      <c r="Y1394">
        <v>28.45</v>
      </c>
      <c r="Z1394">
        <v>2.5028000000000001</v>
      </c>
      <c r="AA1394">
        <v>2.766</v>
      </c>
      <c r="AB1394">
        <v>3.1124999999999998</v>
      </c>
      <c r="AC1394">
        <v>62.86</v>
      </c>
      <c r="AD1394">
        <v>3.9660000000000002</v>
      </c>
      <c r="AE1394">
        <v>72.924999999999997</v>
      </c>
      <c r="AF1394">
        <v>116.45</v>
      </c>
      <c r="AG1394">
        <v>359.5</v>
      </c>
      <c r="AH1394">
        <v>21.98</v>
      </c>
      <c r="AI1394">
        <v>553.25</v>
      </c>
      <c r="AJ1394">
        <v>221</v>
      </c>
      <c r="AK1394">
        <v>9.92</v>
      </c>
      <c r="AL1394">
        <v>336.25</v>
      </c>
    </row>
    <row r="1395" spans="2:38" x14ac:dyDescent="0.25">
      <c r="B1395" s="15">
        <v>33802</v>
      </c>
      <c r="C1395">
        <v>3331.64</v>
      </c>
      <c r="D1395">
        <v>415.62</v>
      </c>
      <c r="E1395">
        <v>570.52</v>
      </c>
      <c r="F1395">
        <v>3463</v>
      </c>
      <c r="G1395">
        <v>1702.66</v>
      </c>
      <c r="H1395">
        <v>16548.07</v>
      </c>
      <c r="I1395">
        <v>1271.0999999999999</v>
      </c>
      <c r="J1395">
        <v>16548.07</v>
      </c>
      <c r="K1395">
        <v>6128.06</v>
      </c>
      <c r="L1395">
        <v>4.2469999999999999</v>
      </c>
      <c r="M1395">
        <v>5.7969999999999997</v>
      </c>
      <c r="N1395">
        <v>6.8970000000000002</v>
      </c>
      <c r="O1395">
        <v>7.6779999999999999</v>
      </c>
      <c r="P1395">
        <v>81.040000000000006</v>
      </c>
      <c r="Q1395">
        <v>1.4218999999999999</v>
      </c>
      <c r="R1395">
        <v>124.55</v>
      </c>
      <c r="S1395">
        <v>1.9515</v>
      </c>
      <c r="T1395">
        <v>0.74419999999999997</v>
      </c>
      <c r="U1395">
        <v>0.54700000000000004</v>
      </c>
      <c r="V1395">
        <v>1.3069999999999999</v>
      </c>
      <c r="W1395">
        <v>5.7435</v>
      </c>
      <c r="X1395">
        <v>5.2945000000000002</v>
      </c>
      <c r="Y1395">
        <v>28.65</v>
      </c>
      <c r="Z1395">
        <v>2.4950000000000001</v>
      </c>
      <c r="AA1395">
        <v>2.7349999999999999</v>
      </c>
      <c r="AB1395">
        <v>3.1145</v>
      </c>
      <c r="AC1395">
        <v>63.7</v>
      </c>
      <c r="AD1395">
        <v>3.9710000000000001</v>
      </c>
      <c r="AE1395">
        <v>73.825000000000003</v>
      </c>
      <c r="AF1395">
        <v>123.2</v>
      </c>
      <c r="AG1395">
        <v>358</v>
      </c>
      <c r="AH1395">
        <v>21.58</v>
      </c>
      <c r="AI1395">
        <v>558.5</v>
      </c>
      <c r="AJ1395">
        <v>228.75</v>
      </c>
      <c r="AK1395">
        <v>10.28</v>
      </c>
      <c r="AL1395">
        <v>348.5</v>
      </c>
    </row>
    <row r="1396" spans="2:38" x14ac:dyDescent="0.25">
      <c r="B1396" s="15">
        <v>33795</v>
      </c>
      <c r="C1396">
        <v>3330.56</v>
      </c>
      <c r="D1396">
        <v>414.62</v>
      </c>
      <c r="E1396">
        <v>567.79999999999995</v>
      </c>
      <c r="F1396">
        <v>3447.55</v>
      </c>
      <c r="G1396">
        <v>1754.48</v>
      </c>
      <c r="H1396">
        <v>16783.72</v>
      </c>
      <c r="I1396">
        <v>1283.58</v>
      </c>
      <c r="J1396">
        <v>16783.72</v>
      </c>
      <c r="K1396">
        <v>5981.36</v>
      </c>
      <c r="L1396">
        <v>4.3369999999999997</v>
      </c>
      <c r="M1396">
        <v>5.9039999999999999</v>
      </c>
      <c r="N1396">
        <v>6.9169999999999998</v>
      </c>
      <c r="O1396">
        <v>7.633</v>
      </c>
      <c r="P1396">
        <v>82.62</v>
      </c>
      <c r="Q1396">
        <v>1.3919999999999999</v>
      </c>
      <c r="R1396">
        <v>125.4</v>
      </c>
      <c r="S1396">
        <v>1.923</v>
      </c>
      <c r="T1396">
        <v>0.74639999999999995</v>
      </c>
      <c r="U1396">
        <v>0.54600000000000004</v>
      </c>
      <c r="V1396">
        <v>1.3559999999999999</v>
      </c>
      <c r="W1396">
        <v>5.8849999999999998</v>
      </c>
      <c r="X1396">
        <v>5.4320000000000004</v>
      </c>
      <c r="Y1396">
        <v>28.65</v>
      </c>
      <c r="Z1396">
        <v>2.5007999999999999</v>
      </c>
      <c r="AA1396">
        <v>2.7589999999999999</v>
      </c>
      <c r="AB1396">
        <v>3.1162999999999998</v>
      </c>
      <c r="AC1396">
        <v>64.400000000000006</v>
      </c>
      <c r="AD1396">
        <v>3.92</v>
      </c>
      <c r="AE1396">
        <v>73.674999999999997</v>
      </c>
      <c r="AF1396">
        <v>125</v>
      </c>
      <c r="AG1396">
        <v>349</v>
      </c>
      <c r="AH1396">
        <v>21.28</v>
      </c>
      <c r="AI1396">
        <v>573.5</v>
      </c>
      <c r="AJ1396">
        <v>244.5</v>
      </c>
      <c r="AK1396">
        <v>9.41</v>
      </c>
      <c r="AL1396">
        <v>335</v>
      </c>
    </row>
    <row r="1397" spans="2:38" x14ac:dyDescent="0.25">
      <c r="B1397" s="15">
        <v>33788</v>
      </c>
      <c r="C1397">
        <v>3330.29</v>
      </c>
      <c r="D1397">
        <v>411.77</v>
      </c>
      <c r="E1397">
        <v>563.35</v>
      </c>
      <c r="F1397">
        <v>3420.14</v>
      </c>
      <c r="G1397">
        <v>1776.98</v>
      </c>
      <c r="H1397">
        <v>16717.78</v>
      </c>
      <c r="I1397">
        <v>1293.55</v>
      </c>
      <c r="J1397">
        <v>16717.78</v>
      </c>
      <c r="K1397">
        <v>6061.85</v>
      </c>
      <c r="L1397">
        <v>4.5579999999999998</v>
      </c>
      <c r="M1397">
        <v>6.0289999999999999</v>
      </c>
      <c r="N1397">
        <v>6.923</v>
      </c>
      <c r="O1397">
        <v>7.6289999999999996</v>
      </c>
      <c r="P1397">
        <v>83.1</v>
      </c>
      <c r="Q1397">
        <v>1.3733</v>
      </c>
      <c r="R1397">
        <v>124.8</v>
      </c>
      <c r="S1397">
        <v>1.9095</v>
      </c>
      <c r="T1397">
        <v>0.74419999999999997</v>
      </c>
      <c r="U1397">
        <v>0.54449999999999998</v>
      </c>
      <c r="V1397">
        <v>1.3574999999999999</v>
      </c>
      <c r="W1397">
        <v>5.9444999999999997</v>
      </c>
      <c r="X1397">
        <v>5.4820000000000002</v>
      </c>
      <c r="Y1397">
        <v>28.55</v>
      </c>
      <c r="Z1397">
        <v>2.4990000000000001</v>
      </c>
      <c r="AA1397">
        <v>2.7625000000000002</v>
      </c>
      <c r="AB1397">
        <v>3.1189999999999998</v>
      </c>
      <c r="AC1397">
        <v>66.2</v>
      </c>
      <c r="AD1397">
        <v>4.0350000000000001</v>
      </c>
      <c r="AE1397">
        <v>72.424999999999997</v>
      </c>
      <c r="AF1397">
        <v>126</v>
      </c>
      <c r="AG1397">
        <v>347.6</v>
      </c>
      <c r="AH1397">
        <v>22.1</v>
      </c>
      <c r="AI1397">
        <v>589.75</v>
      </c>
      <c r="AJ1397">
        <v>249.75</v>
      </c>
      <c r="AK1397">
        <v>9.3000000000000007</v>
      </c>
      <c r="AL1397">
        <v>337</v>
      </c>
    </row>
    <row r="1398" spans="2:38" x14ac:dyDescent="0.25">
      <c r="B1398" s="15">
        <v>33781</v>
      </c>
      <c r="C1398">
        <v>3282.41</v>
      </c>
      <c r="D1398">
        <v>403.45</v>
      </c>
      <c r="E1398">
        <v>547.84</v>
      </c>
      <c r="F1398">
        <v>3351.33</v>
      </c>
      <c r="G1398">
        <v>1754.13</v>
      </c>
      <c r="H1398">
        <v>15812.73</v>
      </c>
      <c r="I1398">
        <v>1231.45</v>
      </c>
      <c r="J1398">
        <v>15812.73</v>
      </c>
      <c r="K1398">
        <v>6113.1</v>
      </c>
      <c r="L1398">
        <v>4.8840000000000003</v>
      </c>
      <c r="M1398">
        <v>6.327</v>
      </c>
      <c r="N1398">
        <v>7.1449999999999996</v>
      </c>
      <c r="O1398">
        <v>7.782</v>
      </c>
      <c r="P1398">
        <v>84.13</v>
      </c>
      <c r="Q1398">
        <v>1.3585</v>
      </c>
      <c r="R1398">
        <v>125.72</v>
      </c>
      <c r="S1398">
        <v>1.895</v>
      </c>
      <c r="T1398">
        <v>0.74639999999999995</v>
      </c>
      <c r="U1398">
        <v>0.54279999999999995</v>
      </c>
      <c r="V1398">
        <v>1.3845000000000001</v>
      </c>
      <c r="W1398">
        <v>6.0205000000000002</v>
      </c>
      <c r="X1398">
        <v>5.556</v>
      </c>
      <c r="Y1398">
        <v>28.4</v>
      </c>
      <c r="Z1398">
        <v>2.5093000000000001</v>
      </c>
      <c r="AA1398">
        <v>2.7845</v>
      </c>
      <c r="AB1398">
        <v>3.1230000000000002</v>
      </c>
      <c r="AC1398">
        <v>66.25</v>
      </c>
      <c r="AD1398">
        <v>3.9750000000000001</v>
      </c>
      <c r="AE1398">
        <v>71.775000000000006</v>
      </c>
      <c r="AF1398">
        <v>127.9</v>
      </c>
      <c r="AG1398">
        <v>342.5</v>
      </c>
      <c r="AH1398">
        <v>22.44</v>
      </c>
      <c r="AI1398">
        <v>608</v>
      </c>
      <c r="AJ1398">
        <v>254</v>
      </c>
      <c r="AK1398">
        <v>10.99</v>
      </c>
      <c r="AL1398">
        <v>348.75</v>
      </c>
    </row>
    <row r="1399" spans="2:38" x14ac:dyDescent="0.25">
      <c r="B1399" s="15">
        <v>33774</v>
      </c>
      <c r="C1399">
        <v>3285.35</v>
      </c>
      <c r="D1399">
        <v>403.67</v>
      </c>
      <c r="E1399">
        <v>554.20000000000005</v>
      </c>
      <c r="F1399">
        <v>3350.89</v>
      </c>
      <c r="G1399">
        <v>1772.89</v>
      </c>
      <c r="H1399">
        <v>16519.87</v>
      </c>
      <c r="I1399">
        <v>1267.27</v>
      </c>
      <c r="J1399">
        <v>16519.87</v>
      </c>
      <c r="K1399">
        <v>5787.6</v>
      </c>
      <c r="L1399">
        <v>4.9690000000000003</v>
      </c>
      <c r="M1399">
        <v>6.4269999999999996</v>
      </c>
      <c r="N1399">
        <v>7.234</v>
      </c>
      <c r="O1399">
        <v>7.83</v>
      </c>
      <c r="P1399">
        <v>85.91</v>
      </c>
      <c r="Q1399">
        <v>1.3305</v>
      </c>
      <c r="R1399">
        <v>126.93</v>
      </c>
      <c r="S1399">
        <v>1.8599999999999999</v>
      </c>
      <c r="T1399">
        <v>0.75180000000000002</v>
      </c>
      <c r="U1399">
        <v>0.54600000000000004</v>
      </c>
      <c r="V1399">
        <v>1.4165000000000001</v>
      </c>
      <c r="W1399">
        <v>6.1435000000000004</v>
      </c>
      <c r="X1399">
        <v>5.6745000000000001</v>
      </c>
      <c r="Y1399">
        <v>28.45</v>
      </c>
      <c r="Z1399">
        <v>2.5164999999999997</v>
      </c>
      <c r="AA1399">
        <v>2.8069999999999999</v>
      </c>
      <c r="AB1399">
        <v>3.1175000000000002</v>
      </c>
      <c r="AC1399">
        <v>62.2</v>
      </c>
      <c r="AD1399">
        <v>4.0229999999999997</v>
      </c>
      <c r="AE1399">
        <v>71.45</v>
      </c>
      <c r="AF1399">
        <v>127.35</v>
      </c>
      <c r="AG1399">
        <v>340.8</v>
      </c>
      <c r="AH1399">
        <v>22.26</v>
      </c>
      <c r="AI1399">
        <v>603.25</v>
      </c>
      <c r="AJ1399">
        <v>251.25</v>
      </c>
      <c r="AK1399">
        <v>10.76</v>
      </c>
      <c r="AL1399">
        <v>357.25</v>
      </c>
    </row>
    <row r="1400" spans="2:38" x14ac:dyDescent="0.25">
      <c r="B1400" s="15">
        <v>33767</v>
      </c>
      <c r="C1400">
        <v>3354.36</v>
      </c>
      <c r="D1400">
        <v>409.76</v>
      </c>
      <c r="E1400">
        <v>569.52</v>
      </c>
      <c r="F1400">
        <v>3407.98</v>
      </c>
      <c r="G1400">
        <v>1782.27</v>
      </c>
      <c r="H1400">
        <v>17383.68</v>
      </c>
      <c r="I1400">
        <v>1328.36</v>
      </c>
      <c r="J1400">
        <v>17383.68</v>
      </c>
      <c r="K1400">
        <v>5819.07</v>
      </c>
      <c r="L1400">
        <v>5.0090000000000003</v>
      </c>
      <c r="M1400">
        <v>6.484</v>
      </c>
      <c r="N1400">
        <v>7.2780000000000005</v>
      </c>
      <c r="O1400">
        <v>7.8579999999999997</v>
      </c>
      <c r="P1400">
        <v>85.97</v>
      </c>
      <c r="Q1400">
        <v>1.3226</v>
      </c>
      <c r="R1400">
        <v>126.65</v>
      </c>
      <c r="S1400">
        <v>1.8506</v>
      </c>
      <c r="T1400">
        <v>0.76</v>
      </c>
      <c r="U1400">
        <v>0.54449999999999998</v>
      </c>
      <c r="V1400">
        <v>1.427</v>
      </c>
      <c r="W1400">
        <v>6.1710000000000003</v>
      </c>
      <c r="X1400">
        <v>5.6995000000000005</v>
      </c>
      <c r="Y1400">
        <v>28.45</v>
      </c>
      <c r="Z1400">
        <v>2.5164999999999997</v>
      </c>
      <c r="AA1400">
        <v>2.8125</v>
      </c>
      <c r="AB1400">
        <v>3.1198000000000001</v>
      </c>
      <c r="AC1400">
        <v>62.72</v>
      </c>
      <c r="AD1400">
        <v>4.1280000000000001</v>
      </c>
      <c r="AE1400">
        <v>73.275000000000006</v>
      </c>
      <c r="AF1400">
        <v>125.55</v>
      </c>
      <c r="AG1400">
        <v>342.9</v>
      </c>
      <c r="AH1400">
        <v>22.3</v>
      </c>
      <c r="AI1400">
        <v>618.25</v>
      </c>
      <c r="AJ1400">
        <v>259.25</v>
      </c>
      <c r="AK1400">
        <v>10.27</v>
      </c>
      <c r="AL1400">
        <v>360</v>
      </c>
    </row>
    <row r="1401" spans="2:38" x14ac:dyDescent="0.25">
      <c r="B1401" s="15">
        <v>33760</v>
      </c>
      <c r="C1401">
        <v>3398.69</v>
      </c>
      <c r="D1401">
        <v>413.48</v>
      </c>
      <c r="E1401">
        <v>585.42999999999995</v>
      </c>
      <c r="F1401">
        <v>3392.56</v>
      </c>
      <c r="G1401">
        <v>1789.07</v>
      </c>
      <c r="H1401">
        <v>17790.04</v>
      </c>
      <c r="I1401">
        <v>1345.96</v>
      </c>
      <c r="J1401">
        <v>17790.04</v>
      </c>
      <c r="K1401">
        <v>6035.8</v>
      </c>
      <c r="L1401">
        <v>5.125</v>
      </c>
      <c r="M1401">
        <v>6.5519999999999996</v>
      </c>
      <c r="N1401">
        <v>7.3040000000000003</v>
      </c>
      <c r="O1401">
        <v>7.8469999999999995</v>
      </c>
      <c r="P1401">
        <v>86.58</v>
      </c>
      <c r="Q1401">
        <v>1.3127</v>
      </c>
      <c r="R1401">
        <v>126.8</v>
      </c>
      <c r="S1401">
        <v>1.833</v>
      </c>
      <c r="T1401">
        <v>0.76280000000000003</v>
      </c>
      <c r="U1401">
        <v>0.53800000000000003</v>
      </c>
      <c r="V1401">
        <v>1.45</v>
      </c>
      <c r="W1401">
        <v>6.2045000000000003</v>
      </c>
      <c r="X1401">
        <v>5.734</v>
      </c>
      <c r="Y1401">
        <v>28.7</v>
      </c>
      <c r="Z1401">
        <v>2.5220000000000002</v>
      </c>
      <c r="AA1401">
        <v>2.8220000000000001</v>
      </c>
      <c r="AB1401">
        <v>3.1070000000000002</v>
      </c>
      <c r="AC1401">
        <v>58.57</v>
      </c>
      <c r="AD1401">
        <v>4.0579999999999998</v>
      </c>
      <c r="AE1401">
        <v>73.05</v>
      </c>
      <c r="AF1401">
        <v>133.69999999999999</v>
      </c>
      <c r="AG1401">
        <v>338.7</v>
      </c>
      <c r="AH1401">
        <v>22.62</v>
      </c>
      <c r="AI1401">
        <v>606.25</v>
      </c>
      <c r="AJ1401">
        <v>258.75</v>
      </c>
      <c r="AK1401">
        <v>10.23</v>
      </c>
      <c r="AL1401">
        <v>366.5</v>
      </c>
    </row>
    <row r="1402" spans="2:38" x14ac:dyDescent="0.25">
      <c r="B1402" s="15">
        <v>33753</v>
      </c>
      <c r="C1402">
        <v>3396.88</v>
      </c>
      <c r="D1402">
        <v>415.35</v>
      </c>
      <c r="E1402">
        <v>585.30999999999995</v>
      </c>
      <c r="F1402">
        <v>3387.93</v>
      </c>
      <c r="G1402">
        <v>1803.22</v>
      </c>
      <c r="H1402">
        <v>18347.75</v>
      </c>
      <c r="I1402">
        <v>1376.32</v>
      </c>
      <c r="J1402">
        <v>18347.75</v>
      </c>
      <c r="K1402">
        <v>6080.15</v>
      </c>
      <c r="L1402">
        <v>5.1840000000000002</v>
      </c>
      <c r="M1402">
        <v>6.6020000000000003</v>
      </c>
      <c r="N1402">
        <v>7.3179999999999996</v>
      </c>
      <c r="O1402">
        <v>7.8369999999999997</v>
      </c>
      <c r="P1402">
        <v>87.22</v>
      </c>
      <c r="Q1402">
        <v>1.3028999999999999</v>
      </c>
      <c r="R1402">
        <v>127.75</v>
      </c>
      <c r="S1402">
        <v>1.8296999999999999</v>
      </c>
      <c r="T1402">
        <v>0.75780000000000003</v>
      </c>
      <c r="U1402">
        <v>0.5363</v>
      </c>
      <c r="V1402">
        <v>1.4561999999999999</v>
      </c>
      <c r="W1402">
        <v>6.2575000000000003</v>
      </c>
      <c r="X1402">
        <v>5.7874999999999996</v>
      </c>
      <c r="Y1402">
        <v>28.75</v>
      </c>
      <c r="Z1402">
        <v>2.5105</v>
      </c>
      <c r="AA1402">
        <v>2.8374999999999999</v>
      </c>
      <c r="AB1402">
        <v>3.1147999999999998</v>
      </c>
      <c r="AC1402">
        <v>58.04</v>
      </c>
      <c r="AD1402">
        <v>4.0220000000000002</v>
      </c>
      <c r="AE1402">
        <v>71.924999999999997</v>
      </c>
      <c r="AF1402">
        <v>132.30000000000001</v>
      </c>
      <c r="AG1402">
        <v>336.4</v>
      </c>
      <c r="AH1402">
        <v>22.11</v>
      </c>
      <c r="AI1402">
        <v>614</v>
      </c>
      <c r="AJ1402">
        <v>259.5</v>
      </c>
      <c r="AK1402">
        <v>10.029999999999999</v>
      </c>
      <c r="AL1402">
        <v>349.5</v>
      </c>
    </row>
    <row r="1403" spans="2:38" x14ac:dyDescent="0.25">
      <c r="B1403" s="15">
        <v>33746</v>
      </c>
      <c r="C1403">
        <v>3386.77</v>
      </c>
      <c r="D1403">
        <v>414.02</v>
      </c>
      <c r="E1403">
        <v>580.29999999999995</v>
      </c>
      <c r="F1403">
        <v>3372.15</v>
      </c>
      <c r="G1403">
        <v>1802.96</v>
      </c>
      <c r="H1403">
        <v>18221</v>
      </c>
      <c r="I1403">
        <v>1371.7</v>
      </c>
      <c r="J1403">
        <v>18221</v>
      </c>
      <c r="K1403">
        <v>5859.68</v>
      </c>
      <c r="L1403">
        <v>5.242</v>
      </c>
      <c r="M1403">
        <v>6.6980000000000004</v>
      </c>
      <c r="N1403">
        <v>7.3449999999999998</v>
      </c>
      <c r="O1403">
        <v>7.8220000000000001</v>
      </c>
      <c r="P1403">
        <v>87.9</v>
      </c>
      <c r="Q1403">
        <v>1.2922</v>
      </c>
      <c r="R1403">
        <v>129.4</v>
      </c>
      <c r="S1403">
        <v>1.8180000000000001</v>
      </c>
      <c r="T1403">
        <v>0.75770000000000004</v>
      </c>
      <c r="U1403">
        <v>0.53490000000000004</v>
      </c>
      <c r="V1403">
        <v>1.4889999999999999</v>
      </c>
      <c r="W1403">
        <v>6.3170000000000002</v>
      </c>
      <c r="X1403">
        <v>5.8315000000000001</v>
      </c>
      <c r="Y1403">
        <v>28.53</v>
      </c>
      <c r="Z1403">
        <v>2.5224000000000002</v>
      </c>
      <c r="AA1403">
        <v>2.8388</v>
      </c>
      <c r="AB1403">
        <v>3.1030000000000002</v>
      </c>
      <c r="AC1403">
        <v>56.67</v>
      </c>
      <c r="AD1403">
        <v>4.0819999999999999</v>
      </c>
      <c r="AE1403">
        <v>72.775000000000006</v>
      </c>
      <c r="AF1403">
        <v>133.69999999999999</v>
      </c>
      <c r="AG1403">
        <v>338.1</v>
      </c>
      <c r="AH1403">
        <v>20.94</v>
      </c>
      <c r="AI1403">
        <v>596</v>
      </c>
      <c r="AJ1403">
        <v>253</v>
      </c>
      <c r="AK1403">
        <v>9.4700000000000006</v>
      </c>
      <c r="AL1403">
        <v>342.25</v>
      </c>
    </row>
    <row r="1404" spans="2:38" x14ac:dyDescent="0.25">
      <c r="B1404" s="15">
        <v>33739</v>
      </c>
      <c r="C1404">
        <v>3353.09</v>
      </c>
      <c r="D1404">
        <v>410.09</v>
      </c>
      <c r="E1404">
        <v>574.42999999999995</v>
      </c>
      <c r="F1404">
        <v>3391.43</v>
      </c>
      <c r="G1404">
        <v>1724.07</v>
      </c>
      <c r="H1404">
        <v>18074.27</v>
      </c>
      <c r="I1404">
        <v>1348.82</v>
      </c>
      <c r="J1404">
        <v>18074.27</v>
      </c>
      <c r="K1404">
        <v>5704.5</v>
      </c>
      <c r="L1404">
        <v>5.0839999999999996</v>
      </c>
      <c r="M1404">
        <v>6.585</v>
      </c>
      <c r="N1404">
        <v>7.29</v>
      </c>
      <c r="O1404">
        <v>7.819</v>
      </c>
      <c r="P1404">
        <v>87.63</v>
      </c>
      <c r="Q1404">
        <v>1.3006</v>
      </c>
      <c r="R1404">
        <v>130.25</v>
      </c>
      <c r="S1404">
        <v>1.8225</v>
      </c>
      <c r="T1404">
        <v>0.75719999999999998</v>
      </c>
      <c r="U1404">
        <v>0.53349999999999997</v>
      </c>
      <c r="V1404">
        <v>1.4884999999999999</v>
      </c>
      <c r="W1404">
        <v>6.3049999999999997</v>
      </c>
      <c r="X1404">
        <v>5.8179999999999996</v>
      </c>
      <c r="Y1404">
        <v>28.3</v>
      </c>
      <c r="Z1404">
        <v>2.5259999999999998</v>
      </c>
      <c r="AA1404">
        <v>2.8494999999999999</v>
      </c>
      <c r="AB1404">
        <v>3.1059999999999999</v>
      </c>
      <c r="AC1404">
        <v>61.15</v>
      </c>
      <c r="AD1404">
        <v>4.0860000000000003</v>
      </c>
      <c r="AE1404">
        <v>73.150000000000006</v>
      </c>
      <c r="AF1404">
        <v>141.05000000000001</v>
      </c>
      <c r="AG1404">
        <v>339.1</v>
      </c>
      <c r="AH1404">
        <v>20.69</v>
      </c>
      <c r="AI1404">
        <v>610</v>
      </c>
      <c r="AJ1404">
        <v>259</v>
      </c>
      <c r="AK1404">
        <v>9.65</v>
      </c>
      <c r="AL1404">
        <v>380.5</v>
      </c>
    </row>
    <row r="1405" spans="2:38" x14ac:dyDescent="0.25">
      <c r="B1405" s="15">
        <v>33732</v>
      </c>
      <c r="C1405">
        <v>3369.41</v>
      </c>
      <c r="D1405">
        <v>416.05</v>
      </c>
      <c r="E1405">
        <v>585.76</v>
      </c>
      <c r="F1405">
        <v>3374.43</v>
      </c>
      <c r="G1405">
        <v>1748.18</v>
      </c>
      <c r="H1405">
        <v>18375.95</v>
      </c>
      <c r="I1405">
        <v>1374.38</v>
      </c>
      <c r="J1405">
        <v>18375.95</v>
      </c>
      <c r="K1405">
        <v>5608.19</v>
      </c>
      <c r="L1405">
        <v>5.2809999999999997</v>
      </c>
      <c r="M1405">
        <v>6.7169999999999996</v>
      </c>
      <c r="N1405">
        <v>7.4080000000000004</v>
      </c>
      <c r="O1405">
        <v>7.8949999999999996</v>
      </c>
      <c r="P1405">
        <v>89.39</v>
      </c>
      <c r="Q1405">
        <v>1.2685999999999999</v>
      </c>
      <c r="R1405">
        <v>133.4</v>
      </c>
      <c r="S1405">
        <v>1.7925</v>
      </c>
      <c r="T1405">
        <v>0.75370000000000004</v>
      </c>
      <c r="U1405">
        <v>0.53700000000000003</v>
      </c>
      <c r="V1405">
        <v>1.5289999999999999</v>
      </c>
      <c r="W1405">
        <v>6.4305000000000003</v>
      </c>
      <c r="X1405">
        <v>5.9390000000000001</v>
      </c>
      <c r="Y1405">
        <v>28.7</v>
      </c>
      <c r="Z1405">
        <v>2.5259999999999998</v>
      </c>
      <c r="AA1405">
        <v>2.8730000000000002</v>
      </c>
      <c r="AB1405">
        <v>3.1110000000000002</v>
      </c>
      <c r="AC1405">
        <v>59.22</v>
      </c>
      <c r="AD1405">
        <v>4.077</v>
      </c>
      <c r="AE1405">
        <v>74.7</v>
      </c>
      <c r="AF1405">
        <v>138.75</v>
      </c>
      <c r="AG1405">
        <v>336.3</v>
      </c>
      <c r="AH1405">
        <v>20.86</v>
      </c>
      <c r="AI1405">
        <v>589.5</v>
      </c>
      <c r="AJ1405">
        <v>255.25</v>
      </c>
      <c r="AK1405">
        <v>9.67</v>
      </c>
      <c r="AL1405">
        <v>381</v>
      </c>
    </row>
    <row r="1406" spans="2:38" x14ac:dyDescent="0.25">
      <c r="B1406" s="15">
        <v>33725</v>
      </c>
      <c r="C1406">
        <v>3336.09</v>
      </c>
      <c r="D1406">
        <v>412.53</v>
      </c>
      <c r="E1406">
        <v>578.14</v>
      </c>
      <c r="F1406">
        <v>3357.06</v>
      </c>
      <c r="G1406">
        <v>1734.03</v>
      </c>
      <c r="H1406">
        <v>17303.39</v>
      </c>
      <c r="I1406">
        <v>1313.41</v>
      </c>
      <c r="J1406">
        <v>17303.39</v>
      </c>
      <c r="K1406">
        <v>5484.21</v>
      </c>
      <c r="L1406">
        <v>5.3159999999999998</v>
      </c>
      <c r="M1406">
        <v>6.8149999999999995</v>
      </c>
      <c r="N1406">
        <v>7.55</v>
      </c>
      <c r="O1406">
        <v>8.0129999999999999</v>
      </c>
      <c r="P1406">
        <v>89.12</v>
      </c>
      <c r="Q1406">
        <v>1.2709999999999999</v>
      </c>
      <c r="R1406">
        <v>132.75</v>
      </c>
      <c r="S1406">
        <v>1.7873000000000001</v>
      </c>
      <c r="T1406">
        <v>0.75760000000000005</v>
      </c>
      <c r="U1406">
        <v>0.53800000000000003</v>
      </c>
      <c r="V1406">
        <v>1.5009999999999999</v>
      </c>
      <c r="W1406">
        <v>6.407</v>
      </c>
      <c r="X1406">
        <v>5.9225000000000003</v>
      </c>
      <c r="Y1406">
        <v>28.7</v>
      </c>
      <c r="Z1406">
        <v>2.524</v>
      </c>
      <c r="AA1406">
        <v>2.8650000000000002</v>
      </c>
      <c r="AB1406">
        <v>3.08</v>
      </c>
      <c r="AC1406">
        <v>61.2</v>
      </c>
      <c r="AD1406">
        <v>3.9969999999999999</v>
      </c>
      <c r="AE1406">
        <v>73.275000000000006</v>
      </c>
      <c r="AF1406">
        <v>131.75</v>
      </c>
      <c r="AG1406">
        <v>339.3</v>
      </c>
      <c r="AH1406">
        <v>20.85</v>
      </c>
      <c r="AI1406">
        <v>583.75</v>
      </c>
      <c r="AJ1406">
        <v>247.75</v>
      </c>
      <c r="AK1406">
        <v>9.4499999999999993</v>
      </c>
      <c r="AL1406">
        <v>378</v>
      </c>
    </row>
    <row r="1407" spans="2:38" x14ac:dyDescent="0.25">
      <c r="B1407" s="15">
        <v>33718</v>
      </c>
      <c r="C1407">
        <v>3324.46</v>
      </c>
      <c r="D1407">
        <v>409.02</v>
      </c>
      <c r="E1407">
        <v>572.89</v>
      </c>
      <c r="F1407">
        <v>3349.69</v>
      </c>
      <c r="G1407">
        <v>1745.7</v>
      </c>
      <c r="H1407">
        <v>17542.45</v>
      </c>
      <c r="I1407">
        <v>1313.91</v>
      </c>
      <c r="J1407">
        <v>17542.45</v>
      </c>
      <c r="K1407">
        <v>5330.17</v>
      </c>
      <c r="L1407">
        <v>5.3250000000000002</v>
      </c>
      <c r="M1407">
        <v>6.8230000000000004</v>
      </c>
      <c r="N1407">
        <v>7.52</v>
      </c>
      <c r="O1407">
        <v>8.0419999999999998</v>
      </c>
      <c r="P1407">
        <v>89.79</v>
      </c>
      <c r="Q1407">
        <v>1.2634000000000001</v>
      </c>
      <c r="R1407">
        <v>134.53</v>
      </c>
      <c r="S1407">
        <v>1.774</v>
      </c>
      <c r="T1407">
        <v>0.75539999999999996</v>
      </c>
      <c r="U1407">
        <v>0.53469999999999995</v>
      </c>
      <c r="V1407">
        <v>1.5329999999999999</v>
      </c>
      <c r="W1407">
        <v>6.4554999999999998</v>
      </c>
      <c r="X1407">
        <v>5.9660000000000002</v>
      </c>
      <c r="Y1407">
        <v>28.78</v>
      </c>
      <c r="Z1407">
        <v>2.5289999999999999</v>
      </c>
      <c r="AA1407">
        <v>2.8801000000000001</v>
      </c>
      <c r="AB1407">
        <v>3.0760000000000001</v>
      </c>
      <c r="AC1407">
        <v>59.82</v>
      </c>
      <c r="AD1407">
        <v>3.9649999999999999</v>
      </c>
      <c r="AE1407">
        <v>73.8</v>
      </c>
      <c r="AF1407">
        <v>136.19999999999999</v>
      </c>
      <c r="AG1407">
        <v>336.9</v>
      </c>
      <c r="AH1407">
        <v>20.22</v>
      </c>
      <c r="AI1407">
        <v>575</v>
      </c>
      <c r="AJ1407">
        <v>249.5</v>
      </c>
      <c r="AK1407">
        <v>9.99</v>
      </c>
      <c r="AL1407">
        <v>386.75</v>
      </c>
    </row>
    <row r="1408" spans="2:38" x14ac:dyDescent="0.25">
      <c r="B1408" s="15">
        <v>33711</v>
      </c>
      <c r="C1408">
        <v>3366.5</v>
      </c>
      <c r="D1408">
        <v>416.05</v>
      </c>
      <c r="E1408">
        <v>591.80999999999995</v>
      </c>
      <c r="F1408">
        <v>3415.09</v>
      </c>
      <c r="G1408">
        <v>1749.23</v>
      </c>
      <c r="H1408">
        <v>17580.689999999999</v>
      </c>
      <c r="I1408">
        <v>1321.41</v>
      </c>
      <c r="J1408">
        <v>17580.689999999999</v>
      </c>
      <c r="K1408">
        <v>5082.6899999999996</v>
      </c>
      <c r="L1408">
        <v>5.3029999999999999</v>
      </c>
      <c r="M1408">
        <v>6.7649999999999997</v>
      </c>
      <c r="N1408">
        <v>7.452</v>
      </c>
      <c r="O1408">
        <v>7.9379999999999997</v>
      </c>
      <c r="P1408">
        <v>90.51</v>
      </c>
      <c r="Q1408">
        <v>1.2514000000000001</v>
      </c>
      <c r="R1408">
        <v>134</v>
      </c>
      <c r="S1408">
        <v>1.7450000000000001</v>
      </c>
      <c r="T1408">
        <v>0.76670000000000005</v>
      </c>
      <c r="U1408">
        <v>0.54400000000000004</v>
      </c>
      <c r="V1408">
        <v>1.5449999999999999</v>
      </c>
      <c r="W1408">
        <v>6.5339999999999998</v>
      </c>
      <c r="X1408">
        <v>6.032</v>
      </c>
      <c r="Y1408">
        <v>28.98</v>
      </c>
      <c r="Z1408">
        <v>2.5535000000000001</v>
      </c>
      <c r="AA1408">
        <v>2.8879999999999999</v>
      </c>
      <c r="AB1408">
        <v>3.0659999999999998</v>
      </c>
      <c r="AC1408">
        <v>57.15</v>
      </c>
      <c r="AD1408">
        <v>3.9729999999999999</v>
      </c>
      <c r="AE1408">
        <v>77.875</v>
      </c>
      <c r="AF1408">
        <v>137.05000000000001</v>
      </c>
      <c r="AG1408">
        <v>337.4</v>
      </c>
      <c r="AH1408">
        <v>20.21</v>
      </c>
      <c r="AI1408">
        <v>575.25</v>
      </c>
      <c r="AJ1408">
        <v>253.5</v>
      </c>
      <c r="AK1408">
        <v>9.59</v>
      </c>
      <c r="AL1408">
        <v>362.75</v>
      </c>
    </row>
    <row r="1409" spans="2:38" x14ac:dyDescent="0.25">
      <c r="B1409" s="15">
        <v>33704</v>
      </c>
      <c r="C1409">
        <v>3255.37</v>
      </c>
      <c r="D1409">
        <v>404.29</v>
      </c>
      <c r="E1409">
        <v>584.24</v>
      </c>
      <c r="F1409">
        <v>3376.64</v>
      </c>
      <c r="G1409">
        <v>1736.07</v>
      </c>
      <c r="H1409">
        <v>17850.66</v>
      </c>
      <c r="I1409">
        <v>1282.56</v>
      </c>
      <c r="J1409">
        <v>17850.66</v>
      </c>
      <c r="K1409">
        <v>4921.1099999999997</v>
      </c>
      <c r="L1409">
        <v>5.165</v>
      </c>
      <c r="M1409">
        <v>6.62</v>
      </c>
      <c r="N1409">
        <v>7.3559999999999999</v>
      </c>
      <c r="O1409">
        <v>7.8860000000000001</v>
      </c>
      <c r="P1409">
        <v>89.25</v>
      </c>
      <c r="Q1409">
        <v>1.2833999999999999</v>
      </c>
      <c r="R1409">
        <v>132.9</v>
      </c>
      <c r="S1409">
        <v>1.7639</v>
      </c>
      <c r="T1409">
        <v>0.76329999999999998</v>
      </c>
      <c r="U1409">
        <v>0.54349999999999998</v>
      </c>
      <c r="V1409">
        <v>1.508</v>
      </c>
      <c r="W1409">
        <v>6.4245000000000001</v>
      </c>
      <c r="X1409">
        <v>5.9320000000000004</v>
      </c>
      <c r="Y1409">
        <v>29</v>
      </c>
      <c r="Z1409">
        <v>2.548</v>
      </c>
      <c r="AA1409">
        <v>2.8645</v>
      </c>
      <c r="AB1409">
        <v>3.0655000000000001</v>
      </c>
      <c r="AC1409">
        <v>58.35</v>
      </c>
      <c r="AD1409">
        <v>4.1079999999999997</v>
      </c>
      <c r="AE1409">
        <v>78.849999999999994</v>
      </c>
      <c r="AF1409">
        <v>135</v>
      </c>
      <c r="AG1409">
        <v>341.1</v>
      </c>
      <c r="AH1409">
        <v>20.440000000000001</v>
      </c>
      <c r="AI1409">
        <v>571</v>
      </c>
      <c r="AJ1409">
        <v>253.5</v>
      </c>
      <c r="AK1409">
        <v>9.56</v>
      </c>
      <c r="AL1409">
        <v>361</v>
      </c>
    </row>
    <row r="1410" spans="2:38" x14ac:dyDescent="0.25">
      <c r="B1410" s="15">
        <v>33697</v>
      </c>
      <c r="C1410">
        <v>3249.11</v>
      </c>
      <c r="D1410">
        <v>401.55</v>
      </c>
      <c r="E1410">
        <v>590.01</v>
      </c>
      <c r="F1410">
        <v>3385.54</v>
      </c>
      <c r="G1410">
        <v>1719.63</v>
      </c>
      <c r="H1410">
        <v>18559.71</v>
      </c>
      <c r="I1410">
        <v>1320.65</v>
      </c>
      <c r="J1410">
        <v>18559.71</v>
      </c>
      <c r="K1410">
        <v>4916.7</v>
      </c>
      <c r="L1410">
        <v>5.3629999999999995</v>
      </c>
      <c r="M1410">
        <v>6.7480000000000002</v>
      </c>
      <c r="N1410">
        <v>7.3970000000000002</v>
      </c>
      <c r="O1410">
        <v>7.8760000000000003</v>
      </c>
      <c r="P1410">
        <v>89.09</v>
      </c>
      <c r="Q1410">
        <v>1.2767999999999999</v>
      </c>
      <c r="R1410">
        <v>133.25</v>
      </c>
      <c r="S1410">
        <v>1.7473000000000001</v>
      </c>
      <c r="T1410">
        <v>0.76600000000000001</v>
      </c>
      <c r="U1410">
        <v>0.54700000000000004</v>
      </c>
      <c r="V1410">
        <v>1.4889999999999999</v>
      </c>
      <c r="W1410">
        <v>6.3849999999999998</v>
      </c>
      <c r="X1410">
        <v>5.9</v>
      </c>
      <c r="Y1410">
        <v>28.95</v>
      </c>
      <c r="Z1410">
        <v>2.577</v>
      </c>
      <c r="AA1410">
        <v>2.8726000000000003</v>
      </c>
      <c r="AB1410">
        <v>3.0605000000000002</v>
      </c>
      <c r="AC1410">
        <v>60.49</v>
      </c>
      <c r="AD1410">
        <v>4.0869999999999997</v>
      </c>
      <c r="AE1410">
        <v>79.375</v>
      </c>
      <c r="AF1410">
        <v>138.30000000000001</v>
      </c>
      <c r="AG1410">
        <v>341.2</v>
      </c>
      <c r="AH1410">
        <v>20.29</v>
      </c>
      <c r="AI1410">
        <v>576.25</v>
      </c>
      <c r="AJ1410">
        <v>260.25</v>
      </c>
      <c r="AK1410">
        <v>9.18</v>
      </c>
      <c r="AL1410">
        <v>367.25</v>
      </c>
    </row>
    <row r="1411" spans="2:38" x14ac:dyDescent="0.25">
      <c r="B1411" s="15">
        <v>33690</v>
      </c>
      <c r="C1411">
        <v>3231.44</v>
      </c>
      <c r="D1411">
        <v>403.5</v>
      </c>
      <c r="E1411">
        <v>604.66999999999996</v>
      </c>
      <c r="F1411">
        <v>3416.78</v>
      </c>
      <c r="G1411">
        <v>1711.45</v>
      </c>
      <c r="H1411">
        <v>19636.990000000002</v>
      </c>
      <c r="I1411">
        <v>1428.13</v>
      </c>
      <c r="J1411">
        <v>19636.990000000002</v>
      </c>
      <c r="K1411">
        <v>5007.58</v>
      </c>
      <c r="L1411">
        <v>5.65</v>
      </c>
      <c r="M1411">
        <v>6.95</v>
      </c>
      <c r="N1411">
        <v>7.5209999999999999</v>
      </c>
      <c r="O1411">
        <v>7.9399999999999995</v>
      </c>
      <c r="P1411">
        <v>89.56</v>
      </c>
      <c r="Q1411">
        <v>1.2671000000000001</v>
      </c>
      <c r="R1411">
        <v>133.12</v>
      </c>
      <c r="S1411">
        <v>1.7435</v>
      </c>
      <c r="T1411">
        <v>0.76659999999999995</v>
      </c>
      <c r="U1411">
        <v>0.55020000000000002</v>
      </c>
      <c r="V1411">
        <v>1.4964999999999999</v>
      </c>
      <c r="W1411">
        <v>6.4589999999999996</v>
      </c>
      <c r="X1411">
        <v>5.9740000000000002</v>
      </c>
      <c r="Y1411">
        <v>29</v>
      </c>
      <c r="Z1411">
        <v>2.589</v>
      </c>
      <c r="AA1411">
        <v>2.887</v>
      </c>
      <c r="AB1411">
        <v>3.0945</v>
      </c>
      <c r="AC1411">
        <v>58.78</v>
      </c>
      <c r="AD1411">
        <v>4.1390000000000002</v>
      </c>
      <c r="AE1411">
        <v>78.099999999999994</v>
      </c>
      <c r="AF1411">
        <v>142.75</v>
      </c>
      <c r="AG1411">
        <v>342.5</v>
      </c>
      <c r="AH1411">
        <v>19.16</v>
      </c>
      <c r="AI1411">
        <v>584.25</v>
      </c>
      <c r="AJ1411">
        <v>270</v>
      </c>
      <c r="AK1411">
        <v>8.3800000000000008</v>
      </c>
      <c r="AL1411">
        <v>384.5</v>
      </c>
    </row>
    <row r="1412" spans="2:38" x14ac:dyDescent="0.25">
      <c r="B1412" s="15">
        <v>33683</v>
      </c>
      <c r="C1412">
        <v>3276.39</v>
      </c>
      <c r="D1412">
        <v>411.3</v>
      </c>
      <c r="E1412">
        <v>624.28</v>
      </c>
      <c r="F1412">
        <v>3469.95</v>
      </c>
      <c r="G1412">
        <v>1736.3</v>
      </c>
      <c r="H1412">
        <v>20185.09</v>
      </c>
      <c r="I1412">
        <v>1451.14</v>
      </c>
      <c r="J1412">
        <v>20185.09</v>
      </c>
      <c r="K1412">
        <v>5015.8100000000004</v>
      </c>
      <c r="L1412">
        <v>5.8140000000000001</v>
      </c>
      <c r="M1412">
        <v>7.0990000000000002</v>
      </c>
      <c r="N1412">
        <v>7.63</v>
      </c>
      <c r="O1412">
        <v>8.0459999999999994</v>
      </c>
      <c r="P1412">
        <v>90.94</v>
      </c>
      <c r="Q1412">
        <v>1.2383999999999999</v>
      </c>
      <c r="R1412">
        <v>134.15</v>
      </c>
      <c r="S1412">
        <v>1.7135</v>
      </c>
      <c r="T1412">
        <v>0.75960000000000005</v>
      </c>
      <c r="U1412">
        <v>0.55000000000000004</v>
      </c>
      <c r="V1412">
        <v>1.5255000000000001</v>
      </c>
      <c r="W1412">
        <v>6.5839999999999996</v>
      </c>
      <c r="X1412">
        <v>6.0839999999999996</v>
      </c>
      <c r="Y1412">
        <v>28.6</v>
      </c>
      <c r="Z1412">
        <v>2.589</v>
      </c>
      <c r="AA1412">
        <v>2.8935</v>
      </c>
      <c r="AB1412">
        <v>3.0745</v>
      </c>
      <c r="AC1412">
        <v>56.63</v>
      </c>
      <c r="AD1412">
        <v>4.1109999999999998</v>
      </c>
      <c r="AE1412">
        <v>77.75</v>
      </c>
      <c r="AF1412">
        <v>143.55000000000001</v>
      </c>
      <c r="AG1412">
        <v>338.5</v>
      </c>
      <c r="AH1412">
        <v>18.899999999999999</v>
      </c>
      <c r="AI1412">
        <v>594</v>
      </c>
      <c r="AJ1412">
        <v>267.5</v>
      </c>
      <c r="AK1412">
        <v>8.44</v>
      </c>
      <c r="AL1412">
        <v>398</v>
      </c>
    </row>
    <row r="1413" spans="2:38" x14ac:dyDescent="0.25">
      <c r="B1413" s="15">
        <v>33676</v>
      </c>
      <c r="C1413">
        <v>3235.91</v>
      </c>
      <c r="D1413">
        <v>405.84</v>
      </c>
      <c r="E1413">
        <v>618.62</v>
      </c>
      <c r="F1413">
        <v>3475.79</v>
      </c>
      <c r="G1413">
        <v>1732.64</v>
      </c>
      <c r="H1413">
        <v>20456.060000000001</v>
      </c>
      <c r="I1413">
        <v>1464</v>
      </c>
      <c r="J1413">
        <v>20456.060000000001</v>
      </c>
      <c r="K1413">
        <v>5071.1899999999996</v>
      </c>
      <c r="L1413">
        <v>5.8449999999999998</v>
      </c>
      <c r="M1413">
        <v>7.1289999999999996</v>
      </c>
      <c r="N1413">
        <v>7.6989999999999998</v>
      </c>
      <c r="O1413">
        <v>8.0660000000000007</v>
      </c>
      <c r="P1413">
        <v>90.84</v>
      </c>
      <c r="Q1413">
        <v>1.2495000000000001</v>
      </c>
      <c r="R1413">
        <v>133.6</v>
      </c>
      <c r="S1413">
        <v>1.7084999999999999</v>
      </c>
      <c r="T1413">
        <v>0.75580000000000003</v>
      </c>
      <c r="U1413">
        <v>0.54700000000000004</v>
      </c>
      <c r="V1413">
        <v>1.5074999999999998</v>
      </c>
      <c r="W1413">
        <v>6.5369999999999999</v>
      </c>
      <c r="X1413">
        <v>6.0430000000000001</v>
      </c>
      <c r="Y1413">
        <v>28.1</v>
      </c>
      <c r="Z1413">
        <v>2.5760000000000001</v>
      </c>
      <c r="AA1413">
        <v>2.8904999999999998</v>
      </c>
      <c r="AB1413">
        <v>3.0615000000000001</v>
      </c>
      <c r="AC1413">
        <v>54.29</v>
      </c>
      <c r="AD1413">
        <v>4.0990000000000002</v>
      </c>
      <c r="AE1413">
        <v>78.25</v>
      </c>
      <c r="AF1413">
        <v>143.05000000000001</v>
      </c>
      <c r="AG1413">
        <v>347.3</v>
      </c>
      <c r="AH1413">
        <v>19.18</v>
      </c>
      <c r="AI1413">
        <v>589.625</v>
      </c>
      <c r="AJ1413">
        <v>264.25</v>
      </c>
      <c r="AK1413">
        <v>8.31</v>
      </c>
      <c r="AL1413">
        <v>393</v>
      </c>
    </row>
    <row r="1414" spans="2:38" x14ac:dyDescent="0.25">
      <c r="B1414" s="15">
        <v>33669</v>
      </c>
      <c r="C1414">
        <v>3221.6</v>
      </c>
      <c r="D1414">
        <v>404.44</v>
      </c>
      <c r="E1414">
        <v>615.95000000000005</v>
      </c>
      <c r="F1414">
        <v>3530.84</v>
      </c>
      <c r="G1414">
        <v>1745.95</v>
      </c>
      <c r="H1414">
        <v>20992.99</v>
      </c>
      <c r="I1414">
        <v>1520.45</v>
      </c>
      <c r="J1414">
        <v>20992.99</v>
      </c>
      <c r="K1414">
        <v>4908.8999999999996</v>
      </c>
      <c r="L1414">
        <v>5.6029999999999998</v>
      </c>
      <c r="M1414">
        <v>6.8479999999999999</v>
      </c>
      <c r="N1414">
        <v>7.4740000000000002</v>
      </c>
      <c r="O1414">
        <v>7.9320000000000004</v>
      </c>
      <c r="P1414">
        <v>90.48</v>
      </c>
      <c r="Q1414">
        <v>1.2469000000000001</v>
      </c>
      <c r="R1414">
        <v>131.76</v>
      </c>
      <c r="S1414">
        <v>1.7195</v>
      </c>
      <c r="T1414">
        <v>0.75600000000000001</v>
      </c>
      <c r="U1414">
        <v>0.54869999999999997</v>
      </c>
      <c r="V1414">
        <v>1.5169999999999999</v>
      </c>
      <c r="W1414">
        <v>6.5415000000000001</v>
      </c>
      <c r="X1414">
        <v>6.0484999999999998</v>
      </c>
      <c r="Y1414">
        <v>28.05</v>
      </c>
      <c r="Z1414">
        <v>2.5670000000000002</v>
      </c>
      <c r="AA1414">
        <v>2.883</v>
      </c>
      <c r="AB1414">
        <v>3.0605000000000002</v>
      </c>
      <c r="AC1414">
        <v>52.85</v>
      </c>
      <c r="AD1414">
        <v>4.1520000000000001</v>
      </c>
      <c r="AE1414">
        <v>79.150000000000006</v>
      </c>
      <c r="AF1414">
        <v>145</v>
      </c>
      <c r="AG1414">
        <v>350.3</v>
      </c>
      <c r="AH1414">
        <v>18.510000000000002</v>
      </c>
      <c r="AI1414">
        <v>591.1875</v>
      </c>
      <c r="AJ1414">
        <v>267.25</v>
      </c>
      <c r="AK1414">
        <v>8.1199999999999992</v>
      </c>
      <c r="AL1414">
        <v>403</v>
      </c>
    </row>
    <row r="1415" spans="2:38" x14ac:dyDescent="0.25">
      <c r="B1415" s="15">
        <v>33662</v>
      </c>
      <c r="C1415">
        <v>3267.67</v>
      </c>
      <c r="D1415">
        <v>412.7</v>
      </c>
      <c r="E1415">
        <v>633.47</v>
      </c>
      <c r="F1415">
        <v>3581.94</v>
      </c>
      <c r="G1415">
        <v>1745.13</v>
      </c>
      <c r="H1415">
        <v>21338.81</v>
      </c>
      <c r="I1415">
        <v>1554.49</v>
      </c>
      <c r="J1415">
        <v>21338.81</v>
      </c>
      <c r="K1415">
        <v>4929.0600000000004</v>
      </c>
      <c r="L1415">
        <v>5.242</v>
      </c>
      <c r="M1415">
        <v>6.5640000000000001</v>
      </c>
      <c r="N1415">
        <v>7.25</v>
      </c>
      <c r="O1415">
        <v>7.7889999999999997</v>
      </c>
      <c r="P1415">
        <v>88.99</v>
      </c>
      <c r="Q1415">
        <v>1.2732000000000001</v>
      </c>
      <c r="R1415">
        <v>129.15</v>
      </c>
      <c r="S1415">
        <v>1.7577</v>
      </c>
      <c r="T1415">
        <v>0.755</v>
      </c>
      <c r="U1415">
        <v>0.54630000000000001</v>
      </c>
      <c r="V1415">
        <v>1.4844999999999999</v>
      </c>
      <c r="W1415">
        <v>6.4184999999999999</v>
      </c>
      <c r="X1415">
        <v>5.9375</v>
      </c>
      <c r="Y1415">
        <v>25.75</v>
      </c>
      <c r="Z1415">
        <v>2.5859999999999999</v>
      </c>
      <c r="AA1415">
        <v>2.8439999999999999</v>
      </c>
      <c r="AB1415">
        <v>3.0605000000000002</v>
      </c>
      <c r="AC1415">
        <v>54.75</v>
      </c>
      <c r="AD1415">
        <v>4.0999999999999996</v>
      </c>
      <c r="AE1415">
        <v>77.400000000000006</v>
      </c>
      <c r="AF1415">
        <v>143.19999999999999</v>
      </c>
      <c r="AG1415">
        <v>354.1</v>
      </c>
      <c r="AH1415">
        <v>18.68</v>
      </c>
      <c r="AI1415">
        <v>580.1875</v>
      </c>
      <c r="AJ1415">
        <v>264.75</v>
      </c>
      <c r="AK1415">
        <v>7.86</v>
      </c>
      <c r="AL1415">
        <v>401.5</v>
      </c>
    </row>
    <row r="1416" spans="2:38" x14ac:dyDescent="0.25">
      <c r="B1416" s="15">
        <v>33655</v>
      </c>
      <c r="C1416">
        <v>3280.19</v>
      </c>
      <c r="D1416">
        <v>411.46</v>
      </c>
      <c r="E1416">
        <v>629.75</v>
      </c>
      <c r="F1416">
        <v>3536.61</v>
      </c>
      <c r="G1416">
        <v>1717.63</v>
      </c>
      <c r="H1416">
        <v>21291.81</v>
      </c>
      <c r="I1416">
        <v>1551.66</v>
      </c>
      <c r="J1416">
        <v>21291.81</v>
      </c>
      <c r="K1416">
        <v>4736.47</v>
      </c>
      <c r="L1416">
        <v>5.4240000000000004</v>
      </c>
      <c r="M1416">
        <v>6.7549999999999999</v>
      </c>
      <c r="N1416">
        <v>7.4450000000000003</v>
      </c>
      <c r="O1416">
        <v>7.9450000000000003</v>
      </c>
      <c r="P1416">
        <v>89.65</v>
      </c>
      <c r="Q1416">
        <v>1.2639</v>
      </c>
      <c r="R1416">
        <v>128.72</v>
      </c>
      <c r="S1416">
        <v>1.7431999999999999</v>
      </c>
      <c r="T1416">
        <v>0.75090000000000001</v>
      </c>
      <c r="U1416">
        <v>0.54200000000000004</v>
      </c>
      <c r="V1416">
        <v>1.494</v>
      </c>
      <c r="W1416">
        <v>6.4655000000000005</v>
      </c>
      <c r="X1416">
        <v>5.9855</v>
      </c>
      <c r="Y1416">
        <v>26.55</v>
      </c>
      <c r="Z1416">
        <v>2.5905</v>
      </c>
      <c r="AA1416">
        <v>2.85</v>
      </c>
      <c r="AB1416">
        <v>3.0605000000000002</v>
      </c>
      <c r="AC1416">
        <v>53.17</v>
      </c>
      <c r="AD1416">
        <v>4.0979999999999999</v>
      </c>
      <c r="AE1416">
        <v>77.575000000000003</v>
      </c>
      <c r="AF1416">
        <v>140.05000000000001</v>
      </c>
      <c r="AG1416">
        <v>351.2</v>
      </c>
      <c r="AH1416">
        <v>18.66</v>
      </c>
      <c r="AI1416">
        <v>576.625</v>
      </c>
      <c r="AJ1416">
        <v>263.75</v>
      </c>
      <c r="AK1416">
        <v>8.15</v>
      </c>
      <c r="AL1416">
        <v>415.5</v>
      </c>
    </row>
    <row r="1417" spans="2:38" x14ac:dyDescent="0.25">
      <c r="B1417" s="15">
        <v>33648</v>
      </c>
      <c r="C1417">
        <v>3245.97</v>
      </c>
      <c r="D1417">
        <v>412.48</v>
      </c>
      <c r="E1417">
        <v>636.42999999999995</v>
      </c>
      <c r="F1417">
        <v>3573.89</v>
      </c>
      <c r="G1417">
        <v>1676.48</v>
      </c>
      <c r="H1417">
        <v>20883.86</v>
      </c>
      <c r="I1417">
        <v>1555.31</v>
      </c>
      <c r="J1417">
        <v>20883.86</v>
      </c>
      <c r="K1417">
        <v>4772.32</v>
      </c>
      <c r="L1417">
        <v>5.2569999999999997</v>
      </c>
      <c r="M1417">
        <v>6.6360000000000001</v>
      </c>
      <c r="N1417">
        <v>7.3860000000000001</v>
      </c>
      <c r="O1417">
        <v>7.9059999999999997</v>
      </c>
      <c r="P1417">
        <v>88.32</v>
      </c>
      <c r="Q1417">
        <v>1.2799</v>
      </c>
      <c r="R1417">
        <v>127.93</v>
      </c>
      <c r="S1417">
        <v>1.7709999999999999</v>
      </c>
      <c r="T1417">
        <v>0.75560000000000005</v>
      </c>
      <c r="U1417">
        <v>0.54049999999999998</v>
      </c>
      <c r="V1417">
        <v>1.468</v>
      </c>
      <c r="W1417">
        <v>6.3784999999999998</v>
      </c>
      <c r="X1417">
        <v>5.9059999999999997</v>
      </c>
      <c r="Y1417">
        <v>25.92</v>
      </c>
      <c r="Z1417">
        <v>2.597</v>
      </c>
      <c r="AA1417">
        <v>2.82</v>
      </c>
      <c r="AB1417">
        <v>3.0625</v>
      </c>
      <c r="AC1417">
        <v>53.62</v>
      </c>
      <c r="AD1417">
        <v>4.1580000000000004</v>
      </c>
      <c r="AE1417">
        <v>78.724999999999994</v>
      </c>
      <c r="AF1417">
        <v>147.30000000000001</v>
      </c>
      <c r="AG1417">
        <v>353.7</v>
      </c>
      <c r="AH1417">
        <v>19.46</v>
      </c>
      <c r="AI1417">
        <v>568.375</v>
      </c>
      <c r="AJ1417">
        <v>262.5</v>
      </c>
      <c r="AK1417">
        <v>8.02</v>
      </c>
      <c r="AL1417">
        <v>427</v>
      </c>
    </row>
    <row r="1418" spans="2:38" x14ac:dyDescent="0.25">
      <c r="B1418" s="15">
        <v>33641</v>
      </c>
      <c r="C1418">
        <v>3225.4</v>
      </c>
      <c r="D1418">
        <v>411.09</v>
      </c>
      <c r="E1418">
        <v>634.95000000000005</v>
      </c>
      <c r="F1418">
        <v>3596.33</v>
      </c>
      <c r="G1418">
        <v>1685.52</v>
      </c>
      <c r="H1418">
        <v>22107.119999999999</v>
      </c>
      <c r="I1418">
        <v>1627.42</v>
      </c>
      <c r="J1418">
        <v>22107.119999999999</v>
      </c>
      <c r="K1418">
        <v>4711.37</v>
      </c>
      <c r="L1418">
        <v>4.9249999999999998</v>
      </c>
      <c r="M1418">
        <v>6.3570000000000002</v>
      </c>
      <c r="N1418">
        <v>7.1769999999999996</v>
      </c>
      <c r="O1418">
        <v>7.76</v>
      </c>
      <c r="P1418">
        <v>85.29</v>
      </c>
      <c r="Q1418">
        <v>1.3315999999999999</v>
      </c>
      <c r="R1418">
        <v>125.22</v>
      </c>
      <c r="S1418">
        <v>1.8399999999999999</v>
      </c>
      <c r="T1418">
        <v>0.75019999999999998</v>
      </c>
      <c r="U1418">
        <v>0.54149999999999998</v>
      </c>
      <c r="V1418">
        <v>1.3900000000000001</v>
      </c>
      <c r="W1418">
        <v>6.1310000000000002</v>
      </c>
      <c r="X1418">
        <v>5.6775000000000002</v>
      </c>
      <c r="Y1418">
        <v>25.8</v>
      </c>
      <c r="Z1418">
        <v>2.6019999999999999</v>
      </c>
      <c r="AA1418">
        <v>2.7800000000000002</v>
      </c>
      <c r="AB1418">
        <v>3.0634999999999999</v>
      </c>
      <c r="AC1418">
        <v>54.54</v>
      </c>
      <c r="AD1418">
        <v>4.1920000000000002</v>
      </c>
      <c r="AE1418">
        <v>78.2</v>
      </c>
      <c r="AF1418">
        <v>140</v>
      </c>
      <c r="AG1418">
        <v>355</v>
      </c>
      <c r="AH1418">
        <v>19.87</v>
      </c>
      <c r="AI1418">
        <v>570.375</v>
      </c>
      <c r="AJ1418">
        <v>264.75</v>
      </c>
      <c r="AK1418">
        <v>8.18</v>
      </c>
      <c r="AL1418">
        <v>452.5</v>
      </c>
    </row>
    <row r="1419" spans="2:38" x14ac:dyDescent="0.25">
      <c r="B1419" s="15">
        <v>33634</v>
      </c>
      <c r="C1419">
        <v>3223.39</v>
      </c>
      <c r="D1419">
        <v>408.79</v>
      </c>
      <c r="E1419">
        <v>620.21</v>
      </c>
      <c r="F1419">
        <v>3596.12</v>
      </c>
      <c r="G1419">
        <v>1687.49</v>
      </c>
      <c r="H1419">
        <v>22023.05</v>
      </c>
      <c r="I1419">
        <v>1630.94</v>
      </c>
      <c r="J1419">
        <v>22023.05</v>
      </c>
      <c r="K1419">
        <v>4601.78</v>
      </c>
      <c r="L1419">
        <v>5.0999999999999996</v>
      </c>
      <c r="M1419">
        <v>6.4279999999999999</v>
      </c>
      <c r="N1419">
        <v>7.274</v>
      </c>
      <c r="O1419">
        <v>7.758</v>
      </c>
      <c r="P1419">
        <v>87.49</v>
      </c>
      <c r="Q1419">
        <v>1.2974000000000001</v>
      </c>
      <c r="R1419">
        <v>125.55</v>
      </c>
      <c r="S1419">
        <v>1.7875000000000001</v>
      </c>
      <c r="T1419">
        <v>0.75090000000000001</v>
      </c>
      <c r="U1419">
        <v>0.53949999999999998</v>
      </c>
      <c r="V1419">
        <v>1.429</v>
      </c>
      <c r="W1419">
        <v>6.3040000000000003</v>
      </c>
      <c r="X1419">
        <v>5.8380000000000001</v>
      </c>
      <c r="Y1419">
        <v>25.91</v>
      </c>
      <c r="Z1419">
        <v>2.6269999999999998</v>
      </c>
      <c r="AA1419">
        <v>2.7991000000000001</v>
      </c>
      <c r="AB1419">
        <v>3.0644999999999998</v>
      </c>
      <c r="AC1419">
        <v>53.06</v>
      </c>
      <c r="AD1419">
        <v>4.18</v>
      </c>
      <c r="AE1419">
        <v>76.674999999999997</v>
      </c>
      <c r="AF1419">
        <v>143.5</v>
      </c>
      <c r="AG1419">
        <v>357</v>
      </c>
      <c r="AH1419">
        <v>18.899999999999999</v>
      </c>
      <c r="AI1419">
        <v>572</v>
      </c>
      <c r="AJ1419">
        <v>264.25</v>
      </c>
      <c r="AK1419">
        <v>8.18</v>
      </c>
      <c r="AL1419">
        <v>440.25</v>
      </c>
    </row>
    <row r="1420" spans="2:38" x14ac:dyDescent="0.25">
      <c r="B1420" s="15">
        <v>33627</v>
      </c>
      <c r="C1420">
        <v>3232.78</v>
      </c>
      <c r="D1420">
        <v>415.48</v>
      </c>
      <c r="E1420">
        <v>624.67999999999995</v>
      </c>
      <c r="F1420">
        <v>3630.75</v>
      </c>
      <c r="G1420">
        <v>1664.77</v>
      </c>
      <c r="H1420">
        <v>21072.15</v>
      </c>
      <c r="I1420">
        <v>1584.86</v>
      </c>
      <c r="J1420">
        <v>21072.15</v>
      </c>
      <c r="K1420">
        <v>4600.08</v>
      </c>
      <c r="L1420">
        <v>5.141</v>
      </c>
      <c r="M1420">
        <v>6.4059999999999997</v>
      </c>
      <c r="N1420">
        <v>7.2379999999999995</v>
      </c>
      <c r="O1420">
        <v>7.7080000000000002</v>
      </c>
      <c r="P1420">
        <v>86.37</v>
      </c>
      <c r="Q1420">
        <v>1.3091999999999999</v>
      </c>
      <c r="R1420">
        <v>123.42</v>
      </c>
      <c r="S1420">
        <v>1.796</v>
      </c>
      <c r="T1420">
        <v>0.74180000000000001</v>
      </c>
      <c r="U1420">
        <v>0.53979999999999995</v>
      </c>
      <c r="V1420">
        <v>1.4095</v>
      </c>
      <c r="W1420">
        <v>6.2480000000000002</v>
      </c>
      <c r="X1420">
        <v>5.7714999999999996</v>
      </c>
      <c r="Y1420">
        <v>25.88</v>
      </c>
      <c r="Z1420">
        <v>2.665</v>
      </c>
      <c r="AA1420">
        <v>2.7995000000000001</v>
      </c>
      <c r="AB1420">
        <v>3.0764999999999998</v>
      </c>
      <c r="AC1420">
        <v>55.5</v>
      </c>
      <c r="AD1420">
        <v>4.1630000000000003</v>
      </c>
      <c r="AE1420">
        <v>75.075000000000003</v>
      </c>
      <c r="AF1420">
        <v>141.65</v>
      </c>
      <c r="AG1420">
        <v>354.7</v>
      </c>
      <c r="AH1420">
        <v>19</v>
      </c>
      <c r="AI1420">
        <v>581.375</v>
      </c>
      <c r="AJ1420">
        <v>263.75</v>
      </c>
      <c r="AK1420">
        <v>8.6300000000000008</v>
      </c>
      <c r="AL1420">
        <v>437.25</v>
      </c>
    </row>
    <row r="1421" spans="2:38" x14ac:dyDescent="0.25">
      <c r="B1421" s="15">
        <v>33620</v>
      </c>
      <c r="C1421">
        <v>3264.98</v>
      </c>
      <c r="D1421">
        <v>418.86</v>
      </c>
      <c r="E1421">
        <v>626.85</v>
      </c>
      <c r="F1421">
        <v>3658.29</v>
      </c>
      <c r="G1421">
        <v>1670.99</v>
      </c>
      <c r="H1421">
        <v>21321.37</v>
      </c>
      <c r="I1421">
        <v>1600.26</v>
      </c>
      <c r="J1421">
        <v>21321.37</v>
      </c>
      <c r="K1421">
        <v>4454.8900000000003</v>
      </c>
      <c r="L1421">
        <v>4.9809999999999999</v>
      </c>
      <c r="M1421">
        <v>6.3259999999999996</v>
      </c>
      <c r="N1421">
        <v>7.0860000000000003</v>
      </c>
      <c r="O1421">
        <v>7.6139999999999999</v>
      </c>
      <c r="P1421">
        <v>86.39</v>
      </c>
      <c r="Q1421">
        <v>1.3007</v>
      </c>
      <c r="R1421">
        <v>127.45</v>
      </c>
      <c r="S1421">
        <v>1.7965</v>
      </c>
      <c r="T1421">
        <v>0.74299999999999999</v>
      </c>
      <c r="U1421">
        <v>0.54239999999999999</v>
      </c>
      <c r="V1421">
        <v>1.4224999999999999</v>
      </c>
      <c r="W1421">
        <v>6.3150000000000004</v>
      </c>
      <c r="X1421">
        <v>5.85</v>
      </c>
      <c r="Y1421">
        <v>25.84</v>
      </c>
      <c r="Z1421">
        <v>2.6970000000000001</v>
      </c>
      <c r="AA1421">
        <v>2.81</v>
      </c>
      <c r="AB1421">
        <v>3.0634999999999999</v>
      </c>
      <c r="AC1421">
        <v>56.36</v>
      </c>
      <c r="AD1421">
        <v>4.29</v>
      </c>
      <c r="AE1421">
        <v>74.05</v>
      </c>
      <c r="AF1421">
        <v>150.15</v>
      </c>
      <c r="AG1421">
        <v>354.5</v>
      </c>
      <c r="AH1421">
        <v>19.16</v>
      </c>
      <c r="AI1421">
        <v>576.75</v>
      </c>
      <c r="AJ1421">
        <v>259.5</v>
      </c>
      <c r="AK1421">
        <v>8.59</v>
      </c>
      <c r="AL1421">
        <v>420</v>
      </c>
    </row>
    <row r="1422" spans="2:38" x14ac:dyDescent="0.25">
      <c r="B1422" s="15">
        <v>33613</v>
      </c>
      <c r="C1422">
        <v>3199.46</v>
      </c>
      <c r="D1422">
        <v>415.1</v>
      </c>
      <c r="E1422">
        <v>615.70000000000005</v>
      </c>
      <c r="F1422">
        <v>3593.39</v>
      </c>
      <c r="G1422">
        <v>1615.71</v>
      </c>
      <c r="H1422">
        <v>22381.9</v>
      </c>
      <c r="I1422">
        <v>1660.16</v>
      </c>
      <c r="J1422">
        <v>22381.9</v>
      </c>
      <c r="K1422">
        <v>4348.92</v>
      </c>
      <c r="L1422">
        <v>4.8390000000000004</v>
      </c>
      <c r="M1422">
        <v>6.1139999999999999</v>
      </c>
      <c r="N1422">
        <v>6.8520000000000003</v>
      </c>
      <c r="O1422">
        <v>7.4619999999999997</v>
      </c>
      <c r="P1422">
        <v>86.51</v>
      </c>
      <c r="Q1422">
        <v>1.3228</v>
      </c>
      <c r="R1422">
        <v>127.05</v>
      </c>
      <c r="S1422">
        <v>1.7894999999999999</v>
      </c>
      <c r="T1422">
        <v>0.74109999999999998</v>
      </c>
      <c r="U1422">
        <v>0.5413</v>
      </c>
      <c r="V1422">
        <v>1.411</v>
      </c>
      <c r="W1422">
        <v>6.2160000000000002</v>
      </c>
      <c r="X1422">
        <v>5.7649999999999997</v>
      </c>
      <c r="Y1422">
        <v>25.82</v>
      </c>
      <c r="Z1422">
        <v>2.7175000000000002</v>
      </c>
      <c r="AA1422">
        <v>2.7949999999999999</v>
      </c>
      <c r="AB1422">
        <v>3.0680000000000001</v>
      </c>
      <c r="AC1422">
        <v>57.8</v>
      </c>
      <c r="AD1422">
        <v>4.1050000000000004</v>
      </c>
      <c r="AE1422">
        <v>74.275000000000006</v>
      </c>
      <c r="AF1422">
        <v>154.35</v>
      </c>
      <c r="AG1422">
        <v>356.9</v>
      </c>
      <c r="AH1422">
        <v>18.23</v>
      </c>
      <c r="AI1422">
        <v>561.5</v>
      </c>
      <c r="AJ1422">
        <v>252.75</v>
      </c>
      <c r="AK1422">
        <v>8.56</v>
      </c>
      <c r="AL1422">
        <v>403</v>
      </c>
    </row>
    <row r="1423" spans="2:38" x14ac:dyDescent="0.25">
      <c r="B1423" s="15">
        <v>33606</v>
      </c>
      <c r="C1423">
        <v>3201.48</v>
      </c>
      <c r="D1423">
        <v>419.34</v>
      </c>
      <c r="E1423">
        <v>592.65</v>
      </c>
      <c r="F1423">
        <v>3517.47</v>
      </c>
      <c r="G1423">
        <v>1603.62</v>
      </c>
      <c r="H1423">
        <v>22983.77</v>
      </c>
      <c r="I1423">
        <v>1714.68</v>
      </c>
      <c r="J1423">
        <v>22983.77</v>
      </c>
      <c r="K1423">
        <v>4307.13</v>
      </c>
      <c r="L1423">
        <v>4.766</v>
      </c>
      <c r="M1423">
        <v>6.0259999999999998</v>
      </c>
      <c r="N1423">
        <v>6.8369999999999997</v>
      </c>
      <c r="O1423">
        <v>7.48</v>
      </c>
      <c r="P1423">
        <v>84.42</v>
      </c>
      <c r="Q1423">
        <v>1.3481000000000001</v>
      </c>
      <c r="R1423">
        <v>124.8</v>
      </c>
      <c r="S1423">
        <v>1.8485</v>
      </c>
      <c r="T1423">
        <v>0.75780000000000003</v>
      </c>
      <c r="U1423">
        <v>0.5383</v>
      </c>
      <c r="V1423">
        <v>1.3761999999999999</v>
      </c>
      <c r="W1423">
        <v>6.0860000000000003</v>
      </c>
      <c r="X1423">
        <v>5.6390000000000002</v>
      </c>
      <c r="Y1423">
        <v>25.79</v>
      </c>
      <c r="Z1423">
        <v>2.7199999999999998</v>
      </c>
      <c r="AA1423">
        <v>2.7580999999999998</v>
      </c>
      <c r="AB1423">
        <v>3.089</v>
      </c>
      <c r="AC1423">
        <v>59.83</v>
      </c>
      <c r="AD1423">
        <v>3.972</v>
      </c>
      <c r="AE1423">
        <v>71.924999999999997</v>
      </c>
      <c r="AF1423">
        <v>156</v>
      </c>
      <c r="AG1423">
        <v>351.5</v>
      </c>
      <c r="AH1423">
        <v>19.23</v>
      </c>
      <c r="AI1423">
        <v>551</v>
      </c>
      <c r="AJ1423">
        <v>248.75</v>
      </c>
      <c r="AK1423">
        <v>8.4</v>
      </c>
      <c r="AL1423">
        <v>399.5</v>
      </c>
    </row>
    <row r="1424" spans="2:38" x14ac:dyDescent="0.25">
      <c r="B1424" s="15">
        <v>33599</v>
      </c>
      <c r="C1424">
        <v>3101.52</v>
      </c>
      <c r="D1424">
        <v>406.46</v>
      </c>
      <c r="E1424">
        <v>565.71</v>
      </c>
      <c r="F1424">
        <v>3441.91</v>
      </c>
      <c r="G1424">
        <v>1563.59</v>
      </c>
      <c r="H1424">
        <v>22437.32</v>
      </c>
      <c r="I1424">
        <v>1675.23</v>
      </c>
      <c r="J1424">
        <v>22437.32</v>
      </c>
      <c r="K1424">
        <v>4236.2</v>
      </c>
      <c r="L1424">
        <v>4.843</v>
      </c>
      <c r="M1424">
        <v>6.008</v>
      </c>
      <c r="N1424">
        <v>6.8230000000000004</v>
      </c>
      <c r="O1424">
        <v>7.5129999999999999</v>
      </c>
      <c r="P1424">
        <v>83.67</v>
      </c>
      <c r="Q1424">
        <v>1.3682000000000001</v>
      </c>
      <c r="R1424">
        <v>125.57</v>
      </c>
      <c r="S1424">
        <v>1.8728</v>
      </c>
      <c r="T1424">
        <v>0.76090000000000002</v>
      </c>
      <c r="U1424">
        <v>0.54300000000000004</v>
      </c>
      <c r="V1424">
        <v>1.351</v>
      </c>
      <c r="W1424">
        <v>5.9829999999999997</v>
      </c>
      <c r="X1424">
        <v>5.5529999999999999</v>
      </c>
      <c r="Y1424">
        <v>25.63</v>
      </c>
      <c r="Z1424">
        <v>2.7385000000000002</v>
      </c>
      <c r="AA1424">
        <v>2.742</v>
      </c>
      <c r="AB1424">
        <v>3.089</v>
      </c>
      <c r="AC1424">
        <v>59.28</v>
      </c>
      <c r="AD1424">
        <v>3.8559999999999999</v>
      </c>
      <c r="AE1424">
        <v>70.724999999999994</v>
      </c>
      <c r="AF1424">
        <v>155.94999999999999</v>
      </c>
      <c r="AG1424">
        <v>353.6</v>
      </c>
      <c r="AH1424">
        <v>18.760000000000002</v>
      </c>
      <c r="AI1424">
        <v>562.5</v>
      </c>
      <c r="AJ1424">
        <v>254.25</v>
      </c>
      <c r="AK1424">
        <v>9</v>
      </c>
      <c r="AL1424">
        <v>404.75</v>
      </c>
    </row>
    <row r="1425" spans="2:38" x14ac:dyDescent="0.25">
      <c r="B1425" s="15">
        <v>33592</v>
      </c>
      <c r="C1425">
        <v>2934.48</v>
      </c>
      <c r="D1425">
        <v>387.04</v>
      </c>
      <c r="E1425">
        <v>535.76</v>
      </c>
      <c r="F1425">
        <v>3340.85</v>
      </c>
      <c r="G1425">
        <v>1543.19</v>
      </c>
      <c r="H1425">
        <v>21777.119999999999</v>
      </c>
      <c r="I1425">
        <v>1648.16</v>
      </c>
      <c r="J1425">
        <v>21777.119999999999</v>
      </c>
      <c r="K1425">
        <v>4142.6099999999997</v>
      </c>
      <c r="L1425">
        <v>4.8259999999999996</v>
      </c>
      <c r="M1425">
        <v>6.0339999999999998</v>
      </c>
      <c r="N1425">
        <v>6.9630000000000001</v>
      </c>
      <c r="O1425">
        <v>7.5890000000000004</v>
      </c>
      <c r="P1425">
        <v>84.46</v>
      </c>
      <c r="Q1425">
        <v>1.3513999999999999</v>
      </c>
      <c r="R1425">
        <v>127.57</v>
      </c>
      <c r="S1425">
        <v>1.8587</v>
      </c>
      <c r="T1425">
        <v>0.76459999999999995</v>
      </c>
      <c r="U1425">
        <v>0.54120000000000001</v>
      </c>
      <c r="V1425">
        <v>1.3620000000000001</v>
      </c>
      <c r="W1425">
        <v>6.048</v>
      </c>
      <c r="X1425">
        <v>5.61</v>
      </c>
      <c r="Y1425">
        <v>25.79</v>
      </c>
      <c r="Z1425">
        <v>2.738</v>
      </c>
      <c r="AA1425">
        <v>2.7570000000000001</v>
      </c>
      <c r="AB1425">
        <v>3.0720000000000001</v>
      </c>
      <c r="AC1425">
        <v>59.09</v>
      </c>
      <c r="AD1425">
        <v>3.839</v>
      </c>
      <c r="AE1425">
        <v>69.375</v>
      </c>
      <c r="AF1425">
        <v>160.1</v>
      </c>
      <c r="AG1425">
        <v>358.6</v>
      </c>
      <c r="AH1425">
        <v>18.52</v>
      </c>
      <c r="AI1425">
        <v>556.75</v>
      </c>
      <c r="AJ1425">
        <v>253.75</v>
      </c>
      <c r="AK1425">
        <v>8.8800000000000008</v>
      </c>
      <c r="AL1425">
        <v>390.5</v>
      </c>
    </row>
    <row r="1426" spans="2:38" x14ac:dyDescent="0.25">
      <c r="B1426" s="15">
        <v>33585</v>
      </c>
      <c r="C1426">
        <v>2914.36</v>
      </c>
      <c r="D1426">
        <v>384.47</v>
      </c>
      <c r="E1426">
        <v>540.9</v>
      </c>
      <c r="F1426">
        <v>3359.47</v>
      </c>
      <c r="G1426">
        <v>1558.34</v>
      </c>
      <c r="H1426">
        <v>22754.9</v>
      </c>
      <c r="I1426">
        <v>1726.15</v>
      </c>
      <c r="J1426">
        <v>22754.9</v>
      </c>
      <c r="K1426">
        <v>4155.4799999999996</v>
      </c>
      <c r="L1426">
        <v>5.0490000000000004</v>
      </c>
      <c r="M1426">
        <v>6.2649999999999997</v>
      </c>
      <c r="N1426">
        <v>7.2060000000000004</v>
      </c>
      <c r="O1426">
        <v>7.774</v>
      </c>
      <c r="P1426">
        <v>86.62</v>
      </c>
      <c r="Q1426">
        <v>1.3118000000000001</v>
      </c>
      <c r="R1426">
        <v>128.80000000000001</v>
      </c>
      <c r="S1426">
        <v>1.8153999999999999</v>
      </c>
      <c r="T1426">
        <v>0.76880000000000004</v>
      </c>
      <c r="U1426">
        <v>0.55740000000000001</v>
      </c>
      <c r="V1426">
        <v>1.3985000000000001</v>
      </c>
      <c r="W1426">
        <v>6.2270000000000003</v>
      </c>
      <c r="X1426">
        <v>5.7780000000000005</v>
      </c>
      <c r="Y1426">
        <v>25.86</v>
      </c>
      <c r="Z1426">
        <v>2.75</v>
      </c>
      <c r="AA1426">
        <v>2.7751999999999999</v>
      </c>
      <c r="AB1426">
        <v>3.06</v>
      </c>
      <c r="AC1426">
        <v>59.7</v>
      </c>
      <c r="AD1426">
        <v>3.835</v>
      </c>
      <c r="AE1426">
        <v>71.825000000000003</v>
      </c>
      <c r="AF1426">
        <v>160.80000000000001</v>
      </c>
      <c r="AG1426">
        <v>359.4</v>
      </c>
      <c r="AH1426">
        <v>20.05</v>
      </c>
      <c r="AI1426">
        <v>553</v>
      </c>
      <c r="AJ1426">
        <v>248.5</v>
      </c>
      <c r="AK1426">
        <v>8.61</v>
      </c>
      <c r="AL1426">
        <v>391.75</v>
      </c>
    </row>
    <row r="1427" spans="2:38" x14ac:dyDescent="0.25">
      <c r="B1427" s="15">
        <v>33578</v>
      </c>
      <c r="C1427">
        <v>2886.4</v>
      </c>
      <c r="D1427">
        <v>379.09</v>
      </c>
      <c r="E1427">
        <v>536.29999999999995</v>
      </c>
      <c r="F1427">
        <v>3426.53</v>
      </c>
      <c r="G1427">
        <v>1558.18</v>
      </c>
      <c r="H1427">
        <v>22445.06</v>
      </c>
      <c r="I1427">
        <v>1706.15</v>
      </c>
      <c r="J1427">
        <v>22445.06</v>
      </c>
      <c r="K1427">
        <v>4190.04</v>
      </c>
      <c r="L1427">
        <v>5.1710000000000003</v>
      </c>
      <c r="M1427">
        <v>6.2809999999999997</v>
      </c>
      <c r="N1427">
        <v>7.2309999999999999</v>
      </c>
      <c r="O1427">
        <v>7.806</v>
      </c>
      <c r="P1427">
        <v>85.75</v>
      </c>
      <c r="Q1427">
        <v>1.3192999999999999</v>
      </c>
      <c r="R1427">
        <v>128.19999999999999</v>
      </c>
      <c r="S1427">
        <v>1.8169999999999999</v>
      </c>
      <c r="T1427">
        <v>0.77859999999999996</v>
      </c>
      <c r="U1427">
        <v>0.5595</v>
      </c>
      <c r="V1427">
        <v>1.3896999999999999</v>
      </c>
      <c r="W1427">
        <v>6.1974999999999998</v>
      </c>
      <c r="X1427">
        <v>5.7610000000000001</v>
      </c>
      <c r="Y1427">
        <v>25.81</v>
      </c>
      <c r="Z1427">
        <v>2.74</v>
      </c>
      <c r="AA1427">
        <v>2.7774999999999999</v>
      </c>
      <c r="AB1427">
        <v>3.0649999999999999</v>
      </c>
      <c r="AC1427">
        <v>56.51</v>
      </c>
      <c r="AD1427">
        <v>4.0209999999999999</v>
      </c>
      <c r="AE1427">
        <v>73.075000000000003</v>
      </c>
      <c r="AF1427">
        <v>164.8</v>
      </c>
      <c r="AG1427">
        <v>369.4</v>
      </c>
      <c r="AH1427">
        <v>20.04</v>
      </c>
      <c r="AI1427">
        <v>555.25</v>
      </c>
      <c r="AJ1427">
        <v>237.25</v>
      </c>
      <c r="AK1427">
        <v>8.83</v>
      </c>
      <c r="AL1427">
        <v>385.25</v>
      </c>
    </row>
    <row r="1428" spans="2:38" x14ac:dyDescent="0.25">
      <c r="B1428" s="15">
        <v>33571</v>
      </c>
      <c r="C1428">
        <v>2894.68</v>
      </c>
      <c r="D1428">
        <v>375.22</v>
      </c>
      <c r="E1428">
        <v>523.9</v>
      </c>
      <c r="F1428">
        <v>3448.51</v>
      </c>
      <c r="G1428">
        <v>1566.57</v>
      </c>
      <c r="H1428">
        <v>22687.35</v>
      </c>
      <c r="I1428">
        <v>1731.3</v>
      </c>
      <c r="J1428">
        <v>22687.35</v>
      </c>
      <c r="K1428">
        <v>4149.8</v>
      </c>
      <c r="L1428">
        <v>5.375</v>
      </c>
      <c r="M1428">
        <v>6.4779999999999998</v>
      </c>
      <c r="N1428">
        <v>7.3760000000000003</v>
      </c>
      <c r="O1428">
        <v>7.9420000000000002</v>
      </c>
      <c r="P1428">
        <v>88.19</v>
      </c>
      <c r="Q1428">
        <v>1.2766999999999999</v>
      </c>
      <c r="R1428">
        <v>130.08000000000001</v>
      </c>
      <c r="S1428">
        <v>1.7679</v>
      </c>
      <c r="T1428">
        <v>0.78480000000000005</v>
      </c>
      <c r="U1428">
        <v>0.56140000000000001</v>
      </c>
      <c r="V1428">
        <v>1.4359999999999999</v>
      </c>
      <c r="W1428">
        <v>6.39</v>
      </c>
      <c r="X1428">
        <v>5.9565000000000001</v>
      </c>
      <c r="Y1428">
        <v>25.801200000000001</v>
      </c>
      <c r="Z1428">
        <v>2.7534999999999998</v>
      </c>
      <c r="AA1428">
        <v>2.802</v>
      </c>
      <c r="AB1428">
        <v>3.08</v>
      </c>
      <c r="AC1428">
        <v>57.05</v>
      </c>
      <c r="AD1428">
        <v>4.0570000000000004</v>
      </c>
      <c r="AE1428">
        <v>73.525000000000006</v>
      </c>
      <c r="AF1428">
        <v>167.4</v>
      </c>
      <c r="AG1428">
        <v>367.9</v>
      </c>
      <c r="AH1428">
        <v>21.48</v>
      </c>
      <c r="AI1428">
        <v>557</v>
      </c>
      <c r="AJ1428">
        <v>238.75</v>
      </c>
      <c r="AK1428">
        <v>8.92</v>
      </c>
      <c r="AL1428">
        <v>368.25</v>
      </c>
    </row>
    <row r="1429" spans="2:38" x14ac:dyDescent="0.25">
      <c r="B1429" s="15">
        <v>33564</v>
      </c>
      <c r="C1429">
        <v>2902.73</v>
      </c>
      <c r="D1429">
        <v>376.14</v>
      </c>
      <c r="E1429">
        <v>526.46</v>
      </c>
      <c r="F1429">
        <v>3451.91</v>
      </c>
      <c r="G1429">
        <v>1600.26</v>
      </c>
      <c r="H1429">
        <v>23117.39</v>
      </c>
      <c r="I1429">
        <v>1764.77</v>
      </c>
      <c r="J1429">
        <v>23117.39</v>
      </c>
      <c r="K1429">
        <v>4243.07</v>
      </c>
      <c r="L1429">
        <v>5.4710000000000001</v>
      </c>
      <c r="M1429">
        <v>6.5469999999999997</v>
      </c>
      <c r="N1429">
        <v>7.4450000000000003</v>
      </c>
      <c r="O1429">
        <v>7.9809999999999999</v>
      </c>
      <c r="P1429">
        <v>86.63</v>
      </c>
      <c r="Q1429">
        <v>1.3082</v>
      </c>
      <c r="R1429">
        <v>129.53</v>
      </c>
      <c r="S1429">
        <v>1.7974999999999999</v>
      </c>
      <c r="T1429">
        <v>0.79149999999999998</v>
      </c>
      <c r="U1429">
        <v>0.56950000000000001</v>
      </c>
      <c r="V1429">
        <v>1.4107000000000001</v>
      </c>
      <c r="W1429">
        <v>6.2469999999999999</v>
      </c>
      <c r="X1429">
        <v>5.8064999999999998</v>
      </c>
      <c r="Y1429">
        <v>25.78</v>
      </c>
      <c r="Z1429">
        <v>2.738</v>
      </c>
      <c r="AA1429">
        <v>2.7759999999999998</v>
      </c>
      <c r="AB1429">
        <v>3.073</v>
      </c>
      <c r="AC1429">
        <v>56.2</v>
      </c>
      <c r="AD1429">
        <v>4.1349999999999998</v>
      </c>
      <c r="AE1429">
        <v>74.424999999999997</v>
      </c>
      <c r="AF1429">
        <v>164.1</v>
      </c>
      <c r="AG1429">
        <v>369.6</v>
      </c>
      <c r="AH1429">
        <v>21.21</v>
      </c>
      <c r="AI1429">
        <v>560.75</v>
      </c>
      <c r="AJ1429">
        <v>240.5</v>
      </c>
      <c r="AK1429">
        <v>8.6300000000000008</v>
      </c>
      <c r="AL1429">
        <v>368.75</v>
      </c>
    </row>
    <row r="1430" spans="2:38" x14ac:dyDescent="0.25">
      <c r="B1430" s="15">
        <v>33557</v>
      </c>
      <c r="C1430">
        <v>2943.2</v>
      </c>
      <c r="D1430">
        <v>382.62</v>
      </c>
      <c r="E1430">
        <v>531.29</v>
      </c>
      <c r="F1430">
        <v>3535.48</v>
      </c>
      <c r="G1430">
        <v>1629.37</v>
      </c>
      <c r="H1430">
        <v>24099.18</v>
      </c>
      <c r="I1430">
        <v>1812.17</v>
      </c>
      <c r="J1430">
        <v>24099.18</v>
      </c>
      <c r="K1430">
        <v>4271.34</v>
      </c>
      <c r="L1430">
        <v>5.4850000000000003</v>
      </c>
      <c r="M1430">
        <v>6.5220000000000002</v>
      </c>
      <c r="N1430">
        <v>7.306</v>
      </c>
      <c r="O1430">
        <v>7.8209999999999997</v>
      </c>
      <c r="P1430">
        <v>87.86</v>
      </c>
      <c r="Q1430">
        <v>1.2706999999999999</v>
      </c>
      <c r="R1430">
        <v>130.05000000000001</v>
      </c>
      <c r="S1430">
        <v>1.7875000000000001</v>
      </c>
      <c r="T1430">
        <v>0.78739999999999999</v>
      </c>
      <c r="U1430">
        <v>0.56200000000000006</v>
      </c>
      <c r="V1430">
        <v>1.4530000000000001</v>
      </c>
      <c r="W1430">
        <v>6.4329999999999998</v>
      </c>
      <c r="X1430">
        <v>5.9930000000000003</v>
      </c>
      <c r="Y1430">
        <v>25.8</v>
      </c>
      <c r="Z1430">
        <v>2.7415000000000003</v>
      </c>
      <c r="AA1430">
        <v>2.7970000000000002</v>
      </c>
      <c r="AB1430">
        <v>3.073</v>
      </c>
      <c r="AC1430">
        <v>57.72</v>
      </c>
      <c r="AD1430">
        <v>4.0270000000000001</v>
      </c>
      <c r="AE1430">
        <v>75.95</v>
      </c>
      <c r="AF1430">
        <v>171.15</v>
      </c>
      <c r="AG1430">
        <v>360.1</v>
      </c>
      <c r="AH1430">
        <v>22.79</v>
      </c>
      <c r="AI1430">
        <v>554.75</v>
      </c>
      <c r="AJ1430">
        <v>239.75</v>
      </c>
      <c r="AK1430">
        <v>8.32</v>
      </c>
      <c r="AL1430">
        <v>350.25</v>
      </c>
    </row>
    <row r="1431" spans="2:38" x14ac:dyDescent="0.25">
      <c r="B1431" s="15">
        <v>33550</v>
      </c>
      <c r="C1431">
        <v>3045.62</v>
      </c>
      <c r="D1431">
        <v>392.89</v>
      </c>
      <c r="E1431">
        <v>548.08000000000004</v>
      </c>
      <c r="F1431">
        <v>3561.56</v>
      </c>
      <c r="G1431">
        <v>1606.22</v>
      </c>
      <c r="H1431">
        <v>24486.49</v>
      </c>
      <c r="I1431">
        <v>1846.81</v>
      </c>
      <c r="J1431">
        <v>24486.49</v>
      </c>
      <c r="K1431">
        <v>4236.6400000000003</v>
      </c>
      <c r="L1431">
        <v>5.6159999999999997</v>
      </c>
      <c r="M1431">
        <v>6.6680000000000001</v>
      </c>
      <c r="N1431">
        <v>7.4169999999999998</v>
      </c>
      <c r="O1431">
        <v>7.8719999999999999</v>
      </c>
      <c r="P1431">
        <v>88.91</v>
      </c>
      <c r="Q1431">
        <v>1.27</v>
      </c>
      <c r="R1431">
        <v>130.32</v>
      </c>
      <c r="S1431">
        <v>1.7648000000000001</v>
      </c>
      <c r="T1431">
        <v>0.78410000000000002</v>
      </c>
      <c r="U1431">
        <v>0.5575</v>
      </c>
      <c r="V1431">
        <v>1.4510000000000001</v>
      </c>
      <c r="W1431">
        <v>6.4375</v>
      </c>
      <c r="X1431">
        <v>5.9975000000000005</v>
      </c>
      <c r="Y1431">
        <v>25.82</v>
      </c>
      <c r="Z1431">
        <v>2.7444999999999999</v>
      </c>
      <c r="AA1431">
        <v>2.8050000000000002</v>
      </c>
      <c r="AB1431">
        <v>3.07</v>
      </c>
      <c r="AC1431">
        <v>58.52</v>
      </c>
      <c r="AD1431">
        <v>4.0030000000000001</v>
      </c>
      <c r="AE1431">
        <v>74.224999999999994</v>
      </c>
      <c r="AF1431">
        <v>167.5</v>
      </c>
      <c r="AG1431">
        <v>355.2</v>
      </c>
      <c r="AH1431">
        <v>23.01</v>
      </c>
      <c r="AI1431">
        <v>554</v>
      </c>
      <c r="AJ1431">
        <v>245</v>
      </c>
      <c r="AK1431">
        <v>8.65</v>
      </c>
      <c r="AL1431">
        <v>351</v>
      </c>
    </row>
    <row r="1432" spans="2:38" x14ac:dyDescent="0.25">
      <c r="B1432" s="15">
        <v>33543</v>
      </c>
      <c r="C1432">
        <v>3056.35</v>
      </c>
      <c r="D1432">
        <v>391.32</v>
      </c>
      <c r="E1432">
        <v>540.92999999999995</v>
      </c>
      <c r="F1432">
        <v>3512.58</v>
      </c>
      <c r="G1432">
        <v>1573.55</v>
      </c>
      <c r="H1432">
        <v>25044.240000000002</v>
      </c>
      <c r="I1432">
        <v>1881.76</v>
      </c>
      <c r="J1432">
        <v>25044.240000000002</v>
      </c>
      <c r="K1432">
        <v>4037.82</v>
      </c>
      <c r="L1432">
        <v>5.6379999999999999</v>
      </c>
      <c r="M1432">
        <v>6.7140000000000004</v>
      </c>
      <c r="N1432">
        <v>7.4729999999999999</v>
      </c>
      <c r="O1432">
        <v>7.93</v>
      </c>
      <c r="P1432">
        <v>88.73</v>
      </c>
      <c r="Q1432">
        <v>1.2553000000000001</v>
      </c>
      <c r="R1432">
        <v>130.30000000000001</v>
      </c>
      <c r="S1432">
        <v>1.768</v>
      </c>
      <c r="T1432">
        <v>0.78110000000000002</v>
      </c>
      <c r="U1432">
        <v>0.56200000000000006</v>
      </c>
      <c r="V1432">
        <v>1.4610000000000001</v>
      </c>
      <c r="W1432">
        <v>6.508</v>
      </c>
      <c r="X1432">
        <v>6.0570000000000004</v>
      </c>
      <c r="Y1432">
        <v>25.84</v>
      </c>
      <c r="Z1432">
        <v>2.7490000000000001</v>
      </c>
      <c r="AA1432">
        <v>2.8325</v>
      </c>
      <c r="AB1432">
        <v>3.0716999999999999</v>
      </c>
      <c r="AC1432">
        <v>61.83</v>
      </c>
      <c r="AD1432">
        <v>4.0629999999999997</v>
      </c>
      <c r="AE1432">
        <v>73.575000000000003</v>
      </c>
      <c r="AF1432">
        <v>167</v>
      </c>
      <c r="AG1432">
        <v>356.9</v>
      </c>
      <c r="AH1432">
        <v>23.82</v>
      </c>
      <c r="AI1432">
        <v>567.25</v>
      </c>
      <c r="AJ1432">
        <v>254</v>
      </c>
      <c r="AK1432">
        <v>8.9499999999999993</v>
      </c>
      <c r="AL1432">
        <v>364.75</v>
      </c>
    </row>
    <row r="1433" spans="2:38" x14ac:dyDescent="0.25">
      <c r="B1433" s="15">
        <v>33536</v>
      </c>
      <c r="C1433">
        <v>3004.92</v>
      </c>
      <c r="D1433">
        <v>384.2</v>
      </c>
      <c r="E1433">
        <v>525.13</v>
      </c>
      <c r="F1433">
        <v>3434.17</v>
      </c>
      <c r="G1433">
        <v>1572.03</v>
      </c>
      <c r="H1433">
        <v>24906.43</v>
      </c>
      <c r="I1433">
        <v>1879.63</v>
      </c>
      <c r="J1433">
        <v>24906.43</v>
      </c>
      <c r="K1433">
        <v>3971.9</v>
      </c>
      <c r="L1433">
        <v>5.9329999999999998</v>
      </c>
      <c r="M1433">
        <v>6.9640000000000004</v>
      </c>
      <c r="N1433">
        <v>7.6719999999999997</v>
      </c>
      <c r="O1433">
        <v>8.0459999999999994</v>
      </c>
      <c r="P1433">
        <v>91.11</v>
      </c>
      <c r="Q1433">
        <v>1.2278</v>
      </c>
      <c r="R1433">
        <v>131.4</v>
      </c>
      <c r="S1433">
        <v>1.7124999999999999</v>
      </c>
      <c r="T1433">
        <v>0.78510000000000002</v>
      </c>
      <c r="U1433">
        <v>0.55810000000000004</v>
      </c>
      <c r="V1433">
        <v>1.4895</v>
      </c>
      <c r="W1433">
        <v>6.665</v>
      </c>
      <c r="X1433">
        <v>6.1959999999999997</v>
      </c>
      <c r="Y1433">
        <v>25.79</v>
      </c>
      <c r="Z1433">
        <v>2.7495000000000003</v>
      </c>
      <c r="AA1433">
        <v>2.8479999999999999</v>
      </c>
      <c r="AB1433">
        <v>3.0644999999999998</v>
      </c>
      <c r="AC1433">
        <v>62.68</v>
      </c>
      <c r="AD1433">
        <v>4.1050000000000004</v>
      </c>
      <c r="AE1433">
        <v>74.575000000000003</v>
      </c>
      <c r="AF1433">
        <v>165.5</v>
      </c>
      <c r="AG1433">
        <v>360.9</v>
      </c>
      <c r="AH1433">
        <v>23.12</v>
      </c>
      <c r="AI1433">
        <v>541.25</v>
      </c>
      <c r="AJ1433">
        <v>250.5</v>
      </c>
      <c r="AK1433">
        <v>8.69</v>
      </c>
      <c r="AL1433">
        <v>364.75</v>
      </c>
    </row>
    <row r="1434" spans="2:38" x14ac:dyDescent="0.25">
      <c r="B1434" s="15">
        <v>33529</v>
      </c>
      <c r="C1434">
        <v>3077.15</v>
      </c>
      <c r="D1434">
        <v>392.5</v>
      </c>
      <c r="E1434">
        <v>538.9</v>
      </c>
      <c r="F1434">
        <v>3482.34</v>
      </c>
      <c r="G1434">
        <v>1563.25</v>
      </c>
      <c r="H1434">
        <v>24894.82</v>
      </c>
      <c r="I1434">
        <v>1881.7</v>
      </c>
      <c r="J1434">
        <v>24894.82</v>
      </c>
      <c r="K1434">
        <v>4015.91</v>
      </c>
      <c r="L1434">
        <v>5.907</v>
      </c>
      <c r="M1434">
        <v>6.859</v>
      </c>
      <c r="N1434">
        <v>7.5060000000000002</v>
      </c>
      <c r="O1434">
        <v>7.9550000000000001</v>
      </c>
      <c r="P1434">
        <v>90.43</v>
      </c>
      <c r="Q1434">
        <v>1.2325999999999999</v>
      </c>
      <c r="R1434">
        <v>129.77000000000001</v>
      </c>
      <c r="S1434">
        <v>1.7271999999999998</v>
      </c>
      <c r="T1434">
        <v>0.79949999999999999</v>
      </c>
      <c r="U1434">
        <v>0.56599999999999995</v>
      </c>
      <c r="V1434">
        <v>1.4764999999999999</v>
      </c>
      <c r="W1434">
        <v>6.6225000000000005</v>
      </c>
      <c r="X1434">
        <v>6.1604999999999999</v>
      </c>
      <c r="Y1434">
        <v>25.8</v>
      </c>
      <c r="Z1434">
        <v>2.7484999999999999</v>
      </c>
      <c r="AA1434">
        <v>2.835</v>
      </c>
      <c r="AB1434">
        <v>3.06</v>
      </c>
      <c r="AC1434">
        <v>63.15</v>
      </c>
      <c r="AD1434">
        <v>4.16</v>
      </c>
      <c r="AE1434">
        <v>76.900000000000006</v>
      </c>
      <c r="AF1434">
        <v>165.1</v>
      </c>
      <c r="AG1434">
        <v>362.2</v>
      </c>
      <c r="AH1434">
        <v>24.14</v>
      </c>
      <c r="AI1434">
        <v>552.5</v>
      </c>
      <c r="AJ1434">
        <v>251.25</v>
      </c>
      <c r="AK1434">
        <v>8.65</v>
      </c>
      <c r="AL1434">
        <v>357</v>
      </c>
    </row>
    <row r="1435" spans="2:38" x14ac:dyDescent="0.25">
      <c r="B1435" s="15">
        <v>33522</v>
      </c>
      <c r="C1435">
        <v>2983.68</v>
      </c>
      <c r="D1435">
        <v>381.45</v>
      </c>
      <c r="E1435">
        <v>518.77</v>
      </c>
      <c r="F1435">
        <v>3375.43</v>
      </c>
      <c r="G1435">
        <v>1568.42</v>
      </c>
      <c r="H1435">
        <v>24157.72</v>
      </c>
      <c r="I1435">
        <v>1853.33</v>
      </c>
      <c r="J1435">
        <v>24157.72</v>
      </c>
      <c r="K1435">
        <v>4017.98</v>
      </c>
      <c r="L1435">
        <v>5.875</v>
      </c>
      <c r="M1435">
        <v>6.8029999999999999</v>
      </c>
      <c r="N1435">
        <v>7.45</v>
      </c>
      <c r="O1435">
        <v>7.867</v>
      </c>
      <c r="P1435">
        <v>90.5</v>
      </c>
      <c r="Q1435">
        <v>1.2335</v>
      </c>
      <c r="R1435">
        <v>129.72999999999999</v>
      </c>
      <c r="S1435">
        <v>1.724</v>
      </c>
      <c r="T1435">
        <v>0.79669999999999996</v>
      </c>
      <c r="U1435">
        <v>0.56620000000000004</v>
      </c>
      <c r="V1435">
        <v>1.482</v>
      </c>
      <c r="W1435">
        <v>6.63</v>
      </c>
      <c r="X1435">
        <v>6.173</v>
      </c>
      <c r="Y1435">
        <v>25.8</v>
      </c>
      <c r="Z1435">
        <v>2.7454999999999998</v>
      </c>
      <c r="AA1435">
        <v>2.8250000000000002</v>
      </c>
      <c r="AB1435">
        <v>3.0585</v>
      </c>
      <c r="AC1435">
        <v>64.52</v>
      </c>
      <c r="AD1435">
        <v>4.1470000000000002</v>
      </c>
      <c r="AE1435">
        <v>73.174999999999997</v>
      </c>
      <c r="AF1435">
        <v>161.6</v>
      </c>
      <c r="AG1435">
        <v>359.9</v>
      </c>
      <c r="AH1435">
        <v>23.09</v>
      </c>
      <c r="AI1435">
        <v>545.5</v>
      </c>
      <c r="AJ1435">
        <v>249</v>
      </c>
      <c r="AK1435">
        <v>8.48</v>
      </c>
      <c r="AL1435">
        <v>347</v>
      </c>
    </row>
    <row r="1436" spans="2:38" x14ac:dyDescent="0.25">
      <c r="B1436" s="15">
        <v>33515</v>
      </c>
      <c r="C1436">
        <v>2961.76</v>
      </c>
      <c r="D1436">
        <v>381.24</v>
      </c>
      <c r="E1436">
        <v>520.4</v>
      </c>
      <c r="F1436">
        <v>3378.87</v>
      </c>
      <c r="G1436">
        <v>1601.73</v>
      </c>
      <c r="H1436">
        <v>24596.9</v>
      </c>
      <c r="I1436">
        <v>1883.32</v>
      </c>
      <c r="J1436">
        <v>24596.9</v>
      </c>
      <c r="K1436">
        <v>4067.69</v>
      </c>
      <c r="L1436">
        <v>5.8789999999999996</v>
      </c>
      <c r="M1436">
        <v>6.7859999999999996</v>
      </c>
      <c r="N1436">
        <v>7.3849999999999998</v>
      </c>
      <c r="O1436">
        <v>7.7830000000000004</v>
      </c>
      <c r="P1436">
        <v>90.06</v>
      </c>
      <c r="Q1436">
        <v>1.2458</v>
      </c>
      <c r="R1436">
        <v>130.03</v>
      </c>
      <c r="S1436">
        <v>1.7356</v>
      </c>
      <c r="T1436">
        <v>0.79149999999999998</v>
      </c>
      <c r="U1436">
        <v>0.56679999999999997</v>
      </c>
      <c r="V1436">
        <v>1.4685000000000001</v>
      </c>
      <c r="W1436">
        <v>6.5545</v>
      </c>
      <c r="X1436">
        <v>6.109</v>
      </c>
      <c r="Y1436">
        <v>25.76</v>
      </c>
      <c r="Z1436">
        <v>2.7364999999999999</v>
      </c>
      <c r="AA1436">
        <v>2.8040000000000003</v>
      </c>
      <c r="AB1436">
        <v>3.0554999999999999</v>
      </c>
      <c r="AC1436">
        <v>63.68</v>
      </c>
      <c r="AD1436">
        <v>4.17</v>
      </c>
      <c r="AE1436">
        <v>73.275000000000006</v>
      </c>
      <c r="AF1436">
        <v>124.8</v>
      </c>
      <c r="AG1436">
        <v>359</v>
      </c>
      <c r="AH1436">
        <v>22.61</v>
      </c>
      <c r="AI1436">
        <v>581.75</v>
      </c>
      <c r="AJ1436">
        <v>253.75</v>
      </c>
      <c r="AK1436">
        <v>8.66</v>
      </c>
      <c r="AL1436">
        <v>344</v>
      </c>
    </row>
    <row r="1437" spans="2:38" x14ac:dyDescent="0.25">
      <c r="B1437" s="15">
        <v>33508</v>
      </c>
      <c r="C1437">
        <v>3006.04</v>
      </c>
      <c r="D1437">
        <v>385.9</v>
      </c>
      <c r="E1437">
        <v>524.48</v>
      </c>
      <c r="F1437">
        <v>3381.8</v>
      </c>
      <c r="G1437">
        <v>1608.14</v>
      </c>
      <c r="H1437">
        <v>23969.47</v>
      </c>
      <c r="I1437">
        <v>1829.1</v>
      </c>
      <c r="J1437">
        <v>23969.47</v>
      </c>
      <c r="K1437">
        <v>3938.72</v>
      </c>
      <c r="L1437">
        <v>6.0069999999999997</v>
      </c>
      <c r="M1437">
        <v>6.9480000000000004</v>
      </c>
      <c r="N1437">
        <v>7.4809999999999999</v>
      </c>
      <c r="O1437">
        <v>7.8209999999999997</v>
      </c>
      <c r="P1437">
        <v>90.07</v>
      </c>
      <c r="Q1437">
        <v>1.2416</v>
      </c>
      <c r="R1437">
        <v>133.4</v>
      </c>
      <c r="S1437">
        <v>1.7437</v>
      </c>
      <c r="T1437">
        <v>0.7964</v>
      </c>
      <c r="U1437">
        <v>0.56999999999999995</v>
      </c>
      <c r="V1437">
        <v>1.4595</v>
      </c>
      <c r="W1437">
        <v>6.5625</v>
      </c>
      <c r="X1437">
        <v>6.1210000000000004</v>
      </c>
      <c r="Y1437">
        <v>25.8</v>
      </c>
      <c r="Z1437">
        <v>2.7509999999999999</v>
      </c>
      <c r="AA1437">
        <v>2.8252000000000002</v>
      </c>
      <c r="AB1437">
        <v>3.0585</v>
      </c>
      <c r="AC1437">
        <v>62.65</v>
      </c>
      <c r="AD1437">
        <v>4.12</v>
      </c>
      <c r="AE1437">
        <v>75</v>
      </c>
      <c r="AF1437">
        <v>124.1</v>
      </c>
      <c r="AG1437">
        <v>349.1</v>
      </c>
      <c r="AH1437">
        <v>22.32</v>
      </c>
      <c r="AI1437">
        <v>585.25</v>
      </c>
      <c r="AJ1437">
        <v>246.25</v>
      </c>
      <c r="AK1437">
        <v>9.59</v>
      </c>
      <c r="AL1437">
        <v>331.5</v>
      </c>
    </row>
    <row r="1438" spans="2:38" x14ac:dyDescent="0.25">
      <c r="B1438" s="15">
        <v>33501</v>
      </c>
      <c r="C1438">
        <v>3019.23</v>
      </c>
      <c r="D1438">
        <v>387.92</v>
      </c>
      <c r="E1438">
        <v>527.19000000000005</v>
      </c>
      <c r="F1438">
        <v>3407.1</v>
      </c>
      <c r="G1438">
        <v>1616.07</v>
      </c>
      <c r="H1438">
        <v>23192.74</v>
      </c>
      <c r="I1438">
        <v>1788.02</v>
      </c>
      <c r="J1438">
        <v>23192.74</v>
      </c>
      <c r="K1438">
        <v>3910.34</v>
      </c>
      <c r="L1438">
        <v>6.1470000000000002</v>
      </c>
      <c r="M1438">
        <v>7.07</v>
      </c>
      <c r="N1438">
        <v>7.5709999999999997</v>
      </c>
      <c r="O1438">
        <v>7.8920000000000003</v>
      </c>
      <c r="P1438">
        <v>90.77</v>
      </c>
      <c r="Q1438">
        <v>1.2346999999999999</v>
      </c>
      <c r="R1438">
        <v>134.37</v>
      </c>
      <c r="S1438">
        <v>1.7309999999999999</v>
      </c>
      <c r="T1438">
        <v>0.79779999999999995</v>
      </c>
      <c r="U1438">
        <v>0.58450000000000002</v>
      </c>
      <c r="V1438">
        <v>1.4724999999999999</v>
      </c>
      <c r="W1438">
        <v>6.6044999999999998</v>
      </c>
      <c r="X1438">
        <v>6.15</v>
      </c>
      <c r="Y1438">
        <v>25.89</v>
      </c>
      <c r="Z1438">
        <v>2.7515000000000001</v>
      </c>
      <c r="AA1438">
        <v>2.8340000000000001</v>
      </c>
      <c r="AB1438">
        <v>3.0525000000000002</v>
      </c>
      <c r="AC1438">
        <v>66.069999999999993</v>
      </c>
      <c r="AD1438">
        <v>4.0869999999999997</v>
      </c>
      <c r="AE1438">
        <v>73.375</v>
      </c>
      <c r="AF1438">
        <v>122.5</v>
      </c>
      <c r="AG1438">
        <v>348.9</v>
      </c>
      <c r="AH1438">
        <v>21.97</v>
      </c>
      <c r="AI1438">
        <v>599</v>
      </c>
      <c r="AJ1438">
        <v>250</v>
      </c>
      <c r="AK1438">
        <v>8.93</v>
      </c>
      <c r="AL1438">
        <v>330.5</v>
      </c>
    </row>
    <row r="1439" spans="2:38" x14ac:dyDescent="0.25">
      <c r="B1439" s="15">
        <v>33494</v>
      </c>
      <c r="C1439">
        <v>2985.69</v>
      </c>
      <c r="D1439">
        <v>383.59</v>
      </c>
      <c r="E1439">
        <v>516.71</v>
      </c>
      <c r="F1439">
        <v>3421.14</v>
      </c>
      <c r="G1439">
        <v>1637.62</v>
      </c>
      <c r="H1439">
        <v>23134.43</v>
      </c>
      <c r="I1439">
        <v>1786.84</v>
      </c>
      <c r="J1439">
        <v>23134.43</v>
      </c>
      <c r="K1439">
        <v>3974.12</v>
      </c>
      <c r="L1439">
        <v>6.141</v>
      </c>
      <c r="M1439">
        <v>7.101</v>
      </c>
      <c r="N1439">
        <v>7.641</v>
      </c>
      <c r="O1439">
        <v>7.9399999999999995</v>
      </c>
      <c r="P1439">
        <v>90.95</v>
      </c>
      <c r="Q1439">
        <v>1.2419</v>
      </c>
      <c r="R1439">
        <v>133.97999999999999</v>
      </c>
      <c r="S1439">
        <v>1.7295</v>
      </c>
      <c r="T1439">
        <v>0.79610000000000003</v>
      </c>
      <c r="U1439">
        <v>0.5877</v>
      </c>
      <c r="V1439">
        <v>1.476</v>
      </c>
      <c r="W1439">
        <v>6.6020000000000003</v>
      </c>
      <c r="X1439">
        <v>6.1319999999999997</v>
      </c>
      <c r="Y1439">
        <v>25.78</v>
      </c>
      <c r="Z1439">
        <v>2.7565</v>
      </c>
      <c r="AA1439">
        <v>2.8254000000000001</v>
      </c>
      <c r="AB1439">
        <v>3.048</v>
      </c>
      <c r="AC1439">
        <v>63.55</v>
      </c>
      <c r="AD1439">
        <v>3.99</v>
      </c>
      <c r="AE1439">
        <v>71.650000000000006</v>
      </c>
      <c r="AF1439">
        <v>118.7</v>
      </c>
      <c r="AG1439">
        <v>345.2</v>
      </c>
      <c r="AH1439">
        <v>21.68</v>
      </c>
      <c r="AI1439">
        <v>592</v>
      </c>
      <c r="AJ1439">
        <v>250.5</v>
      </c>
      <c r="AK1439">
        <v>8.91</v>
      </c>
      <c r="AL1439">
        <v>323</v>
      </c>
    </row>
    <row r="1440" spans="2:38" x14ac:dyDescent="0.25">
      <c r="B1440" s="15">
        <v>33487</v>
      </c>
      <c r="C1440">
        <v>3011.63</v>
      </c>
      <c r="D1440">
        <v>389.1</v>
      </c>
      <c r="E1440">
        <v>516.94000000000005</v>
      </c>
      <c r="F1440">
        <v>3488.3</v>
      </c>
      <c r="G1440">
        <v>1646.18</v>
      </c>
      <c r="H1440">
        <v>22692.6</v>
      </c>
      <c r="I1440">
        <v>1763.36</v>
      </c>
      <c r="J1440">
        <v>22692.6</v>
      </c>
      <c r="K1440">
        <v>3970.91</v>
      </c>
      <c r="L1440">
        <v>6.2379999999999995</v>
      </c>
      <c r="M1440">
        <v>7.2309999999999999</v>
      </c>
      <c r="N1440">
        <v>7.7549999999999999</v>
      </c>
      <c r="O1440">
        <v>8.0150000000000006</v>
      </c>
      <c r="P1440">
        <v>92.12</v>
      </c>
      <c r="Q1440">
        <v>1.2037</v>
      </c>
      <c r="R1440">
        <v>136.15</v>
      </c>
      <c r="S1440">
        <v>1.7185000000000001</v>
      </c>
      <c r="T1440">
        <v>0.78920000000000001</v>
      </c>
      <c r="U1440">
        <v>0.58169999999999999</v>
      </c>
      <c r="V1440">
        <v>1.5225</v>
      </c>
      <c r="W1440">
        <v>6.77</v>
      </c>
      <c r="X1440">
        <v>6.29</v>
      </c>
      <c r="Y1440">
        <v>25.79</v>
      </c>
      <c r="Z1440">
        <v>2.7749999999999999</v>
      </c>
      <c r="AA1440">
        <v>2.8574999999999999</v>
      </c>
      <c r="AB1440">
        <v>3.048</v>
      </c>
      <c r="AC1440">
        <v>65.569999999999993</v>
      </c>
      <c r="AD1440">
        <v>3.9689999999999999</v>
      </c>
      <c r="AE1440">
        <v>72.125</v>
      </c>
      <c r="AF1440">
        <v>118.9</v>
      </c>
      <c r="AG1440">
        <v>350.2</v>
      </c>
      <c r="AH1440">
        <v>21.57</v>
      </c>
      <c r="AI1440">
        <v>574.75</v>
      </c>
      <c r="AJ1440">
        <v>245</v>
      </c>
      <c r="AK1440">
        <v>9.1999999999999993</v>
      </c>
      <c r="AL1440">
        <v>313</v>
      </c>
    </row>
    <row r="1441" spans="2:38" x14ac:dyDescent="0.25">
      <c r="B1441" s="15">
        <v>33480</v>
      </c>
      <c r="C1441">
        <v>3043.6</v>
      </c>
      <c r="D1441">
        <v>395.43</v>
      </c>
      <c r="E1441">
        <v>525.67999999999995</v>
      </c>
      <c r="F1441">
        <v>3517.89</v>
      </c>
      <c r="G1441">
        <v>1650.5</v>
      </c>
      <c r="H1441">
        <v>22335.87</v>
      </c>
      <c r="I1441">
        <v>1732.1</v>
      </c>
      <c r="J1441">
        <v>22335.87</v>
      </c>
      <c r="K1441">
        <v>3998.26</v>
      </c>
      <c r="L1441">
        <v>6.3330000000000002</v>
      </c>
      <c r="M1441">
        <v>7.3380000000000001</v>
      </c>
      <c r="N1441">
        <v>7.8159999999999998</v>
      </c>
      <c r="O1441">
        <v>8.06</v>
      </c>
      <c r="P1441">
        <v>93.49</v>
      </c>
      <c r="Q1441">
        <v>1.1945999999999999</v>
      </c>
      <c r="R1441">
        <v>136.85</v>
      </c>
      <c r="S1441">
        <v>1.6815</v>
      </c>
      <c r="T1441">
        <v>0.78480000000000005</v>
      </c>
      <c r="U1441">
        <v>0.57399999999999995</v>
      </c>
      <c r="V1441">
        <v>1.5285</v>
      </c>
      <c r="W1441">
        <v>6.83</v>
      </c>
      <c r="X1441">
        <v>6.3440000000000003</v>
      </c>
      <c r="Y1441">
        <v>25.74</v>
      </c>
      <c r="Z1441">
        <v>2.7835000000000001</v>
      </c>
      <c r="AA1441">
        <v>2.8740000000000001</v>
      </c>
      <c r="AB1441">
        <v>3.0470000000000002</v>
      </c>
      <c r="AC1441">
        <v>65.5</v>
      </c>
      <c r="AD1441">
        <v>3.8069999999999999</v>
      </c>
      <c r="AE1441">
        <v>70.05</v>
      </c>
      <c r="AF1441">
        <v>119.5</v>
      </c>
      <c r="AG1441">
        <v>349.6</v>
      </c>
      <c r="AH1441">
        <v>22.26</v>
      </c>
      <c r="AI1441">
        <v>579.25</v>
      </c>
      <c r="AJ1441">
        <v>249</v>
      </c>
      <c r="AK1441">
        <v>8.83</v>
      </c>
      <c r="AL1441">
        <v>310.5</v>
      </c>
    </row>
    <row r="1442" spans="2:38" x14ac:dyDescent="0.25">
      <c r="B1442" s="15">
        <v>33473</v>
      </c>
      <c r="C1442">
        <v>3040.25</v>
      </c>
      <c r="D1442">
        <v>394.17</v>
      </c>
      <c r="E1442">
        <v>521.05999999999995</v>
      </c>
      <c r="F1442">
        <v>3532.06</v>
      </c>
      <c r="G1442">
        <v>1627.24</v>
      </c>
      <c r="H1442">
        <v>22065.34</v>
      </c>
      <c r="I1442">
        <v>1723.24</v>
      </c>
      <c r="J1442">
        <v>22065.34</v>
      </c>
      <c r="K1442">
        <v>4021.02</v>
      </c>
      <c r="L1442">
        <v>6.399</v>
      </c>
      <c r="M1442">
        <v>7.367</v>
      </c>
      <c r="N1442">
        <v>7.87</v>
      </c>
      <c r="O1442">
        <v>8.125</v>
      </c>
      <c r="P1442">
        <v>93.58</v>
      </c>
      <c r="Q1442">
        <v>1.1950000000000001</v>
      </c>
      <c r="R1442">
        <v>137.1</v>
      </c>
      <c r="S1442">
        <v>1.6743000000000001</v>
      </c>
      <c r="T1442">
        <v>0.78720000000000001</v>
      </c>
      <c r="U1442">
        <v>0.57389999999999997</v>
      </c>
      <c r="V1442">
        <v>1.532</v>
      </c>
      <c r="W1442">
        <v>6.8469999999999995</v>
      </c>
      <c r="X1442">
        <v>6.3624999999999998</v>
      </c>
      <c r="Y1442">
        <v>25.95</v>
      </c>
      <c r="Z1442">
        <v>2.782</v>
      </c>
      <c r="AA1442">
        <v>2.8797000000000001</v>
      </c>
      <c r="AB1442">
        <v>3.0428000000000002</v>
      </c>
      <c r="AC1442">
        <v>64.2</v>
      </c>
      <c r="AD1442">
        <v>3.94</v>
      </c>
      <c r="AE1442">
        <v>72.224999999999994</v>
      </c>
      <c r="AF1442">
        <v>119.15</v>
      </c>
      <c r="AG1442">
        <v>353.4</v>
      </c>
      <c r="AH1442">
        <v>21.81</v>
      </c>
      <c r="AI1442">
        <v>567.75</v>
      </c>
      <c r="AJ1442">
        <v>249.5</v>
      </c>
      <c r="AK1442">
        <v>8.6199999999999992</v>
      </c>
      <c r="AL1442">
        <v>299.5</v>
      </c>
    </row>
    <row r="1443" spans="2:38" x14ac:dyDescent="0.25">
      <c r="B1443" s="15">
        <v>33466</v>
      </c>
      <c r="C1443">
        <v>2968.02</v>
      </c>
      <c r="D1443">
        <v>385.58</v>
      </c>
      <c r="E1443">
        <v>512.47</v>
      </c>
      <c r="F1443">
        <v>3527.54</v>
      </c>
      <c r="G1443">
        <v>1653.33</v>
      </c>
      <c r="H1443">
        <v>22814.37</v>
      </c>
      <c r="I1443">
        <v>1755.94</v>
      </c>
      <c r="J1443">
        <v>22814.37</v>
      </c>
      <c r="K1443">
        <v>4063.28</v>
      </c>
      <c r="L1443">
        <v>6.2670000000000003</v>
      </c>
      <c r="M1443">
        <v>7.3049999999999997</v>
      </c>
      <c r="N1443">
        <v>7.8239999999999998</v>
      </c>
      <c r="O1443">
        <v>8.0879999999999992</v>
      </c>
      <c r="P1443">
        <v>94.38</v>
      </c>
      <c r="Q1443">
        <v>1.1868000000000001</v>
      </c>
      <c r="R1443">
        <v>137.25</v>
      </c>
      <c r="S1443">
        <v>1.6587000000000001</v>
      </c>
      <c r="T1443">
        <v>0.77949999999999997</v>
      </c>
      <c r="U1443">
        <v>0.57509999999999994</v>
      </c>
      <c r="V1443">
        <v>1.5405</v>
      </c>
      <c r="W1443">
        <v>6.8860000000000001</v>
      </c>
      <c r="X1443">
        <v>6.4030000000000005</v>
      </c>
      <c r="Y1443">
        <v>25.99</v>
      </c>
      <c r="Z1443">
        <v>2.7770000000000001</v>
      </c>
      <c r="AA1443">
        <v>2.8860000000000001</v>
      </c>
      <c r="AB1443">
        <v>3.0379999999999998</v>
      </c>
      <c r="AC1443">
        <v>64.12</v>
      </c>
      <c r="AD1443">
        <v>3.9950000000000001</v>
      </c>
      <c r="AE1443">
        <v>68.724999999999994</v>
      </c>
      <c r="AF1443">
        <v>117.3</v>
      </c>
      <c r="AG1443">
        <v>358</v>
      </c>
      <c r="AH1443">
        <v>21.3</v>
      </c>
      <c r="AI1443">
        <v>548</v>
      </c>
      <c r="AJ1443">
        <v>247.5</v>
      </c>
      <c r="AK1443">
        <v>8.32</v>
      </c>
      <c r="AL1443">
        <v>298</v>
      </c>
    </row>
    <row r="1444" spans="2:38" x14ac:dyDescent="0.25">
      <c r="B1444" s="15">
        <v>33459</v>
      </c>
      <c r="C1444">
        <v>2996.2</v>
      </c>
      <c r="D1444">
        <v>387.12</v>
      </c>
      <c r="E1444">
        <v>508.31</v>
      </c>
      <c r="F1444">
        <v>3502.77</v>
      </c>
      <c r="G1444">
        <v>1632.21</v>
      </c>
      <c r="H1444">
        <v>23434.62</v>
      </c>
      <c r="I1444">
        <v>1804.81</v>
      </c>
      <c r="J1444">
        <v>23434.62</v>
      </c>
      <c r="K1444">
        <v>4024.01</v>
      </c>
      <c r="L1444">
        <v>6.4530000000000003</v>
      </c>
      <c r="M1444">
        <v>7.484</v>
      </c>
      <c r="N1444">
        <v>7.9729999999999999</v>
      </c>
      <c r="O1444">
        <v>8.2200000000000006</v>
      </c>
      <c r="P1444">
        <v>92.87</v>
      </c>
      <c r="Q1444">
        <v>1.2101</v>
      </c>
      <c r="R1444">
        <v>136.9</v>
      </c>
      <c r="S1444">
        <v>1.6949999999999998</v>
      </c>
      <c r="T1444">
        <v>0.78610000000000002</v>
      </c>
      <c r="U1444">
        <v>0.57330000000000003</v>
      </c>
      <c r="V1444">
        <v>1.5150000000000001</v>
      </c>
      <c r="W1444">
        <v>6.758</v>
      </c>
      <c r="X1444">
        <v>6.2794999999999996</v>
      </c>
      <c r="Y1444">
        <v>25.57</v>
      </c>
      <c r="Z1444">
        <v>2.7720000000000002</v>
      </c>
      <c r="AA1444">
        <v>2.8624999999999998</v>
      </c>
      <c r="AB1444">
        <v>3.0379999999999998</v>
      </c>
      <c r="AC1444">
        <v>67.150000000000006</v>
      </c>
      <c r="AD1444">
        <v>3.9750000000000001</v>
      </c>
      <c r="AE1444">
        <v>66.775000000000006</v>
      </c>
      <c r="AF1444">
        <v>116.7</v>
      </c>
      <c r="AG1444">
        <v>358.4</v>
      </c>
      <c r="AH1444">
        <v>21.62</v>
      </c>
      <c r="AI1444">
        <v>556</v>
      </c>
      <c r="AJ1444">
        <v>250.75</v>
      </c>
      <c r="AK1444">
        <v>8.68</v>
      </c>
      <c r="AL1444">
        <v>295.75</v>
      </c>
    </row>
    <row r="1445" spans="2:38" x14ac:dyDescent="0.25">
      <c r="B1445" s="15">
        <v>33452</v>
      </c>
      <c r="C1445">
        <v>3006.26</v>
      </c>
      <c r="D1445">
        <v>387.18</v>
      </c>
      <c r="E1445">
        <v>505.67</v>
      </c>
      <c r="F1445">
        <v>3522.71</v>
      </c>
      <c r="G1445">
        <v>1615.36</v>
      </c>
      <c r="H1445">
        <v>24027.97</v>
      </c>
      <c r="I1445">
        <v>1846.8</v>
      </c>
      <c r="J1445">
        <v>24027.97</v>
      </c>
      <c r="K1445">
        <v>4059.4</v>
      </c>
      <c r="L1445">
        <v>6.6870000000000003</v>
      </c>
      <c r="M1445">
        <v>7.6260000000000003</v>
      </c>
      <c r="N1445">
        <v>8.0530000000000008</v>
      </c>
      <c r="O1445">
        <v>8.2439999999999998</v>
      </c>
      <c r="P1445">
        <v>93.33</v>
      </c>
      <c r="Q1445">
        <v>1.1999</v>
      </c>
      <c r="R1445">
        <v>136.74</v>
      </c>
      <c r="S1445">
        <v>1.6890000000000001</v>
      </c>
      <c r="T1445">
        <v>0.78029999999999999</v>
      </c>
      <c r="U1445">
        <v>0.57030000000000003</v>
      </c>
      <c r="V1445">
        <v>1.508</v>
      </c>
      <c r="W1445">
        <v>6.77</v>
      </c>
      <c r="X1445">
        <v>6.29</v>
      </c>
      <c r="Y1445">
        <v>25.74</v>
      </c>
      <c r="Z1445">
        <v>2.7890000000000001</v>
      </c>
      <c r="AA1445">
        <v>2.8769999999999998</v>
      </c>
      <c r="AB1445">
        <v>3.0345</v>
      </c>
      <c r="AC1445">
        <v>70.14</v>
      </c>
      <c r="AD1445">
        <v>3.9350000000000001</v>
      </c>
      <c r="AE1445">
        <v>69.900000000000006</v>
      </c>
      <c r="AF1445">
        <v>117.5</v>
      </c>
      <c r="AG1445">
        <v>355.6</v>
      </c>
      <c r="AH1445">
        <v>21.32</v>
      </c>
      <c r="AI1445">
        <v>637</v>
      </c>
      <c r="AJ1445">
        <v>262.25</v>
      </c>
      <c r="AK1445">
        <v>9.59</v>
      </c>
      <c r="AL1445">
        <v>298</v>
      </c>
    </row>
    <row r="1446" spans="2:38" x14ac:dyDescent="0.25">
      <c r="B1446" s="15">
        <v>33445</v>
      </c>
      <c r="C1446">
        <v>2972.5</v>
      </c>
      <c r="D1446">
        <v>380.93</v>
      </c>
      <c r="E1446">
        <v>492.69</v>
      </c>
      <c r="F1446">
        <v>3524.8</v>
      </c>
      <c r="G1446">
        <v>1605.64</v>
      </c>
      <c r="H1446">
        <v>23519.07</v>
      </c>
      <c r="I1446">
        <v>1833.6</v>
      </c>
      <c r="J1446">
        <v>23519.07</v>
      </c>
      <c r="K1446">
        <v>4031.29</v>
      </c>
      <c r="L1446">
        <v>6.8410000000000002</v>
      </c>
      <c r="M1446">
        <v>7.8100000000000005</v>
      </c>
      <c r="N1446">
        <v>8.1969999999999992</v>
      </c>
      <c r="O1446">
        <v>8.3879999999999999</v>
      </c>
      <c r="P1446">
        <v>93.52</v>
      </c>
      <c r="Q1446">
        <v>1.2031000000000001</v>
      </c>
      <c r="R1446">
        <v>137.9</v>
      </c>
      <c r="S1446">
        <v>1.6879999999999999</v>
      </c>
      <c r="T1446">
        <v>0.77649999999999997</v>
      </c>
      <c r="U1446">
        <v>0.57099999999999995</v>
      </c>
      <c r="V1446">
        <v>1.5150000000000001</v>
      </c>
      <c r="W1446">
        <v>6.7880000000000003</v>
      </c>
      <c r="X1446">
        <v>6.3064999999999998</v>
      </c>
      <c r="Y1446">
        <v>25.69</v>
      </c>
      <c r="Z1446">
        <v>2.7869999999999999</v>
      </c>
      <c r="AA1446">
        <v>2.8631000000000002</v>
      </c>
      <c r="AB1446">
        <v>3.0310000000000001</v>
      </c>
      <c r="AC1446">
        <v>69.150000000000006</v>
      </c>
      <c r="AD1446">
        <v>4.0750000000000002</v>
      </c>
      <c r="AE1446">
        <v>71.974999999999994</v>
      </c>
      <c r="AF1446">
        <v>118.1</v>
      </c>
      <c r="AG1446">
        <v>366.3</v>
      </c>
      <c r="AH1446">
        <v>21.48</v>
      </c>
      <c r="AI1446">
        <v>562.5</v>
      </c>
      <c r="AJ1446">
        <v>249.5</v>
      </c>
      <c r="AK1446">
        <v>9.33</v>
      </c>
      <c r="AL1446">
        <v>287</v>
      </c>
    </row>
    <row r="1447" spans="2:38" x14ac:dyDescent="0.25">
      <c r="B1447" s="15">
        <v>33438</v>
      </c>
      <c r="C1447">
        <v>3016.32</v>
      </c>
      <c r="D1447">
        <v>384.22</v>
      </c>
      <c r="E1447">
        <v>497.55</v>
      </c>
      <c r="F1447">
        <v>3561.4</v>
      </c>
      <c r="G1447">
        <v>1623.99</v>
      </c>
      <c r="H1447">
        <v>22866.36</v>
      </c>
      <c r="I1447">
        <v>1794.84</v>
      </c>
      <c r="J1447">
        <v>22866.36</v>
      </c>
      <c r="K1447">
        <v>4009.35</v>
      </c>
      <c r="L1447">
        <v>6.8309999999999995</v>
      </c>
      <c r="M1447">
        <v>7.9</v>
      </c>
      <c r="N1447">
        <v>8.2799999999999994</v>
      </c>
      <c r="O1447">
        <v>8.4740000000000002</v>
      </c>
      <c r="P1447">
        <v>93.48</v>
      </c>
      <c r="Q1447">
        <v>1.1924999999999999</v>
      </c>
      <c r="R1447">
        <v>136.44999999999999</v>
      </c>
      <c r="S1447">
        <v>1.6915</v>
      </c>
      <c r="T1447">
        <v>0.77800000000000002</v>
      </c>
      <c r="U1447">
        <v>0.5665</v>
      </c>
      <c r="V1447">
        <v>1.5150000000000001</v>
      </c>
      <c r="W1447">
        <v>6.8149999999999995</v>
      </c>
      <c r="X1447">
        <v>6.3280000000000003</v>
      </c>
      <c r="Y1447">
        <v>25.87</v>
      </c>
      <c r="Z1447">
        <v>2.782</v>
      </c>
      <c r="AA1447">
        <v>2.851</v>
      </c>
      <c r="AB1447">
        <v>3.0289999999999999</v>
      </c>
      <c r="AC1447">
        <v>70.13</v>
      </c>
      <c r="AD1447">
        <v>4.3860000000000001</v>
      </c>
      <c r="AE1447">
        <v>73.7</v>
      </c>
      <c r="AF1447">
        <v>119.95</v>
      </c>
      <c r="AG1447">
        <v>371.2</v>
      </c>
      <c r="AH1447">
        <v>22.16</v>
      </c>
      <c r="AI1447">
        <v>527</v>
      </c>
      <c r="AJ1447">
        <v>233</v>
      </c>
      <c r="AK1447">
        <v>9.18</v>
      </c>
      <c r="AL1447">
        <v>269</v>
      </c>
    </row>
    <row r="1448" spans="2:38" x14ac:dyDescent="0.25">
      <c r="B1448" s="15">
        <v>33431</v>
      </c>
      <c r="C1448">
        <v>2980.77</v>
      </c>
      <c r="D1448">
        <v>380.25</v>
      </c>
      <c r="E1448">
        <v>492.71</v>
      </c>
      <c r="F1448">
        <v>3516.4</v>
      </c>
      <c r="G1448">
        <v>1644.76</v>
      </c>
      <c r="H1448">
        <v>23137.78</v>
      </c>
      <c r="I1448">
        <v>1805.53</v>
      </c>
      <c r="J1448">
        <v>23137.78</v>
      </c>
      <c r="K1448">
        <v>3915.17</v>
      </c>
      <c r="L1448">
        <v>6.851</v>
      </c>
      <c r="M1448">
        <v>7.9009999999999998</v>
      </c>
      <c r="N1448">
        <v>8.2579999999999991</v>
      </c>
      <c r="O1448">
        <v>8.4420000000000002</v>
      </c>
      <c r="P1448">
        <v>95.15</v>
      </c>
      <c r="Q1448">
        <v>1.1654</v>
      </c>
      <c r="R1448">
        <v>136.75</v>
      </c>
      <c r="S1448">
        <v>1.651</v>
      </c>
      <c r="T1448">
        <v>0.77349999999999997</v>
      </c>
      <c r="U1448">
        <v>0.56369999999999998</v>
      </c>
      <c r="V1448">
        <v>1.5499000000000001</v>
      </c>
      <c r="W1448">
        <v>6.9779999999999998</v>
      </c>
      <c r="X1448">
        <v>6.4775</v>
      </c>
      <c r="Y1448">
        <v>25.89</v>
      </c>
      <c r="Z1448">
        <v>2.782</v>
      </c>
      <c r="AA1448">
        <v>2.8650000000000002</v>
      </c>
      <c r="AB1448">
        <v>3.0259999999999998</v>
      </c>
      <c r="AC1448">
        <v>70.41</v>
      </c>
      <c r="AD1448">
        <v>4.3650000000000002</v>
      </c>
      <c r="AE1448">
        <v>73.95</v>
      </c>
      <c r="AF1448">
        <v>119</v>
      </c>
      <c r="AG1448">
        <v>369.6</v>
      </c>
      <c r="AH1448">
        <v>21.72</v>
      </c>
      <c r="AI1448">
        <v>527</v>
      </c>
      <c r="AJ1448">
        <v>232.75</v>
      </c>
      <c r="AK1448">
        <v>9.24</v>
      </c>
      <c r="AL1448">
        <v>269</v>
      </c>
    </row>
    <row r="1449" spans="2:38" x14ac:dyDescent="0.25">
      <c r="B1449" s="15">
        <v>33424</v>
      </c>
      <c r="C1449">
        <v>2932.47</v>
      </c>
      <c r="D1449">
        <v>374.08</v>
      </c>
      <c r="E1449">
        <v>474.05</v>
      </c>
      <c r="F1449">
        <v>3482.3</v>
      </c>
      <c r="G1449">
        <v>1618.91</v>
      </c>
      <c r="H1449">
        <v>22898.34</v>
      </c>
      <c r="I1449">
        <v>1783.23</v>
      </c>
      <c r="J1449">
        <v>22898.34</v>
      </c>
      <c r="K1449">
        <v>3892.71</v>
      </c>
      <c r="L1449">
        <v>7.0330000000000004</v>
      </c>
      <c r="M1449">
        <v>8.0060000000000002</v>
      </c>
      <c r="N1449">
        <v>8.3339999999999996</v>
      </c>
      <c r="O1449">
        <v>8.4949999999999992</v>
      </c>
      <c r="P1449">
        <v>96.72</v>
      </c>
      <c r="Q1449">
        <v>1.1442000000000001</v>
      </c>
      <c r="R1449">
        <v>138.35</v>
      </c>
      <c r="S1449">
        <v>1.6185</v>
      </c>
      <c r="T1449">
        <v>0.76629999999999998</v>
      </c>
      <c r="U1449">
        <v>0.56850000000000001</v>
      </c>
      <c r="V1449">
        <v>1.5754999999999999</v>
      </c>
      <c r="W1449">
        <v>7.1319999999999997</v>
      </c>
      <c r="X1449">
        <v>6.6065000000000005</v>
      </c>
      <c r="Y1449">
        <v>26.28</v>
      </c>
      <c r="Z1449">
        <v>2.7945000000000002</v>
      </c>
      <c r="AA1449">
        <v>2.911</v>
      </c>
      <c r="AB1449">
        <v>3.02</v>
      </c>
      <c r="AC1449">
        <v>70.75</v>
      </c>
      <c r="AD1449">
        <v>4.484</v>
      </c>
      <c r="AE1449">
        <v>72.5</v>
      </c>
      <c r="AF1449">
        <v>117.5</v>
      </c>
      <c r="AG1449">
        <v>371.6</v>
      </c>
      <c r="AH1449">
        <v>20.89</v>
      </c>
      <c r="AI1449">
        <v>530</v>
      </c>
      <c r="AJ1449">
        <v>231</v>
      </c>
      <c r="AK1449">
        <v>8.61</v>
      </c>
      <c r="AL1449">
        <v>261.25</v>
      </c>
    </row>
    <row r="1450" spans="2:38" x14ac:dyDescent="0.25">
      <c r="B1450" s="15">
        <v>33417</v>
      </c>
      <c r="C1450">
        <v>2906.75</v>
      </c>
      <c r="D1450">
        <v>371.16</v>
      </c>
      <c r="E1450">
        <v>475.92</v>
      </c>
      <c r="F1450">
        <v>3465.9</v>
      </c>
      <c r="G1450">
        <v>1622.18</v>
      </c>
      <c r="H1450">
        <v>23290.959999999999</v>
      </c>
      <c r="I1450">
        <v>1819.01</v>
      </c>
      <c r="J1450">
        <v>23290.959999999999</v>
      </c>
      <c r="K1450">
        <v>3668.64</v>
      </c>
      <c r="L1450">
        <v>6.8979999999999997</v>
      </c>
      <c r="M1450">
        <v>7.8789999999999996</v>
      </c>
      <c r="N1450">
        <v>8.2270000000000003</v>
      </c>
      <c r="O1450">
        <v>8.4060000000000006</v>
      </c>
      <c r="P1450">
        <v>96.03</v>
      </c>
      <c r="Q1450">
        <v>1.1549</v>
      </c>
      <c r="R1450">
        <v>137.9</v>
      </c>
      <c r="S1450">
        <v>1.6219999999999999</v>
      </c>
      <c r="T1450">
        <v>0.76729999999999998</v>
      </c>
      <c r="U1450">
        <v>0.57699999999999996</v>
      </c>
      <c r="V1450">
        <v>1.5582</v>
      </c>
      <c r="W1450">
        <v>7.0015000000000001</v>
      </c>
      <c r="X1450">
        <v>6.4915000000000003</v>
      </c>
      <c r="Y1450">
        <v>21.08</v>
      </c>
      <c r="Z1450">
        <v>2.7869999999999999</v>
      </c>
      <c r="AA1450">
        <v>2.8879999999999999</v>
      </c>
      <c r="AB1450">
        <v>3.0190000000000001</v>
      </c>
      <c r="AC1450">
        <v>71</v>
      </c>
      <c r="AD1450">
        <v>4.4240000000000004</v>
      </c>
      <c r="AE1450">
        <v>72.224999999999994</v>
      </c>
      <c r="AF1450">
        <v>111.3</v>
      </c>
      <c r="AG1450">
        <v>370</v>
      </c>
      <c r="AH1450">
        <v>20.56</v>
      </c>
      <c r="AI1450">
        <v>528</v>
      </c>
      <c r="AJ1450">
        <v>225</v>
      </c>
      <c r="AK1450">
        <v>10.7</v>
      </c>
      <c r="AL1450">
        <v>264.25</v>
      </c>
    </row>
    <row r="1451" spans="2:38" x14ac:dyDescent="0.25">
      <c r="B1451" s="15">
        <v>33410</v>
      </c>
      <c r="C1451">
        <v>2965.56</v>
      </c>
      <c r="D1451">
        <v>377.75</v>
      </c>
      <c r="E1451">
        <v>485.82</v>
      </c>
      <c r="F1451">
        <v>3516.8</v>
      </c>
      <c r="G1451">
        <v>1711.86</v>
      </c>
      <c r="H1451">
        <v>24275.08</v>
      </c>
      <c r="I1451">
        <v>1873.84</v>
      </c>
      <c r="J1451">
        <v>24275.08</v>
      </c>
      <c r="K1451">
        <v>3565.14</v>
      </c>
      <c r="L1451">
        <v>6.8860000000000001</v>
      </c>
      <c r="M1451">
        <v>7.9340000000000002</v>
      </c>
      <c r="N1451">
        <v>8.3170000000000002</v>
      </c>
      <c r="O1451">
        <v>8.51</v>
      </c>
      <c r="P1451">
        <v>95.91</v>
      </c>
      <c r="Q1451">
        <v>1.1616</v>
      </c>
      <c r="R1451">
        <v>139</v>
      </c>
      <c r="S1451">
        <v>1.627</v>
      </c>
      <c r="T1451">
        <v>0.76649999999999996</v>
      </c>
      <c r="U1451">
        <v>0.57779999999999998</v>
      </c>
      <c r="V1451">
        <v>1.5468</v>
      </c>
      <c r="W1451">
        <v>7.024</v>
      </c>
      <c r="X1451">
        <v>6.5019999999999998</v>
      </c>
      <c r="Y1451">
        <v>21.09</v>
      </c>
      <c r="Z1451">
        <v>2.7833000000000001</v>
      </c>
      <c r="AA1451">
        <v>2.8810000000000002</v>
      </c>
      <c r="AB1451">
        <v>3.0175000000000001</v>
      </c>
      <c r="AC1451">
        <v>82.49</v>
      </c>
      <c r="AD1451">
        <v>4.38</v>
      </c>
      <c r="AE1451">
        <v>71.5</v>
      </c>
      <c r="AF1451">
        <v>114.4</v>
      </c>
      <c r="AG1451">
        <v>365.9</v>
      </c>
      <c r="AH1451">
        <v>20.23</v>
      </c>
      <c r="AI1451">
        <v>562.75</v>
      </c>
      <c r="AJ1451">
        <v>234.75</v>
      </c>
      <c r="AK1451">
        <v>9.8800000000000008</v>
      </c>
      <c r="AL1451">
        <v>271.75</v>
      </c>
    </row>
    <row r="1452" spans="2:38" x14ac:dyDescent="0.25">
      <c r="B1452" s="15">
        <v>33403</v>
      </c>
      <c r="C1452">
        <v>3000.45</v>
      </c>
      <c r="D1452">
        <v>382.29</v>
      </c>
      <c r="E1452">
        <v>495.07</v>
      </c>
      <c r="F1452">
        <v>3559.8</v>
      </c>
      <c r="G1452">
        <v>1699.83</v>
      </c>
      <c r="H1452">
        <v>25093.89</v>
      </c>
      <c r="I1452">
        <v>1920.58</v>
      </c>
      <c r="J1452">
        <v>25093.89</v>
      </c>
      <c r="K1452">
        <v>3639.15</v>
      </c>
      <c r="L1452">
        <v>6.9640000000000004</v>
      </c>
      <c r="M1452">
        <v>7.9180000000000001</v>
      </c>
      <c r="N1452">
        <v>8.2690000000000001</v>
      </c>
      <c r="O1452">
        <v>8.4700000000000006</v>
      </c>
      <c r="P1452">
        <v>95.79</v>
      </c>
      <c r="Q1452">
        <v>1.169</v>
      </c>
      <c r="R1452">
        <v>140.55000000000001</v>
      </c>
      <c r="S1452">
        <v>1.6385000000000001</v>
      </c>
      <c r="T1452">
        <v>0.75600000000000001</v>
      </c>
      <c r="U1452">
        <v>0.57250000000000001</v>
      </c>
      <c r="V1452">
        <v>1.5335000000000001</v>
      </c>
      <c r="W1452">
        <v>6.9850000000000003</v>
      </c>
      <c r="X1452">
        <v>6.44</v>
      </c>
      <c r="Y1452">
        <v>21</v>
      </c>
      <c r="Z1452">
        <v>2.7890000000000001</v>
      </c>
      <c r="AA1452">
        <v>2.8730000000000002</v>
      </c>
      <c r="AB1452">
        <v>3.0150000000000001</v>
      </c>
      <c r="AC1452">
        <v>84.35</v>
      </c>
      <c r="AD1452">
        <v>4.4269999999999996</v>
      </c>
      <c r="AE1452">
        <v>74.825000000000003</v>
      </c>
      <c r="AF1452">
        <v>116.1</v>
      </c>
      <c r="AG1452">
        <v>367.1</v>
      </c>
      <c r="AH1452">
        <v>19.670000000000002</v>
      </c>
      <c r="AI1452">
        <v>567.5</v>
      </c>
      <c r="AJ1452">
        <v>241.75</v>
      </c>
      <c r="AK1452">
        <v>9.24</v>
      </c>
      <c r="AL1452">
        <v>293</v>
      </c>
    </row>
    <row r="1453" spans="2:38" x14ac:dyDescent="0.25">
      <c r="B1453" s="15">
        <v>33396</v>
      </c>
      <c r="C1453">
        <v>2976.74</v>
      </c>
      <c r="D1453">
        <v>379.43</v>
      </c>
      <c r="E1453">
        <v>498.54</v>
      </c>
      <c r="F1453">
        <v>3582.1</v>
      </c>
      <c r="G1453">
        <v>1709.64</v>
      </c>
      <c r="H1453">
        <v>25035.11</v>
      </c>
      <c r="I1453">
        <v>1922.49</v>
      </c>
      <c r="J1453">
        <v>25035.11</v>
      </c>
      <c r="K1453">
        <v>3637.77</v>
      </c>
      <c r="L1453">
        <v>6.9889999999999999</v>
      </c>
      <c r="M1453">
        <v>7.9489999999999998</v>
      </c>
      <c r="N1453">
        <v>8.2789999999999999</v>
      </c>
      <c r="O1453">
        <v>8.4759999999999991</v>
      </c>
      <c r="P1453">
        <v>94.56</v>
      </c>
      <c r="Q1453">
        <v>1.1859999999999999</v>
      </c>
      <c r="R1453">
        <v>140.31</v>
      </c>
      <c r="S1453">
        <v>1.6715</v>
      </c>
      <c r="T1453">
        <v>0.75149999999999995</v>
      </c>
      <c r="U1453">
        <v>0.58099999999999996</v>
      </c>
      <c r="V1453">
        <v>1.5190000000000001</v>
      </c>
      <c r="W1453">
        <v>6.8970000000000002</v>
      </c>
      <c r="X1453">
        <v>6.3594999999999997</v>
      </c>
      <c r="Y1453">
        <v>21</v>
      </c>
      <c r="Z1453">
        <v>2.77</v>
      </c>
      <c r="AA1453">
        <v>2.843</v>
      </c>
      <c r="AB1453">
        <v>3.01</v>
      </c>
      <c r="AC1453">
        <v>86.81</v>
      </c>
      <c r="AD1453">
        <v>4.47</v>
      </c>
      <c r="AE1453">
        <v>74.424999999999997</v>
      </c>
      <c r="AF1453">
        <v>117.15</v>
      </c>
      <c r="AG1453">
        <v>366.3</v>
      </c>
      <c r="AH1453">
        <v>20.28</v>
      </c>
      <c r="AI1453">
        <v>583.5</v>
      </c>
      <c r="AJ1453">
        <v>245.75</v>
      </c>
      <c r="AK1453">
        <v>8.73</v>
      </c>
      <c r="AL1453">
        <v>296</v>
      </c>
    </row>
    <row r="1454" spans="2:38" x14ac:dyDescent="0.25">
      <c r="B1454" s="15">
        <v>33389</v>
      </c>
      <c r="C1454">
        <v>3027.5</v>
      </c>
      <c r="D1454">
        <v>389.83</v>
      </c>
      <c r="E1454">
        <v>506.11</v>
      </c>
      <c r="F1454">
        <v>3546.2</v>
      </c>
      <c r="G1454">
        <v>1704.11</v>
      </c>
      <c r="H1454">
        <v>25789.62</v>
      </c>
      <c r="I1454">
        <v>1964.77</v>
      </c>
      <c r="J1454">
        <v>25789.62</v>
      </c>
      <c r="K1454">
        <v>3707.01</v>
      </c>
      <c r="L1454">
        <v>6.6899999999999995</v>
      </c>
      <c r="M1454">
        <v>7.7050000000000001</v>
      </c>
      <c r="N1454">
        <v>8.0589999999999993</v>
      </c>
      <c r="O1454">
        <v>8.2650000000000006</v>
      </c>
      <c r="P1454">
        <v>93.15</v>
      </c>
      <c r="Q1454">
        <v>1.2086000000000001</v>
      </c>
      <c r="R1454">
        <v>138.44999999999999</v>
      </c>
      <c r="S1454">
        <v>1.698</v>
      </c>
      <c r="T1454">
        <v>0.75970000000000004</v>
      </c>
      <c r="U1454">
        <v>0.58209999999999995</v>
      </c>
      <c r="V1454">
        <v>1.4822</v>
      </c>
      <c r="W1454">
        <v>6.7765000000000004</v>
      </c>
      <c r="X1454">
        <v>6.2374999999999998</v>
      </c>
      <c r="Y1454">
        <v>20.77</v>
      </c>
      <c r="Z1454">
        <v>2.7595000000000001</v>
      </c>
      <c r="AA1454">
        <v>2.8220000000000001</v>
      </c>
      <c r="AB1454">
        <v>3</v>
      </c>
      <c r="AC1454">
        <v>85.58</v>
      </c>
      <c r="AD1454">
        <v>4.117</v>
      </c>
      <c r="AE1454">
        <v>75.724999999999994</v>
      </c>
      <c r="AF1454">
        <v>121.1</v>
      </c>
      <c r="AG1454">
        <v>361.4</v>
      </c>
      <c r="AH1454">
        <v>21.13</v>
      </c>
      <c r="AI1454">
        <v>581.75</v>
      </c>
      <c r="AJ1454">
        <v>245.75</v>
      </c>
      <c r="AK1454">
        <v>8.0500000000000007</v>
      </c>
      <c r="AL1454">
        <v>287</v>
      </c>
    </row>
    <row r="1455" spans="2:38" x14ac:dyDescent="0.25">
      <c r="B1455" s="15">
        <v>33382</v>
      </c>
      <c r="C1455">
        <v>2913.91</v>
      </c>
      <c r="D1455">
        <v>377.49</v>
      </c>
      <c r="E1455">
        <v>492.67</v>
      </c>
      <c r="F1455">
        <v>3456.1</v>
      </c>
      <c r="G1455">
        <v>1671.87</v>
      </c>
      <c r="H1455">
        <v>25529.14</v>
      </c>
      <c r="I1455">
        <v>1944.67</v>
      </c>
      <c r="J1455">
        <v>25529.14</v>
      </c>
      <c r="K1455">
        <v>3703.98</v>
      </c>
      <c r="L1455">
        <v>6.6740000000000004</v>
      </c>
      <c r="M1455">
        <v>7.6899999999999995</v>
      </c>
      <c r="N1455">
        <v>8.0850000000000009</v>
      </c>
      <c r="O1455">
        <v>8.3059999999999992</v>
      </c>
      <c r="P1455">
        <v>91.68</v>
      </c>
      <c r="Q1455">
        <v>1.2253000000000001</v>
      </c>
      <c r="R1455">
        <v>138.4</v>
      </c>
      <c r="S1455">
        <v>1.7309999999999999</v>
      </c>
      <c r="T1455">
        <v>0.75949999999999995</v>
      </c>
      <c r="U1455">
        <v>0.58250000000000002</v>
      </c>
      <c r="V1455">
        <v>1.4546000000000001</v>
      </c>
      <c r="W1455">
        <v>6.66</v>
      </c>
      <c r="X1455">
        <v>6.1280000000000001</v>
      </c>
      <c r="Y1455">
        <v>20.67</v>
      </c>
      <c r="Z1455">
        <v>2.7589999999999999</v>
      </c>
      <c r="AA1455">
        <v>2.8</v>
      </c>
      <c r="AB1455">
        <v>3.0049999999999999</v>
      </c>
      <c r="AC1455">
        <v>90.02</v>
      </c>
      <c r="AD1455">
        <v>4.0279999999999996</v>
      </c>
      <c r="AE1455">
        <v>76.05</v>
      </c>
      <c r="AF1455">
        <v>124.85</v>
      </c>
      <c r="AG1455">
        <v>356.8</v>
      </c>
      <c r="AH1455">
        <v>21.19</v>
      </c>
      <c r="AI1455">
        <v>574</v>
      </c>
      <c r="AJ1455">
        <v>250.25</v>
      </c>
      <c r="AK1455">
        <v>8.1</v>
      </c>
      <c r="AL1455">
        <v>293.5</v>
      </c>
    </row>
    <row r="1456" spans="2:38" x14ac:dyDescent="0.25">
      <c r="B1456" s="15">
        <v>33375</v>
      </c>
      <c r="C1456">
        <v>2886.63</v>
      </c>
      <c r="D1456">
        <v>372.39</v>
      </c>
      <c r="E1456">
        <v>481.38</v>
      </c>
      <c r="F1456">
        <v>3449.8</v>
      </c>
      <c r="G1456">
        <v>1598.87</v>
      </c>
      <c r="H1456">
        <v>25701.94</v>
      </c>
      <c r="I1456">
        <v>1953.44</v>
      </c>
      <c r="J1456">
        <v>25701.94</v>
      </c>
      <c r="K1456">
        <v>3882.84</v>
      </c>
      <c r="L1456">
        <v>6.8220000000000001</v>
      </c>
      <c r="M1456">
        <v>7.7430000000000003</v>
      </c>
      <c r="N1456">
        <v>8.0830000000000002</v>
      </c>
      <c r="O1456">
        <v>8.2789999999999999</v>
      </c>
      <c r="P1456">
        <v>92.95</v>
      </c>
      <c r="Q1456">
        <v>1.2112000000000001</v>
      </c>
      <c r="R1456">
        <v>138.5</v>
      </c>
      <c r="S1456">
        <v>1.714</v>
      </c>
      <c r="T1456">
        <v>0.78169999999999995</v>
      </c>
      <c r="U1456">
        <v>0.59099999999999997</v>
      </c>
      <c r="V1456">
        <v>1.4710000000000001</v>
      </c>
      <c r="W1456">
        <v>6.7489999999999997</v>
      </c>
      <c r="X1456">
        <v>6.2024999999999997</v>
      </c>
      <c r="Y1456">
        <v>20.48</v>
      </c>
      <c r="Z1456">
        <v>2.7572000000000001</v>
      </c>
      <c r="AA1456">
        <v>2.8140000000000001</v>
      </c>
      <c r="AB1456">
        <v>3</v>
      </c>
      <c r="AC1456">
        <v>92.3</v>
      </c>
      <c r="AD1456">
        <v>4.0030000000000001</v>
      </c>
      <c r="AE1456">
        <v>74.924999999999997</v>
      </c>
      <c r="AF1456">
        <v>120.3</v>
      </c>
      <c r="AG1456">
        <v>356</v>
      </c>
      <c r="AH1456">
        <v>21.18</v>
      </c>
      <c r="AI1456">
        <v>564</v>
      </c>
      <c r="AJ1456">
        <v>239.25</v>
      </c>
      <c r="AK1456">
        <v>7.85</v>
      </c>
      <c r="AL1456">
        <v>282.5</v>
      </c>
    </row>
    <row r="1457" spans="2:38" x14ac:dyDescent="0.25">
      <c r="B1457" s="15">
        <v>33368</v>
      </c>
      <c r="C1457">
        <v>2920.17</v>
      </c>
      <c r="D1457">
        <v>375.74</v>
      </c>
      <c r="E1457">
        <v>493.42</v>
      </c>
      <c r="F1457">
        <v>3489.8</v>
      </c>
      <c r="G1457">
        <v>1620.63</v>
      </c>
      <c r="H1457">
        <v>26274.29</v>
      </c>
      <c r="I1457">
        <v>1991.15</v>
      </c>
      <c r="J1457">
        <v>26274.29</v>
      </c>
      <c r="K1457">
        <v>3750.2</v>
      </c>
      <c r="L1457">
        <v>6.8419999999999996</v>
      </c>
      <c r="M1457">
        <v>7.7469999999999999</v>
      </c>
      <c r="N1457">
        <v>8.1010000000000009</v>
      </c>
      <c r="O1457">
        <v>8.3059999999999992</v>
      </c>
      <c r="P1457">
        <v>92.38</v>
      </c>
      <c r="Q1457">
        <v>1.2107999999999999</v>
      </c>
      <c r="R1457">
        <v>138.75</v>
      </c>
      <c r="S1457">
        <v>1.7189999999999999</v>
      </c>
      <c r="T1457">
        <v>0.78300000000000003</v>
      </c>
      <c r="U1457">
        <v>0.58899999999999997</v>
      </c>
      <c r="V1457">
        <v>1.4590000000000001</v>
      </c>
      <c r="W1457">
        <v>6.7119999999999997</v>
      </c>
      <c r="X1457">
        <v>6.17</v>
      </c>
      <c r="Y1457">
        <v>20.46</v>
      </c>
      <c r="Z1457">
        <v>2.76</v>
      </c>
      <c r="AA1457">
        <v>2.7909999999999999</v>
      </c>
      <c r="AB1457">
        <v>3</v>
      </c>
      <c r="AC1457">
        <v>87.72</v>
      </c>
      <c r="AD1457">
        <v>4.024</v>
      </c>
      <c r="AE1457">
        <v>75.25</v>
      </c>
      <c r="AF1457">
        <v>117</v>
      </c>
      <c r="AG1457">
        <v>358.3</v>
      </c>
      <c r="AH1457">
        <v>21.27</v>
      </c>
      <c r="AI1457">
        <v>564.5</v>
      </c>
      <c r="AJ1457">
        <v>238.5</v>
      </c>
      <c r="AK1457">
        <v>7.63</v>
      </c>
      <c r="AL1457">
        <v>287.75</v>
      </c>
    </row>
    <row r="1458" spans="2:38" x14ac:dyDescent="0.25">
      <c r="B1458" s="15">
        <v>33361</v>
      </c>
      <c r="C1458">
        <v>2938.86</v>
      </c>
      <c r="D1458">
        <v>380.8</v>
      </c>
      <c r="E1458">
        <v>492.1</v>
      </c>
      <c r="F1458">
        <v>3491.3</v>
      </c>
      <c r="G1458">
        <v>1631.84</v>
      </c>
      <c r="H1458">
        <v>26477.86</v>
      </c>
      <c r="I1458">
        <v>2001.49</v>
      </c>
      <c r="J1458">
        <v>26477.86</v>
      </c>
      <c r="K1458">
        <v>3737.88</v>
      </c>
      <c r="L1458">
        <v>6.7940000000000005</v>
      </c>
      <c r="M1458">
        <v>7.6509999999999998</v>
      </c>
      <c r="N1458">
        <v>8.0410000000000004</v>
      </c>
      <c r="O1458">
        <v>8.2270000000000003</v>
      </c>
      <c r="P1458">
        <v>93.41</v>
      </c>
      <c r="Q1458">
        <v>1.2037</v>
      </c>
      <c r="R1458">
        <v>138.55000000000001</v>
      </c>
      <c r="S1458">
        <v>1.694</v>
      </c>
      <c r="T1458">
        <v>0.7772</v>
      </c>
      <c r="U1458">
        <v>0.58650000000000002</v>
      </c>
      <c r="V1458">
        <v>1.476</v>
      </c>
      <c r="W1458">
        <v>6.8220000000000001</v>
      </c>
      <c r="X1458">
        <v>6.2290000000000001</v>
      </c>
      <c r="Y1458">
        <v>20.21</v>
      </c>
      <c r="Z1458">
        <v>2.7560000000000002</v>
      </c>
      <c r="AA1458">
        <v>2.8025000000000002</v>
      </c>
      <c r="AB1458">
        <v>2.988</v>
      </c>
      <c r="AC1458">
        <v>91.95</v>
      </c>
      <c r="AD1458">
        <v>3.94</v>
      </c>
      <c r="AE1458">
        <v>75.900000000000006</v>
      </c>
      <c r="AF1458">
        <v>115.7</v>
      </c>
      <c r="AG1458">
        <v>355.5</v>
      </c>
      <c r="AH1458">
        <v>21.37</v>
      </c>
      <c r="AI1458">
        <v>584</v>
      </c>
      <c r="AJ1458">
        <v>245.75</v>
      </c>
      <c r="AK1458">
        <v>7.8</v>
      </c>
      <c r="AL1458">
        <v>277</v>
      </c>
    </row>
    <row r="1459" spans="2:38" x14ac:dyDescent="0.25">
      <c r="B1459" s="15">
        <v>33354</v>
      </c>
      <c r="C1459">
        <v>2912.38</v>
      </c>
      <c r="D1459">
        <v>379.02</v>
      </c>
      <c r="E1459">
        <v>494.64</v>
      </c>
      <c r="F1459">
        <v>3497.3</v>
      </c>
      <c r="G1459">
        <v>1623.81</v>
      </c>
      <c r="H1459">
        <v>26123.68</v>
      </c>
      <c r="I1459">
        <v>1957.96</v>
      </c>
      <c r="J1459">
        <v>26123.68</v>
      </c>
      <c r="K1459">
        <v>3625.8</v>
      </c>
      <c r="L1459">
        <v>6.8810000000000002</v>
      </c>
      <c r="M1459">
        <v>7.6710000000000003</v>
      </c>
      <c r="N1459">
        <v>8.0459999999999994</v>
      </c>
      <c r="O1459">
        <v>8.2110000000000003</v>
      </c>
      <c r="P1459">
        <v>93.46</v>
      </c>
      <c r="Q1459">
        <v>1.1976</v>
      </c>
      <c r="R1459">
        <v>138.13</v>
      </c>
      <c r="S1459">
        <v>1.6915</v>
      </c>
      <c r="T1459">
        <v>0.77980000000000005</v>
      </c>
      <c r="U1459">
        <v>0.58699999999999997</v>
      </c>
      <c r="V1459">
        <v>1.4795</v>
      </c>
      <c r="W1459">
        <v>6.8174999999999999</v>
      </c>
      <c r="X1459">
        <v>6.2450000000000001</v>
      </c>
      <c r="Y1459">
        <v>20.25</v>
      </c>
      <c r="Z1459">
        <v>2.758</v>
      </c>
      <c r="AA1459">
        <v>2.7875000000000001</v>
      </c>
      <c r="AB1459">
        <v>2.9950000000000001</v>
      </c>
      <c r="AC1459">
        <v>89.23</v>
      </c>
      <c r="AD1459">
        <v>3.9119999999999999</v>
      </c>
      <c r="AE1459">
        <v>76.474999999999994</v>
      </c>
      <c r="AF1459">
        <v>112.7</v>
      </c>
      <c r="AG1459">
        <v>353.9</v>
      </c>
      <c r="AH1459">
        <v>21.28</v>
      </c>
      <c r="AI1459">
        <v>591.5</v>
      </c>
      <c r="AJ1459">
        <v>253.25</v>
      </c>
      <c r="AK1459">
        <v>8.2899999999999991</v>
      </c>
      <c r="AL1459">
        <v>275.25</v>
      </c>
    </row>
    <row r="1460" spans="2:38" x14ac:dyDescent="0.25">
      <c r="B1460" s="15">
        <v>33347</v>
      </c>
      <c r="C1460">
        <v>2965.59</v>
      </c>
      <c r="D1460">
        <v>384.2</v>
      </c>
      <c r="E1460">
        <v>501.19</v>
      </c>
      <c r="F1460">
        <v>3496</v>
      </c>
      <c r="G1460">
        <v>1599.37</v>
      </c>
      <c r="H1460">
        <v>26541.97</v>
      </c>
      <c r="I1460">
        <v>1998.07</v>
      </c>
      <c r="J1460">
        <v>26541.97</v>
      </c>
      <c r="K1460">
        <v>3667.4</v>
      </c>
      <c r="L1460">
        <v>7.0250000000000004</v>
      </c>
      <c r="M1460">
        <v>7.7910000000000004</v>
      </c>
      <c r="N1460">
        <v>8.1020000000000003</v>
      </c>
      <c r="O1460">
        <v>8.2449999999999992</v>
      </c>
      <c r="P1460">
        <v>92.71</v>
      </c>
      <c r="Q1460">
        <v>1.2111000000000001</v>
      </c>
      <c r="R1460">
        <v>138.58000000000001</v>
      </c>
      <c r="S1460">
        <v>1.722</v>
      </c>
      <c r="T1460">
        <v>0.77410000000000001</v>
      </c>
      <c r="U1460">
        <v>0.58899999999999997</v>
      </c>
      <c r="V1460">
        <v>1.4715</v>
      </c>
      <c r="W1460">
        <v>6.7409999999999997</v>
      </c>
      <c r="X1460">
        <v>6.19</v>
      </c>
      <c r="Y1460">
        <v>19.899999999999999</v>
      </c>
      <c r="Z1460">
        <v>2.7480000000000002</v>
      </c>
      <c r="AA1460">
        <v>2.77</v>
      </c>
      <c r="AB1460">
        <v>2.9859999999999998</v>
      </c>
      <c r="AC1460">
        <v>86.75</v>
      </c>
      <c r="AD1460">
        <v>3.91</v>
      </c>
      <c r="AE1460">
        <v>75.724999999999994</v>
      </c>
      <c r="AF1460">
        <v>114.25</v>
      </c>
      <c r="AG1460">
        <v>356.7</v>
      </c>
      <c r="AH1460">
        <v>21.13</v>
      </c>
      <c r="AI1460">
        <v>590.25</v>
      </c>
      <c r="AJ1460">
        <v>256.75</v>
      </c>
      <c r="AK1460">
        <v>7.9</v>
      </c>
      <c r="AL1460">
        <v>278.75</v>
      </c>
    </row>
    <row r="1461" spans="2:38" x14ac:dyDescent="0.25">
      <c r="B1461" s="15">
        <v>33340</v>
      </c>
      <c r="C1461">
        <v>2920.79</v>
      </c>
      <c r="D1461">
        <v>380.4</v>
      </c>
      <c r="E1461">
        <v>501.62</v>
      </c>
      <c r="F1461">
        <v>3509.4</v>
      </c>
      <c r="G1461">
        <v>1583.14</v>
      </c>
      <c r="H1461">
        <v>26582.5</v>
      </c>
      <c r="I1461">
        <v>2004.56</v>
      </c>
      <c r="J1461">
        <v>26582.5</v>
      </c>
      <c r="K1461">
        <v>3742</v>
      </c>
      <c r="L1461">
        <v>6.8369999999999997</v>
      </c>
      <c r="M1461">
        <v>7.6180000000000003</v>
      </c>
      <c r="N1461">
        <v>7.968</v>
      </c>
      <c r="O1461">
        <v>8.1530000000000005</v>
      </c>
      <c r="P1461">
        <v>90.36</v>
      </c>
      <c r="Q1461">
        <v>1.2495000000000001</v>
      </c>
      <c r="R1461">
        <v>136.30000000000001</v>
      </c>
      <c r="S1461">
        <v>1.778</v>
      </c>
      <c r="T1461">
        <v>0.78569999999999995</v>
      </c>
      <c r="U1461">
        <v>0.5887</v>
      </c>
      <c r="V1461">
        <v>1.4264999999999999</v>
      </c>
      <c r="W1461">
        <v>6.5339999999999998</v>
      </c>
      <c r="X1461">
        <v>6.0679999999999996</v>
      </c>
      <c r="Y1461">
        <v>19.8</v>
      </c>
      <c r="Z1461">
        <v>2.7395</v>
      </c>
      <c r="AA1461">
        <v>2.7175000000000002</v>
      </c>
      <c r="AB1461">
        <v>2.9859999999999998</v>
      </c>
      <c r="AC1461">
        <v>88.49</v>
      </c>
      <c r="AD1461">
        <v>3.988</v>
      </c>
      <c r="AE1461">
        <v>81.099999999999994</v>
      </c>
      <c r="AF1461">
        <v>115.1</v>
      </c>
      <c r="AG1461">
        <v>361.3</v>
      </c>
      <c r="AH1461">
        <v>21.48</v>
      </c>
      <c r="AI1461">
        <v>587.75</v>
      </c>
      <c r="AJ1461">
        <v>258.75</v>
      </c>
      <c r="AK1461">
        <v>8.7100000000000009</v>
      </c>
      <c r="AL1461">
        <v>288.25</v>
      </c>
    </row>
    <row r="1462" spans="2:38" x14ac:dyDescent="0.25">
      <c r="B1462" s="15">
        <v>33333</v>
      </c>
      <c r="C1462">
        <v>2896.78</v>
      </c>
      <c r="D1462">
        <v>375.36</v>
      </c>
      <c r="E1462">
        <v>495.79</v>
      </c>
      <c r="F1462">
        <v>3518.2</v>
      </c>
      <c r="G1462">
        <v>1586.87</v>
      </c>
      <c r="H1462">
        <v>26767.33</v>
      </c>
      <c r="I1462">
        <v>2015.6</v>
      </c>
      <c r="J1462">
        <v>26767.33</v>
      </c>
      <c r="K1462">
        <v>3849.15</v>
      </c>
      <c r="L1462">
        <v>6.9009999999999998</v>
      </c>
      <c r="M1462">
        <v>7.6379999999999999</v>
      </c>
      <c r="N1462">
        <v>7.9820000000000002</v>
      </c>
      <c r="O1462">
        <v>8.1660000000000004</v>
      </c>
      <c r="P1462">
        <v>90.64</v>
      </c>
      <c r="Q1462">
        <v>1.2535000000000001</v>
      </c>
      <c r="R1462">
        <v>136.9</v>
      </c>
      <c r="S1462">
        <v>1.7694999999999999</v>
      </c>
      <c r="T1462">
        <v>0.78690000000000004</v>
      </c>
      <c r="U1462">
        <v>0.59560000000000002</v>
      </c>
      <c r="V1462">
        <v>1.419</v>
      </c>
      <c r="W1462">
        <v>6.5440000000000005</v>
      </c>
      <c r="X1462">
        <v>6.06</v>
      </c>
      <c r="Y1462">
        <v>19.68</v>
      </c>
      <c r="Z1462">
        <v>2.7444999999999999</v>
      </c>
      <c r="AA1462">
        <v>2.6949999999999998</v>
      </c>
      <c r="AB1462">
        <v>2.984</v>
      </c>
      <c r="AC1462">
        <v>85.34</v>
      </c>
      <c r="AD1462">
        <v>3.95</v>
      </c>
      <c r="AE1462">
        <v>82.325000000000003</v>
      </c>
      <c r="AF1462">
        <v>115.7</v>
      </c>
      <c r="AG1462">
        <v>359.8</v>
      </c>
      <c r="AH1462">
        <v>19.96</v>
      </c>
      <c r="AI1462">
        <v>588.75</v>
      </c>
      <c r="AJ1462">
        <v>258.25</v>
      </c>
      <c r="AK1462">
        <v>8.98</v>
      </c>
      <c r="AL1462">
        <v>286.5</v>
      </c>
    </row>
    <row r="1463" spans="2:38" x14ac:dyDescent="0.25">
      <c r="B1463" s="15">
        <v>33326</v>
      </c>
      <c r="C1463">
        <v>2913.86</v>
      </c>
      <c r="D1463">
        <v>375.22</v>
      </c>
      <c r="E1463">
        <v>482.3</v>
      </c>
      <c r="F1463">
        <v>3495.7</v>
      </c>
      <c r="G1463">
        <v>1522.8</v>
      </c>
      <c r="H1463">
        <v>26292.04</v>
      </c>
      <c r="I1463">
        <v>1970.73</v>
      </c>
      <c r="J1463">
        <v>26292.04</v>
      </c>
      <c r="K1463">
        <v>3745.97</v>
      </c>
      <c r="L1463">
        <v>7.0309999999999997</v>
      </c>
      <c r="M1463">
        <v>7.7539999999999996</v>
      </c>
      <c r="N1463">
        <v>8.0609999999999999</v>
      </c>
      <c r="O1463">
        <v>8.2460000000000004</v>
      </c>
      <c r="P1463">
        <v>92.01</v>
      </c>
      <c r="Q1463">
        <v>1.2253000000000001</v>
      </c>
      <c r="R1463">
        <v>140.6</v>
      </c>
      <c r="S1463">
        <v>1.7509999999999999</v>
      </c>
      <c r="T1463">
        <v>0.77749999999999997</v>
      </c>
      <c r="U1463">
        <v>0.58799999999999997</v>
      </c>
      <c r="V1463">
        <v>1.4450000000000001</v>
      </c>
      <c r="W1463">
        <v>6.6025</v>
      </c>
      <c r="X1463">
        <v>6.13</v>
      </c>
      <c r="Y1463">
        <v>19.57</v>
      </c>
      <c r="Z1463">
        <v>2.7669999999999999</v>
      </c>
      <c r="AA1463">
        <v>2.7330000000000001</v>
      </c>
      <c r="AB1463">
        <v>2.98</v>
      </c>
      <c r="AC1463">
        <v>81.819999999999993</v>
      </c>
      <c r="AD1463">
        <v>3.8679999999999999</v>
      </c>
      <c r="AE1463">
        <v>81.400000000000006</v>
      </c>
      <c r="AF1463">
        <v>115.55</v>
      </c>
      <c r="AG1463">
        <v>357.1</v>
      </c>
      <c r="AH1463">
        <v>19.63</v>
      </c>
      <c r="AI1463">
        <v>574.75</v>
      </c>
      <c r="AJ1463">
        <v>252.75</v>
      </c>
      <c r="AK1463">
        <v>8.9</v>
      </c>
      <c r="AL1463">
        <v>286.75</v>
      </c>
    </row>
    <row r="1464" spans="2:38" x14ac:dyDescent="0.25">
      <c r="B1464" s="15">
        <v>33319</v>
      </c>
      <c r="C1464">
        <v>2858.91</v>
      </c>
      <c r="D1464">
        <v>367.48</v>
      </c>
      <c r="E1464">
        <v>464.15</v>
      </c>
      <c r="F1464">
        <v>3457.04</v>
      </c>
      <c r="G1464">
        <v>1520.29</v>
      </c>
      <c r="H1464">
        <v>26613.19</v>
      </c>
      <c r="I1464">
        <v>1982.85</v>
      </c>
      <c r="J1464">
        <v>26613.19</v>
      </c>
      <c r="K1464">
        <v>3716.15</v>
      </c>
      <c r="L1464">
        <v>7.1070000000000002</v>
      </c>
      <c r="M1464">
        <v>7.7930000000000001</v>
      </c>
      <c r="N1464">
        <v>8.1229999999999993</v>
      </c>
      <c r="O1464">
        <v>8.3079999999999998</v>
      </c>
      <c r="P1464">
        <v>89.47</v>
      </c>
      <c r="Q1464">
        <v>1.2755000000000001</v>
      </c>
      <c r="R1464">
        <v>137.19999999999999</v>
      </c>
      <c r="S1464">
        <v>1.7905</v>
      </c>
      <c r="T1464">
        <v>0.77510000000000001</v>
      </c>
      <c r="U1464">
        <v>0.59670000000000001</v>
      </c>
      <c r="V1464">
        <v>1.4093</v>
      </c>
      <c r="W1464">
        <v>6.4169999999999998</v>
      </c>
      <c r="X1464">
        <v>5.9950000000000001</v>
      </c>
      <c r="Y1464">
        <v>19.3</v>
      </c>
      <c r="Z1464">
        <v>2.7448999999999999</v>
      </c>
      <c r="AA1464">
        <v>2.6974999999999998</v>
      </c>
      <c r="AB1464">
        <v>2.9750000000000001</v>
      </c>
      <c r="AC1464">
        <v>81.430000000000007</v>
      </c>
      <c r="AD1464">
        <v>3.9660000000000002</v>
      </c>
      <c r="AE1464">
        <v>81.575000000000003</v>
      </c>
      <c r="AF1464">
        <v>120.65</v>
      </c>
      <c r="AG1464">
        <v>363.5</v>
      </c>
      <c r="AH1464">
        <v>20.100000000000001</v>
      </c>
      <c r="AI1464">
        <v>575.5</v>
      </c>
      <c r="AJ1464">
        <v>253.75</v>
      </c>
      <c r="AK1464">
        <v>9.07</v>
      </c>
      <c r="AL1464">
        <v>283</v>
      </c>
    </row>
    <row r="1465" spans="2:38" x14ac:dyDescent="0.25">
      <c r="B1465" s="15">
        <v>33312</v>
      </c>
      <c r="C1465">
        <v>2948.27</v>
      </c>
      <c r="D1465">
        <v>373.59</v>
      </c>
      <c r="E1465">
        <v>466.29</v>
      </c>
      <c r="F1465">
        <v>3517.24</v>
      </c>
      <c r="G1465">
        <v>1570.55</v>
      </c>
      <c r="H1465">
        <v>26843.1</v>
      </c>
      <c r="I1465">
        <v>2008.95</v>
      </c>
      <c r="J1465">
        <v>26843.1</v>
      </c>
      <c r="K1465">
        <v>3722.39</v>
      </c>
      <c r="L1465">
        <v>6.9729999999999999</v>
      </c>
      <c r="M1465">
        <v>7.7149999999999999</v>
      </c>
      <c r="N1465">
        <v>8.0939999999999994</v>
      </c>
      <c r="O1465">
        <v>8.2880000000000003</v>
      </c>
      <c r="P1465">
        <v>87.9</v>
      </c>
      <c r="Q1465">
        <v>1.3087</v>
      </c>
      <c r="R1465">
        <v>137.19999999999999</v>
      </c>
      <c r="S1465">
        <v>1.8225</v>
      </c>
      <c r="T1465">
        <v>0.77070000000000005</v>
      </c>
      <c r="U1465">
        <v>0.5968</v>
      </c>
      <c r="V1465">
        <v>1.3873</v>
      </c>
      <c r="W1465">
        <v>6.2465000000000002</v>
      </c>
      <c r="X1465">
        <v>5.8765000000000001</v>
      </c>
      <c r="Y1465">
        <v>19.14</v>
      </c>
      <c r="Z1465">
        <v>2.7359999999999998</v>
      </c>
      <c r="AA1465">
        <v>2.6414999999999997</v>
      </c>
      <c r="AB1465">
        <v>2.9750000000000001</v>
      </c>
      <c r="AC1465">
        <v>85.75</v>
      </c>
      <c r="AD1465">
        <v>4.0910000000000002</v>
      </c>
      <c r="AE1465">
        <v>81.650000000000006</v>
      </c>
      <c r="AF1465">
        <v>117.65</v>
      </c>
      <c r="AG1465">
        <v>365.8</v>
      </c>
      <c r="AH1465">
        <v>20.010000000000002</v>
      </c>
      <c r="AI1465">
        <v>566.375</v>
      </c>
      <c r="AJ1465">
        <v>242.75</v>
      </c>
      <c r="AK1465">
        <v>9.07</v>
      </c>
      <c r="AL1465">
        <v>268.5</v>
      </c>
    </row>
    <row r="1466" spans="2:38" x14ac:dyDescent="0.25">
      <c r="B1466" s="15">
        <v>33305</v>
      </c>
      <c r="C1466">
        <v>2955.2</v>
      </c>
      <c r="D1466">
        <v>374.95</v>
      </c>
      <c r="E1466">
        <v>475.11</v>
      </c>
      <c r="F1466">
        <v>3571.42</v>
      </c>
      <c r="G1466">
        <v>1602.45</v>
      </c>
      <c r="H1466">
        <v>26607.52</v>
      </c>
      <c r="I1466">
        <v>1967.11</v>
      </c>
      <c r="J1466">
        <v>26607.52</v>
      </c>
      <c r="K1466">
        <v>3653.19</v>
      </c>
      <c r="L1466">
        <v>7.0759999999999996</v>
      </c>
      <c r="M1466">
        <v>7.7610000000000001</v>
      </c>
      <c r="N1466">
        <v>8.1289999999999996</v>
      </c>
      <c r="O1466">
        <v>8.31</v>
      </c>
      <c r="P1466">
        <v>86.31</v>
      </c>
      <c r="Q1466">
        <v>1.3371</v>
      </c>
      <c r="R1466">
        <v>136.25</v>
      </c>
      <c r="S1466">
        <v>1.865</v>
      </c>
      <c r="T1466">
        <v>0.76890000000000003</v>
      </c>
      <c r="U1466">
        <v>0.59799999999999998</v>
      </c>
      <c r="V1466">
        <v>1.3645</v>
      </c>
      <c r="W1466">
        <v>6.0975000000000001</v>
      </c>
      <c r="X1466">
        <v>5.774</v>
      </c>
      <c r="Y1466">
        <v>19.04</v>
      </c>
      <c r="Z1466">
        <v>2.73</v>
      </c>
      <c r="AA1466">
        <v>2.5855000000000001</v>
      </c>
      <c r="AB1466">
        <v>2.9729999999999999</v>
      </c>
      <c r="AC1466">
        <v>84.43</v>
      </c>
      <c r="AD1466">
        <v>4.165</v>
      </c>
      <c r="AE1466">
        <v>81.900000000000006</v>
      </c>
      <c r="AF1466">
        <v>114.3</v>
      </c>
      <c r="AG1466">
        <v>371.2</v>
      </c>
      <c r="AH1466">
        <v>19.309999999999999</v>
      </c>
      <c r="AI1466">
        <v>600.1875</v>
      </c>
      <c r="AJ1466">
        <v>247.75</v>
      </c>
      <c r="AK1466">
        <v>9.3000000000000007</v>
      </c>
      <c r="AL1466">
        <v>275.5</v>
      </c>
    </row>
    <row r="1467" spans="2:38" x14ac:dyDescent="0.25">
      <c r="B1467" s="15">
        <v>33298</v>
      </c>
      <c r="C1467">
        <v>2909.9</v>
      </c>
      <c r="D1467">
        <v>370.47</v>
      </c>
      <c r="E1467">
        <v>456.73</v>
      </c>
      <c r="F1467">
        <v>3471.42</v>
      </c>
      <c r="G1467">
        <v>1516.74</v>
      </c>
      <c r="H1467">
        <v>25881.57</v>
      </c>
      <c r="I1467">
        <v>1931.66</v>
      </c>
      <c r="J1467">
        <v>25881.57</v>
      </c>
      <c r="K1467">
        <v>3552.37</v>
      </c>
      <c r="L1467">
        <v>7.1689999999999996</v>
      </c>
      <c r="M1467">
        <v>7.7839999999999998</v>
      </c>
      <c r="N1467">
        <v>8.1199999999999992</v>
      </c>
      <c r="O1467">
        <v>8.2880000000000003</v>
      </c>
      <c r="P1467">
        <v>84.84</v>
      </c>
      <c r="Q1467">
        <v>1.3624000000000001</v>
      </c>
      <c r="R1467">
        <v>134.55000000000001</v>
      </c>
      <c r="S1467">
        <v>1.8953</v>
      </c>
      <c r="T1467">
        <v>0.78720000000000001</v>
      </c>
      <c r="U1467">
        <v>0.60350000000000004</v>
      </c>
      <c r="V1467">
        <v>1.3320000000000001</v>
      </c>
      <c r="W1467">
        <v>6.0010000000000003</v>
      </c>
      <c r="X1467">
        <v>5.7015000000000002</v>
      </c>
      <c r="Y1467">
        <v>19.059999999999999</v>
      </c>
      <c r="Z1467">
        <v>2.7229999999999999</v>
      </c>
      <c r="AA1467">
        <v>2.59</v>
      </c>
      <c r="AB1467">
        <v>2.9685000000000001</v>
      </c>
      <c r="AC1467">
        <v>88.1</v>
      </c>
      <c r="AD1467">
        <v>3.7730000000000001</v>
      </c>
      <c r="AE1467">
        <v>80.224999999999994</v>
      </c>
      <c r="AF1467">
        <v>111.6</v>
      </c>
      <c r="AG1467">
        <v>368.6</v>
      </c>
      <c r="AH1467">
        <v>19.38</v>
      </c>
      <c r="AI1467">
        <v>586.625</v>
      </c>
      <c r="AJ1467">
        <v>244</v>
      </c>
      <c r="AK1467">
        <v>9.18</v>
      </c>
      <c r="AL1467">
        <v>269</v>
      </c>
    </row>
    <row r="1468" spans="2:38" x14ac:dyDescent="0.25">
      <c r="B1468" s="15">
        <v>33291</v>
      </c>
      <c r="C1468">
        <v>2889.36</v>
      </c>
      <c r="D1468">
        <v>365.65</v>
      </c>
      <c r="E1468">
        <v>448.95</v>
      </c>
      <c r="F1468">
        <v>3453.28</v>
      </c>
      <c r="G1468">
        <v>1582.52</v>
      </c>
      <c r="H1468">
        <v>25902.81</v>
      </c>
      <c r="I1468">
        <v>1922.88</v>
      </c>
      <c r="J1468">
        <v>25902.81</v>
      </c>
      <c r="K1468">
        <v>3475.34</v>
      </c>
      <c r="L1468">
        <v>6.9710000000000001</v>
      </c>
      <c r="M1468">
        <v>7.569</v>
      </c>
      <c r="N1468">
        <v>7.8979999999999997</v>
      </c>
      <c r="O1468">
        <v>8.0609999999999999</v>
      </c>
      <c r="P1468">
        <v>83.12</v>
      </c>
      <c r="Q1468">
        <v>1.3958999999999999</v>
      </c>
      <c r="R1468">
        <v>132.19999999999999</v>
      </c>
      <c r="S1468">
        <v>1.9445000000000001</v>
      </c>
      <c r="T1468">
        <v>0.78600000000000003</v>
      </c>
      <c r="U1468">
        <v>0.59950000000000003</v>
      </c>
      <c r="V1468">
        <v>1.2894999999999999</v>
      </c>
      <c r="W1468">
        <v>5.8789999999999996</v>
      </c>
      <c r="X1468">
        <v>5.5994999999999999</v>
      </c>
      <c r="Y1468">
        <v>19.079999999999998</v>
      </c>
      <c r="Z1468">
        <v>2.7004999999999999</v>
      </c>
      <c r="AA1468">
        <v>2.5390000000000001</v>
      </c>
      <c r="AB1468">
        <v>2.9660000000000002</v>
      </c>
      <c r="AC1468">
        <v>86.7</v>
      </c>
      <c r="AD1468">
        <v>3.51</v>
      </c>
      <c r="AE1468">
        <v>79.400000000000006</v>
      </c>
      <c r="AF1468">
        <v>112.4</v>
      </c>
      <c r="AG1468">
        <v>357</v>
      </c>
      <c r="AH1468">
        <v>17.91</v>
      </c>
      <c r="AI1468">
        <v>569.375</v>
      </c>
      <c r="AJ1468">
        <v>238.25</v>
      </c>
      <c r="AK1468">
        <v>8.2200000000000006</v>
      </c>
      <c r="AL1468">
        <v>251.75</v>
      </c>
    </row>
    <row r="1469" spans="2:38" x14ac:dyDescent="0.25">
      <c r="B1469" s="15">
        <v>33284</v>
      </c>
      <c r="C1469">
        <v>2934.65</v>
      </c>
      <c r="D1469">
        <v>369.06</v>
      </c>
      <c r="E1469">
        <v>448.71</v>
      </c>
      <c r="F1469">
        <v>3506.55</v>
      </c>
      <c r="G1469">
        <v>1531.19</v>
      </c>
      <c r="H1469">
        <v>25343.74</v>
      </c>
      <c r="I1469">
        <v>1896.04</v>
      </c>
      <c r="J1469">
        <v>25343.74</v>
      </c>
      <c r="K1469">
        <v>3412.66</v>
      </c>
      <c r="L1469">
        <v>6.8049999999999997</v>
      </c>
      <c r="M1469">
        <v>7.4030000000000005</v>
      </c>
      <c r="N1469">
        <v>7.7839999999999998</v>
      </c>
      <c r="O1469">
        <v>7.9770000000000003</v>
      </c>
      <c r="P1469">
        <v>81.92</v>
      </c>
      <c r="Q1469">
        <v>1.4137999999999999</v>
      </c>
      <c r="R1469">
        <v>130.44999999999999</v>
      </c>
      <c r="S1469">
        <v>1.9685000000000001</v>
      </c>
      <c r="T1469">
        <v>0.7883</v>
      </c>
      <c r="U1469">
        <v>0.60750000000000004</v>
      </c>
      <c r="V1469">
        <v>1.268</v>
      </c>
      <c r="W1469">
        <v>5.766</v>
      </c>
      <c r="X1469">
        <v>5.5225</v>
      </c>
      <c r="Y1469">
        <v>18.829999999999998</v>
      </c>
      <c r="Z1469">
        <v>2.6865000000000001</v>
      </c>
      <c r="AA1469">
        <v>2.5380000000000003</v>
      </c>
      <c r="AB1469">
        <v>2.9645000000000001</v>
      </c>
      <c r="AC1469">
        <v>85.72</v>
      </c>
      <c r="AD1469">
        <v>3.7850000000000001</v>
      </c>
      <c r="AE1469">
        <v>79.05</v>
      </c>
      <c r="AF1469">
        <v>119.35</v>
      </c>
      <c r="AG1469">
        <v>364.4</v>
      </c>
      <c r="AH1469">
        <v>20.88</v>
      </c>
      <c r="AI1469">
        <v>573.375</v>
      </c>
      <c r="AJ1469">
        <v>239.5</v>
      </c>
      <c r="AK1469">
        <v>8.41</v>
      </c>
      <c r="AL1469">
        <v>256.5</v>
      </c>
    </row>
    <row r="1470" spans="2:38" x14ac:dyDescent="0.25">
      <c r="B1470" s="15">
        <v>33277</v>
      </c>
      <c r="C1470">
        <v>2830.69</v>
      </c>
      <c r="D1470">
        <v>359.35</v>
      </c>
      <c r="E1470">
        <v>436.98</v>
      </c>
      <c r="F1470">
        <v>3445.3</v>
      </c>
      <c r="G1470">
        <v>1467.82</v>
      </c>
      <c r="H1470">
        <v>24296.080000000002</v>
      </c>
      <c r="I1470">
        <v>1805.28</v>
      </c>
      <c r="J1470">
        <v>24296.080000000002</v>
      </c>
      <c r="K1470">
        <v>3359.09</v>
      </c>
      <c r="L1470">
        <v>6.7830000000000004</v>
      </c>
      <c r="M1470">
        <v>7.4</v>
      </c>
      <c r="N1470">
        <v>7.7720000000000002</v>
      </c>
      <c r="O1470">
        <v>7.9580000000000002</v>
      </c>
      <c r="P1470">
        <v>80.84</v>
      </c>
      <c r="Q1470">
        <v>1.4312</v>
      </c>
      <c r="R1470">
        <v>127.9</v>
      </c>
      <c r="S1470">
        <v>1.9889999999999999</v>
      </c>
      <c r="T1470">
        <v>0.7802</v>
      </c>
      <c r="U1470">
        <v>0.60050000000000003</v>
      </c>
      <c r="V1470">
        <v>1.2444999999999999</v>
      </c>
      <c r="W1470">
        <v>5.6989999999999998</v>
      </c>
      <c r="X1470">
        <v>5.4690000000000003</v>
      </c>
      <c r="Y1470">
        <v>18.690000000000001</v>
      </c>
      <c r="Z1470">
        <v>2.6915</v>
      </c>
      <c r="AA1470">
        <v>2.5249999999999999</v>
      </c>
      <c r="AB1470">
        <v>2.9630000000000001</v>
      </c>
      <c r="AC1470">
        <v>84.13</v>
      </c>
      <c r="AD1470">
        <v>3.8330000000000002</v>
      </c>
      <c r="AE1470">
        <v>78.474999999999994</v>
      </c>
      <c r="AF1470">
        <v>121.65</v>
      </c>
      <c r="AG1470">
        <v>370.1</v>
      </c>
      <c r="AH1470">
        <v>21.92</v>
      </c>
      <c r="AI1470">
        <v>568.625</v>
      </c>
      <c r="AJ1470">
        <v>240.25</v>
      </c>
      <c r="AK1470">
        <v>8.5399999999999991</v>
      </c>
      <c r="AL1470">
        <v>252.75</v>
      </c>
    </row>
    <row r="1471" spans="2:38" x14ac:dyDescent="0.25">
      <c r="B1471" s="15">
        <v>33270</v>
      </c>
      <c r="C1471">
        <v>2730.69</v>
      </c>
      <c r="D1471">
        <v>343.05</v>
      </c>
      <c r="E1471">
        <v>417.69</v>
      </c>
      <c r="F1471">
        <v>3293.5</v>
      </c>
      <c r="G1471">
        <v>1426.51</v>
      </c>
      <c r="H1471">
        <v>23156.7</v>
      </c>
      <c r="I1471">
        <v>1704.26</v>
      </c>
      <c r="J1471">
        <v>23156.7</v>
      </c>
      <c r="K1471">
        <v>3223.49</v>
      </c>
      <c r="L1471">
        <v>6.82</v>
      </c>
      <c r="M1471">
        <v>7.4539999999999997</v>
      </c>
      <c r="N1471">
        <v>7.9089999999999998</v>
      </c>
      <c r="O1471">
        <v>8.0909999999999993</v>
      </c>
      <c r="P1471">
        <v>81.64</v>
      </c>
      <c r="Q1471">
        <v>1.4211</v>
      </c>
      <c r="R1471">
        <v>131.44999999999999</v>
      </c>
      <c r="S1471">
        <v>1.9755</v>
      </c>
      <c r="T1471">
        <v>0.78459999999999996</v>
      </c>
      <c r="U1471">
        <v>0.59799999999999998</v>
      </c>
      <c r="V1471">
        <v>1.2524999999999999</v>
      </c>
      <c r="W1471">
        <v>5.7460000000000004</v>
      </c>
      <c r="X1471">
        <v>5.5039999999999996</v>
      </c>
      <c r="Y1471">
        <v>18.61</v>
      </c>
      <c r="Z1471">
        <v>2.6970000000000001</v>
      </c>
      <c r="AA1471">
        <v>2.5129999999999999</v>
      </c>
      <c r="AB1471">
        <v>2.96</v>
      </c>
      <c r="AC1471">
        <v>79.53</v>
      </c>
      <c r="AD1471">
        <v>3.8719999999999999</v>
      </c>
      <c r="AE1471">
        <v>78.674999999999997</v>
      </c>
      <c r="AF1471">
        <v>119.1</v>
      </c>
      <c r="AG1471">
        <v>366.1</v>
      </c>
      <c r="AH1471">
        <v>21.34</v>
      </c>
      <c r="AI1471">
        <v>567</v>
      </c>
      <c r="AJ1471">
        <v>244</v>
      </c>
      <c r="AK1471">
        <v>9</v>
      </c>
      <c r="AL1471">
        <v>262.25</v>
      </c>
    </row>
    <row r="1472" spans="2:38" x14ac:dyDescent="0.25">
      <c r="B1472" s="15">
        <v>33263</v>
      </c>
      <c r="C1472">
        <v>2659.41</v>
      </c>
      <c r="D1472">
        <v>336.07</v>
      </c>
      <c r="E1472">
        <v>394.28</v>
      </c>
      <c r="F1472">
        <v>3234</v>
      </c>
      <c r="G1472">
        <v>1382.05</v>
      </c>
      <c r="H1472">
        <v>23573.25</v>
      </c>
      <c r="I1472">
        <v>1724.62</v>
      </c>
      <c r="J1472">
        <v>23573.25</v>
      </c>
      <c r="K1472">
        <v>3206.36</v>
      </c>
      <c r="L1472">
        <v>7.0679999999999996</v>
      </c>
      <c r="M1472">
        <v>7.649</v>
      </c>
      <c r="N1472">
        <v>8.0370000000000008</v>
      </c>
      <c r="O1472">
        <v>8.2270000000000003</v>
      </c>
      <c r="P1472">
        <v>82.63</v>
      </c>
      <c r="Q1472">
        <v>1.4012</v>
      </c>
      <c r="R1472">
        <v>132.27000000000001</v>
      </c>
      <c r="S1472">
        <v>1.9569999999999999</v>
      </c>
      <c r="T1472">
        <v>0.7782</v>
      </c>
      <c r="U1472">
        <v>0.59860000000000002</v>
      </c>
      <c r="V1472">
        <v>1.26</v>
      </c>
      <c r="W1472">
        <v>5.8334999999999999</v>
      </c>
      <c r="X1472">
        <v>5.577</v>
      </c>
      <c r="Y1472">
        <v>18.420000000000002</v>
      </c>
      <c r="Z1472">
        <v>2.702</v>
      </c>
      <c r="AA1472">
        <v>2.5489999999999999</v>
      </c>
      <c r="AB1472">
        <v>2.9260000000000002</v>
      </c>
      <c r="AC1472">
        <v>78.03</v>
      </c>
      <c r="AD1472">
        <v>3.8170000000000002</v>
      </c>
      <c r="AE1472">
        <v>77.849999999999994</v>
      </c>
      <c r="AF1472">
        <v>117.7</v>
      </c>
      <c r="AG1472">
        <v>376.1</v>
      </c>
      <c r="AH1472">
        <v>21.35</v>
      </c>
      <c r="AI1472">
        <v>571.375</v>
      </c>
      <c r="AJ1472">
        <v>242.5</v>
      </c>
      <c r="AK1472">
        <v>8.92</v>
      </c>
      <c r="AL1472">
        <v>255.25</v>
      </c>
    </row>
    <row r="1473" spans="2:38" x14ac:dyDescent="0.25">
      <c r="B1473" s="15">
        <v>33256</v>
      </c>
      <c r="C1473">
        <v>2646.78</v>
      </c>
      <c r="D1473">
        <v>332.23</v>
      </c>
      <c r="E1473">
        <v>376.99</v>
      </c>
      <c r="F1473">
        <v>3210.5</v>
      </c>
      <c r="G1473">
        <v>1405.06</v>
      </c>
      <c r="H1473">
        <v>23808.3</v>
      </c>
      <c r="I1473">
        <v>1736.74</v>
      </c>
      <c r="J1473">
        <v>23808.3</v>
      </c>
      <c r="K1473">
        <v>3072.17</v>
      </c>
      <c r="L1473">
        <v>7.1230000000000002</v>
      </c>
      <c r="M1473">
        <v>7.6769999999999996</v>
      </c>
      <c r="N1473">
        <v>8.0169999999999995</v>
      </c>
      <c r="O1473">
        <v>8.1669999999999998</v>
      </c>
      <c r="P1473">
        <v>82.94</v>
      </c>
      <c r="Q1473">
        <v>1.3839000000000001</v>
      </c>
      <c r="R1473">
        <v>132.80000000000001</v>
      </c>
      <c r="S1473">
        <v>1.9395</v>
      </c>
      <c r="T1473">
        <v>0.78249999999999997</v>
      </c>
      <c r="U1473">
        <v>0.59640000000000004</v>
      </c>
      <c r="V1473">
        <v>1.262</v>
      </c>
      <c r="W1473">
        <v>5.8629999999999995</v>
      </c>
      <c r="X1473">
        <v>5.6174999999999997</v>
      </c>
      <c r="Y1473">
        <v>18.37</v>
      </c>
      <c r="Z1473">
        <v>2.7214999999999998</v>
      </c>
      <c r="AA1473">
        <v>2.5495000000000001</v>
      </c>
      <c r="AB1473">
        <v>2.96</v>
      </c>
      <c r="AC1473">
        <v>77.52</v>
      </c>
      <c r="AD1473">
        <v>4.01</v>
      </c>
      <c r="AE1473">
        <v>76.650000000000006</v>
      </c>
      <c r="AF1473">
        <v>125.9</v>
      </c>
      <c r="AG1473">
        <v>375.1</v>
      </c>
      <c r="AH1473">
        <v>19.25</v>
      </c>
      <c r="AI1473">
        <v>572.25</v>
      </c>
      <c r="AJ1473">
        <v>240.25</v>
      </c>
      <c r="AK1473">
        <v>8.99</v>
      </c>
      <c r="AL1473">
        <v>253.5</v>
      </c>
    </row>
    <row r="1474" spans="2:38" x14ac:dyDescent="0.25">
      <c r="B1474" s="15">
        <v>33249</v>
      </c>
      <c r="C1474">
        <v>2501.4899999999998</v>
      </c>
      <c r="D1474">
        <v>315.23</v>
      </c>
      <c r="E1474">
        <v>361.8</v>
      </c>
      <c r="F1474">
        <v>3183.6</v>
      </c>
      <c r="G1474">
        <v>1382.26</v>
      </c>
      <c r="H1474">
        <v>23241.02</v>
      </c>
      <c r="I1474">
        <v>1693.68</v>
      </c>
      <c r="J1474">
        <v>23241.02</v>
      </c>
      <c r="K1474">
        <v>3058.37</v>
      </c>
      <c r="L1474">
        <v>7.117</v>
      </c>
      <c r="M1474">
        <v>7.7750000000000004</v>
      </c>
      <c r="N1474">
        <v>8.1709999999999994</v>
      </c>
      <c r="O1474">
        <v>8.3580000000000005</v>
      </c>
      <c r="P1474">
        <v>84.29</v>
      </c>
      <c r="Q1474">
        <v>1.3622000000000001</v>
      </c>
      <c r="R1474">
        <v>134.25</v>
      </c>
      <c r="S1474">
        <v>1.9079999999999999</v>
      </c>
      <c r="T1474">
        <v>0.77549999999999997</v>
      </c>
      <c r="U1474">
        <v>0.59550000000000003</v>
      </c>
      <c r="V1474">
        <v>1.28</v>
      </c>
      <c r="W1474">
        <v>5.99</v>
      </c>
      <c r="X1474">
        <v>5.7</v>
      </c>
      <c r="Y1474">
        <v>18.239999999999998</v>
      </c>
      <c r="Z1474">
        <v>2.7248000000000001</v>
      </c>
      <c r="AA1474">
        <v>2.5859999999999999</v>
      </c>
      <c r="AB1474">
        <v>2.9470000000000001</v>
      </c>
      <c r="AC1474">
        <v>76.02</v>
      </c>
      <c r="AD1474">
        <v>4.1749999999999998</v>
      </c>
      <c r="AE1474">
        <v>76.349999999999994</v>
      </c>
      <c r="AF1474">
        <v>117</v>
      </c>
      <c r="AG1474">
        <v>393.3</v>
      </c>
      <c r="AH1474">
        <v>27.29</v>
      </c>
      <c r="AI1474">
        <v>553.75</v>
      </c>
      <c r="AJ1474">
        <v>230.75</v>
      </c>
      <c r="AK1474">
        <v>9.14</v>
      </c>
      <c r="AL1474">
        <v>252.5</v>
      </c>
    </row>
    <row r="1475" spans="2:38" x14ac:dyDescent="0.25">
      <c r="B1475" s="15">
        <v>33242</v>
      </c>
      <c r="C1475">
        <v>2566.09</v>
      </c>
      <c r="D1475">
        <v>321</v>
      </c>
      <c r="E1475">
        <v>367.24</v>
      </c>
      <c r="F1475">
        <v>3216.6</v>
      </c>
      <c r="G1475">
        <v>1396.07</v>
      </c>
      <c r="H1475">
        <v>24069.18</v>
      </c>
      <c r="I1475">
        <v>1740.92</v>
      </c>
      <c r="J1475">
        <v>24069.18</v>
      </c>
      <c r="K1475">
        <v>3046.61</v>
      </c>
      <c r="L1475">
        <v>7.1630000000000003</v>
      </c>
      <c r="M1475">
        <v>7.6530000000000005</v>
      </c>
      <c r="N1475">
        <v>8.0139999999999993</v>
      </c>
      <c r="O1475">
        <v>8.2070000000000007</v>
      </c>
      <c r="P1475">
        <v>83.36</v>
      </c>
      <c r="Q1475">
        <v>1.3854</v>
      </c>
      <c r="R1475">
        <v>135.1</v>
      </c>
      <c r="S1475">
        <v>1.9355</v>
      </c>
      <c r="T1475">
        <v>0.77880000000000005</v>
      </c>
      <c r="U1475">
        <v>0.59340000000000004</v>
      </c>
      <c r="V1475">
        <v>1.2755000000000001</v>
      </c>
      <c r="W1475">
        <v>5.8905000000000003</v>
      </c>
      <c r="X1475">
        <v>5.6395</v>
      </c>
      <c r="Y1475">
        <v>18.12</v>
      </c>
      <c r="Z1475">
        <v>2.7080000000000002</v>
      </c>
      <c r="AA1475">
        <v>2.5259999999999998</v>
      </c>
      <c r="AB1475">
        <v>2.95</v>
      </c>
      <c r="AC1475">
        <v>76.8</v>
      </c>
      <c r="AD1475">
        <v>4.2069999999999999</v>
      </c>
      <c r="AE1475">
        <v>77.849999999999994</v>
      </c>
      <c r="AF1475">
        <v>106.15</v>
      </c>
      <c r="AG1475">
        <v>387.2</v>
      </c>
      <c r="AH1475">
        <v>24.9</v>
      </c>
      <c r="AI1475">
        <v>564.5</v>
      </c>
      <c r="AJ1475">
        <v>233.75</v>
      </c>
      <c r="AK1475">
        <v>9.1999999999999993</v>
      </c>
      <c r="AL1475">
        <v>257.5</v>
      </c>
    </row>
    <row r="1476" spans="2:38" x14ac:dyDescent="0.25">
      <c r="B1476" s="15">
        <v>33235</v>
      </c>
      <c r="C1476">
        <v>2629.21</v>
      </c>
      <c r="D1476">
        <v>328.72</v>
      </c>
      <c r="E1476">
        <v>371.2</v>
      </c>
      <c r="F1476">
        <v>3237.5</v>
      </c>
      <c r="G1476">
        <v>1398.23</v>
      </c>
      <c r="H1476">
        <v>23848.71</v>
      </c>
      <c r="I1476">
        <v>1733.83</v>
      </c>
      <c r="J1476">
        <v>23848.71</v>
      </c>
      <c r="K1476">
        <v>3053.73</v>
      </c>
      <c r="L1476">
        <v>7.2240000000000002</v>
      </c>
      <c r="M1476">
        <v>7.7729999999999997</v>
      </c>
      <c r="N1476">
        <v>8.1289999999999996</v>
      </c>
      <c r="O1476">
        <v>8.298</v>
      </c>
      <c r="P1476">
        <v>83.26</v>
      </c>
      <c r="Q1476">
        <v>1.3857999999999999</v>
      </c>
      <c r="R1476">
        <v>135.12</v>
      </c>
      <c r="S1476">
        <v>1.9224999999999999</v>
      </c>
      <c r="T1476">
        <v>0.7702</v>
      </c>
      <c r="U1476">
        <v>0.58609999999999995</v>
      </c>
      <c r="V1476">
        <v>1.2795000000000001</v>
      </c>
      <c r="W1476">
        <v>5.8725000000000005</v>
      </c>
      <c r="X1476">
        <v>5.6319999999999997</v>
      </c>
      <c r="Y1476">
        <v>18.123000000000001</v>
      </c>
      <c r="Z1476">
        <v>2.7155</v>
      </c>
      <c r="AA1476">
        <v>2.5640000000000001</v>
      </c>
      <c r="AB1476">
        <v>2.948</v>
      </c>
      <c r="AC1476">
        <v>77.8</v>
      </c>
      <c r="AD1476">
        <v>4.2450000000000001</v>
      </c>
      <c r="AE1476">
        <v>77.2</v>
      </c>
      <c r="AF1476">
        <v>113.5</v>
      </c>
      <c r="AG1476">
        <v>396.2</v>
      </c>
      <c r="AH1476">
        <v>27.57</v>
      </c>
      <c r="AI1476">
        <v>558</v>
      </c>
      <c r="AJ1476">
        <v>232.75</v>
      </c>
      <c r="AK1476">
        <v>9.3699999999999992</v>
      </c>
      <c r="AL1476">
        <v>261.75</v>
      </c>
    </row>
    <row r="1477" spans="2:38" x14ac:dyDescent="0.25">
      <c r="B1477" s="15">
        <v>33228</v>
      </c>
      <c r="C1477">
        <v>2633.66</v>
      </c>
      <c r="D1477">
        <v>331.75</v>
      </c>
      <c r="E1477">
        <v>373.6</v>
      </c>
      <c r="F1477">
        <v>3243.8</v>
      </c>
      <c r="G1477">
        <v>1414.88</v>
      </c>
      <c r="H1477">
        <v>24119.599999999999</v>
      </c>
      <c r="I1477">
        <v>1764.82</v>
      </c>
      <c r="J1477">
        <v>24119.599999999999</v>
      </c>
      <c r="K1477">
        <v>3079.67</v>
      </c>
      <c r="L1477">
        <v>7.274</v>
      </c>
      <c r="M1477">
        <v>7.7519999999999998</v>
      </c>
      <c r="N1477">
        <v>8.1069999999999993</v>
      </c>
      <c r="O1477">
        <v>8.2810000000000006</v>
      </c>
      <c r="P1477">
        <v>84.7</v>
      </c>
      <c r="Q1477">
        <v>1.365</v>
      </c>
      <c r="R1477">
        <v>135.6</v>
      </c>
      <c r="S1477">
        <v>1.8879999999999999</v>
      </c>
      <c r="T1477">
        <v>0.77</v>
      </c>
      <c r="U1477">
        <v>0.58699999999999997</v>
      </c>
      <c r="V1477">
        <v>1.3089999999999999</v>
      </c>
      <c r="W1477">
        <v>5.9915000000000003</v>
      </c>
      <c r="X1477">
        <v>5.7240000000000002</v>
      </c>
      <c r="Y1477">
        <v>18.18</v>
      </c>
      <c r="Z1477">
        <v>2.7065000000000001</v>
      </c>
      <c r="AA1477">
        <v>2.56</v>
      </c>
      <c r="AB1477">
        <v>2.94</v>
      </c>
      <c r="AC1477">
        <v>76.27</v>
      </c>
      <c r="AD1477">
        <v>4.0250000000000004</v>
      </c>
      <c r="AE1477">
        <v>76.575000000000003</v>
      </c>
      <c r="AF1477">
        <v>116.4</v>
      </c>
      <c r="AG1477">
        <v>382.5</v>
      </c>
      <c r="AH1477">
        <v>25.92</v>
      </c>
      <c r="AI1477">
        <v>562.75</v>
      </c>
      <c r="AJ1477">
        <v>234</v>
      </c>
      <c r="AK1477">
        <v>9.67</v>
      </c>
      <c r="AL1477">
        <v>261.5</v>
      </c>
    </row>
    <row r="1478" spans="2:38" x14ac:dyDescent="0.25">
      <c r="B1478" s="15">
        <v>33221</v>
      </c>
      <c r="C1478">
        <v>2593.81</v>
      </c>
      <c r="D1478">
        <v>326.82</v>
      </c>
      <c r="E1478">
        <v>368.83</v>
      </c>
      <c r="F1478">
        <v>3244.3</v>
      </c>
      <c r="G1478">
        <v>1522.4</v>
      </c>
      <c r="H1478">
        <v>24349.5</v>
      </c>
      <c r="I1478">
        <v>1800.32</v>
      </c>
      <c r="J1478">
        <v>24349.5</v>
      </c>
      <c r="K1478">
        <v>3125.69</v>
      </c>
      <c r="L1478">
        <v>7.3109999999999999</v>
      </c>
      <c r="M1478">
        <v>7.73</v>
      </c>
      <c r="N1478">
        <v>8.0299999999999994</v>
      </c>
      <c r="O1478">
        <v>8.1880000000000006</v>
      </c>
      <c r="P1478">
        <v>82.58</v>
      </c>
      <c r="Q1478">
        <v>1.4036999999999999</v>
      </c>
      <c r="R1478">
        <v>132.94999999999999</v>
      </c>
      <c r="S1478">
        <v>1.9370000000000001</v>
      </c>
      <c r="T1478">
        <v>0.76900000000000002</v>
      </c>
      <c r="U1478">
        <v>0.59809999999999997</v>
      </c>
      <c r="V1478">
        <v>1.2742</v>
      </c>
      <c r="W1478">
        <v>5.8230000000000004</v>
      </c>
      <c r="X1478">
        <v>5.5880000000000001</v>
      </c>
      <c r="Y1478">
        <v>18.09</v>
      </c>
      <c r="Z1478">
        <v>2.6945000000000001</v>
      </c>
      <c r="AA1478">
        <v>2.5190000000000001</v>
      </c>
      <c r="AB1478">
        <v>2.94</v>
      </c>
      <c r="AC1478">
        <v>76.61</v>
      </c>
      <c r="AD1478">
        <v>3.9370000000000003</v>
      </c>
      <c r="AE1478">
        <v>80.974999999999994</v>
      </c>
      <c r="AF1478">
        <v>104.05</v>
      </c>
      <c r="AG1478">
        <v>376.7</v>
      </c>
      <c r="AH1478">
        <v>26.55</v>
      </c>
      <c r="AI1478">
        <v>588.25</v>
      </c>
      <c r="AJ1478">
        <v>223.25</v>
      </c>
      <c r="AK1478">
        <v>9.67</v>
      </c>
      <c r="AL1478">
        <v>253</v>
      </c>
    </row>
    <row r="1479" spans="2:38" x14ac:dyDescent="0.25">
      <c r="B1479" s="15">
        <v>33214</v>
      </c>
      <c r="C1479">
        <v>2590.1</v>
      </c>
      <c r="D1479">
        <v>327.75</v>
      </c>
      <c r="E1479">
        <v>371.54</v>
      </c>
      <c r="F1479">
        <v>3233.6</v>
      </c>
      <c r="G1479">
        <v>1512.84</v>
      </c>
      <c r="H1479">
        <v>23522.49</v>
      </c>
      <c r="I1479">
        <v>1740.34</v>
      </c>
      <c r="J1479">
        <v>23522.49</v>
      </c>
      <c r="K1479">
        <v>3163.69</v>
      </c>
      <c r="L1479">
        <v>7.3120000000000003</v>
      </c>
      <c r="M1479">
        <v>7.665</v>
      </c>
      <c r="N1479">
        <v>8.0220000000000002</v>
      </c>
      <c r="O1479">
        <v>8.1839999999999993</v>
      </c>
      <c r="P1479">
        <v>81.93</v>
      </c>
      <c r="Q1479">
        <v>1.4073</v>
      </c>
      <c r="R1479">
        <v>131.05000000000001</v>
      </c>
      <c r="S1479">
        <v>1.9518</v>
      </c>
      <c r="T1479">
        <v>0.77449999999999997</v>
      </c>
      <c r="U1479">
        <v>0.60399999999999998</v>
      </c>
      <c r="V1479">
        <v>1.2629999999999999</v>
      </c>
      <c r="W1479">
        <v>5.7945000000000002</v>
      </c>
      <c r="X1479">
        <v>5.5674999999999999</v>
      </c>
      <c r="Y1479">
        <v>18.12</v>
      </c>
      <c r="Z1479">
        <v>2.6970000000000001</v>
      </c>
      <c r="AA1479">
        <v>2.5150000000000001</v>
      </c>
      <c r="AB1479">
        <v>2.9290000000000003</v>
      </c>
      <c r="AC1479">
        <v>74.930000000000007</v>
      </c>
      <c r="AD1479">
        <v>4.0549999999999997</v>
      </c>
      <c r="AE1479">
        <v>79.924999999999997</v>
      </c>
      <c r="AF1479">
        <v>101.75</v>
      </c>
      <c r="AG1479">
        <v>370.3</v>
      </c>
      <c r="AH1479">
        <v>26.58</v>
      </c>
      <c r="AI1479">
        <v>595</v>
      </c>
      <c r="AJ1479">
        <v>226</v>
      </c>
      <c r="AK1479">
        <v>9.6</v>
      </c>
      <c r="AL1479">
        <v>253</v>
      </c>
    </row>
    <row r="1480" spans="2:38" x14ac:dyDescent="0.25">
      <c r="B1480" s="15">
        <v>33207</v>
      </c>
      <c r="C1480">
        <v>2559.65</v>
      </c>
      <c r="D1480">
        <v>322.22000000000003</v>
      </c>
      <c r="E1480">
        <v>359.06</v>
      </c>
      <c r="F1480">
        <v>3151.1</v>
      </c>
      <c r="G1480">
        <v>1441.23</v>
      </c>
      <c r="H1480">
        <v>22454.63</v>
      </c>
      <c r="I1480">
        <v>1652.01</v>
      </c>
      <c r="J1480">
        <v>22454.63</v>
      </c>
      <c r="K1480">
        <v>2965.06</v>
      </c>
      <c r="L1480">
        <v>7.5890000000000004</v>
      </c>
      <c r="M1480">
        <v>7.9850000000000003</v>
      </c>
      <c r="N1480">
        <v>8.2520000000000007</v>
      </c>
      <c r="O1480">
        <v>8.4860000000000007</v>
      </c>
      <c r="P1480">
        <v>82.94</v>
      </c>
      <c r="Q1480">
        <v>1.3891</v>
      </c>
      <c r="R1480">
        <v>133.1</v>
      </c>
      <c r="S1480">
        <v>1.9435</v>
      </c>
      <c r="T1480">
        <v>0.77290000000000003</v>
      </c>
      <c r="U1480">
        <v>0.6089</v>
      </c>
      <c r="V1480">
        <v>1.2765</v>
      </c>
      <c r="W1480">
        <v>5.8460000000000001</v>
      </c>
      <c r="X1480">
        <v>5.6185</v>
      </c>
      <c r="Y1480">
        <v>18.12</v>
      </c>
      <c r="Z1480">
        <v>2.7044999999999999</v>
      </c>
      <c r="AA1480">
        <v>2.5190999999999999</v>
      </c>
      <c r="AB1480">
        <v>2.9329999999999998</v>
      </c>
      <c r="AC1480">
        <v>75.8</v>
      </c>
      <c r="AD1480">
        <v>4.1219999999999999</v>
      </c>
      <c r="AE1480">
        <v>78.55</v>
      </c>
      <c r="AF1480">
        <v>108</v>
      </c>
      <c r="AG1480">
        <v>383.3</v>
      </c>
      <c r="AH1480">
        <v>28.85</v>
      </c>
      <c r="AI1480">
        <v>589.5</v>
      </c>
      <c r="AJ1480">
        <v>227.75</v>
      </c>
      <c r="AK1480">
        <v>9.82</v>
      </c>
      <c r="AL1480">
        <v>245</v>
      </c>
    </row>
    <row r="1481" spans="2:38" x14ac:dyDescent="0.25">
      <c r="B1481" s="15">
        <v>33200</v>
      </c>
      <c r="C1481">
        <v>2527.23</v>
      </c>
      <c r="D1481">
        <v>315.10000000000002</v>
      </c>
      <c r="E1481">
        <v>349.04</v>
      </c>
      <c r="F1481">
        <v>3118.5</v>
      </c>
      <c r="G1481">
        <v>1483.36</v>
      </c>
      <c r="H1481">
        <v>23400.28</v>
      </c>
      <c r="I1481">
        <v>1727.66</v>
      </c>
      <c r="J1481">
        <v>23400.28</v>
      </c>
      <c r="K1481">
        <v>3016.06</v>
      </c>
      <c r="L1481">
        <v>7.5060000000000002</v>
      </c>
      <c r="M1481">
        <v>7.9050000000000002</v>
      </c>
      <c r="N1481">
        <v>8.2840000000000007</v>
      </c>
      <c r="O1481">
        <v>8.4469999999999992</v>
      </c>
      <c r="P1481">
        <v>81.86</v>
      </c>
      <c r="Q1481">
        <v>1.4055</v>
      </c>
      <c r="R1481">
        <v>127.35</v>
      </c>
      <c r="S1481">
        <v>1.968</v>
      </c>
      <c r="T1481">
        <v>0.76700000000000002</v>
      </c>
      <c r="U1481">
        <v>0.61399999999999999</v>
      </c>
      <c r="V1481">
        <v>1.2585</v>
      </c>
      <c r="W1481">
        <v>5.7975000000000003</v>
      </c>
      <c r="X1481">
        <v>5.5625</v>
      </c>
      <c r="Y1481">
        <v>18.09</v>
      </c>
      <c r="Z1481">
        <v>2.6819999999999999</v>
      </c>
      <c r="AA1481">
        <v>2.5150000000000001</v>
      </c>
      <c r="AB1481">
        <v>2.923</v>
      </c>
      <c r="AC1481">
        <v>74.97</v>
      </c>
      <c r="AD1481">
        <v>4.13</v>
      </c>
      <c r="AE1481">
        <v>79.349999999999994</v>
      </c>
      <c r="AF1481">
        <v>113.6</v>
      </c>
      <c r="AG1481">
        <v>384.5</v>
      </c>
      <c r="AH1481">
        <v>31.9</v>
      </c>
      <c r="AI1481">
        <v>582</v>
      </c>
      <c r="AJ1481">
        <v>222.5</v>
      </c>
      <c r="AK1481">
        <v>9.83</v>
      </c>
      <c r="AL1481">
        <v>248.75</v>
      </c>
    </row>
    <row r="1482" spans="2:38" x14ac:dyDescent="0.25">
      <c r="B1482" s="15">
        <v>33193</v>
      </c>
      <c r="C1482">
        <v>2550.25</v>
      </c>
      <c r="D1482">
        <v>317.12</v>
      </c>
      <c r="E1482">
        <v>350.85</v>
      </c>
      <c r="F1482">
        <v>3128.6</v>
      </c>
      <c r="G1482">
        <v>1425.68</v>
      </c>
      <c r="H1482">
        <v>23171.63</v>
      </c>
      <c r="I1482">
        <v>1720.12</v>
      </c>
      <c r="J1482">
        <v>23171.63</v>
      </c>
      <c r="K1482">
        <v>3008.66</v>
      </c>
      <c r="L1482">
        <v>7.57</v>
      </c>
      <c r="M1482">
        <v>7.9489999999999998</v>
      </c>
      <c r="N1482">
        <v>8.2970000000000006</v>
      </c>
      <c r="O1482">
        <v>8.4499999999999993</v>
      </c>
      <c r="P1482">
        <v>81.59</v>
      </c>
      <c r="Q1482">
        <v>1.4188000000000001</v>
      </c>
      <c r="R1482">
        <v>129.43</v>
      </c>
      <c r="S1482">
        <v>1.9691000000000001</v>
      </c>
      <c r="T1482">
        <v>0.7712</v>
      </c>
      <c r="U1482">
        <v>0.60970000000000002</v>
      </c>
      <c r="V1482">
        <v>1.244</v>
      </c>
      <c r="W1482">
        <v>5.7629999999999999</v>
      </c>
      <c r="X1482">
        <v>5.5380000000000003</v>
      </c>
      <c r="Y1482">
        <v>18.079999999999998</v>
      </c>
      <c r="Z1482">
        <v>2.6964999999999999</v>
      </c>
      <c r="AA1482">
        <v>2.5289999999999999</v>
      </c>
      <c r="AB1482">
        <v>2.927</v>
      </c>
      <c r="AC1482">
        <v>74.25</v>
      </c>
      <c r="AD1482">
        <v>4.1500000000000004</v>
      </c>
      <c r="AE1482">
        <v>79.05</v>
      </c>
      <c r="AF1482">
        <v>109.7</v>
      </c>
      <c r="AG1482">
        <v>379.8</v>
      </c>
      <c r="AH1482">
        <v>29.78</v>
      </c>
      <c r="AI1482">
        <v>566.75</v>
      </c>
      <c r="AJ1482">
        <v>225</v>
      </c>
      <c r="AK1482">
        <v>10.07</v>
      </c>
      <c r="AL1482">
        <v>250.25</v>
      </c>
    </row>
    <row r="1483" spans="2:38" x14ac:dyDescent="0.25">
      <c r="B1483" s="15">
        <v>33186</v>
      </c>
      <c r="C1483">
        <v>2488.61</v>
      </c>
      <c r="D1483">
        <v>313.74</v>
      </c>
      <c r="E1483">
        <v>341.95</v>
      </c>
      <c r="F1483">
        <v>3077.5</v>
      </c>
      <c r="G1483">
        <v>1381.49</v>
      </c>
      <c r="H1483">
        <v>22931.8</v>
      </c>
      <c r="I1483">
        <v>1707.44</v>
      </c>
      <c r="J1483">
        <v>22931.8</v>
      </c>
      <c r="K1483">
        <v>2932.92</v>
      </c>
      <c r="L1483">
        <v>7.5990000000000002</v>
      </c>
      <c r="M1483">
        <v>8.0640000000000001</v>
      </c>
      <c r="N1483">
        <v>8.4670000000000005</v>
      </c>
      <c r="O1483">
        <v>8.6219999999999999</v>
      </c>
      <c r="P1483">
        <v>82.12</v>
      </c>
      <c r="Q1483">
        <v>1.4041000000000001</v>
      </c>
      <c r="R1483">
        <v>129.72999999999999</v>
      </c>
      <c r="S1483">
        <v>1.9670000000000001</v>
      </c>
      <c r="T1483">
        <v>0.77969999999999995</v>
      </c>
      <c r="U1483">
        <v>0.61050000000000004</v>
      </c>
      <c r="V1483">
        <v>1.25</v>
      </c>
      <c r="W1483">
        <v>5.8100000000000005</v>
      </c>
      <c r="X1483">
        <v>5.5670000000000002</v>
      </c>
      <c r="Y1483">
        <v>18.13</v>
      </c>
      <c r="Z1483">
        <v>2.7004999999999999</v>
      </c>
      <c r="AA1483">
        <v>2.5324999999999998</v>
      </c>
      <c r="AB1483">
        <v>2.923</v>
      </c>
      <c r="AC1483">
        <v>73.069999999999993</v>
      </c>
      <c r="AD1483">
        <v>4.2370000000000001</v>
      </c>
      <c r="AE1483">
        <v>78.3</v>
      </c>
      <c r="AF1483">
        <v>114.5</v>
      </c>
      <c r="AG1483">
        <v>386.3</v>
      </c>
      <c r="AH1483">
        <v>33.89</v>
      </c>
      <c r="AI1483">
        <v>566.75</v>
      </c>
      <c r="AJ1483">
        <v>231</v>
      </c>
      <c r="AK1483">
        <v>10.17</v>
      </c>
      <c r="AL1483">
        <v>265.75</v>
      </c>
    </row>
    <row r="1484" spans="2:38" x14ac:dyDescent="0.25">
      <c r="B1484" s="15">
        <v>33179</v>
      </c>
      <c r="C1484">
        <v>2490.84</v>
      </c>
      <c r="D1484">
        <v>311.85000000000002</v>
      </c>
      <c r="E1484">
        <v>336.45</v>
      </c>
      <c r="F1484">
        <v>3085.5</v>
      </c>
      <c r="G1484">
        <v>1414.32</v>
      </c>
      <c r="H1484">
        <v>24194.99</v>
      </c>
      <c r="I1484">
        <v>1786.38</v>
      </c>
      <c r="J1484">
        <v>24194.99</v>
      </c>
      <c r="K1484">
        <v>2978.92</v>
      </c>
      <c r="L1484">
        <v>7.6630000000000003</v>
      </c>
      <c r="M1484">
        <v>8.1530000000000005</v>
      </c>
      <c r="N1484">
        <v>8.5619999999999994</v>
      </c>
      <c r="O1484">
        <v>8.6890000000000001</v>
      </c>
      <c r="P1484">
        <v>82.22</v>
      </c>
      <c r="Q1484">
        <v>1.3936999999999999</v>
      </c>
      <c r="R1484">
        <v>128.6</v>
      </c>
      <c r="S1484">
        <v>1.96</v>
      </c>
      <c r="T1484">
        <v>0.77600000000000002</v>
      </c>
      <c r="U1484">
        <v>0.60850000000000004</v>
      </c>
      <c r="V1484">
        <v>1.2706999999999999</v>
      </c>
      <c r="W1484">
        <v>5.8585000000000003</v>
      </c>
      <c r="X1484">
        <v>5.6</v>
      </c>
      <c r="Y1484">
        <v>18.100000000000001</v>
      </c>
      <c r="Z1484">
        <v>2.702</v>
      </c>
      <c r="AA1484">
        <v>2.54</v>
      </c>
      <c r="AB1484">
        <v>2.9210000000000003</v>
      </c>
      <c r="AC1484">
        <v>74.98</v>
      </c>
      <c r="AD1484">
        <v>4.1849999999999996</v>
      </c>
      <c r="AE1484">
        <v>77.099999999999994</v>
      </c>
      <c r="AF1484">
        <v>115.5</v>
      </c>
      <c r="AG1484">
        <v>378</v>
      </c>
      <c r="AH1484">
        <v>34</v>
      </c>
      <c r="AI1484">
        <v>592.5</v>
      </c>
      <c r="AJ1484">
        <v>230.25</v>
      </c>
      <c r="AK1484">
        <v>9.7100000000000009</v>
      </c>
      <c r="AL1484">
        <v>265.25</v>
      </c>
    </row>
    <row r="1485" spans="2:38" x14ac:dyDescent="0.25">
      <c r="B1485" s="15">
        <v>33172</v>
      </c>
      <c r="C1485">
        <v>2436.14</v>
      </c>
      <c r="D1485">
        <v>304.70999999999998</v>
      </c>
      <c r="E1485">
        <v>334.36</v>
      </c>
      <c r="F1485">
        <v>3086.6</v>
      </c>
      <c r="G1485">
        <v>1457.05</v>
      </c>
      <c r="H1485">
        <v>25005.64</v>
      </c>
      <c r="I1485">
        <v>1861.04</v>
      </c>
      <c r="J1485">
        <v>25005.64</v>
      </c>
      <c r="K1485">
        <v>3050.88</v>
      </c>
      <c r="L1485">
        <v>7.7709999999999999</v>
      </c>
      <c r="M1485">
        <v>8.2189999999999994</v>
      </c>
      <c r="N1485">
        <v>8.6259999999999994</v>
      </c>
      <c r="O1485">
        <v>8.7750000000000004</v>
      </c>
      <c r="P1485">
        <v>82.88</v>
      </c>
      <c r="Q1485">
        <v>1.381</v>
      </c>
      <c r="R1485">
        <v>128</v>
      </c>
      <c r="S1485">
        <v>1.958</v>
      </c>
      <c r="T1485">
        <v>0.78269999999999995</v>
      </c>
      <c r="U1485">
        <v>0.61060000000000003</v>
      </c>
      <c r="V1485">
        <v>1.2810000000000001</v>
      </c>
      <c r="W1485">
        <v>5.89</v>
      </c>
      <c r="X1485">
        <v>5.62</v>
      </c>
      <c r="Y1485">
        <v>18.100000000000001</v>
      </c>
      <c r="Z1485">
        <v>2.7004999999999999</v>
      </c>
      <c r="AA1485">
        <v>2.54</v>
      </c>
      <c r="AB1485">
        <v>2.915</v>
      </c>
      <c r="AC1485">
        <v>74.260000000000005</v>
      </c>
      <c r="AD1485">
        <v>4.08</v>
      </c>
      <c r="AE1485">
        <v>77.875</v>
      </c>
      <c r="AF1485">
        <v>115.9</v>
      </c>
      <c r="AG1485">
        <v>370.9</v>
      </c>
      <c r="AH1485">
        <v>33.01</v>
      </c>
      <c r="AI1485">
        <v>594.75</v>
      </c>
      <c r="AJ1485">
        <v>227.75</v>
      </c>
      <c r="AK1485">
        <v>9.33</v>
      </c>
      <c r="AL1485">
        <v>262.25</v>
      </c>
    </row>
    <row r="1486" spans="2:38" x14ac:dyDescent="0.25">
      <c r="B1486" s="15">
        <v>33165</v>
      </c>
      <c r="C1486">
        <v>2520.79</v>
      </c>
      <c r="D1486">
        <v>312.48</v>
      </c>
      <c r="E1486">
        <v>337.36</v>
      </c>
      <c r="F1486">
        <v>3086.7</v>
      </c>
      <c r="G1486">
        <v>1482.09</v>
      </c>
      <c r="H1486">
        <v>24481.49</v>
      </c>
      <c r="I1486">
        <v>1816.29</v>
      </c>
      <c r="J1486">
        <v>24481.49</v>
      </c>
      <c r="K1486">
        <v>2991.95</v>
      </c>
      <c r="L1486">
        <v>7.8289999999999997</v>
      </c>
      <c r="M1486">
        <v>8.2469999999999999</v>
      </c>
      <c r="N1486">
        <v>8.6120000000000001</v>
      </c>
      <c r="O1486">
        <v>8.7530000000000001</v>
      </c>
      <c r="P1486">
        <v>82.3</v>
      </c>
      <c r="Q1486">
        <v>1.3914</v>
      </c>
      <c r="R1486">
        <v>125.75</v>
      </c>
      <c r="S1486">
        <v>1.9590000000000001</v>
      </c>
      <c r="T1486">
        <v>0.78300000000000003</v>
      </c>
      <c r="U1486">
        <v>0.60709999999999997</v>
      </c>
      <c r="V1486">
        <v>1.27</v>
      </c>
      <c r="W1486">
        <v>5.84</v>
      </c>
      <c r="X1486">
        <v>5.5754999999999999</v>
      </c>
      <c r="Y1486">
        <v>18.079999999999998</v>
      </c>
      <c r="Z1486">
        <v>2.6995</v>
      </c>
      <c r="AA1486">
        <v>2.5350000000000001</v>
      </c>
      <c r="AB1486">
        <v>2.9050000000000002</v>
      </c>
      <c r="AC1486">
        <v>73.23</v>
      </c>
      <c r="AD1486">
        <v>4.298</v>
      </c>
      <c r="AE1486">
        <v>76.924999999999997</v>
      </c>
      <c r="AF1486">
        <v>110.2</v>
      </c>
      <c r="AG1486">
        <v>372.8</v>
      </c>
      <c r="AH1486">
        <v>33.79</v>
      </c>
      <c r="AI1486">
        <v>611.5</v>
      </c>
      <c r="AJ1486">
        <v>228.25</v>
      </c>
      <c r="AK1486">
        <v>9.66</v>
      </c>
      <c r="AL1486">
        <v>263.75</v>
      </c>
    </row>
    <row r="1487" spans="2:38" x14ac:dyDescent="0.25">
      <c r="B1487" s="15">
        <v>33158</v>
      </c>
      <c r="C1487">
        <v>2398.02</v>
      </c>
      <c r="D1487">
        <v>300.02999999999997</v>
      </c>
      <c r="E1487">
        <v>327.55</v>
      </c>
      <c r="F1487">
        <v>3048</v>
      </c>
      <c r="G1487">
        <v>1459.7</v>
      </c>
      <c r="H1487">
        <v>22390.16</v>
      </c>
      <c r="I1487">
        <v>1663.69</v>
      </c>
      <c r="J1487">
        <v>22390.16</v>
      </c>
      <c r="K1487">
        <v>2915.26</v>
      </c>
      <c r="L1487">
        <v>7.9109999999999996</v>
      </c>
      <c r="M1487">
        <v>8.4120000000000008</v>
      </c>
      <c r="N1487">
        <v>8.8070000000000004</v>
      </c>
      <c r="O1487">
        <v>8.9580000000000002</v>
      </c>
      <c r="P1487">
        <v>83.16</v>
      </c>
      <c r="Q1487">
        <v>1.3768</v>
      </c>
      <c r="R1487">
        <v>128.65</v>
      </c>
      <c r="S1487">
        <v>1.9710000000000001</v>
      </c>
      <c r="T1487">
        <v>0.81820000000000004</v>
      </c>
      <c r="U1487">
        <v>0.61699999999999999</v>
      </c>
      <c r="V1487">
        <v>1.2785</v>
      </c>
      <c r="W1487">
        <v>5.8845000000000001</v>
      </c>
      <c r="X1487">
        <v>5.6319999999999997</v>
      </c>
      <c r="Y1487">
        <v>18</v>
      </c>
      <c r="Z1487">
        <v>2.6985000000000001</v>
      </c>
      <c r="AA1487">
        <v>2.528</v>
      </c>
      <c r="AB1487">
        <v>2.875</v>
      </c>
      <c r="AC1487">
        <v>73.08</v>
      </c>
      <c r="AD1487">
        <v>4.3550000000000004</v>
      </c>
      <c r="AE1487">
        <v>79</v>
      </c>
      <c r="AF1487">
        <v>113.45</v>
      </c>
      <c r="AG1487">
        <v>387.5</v>
      </c>
      <c r="AH1487">
        <v>39.69</v>
      </c>
      <c r="AI1487">
        <v>620.5</v>
      </c>
      <c r="AJ1487">
        <v>230.25</v>
      </c>
      <c r="AK1487">
        <v>9.6300000000000008</v>
      </c>
      <c r="AL1487">
        <v>266.5</v>
      </c>
    </row>
    <row r="1488" spans="2:38" x14ac:dyDescent="0.25">
      <c r="B1488" s="15">
        <v>33151</v>
      </c>
      <c r="C1488">
        <v>2510.64</v>
      </c>
      <c r="D1488">
        <v>311.5</v>
      </c>
      <c r="E1488">
        <v>347.36</v>
      </c>
      <c r="F1488">
        <v>3166.9</v>
      </c>
      <c r="G1488">
        <v>1392.41</v>
      </c>
      <c r="H1488">
        <v>22827.65</v>
      </c>
      <c r="I1488">
        <v>1680.67</v>
      </c>
      <c r="J1488">
        <v>22827.65</v>
      </c>
      <c r="K1488">
        <v>2850.45</v>
      </c>
      <c r="L1488">
        <v>7.7930000000000001</v>
      </c>
      <c r="M1488">
        <v>8.2680000000000007</v>
      </c>
      <c r="N1488">
        <v>8.6419999999999995</v>
      </c>
      <c r="O1488">
        <v>8.7889999999999997</v>
      </c>
      <c r="P1488">
        <v>84.24</v>
      </c>
      <c r="Q1488">
        <v>1.3631</v>
      </c>
      <c r="R1488">
        <v>132.4</v>
      </c>
      <c r="S1488">
        <v>1.956</v>
      </c>
      <c r="T1488">
        <v>0.83499999999999996</v>
      </c>
      <c r="U1488">
        <v>0.61680000000000001</v>
      </c>
      <c r="V1488">
        <v>1.2909999999999999</v>
      </c>
      <c r="W1488">
        <v>5.9870000000000001</v>
      </c>
      <c r="X1488">
        <v>5.6775000000000002</v>
      </c>
      <c r="Y1488">
        <v>18.07</v>
      </c>
      <c r="Z1488">
        <v>2.6995</v>
      </c>
      <c r="AA1488">
        <v>2.548</v>
      </c>
      <c r="AB1488">
        <v>2.9</v>
      </c>
      <c r="AC1488">
        <v>71.3</v>
      </c>
      <c r="AD1488">
        <v>4.7279999999999998</v>
      </c>
      <c r="AE1488">
        <v>79.775000000000006</v>
      </c>
      <c r="AF1488">
        <v>138</v>
      </c>
      <c r="AG1488">
        <v>393.6</v>
      </c>
      <c r="AH1488">
        <v>37.99</v>
      </c>
      <c r="AI1488">
        <v>617</v>
      </c>
      <c r="AJ1488">
        <v>228.75</v>
      </c>
      <c r="AK1488">
        <v>9.94</v>
      </c>
      <c r="AL1488">
        <v>273.75</v>
      </c>
    </row>
    <row r="1489" spans="2:38" x14ac:dyDescent="0.25">
      <c r="B1489" s="15">
        <v>33144</v>
      </c>
      <c r="C1489">
        <v>2452.48</v>
      </c>
      <c r="D1489">
        <v>306.05</v>
      </c>
      <c r="E1489">
        <v>344.51</v>
      </c>
      <c r="F1489">
        <v>3159.4</v>
      </c>
      <c r="G1489">
        <v>1334.89</v>
      </c>
      <c r="H1489">
        <v>20983.5</v>
      </c>
      <c r="I1489">
        <v>1570.95</v>
      </c>
      <c r="J1489">
        <v>20983.5</v>
      </c>
      <c r="K1489">
        <v>2760.82</v>
      </c>
      <c r="L1489">
        <v>7.9870000000000001</v>
      </c>
      <c r="M1489">
        <v>8.4559999999999995</v>
      </c>
      <c r="N1489">
        <v>8.7949999999999999</v>
      </c>
      <c r="O1489">
        <v>8.9489999999999998</v>
      </c>
      <c r="P1489">
        <v>85.91</v>
      </c>
      <c r="Q1489">
        <v>1.3380000000000001</v>
      </c>
      <c r="R1489">
        <v>138.27000000000001</v>
      </c>
      <c r="S1489">
        <v>1.8788</v>
      </c>
      <c r="T1489">
        <v>0.82650000000000001</v>
      </c>
      <c r="U1489">
        <v>0.61550000000000005</v>
      </c>
      <c r="V1489">
        <v>1.2995000000000001</v>
      </c>
      <c r="W1489">
        <v>6.0650000000000004</v>
      </c>
      <c r="X1489">
        <v>5.7629999999999999</v>
      </c>
      <c r="Y1489">
        <v>18.079999999999998</v>
      </c>
      <c r="Z1489">
        <v>2.7015000000000002</v>
      </c>
      <c r="AA1489">
        <v>2.5680000000000001</v>
      </c>
      <c r="AB1489">
        <v>2.8919999999999999</v>
      </c>
      <c r="AC1489">
        <v>73</v>
      </c>
      <c r="AD1489">
        <v>4.8319999999999999</v>
      </c>
      <c r="AE1489">
        <v>79.05</v>
      </c>
      <c r="AF1489">
        <v>137</v>
      </c>
      <c r="AG1489">
        <v>402.5</v>
      </c>
      <c r="AH1489">
        <v>39.51</v>
      </c>
      <c r="AI1489">
        <v>617.5</v>
      </c>
      <c r="AJ1489">
        <v>228</v>
      </c>
      <c r="AK1489">
        <v>9.7799999999999994</v>
      </c>
      <c r="AL1489">
        <v>277.75</v>
      </c>
    </row>
    <row r="1490" spans="2:38" x14ac:dyDescent="0.25">
      <c r="B1490" s="15">
        <v>33137</v>
      </c>
      <c r="C1490">
        <v>2512.38</v>
      </c>
      <c r="D1490">
        <v>311.32</v>
      </c>
      <c r="E1490">
        <v>362.25</v>
      </c>
      <c r="F1490">
        <v>3235.4</v>
      </c>
      <c r="G1490">
        <v>1446.57</v>
      </c>
      <c r="H1490">
        <v>23777.83</v>
      </c>
      <c r="I1490">
        <v>1769.77</v>
      </c>
      <c r="J1490">
        <v>23777.83</v>
      </c>
      <c r="K1490">
        <v>2931.86</v>
      </c>
      <c r="L1490">
        <v>8.1020000000000003</v>
      </c>
      <c r="M1490">
        <v>8.5820000000000007</v>
      </c>
      <c r="N1490">
        <v>8.9770000000000003</v>
      </c>
      <c r="O1490">
        <v>9.1229999999999993</v>
      </c>
      <c r="P1490">
        <v>86.31</v>
      </c>
      <c r="Q1490">
        <v>1.3323</v>
      </c>
      <c r="R1490">
        <v>136.9</v>
      </c>
      <c r="S1490">
        <v>1.847</v>
      </c>
      <c r="T1490">
        <v>0.82799999999999996</v>
      </c>
      <c r="U1490">
        <v>0.61319999999999997</v>
      </c>
      <c r="V1490">
        <v>1.3222</v>
      </c>
      <c r="W1490">
        <v>6.1</v>
      </c>
      <c r="X1490">
        <v>5.7850000000000001</v>
      </c>
      <c r="Y1490">
        <v>18</v>
      </c>
      <c r="Z1490">
        <v>2.7029999999999998</v>
      </c>
      <c r="AA1490">
        <v>2.58</v>
      </c>
      <c r="AB1490">
        <v>2.8879999999999999</v>
      </c>
      <c r="AC1490">
        <v>75.650000000000006</v>
      </c>
      <c r="AD1490">
        <v>4.79</v>
      </c>
      <c r="AE1490">
        <v>79.575000000000003</v>
      </c>
      <c r="AF1490">
        <v>134.69999999999999</v>
      </c>
      <c r="AG1490">
        <v>389.9</v>
      </c>
      <c r="AH1490">
        <v>35.43</v>
      </c>
      <c r="AI1490">
        <v>611.5</v>
      </c>
      <c r="AJ1490">
        <v>225.75</v>
      </c>
      <c r="AK1490">
        <v>10.9</v>
      </c>
      <c r="AL1490">
        <v>270.25</v>
      </c>
    </row>
    <row r="1491" spans="2:38" x14ac:dyDescent="0.25">
      <c r="B1491" s="15">
        <v>33130</v>
      </c>
      <c r="C1491">
        <v>2564.11</v>
      </c>
      <c r="D1491">
        <v>316.83</v>
      </c>
      <c r="E1491">
        <v>374.42</v>
      </c>
      <c r="F1491">
        <v>3253.7</v>
      </c>
      <c r="G1491">
        <v>1554.07</v>
      </c>
      <c r="H1491">
        <v>24897.46</v>
      </c>
      <c r="I1491">
        <v>1895.68</v>
      </c>
      <c r="J1491">
        <v>24897.46</v>
      </c>
      <c r="K1491">
        <v>3062.04</v>
      </c>
      <c r="L1491">
        <v>8.0069999999999997</v>
      </c>
      <c r="M1491">
        <v>8.484</v>
      </c>
      <c r="N1491">
        <v>8.8680000000000003</v>
      </c>
      <c r="O1491">
        <v>9.0220000000000002</v>
      </c>
      <c r="P1491">
        <v>85.72</v>
      </c>
      <c r="Q1491">
        <v>1.3416999999999999</v>
      </c>
      <c r="R1491">
        <v>136.66999999999999</v>
      </c>
      <c r="S1491">
        <v>1.8940000000000001</v>
      </c>
      <c r="T1491">
        <v>0.82599999999999996</v>
      </c>
      <c r="U1491">
        <v>0.62849999999999995</v>
      </c>
      <c r="V1491">
        <v>1.2905</v>
      </c>
      <c r="W1491">
        <v>6.048</v>
      </c>
      <c r="X1491">
        <v>5.7370000000000001</v>
      </c>
      <c r="Y1491">
        <v>17.8</v>
      </c>
      <c r="Z1491">
        <v>2.6955</v>
      </c>
      <c r="AA1491">
        <v>2.57</v>
      </c>
      <c r="AB1491">
        <v>2.8879999999999999</v>
      </c>
      <c r="AC1491">
        <v>73.2</v>
      </c>
      <c r="AD1491">
        <v>4.75</v>
      </c>
      <c r="AE1491">
        <v>78.625</v>
      </c>
      <c r="AF1491">
        <v>149.44999999999999</v>
      </c>
      <c r="AG1491">
        <v>386.4</v>
      </c>
      <c r="AH1491">
        <v>31.76</v>
      </c>
      <c r="AI1491">
        <v>624.5</v>
      </c>
      <c r="AJ1491">
        <v>232.75</v>
      </c>
      <c r="AK1491">
        <v>10.98</v>
      </c>
      <c r="AL1491">
        <v>257</v>
      </c>
    </row>
    <row r="1492" spans="2:38" x14ac:dyDescent="0.25">
      <c r="B1492" s="15">
        <v>33123</v>
      </c>
      <c r="C1492">
        <v>2619.5500000000002</v>
      </c>
      <c r="D1492">
        <v>323.39999999999998</v>
      </c>
      <c r="E1492">
        <v>380.38</v>
      </c>
      <c r="F1492">
        <v>3287.1</v>
      </c>
      <c r="G1492">
        <v>1562.48</v>
      </c>
      <c r="H1492">
        <v>23962.07</v>
      </c>
      <c r="I1492">
        <v>1845.93</v>
      </c>
      <c r="J1492">
        <v>23962.07</v>
      </c>
      <c r="K1492">
        <v>3047.91</v>
      </c>
      <c r="L1492">
        <v>7.9829999999999997</v>
      </c>
      <c r="M1492">
        <v>8.4390000000000001</v>
      </c>
      <c r="N1492">
        <v>8.7889999999999997</v>
      </c>
      <c r="O1492">
        <v>8.9130000000000003</v>
      </c>
      <c r="P1492">
        <v>86.05</v>
      </c>
      <c r="Q1492">
        <v>1.3389</v>
      </c>
      <c r="R1492">
        <v>140.1</v>
      </c>
      <c r="S1492">
        <v>1.8925000000000001</v>
      </c>
      <c r="T1492">
        <v>0.81659999999999999</v>
      </c>
      <c r="U1492">
        <v>0.61970000000000003</v>
      </c>
      <c r="V1492">
        <v>1.304</v>
      </c>
      <c r="W1492">
        <v>6.0564999999999998</v>
      </c>
      <c r="X1492">
        <v>5.7539999999999996</v>
      </c>
      <c r="Y1492">
        <v>17.559999999999999</v>
      </c>
      <c r="Z1492">
        <v>2.6890000000000001</v>
      </c>
      <c r="AA1492">
        <v>2.5827</v>
      </c>
      <c r="AB1492">
        <v>2.887</v>
      </c>
      <c r="AC1492">
        <v>73.66</v>
      </c>
      <c r="AD1492">
        <v>4.8</v>
      </c>
      <c r="AE1492">
        <v>77.974999999999994</v>
      </c>
      <c r="AF1492">
        <v>149.80000000000001</v>
      </c>
      <c r="AG1492">
        <v>391.4</v>
      </c>
      <c r="AH1492">
        <v>30.04</v>
      </c>
      <c r="AI1492">
        <v>612.25</v>
      </c>
      <c r="AJ1492">
        <v>238.75</v>
      </c>
      <c r="AK1492">
        <v>11.16</v>
      </c>
      <c r="AL1492">
        <v>262.75</v>
      </c>
    </row>
    <row r="1493" spans="2:38" x14ac:dyDescent="0.25">
      <c r="B1493" s="15">
        <v>33116</v>
      </c>
      <c r="C1493">
        <v>2614.36</v>
      </c>
      <c r="D1493">
        <v>322.56</v>
      </c>
      <c r="E1493">
        <v>381.21</v>
      </c>
      <c r="F1493">
        <v>3346.3</v>
      </c>
      <c r="G1493">
        <v>1629.51</v>
      </c>
      <c r="H1493">
        <v>25978.37</v>
      </c>
      <c r="I1493">
        <v>1973.97</v>
      </c>
      <c r="J1493">
        <v>25978.37</v>
      </c>
      <c r="K1493">
        <v>3087.5</v>
      </c>
      <c r="L1493">
        <v>8.0630000000000006</v>
      </c>
      <c r="M1493">
        <v>8.44</v>
      </c>
      <c r="N1493">
        <v>8.8460000000000001</v>
      </c>
      <c r="O1493">
        <v>8.984</v>
      </c>
      <c r="P1493">
        <v>86.58</v>
      </c>
      <c r="Q1493">
        <v>1.3311999999999999</v>
      </c>
      <c r="R1493">
        <v>143.93</v>
      </c>
      <c r="S1493">
        <v>1.895</v>
      </c>
      <c r="T1493">
        <v>0.8145</v>
      </c>
      <c r="U1493">
        <v>0.61580000000000001</v>
      </c>
      <c r="V1493">
        <v>1.3085</v>
      </c>
      <c r="W1493">
        <v>6.09</v>
      </c>
      <c r="X1493">
        <v>5.7889999999999997</v>
      </c>
      <c r="Y1493">
        <v>17.48</v>
      </c>
      <c r="Z1493">
        <v>2.6890000000000001</v>
      </c>
      <c r="AA1493">
        <v>2.5724999999999998</v>
      </c>
      <c r="AB1493">
        <v>2.883</v>
      </c>
      <c r="AC1493">
        <v>73.83</v>
      </c>
      <c r="AD1493">
        <v>4.76</v>
      </c>
      <c r="AE1493">
        <v>76.325000000000003</v>
      </c>
      <c r="AF1493">
        <v>159.25</v>
      </c>
      <c r="AG1493">
        <v>384.6</v>
      </c>
      <c r="AH1493">
        <v>27.32</v>
      </c>
      <c r="AI1493">
        <v>601</v>
      </c>
      <c r="AJ1493">
        <v>243.25</v>
      </c>
      <c r="AK1493">
        <v>10.33</v>
      </c>
      <c r="AL1493">
        <v>262.5</v>
      </c>
    </row>
    <row r="1494" spans="2:38" x14ac:dyDescent="0.25">
      <c r="B1494" s="15">
        <v>33109</v>
      </c>
      <c r="C1494">
        <v>2532.92</v>
      </c>
      <c r="D1494">
        <v>311.51</v>
      </c>
      <c r="E1494">
        <v>367.33</v>
      </c>
      <c r="F1494">
        <v>3361.3</v>
      </c>
      <c r="G1494">
        <v>1559.04</v>
      </c>
      <c r="H1494">
        <v>24165.759999999998</v>
      </c>
      <c r="I1494">
        <v>1845.72</v>
      </c>
      <c r="J1494">
        <v>24165.759999999998</v>
      </c>
      <c r="K1494">
        <v>2918.01</v>
      </c>
      <c r="L1494">
        <v>8.2710000000000008</v>
      </c>
      <c r="M1494">
        <v>8.7059999999999995</v>
      </c>
      <c r="N1494">
        <v>9.0359999999999996</v>
      </c>
      <c r="O1494">
        <v>9.1549999999999994</v>
      </c>
      <c r="P1494">
        <v>85.66</v>
      </c>
      <c r="Q1494">
        <v>1.3526</v>
      </c>
      <c r="R1494">
        <v>146.55000000000001</v>
      </c>
      <c r="S1494">
        <v>1.9370000000000001</v>
      </c>
      <c r="T1494">
        <v>0.83099999999999996</v>
      </c>
      <c r="U1494">
        <v>0.63119999999999998</v>
      </c>
      <c r="V1494">
        <v>1.2685</v>
      </c>
      <c r="W1494">
        <v>6.0250000000000004</v>
      </c>
      <c r="X1494">
        <v>5.75</v>
      </c>
      <c r="Y1494">
        <v>17.27</v>
      </c>
      <c r="Z1494">
        <v>2.6949999999999998</v>
      </c>
      <c r="AA1494">
        <v>2.5550000000000002</v>
      </c>
      <c r="AB1494">
        <v>2.8839999999999999</v>
      </c>
      <c r="AC1494">
        <v>74.819999999999993</v>
      </c>
      <c r="AD1494">
        <v>5.1950000000000003</v>
      </c>
      <c r="AE1494">
        <v>76.174999999999997</v>
      </c>
      <c r="AF1494">
        <v>166.25</v>
      </c>
      <c r="AG1494">
        <v>415</v>
      </c>
      <c r="AH1494">
        <v>30.91</v>
      </c>
      <c r="AI1494">
        <v>630</v>
      </c>
      <c r="AJ1494">
        <v>257.75</v>
      </c>
      <c r="AK1494">
        <v>11.67</v>
      </c>
      <c r="AL1494">
        <v>284.75</v>
      </c>
    </row>
    <row r="1495" spans="2:38" x14ac:dyDescent="0.25">
      <c r="B1495" s="15">
        <v>33102</v>
      </c>
      <c r="C1495">
        <v>2644.8</v>
      </c>
      <c r="D1495">
        <v>327.83</v>
      </c>
      <c r="E1495">
        <v>393.49</v>
      </c>
      <c r="F1495">
        <v>3492</v>
      </c>
      <c r="G1495">
        <v>1665.88</v>
      </c>
      <c r="H1495">
        <v>26786.720000000001</v>
      </c>
      <c r="I1495">
        <v>2033.3</v>
      </c>
      <c r="J1495">
        <v>26786.720000000001</v>
      </c>
      <c r="K1495">
        <v>3122.64</v>
      </c>
      <c r="L1495">
        <v>8.0749999999999993</v>
      </c>
      <c r="M1495">
        <v>8.4510000000000005</v>
      </c>
      <c r="N1495">
        <v>8.7899999999999991</v>
      </c>
      <c r="O1495">
        <v>8.9429999999999996</v>
      </c>
      <c r="P1495">
        <v>85.62</v>
      </c>
      <c r="Q1495">
        <v>1.3543000000000001</v>
      </c>
      <c r="R1495">
        <v>147.57</v>
      </c>
      <c r="S1495">
        <v>1.9235</v>
      </c>
      <c r="T1495">
        <v>0.8095</v>
      </c>
      <c r="U1495">
        <v>0.61850000000000005</v>
      </c>
      <c r="V1495">
        <v>1.2814999999999999</v>
      </c>
      <c r="W1495">
        <v>6.0289999999999999</v>
      </c>
      <c r="X1495">
        <v>5.7249999999999996</v>
      </c>
      <c r="Y1495">
        <v>17.37</v>
      </c>
      <c r="Z1495">
        <v>2.6930000000000001</v>
      </c>
      <c r="AA1495">
        <v>2.5665</v>
      </c>
      <c r="AB1495">
        <v>2.8719999999999999</v>
      </c>
      <c r="AC1495">
        <v>70.64</v>
      </c>
      <c r="AD1495">
        <v>5.1950000000000003</v>
      </c>
      <c r="AE1495">
        <v>77.900000000000006</v>
      </c>
      <c r="AF1495">
        <v>170.65</v>
      </c>
      <c r="AG1495">
        <v>409.6</v>
      </c>
      <c r="AH1495">
        <v>28.63</v>
      </c>
      <c r="AI1495">
        <v>615</v>
      </c>
      <c r="AJ1495">
        <v>250.75</v>
      </c>
      <c r="AK1495">
        <v>11.4</v>
      </c>
      <c r="AL1495">
        <v>282.25</v>
      </c>
    </row>
    <row r="1496" spans="2:38" x14ac:dyDescent="0.25">
      <c r="B1496" s="15">
        <v>33095</v>
      </c>
      <c r="C1496">
        <v>2716.58</v>
      </c>
      <c r="D1496">
        <v>335.52</v>
      </c>
      <c r="E1496">
        <v>408.03</v>
      </c>
      <c r="F1496">
        <v>3476.7</v>
      </c>
      <c r="G1496">
        <v>1749.34</v>
      </c>
      <c r="H1496">
        <v>27329.55</v>
      </c>
      <c r="I1496">
        <v>2056.88</v>
      </c>
      <c r="J1496">
        <v>27329.55</v>
      </c>
      <c r="K1496">
        <v>3078.97</v>
      </c>
      <c r="L1496">
        <v>7.944</v>
      </c>
      <c r="M1496">
        <v>8.2889999999999997</v>
      </c>
      <c r="N1496">
        <v>8.657</v>
      </c>
      <c r="O1496">
        <v>8.7769999999999992</v>
      </c>
      <c r="P1496">
        <v>87.59</v>
      </c>
      <c r="Q1496">
        <v>1.3203</v>
      </c>
      <c r="R1496">
        <v>150.15</v>
      </c>
      <c r="S1496">
        <v>1.873</v>
      </c>
      <c r="T1496">
        <v>0.79769999999999996</v>
      </c>
      <c r="U1496">
        <v>0.60150000000000003</v>
      </c>
      <c r="V1496">
        <v>1.339</v>
      </c>
      <c r="W1496">
        <v>6.14</v>
      </c>
      <c r="X1496">
        <v>5.8250000000000002</v>
      </c>
      <c r="Y1496">
        <v>17.350000000000001</v>
      </c>
      <c r="Z1496">
        <v>2.7025000000000001</v>
      </c>
      <c r="AA1496">
        <v>2.5954999999999999</v>
      </c>
      <c r="AB1496">
        <v>2.8740000000000001</v>
      </c>
      <c r="AC1496">
        <v>74.849999999999994</v>
      </c>
      <c r="AD1496">
        <v>4.9939999999999998</v>
      </c>
      <c r="AE1496">
        <v>78.974999999999994</v>
      </c>
      <c r="AF1496">
        <v>179.45</v>
      </c>
      <c r="AG1496">
        <v>396.9</v>
      </c>
      <c r="AH1496">
        <v>26.23</v>
      </c>
      <c r="AI1496">
        <v>608.75</v>
      </c>
      <c r="AJ1496">
        <v>250.25</v>
      </c>
      <c r="AK1496">
        <v>10.49</v>
      </c>
      <c r="AL1496">
        <v>280.5</v>
      </c>
    </row>
    <row r="1497" spans="2:38" x14ac:dyDescent="0.25">
      <c r="B1497" s="15">
        <v>33088</v>
      </c>
      <c r="C1497">
        <v>2809.65</v>
      </c>
      <c r="D1497">
        <v>344.86</v>
      </c>
      <c r="E1497">
        <v>417.46</v>
      </c>
      <c r="F1497">
        <v>3517</v>
      </c>
      <c r="G1497">
        <v>1840.94</v>
      </c>
      <c r="H1497">
        <v>29515.759999999998</v>
      </c>
      <c r="I1497">
        <v>2174.67</v>
      </c>
      <c r="J1497">
        <v>29515.759999999998</v>
      </c>
      <c r="K1497">
        <v>3356.95</v>
      </c>
      <c r="L1497">
        <v>7.7990000000000004</v>
      </c>
      <c r="M1497">
        <v>8.1029999999999998</v>
      </c>
      <c r="N1497">
        <v>8.4429999999999996</v>
      </c>
      <c r="O1497">
        <v>8.5549999999999997</v>
      </c>
      <c r="P1497">
        <v>87.54</v>
      </c>
      <c r="Q1497">
        <v>1.3228</v>
      </c>
      <c r="R1497">
        <v>149.9</v>
      </c>
      <c r="S1497">
        <v>1.859</v>
      </c>
      <c r="T1497">
        <v>0.78600000000000003</v>
      </c>
      <c r="U1497">
        <v>0.59530000000000005</v>
      </c>
      <c r="V1497">
        <v>1.351</v>
      </c>
      <c r="W1497">
        <v>6.1615000000000002</v>
      </c>
      <c r="X1497">
        <v>5.8354999999999997</v>
      </c>
      <c r="Y1497">
        <v>17.38</v>
      </c>
      <c r="Z1497">
        <v>2.7004999999999999</v>
      </c>
      <c r="AA1497">
        <v>2.5754999999999999</v>
      </c>
      <c r="AB1497">
        <v>2.8740000000000001</v>
      </c>
      <c r="AC1497">
        <v>76.400000000000006</v>
      </c>
      <c r="AD1497">
        <v>4.87</v>
      </c>
      <c r="AE1497">
        <v>77.174999999999997</v>
      </c>
      <c r="AF1497">
        <v>178.95</v>
      </c>
      <c r="AG1497">
        <v>377.4</v>
      </c>
      <c r="AH1497">
        <v>24.49</v>
      </c>
      <c r="AI1497">
        <v>586.5</v>
      </c>
      <c r="AJ1497">
        <v>249.5</v>
      </c>
      <c r="AK1497">
        <v>9.9</v>
      </c>
      <c r="AL1497">
        <v>280.5</v>
      </c>
    </row>
    <row r="1498" spans="2:38" x14ac:dyDescent="0.25">
      <c r="B1498" s="15">
        <v>33081</v>
      </c>
      <c r="C1498">
        <v>2898.51</v>
      </c>
      <c r="D1498">
        <v>353.44</v>
      </c>
      <c r="E1498">
        <v>442.59</v>
      </c>
      <c r="F1498">
        <v>3542</v>
      </c>
      <c r="G1498">
        <v>1919.81</v>
      </c>
      <c r="H1498">
        <v>30863.48</v>
      </c>
      <c r="I1498">
        <v>2249.2600000000002</v>
      </c>
      <c r="J1498">
        <v>30863.48</v>
      </c>
      <c r="K1498">
        <v>3485.8</v>
      </c>
      <c r="L1498">
        <v>7.9909999999999997</v>
      </c>
      <c r="M1498">
        <v>8.23</v>
      </c>
      <c r="N1498">
        <v>8.4160000000000004</v>
      </c>
      <c r="O1498">
        <v>8.4779999999999998</v>
      </c>
      <c r="P1498">
        <v>88.44</v>
      </c>
      <c r="Q1498">
        <v>1.3033000000000001</v>
      </c>
      <c r="R1498">
        <v>149.6</v>
      </c>
      <c r="S1498">
        <v>1.8380000000000001</v>
      </c>
      <c r="T1498">
        <v>0.79</v>
      </c>
      <c r="U1498">
        <v>0.59</v>
      </c>
      <c r="V1498">
        <v>1.3685</v>
      </c>
      <c r="W1498">
        <v>6.2275</v>
      </c>
      <c r="X1498">
        <v>5.89</v>
      </c>
      <c r="Y1498">
        <v>17.43</v>
      </c>
      <c r="Z1498">
        <v>2.7075</v>
      </c>
      <c r="AA1498">
        <v>2.5975000000000001</v>
      </c>
      <c r="AB1498">
        <v>2.87</v>
      </c>
      <c r="AC1498">
        <v>77.38</v>
      </c>
      <c r="AD1498">
        <v>4.8309999999999995</v>
      </c>
      <c r="AE1498">
        <v>77.95</v>
      </c>
      <c r="AF1498">
        <v>174.4</v>
      </c>
      <c r="AG1498">
        <v>368</v>
      </c>
      <c r="AH1498">
        <v>20.04</v>
      </c>
      <c r="AI1498">
        <v>584.5</v>
      </c>
      <c r="AJ1498">
        <v>262.5</v>
      </c>
      <c r="AK1498">
        <v>11.38</v>
      </c>
      <c r="AL1498">
        <v>298.5</v>
      </c>
    </row>
    <row r="1499" spans="2:38" x14ac:dyDescent="0.25">
      <c r="B1499" s="15">
        <v>33074</v>
      </c>
      <c r="C1499">
        <v>2961.14</v>
      </c>
      <c r="D1499">
        <v>361.61</v>
      </c>
      <c r="E1499">
        <v>455.27</v>
      </c>
      <c r="F1499">
        <v>3577.7</v>
      </c>
      <c r="G1499">
        <v>1947.43</v>
      </c>
      <c r="H1499">
        <v>32421.52</v>
      </c>
      <c r="I1499">
        <v>2363.4299999999998</v>
      </c>
      <c r="J1499">
        <v>32421.52</v>
      </c>
      <c r="K1499">
        <v>3540.43</v>
      </c>
      <c r="L1499">
        <v>8.0690000000000008</v>
      </c>
      <c r="M1499">
        <v>8.2729999999999997</v>
      </c>
      <c r="N1499">
        <v>8.4700000000000006</v>
      </c>
      <c r="O1499">
        <v>8.5380000000000003</v>
      </c>
      <c r="P1499">
        <v>89.54</v>
      </c>
      <c r="Q1499">
        <v>1.2824</v>
      </c>
      <c r="R1499">
        <v>148.97</v>
      </c>
      <c r="S1499">
        <v>1.819</v>
      </c>
      <c r="T1499">
        <v>0.78739999999999999</v>
      </c>
      <c r="U1499">
        <v>0.59650000000000003</v>
      </c>
      <c r="V1499">
        <v>1.4075</v>
      </c>
      <c r="W1499">
        <v>6.2990000000000004</v>
      </c>
      <c r="X1499">
        <v>5.9530000000000003</v>
      </c>
      <c r="Y1499">
        <v>17.420000000000002</v>
      </c>
      <c r="Z1499">
        <v>2.7075</v>
      </c>
      <c r="AA1499">
        <v>2.605</v>
      </c>
      <c r="AB1499">
        <v>2.8679999999999999</v>
      </c>
      <c r="AC1499">
        <v>77.23</v>
      </c>
      <c r="AD1499">
        <v>4.8479999999999999</v>
      </c>
      <c r="AE1499">
        <v>76.424999999999997</v>
      </c>
      <c r="AF1499">
        <v>174.4</v>
      </c>
      <c r="AG1499">
        <v>362</v>
      </c>
      <c r="AH1499">
        <v>19.61</v>
      </c>
      <c r="AI1499">
        <v>598</v>
      </c>
      <c r="AJ1499">
        <v>268.75</v>
      </c>
      <c r="AK1499">
        <v>11.53</v>
      </c>
      <c r="AL1499">
        <v>296.75</v>
      </c>
    </row>
    <row r="1500" spans="2:38" x14ac:dyDescent="0.25">
      <c r="B1500" s="15">
        <v>33067</v>
      </c>
      <c r="C1500">
        <v>2980.2</v>
      </c>
      <c r="D1500">
        <v>367.31</v>
      </c>
      <c r="E1500">
        <v>468.44</v>
      </c>
      <c r="F1500">
        <v>3596.4</v>
      </c>
      <c r="G1500">
        <v>1931.33</v>
      </c>
      <c r="H1500">
        <v>32644.37</v>
      </c>
      <c r="I1500">
        <v>2369.84</v>
      </c>
      <c r="J1500">
        <v>32644.37</v>
      </c>
      <c r="K1500">
        <v>3507.16</v>
      </c>
      <c r="L1500">
        <v>8.1170000000000009</v>
      </c>
      <c r="M1500">
        <v>8.3040000000000003</v>
      </c>
      <c r="N1500">
        <v>8.4359999999999999</v>
      </c>
      <c r="O1500">
        <v>8.4489999999999998</v>
      </c>
      <c r="P1500">
        <v>90.06</v>
      </c>
      <c r="Q1500">
        <v>1.2793000000000001</v>
      </c>
      <c r="R1500">
        <v>147.5</v>
      </c>
      <c r="S1500">
        <v>1.7995000000000001</v>
      </c>
      <c r="T1500">
        <v>0.77949999999999997</v>
      </c>
      <c r="U1500">
        <v>0.59150000000000003</v>
      </c>
      <c r="V1500">
        <v>1.393</v>
      </c>
      <c r="W1500">
        <v>6.31</v>
      </c>
      <c r="X1500">
        <v>5.9690000000000003</v>
      </c>
      <c r="Y1500">
        <v>17.47</v>
      </c>
      <c r="Z1500">
        <v>2.7039999999999997</v>
      </c>
      <c r="AA1500">
        <v>2.6395</v>
      </c>
      <c r="AB1500">
        <v>2.8559999999999999</v>
      </c>
      <c r="AC1500">
        <v>78.099999999999994</v>
      </c>
      <c r="AD1500">
        <v>4.9080000000000004</v>
      </c>
      <c r="AE1500">
        <v>75.375</v>
      </c>
      <c r="AF1500">
        <v>192.1</v>
      </c>
      <c r="AG1500">
        <v>365.7</v>
      </c>
      <c r="AH1500">
        <v>18.36</v>
      </c>
      <c r="AI1500">
        <v>610.25</v>
      </c>
      <c r="AJ1500">
        <v>279</v>
      </c>
      <c r="AK1500">
        <v>12.14</v>
      </c>
      <c r="AL1500">
        <v>307</v>
      </c>
    </row>
    <row r="1501" spans="2:38" x14ac:dyDescent="0.25">
      <c r="B1501" s="15">
        <v>33060</v>
      </c>
      <c r="C1501">
        <v>2904.95</v>
      </c>
      <c r="D1501">
        <v>358.42</v>
      </c>
      <c r="E1501">
        <v>460.53</v>
      </c>
      <c r="F1501">
        <v>3549.8</v>
      </c>
      <c r="G1501">
        <v>1932.8</v>
      </c>
      <c r="H1501">
        <v>32445.119999999999</v>
      </c>
      <c r="I1501">
        <v>2364.1999999999998</v>
      </c>
      <c r="J1501">
        <v>32445.119999999999</v>
      </c>
      <c r="K1501">
        <v>3357.61</v>
      </c>
      <c r="L1501">
        <v>8.3209999999999997</v>
      </c>
      <c r="M1501">
        <v>8.4420000000000002</v>
      </c>
      <c r="N1501">
        <v>8.5129999999999999</v>
      </c>
      <c r="O1501">
        <v>8.5050000000000008</v>
      </c>
      <c r="P1501">
        <v>90.5</v>
      </c>
      <c r="Q1501">
        <v>1.2741</v>
      </c>
      <c r="R1501">
        <v>151.03</v>
      </c>
      <c r="S1501">
        <v>1.7869999999999999</v>
      </c>
      <c r="T1501">
        <v>0.79820000000000002</v>
      </c>
      <c r="U1501">
        <v>0.59209999999999996</v>
      </c>
      <c r="V1501">
        <v>1.4015</v>
      </c>
      <c r="W1501">
        <v>6.351</v>
      </c>
      <c r="X1501">
        <v>5.9980000000000002</v>
      </c>
      <c r="Y1501">
        <v>17.420000000000002</v>
      </c>
      <c r="Z1501">
        <v>2.7069999999999999</v>
      </c>
      <c r="AA1501">
        <v>2.645</v>
      </c>
      <c r="AB1501">
        <v>2.859</v>
      </c>
      <c r="AC1501">
        <v>91.44</v>
      </c>
      <c r="AD1501">
        <v>4.8659999999999997</v>
      </c>
      <c r="AE1501">
        <v>73.650000000000006</v>
      </c>
      <c r="AF1501">
        <v>192.2</v>
      </c>
      <c r="AG1501">
        <v>362.9</v>
      </c>
      <c r="AH1501">
        <v>16.47</v>
      </c>
      <c r="AI1501">
        <v>619</v>
      </c>
      <c r="AJ1501">
        <v>280</v>
      </c>
      <c r="AK1501">
        <v>12.59</v>
      </c>
      <c r="AL1501">
        <v>309.25</v>
      </c>
    </row>
    <row r="1502" spans="2:38" x14ac:dyDescent="0.25">
      <c r="B1502" s="15">
        <v>33053</v>
      </c>
      <c r="C1502">
        <v>2880.69</v>
      </c>
      <c r="D1502">
        <v>358.02</v>
      </c>
      <c r="E1502">
        <v>462.29</v>
      </c>
      <c r="F1502">
        <v>3544</v>
      </c>
      <c r="G1502">
        <v>1879.9</v>
      </c>
      <c r="H1502">
        <v>31940.240000000002</v>
      </c>
      <c r="I1502">
        <v>2343.36</v>
      </c>
      <c r="J1502">
        <v>31940.240000000002</v>
      </c>
      <c r="K1502">
        <v>3278.24</v>
      </c>
      <c r="L1502">
        <v>8.2200000000000006</v>
      </c>
      <c r="M1502">
        <v>8.3369999999999997</v>
      </c>
      <c r="N1502">
        <v>8.4120000000000008</v>
      </c>
      <c r="O1502">
        <v>8.4</v>
      </c>
      <c r="P1502">
        <v>91.15</v>
      </c>
      <c r="Q1502">
        <v>1.2625</v>
      </c>
      <c r="R1502">
        <v>152.35</v>
      </c>
      <c r="S1502">
        <v>1.7490000000000001</v>
      </c>
      <c r="T1502">
        <v>0.79500000000000004</v>
      </c>
      <c r="U1502">
        <v>0.59019999999999995</v>
      </c>
      <c r="V1502">
        <v>1.4155</v>
      </c>
      <c r="W1502">
        <v>6.4089999999999998</v>
      </c>
      <c r="X1502">
        <v>6.0374999999999996</v>
      </c>
      <c r="Y1502">
        <v>17.45</v>
      </c>
      <c r="Z1502">
        <v>2.7109999999999999</v>
      </c>
      <c r="AA1502">
        <v>2.6550000000000002</v>
      </c>
      <c r="AB1502">
        <v>2.8490000000000002</v>
      </c>
      <c r="AC1502">
        <v>87.2</v>
      </c>
      <c r="AD1502">
        <v>4.8870000000000005</v>
      </c>
      <c r="AE1502">
        <v>73.075000000000003</v>
      </c>
      <c r="AF1502">
        <v>188.35</v>
      </c>
      <c r="AG1502">
        <v>359.9</v>
      </c>
      <c r="AH1502">
        <v>17.07</v>
      </c>
      <c r="AI1502">
        <v>623.5</v>
      </c>
      <c r="AJ1502">
        <v>295.5</v>
      </c>
      <c r="AK1502">
        <v>12.99</v>
      </c>
      <c r="AL1502">
        <v>325.75</v>
      </c>
    </row>
    <row r="1503" spans="2:38" x14ac:dyDescent="0.25">
      <c r="B1503" s="15">
        <v>33046</v>
      </c>
      <c r="C1503">
        <v>2857.18</v>
      </c>
      <c r="D1503">
        <v>355.43</v>
      </c>
      <c r="E1503">
        <v>459.33</v>
      </c>
      <c r="F1503">
        <v>3490.8</v>
      </c>
      <c r="G1503">
        <v>1872.92</v>
      </c>
      <c r="H1503">
        <v>31694.57</v>
      </c>
      <c r="I1503">
        <v>2341.06</v>
      </c>
      <c r="J1503">
        <v>31694.57</v>
      </c>
      <c r="K1503">
        <v>3250.44</v>
      </c>
      <c r="L1503">
        <v>8.36</v>
      </c>
      <c r="M1503">
        <v>8.4440000000000008</v>
      </c>
      <c r="N1503">
        <v>8.4979999999999993</v>
      </c>
      <c r="O1503">
        <v>8.48</v>
      </c>
      <c r="P1503">
        <v>91.97</v>
      </c>
      <c r="Q1503">
        <v>1.2541</v>
      </c>
      <c r="R1503">
        <v>154.75</v>
      </c>
      <c r="S1503">
        <v>1.7330000000000001</v>
      </c>
      <c r="T1503">
        <v>0.78800000000000003</v>
      </c>
      <c r="U1503">
        <v>0.58779999999999999</v>
      </c>
      <c r="V1503">
        <v>1.409</v>
      </c>
      <c r="W1503">
        <v>6.4390000000000001</v>
      </c>
      <c r="X1503">
        <v>6.0609999999999999</v>
      </c>
      <c r="Y1503">
        <v>17.420000000000002</v>
      </c>
      <c r="Z1503">
        <v>2.7105000000000001</v>
      </c>
      <c r="AA1503">
        <v>2.6625000000000001</v>
      </c>
      <c r="AB1503">
        <v>2.85</v>
      </c>
      <c r="AC1503">
        <v>82.5</v>
      </c>
      <c r="AD1503">
        <v>4.82</v>
      </c>
      <c r="AE1503">
        <v>73.275000000000006</v>
      </c>
      <c r="AF1503">
        <v>183.9</v>
      </c>
      <c r="AG1503">
        <v>350.4</v>
      </c>
      <c r="AH1503">
        <v>17.46</v>
      </c>
      <c r="AI1503">
        <v>599.5</v>
      </c>
      <c r="AJ1503">
        <v>282</v>
      </c>
      <c r="AK1503">
        <v>12.49</v>
      </c>
      <c r="AL1503">
        <v>333.75</v>
      </c>
    </row>
    <row r="1504" spans="2:38" x14ac:dyDescent="0.25">
      <c r="B1504" s="15">
        <v>33039</v>
      </c>
      <c r="C1504">
        <v>2935.89</v>
      </c>
      <c r="D1504">
        <v>362.91</v>
      </c>
      <c r="E1504">
        <v>467.55</v>
      </c>
      <c r="F1504">
        <v>3569.1</v>
      </c>
      <c r="G1504">
        <v>1792.26</v>
      </c>
      <c r="H1504">
        <v>32538.400000000001</v>
      </c>
      <c r="I1504">
        <v>2396.3200000000002</v>
      </c>
      <c r="J1504">
        <v>32538.400000000001</v>
      </c>
      <c r="K1504">
        <v>3201.52</v>
      </c>
      <c r="L1504">
        <v>8.3190000000000008</v>
      </c>
      <c r="M1504">
        <v>8.3990000000000009</v>
      </c>
      <c r="N1504">
        <v>8.4499999999999993</v>
      </c>
      <c r="O1504">
        <v>8.4239999999999995</v>
      </c>
      <c r="P1504">
        <v>92.59</v>
      </c>
      <c r="Q1504">
        <v>1.2372000000000001</v>
      </c>
      <c r="R1504">
        <v>154.19999999999999</v>
      </c>
      <c r="S1504">
        <v>1.71</v>
      </c>
      <c r="T1504">
        <v>0.77759999999999996</v>
      </c>
      <c r="U1504">
        <v>0.58399999999999996</v>
      </c>
      <c r="V1504">
        <v>1.4359999999999999</v>
      </c>
      <c r="W1504">
        <v>6.51</v>
      </c>
      <c r="X1504">
        <v>6.1280000000000001</v>
      </c>
      <c r="Y1504">
        <v>17.420000000000002</v>
      </c>
      <c r="Z1504">
        <v>2.7124999999999999</v>
      </c>
      <c r="AA1504">
        <v>2.665</v>
      </c>
      <c r="AB1504">
        <v>2.8359999999999999</v>
      </c>
      <c r="AC1504">
        <v>80.83</v>
      </c>
      <c r="AD1504">
        <v>4.8250000000000002</v>
      </c>
      <c r="AE1504">
        <v>76.674999999999997</v>
      </c>
      <c r="AF1504">
        <v>179.5</v>
      </c>
      <c r="AG1504">
        <v>349.5</v>
      </c>
      <c r="AH1504">
        <v>16.62</v>
      </c>
      <c r="AI1504">
        <v>586</v>
      </c>
      <c r="AJ1504">
        <v>283</v>
      </c>
      <c r="AK1504">
        <v>12.67</v>
      </c>
      <c r="AL1504">
        <v>328</v>
      </c>
    </row>
    <row r="1505" spans="2:38" x14ac:dyDescent="0.25">
      <c r="B1505" s="15">
        <v>33032</v>
      </c>
      <c r="C1505">
        <v>2862.38</v>
      </c>
      <c r="D1505">
        <v>358.71</v>
      </c>
      <c r="E1505">
        <v>460.87</v>
      </c>
      <c r="F1505">
        <v>3571.4</v>
      </c>
      <c r="G1505">
        <v>1822.23</v>
      </c>
      <c r="H1505">
        <v>32993.29</v>
      </c>
      <c r="I1505">
        <v>2411.7800000000002</v>
      </c>
      <c r="J1505">
        <v>32993.29</v>
      </c>
      <c r="K1505">
        <v>3174.33</v>
      </c>
      <c r="L1505">
        <v>8.3309999999999995</v>
      </c>
      <c r="M1505">
        <v>8.4190000000000005</v>
      </c>
      <c r="N1505">
        <v>8.4719999999999995</v>
      </c>
      <c r="O1505">
        <v>8.4429999999999996</v>
      </c>
      <c r="P1505">
        <v>93.08</v>
      </c>
      <c r="Q1505">
        <v>1.2376</v>
      </c>
      <c r="R1505">
        <v>153.53</v>
      </c>
      <c r="S1505">
        <v>1.6833</v>
      </c>
      <c r="T1505">
        <v>0.77249999999999996</v>
      </c>
      <c r="U1505">
        <v>0.58250000000000002</v>
      </c>
      <c r="V1505">
        <v>1.4478</v>
      </c>
      <c r="W1505">
        <v>6.5175000000000001</v>
      </c>
      <c r="X1505">
        <v>6.1370000000000005</v>
      </c>
      <c r="Y1505">
        <v>17.38</v>
      </c>
      <c r="Z1505">
        <v>2.7080000000000002</v>
      </c>
      <c r="AA1505">
        <v>2.669</v>
      </c>
      <c r="AB1505">
        <v>2.8380000000000001</v>
      </c>
      <c r="AC1505">
        <v>80.010000000000005</v>
      </c>
      <c r="AD1505">
        <v>5.0330000000000004</v>
      </c>
      <c r="AE1505">
        <v>75.599999999999994</v>
      </c>
      <c r="AF1505">
        <v>191.5</v>
      </c>
      <c r="AG1505">
        <v>355.7</v>
      </c>
      <c r="AH1505">
        <v>16.78</v>
      </c>
      <c r="AI1505">
        <v>600</v>
      </c>
      <c r="AJ1505">
        <v>284.75</v>
      </c>
      <c r="AK1505">
        <v>13.42</v>
      </c>
      <c r="AL1505">
        <v>330.75</v>
      </c>
    </row>
    <row r="1506" spans="2:38" x14ac:dyDescent="0.25">
      <c r="B1506" s="15">
        <v>33025</v>
      </c>
      <c r="C1506">
        <v>2900.97</v>
      </c>
      <c r="D1506">
        <v>363.16</v>
      </c>
      <c r="E1506">
        <v>462.13</v>
      </c>
      <c r="F1506">
        <v>3593</v>
      </c>
      <c r="G1506">
        <v>1856.95</v>
      </c>
      <c r="H1506">
        <v>32891.120000000003</v>
      </c>
      <c r="I1506">
        <v>2426.5500000000002</v>
      </c>
      <c r="J1506">
        <v>32891.120000000003</v>
      </c>
      <c r="K1506">
        <v>3159.17</v>
      </c>
      <c r="L1506">
        <v>8.3249999999999993</v>
      </c>
      <c r="M1506">
        <v>8.4009999999999998</v>
      </c>
      <c r="N1506">
        <v>8.4540000000000006</v>
      </c>
      <c r="O1506">
        <v>8.4190000000000005</v>
      </c>
      <c r="P1506">
        <v>92.99</v>
      </c>
      <c r="Q1506">
        <v>1.2432000000000001</v>
      </c>
      <c r="R1506">
        <v>151.38999999999999</v>
      </c>
      <c r="S1506">
        <v>1.6815</v>
      </c>
      <c r="T1506">
        <v>0.77</v>
      </c>
      <c r="U1506">
        <v>0.57809999999999995</v>
      </c>
      <c r="V1506">
        <v>1.4359999999999999</v>
      </c>
      <c r="W1506">
        <v>6.5049999999999999</v>
      </c>
      <c r="X1506">
        <v>6.1130000000000004</v>
      </c>
      <c r="Y1506">
        <v>17.36</v>
      </c>
      <c r="Z1506">
        <v>2.7090000000000001</v>
      </c>
      <c r="AA1506">
        <v>2.6675</v>
      </c>
      <c r="AB1506">
        <v>2.8330000000000002</v>
      </c>
      <c r="AC1506">
        <v>81.02</v>
      </c>
      <c r="AD1506">
        <v>5.08</v>
      </c>
      <c r="AE1506">
        <v>74.474999999999994</v>
      </c>
      <c r="AF1506">
        <v>196.85</v>
      </c>
      <c r="AG1506">
        <v>359.2</v>
      </c>
      <c r="AH1506">
        <v>17.5</v>
      </c>
      <c r="AI1506">
        <v>602</v>
      </c>
      <c r="AJ1506">
        <v>275.75</v>
      </c>
      <c r="AK1506">
        <v>13.29</v>
      </c>
      <c r="AL1506">
        <v>329.25</v>
      </c>
    </row>
    <row r="1507" spans="2:38" x14ac:dyDescent="0.25">
      <c r="B1507" s="15">
        <v>33018</v>
      </c>
      <c r="C1507">
        <v>2820.92</v>
      </c>
      <c r="D1507">
        <v>354.58</v>
      </c>
      <c r="E1507">
        <v>453.69</v>
      </c>
      <c r="F1507">
        <v>3494.7</v>
      </c>
      <c r="G1507">
        <v>1823.17</v>
      </c>
      <c r="H1507">
        <v>32793.879999999997</v>
      </c>
      <c r="I1507">
        <v>2419.94</v>
      </c>
      <c r="J1507">
        <v>32793.879999999997</v>
      </c>
      <c r="K1507">
        <v>3059.5</v>
      </c>
      <c r="L1507">
        <v>8.5259999999999998</v>
      </c>
      <c r="M1507">
        <v>8.609</v>
      </c>
      <c r="N1507">
        <v>8.6910000000000007</v>
      </c>
      <c r="O1507">
        <v>8.6679999999999993</v>
      </c>
      <c r="P1507">
        <v>92.17</v>
      </c>
      <c r="Q1507">
        <v>1.2504999999999999</v>
      </c>
      <c r="R1507">
        <v>149.69</v>
      </c>
      <c r="S1507">
        <v>1.69</v>
      </c>
      <c r="T1507">
        <v>0.76900000000000002</v>
      </c>
      <c r="U1507">
        <v>0.57569999999999999</v>
      </c>
      <c r="V1507">
        <v>1.4255</v>
      </c>
      <c r="W1507">
        <v>6.4775</v>
      </c>
      <c r="X1507">
        <v>6.0955000000000004</v>
      </c>
      <c r="Y1507">
        <v>17.309999999999999</v>
      </c>
      <c r="Z1507">
        <v>2.6985000000000001</v>
      </c>
      <c r="AA1507">
        <v>2.6535000000000002</v>
      </c>
      <c r="AB1507">
        <v>2.827</v>
      </c>
      <c r="AC1507">
        <v>80.03</v>
      </c>
      <c r="AD1507">
        <v>5.2149999999999999</v>
      </c>
      <c r="AE1507">
        <v>73.525000000000006</v>
      </c>
      <c r="AF1507">
        <v>197.4</v>
      </c>
      <c r="AG1507">
        <v>368.4</v>
      </c>
      <c r="AH1507">
        <v>17.8</v>
      </c>
      <c r="AI1507">
        <v>619</v>
      </c>
      <c r="AJ1507">
        <v>284</v>
      </c>
      <c r="AK1507">
        <v>14.69</v>
      </c>
      <c r="AL1507">
        <v>330</v>
      </c>
    </row>
    <row r="1508" spans="2:38" x14ac:dyDescent="0.25">
      <c r="B1508" s="15">
        <v>33011</v>
      </c>
      <c r="C1508">
        <v>2819.91</v>
      </c>
      <c r="D1508">
        <v>354.64</v>
      </c>
      <c r="E1508">
        <v>448.31</v>
      </c>
      <c r="F1508">
        <v>3521.3</v>
      </c>
      <c r="G1508">
        <v>1843.59</v>
      </c>
      <c r="H1508">
        <v>32013.72</v>
      </c>
      <c r="I1508">
        <v>2388.2600000000002</v>
      </c>
      <c r="J1508">
        <v>32013.72</v>
      </c>
      <c r="K1508">
        <v>2925.89</v>
      </c>
      <c r="L1508">
        <v>8.6020000000000003</v>
      </c>
      <c r="M1508">
        <v>8.7170000000000005</v>
      </c>
      <c r="N1508">
        <v>8.7430000000000003</v>
      </c>
      <c r="O1508">
        <v>8.702</v>
      </c>
      <c r="P1508">
        <v>91.38</v>
      </c>
      <c r="Q1508">
        <v>1.2709999999999999</v>
      </c>
      <c r="R1508">
        <v>152.85</v>
      </c>
      <c r="S1508">
        <v>1.6909999999999998</v>
      </c>
      <c r="T1508">
        <v>0.76390000000000002</v>
      </c>
      <c r="U1508">
        <v>0.57450000000000001</v>
      </c>
      <c r="V1508">
        <v>1.4048</v>
      </c>
      <c r="W1508">
        <v>6.4085000000000001</v>
      </c>
      <c r="X1508">
        <v>6.02</v>
      </c>
      <c r="Y1508">
        <v>17.329999999999998</v>
      </c>
      <c r="Z1508">
        <v>2.7004999999999999</v>
      </c>
      <c r="AA1508">
        <v>2.6425000000000001</v>
      </c>
      <c r="AB1508">
        <v>2.82</v>
      </c>
      <c r="AC1508">
        <v>76.13</v>
      </c>
      <c r="AD1508">
        <v>5.1219999999999999</v>
      </c>
      <c r="AE1508">
        <v>74.325000000000003</v>
      </c>
      <c r="AF1508">
        <v>193.45</v>
      </c>
      <c r="AG1508">
        <v>375.6</v>
      </c>
      <c r="AH1508">
        <v>18.760000000000002</v>
      </c>
      <c r="AI1508">
        <v>609.375</v>
      </c>
      <c r="AJ1508">
        <v>283.75</v>
      </c>
      <c r="AK1508">
        <v>14.3</v>
      </c>
      <c r="AL1508">
        <v>385.75</v>
      </c>
    </row>
    <row r="1509" spans="2:38" x14ac:dyDescent="0.25">
      <c r="B1509" s="15">
        <v>33004</v>
      </c>
      <c r="C1509">
        <v>2801.58</v>
      </c>
      <c r="D1509">
        <v>352</v>
      </c>
      <c r="E1509">
        <v>438.1</v>
      </c>
      <c r="F1509">
        <v>3535</v>
      </c>
      <c r="G1509">
        <v>1875.03</v>
      </c>
      <c r="H1509">
        <v>31512.14</v>
      </c>
      <c r="I1509">
        <v>2348.9699999999998</v>
      </c>
      <c r="J1509">
        <v>31512.14</v>
      </c>
      <c r="K1509">
        <v>2960.46</v>
      </c>
      <c r="L1509">
        <v>8.5269999999999992</v>
      </c>
      <c r="M1509">
        <v>8.6270000000000007</v>
      </c>
      <c r="N1509">
        <v>8.6449999999999996</v>
      </c>
      <c r="O1509">
        <v>8.641</v>
      </c>
      <c r="P1509">
        <v>91.06</v>
      </c>
      <c r="Q1509">
        <v>1.284</v>
      </c>
      <c r="R1509">
        <v>152.72999999999999</v>
      </c>
      <c r="S1509">
        <v>1.6795</v>
      </c>
      <c r="T1509">
        <v>0.76180000000000003</v>
      </c>
      <c r="U1509">
        <v>0.57250000000000001</v>
      </c>
      <c r="V1509">
        <v>1.3952</v>
      </c>
      <c r="W1509">
        <v>6.3754999999999997</v>
      </c>
      <c r="X1509">
        <v>5.9915000000000003</v>
      </c>
      <c r="Y1509">
        <v>17.3</v>
      </c>
      <c r="Z1509">
        <v>2.6949999999999998</v>
      </c>
      <c r="AA1509">
        <v>2.63</v>
      </c>
      <c r="AB1509">
        <v>2.798</v>
      </c>
      <c r="AC1509">
        <v>75.36</v>
      </c>
      <c r="AD1509">
        <v>5.0430000000000001</v>
      </c>
      <c r="AE1509">
        <v>74.075000000000003</v>
      </c>
      <c r="AF1509">
        <v>196.7</v>
      </c>
      <c r="AG1509">
        <v>370.5</v>
      </c>
      <c r="AH1509">
        <v>18.95</v>
      </c>
      <c r="AI1509">
        <v>632</v>
      </c>
      <c r="AJ1509">
        <v>287.5</v>
      </c>
      <c r="AK1509">
        <v>14.88</v>
      </c>
      <c r="AL1509">
        <v>381.5</v>
      </c>
    </row>
    <row r="1510" spans="2:38" x14ac:dyDescent="0.25">
      <c r="B1510" s="15">
        <v>32997</v>
      </c>
      <c r="C1510">
        <v>2710.36</v>
      </c>
      <c r="D1510">
        <v>338.39</v>
      </c>
      <c r="E1510">
        <v>428.61</v>
      </c>
      <c r="F1510">
        <v>3367.9</v>
      </c>
      <c r="G1510">
        <v>1912.89</v>
      </c>
      <c r="H1510">
        <v>30173.64</v>
      </c>
      <c r="I1510">
        <v>2247.81</v>
      </c>
      <c r="J1510">
        <v>30173.64</v>
      </c>
      <c r="K1510">
        <v>2946.97</v>
      </c>
      <c r="L1510">
        <v>8.7059999999999995</v>
      </c>
      <c r="M1510">
        <v>8.7829999999999995</v>
      </c>
      <c r="N1510">
        <v>8.8350000000000009</v>
      </c>
      <c r="O1510">
        <v>8.8160000000000007</v>
      </c>
      <c r="P1510">
        <v>92.43</v>
      </c>
      <c r="Q1510">
        <v>1.2572000000000001</v>
      </c>
      <c r="R1510">
        <v>158.35</v>
      </c>
      <c r="S1510">
        <v>1.6640000000000001</v>
      </c>
      <c r="T1510">
        <v>0.75729999999999997</v>
      </c>
      <c r="U1510">
        <v>0.57499999999999996</v>
      </c>
      <c r="V1510">
        <v>1.4447000000000001</v>
      </c>
      <c r="W1510">
        <v>6.48</v>
      </c>
      <c r="X1510">
        <v>6.08</v>
      </c>
      <c r="Y1510">
        <v>17.37</v>
      </c>
      <c r="Z1510">
        <v>2.71</v>
      </c>
      <c r="AA1510">
        <v>2.6475</v>
      </c>
      <c r="AB1510">
        <v>2.8079999999999998</v>
      </c>
      <c r="AC1510">
        <v>73.739999999999995</v>
      </c>
      <c r="AD1510">
        <v>5</v>
      </c>
      <c r="AE1510">
        <v>74.650000000000006</v>
      </c>
      <c r="AF1510">
        <v>192.5</v>
      </c>
      <c r="AG1510">
        <v>373.1</v>
      </c>
      <c r="AH1510">
        <v>17.98</v>
      </c>
      <c r="AI1510">
        <v>626.375</v>
      </c>
      <c r="AJ1510">
        <v>287.25</v>
      </c>
      <c r="AK1510">
        <v>14.44</v>
      </c>
      <c r="AL1510">
        <v>377.25</v>
      </c>
    </row>
    <row r="1511" spans="2:38" x14ac:dyDescent="0.25">
      <c r="B1511" s="15">
        <v>32990</v>
      </c>
      <c r="C1511">
        <v>2645.05</v>
      </c>
      <c r="D1511">
        <v>329.11</v>
      </c>
      <c r="E1511">
        <v>417.98</v>
      </c>
      <c r="F1511">
        <v>3336.1</v>
      </c>
      <c r="G1511">
        <v>1825.52</v>
      </c>
      <c r="H1511">
        <v>29584.799999999999</v>
      </c>
      <c r="I1511">
        <v>2205.96</v>
      </c>
      <c r="J1511">
        <v>29584.799999999999</v>
      </c>
      <c r="K1511">
        <v>2986.33</v>
      </c>
      <c r="L1511">
        <v>8.9439999999999991</v>
      </c>
      <c r="M1511">
        <v>9.0190000000000001</v>
      </c>
      <c r="N1511">
        <v>9.0419999999999998</v>
      </c>
      <c r="O1511">
        <v>9.0210000000000008</v>
      </c>
      <c r="P1511">
        <v>93.08</v>
      </c>
      <c r="Q1511">
        <v>1.25</v>
      </c>
      <c r="R1511">
        <v>158.9</v>
      </c>
      <c r="S1511">
        <v>1.6355</v>
      </c>
      <c r="T1511">
        <v>0.753</v>
      </c>
      <c r="U1511">
        <v>0.57699999999999996</v>
      </c>
      <c r="V1511">
        <v>1.4570000000000001</v>
      </c>
      <c r="W1511">
        <v>6.5145</v>
      </c>
      <c r="X1511">
        <v>6.0884999999999998</v>
      </c>
      <c r="Y1511">
        <v>17.39</v>
      </c>
      <c r="Z1511">
        <v>2.7170000000000001</v>
      </c>
      <c r="AA1511">
        <v>2.6425000000000001</v>
      </c>
      <c r="AB1511">
        <v>2.8069999999999999</v>
      </c>
      <c r="AC1511">
        <v>74.89</v>
      </c>
      <c r="AD1511">
        <v>4.9169999999999998</v>
      </c>
      <c r="AE1511">
        <v>73.150000000000006</v>
      </c>
      <c r="AF1511">
        <v>192.7</v>
      </c>
      <c r="AG1511">
        <v>374</v>
      </c>
      <c r="AH1511">
        <v>18.54</v>
      </c>
      <c r="AI1511">
        <v>635</v>
      </c>
      <c r="AJ1511">
        <v>280</v>
      </c>
      <c r="AK1511">
        <v>15.96</v>
      </c>
      <c r="AL1511">
        <v>370.5</v>
      </c>
    </row>
    <row r="1512" spans="2:38" x14ac:dyDescent="0.25">
      <c r="B1512" s="15">
        <v>32983</v>
      </c>
      <c r="C1512">
        <v>2695.95</v>
      </c>
      <c r="D1512">
        <v>335.12</v>
      </c>
      <c r="E1512">
        <v>425.79</v>
      </c>
      <c r="F1512">
        <v>3355.7</v>
      </c>
      <c r="G1512">
        <v>1884.33</v>
      </c>
      <c r="H1512">
        <v>29835.439999999999</v>
      </c>
      <c r="I1512">
        <v>2214.16</v>
      </c>
      <c r="J1512">
        <v>29835.439999999999</v>
      </c>
      <c r="K1512">
        <v>3067.3</v>
      </c>
      <c r="L1512">
        <v>8.8079999999999998</v>
      </c>
      <c r="M1512">
        <v>8.8759999999999994</v>
      </c>
      <c r="N1512">
        <v>8.9450000000000003</v>
      </c>
      <c r="O1512">
        <v>8.9429999999999996</v>
      </c>
      <c r="P1512">
        <v>93.39</v>
      </c>
      <c r="Q1512">
        <v>1.2461</v>
      </c>
      <c r="R1512">
        <v>157.85</v>
      </c>
      <c r="S1512">
        <v>1.6395</v>
      </c>
      <c r="T1512">
        <v>0.77249999999999996</v>
      </c>
      <c r="U1512">
        <v>0.58450000000000002</v>
      </c>
      <c r="V1512">
        <v>1.4913000000000001</v>
      </c>
      <c r="W1512">
        <v>6.5594999999999999</v>
      </c>
      <c r="X1512">
        <v>6.1224999999999996</v>
      </c>
      <c r="Y1512">
        <v>17.29</v>
      </c>
      <c r="Z1512">
        <v>2.7195</v>
      </c>
      <c r="AA1512">
        <v>2.6509999999999998</v>
      </c>
      <c r="AB1512">
        <v>2.7880000000000003</v>
      </c>
      <c r="AC1512">
        <v>74.010000000000005</v>
      </c>
      <c r="AD1512">
        <v>5.1079999999999997</v>
      </c>
      <c r="AE1512">
        <v>73.7</v>
      </c>
      <c r="AF1512">
        <v>195</v>
      </c>
      <c r="AG1512">
        <v>376.6</v>
      </c>
      <c r="AH1512">
        <v>17.95</v>
      </c>
      <c r="AI1512">
        <v>604.625</v>
      </c>
      <c r="AJ1512">
        <v>277.25</v>
      </c>
      <c r="AK1512">
        <v>15.28</v>
      </c>
      <c r="AL1512">
        <v>370.75</v>
      </c>
    </row>
    <row r="1513" spans="2:38" x14ac:dyDescent="0.25">
      <c r="B1513" s="15">
        <v>32976</v>
      </c>
      <c r="C1513">
        <v>2751.8</v>
      </c>
      <c r="D1513">
        <v>344.34</v>
      </c>
      <c r="E1513">
        <v>436.31</v>
      </c>
      <c r="F1513">
        <v>3561.2</v>
      </c>
      <c r="G1513">
        <v>1918.17</v>
      </c>
      <c r="H1513">
        <v>29213.919999999998</v>
      </c>
      <c r="I1513">
        <v>2165.89</v>
      </c>
      <c r="J1513">
        <v>29213.919999999998</v>
      </c>
      <c r="K1513">
        <v>2995.69</v>
      </c>
      <c r="L1513">
        <v>8.5500000000000007</v>
      </c>
      <c r="M1513">
        <v>8.6069999999999993</v>
      </c>
      <c r="N1513">
        <v>8.6140000000000008</v>
      </c>
      <c r="O1513">
        <v>8.5760000000000005</v>
      </c>
      <c r="P1513">
        <v>92.91</v>
      </c>
      <c r="Q1513">
        <v>1.2533000000000001</v>
      </c>
      <c r="R1513">
        <v>158.75</v>
      </c>
      <c r="S1513">
        <v>1.637</v>
      </c>
      <c r="T1513">
        <v>0.76570000000000005</v>
      </c>
      <c r="U1513">
        <v>0.58179999999999998</v>
      </c>
      <c r="V1513">
        <v>1.4849999999999999</v>
      </c>
      <c r="W1513">
        <v>6.5250000000000004</v>
      </c>
      <c r="X1513">
        <v>6.1</v>
      </c>
      <c r="Y1513">
        <v>17.25</v>
      </c>
      <c r="Z1513">
        <v>2.73</v>
      </c>
      <c r="AA1513">
        <v>2.6475</v>
      </c>
      <c r="AB1513">
        <v>2.7789999999999999</v>
      </c>
      <c r="AC1513">
        <v>73.88</v>
      </c>
      <c r="AD1513">
        <v>5.1079999999999997</v>
      </c>
      <c r="AE1513">
        <v>80.424999999999997</v>
      </c>
      <c r="AF1513">
        <v>198.6</v>
      </c>
      <c r="AG1513">
        <v>375.9</v>
      </c>
      <c r="AH1513">
        <v>17.78</v>
      </c>
      <c r="AI1513">
        <v>586.625</v>
      </c>
      <c r="AJ1513">
        <v>269.5</v>
      </c>
      <c r="AK1513">
        <v>15.35</v>
      </c>
      <c r="AL1513">
        <v>367</v>
      </c>
    </row>
    <row r="1514" spans="2:38" x14ac:dyDescent="0.25">
      <c r="B1514" s="15">
        <v>32969</v>
      </c>
      <c r="C1514">
        <v>2717.12</v>
      </c>
      <c r="D1514">
        <v>340.08</v>
      </c>
      <c r="E1514">
        <v>430.9</v>
      </c>
      <c r="F1514">
        <v>3632.4</v>
      </c>
      <c r="G1514">
        <v>1947.84</v>
      </c>
      <c r="H1514">
        <v>29278.78</v>
      </c>
      <c r="I1514">
        <v>2149.2600000000002</v>
      </c>
      <c r="J1514">
        <v>29278.78</v>
      </c>
      <c r="K1514">
        <v>2956.12</v>
      </c>
      <c r="L1514">
        <v>8.5069999999999997</v>
      </c>
      <c r="M1514">
        <v>8.5489999999999995</v>
      </c>
      <c r="N1514">
        <v>8.5519999999999996</v>
      </c>
      <c r="O1514">
        <v>8.5210000000000008</v>
      </c>
      <c r="P1514">
        <v>93.7</v>
      </c>
      <c r="Q1514">
        <v>1.2373000000000001</v>
      </c>
      <c r="R1514">
        <v>157.65</v>
      </c>
      <c r="S1514">
        <v>1.6415</v>
      </c>
      <c r="T1514">
        <v>0.76559999999999995</v>
      </c>
      <c r="U1514">
        <v>0.57950000000000002</v>
      </c>
      <c r="V1514">
        <v>1.5013000000000001</v>
      </c>
      <c r="W1514">
        <v>6.5629999999999997</v>
      </c>
      <c r="X1514">
        <v>6.1345000000000001</v>
      </c>
      <c r="Y1514">
        <v>17.239999999999998</v>
      </c>
      <c r="Z1514">
        <v>2.7305000000000001</v>
      </c>
      <c r="AA1514">
        <v>2.6550000000000002</v>
      </c>
      <c r="AB1514">
        <v>2.786</v>
      </c>
      <c r="AC1514">
        <v>73.03</v>
      </c>
      <c r="AD1514">
        <v>5.19</v>
      </c>
      <c r="AE1514">
        <v>79.75</v>
      </c>
      <c r="AF1514">
        <v>198.8</v>
      </c>
      <c r="AG1514">
        <v>380.7</v>
      </c>
      <c r="AH1514">
        <v>19.149999999999999</v>
      </c>
      <c r="AI1514">
        <v>595.375</v>
      </c>
      <c r="AJ1514">
        <v>269.25</v>
      </c>
      <c r="AK1514">
        <v>15.16</v>
      </c>
      <c r="AL1514">
        <v>365.25</v>
      </c>
    </row>
    <row r="1515" spans="2:38" x14ac:dyDescent="0.25">
      <c r="B1515" s="15">
        <v>32962</v>
      </c>
      <c r="C1515">
        <v>2707.21</v>
      </c>
      <c r="D1515">
        <v>339.94</v>
      </c>
      <c r="E1515">
        <v>435.54</v>
      </c>
      <c r="F1515">
        <v>3639.6</v>
      </c>
      <c r="G1515">
        <v>1968.55</v>
      </c>
      <c r="H1515">
        <v>29980.45</v>
      </c>
      <c r="I1515">
        <v>2227.48</v>
      </c>
      <c r="J1515">
        <v>29980.45</v>
      </c>
      <c r="K1515">
        <v>2997.98</v>
      </c>
      <c r="L1515">
        <v>8.6219999999999999</v>
      </c>
      <c r="M1515">
        <v>8.6379999999999999</v>
      </c>
      <c r="N1515">
        <v>8.6280000000000001</v>
      </c>
      <c r="O1515">
        <v>8.6259999999999994</v>
      </c>
      <c r="P1515">
        <v>93.77</v>
      </c>
      <c r="Q1515">
        <v>1.2363</v>
      </c>
      <c r="R1515">
        <v>157.82</v>
      </c>
      <c r="S1515">
        <v>1.6480000000000001</v>
      </c>
      <c r="T1515">
        <v>0.75549999999999995</v>
      </c>
      <c r="U1515">
        <v>0.57999999999999996</v>
      </c>
      <c r="V1515">
        <v>1.4975000000000001</v>
      </c>
      <c r="W1515">
        <v>6.5454999999999997</v>
      </c>
      <c r="X1515">
        <v>6.1139999999999999</v>
      </c>
      <c r="Y1515">
        <v>17.170000000000002</v>
      </c>
      <c r="Z1515">
        <v>2.7279999999999998</v>
      </c>
      <c r="AA1515">
        <v>2.6550000000000002</v>
      </c>
      <c r="AB1515">
        <v>2.7640000000000002</v>
      </c>
      <c r="AC1515">
        <v>72.7</v>
      </c>
      <c r="AD1515">
        <v>4.9800000000000004</v>
      </c>
      <c r="AE1515">
        <v>77.875</v>
      </c>
      <c r="AF1515">
        <v>198.95</v>
      </c>
      <c r="AG1515">
        <v>370.2</v>
      </c>
      <c r="AH1515">
        <v>20.28</v>
      </c>
      <c r="AI1515">
        <v>595</v>
      </c>
      <c r="AJ1515">
        <v>261.25</v>
      </c>
      <c r="AK1515">
        <v>15.69</v>
      </c>
      <c r="AL1515">
        <v>351.75</v>
      </c>
    </row>
    <row r="1516" spans="2:38" x14ac:dyDescent="0.25">
      <c r="B1516" s="15">
        <v>32955</v>
      </c>
      <c r="C1516">
        <v>2704.28</v>
      </c>
      <c r="D1516">
        <v>337.22</v>
      </c>
      <c r="E1516">
        <v>437.25</v>
      </c>
      <c r="F1516">
        <v>3701.5</v>
      </c>
      <c r="G1516">
        <v>1932.12</v>
      </c>
      <c r="H1516">
        <v>30372.16</v>
      </c>
      <c r="I1516">
        <v>2206.9899999999998</v>
      </c>
      <c r="J1516">
        <v>30372.16</v>
      </c>
      <c r="K1516">
        <v>2974.16</v>
      </c>
      <c r="L1516">
        <v>8.6009999999999991</v>
      </c>
      <c r="M1516">
        <v>8.5310000000000006</v>
      </c>
      <c r="N1516">
        <v>8.5210000000000008</v>
      </c>
      <c r="O1516">
        <v>8.4779999999999998</v>
      </c>
      <c r="P1516">
        <v>94.39</v>
      </c>
      <c r="Q1516">
        <v>1.2255</v>
      </c>
      <c r="R1516">
        <v>153.9</v>
      </c>
      <c r="S1516">
        <v>1.6015000000000001</v>
      </c>
      <c r="T1516">
        <v>0.749</v>
      </c>
      <c r="U1516">
        <v>0.57999999999999996</v>
      </c>
      <c r="V1516">
        <v>1.5185</v>
      </c>
      <c r="W1516">
        <v>6.62</v>
      </c>
      <c r="X1516">
        <v>6.17</v>
      </c>
      <c r="Y1516">
        <v>17.16</v>
      </c>
      <c r="Z1516">
        <v>2.7229999999999999</v>
      </c>
      <c r="AA1516">
        <v>2.6320000000000001</v>
      </c>
      <c r="AB1516">
        <v>2.76</v>
      </c>
      <c r="AC1516">
        <v>70.69</v>
      </c>
      <c r="AD1516">
        <v>5.0430000000000001</v>
      </c>
      <c r="AE1516">
        <v>77.2</v>
      </c>
      <c r="AF1516">
        <v>193</v>
      </c>
      <c r="AG1516">
        <v>389.4</v>
      </c>
      <c r="AH1516">
        <v>20.39</v>
      </c>
      <c r="AI1516">
        <v>598</v>
      </c>
      <c r="AJ1516">
        <v>258.5</v>
      </c>
      <c r="AK1516">
        <v>15.54</v>
      </c>
      <c r="AL1516">
        <v>356.75</v>
      </c>
    </row>
    <row r="1517" spans="2:38" x14ac:dyDescent="0.25">
      <c r="B1517" s="15">
        <v>32948</v>
      </c>
      <c r="C1517">
        <v>2741.22</v>
      </c>
      <c r="D1517">
        <v>341.91</v>
      </c>
      <c r="E1517">
        <v>442.16</v>
      </c>
      <c r="F1517">
        <v>3760.8</v>
      </c>
      <c r="G1517">
        <v>1889.69</v>
      </c>
      <c r="H1517">
        <v>32616.44</v>
      </c>
      <c r="I1517">
        <v>2419.21</v>
      </c>
      <c r="J1517">
        <v>32616.44</v>
      </c>
      <c r="K1517">
        <v>2886.46</v>
      </c>
      <c r="L1517">
        <v>8.6370000000000005</v>
      </c>
      <c r="M1517">
        <v>8.6039999999999992</v>
      </c>
      <c r="N1517">
        <v>8.5660000000000007</v>
      </c>
      <c r="O1517">
        <v>8.5399999999999991</v>
      </c>
      <c r="P1517">
        <v>93.82</v>
      </c>
      <c r="Q1517">
        <v>1.2335</v>
      </c>
      <c r="R1517">
        <v>152.38</v>
      </c>
      <c r="S1517">
        <v>1.619</v>
      </c>
      <c r="T1517">
        <v>0.75449999999999995</v>
      </c>
      <c r="U1517">
        <v>0.5887</v>
      </c>
      <c r="V1517">
        <v>1.5095000000000001</v>
      </c>
      <c r="W1517">
        <v>6.5720000000000001</v>
      </c>
      <c r="X1517">
        <v>6.1449999999999996</v>
      </c>
      <c r="Y1517">
        <v>17.07</v>
      </c>
      <c r="Z1517">
        <v>2.7175000000000002</v>
      </c>
      <c r="AA1517">
        <v>2.601</v>
      </c>
      <c r="AB1517">
        <v>2.7565</v>
      </c>
      <c r="AC1517">
        <v>71.7</v>
      </c>
      <c r="AD1517">
        <v>5.093</v>
      </c>
      <c r="AE1517">
        <v>77.474999999999994</v>
      </c>
      <c r="AF1517">
        <v>192.7</v>
      </c>
      <c r="AG1517">
        <v>400.9</v>
      </c>
      <c r="AH1517">
        <v>20.07</v>
      </c>
      <c r="AI1517">
        <v>581.75</v>
      </c>
      <c r="AJ1517">
        <v>247.75</v>
      </c>
      <c r="AK1517">
        <v>16.13</v>
      </c>
      <c r="AL1517">
        <v>389.5</v>
      </c>
    </row>
    <row r="1518" spans="2:38" x14ac:dyDescent="0.25">
      <c r="B1518" s="15">
        <v>32941</v>
      </c>
      <c r="C1518">
        <v>2683.33</v>
      </c>
      <c r="D1518">
        <v>337.93</v>
      </c>
      <c r="E1518">
        <v>436.76</v>
      </c>
      <c r="F1518">
        <v>3733</v>
      </c>
      <c r="G1518">
        <v>1858.74</v>
      </c>
      <c r="H1518">
        <v>33993.120000000003</v>
      </c>
      <c r="I1518">
        <v>2539.89</v>
      </c>
      <c r="J1518">
        <v>33993.120000000003</v>
      </c>
      <c r="K1518">
        <v>2912.67</v>
      </c>
      <c r="L1518">
        <v>8.69</v>
      </c>
      <c r="M1518">
        <v>8.6660000000000004</v>
      </c>
      <c r="N1518">
        <v>8.6310000000000002</v>
      </c>
      <c r="O1518">
        <v>8.6240000000000006</v>
      </c>
      <c r="P1518">
        <v>93.89</v>
      </c>
      <c r="Q1518">
        <v>1.2286999999999999</v>
      </c>
      <c r="R1518">
        <v>151.34</v>
      </c>
      <c r="S1518">
        <v>1.617</v>
      </c>
      <c r="T1518">
        <v>0.76100000000000001</v>
      </c>
      <c r="U1518">
        <v>0.59250000000000003</v>
      </c>
      <c r="V1518">
        <v>1.5123</v>
      </c>
      <c r="W1518">
        <v>6.601</v>
      </c>
      <c r="X1518">
        <v>6.1749999999999998</v>
      </c>
      <c r="Y1518">
        <v>17.059999999999999</v>
      </c>
      <c r="Z1518">
        <v>2.7050000000000001</v>
      </c>
      <c r="AA1518">
        <v>2.589</v>
      </c>
      <c r="AB1518">
        <v>2.7479</v>
      </c>
      <c r="AC1518">
        <v>72.45</v>
      </c>
      <c r="AD1518">
        <v>5.0949999999999998</v>
      </c>
      <c r="AE1518">
        <v>77.625</v>
      </c>
      <c r="AF1518">
        <v>190.2</v>
      </c>
      <c r="AG1518">
        <v>401.6</v>
      </c>
      <c r="AH1518">
        <v>20.43</v>
      </c>
      <c r="AI1518">
        <v>587.5</v>
      </c>
      <c r="AJ1518">
        <v>243.25</v>
      </c>
      <c r="AK1518">
        <v>15.75</v>
      </c>
      <c r="AL1518">
        <v>383.5</v>
      </c>
    </row>
    <row r="1519" spans="2:38" x14ac:dyDescent="0.25">
      <c r="B1519" s="15">
        <v>32934</v>
      </c>
      <c r="C1519">
        <v>2660.36</v>
      </c>
      <c r="D1519">
        <v>335.54</v>
      </c>
      <c r="E1519">
        <v>431.02</v>
      </c>
      <c r="F1519">
        <v>3707.5</v>
      </c>
      <c r="G1519">
        <v>1818.23</v>
      </c>
      <c r="H1519">
        <v>34057.56</v>
      </c>
      <c r="I1519">
        <v>2541.9699999999998</v>
      </c>
      <c r="J1519">
        <v>34057.56</v>
      </c>
      <c r="K1519">
        <v>2937.93</v>
      </c>
      <c r="L1519">
        <v>8.4809999999999999</v>
      </c>
      <c r="M1519">
        <v>8.5030000000000001</v>
      </c>
      <c r="N1519">
        <v>8.5459999999999994</v>
      </c>
      <c r="O1519">
        <v>8.548</v>
      </c>
      <c r="P1519">
        <v>94.15</v>
      </c>
      <c r="Q1519">
        <v>1.2206999999999999</v>
      </c>
      <c r="R1519">
        <v>150.28</v>
      </c>
      <c r="S1519">
        <v>1.6480000000000001</v>
      </c>
      <c r="T1519">
        <v>0.7621</v>
      </c>
      <c r="U1519">
        <v>0.59</v>
      </c>
      <c r="V1519">
        <v>1.5135000000000001</v>
      </c>
      <c r="W1519">
        <v>6.6050000000000004</v>
      </c>
      <c r="X1519">
        <v>6.1849999999999996</v>
      </c>
      <c r="Y1519">
        <v>17.07</v>
      </c>
      <c r="Z1519">
        <v>2.7069999999999999</v>
      </c>
      <c r="AA1519">
        <v>2.5834999999999999</v>
      </c>
      <c r="AB1519">
        <v>2.7450000000000001</v>
      </c>
      <c r="AC1519">
        <v>68.08</v>
      </c>
      <c r="AD1519">
        <v>5.1260000000000003</v>
      </c>
      <c r="AE1519">
        <v>76.25</v>
      </c>
      <c r="AF1519">
        <v>188.25</v>
      </c>
      <c r="AG1519">
        <v>405.6</v>
      </c>
      <c r="AH1519">
        <v>21.35</v>
      </c>
      <c r="AI1519">
        <v>568.75</v>
      </c>
      <c r="AJ1519">
        <v>245.75</v>
      </c>
      <c r="AK1519">
        <v>14.47</v>
      </c>
      <c r="AL1519">
        <v>388.75</v>
      </c>
    </row>
    <row r="1520" spans="2:38" x14ac:dyDescent="0.25">
      <c r="B1520" s="15">
        <v>32927</v>
      </c>
      <c r="C1520">
        <v>2564.19</v>
      </c>
      <c r="D1520">
        <v>324.14999999999998</v>
      </c>
      <c r="E1520">
        <v>419.52</v>
      </c>
      <c r="F1520">
        <v>3652.6</v>
      </c>
      <c r="G1520">
        <v>1789.64</v>
      </c>
      <c r="H1520">
        <v>34890.97</v>
      </c>
      <c r="I1520">
        <v>2554.31</v>
      </c>
      <c r="J1520">
        <v>34890.97</v>
      </c>
      <c r="K1520">
        <v>2894.31</v>
      </c>
      <c r="L1520">
        <v>8.4130000000000003</v>
      </c>
      <c r="M1520">
        <v>8.4619999999999997</v>
      </c>
      <c r="N1520">
        <v>8.5370000000000008</v>
      </c>
      <c r="O1520">
        <v>8.5570000000000004</v>
      </c>
      <c r="P1520">
        <v>92.2</v>
      </c>
      <c r="Q1520">
        <v>1.2445999999999999</v>
      </c>
      <c r="R1520">
        <v>146.91999999999999</v>
      </c>
      <c r="S1520">
        <v>1.7109999999999999</v>
      </c>
      <c r="T1520">
        <v>0.76800000000000002</v>
      </c>
      <c r="U1520">
        <v>0.59199999999999997</v>
      </c>
      <c r="V1520">
        <v>1.4769999999999999</v>
      </c>
      <c r="W1520">
        <v>6.47</v>
      </c>
      <c r="X1520">
        <v>6.0890000000000004</v>
      </c>
      <c r="Y1520">
        <v>17</v>
      </c>
      <c r="Z1520">
        <v>2.7039999999999997</v>
      </c>
      <c r="AA1520">
        <v>2.5449999999999999</v>
      </c>
      <c r="AB1520">
        <v>2.7309999999999999</v>
      </c>
      <c r="AC1520">
        <v>68.75</v>
      </c>
      <c r="AD1520">
        <v>5.24</v>
      </c>
      <c r="AE1520">
        <v>75.55</v>
      </c>
      <c r="AF1520">
        <v>193.05</v>
      </c>
      <c r="AG1520">
        <v>415</v>
      </c>
      <c r="AH1520">
        <v>21.42</v>
      </c>
      <c r="AI1520">
        <v>565.25</v>
      </c>
      <c r="AJ1520">
        <v>245.75</v>
      </c>
      <c r="AK1520">
        <v>14.46</v>
      </c>
      <c r="AL1520">
        <v>394</v>
      </c>
    </row>
    <row r="1521" spans="2:38" x14ac:dyDescent="0.25">
      <c r="B1521" s="15">
        <v>32920</v>
      </c>
      <c r="C1521">
        <v>2635.59</v>
      </c>
      <c r="D1521">
        <v>332.72</v>
      </c>
      <c r="E1521">
        <v>429.01</v>
      </c>
      <c r="F1521">
        <v>3731.7</v>
      </c>
      <c r="G1521">
        <v>1893.66</v>
      </c>
      <c r="H1521">
        <v>37460.32</v>
      </c>
      <c r="I1521">
        <v>2746.05</v>
      </c>
      <c r="J1521">
        <v>37460.32</v>
      </c>
      <c r="K1521">
        <v>2939.25</v>
      </c>
      <c r="L1521">
        <v>8.3239999999999998</v>
      </c>
      <c r="M1521">
        <v>8.3810000000000002</v>
      </c>
      <c r="N1521">
        <v>8.4130000000000003</v>
      </c>
      <c r="O1521">
        <v>8.4600000000000009</v>
      </c>
      <c r="P1521">
        <v>92.07</v>
      </c>
      <c r="Q1521">
        <v>1.2382</v>
      </c>
      <c r="R1521">
        <v>144.15</v>
      </c>
      <c r="S1521">
        <v>1.6985000000000001</v>
      </c>
      <c r="T1521">
        <v>0.75770000000000004</v>
      </c>
      <c r="U1521">
        <v>0.59</v>
      </c>
      <c r="V1521">
        <v>1.4935</v>
      </c>
      <c r="W1521">
        <v>6.4805000000000001</v>
      </c>
      <c r="X1521">
        <v>6.1420000000000003</v>
      </c>
      <c r="Y1521">
        <v>16.97</v>
      </c>
      <c r="Z1521">
        <v>2.7054999999999998</v>
      </c>
      <c r="AA1521">
        <v>2.5550000000000002</v>
      </c>
      <c r="AB1521">
        <v>2.7250000000000001</v>
      </c>
      <c r="AC1521">
        <v>69.08</v>
      </c>
      <c r="AD1521">
        <v>5.34</v>
      </c>
      <c r="AE1521">
        <v>79.775000000000006</v>
      </c>
      <c r="AF1521">
        <v>195.1</v>
      </c>
      <c r="AG1521">
        <v>417.1</v>
      </c>
      <c r="AH1521">
        <v>22.42</v>
      </c>
      <c r="AI1521">
        <v>569.75</v>
      </c>
      <c r="AJ1521">
        <v>241.25</v>
      </c>
      <c r="AK1521">
        <v>14.78</v>
      </c>
      <c r="AL1521">
        <v>384</v>
      </c>
    </row>
    <row r="1522" spans="2:38" x14ac:dyDescent="0.25">
      <c r="B1522" s="15">
        <v>32913</v>
      </c>
      <c r="C1522">
        <v>2648.2</v>
      </c>
      <c r="D1522">
        <v>333.62</v>
      </c>
      <c r="E1522">
        <v>428.84</v>
      </c>
      <c r="F1522">
        <v>3777.8</v>
      </c>
      <c r="G1522">
        <v>1885.89</v>
      </c>
      <c r="H1522">
        <v>37288.14</v>
      </c>
      <c r="I1522">
        <v>2734.17</v>
      </c>
      <c r="J1522">
        <v>37288.14</v>
      </c>
      <c r="K1522">
        <v>2893.9</v>
      </c>
      <c r="L1522">
        <v>8.218</v>
      </c>
      <c r="M1522">
        <v>8.2609999999999992</v>
      </c>
      <c r="N1522">
        <v>8.2899999999999991</v>
      </c>
      <c r="O1522">
        <v>8.3309999999999995</v>
      </c>
      <c r="P1522">
        <v>91.94</v>
      </c>
      <c r="Q1522">
        <v>1.2426999999999999</v>
      </c>
      <c r="R1522">
        <v>145.19999999999999</v>
      </c>
      <c r="S1522">
        <v>1.696</v>
      </c>
      <c r="T1522">
        <v>0.75190000000000001</v>
      </c>
      <c r="U1522">
        <v>0.59399999999999997</v>
      </c>
      <c r="V1522">
        <v>1.4969999999999999</v>
      </c>
      <c r="W1522">
        <v>6.4714999999999998</v>
      </c>
      <c r="X1522">
        <v>6.1384999999999996</v>
      </c>
      <c r="Y1522">
        <v>16.96</v>
      </c>
      <c r="Z1522">
        <v>2.7054999999999998</v>
      </c>
      <c r="AA1522">
        <v>2.54</v>
      </c>
      <c r="AB1522">
        <v>2.7180999999999997</v>
      </c>
      <c r="AC1522">
        <v>66.5</v>
      </c>
      <c r="AD1522">
        <v>5.2729999999999997</v>
      </c>
      <c r="AE1522">
        <v>79.224999999999994</v>
      </c>
      <c r="AF1522">
        <v>194.15</v>
      </c>
      <c r="AG1522">
        <v>416.1</v>
      </c>
      <c r="AH1522">
        <v>21.74</v>
      </c>
      <c r="AI1522">
        <v>566.75</v>
      </c>
      <c r="AJ1522">
        <v>239.5</v>
      </c>
      <c r="AK1522">
        <v>15.12</v>
      </c>
      <c r="AL1522">
        <v>386.75</v>
      </c>
    </row>
    <row r="1523" spans="2:38" x14ac:dyDescent="0.25">
      <c r="B1523" s="15">
        <v>32906</v>
      </c>
      <c r="C1523">
        <v>2602.6999999999998</v>
      </c>
      <c r="D1523">
        <v>330.92</v>
      </c>
      <c r="E1523">
        <v>422.21</v>
      </c>
      <c r="F1523">
        <v>3719.6</v>
      </c>
      <c r="G1523">
        <v>1910.67</v>
      </c>
      <c r="H1523">
        <v>37650.15</v>
      </c>
      <c r="I1523">
        <v>2762.4</v>
      </c>
      <c r="J1523">
        <v>37650.15</v>
      </c>
      <c r="K1523">
        <v>2736.55</v>
      </c>
      <c r="L1523">
        <v>8.3409999999999993</v>
      </c>
      <c r="M1523">
        <v>8.4090000000000007</v>
      </c>
      <c r="N1523">
        <v>8.4939999999999998</v>
      </c>
      <c r="O1523">
        <v>8.51</v>
      </c>
      <c r="P1523">
        <v>92.44</v>
      </c>
      <c r="Q1523">
        <v>1.2352000000000001</v>
      </c>
      <c r="R1523">
        <v>145.38</v>
      </c>
      <c r="S1523">
        <v>1.6840000000000002</v>
      </c>
      <c r="T1523">
        <v>0.77600000000000002</v>
      </c>
      <c r="U1523">
        <v>0.60250000000000004</v>
      </c>
      <c r="V1523">
        <v>1.4969999999999999</v>
      </c>
      <c r="W1523">
        <v>6.508</v>
      </c>
      <c r="X1523">
        <v>6.15</v>
      </c>
      <c r="Y1523">
        <v>16.96</v>
      </c>
      <c r="Z1523">
        <v>2.6989999999999998</v>
      </c>
      <c r="AA1523">
        <v>2.5569999999999999</v>
      </c>
      <c r="AB1523">
        <v>2.7100999999999997</v>
      </c>
      <c r="AC1523">
        <v>67.11</v>
      </c>
      <c r="AD1523">
        <v>5.3380000000000001</v>
      </c>
      <c r="AE1523">
        <v>79.575000000000003</v>
      </c>
      <c r="AF1523">
        <v>194.5</v>
      </c>
      <c r="AG1523">
        <v>418.2</v>
      </c>
      <c r="AH1523">
        <v>23.02</v>
      </c>
      <c r="AI1523">
        <v>560.25</v>
      </c>
      <c r="AJ1523">
        <v>236.75</v>
      </c>
      <c r="AK1523">
        <v>14.81</v>
      </c>
      <c r="AL1523">
        <v>379</v>
      </c>
    </row>
    <row r="1524" spans="2:38" x14ac:dyDescent="0.25">
      <c r="B1524" s="15">
        <v>32899</v>
      </c>
      <c r="C1524">
        <v>2559.23</v>
      </c>
      <c r="D1524">
        <v>325.8</v>
      </c>
      <c r="E1524">
        <v>421.33</v>
      </c>
      <c r="F1524">
        <v>3733.8</v>
      </c>
      <c r="G1524">
        <v>1794.14</v>
      </c>
      <c r="H1524">
        <v>36874.07</v>
      </c>
      <c r="I1524">
        <v>2711.15</v>
      </c>
      <c r="J1524">
        <v>36874.07</v>
      </c>
      <c r="K1524">
        <v>2768.86</v>
      </c>
      <c r="L1524">
        <v>8.2629999999999999</v>
      </c>
      <c r="M1524">
        <v>8.3480000000000008</v>
      </c>
      <c r="N1524">
        <v>8.4640000000000004</v>
      </c>
      <c r="O1524">
        <v>8.5220000000000002</v>
      </c>
      <c r="P1524">
        <v>92.53</v>
      </c>
      <c r="Q1524">
        <v>1.2334000000000001</v>
      </c>
      <c r="R1524">
        <v>143.35</v>
      </c>
      <c r="S1524">
        <v>1.6632</v>
      </c>
      <c r="T1524">
        <v>0.7712</v>
      </c>
      <c r="U1524">
        <v>0.59450000000000003</v>
      </c>
      <c r="V1524">
        <v>1.498</v>
      </c>
      <c r="W1524">
        <v>6.54</v>
      </c>
      <c r="X1524">
        <v>6.18</v>
      </c>
      <c r="Y1524">
        <v>16.989999999999998</v>
      </c>
      <c r="Z1524">
        <v>2.7044999999999999</v>
      </c>
      <c r="AA1524">
        <v>2.5529999999999999</v>
      </c>
      <c r="AB1524">
        <v>2.7039999999999997</v>
      </c>
      <c r="AC1524">
        <v>64.510000000000005</v>
      </c>
      <c r="AD1524">
        <v>5.26</v>
      </c>
      <c r="AE1524">
        <v>79.275000000000006</v>
      </c>
      <c r="AF1524">
        <v>196.5</v>
      </c>
      <c r="AG1524">
        <v>420.3</v>
      </c>
      <c r="AH1524">
        <v>22.56</v>
      </c>
      <c r="AI1524">
        <v>558.5</v>
      </c>
      <c r="AJ1524">
        <v>238.25</v>
      </c>
      <c r="AK1524">
        <v>14.86</v>
      </c>
      <c r="AL1524">
        <v>381.25</v>
      </c>
    </row>
    <row r="1525" spans="2:38" x14ac:dyDescent="0.25">
      <c r="B1525" s="15">
        <v>32892</v>
      </c>
      <c r="C1525">
        <v>2677.9</v>
      </c>
      <c r="D1525">
        <v>339.15</v>
      </c>
      <c r="E1525">
        <v>440.88</v>
      </c>
      <c r="F1525">
        <v>3865.1</v>
      </c>
      <c r="G1525">
        <v>1773.56</v>
      </c>
      <c r="H1525">
        <v>36836.54</v>
      </c>
      <c r="I1525">
        <v>2701.31</v>
      </c>
      <c r="J1525">
        <v>36836.54</v>
      </c>
      <c r="K1525">
        <v>2776.29</v>
      </c>
      <c r="L1525">
        <v>8.1620000000000008</v>
      </c>
      <c r="M1525">
        <v>8.1639999999999997</v>
      </c>
      <c r="N1525">
        <v>8.2319999999999993</v>
      </c>
      <c r="O1525">
        <v>8.27</v>
      </c>
      <c r="P1525">
        <v>93.76</v>
      </c>
      <c r="Q1525">
        <v>1.2181999999999999</v>
      </c>
      <c r="R1525">
        <v>145.65</v>
      </c>
      <c r="S1525">
        <v>1.6475</v>
      </c>
      <c r="T1525">
        <v>0.79459999999999997</v>
      </c>
      <c r="U1525">
        <v>0.61299999999999999</v>
      </c>
      <c r="V1525">
        <v>1.5145</v>
      </c>
      <c r="W1525">
        <v>6.585</v>
      </c>
      <c r="X1525">
        <v>6.2175000000000002</v>
      </c>
      <c r="Y1525">
        <v>16.98</v>
      </c>
      <c r="Z1525">
        <v>2.706</v>
      </c>
      <c r="AA1525">
        <v>2.5525000000000002</v>
      </c>
      <c r="AB1525">
        <v>2.7</v>
      </c>
      <c r="AC1525">
        <v>67.02</v>
      </c>
      <c r="AD1525">
        <v>5.25</v>
      </c>
      <c r="AE1525">
        <v>79.349999999999994</v>
      </c>
      <c r="AF1525">
        <v>198.85</v>
      </c>
      <c r="AG1525">
        <v>410.9</v>
      </c>
      <c r="AH1525">
        <v>23.67</v>
      </c>
      <c r="AI1525">
        <v>558</v>
      </c>
      <c r="AJ1525">
        <v>241.75</v>
      </c>
      <c r="AK1525">
        <v>14.26</v>
      </c>
      <c r="AL1525">
        <v>392</v>
      </c>
    </row>
    <row r="1526" spans="2:38" x14ac:dyDescent="0.25">
      <c r="B1526" s="15">
        <v>32885</v>
      </c>
      <c r="C1526">
        <v>2689.21</v>
      </c>
      <c r="D1526">
        <v>339.93</v>
      </c>
      <c r="E1526">
        <v>439.72</v>
      </c>
      <c r="F1526">
        <v>3881.9</v>
      </c>
      <c r="G1526">
        <v>1855.66</v>
      </c>
      <c r="H1526">
        <v>37516.769999999997</v>
      </c>
      <c r="I1526">
        <v>2786.47</v>
      </c>
      <c r="J1526">
        <v>37516.769999999997</v>
      </c>
      <c r="K1526">
        <v>2835.94</v>
      </c>
      <c r="L1526">
        <v>7.9379999999999997</v>
      </c>
      <c r="M1526">
        <v>7.9829999999999997</v>
      </c>
      <c r="N1526">
        <v>8.0960000000000001</v>
      </c>
      <c r="O1526">
        <v>8.1709999999999994</v>
      </c>
      <c r="P1526">
        <v>92.56</v>
      </c>
      <c r="Q1526">
        <v>1.2408999999999999</v>
      </c>
      <c r="R1526">
        <v>145.4</v>
      </c>
      <c r="S1526">
        <v>1.661</v>
      </c>
      <c r="T1526">
        <v>0.79320000000000002</v>
      </c>
      <c r="U1526">
        <v>0.61299999999999999</v>
      </c>
      <c r="V1526">
        <v>1.4944999999999999</v>
      </c>
      <c r="W1526">
        <v>6.492</v>
      </c>
      <c r="X1526">
        <v>6.1260000000000003</v>
      </c>
      <c r="Y1526">
        <v>16.93</v>
      </c>
      <c r="Z1526">
        <v>2.6989999999999998</v>
      </c>
      <c r="AA1526">
        <v>2.5449999999999999</v>
      </c>
      <c r="AB1526">
        <v>2.6819999999999999</v>
      </c>
      <c r="AC1526">
        <v>66.150000000000006</v>
      </c>
      <c r="AD1526">
        <v>5.3879999999999999</v>
      </c>
      <c r="AE1526">
        <v>77.2</v>
      </c>
      <c r="AF1526">
        <v>197.5</v>
      </c>
      <c r="AG1526">
        <v>414.7</v>
      </c>
      <c r="AH1526">
        <v>23.13</v>
      </c>
      <c r="AI1526">
        <v>565.5</v>
      </c>
      <c r="AJ1526">
        <v>242.25</v>
      </c>
      <c r="AK1526">
        <v>14.56</v>
      </c>
      <c r="AL1526">
        <v>401.5</v>
      </c>
    </row>
    <row r="1527" spans="2:38" x14ac:dyDescent="0.25">
      <c r="B1527" s="15">
        <v>32878</v>
      </c>
      <c r="C1527">
        <v>2773.25</v>
      </c>
      <c r="D1527">
        <v>352.2</v>
      </c>
      <c r="E1527">
        <v>458.22</v>
      </c>
      <c r="F1527">
        <v>3990.4</v>
      </c>
      <c r="G1527">
        <v>1820</v>
      </c>
      <c r="H1527">
        <v>38274.76</v>
      </c>
      <c r="I1527">
        <v>2834.61</v>
      </c>
      <c r="J1527">
        <v>38274.76</v>
      </c>
      <c r="K1527">
        <v>2839.94</v>
      </c>
      <c r="L1527">
        <v>7.8849999999999998</v>
      </c>
      <c r="M1527">
        <v>7.8959999999999999</v>
      </c>
      <c r="N1527">
        <v>7.984</v>
      </c>
      <c r="O1527">
        <v>8.0559999999999992</v>
      </c>
      <c r="P1527">
        <v>93.06</v>
      </c>
      <c r="Q1527">
        <v>1.2358</v>
      </c>
      <c r="R1527">
        <v>143.82</v>
      </c>
      <c r="S1527">
        <v>1.637</v>
      </c>
      <c r="T1527">
        <v>0.78500000000000003</v>
      </c>
      <c r="U1527">
        <v>0.59950000000000003</v>
      </c>
      <c r="V1527">
        <v>1.5369999999999999</v>
      </c>
      <c r="W1527">
        <v>6.55</v>
      </c>
      <c r="X1527">
        <v>6.1719999999999997</v>
      </c>
      <c r="Y1527">
        <v>16.940000000000001</v>
      </c>
      <c r="Z1527">
        <v>2.7075</v>
      </c>
      <c r="AA1527">
        <v>2.5375000000000001</v>
      </c>
      <c r="AB1527">
        <v>2.677</v>
      </c>
      <c r="AC1527">
        <v>66.31</v>
      </c>
      <c r="AD1527">
        <v>5.3849999999999998</v>
      </c>
      <c r="AE1527">
        <v>76.875</v>
      </c>
      <c r="AF1527">
        <v>179.65</v>
      </c>
      <c r="AG1527">
        <v>408.5</v>
      </c>
      <c r="AH1527">
        <v>23.08</v>
      </c>
      <c r="AI1527">
        <v>564.5</v>
      </c>
      <c r="AJ1527">
        <v>237.75</v>
      </c>
      <c r="AK1527">
        <v>14.16</v>
      </c>
      <c r="AL1527">
        <v>409.75</v>
      </c>
    </row>
    <row r="1528" spans="2:38" x14ac:dyDescent="0.25">
      <c r="B1528" s="15">
        <v>32871</v>
      </c>
      <c r="C1528">
        <v>2753.2</v>
      </c>
      <c r="D1528">
        <v>353.4</v>
      </c>
      <c r="E1528">
        <v>454.82</v>
      </c>
      <c r="F1528">
        <v>3969.8</v>
      </c>
      <c r="G1528">
        <v>1790.37</v>
      </c>
      <c r="H1528">
        <v>38915.870000000003</v>
      </c>
      <c r="I1528">
        <v>2881.37</v>
      </c>
      <c r="J1528">
        <v>38915.870000000003</v>
      </c>
      <c r="K1528">
        <v>2836.57</v>
      </c>
      <c r="L1528">
        <v>7.8410000000000002</v>
      </c>
      <c r="M1528">
        <v>7.8319999999999999</v>
      </c>
      <c r="N1528">
        <v>7.9350000000000005</v>
      </c>
      <c r="O1528">
        <v>7.9779999999999998</v>
      </c>
      <c r="P1528">
        <v>93.16</v>
      </c>
      <c r="Q1528">
        <v>1.2273000000000001</v>
      </c>
      <c r="R1528">
        <v>143.80000000000001</v>
      </c>
      <c r="S1528">
        <v>1.6125</v>
      </c>
      <c r="T1528">
        <v>0.78900000000000003</v>
      </c>
      <c r="U1528">
        <v>0.59550000000000003</v>
      </c>
      <c r="V1528">
        <v>1.5409999999999999</v>
      </c>
      <c r="W1528">
        <v>6.6020000000000003</v>
      </c>
      <c r="X1528">
        <v>6.2065000000000001</v>
      </c>
      <c r="Y1528">
        <v>16.89</v>
      </c>
      <c r="Z1528">
        <v>2.7010000000000001</v>
      </c>
      <c r="AA1528">
        <v>2.5525000000000002</v>
      </c>
      <c r="AB1528">
        <v>2.6835</v>
      </c>
      <c r="AC1528">
        <v>69.069999999999993</v>
      </c>
      <c r="AD1528">
        <v>5.2729999999999997</v>
      </c>
      <c r="AE1528">
        <v>77.375</v>
      </c>
      <c r="AF1528">
        <v>165.65</v>
      </c>
      <c r="AG1528">
        <v>405.2</v>
      </c>
      <c r="AH1528">
        <v>21.82</v>
      </c>
      <c r="AI1528">
        <v>568</v>
      </c>
      <c r="AJ1528">
        <v>239.75</v>
      </c>
      <c r="AK1528">
        <v>13.16</v>
      </c>
      <c r="AL1528">
        <v>409.25</v>
      </c>
    </row>
    <row r="1529" spans="2:38" x14ac:dyDescent="0.25">
      <c r="B1529" s="15">
        <v>32864</v>
      </c>
      <c r="C1529">
        <v>2711.39</v>
      </c>
      <c r="D1529">
        <v>347.42</v>
      </c>
      <c r="E1529">
        <v>444.57</v>
      </c>
      <c r="F1529">
        <v>3937.2</v>
      </c>
      <c r="G1529">
        <v>1696.38</v>
      </c>
      <c r="H1529">
        <v>38040.370000000003</v>
      </c>
      <c r="I1529">
        <v>2810.74</v>
      </c>
      <c r="J1529">
        <v>38040.370000000003</v>
      </c>
      <c r="K1529">
        <v>2921.02</v>
      </c>
      <c r="L1529">
        <v>7.72</v>
      </c>
      <c r="M1529">
        <v>7.7270000000000003</v>
      </c>
      <c r="N1529">
        <v>7.8179999999999996</v>
      </c>
      <c r="O1529">
        <v>7.8739999999999997</v>
      </c>
      <c r="P1529">
        <v>93.49</v>
      </c>
      <c r="Q1529">
        <v>1.2163999999999999</v>
      </c>
      <c r="R1529">
        <v>142.88</v>
      </c>
      <c r="S1529">
        <v>1.625</v>
      </c>
      <c r="T1529">
        <v>0.79049999999999998</v>
      </c>
      <c r="U1529">
        <v>0.59599999999999997</v>
      </c>
      <c r="V1529">
        <v>1.5495000000000001</v>
      </c>
      <c r="W1529">
        <v>6.6150000000000002</v>
      </c>
      <c r="X1529">
        <v>6.24</v>
      </c>
      <c r="Y1529">
        <v>16.93</v>
      </c>
      <c r="Z1529">
        <v>2.7</v>
      </c>
      <c r="AA1529">
        <v>2.5550000000000002</v>
      </c>
      <c r="AB1529">
        <v>2.657</v>
      </c>
      <c r="AC1529">
        <v>68.709999999999994</v>
      </c>
      <c r="AD1529">
        <v>5.5600000000000005</v>
      </c>
      <c r="AE1529">
        <v>76.8</v>
      </c>
      <c r="AF1529">
        <v>137</v>
      </c>
      <c r="AG1529">
        <v>413.2</v>
      </c>
      <c r="AH1529">
        <v>21.29</v>
      </c>
      <c r="AI1529">
        <v>572.25</v>
      </c>
      <c r="AJ1529">
        <v>239</v>
      </c>
      <c r="AK1529">
        <v>13.04</v>
      </c>
      <c r="AL1529">
        <v>411.75</v>
      </c>
    </row>
    <row r="1530" spans="2:38" x14ac:dyDescent="0.25">
      <c r="B1530" s="15">
        <v>32857</v>
      </c>
      <c r="C1530">
        <v>2739.55</v>
      </c>
      <c r="D1530">
        <v>350.06</v>
      </c>
      <c r="E1530">
        <v>443.84</v>
      </c>
      <c r="F1530">
        <v>3986.3</v>
      </c>
      <c r="G1530">
        <v>1627.43</v>
      </c>
      <c r="H1530">
        <v>38271.040000000001</v>
      </c>
      <c r="I1530">
        <v>2874.56</v>
      </c>
      <c r="J1530">
        <v>38271.040000000001</v>
      </c>
      <c r="K1530">
        <v>2896.57</v>
      </c>
      <c r="L1530">
        <v>7.7370000000000001</v>
      </c>
      <c r="M1530">
        <v>7.694</v>
      </c>
      <c r="N1530">
        <v>7.8</v>
      </c>
      <c r="O1530">
        <v>7.851</v>
      </c>
      <c r="P1530">
        <v>94.15</v>
      </c>
      <c r="Q1530">
        <v>1.2044999999999999</v>
      </c>
      <c r="R1530">
        <v>144.15</v>
      </c>
      <c r="S1530">
        <v>1.6025</v>
      </c>
      <c r="T1530">
        <v>0.78380000000000005</v>
      </c>
      <c r="U1530">
        <v>0.59399999999999997</v>
      </c>
      <c r="V1530">
        <v>1.55</v>
      </c>
      <c r="W1530">
        <v>6.6589999999999998</v>
      </c>
      <c r="X1530">
        <v>6.26</v>
      </c>
      <c r="Y1530">
        <v>16.93</v>
      </c>
      <c r="Z1530">
        <v>2.7010000000000001</v>
      </c>
      <c r="AA1530">
        <v>2.5674999999999999</v>
      </c>
      <c r="AB1530">
        <v>2.5499999999999998</v>
      </c>
      <c r="AC1530">
        <v>69</v>
      </c>
      <c r="AD1530">
        <v>5.6070000000000002</v>
      </c>
      <c r="AE1530">
        <v>77.924999999999997</v>
      </c>
      <c r="AF1530">
        <v>126</v>
      </c>
      <c r="AG1530">
        <v>413.9</v>
      </c>
      <c r="AH1530">
        <v>21.1</v>
      </c>
      <c r="AI1530">
        <v>583.25</v>
      </c>
      <c r="AJ1530">
        <v>235.75</v>
      </c>
      <c r="AK1530">
        <v>13.68</v>
      </c>
      <c r="AL1530">
        <v>413</v>
      </c>
    </row>
    <row r="1531" spans="2:38" x14ac:dyDescent="0.25">
      <c r="B1531" s="15">
        <v>32850</v>
      </c>
      <c r="C1531">
        <v>2731.44</v>
      </c>
      <c r="D1531">
        <v>348.69</v>
      </c>
      <c r="E1531">
        <v>456.22</v>
      </c>
      <c r="F1531">
        <v>3982.8</v>
      </c>
      <c r="G1531">
        <v>1650.79</v>
      </c>
      <c r="H1531">
        <v>37724.06</v>
      </c>
      <c r="I1531">
        <v>2871.93</v>
      </c>
      <c r="J1531">
        <v>37724.06</v>
      </c>
      <c r="K1531">
        <v>2754.11</v>
      </c>
      <c r="L1531">
        <v>7.7649999999999997</v>
      </c>
      <c r="M1531">
        <v>7.7279999999999998</v>
      </c>
      <c r="N1531">
        <v>7.8179999999999996</v>
      </c>
      <c r="O1531">
        <v>7.8789999999999996</v>
      </c>
      <c r="P1531">
        <v>95.95</v>
      </c>
      <c r="Q1531">
        <v>1.1747000000000001</v>
      </c>
      <c r="R1531">
        <v>144.28</v>
      </c>
      <c r="S1531">
        <v>1.5739999999999998</v>
      </c>
      <c r="T1531">
        <v>0.78410000000000002</v>
      </c>
      <c r="U1531">
        <v>0.59550000000000003</v>
      </c>
      <c r="V1531">
        <v>1.5979999999999999</v>
      </c>
      <c r="W1531">
        <v>6.8</v>
      </c>
      <c r="X1531">
        <v>6.3650000000000002</v>
      </c>
      <c r="Y1531">
        <v>16.940000000000001</v>
      </c>
      <c r="Z1531">
        <v>2.706</v>
      </c>
      <c r="AA1531">
        <v>2.5963000000000003</v>
      </c>
      <c r="AB1531">
        <v>2.5499999999999998</v>
      </c>
      <c r="AC1531">
        <v>66.180000000000007</v>
      </c>
      <c r="AD1531">
        <v>5.6440000000000001</v>
      </c>
      <c r="AE1531">
        <v>75.55</v>
      </c>
      <c r="AF1531">
        <v>127.55</v>
      </c>
      <c r="AG1531">
        <v>411.8</v>
      </c>
      <c r="AH1531">
        <v>20.48</v>
      </c>
      <c r="AI1531">
        <v>579</v>
      </c>
      <c r="AJ1531">
        <v>236.25</v>
      </c>
      <c r="AK1531">
        <v>13.71</v>
      </c>
      <c r="AL1531">
        <v>410.25</v>
      </c>
    </row>
    <row r="1532" spans="2:38" x14ac:dyDescent="0.25">
      <c r="B1532" s="15">
        <v>32843</v>
      </c>
      <c r="C1532">
        <v>2747.65</v>
      </c>
      <c r="D1532">
        <v>350.63</v>
      </c>
      <c r="E1532">
        <v>457.1</v>
      </c>
      <c r="F1532">
        <v>3958.7</v>
      </c>
      <c r="G1532">
        <v>1612.44</v>
      </c>
      <c r="H1532">
        <v>37132.68</v>
      </c>
      <c r="I1532">
        <v>2819.63</v>
      </c>
      <c r="J1532">
        <v>37132.68</v>
      </c>
      <c r="K1532">
        <v>2756.9</v>
      </c>
      <c r="L1532">
        <v>7.6890000000000001</v>
      </c>
      <c r="M1532">
        <v>7.7</v>
      </c>
      <c r="N1532">
        <v>7.8049999999999997</v>
      </c>
      <c r="O1532">
        <v>7.8789999999999996</v>
      </c>
      <c r="P1532">
        <v>96.64</v>
      </c>
      <c r="Q1532">
        <v>1.1688000000000001</v>
      </c>
      <c r="R1532">
        <v>143.1</v>
      </c>
      <c r="S1532">
        <v>1.5665</v>
      </c>
      <c r="T1532">
        <v>0.78239999999999998</v>
      </c>
      <c r="U1532">
        <v>0.59150000000000003</v>
      </c>
      <c r="V1532">
        <v>1.5925</v>
      </c>
      <c r="W1532">
        <v>6.8220000000000001</v>
      </c>
      <c r="X1532">
        <v>6.3849999999999998</v>
      </c>
      <c r="Y1532">
        <v>16.96</v>
      </c>
      <c r="Z1532">
        <v>2.7054999999999998</v>
      </c>
      <c r="AA1532">
        <v>2.6070000000000002</v>
      </c>
      <c r="AB1532">
        <v>2.5499999999999998</v>
      </c>
      <c r="AC1532">
        <v>68.599999999999994</v>
      </c>
      <c r="AD1532">
        <v>5.6630000000000003</v>
      </c>
      <c r="AE1532">
        <v>75.2</v>
      </c>
      <c r="AF1532">
        <v>128</v>
      </c>
      <c r="AG1532">
        <v>413.6</v>
      </c>
      <c r="AH1532">
        <v>20.3</v>
      </c>
      <c r="AI1532">
        <v>576.25</v>
      </c>
      <c r="AJ1532">
        <v>234.5</v>
      </c>
      <c r="AK1532">
        <v>14.01</v>
      </c>
      <c r="AL1532">
        <v>408.25</v>
      </c>
    </row>
    <row r="1533" spans="2:38" x14ac:dyDescent="0.25">
      <c r="B1533" s="15">
        <v>32836</v>
      </c>
      <c r="C1533">
        <v>2675.55</v>
      </c>
      <c r="D1533">
        <v>343.97</v>
      </c>
      <c r="E1533">
        <v>456.63</v>
      </c>
      <c r="F1533">
        <v>3933.5</v>
      </c>
      <c r="G1533">
        <v>1555.51</v>
      </c>
      <c r="H1533">
        <v>36484.47</v>
      </c>
      <c r="I1533">
        <v>2759.6</v>
      </c>
      <c r="J1533">
        <v>36484.47</v>
      </c>
      <c r="K1533">
        <v>2808.53</v>
      </c>
      <c r="L1533">
        <v>7.6370000000000005</v>
      </c>
      <c r="M1533">
        <v>7.6850000000000005</v>
      </c>
      <c r="N1533">
        <v>7.7919999999999998</v>
      </c>
      <c r="O1533">
        <v>7.8719999999999999</v>
      </c>
      <c r="P1533">
        <v>97.1</v>
      </c>
      <c r="Q1533">
        <v>1.1555</v>
      </c>
      <c r="R1533">
        <v>143.5</v>
      </c>
      <c r="S1533">
        <v>1.5620000000000001</v>
      </c>
      <c r="T1533">
        <v>0.78539999999999999</v>
      </c>
      <c r="U1533">
        <v>0.58919999999999995</v>
      </c>
      <c r="V1533">
        <v>1.615</v>
      </c>
      <c r="W1533">
        <v>6.8739999999999997</v>
      </c>
      <c r="X1533">
        <v>6.4210000000000003</v>
      </c>
      <c r="Y1533">
        <v>16.9236</v>
      </c>
      <c r="Z1533">
        <v>2.7050000000000001</v>
      </c>
      <c r="AA1533">
        <v>2.613</v>
      </c>
      <c r="AB1533">
        <v>2.6520000000000001</v>
      </c>
      <c r="AC1533">
        <v>70.05</v>
      </c>
      <c r="AD1533">
        <v>5.88</v>
      </c>
      <c r="AE1533">
        <v>76.075000000000003</v>
      </c>
      <c r="AF1533">
        <v>125.9</v>
      </c>
      <c r="AG1533">
        <v>419.3</v>
      </c>
      <c r="AH1533">
        <v>19.82</v>
      </c>
      <c r="AI1533">
        <v>586.75</v>
      </c>
      <c r="AJ1533">
        <v>238</v>
      </c>
      <c r="AK1533">
        <v>14.9</v>
      </c>
      <c r="AL1533">
        <v>407.25</v>
      </c>
    </row>
    <row r="1534" spans="2:38" x14ac:dyDescent="0.25">
      <c r="B1534" s="15">
        <v>32829</v>
      </c>
      <c r="C1534">
        <v>2652.66</v>
      </c>
      <c r="D1534">
        <v>341.61</v>
      </c>
      <c r="E1534">
        <v>456.72</v>
      </c>
      <c r="F1534">
        <v>3957.6</v>
      </c>
      <c r="G1534">
        <v>1531.52</v>
      </c>
      <c r="H1534">
        <v>35963.74</v>
      </c>
      <c r="I1534">
        <v>2717.9</v>
      </c>
      <c r="J1534">
        <v>35963.74</v>
      </c>
      <c r="K1534">
        <v>2804.29</v>
      </c>
      <c r="L1534">
        <v>7.7620000000000005</v>
      </c>
      <c r="M1534">
        <v>7.7969999999999997</v>
      </c>
      <c r="N1534">
        <v>7.8739999999999997</v>
      </c>
      <c r="O1534">
        <v>7.9290000000000003</v>
      </c>
      <c r="P1534">
        <v>98.42</v>
      </c>
      <c r="Q1534">
        <v>1.1338999999999999</v>
      </c>
      <c r="R1534">
        <v>144.4</v>
      </c>
      <c r="S1534">
        <v>1.5685</v>
      </c>
      <c r="T1534">
        <v>0.78449999999999998</v>
      </c>
      <c r="U1534">
        <v>0.59050000000000002</v>
      </c>
      <c r="V1534">
        <v>1.6320000000000001</v>
      </c>
      <c r="W1534">
        <v>6.915</v>
      </c>
      <c r="X1534">
        <v>6.4474999999999998</v>
      </c>
      <c r="Y1534">
        <v>16.899999999999999</v>
      </c>
      <c r="Z1534">
        <v>2.706</v>
      </c>
      <c r="AA1534">
        <v>2.633</v>
      </c>
      <c r="AB1534">
        <v>2.6459999999999999</v>
      </c>
      <c r="AC1534">
        <v>72.31</v>
      </c>
      <c r="AD1534">
        <v>5.6850000000000005</v>
      </c>
      <c r="AE1534">
        <v>74.875</v>
      </c>
      <c r="AF1534">
        <v>125.75</v>
      </c>
      <c r="AG1534">
        <v>395.8</v>
      </c>
      <c r="AH1534">
        <v>19.91</v>
      </c>
      <c r="AI1534">
        <v>583.75</v>
      </c>
      <c r="AJ1534">
        <v>240</v>
      </c>
      <c r="AK1534">
        <v>15.36</v>
      </c>
      <c r="AL1534">
        <v>410</v>
      </c>
    </row>
    <row r="1535" spans="2:38" x14ac:dyDescent="0.25">
      <c r="B1535" s="15">
        <v>32822</v>
      </c>
      <c r="C1535">
        <v>2625.61</v>
      </c>
      <c r="D1535">
        <v>339.1</v>
      </c>
      <c r="E1535">
        <v>456.19</v>
      </c>
      <c r="F1535">
        <v>3943.7</v>
      </c>
      <c r="G1535">
        <v>1496.69</v>
      </c>
      <c r="H1535">
        <v>35663.199999999997</v>
      </c>
      <c r="I1535">
        <v>2692.77</v>
      </c>
      <c r="J1535">
        <v>35663.199999999997</v>
      </c>
      <c r="K1535">
        <v>2776.86</v>
      </c>
      <c r="L1535">
        <v>7.8049999999999997</v>
      </c>
      <c r="M1535">
        <v>7.8209999999999997</v>
      </c>
      <c r="N1535">
        <v>7.9109999999999996</v>
      </c>
      <c r="O1535">
        <v>7.8949999999999996</v>
      </c>
      <c r="P1535">
        <v>99.01</v>
      </c>
      <c r="Q1535">
        <v>1.1268</v>
      </c>
      <c r="R1535">
        <v>143.30000000000001</v>
      </c>
      <c r="S1535">
        <v>1.5775000000000001</v>
      </c>
      <c r="T1535">
        <v>0.78769999999999996</v>
      </c>
      <c r="U1535">
        <v>0.58799999999999997</v>
      </c>
      <c r="V1535">
        <v>1.6377000000000002</v>
      </c>
      <c r="W1535">
        <v>6.9649999999999999</v>
      </c>
      <c r="X1535">
        <v>6.46</v>
      </c>
      <c r="Y1535">
        <v>16.899999999999999</v>
      </c>
      <c r="Z1535">
        <v>2.6995</v>
      </c>
      <c r="AA1535">
        <v>2.64</v>
      </c>
      <c r="AB1535">
        <v>2.5499999999999998</v>
      </c>
      <c r="AC1535">
        <v>73.17</v>
      </c>
      <c r="AD1535">
        <v>5.26</v>
      </c>
      <c r="AE1535">
        <v>74.924999999999997</v>
      </c>
      <c r="AF1535">
        <v>128</v>
      </c>
      <c r="AG1535">
        <v>388.6</v>
      </c>
      <c r="AH1535">
        <v>19.84</v>
      </c>
      <c r="AI1535">
        <v>575.75</v>
      </c>
      <c r="AJ1535">
        <v>238</v>
      </c>
      <c r="AK1535">
        <v>15.19</v>
      </c>
      <c r="AL1535">
        <v>404.5</v>
      </c>
    </row>
    <row r="1536" spans="2:38" x14ac:dyDescent="0.25">
      <c r="B1536" s="15">
        <v>32815</v>
      </c>
      <c r="C1536">
        <v>2629.51</v>
      </c>
      <c r="D1536">
        <v>337.62</v>
      </c>
      <c r="E1536">
        <v>452.97</v>
      </c>
      <c r="F1536">
        <v>3929.2</v>
      </c>
      <c r="G1536">
        <v>1449.9</v>
      </c>
      <c r="H1536">
        <v>35494.86</v>
      </c>
      <c r="I1536">
        <v>2685.03</v>
      </c>
      <c r="J1536">
        <v>35494.86</v>
      </c>
      <c r="K1536">
        <v>2739.79</v>
      </c>
      <c r="L1536">
        <v>7.9969999999999999</v>
      </c>
      <c r="M1536">
        <v>7.9240000000000004</v>
      </c>
      <c r="N1536">
        <v>7.9660000000000002</v>
      </c>
      <c r="O1536">
        <v>7.9340000000000002</v>
      </c>
      <c r="P1536">
        <v>98.44</v>
      </c>
      <c r="Q1536">
        <v>1.1355999999999999</v>
      </c>
      <c r="R1536">
        <v>143.18</v>
      </c>
      <c r="S1536">
        <v>1.5714999999999999</v>
      </c>
      <c r="T1536">
        <v>0.77900000000000003</v>
      </c>
      <c r="U1536">
        <v>0.58699999999999997</v>
      </c>
      <c r="V1536">
        <v>1.6219999999999999</v>
      </c>
      <c r="W1536">
        <v>6.9394999999999998</v>
      </c>
      <c r="X1536">
        <v>6.4320000000000004</v>
      </c>
      <c r="Y1536">
        <v>16.91</v>
      </c>
      <c r="Z1536">
        <v>2.6970000000000001</v>
      </c>
      <c r="AA1536">
        <v>2.6320999999999999</v>
      </c>
      <c r="AB1536">
        <v>2.5499999999999998</v>
      </c>
      <c r="AC1536">
        <v>75.62</v>
      </c>
      <c r="AD1536">
        <v>5.26</v>
      </c>
      <c r="AE1536">
        <v>74.174999999999997</v>
      </c>
      <c r="AF1536">
        <v>129.9</v>
      </c>
      <c r="AG1536">
        <v>381</v>
      </c>
      <c r="AH1536">
        <v>20.21</v>
      </c>
      <c r="AI1536">
        <v>569</v>
      </c>
      <c r="AJ1536">
        <v>240</v>
      </c>
      <c r="AK1536">
        <v>14.52</v>
      </c>
      <c r="AL1536">
        <v>405.25</v>
      </c>
    </row>
    <row r="1537" spans="2:38" x14ac:dyDescent="0.25">
      <c r="B1537" s="15">
        <v>32808</v>
      </c>
      <c r="C1537">
        <v>2596.7199999999998</v>
      </c>
      <c r="D1537">
        <v>335.06</v>
      </c>
      <c r="E1537">
        <v>452.76</v>
      </c>
      <c r="F1537">
        <v>3884.3</v>
      </c>
      <c r="G1537">
        <v>1462.93</v>
      </c>
      <c r="H1537">
        <v>35527.29</v>
      </c>
      <c r="I1537">
        <v>2681.76</v>
      </c>
      <c r="J1537">
        <v>35527.29</v>
      </c>
      <c r="K1537">
        <v>2667.99</v>
      </c>
      <c r="L1537">
        <v>7.8659999999999997</v>
      </c>
      <c r="M1537">
        <v>7.8620000000000001</v>
      </c>
      <c r="N1537">
        <v>7.9340000000000002</v>
      </c>
      <c r="O1537">
        <v>7.9420000000000002</v>
      </c>
      <c r="P1537">
        <v>97.65</v>
      </c>
      <c r="Q1537">
        <v>1.1376999999999999</v>
      </c>
      <c r="R1537">
        <v>142</v>
      </c>
      <c r="S1537">
        <v>1.581</v>
      </c>
      <c r="T1537">
        <v>0.7792</v>
      </c>
      <c r="U1537">
        <v>0.59150000000000003</v>
      </c>
      <c r="V1537">
        <v>1.6019999999999999</v>
      </c>
      <c r="W1537">
        <v>6.8804999999999996</v>
      </c>
      <c r="X1537">
        <v>6.3929999999999998</v>
      </c>
      <c r="Y1537">
        <v>16.82</v>
      </c>
      <c r="Z1537">
        <v>2.6970000000000001</v>
      </c>
      <c r="AA1537">
        <v>2.6429999999999998</v>
      </c>
      <c r="AB1537">
        <v>2.613</v>
      </c>
      <c r="AC1537">
        <v>73.58</v>
      </c>
      <c r="AD1537">
        <v>5.32</v>
      </c>
      <c r="AE1537">
        <v>74.125</v>
      </c>
      <c r="AF1537">
        <v>131.35</v>
      </c>
      <c r="AG1537">
        <v>378.3</v>
      </c>
      <c r="AH1537">
        <v>19.77</v>
      </c>
      <c r="AI1537">
        <v>561.75</v>
      </c>
      <c r="AJ1537">
        <v>241.75</v>
      </c>
      <c r="AK1537">
        <v>14.07</v>
      </c>
      <c r="AL1537">
        <v>398.5</v>
      </c>
    </row>
    <row r="1538" spans="2:38" x14ac:dyDescent="0.25">
      <c r="B1538" s="15">
        <v>32801</v>
      </c>
      <c r="C1538">
        <v>2689.14</v>
      </c>
      <c r="D1538">
        <v>347.16</v>
      </c>
      <c r="E1538">
        <v>470.67</v>
      </c>
      <c r="F1538">
        <v>3954.8</v>
      </c>
      <c r="G1538">
        <v>1524.21</v>
      </c>
      <c r="H1538">
        <v>35486.379999999997</v>
      </c>
      <c r="I1538">
        <v>2679.72</v>
      </c>
      <c r="J1538">
        <v>35486.379999999997</v>
      </c>
      <c r="K1538">
        <v>2703.95</v>
      </c>
      <c r="L1538">
        <v>7.91</v>
      </c>
      <c r="M1538">
        <v>7.9350000000000005</v>
      </c>
      <c r="N1538">
        <v>7.976</v>
      </c>
      <c r="O1538">
        <v>7.98</v>
      </c>
      <c r="P1538">
        <v>98.62</v>
      </c>
      <c r="Q1538">
        <v>1.1266</v>
      </c>
      <c r="R1538">
        <v>142.30000000000001</v>
      </c>
      <c r="S1538">
        <v>1.5885</v>
      </c>
      <c r="T1538">
        <v>0.77180000000000004</v>
      </c>
      <c r="U1538">
        <v>0.58940000000000003</v>
      </c>
      <c r="V1538">
        <v>1.6259999999999999</v>
      </c>
      <c r="W1538">
        <v>6.9420000000000002</v>
      </c>
      <c r="X1538">
        <v>6.4550000000000001</v>
      </c>
      <c r="Y1538">
        <v>16.809999999999999</v>
      </c>
      <c r="Z1538">
        <v>2.6920000000000002</v>
      </c>
      <c r="AA1538">
        <v>2.6608999999999998</v>
      </c>
      <c r="AB1538">
        <v>2.5499999999999998</v>
      </c>
      <c r="AC1538">
        <v>73.150000000000006</v>
      </c>
      <c r="AD1538">
        <v>5.14</v>
      </c>
      <c r="AE1538">
        <v>73.25</v>
      </c>
      <c r="AF1538">
        <v>130.4</v>
      </c>
      <c r="AG1538">
        <v>367.3</v>
      </c>
      <c r="AH1538">
        <v>19.98</v>
      </c>
      <c r="AI1538">
        <v>563.5</v>
      </c>
      <c r="AJ1538">
        <v>241.5</v>
      </c>
      <c r="AK1538">
        <v>14.16</v>
      </c>
      <c r="AL1538">
        <v>407</v>
      </c>
    </row>
    <row r="1539" spans="2:38" x14ac:dyDescent="0.25">
      <c r="B1539" s="15">
        <v>32794</v>
      </c>
      <c r="C1539">
        <v>2569.2600000000002</v>
      </c>
      <c r="D1539">
        <v>333.62</v>
      </c>
      <c r="E1539">
        <v>467.29</v>
      </c>
      <c r="F1539">
        <v>3870.8</v>
      </c>
      <c r="G1539">
        <v>1589.28</v>
      </c>
      <c r="H1539">
        <v>35116.019999999997</v>
      </c>
      <c r="I1539">
        <v>2646.54</v>
      </c>
      <c r="J1539">
        <v>35116.019999999997</v>
      </c>
      <c r="K1539">
        <v>2782.3</v>
      </c>
      <c r="L1539">
        <v>7.5679999999999996</v>
      </c>
      <c r="M1539">
        <v>7.6929999999999996</v>
      </c>
      <c r="N1539">
        <v>7.8330000000000002</v>
      </c>
      <c r="O1539">
        <v>7.8710000000000004</v>
      </c>
      <c r="P1539">
        <v>99.05</v>
      </c>
      <c r="Q1539">
        <v>1.1038000000000001</v>
      </c>
      <c r="R1539">
        <v>143.19999999999999</v>
      </c>
      <c r="S1539">
        <v>1.583</v>
      </c>
      <c r="T1539">
        <v>0.77200000000000002</v>
      </c>
      <c r="U1539">
        <v>0.58499999999999996</v>
      </c>
      <c r="V1539">
        <v>1.6615</v>
      </c>
      <c r="W1539">
        <v>7.0179999999999998</v>
      </c>
      <c r="X1539">
        <v>6.52</v>
      </c>
      <c r="Y1539">
        <v>16.86</v>
      </c>
      <c r="Z1539">
        <v>2.6985000000000001</v>
      </c>
      <c r="AA1539">
        <v>2.7071000000000001</v>
      </c>
      <c r="AB1539">
        <v>2.6005000000000003</v>
      </c>
      <c r="AC1539">
        <v>74.7</v>
      </c>
      <c r="AD1539">
        <v>5.14</v>
      </c>
      <c r="AE1539">
        <v>73.5</v>
      </c>
      <c r="AF1539">
        <v>132.1</v>
      </c>
      <c r="AG1539">
        <v>363.3</v>
      </c>
      <c r="AH1539">
        <v>20.89</v>
      </c>
      <c r="AI1539">
        <v>544.25</v>
      </c>
      <c r="AJ1539">
        <v>234</v>
      </c>
      <c r="AK1539">
        <v>14.29</v>
      </c>
      <c r="AL1539">
        <v>406.75</v>
      </c>
    </row>
    <row r="1540" spans="2:38" x14ac:dyDescent="0.25">
      <c r="B1540" s="15">
        <v>32787</v>
      </c>
      <c r="C1540">
        <v>2785.52</v>
      </c>
      <c r="D1540">
        <v>358.78</v>
      </c>
      <c r="E1540">
        <v>483.64</v>
      </c>
      <c r="F1540">
        <v>4037.9</v>
      </c>
      <c r="G1540">
        <v>1624.86</v>
      </c>
      <c r="H1540">
        <v>35209.35</v>
      </c>
      <c r="I1540">
        <v>2659.38</v>
      </c>
      <c r="J1540">
        <v>35209.35</v>
      </c>
      <c r="K1540">
        <v>2826.21</v>
      </c>
      <c r="L1540">
        <v>8.077</v>
      </c>
      <c r="M1540">
        <v>8.016</v>
      </c>
      <c r="N1540">
        <v>8.0389999999999997</v>
      </c>
      <c r="O1540">
        <v>8.0090000000000003</v>
      </c>
      <c r="P1540">
        <v>99.44</v>
      </c>
      <c r="Q1540">
        <v>1.1067</v>
      </c>
      <c r="R1540">
        <v>142.80000000000001</v>
      </c>
      <c r="S1540">
        <v>1.6059999999999999</v>
      </c>
      <c r="T1540">
        <v>0.78400000000000003</v>
      </c>
      <c r="U1540">
        <v>0.58799999999999997</v>
      </c>
      <c r="V1540">
        <v>1.6455</v>
      </c>
      <c r="W1540">
        <v>6.9850000000000003</v>
      </c>
      <c r="X1540">
        <v>6.48</v>
      </c>
      <c r="Y1540">
        <v>16.77</v>
      </c>
      <c r="Z1540">
        <v>2.6959999999999997</v>
      </c>
      <c r="AA1540">
        <v>2.7096999999999998</v>
      </c>
      <c r="AB1540">
        <v>2.5</v>
      </c>
      <c r="AC1540">
        <v>76</v>
      </c>
      <c r="AD1540">
        <v>5.19</v>
      </c>
      <c r="AE1540">
        <v>71.674999999999997</v>
      </c>
      <c r="AF1540">
        <v>136.65</v>
      </c>
      <c r="AG1540">
        <v>363.7</v>
      </c>
      <c r="AH1540">
        <v>19.87</v>
      </c>
      <c r="AI1540">
        <v>567.5</v>
      </c>
      <c r="AJ1540">
        <v>238.75</v>
      </c>
      <c r="AK1540">
        <v>13.61</v>
      </c>
      <c r="AL1540">
        <v>411.5</v>
      </c>
    </row>
    <row r="1541" spans="2:38" x14ac:dyDescent="0.25">
      <c r="B1541" s="15">
        <v>32780</v>
      </c>
      <c r="C1541">
        <v>2692.82</v>
      </c>
      <c r="D1541">
        <v>349.15</v>
      </c>
      <c r="E1541">
        <v>472.92</v>
      </c>
      <c r="F1541">
        <v>3943.1</v>
      </c>
      <c r="G1541">
        <v>1574.37</v>
      </c>
      <c r="H1541">
        <v>35636.76</v>
      </c>
      <c r="I1541">
        <v>2702.22</v>
      </c>
      <c r="J1541">
        <v>35636.76</v>
      </c>
      <c r="K1541">
        <v>2758.25</v>
      </c>
      <c r="L1541">
        <v>8.4450000000000003</v>
      </c>
      <c r="M1541">
        <v>8.327</v>
      </c>
      <c r="N1541">
        <v>8.2859999999999996</v>
      </c>
      <c r="O1541">
        <v>8.2360000000000007</v>
      </c>
      <c r="P1541">
        <v>98.41</v>
      </c>
      <c r="Q1541">
        <v>1.1188</v>
      </c>
      <c r="R1541">
        <v>139.6</v>
      </c>
      <c r="S1541">
        <v>1.6205000000000001</v>
      </c>
      <c r="T1541">
        <v>0.77849999999999997</v>
      </c>
      <c r="U1541">
        <v>0.59199999999999997</v>
      </c>
      <c r="V1541">
        <v>1.6228</v>
      </c>
      <c r="W1541">
        <v>6.9175000000000004</v>
      </c>
      <c r="X1541">
        <v>6.431</v>
      </c>
      <c r="Y1541">
        <v>16.739999999999998</v>
      </c>
      <c r="Z1541">
        <v>2.6894999999999998</v>
      </c>
      <c r="AA1541">
        <v>2.6855000000000002</v>
      </c>
      <c r="AB1541">
        <v>2.5887000000000002</v>
      </c>
      <c r="AC1541">
        <v>73.95</v>
      </c>
      <c r="AD1541">
        <v>5.31</v>
      </c>
      <c r="AE1541">
        <v>71.924999999999997</v>
      </c>
      <c r="AF1541">
        <v>135.55000000000001</v>
      </c>
      <c r="AG1541">
        <v>367.2</v>
      </c>
      <c r="AH1541">
        <v>20.13</v>
      </c>
      <c r="AI1541">
        <v>568</v>
      </c>
      <c r="AJ1541">
        <v>233</v>
      </c>
      <c r="AK1541">
        <v>14.88</v>
      </c>
      <c r="AL1541">
        <v>407.25</v>
      </c>
    </row>
    <row r="1542" spans="2:38" x14ac:dyDescent="0.25">
      <c r="B1542" s="15">
        <v>32773</v>
      </c>
      <c r="C1542">
        <v>2681.61</v>
      </c>
      <c r="D1542">
        <v>347.05</v>
      </c>
      <c r="E1542">
        <v>468.07</v>
      </c>
      <c r="F1542">
        <v>3909.5</v>
      </c>
      <c r="G1542">
        <v>1628.8</v>
      </c>
      <c r="H1542">
        <v>34771.79</v>
      </c>
      <c r="I1542">
        <v>2629.4</v>
      </c>
      <c r="J1542">
        <v>34771.79</v>
      </c>
      <c r="K1542">
        <v>2706.36</v>
      </c>
      <c r="L1542">
        <v>8.3149999999999995</v>
      </c>
      <c r="M1542">
        <v>8.1910000000000007</v>
      </c>
      <c r="N1542">
        <v>8.2100000000000009</v>
      </c>
      <c r="O1542">
        <v>8.1920000000000002</v>
      </c>
      <c r="P1542">
        <v>101.91</v>
      </c>
      <c r="Q1542">
        <v>1.0811999999999999</v>
      </c>
      <c r="R1542">
        <v>145.6</v>
      </c>
      <c r="S1542">
        <v>1.5720000000000001</v>
      </c>
      <c r="T1542">
        <v>0.78269999999999995</v>
      </c>
      <c r="U1542">
        <v>0.59299999999999997</v>
      </c>
      <c r="V1542">
        <v>1.6890000000000001</v>
      </c>
      <c r="W1542">
        <v>7.11</v>
      </c>
      <c r="X1542">
        <v>6.5990000000000002</v>
      </c>
      <c r="Y1542">
        <v>16.77</v>
      </c>
      <c r="Z1542">
        <v>2.698</v>
      </c>
      <c r="AA1542">
        <v>2.7980999999999998</v>
      </c>
      <c r="AB1542">
        <v>2.59</v>
      </c>
      <c r="AC1542">
        <v>71.88</v>
      </c>
      <c r="AD1542">
        <v>5.2859999999999996</v>
      </c>
      <c r="AE1542">
        <v>71.424999999999997</v>
      </c>
      <c r="AF1542">
        <v>136.30000000000001</v>
      </c>
      <c r="AG1542">
        <v>366.7</v>
      </c>
      <c r="AH1542">
        <v>19.28</v>
      </c>
      <c r="AI1542">
        <v>574.25</v>
      </c>
      <c r="AJ1542">
        <v>230</v>
      </c>
      <c r="AK1542">
        <v>14.61</v>
      </c>
      <c r="AL1542">
        <v>389.25</v>
      </c>
    </row>
    <row r="1543" spans="2:38" x14ac:dyDescent="0.25">
      <c r="B1543" s="15">
        <v>32766</v>
      </c>
      <c r="C1543">
        <v>2674.58</v>
      </c>
      <c r="D1543">
        <v>345.06</v>
      </c>
      <c r="E1543">
        <v>467.57</v>
      </c>
      <c r="F1543">
        <v>3896.4</v>
      </c>
      <c r="G1543">
        <v>1595.31</v>
      </c>
      <c r="H1543">
        <v>34401.879999999997</v>
      </c>
      <c r="I1543">
        <v>2618.4299999999998</v>
      </c>
      <c r="J1543">
        <v>34401.879999999997</v>
      </c>
      <c r="K1543">
        <v>2612.8200000000002</v>
      </c>
      <c r="L1543">
        <v>8.0519999999999996</v>
      </c>
      <c r="M1543">
        <v>8.0090000000000003</v>
      </c>
      <c r="N1543">
        <v>8.0809999999999995</v>
      </c>
      <c r="O1543">
        <v>8.0760000000000005</v>
      </c>
      <c r="P1543">
        <v>102.48</v>
      </c>
      <c r="Q1543">
        <v>1.0529999999999999</v>
      </c>
      <c r="R1543">
        <v>148.75</v>
      </c>
      <c r="S1543">
        <v>1.573</v>
      </c>
      <c r="T1543">
        <v>0.78149999999999997</v>
      </c>
      <c r="U1543">
        <v>0.59250000000000003</v>
      </c>
      <c r="V1543">
        <v>1.7269000000000001</v>
      </c>
      <c r="W1543">
        <v>7.28</v>
      </c>
      <c r="X1543">
        <v>6.7439999999999998</v>
      </c>
      <c r="Y1543">
        <v>16.77</v>
      </c>
      <c r="Z1543">
        <v>2.7080000000000002</v>
      </c>
      <c r="AA1543">
        <v>2.8094999999999999</v>
      </c>
      <c r="AB1543">
        <v>2.5840000000000001</v>
      </c>
      <c r="AC1543">
        <v>74.45</v>
      </c>
      <c r="AD1543">
        <v>5.0839999999999996</v>
      </c>
      <c r="AE1543">
        <v>72.45</v>
      </c>
      <c r="AF1543">
        <v>152.55000000000001</v>
      </c>
      <c r="AG1543">
        <v>365.2</v>
      </c>
      <c r="AH1543">
        <v>19.96</v>
      </c>
      <c r="AI1543">
        <v>583.5</v>
      </c>
      <c r="AJ1543">
        <v>235</v>
      </c>
      <c r="AK1543">
        <v>13.97</v>
      </c>
      <c r="AL1543">
        <v>388.75</v>
      </c>
    </row>
    <row r="1544" spans="2:38" x14ac:dyDescent="0.25">
      <c r="B1544" s="15">
        <v>32759</v>
      </c>
      <c r="C1544">
        <v>2709.54</v>
      </c>
      <c r="D1544">
        <v>348.76</v>
      </c>
      <c r="E1544">
        <v>471.31</v>
      </c>
      <c r="F1544">
        <v>3962.5</v>
      </c>
      <c r="G1544">
        <v>1657.61</v>
      </c>
      <c r="H1544">
        <v>34115.81</v>
      </c>
      <c r="I1544">
        <v>2583.12</v>
      </c>
      <c r="J1544">
        <v>34115.81</v>
      </c>
      <c r="K1544">
        <v>2620.63</v>
      </c>
      <c r="L1544">
        <v>8.2650000000000006</v>
      </c>
      <c r="M1544">
        <v>8.1479999999999997</v>
      </c>
      <c r="N1544">
        <v>8.1419999999999995</v>
      </c>
      <c r="O1544">
        <v>8.0820000000000007</v>
      </c>
      <c r="P1544">
        <v>103.66</v>
      </c>
      <c r="Q1544">
        <v>1.0655000000000001</v>
      </c>
      <c r="R1544">
        <v>146.30000000000001</v>
      </c>
      <c r="S1544">
        <v>1.538</v>
      </c>
      <c r="T1544">
        <v>0.76500000000000001</v>
      </c>
      <c r="U1544">
        <v>0.59250000000000003</v>
      </c>
      <c r="V1544">
        <v>1.7090000000000001</v>
      </c>
      <c r="W1544">
        <v>7.2115</v>
      </c>
      <c r="X1544">
        <v>6.6790000000000003</v>
      </c>
      <c r="Y1544">
        <v>16.760000000000002</v>
      </c>
      <c r="Z1544">
        <v>2.7010000000000001</v>
      </c>
      <c r="AA1544">
        <v>2.8075000000000001</v>
      </c>
      <c r="AB1544">
        <v>2.5</v>
      </c>
      <c r="AC1544">
        <v>72.400000000000006</v>
      </c>
      <c r="AD1544">
        <v>5.0529999999999999</v>
      </c>
      <c r="AE1544">
        <v>71.875</v>
      </c>
      <c r="AF1544">
        <v>158.65</v>
      </c>
      <c r="AG1544">
        <v>361.3</v>
      </c>
      <c r="AH1544">
        <v>19.75</v>
      </c>
      <c r="AI1544">
        <v>607.5</v>
      </c>
      <c r="AJ1544">
        <v>239.5</v>
      </c>
      <c r="AK1544">
        <v>13.58</v>
      </c>
      <c r="AL1544">
        <v>395.5</v>
      </c>
    </row>
    <row r="1545" spans="2:38" x14ac:dyDescent="0.25">
      <c r="B1545" s="15">
        <v>32752</v>
      </c>
      <c r="C1545">
        <v>2752.09</v>
      </c>
      <c r="D1545">
        <v>353.73</v>
      </c>
      <c r="E1545">
        <v>471.34</v>
      </c>
      <c r="F1545">
        <v>4014.6</v>
      </c>
      <c r="G1545">
        <v>1608.33</v>
      </c>
      <c r="H1545">
        <v>34348.22</v>
      </c>
      <c r="I1545">
        <v>2602.5100000000002</v>
      </c>
      <c r="J1545">
        <v>34348.22</v>
      </c>
      <c r="K1545">
        <v>2508.91</v>
      </c>
      <c r="L1545">
        <v>8.3179999999999996</v>
      </c>
      <c r="M1545">
        <v>8.1679999999999993</v>
      </c>
      <c r="N1545">
        <v>8.1709999999999994</v>
      </c>
      <c r="O1545">
        <v>8.1289999999999996</v>
      </c>
      <c r="P1545">
        <v>102.89</v>
      </c>
      <c r="Q1545">
        <v>1.0674999999999999</v>
      </c>
      <c r="R1545">
        <v>145.85</v>
      </c>
      <c r="S1545">
        <v>1.556</v>
      </c>
      <c r="T1545">
        <v>0.76180000000000003</v>
      </c>
      <c r="U1545">
        <v>0.59630000000000005</v>
      </c>
      <c r="V1545">
        <v>1.71</v>
      </c>
      <c r="W1545">
        <v>7.2089999999999996</v>
      </c>
      <c r="X1545">
        <v>6.6859999999999999</v>
      </c>
      <c r="Y1545">
        <v>16.649999999999999</v>
      </c>
      <c r="Z1545">
        <v>2.6959999999999997</v>
      </c>
      <c r="AA1545">
        <v>2.7960000000000003</v>
      </c>
      <c r="AB1545">
        <v>2.57</v>
      </c>
      <c r="AC1545">
        <v>72.06</v>
      </c>
      <c r="AD1545">
        <v>5.0759999999999996</v>
      </c>
      <c r="AE1545">
        <v>73.325000000000003</v>
      </c>
      <c r="AF1545">
        <v>158.5</v>
      </c>
      <c r="AG1545">
        <v>362.4</v>
      </c>
      <c r="AH1545">
        <v>18.850000000000001</v>
      </c>
      <c r="AI1545">
        <v>581.5</v>
      </c>
      <c r="AJ1545">
        <v>232.75</v>
      </c>
      <c r="AK1545">
        <v>13.32</v>
      </c>
      <c r="AL1545">
        <v>391.5</v>
      </c>
    </row>
    <row r="1546" spans="2:38" x14ac:dyDescent="0.25">
      <c r="B1546" s="15">
        <v>32745</v>
      </c>
      <c r="C1546">
        <v>2732.36</v>
      </c>
      <c r="D1546">
        <v>350.52</v>
      </c>
      <c r="E1546">
        <v>466.75</v>
      </c>
      <c r="F1546">
        <v>3974.7</v>
      </c>
      <c r="G1546">
        <v>1604.38</v>
      </c>
      <c r="H1546">
        <v>34739.93</v>
      </c>
      <c r="I1546">
        <v>2622.7</v>
      </c>
      <c r="J1546">
        <v>34739.93</v>
      </c>
      <c r="K1546">
        <v>2516.7800000000002</v>
      </c>
      <c r="L1546">
        <v>8.3360000000000003</v>
      </c>
      <c r="M1546">
        <v>8.2240000000000002</v>
      </c>
      <c r="N1546">
        <v>8.2249999999999996</v>
      </c>
      <c r="O1546">
        <v>8.19</v>
      </c>
      <c r="P1546">
        <v>101.9</v>
      </c>
      <c r="Q1546">
        <v>1.0757000000000001</v>
      </c>
      <c r="R1546">
        <v>143.30000000000001</v>
      </c>
      <c r="S1546">
        <v>1.5659999999999998</v>
      </c>
      <c r="T1546">
        <v>0.76070000000000004</v>
      </c>
      <c r="U1546">
        <v>0.58850000000000002</v>
      </c>
      <c r="V1546">
        <v>1.6846999999999999</v>
      </c>
      <c r="W1546">
        <v>7.1310000000000002</v>
      </c>
      <c r="X1546">
        <v>6.6150000000000002</v>
      </c>
      <c r="Y1546">
        <v>16.62</v>
      </c>
      <c r="Z1546">
        <v>2.6964999999999999</v>
      </c>
      <c r="AA1546">
        <v>2.7629999999999999</v>
      </c>
      <c r="AB1546">
        <v>2.5629999999999997</v>
      </c>
      <c r="AC1546">
        <v>76.150000000000006</v>
      </c>
      <c r="AD1546">
        <v>5.1150000000000002</v>
      </c>
      <c r="AE1546">
        <v>75.275000000000006</v>
      </c>
      <c r="AF1546">
        <v>159.75</v>
      </c>
      <c r="AG1546">
        <v>360.7</v>
      </c>
      <c r="AH1546">
        <v>18.510000000000002</v>
      </c>
      <c r="AI1546">
        <v>579.5</v>
      </c>
      <c r="AJ1546">
        <v>232.75</v>
      </c>
      <c r="AK1546">
        <v>13.84</v>
      </c>
      <c r="AL1546">
        <v>390.5</v>
      </c>
    </row>
    <row r="1547" spans="2:38" x14ac:dyDescent="0.25">
      <c r="B1547" s="15">
        <v>32738</v>
      </c>
      <c r="C1547">
        <v>2687.97</v>
      </c>
      <c r="D1547">
        <v>346.03</v>
      </c>
      <c r="E1547">
        <v>461.97</v>
      </c>
      <c r="F1547">
        <v>3982</v>
      </c>
      <c r="G1547">
        <v>1575.77</v>
      </c>
      <c r="H1547">
        <v>35063.14</v>
      </c>
      <c r="I1547">
        <v>2652.5</v>
      </c>
      <c r="J1547">
        <v>35063.14</v>
      </c>
      <c r="K1547">
        <v>2573.16</v>
      </c>
      <c r="L1547">
        <v>8.26</v>
      </c>
      <c r="M1547">
        <v>8.1769999999999996</v>
      </c>
      <c r="N1547">
        <v>8.1549999999999994</v>
      </c>
      <c r="O1547">
        <v>8.1579999999999995</v>
      </c>
      <c r="P1547">
        <v>101.7</v>
      </c>
      <c r="Q1547">
        <v>1.0757000000000001</v>
      </c>
      <c r="R1547">
        <v>144.19999999999999</v>
      </c>
      <c r="S1547">
        <v>1.5664</v>
      </c>
      <c r="T1547">
        <v>0.75970000000000004</v>
      </c>
      <c r="U1547">
        <v>0.58979999999999999</v>
      </c>
      <c r="V1547">
        <v>1.6850000000000001</v>
      </c>
      <c r="W1547">
        <v>7.1325000000000003</v>
      </c>
      <c r="X1547">
        <v>6.61</v>
      </c>
      <c r="Y1547">
        <v>16.68</v>
      </c>
      <c r="Z1547">
        <v>2.698</v>
      </c>
      <c r="AA1547">
        <v>2.758</v>
      </c>
      <c r="AB1547">
        <v>2.556</v>
      </c>
      <c r="AC1547">
        <v>74.8</v>
      </c>
      <c r="AD1547">
        <v>5.2549999999999999</v>
      </c>
      <c r="AE1547">
        <v>73.974999999999994</v>
      </c>
      <c r="AF1547">
        <v>159.65</v>
      </c>
      <c r="AG1547">
        <v>368.1</v>
      </c>
      <c r="AH1547">
        <v>18.8</v>
      </c>
      <c r="AI1547">
        <v>615.75</v>
      </c>
      <c r="AJ1547">
        <v>234.75</v>
      </c>
      <c r="AK1547">
        <v>13.38</v>
      </c>
      <c r="AL1547">
        <v>392.25</v>
      </c>
    </row>
    <row r="1548" spans="2:38" x14ac:dyDescent="0.25">
      <c r="B1548" s="15">
        <v>32731</v>
      </c>
      <c r="C1548">
        <v>2683.99</v>
      </c>
      <c r="D1548">
        <v>344.74</v>
      </c>
      <c r="E1548">
        <v>462.48</v>
      </c>
      <c r="F1548">
        <v>3996.4</v>
      </c>
      <c r="G1548">
        <v>1608.6</v>
      </c>
      <c r="H1548">
        <v>34712.959999999999</v>
      </c>
      <c r="I1548">
        <v>2638.2</v>
      </c>
      <c r="J1548">
        <v>34712.959999999999</v>
      </c>
      <c r="K1548">
        <v>2613.39</v>
      </c>
      <c r="L1548">
        <v>8.1059999999999999</v>
      </c>
      <c r="M1548">
        <v>8.0679999999999996</v>
      </c>
      <c r="N1548">
        <v>8.08</v>
      </c>
      <c r="O1548">
        <v>8.11</v>
      </c>
      <c r="P1548">
        <v>100.91</v>
      </c>
      <c r="Q1548">
        <v>1.0844</v>
      </c>
      <c r="R1548">
        <v>141.94</v>
      </c>
      <c r="S1548">
        <v>1.5819999999999999</v>
      </c>
      <c r="T1548">
        <v>0.75919999999999999</v>
      </c>
      <c r="U1548">
        <v>0.59199999999999997</v>
      </c>
      <c r="V1548">
        <v>1.6724999999999999</v>
      </c>
      <c r="W1548">
        <v>7.08</v>
      </c>
      <c r="X1548">
        <v>6.5839999999999996</v>
      </c>
      <c r="Y1548">
        <v>16.57</v>
      </c>
      <c r="Z1548">
        <v>2.6739999999999999</v>
      </c>
      <c r="AA1548">
        <v>2.74</v>
      </c>
      <c r="AB1548">
        <v>2.5</v>
      </c>
      <c r="AC1548">
        <v>74.64</v>
      </c>
      <c r="AD1548">
        <v>5.218</v>
      </c>
      <c r="AE1548">
        <v>74.674999999999997</v>
      </c>
      <c r="AF1548">
        <v>156.9</v>
      </c>
      <c r="AG1548">
        <v>365.2</v>
      </c>
      <c r="AH1548">
        <v>18.48</v>
      </c>
      <c r="AI1548">
        <v>615</v>
      </c>
      <c r="AJ1548">
        <v>234</v>
      </c>
      <c r="AK1548">
        <v>14.42</v>
      </c>
      <c r="AL1548">
        <v>397.75</v>
      </c>
    </row>
    <row r="1549" spans="2:38" x14ac:dyDescent="0.25">
      <c r="B1549" s="15">
        <v>32724</v>
      </c>
      <c r="C1549">
        <v>2653.45</v>
      </c>
      <c r="D1549">
        <v>343.92</v>
      </c>
      <c r="E1549">
        <v>457.42</v>
      </c>
      <c r="F1549">
        <v>3985.2</v>
      </c>
      <c r="G1549">
        <v>1590.3</v>
      </c>
      <c r="H1549">
        <v>34741.99</v>
      </c>
      <c r="I1549">
        <v>2613.27</v>
      </c>
      <c r="J1549">
        <v>34741.99</v>
      </c>
      <c r="K1549">
        <v>2579.0700000000002</v>
      </c>
      <c r="L1549">
        <v>7.9219999999999997</v>
      </c>
      <c r="M1549">
        <v>7.9160000000000004</v>
      </c>
      <c r="N1549">
        <v>7.992</v>
      </c>
      <c r="O1549">
        <v>8.0790000000000006</v>
      </c>
      <c r="P1549">
        <v>99.53</v>
      </c>
      <c r="Q1549">
        <v>1.1084000000000001</v>
      </c>
      <c r="R1549">
        <v>139.44999999999999</v>
      </c>
      <c r="S1549">
        <v>1.6065</v>
      </c>
      <c r="T1549">
        <v>0.76400000000000001</v>
      </c>
      <c r="U1549">
        <v>0.59770000000000001</v>
      </c>
      <c r="V1549">
        <v>1.635</v>
      </c>
      <c r="W1549">
        <v>6.96</v>
      </c>
      <c r="X1549">
        <v>6.4770000000000003</v>
      </c>
      <c r="Y1549">
        <v>16.5</v>
      </c>
      <c r="Z1549">
        <v>2.6669999999999998</v>
      </c>
      <c r="AA1549">
        <v>2.6850000000000001</v>
      </c>
      <c r="AB1549">
        <v>2.5</v>
      </c>
      <c r="AC1549">
        <v>74.94</v>
      </c>
      <c r="AD1549">
        <v>5.2</v>
      </c>
      <c r="AE1549">
        <v>74.174999999999997</v>
      </c>
      <c r="AF1549">
        <v>154.75</v>
      </c>
      <c r="AG1549">
        <v>367.8</v>
      </c>
      <c r="AH1549">
        <v>18.03</v>
      </c>
      <c r="AI1549">
        <v>590.75</v>
      </c>
      <c r="AJ1549">
        <v>219.5</v>
      </c>
      <c r="AK1549">
        <v>14.18</v>
      </c>
      <c r="AL1549">
        <v>387.5</v>
      </c>
    </row>
    <row r="1550" spans="2:38" x14ac:dyDescent="0.25">
      <c r="B1550" s="15">
        <v>32717</v>
      </c>
      <c r="C1550">
        <v>2635.24</v>
      </c>
      <c r="D1550">
        <v>342.15</v>
      </c>
      <c r="E1550">
        <v>452.82</v>
      </c>
      <c r="F1550">
        <v>3966.8</v>
      </c>
      <c r="G1550">
        <v>1553.27</v>
      </c>
      <c r="H1550">
        <v>34705.629999999997</v>
      </c>
      <c r="I1550">
        <v>2606.61</v>
      </c>
      <c r="J1550">
        <v>34705.629999999997</v>
      </c>
      <c r="K1550">
        <v>2526.75</v>
      </c>
      <c r="L1550">
        <v>7.5529999999999999</v>
      </c>
      <c r="M1550">
        <v>7.58</v>
      </c>
      <c r="N1550">
        <v>7.85</v>
      </c>
      <c r="O1550">
        <v>7.99</v>
      </c>
      <c r="P1550">
        <v>98.3</v>
      </c>
      <c r="Q1550">
        <v>1.1145</v>
      </c>
      <c r="R1550">
        <v>139.58000000000001</v>
      </c>
      <c r="S1550">
        <v>1.6459999999999999</v>
      </c>
      <c r="T1550">
        <v>0.74619999999999997</v>
      </c>
      <c r="U1550">
        <v>0.58299999999999996</v>
      </c>
      <c r="V1550">
        <v>1.6242000000000001</v>
      </c>
      <c r="W1550">
        <v>6.9210000000000003</v>
      </c>
      <c r="X1550">
        <v>6.4379999999999997</v>
      </c>
      <c r="Y1550">
        <v>16.41</v>
      </c>
      <c r="Z1550">
        <v>2.6630000000000003</v>
      </c>
      <c r="AA1550">
        <v>2.6669999999999998</v>
      </c>
      <c r="AB1550">
        <v>2.532</v>
      </c>
      <c r="AC1550">
        <v>74.73</v>
      </c>
      <c r="AD1550">
        <v>5.1829999999999998</v>
      </c>
      <c r="AE1550">
        <v>72.575000000000003</v>
      </c>
      <c r="AF1550">
        <v>158</v>
      </c>
      <c r="AG1550">
        <v>367</v>
      </c>
      <c r="AH1550">
        <v>17.93</v>
      </c>
      <c r="AI1550">
        <v>649</v>
      </c>
      <c r="AJ1550">
        <v>229</v>
      </c>
      <c r="AK1550">
        <v>14.67</v>
      </c>
      <c r="AL1550">
        <v>387.75</v>
      </c>
    </row>
    <row r="1551" spans="2:38" x14ac:dyDescent="0.25">
      <c r="B1551" s="15">
        <v>32710</v>
      </c>
      <c r="C1551">
        <v>2607.36</v>
      </c>
      <c r="D1551">
        <v>335.9</v>
      </c>
      <c r="E1551">
        <v>449.29</v>
      </c>
      <c r="F1551">
        <v>3901.4</v>
      </c>
      <c r="G1551">
        <v>1555.4</v>
      </c>
      <c r="H1551">
        <v>33899.43</v>
      </c>
      <c r="I1551">
        <v>2533.06</v>
      </c>
      <c r="J1551">
        <v>33899.43</v>
      </c>
      <c r="K1551">
        <v>2495.7399999999998</v>
      </c>
      <c r="L1551">
        <v>7.899</v>
      </c>
      <c r="M1551">
        <v>7.8650000000000002</v>
      </c>
      <c r="N1551">
        <v>8.0640000000000001</v>
      </c>
      <c r="O1551">
        <v>8.1519999999999992</v>
      </c>
      <c r="P1551">
        <v>100.01</v>
      </c>
      <c r="Q1551">
        <v>1.1034999999999999</v>
      </c>
      <c r="R1551">
        <v>141.91999999999999</v>
      </c>
      <c r="S1551">
        <v>1.6185</v>
      </c>
      <c r="T1551">
        <v>0.74950000000000006</v>
      </c>
      <c r="U1551">
        <v>0.57469999999999999</v>
      </c>
      <c r="V1551">
        <v>1.6457000000000002</v>
      </c>
      <c r="W1551">
        <v>6.9829999999999997</v>
      </c>
      <c r="X1551">
        <v>6.5</v>
      </c>
      <c r="Y1551">
        <v>16.489999999999998</v>
      </c>
      <c r="Z1551">
        <v>2.681</v>
      </c>
      <c r="AA1551">
        <v>2.7080000000000002</v>
      </c>
      <c r="AB1551">
        <v>2.4500000000000002</v>
      </c>
      <c r="AC1551">
        <v>73.569999999999993</v>
      </c>
      <c r="AD1551">
        <v>5.1859999999999999</v>
      </c>
      <c r="AE1551">
        <v>72.674999999999997</v>
      </c>
      <c r="AF1551">
        <v>156.5</v>
      </c>
      <c r="AG1551">
        <v>373</v>
      </c>
      <c r="AH1551">
        <v>19.510000000000002</v>
      </c>
      <c r="AI1551">
        <v>673.75</v>
      </c>
      <c r="AJ1551">
        <v>239.5</v>
      </c>
      <c r="AK1551">
        <v>14.26</v>
      </c>
      <c r="AL1551">
        <v>395.75</v>
      </c>
    </row>
    <row r="1552" spans="2:38" x14ac:dyDescent="0.25">
      <c r="B1552" s="15">
        <v>32703</v>
      </c>
      <c r="C1552">
        <v>2554.8200000000002</v>
      </c>
      <c r="D1552">
        <v>331.84</v>
      </c>
      <c r="E1552">
        <v>448.9</v>
      </c>
      <c r="F1552">
        <v>3849.3</v>
      </c>
      <c r="G1552">
        <v>1530.46</v>
      </c>
      <c r="H1552">
        <v>33574.769999999997</v>
      </c>
      <c r="I1552">
        <v>2509.38</v>
      </c>
      <c r="J1552">
        <v>33574.769999999997</v>
      </c>
      <c r="K1552">
        <v>2516.11</v>
      </c>
      <c r="L1552">
        <v>7.7720000000000002</v>
      </c>
      <c r="M1552">
        <v>7.8149999999999995</v>
      </c>
      <c r="N1552">
        <v>8.0359999999999996</v>
      </c>
      <c r="O1552">
        <v>8.0830000000000002</v>
      </c>
      <c r="P1552">
        <v>99.98</v>
      </c>
      <c r="Q1552">
        <v>1.1055999999999999</v>
      </c>
      <c r="R1552">
        <v>140.5</v>
      </c>
      <c r="S1552">
        <v>1.607</v>
      </c>
      <c r="T1552">
        <v>0.75729999999999997</v>
      </c>
      <c r="U1552">
        <v>0.56999999999999995</v>
      </c>
      <c r="V1552">
        <v>1.6465000000000001</v>
      </c>
      <c r="W1552">
        <v>6.9945000000000004</v>
      </c>
      <c r="X1552">
        <v>6.5019999999999998</v>
      </c>
      <c r="Y1552">
        <v>16.38</v>
      </c>
      <c r="Z1552">
        <v>2.6855000000000002</v>
      </c>
      <c r="AA1552">
        <v>2.702</v>
      </c>
      <c r="AB1552">
        <v>2.4500000000000002</v>
      </c>
      <c r="AC1552">
        <v>73.06</v>
      </c>
      <c r="AD1552">
        <v>5.2069999999999999</v>
      </c>
      <c r="AE1552">
        <v>71.95</v>
      </c>
      <c r="AF1552">
        <v>171.35</v>
      </c>
      <c r="AG1552">
        <v>372.2</v>
      </c>
      <c r="AH1552">
        <v>20.32</v>
      </c>
      <c r="AI1552">
        <v>703.5</v>
      </c>
      <c r="AJ1552">
        <v>259.75</v>
      </c>
      <c r="AK1552">
        <v>14.09</v>
      </c>
      <c r="AL1552">
        <v>395.25</v>
      </c>
    </row>
    <row r="1553" spans="2:38" x14ac:dyDescent="0.25">
      <c r="B1553" s="15">
        <v>32696</v>
      </c>
      <c r="C1553">
        <v>2487.86</v>
      </c>
      <c r="D1553">
        <v>324.91000000000003</v>
      </c>
      <c r="E1553">
        <v>442.42</v>
      </c>
      <c r="F1553">
        <v>3802.8</v>
      </c>
      <c r="G1553">
        <v>1510.63</v>
      </c>
      <c r="H1553">
        <v>33703.97</v>
      </c>
      <c r="I1553">
        <v>2507.29</v>
      </c>
      <c r="J1553">
        <v>33703.97</v>
      </c>
      <c r="K1553">
        <v>2375.94</v>
      </c>
      <c r="L1553">
        <v>7.8129999999999997</v>
      </c>
      <c r="M1553">
        <v>7.8520000000000003</v>
      </c>
      <c r="N1553">
        <v>8.016</v>
      </c>
      <c r="O1553">
        <v>8.0389999999999997</v>
      </c>
      <c r="P1553">
        <v>98.39</v>
      </c>
      <c r="Q1553">
        <v>1.1131</v>
      </c>
      <c r="R1553">
        <v>139.80000000000001</v>
      </c>
      <c r="S1553">
        <v>1.6245000000000001</v>
      </c>
      <c r="T1553">
        <v>0.76570000000000005</v>
      </c>
      <c r="U1553">
        <v>0.57299999999999995</v>
      </c>
      <c r="V1553">
        <v>1.62</v>
      </c>
      <c r="W1553">
        <v>6.9344999999999999</v>
      </c>
      <c r="X1553">
        <v>6.4539999999999997</v>
      </c>
      <c r="Y1553">
        <v>16.3</v>
      </c>
      <c r="Z1553">
        <v>2.6850000000000001</v>
      </c>
      <c r="AA1553">
        <v>2.6909999999999998</v>
      </c>
      <c r="AB1553">
        <v>2.4500000000000002</v>
      </c>
      <c r="AC1553">
        <v>67.05</v>
      </c>
      <c r="AD1553">
        <v>5.2089999999999996</v>
      </c>
      <c r="AE1553">
        <v>69.75</v>
      </c>
      <c r="AF1553">
        <v>179.1</v>
      </c>
      <c r="AG1553">
        <v>385.7</v>
      </c>
      <c r="AH1553">
        <v>20.75</v>
      </c>
      <c r="AI1553">
        <v>766.5</v>
      </c>
      <c r="AJ1553">
        <v>274</v>
      </c>
      <c r="AK1553">
        <v>13.08</v>
      </c>
      <c r="AL1553">
        <v>404.75</v>
      </c>
    </row>
    <row r="1554" spans="2:38" x14ac:dyDescent="0.25">
      <c r="B1554" s="15">
        <v>32689</v>
      </c>
      <c r="C1554">
        <v>2440.06</v>
      </c>
      <c r="D1554">
        <v>317.98</v>
      </c>
      <c r="E1554">
        <v>435.29</v>
      </c>
      <c r="F1554">
        <v>3761</v>
      </c>
      <c r="G1554">
        <v>1473.72</v>
      </c>
      <c r="H1554">
        <v>32948.69</v>
      </c>
      <c r="I1554">
        <v>2449.38</v>
      </c>
      <c r="J1554">
        <v>32948.69</v>
      </c>
      <c r="K1554">
        <v>2273.91</v>
      </c>
      <c r="L1554">
        <v>8.0419999999999998</v>
      </c>
      <c r="M1554">
        <v>8.0139999999999993</v>
      </c>
      <c r="N1554">
        <v>8.077</v>
      </c>
      <c r="O1554">
        <v>8.0370000000000008</v>
      </c>
      <c r="P1554">
        <v>102.14</v>
      </c>
      <c r="Q1554">
        <v>1.0729</v>
      </c>
      <c r="R1554">
        <v>144</v>
      </c>
      <c r="S1554">
        <v>1.55</v>
      </c>
      <c r="T1554">
        <v>0.75600000000000001</v>
      </c>
      <c r="U1554">
        <v>0.57469999999999999</v>
      </c>
      <c r="V1554">
        <v>1.679</v>
      </c>
      <c r="W1554">
        <v>7.1375000000000002</v>
      </c>
      <c r="X1554">
        <v>6.657</v>
      </c>
      <c r="Y1554">
        <v>16.43</v>
      </c>
      <c r="Z1554">
        <v>2.702</v>
      </c>
      <c r="AA1554">
        <v>2.7800000000000002</v>
      </c>
      <c r="AB1554">
        <v>2.4750000000000001</v>
      </c>
      <c r="AC1554">
        <v>67.8</v>
      </c>
      <c r="AD1554">
        <v>5.1550000000000002</v>
      </c>
      <c r="AE1554">
        <v>70.150000000000006</v>
      </c>
      <c r="AF1554">
        <v>181.75</v>
      </c>
      <c r="AG1554">
        <v>377.3</v>
      </c>
      <c r="AH1554">
        <v>20.27</v>
      </c>
      <c r="AI1554">
        <v>735</v>
      </c>
      <c r="AJ1554">
        <v>266.75</v>
      </c>
      <c r="AK1554">
        <v>14.33</v>
      </c>
      <c r="AL1554">
        <v>397.25</v>
      </c>
    </row>
    <row r="1555" spans="2:38" x14ac:dyDescent="0.25">
      <c r="B1555" s="15">
        <v>32682</v>
      </c>
      <c r="C1555">
        <v>2531.87</v>
      </c>
      <c r="D1555">
        <v>328</v>
      </c>
      <c r="E1555">
        <v>448.36</v>
      </c>
      <c r="F1555">
        <v>3773.2</v>
      </c>
      <c r="G1555">
        <v>1491.2</v>
      </c>
      <c r="H1555">
        <v>33530.71</v>
      </c>
      <c r="I1555">
        <v>2486.23</v>
      </c>
      <c r="J1555">
        <v>33530.71</v>
      </c>
      <c r="K1555">
        <v>2219</v>
      </c>
      <c r="L1555">
        <v>8.359</v>
      </c>
      <c r="M1555">
        <v>8.24</v>
      </c>
      <c r="N1555">
        <v>8.24</v>
      </c>
      <c r="O1555">
        <v>8.1950000000000003</v>
      </c>
      <c r="P1555">
        <v>101.16</v>
      </c>
      <c r="Q1555">
        <v>1.0794999999999999</v>
      </c>
      <c r="R1555">
        <v>138.5</v>
      </c>
      <c r="S1555">
        <v>1.5665</v>
      </c>
      <c r="T1555">
        <v>0.77400000000000002</v>
      </c>
      <c r="U1555">
        <v>0.59</v>
      </c>
      <c r="V1555">
        <v>1.665</v>
      </c>
      <c r="W1555">
        <v>7.0730000000000004</v>
      </c>
      <c r="X1555">
        <v>6.5750000000000002</v>
      </c>
      <c r="Y1555">
        <v>16.43</v>
      </c>
      <c r="Z1555">
        <v>2.7010000000000001</v>
      </c>
      <c r="AA1555">
        <v>2.75</v>
      </c>
      <c r="AB1555">
        <v>2.4750000000000001</v>
      </c>
      <c r="AC1555">
        <v>66.67</v>
      </c>
      <c r="AD1555">
        <v>5.3380000000000001</v>
      </c>
      <c r="AE1555">
        <v>69.875</v>
      </c>
      <c r="AF1555">
        <v>181.9</v>
      </c>
      <c r="AG1555">
        <v>378.5</v>
      </c>
      <c r="AH1555">
        <v>19.71</v>
      </c>
      <c r="AI1555">
        <v>731</v>
      </c>
      <c r="AJ1555">
        <v>262</v>
      </c>
      <c r="AK1555">
        <v>13.72</v>
      </c>
      <c r="AL1555">
        <v>397.5</v>
      </c>
    </row>
    <row r="1556" spans="2:38" x14ac:dyDescent="0.25">
      <c r="B1556" s="15">
        <v>32675</v>
      </c>
      <c r="C1556">
        <v>2486.38</v>
      </c>
      <c r="D1556">
        <v>321.35000000000002</v>
      </c>
      <c r="E1556">
        <v>447.21</v>
      </c>
      <c r="F1556">
        <v>3745.1</v>
      </c>
      <c r="G1556">
        <v>1426.54</v>
      </c>
      <c r="H1556">
        <v>33055.17</v>
      </c>
      <c r="I1556">
        <v>2440.17</v>
      </c>
      <c r="J1556">
        <v>33055.17</v>
      </c>
      <c r="K1556">
        <v>2342.41</v>
      </c>
      <c r="L1556">
        <v>8.5050000000000008</v>
      </c>
      <c r="M1556">
        <v>8.3610000000000007</v>
      </c>
      <c r="N1556">
        <v>8.327</v>
      </c>
      <c r="O1556">
        <v>8.3010000000000002</v>
      </c>
      <c r="P1556">
        <v>103.39</v>
      </c>
      <c r="Q1556">
        <v>1.0524</v>
      </c>
      <c r="R1556">
        <v>145.55000000000001</v>
      </c>
      <c r="S1556">
        <v>1.5425</v>
      </c>
      <c r="T1556">
        <v>0.75249999999999995</v>
      </c>
      <c r="U1556">
        <v>0.56950000000000001</v>
      </c>
      <c r="V1556">
        <v>1.7210000000000001</v>
      </c>
      <c r="W1556">
        <v>7.23</v>
      </c>
      <c r="X1556">
        <v>6.7219999999999995</v>
      </c>
      <c r="Y1556">
        <v>16.510000000000002</v>
      </c>
      <c r="Z1556">
        <v>2.7130000000000001</v>
      </c>
      <c r="AA1556">
        <v>2.8010000000000002</v>
      </c>
      <c r="AB1556">
        <v>2.4750000000000001</v>
      </c>
      <c r="AC1556">
        <v>68.959999999999994</v>
      </c>
      <c r="AD1556">
        <v>5.3049999999999997</v>
      </c>
      <c r="AE1556">
        <v>71.7</v>
      </c>
      <c r="AF1556">
        <v>175.85</v>
      </c>
      <c r="AG1556">
        <v>365.1</v>
      </c>
      <c r="AH1556">
        <v>19.95</v>
      </c>
      <c r="AI1556">
        <v>733</v>
      </c>
      <c r="AJ1556">
        <v>262.75</v>
      </c>
      <c r="AK1556">
        <v>13.06</v>
      </c>
      <c r="AL1556">
        <v>394.25</v>
      </c>
    </row>
    <row r="1557" spans="2:38" x14ac:dyDescent="0.25">
      <c r="B1557" s="15">
        <v>32668</v>
      </c>
      <c r="C1557">
        <v>2513.42</v>
      </c>
      <c r="D1557">
        <v>326.69</v>
      </c>
      <c r="E1557">
        <v>453.65</v>
      </c>
      <c r="F1557">
        <v>3802.5</v>
      </c>
      <c r="G1557">
        <v>1437.29</v>
      </c>
      <c r="H1557">
        <v>33639.980000000003</v>
      </c>
      <c r="I1557">
        <v>2503.41</v>
      </c>
      <c r="J1557">
        <v>33639.980000000003</v>
      </c>
      <c r="K1557">
        <v>2268.38</v>
      </c>
      <c r="L1557">
        <v>8.23</v>
      </c>
      <c r="M1557">
        <v>8.1280000000000001</v>
      </c>
      <c r="N1557">
        <v>8.1349999999999998</v>
      </c>
      <c r="O1557">
        <v>8.1349999999999998</v>
      </c>
      <c r="P1557">
        <v>104.42</v>
      </c>
      <c r="Q1557">
        <v>1.0454000000000001</v>
      </c>
      <c r="R1557">
        <v>146.15</v>
      </c>
      <c r="S1557">
        <v>1.5470000000000002</v>
      </c>
      <c r="T1557">
        <v>0.74650000000000005</v>
      </c>
      <c r="U1557">
        <v>0.5655</v>
      </c>
      <c r="V1557">
        <v>1.74</v>
      </c>
      <c r="W1557">
        <v>7.2465000000000002</v>
      </c>
      <c r="X1557">
        <v>6.7519999999999998</v>
      </c>
      <c r="Y1557">
        <v>16.34</v>
      </c>
      <c r="Z1557">
        <v>2.7080000000000002</v>
      </c>
      <c r="AA1557">
        <v>2.7850000000000001</v>
      </c>
      <c r="AB1557">
        <v>2.4750000000000001</v>
      </c>
      <c r="AC1557">
        <v>64.95</v>
      </c>
      <c r="AD1557">
        <v>5.19</v>
      </c>
      <c r="AE1557">
        <v>69.825000000000003</v>
      </c>
      <c r="AF1557">
        <v>177.15</v>
      </c>
      <c r="AG1557">
        <v>358.1</v>
      </c>
      <c r="AH1557">
        <v>19.88</v>
      </c>
      <c r="AI1557">
        <v>702.5</v>
      </c>
      <c r="AJ1557">
        <v>251.75</v>
      </c>
      <c r="AK1557">
        <v>11.57</v>
      </c>
      <c r="AL1557">
        <v>386.5</v>
      </c>
    </row>
    <row r="1558" spans="2:38" x14ac:dyDescent="0.25">
      <c r="B1558" s="15">
        <v>32661</v>
      </c>
      <c r="C1558">
        <v>2517.83</v>
      </c>
      <c r="D1558">
        <v>325.52</v>
      </c>
      <c r="E1558">
        <v>451.63</v>
      </c>
      <c r="F1558">
        <v>3730.1</v>
      </c>
      <c r="G1558">
        <v>1419.71</v>
      </c>
      <c r="H1558">
        <v>33667.42</v>
      </c>
      <c r="I1558">
        <v>2501.56</v>
      </c>
      <c r="J1558">
        <v>33667.42</v>
      </c>
      <c r="K1558">
        <v>2675.38</v>
      </c>
      <c r="L1558">
        <v>8.4779999999999998</v>
      </c>
      <c r="M1558">
        <v>8.3940000000000001</v>
      </c>
      <c r="N1558">
        <v>8.4290000000000003</v>
      </c>
      <c r="O1558">
        <v>8.4510000000000005</v>
      </c>
      <c r="P1558">
        <v>101.25</v>
      </c>
      <c r="Q1558">
        <v>1.0716000000000001</v>
      </c>
      <c r="R1558">
        <v>141.75</v>
      </c>
      <c r="S1558">
        <v>1.6045</v>
      </c>
      <c r="T1558">
        <v>0.76300000000000001</v>
      </c>
      <c r="U1558">
        <v>0.58299999999999996</v>
      </c>
      <c r="V1558">
        <v>1.6850000000000001</v>
      </c>
      <c r="W1558">
        <v>7.109</v>
      </c>
      <c r="X1558">
        <v>6.6239999999999997</v>
      </c>
      <c r="Y1558">
        <v>16.32</v>
      </c>
      <c r="Z1558">
        <v>2.7029999999999998</v>
      </c>
      <c r="AA1558">
        <v>2.7349999999999999</v>
      </c>
      <c r="AB1558">
        <v>2.4750000000000001</v>
      </c>
      <c r="AC1558">
        <v>67.36</v>
      </c>
      <c r="AD1558">
        <v>5.3380000000000001</v>
      </c>
      <c r="AE1558">
        <v>68.349999999999994</v>
      </c>
      <c r="AF1558">
        <v>190.85</v>
      </c>
      <c r="AG1558">
        <v>368.6</v>
      </c>
      <c r="AH1558">
        <v>20.14</v>
      </c>
      <c r="AI1558">
        <v>706.5</v>
      </c>
      <c r="AJ1558">
        <v>262.25</v>
      </c>
      <c r="AK1558">
        <v>11.42</v>
      </c>
      <c r="AL1558">
        <v>391.25</v>
      </c>
    </row>
    <row r="1559" spans="2:38" x14ac:dyDescent="0.25">
      <c r="B1559" s="15">
        <v>32654</v>
      </c>
      <c r="C1559">
        <v>2493.77</v>
      </c>
      <c r="D1559">
        <v>321.58999999999997</v>
      </c>
      <c r="E1559">
        <v>445.21</v>
      </c>
      <c r="F1559">
        <v>3683.2</v>
      </c>
      <c r="G1559">
        <v>1375.94</v>
      </c>
      <c r="H1559">
        <v>34191.620000000003</v>
      </c>
      <c r="I1559">
        <v>2531.16</v>
      </c>
      <c r="J1559">
        <v>34191.620000000003</v>
      </c>
      <c r="K1559">
        <v>2765.67</v>
      </c>
      <c r="L1559">
        <v>8.8800000000000008</v>
      </c>
      <c r="M1559">
        <v>8.6999999999999993</v>
      </c>
      <c r="N1559">
        <v>8.64</v>
      </c>
      <c r="O1559">
        <v>8.6170000000000009</v>
      </c>
      <c r="P1559">
        <v>102.61</v>
      </c>
      <c r="Q1559">
        <v>1.0582</v>
      </c>
      <c r="R1559">
        <v>141.43</v>
      </c>
      <c r="S1559">
        <v>1.5895000000000001</v>
      </c>
      <c r="T1559">
        <v>0.752</v>
      </c>
      <c r="U1559">
        <v>0.59550000000000003</v>
      </c>
      <c r="V1559">
        <v>1.7370000000000001</v>
      </c>
      <c r="W1559">
        <v>7.1769999999999996</v>
      </c>
      <c r="X1559">
        <v>6.6970000000000001</v>
      </c>
      <c r="Y1559">
        <v>16.260000000000002</v>
      </c>
      <c r="Z1559">
        <v>2.6909999999999998</v>
      </c>
      <c r="AA1559">
        <v>2.7425000000000002</v>
      </c>
      <c r="AB1559">
        <v>2.4750000000000001</v>
      </c>
      <c r="AC1559">
        <v>67.569999999999993</v>
      </c>
      <c r="AD1559">
        <v>5.2519999999999998</v>
      </c>
      <c r="AE1559">
        <v>68.775000000000006</v>
      </c>
      <c r="AF1559">
        <v>185.35</v>
      </c>
      <c r="AG1559">
        <v>365.9</v>
      </c>
      <c r="AH1559">
        <v>19.52</v>
      </c>
      <c r="AI1559">
        <v>711</v>
      </c>
      <c r="AJ1559">
        <v>264.25</v>
      </c>
      <c r="AK1559">
        <v>11.14</v>
      </c>
      <c r="AL1559">
        <v>393.5</v>
      </c>
    </row>
    <row r="1560" spans="2:38" x14ac:dyDescent="0.25">
      <c r="B1560" s="15">
        <v>32647</v>
      </c>
      <c r="C1560">
        <v>2501.1</v>
      </c>
      <c r="D1560">
        <v>321.24</v>
      </c>
      <c r="E1560">
        <v>442.05</v>
      </c>
      <c r="F1560">
        <v>3686.8</v>
      </c>
      <c r="G1560">
        <v>1350.41</v>
      </c>
      <c r="H1560">
        <v>34001.96</v>
      </c>
      <c r="I1560">
        <v>2518.15</v>
      </c>
      <c r="J1560">
        <v>34001.96</v>
      </c>
      <c r="K1560">
        <v>3145.63</v>
      </c>
      <c r="L1560">
        <v>8.94</v>
      </c>
      <c r="M1560">
        <v>8.8019999999999996</v>
      </c>
      <c r="N1560">
        <v>8.702</v>
      </c>
      <c r="O1560">
        <v>8.7050000000000001</v>
      </c>
      <c r="P1560">
        <v>102.08</v>
      </c>
      <c r="Q1560">
        <v>1.0655000000000001</v>
      </c>
      <c r="R1560">
        <v>138.80000000000001</v>
      </c>
      <c r="S1560">
        <v>1.6188</v>
      </c>
      <c r="T1560">
        <v>0.76429999999999998</v>
      </c>
      <c r="U1560">
        <v>0.60499999999999998</v>
      </c>
      <c r="V1560">
        <v>1.7583</v>
      </c>
      <c r="W1560">
        <v>7.11</v>
      </c>
      <c r="X1560">
        <v>6.6475</v>
      </c>
      <c r="Y1560">
        <v>16.12</v>
      </c>
      <c r="Z1560">
        <v>2.6879999999999997</v>
      </c>
      <c r="AA1560">
        <v>2.714</v>
      </c>
      <c r="AB1560">
        <v>2.4750000000000001</v>
      </c>
      <c r="AC1560">
        <v>67.5</v>
      </c>
      <c r="AD1560">
        <v>5.2290000000000001</v>
      </c>
      <c r="AE1560">
        <v>70.7</v>
      </c>
      <c r="AF1560">
        <v>179.4</v>
      </c>
      <c r="AG1560">
        <v>366.6</v>
      </c>
      <c r="AH1560">
        <v>20.6</v>
      </c>
      <c r="AI1560">
        <v>739</v>
      </c>
      <c r="AJ1560">
        <v>274.75</v>
      </c>
      <c r="AK1560">
        <v>12.19</v>
      </c>
      <c r="AL1560">
        <v>403.25</v>
      </c>
    </row>
    <row r="1561" spans="2:38" x14ac:dyDescent="0.25">
      <c r="B1561" s="15">
        <v>32640</v>
      </c>
      <c r="C1561">
        <v>2439.6999999999998</v>
      </c>
      <c r="D1561">
        <v>313.83999999999997</v>
      </c>
      <c r="E1561">
        <v>434.83</v>
      </c>
      <c r="F1561">
        <v>3639</v>
      </c>
      <c r="G1561">
        <v>1347.84</v>
      </c>
      <c r="H1561">
        <v>33866.33</v>
      </c>
      <c r="I1561">
        <v>2518.64</v>
      </c>
      <c r="J1561">
        <v>33866.33</v>
      </c>
      <c r="K1561">
        <v>3278.43</v>
      </c>
      <c r="L1561">
        <v>8.8209999999999997</v>
      </c>
      <c r="M1561">
        <v>8.7810000000000006</v>
      </c>
      <c r="N1561">
        <v>8.8010000000000002</v>
      </c>
      <c r="O1561">
        <v>8.8360000000000003</v>
      </c>
      <c r="P1561">
        <v>99.48</v>
      </c>
      <c r="Q1561">
        <v>1.1022000000000001</v>
      </c>
      <c r="R1561">
        <v>135.94999999999999</v>
      </c>
      <c r="S1561">
        <v>1.6613</v>
      </c>
      <c r="T1561">
        <v>0.78200000000000003</v>
      </c>
      <c r="U1561">
        <v>0.621</v>
      </c>
      <c r="V1561">
        <v>1.72</v>
      </c>
      <c r="W1561">
        <v>6.9350000000000005</v>
      </c>
      <c r="X1561">
        <v>6.49</v>
      </c>
      <c r="Y1561">
        <v>16.09</v>
      </c>
      <c r="Z1561">
        <v>2.6930000000000001</v>
      </c>
      <c r="AA1561">
        <v>2.6160000000000001</v>
      </c>
      <c r="AB1561">
        <v>2.4750000000000001</v>
      </c>
      <c r="AC1561">
        <v>67.78</v>
      </c>
      <c r="AD1561">
        <v>5.5350000000000001</v>
      </c>
      <c r="AE1561">
        <v>72.075000000000003</v>
      </c>
      <c r="AF1561">
        <v>192.35</v>
      </c>
      <c r="AG1561">
        <v>378.9</v>
      </c>
      <c r="AH1561">
        <v>20.09</v>
      </c>
      <c r="AI1561">
        <v>757.625</v>
      </c>
      <c r="AJ1561">
        <v>278.25</v>
      </c>
      <c r="AK1561">
        <v>12.67</v>
      </c>
      <c r="AL1561">
        <v>422.5</v>
      </c>
    </row>
    <row r="1562" spans="2:38" x14ac:dyDescent="0.25">
      <c r="B1562" s="15">
        <v>32633</v>
      </c>
      <c r="C1562">
        <v>2381.96</v>
      </c>
      <c r="D1562">
        <v>307.61</v>
      </c>
      <c r="E1562">
        <v>430.74</v>
      </c>
      <c r="F1562">
        <v>3599.3</v>
      </c>
      <c r="G1562">
        <v>1380.46</v>
      </c>
      <c r="H1562">
        <v>33954.99</v>
      </c>
      <c r="I1562">
        <v>2517.4899999999998</v>
      </c>
      <c r="J1562">
        <v>33954.99</v>
      </c>
      <c r="K1562">
        <v>3262.86</v>
      </c>
      <c r="L1562">
        <v>9.0540000000000003</v>
      </c>
      <c r="M1562">
        <v>8.9640000000000004</v>
      </c>
      <c r="N1562">
        <v>9.0050000000000008</v>
      </c>
      <c r="O1562">
        <v>8.9559999999999995</v>
      </c>
      <c r="P1562">
        <v>98.42</v>
      </c>
      <c r="Q1562">
        <v>1.1074999999999999</v>
      </c>
      <c r="R1562">
        <v>134.33000000000001</v>
      </c>
      <c r="S1562">
        <v>1.673</v>
      </c>
      <c r="T1562">
        <v>0.81020000000000003</v>
      </c>
      <c r="U1562">
        <v>0.62549999999999994</v>
      </c>
      <c r="V1562">
        <v>1.6987999999999999</v>
      </c>
      <c r="W1562">
        <v>6.8864999999999998</v>
      </c>
      <c r="X1562">
        <v>6.4459999999999997</v>
      </c>
      <c r="Y1562">
        <v>15.93</v>
      </c>
      <c r="Z1562">
        <v>2.6974999999999998</v>
      </c>
      <c r="AA1562">
        <v>2.573</v>
      </c>
      <c r="AB1562">
        <v>2.4750000000000001</v>
      </c>
      <c r="AC1562">
        <v>67.650000000000006</v>
      </c>
      <c r="AD1562">
        <v>5.5979999999999999</v>
      </c>
      <c r="AE1562">
        <v>72.424999999999997</v>
      </c>
      <c r="AF1562">
        <v>187.05</v>
      </c>
      <c r="AG1562">
        <v>379.3</v>
      </c>
      <c r="AH1562">
        <v>20.02</v>
      </c>
      <c r="AI1562">
        <v>759.375</v>
      </c>
      <c r="AJ1562">
        <v>280.5</v>
      </c>
      <c r="AK1562">
        <v>12.32</v>
      </c>
      <c r="AL1562">
        <v>437</v>
      </c>
    </row>
    <row r="1563" spans="2:38" x14ac:dyDescent="0.25">
      <c r="B1563" s="15">
        <v>32626</v>
      </c>
      <c r="C1563">
        <v>2418.8000000000002</v>
      </c>
      <c r="D1563">
        <v>309.64</v>
      </c>
      <c r="E1563">
        <v>427.55</v>
      </c>
      <c r="F1563">
        <v>3627.9</v>
      </c>
      <c r="G1563">
        <v>1370.9</v>
      </c>
      <c r="H1563">
        <v>33713.35</v>
      </c>
      <c r="I1563">
        <v>2488.52</v>
      </c>
      <c r="J1563">
        <v>33713.35</v>
      </c>
      <c r="K1563">
        <v>3116.03</v>
      </c>
      <c r="L1563">
        <v>9.2759999999999998</v>
      </c>
      <c r="M1563">
        <v>9.0980000000000008</v>
      </c>
      <c r="N1563">
        <v>9.0530000000000008</v>
      </c>
      <c r="O1563">
        <v>8.9280000000000008</v>
      </c>
      <c r="P1563">
        <v>97.72</v>
      </c>
      <c r="Q1563">
        <v>1.1168</v>
      </c>
      <c r="R1563">
        <v>132.85</v>
      </c>
      <c r="S1563">
        <v>1.69</v>
      </c>
      <c r="T1563">
        <v>0.79420000000000002</v>
      </c>
      <c r="U1563">
        <v>0.61650000000000005</v>
      </c>
      <c r="V1563">
        <v>1.6735</v>
      </c>
      <c r="W1563">
        <v>6.8309999999999995</v>
      </c>
      <c r="X1563">
        <v>6.3879999999999999</v>
      </c>
      <c r="Y1563">
        <v>15.84</v>
      </c>
      <c r="Z1563">
        <v>2.6955</v>
      </c>
      <c r="AA1563">
        <v>2.5615000000000001</v>
      </c>
      <c r="AB1563">
        <v>2.4750000000000001</v>
      </c>
      <c r="AC1563">
        <v>64</v>
      </c>
      <c r="AD1563">
        <v>5.601</v>
      </c>
      <c r="AE1563">
        <v>71.45</v>
      </c>
      <c r="AF1563">
        <v>178.45</v>
      </c>
      <c r="AG1563">
        <v>380.5</v>
      </c>
      <c r="AH1563">
        <v>20.420000000000002</v>
      </c>
      <c r="AI1563">
        <v>722.375</v>
      </c>
      <c r="AJ1563">
        <v>269.25</v>
      </c>
      <c r="AK1563">
        <v>11.79</v>
      </c>
      <c r="AL1563">
        <v>417.5</v>
      </c>
    </row>
    <row r="1564" spans="2:38" x14ac:dyDescent="0.25">
      <c r="B1564" s="15">
        <v>32619</v>
      </c>
      <c r="C1564">
        <v>2409.46</v>
      </c>
      <c r="D1564">
        <v>309.61</v>
      </c>
      <c r="E1564">
        <v>423.76</v>
      </c>
      <c r="F1564">
        <v>3602.5</v>
      </c>
      <c r="G1564">
        <v>1376.21</v>
      </c>
      <c r="H1564">
        <v>33029.81</v>
      </c>
      <c r="I1564">
        <v>2438.19</v>
      </c>
      <c r="J1564">
        <v>33029.81</v>
      </c>
      <c r="K1564">
        <v>3109.23</v>
      </c>
      <c r="L1564">
        <v>9.4260000000000002</v>
      </c>
      <c r="M1564">
        <v>9.2390000000000008</v>
      </c>
      <c r="N1564">
        <v>9.1419999999999995</v>
      </c>
      <c r="O1564">
        <v>8.9830000000000005</v>
      </c>
      <c r="P1564">
        <v>96.38</v>
      </c>
      <c r="Q1564">
        <v>1.1344000000000001</v>
      </c>
      <c r="R1564">
        <v>131.44999999999999</v>
      </c>
      <c r="S1564">
        <v>1.714</v>
      </c>
      <c r="T1564">
        <v>0.7944</v>
      </c>
      <c r="U1564">
        <v>0.61150000000000004</v>
      </c>
      <c r="V1564">
        <v>1.633</v>
      </c>
      <c r="W1564">
        <v>6.7329999999999997</v>
      </c>
      <c r="X1564">
        <v>6.31</v>
      </c>
      <c r="Y1564">
        <v>15.72</v>
      </c>
      <c r="Z1564">
        <v>2.6870000000000003</v>
      </c>
      <c r="AA1564">
        <v>2.5394999999999999</v>
      </c>
      <c r="AB1564">
        <v>2.4750000000000001</v>
      </c>
      <c r="AC1564">
        <v>64.91</v>
      </c>
      <c r="AD1564">
        <v>5.7649999999999997</v>
      </c>
      <c r="AE1564">
        <v>71.424999999999997</v>
      </c>
      <c r="AF1564">
        <v>175.9</v>
      </c>
      <c r="AG1564">
        <v>384.9</v>
      </c>
      <c r="AH1564">
        <v>21.32</v>
      </c>
      <c r="AI1564">
        <v>760</v>
      </c>
      <c r="AJ1564">
        <v>275.25</v>
      </c>
      <c r="AK1564">
        <v>12.54</v>
      </c>
      <c r="AL1564">
        <v>414.5</v>
      </c>
    </row>
    <row r="1565" spans="2:38" x14ac:dyDescent="0.25">
      <c r="B1565" s="15">
        <v>32612</v>
      </c>
      <c r="C1565">
        <v>2337.06</v>
      </c>
      <c r="D1565">
        <v>301.36</v>
      </c>
      <c r="E1565">
        <v>417.68</v>
      </c>
      <c r="F1565">
        <v>3577.8</v>
      </c>
      <c r="G1565">
        <v>1384.03</v>
      </c>
      <c r="H1565">
        <v>33150.44</v>
      </c>
      <c r="I1565">
        <v>2457.42</v>
      </c>
      <c r="J1565">
        <v>33150.44</v>
      </c>
      <c r="K1565">
        <v>3082.71</v>
      </c>
      <c r="L1565">
        <v>9.4130000000000003</v>
      </c>
      <c r="M1565">
        <v>9.2870000000000008</v>
      </c>
      <c r="N1565">
        <v>9.1809999999999992</v>
      </c>
      <c r="O1565">
        <v>9.0289999999999999</v>
      </c>
      <c r="P1565">
        <v>96.96</v>
      </c>
      <c r="Q1565">
        <v>1.1214999999999999</v>
      </c>
      <c r="R1565">
        <v>132.15</v>
      </c>
      <c r="S1565">
        <v>1.7061999999999999</v>
      </c>
      <c r="T1565">
        <v>0.81120000000000003</v>
      </c>
      <c r="U1565">
        <v>0.61199999999999999</v>
      </c>
      <c r="V1565">
        <v>1.65</v>
      </c>
      <c r="W1565">
        <v>6.8049999999999997</v>
      </c>
      <c r="X1565">
        <v>6.3780000000000001</v>
      </c>
      <c r="Y1565">
        <v>15.71</v>
      </c>
      <c r="Z1565">
        <v>2.73</v>
      </c>
      <c r="AA1565">
        <v>2.5510000000000002</v>
      </c>
      <c r="AB1565">
        <v>2.4750000000000001</v>
      </c>
      <c r="AC1565">
        <v>64.489999999999995</v>
      </c>
      <c r="AD1565">
        <v>5.8250000000000002</v>
      </c>
      <c r="AE1565">
        <v>76.3</v>
      </c>
      <c r="AF1565">
        <v>172.05</v>
      </c>
      <c r="AG1565">
        <v>386</v>
      </c>
      <c r="AH1565">
        <v>20.69</v>
      </c>
      <c r="AI1565">
        <v>733</v>
      </c>
      <c r="AJ1565">
        <v>270.75</v>
      </c>
      <c r="AK1565">
        <v>11.95</v>
      </c>
      <c r="AL1565">
        <v>412.75</v>
      </c>
    </row>
    <row r="1566" spans="2:38" x14ac:dyDescent="0.25">
      <c r="B1566" s="15">
        <v>32605</v>
      </c>
      <c r="C1566">
        <v>2304.8000000000002</v>
      </c>
      <c r="D1566">
        <v>297.16000000000003</v>
      </c>
      <c r="E1566">
        <v>410.71</v>
      </c>
      <c r="F1566">
        <v>3553.1</v>
      </c>
      <c r="G1566">
        <v>1348.02</v>
      </c>
      <c r="H1566">
        <v>33185.050000000003</v>
      </c>
      <c r="I1566">
        <v>2474.35</v>
      </c>
      <c r="J1566">
        <v>33185.050000000003</v>
      </c>
      <c r="K1566">
        <v>3024.09</v>
      </c>
      <c r="L1566">
        <v>9.56</v>
      </c>
      <c r="M1566">
        <v>9.4130000000000003</v>
      </c>
      <c r="N1566">
        <v>9.2710000000000008</v>
      </c>
      <c r="O1566">
        <v>9.1039999999999992</v>
      </c>
      <c r="P1566">
        <v>97.56</v>
      </c>
      <c r="Q1566">
        <v>1.1203000000000001</v>
      </c>
      <c r="R1566">
        <v>132.44999999999999</v>
      </c>
      <c r="S1566">
        <v>1.6949999999999998</v>
      </c>
      <c r="T1566">
        <v>0.80549999999999999</v>
      </c>
      <c r="U1566">
        <v>0.60899999999999999</v>
      </c>
      <c r="V1566">
        <v>1.649</v>
      </c>
      <c r="W1566">
        <v>6.8295000000000003</v>
      </c>
      <c r="X1566">
        <v>6.4050000000000002</v>
      </c>
      <c r="Y1566">
        <v>15.64</v>
      </c>
      <c r="Z1566">
        <v>2.7490000000000001</v>
      </c>
      <c r="AA1566">
        <v>2.5489999999999999</v>
      </c>
      <c r="AB1566">
        <v>2.4750000000000001</v>
      </c>
      <c r="AC1566">
        <v>63.31</v>
      </c>
      <c r="AD1566">
        <v>5.798</v>
      </c>
      <c r="AE1566">
        <v>77.849999999999994</v>
      </c>
      <c r="AF1566">
        <v>163.5</v>
      </c>
      <c r="AG1566">
        <v>383.4</v>
      </c>
      <c r="AH1566">
        <v>20.02</v>
      </c>
      <c r="AI1566">
        <v>711.625</v>
      </c>
      <c r="AJ1566">
        <v>266</v>
      </c>
      <c r="AK1566">
        <v>12.37</v>
      </c>
      <c r="AL1566">
        <v>391.5</v>
      </c>
    </row>
    <row r="1567" spans="2:38" x14ac:dyDescent="0.25">
      <c r="B1567" s="15">
        <v>32598</v>
      </c>
      <c r="C1567">
        <v>2293.62</v>
      </c>
      <c r="D1567">
        <v>294.87</v>
      </c>
      <c r="E1567">
        <v>406.73</v>
      </c>
      <c r="F1567">
        <v>3578.3</v>
      </c>
      <c r="G1567">
        <v>1322.66</v>
      </c>
      <c r="H1567">
        <v>32838.68</v>
      </c>
      <c r="I1567">
        <v>2469.15</v>
      </c>
      <c r="J1567">
        <v>32838.68</v>
      </c>
      <c r="K1567">
        <v>3004.98</v>
      </c>
      <c r="L1567">
        <v>9.6690000000000005</v>
      </c>
      <c r="M1567">
        <v>9.4689999999999994</v>
      </c>
      <c r="N1567">
        <v>9.2750000000000004</v>
      </c>
      <c r="O1567">
        <v>9.0920000000000005</v>
      </c>
      <c r="P1567">
        <v>98.22</v>
      </c>
      <c r="Q1567">
        <v>1.1061000000000001</v>
      </c>
      <c r="R1567">
        <v>132.77000000000001</v>
      </c>
      <c r="S1567">
        <v>1.6855</v>
      </c>
      <c r="T1567">
        <v>0.81950000000000001</v>
      </c>
      <c r="U1567">
        <v>0.61350000000000005</v>
      </c>
      <c r="V1567">
        <v>1.6625000000000001</v>
      </c>
      <c r="W1567">
        <v>6.89</v>
      </c>
      <c r="X1567">
        <v>6.4429999999999996</v>
      </c>
      <c r="Y1567">
        <v>15.64</v>
      </c>
      <c r="Z1567">
        <v>2.754</v>
      </c>
      <c r="AA1567">
        <v>2.5629999999999997</v>
      </c>
      <c r="AB1567">
        <v>2.4750000000000001</v>
      </c>
      <c r="AC1567">
        <v>61.97</v>
      </c>
      <c r="AD1567">
        <v>5.8230000000000004</v>
      </c>
      <c r="AE1567">
        <v>78.075000000000003</v>
      </c>
      <c r="AF1567">
        <v>166.7</v>
      </c>
      <c r="AG1567">
        <v>385.1</v>
      </c>
      <c r="AH1567">
        <v>20.190000000000001</v>
      </c>
      <c r="AI1567">
        <v>738.1875</v>
      </c>
      <c r="AJ1567">
        <v>268.5</v>
      </c>
      <c r="AK1567">
        <v>12.62</v>
      </c>
      <c r="AL1567">
        <v>403.75</v>
      </c>
    </row>
    <row r="1568" spans="2:38" x14ac:dyDescent="0.25">
      <c r="B1568" s="15">
        <v>32591</v>
      </c>
      <c r="C1568">
        <v>2243.04</v>
      </c>
      <c r="D1568">
        <v>288.98</v>
      </c>
      <c r="E1568">
        <v>400.94</v>
      </c>
      <c r="F1568">
        <v>3546.9</v>
      </c>
      <c r="G1568">
        <v>1306.77</v>
      </c>
      <c r="H1568">
        <v>31568.52</v>
      </c>
      <c r="I1568">
        <v>2373</v>
      </c>
      <c r="J1568">
        <v>31568.52</v>
      </c>
      <c r="K1568">
        <v>3049.62</v>
      </c>
      <c r="L1568">
        <v>9.7750000000000004</v>
      </c>
      <c r="M1568">
        <v>9.6189999999999998</v>
      </c>
      <c r="N1568">
        <v>9.42</v>
      </c>
      <c r="O1568">
        <v>9.2210000000000001</v>
      </c>
      <c r="P1568">
        <v>97.05</v>
      </c>
      <c r="Q1568">
        <v>1.1234999999999999</v>
      </c>
      <c r="R1568">
        <v>131.5</v>
      </c>
      <c r="S1568">
        <v>1.7189999999999999</v>
      </c>
      <c r="T1568">
        <v>0.82799999999999996</v>
      </c>
      <c r="U1568">
        <v>0.61850000000000005</v>
      </c>
      <c r="V1568">
        <v>1.6284999999999998</v>
      </c>
      <c r="W1568">
        <v>6.8105000000000002</v>
      </c>
      <c r="X1568">
        <v>6.3949999999999996</v>
      </c>
      <c r="Y1568">
        <v>15.54</v>
      </c>
      <c r="Z1568">
        <v>2.7490000000000001</v>
      </c>
      <c r="AA1568">
        <v>2.5449999999999999</v>
      </c>
      <c r="AB1568">
        <v>2.4750000000000001</v>
      </c>
      <c r="AC1568">
        <v>61.64</v>
      </c>
      <c r="AD1568">
        <v>6.0030000000000001</v>
      </c>
      <c r="AE1568">
        <v>78.2</v>
      </c>
      <c r="AF1568">
        <v>155.94999999999999</v>
      </c>
      <c r="AG1568">
        <v>393.4</v>
      </c>
      <c r="AH1568">
        <v>20.149999999999999</v>
      </c>
      <c r="AI1568">
        <v>784.375</v>
      </c>
      <c r="AJ1568">
        <v>277.75</v>
      </c>
      <c r="AK1568">
        <v>11.11</v>
      </c>
      <c r="AL1568">
        <v>428.25</v>
      </c>
    </row>
    <row r="1569" spans="2:38" x14ac:dyDescent="0.25">
      <c r="B1569" s="15">
        <v>32584</v>
      </c>
      <c r="C1569">
        <v>2292.14</v>
      </c>
      <c r="D1569">
        <v>292.69</v>
      </c>
      <c r="E1569">
        <v>403.84</v>
      </c>
      <c r="F1569">
        <v>3614.4</v>
      </c>
      <c r="G1569">
        <v>1322.69</v>
      </c>
      <c r="H1569">
        <v>32021.01</v>
      </c>
      <c r="I1569">
        <v>2419.59</v>
      </c>
      <c r="J1569">
        <v>32021.01</v>
      </c>
      <c r="K1569">
        <v>3136.94</v>
      </c>
      <c r="L1569">
        <v>9.7919999999999998</v>
      </c>
      <c r="M1569">
        <v>9.6110000000000007</v>
      </c>
      <c r="N1569">
        <v>9.4710000000000001</v>
      </c>
      <c r="O1569">
        <v>9.2880000000000003</v>
      </c>
      <c r="P1569">
        <v>97.29</v>
      </c>
      <c r="Q1569">
        <v>1.1172</v>
      </c>
      <c r="R1569">
        <v>131.6</v>
      </c>
      <c r="S1569">
        <v>1.7135</v>
      </c>
      <c r="T1569">
        <v>0.8226</v>
      </c>
      <c r="U1569">
        <v>0.61599999999999999</v>
      </c>
      <c r="V1569">
        <v>1.6179999999999999</v>
      </c>
      <c r="W1569">
        <v>6.8149999999999995</v>
      </c>
      <c r="X1569">
        <v>6.4035000000000002</v>
      </c>
      <c r="Y1569">
        <v>15.49</v>
      </c>
      <c r="Z1569">
        <v>2.7549999999999999</v>
      </c>
      <c r="AA1569">
        <v>2.5510000000000002</v>
      </c>
      <c r="AB1569">
        <v>2.4750000000000001</v>
      </c>
      <c r="AC1569">
        <v>61.97</v>
      </c>
      <c r="AD1569">
        <v>6.1239999999999997</v>
      </c>
      <c r="AE1569">
        <v>78.05</v>
      </c>
      <c r="AF1569">
        <v>148.05000000000001</v>
      </c>
      <c r="AG1569">
        <v>395</v>
      </c>
      <c r="AH1569">
        <v>20.329999999999998</v>
      </c>
      <c r="AI1569">
        <v>769</v>
      </c>
      <c r="AJ1569">
        <v>278.25</v>
      </c>
      <c r="AK1569">
        <v>12.31</v>
      </c>
      <c r="AL1569">
        <v>434</v>
      </c>
    </row>
    <row r="1570" spans="2:38" x14ac:dyDescent="0.25">
      <c r="B1570" s="15">
        <v>32577</v>
      </c>
      <c r="C1570">
        <v>2282.14</v>
      </c>
      <c r="D1570">
        <v>292.88</v>
      </c>
      <c r="E1570">
        <v>405.9</v>
      </c>
      <c r="F1570">
        <v>3631.3</v>
      </c>
      <c r="G1570">
        <v>1318.51</v>
      </c>
      <c r="H1570">
        <v>31701.78</v>
      </c>
      <c r="I1570">
        <v>2408.2399999999998</v>
      </c>
      <c r="J1570">
        <v>31701.78</v>
      </c>
      <c r="K1570">
        <v>3046.81</v>
      </c>
      <c r="L1570">
        <v>9.6289999999999996</v>
      </c>
      <c r="M1570">
        <v>9.4640000000000004</v>
      </c>
      <c r="N1570">
        <v>9.3350000000000009</v>
      </c>
      <c r="O1570">
        <v>9.1519999999999992</v>
      </c>
      <c r="P1570">
        <v>96.57</v>
      </c>
      <c r="Q1570">
        <v>1.1252</v>
      </c>
      <c r="R1570">
        <v>129.5</v>
      </c>
      <c r="S1570">
        <v>1.72</v>
      </c>
      <c r="T1570">
        <v>0.82199999999999995</v>
      </c>
      <c r="U1570">
        <v>0.61899999999999999</v>
      </c>
      <c r="V1570">
        <v>1.5920000000000001</v>
      </c>
      <c r="W1570">
        <v>6.7940000000000005</v>
      </c>
      <c r="X1570">
        <v>6.383</v>
      </c>
      <c r="Y1570">
        <v>15.34</v>
      </c>
      <c r="Z1570">
        <v>2.75</v>
      </c>
      <c r="AA1570">
        <v>2.5350000000000001</v>
      </c>
      <c r="AB1570">
        <v>2.4750000000000001</v>
      </c>
      <c r="AC1570">
        <v>61.64</v>
      </c>
      <c r="AD1570">
        <v>6.0679999999999996</v>
      </c>
      <c r="AE1570">
        <v>78.05</v>
      </c>
      <c r="AF1570">
        <v>144.35</v>
      </c>
      <c r="AG1570">
        <v>396.5</v>
      </c>
      <c r="AH1570">
        <v>18.5</v>
      </c>
      <c r="AI1570">
        <v>757</v>
      </c>
      <c r="AJ1570">
        <v>275.5</v>
      </c>
      <c r="AK1570">
        <v>11.91</v>
      </c>
      <c r="AL1570">
        <v>436</v>
      </c>
    </row>
    <row r="1571" spans="2:38" x14ac:dyDescent="0.25">
      <c r="B1571" s="15">
        <v>32570</v>
      </c>
      <c r="C1571">
        <v>2274.29</v>
      </c>
      <c r="D1571">
        <v>291.18</v>
      </c>
      <c r="E1571">
        <v>403.99</v>
      </c>
      <c r="F1571">
        <v>3594.4</v>
      </c>
      <c r="G1571">
        <v>1325.82</v>
      </c>
      <c r="H1571">
        <v>32000.1</v>
      </c>
      <c r="I1571">
        <v>2439.9</v>
      </c>
      <c r="J1571">
        <v>32000.1</v>
      </c>
      <c r="K1571">
        <v>3056.58</v>
      </c>
      <c r="L1571">
        <v>9.452</v>
      </c>
      <c r="M1571">
        <v>9.3729999999999993</v>
      </c>
      <c r="N1571">
        <v>9.3000000000000007</v>
      </c>
      <c r="O1571">
        <v>9.1210000000000004</v>
      </c>
      <c r="P1571">
        <v>95.78</v>
      </c>
      <c r="Q1571">
        <v>1.1360000000000001</v>
      </c>
      <c r="R1571">
        <v>127.7</v>
      </c>
      <c r="S1571">
        <v>1.7210000000000001</v>
      </c>
      <c r="T1571">
        <v>0.81399999999999995</v>
      </c>
      <c r="U1571">
        <v>0.61950000000000005</v>
      </c>
      <c r="V1571">
        <v>1.5747</v>
      </c>
      <c r="W1571">
        <v>6.7359999999999998</v>
      </c>
      <c r="X1571">
        <v>6.3310000000000004</v>
      </c>
      <c r="Y1571">
        <v>15.34</v>
      </c>
      <c r="Z1571">
        <v>2.7450000000000001</v>
      </c>
      <c r="AA1571">
        <v>2.5015000000000001</v>
      </c>
      <c r="AB1571">
        <v>2.4750000000000001</v>
      </c>
      <c r="AC1571">
        <v>58.7</v>
      </c>
      <c r="AD1571">
        <v>5.8010000000000002</v>
      </c>
      <c r="AE1571">
        <v>77.8</v>
      </c>
      <c r="AF1571">
        <v>141.05000000000001</v>
      </c>
      <c r="AG1571">
        <v>389.3</v>
      </c>
      <c r="AH1571">
        <v>18.559999999999999</v>
      </c>
      <c r="AI1571">
        <v>767.625</v>
      </c>
      <c r="AJ1571">
        <v>278.25</v>
      </c>
      <c r="AK1571">
        <v>11.21</v>
      </c>
      <c r="AL1571">
        <v>432.75</v>
      </c>
    </row>
    <row r="1572" spans="2:38" x14ac:dyDescent="0.25">
      <c r="B1572" s="15">
        <v>32563</v>
      </c>
      <c r="C1572">
        <v>2245.54</v>
      </c>
      <c r="D1572">
        <v>287.13</v>
      </c>
      <c r="E1572">
        <v>399.96</v>
      </c>
      <c r="F1572">
        <v>3562</v>
      </c>
      <c r="G1572">
        <v>1288.04</v>
      </c>
      <c r="H1572">
        <v>32452.49</v>
      </c>
      <c r="I1572">
        <v>2487.2399999999998</v>
      </c>
      <c r="J1572">
        <v>32452.49</v>
      </c>
      <c r="K1572">
        <v>3114.23</v>
      </c>
      <c r="L1572">
        <v>9.6289999999999996</v>
      </c>
      <c r="M1572">
        <v>9.4890000000000008</v>
      </c>
      <c r="N1572">
        <v>9.3800000000000008</v>
      </c>
      <c r="O1572">
        <v>9.1839999999999993</v>
      </c>
      <c r="P1572">
        <v>94.64</v>
      </c>
      <c r="Q1572">
        <v>1.1461000000000001</v>
      </c>
      <c r="R1572">
        <v>126.32</v>
      </c>
      <c r="S1572">
        <v>1.754</v>
      </c>
      <c r="T1572">
        <v>0.82499999999999996</v>
      </c>
      <c r="U1572">
        <v>0.62649999999999995</v>
      </c>
      <c r="V1572">
        <v>1.5569999999999999</v>
      </c>
      <c r="W1572">
        <v>6.6850000000000005</v>
      </c>
      <c r="X1572">
        <v>6.2850000000000001</v>
      </c>
      <c r="Y1572">
        <v>15.3</v>
      </c>
      <c r="Z1572">
        <v>2.7309999999999999</v>
      </c>
      <c r="AA1572">
        <v>2.488</v>
      </c>
      <c r="AB1572">
        <v>2.4750000000000001</v>
      </c>
      <c r="AC1572">
        <v>58.15</v>
      </c>
      <c r="AD1572">
        <v>5.9249999999999998</v>
      </c>
      <c r="AE1572">
        <v>78.150000000000006</v>
      </c>
      <c r="AF1572">
        <v>136.15</v>
      </c>
      <c r="AG1572">
        <v>391.1</v>
      </c>
      <c r="AH1572">
        <v>18.07</v>
      </c>
      <c r="AI1572">
        <v>761</v>
      </c>
      <c r="AJ1572">
        <v>271.5</v>
      </c>
      <c r="AK1572">
        <v>10.95</v>
      </c>
      <c r="AL1572">
        <v>434</v>
      </c>
    </row>
    <row r="1573" spans="2:38" x14ac:dyDescent="0.25">
      <c r="B1573" s="15">
        <v>32556</v>
      </c>
      <c r="C1573">
        <v>2324.8200000000002</v>
      </c>
      <c r="D1573">
        <v>296.76</v>
      </c>
      <c r="E1573">
        <v>407.19</v>
      </c>
      <c r="F1573">
        <v>3610.8</v>
      </c>
      <c r="G1573">
        <v>1315.09</v>
      </c>
      <c r="H1573">
        <v>32173.39</v>
      </c>
      <c r="I1573">
        <v>2473.33</v>
      </c>
      <c r="J1573">
        <v>32173.39</v>
      </c>
      <c r="K1573">
        <v>3106.25</v>
      </c>
      <c r="L1573">
        <v>9.3620000000000001</v>
      </c>
      <c r="M1573">
        <v>9.2799999999999994</v>
      </c>
      <c r="N1573">
        <v>9.2010000000000005</v>
      </c>
      <c r="O1573">
        <v>9.0429999999999993</v>
      </c>
      <c r="P1573">
        <v>94.92</v>
      </c>
      <c r="Q1573">
        <v>1.1406000000000001</v>
      </c>
      <c r="R1573">
        <v>125.9</v>
      </c>
      <c r="S1573">
        <v>1.7774999999999999</v>
      </c>
      <c r="T1573">
        <v>0.82599999999999996</v>
      </c>
      <c r="U1573">
        <v>0.61699999999999999</v>
      </c>
      <c r="V1573">
        <v>1.56</v>
      </c>
      <c r="W1573">
        <v>6.681</v>
      </c>
      <c r="X1573">
        <v>6.2949999999999999</v>
      </c>
      <c r="Y1573">
        <v>15.23</v>
      </c>
      <c r="Z1573">
        <v>2.7275</v>
      </c>
      <c r="AA1573">
        <v>2.4830000000000001</v>
      </c>
      <c r="AB1573">
        <v>2.4750000000000001</v>
      </c>
      <c r="AC1573">
        <v>57.03</v>
      </c>
      <c r="AD1573">
        <v>5.9399999999999995</v>
      </c>
      <c r="AE1573">
        <v>75.55</v>
      </c>
      <c r="AF1573">
        <v>137.80000000000001</v>
      </c>
      <c r="AG1573">
        <v>380.8</v>
      </c>
      <c r="AH1573">
        <v>18.559999999999999</v>
      </c>
      <c r="AI1573">
        <v>746</v>
      </c>
      <c r="AJ1573">
        <v>269.75</v>
      </c>
      <c r="AK1573">
        <v>11.68</v>
      </c>
      <c r="AL1573">
        <v>424.5</v>
      </c>
    </row>
    <row r="1574" spans="2:38" x14ac:dyDescent="0.25">
      <c r="B1574" s="15">
        <v>32549</v>
      </c>
      <c r="C1574">
        <v>2286.0700000000002</v>
      </c>
      <c r="D1574">
        <v>292.02</v>
      </c>
      <c r="E1574">
        <v>402.37</v>
      </c>
      <c r="F1574">
        <v>3594.8</v>
      </c>
      <c r="G1574">
        <v>1353.22</v>
      </c>
      <c r="H1574">
        <v>32131.99</v>
      </c>
      <c r="I1574">
        <v>2485.71</v>
      </c>
      <c r="J1574">
        <v>32131.99</v>
      </c>
      <c r="K1574">
        <v>3184.16</v>
      </c>
      <c r="L1574">
        <v>9.36</v>
      </c>
      <c r="M1574">
        <v>9.2390000000000008</v>
      </c>
      <c r="N1574">
        <v>9.1720000000000006</v>
      </c>
      <c r="O1574">
        <v>9.0340000000000007</v>
      </c>
      <c r="P1574">
        <v>96.43</v>
      </c>
      <c r="Q1574">
        <v>1.1261000000000001</v>
      </c>
      <c r="R1574">
        <v>128.49</v>
      </c>
      <c r="S1574">
        <v>1.7544999999999999</v>
      </c>
      <c r="T1574">
        <v>0.88700000000000001</v>
      </c>
      <c r="U1574">
        <v>0.61950000000000005</v>
      </c>
      <c r="V1574">
        <v>1.5825</v>
      </c>
      <c r="W1574">
        <v>6.7309999999999999</v>
      </c>
      <c r="X1574">
        <v>6.3324999999999996</v>
      </c>
      <c r="Y1574">
        <v>15.19</v>
      </c>
      <c r="Z1574">
        <v>2.7290000000000001</v>
      </c>
      <c r="AA1574">
        <v>2.4500000000000002</v>
      </c>
      <c r="AB1574">
        <v>2.4750000000000001</v>
      </c>
      <c r="AC1574">
        <v>58.38</v>
      </c>
      <c r="AD1574">
        <v>5.835</v>
      </c>
      <c r="AE1574">
        <v>74.224999999999994</v>
      </c>
      <c r="AF1574">
        <v>134.80000000000001</v>
      </c>
      <c r="AG1574">
        <v>388.8</v>
      </c>
      <c r="AH1574">
        <v>17.11</v>
      </c>
      <c r="AI1574">
        <v>735</v>
      </c>
      <c r="AJ1574">
        <v>266</v>
      </c>
      <c r="AK1574">
        <v>10.34</v>
      </c>
      <c r="AL1574">
        <v>428.75</v>
      </c>
    </row>
    <row r="1575" spans="2:38" x14ac:dyDescent="0.25">
      <c r="B1575" s="15">
        <v>32542</v>
      </c>
      <c r="C1575">
        <v>2331.25</v>
      </c>
      <c r="D1575">
        <v>296.97000000000003</v>
      </c>
      <c r="E1575">
        <v>406.35</v>
      </c>
      <c r="F1575">
        <v>3667</v>
      </c>
      <c r="G1575">
        <v>1326.36</v>
      </c>
      <c r="H1575">
        <v>31685.78</v>
      </c>
      <c r="I1575">
        <v>2465.62</v>
      </c>
      <c r="J1575">
        <v>31685.78</v>
      </c>
      <c r="K1575">
        <v>3105.96</v>
      </c>
      <c r="L1575">
        <v>9.218</v>
      </c>
      <c r="M1575">
        <v>9.0719999999999992</v>
      </c>
      <c r="N1575">
        <v>8.9949999999999992</v>
      </c>
      <c r="O1575">
        <v>8.8260000000000005</v>
      </c>
      <c r="P1575">
        <v>96.74</v>
      </c>
      <c r="Q1575">
        <v>1.115</v>
      </c>
      <c r="R1575">
        <v>129.65</v>
      </c>
      <c r="S1575">
        <v>1.7429999999999999</v>
      </c>
      <c r="T1575">
        <v>0.87849999999999995</v>
      </c>
      <c r="U1575">
        <v>0.61499999999999999</v>
      </c>
      <c r="V1575">
        <v>1.5975000000000001</v>
      </c>
      <c r="W1575">
        <v>6.7949999999999999</v>
      </c>
      <c r="X1575">
        <v>6.383</v>
      </c>
      <c r="Y1575">
        <v>15.18</v>
      </c>
      <c r="Z1575">
        <v>2.7284999999999999</v>
      </c>
      <c r="AA1575">
        <v>2.4390000000000001</v>
      </c>
      <c r="AB1575">
        <v>2.4750000000000001</v>
      </c>
      <c r="AC1575">
        <v>58.99</v>
      </c>
      <c r="AD1575">
        <v>5.875</v>
      </c>
      <c r="AE1575">
        <v>75.55</v>
      </c>
      <c r="AF1575">
        <v>138.15</v>
      </c>
      <c r="AG1575">
        <v>393.1</v>
      </c>
      <c r="AH1575">
        <v>17.53</v>
      </c>
      <c r="AI1575">
        <v>770.375</v>
      </c>
      <c r="AJ1575">
        <v>271.75</v>
      </c>
      <c r="AK1575">
        <v>10.1</v>
      </c>
      <c r="AL1575">
        <v>430.25</v>
      </c>
    </row>
    <row r="1576" spans="2:38" x14ac:dyDescent="0.25">
      <c r="B1576" s="15">
        <v>32535</v>
      </c>
      <c r="C1576">
        <v>2322.86</v>
      </c>
      <c r="D1576">
        <v>293.82</v>
      </c>
      <c r="E1576">
        <v>397.96</v>
      </c>
      <c r="F1576">
        <v>3617.6</v>
      </c>
      <c r="G1576">
        <v>1343.58</v>
      </c>
      <c r="H1576">
        <v>31646.13</v>
      </c>
      <c r="I1576">
        <v>2469.4499999999998</v>
      </c>
      <c r="J1576">
        <v>31646.13</v>
      </c>
      <c r="K1576">
        <v>2956.95</v>
      </c>
      <c r="L1576">
        <v>9.0429999999999993</v>
      </c>
      <c r="M1576">
        <v>8.9930000000000003</v>
      </c>
      <c r="N1576">
        <v>8.9410000000000007</v>
      </c>
      <c r="O1576">
        <v>8.7620000000000005</v>
      </c>
      <c r="P1576">
        <v>96.19</v>
      </c>
      <c r="Q1576">
        <v>1.1288</v>
      </c>
      <c r="R1576">
        <v>129.24</v>
      </c>
      <c r="S1576">
        <v>1.758</v>
      </c>
      <c r="T1576">
        <v>0.876</v>
      </c>
      <c r="U1576">
        <v>0.61050000000000004</v>
      </c>
      <c r="V1576">
        <v>1.5865</v>
      </c>
      <c r="W1576">
        <v>6.73</v>
      </c>
      <c r="X1576">
        <v>6.3339999999999996</v>
      </c>
      <c r="Y1576">
        <v>15.09</v>
      </c>
      <c r="Z1576">
        <v>2.7279999999999998</v>
      </c>
      <c r="AA1576">
        <v>2.395</v>
      </c>
      <c r="AB1576">
        <v>2.2810000000000001</v>
      </c>
      <c r="AC1576">
        <v>60.4</v>
      </c>
      <c r="AD1576">
        <v>5.9350000000000005</v>
      </c>
      <c r="AE1576">
        <v>73.400000000000006</v>
      </c>
      <c r="AF1576">
        <v>133.65</v>
      </c>
      <c r="AG1576">
        <v>396.1</v>
      </c>
      <c r="AH1576">
        <v>17.739999999999998</v>
      </c>
      <c r="AI1576">
        <v>754</v>
      </c>
      <c r="AJ1576">
        <v>271.75</v>
      </c>
      <c r="AK1576">
        <v>9.67</v>
      </c>
      <c r="AL1576">
        <v>440.5</v>
      </c>
    </row>
    <row r="1577" spans="2:38" x14ac:dyDescent="0.25">
      <c r="B1577" s="15">
        <v>32528</v>
      </c>
      <c r="C1577">
        <v>2235.36</v>
      </c>
      <c r="D1577">
        <v>286.63</v>
      </c>
      <c r="E1577">
        <v>391.66</v>
      </c>
      <c r="F1577">
        <v>3573.5</v>
      </c>
      <c r="G1577">
        <v>1323.14</v>
      </c>
      <c r="H1577">
        <v>31170.38</v>
      </c>
      <c r="I1577">
        <v>2425.7199999999998</v>
      </c>
      <c r="J1577">
        <v>31170.38</v>
      </c>
      <c r="K1577">
        <v>2897.91</v>
      </c>
      <c r="L1577">
        <v>9.1110000000000007</v>
      </c>
      <c r="M1577">
        <v>9.0790000000000006</v>
      </c>
      <c r="N1577">
        <v>9.0239999999999991</v>
      </c>
      <c r="O1577">
        <v>8.8819999999999997</v>
      </c>
      <c r="P1577">
        <v>95.11</v>
      </c>
      <c r="Q1577">
        <v>1.1358999999999999</v>
      </c>
      <c r="R1577">
        <v>128.27000000000001</v>
      </c>
      <c r="S1577">
        <v>1.776</v>
      </c>
      <c r="T1577">
        <v>0.87350000000000005</v>
      </c>
      <c r="U1577">
        <v>0.63100000000000001</v>
      </c>
      <c r="V1577">
        <v>1.5685</v>
      </c>
      <c r="W1577">
        <v>6.7024999999999997</v>
      </c>
      <c r="X1577">
        <v>6.2939999999999996</v>
      </c>
      <c r="Y1577">
        <v>15.11</v>
      </c>
      <c r="Z1577">
        <v>2.7250000000000001</v>
      </c>
      <c r="AA1577">
        <v>2.3780000000000001</v>
      </c>
      <c r="AB1577">
        <v>2.2810000000000001</v>
      </c>
      <c r="AC1577">
        <v>59.13</v>
      </c>
      <c r="AD1577">
        <v>6.2450000000000001</v>
      </c>
      <c r="AE1577">
        <v>72.7</v>
      </c>
      <c r="AF1577">
        <v>139.69999999999999</v>
      </c>
      <c r="AG1577">
        <v>409.3</v>
      </c>
      <c r="AH1577">
        <v>18.86</v>
      </c>
      <c r="AI1577">
        <v>738</v>
      </c>
      <c r="AJ1577">
        <v>267.75</v>
      </c>
      <c r="AK1577">
        <v>9.9600000000000009</v>
      </c>
      <c r="AL1577">
        <v>445</v>
      </c>
    </row>
    <row r="1578" spans="2:38" x14ac:dyDescent="0.25">
      <c r="B1578" s="15">
        <v>32521</v>
      </c>
      <c r="C1578">
        <v>2226.0700000000002</v>
      </c>
      <c r="D1578">
        <v>283.87</v>
      </c>
      <c r="E1578">
        <v>387.09</v>
      </c>
      <c r="F1578">
        <v>3492.5</v>
      </c>
      <c r="G1578">
        <v>1353.25</v>
      </c>
      <c r="H1578">
        <v>31298.38</v>
      </c>
      <c r="I1578">
        <v>2457.58</v>
      </c>
      <c r="J1578">
        <v>31298.38</v>
      </c>
      <c r="K1578">
        <v>2843.98</v>
      </c>
      <c r="L1578">
        <v>9.1120000000000001</v>
      </c>
      <c r="M1578">
        <v>9.0790000000000006</v>
      </c>
      <c r="N1578">
        <v>9.0630000000000006</v>
      </c>
      <c r="O1578">
        <v>8.8789999999999996</v>
      </c>
      <c r="P1578">
        <v>95.41</v>
      </c>
      <c r="Q1578">
        <v>1.1448</v>
      </c>
      <c r="R1578">
        <v>126.7</v>
      </c>
      <c r="S1578">
        <v>1.7671999999999999</v>
      </c>
      <c r="T1578">
        <v>0.86799999999999999</v>
      </c>
      <c r="U1578">
        <v>0.63229999999999997</v>
      </c>
      <c r="V1578">
        <v>1.5627</v>
      </c>
      <c r="W1578">
        <v>6.6710000000000003</v>
      </c>
      <c r="X1578">
        <v>6.2694999999999999</v>
      </c>
      <c r="Y1578">
        <v>15.06</v>
      </c>
      <c r="Z1578">
        <v>2.7240000000000002</v>
      </c>
      <c r="AA1578">
        <v>2.3740000000000001</v>
      </c>
      <c r="AB1578">
        <v>2.2810000000000001</v>
      </c>
      <c r="AC1578">
        <v>59.65</v>
      </c>
      <c r="AD1578">
        <v>5.9569999999999999</v>
      </c>
      <c r="AE1578">
        <v>74.45</v>
      </c>
      <c r="AF1578">
        <v>153.5</v>
      </c>
      <c r="AG1578">
        <v>403.5</v>
      </c>
      <c r="AH1578">
        <v>18.48</v>
      </c>
      <c r="AI1578">
        <v>803.75</v>
      </c>
      <c r="AJ1578">
        <v>288.25</v>
      </c>
      <c r="AK1578">
        <v>9.85</v>
      </c>
      <c r="AL1578">
        <v>441</v>
      </c>
    </row>
    <row r="1579" spans="2:38" x14ac:dyDescent="0.25">
      <c r="B1579" s="15">
        <v>32514</v>
      </c>
      <c r="C1579">
        <v>2194.29</v>
      </c>
      <c r="D1579">
        <v>280.67</v>
      </c>
      <c r="E1579">
        <v>384.74</v>
      </c>
      <c r="F1579">
        <v>3419.2</v>
      </c>
      <c r="G1579">
        <v>1359.98</v>
      </c>
      <c r="H1579">
        <v>30209.54</v>
      </c>
      <c r="I1579">
        <v>2366.91</v>
      </c>
      <c r="J1579">
        <v>30209.54</v>
      </c>
      <c r="K1579">
        <v>2766.65</v>
      </c>
      <c r="L1579">
        <v>9.2919999999999998</v>
      </c>
      <c r="M1579">
        <v>9.2590000000000003</v>
      </c>
      <c r="N1579">
        <v>9.2110000000000003</v>
      </c>
      <c r="O1579">
        <v>9.0299999999999994</v>
      </c>
      <c r="P1579">
        <v>94.47</v>
      </c>
      <c r="Q1579">
        <v>1.1533</v>
      </c>
      <c r="R1579">
        <v>126.62</v>
      </c>
      <c r="S1579">
        <v>1.7892000000000001</v>
      </c>
      <c r="T1579">
        <v>0.86299999999999999</v>
      </c>
      <c r="U1579">
        <v>0.63800000000000001</v>
      </c>
      <c r="V1579">
        <v>1.5489999999999999</v>
      </c>
      <c r="W1579">
        <v>6.6449999999999996</v>
      </c>
      <c r="X1579">
        <v>6.23</v>
      </c>
      <c r="Y1579">
        <v>15.05</v>
      </c>
      <c r="Z1579">
        <v>2.7199999999999998</v>
      </c>
      <c r="AA1579">
        <v>2.3839999999999999</v>
      </c>
      <c r="AB1579">
        <v>2.2810000000000001</v>
      </c>
      <c r="AC1579">
        <v>59.82</v>
      </c>
      <c r="AD1579">
        <v>6.0750000000000002</v>
      </c>
      <c r="AE1579">
        <v>73.400000000000006</v>
      </c>
      <c r="AF1579">
        <v>157.4</v>
      </c>
      <c r="AG1579">
        <v>408.1</v>
      </c>
      <c r="AH1579">
        <v>17.55</v>
      </c>
      <c r="AI1579">
        <v>817.75</v>
      </c>
      <c r="AJ1579">
        <v>289</v>
      </c>
      <c r="AK1579">
        <v>10.41</v>
      </c>
      <c r="AL1579">
        <v>448.75</v>
      </c>
    </row>
    <row r="1580" spans="2:38" x14ac:dyDescent="0.25">
      <c r="B1580" s="15">
        <v>32507</v>
      </c>
      <c r="C1580">
        <v>2168.5700000000002</v>
      </c>
      <c r="D1580">
        <v>277.72000000000003</v>
      </c>
      <c r="E1580">
        <v>381.38</v>
      </c>
      <c r="F1580">
        <v>3389.99</v>
      </c>
      <c r="G1580">
        <v>1327.87</v>
      </c>
      <c r="H1580">
        <v>30159</v>
      </c>
      <c r="I1580">
        <v>2357.0300000000002</v>
      </c>
      <c r="J1580">
        <v>30159</v>
      </c>
      <c r="K1580">
        <v>2687.44</v>
      </c>
      <c r="L1580">
        <v>9.1340000000000003</v>
      </c>
      <c r="M1580">
        <v>9.1329999999999991</v>
      </c>
      <c r="N1580">
        <v>9.1370000000000005</v>
      </c>
      <c r="O1580">
        <v>8.9909999999999997</v>
      </c>
      <c r="P1580">
        <v>92.53</v>
      </c>
      <c r="Q1580">
        <v>1.1776</v>
      </c>
      <c r="R1580">
        <v>125.05</v>
      </c>
      <c r="S1580">
        <v>1.8109999999999999</v>
      </c>
      <c r="T1580">
        <v>0.85550000000000004</v>
      </c>
      <c r="U1580">
        <v>0.63200000000000001</v>
      </c>
      <c r="V1580">
        <v>1.502</v>
      </c>
      <c r="W1580">
        <v>6.5649999999999995</v>
      </c>
      <c r="X1580">
        <v>6.1310000000000002</v>
      </c>
      <c r="Y1580">
        <v>15.02</v>
      </c>
      <c r="Z1580">
        <v>2.71</v>
      </c>
      <c r="AA1580">
        <v>2.3835000000000002</v>
      </c>
      <c r="AB1580">
        <v>2.2810000000000001</v>
      </c>
      <c r="AC1580">
        <v>58.49</v>
      </c>
      <c r="AD1580">
        <v>6.13</v>
      </c>
      <c r="AE1580">
        <v>73.95</v>
      </c>
      <c r="AF1580">
        <v>158.94999999999999</v>
      </c>
      <c r="AG1580">
        <v>412.3</v>
      </c>
      <c r="AH1580">
        <v>17.239999999999998</v>
      </c>
      <c r="AI1580">
        <v>804.75</v>
      </c>
      <c r="AJ1580">
        <v>284.5</v>
      </c>
      <c r="AK1580">
        <v>11.15</v>
      </c>
      <c r="AL1580">
        <v>440</v>
      </c>
    </row>
    <row r="1581" spans="2:38" x14ac:dyDescent="0.25">
      <c r="B1581" s="15">
        <v>32500</v>
      </c>
      <c r="C1581">
        <v>2168.9299999999998</v>
      </c>
      <c r="D1581">
        <v>277.87</v>
      </c>
      <c r="E1581">
        <v>377.34</v>
      </c>
      <c r="F1581">
        <v>3366</v>
      </c>
      <c r="G1581">
        <v>1328.46</v>
      </c>
      <c r="H1581">
        <v>29686.26</v>
      </c>
      <c r="I1581">
        <v>2308.5500000000002</v>
      </c>
      <c r="J1581">
        <v>29686.26</v>
      </c>
      <c r="K1581">
        <v>2656.59</v>
      </c>
      <c r="L1581">
        <v>9.0030000000000001</v>
      </c>
      <c r="M1581">
        <v>9.0630000000000006</v>
      </c>
      <c r="N1581">
        <v>9.0440000000000005</v>
      </c>
      <c r="O1581">
        <v>8.8979999999999997</v>
      </c>
      <c r="P1581">
        <v>92.64</v>
      </c>
      <c r="Q1581">
        <v>1.1748000000000001</v>
      </c>
      <c r="R1581">
        <v>124.85</v>
      </c>
      <c r="S1581">
        <v>1.8</v>
      </c>
      <c r="T1581">
        <v>0.85199999999999998</v>
      </c>
      <c r="U1581">
        <v>0.63619999999999999</v>
      </c>
      <c r="V1581">
        <v>1.4984999999999999</v>
      </c>
      <c r="W1581">
        <v>6.5815000000000001</v>
      </c>
      <c r="X1581">
        <v>6.1390000000000002</v>
      </c>
      <c r="Y1581">
        <v>15.04</v>
      </c>
      <c r="Z1581">
        <v>2.7050000000000001</v>
      </c>
      <c r="AA1581">
        <v>2.3685</v>
      </c>
      <c r="AB1581">
        <v>2.2810000000000001</v>
      </c>
      <c r="AC1581">
        <v>58.93</v>
      </c>
      <c r="AD1581">
        <v>6.1719999999999997</v>
      </c>
      <c r="AE1581">
        <v>74.375</v>
      </c>
      <c r="AF1581">
        <v>162.9</v>
      </c>
      <c r="AG1581">
        <v>418.5</v>
      </c>
      <c r="AH1581">
        <v>16.61</v>
      </c>
      <c r="AI1581">
        <v>796.5</v>
      </c>
      <c r="AJ1581">
        <v>284.25</v>
      </c>
      <c r="AK1581">
        <v>11.08</v>
      </c>
      <c r="AL1581">
        <v>440.5</v>
      </c>
    </row>
    <row r="1582" spans="2:38" x14ac:dyDescent="0.25">
      <c r="B1582" s="15">
        <v>32493</v>
      </c>
      <c r="C1582">
        <v>2150.71</v>
      </c>
      <c r="D1582">
        <v>276.29000000000002</v>
      </c>
      <c r="E1582">
        <v>375.8</v>
      </c>
      <c r="F1582">
        <v>3302.96</v>
      </c>
      <c r="G1582">
        <v>1296.31</v>
      </c>
      <c r="H1582">
        <v>29536.71</v>
      </c>
      <c r="I1582">
        <v>2279.36</v>
      </c>
      <c r="J1582">
        <v>29536.71</v>
      </c>
      <c r="K1582">
        <v>2629.16</v>
      </c>
      <c r="L1582">
        <v>9.1639999999999997</v>
      </c>
      <c r="M1582">
        <v>9.157</v>
      </c>
      <c r="N1582">
        <v>9.1609999999999996</v>
      </c>
      <c r="O1582">
        <v>9.0489999999999995</v>
      </c>
      <c r="P1582">
        <v>92.04</v>
      </c>
      <c r="Q1582">
        <v>1.1825000000000001</v>
      </c>
      <c r="R1582">
        <v>124.5</v>
      </c>
      <c r="S1582">
        <v>1.8109999999999999</v>
      </c>
      <c r="T1582">
        <v>0.84330000000000005</v>
      </c>
      <c r="U1582">
        <v>0.621</v>
      </c>
      <c r="V1582">
        <v>1.4895</v>
      </c>
      <c r="W1582">
        <v>6.5469999999999997</v>
      </c>
      <c r="X1582">
        <v>6.1189999999999998</v>
      </c>
      <c r="Y1582">
        <v>15.03</v>
      </c>
      <c r="Z1582">
        <v>2.6930000000000001</v>
      </c>
      <c r="AA1582">
        <v>2.37</v>
      </c>
      <c r="AB1582">
        <v>2.2810000000000001</v>
      </c>
      <c r="AC1582">
        <v>58.4</v>
      </c>
      <c r="AD1582">
        <v>6.0819999999999999</v>
      </c>
      <c r="AE1582">
        <v>73.2</v>
      </c>
      <c r="AF1582">
        <v>167.9</v>
      </c>
      <c r="AG1582">
        <v>414</v>
      </c>
      <c r="AH1582">
        <v>16.72</v>
      </c>
      <c r="AI1582">
        <v>786.5</v>
      </c>
      <c r="AJ1582">
        <v>274.25</v>
      </c>
      <c r="AK1582">
        <v>11.04</v>
      </c>
      <c r="AL1582">
        <v>436</v>
      </c>
    </row>
    <row r="1583" spans="2:38" x14ac:dyDescent="0.25">
      <c r="B1583" s="15">
        <v>32486</v>
      </c>
      <c r="C1583">
        <v>2143.4899999999998</v>
      </c>
      <c r="D1583">
        <v>277.02999999999997</v>
      </c>
      <c r="E1583">
        <v>375.2</v>
      </c>
      <c r="F1583">
        <v>3300.99</v>
      </c>
      <c r="G1583">
        <v>1301.43</v>
      </c>
      <c r="H1583">
        <v>29793.42</v>
      </c>
      <c r="I1583">
        <v>2305.48</v>
      </c>
      <c r="J1583">
        <v>29793.42</v>
      </c>
      <c r="K1583">
        <v>2671.36</v>
      </c>
      <c r="L1583">
        <v>9.0570000000000004</v>
      </c>
      <c r="M1583">
        <v>9.0790000000000006</v>
      </c>
      <c r="N1583">
        <v>9.0830000000000002</v>
      </c>
      <c r="O1583">
        <v>8.9459999999999997</v>
      </c>
      <c r="P1583">
        <v>90.94</v>
      </c>
      <c r="Q1583">
        <v>1.2027000000000001</v>
      </c>
      <c r="R1583">
        <v>122.35</v>
      </c>
      <c r="S1583">
        <v>1.849</v>
      </c>
      <c r="T1583">
        <v>0.87009999999999998</v>
      </c>
      <c r="U1583">
        <v>0.64629999999999999</v>
      </c>
      <c r="V1583">
        <v>1.4612000000000001</v>
      </c>
      <c r="W1583">
        <v>6.4530000000000003</v>
      </c>
      <c r="X1583">
        <v>6.0250000000000004</v>
      </c>
      <c r="Y1583">
        <v>15</v>
      </c>
      <c r="Z1583">
        <v>2.6844999999999999</v>
      </c>
      <c r="AA1583">
        <v>2.3439999999999999</v>
      </c>
      <c r="AB1583">
        <v>2.2810000000000001</v>
      </c>
      <c r="AC1583">
        <v>58.7</v>
      </c>
      <c r="AD1583">
        <v>6.1749999999999998</v>
      </c>
      <c r="AE1583">
        <v>71.825000000000003</v>
      </c>
      <c r="AF1583">
        <v>165.6</v>
      </c>
      <c r="AG1583">
        <v>422.9</v>
      </c>
      <c r="AH1583">
        <v>15.84</v>
      </c>
      <c r="AI1583">
        <v>773.5</v>
      </c>
      <c r="AJ1583">
        <v>259.5</v>
      </c>
      <c r="AK1583">
        <v>11.86</v>
      </c>
      <c r="AL1583">
        <v>427</v>
      </c>
    </row>
    <row r="1584" spans="2:38" x14ac:dyDescent="0.25">
      <c r="B1584" s="15">
        <v>32479</v>
      </c>
      <c r="C1584">
        <v>2092.2800000000002</v>
      </c>
      <c r="D1584">
        <v>271.81</v>
      </c>
      <c r="E1584">
        <v>373.91</v>
      </c>
      <c r="F1584">
        <v>3293.28</v>
      </c>
      <c r="G1584">
        <v>1275.78</v>
      </c>
      <c r="H1584">
        <v>29532.25</v>
      </c>
      <c r="I1584">
        <v>2283.2199999999998</v>
      </c>
      <c r="J1584">
        <v>29532.25</v>
      </c>
      <c r="K1584">
        <v>2667.26</v>
      </c>
      <c r="L1584">
        <v>9.093</v>
      </c>
      <c r="M1584">
        <v>9.1029999999999998</v>
      </c>
      <c r="N1584">
        <v>9.157</v>
      </c>
      <c r="O1584">
        <v>9.1630000000000003</v>
      </c>
      <c r="P1584">
        <v>90.11</v>
      </c>
      <c r="Q1584">
        <v>1.2041999999999999</v>
      </c>
      <c r="R1584">
        <v>121.47</v>
      </c>
      <c r="S1584">
        <v>1.8559999999999999</v>
      </c>
      <c r="T1584">
        <v>0.86770000000000003</v>
      </c>
      <c r="U1584">
        <v>0.64790000000000003</v>
      </c>
      <c r="V1584">
        <v>1.4502999999999999</v>
      </c>
      <c r="W1584">
        <v>6.4809999999999999</v>
      </c>
      <c r="X1584">
        <v>6.02</v>
      </c>
      <c r="Y1584">
        <v>14.9</v>
      </c>
      <c r="Z1584">
        <v>2.6749999999999998</v>
      </c>
      <c r="AA1584">
        <v>2.274</v>
      </c>
      <c r="AB1584">
        <v>2.2810000000000001</v>
      </c>
      <c r="AC1584">
        <v>58.77</v>
      </c>
      <c r="AD1584">
        <v>6.19</v>
      </c>
      <c r="AE1584">
        <v>71.5</v>
      </c>
      <c r="AF1584">
        <v>164.7</v>
      </c>
      <c r="AG1584">
        <v>431.7</v>
      </c>
      <c r="AH1584">
        <v>15.64</v>
      </c>
      <c r="AI1584">
        <v>768.75</v>
      </c>
      <c r="AJ1584">
        <v>258.75</v>
      </c>
      <c r="AK1584">
        <v>11.54</v>
      </c>
      <c r="AL1584">
        <v>419</v>
      </c>
    </row>
    <row r="1585" spans="2:38" x14ac:dyDescent="0.25">
      <c r="B1585" s="15">
        <v>32472</v>
      </c>
      <c r="C1585">
        <v>2074.6799999999998</v>
      </c>
      <c r="D1585">
        <v>267.23</v>
      </c>
      <c r="E1585">
        <v>366.38</v>
      </c>
      <c r="F1585">
        <v>3275</v>
      </c>
      <c r="G1585">
        <v>1275.4100000000001</v>
      </c>
      <c r="H1585">
        <v>29406.65</v>
      </c>
      <c r="I1585">
        <v>2275.41</v>
      </c>
      <c r="J1585">
        <v>29406.65</v>
      </c>
      <c r="K1585">
        <v>2656.08</v>
      </c>
      <c r="L1585">
        <v>8.9879999999999995</v>
      </c>
      <c r="M1585">
        <v>9.0719999999999992</v>
      </c>
      <c r="N1585">
        <v>9.1660000000000004</v>
      </c>
      <c r="O1585">
        <v>9.173</v>
      </c>
      <c r="P1585">
        <v>90.15</v>
      </c>
      <c r="Q1585">
        <v>1.2118</v>
      </c>
      <c r="R1585">
        <v>121.1</v>
      </c>
      <c r="S1585">
        <v>1.8439999999999999</v>
      </c>
      <c r="T1585">
        <v>0.87280000000000002</v>
      </c>
      <c r="U1585">
        <v>0.65649999999999997</v>
      </c>
      <c r="V1585">
        <v>1.4370000000000001</v>
      </c>
      <c r="W1585">
        <v>6.4814999999999996</v>
      </c>
      <c r="X1585">
        <v>6.0039999999999996</v>
      </c>
      <c r="Y1585">
        <v>15</v>
      </c>
      <c r="Z1585">
        <v>2.661</v>
      </c>
      <c r="AA1585">
        <v>2.3199999999999998</v>
      </c>
      <c r="AB1585">
        <v>2.2810000000000001</v>
      </c>
      <c r="AC1585">
        <v>55.7</v>
      </c>
      <c r="AD1585">
        <v>6.0949999999999998</v>
      </c>
      <c r="AE1585">
        <v>73.75</v>
      </c>
      <c r="AF1585">
        <v>167.35</v>
      </c>
      <c r="AG1585">
        <v>420.1</v>
      </c>
      <c r="AH1585">
        <v>13.97</v>
      </c>
      <c r="AI1585">
        <v>765.75</v>
      </c>
      <c r="AJ1585">
        <v>265</v>
      </c>
      <c r="AK1585">
        <v>10.94</v>
      </c>
      <c r="AL1585">
        <v>425.5</v>
      </c>
    </row>
    <row r="1586" spans="2:38" x14ac:dyDescent="0.25">
      <c r="B1586" s="15">
        <v>32465</v>
      </c>
      <c r="C1586">
        <v>2062.41</v>
      </c>
      <c r="D1586">
        <v>266.47000000000003</v>
      </c>
      <c r="E1586">
        <v>367.58</v>
      </c>
      <c r="F1586">
        <v>3221.08</v>
      </c>
      <c r="G1586">
        <v>1277.55</v>
      </c>
      <c r="H1586">
        <v>29180.2</v>
      </c>
      <c r="I1586">
        <v>2252.11</v>
      </c>
      <c r="J1586">
        <v>29180.2</v>
      </c>
      <c r="K1586">
        <v>2581.16</v>
      </c>
      <c r="L1586">
        <v>8.7710000000000008</v>
      </c>
      <c r="M1586">
        <v>8.8810000000000002</v>
      </c>
      <c r="N1586">
        <v>9.0350000000000001</v>
      </c>
      <c r="O1586">
        <v>9.1080000000000005</v>
      </c>
      <c r="P1586">
        <v>91.43</v>
      </c>
      <c r="Q1586">
        <v>1.1981999999999999</v>
      </c>
      <c r="R1586">
        <v>122.65</v>
      </c>
      <c r="S1586">
        <v>1.8159999999999998</v>
      </c>
      <c r="T1586">
        <v>0.85460000000000003</v>
      </c>
      <c r="U1586">
        <v>0.64790000000000003</v>
      </c>
      <c r="V1586">
        <v>1.4586999999999999</v>
      </c>
      <c r="W1586">
        <v>6.59</v>
      </c>
      <c r="X1586">
        <v>6.0720000000000001</v>
      </c>
      <c r="Y1586">
        <v>14.95</v>
      </c>
      <c r="Z1586">
        <v>2.6775000000000002</v>
      </c>
      <c r="AA1586">
        <v>2.38</v>
      </c>
      <c r="AB1586">
        <v>2.2810000000000001</v>
      </c>
      <c r="AC1586">
        <v>52.39</v>
      </c>
      <c r="AD1586">
        <v>6.08</v>
      </c>
      <c r="AE1586">
        <v>72.349999999999994</v>
      </c>
      <c r="AF1586">
        <v>169.3</v>
      </c>
      <c r="AG1586">
        <v>418.1</v>
      </c>
      <c r="AH1586">
        <v>13.6</v>
      </c>
      <c r="AI1586">
        <v>727.625</v>
      </c>
      <c r="AJ1586">
        <v>258.25</v>
      </c>
      <c r="AK1586">
        <v>10.26</v>
      </c>
      <c r="AL1586">
        <v>411</v>
      </c>
    </row>
    <row r="1587" spans="2:38" x14ac:dyDescent="0.25">
      <c r="B1587" s="15">
        <v>32458</v>
      </c>
      <c r="C1587">
        <v>2067.0300000000002</v>
      </c>
      <c r="D1587">
        <v>267.92</v>
      </c>
      <c r="E1587">
        <v>373.76</v>
      </c>
      <c r="F1587">
        <v>3231.09</v>
      </c>
      <c r="G1587">
        <v>1252.18</v>
      </c>
      <c r="H1587">
        <v>28489.57</v>
      </c>
      <c r="I1587">
        <v>2212.9699999999998</v>
      </c>
      <c r="J1587">
        <v>28489.57</v>
      </c>
      <c r="K1587">
        <v>2583.7399999999998</v>
      </c>
      <c r="L1587">
        <v>8.5549999999999997</v>
      </c>
      <c r="M1587">
        <v>8.6869999999999994</v>
      </c>
      <c r="N1587">
        <v>8.891</v>
      </c>
      <c r="O1587">
        <v>8.9809999999999999</v>
      </c>
      <c r="P1587">
        <v>91.52</v>
      </c>
      <c r="Q1587">
        <v>1.1973</v>
      </c>
      <c r="R1587">
        <v>123.98</v>
      </c>
      <c r="S1587">
        <v>1.7955000000000001</v>
      </c>
      <c r="T1587">
        <v>0.84709999999999996</v>
      </c>
      <c r="U1587">
        <v>0.64049999999999996</v>
      </c>
      <c r="V1587">
        <v>1.4769999999999999</v>
      </c>
      <c r="W1587">
        <v>6.6</v>
      </c>
      <c r="X1587">
        <v>6.1079999999999997</v>
      </c>
      <c r="Y1587">
        <v>14.96</v>
      </c>
      <c r="Z1587">
        <v>2.6779999999999999</v>
      </c>
      <c r="AA1587">
        <v>2.3975</v>
      </c>
      <c r="AB1587">
        <v>2.2810000000000001</v>
      </c>
      <c r="AC1587">
        <v>55.98</v>
      </c>
      <c r="AD1587">
        <v>6.4180000000000001</v>
      </c>
      <c r="AE1587">
        <v>72.275000000000006</v>
      </c>
      <c r="AF1587">
        <v>183.5</v>
      </c>
      <c r="AG1587">
        <v>423.1</v>
      </c>
      <c r="AH1587">
        <v>13.95</v>
      </c>
      <c r="AI1587">
        <v>761.375</v>
      </c>
      <c r="AJ1587">
        <v>269.75</v>
      </c>
      <c r="AK1587">
        <v>10.08</v>
      </c>
      <c r="AL1587">
        <v>421.75</v>
      </c>
    </row>
    <row r="1588" spans="2:38" x14ac:dyDescent="0.25">
      <c r="B1588" s="15">
        <v>32451</v>
      </c>
      <c r="C1588">
        <v>2145.8000000000002</v>
      </c>
      <c r="D1588">
        <v>276.31</v>
      </c>
      <c r="E1588">
        <v>381.02</v>
      </c>
      <c r="F1588">
        <v>3335.81</v>
      </c>
      <c r="G1588">
        <v>1285.02</v>
      </c>
      <c r="H1588">
        <v>27953.25</v>
      </c>
      <c r="I1588">
        <v>2144.08</v>
      </c>
      <c r="J1588">
        <v>27953.25</v>
      </c>
      <c r="K1588">
        <v>2584.5100000000002</v>
      </c>
      <c r="L1588">
        <v>8.4139999999999997</v>
      </c>
      <c r="M1588">
        <v>8.5719999999999992</v>
      </c>
      <c r="N1588">
        <v>8.8409999999999993</v>
      </c>
      <c r="O1588">
        <v>8.9090000000000007</v>
      </c>
      <c r="P1588">
        <v>93.73</v>
      </c>
      <c r="Q1588">
        <v>1.1604000000000001</v>
      </c>
      <c r="R1588">
        <v>125.32</v>
      </c>
      <c r="S1588">
        <v>1.7650000000000001</v>
      </c>
      <c r="T1588">
        <v>0.82920000000000005</v>
      </c>
      <c r="U1588">
        <v>0.62450000000000006</v>
      </c>
      <c r="V1588">
        <v>1.5037</v>
      </c>
      <c r="W1588">
        <v>6.6850000000000005</v>
      </c>
      <c r="X1588">
        <v>6.2175000000000002</v>
      </c>
      <c r="Y1588">
        <v>14.9</v>
      </c>
      <c r="Z1588">
        <v>2.6819999999999999</v>
      </c>
      <c r="AA1588">
        <v>2.4779999999999998</v>
      </c>
      <c r="AB1588">
        <v>2.2810000000000001</v>
      </c>
      <c r="AC1588">
        <v>56.19</v>
      </c>
      <c r="AD1588">
        <v>6.4649999999999999</v>
      </c>
      <c r="AE1588">
        <v>73.75</v>
      </c>
      <c r="AF1588">
        <v>186.6</v>
      </c>
      <c r="AG1588">
        <v>423.5</v>
      </c>
      <c r="AH1588">
        <v>14.04</v>
      </c>
      <c r="AI1588">
        <v>792</v>
      </c>
      <c r="AJ1588">
        <v>278</v>
      </c>
      <c r="AK1588">
        <v>10.19</v>
      </c>
      <c r="AL1588">
        <v>415.75</v>
      </c>
    </row>
    <row r="1589" spans="2:38" x14ac:dyDescent="0.25">
      <c r="B1589" s="15">
        <v>32444</v>
      </c>
      <c r="C1589">
        <v>2149.89</v>
      </c>
      <c r="D1589">
        <v>278.52999999999997</v>
      </c>
      <c r="E1589">
        <v>382.79</v>
      </c>
      <c r="F1589">
        <v>3405.51</v>
      </c>
      <c r="G1589">
        <v>1314.98</v>
      </c>
      <c r="H1589">
        <v>27741.34</v>
      </c>
      <c r="I1589">
        <v>2134.3200000000002</v>
      </c>
      <c r="J1589">
        <v>27741.34</v>
      </c>
      <c r="K1589">
        <v>2614.4699999999998</v>
      </c>
      <c r="L1589">
        <v>8.2590000000000003</v>
      </c>
      <c r="M1589">
        <v>8.3829999999999991</v>
      </c>
      <c r="N1589">
        <v>8.6859999999999999</v>
      </c>
      <c r="O1589">
        <v>8.798</v>
      </c>
      <c r="P1589">
        <v>92.99</v>
      </c>
      <c r="Q1589">
        <v>1.1703000000000001</v>
      </c>
      <c r="R1589">
        <v>125.85</v>
      </c>
      <c r="S1589">
        <v>1.768</v>
      </c>
      <c r="T1589">
        <v>0.82350000000000001</v>
      </c>
      <c r="U1589">
        <v>0.62649999999999995</v>
      </c>
      <c r="V1589">
        <v>1.498</v>
      </c>
      <c r="W1589">
        <v>6.63</v>
      </c>
      <c r="X1589">
        <v>6.18</v>
      </c>
      <c r="Y1589">
        <v>14.88</v>
      </c>
      <c r="Z1589">
        <v>2.673</v>
      </c>
      <c r="AA1589">
        <v>2.4775</v>
      </c>
      <c r="AB1589">
        <v>2.2810000000000001</v>
      </c>
      <c r="AC1589">
        <v>55.66</v>
      </c>
      <c r="AD1589">
        <v>6.335</v>
      </c>
      <c r="AE1589">
        <v>73.400000000000006</v>
      </c>
      <c r="AF1589">
        <v>185.85</v>
      </c>
      <c r="AG1589">
        <v>414.9</v>
      </c>
      <c r="AH1589">
        <v>13.85</v>
      </c>
      <c r="AI1589">
        <v>768</v>
      </c>
      <c r="AJ1589">
        <v>278.75</v>
      </c>
      <c r="AK1589">
        <v>10.29</v>
      </c>
      <c r="AL1589">
        <v>410</v>
      </c>
    </row>
    <row r="1590" spans="2:38" x14ac:dyDescent="0.25">
      <c r="B1590" s="15">
        <v>32437</v>
      </c>
      <c r="C1590">
        <v>2183.5</v>
      </c>
      <c r="D1590">
        <v>283.66000000000003</v>
      </c>
      <c r="E1590">
        <v>388.59</v>
      </c>
      <c r="F1590">
        <v>3416.78</v>
      </c>
      <c r="G1590">
        <v>1289.72</v>
      </c>
      <c r="H1590">
        <v>27401.42</v>
      </c>
      <c r="I1590">
        <v>2126.56</v>
      </c>
      <c r="J1590">
        <v>27401.42</v>
      </c>
      <c r="K1590">
        <v>2581.69</v>
      </c>
      <c r="L1590">
        <v>8.36</v>
      </c>
      <c r="M1590">
        <v>8.5299999999999994</v>
      </c>
      <c r="N1590">
        <v>8.8140000000000001</v>
      </c>
      <c r="O1590">
        <v>8.8789999999999996</v>
      </c>
      <c r="P1590">
        <v>93.35</v>
      </c>
      <c r="Q1590">
        <v>1.1617</v>
      </c>
      <c r="R1590">
        <v>126.35</v>
      </c>
      <c r="S1590">
        <v>1.762</v>
      </c>
      <c r="T1590">
        <v>0.82140000000000002</v>
      </c>
      <c r="U1590">
        <v>0.61939999999999995</v>
      </c>
      <c r="V1590">
        <v>1.5077</v>
      </c>
      <c r="W1590">
        <v>6.6230000000000002</v>
      </c>
      <c r="X1590">
        <v>6.18</v>
      </c>
      <c r="Y1590">
        <v>14.75</v>
      </c>
      <c r="Z1590">
        <v>2.673</v>
      </c>
      <c r="AA1590">
        <v>2.4289999999999998</v>
      </c>
      <c r="AB1590">
        <v>2.2810000000000001</v>
      </c>
      <c r="AC1590">
        <v>55.44</v>
      </c>
      <c r="AD1590">
        <v>6.2850000000000001</v>
      </c>
      <c r="AE1590">
        <v>74.424999999999997</v>
      </c>
      <c r="AF1590">
        <v>187.75</v>
      </c>
      <c r="AG1590">
        <v>408.4</v>
      </c>
      <c r="AH1590">
        <v>14.37</v>
      </c>
      <c r="AI1590">
        <v>774.625</v>
      </c>
      <c r="AJ1590">
        <v>283.5</v>
      </c>
      <c r="AK1590">
        <v>10.26</v>
      </c>
      <c r="AL1590">
        <v>419.5</v>
      </c>
    </row>
    <row r="1591" spans="2:38" x14ac:dyDescent="0.25">
      <c r="B1591" s="15">
        <v>32430</v>
      </c>
      <c r="C1591">
        <v>2133.1799999999998</v>
      </c>
      <c r="D1591">
        <v>275.5</v>
      </c>
      <c r="E1591">
        <v>384.59</v>
      </c>
      <c r="F1591">
        <v>3373.84</v>
      </c>
      <c r="G1591">
        <v>1289.5899999999999</v>
      </c>
      <c r="H1591">
        <v>27306.57</v>
      </c>
      <c r="I1591">
        <v>2124.7399999999998</v>
      </c>
      <c r="J1591">
        <v>27306.57</v>
      </c>
      <c r="K1591">
        <v>2593</v>
      </c>
      <c r="L1591">
        <v>8.31</v>
      </c>
      <c r="M1591">
        <v>8.516</v>
      </c>
      <c r="N1591">
        <v>8.8049999999999997</v>
      </c>
      <c r="O1591">
        <v>8.8970000000000002</v>
      </c>
      <c r="P1591">
        <v>94.36</v>
      </c>
      <c r="Q1591">
        <v>1.1451</v>
      </c>
      <c r="R1591">
        <v>127.15</v>
      </c>
      <c r="S1591">
        <v>1.7555000000000001</v>
      </c>
      <c r="T1591">
        <v>0.80889999999999995</v>
      </c>
      <c r="U1591">
        <v>0.62649999999999995</v>
      </c>
      <c r="V1591">
        <v>1.5308000000000002</v>
      </c>
      <c r="W1591">
        <v>6.7234999999999996</v>
      </c>
      <c r="X1591">
        <v>6.2489999999999997</v>
      </c>
      <c r="Y1591">
        <v>14.67</v>
      </c>
      <c r="Z1591">
        <v>2.6790000000000003</v>
      </c>
      <c r="AA1591">
        <v>2.4470000000000001</v>
      </c>
      <c r="AB1591">
        <v>2.2810000000000001</v>
      </c>
      <c r="AC1591">
        <v>55.58</v>
      </c>
      <c r="AD1591">
        <v>6.4349999999999996</v>
      </c>
      <c r="AE1591">
        <v>72.875</v>
      </c>
      <c r="AF1591">
        <v>190.75</v>
      </c>
      <c r="AG1591">
        <v>409.1</v>
      </c>
      <c r="AH1591">
        <v>14.92</v>
      </c>
      <c r="AI1591">
        <v>804</v>
      </c>
      <c r="AJ1591">
        <v>293.75</v>
      </c>
      <c r="AK1591">
        <v>9.6300000000000008</v>
      </c>
      <c r="AL1591">
        <v>428.75</v>
      </c>
    </row>
    <row r="1592" spans="2:38" x14ac:dyDescent="0.25">
      <c r="B1592" s="15">
        <v>32423</v>
      </c>
      <c r="C1592">
        <v>2150.25</v>
      </c>
      <c r="D1592">
        <v>278.07</v>
      </c>
      <c r="E1592">
        <v>385.67</v>
      </c>
      <c r="F1592">
        <v>3398.39</v>
      </c>
      <c r="G1592">
        <v>1269.3599999999999</v>
      </c>
      <c r="H1592">
        <v>27258.27</v>
      </c>
      <c r="I1592">
        <v>2101.9499999999998</v>
      </c>
      <c r="J1592">
        <v>27258.27</v>
      </c>
      <c r="K1592">
        <v>2478.87</v>
      </c>
      <c r="L1592">
        <v>8.2430000000000003</v>
      </c>
      <c r="M1592">
        <v>8.42</v>
      </c>
      <c r="N1592">
        <v>8.6880000000000006</v>
      </c>
      <c r="O1592">
        <v>8.7970000000000006</v>
      </c>
      <c r="P1592">
        <v>97.35</v>
      </c>
      <c r="Q1592">
        <v>1.1175999999999999</v>
      </c>
      <c r="R1592">
        <v>133.30000000000001</v>
      </c>
      <c r="S1592">
        <v>1.698</v>
      </c>
      <c r="T1592">
        <v>0.79700000000000004</v>
      </c>
      <c r="U1592">
        <v>0.61519999999999997</v>
      </c>
      <c r="V1592">
        <v>1.58</v>
      </c>
      <c r="W1592">
        <v>6.8949999999999996</v>
      </c>
      <c r="X1592">
        <v>6.3840000000000003</v>
      </c>
      <c r="Y1592">
        <v>14.57</v>
      </c>
      <c r="Z1592">
        <v>2.6879999999999997</v>
      </c>
      <c r="AA1592">
        <v>2.492</v>
      </c>
      <c r="AB1592">
        <v>2.2810000000000001</v>
      </c>
      <c r="AC1592">
        <v>55.75</v>
      </c>
      <c r="AD1592">
        <v>6.4050000000000002</v>
      </c>
      <c r="AE1592">
        <v>72.325000000000003</v>
      </c>
      <c r="AF1592">
        <v>179.4</v>
      </c>
      <c r="AG1592">
        <v>403.2</v>
      </c>
      <c r="AH1592">
        <v>12.94</v>
      </c>
      <c r="AI1592">
        <v>790</v>
      </c>
      <c r="AJ1592">
        <v>294.25</v>
      </c>
      <c r="AK1592">
        <v>9.42</v>
      </c>
      <c r="AL1592">
        <v>434.5</v>
      </c>
    </row>
    <row r="1593" spans="2:38" x14ac:dyDescent="0.25">
      <c r="B1593" s="15">
        <v>32416</v>
      </c>
      <c r="C1593">
        <v>2112.91</v>
      </c>
      <c r="D1593">
        <v>271.91000000000003</v>
      </c>
      <c r="E1593">
        <v>387.71</v>
      </c>
      <c r="F1593">
        <v>3283.71</v>
      </c>
      <c r="G1593">
        <v>1252.69</v>
      </c>
      <c r="H1593">
        <v>27923.67</v>
      </c>
      <c r="I1593">
        <v>2151.36</v>
      </c>
      <c r="J1593">
        <v>27923.67</v>
      </c>
      <c r="K1593">
        <v>2441.0500000000002</v>
      </c>
      <c r="L1593">
        <v>8.4740000000000002</v>
      </c>
      <c r="M1593">
        <v>8.6880000000000006</v>
      </c>
      <c r="N1593">
        <v>8.9350000000000005</v>
      </c>
      <c r="O1593">
        <v>9.0510000000000002</v>
      </c>
      <c r="P1593">
        <v>97.7</v>
      </c>
      <c r="Q1593">
        <v>1.1073</v>
      </c>
      <c r="R1593">
        <v>133.9</v>
      </c>
      <c r="S1593">
        <v>1.6909999999999998</v>
      </c>
      <c r="T1593">
        <v>0.78290000000000004</v>
      </c>
      <c r="U1593">
        <v>0.61240000000000006</v>
      </c>
      <c r="V1593">
        <v>1.5834999999999999</v>
      </c>
      <c r="W1593">
        <v>6.9180000000000001</v>
      </c>
      <c r="X1593">
        <v>6.4249999999999998</v>
      </c>
      <c r="Y1593">
        <v>14.54</v>
      </c>
      <c r="Z1593">
        <v>2.6870000000000003</v>
      </c>
      <c r="AA1593">
        <v>2.4950000000000001</v>
      </c>
      <c r="AB1593">
        <v>2.2810000000000001</v>
      </c>
      <c r="AC1593">
        <v>53.75</v>
      </c>
      <c r="AD1593">
        <v>6.2249999999999996</v>
      </c>
      <c r="AE1593">
        <v>71.75</v>
      </c>
      <c r="AF1593">
        <v>180.25</v>
      </c>
      <c r="AG1593">
        <v>394.4</v>
      </c>
      <c r="AH1593">
        <v>13.37</v>
      </c>
      <c r="AI1593">
        <v>813</v>
      </c>
      <c r="AJ1593">
        <v>285.75</v>
      </c>
      <c r="AK1593">
        <v>9.94</v>
      </c>
      <c r="AL1593">
        <v>414.75</v>
      </c>
    </row>
    <row r="1594" spans="2:38" x14ac:dyDescent="0.25">
      <c r="B1594" s="15">
        <v>32409</v>
      </c>
      <c r="C1594">
        <v>2090.6799999999998</v>
      </c>
      <c r="D1594">
        <v>269.76</v>
      </c>
      <c r="E1594">
        <v>384.97</v>
      </c>
      <c r="F1594">
        <v>3260.38</v>
      </c>
      <c r="G1594">
        <v>1252.58</v>
      </c>
      <c r="H1594">
        <v>27428.31</v>
      </c>
      <c r="I1594">
        <v>2108.5500000000002</v>
      </c>
      <c r="J1594">
        <v>27428.31</v>
      </c>
      <c r="K1594">
        <v>2454.38</v>
      </c>
      <c r="L1594">
        <v>8.4480000000000004</v>
      </c>
      <c r="M1594">
        <v>8.6890000000000001</v>
      </c>
      <c r="N1594">
        <v>8.9589999999999996</v>
      </c>
      <c r="O1594">
        <v>9.0449999999999999</v>
      </c>
      <c r="P1594">
        <v>98.19</v>
      </c>
      <c r="Q1594">
        <v>1.1091</v>
      </c>
      <c r="R1594">
        <v>134.47</v>
      </c>
      <c r="S1594">
        <v>1.6715</v>
      </c>
      <c r="T1594">
        <v>0.78620000000000001</v>
      </c>
      <c r="U1594">
        <v>0.61299999999999999</v>
      </c>
      <c r="V1594">
        <v>1.585</v>
      </c>
      <c r="W1594">
        <v>6.9375</v>
      </c>
      <c r="X1594">
        <v>6.4524999999999997</v>
      </c>
      <c r="Y1594">
        <v>14.6</v>
      </c>
      <c r="Z1594">
        <v>2.6675</v>
      </c>
      <c r="AA1594">
        <v>2.4849999999999999</v>
      </c>
      <c r="AB1594">
        <v>2.2810000000000001</v>
      </c>
      <c r="AC1594">
        <v>52.9</v>
      </c>
      <c r="AD1594">
        <v>6.1669999999999998</v>
      </c>
      <c r="AE1594">
        <v>69.775000000000006</v>
      </c>
      <c r="AF1594">
        <v>175.9</v>
      </c>
      <c r="AG1594">
        <v>394.8</v>
      </c>
      <c r="AH1594">
        <v>14.18</v>
      </c>
      <c r="AI1594">
        <v>832.375</v>
      </c>
      <c r="AJ1594">
        <v>286.25</v>
      </c>
      <c r="AK1594">
        <v>9.99</v>
      </c>
      <c r="AL1594">
        <v>426.75</v>
      </c>
    </row>
    <row r="1595" spans="2:38" x14ac:dyDescent="0.25">
      <c r="B1595" s="15">
        <v>32402</v>
      </c>
      <c r="C1595">
        <v>2098.15</v>
      </c>
      <c r="D1595">
        <v>270.64999999999998</v>
      </c>
      <c r="E1595">
        <v>383.91</v>
      </c>
      <c r="F1595">
        <v>3261.83</v>
      </c>
      <c r="G1595">
        <v>1235.05</v>
      </c>
      <c r="H1595">
        <v>27866.38</v>
      </c>
      <c r="I1595">
        <v>2150.8200000000002</v>
      </c>
      <c r="J1595">
        <v>27866.38</v>
      </c>
      <c r="K1595">
        <v>2458.8200000000002</v>
      </c>
      <c r="L1595">
        <v>8.3629999999999995</v>
      </c>
      <c r="M1595">
        <v>8.6449999999999996</v>
      </c>
      <c r="N1595">
        <v>8.9260000000000002</v>
      </c>
      <c r="O1595">
        <v>9.0030000000000001</v>
      </c>
      <c r="P1595">
        <v>97.96</v>
      </c>
      <c r="Q1595">
        <v>1.1085</v>
      </c>
      <c r="R1595">
        <v>134.30000000000001</v>
      </c>
      <c r="S1595">
        <v>1.6754</v>
      </c>
      <c r="T1595">
        <v>0.79979999999999996</v>
      </c>
      <c r="U1595">
        <v>0.61370000000000002</v>
      </c>
      <c r="V1595">
        <v>1.5845</v>
      </c>
      <c r="W1595">
        <v>6.9399999999999995</v>
      </c>
      <c r="X1595">
        <v>6.4850000000000003</v>
      </c>
      <c r="Y1595">
        <v>14.48</v>
      </c>
      <c r="Z1595">
        <v>2.6619999999999999</v>
      </c>
      <c r="AA1595">
        <v>2.4649999999999999</v>
      </c>
      <c r="AB1595">
        <v>2.2810000000000001</v>
      </c>
      <c r="AC1595">
        <v>52.9</v>
      </c>
      <c r="AD1595">
        <v>6.3259999999999996</v>
      </c>
      <c r="AE1595">
        <v>69.95</v>
      </c>
      <c r="AF1595">
        <v>190.1</v>
      </c>
      <c r="AG1595">
        <v>412.9</v>
      </c>
      <c r="AH1595">
        <v>14.57</v>
      </c>
      <c r="AI1595">
        <v>847.375</v>
      </c>
      <c r="AJ1595">
        <v>278.75</v>
      </c>
      <c r="AK1595">
        <v>10.06</v>
      </c>
      <c r="AL1595">
        <v>403</v>
      </c>
    </row>
    <row r="1596" spans="2:38" x14ac:dyDescent="0.25">
      <c r="B1596" s="15">
        <v>32395</v>
      </c>
      <c r="C1596">
        <v>2068.81</v>
      </c>
      <c r="D1596">
        <v>266.83999999999997</v>
      </c>
      <c r="E1596">
        <v>381.6</v>
      </c>
      <c r="F1596">
        <v>3269.21</v>
      </c>
      <c r="G1596">
        <v>1186.6099999999999</v>
      </c>
      <c r="H1596">
        <v>27647.1</v>
      </c>
      <c r="I1596">
        <v>2129.64</v>
      </c>
      <c r="J1596">
        <v>27647.1</v>
      </c>
      <c r="K1596">
        <v>2496.56</v>
      </c>
      <c r="L1596">
        <v>8.3849999999999998</v>
      </c>
      <c r="M1596">
        <v>8.6319999999999997</v>
      </c>
      <c r="N1596">
        <v>8.9130000000000003</v>
      </c>
      <c r="O1596">
        <v>8.9789999999999992</v>
      </c>
      <c r="P1596">
        <v>97.27</v>
      </c>
      <c r="Q1596">
        <v>1.1242000000000001</v>
      </c>
      <c r="R1596">
        <v>133.62</v>
      </c>
      <c r="S1596">
        <v>1.6968000000000001</v>
      </c>
      <c r="T1596">
        <v>0.8054</v>
      </c>
      <c r="U1596">
        <v>0.62309999999999999</v>
      </c>
      <c r="V1596">
        <v>1.5623</v>
      </c>
      <c r="W1596">
        <v>6.8975</v>
      </c>
      <c r="X1596">
        <v>6.42</v>
      </c>
      <c r="Y1596">
        <v>14.4</v>
      </c>
      <c r="Z1596">
        <v>2.6465000000000001</v>
      </c>
      <c r="AA1596">
        <v>2.4125000000000001</v>
      </c>
      <c r="AB1596">
        <v>2.2810000000000001</v>
      </c>
      <c r="AC1596">
        <v>54.9</v>
      </c>
      <c r="AD1596">
        <v>6.44</v>
      </c>
      <c r="AE1596">
        <v>69.599999999999994</v>
      </c>
      <c r="AF1596">
        <v>191.7</v>
      </c>
      <c r="AG1596">
        <v>423.1</v>
      </c>
      <c r="AH1596">
        <v>14.18</v>
      </c>
      <c r="AI1596">
        <v>877.375</v>
      </c>
      <c r="AJ1596">
        <v>285.75</v>
      </c>
      <c r="AK1596">
        <v>9.9600000000000009</v>
      </c>
      <c r="AL1596">
        <v>400</v>
      </c>
    </row>
    <row r="1597" spans="2:38" x14ac:dyDescent="0.25">
      <c r="B1597" s="15">
        <v>32388</v>
      </c>
      <c r="C1597">
        <v>2054.59</v>
      </c>
      <c r="D1597">
        <v>264.48</v>
      </c>
      <c r="E1597">
        <v>376.51</v>
      </c>
      <c r="F1597">
        <v>3290</v>
      </c>
      <c r="G1597">
        <v>1157.29</v>
      </c>
      <c r="H1597">
        <v>27116.5</v>
      </c>
      <c r="I1597">
        <v>2096.2199999999998</v>
      </c>
      <c r="J1597">
        <v>27116.5</v>
      </c>
      <c r="K1597">
        <v>2449.89</v>
      </c>
      <c r="L1597">
        <v>8.44</v>
      </c>
      <c r="M1597">
        <v>8.7240000000000002</v>
      </c>
      <c r="N1597">
        <v>9.0039999999999996</v>
      </c>
      <c r="O1597">
        <v>9.0449999999999999</v>
      </c>
      <c r="P1597">
        <v>97.57</v>
      </c>
      <c r="Q1597">
        <v>1.1155999999999999</v>
      </c>
      <c r="R1597">
        <v>136.1</v>
      </c>
      <c r="S1597">
        <v>1.6830000000000001</v>
      </c>
      <c r="T1597">
        <v>0.79530000000000001</v>
      </c>
      <c r="U1597">
        <v>0.6048</v>
      </c>
      <c r="V1597">
        <v>1.5640000000000001</v>
      </c>
      <c r="W1597">
        <v>6.9030000000000005</v>
      </c>
      <c r="X1597">
        <v>6.4560000000000004</v>
      </c>
      <c r="Y1597">
        <v>14.41</v>
      </c>
      <c r="Z1597">
        <v>2.6739999999999999</v>
      </c>
      <c r="AA1597">
        <v>2.4369999999999998</v>
      </c>
      <c r="AB1597">
        <v>2.2810000000000001</v>
      </c>
      <c r="AC1597">
        <v>53.94</v>
      </c>
      <c r="AD1597">
        <v>6.5179999999999998</v>
      </c>
      <c r="AE1597">
        <v>72</v>
      </c>
      <c r="AF1597">
        <v>193.9</v>
      </c>
      <c r="AG1597">
        <v>431.8</v>
      </c>
      <c r="AH1597">
        <v>14.79</v>
      </c>
      <c r="AI1597">
        <v>873</v>
      </c>
      <c r="AJ1597">
        <v>290.5</v>
      </c>
      <c r="AK1597">
        <v>10.54</v>
      </c>
      <c r="AL1597">
        <v>401</v>
      </c>
    </row>
    <row r="1598" spans="2:38" x14ac:dyDescent="0.25">
      <c r="B1598" s="15">
        <v>32381</v>
      </c>
      <c r="C1598">
        <v>2017.43</v>
      </c>
      <c r="D1598">
        <v>259.68</v>
      </c>
      <c r="E1598">
        <v>374.43</v>
      </c>
      <c r="F1598">
        <v>3265.32</v>
      </c>
      <c r="G1598">
        <v>1157.6500000000001</v>
      </c>
      <c r="H1598">
        <v>27565.41</v>
      </c>
      <c r="I1598">
        <v>2155.09</v>
      </c>
      <c r="J1598">
        <v>27565.41</v>
      </c>
      <c r="K1598">
        <v>2464.83</v>
      </c>
      <c r="L1598">
        <v>8.7720000000000002</v>
      </c>
      <c r="M1598">
        <v>9.0820000000000007</v>
      </c>
      <c r="N1598">
        <v>9.3829999999999991</v>
      </c>
      <c r="O1598">
        <v>9.4260000000000002</v>
      </c>
      <c r="P1598">
        <v>97.57</v>
      </c>
      <c r="Q1598">
        <v>1.1203000000000001</v>
      </c>
      <c r="R1598">
        <v>133.66</v>
      </c>
      <c r="S1598">
        <v>1.6907999999999999</v>
      </c>
      <c r="T1598">
        <v>0.8135</v>
      </c>
      <c r="U1598">
        <v>0.63</v>
      </c>
      <c r="V1598">
        <v>1.5659999999999998</v>
      </c>
      <c r="W1598">
        <v>6.8780000000000001</v>
      </c>
      <c r="X1598">
        <v>6.4359999999999999</v>
      </c>
      <c r="Y1598">
        <v>14.23</v>
      </c>
      <c r="Z1598">
        <v>2.6574999999999998</v>
      </c>
      <c r="AA1598">
        <v>2.42</v>
      </c>
      <c r="AB1598">
        <v>2.2810000000000001</v>
      </c>
      <c r="AC1598">
        <v>52.25</v>
      </c>
      <c r="AD1598">
        <v>6.66</v>
      </c>
      <c r="AE1598">
        <v>72.974999999999994</v>
      </c>
      <c r="AF1598">
        <v>192.35</v>
      </c>
      <c r="AG1598">
        <v>432.1</v>
      </c>
      <c r="AH1598">
        <v>15.34</v>
      </c>
      <c r="AI1598">
        <v>831.375</v>
      </c>
      <c r="AJ1598">
        <v>277.25</v>
      </c>
      <c r="AK1598">
        <v>10.19</v>
      </c>
      <c r="AL1598">
        <v>390</v>
      </c>
    </row>
    <row r="1599" spans="2:38" x14ac:dyDescent="0.25">
      <c r="B1599" s="15">
        <v>32374</v>
      </c>
      <c r="C1599">
        <v>2016</v>
      </c>
      <c r="D1599">
        <v>260.24</v>
      </c>
      <c r="E1599">
        <v>377.42</v>
      </c>
      <c r="F1599">
        <v>3279.16</v>
      </c>
      <c r="G1599">
        <v>1170.78</v>
      </c>
      <c r="H1599">
        <v>28209.42</v>
      </c>
      <c r="I1599">
        <v>2205.8000000000002</v>
      </c>
      <c r="J1599">
        <v>28209.42</v>
      </c>
      <c r="K1599">
        <v>2579.75</v>
      </c>
      <c r="L1599">
        <v>8.718</v>
      </c>
      <c r="M1599">
        <v>9.0269999999999992</v>
      </c>
      <c r="N1599">
        <v>9.3290000000000006</v>
      </c>
      <c r="O1599">
        <v>9.3940000000000001</v>
      </c>
      <c r="P1599">
        <v>98.57</v>
      </c>
      <c r="Q1599">
        <v>1.1016999999999999</v>
      </c>
      <c r="R1599">
        <v>133.44999999999999</v>
      </c>
      <c r="S1599">
        <v>1.7025000000000001</v>
      </c>
      <c r="T1599">
        <v>0.81440000000000001</v>
      </c>
      <c r="U1599">
        <v>0.64949999999999997</v>
      </c>
      <c r="V1599">
        <v>1.5920000000000001</v>
      </c>
      <c r="W1599">
        <v>6.9245000000000001</v>
      </c>
      <c r="X1599">
        <v>6.4909999999999997</v>
      </c>
      <c r="Y1599">
        <v>14.2</v>
      </c>
      <c r="Z1599">
        <v>2.6539999999999999</v>
      </c>
      <c r="AA1599">
        <v>2.456</v>
      </c>
      <c r="AB1599">
        <v>2.2810000000000001</v>
      </c>
      <c r="AC1599">
        <v>52.75</v>
      </c>
      <c r="AD1599">
        <v>6.67</v>
      </c>
      <c r="AE1599">
        <v>71.2</v>
      </c>
      <c r="AF1599">
        <v>190.7</v>
      </c>
      <c r="AG1599">
        <v>431.7</v>
      </c>
      <c r="AH1599">
        <v>15.73</v>
      </c>
      <c r="AI1599">
        <v>869.375</v>
      </c>
      <c r="AJ1599">
        <v>287.25</v>
      </c>
      <c r="AK1599">
        <v>10.23</v>
      </c>
      <c r="AL1599">
        <v>391.75</v>
      </c>
    </row>
    <row r="1600" spans="2:38" x14ac:dyDescent="0.25">
      <c r="B1600" s="15">
        <v>32367</v>
      </c>
      <c r="C1600">
        <v>2037.52</v>
      </c>
      <c r="D1600">
        <v>262.55</v>
      </c>
      <c r="E1600">
        <v>378.95</v>
      </c>
      <c r="F1600">
        <v>3285.15</v>
      </c>
      <c r="G1600">
        <v>1173.56</v>
      </c>
      <c r="H1600">
        <v>27833.51</v>
      </c>
      <c r="I1600">
        <v>2187.04</v>
      </c>
      <c r="J1600">
        <v>27833.51</v>
      </c>
      <c r="K1600">
        <v>2600.9299999999998</v>
      </c>
      <c r="L1600">
        <v>8.6630000000000003</v>
      </c>
      <c r="M1600">
        <v>9.0180000000000007</v>
      </c>
      <c r="N1600">
        <v>9.3689999999999998</v>
      </c>
      <c r="O1600">
        <v>9.42</v>
      </c>
      <c r="P1600">
        <v>97.8</v>
      </c>
      <c r="Q1600">
        <v>1.1109</v>
      </c>
      <c r="R1600">
        <v>133.15</v>
      </c>
      <c r="S1600">
        <v>1.7155</v>
      </c>
      <c r="T1600">
        <v>0.80320000000000003</v>
      </c>
      <c r="U1600">
        <v>0.67720000000000002</v>
      </c>
      <c r="V1600">
        <v>1.5752000000000002</v>
      </c>
      <c r="W1600">
        <v>6.8879999999999999</v>
      </c>
      <c r="X1600">
        <v>6.4740000000000002</v>
      </c>
      <c r="Y1600">
        <v>14.17</v>
      </c>
      <c r="Z1600">
        <v>2.6459999999999999</v>
      </c>
      <c r="AA1600">
        <v>2.4350000000000001</v>
      </c>
      <c r="AB1600">
        <v>2.2810000000000001</v>
      </c>
      <c r="AC1600">
        <v>53.28</v>
      </c>
      <c r="AD1600">
        <v>6.74</v>
      </c>
      <c r="AE1600">
        <v>69.150000000000006</v>
      </c>
      <c r="AF1600">
        <v>200.5</v>
      </c>
      <c r="AG1600">
        <v>431.3</v>
      </c>
      <c r="AH1600">
        <v>15.52</v>
      </c>
      <c r="AI1600">
        <v>848.375</v>
      </c>
      <c r="AJ1600">
        <v>287.25</v>
      </c>
      <c r="AK1600">
        <v>10.77</v>
      </c>
      <c r="AL1600">
        <v>379.75</v>
      </c>
    </row>
    <row r="1601" spans="2:38" x14ac:dyDescent="0.25">
      <c r="B1601" s="15">
        <v>32360</v>
      </c>
      <c r="C1601">
        <v>2119.13</v>
      </c>
      <c r="D1601">
        <v>271.14999999999998</v>
      </c>
      <c r="E1601">
        <v>387.71</v>
      </c>
      <c r="F1601">
        <v>3345.39</v>
      </c>
      <c r="G1601">
        <v>1197.3800000000001</v>
      </c>
      <c r="H1601">
        <v>28423.38</v>
      </c>
      <c r="I1601">
        <v>2229.06</v>
      </c>
      <c r="J1601">
        <v>28423.38</v>
      </c>
      <c r="K1601">
        <v>2671.17</v>
      </c>
      <c r="L1601">
        <v>8.452</v>
      </c>
      <c r="M1601">
        <v>8.75</v>
      </c>
      <c r="N1601">
        <v>9.1050000000000004</v>
      </c>
      <c r="O1601">
        <v>9.1240000000000006</v>
      </c>
      <c r="P1601">
        <v>98.25</v>
      </c>
      <c r="Q1601">
        <v>1.1049</v>
      </c>
      <c r="R1601">
        <v>133.68</v>
      </c>
      <c r="S1601">
        <v>1.6928000000000001</v>
      </c>
      <c r="T1601">
        <v>0.80510000000000004</v>
      </c>
      <c r="U1601">
        <v>0.66579999999999995</v>
      </c>
      <c r="V1601">
        <v>1.581</v>
      </c>
      <c r="W1601">
        <v>6.8525</v>
      </c>
      <c r="X1601">
        <v>6.4710000000000001</v>
      </c>
      <c r="Y1601">
        <v>14.17</v>
      </c>
      <c r="Z1601">
        <v>2.6419999999999999</v>
      </c>
      <c r="AA1601">
        <v>2.4725000000000001</v>
      </c>
      <c r="AB1601">
        <v>2.2810000000000001</v>
      </c>
      <c r="AC1601">
        <v>54.5</v>
      </c>
      <c r="AD1601">
        <v>6.89</v>
      </c>
      <c r="AE1601">
        <v>68.375</v>
      </c>
      <c r="AF1601">
        <v>196.7</v>
      </c>
      <c r="AG1601">
        <v>432.3</v>
      </c>
      <c r="AH1601">
        <v>15.26</v>
      </c>
      <c r="AI1601">
        <v>876.375</v>
      </c>
      <c r="AJ1601">
        <v>306.75</v>
      </c>
      <c r="AK1601">
        <v>11.94</v>
      </c>
      <c r="AL1601">
        <v>379</v>
      </c>
    </row>
    <row r="1602" spans="2:38" x14ac:dyDescent="0.25">
      <c r="B1602" s="15">
        <v>32353</v>
      </c>
      <c r="C1602">
        <v>2128.73</v>
      </c>
      <c r="D1602">
        <v>272.02</v>
      </c>
      <c r="E1602">
        <v>387.33</v>
      </c>
      <c r="F1602">
        <v>3376.73</v>
      </c>
      <c r="G1602">
        <v>1181.72</v>
      </c>
      <c r="H1602">
        <v>27911.63</v>
      </c>
      <c r="I1602">
        <v>2224.58</v>
      </c>
      <c r="J1602">
        <v>27911.63</v>
      </c>
      <c r="K1602">
        <v>2678.92</v>
      </c>
      <c r="L1602">
        <v>8.3659999999999997</v>
      </c>
      <c r="M1602">
        <v>8.7200000000000006</v>
      </c>
      <c r="N1602">
        <v>9.1050000000000004</v>
      </c>
      <c r="O1602">
        <v>9.2070000000000007</v>
      </c>
      <c r="P1602">
        <v>97.54</v>
      </c>
      <c r="Q1602">
        <v>1.1168</v>
      </c>
      <c r="R1602">
        <v>133.05000000000001</v>
      </c>
      <c r="S1602">
        <v>1.71</v>
      </c>
      <c r="T1602">
        <v>0.80449999999999999</v>
      </c>
      <c r="U1602">
        <v>0.66600000000000004</v>
      </c>
      <c r="V1602">
        <v>1.5620000000000001</v>
      </c>
      <c r="W1602">
        <v>6.79</v>
      </c>
      <c r="X1602">
        <v>6.4189999999999996</v>
      </c>
      <c r="Y1602">
        <v>14.14</v>
      </c>
      <c r="Z1602">
        <v>2.637</v>
      </c>
      <c r="AA1602">
        <v>2.4449999999999998</v>
      </c>
      <c r="AB1602">
        <v>2.2810000000000001</v>
      </c>
      <c r="AC1602">
        <v>56.47</v>
      </c>
      <c r="AD1602">
        <v>6.8550000000000004</v>
      </c>
      <c r="AE1602">
        <v>66.825000000000003</v>
      </c>
      <c r="AF1602">
        <v>188.7</v>
      </c>
      <c r="AG1602">
        <v>436.1</v>
      </c>
      <c r="AH1602">
        <v>16.309999999999999</v>
      </c>
      <c r="AI1602">
        <v>776</v>
      </c>
      <c r="AJ1602">
        <v>275</v>
      </c>
      <c r="AK1602">
        <v>11.54</v>
      </c>
      <c r="AL1602">
        <v>368.25</v>
      </c>
    </row>
    <row r="1603" spans="2:38" x14ac:dyDescent="0.25">
      <c r="B1603" s="15">
        <v>32346</v>
      </c>
      <c r="C1603">
        <v>2060.9899999999998</v>
      </c>
      <c r="D1603">
        <v>263.5</v>
      </c>
      <c r="E1603">
        <v>387.35</v>
      </c>
      <c r="F1603">
        <v>3381.68</v>
      </c>
      <c r="G1603">
        <v>1153.77</v>
      </c>
      <c r="H1603">
        <v>27285.01</v>
      </c>
      <c r="I1603">
        <v>2147.46</v>
      </c>
      <c r="J1603">
        <v>27285.01</v>
      </c>
      <c r="K1603">
        <v>2661.77</v>
      </c>
      <c r="L1603">
        <v>8.2880000000000003</v>
      </c>
      <c r="M1603">
        <v>8.6969999999999992</v>
      </c>
      <c r="N1603">
        <v>9.1</v>
      </c>
      <c r="O1603">
        <v>9.1950000000000003</v>
      </c>
      <c r="P1603">
        <v>95.38</v>
      </c>
      <c r="Q1603">
        <v>1.1415999999999999</v>
      </c>
      <c r="R1603">
        <v>130.69999999999999</v>
      </c>
      <c r="S1603">
        <v>1.74</v>
      </c>
      <c r="T1603">
        <v>0.81399999999999995</v>
      </c>
      <c r="U1603">
        <v>0.6653</v>
      </c>
      <c r="V1603">
        <v>1.518</v>
      </c>
      <c r="W1603">
        <v>6.6550000000000002</v>
      </c>
      <c r="X1603">
        <v>6.3</v>
      </c>
      <c r="Y1603">
        <v>14.04</v>
      </c>
      <c r="Z1603">
        <v>2.6240000000000001</v>
      </c>
      <c r="AA1603">
        <v>2.4009999999999998</v>
      </c>
      <c r="AB1603">
        <v>2.2810000000000001</v>
      </c>
      <c r="AC1603">
        <v>58.74</v>
      </c>
      <c r="AD1603">
        <v>7.6059999999999999</v>
      </c>
      <c r="AE1603">
        <v>66.125</v>
      </c>
      <c r="AF1603">
        <v>187.85</v>
      </c>
      <c r="AG1603">
        <v>442.9</v>
      </c>
      <c r="AH1603">
        <v>16.38</v>
      </c>
      <c r="AI1603">
        <v>830.375</v>
      </c>
      <c r="AJ1603">
        <v>312.5</v>
      </c>
      <c r="AK1603">
        <v>14.16</v>
      </c>
      <c r="AL1603">
        <v>384.5</v>
      </c>
    </row>
    <row r="1604" spans="2:38" x14ac:dyDescent="0.25">
      <c r="B1604" s="15">
        <v>32339</v>
      </c>
      <c r="C1604">
        <v>2129.4499999999998</v>
      </c>
      <c r="D1604">
        <v>272.05</v>
      </c>
      <c r="E1604">
        <v>394.59</v>
      </c>
      <c r="F1604">
        <v>3448.56</v>
      </c>
      <c r="G1604">
        <v>1191.1300000000001</v>
      </c>
      <c r="H1604">
        <v>27913.79</v>
      </c>
      <c r="I1604">
        <v>2186.42</v>
      </c>
      <c r="J1604">
        <v>27913.79</v>
      </c>
      <c r="K1604">
        <v>2740.7</v>
      </c>
      <c r="L1604">
        <v>8.2520000000000007</v>
      </c>
      <c r="M1604">
        <v>8.6509999999999998</v>
      </c>
      <c r="N1604">
        <v>9.0559999999999992</v>
      </c>
      <c r="O1604">
        <v>9.14</v>
      </c>
      <c r="P1604">
        <v>98.14</v>
      </c>
      <c r="Q1604">
        <v>1.113</v>
      </c>
      <c r="R1604">
        <v>135.30000000000001</v>
      </c>
      <c r="S1604">
        <v>1.663</v>
      </c>
      <c r="T1604">
        <v>0.7944</v>
      </c>
      <c r="U1604">
        <v>0.64900000000000002</v>
      </c>
      <c r="V1604">
        <v>1.5556999999999999</v>
      </c>
      <c r="W1604">
        <v>6.8330000000000002</v>
      </c>
      <c r="X1604">
        <v>6.4474999999999998</v>
      </c>
      <c r="Y1604">
        <v>14.09</v>
      </c>
      <c r="Z1604">
        <v>2.6349999999999998</v>
      </c>
      <c r="AA1604">
        <v>2.44</v>
      </c>
      <c r="AB1604">
        <v>2.2810000000000001</v>
      </c>
      <c r="AC1604">
        <v>57.71</v>
      </c>
      <c r="AD1604">
        <v>7.31</v>
      </c>
      <c r="AE1604">
        <v>64.275000000000006</v>
      </c>
      <c r="AF1604">
        <v>195.6</v>
      </c>
      <c r="AG1604">
        <v>441.3</v>
      </c>
      <c r="AH1604">
        <v>14.86</v>
      </c>
      <c r="AI1604">
        <v>994.5</v>
      </c>
      <c r="AJ1604">
        <v>333.5</v>
      </c>
      <c r="AK1604">
        <v>15.23</v>
      </c>
      <c r="AL1604">
        <v>384</v>
      </c>
    </row>
    <row r="1605" spans="2:38" x14ac:dyDescent="0.25">
      <c r="B1605" s="15">
        <v>32332</v>
      </c>
      <c r="C1605">
        <v>2106.15</v>
      </c>
      <c r="D1605">
        <v>270.02</v>
      </c>
      <c r="E1605">
        <v>394.33</v>
      </c>
      <c r="F1605">
        <v>3456.61</v>
      </c>
      <c r="G1605">
        <v>1197.52</v>
      </c>
      <c r="H1605">
        <v>27917.08</v>
      </c>
      <c r="I1605">
        <v>2197.91</v>
      </c>
      <c r="J1605">
        <v>27917.08</v>
      </c>
      <c r="K1605">
        <v>2752.9</v>
      </c>
      <c r="L1605">
        <v>8.234</v>
      </c>
      <c r="M1605">
        <v>8.6370000000000005</v>
      </c>
      <c r="N1605">
        <v>9.0269999999999992</v>
      </c>
      <c r="O1605">
        <v>9.0909999999999993</v>
      </c>
      <c r="P1605">
        <v>96.32</v>
      </c>
      <c r="Q1605">
        <v>1.1381999999999999</v>
      </c>
      <c r="R1605">
        <v>133.22999999999999</v>
      </c>
      <c r="S1605">
        <v>1.7015</v>
      </c>
      <c r="T1605">
        <v>0.79979999999999996</v>
      </c>
      <c r="U1605">
        <v>0.68600000000000005</v>
      </c>
      <c r="V1605">
        <v>1.5306999999999999</v>
      </c>
      <c r="W1605">
        <v>6.6695000000000002</v>
      </c>
      <c r="X1605">
        <v>6.3129999999999997</v>
      </c>
      <c r="Y1605">
        <v>14.02</v>
      </c>
      <c r="Z1605">
        <v>2.621</v>
      </c>
      <c r="AA1605">
        <v>2.3464999999999998</v>
      </c>
      <c r="AB1605">
        <v>2.2810000000000001</v>
      </c>
      <c r="AC1605">
        <v>66.8</v>
      </c>
      <c r="AD1605">
        <v>7</v>
      </c>
      <c r="AE1605">
        <v>65.025000000000006</v>
      </c>
      <c r="AF1605">
        <v>191.4</v>
      </c>
      <c r="AG1605">
        <v>441</v>
      </c>
      <c r="AH1605">
        <v>15.46</v>
      </c>
      <c r="AI1605">
        <v>924</v>
      </c>
      <c r="AJ1605">
        <v>309.5</v>
      </c>
      <c r="AK1605">
        <v>13.93</v>
      </c>
      <c r="AL1605">
        <v>386</v>
      </c>
    </row>
    <row r="1606" spans="2:38" x14ac:dyDescent="0.25">
      <c r="B1606" s="15">
        <v>32325</v>
      </c>
      <c r="C1606">
        <v>2131.58</v>
      </c>
      <c r="D1606">
        <v>271.77999999999997</v>
      </c>
      <c r="E1606">
        <v>394.69</v>
      </c>
      <c r="F1606">
        <v>3441.48</v>
      </c>
      <c r="G1606">
        <v>1163.52</v>
      </c>
      <c r="H1606">
        <v>27503.53</v>
      </c>
      <c r="I1606">
        <v>2163.66</v>
      </c>
      <c r="J1606">
        <v>27503.53</v>
      </c>
      <c r="K1606">
        <v>2684.64</v>
      </c>
      <c r="L1606">
        <v>7.9729999999999999</v>
      </c>
      <c r="M1606">
        <v>8.3789999999999996</v>
      </c>
      <c r="N1606">
        <v>8.7680000000000007</v>
      </c>
      <c r="O1606">
        <v>8.8320000000000007</v>
      </c>
      <c r="P1606">
        <v>95.91</v>
      </c>
      <c r="Q1606">
        <v>1.1451</v>
      </c>
      <c r="R1606">
        <v>134.1</v>
      </c>
      <c r="S1606">
        <v>1.7010000000000001</v>
      </c>
      <c r="T1606">
        <v>0.7863</v>
      </c>
      <c r="U1606">
        <v>0.67379999999999995</v>
      </c>
      <c r="V1606">
        <v>1.5135000000000001</v>
      </c>
      <c r="W1606">
        <v>6.67</v>
      </c>
      <c r="X1606">
        <v>6.3</v>
      </c>
      <c r="Y1606">
        <v>14.07</v>
      </c>
      <c r="Z1606">
        <v>2.617</v>
      </c>
      <c r="AA1606">
        <v>2.3359999999999999</v>
      </c>
      <c r="AB1606">
        <v>2.2810000000000001</v>
      </c>
      <c r="AC1606">
        <v>65.55</v>
      </c>
      <c r="AD1606">
        <v>6.7030000000000003</v>
      </c>
      <c r="AE1606">
        <v>64.599999999999994</v>
      </c>
      <c r="AF1606">
        <v>189</v>
      </c>
      <c r="AG1606">
        <v>439.6</v>
      </c>
      <c r="AH1606">
        <v>14.94</v>
      </c>
      <c r="AI1606">
        <v>988.5</v>
      </c>
      <c r="AJ1606">
        <v>342</v>
      </c>
      <c r="AK1606">
        <v>13.27</v>
      </c>
      <c r="AL1606">
        <v>400.5</v>
      </c>
    </row>
    <row r="1607" spans="2:38" x14ac:dyDescent="0.25">
      <c r="B1607" s="15">
        <v>32318</v>
      </c>
      <c r="C1607">
        <v>2142.96</v>
      </c>
      <c r="D1607">
        <v>273.77999999999997</v>
      </c>
      <c r="E1607">
        <v>391.62</v>
      </c>
      <c r="F1607">
        <v>3449.93</v>
      </c>
      <c r="G1607">
        <v>1143.5</v>
      </c>
      <c r="H1607">
        <v>27750.39</v>
      </c>
      <c r="I1607">
        <v>2172.88</v>
      </c>
      <c r="J1607">
        <v>27750.39</v>
      </c>
      <c r="K1607">
        <v>2707.56</v>
      </c>
      <c r="L1607">
        <v>8.0429999999999993</v>
      </c>
      <c r="M1607">
        <v>8.4949999999999992</v>
      </c>
      <c r="N1607">
        <v>8.8879999999999999</v>
      </c>
      <c r="O1607">
        <v>8.9079999999999995</v>
      </c>
      <c r="P1607">
        <v>94.9</v>
      </c>
      <c r="Q1607">
        <v>1.1573</v>
      </c>
      <c r="R1607">
        <v>130.6</v>
      </c>
      <c r="S1607">
        <v>1.7250000000000001</v>
      </c>
      <c r="T1607">
        <v>0.82479999999999998</v>
      </c>
      <c r="U1607">
        <v>0.71220000000000006</v>
      </c>
      <c r="V1607">
        <v>1.5070000000000001</v>
      </c>
      <c r="W1607">
        <v>6.5585000000000004</v>
      </c>
      <c r="X1607">
        <v>6.2685000000000004</v>
      </c>
      <c r="Y1607">
        <v>13.97</v>
      </c>
      <c r="Z1607">
        <v>2.5935000000000001</v>
      </c>
      <c r="AA1607">
        <v>2.298</v>
      </c>
      <c r="AB1607">
        <v>2.2810000000000001</v>
      </c>
      <c r="AC1607">
        <v>66.099999999999994</v>
      </c>
      <c r="AD1607">
        <v>6.8100000000000005</v>
      </c>
      <c r="AE1607">
        <v>62.774999999999999</v>
      </c>
      <c r="AF1607">
        <v>181.25</v>
      </c>
      <c r="AG1607">
        <v>443</v>
      </c>
      <c r="AH1607">
        <v>16.010000000000002</v>
      </c>
      <c r="AI1607">
        <v>1029.5</v>
      </c>
      <c r="AJ1607">
        <v>342.5</v>
      </c>
      <c r="AK1607">
        <v>10.86</v>
      </c>
      <c r="AL1607">
        <v>380.5</v>
      </c>
    </row>
    <row r="1608" spans="2:38" x14ac:dyDescent="0.25">
      <c r="B1608" s="15">
        <v>32311</v>
      </c>
      <c r="C1608">
        <v>2104.02</v>
      </c>
      <c r="D1608">
        <v>270.68</v>
      </c>
      <c r="E1608">
        <v>386.91</v>
      </c>
      <c r="F1608">
        <v>3413.02</v>
      </c>
      <c r="G1608">
        <v>1118.8499999999999</v>
      </c>
      <c r="H1608">
        <v>28342.46</v>
      </c>
      <c r="I1608">
        <v>2219.33</v>
      </c>
      <c r="J1608">
        <v>28342.46</v>
      </c>
      <c r="K1608">
        <v>2718.02</v>
      </c>
      <c r="L1608">
        <v>7.9190000000000005</v>
      </c>
      <c r="M1608">
        <v>8.4580000000000002</v>
      </c>
      <c r="N1608">
        <v>8.8889999999999993</v>
      </c>
      <c r="O1608">
        <v>8.98</v>
      </c>
      <c r="P1608">
        <v>91.98</v>
      </c>
      <c r="Q1608">
        <v>1.1899</v>
      </c>
      <c r="R1608">
        <v>125.87</v>
      </c>
      <c r="S1608">
        <v>1.7825</v>
      </c>
      <c r="T1608">
        <v>0.81240000000000001</v>
      </c>
      <c r="U1608">
        <v>0.71120000000000005</v>
      </c>
      <c r="V1608">
        <v>1.4575</v>
      </c>
      <c r="W1608">
        <v>6.38</v>
      </c>
      <c r="X1608">
        <v>6.0949999999999998</v>
      </c>
      <c r="Y1608">
        <v>13.76</v>
      </c>
      <c r="Z1608">
        <v>2.58</v>
      </c>
      <c r="AA1608">
        <v>2.286</v>
      </c>
      <c r="AB1608">
        <v>2.2810000000000001</v>
      </c>
      <c r="AC1608">
        <v>68</v>
      </c>
      <c r="AD1608">
        <v>7.2549999999999999</v>
      </c>
      <c r="AE1608">
        <v>70.224999999999994</v>
      </c>
      <c r="AF1608">
        <v>175.75</v>
      </c>
      <c r="AG1608">
        <v>454.5</v>
      </c>
      <c r="AH1608">
        <v>16.45</v>
      </c>
      <c r="AI1608">
        <v>971.5</v>
      </c>
      <c r="AJ1608">
        <v>309.5</v>
      </c>
      <c r="AK1608">
        <v>10.34</v>
      </c>
      <c r="AL1608">
        <v>381.5</v>
      </c>
    </row>
    <row r="1609" spans="2:38" x14ac:dyDescent="0.25">
      <c r="B1609" s="15">
        <v>32304</v>
      </c>
      <c r="C1609">
        <v>2101.71</v>
      </c>
      <c r="D1609">
        <v>271.26</v>
      </c>
      <c r="E1609">
        <v>386.25</v>
      </c>
      <c r="F1609">
        <v>3379.94</v>
      </c>
      <c r="G1609">
        <v>1119.1500000000001</v>
      </c>
      <c r="H1609">
        <v>27920.36</v>
      </c>
      <c r="I1609">
        <v>2199.92</v>
      </c>
      <c r="J1609">
        <v>27920.36</v>
      </c>
      <c r="K1609">
        <v>2647.42</v>
      </c>
      <c r="L1609">
        <v>7.9399999999999995</v>
      </c>
      <c r="M1609">
        <v>8.49</v>
      </c>
      <c r="N1609">
        <v>8.9320000000000004</v>
      </c>
      <c r="O1609">
        <v>9.0459999999999994</v>
      </c>
      <c r="P1609">
        <v>90.78</v>
      </c>
      <c r="Q1609">
        <v>1.2122999999999999</v>
      </c>
      <c r="R1609">
        <v>124.92</v>
      </c>
      <c r="S1609">
        <v>1.8169999999999999</v>
      </c>
      <c r="T1609">
        <v>0.80649999999999999</v>
      </c>
      <c r="U1609">
        <v>0.70079999999999998</v>
      </c>
      <c r="V1609">
        <v>1.4373</v>
      </c>
      <c r="W1609">
        <v>6.2975000000000003</v>
      </c>
      <c r="X1609">
        <v>6.0075000000000003</v>
      </c>
      <c r="Y1609">
        <v>13.59</v>
      </c>
      <c r="Z1609">
        <v>2.5745</v>
      </c>
      <c r="AA1609">
        <v>2.2320000000000002</v>
      </c>
      <c r="AB1609">
        <v>2.2810000000000001</v>
      </c>
      <c r="AC1609">
        <v>66.22</v>
      </c>
      <c r="AD1609">
        <v>7.0149999999999997</v>
      </c>
      <c r="AE1609">
        <v>72.325000000000003</v>
      </c>
      <c r="AF1609">
        <v>174.6</v>
      </c>
      <c r="AG1609">
        <v>449.1</v>
      </c>
      <c r="AH1609">
        <v>16.73</v>
      </c>
      <c r="AI1609">
        <v>884</v>
      </c>
      <c r="AJ1609">
        <v>257.75</v>
      </c>
      <c r="AK1609">
        <v>10</v>
      </c>
      <c r="AL1609">
        <v>373.75</v>
      </c>
    </row>
    <row r="1610" spans="2:38" x14ac:dyDescent="0.25">
      <c r="B1610" s="15">
        <v>32297</v>
      </c>
      <c r="C1610">
        <v>2071.3000000000002</v>
      </c>
      <c r="D1610">
        <v>266.45</v>
      </c>
      <c r="E1610">
        <v>376.86</v>
      </c>
      <c r="F1610">
        <v>3325.03</v>
      </c>
      <c r="G1610">
        <v>1102.25</v>
      </c>
      <c r="H1610">
        <v>27821.54</v>
      </c>
      <c r="I1610">
        <v>2166.2800000000002</v>
      </c>
      <c r="J1610">
        <v>27821.54</v>
      </c>
      <c r="K1610">
        <v>2568.35</v>
      </c>
      <c r="L1610">
        <v>8.1150000000000002</v>
      </c>
      <c r="M1610">
        <v>8.6199999999999992</v>
      </c>
      <c r="N1610">
        <v>9.0679999999999996</v>
      </c>
      <c r="O1610">
        <v>9.15</v>
      </c>
      <c r="P1610">
        <v>91.36</v>
      </c>
      <c r="Q1610">
        <v>1.2098</v>
      </c>
      <c r="R1610">
        <v>125.97</v>
      </c>
      <c r="S1610">
        <v>1.794</v>
      </c>
      <c r="T1610">
        <v>0.80700000000000005</v>
      </c>
      <c r="U1610">
        <v>0.69810000000000005</v>
      </c>
      <c r="V1610">
        <v>1.4395</v>
      </c>
      <c r="W1610">
        <v>6.3109999999999999</v>
      </c>
      <c r="X1610">
        <v>6.0385</v>
      </c>
      <c r="Y1610">
        <v>13.59</v>
      </c>
      <c r="Z1610">
        <v>2.5845000000000002</v>
      </c>
      <c r="AA1610">
        <v>2.2330000000000001</v>
      </c>
      <c r="AB1610">
        <v>2.2810000000000001</v>
      </c>
      <c r="AC1610">
        <v>66.38</v>
      </c>
      <c r="AD1610">
        <v>7.27</v>
      </c>
      <c r="AE1610">
        <v>72.650000000000006</v>
      </c>
      <c r="AF1610">
        <v>171</v>
      </c>
      <c r="AG1610">
        <v>464.8</v>
      </c>
      <c r="AH1610">
        <v>17.5</v>
      </c>
      <c r="AI1610">
        <v>849</v>
      </c>
      <c r="AJ1610">
        <v>234.5</v>
      </c>
      <c r="AK1610">
        <v>10</v>
      </c>
      <c r="AL1610">
        <v>362.75</v>
      </c>
    </row>
    <row r="1611" spans="2:38" x14ac:dyDescent="0.25">
      <c r="B1611" s="15">
        <v>32290</v>
      </c>
      <c r="C1611">
        <v>1956.44</v>
      </c>
      <c r="D1611">
        <v>253.42</v>
      </c>
      <c r="E1611">
        <v>366.66</v>
      </c>
      <c r="F1611">
        <v>3173.07</v>
      </c>
      <c r="G1611">
        <v>1055.57</v>
      </c>
      <c r="H1611">
        <v>27290.49</v>
      </c>
      <c r="I1611">
        <v>2132.23</v>
      </c>
      <c r="J1611">
        <v>27290.49</v>
      </c>
      <c r="K1611">
        <v>2513.6999999999998</v>
      </c>
      <c r="L1611">
        <v>8.2200000000000006</v>
      </c>
      <c r="M1611">
        <v>8.7639999999999993</v>
      </c>
      <c r="N1611">
        <v>9.2289999999999992</v>
      </c>
      <c r="O1611">
        <v>9.3219999999999992</v>
      </c>
      <c r="P1611">
        <v>90.43</v>
      </c>
      <c r="Q1611">
        <v>1.2182999999999999</v>
      </c>
      <c r="R1611">
        <v>125</v>
      </c>
      <c r="S1611">
        <v>1.8555000000000001</v>
      </c>
      <c r="T1611">
        <v>0.80649999999999999</v>
      </c>
      <c r="U1611">
        <v>0.7</v>
      </c>
      <c r="V1611">
        <v>1.4365000000000001</v>
      </c>
      <c r="W1611">
        <v>6.2240000000000002</v>
      </c>
      <c r="X1611">
        <v>5.9550000000000001</v>
      </c>
      <c r="Y1611">
        <v>13.39</v>
      </c>
      <c r="Z1611">
        <v>2.5859999999999999</v>
      </c>
      <c r="AA1611">
        <v>2.2290000000000001</v>
      </c>
      <c r="AB1611">
        <v>2.2810000000000001</v>
      </c>
      <c r="AC1611">
        <v>65.47</v>
      </c>
      <c r="AD1611">
        <v>6.5750000000000002</v>
      </c>
      <c r="AE1611">
        <v>71.92</v>
      </c>
      <c r="AF1611">
        <v>168.4</v>
      </c>
      <c r="AG1611">
        <v>450.8</v>
      </c>
      <c r="AH1611">
        <v>17.43</v>
      </c>
      <c r="AI1611">
        <v>768</v>
      </c>
      <c r="AJ1611">
        <v>216.5</v>
      </c>
      <c r="AK1611">
        <v>9.3699999999999992</v>
      </c>
      <c r="AL1611">
        <v>339.5</v>
      </c>
    </row>
    <row r="1612" spans="2:38" x14ac:dyDescent="0.25">
      <c r="B1612" s="15">
        <v>32283</v>
      </c>
      <c r="C1612">
        <v>1952.59</v>
      </c>
      <c r="D1612">
        <v>253.02</v>
      </c>
      <c r="E1612">
        <v>366.03</v>
      </c>
      <c r="F1612">
        <v>3173.52</v>
      </c>
      <c r="G1612">
        <v>1009.37</v>
      </c>
      <c r="H1612">
        <v>27393.85</v>
      </c>
      <c r="I1612">
        <v>2165.87</v>
      </c>
      <c r="J1612">
        <v>27393.85</v>
      </c>
      <c r="K1612">
        <v>2491.2399999999998</v>
      </c>
      <c r="L1612">
        <v>8.0730000000000004</v>
      </c>
      <c r="M1612">
        <v>8.6980000000000004</v>
      </c>
      <c r="N1612">
        <v>9.2189999999999994</v>
      </c>
      <c r="O1612">
        <v>9.3379999999999992</v>
      </c>
      <c r="P1612">
        <v>89.98</v>
      </c>
      <c r="Q1612">
        <v>1.2258</v>
      </c>
      <c r="R1612">
        <v>124.84</v>
      </c>
      <c r="S1612">
        <v>1.8618000000000001</v>
      </c>
      <c r="T1612">
        <v>0.78190000000000004</v>
      </c>
      <c r="U1612">
        <v>0.6925</v>
      </c>
      <c r="V1612">
        <v>1.4207000000000001</v>
      </c>
      <c r="W1612">
        <v>6.2050000000000001</v>
      </c>
      <c r="X1612">
        <v>5.9284999999999997</v>
      </c>
      <c r="Y1612">
        <v>13.33</v>
      </c>
      <c r="Z1612">
        <v>2.5845000000000002</v>
      </c>
      <c r="AA1612">
        <v>2.222</v>
      </c>
      <c r="AB1612">
        <v>2.2810000000000001</v>
      </c>
      <c r="AC1612">
        <v>66.38</v>
      </c>
      <c r="AD1612">
        <v>6.7069999999999999</v>
      </c>
      <c r="AE1612">
        <v>73.375</v>
      </c>
      <c r="AF1612">
        <v>166.8</v>
      </c>
      <c r="AG1612">
        <v>458.7</v>
      </c>
      <c r="AH1612">
        <v>17.170000000000002</v>
      </c>
      <c r="AI1612">
        <v>778.75</v>
      </c>
      <c r="AJ1612">
        <v>221.25</v>
      </c>
      <c r="AK1612">
        <v>9.49</v>
      </c>
      <c r="AL1612">
        <v>346.5</v>
      </c>
    </row>
    <row r="1613" spans="2:38" x14ac:dyDescent="0.25">
      <c r="B1613" s="15">
        <v>32276</v>
      </c>
      <c r="C1613">
        <v>1990.55</v>
      </c>
      <c r="D1613">
        <v>256.77999999999997</v>
      </c>
      <c r="E1613">
        <v>372.48</v>
      </c>
      <c r="F1613">
        <v>3237.52</v>
      </c>
      <c r="G1613">
        <v>1017.84</v>
      </c>
      <c r="H1613">
        <v>27468.31</v>
      </c>
      <c r="I1613">
        <v>2182.2199999999998</v>
      </c>
      <c r="J1613">
        <v>27468.31</v>
      </c>
      <c r="K1613">
        <v>2532.63</v>
      </c>
      <c r="L1613">
        <v>7.859</v>
      </c>
      <c r="M1613">
        <v>8.4710000000000001</v>
      </c>
      <c r="N1613">
        <v>8.9870000000000001</v>
      </c>
      <c r="O1613">
        <v>9.0960000000000001</v>
      </c>
      <c r="P1613">
        <v>89.2</v>
      </c>
      <c r="Q1613">
        <v>1.2389000000000001</v>
      </c>
      <c r="R1613">
        <v>124.68</v>
      </c>
      <c r="S1613">
        <v>1.891</v>
      </c>
      <c r="T1613">
        <v>0.7742</v>
      </c>
      <c r="U1613">
        <v>0.69059999999999999</v>
      </c>
      <c r="V1613">
        <v>1.4001999999999999</v>
      </c>
      <c r="W1613">
        <v>6.1574999999999998</v>
      </c>
      <c r="X1613">
        <v>5.88</v>
      </c>
      <c r="Y1613">
        <v>13.28</v>
      </c>
      <c r="Z1613">
        <v>2.581</v>
      </c>
      <c r="AA1613">
        <v>2.2090000000000001</v>
      </c>
      <c r="AB1613">
        <v>2.2810000000000001</v>
      </c>
      <c r="AC1613">
        <v>65.150000000000006</v>
      </c>
      <c r="AD1613">
        <v>6.6559999999999997</v>
      </c>
      <c r="AE1613">
        <v>73.8</v>
      </c>
      <c r="AF1613">
        <v>173.5</v>
      </c>
      <c r="AG1613">
        <v>453.7</v>
      </c>
      <c r="AH1613">
        <v>17.489999999999998</v>
      </c>
      <c r="AI1613">
        <v>719.375</v>
      </c>
      <c r="AJ1613">
        <v>197</v>
      </c>
      <c r="AK1613">
        <v>9.31</v>
      </c>
      <c r="AL1613">
        <v>306</v>
      </c>
    </row>
    <row r="1614" spans="2:38" x14ac:dyDescent="0.25">
      <c r="B1614" s="15">
        <v>32269</v>
      </c>
      <c r="C1614">
        <v>2007.46</v>
      </c>
      <c r="D1614">
        <v>257.48</v>
      </c>
      <c r="E1614">
        <v>379.42</v>
      </c>
      <c r="F1614">
        <v>3307.16</v>
      </c>
      <c r="G1614">
        <v>1037.47</v>
      </c>
      <c r="H1614">
        <v>27534.39</v>
      </c>
      <c r="I1614">
        <v>2201.9299999999998</v>
      </c>
      <c r="J1614">
        <v>27534.39</v>
      </c>
      <c r="K1614">
        <v>2571.7399999999998</v>
      </c>
      <c r="L1614">
        <v>7.8760000000000003</v>
      </c>
      <c r="M1614">
        <v>8.4600000000000009</v>
      </c>
      <c r="N1614">
        <v>9.0009999999999994</v>
      </c>
      <c r="O1614">
        <v>9.1519999999999992</v>
      </c>
      <c r="P1614">
        <v>89.31</v>
      </c>
      <c r="Q1614">
        <v>1.2389999999999999</v>
      </c>
      <c r="R1614">
        <v>124.88</v>
      </c>
      <c r="S1614">
        <v>1.8620000000000001</v>
      </c>
      <c r="T1614">
        <v>0.76790000000000003</v>
      </c>
      <c r="U1614">
        <v>0.68320000000000003</v>
      </c>
      <c r="V1614">
        <v>1.4020000000000001</v>
      </c>
      <c r="W1614">
        <v>6.1779999999999999</v>
      </c>
      <c r="X1614">
        <v>5.8955000000000002</v>
      </c>
      <c r="Y1614">
        <v>13.27</v>
      </c>
      <c r="Z1614">
        <v>2.5869999999999997</v>
      </c>
      <c r="AA1614">
        <v>2.2200000000000002</v>
      </c>
      <c r="AB1614">
        <v>2.2810000000000001</v>
      </c>
      <c r="AC1614">
        <v>66.97</v>
      </c>
      <c r="AD1614">
        <v>6.4119999999999999</v>
      </c>
      <c r="AE1614">
        <v>72.7</v>
      </c>
      <c r="AF1614">
        <v>170.3</v>
      </c>
      <c r="AG1614">
        <v>445.3</v>
      </c>
      <c r="AH1614">
        <v>17.739999999999998</v>
      </c>
      <c r="AI1614">
        <v>692.375</v>
      </c>
      <c r="AJ1614">
        <v>201.75</v>
      </c>
      <c r="AK1614">
        <v>8.4700000000000006</v>
      </c>
      <c r="AL1614">
        <v>297.75</v>
      </c>
    </row>
    <row r="1615" spans="2:38" x14ac:dyDescent="0.25">
      <c r="B1615" s="15">
        <v>32262</v>
      </c>
      <c r="C1615">
        <v>2032.33</v>
      </c>
      <c r="D1615">
        <v>261.33</v>
      </c>
      <c r="E1615">
        <v>379.24</v>
      </c>
      <c r="F1615">
        <v>3339.77</v>
      </c>
      <c r="G1615">
        <v>1054.46</v>
      </c>
      <c r="H1615">
        <v>27434.12</v>
      </c>
      <c r="I1615">
        <v>2189.42</v>
      </c>
      <c r="J1615">
        <v>27434.12</v>
      </c>
      <c r="K1615">
        <v>2602.87</v>
      </c>
      <c r="L1615">
        <v>7.72</v>
      </c>
      <c r="M1615">
        <v>8.3320000000000007</v>
      </c>
      <c r="N1615">
        <v>8.8889999999999993</v>
      </c>
      <c r="O1615">
        <v>9.0950000000000006</v>
      </c>
      <c r="P1615">
        <v>89.14</v>
      </c>
      <c r="Q1615">
        <v>1.2429999999999999</v>
      </c>
      <c r="R1615">
        <v>124.92</v>
      </c>
      <c r="S1615">
        <v>1.8784999999999998</v>
      </c>
      <c r="T1615">
        <v>0.75849999999999995</v>
      </c>
      <c r="U1615">
        <v>0.6754</v>
      </c>
      <c r="V1615">
        <v>1.3935</v>
      </c>
      <c r="W1615">
        <v>6.1749999999999998</v>
      </c>
      <c r="X1615">
        <v>5.875</v>
      </c>
      <c r="Y1615">
        <v>13.22</v>
      </c>
      <c r="Z1615">
        <v>2.5750000000000002</v>
      </c>
      <c r="AA1615">
        <v>2.1545000000000001</v>
      </c>
      <c r="AB1615">
        <v>2.2810000000000001</v>
      </c>
      <c r="AC1615">
        <v>66.05</v>
      </c>
      <c r="AD1615">
        <v>6.5419999999999998</v>
      </c>
      <c r="AE1615">
        <v>70.900000000000006</v>
      </c>
      <c r="AF1615">
        <v>170.15</v>
      </c>
      <c r="AG1615">
        <v>452.6</v>
      </c>
      <c r="AH1615">
        <v>17.989999999999998</v>
      </c>
      <c r="AI1615">
        <v>689.375</v>
      </c>
      <c r="AJ1615">
        <v>202.25</v>
      </c>
      <c r="AK1615">
        <v>8.32</v>
      </c>
      <c r="AL1615">
        <v>304.5</v>
      </c>
    </row>
    <row r="1616" spans="2:38" x14ac:dyDescent="0.25">
      <c r="B1616" s="15">
        <v>32255</v>
      </c>
      <c r="C1616">
        <v>2015.09</v>
      </c>
      <c r="D1616">
        <v>260.14</v>
      </c>
      <c r="E1616">
        <v>374.04</v>
      </c>
      <c r="F1616">
        <v>3332.91</v>
      </c>
      <c r="G1616">
        <v>1069.03</v>
      </c>
      <c r="H1616">
        <v>26837.119999999999</v>
      </c>
      <c r="I1616">
        <v>2152.5</v>
      </c>
      <c r="J1616">
        <v>26837.119999999999</v>
      </c>
      <c r="K1616">
        <v>2591.35</v>
      </c>
      <c r="L1616">
        <v>7.609</v>
      </c>
      <c r="M1616">
        <v>8.2210000000000001</v>
      </c>
      <c r="N1616">
        <v>8.7690000000000001</v>
      </c>
      <c r="O1616">
        <v>8.9930000000000003</v>
      </c>
      <c r="P1616">
        <v>88.92</v>
      </c>
      <c r="Q1616">
        <v>1.2461</v>
      </c>
      <c r="R1616">
        <v>124.7</v>
      </c>
      <c r="S1616">
        <v>1.889</v>
      </c>
      <c r="T1616">
        <v>0.75419999999999998</v>
      </c>
      <c r="U1616">
        <v>0.67020000000000002</v>
      </c>
      <c r="V1616">
        <v>1.3835</v>
      </c>
      <c r="W1616">
        <v>6.165</v>
      </c>
      <c r="X1616">
        <v>5.88</v>
      </c>
      <c r="Y1616">
        <v>13.16</v>
      </c>
      <c r="Z1616">
        <v>2.57</v>
      </c>
      <c r="AA1616">
        <v>2.1469999999999998</v>
      </c>
      <c r="AB1616">
        <v>2.2810000000000001</v>
      </c>
      <c r="AC1616">
        <v>65.13</v>
      </c>
      <c r="AD1616">
        <v>6.46</v>
      </c>
      <c r="AE1616">
        <v>70.825000000000003</v>
      </c>
      <c r="AF1616">
        <v>169.2</v>
      </c>
      <c r="AG1616">
        <v>450.9</v>
      </c>
      <c r="AH1616">
        <v>18.3</v>
      </c>
      <c r="AI1616">
        <v>663.375</v>
      </c>
      <c r="AJ1616">
        <v>201.25</v>
      </c>
      <c r="AK1616">
        <v>8.67</v>
      </c>
      <c r="AL1616">
        <v>315</v>
      </c>
    </row>
    <row r="1617" spans="2:38" x14ac:dyDescent="0.25">
      <c r="B1617" s="15">
        <v>32248</v>
      </c>
      <c r="C1617">
        <v>2013.93</v>
      </c>
      <c r="D1617">
        <v>259.77</v>
      </c>
      <c r="E1617">
        <v>373.9</v>
      </c>
      <c r="F1617">
        <v>3350.31</v>
      </c>
      <c r="G1617">
        <v>1073.04</v>
      </c>
      <c r="H1617">
        <v>26893.57</v>
      </c>
      <c r="I1617">
        <v>2173.8000000000002</v>
      </c>
      <c r="J1617">
        <v>26893.57</v>
      </c>
      <c r="K1617">
        <v>2598.9499999999998</v>
      </c>
      <c r="L1617">
        <v>7.5549999999999997</v>
      </c>
      <c r="M1617">
        <v>8.2040000000000006</v>
      </c>
      <c r="N1617">
        <v>8.7379999999999995</v>
      </c>
      <c r="O1617">
        <v>8.9410000000000007</v>
      </c>
      <c r="P1617">
        <v>88.41</v>
      </c>
      <c r="Q1617">
        <v>1.2546999999999999</v>
      </c>
      <c r="R1617">
        <v>123.88</v>
      </c>
      <c r="S1617">
        <v>1.8885000000000001</v>
      </c>
      <c r="T1617">
        <v>0.748</v>
      </c>
      <c r="U1617">
        <v>0.66169999999999995</v>
      </c>
      <c r="V1617">
        <v>1.3725000000000001</v>
      </c>
      <c r="W1617">
        <v>6.1909999999999998</v>
      </c>
      <c r="X1617">
        <v>5.8650000000000002</v>
      </c>
      <c r="Y1617">
        <v>13.2</v>
      </c>
      <c r="Z1617">
        <v>2.5685000000000002</v>
      </c>
      <c r="AA1617">
        <v>2.1379999999999999</v>
      </c>
      <c r="AB1617">
        <v>2.2810000000000001</v>
      </c>
      <c r="AC1617">
        <v>62.72</v>
      </c>
      <c r="AD1617">
        <v>6.52</v>
      </c>
      <c r="AE1617">
        <v>73.97</v>
      </c>
      <c r="AF1617">
        <v>170</v>
      </c>
      <c r="AG1617">
        <v>455.9</v>
      </c>
      <c r="AH1617">
        <v>18.37</v>
      </c>
      <c r="AI1617">
        <v>662.375</v>
      </c>
      <c r="AJ1617">
        <v>202.75</v>
      </c>
      <c r="AK1617">
        <v>8.6</v>
      </c>
      <c r="AL1617">
        <v>312.75</v>
      </c>
    </row>
    <row r="1618" spans="2:38" x14ac:dyDescent="0.25">
      <c r="B1618" s="15">
        <v>32241</v>
      </c>
      <c r="C1618">
        <v>2090.19</v>
      </c>
      <c r="D1618">
        <v>269.43</v>
      </c>
      <c r="E1618">
        <v>381.83</v>
      </c>
      <c r="F1618">
        <v>3381.02</v>
      </c>
      <c r="G1618">
        <v>1076.42</v>
      </c>
      <c r="H1618">
        <v>26748.89</v>
      </c>
      <c r="I1618">
        <v>2173.46</v>
      </c>
      <c r="J1618">
        <v>26748.89</v>
      </c>
      <c r="K1618">
        <v>2619.87</v>
      </c>
      <c r="L1618">
        <v>7.4329999999999998</v>
      </c>
      <c r="M1618">
        <v>8.0259999999999998</v>
      </c>
      <c r="N1618">
        <v>8.484</v>
      </c>
      <c r="O1618">
        <v>8.6790000000000003</v>
      </c>
      <c r="P1618">
        <v>89.19</v>
      </c>
      <c r="Q1618">
        <v>1.2446999999999999</v>
      </c>
      <c r="R1618">
        <v>125.55</v>
      </c>
      <c r="S1618">
        <v>1.8752</v>
      </c>
      <c r="T1618">
        <v>0.74080000000000001</v>
      </c>
      <c r="U1618">
        <v>0.65339999999999998</v>
      </c>
      <c r="V1618">
        <v>1.3828</v>
      </c>
      <c r="W1618">
        <v>6.2575000000000003</v>
      </c>
      <c r="X1618">
        <v>5.91</v>
      </c>
      <c r="Y1618">
        <v>13.16</v>
      </c>
      <c r="Z1618">
        <v>2.5760000000000001</v>
      </c>
      <c r="AA1618">
        <v>2.15</v>
      </c>
      <c r="AB1618">
        <v>2.2810000000000001</v>
      </c>
      <c r="AC1618">
        <v>61.82</v>
      </c>
      <c r="AD1618">
        <v>6.4809999999999999</v>
      </c>
      <c r="AE1618">
        <v>74.775000000000006</v>
      </c>
      <c r="AF1618">
        <v>170.9</v>
      </c>
      <c r="AG1618">
        <v>451.6</v>
      </c>
      <c r="AH1618">
        <v>16.88</v>
      </c>
      <c r="AI1618">
        <v>678</v>
      </c>
      <c r="AJ1618">
        <v>209</v>
      </c>
      <c r="AK1618">
        <v>8.6999999999999993</v>
      </c>
      <c r="AL1618">
        <v>316.75</v>
      </c>
    </row>
    <row r="1619" spans="2:38" x14ac:dyDescent="0.25">
      <c r="B1619" s="15">
        <v>32234</v>
      </c>
      <c r="C1619">
        <v>1988.06</v>
      </c>
      <c r="D1619">
        <v>258.89</v>
      </c>
      <c r="E1619">
        <v>374.64</v>
      </c>
      <c r="F1619">
        <v>3313.79</v>
      </c>
      <c r="G1619">
        <v>1063.17</v>
      </c>
      <c r="H1619">
        <v>26104.22</v>
      </c>
      <c r="I1619">
        <v>2149.3200000000002</v>
      </c>
      <c r="J1619">
        <v>26104.22</v>
      </c>
      <c r="K1619">
        <v>2543.9699999999998</v>
      </c>
      <c r="L1619">
        <v>7.383</v>
      </c>
      <c r="M1619">
        <v>8.0329999999999995</v>
      </c>
      <c r="N1619">
        <v>8.5419999999999998</v>
      </c>
      <c r="O1619">
        <v>8.7560000000000002</v>
      </c>
      <c r="P1619">
        <v>88.37</v>
      </c>
      <c r="Q1619">
        <v>1.2572000000000001</v>
      </c>
      <c r="R1619">
        <v>124</v>
      </c>
      <c r="S1619">
        <v>1.8900000000000001</v>
      </c>
      <c r="T1619">
        <v>0.73880000000000001</v>
      </c>
      <c r="U1619">
        <v>0.65049999999999997</v>
      </c>
      <c r="V1619">
        <v>1.365</v>
      </c>
      <c r="W1619">
        <v>6.24</v>
      </c>
      <c r="X1619">
        <v>5.87</v>
      </c>
      <c r="Y1619">
        <v>12.96</v>
      </c>
      <c r="Z1619">
        <v>2.5625</v>
      </c>
      <c r="AA1619">
        <v>2.1219999999999999</v>
      </c>
      <c r="AB1619">
        <v>2.2810000000000001</v>
      </c>
      <c r="AC1619">
        <v>62.88</v>
      </c>
      <c r="AD1619">
        <v>6.827</v>
      </c>
      <c r="AE1619">
        <v>74.900000000000006</v>
      </c>
      <c r="AF1619">
        <v>167.25</v>
      </c>
      <c r="AG1619">
        <v>454.4</v>
      </c>
      <c r="AH1619">
        <v>17.079999999999998</v>
      </c>
      <c r="AI1619">
        <v>653.375</v>
      </c>
      <c r="AJ1619">
        <v>209.75</v>
      </c>
      <c r="AK1619">
        <v>8.8800000000000008</v>
      </c>
      <c r="AL1619">
        <v>299.25</v>
      </c>
    </row>
    <row r="1620" spans="2:38" x14ac:dyDescent="0.25">
      <c r="B1620" s="15">
        <v>32227</v>
      </c>
      <c r="C1620">
        <v>1978.95</v>
      </c>
      <c r="D1620">
        <v>258.51</v>
      </c>
      <c r="E1620">
        <v>372.54</v>
      </c>
      <c r="F1620">
        <v>3280.76</v>
      </c>
      <c r="G1620">
        <v>1061.55</v>
      </c>
      <c r="H1620">
        <v>25626.71</v>
      </c>
      <c r="I1620">
        <v>2102.38</v>
      </c>
      <c r="J1620">
        <v>25626.71</v>
      </c>
      <c r="K1620">
        <v>2501.9299999999998</v>
      </c>
      <c r="L1620">
        <v>7.3319999999999999</v>
      </c>
      <c r="M1620">
        <v>7.9480000000000004</v>
      </c>
      <c r="N1620">
        <v>8.4410000000000007</v>
      </c>
      <c r="O1620">
        <v>8.6679999999999993</v>
      </c>
      <c r="P1620">
        <v>89.18</v>
      </c>
      <c r="Q1620">
        <v>1.2416</v>
      </c>
      <c r="R1620">
        <v>125.35</v>
      </c>
      <c r="S1620">
        <v>1.8359999999999999</v>
      </c>
      <c r="T1620">
        <v>0.74170000000000003</v>
      </c>
      <c r="U1620">
        <v>0.65200000000000002</v>
      </c>
      <c r="V1620">
        <v>1.3865000000000001</v>
      </c>
      <c r="W1620">
        <v>6.31</v>
      </c>
      <c r="X1620">
        <v>5.93</v>
      </c>
      <c r="Y1620">
        <v>13.02</v>
      </c>
      <c r="Z1620">
        <v>2.5649999999999999</v>
      </c>
      <c r="AA1620">
        <v>2.137</v>
      </c>
      <c r="AB1620">
        <v>2.2810000000000001</v>
      </c>
      <c r="AC1620">
        <v>62.65</v>
      </c>
      <c r="AD1620">
        <v>6.665</v>
      </c>
      <c r="AE1620">
        <v>74.924999999999997</v>
      </c>
      <c r="AF1620">
        <v>165.5</v>
      </c>
      <c r="AG1620">
        <v>453.3</v>
      </c>
      <c r="AH1620">
        <v>17.03</v>
      </c>
      <c r="AI1620">
        <v>648.375</v>
      </c>
      <c r="AJ1620">
        <v>209.75</v>
      </c>
      <c r="AK1620">
        <v>8.9</v>
      </c>
      <c r="AL1620">
        <v>305</v>
      </c>
    </row>
    <row r="1621" spans="2:38" x14ac:dyDescent="0.25">
      <c r="B1621" s="15">
        <v>32220</v>
      </c>
      <c r="C1621">
        <v>2087.37</v>
      </c>
      <c r="D1621">
        <v>271.12</v>
      </c>
      <c r="E1621">
        <v>381.58</v>
      </c>
      <c r="F1621">
        <v>3322.56</v>
      </c>
      <c r="G1621">
        <v>1122.07</v>
      </c>
      <c r="H1621">
        <v>25966.26</v>
      </c>
      <c r="I1621">
        <v>2134.89</v>
      </c>
      <c r="J1621">
        <v>25966.26</v>
      </c>
      <c r="K1621">
        <v>2607.6</v>
      </c>
      <c r="L1621">
        <v>7.218</v>
      </c>
      <c r="M1621">
        <v>7.8719999999999999</v>
      </c>
      <c r="N1621">
        <v>8.4120000000000008</v>
      </c>
      <c r="O1621">
        <v>8.6709999999999994</v>
      </c>
      <c r="P1621">
        <v>90.37</v>
      </c>
      <c r="Q1621">
        <v>1.2291000000000001</v>
      </c>
      <c r="R1621">
        <v>128.35</v>
      </c>
      <c r="S1621">
        <v>1.8205</v>
      </c>
      <c r="T1621">
        <v>0.73329999999999995</v>
      </c>
      <c r="U1621">
        <v>0.66739999999999999</v>
      </c>
      <c r="V1621">
        <v>1.4064999999999999</v>
      </c>
      <c r="W1621">
        <v>6.375</v>
      </c>
      <c r="X1621">
        <v>5.9950000000000001</v>
      </c>
      <c r="Y1621">
        <v>12.94</v>
      </c>
      <c r="Z1621">
        <v>2.5819999999999999</v>
      </c>
      <c r="AA1621">
        <v>2.1440000000000001</v>
      </c>
      <c r="AB1621">
        <v>2.2810000000000001</v>
      </c>
      <c r="AC1621">
        <v>63.03</v>
      </c>
      <c r="AD1621">
        <v>6.3650000000000002</v>
      </c>
      <c r="AE1621">
        <v>73.775000000000006</v>
      </c>
      <c r="AF1621">
        <v>159.65</v>
      </c>
      <c r="AG1621">
        <v>445.2</v>
      </c>
      <c r="AH1621">
        <v>16.579999999999998</v>
      </c>
      <c r="AI1621">
        <v>620</v>
      </c>
      <c r="AJ1621">
        <v>198</v>
      </c>
      <c r="AK1621">
        <v>8.8000000000000007</v>
      </c>
      <c r="AL1621">
        <v>299</v>
      </c>
    </row>
    <row r="1622" spans="2:38" x14ac:dyDescent="0.25">
      <c r="B1622" s="15">
        <v>32213</v>
      </c>
      <c r="C1622">
        <v>2034.98</v>
      </c>
      <c r="D1622">
        <v>264.94</v>
      </c>
      <c r="E1622">
        <v>375.48</v>
      </c>
      <c r="F1622">
        <v>3321.21</v>
      </c>
      <c r="G1622">
        <v>1074.6400000000001</v>
      </c>
      <c r="H1622">
        <v>25543.73</v>
      </c>
      <c r="I1622">
        <v>2091.42</v>
      </c>
      <c r="J1622">
        <v>25543.73</v>
      </c>
      <c r="K1622">
        <v>2595.4499999999998</v>
      </c>
      <c r="L1622">
        <v>7.1829999999999998</v>
      </c>
      <c r="M1622">
        <v>7.782</v>
      </c>
      <c r="N1622">
        <v>8.2840000000000007</v>
      </c>
      <c r="O1622">
        <v>8.5030000000000001</v>
      </c>
      <c r="P1622">
        <v>89.01</v>
      </c>
      <c r="Q1622">
        <v>1.2519</v>
      </c>
      <c r="R1622">
        <v>127.38</v>
      </c>
      <c r="S1622">
        <v>1.8525</v>
      </c>
      <c r="T1622">
        <v>0.73099999999999998</v>
      </c>
      <c r="U1622">
        <v>0.67220000000000002</v>
      </c>
      <c r="V1622">
        <v>1.3719999999999999</v>
      </c>
      <c r="W1622">
        <v>6.3250000000000002</v>
      </c>
      <c r="X1622">
        <v>5.92</v>
      </c>
      <c r="Y1622">
        <v>12.93</v>
      </c>
      <c r="Z1622">
        <v>2.5590000000000002</v>
      </c>
      <c r="AA1622">
        <v>2.113</v>
      </c>
      <c r="AB1622">
        <v>2.2810000000000001</v>
      </c>
      <c r="AC1622">
        <v>63.2</v>
      </c>
      <c r="AD1622">
        <v>6.1779999999999999</v>
      </c>
      <c r="AE1622">
        <v>72.825000000000003</v>
      </c>
      <c r="AF1622">
        <v>161.44999999999999</v>
      </c>
      <c r="AG1622">
        <v>442.6</v>
      </c>
      <c r="AH1622">
        <v>16.29</v>
      </c>
      <c r="AI1622">
        <v>607.1875</v>
      </c>
      <c r="AJ1622">
        <v>197</v>
      </c>
      <c r="AK1622">
        <v>8.44</v>
      </c>
      <c r="AL1622">
        <v>292.5</v>
      </c>
    </row>
    <row r="1623" spans="2:38" x14ac:dyDescent="0.25">
      <c r="B1623" s="15">
        <v>32206</v>
      </c>
      <c r="C1623">
        <v>2057.86</v>
      </c>
      <c r="D1623">
        <v>267.3</v>
      </c>
      <c r="E1623">
        <v>373.36</v>
      </c>
      <c r="F1623">
        <v>3251.45</v>
      </c>
      <c r="G1623">
        <v>1076.96</v>
      </c>
      <c r="H1623">
        <v>25615.62</v>
      </c>
      <c r="I1623">
        <v>2109.48</v>
      </c>
      <c r="J1623">
        <v>25615.62</v>
      </c>
      <c r="K1623">
        <v>2472.38</v>
      </c>
      <c r="L1623">
        <v>7.1840000000000002</v>
      </c>
      <c r="M1623">
        <v>7.76</v>
      </c>
      <c r="N1623">
        <v>8.2750000000000004</v>
      </c>
      <c r="O1623">
        <v>8.4700000000000006</v>
      </c>
      <c r="P1623">
        <v>90.53</v>
      </c>
      <c r="Q1623">
        <v>1.2321</v>
      </c>
      <c r="R1623">
        <v>128.75</v>
      </c>
      <c r="S1623">
        <v>1.774</v>
      </c>
      <c r="T1623">
        <v>0.72460000000000002</v>
      </c>
      <c r="U1623">
        <v>0.66320000000000001</v>
      </c>
      <c r="V1623">
        <v>1.3993</v>
      </c>
      <c r="W1623">
        <v>6.3754999999999997</v>
      </c>
      <c r="X1623">
        <v>6.0060000000000002</v>
      </c>
      <c r="Y1623">
        <v>13.07</v>
      </c>
      <c r="Z1623">
        <v>2.5760000000000001</v>
      </c>
      <c r="AA1623">
        <v>2.1459999999999999</v>
      </c>
      <c r="AB1623">
        <v>2.2810000000000001</v>
      </c>
      <c r="AC1623">
        <v>61.35</v>
      </c>
      <c r="AD1623">
        <v>6.4269999999999996</v>
      </c>
      <c r="AE1623">
        <v>70.224999999999994</v>
      </c>
      <c r="AF1623">
        <v>160.55000000000001</v>
      </c>
      <c r="AG1623">
        <v>438.8</v>
      </c>
      <c r="AH1623">
        <v>15.59</v>
      </c>
      <c r="AI1623">
        <v>615</v>
      </c>
      <c r="AJ1623">
        <v>199.25</v>
      </c>
      <c r="AK1623">
        <v>8.43</v>
      </c>
      <c r="AL1623">
        <v>303.25</v>
      </c>
    </row>
    <row r="1624" spans="2:38" x14ac:dyDescent="0.25">
      <c r="B1624" s="15">
        <v>32199</v>
      </c>
      <c r="C1624">
        <v>2023.21</v>
      </c>
      <c r="D1624">
        <v>262.45999999999998</v>
      </c>
      <c r="E1624">
        <v>363.4</v>
      </c>
      <c r="F1624">
        <v>3167.86</v>
      </c>
      <c r="G1624">
        <v>1077.69</v>
      </c>
      <c r="H1624">
        <v>25165.18</v>
      </c>
      <c r="I1624">
        <v>2072.08</v>
      </c>
      <c r="J1624">
        <v>25165.18</v>
      </c>
      <c r="K1624">
        <v>2383.92</v>
      </c>
      <c r="L1624">
        <v>7.1340000000000003</v>
      </c>
      <c r="M1624">
        <v>7.6710000000000003</v>
      </c>
      <c r="N1624">
        <v>8.1679999999999993</v>
      </c>
      <c r="O1624">
        <v>8.3539999999999992</v>
      </c>
      <c r="P1624">
        <v>90.62</v>
      </c>
      <c r="Q1624">
        <v>1.2341</v>
      </c>
      <c r="R1624">
        <v>128.19</v>
      </c>
      <c r="S1624">
        <v>1.7732000000000001</v>
      </c>
      <c r="T1624">
        <v>0.71879999999999999</v>
      </c>
      <c r="U1624">
        <v>0.66679999999999995</v>
      </c>
      <c r="V1624">
        <v>1.3875</v>
      </c>
      <c r="W1624">
        <v>6.37</v>
      </c>
      <c r="X1624">
        <v>5.99</v>
      </c>
      <c r="Y1624">
        <v>13.03</v>
      </c>
      <c r="Z1624">
        <v>2.5859999999999999</v>
      </c>
      <c r="AA1624">
        <v>2.0876999999999999</v>
      </c>
      <c r="AB1624">
        <v>2.2206999999999999</v>
      </c>
      <c r="AC1624">
        <v>60.32</v>
      </c>
      <c r="AD1624">
        <v>6.1550000000000002</v>
      </c>
      <c r="AE1624">
        <v>72.55</v>
      </c>
      <c r="AF1624">
        <v>161.1</v>
      </c>
      <c r="AG1624">
        <v>431.1</v>
      </c>
      <c r="AH1624">
        <v>15.78</v>
      </c>
      <c r="AI1624">
        <v>625.375</v>
      </c>
      <c r="AJ1624">
        <v>200.75</v>
      </c>
      <c r="AK1624">
        <v>7.64</v>
      </c>
      <c r="AL1624">
        <v>315.25</v>
      </c>
    </row>
    <row r="1625" spans="2:38" x14ac:dyDescent="0.25">
      <c r="B1625" s="15">
        <v>32192</v>
      </c>
      <c r="C1625">
        <v>2014.59</v>
      </c>
      <c r="D1625">
        <v>261.61</v>
      </c>
      <c r="E1625">
        <v>357.12</v>
      </c>
      <c r="F1625">
        <v>3137.21</v>
      </c>
      <c r="G1625">
        <v>1050.8499999999999</v>
      </c>
      <c r="H1625">
        <v>24773.41</v>
      </c>
      <c r="I1625">
        <v>2031.9</v>
      </c>
      <c r="J1625">
        <v>24773.41</v>
      </c>
      <c r="K1625">
        <v>2328.04</v>
      </c>
      <c r="L1625">
        <v>7.1710000000000003</v>
      </c>
      <c r="M1625">
        <v>7.7389999999999999</v>
      </c>
      <c r="N1625">
        <v>8.2569999999999997</v>
      </c>
      <c r="O1625">
        <v>8.4459999999999997</v>
      </c>
      <c r="P1625">
        <v>91.61</v>
      </c>
      <c r="Q1625">
        <v>1.2225999999999999</v>
      </c>
      <c r="R1625">
        <v>130.05000000000001</v>
      </c>
      <c r="S1625">
        <v>1.7490000000000001</v>
      </c>
      <c r="T1625">
        <v>0.71630000000000005</v>
      </c>
      <c r="U1625">
        <v>0.66269999999999996</v>
      </c>
      <c r="V1625">
        <v>1.3995</v>
      </c>
      <c r="W1625">
        <v>6.4424999999999999</v>
      </c>
      <c r="X1625">
        <v>6.0750000000000002</v>
      </c>
      <c r="Y1625">
        <v>13.07</v>
      </c>
      <c r="Z1625">
        <v>2.5910000000000002</v>
      </c>
      <c r="AA1625">
        <v>2.0832999999999999</v>
      </c>
      <c r="AB1625">
        <v>2.2206999999999999</v>
      </c>
      <c r="AC1625">
        <v>62.4</v>
      </c>
      <c r="AD1625">
        <v>6.4</v>
      </c>
      <c r="AE1625">
        <v>72</v>
      </c>
      <c r="AF1625">
        <v>160.44999999999999</v>
      </c>
      <c r="AG1625">
        <v>445.1</v>
      </c>
      <c r="AH1625">
        <v>16.66</v>
      </c>
      <c r="AI1625">
        <v>631</v>
      </c>
      <c r="AJ1625">
        <v>200.5</v>
      </c>
      <c r="AK1625">
        <v>8.6999999999999993</v>
      </c>
      <c r="AL1625">
        <v>322</v>
      </c>
    </row>
    <row r="1626" spans="2:38" x14ac:dyDescent="0.25">
      <c r="B1626" s="15">
        <v>32185</v>
      </c>
      <c r="C1626">
        <v>1983.26</v>
      </c>
      <c r="D1626">
        <v>257.63</v>
      </c>
      <c r="E1626">
        <v>353.27</v>
      </c>
      <c r="F1626">
        <v>3070.14</v>
      </c>
      <c r="G1626">
        <v>1032.98</v>
      </c>
      <c r="H1626">
        <v>23981.94</v>
      </c>
      <c r="I1626">
        <v>1949.31</v>
      </c>
      <c r="J1626">
        <v>23981.94</v>
      </c>
      <c r="K1626">
        <v>2287.23</v>
      </c>
      <c r="L1626">
        <v>7.1909999999999998</v>
      </c>
      <c r="M1626">
        <v>7.7190000000000003</v>
      </c>
      <c r="N1626">
        <v>8.2469999999999999</v>
      </c>
      <c r="O1626">
        <v>8.4209999999999994</v>
      </c>
      <c r="P1626">
        <v>91.8</v>
      </c>
      <c r="Q1626">
        <v>1.2187999999999999</v>
      </c>
      <c r="R1626">
        <v>131.15</v>
      </c>
      <c r="S1626">
        <v>1.7395</v>
      </c>
      <c r="T1626">
        <v>0.71179999999999999</v>
      </c>
      <c r="U1626">
        <v>0.66090000000000004</v>
      </c>
      <c r="V1626">
        <v>1.407</v>
      </c>
      <c r="W1626">
        <v>6.49</v>
      </c>
      <c r="X1626">
        <v>6.1</v>
      </c>
      <c r="Y1626">
        <v>13.04</v>
      </c>
      <c r="Z1626">
        <v>2.5880000000000001</v>
      </c>
      <c r="AA1626">
        <v>2.0832999999999999</v>
      </c>
      <c r="AB1626">
        <v>2.2206999999999999</v>
      </c>
      <c r="AC1626">
        <v>61.42</v>
      </c>
      <c r="AD1626">
        <v>6.39</v>
      </c>
      <c r="AE1626">
        <v>71.650000000000006</v>
      </c>
      <c r="AF1626">
        <v>164.75</v>
      </c>
      <c r="AG1626">
        <v>445.3</v>
      </c>
      <c r="AH1626">
        <v>16.75</v>
      </c>
      <c r="AI1626">
        <v>627.375</v>
      </c>
      <c r="AJ1626">
        <v>201</v>
      </c>
      <c r="AK1626">
        <v>8.49</v>
      </c>
      <c r="AL1626">
        <v>332.25</v>
      </c>
    </row>
    <row r="1627" spans="2:38" x14ac:dyDescent="0.25">
      <c r="B1627" s="15">
        <v>32178</v>
      </c>
      <c r="C1627">
        <v>1910.48</v>
      </c>
      <c r="D1627">
        <v>250.96</v>
      </c>
      <c r="E1627">
        <v>345.75</v>
      </c>
      <c r="F1627">
        <v>2999</v>
      </c>
      <c r="G1627">
        <v>980.46</v>
      </c>
      <c r="H1627">
        <v>23650.799999999999</v>
      </c>
      <c r="I1627">
        <v>1919.56</v>
      </c>
      <c r="J1627">
        <v>23650.799999999999</v>
      </c>
      <c r="K1627">
        <v>2292.59</v>
      </c>
      <c r="L1627">
        <v>7.0739999999999998</v>
      </c>
      <c r="M1627">
        <v>7.6159999999999997</v>
      </c>
      <c r="N1627">
        <v>8.1029999999999998</v>
      </c>
      <c r="O1627">
        <v>8.2859999999999996</v>
      </c>
      <c r="P1627">
        <v>91.26</v>
      </c>
      <c r="Q1627">
        <v>1.2297</v>
      </c>
      <c r="R1627">
        <v>129.05000000000001</v>
      </c>
      <c r="S1627">
        <v>1.7549999999999999</v>
      </c>
      <c r="T1627">
        <v>0.71279999999999999</v>
      </c>
      <c r="U1627">
        <v>0.66749999999999998</v>
      </c>
      <c r="V1627">
        <v>1.3919999999999999</v>
      </c>
      <c r="W1627">
        <v>6.41</v>
      </c>
      <c r="X1627">
        <v>6.07</v>
      </c>
      <c r="Y1627">
        <v>13.07</v>
      </c>
      <c r="Z1627">
        <v>2.5680000000000001</v>
      </c>
      <c r="AA1627">
        <v>2.0121000000000002</v>
      </c>
      <c r="AB1627">
        <v>2.2206999999999999</v>
      </c>
      <c r="AC1627">
        <v>62.54</v>
      </c>
      <c r="AD1627">
        <v>6.3250000000000002</v>
      </c>
      <c r="AE1627">
        <v>70.62</v>
      </c>
      <c r="AF1627">
        <v>168.3</v>
      </c>
      <c r="AG1627">
        <v>439.4</v>
      </c>
      <c r="AH1627">
        <v>17.28</v>
      </c>
      <c r="AI1627">
        <v>608.375</v>
      </c>
      <c r="AJ1627">
        <v>201.25</v>
      </c>
      <c r="AK1627">
        <v>8.7899999999999991</v>
      </c>
      <c r="AL1627">
        <v>332.75</v>
      </c>
    </row>
    <row r="1628" spans="2:38" x14ac:dyDescent="0.25">
      <c r="B1628" s="15">
        <v>32171</v>
      </c>
      <c r="C1628">
        <v>1958.22</v>
      </c>
      <c r="D1628">
        <v>257.07</v>
      </c>
      <c r="E1628">
        <v>344.66</v>
      </c>
      <c r="F1628">
        <v>3057.22</v>
      </c>
      <c r="G1628">
        <v>935.57</v>
      </c>
      <c r="H1628">
        <v>23622.32</v>
      </c>
      <c r="I1628">
        <v>1916.75</v>
      </c>
      <c r="J1628">
        <v>23622.32</v>
      </c>
      <c r="K1628">
        <v>2409.66</v>
      </c>
      <c r="L1628">
        <v>7.1959999999999997</v>
      </c>
      <c r="M1628">
        <v>7.7519999999999998</v>
      </c>
      <c r="N1628">
        <v>8.2560000000000002</v>
      </c>
      <c r="O1628">
        <v>8.4149999999999991</v>
      </c>
      <c r="P1628">
        <v>90.33</v>
      </c>
      <c r="Q1628">
        <v>1.2436</v>
      </c>
      <c r="R1628">
        <v>127.75</v>
      </c>
      <c r="S1628">
        <v>1.7690999999999999</v>
      </c>
      <c r="T1628">
        <v>0.71379999999999999</v>
      </c>
      <c r="U1628">
        <v>0.66349999999999998</v>
      </c>
      <c r="V1628">
        <v>1.3673</v>
      </c>
      <c r="W1628">
        <v>6.3825000000000003</v>
      </c>
      <c r="X1628">
        <v>6.032</v>
      </c>
      <c r="Y1628">
        <v>13.05</v>
      </c>
      <c r="Z1628">
        <v>2.5499999999999998</v>
      </c>
      <c r="AA1628">
        <v>1.992</v>
      </c>
      <c r="AB1628">
        <v>2.2206999999999999</v>
      </c>
      <c r="AC1628">
        <v>61.65</v>
      </c>
      <c r="AD1628">
        <v>6.5449999999999999</v>
      </c>
      <c r="AE1628">
        <v>67.650000000000006</v>
      </c>
      <c r="AF1628">
        <v>166.85</v>
      </c>
      <c r="AG1628">
        <v>454.2</v>
      </c>
      <c r="AH1628">
        <v>16.940000000000001</v>
      </c>
      <c r="AI1628">
        <v>609.375</v>
      </c>
      <c r="AJ1628">
        <v>196.75</v>
      </c>
      <c r="AK1628">
        <v>9.64</v>
      </c>
      <c r="AL1628">
        <v>326</v>
      </c>
    </row>
    <row r="1629" spans="2:38" x14ac:dyDescent="0.25">
      <c r="B1629" s="15">
        <v>32164</v>
      </c>
      <c r="C1629">
        <v>1903.51</v>
      </c>
      <c r="D1629">
        <v>246.5</v>
      </c>
      <c r="E1629">
        <v>337.59</v>
      </c>
      <c r="F1629">
        <v>3102.04</v>
      </c>
      <c r="G1629">
        <v>971.39</v>
      </c>
      <c r="H1629">
        <v>22876.58</v>
      </c>
      <c r="I1629">
        <v>1821.51</v>
      </c>
      <c r="J1629">
        <v>22876.58</v>
      </c>
      <c r="K1629">
        <v>2422.38</v>
      </c>
      <c r="L1629">
        <v>7.4550000000000001</v>
      </c>
      <c r="M1629">
        <v>7.9939999999999998</v>
      </c>
      <c r="N1629">
        <v>8.4640000000000004</v>
      </c>
      <c r="O1629">
        <v>8.6519999999999992</v>
      </c>
      <c r="P1629">
        <v>89.69</v>
      </c>
      <c r="Q1629">
        <v>1.2463</v>
      </c>
      <c r="R1629">
        <v>127.85</v>
      </c>
      <c r="S1629">
        <v>1.7823</v>
      </c>
      <c r="T1629">
        <v>0.71619999999999995</v>
      </c>
      <c r="U1629">
        <v>0.66410000000000002</v>
      </c>
      <c r="V1629">
        <v>1.3567</v>
      </c>
      <c r="W1629">
        <v>6.375</v>
      </c>
      <c r="X1629">
        <v>6.02</v>
      </c>
      <c r="Y1629">
        <v>12.99</v>
      </c>
      <c r="Z1629">
        <v>2.5474999999999999</v>
      </c>
      <c r="AA1629">
        <v>1.9881</v>
      </c>
      <c r="AB1629">
        <v>2.2096999999999998</v>
      </c>
      <c r="AC1629">
        <v>64.69</v>
      </c>
      <c r="AD1629">
        <v>6.83</v>
      </c>
      <c r="AE1629">
        <v>68.7</v>
      </c>
      <c r="AF1629">
        <v>169.5</v>
      </c>
      <c r="AG1629">
        <v>477.8</v>
      </c>
      <c r="AH1629">
        <v>17.010000000000002</v>
      </c>
      <c r="AI1629">
        <v>631.625</v>
      </c>
      <c r="AJ1629">
        <v>199.75</v>
      </c>
      <c r="AK1629">
        <v>10.4</v>
      </c>
      <c r="AL1629">
        <v>323.25</v>
      </c>
    </row>
    <row r="1630" spans="2:38" x14ac:dyDescent="0.25">
      <c r="B1630" s="15">
        <v>32157</v>
      </c>
      <c r="C1630">
        <v>1956.07</v>
      </c>
      <c r="D1630">
        <v>252.05</v>
      </c>
      <c r="E1630">
        <v>340.14</v>
      </c>
      <c r="F1630">
        <v>3163.22</v>
      </c>
      <c r="G1630">
        <v>958.15</v>
      </c>
      <c r="H1630">
        <v>22603.65</v>
      </c>
      <c r="I1630">
        <v>1800.36</v>
      </c>
      <c r="J1630">
        <v>22603.65</v>
      </c>
      <c r="K1630">
        <v>2429.77</v>
      </c>
      <c r="L1630">
        <v>7.5809999999999995</v>
      </c>
      <c r="M1630">
        <v>8.1310000000000002</v>
      </c>
      <c r="N1630">
        <v>8.5869999999999997</v>
      </c>
      <c r="O1630">
        <v>8.7620000000000005</v>
      </c>
      <c r="P1630">
        <v>90.83</v>
      </c>
      <c r="Q1630">
        <v>1.2419</v>
      </c>
      <c r="R1630">
        <v>130.5</v>
      </c>
      <c r="S1630">
        <v>1.7755000000000001</v>
      </c>
      <c r="T1630">
        <v>0.71260000000000001</v>
      </c>
      <c r="U1630">
        <v>0.66449999999999998</v>
      </c>
      <c r="V1630">
        <v>1.3719999999999999</v>
      </c>
      <c r="W1630">
        <v>6.4249999999999998</v>
      </c>
      <c r="X1630">
        <v>6.05</v>
      </c>
      <c r="Y1630">
        <v>13.06</v>
      </c>
      <c r="Z1630">
        <v>2.54</v>
      </c>
      <c r="AA1630">
        <v>1.994</v>
      </c>
      <c r="AB1630">
        <v>2.2096999999999998</v>
      </c>
      <c r="AC1630">
        <v>64.66</v>
      </c>
      <c r="AD1630">
        <v>6.66</v>
      </c>
      <c r="AE1630">
        <v>67.2</v>
      </c>
      <c r="AF1630">
        <v>171.5</v>
      </c>
      <c r="AG1630">
        <v>474.5</v>
      </c>
      <c r="AH1630">
        <v>16.95</v>
      </c>
      <c r="AI1630">
        <v>622.75</v>
      </c>
      <c r="AJ1630">
        <v>197.5</v>
      </c>
      <c r="AK1630">
        <v>9.5500000000000007</v>
      </c>
      <c r="AL1630">
        <v>330.25</v>
      </c>
    </row>
    <row r="1631" spans="2:38" x14ac:dyDescent="0.25">
      <c r="B1631" s="15">
        <v>32150</v>
      </c>
      <c r="C1631">
        <v>1911.31</v>
      </c>
      <c r="D1631">
        <v>243.4</v>
      </c>
      <c r="E1631">
        <v>338.47</v>
      </c>
      <c r="F1631">
        <v>3151.89</v>
      </c>
      <c r="G1631">
        <v>1025.28</v>
      </c>
      <c r="H1631">
        <v>22872.560000000001</v>
      </c>
      <c r="I1631">
        <v>1818.43</v>
      </c>
      <c r="J1631">
        <v>22872.560000000001</v>
      </c>
      <c r="K1631">
        <v>2460.67</v>
      </c>
      <c r="L1631">
        <v>7.7770000000000001</v>
      </c>
      <c r="M1631">
        <v>8.43</v>
      </c>
      <c r="N1631">
        <v>8.9220000000000006</v>
      </c>
      <c r="O1631">
        <v>9.0890000000000004</v>
      </c>
      <c r="P1631">
        <v>88.78</v>
      </c>
      <c r="Q1631">
        <v>1.2617</v>
      </c>
      <c r="R1631">
        <v>129.15</v>
      </c>
      <c r="S1631">
        <v>1.806</v>
      </c>
      <c r="T1631">
        <v>0.70309999999999995</v>
      </c>
      <c r="U1631">
        <v>0.64449999999999996</v>
      </c>
      <c r="V1631">
        <v>1.3492999999999999</v>
      </c>
      <c r="W1631">
        <v>6.3380000000000001</v>
      </c>
      <c r="X1631">
        <v>5.9684999999999997</v>
      </c>
      <c r="Y1631">
        <v>13.05</v>
      </c>
      <c r="Z1631">
        <v>2.5324999999999998</v>
      </c>
      <c r="AA1631">
        <v>1.9723999999999999</v>
      </c>
      <c r="AB1631">
        <v>2.2096999999999998</v>
      </c>
      <c r="AC1631">
        <v>65.7</v>
      </c>
      <c r="AD1631">
        <v>7.06</v>
      </c>
      <c r="AE1631">
        <v>65.849999999999994</v>
      </c>
      <c r="AF1631">
        <v>175.65</v>
      </c>
      <c r="AG1631">
        <v>485.5</v>
      </c>
      <c r="AH1631">
        <v>17.309999999999999</v>
      </c>
      <c r="AI1631">
        <v>623.5</v>
      </c>
      <c r="AJ1631">
        <v>192.5</v>
      </c>
      <c r="AK1631">
        <v>9.59</v>
      </c>
      <c r="AL1631">
        <v>328.75</v>
      </c>
    </row>
    <row r="1632" spans="2:38" x14ac:dyDescent="0.25">
      <c r="B1632" s="15">
        <v>32143</v>
      </c>
      <c r="C1632">
        <v>1938.83</v>
      </c>
      <c r="D1632">
        <v>247.08</v>
      </c>
      <c r="E1632">
        <v>330.47</v>
      </c>
      <c r="F1632">
        <v>3160.05</v>
      </c>
      <c r="G1632">
        <v>1000</v>
      </c>
      <c r="H1632">
        <v>21564</v>
      </c>
      <c r="I1632">
        <v>1725.83</v>
      </c>
      <c r="J1632">
        <v>21564</v>
      </c>
      <c r="K1632">
        <v>2302.75</v>
      </c>
      <c r="L1632">
        <v>7.7789999999999999</v>
      </c>
      <c r="M1632">
        <v>8.3990000000000009</v>
      </c>
      <c r="N1632">
        <v>8.859</v>
      </c>
      <c r="O1632">
        <v>8.9779999999999998</v>
      </c>
      <c r="P1632">
        <v>85.4</v>
      </c>
      <c r="Q1632">
        <v>1.3249</v>
      </c>
      <c r="R1632">
        <v>121.25</v>
      </c>
      <c r="S1632">
        <v>1.8860000000000001</v>
      </c>
      <c r="T1632">
        <v>0.72250000000000003</v>
      </c>
      <c r="U1632">
        <v>0.6593</v>
      </c>
      <c r="V1632">
        <v>1.2715000000000001</v>
      </c>
      <c r="W1632">
        <v>6.22</v>
      </c>
      <c r="X1632">
        <v>5.7949999999999999</v>
      </c>
      <c r="Y1632">
        <v>12.86</v>
      </c>
      <c r="Z1632">
        <v>2.4889999999999999</v>
      </c>
      <c r="AA1632">
        <v>1.9304999999999999</v>
      </c>
      <c r="AB1632">
        <v>2.2096999999999998</v>
      </c>
      <c r="AC1632">
        <v>66.760000000000005</v>
      </c>
      <c r="AD1632">
        <v>6.77</v>
      </c>
      <c r="AE1632">
        <v>63.12</v>
      </c>
      <c r="AF1632">
        <v>161.94999999999999</v>
      </c>
      <c r="AG1632">
        <v>488.9</v>
      </c>
      <c r="AH1632">
        <v>16.7</v>
      </c>
      <c r="AI1632">
        <v>607</v>
      </c>
      <c r="AJ1632">
        <v>184.75</v>
      </c>
      <c r="AK1632">
        <v>9.49</v>
      </c>
      <c r="AL1632">
        <v>310.75</v>
      </c>
    </row>
    <row r="1633" spans="2:38" x14ac:dyDescent="0.25">
      <c r="B1633" s="15">
        <v>32136</v>
      </c>
      <c r="C1633">
        <v>1999.67</v>
      </c>
      <c r="D1633">
        <v>252.02</v>
      </c>
      <c r="E1633">
        <v>333.19</v>
      </c>
      <c r="F1633">
        <v>3207.73</v>
      </c>
      <c r="G1633">
        <v>1049.8</v>
      </c>
      <c r="H1633">
        <v>22120.94</v>
      </c>
      <c r="I1633">
        <v>1766.32</v>
      </c>
      <c r="J1633">
        <v>22120.94</v>
      </c>
      <c r="K1633">
        <v>2379.0700000000002</v>
      </c>
      <c r="L1633">
        <v>7.8319999999999999</v>
      </c>
      <c r="M1633">
        <v>8.4220000000000006</v>
      </c>
      <c r="N1633">
        <v>8.8260000000000005</v>
      </c>
      <c r="O1633">
        <v>8.9109999999999996</v>
      </c>
      <c r="P1633">
        <v>87.98</v>
      </c>
      <c r="Q1633">
        <v>1.2793000000000001</v>
      </c>
      <c r="R1633">
        <v>126.12</v>
      </c>
      <c r="S1633">
        <v>1.8315000000000001</v>
      </c>
      <c r="T1633">
        <v>0.71379999999999999</v>
      </c>
      <c r="U1633">
        <v>0.65029999999999999</v>
      </c>
      <c r="V1633">
        <v>1.3214999999999999</v>
      </c>
      <c r="W1633">
        <v>6.367</v>
      </c>
      <c r="X1633">
        <v>5.8879999999999999</v>
      </c>
      <c r="Y1633">
        <v>13</v>
      </c>
      <c r="Z1633">
        <v>2.4990000000000001</v>
      </c>
      <c r="AA1633">
        <v>1.9607999999999999</v>
      </c>
      <c r="AB1633">
        <v>1.7631999999999999</v>
      </c>
      <c r="AC1633">
        <v>70.2</v>
      </c>
      <c r="AD1633">
        <v>6.8</v>
      </c>
      <c r="AE1633">
        <v>61.37</v>
      </c>
      <c r="AF1633">
        <v>167.6</v>
      </c>
      <c r="AG1633">
        <v>486.1</v>
      </c>
      <c r="AH1633">
        <v>16.52</v>
      </c>
      <c r="AI1633">
        <v>603.75</v>
      </c>
      <c r="AJ1633">
        <v>189.5</v>
      </c>
      <c r="AK1633">
        <v>9.32</v>
      </c>
      <c r="AL1633">
        <v>315.25</v>
      </c>
    </row>
    <row r="1634" spans="2:38" x14ac:dyDescent="0.25">
      <c r="B1634" s="15">
        <v>32129</v>
      </c>
      <c r="C1634">
        <v>1975.3</v>
      </c>
      <c r="D1634">
        <v>249.16</v>
      </c>
      <c r="E1634">
        <v>326.91000000000003</v>
      </c>
      <c r="F1634">
        <v>3157.39</v>
      </c>
      <c r="G1634">
        <v>1029.9000000000001</v>
      </c>
      <c r="H1634">
        <v>22826.97</v>
      </c>
      <c r="I1634">
        <v>1833.48</v>
      </c>
      <c r="J1634">
        <v>22826.97</v>
      </c>
      <c r="K1634">
        <v>2180.46</v>
      </c>
      <c r="L1634">
        <v>7.7370000000000001</v>
      </c>
      <c r="M1634">
        <v>8.3689999999999998</v>
      </c>
      <c r="N1634">
        <v>8.8450000000000006</v>
      </c>
      <c r="O1634">
        <v>8.9169999999999998</v>
      </c>
      <c r="P1634">
        <v>88.51</v>
      </c>
      <c r="Q1634">
        <v>1.278</v>
      </c>
      <c r="R1634">
        <v>127.1</v>
      </c>
      <c r="S1634">
        <v>1.8258000000000001</v>
      </c>
      <c r="T1634">
        <v>0.71660000000000001</v>
      </c>
      <c r="U1634">
        <v>0.64580000000000004</v>
      </c>
      <c r="V1634">
        <v>1.3275000000000001</v>
      </c>
      <c r="W1634">
        <v>6.3975</v>
      </c>
      <c r="X1634">
        <v>5.9399999999999995</v>
      </c>
      <c r="Y1634">
        <v>12.9</v>
      </c>
      <c r="Z1634">
        <v>2.4950000000000001</v>
      </c>
      <c r="AA1634">
        <v>1.9399</v>
      </c>
      <c r="AB1634">
        <v>1.7631999999999999</v>
      </c>
      <c r="AC1634">
        <v>67.010000000000005</v>
      </c>
      <c r="AD1634">
        <v>6.7670000000000003</v>
      </c>
      <c r="AE1634">
        <v>66.400000000000006</v>
      </c>
      <c r="AF1634">
        <v>166.8</v>
      </c>
      <c r="AG1634">
        <v>479.8</v>
      </c>
      <c r="AH1634">
        <v>15.58</v>
      </c>
      <c r="AI1634">
        <v>592.5</v>
      </c>
      <c r="AJ1634">
        <v>180</v>
      </c>
      <c r="AK1634">
        <v>8.84</v>
      </c>
      <c r="AL1634">
        <v>312</v>
      </c>
    </row>
    <row r="1635" spans="2:38" x14ac:dyDescent="0.25">
      <c r="B1635" s="15">
        <v>32122</v>
      </c>
      <c r="C1635">
        <v>1867.04</v>
      </c>
      <c r="D1635">
        <v>235.32</v>
      </c>
      <c r="E1635">
        <v>302.57</v>
      </c>
      <c r="F1635">
        <v>3100.65</v>
      </c>
      <c r="G1635">
        <v>1017.3</v>
      </c>
      <c r="H1635">
        <v>23035.81</v>
      </c>
      <c r="I1635">
        <v>1857.23</v>
      </c>
      <c r="J1635">
        <v>23035.81</v>
      </c>
      <c r="K1635">
        <v>1989.58</v>
      </c>
      <c r="L1635">
        <v>8.0180000000000007</v>
      </c>
      <c r="M1635">
        <v>8.7370000000000001</v>
      </c>
      <c r="N1635">
        <v>9.2850000000000001</v>
      </c>
      <c r="O1635">
        <v>9.4550000000000001</v>
      </c>
      <c r="P1635">
        <v>88.54</v>
      </c>
      <c r="Q1635">
        <v>1.2730999999999999</v>
      </c>
      <c r="R1635">
        <v>128.5</v>
      </c>
      <c r="S1635">
        <v>1.8380000000000001</v>
      </c>
      <c r="T1635">
        <v>0.71030000000000004</v>
      </c>
      <c r="U1635">
        <v>0.64280000000000004</v>
      </c>
      <c r="V1635">
        <v>1.331</v>
      </c>
      <c r="W1635">
        <v>6.37</v>
      </c>
      <c r="X1635">
        <v>5.9399999999999995</v>
      </c>
      <c r="Y1635">
        <v>12.94</v>
      </c>
      <c r="Z1635">
        <v>2.48</v>
      </c>
      <c r="AA1635">
        <v>1.9512</v>
      </c>
      <c r="AB1635">
        <v>1.7631999999999999</v>
      </c>
      <c r="AC1635">
        <v>65.23</v>
      </c>
      <c r="AD1635">
        <v>6.9050000000000002</v>
      </c>
      <c r="AE1635">
        <v>64.075000000000003</v>
      </c>
      <c r="AF1635">
        <v>169.1</v>
      </c>
      <c r="AG1635">
        <v>497.1</v>
      </c>
      <c r="AH1635">
        <v>18.309999999999999</v>
      </c>
      <c r="AI1635">
        <v>590</v>
      </c>
      <c r="AJ1635">
        <v>189</v>
      </c>
      <c r="AK1635">
        <v>8.09</v>
      </c>
      <c r="AL1635">
        <v>308.5</v>
      </c>
    </row>
    <row r="1636" spans="2:38" x14ac:dyDescent="0.25">
      <c r="B1636" s="15">
        <v>32115</v>
      </c>
      <c r="C1636">
        <v>1766.74</v>
      </c>
      <c r="D1636">
        <v>223.92</v>
      </c>
      <c r="E1636">
        <v>292.92</v>
      </c>
      <c r="F1636">
        <v>2909.19</v>
      </c>
      <c r="G1636">
        <v>1003.5</v>
      </c>
      <c r="H1636">
        <v>22602.75</v>
      </c>
      <c r="I1636">
        <v>1833.86</v>
      </c>
      <c r="J1636">
        <v>22602.75</v>
      </c>
      <c r="K1636">
        <v>1994.22</v>
      </c>
      <c r="L1636">
        <v>7.7219999999999995</v>
      </c>
      <c r="M1636">
        <v>8.4380000000000006</v>
      </c>
      <c r="N1636">
        <v>8.9619999999999997</v>
      </c>
      <c r="O1636">
        <v>9.1199999999999992</v>
      </c>
      <c r="P1636">
        <v>90.52</v>
      </c>
      <c r="Q1636">
        <v>1.2490999999999999</v>
      </c>
      <c r="R1636">
        <v>132.85</v>
      </c>
      <c r="S1636">
        <v>1.798</v>
      </c>
      <c r="T1636">
        <v>0.69789999999999996</v>
      </c>
      <c r="U1636">
        <v>0.63749999999999996</v>
      </c>
      <c r="V1636">
        <v>1.3645</v>
      </c>
      <c r="W1636">
        <v>6.4649999999999999</v>
      </c>
      <c r="X1636">
        <v>6.0449999999999999</v>
      </c>
      <c r="Y1636">
        <v>12.98</v>
      </c>
      <c r="Z1636">
        <v>2.5034999999999998</v>
      </c>
      <c r="AA1636">
        <v>1.9750999999999999</v>
      </c>
      <c r="AB1636">
        <v>1.7631999999999999</v>
      </c>
      <c r="AC1636">
        <v>64.8</v>
      </c>
      <c r="AD1636">
        <v>6.74</v>
      </c>
      <c r="AE1636">
        <v>63.174999999999997</v>
      </c>
      <c r="AF1636">
        <v>170.75</v>
      </c>
      <c r="AG1636">
        <v>482.9</v>
      </c>
      <c r="AH1636">
        <v>18.739999999999998</v>
      </c>
      <c r="AI1636">
        <v>587</v>
      </c>
      <c r="AJ1636">
        <v>184.5</v>
      </c>
      <c r="AK1636">
        <v>7.95</v>
      </c>
      <c r="AL1636">
        <v>309</v>
      </c>
    </row>
    <row r="1637" spans="2:38" x14ac:dyDescent="0.25">
      <c r="B1637" s="15">
        <v>32108</v>
      </c>
      <c r="C1637">
        <v>1910.48</v>
      </c>
      <c r="D1637">
        <v>240.34</v>
      </c>
      <c r="E1637">
        <v>316.47000000000003</v>
      </c>
      <c r="F1637">
        <v>3086.13</v>
      </c>
      <c r="G1637">
        <v>1052.5999999999999</v>
      </c>
      <c r="H1637">
        <v>23268.62</v>
      </c>
      <c r="I1637">
        <v>1895.21</v>
      </c>
      <c r="J1637">
        <v>23268.62</v>
      </c>
      <c r="K1637">
        <v>2194.1799999999998</v>
      </c>
      <c r="L1637">
        <v>7.8440000000000003</v>
      </c>
      <c r="M1637">
        <v>8.5749999999999993</v>
      </c>
      <c r="N1637">
        <v>9.0779999999999994</v>
      </c>
      <c r="O1637">
        <v>9.157</v>
      </c>
      <c r="P1637">
        <v>89.96</v>
      </c>
      <c r="Q1637">
        <v>1.2551999999999999</v>
      </c>
      <c r="R1637">
        <v>133.69999999999999</v>
      </c>
      <c r="S1637">
        <v>1.8105</v>
      </c>
      <c r="T1637">
        <v>0.69389999999999996</v>
      </c>
      <c r="U1637">
        <v>0.63</v>
      </c>
      <c r="V1637">
        <v>1.3585</v>
      </c>
      <c r="W1637">
        <v>6.43</v>
      </c>
      <c r="X1637">
        <v>6.0149999999999997</v>
      </c>
      <c r="Y1637">
        <v>13</v>
      </c>
      <c r="Z1637">
        <v>2.4969999999999999</v>
      </c>
      <c r="AA1637">
        <v>1.9645999999999999</v>
      </c>
      <c r="AB1637">
        <v>1.6522000000000001</v>
      </c>
      <c r="AC1637">
        <v>71.25</v>
      </c>
      <c r="AD1637">
        <v>7.1349999999999998</v>
      </c>
      <c r="AE1637">
        <v>66.349999999999994</v>
      </c>
      <c r="AF1637">
        <v>171.5</v>
      </c>
      <c r="AG1637">
        <v>486.1</v>
      </c>
      <c r="AH1637">
        <v>18.62</v>
      </c>
      <c r="AI1637">
        <v>610.75</v>
      </c>
      <c r="AJ1637">
        <v>190</v>
      </c>
      <c r="AK1637">
        <v>7.93</v>
      </c>
      <c r="AL1637">
        <v>303.5</v>
      </c>
    </row>
    <row r="1638" spans="2:38" x14ac:dyDescent="0.25">
      <c r="B1638" s="15">
        <v>32101</v>
      </c>
      <c r="C1638">
        <v>1913.63</v>
      </c>
      <c r="D1638">
        <v>242</v>
      </c>
      <c r="E1638">
        <v>312.49</v>
      </c>
      <c r="F1638">
        <v>2900.41</v>
      </c>
      <c r="G1638">
        <v>1027.3</v>
      </c>
      <c r="H1638">
        <v>22705.56</v>
      </c>
      <c r="I1638">
        <v>1855.73</v>
      </c>
      <c r="J1638">
        <v>22705.56</v>
      </c>
      <c r="K1638">
        <v>2214.6999999999998</v>
      </c>
      <c r="L1638">
        <v>7.6210000000000004</v>
      </c>
      <c r="M1638">
        <v>8.2759999999999998</v>
      </c>
      <c r="N1638">
        <v>8.7569999999999997</v>
      </c>
      <c r="O1638">
        <v>8.8439999999999994</v>
      </c>
      <c r="P1638">
        <v>91.38</v>
      </c>
      <c r="Q1638">
        <v>1.2429000000000001</v>
      </c>
      <c r="R1638">
        <v>135.44999999999999</v>
      </c>
      <c r="S1638">
        <v>1.7789999999999999</v>
      </c>
      <c r="T1638">
        <v>0.69330000000000003</v>
      </c>
      <c r="U1638">
        <v>0.62070000000000003</v>
      </c>
      <c r="V1638">
        <v>1.38</v>
      </c>
      <c r="W1638">
        <v>6.4160000000000004</v>
      </c>
      <c r="X1638">
        <v>6.08</v>
      </c>
      <c r="Y1638">
        <v>12.96</v>
      </c>
      <c r="Z1638">
        <v>2.4950000000000001</v>
      </c>
      <c r="AA1638">
        <v>1.9723999999999999</v>
      </c>
      <c r="AB1638">
        <v>1.6522000000000001</v>
      </c>
      <c r="AC1638">
        <v>67.459999999999994</v>
      </c>
      <c r="AD1638">
        <v>6.67</v>
      </c>
      <c r="AE1638">
        <v>66.625</v>
      </c>
      <c r="AF1638">
        <v>166.7</v>
      </c>
      <c r="AG1638">
        <v>470.3</v>
      </c>
      <c r="AH1638">
        <v>18.93</v>
      </c>
      <c r="AI1638">
        <v>592.5</v>
      </c>
      <c r="AJ1638">
        <v>187</v>
      </c>
      <c r="AK1638">
        <v>7.8100000000000005</v>
      </c>
      <c r="AL1638">
        <v>296.5</v>
      </c>
    </row>
    <row r="1639" spans="2:38" x14ac:dyDescent="0.25">
      <c r="B1639" s="15">
        <v>32094</v>
      </c>
      <c r="C1639">
        <v>1935.01</v>
      </c>
      <c r="D1639">
        <v>245.64</v>
      </c>
      <c r="E1639">
        <v>322.97000000000003</v>
      </c>
      <c r="F1639">
        <v>2946.1</v>
      </c>
      <c r="G1639">
        <v>1075.9000000000001</v>
      </c>
      <c r="H1639">
        <v>22448.25</v>
      </c>
      <c r="I1639">
        <v>1842.73</v>
      </c>
      <c r="J1639">
        <v>22448.25</v>
      </c>
      <c r="K1639">
        <v>2226.7399999999998</v>
      </c>
      <c r="L1639">
        <v>7.7229999999999999</v>
      </c>
      <c r="M1639">
        <v>8.3309999999999995</v>
      </c>
      <c r="N1639">
        <v>8.8569999999999993</v>
      </c>
      <c r="O1639">
        <v>8.9380000000000006</v>
      </c>
      <c r="P1639">
        <v>91.69</v>
      </c>
      <c r="Q1639">
        <v>1.2311000000000001</v>
      </c>
      <c r="R1639">
        <v>135.85</v>
      </c>
      <c r="S1639">
        <v>1.768</v>
      </c>
      <c r="T1639">
        <v>0.68310000000000004</v>
      </c>
      <c r="U1639">
        <v>0.61129999999999995</v>
      </c>
      <c r="V1639">
        <v>1.3885000000000001</v>
      </c>
      <c r="W1639">
        <v>6.4089999999999998</v>
      </c>
      <c r="X1639">
        <v>6.0979999999999999</v>
      </c>
      <c r="Y1639">
        <v>13.04</v>
      </c>
      <c r="Z1639">
        <v>2.5055000000000001</v>
      </c>
      <c r="AA1639">
        <v>1.996</v>
      </c>
      <c r="AB1639">
        <v>1.6522000000000001</v>
      </c>
      <c r="AC1639">
        <v>69.94</v>
      </c>
      <c r="AD1639">
        <v>6.74</v>
      </c>
      <c r="AE1639">
        <v>63.55</v>
      </c>
      <c r="AF1639">
        <v>160.5</v>
      </c>
      <c r="AG1639">
        <v>465.6</v>
      </c>
      <c r="AH1639">
        <v>18.93</v>
      </c>
      <c r="AI1639">
        <v>563.75</v>
      </c>
      <c r="AJ1639">
        <v>182.5</v>
      </c>
      <c r="AK1639">
        <v>7.71</v>
      </c>
      <c r="AL1639">
        <v>285.5</v>
      </c>
    </row>
    <row r="1640" spans="2:38" x14ac:dyDescent="0.25">
      <c r="B1640" s="15">
        <v>32087</v>
      </c>
      <c r="C1640">
        <v>1959.05</v>
      </c>
      <c r="D1640">
        <v>250.41</v>
      </c>
      <c r="E1640">
        <v>326.39</v>
      </c>
      <c r="F1640">
        <v>2962.92</v>
      </c>
      <c r="G1640">
        <v>1067.4000000000001</v>
      </c>
      <c r="H1640">
        <v>22795.02</v>
      </c>
      <c r="I1640">
        <v>1867.02</v>
      </c>
      <c r="J1640">
        <v>22795.02</v>
      </c>
      <c r="K1640">
        <v>2113.67</v>
      </c>
      <c r="L1640">
        <v>7.5880000000000001</v>
      </c>
      <c r="M1640">
        <v>8.2929999999999993</v>
      </c>
      <c r="N1640">
        <v>8.7620000000000005</v>
      </c>
      <c r="O1640">
        <v>8.8379999999999992</v>
      </c>
      <c r="P1640">
        <v>90.95</v>
      </c>
      <c r="Q1640">
        <v>1.2443</v>
      </c>
      <c r="R1640">
        <v>135.4</v>
      </c>
      <c r="S1640">
        <v>1.7825</v>
      </c>
      <c r="T1640">
        <v>0.68159999999999998</v>
      </c>
      <c r="U1640">
        <v>0.62780000000000002</v>
      </c>
      <c r="V1640">
        <v>1.379</v>
      </c>
      <c r="W1640">
        <v>6.3550000000000004</v>
      </c>
      <c r="X1640">
        <v>6.06</v>
      </c>
      <c r="Y1640">
        <v>12.93</v>
      </c>
      <c r="Z1640">
        <v>2.4935</v>
      </c>
      <c r="AA1640">
        <v>1.9704000000000002</v>
      </c>
      <c r="AB1640">
        <v>1.6522000000000001</v>
      </c>
      <c r="AC1640">
        <v>67.25</v>
      </c>
      <c r="AD1640">
        <v>6.5</v>
      </c>
      <c r="AE1640">
        <v>63.45</v>
      </c>
      <c r="AF1640">
        <v>165</v>
      </c>
      <c r="AG1640">
        <v>462.1</v>
      </c>
      <c r="AH1640">
        <v>18.8</v>
      </c>
      <c r="AI1640">
        <v>543.5</v>
      </c>
      <c r="AJ1640">
        <v>180.25</v>
      </c>
      <c r="AK1640">
        <v>7.59</v>
      </c>
      <c r="AL1640">
        <v>285.75</v>
      </c>
    </row>
    <row r="1641" spans="2:38" x14ac:dyDescent="0.25">
      <c r="B1641" s="15">
        <v>32080</v>
      </c>
      <c r="C1641">
        <v>1993.53</v>
      </c>
      <c r="D1641">
        <v>251.79</v>
      </c>
      <c r="E1641">
        <v>323.3</v>
      </c>
      <c r="F1641">
        <v>3019.27</v>
      </c>
      <c r="G1641">
        <v>1177.4000000000001</v>
      </c>
      <c r="H1641">
        <v>22765.040000000001</v>
      </c>
      <c r="I1641">
        <v>1867.18</v>
      </c>
      <c r="J1641">
        <v>22765.040000000001</v>
      </c>
      <c r="K1641">
        <v>2240.13</v>
      </c>
      <c r="L1641">
        <v>7.5579999999999998</v>
      </c>
      <c r="M1641">
        <v>8.3089999999999993</v>
      </c>
      <c r="N1641">
        <v>8.875</v>
      </c>
      <c r="O1641">
        <v>9.032</v>
      </c>
      <c r="P1641">
        <v>93.7</v>
      </c>
      <c r="Q1641">
        <v>1.2060999999999999</v>
      </c>
      <c r="R1641">
        <v>138.4</v>
      </c>
      <c r="S1641">
        <v>1.7215</v>
      </c>
      <c r="T1641">
        <v>0.67569999999999997</v>
      </c>
      <c r="U1641">
        <v>0.58699999999999997</v>
      </c>
      <c r="V1641">
        <v>1.429</v>
      </c>
      <c r="W1641">
        <v>6.57</v>
      </c>
      <c r="X1641">
        <v>6.2</v>
      </c>
      <c r="Y1641">
        <v>13</v>
      </c>
      <c r="Z1641">
        <v>2.5154999999999998</v>
      </c>
      <c r="AA1641">
        <v>2.0160999999999998</v>
      </c>
      <c r="AB1641">
        <v>1.6522000000000001</v>
      </c>
      <c r="AC1641">
        <v>66.73</v>
      </c>
      <c r="AD1641">
        <v>6.99</v>
      </c>
      <c r="AE1641">
        <v>62.4</v>
      </c>
      <c r="AF1641">
        <v>144.75</v>
      </c>
      <c r="AG1641">
        <v>471.2</v>
      </c>
      <c r="AH1641">
        <v>19.96</v>
      </c>
      <c r="AI1641">
        <v>533</v>
      </c>
      <c r="AJ1641">
        <v>179.5</v>
      </c>
      <c r="AK1641">
        <v>7.59</v>
      </c>
      <c r="AL1641">
        <v>296.5</v>
      </c>
    </row>
    <row r="1642" spans="2:38" x14ac:dyDescent="0.25">
      <c r="B1642" s="15">
        <v>32073</v>
      </c>
      <c r="C1642">
        <v>1950.76</v>
      </c>
      <c r="D1642">
        <v>248.22</v>
      </c>
      <c r="E1642">
        <v>328.45</v>
      </c>
      <c r="F1642">
        <v>3079.39</v>
      </c>
      <c r="G1642">
        <v>1292.7</v>
      </c>
      <c r="H1642">
        <v>23201.22</v>
      </c>
      <c r="I1642">
        <v>1894.97</v>
      </c>
      <c r="J1642">
        <v>23201.22</v>
      </c>
      <c r="K1642">
        <v>3362.39</v>
      </c>
      <c r="L1642">
        <v>7.7629999999999999</v>
      </c>
      <c r="M1642">
        <v>8.548</v>
      </c>
      <c r="N1642">
        <v>8.968</v>
      </c>
      <c r="O1642">
        <v>9.0939999999999994</v>
      </c>
      <c r="P1642">
        <v>95.54</v>
      </c>
      <c r="Q1642">
        <v>1.1661999999999999</v>
      </c>
      <c r="R1642">
        <v>142.85</v>
      </c>
      <c r="S1642">
        <v>1.675</v>
      </c>
      <c r="T1642">
        <v>0.71540000000000004</v>
      </c>
      <c r="U1642">
        <v>0.64490000000000003</v>
      </c>
      <c r="V1642">
        <v>1.4790000000000001</v>
      </c>
      <c r="W1642">
        <v>6.5860000000000003</v>
      </c>
      <c r="X1642">
        <v>6.32</v>
      </c>
      <c r="Y1642">
        <v>13.04</v>
      </c>
      <c r="Z1642">
        <v>2.5249999999999999</v>
      </c>
      <c r="AA1642">
        <v>2.0491999999999999</v>
      </c>
      <c r="AB1642">
        <v>1.5739999999999998</v>
      </c>
      <c r="AC1642">
        <v>64.83</v>
      </c>
      <c r="AD1642">
        <v>7.6</v>
      </c>
      <c r="AE1642">
        <v>65.2</v>
      </c>
      <c r="AF1642">
        <v>144</v>
      </c>
      <c r="AG1642">
        <v>473.4</v>
      </c>
      <c r="AH1642">
        <v>20.16</v>
      </c>
      <c r="AI1642">
        <v>539.5</v>
      </c>
      <c r="AJ1642">
        <v>181.25</v>
      </c>
      <c r="AK1642">
        <v>7.7</v>
      </c>
      <c r="AL1642">
        <v>300.25</v>
      </c>
    </row>
    <row r="1643" spans="2:38" x14ac:dyDescent="0.25">
      <c r="B1643" s="15">
        <v>32066</v>
      </c>
      <c r="C1643">
        <v>2246.7399999999998</v>
      </c>
      <c r="D1643">
        <v>282.7</v>
      </c>
      <c r="E1643">
        <v>406.33</v>
      </c>
      <c r="F1643">
        <v>3598.58</v>
      </c>
      <c r="G1643">
        <v>1458.5</v>
      </c>
      <c r="H1643">
        <v>26366.74</v>
      </c>
      <c r="I1643">
        <v>2152.98</v>
      </c>
      <c r="J1643">
        <v>26366.74</v>
      </c>
      <c r="K1643">
        <v>3783.2</v>
      </c>
      <c r="L1643">
        <v>9.0389999999999997</v>
      </c>
      <c r="M1643">
        <v>9.7520000000000007</v>
      </c>
      <c r="N1643">
        <v>10.131</v>
      </c>
      <c r="O1643">
        <v>10.179</v>
      </c>
      <c r="P1643">
        <v>96.24</v>
      </c>
      <c r="Q1643">
        <v>1.1671</v>
      </c>
      <c r="R1643">
        <v>142.75</v>
      </c>
      <c r="S1643">
        <v>1.6644999999999999</v>
      </c>
      <c r="T1643">
        <v>0.7208</v>
      </c>
      <c r="U1643">
        <v>0.64549999999999996</v>
      </c>
      <c r="V1643">
        <v>1.4929999999999999</v>
      </c>
      <c r="W1643">
        <v>6.6065000000000005</v>
      </c>
      <c r="X1643">
        <v>6.3559999999999999</v>
      </c>
      <c r="Y1643">
        <v>13.05</v>
      </c>
      <c r="Z1643">
        <v>2.5265</v>
      </c>
      <c r="AA1643">
        <v>2.0554999999999999</v>
      </c>
      <c r="AB1643">
        <v>1.5739999999999998</v>
      </c>
      <c r="AC1643">
        <v>68.19</v>
      </c>
      <c r="AD1643">
        <v>7.96</v>
      </c>
      <c r="AE1643">
        <v>68.75</v>
      </c>
      <c r="AF1643">
        <v>146.05000000000001</v>
      </c>
      <c r="AG1643">
        <v>471.6</v>
      </c>
      <c r="AH1643">
        <v>20.22</v>
      </c>
      <c r="AI1643">
        <v>543.75</v>
      </c>
      <c r="AJ1643">
        <v>185.25</v>
      </c>
      <c r="AK1643">
        <v>7.59</v>
      </c>
      <c r="AL1643">
        <v>306.25</v>
      </c>
    </row>
    <row r="1644" spans="2:38" x14ac:dyDescent="0.25">
      <c r="B1644" s="15">
        <v>32059</v>
      </c>
      <c r="C1644">
        <v>2482.21</v>
      </c>
      <c r="D1644">
        <v>311.07</v>
      </c>
      <c r="E1644">
        <v>438.43</v>
      </c>
      <c r="F1644">
        <v>3781.22</v>
      </c>
      <c r="G1644">
        <v>1478.9</v>
      </c>
      <c r="H1644">
        <v>26338.77</v>
      </c>
      <c r="I1644">
        <v>2158.25</v>
      </c>
      <c r="J1644">
        <v>26338.77</v>
      </c>
      <c r="K1644">
        <v>3882.42</v>
      </c>
      <c r="L1644">
        <v>8.8940000000000001</v>
      </c>
      <c r="M1644">
        <v>9.5050000000000008</v>
      </c>
      <c r="N1644">
        <v>9.8879999999999999</v>
      </c>
      <c r="O1644">
        <v>9.9320000000000004</v>
      </c>
      <c r="P1644">
        <v>96.99</v>
      </c>
      <c r="Q1644">
        <v>1.1574</v>
      </c>
      <c r="R1644">
        <v>143.85</v>
      </c>
      <c r="S1644">
        <v>1.6507000000000001</v>
      </c>
      <c r="T1644">
        <v>0.72270000000000001</v>
      </c>
      <c r="U1644">
        <v>0.65910000000000002</v>
      </c>
      <c r="V1644">
        <v>1.5089999999999999</v>
      </c>
      <c r="W1644">
        <v>6.64</v>
      </c>
      <c r="X1644">
        <v>6.3780000000000001</v>
      </c>
      <c r="Y1644">
        <v>13.08</v>
      </c>
      <c r="Z1644">
        <v>2.5369999999999999</v>
      </c>
      <c r="AA1644">
        <v>2.0596999999999999</v>
      </c>
      <c r="AB1644">
        <v>1.5739999999999998</v>
      </c>
      <c r="AC1644">
        <v>69.91</v>
      </c>
      <c r="AD1644">
        <v>7.91</v>
      </c>
      <c r="AE1644">
        <v>67.674999999999997</v>
      </c>
      <c r="AF1644">
        <v>145.6</v>
      </c>
      <c r="AG1644">
        <v>461.9</v>
      </c>
      <c r="AH1644">
        <v>19.7</v>
      </c>
      <c r="AI1644">
        <v>540.25</v>
      </c>
      <c r="AJ1644">
        <v>183.25</v>
      </c>
      <c r="AK1644">
        <v>7.38</v>
      </c>
      <c r="AL1644">
        <v>303</v>
      </c>
    </row>
    <row r="1645" spans="2:38" x14ac:dyDescent="0.25">
      <c r="B1645" s="15">
        <v>32052</v>
      </c>
      <c r="C1645">
        <v>2640.99</v>
      </c>
      <c r="D1645">
        <v>328.07</v>
      </c>
      <c r="E1645">
        <v>451.61</v>
      </c>
      <c r="F1645">
        <v>3893.47</v>
      </c>
      <c r="G1645">
        <v>1543.1</v>
      </c>
      <c r="H1645">
        <v>25862.45</v>
      </c>
      <c r="I1645">
        <v>2114.19</v>
      </c>
      <c r="J1645">
        <v>25862.45</v>
      </c>
      <c r="K1645">
        <v>3932.04</v>
      </c>
      <c r="L1645">
        <v>8.56</v>
      </c>
      <c r="M1645">
        <v>9.173</v>
      </c>
      <c r="N1645">
        <v>9.577</v>
      </c>
      <c r="O1645">
        <v>9.6920000000000002</v>
      </c>
      <c r="P1645">
        <v>98.69</v>
      </c>
      <c r="Q1645">
        <v>1.1388</v>
      </c>
      <c r="R1645">
        <v>146.4</v>
      </c>
      <c r="S1645">
        <v>1.6212</v>
      </c>
      <c r="T1645">
        <v>0.71809999999999996</v>
      </c>
      <c r="U1645">
        <v>0.64690000000000003</v>
      </c>
      <c r="V1645">
        <v>1.5352000000000001</v>
      </c>
      <c r="W1645">
        <v>6.7350000000000003</v>
      </c>
      <c r="X1645">
        <v>6.46</v>
      </c>
      <c r="Y1645">
        <v>13.11</v>
      </c>
      <c r="Z1645">
        <v>2.54</v>
      </c>
      <c r="AA1645">
        <v>2.0798999999999999</v>
      </c>
      <c r="AB1645">
        <v>1.5739999999999998</v>
      </c>
      <c r="AC1645">
        <v>72.5</v>
      </c>
      <c r="AD1645">
        <v>7.65</v>
      </c>
      <c r="AE1645">
        <v>67.525000000000006</v>
      </c>
      <c r="AF1645">
        <v>135.30000000000001</v>
      </c>
      <c r="AG1645">
        <v>454.5</v>
      </c>
      <c r="AH1645">
        <v>19.86</v>
      </c>
      <c r="AI1645">
        <v>541.25</v>
      </c>
      <c r="AJ1645">
        <v>185</v>
      </c>
      <c r="AK1645">
        <v>7.09</v>
      </c>
      <c r="AL1645">
        <v>299.75</v>
      </c>
    </row>
    <row r="1646" spans="2:38" x14ac:dyDescent="0.25">
      <c r="B1646" s="15">
        <v>32045</v>
      </c>
      <c r="C1646">
        <v>2570.17</v>
      </c>
      <c r="D1646">
        <v>320.16000000000003</v>
      </c>
      <c r="E1646">
        <v>441.88</v>
      </c>
      <c r="F1646">
        <v>3936.53</v>
      </c>
      <c r="G1646">
        <v>1492.6</v>
      </c>
      <c r="H1646">
        <v>25095.86</v>
      </c>
      <c r="I1646">
        <v>2062.1</v>
      </c>
      <c r="J1646">
        <v>25095.86</v>
      </c>
      <c r="K1646">
        <v>3840.11</v>
      </c>
      <c r="L1646">
        <v>8.4160000000000004</v>
      </c>
      <c r="M1646">
        <v>9.0679999999999996</v>
      </c>
      <c r="N1646">
        <v>9.5139999999999993</v>
      </c>
      <c r="O1646">
        <v>9.6639999999999997</v>
      </c>
      <c r="P1646">
        <v>97.38</v>
      </c>
      <c r="Q1646">
        <v>1.1535</v>
      </c>
      <c r="R1646">
        <v>143.66999999999999</v>
      </c>
      <c r="S1646">
        <v>1.6417000000000002</v>
      </c>
      <c r="T1646">
        <v>0.72150000000000003</v>
      </c>
      <c r="U1646">
        <v>0.6431</v>
      </c>
      <c r="V1646">
        <v>1.5112999999999999</v>
      </c>
      <c r="W1646">
        <v>6.6680000000000001</v>
      </c>
      <c r="X1646">
        <v>6.399</v>
      </c>
      <c r="Y1646">
        <v>13.03</v>
      </c>
      <c r="Z1646">
        <v>2.5225</v>
      </c>
      <c r="AA1646">
        <v>2.0575999999999999</v>
      </c>
      <c r="AB1646">
        <v>1.496</v>
      </c>
      <c r="AC1646">
        <v>74.900000000000006</v>
      </c>
      <c r="AD1646">
        <v>7.5949999999999998</v>
      </c>
      <c r="AE1646">
        <v>69.125</v>
      </c>
      <c r="AF1646">
        <v>131.80000000000001</v>
      </c>
      <c r="AG1646">
        <v>460.3</v>
      </c>
      <c r="AH1646">
        <v>19.46</v>
      </c>
      <c r="AI1646">
        <v>522.25</v>
      </c>
      <c r="AJ1646">
        <v>175.25</v>
      </c>
      <c r="AK1646">
        <v>6.15</v>
      </c>
      <c r="AL1646">
        <v>294.5</v>
      </c>
    </row>
    <row r="1647" spans="2:38" x14ac:dyDescent="0.25">
      <c r="B1647" s="15">
        <v>32038</v>
      </c>
      <c r="C1647">
        <v>2524.64</v>
      </c>
      <c r="D1647">
        <v>314.86</v>
      </c>
      <c r="E1647">
        <v>440.86</v>
      </c>
      <c r="F1647">
        <v>3913.6</v>
      </c>
      <c r="G1647">
        <v>1502.6</v>
      </c>
      <c r="H1647">
        <v>24844.84</v>
      </c>
      <c r="I1647">
        <v>2044.67</v>
      </c>
      <c r="J1647">
        <v>24844.84</v>
      </c>
      <c r="K1647">
        <v>3649.96</v>
      </c>
      <c r="L1647">
        <v>8.2509999999999994</v>
      </c>
      <c r="M1647">
        <v>8.9269999999999996</v>
      </c>
      <c r="N1647">
        <v>9.3810000000000002</v>
      </c>
      <c r="O1647">
        <v>9.5560000000000009</v>
      </c>
      <c r="P1647">
        <v>96.71</v>
      </c>
      <c r="Q1647">
        <v>1.1633</v>
      </c>
      <c r="R1647">
        <v>142.66999999999999</v>
      </c>
      <c r="S1647">
        <v>1.6553</v>
      </c>
      <c r="T1647">
        <v>0.73460000000000003</v>
      </c>
      <c r="U1647">
        <v>0.63849999999999996</v>
      </c>
      <c r="V1647">
        <v>1.4966999999999999</v>
      </c>
      <c r="W1647">
        <v>6.63</v>
      </c>
      <c r="X1647">
        <v>6.3620000000000001</v>
      </c>
      <c r="Y1647">
        <v>12.98</v>
      </c>
      <c r="Z1647">
        <v>2.5190000000000001</v>
      </c>
      <c r="AA1647">
        <v>2.0428999999999999</v>
      </c>
      <c r="AB1647">
        <v>1.496</v>
      </c>
      <c r="AC1647">
        <v>76.23</v>
      </c>
      <c r="AD1647">
        <v>7.3639999999999999</v>
      </c>
      <c r="AE1647">
        <v>68.400000000000006</v>
      </c>
      <c r="AF1647">
        <v>131.1</v>
      </c>
      <c r="AG1647">
        <v>459.2</v>
      </c>
      <c r="AH1647">
        <v>19.55</v>
      </c>
      <c r="AI1647">
        <v>535</v>
      </c>
      <c r="AJ1647">
        <v>175.75</v>
      </c>
      <c r="AK1647">
        <v>6.37</v>
      </c>
      <c r="AL1647">
        <v>285.75</v>
      </c>
    </row>
    <row r="1648" spans="2:38" x14ac:dyDescent="0.25">
      <c r="B1648" s="15">
        <v>32031</v>
      </c>
      <c r="C1648">
        <v>2608.7399999999998</v>
      </c>
      <c r="D1648">
        <v>321.98</v>
      </c>
      <c r="E1648">
        <v>446.17</v>
      </c>
      <c r="F1648">
        <v>3940.79</v>
      </c>
      <c r="G1648">
        <v>1509.9</v>
      </c>
      <c r="H1648">
        <v>24828.27</v>
      </c>
      <c r="I1648">
        <v>2052.4899999999998</v>
      </c>
      <c r="J1648">
        <v>24828.27</v>
      </c>
      <c r="K1648">
        <v>3660.5</v>
      </c>
      <c r="L1648">
        <v>8.2650000000000006</v>
      </c>
      <c r="M1648">
        <v>8.91</v>
      </c>
      <c r="N1648">
        <v>9.33</v>
      </c>
      <c r="O1648">
        <v>9.4949999999999992</v>
      </c>
      <c r="P1648">
        <v>97.06</v>
      </c>
      <c r="Q1648">
        <v>1.1677</v>
      </c>
      <c r="R1648">
        <v>142.80000000000001</v>
      </c>
      <c r="S1648">
        <v>1.65</v>
      </c>
      <c r="T1648">
        <v>0.72750000000000004</v>
      </c>
      <c r="U1648">
        <v>0.62250000000000005</v>
      </c>
      <c r="V1648">
        <v>1.4904999999999999</v>
      </c>
      <c r="W1648">
        <v>6.6109999999999998</v>
      </c>
      <c r="X1648">
        <v>6.3559999999999999</v>
      </c>
      <c r="Y1648">
        <v>12.96</v>
      </c>
      <c r="Z1648">
        <v>2.512</v>
      </c>
      <c r="AA1648">
        <v>2.0325000000000002</v>
      </c>
      <c r="AB1648">
        <v>1.496</v>
      </c>
      <c r="AC1648">
        <v>75.25</v>
      </c>
      <c r="AD1648">
        <v>7.7</v>
      </c>
      <c r="AE1648">
        <v>68.275000000000006</v>
      </c>
      <c r="AF1648">
        <v>137.55000000000001</v>
      </c>
      <c r="AG1648">
        <v>458.4</v>
      </c>
      <c r="AH1648">
        <v>19.399999999999999</v>
      </c>
      <c r="AI1648">
        <v>526.75</v>
      </c>
      <c r="AJ1648">
        <v>166</v>
      </c>
      <c r="AK1648">
        <v>6</v>
      </c>
      <c r="AL1648">
        <v>281</v>
      </c>
    </row>
    <row r="1649" spans="2:38" x14ac:dyDescent="0.25">
      <c r="B1649" s="15">
        <v>32024</v>
      </c>
      <c r="C1649">
        <v>2561.38</v>
      </c>
      <c r="D1649">
        <v>316.7</v>
      </c>
      <c r="E1649">
        <v>446.48</v>
      </c>
      <c r="F1649">
        <v>3955.36</v>
      </c>
      <c r="G1649">
        <v>1500.2</v>
      </c>
      <c r="H1649">
        <v>25744.03</v>
      </c>
      <c r="I1649">
        <v>2121.19</v>
      </c>
      <c r="J1649">
        <v>25744.03</v>
      </c>
      <c r="K1649">
        <v>3654.48</v>
      </c>
      <c r="L1649">
        <v>8.2279999999999998</v>
      </c>
      <c r="M1649">
        <v>8.8480000000000008</v>
      </c>
      <c r="N1649">
        <v>9.2889999999999997</v>
      </c>
      <c r="O1649">
        <v>9.4589999999999996</v>
      </c>
      <c r="P1649">
        <v>96.45</v>
      </c>
      <c r="Q1649">
        <v>1.1677999999999999</v>
      </c>
      <c r="R1649">
        <v>141.75</v>
      </c>
      <c r="S1649">
        <v>1.6537999999999999</v>
      </c>
      <c r="T1649">
        <v>0.72070000000000001</v>
      </c>
      <c r="U1649">
        <v>0.62060000000000004</v>
      </c>
      <c r="V1649">
        <v>1.4870000000000001</v>
      </c>
      <c r="W1649">
        <v>6.6059999999999999</v>
      </c>
      <c r="X1649">
        <v>6.3449999999999998</v>
      </c>
      <c r="Y1649">
        <v>12.94</v>
      </c>
      <c r="Z1649">
        <v>2.5095000000000001</v>
      </c>
      <c r="AA1649">
        <v>2.0325000000000002</v>
      </c>
      <c r="AB1649">
        <v>1.496</v>
      </c>
      <c r="AC1649">
        <v>76.3</v>
      </c>
      <c r="AD1649">
        <v>7.6310000000000002</v>
      </c>
      <c r="AE1649">
        <v>67.575000000000003</v>
      </c>
      <c r="AF1649">
        <v>135.69999999999999</v>
      </c>
      <c r="AG1649">
        <v>465.1</v>
      </c>
      <c r="AH1649">
        <v>19.32</v>
      </c>
      <c r="AI1649">
        <v>519</v>
      </c>
      <c r="AJ1649">
        <v>157</v>
      </c>
      <c r="AK1649">
        <v>5.63</v>
      </c>
      <c r="AL1649">
        <v>274.75</v>
      </c>
    </row>
    <row r="1650" spans="2:38" x14ac:dyDescent="0.25">
      <c r="B1650" s="15">
        <v>32017</v>
      </c>
      <c r="C1650">
        <v>2639.35</v>
      </c>
      <c r="D1650">
        <v>327.04000000000002</v>
      </c>
      <c r="E1650">
        <v>453.29</v>
      </c>
      <c r="F1650">
        <v>3975.32</v>
      </c>
      <c r="G1650">
        <v>1540.2</v>
      </c>
      <c r="H1650">
        <v>25974.959999999999</v>
      </c>
      <c r="I1650">
        <v>2157.48</v>
      </c>
      <c r="J1650">
        <v>25974.959999999999</v>
      </c>
      <c r="K1650">
        <v>3611.74</v>
      </c>
      <c r="L1650">
        <v>7.9820000000000002</v>
      </c>
      <c r="M1650">
        <v>8.5640000000000001</v>
      </c>
      <c r="N1650">
        <v>8.9960000000000004</v>
      </c>
      <c r="O1650">
        <v>9.1769999999999996</v>
      </c>
      <c r="P1650">
        <v>97.09</v>
      </c>
      <c r="Q1650">
        <v>1.1562000000000001</v>
      </c>
      <c r="R1650">
        <v>142</v>
      </c>
      <c r="S1650">
        <v>1.6324999999999998</v>
      </c>
      <c r="T1650">
        <v>0.71209999999999996</v>
      </c>
      <c r="U1650">
        <v>0.6048</v>
      </c>
      <c r="V1650">
        <v>1.4922</v>
      </c>
      <c r="W1650">
        <v>6.66</v>
      </c>
      <c r="X1650">
        <v>6.38</v>
      </c>
      <c r="Y1650">
        <v>13.05</v>
      </c>
      <c r="Z1650">
        <v>2.5175000000000001</v>
      </c>
      <c r="AA1650">
        <v>2.0512999999999999</v>
      </c>
      <c r="AB1650">
        <v>1.4158999999999999</v>
      </c>
      <c r="AC1650">
        <v>78.05</v>
      </c>
      <c r="AD1650">
        <v>7.35</v>
      </c>
      <c r="AE1650">
        <v>65.3</v>
      </c>
      <c r="AF1650">
        <v>130.4</v>
      </c>
      <c r="AG1650">
        <v>455.8</v>
      </c>
      <c r="AH1650">
        <v>19.39</v>
      </c>
      <c r="AI1650">
        <v>510.5</v>
      </c>
      <c r="AJ1650">
        <v>160.75</v>
      </c>
      <c r="AK1650">
        <v>5.6</v>
      </c>
      <c r="AL1650">
        <v>276.75</v>
      </c>
    </row>
    <row r="1651" spans="2:38" x14ac:dyDescent="0.25">
      <c r="B1651" s="15">
        <v>32010</v>
      </c>
      <c r="C1651">
        <v>2709.5</v>
      </c>
      <c r="D1651">
        <v>335.9</v>
      </c>
      <c r="E1651">
        <v>455.19</v>
      </c>
      <c r="F1651">
        <v>4040.32</v>
      </c>
      <c r="G1651">
        <v>1546.7</v>
      </c>
      <c r="H1651">
        <v>25559.18</v>
      </c>
      <c r="I1651">
        <v>2129.31</v>
      </c>
      <c r="J1651">
        <v>25559.18</v>
      </c>
      <c r="K1651">
        <v>3446.59</v>
      </c>
      <c r="L1651">
        <v>7.7350000000000003</v>
      </c>
      <c r="M1651">
        <v>8.3070000000000004</v>
      </c>
      <c r="N1651">
        <v>8.7639999999999993</v>
      </c>
      <c r="O1651">
        <v>8.9640000000000004</v>
      </c>
      <c r="P1651">
        <v>97.33</v>
      </c>
      <c r="Q1651">
        <v>1.1531</v>
      </c>
      <c r="R1651">
        <v>142.75</v>
      </c>
      <c r="S1651">
        <v>1.629</v>
      </c>
      <c r="T1651">
        <v>0.71309999999999996</v>
      </c>
      <c r="U1651">
        <v>0.60219999999999996</v>
      </c>
      <c r="V1651">
        <v>1.5047000000000001</v>
      </c>
      <c r="W1651">
        <v>6.6779999999999999</v>
      </c>
      <c r="X1651">
        <v>6.3855000000000004</v>
      </c>
      <c r="Y1651">
        <v>13.07</v>
      </c>
      <c r="Z1651">
        <v>2.5265</v>
      </c>
      <c r="AA1651">
        <v>2.0512999999999999</v>
      </c>
      <c r="AB1651">
        <v>1.4158999999999999</v>
      </c>
      <c r="AC1651">
        <v>79.650000000000006</v>
      </c>
      <c r="AD1651">
        <v>7.6749999999999998</v>
      </c>
      <c r="AE1651">
        <v>64.150000000000006</v>
      </c>
      <c r="AF1651">
        <v>130.1</v>
      </c>
      <c r="AG1651">
        <v>456.9</v>
      </c>
      <c r="AH1651">
        <v>19.420000000000002</v>
      </c>
      <c r="AI1651">
        <v>515.75</v>
      </c>
      <c r="AJ1651">
        <v>159.25</v>
      </c>
      <c r="AK1651">
        <v>6.05</v>
      </c>
      <c r="AL1651">
        <v>274</v>
      </c>
    </row>
    <row r="1652" spans="2:38" x14ac:dyDescent="0.25">
      <c r="B1652" s="15">
        <v>32003</v>
      </c>
      <c r="C1652">
        <v>2685.43</v>
      </c>
      <c r="D1652">
        <v>333.99</v>
      </c>
      <c r="E1652">
        <v>451.61</v>
      </c>
      <c r="F1652">
        <v>4083.23</v>
      </c>
      <c r="G1652">
        <v>1563.1</v>
      </c>
      <c r="H1652">
        <v>25494.01</v>
      </c>
      <c r="I1652">
        <v>2105.96</v>
      </c>
      <c r="J1652">
        <v>25494.01</v>
      </c>
      <c r="K1652">
        <v>3512.15</v>
      </c>
      <c r="L1652">
        <v>7.5600000000000005</v>
      </c>
      <c r="M1652">
        <v>8.1289999999999996</v>
      </c>
      <c r="N1652">
        <v>8.5510000000000002</v>
      </c>
      <c r="O1652">
        <v>8.74</v>
      </c>
      <c r="P1652">
        <v>100.56</v>
      </c>
      <c r="Q1652">
        <v>1.1188</v>
      </c>
      <c r="R1652">
        <v>150</v>
      </c>
      <c r="S1652">
        <v>1.589</v>
      </c>
      <c r="T1652">
        <v>0.7056</v>
      </c>
      <c r="U1652">
        <v>0.5827</v>
      </c>
      <c r="V1652">
        <v>1.5580000000000001</v>
      </c>
      <c r="W1652">
        <v>6.8449999999999998</v>
      </c>
      <c r="X1652">
        <v>6.5359999999999996</v>
      </c>
      <c r="Y1652">
        <v>13.09</v>
      </c>
      <c r="Z1652">
        <v>2.5445000000000002</v>
      </c>
      <c r="AA1652">
        <v>2.0985999999999998</v>
      </c>
      <c r="AB1652">
        <v>1.4158999999999999</v>
      </c>
      <c r="AC1652">
        <v>79.77</v>
      </c>
      <c r="AD1652">
        <v>7.42</v>
      </c>
      <c r="AE1652">
        <v>65.3</v>
      </c>
      <c r="AF1652">
        <v>128.75</v>
      </c>
      <c r="AG1652">
        <v>452</v>
      </c>
      <c r="AH1652">
        <v>20.57</v>
      </c>
      <c r="AI1652">
        <v>521</v>
      </c>
      <c r="AJ1652">
        <v>158.5</v>
      </c>
      <c r="AK1652">
        <v>6.16</v>
      </c>
      <c r="AL1652">
        <v>269.5</v>
      </c>
    </row>
    <row r="1653" spans="2:38" x14ac:dyDescent="0.25">
      <c r="B1653" s="15">
        <v>31996</v>
      </c>
      <c r="C1653">
        <v>2592</v>
      </c>
      <c r="D1653">
        <v>323</v>
      </c>
      <c r="E1653">
        <v>443.58</v>
      </c>
      <c r="F1653">
        <v>4038.07</v>
      </c>
      <c r="G1653">
        <v>1559.5</v>
      </c>
      <c r="H1653">
        <v>24800.95</v>
      </c>
      <c r="I1653">
        <v>2041.49</v>
      </c>
      <c r="J1653">
        <v>24800.95</v>
      </c>
      <c r="K1653">
        <v>3536.19</v>
      </c>
      <c r="L1653">
        <v>7.649</v>
      </c>
      <c r="M1653">
        <v>8.2370000000000001</v>
      </c>
      <c r="N1653">
        <v>8.6709999999999994</v>
      </c>
      <c r="O1653">
        <v>8.9</v>
      </c>
      <c r="P1653">
        <v>101.33</v>
      </c>
      <c r="Q1653">
        <v>1.1088</v>
      </c>
      <c r="R1653">
        <v>151.57</v>
      </c>
      <c r="S1653">
        <v>1.5667</v>
      </c>
      <c r="T1653">
        <v>0.70009999999999994</v>
      </c>
      <c r="U1653">
        <v>0.57330000000000003</v>
      </c>
      <c r="V1653">
        <v>1.5725</v>
      </c>
      <c r="W1653">
        <v>6.9059999999999997</v>
      </c>
      <c r="X1653">
        <v>6.5919999999999996</v>
      </c>
      <c r="Y1653">
        <v>13.09</v>
      </c>
      <c r="Z1653">
        <v>2.544</v>
      </c>
      <c r="AA1653">
        <v>2.0876999999999999</v>
      </c>
      <c r="AB1653">
        <v>1.4158999999999999</v>
      </c>
      <c r="AC1653">
        <v>77.2</v>
      </c>
      <c r="AD1653">
        <v>7.625</v>
      </c>
      <c r="AE1653">
        <v>65.375</v>
      </c>
      <c r="AF1653">
        <v>128.75</v>
      </c>
      <c r="AG1653">
        <v>454.6</v>
      </c>
      <c r="AH1653">
        <v>20.99</v>
      </c>
      <c r="AI1653">
        <v>515.25</v>
      </c>
      <c r="AJ1653">
        <v>152.5</v>
      </c>
      <c r="AK1653">
        <v>6.06</v>
      </c>
      <c r="AL1653">
        <v>258</v>
      </c>
    </row>
    <row r="1654" spans="2:38" x14ac:dyDescent="0.25">
      <c r="B1654" s="15">
        <v>31989</v>
      </c>
      <c r="C1654">
        <v>2572.0700000000002</v>
      </c>
      <c r="D1654">
        <v>318.66000000000003</v>
      </c>
      <c r="E1654">
        <v>434.93</v>
      </c>
      <c r="F1654">
        <v>4030.35</v>
      </c>
      <c r="G1654">
        <v>1510.5</v>
      </c>
      <c r="H1654">
        <v>24488.11</v>
      </c>
      <c r="I1654">
        <v>2015.11</v>
      </c>
      <c r="J1654">
        <v>24488.11</v>
      </c>
      <c r="K1654">
        <v>3479.24</v>
      </c>
      <c r="L1654">
        <v>7.6159999999999997</v>
      </c>
      <c r="M1654">
        <v>8.2070000000000007</v>
      </c>
      <c r="N1654">
        <v>8.6519999999999992</v>
      </c>
      <c r="O1654">
        <v>8.8960000000000008</v>
      </c>
      <c r="P1654">
        <v>99.79</v>
      </c>
      <c r="Q1654">
        <v>1.1287</v>
      </c>
      <c r="R1654">
        <v>149.9</v>
      </c>
      <c r="S1654">
        <v>1.591</v>
      </c>
      <c r="T1654">
        <v>0.69779999999999998</v>
      </c>
      <c r="U1654">
        <v>0.56289999999999996</v>
      </c>
      <c r="V1654">
        <v>1.5385</v>
      </c>
      <c r="W1654">
        <v>6.8094999999999999</v>
      </c>
      <c r="X1654">
        <v>6.4889999999999999</v>
      </c>
      <c r="Y1654">
        <v>13.11</v>
      </c>
      <c r="Z1654">
        <v>2.5404999999999998</v>
      </c>
      <c r="AA1654">
        <v>2.0724999999999998</v>
      </c>
      <c r="AB1654">
        <v>1.4158999999999999</v>
      </c>
      <c r="AC1654">
        <v>79.3</v>
      </c>
      <c r="AD1654">
        <v>8.35</v>
      </c>
      <c r="AE1654">
        <v>63.05</v>
      </c>
      <c r="AF1654">
        <v>127.6</v>
      </c>
      <c r="AG1654">
        <v>464.1</v>
      </c>
      <c r="AH1654">
        <v>21.37</v>
      </c>
      <c r="AI1654">
        <v>532</v>
      </c>
      <c r="AJ1654">
        <v>163.5</v>
      </c>
      <c r="AK1654">
        <v>5.9399999999999995</v>
      </c>
      <c r="AL1654">
        <v>261.25</v>
      </c>
    </row>
    <row r="1655" spans="2:38" x14ac:dyDescent="0.25">
      <c r="B1655" s="15">
        <v>31982</v>
      </c>
      <c r="C1655">
        <v>2485.33</v>
      </c>
      <c r="D1655">
        <v>309.27</v>
      </c>
      <c r="E1655">
        <v>429.13</v>
      </c>
      <c r="F1655">
        <v>3956.31</v>
      </c>
      <c r="G1655">
        <v>1459.7</v>
      </c>
      <c r="H1655">
        <v>23942.94</v>
      </c>
      <c r="I1655">
        <v>1999.35</v>
      </c>
      <c r="J1655">
        <v>23942.94</v>
      </c>
      <c r="K1655">
        <v>3343.6</v>
      </c>
      <c r="L1655">
        <v>7.4850000000000003</v>
      </c>
      <c r="M1655">
        <v>8.1159999999999997</v>
      </c>
      <c r="N1655">
        <v>8.5749999999999993</v>
      </c>
      <c r="O1655">
        <v>8.83</v>
      </c>
      <c r="P1655">
        <v>99.37</v>
      </c>
      <c r="Q1655">
        <v>1.1311</v>
      </c>
      <c r="R1655">
        <v>149.94999999999999</v>
      </c>
      <c r="S1655">
        <v>1.603</v>
      </c>
      <c r="T1655">
        <v>0.70699999999999996</v>
      </c>
      <c r="U1655">
        <v>0.5998</v>
      </c>
      <c r="V1655">
        <v>1.536</v>
      </c>
      <c r="W1655">
        <v>6.7850000000000001</v>
      </c>
      <c r="X1655">
        <v>6.4649999999999999</v>
      </c>
      <c r="Y1655">
        <v>13.05</v>
      </c>
      <c r="Z1655">
        <v>2.5470000000000002</v>
      </c>
      <c r="AA1655">
        <v>2.0682</v>
      </c>
      <c r="AB1655">
        <v>1.3536999999999999</v>
      </c>
      <c r="AC1655">
        <v>77.180000000000007</v>
      </c>
      <c r="AD1655">
        <v>7.72</v>
      </c>
      <c r="AE1655">
        <v>60.5</v>
      </c>
      <c r="AF1655">
        <v>126.15</v>
      </c>
      <c r="AG1655">
        <v>454.5</v>
      </c>
      <c r="AH1655">
        <v>20.57</v>
      </c>
      <c r="AI1655">
        <v>532.25</v>
      </c>
      <c r="AJ1655">
        <v>163.75</v>
      </c>
      <c r="AK1655">
        <v>6.03</v>
      </c>
      <c r="AL1655">
        <v>256.75</v>
      </c>
    </row>
    <row r="1656" spans="2:38" x14ac:dyDescent="0.25">
      <c r="B1656" s="15">
        <v>31975</v>
      </c>
      <c r="C1656">
        <v>2510.04</v>
      </c>
      <c r="D1656">
        <v>314.58999999999997</v>
      </c>
      <c r="E1656">
        <v>434.08</v>
      </c>
      <c r="F1656">
        <v>3984.32</v>
      </c>
      <c r="G1656">
        <v>1472.6</v>
      </c>
      <c r="H1656">
        <v>23983.45</v>
      </c>
      <c r="I1656">
        <v>1996.69</v>
      </c>
      <c r="J1656">
        <v>23983.45</v>
      </c>
      <c r="K1656">
        <v>3342.13</v>
      </c>
      <c r="L1656">
        <v>7.31</v>
      </c>
      <c r="M1656">
        <v>7.9050000000000002</v>
      </c>
      <c r="N1656">
        <v>8.3569999999999993</v>
      </c>
      <c r="O1656">
        <v>8.5540000000000003</v>
      </c>
      <c r="P1656">
        <v>99.99</v>
      </c>
      <c r="Q1656">
        <v>1.1303000000000001</v>
      </c>
      <c r="R1656">
        <v>152.76</v>
      </c>
      <c r="S1656">
        <v>1.6074999999999999</v>
      </c>
      <c r="T1656">
        <v>0.71099999999999997</v>
      </c>
      <c r="U1656">
        <v>0.60619999999999996</v>
      </c>
      <c r="V1656">
        <v>1.5474999999999999</v>
      </c>
      <c r="W1656">
        <v>6.7629999999999999</v>
      </c>
      <c r="X1656">
        <v>6.4719999999999995</v>
      </c>
      <c r="Y1656">
        <v>12.99</v>
      </c>
      <c r="Z1656">
        <v>2.5514999999999999</v>
      </c>
      <c r="AA1656">
        <v>2.0619000000000001</v>
      </c>
      <c r="AB1656">
        <v>1.3536999999999999</v>
      </c>
      <c r="AC1656">
        <v>76.12</v>
      </c>
      <c r="AD1656">
        <v>7.444</v>
      </c>
      <c r="AE1656">
        <v>60.9</v>
      </c>
      <c r="AF1656">
        <v>131.55000000000001</v>
      </c>
      <c r="AG1656">
        <v>449.3</v>
      </c>
      <c r="AH1656">
        <v>22.39</v>
      </c>
      <c r="AI1656">
        <v>537.25</v>
      </c>
      <c r="AJ1656">
        <v>158.5</v>
      </c>
      <c r="AK1656">
        <v>6.44</v>
      </c>
      <c r="AL1656">
        <v>252</v>
      </c>
    </row>
    <row r="1657" spans="2:38" x14ac:dyDescent="0.25">
      <c r="B1657" s="15">
        <v>31968</v>
      </c>
      <c r="C1657">
        <v>2455.9899999999998</v>
      </c>
      <c r="D1657">
        <v>308.37</v>
      </c>
      <c r="E1657">
        <v>426</v>
      </c>
      <c r="F1657">
        <v>3925.03</v>
      </c>
      <c r="G1657">
        <v>1419.8</v>
      </c>
      <c r="H1657">
        <v>24102.99</v>
      </c>
      <c r="I1657">
        <v>2017.74</v>
      </c>
      <c r="J1657">
        <v>24102.99</v>
      </c>
      <c r="K1657">
        <v>3207.21</v>
      </c>
      <c r="L1657">
        <v>7.2939999999999996</v>
      </c>
      <c r="M1657">
        <v>7.899</v>
      </c>
      <c r="N1657">
        <v>8.3149999999999995</v>
      </c>
      <c r="O1657">
        <v>8.4580000000000002</v>
      </c>
      <c r="P1657">
        <v>99.22</v>
      </c>
      <c r="Q1657">
        <v>1.1364000000000001</v>
      </c>
      <c r="R1657">
        <v>150.65</v>
      </c>
      <c r="S1657">
        <v>1.6135000000000002</v>
      </c>
      <c r="T1657">
        <v>0.70809999999999995</v>
      </c>
      <c r="U1657">
        <v>0.59770000000000001</v>
      </c>
      <c r="V1657">
        <v>1.5405</v>
      </c>
      <c r="W1657">
        <v>6.7510000000000003</v>
      </c>
      <c r="X1657">
        <v>6.4329999999999998</v>
      </c>
      <c r="Y1657">
        <v>12.94</v>
      </c>
      <c r="Z1657">
        <v>2.54</v>
      </c>
      <c r="AA1657">
        <v>2.0619000000000001</v>
      </c>
      <c r="AB1657">
        <v>1.3536999999999999</v>
      </c>
      <c r="AC1657">
        <v>74.430000000000007</v>
      </c>
      <c r="AD1657">
        <v>7.5860000000000003</v>
      </c>
      <c r="AE1657">
        <v>62.85</v>
      </c>
      <c r="AF1657">
        <v>132</v>
      </c>
      <c r="AG1657">
        <v>446</v>
      </c>
      <c r="AH1657">
        <v>21.33</v>
      </c>
      <c r="AI1657">
        <v>548</v>
      </c>
      <c r="AJ1657">
        <v>167</v>
      </c>
      <c r="AK1657">
        <v>6.96</v>
      </c>
      <c r="AL1657">
        <v>261</v>
      </c>
    </row>
    <row r="1658" spans="2:38" x14ac:dyDescent="0.25">
      <c r="B1658" s="15">
        <v>31961</v>
      </c>
      <c r="C1658">
        <v>2436.6999999999998</v>
      </c>
      <c r="D1658">
        <v>305.63</v>
      </c>
      <c r="E1658">
        <v>425.88</v>
      </c>
      <c r="F1658">
        <v>3807.95</v>
      </c>
      <c r="G1658">
        <v>1419.3</v>
      </c>
      <c r="H1658">
        <v>24465.48</v>
      </c>
      <c r="I1658">
        <v>2050.52</v>
      </c>
      <c r="J1658">
        <v>24465.48</v>
      </c>
      <c r="K1658">
        <v>3208.84</v>
      </c>
      <c r="L1658">
        <v>7.3819999999999997</v>
      </c>
      <c r="M1658">
        <v>7.915</v>
      </c>
      <c r="N1658">
        <v>8.2919999999999998</v>
      </c>
      <c r="O1658">
        <v>8.43</v>
      </c>
      <c r="P1658">
        <v>98.46</v>
      </c>
      <c r="Q1658">
        <v>1.1392</v>
      </c>
      <c r="R1658">
        <v>148.82</v>
      </c>
      <c r="S1658">
        <v>1.6099999999999999</v>
      </c>
      <c r="T1658">
        <v>0.71850000000000003</v>
      </c>
      <c r="U1658">
        <v>0.59440000000000004</v>
      </c>
      <c r="V1658">
        <v>1.5306999999999999</v>
      </c>
      <c r="W1658">
        <v>6.7315000000000005</v>
      </c>
      <c r="X1658">
        <v>6.42</v>
      </c>
      <c r="Y1658">
        <v>12.9</v>
      </c>
      <c r="Z1658">
        <v>2.5324999999999998</v>
      </c>
      <c r="AA1658">
        <v>2.0554999999999999</v>
      </c>
      <c r="AB1658">
        <v>1.3536999999999999</v>
      </c>
      <c r="AC1658">
        <v>76.75</v>
      </c>
      <c r="AD1658">
        <v>7.407</v>
      </c>
      <c r="AE1658">
        <v>63.2</v>
      </c>
      <c r="AF1658">
        <v>130.25</v>
      </c>
      <c r="AG1658">
        <v>448.8</v>
      </c>
      <c r="AH1658">
        <v>20.61</v>
      </c>
      <c r="AI1658">
        <v>536.75</v>
      </c>
      <c r="AJ1658">
        <v>173.75</v>
      </c>
      <c r="AK1658">
        <v>6.96</v>
      </c>
      <c r="AL1658">
        <v>263.75</v>
      </c>
    </row>
    <row r="1659" spans="2:38" x14ac:dyDescent="0.25">
      <c r="B1659" s="15">
        <v>31954</v>
      </c>
      <c r="C1659">
        <v>2436.86</v>
      </c>
      <c r="D1659">
        <v>307.16000000000003</v>
      </c>
      <c r="E1659">
        <v>426.68</v>
      </c>
      <c r="F1659">
        <v>3727.16</v>
      </c>
      <c r="G1659">
        <v>1408.6</v>
      </c>
      <c r="H1659">
        <v>25049.83</v>
      </c>
      <c r="I1659">
        <v>2130.64</v>
      </c>
      <c r="J1659">
        <v>25049.83</v>
      </c>
      <c r="K1659">
        <v>3138.68</v>
      </c>
      <c r="L1659">
        <v>7.5030000000000001</v>
      </c>
      <c r="M1659">
        <v>7.992</v>
      </c>
      <c r="N1659">
        <v>8.3339999999999996</v>
      </c>
      <c r="O1659">
        <v>8.484</v>
      </c>
      <c r="P1659">
        <v>98.25</v>
      </c>
      <c r="Q1659">
        <v>1.1475</v>
      </c>
      <c r="R1659">
        <v>146.30000000000001</v>
      </c>
      <c r="S1659">
        <v>1.6105</v>
      </c>
      <c r="T1659">
        <v>0.71940000000000004</v>
      </c>
      <c r="U1659">
        <v>0.5917</v>
      </c>
      <c r="V1659">
        <v>1.5145</v>
      </c>
      <c r="W1659">
        <v>6.7</v>
      </c>
      <c r="X1659">
        <v>6.3810000000000002</v>
      </c>
      <c r="Y1659">
        <v>12.87</v>
      </c>
      <c r="Z1659">
        <v>2.52</v>
      </c>
      <c r="AA1659">
        <v>2.0491999999999999</v>
      </c>
      <c r="AB1659">
        <v>1.2770999999999999</v>
      </c>
      <c r="AC1659">
        <v>75.2</v>
      </c>
      <c r="AD1659">
        <v>6.9550000000000001</v>
      </c>
      <c r="AE1659">
        <v>63.3</v>
      </c>
      <c r="AF1659">
        <v>131.6</v>
      </c>
      <c r="AG1659">
        <v>447.1</v>
      </c>
      <c r="AH1659">
        <v>20.239999999999998</v>
      </c>
      <c r="AI1659">
        <v>548</v>
      </c>
      <c r="AJ1659">
        <v>185.25</v>
      </c>
      <c r="AK1659">
        <v>6.89</v>
      </c>
      <c r="AL1659">
        <v>259.75</v>
      </c>
    </row>
    <row r="1660" spans="2:38" x14ac:dyDescent="0.25">
      <c r="B1660" s="15">
        <v>31947</v>
      </c>
      <c r="C1660">
        <v>2420.85</v>
      </c>
      <c r="D1660">
        <v>306.97000000000003</v>
      </c>
      <c r="E1660">
        <v>429.08</v>
      </c>
      <c r="F1660">
        <v>3740.18</v>
      </c>
      <c r="G1660">
        <v>1377.7</v>
      </c>
      <c r="H1660">
        <v>25288.12</v>
      </c>
      <c r="I1660">
        <v>2174.81</v>
      </c>
      <c r="J1660">
        <v>25288.12</v>
      </c>
      <c r="K1660">
        <v>3165.64</v>
      </c>
      <c r="L1660">
        <v>7.4269999999999996</v>
      </c>
      <c r="M1660">
        <v>7.8890000000000002</v>
      </c>
      <c r="N1660">
        <v>8.2929999999999993</v>
      </c>
      <c r="O1660">
        <v>8.4759999999999991</v>
      </c>
      <c r="P1660">
        <v>98.2</v>
      </c>
      <c r="Q1660">
        <v>1.1455</v>
      </c>
      <c r="R1660">
        <v>145.05000000000001</v>
      </c>
      <c r="S1660">
        <v>1.6160000000000001</v>
      </c>
      <c r="T1660">
        <v>0.72189999999999999</v>
      </c>
      <c r="U1660">
        <v>0.59519999999999995</v>
      </c>
      <c r="V1660">
        <v>1.522</v>
      </c>
      <c r="W1660">
        <v>6.74</v>
      </c>
      <c r="X1660">
        <v>6.3810000000000002</v>
      </c>
      <c r="Y1660">
        <v>12.84</v>
      </c>
      <c r="Z1660">
        <v>2.5164999999999997</v>
      </c>
      <c r="AA1660">
        <v>2.0243000000000002</v>
      </c>
      <c r="AB1660">
        <v>1.2770999999999999</v>
      </c>
      <c r="AC1660">
        <v>76.25</v>
      </c>
      <c r="AD1660">
        <v>7.17</v>
      </c>
      <c r="AE1660">
        <v>69.62</v>
      </c>
      <c r="AF1660">
        <v>134.9</v>
      </c>
      <c r="AG1660">
        <v>445</v>
      </c>
      <c r="AH1660">
        <v>20.66</v>
      </c>
      <c r="AI1660">
        <v>563.5</v>
      </c>
      <c r="AJ1660">
        <v>192.25</v>
      </c>
      <c r="AK1660">
        <v>6.61</v>
      </c>
      <c r="AL1660">
        <v>263.75</v>
      </c>
    </row>
    <row r="1661" spans="2:38" x14ac:dyDescent="0.25">
      <c r="B1661" s="15">
        <v>31940</v>
      </c>
      <c r="C1661">
        <v>2377.73</v>
      </c>
      <c r="D1661">
        <v>301.62</v>
      </c>
      <c r="E1661">
        <v>425.38</v>
      </c>
      <c r="F1661">
        <v>3725.41</v>
      </c>
      <c r="G1661">
        <v>1313.2</v>
      </c>
      <c r="H1661">
        <v>25894.27</v>
      </c>
      <c r="I1661">
        <v>2255.67</v>
      </c>
      <c r="J1661">
        <v>25894.27</v>
      </c>
      <c r="K1661">
        <v>3129.88</v>
      </c>
      <c r="L1661">
        <v>7.468</v>
      </c>
      <c r="M1661">
        <v>7.92</v>
      </c>
      <c r="N1661">
        <v>8.3030000000000008</v>
      </c>
      <c r="O1661">
        <v>8.4870000000000001</v>
      </c>
      <c r="P1661">
        <v>97.17</v>
      </c>
      <c r="Q1661">
        <v>1.159</v>
      </c>
      <c r="R1661">
        <v>143.85</v>
      </c>
      <c r="S1661">
        <v>1.6520000000000001</v>
      </c>
      <c r="T1661">
        <v>0.7167</v>
      </c>
      <c r="U1661">
        <v>0.58720000000000006</v>
      </c>
      <c r="V1661">
        <v>1.5</v>
      </c>
      <c r="W1661">
        <v>6.6909999999999998</v>
      </c>
      <c r="X1661">
        <v>6.3090000000000002</v>
      </c>
      <c r="Y1661">
        <v>12.72</v>
      </c>
      <c r="Z1661">
        <v>2.4895</v>
      </c>
      <c r="AA1661">
        <v>2.0101</v>
      </c>
      <c r="AB1661">
        <v>1.2770999999999999</v>
      </c>
      <c r="AC1661">
        <v>76.150000000000006</v>
      </c>
      <c r="AD1661">
        <v>7.7350000000000003</v>
      </c>
      <c r="AE1661">
        <v>69.150000000000006</v>
      </c>
      <c r="AF1661">
        <v>133.6</v>
      </c>
      <c r="AG1661">
        <v>454.6</v>
      </c>
      <c r="AH1661">
        <v>19.91</v>
      </c>
      <c r="AI1661">
        <v>574.5</v>
      </c>
      <c r="AJ1661">
        <v>190.25</v>
      </c>
      <c r="AK1661">
        <v>6.59</v>
      </c>
      <c r="AL1661">
        <v>263.5</v>
      </c>
    </row>
    <row r="1662" spans="2:38" x14ac:dyDescent="0.25">
      <c r="B1662" s="15">
        <v>31933</v>
      </c>
      <c r="C1662">
        <v>2326.15</v>
      </c>
      <c r="D1662">
        <v>293.45</v>
      </c>
      <c r="E1662">
        <v>417.82</v>
      </c>
      <c r="F1662">
        <v>3728.03</v>
      </c>
      <c r="G1662">
        <v>1308.2</v>
      </c>
      <c r="H1662">
        <v>25271.3</v>
      </c>
      <c r="I1662">
        <v>2180.0100000000002</v>
      </c>
      <c r="J1662">
        <v>25271.3</v>
      </c>
      <c r="K1662">
        <v>3064.33</v>
      </c>
      <c r="L1662">
        <v>7.6260000000000003</v>
      </c>
      <c r="M1662">
        <v>8.1150000000000002</v>
      </c>
      <c r="N1662">
        <v>8.4809999999999999</v>
      </c>
      <c r="O1662">
        <v>8.6449999999999996</v>
      </c>
      <c r="P1662">
        <v>97.64</v>
      </c>
      <c r="Q1662">
        <v>1.1543000000000001</v>
      </c>
      <c r="R1662">
        <v>143.80000000000001</v>
      </c>
      <c r="S1662">
        <v>1.631</v>
      </c>
      <c r="T1662">
        <v>0.71389999999999998</v>
      </c>
      <c r="U1662">
        <v>0.57740000000000002</v>
      </c>
      <c r="V1662">
        <v>1.504</v>
      </c>
      <c r="W1662">
        <v>6.73</v>
      </c>
      <c r="X1662">
        <v>6.33</v>
      </c>
      <c r="Y1662">
        <v>12.84</v>
      </c>
      <c r="Z1662">
        <v>2.4969999999999999</v>
      </c>
      <c r="AA1662">
        <v>2.0101</v>
      </c>
      <c r="AB1662">
        <v>1.2770999999999999</v>
      </c>
      <c r="AC1662">
        <v>74.5</v>
      </c>
      <c r="AD1662">
        <v>7.84</v>
      </c>
      <c r="AE1662">
        <v>68.02</v>
      </c>
      <c r="AF1662">
        <v>132.35</v>
      </c>
      <c r="AG1662">
        <v>453.8</v>
      </c>
      <c r="AH1662">
        <v>19.79</v>
      </c>
      <c r="AI1662">
        <v>565.5</v>
      </c>
      <c r="AJ1662">
        <v>189.25</v>
      </c>
      <c r="AK1662">
        <v>6.5600000000000005</v>
      </c>
      <c r="AL1662">
        <v>265.25</v>
      </c>
    </row>
    <row r="1663" spans="2:38" x14ac:dyDescent="0.25">
      <c r="B1663" s="15">
        <v>31926</v>
      </c>
      <c r="C1663">
        <v>2291.5700000000002</v>
      </c>
      <c r="D1663">
        <v>290.10000000000002</v>
      </c>
      <c r="E1663">
        <v>416.54</v>
      </c>
      <c r="F1663">
        <v>3685.24</v>
      </c>
      <c r="G1663">
        <v>1316.4</v>
      </c>
      <c r="H1663">
        <v>24772.39</v>
      </c>
      <c r="I1663">
        <v>2134.73</v>
      </c>
      <c r="J1663">
        <v>24772.39</v>
      </c>
      <c r="K1663">
        <v>2919.7</v>
      </c>
      <c r="L1663">
        <v>7.6820000000000004</v>
      </c>
      <c r="M1663">
        <v>8.1530000000000005</v>
      </c>
      <c r="N1663">
        <v>8.4629999999999992</v>
      </c>
      <c r="O1663">
        <v>8.6359999999999992</v>
      </c>
      <c r="P1663">
        <v>97.65</v>
      </c>
      <c r="Q1663">
        <v>1.1494</v>
      </c>
      <c r="R1663">
        <v>144.1</v>
      </c>
      <c r="S1663">
        <v>1.6294999999999999</v>
      </c>
      <c r="T1663">
        <v>0.7137</v>
      </c>
      <c r="U1663">
        <v>0.57709999999999995</v>
      </c>
      <c r="V1663">
        <v>1.5125</v>
      </c>
      <c r="W1663">
        <v>6.7620000000000005</v>
      </c>
      <c r="X1663">
        <v>6.3620000000000001</v>
      </c>
      <c r="Y1663">
        <v>12.85</v>
      </c>
      <c r="Z1663">
        <v>2.4990000000000001</v>
      </c>
      <c r="AA1663">
        <v>2.0222000000000002</v>
      </c>
      <c r="AB1663">
        <v>1.2770999999999999</v>
      </c>
      <c r="AC1663">
        <v>73.2</v>
      </c>
      <c r="AD1663">
        <v>7.67</v>
      </c>
      <c r="AE1663">
        <v>67.67</v>
      </c>
      <c r="AF1663">
        <v>131.69999999999999</v>
      </c>
      <c r="AG1663">
        <v>450.2</v>
      </c>
      <c r="AH1663">
        <v>19.38</v>
      </c>
      <c r="AI1663">
        <v>548.75</v>
      </c>
      <c r="AJ1663">
        <v>188.75</v>
      </c>
      <c r="AK1663">
        <v>6.72</v>
      </c>
      <c r="AL1663">
        <v>274.25</v>
      </c>
    </row>
    <row r="1664" spans="2:38" x14ac:dyDescent="0.25">
      <c r="B1664" s="15">
        <v>31919</v>
      </c>
      <c r="C1664">
        <v>2243.1999999999998</v>
      </c>
      <c r="D1664">
        <v>282.16000000000003</v>
      </c>
      <c r="E1664">
        <v>407.4</v>
      </c>
      <c r="F1664">
        <v>3678.87</v>
      </c>
      <c r="G1664">
        <v>1283.3</v>
      </c>
      <c r="H1664">
        <v>24156.71</v>
      </c>
      <c r="I1664">
        <v>2109.08</v>
      </c>
      <c r="J1664">
        <v>24156.71</v>
      </c>
      <c r="K1664">
        <v>2897.62</v>
      </c>
      <c r="L1664">
        <v>7.9399999999999995</v>
      </c>
      <c r="M1664">
        <v>8.43</v>
      </c>
      <c r="N1664">
        <v>8.7479999999999993</v>
      </c>
      <c r="O1664">
        <v>8.9039999999999999</v>
      </c>
      <c r="P1664">
        <v>95.85</v>
      </c>
      <c r="Q1664">
        <v>1.1747000000000001</v>
      </c>
      <c r="R1664">
        <v>140.6</v>
      </c>
      <c r="S1664">
        <v>1.673</v>
      </c>
      <c r="T1664">
        <v>0.7208</v>
      </c>
      <c r="U1664">
        <v>0.5776</v>
      </c>
      <c r="V1664">
        <v>1.4605000000000001</v>
      </c>
      <c r="W1664">
        <v>6.633</v>
      </c>
      <c r="X1664">
        <v>6.2374999999999998</v>
      </c>
      <c r="Y1664">
        <v>12.63</v>
      </c>
      <c r="Z1664">
        <v>2.472</v>
      </c>
      <c r="AA1664">
        <v>1.9794</v>
      </c>
      <c r="AB1664">
        <v>1.1992</v>
      </c>
      <c r="AC1664">
        <v>72.099999999999994</v>
      </c>
      <c r="AD1664">
        <v>8.2200000000000006</v>
      </c>
      <c r="AE1664">
        <v>67.42</v>
      </c>
      <c r="AF1664">
        <v>131.05000000000001</v>
      </c>
      <c r="AG1664">
        <v>464.6</v>
      </c>
      <c r="AH1664">
        <v>19.350000000000001</v>
      </c>
      <c r="AI1664">
        <v>558.5</v>
      </c>
      <c r="AJ1664">
        <v>191</v>
      </c>
      <c r="AK1664">
        <v>7.03</v>
      </c>
      <c r="AL1664">
        <v>287.75</v>
      </c>
    </row>
    <row r="1665" spans="2:38" x14ac:dyDescent="0.25">
      <c r="B1665" s="15">
        <v>31912</v>
      </c>
      <c r="C1665">
        <v>2272.52</v>
      </c>
      <c r="D1665">
        <v>287.43</v>
      </c>
      <c r="E1665">
        <v>418.88</v>
      </c>
      <c r="F1665">
        <v>3813.76</v>
      </c>
      <c r="G1665">
        <v>1310.8</v>
      </c>
      <c r="H1665">
        <v>24729.03</v>
      </c>
      <c r="I1665">
        <v>2178.79</v>
      </c>
      <c r="J1665">
        <v>24729.03</v>
      </c>
      <c r="K1665">
        <v>2872.19</v>
      </c>
      <c r="L1665">
        <v>7.9020000000000001</v>
      </c>
      <c r="M1665">
        <v>8.4209999999999994</v>
      </c>
      <c r="N1665">
        <v>8.7490000000000006</v>
      </c>
      <c r="O1665">
        <v>8.9079999999999995</v>
      </c>
      <c r="P1665">
        <v>95.41</v>
      </c>
      <c r="Q1665">
        <v>1.1762999999999999</v>
      </c>
      <c r="R1665">
        <v>139.80000000000001</v>
      </c>
      <c r="S1665">
        <v>1.6783000000000001</v>
      </c>
      <c r="T1665">
        <v>0.71419999999999995</v>
      </c>
      <c r="U1665">
        <v>0.57809999999999995</v>
      </c>
      <c r="V1665">
        <v>1.4616</v>
      </c>
      <c r="W1665">
        <v>6.6449999999999996</v>
      </c>
      <c r="X1665">
        <v>6.2389999999999999</v>
      </c>
      <c r="Y1665">
        <v>12.65</v>
      </c>
      <c r="Z1665">
        <v>2.4689999999999999</v>
      </c>
      <c r="AA1665">
        <v>1.996</v>
      </c>
      <c r="AB1665">
        <v>1.1992</v>
      </c>
      <c r="AC1665">
        <v>70.989999999999995</v>
      </c>
      <c r="AD1665">
        <v>9.44</v>
      </c>
      <c r="AE1665">
        <v>66.849999999999994</v>
      </c>
      <c r="AF1665">
        <v>136.80000000000001</v>
      </c>
      <c r="AG1665">
        <v>476.2</v>
      </c>
      <c r="AH1665">
        <v>19.8</v>
      </c>
      <c r="AI1665">
        <v>573.25</v>
      </c>
      <c r="AJ1665">
        <v>188.5</v>
      </c>
      <c r="AK1665">
        <v>7.34</v>
      </c>
      <c r="AL1665">
        <v>305</v>
      </c>
    </row>
    <row r="1666" spans="2:38" x14ac:dyDescent="0.25">
      <c r="B1666" s="15">
        <v>31905</v>
      </c>
      <c r="C1666">
        <v>2322.3000000000002</v>
      </c>
      <c r="D1666">
        <v>293.37</v>
      </c>
      <c r="E1666">
        <v>423.17</v>
      </c>
      <c r="F1666">
        <v>3818.11</v>
      </c>
      <c r="G1666">
        <v>1325</v>
      </c>
      <c r="H1666">
        <v>24589.23</v>
      </c>
      <c r="I1666">
        <v>2189.89</v>
      </c>
      <c r="J1666">
        <v>24589.23</v>
      </c>
      <c r="K1666">
        <v>2805.06</v>
      </c>
      <c r="L1666">
        <v>7.53</v>
      </c>
      <c r="M1666">
        <v>8.0150000000000006</v>
      </c>
      <c r="N1666">
        <v>8.4130000000000003</v>
      </c>
      <c r="O1666">
        <v>8.5860000000000003</v>
      </c>
      <c r="P1666">
        <v>95.92</v>
      </c>
      <c r="Q1666">
        <v>1.1684000000000001</v>
      </c>
      <c r="R1666">
        <v>139.6</v>
      </c>
      <c r="S1666">
        <v>1.6745000000000001</v>
      </c>
      <c r="T1666">
        <v>0.71299999999999997</v>
      </c>
      <c r="U1666">
        <v>0.57320000000000004</v>
      </c>
      <c r="V1666">
        <v>1.4710000000000001</v>
      </c>
      <c r="W1666">
        <v>6.6695000000000002</v>
      </c>
      <c r="X1666">
        <v>6.2474999999999996</v>
      </c>
      <c r="Y1666">
        <v>12.59</v>
      </c>
      <c r="Z1666">
        <v>2.4689999999999999</v>
      </c>
      <c r="AA1666">
        <v>2.0101</v>
      </c>
      <c r="AB1666">
        <v>1.1992</v>
      </c>
      <c r="AC1666">
        <v>67.5</v>
      </c>
      <c r="AD1666">
        <v>8.3249999999999993</v>
      </c>
      <c r="AE1666">
        <v>69.25</v>
      </c>
      <c r="AF1666">
        <v>134.1</v>
      </c>
      <c r="AG1666">
        <v>456.7</v>
      </c>
      <c r="AH1666">
        <v>19.260000000000002</v>
      </c>
      <c r="AI1666">
        <v>555.5</v>
      </c>
      <c r="AJ1666">
        <v>186.5</v>
      </c>
      <c r="AK1666">
        <v>6.96</v>
      </c>
      <c r="AL1666">
        <v>305</v>
      </c>
    </row>
    <row r="1667" spans="2:38" x14ac:dyDescent="0.25">
      <c r="B1667" s="15">
        <v>31898</v>
      </c>
      <c r="C1667">
        <v>2280.4</v>
      </c>
      <c r="D1667">
        <v>288.02999999999997</v>
      </c>
      <c r="E1667">
        <v>418.44</v>
      </c>
      <c r="F1667">
        <v>3708.53</v>
      </c>
      <c r="G1667">
        <v>1308.0999999999999</v>
      </c>
      <c r="H1667">
        <v>23680.89</v>
      </c>
      <c r="I1667">
        <v>2114.92</v>
      </c>
      <c r="J1667">
        <v>23680.89</v>
      </c>
      <c r="K1667">
        <v>2685.37</v>
      </c>
      <c r="L1667">
        <v>7.4589999999999996</v>
      </c>
      <c r="M1667">
        <v>7.9470000000000001</v>
      </c>
      <c r="N1667">
        <v>8.3490000000000002</v>
      </c>
      <c r="O1667">
        <v>8.5779999999999994</v>
      </c>
      <c r="P1667">
        <v>95.4</v>
      </c>
      <c r="Q1667">
        <v>1.1754</v>
      </c>
      <c r="R1667">
        <v>140.35</v>
      </c>
      <c r="S1667">
        <v>1.6684999999999999</v>
      </c>
      <c r="T1667">
        <v>0.70369999999999999</v>
      </c>
      <c r="U1667">
        <v>0.57799999999999996</v>
      </c>
      <c r="V1667">
        <v>1.4610000000000001</v>
      </c>
      <c r="W1667">
        <v>6.6850000000000005</v>
      </c>
      <c r="X1667">
        <v>6.2350000000000003</v>
      </c>
      <c r="Y1667">
        <v>12.65</v>
      </c>
      <c r="Z1667">
        <v>2.4775</v>
      </c>
      <c r="AA1667">
        <v>2.008</v>
      </c>
      <c r="AB1667">
        <v>1.1992</v>
      </c>
      <c r="AC1667">
        <v>64.3</v>
      </c>
      <c r="AD1667">
        <v>8.2100000000000009</v>
      </c>
      <c r="AE1667">
        <v>67.319999999999993</v>
      </c>
      <c r="AF1667">
        <v>132.6</v>
      </c>
      <c r="AG1667">
        <v>459.5</v>
      </c>
      <c r="AH1667">
        <v>18.829999999999998</v>
      </c>
      <c r="AI1667">
        <v>535.25</v>
      </c>
      <c r="AJ1667">
        <v>179.75</v>
      </c>
      <c r="AK1667">
        <v>6.76</v>
      </c>
      <c r="AL1667">
        <v>289.5</v>
      </c>
    </row>
    <row r="1668" spans="2:38" x14ac:dyDescent="0.25">
      <c r="B1668" s="15">
        <v>31891</v>
      </c>
      <c r="C1668">
        <v>2235.37</v>
      </c>
      <c r="D1668">
        <v>281.52</v>
      </c>
      <c r="E1668">
        <v>412.62</v>
      </c>
      <c r="F1668">
        <v>3733.28</v>
      </c>
      <c r="G1668">
        <v>1315.2</v>
      </c>
      <c r="H1668">
        <v>24006.37</v>
      </c>
      <c r="I1668">
        <v>2145.98</v>
      </c>
      <c r="J1668">
        <v>24006.37</v>
      </c>
      <c r="K1668">
        <v>2707.61</v>
      </c>
      <c r="L1668">
        <v>7.476</v>
      </c>
      <c r="M1668">
        <v>8.0299999999999994</v>
      </c>
      <c r="N1668">
        <v>8.4489999999999998</v>
      </c>
      <c r="O1668">
        <v>8.6820000000000004</v>
      </c>
      <c r="P1668">
        <v>95.58</v>
      </c>
      <c r="Q1668">
        <v>1.1720999999999999</v>
      </c>
      <c r="R1668">
        <v>139.75</v>
      </c>
      <c r="S1668">
        <v>1.657</v>
      </c>
      <c r="T1668">
        <v>0.70840000000000003</v>
      </c>
      <c r="U1668">
        <v>0.5837</v>
      </c>
      <c r="V1668">
        <v>1.4635</v>
      </c>
      <c r="W1668">
        <v>6.6695000000000002</v>
      </c>
      <c r="X1668">
        <v>6.2530000000000001</v>
      </c>
      <c r="Y1668">
        <v>12.8</v>
      </c>
      <c r="Z1668">
        <v>2.472</v>
      </c>
      <c r="AA1668">
        <v>2.0047999999999999</v>
      </c>
      <c r="AB1668">
        <v>1.1259999999999999</v>
      </c>
      <c r="AC1668">
        <v>62.45</v>
      </c>
      <c r="AD1668">
        <v>9.0449999999999999</v>
      </c>
      <c r="AE1668">
        <v>66</v>
      </c>
      <c r="AF1668">
        <v>133.80000000000001</v>
      </c>
      <c r="AG1668">
        <v>462.9</v>
      </c>
      <c r="AH1668">
        <v>19.03</v>
      </c>
      <c r="AI1668">
        <v>524.75</v>
      </c>
      <c r="AJ1668">
        <v>175.75</v>
      </c>
      <c r="AK1668">
        <v>6.9399999999999995</v>
      </c>
      <c r="AL1668">
        <v>279</v>
      </c>
    </row>
    <row r="1669" spans="2:38" x14ac:dyDescent="0.25">
      <c r="B1669" s="15">
        <v>31884</v>
      </c>
      <c r="C1669">
        <v>2275.9899999999998</v>
      </c>
      <c r="D1669">
        <v>286.91000000000003</v>
      </c>
      <c r="E1669">
        <v>419.46</v>
      </c>
      <c r="F1669">
        <v>3771.99</v>
      </c>
      <c r="G1669">
        <v>1323.3</v>
      </c>
      <c r="H1669">
        <v>23938.35</v>
      </c>
      <c r="I1669">
        <v>2171.9699999999998</v>
      </c>
      <c r="J1669">
        <v>23938.35</v>
      </c>
      <c r="K1669">
        <v>2721.12</v>
      </c>
      <c r="L1669">
        <v>6.8490000000000002</v>
      </c>
      <c r="M1669">
        <v>7.52</v>
      </c>
      <c r="N1669">
        <v>7.9790000000000001</v>
      </c>
      <c r="O1669">
        <v>8.1959999999999997</v>
      </c>
      <c r="P1669">
        <v>96.93</v>
      </c>
      <c r="Q1669">
        <v>1.157</v>
      </c>
      <c r="R1669">
        <v>143.19999999999999</v>
      </c>
      <c r="S1669">
        <v>1.63</v>
      </c>
      <c r="T1669">
        <v>0.71489999999999998</v>
      </c>
      <c r="U1669">
        <v>0.57840000000000003</v>
      </c>
      <c r="V1669">
        <v>1.4964999999999999</v>
      </c>
      <c r="W1669">
        <v>6.7949999999999999</v>
      </c>
      <c r="X1669">
        <v>6.3239999999999998</v>
      </c>
      <c r="Y1669">
        <v>12.86</v>
      </c>
      <c r="Z1669">
        <v>2.4845000000000002</v>
      </c>
      <c r="AA1669">
        <v>2.0101</v>
      </c>
      <c r="AB1669">
        <v>1.1259999999999999</v>
      </c>
      <c r="AC1669">
        <v>63.85</v>
      </c>
      <c r="AD1669">
        <v>7.31</v>
      </c>
      <c r="AE1669">
        <v>70.5</v>
      </c>
      <c r="AF1669">
        <v>134.05000000000001</v>
      </c>
      <c r="AG1669">
        <v>444.1</v>
      </c>
      <c r="AH1669">
        <v>18.64</v>
      </c>
      <c r="AI1669">
        <v>513.25</v>
      </c>
      <c r="AJ1669">
        <v>169.75</v>
      </c>
      <c r="AK1669">
        <v>6.9399999999999995</v>
      </c>
      <c r="AL1669">
        <v>286.75</v>
      </c>
    </row>
    <row r="1670" spans="2:38" x14ac:dyDescent="0.25">
      <c r="B1670" s="15">
        <v>31877</v>
      </c>
      <c r="C1670">
        <v>2338.7800000000002</v>
      </c>
      <c r="D1670">
        <v>292.49</v>
      </c>
      <c r="E1670">
        <v>430.93</v>
      </c>
      <c r="F1670">
        <v>3841.79</v>
      </c>
      <c r="G1670">
        <v>1298</v>
      </c>
      <c r="H1670">
        <v>23216.59</v>
      </c>
      <c r="I1670">
        <v>2032.54</v>
      </c>
      <c r="J1670">
        <v>23216.59</v>
      </c>
      <c r="K1670">
        <v>2766.41</v>
      </c>
      <c r="L1670">
        <v>6.95</v>
      </c>
      <c r="M1670">
        <v>7.556</v>
      </c>
      <c r="N1670">
        <v>7.9580000000000002</v>
      </c>
      <c r="O1670">
        <v>8.1769999999999996</v>
      </c>
      <c r="P1670">
        <v>96.88</v>
      </c>
      <c r="Q1670">
        <v>1.1586000000000001</v>
      </c>
      <c r="R1670">
        <v>142.55000000000001</v>
      </c>
      <c r="S1670">
        <v>1.625</v>
      </c>
      <c r="T1670">
        <v>0.71499999999999997</v>
      </c>
      <c r="U1670">
        <v>0.57730000000000004</v>
      </c>
      <c r="V1670">
        <v>1.496</v>
      </c>
      <c r="W1670">
        <v>6.7949999999999999</v>
      </c>
      <c r="X1670">
        <v>6.3209999999999997</v>
      </c>
      <c r="Y1670">
        <v>12.85</v>
      </c>
      <c r="Z1670">
        <v>2.4809999999999999</v>
      </c>
      <c r="AA1670">
        <v>2.0243000000000002</v>
      </c>
      <c r="AB1670">
        <v>1.1259999999999999</v>
      </c>
      <c r="AC1670">
        <v>59.18</v>
      </c>
      <c r="AD1670">
        <v>6.79</v>
      </c>
      <c r="AE1670">
        <v>70.12</v>
      </c>
      <c r="AF1670">
        <v>134</v>
      </c>
      <c r="AG1670">
        <v>433</v>
      </c>
      <c r="AH1670">
        <v>18.11</v>
      </c>
      <c r="AI1670">
        <v>509</v>
      </c>
      <c r="AJ1670">
        <v>165.5</v>
      </c>
      <c r="AK1670">
        <v>6.77</v>
      </c>
      <c r="AL1670">
        <v>285.25</v>
      </c>
    </row>
    <row r="1671" spans="2:38" x14ac:dyDescent="0.25">
      <c r="B1671" s="15">
        <v>31870</v>
      </c>
      <c r="C1671">
        <v>2390.34</v>
      </c>
      <c r="D1671">
        <v>300.41000000000003</v>
      </c>
      <c r="E1671">
        <v>437.36</v>
      </c>
      <c r="F1671">
        <v>3847.04</v>
      </c>
      <c r="G1671">
        <v>1335.3</v>
      </c>
      <c r="H1671">
        <v>22410.85</v>
      </c>
      <c r="I1671">
        <v>1918.2</v>
      </c>
      <c r="J1671">
        <v>22410.85</v>
      </c>
      <c r="K1671">
        <v>2679.99</v>
      </c>
      <c r="L1671">
        <v>6.5529999999999999</v>
      </c>
      <c r="M1671">
        <v>7.085</v>
      </c>
      <c r="N1671">
        <v>7.5419999999999998</v>
      </c>
      <c r="O1671">
        <v>7.851</v>
      </c>
      <c r="P1671">
        <v>97.75</v>
      </c>
      <c r="Q1671">
        <v>1.157</v>
      </c>
      <c r="R1671">
        <v>146.19999999999999</v>
      </c>
      <c r="S1671">
        <v>1.6095000000000002</v>
      </c>
      <c r="T1671">
        <v>0.70950000000000002</v>
      </c>
      <c r="U1671">
        <v>0.57440000000000002</v>
      </c>
      <c r="V1671">
        <v>1.5209999999999999</v>
      </c>
      <c r="W1671">
        <v>6.84</v>
      </c>
      <c r="X1671">
        <v>6.36</v>
      </c>
      <c r="Y1671">
        <v>13</v>
      </c>
      <c r="Z1671">
        <v>2.508</v>
      </c>
      <c r="AA1671">
        <v>2.0367000000000002</v>
      </c>
      <c r="AB1671">
        <v>1.1259999999999999</v>
      </c>
      <c r="AC1671">
        <v>56.45</v>
      </c>
      <c r="AD1671">
        <v>6.4550000000000001</v>
      </c>
      <c r="AE1671">
        <v>68.650000000000006</v>
      </c>
      <c r="AF1671">
        <v>131.85</v>
      </c>
      <c r="AG1671">
        <v>419.7</v>
      </c>
      <c r="AH1671">
        <v>18.7</v>
      </c>
      <c r="AI1671">
        <v>497.25</v>
      </c>
      <c r="AJ1671">
        <v>157.75</v>
      </c>
      <c r="AK1671">
        <v>6.9</v>
      </c>
      <c r="AL1671">
        <v>281.25</v>
      </c>
    </row>
    <row r="1672" spans="2:38" x14ac:dyDescent="0.25">
      <c r="B1672" s="15">
        <v>31863</v>
      </c>
      <c r="C1672">
        <v>2335.8000000000002</v>
      </c>
      <c r="D1672">
        <v>296.13</v>
      </c>
      <c r="E1672">
        <v>436.85</v>
      </c>
      <c r="F1672">
        <v>3805.26</v>
      </c>
      <c r="G1672">
        <v>1306.8</v>
      </c>
      <c r="H1672">
        <v>22026.66</v>
      </c>
      <c r="I1672">
        <v>1922.08</v>
      </c>
      <c r="J1672">
        <v>22026.66</v>
      </c>
      <c r="K1672">
        <v>2798.74</v>
      </c>
      <c r="L1672">
        <v>6.4850000000000003</v>
      </c>
      <c r="M1672">
        <v>6.9139999999999997</v>
      </c>
      <c r="N1672">
        <v>7.3330000000000002</v>
      </c>
      <c r="O1672">
        <v>7.6509999999999998</v>
      </c>
      <c r="P1672">
        <v>97.64</v>
      </c>
      <c r="Q1672">
        <v>1.1504000000000001</v>
      </c>
      <c r="R1672">
        <v>147.72</v>
      </c>
      <c r="S1672">
        <v>1.603</v>
      </c>
      <c r="T1672">
        <v>0.69630000000000003</v>
      </c>
      <c r="U1672">
        <v>0.56179999999999997</v>
      </c>
      <c r="V1672">
        <v>1.52</v>
      </c>
      <c r="W1672">
        <v>6.8650000000000002</v>
      </c>
      <c r="X1672">
        <v>6.3650000000000002</v>
      </c>
      <c r="Y1672">
        <v>12.9</v>
      </c>
      <c r="Z1672">
        <v>2.5179999999999998</v>
      </c>
      <c r="AA1672">
        <v>2.0407999999999999</v>
      </c>
      <c r="AB1672">
        <v>1.0572999999999999</v>
      </c>
      <c r="AC1672">
        <v>58</v>
      </c>
      <c r="AD1672">
        <v>6.1989999999999998</v>
      </c>
      <c r="AE1672">
        <v>67.42</v>
      </c>
      <c r="AF1672">
        <v>133.6</v>
      </c>
      <c r="AG1672">
        <v>422.7</v>
      </c>
      <c r="AH1672">
        <v>18.62</v>
      </c>
      <c r="AI1672">
        <v>496.25</v>
      </c>
      <c r="AJ1672">
        <v>163.25</v>
      </c>
      <c r="AK1672">
        <v>6.78</v>
      </c>
      <c r="AL1672">
        <v>290.25</v>
      </c>
    </row>
    <row r="1673" spans="2:38" x14ac:dyDescent="0.25">
      <c r="B1673" s="15">
        <v>31856</v>
      </c>
      <c r="C1673">
        <v>2333.52</v>
      </c>
      <c r="D1673">
        <v>298.17</v>
      </c>
      <c r="E1673">
        <v>439.64</v>
      </c>
      <c r="F1673">
        <v>3832.97</v>
      </c>
      <c r="G1673">
        <v>1196.0999999999999</v>
      </c>
      <c r="H1673">
        <v>21657.67</v>
      </c>
      <c r="I1673">
        <v>1860.7</v>
      </c>
      <c r="J1673">
        <v>21657.67</v>
      </c>
      <c r="K1673">
        <v>2780.55</v>
      </c>
      <c r="L1673">
        <v>6.36</v>
      </c>
      <c r="M1673">
        <v>6.7670000000000003</v>
      </c>
      <c r="N1673">
        <v>7.2050000000000001</v>
      </c>
      <c r="O1673">
        <v>7.5170000000000003</v>
      </c>
      <c r="P1673">
        <v>98.48</v>
      </c>
      <c r="Q1673">
        <v>1.1455</v>
      </c>
      <c r="R1673">
        <v>151.69999999999999</v>
      </c>
      <c r="S1673">
        <v>1.6021999999999998</v>
      </c>
      <c r="T1673">
        <v>0.68459999999999999</v>
      </c>
      <c r="U1673">
        <v>0.55010000000000003</v>
      </c>
      <c r="V1673">
        <v>1.5369999999999999</v>
      </c>
      <c r="W1673">
        <v>6.9320000000000004</v>
      </c>
      <c r="X1673">
        <v>6.4085000000000001</v>
      </c>
      <c r="Y1673">
        <v>12.86</v>
      </c>
      <c r="Z1673">
        <v>2.5230000000000001</v>
      </c>
      <c r="AA1673">
        <v>2.0855000000000001</v>
      </c>
      <c r="AB1673">
        <v>1.0572999999999999</v>
      </c>
      <c r="AC1673">
        <v>57.3</v>
      </c>
      <c r="AD1673">
        <v>5.5430000000000001</v>
      </c>
      <c r="AE1673">
        <v>66.650000000000006</v>
      </c>
      <c r="AF1673">
        <v>137.30000000000001</v>
      </c>
      <c r="AG1673">
        <v>406.3</v>
      </c>
      <c r="AH1673">
        <v>18.670000000000002</v>
      </c>
      <c r="AI1673">
        <v>483.75</v>
      </c>
      <c r="AJ1673">
        <v>161</v>
      </c>
      <c r="AK1673">
        <v>7.75</v>
      </c>
      <c r="AL1673">
        <v>291.75</v>
      </c>
    </row>
    <row r="1674" spans="2:38" x14ac:dyDescent="0.25">
      <c r="B1674" s="15">
        <v>31849</v>
      </c>
      <c r="C1674">
        <v>2258.66</v>
      </c>
      <c r="D1674">
        <v>289.89</v>
      </c>
      <c r="E1674">
        <v>431.97</v>
      </c>
      <c r="F1674">
        <v>3687.09</v>
      </c>
      <c r="G1674">
        <v>1243.0999999999999</v>
      </c>
      <c r="H1674">
        <v>21497.95</v>
      </c>
      <c r="I1674">
        <v>1844.91</v>
      </c>
      <c r="J1674">
        <v>21497.95</v>
      </c>
      <c r="K1674">
        <v>2721.17</v>
      </c>
      <c r="L1674">
        <v>6.36</v>
      </c>
      <c r="M1674">
        <v>6.7519999999999998</v>
      </c>
      <c r="N1674">
        <v>7.1680000000000001</v>
      </c>
      <c r="O1674">
        <v>7.49</v>
      </c>
      <c r="P1674">
        <v>99.69</v>
      </c>
      <c r="Q1674">
        <v>1.1320999999999999</v>
      </c>
      <c r="R1674">
        <v>152.65</v>
      </c>
      <c r="S1674">
        <v>1.575</v>
      </c>
      <c r="T1674">
        <v>0.68620000000000003</v>
      </c>
      <c r="U1674">
        <v>0.57210000000000005</v>
      </c>
      <c r="V1674">
        <v>1.554</v>
      </c>
      <c r="W1674">
        <v>6.9729999999999999</v>
      </c>
      <c r="X1674">
        <v>6.4710000000000001</v>
      </c>
      <c r="Y1674">
        <v>12.93</v>
      </c>
      <c r="Z1674">
        <v>2.5300000000000002</v>
      </c>
      <c r="AA1674">
        <v>2.0941999999999998</v>
      </c>
      <c r="AB1674">
        <v>1.0572999999999999</v>
      </c>
      <c r="AC1674">
        <v>57.05</v>
      </c>
      <c r="AD1674">
        <v>5.59</v>
      </c>
      <c r="AE1674">
        <v>64.27</v>
      </c>
      <c r="AF1674">
        <v>132.19999999999999</v>
      </c>
      <c r="AG1674">
        <v>405</v>
      </c>
      <c r="AH1674">
        <v>18.36</v>
      </c>
      <c r="AI1674">
        <v>491</v>
      </c>
      <c r="AJ1674">
        <v>159.25</v>
      </c>
      <c r="AK1674">
        <v>8.14</v>
      </c>
      <c r="AL1674">
        <v>292</v>
      </c>
    </row>
    <row r="1675" spans="2:38" x14ac:dyDescent="0.25">
      <c r="B1675" s="15">
        <v>31842</v>
      </c>
      <c r="C1675">
        <v>2280.23</v>
      </c>
      <c r="D1675">
        <v>290.66000000000003</v>
      </c>
      <c r="E1675">
        <v>429.45</v>
      </c>
      <c r="F1675">
        <v>3637.08</v>
      </c>
      <c r="G1675">
        <v>1262.8</v>
      </c>
      <c r="H1675">
        <v>21105.85</v>
      </c>
      <c r="I1675">
        <v>1816.69</v>
      </c>
      <c r="J1675">
        <v>21105.85</v>
      </c>
      <c r="K1675">
        <v>2798.64</v>
      </c>
      <c r="L1675">
        <v>6.3940000000000001</v>
      </c>
      <c r="M1675">
        <v>6.7809999999999997</v>
      </c>
      <c r="N1675">
        <v>7.2089999999999996</v>
      </c>
      <c r="O1675">
        <v>7.5140000000000002</v>
      </c>
      <c r="P1675">
        <v>99.61</v>
      </c>
      <c r="Q1675">
        <v>1.1433</v>
      </c>
      <c r="R1675">
        <v>153.47</v>
      </c>
      <c r="S1675">
        <v>1.589</v>
      </c>
      <c r="T1675">
        <v>0.67810000000000004</v>
      </c>
      <c r="U1675">
        <v>0.55589999999999995</v>
      </c>
      <c r="V1675">
        <v>1.5510000000000002</v>
      </c>
      <c r="W1675">
        <v>6.96</v>
      </c>
      <c r="X1675">
        <v>6.4509999999999996</v>
      </c>
      <c r="Y1675">
        <v>13.02</v>
      </c>
      <c r="Z1675">
        <v>2.524</v>
      </c>
      <c r="AA1675">
        <v>2.0832999999999999</v>
      </c>
      <c r="AB1675">
        <v>1.0572999999999999</v>
      </c>
      <c r="AC1675">
        <v>57.3</v>
      </c>
      <c r="AD1675">
        <v>5.5750000000000002</v>
      </c>
      <c r="AE1675">
        <v>62.85</v>
      </c>
      <c r="AF1675">
        <v>132.6</v>
      </c>
      <c r="AG1675">
        <v>407.8</v>
      </c>
      <c r="AH1675">
        <v>18.13</v>
      </c>
      <c r="AI1675">
        <v>488.25</v>
      </c>
      <c r="AJ1675">
        <v>155.5</v>
      </c>
      <c r="AK1675">
        <v>8.39</v>
      </c>
      <c r="AL1675">
        <v>296.25</v>
      </c>
    </row>
    <row r="1676" spans="2:38" x14ac:dyDescent="0.25">
      <c r="B1676" s="15">
        <v>31835</v>
      </c>
      <c r="C1676">
        <v>2223.9899999999998</v>
      </c>
      <c r="D1676">
        <v>284.2</v>
      </c>
      <c r="E1676">
        <v>424.97</v>
      </c>
      <c r="F1676">
        <v>3498.93</v>
      </c>
      <c r="G1676">
        <v>1244.4000000000001</v>
      </c>
      <c r="H1676">
        <v>20421.66</v>
      </c>
      <c r="I1676">
        <v>1775.45</v>
      </c>
      <c r="J1676">
        <v>20421.66</v>
      </c>
      <c r="K1676">
        <v>2877.87</v>
      </c>
      <c r="L1676">
        <v>6.31</v>
      </c>
      <c r="M1676">
        <v>6.7089999999999996</v>
      </c>
      <c r="N1676">
        <v>7.1589999999999998</v>
      </c>
      <c r="O1676">
        <v>7.4589999999999996</v>
      </c>
      <c r="P1676">
        <v>99.22</v>
      </c>
      <c r="Q1676">
        <v>1.1479999999999999</v>
      </c>
      <c r="R1676">
        <v>153.27000000000001</v>
      </c>
      <c r="S1676">
        <v>1.546</v>
      </c>
      <c r="T1676">
        <v>0.67479999999999996</v>
      </c>
      <c r="U1676">
        <v>0.55940000000000001</v>
      </c>
      <c r="V1676">
        <v>1.5385</v>
      </c>
      <c r="W1676">
        <v>7</v>
      </c>
      <c r="X1676">
        <v>6.4749999999999996</v>
      </c>
      <c r="Y1676">
        <v>13.05</v>
      </c>
      <c r="Z1676">
        <v>2.5164999999999997</v>
      </c>
      <c r="AA1676">
        <v>2.0790000000000002</v>
      </c>
      <c r="AB1676">
        <v>1.0572999999999999</v>
      </c>
      <c r="AC1676">
        <v>57.55</v>
      </c>
      <c r="AD1676">
        <v>5.42</v>
      </c>
      <c r="AE1676">
        <v>64.97</v>
      </c>
      <c r="AF1676">
        <v>124.9</v>
      </c>
      <c r="AG1676">
        <v>407.4</v>
      </c>
      <c r="AH1676">
        <v>16.600000000000001</v>
      </c>
      <c r="AI1676">
        <v>482.5</v>
      </c>
      <c r="AJ1676">
        <v>147.25</v>
      </c>
      <c r="AK1676">
        <v>8.24</v>
      </c>
      <c r="AL1676">
        <v>282.75</v>
      </c>
    </row>
    <row r="1677" spans="2:38" x14ac:dyDescent="0.25">
      <c r="B1677" s="15">
        <v>31828</v>
      </c>
      <c r="C1677">
        <v>2235.2399999999998</v>
      </c>
      <c r="D1677">
        <v>285.48</v>
      </c>
      <c r="E1677">
        <v>417.24</v>
      </c>
      <c r="F1677">
        <v>3541.75</v>
      </c>
      <c r="G1677">
        <v>1265.4000000000001</v>
      </c>
      <c r="H1677">
        <v>20080.39</v>
      </c>
      <c r="I1677">
        <v>1752.27</v>
      </c>
      <c r="J1677">
        <v>20080.39</v>
      </c>
      <c r="K1677">
        <v>2827.4</v>
      </c>
      <c r="L1677">
        <v>6.3220000000000001</v>
      </c>
      <c r="M1677">
        <v>6.7759999999999998</v>
      </c>
      <c r="N1677">
        <v>7.2409999999999997</v>
      </c>
      <c r="O1677">
        <v>7.5540000000000003</v>
      </c>
      <c r="P1677">
        <v>99.17</v>
      </c>
      <c r="Q1677">
        <v>1.1484000000000001</v>
      </c>
      <c r="R1677">
        <v>153.65</v>
      </c>
      <c r="S1677">
        <v>1.5283</v>
      </c>
      <c r="T1677">
        <v>0.66349999999999998</v>
      </c>
      <c r="U1677">
        <v>0.54910000000000003</v>
      </c>
      <c r="V1677">
        <v>1.5451999999999999</v>
      </c>
      <c r="W1677">
        <v>6.9945000000000004</v>
      </c>
      <c r="X1677">
        <v>6.4960000000000004</v>
      </c>
      <c r="Y1677">
        <v>13.09</v>
      </c>
      <c r="Z1677">
        <v>2.5470000000000002</v>
      </c>
      <c r="AA1677">
        <v>2.0832999999999999</v>
      </c>
      <c r="AB1677">
        <v>0.98809999999999998</v>
      </c>
      <c r="AC1677">
        <v>54.65</v>
      </c>
      <c r="AD1677">
        <v>5.5350000000000001</v>
      </c>
      <c r="AE1677">
        <v>64.75</v>
      </c>
      <c r="AF1677">
        <v>123.3</v>
      </c>
      <c r="AG1677">
        <v>406.2</v>
      </c>
      <c r="AH1677">
        <v>17.77</v>
      </c>
      <c r="AI1677">
        <v>489.25</v>
      </c>
      <c r="AJ1677">
        <v>149.5</v>
      </c>
      <c r="AK1677">
        <v>7.51</v>
      </c>
      <c r="AL1677">
        <v>288.75</v>
      </c>
    </row>
    <row r="1678" spans="2:38" x14ac:dyDescent="0.25">
      <c r="B1678" s="15">
        <v>31821</v>
      </c>
      <c r="C1678">
        <v>2183.35</v>
      </c>
      <c r="D1678">
        <v>279.7</v>
      </c>
      <c r="E1678">
        <v>412.48</v>
      </c>
      <c r="F1678">
        <v>3523.37</v>
      </c>
      <c r="G1678">
        <v>1277.5</v>
      </c>
      <c r="H1678">
        <v>19628.87</v>
      </c>
      <c r="I1678">
        <v>1712.52</v>
      </c>
      <c r="J1678">
        <v>19628.87</v>
      </c>
      <c r="K1678">
        <v>2740.49</v>
      </c>
      <c r="L1678">
        <v>6.407</v>
      </c>
      <c r="M1678">
        <v>6.8280000000000003</v>
      </c>
      <c r="N1678">
        <v>7.2679999999999998</v>
      </c>
      <c r="O1678">
        <v>7.58</v>
      </c>
      <c r="P1678">
        <v>99.2</v>
      </c>
      <c r="Q1678">
        <v>1.1468</v>
      </c>
      <c r="R1678">
        <v>153.69999999999999</v>
      </c>
      <c r="S1678">
        <v>1.52</v>
      </c>
      <c r="T1678">
        <v>0.66369999999999996</v>
      </c>
      <c r="U1678">
        <v>0.54320000000000002</v>
      </c>
      <c r="V1678">
        <v>1.5489999999999999</v>
      </c>
      <c r="W1678">
        <v>7.0125000000000002</v>
      </c>
      <c r="X1678">
        <v>6.5235000000000003</v>
      </c>
      <c r="Y1678">
        <v>13.03</v>
      </c>
      <c r="Z1678">
        <v>2.5499999999999998</v>
      </c>
      <c r="AA1678">
        <v>2.1008</v>
      </c>
      <c r="AB1678">
        <v>0.98809999999999998</v>
      </c>
      <c r="AC1678">
        <v>57.05</v>
      </c>
      <c r="AD1678">
        <v>5.4649999999999999</v>
      </c>
      <c r="AE1678">
        <v>63.17</v>
      </c>
      <c r="AF1678">
        <v>122.55</v>
      </c>
      <c r="AG1678">
        <v>397.8</v>
      </c>
      <c r="AH1678">
        <v>17.850000000000001</v>
      </c>
      <c r="AI1678">
        <v>484.5</v>
      </c>
      <c r="AJ1678">
        <v>142.75</v>
      </c>
      <c r="AK1678">
        <v>7.86</v>
      </c>
      <c r="AL1678">
        <v>272.75</v>
      </c>
    </row>
    <row r="1679" spans="2:38" x14ac:dyDescent="0.25">
      <c r="B1679" s="15">
        <v>31814</v>
      </c>
      <c r="C1679">
        <v>2186.87</v>
      </c>
      <c r="D1679">
        <v>280.04000000000002</v>
      </c>
      <c r="E1679">
        <v>406.91</v>
      </c>
      <c r="F1679">
        <v>3525.16</v>
      </c>
      <c r="G1679">
        <v>1250.7</v>
      </c>
      <c r="H1679">
        <v>19668.830000000002</v>
      </c>
      <c r="I1679">
        <v>1722.19</v>
      </c>
      <c r="J1679">
        <v>19668.830000000002</v>
      </c>
      <c r="K1679">
        <v>2673.57</v>
      </c>
      <c r="L1679">
        <v>6.3710000000000004</v>
      </c>
      <c r="M1679">
        <v>6.7080000000000002</v>
      </c>
      <c r="N1679">
        <v>7.1689999999999996</v>
      </c>
      <c r="O1679">
        <v>7.4589999999999996</v>
      </c>
      <c r="P1679">
        <v>100.9</v>
      </c>
      <c r="Q1679">
        <v>1.1311</v>
      </c>
      <c r="R1679">
        <v>154.44999999999999</v>
      </c>
      <c r="S1679">
        <v>1.5065</v>
      </c>
      <c r="T1679">
        <v>0.66879999999999995</v>
      </c>
      <c r="U1679">
        <v>0.5423</v>
      </c>
      <c r="V1679">
        <v>1.5659999999999998</v>
      </c>
      <c r="W1679">
        <v>7.09</v>
      </c>
      <c r="X1679">
        <v>6.58</v>
      </c>
      <c r="Y1679">
        <v>13.12</v>
      </c>
      <c r="Z1679">
        <v>2.5465</v>
      </c>
      <c r="AA1679">
        <v>2.0964</v>
      </c>
      <c r="AB1679">
        <v>0.98809999999999998</v>
      </c>
      <c r="AC1679">
        <v>54.7</v>
      </c>
      <c r="AD1679">
        <v>5.5549999999999997</v>
      </c>
      <c r="AE1679">
        <v>62.82</v>
      </c>
      <c r="AF1679">
        <v>122.5</v>
      </c>
      <c r="AG1679">
        <v>404.1</v>
      </c>
      <c r="AH1679">
        <v>18.440000000000001</v>
      </c>
      <c r="AI1679">
        <v>492.25</v>
      </c>
      <c r="AJ1679">
        <v>154.75</v>
      </c>
      <c r="AK1679">
        <v>7.72</v>
      </c>
      <c r="AL1679">
        <v>288</v>
      </c>
    </row>
    <row r="1680" spans="2:38" x14ac:dyDescent="0.25">
      <c r="B1680" s="15">
        <v>31807</v>
      </c>
      <c r="C1680">
        <v>2158.04</v>
      </c>
      <c r="D1680">
        <v>274.08</v>
      </c>
      <c r="E1680">
        <v>392.06</v>
      </c>
      <c r="F1680">
        <v>3348.85</v>
      </c>
      <c r="G1680">
        <v>1294.5</v>
      </c>
      <c r="H1680">
        <v>20048.349999999999</v>
      </c>
      <c r="I1680">
        <v>1750.65</v>
      </c>
      <c r="J1680">
        <v>20048.349999999999</v>
      </c>
      <c r="K1680">
        <v>2553.25</v>
      </c>
      <c r="L1680">
        <v>6.3369999999999997</v>
      </c>
      <c r="M1680">
        <v>6.7009999999999996</v>
      </c>
      <c r="N1680">
        <v>7.1779999999999999</v>
      </c>
      <c r="O1680">
        <v>7.4740000000000002</v>
      </c>
      <c r="P1680">
        <v>99.85</v>
      </c>
      <c r="Q1680">
        <v>1.1471</v>
      </c>
      <c r="R1680">
        <v>153.65</v>
      </c>
      <c r="S1680">
        <v>1.514</v>
      </c>
      <c r="T1680">
        <v>0.66080000000000005</v>
      </c>
      <c r="U1680">
        <v>0.5413</v>
      </c>
      <c r="V1680">
        <v>1.546</v>
      </c>
      <c r="W1680">
        <v>7.05</v>
      </c>
      <c r="X1680">
        <v>6.5425000000000004</v>
      </c>
      <c r="Y1680">
        <v>12.97</v>
      </c>
      <c r="Z1680">
        <v>2.5425</v>
      </c>
      <c r="AA1680">
        <v>2.0941999999999998</v>
      </c>
      <c r="AB1680">
        <v>0.98809999999999998</v>
      </c>
      <c r="AC1680">
        <v>55.18</v>
      </c>
      <c r="AD1680">
        <v>5.53</v>
      </c>
      <c r="AE1680">
        <v>63.57</v>
      </c>
      <c r="AF1680">
        <v>120.2</v>
      </c>
      <c r="AG1680">
        <v>405.1</v>
      </c>
      <c r="AH1680">
        <v>18.75</v>
      </c>
      <c r="AI1680">
        <v>500.25</v>
      </c>
      <c r="AJ1680">
        <v>157</v>
      </c>
      <c r="AK1680">
        <v>7.74</v>
      </c>
      <c r="AL1680">
        <v>288.25</v>
      </c>
    </row>
    <row r="1681" spans="2:38" x14ac:dyDescent="0.25">
      <c r="B1681" s="15">
        <v>31800</v>
      </c>
      <c r="C1681">
        <v>2101.52</v>
      </c>
      <c r="D1681">
        <v>270.10000000000002</v>
      </c>
      <c r="E1681">
        <v>392.19</v>
      </c>
      <c r="F1681">
        <v>3305.03</v>
      </c>
      <c r="G1681">
        <v>1347.8</v>
      </c>
      <c r="H1681">
        <v>19456.61</v>
      </c>
      <c r="I1681">
        <v>1673.26</v>
      </c>
      <c r="J1681">
        <v>19456.61</v>
      </c>
      <c r="K1681">
        <v>2499.4299999999998</v>
      </c>
      <c r="L1681">
        <v>6.2009999999999996</v>
      </c>
      <c r="M1681">
        <v>6.6050000000000004</v>
      </c>
      <c r="N1681">
        <v>7.093</v>
      </c>
      <c r="O1681">
        <v>7.44</v>
      </c>
      <c r="P1681">
        <v>99.31</v>
      </c>
      <c r="Q1681">
        <v>1.1501000000000001</v>
      </c>
      <c r="R1681">
        <v>153.08000000000001</v>
      </c>
      <c r="S1681">
        <v>1.5205</v>
      </c>
      <c r="T1681">
        <v>0.66180000000000005</v>
      </c>
      <c r="U1681">
        <v>0.53739999999999999</v>
      </c>
      <c r="V1681">
        <v>1.5369999999999999</v>
      </c>
      <c r="W1681">
        <v>7.0819999999999999</v>
      </c>
      <c r="X1681">
        <v>6.5380000000000003</v>
      </c>
      <c r="Y1681">
        <v>13.02</v>
      </c>
      <c r="Z1681">
        <v>2.5529999999999999</v>
      </c>
      <c r="AA1681">
        <v>2.0876999999999999</v>
      </c>
      <c r="AB1681">
        <v>0.92349999999999999</v>
      </c>
      <c r="AC1681">
        <v>60.65</v>
      </c>
      <c r="AD1681">
        <v>5.6</v>
      </c>
      <c r="AE1681">
        <v>59.02</v>
      </c>
      <c r="AF1681">
        <v>120</v>
      </c>
      <c r="AG1681">
        <v>405.3</v>
      </c>
      <c r="AH1681">
        <v>18.760000000000002</v>
      </c>
      <c r="AI1681">
        <v>500.25</v>
      </c>
      <c r="AJ1681">
        <v>159.5</v>
      </c>
      <c r="AK1681">
        <v>8</v>
      </c>
      <c r="AL1681">
        <v>291</v>
      </c>
    </row>
    <row r="1682" spans="2:38" x14ac:dyDescent="0.25">
      <c r="B1682" s="15">
        <v>31793</v>
      </c>
      <c r="C1682">
        <v>2076.63</v>
      </c>
      <c r="D1682">
        <v>266.27999999999997</v>
      </c>
      <c r="E1682">
        <v>389.87</v>
      </c>
      <c r="F1682">
        <v>3271.88</v>
      </c>
      <c r="G1682">
        <v>1356.8</v>
      </c>
      <c r="H1682">
        <v>19149.63</v>
      </c>
      <c r="I1682">
        <v>1639.53</v>
      </c>
      <c r="J1682">
        <v>19149.63</v>
      </c>
      <c r="K1682">
        <v>2542.5700000000002</v>
      </c>
      <c r="L1682">
        <v>6.17</v>
      </c>
      <c r="M1682">
        <v>6.59</v>
      </c>
      <c r="N1682">
        <v>7.0140000000000002</v>
      </c>
      <c r="O1682">
        <v>7.33</v>
      </c>
      <c r="P1682">
        <v>100.26</v>
      </c>
      <c r="Q1682">
        <v>1.1384000000000001</v>
      </c>
      <c r="R1682">
        <v>153.4</v>
      </c>
      <c r="S1682">
        <v>1.5154999999999998</v>
      </c>
      <c r="T1682">
        <v>0.6502</v>
      </c>
      <c r="U1682">
        <v>0.52929999999999999</v>
      </c>
      <c r="V1682">
        <v>1.5449999999999999</v>
      </c>
      <c r="W1682">
        <v>7.14</v>
      </c>
      <c r="X1682">
        <v>6.5890000000000004</v>
      </c>
      <c r="Y1682">
        <v>13.01</v>
      </c>
      <c r="Z1682">
        <v>2.5629999999999997</v>
      </c>
      <c r="AA1682">
        <v>2.0619000000000001</v>
      </c>
      <c r="AB1682">
        <v>0.92349999999999999</v>
      </c>
      <c r="AC1682">
        <v>58.65</v>
      </c>
      <c r="AD1682">
        <v>5.65</v>
      </c>
      <c r="AE1682">
        <v>59.27</v>
      </c>
      <c r="AF1682">
        <v>122.25</v>
      </c>
      <c r="AG1682">
        <v>417.3</v>
      </c>
      <c r="AH1682">
        <v>19.100000000000001</v>
      </c>
      <c r="AI1682">
        <v>497.75</v>
      </c>
      <c r="AJ1682">
        <v>158.5</v>
      </c>
      <c r="AK1682">
        <v>6.76</v>
      </c>
      <c r="AL1682">
        <v>282.75</v>
      </c>
    </row>
    <row r="1683" spans="2:38" x14ac:dyDescent="0.25">
      <c r="B1683" s="15">
        <v>31786</v>
      </c>
      <c r="C1683">
        <v>2005.91</v>
      </c>
      <c r="D1683">
        <v>258.73</v>
      </c>
      <c r="E1683">
        <v>380.65</v>
      </c>
      <c r="F1683">
        <v>3208.76</v>
      </c>
      <c r="G1683">
        <v>1348.7</v>
      </c>
      <c r="H1683">
        <v>18810.36</v>
      </c>
      <c r="I1683">
        <v>1582.44</v>
      </c>
      <c r="J1683">
        <v>18810.36</v>
      </c>
      <c r="K1683">
        <v>2561.73</v>
      </c>
      <c r="L1683">
        <v>6.1379999999999999</v>
      </c>
      <c r="M1683">
        <v>6.569</v>
      </c>
      <c r="N1683">
        <v>6.992</v>
      </c>
      <c r="O1683">
        <v>7.2789999999999999</v>
      </c>
      <c r="P1683">
        <v>103.78</v>
      </c>
      <c r="Q1683">
        <v>1.0954999999999999</v>
      </c>
      <c r="R1683">
        <v>158.19999999999999</v>
      </c>
      <c r="S1683">
        <v>1.478</v>
      </c>
      <c r="T1683">
        <v>0.66669999999999996</v>
      </c>
      <c r="U1683">
        <v>0.53610000000000002</v>
      </c>
      <c r="V1683">
        <v>1.6057000000000001</v>
      </c>
      <c r="W1683">
        <v>7.3559999999999999</v>
      </c>
      <c r="X1683">
        <v>6.758</v>
      </c>
      <c r="Y1683">
        <v>13.08</v>
      </c>
      <c r="Z1683">
        <v>2.6040000000000001</v>
      </c>
      <c r="AA1683">
        <v>2.1436000000000002</v>
      </c>
      <c r="AB1683">
        <v>0.92349999999999999</v>
      </c>
      <c r="AC1683">
        <v>57.65</v>
      </c>
      <c r="AD1683">
        <v>5.55</v>
      </c>
      <c r="AE1683">
        <v>57.72</v>
      </c>
      <c r="AF1683">
        <v>121.5</v>
      </c>
      <c r="AG1683">
        <v>407.5</v>
      </c>
      <c r="AH1683">
        <v>18.77</v>
      </c>
      <c r="AI1683">
        <v>494</v>
      </c>
      <c r="AJ1683">
        <v>156.75</v>
      </c>
      <c r="AK1683">
        <v>6.63</v>
      </c>
      <c r="AL1683">
        <v>277.75</v>
      </c>
    </row>
    <row r="1684" spans="2:38" x14ac:dyDescent="0.25">
      <c r="B1684" s="15">
        <v>31779</v>
      </c>
      <c r="C1684">
        <v>1927.31</v>
      </c>
      <c r="D1684">
        <v>246.45</v>
      </c>
      <c r="E1684">
        <v>353.26</v>
      </c>
      <c r="F1684">
        <v>3067.78</v>
      </c>
      <c r="G1684">
        <v>1413.2</v>
      </c>
      <c r="H1684">
        <v>18820.650000000001</v>
      </c>
      <c r="I1684">
        <v>1562.55</v>
      </c>
      <c r="J1684">
        <v>18820.650000000001</v>
      </c>
      <c r="K1684">
        <v>2540.06</v>
      </c>
      <c r="L1684">
        <v>6.2409999999999997</v>
      </c>
      <c r="M1684">
        <v>6.73</v>
      </c>
      <c r="N1684">
        <v>7.1340000000000003</v>
      </c>
      <c r="O1684">
        <v>7.3970000000000002</v>
      </c>
      <c r="P1684">
        <v>103.58</v>
      </c>
      <c r="Q1684">
        <v>1.1008</v>
      </c>
      <c r="R1684">
        <v>158.25</v>
      </c>
      <c r="S1684">
        <v>1.49</v>
      </c>
      <c r="T1684">
        <v>0.66739999999999999</v>
      </c>
      <c r="U1684">
        <v>0.52449999999999997</v>
      </c>
      <c r="V1684">
        <v>1.6099999999999999</v>
      </c>
      <c r="W1684">
        <v>7.34</v>
      </c>
      <c r="X1684">
        <v>6.7374999999999998</v>
      </c>
      <c r="Y1684">
        <v>13.13</v>
      </c>
      <c r="Z1684">
        <v>2.5990000000000002</v>
      </c>
      <c r="AA1684">
        <v>2.1644999999999999</v>
      </c>
      <c r="AB1684">
        <v>0.92349999999999999</v>
      </c>
      <c r="AC1684">
        <v>59.28</v>
      </c>
      <c r="AD1684">
        <v>5.4950000000000001</v>
      </c>
      <c r="AE1684">
        <v>55.97</v>
      </c>
      <c r="AF1684">
        <v>122</v>
      </c>
      <c r="AG1684">
        <v>404</v>
      </c>
      <c r="AH1684">
        <v>18.13</v>
      </c>
      <c r="AI1684">
        <v>488.5</v>
      </c>
      <c r="AJ1684">
        <v>157.25</v>
      </c>
      <c r="AK1684">
        <v>6.16</v>
      </c>
      <c r="AL1684">
        <v>274.5</v>
      </c>
    </row>
    <row r="1685" spans="2:38" x14ac:dyDescent="0.25">
      <c r="B1685" s="15">
        <v>31772</v>
      </c>
      <c r="C1685">
        <v>1930.4</v>
      </c>
      <c r="D1685">
        <v>246.92</v>
      </c>
      <c r="E1685">
        <v>350.01</v>
      </c>
      <c r="F1685">
        <v>3046.65</v>
      </c>
      <c r="G1685">
        <v>1435.6</v>
      </c>
      <c r="H1685">
        <v>18930.03</v>
      </c>
      <c r="I1685">
        <v>1569.07</v>
      </c>
      <c r="J1685">
        <v>18930.03</v>
      </c>
      <c r="K1685">
        <v>2523.92</v>
      </c>
      <c r="L1685">
        <v>6.2750000000000004</v>
      </c>
      <c r="M1685">
        <v>6.6790000000000003</v>
      </c>
      <c r="N1685">
        <v>7.0640000000000001</v>
      </c>
      <c r="O1685">
        <v>7.3330000000000002</v>
      </c>
      <c r="P1685">
        <v>105.45</v>
      </c>
      <c r="Q1685">
        <v>1.0745</v>
      </c>
      <c r="R1685">
        <v>159.75</v>
      </c>
      <c r="S1685">
        <v>1.458</v>
      </c>
      <c r="T1685">
        <v>0.65980000000000005</v>
      </c>
      <c r="U1685">
        <v>0.52300000000000002</v>
      </c>
      <c r="V1685">
        <v>1.639</v>
      </c>
      <c r="W1685">
        <v>7.4809999999999999</v>
      </c>
      <c r="X1685">
        <v>6.8570000000000002</v>
      </c>
      <c r="Y1685">
        <v>13.13</v>
      </c>
      <c r="Z1685">
        <v>2.5945</v>
      </c>
      <c r="AA1685">
        <v>2.2321</v>
      </c>
      <c r="AB1685">
        <v>0.86309999999999998</v>
      </c>
      <c r="AC1685">
        <v>57.8</v>
      </c>
      <c r="AD1685">
        <v>5.3</v>
      </c>
      <c r="AE1685">
        <v>56.62</v>
      </c>
      <c r="AF1685">
        <v>129.15</v>
      </c>
      <c r="AG1685">
        <v>390.2</v>
      </c>
      <c r="AH1685">
        <v>16.21</v>
      </c>
      <c r="AI1685">
        <v>493</v>
      </c>
      <c r="AJ1685">
        <v>164</v>
      </c>
      <c r="AK1685">
        <v>6.22</v>
      </c>
      <c r="AL1685">
        <v>275.75</v>
      </c>
    </row>
    <row r="1686" spans="2:38" x14ac:dyDescent="0.25">
      <c r="B1686" s="15">
        <v>31765</v>
      </c>
      <c r="C1686">
        <v>1928.85</v>
      </c>
      <c r="D1686">
        <v>249.73</v>
      </c>
      <c r="E1686">
        <v>352.24</v>
      </c>
      <c r="F1686">
        <v>3048.53</v>
      </c>
      <c r="G1686">
        <v>1428.2</v>
      </c>
      <c r="H1686">
        <v>18830.64</v>
      </c>
      <c r="I1686">
        <v>1568.51</v>
      </c>
      <c r="J1686">
        <v>18830.64</v>
      </c>
      <c r="K1686">
        <v>2463.81</v>
      </c>
      <c r="L1686">
        <v>6.2750000000000004</v>
      </c>
      <c r="M1686">
        <v>6.6859999999999999</v>
      </c>
      <c r="N1686">
        <v>7.0819999999999999</v>
      </c>
      <c r="O1686">
        <v>7.3629999999999995</v>
      </c>
      <c r="P1686">
        <v>106.8</v>
      </c>
      <c r="Q1686">
        <v>1.0561</v>
      </c>
      <c r="R1686">
        <v>162.19999999999999</v>
      </c>
      <c r="S1686">
        <v>1.4325000000000001</v>
      </c>
      <c r="T1686">
        <v>0.66600000000000004</v>
      </c>
      <c r="U1686">
        <v>0.51910000000000001</v>
      </c>
      <c r="V1686">
        <v>1.6850000000000001</v>
      </c>
      <c r="W1686">
        <v>7.585</v>
      </c>
      <c r="X1686">
        <v>6.9459999999999997</v>
      </c>
      <c r="Y1686">
        <v>13.15</v>
      </c>
      <c r="Z1686">
        <v>2.601</v>
      </c>
      <c r="AA1686">
        <v>2.2361</v>
      </c>
      <c r="AB1686">
        <v>0.86309999999999998</v>
      </c>
      <c r="AC1686">
        <v>56.3</v>
      </c>
      <c r="AD1686">
        <v>5.3760000000000003</v>
      </c>
      <c r="AE1686">
        <v>59.95</v>
      </c>
      <c r="AF1686">
        <v>129.35</v>
      </c>
      <c r="AG1686">
        <v>392.9</v>
      </c>
      <c r="AH1686">
        <v>16.21</v>
      </c>
      <c r="AI1686">
        <v>486.75</v>
      </c>
      <c r="AJ1686">
        <v>151.25</v>
      </c>
      <c r="AK1686">
        <v>6.04</v>
      </c>
      <c r="AL1686">
        <v>261.75</v>
      </c>
    </row>
    <row r="1687" spans="2:38" x14ac:dyDescent="0.25">
      <c r="B1687" s="15">
        <v>31758</v>
      </c>
      <c r="C1687">
        <v>1912.26</v>
      </c>
      <c r="D1687">
        <v>247.35</v>
      </c>
      <c r="E1687">
        <v>355.93</v>
      </c>
      <c r="F1687">
        <v>3041.59</v>
      </c>
      <c r="G1687">
        <v>1444.2</v>
      </c>
      <c r="H1687">
        <v>18637.47</v>
      </c>
      <c r="I1687">
        <v>1550.98</v>
      </c>
      <c r="J1687">
        <v>18637.47</v>
      </c>
      <c r="K1687">
        <v>2463.23</v>
      </c>
      <c r="L1687">
        <v>6.2229999999999999</v>
      </c>
      <c r="M1687">
        <v>6.6509999999999998</v>
      </c>
      <c r="N1687">
        <v>7.1180000000000003</v>
      </c>
      <c r="O1687">
        <v>7.3920000000000003</v>
      </c>
      <c r="P1687">
        <v>107.32</v>
      </c>
      <c r="Q1687">
        <v>1.0468</v>
      </c>
      <c r="R1687">
        <v>163.05000000000001</v>
      </c>
      <c r="S1687">
        <v>1.4273</v>
      </c>
      <c r="T1687">
        <v>0.65890000000000004</v>
      </c>
      <c r="U1687">
        <v>0.50939999999999996</v>
      </c>
      <c r="V1687">
        <v>1.6949999999999998</v>
      </c>
      <c r="W1687">
        <v>7.5949999999999998</v>
      </c>
      <c r="X1687">
        <v>6.9714999999999998</v>
      </c>
      <c r="Y1687">
        <v>13.18</v>
      </c>
      <c r="Z1687">
        <v>2.5954999999999999</v>
      </c>
      <c r="AA1687">
        <v>2.2422</v>
      </c>
      <c r="AB1687">
        <v>0.86309999999999998</v>
      </c>
      <c r="AC1687">
        <v>56.72</v>
      </c>
      <c r="AD1687">
        <v>5.4039999999999999</v>
      </c>
      <c r="AE1687">
        <v>60.225000000000001</v>
      </c>
      <c r="AF1687">
        <v>128.30000000000001</v>
      </c>
      <c r="AG1687">
        <v>392.8</v>
      </c>
      <c r="AH1687">
        <v>16.100000000000001</v>
      </c>
      <c r="AI1687">
        <v>486.25</v>
      </c>
      <c r="AJ1687">
        <v>154.5</v>
      </c>
      <c r="AK1687">
        <v>6.54</v>
      </c>
      <c r="AL1687">
        <v>279.75</v>
      </c>
    </row>
    <row r="1688" spans="2:38" x14ac:dyDescent="0.25">
      <c r="B1688" s="15">
        <v>31751</v>
      </c>
      <c r="C1688">
        <v>1925.06</v>
      </c>
      <c r="D1688">
        <v>251.17</v>
      </c>
      <c r="E1688">
        <v>362.96</v>
      </c>
      <c r="F1688">
        <v>3067.06</v>
      </c>
      <c r="G1688">
        <v>1463.9</v>
      </c>
      <c r="H1688">
        <v>18083.02</v>
      </c>
      <c r="I1688">
        <v>1490.9</v>
      </c>
      <c r="J1688">
        <v>18083.02</v>
      </c>
      <c r="K1688">
        <v>2400.7199999999998</v>
      </c>
      <c r="L1688">
        <v>6.2069999999999999</v>
      </c>
      <c r="M1688">
        <v>6.6289999999999996</v>
      </c>
      <c r="N1688">
        <v>7.0919999999999996</v>
      </c>
      <c r="O1688">
        <v>7.3609999999999998</v>
      </c>
      <c r="P1688">
        <v>107.18</v>
      </c>
      <c r="Q1688">
        <v>1.0616000000000001</v>
      </c>
      <c r="R1688">
        <v>162.41999999999999</v>
      </c>
      <c r="S1688">
        <v>1.4285000000000001</v>
      </c>
      <c r="T1688">
        <v>0.65329999999999999</v>
      </c>
      <c r="U1688">
        <v>0.50370000000000004</v>
      </c>
      <c r="V1688">
        <v>1.6724999999999999</v>
      </c>
      <c r="W1688">
        <v>7.5720000000000001</v>
      </c>
      <c r="X1688">
        <v>6.9329999999999998</v>
      </c>
      <c r="Y1688">
        <v>13.14</v>
      </c>
      <c r="Z1688">
        <v>2.5925000000000002</v>
      </c>
      <c r="AA1688">
        <v>2.2246999999999999</v>
      </c>
      <c r="AB1688">
        <v>0.86309999999999998</v>
      </c>
      <c r="AC1688">
        <v>54.4</v>
      </c>
      <c r="AD1688">
        <v>5.3760000000000003</v>
      </c>
      <c r="AE1688">
        <v>61.4</v>
      </c>
      <c r="AF1688">
        <v>126.4</v>
      </c>
      <c r="AG1688">
        <v>389.5</v>
      </c>
      <c r="AH1688">
        <v>15.13</v>
      </c>
      <c r="AI1688">
        <v>497.5</v>
      </c>
      <c r="AJ1688">
        <v>161</v>
      </c>
      <c r="AK1688">
        <v>6.98</v>
      </c>
      <c r="AL1688">
        <v>285</v>
      </c>
    </row>
    <row r="1689" spans="2:38" x14ac:dyDescent="0.25">
      <c r="B1689" s="15">
        <v>31744</v>
      </c>
      <c r="C1689">
        <v>1914.23</v>
      </c>
      <c r="D1689">
        <v>249.22</v>
      </c>
      <c r="E1689">
        <v>359.57</v>
      </c>
      <c r="F1689">
        <v>3046.8</v>
      </c>
      <c r="G1689">
        <v>1466.3</v>
      </c>
      <c r="H1689">
        <v>17489.580000000002</v>
      </c>
      <c r="I1689">
        <v>1430.03</v>
      </c>
      <c r="J1689">
        <v>17489.580000000002</v>
      </c>
      <c r="K1689">
        <v>2418.75</v>
      </c>
      <c r="L1689">
        <v>6.1909999999999998</v>
      </c>
      <c r="M1689">
        <v>6.665</v>
      </c>
      <c r="N1689">
        <v>7.1360000000000001</v>
      </c>
      <c r="O1689">
        <v>7.4030000000000005</v>
      </c>
      <c r="P1689">
        <v>105.91</v>
      </c>
      <c r="Q1689">
        <v>1.0725</v>
      </c>
      <c r="R1689">
        <v>162.05000000000001</v>
      </c>
      <c r="S1689">
        <v>1.4335</v>
      </c>
      <c r="T1689">
        <v>0.64880000000000004</v>
      </c>
      <c r="U1689">
        <v>0.51160000000000005</v>
      </c>
      <c r="V1689">
        <v>1.643</v>
      </c>
      <c r="W1689">
        <v>7.5110000000000001</v>
      </c>
      <c r="X1689">
        <v>6.8774999999999995</v>
      </c>
      <c r="Y1689">
        <v>13.11</v>
      </c>
      <c r="Z1689">
        <v>2.6019999999999999</v>
      </c>
      <c r="AA1689">
        <v>2.2198000000000002</v>
      </c>
      <c r="AB1689">
        <v>0.86309999999999998</v>
      </c>
      <c r="AC1689">
        <v>51.98</v>
      </c>
      <c r="AD1689">
        <v>5.3890000000000002</v>
      </c>
      <c r="AE1689">
        <v>62.1</v>
      </c>
      <c r="AF1689">
        <v>123.15</v>
      </c>
      <c r="AG1689">
        <v>390.9</v>
      </c>
      <c r="AH1689">
        <v>15</v>
      </c>
      <c r="AI1689">
        <v>503.5</v>
      </c>
      <c r="AJ1689">
        <v>168.75</v>
      </c>
      <c r="AK1689">
        <v>6.6</v>
      </c>
      <c r="AL1689">
        <v>292</v>
      </c>
    </row>
    <row r="1690" spans="2:38" x14ac:dyDescent="0.25">
      <c r="B1690" s="15">
        <v>31737</v>
      </c>
      <c r="C1690">
        <v>1893.56</v>
      </c>
      <c r="D1690">
        <v>245.86</v>
      </c>
      <c r="E1690">
        <v>354.65</v>
      </c>
      <c r="F1690">
        <v>3021.29</v>
      </c>
      <c r="G1690">
        <v>1435</v>
      </c>
      <c r="H1690">
        <v>17390.5</v>
      </c>
      <c r="I1690">
        <v>1430.34</v>
      </c>
      <c r="J1690">
        <v>17390.5</v>
      </c>
      <c r="K1690">
        <v>2273.98</v>
      </c>
      <c r="L1690">
        <v>6.1890000000000001</v>
      </c>
      <c r="M1690">
        <v>6.6959999999999997</v>
      </c>
      <c r="N1690">
        <v>7.15</v>
      </c>
      <c r="O1690">
        <v>7.4340000000000002</v>
      </c>
      <c r="P1690">
        <v>107.97</v>
      </c>
      <c r="Q1690">
        <v>1.0506</v>
      </c>
      <c r="R1690">
        <v>164.05</v>
      </c>
      <c r="S1690">
        <v>1.423</v>
      </c>
      <c r="T1690">
        <v>0.64529999999999998</v>
      </c>
      <c r="U1690">
        <v>0.51819999999999999</v>
      </c>
      <c r="V1690">
        <v>1.6924999999999999</v>
      </c>
      <c r="W1690">
        <v>7.6325000000000003</v>
      </c>
      <c r="X1690">
        <v>6.9710000000000001</v>
      </c>
      <c r="Y1690">
        <v>13.15</v>
      </c>
      <c r="Z1690">
        <v>2.6065</v>
      </c>
      <c r="AA1690">
        <v>2.2422</v>
      </c>
      <c r="AB1690">
        <v>0.80659999999999998</v>
      </c>
      <c r="AC1690">
        <v>49.32</v>
      </c>
      <c r="AD1690">
        <v>5.2149999999999999</v>
      </c>
      <c r="AE1690">
        <v>61.35</v>
      </c>
      <c r="AF1690">
        <v>121.65</v>
      </c>
      <c r="AG1690">
        <v>379.3</v>
      </c>
      <c r="AH1690">
        <v>15.08</v>
      </c>
      <c r="AI1690">
        <v>498</v>
      </c>
      <c r="AJ1690">
        <v>167.75</v>
      </c>
      <c r="AK1690">
        <v>6.62</v>
      </c>
      <c r="AL1690">
        <v>278.75</v>
      </c>
    </row>
    <row r="1691" spans="2:38" x14ac:dyDescent="0.25">
      <c r="B1691" s="15">
        <v>31730</v>
      </c>
      <c r="C1691">
        <v>1873.59</v>
      </c>
      <c r="D1691">
        <v>244.5</v>
      </c>
      <c r="E1691">
        <v>358.59</v>
      </c>
      <c r="F1691">
        <v>3069.95</v>
      </c>
      <c r="G1691">
        <v>1408.8</v>
      </c>
      <c r="H1691">
        <v>16973.64</v>
      </c>
      <c r="I1691">
        <v>1409.18</v>
      </c>
      <c r="J1691">
        <v>16973.64</v>
      </c>
      <c r="K1691">
        <v>2244.0300000000002</v>
      </c>
      <c r="L1691">
        <v>6.2960000000000003</v>
      </c>
      <c r="M1691">
        <v>6.7780000000000005</v>
      </c>
      <c r="N1691">
        <v>7.2610000000000001</v>
      </c>
      <c r="O1691">
        <v>7.52</v>
      </c>
      <c r="P1691">
        <v>106.92</v>
      </c>
      <c r="Q1691">
        <v>1.0578000000000001</v>
      </c>
      <c r="R1691">
        <v>161.44999999999999</v>
      </c>
      <c r="S1691">
        <v>1.4302999999999999</v>
      </c>
      <c r="T1691">
        <v>0.64549999999999996</v>
      </c>
      <c r="U1691">
        <v>0.51639999999999997</v>
      </c>
      <c r="V1691">
        <v>1.6615</v>
      </c>
      <c r="W1691">
        <v>7.4824999999999999</v>
      </c>
      <c r="X1691">
        <v>6.9249999999999998</v>
      </c>
      <c r="Y1691">
        <v>13.13</v>
      </c>
      <c r="Z1691">
        <v>2.6154999999999999</v>
      </c>
      <c r="AA1691">
        <v>2.2222</v>
      </c>
      <c r="AB1691">
        <v>0.80659999999999998</v>
      </c>
      <c r="AC1691">
        <v>48.75</v>
      </c>
      <c r="AD1691">
        <v>5.71</v>
      </c>
      <c r="AE1691">
        <v>60.75</v>
      </c>
      <c r="AF1691">
        <v>120.15</v>
      </c>
      <c r="AG1691">
        <v>398.8</v>
      </c>
      <c r="AH1691">
        <v>15.64</v>
      </c>
      <c r="AI1691">
        <v>504.25</v>
      </c>
      <c r="AJ1691">
        <v>171.25</v>
      </c>
      <c r="AK1691">
        <v>6.48</v>
      </c>
      <c r="AL1691">
        <v>282</v>
      </c>
    </row>
    <row r="1692" spans="2:38" x14ac:dyDescent="0.25">
      <c r="B1692" s="15">
        <v>31723</v>
      </c>
      <c r="C1692">
        <v>1886.53</v>
      </c>
      <c r="D1692">
        <v>245.77</v>
      </c>
      <c r="E1692">
        <v>360.99</v>
      </c>
      <c r="F1692">
        <v>3069.99</v>
      </c>
      <c r="G1692">
        <v>1429.9</v>
      </c>
      <c r="H1692">
        <v>16910.63</v>
      </c>
      <c r="I1692">
        <v>1407.96</v>
      </c>
      <c r="J1692">
        <v>16910.63</v>
      </c>
      <c r="K1692">
        <v>2218.38</v>
      </c>
      <c r="L1692">
        <v>6.4169999999999998</v>
      </c>
      <c r="M1692">
        <v>6.9050000000000002</v>
      </c>
      <c r="N1692">
        <v>7.44</v>
      </c>
      <c r="O1692">
        <v>7.6619999999999999</v>
      </c>
      <c r="P1692">
        <v>108.93</v>
      </c>
      <c r="Q1692">
        <v>1.0288999999999999</v>
      </c>
      <c r="R1692">
        <v>163.19999999999999</v>
      </c>
      <c r="S1692">
        <v>1.4258</v>
      </c>
      <c r="T1692">
        <v>0.64300000000000002</v>
      </c>
      <c r="U1692">
        <v>0.5111</v>
      </c>
      <c r="V1692">
        <v>1.72</v>
      </c>
      <c r="W1692">
        <v>7.5350000000000001</v>
      </c>
      <c r="X1692">
        <v>7.03</v>
      </c>
      <c r="Y1692">
        <v>12.99</v>
      </c>
      <c r="Z1692">
        <v>2.6245000000000003</v>
      </c>
      <c r="AA1692">
        <v>2.2701000000000002</v>
      </c>
      <c r="AB1692">
        <v>0.80659999999999998</v>
      </c>
      <c r="AC1692">
        <v>48.25</v>
      </c>
      <c r="AD1692">
        <v>5.79</v>
      </c>
      <c r="AE1692">
        <v>59.8</v>
      </c>
      <c r="AF1692">
        <v>120.6</v>
      </c>
      <c r="AG1692">
        <v>410.6</v>
      </c>
      <c r="AH1692">
        <v>15.17</v>
      </c>
      <c r="AI1692">
        <v>497.25</v>
      </c>
      <c r="AJ1692">
        <v>173.25</v>
      </c>
      <c r="AK1692">
        <v>7.19</v>
      </c>
      <c r="AL1692">
        <v>288.5</v>
      </c>
    </row>
    <row r="1693" spans="2:38" x14ac:dyDescent="0.25">
      <c r="B1693" s="15">
        <v>31716</v>
      </c>
      <c r="C1693">
        <v>1877.81</v>
      </c>
      <c r="D1693">
        <v>243.98</v>
      </c>
      <c r="E1693">
        <v>360.77</v>
      </c>
      <c r="F1693">
        <v>3038.89</v>
      </c>
      <c r="G1693">
        <v>1426.3</v>
      </c>
      <c r="H1693">
        <v>16284</v>
      </c>
      <c r="I1693">
        <v>1351.82</v>
      </c>
      <c r="J1693">
        <v>16284</v>
      </c>
      <c r="K1693">
        <v>2315.63</v>
      </c>
      <c r="L1693">
        <v>6.2320000000000002</v>
      </c>
      <c r="M1693">
        <v>6.7389999999999999</v>
      </c>
      <c r="N1693">
        <v>7.3209999999999997</v>
      </c>
      <c r="O1693">
        <v>7.6070000000000002</v>
      </c>
      <c r="P1693">
        <v>109.2</v>
      </c>
      <c r="Q1693">
        <v>1.0294000000000001</v>
      </c>
      <c r="R1693">
        <v>163.4</v>
      </c>
      <c r="S1693">
        <v>1.4055</v>
      </c>
      <c r="T1693">
        <v>0.64200000000000002</v>
      </c>
      <c r="U1693">
        <v>0.50800000000000001</v>
      </c>
      <c r="V1693">
        <v>1.7109999999999999</v>
      </c>
      <c r="W1693">
        <v>7.5190000000000001</v>
      </c>
      <c r="X1693">
        <v>7.0380000000000003</v>
      </c>
      <c r="Y1693">
        <v>12.95</v>
      </c>
      <c r="Z1693">
        <v>2.625</v>
      </c>
      <c r="AA1693">
        <v>2.2936000000000001</v>
      </c>
      <c r="AB1693">
        <v>0.80659999999999998</v>
      </c>
      <c r="AC1693">
        <v>46.21</v>
      </c>
      <c r="AD1693">
        <v>5.68</v>
      </c>
      <c r="AE1693">
        <v>59.575000000000003</v>
      </c>
      <c r="AF1693">
        <v>118.4</v>
      </c>
      <c r="AG1693">
        <v>405.5</v>
      </c>
      <c r="AH1693">
        <v>15.27</v>
      </c>
      <c r="AI1693">
        <v>498.25</v>
      </c>
      <c r="AJ1693">
        <v>173.25</v>
      </c>
      <c r="AK1693">
        <v>6.9</v>
      </c>
      <c r="AL1693">
        <v>287</v>
      </c>
    </row>
    <row r="1694" spans="2:38" x14ac:dyDescent="0.25">
      <c r="B1694" s="15">
        <v>31709</v>
      </c>
      <c r="C1694">
        <v>1832.26</v>
      </c>
      <c r="D1694">
        <v>238.26</v>
      </c>
      <c r="E1694">
        <v>356.66</v>
      </c>
      <c r="F1694">
        <v>3007.12</v>
      </c>
      <c r="G1694">
        <v>1429.1</v>
      </c>
      <c r="H1694">
        <v>16701.34</v>
      </c>
      <c r="I1694">
        <v>1405.34</v>
      </c>
      <c r="J1694">
        <v>16701.34</v>
      </c>
      <c r="K1694">
        <v>2286.0700000000002</v>
      </c>
      <c r="L1694">
        <v>6.35</v>
      </c>
      <c r="M1694">
        <v>6.8730000000000002</v>
      </c>
      <c r="N1694">
        <v>7.4589999999999996</v>
      </c>
      <c r="O1694">
        <v>7.7640000000000002</v>
      </c>
      <c r="P1694">
        <v>108.12</v>
      </c>
      <c r="Q1694">
        <v>1.044</v>
      </c>
      <c r="R1694">
        <v>161.35</v>
      </c>
      <c r="S1694">
        <v>1.4125000000000001</v>
      </c>
      <c r="T1694">
        <v>0.64429999999999998</v>
      </c>
      <c r="U1694">
        <v>0.50839999999999996</v>
      </c>
      <c r="V1694">
        <v>1.6735</v>
      </c>
      <c r="W1694">
        <v>7.43</v>
      </c>
      <c r="X1694">
        <v>6.9569999999999999</v>
      </c>
      <c r="Y1694">
        <v>12.91</v>
      </c>
      <c r="Z1694">
        <v>2.63</v>
      </c>
      <c r="AA1694">
        <v>2.2738</v>
      </c>
      <c r="AB1694">
        <v>0.752</v>
      </c>
      <c r="AC1694">
        <v>44.78</v>
      </c>
      <c r="AD1694">
        <v>5.66</v>
      </c>
      <c r="AE1694">
        <v>57.6</v>
      </c>
      <c r="AF1694">
        <v>116.2</v>
      </c>
      <c r="AG1694">
        <v>407.5</v>
      </c>
      <c r="AH1694">
        <v>15.02</v>
      </c>
      <c r="AI1694">
        <v>486.75</v>
      </c>
      <c r="AJ1694">
        <v>173.75</v>
      </c>
      <c r="AK1694">
        <v>6.75</v>
      </c>
      <c r="AL1694">
        <v>288</v>
      </c>
    </row>
    <row r="1695" spans="2:38" x14ac:dyDescent="0.25">
      <c r="B1695" s="15">
        <v>31702</v>
      </c>
      <c r="C1695">
        <v>1837.04</v>
      </c>
      <c r="D1695">
        <v>238.84</v>
      </c>
      <c r="E1695">
        <v>355.72</v>
      </c>
      <c r="F1695">
        <v>3040.88</v>
      </c>
      <c r="G1695">
        <v>1399.8</v>
      </c>
      <c r="H1695">
        <v>17650.23</v>
      </c>
      <c r="I1695">
        <v>1487.37</v>
      </c>
      <c r="J1695">
        <v>17650.23</v>
      </c>
      <c r="K1695">
        <v>2234.89</v>
      </c>
      <c r="L1695">
        <v>6.3289999999999997</v>
      </c>
      <c r="M1695">
        <v>6.9240000000000004</v>
      </c>
      <c r="N1695">
        <v>7.5380000000000003</v>
      </c>
      <c r="O1695">
        <v>7.8319999999999999</v>
      </c>
      <c r="P1695">
        <v>105.29</v>
      </c>
      <c r="Q1695">
        <v>1.0740000000000001</v>
      </c>
      <c r="R1695">
        <v>154.22999999999999</v>
      </c>
      <c r="S1695">
        <v>1.4315</v>
      </c>
      <c r="T1695">
        <v>0.6371</v>
      </c>
      <c r="U1695">
        <v>0.49969999999999998</v>
      </c>
      <c r="V1695">
        <v>1.621</v>
      </c>
      <c r="W1695">
        <v>7.2949999999999999</v>
      </c>
      <c r="X1695">
        <v>6.827</v>
      </c>
      <c r="Y1695">
        <v>12.81</v>
      </c>
      <c r="Z1695">
        <v>2.62</v>
      </c>
      <c r="AA1695">
        <v>2.2395999999999998</v>
      </c>
      <c r="AB1695">
        <v>0.752</v>
      </c>
      <c r="AC1695">
        <v>47.7</v>
      </c>
      <c r="AD1695">
        <v>5.625</v>
      </c>
      <c r="AE1695">
        <v>62.674999999999997</v>
      </c>
      <c r="AF1695">
        <v>114.5</v>
      </c>
      <c r="AG1695">
        <v>419.3</v>
      </c>
      <c r="AH1695">
        <v>14.8</v>
      </c>
      <c r="AI1695">
        <v>474</v>
      </c>
      <c r="AJ1695">
        <v>164</v>
      </c>
      <c r="AK1695">
        <v>7.01</v>
      </c>
      <c r="AL1695">
        <v>276.75</v>
      </c>
    </row>
    <row r="1696" spans="2:38" x14ac:dyDescent="0.25">
      <c r="B1696" s="15">
        <v>31695</v>
      </c>
      <c r="C1696">
        <v>1793.17</v>
      </c>
      <c r="D1696">
        <v>235.48</v>
      </c>
      <c r="E1696">
        <v>353.53</v>
      </c>
      <c r="F1696">
        <v>3034.01</v>
      </c>
      <c r="G1696">
        <v>1429.5</v>
      </c>
      <c r="H1696">
        <v>17240.22</v>
      </c>
      <c r="I1696">
        <v>1449.59</v>
      </c>
      <c r="J1696">
        <v>17240.22</v>
      </c>
      <c r="K1696">
        <v>2279.52</v>
      </c>
      <c r="L1696">
        <v>6.1429999999999998</v>
      </c>
      <c r="M1696">
        <v>6.7379999999999995</v>
      </c>
      <c r="N1696">
        <v>7.3479999999999999</v>
      </c>
      <c r="O1696">
        <v>7.6589999999999998</v>
      </c>
      <c r="P1696">
        <v>105.6</v>
      </c>
      <c r="Q1696">
        <v>1.0679000000000001</v>
      </c>
      <c r="R1696">
        <v>154.44999999999999</v>
      </c>
      <c r="S1696">
        <v>1.4335</v>
      </c>
      <c r="T1696">
        <v>0.63780000000000003</v>
      </c>
      <c r="U1696">
        <v>0.51039999999999996</v>
      </c>
      <c r="V1696">
        <v>1.6185</v>
      </c>
      <c r="W1696">
        <v>7.31</v>
      </c>
      <c r="X1696">
        <v>6.8324999999999996</v>
      </c>
      <c r="Y1696">
        <v>12.78</v>
      </c>
      <c r="Z1696">
        <v>2.6269999999999998</v>
      </c>
      <c r="AA1696">
        <v>2.2370999999999999</v>
      </c>
      <c r="AB1696">
        <v>0.752</v>
      </c>
      <c r="AC1696">
        <v>46.95</v>
      </c>
      <c r="AD1696">
        <v>5.6950000000000003</v>
      </c>
      <c r="AE1696">
        <v>61.924999999999997</v>
      </c>
      <c r="AF1696">
        <v>108.65</v>
      </c>
      <c r="AG1696">
        <v>431</v>
      </c>
      <c r="AH1696">
        <v>14.93</v>
      </c>
      <c r="AI1696">
        <v>472.25</v>
      </c>
      <c r="AJ1696">
        <v>167</v>
      </c>
      <c r="AK1696">
        <v>6.85</v>
      </c>
      <c r="AL1696">
        <v>273</v>
      </c>
    </row>
    <row r="1697" spans="2:38" x14ac:dyDescent="0.25">
      <c r="B1697" s="15">
        <v>31688</v>
      </c>
      <c r="C1697">
        <v>1774.18</v>
      </c>
      <c r="D1697">
        <v>233.71</v>
      </c>
      <c r="E1697">
        <v>352.75</v>
      </c>
      <c r="F1697">
        <v>2999.04</v>
      </c>
      <c r="G1697">
        <v>1444.7</v>
      </c>
      <c r="H1697">
        <v>17960.98</v>
      </c>
      <c r="I1697">
        <v>1503.45</v>
      </c>
      <c r="J1697">
        <v>17960.98</v>
      </c>
      <c r="K1697">
        <v>2134.8000000000002</v>
      </c>
      <c r="L1697">
        <v>6.1130000000000004</v>
      </c>
      <c r="M1697">
        <v>6.7370000000000001</v>
      </c>
      <c r="N1697">
        <v>7.2930000000000001</v>
      </c>
      <c r="O1697">
        <v>7.524</v>
      </c>
      <c r="P1697">
        <v>106.13</v>
      </c>
      <c r="Q1697">
        <v>1.0643</v>
      </c>
      <c r="R1697">
        <v>154.16999999999999</v>
      </c>
      <c r="S1697">
        <v>1.4424999999999999</v>
      </c>
      <c r="T1697">
        <v>0.63300000000000001</v>
      </c>
      <c r="U1697">
        <v>0.50049999999999994</v>
      </c>
      <c r="V1697">
        <v>1.6205000000000001</v>
      </c>
      <c r="W1697">
        <v>7.36</v>
      </c>
      <c r="X1697">
        <v>6.8550000000000004</v>
      </c>
      <c r="Y1697">
        <v>12.81</v>
      </c>
      <c r="Z1697">
        <v>2.6259999999999999</v>
      </c>
      <c r="AA1697">
        <v>2.2271999999999998</v>
      </c>
      <c r="AB1697">
        <v>0.752</v>
      </c>
      <c r="AC1697">
        <v>47.45</v>
      </c>
      <c r="AD1697">
        <v>5.7</v>
      </c>
      <c r="AE1697">
        <v>59.45</v>
      </c>
      <c r="AF1697">
        <v>105.6</v>
      </c>
      <c r="AG1697">
        <v>433.7</v>
      </c>
      <c r="AH1697">
        <v>14.87</v>
      </c>
      <c r="AI1697">
        <v>482</v>
      </c>
      <c r="AJ1697">
        <v>169.75</v>
      </c>
      <c r="AK1697">
        <v>6.08</v>
      </c>
      <c r="AL1697">
        <v>268.25</v>
      </c>
    </row>
    <row r="1698" spans="2:38" x14ac:dyDescent="0.25">
      <c r="B1698" s="15">
        <v>31681</v>
      </c>
      <c r="C1698">
        <v>1769.69</v>
      </c>
      <c r="D1698">
        <v>232.23</v>
      </c>
      <c r="E1698">
        <v>351.61</v>
      </c>
      <c r="F1698">
        <v>2981.97</v>
      </c>
      <c r="G1698">
        <v>1416.5</v>
      </c>
      <c r="H1698">
        <v>17523.45</v>
      </c>
      <c r="I1698">
        <v>1447.24</v>
      </c>
      <c r="J1698">
        <v>17523.45</v>
      </c>
      <c r="K1698">
        <v>2034.36</v>
      </c>
      <c r="L1698">
        <v>6.367</v>
      </c>
      <c r="M1698">
        <v>6.9509999999999996</v>
      </c>
      <c r="N1698">
        <v>7.4489999999999998</v>
      </c>
      <c r="O1698">
        <v>7.6310000000000002</v>
      </c>
      <c r="P1698">
        <v>107.79</v>
      </c>
      <c r="Q1698">
        <v>1.0390999999999999</v>
      </c>
      <c r="R1698">
        <v>154.35</v>
      </c>
      <c r="S1698">
        <v>1.4365000000000001</v>
      </c>
      <c r="T1698">
        <v>0.62919999999999998</v>
      </c>
      <c r="U1698">
        <v>0.48649999999999999</v>
      </c>
      <c r="V1698">
        <v>1.661</v>
      </c>
      <c r="W1698">
        <v>7.4260000000000002</v>
      </c>
      <c r="X1698">
        <v>6.95</v>
      </c>
      <c r="Y1698">
        <v>12.74</v>
      </c>
      <c r="Z1698">
        <v>2.6259999999999999</v>
      </c>
      <c r="AA1698">
        <v>2.2370999999999999</v>
      </c>
      <c r="AB1698">
        <v>0.69620000000000004</v>
      </c>
      <c r="AC1698">
        <v>41.6</v>
      </c>
      <c r="AD1698">
        <v>5.58</v>
      </c>
      <c r="AE1698">
        <v>60.2</v>
      </c>
      <c r="AF1698">
        <v>107.05</v>
      </c>
      <c r="AG1698">
        <v>427.3</v>
      </c>
      <c r="AH1698">
        <v>14.43</v>
      </c>
      <c r="AI1698">
        <v>481.75</v>
      </c>
      <c r="AJ1698">
        <v>172.25</v>
      </c>
      <c r="AK1698">
        <v>4.93</v>
      </c>
      <c r="AL1698">
        <v>264</v>
      </c>
    </row>
    <row r="1699" spans="2:38" x14ac:dyDescent="0.25">
      <c r="B1699" s="15">
        <v>31674</v>
      </c>
      <c r="C1699">
        <v>1762.65</v>
      </c>
      <c r="D1699">
        <v>232.21</v>
      </c>
      <c r="E1699">
        <v>349.43</v>
      </c>
      <c r="F1699">
        <v>3008.4</v>
      </c>
      <c r="G1699">
        <v>1410.6</v>
      </c>
      <c r="H1699">
        <v>18100.52</v>
      </c>
      <c r="I1699">
        <v>1498.87</v>
      </c>
      <c r="J1699">
        <v>18100.52</v>
      </c>
      <c r="K1699">
        <v>1925.82</v>
      </c>
      <c r="L1699">
        <v>6.4779999999999998</v>
      </c>
      <c r="M1699">
        <v>7.0910000000000002</v>
      </c>
      <c r="N1699">
        <v>7.6440000000000001</v>
      </c>
      <c r="O1699">
        <v>7.8170000000000002</v>
      </c>
      <c r="P1699">
        <v>105</v>
      </c>
      <c r="Q1699">
        <v>1.0659000000000001</v>
      </c>
      <c r="R1699">
        <v>152</v>
      </c>
      <c r="S1699">
        <v>1.4755</v>
      </c>
      <c r="T1699">
        <v>0.626</v>
      </c>
      <c r="U1699">
        <v>0.4738</v>
      </c>
      <c r="V1699">
        <v>1.6040000000000001</v>
      </c>
      <c r="W1699">
        <v>7.2350000000000003</v>
      </c>
      <c r="X1699">
        <v>6.8289999999999997</v>
      </c>
      <c r="Y1699">
        <v>12.67</v>
      </c>
      <c r="Z1699">
        <v>2.633</v>
      </c>
      <c r="AA1699">
        <v>2.2099000000000002</v>
      </c>
      <c r="AB1699">
        <v>0.69620000000000004</v>
      </c>
      <c r="AC1699">
        <v>44.3</v>
      </c>
      <c r="AD1699">
        <v>5.9950000000000001</v>
      </c>
      <c r="AE1699">
        <v>61.75</v>
      </c>
      <c r="AF1699">
        <v>104.9</v>
      </c>
      <c r="AG1699">
        <v>436.9</v>
      </c>
      <c r="AH1699">
        <v>14.48</v>
      </c>
      <c r="AI1699">
        <v>507</v>
      </c>
      <c r="AJ1699">
        <v>166.25</v>
      </c>
      <c r="AK1699">
        <v>4.8100000000000005</v>
      </c>
      <c r="AL1699">
        <v>253</v>
      </c>
    </row>
    <row r="1700" spans="2:38" x14ac:dyDescent="0.25">
      <c r="B1700" s="15">
        <v>31667</v>
      </c>
      <c r="C1700">
        <v>1758.72</v>
      </c>
      <c r="D1700">
        <v>230.67</v>
      </c>
      <c r="E1700">
        <v>346.78</v>
      </c>
      <c r="F1700">
        <v>3002.32</v>
      </c>
      <c r="G1700">
        <v>1456.2</v>
      </c>
      <c r="H1700">
        <v>18775.080000000002</v>
      </c>
      <c r="I1700">
        <v>1542</v>
      </c>
      <c r="J1700">
        <v>18775.080000000002</v>
      </c>
      <c r="K1700">
        <v>1966.33</v>
      </c>
      <c r="L1700">
        <v>6.3730000000000002</v>
      </c>
      <c r="M1700">
        <v>7.0739999999999998</v>
      </c>
      <c r="N1700">
        <v>7.5410000000000004</v>
      </c>
      <c r="O1700">
        <v>7.6749999999999998</v>
      </c>
      <c r="P1700">
        <v>107.64</v>
      </c>
      <c r="Q1700">
        <v>1.0318000000000001</v>
      </c>
      <c r="R1700">
        <v>155.35</v>
      </c>
      <c r="S1700">
        <v>1.476</v>
      </c>
      <c r="T1700">
        <v>0.61829999999999996</v>
      </c>
      <c r="U1700">
        <v>0.48039999999999999</v>
      </c>
      <c r="V1700">
        <v>1.671</v>
      </c>
      <c r="W1700">
        <v>7.36</v>
      </c>
      <c r="X1700">
        <v>6.95</v>
      </c>
      <c r="Y1700">
        <v>12.64</v>
      </c>
      <c r="Z1700">
        <v>2.61</v>
      </c>
      <c r="AA1700">
        <v>2.3696999999999999</v>
      </c>
      <c r="AB1700">
        <v>0.69620000000000004</v>
      </c>
      <c r="AC1700">
        <v>41.1</v>
      </c>
      <c r="AD1700">
        <v>5.8129999999999997</v>
      </c>
      <c r="AE1700">
        <v>60.875</v>
      </c>
      <c r="AF1700">
        <v>102</v>
      </c>
      <c r="AG1700">
        <v>417.5</v>
      </c>
      <c r="AH1700">
        <v>15.06</v>
      </c>
      <c r="AI1700">
        <v>480.5</v>
      </c>
      <c r="AJ1700">
        <v>153</v>
      </c>
      <c r="AK1700">
        <v>5.36</v>
      </c>
      <c r="AL1700">
        <v>257.75</v>
      </c>
    </row>
    <row r="1701" spans="2:38" x14ac:dyDescent="0.25">
      <c r="B1701" s="15">
        <v>31660</v>
      </c>
      <c r="C1701">
        <v>1899.75</v>
      </c>
      <c r="D1701">
        <v>250.47</v>
      </c>
      <c r="E1701">
        <v>378.36</v>
      </c>
      <c r="F1701">
        <v>3107.57</v>
      </c>
      <c r="G1701">
        <v>1497.6</v>
      </c>
      <c r="H1701">
        <v>18533.68</v>
      </c>
      <c r="I1701">
        <v>1526.73</v>
      </c>
      <c r="J1701">
        <v>18533.68</v>
      </c>
      <c r="K1701">
        <v>1968.53</v>
      </c>
      <c r="L1701">
        <v>6.2350000000000003</v>
      </c>
      <c r="M1701">
        <v>6.8309999999999995</v>
      </c>
      <c r="N1701">
        <v>7.3109999999999999</v>
      </c>
      <c r="O1701">
        <v>7.5309999999999997</v>
      </c>
      <c r="P1701">
        <v>107.14</v>
      </c>
      <c r="Q1701">
        <v>1.0423</v>
      </c>
      <c r="R1701">
        <v>155.4</v>
      </c>
      <c r="S1701">
        <v>1.4950000000000001</v>
      </c>
      <c r="T1701">
        <v>0.61439999999999995</v>
      </c>
      <c r="U1701">
        <v>0.47799999999999998</v>
      </c>
      <c r="V1701">
        <v>1.6644999999999999</v>
      </c>
      <c r="W1701">
        <v>7.32</v>
      </c>
      <c r="X1701">
        <v>6.9109999999999996</v>
      </c>
      <c r="Y1701">
        <v>12.57</v>
      </c>
      <c r="Z1701">
        <v>2.605</v>
      </c>
      <c r="AA1701">
        <v>2.3809</v>
      </c>
      <c r="AB1701">
        <v>0.69620000000000004</v>
      </c>
      <c r="AC1701">
        <v>38.33</v>
      </c>
      <c r="AD1701">
        <v>5.5890000000000004</v>
      </c>
      <c r="AE1701">
        <v>62.424999999999997</v>
      </c>
      <c r="AF1701">
        <v>101</v>
      </c>
      <c r="AG1701">
        <v>424.3</v>
      </c>
      <c r="AH1701">
        <v>16.37</v>
      </c>
      <c r="AI1701">
        <v>481.5</v>
      </c>
      <c r="AJ1701">
        <v>152</v>
      </c>
      <c r="AK1701">
        <v>4.8899999999999997</v>
      </c>
      <c r="AL1701">
        <v>260.5</v>
      </c>
    </row>
    <row r="1702" spans="2:38" x14ac:dyDescent="0.25">
      <c r="B1702" s="15">
        <v>31653</v>
      </c>
      <c r="C1702">
        <v>1898.34</v>
      </c>
      <c r="D1702">
        <v>252.93</v>
      </c>
      <c r="E1702">
        <v>382.86</v>
      </c>
      <c r="F1702">
        <v>3028.2</v>
      </c>
      <c r="G1702">
        <v>1497.5</v>
      </c>
      <c r="H1702">
        <v>18441.310000000001</v>
      </c>
      <c r="I1702">
        <v>1544.13</v>
      </c>
      <c r="J1702">
        <v>18441.310000000001</v>
      </c>
      <c r="K1702">
        <v>1913</v>
      </c>
      <c r="L1702">
        <v>5.915</v>
      </c>
      <c r="M1702">
        <v>6.4119999999999999</v>
      </c>
      <c r="N1702">
        <v>6.9190000000000005</v>
      </c>
      <c r="O1702">
        <v>7.1970000000000001</v>
      </c>
      <c r="P1702">
        <v>106.39</v>
      </c>
      <c r="Q1702">
        <v>1.0441</v>
      </c>
      <c r="R1702">
        <v>154.55000000000001</v>
      </c>
      <c r="S1702">
        <v>1.488</v>
      </c>
      <c r="T1702">
        <v>0.60850000000000004</v>
      </c>
      <c r="U1702">
        <v>0.48649999999999999</v>
      </c>
      <c r="V1702">
        <v>1.641</v>
      </c>
      <c r="W1702">
        <v>7.3</v>
      </c>
      <c r="X1702">
        <v>6.89</v>
      </c>
      <c r="Y1702">
        <v>12.55</v>
      </c>
      <c r="Z1702">
        <v>2.605</v>
      </c>
      <c r="AA1702">
        <v>2.5510000000000002</v>
      </c>
      <c r="AB1702">
        <v>0.69620000000000004</v>
      </c>
      <c r="AC1702">
        <v>35.28</v>
      </c>
      <c r="AD1702">
        <v>5.1470000000000002</v>
      </c>
      <c r="AE1702">
        <v>61.774999999999999</v>
      </c>
      <c r="AF1702">
        <v>99.1</v>
      </c>
      <c r="AG1702">
        <v>389.5</v>
      </c>
      <c r="AH1702">
        <v>15.9</v>
      </c>
      <c r="AI1702">
        <v>482.75</v>
      </c>
      <c r="AJ1702">
        <v>154.25</v>
      </c>
      <c r="AK1702">
        <v>5.22</v>
      </c>
      <c r="AL1702">
        <v>258.5</v>
      </c>
    </row>
    <row r="1703" spans="2:38" x14ac:dyDescent="0.25">
      <c r="B1703" s="15">
        <v>31646</v>
      </c>
      <c r="C1703">
        <v>1887.8</v>
      </c>
      <c r="D1703">
        <v>250.19</v>
      </c>
      <c r="E1703">
        <v>381.52</v>
      </c>
      <c r="F1703">
        <v>3015.78</v>
      </c>
      <c r="G1703">
        <v>1469.1</v>
      </c>
      <c r="H1703">
        <v>18376.41</v>
      </c>
      <c r="I1703">
        <v>1529.29</v>
      </c>
      <c r="J1703">
        <v>18376.41</v>
      </c>
      <c r="K1703">
        <v>1946.03</v>
      </c>
      <c r="L1703">
        <v>6.1340000000000003</v>
      </c>
      <c r="M1703">
        <v>6.6840000000000002</v>
      </c>
      <c r="N1703">
        <v>7.0780000000000003</v>
      </c>
      <c r="O1703">
        <v>7.274</v>
      </c>
      <c r="P1703">
        <v>106.76</v>
      </c>
      <c r="Q1703">
        <v>1.0432999999999999</v>
      </c>
      <c r="R1703">
        <v>153.44999999999999</v>
      </c>
      <c r="S1703">
        <v>1.4864999999999999</v>
      </c>
      <c r="T1703">
        <v>0.6089</v>
      </c>
      <c r="U1703">
        <v>0.48699999999999999</v>
      </c>
      <c r="V1703">
        <v>1.6505000000000001</v>
      </c>
      <c r="W1703">
        <v>7.3150000000000004</v>
      </c>
      <c r="X1703">
        <v>6.899</v>
      </c>
      <c r="Y1703">
        <v>12.59</v>
      </c>
      <c r="Z1703">
        <v>2.6034999999999999</v>
      </c>
      <c r="AA1703">
        <v>2.6076000000000001</v>
      </c>
      <c r="AB1703">
        <v>0.63290000000000002</v>
      </c>
      <c r="AC1703">
        <v>33.78</v>
      </c>
      <c r="AD1703">
        <v>5.0869999999999997</v>
      </c>
      <c r="AE1703">
        <v>58.65</v>
      </c>
      <c r="AF1703">
        <v>100.85</v>
      </c>
      <c r="AG1703">
        <v>373.9</v>
      </c>
      <c r="AH1703">
        <v>15.26</v>
      </c>
      <c r="AI1703">
        <v>478</v>
      </c>
      <c r="AJ1703">
        <v>158.75</v>
      </c>
      <c r="AK1703">
        <v>5.9399999999999995</v>
      </c>
      <c r="AL1703">
        <v>251.5</v>
      </c>
    </row>
    <row r="1704" spans="2:38" x14ac:dyDescent="0.25">
      <c r="B1704" s="15">
        <v>31639</v>
      </c>
      <c r="C1704">
        <v>1855.6</v>
      </c>
      <c r="D1704">
        <v>247.15</v>
      </c>
      <c r="E1704">
        <v>380.18</v>
      </c>
      <c r="F1704">
        <v>3031.16</v>
      </c>
      <c r="G1704">
        <v>1425.9</v>
      </c>
      <c r="H1704">
        <v>17435.53</v>
      </c>
      <c r="I1704">
        <v>1426.54</v>
      </c>
      <c r="J1704">
        <v>17435.53</v>
      </c>
      <c r="K1704">
        <v>1935.76</v>
      </c>
      <c r="L1704">
        <v>6.3559999999999999</v>
      </c>
      <c r="M1704">
        <v>6.819</v>
      </c>
      <c r="N1704">
        <v>7.1319999999999997</v>
      </c>
      <c r="O1704">
        <v>7.2869999999999999</v>
      </c>
      <c r="P1704">
        <v>107.21</v>
      </c>
      <c r="Q1704">
        <v>1.0355000000000001</v>
      </c>
      <c r="R1704">
        <v>154.19999999999999</v>
      </c>
      <c r="S1704">
        <v>1.494</v>
      </c>
      <c r="T1704">
        <v>0.62690000000000001</v>
      </c>
      <c r="U1704">
        <v>0.5</v>
      </c>
      <c r="V1704">
        <v>1.6635</v>
      </c>
      <c r="W1704">
        <v>7.3414999999999999</v>
      </c>
      <c r="X1704">
        <v>6.9350000000000005</v>
      </c>
      <c r="Y1704">
        <v>12.57</v>
      </c>
      <c r="Z1704">
        <v>2.6150000000000002</v>
      </c>
      <c r="AA1704">
        <v>2.6076000000000001</v>
      </c>
      <c r="AB1704">
        <v>0.63290000000000002</v>
      </c>
      <c r="AC1704">
        <v>33.130000000000003</v>
      </c>
      <c r="AD1704">
        <v>5.2830000000000004</v>
      </c>
      <c r="AE1704">
        <v>61.45</v>
      </c>
      <c r="AF1704">
        <v>102.8</v>
      </c>
      <c r="AG1704">
        <v>383.5</v>
      </c>
      <c r="AH1704">
        <v>15.82</v>
      </c>
      <c r="AI1704">
        <v>513.5</v>
      </c>
      <c r="AJ1704">
        <v>164.75</v>
      </c>
      <c r="AK1704">
        <v>5.64</v>
      </c>
      <c r="AL1704">
        <v>257.75</v>
      </c>
    </row>
    <row r="1705" spans="2:38" x14ac:dyDescent="0.25">
      <c r="B1705" s="15">
        <v>31632</v>
      </c>
      <c r="C1705">
        <v>1782.62</v>
      </c>
      <c r="D1705">
        <v>236.88</v>
      </c>
      <c r="E1705">
        <v>365.87</v>
      </c>
      <c r="F1705">
        <v>3017.58</v>
      </c>
      <c r="G1705">
        <v>1392</v>
      </c>
      <c r="H1705">
        <v>17321.93</v>
      </c>
      <c r="I1705">
        <v>1411.29</v>
      </c>
      <c r="J1705">
        <v>17321.93</v>
      </c>
      <c r="K1705">
        <v>1931.29</v>
      </c>
      <c r="L1705">
        <v>6.5129999999999999</v>
      </c>
      <c r="M1705">
        <v>6.9390000000000001</v>
      </c>
      <c r="N1705">
        <v>7.2839999999999998</v>
      </c>
      <c r="O1705">
        <v>7.415</v>
      </c>
      <c r="P1705">
        <v>107.54</v>
      </c>
      <c r="Q1705">
        <v>1.0309999999999999</v>
      </c>
      <c r="R1705">
        <v>154.15</v>
      </c>
      <c r="S1705">
        <v>1.4729999999999999</v>
      </c>
      <c r="T1705">
        <v>0.60909999999999997</v>
      </c>
      <c r="U1705">
        <v>0.51549999999999996</v>
      </c>
      <c r="V1705">
        <v>1.669</v>
      </c>
      <c r="W1705">
        <v>7.3810000000000002</v>
      </c>
      <c r="X1705">
        <v>6.9530000000000003</v>
      </c>
      <c r="Y1705">
        <v>12.57</v>
      </c>
      <c r="Z1705">
        <v>2.6225000000000001</v>
      </c>
      <c r="AA1705">
        <v>2.6226000000000003</v>
      </c>
      <c r="AB1705">
        <v>0.63290000000000002</v>
      </c>
      <c r="AC1705">
        <v>31.17</v>
      </c>
      <c r="AD1705">
        <v>5.335</v>
      </c>
      <c r="AE1705">
        <v>59.85</v>
      </c>
      <c r="AF1705">
        <v>101.8</v>
      </c>
      <c r="AG1705">
        <v>375.6</v>
      </c>
      <c r="AH1705">
        <v>14.83</v>
      </c>
      <c r="AI1705">
        <v>502.5</v>
      </c>
      <c r="AJ1705">
        <v>163.25</v>
      </c>
      <c r="AK1705">
        <v>6.78</v>
      </c>
      <c r="AL1705">
        <v>258.5</v>
      </c>
    </row>
    <row r="1706" spans="2:38" x14ac:dyDescent="0.25">
      <c r="B1706" s="15">
        <v>31625</v>
      </c>
      <c r="C1706">
        <v>1763.64</v>
      </c>
      <c r="D1706">
        <v>234.91</v>
      </c>
      <c r="E1706">
        <v>370.66</v>
      </c>
      <c r="F1706">
        <v>2932.54</v>
      </c>
      <c r="G1706">
        <v>1282.5999999999999</v>
      </c>
      <c r="H1706">
        <v>18050.59</v>
      </c>
      <c r="I1706">
        <v>1452.02</v>
      </c>
      <c r="J1706">
        <v>18050.59</v>
      </c>
      <c r="K1706">
        <v>1874.11</v>
      </c>
      <c r="L1706">
        <v>6.532</v>
      </c>
      <c r="M1706">
        <v>7.0069999999999997</v>
      </c>
      <c r="N1706">
        <v>7.32</v>
      </c>
      <c r="O1706">
        <v>7.4450000000000003</v>
      </c>
      <c r="P1706">
        <v>108.14</v>
      </c>
      <c r="Q1706">
        <v>1.0233000000000001</v>
      </c>
      <c r="R1706">
        <v>153.85</v>
      </c>
      <c r="S1706">
        <v>1.4849999999999999</v>
      </c>
      <c r="T1706">
        <v>0.60199999999999998</v>
      </c>
      <c r="U1706">
        <v>0.52</v>
      </c>
      <c r="V1706">
        <v>1.6705000000000001</v>
      </c>
      <c r="W1706">
        <v>7.4050000000000002</v>
      </c>
      <c r="X1706">
        <v>6.9749999999999996</v>
      </c>
      <c r="Y1706">
        <v>12.58</v>
      </c>
      <c r="Z1706">
        <v>2.6324999999999998</v>
      </c>
      <c r="AA1706">
        <v>2.5106999999999999</v>
      </c>
      <c r="AB1706">
        <v>0.63290000000000002</v>
      </c>
      <c r="AC1706">
        <v>32.07</v>
      </c>
      <c r="AD1706">
        <v>5.24</v>
      </c>
      <c r="AE1706">
        <v>58.6</v>
      </c>
      <c r="AF1706">
        <v>101</v>
      </c>
      <c r="AG1706">
        <v>360.8</v>
      </c>
      <c r="AH1706">
        <v>11.55</v>
      </c>
      <c r="AI1706">
        <v>513.25</v>
      </c>
      <c r="AJ1706">
        <v>168.5</v>
      </c>
      <c r="AK1706">
        <v>6.49</v>
      </c>
      <c r="AL1706">
        <v>263</v>
      </c>
    </row>
    <row r="1707" spans="2:38" x14ac:dyDescent="0.25">
      <c r="B1707" s="15">
        <v>31618</v>
      </c>
      <c r="C1707">
        <v>1810.04</v>
      </c>
      <c r="D1707">
        <v>240.22</v>
      </c>
      <c r="E1707">
        <v>379.83</v>
      </c>
      <c r="F1707">
        <v>2957.53</v>
      </c>
      <c r="G1707">
        <v>1306.0999999999999</v>
      </c>
      <c r="H1707">
        <v>17838.84</v>
      </c>
      <c r="I1707">
        <v>1396.58</v>
      </c>
      <c r="J1707">
        <v>17838.84</v>
      </c>
      <c r="K1707">
        <v>1843.57</v>
      </c>
      <c r="L1707">
        <v>6.6669999999999998</v>
      </c>
      <c r="M1707">
        <v>7.0970000000000004</v>
      </c>
      <c r="N1707">
        <v>7.3479999999999999</v>
      </c>
      <c r="O1707">
        <v>7.407</v>
      </c>
      <c r="P1707">
        <v>110.65</v>
      </c>
      <c r="Q1707">
        <v>0.99680000000000002</v>
      </c>
      <c r="R1707">
        <v>157.69999999999999</v>
      </c>
      <c r="S1707">
        <v>1.4824999999999999</v>
      </c>
      <c r="T1707">
        <v>0.61009999999999998</v>
      </c>
      <c r="U1707">
        <v>0.53300000000000003</v>
      </c>
      <c r="V1707">
        <v>1.7315</v>
      </c>
      <c r="W1707">
        <v>7.51</v>
      </c>
      <c r="X1707">
        <v>7.08</v>
      </c>
      <c r="Y1707">
        <v>12.53</v>
      </c>
      <c r="Z1707">
        <v>2.649</v>
      </c>
      <c r="AA1707">
        <v>2.5575000000000001</v>
      </c>
      <c r="AB1707">
        <v>0.57540000000000002</v>
      </c>
      <c r="AC1707">
        <v>31.88</v>
      </c>
      <c r="AD1707">
        <v>4.9930000000000003</v>
      </c>
      <c r="AE1707">
        <v>58.35</v>
      </c>
      <c r="AF1707">
        <v>100.7</v>
      </c>
      <c r="AG1707">
        <v>348.2</v>
      </c>
      <c r="AH1707">
        <v>10.9</v>
      </c>
      <c r="AI1707">
        <v>522.25</v>
      </c>
      <c r="AJ1707">
        <v>174.25</v>
      </c>
      <c r="AK1707">
        <v>6.77</v>
      </c>
      <c r="AL1707">
        <v>256.5</v>
      </c>
    </row>
    <row r="1708" spans="2:38" x14ac:dyDescent="0.25">
      <c r="B1708" s="15">
        <v>31611</v>
      </c>
      <c r="C1708">
        <v>1777.98</v>
      </c>
      <c r="D1708">
        <v>236.36</v>
      </c>
      <c r="E1708">
        <v>381.07</v>
      </c>
      <c r="F1708">
        <v>2962.49</v>
      </c>
      <c r="G1708">
        <v>1290.5</v>
      </c>
      <c r="H1708">
        <v>17670.77</v>
      </c>
      <c r="I1708">
        <v>1375.15</v>
      </c>
      <c r="J1708">
        <v>17670.77</v>
      </c>
      <c r="K1708">
        <v>1759.6</v>
      </c>
      <c r="L1708">
        <v>6.5209999999999999</v>
      </c>
      <c r="M1708">
        <v>6.8570000000000002</v>
      </c>
      <c r="N1708">
        <v>7.1239999999999997</v>
      </c>
      <c r="O1708">
        <v>7.1840000000000002</v>
      </c>
      <c r="P1708">
        <v>109.4</v>
      </c>
      <c r="Q1708">
        <v>0.99890000000000001</v>
      </c>
      <c r="R1708">
        <v>156.44999999999999</v>
      </c>
      <c r="S1708">
        <v>1.5044999999999999</v>
      </c>
      <c r="T1708">
        <v>0.63890000000000002</v>
      </c>
      <c r="U1708">
        <v>0.53469999999999995</v>
      </c>
      <c r="V1708">
        <v>1.724</v>
      </c>
      <c r="W1708">
        <v>7.4320000000000004</v>
      </c>
      <c r="X1708">
        <v>7.0220000000000002</v>
      </c>
      <c r="Y1708">
        <v>12.53</v>
      </c>
      <c r="Z1708">
        <v>2.665</v>
      </c>
      <c r="AA1708">
        <v>2.5807000000000002</v>
      </c>
      <c r="AB1708">
        <v>0.57540000000000002</v>
      </c>
      <c r="AC1708">
        <v>30.05</v>
      </c>
      <c r="AD1708">
        <v>5.0650000000000004</v>
      </c>
      <c r="AE1708">
        <v>57.05</v>
      </c>
      <c r="AF1708">
        <v>101.65</v>
      </c>
      <c r="AG1708">
        <v>356.5</v>
      </c>
      <c r="AH1708">
        <v>12.86</v>
      </c>
      <c r="AI1708">
        <v>544.25</v>
      </c>
      <c r="AJ1708">
        <v>209.5</v>
      </c>
      <c r="AK1708">
        <v>6.1</v>
      </c>
      <c r="AL1708">
        <v>261.5</v>
      </c>
    </row>
    <row r="1709" spans="2:38" x14ac:dyDescent="0.25">
      <c r="B1709" s="15">
        <v>31604</v>
      </c>
      <c r="C1709">
        <v>1821.43</v>
      </c>
      <c r="D1709">
        <v>242.22</v>
      </c>
      <c r="E1709">
        <v>391.55</v>
      </c>
      <c r="F1709">
        <v>3024.06</v>
      </c>
      <c r="G1709">
        <v>1339</v>
      </c>
      <c r="H1709">
        <v>17597.73</v>
      </c>
      <c r="I1709">
        <v>1355.32</v>
      </c>
      <c r="J1709">
        <v>17597.73</v>
      </c>
      <c r="K1709">
        <v>1721.69</v>
      </c>
      <c r="L1709">
        <v>6.5600000000000005</v>
      </c>
      <c r="M1709">
        <v>7.0049999999999999</v>
      </c>
      <c r="N1709">
        <v>7.2850000000000001</v>
      </c>
      <c r="O1709">
        <v>7.1820000000000004</v>
      </c>
      <c r="P1709">
        <v>111.96</v>
      </c>
      <c r="Q1709">
        <v>0.9849</v>
      </c>
      <c r="R1709">
        <v>161.35</v>
      </c>
      <c r="S1709">
        <v>1.504</v>
      </c>
      <c r="T1709">
        <v>0.63700000000000001</v>
      </c>
      <c r="U1709">
        <v>0.53169999999999995</v>
      </c>
      <c r="V1709">
        <v>1.79</v>
      </c>
      <c r="W1709">
        <v>7.5609999999999999</v>
      </c>
      <c r="X1709">
        <v>7.1464999999999996</v>
      </c>
      <c r="Y1709">
        <v>12.48</v>
      </c>
      <c r="Z1709">
        <v>2.653</v>
      </c>
      <c r="AA1709">
        <v>2.5973999999999999</v>
      </c>
      <c r="AB1709">
        <v>0.57540000000000002</v>
      </c>
      <c r="AC1709">
        <v>30.3</v>
      </c>
      <c r="AD1709">
        <v>5.0659999999999998</v>
      </c>
      <c r="AE1709">
        <v>55.15</v>
      </c>
      <c r="AF1709">
        <v>102.4</v>
      </c>
      <c r="AG1709">
        <v>347.8</v>
      </c>
      <c r="AH1709">
        <v>11.13</v>
      </c>
      <c r="AI1709">
        <v>527.5</v>
      </c>
      <c r="AJ1709">
        <v>202.5</v>
      </c>
      <c r="AK1709">
        <v>5.61</v>
      </c>
      <c r="AL1709">
        <v>263.5</v>
      </c>
    </row>
    <row r="1710" spans="2:38" x14ac:dyDescent="0.25">
      <c r="B1710" s="15">
        <v>31597</v>
      </c>
      <c r="C1710">
        <v>1900.87</v>
      </c>
      <c r="D1710">
        <v>251.79</v>
      </c>
      <c r="E1710">
        <v>411.16</v>
      </c>
      <c r="F1710">
        <v>3091.51</v>
      </c>
      <c r="G1710">
        <v>1354.9</v>
      </c>
      <c r="H1710">
        <v>17500.43</v>
      </c>
      <c r="I1710">
        <v>1350.14</v>
      </c>
      <c r="J1710">
        <v>17500.43</v>
      </c>
      <c r="K1710">
        <v>1756.76</v>
      </c>
      <c r="L1710">
        <v>6.6680000000000001</v>
      </c>
      <c r="M1710">
        <v>7.1239999999999997</v>
      </c>
      <c r="N1710">
        <v>7.2850000000000001</v>
      </c>
      <c r="O1710">
        <v>7.1639999999999997</v>
      </c>
      <c r="P1710">
        <v>111.03</v>
      </c>
      <c r="Q1710">
        <v>0.98970000000000002</v>
      </c>
      <c r="R1710">
        <v>161.4</v>
      </c>
      <c r="S1710">
        <v>1.5455000000000001</v>
      </c>
      <c r="T1710">
        <v>0.64500000000000002</v>
      </c>
      <c r="U1710">
        <v>0.5353</v>
      </c>
      <c r="V1710">
        <v>1.7671999999999999</v>
      </c>
      <c r="W1710">
        <v>7.4480000000000004</v>
      </c>
      <c r="X1710">
        <v>7.09</v>
      </c>
      <c r="Y1710">
        <v>12.36</v>
      </c>
      <c r="Z1710">
        <v>2.6204999999999998</v>
      </c>
      <c r="AA1710">
        <v>2.5188999999999999</v>
      </c>
      <c r="AB1710">
        <v>0.57540000000000002</v>
      </c>
      <c r="AC1710">
        <v>69.02</v>
      </c>
      <c r="AD1710">
        <v>5.069</v>
      </c>
      <c r="AE1710">
        <v>57.05</v>
      </c>
      <c r="AF1710">
        <v>101.15</v>
      </c>
      <c r="AG1710">
        <v>344.9</v>
      </c>
      <c r="AH1710">
        <v>11.99</v>
      </c>
      <c r="AI1710">
        <v>518.75</v>
      </c>
      <c r="AJ1710">
        <v>201.25</v>
      </c>
      <c r="AK1710">
        <v>6.25</v>
      </c>
      <c r="AL1710">
        <v>250</v>
      </c>
    </row>
    <row r="1711" spans="2:38" x14ac:dyDescent="0.25">
      <c r="B1711" s="15">
        <v>31590</v>
      </c>
      <c r="C1711">
        <v>1885.26</v>
      </c>
      <c r="D1711">
        <v>249.6</v>
      </c>
      <c r="E1711">
        <v>403.53</v>
      </c>
      <c r="F1711">
        <v>3070.28</v>
      </c>
      <c r="G1711">
        <v>1381.3</v>
      </c>
      <c r="H1711">
        <v>17403.13</v>
      </c>
      <c r="I1711">
        <v>1344.56</v>
      </c>
      <c r="J1711">
        <v>17403.13</v>
      </c>
      <c r="K1711">
        <v>1750.98</v>
      </c>
      <c r="L1711">
        <v>6.8220000000000001</v>
      </c>
      <c r="M1711">
        <v>7.2489999999999997</v>
      </c>
      <c r="N1711">
        <v>7.3840000000000003</v>
      </c>
      <c r="O1711">
        <v>7.2770000000000001</v>
      </c>
      <c r="P1711">
        <v>112.2</v>
      </c>
      <c r="Q1711">
        <v>0.97399999999999998</v>
      </c>
      <c r="R1711">
        <v>165.45</v>
      </c>
      <c r="S1711">
        <v>1.5289999999999999</v>
      </c>
      <c r="T1711">
        <v>0.67120000000000002</v>
      </c>
      <c r="U1711">
        <v>0.53700000000000003</v>
      </c>
      <c r="V1711">
        <v>1.8080000000000001</v>
      </c>
      <c r="W1711">
        <v>7.53</v>
      </c>
      <c r="X1711">
        <v>7.141</v>
      </c>
      <c r="Y1711">
        <v>12.56</v>
      </c>
      <c r="Z1711">
        <v>2.633</v>
      </c>
      <c r="AA1711">
        <v>2.5</v>
      </c>
      <c r="AB1711">
        <v>0.53769999999999996</v>
      </c>
      <c r="AC1711">
        <v>68.400000000000006</v>
      </c>
      <c r="AD1711">
        <v>4.9640000000000004</v>
      </c>
      <c r="AE1711">
        <v>57.1</v>
      </c>
      <c r="AF1711">
        <v>101.8</v>
      </c>
      <c r="AG1711">
        <v>346.9</v>
      </c>
      <c r="AH1711">
        <v>13.4</v>
      </c>
      <c r="AI1711">
        <v>518.25</v>
      </c>
      <c r="AJ1711">
        <v>225</v>
      </c>
      <c r="AK1711">
        <v>6.19</v>
      </c>
      <c r="AL1711">
        <v>256.25</v>
      </c>
    </row>
    <row r="1712" spans="2:38" x14ac:dyDescent="0.25">
      <c r="B1712" s="15">
        <v>31583</v>
      </c>
      <c r="C1712">
        <v>1879.54</v>
      </c>
      <c r="D1712">
        <v>247.58</v>
      </c>
      <c r="E1712">
        <v>396.88</v>
      </c>
      <c r="F1712">
        <v>3059.79</v>
      </c>
      <c r="G1712">
        <v>1386</v>
      </c>
      <c r="H1712">
        <v>17205.97</v>
      </c>
      <c r="I1712">
        <v>1327.79</v>
      </c>
      <c r="J1712">
        <v>17205.97</v>
      </c>
      <c r="K1712">
        <v>1781.04</v>
      </c>
      <c r="L1712">
        <v>7.0430000000000001</v>
      </c>
      <c r="M1712">
        <v>7.4489999999999998</v>
      </c>
      <c r="N1712">
        <v>7.5839999999999996</v>
      </c>
      <c r="O1712">
        <v>7.4340000000000002</v>
      </c>
      <c r="P1712">
        <v>114.71</v>
      </c>
      <c r="Q1712">
        <v>0.95909999999999995</v>
      </c>
      <c r="R1712">
        <v>167.7</v>
      </c>
      <c r="S1712">
        <v>1.4990000000000001</v>
      </c>
      <c r="T1712">
        <v>0.69340000000000002</v>
      </c>
      <c r="U1712">
        <v>0.5292</v>
      </c>
      <c r="V1712">
        <v>1.8475000000000001</v>
      </c>
      <c r="W1712">
        <v>7.6440000000000001</v>
      </c>
      <c r="X1712">
        <v>7.2610000000000001</v>
      </c>
      <c r="Y1712">
        <v>12.62</v>
      </c>
      <c r="Z1712">
        <v>2.6269999999999998</v>
      </c>
      <c r="AA1712">
        <v>2.4691000000000001</v>
      </c>
      <c r="AB1712">
        <v>0.53769999999999996</v>
      </c>
      <c r="AC1712">
        <v>68.3</v>
      </c>
      <c r="AD1712">
        <v>5.1100000000000003</v>
      </c>
      <c r="AE1712">
        <v>56.975000000000001</v>
      </c>
      <c r="AF1712">
        <v>103.65</v>
      </c>
      <c r="AG1712">
        <v>340.4</v>
      </c>
      <c r="AH1712">
        <v>14.69</v>
      </c>
      <c r="AI1712">
        <v>534.25</v>
      </c>
      <c r="AJ1712">
        <v>234.75</v>
      </c>
      <c r="AK1712">
        <v>5.97</v>
      </c>
      <c r="AL1712">
        <v>245.75</v>
      </c>
    </row>
    <row r="1713" spans="2:38" x14ac:dyDescent="0.25">
      <c r="B1713" s="15">
        <v>31576</v>
      </c>
      <c r="C1713">
        <v>1874.19</v>
      </c>
      <c r="D1713">
        <v>245.73</v>
      </c>
      <c r="E1713">
        <v>399.59</v>
      </c>
      <c r="F1713">
        <v>3089.03</v>
      </c>
      <c r="G1713">
        <v>1420.8</v>
      </c>
      <c r="H1713">
        <v>16817.91</v>
      </c>
      <c r="I1713">
        <v>1307.47</v>
      </c>
      <c r="J1713">
        <v>16817.91</v>
      </c>
      <c r="K1713">
        <v>1765.65</v>
      </c>
      <c r="L1713">
        <v>7.08</v>
      </c>
      <c r="M1713">
        <v>7.5309999999999997</v>
      </c>
      <c r="N1713">
        <v>7.6669999999999998</v>
      </c>
      <c r="O1713">
        <v>7.4640000000000004</v>
      </c>
      <c r="P1713">
        <v>112.26</v>
      </c>
      <c r="Q1713">
        <v>0.97419999999999995</v>
      </c>
      <c r="R1713">
        <v>165.25</v>
      </c>
      <c r="S1713">
        <v>1.5234999999999999</v>
      </c>
      <c r="T1713">
        <v>0.69159999999999999</v>
      </c>
      <c r="U1713">
        <v>0.54500000000000004</v>
      </c>
      <c r="V1713">
        <v>1.8220000000000001</v>
      </c>
      <c r="W1713">
        <v>7.5540000000000003</v>
      </c>
      <c r="X1713">
        <v>7.1680000000000001</v>
      </c>
      <c r="Y1713">
        <v>12.48</v>
      </c>
      <c r="Z1713">
        <v>2.6124999999999998</v>
      </c>
      <c r="AA1713">
        <v>2.71</v>
      </c>
      <c r="AB1713">
        <v>0.53769999999999996</v>
      </c>
      <c r="AC1713">
        <v>67.680000000000007</v>
      </c>
      <c r="AD1713">
        <v>5.2750000000000004</v>
      </c>
      <c r="AE1713">
        <v>54.375</v>
      </c>
      <c r="AF1713">
        <v>101.4</v>
      </c>
      <c r="AG1713">
        <v>345.9</v>
      </c>
      <c r="AH1713">
        <v>13.81</v>
      </c>
      <c r="AI1713">
        <v>527.75</v>
      </c>
      <c r="AJ1713">
        <v>230.25</v>
      </c>
      <c r="AK1713">
        <v>6.43</v>
      </c>
      <c r="AL1713">
        <v>245.75</v>
      </c>
    </row>
    <row r="1714" spans="2:38" x14ac:dyDescent="0.25">
      <c r="B1714" s="15">
        <v>31569</v>
      </c>
      <c r="C1714">
        <v>1885.9</v>
      </c>
      <c r="D1714">
        <v>245.67</v>
      </c>
      <c r="E1714">
        <v>400.25</v>
      </c>
      <c r="F1714">
        <v>3090.74</v>
      </c>
      <c r="G1714">
        <v>1366.5</v>
      </c>
      <c r="H1714">
        <v>16670.77</v>
      </c>
      <c r="I1714">
        <v>1300.1099999999999</v>
      </c>
      <c r="J1714">
        <v>16670.77</v>
      </c>
      <c r="K1714">
        <v>1747.09</v>
      </c>
      <c r="L1714">
        <v>7.2539999999999996</v>
      </c>
      <c r="M1714">
        <v>7.7990000000000004</v>
      </c>
      <c r="N1714">
        <v>7.9470000000000001</v>
      </c>
      <c r="O1714">
        <v>7.6660000000000004</v>
      </c>
      <c r="P1714">
        <v>113.23</v>
      </c>
      <c r="Q1714">
        <v>0.96809999999999996</v>
      </c>
      <c r="R1714">
        <v>167.7</v>
      </c>
      <c r="S1714">
        <v>1.5044999999999999</v>
      </c>
      <c r="T1714">
        <v>0.68979999999999997</v>
      </c>
      <c r="U1714">
        <v>0.55930000000000002</v>
      </c>
      <c r="V1714">
        <v>1.841</v>
      </c>
      <c r="W1714">
        <v>7.6</v>
      </c>
      <c r="X1714">
        <v>7.1920000000000002</v>
      </c>
      <c r="Y1714">
        <v>12.69</v>
      </c>
      <c r="Z1714">
        <v>2.6175000000000002</v>
      </c>
      <c r="AA1714">
        <v>2.5251999999999999</v>
      </c>
      <c r="AB1714">
        <v>0.53769999999999996</v>
      </c>
      <c r="AC1714">
        <v>68.180000000000007</v>
      </c>
      <c r="AD1714">
        <v>5.19</v>
      </c>
      <c r="AE1714">
        <v>54.674999999999997</v>
      </c>
      <c r="AF1714">
        <v>100.75</v>
      </c>
      <c r="AG1714">
        <v>341.5</v>
      </c>
      <c r="AH1714">
        <v>12.76</v>
      </c>
      <c r="AI1714">
        <v>533.75</v>
      </c>
      <c r="AJ1714">
        <v>237.5</v>
      </c>
      <c r="AK1714">
        <v>7.3</v>
      </c>
      <c r="AL1714">
        <v>254.5</v>
      </c>
    </row>
    <row r="1715" spans="2:38" x14ac:dyDescent="0.25">
      <c r="B1715" s="15">
        <v>31562</v>
      </c>
      <c r="C1715">
        <v>1876.71</v>
      </c>
      <c r="D1715">
        <v>247.35</v>
      </c>
      <c r="E1715">
        <v>400.16</v>
      </c>
      <c r="F1715">
        <v>3121.97</v>
      </c>
      <c r="G1715">
        <v>1380.5</v>
      </c>
      <c r="H1715">
        <v>16204.98</v>
      </c>
      <c r="I1715">
        <v>1267.0999999999999</v>
      </c>
      <c r="J1715">
        <v>16204.98</v>
      </c>
      <c r="K1715">
        <v>1787.96</v>
      </c>
      <c r="L1715">
        <v>7.3570000000000002</v>
      </c>
      <c r="M1715">
        <v>7.8360000000000003</v>
      </c>
      <c r="N1715">
        <v>8.0510000000000002</v>
      </c>
      <c r="O1715">
        <v>7.7480000000000002</v>
      </c>
      <c r="P1715">
        <v>117.64</v>
      </c>
      <c r="Q1715">
        <v>0.92779999999999996</v>
      </c>
      <c r="R1715">
        <v>174.5</v>
      </c>
      <c r="S1715">
        <v>1.4722999999999999</v>
      </c>
      <c r="T1715">
        <v>0.71660000000000001</v>
      </c>
      <c r="U1715">
        <v>0.5665</v>
      </c>
      <c r="V1715">
        <v>1.9335</v>
      </c>
      <c r="W1715">
        <v>7.84</v>
      </c>
      <c r="X1715">
        <v>7.3905000000000003</v>
      </c>
      <c r="Y1715">
        <v>12.69</v>
      </c>
      <c r="Z1715">
        <v>2.64</v>
      </c>
      <c r="AA1715">
        <v>2.3613</v>
      </c>
      <c r="AB1715">
        <v>0.53769999999999996</v>
      </c>
      <c r="AC1715">
        <v>68</v>
      </c>
      <c r="AD1715">
        <v>5.27</v>
      </c>
      <c r="AE1715">
        <v>54.075000000000003</v>
      </c>
      <c r="AF1715">
        <v>99.85</v>
      </c>
      <c r="AG1715">
        <v>344.1</v>
      </c>
      <c r="AH1715">
        <v>14.3</v>
      </c>
      <c r="AI1715">
        <v>525.25</v>
      </c>
      <c r="AJ1715">
        <v>237</v>
      </c>
      <c r="AK1715">
        <v>7.32</v>
      </c>
      <c r="AL1715">
        <v>248.5</v>
      </c>
    </row>
    <row r="1716" spans="2:38" x14ac:dyDescent="0.25">
      <c r="B1716" s="15">
        <v>31555</v>
      </c>
      <c r="C1716">
        <v>1823.29</v>
      </c>
      <c r="D1716">
        <v>241.35</v>
      </c>
      <c r="E1716">
        <v>391.91</v>
      </c>
      <c r="F1716">
        <v>3047.34</v>
      </c>
      <c r="G1716">
        <v>1401.3</v>
      </c>
      <c r="H1716">
        <v>15739.05</v>
      </c>
      <c r="I1716">
        <v>1240.74</v>
      </c>
      <c r="J1716">
        <v>15739.05</v>
      </c>
      <c r="K1716">
        <v>1815.92</v>
      </c>
      <c r="L1716">
        <v>7.1680000000000001</v>
      </c>
      <c r="M1716">
        <v>7.6769999999999996</v>
      </c>
      <c r="N1716">
        <v>7.8149999999999995</v>
      </c>
      <c r="O1716">
        <v>7.4349999999999996</v>
      </c>
      <c r="P1716">
        <v>115.38</v>
      </c>
      <c r="Q1716">
        <v>0.94479999999999997</v>
      </c>
      <c r="R1716">
        <v>169.6</v>
      </c>
      <c r="S1716">
        <v>1.494</v>
      </c>
      <c r="T1716">
        <v>0.7167</v>
      </c>
      <c r="U1716">
        <v>0.55979999999999996</v>
      </c>
      <c r="V1716">
        <v>1.885</v>
      </c>
      <c r="W1716">
        <v>7.71</v>
      </c>
      <c r="X1716">
        <v>7.2679999999999998</v>
      </c>
      <c r="Y1716">
        <v>12.57</v>
      </c>
      <c r="Z1716">
        <v>2.625</v>
      </c>
      <c r="AA1716">
        <v>2.2726999999999999</v>
      </c>
      <c r="AB1716">
        <v>0.504</v>
      </c>
      <c r="AC1716">
        <v>66.989999999999995</v>
      </c>
      <c r="AD1716">
        <v>5.1459999999999999</v>
      </c>
      <c r="AE1716">
        <v>55.6</v>
      </c>
      <c r="AF1716">
        <v>99.4</v>
      </c>
      <c r="AG1716">
        <v>342.4</v>
      </c>
      <c r="AH1716">
        <v>15.59</v>
      </c>
      <c r="AI1716">
        <v>532.25</v>
      </c>
      <c r="AJ1716">
        <v>233.75</v>
      </c>
      <c r="AK1716">
        <v>7.43</v>
      </c>
      <c r="AL1716">
        <v>255.75</v>
      </c>
    </row>
    <row r="1717" spans="2:38" x14ac:dyDescent="0.25">
      <c r="B1717" s="15">
        <v>31548</v>
      </c>
      <c r="C1717">
        <v>1759.8</v>
      </c>
      <c r="D1717">
        <v>232.76</v>
      </c>
      <c r="E1717">
        <v>384.67</v>
      </c>
      <c r="F1717">
        <v>3044.31</v>
      </c>
      <c r="G1717">
        <v>1370.1</v>
      </c>
      <c r="H1717">
        <v>16194.98</v>
      </c>
      <c r="I1717">
        <v>1280.8499999999999</v>
      </c>
      <c r="J1717">
        <v>16194.98</v>
      </c>
      <c r="K1717">
        <v>1787.08</v>
      </c>
      <c r="L1717">
        <v>7.2759999999999998</v>
      </c>
      <c r="M1717">
        <v>7.8070000000000004</v>
      </c>
      <c r="N1717">
        <v>7.9180000000000001</v>
      </c>
      <c r="O1717">
        <v>7.6139999999999999</v>
      </c>
      <c r="P1717">
        <v>113</v>
      </c>
      <c r="Q1717">
        <v>0.97330000000000005</v>
      </c>
      <c r="R1717">
        <v>165.4</v>
      </c>
      <c r="S1717">
        <v>1.5255000000000001</v>
      </c>
      <c r="T1717">
        <v>0.71719999999999995</v>
      </c>
      <c r="U1717">
        <v>0.54730000000000001</v>
      </c>
      <c r="V1717">
        <v>1.8414999999999999</v>
      </c>
      <c r="W1717">
        <v>7.5440000000000005</v>
      </c>
      <c r="X1717">
        <v>7.11</v>
      </c>
      <c r="Y1717">
        <v>12.36</v>
      </c>
      <c r="Z1717">
        <v>2.5960000000000001</v>
      </c>
      <c r="AA1717">
        <v>2.1739000000000002</v>
      </c>
      <c r="AB1717">
        <v>0.504</v>
      </c>
      <c r="AC1717">
        <v>67</v>
      </c>
      <c r="AD1717">
        <v>5.0650000000000004</v>
      </c>
      <c r="AE1717">
        <v>56.55</v>
      </c>
      <c r="AF1717">
        <v>96.55</v>
      </c>
      <c r="AG1717">
        <v>343.8</v>
      </c>
      <c r="AH1717">
        <v>16.16</v>
      </c>
      <c r="AI1717">
        <v>533</v>
      </c>
      <c r="AJ1717">
        <v>258.75</v>
      </c>
      <c r="AK1717">
        <v>7.86</v>
      </c>
      <c r="AL1717">
        <v>333</v>
      </c>
    </row>
    <row r="1718" spans="2:38" x14ac:dyDescent="0.25">
      <c r="B1718" s="15">
        <v>31541</v>
      </c>
      <c r="C1718">
        <v>1789.43</v>
      </c>
      <c r="D1718">
        <v>237.85</v>
      </c>
      <c r="E1718">
        <v>389.1</v>
      </c>
      <c r="F1718">
        <v>3066.11</v>
      </c>
      <c r="G1718">
        <v>1442.6</v>
      </c>
      <c r="H1718">
        <v>15868.44</v>
      </c>
      <c r="I1718">
        <v>1252.72</v>
      </c>
      <c r="J1718">
        <v>15868.44</v>
      </c>
      <c r="K1718">
        <v>1852.21</v>
      </c>
      <c r="L1718">
        <v>6.8550000000000004</v>
      </c>
      <c r="M1718">
        <v>7.234</v>
      </c>
      <c r="N1718">
        <v>7.4669999999999996</v>
      </c>
      <c r="O1718">
        <v>7.351</v>
      </c>
      <c r="P1718">
        <v>111.38</v>
      </c>
      <c r="Q1718">
        <v>0.99</v>
      </c>
      <c r="R1718">
        <v>162.35</v>
      </c>
      <c r="S1718">
        <v>1.5425</v>
      </c>
      <c r="T1718">
        <v>0.74239999999999995</v>
      </c>
      <c r="U1718">
        <v>0.58620000000000005</v>
      </c>
      <c r="V1718">
        <v>1.81</v>
      </c>
      <c r="W1718">
        <v>6.9450000000000003</v>
      </c>
      <c r="X1718">
        <v>7.0209999999999999</v>
      </c>
      <c r="Y1718">
        <v>12.3</v>
      </c>
      <c r="Z1718">
        <v>2.5830000000000002</v>
      </c>
      <c r="AA1718">
        <v>2.0941999999999998</v>
      </c>
      <c r="AB1718">
        <v>0.504</v>
      </c>
      <c r="AC1718">
        <v>67.39</v>
      </c>
      <c r="AD1718">
        <v>5.2140000000000004</v>
      </c>
      <c r="AE1718">
        <v>58.7</v>
      </c>
      <c r="AF1718">
        <v>96.4</v>
      </c>
      <c r="AG1718">
        <v>345.5</v>
      </c>
      <c r="AH1718">
        <v>15.86</v>
      </c>
      <c r="AI1718">
        <v>541</v>
      </c>
      <c r="AJ1718">
        <v>248.75</v>
      </c>
      <c r="AK1718">
        <v>8.85</v>
      </c>
      <c r="AL1718">
        <v>350.5</v>
      </c>
    </row>
    <row r="1719" spans="2:38" x14ac:dyDescent="0.25">
      <c r="B1719" s="15">
        <v>31534</v>
      </c>
      <c r="C1719">
        <v>1774.68</v>
      </c>
      <c r="D1719">
        <v>234.79</v>
      </c>
      <c r="E1719">
        <v>383.18</v>
      </c>
      <c r="F1719">
        <v>3078.02</v>
      </c>
      <c r="G1719">
        <v>1491.7</v>
      </c>
      <c r="H1719">
        <v>15689.88</v>
      </c>
      <c r="I1719">
        <v>1245.1099999999999</v>
      </c>
      <c r="J1719">
        <v>15689.88</v>
      </c>
      <c r="K1719">
        <v>1843.14</v>
      </c>
      <c r="L1719">
        <v>6.8719999999999999</v>
      </c>
      <c r="M1719">
        <v>7.2220000000000004</v>
      </c>
      <c r="N1719">
        <v>7.5049999999999999</v>
      </c>
      <c r="O1719">
        <v>7.6180000000000003</v>
      </c>
      <c r="P1719">
        <v>112.73</v>
      </c>
      <c r="Q1719">
        <v>0.97899999999999998</v>
      </c>
      <c r="R1719">
        <v>169.9</v>
      </c>
      <c r="S1719">
        <v>1.522</v>
      </c>
      <c r="T1719">
        <v>0.73250000000000004</v>
      </c>
      <c r="U1719">
        <v>0.57650000000000001</v>
      </c>
      <c r="V1719">
        <v>1.855</v>
      </c>
      <c r="W1719">
        <v>7.0549999999999997</v>
      </c>
      <c r="X1719">
        <v>7.085</v>
      </c>
      <c r="Y1719">
        <v>12.35</v>
      </c>
      <c r="Z1719">
        <v>2.57</v>
      </c>
      <c r="AA1719">
        <v>2.0747</v>
      </c>
      <c r="AB1719">
        <v>0.504</v>
      </c>
      <c r="AC1719">
        <v>66.28</v>
      </c>
      <c r="AD1719">
        <v>5.2240000000000002</v>
      </c>
      <c r="AE1719">
        <v>56.1</v>
      </c>
      <c r="AF1719">
        <v>94.3</v>
      </c>
      <c r="AG1719">
        <v>344.7</v>
      </c>
      <c r="AH1719">
        <v>14.73</v>
      </c>
      <c r="AI1719">
        <v>532.75</v>
      </c>
      <c r="AJ1719">
        <v>234.75</v>
      </c>
      <c r="AK1719">
        <v>8.75</v>
      </c>
      <c r="AL1719">
        <v>311</v>
      </c>
    </row>
    <row r="1720" spans="2:38" x14ac:dyDescent="0.25">
      <c r="B1720" s="15">
        <v>31527</v>
      </c>
      <c r="C1720">
        <v>1835.57</v>
      </c>
      <c r="D1720">
        <v>242.29</v>
      </c>
      <c r="E1720">
        <v>392.34</v>
      </c>
      <c r="F1720">
        <v>3125.82</v>
      </c>
      <c r="G1720">
        <v>1509.6</v>
      </c>
      <c r="H1720">
        <v>15758.61</v>
      </c>
      <c r="I1720">
        <v>1254.3900000000001</v>
      </c>
      <c r="J1720">
        <v>15758.61</v>
      </c>
      <c r="K1720">
        <v>1834.62</v>
      </c>
      <c r="L1720">
        <v>6.9219999999999997</v>
      </c>
      <c r="M1720">
        <v>7.35</v>
      </c>
      <c r="N1720">
        <v>7.5330000000000004</v>
      </c>
      <c r="O1720">
        <v>7.5670000000000002</v>
      </c>
      <c r="P1720">
        <v>110.94</v>
      </c>
      <c r="Q1720">
        <v>0.98780000000000001</v>
      </c>
      <c r="R1720">
        <v>168.1</v>
      </c>
      <c r="S1720">
        <v>1.544</v>
      </c>
      <c r="T1720">
        <v>0.72840000000000005</v>
      </c>
      <c r="U1720">
        <v>0.57179999999999997</v>
      </c>
      <c r="V1720">
        <v>1.8180000000000001</v>
      </c>
      <c r="W1720">
        <v>6.95</v>
      </c>
      <c r="X1720">
        <v>7.0449999999999999</v>
      </c>
      <c r="Y1720">
        <v>12.22</v>
      </c>
      <c r="Z1720">
        <v>2.585</v>
      </c>
      <c r="AA1720">
        <v>2.0491999999999999</v>
      </c>
      <c r="AB1720">
        <v>0.47360000000000002</v>
      </c>
      <c r="AC1720">
        <v>65.75</v>
      </c>
      <c r="AD1720">
        <v>5.09</v>
      </c>
      <c r="AE1720">
        <v>54.075000000000003</v>
      </c>
      <c r="AF1720">
        <v>90.8</v>
      </c>
      <c r="AG1720">
        <v>344.2</v>
      </c>
      <c r="AH1720">
        <v>13.39</v>
      </c>
      <c r="AI1720">
        <v>526.75</v>
      </c>
      <c r="AJ1720">
        <v>229.5</v>
      </c>
      <c r="AK1720">
        <v>8.4700000000000006</v>
      </c>
      <c r="AL1720">
        <v>289</v>
      </c>
    </row>
    <row r="1721" spans="2:38" x14ac:dyDescent="0.25">
      <c r="B1721" s="15">
        <v>31520</v>
      </c>
      <c r="C1721">
        <v>1840.4</v>
      </c>
      <c r="D1721">
        <v>242.38</v>
      </c>
      <c r="E1721">
        <v>390.06</v>
      </c>
      <c r="F1721">
        <v>3129.11</v>
      </c>
      <c r="G1721">
        <v>1579.1</v>
      </c>
      <c r="H1721">
        <v>15326.38</v>
      </c>
      <c r="I1721">
        <v>1223.6400000000001</v>
      </c>
      <c r="J1721">
        <v>15326.38</v>
      </c>
      <c r="K1721">
        <v>1790.4</v>
      </c>
      <c r="L1721">
        <v>6.37</v>
      </c>
      <c r="M1721">
        <v>6.718</v>
      </c>
      <c r="N1721">
        <v>7.0209999999999999</v>
      </c>
      <c r="O1721">
        <v>7.1529999999999996</v>
      </c>
      <c r="P1721">
        <v>113.62</v>
      </c>
      <c r="Q1721">
        <v>0.97150000000000003</v>
      </c>
      <c r="R1721">
        <v>173.8</v>
      </c>
      <c r="S1721">
        <v>1.518</v>
      </c>
      <c r="T1721">
        <v>0.71489999999999998</v>
      </c>
      <c r="U1721">
        <v>0.55179999999999996</v>
      </c>
      <c r="V1721">
        <v>1.857</v>
      </c>
      <c r="W1721">
        <v>7.0575000000000001</v>
      </c>
      <c r="X1721">
        <v>7.1574999999999998</v>
      </c>
      <c r="Y1721">
        <v>12.34</v>
      </c>
      <c r="Z1721">
        <v>2.54</v>
      </c>
      <c r="AA1721">
        <v>2</v>
      </c>
      <c r="AB1721">
        <v>0.47360000000000002</v>
      </c>
      <c r="AC1721">
        <v>64.13</v>
      </c>
      <c r="AD1721">
        <v>5.1349999999999998</v>
      </c>
      <c r="AE1721">
        <v>57.174999999999997</v>
      </c>
      <c r="AF1721">
        <v>92.85</v>
      </c>
      <c r="AG1721">
        <v>344.4</v>
      </c>
      <c r="AH1721">
        <v>11.92</v>
      </c>
      <c r="AI1721">
        <v>525.25</v>
      </c>
      <c r="AJ1721">
        <v>227.25</v>
      </c>
      <c r="AK1721">
        <v>8.2100000000000009</v>
      </c>
      <c r="AL1721">
        <v>283.5</v>
      </c>
    </row>
    <row r="1722" spans="2:38" x14ac:dyDescent="0.25">
      <c r="B1722" s="15">
        <v>31513</v>
      </c>
      <c r="C1722">
        <v>1790.18</v>
      </c>
      <c r="D1722">
        <v>235.97</v>
      </c>
      <c r="E1722">
        <v>378.91</v>
      </c>
      <c r="F1722">
        <v>3083.63</v>
      </c>
      <c r="G1722">
        <v>1544.7</v>
      </c>
      <c r="H1722">
        <v>15019.81</v>
      </c>
      <c r="I1722">
        <v>1202.33</v>
      </c>
      <c r="J1722">
        <v>15019.81</v>
      </c>
      <c r="K1722">
        <v>1784.21</v>
      </c>
      <c r="L1722">
        <v>6.6159999999999997</v>
      </c>
      <c r="M1722">
        <v>6.9930000000000003</v>
      </c>
      <c r="N1722">
        <v>7.2729999999999997</v>
      </c>
      <c r="O1722">
        <v>7.3620000000000001</v>
      </c>
      <c r="P1722">
        <v>117.24</v>
      </c>
      <c r="Q1722">
        <v>0.9385</v>
      </c>
      <c r="R1722">
        <v>178.35</v>
      </c>
      <c r="S1722">
        <v>1.476</v>
      </c>
      <c r="T1722">
        <v>0.71479999999999999</v>
      </c>
      <c r="U1722">
        <v>0.55349999999999999</v>
      </c>
      <c r="V1722">
        <v>1.9239999999999999</v>
      </c>
      <c r="W1722">
        <v>7.26</v>
      </c>
      <c r="X1722">
        <v>7.3224999999999998</v>
      </c>
      <c r="Y1722">
        <v>12.55</v>
      </c>
      <c r="Z1722">
        <v>2.6059999999999999</v>
      </c>
      <c r="AA1722">
        <v>2.0247000000000002</v>
      </c>
      <c r="AB1722">
        <v>0.47360000000000002</v>
      </c>
      <c r="AC1722">
        <v>61.96</v>
      </c>
      <c r="AD1722">
        <v>5.5600000000000005</v>
      </c>
      <c r="AE1722">
        <v>57</v>
      </c>
      <c r="AF1722">
        <v>93.1</v>
      </c>
      <c r="AG1722">
        <v>344.7</v>
      </c>
      <c r="AH1722">
        <v>13.61</v>
      </c>
      <c r="AI1722">
        <v>524.5</v>
      </c>
      <c r="AJ1722">
        <v>227.75</v>
      </c>
      <c r="AK1722">
        <v>8</v>
      </c>
      <c r="AL1722">
        <v>286.25</v>
      </c>
    </row>
    <row r="1723" spans="2:38" x14ac:dyDescent="0.25">
      <c r="B1723" s="15">
        <v>31506</v>
      </c>
      <c r="C1723">
        <v>1739.22</v>
      </c>
      <c r="D1723">
        <v>228.69</v>
      </c>
      <c r="E1723">
        <v>372.23</v>
      </c>
      <c r="F1723">
        <v>3017.42</v>
      </c>
      <c r="G1723">
        <v>1510.4</v>
      </c>
      <c r="H1723">
        <v>15364.34</v>
      </c>
      <c r="I1723">
        <v>1228.8800000000001</v>
      </c>
      <c r="J1723">
        <v>15364.34</v>
      </c>
      <c r="K1723">
        <v>1643.8</v>
      </c>
      <c r="L1723">
        <v>6.8259999999999996</v>
      </c>
      <c r="M1723">
        <v>7.2270000000000003</v>
      </c>
      <c r="N1723">
        <v>7.444</v>
      </c>
      <c r="O1723">
        <v>7.55</v>
      </c>
      <c r="P1723">
        <v>120.7</v>
      </c>
      <c r="Q1723">
        <v>0.89829999999999999</v>
      </c>
      <c r="R1723">
        <v>180.35</v>
      </c>
      <c r="S1723">
        <v>1.4510000000000001</v>
      </c>
      <c r="T1723">
        <v>0.71870000000000001</v>
      </c>
      <c r="U1723">
        <v>0.55179999999999996</v>
      </c>
      <c r="V1723">
        <v>1.992</v>
      </c>
      <c r="W1723">
        <v>7.4550000000000001</v>
      </c>
      <c r="X1723">
        <v>7.4950000000000001</v>
      </c>
      <c r="Y1723">
        <v>12.44</v>
      </c>
      <c r="Z1723">
        <v>2.6775000000000002</v>
      </c>
      <c r="AA1723">
        <v>2.0832999999999999</v>
      </c>
      <c r="AB1723">
        <v>0.47360000000000002</v>
      </c>
      <c r="AC1723">
        <v>63.45</v>
      </c>
      <c r="AD1723">
        <v>5.2249999999999996</v>
      </c>
      <c r="AE1723">
        <v>52.65</v>
      </c>
      <c r="AF1723">
        <v>94.5</v>
      </c>
      <c r="AG1723">
        <v>335.4</v>
      </c>
      <c r="AH1723">
        <v>12.74</v>
      </c>
      <c r="AI1723">
        <v>523</v>
      </c>
      <c r="AJ1723">
        <v>233.5</v>
      </c>
      <c r="AK1723">
        <v>8.86</v>
      </c>
      <c r="AL1723">
        <v>310.5</v>
      </c>
    </row>
    <row r="1724" spans="2:38" x14ac:dyDescent="0.25">
      <c r="B1724" s="15">
        <v>31499</v>
      </c>
      <c r="C1724">
        <v>1821.72</v>
      </c>
      <c r="D1724">
        <v>238.97</v>
      </c>
      <c r="E1724">
        <v>373.31</v>
      </c>
      <c r="F1724">
        <v>3036.06</v>
      </c>
      <c r="G1724">
        <v>1481.6</v>
      </c>
      <c r="H1724">
        <v>14753.3</v>
      </c>
      <c r="I1724">
        <v>1172.58</v>
      </c>
      <c r="J1724">
        <v>14753.3</v>
      </c>
      <c r="K1724">
        <v>1625.94</v>
      </c>
      <c r="L1724">
        <v>6.9969999999999999</v>
      </c>
      <c r="M1724">
        <v>7.282</v>
      </c>
      <c r="N1724">
        <v>7.4550000000000001</v>
      </c>
      <c r="O1724">
        <v>7.5919999999999996</v>
      </c>
      <c r="P1724">
        <v>117.68</v>
      </c>
      <c r="Q1724">
        <v>0.93340000000000001</v>
      </c>
      <c r="R1724">
        <v>179.85</v>
      </c>
      <c r="S1724">
        <v>1.474</v>
      </c>
      <c r="T1724">
        <v>0.71189999999999998</v>
      </c>
      <c r="U1724">
        <v>0.53400000000000003</v>
      </c>
      <c r="V1724">
        <v>1.9529999999999998</v>
      </c>
      <c r="W1724">
        <v>7.2880000000000003</v>
      </c>
      <c r="X1724">
        <v>7.3615000000000004</v>
      </c>
      <c r="Y1724">
        <v>12.31</v>
      </c>
      <c r="Z1724">
        <v>2.573</v>
      </c>
      <c r="AA1724">
        <v>2.1053000000000002</v>
      </c>
      <c r="AB1724">
        <v>0.43969999999999998</v>
      </c>
      <c r="AC1724">
        <v>65.56</v>
      </c>
      <c r="AD1724">
        <v>5.5649999999999995</v>
      </c>
      <c r="AE1724">
        <v>58.325000000000003</v>
      </c>
      <c r="AF1724">
        <v>93.5</v>
      </c>
      <c r="AG1724">
        <v>343.1</v>
      </c>
      <c r="AH1724">
        <v>11.44</v>
      </c>
      <c r="AI1724">
        <v>535.25</v>
      </c>
      <c r="AJ1724">
        <v>233</v>
      </c>
      <c r="AK1724">
        <v>8.75</v>
      </c>
      <c r="AL1724">
        <v>303.5</v>
      </c>
    </row>
    <row r="1725" spans="2:38" x14ac:dyDescent="0.25">
      <c r="B1725" s="15">
        <v>31492</v>
      </c>
      <c r="C1725">
        <v>1768.56</v>
      </c>
      <c r="D1725">
        <v>233.34</v>
      </c>
      <c r="E1725">
        <v>372.59</v>
      </c>
      <c r="F1725">
        <v>3055.35</v>
      </c>
      <c r="G1725">
        <v>1460</v>
      </c>
      <c r="H1725">
        <v>14516.77</v>
      </c>
      <c r="I1725">
        <v>1156.18</v>
      </c>
      <c r="J1725">
        <v>14516.77</v>
      </c>
      <c r="K1725">
        <v>1611.73</v>
      </c>
      <c r="L1725">
        <v>7.1680000000000001</v>
      </c>
      <c r="M1725">
        <v>7.4580000000000002</v>
      </c>
      <c r="N1725">
        <v>7.7839999999999998</v>
      </c>
      <c r="O1725">
        <v>7.9690000000000003</v>
      </c>
      <c r="P1725">
        <v>114.17</v>
      </c>
      <c r="Q1725">
        <v>0.9677</v>
      </c>
      <c r="R1725">
        <v>175.8</v>
      </c>
      <c r="S1725">
        <v>1.5015000000000001</v>
      </c>
      <c r="T1725">
        <v>0.71309999999999996</v>
      </c>
      <c r="U1725">
        <v>0.5363</v>
      </c>
      <c r="V1725">
        <v>1.8725000000000001</v>
      </c>
      <c r="W1725">
        <v>7.0960000000000001</v>
      </c>
      <c r="X1725">
        <v>7.1749999999999998</v>
      </c>
      <c r="Y1725">
        <v>12.17</v>
      </c>
      <c r="Z1725">
        <v>2.5419999999999998</v>
      </c>
      <c r="AA1725">
        <v>2.0876999999999999</v>
      </c>
      <c r="AB1725">
        <v>0.43969999999999998</v>
      </c>
      <c r="AC1725">
        <v>64.38</v>
      </c>
      <c r="AD1725">
        <v>5.7530000000000001</v>
      </c>
      <c r="AE1725">
        <v>58.825000000000003</v>
      </c>
      <c r="AF1725">
        <v>87.55</v>
      </c>
      <c r="AG1725">
        <v>357.4</v>
      </c>
      <c r="AH1725">
        <v>13.94</v>
      </c>
      <c r="AI1725">
        <v>534.5</v>
      </c>
      <c r="AJ1725">
        <v>231.25</v>
      </c>
      <c r="AK1725">
        <v>7.6</v>
      </c>
      <c r="AL1725">
        <v>309.75</v>
      </c>
    </row>
    <row r="1726" spans="2:38" x14ac:dyDescent="0.25">
      <c r="B1726" s="15">
        <v>31485</v>
      </c>
      <c r="C1726">
        <v>1792.74</v>
      </c>
      <c r="D1726">
        <v>236.55</v>
      </c>
      <c r="E1726">
        <v>371.83</v>
      </c>
      <c r="F1726">
        <v>2957.75</v>
      </c>
      <c r="G1726">
        <v>1473.2</v>
      </c>
      <c r="H1726">
        <v>13994.63</v>
      </c>
      <c r="I1726">
        <v>1127.78</v>
      </c>
      <c r="J1726">
        <v>13994.63</v>
      </c>
      <c r="K1726">
        <v>1607.63</v>
      </c>
      <c r="L1726">
        <v>7.173</v>
      </c>
      <c r="M1726">
        <v>7.41</v>
      </c>
      <c r="N1726">
        <v>7.7160000000000002</v>
      </c>
      <c r="O1726">
        <v>7.952</v>
      </c>
      <c r="P1726">
        <v>115.22</v>
      </c>
      <c r="Q1726">
        <v>0.96109999999999995</v>
      </c>
      <c r="R1726">
        <v>177.15</v>
      </c>
      <c r="S1726">
        <v>1.4610000000000001</v>
      </c>
      <c r="T1726">
        <v>0.70340000000000003</v>
      </c>
      <c r="U1726">
        <v>0.52749999999999997</v>
      </c>
      <c r="V1726">
        <v>1.905</v>
      </c>
      <c r="W1726">
        <v>7.1379999999999999</v>
      </c>
      <c r="X1726">
        <v>7.2249999999999996</v>
      </c>
      <c r="Y1726">
        <v>12.3</v>
      </c>
      <c r="Z1726">
        <v>2.5205000000000002</v>
      </c>
      <c r="AA1726">
        <v>1.998</v>
      </c>
      <c r="AB1726">
        <v>0.43969999999999998</v>
      </c>
      <c r="AC1726">
        <v>63.01</v>
      </c>
      <c r="AD1726">
        <v>5.6749999999999998</v>
      </c>
      <c r="AE1726">
        <v>58.75</v>
      </c>
      <c r="AF1726">
        <v>87.9</v>
      </c>
      <c r="AG1726">
        <v>348.9</v>
      </c>
      <c r="AH1726">
        <v>12.72</v>
      </c>
      <c r="AI1726">
        <v>537.5</v>
      </c>
      <c r="AJ1726">
        <v>236.25</v>
      </c>
      <c r="AK1726">
        <v>7.31</v>
      </c>
      <c r="AL1726">
        <v>350.25</v>
      </c>
    </row>
    <row r="1727" spans="2:38" x14ac:dyDescent="0.25">
      <c r="B1727" s="15">
        <v>31478</v>
      </c>
      <c r="C1727">
        <v>1699.83</v>
      </c>
      <c r="D1727">
        <v>225.57</v>
      </c>
      <c r="E1727">
        <v>362.24</v>
      </c>
      <c r="F1727">
        <v>2927.03</v>
      </c>
      <c r="G1727">
        <v>1421.1</v>
      </c>
      <c r="H1727">
        <v>13640.83</v>
      </c>
      <c r="I1727">
        <v>1090.7</v>
      </c>
      <c r="J1727">
        <v>13640.83</v>
      </c>
      <c r="K1727">
        <v>1682.65</v>
      </c>
      <c r="L1727">
        <v>7.25</v>
      </c>
      <c r="M1727">
        <v>7.5649999999999995</v>
      </c>
      <c r="N1727">
        <v>7.9459999999999997</v>
      </c>
      <c r="O1727">
        <v>8.1449999999999996</v>
      </c>
      <c r="P1727">
        <v>114.97</v>
      </c>
      <c r="Q1727">
        <v>0.97340000000000004</v>
      </c>
      <c r="R1727">
        <v>179.45</v>
      </c>
      <c r="S1727">
        <v>1.4525000000000001</v>
      </c>
      <c r="T1727">
        <v>0.70089999999999997</v>
      </c>
      <c r="U1727">
        <v>0.51980000000000004</v>
      </c>
      <c r="V1727">
        <v>1.8965000000000001</v>
      </c>
      <c r="W1727">
        <v>7.125</v>
      </c>
      <c r="X1727">
        <v>7.22</v>
      </c>
      <c r="Y1727">
        <v>12.27</v>
      </c>
      <c r="Z1727">
        <v>2.5169999999999999</v>
      </c>
      <c r="AA1727">
        <v>1.9952000000000001</v>
      </c>
      <c r="AB1727">
        <v>0.43969999999999998</v>
      </c>
      <c r="AC1727">
        <v>62.21</v>
      </c>
      <c r="AD1727">
        <v>5.6070000000000002</v>
      </c>
      <c r="AE1727">
        <v>59.45</v>
      </c>
      <c r="AF1727">
        <v>85.25</v>
      </c>
      <c r="AG1727">
        <v>345.7</v>
      </c>
      <c r="AH1727">
        <v>12.28</v>
      </c>
      <c r="AI1727">
        <v>532.5</v>
      </c>
      <c r="AJ1727">
        <v>230.25</v>
      </c>
      <c r="AK1727">
        <v>6.78</v>
      </c>
      <c r="AL1727">
        <v>347.75</v>
      </c>
    </row>
    <row r="1728" spans="2:38" x14ac:dyDescent="0.25">
      <c r="B1728" s="15">
        <v>31471</v>
      </c>
      <c r="C1728">
        <v>1709.06</v>
      </c>
      <c r="D1728">
        <v>226.92</v>
      </c>
      <c r="E1728">
        <v>359.53</v>
      </c>
      <c r="F1728">
        <v>2855.83</v>
      </c>
      <c r="G1728">
        <v>1357.3</v>
      </c>
      <c r="H1728">
        <v>13394.31</v>
      </c>
      <c r="I1728">
        <v>1070.1300000000001</v>
      </c>
      <c r="J1728">
        <v>13394.31</v>
      </c>
      <c r="K1728">
        <v>1695.3</v>
      </c>
      <c r="L1728">
        <v>7.6829999999999998</v>
      </c>
      <c r="M1728">
        <v>7.9249999999999998</v>
      </c>
      <c r="N1728">
        <v>8.1340000000000003</v>
      </c>
      <c r="O1728">
        <v>8.2810000000000006</v>
      </c>
      <c r="P1728">
        <v>115.08</v>
      </c>
      <c r="Q1728">
        <v>0.97440000000000004</v>
      </c>
      <c r="R1728">
        <v>180.55</v>
      </c>
      <c r="S1728">
        <v>1.446</v>
      </c>
      <c r="T1728">
        <v>0.70120000000000005</v>
      </c>
      <c r="U1728">
        <v>0.51929999999999998</v>
      </c>
      <c r="V1728">
        <v>1.8879999999999999</v>
      </c>
      <c r="W1728">
        <v>7.0324999999999998</v>
      </c>
      <c r="X1728">
        <v>7.2004999999999999</v>
      </c>
      <c r="Y1728">
        <v>12.14</v>
      </c>
      <c r="Z1728">
        <v>2.4929999999999999</v>
      </c>
      <c r="AA1728">
        <v>1.9861</v>
      </c>
      <c r="AB1728">
        <v>0.43969999999999998</v>
      </c>
      <c r="AC1728">
        <v>63.1</v>
      </c>
      <c r="AD1728">
        <v>5.63</v>
      </c>
      <c r="AE1728">
        <v>61.375</v>
      </c>
      <c r="AF1728">
        <v>82.75</v>
      </c>
      <c r="AG1728">
        <v>341</v>
      </c>
      <c r="AH1728">
        <v>13.26</v>
      </c>
      <c r="AI1728">
        <v>527</v>
      </c>
      <c r="AJ1728">
        <v>228</v>
      </c>
      <c r="AK1728">
        <v>6.18</v>
      </c>
      <c r="AL1728">
        <v>337</v>
      </c>
    </row>
    <row r="1729" spans="2:38" x14ac:dyDescent="0.25">
      <c r="B1729" s="15">
        <v>31464</v>
      </c>
      <c r="C1729">
        <v>1697.71</v>
      </c>
      <c r="D1729">
        <v>224.62</v>
      </c>
      <c r="E1729">
        <v>355.65</v>
      </c>
      <c r="F1729">
        <v>2809.75</v>
      </c>
      <c r="G1729">
        <v>1395.7</v>
      </c>
      <c r="H1729">
        <v>13342.78</v>
      </c>
      <c r="I1729">
        <v>1063.76</v>
      </c>
      <c r="J1729">
        <v>13342.78</v>
      </c>
      <c r="K1729">
        <v>1747.06</v>
      </c>
      <c r="L1729">
        <v>7.9050000000000002</v>
      </c>
      <c r="M1729">
        <v>8.202</v>
      </c>
      <c r="N1729">
        <v>8.4540000000000006</v>
      </c>
      <c r="O1729">
        <v>8.6980000000000004</v>
      </c>
      <c r="P1729">
        <v>117.22</v>
      </c>
      <c r="Q1729">
        <v>0.94310000000000005</v>
      </c>
      <c r="R1729">
        <v>182.98</v>
      </c>
      <c r="S1729">
        <v>1.4464999999999999</v>
      </c>
      <c r="T1729">
        <v>0.70099999999999996</v>
      </c>
      <c r="U1729">
        <v>0.53</v>
      </c>
      <c r="V1729">
        <v>1.9330000000000001</v>
      </c>
      <c r="W1729">
        <v>7.2110000000000003</v>
      </c>
      <c r="X1729">
        <v>7.3490000000000002</v>
      </c>
      <c r="Y1729">
        <v>12.24</v>
      </c>
      <c r="Z1729">
        <v>2.4790000000000001</v>
      </c>
      <c r="AA1729">
        <v>2.0101</v>
      </c>
      <c r="AB1729">
        <v>0.4052</v>
      </c>
      <c r="AC1729">
        <v>61.9</v>
      </c>
      <c r="AD1729">
        <v>5.9050000000000002</v>
      </c>
      <c r="AE1729">
        <v>60.7</v>
      </c>
      <c r="AF1729">
        <v>85.25</v>
      </c>
      <c r="AG1729">
        <v>341</v>
      </c>
      <c r="AH1729">
        <v>13.53</v>
      </c>
      <c r="AI1729">
        <v>524.75</v>
      </c>
      <c r="AJ1729">
        <v>239</v>
      </c>
      <c r="AK1729">
        <v>5.8100000000000005</v>
      </c>
      <c r="AL1729">
        <v>333.75</v>
      </c>
    </row>
    <row r="1730" spans="2:38" x14ac:dyDescent="0.25">
      <c r="B1730" s="15">
        <v>31457</v>
      </c>
      <c r="C1730">
        <v>1664.45</v>
      </c>
      <c r="D1730">
        <v>219.76</v>
      </c>
      <c r="E1730">
        <v>350.21</v>
      </c>
      <c r="F1730">
        <v>2761.32</v>
      </c>
      <c r="G1730">
        <v>1392.7</v>
      </c>
      <c r="H1730">
        <v>13212.13</v>
      </c>
      <c r="I1730">
        <v>1055.5</v>
      </c>
      <c r="J1730">
        <v>13212.13</v>
      </c>
      <c r="K1730">
        <v>1777.54</v>
      </c>
      <c r="L1730">
        <v>7.9379999999999997</v>
      </c>
      <c r="M1730">
        <v>8.266</v>
      </c>
      <c r="N1730">
        <v>8.6869999999999994</v>
      </c>
      <c r="O1730">
        <v>8.9390000000000001</v>
      </c>
      <c r="P1730">
        <v>118.82</v>
      </c>
      <c r="Q1730">
        <v>0.9264</v>
      </c>
      <c r="R1730">
        <v>182</v>
      </c>
      <c r="S1730">
        <v>1.4182999999999999</v>
      </c>
      <c r="T1730">
        <v>0.70120000000000005</v>
      </c>
      <c r="U1730">
        <v>0.53280000000000005</v>
      </c>
      <c r="V1730">
        <v>1.9449999999999998</v>
      </c>
      <c r="W1730">
        <v>7.335</v>
      </c>
      <c r="X1730">
        <v>7.4375</v>
      </c>
      <c r="Y1730">
        <v>12.43</v>
      </c>
      <c r="Z1730">
        <v>2.4595000000000002</v>
      </c>
      <c r="AA1730">
        <v>2.0985999999999998</v>
      </c>
      <c r="AB1730">
        <v>0.4052</v>
      </c>
      <c r="AC1730">
        <v>64.05</v>
      </c>
      <c r="AD1730">
        <v>5.93</v>
      </c>
      <c r="AE1730">
        <v>57.1</v>
      </c>
      <c r="AF1730">
        <v>89.15</v>
      </c>
      <c r="AG1730">
        <v>333.7</v>
      </c>
      <c r="AH1730">
        <v>16.010000000000002</v>
      </c>
      <c r="AI1730">
        <v>527</v>
      </c>
      <c r="AJ1730">
        <v>238.25</v>
      </c>
      <c r="AK1730">
        <v>5.67</v>
      </c>
      <c r="AL1730">
        <v>330.5</v>
      </c>
    </row>
    <row r="1731" spans="2:38" x14ac:dyDescent="0.25">
      <c r="B1731" s="15">
        <v>31450</v>
      </c>
      <c r="C1731">
        <v>1613.42</v>
      </c>
      <c r="D1731">
        <v>214.56</v>
      </c>
      <c r="E1731">
        <v>342.2</v>
      </c>
      <c r="F1731">
        <v>2798.81</v>
      </c>
      <c r="G1731">
        <v>1434.1</v>
      </c>
      <c r="H1731">
        <v>13024.3</v>
      </c>
      <c r="I1731">
        <v>1041.6199999999999</v>
      </c>
      <c r="J1731">
        <v>13024.3</v>
      </c>
      <c r="K1731">
        <v>1734.04</v>
      </c>
      <c r="L1731">
        <v>8.0790000000000006</v>
      </c>
      <c r="M1731">
        <v>8.5640000000000001</v>
      </c>
      <c r="N1731">
        <v>9.0719999999999992</v>
      </c>
      <c r="O1731">
        <v>9.2919999999999998</v>
      </c>
      <c r="P1731">
        <v>121.97</v>
      </c>
      <c r="Q1731">
        <v>0.90449999999999997</v>
      </c>
      <c r="R1731">
        <v>191.35</v>
      </c>
      <c r="S1731">
        <v>1.399</v>
      </c>
      <c r="T1731">
        <v>0.69269999999999998</v>
      </c>
      <c r="U1731">
        <v>0.5353</v>
      </c>
      <c r="V1731">
        <v>2.0385</v>
      </c>
      <c r="W1731">
        <v>7.47</v>
      </c>
      <c r="X1731">
        <v>7.5600000000000005</v>
      </c>
      <c r="Y1731">
        <v>12.47</v>
      </c>
      <c r="Z1731">
        <v>2.4649999999999999</v>
      </c>
      <c r="AA1731">
        <v>2.1390000000000002</v>
      </c>
      <c r="AB1731">
        <v>0.4052</v>
      </c>
      <c r="AC1731">
        <v>59.92</v>
      </c>
      <c r="AD1731">
        <v>5.9450000000000003</v>
      </c>
      <c r="AE1731">
        <v>58.625</v>
      </c>
      <c r="AF1731">
        <v>91.1</v>
      </c>
      <c r="AG1731">
        <v>339.5</v>
      </c>
      <c r="AH1731">
        <v>17.68</v>
      </c>
      <c r="AI1731">
        <v>530.75</v>
      </c>
      <c r="AJ1731">
        <v>240.75</v>
      </c>
      <c r="AK1731">
        <v>5.9399999999999995</v>
      </c>
      <c r="AL1731">
        <v>324.75</v>
      </c>
    </row>
    <row r="1732" spans="2:38" x14ac:dyDescent="0.25">
      <c r="B1732" s="15">
        <v>31443</v>
      </c>
      <c r="C1732">
        <v>1570.99</v>
      </c>
      <c r="D1732">
        <v>211.78</v>
      </c>
      <c r="E1732">
        <v>335.77</v>
      </c>
      <c r="F1732">
        <v>2842.96</v>
      </c>
      <c r="G1732">
        <v>1387.1</v>
      </c>
      <c r="H1732">
        <v>12904.2</v>
      </c>
      <c r="I1732">
        <v>1031.1500000000001</v>
      </c>
      <c r="J1732">
        <v>12904.2</v>
      </c>
      <c r="K1732">
        <v>1695.78</v>
      </c>
      <c r="L1732">
        <v>7.944</v>
      </c>
      <c r="M1732">
        <v>8.5060000000000002</v>
      </c>
      <c r="N1732">
        <v>9.0489999999999995</v>
      </c>
      <c r="O1732">
        <v>9.3190000000000008</v>
      </c>
      <c r="P1732">
        <v>121.52</v>
      </c>
      <c r="Q1732">
        <v>0.90980000000000005</v>
      </c>
      <c r="R1732">
        <v>192.3</v>
      </c>
      <c r="S1732">
        <v>1.4119999999999999</v>
      </c>
      <c r="T1732">
        <v>0.71550000000000002</v>
      </c>
      <c r="U1732">
        <v>0.53480000000000005</v>
      </c>
      <c r="V1732">
        <v>2.036</v>
      </c>
      <c r="W1732">
        <v>7.4574999999999996</v>
      </c>
      <c r="X1732">
        <v>7.5324999999999998</v>
      </c>
      <c r="Y1732">
        <v>12.3</v>
      </c>
      <c r="Z1732">
        <v>2.4664999999999999</v>
      </c>
      <c r="AA1732">
        <v>2.2856999999999998</v>
      </c>
      <c r="AB1732">
        <v>0.4052</v>
      </c>
      <c r="AC1732">
        <v>60.29</v>
      </c>
      <c r="AD1732">
        <v>6.0750000000000002</v>
      </c>
      <c r="AE1732">
        <v>58.1</v>
      </c>
      <c r="AF1732">
        <v>87.95</v>
      </c>
      <c r="AG1732">
        <v>348.8</v>
      </c>
      <c r="AH1732">
        <v>18.829999999999998</v>
      </c>
      <c r="AI1732">
        <v>533</v>
      </c>
      <c r="AJ1732">
        <v>244</v>
      </c>
      <c r="AK1732">
        <v>5.92</v>
      </c>
      <c r="AL1732">
        <v>327.25</v>
      </c>
    </row>
    <row r="1733" spans="2:38" x14ac:dyDescent="0.25">
      <c r="B1733" s="15">
        <v>31436</v>
      </c>
      <c r="C1733">
        <v>1529.93</v>
      </c>
      <c r="D1733">
        <v>206.43</v>
      </c>
      <c r="E1733">
        <v>328.85</v>
      </c>
      <c r="F1733">
        <v>2810.14</v>
      </c>
      <c r="G1733">
        <v>1449.8</v>
      </c>
      <c r="H1733">
        <v>13009.7</v>
      </c>
      <c r="I1733">
        <v>1034.26</v>
      </c>
      <c r="J1733">
        <v>13009.7</v>
      </c>
      <c r="K1733">
        <v>1745.8</v>
      </c>
      <c r="L1733">
        <v>8.0990000000000002</v>
      </c>
      <c r="M1733">
        <v>8.6989999999999998</v>
      </c>
      <c r="N1733">
        <v>9.1750000000000007</v>
      </c>
      <c r="O1733">
        <v>9.4149999999999991</v>
      </c>
      <c r="P1733">
        <v>122.78</v>
      </c>
      <c r="Q1733">
        <v>0.89680000000000004</v>
      </c>
      <c r="R1733">
        <v>196.05</v>
      </c>
      <c r="S1733">
        <v>1.3940000000000001</v>
      </c>
      <c r="T1733">
        <v>0.70879999999999999</v>
      </c>
      <c r="U1733">
        <v>0.51649999999999996</v>
      </c>
      <c r="V1733">
        <v>2.0449999999999999</v>
      </c>
      <c r="W1733">
        <v>7.5490000000000004</v>
      </c>
      <c r="X1733">
        <v>7.5884999999999998</v>
      </c>
      <c r="Y1733">
        <v>12.38</v>
      </c>
      <c r="Z1733">
        <v>2.4550000000000001</v>
      </c>
      <c r="AA1733">
        <v>2.2650000000000001</v>
      </c>
      <c r="AB1733">
        <v>0.37169999999999997</v>
      </c>
      <c r="AC1733">
        <v>62.03</v>
      </c>
      <c r="AD1733">
        <v>6.335</v>
      </c>
      <c r="AE1733">
        <v>60.225000000000001</v>
      </c>
      <c r="AF1733">
        <v>91.45</v>
      </c>
      <c r="AG1733">
        <v>358.4</v>
      </c>
      <c r="AH1733">
        <v>19.5</v>
      </c>
      <c r="AI1733">
        <v>539.75</v>
      </c>
      <c r="AJ1733">
        <v>242</v>
      </c>
      <c r="AK1733">
        <v>5.93</v>
      </c>
      <c r="AL1733">
        <v>317.75</v>
      </c>
    </row>
    <row r="1734" spans="2:38" x14ac:dyDescent="0.25">
      <c r="B1734" s="15">
        <v>31429</v>
      </c>
      <c r="C1734">
        <v>1536.7</v>
      </c>
      <c r="D1734">
        <v>208.43</v>
      </c>
      <c r="E1734">
        <v>330.72</v>
      </c>
      <c r="F1734">
        <v>2869.27</v>
      </c>
      <c r="G1734">
        <v>1504.6</v>
      </c>
      <c r="H1734">
        <v>12998.21</v>
      </c>
      <c r="I1734">
        <v>1029.9000000000001</v>
      </c>
      <c r="J1734">
        <v>12998.21</v>
      </c>
      <c r="K1734">
        <v>1806.86</v>
      </c>
      <c r="L1734">
        <v>8.1969999999999992</v>
      </c>
      <c r="M1734">
        <v>8.77</v>
      </c>
      <c r="N1734">
        <v>9.2530000000000001</v>
      </c>
      <c r="O1734">
        <v>9.4209999999999994</v>
      </c>
      <c r="P1734">
        <v>124.41</v>
      </c>
      <c r="Q1734">
        <v>0.88460000000000005</v>
      </c>
      <c r="R1734">
        <v>202.52</v>
      </c>
      <c r="S1734">
        <v>1.4367000000000001</v>
      </c>
      <c r="T1734">
        <v>0.69769999999999999</v>
      </c>
      <c r="U1734">
        <v>0.52129999999999999</v>
      </c>
      <c r="V1734">
        <v>2.093</v>
      </c>
      <c r="W1734">
        <v>7.6189999999999998</v>
      </c>
      <c r="X1734">
        <v>7.6420000000000003</v>
      </c>
      <c r="Y1734">
        <v>12.2</v>
      </c>
      <c r="Z1734">
        <v>2.4470000000000001</v>
      </c>
      <c r="AA1734">
        <v>2.2989000000000002</v>
      </c>
      <c r="AB1734">
        <v>0.37169999999999997</v>
      </c>
      <c r="AC1734">
        <v>62.45</v>
      </c>
      <c r="AD1734">
        <v>6.2149999999999999</v>
      </c>
      <c r="AE1734">
        <v>57.75</v>
      </c>
      <c r="AF1734">
        <v>94.5</v>
      </c>
      <c r="AG1734">
        <v>358</v>
      </c>
      <c r="AH1734">
        <v>23.53</v>
      </c>
      <c r="AI1734">
        <v>533</v>
      </c>
      <c r="AJ1734">
        <v>248.5</v>
      </c>
      <c r="AK1734">
        <v>5.2</v>
      </c>
      <c r="AL1734">
        <v>327.25</v>
      </c>
    </row>
    <row r="1735" spans="2:38" x14ac:dyDescent="0.25">
      <c r="B1735" s="15">
        <v>31422</v>
      </c>
      <c r="C1735">
        <v>1513.53</v>
      </c>
      <c r="D1735">
        <v>205.96</v>
      </c>
      <c r="E1735">
        <v>324.14</v>
      </c>
      <c r="F1735">
        <v>2817.64</v>
      </c>
      <c r="G1735">
        <v>1449</v>
      </c>
      <c r="H1735">
        <v>13083.18</v>
      </c>
      <c r="I1735">
        <v>1047.08</v>
      </c>
      <c r="J1735">
        <v>13083.18</v>
      </c>
      <c r="K1735">
        <v>1807.94</v>
      </c>
      <c r="L1735">
        <v>8.3539999999999992</v>
      </c>
      <c r="M1735">
        <v>8.9410000000000007</v>
      </c>
      <c r="N1735">
        <v>9.4090000000000007</v>
      </c>
      <c r="O1735">
        <v>9.5689999999999991</v>
      </c>
      <c r="P1735">
        <v>124.16</v>
      </c>
      <c r="Q1735">
        <v>0.89039999999999997</v>
      </c>
      <c r="R1735">
        <v>202.35</v>
      </c>
      <c r="S1735">
        <v>1.4544999999999999</v>
      </c>
      <c r="T1735">
        <v>0.69140000000000001</v>
      </c>
      <c r="U1735">
        <v>0.503</v>
      </c>
      <c r="V1735">
        <v>2.0840000000000001</v>
      </c>
      <c r="W1735">
        <v>7.5809999999999995</v>
      </c>
      <c r="X1735">
        <v>7.6074999999999999</v>
      </c>
      <c r="Y1735">
        <v>12.19</v>
      </c>
      <c r="Z1735">
        <v>2.4329999999999998</v>
      </c>
      <c r="AA1735">
        <v>2.3866000000000001</v>
      </c>
      <c r="AB1735">
        <v>0.37169999999999997</v>
      </c>
      <c r="AC1735">
        <v>62.63</v>
      </c>
      <c r="AD1735">
        <v>6.15</v>
      </c>
      <c r="AE1735">
        <v>59.274999999999999</v>
      </c>
      <c r="AF1735">
        <v>100</v>
      </c>
      <c r="AG1735">
        <v>343.3</v>
      </c>
      <c r="AH1735">
        <v>25.79</v>
      </c>
      <c r="AI1735">
        <v>534</v>
      </c>
      <c r="AJ1735">
        <v>248.25</v>
      </c>
      <c r="AK1735">
        <v>5.65</v>
      </c>
      <c r="AL1735">
        <v>336.75</v>
      </c>
    </row>
    <row r="1736" spans="2:38" x14ac:dyDescent="0.25">
      <c r="B1736" s="15">
        <v>31415</v>
      </c>
      <c r="C1736">
        <v>1549.2</v>
      </c>
      <c r="D1736">
        <v>210.88</v>
      </c>
      <c r="E1736">
        <v>325.72000000000003</v>
      </c>
      <c r="F1736">
        <v>2881.4</v>
      </c>
      <c r="G1736">
        <v>1414.5</v>
      </c>
      <c r="H1736">
        <v>13011.09</v>
      </c>
      <c r="I1736">
        <v>1038.24</v>
      </c>
      <c r="J1736">
        <v>13011.09</v>
      </c>
      <c r="K1736">
        <v>1791.23</v>
      </c>
      <c r="L1736">
        <v>8.0210000000000008</v>
      </c>
      <c r="M1736">
        <v>8.5229999999999997</v>
      </c>
      <c r="N1736">
        <v>9.0329999999999995</v>
      </c>
      <c r="O1736">
        <v>9.2780000000000005</v>
      </c>
      <c r="P1736">
        <v>124.5</v>
      </c>
      <c r="Q1736">
        <v>0.88390000000000002</v>
      </c>
      <c r="R1736">
        <v>202.53</v>
      </c>
      <c r="S1736">
        <v>1.4379999999999999</v>
      </c>
      <c r="T1736">
        <v>0.68359999999999999</v>
      </c>
      <c r="U1736">
        <v>0.502</v>
      </c>
      <c r="V1736">
        <v>2.0695000000000001</v>
      </c>
      <c r="W1736">
        <v>7.58</v>
      </c>
      <c r="X1736">
        <v>7.5949999999999998</v>
      </c>
      <c r="Y1736">
        <v>12.05</v>
      </c>
      <c r="Z1736">
        <v>2.4295</v>
      </c>
      <c r="AA1736">
        <v>2.5575000000000001</v>
      </c>
      <c r="AB1736">
        <v>0.37169999999999997</v>
      </c>
      <c r="AC1736">
        <v>61.9</v>
      </c>
      <c r="AD1736">
        <v>5.8949999999999996</v>
      </c>
      <c r="AE1736">
        <v>58.725000000000001</v>
      </c>
      <c r="AF1736">
        <v>105.6</v>
      </c>
      <c r="AG1736">
        <v>330</v>
      </c>
      <c r="AH1736">
        <v>25.97</v>
      </c>
      <c r="AI1736">
        <v>529.75</v>
      </c>
      <c r="AJ1736">
        <v>246.5</v>
      </c>
      <c r="AK1736">
        <v>5.51</v>
      </c>
      <c r="AL1736">
        <v>330.25</v>
      </c>
    </row>
    <row r="1737" spans="2:38" x14ac:dyDescent="0.25">
      <c r="B1737" s="15">
        <v>31408</v>
      </c>
      <c r="C1737">
        <v>1543</v>
      </c>
      <c r="D1737">
        <v>209.61</v>
      </c>
      <c r="E1737">
        <v>322.75</v>
      </c>
      <c r="F1737">
        <v>2882.53</v>
      </c>
      <c r="G1737">
        <v>1354.3</v>
      </c>
      <c r="H1737">
        <v>13107.98</v>
      </c>
      <c r="I1737">
        <v>1047.97</v>
      </c>
      <c r="J1737">
        <v>13107.98</v>
      </c>
      <c r="K1737">
        <v>1730.37</v>
      </c>
      <c r="L1737">
        <v>7.952</v>
      </c>
      <c r="M1737">
        <v>8.48</v>
      </c>
      <c r="N1737">
        <v>8.9629999999999992</v>
      </c>
      <c r="O1737">
        <v>9.2669999999999995</v>
      </c>
      <c r="P1737">
        <v>124.3</v>
      </c>
      <c r="Q1737">
        <v>0.87960000000000005</v>
      </c>
      <c r="R1737">
        <v>202.2</v>
      </c>
      <c r="S1737">
        <v>1.4359999999999999</v>
      </c>
      <c r="T1737">
        <v>0.68</v>
      </c>
      <c r="U1737">
        <v>0.5</v>
      </c>
      <c r="V1737">
        <v>2.085</v>
      </c>
      <c r="W1737">
        <v>7.62</v>
      </c>
      <c r="X1737">
        <v>7.64</v>
      </c>
      <c r="Y1737">
        <v>12.21</v>
      </c>
      <c r="Z1737">
        <v>2.4375</v>
      </c>
      <c r="AA1737">
        <v>2.649</v>
      </c>
      <c r="AB1737">
        <v>0.3412</v>
      </c>
      <c r="AC1737">
        <v>62.4</v>
      </c>
      <c r="AD1737">
        <v>5.8650000000000002</v>
      </c>
      <c r="AE1737">
        <v>62.024999999999999</v>
      </c>
      <c r="AF1737">
        <v>111</v>
      </c>
      <c r="AG1737">
        <v>326.7</v>
      </c>
      <c r="AH1737">
        <v>26.89</v>
      </c>
      <c r="AI1737">
        <v>527.75</v>
      </c>
      <c r="AJ1737">
        <v>249.75</v>
      </c>
      <c r="AK1737">
        <v>5.55</v>
      </c>
      <c r="AL1737">
        <v>346.25</v>
      </c>
    </row>
    <row r="1738" spans="2:38" x14ac:dyDescent="0.25">
      <c r="B1738" s="15">
        <v>31401</v>
      </c>
      <c r="C1738">
        <v>1543</v>
      </c>
      <c r="D1738">
        <v>210.94</v>
      </c>
      <c r="E1738">
        <v>323.12</v>
      </c>
      <c r="F1738">
        <v>2878.38</v>
      </c>
      <c r="G1738">
        <v>1330</v>
      </c>
      <c r="H1738">
        <v>12793.53</v>
      </c>
      <c r="I1738">
        <v>1011.26</v>
      </c>
      <c r="J1738">
        <v>12793.53</v>
      </c>
      <c r="K1738">
        <v>1720.16</v>
      </c>
      <c r="L1738">
        <v>8.0210000000000008</v>
      </c>
      <c r="M1738">
        <v>8.5649999999999995</v>
      </c>
      <c r="N1738">
        <v>9.0589999999999993</v>
      </c>
      <c r="O1738">
        <v>9.3260000000000005</v>
      </c>
      <c r="P1738">
        <v>125.85</v>
      </c>
      <c r="Q1738">
        <v>0.86539999999999995</v>
      </c>
      <c r="R1738">
        <v>202.7</v>
      </c>
      <c r="S1738">
        <v>1.425</v>
      </c>
      <c r="T1738">
        <v>0.68230000000000002</v>
      </c>
      <c r="U1738">
        <v>0.50580000000000003</v>
      </c>
      <c r="V1738">
        <v>2.1110000000000002</v>
      </c>
      <c r="W1738">
        <v>7.6899999999999995</v>
      </c>
      <c r="X1738">
        <v>7.7024999999999997</v>
      </c>
      <c r="Y1738">
        <v>12.2</v>
      </c>
      <c r="Z1738">
        <v>2.4300000000000002</v>
      </c>
      <c r="AA1738">
        <v>2.6667000000000001</v>
      </c>
      <c r="AB1738">
        <v>0.3412</v>
      </c>
      <c r="AC1738">
        <v>61.23</v>
      </c>
      <c r="AD1738">
        <v>5.8559999999999999</v>
      </c>
      <c r="AE1738">
        <v>64.474999999999994</v>
      </c>
      <c r="AF1738">
        <v>116.5</v>
      </c>
      <c r="AG1738">
        <v>325.89999999999998</v>
      </c>
      <c r="AH1738">
        <v>26.53</v>
      </c>
      <c r="AI1738">
        <v>531.5</v>
      </c>
      <c r="AJ1738">
        <v>248.75</v>
      </c>
      <c r="AK1738">
        <v>5.9</v>
      </c>
      <c r="AL1738">
        <v>341.5</v>
      </c>
    </row>
    <row r="1739" spans="2:38" x14ac:dyDescent="0.25">
      <c r="B1739" s="15">
        <v>31394</v>
      </c>
      <c r="C1739">
        <v>1535.21</v>
      </c>
      <c r="D1739">
        <v>209.94</v>
      </c>
      <c r="E1739">
        <v>323.99</v>
      </c>
      <c r="F1739">
        <v>2866</v>
      </c>
      <c r="G1739">
        <v>1301.5999999999999</v>
      </c>
      <c r="H1739">
        <v>12763.27</v>
      </c>
      <c r="I1739">
        <v>1006.53</v>
      </c>
      <c r="J1739">
        <v>12763.27</v>
      </c>
      <c r="K1739">
        <v>1735.58</v>
      </c>
      <c r="L1739">
        <v>7.9470000000000001</v>
      </c>
      <c r="M1739">
        <v>8.6649999999999991</v>
      </c>
      <c r="N1739">
        <v>9.1980000000000004</v>
      </c>
      <c r="O1739">
        <v>9.52</v>
      </c>
      <c r="P1739">
        <v>126.13</v>
      </c>
      <c r="Q1739">
        <v>0.86509999999999998</v>
      </c>
      <c r="R1739">
        <v>202.8</v>
      </c>
      <c r="S1739">
        <v>1.4365000000000001</v>
      </c>
      <c r="T1739">
        <v>0.68389999999999995</v>
      </c>
      <c r="U1739">
        <v>0.5343</v>
      </c>
      <c r="V1739">
        <v>2.1065</v>
      </c>
      <c r="W1739">
        <v>7.6850000000000005</v>
      </c>
      <c r="X1739">
        <v>7.7069999999999999</v>
      </c>
      <c r="Y1739">
        <v>12.18</v>
      </c>
      <c r="Z1739">
        <v>2.4304999999999999</v>
      </c>
      <c r="AA1739">
        <v>2.6667000000000001</v>
      </c>
      <c r="AB1739">
        <v>0.3412</v>
      </c>
      <c r="AC1739">
        <v>61.12</v>
      </c>
      <c r="AD1739">
        <v>5.88</v>
      </c>
      <c r="AE1739">
        <v>66.7</v>
      </c>
      <c r="AF1739">
        <v>118.75</v>
      </c>
      <c r="AG1739">
        <v>319</v>
      </c>
      <c r="AH1739">
        <v>27.37</v>
      </c>
      <c r="AI1739">
        <v>522.25</v>
      </c>
      <c r="AJ1739">
        <v>249.25</v>
      </c>
      <c r="AK1739">
        <v>6.35</v>
      </c>
      <c r="AL1739">
        <v>346</v>
      </c>
    </row>
    <row r="1740" spans="2:38" x14ac:dyDescent="0.25">
      <c r="B1740" s="15">
        <v>31387</v>
      </c>
      <c r="C1740">
        <v>1477.18</v>
      </c>
      <c r="D1740">
        <v>202.99</v>
      </c>
      <c r="E1740">
        <v>316.58999999999997</v>
      </c>
      <c r="F1740">
        <v>2863.24</v>
      </c>
      <c r="G1740">
        <v>1253.4000000000001</v>
      </c>
      <c r="H1740">
        <v>12759.33</v>
      </c>
      <c r="I1740">
        <v>1008.52</v>
      </c>
      <c r="J1740">
        <v>12759.33</v>
      </c>
      <c r="K1740">
        <v>1721.89</v>
      </c>
      <c r="L1740">
        <v>8.4209999999999994</v>
      </c>
      <c r="M1740">
        <v>9.1</v>
      </c>
      <c r="N1740">
        <v>9.5890000000000004</v>
      </c>
      <c r="O1740">
        <v>9.8559999999999999</v>
      </c>
      <c r="P1740">
        <v>125.69</v>
      </c>
      <c r="Q1740">
        <v>0.86419999999999997</v>
      </c>
      <c r="R1740">
        <v>203.4</v>
      </c>
      <c r="S1740">
        <v>1.4784999999999999</v>
      </c>
      <c r="T1740">
        <v>0.67949999999999999</v>
      </c>
      <c r="U1740">
        <v>0.56479999999999997</v>
      </c>
      <c r="V1740">
        <v>2.105</v>
      </c>
      <c r="W1740">
        <v>7.609</v>
      </c>
      <c r="X1740">
        <v>7.68</v>
      </c>
      <c r="Y1740">
        <v>12.07</v>
      </c>
      <c r="Z1740">
        <v>2.4249999999999998</v>
      </c>
      <c r="AA1740">
        <v>2.7585999999999999</v>
      </c>
      <c r="AB1740">
        <v>0.3412</v>
      </c>
      <c r="AC1740">
        <v>61.39</v>
      </c>
      <c r="AD1740">
        <v>6.0289999999999999</v>
      </c>
      <c r="AE1740">
        <v>65.924999999999997</v>
      </c>
      <c r="AF1740">
        <v>116.1</v>
      </c>
      <c r="AG1740">
        <v>322.3</v>
      </c>
      <c r="AH1740">
        <v>28.74</v>
      </c>
      <c r="AI1740">
        <v>508</v>
      </c>
      <c r="AJ1740">
        <v>243.5</v>
      </c>
      <c r="AK1740">
        <v>6.4</v>
      </c>
      <c r="AL1740">
        <v>344</v>
      </c>
    </row>
    <row r="1741" spans="2:38" x14ac:dyDescent="0.25">
      <c r="B1741" s="15">
        <v>31380</v>
      </c>
      <c r="C1741">
        <v>1472.13</v>
      </c>
      <c r="D1741">
        <v>202.17</v>
      </c>
      <c r="E1741">
        <v>313.95</v>
      </c>
      <c r="F1741">
        <v>2857.18</v>
      </c>
      <c r="G1741">
        <v>1251.8</v>
      </c>
      <c r="H1741">
        <v>12637.44</v>
      </c>
      <c r="I1741">
        <v>992.85</v>
      </c>
      <c r="J1741">
        <v>12637.44</v>
      </c>
      <c r="K1741">
        <v>1716.95</v>
      </c>
      <c r="L1741">
        <v>8.44</v>
      </c>
      <c r="M1741">
        <v>9.07</v>
      </c>
      <c r="N1741">
        <v>9.56</v>
      </c>
      <c r="O1741">
        <v>9.8369999999999997</v>
      </c>
      <c r="P1741">
        <v>124.99</v>
      </c>
      <c r="Q1741">
        <v>0.86929999999999996</v>
      </c>
      <c r="R1741">
        <v>202.1</v>
      </c>
      <c r="S1741">
        <v>1.4889999999999999</v>
      </c>
      <c r="T1741">
        <v>0.68500000000000005</v>
      </c>
      <c r="U1741">
        <v>0.56679999999999997</v>
      </c>
      <c r="V1741">
        <v>2.081</v>
      </c>
      <c r="W1741">
        <v>7.5940000000000003</v>
      </c>
      <c r="X1741">
        <v>7.6355000000000004</v>
      </c>
      <c r="Y1741">
        <v>12.02</v>
      </c>
      <c r="Z1741">
        <v>2.419</v>
      </c>
      <c r="AA1741">
        <v>2.7027000000000001</v>
      </c>
      <c r="AB1741">
        <v>0.3412</v>
      </c>
      <c r="AC1741">
        <v>60.43</v>
      </c>
      <c r="AD1741">
        <v>6.077</v>
      </c>
      <c r="AE1741">
        <v>68.875</v>
      </c>
      <c r="AF1741">
        <v>112.25</v>
      </c>
      <c r="AG1741">
        <v>322.89999999999998</v>
      </c>
      <c r="AH1741">
        <v>29.75</v>
      </c>
      <c r="AI1741">
        <v>499</v>
      </c>
      <c r="AJ1741">
        <v>244</v>
      </c>
      <c r="AK1741">
        <v>6.13</v>
      </c>
      <c r="AL1741">
        <v>334.75</v>
      </c>
    </row>
    <row r="1742" spans="2:38" x14ac:dyDescent="0.25">
      <c r="B1742" s="15">
        <v>31373</v>
      </c>
      <c r="C1742">
        <v>1464.33</v>
      </c>
      <c r="D1742">
        <v>201.52</v>
      </c>
      <c r="E1742">
        <v>310.8</v>
      </c>
      <c r="F1742">
        <v>2831.7</v>
      </c>
      <c r="G1742">
        <v>1296.5999999999999</v>
      </c>
      <c r="H1742">
        <v>12851.05</v>
      </c>
      <c r="I1742">
        <v>1012.83</v>
      </c>
      <c r="J1742">
        <v>12851.05</v>
      </c>
      <c r="K1742">
        <v>1712.82</v>
      </c>
      <c r="L1742">
        <v>8.5440000000000005</v>
      </c>
      <c r="M1742">
        <v>9.1940000000000008</v>
      </c>
      <c r="N1742">
        <v>9.65</v>
      </c>
      <c r="O1742">
        <v>9.9960000000000004</v>
      </c>
      <c r="P1742">
        <v>126.54</v>
      </c>
      <c r="Q1742">
        <v>0.85009999999999997</v>
      </c>
      <c r="R1742">
        <v>201.35</v>
      </c>
      <c r="S1742">
        <v>1.4550000000000001</v>
      </c>
      <c r="T1742">
        <v>0.6835</v>
      </c>
      <c r="U1742">
        <v>0.57430000000000003</v>
      </c>
      <c r="V1742">
        <v>2.1074999999999999</v>
      </c>
      <c r="W1742">
        <v>7.7435</v>
      </c>
      <c r="X1742">
        <v>7.7515000000000001</v>
      </c>
      <c r="Y1742">
        <v>12.07</v>
      </c>
      <c r="Z1742">
        <v>2.4224999999999999</v>
      </c>
      <c r="AA1742">
        <v>2.6774</v>
      </c>
      <c r="AB1742">
        <v>0.48099999999999998</v>
      </c>
      <c r="AC1742">
        <v>61.88</v>
      </c>
      <c r="AD1742">
        <v>6.2249999999999996</v>
      </c>
      <c r="AE1742">
        <v>66.900000000000006</v>
      </c>
      <c r="AF1742">
        <v>113.35</v>
      </c>
      <c r="AG1742">
        <v>327.39999999999998</v>
      </c>
      <c r="AH1742">
        <v>30.91</v>
      </c>
      <c r="AI1742">
        <v>488.75</v>
      </c>
      <c r="AJ1742">
        <v>237.75</v>
      </c>
      <c r="AK1742">
        <v>6.18</v>
      </c>
      <c r="AL1742">
        <v>334.75</v>
      </c>
    </row>
    <row r="1743" spans="2:38" x14ac:dyDescent="0.25">
      <c r="B1743" s="15">
        <v>31366</v>
      </c>
      <c r="C1743">
        <v>1435.09</v>
      </c>
      <c r="D1743">
        <v>198.11</v>
      </c>
      <c r="E1743">
        <v>306.17</v>
      </c>
      <c r="F1743">
        <v>2789.45</v>
      </c>
      <c r="G1743">
        <v>1243.7</v>
      </c>
      <c r="H1743">
        <v>12808.1</v>
      </c>
      <c r="I1743">
        <v>1018.51</v>
      </c>
      <c r="J1743">
        <v>12808.1</v>
      </c>
      <c r="K1743">
        <v>1736.07</v>
      </c>
      <c r="L1743">
        <v>8.5969999999999995</v>
      </c>
      <c r="M1743">
        <v>9.3209999999999997</v>
      </c>
      <c r="N1743">
        <v>9.84</v>
      </c>
      <c r="O1743">
        <v>10.135</v>
      </c>
      <c r="P1743">
        <v>129.19</v>
      </c>
      <c r="Q1743">
        <v>0.83589999999999998</v>
      </c>
      <c r="R1743">
        <v>204.3</v>
      </c>
      <c r="S1743">
        <v>1.4217</v>
      </c>
      <c r="T1743">
        <v>0.67130000000000001</v>
      </c>
      <c r="U1743">
        <v>0.57379999999999998</v>
      </c>
      <c r="V1743">
        <v>2.15</v>
      </c>
      <c r="W1743">
        <v>7.8774999999999995</v>
      </c>
      <c r="X1743">
        <v>7.875</v>
      </c>
      <c r="Y1743">
        <v>12.16</v>
      </c>
      <c r="Z1743">
        <v>2.4359999999999999</v>
      </c>
      <c r="AA1743">
        <v>2.7027000000000001</v>
      </c>
      <c r="AB1743">
        <v>0.48099999999999998</v>
      </c>
      <c r="AC1743">
        <v>60.19</v>
      </c>
      <c r="AD1743">
        <v>6.1</v>
      </c>
      <c r="AE1743">
        <v>64.625</v>
      </c>
      <c r="AF1743">
        <v>114.2</v>
      </c>
      <c r="AG1743">
        <v>324.7</v>
      </c>
      <c r="AH1743">
        <v>30.97</v>
      </c>
      <c r="AI1743">
        <v>502.5</v>
      </c>
      <c r="AJ1743">
        <v>238</v>
      </c>
      <c r="AK1743">
        <v>5.88</v>
      </c>
      <c r="AL1743">
        <v>340.5</v>
      </c>
    </row>
    <row r="1744" spans="2:38" x14ac:dyDescent="0.25">
      <c r="B1744" s="15">
        <v>31359</v>
      </c>
      <c r="C1744">
        <v>1404.36</v>
      </c>
      <c r="D1744">
        <v>193.72</v>
      </c>
      <c r="E1744">
        <v>300.02</v>
      </c>
      <c r="F1744">
        <v>2748.36</v>
      </c>
      <c r="G1744">
        <v>1280.4000000000001</v>
      </c>
      <c r="H1744">
        <v>12854.99</v>
      </c>
      <c r="I1744">
        <v>1016.34</v>
      </c>
      <c r="J1744">
        <v>12854.99</v>
      </c>
      <c r="K1744">
        <v>1722.38</v>
      </c>
      <c r="L1744">
        <v>8.5489999999999995</v>
      </c>
      <c r="M1744">
        <v>9.2829999999999995</v>
      </c>
      <c r="N1744">
        <v>9.8209999999999997</v>
      </c>
      <c r="O1744">
        <v>10.129</v>
      </c>
      <c r="P1744">
        <v>129.4</v>
      </c>
      <c r="Q1744">
        <v>0.83479999999999999</v>
      </c>
      <c r="R1744">
        <v>205.85</v>
      </c>
      <c r="S1744">
        <v>1.4167000000000001</v>
      </c>
      <c r="T1744">
        <v>0.67400000000000004</v>
      </c>
      <c r="U1744">
        <v>0.58179999999999998</v>
      </c>
      <c r="V1744">
        <v>2.1575000000000002</v>
      </c>
      <c r="W1744">
        <v>7.9050000000000002</v>
      </c>
      <c r="X1744">
        <v>7.8949999999999996</v>
      </c>
      <c r="Y1744">
        <v>12.08</v>
      </c>
      <c r="Z1744">
        <v>2.4375</v>
      </c>
      <c r="AA1744">
        <v>2.7210999999999999</v>
      </c>
      <c r="AB1744">
        <v>0.48099999999999998</v>
      </c>
      <c r="AC1744">
        <v>61.34</v>
      </c>
      <c r="AD1744">
        <v>6.13</v>
      </c>
      <c r="AE1744">
        <v>66.8</v>
      </c>
      <c r="AF1744">
        <v>114.05</v>
      </c>
      <c r="AG1744">
        <v>325.60000000000002</v>
      </c>
      <c r="AH1744">
        <v>30.45</v>
      </c>
      <c r="AI1744">
        <v>520.75</v>
      </c>
      <c r="AJ1744">
        <v>237.25</v>
      </c>
      <c r="AK1744">
        <v>6.02</v>
      </c>
      <c r="AL1744">
        <v>326.75</v>
      </c>
    </row>
    <row r="1745" spans="2:38" x14ac:dyDescent="0.25">
      <c r="B1745" s="15">
        <v>31352</v>
      </c>
      <c r="C1745">
        <v>1390.25</v>
      </c>
      <c r="D1745">
        <v>191.53</v>
      </c>
      <c r="E1745">
        <v>294.11</v>
      </c>
      <c r="F1745">
        <v>2703.85</v>
      </c>
      <c r="G1745">
        <v>1301.3</v>
      </c>
      <c r="H1745">
        <v>12973.22</v>
      </c>
      <c r="I1745">
        <v>1030.77</v>
      </c>
      <c r="J1745">
        <v>12973.22</v>
      </c>
      <c r="K1745">
        <v>1680.65</v>
      </c>
      <c r="L1745">
        <v>8.657</v>
      </c>
      <c r="M1745">
        <v>9.41</v>
      </c>
      <c r="N1745">
        <v>9.94</v>
      </c>
      <c r="O1745">
        <v>10.226000000000001</v>
      </c>
      <c r="P1745">
        <v>128.69</v>
      </c>
      <c r="Q1745">
        <v>0.83840000000000003</v>
      </c>
      <c r="R1745">
        <v>209</v>
      </c>
      <c r="S1745">
        <v>1.4410000000000001</v>
      </c>
      <c r="T1745">
        <v>0.69940000000000002</v>
      </c>
      <c r="U1745">
        <v>0.58299999999999996</v>
      </c>
      <c r="V1745">
        <v>2.1360000000000001</v>
      </c>
      <c r="W1745">
        <v>7.87</v>
      </c>
      <c r="X1745">
        <v>7.86</v>
      </c>
      <c r="Y1745">
        <v>12.05</v>
      </c>
      <c r="Z1745">
        <v>2.4525000000000001</v>
      </c>
      <c r="AA1745">
        <v>2.5872999999999999</v>
      </c>
      <c r="AB1745">
        <v>0.48099999999999998</v>
      </c>
      <c r="AC1745">
        <v>61.22</v>
      </c>
      <c r="AD1745">
        <v>6.165</v>
      </c>
      <c r="AE1745">
        <v>67.25</v>
      </c>
      <c r="AF1745">
        <v>113.75</v>
      </c>
      <c r="AG1745">
        <v>328.1</v>
      </c>
      <c r="AH1745">
        <v>30.39</v>
      </c>
      <c r="AI1745">
        <v>515.75</v>
      </c>
      <c r="AJ1745">
        <v>233.5</v>
      </c>
      <c r="AK1745">
        <v>6.27</v>
      </c>
      <c r="AL1745">
        <v>324.75</v>
      </c>
    </row>
    <row r="1746" spans="2:38" x14ac:dyDescent="0.25">
      <c r="B1746" s="15">
        <v>31345</v>
      </c>
      <c r="C1746">
        <v>1356.52</v>
      </c>
      <c r="D1746">
        <v>187.52</v>
      </c>
      <c r="E1746">
        <v>289.49</v>
      </c>
      <c r="F1746">
        <v>2632.89</v>
      </c>
      <c r="G1746">
        <v>1261.2</v>
      </c>
      <c r="H1746">
        <v>12949.92</v>
      </c>
      <c r="I1746">
        <v>1037.6400000000001</v>
      </c>
      <c r="J1746">
        <v>12949.92</v>
      </c>
      <c r="K1746">
        <v>1671.73</v>
      </c>
      <c r="L1746">
        <v>8.8659999999999997</v>
      </c>
      <c r="M1746">
        <v>9.6560000000000006</v>
      </c>
      <c r="N1746">
        <v>10.19</v>
      </c>
      <c r="O1746">
        <v>10.445</v>
      </c>
      <c r="P1746">
        <v>130.99</v>
      </c>
      <c r="Q1746">
        <v>0.82830000000000004</v>
      </c>
      <c r="R1746">
        <v>214.9</v>
      </c>
      <c r="S1746">
        <v>1.4219999999999999</v>
      </c>
      <c r="T1746">
        <v>0.6996</v>
      </c>
      <c r="U1746">
        <v>0.5615</v>
      </c>
      <c r="V1746">
        <v>2.1749999999999998</v>
      </c>
      <c r="W1746">
        <v>7.9399999999999995</v>
      </c>
      <c r="X1746">
        <v>7.9649999999999999</v>
      </c>
      <c r="Y1746">
        <v>12</v>
      </c>
      <c r="Z1746">
        <v>2.4569999999999999</v>
      </c>
      <c r="AA1746">
        <v>2.5973999999999999</v>
      </c>
      <c r="AB1746">
        <v>0.437</v>
      </c>
      <c r="AC1746">
        <v>60.38</v>
      </c>
      <c r="AD1746">
        <v>6.24</v>
      </c>
      <c r="AE1746">
        <v>65.3</v>
      </c>
      <c r="AF1746">
        <v>113.85</v>
      </c>
      <c r="AG1746">
        <v>326.89999999999998</v>
      </c>
      <c r="AH1746">
        <v>29.65</v>
      </c>
      <c r="AI1746">
        <v>499.5</v>
      </c>
      <c r="AJ1746">
        <v>220.75</v>
      </c>
      <c r="AK1746">
        <v>5.5</v>
      </c>
      <c r="AL1746">
        <v>319.5</v>
      </c>
    </row>
    <row r="1747" spans="2:38" x14ac:dyDescent="0.25">
      <c r="B1747" s="15">
        <v>31338</v>
      </c>
      <c r="C1747">
        <v>1368.84</v>
      </c>
      <c r="D1747">
        <v>187.04</v>
      </c>
      <c r="E1747">
        <v>288.38</v>
      </c>
      <c r="F1747">
        <v>2646.89</v>
      </c>
      <c r="G1747">
        <v>1234.3</v>
      </c>
      <c r="H1747">
        <v>12713.83</v>
      </c>
      <c r="I1747">
        <v>1026.33</v>
      </c>
      <c r="J1747">
        <v>12713.83</v>
      </c>
      <c r="K1747">
        <v>1639.89</v>
      </c>
      <c r="L1747">
        <v>8.7899999999999991</v>
      </c>
      <c r="M1747">
        <v>9.6319999999999997</v>
      </c>
      <c r="N1747">
        <v>10.170999999999999</v>
      </c>
      <c r="O1747">
        <v>10.439</v>
      </c>
      <c r="P1747">
        <v>130.51</v>
      </c>
      <c r="Q1747">
        <v>0.83040000000000003</v>
      </c>
      <c r="R1747">
        <v>215.15</v>
      </c>
      <c r="S1747">
        <v>1.4279999999999999</v>
      </c>
      <c r="T1747">
        <v>0.70250000000000001</v>
      </c>
      <c r="U1747">
        <v>0.58479999999999999</v>
      </c>
      <c r="V1747">
        <v>2.169</v>
      </c>
      <c r="W1747">
        <v>7.9550000000000001</v>
      </c>
      <c r="X1747">
        <v>7.9640000000000004</v>
      </c>
      <c r="Y1747">
        <v>12.08</v>
      </c>
      <c r="Z1747">
        <v>2.4580000000000002</v>
      </c>
      <c r="AA1747">
        <v>2.6316000000000002</v>
      </c>
      <c r="AB1747">
        <v>0.40699999999999997</v>
      </c>
      <c r="AC1747">
        <v>59.86</v>
      </c>
      <c r="AD1747">
        <v>6.23</v>
      </c>
      <c r="AE1747">
        <v>61.924999999999997</v>
      </c>
      <c r="AF1747">
        <v>118.6</v>
      </c>
      <c r="AG1747">
        <v>326.8</v>
      </c>
      <c r="AH1747">
        <v>29.52</v>
      </c>
      <c r="AI1747">
        <v>504</v>
      </c>
      <c r="AJ1747">
        <v>220</v>
      </c>
      <c r="AK1747">
        <v>5.37</v>
      </c>
      <c r="AL1747">
        <v>313.25</v>
      </c>
    </row>
    <row r="1748" spans="2:38" x14ac:dyDescent="0.25">
      <c r="B1748" s="15">
        <v>31331</v>
      </c>
      <c r="C1748">
        <v>1339.94</v>
      </c>
      <c r="D1748">
        <v>184.28</v>
      </c>
      <c r="E1748">
        <v>281.75</v>
      </c>
      <c r="F1748">
        <v>2618.16</v>
      </c>
      <c r="G1748">
        <v>1169.4000000000001</v>
      </c>
      <c r="H1748">
        <v>12538.71</v>
      </c>
      <c r="I1748">
        <v>1010.33</v>
      </c>
      <c r="J1748">
        <v>12538.71</v>
      </c>
      <c r="K1748">
        <v>1583.55</v>
      </c>
      <c r="L1748">
        <v>8.9169999999999998</v>
      </c>
      <c r="M1748">
        <v>9.8070000000000004</v>
      </c>
      <c r="N1748">
        <v>10.323</v>
      </c>
      <c r="O1748">
        <v>10.596</v>
      </c>
      <c r="P1748">
        <v>131.29</v>
      </c>
      <c r="Q1748">
        <v>0.82369999999999999</v>
      </c>
      <c r="R1748">
        <v>214.65</v>
      </c>
      <c r="S1748">
        <v>1.4115</v>
      </c>
      <c r="T1748">
        <v>0.70320000000000005</v>
      </c>
      <c r="U1748">
        <v>0.58550000000000002</v>
      </c>
      <c r="V1748">
        <v>2.1779999999999999</v>
      </c>
      <c r="W1748">
        <v>7.91</v>
      </c>
      <c r="X1748">
        <v>7.9950000000000001</v>
      </c>
      <c r="Y1748">
        <v>12.08</v>
      </c>
      <c r="Z1748">
        <v>2.4565000000000001</v>
      </c>
      <c r="AA1748">
        <v>2.6419999999999999</v>
      </c>
      <c r="AB1748">
        <v>0.40100000000000002</v>
      </c>
      <c r="AC1748">
        <v>59.96</v>
      </c>
      <c r="AD1748">
        <v>6.33</v>
      </c>
      <c r="AE1748">
        <v>62.325000000000003</v>
      </c>
      <c r="AF1748">
        <v>121.75</v>
      </c>
      <c r="AG1748">
        <v>327.2</v>
      </c>
      <c r="AH1748">
        <v>28.73</v>
      </c>
      <c r="AI1748">
        <v>502</v>
      </c>
      <c r="AJ1748">
        <v>223.5</v>
      </c>
      <c r="AK1748">
        <v>5.57</v>
      </c>
      <c r="AL1748">
        <v>303.5</v>
      </c>
    </row>
    <row r="1749" spans="2:38" x14ac:dyDescent="0.25">
      <c r="B1749" s="15">
        <v>31324</v>
      </c>
      <c r="C1749">
        <v>1328.74</v>
      </c>
      <c r="D1749">
        <v>183.22</v>
      </c>
      <c r="E1749">
        <v>280.45999999999998</v>
      </c>
      <c r="F1749">
        <v>2646.32</v>
      </c>
      <c r="G1749">
        <v>1166.0999999999999</v>
      </c>
      <c r="H1749">
        <v>12666.95</v>
      </c>
      <c r="I1749">
        <v>1007.46</v>
      </c>
      <c r="J1749">
        <v>12666.95</v>
      </c>
      <c r="K1749">
        <v>1587.44</v>
      </c>
      <c r="L1749">
        <v>8.85</v>
      </c>
      <c r="M1749">
        <v>9.7680000000000007</v>
      </c>
      <c r="N1749">
        <v>10.364000000000001</v>
      </c>
      <c r="O1749">
        <v>10.624000000000001</v>
      </c>
      <c r="P1749">
        <v>130.37</v>
      </c>
      <c r="Q1749">
        <v>0.83579999999999999</v>
      </c>
      <c r="R1749">
        <v>213.45</v>
      </c>
      <c r="S1749">
        <v>1.4155</v>
      </c>
      <c r="T1749">
        <v>0.71740000000000004</v>
      </c>
      <c r="U1749">
        <v>0.56030000000000002</v>
      </c>
      <c r="V1749">
        <v>2.1619999999999999</v>
      </c>
      <c r="W1749">
        <v>7.835</v>
      </c>
      <c r="X1749">
        <v>7.915</v>
      </c>
      <c r="Y1749">
        <v>11.97</v>
      </c>
      <c r="Z1749">
        <v>2.4359999999999999</v>
      </c>
      <c r="AA1749">
        <v>2.5640999999999998</v>
      </c>
      <c r="AB1749">
        <v>0.37</v>
      </c>
      <c r="AC1749">
        <v>60.85</v>
      </c>
      <c r="AD1749">
        <v>6.4</v>
      </c>
      <c r="AE1749">
        <v>60.274999999999999</v>
      </c>
      <c r="AF1749">
        <v>129.15</v>
      </c>
      <c r="AG1749">
        <v>328.2</v>
      </c>
      <c r="AH1749">
        <v>29</v>
      </c>
      <c r="AI1749">
        <v>507.25</v>
      </c>
      <c r="AJ1749">
        <v>224.5</v>
      </c>
      <c r="AK1749">
        <v>5.55</v>
      </c>
      <c r="AL1749">
        <v>293.75</v>
      </c>
    </row>
    <row r="1750" spans="2:38" x14ac:dyDescent="0.25">
      <c r="B1750" s="15">
        <v>31317</v>
      </c>
      <c r="C1750">
        <v>1320.79</v>
      </c>
      <c r="D1750">
        <v>181.3</v>
      </c>
      <c r="E1750">
        <v>280.2</v>
      </c>
      <c r="F1750">
        <v>2650.97</v>
      </c>
      <c r="G1750">
        <v>1126.9000000000001</v>
      </c>
      <c r="H1750">
        <v>12585.7</v>
      </c>
      <c r="I1750">
        <v>1009.38</v>
      </c>
      <c r="J1750">
        <v>12585.7</v>
      </c>
      <c r="K1750">
        <v>1511.8</v>
      </c>
      <c r="L1750">
        <v>8.8350000000000009</v>
      </c>
      <c r="M1750">
        <v>9.6969999999999992</v>
      </c>
      <c r="N1750">
        <v>10.253</v>
      </c>
      <c r="O1750">
        <v>10.548</v>
      </c>
      <c r="P1750">
        <v>132.49</v>
      </c>
      <c r="Q1750">
        <v>0.81730000000000003</v>
      </c>
      <c r="R1750">
        <v>220.1</v>
      </c>
      <c r="S1750">
        <v>1.4025000000000001</v>
      </c>
      <c r="T1750">
        <v>0.71240000000000003</v>
      </c>
      <c r="U1750">
        <v>0.5423</v>
      </c>
      <c r="V1750">
        <v>2.1970000000000001</v>
      </c>
      <c r="W1750">
        <v>7.97</v>
      </c>
      <c r="X1750">
        <v>8.07</v>
      </c>
      <c r="Y1750">
        <v>11.7</v>
      </c>
      <c r="Z1750">
        <v>2.44</v>
      </c>
      <c r="AA1750">
        <v>2.5221</v>
      </c>
      <c r="AB1750">
        <v>0.38</v>
      </c>
      <c r="AC1750">
        <v>60.15</v>
      </c>
      <c r="AD1750">
        <v>6.17</v>
      </c>
      <c r="AE1750">
        <v>58</v>
      </c>
      <c r="AF1750">
        <v>133.6</v>
      </c>
      <c r="AG1750">
        <v>328.4</v>
      </c>
      <c r="AH1750">
        <v>28.93</v>
      </c>
      <c r="AI1750">
        <v>513.75</v>
      </c>
      <c r="AJ1750">
        <v>222.5</v>
      </c>
      <c r="AK1750">
        <v>4.91</v>
      </c>
      <c r="AL1750">
        <v>300.5</v>
      </c>
    </row>
    <row r="1751" spans="2:38" x14ac:dyDescent="0.25">
      <c r="B1751" s="15">
        <v>31310</v>
      </c>
      <c r="C1751">
        <v>1297.94</v>
      </c>
      <c r="D1751">
        <v>182.05</v>
      </c>
      <c r="E1751">
        <v>284.35000000000002</v>
      </c>
      <c r="F1751">
        <v>2672.11</v>
      </c>
      <c r="G1751">
        <v>1133.9000000000001</v>
      </c>
      <c r="H1751">
        <v>12453.85</v>
      </c>
      <c r="I1751">
        <v>1001.72</v>
      </c>
      <c r="J1751">
        <v>12453.85</v>
      </c>
      <c r="K1751">
        <v>1549.46</v>
      </c>
      <c r="L1751">
        <v>9.0090000000000003</v>
      </c>
      <c r="M1751">
        <v>9.8079999999999998</v>
      </c>
      <c r="N1751">
        <v>10.315</v>
      </c>
      <c r="O1751">
        <v>10.576000000000001</v>
      </c>
      <c r="P1751">
        <v>139.77000000000001</v>
      </c>
      <c r="Q1751">
        <v>0.76919999999999999</v>
      </c>
      <c r="R1751">
        <v>240.1</v>
      </c>
      <c r="S1751">
        <v>1.367</v>
      </c>
      <c r="T1751">
        <v>0.68069999999999997</v>
      </c>
      <c r="U1751">
        <v>0.52839999999999998</v>
      </c>
      <c r="V1751">
        <v>2.3420000000000001</v>
      </c>
      <c r="W1751">
        <v>8.3209999999999997</v>
      </c>
      <c r="X1751">
        <v>8.3780000000000001</v>
      </c>
      <c r="Y1751">
        <v>12.3</v>
      </c>
      <c r="Z1751">
        <v>2.4900000000000002</v>
      </c>
      <c r="AA1751">
        <v>2.7778</v>
      </c>
      <c r="AB1751">
        <v>0.39500000000000002</v>
      </c>
      <c r="AC1751">
        <v>60.13</v>
      </c>
      <c r="AD1751">
        <v>5.9939999999999998</v>
      </c>
      <c r="AE1751">
        <v>57.575000000000003</v>
      </c>
      <c r="AF1751">
        <v>134.15</v>
      </c>
      <c r="AG1751">
        <v>319.60000000000002</v>
      </c>
      <c r="AH1751">
        <v>28.72</v>
      </c>
      <c r="AI1751">
        <v>508.5</v>
      </c>
      <c r="AJ1751">
        <v>217.75</v>
      </c>
      <c r="AK1751">
        <v>5.3</v>
      </c>
      <c r="AL1751">
        <v>286.5</v>
      </c>
    </row>
    <row r="1752" spans="2:38" x14ac:dyDescent="0.25">
      <c r="B1752" s="15">
        <v>31303</v>
      </c>
      <c r="C1752">
        <v>1307.68</v>
      </c>
      <c r="D1752">
        <v>182.91</v>
      </c>
      <c r="E1752">
        <v>287.20999999999998</v>
      </c>
      <c r="F1752">
        <v>2710.25</v>
      </c>
      <c r="G1752">
        <v>1105</v>
      </c>
      <c r="H1752">
        <v>12713.15</v>
      </c>
      <c r="I1752">
        <v>1018.49</v>
      </c>
      <c r="J1752">
        <v>12713.15</v>
      </c>
      <c r="K1752">
        <v>1605.84</v>
      </c>
      <c r="L1752">
        <v>8.9879999999999995</v>
      </c>
      <c r="M1752">
        <v>9.8559999999999999</v>
      </c>
      <c r="N1752">
        <v>10.361000000000001</v>
      </c>
      <c r="O1752">
        <v>10.583</v>
      </c>
      <c r="P1752">
        <v>141.94</v>
      </c>
      <c r="Q1752">
        <v>0.75749999999999995</v>
      </c>
      <c r="R1752">
        <v>242</v>
      </c>
      <c r="S1752">
        <v>1.34</v>
      </c>
      <c r="T1752">
        <v>0.6734</v>
      </c>
      <c r="U1752">
        <v>0.51980000000000004</v>
      </c>
      <c r="V1752">
        <v>2.3929999999999998</v>
      </c>
      <c r="W1752">
        <v>8.4725000000000001</v>
      </c>
      <c r="X1752">
        <v>8.5299999999999994</v>
      </c>
      <c r="Y1752">
        <v>12.44</v>
      </c>
      <c r="Z1752">
        <v>2.5125000000000002</v>
      </c>
      <c r="AA1752">
        <v>2.4510000000000001</v>
      </c>
      <c r="AB1752">
        <v>0.377</v>
      </c>
      <c r="AC1752">
        <v>59.1</v>
      </c>
      <c r="AD1752">
        <v>6.0179999999999998</v>
      </c>
      <c r="AE1752">
        <v>55.05</v>
      </c>
      <c r="AF1752">
        <v>138.25</v>
      </c>
      <c r="AG1752">
        <v>319.8</v>
      </c>
      <c r="AH1752">
        <v>28.01</v>
      </c>
      <c r="AI1752">
        <v>509.75</v>
      </c>
      <c r="AJ1752">
        <v>223</v>
      </c>
      <c r="AK1752">
        <v>5.41</v>
      </c>
      <c r="AL1752">
        <v>278.5</v>
      </c>
    </row>
    <row r="1753" spans="2:38" x14ac:dyDescent="0.25">
      <c r="B1753" s="15">
        <v>31296</v>
      </c>
      <c r="C1753">
        <v>1335.69</v>
      </c>
      <c r="D1753">
        <v>188.24</v>
      </c>
      <c r="E1753">
        <v>296.19</v>
      </c>
      <c r="F1753">
        <v>2791.87</v>
      </c>
      <c r="G1753">
        <v>1096.8</v>
      </c>
      <c r="H1753">
        <v>12691.41</v>
      </c>
      <c r="I1753">
        <v>1015.38</v>
      </c>
      <c r="J1753">
        <v>12691.41</v>
      </c>
      <c r="K1753">
        <v>1579.06</v>
      </c>
      <c r="L1753">
        <v>9.0939999999999994</v>
      </c>
      <c r="M1753">
        <v>9.9670000000000005</v>
      </c>
      <c r="N1753">
        <v>10.468999999999999</v>
      </c>
      <c r="O1753">
        <v>10.702</v>
      </c>
      <c r="P1753">
        <v>143.05000000000001</v>
      </c>
      <c r="Q1753">
        <v>0.75270000000000004</v>
      </c>
      <c r="R1753">
        <v>243.6</v>
      </c>
      <c r="S1753">
        <v>1.325</v>
      </c>
      <c r="T1753">
        <v>0.68820000000000003</v>
      </c>
      <c r="U1753">
        <v>0.54079999999999995</v>
      </c>
      <c r="V1753">
        <v>2.4180000000000001</v>
      </c>
      <c r="W1753">
        <v>8.5225000000000009</v>
      </c>
      <c r="X1753">
        <v>8.5960000000000001</v>
      </c>
      <c r="Y1753">
        <v>12.1</v>
      </c>
      <c r="Z1753">
        <v>2.5074999999999998</v>
      </c>
      <c r="AA1753">
        <v>2.5973999999999999</v>
      </c>
      <c r="AB1753">
        <v>0.35899999999999999</v>
      </c>
      <c r="AC1753">
        <v>58.25</v>
      </c>
      <c r="AD1753">
        <v>6.1289999999999996</v>
      </c>
      <c r="AE1753">
        <v>54.1</v>
      </c>
      <c r="AF1753">
        <v>134.4</v>
      </c>
      <c r="AG1753">
        <v>322.2</v>
      </c>
      <c r="AH1753">
        <v>27.75</v>
      </c>
      <c r="AI1753">
        <v>513</v>
      </c>
      <c r="AJ1753">
        <v>226.25</v>
      </c>
      <c r="AK1753">
        <v>5.17</v>
      </c>
      <c r="AL1753">
        <v>283</v>
      </c>
    </row>
    <row r="1754" spans="2:38" x14ac:dyDescent="0.25">
      <c r="B1754" s="15">
        <v>31289</v>
      </c>
      <c r="C1754">
        <v>1334.01</v>
      </c>
      <c r="D1754">
        <v>188.63</v>
      </c>
      <c r="E1754">
        <v>297.70999999999998</v>
      </c>
      <c r="F1754">
        <v>2819.98</v>
      </c>
      <c r="G1754">
        <v>1081.7</v>
      </c>
      <c r="H1754">
        <v>12583.08</v>
      </c>
      <c r="I1754">
        <v>1011.88</v>
      </c>
      <c r="J1754">
        <v>12583.08</v>
      </c>
      <c r="K1754">
        <v>1656.1</v>
      </c>
      <c r="L1754">
        <v>8.9540000000000006</v>
      </c>
      <c r="M1754">
        <v>9.77</v>
      </c>
      <c r="N1754">
        <v>10.266999999999999</v>
      </c>
      <c r="O1754">
        <v>10.468</v>
      </c>
      <c r="P1754">
        <v>138.19999999999999</v>
      </c>
      <c r="Q1754">
        <v>0.7843</v>
      </c>
      <c r="R1754">
        <v>239</v>
      </c>
      <c r="S1754">
        <v>1.391</v>
      </c>
      <c r="T1754">
        <v>0.70340000000000003</v>
      </c>
      <c r="U1754">
        <v>0.54079999999999995</v>
      </c>
      <c r="V1754">
        <v>2.31</v>
      </c>
      <c r="W1754">
        <v>8.2550000000000008</v>
      </c>
      <c r="X1754">
        <v>8.3249999999999993</v>
      </c>
      <c r="Y1754">
        <v>11.9</v>
      </c>
      <c r="Z1754">
        <v>2.476</v>
      </c>
      <c r="AA1754">
        <v>2.8169</v>
      </c>
      <c r="AB1754">
        <v>0.33800000000000002</v>
      </c>
      <c r="AC1754">
        <v>58.4</v>
      </c>
      <c r="AD1754">
        <v>6.24</v>
      </c>
      <c r="AE1754">
        <v>56.1</v>
      </c>
      <c r="AF1754">
        <v>133.69999999999999</v>
      </c>
      <c r="AG1754">
        <v>335.4</v>
      </c>
      <c r="AH1754">
        <v>28.08</v>
      </c>
      <c r="AI1754">
        <v>515.25</v>
      </c>
      <c r="AJ1754">
        <v>230</v>
      </c>
      <c r="AK1754">
        <v>4.75</v>
      </c>
      <c r="AL1754">
        <v>274.5</v>
      </c>
    </row>
    <row r="1755" spans="2:38" x14ac:dyDescent="0.25">
      <c r="B1755" s="15">
        <v>31282</v>
      </c>
      <c r="C1755">
        <v>1318.32</v>
      </c>
      <c r="D1755">
        <v>187.17</v>
      </c>
      <c r="E1755">
        <v>296.68</v>
      </c>
      <c r="F1755">
        <v>2770.44</v>
      </c>
      <c r="G1755">
        <v>1036.7</v>
      </c>
      <c r="H1755">
        <v>12401.19</v>
      </c>
      <c r="I1755">
        <v>1001.25</v>
      </c>
      <c r="J1755">
        <v>12401.19</v>
      </c>
      <c r="K1755">
        <v>1669.98</v>
      </c>
      <c r="L1755">
        <v>8.8670000000000009</v>
      </c>
      <c r="M1755">
        <v>9.6620000000000008</v>
      </c>
      <c r="N1755">
        <v>10.162000000000001</v>
      </c>
      <c r="O1755">
        <v>10.435</v>
      </c>
      <c r="P1755">
        <v>135.99</v>
      </c>
      <c r="Q1755">
        <v>0.80079999999999996</v>
      </c>
      <c r="R1755">
        <v>236.5</v>
      </c>
      <c r="S1755">
        <v>1.401</v>
      </c>
      <c r="T1755">
        <v>0.70469999999999999</v>
      </c>
      <c r="U1755">
        <v>0.54079999999999995</v>
      </c>
      <c r="V1755">
        <v>2.2530000000000001</v>
      </c>
      <c r="W1755">
        <v>8.1630000000000003</v>
      </c>
      <c r="X1755">
        <v>8.23</v>
      </c>
      <c r="Y1755">
        <v>11.83</v>
      </c>
      <c r="Z1755">
        <v>2.4615</v>
      </c>
      <c r="AA1755">
        <v>2.4813999999999998</v>
      </c>
      <c r="AB1755">
        <v>0.33950000000000002</v>
      </c>
      <c r="AC1755">
        <v>57.73</v>
      </c>
      <c r="AD1755">
        <v>6.2450000000000001</v>
      </c>
      <c r="AE1755">
        <v>56.274999999999999</v>
      </c>
      <c r="AF1755">
        <v>135.44999999999999</v>
      </c>
      <c r="AG1755">
        <v>335.7</v>
      </c>
      <c r="AH1755">
        <v>27.95</v>
      </c>
      <c r="AI1755">
        <v>510.75</v>
      </c>
      <c r="AJ1755">
        <v>233</v>
      </c>
      <c r="AK1755">
        <v>4.59</v>
      </c>
      <c r="AL1755">
        <v>283.5</v>
      </c>
    </row>
    <row r="1756" spans="2:38" x14ac:dyDescent="0.25">
      <c r="B1756" s="15">
        <v>31275</v>
      </c>
      <c r="C1756">
        <v>1312.72</v>
      </c>
      <c r="D1756">
        <v>186.1</v>
      </c>
      <c r="E1756">
        <v>296.45999999999998</v>
      </c>
      <c r="F1756">
        <v>2791.52</v>
      </c>
      <c r="G1756">
        <v>1030.3</v>
      </c>
      <c r="H1756">
        <v>12525.96</v>
      </c>
      <c r="I1756">
        <v>1016.93</v>
      </c>
      <c r="J1756">
        <v>12525.96</v>
      </c>
      <c r="K1756">
        <v>1700.37</v>
      </c>
      <c r="L1756">
        <v>8.8789999999999996</v>
      </c>
      <c r="M1756">
        <v>9.7189999999999994</v>
      </c>
      <c r="N1756">
        <v>10.247999999999999</v>
      </c>
      <c r="O1756">
        <v>10.516999999999999</v>
      </c>
      <c r="P1756">
        <v>136.27000000000001</v>
      </c>
      <c r="Q1756">
        <v>0.79710000000000003</v>
      </c>
      <c r="R1756">
        <v>236.85</v>
      </c>
      <c r="S1756">
        <v>1.3995</v>
      </c>
      <c r="T1756">
        <v>0.70040000000000002</v>
      </c>
      <c r="U1756">
        <v>0.54079999999999995</v>
      </c>
      <c r="V1756">
        <v>2.2589999999999999</v>
      </c>
      <c r="W1756">
        <v>8.1750000000000007</v>
      </c>
      <c r="X1756">
        <v>8.2424999999999997</v>
      </c>
      <c r="Y1756">
        <v>11.89</v>
      </c>
      <c r="Z1756">
        <v>2.4565000000000001</v>
      </c>
      <c r="AA1756">
        <v>2.4096000000000002</v>
      </c>
      <c r="AB1756">
        <v>0.33600000000000002</v>
      </c>
      <c r="AC1756">
        <v>57.9</v>
      </c>
      <c r="AD1756">
        <v>6.4249999999999998</v>
      </c>
      <c r="AE1756">
        <v>54.9</v>
      </c>
      <c r="AF1756">
        <v>134.80000000000001</v>
      </c>
      <c r="AG1756">
        <v>337.9</v>
      </c>
      <c r="AH1756">
        <v>28.03</v>
      </c>
      <c r="AI1756">
        <v>521.75</v>
      </c>
      <c r="AJ1756">
        <v>232</v>
      </c>
      <c r="AK1756">
        <v>4.3499999999999996</v>
      </c>
      <c r="AL1756">
        <v>293.5</v>
      </c>
    </row>
    <row r="1757" spans="2:38" x14ac:dyDescent="0.25">
      <c r="B1757" s="15">
        <v>31268</v>
      </c>
      <c r="C1757">
        <v>1320.79</v>
      </c>
      <c r="D1757">
        <v>188.32</v>
      </c>
      <c r="E1757">
        <v>299.14</v>
      </c>
      <c r="F1757">
        <v>2778.4</v>
      </c>
      <c r="G1757">
        <v>1026.0999999999999</v>
      </c>
      <c r="H1757">
        <v>12648.09</v>
      </c>
      <c r="I1757">
        <v>1048.43</v>
      </c>
      <c r="J1757">
        <v>12648.09</v>
      </c>
      <c r="K1757">
        <v>1676.51</v>
      </c>
      <c r="L1757">
        <v>8.9160000000000004</v>
      </c>
      <c r="M1757">
        <v>9.8230000000000004</v>
      </c>
      <c r="N1757">
        <v>10.359</v>
      </c>
      <c r="O1757">
        <v>10.599</v>
      </c>
      <c r="P1757">
        <v>139.19999999999999</v>
      </c>
      <c r="Q1757">
        <v>0.77610000000000001</v>
      </c>
      <c r="R1757">
        <v>238.55</v>
      </c>
      <c r="S1757">
        <v>1.3574999999999999</v>
      </c>
      <c r="T1757">
        <v>0.7056</v>
      </c>
      <c r="U1757">
        <v>0.45169999999999999</v>
      </c>
      <c r="V1757">
        <v>2.3410000000000002</v>
      </c>
      <c r="W1757">
        <v>8.34</v>
      </c>
      <c r="X1757">
        <v>8.4049999999999994</v>
      </c>
      <c r="Y1757">
        <v>12</v>
      </c>
      <c r="Z1757">
        <v>2.464</v>
      </c>
      <c r="AA1757">
        <v>2.1739000000000002</v>
      </c>
      <c r="AB1757">
        <v>0.33300000000000002</v>
      </c>
      <c r="AC1757">
        <v>59.03</v>
      </c>
      <c r="AD1757">
        <v>6.32</v>
      </c>
      <c r="AE1757">
        <v>55.35</v>
      </c>
      <c r="AF1757">
        <v>132.6</v>
      </c>
      <c r="AG1757">
        <v>328.5</v>
      </c>
      <c r="AH1757">
        <v>27.37</v>
      </c>
      <c r="AI1757">
        <v>519.5</v>
      </c>
      <c r="AJ1757">
        <v>228.25</v>
      </c>
      <c r="AK1757">
        <v>4.3</v>
      </c>
      <c r="AL1757">
        <v>285.75</v>
      </c>
    </row>
    <row r="1758" spans="2:38" x14ac:dyDescent="0.25">
      <c r="B1758" s="15">
        <v>31261</v>
      </c>
      <c r="C1758">
        <v>1353.05</v>
      </c>
      <c r="D1758">
        <v>191.48</v>
      </c>
      <c r="E1758">
        <v>304.52999999999997</v>
      </c>
      <c r="F1758">
        <v>2798.21</v>
      </c>
      <c r="G1758">
        <v>1018.1</v>
      </c>
      <c r="H1758">
        <v>12788.54</v>
      </c>
      <c r="I1758">
        <v>1042.05</v>
      </c>
      <c r="J1758">
        <v>12788.54</v>
      </c>
      <c r="K1758">
        <v>1665.59</v>
      </c>
      <c r="L1758">
        <v>9.11</v>
      </c>
      <c r="M1758">
        <v>10.065</v>
      </c>
      <c r="N1758">
        <v>10.651</v>
      </c>
      <c r="O1758">
        <v>10.772</v>
      </c>
      <c r="P1758">
        <v>138.57</v>
      </c>
      <c r="Q1758">
        <v>0.77939999999999998</v>
      </c>
      <c r="R1758">
        <v>237.45</v>
      </c>
      <c r="S1758">
        <v>1.371</v>
      </c>
      <c r="T1758">
        <v>0.71340000000000003</v>
      </c>
      <c r="U1758">
        <v>0.45169999999999999</v>
      </c>
      <c r="V1758">
        <v>2.3140000000000001</v>
      </c>
      <c r="W1758">
        <v>8.2799999999999994</v>
      </c>
      <c r="X1758">
        <v>8.36</v>
      </c>
      <c r="Y1758">
        <v>11.86</v>
      </c>
      <c r="Z1758">
        <v>2.4645000000000001</v>
      </c>
      <c r="AA1758">
        <v>2.2147999999999999</v>
      </c>
      <c r="AB1758">
        <v>0.34799999999999998</v>
      </c>
      <c r="AC1758">
        <v>59.75</v>
      </c>
      <c r="AD1758">
        <v>6.2350000000000003</v>
      </c>
      <c r="AE1758">
        <v>52.975000000000001</v>
      </c>
      <c r="AF1758">
        <v>133.15</v>
      </c>
      <c r="AG1758">
        <v>321.7</v>
      </c>
      <c r="AH1758">
        <v>27.31</v>
      </c>
      <c r="AI1758">
        <v>524.25</v>
      </c>
      <c r="AJ1758">
        <v>229.75</v>
      </c>
      <c r="AK1758">
        <v>4.79</v>
      </c>
      <c r="AL1758">
        <v>288.75</v>
      </c>
    </row>
    <row r="1759" spans="2:38" x14ac:dyDescent="0.25">
      <c r="B1759" s="15">
        <v>31254</v>
      </c>
      <c r="C1759">
        <v>1357.08</v>
      </c>
      <c r="D1759">
        <v>192.4</v>
      </c>
      <c r="E1759">
        <v>304.62</v>
      </c>
      <c r="F1759">
        <v>2804.66</v>
      </c>
      <c r="G1759">
        <v>1008.6</v>
      </c>
      <c r="H1759">
        <v>12839.49</v>
      </c>
      <c r="I1759">
        <v>1048.3599999999999</v>
      </c>
      <c r="J1759">
        <v>12839.49</v>
      </c>
      <c r="K1759">
        <v>1683.58</v>
      </c>
      <c r="L1759">
        <v>8.9879999999999995</v>
      </c>
      <c r="M1759">
        <v>9.9770000000000003</v>
      </c>
      <c r="N1759">
        <v>10.606</v>
      </c>
      <c r="O1759">
        <v>10.737</v>
      </c>
      <c r="P1759">
        <v>139.29</v>
      </c>
      <c r="Q1759">
        <v>0.76639999999999997</v>
      </c>
      <c r="R1759">
        <v>239.25</v>
      </c>
      <c r="S1759">
        <v>1.409</v>
      </c>
      <c r="T1759">
        <v>0.70589999999999997</v>
      </c>
      <c r="U1759">
        <v>0.45169999999999999</v>
      </c>
      <c r="V1759">
        <v>2.335</v>
      </c>
      <c r="W1759">
        <v>8.3239999999999998</v>
      </c>
      <c r="X1759">
        <v>8.39</v>
      </c>
      <c r="Y1759">
        <v>11.92</v>
      </c>
      <c r="Z1759">
        <v>2.4079999999999999</v>
      </c>
      <c r="AA1759">
        <v>2.0724999999999998</v>
      </c>
      <c r="AB1759">
        <v>0.35699999999999998</v>
      </c>
      <c r="AC1759">
        <v>60.23</v>
      </c>
      <c r="AD1759">
        <v>6.2649999999999997</v>
      </c>
      <c r="AE1759">
        <v>51.674999999999997</v>
      </c>
      <c r="AF1759">
        <v>133.35</v>
      </c>
      <c r="AG1759">
        <v>322</v>
      </c>
      <c r="AH1759">
        <v>27.3</v>
      </c>
      <c r="AI1759">
        <v>538.25</v>
      </c>
      <c r="AJ1759">
        <v>240.25</v>
      </c>
      <c r="AK1759">
        <v>4.76</v>
      </c>
      <c r="AL1759">
        <v>295.5</v>
      </c>
    </row>
    <row r="1760" spans="2:38" x14ac:dyDescent="0.25">
      <c r="B1760" s="15">
        <v>31247</v>
      </c>
      <c r="C1760">
        <v>1359.54</v>
      </c>
      <c r="D1760">
        <v>195.13</v>
      </c>
      <c r="E1760">
        <v>307.76</v>
      </c>
      <c r="F1760">
        <v>2804.12</v>
      </c>
      <c r="G1760">
        <v>1029.0999999999999</v>
      </c>
      <c r="H1760">
        <v>12963.35</v>
      </c>
      <c r="I1760">
        <v>1037.1199999999999</v>
      </c>
      <c r="J1760">
        <v>12963.35</v>
      </c>
      <c r="K1760">
        <v>1678.87</v>
      </c>
      <c r="L1760">
        <v>8.7530000000000001</v>
      </c>
      <c r="M1760">
        <v>9.6910000000000007</v>
      </c>
      <c r="N1760">
        <v>10.282999999999999</v>
      </c>
      <c r="O1760">
        <v>10.492000000000001</v>
      </c>
      <c r="P1760">
        <v>140.56</v>
      </c>
      <c r="Q1760">
        <v>0.76539999999999997</v>
      </c>
      <c r="R1760">
        <v>238.75</v>
      </c>
      <c r="S1760">
        <v>1.399</v>
      </c>
      <c r="T1760">
        <v>0.71260000000000001</v>
      </c>
      <c r="U1760">
        <v>0.45169999999999999</v>
      </c>
      <c r="V1760">
        <v>2.3780000000000001</v>
      </c>
      <c r="W1760">
        <v>8.4</v>
      </c>
      <c r="X1760">
        <v>8.43</v>
      </c>
      <c r="Y1760">
        <v>11.82</v>
      </c>
      <c r="Z1760">
        <v>2.4670000000000001</v>
      </c>
      <c r="AA1760">
        <v>1.8975</v>
      </c>
      <c r="AB1760">
        <v>0.374</v>
      </c>
      <c r="AC1760">
        <v>59.45</v>
      </c>
      <c r="AD1760">
        <v>6.1159999999999997</v>
      </c>
      <c r="AE1760">
        <v>54.774999999999999</v>
      </c>
      <c r="AF1760">
        <v>134.35</v>
      </c>
      <c r="AG1760">
        <v>318.8</v>
      </c>
      <c r="AH1760">
        <v>27.4</v>
      </c>
      <c r="AI1760">
        <v>554</v>
      </c>
      <c r="AJ1760">
        <v>280.75</v>
      </c>
      <c r="AK1760">
        <v>3.43</v>
      </c>
      <c r="AL1760">
        <v>299</v>
      </c>
    </row>
    <row r="1761" spans="2:38" x14ac:dyDescent="0.25">
      <c r="B1761" s="15">
        <v>31240</v>
      </c>
      <c r="C1761">
        <v>1338.6</v>
      </c>
      <c r="D1761">
        <v>193.29</v>
      </c>
      <c r="E1761">
        <v>302.39</v>
      </c>
      <c r="F1761">
        <v>2737.49</v>
      </c>
      <c r="G1761">
        <v>1019.8</v>
      </c>
      <c r="H1761">
        <v>12882.09</v>
      </c>
      <c r="I1761">
        <v>1026.4100000000001</v>
      </c>
      <c r="J1761">
        <v>12882.09</v>
      </c>
      <c r="K1761">
        <v>1615.78</v>
      </c>
      <c r="L1761">
        <v>8.77</v>
      </c>
      <c r="M1761">
        <v>9.6839999999999993</v>
      </c>
      <c r="N1761">
        <v>10.244999999999999</v>
      </c>
      <c r="O1761">
        <v>10.44</v>
      </c>
      <c r="P1761">
        <v>140.25</v>
      </c>
      <c r="Q1761">
        <v>0.76829999999999998</v>
      </c>
      <c r="R1761">
        <v>240.95</v>
      </c>
      <c r="S1761">
        <v>1.385</v>
      </c>
      <c r="T1761">
        <v>0.69750000000000001</v>
      </c>
      <c r="U1761">
        <v>0.45169999999999999</v>
      </c>
      <c r="V1761">
        <v>2.399</v>
      </c>
      <c r="W1761">
        <v>8.3864999999999998</v>
      </c>
      <c r="X1761">
        <v>8.4275000000000002</v>
      </c>
      <c r="Y1761">
        <v>12.02</v>
      </c>
      <c r="Z1761">
        <v>2.4645000000000001</v>
      </c>
      <c r="AA1761">
        <v>1.9102000000000001</v>
      </c>
      <c r="AB1761">
        <v>0.34</v>
      </c>
      <c r="AC1761">
        <v>61.67</v>
      </c>
      <c r="AD1761">
        <v>6.0949999999999998</v>
      </c>
      <c r="AE1761">
        <v>57.024999999999999</v>
      </c>
      <c r="AF1761">
        <v>139.69999999999999</v>
      </c>
      <c r="AG1761">
        <v>319.2</v>
      </c>
      <c r="AH1761">
        <v>27.11</v>
      </c>
      <c r="AI1761">
        <v>576.75</v>
      </c>
      <c r="AJ1761">
        <v>275.5</v>
      </c>
      <c r="AK1761">
        <v>2.94</v>
      </c>
      <c r="AL1761">
        <v>310.25</v>
      </c>
    </row>
    <row r="1762" spans="2:38" x14ac:dyDescent="0.25">
      <c r="B1762" s="15">
        <v>31233</v>
      </c>
      <c r="C1762">
        <v>1334.45</v>
      </c>
      <c r="D1762">
        <v>192.52</v>
      </c>
      <c r="E1762">
        <v>298.58</v>
      </c>
      <c r="F1762">
        <v>2739.54</v>
      </c>
      <c r="G1762">
        <v>1074.9000000000001</v>
      </c>
      <c r="H1762">
        <v>12634.76</v>
      </c>
      <c r="I1762">
        <v>1010.64</v>
      </c>
      <c r="J1762">
        <v>12634.76</v>
      </c>
      <c r="K1762">
        <v>1570.3</v>
      </c>
      <c r="L1762">
        <v>8.4550000000000001</v>
      </c>
      <c r="M1762">
        <v>9.39</v>
      </c>
      <c r="N1762">
        <v>9.9749999999999996</v>
      </c>
      <c r="O1762">
        <v>10.275</v>
      </c>
      <c r="P1762">
        <v>145</v>
      </c>
      <c r="Q1762">
        <v>0.73770000000000002</v>
      </c>
      <c r="R1762">
        <v>247</v>
      </c>
      <c r="S1762">
        <v>1.327</v>
      </c>
      <c r="T1762">
        <v>0.67220000000000002</v>
      </c>
      <c r="U1762">
        <v>0.45169999999999999</v>
      </c>
      <c r="V1762">
        <v>2.52</v>
      </c>
      <c r="W1762">
        <v>8.6649999999999991</v>
      </c>
      <c r="X1762">
        <v>8.67</v>
      </c>
      <c r="Y1762">
        <v>12.37</v>
      </c>
      <c r="Z1762">
        <v>2.4900000000000002</v>
      </c>
      <c r="AA1762">
        <v>1.99</v>
      </c>
      <c r="AB1762">
        <v>0.32300000000000001</v>
      </c>
      <c r="AC1762">
        <v>60.95</v>
      </c>
      <c r="AD1762">
        <v>5.9240000000000004</v>
      </c>
      <c r="AE1762">
        <v>60.1</v>
      </c>
      <c r="AF1762">
        <v>140.4</v>
      </c>
      <c r="AG1762">
        <v>311.39999999999998</v>
      </c>
      <c r="AH1762">
        <v>26.91</v>
      </c>
      <c r="AI1762">
        <v>572.5</v>
      </c>
      <c r="AJ1762">
        <v>271</v>
      </c>
      <c r="AK1762">
        <v>2.83</v>
      </c>
      <c r="AL1762">
        <v>317</v>
      </c>
    </row>
    <row r="1763" spans="2:38" x14ac:dyDescent="0.25">
      <c r="B1763" s="15">
        <v>31226</v>
      </c>
      <c r="C1763">
        <v>1335.46</v>
      </c>
      <c r="D1763">
        <v>191.85</v>
      </c>
      <c r="E1763">
        <v>296.2</v>
      </c>
      <c r="F1763">
        <v>2712.5</v>
      </c>
      <c r="G1763">
        <v>1018.5</v>
      </c>
      <c r="H1763">
        <v>12685.25</v>
      </c>
      <c r="I1763">
        <v>1006.76</v>
      </c>
      <c r="J1763">
        <v>12685.25</v>
      </c>
      <c r="K1763">
        <v>1570.61</v>
      </c>
      <c r="L1763">
        <v>8.6129999999999995</v>
      </c>
      <c r="M1763">
        <v>9.593</v>
      </c>
      <c r="N1763">
        <v>10.179</v>
      </c>
      <c r="O1763">
        <v>10.439</v>
      </c>
      <c r="P1763">
        <v>146.12</v>
      </c>
      <c r="Q1763">
        <v>0.73519999999999996</v>
      </c>
      <c r="R1763">
        <v>248.4</v>
      </c>
      <c r="S1763">
        <v>1.3094999999999999</v>
      </c>
      <c r="T1763">
        <v>0.66549999999999998</v>
      </c>
      <c r="U1763">
        <v>0.46789999999999998</v>
      </c>
      <c r="V1763">
        <v>2.5409999999999999</v>
      </c>
      <c r="W1763">
        <v>8.8744999999999994</v>
      </c>
      <c r="X1763">
        <v>8.7424999999999997</v>
      </c>
      <c r="Y1763">
        <v>12.4</v>
      </c>
      <c r="Z1763">
        <v>2.4834999999999998</v>
      </c>
      <c r="AA1763">
        <v>1.9596</v>
      </c>
      <c r="AB1763">
        <v>0.34499999999999997</v>
      </c>
      <c r="AC1763">
        <v>60.95</v>
      </c>
      <c r="AD1763">
        <v>6.1079999999999997</v>
      </c>
      <c r="AE1763">
        <v>58.35</v>
      </c>
      <c r="AF1763">
        <v>139.25</v>
      </c>
      <c r="AG1763">
        <v>317.7</v>
      </c>
      <c r="AH1763">
        <v>26.87</v>
      </c>
      <c r="AI1763">
        <v>562.75</v>
      </c>
      <c r="AJ1763">
        <v>269</v>
      </c>
      <c r="AK1763">
        <v>2.35</v>
      </c>
      <c r="AL1763">
        <v>318.25</v>
      </c>
    </row>
    <row r="1764" spans="2:38" x14ac:dyDescent="0.25">
      <c r="B1764" s="15">
        <v>31219</v>
      </c>
      <c r="C1764">
        <v>1324.48</v>
      </c>
      <c r="D1764">
        <v>189.61</v>
      </c>
      <c r="E1764">
        <v>288.70999999999998</v>
      </c>
      <c r="F1764">
        <v>2701.42</v>
      </c>
      <c r="G1764">
        <v>1017.5</v>
      </c>
      <c r="H1764">
        <v>12716.59</v>
      </c>
      <c r="I1764">
        <v>1005.7</v>
      </c>
      <c r="J1764">
        <v>12716.59</v>
      </c>
      <c r="K1764">
        <v>1561.13</v>
      </c>
      <c r="L1764">
        <v>8.8219999999999992</v>
      </c>
      <c r="M1764">
        <v>9.7740000000000009</v>
      </c>
      <c r="N1764">
        <v>10.327999999999999</v>
      </c>
      <c r="O1764">
        <v>10.563000000000001</v>
      </c>
      <c r="P1764">
        <v>147.59</v>
      </c>
      <c r="Q1764">
        <v>0.72389999999999999</v>
      </c>
      <c r="R1764">
        <v>248.15</v>
      </c>
      <c r="S1764">
        <v>1.2869999999999999</v>
      </c>
      <c r="T1764">
        <v>0.66649999999999998</v>
      </c>
      <c r="U1764">
        <v>0.46789999999999998</v>
      </c>
      <c r="V1764">
        <v>2.5649999999999999</v>
      </c>
      <c r="W1764">
        <v>8.81</v>
      </c>
      <c r="X1764">
        <v>8.84</v>
      </c>
      <c r="Y1764">
        <v>12.32</v>
      </c>
      <c r="Z1764">
        <v>2.4620000000000002</v>
      </c>
      <c r="AA1764">
        <v>1.9607999999999999</v>
      </c>
      <c r="AB1764">
        <v>0.30599999999999999</v>
      </c>
      <c r="AC1764">
        <v>60.32</v>
      </c>
      <c r="AD1764">
        <v>6.1349999999999998</v>
      </c>
      <c r="AE1764">
        <v>59.4</v>
      </c>
      <c r="AF1764">
        <v>141</v>
      </c>
      <c r="AG1764">
        <v>314.2</v>
      </c>
      <c r="AH1764">
        <v>27.2</v>
      </c>
      <c r="AI1764">
        <v>573.75</v>
      </c>
      <c r="AJ1764">
        <v>274</v>
      </c>
      <c r="AK1764">
        <v>2.71</v>
      </c>
      <c r="AL1764">
        <v>326.5</v>
      </c>
    </row>
    <row r="1765" spans="2:38" x14ac:dyDescent="0.25">
      <c r="B1765" s="15">
        <v>31212</v>
      </c>
      <c r="C1765">
        <v>1300.96</v>
      </c>
      <c r="D1765">
        <v>187.1</v>
      </c>
      <c r="E1765">
        <v>287.95</v>
      </c>
      <c r="F1765">
        <v>2712.53</v>
      </c>
      <c r="G1765">
        <v>964.7</v>
      </c>
      <c r="H1765">
        <v>12758.46</v>
      </c>
      <c r="I1765">
        <v>997.03</v>
      </c>
      <c r="J1765">
        <v>12758.46</v>
      </c>
      <c r="K1765">
        <v>1441.97</v>
      </c>
      <c r="L1765">
        <v>8.5129999999999999</v>
      </c>
      <c r="M1765">
        <v>9.5350000000000001</v>
      </c>
      <c r="N1765">
        <v>10.028</v>
      </c>
      <c r="O1765">
        <v>10.343</v>
      </c>
      <c r="P1765">
        <v>147.57</v>
      </c>
      <c r="Q1765">
        <v>0.72619999999999996</v>
      </c>
      <c r="R1765">
        <v>248.75</v>
      </c>
      <c r="S1765">
        <v>1.28</v>
      </c>
      <c r="T1765">
        <v>0.6643</v>
      </c>
      <c r="U1765">
        <v>0.45190000000000002</v>
      </c>
      <c r="V1765">
        <v>2.573</v>
      </c>
      <c r="W1765">
        <v>8.8119999999999994</v>
      </c>
      <c r="X1765">
        <v>8.86</v>
      </c>
      <c r="Y1765">
        <v>12.54</v>
      </c>
      <c r="Z1765">
        <v>2.4670000000000001</v>
      </c>
      <c r="AA1765">
        <v>1.9861</v>
      </c>
      <c r="AB1765">
        <v>0.29299999999999998</v>
      </c>
      <c r="AC1765">
        <v>62.97</v>
      </c>
      <c r="AD1765">
        <v>6.27</v>
      </c>
      <c r="AE1765">
        <v>60.125</v>
      </c>
      <c r="AF1765">
        <v>143.80000000000001</v>
      </c>
      <c r="AG1765">
        <v>319.10000000000002</v>
      </c>
      <c r="AH1765">
        <v>27.29</v>
      </c>
      <c r="AI1765">
        <v>583.5</v>
      </c>
      <c r="AJ1765">
        <v>277.25</v>
      </c>
      <c r="AK1765">
        <v>2.99</v>
      </c>
      <c r="AL1765">
        <v>326.75</v>
      </c>
    </row>
    <row r="1766" spans="2:38" x14ac:dyDescent="0.25">
      <c r="B1766" s="15">
        <v>31205</v>
      </c>
      <c r="C1766">
        <v>1316.42</v>
      </c>
      <c r="D1766">
        <v>189.68</v>
      </c>
      <c r="E1766">
        <v>291.02999999999997</v>
      </c>
      <c r="F1766">
        <v>2738.1</v>
      </c>
      <c r="G1766">
        <v>969.5</v>
      </c>
      <c r="H1766">
        <v>12593.85</v>
      </c>
      <c r="I1766">
        <v>986.13</v>
      </c>
      <c r="J1766">
        <v>12593.85</v>
      </c>
      <c r="K1766">
        <v>1542.55</v>
      </c>
      <c r="L1766">
        <v>8.8330000000000002</v>
      </c>
      <c r="M1766">
        <v>9.73</v>
      </c>
      <c r="N1766">
        <v>10.218</v>
      </c>
      <c r="O1766">
        <v>10.523</v>
      </c>
      <c r="P1766">
        <v>148.54</v>
      </c>
      <c r="Q1766">
        <v>0.72309999999999997</v>
      </c>
      <c r="R1766">
        <v>249.55</v>
      </c>
      <c r="S1766">
        <v>1.268</v>
      </c>
      <c r="T1766">
        <v>0.6633</v>
      </c>
      <c r="U1766">
        <v>0.44890000000000002</v>
      </c>
      <c r="V1766">
        <v>2.5979999999999999</v>
      </c>
      <c r="W1766">
        <v>8.8550000000000004</v>
      </c>
      <c r="X1766">
        <v>8.9</v>
      </c>
      <c r="Y1766">
        <v>12.46</v>
      </c>
      <c r="Z1766">
        <v>2.464</v>
      </c>
      <c r="AA1766">
        <v>1.998</v>
      </c>
      <c r="AB1766">
        <v>0.28000000000000003</v>
      </c>
      <c r="AC1766">
        <v>63.12</v>
      </c>
      <c r="AD1766">
        <v>6.16</v>
      </c>
      <c r="AE1766">
        <v>61.274999999999999</v>
      </c>
      <c r="AF1766">
        <v>144.30000000000001</v>
      </c>
      <c r="AG1766">
        <v>314.39999999999998</v>
      </c>
      <c r="AH1766">
        <v>26.92</v>
      </c>
      <c r="AI1766">
        <v>594.75</v>
      </c>
      <c r="AJ1766">
        <v>279</v>
      </c>
      <c r="AK1766">
        <v>2.79</v>
      </c>
      <c r="AL1766">
        <v>319.5</v>
      </c>
    </row>
    <row r="1767" spans="2:38" x14ac:dyDescent="0.25">
      <c r="B1767" s="15">
        <v>31198</v>
      </c>
      <c r="C1767">
        <v>1315.41</v>
      </c>
      <c r="D1767">
        <v>189.55</v>
      </c>
      <c r="E1767">
        <v>290.8</v>
      </c>
      <c r="F1767">
        <v>2736.31</v>
      </c>
      <c r="G1767">
        <v>950.6</v>
      </c>
      <c r="H1767">
        <v>12419.99</v>
      </c>
      <c r="I1767">
        <v>974.85</v>
      </c>
      <c r="J1767">
        <v>12419.99</v>
      </c>
      <c r="K1767">
        <v>1613.87</v>
      </c>
      <c r="L1767">
        <v>8.8729999999999993</v>
      </c>
      <c r="M1767">
        <v>9.7620000000000005</v>
      </c>
      <c r="N1767">
        <v>10.263999999999999</v>
      </c>
      <c r="O1767">
        <v>10.556000000000001</v>
      </c>
      <c r="P1767">
        <v>147.86000000000001</v>
      </c>
      <c r="Q1767">
        <v>0.72789999999999999</v>
      </c>
      <c r="R1767">
        <v>251.2</v>
      </c>
      <c r="S1767">
        <v>1.286</v>
      </c>
      <c r="T1767">
        <v>0.65800000000000003</v>
      </c>
      <c r="U1767">
        <v>0.44840000000000002</v>
      </c>
      <c r="V1767">
        <v>2.5750000000000002</v>
      </c>
      <c r="W1767">
        <v>8.82</v>
      </c>
      <c r="X1767">
        <v>8.8699999999999992</v>
      </c>
      <c r="Y1767">
        <v>12.44</v>
      </c>
      <c r="Z1767">
        <v>2.4649999999999999</v>
      </c>
      <c r="AA1767">
        <v>1.9881</v>
      </c>
      <c r="AB1767">
        <v>0.28100000000000003</v>
      </c>
      <c r="AC1767">
        <v>62.27</v>
      </c>
      <c r="AD1767">
        <v>6.19</v>
      </c>
      <c r="AE1767">
        <v>60.1</v>
      </c>
      <c r="AF1767">
        <v>144.55000000000001</v>
      </c>
      <c r="AG1767">
        <v>316.2</v>
      </c>
      <c r="AH1767">
        <v>27.84</v>
      </c>
      <c r="AI1767">
        <v>567.5</v>
      </c>
      <c r="AJ1767">
        <v>274.5</v>
      </c>
      <c r="AK1767">
        <v>3.14</v>
      </c>
      <c r="AL1767">
        <v>315</v>
      </c>
    </row>
    <row r="1768" spans="2:38" x14ac:dyDescent="0.25">
      <c r="B1768" s="15">
        <v>31191</v>
      </c>
      <c r="C1768">
        <v>1301.97</v>
      </c>
      <c r="D1768">
        <v>188.29</v>
      </c>
      <c r="E1768">
        <v>292.14</v>
      </c>
      <c r="F1768">
        <v>2716.46</v>
      </c>
      <c r="G1768">
        <v>931.3</v>
      </c>
      <c r="H1768">
        <v>12527.31</v>
      </c>
      <c r="I1768">
        <v>979.49</v>
      </c>
      <c r="J1768">
        <v>12527.31</v>
      </c>
      <c r="K1768">
        <v>1596.84</v>
      </c>
      <c r="L1768">
        <v>9.1159999999999997</v>
      </c>
      <c r="M1768">
        <v>10.000999999999999</v>
      </c>
      <c r="N1768">
        <v>10.561999999999999</v>
      </c>
      <c r="O1768">
        <v>10.83</v>
      </c>
      <c r="P1768">
        <v>149.28</v>
      </c>
      <c r="Q1768">
        <v>0.72030000000000005</v>
      </c>
      <c r="R1768">
        <v>251.1</v>
      </c>
      <c r="S1768">
        <v>1.2585</v>
      </c>
      <c r="T1768">
        <v>0.68069999999999997</v>
      </c>
      <c r="U1768">
        <v>0.45250000000000001</v>
      </c>
      <c r="V1768">
        <v>2.6080000000000001</v>
      </c>
      <c r="W1768">
        <v>8.8800000000000008</v>
      </c>
      <c r="X1768">
        <v>8.9350000000000005</v>
      </c>
      <c r="Y1768">
        <v>12.47</v>
      </c>
      <c r="Z1768">
        <v>2.468</v>
      </c>
      <c r="AA1768">
        <v>1.996</v>
      </c>
      <c r="AB1768">
        <v>0.25600000000000001</v>
      </c>
      <c r="AC1768">
        <v>63.72</v>
      </c>
      <c r="AD1768">
        <v>6.1589999999999998</v>
      </c>
      <c r="AE1768">
        <v>63.575000000000003</v>
      </c>
      <c r="AF1768">
        <v>143.80000000000001</v>
      </c>
      <c r="AG1768">
        <v>314.8</v>
      </c>
      <c r="AH1768">
        <v>27.7</v>
      </c>
      <c r="AI1768">
        <v>568.25</v>
      </c>
      <c r="AJ1768">
        <v>274.5</v>
      </c>
      <c r="AK1768">
        <v>3</v>
      </c>
      <c r="AL1768">
        <v>316.25</v>
      </c>
    </row>
    <row r="1769" spans="2:38" x14ac:dyDescent="0.25">
      <c r="B1769" s="15">
        <v>31184</v>
      </c>
      <c r="C1769">
        <v>1285.3399999999999</v>
      </c>
      <c r="D1769">
        <v>187.42</v>
      </c>
      <c r="E1769">
        <v>291.7</v>
      </c>
      <c r="F1769">
        <v>2723.23</v>
      </c>
      <c r="G1769">
        <v>902.3</v>
      </c>
      <c r="H1769">
        <v>12451.79</v>
      </c>
      <c r="I1769">
        <v>972.54</v>
      </c>
      <c r="J1769">
        <v>12451.79</v>
      </c>
      <c r="K1769">
        <v>1647.88</v>
      </c>
      <c r="L1769">
        <v>9.1120000000000001</v>
      </c>
      <c r="M1769">
        <v>10.06</v>
      </c>
      <c r="N1769">
        <v>10.644</v>
      </c>
      <c r="O1769">
        <v>10.906000000000001</v>
      </c>
      <c r="P1769">
        <v>148.38</v>
      </c>
      <c r="Q1769">
        <v>0.7228</v>
      </c>
      <c r="R1769">
        <v>250.7</v>
      </c>
      <c r="S1769">
        <v>1.2650000000000001</v>
      </c>
      <c r="T1769">
        <v>0.68100000000000005</v>
      </c>
      <c r="U1769">
        <v>0.45250000000000001</v>
      </c>
      <c r="V1769">
        <v>2.5819999999999999</v>
      </c>
      <c r="W1769">
        <v>8.8350000000000009</v>
      </c>
      <c r="X1769">
        <v>8.8800000000000008</v>
      </c>
      <c r="Y1769">
        <v>12.46</v>
      </c>
      <c r="Z1769">
        <v>2.4735</v>
      </c>
      <c r="AA1769">
        <v>1.99</v>
      </c>
      <c r="AB1769">
        <v>0.25700000000000001</v>
      </c>
      <c r="AC1769">
        <v>65.06</v>
      </c>
      <c r="AD1769">
        <v>6.492</v>
      </c>
      <c r="AE1769">
        <v>63.674999999999997</v>
      </c>
      <c r="AF1769">
        <v>151.19999999999999</v>
      </c>
      <c r="AG1769">
        <v>321</v>
      </c>
      <c r="AH1769">
        <v>27.8</v>
      </c>
      <c r="AI1769">
        <v>577.25</v>
      </c>
      <c r="AJ1769">
        <v>281</v>
      </c>
      <c r="AK1769">
        <v>3.11</v>
      </c>
      <c r="AL1769">
        <v>341.75</v>
      </c>
    </row>
    <row r="1770" spans="2:38" x14ac:dyDescent="0.25">
      <c r="B1770" s="15">
        <v>31177</v>
      </c>
      <c r="C1770">
        <v>1274.18</v>
      </c>
      <c r="D1770">
        <v>184.28</v>
      </c>
      <c r="E1770">
        <v>287.45999999999998</v>
      </c>
      <c r="F1770">
        <v>2634.17</v>
      </c>
      <c r="G1770">
        <v>889.4</v>
      </c>
      <c r="H1770">
        <v>12405.1</v>
      </c>
      <c r="I1770">
        <v>967.93</v>
      </c>
      <c r="J1770">
        <v>12405.1</v>
      </c>
      <c r="K1770">
        <v>1613.36</v>
      </c>
      <c r="L1770">
        <v>9.5950000000000006</v>
      </c>
      <c r="M1770">
        <v>10.554</v>
      </c>
      <c r="N1770">
        <v>11.032</v>
      </c>
      <c r="O1770">
        <v>11.196999999999999</v>
      </c>
      <c r="P1770">
        <v>150.63999999999999</v>
      </c>
      <c r="Q1770">
        <v>0.71460000000000001</v>
      </c>
      <c r="R1770">
        <v>252.4</v>
      </c>
      <c r="S1770">
        <v>1.2335</v>
      </c>
      <c r="T1770">
        <v>0.68869999999999998</v>
      </c>
      <c r="U1770">
        <v>0.45250000000000001</v>
      </c>
      <c r="V1770">
        <v>2.63</v>
      </c>
      <c r="W1770">
        <v>8.99</v>
      </c>
      <c r="X1770">
        <v>9.06</v>
      </c>
      <c r="Y1770">
        <v>12.54</v>
      </c>
      <c r="Z1770">
        <v>2.476</v>
      </c>
      <c r="AA1770">
        <v>1.9822</v>
      </c>
      <c r="AB1770">
        <v>0.2485</v>
      </c>
      <c r="AC1770">
        <v>65.75</v>
      </c>
      <c r="AD1770">
        <v>6.3490000000000002</v>
      </c>
      <c r="AE1770">
        <v>63.325000000000003</v>
      </c>
      <c r="AF1770">
        <v>155.30000000000001</v>
      </c>
      <c r="AG1770">
        <v>317.5</v>
      </c>
      <c r="AH1770">
        <v>27.38</v>
      </c>
      <c r="AI1770">
        <v>590.25</v>
      </c>
      <c r="AJ1770">
        <v>282</v>
      </c>
      <c r="AK1770">
        <v>3.07</v>
      </c>
      <c r="AL1770">
        <v>345.75</v>
      </c>
    </row>
    <row r="1771" spans="2:38" x14ac:dyDescent="0.25">
      <c r="B1771" s="15">
        <v>31170</v>
      </c>
      <c r="C1771">
        <v>1247.24</v>
      </c>
      <c r="D1771">
        <v>180.08</v>
      </c>
      <c r="E1771">
        <v>280.31</v>
      </c>
      <c r="F1771">
        <v>2618.5500000000002</v>
      </c>
      <c r="G1771">
        <v>873.5</v>
      </c>
      <c r="H1771">
        <v>12114.8</v>
      </c>
      <c r="I1771">
        <v>948.6</v>
      </c>
      <c r="J1771">
        <v>12114.8</v>
      </c>
      <c r="K1771">
        <v>1550.8</v>
      </c>
      <c r="L1771">
        <v>9.7050000000000001</v>
      </c>
      <c r="M1771">
        <v>10.725</v>
      </c>
      <c r="N1771">
        <v>11.182</v>
      </c>
      <c r="O1771">
        <v>11.298999999999999</v>
      </c>
      <c r="P1771">
        <v>154.13</v>
      </c>
      <c r="Q1771">
        <v>0.69479999999999997</v>
      </c>
      <c r="R1771">
        <v>253.85</v>
      </c>
      <c r="S1771">
        <v>1.2070000000000001</v>
      </c>
      <c r="T1771">
        <v>0.66149999999999998</v>
      </c>
      <c r="U1771">
        <v>0.45400000000000001</v>
      </c>
      <c r="V1771">
        <v>2.7109999999999999</v>
      </c>
      <c r="W1771">
        <v>9.1999999999999993</v>
      </c>
      <c r="X1771">
        <v>9.25</v>
      </c>
      <c r="Y1771">
        <v>12.65</v>
      </c>
      <c r="Z1771">
        <v>2.4895</v>
      </c>
      <c r="AA1771">
        <v>2.0059999999999998</v>
      </c>
      <c r="AB1771">
        <v>0.24829999999999999</v>
      </c>
      <c r="AC1771">
        <v>67.45</v>
      </c>
      <c r="AD1771">
        <v>6.165</v>
      </c>
      <c r="AE1771">
        <v>60.225000000000001</v>
      </c>
      <c r="AF1771">
        <v>159.25</v>
      </c>
      <c r="AG1771">
        <v>313.3</v>
      </c>
      <c r="AH1771">
        <v>27.29</v>
      </c>
      <c r="AI1771">
        <v>577.5</v>
      </c>
      <c r="AJ1771">
        <v>281.5</v>
      </c>
      <c r="AK1771">
        <v>3.26</v>
      </c>
      <c r="AL1771">
        <v>336</v>
      </c>
    </row>
    <row r="1772" spans="2:38" x14ac:dyDescent="0.25">
      <c r="B1772" s="15">
        <v>31163</v>
      </c>
      <c r="C1772">
        <v>1275.18</v>
      </c>
      <c r="D1772">
        <v>182.18</v>
      </c>
      <c r="E1772">
        <v>284.14</v>
      </c>
      <c r="F1772">
        <v>2657.78</v>
      </c>
      <c r="G1772">
        <v>883.4</v>
      </c>
      <c r="H1772">
        <v>12588.01</v>
      </c>
      <c r="I1772">
        <v>981.52</v>
      </c>
      <c r="J1772">
        <v>12588.01</v>
      </c>
      <c r="K1772">
        <v>1506.49</v>
      </c>
      <c r="L1772">
        <v>9.8640000000000008</v>
      </c>
      <c r="M1772">
        <v>10.849</v>
      </c>
      <c r="N1772">
        <v>11.321</v>
      </c>
      <c r="O1772">
        <v>11.403</v>
      </c>
      <c r="P1772">
        <v>151.01</v>
      </c>
      <c r="Q1772">
        <v>0.71089999999999998</v>
      </c>
      <c r="R1772">
        <v>252.95</v>
      </c>
      <c r="S1772">
        <v>1.216</v>
      </c>
      <c r="T1772">
        <v>0.65449999999999997</v>
      </c>
      <c r="U1772">
        <v>0.45350000000000001</v>
      </c>
      <c r="V1772">
        <v>2.6120000000000001</v>
      </c>
      <c r="W1772">
        <v>9.01</v>
      </c>
      <c r="X1772">
        <v>9.07</v>
      </c>
      <c r="Y1772">
        <v>12.45</v>
      </c>
      <c r="Z1772">
        <v>2.4950000000000001</v>
      </c>
      <c r="AA1772">
        <v>1.9493</v>
      </c>
      <c r="AB1772">
        <v>0.24779999999999999</v>
      </c>
      <c r="AC1772">
        <v>65.150000000000006</v>
      </c>
      <c r="AD1772">
        <v>6.31</v>
      </c>
      <c r="AE1772">
        <v>63.05</v>
      </c>
      <c r="AF1772">
        <v>157.5</v>
      </c>
      <c r="AG1772">
        <v>323</v>
      </c>
      <c r="AH1772">
        <v>27.94</v>
      </c>
      <c r="AI1772">
        <v>595.75</v>
      </c>
      <c r="AJ1772">
        <v>284.25</v>
      </c>
      <c r="AK1772">
        <v>3.25</v>
      </c>
      <c r="AL1772">
        <v>348</v>
      </c>
    </row>
    <row r="1773" spans="2:38" x14ac:dyDescent="0.25">
      <c r="B1773" s="15">
        <v>31156</v>
      </c>
      <c r="C1773">
        <v>1266.56</v>
      </c>
      <c r="D1773">
        <v>181.11</v>
      </c>
      <c r="E1773">
        <v>282.81</v>
      </c>
      <c r="F1773">
        <v>2636.51</v>
      </c>
      <c r="G1773">
        <v>886.4</v>
      </c>
      <c r="H1773">
        <v>12544.24</v>
      </c>
      <c r="I1773">
        <v>985.68</v>
      </c>
      <c r="J1773">
        <v>12544.24</v>
      </c>
      <c r="K1773">
        <v>1474.21</v>
      </c>
      <c r="L1773">
        <v>9.7449999999999992</v>
      </c>
      <c r="M1773">
        <v>10.682</v>
      </c>
      <c r="N1773">
        <v>11.129</v>
      </c>
      <c r="O1773">
        <v>11.247999999999999</v>
      </c>
      <c r="P1773">
        <v>144.83000000000001</v>
      </c>
      <c r="Q1773">
        <v>0.74760000000000004</v>
      </c>
      <c r="R1773">
        <v>247.4</v>
      </c>
      <c r="S1773">
        <v>1.2929999999999999</v>
      </c>
      <c r="T1773">
        <v>0.63949999999999996</v>
      </c>
      <c r="U1773">
        <v>0.46</v>
      </c>
      <c r="V1773">
        <v>2.4765000000000001</v>
      </c>
      <c r="W1773">
        <v>8.69</v>
      </c>
      <c r="X1773">
        <v>8.7750000000000004</v>
      </c>
      <c r="Y1773">
        <v>12.37</v>
      </c>
      <c r="Z1773">
        <v>2.4460000000000002</v>
      </c>
      <c r="AA1773">
        <v>1.8921999999999999</v>
      </c>
      <c r="AB1773">
        <v>0.2465</v>
      </c>
      <c r="AC1773">
        <v>67.930000000000007</v>
      </c>
      <c r="AD1773">
        <v>6.4649999999999999</v>
      </c>
      <c r="AE1773">
        <v>60.575000000000003</v>
      </c>
      <c r="AF1773">
        <v>156</v>
      </c>
      <c r="AG1773">
        <v>328.5</v>
      </c>
      <c r="AH1773">
        <v>29.31</v>
      </c>
      <c r="AI1773">
        <v>597.5</v>
      </c>
      <c r="AJ1773">
        <v>285.5</v>
      </c>
      <c r="AK1773">
        <v>3.49</v>
      </c>
      <c r="AL1773">
        <v>356</v>
      </c>
    </row>
    <row r="1774" spans="2:38" x14ac:dyDescent="0.25">
      <c r="B1774" s="15">
        <v>31149</v>
      </c>
      <c r="C1774">
        <v>1265.68</v>
      </c>
      <c r="D1774">
        <v>180.54</v>
      </c>
      <c r="E1774">
        <v>280.63</v>
      </c>
      <c r="F1774">
        <v>2628.03</v>
      </c>
      <c r="G1774">
        <v>877</v>
      </c>
      <c r="H1774">
        <v>12580.76</v>
      </c>
      <c r="I1774">
        <v>999.38</v>
      </c>
      <c r="J1774">
        <v>12580.76</v>
      </c>
      <c r="K1774">
        <v>1492.18</v>
      </c>
      <c r="L1774">
        <v>10.074</v>
      </c>
      <c r="M1774">
        <v>11.03</v>
      </c>
      <c r="N1774">
        <v>11.385999999999999</v>
      </c>
      <c r="O1774">
        <v>11.388</v>
      </c>
      <c r="P1774">
        <v>148.22999999999999</v>
      </c>
      <c r="Q1774">
        <v>0.72370000000000001</v>
      </c>
      <c r="R1774">
        <v>251.35</v>
      </c>
      <c r="S1774">
        <v>1.2544999999999999</v>
      </c>
      <c r="T1774">
        <v>0.67020000000000002</v>
      </c>
      <c r="U1774">
        <v>0.45750000000000002</v>
      </c>
      <c r="V1774">
        <v>2.569</v>
      </c>
      <c r="W1774">
        <v>8.82</v>
      </c>
      <c r="X1774">
        <v>8.9224999999999994</v>
      </c>
      <c r="Y1774">
        <v>12.45</v>
      </c>
      <c r="Z1774">
        <v>2.4824999999999999</v>
      </c>
      <c r="AA1774">
        <v>1.9066000000000001</v>
      </c>
      <c r="AB1774">
        <v>0.2445</v>
      </c>
      <c r="AC1774">
        <v>67.5</v>
      </c>
      <c r="AD1774">
        <v>6.66</v>
      </c>
      <c r="AE1774">
        <v>62.375</v>
      </c>
      <c r="AF1774">
        <v>159.94999999999999</v>
      </c>
      <c r="AG1774">
        <v>328</v>
      </c>
      <c r="AH1774">
        <v>28.68</v>
      </c>
      <c r="AI1774">
        <v>599.25</v>
      </c>
      <c r="AJ1774">
        <v>281</v>
      </c>
      <c r="AK1774">
        <v>3.83</v>
      </c>
      <c r="AL1774">
        <v>362</v>
      </c>
    </row>
    <row r="1775" spans="2:38" x14ac:dyDescent="0.25">
      <c r="B1775" s="15">
        <v>31142</v>
      </c>
      <c r="C1775">
        <v>1259.05</v>
      </c>
      <c r="D1775">
        <v>179.03</v>
      </c>
      <c r="E1775">
        <v>277.44</v>
      </c>
      <c r="F1775">
        <v>2604.38</v>
      </c>
      <c r="G1775">
        <v>869.9</v>
      </c>
      <c r="H1775">
        <v>12542.6</v>
      </c>
      <c r="I1775">
        <v>1006.96</v>
      </c>
      <c r="J1775">
        <v>12542.6</v>
      </c>
      <c r="K1775">
        <v>1471.25</v>
      </c>
      <c r="L1775">
        <v>10.455</v>
      </c>
      <c r="M1775">
        <v>11.308999999999999</v>
      </c>
      <c r="N1775">
        <v>11.68</v>
      </c>
      <c r="O1775">
        <v>11.648</v>
      </c>
      <c r="P1775">
        <v>152.97</v>
      </c>
      <c r="Q1775">
        <v>0.70330000000000004</v>
      </c>
      <c r="R1775">
        <v>254.85</v>
      </c>
      <c r="S1775">
        <v>1.1985000000000001</v>
      </c>
      <c r="T1775">
        <v>0.65500000000000003</v>
      </c>
      <c r="U1775">
        <v>0.44550000000000001</v>
      </c>
      <c r="V1775">
        <v>2.6749999999999998</v>
      </c>
      <c r="W1775">
        <v>9.1199999999999992</v>
      </c>
      <c r="X1775">
        <v>9.1325000000000003</v>
      </c>
      <c r="Y1775">
        <v>12.57</v>
      </c>
      <c r="Z1775">
        <v>2.5249999999999999</v>
      </c>
      <c r="AA1775">
        <v>2.0202</v>
      </c>
      <c r="AB1775">
        <v>0.247</v>
      </c>
      <c r="AC1775">
        <v>69.489999999999995</v>
      </c>
      <c r="AD1775">
        <v>6.59</v>
      </c>
      <c r="AE1775">
        <v>63.85</v>
      </c>
      <c r="AF1775">
        <v>155.19999999999999</v>
      </c>
      <c r="AG1775">
        <v>320.10000000000002</v>
      </c>
      <c r="AH1775">
        <v>28.9</v>
      </c>
      <c r="AI1775">
        <v>604</v>
      </c>
      <c r="AJ1775">
        <v>282.5</v>
      </c>
      <c r="AK1775">
        <v>3.79</v>
      </c>
      <c r="AL1775">
        <v>364.25</v>
      </c>
    </row>
    <row r="1776" spans="2:38" x14ac:dyDescent="0.25">
      <c r="B1776" s="15">
        <v>31135</v>
      </c>
      <c r="C1776">
        <v>1266.78</v>
      </c>
      <c r="D1776">
        <v>180.66</v>
      </c>
      <c r="E1776">
        <v>279.2</v>
      </c>
      <c r="F1776">
        <v>2612.81</v>
      </c>
      <c r="G1776">
        <v>858.9</v>
      </c>
      <c r="H1776">
        <v>12468.03</v>
      </c>
      <c r="I1776">
        <v>997.88</v>
      </c>
      <c r="J1776">
        <v>12468.03</v>
      </c>
      <c r="K1776">
        <v>1382.04</v>
      </c>
      <c r="L1776">
        <v>10.44</v>
      </c>
      <c r="M1776">
        <v>11.334</v>
      </c>
      <c r="N1776">
        <v>11.647</v>
      </c>
      <c r="O1776">
        <v>11.64</v>
      </c>
      <c r="P1776">
        <v>149.18</v>
      </c>
      <c r="Q1776">
        <v>0.72089999999999999</v>
      </c>
      <c r="R1776">
        <v>251</v>
      </c>
      <c r="S1776">
        <v>1.236</v>
      </c>
      <c r="T1776">
        <v>0.70509999999999995</v>
      </c>
      <c r="U1776">
        <v>0.46229999999999999</v>
      </c>
      <c r="V1776">
        <v>2.6</v>
      </c>
      <c r="W1776">
        <v>8.89</v>
      </c>
      <c r="X1776">
        <v>8.92</v>
      </c>
      <c r="Y1776">
        <v>12.5</v>
      </c>
      <c r="Z1776">
        <v>2.5099999999999998</v>
      </c>
      <c r="AA1776">
        <v>1.8904000000000001</v>
      </c>
      <c r="AB1776">
        <v>0.2465</v>
      </c>
      <c r="AC1776">
        <v>67.599999999999994</v>
      </c>
      <c r="AD1776">
        <v>6.7249999999999996</v>
      </c>
      <c r="AE1776">
        <v>65.075000000000003</v>
      </c>
      <c r="AF1776">
        <v>161.6</v>
      </c>
      <c r="AG1776">
        <v>329.6</v>
      </c>
      <c r="AH1776">
        <v>28.29</v>
      </c>
      <c r="AI1776">
        <v>605.5</v>
      </c>
      <c r="AJ1776">
        <v>281.25</v>
      </c>
      <c r="AK1776">
        <v>3.85</v>
      </c>
      <c r="AL1776">
        <v>356.5</v>
      </c>
    </row>
    <row r="1777" spans="2:38" x14ac:dyDescent="0.25">
      <c r="B1777" s="15">
        <v>31128</v>
      </c>
      <c r="C1777">
        <v>1267.45</v>
      </c>
      <c r="D1777">
        <v>179.04</v>
      </c>
      <c r="E1777">
        <v>278.91000000000003</v>
      </c>
      <c r="F1777">
        <v>2605.56</v>
      </c>
      <c r="G1777">
        <v>889.8</v>
      </c>
      <c r="H1777">
        <v>12347.53</v>
      </c>
      <c r="I1777">
        <v>981.91</v>
      </c>
      <c r="J1777">
        <v>12347.53</v>
      </c>
      <c r="K1777">
        <v>1360.69</v>
      </c>
      <c r="L1777">
        <v>10.741</v>
      </c>
      <c r="M1777">
        <v>11.565</v>
      </c>
      <c r="N1777">
        <v>11.891</v>
      </c>
      <c r="O1777">
        <v>11.813000000000001</v>
      </c>
      <c r="P1777">
        <v>155.12</v>
      </c>
      <c r="Q1777">
        <v>0.69140000000000001</v>
      </c>
      <c r="R1777">
        <v>255.65</v>
      </c>
      <c r="S1777">
        <v>1.1724999999999999</v>
      </c>
      <c r="T1777">
        <v>0.69979999999999998</v>
      </c>
      <c r="U1777">
        <v>0.46300000000000002</v>
      </c>
      <c r="V1777">
        <v>2.7309999999999999</v>
      </c>
      <c r="W1777">
        <v>9.26</v>
      </c>
      <c r="X1777">
        <v>9.25</v>
      </c>
      <c r="Y1777">
        <v>12.65</v>
      </c>
      <c r="Z1777">
        <v>2.5425</v>
      </c>
      <c r="AA1777">
        <v>1.9569000000000001</v>
      </c>
      <c r="AB1777">
        <v>0.248</v>
      </c>
      <c r="AC1777">
        <v>67.94</v>
      </c>
      <c r="AD1777">
        <v>6.3250000000000002</v>
      </c>
      <c r="AE1777">
        <v>63.05</v>
      </c>
      <c r="AF1777">
        <v>163.65</v>
      </c>
      <c r="AG1777">
        <v>316.8</v>
      </c>
      <c r="AH1777">
        <v>28.98</v>
      </c>
      <c r="AI1777">
        <v>604.5</v>
      </c>
      <c r="AJ1777">
        <v>280</v>
      </c>
      <c r="AK1777">
        <v>3.95</v>
      </c>
      <c r="AL1777">
        <v>357.25</v>
      </c>
    </row>
    <row r="1778" spans="2:38" x14ac:dyDescent="0.25">
      <c r="B1778" s="15">
        <v>31121</v>
      </c>
      <c r="C1778">
        <v>1247.3499999999999</v>
      </c>
      <c r="D1778">
        <v>176.53</v>
      </c>
      <c r="E1778">
        <v>277.97000000000003</v>
      </c>
      <c r="F1778">
        <v>2584.6799999999998</v>
      </c>
      <c r="G1778">
        <v>889.1</v>
      </c>
      <c r="H1778">
        <v>12412.14</v>
      </c>
      <c r="I1778">
        <v>981.91</v>
      </c>
      <c r="J1778">
        <v>12412.14</v>
      </c>
      <c r="K1778">
        <v>1333.76</v>
      </c>
      <c r="L1778">
        <v>10.909000000000001</v>
      </c>
      <c r="M1778">
        <v>11.698</v>
      </c>
      <c r="N1778">
        <v>11.936</v>
      </c>
      <c r="O1778">
        <v>11.87</v>
      </c>
      <c r="P1778">
        <v>161.69</v>
      </c>
      <c r="Q1778">
        <v>0.66190000000000004</v>
      </c>
      <c r="R1778">
        <v>260.55</v>
      </c>
      <c r="S1778">
        <v>1.0840000000000001</v>
      </c>
      <c r="T1778">
        <v>0.68489999999999995</v>
      </c>
      <c r="U1778">
        <v>0.442</v>
      </c>
      <c r="V1778">
        <v>2.8759999999999999</v>
      </c>
      <c r="W1778">
        <v>9.6349999999999998</v>
      </c>
      <c r="X1778">
        <v>9.5775000000000006</v>
      </c>
      <c r="Y1778">
        <v>13.06</v>
      </c>
      <c r="Z1778">
        <v>2.5935000000000001</v>
      </c>
      <c r="AA1778">
        <v>2.0407999999999999</v>
      </c>
      <c r="AB1778">
        <v>0.24879999999999999</v>
      </c>
      <c r="AC1778">
        <v>65.3</v>
      </c>
      <c r="AD1778">
        <v>5.694</v>
      </c>
      <c r="AE1778">
        <v>62</v>
      </c>
      <c r="AF1778">
        <v>163.80000000000001</v>
      </c>
      <c r="AG1778">
        <v>295.2</v>
      </c>
      <c r="AH1778">
        <v>28.32</v>
      </c>
      <c r="AI1778">
        <v>584.25</v>
      </c>
      <c r="AJ1778">
        <v>272</v>
      </c>
      <c r="AK1778">
        <v>3.86</v>
      </c>
      <c r="AL1778">
        <v>355.75</v>
      </c>
    </row>
    <row r="1779" spans="2:38" x14ac:dyDescent="0.25">
      <c r="B1779" s="15">
        <v>31114</v>
      </c>
      <c r="C1779">
        <v>1269.6600000000001</v>
      </c>
      <c r="D1779">
        <v>179.1</v>
      </c>
      <c r="E1779">
        <v>282.37</v>
      </c>
      <c r="F1779">
        <v>2613.84</v>
      </c>
      <c r="G1779">
        <v>878.2</v>
      </c>
      <c r="H1779">
        <v>12147.06</v>
      </c>
      <c r="I1779">
        <v>952.23</v>
      </c>
      <c r="J1779">
        <v>12147.06</v>
      </c>
      <c r="K1779">
        <v>1395.27</v>
      </c>
      <c r="L1779">
        <v>10.525</v>
      </c>
      <c r="M1779">
        <v>11.412000000000001</v>
      </c>
      <c r="N1779">
        <v>11.73</v>
      </c>
      <c r="O1779">
        <v>11.696</v>
      </c>
      <c r="P1779">
        <v>163.18</v>
      </c>
      <c r="Q1779">
        <v>0.65859999999999996</v>
      </c>
      <c r="R1779">
        <v>261.63</v>
      </c>
      <c r="S1779">
        <v>1.0640000000000001</v>
      </c>
      <c r="T1779">
        <v>0.68989999999999996</v>
      </c>
      <c r="U1779">
        <v>0.45300000000000001</v>
      </c>
      <c r="V1779">
        <v>2.903</v>
      </c>
      <c r="W1779">
        <v>9.76</v>
      </c>
      <c r="X1779">
        <v>9.65</v>
      </c>
      <c r="Y1779">
        <v>13.06</v>
      </c>
      <c r="Z1779">
        <v>2.601</v>
      </c>
      <c r="AA1779">
        <v>2.0596999999999999</v>
      </c>
      <c r="AB1779">
        <v>0.24399999999999999</v>
      </c>
      <c r="AC1779">
        <v>64.87</v>
      </c>
      <c r="AD1779">
        <v>5.5919999999999996</v>
      </c>
      <c r="AE1779">
        <v>64.875</v>
      </c>
      <c r="AF1779">
        <v>165.15</v>
      </c>
      <c r="AG1779">
        <v>288.5</v>
      </c>
      <c r="AH1779">
        <v>27.74</v>
      </c>
      <c r="AI1779">
        <v>575.25</v>
      </c>
      <c r="AJ1779">
        <v>266</v>
      </c>
      <c r="AK1779">
        <v>3.83</v>
      </c>
      <c r="AL1779">
        <v>345.75</v>
      </c>
    </row>
    <row r="1780" spans="2:38" x14ac:dyDescent="0.25">
      <c r="B1780" s="15">
        <v>31107</v>
      </c>
      <c r="C1780">
        <v>1299.3599999999999</v>
      </c>
      <c r="D1780">
        <v>183.23</v>
      </c>
      <c r="E1780">
        <v>287.16000000000003</v>
      </c>
      <c r="F1780">
        <v>2625.21</v>
      </c>
      <c r="G1780">
        <v>870.2</v>
      </c>
      <c r="H1780">
        <v>12148.29</v>
      </c>
      <c r="I1780">
        <v>940.95</v>
      </c>
      <c r="J1780">
        <v>12148.29</v>
      </c>
      <c r="K1780">
        <v>1401.15</v>
      </c>
      <c r="L1780">
        <v>10.648</v>
      </c>
      <c r="M1780">
        <v>11.551</v>
      </c>
      <c r="N1780">
        <v>11.891</v>
      </c>
      <c r="O1780">
        <v>11.875</v>
      </c>
      <c r="P1780">
        <v>161.04</v>
      </c>
      <c r="Q1780">
        <v>0.66600000000000004</v>
      </c>
      <c r="R1780">
        <v>260.35000000000002</v>
      </c>
      <c r="S1780">
        <v>1.0720000000000001</v>
      </c>
      <c r="T1780">
        <v>0.70630000000000004</v>
      </c>
      <c r="U1780">
        <v>0.43</v>
      </c>
      <c r="V1780">
        <v>2.8609999999999998</v>
      </c>
      <c r="W1780">
        <v>9.65</v>
      </c>
      <c r="X1780">
        <v>9.5299999999999994</v>
      </c>
      <c r="Y1780">
        <v>12.93</v>
      </c>
      <c r="Z1780">
        <v>2.5880000000000001</v>
      </c>
      <c r="AA1780">
        <v>2.0619000000000001</v>
      </c>
      <c r="AB1780">
        <v>0.23949999999999999</v>
      </c>
      <c r="AC1780">
        <v>64.11</v>
      </c>
      <c r="AD1780">
        <v>5.7160000000000002</v>
      </c>
      <c r="AE1780">
        <v>65.075000000000003</v>
      </c>
      <c r="AF1780">
        <v>164.25</v>
      </c>
      <c r="AG1780">
        <v>291.60000000000002</v>
      </c>
      <c r="AH1780">
        <v>27.2</v>
      </c>
      <c r="AI1780">
        <v>565.5</v>
      </c>
      <c r="AJ1780">
        <v>264.25</v>
      </c>
      <c r="AK1780">
        <v>4.29</v>
      </c>
      <c r="AL1780">
        <v>347.25</v>
      </c>
    </row>
    <row r="1781" spans="2:38" x14ac:dyDescent="0.25">
      <c r="B1781" s="15">
        <v>31100</v>
      </c>
      <c r="C1781">
        <v>1275.8399999999999</v>
      </c>
      <c r="D1781">
        <v>179.36</v>
      </c>
      <c r="E1781">
        <v>286.18</v>
      </c>
      <c r="F1781">
        <v>2591.21</v>
      </c>
      <c r="G1781">
        <v>856.4</v>
      </c>
      <c r="H1781">
        <v>12009.01</v>
      </c>
      <c r="I1781">
        <v>924.45</v>
      </c>
      <c r="J1781">
        <v>12009.01</v>
      </c>
      <c r="K1781">
        <v>1435.17</v>
      </c>
      <c r="L1781">
        <v>10.167</v>
      </c>
      <c r="M1781">
        <v>11.156000000000001</v>
      </c>
      <c r="N1781">
        <v>11.573</v>
      </c>
      <c r="O1781">
        <v>11.535</v>
      </c>
      <c r="P1781">
        <v>162.04</v>
      </c>
      <c r="Q1781">
        <v>0.65980000000000005</v>
      </c>
      <c r="R1781">
        <v>262.8</v>
      </c>
      <c r="S1781">
        <v>1.0765</v>
      </c>
      <c r="T1781">
        <v>0.71150000000000002</v>
      </c>
      <c r="U1781">
        <v>0.443</v>
      </c>
      <c r="V1781">
        <v>2.8580000000000001</v>
      </c>
      <c r="W1781">
        <v>9.6775000000000002</v>
      </c>
      <c r="X1781">
        <v>9.4975000000000005</v>
      </c>
      <c r="Y1781">
        <v>13.01</v>
      </c>
      <c r="Z1781">
        <v>2.5709999999999997</v>
      </c>
      <c r="AA1781">
        <v>2.0682</v>
      </c>
      <c r="AB1781">
        <v>0.245</v>
      </c>
      <c r="AC1781">
        <v>62.86</v>
      </c>
      <c r="AD1781">
        <v>5.92</v>
      </c>
      <c r="AE1781">
        <v>66.150000000000006</v>
      </c>
      <c r="AF1781">
        <v>170.25</v>
      </c>
      <c r="AG1781">
        <v>294.3</v>
      </c>
      <c r="AH1781">
        <v>26.76</v>
      </c>
      <c r="AI1781">
        <v>572.75</v>
      </c>
      <c r="AJ1781">
        <v>265.25</v>
      </c>
      <c r="AK1781">
        <v>3.86</v>
      </c>
      <c r="AL1781">
        <v>349.25</v>
      </c>
    </row>
    <row r="1782" spans="2:38" x14ac:dyDescent="0.25">
      <c r="B1782" s="15">
        <v>31093</v>
      </c>
      <c r="C1782">
        <v>1282.02</v>
      </c>
      <c r="D1782">
        <v>181.6</v>
      </c>
      <c r="E1782">
        <v>287.72000000000003</v>
      </c>
      <c r="F1782">
        <v>2614.4299999999998</v>
      </c>
      <c r="G1782">
        <v>852.9</v>
      </c>
      <c r="H1782">
        <v>11946.96</v>
      </c>
      <c r="I1782">
        <v>928.01</v>
      </c>
      <c r="J1782">
        <v>11946.96</v>
      </c>
      <c r="K1782">
        <v>1405.93</v>
      </c>
      <c r="L1782">
        <v>9.9510000000000005</v>
      </c>
      <c r="M1782">
        <v>10.899000000000001</v>
      </c>
      <c r="N1782">
        <v>11.347</v>
      </c>
      <c r="O1782">
        <v>11.324999999999999</v>
      </c>
      <c r="P1782">
        <v>156.97</v>
      </c>
      <c r="Q1782">
        <v>0.68440000000000001</v>
      </c>
      <c r="R1782">
        <v>257.85000000000002</v>
      </c>
      <c r="S1782">
        <v>1.1020000000000001</v>
      </c>
      <c r="T1782">
        <v>0.74050000000000005</v>
      </c>
      <c r="U1782">
        <v>0.45660000000000001</v>
      </c>
      <c r="V1782">
        <v>2.7770000000000001</v>
      </c>
      <c r="W1782">
        <v>9.3849999999999998</v>
      </c>
      <c r="X1782">
        <v>9.2550000000000008</v>
      </c>
      <c r="Y1782">
        <v>12.97</v>
      </c>
      <c r="Z1782">
        <v>2.5324999999999998</v>
      </c>
      <c r="AA1782">
        <v>1.9138999999999999</v>
      </c>
      <c r="AB1782">
        <v>0.23400000000000001</v>
      </c>
      <c r="AC1782">
        <v>64.180000000000007</v>
      </c>
      <c r="AD1782">
        <v>6.3049999999999997</v>
      </c>
      <c r="AE1782">
        <v>65.099999999999994</v>
      </c>
      <c r="AF1782">
        <v>165.25</v>
      </c>
      <c r="AG1782">
        <v>304.3</v>
      </c>
      <c r="AH1782">
        <v>27.8</v>
      </c>
      <c r="AI1782">
        <v>581</v>
      </c>
      <c r="AJ1782">
        <v>269.75</v>
      </c>
      <c r="AK1782">
        <v>4.1399999999999997</v>
      </c>
      <c r="AL1782">
        <v>346.75</v>
      </c>
    </row>
    <row r="1783" spans="2:38" x14ac:dyDescent="0.25">
      <c r="B1783" s="15">
        <v>31086</v>
      </c>
      <c r="C1783">
        <v>1289.97</v>
      </c>
      <c r="D1783">
        <v>182.19</v>
      </c>
      <c r="E1783">
        <v>288.35000000000002</v>
      </c>
      <c r="F1783">
        <v>2612.92</v>
      </c>
      <c r="G1783">
        <v>845.5</v>
      </c>
      <c r="H1783">
        <v>11785.1</v>
      </c>
      <c r="I1783">
        <v>921.72</v>
      </c>
      <c r="J1783">
        <v>11785.1</v>
      </c>
      <c r="K1783">
        <v>1347.88</v>
      </c>
      <c r="L1783">
        <v>10.005000000000001</v>
      </c>
      <c r="M1783">
        <v>10.974</v>
      </c>
      <c r="N1783">
        <v>11.358000000000001</v>
      </c>
      <c r="O1783">
        <v>11.256</v>
      </c>
      <c r="P1783">
        <v>156.51</v>
      </c>
      <c r="Q1783">
        <v>0.69020000000000004</v>
      </c>
      <c r="R1783">
        <v>260.7</v>
      </c>
      <c r="S1783">
        <v>1.109</v>
      </c>
      <c r="T1783">
        <v>0.77529999999999999</v>
      </c>
      <c r="U1783">
        <v>0.45950000000000002</v>
      </c>
      <c r="V1783">
        <v>2.7749999999999999</v>
      </c>
      <c r="W1783">
        <v>9.34</v>
      </c>
      <c r="X1783">
        <v>9.2200000000000006</v>
      </c>
      <c r="Y1783">
        <v>12.81</v>
      </c>
      <c r="Z1783">
        <v>2.5489999999999999</v>
      </c>
      <c r="AA1783">
        <v>1.8692</v>
      </c>
      <c r="AB1783">
        <v>0.23449999999999999</v>
      </c>
      <c r="AC1783">
        <v>65.67</v>
      </c>
      <c r="AD1783">
        <v>6.1550000000000002</v>
      </c>
      <c r="AE1783">
        <v>64.55</v>
      </c>
      <c r="AF1783">
        <v>173.1</v>
      </c>
      <c r="AG1783">
        <v>300.5</v>
      </c>
      <c r="AH1783">
        <v>27.59</v>
      </c>
      <c r="AI1783">
        <v>596.75</v>
      </c>
      <c r="AJ1783">
        <v>272</v>
      </c>
      <c r="AK1783">
        <v>3.91</v>
      </c>
      <c r="AL1783">
        <v>357.5</v>
      </c>
    </row>
    <row r="1784" spans="2:38" x14ac:dyDescent="0.25">
      <c r="B1784" s="15">
        <v>31079</v>
      </c>
      <c r="C1784">
        <v>1277.72</v>
      </c>
      <c r="D1784">
        <v>178.63</v>
      </c>
      <c r="E1784">
        <v>278.43</v>
      </c>
      <c r="F1784">
        <v>2575.4499999999998</v>
      </c>
      <c r="G1784">
        <v>834.9</v>
      </c>
      <c r="H1784">
        <v>11910.06</v>
      </c>
      <c r="I1784">
        <v>932.65</v>
      </c>
      <c r="J1784">
        <v>11910.06</v>
      </c>
      <c r="K1784">
        <v>1356.26</v>
      </c>
      <c r="L1784">
        <v>10.005000000000001</v>
      </c>
      <c r="M1784">
        <v>10.942</v>
      </c>
      <c r="N1784">
        <v>11.32</v>
      </c>
      <c r="O1784">
        <v>11.316000000000001</v>
      </c>
      <c r="P1784">
        <v>153.47</v>
      </c>
      <c r="Q1784">
        <v>0.70620000000000005</v>
      </c>
      <c r="R1784">
        <v>256.75</v>
      </c>
      <c r="S1784">
        <v>1.1240000000000001</v>
      </c>
      <c r="T1784">
        <v>0.81299999999999994</v>
      </c>
      <c r="U1784">
        <v>0.46920000000000001</v>
      </c>
      <c r="V1784">
        <v>2.7044999999999999</v>
      </c>
      <c r="W1784">
        <v>9.19</v>
      </c>
      <c r="X1784">
        <v>9.06</v>
      </c>
      <c r="Y1784">
        <v>12.67</v>
      </c>
      <c r="Z1784">
        <v>2.4950000000000001</v>
      </c>
      <c r="AA1784">
        <v>1.9841</v>
      </c>
      <c r="AB1784">
        <v>0.23200000000000001</v>
      </c>
      <c r="AC1784">
        <v>64.73</v>
      </c>
      <c r="AD1784">
        <v>6.26</v>
      </c>
      <c r="AE1784">
        <v>66.349999999999994</v>
      </c>
      <c r="AF1784">
        <v>174.4</v>
      </c>
      <c r="AG1784">
        <v>303.2</v>
      </c>
      <c r="AH1784">
        <v>26.74</v>
      </c>
      <c r="AI1784">
        <v>606.75</v>
      </c>
      <c r="AJ1784">
        <v>271.5</v>
      </c>
      <c r="AK1784">
        <v>4.43</v>
      </c>
      <c r="AL1784">
        <v>354.5</v>
      </c>
    </row>
    <row r="1785" spans="2:38" x14ac:dyDescent="0.25">
      <c r="B1785" s="15">
        <v>31072</v>
      </c>
      <c r="C1785">
        <v>1276.06</v>
      </c>
      <c r="D1785">
        <v>177.35</v>
      </c>
      <c r="E1785">
        <v>274</v>
      </c>
      <c r="F1785">
        <v>2547.87</v>
      </c>
      <c r="G1785">
        <v>832.3</v>
      </c>
      <c r="H1785">
        <v>11812.24</v>
      </c>
      <c r="I1785">
        <v>931.39</v>
      </c>
      <c r="J1785">
        <v>11812.24</v>
      </c>
      <c r="K1785">
        <v>1373.91</v>
      </c>
      <c r="L1785">
        <v>9.7409999999999997</v>
      </c>
      <c r="M1785">
        <v>10.641999999999999</v>
      </c>
      <c r="N1785">
        <v>11.074</v>
      </c>
      <c r="O1785">
        <v>11.167</v>
      </c>
      <c r="P1785">
        <v>153.01</v>
      </c>
      <c r="Q1785">
        <v>0.70760000000000001</v>
      </c>
      <c r="R1785">
        <v>253.95</v>
      </c>
      <c r="S1785">
        <v>1.1100000000000001</v>
      </c>
      <c r="T1785">
        <v>0.81369999999999998</v>
      </c>
      <c r="U1785">
        <v>0.46879999999999999</v>
      </c>
      <c r="V1785">
        <v>2.6635</v>
      </c>
      <c r="W1785">
        <v>9.1679999999999993</v>
      </c>
      <c r="X1785">
        <v>9.0474999999999994</v>
      </c>
      <c r="Y1785">
        <v>12.7</v>
      </c>
      <c r="Z1785">
        <v>2.484</v>
      </c>
      <c r="AA1785">
        <v>2.2395999999999998</v>
      </c>
      <c r="AB1785">
        <v>0.2283</v>
      </c>
      <c r="AC1785">
        <v>65.19</v>
      </c>
      <c r="AD1785">
        <v>6.04</v>
      </c>
      <c r="AE1785">
        <v>64.974999999999994</v>
      </c>
      <c r="AF1785">
        <v>179.25</v>
      </c>
      <c r="AG1785">
        <v>300.39999999999998</v>
      </c>
      <c r="AH1785">
        <v>25.25</v>
      </c>
      <c r="AI1785">
        <v>597</v>
      </c>
      <c r="AJ1785">
        <v>271.5</v>
      </c>
      <c r="AK1785">
        <v>4.54</v>
      </c>
      <c r="AL1785">
        <v>346.75</v>
      </c>
    </row>
    <row r="1786" spans="2:38" x14ac:dyDescent="0.25">
      <c r="B1786" s="15">
        <v>31065</v>
      </c>
      <c r="C1786">
        <v>1227.3599999999999</v>
      </c>
      <c r="D1786">
        <v>171.32</v>
      </c>
      <c r="E1786">
        <v>263.05</v>
      </c>
      <c r="F1786">
        <v>2419.6</v>
      </c>
      <c r="G1786">
        <v>850.1</v>
      </c>
      <c r="H1786">
        <v>11558.06</v>
      </c>
      <c r="I1786">
        <v>916.93</v>
      </c>
      <c r="J1786">
        <v>11558.06</v>
      </c>
      <c r="K1786">
        <v>1360.33</v>
      </c>
      <c r="L1786">
        <v>9.8409999999999993</v>
      </c>
      <c r="M1786">
        <v>10.885999999999999</v>
      </c>
      <c r="N1786">
        <v>11.406000000000001</v>
      </c>
      <c r="O1786">
        <v>11.51</v>
      </c>
      <c r="P1786">
        <v>153.47</v>
      </c>
      <c r="Q1786">
        <v>0.70479999999999998</v>
      </c>
      <c r="R1786">
        <v>254.58</v>
      </c>
      <c r="S1786">
        <v>1.1194999999999999</v>
      </c>
      <c r="T1786">
        <v>0.81759999999999999</v>
      </c>
      <c r="U1786">
        <v>0.47020000000000001</v>
      </c>
      <c r="V1786">
        <v>2.6814999999999998</v>
      </c>
      <c r="W1786">
        <v>9.2100000000000009</v>
      </c>
      <c r="X1786">
        <v>9.1475000000000009</v>
      </c>
      <c r="Y1786">
        <v>12.67</v>
      </c>
      <c r="Z1786">
        <v>2.4925000000000002</v>
      </c>
      <c r="AA1786">
        <v>2.3256000000000001</v>
      </c>
      <c r="AB1786">
        <v>0.22450000000000001</v>
      </c>
      <c r="AC1786">
        <v>65.97</v>
      </c>
      <c r="AD1786">
        <v>6.33</v>
      </c>
      <c r="AE1786">
        <v>65.424999999999997</v>
      </c>
      <c r="AF1786">
        <v>161.05000000000001</v>
      </c>
      <c r="AG1786">
        <v>307.2</v>
      </c>
      <c r="AH1786">
        <v>25.68</v>
      </c>
      <c r="AI1786">
        <v>596.5</v>
      </c>
      <c r="AJ1786">
        <v>272.75</v>
      </c>
      <c r="AK1786">
        <v>4.09</v>
      </c>
      <c r="AL1786">
        <v>350.75</v>
      </c>
    </row>
    <row r="1787" spans="2:38" x14ac:dyDescent="0.25">
      <c r="B1787" s="15">
        <v>31058</v>
      </c>
      <c r="C1787">
        <v>1218.0899999999999</v>
      </c>
      <c r="D1787">
        <v>167.91</v>
      </c>
      <c r="E1787">
        <v>252.16</v>
      </c>
      <c r="F1787">
        <v>2375.6999999999998</v>
      </c>
      <c r="G1787">
        <v>839.2</v>
      </c>
      <c r="H1787">
        <v>11542.6</v>
      </c>
      <c r="I1787">
        <v>913.37</v>
      </c>
      <c r="J1787">
        <v>11542.6</v>
      </c>
      <c r="K1787">
        <v>1352.69</v>
      </c>
      <c r="L1787">
        <v>10.005000000000001</v>
      </c>
      <c r="M1787">
        <v>11.132</v>
      </c>
      <c r="N1787">
        <v>11.567</v>
      </c>
      <c r="O1787">
        <v>11.624000000000001</v>
      </c>
      <c r="P1787">
        <v>152.41</v>
      </c>
      <c r="Q1787">
        <v>0.71060000000000001</v>
      </c>
      <c r="R1787">
        <v>253.83</v>
      </c>
      <c r="S1787">
        <v>1.1245000000000001</v>
      </c>
      <c r="T1787">
        <v>0.82220000000000004</v>
      </c>
      <c r="U1787">
        <v>0.47149999999999997</v>
      </c>
      <c r="V1787">
        <v>2.645</v>
      </c>
      <c r="W1787">
        <v>9.1449999999999996</v>
      </c>
      <c r="X1787">
        <v>9.0649999999999995</v>
      </c>
      <c r="Y1787">
        <v>12.62</v>
      </c>
      <c r="Z1787">
        <v>2.48</v>
      </c>
      <c r="AA1787">
        <v>2.1739000000000002</v>
      </c>
      <c r="AB1787">
        <v>0.2283</v>
      </c>
      <c r="AC1787">
        <v>66.56</v>
      </c>
      <c r="AD1787">
        <v>6.03</v>
      </c>
      <c r="AE1787">
        <v>64.8</v>
      </c>
      <c r="AF1787">
        <v>157.5</v>
      </c>
      <c r="AG1787">
        <v>300.3</v>
      </c>
      <c r="AH1787">
        <v>25.77</v>
      </c>
      <c r="AI1787">
        <v>578.75</v>
      </c>
      <c r="AJ1787">
        <v>269.5</v>
      </c>
      <c r="AK1787">
        <v>4.6899999999999995</v>
      </c>
      <c r="AL1787">
        <v>349</v>
      </c>
    </row>
    <row r="1788" spans="2:38" x14ac:dyDescent="0.25">
      <c r="B1788" s="15">
        <v>31051</v>
      </c>
      <c r="C1788">
        <v>1184.96</v>
      </c>
      <c r="D1788">
        <v>163.68</v>
      </c>
      <c r="E1788">
        <v>246.19</v>
      </c>
      <c r="F1788">
        <v>2353.71</v>
      </c>
      <c r="G1788">
        <v>824.6</v>
      </c>
      <c r="H1788">
        <v>11474.31</v>
      </c>
      <c r="I1788">
        <v>895.73</v>
      </c>
      <c r="J1788">
        <v>11474.31</v>
      </c>
      <c r="K1788">
        <v>1262.3</v>
      </c>
      <c r="L1788">
        <v>10.006</v>
      </c>
      <c r="M1788">
        <v>11.157</v>
      </c>
      <c r="N1788">
        <v>11.6</v>
      </c>
      <c r="O1788">
        <v>11.624000000000001</v>
      </c>
      <c r="P1788">
        <v>152.11000000000001</v>
      </c>
      <c r="Q1788">
        <v>0.70860000000000001</v>
      </c>
      <c r="R1788">
        <v>253.2</v>
      </c>
      <c r="S1788">
        <v>1.1535</v>
      </c>
      <c r="T1788">
        <v>0.81869999999999998</v>
      </c>
      <c r="U1788">
        <v>0.47249999999999998</v>
      </c>
      <c r="V1788">
        <v>2.6339999999999999</v>
      </c>
      <c r="W1788">
        <v>9.16</v>
      </c>
      <c r="X1788">
        <v>9.0325000000000006</v>
      </c>
      <c r="Y1788">
        <v>12.38</v>
      </c>
      <c r="Z1788">
        <v>2.456</v>
      </c>
      <c r="AA1788">
        <v>2.0407999999999999</v>
      </c>
      <c r="AB1788">
        <v>0.22800000000000001</v>
      </c>
      <c r="AC1788">
        <v>66.45</v>
      </c>
      <c r="AD1788">
        <v>5.9350000000000005</v>
      </c>
      <c r="AE1788">
        <v>65.924999999999997</v>
      </c>
      <c r="AF1788">
        <v>158.5</v>
      </c>
      <c r="AG1788">
        <v>299.7</v>
      </c>
      <c r="AH1788">
        <v>25.18</v>
      </c>
      <c r="AI1788">
        <v>560.5</v>
      </c>
      <c r="AJ1788">
        <v>269.5</v>
      </c>
      <c r="AK1788">
        <v>4.13</v>
      </c>
      <c r="AL1788">
        <v>341.5</v>
      </c>
    </row>
    <row r="1789" spans="2:38" x14ac:dyDescent="0.25">
      <c r="B1789" s="15">
        <v>31044</v>
      </c>
      <c r="C1789">
        <v>1204.17</v>
      </c>
      <c r="D1789">
        <v>166.26</v>
      </c>
      <c r="E1789">
        <v>246.08</v>
      </c>
      <c r="F1789">
        <v>2387.9899999999998</v>
      </c>
      <c r="G1789">
        <v>820.9</v>
      </c>
      <c r="H1789">
        <v>11419.15</v>
      </c>
      <c r="I1789">
        <v>883.6</v>
      </c>
      <c r="J1789">
        <v>11419.15</v>
      </c>
      <c r="K1789">
        <v>1185.67</v>
      </c>
      <c r="L1789">
        <v>9.9890000000000008</v>
      </c>
      <c r="M1789">
        <v>11.036</v>
      </c>
      <c r="N1789">
        <v>11.45</v>
      </c>
      <c r="O1789">
        <v>11.481</v>
      </c>
      <c r="P1789">
        <v>150.91</v>
      </c>
      <c r="Q1789">
        <v>0.71299999999999997</v>
      </c>
      <c r="R1789">
        <v>250.45</v>
      </c>
      <c r="S1789">
        <v>1.163</v>
      </c>
      <c r="T1789">
        <v>0.82779999999999998</v>
      </c>
      <c r="U1789">
        <v>0.47649999999999998</v>
      </c>
      <c r="V1789">
        <v>2.5910000000000002</v>
      </c>
      <c r="W1789">
        <v>9.0749999999999993</v>
      </c>
      <c r="X1789">
        <v>8.9529999999999994</v>
      </c>
      <c r="Y1789">
        <v>12.38</v>
      </c>
      <c r="Z1789">
        <v>2.4260000000000002</v>
      </c>
      <c r="AA1789">
        <v>1.9802</v>
      </c>
      <c r="AB1789">
        <v>0.22600000000000001</v>
      </c>
      <c r="AC1789">
        <v>66.17</v>
      </c>
      <c r="AD1789">
        <v>6.47</v>
      </c>
      <c r="AE1789">
        <v>66.599999999999994</v>
      </c>
      <c r="AF1789">
        <v>159.94999999999999</v>
      </c>
      <c r="AG1789">
        <v>310</v>
      </c>
      <c r="AH1789">
        <v>26.41</v>
      </c>
      <c r="AI1789">
        <v>572.75</v>
      </c>
      <c r="AJ1789">
        <v>267.5</v>
      </c>
      <c r="AK1789">
        <v>4.1900000000000004</v>
      </c>
      <c r="AL1789">
        <v>346.75</v>
      </c>
    </row>
    <row r="1790" spans="2:38" x14ac:dyDescent="0.25">
      <c r="B1790" s="15">
        <v>31037</v>
      </c>
      <c r="C1790">
        <v>1198.98</v>
      </c>
      <c r="D1790">
        <v>165.51</v>
      </c>
      <c r="E1790">
        <v>244.28</v>
      </c>
      <c r="F1790">
        <v>2380.58</v>
      </c>
      <c r="G1790">
        <v>817.2</v>
      </c>
      <c r="H1790">
        <v>11466.93</v>
      </c>
      <c r="I1790">
        <v>884.27</v>
      </c>
      <c r="J1790">
        <v>11466.93</v>
      </c>
      <c r="K1790">
        <v>1198.5899999999999</v>
      </c>
      <c r="L1790">
        <v>9.8659999999999997</v>
      </c>
      <c r="M1790">
        <v>10.859</v>
      </c>
      <c r="N1790">
        <v>11.303000000000001</v>
      </c>
      <c r="O1790">
        <v>11.362</v>
      </c>
      <c r="P1790">
        <v>149.75</v>
      </c>
      <c r="Q1790">
        <v>0.71879999999999999</v>
      </c>
      <c r="R1790">
        <v>247.95</v>
      </c>
      <c r="S1790">
        <v>1.173</v>
      </c>
      <c r="T1790">
        <v>0.83279999999999998</v>
      </c>
      <c r="U1790">
        <v>0.48</v>
      </c>
      <c r="V1790">
        <v>2.5670000000000002</v>
      </c>
      <c r="W1790">
        <v>9.0299999999999994</v>
      </c>
      <c r="X1790">
        <v>8.9250000000000007</v>
      </c>
      <c r="Y1790">
        <v>12.26</v>
      </c>
      <c r="Z1790">
        <v>2.4140000000000001</v>
      </c>
      <c r="AA1790">
        <v>1.9493</v>
      </c>
      <c r="AB1790">
        <v>0.22500000000000001</v>
      </c>
      <c r="AC1790">
        <v>66.42</v>
      </c>
      <c r="AD1790">
        <v>6.4630000000000001</v>
      </c>
      <c r="AE1790">
        <v>66.674999999999997</v>
      </c>
      <c r="AF1790">
        <v>160.44999999999999</v>
      </c>
      <c r="AG1790">
        <v>311</v>
      </c>
      <c r="AH1790">
        <v>26.45</v>
      </c>
      <c r="AI1790">
        <v>586</v>
      </c>
      <c r="AJ1790">
        <v>265.25</v>
      </c>
      <c r="AK1790">
        <v>4.0999999999999996</v>
      </c>
      <c r="AL1790">
        <v>346.5</v>
      </c>
    </row>
    <row r="1791" spans="2:38" x14ac:dyDescent="0.25">
      <c r="B1791" s="15">
        <v>31030</v>
      </c>
      <c r="C1791">
        <v>1175.9100000000001</v>
      </c>
      <c r="D1791">
        <v>162.69</v>
      </c>
      <c r="E1791">
        <v>239.04</v>
      </c>
      <c r="F1791">
        <v>2345.17</v>
      </c>
      <c r="G1791">
        <v>802</v>
      </c>
      <c r="H1791">
        <v>11428.9</v>
      </c>
      <c r="I1791">
        <v>875.81</v>
      </c>
      <c r="J1791">
        <v>11428.9</v>
      </c>
      <c r="K1791">
        <v>1142.0899999999999</v>
      </c>
      <c r="L1791">
        <v>10.234</v>
      </c>
      <c r="M1791">
        <v>11.176</v>
      </c>
      <c r="N1791">
        <v>11.590999999999999</v>
      </c>
      <c r="O1791">
        <v>11.587</v>
      </c>
      <c r="P1791">
        <v>148.71</v>
      </c>
      <c r="Q1791">
        <v>0.72140000000000004</v>
      </c>
      <c r="R1791">
        <v>247.75</v>
      </c>
      <c r="S1791">
        <v>1.1935</v>
      </c>
      <c r="T1791">
        <v>0.84040000000000004</v>
      </c>
      <c r="U1791">
        <v>0.48309999999999997</v>
      </c>
      <c r="V1791">
        <v>2.5449999999999999</v>
      </c>
      <c r="W1791">
        <v>8.9250000000000007</v>
      </c>
      <c r="X1791">
        <v>8.82</v>
      </c>
      <c r="Y1791">
        <v>12.26</v>
      </c>
      <c r="Z1791">
        <v>2.4159999999999999</v>
      </c>
      <c r="AA1791">
        <v>1.8778999999999999</v>
      </c>
      <c r="AB1791">
        <v>0.218</v>
      </c>
      <c r="AC1791">
        <v>65.92</v>
      </c>
      <c r="AD1791">
        <v>6.7119999999999997</v>
      </c>
      <c r="AE1791">
        <v>67.424999999999997</v>
      </c>
      <c r="AF1791">
        <v>160.69999999999999</v>
      </c>
      <c r="AG1791">
        <v>322.2</v>
      </c>
      <c r="AH1791">
        <v>27.46</v>
      </c>
      <c r="AI1791">
        <v>591.75</v>
      </c>
      <c r="AJ1791">
        <v>255.5</v>
      </c>
      <c r="AK1791">
        <v>4.5199999999999996</v>
      </c>
      <c r="AL1791">
        <v>345</v>
      </c>
    </row>
    <row r="1792" spans="2:38" x14ac:dyDescent="0.25">
      <c r="B1792" s="15">
        <v>31023</v>
      </c>
      <c r="C1792">
        <v>1163.21</v>
      </c>
      <c r="D1792">
        <v>162.26</v>
      </c>
      <c r="E1792">
        <v>238.94</v>
      </c>
      <c r="F1792">
        <v>2352.12</v>
      </c>
      <c r="G1792">
        <v>811.8</v>
      </c>
      <c r="H1792">
        <v>11207.7</v>
      </c>
      <c r="I1792">
        <v>849.98</v>
      </c>
      <c r="J1792">
        <v>11207.7</v>
      </c>
      <c r="K1792">
        <v>1122.1199999999999</v>
      </c>
      <c r="L1792">
        <v>10.452</v>
      </c>
      <c r="M1792">
        <v>11.291</v>
      </c>
      <c r="N1792">
        <v>11.656000000000001</v>
      </c>
      <c r="O1792">
        <v>11.672000000000001</v>
      </c>
      <c r="P1792">
        <v>148.41999999999999</v>
      </c>
      <c r="Q1792">
        <v>0.72519999999999996</v>
      </c>
      <c r="R1792">
        <v>247.4</v>
      </c>
      <c r="S1792">
        <v>1.2035</v>
      </c>
      <c r="T1792">
        <v>0.85060000000000002</v>
      </c>
      <c r="U1792">
        <v>0.48659999999999998</v>
      </c>
      <c r="V1792">
        <v>2.544</v>
      </c>
      <c r="W1792">
        <v>8.9275000000000002</v>
      </c>
      <c r="X1792">
        <v>8.8000000000000007</v>
      </c>
      <c r="Y1792">
        <v>12.26</v>
      </c>
      <c r="Z1792">
        <v>2.415</v>
      </c>
      <c r="AA1792">
        <v>1.8416000000000001</v>
      </c>
      <c r="AB1792">
        <v>0.2165</v>
      </c>
      <c r="AC1792">
        <v>65.8</v>
      </c>
      <c r="AD1792">
        <v>6.8879999999999999</v>
      </c>
      <c r="AE1792">
        <v>67.650000000000006</v>
      </c>
      <c r="AF1792">
        <v>164.1</v>
      </c>
      <c r="AG1792">
        <v>326.8</v>
      </c>
      <c r="AH1792">
        <v>27.31</v>
      </c>
      <c r="AI1792">
        <v>594.25</v>
      </c>
      <c r="AJ1792">
        <v>257.25</v>
      </c>
      <c r="AK1792">
        <v>5.12</v>
      </c>
      <c r="AL1792">
        <v>347.75</v>
      </c>
    </row>
    <row r="1793" spans="2:38" x14ac:dyDescent="0.25">
      <c r="B1793" s="15">
        <v>31016</v>
      </c>
      <c r="C1793">
        <v>1188.94</v>
      </c>
      <c r="D1793">
        <v>163.58000000000001</v>
      </c>
      <c r="E1793">
        <v>242.53</v>
      </c>
      <c r="F1793">
        <v>2368.54</v>
      </c>
      <c r="G1793">
        <v>811.1</v>
      </c>
      <c r="H1793">
        <v>11271.45</v>
      </c>
      <c r="I1793">
        <v>856.39</v>
      </c>
      <c r="J1793">
        <v>11271.45</v>
      </c>
      <c r="K1793">
        <v>1128.0999999999999</v>
      </c>
      <c r="L1793">
        <v>10.472</v>
      </c>
      <c r="M1793">
        <v>11.242000000000001</v>
      </c>
      <c r="N1793">
        <v>11.528</v>
      </c>
      <c r="O1793">
        <v>11.528</v>
      </c>
      <c r="P1793">
        <v>149.21</v>
      </c>
      <c r="Q1793">
        <v>0.72270000000000001</v>
      </c>
      <c r="R1793">
        <v>247.5</v>
      </c>
      <c r="S1793">
        <v>1.1970000000000001</v>
      </c>
      <c r="T1793">
        <v>0.85960000000000003</v>
      </c>
      <c r="U1793">
        <v>0.48699999999999999</v>
      </c>
      <c r="V1793">
        <v>2.5550000000000002</v>
      </c>
      <c r="W1793">
        <v>8.9734999999999996</v>
      </c>
      <c r="X1793">
        <v>8.84</v>
      </c>
      <c r="Y1793">
        <v>12.15</v>
      </c>
      <c r="Z1793">
        <v>2.4125000000000001</v>
      </c>
      <c r="AA1793">
        <v>1.8587</v>
      </c>
      <c r="AB1793">
        <v>0.21310000000000001</v>
      </c>
      <c r="AC1793">
        <v>65.17</v>
      </c>
      <c r="AD1793">
        <v>7.0190000000000001</v>
      </c>
      <c r="AE1793">
        <v>67.674999999999997</v>
      </c>
      <c r="AF1793">
        <v>169</v>
      </c>
      <c r="AG1793">
        <v>329.1</v>
      </c>
      <c r="AH1793">
        <v>27.74</v>
      </c>
      <c r="AI1793">
        <v>609</v>
      </c>
      <c r="AJ1793">
        <v>265.75</v>
      </c>
      <c r="AK1793">
        <v>5.28</v>
      </c>
      <c r="AL1793">
        <v>353.25</v>
      </c>
    </row>
    <row r="1794" spans="2:38" x14ac:dyDescent="0.25">
      <c r="B1794" s="15">
        <v>31009</v>
      </c>
      <c r="C1794">
        <v>1220.3</v>
      </c>
      <c r="D1794">
        <v>166.92</v>
      </c>
      <c r="E1794">
        <v>245.45</v>
      </c>
      <c r="F1794">
        <v>2414.36</v>
      </c>
      <c r="G1794">
        <v>805.5</v>
      </c>
      <c r="H1794">
        <v>11239.28</v>
      </c>
      <c r="I1794">
        <v>853.36</v>
      </c>
      <c r="J1794">
        <v>11239.28</v>
      </c>
      <c r="K1794">
        <v>1096.04</v>
      </c>
      <c r="L1794">
        <v>10.276999999999999</v>
      </c>
      <c r="M1794">
        <v>10.941000000000001</v>
      </c>
      <c r="N1794">
        <v>11.234999999999999</v>
      </c>
      <c r="O1794">
        <v>11.298</v>
      </c>
      <c r="P1794">
        <v>146.29</v>
      </c>
      <c r="Q1794">
        <v>0.73809999999999998</v>
      </c>
      <c r="R1794">
        <v>245.4</v>
      </c>
      <c r="S1794">
        <v>1.22</v>
      </c>
      <c r="T1794">
        <v>0.85780000000000001</v>
      </c>
      <c r="U1794">
        <v>0.49</v>
      </c>
      <c r="V1794">
        <v>2.5015000000000001</v>
      </c>
      <c r="W1794">
        <v>8.8025000000000002</v>
      </c>
      <c r="X1794">
        <v>8.68</v>
      </c>
      <c r="Y1794">
        <v>12.15</v>
      </c>
      <c r="Z1794">
        <v>2.4079999999999999</v>
      </c>
      <c r="AA1794">
        <v>1.8050999999999999</v>
      </c>
      <c r="AB1794">
        <v>0.21199999999999999</v>
      </c>
      <c r="AC1794">
        <v>64.75</v>
      </c>
      <c r="AD1794">
        <v>7.55</v>
      </c>
      <c r="AE1794">
        <v>68.174999999999997</v>
      </c>
      <c r="AF1794">
        <v>172</v>
      </c>
      <c r="AG1794">
        <v>340.5</v>
      </c>
      <c r="AH1794">
        <v>28.44</v>
      </c>
      <c r="AI1794">
        <v>610.75</v>
      </c>
      <c r="AJ1794">
        <v>270.25</v>
      </c>
      <c r="AK1794">
        <v>5.15</v>
      </c>
      <c r="AL1794">
        <v>361.75</v>
      </c>
    </row>
    <row r="1795" spans="2:38" x14ac:dyDescent="0.25">
      <c r="B1795" s="15">
        <v>31002</v>
      </c>
      <c r="C1795">
        <v>1187.94</v>
      </c>
      <c r="D1795">
        <v>164.1</v>
      </c>
      <c r="E1795">
        <v>245.12</v>
      </c>
      <c r="F1795">
        <v>2399.0100000000002</v>
      </c>
      <c r="G1795">
        <v>802.6</v>
      </c>
      <c r="H1795">
        <v>11249.95</v>
      </c>
      <c r="I1795">
        <v>860.45</v>
      </c>
      <c r="J1795">
        <v>11249.95</v>
      </c>
      <c r="K1795">
        <v>1071.79</v>
      </c>
      <c r="L1795">
        <v>10.683999999999999</v>
      </c>
      <c r="M1795">
        <v>11.427</v>
      </c>
      <c r="N1795">
        <v>11.681000000000001</v>
      </c>
      <c r="O1795">
        <v>11.659000000000001</v>
      </c>
      <c r="P1795">
        <v>143.9</v>
      </c>
      <c r="Q1795">
        <v>0.75319999999999998</v>
      </c>
      <c r="R1795">
        <v>242.8</v>
      </c>
      <c r="S1795">
        <v>1.254</v>
      </c>
      <c r="T1795">
        <v>0.85829999999999995</v>
      </c>
      <c r="U1795">
        <v>0.49640000000000001</v>
      </c>
      <c r="V1795">
        <v>2.4529999999999998</v>
      </c>
      <c r="W1795">
        <v>8.66</v>
      </c>
      <c r="X1795">
        <v>8.5449999999999999</v>
      </c>
      <c r="Y1795">
        <v>12.04</v>
      </c>
      <c r="Z1795">
        <v>2.3980000000000001</v>
      </c>
      <c r="AA1795">
        <v>1.7621</v>
      </c>
      <c r="AB1795">
        <v>0.21099999999999999</v>
      </c>
      <c r="AC1795">
        <v>64.900000000000006</v>
      </c>
      <c r="AD1795">
        <v>7.6150000000000002</v>
      </c>
      <c r="AE1795">
        <v>67.150000000000006</v>
      </c>
      <c r="AF1795">
        <v>163.5</v>
      </c>
      <c r="AG1795">
        <v>345</v>
      </c>
      <c r="AH1795">
        <v>28.53</v>
      </c>
      <c r="AI1795">
        <v>613.75</v>
      </c>
      <c r="AJ1795">
        <v>276</v>
      </c>
      <c r="AK1795">
        <v>5.38</v>
      </c>
      <c r="AL1795">
        <v>356</v>
      </c>
    </row>
    <row r="1796" spans="2:38" x14ac:dyDescent="0.25">
      <c r="B1796" s="15">
        <v>30995</v>
      </c>
      <c r="C1796">
        <v>1218.97</v>
      </c>
      <c r="D1796">
        <v>167.6</v>
      </c>
      <c r="E1796">
        <v>249.5</v>
      </c>
      <c r="F1796">
        <v>2416.52</v>
      </c>
      <c r="G1796">
        <v>807.5</v>
      </c>
      <c r="H1796">
        <v>11155.02</v>
      </c>
      <c r="I1796">
        <v>850.18</v>
      </c>
      <c r="J1796">
        <v>11155.02</v>
      </c>
      <c r="K1796">
        <v>1047.32</v>
      </c>
      <c r="L1796">
        <v>10.82</v>
      </c>
      <c r="M1796">
        <v>11.448</v>
      </c>
      <c r="N1796">
        <v>11.712999999999999</v>
      </c>
      <c r="O1796">
        <v>11.644</v>
      </c>
      <c r="P1796">
        <v>142.9</v>
      </c>
      <c r="Q1796">
        <v>0.75829999999999997</v>
      </c>
      <c r="R1796">
        <v>241</v>
      </c>
      <c r="S1796">
        <v>1.2605</v>
      </c>
      <c r="T1796">
        <v>0.86250000000000004</v>
      </c>
      <c r="U1796">
        <v>0.49640000000000001</v>
      </c>
      <c r="V1796">
        <v>2.4260000000000002</v>
      </c>
      <c r="W1796">
        <v>8.6</v>
      </c>
      <c r="X1796">
        <v>8.4749999999999996</v>
      </c>
      <c r="Y1796">
        <v>12.01</v>
      </c>
      <c r="Z1796">
        <v>2.3940000000000001</v>
      </c>
      <c r="AA1796">
        <v>1.7667999999999999</v>
      </c>
      <c r="AB1796">
        <v>0.21</v>
      </c>
      <c r="AC1796">
        <v>65.849999999999994</v>
      </c>
      <c r="AD1796">
        <v>7.6899999999999995</v>
      </c>
      <c r="AE1796">
        <v>65.825000000000003</v>
      </c>
      <c r="AF1796">
        <v>164</v>
      </c>
      <c r="AG1796">
        <v>347.5</v>
      </c>
      <c r="AH1796">
        <v>28.65</v>
      </c>
      <c r="AI1796">
        <v>620.25</v>
      </c>
      <c r="AJ1796">
        <v>276.75</v>
      </c>
      <c r="AK1796">
        <v>5.88</v>
      </c>
      <c r="AL1796">
        <v>361.25</v>
      </c>
    </row>
    <row r="1797" spans="2:38" x14ac:dyDescent="0.25">
      <c r="B1797" s="15">
        <v>30988</v>
      </c>
      <c r="C1797">
        <v>1216.6500000000001</v>
      </c>
      <c r="D1797">
        <v>167.42</v>
      </c>
      <c r="E1797">
        <v>247.92</v>
      </c>
      <c r="F1797">
        <v>2369.35</v>
      </c>
      <c r="G1797">
        <v>803</v>
      </c>
      <c r="H1797">
        <v>10845.17</v>
      </c>
      <c r="I1797">
        <v>840.92</v>
      </c>
      <c r="J1797">
        <v>10845.17</v>
      </c>
      <c r="K1797">
        <v>1035.23</v>
      </c>
      <c r="L1797">
        <v>10.901</v>
      </c>
      <c r="M1797">
        <v>11.42</v>
      </c>
      <c r="N1797">
        <v>11.631</v>
      </c>
      <c r="O1797">
        <v>11.5</v>
      </c>
      <c r="P1797">
        <v>143.18</v>
      </c>
      <c r="Q1797">
        <v>0.75649999999999995</v>
      </c>
      <c r="R1797">
        <v>242</v>
      </c>
      <c r="S1797">
        <v>1.2509999999999999</v>
      </c>
      <c r="T1797">
        <v>0.85809999999999997</v>
      </c>
      <c r="U1797">
        <v>0.49580000000000002</v>
      </c>
      <c r="V1797">
        <v>2.4260000000000002</v>
      </c>
      <c r="W1797">
        <v>8.61</v>
      </c>
      <c r="X1797">
        <v>8.4924999999999997</v>
      </c>
      <c r="Y1797">
        <v>12.05</v>
      </c>
      <c r="Z1797">
        <v>2.4005000000000001</v>
      </c>
      <c r="AA1797">
        <v>1.8692</v>
      </c>
      <c r="AB1797">
        <v>0.21</v>
      </c>
      <c r="AC1797">
        <v>66.83</v>
      </c>
      <c r="AD1797">
        <v>7.57</v>
      </c>
      <c r="AE1797">
        <v>64.525000000000006</v>
      </c>
      <c r="AF1797">
        <v>165.25</v>
      </c>
      <c r="AG1797">
        <v>345.4</v>
      </c>
      <c r="AH1797">
        <v>28.58</v>
      </c>
      <c r="AI1797">
        <v>622.5</v>
      </c>
      <c r="AJ1797">
        <v>275.5</v>
      </c>
      <c r="AK1797">
        <v>6</v>
      </c>
      <c r="AL1797">
        <v>360.75</v>
      </c>
    </row>
    <row r="1798" spans="2:38" x14ac:dyDescent="0.25">
      <c r="B1798" s="15">
        <v>30981</v>
      </c>
      <c r="C1798">
        <v>1204.95</v>
      </c>
      <c r="D1798">
        <v>165.29</v>
      </c>
      <c r="E1798">
        <v>247.38</v>
      </c>
      <c r="F1798">
        <v>2365.25</v>
      </c>
      <c r="G1798">
        <v>796</v>
      </c>
      <c r="H1798">
        <v>10684.58</v>
      </c>
      <c r="I1798">
        <v>828.7</v>
      </c>
      <c r="J1798">
        <v>10684.58</v>
      </c>
      <c r="K1798">
        <v>1056.8399999999999</v>
      </c>
      <c r="L1798">
        <v>11.294</v>
      </c>
      <c r="M1798">
        <v>11.772</v>
      </c>
      <c r="N1798">
        <v>11.938000000000001</v>
      </c>
      <c r="O1798">
        <v>11.733000000000001</v>
      </c>
      <c r="P1798">
        <v>146.47999999999999</v>
      </c>
      <c r="Q1798">
        <v>0.73570000000000002</v>
      </c>
      <c r="R1798">
        <v>245.5</v>
      </c>
      <c r="S1798">
        <v>1.222</v>
      </c>
      <c r="T1798">
        <v>0.8488</v>
      </c>
      <c r="U1798">
        <v>0.48899999999999999</v>
      </c>
      <c r="V1798">
        <v>2.492</v>
      </c>
      <c r="W1798">
        <v>8.8160000000000007</v>
      </c>
      <c r="X1798">
        <v>8.6425000000000001</v>
      </c>
      <c r="Y1798">
        <v>12.02</v>
      </c>
      <c r="Z1798">
        <v>2.4050000000000002</v>
      </c>
      <c r="AA1798">
        <v>1.8115999999999999</v>
      </c>
      <c r="AB1798">
        <v>0.21</v>
      </c>
      <c r="AC1798">
        <v>67.819999999999993</v>
      </c>
      <c r="AD1798">
        <v>7.3650000000000002</v>
      </c>
      <c r="AE1798">
        <v>63.875</v>
      </c>
      <c r="AF1798">
        <v>163.69999999999999</v>
      </c>
      <c r="AG1798">
        <v>337.5</v>
      </c>
      <c r="AH1798">
        <v>27.7</v>
      </c>
      <c r="AI1798">
        <v>627</v>
      </c>
      <c r="AJ1798">
        <v>277.25</v>
      </c>
      <c r="AK1798">
        <v>5.7</v>
      </c>
      <c r="AL1798">
        <v>360</v>
      </c>
    </row>
    <row r="1799" spans="2:38" x14ac:dyDescent="0.25">
      <c r="B1799" s="15">
        <v>30974</v>
      </c>
      <c r="C1799">
        <v>1225.93</v>
      </c>
      <c r="D1799">
        <v>167.96</v>
      </c>
      <c r="E1799">
        <v>251.18</v>
      </c>
      <c r="F1799">
        <v>2395.9499999999998</v>
      </c>
      <c r="G1799">
        <v>815.9</v>
      </c>
      <c r="H1799">
        <v>10737.58</v>
      </c>
      <c r="I1799">
        <v>838.81</v>
      </c>
      <c r="J1799">
        <v>10737.58</v>
      </c>
      <c r="K1799">
        <v>1031.8</v>
      </c>
      <c r="L1799">
        <v>11.401</v>
      </c>
      <c r="M1799">
        <v>11.808</v>
      </c>
      <c r="N1799">
        <v>11.907</v>
      </c>
      <c r="O1799">
        <v>11.711</v>
      </c>
      <c r="P1799">
        <v>148.21</v>
      </c>
      <c r="Q1799">
        <v>0.72619999999999996</v>
      </c>
      <c r="R1799">
        <v>247.25</v>
      </c>
      <c r="S1799">
        <v>1.1915</v>
      </c>
      <c r="T1799">
        <v>0.83330000000000004</v>
      </c>
      <c r="U1799">
        <v>0.48320000000000002</v>
      </c>
      <c r="V1799">
        <v>2.5335000000000001</v>
      </c>
      <c r="W1799">
        <v>8.9220000000000006</v>
      </c>
      <c r="X1799">
        <v>8.7129999999999992</v>
      </c>
      <c r="Y1799">
        <v>12.1</v>
      </c>
      <c r="Z1799">
        <v>2.4300000000000002</v>
      </c>
      <c r="AA1799">
        <v>1.7825</v>
      </c>
      <c r="AB1799">
        <v>0.20280000000000001</v>
      </c>
      <c r="AC1799">
        <v>67.22</v>
      </c>
      <c r="AD1799">
        <v>7.3</v>
      </c>
      <c r="AE1799">
        <v>61.5</v>
      </c>
      <c r="AF1799">
        <v>165.35</v>
      </c>
      <c r="AG1799">
        <v>338.7</v>
      </c>
      <c r="AH1799">
        <v>29.06</v>
      </c>
      <c r="AI1799">
        <v>631.75</v>
      </c>
      <c r="AJ1799">
        <v>278.75</v>
      </c>
      <c r="AK1799">
        <v>5.92</v>
      </c>
      <c r="AL1799">
        <v>352.5</v>
      </c>
    </row>
    <row r="1800" spans="2:38" x14ac:dyDescent="0.25">
      <c r="B1800" s="15">
        <v>30967</v>
      </c>
      <c r="C1800">
        <v>1190.7</v>
      </c>
      <c r="D1800">
        <v>164.18</v>
      </c>
      <c r="E1800">
        <v>246.11</v>
      </c>
      <c r="F1800">
        <v>2386.7199999999998</v>
      </c>
      <c r="G1800">
        <v>803.6</v>
      </c>
      <c r="H1800">
        <v>10649.25</v>
      </c>
      <c r="I1800">
        <v>824.66</v>
      </c>
      <c r="J1800">
        <v>10649.25</v>
      </c>
      <c r="K1800">
        <v>983.14</v>
      </c>
      <c r="L1800">
        <v>11.696</v>
      </c>
      <c r="M1800">
        <v>12.198</v>
      </c>
      <c r="N1800">
        <v>12.275</v>
      </c>
      <c r="O1800">
        <v>12.113</v>
      </c>
      <c r="P1800">
        <v>149.09</v>
      </c>
      <c r="Q1800">
        <v>0.72089999999999999</v>
      </c>
      <c r="R1800">
        <v>248.1</v>
      </c>
      <c r="S1800">
        <v>1.2230000000000001</v>
      </c>
      <c r="T1800">
        <v>0.83099999999999996</v>
      </c>
      <c r="U1800">
        <v>0.48549999999999999</v>
      </c>
      <c r="V1800">
        <v>2.5620000000000003</v>
      </c>
      <c r="W1800">
        <v>8.9275000000000002</v>
      </c>
      <c r="X1800">
        <v>8.7375000000000007</v>
      </c>
      <c r="Y1800">
        <v>11.99</v>
      </c>
      <c r="Z1800">
        <v>2.395</v>
      </c>
      <c r="AA1800">
        <v>1.7437</v>
      </c>
      <c r="AB1800">
        <v>0.20130000000000001</v>
      </c>
      <c r="AC1800">
        <v>65.63</v>
      </c>
      <c r="AD1800">
        <v>7.4349999999999996</v>
      </c>
      <c r="AE1800">
        <v>62.625</v>
      </c>
      <c r="AF1800">
        <v>170.95</v>
      </c>
      <c r="AG1800">
        <v>341.7</v>
      </c>
      <c r="AH1800">
        <v>29.4</v>
      </c>
      <c r="AI1800">
        <v>625</v>
      </c>
      <c r="AJ1800">
        <v>283</v>
      </c>
      <c r="AK1800">
        <v>5.88</v>
      </c>
      <c r="AL1800">
        <v>347.75</v>
      </c>
    </row>
    <row r="1801" spans="2:38" x14ac:dyDescent="0.25">
      <c r="B1801" s="15">
        <v>30960</v>
      </c>
      <c r="C1801">
        <v>1182.53</v>
      </c>
      <c r="D1801">
        <v>162.68</v>
      </c>
      <c r="E1801">
        <v>245.46</v>
      </c>
      <c r="F1801">
        <v>2366.29</v>
      </c>
      <c r="G1801">
        <v>799.1</v>
      </c>
      <c r="H1801">
        <v>10505.11</v>
      </c>
      <c r="I1801">
        <v>814.49</v>
      </c>
      <c r="J1801">
        <v>10505.11</v>
      </c>
      <c r="K1801">
        <v>974.17</v>
      </c>
      <c r="L1801">
        <v>11.9</v>
      </c>
      <c r="M1801">
        <v>12.316000000000001</v>
      </c>
      <c r="N1801">
        <v>12.353</v>
      </c>
      <c r="O1801">
        <v>12.183999999999999</v>
      </c>
      <c r="P1801">
        <v>146.83000000000001</v>
      </c>
      <c r="Q1801">
        <v>0.73299999999999998</v>
      </c>
      <c r="R1801">
        <v>246.95</v>
      </c>
      <c r="S1801">
        <v>1.2375</v>
      </c>
      <c r="T1801">
        <v>0.8337</v>
      </c>
      <c r="U1801">
        <v>0.4879</v>
      </c>
      <c r="V1801">
        <v>2.5209999999999999</v>
      </c>
      <c r="W1801">
        <v>8.8189999999999991</v>
      </c>
      <c r="X1801">
        <v>8.6460000000000008</v>
      </c>
      <c r="Y1801">
        <v>11.9</v>
      </c>
      <c r="Z1801">
        <v>2.44</v>
      </c>
      <c r="AA1801">
        <v>1.6892</v>
      </c>
      <c r="AB1801">
        <v>0.20069999999999999</v>
      </c>
      <c r="AC1801">
        <v>63.35</v>
      </c>
      <c r="AD1801">
        <v>7.4</v>
      </c>
      <c r="AE1801">
        <v>62.375</v>
      </c>
      <c r="AF1801">
        <v>179</v>
      </c>
      <c r="AG1801">
        <v>341.4</v>
      </c>
      <c r="AH1801">
        <v>29.66</v>
      </c>
      <c r="AI1801">
        <v>589.75</v>
      </c>
      <c r="AJ1801">
        <v>280.5</v>
      </c>
      <c r="AK1801">
        <v>6.04</v>
      </c>
      <c r="AL1801">
        <v>348.5</v>
      </c>
    </row>
    <row r="1802" spans="2:38" x14ac:dyDescent="0.25">
      <c r="B1802" s="15">
        <v>30953</v>
      </c>
      <c r="C1802">
        <v>1206.71</v>
      </c>
      <c r="D1802">
        <v>166.1</v>
      </c>
      <c r="E1802">
        <v>249.94</v>
      </c>
      <c r="F1802">
        <v>2392.65</v>
      </c>
      <c r="G1802">
        <v>799</v>
      </c>
      <c r="H1802">
        <v>10621.54</v>
      </c>
      <c r="I1802">
        <v>820.53</v>
      </c>
      <c r="J1802">
        <v>10621.54</v>
      </c>
      <c r="K1802">
        <v>1002.5</v>
      </c>
      <c r="L1802">
        <v>12.029</v>
      </c>
      <c r="M1802">
        <v>12.452</v>
      </c>
      <c r="N1802">
        <v>12.430999999999999</v>
      </c>
      <c r="O1802">
        <v>12.247</v>
      </c>
      <c r="P1802">
        <v>147.55000000000001</v>
      </c>
      <c r="Q1802">
        <v>0.73029999999999995</v>
      </c>
      <c r="R1802">
        <v>246.9</v>
      </c>
      <c r="S1802">
        <v>1.234</v>
      </c>
      <c r="T1802">
        <v>0.83299999999999996</v>
      </c>
      <c r="U1802">
        <v>0.48699999999999999</v>
      </c>
      <c r="V1802">
        <v>2.5329999999999999</v>
      </c>
      <c r="W1802">
        <v>8.86</v>
      </c>
      <c r="X1802">
        <v>8.6869999999999994</v>
      </c>
      <c r="Y1802">
        <v>11.94</v>
      </c>
      <c r="Z1802">
        <v>2.3719999999999999</v>
      </c>
      <c r="AA1802">
        <v>1.6707999999999998</v>
      </c>
      <c r="AB1802">
        <v>0.19950000000000001</v>
      </c>
      <c r="AC1802">
        <v>64.5</v>
      </c>
      <c r="AD1802">
        <v>7.62</v>
      </c>
      <c r="AE1802">
        <v>61.1</v>
      </c>
      <c r="AF1802">
        <v>177.6</v>
      </c>
      <c r="AG1802">
        <v>344.9</v>
      </c>
      <c r="AH1802">
        <v>29.47</v>
      </c>
      <c r="AI1802">
        <v>591.75</v>
      </c>
      <c r="AJ1802">
        <v>278.5</v>
      </c>
      <c r="AK1802">
        <v>3.9</v>
      </c>
      <c r="AL1802">
        <v>347</v>
      </c>
    </row>
    <row r="1803" spans="2:38" x14ac:dyDescent="0.25">
      <c r="B1803" s="15">
        <v>30946</v>
      </c>
      <c r="C1803">
        <v>1201.74</v>
      </c>
      <c r="D1803">
        <v>165.67</v>
      </c>
      <c r="E1803">
        <v>252.68</v>
      </c>
      <c r="F1803">
        <v>2385.17</v>
      </c>
      <c r="G1803">
        <v>800.1</v>
      </c>
      <c r="H1803">
        <v>10500.7</v>
      </c>
      <c r="I1803">
        <v>807.35</v>
      </c>
      <c r="J1803">
        <v>10500.7</v>
      </c>
      <c r="K1803">
        <v>1000.08</v>
      </c>
      <c r="L1803">
        <v>12.065</v>
      </c>
      <c r="M1803">
        <v>12.471</v>
      </c>
      <c r="N1803">
        <v>12.443</v>
      </c>
      <c r="O1803">
        <v>12.224</v>
      </c>
      <c r="P1803">
        <v>146.91999999999999</v>
      </c>
      <c r="Q1803">
        <v>0.72230000000000005</v>
      </c>
      <c r="R1803">
        <v>244.4</v>
      </c>
      <c r="S1803">
        <v>1.2450000000000001</v>
      </c>
      <c r="T1803">
        <v>0.82830000000000004</v>
      </c>
      <c r="U1803">
        <v>0.48899999999999999</v>
      </c>
      <c r="V1803">
        <v>2.5125000000000002</v>
      </c>
      <c r="W1803">
        <v>8.6829999999999998</v>
      </c>
      <c r="X1803">
        <v>8.6649999999999991</v>
      </c>
      <c r="Y1803">
        <v>11.96</v>
      </c>
      <c r="Z1803">
        <v>2.35</v>
      </c>
      <c r="AA1803">
        <v>1.6529</v>
      </c>
      <c r="AB1803">
        <v>0.19750000000000001</v>
      </c>
      <c r="AC1803">
        <v>64</v>
      </c>
      <c r="AD1803">
        <v>7.6449999999999996</v>
      </c>
      <c r="AE1803">
        <v>62.274999999999999</v>
      </c>
      <c r="AF1803">
        <v>183.3</v>
      </c>
      <c r="AG1803">
        <v>347.9</v>
      </c>
      <c r="AH1803">
        <v>29.28</v>
      </c>
      <c r="AI1803">
        <v>598.5</v>
      </c>
      <c r="AJ1803">
        <v>285</v>
      </c>
      <c r="AK1803">
        <v>4.12</v>
      </c>
      <c r="AL1803">
        <v>351.5</v>
      </c>
    </row>
    <row r="1804" spans="2:38" x14ac:dyDescent="0.25">
      <c r="B1804" s="15">
        <v>30939</v>
      </c>
      <c r="C1804">
        <v>1237.52</v>
      </c>
      <c r="D1804">
        <v>168.78</v>
      </c>
      <c r="E1804">
        <v>255.6</v>
      </c>
      <c r="F1804">
        <v>2397.16</v>
      </c>
      <c r="G1804">
        <v>779.5</v>
      </c>
      <c r="H1804">
        <v>10584.2</v>
      </c>
      <c r="I1804">
        <v>816.69</v>
      </c>
      <c r="J1804">
        <v>10584.2</v>
      </c>
      <c r="K1804">
        <v>945.44</v>
      </c>
      <c r="L1804">
        <v>12.082000000000001</v>
      </c>
      <c r="M1804">
        <v>12.382</v>
      </c>
      <c r="N1804">
        <v>12.356</v>
      </c>
      <c r="O1804">
        <v>12.162000000000001</v>
      </c>
      <c r="P1804">
        <v>145.58000000000001</v>
      </c>
      <c r="Q1804">
        <v>0.73860000000000003</v>
      </c>
      <c r="R1804">
        <v>245.65</v>
      </c>
      <c r="S1804">
        <v>1.266</v>
      </c>
      <c r="T1804">
        <v>0.83250000000000002</v>
      </c>
      <c r="U1804">
        <v>0.49030000000000001</v>
      </c>
      <c r="V1804">
        <v>2.5049999999999999</v>
      </c>
      <c r="W1804">
        <v>8.5749999999999993</v>
      </c>
      <c r="X1804">
        <v>8.5824999999999996</v>
      </c>
      <c r="Y1804">
        <v>11.79</v>
      </c>
      <c r="Z1804">
        <v>2.3494999999999999</v>
      </c>
      <c r="AA1804">
        <v>1.6638999999999999</v>
      </c>
      <c r="AB1804">
        <v>0.19800000000000001</v>
      </c>
      <c r="AC1804">
        <v>63.97</v>
      </c>
      <c r="AD1804">
        <v>7.1859999999999999</v>
      </c>
      <c r="AE1804">
        <v>63.05</v>
      </c>
      <c r="AF1804">
        <v>179.05</v>
      </c>
      <c r="AG1804">
        <v>341.6</v>
      </c>
      <c r="AH1804">
        <v>29.22</v>
      </c>
      <c r="AI1804">
        <v>603.25</v>
      </c>
      <c r="AJ1804">
        <v>316.75</v>
      </c>
      <c r="AK1804">
        <v>4.1500000000000004</v>
      </c>
      <c r="AL1804">
        <v>339.25</v>
      </c>
    </row>
    <row r="1805" spans="2:38" x14ac:dyDescent="0.25">
      <c r="B1805" s="15">
        <v>30932</v>
      </c>
      <c r="C1805">
        <v>1207.3800000000001</v>
      </c>
      <c r="D1805">
        <v>164.37</v>
      </c>
      <c r="E1805">
        <v>251.68</v>
      </c>
      <c r="F1805">
        <v>2353.38</v>
      </c>
      <c r="G1805">
        <v>753.5</v>
      </c>
      <c r="H1805">
        <v>10554.09</v>
      </c>
      <c r="I1805">
        <v>814.52</v>
      </c>
      <c r="J1805">
        <v>10554.09</v>
      </c>
      <c r="K1805">
        <v>940.55</v>
      </c>
      <c r="L1805">
        <v>12.416</v>
      </c>
      <c r="M1805">
        <v>12.76</v>
      </c>
      <c r="N1805">
        <v>12.712999999999999</v>
      </c>
      <c r="O1805">
        <v>12.426</v>
      </c>
      <c r="P1805">
        <v>144.15</v>
      </c>
      <c r="Q1805">
        <v>0.75239999999999996</v>
      </c>
      <c r="R1805">
        <v>245.8</v>
      </c>
      <c r="S1805">
        <v>1.2730000000000001</v>
      </c>
      <c r="T1805">
        <v>0.83009999999999995</v>
      </c>
      <c r="U1805">
        <v>0.49080000000000001</v>
      </c>
      <c r="V1805">
        <v>2.4870000000000001</v>
      </c>
      <c r="W1805">
        <v>8.4749999999999996</v>
      </c>
      <c r="X1805">
        <v>8.5124999999999993</v>
      </c>
      <c r="Y1805">
        <v>11.78</v>
      </c>
      <c r="Z1805">
        <v>2.3449999999999998</v>
      </c>
      <c r="AA1805">
        <v>1.6592</v>
      </c>
      <c r="AB1805">
        <v>0.19700000000000001</v>
      </c>
      <c r="AC1805">
        <v>64.89</v>
      </c>
      <c r="AD1805">
        <v>7.09</v>
      </c>
      <c r="AE1805">
        <v>63.024999999999999</v>
      </c>
      <c r="AF1805">
        <v>170.3</v>
      </c>
      <c r="AG1805">
        <v>337.6</v>
      </c>
      <c r="AH1805">
        <v>29.23</v>
      </c>
      <c r="AI1805">
        <v>626.5</v>
      </c>
      <c r="AJ1805">
        <v>301.25</v>
      </c>
      <c r="AK1805">
        <v>4.33</v>
      </c>
      <c r="AL1805">
        <v>348.5</v>
      </c>
    </row>
    <row r="1806" spans="2:38" x14ac:dyDescent="0.25">
      <c r="B1806" s="15">
        <v>30925</v>
      </c>
      <c r="C1806">
        <v>1224.3800000000001</v>
      </c>
      <c r="D1806">
        <v>166.68</v>
      </c>
      <c r="E1806">
        <v>254.64</v>
      </c>
      <c r="F1806">
        <v>2386.09</v>
      </c>
      <c r="G1806">
        <v>751.1</v>
      </c>
      <c r="H1806">
        <v>10449.48</v>
      </c>
      <c r="I1806">
        <v>808.86</v>
      </c>
      <c r="J1806">
        <v>10449.48</v>
      </c>
      <c r="K1806">
        <v>926.78</v>
      </c>
      <c r="L1806">
        <v>12.492000000000001</v>
      </c>
      <c r="M1806">
        <v>12.760999999999999</v>
      </c>
      <c r="N1806">
        <v>12.771000000000001</v>
      </c>
      <c r="O1806">
        <v>12.507999999999999</v>
      </c>
      <c r="P1806">
        <v>140.33000000000001</v>
      </c>
      <c r="Q1806">
        <v>0.77359999999999995</v>
      </c>
      <c r="R1806">
        <v>241.9</v>
      </c>
      <c r="S1806">
        <v>1.3075000000000001</v>
      </c>
      <c r="T1806">
        <v>0.8488</v>
      </c>
      <c r="U1806">
        <v>0.4995</v>
      </c>
      <c r="V1806">
        <v>2.4095</v>
      </c>
      <c r="W1806">
        <v>8.2899999999999991</v>
      </c>
      <c r="X1806">
        <v>8.32</v>
      </c>
      <c r="Y1806">
        <v>11.58</v>
      </c>
      <c r="Z1806">
        <v>2.3334999999999999</v>
      </c>
      <c r="AA1806">
        <v>1.5723</v>
      </c>
      <c r="AB1806">
        <v>0.19600000000000001</v>
      </c>
      <c r="AC1806">
        <v>64.7</v>
      </c>
      <c r="AD1806">
        <v>7.452</v>
      </c>
      <c r="AE1806">
        <v>63.6</v>
      </c>
      <c r="AF1806">
        <v>170.7</v>
      </c>
      <c r="AG1806">
        <v>351.2</v>
      </c>
      <c r="AH1806">
        <v>29.91</v>
      </c>
      <c r="AI1806">
        <v>633.5</v>
      </c>
      <c r="AJ1806">
        <v>296.5</v>
      </c>
      <c r="AK1806">
        <v>4.62</v>
      </c>
      <c r="AL1806">
        <v>342.25</v>
      </c>
    </row>
    <row r="1807" spans="2:38" x14ac:dyDescent="0.25">
      <c r="B1807" s="15">
        <v>30918</v>
      </c>
      <c r="C1807">
        <v>1236.53</v>
      </c>
      <c r="D1807">
        <v>167.51</v>
      </c>
      <c r="E1807">
        <v>254.78</v>
      </c>
      <c r="F1807">
        <v>2376.4699999999998</v>
      </c>
      <c r="G1807">
        <v>746.6</v>
      </c>
      <c r="H1807">
        <v>10375.93</v>
      </c>
      <c r="I1807">
        <v>801.66</v>
      </c>
      <c r="J1807">
        <v>10375.93</v>
      </c>
      <c r="K1807">
        <v>893.69</v>
      </c>
      <c r="L1807">
        <v>12.42</v>
      </c>
      <c r="M1807">
        <v>12.629</v>
      </c>
      <c r="N1807">
        <v>12.681000000000001</v>
      </c>
      <c r="O1807">
        <v>12.444000000000001</v>
      </c>
      <c r="P1807">
        <v>139.81</v>
      </c>
      <c r="Q1807">
        <v>0.77700000000000002</v>
      </c>
      <c r="R1807">
        <v>241.2</v>
      </c>
      <c r="S1807">
        <v>1.3049999999999999</v>
      </c>
      <c r="T1807">
        <v>0.85629999999999995</v>
      </c>
      <c r="U1807">
        <v>0.50060000000000004</v>
      </c>
      <c r="V1807">
        <v>2.3929999999999998</v>
      </c>
      <c r="W1807">
        <v>8.27</v>
      </c>
      <c r="X1807">
        <v>8.3125</v>
      </c>
      <c r="Y1807">
        <v>11.55</v>
      </c>
      <c r="Z1807">
        <v>2.3279999999999998</v>
      </c>
      <c r="AA1807">
        <v>1.5564</v>
      </c>
      <c r="AB1807">
        <v>0.1963</v>
      </c>
      <c r="AC1807">
        <v>65.55</v>
      </c>
      <c r="AD1807">
        <v>7.72</v>
      </c>
      <c r="AE1807">
        <v>63.25</v>
      </c>
      <c r="AF1807">
        <v>171.3</v>
      </c>
      <c r="AG1807">
        <v>351.9</v>
      </c>
      <c r="AH1807">
        <v>29.03</v>
      </c>
      <c r="AI1807">
        <v>638</v>
      </c>
      <c r="AJ1807">
        <v>305.25</v>
      </c>
      <c r="AK1807">
        <v>4.28</v>
      </c>
      <c r="AL1807">
        <v>346.25</v>
      </c>
    </row>
    <row r="1808" spans="2:38" x14ac:dyDescent="0.25">
      <c r="B1808" s="15">
        <v>30911</v>
      </c>
      <c r="C1808">
        <v>1211.9000000000001</v>
      </c>
      <c r="D1808">
        <v>164.14</v>
      </c>
      <c r="E1808">
        <v>250.37</v>
      </c>
      <c r="F1808">
        <v>2338.37</v>
      </c>
      <c r="G1808">
        <v>747.7</v>
      </c>
      <c r="H1808">
        <v>10233.61</v>
      </c>
      <c r="I1808">
        <v>787.24</v>
      </c>
      <c r="J1808">
        <v>10233.61</v>
      </c>
      <c r="K1808">
        <v>908.34</v>
      </c>
      <c r="L1808">
        <v>12.365</v>
      </c>
      <c r="M1808">
        <v>12.608000000000001</v>
      </c>
      <c r="N1808">
        <v>12.670999999999999</v>
      </c>
      <c r="O1808">
        <v>12.436</v>
      </c>
      <c r="P1808">
        <v>139.27000000000001</v>
      </c>
      <c r="Q1808">
        <v>0.78120000000000001</v>
      </c>
      <c r="R1808">
        <v>241.1</v>
      </c>
      <c r="S1808">
        <v>1.3220000000000001</v>
      </c>
      <c r="T1808">
        <v>0.84740000000000004</v>
      </c>
      <c r="U1808">
        <v>0.502</v>
      </c>
      <c r="V1808">
        <v>2.3835000000000002</v>
      </c>
      <c r="W1808">
        <v>8.2469999999999999</v>
      </c>
      <c r="X1808">
        <v>8.3140000000000001</v>
      </c>
      <c r="Y1808">
        <v>11.56</v>
      </c>
      <c r="Z1808">
        <v>2.3290000000000002</v>
      </c>
      <c r="AA1808">
        <v>1.5385</v>
      </c>
      <c r="AB1808">
        <v>0.1963</v>
      </c>
      <c r="AC1808">
        <v>66.239999999999995</v>
      </c>
      <c r="AD1808">
        <v>7.86</v>
      </c>
      <c r="AE1808">
        <v>64.2</v>
      </c>
      <c r="AF1808">
        <v>172.25</v>
      </c>
      <c r="AG1808">
        <v>351.1</v>
      </c>
      <c r="AH1808">
        <v>29.08</v>
      </c>
      <c r="AI1808">
        <v>660</v>
      </c>
      <c r="AJ1808">
        <v>295.25</v>
      </c>
      <c r="AK1808">
        <v>4.3600000000000003</v>
      </c>
      <c r="AL1808">
        <v>344.25</v>
      </c>
    </row>
    <row r="1809" spans="2:38" x14ac:dyDescent="0.25">
      <c r="B1809" s="15">
        <v>30904</v>
      </c>
      <c r="C1809">
        <v>1218.0899999999999</v>
      </c>
      <c r="D1809">
        <v>165.42</v>
      </c>
      <c r="E1809">
        <v>252.43</v>
      </c>
      <c r="F1809">
        <v>2352.7199999999998</v>
      </c>
      <c r="G1809">
        <v>756.4</v>
      </c>
      <c r="H1809">
        <v>10036.209999999999</v>
      </c>
      <c r="I1809">
        <v>767.11</v>
      </c>
      <c r="J1809">
        <v>10036.209999999999</v>
      </c>
      <c r="K1809">
        <v>925.7</v>
      </c>
      <c r="L1809">
        <v>12.371</v>
      </c>
      <c r="M1809">
        <v>12.587</v>
      </c>
      <c r="N1809">
        <v>12.661</v>
      </c>
      <c r="O1809">
        <v>12.486000000000001</v>
      </c>
      <c r="P1809">
        <v>140.66999999999999</v>
      </c>
      <c r="Q1809">
        <v>0.77149999999999996</v>
      </c>
      <c r="R1809">
        <v>242.5</v>
      </c>
      <c r="S1809">
        <v>1.3125</v>
      </c>
      <c r="T1809">
        <v>0.84370000000000001</v>
      </c>
      <c r="U1809">
        <v>0.4985</v>
      </c>
      <c r="V1809">
        <v>2.4424999999999999</v>
      </c>
      <c r="W1809">
        <v>8.3130000000000006</v>
      </c>
      <c r="X1809">
        <v>8.3840000000000003</v>
      </c>
      <c r="Y1809">
        <v>11.57</v>
      </c>
      <c r="Z1809">
        <v>2.3355000000000001</v>
      </c>
      <c r="AA1809">
        <v>1.5834999999999999</v>
      </c>
      <c r="AB1809">
        <v>0.1963</v>
      </c>
      <c r="AC1809">
        <v>66.45</v>
      </c>
      <c r="AD1809">
        <v>7.68</v>
      </c>
      <c r="AE1809">
        <v>65.099999999999994</v>
      </c>
      <c r="AF1809">
        <v>173.85</v>
      </c>
      <c r="AG1809">
        <v>342.8</v>
      </c>
      <c r="AH1809">
        <v>28.78</v>
      </c>
      <c r="AI1809">
        <v>636</v>
      </c>
      <c r="AJ1809">
        <v>293.75</v>
      </c>
      <c r="AK1809">
        <v>4</v>
      </c>
      <c r="AL1809">
        <v>354.75</v>
      </c>
    </row>
    <row r="1810" spans="2:38" x14ac:dyDescent="0.25">
      <c r="B1810" s="15">
        <v>30897</v>
      </c>
      <c r="C1810">
        <v>1202.08</v>
      </c>
      <c r="D1810">
        <v>162.35</v>
      </c>
      <c r="E1810">
        <v>246.24</v>
      </c>
      <c r="F1810">
        <v>2304.31</v>
      </c>
      <c r="G1810">
        <v>742.7</v>
      </c>
      <c r="H1810">
        <v>9945.27</v>
      </c>
      <c r="I1810">
        <v>763.18</v>
      </c>
      <c r="J1810">
        <v>9945.27</v>
      </c>
      <c r="K1810">
        <v>894.6</v>
      </c>
      <c r="L1810">
        <v>12.269</v>
      </c>
      <c r="M1810">
        <v>12.484</v>
      </c>
      <c r="N1810">
        <v>12.555</v>
      </c>
      <c r="O1810">
        <v>12.474</v>
      </c>
      <c r="P1810">
        <v>139.36000000000001</v>
      </c>
      <c r="Q1810">
        <v>0.78</v>
      </c>
      <c r="R1810">
        <v>241.8</v>
      </c>
      <c r="S1810">
        <v>1.327</v>
      </c>
      <c r="T1810">
        <v>0.83809999999999996</v>
      </c>
      <c r="U1810">
        <v>0.5</v>
      </c>
      <c r="V1810">
        <v>2.4039999999999999</v>
      </c>
      <c r="W1810">
        <v>8.3529999999999998</v>
      </c>
      <c r="X1810">
        <v>8.3249999999999993</v>
      </c>
      <c r="Y1810">
        <v>11.56</v>
      </c>
      <c r="Z1810">
        <v>2.3325</v>
      </c>
      <c r="AA1810">
        <v>1.5504</v>
      </c>
      <c r="AB1810">
        <v>0.1963</v>
      </c>
      <c r="AC1810">
        <v>68.5</v>
      </c>
      <c r="AD1810">
        <v>7.76</v>
      </c>
      <c r="AE1810">
        <v>64.674999999999997</v>
      </c>
      <c r="AF1810">
        <v>170.85</v>
      </c>
      <c r="AG1810">
        <v>350.4</v>
      </c>
      <c r="AH1810">
        <v>27.7</v>
      </c>
      <c r="AI1810">
        <v>633.5</v>
      </c>
      <c r="AJ1810">
        <v>297.5</v>
      </c>
      <c r="AK1810">
        <v>4.43</v>
      </c>
      <c r="AL1810">
        <v>355.25</v>
      </c>
    </row>
    <row r="1811" spans="2:38" x14ac:dyDescent="0.25">
      <c r="B1811" s="15">
        <v>30890</v>
      </c>
      <c r="C1811">
        <v>1114.6199999999999</v>
      </c>
      <c r="D1811">
        <v>151.19</v>
      </c>
      <c r="E1811">
        <v>229.3</v>
      </c>
      <c r="F1811">
        <v>2149.9299999999998</v>
      </c>
      <c r="G1811">
        <v>712.2</v>
      </c>
      <c r="H1811">
        <v>10154.1</v>
      </c>
      <c r="I1811">
        <v>774.14</v>
      </c>
      <c r="J1811">
        <v>10154.1</v>
      </c>
      <c r="K1811">
        <v>785.99</v>
      </c>
      <c r="L1811">
        <v>12.561</v>
      </c>
      <c r="M1811">
        <v>12.836</v>
      </c>
      <c r="N1811">
        <v>12.912000000000001</v>
      </c>
      <c r="O1811">
        <v>12.808999999999999</v>
      </c>
      <c r="P1811">
        <v>140.72</v>
      </c>
      <c r="Q1811">
        <v>0.77590000000000003</v>
      </c>
      <c r="R1811">
        <v>245.4</v>
      </c>
      <c r="S1811">
        <v>1.3109999999999999</v>
      </c>
      <c r="T1811">
        <v>0.83879999999999999</v>
      </c>
      <c r="U1811">
        <v>0.496</v>
      </c>
      <c r="V1811">
        <v>2.4620000000000002</v>
      </c>
      <c r="W1811">
        <v>8.298</v>
      </c>
      <c r="X1811">
        <v>8.3710000000000004</v>
      </c>
      <c r="Y1811">
        <v>11.45</v>
      </c>
      <c r="Z1811">
        <v>2.3315000000000001</v>
      </c>
      <c r="AA1811">
        <v>1.5924</v>
      </c>
      <c r="AB1811">
        <v>0.19750000000000001</v>
      </c>
      <c r="AC1811">
        <v>66.7</v>
      </c>
      <c r="AD1811">
        <v>6.9370000000000003</v>
      </c>
      <c r="AE1811">
        <v>63.4</v>
      </c>
      <c r="AF1811">
        <v>167.9</v>
      </c>
      <c r="AG1811">
        <v>342</v>
      </c>
      <c r="AH1811">
        <v>28.82</v>
      </c>
      <c r="AI1811">
        <v>613</v>
      </c>
      <c r="AJ1811">
        <v>287.25</v>
      </c>
      <c r="AK1811">
        <v>4.6899999999999995</v>
      </c>
      <c r="AL1811">
        <v>343</v>
      </c>
    </row>
    <row r="1812" spans="2:38" x14ac:dyDescent="0.25">
      <c r="B1812" s="15">
        <v>30883</v>
      </c>
      <c r="C1812">
        <v>1101.3699999999999</v>
      </c>
      <c r="D1812">
        <v>149.55000000000001</v>
      </c>
      <c r="E1812">
        <v>229.37</v>
      </c>
      <c r="F1812">
        <v>2119.63</v>
      </c>
      <c r="G1812">
        <v>702.9</v>
      </c>
      <c r="H1812">
        <v>10461.91</v>
      </c>
      <c r="I1812">
        <v>792.06</v>
      </c>
      <c r="J1812">
        <v>10461.91</v>
      </c>
      <c r="K1812">
        <v>801.1</v>
      </c>
      <c r="L1812">
        <v>12.813000000000001</v>
      </c>
      <c r="M1812">
        <v>13.193</v>
      </c>
      <c r="N1812">
        <v>13.327</v>
      </c>
      <c r="O1812">
        <v>13.167999999999999</v>
      </c>
      <c r="P1812">
        <v>139.77000000000001</v>
      </c>
      <c r="Q1812">
        <v>0.78290000000000004</v>
      </c>
      <c r="R1812">
        <v>245.2</v>
      </c>
      <c r="S1812">
        <v>1.3231999999999999</v>
      </c>
      <c r="T1812">
        <v>0.83069999999999999</v>
      </c>
      <c r="U1812">
        <v>0.4955</v>
      </c>
      <c r="V1812">
        <v>2.423</v>
      </c>
      <c r="W1812">
        <v>8.2609999999999992</v>
      </c>
      <c r="X1812">
        <v>8.3130000000000006</v>
      </c>
      <c r="Y1812">
        <v>11.4</v>
      </c>
      <c r="Z1812">
        <v>2.3504999999999998</v>
      </c>
      <c r="AA1812">
        <v>1.4924999999999999</v>
      </c>
      <c r="AB1812">
        <v>0.1968</v>
      </c>
      <c r="AC1812">
        <v>67.92</v>
      </c>
      <c r="AD1812">
        <v>7.3230000000000004</v>
      </c>
      <c r="AE1812">
        <v>64.375</v>
      </c>
      <c r="AF1812">
        <v>171.2</v>
      </c>
      <c r="AG1812">
        <v>340</v>
      </c>
      <c r="AH1812">
        <v>28.95</v>
      </c>
      <c r="AI1812">
        <v>674.5</v>
      </c>
      <c r="AJ1812">
        <v>347.25</v>
      </c>
      <c r="AK1812">
        <v>4.8499999999999996</v>
      </c>
      <c r="AL1812">
        <v>338</v>
      </c>
    </row>
    <row r="1813" spans="2:38" x14ac:dyDescent="0.25">
      <c r="B1813" s="15">
        <v>30876</v>
      </c>
      <c r="C1813">
        <v>1109.8699999999999</v>
      </c>
      <c r="D1813">
        <v>150.88</v>
      </c>
      <c r="E1813">
        <v>234.67</v>
      </c>
      <c r="F1813">
        <v>2176.2600000000002</v>
      </c>
      <c r="G1813">
        <v>721.2</v>
      </c>
      <c r="H1813">
        <v>10377.969999999999</v>
      </c>
      <c r="I1813">
        <v>793.11</v>
      </c>
      <c r="J1813">
        <v>10377.969999999999</v>
      </c>
      <c r="K1813">
        <v>746.02</v>
      </c>
      <c r="L1813">
        <v>12.725999999999999</v>
      </c>
      <c r="M1813">
        <v>13.129</v>
      </c>
      <c r="N1813">
        <v>13.205</v>
      </c>
      <c r="O1813">
        <v>13.041</v>
      </c>
      <c r="P1813">
        <v>138.65</v>
      </c>
      <c r="Q1813">
        <v>0.78769999999999996</v>
      </c>
      <c r="R1813">
        <v>241.45</v>
      </c>
      <c r="S1813">
        <v>1.3235000000000001</v>
      </c>
      <c r="T1813">
        <v>0.84</v>
      </c>
      <c r="U1813">
        <v>0.61550000000000005</v>
      </c>
      <c r="V1813">
        <v>2.4</v>
      </c>
      <c r="W1813">
        <v>8.18</v>
      </c>
      <c r="X1813">
        <v>8.2850000000000001</v>
      </c>
      <c r="Y1813">
        <v>11.32</v>
      </c>
      <c r="Z1813">
        <v>2.3405</v>
      </c>
      <c r="AA1813">
        <v>1.4782</v>
      </c>
      <c r="AB1813">
        <v>0.19550000000000001</v>
      </c>
      <c r="AC1813">
        <v>71.319999999999993</v>
      </c>
      <c r="AD1813">
        <v>7.4470000000000001</v>
      </c>
      <c r="AE1813">
        <v>65.45</v>
      </c>
      <c r="AF1813">
        <v>169.5</v>
      </c>
      <c r="AG1813">
        <v>345.8</v>
      </c>
      <c r="AH1813">
        <v>29.65</v>
      </c>
      <c r="AI1813">
        <v>684.5</v>
      </c>
      <c r="AJ1813">
        <v>350.5</v>
      </c>
      <c r="AK1813">
        <v>4.95</v>
      </c>
      <c r="AL1813">
        <v>343</v>
      </c>
    </row>
    <row r="1814" spans="2:38" x14ac:dyDescent="0.25">
      <c r="B1814" s="15">
        <v>30869</v>
      </c>
      <c r="C1814">
        <v>1122.57</v>
      </c>
      <c r="D1814">
        <v>152.24</v>
      </c>
      <c r="E1814">
        <v>236.72</v>
      </c>
      <c r="F1814">
        <v>2205.3000000000002</v>
      </c>
      <c r="G1814">
        <v>737.8</v>
      </c>
      <c r="H1814">
        <v>10152.61</v>
      </c>
      <c r="I1814">
        <v>778.58</v>
      </c>
      <c r="J1814">
        <v>10152.61</v>
      </c>
      <c r="K1814">
        <v>822.86</v>
      </c>
      <c r="L1814">
        <v>13.007</v>
      </c>
      <c r="M1814">
        <v>13.574</v>
      </c>
      <c r="N1814">
        <v>13.657999999999999</v>
      </c>
      <c r="O1814">
        <v>13.461</v>
      </c>
      <c r="P1814">
        <v>138.88</v>
      </c>
      <c r="Q1814">
        <v>0.7893</v>
      </c>
      <c r="R1814">
        <v>241.25</v>
      </c>
      <c r="S1814">
        <v>1.3162</v>
      </c>
      <c r="T1814">
        <v>0.84019999999999995</v>
      </c>
      <c r="U1814">
        <v>0.624</v>
      </c>
      <c r="V1814">
        <v>2.387</v>
      </c>
      <c r="W1814">
        <v>8.1560000000000006</v>
      </c>
      <c r="X1814">
        <v>8.2929999999999993</v>
      </c>
      <c r="Y1814">
        <v>11.25</v>
      </c>
      <c r="Z1814">
        <v>2.3260000000000001</v>
      </c>
      <c r="AA1814">
        <v>1.4924999999999999</v>
      </c>
      <c r="AB1814">
        <v>0.19800000000000001</v>
      </c>
      <c r="AC1814">
        <v>78.900000000000006</v>
      </c>
      <c r="AD1814">
        <v>7.508</v>
      </c>
      <c r="AE1814">
        <v>64.45</v>
      </c>
      <c r="AF1814">
        <v>174.75</v>
      </c>
      <c r="AG1814">
        <v>347.2</v>
      </c>
      <c r="AH1814">
        <v>29.75</v>
      </c>
      <c r="AI1814">
        <v>677</v>
      </c>
      <c r="AJ1814">
        <v>342.75</v>
      </c>
      <c r="AK1814">
        <v>5.07</v>
      </c>
      <c r="AL1814">
        <v>344.75</v>
      </c>
    </row>
    <row r="1815" spans="2:38" x14ac:dyDescent="0.25">
      <c r="B1815" s="15">
        <v>30862</v>
      </c>
      <c r="C1815">
        <v>1132.4000000000001</v>
      </c>
      <c r="D1815">
        <v>153.18</v>
      </c>
      <c r="E1815">
        <v>239.65</v>
      </c>
      <c r="F1815">
        <v>2220.94</v>
      </c>
      <c r="G1815">
        <v>763.3</v>
      </c>
      <c r="H1815">
        <v>10057.049999999999</v>
      </c>
      <c r="I1815">
        <v>776.82</v>
      </c>
      <c r="J1815">
        <v>10057.049999999999</v>
      </c>
      <c r="K1815">
        <v>901.07</v>
      </c>
      <c r="L1815">
        <v>13.156000000000001</v>
      </c>
      <c r="M1815">
        <v>13.714</v>
      </c>
      <c r="N1815">
        <v>13.839</v>
      </c>
      <c r="O1815">
        <v>13.638</v>
      </c>
      <c r="P1815">
        <v>136.26</v>
      </c>
      <c r="Q1815">
        <v>0.80300000000000005</v>
      </c>
      <c r="R1815">
        <v>237.3</v>
      </c>
      <c r="S1815">
        <v>1.3574999999999999</v>
      </c>
      <c r="T1815">
        <v>0.86129999999999995</v>
      </c>
      <c r="U1815">
        <v>0.63400000000000001</v>
      </c>
      <c r="V1815">
        <v>2.331</v>
      </c>
      <c r="W1815">
        <v>7.9859999999999998</v>
      </c>
      <c r="X1815">
        <v>8.1795000000000009</v>
      </c>
      <c r="Y1815">
        <v>11.21</v>
      </c>
      <c r="Z1815">
        <v>2.319</v>
      </c>
      <c r="AA1815">
        <v>1.3587</v>
      </c>
      <c r="AB1815">
        <v>0.20300000000000001</v>
      </c>
      <c r="AC1815">
        <v>77.14</v>
      </c>
      <c r="AD1815">
        <v>8.3800000000000008</v>
      </c>
      <c r="AE1815">
        <v>64.724999999999994</v>
      </c>
      <c r="AF1815">
        <v>176.7</v>
      </c>
      <c r="AG1815">
        <v>376.1</v>
      </c>
      <c r="AH1815">
        <v>29.26</v>
      </c>
      <c r="AI1815">
        <v>747.75</v>
      </c>
      <c r="AJ1815">
        <v>352.25</v>
      </c>
      <c r="AK1815">
        <v>4.87</v>
      </c>
      <c r="AL1815">
        <v>352.5</v>
      </c>
    </row>
    <row r="1816" spans="2:38" x14ac:dyDescent="0.25">
      <c r="B1816" s="15">
        <v>30855</v>
      </c>
      <c r="C1816">
        <v>1131.07</v>
      </c>
      <c r="D1816">
        <v>154.46</v>
      </c>
      <c r="E1816">
        <v>241.11</v>
      </c>
      <c r="F1816">
        <v>2247.66</v>
      </c>
      <c r="G1816">
        <v>747.7</v>
      </c>
      <c r="H1816">
        <v>10350.93</v>
      </c>
      <c r="I1816">
        <v>798.61</v>
      </c>
      <c r="J1816">
        <v>10350.93</v>
      </c>
      <c r="K1816">
        <v>937.38</v>
      </c>
      <c r="L1816">
        <v>13.083</v>
      </c>
      <c r="M1816">
        <v>13.605</v>
      </c>
      <c r="N1816">
        <v>13.622999999999999</v>
      </c>
      <c r="O1816">
        <v>13.452999999999999</v>
      </c>
      <c r="P1816">
        <v>135.94</v>
      </c>
      <c r="Q1816">
        <v>0.80279999999999996</v>
      </c>
      <c r="R1816">
        <v>235.95</v>
      </c>
      <c r="S1816">
        <v>1.3633</v>
      </c>
      <c r="T1816">
        <v>0.86680000000000001</v>
      </c>
      <c r="U1816">
        <v>0.63580000000000003</v>
      </c>
      <c r="V1816">
        <v>2.3134999999999999</v>
      </c>
      <c r="W1816">
        <v>7.89</v>
      </c>
      <c r="X1816">
        <v>8.1675000000000004</v>
      </c>
      <c r="Y1816">
        <v>11.14</v>
      </c>
      <c r="Z1816">
        <v>2.3155000000000001</v>
      </c>
      <c r="AA1816">
        <v>1.321</v>
      </c>
      <c r="AB1816">
        <v>0.192</v>
      </c>
      <c r="AC1816">
        <v>77.69</v>
      </c>
      <c r="AD1816">
        <v>8.6349999999999998</v>
      </c>
      <c r="AE1816">
        <v>63.1</v>
      </c>
      <c r="AF1816">
        <v>177.2</v>
      </c>
      <c r="AG1816">
        <v>372.4</v>
      </c>
      <c r="AH1816">
        <v>30.03</v>
      </c>
      <c r="AI1816">
        <v>777.25</v>
      </c>
      <c r="AJ1816">
        <v>353.25</v>
      </c>
      <c r="AK1816">
        <v>5.42</v>
      </c>
      <c r="AL1816">
        <v>353.25</v>
      </c>
    </row>
    <row r="1817" spans="2:38" x14ac:dyDescent="0.25">
      <c r="B1817" s="15">
        <v>30848</v>
      </c>
      <c r="C1817">
        <v>1086.9000000000001</v>
      </c>
      <c r="D1817">
        <v>149.03</v>
      </c>
      <c r="E1817">
        <v>235.64</v>
      </c>
      <c r="F1817">
        <v>2218.48</v>
      </c>
      <c r="G1817">
        <v>738.7</v>
      </c>
      <c r="H1817">
        <v>9913.17</v>
      </c>
      <c r="I1817">
        <v>768.1</v>
      </c>
      <c r="J1817">
        <v>9913.17</v>
      </c>
      <c r="K1817">
        <v>932.37</v>
      </c>
      <c r="L1817">
        <v>12.587999999999999</v>
      </c>
      <c r="M1817">
        <v>13.118</v>
      </c>
      <c r="N1817">
        <v>13.185</v>
      </c>
      <c r="O1817">
        <v>13.124000000000001</v>
      </c>
      <c r="P1817">
        <v>134.29</v>
      </c>
      <c r="Q1817">
        <v>0.8135</v>
      </c>
      <c r="R1817">
        <v>233</v>
      </c>
      <c r="S1817">
        <v>1.3785000000000001</v>
      </c>
      <c r="T1817">
        <v>0.88790000000000002</v>
      </c>
      <c r="U1817">
        <v>0.64049999999999996</v>
      </c>
      <c r="V1817">
        <v>2.2805</v>
      </c>
      <c r="W1817">
        <v>7.7969999999999997</v>
      </c>
      <c r="X1817">
        <v>8.1129999999999995</v>
      </c>
      <c r="Y1817">
        <v>11.02</v>
      </c>
      <c r="Z1817">
        <v>2.3075000000000001</v>
      </c>
      <c r="AA1817">
        <v>1.3021</v>
      </c>
      <c r="AB1817">
        <v>0.1928</v>
      </c>
      <c r="AC1817">
        <v>77.88</v>
      </c>
      <c r="AD1817">
        <v>8.5500000000000007</v>
      </c>
      <c r="AE1817">
        <v>66.2</v>
      </c>
      <c r="AF1817">
        <v>174.6</v>
      </c>
      <c r="AG1817">
        <v>370.5</v>
      </c>
      <c r="AH1817">
        <v>30.37</v>
      </c>
      <c r="AI1817">
        <v>763</v>
      </c>
      <c r="AJ1817">
        <v>347.25</v>
      </c>
      <c r="AK1817">
        <v>5.62</v>
      </c>
      <c r="AL1817">
        <v>349.75</v>
      </c>
    </row>
    <row r="1818" spans="2:38" x14ac:dyDescent="0.25">
      <c r="B1818" s="15">
        <v>30841</v>
      </c>
      <c r="C1818">
        <v>1131.25</v>
      </c>
      <c r="D1818">
        <v>155.16999999999999</v>
      </c>
      <c r="E1818">
        <v>240.35</v>
      </c>
      <c r="F1818">
        <v>2274.7199999999998</v>
      </c>
      <c r="G1818">
        <v>757.4</v>
      </c>
      <c r="H1818">
        <v>10142.1</v>
      </c>
      <c r="I1818">
        <v>794.55</v>
      </c>
      <c r="J1818">
        <v>10142.1</v>
      </c>
      <c r="K1818">
        <v>964.21</v>
      </c>
      <c r="L1818">
        <v>12.702</v>
      </c>
      <c r="M1818">
        <v>13.348000000000001</v>
      </c>
      <c r="N1818">
        <v>13.4</v>
      </c>
      <c r="O1818">
        <v>13.342000000000001</v>
      </c>
      <c r="P1818">
        <v>132.72999999999999</v>
      </c>
      <c r="Q1818">
        <v>0.82620000000000005</v>
      </c>
      <c r="R1818">
        <v>231.72</v>
      </c>
      <c r="S1818">
        <v>1.3935</v>
      </c>
      <c r="T1818">
        <v>0.89839999999999998</v>
      </c>
      <c r="U1818">
        <v>0.64800000000000002</v>
      </c>
      <c r="V1818">
        <v>2.2490000000000001</v>
      </c>
      <c r="W1818">
        <v>7.7119999999999997</v>
      </c>
      <c r="X1818">
        <v>8.0229999999999997</v>
      </c>
      <c r="Y1818">
        <v>10.97</v>
      </c>
      <c r="Z1818">
        <v>2.3050000000000002</v>
      </c>
      <c r="AA1818">
        <v>1.2845</v>
      </c>
      <c r="AB1818">
        <v>0.20250000000000001</v>
      </c>
      <c r="AC1818">
        <v>81.95</v>
      </c>
      <c r="AD1818">
        <v>9.08</v>
      </c>
      <c r="AE1818">
        <v>64.625</v>
      </c>
      <c r="AF1818">
        <v>180.8</v>
      </c>
      <c r="AG1818">
        <v>383.6</v>
      </c>
      <c r="AH1818">
        <v>30.7</v>
      </c>
      <c r="AI1818">
        <v>779</v>
      </c>
      <c r="AJ1818">
        <v>347</v>
      </c>
      <c r="AK1818">
        <v>5.83</v>
      </c>
      <c r="AL1818">
        <v>352.25</v>
      </c>
    </row>
    <row r="1819" spans="2:38" x14ac:dyDescent="0.25">
      <c r="B1819" s="15">
        <v>30834</v>
      </c>
      <c r="C1819">
        <v>1124.3499999999999</v>
      </c>
      <c r="D1819">
        <v>153.24</v>
      </c>
      <c r="E1819">
        <v>235.9</v>
      </c>
      <c r="F1819">
        <v>2258.16</v>
      </c>
      <c r="G1819">
        <v>740.9</v>
      </c>
      <c r="H1819">
        <v>10126.879999999999</v>
      </c>
      <c r="I1819">
        <v>797.83</v>
      </c>
      <c r="J1819">
        <v>10126.879999999999</v>
      </c>
      <c r="K1819">
        <v>917.5</v>
      </c>
      <c r="L1819">
        <v>12.669</v>
      </c>
      <c r="M1819">
        <v>13.452999999999999</v>
      </c>
      <c r="N1819">
        <v>13.613</v>
      </c>
      <c r="O1819">
        <v>13.534000000000001</v>
      </c>
      <c r="P1819">
        <v>132</v>
      </c>
      <c r="Q1819">
        <v>0.82830000000000004</v>
      </c>
      <c r="R1819">
        <v>230.15</v>
      </c>
      <c r="S1819">
        <v>1.4035</v>
      </c>
      <c r="T1819">
        <v>0.89959999999999996</v>
      </c>
      <c r="U1819">
        <v>0.64900000000000002</v>
      </c>
      <c r="V1819">
        <v>2.2294999999999998</v>
      </c>
      <c r="W1819">
        <v>7.718</v>
      </c>
      <c r="X1819">
        <v>8.0065000000000008</v>
      </c>
      <c r="Y1819">
        <v>11.05</v>
      </c>
      <c r="Z1819">
        <v>2.306</v>
      </c>
      <c r="AA1819">
        <v>1.2665999999999999</v>
      </c>
      <c r="AB1819">
        <v>0.19900000000000001</v>
      </c>
      <c r="AC1819">
        <v>84.91</v>
      </c>
      <c r="AD1819">
        <v>9.36</v>
      </c>
      <c r="AE1819">
        <v>64.3</v>
      </c>
      <c r="AF1819">
        <v>183.15</v>
      </c>
      <c r="AG1819">
        <v>390.1</v>
      </c>
      <c r="AH1819">
        <v>30.88</v>
      </c>
      <c r="AI1819">
        <v>826.5</v>
      </c>
      <c r="AJ1819">
        <v>348.5</v>
      </c>
      <c r="AK1819">
        <v>5.83</v>
      </c>
      <c r="AL1819">
        <v>354.75</v>
      </c>
    </row>
    <row r="1820" spans="2:38" x14ac:dyDescent="0.25">
      <c r="B1820" s="15">
        <v>30827</v>
      </c>
      <c r="C1820">
        <v>1107.0999999999999</v>
      </c>
      <c r="D1820">
        <v>151.62</v>
      </c>
      <c r="E1820">
        <v>235.23</v>
      </c>
      <c r="F1820">
        <v>2196.6</v>
      </c>
      <c r="G1820">
        <v>752.9</v>
      </c>
      <c r="H1820">
        <v>10833.87</v>
      </c>
      <c r="I1820">
        <v>848.98</v>
      </c>
      <c r="J1820">
        <v>10833.87</v>
      </c>
      <c r="K1820">
        <v>902.79</v>
      </c>
      <c r="L1820">
        <v>12.743</v>
      </c>
      <c r="M1820">
        <v>13.423</v>
      </c>
      <c r="N1820">
        <v>13.696999999999999</v>
      </c>
      <c r="O1820">
        <v>13.695</v>
      </c>
      <c r="P1820">
        <v>133.62</v>
      </c>
      <c r="Q1820">
        <v>0.81969999999999998</v>
      </c>
      <c r="R1820">
        <v>231.7</v>
      </c>
      <c r="S1820">
        <v>1.383</v>
      </c>
      <c r="T1820">
        <v>0.90190000000000003</v>
      </c>
      <c r="U1820">
        <v>0.64680000000000004</v>
      </c>
      <c r="V1820">
        <v>2.2490000000000001</v>
      </c>
      <c r="W1820">
        <v>7.78</v>
      </c>
      <c r="X1820">
        <v>8.0449999999999999</v>
      </c>
      <c r="Y1820">
        <v>11.06</v>
      </c>
      <c r="Z1820">
        <v>2.3094999999999999</v>
      </c>
      <c r="AA1820">
        <v>1.2787999999999999</v>
      </c>
      <c r="AB1820">
        <v>0.20799999999999999</v>
      </c>
      <c r="AC1820">
        <v>85.74</v>
      </c>
      <c r="AD1820">
        <v>9.34</v>
      </c>
      <c r="AE1820">
        <v>65.174999999999997</v>
      </c>
      <c r="AF1820">
        <v>181.7</v>
      </c>
      <c r="AG1820">
        <v>390</v>
      </c>
      <c r="AH1820">
        <v>30.75</v>
      </c>
      <c r="AI1820">
        <v>887</v>
      </c>
      <c r="AJ1820">
        <v>353</v>
      </c>
      <c r="AK1820">
        <v>5.85</v>
      </c>
      <c r="AL1820">
        <v>365.75</v>
      </c>
    </row>
    <row r="1821" spans="2:38" x14ac:dyDescent="0.25">
      <c r="B1821" s="15">
        <v>30820</v>
      </c>
      <c r="C1821">
        <v>1133.79</v>
      </c>
      <c r="D1821">
        <v>155.78</v>
      </c>
      <c r="E1821">
        <v>244.61</v>
      </c>
      <c r="F1821">
        <v>2242.73</v>
      </c>
      <c r="G1821">
        <v>753.2</v>
      </c>
      <c r="H1821">
        <v>11190.17</v>
      </c>
      <c r="I1821">
        <v>875.44</v>
      </c>
      <c r="J1821">
        <v>11190.17</v>
      </c>
      <c r="K1821">
        <v>895.73</v>
      </c>
      <c r="L1821">
        <v>12.435</v>
      </c>
      <c r="M1821">
        <v>13.156000000000001</v>
      </c>
      <c r="N1821">
        <v>13.426</v>
      </c>
      <c r="O1821">
        <v>13.458</v>
      </c>
      <c r="P1821">
        <v>135.06</v>
      </c>
      <c r="Q1821">
        <v>0.80679999999999996</v>
      </c>
      <c r="R1821">
        <v>233.35</v>
      </c>
      <c r="S1821">
        <v>1.3867</v>
      </c>
      <c r="T1821">
        <v>0.89290000000000003</v>
      </c>
      <c r="U1821">
        <v>0.64549999999999996</v>
      </c>
      <c r="V1821">
        <v>2.2810000000000001</v>
      </c>
      <c r="W1821">
        <v>7.88</v>
      </c>
      <c r="X1821">
        <v>8.1240000000000006</v>
      </c>
      <c r="Y1821">
        <v>11.02</v>
      </c>
      <c r="Z1821">
        <v>2.3105000000000002</v>
      </c>
      <c r="AA1821">
        <v>1.2894999999999999</v>
      </c>
      <c r="AB1821">
        <v>0.19900000000000001</v>
      </c>
      <c r="AC1821">
        <v>84.86</v>
      </c>
      <c r="AD1821">
        <v>9.1180000000000003</v>
      </c>
      <c r="AE1821">
        <v>66.349999999999994</v>
      </c>
      <c r="AF1821">
        <v>180.5</v>
      </c>
      <c r="AG1821">
        <v>379.6</v>
      </c>
      <c r="AH1821">
        <v>30.36</v>
      </c>
      <c r="AI1821">
        <v>888.5</v>
      </c>
      <c r="AJ1821">
        <v>356</v>
      </c>
      <c r="AK1821">
        <v>5.84</v>
      </c>
      <c r="AL1821">
        <v>383</v>
      </c>
    </row>
    <row r="1822" spans="2:38" x14ac:dyDescent="0.25">
      <c r="B1822" s="15">
        <v>30813</v>
      </c>
      <c r="C1822">
        <v>1157.1400000000001</v>
      </c>
      <c r="D1822">
        <v>158.49</v>
      </c>
      <c r="E1822">
        <v>250.57</v>
      </c>
      <c r="F1822">
        <v>2298.27</v>
      </c>
      <c r="G1822">
        <v>758.7</v>
      </c>
      <c r="H1822">
        <v>10981.68</v>
      </c>
      <c r="I1822">
        <v>861.11</v>
      </c>
      <c r="J1822">
        <v>10981.68</v>
      </c>
      <c r="K1822">
        <v>928.32</v>
      </c>
      <c r="L1822">
        <v>12.432</v>
      </c>
      <c r="M1822">
        <v>13.089</v>
      </c>
      <c r="N1822">
        <v>13.391999999999999</v>
      </c>
      <c r="O1822">
        <v>13.432</v>
      </c>
      <c r="P1822">
        <v>134.78</v>
      </c>
      <c r="Q1822">
        <v>0.80649999999999999</v>
      </c>
      <c r="R1822">
        <v>230.3</v>
      </c>
      <c r="S1822">
        <v>1.3835</v>
      </c>
      <c r="T1822">
        <v>0.90400000000000003</v>
      </c>
      <c r="U1822">
        <v>0.64700000000000002</v>
      </c>
      <c r="V1822">
        <v>2.2902</v>
      </c>
      <c r="W1822">
        <v>7.84</v>
      </c>
      <c r="X1822">
        <v>8.125</v>
      </c>
      <c r="Y1822">
        <v>11.1</v>
      </c>
      <c r="Z1822">
        <v>2.3010000000000002</v>
      </c>
      <c r="AA1822">
        <v>1.2945</v>
      </c>
      <c r="AB1822">
        <v>0.19600000000000001</v>
      </c>
      <c r="AC1822">
        <v>82.91</v>
      </c>
      <c r="AD1822">
        <v>8.7330000000000005</v>
      </c>
      <c r="AE1822">
        <v>65.875</v>
      </c>
      <c r="AF1822">
        <v>187.45</v>
      </c>
      <c r="AG1822">
        <v>373.3</v>
      </c>
      <c r="AH1822">
        <v>30.25</v>
      </c>
      <c r="AI1822">
        <v>856.5</v>
      </c>
      <c r="AJ1822">
        <v>348.5</v>
      </c>
      <c r="AK1822">
        <v>5.5600000000000005</v>
      </c>
      <c r="AL1822">
        <v>360.5</v>
      </c>
    </row>
    <row r="1823" spans="2:38" x14ac:dyDescent="0.25">
      <c r="B1823" s="15">
        <v>30806</v>
      </c>
      <c r="C1823">
        <v>1165.31</v>
      </c>
      <c r="D1823">
        <v>159.11000000000001</v>
      </c>
      <c r="E1823">
        <v>250.89</v>
      </c>
      <c r="F1823">
        <v>2327.54</v>
      </c>
      <c r="G1823">
        <v>785.5</v>
      </c>
      <c r="H1823">
        <v>10803.88</v>
      </c>
      <c r="I1823">
        <v>843.74</v>
      </c>
      <c r="J1823">
        <v>10803.88</v>
      </c>
      <c r="K1823">
        <v>1004.79</v>
      </c>
      <c r="L1823">
        <v>12.101000000000001</v>
      </c>
      <c r="M1823">
        <v>12.759</v>
      </c>
      <c r="N1823">
        <v>13.023999999999999</v>
      </c>
      <c r="O1823">
        <v>13.067</v>
      </c>
      <c r="P1823">
        <v>132.66999999999999</v>
      </c>
      <c r="Q1823">
        <v>0.82269999999999999</v>
      </c>
      <c r="R1823">
        <v>226.85</v>
      </c>
      <c r="S1823">
        <v>1.4079999999999999</v>
      </c>
      <c r="T1823">
        <v>0.92700000000000005</v>
      </c>
      <c r="U1823">
        <v>0.65569999999999995</v>
      </c>
      <c r="V1823">
        <v>2.2505000000000002</v>
      </c>
      <c r="W1823">
        <v>7.74</v>
      </c>
      <c r="X1823">
        <v>8.0250000000000004</v>
      </c>
      <c r="Y1823">
        <v>10.92</v>
      </c>
      <c r="Z1823">
        <v>2.2904999999999998</v>
      </c>
      <c r="AA1823">
        <v>1.2579</v>
      </c>
      <c r="AB1823">
        <v>0.20200000000000001</v>
      </c>
      <c r="AC1823">
        <v>83.4</v>
      </c>
      <c r="AD1823">
        <v>8.8520000000000003</v>
      </c>
      <c r="AE1823">
        <v>66.875</v>
      </c>
      <c r="AF1823">
        <v>189.6</v>
      </c>
      <c r="AG1823">
        <v>378.5</v>
      </c>
      <c r="AH1823">
        <v>30.43</v>
      </c>
      <c r="AI1823">
        <v>808.5</v>
      </c>
      <c r="AJ1823">
        <v>346</v>
      </c>
      <c r="AK1823">
        <v>5.87</v>
      </c>
      <c r="AL1823">
        <v>359.25</v>
      </c>
    </row>
    <row r="1824" spans="2:38" x14ac:dyDescent="0.25">
      <c r="B1824" s="15">
        <v>30799</v>
      </c>
      <c r="C1824">
        <v>1169.07</v>
      </c>
      <c r="D1824">
        <v>159.88999999999999</v>
      </c>
      <c r="E1824">
        <v>246.9</v>
      </c>
      <c r="F1824">
        <v>2329.2399999999998</v>
      </c>
      <c r="G1824">
        <v>773.3</v>
      </c>
      <c r="H1824">
        <v>11015.21</v>
      </c>
      <c r="I1824">
        <v>866.27</v>
      </c>
      <c r="J1824">
        <v>11015.21</v>
      </c>
      <c r="K1824">
        <v>1054.3</v>
      </c>
      <c r="L1824">
        <v>11.849</v>
      </c>
      <c r="M1824">
        <v>12.486000000000001</v>
      </c>
      <c r="N1824">
        <v>12.75</v>
      </c>
      <c r="O1824">
        <v>12.78</v>
      </c>
      <c r="P1824">
        <v>132.11000000000001</v>
      </c>
      <c r="Q1824">
        <v>0.82950000000000002</v>
      </c>
      <c r="R1824">
        <v>226.55</v>
      </c>
      <c r="S1824">
        <v>1.4015</v>
      </c>
      <c r="T1824">
        <v>0.92130000000000001</v>
      </c>
      <c r="U1824">
        <v>0.65449999999999997</v>
      </c>
      <c r="V1824">
        <v>2.2345000000000002</v>
      </c>
      <c r="W1824">
        <v>7.7030000000000003</v>
      </c>
      <c r="X1824">
        <v>7.9649999999999999</v>
      </c>
      <c r="Y1824">
        <v>10.89</v>
      </c>
      <c r="Z1824">
        <v>2.29</v>
      </c>
      <c r="AA1824">
        <v>1.2507999999999999</v>
      </c>
      <c r="AB1824">
        <v>0.18029999999999999</v>
      </c>
      <c r="AC1824">
        <v>81.650000000000006</v>
      </c>
      <c r="AD1824">
        <v>9.0619999999999994</v>
      </c>
      <c r="AE1824">
        <v>65.875</v>
      </c>
      <c r="AF1824">
        <v>182.9</v>
      </c>
      <c r="AG1824">
        <v>381.5</v>
      </c>
      <c r="AH1824">
        <v>30.66</v>
      </c>
      <c r="AI1824">
        <v>781.5</v>
      </c>
      <c r="AJ1824">
        <v>344.5</v>
      </c>
      <c r="AK1824">
        <v>5.88</v>
      </c>
      <c r="AL1824">
        <v>357.5</v>
      </c>
    </row>
    <row r="1825" spans="2:38" x14ac:dyDescent="0.25">
      <c r="B1825" s="15">
        <v>30792</v>
      </c>
      <c r="C1825">
        <v>1158.08</v>
      </c>
      <c r="D1825">
        <v>158.02000000000001</v>
      </c>
      <c r="E1825">
        <v>245.35</v>
      </c>
      <c r="F1825">
        <v>2327.02</v>
      </c>
      <c r="G1825">
        <v>771.5</v>
      </c>
      <c r="H1825">
        <v>10914.73</v>
      </c>
      <c r="I1825">
        <v>856.61</v>
      </c>
      <c r="J1825">
        <v>10914.73</v>
      </c>
      <c r="K1825">
        <v>1115.8499999999999</v>
      </c>
      <c r="L1825">
        <v>11.685</v>
      </c>
      <c r="M1825">
        <v>12.416</v>
      </c>
      <c r="N1825">
        <v>12.711</v>
      </c>
      <c r="O1825">
        <v>12.766999999999999</v>
      </c>
      <c r="P1825">
        <v>130.47999999999999</v>
      </c>
      <c r="Q1825">
        <v>0.84189999999999998</v>
      </c>
      <c r="R1825">
        <v>225.1</v>
      </c>
      <c r="S1825">
        <v>1.4159999999999999</v>
      </c>
      <c r="T1825">
        <v>0.92300000000000004</v>
      </c>
      <c r="U1825">
        <v>0.65300000000000002</v>
      </c>
      <c r="V1825">
        <v>2.202</v>
      </c>
      <c r="W1825">
        <v>7.62</v>
      </c>
      <c r="X1825">
        <v>7.89</v>
      </c>
      <c r="Y1825">
        <v>10.82</v>
      </c>
      <c r="Z1825">
        <v>2.2879999999999998</v>
      </c>
      <c r="AA1825">
        <v>1.2484</v>
      </c>
      <c r="AB1825">
        <v>0.17960000000000001</v>
      </c>
      <c r="AC1825">
        <v>79.12</v>
      </c>
      <c r="AD1825">
        <v>9.34</v>
      </c>
      <c r="AE1825">
        <v>71.3</v>
      </c>
      <c r="AF1825">
        <v>178</v>
      </c>
      <c r="AG1825">
        <v>384.3</v>
      </c>
      <c r="AH1825">
        <v>30.68</v>
      </c>
      <c r="AI1825">
        <v>780.5</v>
      </c>
      <c r="AJ1825">
        <v>357.5</v>
      </c>
      <c r="AK1825">
        <v>5.91</v>
      </c>
      <c r="AL1825">
        <v>371</v>
      </c>
    </row>
    <row r="1826" spans="2:38" x14ac:dyDescent="0.25">
      <c r="B1826" s="15">
        <v>30785</v>
      </c>
      <c r="C1826">
        <v>1150.1300000000001</v>
      </c>
      <c r="D1826">
        <v>157.31</v>
      </c>
      <c r="E1826">
        <v>244.01</v>
      </c>
      <c r="F1826">
        <v>2328.4899999999998</v>
      </c>
      <c r="G1826">
        <v>780.8</v>
      </c>
      <c r="H1826">
        <v>10929.17</v>
      </c>
      <c r="I1826">
        <v>866.78</v>
      </c>
      <c r="J1826">
        <v>10929.17</v>
      </c>
      <c r="K1826">
        <v>1075.7</v>
      </c>
      <c r="L1826">
        <v>11.614000000000001</v>
      </c>
      <c r="M1826">
        <v>12.287000000000001</v>
      </c>
      <c r="N1826">
        <v>12.556000000000001</v>
      </c>
      <c r="O1826">
        <v>12.587999999999999</v>
      </c>
      <c r="P1826">
        <v>129.25</v>
      </c>
      <c r="Q1826">
        <v>0.84809999999999997</v>
      </c>
      <c r="R1826">
        <v>224.7</v>
      </c>
      <c r="S1826">
        <v>1.429</v>
      </c>
      <c r="T1826">
        <v>0.91749999999999998</v>
      </c>
      <c r="U1826">
        <v>0.65949999999999998</v>
      </c>
      <c r="V1826">
        <v>2.1764999999999999</v>
      </c>
      <c r="W1826">
        <v>7.57</v>
      </c>
      <c r="X1826">
        <v>7.8</v>
      </c>
      <c r="Y1826">
        <v>10.8</v>
      </c>
      <c r="Z1826">
        <v>2.2879999999999998</v>
      </c>
      <c r="AA1826">
        <v>1.2429999999999999</v>
      </c>
      <c r="AB1826">
        <v>0.18049999999999999</v>
      </c>
      <c r="AC1826">
        <v>78.25</v>
      </c>
      <c r="AD1826">
        <v>9.2899999999999991</v>
      </c>
      <c r="AE1826">
        <v>70.349999999999994</v>
      </c>
      <c r="AF1826">
        <v>179.2</v>
      </c>
      <c r="AG1826">
        <v>382</v>
      </c>
      <c r="AH1826">
        <v>30.75</v>
      </c>
      <c r="AI1826">
        <v>773.5</v>
      </c>
      <c r="AJ1826">
        <v>354.25</v>
      </c>
      <c r="AK1826">
        <v>6.21</v>
      </c>
      <c r="AL1826">
        <v>372.75</v>
      </c>
    </row>
    <row r="1827" spans="2:38" x14ac:dyDescent="0.25">
      <c r="B1827" s="15">
        <v>30778</v>
      </c>
      <c r="C1827">
        <v>1132.22</v>
      </c>
      <c r="D1827">
        <v>155.47999999999999</v>
      </c>
      <c r="E1827">
        <v>243.94</v>
      </c>
      <c r="F1827">
        <v>2315.9299999999998</v>
      </c>
      <c r="G1827">
        <v>768.2</v>
      </c>
      <c r="H1827">
        <v>10506.29</v>
      </c>
      <c r="I1827">
        <v>823.49</v>
      </c>
      <c r="J1827">
        <v>10506.29</v>
      </c>
      <c r="K1827">
        <v>1064.32</v>
      </c>
      <c r="L1827">
        <v>11.58</v>
      </c>
      <c r="M1827">
        <v>12.287000000000001</v>
      </c>
      <c r="N1827">
        <v>12.507</v>
      </c>
      <c r="O1827">
        <v>12.512</v>
      </c>
      <c r="P1827">
        <v>129.16</v>
      </c>
      <c r="Q1827">
        <v>0.85029999999999994</v>
      </c>
      <c r="R1827">
        <v>225.35</v>
      </c>
      <c r="S1827">
        <v>1.43</v>
      </c>
      <c r="T1827">
        <v>0.91849999999999998</v>
      </c>
      <c r="U1827">
        <v>0.65949999999999998</v>
      </c>
      <c r="V1827">
        <v>2.1749999999999998</v>
      </c>
      <c r="W1827">
        <v>7.5575000000000001</v>
      </c>
      <c r="X1827">
        <v>7.7859999999999996</v>
      </c>
      <c r="Y1827">
        <v>10.77</v>
      </c>
      <c r="Z1827">
        <v>2.294</v>
      </c>
      <c r="AA1827">
        <v>1.2461</v>
      </c>
      <c r="AB1827">
        <v>0.17749999999999999</v>
      </c>
      <c r="AC1827">
        <v>80.22</v>
      </c>
      <c r="AD1827">
        <v>9.2309999999999999</v>
      </c>
      <c r="AE1827">
        <v>71.599999999999994</v>
      </c>
      <c r="AF1827">
        <v>181.6</v>
      </c>
      <c r="AG1827">
        <v>381.2</v>
      </c>
      <c r="AH1827">
        <v>30.85</v>
      </c>
      <c r="AI1827">
        <v>807</v>
      </c>
      <c r="AJ1827">
        <v>358.75</v>
      </c>
      <c r="AK1827">
        <v>6.29</v>
      </c>
      <c r="AL1827">
        <v>366.5</v>
      </c>
    </row>
    <row r="1828" spans="2:38" x14ac:dyDescent="0.25">
      <c r="B1828" s="15">
        <v>30771</v>
      </c>
      <c r="C1828">
        <v>1164.8900000000001</v>
      </c>
      <c r="D1828">
        <v>159.18</v>
      </c>
      <c r="E1828">
        <v>250.78</v>
      </c>
      <c r="F1828">
        <v>2382.1</v>
      </c>
      <c r="G1828">
        <v>774.3</v>
      </c>
      <c r="H1828">
        <v>10458.31</v>
      </c>
      <c r="I1828">
        <v>822.4</v>
      </c>
      <c r="J1828">
        <v>10458.31</v>
      </c>
      <c r="K1828">
        <v>1014.38</v>
      </c>
      <c r="L1828">
        <v>11.491</v>
      </c>
      <c r="M1828">
        <v>12.194000000000001</v>
      </c>
      <c r="N1828">
        <v>12.471</v>
      </c>
      <c r="O1828">
        <v>12.478999999999999</v>
      </c>
      <c r="P1828">
        <v>128.22</v>
      </c>
      <c r="Q1828">
        <v>0.85840000000000005</v>
      </c>
      <c r="R1828">
        <v>224.75</v>
      </c>
      <c r="S1828">
        <v>1.4375</v>
      </c>
      <c r="T1828">
        <v>0.93500000000000005</v>
      </c>
      <c r="U1828">
        <v>0.66379999999999995</v>
      </c>
      <c r="V1828">
        <v>2.1524999999999999</v>
      </c>
      <c r="W1828">
        <v>7.51</v>
      </c>
      <c r="X1828">
        <v>7.72</v>
      </c>
      <c r="Y1828">
        <v>10.7</v>
      </c>
      <c r="Z1828">
        <v>2.2915000000000001</v>
      </c>
      <c r="AA1828">
        <v>1.2376</v>
      </c>
      <c r="AB1828">
        <v>0.17630000000000001</v>
      </c>
      <c r="AC1828">
        <v>81.739999999999995</v>
      </c>
      <c r="AD1828">
        <v>9.9</v>
      </c>
      <c r="AE1828">
        <v>71.45</v>
      </c>
      <c r="AF1828">
        <v>174.2</v>
      </c>
      <c r="AG1828">
        <v>387.5</v>
      </c>
      <c r="AH1828">
        <v>30.61</v>
      </c>
      <c r="AI1828">
        <v>789</v>
      </c>
      <c r="AJ1828">
        <v>353.25</v>
      </c>
      <c r="AK1828">
        <v>6.86</v>
      </c>
      <c r="AL1828">
        <v>374</v>
      </c>
    </row>
    <row r="1829" spans="2:38" x14ac:dyDescent="0.25">
      <c r="B1829" s="15">
        <v>30764</v>
      </c>
      <c r="C1829">
        <v>1154.8399999999999</v>
      </c>
      <c r="D1829">
        <v>156.86000000000001</v>
      </c>
      <c r="E1829">
        <v>249.98</v>
      </c>
      <c r="F1829">
        <v>2365.19</v>
      </c>
      <c r="G1829">
        <v>776.8</v>
      </c>
      <c r="H1829">
        <v>9997.2199999999993</v>
      </c>
      <c r="I1829">
        <v>785.21</v>
      </c>
      <c r="J1829">
        <v>9997.2199999999993</v>
      </c>
      <c r="K1829">
        <v>1161.6500000000001</v>
      </c>
      <c r="L1829">
        <v>11.563000000000001</v>
      </c>
      <c r="M1829">
        <v>12.211</v>
      </c>
      <c r="N1829">
        <v>12.446</v>
      </c>
      <c r="O1829">
        <v>12.497</v>
      </c>
      <c r="P1829">
        <v>129.29</v>
      </c>
      <c r="Q1829">
        <v>0.84750000000000003</v>
      </c>
      <c r="R1829">
        <v>225.63</v>
      </c>
      <c r="S1829">
        <v>1.4359999999999999</v>
      </c>
      <c r="T1829">
        <v>0.9395</v>
      </c>
      <c r="U1829">
        <v>0.66379999999999995</v>
      </c>
      <c r="V1829">
        <v>2.1720000000000002</v>
      </c>
      <c r="W1829">
        <v>7.5649999999999995</v>
      </c>
      <c r="X1829">
        <v>7.7750000000000004</v>
      </c>
      <c r="Y1829">
        <v>10.79</v>
      </c>
      <c r="Z1829">
        <v>2.2930000000000001</v>
      </c>
      <c r="AA1829">
        <v>1.2422</v>
      </c>
      <c r="AB1829">
        <v>0.17369999999999999</v>
      </c>
      <c r="AC1829">
        <v>80.739999999999995</v>
      </c>
      <c r="AD1829">
        <v>9.36</v>
      </c>
      <c r="AE1829">
        <v>72.125</v>
      </c>
      <c r="AF1829">
        <v>169.8</v>
      </c>
      <c r="AG1829">
        <v>386.8</v>
      </c>
      <c r="AH1829">
        <v>30.64</v>
      </c>
      <c r="AI1829">
        <v>800</v>
      </c>
      <c r="AJ1829">
        <v>353.25</v>
      </c>
      <c r="AK1829">
        <v>6.88</v>
      </c>
      <c r="AL1829">
        <v>361</v>
      </c>
    </row>
    <row r="1830" spans="2:38" x14ac:dyDescent="0.25">
      <c r="B1830" s="15">
        <v>30757</v>
      </c>
      <c r="C1830">
        <v>1184.3599999999999</v>
      </c>
      <c r="D1830">
        <v>159.27000000000001</v>
      </c>
      <c r="E1830">
        <v>253.37</v>
      </c>
      <c r="F1830">
        <v>2422.75</v>
      </c>
      <c r="G1830">
        <v>781.9</v>
      </c>
      <c r="H1830">
        <v>9948.48</v>
      </c>
      <c r="I1830">
        <v>773.37</v>
      </c>
      <c r="J1830">
        <v>9948.48</v>
      </c>
      <c r="K1830">
        <v>1130.69</v>
      </c>
      <c r="L1830">
        <v>11.278</v>
      </c>
      <c r="M1830">
        <v>12.026999999999999</v>
      </c>
      <c r="N1830">
        <v>12.311999999999999</v>
      </c>
      <c r="O1830">
        <v>12.430999999999999</v>
      </c>
      <c r="P1830">
        <v>129.13</v>
      </c>
      <c r="Q1830">
        <v>0.84860000000000002</v>
      </c>
      <c r="R1830">
        <v>225.85</v>
      </c>
      <c r="S1830">
        <v>1.4450000000000001</v>
      </c>
      <c r="T1830">
        <v>0.96530000000000005</v>
      </c>
      <c r="U1830">
        <v>0.66800000000000004</v>
      </c>
      <c r="V1830">
        <v>2.1560000000000001</v>
      </c>
      <c r="W1830">
        <v>7.5625</v>
      </c>
      <c r="X1830">
        <v>7.7750000000000004</v>
      </c>
      <c r="Y1830">
        <v>10.68</v>
      </c>
      <c r="Z1830">
        <v>2.2885</v>
      </c>
      <c r="AA1830">
        <v>1.224</v>
      </c>
      <c r="AB1830">
        <v>0.17299999999999999</v>
      </c>
      <c r="AC1830">
        <v>80.22</v>
      </c>
      <c r="AD1830">
        <v>9.4930000000000003</v>
      </c>
      <c r="AE1830">
        <v>70.599999999999994</v>
      </c>
      <c r="AF1830">
        <v>168.7</v>
      </c>
      <c r="AG1830">
        <v>395.3</v>
      </c>
      <c r="AH1830">
        <v>30.99</v>
      </c>
      <c r="AI1830">
        <v>772.75</v>
      </c>
      <c r="AJ1830">
        <v>349</v>
      </c>
      <c r="AK1830">
        <v>7.04</v>
      </c>
      <c r="AL1830">
        <v>357.5</v>
      </c>
    </row>
    <row r="1831" spans="2:38" x14ac:dyDescent="0.25">
      <c r="B1831" s="15">
        <v>30750</v>
      </c>
      <c r="C1831">
        <v>1139.76</v>
      </c>
      <c r="D1831">
        <v>154.35</v>
      </c>
      <c r="E1831">
        <v>249.01</v>
      </c>
      <c r="F1831">
        <v>2386.88</v>
      </c>
      <c r="G1831">
        <v>758.5</v>
      </c>
      <c r="H1831">
        <v>9962.8700000000008</v>
      </c>
      <c r="I1831">
        <v>771.73</v>
      </c>
      <c r="J1831">
        <v>9962.8700000000008</v>
      </c>
      <c r="K1831">
        <v>1094.4000000000001</v>
      </c>
      <c r="L1831">
        <v>11.132</v>
      </c>
      <c r="M1831">
        <v>11.945</v>
      </c>
      <c r="N1831">
        <v>12.237</v>
      </c>
      <c r="O1831">
        <v>12.340999999999999</v>
      </c>
      <c r="P1831">
        <v>127.52</v>
      </c>
      <c r="Q1831">
        <v>0.86280000000000001</v>
      </c>
      <c r="R1831">
        <v>224.8</v>
      </c>
      <c r="S1831">
        <v>1.4624999999999999</v>
      </c>
      <c r="T1831">
        <v>0.95269999999999999</v>
      </c>
      <c r="U1831">
        <v>0.66920000000000002</v>
      </c>
      <c r="V1831">
        <v>2.1339999999999999</v>
      </c>
      <c r="W1831">
        <v>7.47</v>
      </c>
      <c r="X1831">
        <v>7.6974999999999998</v>
      </c>
      <c r="Y1831">
        <v>10.67</v>
      </c>
      <c r="Z1831">
        <v>2.2869999999999999</v>
      </c>
      <c r="AA1831">
        <v>1.1947000000000001</v>
      </c>
      <c r="AB1831">
        <v>0.17249999999999999</v>
      </c>
      <c r="AC1831">
        <v>79.989999999999995</v>
      </c>
      <c r="AD1831">
        <v>9.8960000000000008</v>
      </c>
      <c r="AE1831">
        <v>71.825000000000003</v>
      </c>
      <c r="AF1831">
        <v>167</v>
      </c>
      <c r="AG1831">
        <v>402.8</v>
      </c>
      <c r="AH1831">
        <v>30.7</v>
      </c>
      <c r="AI1831">
        <v>783.5</v>
      </c>
      <c r="AJ1831">
        <v>344</v>
      </c>
      <c r="AK1831">
        <v>7.36</v>
      </c>
      <c r="AL1831">
        <v>354.25</v>
      </c>
    </row>
    <row r="1832" spans="2:38" x14ac:dyDescent="0.25">
      <c r="B1832" s="15">
        <v>30743</v>
      </c>
      <c r="C1832">
        <v>1171.48</v>
      </c>
      <c r="D1832">
        <v>159.24</v>
      </c>
      <c r="E1832">
        <v>255.54</v>
      </c>
      <c r="F1832">
        <v>2425.0700000000002</v>
      </c>
      <c r="G1832">
        <v>775.4</v>
      </c>
      <c r="H1832">
        <v>9925.07</v>
      </c>
      <c r="I1832">
        <v>768.49</v>
      </c>
      <c r="J1832">
        <v>9925.07</v>
      </c>
      <c r="K1832">
        <v>1079.6300000000001</v>
      </c>
      <c r="L1832">
        <v>10.9</v>
      </c>
      <c r="M1832">
        <v>11.699</v>
      </c>
      <c r="N1832">
        <v>11.943999999999999</v>
      </c>
      <c r="O1832">
        <v>12.063000000000001</v>
      </c>
      <c r="P1832">
        <v>127.6</v>
      </c>
      <c r="Q1832">
        <v>0.86229999999999996</v>
      </c>
      <c r="R1832">
        <v>228.2</v>
      </c>
      <c r="S1832">
        <v>1.4809999999999999</v>
      </c>
      <c r="T1832">
        <v>0.94320000000000004</v>
      </c>
      <c r="U1832">
        <v>0.66620000000000001</v>
      </c>
      <c r="V1832">
        <v>2.1545000000000001</v>
      </c>
      <c r="W1832">
        <v>7.48</v>
      </c>
      <c r="X1832">
        <v>7.76</v>
      </c>
      <c r="Y1832">
        <v>10.68</v>
      </c>
      <c r="Z1832">
        <v>2.3245</v>
      </c>
      <c r="AA1832">
        <v>1.1990000000000001</v>
      </c>
      <c r="AB1832">
        <v>0.1714</v>
      </c>
      <c r="AC1832">
        <v>79.2</v>
      </c>
      <c r="AD1832">
        <v>9.9019999999999992</v>
      </c>
      <c r="AE1832">
        <v>70.150000000000006</v>
      </c>
      <c r="AF1832">
        <v>163.80000000000001</v>
      </c>
      <c r="AG1832">
        <v>403.7</v>
      </c>
      <c r="AH1832">
        <v>30.1</v>
      </c>
      <c r="AI1832">
        <v>759.25</v>
      </c>
      <c r="AJ1832">
        <v>334.25</v>
      </c>
      <c r="AK1832">
        <v>6.99</v>
      </c>
      <c r="AL1832">
        <v>340.75</v>
      </c>
    </row>
    <row r="1833" spans="2:38" x14ac:dyDescent="0.25">
      <c r="B1833" s="15">
        <v>30736</v>
      </c>
      <c r="C1833">
        <v>1165.0999999999999</v>
      </c>
      <c r="D1833">
        <v>157.51</v>
      </c>
      <c r="E1833">
        <v>251.44</v>
      </c>
      <c r="F1833">
        <v>2402.06</v>
      </c>
      <c r="G1833">
        <v>775.6</v>
      </c>
      <c r="H1833">
        <v>9959.9</v>
      </c>
      <c r="I1833">
        <v>775.4</v>
      </c>
      <c r="J1833">
        <v>9959.9</v>
      </c>
      <c r="K1833">
        <v>1048.76</v>
      </c>
      <c r="L1833">
        <v>10.919</v>
      </c>
      <c r="M1833">
        <v>11.631</v>
      </c>
      <c r="N1833">
        <v>11.96</v>
      </c>
      <c r="O1833">
        <v>12.095000000000001</v>
      </c>
      <c r="P1833">
        <v>129.29</v>
      </c>
      <c r="Q1833">
        <v>0.84599999999999997</v>
      </c>
      <c r="R1833">
        <v>233.2</v>
      </c>
      <c r="S1833">
        <v>1.4724999999999999</v>
      </c>
      <c r="T1833">
        <v>0.94399999999999995</v>
      </c>
      <c r="U1833">
        <v>0.66349999999999998</v>
      </c>
      <c r="V1833">
        <v>2.1739999999999999</v>
      </c>
      <c r="W1833">
        <v>7.5449999999999999</v>
      </c>
      <c r="X1833">
        <v>7.8250000000000002</v>
      </c>
      <c r="Y1833">
        <v>10.75</v>
      </c>
      <c r="Z1833">
        <v>2.3334999999999999</v>
      </c>
      <c r="AA1833">
        <v>1.2012</v>
      </c>
      <c r="AB1833">
        <v>0.17169999999999999</v>
      </c>
      <c r="AC1833">
        <v>78</v>
      </c>
      <c r="AD1833">
        <v>9.6199999999999992</v>
      </c>
      <c r="AE1833">
        <v>69.924999999999997</v>
      </c>
      <c r="AF1833">
        <v>165.15</v>
      </c>
      <c r="AG1833">
        <v>396</v>
      </c>
      <c r="AH1833">
        <v>29.91</v>
      </c>
      <c r="AI1833">
        <v>738.25</v>
      </c>
      <c r="AJ1833">
        <v>324.75</v>
      </c>
      <c r="AK1833">
        <v>6.68</v>
      </c>
      <c r="AL1833">
        <v>329.75</v>
      </c>
    </row>
    <row r="1834" spans="2:38" x14ac:dyDescent="0.25">
      <c r="B1834" s="15">
        <v>30729</v>
      </c>
      <c r="C1834">
        <v>1148.8699999999999</v>
      </c>
      <c r="D1834">
        <v>155.74</v>
      </c>
      <c r="E1834">
        <v>251.33</v>
      </c>
      <c r="F1834">
        <v>2383.06</v>
      </c>
      <c r="G1834">
        <v>790</v>
      </c>
      <c r="H1834">
        <v>10134.129999999999</v>
      </c>
      <c r="I1834">
        <v>775.85</v>
      </c>
      <c r="J1834">
        <v>10134.129999999999</v>
      </c>
      <c r="K1834">
        <v>1094.8699999999999</v>
      </c>
      <c r="L1834">
        <v>10.845000000000001</v>
      </c>
      <c r="M1834">
        <v>11.58</v>
      </c>
      <c r="N1834">
        <v>11.888</v>
      </c>
      <c r="O1834">
        <v>12.01</v>
      </c>
      <c r="P1834">
        <v>131.19999999999999</v>
      </c>
      <c r="Q1834">
        <v>0.82989999999999997</v>
      </c>
      <c r="R1834">
        <v>233.2</v>
      </c>
      <c r="S1834">
        <v>1.4510000000000001</v>
      </c>
      <c r="T1834">
        <v>0.94530000000000003</v>
      </c>
      <c r="U1834">
        <v>0.6613</v>
      </c>
      <c r="V1834">
        <v>2.1945000000000001</v>
      </c>
      <c r="W1834">
        <v>7.665</v>
      </c>
      <c r="X1834">
        <v>7.97</v>
      </c>
      <c r="Y1834">
        <v>10.74</v>
      </c>
      <c r="Z1834">
        <v>2.3334999999999999</v>
      </c>
      <c r="AA1834">
        <v>1.2262</v>
      </c>
      <c r="AB1834">
        <v>0.16850000000000001</v>
      </c>
      <c r="AC1834">
        <v>75.819999999999993</v>
      </c>
      <c r="AD1834">
        <v>9.18</v>
      </c>
      <c r="AE1834">
        <v>69.125</v>
      </c>
      <c r="AF1834">
        <v>164.35</v>
      </c>
      <c r="AG1834">
        <v>384.7</v>
      </c>
      <c r="AH1834">
        <v>29.83</v>
      </c>
      <c r="AI1834">
        <v>717</v>
      </c>
      <c r="AJ1834">
        <v>319.25</v>
      </c>
      <c r="AK1834">
        <v>6.6</v>
      </c>
      <c r="AL1834">
        <v>333.25</v>
      </c>
    </row>
    <row r="1835" spans="2:38" x14ac:dyDescent="0.25">
      <c r="B1835" s="15">
        <v>30722</v>
      </c>
      <c r="C1835">
        <v>1160.7</v>
      </c>
      <c r="D1835">
        <v>156.30000000000001</v>
      </c>
      <c r="E1835">
        <v>254.04</v>
      </c>
      <c r="F1835">
        <v>2401.5500000000002</v>
      </c>
      <c r="G1835">
        <v>780</v>
      </c>
      <c r="H1835">
        <v>10180.950000000001</v>
      </c>
      <c r="I1835">
        <v>773.17</v>
      </c>
      <c r="J1835">
        <v>10180.950000000001</v>
      </c>
      <c r="K1835">
        <v>1050.77</v>
      </c>
      <c r="L1835">
        <v>10.701000000000001</v>
      </c>
      <c r="M1835">
        <v>11.487</v>
      </c>
      <c r="N1835">
        <v>11.798999999999999</v>
      </c>
      <c r="O1835">
        <v>11.914</v>
      </c>
      <c r="P1835">
        <v>133.41999999999999</v>
      </c>
      <c r="Q1835">
        <v>0.81389999999999996</v>
      </c>
      <c r="R1835">
        <v>234.6</v>
      </c>
      <c r="S1835">
        <v>1.4142999999999999</v>
      </c>
      <c r="T1835">
        <v>0.93069999999999997</v>
      </c>
      <c r="U1835">
        <v>0.65349999999999997</v>
      </c>
      <c r="V1835">
        <v>2.2400000000000002</v>
      </c>
      <c r="W1835">
        <v>7.7679999999999998</v>
      </c>
      <c r="X1835">
        <v>8.1050000000000004</v>
      </c>
      <c r="Y1835">
        <v>10.76</v>
      </c>
      <c r="Z1835">
        <v>2.3395000000000001</v>
      </c>
      <c r="AA1835">
        <v>1.25</v>
      </c>
      <c r="AB1835">
        <v>0.16700000000000001</v>
      </c>
      <c r="AC1835">
        <v>74.67</v>
      </c>
      <c r="AD1835">
        <v>8.7899999999999991</v>
      </c>
      <c r="AE1835">
        <v>68.424999999999997</v>
      </c>
      <c r="AF1835">
        <v>158.1</v>
      </c>
      <c r="AG1835">
        <v>377.9</v>
      </c>
      <c r="AH1835">
        <v>30.11</v>
      </c>
      <c r="AI1835">
        <v>706.75</v>
      </c>
      <c r="AJ1835">
        <v>324.75</v>
      </c>
      <c r="AK1835">
        <v>7.06</v>
      </c>
      <c r="AL1835">
        <v>325.75</v>
      </c>
    </row>
    <row r="1836" spans="2:38" x14ac:dyDescent="0.25">
      <c r="B1836" s="15">
        <v>30715</v>
      </c>
      <c r="C1836">
        <v>1197.03</v>
      </c>
      <c r="D1836">
        <v>160.91</v>
      </c>
      <c r="E1836">
        <v>264.01</v>
      </c>
      <c r="F1836">
        <v>2455.66</v>
      </c>
      <c r="G1836">
        <v>818.5</v>
      </c>
      <c r="H1836">
        <v>10104.07</v>
      </c>
      <c r="I1836">
        <v>764.45</v>
      </c>
      <c r="J1836">
        <v>10104.07</v>
      </c>
      <c r="K1836">
        <v>1108.54</v>
      </c>
      <c r="L1836">
        <v>10.579000000000001</v>
      </c>
      <c r="M1836">
        <v>11.313000000000001</v>
      </c>
      <c r="N1836">
        <v>11.615</v>
      </c>
      <c r="O1836">
        <v>11.72</v>
      </c>
      <c r="P1836">
        <v>132.79</v>
      </c>
      <c r="Q1836">
        <v>0.81120000000000003</v>
      </c>
      <c r="R1836">
        <v>232.7</v>
      </c>
      <c r="S1836">
        <v>1.431</v>
      </c>
      <c r="T1836">
        <v>0.92400000000000004</v>
      </c>
      <c r="U1836">
        <v>0.65380000000000005</v>
      </c>
      <c r="V1836">
        <v>2.1970000000000001</v>
      </c>
      <c r="W1836">
        <v>7.77</v>
      </c>
      <c r="X1836">
        <v>8.0640000000000001</v>
      </c>
      <c r="Y1836">
        <v>10.76</v>
      </c>
      <c r="Z1836">
        <v>2.335</v>
      </c>
      <c r="AA1836">
        <v>1.2438</v>
      </c>
      <c r="AB1836">
        <v>0.16700000000000001</v>
      </c>
      <c r="AC1836">
        <v>76.2</v>
      </c>
      <c r="AD1836">
        <v>9</v>
      </c>
      <c r="AE1836">
        <v>68.025000000000006</v>
      </c>
      <c r="AF1836">
        <v>161</v>
      </c>
      <c r="AG1836">
        <v>386.1</v>
      </c>
      <c r="AH1836">
        <v>30.14</v>
      </c>
      <c r="AI1836">
        <v>734.75</v>
      </c>
      <c r="AJ1836">
        <v>330.25</v>
      </c>
      <c r="AK1836">
        <v>7.59</v>
      </c>
      <c r="AL1836">
        <v>333.5</v>
      </c>
    </row>
    <row r="1837" spans="2:38" x14ac:dyDescent="0.25">
      <c r="B1837" s="15">
        <v>30708</v>
      </c>
      <c r="C1837">
        <v>1230</v>
      </c>
      <c r="D1837">
        <v>163.94</v>
      </c>
      <c r="E1837">
        <v>273.18</v>
      </c>
      <c r="F1837">
        <v>2504.33</v>
      </c>
      <c r="G1837">
        <v>810.7</v>
      </c>
      <c r="H1837">
        <v>10150.969999999999</v>
      </c>
      <c r="I1837">
        <v>762.24</v>
      </c>
      <c r="J1837">
        <v>10150.969999999999</v>
      </c>
      <c r="K1837">
        <v>1055.3699999999999</v>
      </c>
      <c r="L1837">
        <v>10.563000000000001</v>
      </c>
      <c r="M1837">
        <v>11.263999999999999</v>
      </c>
      <c r="N1837">
        <v>11.593</v>
      </c>
      <c r="O1837">
        <v>11.673</v>
      </c>
      <c r="P1837">
        <v>135.53</v>
      </c>
      <c r="Q1837">
        <v>0.79479999999999995</v>
      </c>
      <c r="R1837">
        <v>234.28</v>
      </c>
      <c r="S1837">
        <v>1.4035</v>
      </c>
      <c r="T1837">
        <v>0.91310000000000002</v>
      </c>
      <c r="U1837">
        <v>0.64929999999999999</v>
      </c>
      <c r="V1837">
        <v>2.246</v>
      </c>
      <c r="W1837">
        <v>7.8840000000000003</v>
      </c>
      <c r="X1837">
        <v>8.1750000000000007</v>
      </c>
      <c r="Y1837">
        <v>10.74</v>
      </c>
      <c r="Z1837">
        <v>2.3405</v>
      </c>
      <c r="AA1837">
        <v>1.2674000000000001</v>
      </c>
      <c r="AB1837">
        <v>0.16650000000000001</v>
      </c>
      <c r="AC1837">
        <v>76.62</v>
      </c>
      <c r="AD1837">
        <v>8.3800000000000008</v>
      </c>
      <c r="AE1837">
        <v>69.375</v>
      </c>
      <c r="AF1837">
        <v>155.75</v>
      </c>
      <c r="AG1837">
        <v>369.5</v>
      </c>
      <c r="AH1837">
        <v>29.79</v>
      </c>
      <c r="AI1837">
        <v>732.5</v>
      </c>
      <c r="AJ1837">
        <v>329</v>
      </c>
      <c r="AK1837">
        <v>7.42</v>
      </c>
      <c r="AL1837">
        <v>327</v>
      </c>
    </row>
    <row r="1838" spans="2:38" x14ac:dyDescent="0.25">
      <c r="B1838" s="15">
        <v>30701</v>
      </c>
      <c r="C1838">
        <v>1259.1099999999999</v>
      </c>
      <c r="D1838">
        <v>166.21</v>
      </c>
      <c r="E1838">
        <v>284.41000000000003</v>
      </c>
      <c r="F1838">
        <v>2572.59</v>
      </c>
      <c r="G1838">
        <v>804.9</v>
      </c>
      <c r="H1838">
        <v>9961.25</v>
      </c>
      <c r="I1838">
        <v>739.87</v>
      </c>
      <c r="J1838">
        <v>9961.25</v>
      </c>
      <c r="K1838">
        <v>1034</v>
      </c>
      <c r="L1838">
        <v>10.568999999999999</v>
      </c>
      <c r="M1838">
        <v>11.315</v>
      </c>
      <c r="N1838">
        <v>11.615</v>
      </c>
      <c r="O1838">
        <v>11.681000000000001</v>
      </c>
      <c r="P1838">
        <v>135.51</v>
      </c>
      <c r="Q1838">
        <v>0.79490000000000005</v>
      </c>
      <c r="R1838">
        <v>234.5</v>
      </c>
      <c r="S1838">
        <v>1.4005000000000001</v>
      </c>
      <c r="T1838">
        <v>0.90149999999999997</v>
      </c>
      <c r="U1838">
        <v>0.64700000000000002</v>
      </c>
      <c r="V1838">
        <v>2.2404999999999999</v>
      </c>
      <c r="W1838">
        <v>7.8650000000000002</v>
      </c>
      <c r="X1838">
        <v>8.1950000000000003</v>
      </c>
      <c r="Y1838">
        <v>10.73</v>
      </c>
      <c r="Z1838">
        <v>2.3414999999999999</v>
      </c>
      <c r="AA1838">
        <v>1.2618</v>
      </c>
      <c r="AB1838">
        <v>0.16600000000000001</v>
      </c>
      <c r="AC1838">
        <v>76.62</v>
      </c>
      <c r="AD1838">
        <v>8.33</v>
      </c>
      <c r="AE1838">
        <v>69.900000000000006</v>
      </c>
      <c r="AF1838">
        <v>155.55000000000001</v>
      </c>
      <c r="AG1838">
        <v>372.4</v>
      </c>
      <c r="AH1838">
        <v>29.58</v>
      </c>
      <c r="AI1838">
        <v>722</v>
      </c>
      <c r="AJ1838">
        <v>323.25</v>
      </c>
      <c r="AK1838">
        <v>8.0399999999999991</v>
      </c>
      <c r="AL1838">
        <v>338.5</v>
      </c>
    </row>
    <row r="1839" spans="2:38" x14ac:dyDescent="0.25">
      <c r="B1839" s="15">
        <v>30694</v>
      </c>
      <c r="C1839">
        <v>1270.0999999999999</v>
      </c>
      <c r="D1839">
        <v>167.02</v>
      </c>
      <c r="E1839">
        <v>286.85000000000002</v>
      </c>
      <c r="F1839">
        <v>2565.4699999999998</v>
      </c>
      <c r="G1839">
        <v>787.9</v>
      </c>
      <c r="H1839">
        <v>9893.82</v>
      </c>
      <c r="I1839">
        <v>731.82</v>
      </c>
      <c r="J1839">
        <v>9893.82</v>
      </c>
      <c r="K1839">
        <v>975.47</v>
      </c>
      <c r="L1839">
        <v>10.465999999999999</v>
      </c>
      <c r="M1839">
        <v>11.242000000000001</v>
      </c>
      <c r="N1839">
        <v>11.551</v>
      </c>
      <c r="O1839">
        <v>11.635</v>
      </c>
      <c r="P1839">
        <v>134.87</v>
      </c>
      <c r="Q1839">
        <v>0.79669999999999996</v>
      </c>
      <c r="R1839">
        <v>233.4</v>
      </c>
      <c r="S1839">
        <v>1.41</v>
      </c>
      <c r="T1839">
        <v>0.90500000000000003</v>
      </c>
      <c r="U1839">
        <v>0.64900000000000002</v>
      </c>
      <c r="V1839">
        <v>2.2275</v>
      </c>
      <c r="W1839">
        <v>7.8774999999999995</v>
      </c>
      <c r="X1839">
        <v>8.1549999999999994</v>
      </c>
      <c r="Y1839">
        <v>10.72</v>
      </c>
      <c r="Z1839">
        <v>2.3405</v>
      </c>
      <c r="AA1839">
        <v>1.2539</v>
      </c>
      <c r="AB1839">
        <v>0.16500000000000001</v>
      </c>
      <c r="AC1839">
        <v>75.38</v>
      </c>
      <c r="AD1839">
        <v>8.31</v>
      </c>
      <c r="AE1839">
        <v>70.8</v>
      </c>
      <c r="AF1839">
        <v>149</v>
      </c>
      <c r="AG1839">
        <v>372.5</v>
      </c>
      <c r="AH1839">
        <v>29.18</v>
      </c>
      <c r="AI1839">
        <v>777.5</v>
      </c>
      <c r="AJ1839">
        <v>335.25</v>
      </c>
      <c r="AK1839">
        <v>7.79</v>
      </c>
      <c r="AL1839">
        <v>361.5</v>
      </c>
    </row>
    <row r="1840" spans="2:38" x14ac:dyDescent="0.25">
      <c r="B1840" s="15">
        <v>30687</v>
      </c>
      <c r="C1840">
        <v>1286.6400000000001</v>
      </c>
      <c r="D1840">
        <v>169.28</v>
      </c>
      <c r="E1840">
        <v>287.89999999999998</v>
      </c>
      <c r="F1840">
        <v>2585.73</v>
      </c>
      <c r="G1840">
        <v>800.7</v>
      </c>
      <c r="H1840">
        <v>9684.17</v>
      </c>
      <c r="I1840">
        <v>712.9</v>
      </c>
      <c r="J1840">
        <v>9684.17</v>
      </c>
      <c r="K1840">
        <v>909.56</v>
      </c>
      <c r="L1840">
        <v>10.704000000000001</v>
      </c>
      <c r="M1840">
        <v>11.481</v>
      </c>
      <c r="N1840">
        <v>11.757</v>
      </c>
      <c r="O1840">
        <v>11.849</v>
      </c>
      <c r="P1840">
        <v>134.86000000000001</v>
      </c>
      <c r="Q1840">
        <v>0.79920000000000002</v>
      </c>
      <c r="R1840">
        <v>232.7</v>
      </c>
      <c r="S1840">
        <v>1.407</v>
      </c>
      <c r="T1840">
        <v>0.90229999999999999</v>
      </c>
      <c r="U1840">
        <v>0.64939999999999998</v>
      </c>
      <c r="V1840">
        <v>2.2383000000000002</v>
      </c>
      <c r="W1840">
        <v>7.8774999999999995</v>
      </c>
      <c r="X1840">
        <v>8.1750000000000007</v>
      </c>
      <c r="Y1840">
        <v>10.69</v>
      </c>
      <c r="Z1840">
        <v>2.3420000000000001</v>
      </c>
      <c r="AA1840">
        <v>1.2579</v>
      </c>
      <c r="AB1840">
        <v>0.16700000000000001</v>
      </c>
      <c r="AC1840">
        <v>74.52</v>
      </c>
      <c r="AD1840">
        <v>8.16</v>
      </c>
      <c r="AE1840">
        <v>67.95</v>
      </c>
      <c r="AF1840">
        <v>143.25</v>
      </c>
      <c r="AG1840">
        <v>370</v>
      </c>
      <c r="AH1840">
        <v>29.6</v>
      </c>
      <c r="AI1840">
        <v>764.5</v>
      </c>
      <c r="AJ1840">
        <v>330.5</v>
      </c>
      <c r="AK1840">
        <v>7.76</v>
      </c>
      <c r="AL1840">
        <v>358.75</v>
      </c>
    </row>
    <row r="1841" spans="2:38" x14ac:dyDescent="0.25">
      <c r="B1841" s="15">
        <v>30680</v>
      </c>
      <c r="C1841">
        <v>1258.6400000000001</v>
      </c>
      <c r="D1841">
        <v>164.93</v>
      </c>
      <c r="E1841">
        <v>278.60000000000002</v>
      </c>
      <c r="F1841">
        <v>2552.35</v>
      </c>
      <c r="G1841">
        <v>774</v>
      </c>
      <c r="H1841">
        <v>9530.61</v>
      </c>
      <c r="I1841">
        <v>705.32</v>
      </c>
      <c r="J1841">
        <v>9530.61</v>
      </c>
      <c r="K1841">
        <v>874.94</v>
      </c>
      <c r="L1841">
        <v>10.813000000000001</v>
      </c>
      <c r="M1841">
        <v>11.532</v>
      </c>
      <c r="N1841">
        <v>11.801</v>
      </c>
      <c r="O1841">
        <v>11.872</v>
      </c>
      <c r="P1841">
        <v>131.79</v>
      </c>
      <c r="Q1841">
        <v>0.8226</v>
      </c>
      <c r="R1841">
        <v>231.7</v>
      </c>
      <c r="S1841">
        <v>1.4515</v>
      </c>
      <c r="T1841">
        <v>0.90200000000000002</v>
      </c>
      <c r="U1841">
        <v>0.65449999999999997</v>
      </c>
      <c r="V1841">
        <v>2.1789999999999998</v>
      </c>
      <c r="W1841">
        <v>7.71</v>
      </c>
      <c r="X1841">
        <v>8.01</v>
      </c>
      <c r="Y1841">
        <v>10.51</v>
      </c>
      <c r="Z1841">
        <v>2.335</v>
      </c>
      <c r="AA1841">
        <v>1.2224999999999999</v>
      </c>
      <c r="AB1841">
        <v>0.16900000000000001</v>
      </c>
      <c r="AC1841">
        <v>77.11</v>
      </c>
      <c r="AD1841">
        <v>9.1549999999999994</v>
      </c>
      <c r="AE1841">
        <v>67.849999999999994</v>
      </c>
      <c r="AF1841">
        <v>140.9</v>
      </c>
      <c r="AG1841">
        <v>388</v>
      </c>
      <c r="AH1841">
        <v>29.44</v>
      </c>
      <c r="AI1841">
        <v>814.5</v>
      </c>
      <c r="AJ1841">
        <v>337.25</v>
      </c>
      <c r="AK1841">
        <v>8.18</v>
      </c>
      <c r="AL1841">
        <v>363.5</v>
      </c>
    </row>
    <row r="1842" spans="2:38" x14ac:dyDescent="0.25">
      <c r="B1842" s="15">
        <v>30673</v>
      </c>
      <c r="C1842">
        <v>1250.51</v>
      </c>
      <c r="D1842">
        <v>163.22</v>
      </c>
      <c r="E1842">
        <v>276.54000000000002</v>
      </c>
      <c r="F1842">
        <v>2536.92</v>
      </c>
      <c r="G1842">
        <v>771.2</v>
      </c>
      <c r="H1842">
        <v>9448.9</v>
      </c>
      <c r="I1842">
        <v>698.74</v>
      </c>
      <c r="J1842">
        <v>9448.9</v>
      </c>
      <c r="K1842">
        <v>867.3</v>
      </c>
      <c r="L1842">
        <v>10.813000000000001</v>
      </c>
      <c r="M1842">
        <v>11.516</v>
      </c>
      <c r="N1842">
        <v>11.769</v>
      </c>
      <c r="O1842">
        <v>11.84</v>
      </c>
      <c r="P1842">
        <v>133.16999999999999</v>
      </c>
      <c r="Q1842">
        <v>0.80820000000000003</v>
      </c>
      <c r="R1842">
        <v>233.9</v>
      </c>
      <c r="S1842">
        <v>1.4315</v>
      </c>
      <c r="T1842">
        <v>0.90049999999999997</v>
      </c>
      <c r="U1842">
        <v>0.65049999999999997</v>
      </c>
      <c r="V1842">
        <v>2.198</v>
      </c>
      <c r="W1842">
        <v>7.7910000000000004</v>
      </c>
      <c r="X1842">
        <v>8.0749999999999993</v>
      </c>
      <c r="Y1842">
        <v>10.53</v>
      </c>
      <c r="Z1842">
        <v>2.3420000000000001</v>
      </c>
      <c r="AA1842">
        <v>1.2202999999999999</v>
      </c>
      <c r="AB1842">
        <v>0.16500000000000001</v>
      </c>
      <c r="AC1842">
        <v>77.91</v>
      </c>
      <c r="AD1842">
        <v>8.7720000000000002</v>
      </c>
      <c r="AE1842">
        <v>67.974999999999994</v>
      </c>
      <c r="AF1842">
        <v>124.25</v>
      </c>
      <c r="AG1842">
        <v>380.3</v>
      </c>
      <c r="AH1842">
        <v>28.57</v>
      </c>
      <c r="AI1842">
        <v>806</v>
      </c>
      <c r="AJ1842">
        <v>343.25</v>
      </c>
      <c r="AK1842">
        <v>8.27</v>
      </c>
      <c r="AL1842">
        <v>361.25</v>
      </c>
    </row>
    <row r="1843" spans="2:38" x14ac:dyDescent="0.25">
      <c r="B1843" s="15">
        <v>30666</v>
      </c>
      <c r="C1843">
        <v>1242.17</v>
      </c>
      <c r="D1843">
        <v>162.38999999999999</v>
      </c>
      <c r="E1843">
        <v>276.01</v>
      </c>
      <c r="F1843">
        <v>2506.7800000000002</v>
      </c>
      <c r="G1843">
        <v>749.9</v>
      </c>
      <c r="H1843">
        <v>9379.85</v>
      </c>
      <c r="I1843">
        <v>692.94</v>
      </c>
      <c r="J1843">
        <v>9379.85</v>
      </c>
      <c r="K1843">
        <v>860.77</v>
      </c>
      <c r="L1843">
        <v>10.792</v>
      </c>
      <c r="M1843">
        <v>11.583</v>
      </c>
      <c r="N1843">
        <v>11.856999999999999</v>
      </c>
      <c r="O1843">
        <v>11.957000000000001</v>
      </c>
      <c r="P1843">
        <v>134.05000000000001</v>
      </c>
      <c r="Q1843">
        <v>0.80789999999999995</v>
      </c>
      <c r="R1843">
        <v>235.5</v>
      </c>
      <c r="S1843">
        <v>1.415</v>
      </c>
      <c r="T1843">
        <v>0.89280000000000004</v>
      </c>
      <c r="U1843">
        <v>0.64749999999999996</v>
      </c>
      <c r="V1843">
        <v>2.2160000000000002</v>
      </c>
      <c r="W1843">
        <v>7.8049999999999997</v>
      </c>
      <c r="X1843">
        <v>8.1475000000000009</v>
      </c>
      <c r="Y1843">
        <v>10.48</v>
      </c>
      <c r="Z1843">
        <v>2.3425000000000002</v>
      </c>
      <c r="AA1843">
        <v>1.2262</v>
      </c>
      <c r="AB1843">
        <v>0.1633</v>
      </c>
      <c r="AC1843">
        <v>78.67</v>
      </c>
      <c r="AD1843">
        <v>8.6</v>
      </c>
      <c r="AE1843">
        <v>66.849999999999994</v>
      </c>
      <c r="AF1843">
        <v>123.7</v>
      </c>
      <c r="AG1843">
        <v>372.6</v>
      </c>
      <c r="AH1843">
        <v>29.31</v>
      </c>
      <c r="AI1843">
        <v>781</v>
      </c>
      <c r="AJ1843">
        <v>327.5</v>
      </c>
      <c r="AK1843">
        <v>8.67</v>
      </c>
      <c r="AL1843">
        <v>346.5</v>
      </c>
    </row>
    <row r="1844" spans="2:38" x14ac:dyDescent="0.25">
      <c r="B1844" s="15">
        <v>30659</v>
      </c>
      <c r="C1844">
        <v>1260.06</v>
      </c>
      <c r="D1844">
        <v>165.09</v>
      </c>
      <c r="E1844">
        <v>280.51</v>
      </c>
      <c r="F1844">
        <v>2531.98</v>
      </c>
      <c r="G1844">
        <v>754.1</v>
      </c>
      <c r="H1844">
        <v>9340.85</v>
      </c>
      <c r="I1844">
        <v>687.92</v>
      </c>
      <c r="J1844">
        <v>9340.85</v>
      </c>
      <c r="K1844">
        <v>858.39</v>
      </c>
      <c r="L1844">
        <v>10.702</v>
      </c>
      <c r="M1844">
        <v>11.500999999999999</v>
      </c>
      <c r="N1844">
        <v>11.824999999999999</v>
      </c>
      <c r="O1844">
        <v>11.887</v>
      </c>
      <c r="P1844">
        <v>133.01</v>
      </c>
      <c r="Q1844">
        <v>0.81699999999999995</v>
      </c>
      <c r="R1844">
        <v>236.9</v>
      </c>
      <c r="S1844">
        <v>1.4350000000000001</v>
      </c>
      <c r="T1844">
        <v>0.90900000000000003</v>
      </c>
      <c r="U1844">
        <v>0.65</v>
      </c>
      <c r="V1844">
        <v>2.2115</v>
      </c>
      <c r="W1844">
        <v>7.7450000000000001</v>
      </c>
      <c r="X1844">
        <v>8.0474999999999994</v>
      </c>
      <c r="Y1844">
        <v>10.46</v>
      </c>
      <c r="Z1844">
        <v>2.3439999999999999</v>
      </c>
      <c r="AA1844">
        <v>1.2202999999999999</v>
      </c>
      <c r="AB1844">
        <v>0.16350000000000001</v>
      </c>
      <c r="AC1844">
        <v>80.37</v>
      </c>
      <c r="AD1844">
        <v>9.3770000000000007</v>
      </c>
      <c r="AE1844">
        <v>65.325000000000003</v>
      </c>
      <c r="AF1844">
        <v>124.5</v>
      </c>
      <c r="AG1844">
        <v>388.4</v>
      </c>
      <c r="AH1844">
        <v>29.38</v>
      </c>
      <c r="AI1844">
        <v>782.5</v>
      </c>
      <c r="AJ1844">
        <v>330.5</v>
      </c>
      <c r="AK1844">
        <v>9.23</v>
      </c>
      <c r="AL1844">
        <v>340.5</v>
      </c>
    </row>
    <row r="1845" spans="2:38" x14ac:dyDescent="0.25">
      <c r="B1845" s="15">
        <v>30652</v>
      </c>
      <c r="C1845">
        <v>1265.24</v>
      </c>
      <c r="D1845">
        <v>165.44</v>
      </c>
      <c r="E1845">
        <v>283.91000000000003</v>
      </c>
      <c r="F1845">
        <v>2550.21</v>
      </c>
      <c r="G1845">
        <v>764.2</v>
      </c>
      <c r="H1845">
        <v>9386.68</v>
      </c>
      <c r="I1845">
        <v>689.37</v>
      </c>
      <c r="J1845">
        <v>9386.68</v>
      </c>
      <c r="K1845">
        <v>855.74</v>
      </c>
      <c r="L1845">
        <v>10.721</v>
      </c>
      <c r="M1845">
        <v>11.486000000000001</v>
      </c>
      <c r="N1845">
        <v>11.739000000000001</v>
      </c>
      <c r="O1845">
        <v>11.801</v>
      </c>
      <c r="P1845">
        <v>131.21</v>
      </c>
      <c r="Q1845">
        <v>0.82820000000000005</v>
      </c>
      <c r="R1845">
        <v>233.4</v>
      </c>
      <c r="S1845">
        <v>1.4572000000000001</v>
      </c>
      <c r="T1845">
        <v>0.91700000000000004</v>
      </c>
      <c r="U1845">
        <v>0.65800000000000003</v>
      </c>
      <c r="V1845">
        <v>2.1739999999999999</v>
      </c>
      <c r="W1845">
        <v>7.5250000000000004</v>
      </c>
      <c r="X1845">
        <v>7.9924999999999997</v>
      </c>
      <c r="Y1845">
        <v>10.41</v>
      </c>
      <c r="Z1845">
        <v>2.3418000000000001</v>
      </c>
      <c r="AA1845">
        <v>1.2004999999999999</v>
      </c>
      <c r="AB1845">
        <v>0.16450000000000001</v>
      </c>
      <c r="AC1845">
        <v>76.650000000000006</v>
      </c>
      <c r="AD1845">
        <v>9.5250000000000004</v>
      </c>
      <c r="AE1845">
        <v>63.05</v>
      </c>
      <c r="AF1845">
        <v>123.9</v>
      </c>
      <c r="AG1845">
        <v>398.7</v>
      </c>
      <c r="AH1845">
        <v>29.19</v>
      </c>
      <c r="AI1845">
        <v>784.5</v>
      </c>
      <c r="AJ1845">
        <v>336.5</v>
      </c>
      <c r="AK1845">
        <v>9.24</v>
      </c>
      <c r="AL1845">
        <v>346</v>
      </c>
    </row>
    <row r="1846" spans="2:38" x14ac:dyDescent="0.25">
      <c r="B1846" s="15">
        <v>30645</v>
      </c>
      <c r="C1846">
        <v>1277.44</v>
      </c>
      <c r="D1846">
        <v>167.18</v>
      </c>
      <c r="E1846">
        <v>285.49</v>
      </c>
      <c r="F1846">
        <v>2495.41</v>
      </c>
      <c r="G1846">
        <v>751</v>
      </c>
      <c r="H1846">
        <v>9305.6299999999992</v>
      </c>
      <c r="I1846">
        <v>684.07</v>
      </c>
      <c r="J1846">
        <v>9305.6299999999992</v>
      </c>
      <c r="K1846">
        <v>830.12</v>
      </c>
      <c r="L1846">
        <v>10.597</v>
      </c>
      <c r="M1846">
        <v>11.244</v>
      </c>
      <c r="N1846">
        <v>11.52</v>
      </c>
      <c r="O1846">
        <v>11.61</v>
      </c>
      <c r="P1846">
        <v>131.30000000000001</v>
      </c>
      <c r="Q1846">
        <v>0.82750000000000001</v>
      </c>
      <c r="R1846">
        <v>235.1</v>
      </c>
      <c r="S1846">
        <v>1.4595</v>
      </c>
      <c r="T1846">
        <v>0.91520000000000001</v>
      </c>
      <c r="U1846">
        <v>0.65549999999999997</v>
      </c>
      <c r="V1846">
        <v>2.1814999999999998</v>
      </c>
      <c r="W1846">
        <v>7.5289999999999999</v>
      </c>
      <c r="X1846">
        <v>7.9850000000000003</v>
      </c>
      <c r="Y1846">
        <v>10.4</v>
      </c>
      <c r="Z1846">
        <v>2.3456999999999999</v>
      </c>
      <c r="AA1846">
        <v>1.2173</v>
      </c>
      <c r="AB1846">
        <v>0.16550000000000001</v>
      </c>
      <c r="AC1846">
        <v>76.349999999999994</v>
      </c>
      <c r="AD1846">
        <v>8.6</v>
      </c>
      <c r="AE1846">
        <v>62.65</v>
      </c>
      <c r="AF1846">
        <v>123</v>
      </c>
      <c r="AG1846">
        <v>377.2</v>
      </c>
      <c r="AH1846">
        <v>29.95</v>
      </c>
      <c r="AI1846">
        <v>795</v>
      </c>
      <c r="AJ1846">
        <v>339.75</v>
      </c>
      <c r="AK1846">
        <v>9.75</v>
      </c>
      <c r="AL1846">
        <v>341.75</v>
      </c>
    </row>
    <row r="1847" spans="2:38" x14ac:dyDescent="0.25">
      <c r="B1847" s="15">
        <v>30638</v>
      </c>
      <c r="C1847">
        <v>1251.02</v>
      </c>
      <c r="D1847">
        <v>165.09</v>
      </c>
      <c r="E1847">
        <v>281.27999999999997</v>
      </c>
      <c r="F1847">
        <v>2453.1799999999998</v>
      </c>
      <c r="G1847">
        <v>742.6</v>
      </c>
      <c r="H1847">
        <v>9341.68</v>
      </c>
      <c r="I1847">
        <v>684.17</v>
      </c>
      <c r="J1847">
        <v>9341.68</v>
      </c>
      <c r="K1847">
        <v>866.49</v>
      </c>
      <c r="L1847">
        <v>10.592000000000001</v>
      </c>
      <c r="M1847">
        <v>11.353</v>
      </c>
      <c r="N1847">
        <v>11.654999999999999</v>
      </c>
      <c r="O1847">
        <v>11.724</v>
      </c>
      <c r="P1847">
        <v>131.02000000000001</v>
      </c>
      <c r="Q1847">
        <v>0.83109999999999995</v>
      </c>
      <c r="R1847">
        <v>235.95</v>
      </c>
      <c r="S1847">
        <v>1.4695</v>
      </c>
      <c r="T1847">
        <v>0.91779999999999995</v>
      </c>
      <c r="U1847">
        <v>0.65769999999999995</v>
      </c>
      <c r="V1847">
        <v>2.1865000000000001</v>
      </c>
      <c r="W1847">
        <v>7.5024999999999995</v>
      </c>
      <c r="X1847">
        <v>7.9550000000000001</v>
      </c>
      <c r="Y1847">
        <v>10.4</v>
      </c>
      <c r="Z1847">
        <v>2.3439999999999999</v>
      </c>
      <c r="AA1847">
        <v>1.1933</v>
      </c>
      <c r="AB1847">
        <v>0.1633</v>
      </c>
      <c r="AC1847">
        <v>79.27</v>
      </c>
      <c r="AD1847">
        <v>8.5500000000000007</v>
      </c>
      <c r="AE1847">
        <v>62.05</v>
      </c>
      <c r="AF1847">
        <v>123.05</v>
      </c>
      <c r="AG1847">
        <v>376.3</v>
      </c>
      <c r="AH1847">
        <v>30.14</v>
      </c>
      <c r="AI1847">
        <v>784.5</v>
      </c>
      <c r="AJ1847">
        <v>346.75</v>
      </c>
      <c r="AK1847">
        <v>9.35</v>
      </c>
      <c r="AL1847">
        <v>336.5</v>
      </c>
    </row>
    <row r="1848" spans="2:38" x14ac:dyDescent="0.25">
      <c r="B1848" s="15">
        <v>30631</v>
      </c>
      <c r="C1848">
        <v>1250.2</v>
      </c>
      <c r="D1848">
        <v>166.29</v>
      </c>
      <c r="E1848">
        <v>277.13</v>
      </c>
      <c r="F1848">
        <v>2473.35</v>
      </c>
      <c r="G1848">
        <v>747.8</v>
      </c>
      <c r="H1848">
        <v>9321.3700000000008</v>
      </c>
      <c r="I1848">
        <v>683.3</v>
      </c>
      <c r="J1848">
        <v>9321.3700000000008</v>
      </c>
      <c r="K1848">
        <v>844.94</v>
      </c>
      <c r="L1848">
        <v>10.468999999999999</v>
      </c>
      <c r="M1848">
        <v>11.24</v>
      </c>
      <c r="N1848">
        <v>11.602</v>
      </c>
      <c r="O1848">
        <v>11.670999999999999</v>
      </c>
      <c r="P1848">
        <v>129.29</v>
      </c>
      <c r="Q1848">
        <v>0.83860000000000001</v>
      </c>
      <c r="R1848">
        <v>234.45</v>
      </c>
      <c r="S1848">
        <v>1.4910000000000001</v>
      </c>
      <c r="T1848">
        <v>0.91690000000000005</v>
      </c>
      <c r="U1848">
        <v>0.66020000000000001</v>
      </c>
      <c r="V1848">
        <v>2.1520000000000001</v>
      </c>
      <c r="W1848">
        <v>7.4180000000000001</v>
      </c>
      <c r="X1848">
        <v>7.8783000000000003</v>
      </c>
      <c r="Y1848">
        <v>10.34</v>
      </c>
      <c r="Z1848">
        <v>2.3464999999999998</v>
      </c>
      <c r="AA1848">
        <v>1.1703000000000001</v>
      </c>
      <c r="AB1848">
        <v>0.16</v>
      </c>
      <c r="AC1848">
        <v>79.13</v>
      </c>
      <c r="AD1848">
        <v>9.02</v>
      </c>
      <c r="AE1848">
        <v>61.95</v>
      </c>
      <c r="AF1848">
        <v>133</v>
      </c>
      <c r="AG1848">
        <v>385.7</v>
      </c>
      <c r="AH1848">
        <v>30.46</v>
      </c>
      <c r="AI1848">
        <v>828</v>
      </c>
      <c r="AJ1848">
        <v>357</v>
      </c>
      <c r="AK1848">
        <v>9.26</v>
      </c>
      <c r="AL1848">
        <v>349.25</v>
      </c>
    </row>
    <row r="1849" spans="2:38" x14ac:dyDescent="0.25">
      <c r="B1849" s="15">
        <v>30624</v>
      </c>
      <c r="C1849">
        <v>1218.29</v>
      </c>
      <c r="D1849">
        <v>162.44</v>
      </c>
      <c r="E1849">
        <v>273.17</v>
      </c>
      <c r="F1849">
        <v>2397.66</v>
      </c>
      <c r="G1849">
        <v>731.2</v>
      </c>
      <c r="H1849">
        <v>9370.2099999999991</v>
      </c>
      <c r="I1849">
        <v>683.69</v>
      </c>
      <c r="J1849">
        <v>9370.2099999999991</v>
      </c>
      <c r="K1849">
        <v>889.49</v>
      </c>
      <c r="L1849">
        <v>10.685</v>
      </c>
      <c r="M1849">
        <v>11.472</v>
      </c>
      <c r="N1849">
        <v>11.804</v>
      </c>
      <c r="O1849">
        <v>11.91</v>
      </c>
      <c r="P1849">
        <v>129.81</v>
      </c>
      <c r="Q1849">
        <v>0.84079999999999999</v>
      </c>
      <c r="R1849">
        <v>236.65</v>
      </c>
      <c r="S1849">
        <v>1.488</v>
      </c>
      <c r="T1849">
        <v>0.91100000000000003</v>
      </c>
      <c r="U1849">
        <v>0.65820000000000001</v>
      </c>
      <c r="V1849">
        <v>2.17</v>
      </c>
      <c r="W1849">
        <v>7.4450000000000003</v>
      </c>
      <c r="X1849">
        <v>7.8949999999999996</v>
      </c>
      <c r="Y1849">
        <v>10.31</v>
      </c>
      <c r="Z1849">
        <v>2.3464999999999998</v>
      </c>
      <c r="AA1849">
        <v>1.1764999999999999</v>
      </c>
      <c r="AB1849">
        <v>0.15939999999999999</v>
      </c>
      <c r="AC1849">
        <v>80.3</v>
      </c>
      <c r="AD1849">
        <v>9</v>
      </c>
      <c r="AE1849">
        <v>60.35</v>
      </c>
      <c r="AF1849">
        <v>133.5</v>
      </c>
      <c r="AG1849">
        <v>382.3</v>
      </c>
      <c r="AH1849">
        <v>30.26</v>
      </c>
      <c r="AI1849">
        <v>857</v>
      </c>
      <c r="AJ1849">
        <v>354.5</v>
      </c>
      <c r="AK1849">
        <v>9.52</v>
      </c>
      <c r="AL1849">
        <v>358.5</v>
      </c>
    </row>
    <row r="1850" spans="2:38" x14ac:dyDescent="0.25">
      <c r="B1850" s="15">
        <v>30617</v>
      </c>
      <c r="C1850">
        <v>1223.48</v>
      </c>
      <c r="D1850">
        <v>163.37</v>
      </c>
      <c r="E1850">
        <v>276.14</v>
      </c>
      <c r="F1850">
        <v>2360.3000000000002</v>
      </c>
      <c r="G1850">
        <v>752.6</v>
      </c>
      <c r="H1850">
        <v>9323.6299999999992</v>
      </c>
      <c r="I1850">
        <v>680.09</v>
      </c>
      <c r="J1850">
        <v>9323.6299999999992</v>
      </c>
      <c r="K1850">
        <v>826.13</v>
      </c>
      <c r="L1850">
        <v>10.526</v>
      </c>
      <c r="M1850">
        <v>11.292999999999999</v>
      </c>
      <c r="N1850">
        <v>11.61</v>
      </c>
      <c r="O1850">
        <v>11.717000000000001</v>
      </c>
      <c r="P1850">
        <v>128.02000000000001</v>
      </c>
      <c r="Q1850">
        <v>0.85660000000000003</v>
      </c>
      <c r="R1850">
        <v>232.7</v>
      </c>
      <c r="S1850">
        <v>1.4950000000000001</v>
      </c>
      <c r="T1850">
        <v>0.91859999999999997</v>
      </c>
      <c r="U1850">
        <v>0.66269999999999996</v>
      </c>
      <c r="V1850">
        <v>2.1295000000000002</v>
      </c>
      <c r="W1850">
        <v>7.375</v>
      </c>
      <c r="X1850">
        <v>7.8049999999999997</v>
      </c>
      <c r="Y1850">
        <v>10.29</v>
      </c>
      <c r="Z1850">
        <v>2.3445</v>
      </c>
      <c r="AA1850">
        <v>1.1447000000000001</v>
      </c>
      <c r="AB1850">
        <v>0.1595</v>
      </c>
      <c r="AC1850">
        <v>80.22</v>
      </c>
      <c r="AD1850">
        <v>9.1300000000000008</v>
      </c>
      <c r="AE1850">
        <v>59.174999999999997</v>
      </c>
      <c r="AF1850">
        <v>127.7</v>
      </c>
      <c r="AG1850">
        <v>389.8</v>
      </c>
      <c r="AH1850">
        <v>30.33</v>
      </c>
      <c r="AI1850">
        <v>826</v>
      </c>
      <c r="AJ1850">
        <v>347.75</v>
      </c>
      <c r="AK1850">
        <v>9.66</v>
      </c>
      <c r="AL1850">
        <v>358.75</v>
      </c>
    </row>
    <row r="1851" spans="2:38" x14ac:dyDescent="0.25">
      <c r="B1851" s="15">
        <v>30610</v>
      </c>
      <c r="C1851">
        <v>1248.8800000000001</v>
      </c>
      <c r="D1851">
        <v>165.95</v>
      </c>
      <c r="E1851">
        <v>279.49</v>
      </c>
      <c r="F1851">
        <v>2425.23</v>
      </c>
      <c r="G1851">
        <v>754.7</v>
      </c>
      <c r="H1851">
        <v>9562.48</v>
      </c>
      <c r="I1851">
        <v>699.6</v>
      </c>
      <c r="J1851">
        <v>9562.48</v>
      </c>
      <c r="K1851">
        <v>784.92</v>
      </c>
      <c r="L1851">
        <v>10.615</v>
      </c>
      <c r="M1851">
        <v>11.311</v>
      </c>
      <c r="N1851">
        <v>11.568</v>
      </c>
      <c r="O1851">
        <v>11.611000000000001</v>
      </c>
      <c r="P1851">
        <v>126.89</v>
      </c>
      <c r="Q1851">
        <v>0.8659</v>
      </c>
      <c r="R1851">
        <v>232.38</v>
      </c>
      <c r="S1851">
        <v>1.5018</v>
      </c>
      <c r="T1851">
        <v>0.92159999999999997</v>
      </c>
      <c r="U1851">
        <v>0.66400000000000003</v>
      </c>
      <c r="V1851">
        <v>2.101</v>
      </c>
      <c r="W1851">
        <v>7.3040000000000003</v>
      </c>
      <c r="X1851">
        <v>7.7560000000000002</v>
      </c>
      <c r="Y1851">
        <v>10.220000000000001</v>
      </c>
      <c r="Z1851">
        <v>2.343</v>
      </c>
      <c r="AA1851">
        <v>1.1293</v>
      </c>
      <c r="AB1851">
        <v>0.1585</v>
      </c>
      <c r="AC1851">
        <v>79.69</v>
      </c>
      <c r="AD1851">
        <v>9.6</v>
      </c>
      <c r="AE1851">
        <v>59.825000000000003</v>
      </c>
      <c r="AF1851">
        <v>126.6</v>
      </c>
      <c r="AG1851">
        <v>393.4</v>
      </c>
      <c r="AH1851">
        <v>30.55</v>
      </c>
      <c r="AI1851">
        <v>832</v>
      </c>
      <c r="AJ1851">
        <v>340.75</v>
      </c>
      <c r="AK1851">
        <v>10.68</v>
      </c>
      <c r="AL1851">
        <v>363.75</v>
      </c>
    </row>
    <row r="1852" spans="2:38" x14ac:dyDescent="0.25">
      <c r="B1852" s="15">
        <v>30603</v>
      </c>
      <c r="C1852">
        <v>1263.52</v>
      </c>
      <c r="D1852">
        <v>169.86</v>
      </c>
      <c r="E1852">
        <v>289.64999999999998</v>
      </c>
      <c r="F1852">
        <v>2480.73</v>
      </c>
      <c r="G1852">
        <v>740.3</v>
      </c>
      <c r="H1852">
        <v>9402.59</v>
      </c>
      <c r="I1852">
        <v>691.08</v>
      </c>
      <c r="J1852">
        <v>9402.59</v>
      </c>
      <c r="K1852">
        <v>738.51</v>
      </c>
      <c r="L1852">
        <v>10.409000000000001</v>
      </c>
      <c r="M1852">
        <v>11.151</v>
      </c>
      <c r="N1852">
        <v>11.441000000000001</v>
      </c>
      <c r="O1852">
        <v>11.499000000000001</v>
      </c>
      <c r="P1852">
        <v>127.9</v>
      </c>
      <c r="Q1852">
        <v>0.85580000000000001</v>
      </c>
      <c r="R1852">
        <v>232.8</v>
      </c>
      <c r="S1852">
        <v>1.4994000000000001</v>
      </c>
      <c r="T1852">
        <v>0.9113</v>
      </c>
      <c r="U1852">
        <v>0.66200000000000003</v>
      </c>
      <c r="V1852">
        <v>2.121</v>
      </c>
      <c r="W1852">
        <v>7.36</v>
      </c>
      <c r="X1852">
        <v>7.83</v>
      </c>
      <c r="Y1852">
        <v>10.210000000000001</v>
      </c>
      <c r="Z1852">
        <v>2.3460000000000001</v>
      </c>
      <c r="AA1852">
        <v>1.1211</v>
      </c>
      <c r="AB1852">
        <v>0.155</v>
      </c>
      <c r="AC1852">
        <v>76.88</v>
      </c>
      <c r="AD1852">
        <v>10.51</v>
      </c>
      <c r="AE1852">
        <v>61.05</v>
      </c>
      <c r="AF1852">
        <v>124.7</v>
      </c>
      <c r="AG1852">
        <v>399.4</v>
      </c>
      <c r="AH1852">
        <v>30.47</v>
      </c>
      <c r="AI1852">
        <v>888</v>
      </c>
      <c r="AJ1852">
        <v>353.75</v>
      </c>
      <c r="AK1852">
        <v>11.35</v>
      </c>
      <c r="AL1852">
        <v>370.75</v>
      </c>
    </row>
    <row r="1853" spans="2:38" x14ac:dyDescent="0.25">
      <c r="B1853" s="15">
        <v>30596</v>
      </c>
      <c r="C1853">
        <v>1272.1500000000001</v>
      </c>
      <c r="D1853">
        <v>170.8</v>
      </c>
      <c r="E1853">
        <v>297.36</v>
      </c>
      <c r="F1853">
        <v>2517.13</v>
      </c>
      <c r="G1853">
        <v>741.2</v>
      </c>
      <c r="H1853">
        <v>9280.2999999999993</v>
      </c>
      <c r="I1853">
        <v>684.65</v>
      </c>
      <c r="J1853">
        <v>9280.2999999999993</v>
      </c>
      <c r="K1853">
        <v>734.05</v>
      </c>
      <c r="L1853">
        <v>10.452</v>
      </c>
      <c r="M1853">
        <v>11.17</v>
      </c>
      <c r="N1853">
        <v>11.368</v>
      </c>
      <c r="O1853">
        <v>11.397</v>
      </c>
      <c r="P1853">
        <v>126.21</v>
      </c>
      <c r="Q1853">
        <v>0.87</v>
      </c>
      <c r="R1853">
        <v>230.85</v>
      </c>
      <c r="S1853">
        <v>1.5089999999999999</v>
      </c>
      <c r="T1853">
        <v>0.91420000000000001</v>
      </c>
      <c r="U1853">
        <v>0.66400000000000003</v>
      </c>
      <c r="V1853">
        <v>2.0870000000000002</v>
      </c>
      <c r="W1853">
        <v>7.2625000000000002</v>
      </c>
      <c r="X1853">
        <v>7.7149999999999999</v>
      </c>
      <c r="Y1853">
        <v>10.199999999999999</v>
      </c>
      <c r="Z1853">
        <v>2.3435000000000001</v>
      </c>
      <c r="AA1853">
        <v>1.1167</v>
      </c>
      <c r="AB1853">
        <v>0.1555</v>
      </c>
      <c r="AC1853">
        <v>75.650000000000006</v>
      </c>
      <c r="AD1853">
        <v>10.58</v>
      </c>
      <c r="AE1853">
        <v>60.35</v>
      </c>
      <c r="AF1853">
        <v>119.9</v>
      </c>
      <c r="AG1853">
        <v>400.3</v>
      </c>
      <c r="AH1853">
        <v>30.36</v>
      </c>
      <c r="AI1853">
        <v>845.5</v>
      </c>
      <c r="AJ1853">
        <v>349.25</v>
      </c>
      <c r="AK1853">
        <v>11.88</v>
      </c>
      <c r="AL1853">
        <v>369.5</v>
      </c>
    </row>
    <row r="1854" spans="2:38" x14ac:dyDescent="0.25">
      <c r="B1854" s="15">
        <v>30589</v>
      </c>
      <c r="C1854">
        <v>1233.1300000000001</v>
      </c>
      <c r="D1854">
        <v>166.07</v>
      </c>
      <c r="E1854">
        <v>296.64999999999998</v>
      </c>
      <c r="F1854">
        <v>2499.58</v>
      </c>
      <c r="G1854">
        <v>719.3</v>
      </c>
      <c r="H1854">
        <v>9195.66</v>
      </c>
      <c r="I1854">
        <v>677.12</v>
      </c>
      <c r="J1854">
        <v>9195.66</v>
      </c>
      <c r="K1854">
        <v>758.33</v>
      </c>
      <c r="L1854">
        <v>10.475999999999999</v>
      </c>
      <c r="M1854">
        <v>11.173</v>
      </c>
      <c r="N1854">
        <v>11.39</v>
      </c>
      <c r="O1854">
        <v>11.404999999999999</v>
      </c>
      <c r="P1854">
        <v>128.35</v>
      </c>
      <c r="Q1854">
        <v>0.8528</v>
      </c>
      <c r="R1854">
        <v>235.65</v>
      </c>
      <c r="S1854">
        <v>1.4977</v>
      </c>
      <c r="T1854">
        <v>0.89710000000000001</v>
      </c>
      <c r="U1854">
        <v>0.65800000000000003</v>
      </c>
      <c r="V1854">
        <v>2.12</v>
      </c>
      <c r="W1854">
        <v>7.3380000000000001</v>
      </c>
      <c r="X1854">
        <v>7.8100000000000005</v>
      </c>
      <c r="Y1854">
        <v>10.210000000000001</v>
      </c>
      <c r="Z1854">
        <v>2.347</v>
      </c>
      <c r="AA1854">
        <v>1.1036999999999999</v>
      </c>
      <c r="AB1854">
        <v>0.156</v>
      </c>
      <c r="AC1854">
        <v>75.05</v>
      </c>
      <c r="AD1854">
        <v>11.07</v>
      </c>
      <c r="AE1854">
        <v>60.774999999999999</v>
      </c>
      <c r="AF1854">
        <v>119.25</v>
      </c>
      <c r="AG1854">
        <v>401.9</v>
      </c>
      <c r="AH1854">
        <v>31.3</v>
      </c>
      <c r="AI1854">
        <v>866</v>
      </c>
      <c r="AJ1854">
        <v>354.75</v>
      </c>
      <c r="AK1854">
        <v>10.4</v>
      </c>
      <c r="AL1854">
        <v>370.75</v>
      </c>
    </row>
    <row r="1855" spans="2:38" x14ac:dyDescent="0.25">
      <c r="B1855" s="15">
        <v>30582</v>
      </c>
      <c r="C1855">
        <v>1255.5899999999999</v>
      </c>
      <c r="D1855">
        <v>169.51</v>
      </c>
      <c r="E1855">
        <v>303.61</v>
      </c>
      <c r="F1855">
        <v>2592.7199999999998</v>
      </c>
      <c r="G1855">
        <v>718.2</v>
      </c>
      <c r="H1855">
        <v>9304.01</v>
      </c>
      <c r="I1855">
        <v>684.6</v>
      </c>
      <c r="J1855">
        <v>9304.01</v>
      </c>
      <c r="K1855">
        <v>785.48</v>
      </c>
      <c r="L1855">
        <v>10.458</v>
      </c>
      <c r="M1855">
        <v>11.176</v>
      </c>
      <c r="N1855">
        <v>11.381</v>
      </c>
      <c r="O1855">
        <v>11.391</v>
      </c>
      <c r="P1855">
        <v>129.16</v>
      </c>
      <c r="Q1855">
        <v>0.84650000000000003</v>
      </c>
      <c r="R1855">
        <v>239.6</v>
      </c>
      <c r="S1855">
        <v>1.5026999999999999</v>
      </c>
      <c r="T1855">
        <v>0.89480000000000004</v>
      </c>
      <c r="U1855">
        <v>0.65549999999999997</v>
      </c>
      <c r="V1855">
        <v>2.145</v>
      </c>
      <c r="W1855">
        <v>7.3925000000000001</v>
      </c>
      <c r="X1855">
        <v>7.8464999999999998</v>
      </c>
      <c r="Y1855">
        <v>10.18</v>
      </c>
      <c r="Z1855">
        <v>2.3479999999999999</v>
      </c>
      <c r="AA1855">
        <v>1.1080000000000001</v>
      </c>
      <c r="AB1855">
        <v>0.152</v>
      </c>
      <c r="AC1855">
        <v>74.849999999999994</v>
      </c>
      <c r="AD1855">
        <v>12.11</v>
      </c>
      <c r="AE1855">
        <v>61.15</v>
      </c>
      <c r="AF1855">
        <v>120.1</v>
      </c>
      <c r="AG1855">
        <v>417.1</v>
      </c>
      <c r="AH1855">
        <v>31.55</v>
      </c>
      <c r="AI1855">
        <v>909</v>
      </c>
      <c r="AJ1855">
        <v>354.25</v>
      </c>
      <c r="AK1855">
        <v>9.2200000000000006</v>
      </c>
      <c r="AL1855">
        <v>373.75</v>
      </c>
    </row>
    <row r="1856" spans="2:38" x14ac:dyDescent="0.25">
      <c r="B1856" s="15">
        <v>30575</v>
      </c>
      <c r="C1856">
        <v>1225.71</v>
      </c>
      <c r="D1856">
        <v>166.24</v>
      </c>
      <c r="E1856">
        <v>298.27</v>
      </c>
      <c r="F1856">
        <v>2533.34</v>
      </c>
      <c r="G1856">
        <v>702.6</v>
      </c>
      <c r="H1856">
        <v>9183.11</v>
      </c>
      <c r="I1856">
        <v>676.31</v>
      </c>
      <c r="J1856">
        <v>9183.11</v>
      </c>
      <c r="K1856">
        <v>916.11</v>
      </c>
      <c r="L1856">
        <v>10.83</v>
      </c>
      <c r="M1856">
        <v>11.477</v>
      </c>
      <c r="N1856">
        <v>11.711</v>
      </c>
      <c r="O1856">
        <v>11.727</v>
      </c>
      <c r="P1856">
        <v>129.72999999999999</v>
      </c>
      <c r="Q1856">
        <v>0.84319999999999995</v>
      </c>
      <c r="R1856">
        <v>243.55</v>
      </c>
      <c r="S1856">
        <v>1.502</v>
      </c>
      <c r="T1856">
        <v>0.8861</v>
      </c>
      <c r="U1856">
        <v>0.65249999999999997</v>
      </c>
      <c r="V1856">
        <v>2.165</v>
      </c>
      <c r="W1856">
        <v>7.4139999999999997</v>
      </c>
      <c r="X1856">
        <v>7.8565000000000005</v>
      </c>
      <c r="Y1856">
        <v>10.210000000000001</v>
      </c>
      <c r="Z1856">
        <v>2.3494999999999999</v>
      </c>
      <c r="AA1856">
        <v>1.1123000000000001</v>
      </c>
      <c r="AB1856">
        <v>0.15049999999999999</v>
      </c>
      <c r="AC1856">
        <v>76.599999999999994</v>
      </c>
      <c r="AD1856">
        <v>11.914999999999999</v>
      </c>
      <c r="AE1856">
        <v>59.25</v>
      </c>
      <c r="AF1856">
        <v>124.2</v>
      </c>
      <c r="AG1856">
        <v>412.1</v>
      </c>
      <c r="AH1856">
        <v>31.21</v>
      </c>
      <c r="AI1856">
        <v>866</v>
      </c>
      <c r="AJ1856">
        <v>344.5</v>
      </c>
      <c r="AK1856">
        <v>9.41</v>
      </c>
      <c r="AL1856">
        <v>364</v>
      </c>
    </row>
    <row r="1857" spans="2:38" x14ac:dyDescent="0.25">
      <c r="B1857" s="15">
        <v>30568</v>
      </c>
      <c r="C1857">
        <v>1239.74</v>
      </c>
      <c r="D1857">
        <v>166.92</v>
      </c>
      <c r="E1857">
        <v>302.23</v>
      </c>
      <c r="F1857">
        <v>2577.04</v>
      </c>
      <c r="G1857">
        <v>708.3</v>
      </c>
      <c r="H1857">
        <v>9145.5400000000009</v>
      </c>
      <c r="I1857">
        <v>677.6</v>
      </c>
      <c r="J1857">
        <v>9145.5400000000009</v>
      </c>
      <c r="K1857">
        <v>922.75</v>
      </c>
      <c r="L1857">
        <v>10.486000000000001</v>
      </c>
      <c r="M1857">
        <v>11.260999999999999</v>
      </c>
      <c r="N1857">
        <v>11.446</v>
      </c>
      <c r="O1857">
        <v>11.478999999999999</v>
      </c>
      <c r="P1857">
        <v>129.94999999999999</v>
      </c>
      <c r="Q1857">
        <v>0.84619999999999995</v>
      </c>
      <c r="R1857">
        <v>244.55</v>
      </c>
      <c r="S1857">
        <v>1.494</v>
      </c>
      <c r="T1857">
        <v>0.87960000000000005</v>
      </c>
      <c r="U1857">
        <v>0.64980000000000004</v>
      </c>
      <c r="V1857">
        <v>2.1695000000000002</v>
      </c>
      <c r="W1857">
        <v>7.4574999999999996</v>
      </c>
      <c r="X1857">
        <v>7.8949999999999996</v>
      </c>
      <c r="Y1857">
        <v>10.199999999999999</v>
      </c>
      <c r="Z1857">
        <v>2.347</v>
      </c>
      <c r="AA1857">
        <v>1.1211</v>
      </c>
      <c r="AB1857">
        <v>0.15179999999999999</v>
      </c>
      <c r="AC1857">
        <v>80.3</v>
      </c>
      <c r="AD1857">
        <v>12.175000000000001</v>
      </c>
      <c r="AE1857">
        <v>58.424999999999997</v>
      </c>
      <c r="AF1857">
        <v>121.9</v>
      </c>
      <c r="AG1857">
        <v>415.9</v>
      </c>
      <c r="AH1857">
        <v>31.57</v>
      </c>
      <c r="AI1857">
        <v>940.75</v>
      </c>
      <c r="AJ1857">
        <v>367.25</v>
      </c>
      <c r="AK1857">
        <v>10.16</v>
      </c>
      <c r="AL1857">
        <v>387</v>
      </c>
    </row>
    <row r="1858" spans="2:38" x14ac:dyDescent="0.25">
      <c r="B1858" s="15">
        <v>30561</v>
      </c>
      <c r="C1858">
        <v>1215.45</v>
      </c>
      <c r="D1858">
        <v>165</v>
      </c>
      <c r="E1858">
        <v>297.85000000000002</v>
      </c>
      <c r="F1858">
        <v>2512.34</v>
      </c>
      <c r="G1858">
        <v>704.1</v>
      </c>
      <c r="H1858">
        <v>9139.73</v>
      </c>
      <c r="I1858">
        <v>680.13</v>
      </c>
      <c r="J1858">
        <v>9139.73</v>
      </c>
      <c r="K1858">
        <v>950.54</v>
      </c>
      <c r="L1858">
        <v>10.936</v>
      </c>
      <c r="M1858">
        <v>11.618</v>
      </c>
      <c r="N1858">
        <v>11.755000000000001</v>
      </c>
      <c r="O1858">
        <v>11.954000000000001</v>
      </c>
      <c r="P1858">
        <v>130.77000000000001</v>
      </c>
      <c r="Q1858">
        <v>0.83889999999999998</v>
      </c>
      <c r="R1858">
        <v>246.8</v>
      </c>
      <c r="S1858">
        <v>1.4950000000000001</v>
      </c>
      <c r="T1858">
        <v>0.87619999999999998</v>
      </c>
      <c r="U1858">
        <v>0.64900000000000002</v>
      </c>
      <c r="V1858">
        <v>2.19</v>
      </c>
      <c r="W1858">
        <v>7.4879999999999995</v>
      </c>
      <c r="X1858">
        <v>7.9160000000000004</v>
      </c>
      <c r="Y1858">
        <v>10.199999999999999</v>
      </c>
      <c r="Z1858">
        <v>2.3559999999999999</v>
      </c>
      <c r="AA1858">
        <v>1.1318999999999999</v>
      </c>
      <c r="AB1858">
        <v>0.15329999999999999</v>
      </c>
      <c r="AC1858">
        <v>80.400000000000006</v>
      </c>
      <c r="AD1858">
        <v>12.228</v>
      </c>
      <c r="AE1858">
        <v>55.55</v>
      </c>
      <c r="AF1858">
        <v>120</v>
      </c>
      <c r="AG1858">
        <v>419.9</v>
      </c>
      <c r="AH1858">
        <v>31.8</v>
      </c>
      <c r="AI1858">
        <v>899.25</v>
      </c>
      <c r="AJ1858">
        <v>358</v>
      </c>
      <c r="AK1858">
        <v>10.48</v>
      </c>
      <c r="AL1858">
        <v>385.75</v>
      </c>
    </row>
    <row r="1859" spans="2:38" x14ac:dyDescent="0.25">
      <c r="B1859" s="15">
        <v>30554</v>
      </c>
      <c r="C1859">
        <v>1192.07</v>
      </c>
      <c r="D1859">
        <v>162.13999999999999</v>
      </c>
      <c r="E1859">
        <v>290.31</v>
      </c>
      <c r="F1859">
        <v>2441.35</v>
      </c>
      <c r="G1859">
        <v>707.2</v>
      </c>
      <c r="H1859">
        <v>8920.82</v>
      </c>
      <c r="I1859">
        <v>659.75</v>
      </c>
      <c r="J1859">
        <v>8920.82</v>
      </c>
      <c r="K1859">
        <v>981.8</v>
      </c>
      <c r="L1859">
        <v>10.974</v>
      </c>
      <c r="M1859">
        <v>11.492000000000001</v>
      </c>
      <c r="N1859">
        <v>11.750999999999999</v>
      </c>
      <c r="O1859">
        <v>11.698</v>
      </c>
      <c r="P1859">
        <v>129.63999999999999</v>
      </c>
      <c r="Q1859">
        <v>0.84670000000000001</v>
      </c>
      <c r="R1859">
        <v>245.65</v>
      </c>
      <c r="S1859">
        <v>1.5044999999999999</v>
      </c>
      <c r="T1859">
        <v>0.88239999999999996</v>
      </c>
      <c r="U1859">
        <v>0.65100000000000002</v>
      </c>
      <c r="V1859">
        <v>2.1709999999999998</v>
      </c>
      <c r="W1859">
        <v>7.46</v>
      </c>
      <c r="X1859">
        <v>7.8624999999999998</v>
      </c>
      <c r="Y1859">
        <v>10.19</v>
      </c>
      <c r="Z1859">
        <v>2.3525</v>
      </c>
      <c r="AA1859">
        <v>1.1249</v>
      </c>
      <c r="AB1859">
        <v>0.1555</v>
      </c>
      <c r="AC1859">
        <v>80.25</v>
      </c>
      <c r="AD1859">
        <v>12.25</v>
      </c>
      <c r="AE1859">
        <v>57.7</v>
      </c>
      <c r="AF1859">
        <v>119.2</v>
      </c>
      <c r="AG1859">
        <v>419.6</v>
      </c>
      <c r="AH1859">
        <v>31.72</v>
      </c>
      <c r="AI1859">
        <v>933</v>
      </c>
      <c r="AJ1859">
        <v>360.5</v>
      </c>
      <c r="AK1859">
        <v>10.37</v>
      </c>
      <c r="AL1859">
        <v>387.25</v>
      </c>
    </row>
    <row r="1860" spans="2:38" x14ac:dyDescent="0.25">
      <c r="B1860" s="15">
        <v>30547</v>
      </c>
      <c r="C1860">
        <v>1194.21</v>
      </c>
      <c r="D1860">
        <v>163.98</v>
      </c>
      <c r="E1860">
        <v>299.10000000000002</v>
      </c>
      <c r="F1860">
        <v>2439.9299999999998</v>
      </c>
      <c r="G1860">
        <v>721.1</v>
      </c>
      <c r="H1860">
        <v>8946.66</v>
      </c>
      <c r="I1860">
        <v>659.06</v>
      </c>
      <c r="J1860">
        <v>8946.66</v>
      </c>
      <c r="K1860">
        <v>996.28</v>
      </c>
      <c r="L1860">
        <v>10.7</v>
      </c>
      <c r="M1860">
        <v>11.268000000000001</v>
      </c>
      <c r="N1860">
        <v>11.566000000000001</v>
      </c>
      <c r="O1860">
        <v>11.596</v>
      </c>
      <c r="P1860">
        <v>129.08000000000001</v>
      </c>
      <c r="Q1860">
        <v>0.85160000000000002</v>
      </c>
      <c r="R1860">
        <v>244</v>
      </c>
      <c r="S1860">
        <v>1.5169999999999999</v>
      </c>
      <c r="T1860">
        <v>0.88339999999999996</v>
      </c>
      <c r="U1860">
        <v>0.65300000000000002</v>
      </c>
      <c r="V1860">
        <v>2.1549999999999998</v>
      </c>
      <c r="W1860">
        <v>7.4349999999999996</v>
      </c>
      <c r="X1860">
        <v>7.8425000000000002</v>
      </c>
      <c r="Y1860">
        <v>10.17</v>
      </c>
      <c r="Z1860">
        <v>2.343</v>
      </c>
      <c r="AA1860">
        <v>1.1173</v>
      </c>
      <c r="AB1860">
        <v>0.1515</v>
      </c>
      <c r="AC1860">
        <v>78.17</v>
      </c>
      <c r="AD1860">
        <v>12.22</v>
      </c>
      <c r="AE1860">
        <v>63.625</v>
      </c>
      <c r="AF1860">
        <v>118.5</v>
      </c>
      <c r="AG1860">
        <v>418.2</v>
      </c>
      <c r="AH1860">
        <v>31.99</v>
      </c>
      <c r="AI1860">
        <v>832</v>
      </c>
      <c r="AJ1860">
        <v>352.75</v>
      </c>
      <c r="AK1860">
        <v>10.76</v>
      </c>
      <c r="AL1860">
        <v>382.5</v>
      </c>
    </row>
    <row r="1861" spans="2:38" x14ac:dyDescent="0.25">
      <c r="B1861" s="15">
        <v>30540</v>
      </c>
      <c r="C1861">
        <v>1182.83</v>
      </c>
      <c r="D1861">
        <v>162.16</v>
      </c>
      <c r="E1861">
        <v>299.58</v>
      </c>
      <c r="F1861">
        <v>2393.29</v>
      </c>
      <c r="G1861">
        <v>718.6</v>
      </c>
      <c r="H1861">
        <v>9078.75</v>
      </c>
      <c r="I1861">
        <v>669.49</v>
      </c>
      <c r="J1861">
        <v>9078.75</v>
      </c>
      <c r="K1861">
        <v>1037.46</v>
      </c>
      <c r="L1861">
        <v>11.028</v>
      </c>
      <c r="M1861">
        <v>11.556000000000001</v>
      </c>
      <c r="N1861">
        <v>11.667999999999999</v>
      </c>
      <c r="O1861">
        <v>11.566000000000001</v>
      </c>
      <c r="P1861">
        <v>131.69</v>
      </c>
      <c r="Q1861">
        <v>0.83030000000000004</v>
      </c>
      <c r="R1861">
        <v>247.05</v>
      </c>
      <c r="S1861">
        <v>1.4815</v>
      </c>
      <c r="T1861">
        <v>0.87150000000000005</v>
      </c>
      <c r="U1861">
        <v>0.6462</v>
      </c>
      <c r="V1861">
        <v>2.1844999999999999</v>
      </c>
      <c r="W1861">
        <v>7.5475000000000003</v>
      </c>
      <c r="X1861">
        <v>7.95</v>
      </c>
      <c r="Y1861">
        <v>10.199999999999999</v>
      </c>
      <c r="Z1861">
        <v>2.3675000000000002</v>
      </c>
      <c r="AA1861">
        <v>1.1242000000000001</v>
      </c>
      <c r="AB1861">
        <v>0.15029999999999999</v>
      </c>
      <c r="AC1861">
        <v>78.650000000000006</v>
      </c>
      <c r="AD1861">
        <v>11.93</v>
      </c>
      <c r="AE1861">
        <v>63.8</v>
      </c>
      <c r="AF1861">
        <v>117.7</v>
      </c>
      <c r="AG1861">
        <v>413.3</v>
      </c>
      <c r="AH1861">
        <v>32.15</v>
      </c>
      <c r="AI1861">
        <v>853</v>
      </c>
      <c r="AJ1861">
        <v>358</v>
      </c>
      <c r="AK1861">
        <v>10.65</v>
      </c>
      <c r="AL1861">
        <v>381.5</v>
      </c>
    </row>
    <row r="1862" spans="2:38" x14ac:dyDescent="0.25">
      <c r="B1862" s="15">
        <v>30533</v>
      </c>
      <c r="C1862">
        <v>1183.29</v>
      </c>
      <c r="D1862">
        <v>161.74</v>
      </c>
      <c r="E1862">
        <v>300.2</v>
      </c>
      <c r="F1862">
        <v>2435.5700000000002</v>
      </c>
      <c r="G1862">
        <v>727.1</v>
      </c>
      <c r="H1862">
        <v>8993.4</v>
      </c>
      <c r="I1862">
        <v>664.08</v>
      </c>
      <c r="J1862">
        <v>8993.4</v>
      </c>
      <c r="K1862">
        <v>1028.25</v>
      </c>
      <c r="L1862">
        <v>11.208</v>
      </c>
      <c r="M1862">
        <v>11.803000000000001</v>
      </c>
      <c r="N1862">
        <v>11.948</v>
      </c>
      <c r="O1862">
        <v>11.965999999999999</v>
      </c>
      <c r="P1862">
        <v>130.19</v>
      </c>
      <c r="Q1862">
        <v>0.84319999999999995</v>
      </c>
      <c r="R1862">
        <v>243.9</v>
      </c>
      <c r="S1862">
        <v>1.4849999999999999</v>
      </c>
      <c r="T1862">
        <v>0.87460000000000004</v>
      </c>
      <c r="U1862">
        <v>0.64849999999999997</v>
      </c>
      <c r="V1862">
        <v>2.1705000000000001</v>
      </c>
      <c r="W1862">
        <v>7.484</v>
      </c>
      <c r="X1862">
        <v>7.86</v>
      </c>
      <c r="Y1862">
        <v>10.17</v>
      </c>
      <c r="Z1862">
        <v>2.3574999999999999</v>
      </c>
      <c r="AA1862">
        <v>1.1086</v>
      </c>
      <c r="AB1862">
        <v>0.1492</v>
      </c>
      <c r="AC1862">
        <v>80.8</v>
      </c>
      <c r="AD1862">
        <v>11.8</v>
      </c>
      <c r="AE1862">
        <v>63.65</v>
      </c>
      <c r="AF1862">
        <v>119.2</v>
      </c>
      <c r="AG1862">
        <v>413.5</v>
      </c>
      <c r="AH1862">
        <v>32</v>
      </c>
      <c r="AI1862">
        <v>795.75</v>
      </c>
      <c r="AJ1862">
        <v>349.75</v>
      </c>
      <c r="AK1862">
        <v>11.88</v>
      </c>
      <c r="AL1862">
        <v>378.25</v>
      </c>
    </row>
    <row r="1863" spans="2:38" x14ac:dyDescent="0.25">
      <c r="B1863" s="15">
        <v>30526</v>
      </c>
      <c r="C1863">
        <v>1199.22</v>
      </c>
      <c r="D1863">
        <v>162.56</v>
      </c>
      <c r="E1863">
        <v>303.95999999999998</v>
      </c>
      <c r="F1863">
        <v>2477.62</v>
      </c>
      <c r="G1863">
        <v>737.7</v>
      </c>
      <c r="H1863">
        <v>8900.02</v>
      </c>
      <c r="I1863">
        <v>655.29</v>
      </c>
      <c r="J1863">
        <v>8900.02</v>
      </c>
      <c r="K1863">
        <v>1072.02</v>
      </c>
      <c r="L1863">
        <v>10.978</v>
      </c>
      <c r="M1863">
        <v>11.602</v>
      </c>
      <c r="N1863">
        <v>11.763999999999999</v>
      </c>
      <c r="O1863">
        <v>11.823</v>
      </c>
      <c r="P1863">
        <v>128.44</v>
      </c>
      <c r="Q1863">
        <v>0.85640000000000005</v>
      </c>
      <c r="R1863">
        <v>241.75</v>
      </c>
      <c r="S1863">
        <v>1.52</v>
      </c>
      <c r="T1863">
        <v>0.88009999999999999</v>
      </c>
      <c r="U1863">
        <v>0.65300000000000002</v>
      </c>
      <c r="V1863">
        <v>2.1345000000000001</v>
      </c>
      <c r="W1863">
        <v>7.3849999999999998</v>
      </c>
      <c r="X1863">
        <v>7.7530000000000001</v>
      </c>
      <c r="Y1863">
        <v>10.119999999999999</v>
      </c>
      <c r="Z1863">
        <v>2.347</v>
      </c>
      <c r="AA1863">
        <v>1.0989</v>
      </c>
      <c r="AB1863">
        <v>0.14979999999999999</v>
      </c>
      <c r="AC1863">
        <v>78.650000000000006</v>
      </c>
      <c r="AD1863">
        <v>11.91</v>
      </c>
      <c r="AE1863">
        <v>62.65</v>
      </c>
      <c r="AF1863">
        <v>117.85</v>
      </c>
      <c r="AG1863">
        <v>412.8</v>
      </c>
      <c r="AH1863">
        <v>31.46</v>
      </c>
      <c r="AI1863">
        <v>698.5</v>
      </c>
      <c r="AJ1863">
        <v>320.25</v>
      </c>
      <c r="AK1863">
        <v>11.68</v>
      </c>
      <c r="AL1863">
        <v>372.75</v>
      </c>
    </row>
    <row r="1864" spans="2:38" x14ac:dyDescent="0.25">
      <c r="B1864" s="15">
        <v>30519</v>
      </c>
      <c r="C1864">
        <v>1231.17</v>
      </c>
      <c r="D1864">
        <v>168.89</v>
      </c>
      <c r="E1864">
        <v>320.70999999999998</v>
      </c>
      <c r="F1864">
        <v>2493.94</v>
      </c>
      <c r="G1864">
        <v>738.7</v>
      </c>
      <c r="H1864">
        <v>9012.41</v>
      </c>
      <c r="I1864">
        <v>663.03</v>
      </c>
      <c r="J1864">
        <v>9012.41</v>
      </c>
      <c r="K1864">
        <v>1086.9000000000001</v>
      </c>
      <c r="L1864">
        <v>10.823</v>
      </c>
      <c r="M1864">
        <v>11.387</v>
      </c>
      <c r="N1864">
        <v>11.593999999999999</v>
      </c>
      <c r="O1864">
        <v>11.599</v>
      </c>
      <c r="P1864">
        <v>126.68</v>
      </c>
      <c r="Q1864">
        <v>0.87339999999999995</v>
      </c>
      <c r="R1864">
        <v>240.25</v>
      </c>
      <c r="S1864">
        <v>1.5205</v>
      </c>
      <c r="T1864">
        <v>0.87929999999999997</v>
      </c>
      <c r="U1864">
        <v>0.65439999999999998</v>
      </c>
      <c r="V1864">
        <v>2.1070000000000002</v>
      </c>
      <c r="W1864">
        <v>7.335</v>
      </c>
      <c r="X1864">
        <v>7.7050000000000001</v>
      </c>
      <c r="Y1864">
        <v>10.08</v>
      </c>
      <c r="Z1864">
        <v>2.3330000000000002</v>
      </c>
      <c r="AA1864">
        <v>1.0952999999999999</v>
      </c>
      <c r="AB1864">
        <v>0.14910000000000001</v>
      </c>
      <c r="AC1864">
        <v>77.94</v>
      </c>
      <c r="AD1864">
        <v>12.316000000000001</v>
      </c>
      <c r="AE1864">
        <v>61.9</v>
      </c>
      <c r="AF1864">
        <v>117.75</v>
      </c>
      <c r="AG1864">
        <v>425.7</v>
      </c>
      <c r="AH1864">
        <v>31.7</v>
      </c>
      <c r="AI1864">
        <v>707.5</v>
      </c>
      <c r="AJ1864">
        <v>325.5</v>
      </c>
      <c r="AK1864">
        <v>11.42</v>
      </c>
      <c r="AL1864">
        <v>365.75</v>
      </c>
    </row>
    <row r="1865" spans="2:38" x14ac:dyDescent="0.25">
      <c r="B1865" s="15">
        <v>30512</v>
      </c>
      <c r="C1865">
        <v>1192.31</v>
      </c>
      <c r="D1865">
        <v>164.29</v>
      </c>
      <c r="E1865">
        <v>312.87</v>
      </c>
      <c r="F1865">
        <v>2443.85</v>
      </c>
      <c r="G1865">
        <v>733.1</v>
      </c>
      <c r="H1865">
        <v>8935.66</v>
      </c>
      <c r="I1865">
        <v>660.09</v>
      </c>
      <c r="J1865">
        <v>8935.66</v>
      </c>
      <c r="K1865">
        <v>1077.5</v>
      </c>
      <c r="L1865">
        <v>10.727</v>
      </c>
      <c r="M1865">
        <v>11.301</v>
      </c>
      <c r="N1865">
        <v>11.433</v>
      </c>
      <c r="O1865">
        <v>11.412000000000001</v>
      </c>
      <c r="P1865">
        <v>127.05</v>
      </c>
      <c r="Q1865">
        <v>0.87019999999999997</v>
      </c>
      <c r="R1865">
        <v>241.25</v>
      </c>
      <c r="S1865">
        <v>1.5165</v>
      </c>
      <c r="T1865">
        <v>0.87050000000000005</v>
      </c>
      <c r="U1865">
        <v>0.65200000000000002</v>
      </c>
      <c r="V1865">
        <v>2.1284999999999998</v>
      </c>
      <c r="W1865">
        <v>7.34</v>
      </c>
      <c r="X1865">
        <v>7.71</v>
      </c>
      <c r="Y1865">
        <v>10.11</v>
      </c>
      <c r="Z1865">
        <v>2.3319999999999999</v>
      </c>
      <c r="AA1865">
        <v>1.0976999999999999</v>
      </c>
      <c r="AB1865">
        <v>0.1492</v>
      </c>
      <c r="AC1865">
        <v>75.2</v>
      </c>
      <c r="AD1865">
        <v>11.865</v>
      </c>
      <c r="AE1865">
        <v>61.924999999999997</v>
      </c>
      <c r="AF1865">
        <v>119.1</v>
      </c>
      <c r="AG1865">
        <v>421.7</v>
      </c>
      <c r="AH1865">
        <v>31.4</v>
      </c>
      <c r="AI1865">
        <v>642</v>
      </c>
      <c r="AJ1865">
        <v>329.75</v>
      </c>
      <c r="AK1865">
        <v>10.16</v>
      </c>
      <c r="AL1865">
        <v>344.5</v>
      </c>
    </row>
    <row r="1866" spans="2:38" x14ac:dyDescent="0.25">
      <c r="B1866" s="15">
        <v>30505</v>
      </c>
      <c r="C1866">
        <v>1207.23</v>
      </c>
      <c r="D1866">
        <v>167.08</v>
      </c>
      <c r="E1866">
        <v>319.57</v>
      </c>
      <c r="F1866">
        <v>2471.3200000000002</v>
      </c>
      <c r="G1866">
        <v>745.2</v>
      </c>
      <c r="H1866">
        <v>8845.3799999999992</v>
      </c>
      <c r="I1866">
        <v>658.33</v>
      </c>
      <c r="J1866">
        <v>8845.3799999999992</v>
      </c>
      <c r="K1866">
        <v>1036.42</v>
      </c>
      <c r="L1866">
        <v>10.507</v>
      </c>
      <c r="M1866">
        <v>11.05</v>
      </c>
      <c r="N1866">
        <v>11.228999999999999</v>
      </c>
      <c r="O1866">
        <v>11.268000000000001</v>
      </c>
      <c r="P1866">
        <v>126.15</v>
      </c>
      <c r="Q1866">
        <v>0.879</v>
      </c>
      <c r="R1866">
        <v>241.35</v>
      </c>
      <c r="S1866">
        <v>1.5415000000000001</v>
      </c>
      <c r="T1866">
        <v>0.87329999999999997</v>
      </c>
      <c r="U1866">
        <v>0.65469999999999995</v>
      </c>
      <c r="V1866">
        <v>2.129</v>
      </c>
      <c r="W1866">
        <v>7.3025000000000002</v>
      </c>
      <c r="X1866">
        <v>7.6675000000000004</v>
      </c>
      <c r="Y1866">
        <v>10.039999999999999</v>
      </c>
      <c r="Z1866">
        <v>2.3304999999999998</v>
      </c>
      <c r="AA1866">
        <v>1.0952999999999999</v>
      </c>
      <c r="AB1866">
        <v>0.14979999999999999</v>
      </c>
      <c r="AC1866">
        <v>77.63</v>
      </c>
      <c r="AD1866">
        <v>12.065</v>
      </c>
      <c r="AE1866">
        <v>61.674999999999997</v>
      </c>
      <c r="AF1866">
        <v>120</v>
      </c>
      <c r="AG1866">
        <v>430.3</v>
      </c>
      <c r="AH1866">
        <v>31.35</v>
      </c>
      <c r="AI1866">
        <v>618.25</v>
      </c>
      <c r="AJ1866">
        <v>330</v>
      </c>
      <c r="AK1866">
        <v>11.11</v>
      </c>
      <c r="AL1866">
        <v>335.75</v>
      </c>
    </row>
    <row r="1867" spans="2:38" x14ac:dyDescent="0.25">
      <c r="B1867" s="15">
        <v>30498</v>
      </c>
      <c r="C1867">
        <v>1225.26</v>
      </c>
      <c r="D1867">
        <v>168.91</v>
      </c>
      <c r="E1867">
        <v>321.58</v>
      </c>
      <c r="F1867">
        <v>2446.9699999999998</v>
      </c>
      <c r="G1867">
        <v>730.6</v>
      </c>
      <c r="H1867">
        <v>8702.68</v>
      </c>
      <c r="I1867">
        <v>649.78</v>
      </c>
      <c r="J1867">
        <v>8702.68</v>
      </c>
      <c r="K1867">
        <v>983.72</v>
      </c>
      <c r="L1867">
        <v>10.416</v>
      </c>
      <c r="M1867">
        <v>10.885999999999999</v>
      </c>
      <c r="N1867">
        <v>11.063000000000001</v>
      </c>
      <c r="O1867">
        <v>11.113</v>
      </c>
      <c r="P1867">
        <v>124.98</v>
      </c>
      <c r="Q1867">
        <v>0.89080000000000004</v>
      </c>
      <c r="R1867">
        <v>239.15</v>
      </c>
      <c r="S1867">
        <v>1.5310000000000001</v>
      </c>
      <c r="T1867">
        <v>0.87619999999999998</v>
      </c>
      <c r="U1867">
        <v>0.65549999999999997</v>
      </c>
      <c r="V1867">
        <v>2.1059999999999999</v>
      </c>
      <c r="W1867">
        <v>7.2925000000000004</v>
      </c>
      <c r="X1867">
        <v>7.6349999999999998</v>
      </c>
      <c r="Y1867">
        <v>10.09</v>
      </c>
      <c r="Z1867">
        <v>2.331</v>
      </c>
      <c r="AA1867">
        <v>1.0929</v>
      </c>
      <c r="AB1867">
        <v>0.14910000000000001</v>
      </c>
      <c r="AC1867">
        <v>76.650000000000006</v>
      </c>
      <c r="AD1867">
        <v>11.78</v>
      </c>
      <c r="AE1867">
        <v>61.55</v>
      </c>
      <c r="AF1867">
        <v>117.65</v>
      </c>
      <c r="AG1867">
        <v>421.2</v>
      </c>
      <c r="AH1867">
        <v>31.2</v>
      </c>
      <c r="AI1867">
        <v>610.25</v>
      </c>
      <c r="AJ1867">
        <v>319</v>
      </c>
      <c r="AK1867">
        <v>11.63</v>
      </c>
      <c r="AL1867">
        <v>339.5</v>
      </c>
    </row>
    <row r="1868" spans="2:38" x14ac:dyDescent="0.25">
      <c r="B1868" s="15">
        <v>30491</v>
      </c>
      <c r="C1868">
        <v>1241.69</v>
      </c>
      <c r="D1868">
        <v>170.4</v>
      </c>
      <c r="E1868">
        <v>328.91</v>
      </c>
      <c r="F1868">
        <v>2466.9899999999998</v>
      </c>
      <c r="G1868">
        <v>717.6</v>
      </c>
      <c r="H1868">
        <v>8500.48</v>
      </c>
      <c r="I1868">
        <v>632.08000000000004</v>
      </c>
      <c r="J1868">
        <v>8500.48</v>
      </c>
      <c r="K1868">
        <v>951.22</v>
      </c>
      <c r="L1868">
        <v>10.24</v>
      </c>
      <c r="M1868">
        <v>10.804</v>
      </c>
      <c r="N1868">
        <v>10.942</v>
      </c>
      <c r="O1868">
        <v>10.999000000000001</v>
      </c>
      <c r="P1868">
        <v>124.27</v>
      </c>
      <c r="Q1868">
        <v>0.89549999999999996</v>
      </c>
      <c r="R1868">
        <v>237.3</v>
      </c>
      <c r="S1868">
        <v>1.5455000000000001</v>
      </c>
      <c r="T1868">
        <v>0.87870000000000004</v>
      </c>
      <c r="U1868">
        <v>0.65849999999999997</v>
      </c>
      <c r="V1868">
        <v>2.0865</v>
      </c>
      <c r="W1868">
        <v>7.29</v>
      </c>
      <c r="X1868">
        <v>7.6124999999999998</v>
      </c>
      <c r="Y1868">
        <v>10.1</v>
      </c>
      <c r="Z1868">
        <v>2.3260000000000001</v>
      </c>
      <c r="AA1868">
        <v>1.0911</v>
      </c>
      <c r="AB1868">
        <v>0.14949999999999999</v>
      </c>
      <c r="AC1868">
        <v>81.05</v>
      </c>
      <c r="AD1868">
        <v>12.27</v>
      </c>
      <c r="AE1868">
        <v>63.674999999999997</v>
      </c>
      <c r="AF1868">
        <v>116.1</v>
      </c>
      <c r="AG1868">
        <v>423</v>
      </c>
      <c r="AH1868">
        <v>31.4</v>
      </c>
      <c r="AI1868">
        <v>603</v>
      </c>
      <c r="AJ1868">
        <v>318.5</v>
      </c>
      <c r="AK1868">
        <v>11.13</v>
      </c>
      <c r="AL1868">
        <v>347.25</v>
      </c>
    </row>
    <row r="1869" spans="2:38" x14ac:dyDescent="0.25">
      <c r="B1869" s="15">
        <v>30484</v>
      </c>
      <c r="C1869">
        <v>1242.19</v>
      </c>
      <c r="D1869">
        <v>169.13</v>
      </c>
      <c r="E1869">
        <v>326.11</v>
      </c>
      <c r="F1869">
        <v>2416.9</v>
      </c>
      <c r="G1869">
        <v>696.2</v>
      </c>
      <c r="H1869">
        <v>8510.98</v>
      </c>
      <c r="I1869">
        <v>633.44000000000005</v>
      </c>
      <c r="J1869">
        <v>8510.98</v>
      </c>
      <c r="K1869">
        <v>966.89</v>
      </c>
      <c r="L1869">
        <v>10.022</v>
      </c>
      <c r="M1869">
        <v>10.515000000000001</v>
      </c>
      <c r="N1869">
        <v>10.706</v>
      </c>
      <c r="O1869">
        <v>10.762</v>
      </c>
      <c r="P1869">
        <v>125.66</v>
      </c>
      <c r="Q1869">
        <v>0.88939999999999997</v>
      </c>
      <c r="R1869">
        <v>239.9</v>
      </c>
      <c r="S1869">
        <v>1.5230000000000001</v>
      </c>
      <c r="T1869">
        <v>0.87529999999999997</v>
      </c>
      <c r="U1869">
        <v>0.65449999999999997</v>
      </c>
      <c r="V1869">
        <v>2.1185</v>
      </c>
      <c r="W1869">
        <v>7.2949999999999999</v>
      </c>
      <c r="X1869">
        <v>7.6769999999999996</v>
      </c>
      <c r="Y1869">
        <v>10.07</v>
      </c>
      <c r="Z1869">
        <v>2.3239999999999998</v>
      </c>
      <c r="AA1869">
        <v>1.0934999999999999</v>
      </c>
      <c r="AB1869">
        <v>0.14899999999999999</v>
      </c>
      <c r="AC1869">
        <v>76.28</v>
      </c>
      <c r="AD1869">
        <v>11.72</v>
      </c>
      <c r="AE1869">
        <v>67.474999999999994</v>
      </c>
      <c r="AF1869">
        <v>118.8</v>
      </c>
      <c r="AG1869">
        <v>413.5</v>
      </c>
      <c r="AH1869">
        <v>30.77</v>
      </c>
      <c r="AI1869">
        <v>593.25</v>
      </c>
      <c r="AJ1869">
        <v>309</v>
      </c>
      <c r="AK1869">
        <v>9.93</v>
      </c>
      <c r="AL1869">
        <v>349</v>
      </c>
    </row>
    <row r="1870" spans="2:38" x14ac:dyDescent="0.25">
      <c r="B1870" s="15">
        <v>30477</v>
      </c>
      <c r="C1870">
        <v>1196.1099999999999</v>
      </c>
      <c r="D1870">
        <v>162.68</v>
      </c>
      <c r="E1870">
        <v>315.24</v>
      </c>
      <c r="F1870">
        <v>2378.6999999999998</v>
      </c>
      <c r="G1870">
        <v>688</v>
      </c>
      <c r="H1870">
        <v>8617.92</v>
      </c>
      <c r="I1870">
        <v>636.37</v>
      </c>
      <c r="J1870">
        <v>8617.92</v>
      </c>
      <c r="K1870">
        <v>886.52</v>
      </c>
      <c r="L1870">
        <v>9.9870000000000001</v>
      </c>
      <c r="M1870">
        <v>10.5</v>
      </c>
      <c r="N1870">
        <v>10.759</v>
      </c>
      <c r="O1870">
        <v>10.850999999999999</v>
      </c>
      <c r="P1870">
        <v>125.39</v>
      </c>
      <c r="Q1870">
        <v>0.88819999999999999</v>
      </c>
      <c r="R1870">
        <v>242.18</v>
      </c>
      <c r="S1870">
        <v>1.5705</v>
      </c>
      <c r="T1870">
        <v>0.87670000000000003</v>
      </c>
      <c r="U1870">
        <v>0.65749999999999997</v>
      </c>
      <c r="V1870">
        <v>2.1269999999999998</v>
      </c>
      <c r="W1870">
        <v>7.26</v>
      </c>
      <c r="X1870">
        <v>7.6375000000000002</v>
      </c>
      <c r="Y1870">
        <v>10</v>
      </c>
      <c r="Z1870">
        <v>2.3250000000000002</v>
      </c>
      <c r="AA1870">
        <v>1.0875999999999999</v>
      </c>
      <c r="AB1870">
        <v>0.14849999999999999</v>
      </c>
      <c r="AC1870">
        <v>77.38</v>
      </c>
      <c r="AD1870">
        <v>11.52</v>
      </c>
      <c r="AE1870">
        <v>67.174999999999997</v>
      </c>
      <c r="AF1870">
        <v>116.5</v>
      </c>
      <c r="AG1870">
        <v>407.5</v>
      </c>
      <c r="AH1870">
        <v>30.36</v>
      </c>
      <c r="AI1870">
        <v>602</v>
      </c>
      <c r="AJ1870">
        <v>309</v>
      </c>
      <c r="AK1870">
        <v>11.61</v>
      </c>
      <c r="AL1870">
        <v>342.75</v>
      </c>
    </row>
    <row r="1871" spans="2:38" x14ac:dyDescent="0.25">
      <c r="B1871" s="15">
        <v>30470</v>
      </c>
      <c r="C1871">
        <v>1213.04</v>
      </c>
      <c r="D1871">
        <v>164.42</v>
      </c>
      <c r="E1871">
        <v>313.85000000000002</v>
      </c>
      <c r="F1871">
        <v>2428.39</v>
      </c>
      <c r="G1871">
        <v>676.2</v>
      </c>
      <c r="H1871">
        <v>8561.4500000000007</v>
      </c>
      <c r="I1871">
        <v>631.73</v>
      </c>
      <c r="J1871">
        <v>8561.4500000000007</v>
      </c>
      <c r="K1871">
        <v>915.6</v>
      </c>
      <c r="L1871">
        <v>10.058999999999999</v>
      </c>
      <c r="M1871">
        <v>10.565</v>
      </c>
      <c r="N1871">
        <v>10.801</v>
      </c>
      <c r="O1871">
        <v>10.94</v>
      </c>
      <c r="P1871">
        <v>124.75</v>
      </c>
      <c r="Q1871">
        <v>0.89290000000000003</v>
      </c>
      <c r="R1871">
        <v>239</v>
      </c>
      <c r="S1871">
        <v>1.5649999999999999</v>
      </c>
      <c r="T1871">
        <v>0.88060000000000005</v>
      </c>
      <c r="U1871">
        <v>0.65900000000000003</v>
      </c>
      <c r="V1871">
        <v>2.1084999999999998</v>
      </c>
      <c r="W1871">
        <v>7.2080000000000002</v>
      </c>
      <c r="X1871">
        <v>7.5925000000000002</v>
      </c>
      <c r="Y1871">
        <v>10</v>
      </c>
      <c r="Z1871">
        <v>2.3140000000000001</v>
      </c>
      <c r="AA1871">
        <v>1.0840000000000001</v>
      </c>
      <c r="AB1871">
        <v>0.14929999999999999</v>
      </c>
      <c r="AC1871">
        <v>77.3</v>
      </c>
      <c r="AD1871">
        <v>12.02</v>
      </c>
      <c r="AE1871">
        <v>67.174999999999997</v>
      </c>
      <c r="AF1871">
        <v>116.5</v>
      </c>
      <c r="AG1871">
        <v>412.4</v>
      </c>
      <c r="AH1871">
        <v>30.19</v>
      </c>
      <c r="AI1871">
        <v>618</v>
      </c>
      <c r="AJ1871">
        <v>307.25</v>
      </c>
      <c r="AK1871">
        <v>11.66</v>
      </c>
      <c r="AL1871">
        <v>346</v>
      </c>
    </row>
    <row r="1872" spans="2:38" x14ac:dyDescent="0.25">
      <c r="B1872" s="15">
        <v>30463</v>
      </c>
      <c r="C1872">
        <v>1216.1400000000001</v>
      </c>
      <c r="D1872">
        <v>164.46</v>
      </c>
      <c r="E1872">
        <v>312.05</v>
      </c>
      <c r="F1872">
        <v>2446.0700000000002</v>
      </c>
      <c r="G1872">
        <v>688.8</v>
      </c>
      <c r="H1872">
        <v>8629.51</v>
      </c>
      <c r="I1872">
        <v>630.59</v>
      </c>
      <c r="J1872">
        <v>8629.51</v>
      </c>
      <c r="K1872">
        <v>913.9</v>
      </c>
      <c r="L1872">
        <v>9.9090000000000007</v>
      </c>
      <c r="M1872">
        <v>10.374000000000001</v>
      </c>
      <c r="N1872">
        <v>10.622</v>
      </c>
      <c r="O1872">
        <v>10.782</v>
      </c>
      <c r="P1872">
        <v>123.41</v>
      </c>
      <c r="Q1872">
        <v>0.90510000000000002</v>
      </c>
      <c r="R1872">
        <v>237.97</v>
      </c>
      <c r="S1872">
        <v>1.6017999999999999</v>
      </c>
      <c r="T1872">
        <v>0.88300000000000001</v>
      </c>
      <c r="U1872">
        <v>0.66400000000000003</v>
      </c>
      <c r="V1872">
        <v>2.085</v>
      </c>
      <c r="W1872">
        <v>7.1449999999999996</v>
      </c>
      <c r="X1872">
        <v>7.5274999999999999</v>
      </c>
      <c r="Y1872">
        <v>9.9700000000000006</v>
      </c>
      <c r="Z1872">
        <v>2.3010000000000002</v>
      </c>
      <c r="AA1872">
        <v>1.0764</v>
      </c>
      <c r="AB1872">
        <v>0.15</v>
      </c>
      <c r="AC1872">
        <v>73.55</v>
      </c>
      <c r="AD1872">
        <v>13.6</v>
      </c>
      <c r="AE1872">
        <v>65.400000000000006</v>
      </c>
      <c r="AF1872">
        <v>117.5</v>
      </c>
      <c r="AG1872">
        <v>435.9</v>
      </c>
      <c r="AH1872">
        <v>30.3</v>
      </c>
      <c r="AI1872">
        <v>610.5</v>
      </c>
      <c r="AJ1872">
        <v>302.25</v>
      </c>
      <c r="AK1872">
        <v>12.47</v>
      </c>
      <c r="AL1872">
        <v>347.25</v>
      </c>
    </row>
    <row r="1873" spans="2:38" x14ac:dyDescent="0.25">
      <c r="B1873" s="15">
        <v>30456</v>
      </c>
      <c r="C1873">
        <v>1190.02</v>
      </c>
      <c r="D1873">
        <v>162.13999999999999</v>
      </c>
      <c r="E1873">
        <v>303.56</v>
      </c>
      <c r="F1873">
        <v>2389.2600000000002</v>
      </c>
      <c r="G1873">
        <v>697</v>
      </c>
      <c r="H1873">
        <v>8670.64</v>
      </c>
      <c r="I1873">
        <v>634.16999999999996</v>
      </c>
      <c r="J1873">
        <v>8670.64</v>
      </c>
      <c r="K1873">
        <v>942.05</v>
      </c>
      <c r="L1873">
        <v>9.6490000000000009</v>
      </c>
      <c r="M1873">
        <v>10.204000000000001</v>
      </c>
      <c r="N1873">
        <v>10.542</v>
      </c>
      <c r="O1873">
        <v>10.692</v>
      </c>
      <c r="P1873">
        <v>122.5</v>
      </c>
      <c r="Q1873">
        <v>0.91620000000000001</v>
      </c>
      <c r="R1873">
        <v>234.1</v>
      </c>
      <c r="S1873">
        <v>1.5562</v>
      </c>
      <c r="T1873">
        <v>0.8821</v>
      </c>
      <c r="U1873">
        <v>0.66200000000000003</v>
      </c>
      <c r="V1873">
        <v>2.0785</v>
      </c>
      <c r="W1873">
        <v>7.1384999999999996</v>
      </c>
      <c r="X1873">
        <v>7.4980000000000002</v>
      </c>
      <c r="Y1873">
        <v>10.029999999999999</v>
      </c>
      <c r="Z1873">
        <v>2.2984999999999998</v>
      </c>
      <c r="AA1873">
        <v>1.0820000000000001</v>
      </c>
      <c r="AB1873">
        <v>0.15</v>
      </c>
      <c r="AC1873">
        <v>74.680000000000007</v>
      </c>
      <c r="AD1873">
        <v>13.095000000000001</v>
      </c>
      <c r="AE1873">
        <v>67.599999999999994</v>
      </c>
      <c r="AF1873">
        <v>117.3</v>
      </c>
      <c r="AG1873">
        <v>438</v>
      </c>
      <c r="AH1873">
        <v>29.8</v>
      </c>
      <c r="AI1873">
        <v>618.75</v>
      </c>
      <c r="AJ1873">
        <v>304.25</v>
      </c>
      <c r="AK1873">
        <v>10.38</v>
      </c>
      <c r="AL1873">
        <v>354.5</v>
      </c>
    </row>
    <row r="1874" spans="2:38" x14ac:dyDescent="0.25">
      <c r="B1874" s="15">
        <v>30449</v>
      </c>
      <c r="C1874">
        <v>1218.75</v>
      </c>
      <c r="D1874">
        <v>164.9</v>
      </c>
      <c r="E1874">
        <v>303.94</v>
      </c>
      <c r="F1874">
        <v>2443.9</v>
      </c>
      <c r="G1874">
        <v>690.5</v>
      </c>
      <c r="H1874">
        <v>8636.56</v>
      </c>
      <c r="I1874">
        <v>628.13</v>
      </c>
      <c r="J1874">
        <v>8636.56</v>
      </c>
      <c r="K1874">
        <v>949.56</v>
      </c>
      <c r="L1874">
        <v>9.2789999999999999</v>
      </c>
      <c r="M1874">
        <v>9.8640000000000008</v>
      </c>
      <c r="N1874">
        <v>10.222</v>
      </c>
      <c r="O1874">
        <v>10.372</v>
      </c>
      <c r="P1874">
        <v>121.15</v>
      </c>
      <c r="Q1874">
        <v>0.92549999999999999</v>
      </c>
      <c r="R1874">
        <v>231.3</v>
      </c>
      <c r="S1874">
        <v>1.5665</v>
      </c>
      <c r="T1874">
        <v>0.88500000000000001</v>
      </c>
      <c r="U1874">
        <v>0.66400000000000003</v>
      </c>
      <c r="V1874">
        <v>2.0230000000000001</v>
      </c>
      <c r="W1874">
        <v>7.0785</v>
      </c>
      <c r="X1874">
        <v>7.4675000000000002</v>
      </c>
      <c r="Y1874">
        <v>9.99</v>
      </c>
      <c r="Z1874">
        <v>2.2959999999999998</v>
      </c>
      <c r="AA1874">
        <v>1.0864</v>
      </c>
      <c r="AB1874">
        <v>0.15</v>
      </c>
      <c r="AC1874">
        <v>73.290000000000006</v>
      </c>
      <c r="AD1874">
        <v>13.154999999999999</v>
      </c>
      <c r="AE1874">
        <v>66.275000000000006</v>
      </c>
      <c r="AF1874">
        <v>117.5</v>
      </c>
      <c r="AG1874">
        <v>442.8</v>
      </c>
      <c r="AH1874">
        <v>30.45</v>
      </c>
      <c r="AI1874">
        <v>618.25</v>
      </c>
      <c r="AJ1874">
        <v>299.75</v>
      </c>
      <c r="AK1874">
        <v>9.23</v>
      </c>
      <c r="AL1874">
        <v>347</v>
      </c>
    </row>
    <row r="1875" spans="2:38" x14ac:dyDescent="0.25">
      <c r="B1875" s="15">
        <v>30442</v>
      </c>
      <c r="C1875">
        <v>1232.5899999999999</v>
      </c>
      <c r="D1875">
        <v>166.1</v>
      </c>
      <c r="E1875">
        <v>301.64</v>
      </c>
      <c r="F1875">
        <v>2436.2199999999998</v>
      </c>
      <c r="G1875">
        <v>698.3</v>
      </c>
      <c r="H1875">
        <v>8563.1200000000008</v>
      </c>
      <c r="I1875">
        <v>622.02</v>
      </c>
      <c r="J1875">
        <v>8563.1200000000008</v>
      </c>
      <c r="K1875">
        <v>986.71</v>
      </c>
      <c r="L1875">
        <v>9.1790000000000003</v>
      </c>
      <c r="M1875">
        <v>9.7439999999999998</v>
      </c>
      <c r="N1875">
        <v>10.132</v>
      </c>
      <c r="O1875">
        <v>10.282</v>
      </c>
      <c r="P1875">
        <v>121.32</v>
      </c>
      <c r="Q1875">
        <v>0.92759999999999998</v>
      </c>
      <c r="R1875">
        <v>234.7</v>
      </c>
      <c r="S1875">
        <v>1.579</v>
      </c>
      <c r="T1875">
        <v>0.87119999999999997</v>
      </c>
      <c r="U1875">
        <v>0.66249999999999998</v>
      </c>
      <c r="V1875">
        <v>2.0529999999999999</v>
      </c>
      <c r="W1875">
        <v>7.1</v>
      </c>
      <c r="X1875">
        <v>7.4850000000000003</v>
      </c>
      <c r="Y1875">
        <v>9.98</v>
      </c>
      <c r="Z1875">
        <v>2.2999999999999998</v>
      </c>
      <c r="AA1875">
        <v>1.0858000000000001</v>
      </c>
      <c r="AB1875">
        <v>0.151</v>
      </c>
      <c r="AC1875">
        <v>71.03</v>
      </c>
      <c r="AD1875">
        <v>12.705</v>
      </c>
      <c r="AE1875">
        <v>66.474999999999994</v>
      </c>
      <c r="AF1875">
        <v>115.5</v>
      </c>
      <c r="AG1875">
        <v>439.5</v>
      </c>
      <c r="AH1875">
        <v>30.63</v>
      </c>
      <c r="AI1875">
        <v>628.5</v>
      </c>
      <c r="AJ1875">
        <v>317</v>
      </c>
      <c r="AK1875">
        <v>8.81</v>
      </c>
      <c r="AL1875">
        <v>354.5</v>
      </c>
    </row>
    <row r="1876" spans="2:38" x14ac:dyDescent="0.25">
      <c r="B1876" s="15">
        <v>30435</v>
      </c>
      <c r="C1876">
        <v>1226.2</v>
      </c>
      <c r="D1876">
        <v>164.42</v>
      </c>
      <c r="E1876">
        <v>293.06</v>
      </c>
      <c r="F1876">
        <v>2340.81</v>
      </c>
      <c r="G1876">
        <v>707</v>
      </c>
      <c r="H1876">
        <v>8552.16</v>
      </c>
      <c r="I1876">
        <v>619.39</v>
      </c>
      <c r="J1876">
        <v>8552.16</v>
      </c>
      <c r="K1876">
        <v>1019.43</v>
      </c>
      <c r="L1876">
        <v>9.359</v>
      </c>
      <c r="M1876">
        <v>9.8840000000000003</v>
      </c>
      <c r="N1876">
        <v>10.272</v>
      </c>
      <c r="O1876">
        <v>10.382</v>
      </c>
      <c r="P1876">
        <v>122.39</v>
      </c>
      <c r="Q1876">
        <v>0.92290000000000005</v>
      </c>
      <c r="R1876">
        <v>238.3</v>
      </c>
      <c r="S1876">
        <v>1.5573000000000001</v>
      </c>
      <c r="T1876">
        <v>0.86709999999999998</v>
      </c>
      <c r="U1876">
        <v>0.65920000000000001</v>
      </c>
      <c r="V1876">
        <v>2.073</v>
      </c>
      <c r="W1876">
        <v>7.1180000000000003</v>
      </c>
      <c r="X1876">
        <v>7.5049999999999999</v>
      </c>
      <c r="Y1876">
        <v>9.9700000000000006</v>
      </c>
      <c r="Z1876">
        <v>2.3109999999999999</v>
      </c>
      <c r="AA1876">
        <v>1.0909</v>
      </c>
      <c r="AB1876">
        <v>0.15179999999999999</v>
      </c>
      <c r="AC1876">
        <v>71.08</v>
      </c>
      <c r="AD1876">
        <v>12.058</v>
      </c>
      <c r="AE1876">
        <v>66.125</v>
      </c>
      <c r="AF1876">
        <v>113.7</v>
      </c>
      <c r="AG1876">
        <v>433.5</v>
      </c>
      <c r="AH1876">
        <v>30.75</v>
      </c>
      <c r="AI1876">
        <v>640.25</v>
      </c>
      <c r="AJ1876">
        <v>317.5</v>
      </c>
      <c r="AK1876">
        <v>7.77</v>
      </c>
      <c r="AL1876">
        <v>351.5</v>
      </c>
    </row>
    <row r="1877" spans="2:38" x14ac:dyDescent="0.25">
      <c r="B1877" s="15">
        <v>30428</v>
      </c>
      <c r="C1877">
        <v>1196.3</v>
      </c>
      <c r="D1877">
        <v>160.41999999999999</v>
      </c>
      <c r="E1877">
        <v>288.55</v>
      </c>
      <c r="F1877">
        <v>2328.84</v>
      </c>
      <c r="G1877">
        <v>700.2</v>
      </c>
      <c r="H1877">
        <v>8435.3700000000008</v>
      </c>
      <c r="I1877">
        <v>609.38</v>
      </c>
      <c r="J1877">
        <v>8435.3700000000008</v>
      </c>
      <c r="K1877">
        <v>1006.53</v>
      </c>
      <c r="L1877">
        <v>9.5890000000000004</v>
      </c>
      <c r="M1877">
        <v>10.034000000000001</v>
      </c>
      <c r="N1877">
        <v>10.422000000000001</v>
      </c>
      <c r="O1877">
        <v>10.522</v>
      </c>
      <c r="P1877">
        <v>121.89</v>
      </c>
      <c r="Q1877">
        <v>0.92700000000000005</v>
      </c>
      <c r="R1877">
        <v>236.85</v>
      </c>
      <c r="S1877">
        <v>1.5430000000000001</v>
      </c>
      <c r="T1877">
        <v>0.86880000000000002</v>
      </c>
      <c r="U1877">
        <v>0.65900000000000003</v>
      </c>
      <c r="V1877">
        <v>2.0609999999999999</v>
      </c>
      <c r="W1877">
        <v>7.1239999999999997</v>
      </c>
      <c r="X1877">
        <v>7.484</v>
      </c>
      <c r="Y1877">
        <v>10</v>
      </c>
      <c r="Z1877">
        <v>2.3075000000000001</v>
      </c>
      <c r="AA1877">
        <v>1.0911</v>
      </c>
      <c r="AB1877">
        <v>0.152</v>
      </c>
      <c r="AC1877">
        <v>71.180000000000007</v>
      </c>
      <c r="AD1877">
        <v>12.15</v>
      </c>
      <c r="AE1877">
        <v>66.7</v>
      </c>
      <c r="AF1877">
        <v>114.2</v>
      </c>
      <c r="AG1877">
        <v>439.2</v>
      </c>
      <c r="AH1877">
        <v>30.48</v>
      </c>
      <c r="AI1877">
        <v>645.25</v>
      </c>
      <c r="AJ1877">
        <v>314.25</v>
      </c>
      <c r="AK1877">
        <v>7.65</v>
      </c>
      <c r="AL1877">
        <v>349.25</v>
      </c>
    </row>
    <row r="1878" spans="2:38" x14ac:dyDescent="0.25">
      <c r="B1878" s="15">
        <v>30421</v>
      </c>
      <c r="C1878">
        <v>1171.3399999999999</v>
      </c>
      <c r="D1878">
        <v>158.75</v>
      </c>
      <c r="E1878">
        <v>281.60000000000002</v>
      </c>
      <c r="F1878">
        <v>2264.13</v>
      </c>
      <c r="G1878">
        <v>677.7</v>
      </c>
      <c r="H1878">
        <v>8469</v>
      </c>
      <c r="I1878">
        <v>615.13</v>
      </c>
      <c r="J1878">
        <v>8469</v>
      </c>
      <c r="K1878">
        <v>1067.1400000000001</v>
      </c>
      <c r="L1878">
        <v>9.5389999999999997</v>
      </c>
      <c r="M1878">
        <v>9.984</v>
      </c>
      <c r="N1878">
        <v>10.332000000000001</v>
      </c>
      <c r="O1878">
        <v>10.401999999999999</v>
      </c>
      <c r="P1878">
        <v>121.59</v>
      </c>
      <c r="Q1878">
        <v>0.92969999999999997</v>
      </c>
      <c r="R1878">
        <v>237.6</v>
      </c>
      <c r="S1878">
        <v>1.5488</v>
      </c>
      <c r="T1878">
        <v>0.86899999999999999</v>
      </c>
      <c r="U1878">
        <v>0.65849999999999997</v>
      </c>
      <c r="V1878">
        <v>2.04</v>
      </c>
      <c r="W1878">
        <v>7.1449999999999996</v>
      </c>
      <c r="X1878">
        <v>7.4850000000000003</v>
      </c>
      <c r="Y1878">
        <v>9.99</v>
      </c>
      <c r="Z1878">
        <v>2.3085</v>
      </c>
      <c r="AA1878">
        <v>1.0941000000000001</v>
      </c>
      <c r="AB1878">
        <v>0.153</v>
      </c>
      <c r="AC1878">
        <v>71.150000000000006</v>
      </c>
      <c r="AD1878">
        <v>12.22</v>
      </c>
      <c r="AE1878">
        <v>72.125</v>
      </c>
      <c r="AF1878">
        <v>115.4</v>
      </c>
      <c r="AG1878">
        <v>437.4</v>
      </c>
      <c r="AH1878">
        <v>30.38</v>
      </c>
      <c r="AI1878">
        <v>623.25</v>
      </c>
      <c r="AJ1878">
        <v>310.75</v>
      </c>
      <c r="AK1878">
        <v>6.99</v>
      </c>
      <c r="AL1878">
        <v>349.25</v>
      </c>
    </row>
    <row r="1879" spans="2:38" x14ac:dyDescent="0.25">
      <c r="B1879" s="15">
        <v>30414</v>
      </c>
      <c r="C1879">
        <v>1124.71</v>
      </c>
      <c r="D1879">
        <v>152.85</v>
      </c>
      <c r="E1879">
        <v>268.10000000000002</v>
      </c>
      <c r="F1879">
        <v>2159.39</v>
      </c>
      <c r="G1879">
        <v>669.2</v>
      </c>
      <c r="H1879">
        <v>8302.77</v>
      </c>
      <c r="I1879">
        <v>612.04</v>
      </c>
      <c r="J1879">
        <v>8302.77</v>
      </c>
      <c r="K1879">
        <v>1034.17</v>
      </c>
      <c r="L1879">
        <v>9.6790000000000003</v>
      </c>
      <c r="M1879">
        <v>10.114000000000001</v>
      </c>
      <c r="N1879">
        <v>10.512</v>
      </c>
      <c r="O1879">
        <v>10.582000000000001</v>
      </c>
      <c r="P1879">
        <v>121.89</v>
      </c>
      <c r="Q1879">
        <v>0.93459999999999999</v>
      </c>
      <c r="R1879">
        <v>239.3</v>
      </c>
      <c r="S1879">
        <v>1.5049999999999999</v>
      </c>
      <c r="T1879">
        <v>0.86550000000000005</v>
      </c>
      <c r="U1879">
        <v>0.65349999999999997</v>
      </c>
      <c r="V1879">
        <v>2.0579999999999998</v>
      </c>
      <c r="W1879">
        <v>7.1675000000000004</v>
      </c>
      <c r="X1879">
        <v>7.4950000000000001</v>
      </c>
      <c r="Y1879">
        <v>9.9600000000000009</v>
      </c>
      <c r="Z1879">
        <v>2.3075000000000001</v>
      </c>
      <c r="AA1879">
        <v>1.0983000000000001</v>
      </c>
      <c r="AB1879">
        <v>0.1545</v>
      </c>
      <c r="AC1879">
        <v>72</v>
      </c>
      <c r="AD1879">
        <v>11.04</v>
      </c>
      <c r="AE1879">
        <v>73.375</v>
      </c>
      <c r="AF1879">
        <v>114</v>
      </c>
      <c r="AG1879">
        <v>421.7</v>
      </c>
      <c r="AH1879">
        <v>29.29</v>
      </c>
      <c r="AI1879">
        <v>648.25</v>
      </c>
      <c r="AJ1879">
        <v>314.75</v>
      </c>
      <c r="AK1879">
        <v>7.05</v>
      </c>
      <c r="AL1879">
        <v>363.75</v>
      </c>
    </row>
  </sheetData>
  <dataValidations count="1">
    <dataValidation type="list" allowBlank="1" showInputMessage="1" showErrorMessage="1" sqref="C14" xr:uid="{00000000-0002-0000-0100-000000000000}">
      <formula1>$C$17:$K$17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61C0A-311A-48F3-830E-24EF5DF92585}">
  <sheetPr>
    <tabColor rgb="FFFFFF00"/>
  </sheetPr>
  <dimension ref="A34:AA1350"/>
  <sheetViews>
    <sheetView showGridLines="0" tabSelected="1" zoomScale="60" zoomScaleNormal="60" workbookViewId="0">
      <selection activeCell="AF22" sqref="AF22"/>
    </sheetView>
  </sheetViews>
  <sheetFormatPr defaultRowHeight="15" x14ac:dyDescent="0.25"/>
  <cols>
    <col min="1" max="1" width="9.140625" style="25"/>
    <col min="2" max="2" width="10.7109375" style="25" bestFit="1" customWidth="1"/>
    <col min="3" max="8" width="9.140625" style="25"/>
    <col min="9" max="9" width="10.7109375" style="25" bestFit="1" customWidth="1"/>
    <col min="10" max="16384" width="9.140625" style="25"/>
  </cols>
  <sheetData>
    <row r="34" spans="1:27" x14ac:dyDescent="0.25">
      <c r="E34" s="25">
        <f>MIN(C37:C1350)</f>
        <v>0.105323851108551</v>
      </c>
      <c r="G34" s="25">
        <f>MATCH(G35,I36:AA36,0)</f>
        <v>19</v>
      </c>
    </row>
    <row r="35" spans="1:27" x14ac:dyDescent="0.25">
      <c r="D35" s="25">
        <f>MATCH($D$36,input_BB!$C$17:$K$17,0)+1</f>
        <v>10</v>
      </c>
      <c r="E35" s="25">
        <f>MAX(C37:C1350)</f>
        <v>0.78198421001434304</v>
      </c>
      <c r="G35" s="30" t="s">
        <v>123</v>
      </c>
    </row>
    <row r="36" spans="1:27" x14ac:dyDescent="0.25">
      <c r="B36" s="25" t="s">
        <v>99</v>
      </c>
      <c r="C36" s="25" t="s">
        <v>100</v>
      </c>
      <c r="D36" s="32" t="s">
        <v>8</v>
      </c>
      <c r="E36" s="26">
        <f>E35-E34</f>
        <v>0.67666035890579201</v>
      </c>
      <c r="F36" s="26"/>
      <c r="G36" s="29" t="str">
        <f>"feature_wgt (" &amp;G35 &amp; ")"</f>
        <v>feature_wgt (tda_agg)</v>
      </c>
      <c r="I36" s="20" t="s">
        <v>104</v>
      </c>
      <c r="J36" s="20" t="s">
        <v>105</v>
      </c>
      <c r="K36" s="20" t="s">
        <v>106</v>
      </c>
      <c r="L36" s="20" t="s">
        <v>107</v>
      </c>
      <c r="M36" s="20" t="s">
        <v>108</v>
      </c>
      <c r="N36" s="20" t="s">
        <v>109</v>
      </c>
      <c r="O36" s="20" t="s">
        <v>110</v>
      </c>
      <c r="P36" s="20" t="s">
        <v>111</v>
      </c>
      <c r="Q36" s="20" t="s">
        <v>112</v>
      </c>
      <c r="R36" s="20" t="s">
        <v>113</v>
      </c>
      <c r="S36" s="20" t="s">
        <v>114</v>
      </c>
      <c r="T36" s="20" t="s">
        <v>115</v>
      </c>
      <c r="U36" s="20" t="s">
        <v>116</v>
      </c>
      <c r="V36" s="20" t="s">
        <v>117</v>
      </c>
      <c r="W36" s="20" t="s">
        <v>118</v>
      </c>
      <c r="X36" s="20" t="s">
        <v>119</v>
      </c>
      <c r="Y36" s="20" t="s">
        <v>120</v>
      </c>
      <c r="Z36" s="20" t="s">
        <v>121</v>
      </c>
      <c r="AA36" s="30" t="s">
        <v>123</v>
      </c>
    </row>
    <row r="37" spans="1:27" x14ac:dyDescent="0.25">
      <c r="A37">
        <v>1</v>
      </c>
      <c r="B37" s="15">
        <v>34215</v>
      </c>
      <c r="C37" s="25">
        <f>J37</f>
        <v>0.116983868181705</v>
      </c>
      <c r="D37" s="25">
        <f>VLOOKUP(B37,input_BB!$B$19:$K$10000,$D$35,0)</f>
        <v>7512.13</v>
      </c>
      <c r="E37" s="27">
        <f>(C37-$E$34)/$E$36</f>
        <v>1.7231712955682942E-2</v>
      </c>
      <c r="F37" s="28">
        <f>VLOOKUP(B37,viz!$B$3:$E$1863,4,0)</f>
        <v>0</v>
      </c>
      <c r="G37" s="25">
        <f>VLOOKUP(B37,$I$37:$AA$5000,$G$34,0)</f>
        <v>4.9733980815874497E-2</v>
      </c>
      <c r="I37" s="31">
        <v>34215</v>
      </c>
      <c r="J37" s="20">
        <v>0.116983868181705</v>
      </c>
      <c r="K37" s="20">
        <v>0</v>
      </c>
      <c r="L37" s="20">
        <v>1.4872858079586E-2</v>
      </c>
      <c r="M37" s="20">
        <v>3.7574574386436202E-2</v>
      </c>
      <c r="N37" s="20" t="s">
        <v>122</v>
      </c>
      <c r="O37" s="20">
        <v>0.14909154494031299</v>
      </c>
      <c r="P37" s="20">
        <v>4.2071514606974399E-2</v>
      </c>
      <c r="Q37" s="20">
        <v>6.0980236124562499E-2</v>
      </c>
      <c r="R37" s="20">
        <v>0.24266273454418799</v>
      </c>
      <c r="S37" s="20">
        <v>7.9989361600185799E-3</v>
      </c>
      <c r="T37" s="20" t="s">
        <v>122</v>
      </c>
      <c r="U37" s="20" t="s">
        <v>122</v>
      </c>
      <c r="V37" s="20">
        <v>4.9733980815874497E-2</v>
      </c>
      <c r="W37" s="20" t="s">
        <v>122</v>
      </c>
      <c r="X37" s="20">
        <v>0.32112429332833098</v>
      </c>
      <c r="Y37" s="20">
        <v>4.5116908385972897E-2</v>
      </c>
      <c r="Z37" s="20">
        <v>2.87724186277428E-2</v>
      </c>
      <c r="AA37" s="30">
        <f>SUM(U37:W37)</f>
        <v>4.9733980815874497E-2</v>
      </c>
    </row>
    <row r="38" spans="1:27" x14ac:dyDescent="0.25">
      <c r="A38">
        <v>2</v>
      </c>
      <c r="B38" s="15">
        <v>34222</v>
      </c>
      <c r="C38" s="25">
        <f t="shared" ref="C38:C101" si="0">J38</f>
        <v>0.11830897629261</v>
      </c>
      <c r="D38" s="25">
        <f>VLOOKUP(B38,input_BB!$B$19:$K$10000,$D$35,0)</f>
        <v>7593.45</v>
      </c>
      <c r="E38" s="27">
        <f t="shared" ref="E38:E101" si="1">(C38-$E$34)/$E$36</f>
        <v>1.9190019059276468E-2</v>
      </c>
      <c r="F38" s="28">
        <f>VLOOKUP(B38,viz!$B$3:$E$1863,4,0)</f>
        <v>0</v>
      </c>
      <c r="G38" s="25">
        <f t="shared" ref="G38:G101" si="2">VLOOKUP(B38,$I$37:$AA$5000,$G$34,0)</f>
        <v>1.7114177773540729E-2</v>
      </c>
      <c r="I38" s="31">
        <v>34222</v>
      </c>
      <c r="J38" s="20">
        <v>0.11830897629261</v>
      </c>
      <c r="K38" s="20">
        <v>0</v>
      </c>
      <c r="L38" s="20">
        <v>1.4906881908384099E-2</v>
      </c>
      <c r="M38" s="20">
        <v>3.6066326429083799E-2</v>
      </c>
      <c r="N38" s="20" t="s">
        <v>122</v>
      </c>
      <c r="O38" s="20">
        <v>0.166255683462016</v>
      </c>
      <c r="P38" s="20">
        <v>1.1431516429290601E-2</v>
      </c>
      <c r="Q38" s="20">
        <v>5.2619990126048198E-2</v>
      </c>
      <c r="R38" s="20">
        <v>0.19961558633403401</v>
      </c>
      <c r="S38" s="20">
        <v>5.7679750837030502E-2</v>
      </c>
      <c r="T38" s="20" t="s">
        <v>122</v>
      </c>
      <c r="U38" s="20" t="s">
        <v>122</v>
      </c>
      <c r="V38" s="20">
        <v>6.01557621616923E-3</v>
      </c>
      <c r="W38" s="20">
        <v>1.1098601557371499E-2</v>
      </c>
      <c r="X38" s="20">
        <v>0.35790283435875903</v>
      </c>
      <c r="Y38" s="20">
        <v>3.5061711319255402E-2</v>
      </c>
      <c r="Z38" s="20">
        <v>5.1345541022557402E-2</v>
      </c>
      <c r="AA38" s="30">
        <f t="shared" ref="AA38:AA101" si="3">SUM(U38:W38)</f>
        <v>1.7114177773540729E-2</v>
      </c>
    </row>
    <row r="39" spans="1:27" x14ac:dyDescent="0.25">
      <c r="A39">
        <v>3</v>
      </c>
      <c r="B39" s="15">
        <v>34229</v>
      </c>
      <c r="C39" s="25">
        <f t="shared" si="0"/>
        <v>0.116884082555771</v>
      </c>
      <c r="D39" s="25">
        <f>VLOOKUP(B39,input_BB!$B$19:$K$10000,$D$35,0)</f>
        <v>7418.11</v>
      </c>
      <c r="E39" s="27">
        <f t="shared" si="1"/>
        <v>1.7084245138748365E-2</v>
      </c>
      <c r="F39" s="28">
        <f>VLOOKUP(B39,viz!$B$3:$E$1863,4,0)</f>
        <v>0</v>
      </c>
      <c r="G39" s="25">
        <f t="shared" si="2"/>
        <v>6.9852675308086573E-2</v>
      </c>
      <c r="I39" s="31">
        <v>34229</v>
      </c>
      <c r="J39" s="20">
        <v>0.116884082555771</v>
      </c>
      <c r="K39" s="20">
        <v>0</v>
      </c>
      <c r="L39" s="20">
        <v>1.4567730929721001E-2</v>
      </c>
      <c r="M39" s="20">
        <v>1.97349845574653E-2</v>
      </c>
      <c r="N39" s="20" t="s">
        <v>122</v>
      </c>
      <c r="O39" s="20">
        <v>0.15618011645554999</v>
      </c>
      <c r="P39" s="20">
        <v>1.11714345417152E-2</v>
      </c>
      <c r="Q39" s="20">
        <v>4.5074390441818699E-2</v>
      </c>
      <c r="R39" s="20">
        <v>0.194112952934586</v>
      </c>
      <c r="S39" s="20">
        <v>7.2319451514377395E-2</v>
      </c>
      <c r="T39" s="20">
        <v>1.20702705325898E-3</v>
      </c>
      <c r="U39" s="20">
        <v>3.0693153112378E-2</v>
      </c>
      <c r="V39" s="20">
        <v>3.0472143167464701E-3</v>
      </c>
      <c r="W39" s="20">
        <v>3.6112307878962101E-2</v>
      </c>
      <c r="X39" s="20">
        <v>0.35207990327725502</v>
      </c>
      <c r="Y39" s="20">
        <v>4.3299393060422901E-2</v>
      </c>
      <c r="Z39" s="20">
        <v>2.0399939925743901E-2</v>
      </c>
      <c r="AA39" s="30">
        <f t="shared" si="3"/>
        <v>6.9852675308086573E-2</v>
      </c>
    </row>
    <row r="40" spans="1:27" x14ac:dyDescent="0.25">
      <c r="A40">
        <v>4</v>
      </c>
      <c r="B40" s="15">
        <v>34236</v>
      </c>
      <c r="C40" s="25">
        <f t="shared" si="0"/>
        <v>0.12269818782806401</v>
      </c>
      <c r="D40" s="25">
        <f>VLOOKUP(B40,input_BB!$B$19:$K$10000,$D$35,0)</f>
        <v>7525.05</v>
      </c>
      <c r="E40" s="27">
        <f t="shared" si="1"/>
        <v>2.5676599036492324E-2</v>
      </c>
      <c r="F40" s="28">
        <f>VLOOKUP(B40,viz!$B$3:$E$1863,4,0)</f>
        <v>0</v>
      </c>
      <c r="G40" s="25">
        <f t="shared" si="2"/>
        <v>7.54030978820113E-2</v>
      </c>
      <c r="I40" s="31">
        <v>34236</v>
      </c>
      <c r="J40" s="20">
        <v>0.12269818782806401</v>
      </c>
      <c r="K40" s="20">
        <v>0</v>
      </c>
      <c r="L40" s="20" t="s">
        <v>122</v>
      </c>
      <c r="M40" s="20">
        <v>3.0184194825194601E-2</v>
      </c>
      <c r="N40" s="20" t="s">
        <v>122</v>
      </c>
      <c r="O40" s="20">
        <v>7.97074376072468E-2</v>
      </c>
      <c r="P40" s="20">
        <v>9.0223398817283904E-2</v>
      </c>
      <c r="Q40" s="20">
        <v>7.6139933830419504E-2</v>
      </c>
      <c r="R40" s="20">
        <v>0.15774699529337199</v>
      </c>
      <c r="S40" s="20">
        <v>5.1237518235064403E-3</v>
      </c>
      <c r="T40" s="20" t="s">
        <v>122</v>
      </c>
      <c r="U40" s="20">
        <v>4.8525257638784597E-2</v>
      </c>
      <c r="V40" s="20">
        <v>1.19207300492911E-2</v>
      </c>
      <c r="W40" s="20">
        <v>1.4957110193935599E-2</v>
      </c>
      <c r="X40" s="20">
        <v>0.29786573566378599</v>
      </c>
      <c r="Y40" s="20">
        <v>0.103016876314748</v>
      </c>
      <c r="Z40" s="20">
        <v>8.4588577942431506E-2</v>
      </c>
      <c r="AA40" s="30">
        <f t="shared" si="3"/>
        <v>7.54030978820113E-2</v>
      </c>
    </row>
    <row r="41" spans="1:27" x14ac:dyDescent="0.25">
      <c r="A41">
        <v>5</v>
      </c>
      <c r="B41" s="15">
        <v>34243</v>
      </c>
      <c r="C41" s="25">
        <f t="shared" si="0"/>
        <v>0.11648465692997</v>
      </c>
      <c r="D41" s="25">
        <f>VLOOKUP(B41,input_BB!$B$19:$K$10000,$D$35,0)</f>
        <v>7676.22</v>
      </c>
      <c r="E41" s="27">
        <f t="shared" si="1"/>
        <v>1.6493955460117119E-2</v>
      </c>
      <c r="F41" s="28">
        <f>VLOOKUP(B41,viz!$B$3:$E$1863,4,0)</f>
        <v>0</v>
      </c>
      <c r="G41" s="25">
        <f t="shared" si="2"/>
        <v>2.889965971370078E-2</v>
      </c>
      <c r="I41" s="31">
        <v>34243</v>
      </c>
      <c r="J41" s="20">
        <v>0.11648465692997</v>
      </c>
      <c r="K41" s="20">
        <v>0</v>
      </c>
      <c r="L41" s="20">
        <v>1.4521196571751299E-2</v>
      </c>
      <c r="M41" s="20">
        <v>5.5733445725846098E-2</v>
      </c>
      <c r="N41" s="20" t="s">
        <v>122</v>
      </c>
      <c r="O41" s="20">
        <v>0.119467557182855</v>
      </c>
      <c r="P41" s="20">
        <v>4.1379116416170203E-2</v>
      </c>
      <c r="Q41" s="20">
        <v>5.55292539047103E-2</v>
      </c>
      <c r="R41" s="20">
        <v>0.17704430165200499</v>
      </c>
      <c r="S41" s="20">
        <v>4.2260798855630402E-3</v>
      </c>
      <c r="T41" s="20">
        <v>9.0910158064500402E-4</v>
      </c>
      <c r="U41" s="20">
        <v>2.5443795805648499E-3</v>
      </c>
      <c r="V41" s="20">
        <v>1.67448108486195E-2</v>
      </c>
      <c r="W41" s="20">
        <v>9.6104692845164295E-3</v>
      </c>
      <c r="X41" s="20">
        <v>0.35306496459466702</v>
      </c>
      <c r="Y41" s="20">
        <v>9.3203007155837195E-2</v>
      </c>
      <c r="Z41" s="20">
        <v>5.6022315616249402E-2</v>
      </c>
      <c r="AA41" s="30">
        <f t="shared" si="3"/>
        <v>2.889965971370078E-2</v>
      </c>
    </row>
    <row r="42" spans="1:27" x14ac:dyDescent="0.25">
      <c r="A42">
        <v>6</v>
      </c>
      <c r="B42" s="15">
        <v>34250</v>
      </c>
      <c r="C42" s="25">
        <f t="shared" si="0"/>
        <v>0.124474935233593</v>
      </c>
      <c r="D42" s="25">
        <f>VLOOKUP(B42,input_BB!$B$19:$K$10000,$D$35,0)</f>
        <v>8005.56</v>
      </c>
      <c r="E42" s="27">
        <f t="shared" si="1"/>
        <v>2.8302358595397356E-2</v>
      </c>
      <c r="F42" s="28">
        <f>VLOOKUP(B42,viz!$B$3:$E$1863,4,0)</f>
        <v>0</v>
      </c>
      <c r="G42" s="25">
        <f t="shared" si="2"/>
        <v>5.5710259830293603E-2</v>
      </c>
      <c r="I42" s="31">
        <v>34250</v>
      </c>
      <c r="J42" s="20">
        <v>0.124474935233593</v>
      </c>
      <c r="K42" s="20">
        <v>0</v>
      </c>
      <c r="L42" s="20">
        <v>1.9738304448718699E-2</v>
      </c>
      <c r="M42" s="20">
        <v>2.8446936229144501E-2</v>
      </c>
      <c r="N42" s="20" t="s">
        <v>122</v>
      </c>
      <c r="O42" s="20">
        <v>0.123407344663245</v>
      </c>
      <c r="P42" s="20">
        <v>3.7823805380463801E-2</v>
      </c>
      <c r="Q42" s="20">
        <v>5.41116016025283E-2</v>
      </c>
      <c r="R42" s="20">
        <v>0.16438331068318801</v>
      </c>
      <c r="S42" s="20">
        <v>9.0028267806060602E-2</v>
      </c>
      <c r="T42" s="20" t="s">
        <v>122</v>
      </c>
      <c r="U42" s="20" t="s">
        <v>122</v>
      </c>
      <c r="V42" s="20">
        <v>1.7295928235514402E-2</v>
      </c>
      <c r="W42" s="20">
        <v>3.8414331594779201E-2</v>
      </c>
      <c r="X42" s="20">
        <v>0.32672223043245802</v>
      </c>
      <c r="Y42" s="20">
        <v>4.4773831143063998E-2</v>
      </c>
      <c r="Z42" s="20">
        <v>5.4854107780835298E-2</v>
      </c>
      <c r="AA42" s="30">
        <f t="shared" si="3"/>
        <v>5.5710259830293603E-2</v>
      </c>
    </row>
    <row r="43" spans="1:27" x14ac:dyDescent="0.25">
      <c r="A43">
        <v>7</v>
      </c>
      <c r="B43" s="15">
        <v>34257</v>
      </c>
      <c r="C43" s="25">
        <f t="shared" si="0"/>
        <v>0.11894902586937001</v>
      </c>
      <c r="D43" s="25">
        <f>VLOOKUP(B43,input_BB!$B$19:$K$10000,$D$35,0)</f>
        <v>8763.98</v>
      </c>
      <c r="E43" s="27">
        <f t="shared" si="1"/>
        <v>2.013591395076237E-2</v>
      </c>
      <c r="F43" s="28">
        <f>VLOOKUP(B43,viz!$B$3:$E$1863,4,0)</f>
        <v>0</v>
      </c>
      <c r="G43" s="25">
        <f t="shared" si="2"/>
        <v>6.9016703589263706E-2</v>
      </c>
      <c r="I43" s="31">
        <v>34257</v>
      </c>
      <c r="J43" s="20">
        <v>0.11894902586937001</v>
      </c>
      <c r="K43" s="20">
        <v>0</v>
      </c>
      <c r="L43" s="20">
        <v>1.5114944063994801E-2</v>
      </c>
      <c r="M43" s="20">
        <v>4.2542721457655003E-2</v>
      </c>
      <c r="N43" s="20" t="s">
        <v>122</v>
      </c>
      <c r="O43" s="20">
        <v>0.17028556703005601</v>
      </c>
      <c r="P43" s="20">
        <v>1.42465428020824E-2</v>
      </c>
      <c r="Q43" s="20">
        <v>3.4389829003685202E-2</v>
      </c>
      <c r="R43" s="20">
        <v>0.199648113824028</v>
      </c>
      <c r="S43" s="20">
        <v>1.4511699353440301E-2</v>
      </c>
      <c r="T43" s="20" t="s">
        <v>122</v>
      </c>
      <c r="U43" s="20" t="s">
        <v>122</v>
      </c>
      <c r="V43" s="20">
        <v>2.2674417722689799E-2</v>
      </c>
      <c r="W43" s="20">
        <v>4.63422858665739E-2</v>
      </c>
      <c r="X43" s="20">
        <v>0.34839143111799997</v>
      </c>
      <c r="Y43" s="20">
        <v>7.8437092749217494E-2</v>
      </c>
      <c r="Z43" s="20">
        <v>1.34153550085763E-2</v>
      </c>
      <c r="AA43" s="30">
        <f t="shared" si="3"/>
        <v>6.9016703589263706E-2</v>
      </c>
    </row>
    <row r="44" spans="1:27" x14ac:dyDescent="0.25">
      <c r="A44">
        <v>8</v>
      </c>
      <c r="B44" s="15">
        <v>34264</v>
      </c>
      <c r="C44" s="25">
        <f t="shared" si="0"/>
        <v>0.12996709346771201</v>
      </c>
      <c r="D44" s="25">
        <f>VLOOKUP(B44,input_BB!$B$19:$K$10000,$D$35,0)</f>
        <v>8719.32</v>
      </c>
      <c r="E44" s="27">
        <f t="shared" si="1"/>
        <v>3.6418924257674699E-2</v>
      </c>
      <c r="F44" s="28">
        <f>VLOOKUP(B44,viz!$B$3:$E$1863,4,0)</f>
        <v>0</v>
      </c>
      <c r="G44" s="25">
        <f t="shared" si="2"/>
        <v>7.4123094109456097E-2</v>
      </c>
      <c r="I44" s="31">
        <v>34264</v>
      </c>
      <c r="J44" s="20">
        <v>0.12996709346771201</v>
      </c>
      <c r="K44" s="20">
        <v>0</v>
      </c>
      <c r="L44" s="20">
        <v>1.48168952870427E-2</v>
      </c>
      <c r="M44" s="20">
        <v>5.9911001484800601E-2</v>
      </c>
      <c r="N44" s="20" t="s">
        <v>122</v>
      </c>
      <c r="O44" s="20">
        <v>0.16039363040080501</v>
      </c>
      <c r="P44" s="20">
        <v>1.1362509138121099E-2</v>
      </c>
      <c r="Q44" s="20">
        <v>3.4048356877306798E-2</v>
      </c>
      <c r="R44" s="20">
        <v>0.199460642765761</v>
      </c>
      <c r="S44" s="20">
        <v>3.2737899219787099E-2</v>
      </c>
      <c r="T44" s="20" t="s">
        <v>122</v>
      </c>
      <c r="U44" s="20">
        <v>4.1687500720786599E-2</v>
      </c>
      <c r="V44" s="20" t="s">
        <v>122</v>
      </c>
      <c r="W44" s="20">
        <v>3.2435593388669498E-2</v>
      </c>
      <c r="X44" s="20">
        <v>0.32335949064061598</v>
      </c>
      <c r="Y44" s="20">
        <v>7.70020044619871E-2</v>
      </c>
      <c r="Z44" s="20">
        <v>1.27844756143161E-2</v>
      </c>
      <c r="AA44" s="30">
        <f t="shared" si="3"/>
        <v>7.4123094109456097E-2</v>
      </c>
    </row>
    <row r="45" spans="1:27" x14ac:dyDescent="0.25">
      <c r="A45">
        <v>9</v>
      </c>
      <c r="B45" s="15">
        <v>34271</v>
      </c>
      <c r="C45" s="25">
        <f t="shared" si="0"/>
        <v>0.12030083686113401</v>
      </c>
      <c r="D45" s="25">
        <f>VLOOKUP(B45,input_BB!$B$19:$K$10000,$D$35,0)</f>
        <v>9329.09</v>
      </c>
      <c r="E45" s="27">
        <f t="shared" si="1"/>
        <v>2.2133682807726259E-2</v>
      </c>
      <c r="F45" s="28">
        <f>VLOOKUP(B45,viz!$B$3:$E$1863,4,0)</f>
        <v>0</v>
      </c>
      <c r="G45" s="25">
        <f t="shared" si="2"/>
        <v>1.709398905971247E-3</v>
      </c>
      <c r="I45" s="31">
        <v>34271</v>
      </c>
      <c r="J45" s="20">
        <v>0.12030083686113401</v>
      </c>
      <c r="K45" s="20">
        <v>0</v>
      </c>
      <c r="L45" s="20">
        <v>1.5319671336013601E-2</v>
      </c>
      <c r="M45" s="20">
        <v>3.5566508143383697E-2</v>
      </c>
      <c r="N45" s="20">
        <v>8.6796969813846096E-3</v>
      </c>
      <c r="O45" s="20">
        <v>0.1850509156971</v>
      </c>
      <c r="P45" s="20">
        <v>4.1159094109793098E-2</v>
      </c>
      <c r="Q45" s="20">
        <v>3.1280171877454903E-2</v>
      </c>
      <c r="R45" s="20">
        <v>0.15635946707537399</v>
      </c>
      <c r="S45" s="20">
        <v>5.9949139107461198E-2</v>
      </c>
      <c r="T45" s="20" t="s">
        <v>122</v>
      </c>
      <c r="U45" s="20" t="s">
        <v>122</v>
      </c>
      <c r="V45" s="20">
        <v>1.3274550976259401E-3</v>
      </c>
      <c r="W45" s="20">
        <v>3.8194380834530702E-4</v>
      </c>
      <c r="X45" s="20">
        <v>0.361000049784863</v>
      </c>
      <c r="Y45" s="20">
        <v>5.4013421369215803E-2</v>
      </c>
      <c r="Z45" s="20">
        <v>4.9912465611984903E-2</v>
      </c>
      <c r="AA45" s="30">
        <f t="shared" si="3"/>
        <v>1.709398905971247E-3</v>
      </c>
    </row>
    <row r="46" spans="1:27" x14ac:dyDescent="0.25">
      <c r="A46">
        <v>10</v>
      </c>
      <c r="B46" s="15">
        <v>34278</v>
      </c>
      <c r="C46" s="25">
        <f t="shared" si="0"/>
        <v>0.12069753557443599</v>
      </c>
      <c r="D46" s="25">
        <f>VLOOKUP(B46,input_BB!$B$19:$K$10000,$D$35,0)</f>
        <v>8996.93</v>
      </c>
      <c r="E46" s="27">
        <f t="shared" si="1"/>
        <v>2.2719942528841706E-2</v>
      </c>
      <c r="F46" s="28">
        <f>VLOOKUP(B46,viz!$B$3:$E$1863,4,0)</f>
        <v>0</v>
      </c>
      <c r="G46" s="25">
        <f t="shared" si="2"/>
        <v>7.6382985222927607E-2</v>
      </c>
      <c r="I46" s="31">
        <v>34278</v>
      </c>
      <c r="J46" s="20">
        <v>0.12069753557443599</v>
      </c>
      <c r="K46" s="20">
        <v>0</v>
      </c>
      <c r="L46" s="20" t="s">
        <v>122</v>
      </c>
      <c r="M46" s="20">
        <v>3.8720866635327901E-2</v>
      </c>
      <c r="N46" s="20">
        <v>8.5669317112497898E-3</v>
      </c>
      <c r="O46" s="20">
        <v>0.17041172921369599</v>
      </c>
      <c r="P46" s="20">
        <v>4.3178096092432498E-2</v>
      </c>
      <c r="Q46" s="20">
        <v>2.1676440175862399E-2</v>
      </c>
      <c r="R46" s="20">
        <v>0.150533027656098</v>
      </c>
      <c r="S46" s="20">
        <v>5.4830766761301802E-2</v>
      </c>
      <c r="T46" s="20">
        <v>7.6560006251307896E-3</v>
      </c>
      <c r="U46" s="20">
        <v>2.56875163285855E-2</v>
      </c>
      <c r="V46" s="20">
        <v>1.54372763453533E-2</v>
      </c>
      <c r="W46" s="20">
        <v>3.52581925489888E-2</v>
      </c>
      <c r="X46" s="20">
        <v>0.34631435563954299</v>
      </c>
      <c r="Y46" s="20">
        <v>5.1385969046197501E-2</v>
      </c>
      <c r="Z46" s="20">
        <v>3.0342831220232899E-2</v>
      </c>
      <c r="AA46" s="30">
        <f t="shared" si="3"/>
        <v>7.6382985222927607E-2</v>
      </c>
    </row>
    <row r="47" spans="1:27" x14ac:dyDescent="0.25">
      <c r="A47">
        <v>11</v>
      </c>
      <c r="B47" s="15">
        <v>34285</v>
      </c>
      <c r="C47" s="25">
        <f t="shared" si="0"/>
        <v>0.116215713322163</v>
      </c>
      <c r="D47" s="25">
        <f>VLOOKUP(B47,input_BB!$B$19:$K$10000,$D$35,0)</f>
        <v>9701.25</v>
      </c>
      <c r="E47" s="27">
        <f t="shared" si="1"/>
        <v>1.6096498147497397E-2</v>
      </c>
      <c r="F47" s="28">
        <f>VLOOKUP(B47,viz!$B$3:$E$1863,4,0)</f>
        <v>0</v>
      </c>
      <c r="G47" s="25">
        <f t="shared" si="2"/>
        <v>5.5363849403406204E-2</v>
      </c>
      <c r="I47" s="31">
        <v>34285</v>
      </c>
      <c r="J47" s="20">
        <v>0.116215713322163</v>
      </c>
      <c r="K47" s="20">
        <v>0</v>
      </c>
      <c r="L47" s="20">
        <v>2.0697081449829E-2</v>
      </c>
      <c r="M47" s="20">
        <v>1.2971946589021399E-2</v>
      </c>
      <c r="N47" s="20">
        <v>2.9625738599589699E-3</v>
      </c>
      <c r="O47" s="20">
        <v>0.13346673546527699</v>
      </c>
      <c r="P47" s="20">
        <v>5.6237974827616201E-2</v>
      </c>
      <c r="Q47" s="20">
        <v>2.73190985590595E-2</v>
      </c>
      <c r="R47" s="20">
        <v>0.13534533012215599</v>
      </c>
      <c r="S47" s="20">
        <v>8.5702944845651399E-2</v>
      </c>
      <c r="T47" s="20" t="s">
        <v>122</v>
      </c>
      <c r="U47" s="20" t="s">
        <v>122</v>
      </c>
      <c r="V47" s="20">
        <v>2.8682920538501199E-2</v>
      </c>
      <c r="W47" s="20">
        <v>2.6680928864905001E-2</v>
      </c>
      <c r="X47" s="20">
        <v>0.347578823336058</v>
      </c>
      <c r="Y47" s="20">
        <v>0.104042479169699</v>
      </c>
      <c r="Z47" s="20">
        <v>1.8311162372267001E-2</v>
      </c>
      <c r="AA47" s="30">
        <f t="shared" si="3"/>
        <v>5.5363849403406204E-2</v>
      </c>
    </row>
    <row r="48" spans="1:27" x14ac:dyDescent="0.25">
      <c r="A48">
        <v>12</v>
      </c>
      <c r="B48" s="15">
        <v>34292</v>
      </c>
      <c r="C48" s="25">
        <f t="shared" si="0"/>
        <v>0.16913697123527499</v>
      </c>
      <c r="D48" s="25">
        <f>VLOOKUP(B48,input_BB!$B$19:$K$10000,$D$35,0)</f>
        <v>9263.94</v>
      </c>
      <c r="E48" s="27">
        <f t="shared" si="1"/>
        <v>9.4305982738392344E-2</v>
      </c>
      <c r="F48" s="28">
        <f>VLOOKUP(B48,viz!$B$3:$E$1863,4,0)</f>
        <v>0</v>
      </c>
      <c r="G48" s="25">
        <f t="shared" si="2"/>
        <v>6.7846029313951658E-2</v>
      </c>
      <c r="I48" s="31">
        <v>34292</v>
      </c>
      <c r="J48" s="20">
        <v>0.16913697123527499</v>
      </c>
      <c r="K48" s="20">
        <v>0</v>
      </c>
      <c r="L48" s="20">
        <v>1.43586600214129E-2</v>
      </c>
      <c r="M48" s="20">
        <v>3.8022120353834898E-2</v>
      </c>
      <c r="N48" s="20">
        <v>7.6179434958274601E-3</v>
      </c>
      <c r="O48" s="20">
        <v>0.13494545812416101</v>
      </c>
      <c r="P48" s="20">
        <v>0.107436573641835</v>
      </c>
      <c r="Q48" s="20">
        <v>5.8128797945665597E-2</v>
      </c>
      <c r="R48" s="20">
        <v>0.11577441276653699</v>
      </c>
      <c r="S48" s="20">
        <v>8.8664594968418603E-4</v>
      </c>
      <c r="T48" s="20" t="s">
        <v>122</v>
      </c>
      <c r="U48" s="20">
        <v>2.2479453124319301E-2</v>
      </c>
      <c r="V48" s="20">
        <v>4.9634206995114597E-3</v>
      </c>
      <c r="W48" s="20">
        <v>4.0403155490120898E-2</v>
      </c>
      <c r="X48" s="20">
        <v>0.29384277888247001</v>
      </c>
      <c r="Y48" s="20">
        <v>0.11515850974722699</v>
      </c>
      <c r="Z48" s="20">
        <v>4.5982069757393801E-2</v>
      </c>
      <c r="AA48" s="30">
        <f t="shared" si="3"/>
        <v>6.7846029313951658E-2</v>
      </c>
    </row>
    <row r="49" spans="1:27" x14ac:dyDescent="0.25">
      <c r="A49">
        <v>13</v>
      </c>
      <c r="B49" s="15">
        <v>34299</v>
      </c>
      <c r="C49" s="25">
        <f t="shared" si="0"/>
        <v>0.16741761565208399</v>
      </c>
      <c r="D49" s="25">
        <f>VLOOKUP(B49,input_BB!$B$19:$K$10000,$D$35,0)</f>
        <v>9274.42</v>
      </c>
      <c r="E49" s="27">
        <f t="shared" si="1"/>
        <v>9.1765039471121121E-2</v>
      </c>
      <c r="F49" s="28">
        <f>VLOOKUP(B49,viz!$B$3:$E$1863,4,0)</f>
        <v>0</v>
      </c>
      <c r="G49" s="25">
        <f t="shared" si="2"/>
        <v>0.11283389033377009</v>
      </c>
      <c r="I49" s="31">
        <v>34299</v>
      </c>
      <c r="J49" s="20">
        <v>0.16741761565208399</v>
      </c>
      <c r="K49" s="20">
        <v>0</v>
      </c>
      <c r="L49" s="20">
        <v>1.1773812588763999E-2</v>
      </c>
      <c r="M49" s="20">
        <v>2.14627513802127E-2</v>
      </c>
      <c r="N49" s="20" t="s">
        <v>122</v>
      </c>
      <c r="O49" s="20">
        <v>0.155192649915598</v>
      </c>
      <c r="P49" s="20">
        <v>4.0506713123519299E-2</v>
      </c>
      <c r="Q49" s="20">
        <v>8.8398736893806305E-3</v>
      </c>
      <c r="R49" s="20">
        <v>8.3025338912990201E-2</v>
      </c>
      <c r="S49" s="20">
        <v>6.3850730203968295E-2</v>
      </c>
      <c r="T49" s="20" t="s">
        <v>122</v>
      </c>
      <c r="U49" s="20">
        <v>7.1245935614449196E-2</v>
      </c>
      <c r="V49" s="20">
        <v>4.1587954719320898E-2</v>
      </c>
      <c r="W49" s="20" t="s">
        <v>122</v>
      </c>
      <c r="X49" s="20">
        <v>0.372326379012898</v>
      </c>
      <c r="Y49" s="20">
        <v>7.7266319583498097E-2</v>
      </c>
      <c r="Z49" s="20">
        <v>5.2921541255400703E-2</v>
      </c>
      <c r="AA49" s="30">
        <f t="shared" si="3"/>
        <v>0.11283389033377009</v>
      </c>
    </row>
    <row r="50" spans="1:27" x14ac:dyDescent="0.25">
      <c r="A50">
        <v>14</v>
      </c>
      <c r="B50" s="15">
        <v>34306</v>
      </c>
      <c r="C50" s="25">
        <f t="shared" si="0"/>
        <v>0.16891738772392301</v>
      </c>
      <c r="D50" s="25">
        <f>VLOOKUP(B50,input_BB!$B$19:$K$10000,$D$35,0)</f>
        <v>9294.35</v>
      </c>
      <c r="E50" s="27">
        <f t="shared" si="1"/>
        <v>9.3981472061119828E-2</v>
      </c>
      <c r="F50" s="28">
        <f>VLOOKUP(B50,viz!$B$3:$E$1863,4,0)</f>
        <v>0</v>
      </c>
      <c r="G50" s="25">
        <f t="shared" si="2"/>
        <v>6.4309098279895201E-3</v>
      </c>
      <c r="I50" s="31">
        <v>34306</v>
      </c>
      <c r="J50" s="20">
        <v>0.16891738772392301</v>
      </c>
      <c r="K50" s="20">
        <v>0</v>
      </c>
      <c r="L50" s="20">
        <v>1.49078275587049E-2</v>
      </c>
      <c r="M50" s="20">
        <v>2.27500578214366E-2</v>
      </c>
      <c r="N50" s="20" t="s">
        <v>122</v>
      </c>
      <c r="O50" s="20">
        <v>0.162319543834999</v>
      </c>
      <c r="P50" s="20">
        <v>4.1595107711062701E-2</v>
      </c>
      <c r="Q50" s="20">
        <v>1.8045261734769301E-2</v>
      </c>
      <c r="R50" s="20">
        <v>0.110289889026754</v>
      </c>
      <c r="S50" s="20">
        <v>9.2375231892016102E-2</v>
      </c>
      <c r="T50" s="20" t="s">
        <v>122</v>
      </c>
      <c r="U50" s="20" t="s">
        <v>122</v>
      </c>
      <c r="V50" s="20" t="s">
        <v>122</v>
      </c>
      <c r="W50" s="20">
        <v>6.4309098279895201E-3</v>
      </c>
      <c r="X50" s="20">
        <v>0.39300551047286297</v>
      </c>
      <c r="Y50" s="20">
        <v>8.2627141035719498E-2</v>
      </c>
      <c r="Z50" s="20">
        <v>5.5653519083684398E-2</v>
      </c>
      <c r="AA50" s="30">
        <f t="shared" si="3"/>
        <v>6.4309098279895201E-3</v>
      </c>
    </row>
    <row r="51" spans="1:27" x14ac:dyDescent="0.25">
      <c r="A51">
        <v>15</v>
      </c>
      <c r="B51" s="15">
        <v>34313</v>
      </c>
      <c r="C51" s="25">
        <f t="shared" si="0"/>
        <v>0.25302067399025002</v>
      </c>
      <c r="D51" s="25">
        <f>VLOOKUP(B51,input_BB!$B$19:$K$10000,$D$35,0)</f>
        <v>10228.11</v>
      </c>
      <c r="E51" s="27">
        <f t="shared" si="1"/>
        <v>0.21827320152245258</v>
      </c>
      <c r="F51" s="28">
        <f>VLOOKUP(B51,viz!$B$3:$E$1863,4,0)</f>
        <v>0</v>
      </c>
      <c r="G51" s="25">
        <f t="shared" si="2"/>
        <v>7.55715867087214E-4</v>
      </c>
      <c r="I51" s="31">
        <v>34313</v>
      </c>
      <c r="J51" s="20">
        <v>0.25302067399025002</v>
      </c>
      <c r="K51" s="20">
        <v>0</v>
      </c>
      <c r="L51" s="20">
        <v>2.2252634889449299E-2</v>
      </c>
      <c r="M51" s="20">
        <v>5.5710703722893599E-2</v>
      </c>
      <c r="N51" s="20" t="s">
        <v>122</v>
      </c>
      <c r="O51" s="20">
        <v>0.15357867106172099</v>
      </c>
      <c r="P51" s="20">
        <v>5.66779462256728E-2</v>
      </c>
      <c r="Q51" s="20">
        <v>1.2370082436936099E-2</v>
      </c>
      <c r="R51" s="20">
        <v>0.11112607678094701</v>
      </c>
      <c r="S51" s="20">
        <v>1.19418839935065E-2</v>
      </c>
      <c r="T51" s="20" t="s">
        <v>122</v>
      </c>
      <c r="U51" s="20">
        <v>7.55715867087214E-4</v>
      </c>
      <c r="V51" s="20" t="s">
        <v>122</v>
      </c>
      <c r="W51" s="20" t="s">
        <v>122</v>
      </c>
      <c r="X51" s="20">
        <v>0.36973803781638698</v>
      </c>
      <c r="Y51" s="20">
        <v>0.137937320058586</v>
      </c>
      <c r="Z51" s="20">
        <v>6.7910927146813599E-2</v>
      </c>
      <c r="AA51" s="30">
        <f t="shared" si="3"/>
        <v>7.55715867087214E-4</v>
      </c>
    </row>
    <row r="52" spans="1:27" x14ac:dyDescent="0.25">
      <c r="A52">
        <v>16</v>
      </c>
      <c r="B52" s="15">
        <v>34320</v>
      </c>
      <c r="C52" s="25">
        <f t="shared" si="0"/>
        <v>0.13876295089721699</v>
      </c>
      <c r="D52" s="25">
        <f>VLOOKUP(B52,input_BB!$B$19:$K$10000,$D$35,0)</f>
        <v>10568.86</v>
      </c>
      <c r="E52" s="27">
        <f t="shared" si="1"/>
        <v>4.9417849514251724E-2</v>
      </c>
      <c r="F52" s="28">
        <f>VLOOKUP(B52,viz!$B$3:$E$1863,4,0)</f>
        <v>0</v>
      </c>
      <c r="G52" s="25">
        <f t="shared" si="2"/>
        <v>3.7466117854477801E-2</v>
      </c>
      <c r="I52" s="31">
        <v>34320</v>
      </c>
      <c r="J52" s="20">
        <v>0.13876295089721699</v>
      </c>
      <c r="K52" s="20">
        <v>1</v>
      </c>
      <c r="L52" s="20">
        <v>2.0451036717101901E-2</v>
      </c>
      <c r="M52" s="20">
        <v>4.3197481786246501E-2</v>
      </c>
      <c r="N52" s="20">
        <v>7.4123651515390502E-3</v>
      </c>
      <c r="O52" s="20">
        <v>0.129529945258827</v>
      </c>
      <c r="P52" s="20">
        <v>4.3290681584466202E-2</v>
      </c>
      <c r="Q52" s="20">
        <v>6.3664199615607597E-2</v>
      </c>
      <c r="R52" s="20">
        <v>8.5609707719200401E-2</v>
      </c>
      <c r="S52" s="20">
        <v>3.0417832779923999E-2</v>
      </c>
      <c r="T52" s="20" t="s">
        <v>122</v>
      </c>
      <c r="U52" s="20" t="s">
        <v>122</v>
      </c>
      <c r="V52" s="20" t="s">
        <v>122</v>
      </c>
      <c r="W52" s="20">
        <v>3.7466117854477801E-2</v>
      </c>
      <c r="X52" s="20">
        <v>0.352088856311982</v>
      </c>
      <c r="Y52" s="20">
        <v>0.119511285118968</v>
      </c>
      <c r="Z52" s="20">
        <v>6.7360490101659704E-2</v>
      </c>
      <c r="AA52" s="30">
        <f t="shared" si="3"/>
        <v>3.7466117854477801E-2</v>
      </c>
    </row>
    <row r="53" spans="1:27" x14ac:dyDescent="0.25">
      <c r="A53">
        <v>17</v>
      </c>
      <c r="B53" s="15">
        <v>34327</v>
      </c>
      <c r="C53" s="25">
        <f t="shared" si="0"/>
        <v>0.162391021847725</v>
      </c>
      <c r="D53" s="25">
        <f>VLOOKUP(B53,input_BB!$B$19:$K$10000,$D$35,0)</f>
        <v>11039.84</v>
      </c>
      <c r="E53" s="27">
        <f t="shared" si="1"/>
        <v>8.4336506473433256E-2</v>
      </c>
      <c r="F53" s="28">
        <f>VLOOKUP(B53,viz!$B$3:$E$1863,4,0)</f>
        <v>0</v>
      </c>
      <c r="G53" s="25">
        <f t="shared" si="2"/>
        <v>7.2805518683184509E-2</v>
      </c>
      <c r="I53" s="31">
        <v>34327</v>
      </c>
      <c r="J53" s="20">
        <v>0.162391021847725</v>
      </c>
      <c r="K53" s="20">
        <v>0</v>
      </c>
      <c r="L53" s="20">
        <v>1.40488100159814E-2</v>
      </c>
      <c r="M53" s="20">
        <v>2.1422773581122899E-2</v>
      </c>
      <c r="N53" s="20">
        <v>2.4396795605663001E-2</v>
      </c>
      <c r="O53" s="20">
        <v>0.16789771421809699</v>
      </c>
      <c r="P53" s="20">
        <v>7.4827902485106096E-2</v>
      </c>
      <c r="Q53" s="20">
        <v>1.05534161264368E-2</v>
      </c>
      <c r="R53" s="20">
        <v>4.90918044937287E-2</v>
      </c>
      <c r="S53" s="20">
        <v>5.2435541127930502E-2</v>
      </c>
      <c r="T53" s="20">
        <v>1.7643304618794198E-2</v>
      </c>
      <c r="U53" s="20">
        <v>2.8726358368096502E-2</v>
      </c>
      <c r="V53" s="20">
        <v>2.8716664056989E-2</v>
      </c>
      <c r="W53" s="20">
        <v>1.5362496258099E-2</v>
      </c>
      <c r="X53" s="20">
        <v>0.33203099574663902</v>
      </c>
      <c r="Y53" s="20">
        <v>8.7624217000187105E-2</v>
      </c>
      <c r="Z53" s="20">
        <v>7.5221206297128695E-2</v>
      </c>
      <c r="AA53" s="30">
        <f t="shared" si="3"/>
        <v>7.2805518683184509E-2</v>
      </c>
    </row>
    <row r="54" spans="1:27" x14ac:dyDescent="0.25">
      <c r="A54">
        <v>18</v>
      </c>
      <c r="B54" s="15">
        <v>34334</v>
      </c>
      <c r="C54" s="25">
        <f t="shared" si="0"/>
        <v>0.19032749533653301</v>
      </c>
      <c r="D54" s="25">
        <f>VLOOKUP(B54,input_BB!$B$19:$K$10000,$D$35,0)</f>
        <v>11888.39</v>
      </c>
      <c r="E54" s="27">
        <f t="shared" si="1"/>
        <v>0.12562232013330729</v>
      </c>
      <c r="F54" s="28">
        <f>VLOOKUP(B54,viz!$B$3:$E$1863,4,0)</f>
        <v>0</v>
      </c>
      <c r="G54" s="25">
        <f t="shared" si="2"/>
        <v>5.10566386197885E-2</v>
      </c>
      <c r="I54" s="31">
        <v>34334</v>
      </c>
      <c r="J54" s="20">
        <v>0.19032749533653301</v>
      </c>
      <c r="K54" s="20">
        <v>0</v>
      </c>
      <c r="L54" s="20">
        <v>1.47907523123895E-2</v>
      </c>
      <c r="M54" s="20">
        <v>6.0046722681492803E-2</v>
      </c>
      <c r="N54" s="20" t="s">
        <v>122</v>
      </c>
      <c r="O54" s="20">
        <v>0.120184548210549</v>
      </c>
      <c r="P54" s="20">
        <v>4.3502127258203398E-2</v>
      </c>
      <c r="Q54" s="20">
        <v>2.9566578570362101E-2</v>
      </c>
      <c r="R54" s="20">
        <v>9.2898695752192895E-2</v>
      </c>
      <c r="S54" s="20">
        <v>5.9377151906195698E-2</v>
      </c>
      <c r="T54" s="20">
        <v>7.2819978662053901E-4</v>
      </c>
      <c r="U54" s="20">
        <v>2.0652912893952099E-2</v>
      </c>
      <c r="V54" s="20">
        <v>3.0403725725836401E-2</v>
      </c>
      <c r="W54" s="20" t="s">
        <v>122</v>
      </c>
      <c r="X54" s="20">
        <v>0.39647892703953003</v>
      </c>
      <c r="Y54" s="20">
        <v>9.5941966099388001E-2</v>
      </c>
      <c r="Z54" s="20">
        <v>3.5427691763288097E-2</v>
      </c>
      <c r="AA54" s="30">
        <f t="shared" si="3"/>
        <v>5.10566386197885E-2</v>
      </c>
    </row>
    <row r="55" spans="1:27" x14ac:dyDescent="0.25">
      <c r="A55">
        <v>19</v>
      </c>
      <c r="B55" s="15">
        <v>34341</v>
      </c>
      <c r="C55" s="25">
        <f t="shared" si="0"/>
        <v>0.234447225928307</v>
      </c>
      <c r="D55" s="25">
        <f>VLOOKUP(B55,input_BB!$B$19:$K$10000,$D$35,0)</f>
        <v>11001.48</v>
      </c>
      <c r="E55" s="27">
        <f t="shared" si="1"/>
        <v>0.19082450023902345</v>
      </c>
      <c r="F55" s="28">
        <f>VLOOKUP(B55,viz!$B$3:$E$1863,4,0)</f>
        <v>0</v>
      </c>
      <c r="G55" s="25">
        <f t="shared" si="2"/>
        <v>3.1697525383534923E-2</v>
      </c>
      <c r="I55" s="31">
        <v>34341</v>
      </c>
      <c r="J55" s="20">
        <v>0.234447225928307</v>
      </c>
      <c r="K55" s="20">
        <v>0</v>
      </c>
      <c r="L55" s="20">
        <v>2.2962561435258998E-2</v>
      </c>
      <c r="M55" s="20">
        <v>4.2292590230012098E-2</v>
      </c>
      <c r="N55" s="20">
        <v>8.6393089310129994E-3</v>
      </c>
      <c r="O55" s="20">
        <v>0.119131858195641</v>
      </c>
      <c r="P55" s="20">
        <v>8.1456223211917894E-2</v>
      </c>
      <c r="Q55" s="20">
        <v>5.78001732225224E-2</v>
      </c>
      <c r="R55" s="20">
        <v>0.100202549265534</v>
      </c>
      <c r="S55" s="20">
        <v>3.3246425921692697E-2</v>
      </c>
      <c r="T55" s="20">
        <v>1.26890983573989E-3</v>
      </c>
      <c r="U55" s="20">
        <v>9.6344784241252503E-4</v>
      </c>
      <c r="V55" s="20">
        <v>3.0734077541122399E-2</v>
      </c>
      <c r="W55" s="20" t="s">
        <v>122</v>
      </c>
      <c r="X55" s="20">
        <v>0.32341107824966597</v>
      </c>
      <c r="Y55" s="20">
        <v>0.118699330570985</v>
      </c>
      <c r="Z55" s="20">
        <v>5.9191465546481498E-2</v>
      </c>
      <c r="AA55" s="30">
        <f t="shared" si="3"/>
        <v>3.1697525383534923E-2</v>
      </c>
    </row>
    <row r="56" spans="1:27" x14ac:dyDescent="0.25">
      <c r="A56">
        <v>20</v>
      </c>
      <c r="B56" s="15">
        <v>34348</v>
      </c>
      <c r="C56" s="25">
        <f t="shared" si="0"/>
        <v>0.494053304195404</v>
      </c>
      <c r="D56" s="25">
        <f>VLOOKUP(B56,input_BB!$B$19:$K$10000,$D$35,0)</f>
        <v>10774.25</v>
      </c>
      <c r="E56" s="27">
        <f t="shared" si="1"/>
        <v>0.57448237948423087</v>
      </c>
      <c r="F56" s="28">
        <f>VLOOKUP(B56,viz!$B$3:$E$1863,4,0)</f>
        <v>0</v>
      </c>
      <c r="G56" s="25">
        <f t="shared" si="2"/>
        <v>5.5237557471542138E-2</v>
      </c>
      <c r="I56" s="31">
        <v>34348</v>
      </c>
      <c r="J56" s="20">
        <v>0.494053304195404</v>
      </c>
      <c r="K56" s="20">
        <v>0</v>
      </c>
      <c r="L56" s="20">
        <v>1.4620809690967299E-2</v>
      </c>
      <c r="M56" s="20">
        <v>3.2851970862660299E-2</v>
      </c>
      <c r="N56" s="20">
        <v>9.9409585552436494E-3</v>
      </c>
      <c r="O56" s="20">
        <v>0.14777221405330701</v>
      </c>
      <c r="P56" s="20">
        <v>7.5462807745597604E-2</v>
      </c>
      <c r="Q56" s="20">
        <v>4.06492317838179E-2</v>
      </c>
      <c r="R56" s="20">
        <v>0.112799328477124</v>
      </c>
      <c r="S56" s="20">
        <v>1.19102796404693E-2</v>
      </c>
      <c r="T56" s="20">
        <v>1.17004373204376E-3</v>
      </c>
      <c r="U56" s="20">
        <v>7.57292660076835E-4</v>
      </c>
      <c r="V56" s="20">
        <v>2.5575877402318901E-2</v>
      </c>
      <c r="W56" s="20">
        <v>2.8904387409146401E-2</v>
      </c>
      <c r="X56" s="20">
        <v>0.32137216593793</v>
      </c>
      <c r="Y56" s="20">
        <v>0.111723943076287</v>
      </c>
      <c r="Z56" s="20">
        <v>6.4488688973010494E-2</v>
      </c>
      <c r="AA56" s="30">
        <f t="shared" si="3"/>
        <v>5.5237557471542138E-2</v>
      </c>
    </row>
    <row r="57" spans="1:27" x14ac:dyDescent="0.25">
      <c r="A57">
        <v>21</v>
      </c>
      <c r="B57" s="15">
        <v>34355</v>
      </c>
      <c r="C57" s="25">
        <f t="shared" si="0"/>
        <v>0.14507196843624101</v>
      </c>
      <c r="D57" s="25">
        <f>VLOOKUP(B57,input_BB!$B$19:$K$10000,$D$35,0)</f>
        <v>11459.37</v>
      </c>
      <c r="E57" s="27">
        <f t="shared" si="1"/>
        <v>5.8741607668528935E-2</v>
      </c>
      <c r="F57" s="28">
        <f>VLOOKUP(B57,viz!$B$3:$E$1863,4,0)</f>
        <v>0</v>
      </c>
      <c r="G57" s="25">
        <f t="shared" si="2"/>
        <v>5.3783603847317701E-2</v>
      </c>
      <c r="I57" s="31">
        <v>34355</v>
      </c>
      <c r="J57" s="20">
        <v>0.14507196843624101</v>
      </c>
      <c r="K57" s="20">
        <v>1</v>
      </c>
      <c r="L57" s="20">
        <v>1.3909378005745E-2</v>
      </c>
      <c r="M57" s="20">
        <v>4.49082197150934E-2</v>
      </c>
      <c r="N57" s="20">
        <v>3.1256246201631102E-2</v>
      </c>
      <c r="O57" s="20">
        <v>0.15893022073070001</v>
      </c>
      <c r="P57" s="20">
        <v>9.45881638552028E-2</v>
      </c>
      <c r="Q57" s="20">
        <v>5.48026948010178E-2</v>
      </c>
      <c r="R57" s="20">
        <v>9.0642647146362595E-2</v>
      </c>
      <c r="S57" s="20" t="s">
        <v>122</v>
      </c>
      <c r="T57" s="20" t="s">
        <v>122</v>
      </c>
      <c r="U57" s="20">
        <v>5.3783603847317701E-2</v>
      </c>
      <c r="V57" s="20" t="s">
        <v>122</v>
      </c>
      <c r="W57" s="20" t="s">
        <v>122</v>
      </c>
      <c r="X57" s="20">
        <v>0.31592376573046999</v>
      </c>
      <c r="Y57" s="20">
        <v>8.9977380026273701E-2</v>
      </c>
      <c r="Z57" s="20">
        <v>5.1277679940186401E-2</v>
      </c>
      <c r="AA57" s="30">
        <f t="shared" si="3"/>
        <v>5.3783603847317701E-2</v>
      </c>
    </row>
    <row r="58" spans="1:27" x14ac:dyDescent="0.25">
      <c r="A58">
        <v>22</v>
      </c>
      <c r="B58" s="15">
        <v>34362</v>
      </c>
      <c r="C58" s="25">
        <f t="shared" si="0"/>
        <v>0.13125237822532701</v>
      </c>
      <c r="D58" s="25">
        <f>VLOOKUP(B58,input_BB!$B$19:$K$10000,$D$35,0)</f>
        <v>11377.83</v>
      </c>
      <c r="E58" s="27">
        <f t="shared" si="1"/>
        <v>3.8318377566412029E-2</v>
      </c>
      <c r="F58" s="28">
        <f>VLOOKUP(B58,viz!$B$3:$E$1863,4,0)</f>
        <v>0</v>
      </c>
      <c r="G58" s="25">
        <f t="shared" si="2"/>
        <v>2.4504353406840901E-2</v>
      </c>
      <c r="I58" s="31">
        <v>34362</v>
      </c>
      <c r="J58" s="20">
        <v>0.13125237822532701</v>
      </c>
      <c r="K58" s="20">
        <v>1</v>
      </c>
      <c r="L58" s="20">
        <v>1.9769444679159299E-2</v>
      </c>
      <c r="M58" s="20">
        <v>6.4695215173585299E-2</v>
      </c>
      <c r="N58" s="20" t="s">
        <v>122</v>
      </c>
      <c r="O58" s="20">
        <v>0.13579338799979701</v>
      </c>
      <c r="P58" s="20">
        <v>6.21142069851379E-2</v>
      </c>
      <c r="Q58" s="20">
        <v>7.1714021558421701E-2</v>
      </c>
      <c r="R58" s="20">
        <v>9.4979340760769998E-2</v>
      </c>
      <c r="S58" s="20">
        <v>7.3161013658106797E-3</v>
      </c>
      <c r="T58" s="20">
        <v>1.94043056360176E-3</v>
      </c>
      <c r="U58" s="20">
        <v>1.3358489751905201E-2</v>
      </c>
      <c r="V58" s="20">
        <v>1.11458636549357E-2</v>
      </c>
      <c r="W58" s="20" t="s">
        <v>122</v>
      </c>
      <c r="X58" s="20">
        <v>0.37495783867990101</v>
      </c>
      <c r="Y58" s="20">
        <v>0.112052588530636</v>
      </c>
      <c r="Z58" s="20">
        <v>3.01630702963376E-2</v>
      </c>
      <c r="AA58" s="30">
        <f t="shared" si="3"/>
        <v>2.4504353406840901E-2</v>
      </c>
    </row>
    <row r="59" spans="1:27" x14ac:dyDescent="0.25">
      <c r="A59">
        <v>23</v>
      </c>
      <c r="B59" s="15">
        <v>34369</v>
      </c>
      <c r="C59" s="25">
        <f t="shared" si="0"/>
        <v>0.121129006147385</v>
      </c>
      <c r="D59" s="25">
        <f>VLOOKUP(B59,input_BB!$B$19:$K$10000,$D$35,0)</f>
        <v>12157.57</v>
      </c>
      <c r="E59" s="27">
        <f t="shared" si="1"/>
        <v>2.335758971368157E-2</v>
      </c>
      <c r="F59" s="28">
        <f>VLOOKUP(B59,viz!$B$3:$E$1863,4,0)</f>
        <v>0</v>
      </c>
      <c r="G59" s="25">
        <f t="shared" si="2"/>
        <v>4.7170548304754888E-2</v>
      </c>
      <c r="I59" s="31">
        <v>34369</v>
      </c>
      <c r="J59" s="20">
        <v>0.121129006147385</v>
      </c>
      <c r="K59" s="20">
        <v>1</v>
      </c>
      <c r="L59" s="20">
        <v>2.87534062689867E-2</v>
      </c>
      <c r="M59" s="20">
        <v>4.96342769589838E-2</v>
      </c>
      <c r="N59" s="20">
        <v>2.9759755287090201E-2</v>
      </c>
      <c r="O59" s="20">
        <v>0.115670227250616</v>
      </c>
      <c r="P59" s="20">
        <v>4.1224286281554202E-2</v>
      </c>
      <c r="Q59" s="20">
        <v>3.8445783664158198E-2</v>
      </c>
      <c r="R59" s="20">
        <v>0.131685507137834</v>
      </c>
      <c r="S59" s="20">
        <v>5.0176669747332502E-2</v>
      </c>
      <c r="T59" s="20" t="s">
        <v>122</v>
      </c>
      <c r="U59" s="20">
        <v>1.6090189276268901E-2</v>
      </c>
      <c r="V59" s="20">
        <v>2.5407031426484199E-2</v>
      </c>
      <c r="W59" s="20">
        <v>5.6733276020017901E-3</v>
      </c>
      <c r="X59" s="20">
        <v>0.37099876316622499</v>
      </c>
      <c r="Y59" s="20">
        <v>6.13671586070825E-2</v>
      </c>
      <c r="Z59" s="20">
        <v>3.5113617325381603E-2</v>
      </c>
      <c r="AA59" s="30">
        <f t="shared" si="3"/>
        <v>4.7170548304754888E-2</v>
      </c>
    </row>
    <row r="60" spans="1:27" x14ac:dyDescent="0.25">
      <c r="A60">
        <v>24</v>
      </c>
      <c r="B60" s="15">
        <v>34376</v>
      </c>
      <c r="C60" s="25">
        <f t="shared" si="0"/>
        <v>0.12118548899889001</v>
      </c>
      <c r="D60" s="25">
        <f>VLOOKUP(B60,input_BB!$B$19:$K$10000,$D$35,0)</f>
        <v>11504.03</v>
      </c>
      <c r="E60" s="27">
        <f t="shared" si="1"/>
        <v>2.3441062686143471E-2</v>
      </c>
      <c r="F60" s="28">
        <f>VLOOKUP(B60,viz!$B$3:$E$1863,4,0)</f>
        <v>0</v>
      </c>
      <c r="G60" s="25">
        <f t="shared" si="2"/>
        <v>2.2566688983311899E-2</v>
      </c>
      <c r="I60" s="31">
        <v>34376</v>
      </c>
      <c r="J60" s="20">
        <v>0.12118548899889001</v>
      </c>
      <c r="K60" s="20">
        <v>0</v>
      </c>
      <c r="L60" s="20">
        <v>2.7100690424895199E-2</v>
      </c>
      <c r="M60" s="20">
        <v>4.74667518842561E-2</v>
      </c>
      <c r="N60" s="20">
        <v>2.21316323458675E-2</v>
      </c>
      <c r="O60" s="20">
        <v>0.14545149535885599</v>
      </c>
      <c r="P60" s="20">
        <v>5.9075517333529601E-2</v>
      </c>
      <c r="Q60" s="20">
        <v>1.1122059053236299E-2</v>
      </c>
      <c r="R60" s="20">
        <v>0.111835730047535</v>
      </c>
      <c r="S60" s="20">
        <v>4.58229878834953E-2</v>
      </c>
      <c r="T60" s="20" t="s">
        <v>122</v>
      </c>
      <c r="U60" s="20" t="s">
        <v>122</v>
      </c>
      <c r="V60" s="20" t="s">
        <v>122</v>
      </c>
      <c r="W60" s="20">
        <v>2.2566688983311899E-2</v>
      </c>
      <c r="X60" s="20">
        <v>0.39757182422302201</v>
      </c>
      <c r="Y60" s="20">
        <v>7.8776713012287294E-2</v>
      </c>
      <c r="Z60" s="20">
        <v>3.1077909449707002E-2</v>
      </c>
      <c r="AA60" s="30">
        <f t="shared" si="3"/>
        <v>2.2566688983311899E-2</v>
      </c>
    </row>
    <row r="61" spans="1:27" x14ac:dyDescent="0.25">
      <c r="A61">
        <v>25</v>
      </c>
      <c r="B61" s="15">
        <v>34383</v>
      </c>
      <c r="C61" s="25">
        <f t="shared" si="0"/>
        <v>0.71507519483566295</v>
      </c>
      <c r="D61" s="25">
        <f>VLOOKUP(B61,input_BB!$B$19:$K$10000,$D$35,0)</f>
        <v>10825.88</v>
      </c>
      <c r="E61" s="27">
        <f t="shared" si="1"/>
        <v>0.90111876024941562</v>
      </c>
      <c r="F61" s="28">
        <f>VLOOKUP(B61,viz!$B$3:$E$1863,4,0)</f>
        <v>0</v>
      </c>
      <c r="G61" s="25">
        <f t="shared" si="2"/>
        <v>1.3502460256124081E-2</v>
      </c>
      <c r="I61" s="31">
        <v>34383</v>
      </c>
      <c r="J61" s="20">
        <v>0.71507519483566295</v>
      </c>
      <c r="K61" s="20">
        <v>1</v>
      </c>
      <c r="L61" s="20">
        <v>1.30847707872943E-2</v>
      </c>
      <c r="M61" s="20">
        <v>3.5187815716585399E-2</v>
      </c>
      <c r="N61" s="20">
        <v>3.7656582332602197E-2</v>
      </c>
      <c r="O61" s="20">
        <v>0.152790524353764</v>
      </c>
      <c r="P61" s="20">
        <v>6.0240786890990897E-2</v>
      </c>
      <c r="Q61" s="20">
        <v>2.07607906989461E-2</v>
      </c>
      <c r="R61" s="20">
        <v>0.15417176374927799</v>
      </c>
      <c r="S61" s="20">
        <v>5.4340984384586601E-2</v>
      </c>
      <c r="T61" s="20">
        <v>4.84392277985129E-3</v>
      </c>
      <c r="U61" s="20">
        <v>7.1998302906694399E-3</v>
      </c>
      <c r="V61" s="20" t="s">
        <v>122</v>
      </c>
      <c r="W61" s="20">
        <v>6.3026299654546404E-3</v>
      </c>
      <c r="X61" s="20">
        <v>0.368934517026766</v>
      </c>
      <c r="Y61" s="20">
        <v>5.8250325474409302E-2</v>
      </c>
      <c r="Z61" s="20">
        <v>2.62347555488016E-2</v>
      </c>
      <c r="AA61" s="30">
        <f t="shared" si="3"/>
        <v>1.3502460256124081E-2</v>
      </c>
    </row>
    <row r="62" spans="1:27" x14ac:dyDescent="0.25">
      <c r="A62">
        <v>26</v>
      </c>
      <c r="B62" s="15">
        <v>34390</v>
      </c>
      <c r="C62" s="25">
        <f t="shared" si="0"/>
        <v>0.122625552117825</v>
      </c>
      <c r="D62" s="25">
        <f>VLOOKUP(B62,input_BB!$B$19:$K$10000,$D$35,0)</f>
        <v>10100.25</v>
      </c>
      <c r="E62" s="27">
        <f t="shared" si="1"/>
        <v>2.5569254621701325E-2</v>
      </c>
      <c r="F62" s="28">
        <f>VLOOKUP(B62,viz!$B$3:$E$1863,4,0)</f>
        <v>0</v>
      </c>
      <c r="G62" s="25">
        <f t="shared" si="2"/>
        <v>5.2097376783343502E-2</v>
      </c>
      <c r="I62" s="31">
        <v>34390</v>
      </c>
      <c r="J62" s="20">
        <v>0.122625552117825</v>
      </c>
      <c r="K62" s="20">
        <v>1</v>
      </c>
      <c r="L62" s="20">
        <v>1.4278922078064899E-2</v>
      </c>
      <c r="M62" s="20">
        <v>3.5266818683573301E-2</v>
      </c>
      <c r="N62" s="20" t="s">
        <v>122</v>
      </c>
      <c r="O62" s="20">
        <v>0.15092454446418499</v>
      </c>
      <c r="P62" s="20">
        <v>4.5108169914159502E-2</v>
      </c>
      <c r="Q62" s="20">
        <v>1.06780078206224E-2</v>
      </c>
      <c r="R62" s="20">
        <v>0.12653207848947501</v>
      </c>
      <c r="S62" s="20">
        <v>7.0921742967088794E-2</v>
      </c>
      <c r="T62" s="20">
        <v>6.9307833244223998E-3</v>
      </c>
      <c r="U62" s="20">
        <v>4.1258942274600398E-2</v>
      </c>
      <c r="V62" s="20" t="s">
        <v>122</v>
      </c>
      <c r="W62" s="20">
        <v>1.0838434508743101E-2</v>
      </c>
      <c r="X62" s="20">
        <v>0.39777785525136899</v>
      </c>
      <c r="Y62" s="20">
        <v>5.1461755636055803E-2</v>
      </c>
      <c r="Z62" s="20">
        <v>3.8021944587640299E-2</v>
      </c>
      <c r="AA62" s="30">
        <f t="shared" si="3"/>
        <v>5.2097376783343502E-2</v>
      </c>
    </row>
    <row r="63" spans="1:27" x14ac:dyDescent="0.25">
      <c r="A63">
        <v>27</v>
      </c>
      <c r="B63" s="15">
        <v>34397</v>
      </c>
      <c r="C63" s="25">
        <f t="shared" si="0"/>
        <v>0.16899633407592801</v>
      </c>
      <c r="D63" s="25">
        <f>VLOOKUP(B63,input_BB!$B$19:$K$10000,$D$35,0)</f>
        <v>9918.19</v>
      </c>
      <c r="E63" s="27">
        <f t="shared" si="1"/>
        <v>9.4098142634422913E-2</v>
      </c>
      <c r="F63" s="28">
        <f>VLOOKUP(B63,viz!$B$3:$E$1863,4,0)</f>
        <v>0</v>
      </c>
      <c r="G63" s="25">
        <f t="shared" si="2"/>
        <v>5.05588959610258E-2</v>
      </c>
      <c r="I63" s="31">
        <v>34397</v>
      </c>
      <c r="J63" s="20">
        <v>0.16899633407592801</v>
      </c>
      <c r="K63" s="20">
        <v>0</v>
      </c>
      <c r="L63" s="20">
        <v>1.3181644178437899E-2</v>
      </c>
      <c r="M63" s="20">
        <v>2.9618805353103999E-2</v>
      </c>
      <c r="N63" s="20">
        <v>1.8638163377307199E-2</v>
      </c>
      <c r="O63" s="20">
        <v>0.106380952614246</v>
      </c>
      <c r="P63" s="20">
        <v>8.1333817828575697E-2</v>
      </c>
      <c r="Q63" s="20">
        <v>3.5985980199790102E-2</v>
      </c>
      <c r="R63" s="20">
        <v>0.110128859712985</v>
      </c>
      <c r="S63" s="20">
        <v>4.1124798659945998E-2</v>
      </c>
      <c r="T63" s="20">
        <v>2.4511675387600901E-3</v>
      </c>
      <c r="U63" s="20" t="s">
        <v>122</v>
      </c>
      <c r="V63" s="20">
        <v>3.2337474845041299E-2</v>
      </c>
      <c r="W63" s="20">
        <v>1.8221421115984501E-2</v>
      </c>
      <c r="X63" s="20">
        <v>0.37008846847737098</v>
      </c>
      <c r="Y63" s="20">
        <v>0.110975044947521</v>
      </c>
      <c r="Z63" s="20">
        <v>2.95334011509308E-2</v>
      </c>
      <c r="AA63" s="30">
        <f t="shared" si="3"/>
        <v>5.05588959610258E-2</v>
      </c>
    </row>
    <row r="64" spans="1:27" x14ac:dyDescent="0.25">
      <c r="A64">
        <v>28</v>
      </c>
      <c r="B64" s="15">
        <v>34404</v>
      </c>
      <c r="C64" s="25">
        <f t="shared" si="0"/>
        <v>0.34459561109542802</v>
      </c>
      <c r="D64" s="25">
        <f>VLOOKUP(B64,input_BB!$B$19:$K$10000,$D$35,0)</f>
        <v>9905.66</v>
      </c>
      <c r="E64" s="27">
        <f t="shared" si="1"/>
        <v>0.35360688244512578</v>
      </c>
      <c r="F64" s="28">
        <f>VLOOKUP(B64,viz!$B$3:$E$1863,4,0)</f>
        <v>0</v>
      </c>
      <c r="G64" s="25">
        <f t="shared" si="2"/>
        <v>8.2912353635555894E-3</v>
      </c>
      <c r="I64" s="31">
        <v>34404</v>
      </c>
      <c r="J64" s="20">
        <v>0.34459561109542802</v>
      </c>
      <c r="K64" s="20">
        <v>0</v>
      </c>
      <c r="L64" s="20">
        <v>1.31818381503284E-2</v>
      </c>
      <c r="M64" s="20">
        <v>3.18660885505807E-2</v>
      </c>
      <c r="N64" s="20" t="s">
        <v>122</v>
      </c>
      <c r="O64" s="20">
        <v>0.110996411957483</v>
      </c>
      <c r="P64" s="20">
        <v>0.104114658440637</v>
      </c>
      <c r="Q64" s="20">
        <v>2.8589734722564202E-2</v>
      </c>
      <c r="R64" s="20">
        <v>7.3927847318060402E-2</v>
      </c>
      <c r="S64" s="20">
        <v>1.5868622209718401E-2</v>
      </c>
      <c r="T64" s="20">
        <v>7.65302516812605E-2</v>
      </c>
      <c r="U64" s="20" t="s">
        <v>122</v>
      </c>
      <c r="V64" s="20">
        <v>8.2912353635555894E-3</v>
      </c>
      <c r="W64" s="20" t="s">
        <v>122</v>
      </c>
      <c r="X64" s="20">
        <v>0.36665907469069298</v>
      </c>
      <c r="Y64" s="20">
        <v>0.110241155657893</v>
      </c>
      <c r="Z64" s="20">
        <v>5.9733081257225797E-2</v>
      </c>
      <c r="AA64" s="30">
        <f t="shared" si="3"/>
        <v>8.2912353635555894E-3</v>
      </c>
    </row>
    <row r="65" spans="1:27" x14ac:dyDescent="0.25">
      <c r="A65">
        <v>29</v>
      </c>
      <c r="B65" s="15">
        <v>34411</v>
      </c>
      <c r="C65" s="25">
        <f t="shared" si="0"/>
        <v>0.33253023028373702</v>
      </c>
      <c r="D65" s="25">
        <f>VLOOKUP(B65,input_BB!$B$19:$K$10000,$D$35,0)</f>
        <v>9132.31</v>
      </c>
      <c r="E65" s="27">
        <f t="shared" si="1"/>
        <v>0.3357761041929439</v>
      </c>
      <c r="F65" s="28">
        <f>VLOOKUP(B65,viz!$B$3:$E$1863,4,0)</f>
        <v>0</v>
      </c>
      <c r="G65" s="25">
        <f t="shared" si="2"/>
        <v>3.5167702354777699E-3</v>
      </c>
      <c r="I65" s="31">
        <v>34411</v>
      </c>
      <c r="J65" s="20">
        <v>0.33253023028373702</v>
      </c>
      <c r="K65" s="20">
        <v>0</v>
      </c>
      <c r="L65" s="20">
        <v>1.3667238897668001E-2</v>
      </c>
      <c r="M65" s="20">
        <v>3.0724855968095301E-2</v>
      </c>
      <c r="N65" s="20">
        <v>2.3934143175711901E-2</v>
      </c>
      <c r="O65" s="20">
        <v>9.2716098829207103E-2</v>
      </c>
      <c r="P65" s="20">
        <v>7.9026000517776002E-2</v>
      </c>
      <c r="Q65" s="20">
        <v>2.84149645528619E-2</v>
      </c>
      <c r="R65" s="20">
        <v>7.8495844808455104E-2</v>
      </c>
      <c r="S65" s="20">
        <v>9.0401977588042498E-2</v>
      </c>
      <c r="T65" s="20">
        <v>7.2227660777394703E-2</v>
      </c>
      <c r="U65" s="20" t="s">
        <v>122</v>
      </c>
      <c r="V65" s="20">
        <v>3.5167702354777699E-3</v>
      </c>
      <c r="W65" s="20" t="s">
        <v>122</v>
      </c>
      <c r="X65" s="20">
        <v>0.362793532871105</v>
      </c>
      <c r="Y65" s="20">
        <v>6.05936180275592E-2</v>
      </c>
      <c r="Z65" s="20">
        <v>6.3487293750645796E-2</v>
      </c>
      <c r="AA65" s="30">
        <f t="shared" si="3"/>
        <v>3.5167702354777699E-3</v>
      </c>
    </row>
    <row r="66" spans="1:27" x14ac:dyDescent="0.25">
      <c r="A66">
        <v>30</v>
      </c>
      <c r="B66" s="15">
        <v>34418</v>
      </c>
      <c r="C66" s="25">
        <f t="shared" si="0"/>
        <v>0.318353742361069</v>
      </c>
      <c r="D66" s="25">
        <f>VLOOKUP(B66,input_BB!$B$19:$K$10000,$D$35,0)</f>
        <v>9234.2099999999991</v>
      </c>
      <c r="E66" s="27">
        <f t="shared" si="1"/>
        <v>0.31482543413212871</v>
      </c>
      <c r="F66" s="28">
        <f>VLOOKUP(B66,viz!$B$3:$E$1863,4,0)</f>
        <v>0</v>
      </c>
      <c r="G66" s="25">
        <f t="shared" si="2"/>
        <v>8.8781121902864208E-3</v>
      </c>
      <c r="I66" s="31">
        <v>34418</v>
      </c>
      <c r="J66" s="20">
        <v>0.318353742361069</v>
      </c>
      <c r="K66" s="20">
        <v>0</v>
      </c>
      <c r="L66" s="20">
        <v>2.0685099437571901E-2</v>
      </c>
      <c r="M66" s="20">
        <v>3.2744875489505498E-2</v>
      </c>
      <c r="N66" s="20">
        <v>3.8447620264992502E-2</v>
      </c>
      <c r="O66" s="20">
        <v>0.143452985353548</v>
      </c>
      <c r="P66" s="20">
        <v>5.6397422031655299E-2</v>
      </c>
      <c r="Q66" s="20">
        <v>2.95053933829535E-2</v>
      </c>
      <c r="R66" s="20">
        <v>7.6060336471866094E-2</v>
      </c>
      <c r="S66" s="20">
        <v>7.7994822034692601E-2</v>
      </c>
      <c r="T66" s="20">
        <v>3.9971480302584003E-2</v>
      </c>
      <c r="U66" s="20" t="s">
        <v>122</v>
      </c>
      <c r="V66" s="20" t="s">
        <v>122</v>
      </c>
      <c r="W66" s="20">
        <v>8.8781121902864208E-3</v>
      </c>
      <c r="X66" s="20">
        <v>0.36120358206685399</v>
      </c>
      <c r="Y66" s="20">
        <v>7.5593520544187803E-2</v>
      </c>
      <c r="Z66" s="20">
        <v>3.90647504293027E-2</v>
      </c>
      <c r="AA66" s="30">
        <f t="shared" si="3"/>
        <v>8.8781121902864208E-3</v>
      </c>
    </row>
    <row r="67" spans="1:27" x14ac:dyDescent="0.25">
      <c r="A67">
        <v>31</v>
      </c>
      <c r="B67" s="15">
        <v>34425</v>
      </c>
      <c r="C67" s="25">
        <f t="shared" si="0"/>
        <v>0.29582560062408397</v>
      </c>
      <c r="D67" s="25">
        <f>VLOOKUP(B67,input_BB!$B$19:$K$10000,$D$35,0)</f>
        <v>9029.91</v>
      </c>
      <c r="E67" s="27">
        <f t="shared" si="1"/>
        <v>0.28153230347879082</v>
      </c>
      <c r="F67" s="28">
        <f>VLOOKUP(B67,viz!$B$3:$E$1863,4,0)</f>
        <v>0</v>
      </c>
      <c r="G67" s="25">
        <f t="shared" si="2"/>
        <v>3.3512195448009388E-2</v>
      </c>
      <c r="I67" s="31">
        <v>34425</v>
      </c>
      <c r="J67" s="20">
        <v>0.29582560062408397</v>
      </c>
      <c r="K67" s="20">
        <v>1</v>
      </c>
      <c r="L67" s="20">
        <v>1.4285545374854301E-2</v>
      </c>
      <c r="M67" s="20">
        <v>4.7091535194397002E-2</v>
      </c>
      <c r="N67" s="20">
        <v>4.8785726091024703E-2</v>
      </c>
      <c r="O67" s="20">
        <v>0.14108247585491401</v>
      </c>
      <c r="P67" s="20">
        <v>3.9796812503611501E-2</v>
      </c>
      <c r="Q67" s="20">
        <v>3.6031528988233003E-2</v>
      </c>
      <c r="R67" s="20">
        <v>7.2389354718365898E-2</v>
      </c>
      <c r="S67" s="20">
        <v>9.6404865261370806E-2</v>
      </c>
      <c r="T67" s="20" t="s">
        <v>122</v>
      </c>
      <c r="U67" s="20">
        <v>6.1715335069763896E-3</v>
      </c>
      <c r="V67" s="20" t="s">
        <v>122</v>
      </c>
      <c r="W67" s="20">
        <v>2.7340661941033E-2</v>
      </c>
      <c r="X67" s="20">
        <v>0.369407097510277</v>
      </c>
      <c r="Y67" s="20">
        <v>4.2998628017093601E-2</v>
      </c>
      <c r="Z67" s="20">
        <v>5.8214235037849199E-2</v>
      </c>
      <c r="AA67" s="30">
        <f t="shared" si="3"/>
        <v>3.3512195448009388E-2</v>
      </c>
    </row>
    <row r="68" spans="1:27" x14ac:dyDescent="0.25">
      <c r="A68">
        <v>32</v>
      </c>
      <c r="B68" s="15">
        <v>34432</v>
      </c>
      <c r="C68" s="25">
        <f t="shared" si="0"/>
        <v>0.23830512166023299</v>
      </c>
      <c r="D68" s="25">
        <f>VLOOKUP(B68,input_BB!$B$19:$K$10000,$D$35,0)</f>
        <v>9298.2199999999993</v>
      </c>
      <c r="E68" s="27">
        <f t="shared" si="1"/>
        <v>0.19652587712796146</v>
      </c>
      <c r="F68" s="28">
        <f>VLOOKUP(B68,viz!$B$3:$E$1863,4,0)</f>
        <v>0</v>
      </c>
      <c r="G68" s="25">
        <f t="shared" si="2"/>
        <v>1.0076691213470899E-2</v>
      </c>
      <c r="I68" s="31">
        <v>34432</v>
      </c>
      <c r="J68" s="20">
        <v>0.23830512166023299</v>
      </c>
      <c r="K68" s="20">
        <v>1</v>
      </c>
      <c r="L68" s="20">
        <v>1.50514236338743E-2</v>
      </c>
      <c r="M68" s="20">
        <v>3.0826601746324199E-2</v>
      </c>
      <c r="N68" s="20">
        <v>5.1654979339208103E-2</v>
      </c>
      <c r="O68" s="20">
        <v>0.141937558114</v>
      </c>
      <c r="P68" s="20">
        <v>4.2681467892026703E-2</v>
      </c>
      <c r="Q68" s="20">
        <v>2.39816660814893E-2</v>
      </c>
      <c r="R68" s="20">
        <v>0.100242725836723</v>
      </c>
      <c r="S68" s="20">
        <v>0.11512837241338</v>
      </c>
      <c r="T68" s="20">
        <v>2.5510199601204001E-3</v>
      </c>
      <c r="U68" s="20" t="s">
        <v>122</v>
      </c>
      <c r="V68" s="20" t="s">
        <v>122</v>
      </c>
      <c r="W68" s="20">
        <v>1.0076691213470899E-2</v>
      </c>
      <c r="X68" s="20">
        <v>0.33732823609247797</v>
      </c>
      <c r="Y68" s="20">
        <v>8.67680748181094E-2</v>
      </c>
      <c r="Z68" s="20">
        <v>4.1771182858796101E-2</v>
      </c>
      <c r="AA68" s="30">
        <f t="shared" si="3"/>
        <v>1.0076691213470899E-2</v>
      </c>
    </row>
    <row r="69" spans="1:27" x14ac:dyDescent="0.25">
      <c r="A69">
        <v>33</v>
      </c>
      <c r="B69" s="15">
        <v>34439</v>
      </c>
      <c r="C69" s="25">
        <f t="shared" si="0"/>
        <v>0.192180961370468</v>
      </c>
      <c r="D69" s="25">
        <f>VLOOKUP(B69,input_BB!$B$19:$K$10000,$D$35,0)</f>
        <v>9536.06</v>
      </c>
      <c r="E69" s="27">
        <f t="shared" si="1"/>
        <v>0.12836145803246274</v>
      </c>
      <c r="F69" s="28">
        <f>VLOOKUP(B69,viz!$B$3:$E$1863,4,0)</f>
        <v>1</v>
      </c>
      <c r="G69" s="25">
        <f t="shared" si="2"/>
        <v>4.6060361376018599E-2</v>
      </c>
      <c r="I69" s="31">
        <v>34439</v>
      </c>
      <c r="J69" s="20">
        <v>0.192180961370468</v>
      </c>
      <c r="K69" s="20">
        <v>0</v>
      </c>
      <c r="L69" s="20">
        <v>3.2956400151562197E-2</v>
      </c>
      <c r="M69" s="20">
        <v>1.7717411588519999E-2</v>
      </c>
      <c r="N69" s="20">
        <v>4.2595110830735798E-2</v>
      </c>
      <c r="O69" s="20">
        <v>0.11899448923211201</v>
      </c>
      <c r="P69" s="20">
        <v>9.6776549327762307E-2</v>
      </c>
      <c r="Q69" s="20">
        <v>2.0813580033746001E-2</v>
      </c>
      <c r="R69" s="20">
        <v>9.3264642107203394E-2</v>
      </c>
      <c r="S69" s="20">
        <v>0.10070995326696</v>
      </c>
      <c r="T69" s="20">
        <v>3.1486022305207598E-2</v>
      </c>
      <c r="U69" s="20" t="s">
        <v>122</v>
      </c>
      <c r="V69" s="20">
        <v>3.2123455850910899E-2</v>
      </c>
      <c r="W69" s="20">
        <v>1.39369055251077E-2</v>
      </c>
      <c r="X69" s="20">
        <v>0.29427627368999698</v>
      </c>
      <c r="Y69" s="20">
        <v>2.1929058780909901E-2</v>
      </c>
      <c r="Z69" s="20">
        <v>8.2420147309265807E-2</v>
      </c>
      <c r="AA69" s="30">
        <f t="shared" si="3"/>
        <v>4.6060361376018599E-2</v>
      </c>
    </row>
    <row r="70" spans="1:27" x14ac:dyDescent="0.25">
      <c r="A70">
        <v>34</v>
      </c>
      <c r="B70" s="15">
        <v>34446</v>
      </c>
      <c r="C70" s="25">
        <f t="shared" si="0"/>
        <v>0.26407462358474698</v>
      </c>
      <c r="D70" s="25">
        <f>VLOOKUP(B70,input_BB!$B$19:$K$10000,$D$35,0)</f>
        <v>9156.85</v>
      </c>
      <c r="E70" s="27">
        <f t="shared" si="1"/>
        <v>0.23460923990420732</v>
      </c>
      <c r="F70" s="28">
        <f>VLOOKUP(B70,viz!$B$3:$E$1863,4,0)</f>
        <v>0</v>
      </c>
      <c r="G70" s="25">
        <f t="shared" si="2"/>
        <v>2.76457204124693E-2</v>
      </c>
      <c r="I70" s="31">
        <v>34446</v>
      </c>
      <c r="J70" s="20">
        <v>0.26407462358474698</v>
      </c>
      <c r="K70" s="20">
        <v>0</v>
      </c>
      <c r="L70" s="20">
        <v>2.8829698050657101E-2</v>
      </c>
      <c r="M70" s="20">
        <v>9.1515634607331697E-2</v>
      </c>
      <c r="N70" s="20">
        <v>1.06364936503073E-2</v>
      </c>
      <c r="O70" s="20">
        <v>0.17128065276496199</v>
      </c>
      <c r="P70" s="20">
        <v>4.7818113410210403E-2</v>
      </c>
      <c r="Q70" s="20">
        <v>3.3224861682464003E-2</v>
      </c>
      <c r="R70" s="20">
        <v>0.13280049552096601</v>
      </c>
      <c r="S70" s="20" t="s">
        <v>122</v>
      </c>
      <c r="T70" s="20">
        <v>2.0102128821664698E-2</v>
      </c>
      <c r="U70" s="20" t="s">
        <v>122</v>
      </c>
      <c r="V70" s="20" t="s">
        <v>122</v>
      </c>
      <c r="W70" s="20">
        <v>2.76457204124693E-2</v>
      </c>
      <c r="X70" s="20">
        <v>0.37377499229400402</v>
      </c>
      <c r="Y70" s="20" t="s">
        <v>122</v>
      </c>
      <c r="Z70" s="20">
        <v>6.2371208784963598E-2</v>
      </c>
      <c r="AA70" s="30">
        <f t="shared" si="3"/>
        <v>2.76457204124693E-2</v>
      </c>
    </row>
    <row r="71" spans="1:27" x14ac:dyDescent="0.25">
      <c r="A71">
        <v>35</v>
      </c>
      <c r="B71" s="15">
        <v>34453</v>
      </c>
      <c r="C71" s="25">
        <f t="shared" si="0"/>
        <v>0.27962383627891502</v>
      </c>
      <c r="D71" s="25">
        <f>VLOOKUP(B71,input_BB!$B$19:$K$10000,$D$35,0)</f>
        <v>8966.07</v>
      </c>
      <c r="E71" s="27">
        <f t="shared" si="1"/>
        <v>0.25758858617374825</v>
      </c>
      <c r="F71" s="28">
        <f>VLOOKUP(B71,viz!$B$3:$E$1863,4,0)</f>
        <v>0</v>
      </c>
      <c r="G71" s="25">
        <f t="shared" si="2"/>
        <v>2.77239668267714E-3</v>
      </c>
      <c r="I71" s="31">
        <v>34453</v>
      </c>
      <c r="J71" s="20">
        <v>0.27962383627891502</v>
      </c>
      <c r="K71" s="20">
        <v>0</v>
      </c>
      <c r="L71" s="20">
        <v>2.6486573478902299E-2</v>
      </c>
      <c r="M71" s="20">
        <v>0.10333220123673501</v>
      </c>
      <c r="N71" s="20">
        <v>1.53185917396047E-2</v>
      </c>
      <c r="O71" s="20">
        <v>0.18399022740690599</v>
      </c>
      <c r="P71" s="20">
        <v>5.14833214744825E-2</v>
      </c>
      <c r="Q71" s="20">
        <v>3.9555473021718003E-2</v>
      </c>
      <c r="R71" s="20">
        <v>0.13614272189507301</v>
      </c>
      <c r="S71" s="20" t="s">
        <v>122</v>
      </c>
      <c r="T71" s="20">
        <v>2.29689820209883E-2</v>
      </c>
      <c r="U71" s="20" t="s">
        <v>122</v>
      </c>
      <c r="V71" s="20">
        <v>2.77239668267714E-3</v>
      </c>
      <c r="W71" s="20" t="s">
        <v>122</v>
      </c>
      <c r="X71" s="20">
        <v>0.356614944903628</v>
      </c>
      <c r="Y71" s="20" t="s">
        <v>122</v>
      </c>
      <c r="Z71" s="20">
        <v>6.1334566139284501E-2</v>
      </c>
      <c r="AA71" s="30">
        <f t="shared" si="3"/>
        <v>2.77239668267714E-3</v>
      </c>
    </row>
    <row r="72" spans="1:27" x14ac:dyDescent="0.25">
      <c r="A72">
        <v>36</v>
      </c>
      <c r="B72" s="15">
        <v>34460</v>
      </c>
      <c r="C72" s="25">
        <f t="shared" si="0"/>
        <v>0.34290850162506098</v>
      </c>
      <c r="D72" s="25">
        <f>VLOOKUP(B72,input_BB!$B$19:$K$10000,$D$35,0)</f>
        <v>8620.27</v>
      </c>
      <c r="E72" s="27">
        <f t="shared" si="1"/>
        <v>0.35111359397601077</v>
      </c>
      <c r="F72" s="28">
        <f>VLOOKUP(B72,viz!$B$3:$E$1863,4,0)</f>
        <v>0</v>
      </c>
      <c r="G72" s="25">
        <f t="shared" si="2"/>
        <v>4.3977448771464298E-2</v>
      </c>
      <c r="I72" s="31">
        <v>34460</v>
      </c>
      <c r="J72" s="20">
        <v>0.34290850162506098</v>
      </c>
      <c r="K72" s="20">
        <v>0</v>
      </c>
      <c r="L72" s="20">
        <v>3.6583014242302501E-2</v>
      </c>
      <c r="M72" s="20">
        <v>2.2331963504737599E-2</v>
      </c>
      <c r="N72" s="20" t="s">
        <v>122</v>
      </c>
      <c r="O72" s="20">
        <v>0.13467757314971501</v>
      </c>
      <c r="P72" s="20">
        <v>8.7335255631245501E-2</v>
      </c>
      <c r="Q72" s="20">
        <v>4.0821096388340902E-2</v>
      </c>
      <c r="R72" s="20">
        <v>5.8073939507742998E-2</v>
      </c>
      <c r="S72" s="20">
        <v>2.35009082240706E-2</v>
      </c>
      <c r="T72" s="20">
        <v>5.6056518110550603E-2</v>
      </c>
      <c r="U72" s="20" t="s">
        <v>122</v>
      </c>
      <c r="V72" s="20" t="s">
        <v>122</v>
      </c>
      <c r="W72" s="20">
        <v>4.3977448771464298E-2</v>
      </c>
      <c r="X72" s="20">
        <v>0.323381281947</v>
      </c>
      <c r="Y72" s="20">
        <v>9.9323758769146106E-2</v>
      </c>
      <c r="Z72" s="20">
        <v>7.3937241753684504E-2</v>
      </c>
      <c r="AA72" s="30">
        <f t="shared" si="3"/>
        <v>4.3977448771464298E-2</v>
      </c>
    </row>
    <row r="73" spans="1:27" x14ac:dyDescent="0.25">
      <c r="A73">
        <v>37</v>
      </c>
      <c r="B73" s="15">
        <v>34467</v>
      </c>
      <c r="C73" s="25">
        <f t="shared" si="0"/>
        <v>0.123778492212296</v>
      </c>
      <c r="D73" s="25">
        <f>VLOOKUP(B73,input_BB!$B$19:$K$10000,$D$35,0)</f>
        <v>9134.7199999999993</v>
      </c>
      <c r="E73" s="27">
        <f t="shared" si="1"/>
        <v>2.7273122861205399E-2</v>
      </c>
      <c r="F73" s="28">
        <f>VLOOKUP(B73,viz!$B$3:$E$1863,4,0)</f>
        <v>0</v>
      </c>
      <c r="G73" s="25">
        <f t="shared" si="2"/>
        <v>7.6513430016243306E-2</v>
      </c>
      <c r="I73" s="31">
        <v>34467</v>
      </c>
      <c r="J73" s="20">
        <v>0.123778492212296</v>
      </c>
      <c r="K73" s="20">
        <v>0</v>
      </c>
      <c r="L73" s="20">
        <v>3.4153651294152598E-2</v>
      </c>
      <c r="M73" s="20">
        <v>4.8474932977605398E-2</v>
      </c>
      <c r="N73" s="20">
        <v>1.9606812364367999E-2</v>
      </c>
      <c r="O73" s="20">
        <v>0.11487451876060401</v>
      </c>
      <c r="P73" s="20">
        <v>2.9721446836578298E-2</v>
      </c>
      <c r="Q73" s="20">
        <v>3.8238088807457202E-2</v>
      </c>
      <c r="R73" s="20">
        <v>6.1702915059908797E-2</v>
      </c>
      <c r="S73" s="20">
        <v>2.30394248047796E-2</v>
      </c>
      <c r="T73" s="20">
        <v>6.6340821158380997E-2</v>
      </c>
      <c r="U73" s="20" t="s">
        <v>122</v>
      </c>
      <c r="V73" s="20">
        <v>3.70036270164225E-2</v>
      </c>
      <c r="W73" s="20">
        <v>3.9509802999820799E-2</v>
      </c>
      <c r="X73" s="20">
        <v>0.34796589667538003</v>
      </c>
      <c r="Y73" s="20">
        <v>6.0948023293010398E-2</v>
      </c>
      <c r="Z73" s="20">
        <v>7.8420037951531199E-2</v>
      </c>
      <c r="AA73" s="30">
        <f t="shared" si="3"/>
        <v>7.6513430016243306E-2</v>
      </c>
    </row>
    <row r="74" spans="1:27" x14ac:dyDescent="0.25">
      <c r="A74">
        <v>38</v>
      </c>
      <c r="B74" s="15">
        <v>34474</v>
      </c>
      <c r="C74" s="25">
        <f t="shared" si="0"/>
        <v>0.120463609695435</v>
      </c>
      <c r="D74" s="25">
        <f>VLOOKUP(B74,input_BB!$B$19:$K$10000,$D$35,0)</f>
        <v>9631.6299999999992</v>
      </c>
      <c r="E74" s="27">
        <f t="shared" si="1"/>
        <v>2.2374236036770457E-2</v>
      </c>
      <c r="F74" s="28">
        <f>VLOOKUP(B74,viz!$B$3:$E$1863,4,0)</f>
        <v>0</v>
      </c>
      <c r="G74" s="25">
        <f t="shared" si="2"/>
        <v>3.1468252662163299E-2</v>
      </c>
      <c r="I74" s="31">
        <v>34474</v>
      </c>
      <c r="J74" s="20">
        <v>0.120463609695435</v>
      </c>
      <c r="K74" s="20">
        <v>0</v>
      </c>
      <c r="L74" s="20">
        <v>2.79472227681038E-2</v>
      </c>
      <c r="M74" s="20">
        <v>3.6524081395780901E-2</v>
      </c>
      <c r="N74" s="20">
        <v>2.65440584661331E-2</v>
      </c>
      <c r="O74" s="20">
        <v>0.183406943436102</v>
      </c>
      <c r="P74" s="20">
        <v>1.25233374315125E-2</v>
      </c>
      <c r="Q74" s="20">
        <v>3.3851818674058801E-2</v>
      </c>
      <c r="R74" s="20">
        <v>0.12755808670041599</v>
      </c>
      <c r="S74" s="20">
        <v>7.0661157559931395E-2</v>
      </c>
      <c r="T74" s="20">
        <v>3.42134317999222E-2</v>
      </c>
      <c r="U74" s="20" t="s">
        <v>122</v>
      </c>
      <c r="V74" s="20" t="s">
        <v>122</v>
      </c>
      <c r="W74" s="20">
        <v>3.1468252662163299E-2</v>
      </c>
      <c r="X74" s="20">
        <v>0.34542703762854499</v>
      </c>
      <c r="Y74" s="20">
        <v>1.2608179492615199E-2</v>
      </c>
      <c r="Z74" s="20">
        <v>5.7266391984716697E-2</v>
      </c>
      <c r="AA74" s="30">
        <f t="shared" si="3"/>
        <v>3.1468252662163299E-2</v>
      </c>
    </row>
    <row r="75" spans="1:27" x14ac:dyDescent="0.25">
      <c r="A75">
        <v>39</v>
      </c>
      <c r="B75" s="15">
        <v>34481</v>
      </c>
      <c r="C75" s="25">
        <f t="shared" si="0"/>
        <v>0.27450573444366499</v>
      </c>
      <c r="D75" s="25">
        <f>VLOOKUP(B75,input_BB!$B$19:$K$10000,$D$35,0)</f>
        <v>9470.1299999999992</v>
      </c>
      <c r="E75" s="27">
        <f t="shared" si="1"/>
        <v>0.25002481837223794</v>
      </c>
      <c r="F75" s="28">
        <f>VLOOKUP(B75,viz!$B$3:$E$1863,4,0)</f>
        <v>0</v>
      </c>
      <c r="G75" s="25">
        <f t="shared" si="2"/>
        <v>3.08904868594123E-2</v>
      </c>
      <c r="I75" s="31">
        <v>34481</v>
      </c>
      <c r="J75" s="20">
        <v>0.27450573444366499</v>
      </c>
      <c r="K75" s="20">
        <v>0</v>
      </c>
      <c r="L75" s="20">
        <v>5.4899708998470902E-2</v>
      </c>
      <c r="M75" s="20">
        <v>3.5410075201080603E-2</v>
      </c>
      <c r="N75" s="20">
        <v>4.5274105459871601E-2</v>
      </c>
      <c r="O75" s="20">
        <v>0.111988689431038</v>
      </c>
      <c r="P75" s="20">
        <v>6.6981137567113699E-2</v>
      </c>
      <c r="Q75" s="20">
        <v>4.4106606898491697E-2</v>
      </c>
      <c r="R75" s="20">
        <v>0.10364851256765401</v>
      </c>
      <c r="S75" s="20">
        <v>4.6876150625227701E-2</v>
      </c>
      <c r="T75" s="20">
        <v>3.4204442237233901E-2</v>
      </c>
      <c r="U75" s="20" t="s">
        <v>122</v>
      </c>
      <c r="V75" s="20" t="s">
        <v>122</v>
      </c>
      <c r="W75" s="20">
        <v>3.08904868594123E-2</v>
      </c>
      <c r="X75" s="20">
        <v>0.32437235337676401</v>
      </c>
      <c r="Y75" s="20">
        <v>4.8787612046758098E-2</v>
      </c>
      <c r="Z75" s="20">
        <v>5.2560118730883801E-2</v>
      </c>
      <c r="AA75" s="30">
        <f t="shared" si="3"/>
        <v>3.08904868594123E-2</v>
      </c>
    </row>
    <row r="76" spans="1:27" x14ac:dyDescent="0.25">
      <c r="A76">
        <v>40</v>
      </c>
      <c r="B76" s="15">
        <v>34488</v>
      </c>
      <c r="C76" s="25">
        <f t="shared" si="0"/>
        <v>0.20485177636146501</v>
      </c>
      <c r="D76" s="25">
        <f>VLOOKUP(B76,input_BB!$B$19:$K$10000,$D$35,0)</f>
        <v>9234.27</v>
      </c>
      <c r="E76" s="27">
        <f t="shared" si="1"/>
        <v>0.14708697493947739</v>
      </c>
      <c r="F76" s="28">
        <f>VLOOKUP(B76,viz!$B$3:$E$1863,4,0)</f>
        <v>0</v>
      </c>
      <c r="G76" s="25">
        <f t="shared" si="2"/>
        <v>1.03070234249648E-2</v>
      </c>
      <c r="I76" s="31">
        <v>34488</v>
      </c>
      <c r="J76" s="20">
        <v>0.20485177636146501</v>
      </c>
      <c r="K76" s="20">
        <v>1</v>
      </c>
      <c r="L76" s="20">
        <v>4.3347632256617398E-2</v>
      </c>
      <c r="M76" s="20">
        <v>3.7182023562996797E-2</v>
      </c>
      <c r="N76" s="20">
        <v>6.5792603060601303E-3</v>
      </c>
      <c r="O76" s="20">
        <v>0.144715036162746</v>
      </c>
      <c r="P76" s="20">
        <v>5.4436062653488999E-2</v>
      </c>
      <c r="Q76" s="20">
        <v>2.1632515861271202E-2</v>
      </c>
      <c r="R76" s="20">
        <v>9.7030183294371505E-2</v>
      </c>
      <c r="S76" s="20">
        <v>0.107252366323271</v>
      </c>
      <c r="T76" s="20">
        <v>5.9223599238339898E-2</v>
      </c>
      <c r="U76" s="20" t="s">
        <v>122</v>
      </c>
      <c r="V76" s="20" t="s">
        <v>122</v>
      </c>
      <c r="W76" s="20">
        <v>1.03070234249648E-2</v>
      </c>
      <c r="X76" s="20">
        <v>0.32870844331284599</v>
      </c>
      <c r="Y76" s="20" t="s">
        <v>122</v>
      </c>
      <c r="Z76" s="20">
        <v>8.9585853603025498E-2</v>
      </c>
      <c r="AA76" s="30">
        <f t="shared" si="3"/>
        <v>1.03070234249648E-2</v>
      </c>
    </row>
    <row r="77" spans="1:27" x14ac:dyDescent="0.25">
      <c r="A77">
        <v>41</v>
      </c>
      <c r="B77" s="15">
        <v>34495</v>
      </c>
      <c r="C77" s="25">
        <f t="shared" si="0"/>
        <v>0.11855648458004001</v>
      </c>
      <c r="D77" s="25">
        <f>VLOOKUP(B77,input_BB!$B$19:$K$10000,$D$35,0)</f>
        <v>9111.16</v>
      </c>
      <c r="E77" s="27">
        <f t="shared" si="1"/>
        <v>1.9555798263233743E-2</v>
      </c>
      <c r="F77" s="28">
        <f>VLOOKUP(B77,viz!$B$3:$E$1863,4,0)</f>
        <v>0</v>
      </c>
      <c r="G77" s="25">
        <f t="shared" si="2"/>
        <v>1.9331468650521402E-2</v>
      </c>
      <c r="I77" s="31">
        <v>34495</v>
      </c>
      <c r="J77" s="20">
        <v>0.11855648458004001</v>
      </c>
      <c r="K77" s="20">
        <v>1</v>
      </c>
      <c r="L77" s="20">
        <v>4.12983128504665E-2</v>
      </c>
      <c r="M77" s="20">
        <v>7.3158670614685006E-2</v>
      </c>
      <c r="N77" s="20">
        <v>2.8368196261625901E-3</v>
      </c>
      <c r="O77" s="20">
        <v>0.148750358898666</v>
      </c>
      <c r="P77" s="20">
        <v>1.2570614755230899E-2</v>
      </c>
      <c r="Q77" s="20">
        <v>3.7425291476731903E-2</v>
      </c>
      <c r="R77" s="20">
        <v>9.6664974825972305E-2</v>
      </c>
      <c r="S77" s="20">
        <v>9.9151756643244507E-2</v>
      </c>
      <c r="T77" s="20">
        <v>7.3007656220140799E-2</v>
      </c>
      <c r="U77" s="20" t="s">
        <v>122</v>
      </c>
      <c r="V77" s="20" t="s">
        <v>122</v>
      </c>
      <c r="W77" s="20">
        <v>1.9331468650521402E-2</v>
      </c>
      <c r="X77" s="20">
        <v>0.339472672420778</v>
      </c>
      <c r="Y77" s="20" t="s">
        <v>122</v>
      </c>
      <c r="Z77" s="20">
        <v>5.6331403017399397E-2</v>
      </c>
      <c r="AA77" s="30">
        <f t="shared" si="3"/>
        <v>1.9331468650521402E-2</v>
      </c>
    </row>
    <row r="78" spans="1:27" x14ac:dyDescent="0.25">
      <c r="A78">
        <v>42</v>
      </c>
      <c r="B78" s="15">
        <v>34502</v>
      </c>
      <c r="C78" s="25">
        <f t="shared" si="0"/>
        <v>0.118729770183563</v>
      </c>
      <c r="D78" s="25">
        <f>VLOOKUP(B78,input_BB!$B$19:$K$10000,$D$35,0)</f>
        <v>9113.9599999999991</v>
      </c>
      <c r="E78" s="27">
        <f t="shared" si="1"/>
        <v>1.9811887749254773E-2</v>
      </c>
      <c r="F78" s="28">
        <f>VLOOKUP(B78,viz!$B$3:$E$1863,4,0)</f>
        <v>0</v>
      </c>
      <c r="G78" s="25">
        <f t="shared" si="2"/>
        <v>6.3251011253134995E-2</v>
      </c>
      <c r="I78" s="31">
        <v>34502</v>
      </c>
      <c r="J78" s="20">
        <v>0.118729770183563</v>
      </c>
      <c r="K78" s="20">
        <v>0</v>
      </c>
      <c r="L78" s="20">
        <v>5.6765409419420099E-2</v>
      </c>
      <c r="M78" s="20">
        <v>2.13075048890752E-2</v>
      </c>
      <c r="N78" s="20">
        <v>4.4304533453166102E-2</v>
      </c>
      <c r="O78" s="20">
        <v>0.14815741139500199</v>
      </c>
      <c r="P78" s="20">
        <v>3.80933498904052E-2</v>
      </c>
      <c r="Q78" s="20">
        <v>3.2962859190033403E-2</v>
      </c>
      <c r="R78" s="20">
        <v>7.2909009335607095E-2</v>
      </c>
      <c r="S78" s="20">
        <v>2.0410059594119099E-2</v>
      </c>
      <c r="T78" s="20">
        <v>4.9163840790016997E-2</v>
      </c>
      <c r="U78" s="20" t="s">
        <v>122</v>
      </c>
      <c r="V78" s="20" t="s">
        <v>122</v>
      </c>
      <c r="W78" s="20">
        <v>6.3251011253134995E-2</v>
      </c>
      <c r="X78" s="20">
        <v>0.338909766374627</v>
      </c>
      <c r="Y78" s="20">
        <v>4.27326342250487E-2</v>
      </c>
      <c r="Z78" s="20">
        <v>7.10326101903445E-2</v>
      </c>
      <c r="AA78" s="30">
        <f t="shared" si="3"/>
        <v>6.3251011253134995E-2</v>
      </c>
    </row>
    <row r="79" spans="1:27" x14ac:dyDescent="0.25">
      <c r="A79">
        <v>43</v>
      </c>
      <c r="B79" s="15">
        <v>34509</v>
      </c>
      <c r="C79" s="25">
        <f t="shared" si="0"/>
        <v>0.123451635241508</v>
      </c>
      <c r="D79" s="25">
        <f>VLOOKUP(B79,input_BB!$B$19:$K$10000,$D$35,0)</f>
        <v>8881</v>
      </c>
      <c r="E79" s="27">
        <f t="shared" si="1"/>
        <v>2.6790078500048265E-2</v>
      </c>
      <c r="F79" s="28">
        <f>VLOOKUP(B79,viz!$B$3:$E$1863,4,0)</f>
        <v>0</v>
      </c>
      <c r="G79" s="25">
        <f t="shared" si="2"/>
        <v>5.0768957024530104E-2</v>
      </c>
      <c r="I79" s="31">
        <v>34509</v>
      </c>
      <c r="J79" s="20">
        <v>0.123451635241508</v>
      </c>
      <c r="K79" s="20">
        <v>0</v>
      </c>
      <c r="L79" s="20">
        <v>6.8852792016063993E-2</v>
      </c>
      <c r="M79" s="20">
        <v>8.0106729884791797E-2</v>
      </c>
      <c r="N79" s="20">
        <v>1.29842665552305E-2</v>
      </c>
      <c r="O79" s="20">
        <v>0.13418485108499001</v>
      </c>
      <c r="P79" s="20">
        <v>8.5514008231253394E-2</v>
      </c>
      <c r="Q79" s="20">
        <v>1.2582107719376699E-2</v>
      </c>
      <c r="R79" s="20">
        <v>6.4539556251641206E-2</v>
      </c>
      <c r="S79" s="20">
        <v>2.58439390718424E-3</v>
      </c>
      <c r="T79" s="20">
        <v>6.2016802315514298E-2</v>
      </c>
      <c r="U79" s="20" t="s">
        <v>122</v>
      </c>
      <c r="V79" s="20">
        <v>3.8359718213984401E-2</v>
      </c>
      <c r="W79" s="20">
        <v>1.24092388105457E-2</v>
      </c>
      <c r="X79" s="20">
        <v>0.35654922107135201</v>
      </c>
      <c r="Y79" s="20" t="s">
        <v>122</v>
      </c>
      <c r="Z79" s="20">
        <v>6.9316313938071902E-2</v>
      </c>
      <c r="AA79" s="30">
        <f t="shared" si="3"/>
        <v>5.0768957024530104E-2</v>
      </c>
    </row>
    <row r="80" spans="1:27" x14ac:dyDescent="0.25">
      <c r="A80">
        <v>44</v>
      </c>
      <c r="B80" s="15">
        <v>34516</v>
      </c>
      <c r="C80" s="25">
        <f t="shared" si="0"/>
        <v>0.119799099862576</v>
      </c>
      <c r="D80" s="25">
        <f>VLOOKUP(B80,input_BB!$B$19:$K$10000,$D$35,0)</f>
        <v>8634.3700000000008</v>
      </c>
      <c r="E80" s="27">
        <f t="shared" si="1"/>
        <v>2.1392192646592322E-2</v>
      </c>
      <c r="F80" s="28">
        <f>VLOOKUP(B80,viz!$B$3:$E$1863,4,0)</f>
        <v>0</v>
      </c>
      <c r="G80" s="25">
        <f t="shared" si="2"/>
        <v>7.4553958985075303E-2</v>
      </c>
      <c r="I80" s="31">
        <v>34516</v>
      </c>
      <c r="J80" s="20">
        <v>0.119799099862576</v>
      </c>
      <c r="K80" s="20">
        <v>0</v>
      </c>
      <c r="L80" s="20">
        <v>0.10845569492630899</v>
      </c>
      <c r="M80" s="20">
        <v>1.21942374325584E-3</v>
      </c>
      <c r="N80" s="20">
        <v>1.2394929599323E-2</v>
      </c>
      <c r="O80" s="20">
        <v>0.13870607438913199</v>
      </c>
      <c r="P80" s="20">
        <v>0.105853431049276</v>
      </c>
      <c r="Q80" s="20">
        <v>2.1859428239871199E-2</v>
      </c>
      <c r="R80" s="20">
        <v>6.2992812039901799E-2</v>
      </c>
      <c r="S80" s="20">
        <v>4.8231110015948004E-3</v>
      </c>
      <c r="T80" s="20">
        <v>4.0714144168513197E-2</v>
      </c>
      <c r="U80" s="20" t="s">
        <v>122</v>
      </c>
      <c r="V80" s="20">
        <v>5.70485704887315E-2</v>
      </c>
      <c r="W80" s="20">
        <v>1.75053884963438E-2</v>
      </c>
      <c r="X80" s="20">
        <v>0.31501504755531701</v>
      </c>
      <c r="Y80" s="20">
        <v>4.1831607720788498E-2</v>
      </c>
      <c r="Z80" s="20">
        <v>7.1580336581642895E-2</v>
      </c>
      <c r="AA80" s="30">
        <f t="shared" si="3"/>
        <v>7.4553958985075303E-2</v>
      </c>
    </row>
    <row r="81" spans="1:27" x14ac:dyDescent="0.25">
      <c r="A81">
        <v>45</v>
      </c>
      <c r="B81" s="15">
        <v>34523</v>
      </c>
      <c r="C81" s="25">
        <f t="shared" si="0"/>
        <v>0.11982227861881301</v>
      </c>
      <c r="D81" s="25">
        <f>VLOOKUP(B81,input_BB!$B$19:$K$10000,$D$35,0)</f>
        <v>8432.9599999999991</v>
      </c>
      <c r="E81" s="27">
        <f t="shared" si="1"/>
        <v>2.1426447285469771E-2</v>
      </c>
      <c r="F81" s="28">
        <f>VLOOKUP(B81,viz!$B$3:$E$1863,4,0)</f>
        <v>0</v>
      </c>
      <c r="G81" s="25">
        <f t="shared" si="2"/>
        <v>1.7213043698307999E-2</v>
      </c>
      <c r="I81" s="31">
        <v>34523</v>
      </c>
      <c r="J81" s="20">
        <v>0.11982227861881301</v>
      </c>
      <c r="K81" s="20">
        <v>0</v>
      </c>
      <c r="L81" s="20">
        <v>0.120210817204857</v>
      </c>
      <c r="M81" s="20">
        <v>2.2153164378936201E-2</v>
      </c>
      <c r="N81" s="20">
        <v>3.7236949593496702E-2</v>
      </c>
      <c r="O81" s="20">
        <v>0.14340915211929101</v>
      </c>
      <c r="P81" s="20">
        <v>0.10673432860101</v>
      </c>
      <c r="Q81" s="20">
        <v>2.1380665401888901E-2</v>
      </c>
      <c r="R81" s="20">
        <v>9.3736654198629296E-2</v>
      </c>
      <c r="S81" s="20">
        <v>4.5660345375273604E-3</v>
      </c>
      <c r="T81" s="20">
        <v>3.3314788799656901E-2</v>
      </c>
      <c r="U81" s="20" t="s">
        <v>122</v>
      </c>
      <c r="V81" s="20" t="s">
        <v>122</v>
      </c>
      <c r="W81" s="20">
        <v>1.7213043698307999E-2</v>
      </c>
      <c r="X81" s="20">
        <v>0.31667859594181502</v>
      </c>
      <c r="Y81" s="20">
        <v>4.1887315520124403E-2</v>
      </c>
      <c r="Z81" s="20">
        <v>4.1478490004459502E-2</v>
      </c>
      <c r="AA81" s="30">
        <f t="shared" si="3"/>
        <v>1.7213043698307999E-2</v>
      </c>
    </row>
    <row r="82" spans="1:27" x14ac:dyDescent="0.25">
      <c r="A82">
        <v>46</v>
      </c>
      <c r="B82" s="15">
        <v>34530</v>
      </c>
      <c r="C82" s="25">
        <f t="shared" si="0"/>
        <v>0.12304634600877799</v>
      </c>
      <c r="D82" s="25">
        <f>VLOOKUP(B82,input_BB!$B$19:$K$10000,$D$35,0)</f>
        <v>9117.02</v>
      </c>
      <c r="E82" s="27">
        <f t="shared" si="1"/>
        <v>2.619112331167963E-2</v>
      </c>
      <c r="F82" s="28">
        <f>VLOOKUP(B82,viz!$B$3:$E$1863,4,0)</f>
        <v>0</v>
      </c>
      <c r="G82" s="25">
        <f t="shared" si="2"/>
        <v>3.8596173941963401E-2</v>
      </c>
      <c r="I82" s="31">
        <v>34530</v>
      </c>
      <c r="J82" s="20">
        <v>0.12304634600877799</v>
      </c>
      <c r="K82" s="20">
        <v>0</v>
      </c>
      <c r="L82" s="20">
        <v>7.5989430634174293E-2</v>
      </c>
      <c r="M82" s="20">
        <v>3.3379615596627402E-2</v>
      </c>
      <c r="N82" s="20">
        <v>3.7528815923665297E-2</v>
      </c>
      <c r="O82" s="20">
        <v>0.16805854639075901</v>
      </c>
      <c r="P82" s="20">
        <v>9.9703477640756599E-2</v>
      </c>
      <c r="Q82" s="20">
        <v>2.6178916807501999E-2</v>
      </c>
      <c r="R82" s="20">
        <v>6.8755857637845294E-2</v>
      </c>
      <c r="S82" s="20">
        <v>9.2889261338016996E-4</v>
      </c>
      <c r="T82" s="20">
        <v>5.4587626126037098E-2</v>
      </c>
      <c r="U82" s="20">
        <v>2.1275323066181899E-2</v>
      </c>
      <c r="V82" s="20" t="s">
        <v>122</v>
      </c>
      <c r="W82" s="20">
        <v>1.7320850875781502E-2</v>
      </c>
      <c r="X82" s="20">
        <v>0.33143961510998599</v>
      </c>
      <c r="Y82" s="20" t="s">
        <v>122</v>
      </c>
      <c r="Z82" s="20">
        <v>6.4853031577303794E-2</v>
      </c>
      <c r="AA82" s="30">
        <f t="shared" si="3"/>
        <v>3.8596173941963401E-2</v>
      </c>
    </row>
    <row r="83" spans="1:27" x14ac:dyDescent="0.25">
      <c r="A83">
        <v>47</v>
      </c>
      <c r="B83" s="15">
        <v>34537</v>
      </c>
      <c r="C83" s="25">
        <f t="shared" si="0"/>
        <v>0.168382793664932</v>
      </c>
      <c r="D83" s="25">
        <f>VLOOKUP(B83,input_BB!$B$19:$K$10000,$D$35,0)</f>
        <v>9152.99</v>
      </c>
      <c r="E83" s="27">
        <f t="shared" si="1"/>
        <v>9.319142421517318E-2</v>
      </c>
      <c r="F83" s="28">
        <f>VLOOKUP(B83,viz!$B$3:$E$1863,4,0)</f>
        <v>0</v>
      </c>
      <c r="G83" s="25">
        <f t="shared" si="2"/>
        <v>3.65860172106688E-2</v>
      </c>
      <c r="I83" s="31">
        <v>34537</v>
      </c>
      <c r="J83" s="20">
        <v>0.168382793664932</v>
      </c>
      <c r="K83" s="20">
        <v>0</v>
      </c>
      <c r="L83" s="20">
        <v>0.12489170488090399</v>
      </c>
      <c r="M83" s="20">
        <v>2.1888973774966802E-2</v>
      </c>
      <c r="N83" s="20">
        <v>6.3736914832979996E-2</v>
      </c>
      <c r="O83" s="20">
        <v>0.12879511818213399</v>
      </c>
      <c r="P83" s="20">
        <v>0.103163534786334</v>
      </c>
      <c r="Q83" s="20">
        <v>2.13901991759805E-2</v>
      </c>
      <c r="R83" s="20">
        <v>7.1948664411374402E-2</v>
      </c>
      <c r="S83" s="20">
        <v>4.5738164318611602E-3</v>
      </c>
      <c r="T83" s="20">
        <v>2.77575154658741E-2</v>
      </c>
      <c r="U83" s="20" t="s">
        <v>122</v>
      </c>
      <c r="V83" s="20">
        <v>1.94924614645717E-2</v>
      </c>
      <c r="W83" s="20">
        <v>1.7093555746097101E-2</v>
      </c>
      <c r="X83" s="20">
        <v>0.30599374459820899</v>
      </c>
      <c r="Y83" s="20">
        <v>4.16204254485395E-2</v>
      </c>
      <c r="Z83" s="20">
        <v>4.7653370800173997E-2</v>
      </c>
      <c r="AA83" s="30">
        <f t="shared" si="3"/>
        <v>3.65860172106688E-2</v>
      </c>
    </row>
    <row r="84" spans="1:27" x14ac:dyDescent="0.25">
      <c r="A84">
        <v>48</v>
      </c>
      <c r="B84" s="15">
        <v>34544</v>
      </c>
      <c r="C84" s="25">
        <f t="shared" si="0"/>
        <v>0.12437017261982</v>
      </c>
      <c r="D84" s="25">
        <f>VLOOKUP(B84,input_BB!$B$19:$K$10000,$D$35,0)</f>
        <v>9482.81</v>
      </c>
      <c r="E84" s="27">
        <f t="shared" si="1"/>
        <v>2.8147535555456894E-2</v>
      </c>
      <c r="F84" s="28">
        <f>VLOOKUP(B84,viz!$B$3:$E$1863,4,0)</f>
        <v>0</v>
      </c>
      <c r="G84" s="25">
        <f t="shared" si="2"/>
        <v>0.1210359328913867</v>
      </c>
      <c r="I84" s="31">
        <v>34544</v>
      </c>
      <c r="J84" s="20">
        <v>0.12437017261982</v>
      </c>
      <c r="K84" s="20">
        <v>0</v>
      </c>
      <c r="L84" s="20">
        <v>0.118570136208574</v>
      </c>
      <c r="M84" s="20" t="s">
        <v>122</v>
      </c>
      <c r="N84" s="20">
        <v>3.6128570317051002E-2</v>
      </c>
      <c r="O84" s="20">
        <v>0.167413045412283</v>
      </c>
      <c r="P84" s="20">
        <v>8.1968494755168306E-2</v>
      </c>
      <c r="Q84" s="20">
        <v>2.0423241661746399E-2</v>
      </c>
      <c r="R84" s="20">
        <v>8.2120549831306996E-2</v>
      </c>
      <c r="S84" s="20">
        <v>4.4458208889886601E-3</v>
      </c>
      <c r="T84" s="20" t="s">
        <v>122</v>
      </c>
      <c r="U84" s="20">
        <v>2.11084085652265E-2</v>
      </c>
      <c r="V84" s="20">
        <v>6.1178403240310597E-2</v>
      </c>
      <c r="W84" s="20">
        <v>3.8749121085849603E-2</v>
      </c>
      <c r="X84" s="20">
        <v>0.30013433659526001</v>
      </c>
      <c r="Y84" s="20">
        <v>1.6385389211557001E-2</v>
      </c>
      <c r="Z84" s="20">
        <v>5.1374482226677898E-2</v>
      </c>
      <c r="AA84" s="30">
        <f t="shared" si="3"/>
        <v>0.1210359328913867</v>
      </c>
    </row>
    <row r="85" spans="1:27" x14ac:dyDescent="0.25">
      <c r="A85">
        <v>49</v>
      </c>
      <c r="B85" s="15">
        <v>34551</v>
      </c>
      <c r="C85" s="25">
        <f t="shared" si="0"/>
        <v>0.122960180044174</v>
      </c>
      <c r="D85" s="25">
        <f>VLOOKUP(B85,input_BB!$B$19:$K$10000,$D$35,0)</f>
        <v>9602.2099999999991</v>
      </c>
      <c r="E85" s="27">
        <f t="shared" si="1"/>
        <v>2.6063783260692561E-2</v>
      </c>
      <c r="F85" s="28">
        <f>VLOOKUP(B85,viz!$B$3:$E$1863,4,0)</f>
        <v>0</v>
      </c>
      <c r="G85" s="25">
        <f t="shared" si="2"/>
        <v>0.10417872274943399</v>
      </c>
      <c r="I85" s="31">
        <v>34551</v>
      </c>
      <c r="J85" s="20">
        <v>0.122960180044174</v>
      </c>
      <c r="K85" s="20">
        <v>0</v>
      </c>
      <c r="L85" s="20">
        <v>7.779293206448E-2</v>
      </c>
      <c r="M85" s="20">
        <v>2.2655487080271298E-2</v>
      </c>
      <c r="N85" s="20">
        <v>1.16661187867949E-2</v>
      </c>
      <c r="O85" s="20">
        <v>0.19038154467444199</v>
      </c>
      <c r="P85" s="20">
        <v>6.0889506525732301E-2</v>
      </c>
      <c r="Q85" s="20">
        <v>1.2368116460309799E-2</v>
      </c>
      <c r="R85" s="20">
        <v>7.2253680954893901E-2</v>
      </c>
      <c r="S85" s="20">
        <v>9.7935057979321705E-4</v>
      </c>
      <c r="T85" s="20">
        <v>2.2046378951886401E-2</v>
      </c>
      <c r="U85" s="20" t="s">
        <v>122</v>
      </c>
      <c r="V85" s="20">
        <v>8.6123697784404096E-2</v>
      </c>
      <c r="W85" s="20">
        <v>1.8055024965029899E-2</v>
      </c>
      <c r="X85" s="20">
        <v>0.33842148924076298</v>
      </c>
      <c r="Y85" s="20">
        <v>1.1038251118814901E-3</v>
      </c>
      <c r="Z85" s="20">
        <v>8.5262846819317006E-2</v>
      </c>
      <c r="AA85" s="30">
        <f t="shared" si="3"/>
        <v>0.10417872274943399</v>
      </c>
    </row>
    <row r="86" spans="1:27" x14ac:dyDescent="0.25">
      <c r="A86">
        <v>50</v>
      </c>
      <c r="B86" s="15">
        <v>34558</v>
      </c>
      <c r="C86" s="25">
        <f t="shared" si="0"/>
        <v>0.12279356271028501</v>
      </c>
      <c r="D86" s="25">
        <f>VLOOKUP(B86,input_BB!$B$19:$K$10000,$D$35,0)</f>
        <v>9464.56</v>
      </c>
      <c r="E86" s="27">
        <f t="shared" si="1"/>
        <v>2.5817548452201008E-2</v>
      </c>
      <c r="F86" s="28">
        <f>VLOOKUP(B86,viz!$B$3:$E$1863,4,0)</f>
        <v>0</v>
      </c>
      <c r="G86" s="25">
        <f t="shared" si="2"/>
        <v>6.4352483228152291E-2</v>
      </c>
      <c r="I86" s="31">
        <v>34558</v>
      </c>
      <c r="J86" s="20">
        <v>0.12279356271028501</v>
      </c>
      <c r="K86" s="20">
        <v>0</v>
      </c>
      <c r="L86" s="20">
        <v>7.3857921908841606E-2</v>
      </c>
      <c r="M86" s="20">
        <v>7.5684715028479205E-2</v>
      </c>
      <c r="N86" s="20">
        <v>2.6242310366707301E-2</v>
      </c>
      <c r="O86" s="20">
        <v>0.17007364246402501</v>
      </c>
      <c r="P86" s="20">
        <v>7.0347834761078296E-2</v>
      </c>
      <c r="Q86" s="20">
        <v>1.30984338525522E-2</v>
      </c>
      <c r="R86" s="20">
        <v>7.0842948833903699E-2</v>
      </c>
      <c r="S86" s="20">
        <v>2.2611714309491398E-3</v>
      </c>
      <c r="T86" s="20">
        <v>2.8043929119864999E-2</v>
      </c>
      <c r="U86" s="20">
        <v>1.88784225972412E-2</v>
      </c>
      <c r="V86" s="20">
        <v>2.8135825873783601E-2</v>
      </c>
      <c r="W86" s="20">
        <v>1.7338234757127501E-2</v>
      </c>
      <c r="X86" s="20">
        <v>0.31970337237374802</v>
      </c>
      <c r="Y86" s="20" t="s">
        <v>122</v>
      </c>
      <c r="Z86" s="20">
        <v>8.5491236631698095E-2</v>
      </c>
      <c r="AA86" s="30">
        <f t="shared" si="3"/>
        <v>6.4352483228152291E-2</v>
      </c>
    </row>
    <row r="87" spans="1:27" x14ac:dyDescent="0.25">
      <c r="A87">
        <v>51</v>
      </c>
      <c r="B87" s="15">
        <v>34565</v>
      </c>
      <c r="C87" s="25">
        <f t="shared" si="0"/>
        <v>0.122725084424019</v>
      </c>
      <c r="D87" s="25">
        <f>VLOOKUP(B87,input_BB!$B$19:$K$10000,$D$35,0)</f>
        <v>9404.44</v>
      </c>
      <c r="E87" s="27">
        <f t="shared" si="1"/>
        <v>2.5716348070998329E-2</v>
      </c>
      <c r="F87" s="28">
        <f>VLOOKUP(B87,viz!$B$3:$E$1863,4,0)</f>
        <v>0</v>
      </c>
      <c r="G87" s="25">
        <f t="shared" si="2"/>
        <v>5.2239991932597804E-2</v>
      </c>
      <c r="I87" s="31">
        <v>34565</v>
      </c>
      <c r="J87" s="20">
        <v>0.122725084424019</v>
      </c>
      <c r="K87" s="20">
        <v>0</v>
      </c>
      <c r="L87" s="20">
        <v>7.3477685671698101E-2</v>
      </c>
      <c r="M87" s="20">
        <v>2.1297461106326101E-2</v>
      </c>
      <c r="N87" s="20">
        <v>5.1434306424939E-2</v>
      </c>
      <c r="O87" s="20">
        <v>0.21261686081915901</v>
      </c>
      <c r="P87" s="20">
        <v>8.0483117541573904E-2</v>
      </c>
      <c r="Q87" s="20">
        <v>1.2631351090588E-2</v>
      </c>
      <c r="R87" s="20">
        <v>6.8131068706935999E-2</v>
      </c>
      <c r="S87" s="20">
        <v>9.2772249136087296E-4</v>
      </c>
      <c r="T87" s="20">
        <v>2.6661481711965501E-2</v>
      </c>
      <c r="U87" s="20">
        <v>1.4441839187949199E-2</v>
      </c>
      <c r="V87" s="20">
        <v>2.08263094143969E-2</v>
      </c>
      <c r="W87" s="20">
        <v>1.6971843330251701E-2</v>
      </c>
      <c r="X87" s="20">
        <v>0.31483152575469697</v>
      </c>
      <c r="Y87" s="20" t="s">
        <v>122</v>
      </c>
      <c r="Z87" s="20">
        <v>8.5267426748159E-2</v>
      </c>
      <c r="AA87" s="30">
        <f t="shared" si="3"/>
        <v>5.2239991932597804E-2</v>
      </c>
    </row>
    <row r="88" spans="1:27" x14ac:dyDescent="0.25">
      <c r="A88">
        <v>52</v>
      </c>
      <c r="B88" s="15">
        <v>34572</v>
      </c>
      <c r="C88" s="25">
        <f t="shared" si="0"/>
        <v>0.34808525443077099</v>
      </c>
      <c r="D88" s="25">
        <f>VLOOKUP(B88,input_BB!$B$19:$K$10000,$D$35,0)</f>
        <v>9399.08</v>
      </c>
      <c r="E88" s="27">
        <f t="shared" si="1"/>
        <v>0.35876403889653363</v>
      </c>
      <c r="F88" s="28">
        <f>VLOOKUP(B88,viz!$B$3:$E$1863,4,0)</f>
        <v>0</v>
      </c>
      <c r="G88" s="25">
        <f t="shared" si="2"/>
        <v>8.1399513689156489E-2</v>
      </c>
      <c r="I88" s="31">
        <v>34572</v>
      </c>
      <c r="J88" s="20">
        <v>0.34808525443077099</v>
      </c>
      <c r="K88" s="20">
        <v>1</v>
      </c>
      <c r="L88" s="20">
        <v>8.0308335170466802E-2</v>
      </c>
      <c r="M88" s="20">
        <v>2.1602480115591301E-2</v>
      </c>
      <c r="N88" s="20">
        <v>2.6055415458864199E-2</v>
      </c>
      <c r="O88" s="20">
        <v>0.215590469922326</v>
      </c>
      <c r="P88" s="20">
        <v>4.8773505062140898E-2</v>
      </c>
      <c r="Q88" s="20">
        <v>1.1792301702250201E-2</v>
      </c>
      <c r="R88" s="20">
        <v>6.7405356615479695E-2</v>
      </c>
      <c r="S88" s="20">
        <v>9.4303803166480705E-4</v>
      </c>
      <c r="T88" s="20">
        <v>2.6202731264871201E-2</v>
      </c>
      <c r="U88" s="20">
        <v>4.3021744206963197E-2</v>
      </c>
      <c r="V88" s="20">
        <v>2.1163321161582999E-2</v>
      </c>
      <c r="W88" s="20">
        <v>1.7214448320610299E-2</v>
      </c>
      <c r="X88" s="20">
        <v>0.32014286948048998</v>
      </c>
      <c r="Y88" s="20">
        <v>7.0065367692435595E-4</v>
      </c>
      <c r="Z88" s="20">
        <v>9.9083329809773898E-2</v>
      </c>
      <c r="AA88" s="30">
        <f t="shared" si="3"/>
        <v>8.1399513689156489E-2</v>
      </c>
    </row>
    <row r="89" spans="1:27" x14ac:dyDescent="0.25">
      <c r="A89">
        <v>53</v>
      </c>
      <c r="B89" s="15">
        <v>34579</v>
      </c>
      <c r="C89" s="25">
        <f t="shared" si="0"/>
        <v>0.122678488492966</v>
      </c>
      <c r="D89" s="25">
        <f>VLOOKUP(B89,input_BB!$B$19:$K$10000,$D$35,0)</f>
        <v>9901.56</v>
      </c>
      <c r="E89" s="27">
        <f t="shared" si="1"/>
        <v>2.5647486447231357E-2</v>
      </c>
      <c r="F89" s="28">
        <f>VLOOKUP(B89,viz!$B$3:$E$1863,4,0)</f>
        <v>0</v>
      </c>
      <c r="G89" s="25">
        <f t="shared" si="2"/>
        <v>8.0412399979553101E-2</v>
      </c>
      <c r="I89" s="31">
        <v>34579</v>
      </c>
      <c r="J89" s="20">
        <v>0.122678488492966</v>
      </c>
      <c r="K89" s="20">
        <v>0</v>
      </c>
      <c r="L89" s="20">
        <v>7.2486272108296904E-2</v>
      </c>
      <c r="M89" s="20">
        <v>7.4497754813295097E-2</v>
      </c>
      <c r="N89" s="20">
        <v>2.5031022090261201E-2</v>
      </c>
      <c r="O89" s="20">
        <v>0.158469845297602</v>
      </c>
      <c r="P89" s="20">
        <v>4.8173250651676103E-2</v>
      </c>
      <c r="Q89" s="20">
        <v>1.1644028238737E-2</v>
      </c>
      <c r="R89" s="20">
        <v>6.9969903824978794E-2</v>
      </c>
      <c r="S89" s="20">
        <v>9.3333464787278002E-4</v>
      </c>
      <c r="T89" s="20">
        <v>2.6140771834340399E-2</v>
      </c>
      <c r="U89" s="20" t="s">
        <v>122</v>
      </c>
      <c r="V89" s="20">
        <v>6.3414401843089496E-2</v>
      </c>
      <c r="W89" s="20">
        <v>1.6997998136463601E-2</v>
      </c>
      <c r="X89" s="20">
        <v>0.31857957559828298</v>
      </c>
      <c r="Y89" s="20">
        <v>5.4438347065620201E-4</v>
      </c>
      <c r="Z89" s="20">
        <v>0.113117457444447</v>
      </c>
      <c r="AA89" s="30">
        <f t="shared" si="3"/>
        <v>8.0412399979553101E-2</v>
      </c>
    </row>
    <row r="90" spans="1:27" x14ac:dyDescent="0.25">
      <c r="A90">
        <v>54</v>
      </c>
      <c r="B90" s="15">
        <v>34586</v>
      </c>
      <c r="C90" s="25">
        <f t="shared" si="0"/>
        <v>0.19314062595367401</v>
      </c>
      <c r="D90" s="25">
        <f>VLOOKUP(B90,input_BB!$B$19:$K$10000,$D$35,0)</f>
        <v>10145.02</v>
      </c>
      <c r="E90" s="27">
        <f t="shared" si="1"/>
        <v>0.12977969477498133</v>
      </c>
      <c r="F90" s="28">
        <f>VLOOKUP(B90,viz!$B$3:$E$1863,4,0)</f>
        <v>0</v>
      </c>
      <c r="G90" s="25">
        <f t="shared" si="2"/>
        <v>5.8502154250471755E-2</v>
      </c>
      <c r="I90" s="31">
        <v>34586</v>
      </c>
      <c r="J90" s="20">
        <v>0.19314062595367401</v>
      </c>
      <c r="K90" s="20">
        <v>0</v>
      </c>
      <c r="L90" s="20">
        <v>5.8541425656605597E-2</v>
      </c>
      <c r="M90" s="20">
        <v>3.1495252250816799E-2</v>
      </c>
      <c r="N90" s="20">
        <v>1.2751752355204199E-2</v>
      </c>
      <c r="O90" s="20">
        <v>0.13006575538674001</v>
      </c>
      <c r="P90" s="20">
        <v>4.8456969607008002E-2</v>
      </c>
      <c r="Q90" s="20">
        <v>1.6861870769122801E-2</v>
      </c>
      <c r="R90" s="20">
        <v>8.6157383647710306E-2</v>
      </c>
      <c r="S90" s="20">
        <v>8.0506797552473294E-2</v>
      </c>
      <c r="T90" s="20">
        <v>2.1899459444828101E-2</v>
      </c>
      <c r="U90" s="20">
        <v>9.1303159720960599E-3</v>
      </c>
      <c r="V90" s="20">
        <v>4.9371838278375699E-2</v>
      </c>
      <c r="W90" s="20" t="s">
        <v>122</v>
      </c>
      <c r="X90" s="20">
        <v>0.32423017396452902</v>
      </c>
      <c r="Y90" s="20">
        <v>3.8674719607593402E-2</v>
      </c>
      <c r="Z90" s="20">
        <v>9.1856285506896201E-2</v>
      </c>
      <c r="AA90" s="30">
        <f t="shared" si="3"/>
        <v>5.8502154250471755E-2</v>
      </c>
    </row>
    <row r="91" spans="1:27" x14ac:dyDescent="0.25">
      <c r="A91">
        <v>55</v>
      </c>
      <c r="B91" s="15">
        <v>34593</v>
      </c>
      <c r="C91" s="25">
        <f t="shared" si="0"/>
        <v>0.12385225296020499</v>
      </c>
      <c r="D91" s="25">
        <f>VLOOKUP(B91,input_BB!$B$19:$K$10000,$D$35,0)</f>
        <v>9968.52</v>
      </c>
      <c r="E91" s="27">
        <f t="shared" si="1"/>
        <v>2.7382129908741427E-2</v>
      </c>
      <c r="F91" s="28">
        <f>VLOOKUP(B91,viz!$B$3:$E$1863,4,0)</f>
        <v>0</v>
      </c>
      <c r="G91" s="25">
        <f t="shared" si="2"/>
        <v>6.2628542539986398E-2</v>
      </c>
      <c r="I91" s="31">
        <v>34593</v>
      </c>
      <c r="J91" s="20">
        <v>0.12385225296020499</v>
      </c>
      <c r="K91" s="20">
        <v>0</v>
      </c>
      <c r="L91" s="20">
        <v>6.7984834432208402E-2</v>
      </c>
      <c r="M91" s="20">
        <v>3.59224641202672E-2</v>
      </c>
      <c r="N91" s="20">
        <v>1.41110449108492E-2</v>
      </c>
      <c r="O91" s="20">
        <v>0.143612281454365</v>
      </c>
      <c r="P91" s="20">
        <v>7.0200645089238206E-2</v>
      </c>
      <c r="Q91" s="20">
        <v>1.7352758300543902E-2</v>
      </c>
      <c r="R91" s="20">
        <v>6.7257258061853106E-2</v>
      </c>
      <c r="S91" s="20">
        <v>5.0818983343577401E-2</v>
      </c>
      <c r="T91" s="20">
        <v>2.99029694292768E-2</v>
      </c>
      <c r="U91" s="20">
        <v>4.8116126748013098E-2</v>
      </c>
      <c r="V91" s="20">
        <v>1.45124157919733E-2</v>
      </c>
      <c r="W91" s="20" t="s">
        <v>122</v>
      </c>
      <c r="X91" s="20">
        <v>0.32779435165041598</v>
      </c>
      <c r="Y91" s="20" t="s">
        <v>122</v>
      </c>
      <c r="Z91" s="20">
        <v>0.112413866667419</v>
      </c>
      <c r="AA91" s="30">
        <f t="shared" si="3"/>
        <v>6.2628542539986398E-2</v>
      </c>
    </row>
    <row r="92" spans="1:27" x14ac:dyDescent="0.25">
      <c r="A92">
        <v>56</v>
      </c>
      <c r="B92" s="15">
        <v>34600</v>
      </c>
      <c r="C92" s="25">
        <f t="shared" si="0"/>
        <v>0.121568813920021</v>
      </c>
      <c r="D92" s="25">
        <f>VLOOKUP(B92,input_BB!$B$19:$K$10000,$D$35,0)</f>
        <v>9632.4699999999993</v>
      </c>
      <c r="E92" s="27">
        <f t="shared" si="1"/>
        <v>2.4007557998135528E-2</v>
      </c>
      <c r="F92" s="28">
        <f>VLOOKUP(B92,viz!$B$3:$E$1863,4,0)</f>
        <v>0</v>
      </c>
      <c r="G92" s="25">
        <f t="shared" si="2"/>
        <v>4.1518759153124196E-2</v>
      </c>
      <c r="I92" s="31">
        <v>34600</v>
      </c>
      <c r="J92" s="20">
        <v>0.121568813920021</v>
      </c>
      <c r="K92" s="20">
        <v>0</v>
      </c>
      <c r="L92" s="20">
        <v>5.0779906494260403E-2</v>
      </c>
      <c r="M92" s="20">
        <v>3.4289388610547901E-2</v>
      </c>
      <c r="N92" s="20" t="s">
        <v>122</v>
      </c>
      <c r="O92" s="20">
        <v>0.144299832874863</v>
      </c>
      <c r="P92" s="20">
        <v>6.6174886720363701E-2</v>
      </c>
      <c r="Q92" s="20">
        <v>1.6906462073548401E-2</v>
      </c>
      <c r="R92" s="20">
        <v>5.99403637874815E-2</v>
      </c>
      <c r="S92" s="20">
        <v>7.24136251625489E-2</v>
      </c>
      <c r="T92" s="20">
        <v>2.4208266569047999E-2</v>
      </c>
      <c r="U92" s="20">
        <v>2.6326950775045699E-2</v>
      </c>
      <c r="V92" s="20">
        <v>1.51918083780785E-2</v>
      </c>
      <c r="W92" s="20" t="s">
        <v>122</v>
      </c>
      <c r="X92" s="20">
        <v>0.33688956835925699</v>
      </c>
      <c r="Y92" s="20">
        <v>2.6365009408790701E-2</v>
      </c>
      <c r="Z92" s="20">
        <v>0.126213930786165</v>
      </c>
      <c r="AA92" s="30">
        <f t="shared" si="3"/>
        <v>4.1518759153124196E-2</v>
      </c>
    </row>
    <row r="93" spans="1:27" x14ac:dyDescent="0.25">
      <c r="A93">
        <v>57</v>
      </c>
      <c r="B93" s="15">
        <v>34607</v>
      </c>
      <c r="C93" s="25">
        <f t="shared" si="0"/>
        <v>0.124530166387558</v>
      </c>
      <c r="D93" s="25">
        <f>VLOOKUP(B93,input_BB!$B$19:$K$10000,$D$35,0)</f>
        <v>9521.24</v>
      </c>
      <c r="E93" s="27">
        <f t="shared" si="1"/>
        <v>2.8383981751295403E-2</v>
      </c>
      <c r="F93" s="28">
        <f>VLOOKUP(B93,viz!$B$3:$E$1863,4,0)</f>
        <v>0</v>
      </c>
      <c r="G93" s="25">
        <f t="shared" si="2"/>
        <v>6.8234953576098406E-2</v>
      </c>
      <c r="I93" s="31">
        <v>34607</v>
      </c>
      <c r="J93" s="20">
        <v>0.124530166387558</v>
      </c>
      <c r="K93" s="20">
        <v>0</v>
      </c>
      <c r="L93" s="20">
        <v>5.6057696014469603E-2</v>
      </c>
      <c r="M93" s="20">
        <v>8.6478738532541496E-2</v>
      </c>
      <c r="N93" s="20">
        <v>1.1379886435928801E-2</v>
      </c>
      <c r="O93" s="20">
        <v>0.136413957537313</v>
      </c>
      <c r="P93" s="20">
        <v>6.4809952681699395E-2</v>
      </c>
      <c r="Q93" s="20">
        <v>1.78791633278454E-2</v>
      </c>
      <c r="R93" s="20">
        <v>6.4406452861176203E-2</v>
      </c>
      <c r="S93" s="20">
        <v>1.39376768430885E-3</v>
      </c>
      <c r="T93" s="20">
        <v>4.7253846639195102E-2</v>
      </c>
      <c r="U93" s="20">
        <v>1.6870686661645401E-2</v>
      </c>
      <c r="V93" s="20">
        <v>5.1364266914452998E-2</v>
      </c>
      <c r="W93" s="20" t="s">
        <v>122</v>
      </c>
      <c r="X93" s="20">
        <v>0.30800466698787299</v>
      </c>
      <c r="Y93" s="20">
        <v>2.0564545895152001E-2</v>
      </c>
      <c r="Z93" s="20">
        <v>0.11712237182639899</v>
      </c>
      <c r="AA93" s="30">
        <f t="shared" si="3"/>
        <v>6.8234953576098406E-2</v>
      </c>
    </row>
    <row r="94" spans="1:27" x14ac:dyDescent="0.25">
      <c r="A94">
        <v>58</v>
      </c>
      <c r="B94" s="15">
        <v>34614</v>
      </c>
      <c r="C94" s="25">
        <f t="shared" si="0"/>
        <v>0.121085450053215</v>
      </c>
      <c r="D94" s="25">
        <f>VLOOKUP(B94,input_BB!$B$19:$K$10000,$D$35,0)</f>
        <v>9284.8799999999992</v>
      </c>
      <c r="E94" s="27">
        <f t="shared" si="1"/>
        <v>2.3293220501569841E-2</v>
      </c>
      <c r="F94" s="28">
        <f>VLOOKUP(B94,viz!$B$3:$E$1863,4,0)</f>
        <v>0</v>
      </c>
      <c r="G94" s="25">
        <f t="shared" si="2"/>
        <v>3.8072213765032649E-2</v>
      </c>
      <c r="I94" s="31">
        <v>34614</v>
      </c>
      <c r="J94" s="20">
        <v>0.121085450053215</v>
      </c>
      <c r="K94" s="20">
        <v>0</v>
      </c>
      <c r="L94" s="20">
        <v>7.0044152194508894E-2</v>
      </c>
      <c r="M94" s="20">
        <v>5.9821338771678001E-2</v>
      </c>
      <c r="N94" s="20" t="s">
        <v>122</v>
      </c>
      <c r="O94" s="20">
        <v>0.131134752326555</v>
      </c>
      <c r="P94" s="20">
        <v>5.7723230328206497E-2</v>
      </c>
      <c r="Q94" s="20">
        <v>1.6788295049821499E-2</v>
      </c>
      <c r="R94" s="20">
        <v>5.2565462169972703E-2</v>
      </c>
      <c r="S94" s="20">
        <v>7.1780114677768805E-2</v>
      </c>
      <c r="T94" s="20">
        <v>2.10105780433581E-2</v>
      </c>
      <c r="U94" s="20">
        <v>1.62328483473199E-2</v>
      </c>
      <c r="V94" s="20">
        <v>1.4345330721781201E-2</v>
      </c>
      <c r="W94" s="20">
        <v>7.4940346959315503E-3</v>
      </c>
      <c r="X94" s="20">
        <v>0.33392511414336101</v>
      </c>
      <c r="Y94" s="20">
        <v>2.0350327677362799E-2</v>
      </c>
      <c r="Z94" s="20">
        <v>0.12678442085237401</v>
      </c>
      <c r="AA94" s="30">
        <f t="shared" si="3"/>
        <v>3.8072213765032649E-2</v>
      </c>
    </row>
    <row r="95" spans="1:27" x14ac:dyDescent="0.25">
      <c r="A95">
        <v>59</v>
      </c>
      <c r="B95" s="15">
        <v>34621</v>
      </c>
      <c r="C95" s="25">
        <f t="shared" si="0"/>
        <v>0.19059181213378901</v>
      </c>
      <c r="D95" s="25">
        <f>VLOOKUP(B95,input_BB!$B$19:$K$10000,$D$35,0)</f>
        <v>9550.93</v>
      </c>
      <c r="E95" s="27">
        <f t="shared" si="1"/>
        <v>0.12601293973112651</v>
      </c>
      <c r="F95" s="28">
        <f>VLOOKUP(B95,viz!$B$3:$E$1863,4,0)</f>
        <v>0</v>
      </c>
      <c r="G95" s="25">
        <f t="shared" si="2"/>
        <v>5.6170251392366199E-2</v>
      </c>
      <c r="I95" s="31">
        <v>34621</v>
      </c>
      <c r="J95" s="20">
        <v>0.19059181213378901</v>
      </c>
      <c r="K95" s="20">
        <v>0</v>
      </c>
      <c r="L95" s="20">
        <v>7.5415258338749902E-2</v>
      </c>
      <c r="M95" s="20">
        <v>3.1703386186738701E-2</v>
      </c>
      <c r="N95" s="20" t="s">
        <v>122</v>
      </c>
      <c r="O95" s="20">
        <v>0.12138307397803801</v>
      </c>
      <c r="P95" s="20">
        <v>8.5613469081680604E-2</v>
      </c>
      <c r="Q95" s="20">
        <v>1.5659314675460698E-2</v>
      </c>
      <c r="R95" s="20">
        <v>6.9916264670064093E-2</v>
      </c>
      <c r="S95" s="20">
        <v>7.8450253410432005E-2</v>
      </c>
      <c r="T95" s="20">
        <v>1.9597657303370299E-2</v>
      </c>
      <c r="U95" s="20">
        <v>5.6170251392366199E-2</v>
      </c>
      <c r="V95" s="20" t="s">
        <v>122</v>
      </c>
      <c r="W95" s="20" t="s">
        <v>122</v>
      </c>
      <c r="X95" s="20">
        <v>0.30269658936696697</v>
      </c>
      <c r="Y95" s="20">
        <v>5.4050548513749901E-2</v>
      </c>
      <c r="Z95" s="20">
        <v>8.9343933082382795E-2</v>
      </c>
      <c r="AA95" s="30">
        <f t="shared" si="3"/>
        <v>5.6170251392366199E-2</v>
      </c>
    </row>
    <row r="96" spans="1:27" x14ac:dyDescent="0.25">
      <c r="A96">
        <v>60</v>
      </c>
      <c r="B96" s="15">
        <v>34628</v>
      </c>
      <c r="C96" s="25">
        <f t="shared" si="0"/>
        <v>0.12383583933115</v>
      </c>
      <c r="D96" s="25">
        <f>VLOOKUP(B96,input_BB!$B$19:$K$10000,$D$35,0)</f>
        <v>9338.59</v>
      </c>
      <c r="E96" s="27">
        <f t="shared" si="1"/>
        <v>2.7357873087961299E-2</v>
      </c>
      <c r="F96" s="28">
        <f>VLOOKUP(B96,viz!$B$3:$E$1863,4,0)</f>
        <v>0</v>
      </c>
      <c r="G96" s="25">
        <f t="shared" si="2"/>
        <v>3.55108649470295E-2</v>
      </c>
      <c r="I96" s="31">
        <v>34628</v>
      </c>
      <c r="J96" s="20">
        <v>0.12383583933115</v>
      </c>
      <c r="K96" s="20">
        <v>0</v>
      </c>
      <c r="L96" s="20">
        <v>7.1745519608823596E-2</v>
      </c>
      <c r="M96" s="20">
        <v>4.6711381578907502E-2</v>
      </c>
      <c r="N96" s="20">
        <v>2.30543051532596E-2</v>
      </c>
      <c r="O96" s="20">
        <v>0.13287983365343001</v>
      </c>
      <c r="P96" s="20">
        <v>9.2564440598905007E-2</v>
      </c>
      <c r="Q96" s="20">
        <v>1.7196081527989598E-2</v>
      </c>
      <c r="R96" s="20">
        <v>6.5250761825233095E-2</v>
      </c>
      <c r="S96" s="20">
        <v>4.18415934468147E-2</v>
      </c>
      <c r="T96" s="20">
        <v>2.15209234714763E-2</v>
      </c>
      <c r="U96" s="20" t="s">
        <v>122</v>
      </c>
      <c r="V96" s="20">
        <v>2.4866057415123499E-2</v>
      </c>
      <c r="W96" s="20">
        <v>1.0644807531905999E-2</v>
      </c>
      <c r="X96" s="20">
        <v>0.30336529848397298</v>
      </c>
      <c r="Y96" s="20">
        <v>2.0844635671622501E-2</v>
      </c>
      <c r="Z96" s="20">
        <v>0.12751436003253599</v>
      </c>
      <c r="AA96" s="30">
        <f t="shared" si="3"/>
        <v>3.55108649470295E-2</v>
      </c>
    </row>
    <row r="97" spans="1:27" x14ac:dyDescent="0.25">
      <c r="A97">
        <v>61</v>
      </c>
      <c r="B97" s="15">
        <v>34635</v>
      </c>
      <c r="C97" s="25">
        <f t="shared" si="0"/>
        <v>0.35664686560630798</v>
      </c>
      <c r="D97" s="25">
        <f>VLOOKUP(B97,input_BB!$B$19:$K$10000,$D$35,0)</f>
        <v>9379.4699999999993</v>
      </c>
      <c r="E97" s="27">
        <f t="shared" si="1"/>
        <v>0.37141678419608348</v>
      </c>
      <c r="F97" s="28">
        <f>VLOOKUP(B97,viz!$B$3:$E$1863,4,0)</f>
        <v>0</v>
      </c>
      <c r="G97" s="25">
        <f t="shared" si="2"/>
        <v>4.4331616620449703E-2</v>
      </c>
      <c r="I97" s="31">
        <v>34635</v>
      </c>
      <c r="J97" s="20">
        <v>0.35664686560630798</v>
      </c>
      <c r="K97" s="20">
        <v>1</v>
      </c>
      <c r="L97" s="20">
        <v>6.6752368078069696E-2</v>
      </c>
      <c r="M97" s="20">
        <v>3.9522573406589899E-2</v>
      </c>
      <c r="N97" s="20">
        <v>2.51613458092842E-2</v>
      </c>
      <c r="O97" s="20">
        <v>0.123655882430728</v>
      </c>
      <c r="P97" s="20">
        <v>9.4779648335114694E-2</v>
      </c>
      <c r="Q97" s="20">
        <v>1.5999314938624901E-2</v>
      </c>
      <c r="R97" s="20">
        <v>7.0280837709823796E-2</v>
      </c>
      <c r="S97" s="20">
        <v>4.3957626784545303E-2</v>
      </c>
      <c r="T97" s="20">
        <v>2.0023168175246998E-2</v>
      </c>
      <c r="U97" s="20" t="s">
        <v>122</v>
      </c>
      <c r="V97" s="20">
        <v>3.3873846737722403E-2</v>
      </c>
      <c r="W97" s="20">
        <v>1.04577698827273E-2</v>
      </c>
      <c r="X97" s="20">
        <v>0.30799992177451702</v>
      </c>
      <c r="Y97" s="20">
        <v>4.2453765084977002E-2</v>
      </c>
      <c r="Z97" s="20">
        <v>0.10508193085202901</v>
      </c>
      <c r="AA97" s="30">
        <f t="shared" si="3"/>
        <v>4.4331616620449703E-2</v>
      </c>
    </row>
    <row r="98" spans="1:27" x14ac:dyDescent="0.25">
      <c r="A98">
        <v>62</v>
      </c>
      <c r="B98" s="15">
        <v>34642</v>
      </c>
      <c r="C98" s="25">
        <f t="shared" si="0"/>
        <v>0.43196490406990101</v>
      </c>
      <c r="D98" s="25">
        <f>VLOOKUP(B98,input_BB!$B$19:$K$10000,$D$35,0)</f>
        <v>9530.4</v>
      </c>
      <c r="E98" s="27">
        <f t="shared" si="1"/>
        <v>0.48272526779838543</v>
      </c>
      <c r="F98" s="28">
        <f>VLOOKUP(B98,viz!$B$3:$E$1863,4,0)</f>
        <v>0</v>
      </c>
      <c r="G98" s="25">
        <f t="shared" si="2"/>
        <v>5.6404514567677498E-2</v>
      </c>
      <c r="I98" s="31">
        <v>34642</v>
      </c>
      <c r="J98" s="20">
        <v>0.43196490406990101</v>
      </c>
      <c r="K98" s="20">
        <v>1</v>
      </c>
      <c r="L98" s="20">
        <v>6.7552755620851807E-2</v>
      </c>
      <c r="M98" s="20">
        <v>3.2780130584335203E-2</v>
      </c>
      <c r="N98" s="20" t="s">
        <v>122</v>
      </c>
      <c r="O98" s="20">
        <v>0.12556664494629799</v>
      </c>
      <c r="P98" s="20">
        <v>5.5670075942659103E-2</v>
      </c>
      <c r="Q98" s="20">
        <v>1.61911531121403E-2</v>
      </c>
      <c r="R98" s="20">
        <v>9.4639988232166405E-2</v>
      </c>
      <c r="S98" s="20">
        <v>4.6360459120192599E-2</v>
      </c>
      <c r="T98" s="20">
        <v>2.0263253955511099E-2</v>
      </c>
      <c r="U98" s="20">
        <v>3.5341952330070897E-2</v>
      </c>
      <c r="V98" s="20">
        <v>1.3835082447107599E-2</v>
      </c>
      <c r="W98" s="20">
        <v>7.2274797904989998E-3</v>
      </c>
      <c r="X98" s="20">
        <v>0.32966817389314002</v>
      </c>
      <c r="Y98" s="20">
        <v>5.7470612290793401E-2</v>
      </c>
      <c r="Z98" s="20">
        <v>9.7432237734235302E-2</v>
      </c>
      <c r="AA98" s="30">
        <f t="shared" si="3"/>
        <v>5.6404514567677498E-2</v>
      </c>
    </row>
    <row r="99" spans="1:27" x14ac:dyDescent="0.25">
      <c r="A99">
        <v>63</v>
      </c>
      <c r="B99" s="15">
        <v>34649</v>
      </c>
      <c r="C99" s="25">
        <f t="shared" si="0"/>
        <v>0.39245900511741599</v>
      </c>
      <c r="D99" s="25">
        <f>VLOOKUP(B99,input_BB!$B$19:$K$10000,$D$35,0)</f>
        <v>9367.85</v>
      </c>
      <c r="E99" s="27">
        <f t="shared" si="1"/>
        <v>0.42434162165666539</v>
      </c>
      <c r="F99" s="28">
        <f>VLOOKUP(B99,viz!$B$3:$E$1863,4,0)</f>
        <v>0</v>
      </c>
      <c r="G99" s="25">
        <f t="shared" si="2"/>
        <v>4.4088912461822283E-2</v>
      </c>
      <c r="I99" s="31">
        <v>34649</v>
      </c>
      <c r="J99" s="20">
        <v>0.39245900511741599</v>
      </c>
      <c r="K99" s="20">
        <v>1</v>
      </c>
      <c r="L99" s="20">
        <v>7.0248410868459205E-2</v>
      </c>
      <c r="M99" s="20">
        <v>2.35921480812262E-2</v>
      </c>
      <c r="N99" s="20">
        <v>3.5460401759444198E-2</v>
      </c>
      <c r="O99" s="20">
        <v>0.140155094642329</v>
      </c>
      <c r="P99" s="20">
        <v>7.0964398875784707E-2</v>
      </c>
      <c r="Q99" s="20">
        <v>1.6548302846937799E-2</v>
      </c>
      <c r="R99" s="20">
        <v>5.6034799548924701E-2</v>
      </c>
      <c r="S99" s="20">
        <v>5.2650543150344703E-2</v>
      </c>
      <c r="T99" s="20" t="s">
        <v>122</v>
      </c>
      <c r="U99" s="20">
        <v>3.8770923508307603E-2</v>
      </c>
      <c r="V99" s="20">
        <v>1.2717304233080199E-3</v>
      </c>
      <c r="W99" s="20">
        <v>4.0462585302066603E-3</v>
      </c>
      <c r="X99" s="20">
        <v>0.37616353705712902</v>
      </c>
      <c r="Y99" s="20">
        <v>1.23497437952821E-2</v>
      </c>
      <c r="Z99" s="20">
        <v>0.101743706912316</v>
      </c>
      <c r="AA99" s="30">
        <f t="shared" si="3"/>
        <v>4.4088912461822283E-2</v>
      </c>
    </row>
    <row r="100" spans="1:27" x14ac:dyDescent="0.25">
      <c r="A100">
        <v>64</v>
      </c>
      <c r="B100" s="15">
        <v>34656</v>
      </c>
      <c r="C100" s="25">
        <f t="shared" si="0"/>
        <v>0.115007191896439</v>
      </c>
      <c r="D100" s="25">
        <f>VLOOKUP(B100,input_BB!$B$19:$K$10000,$D$35,0)</f>
        <v>9427.44</v>
      </c>
      <c r="E100" s="27">
        <f t="shared" si="1"/>
        <v>1.4310489243889881E-2</v>
      </c>
      <c r="F100" s="28">
        <f>VLOOKUP(B100,viz!$B$3:$E$1863,4,0)</f>
        <v>0</v>
      </c>
      <c r="G100" s="25">
        <f t="shared" si="2"/>
        <v>0.15063358299311802</v>
      </c>
      <c r="I100" s="31">
        <v>34656</v>
      </c>
      <c r="J100" s="20">
        <v>0.115007191896439</v>
      </c>
      <c r="K100" s="20">
        <v>0</v>
      </c>
      <c r="L100" s="20">
        <v>6.9604485254896598E-2</v>
      </c>
      <c r="M100" s="20">
        <v>4.1601246057066298E-2</v>
      </c>
      <c r="N100" s="20" t="s">
        <v>122</v>
      </c>
      <c r="O100" s="20">
        <v>9.5757717031640099E-2</v>
      </c>
      <c r="P100" s="20">
        <v>0.10580814448441</v>
      </c>
      <c r="Q100" s="20">
        <v>2.06786906494952E-2</v>
      </c>
      <c r="R100" s="20">
        <v>6.92122891334081E-2</v>
      </c>
      <c r="S100" s="20">
        <v>9.4144441080744306E-3</v>
      </c>
      <c r="T100" s="20" t="s">
        <v>122</v>
      </c>
      <c r="U100" s="20">
        <v>3.3027893187671499E-2</v>
      </c>
      <c r="V100" s="20">
        <v>0.106470025725152</v>
      </c>
      <c r="W100" s="20">
        <v>1.11356640802945E-2</v>
      </c>
      <c r="X100" s="20">
        <v>0.32231200452750203</v>
      </c>
      <c r="Y100" s="20">
        <v>5.9186045544969403E-2</v>
      </c>
      <c r="Z100" s="20">
        <v>5.57913502154204E-2</v>
      </c>
      <c r="AA100" s="30">
        <f t="shared" si="3"/>
        <v>0.15063358299311802</v>
      </c>
    </row>
    <row r="101" spans="1:27" x14ac:dyDescent="0.25">
      <c r="A101">
        <v>65</v>
      </c>
      <c r="B101" s="15">
        <v>34663</v>
      </c>
      <c r="C101" s="25">
        <f t="shared" si="0"/>
        <v>0.121510587632656</v>
      </c>
      <c r="D101" s="25">
        <f>VLOOKUP(B101,input_BB!$B$19:$K$10000,$D$35,0)</f>
        <v>8658.83</v>
      </c>
      <c r="E101" s="27">
        <f t="shared" si="1"/>
        <v>2.3921508495458651E-2</v>
      </c>
      <c r="F101" s="28">
        <f>VLOOKUP(B101,viz!$B$3:$E$1863,4,0)</f>
        <v>0</v>
      </c>
      <c r="G101" s="25">
        <f t="shared" si="2"/>
        <v>9.0342518095902796E-2</v>
      </c>
      <c r="I101" s="31">
        <v>34663</v>
      </c>
      <c r="J101" s="20">
        <v>0.121510587632656</v>
      </c>
      <c r="K101" s="20">
        <v>0</v>
      </c>
      <c r="L101" s="20">
        <v>5.7420357102272099E-2</v>
      </c>
      <c r="M101" s="20">
        <v>2.5594512004596701E-2</v>
      </c>
      <c r="N101" s="20">
        <v>9.0706112209719501E-3</v>
      </c>
      <c r="O101" s="20">
        <v>0.13500111186928199</v>
      </c>
      <c r="P101" s="20">
        <v>8.8261239839824299E-2</v>
      </c>
      <c r="Q101" s="20" t="s">
        <v>122</v>
      </c>
      <c r="R101" s="20">
        <v>5.1501609513112397E-2</v>
      </c>
      <c r="S101" s="20">
        <v>3.0791571814801601E-2</v>
      </c>
      <c r="T101" s="20">
        <v>5.1924938476647399E-2</v>
      </c>
      <c r="U101" s="20">
        <v>5.2820842674959803E-2</v>
      </c>
      <c r="V101" s="20">
        <v>1.5958484340078599E-2</v>
      </c>
      <c r="W101" s="20">
        <v>2.1563191080864401E-2</v>
      </c>
      <c r="X101" s="20">
        <v>0.25041992880981601</v>
      </c>
      <c r="Y101" s="20">
        <v>6.3350422948505097E-2</v>
      </c>
      <c r="Z101" s="20">
        <v>0.146321178304268</v>
      </c>
      <c r="AA101" s="30">
        <f t="shared" si="3"/>
        <v>9.0342518095902796E-2</v>
      </c>
    </row>
    <row r="102" spans="1:27" x14ac:dyDescent="0.25">
      <c r="A102">
        <v>66</v>
      </c>
      <c r="B102" s="15">
        <v>34670</v>
      </c>
      <c r="C102" s="25">
        <f t="shared" ref="C102:C165" si="4">J102</f>
        <v>0.18953885138034801</v>
      </c>
      <c r="D102" s="25">
        <f>VLOOKUP(B102,input_BB!$B$19:$K$10000,$D$35,0)</f>
        <v>8221.57</v>
      </c>
      <c r="E102" s="27">
        <f t="shared" ref="E102:E165" si="5">(C102-$E$34)/$E$36</f>
        <v>0.12445682558969269</v>
      </c>
      <c r="F102" s="28">
        <f>VLOOKUP(B102,viz!$B$3:$E$1863,4,0)</f>
        <v>0</v>
      </c>
      <c r="G102" s="25">
        <f t="shared" ref="G102:G165" si="6">VLOOKUP(B102,$I$37:$AA$5000,$G$34,0)</f>
        <v>9.5021243910707195E-2</v>
      </c>
      <c r="I102" s="31">
        <v>34670</v>
      </c>
      <c r="J102" s="20">
        <v>0.18953885138034801</v>
      </c>
      <c r="K102" s="20">
        <v>0</v>
      </c>
      <c r="L102" s="20">
        <v>5.9940364857349902E-2</v>
      </c>
      <c r="M102" s="20">
        <v>1.73890691319082E-2</v>
      </c>
      <c r="N102" s="20">
        <v>1.77601499300282E-2</v>
      </c>
      <c r="O102" s="20">
        <v>0.132279970290753</v>
      </c>
      <c r="P102" s="20">
        <v>7.0537933644101103E-2</v>
      </c>
      <c r="Q102" s="20" t="s">
        <v>122</v>
      </c>
      <c r="R102" s="20">
        <v>4.3247304232168597E-2</v>
      </c>
      <c r="S102" s="20">
        <v>2.1742002614983099E-2</v>
      </c>
      <c r="T102" s="20">
        <v>4.3771620183359797E-2</v>
      </c>
      <c r="U102" s="20">
        <v>7.0179319333802795E-2</v>
      </c>
      <c r="V102" s="20">
        <v>2.4841924576904401E-2</v>
      </c>
      <c r="W102" s="20" t="s">
        <v>122</v>
      </c>
      <c r="X102" s="20">
        <v>0.27661573379565502</v>
      </c>
      <c r="Y102" s="20">
        <v>8.3409946390211695E-2</v>
      </c>
      <c r="Z102" s="20">
        <v>0.13828466101877401</v>
      </c>
      <c r="AA102" s="30">
        <f t="shared" ref="AA102:AA165" si="7">SUM(U102:W102)</f>
        <v>9.5021243910707195E-2</v>
      </c>
    </row>
    <row r="103" spans="1:27" x14ac:dyDescent="0.25">
      <c r="A103">
        <v>67</v>
      </c>
      <c r="B103" s="15">
        <v>34677</v>
      </c>
      <c r="C103" s="25">
        <f t="shared" si="4"/>
        <v>0.27168440818786599</v>
      </c>
      <c r="D103" s="25">
        <f>VLOOKUP(B103,input_BB!$B$19:$K$10000,$D$35,0)</f>
        <v>7789.07</v>
      </c>
      <c r="E103" s="27">
        <f t="shared" si="5"/>
        <v>0.24585533183639111</v>
      </c>
      <c r="F103" s="28">
        <f>VLOOKUP(B103,viz!$B$3:$E$1863,4,0)</f>
        <v>0</v>
      </c>
      <c r="G103" s="25">
        <f t="shared" si="6"/>
        <v>5.1275279786440198E-2</v>
      </c>
      <c r="I103" s="31">
        <v>34677</v>
      </c>
      <c r="J103" s="20">
        <v>0.27168440818786599</v>
      </c>
      <c r="K103" s="20">
        <v>1</v>
      </c>
      <c r="L103" s="20">
        <v>9.3289477933867201E-2</v>
      </c>
      <c r="M103" s="20">
        <v>2.1439694794517902E-2</v>
      </c>
      <c r="N103" s="20">
        <v>3.6637709253704902E-2</v>
      </c>
      <c r="O103" s="20">
        <v>0.171287901211608</v>
      </c>
      <c r="P103" s="20">
        <v>6.0317649186578899E-2</v>
      </c>
      <c r="Q103" s="20" t="s">
        <v>122</v>
      </c>
      <c r="R103" s="20">
        <v>5.6595559894376798E-2</v>
      </c>
      <c r="S103" s="20">
        <v>4.1371567137584601E-2</v>
      </c>
      <c r="T103" s="20">
        <v>5.1516359976194401E-2</v>
      </c>
      <c r="U103" s="20">
        <v>3.9642119155001598E-2</v>
      </c>
      <c r="V103" s="20" t="s">
        <v>122</v>
      </c>
      <c r="W103" s="20">
        <v>1.1633160631438599E-2</v>
      </c>
      <c r="X103" s="20">
        <v>0.226507798315915</v>
      </c>
      <c r="Y103" s="20">
        <v>5.6606607819175002E-2</v>
      </c>
      <c r="Z103" s="20">
        <v>0.13315439469003801</v>
      </c>
      <c r="AA103" s="30">
        <f t="shared" si="7"/>
        <v>5.1275279786440198E-2</v>
      </c>
    </row>
    <row r="104" spans="1:27" x14ac:dyDescent="0.25">
      <c r="A104">
        <v>68</v>
      </c>
      <c r="B104" s="15">
        <v>34684</v>
      </c>
      <c r="C104" s="25">
        <f t="shared" si="4"/>
        <v>0.50067186355590798</v>
      </c>
      <c r="D104" s="25">
        <f>VLOOKUP(B104,input_BB!$B$19:$K$10000,$D$35,0)</f>
        <v>8166.39</v>
      </c>
      <c r="E104" s="27">
        <f t="shared" si="5"/>
        <v>0.58426359287052498</v>
      </c>
      <c r="F104" s="28">
        <f>VLOOKUP(B104,viz!$B$3:$E$1863,4,0)</f>
        <v>0</v>
      </c>
      <c r="G104" s="25">
        <f t="shared" si="6"/>
        <v>5.4520394063263151E-2</v>
      </c>
      <c r="I104" s="31">
        <v>34684</v>
      </c>
      <c r="J104" s="20">
        <v>0.50067186355590798</v>
      </c>
      <c r="K104" s="20">
        <v>1</v>
      </c>
      <c r="L104" s="20">
        <v>9.4984789159490796E-2</v>
      </c>
      <c r="M104" s="20">
        <v>2.1154852002495901E-2</v>
      </c>
      <c r="N104" s="20">
        <v>3.6551261527332901E-2</v>
      </c>
      <c r="O104" s="20">
        <v>0.17554423274547001</v>
      </c>
      <c r="P104" s="20">
        <v>7.7410011233025405E-2</v>
      </c>
      <c r="Q104" s="20" t="s">
        <v>122</v>
      </c>
      <c r="R104" s="20">
        <v>4.67599996618943E-2</v>
      </c>
      <c r="S104" s="20">
        <v>4.0827001114533003E-2</v>
      </c>
      <c r="T104" s="20">
        <v>4.1137550877191502E-2</v>
      </c>
      <c r="U104" s="20">
        <v>4.0732339147302503E-2</v>
      </c>
      <c r="V104" s="20">
        <v>2.3100058365267502E-3</v>
      </c>
      <c r="W104" s="20">
        <v>1.1478049079433899E-2</v>
      </c>
      <c r="X104" s="20">
        <v>0.22341341762620201</v>
      </c>
      <c r="Y104" s="20">
        <v>5.579802671274E-2</v>
      </c>
      <c r="Z104" s="20">
        <v>0.13189846327636101</v>
      </c>
      <c r="AA104" s="30">
        <f t="shared" si="7"/>
        <v>5.4520394063263151E-2</v>
      </c>
    </row>
    <row r="105" spans="1:27" x14ac:dyDescent="0.25">
      <c r="A105">
        <v>69</v>
      </c>
      <c r="B105" s="15">
        <v>34691</v>
      </c>
      <c r="C105" s="25">
        <f t="shared" si="4"/>
        <v>0.120188549160957</v>
      </c>
      <c r="D105" s="25">
        <f>VLOOKUP(B105,input_BB!$B$19:$K$10000,$D$35,0)</f>
        <v>8311.8799999999992</v>
      </c>
      <c r="E105" s="27">
        <f t="shared" si="5"/>
        <v>2.1967738846772819E-2</v>
      </c>
      <c r="F105" s="28">
        <f>VLOOKUP(B105,viz!$B$3:$E$1863,4,0)</f>
        <v>0</v>
      </c>
      <c r="G105" s="25">
        <f t="shared" si="6"/>
        <v>9.1565699533554173E-2</v>
      </c>
      <c r="I105" s="31">
        <v>34691</v>
      </c>
      <c r="J105" s="20">
        <v>0.120188549160957</v>
      </c>
      <c r="K105" s="20">
        <v>1</v>
      </c>
      <c r="L105" s="20">
        <v>6.5584489373395005E-2</v>
      </c>
      <c r="M105" s="20">
        <v>1.8656440008410401E-2</v>
      </c>
      <c r="N105" s="20">
        <v>4.1955130337211502E-2</v>
      </c>
      <c r="O105" s="20">
        <v>0.10686584276179099</v>
      </c>
      <c r="P105" s="20">
        <v>0.13728175454250099</v>
      </c>
      <c r="Q105" s="20" t="s">
        <v>122</v>
      </c>
      <c r="R105" s="20">
        <v>3.0997366470002001E-2</v>
      </c>
      <c r="S105" s="20">
        <v>6.4430432447734595E-2</v>
      </c>
      <c r="T105" s="20">
        <v>4.6989921075660301E-2</v>
      </c>
      <c r="U105" s="20">
        <v>7.4706907517006801E-2</v>
      </c>
      <c r="V105" s="20">
        <v>1.3724157457240699E-2</v>
      </c>
      <c r="W105" s="20">
        <v>3.1346345593066698E-3</v>
      </c>
      <c r="X105" s="20">
        <v>0.21665084032954701</v>
      </c>
      <c r="Y105" s="20">
        <v>6.3808545817464105E-2</v>
      </c>
      <c r="Z105" s="20">
        <v>0.115213537302729</v>
      </c>
      <c r="AA105" s="30">
        <f t="shared" si="7"/>
        <v>9.1565699533554173E-2</v>
      </c>
    </row>
    <row r="106" spans="1:27" x14ac:dyDescent="0.25">
      <c r="A106">
        <v>70</v>
      </c>
      <c r="B106" s="15">
        <v>34698</v>
      </c>
      <c r="C106" s="25">
        <f t="shared" si="4"/>
        <v>0.21836803853511799</v>
      </c>
      <c r="D106" s="25">
        <f>VLOOKUP(B106,input_BB!$B$19:$K$10000,$D$35,0)</f>
        <v>8191.04</v>
      </c>
      <c r="E106" s="27">
        <f t="shared" si="5"/>
        <v>0.16706193282752294</v>
      </c>
      <c r="F106" s="28">
        <f>VLOOKUP(B106,viz!$B$3:$E$1863,4,0)</f>
        <v>0</v>
      </c>
      <c r="G106" s="25">
        <f t="shared" si="6"/>
        <v>8.3007414102406391E-2</v>
      </c>
      <c r="I106" s="31">
        <v>34698</v>
      </c>
      <c r="J106" s="20">
        <v>0.21836803853511799</v>
      </c>
      <c r="K106" s="20">
        <v>0</v>
      </c>
      <c r="L106" s="20">
        <v>3.1415836362282901E-2</v>
      </c>
      <c r="M106" s="20">
        <v>2.3923503421691699E-3</v>
      </c>
      <c r="N106" s="20">
        <v>4.2243477934019898E-2</v>
      </c>
      <c r="O106" s="20">
        <v>9.2636166260298997E-2</v>
      </c>
      <c r="P106" s="20">
        <v>0.10806707649929</v>
      </c>
      <c r="Q106" s="20">
        <v>1.98622286371113E-2</v>
      </c>
      <c r="R106" s="20">
        <v>0.11037069529343201</v>
      </c>
      <c r="S106" s="20">
        <v>0.113792368970261</v>
      </c>
      <c r="T106" s="20">
        <v>3.6054498058907203E-2</v>
      </c>
      <c r="U106" s="20">
        <v>7.2964604540311298E-2</v>
      </c>
      <c r="V106" s="20" t="s">
        <v>122</v>
      </c>
      <c r="W106" s="20">
        <v>1.0042809562095099E-2</v>
      </c>
      <c r="X106" s="20">
        <v>0.23042414895093</v>
      </c>
      <c r="Y106" s="20">
        <v>4.7534288304883099E-2</v>
      </c>
      <c r="Z106" s="20">
        <v>8.2199450284007602E-2</v>
      </c>
      <c r="AA106" s="30">
        <f t="shared" si="7"/>
        <v>8.3007414102406391E-2</v>
      </c>
    </row>
    <row r="107" spans="1:27" x14ac:dyDescent="0.25">
      <c r="A107">
        <v>71</v>
      </c>
      <c r="B107" s="15">
        <v>34705</v>
      </c>
      <c r="C107" s="25">
        <f t="shared" si="4"/>
        <v>0.20586688816547399</v>
      </c>
      <c r="D107" s="25">
        <f>VLOOKUP(B107,input_BB!$B$19:$K$10000,$D$35,0)</f>
        <v>7683.25</v>
      </c>
      <c r="E107" s="27">
        <f t="shared" si="5"/>
        <v>0.14858715415146861</v>
      </c>
      <c r="F107" s="28">
        <f>VLOOKUP(B107,viz!$B$3:$E$1863,4,0)</f>
        <v>0</v>
      </c>
      <c r="G107" s="25">
        <f t="shared" si="6"/>
        <v>6.4735637375448241E-2</v>
      </c>
      <c r="I107" s="31">
        <v>34705</v>
      </c>
      <c r="J107" s="20">
        <v>0.20586688816547399</v>
      </c>
      <c r="K107" s="20">
        <v>0</v>
      </c>
      <c r="L107" s="20">
        <v>1.5098689001934699E-2</v>
      </c>
      <c r="M107" s="20">
        <v>1.77561729777789E-3</v>
      </c>
      <c r="N107" s="20">
        <v>2.6372625561856801E-2</v>
      </c>
      <c r="O107" s="20">
        <v>0.14019433847988</v>
      </c>
      <c r="P107" s="20">
        <v>0.109126898372415</v>
      </c>
      <c r="Q107" s="20">
        <v>5.7132307282273802E-2</v>
      </c>
      <c r="R107" s="20">
        <v>4.1789361109936599E-2</v>
      </c>
      <c r="S107" s="20">
        <v>9.2187089761789395E-2</v>
      </c>
      <c r="T107" s="20" t="s">
        <v>122</v>
      </c>
      <c r="U107" s="20">
        <v>5.0429979070014001E-2</v>
      </c>
      <c r="V107" s="20">
        <v>1.1897176431597999E-2</v>
      </c>
      <c r="W107" s="20">
        <v>2.40848187383624E-3</v>
      </c>
      <c r="X107" s="20">
        <v>0.286462615866243</v>
      </c>
      <c r="Y107" s="20">
        <v>7.7995710639084004E-2</v>
      </c>
      <c r="Z107" s="20">
        <v>8.7129109251360207E-2</v>
      </c>
      <c r="AA107" s="30">
        <f t="shared" si="7"/>
        <v>6.4735637375448241E-2</v>
      </c>
    </row>
    <row r="108" spans="1:27" x14ac:dyDescent="0.25">
      <c r="A108">
        <v>72</v>
      </c>
      <c r="B108" s="15">
        <v>34712</v>
      </c>
      <c r="C108" s="25">
        <f t="shared" si="4"/>
        <v>0.224663406610489</v>
      </c>
      <c r="D108" s="25">
        <f>VLOOKUP(B108,input_BB!$B$19:$K$10000,$D$35,0)</f>
        <v>7252.34</v>
      </c>
      <c r="E108" s="27">
        <f t="shared" si="5"/>
        <v>0.17636551917260021</v>
      </c>
      <c r="F108" s="28">
        <f>VLOOKUP(B108,viz!$B$3:$E$1863,4,0)</f>
        <v>0</v>
      </c>
      <c r="G108" s="25">
        <f t="shared" si="6"/>
        <v>3.3288463298433928E-2</v>
      </c>
      <c r="I108" s="31">
        <v>34712</v>
      </c>
      <c r="J108" s="20">
        <v>0.224663406610489</v>
      </c>
      <c r="K108" s="20">
        <v>0</v>
      </c>
      <c r="L108" s="20">
        <v>2.2489070363265799E-2</v>
      </c>
      <c r="M108" s="20">
        <v>4.9394797306871697E-3</v>
      </c>
      <c r="N108" s="20">
        <v>3.0680391949338099E-2</v>
      </c>
      <c r="O108" s="20">
        <v>0.15581664496681299</v>
      </c>
      <c r="P108" s="20">
        <v>0.139306465504523</v>
      </c>
      <c r="Q108" s="20">
        <v>3.5719100460521597E-2</v>
      </c>
      <c r="R108" s="20">
        <v>3.4297393931647102E-2</v>
      </c>
      <c r="S108" s="20">
        <v>8.9861892942390803E-2</v>
      </c>
      <c r="T108" s="20">
        <v>3.10796377655433E-3</v>
      </c>
      <c r="U108" s="20">
        <v>2.6314674088566799E-2</v>
      </c>
      <c r="V108" s="20">
        <v>4.6414205589307804E-3</v>
      </c>
      <c r="W108" s="20">
        <v>2.33236865093635E-3</v>
      </c>
      <c r="X108" s="20">
        <v>0.25436630614710898</v>
      </c>
      <c r="Y108" s="20">
        <v>5.7293487643812598E-2</v>
      </c>
      <c r="Z108" s="20">
        <v>0.13883333928490399</v>
      </c>
      <c r="AA108" s="30">
        <f t="shared" si="7"/>
        <v>3.3288463298433928E-2</v>
      </c>
    </row>
    <row r="109" spans="1:27" x14ac:dyDescent="0.25">
      <c r="A109">
        <v>73</v>
      </c>
      <c r="B109" s="15">
        <v>34719</v>
      </c>
      <c r="C109" s="25">
        <f t="shared" si="4"/>
        <v>0.122117802500725</v>
      </c>
      <c r="D109" s="25">
        <f>VLOOKUP(B109,input_BB!$B$19:$K$10000,$D$35,0)</f>
        <v>7278.1</v>
      </c>
      <c r="E109" s="27">
        <f t="shared" si="5"/>
        <v>2.4818878734570796E-2</v>
      </c>
      <c r="F109" s="28">
        <f>VLOOKUP(B109,viz!$B$3:$E$1863,4,0)</f>
        <v>0</v>
      </c>
      <c r="G109" s="25">
        <f t="shared" si="6"/>
        <v>6.9517503809786496E-2</v>
      </c>
      <c r="I109" s="31">
        <v>34719</v>
      </c>
      <c r="J109" s="20">
        <v>0.122117802500725</v>
      </c>
      <c r="K109" s="20">
        <v>0</v>
      </c>
      <c r="L109" s="20">
        <v>2.6133510640080199E-2</v>
      </c>
      <c r="M109" s="20">
        <v>1.41153225671164E-2</v>
      </c>
      <c r="N109" s="20">
        <v>3.4665524607096897E-2</v>
      </c>
      <c r="O109" s="20">
        <v>0.132494374591623</v>
      </c>
      <c r="P109" s="20">
        <v>0.17700295680469399</v>
      </c>
      <c r="Q109" s="20">
        <v>2.5750933489958799E-2</v>
      </c>
      <c r="R109" s="20">
        <v>2.5545806124705198E-2</v>
      </c>
      <c r="S109" s="20">
        <v>7.15418628142893E-2</v>
      </c>
      <c r="T109" s="20" t="s">
        <v>122</v>
      </c>
      <c r="U109" s="20">
        <v>1.7677853984816999E-2</v>
      </c>
      <c r="V109" s="20">
        <v>2.8327938246157799E-2</v>
      </c>
      <c r="W109" s="20">
        <v>2.3511711578811701E-2</v>
      </c>
      <c r="X109" s="20">
        <v>0.25455511073875697</v>
      </c>
      <c r="Y109" s="20">
        <v>4.8027360739515003E-2</v>
      </c>
      <c r="Z109" s="20">
        <v>0.120649733072378</v>
      </c>
      <c r="AA109" s="30">
        <f t="shared" si="7"/>
        <v>6.9517503809786496E-2</v>
      </c>
    </row>
    <row r="110" spans="1:27" x14ac:dyDescent="0.25">
      <c r="A110">
        <v>74</v>
      </c>
      <c r="B110" s="15">
        <v>34726</v>
      </c>
      <c r="C110" s="25">
        <f t="shared" si="4"/>
        <v>0.18482433259487199</v>
      </c>
      <c r="D110" s="25">
        <f>VLOOKUP(B110,input_BB!$B$19:$K$10000,$D$35,0)</f>
        <v>7297.12</v>
      </c>
      <c r="E110" s="27">
        <f t="shared" si="5"/>
        <v>0.11748949150040197</v>
      </c>
      <c r="F110" s="28">
        <f>VLOOKUP(B110,viz!$B$3:$E$1863,4,0)</f>
        <v>0</v>
      </c>
      <c r="G110" s="25">
        <f t="shared" si="6"/>
        <v>9.6303625564229584E-2</v>
      </c>
      <c r="I110" s="31">
        <v>34726</v>
      </c>
      <c r="J110" s="20">
        <v>0.18482433259487199</v>
      </c>
      <c r="K110" s="20">
        <v>0</v>
      </c>
      <c r="L110" s="20">
        <v>3.7894124221025199E-2</v>
      </c>
      <c r="M110" s="20">
        <v>2.0335753176544499E-2</v>
      </c>
      <c r="N110" s="20">
        <v>2.66941214241475E-2</v>
      </c>
      <c r="O110" s="20">
        <v>0.11377668155401099</v>
      </c>
      <c r="P110" s="20">
        <v>0.13205402223764401</v>
      </c>
      <c r="Q110" s="20">
        <v>1.32056472724513E-2</v>
      </c>
      <c r="R110" s="20">
        <v>9.2182487762583407E-2</v>
      </c>
      <c r="S110" s="20">
        <v>5.9851716291006302E-2</v>
      </c>
      <c r="T110" s="20" t="s">
        <v>122</v>
      </c>
      <c r="U110" s="20">
        <v>8.1571563397202104E-2</v>
      </c>
      <c r="V110" s="20">
        <v>1.20507140646913E-2</v>
      </c>
      <c r="W110" s="20">
        <v>2.68134810233618E-3</v>
      </c>
      <c r="X110" s="20">
        <v>0.24721092128990399</v>
      </c>
      <c r="Y110" s="20">
        <v>2.7277497821764401E-2</v>
      </c>
      <c r="Z110" s="20">
        <v>0.13321340138468801</v>
      </c>
      <c r="AA110" s="30">
        <f t="shared" si="7"/>
        <v>9.6303625564229584E-2</v>
      </c>
    </row>
    <row r="111" spans="1:27" x14ac:dyDescent="0.25">
      <c r="A111">
        <v>75</v>
      </c>
      <c r="B111" s="15">
        <v>34733</v>
      </c>
      <c r="C111" s="25">
        <f t="shared" si="4"/>
        <v>0.12185756117105501</v>
      </c>
      <c r="D111" s="25">
        <f>VLOOKUP(B111,input_BB!$B$19:$K$10000,$D$35,0)</f>
        <v>7478.92</v>
      </c>
      <c r="E111" s="27">
        <f t="shared" si="5"/>
        <v>2.4434282051397537E-2</v>
      </c>
      <c r="F111" s="28">
        <f>VLOOKUP(B111,viz!$B$3:$E$1863,4,0)</f>
        <v>0</v>
      </c>
      <c r="G111" s="25">
        <f t="shared" si="6"/>
        <v>4.8264137001930545E-2</v>
      </c>
      <c r="I111" s="31">
        <v>34733</v>
      </c>
      <c r="J111" s="20">
        <v>0.12185756117105501</v>
      </c>
      <c r="K111" s="20">
        <v>0</v>
      </c>
      <c r="L111" s="20">
        <v>1.89233697915147E-2</v>
      </c>
      <c r="M111" s="20">
        <v>1.41763574559028E-2</v>
      </c>
      <c r="N111" s="20">
        <v>3.6246397222736502E-2</v>
      </c>
      <c r="O111" s="20">
        <v>0.117943623904429</v>
      </c>
      <c r="P111" s="20">
        <v>0.17123559513973</v>
      </c>
      <c r="Q111" s="20">
        <v>3.5058451785846399E-2</v>
      </c>
      <c r="R111" s="20">
        <v>4.4724429009540198E-2</v>
      </c>
      <c r="S111" s="20">
        <v>8.6982202033350497E-2</v>
      </c>
      <c r="T111" s="20" t="s">
        <v>122</v>
      </c>
      <c r="U111" s="20">
        <v>3.6617023834019297E-2</v>
      </c>
      <c r="V111" s="20">
        <v>9.0280248325184595E-3</v>
      </c>
      <c r="W111" s="20">
        <v>2.6190883353927898E-3</v>
      </c>
      <c r="X111" s="20">
        <v>0.248435009532852</v>
      </c>
      <c r="Y111" s="20">
        <v>5.1705314838376898E-2</v>
      </c>
      <c r="Z111" s="20">
        <v>0.12630511228379099</v>
      </c>
      <c r="AA111" s="30">
        <f t="shared" si="7"/>
        <v>4.8264137001930545E-2</v>
      </c>
    </row>
    <row r="112" spans="1:27" x14ac:dyDescent="0.25">
      <c r="A112">
        <v>76</v>
      </c>
      <c r="B112" s="15">
        <v>34740</v>
      </c>
      <c r="C112" s="25">
        <f t="shared" si="4"/>
        <v>0.234336256980896</v>
      </c>
      <c r="D112" s="25">
        <f>VLOOKUP(B112,input_BB!$B$19:$K$10000,$D$35,0)</f>
        <v>8012.82</v>
      </c>
      <c r="E112" s="27">
        <f t="shared" si="5"/>
        <v>0.19066050519195071</v>
      </c>
      <c r="F112" s="28">
        <f>VLOOKUP(B112,viz!$B$3:$E$1863,4,0)</f>
        <v>0</v>
      </c>
      <c r="G112" s="25">
        <f t="shared" si="6"/>
        <v>7.295974435886228E-2</v>
      </c>
      <c r="I112" s="31">
        <v>34740</v>
      </c>
      <c r="J112" s="20">
        <v>0.234336256980896</v>
      </c>
      <c r="K112" s="20">
        <v>0</v>
      </c>
      <c r="L112" s="20">
        <v>1.02387949619902E-2</v>
      </c>
      <c r="M112" s="20">
        <v>1.9226604573670199E-2</v>
      </c>
      <c r="N112" s="20">
        <v>3.6045536382505197E-2</v>
      </c>
      <c r="O112" s="20">
        <v>0.102023760791058</v>
      </c>
      <c r="P112" s="20">
        <v>0.15247806110758999</v>
      </c>
      <c r="Q112" s="20">
        <v>2.32616508216387E-2</v>
      </c>
      <c r="R112" s="20">
        <v>7.9703093745040102E-2</v>
      </c>
      <c r="S112" s="20">
        <v>8.4998302379318103E-2</v>
      </c>
      <c r="T112" s="20">
        <v>2.54792240174497E-3</v>
      </c>
      <c r="U112" s="20">
        <v>6.3641539688632204E-2</v>
      </c>
      <c r="V112" s="20" t="s">
        <v>122</v>
      </c>
      <c r="W112" s="20">
        <v>9.3182046702300798E-3</v>
      </c>
      <c r="X112" s="20">
        <v>0.27219091627771902</v>
      </c>
      <c r="Y112" s="20">
        <v>2.9252679020999602E-2</v>
      </c>
      <c r="Z112" s="20">
        <v>0.115072933177864</v>
      </c>
      <c r="AA112" s="30">
        <f t="shared" si="7"/>
        <v>7.295974435886228E-2</v>
      </c>
    </row>
    <row r="113" spans="1:27" x14ac:dyDescent="0.25">
      <c r="A113">
        <v>77</v>
      </c>
      <c r="B113" s="15">
        <v>34747</v>
      </c>
      <c r="C113" s="25">
        <f t="shared" si="4"/>
        <v>0.120458893477917</v>
      </c>
      <c r="D113" s="25">
        <f>VLOOKUP(B113,input_BB!$B$19:$K$10000,$D$35,0)</f>
        <v>8043.01</v>
      </c>
      <c r="E113" s="27">
        <f t="shared" si="5"/>
        <v>2.2367266192215601E-2</v>
      </c>
      <c r="F113" s="28">
        <f>VLOOKUP(B113,viz!$B$3:$E$1863,4,0)</f>
        <v>0</v>
      </c>
      <c r="G113" s="25">
        <f t="shared" si="6"/>
        <v>5.5233122099296671E-2</v>
      </c>
      <c r="I113" s="31">
        <v>34747</v>
      </c>
      <c r="J113" s="20">
        <v>0.120458893477917</v>
      </c>
      <c r="K113" s="20">
        <v>0</v>
      </c>
      <c r="L113" s="20">
        <v>1.33353010674195E-2</v>
      </c>
      <c r="M113" s="20">
        <v>2.4647407213316999E-2</v>
      </c>
      <c r="N113" s="20">
        <v>3.1566389293493202E-2</v>
      </c>
      <c r="O113" s="20">
        <v>0.112997702653228</v>
      </c>
      <c r="P113" s="20">
        <v>0.21114054961808201</v>
      </c>
      <c r="Q113" s="20">
        <v>1.8985630721315701E-2</v>
      </c>
      <c r="R113" s="20">
        <v>5.1984102712735299E-2</v>
      </c>
      <c r="S113" s="20">
        <v>9.0372608912954594E-2</v>
      </c>
      <c r="T113" s="20">
        <v>2.8326256933608098E-3</v>
      </c>
      <c r="U113" s="20">
        <v>7.3019535016485698E-3</v>
      </c>
      <c r="V113" s="20">
        <v>3.5283551681684101E-2</v>
      </c>
      <c r="W113" s="20">
        <v>1.2647616915964E-2</v>
      </c>
      <c r="X113" s="20">
        <v>0.24423383436857601</v>
      </c>
      <c r="Y113" s="20">
        <v>4.5206888535417697E-2</v>
      </c>
      <c r="Z113" s="20">
        <v>9.7463837110802698E-2</v>
      </c>
      <c r="AA113" s="30">
        <f t="shared" si="7"/>
        <v>5.5233122099296671E-2</v>
      </c>
    </row>
    <row r="114" spans="1:27" x14ac:dyDescent="0.25">
      <c r="A114">
        <v>78</v>
      </c>
      <c r="B114" s="15">
        <v>34754</v>
      </c>
      <c r="C114" s="25">
        <f t="shared" si="4"/>
        <v>0.18775302171707201</v>
      </c>
      <c r="D114" s="25">
        <f>VLOOKUP(B114,input_BB!$B$19:$K$10000,$D$35,0)</f>
        <v>8218.9500000000007</v>
      </c>
      <c r="E114" s="27">
        <f t="shared" si="5"/>
        <v>0.12181764384988482</v>
      </c>
      <c r="F114" s="28">
        <f>VLOOKUP(B114,viz!$B$3:$E$1863,4,0)</f>
        <v>0</v>
      </c>
      <c r="G114" s="25">
        <f t="shared" si="6"/>
        <v>9.97964054563346E-2</v>
      </c>
      <c r="I114" s="31">
        <v>34754</v>
      </c>
      <c r="J114" s="20">
        <v>0.18775302171707201</v>
      </c>
      <c r="K114" s="20">
        <v>0</v>
      </c>
      <c r="L114" s="20" t="s">
        <v>122</v>
      </c>
      <c r="M114" s="20">
        <v>1.7553973409168502E-2</v>
      </c>
      <c r="N114" s="20">
        <v>1.6845402274515101E-2</v>
      </c>
      <c r="O114" s="20">
        <v>0.11432356728727</v>
      </c>
      <c r="P114" s="20">
        <v>0.16572790219654099</v>
      </c>
      <c r="Q114" s="20">
        <v>2.5704784079233E-2</v>
      </c>
      <c r="R114" s="20">
        <v>9.4556930460539396E-2</v>
      </c>
      <c r="S114" s="20">
        <v>6.4851426125976094E-2</v>
      </c>
      <c r="T114" s="20" t="s">
        <v>122</v>
      </c>
      <c r="U114" s="20">
        <v>6.1724660908130301E-2</v>
      </c>
      <c r="V114" s="20">
        <v>2.1650440232321998E-2</v>
      </c>
      <c r="W114" s="20">
        <v>1.6421304315882301E-2</v>
      </c>
      <c r="X114" s="20">
        <v>0.24036577232932499</v>
      </c>
      <c r="Y114" s="20">
        <v>4.44438824411722E-2</v>
      </c>
      <c r="Z114" s="20">
        <v>0.115829953939925</v>
      </c>
      <c r="AA114" s="30">
        <f t="shared" si="7"/>
        <v>9.97964054563346E-2</v>
      </c>
    </row>
    <row r="115" spans="1:27" x14ac:dyDescent="0.25">
      <c r="A115">
        <v>79</v>
      </c>
      <c r="B115" s="15">
        <v>34761</v>
      </c>
      <c r="C115" s="25">
        <f t="shared" si="4"/>
        <v>0.12170621752739</v>
      </c>
      <c r="D115" s="25">
        <f>VLOOKUP(B115,input_BB!$B$19:$K$10000,$D$35,0)</f>
        <v>8185.15</v>
      </c>
      <c r="E115" s="27">
        <f t="shared" si="5"/>
        <v>2.421061940931556E-2</v>
      </c>
      <c r="F115" s="28">
        <f>VLOOKUP(B115,viz!$B$3:$E$1863,4,0)</f>
        <v>0</v>
      </c>
      <c r="G115" s="25">
        <f t="shared" si="6"/>
        <v>6.3831561237795181E-2</v>
      </c>
      <c r="I115" s="31">
        <v>34761</v>
      </c>
      <c r="J115" s="20">
        <v>0.12170621752739</v>
      </c>
      <c r="K115" s="20">
        <v>0</v>
      </c>
      <c r="L115" s="20" t="s">
        <v>122</v>
      </c>
      <c r="M115" s="20">
        <v>1.7715400089062201E-2</v>
      </c>
      <c r="N115" s="20">
        <v>2.0244525067040098E-2</v>
      </c>
      <c r="O115" s="20">
        <v>0.14054028099156399</v>
      </c>
      <c r="P115" s="20">
        <v>0.19628820886963799</v>
      </c>
      <c r="Q115" s="20">
        <v>2.0339097424859301E-2</v>
      </c>
      <c r="R115" s="20">
        <v>4.7974138854430401E-2</v>
      </c>
      <c r="S115" s="20">
        <v>0.106976631908409</v>
      </c>
      <c r="T115" s="20" t="s">
        <v>122</v>
      </c>
      <c r="U115" s="20">
        <v>3.9601382878803097E-2</v>
      </c>
      <c r="V115" s="20">
        <v>9.4189297766806793E-3</v>
      </c>
      <c r="W115" s="20">
        <v>1.48112485823114E-2</v>
      </c>
      <c r="X115" s="20">
        <v>0.23825443560523399</v>
      </c>
      <c r="Y115" s="20">
        <v>5.2138664868015799E-2</v>
      </c>
      <c r="Z115" s="20">
        <v>9.5697055083951293E-2</v>
      </c>
      <c r="AA115" s="30">
        <f t="shared" si="7"/>
        <v>6.3831561237795181E-2</v>
      </c>
    </row>
    <row r="116" spans="1:27" x14ac:dyDescent="0.25">
      <c r="A116">
        <v>80</v>
      </c>
      <c r="B116" s="15">
        <v>34768</v>
      </c>
      <c r="C116" s="25">
        <f t="shared" si="4"/>
        <v>0.119337894022465</v>
      </c>
      <c r="D116" s="25">
        <f>VLOOKUP(B116,input_BB!$B$19:$K$10000,$D$35,0)</f>
        <v>7949.39</v>
      </c>
      <c r="E116" s="27">
        <f t="shared" si="5"/>
        <v>2.0710601307538851E-2</v>
      </c>
      <c r="F116" s="28">
        <f>VLOOKUP(B116,viz!$B$3:$E$1863,4,0)</f>
        <v>0</v>
      </c>
      <c r="G116" s="25">
        <f t="shared" si="6"/>
        <v>8.1968238213084701E-2</v>
      </c>
      <c r="I116" s="31">
        <v>34768</v>
      </c>
      <c r="J116" s="20">
        <v>0.119337894022465</v>
      </c>
      <c r="K116" s="20">
        <v>0</v>
      </c>
      <c r="L116" s="20" t="s">
        <v>122</v>
      </c>
      <c r="M116" s="20">
        <v>1.9498423171146299E-2</v>
      </c>
      <c r="N116" s="20">
        <v>2.5211801461425199E-2</v>
      </c>
      <c r="O116" s="20">
        <v>9.5249211635553402E-2</v>
      </c>
      <c r="P116" s="20">
        <v>0.18199542745029601</v>
      </c>
      <c r="Q116" s="20">
        <v>3.0544128054924499E-2</v>
      </c>
      <c r="R116" s="20">
        <v>7.2583814282744394E-2</v>
      </c>
      <c r="S116" s="20">
        <v>0.10212586270931399</v>
      </c>
      <c r="T116" s="20">
        <v>1.0704655587201699E-2</v>
      </c>
      <c r="U116" s="20">
        <v>5.9328841684227501E-2</v>
      </c>
      <c r="V116" s="20" t="s">
        <v>122</v>
      </c>
      <c r="W116" s="20">
        <v>2.26393965288572E-2</v>
      </c>
      <c r="X116" s="20">
        <v>0.24797495559812799</v>
      </c>
      <c r="Y116" s="20">
        <v>3.3083766268022702E-2</v>
      </c>
      <c r="Z116" s="20">
        <v>9.9059715568159207E-2</v>
      </c>
      <c r="AA116" s="30">
        <f t="shared" si="7"/>
        <v>8.1968238213084701E-2</v>
      </c>
    </row>
    <row r="117" spans="1:27" x14ac:dyDescent="0.25">
      <c r="A117">
        <v>81</v>
      </c>
      <c r="B117" s="15">
        <v>34775</v>
      </c>
      <c r="C117" s="25">
        <f t="shared" si="4"/>
        <v>0.119637548923492</v>
      </c>
      <c r="D117" s="25">
        <f>VLOOKUP(B117,input_BB!$B$19:$K$10000,$D$35,0)</f>
        <v>8534.7099999999991</v>
      </c>
      <c r="E117" s="27">
        <f t="shared" si="5"/>
        <v>2.1153445190859523E-2</v>
      </c>
      <c r="F117" s="28">
        <f>VLOOKUP(B117,viz!$B$3:$E$1863,4,0)</f>
        <v>0</v>
      </c>
      <c r="G117" s="25">
        <f t="shared" si="6"/>
        <v>5.4865052685397195E-2</v>
      </c>
      <c r="I117" s="31">
        <v>34775</v>
      </c>
      <c r="J117" s="20">
        <v>0.119637548923492</v>
      </c>
      <c r="K117" s="20">
        <v>0</v>
      </c>
      <c r="L117" s="20">
        <v>1.7205262631365601E-3</v>
      </c>
      <c r="M117" s="20">
        <v>1.81677452016475E-2</v>
      </c>
      <c r="N117" s="20">
        <v>2.3489843387987701E-2</v>
      </c>
      <c r="O117" s="20">
        <v>0.11610288846316801</v>
      </c>
      <c r="P117" s="20">
        <v>0.20426450174527999</v>
      </c>
      <c r="Q117" s="20">
        <v>1.9167506059736401E-2</v>
      </c>
      <c r="R117" s="20">
        <v>6.54122528587123E-2</v>
      </c>
      <c r="S117" s="20">
        <v>6.0392993657675101E-2</v>
      </c>
      <c r="T117" s="20">
        <v>1.2125650206217E-2</v>
      </c>
      <c r="U117" s="20">
        <v>1.74340651334082E-2</v>
      </c>
      <c r="V117" s="20">
        <v>2.04892216599682E-2</v>
      </c>
      <c r="W117" s="20">
        <v>1.6941765892020798E-2</v>
      </c>
      <c r="X117" s="20">
        <v>0.26337381170984597</v>
      </c>
      <c r="Y117" s="20">
        <v>3.5698746745224802E-2</v>
      </c>
      <c r="Z117" s="20">
        <v>0.12521848101597099</v>
      </c>
      <c r="AA117" s="30">
        <f t="shared" si="7"/>
        <v>5.4865052685397195E-2</v>
      </c>
    </row>
    <row r="118" spans="1:27" x14ac:dyDescent="0.25">
      <c r="A118">
        <v>82</v>
      </c>
      <c r="B118" s="15">
        <v>34782</v>
      </c>
      <c r="C118" s="25">
        <f t="shared" si="4"/>
        <v>0.120106033980846</v>
      </c>
      <c r="D118" s="25">
        <f>VLOOKUP(B118,input_BB!$B$19:$K$10000,$D$35,0)</f>
        <v>8484.66</v>
      </c>
      <c r="E118" s="27">
        <f t="shared" si="5"/>
        <v>2.1845794094098918E-2</v>
      </c>
      <c r="F118" s="28">
        <f>VLOOKUP(B118,viz!$B$3:$E$1863,4,0)</f>
        <v>0</v>
      </c>
      <c r="G118" s="25">
        <f t="shared" si="6"/>
        <v>6.8764606536838205E-2</v>
      </c>
      <c r="I118" s="31">
        <v>34782</v>
      </c>
      <c r="J118" s="20">
        <v>0.120106033980846</v>
      </c>
      <c r="K118" s="20">
        <v>0</v>
      </c>
      <c r="L118" s="20">
        <v>1.6748555798183001E-2</v>
      </c>
      <c r="M118" s="20">
        <v>1.8482050100862402E-2</v>
      </c>
      <c r="N118" s="20">
        <v>1.65049623930358E-2</v>
      </c>
      <c r="O118" s="20">
        <v>0.12118838694303299</v>
      </c>
      <c r="P118" s="20">
        <v>0.167983540241499</v>
      </c>
      <c r="Q118" s="20">
        <v>1.34838028352055E-2</v>
      </c>
      <c r="R118" s="20">
        <v>7.3814604696674904E-2</v>
      </c>
      <c r="S118" s="20">
        <v>8.2759022183046094E-2</v>
      </c>
      <c r="T118" s="20" t="s">
        <v>122</v>
      </c>
      <c r="U118" s="20">
        <v>5.2726046203683402E-2</v>
      </c>
      <c r="V118" s="20">
        <v>7.3394251920447396E-3</v>
      </c>
      <c r="W118" s="20">
        <v>8.69913514111007E-3</v>
      </c>
      <c r="X118" s="20">
        <v>0.24976443326907899</v>
      </c>
      <c r="Y118" s="20">
        <v>4.7135319979335399E-2</v>
      </c>
      <c r="Z118" s="20">
        <v>0.123370715023208</v>
      </c>
      <c r="AA118" s="30">
        <f t="shared" si="7"/>
        <v>6.8764606536838205E-2</v>
      </c>
    </row>
    <row r="119" spans="1:27" x14ac:dyDescent="0.25">
      <c r="A119">
        <v>83</v>
      </c>
      <c r="B119" s="15">
        <v>34789</v>
      </c>
      <c r="C119" s="25">
        <f t="shared" si="4"/>
        <v>0.131746530532837</v>
      </c>
      <c r="D119" s="25">
        <f>VLOOKUP(B119,input_BB!$B$19:$K$10000,$D$35,0)</f>
        <v>8587.7199999999993</v>
      </c>
      <c r="E119" s="27">
        <f t="shared" si="5"/>
        <v>3.9048658720031056E-2</v>
      </c>
      <c r="F119" s="28">
        <f>VLOOKUP(B119,viz!$B$3:$E$1863,4,0)</f>
        <v>0</v>
      </c>
      <c r="G119" s="25">
        <f t="shared" si="6"/>
        <v>5.7534121907415442E-2</v>
      </c>
      <c r="I119" s="31">
        <v>34789</v>
      </c>
      <c r="J119" s="20">
        <v>0.131746530532837</v>
      </c>
      <c r="K119" s="20">
        <v>0</v>
      </c>
      <c r="L119" s="20" t="s">
        <v>122</v>
      </c>
      <c r="M119" s="20">
        <v>1.8041094810164401E-2</v>
      </c>
      <c r="N119" s="20">
        <v>2.02594369266084E-2</v>
      </c>
      <c r="O119" s="20">
        <v>0.154506724379948</v>
      </c>
      <c r="P119" s="20">
        <v>0.176610951979769</v>
      </c>
      <c r="Q119" s="20">
        <v>3.2385361775694697E-2</v>
      </c>
      <c r="R119" s="20">
        <v>6.1133708930901302E-2</v>
      </c>
      <c r="S119" s="20">
        <v>9.3159489595705497E-2</v>
      </c>
      <c r="T119" s="20">
        <v>9.4056599802468804E-3</v>
      </c>
      <c r="U119" s="20">
        <v>4.1610083044677601E-2</v>
      </c>
      <c r="V119" s="20">
        <v>1.45974359488722E-2</v>
      </c>
      <c r="W119" s="20">
        <v>1.3266029138656399E-3</v>
      </c>
      <c r="X119" s="20">
        <v>0.24137581564564201</v>
      </c>
      <c r="Y119" s="20">
        <v>5.4607075289014297E-2</v>
      </c>
      <c r="Z119" s="20">
        <v>8.0980558778889794E-2</v>
      </c>
      <c r="AA119" s="30">
        <f t="shared" si="7"/>
        <v>5.7534121907415442E-2</v>
      </c>
    </row>
    <row r="120" spans="1:27" x14ac:dyDescent="0.25">
      <c r="A120">
        <v>84</v>
      </c>
      <c r="B120" s="15">
        <v>34796</v>
      </c>
      <c r="C120" s="25">
        <f t="shared" si="4"/>
        <v>0.118338525295258</v>
      </c>
      <c r="D120" s="25">
        <f>VLOOKUP(B120,input_BB!$B$19:$K$10000,$D$35,0)</f>
        <v>8470.2800000000007</v>
      </c>
      <c r="E120" s="27">
        <f t="shared" si="5"/>
        <v>1.9233687943169386E-2</v>
      </c>
      <c r="F120" s="28">
        <f>VLOOKUP(B120,viz!$B$3:$E$1863,4,0)</f>
        <v>0</v>
      </c>
      <c r="G120" s="25">
        <f t="shared" si="6"/>
        <v>7.3048271506473902E-2</v>
      </c>
      <c r="I120" s="31">
        <v>34796</v>
      </c>
      <c r="J120" s="20">
        <v>0.118338525295258</v>
      </c>
      <c r="K120" s="20">
        <v>0</v>
      </c>
      <c r="L120" s="20" t="s">
        <v>122</v>
      </c>
      <c r="M120" s="20">
        <v>2.2886890664073001E-2</v>
      </c>
      <c r="N120" s="20">
        <v>4.1402683794674801E-2</v>
      </c>
      <c r="O120" s="20">
        <v>9.2418103841310703E-2</v>
      </c>
      <c r="P120" s="20">
        <v>0.18921251448242499</v>
      </c>
      <c r="Q120" s="20">
        <v>2.9752800520285699E-2</v>
      </c>
      <c r="R120" s="20">
        <v>7.28561297956868E-2</v>
      </c>
      <c r="S120" s="20">
        <v>9.7086646545830199E-2</v>
      </c>
      <c r="T120" s="20">
        <v>7.2190674913410998E-3</v>
      </c>
      <c r="U120" s="20">
        <v>6.0436964485411998E-2</v>
      </c>
      <c r="V120" s="20" t="s">
        <v>122</v>
      </c>
      <c r="W120" s="20">
        <v>1.2611307021061899E-2</v>
      </c>
      <c r="X120" s="20">
        <v>0.242207079402292</v>
      </c>
      <c r="Y120" s="20">
        <v>3.4145244298842102E-2</v>
      </c>
      <c r="Z120" s="20">
        <v>9.7764567656764806E-2</v>
      </c>
      <c r="AA120" s="30">
        <f t="shared" si="7"/>
        <v>7.3048271506473902E-2</v>
      </c>
    </row>
    <row r="121" spans="1:27" x14ac:dyDescent="0.25">
      <c r="A121">
        <v>85</v>
      </c>
      <c r="B121" s="15">
        <v>34803</v>
      </c>
      <c r="C121" s="25">
        <f t="shared" si="4"/>
        <v>0.12710115313529999</v>
      </c>
      <c r="D121" s="25">
        <f>VLOOKUP(B121,input_BB!$B$19:$K$10000,$D$35,0)</f>
        <v>8661.99</v>
      </c>
      <c r="E121" s="27">
        <f t="shared" si="5"/>
        <v>3.2183504974289373E-2</v>
      </c>
      <c r="F121" s="28">
        <f>VLOOKUP(B121,viz!$B$3:$E$1863,4,0)</f>
        <v>0</v>
      </c>
      <c r="G121" s="25">
        <f t="shared" si="6"/>
        <v>6.3451940018208003E-2</v>
      </c>
      <c r="I121" s="31">
        <v>34803</v>
      </c>
      <c r="J121" s="20">
        <v>0.12710115313529999</v>
      </c>
      <c r="K121" s="20">
        <v>0</v>
      </c>
      <c r="L121" s="20">
        <v>8.6860640327566998E-4</v>
      </c>
      <c r="M121" s="20">
        <v>2.20205848474622E-2</v>
      </c>
      <c r="N121" s="20">
        <v>6.3226000685634706E-2</v>
      </c>
      <c r="O121" s="20">
        <v>0.15026286517342</v>
      </c>
      <c r="P121" s="20">
        <v>0.177829685447807</v>
      </c>
      <c r="Q121" s="20">
        <v>1.8545211249589098E-2</v>
      </c>
      <c r="R121" s="20">
        <v>3.8182157190638E-2</v>
      </c>
      <c r="S121" s="20">
        <v>4.78390826690984E-2</v>
      </c>
      <c r="T121" s="20">
        <v>1.28295776326191E-3</v>
      </c>
      <c r="U121" s="20">
        <v>1.9307076798425901E-2</v>
      </c>
      <c r="V121" s="20">
        <v>2.5779280888016901E-2</v>
      </c>
      <c r="W121" s="20">
        <v>1.83655823317652E-2</v>
      </c>
      <c r="X121" s="20">
        <v>0.242277672911276</v>
      </c>
      <c r="Y121" s="20">
        <v>5.0060641537457401E-2</v>
      </c>
      <c r="Z121" s="20">
        <v>0.12415259410287199</v>
      </c>
      <c r="AA121" s="30">
        <f t="shared" si="7"/>
        <v>6.3451940018208003E-2</v>
      </c>
    </row>
    <row r="122" spans="1:27" x14ac:dyDescent="0.25">
      <c r="A122">
        <v>86</v>
      </c>
      <c r="B122" s="15">
        <v>34810</v>
      </c>
      <c r="C122" s="25">
        <f t="shared" si="4"/>
        <v>0.120948851108551</v>
      </c>
      <c r="D122" s="25">
        <f>VLOOKUP(B122,input_BB!$B$19:$K$10000,$D$35,0)</f>
        <v>8645.39</v>
      </c>
      <c r="E122" s="27">
        <f t="shared" si="5"/>
        <v>2.3091348258181901E-2</v>
      </c>
      <c r="F122" s="28">
        <f>VLOOKUP(B122,viz!$B$3:$E$1863,4,0)</f>
        <v>0</v>
      </c>
      <c r="G122" s="25">
        <f t="shared" si="6"/>
        <v>0.10280532657753219</v>
      </c>
      <c r="I122" s="31">
        <v>34810</v>
      </c>
      <c r="J122" s="20">
        <v>0.120948851108551</v>
      </c>
      <c r="K122" s="20">
        <v>0</v>
      </c>
      <c r="L122" s="20">
        <v>1.85408995836959E-2</v>
      </c>
      <c r="M122" s="20">
        <v>1.30074644636147E-2</v>
      </c>
      <c r="N122" s="20">
        <v>3.3257145818359701E-2</v>
      </c>
      <c r="O122" s="20">
        <v>0.126366820950048</v>
      </c>
      <c r="P122" s="20">
        <v>0.11670883297295701</v>
      </c>
      <c r="Q122" s="20">
        <v>4.79965870954129E-2</v>
      </c>
      <c r="R122" s="20">
        <v>4.9898848521688299E-2</v>
      </c>
      <c r="S122" s="20">
        <v>2.34534051320648E-2</v>
      </c>
      <c r="T122" s="20" t="s">
        <v>122</v>
      </c>
      <c r="U122" s="20">
        <v>5.1770704388365299E-2</v>
      </c>
      <c r="V122" s="20">
        <v>2.4639624150166399E-2</v>
      </c>
      <c r="W122" s="20">
        <v>2.63949980390005E-2</v>
      </c>
      <c r="X122" s="20">
        <v>0.251971820676193</v>
      </c>
      <c r="Y122" s="20">
        <v>2.3652523947014101E-2</v>
      </c>
      <c r="Z122" s="20">
        <v>0.19234032426141801</v>
      </c>
      <c r="AA122" s="30">
        <f t="shared" si="7"/>
        <v>0.10280532657753219</v>
      </c>
    </row>
    <row r="123" spans="1:27" x14ac:dyDescent="0.25">
      <c r="A123">
        <v>87</v>
      </c>
      <c r="B123" s="15">
        <v>34817</v>
      </c>
      <c r="C123" s="25">
        <f t="shared" si="4"/>
        <v>0.11947228759527199</v>
      </c>
      <c r="D123" s="25">
        <f>VLOOKUP(B123,input_BB!$B$19:$K$10000,$D$35,0)</f>
        <v>8361.0300000000007</v>
      </c>
      <c r="E123" s="27">
        <f t="shared" si="5"/>
        <v>2.0909214350313097E-2</v>
      </c>
      <c r="F123" s="28">
        <f>VLOOKUP(B123,viz!$B$3:$E$1863,4,0)</f>
        <v>0</v>
      </c>
      <c r="G123" s="25">
        <f t="shared" si="6"/>
        <v>4.4461138527273313E-2</v>
      </c>
      <c r="I123" s="31">
        <v>34817</v>
      </c>
      <c r="J123" s="20">
        <v>0.11947228759527199</v>
      </c>
      <c r="K123" s="20">
        <v>0</v>
      </c>
      <c r="L123" s="20">
        <v>2.4511645303579299E-2</v>
      </c>
      <c r="M123" s="20">
        <v>2.6944824945722601E-3</v>
      </c>
      <c r="N123" s="20">
        <v>3.7650799533375703E-2</v>
      </c>
      <c r="O123" s="20">
        <v>0.16629778274899801</v>
      </c>
      <c r="P123" s="20">
        <v>0.15596408276399801</v>
      </c>
      <c r="Q123" s="20">
        <v>4.04254130134599E-2</v>
      </c>
      <c r="R123" s="20">
        <v>4.667216255922E-2</v>
      </c>
      <c r="S123" s="20">
        <v>3.08178299661384E-2</v>
      </c>
      <c r="T123" s="20">
        <v>1.7737173988081299E-2</v>
      </c>
      <c r="U123" s="20">
        <v>2.6437378676858699E-2</v>
      </c>
      <c r="V123" s="20">
        <v>4.27482203439381E-3</v>
      </c>
      <c r="W123" s="20">
        <v>1.3748937816020801E-2</v>
      </c>
      <c r="X123" s="20">
        <v>0.24767244167975</v>
      </c>
      <c r="Y123" s="20">
        <v>2.3912453722391199E-2</v>
      </c>
      <c r="Z123" s="20">
        <v>0.16118259369916199</v>
      </c>
      <c r="AA123" s="30">
        <f t="shared" si="7"/>
        <v>4.4461138527273313E-2</v>
      </c>
    </row>
    <row r="124" spans="1:27" x14ac:dyDescent="0.25">
      <c r="A124">
        <v>88</v>
      </c>
      <c r="B124" s="15">
        <v>34824</v>
      </c>
      <c r="C124" s="25">
        <f t="shared" si="4"/>
        <v>0.12306027114391301</v>
      </c>
      <c r="D124" s="25">
        <f>VLOOKUP(B124,input_BB!$B$19:$K$10000,$D$35,0)</f>
        <v>8332.17</v>
      </c>
      <c r="E124" s="27">
        <f t="shared" si="5"/>
        <v>2.6211702520956101E-2</v>
      </c>
      <c r="F124" s="28">
        <f>VLOOKUP(B124,viz!$B$3:$E$1863,4,0)</f>
        <v>0</v>
      </c>
      <c r="G124" s="25">
        <f t="shared" si="6"/>
        <v>9.7215470072316304E-2</v>
      </c>
      <c r="I124" s="31">
        <v>34824</v>
      </c>
      <c r="J124" s="20">
        <v>0.12306027114391301</v>
      </c>
      <c r="K124" s="20">
        <v>0</v>
      </c>
      <c r="L124" s="20">
        <v>1.89513251790587E-2</v>
      </c>
      <c r="M124" s="20">
        <v>3.0597599613718499E-2</v>
      </c>
      <c r="N124" s="20">
        <v>2.63531421107891E-2</v>
      </c>
      <c r="O124" s="20">
        <v>0.120232071304001</v>
      </c>
      <c r="P124" s="20">
        <v>0.15140505169727</v>
      </c>
      <c r="Q124" s="20">
        <v>3.2523096589398802E-2</v>
      </c>
      <c r="R124" s="20">
        <v>6.8556487513391801E-2</v>
      </c>
      <c r="S124" s="20">
        <v>5.7996274679681298E-2</v>
      </c>
      <c r="T124" s="20" t="s">
        <v>122</v>
      </c>
      <c r="U124" s="20">
        <v>8.8996579732999306E-2</v>
      </c>
      <c r="V124" s="20" t="s">
        <v>122</v>
      </c>
      <c r="W124" s="20">
        <v>8.2188903393169994E-3</v>
      </c>
      <c r="X124" s="20">
        <v>0.22719053812694101</v>
      </c>
      <c r="Y124" s="20">
        <v>5.7285328966519E-2</v>
      </c>
      <c r="Z124" s="20">
        <v>0.111693614146915</v>
      </c>
      <c r="AA124" s="30">
        <f t="shared" si="7"/>
        <v>9.7215470072316304E-2</v>
      </c>
    </row>
    <row r="125" spans="1:27" x14ac:dyDescent="0.25">
      <c r="A125">
        <v>89</v>
      </c>
      <c r="B125" s="15">
        <v>34831</v>
      </c>
      <c r="C125" s="25">
        <f t="shared" si="4"/>
        <v>0.13478973507881201</v>
      </c>
      <c r="D125" s="25">
        <f>VLOOKUP(B125,input_BB!$B$19:$K$10000,$D$35,0)</f>
        <v>9217.83</v>
      </c>
      <c r="E125" s="27">
        <f t="shared" si="5"/>
        <v>4.3546047263518496E-2</v>
      </c>
      <c r="F125" s="28">
        <f>VLOOKUP(B125,viz!$B$3:$E$1863,4,0)</f>
        <v>0</v>
      </c>
      <c r="G125" s="25">
        <f t="shared" si="6"/>
        <v>5.9708444941089095E-2</v>
      </c>
      <c r="I125" s="31">
        <v>34831</v>
      </c>
      <c r="J125" s="20">
        <v>0.13478973507881201</v>
      </c>
      <c r="K125" s="20">
        <v>0</v>
      </c>
      <c r="L125" s="20" t="s">
        <v>122</v>
      </c>
      <c r="M125" s="20">
        <v>3.1146689712046E-2</v>
      </c>
      <c r="N125" s="20">
        <v>3.7757637592157597E-2</v>
      </c>
      <c r="O125" s="20">
        <v>0.13798614393956099</v>
      </c>
      <c r="P125" s="20">
        <v>0.19082492052234801</v>
      </c>
      <c r="Q125" s="20">
        <v>4.2215274790340401E-2</v>
      </c>
      <c r="R125" s="20">
        <v>4.8452909646812301E-2</v>
      </c>
      <c r="S125" s="20">
        <v>5.5915707178894901E-2</v>
      </c>
      <c r="T125" s="20" t="s">
        <v>122</v>
      </c>
      <c r="U125" s="20">
        <v>2.8104425910092899E-2</v>
      </c>
      <c r="V125" s="20">
        <v>1.3538055294323E-2</v>
      </c>
      <c r="W125" s="20">
        <v>1.8065963736673199E-2</v>
      </c>
      <c r="X125" s="20">
        <v>0.22766980262321301</v>
      </c>
      <c r="Y125" s="20">
        <v>6.3018895643921602E-2</v>
      </c>
      <c r="Z125" s="20">
        <v>0.10530357340961601</v>
      </c>
      <c r="AA125" s="30">
        <f t="shared" si="7"/>
        <v>5.9708444941089095E-2</v>
      </c>
    </row>
    <row r="126" spans="1:27" x14ac:dyDescent="0.25">
      <c r="A126">
        <v>90</v>
      </c>
      <c r="B126" s="15">
        <v>34838</v>
      </c>
      <c r="C126" s="25">
        <f t="shared" si="4"/>
        <v>0.122968956828117</v>
      </c>
      <c r="D126" s="25">
        <f>VLOOKUP(B126,input_BB!$B$19:$K$10000,$D$35,0)</f>
        <v>9013.32</v>
      </c>
      <c r="E126" s="27">
        <f t="shared" si="5"/>
        <v>2.607675399826789E-2</v>
      </c>
      <c r="F126" s="28">
        <f>VLOOKUP(B126,viz!$B$3:$E$1863,4,0)</f>
        <v>0</v>
      </c>
      <c r="G126" s="25">
        <f t="shared" si="6"/>
        <v>6.9771669275144582E-2</v>
      </c>
      <c r="I126" s="31">
        <v>34838</v>
      </c>
      <c r="J126" s="20">
        <v>0.122968956828117</v>
      </c>
      <c r="K126" s="20">
        <v>0</v>
      </c>
      <c r="L126" s="20">
        <v>2.15733012737045E-2</v>
      </c>
      <c r="M126" s="20">
        <v>3.26036603167238E-2</v>
      </c>
      <c r="N126" s="20">
        <v>2.1260976665274399E-2</v>
      </c>
      <c r="O126" s="20">
        <v>0.13401632886540299</v>
      </c>
      <c r="P126" s="20">
        <v>0.11192932966859601</v>
      </c>
      <c r="Q126" s="20">
        <v>6.0196200166606401E-2</v>
      </c>
      <c r="R126" s="20">
        <v>6.9129414512892798E-2</v>
      </c>
      <c r="S126" s="20">
        <v>3.0287191279110202E-2</v>
      </c>
      <c r="T126" s="20" t="s">
        <v>122</v>
      </c>
      <c r="U126" s="20">
        <v>6.01290633360708E-2</v>
      </c>
      <c r="V126" s="20">
        <v>6.0831188066647404E-3</v>
      </c>
      <c r="W126" s="20">
        <v>3.55948713240904E-3</v>
      </c>
      <c r="X126" s="20">
        <v>0.29358884889185499</v>
      </c>
      <c r="Y126" s="20">
        <v>2.4030707968565199E-2</v>
      </c>
      <c r="Z126" s="20">
        <v>0.13161237111612401</v>
      </c>
      <c r="AA126" s="30">
        <f t="shared" si="7"/>
        <v>6.9771669275144582E-2</v>
      </c>
    </row>
    <row r="127" spans="1:27" x14ac:dyDescent="0.25">
      <c r="A127">
        <v>91</v>
      </c>
      <c r="B127" s="15">
        <v>34845</v>
      </c>
      <c r="C127" s="25">
        <f t="shared" si="4"/>
        <v>0.12397716194391301</v>
      </c>
      <c r="D127" s="25">
        <f>VLOOKUP(B127,input_BB!$B$19:$K$10000,$D$35,0)</f>
        <v>9329.18</v>
      </c>
      <c r="E127" s="27">
        <f t="shared" si="5"/>
        <v>2.7566726186717572E-2</v>
      </c>
      <c r="F127" s="28">
        <f>VLOOKUP(B127,viz!$B$3:$E$1863,4,0)</f>
        <v>0</v>
      </c>
      <c r="G127" s="25">
        <f t="shared" si="6"/>
        <v>4.8749099755070975E-2</v>
      </c>
      <c r="I127" s="31">
        <v>34845</v>
      </c>
      <c r="J127" s="20">
        <v>0.12397716194391301</v>
      </c>
      <c r="K127" s="20">
        <v>0</v>
      </c>
      <c r="L127" s="20">
        <v>1.86549960239519E-2</v>
      </c>
      <c r="M127" s="20">
        <v>3.2327696824467102E-2</v>
      </c>
      <c r="N127" s="20">
        <v>7.2916453506669796E-2</v>
      </c>
      <c r="O127" s="20">
        <v>0.139153343966327</v>
      </c>
      <c r="P127" s="20">
        <v>0.118326056445773</v>
      </c>
      <c r="Q127" s="20">
        <v>8.0215459436110706E-2</v>
      </c>
      <c r="R127" s="20">
        <v>4.6082600825215501E-2</v>
      </c>
      <c r="S127" s="20">
        <v>2.9196006498242701E-2</v>
      </c>
      <c r="T127" s="20">
        <v>1.92248217482613E-2</v>
      </c>
      <c r="U127" s="20">
        <v>3.8251959421086001E-2</v>
      </c>
      <c r="V127" s="20">
        <v>4.2713535588821596E-3</v>
      </c>
      <c r="W127" s="20">
        <v>6.2257867751028097E-3</v>
      </c>
      <c r="X127" s="20">
        <v>0.24532828626598099</v>
      </c>
      <c r="Y127" s="20">
        <v>2.4619432772775601E-2</v>
      </c>
      <c r="Z127" s="20">
        <v>0.125205745931153</v>
      </c>
      <c r="AA127" s="30">
        <f t="shared" si="7"/>
        <v>4.8749099755070975E-2</v>
      </c>
    </row>
    <row r="128" spans="1:27" x14ac:dyDescent="0.25">
      <c r="A128">
        <v>92</v>
      </c>
      <c r="B128" s="15">
        <v>34852</v>
      </c>
      <c r="C128" s="25">
        <f t="shared" si="4"/>
        <v>0.123997770249844</v>
      </c>
      <c r="D128" s="25">
        <f>VLOOKUP(B128,input_BB!$B$19:$K$10000,$D$35,0)</f>
        <v>9559.74</v>
      </c>
      <c r="E128" s="27">
        <f t="shared" si="5"/>
        <v>2.7597182095150451E-2</v>
      </c>
      <c r="F128" s="28">
        <f>VLOOKUP(B128,viz!$B$3:$E$1863,4,0)</f>
        <v>0</v>
      </c>
      <c r="G128" s="25">
        <f t="shared" si="6"/>
        <v>6.5849619792909736E-2</v>
      </c>
      <c r="I128" s="31">
        <v>34852</v>
      </c>
      <c r="J128" s="20">
        <v>0.123997770249844</v>
      </c>
      <c r="K128" s="20">
        <v>0</v>
      </c>
      <c r="L128" s="20" t="s">
        <v>122</v>
      </c>
      <c r="M128" s="20">
        <v>4.1772497673486203E-2</v>
      </c>
      <c r="N128" s="20">
        <v>4.9135969638981099E-2</v>
      </c>
      <c r="O128" s="20">
        <v>0.131392338711914</v>
      </c>
      <c r="P128" s="20">
        <v>0.121787044741494</v>
      </c>
      <c r="Q128" s="20">
        <v>6.0413932244309798E-2</v>
      </c>
      <c r="R128" s="20">
        <v>4.5903752268163699E-2</v>
      </c>
      <c r="S128" s="20">
        <v>2.9086945999357201E-2</v>
      </c>
      <c r="T128" s="20">
        <v>3.5315633168027001E-3</v>
      </c>
      <c r="U128" s="20">
        <v>5.3909476749650298E-2</v>
      </c>
      <c r="V128" s="20">
        <v>5.5342066713806601E-3</v>
      </c>
      <c r="W128" s="20">
        <v>6.4059363718787796E-3</v>
      </c>
      <c r="X128" s="20">
        <v>0.26593291682325898</v>
      </c>
      <c r="Y128" s="20">
        <v>2.5330917686086401E-2</v>
      </c>
      <c r="Z128" s="20">
        <v>0.15986250110323599</v>
      </c>
      <c r="AA128" s="30">
        <f t="shared" si="7"/>
        <v>6.5849619792909736E-2</v>
      </c>
    </row>
    <row r="129" spans="1:27" x14ac:dyDescent="0.25">
      <c r="A129">
        <v>93</v>
      </c>
      <c r="B129" s="15">
        <v>34859</v>
      </c>
      <c r="C129" s="25">
        <f t="shared" si="4"/>
        <v>0.12588198482990301</v>
      </c>
      <c r="D129" s="25">
        <f>VLOOKUP(B129,input_BB!$B$19:$K$10000,$D$35,0)</f>
        <v>9267.6200000000008</v>
      </c>
      <c r="E129" s="27">
        <f t="shared" si="5"/>
        <v>3.0381761619072793E-2</v>
      </c>
      <c r="F129" s="28">
        <f>VLOOKUP(B129,viz!$B$3:$E$1863,4,0)</f>
        <v>0</v>
      </c>
      <c r="G129" s="25">
        <f t="shared" si="6"/>
        <v>4.7700665216899842E-2</v>
      </c>
      <c r="I129" s="31">
        <v>34859</v>
      </c>
      <c r="J129" s="20">
        <v>0.12588198482990301</v>
      </c>
      <c r="K129" s="20">
        <v>0</v>
      </c>
      <c r="L129" s="20">
        <v>4.6388799322976897E-2</v>
      </c>
      <c r="M129" s="20">
        <v>6.4348201726521295E-2</v>
      </c>
      <c r="N129" s="20">
        <v>5.3425622370566701E-2</v>
      </c>
      <c r="O129" s="20">
        <v>0.17319368731455301</v>
      </c>
      <c r="P129" s="20">
        <v>0.11329735240814</v>
      </c>
      <c r="Q129" s="20">
        <v>1.5077230900356901E-2</v>
      </c>
      <c r="R129" s="20">
        <v>5.5812040323649503E-2</v>
      </c>
      <c r="S129" s="20">
        <v>6.4404434374748902E-3</v>
      </c>
      <c r="T129" s="20" t="s">
        <v>122</v>
      </c>
      <c r="U129" s="20">
        <v>4.2550576101583602E-2</v>
      </c>
      <c r="V129" s="20">
        <v>5.1500891153162401E-3</v>
      </c>
      <c r="W129" s="20" t="s">
        <v>122</v>
      </c>
      <c r="X129" s="20">
        <v>0.26205435127334398</v>
      </c>
      <c r="Y129" s="20">
        <v>2.6035070760435802E-2</v>
      </c>
      <c r="Z129" s="20">
        <v>0.136226534945081</v>
      </c>
      <c r="AA129" s="30">
        <f t="shared" si="7"/>
        <v>4.7700665216899842E-2</v>
      </c>
    </row>
    <row r="130" spans="1:27" x14ac:dyDescent="0.25">
      <c r="A130">
        <v>94</v>
      </c>
      <c r="B130" s="15">
        <v>34866</v>
      </c>
      <c r="C130" s="25">
        <f t="shared" si="4"/>
        <v>0.21086511015892001</v>
      </c>
      <c r="D130" s="25">
        <f>VLOOKUP(B130,input_BB!$B$19:$K$10000,$D$35,0)</f>
        <v>9313.9500000000007</v>
      </c>
      <c r="E130" s="27">
        <f t="shared" si="5"/>
        <v>0.15597375797370006</v>
      </c>
      <c r="F130" s="28">
        <f>VLOOKUP(B130,viz!$B$3:$E$1863,4,0)</f>
        <v>0</v>
      </c>
      <c r="G130" s="25">
        <f t="shared" si="6"/>
        <v>9.4892571283436908E-2</v>
      </c>
      <c r="I130" s="31">
        <v>34866</v>
      </c>
      <c r="J130" s="20">
        <v>0.21086511015892001</v>
      </c>
      <c r="K130" s="20">
        <v>0</v>
      </c>
      <c r="L130" s="20">
        <v>4.4669893783571397E-2</v>
      </c>
      <c r="M130" s="20">
        <v>3.9666461987594603E-2</v>
      </c>
      <c r="N130" s="20">
        <v>3.9152941864192797E-2</v>
      </c>
      <c r="O130" s="20">
        <v>0.13067380906569701</v>
      </c>
      <c r="P130" s="20">
        <v>9.8342706804218805E-2</v>
      </c>
      <c r="Q130" s="20">
        <v>6.0671923496649599E-2</v>
      </c>
      <c r="R130" s="20">
        <v>4.9268417955132003E-2</v>
      </c>
      <c r="S130" s="20" t="s">
        <v>122</v>
      </c>
      <c r="T130" s="20" t="s">
        <v>122</v>
      </c>
      <c r="U130" s="20">
        <v>7.1501914038906697E-2</v>
      </c>
      <c r="V130" s="20">
        <v>1.5917532708813999E-2</v>
      </c>
      <c r="W130" s="20">
        <v>7.4731245357162104E-3</v>
      </c>
      <c r="X130" s="20">
        <v>0.26461146532002999</v>
      </c>
      <c r="Y130" s="20">
        <v>2.4735481519460398E-2</v>
      </c>
      <c r="Z130" s="20">
        <v>0.15331432692001601</v>
      </c>
      <c r="AA130" s="30">
        <f t="shared" si="7"/>
        <v>9.4892571283436908E-2</v>
      </c>
    </row>
    <row r="131" spans="1:27" x14ac:dyDescent="0.25">
      <c r="A131">
        <v>95</v>
      </c>
      <c r="B131" s="15">
        <v>34873</v>
      </c>
      <c r="C131" s="25">
        <f t="shared" si="4"/>
        <v>0.121904850006104</v>
      </c>
      <c r="D131" s="25">
        <f>VLOOKUP(B131,input_BB!$B$19:$K$10000,$D$35,0)</f>
        <v>9224.36</v>
      </c>
      <c r="E131" s="27">
        <f t="shared" si="5"/>
        <v>2.45041676807633E-2</v>
      </c>
      <c r="F131" s="28">
        <f>VLOOKUP(B131,viz!$B$3:$E$1863,4,0)</f>
        <v>0</v>
      </c>
      <c r="G131" s="25">
        <f t="shared" si="6"/>
        <v>8.2479702438807825E-2</v>
      </c>
      <c r="I131" s="31">
        <v>34873</v>
      </c>
      <c r="J131" s="20">
        <v>0.121904850006104</v>
      </c>
      <c r="K131" s="20">
        <v>0</v>
      </c>
      <c r="L131" s="20">
        <v>8.4045895954570904E-3</v>
      </c>
      <c r="M131" s="20">
        <v>6.8016108007868906E-2</v>
      </c>
      <c r="N131" s="20">
        <v>3.0783441584090399E-2</v>
      </c>
      <c r="O131" s="20">
        <v>0.14171198165305199</v>
      </c>
      <c r="P131" s="20">
        <v>0.172500369031476</v>
      </c>
      <c r="Q131" s="20">
        <v>2.7581783352129002E-2</v>
      </c>
      <c r="R131" s="20">
        <v>6.1404846256078498E-2</v>
      </c>
      <c r="S131" s="20">
        <v>2.6159500137295899E-2</v>
      </c>
      <c r="T131" s="20">
        <v>4.2923134279000703E-3</v>
      </c>
      <c r="U131" s="20">
        <v>5.2055514815716901E-2</v>
      </c>
      <c r="V131" s="20">
        <v>2.6965294266708899E-2</v>
      </c>
      <c r="W131" s="20">
        <v>3.45889335638203E-3</v>
      </c>
      <c r="X131" s="20">
        <v>0.23619642942336699</v>
      </c>
      <c r="Y131" s="20">
        <v>3.72144065602482E-2</v>
      </c>
      <c r="Z131" s="20">
        <v>0.103254528532229</v>
      </c>
      <c r="AA131" s="30">
        <f t="shared" si="7"/>
        <v>8.2479702438807825E-2</v>
      </c>
    </row>
    <row r="132" spans="1:27" x14ac:dyDescent="0.25">
      <c r="A132">
        <v>96</v>
      </c>
      <c r="B132" s="15">
        <v>34880</v>
      </c>
      <c r="C132" s="25">
        <f t="shared" si="4"/>
        <v>0.121694780886173</v>
      </c>
      <c r="D132" s="25">
        <f>VLOOKUP(B132,input_BB!$B$19:$K$10000,$D$35,0)</f>
        <v>9206.5400000000009</v>
      </c>
      <c r="E132" s="27">
        <f t="shared" si="5"/>
        <v>2.4193717811539839E-2</v>
      </c>
      <c r="F132" s="28">
        <f>VLOOKUP(B132,viz!$B$3:$E$1863,4,0)</f>
        <v>0</v>
      </c>
      <c r="G132" s="25">
        <f t="shared" si="6"/>
        <v>0.11048393185463547</v>
      </c>
      <c r="I132" s="31">
        <v>34880</v>
      </c>
      <c r="J132" s="20">
        <v>0.121694780886173</v>
      </c>
      <c r="K132" s="20">
        <v>0</v>
      </c>
      <c r="L132" s="20" t="s">
        <v>122</v>
      </c>
      <c r="M132" s="20">
        <v>2.96550816047766E-2</v>
      </c>
      <c r="N132" s="20">
        <v>3.0296442225365001E-2</v>
      </c>
      <c r="O132" s="20">
        <v>0.123364000359524</v>
      </c>
      <c r="P132" s="20">
        <v>0.175591262989409</v>
      </c>
      <c r="Q132" s="20">
        <v>3.2045467521023302E-2</v>
      </c>
      <c r="R132" s="20">
        <v>5.1346924252862199E-2</v>
      </c>
      <c r="S132" s="20">
        <v>3.58729002330931E-2</v>
      </c>
      <c r="T132" s="20" t="s">
        <v>122</v>
      </c>
      <c r="U132" s="20">
        <v>8.3963666132868098E-2</v>
      </c>
      <c r="V132" s="20">
        <v>2.0892169667107701E-2</v>
      </c>
      <c r="W132" s="20">
        <v>5.6280960546596596E-3</v>
      </c>
      <c r="X132" s="20">
        <v>0.268409059297747</v>
      </c>
      <c r="Y132" s="20">
        <v>4.2316913675650998E-2</v>
      </c>
      <c r="Z132" s="20">
        <v>0.10061801598591399</v>
      </c>
      <c r="AA132" s="30">
        <f t="shared" si="7"/>
        <v>0.11048393185463547</v>
      </c>
    </row>
    <row r="133" spans="1:27" x14ac:dyDescent="0.25">
      <c r="A133">
        <v>97</v>
      </c>
      <c r="B133" s="15">
        <v>34887</v>
      </c>
      <c r="C133" s="25">
        <f t="shared" si="4"/>
        <v>0.12227336317300801</v>
      </c>
      <c r="D133" s="25">
        <f>VLOOKUP(B133,input_BB!$B$19:$K$10000,$D$35,0)</f>
        <v>9632.25</v>
      </c>
      <c r="E133" s="27">
        <f t="shared" si="5"/>
        <v>2.5048773496744479E-2</v>
      </c>
      <c r="F133" s="28">
        <f>VLOOKUP(B133,viz!$B$3:$E$1863,4,0)</f>
        <v>0</v>
      </c>
      <c r="G133" s="25">
        <f t="shared" si="6"/>
        <v>6.1125803652168201E-2</v>
      </c>
      <c r="I133" s="31">
        <v>34887</v>
      </c>
      <c r="J133" s="20">
        <v>0.12227336317300801</v>
      </c>
      <c r="K133" s="20">
        <v>0</v>
      </c>
      <c r="L133" s="20">
        <v>3.4566962548483002E-2</v>
      </c>
      <c r="M133" s="20">
        <v>5.3707617476427702E-2</v>
      </c>
      <c r="N133" s="20">
        <v>1.2637663956055799E-2</v>
      </c>
      <c r="O133" s="20">
        <v>0.14668538664150299</v>
      </c>
      <c r="P133" s="20">
        <v>0.16787219903703801</v>
      </c>
      <c r="Q133" s="20">
        <v>1.35373678225191E-2</v>
      </c>
      <c r="R133" s="20">
        <v>4.8563729047574999E-2</v>
      </c>
      <c r="S133" s="20">
        <v>3.7504375267836801E-2</v>
      </c>
      <c r="T133" s="20">
        <v>2.4256320567395298E-3</v>
      </c>
      <c r="U133" s="20">
        <v>3.4595314649916699E-2</v>
      </c>
      <c r="V133" s="20">
        <v>1.14956419976834E-2</v>
      </c>
      <c r="W133" s="20">
        <v>1.50348470045681E-2</v>
      </c>
      <c r="X133" s="20">
        <v>0.26536706079897199</v>
      </c>
      <c r="Y133" s="20">
        <v>4.5341380803515997E-2</v>
      </c>
      <c r="Z133" s="20">
        <v>0.110664820891166</v>
      </c>
      <c r="AA133" s="30">
        <f t="shared" si="7"/>
        <v>6.1125803652168201E-2</v>
      </c>
    </row>
    <row r="134" spans="1:27" x14ac:dyDescent="0.25">
      <c r="A134">
        <v>98</v>
      </c>
      <c r="B134" s="15">
        <v>34894</v>
      </c>
      <c r="C134" s="25">
        <f t="shared" si="4"/>
        <v>0.121126055717468</v>
      </c>
      <c r="D134" s="25">
        <f>VLOOKUP(B134,input_BB!$B$19:$K$10000,$D$35,0)</f>
        <v>9727.9599999999991</v>
      </c>
      <c r="E134" s="27">
        <f t="shared" si="5"/>
        <v>2.3353229431779175E-2</v>
      </c>
      <c r="F134" s="28">
        <f>VLOOKUP(B134,viz!$B$3:$E$1863,4,0)</f>
        <v>0</v>
      </c>
      <c r="G134" s="25">
        <f t="shared" si="6"/>
        <v>7.7039165267266424E-2</v>
      </c>
      <c r="I134" s="31">
        <v>34894</v>
      </c>
      <c r="J134" s="20">
        <v>0.121126055717468</v>
      </c>
      <c r="K134" s="20">
        <v>0</v>
      </c>
      <c r="L134" s="20">
        <v>3.5615222838831499E-2</v>
      </c>
      <c r="M134" s="20">
        <v>4.3549075633838898E-2</v>
      </c>
      <c r="N134" s="20">
        <v>5.5966091822365902E-3</v>
      </c>
      <c r="O134" s="20">
        <v>0.13874644528918101</v>
      </c>
      <c r="P134" s="20">
        <v>0.163814182791746</v>
      </c>
      <c r="Q134" s="20">
        <v>2.3149549108902399E-2</v>
      </c>
      <c r="R134" s="20">
        <v>7.1772706980078399E-2</v>
      </c>
      <c r="S134" s="20">
        <v>3.09261284112568E-2</v>
      </c>
      <c r="T134" s="20">
        <v>4.5167178874782098E-3</v>
      </c>
      <c r="U134" s="20">
        <v>6.6130351108543498E-2</v>
      </c>
      <c r="V134" s="20">
        <v>7.3194308954771898E-3</v>
      </c>
      <c r="W134" s="20">
        <v>3.5893832632457301E-3</v>
      </c>
      <c r="X134" s="20">
        <v>0.26704749323259702</v>
      </c>
      <c r="Y134" s="20">
        <v>3.9915098263051799E-2</v>
      </c>
      <c r="Z134" s="20">
        <v>9.8311605113534595E-2</v>
      </c>
      <c r="AA134" s="30">
        <f t="shared" si="7"/>
        <v>7.7039165267266424E-2</v>
      </c>
    </row>
    <row r="135" spans="1:27" x14ac:dyDescent="0.25">
      <c r="A135">
        <v>99</v>
      </c>
      <c r="B135" s="15">
        <v>34901</v>
      </c>
      <c r="C135" s="25">
        <f t="shared" si="4"/>
        <v>0.12181766331195799</v>
      </c>
      <c r="D135" s="25">
        <f>VLOOKUP(B135,input_BB!$B$19:$K$10000,$D$35,0)</f>
        <v>9410.23</v>
      </c>
      <c r="E135" s="27">
        <f t="shared" si="5"/>
        <v>2.4375319148410977E-2</v>
      </c>
      <c r="F135" s="28">
        <f>VLOOKUP(B135,viz!$B$3:$E$1863,4,0)</f>
        <v>0</v>
      </c>
      <c r="G135" s="25">
        <f t="shared" si="6"/>
        <v>7.0369714429770566E-2</v>
      </c>
      <c r="I135" s="31">
        <v>34901</v>
      </c>
      <c r="J135" s="20">
        <v>0.12181766331195799</v>
      </c>
      <c r="K135" s="20">
        <v>0</v>
      </c>
      <c r="L135" s="20">
        <v>2.76314800097722E-2</v>
      </c>
      <c r="M135" s="20">
        <v>2.9350645080614801E-2</v>
      </c>
      <c r="N135" s="20">
        <v>3.0557470749932598E-2</v>
      </c>
      <c r="O135" s="20">
        <v>0.15202733333287499</v>
      </c>
      <c r="P135" s="20">
        <v>0.17135082218539399</v>
      </c>
      <c r="Q135" s="20">
        <v>1.3384412328043001E-2</v>
      </c>
      <c r="R135" s="20">
        <v>7.21110815970714E-2</v>
      </c>
      <c r="S135" s="20">
        <v>2.6843282891374401E-2</v>
      </c>
      <c r="T135" s="20" t="s">
        <v>122</v>
      </c>
      <c r="U135" s="20">
        <v>5.0994905955262002E-2</v>
      </c>
      <c r="V135" s="20">
        <v>6.1726099102067701E-3</v>
      </c>
      <c r="W135" s="20">
        <v>1.32021985643018E-2</v>
      </c>
      <c r="X135" s="20">
        <v>0.259959588021629</v>
      </c>
      <c r="Y135" s="20">
        <v>4.1513276597165999E-2</v>
      </c>
      <c r="Z135" s="20">
        <v>0.104900892776356</v>
      </c>
      <c r="AA135" s="30">
        <f t="shared" si="7"/>
        <v>7.0369714429770566E-2</v>
      </c>
    </row>
    <row r="136" spans="1:27" x14ac:dyDescent="0.25">
      <c r="A136">
        <v>100</v>
      </c>
      <c r="B136" s="15">
        <v>34908</v>
      </c>
      <c r="C136" s="25">
        <f t="shared" si="4"/>
        <v>0.12066905945539499</v>
      </c>
      <c r="D136" s="25">
        <f>VLOOKUP(B136,input_BB!$B$19:$K$10000,$D$35,0)</f>
        <v>9451.69</v>
      </c>
      <c r="E136" s="27">
        <f t="shared" si="5"/>
        <v>2.2677859202005407E-2</v>
      </c>
      <c r="F136" s="28">
        <f>VLOOKUP(B136,viz!$B$3:$E$1863,4,0)</f>
        <v>0</v>
      </c>
      <c r="G136" s="25">
        <f t="shared" si="6"/>
        <v>8.8595104933932009E-2</v>
      </c>
      <c r="I136" s="31">
        <v>34908</v>
      </c>
      <c r="J136" s="20">
        <v>0.12066905945539499</v>
      </c>
      <c r="K136" s="20">
        <v>0</v>
      </c>
      <c r="L136" s="20">
        <v>2.6751930652435401E-2</v>
      </c>
      <c r="M136" s="20">
        <v>3.3048201425220997E-2</v>
      </c>
      <c r="N136" s="20">
        <v>1.9533264379467102E-2</v>
      </c>
      <c r="O136" s="20">
        <v>0.12936203542601499</v>
      </c>
      <c r="P136" s="20">
        <v>0.13337954786442599</v>
      </c>
      <c r="Q136" s="20">
        <v>2.5273162566788E-2</v>
      </c>
      <c r="R136" s="20">
        <v>7.1621067942757105E-2</v>
      </c>
      <c r="S136" s="20">
        <v>1.21141185972182E-2</v>
      </c>
      <c r="T136" s="20" t="s">
        <v>122</v>
      </c>
      <c r="U136" s="20">
        <v>6.7196386712824005E-2</v>
      </c>
      <c r="V136" s="20">
        <v>1.76050599020998E-2</v>
      </c>
      <c r="W136" s="20">
        <v>3.7936583190082002E-3</v>
      </c>
      <c r="X136" s="20">
        <v>0.30253568696913902</v>
      </c>
      <c r="Y136" s="20">
        <v>4.39105192243813E-2</v>
      </c>
      <c r="Z136" s="20">
        <v>0.113875360018221</v>
      </c>
      <c r="AA136" s="30">
        <f t="shared" si="7"/>
        <v>8.8595104933932009E-2</v>
      </c>
    </row>
    <row r="137" spans="1:27" x14ac:dyDescent="0.25">
      <c r="A137">
        <v>101</v>
      </c>
      <c r="B137" s="15">
        <v>34915</v>
      </c>
      <c r="C137" s="25">
        <f t="shared" si="4"/>
        <v>0.120528027415276</v>
      </c>
      <c r="D137" s="25">
        <f>VLOOKUP(B137,input_BB!$B$19:$K$10000,$D$35,0)</f>
        <v>9362.83</v>
      </c>
      <c r="E137" s="27">
        <f t="shared" si="5"/>
        <v>2.246943552495264E-2</v>
      </c>
      <c r="F137" s="28">
        <f>VLOOKUP(B137,viz!$B$3:$E$1863,4,0)</f>
        <v>0</v>
      </c>
      <c r="G137" s="25">
        <f t="shared" si="6"/>
        <v>8.4393187041990503E-2</v>
      </c>
      <c r="I137" s="31">
        <v>34915</v>
      </c>
      <c r="J137" s="20">
        <v>0.120528027415276</v>
      </c>
      <c r="K137" s="20">
        <v>0</v>
      </c>
      <c r="L137" s="20">
        <v>2.6189208876701502E-2</v>
      </c>
      <c r="M137" s="20">
        <v>3.64642524052761E-2</v>
      </c>
      <c r="N137" s="20">
        <v>1.33131614212665E-2</v>
      </c>
      <c r="O137" s="20">
        <v>0.164637943156241</v>
      </c>
      <c r="P137" s="20">
        <v>0.13236285679165799</v>
      </c>
      <c r="Q137" s="20">
        <v>1.33344167956434E-2</v>
      </c>
      <c r="R137" s="20">
        <v>5.6590408176432898E-2</v>
      </c>
      <c r="S137" s="20">
        <v>3.7414289829561902E-2</v>
      </c>
      <c r="T137" s="20">
        <v>2.3825255898097799E-3</v>
      </c>
      <c r="U137" s="20">
        <v>5.0971019862336903E-2</v>
      </c>
      <c r="V137" s="20">
        <v>1.54468949659687E-2</v>
      </c>
      <c r="W137" s="20">
        <v>1.79752722136849E-2</v>
      </c>
      <c r="X137" s="20">
        <v>0.27438585795583997</v>
      </c>
      <c r="Y137" s="20">
        <v>4.96438153584269E-2</v>
      </c>
      <c r="Z137" s="20">
        <v>0.10888807660115001</v>
      </c>
      <c r="AA137" s="30">
        <f t="shared" si="7"/>
        <v>8.4393187041990503E-2</v>
      </c>
    </row>
    <row r="138" spans="1:27" x14ac:dyDescent="0.25">
      <c r="A138">
        <v>102</v>
      </c>
      <c r="B138" s="15">
        <v>34922</v>
      </c>
      <c r="C138" s="25">
        <f t="shared" si="4"/>
        <v>0.120507031679153</v>
      </c>
      <c r="D138" s="25">
        <f>VLOOKUP(B138,input_BB!$B$19:$K$10000,$D$35,0)</f>
        <v>9006.93</v>
      </c>
      <c r="E138" s="27">
        <f t="shared" si="5"/>
        <v>2.2438407054248433E-2</v>
      </c>
      <c r="F138" s="28">
        <f>VLOOKUP(B138,viz!$B$3:$E$1863,4,0)</f>
        <v>0</v>
      </c>
      <c r="G138" s="25">
        <f t="shared" si="6"/>
        <v>8.8616345749083503E-2</v>
      </c>
      <c r="I138" s="31">
        <v>34922</v>
      </c>
      <c r="J138" s="20">
        <v>0.120507031679153</v>
      </c>
      <c r="K138" s="20">
        <v>0</v>
      </c>
      <c r="L138" s="20">
        <v>1.879365351133E-2</v>
      </c>
      <c r="M138" s="20">
        <v>4.5280907918574601E-2</v>
      </c>
      <c r="N138" s="20">
        <v>2.9397628204650299E-2</v>
      </c>
      <c r="O138" s="20">
        <v>0.13958744829814199</v>
      </c>
      <c r="P138" s="20">
        <v>0.153568724175874</v>
      </c>
      <c r="Q138" s="20" t="s">
        <v>122</v>
      </c>
      <c r="R138" s="20">
        <v>8.3070986508249303E-2</v>
      </c>
      <c r="S138" s="20">
        <v>1.9345022556909699E-2</v>
      </c>
      <c r="T138" s="20">
        <v>1.31284056573624E-3</v>
      </c>
      <c r="U138" s="20">
        <v>7.3761342808432301E-2</v>
      </c>
      <c r="V138" s="20">
        <v>1.48550029406512E-2</v>
      </c>
      <c r="W138" s="20" t="s">
        <v>122</v>
      </c>
      <c r="X138" s="20">
        <v>0.264489844389525</v>
      </c>
      <c r="Y138" s="20">
        <v>4.0848856273920597E-2</v>
      </c>
      <c r="Z138" s="20">
        <v>0.115687741848003</v>
      </c>
      <c r="AA138" s="30">
        <f t="shared" si="7"/>
        <v>8.8616345749083503E-2</v>
      </c>
    </row>
    <row r="139" spans="1:27" x14ac:dyDescent="0.25">
      <c r="A139">
        <v>103</v>
      </c>
      <c r="B139" s="15">
        <v>34929</v>
      </c>
      <c r="C139" s="25">
        <f t="shared" si="4"/>
        <v>0.13102626800537101</v>
      </c>
      <c r="D139" s="25">
        <f>VLOOKUP(B139,input_BB!$B$19:$K$10000,$D$35,0)</f>
        <v>8895.82</v>
      </c>
      <c r="E139" s="27">
        <f t="shared" si="5"/>
        <v>3.7984221417052794E-2</v>
      </c>
      <c r="F139" s="28">
        <f>VLOOKUP(B139,viz!$B$3:$E$1863,4,0)</f>
        <v>0</v>
      </c>
      <c r="G139" s="25">
        <f t="shared" si="6"/>
        <v>0.13255614293563761</v>
      </c>
      <c r="I139" s="31">
        <v>34929</v>
      </c>
      <c r="J139" s="20">
        <v>0.13102626800537101</v>
      </c>
      <c r="K139" s="20">
        <v>0</v>
      </c>
      <c r="L139" s="20">
        <v>1.6896293623926299E-2</v>
      </c>
      <c r="M139" s="20">
        <v>1.04813146588126E-2</v>
      </c>
      <c r="N139" s="20">
        <v>1.91070063160978E-2</v>
      </c>
      <c r="O139" s="20">
        <v>0.15561989761783099</v>
      </c>
      <c r="P139" s="20">
        <v>0.14926159727893601</v>
      </c>
      <c r="Q139" s="20">
        <v>2.0489421554296498E-2</v>
      </c>
      <c r="R139" s="20">
        <v>4.16576949747193E-2</v>
      </c>
      <c r="S139" s="20">
        <v>1.8150688085194999E-2</v>
      </c>
      <c r="T139" s="20" t="s">
        <v>122</v>
      </c>
      <c r="U139" s="20">
        <v>9.0464785538097198E-2</v>
      </c>
      <c r="V139" s="20">
        <v>1.5943292048561999E-2</v>
      </c>
      <c r="W139" s="20">
        <v>2.61480653489784E-2</v>
      </c>
      <c r="X139" s="20">
        <v>0.260326239039125</v>
      </c>
      <c r="Y139" s="20">
        <v>3.9032163825942601E-2</v>
      </c>
      <c r="Z139" s="20">
        <v>0.13642154008947999</v>
      </c>
      <c r="AA139" s="30">
        <f t="shared" si="7"/>
        <v>0.13255614293563761</v>
      </c>
    </row>
    <row r="140" spans="1:27" x14ac:dyDescent="0.25">
      <c r="A140">
        <v>104</v>
      </c>
      <c r="B140" s="15">
        <v>34936</v>
      </c>
      <c r="C140" s="25">
        <f t="shared" si="4"/>
        <v>0.117944590747356</v>
      </c>
      <c r="D140" s="25">
        <f>VLOOKUP(B140,input_BB!$B$19:$K$10000,$D$35,0)</f>
        <v>9080.39</v>
      </c>
      <c r="E140" s="27">
        <f t="shared" si="5"/>
        <v>1.8651513233631175E-2</v>
      </c>
      <c r="F140" s="28">
        <f>VLOOKUP(B140,viz!$B$3:$E$1863,4,0)</f>
        <v>0</v>
      </c>
      <c r="G140" s="25">
        <f t="shared" si="6"/>
        <v>0.15914762169557831</v>
      </c>
      <c r="I140" s="31">
        <v>34936</v>
      </c>
      <c r="J140" s="20">
        <v>0.117944590747356</v>
      </c>
      <c r="K140" s="20">
        <v>0</v>
      </c>
      <c r="L140" s="20">
        <v>3.3539553793898197E-2</v>
      </c>
      <c r="M140" s="20">
        <v>1.34285404810785E-3</v>
      </c>
      <c r="N140" s="20">
        <v>2.5218484011688899E-2</v>
      </c>
      <c r="O140" s="20">
        <v>0.129278518524959</v>
      </c>
      <c r="P140" s="20">
        <v>0.14016177273469899</v>
      </c>
      <c r="Q140" s="20">
        <v>1.84578698568394E-2</v>
      </c>
      <c r="R140" s="20">
        <v>6.0519594108646699E-2</v>
      </c>
      <c r="S140" s="20">
        <v>1.7220263198874E-2</v>
      </c>
      <c r="T140" s="20">
        <v>1.8277411046287799E-3</v>
      </c>
      <c r="U140" s="20">
        <v>0.104117998668061</v>
      </c>
      <c r="V140" s="20">
        <v>4.4931015722230697E-2</v>
      </c>
      <c r="W140" s="20">
        <v>1.0098607305286601E-2</v>
      </c>
      <c r="X140" s="20">
        <v>0.24910020311733899</v>
      </c>
      <c r="Y140" s="20">
        <v>4.7137024675839301E-2</v>
      </c>
      <c r="Z140" s="20">
        <v>0.117048499128902</v>
      </c>
      <c r="AA140" s="30">
        <f t="shared" si="7"/>
        <v>0.15914762169557831</v>
      </c>
    </row>
    <row r="141" spans="1:27" x14ac:dyDescent="0.25">
      <c r="A141">
        <v>105</v>
      </c>
      <c r="B141" s="15">
        <v>34943</v>
      </c>
      <c r="C141" s="25">
        <f t="shared" si="4"/>
        <v>0.119378596544266</v>
      </c>
      <c r="D141" s="25">
        <f>VLOOKUP(B141,input_BB!$B$19:$K$10000,$D$35,0)</f>
        <v>9196.4699999999993</v>
      </c>
      <c r="E141" s="27">
        <f t="shared" si="5"/>
        <v>2.0770753378316003E-2</v>
      </c>
      <c r="F141" s="28">
        <f>VLOOKUP(B141,viz!$B$3:$E$1863,4,0)</f>
        <v>0</v>
      </c>
      <c r="G141" s="25">
        <f t="shared" si="6"/>
        <v>7.22215045910687E-2</v>
      </c>
      <c r="I141" s="31">
        <v>34943</v>
      </c>
      <c r="J141" s="20">
        <v>0.119378596544266</v>
      </c>
      <c r="K141" s="20">
        <v>0</v>
      </c>
      <c r="L141" s="20">
        <v>2.0766930666104001E-2</v>
      </c>
      <c r="M141" s="20">
        <v>1.04566721646892E-2</v>
      </c>
      <c r="N141" s="20">
        <v>3.1885632981001999E-2</v>
      </c>
      <c r="O141" s="20">
        <v>0.15526415757394199</v>
      </c>
      <c r="P141" s="20">
        <v>0.16991904016916401</v>
      </c>
      <c r="Q141" s="20" t="s">
        <v>122</v>
      </c>
      <c r="R141" s="20">
        <v>5.5821419892488899E-2</v>
      </c>
      <c r="S141" s="20">
        <v>2.1176749071294299E-2</v>
      </c>
      <c r="T141" s="20">
        <v>1.6541879428686099E-3</v>
      </c>
      <c r="U141" s="20">
        <v>5.0069119606550097E-2</v>
      </c>
      <c r="V141" s="20">
        <v>1.02829450733037E-2</v>
      </c>
      <c r="W141" s="20">
        <v>1.1869439911214899E-2</v>
      </c>
      <c r="X141" s="20">
        <v>0.29403992062485301</v>
      </c>
      <c r="Y141" s="20">
        <v>5.6305945234350098E-2</v>
      </c>
      <c r="Z141" s="20">
        <v>0.110487839088175</v>
      </c>
      <c r="AA141" s="30">
        <f t="shared" si="7"/>
        <v>7.22215045910687E-2</v>
      </c>
    </row>
    <row r="142" spans="1:27" x14ac:dyDescent="0.25">
      <c r="A142">
        <v>106</v>
      </c>
      <c r="B142" s="15">
        <v>34950</v>
      </c>
      <c r="C142" s="25">
        <f t="shared" si="4"/>
        <v>0.119267664849758</v>
      </c>
      <c r="D142" s="25">
        <f>VLOOKUP(B142,input_BB!$B$19:$K$10000,$D$35,0)</f>
        <v>9393.2099999999991</v>
      </c>
      <c r="E142" s="27">
        <f t="shared" si="5"/>
        <v>2.0606813385307714E-2</v>
      </c>
      <c r="F142" s="28">
        <f>VLOOKUP(B142,viz!$B$3:$E$1863,4,0)</f>
        <v>0</v>
      </c>
      <c r="G142" s="25">
        <f t="shared" si="6"/>
        <v>9.2263370819684096E-2</v>
      </c>
      <c r="I142" s="31">
        <v>34950</v>
      </c>
      <c r="J142" s="20">
        <v>0.119267664849758</v>
      </c>
      <c r="K142" s="20">
        <v>0</v>
      </c>
      <c r="L142" s="20">
        <v>1.9361781688297101E-2</v>
      </c>
      <c r="M142" s="20">
        <v>1.1354666119334399E-2</v>
      </c>
      <c r="N142" s="20">
        <v>2.9275448278505201E-2</v>
      </c>
      <c r="O142" s="20">
        <v>0.148335127876009</v>
      </c>
      <c r="P142" s="20">
        <v>0.15779991929580101</v>
      </c>
      <c r="Q142" s="20" t="s">
        <v>122</v>
      </c>
      <c r="R142" s="20">
        <v>7.2191870046563994E-2</v>
      </c>
      <c r="S142" s="20">
        <v>1.96213649847666E-2</v>
      </c>
      <c r="T142" s="20">
        <v>1.34427864038363E-3</v>
      </c>
      <c r="U142" s="20">
        <v>7.3193112977556707E-2</v>
      </c>
      <c r="V142" s="20">
        <v>1.5638357642631801E-2</v>
      </c>
      <c r="W142" s="20">
        <v>3.4319001994955901E-3</v>
      </c>
      <c r="X142" s="20">
        <v>0.28641799546573798</v>
      </c>
      <c r="Y142" s="20">
        <v>4.2123623748472797E-2</v>
      </c>
      <c r="Z142" s="20">
        <v>0.119910553036444</v>
      </c>
      <c r="AA142" s="30">
        <f t="shared" si="7"/>
        <v>9.2263370819684096E-2</v>
      </c>
    </row>
    <row r="143" spans="1:27" x14ac:dyDescent="0.25">
      <c r="A143">
        <v>107</v>
      </c>
      <c r="B143" s="15">
        <v>34957</v>
      </c>
      <c r="C143" s="25">
        <f t="shared" si="4"/>
        <v>0.11826094239950199</v>
      </c>
      <c r="D143" s="25">
        <f>VLOOKUP(B143,input_BB!$B$19:$K$10000,$D$35,0)</f>
        <v>9797.4</v>
      </c>
      <c r="E143" s="27">
        <f t="shared" si="5"/>
        <v>1.9119032348623458E-2</v>
      </c>
      <c r="F143" s="28">
        <f>VLOOKUP(B143,viz!$B$3:$E$1863,4,0)</f>
        <v>0</v>
      </c>
      <c r="G143" s="25">
        <f t="shared" si="6"/>
        <v>0.12179646443692058</v>
      </c>
      <c r="I143" s="31">
        <v>34957</v>
      </c>
      <c r="J143" s="20">
        <v>0.11826094239950199</v>
      </c>
      <c r="K143" s="20">
        <v>0</v>
      </c>
      <c r="L143" s="20">
        <v>1.7847860714660699E-2</v>
      </c>
      <c r="M143" s="20">
        <v>1.07599323021278E-2</v>
      </c>
      <c r="N143" s="20">
        <v>3.0981877295778001E-2</v>
      </c>
      <c r="O143" s="20">
        <v>0.15620798454705001</v>
      </c>
      <c r="P143" s="20">
        <v>0.15086871270768401</v>
      </c>
      <c r="Q143" s="20">
        <v>8.5418168498791695E-3</v>
      </c>
      <c r="R143" s="20">
        <v>5.4151913020526E-2</v>
      </c>
      <c r="S143" s="20">
        <v>1.8558306307428302E-2</v>
      </c>
      <c r="T143" s="20" t="s">
        <v>122</v>
      </c>
      <c r="U143" s="20">
        <v>0.10537298072276199</v>
      </c>
      <c r="V143" s="20">
        <v>1.08003914785866E-2</v>
      </c>
      <c r="W143" s="20">
        <v>5.6230922355719696E-3</v>
      </c>
      <c r="X143" s="20">
        <v>0.27878436463058698</v>
      </c>
      <c r="Y143" s="20">
        <v>3.9496823572246501E-2</v>
      </c>
      <c r="Z143" s="20">
        <v>0.112003943615112</v>
      </c>
      <c r="AA143" s="30">
        <f t="shared" si="7"/>
        <v>0.12179646443692058</v>
      </c>
    </row>
    <row r="144" spans="1:27" x14ac:dyDescent="0.25">
      <c r="A144">
        <v>108</v>
      </c>
      <c r="B144" s="15">
        <v>34964</v>
      </c>
      <c r="C144" s="25">
        <f t="shared" si="4"/>
        <v>0.115402817726135</v>
      </c>
      <c r="D144" s="25">
        <f>VLOOKUP(B144,input_BB!$B$19:$K$10000,$D$35,0)</f>
        <v>9541.8700000000008</v>
      </c>
      <c r="E144" s="27">
        <f t="shared" si="5"/>
        <v>1.4895163407950206E-2</v>
      </c>
      <c r="F144" s="28">
        <f>VLOOKUP(B144,viz!$B$3:$E$1863,4,0)</f>
        <v>0</v>
      </c>
      <c r="G144" s="25">
        <f t="shared" si="6"/>
        <v>0.12750405833147718</v>
      </c>
      <c r="I144" s="31">
        <v>34964</v>
      </c>
      <c r="J144" s="20">
        <v>0.115402817726135</v>
      </c>
      <c r="K144" s="20">
        <v>0</v>
      </c>
      <c r="L144" s="20">
        <v>1.8827934388312099E-2</v>
      </c>
      <c r="M144" s="20">
        <v>8.4432926973057197E-4</v>
      </c>
      <c r="N144" s="20">
        <v>6.4091635608038398E-3</v>
      </c>
      <c r="O144" s="20">
        <v>0.15739672009735101</v>
      </c>
      <c r="P144" s="20">
        <v>0.144242434502138</v>
      </c>
      <c r="Q144" s="20">
        <v>8.6302644636578694E-3</v>
      </c>
      <c r="R144" s="20">
        <v>6.2129564290053403E-2</v>
      </c>
      <c r="S144" s="20">
        <v>1.7435244805672798E-2</v>
      </c>
      <c r="T144" s="20">
        <v>2.2188479311729902E-3</v>
      </c>
      <c r="U144" s="20">
        <v>0.11683602996992599</v>
      </c>
      <c r="V144" s="20">
        <v>1.06680283615512E-2</v>
      </c>
      <c r="W144" s="20" t="s">
        <v>122</v>
      </c>
      <c r="X144" s="20">
        <v>0.28249903510262703</v>
      </c>
      <c r="Y144" s="20">
        <v>4.99758153346163E-2</v>
      </c>
      <c r="Z144" s="20">
        <v>0.121886587922387</v>
      </c>
      <c r="AA144" s="30">
        <f t="shared" si="7"/>
        <v>0.12750405833147718</v>
      </c>
    </row>
    <row r="145" spans="1:27" x14ac:dyDescent="0.25">
      <c r="A145">
        <v>109</v>
      </c>
      <c r="B145" s="15">
        <v>34971</v>
      </c>
      <c r="C145" s="25">
        <f t="shared" si="4"/>
        <v>0.11880166083574301</v>
      </c>
      <c r="D145" s="25">
        <f>VLOOKUP(B145,input_BB!$B$19:$K$10000,$D$35,0)</f>
        <v>9646.34</v>
      </c>
      <c r="E145" s="27">
        <f t="shared" si="5"/>
        <v>1.9918131082758545E-2</v>
      </c>
      <c r="F145" s="28">
        <f>VLOOKUP(B145,viz!$B$3:$E$1863,4,0)</f>
        <v>0</v>
      </c>
      <c r="G145" s="25">
        <f t="shared" si="6"/>
        <v>4.0070491168285677E-2</v>
      </c>
      <c r="I145" s="31">
        <v>34971</v>
      </c>
      <c r="J145" s="20">
        <v>0.11880166083574301</v>
      </c>
      <c r="K145" s="20">
        <v>0</v>
      </c>
      <c r="L145" s="20">
        <v>1.9287234371439101E-3</v>
      </c>
      <c r="M145" s="20">
        <v>1.09715931264359E-2</v>
      </c>
      <c r="N145" s="20">
        <v>2.8151893126819601E-2</v>
      </c>
      <c r="O145" s="20">
        <v>0.15857390229693299</v>
      </c>
      <c r="P145" s="20">
        <v>0.18407935850033799</v>
      </c>
      <c r="Q145" s="20" t="s">
        <v>122</v>
      </c>
      <c r="R145" s="20">
        <v>6.1186014027596602E-2</v>
      </c>
      <c r="S145" s="20">
        <v>2.1957281531579598E-2</v>
      </c>
      <c r="T145" s="20">
        <v>6.0106875050899402E-3</v>
      </c>
      <c r="U145" s="20">
        <v>2.29611394607156E-2</v>
      </c>
      <c r="V145" s="20">
        <v>3.7805700016037801E-3</v>
      </c>
      <c r="W145" s="20">
        <v>1.3328781705966301E-2</v>
      </c>
      <c r="X145" s="20">
        <v>0.302297699597675</v>
      </c>
      <c r="Y145" s="20">
        <v>5.7544444036513098E-2</v>
      </c>
      <c r="Z145" s="20">
        <v>0.127227911645589</v>
      </c>
      <c r="AA145" s="30">
        <f t="shared" si="7"/>
        <v>4.0070491168285677E-2</v>
      </c>
    </row>
    <row r="146" spans="1:27" x14ac:dyDescent="0.25">
      <c r="A146">
        <v>110</v>
      </c>
      <c r="B146" s="15">
        <v>34978</v>
      </c>
      <c r="C146" s="25">
        <f t="shared" si="4"/>
        <v>0.119250670075417</v>
      </c>
      <c r="D146" s="25">
        <f>VLOOKUP(B146,input_BB!$B$19:$K$10000,$D$35,0)</f>
        <v>9873.9</v>
      </c>
      <c r="E146" s="27">
        <f t="shared" si="5"/>
        <v>2.058169772112357E-2</v>
      </c>
      <c r="F146" s="28">
        <f>VLOOKUP(B146,viz!$B$3:$E$1863,4,0)</f>
        <v>0</v>
      </c>
      <c r="G146" s="25">
        <f t="shared" si="6"/>
        <v>8.8979751478924562E-2</v>
      </c>
      <c r="I146" s="31">
        <v>34978</v>
      </c>
      <c r="J146" s="20">
        <v>0.119250670075417</v>
      </c>
      <c r="K146" s="20">
        <v>0</v>
      </c>
      <c r="L146" s="20">
        <v>1.9412034104594598E-2</v>
      </c>
      <c r="M146" s="20">
        <v>1.5243524110857399E-2</v>
      </c>
      <c r="N146" s="20">
        <v>2.9257685649509899E-2</v>
      </c>
      <c r="O146" s="20">
        <v>0.146634718190363</v>
      </c>
      <c r="P146" s="20">
        <v>0.15773478439986499</v>
      </c>
      <c r="Q146" s="20" t="s">
        <v>122</v>
      </c>
      <c r="R146" s="20">
        <v>7.2169017553071604E-2</v>
      </c>
      <c r="S146" s="20">
        <v>1.9605017786343E-2</v>
      </c>
      <c r="T146" s="20">
        <v>1.3434034202669299E-3</v>
      </c>
      <c r="U146" s="20">
        <v>5.9214186001091199E-2</v>
      </c>
      <c r="V146" s="20">
        <v>2.6307469649419001E-2</v>
      </c>
      <c r="W146" s="20">
        <v>3.4580958284143601E-3</v>
      </c>
      <c r="X146" s="20">
        <v>0.28762395753162301</v>
      </c>
      <c r="Y146" s="20">
        <v>4.2070850393805197E-2</v>
      </c>
      <c r="Z146" s="20">
        <v>0.119925255380776</v>
      </c>
      <c r="AA146" s="30">
        <f t="shared" si="7"/>
        <v>8.8979751478924562E-2</v>
      </c>
    </row>
    <row r="147" spans="1:27" x14ac:dyDescent="0.25">
      <c r="A147">
        <v>111</v>
      </c>
      <c r="B147" s="15">
        <v>34985</v>
      </c>
      <c r="C147" s="25">
        <f t="shared" si="4"/>
        <v>0.12056679278612099</v>
      </c>
      <c r="D147" s="25">
        <f>VLOOKUP(B147,input_BB!$B$19:$K$10000,$D$35,0)</f>
        <v>9883.7800000000007</v>
      </c>
      <c r="E147" s="27">
        <f t="shared" si="5"/>
        <v>2.252672478437915E-2</v>
      </c>
      <c r="F147" s="28">
        <f>VLOOKUP(B147,viz!$B$3:$E$1863,4,0)</f>
        <v>0</v>
      </c>
      <c r="G147" s="25">
        <f t="shared" si="6"/>
        <v>0.13450508341634196</v>
      </c>
      <c r="I147" s="31">
        <v>34985</v>
      </c>
      <c r="J147" s="20">
        <v>0.12056679278612099</v>
      </c>
      <c r="K147" s="20">
        <v>0</v>
      </c>
      <c r="L147" s="20">
        <v>2.16504546623589E-2</v>
      </c>
      <c r="M147" s="20" t="s">
        <v>122</v>
      </c>
      <c r="N147" s="20">
        <v>3.0934418215522199E-2</v>
      </c>
      <c r="O147" s="20">
        <v>0.151504135087841</v>
      </c>
      <c r="P147" s="20">
        <v>0.15065206737837</v>
      </c>
      <c r="Q147" s="20">
        <v>8.5289656922009401E-3</v>
      </c>
      <c r="R147" s="20">
        <v>5.42257855229418E-2</v>
      </c>
      <c r="S147" s="20">
        <v>1.8529115073667099E-2</v>
      </c>
      <c r="T147" s="20">
        <v>1.81418232361797E-3</v>
      </c>
      <c r="U147" s="20">
        <v>0.10768984858583</v>
      </c>
      <c r="V147" s="20">
        <v>2.3317663522852999E-2</v>
      </c>
      <c r="W147" s="20">
        <v>3.49757130765897E-3</v>
      </c>
      <c r="X147" s="20">
        <v>0.27681504528673101</v>
      </c>
      <c r="Y147" s="20">
        <v>3.9436450650367202E-2</v>
      </c>
      <c r="Z147" s="20">
        <v>0.111404296690039</v>
      </c>
      <c r="AA147" s="30">
        <f t="shared" si="7"/>
        <v>0.13450508341634196</v>
      </c>
    </row>
    <row r="148" spans="1:27" x14ac:dyDescent="0.25">
      <c r="A148">
        <v>112</v>
      </c>
      <c r="B148" s="15">
        <v>34992</v>
      </c>
      <c r="C148" s="25">
        <f t="shared" si="4"/>
        <v>0.32454636693000799</v>
      </c>
      <c r="D148" s="25">
        <f>VLOOKUP(B148,input_BB!$B$19:$K$10000,$D$35,0)</f>
        <v>9895.24</v>
      </c>
      <c r="E148" s="27">
        <f t="shared" si="5"/>
        <v>0.32397718136755554</v>
      </c>
      <c r="F148" s="28">
        <f>VLOOKUP(B148,viz!$B$3:$E$1863,4,0)</f>
        <v>0</v>
      </c>
      <c r="G148" s="25">
        <f t="shared" si="6"/>
        <v>9.6973244332876296E-2</v>
      </c>
      <c r="I148" s="31">
        <v>34992</v>
      </c>
      <c r="J148" s="20">
        <v>0.32454636693000799</v>
      </c>
      <c r="K148" s="20">
        <v>1</v>
      </c>
      <c r="L148" s="20">
        <v>1.8535148502098801E-2</v>
      </c>
      <c r="M148" s="20">
        <v>3.2099982394956199E-4</v>
      </c>
      <c r="N148" s="20">
        <v>4.4510789259480099E-2</v>
      </c>
      <c r="O148" s="20">
        <v>0.15288324709016199</v>
      </c>
      <c r="P148" s="20">
        <v>0.154859055877973</v>
      </c>
      <c r="Q148" s="20" t="s">
        <v>122</v>
      </c>
      <c r="R148" s="20">
        <v>6.1028922440766097E-2</v>
      </c>
      <c r="S148" s="20">
        <v>1.8628951451574099E-2</v>
      </c>
      <c r="T148" s="20">
        <v>1.42450846848115E-3</v>
      </c>
      <c r="U148" s="20">
        <v>6.6488675889659704E-2</v>
      </c>
      <c r="V148" s="20">
        <v>3.0484568443216599E-2</v>
      </c>
      <c r="W148" s="20" t="s">
        <v>122</v>
      </c>
      <c r="X148" s="20">
        <v>0.28901718083071098</v>
      </c>
      <c r="Y148" s="20">
        <v>4.54646936775095E-2</v>
      </c>
      <c r="Z148" s="20">
        <v>0.116353258244419</v>
      </c>
      <c r="AA148" s="30">
        <f t="shared" si="7"/>
        <v>9.6973244332876296E-2</v>
      </c>
    </row>
    <row r="149" spans="1:27" x14ac:dyDescent="0.25">
      <c r="A149">
        <v>113</v>
      </c>
      <c r="B149" s="15">
        <v>34999</v>
      </c>
      <c r="C149" s="25">
        <f t="shared" si="4"/>
        <v>0.21294580399990101</v>
      </c>
      <c r="D149" s="25">
        <f>VLOOKUP(B149,input_BB!$B$19:$K$10000,$D$35,0)</f>
        <v>9680.75</v>
      </c>
      <c r="E149" s="27">
        <f t="shared" si="5"/>
        <v>0.15904870364414783</v>
      </c>
      <c r="F149" s="28">
        <f>VLOOKUP(B149,viz!$B$3:$E$1863,4,0)</f>
        <v>0</v>
      </c>
      <c r="G149" s="25">
        <f t="shared" si="6"/>
        <v>4.0657909991606171E-2</v>
      </c>
      <c r="I149" s="31">
        <v>34999</v>
      </c>
      <c r="J149" s="20">
        <v>0.21294580399990101</v>
      </c>
      <c r="K149" s="20">
        <v>0</v>
      </c>
      <c r="L149" s="20">
        <v>1.8917789198898099E-3</v>
      </c>
      <c r="M149" s="20">
        <v>1.6554237544240302E-2</v>
      </c>
      <c r="N149" s="20">
        <v>2.76126462439697E-2</v>
      </c>
      <c r="O149" s="20">
        <v>0.162545785823972</v>
      </c>
      <c r="P149" s="20">
        <v>0.180553335585248</v>
      </c>
      <c r="Q149" s="20" t="s">
        <v>122</v>
      </c>
      <c r="R149" s="20">
        <v>6.5011786814744704E-2</v>
      </c>
      <c r="S149" s="20">
        <v>2.1536691855126099E-2</v>
      </c>
      <c r="T149" s="20">
        <v>5.8955533474578502E-3</v>
      </c>
      <c r="U149" s="20">
        <v>2.3876286317611999E-2</v>
      </c>
      <c r="V149" s="20">
        <v>3.7081535364098701E-3</v>
      </c>
      <c r="W149" s="20">
        <v>1.30734701375843E-2</v>
      </c>
      <c r="X149" s="20">
        <v>0.29650721540301</v>
      </c>
      <c r="Y149" s="20">
        <v>5.6442185586886399E-2</v>
      </c>
      <c r="Z149" s="20">
        <v>0.12479087288385</v>
      </c>
      <c r="AA149" s="30">
        <f t="shared" si="7"/>
        <v>4.0657909991606171E-2</v>
      </c>
    </row>
    <row r="150" spans="1:27" x14ac:dyDescent="0.25">
      <c r="A150">
        <v>114</v>
      </c>
      <c r="B150" s="15">
        <v>35006</v>
      </c>
      <c r="C150" s="25">
        <f t="shared" si="4"/>
        <v>0.245886474847794</v>
      </c>
      <c r="D150" s="25">
        <f>VLOOKUP(B150,input_BB!$B$19:$K$10000,$D$35,0)</f>
        <v>9855.7999999999993</v>
      </c>
      <c r="E150" s="27">
        <f t="shared" si="5"/>
        <v>0.20772995179818537</v>
      </c>
      <c r="F150" s="28">
        <f>VLOOKUP(B150,viz!$B$3:$E$1863,4,0)</f>
        <v>0</v>
      </c>
      <c r="G150" s="25">
        <f t="shared" si="6"/>
        <v>7.3932321857383201E-2</v>
      </c>
      <c r="I150" s="31">
        <v>35006</v>
      </c>
      <c r="J150" s="20">
        <v>0.245886474847794</v>
      </c>
      <c r="K150" s="20">
        <v>0</v>
      </c>
      <c r="L150" s="20">
        <v>1.9659095732649502E-2</v>
      </c>
      <c r="M150" s="20">
        <v>2.8457044882864699E-2</v>
      </c>
      <c r="N150" s="20">
        <v>2.98928126076646E-2</v>
      </c>
      <c r="O150" s="20">
        <v>0.14654985510153801</v>
      </c>
      <c r="P150" s="20">
        <v>0.15716752225668301</v>
      </c>
      <c r="Q150" s="20" t="s">
        <v>122</v>
      </c>
      <c r="R150" s="20">
        <v>7.0788448935626705E-2</v>
      </c>
      <c r="S150" s="20">
        <v>2.00883968764358E-2</v>
      </c>
      <c r="T150" s="20">
        <v>1.38645607683375E-3</v>
      </c>
      <c r="U150" s="20">
        <v>6.0315969557094999E-2</v>
      </c>
      <c r="V150" s="20">
        <v>1.3616352300288201E-2</v>
      </c>
      <c r="W150" s="20" t="s">
        <v>122</v>
      </c>
      <c r="X150" s="20">
        <v>0.28927425858360101</v>
      </c>
      <c r="Y150" s="20">
        <v>4.2535733817874302E-2</v>
      </c>
      <c r="Z150" s="20">
        <v>0.120268053270845</v>
      </c>
      <c r="AA150" s="30">
        <f t="shared" si="7"/>
        <v>7.3932321857383201E-2</v>
      </c>
    </row>
    <row r="151" spans="1:27" x14ac:dyDescent="0.25">
      <c r="A151">
        <v>115</v>
      </c>
      <c r="B151" s="15">
        <v>35013</v>
      </c>
      <c r="C151" s="25">
        <f t="shared" si="4"/>
        <v>0.38589510321617099</v>
      </c>
      <c r="D151" s="25">
        <f>VLOOKUP(B151,input_BB!$B$19:$K$10000,$D$35,0)</f>
        <v>9411.85</v>
      </c>
      <c r="E151" s="27">
        <f t="shared" si="5"/>
        <v>0.41464118359367719</v>
      </c>
      <c r="F151" s="28">
        <f>VLOOKUP(B151,viz!$B$3:$E$1863,4,0)</f>
        <v>0</v>
      </c>
      <c r="G151" s="25">
        <f t="shared" si="6"/>
        <v>7.7659395623839833E-2</v>
      </c>
      <c r="I151" s="31">
        <v>35013</v>
      </c>
      <c r="J151" s="20">
        <v>0.38589510321617099</v>
      </c>
      <c r="K151" s="20">
        <v>0</v>
      </c>
      <c r="L151" s="20">
        <v>2.2054200444336501E-2</v>
      </c>
      <c r="M151" s="20">
        <v>1.04836332035347E-2</v>
      </c>
      <c r="N151" s="20">
        <v>2.1471218369247601E-2</v>
      </c>
      <c r="O151" s="20">
        <v>0.17243250651895001</v>
      </c>
      <c r="P151" s="20">
        <v>0.133434947427822</v>
      </c>
      <c r="Q151" s="20">
        <v>2.4181649137766301E-2</v>
      </c>
      <c r="R151" s="20">
        <v>4.6111278646965001E-2</v>
      </c>
      <c r="S151" s="20">
        <v>5.4283437298624703E-3</v>
      </c>
      <c r="T151" s="20">
        <v>3.3550878589148898E-3</v>
      </c>
      <c r="U151" s="20">
        <v>7.5373312934153794E-2</v>
      </c>
      <c r="V151" s="20">
        <v>2.2860826896860401E-3</v>
      </c>
      <c r="W151" s="20" t="s">
        <v>122</v>
      </c>
      <c r="X151" s="20">
        <v>0.28061176161382401</v>
      </c>
      <c r="Y151" s="20">
        <v>3.7363083394638903E-2</v>
      </c>
      <c r="Z151" s="20">
        <v>0.16541289403029799</v>
      </c>
      <c r="AA151" s="30">
        <f t="shared" si="7"/>
        <v>7.7659395623839833E-2</v>
      </c>
    </row>
    <row r="152" spans="1:27" x14ac:dyDescent="0.25">
      <c r="A152">
        <v>116</v>
      </c>
      <c r="B152" s="15">
        <v>35020</v>
      </c>
      <c r="C152" s="25">
        <f t="shared" si="4"/>
        <v>0.24767909944057501</v>
      </c>
      <c r="D152" s="25">
        <f>VLOOKUP(B152,input_BB!$B$19:$K$10000,$D$35,0)</f>
        <v>9287.9</v>
      </c>
      <c r="E152" s="27">
        <f t="shared" si="5"/>
        <v>0.210379175399343</v>
      </c>
      <c r="F152" s="28">
        <f>VLOOKUP(B152,viz!$B$3:$E$1863,4,0)</f>
        <v>0</v>
      </c>
      <c r="G152" s="25">
        <f t="shared" si="6"/>
        <v>0.11719375176582417</v>
      </c>
      <c r="I152" s="31">
        <v>35020</v>
      </c>
      <c r="J152" s="20">
        <v>0.24767909944057501</v>
      </c>
      <c r="K152" s="20">
        <v>0</v>
      </c>
      <c r="L152" s="20">
        <v>1.9815038279338299E-2</v>
      </c>
      <c r="M152" s="20">
        <v>1.0794060042174001E-3</v>
      </c>
      <c r="N152" s="20">
        <v>3.2525958929492102E-2</v>
      </c>
      <c r="O152" s="20">
        <v>0.124567816007705</v>
      </c>
      <c r="P152" s="20">
        <v>0.15236714944041499</v>
      </c>
      <c r="Q152" s="20" t="s">
        <v>122</v>
      </c>
      <c r="R152" s="20">
        <v>6.2348730583054901E-2</v>
      </c>
      <c r="S152" s="20" t="s">
        <v>122</v>
      </c>
      <c r="T152" s="20" t="s">
        <v>122</v>
      </c>
      <c r="U152" s="20">
        <v>9.7165606520745601E-2</v>
      </c>
      <c r="V152" s="20">
        <v>1.64364786138128E-2</v>
      </c>
      <c r="W152" s="20">
        <v>3.59166663126577E-3</v>
      </c>
      <c r="X152" s="20">
        <v>0.31413034199460899</v>
      </c>
      <c r="Y152" s="20">
        <v>4.89550880957813E-2</v>
      </c>
      <c r="Z152" s="20">
        <v>0.12701671889956301</v>
      </c>
      <c r="AA152" s="30">
        <f t="shared" si="7"/>
        <v>0.11719375176582417</v>
      </c>
    </row>
    <row r="153" spans="1:27" x14ac:dyDescent="0.25">
      <c r="A153">
        <v>117</v>
      </c>
      <c r="B153" s="15">
        <v>35027</v>
      </c>
      <c r="C153" s="25">
        <f t="shared" si="4"/>
        <v>0.13147768378257799</v>
      </c>
      <c r="D153" s="25">
        <f>VLOOKUP(B153,input_BB!$B$19:$K$10000,$D$35,0)</f>
        <v>9488.75</v>
      </c>
      <c r="E153" s="27">
        <f t="shared" si="5"/>
        <v>3.8651344547979131E-2</v>
      </c>
      <c r="F153" s="28">
        <f>VLOOKUP(B153,viz!$B$3:$E$1863,4,0)</f>
        <v>0</v>
      </c>
      <c r="G153" s="25">
        <f t="shared" si="6"/>
        <v>9.475673246607591E-2</v>
      </c>
      <c r="I153" s="31">
        <v>35027</v>
      </c>
      <c r="J153" s="20">
        <v>0.13147768378257799</v>
      </c>
      <c r="K153" s="20">
        <v>0</v>
      </c>
      <c r="L153" s="20">
        <v>1.8831624984910699E-3</v>
      </c>
      <c r="M153" s="20" t="s">
        <v>122</v>
      </c>
      <c r="N153" s="20">
        <v>1.0995343860176801E-2</v>
      </c>
      <c r="O153" s="20">
        <v>0.17248992693179599</v>
      </c>
      <c r="P153" s="20">
        <v>0.193301626385084</v>
      </c>
      <c r="Q153" s="20">
        <v>5.8441742379765496E-3</v>
      </c>
      <c r="R153" s="20">
        <v>4.5076876644999202E-2</v>
      </c>
      <c r="S153" s="20" t="s">
        <v>122</v>
      </c>
      <c r="T153" s="20">
        <v>4.30592239038371E-3</v>
      </c>
      <c r="U153" s="20">
        <v>5.4479711211989197E-2</v>
      </c>
      <c r="V153" s="20">
        <v>2.37474518445384E-2</v>
      </c>
      <c r="W153" s="20">
        <v>1.6529569409548299E-2</v>
      </c>
      <c r="X153" s="20">
        <v>0.29193278055355298</v>
      </c>
      <c r="Y153" s="20">
        <v>4.4368499654957198E-2</v>
      </c>
      <c r="Z153" s="20">
        <v>0.13504495437650699</v>
      </c>
      <c r="AA153" s="30">
        <f t="shared" si="7"/>
        <v>9.475673246607591E-2</v>
      </c>
    </row>
    <row r="154" spans="1:27" x14ac:dyDescent="0.25">
      <c r="A154">
        <v>118</v>
      </c>
      <c r="B154" s="15">
        <v>35034</v>
      </c>
      <c r="C154" s="25">
        <f t="shared" si="4"/>
        <v>0.30064931511879001</v>
      </c>
      <c r="D154" s="25">
        <f>VLOOKUP(B154,input_BB!$B$19:$K$10000,$D$35,0)</f>
        <v>9862.5499999999993</v>
      </c>
      <c r="E154" s="27">
        <f t="shared" si="5"/>
        <v>0.28866101204168987</v>
      </c>
      <c r="F154" s="28">
        <f>VLOOKUP(B154,viz!$B$3:$E$1863,4,0)</f>
        <v>0</v>
      </c>
      <c r="G154" s="25">
        <f t="shared" si="6"/>
        <v>0.10223456836101084</v>
      </c>
      <c r="I154" s="31">
        <v>35034</v>
      </c>
      <c r="J154" s="20">
        <v>0.30064931511879001</v>
      </c>
      <c r="K154" s="20">
        <v>0</v>
      </c>
      <c r="L154" s="20" t="s">
        <v>122</v>
      </c>
      <c r="M154" s="20">
        <v>1.8797533753814401E-2</v>
      </c>
      <c r="N154" s="20">
        <v>2.00795750143846E-2</v>
      </c>
      <c r="O154" s="20">
        <v>0.133423084744793</v>
      </c>
      <c r="P154" s="20">
        <v>0.16232944810307601</v>
      </c>
      <c r="Q154" s="20" t="s">
        <v>122</v>
      </c>
      <c r="R154" s="20">
        <v>7.6805290350728694E-2</v>
      </c>
      <c r="S154" s="20" t="s">
        <v>122</v>
      </c>
      <c r="T154" s="20" t="s">
        <v>122</v>
      </c>
      <c r="U154" s="20">
        <v>6.5066655714629107E-2</v>
      </c>
      <c r="V154" s="20">
        <v>3.3701718426924897E-2</v>
      </c>
      <c r="W154" s="20">
        <v>3.46619421945683E-3</v>
      </c>
      <c r="X154" s="20">
        <v>0.29355940881784998</v>
      </c>
      <c r="Y154" s="20">
        <v>5.6918118799118497E-2</v>
      </c>
      <c r="Z154" s="20">
        <v>0.13585297205522401</v>
      </c>
      <c r="AA154" s="30">
        <f t="shared" si="7"/>
        <v>0.10223456836101084</v>
      </c>
    </row>
    <row r="155" spans="1:27" x14ac:dyDescent="0.25">
      <c r="A155">
        <v>119</v>
      </c>
      <c r="B155" s="15">
        <v>35041</v>
      </c>
      <c r="C155" s="25">
        <f t="shared" si="4"/>
        <v>0.17267213761806499</v>
      </c>
      <c r="D155" s="25">
        <f>VLOOKUP(B155,input_BB!$B$19:$K$10000,$D$35,0)</f>
        <v>9863.61</v>
      </c>
      <c r="E155" s="27">
        <f t="shared" si="5"/>
        <v>9.95304152565121E-2</v>
      </c>
      <c r="F155" s="28">
        <f>VLOOKUP(B155,viz!$B$3:$E$1863,4,0)</f>
        <v>0</v>
      </c>
      <c r="G155" s="25">
        <f t="shared" si="6"/>
        <v>0.1276328330228628</v>
      </c>
      <c r="I155" s="31">
        <v>35041</v>
      </c>
      <c r="J155" s="20">
        <v>0.17267213761806499</v>
      </c>
      <c r="K155" s="20">
        <v>0</v>
      </c>
      <c r="L155" s="20">
        <v>1.7447961032831201E-2</v>
      </c>
      <c r="M155" s="20">
        <v>9.9273393006672102E-3</v>
      </c>
      <c r="N155" s="20">
        <v>1.4970523054982801E-2</v>
      </c>
      <c r="O155" s="20">
        <v>0.140333388566001</v>
      </c>
      <c r="P155" s="20">
        <v>0.10559392142771799</v>
      </c>
      <c r="Q155" s="20">
        <v>5.04553185230254E-2</v>
      </c>
      <c r="R155" s="20">
        <v>6.4443032149501894E-2</v>
      </c>
      <c r="S155" s="20" t="s">
        <v>122</v>
      </c>
      <c r="T155" s="20" t="s">
        <v>122</v>
      </c>
      <c r="U155" s="20">
        <v>9.9786049212827396E-2</v>
      </c>
      <c r="V155" s="20">
        <v>2.4647569470705701E-2</v>
      </c>
      <c r="W155" s="20">
        <v>3.1992143393296999E-3</v>
      </c>
      <c r="X155" s="20">
        <v>0.27743597543826498</v>
      </c>
      <c r="Y155" s="20">
        <v>5.2657061686767197E-2</v>
      </c>
      <c r="Z155" s="20">
        <v>0.13910264579737799</v>
      </c>
      <c r="AA155" s="30">
        <f t="shared" si="7"/>
        <v>0.1276328330228628</v>
      </c>
    </row>
    <row r="156" spans="1:27" x14ac:dyDescent="0.25">
      <c r="A156">
        <v>120</v>
      </c>
      <c r="B156" s="15">
        <v>35048</v>
      </c>
      <c r="C156" s="25">
        <f t="shared" si="4"/>
        <v>0.224493429064751</v>
      </c>
      <c r="D156" s="25">
        <f>VLOOKUP(B156,input_BB!$B$19:$K$10000,$D$35,0)</f>
        <v>9858.65</v>
      </c>
      <c r="E156" s="27">
        <f t="shared" si="5"/>
        <v>0.17611431848749895</v>
      </c>
      <c r="F156" s="28">
        <f>VLOOKUP(B156,viz!$B$3:$E$1863,4,0)</f>
        <v>0</v>
      </c>
      <c r="G156" s="25">
        <f t="shared" si="6"/>
        <v>0.16942429270617412</v>
      </c>
      <c r="I156" s="31">
        <v>35048</v>
      </c>
      <c r="J156" s="20">
        <v>0.224493429064751</v>
      </c>
      <c r="K156" s="20">
        <v>0</v>
      </c>
      <c r="L156" s="20" t="s">
        <v>122</v>
      </c>
      <c r="M156" s="20">
        <v>1.23279836788026E-2</v>
      </c>
      <c r="N156" s="20">
        <v>1.7881792573766299E-2</v>
      </c>
      <c r="O156" s="20">
        <v>0.12319778719803701</v>
      </c>
      <c r="P156" s="20">
        <v>0.117085493572991</v>
      </c>
      <c r="Q156" s="20">
        <v>4.9711685701528702E-2</v>
      </c>
      <c r="R156" s="20">
        <v>6.7111218689464999E-2</v>
      </c>
      <c r="S156" s="20" t="s">
        <v>122</v>
      </c>
      <c r="T156" s="20" t="s">
        <v>122</v>
      </c>
      <c r="U156" s="20">
        <v>0.113062808003596</v>
      </c>
      <c r="V156" s="20">
        <v>4.7095095807482799E-2</v>
      </c>
      <c r="W156" s="20">
        <v>9.2663888950953299E-3</v>
      </c>
      <c r="X156" s="20">
        <v>0.29479809759749998</v>
      </c>
      <c r="Y156" s="20">
        <v>4.9769887268305599E-2</v>
      </c>
      <c r="Z156" s="20">
        <v>9.8691761013430301E-2</v>
      </c>
      <c r="AA156" s="30">
        <f t="shared" si="7"/>
        <v>0.16942429270617412</v>
      </c>
    </row>
    <row r="157" spans="1:27" x14ac:dyDescent="0.25">
      <c r="A157">
        <v>121</v>
      </c>
      <c r="B157" s="15">
        <v>35055</v>
      </c>
      <c r="C157" s="25">
        <f t="shared" si="4"/>
        <v>0.124913603067398</v>
      </c>
      <c r="D157" s="25">
        <f>VLOOKUP(B157,input_BB!$B$19:$K$10000,$D$35,0)</f>
        <v>9932.2000000000007</v>
      </c>
      <c r="E157" s="27">
        <f t="shared" si="5"/>
        <v>2.8950642225480782E-2</v>
      </c>
      <c r="F157" s="28">
        <f>VLOOKUP(B157,viz!$B$3:$E$1863,4,0)</f>
        <v>0</v>
      </c>
      <c r="G157" s="25">
        <f t="shared" si="6"/>
        <v>6.9843155909921698E-2</v>
      </c>
      <c r="I157" s="31">
        <v>35055</v>
      </c>
      <c r="J157" s="20">
        <v>0.124913603067398</v>
      </c>
      <c r="K157" s="20">
        <v>0</v>
      </c>
      <c r="L157" s="20">
        <v>2.1873412045536899E-2</v>
      </c>
      <c r="M157" s="20" t="s">
        <v>122</v>
      </c>
      <c r="N157" s="20">
        <v>2.8100256194763001E-2</v>
      </c>
      <c r="O157" s="20">
        <v>0.16828495053620801</v>
      </c>
      <c r="P157" s="20">
        <v>0.15959196785145899</v>
      </c>
      <c r="Q157" s="20" t="s">
        <v>122</v>
      </c>
      <c r="R157" s="20">
        <v>6.1340402380962403E-2</v>
      </c>
      <c r="S157" s="20" t="s">
        <v>122</v>
      </c>
      <c r="T157" s="20" t="s">
        <v>122</v>
      </c>
      <c r="U157" s="20">
        <v>2.6651160119704202E-2</v>
      </c>
      <c r="V157" s="20">
        <v>3.9413259214356802E-2</v>
      </c>
      <c r="W157" s="20">
        <v>3.7787365758606998E-3</v>
      </c>
      <c r="X157" s="20">
        <v>0.31345048615750798</v>
      </c>
      <c r="Y157" s="20">
        <v>2.7360421641992899E-2</v>
      </c>
      <c r="Z157" s="20">
        <v>0.15015494728164799</v>
      </c>
      <c r="AA157" s="30">
        <f t="shared" si="7"/>
        <v>6.9843155909921698E-2</v>
      </c>
    </row>
    <row r="158" spans="1:27" x14ac:dyDescent="0.25">
      <c r="A158">
        <v>122</v>
      </c>
      <c r="B158" s="15">
        <v>35062</v>
      </c>
      <c r="C158" s="25">
        <f t="shared" si="4"/>
        <v>0.123670823872089</v>
      </c>
      <c r="D158" s="25">
        <f>VLOOKUP(B158,input_BB!$B$19:$K$10000,$D$35,0)</f>
        <v>10073.39</v>
      </c>
      <c r="E158" s="27">
        <f t="shared" si="5"/>
        <v>2.7114005604238975E-2</v>
      </c>
      <c r="F158" s="28">
        <f>VLOOKUP(B158,viz!$B$3:$E$1863,4,0)</f>
        <v>0</v>
      </c>
      <c r="G158" s="25">
        <f t="shared" si="6"/>
        <v>8.977975586947487E-2</v>
      </c>
      <c r="I158" s="31">
        <v>35062</v>
      </c>
      <c r="J158" s="20">
        <v>0.123670823872089</v>
      </c>
      <c r="K158" s="20">
        <v>0</v>
      </c>
      <c r="L158" s="20">
        <v>2.2692007197481798E-2</v>
      </c>
      <c r="M158" s="20" t="s">
        <v>122</v>
      </c>
      <c r="N158" s="20">
        <v>1.2369876791537501E-2</v>
      </c>
      <c r="O158" s="20">
        <v>0.17169633582289701</v>
      </c>
      <c r="P158" s="20">
        <v>8.6997075186454803E-2</v>
      </c>
      <c r="Q158" s="20">
        <v>3.87628747938367E-2</v>
      </c>
      <c r="R158" s="20">
        <v>8.1433855648244499E-2</v>
      </c>
      <c r="S158" s="20" t="s">
        <v>122</v>
      </c>
      <c r="T158" s="20" t="s">
        <v>122</v>
      </c>
      <c r="U158" s="20">
        <v>6.9630392430617097E-2</v>
      </c>
      <c r="V158" s="20">
        <v>1.9866787261628001E-2</v>
      </c>
      <c r="W158" s="20">
        <v>2.8257617722976601E-4</v>
      </c>
      <c r="X158" s="20">
        <v>0.31365811805086102</v>
      </c>
      <c r="Y158" s="20">
        <v>4.9345876470725601E-2</v>
      </c>
      <c r="Z158" s="20">
        <v>0.13326422416848599</v>
      </c>
      <c r="AA158" s="30">
        <f t="shared" si="7"/>
        <v>8.977975586947487E-2</v>
      </c>
    </row>
    <row r="159" spans="1:27" x14ac:dyDescent="0.25">
      <c r="A159">
        <v>123</v>
      </c>
      <c r="B159" s="15">
        <v>35069</v>
      </c>
      <c r="C159" s="25">
        <f t="shared" si="4"/>
        <v>0.123729079961777</v>
      </c>
      <c r="D159" s="25">
        <f>VLOOKUP(B159,input_BB!$B$19:$K$10000,$D$35,0)</f>
        <v>10529.9</v>
      </c>
      <c r="E159" s="27">
        <f t="shared" si="5"/>
        <v>2.7200099150168282E-2</v>
      </c>
      <c r="F159" s="28">
        <f>VLOOKUP(B159,viz!$B$3:$E$1863,4,0)</f>
        <v>0</v>
      </c>
      <c r="G159" s="25">
        <f t="shared" si="6"/>
        <v>0.1267657157161956</v>
      </c>
      <c r="I159" s="31">
        <v>35069</v>
      </c>
      <c r="J159" s="20">
        <v>0.123729079961777</v>
      </c>
      <c r="K159" s="20">
        <v>0</v>
      </c>
      <c r="L159" s="20">
        <v>2.02884752795244E-2</v>
      </c>
      <c r="M159" s="20" t="s">
        <v>122</v>
      </c>
      <c r="N159" s="20">
        <v>2.3447842078333E-2</v>
      </c>
      <c r="O159" s="20">
        <v>0.16133006607823999</v>
      </c>
      <c r="P159" s="20">
        <v>6.5168272713655301E-2</v>
      </c>
      <c r="Q159" s="20">
        <v>4.5262429823792201E-2</v>
      </c>
      <c r="R159" s="20">
        <v>9.4296946993702793E-2</v>
      </c>
      <c r="S159" s="20" t="s">
        <v>122</v>
      </c>
      <c r="T159" s="20" t="s">
        <v>122</v>
      </c>
      <c r="U159" s="20">
        <v>9.0322128517990499E-2</v>
      </c>
      <c r="V159" s="20">
        <v>2.58257844316017E-2</v>
      </c>
      <c r="W159" s="20">
        <v>1.06178027666034E-2</v>
      </c>
      <c r="X159" s="20">
        <v>0.302669306075251</v>
      </c>
      <c r="Y159" s="20">
        <v>3.4777674939803903E-2</v>
      </c>
      <c r="Z159" s="20">
        <v>0.12599327030150101</v>
      </c>
      <c r="AA159" s="30">
        <f t="shared" si="7"/>
        <v>0.1267657157161956</v>
      </c>
    </row>
    <row r="160" spans="1:27" x14ac:dyDescent="0.25">
      <c r="A160">
        <v>124</v>
      </c>
      <c r="B160" s="15">
        <v>35076</v>
      </c>
      <c r="C160" s="25">
        <f t="shared" si="4"/>
        <v>0.124064289033413</v>
      </c>
      <c r="D160" s="25">
        <f>VLOOKUP(B160,input_BB!$B$19:$K$10000,$D$35,0)</f>
        <v>10540.01</v>
      </c>
      <c r="E160" s="27">
        <f t="shared" si="5"/>
        <v>2.7695486632565009E-2</v>
      </c>
      <c r="F160" s="28">
        <f>VLOOKUP(B160,viz!$B$3:$E$1863,4,0)</f>
        <v>0</v>
      </c>
      <c r="G160" s="25">
        <f t="shared" si="6"/>
        <v>0.11438740146137362</v>
      </c>
      <c r="I160" s="31">
        <v>35076</v>
      </c>
      <c r="J160" s="20">
        <v>0.124064289033413</v>
      </c>
      <c r="K160" s="20">
        <v>0</v>
      </c>
      <c r="L160" s="20">
        <v>1.79675998360793E-2</v>
      </c>
      <c r="M160" s="20" t="s">
        <v>122</v>
      </c>
      <c r="N160" s="20">
        <v>2.7128767655769499E-2</v>
      </c>
      <c r="O160" s="20">
        <v>0.16926653465661901</v>
      </c>
      <c r="P160" s="20">
        <v>7.0202096261176794E-2</v>
      </c>
      <c r="Q160" s="20">
        <v>4.8015879020643602E-2</v>
      </c>
      <c r="R160" s="20">
        <v>9.2746823563894701E-2</v>
      </c>
      <c r="S160" s="20" t="s">
        <v>122</v>
      </c>
      <c r="T160" s="20" t="s">
        <v>122</v>
      </c>
      <c r="U160" s="20">
        <v>6.2855979683017704E-2</v>
      </c>
      <c r="V160" s="20">
        <v>3.6478068311308003E-2</v>
      </c>
      <c r="W160" s="20">
        <v>1.5053353467047901E-2</v>
      </c>
      <c r="X160" s="20">
        <v>0.30721729188887398</v>
      </c>
      <c r="Y160" s="20">
        <v>3.5626279810740499E-2</v>
      </c>
      <c r="Z160" s="20">
        <v>0.117441325844829</v>
      </c>
      <c r="AA160" s="30">
        <f t="shared" si="7"/>
        <v>0.11438740146137362</v>
      </c>
    </row>
    <row r="161" spans="1:27" x14ac:dyDescent="0.25">
      <c r="A161">
        <v>125</v>
      </c>
      <c r="B161" s="15">
        <v>35083</v>
      </c>
      <c r="C161" s="25">
        <f t="shared" si="4"/>
        <v>0.34665262699127197</v>
      </c>
      <c r="D161" s="25">
        <f>VLOOKUP(B161,input_BB!$B$19:$K$10000,$D$35,0)</f>
        <v>10764.09</v>
      </c>
      <c r="E161" s="27">
        <f t="shared" si="5"/>
        <v>0.35664683575223288</v>
      </c>
      <c r="F161" s="28">
        <f>VLOOKUP(B161,viz!$B$3:$E$1863,4,0)</f>
        <v>0</v>
      </c>
      <c r="G161" s="25">
        <f t="shared" si="6"/>
        <v>0.10278215204478752</v>
      </c>
      <c r="I161" s="31">
        <v>35083</v>
      </c>
      <c r="J161" s="20">
        <v>0.34665262699127197</v>
      </c>
      <c r="K161" s="20">
        <v>0</v>
      </c>
      <c r="L161" s="20">
        <v>2.4919359867148001E-2</v>
      </c>
      <c r="M161" s="20" t="s">
        <v>122</v>
      </c>
      <c r="N161" s="20">
        <v>4.8225565165240297E-3</v>
      </c>
      <c r="O161" s="20">
        <v>0.14729622407322701</v>
      </c>
      <c r="P161" s="20">
        <v>0.14202043280983601</v>
      </c>
      <c r="Q161" s="20">
        <v>2.81121871988897E-2</v>
      </c>
      <c r="R161" s="20">
        <v>6.5180472009529394E-2</v>
      </c>
      <c r="S161" s="20" t="s">
        <v>122</v>
      </c>
      <c r="T161" s="20" t="s">
        <v>122</v>
      </c>
      <c r="U161" s="20">
        <v>5.0231460110401097E-2</v>
      </c>
      <c r="V161" s="20">
        <v>4.9037197704819901E-2</v>
      </c>
      <c r="W161" s="20">
        <v>3.5134942295665201E-3</v>
      </c>
      <c r="X161" s="20">
        <v>0.31503175262945698</v>
      </c>
      <c r="Y161" s="20">
        <v>5.8684894982159001E-2</v>
      </c>
      <c r="Z161" s="20">
        <v>0.111149967868442</v>
      </c>
      <c r="AA161" s="30">
        <f t="shared" si="7"/>
        <v>0.10278215204478752</v>
      </c>
    </row>
    <row r="162" spans="1:27" x14ac:dyDescent="0.25">
      <c r="A162">
        <v>126</v>
      </c>
      <c r="B162" s="15">
        <v>35090</v>
      </c>
      <c r="C162" s="25">
        <f t="shared" si="4"/>
        <v>0.37050434947013899</v>
      </c>
      <c r="D162" s="25">
        <f>VLOOKUP(B162,input_BB!$B$19:$K$10000,$D$35,0)</f>
        <v>11111.87</v>
      </c>
      <c r="E162" s="27">
        <f t="shared" si="5"/>
        <v>0.39189601529252238</v>
      </c>
      <c r="F162" s="28">
        <f>VLOOKUP(B162,viz!$B$3:$E$1863,4,0)</f>
        <v>0</v>
      </c>
      <c r="G162" s="25">
        <f t="shared" si="6"/>
        <v>8.5491399315115638E-2</v>
      </c>
      <c r="I162" s="31">
        <v>35090</v>
      </c>
      <c r="J162" s="20">
        <v>0.37050434947013899</v>
      </c>
      <c r="K162" s="20">
        <v>0</v>
      </c>
      <c r="L162" s="20">
        <v>2.31408661871337E-2</v>
      </c>
      <c r="M162" s="20">
        <v>1.1778790787554999E-2</v>
      </c>
      <c r="N162" s="20">
        <v>4.3793575103525497E-3</v>
      </c>
      <c r="O162" s="20">
        <v>0.148556653958273</v>
      </c>
      <c r="P162" s="20">
        <v>0.13859476732821699</v>
      </c>
      <c r="Q162" s="20" t="s">
        <v>122</v>
      </c>
      <c r="R162" s="20">
        <v>0.107974261729146</v>
      </c>
      <c r="S162" s="20" t="s">
        <v>122</v>
      </c>
      <c r="T162" s="20" t="s">
        <v>122</v>
      </c>
      <c r="U162" s="20">
        <v>5.5630148200560503E-2</v>
      </c>
      <c r="V162" s="20">
        <v>2.9814099198911401E-2</v>
      </c>
      <c r="W162" s="20">
        <v>4.7151915643732402E-5</v>
      </c>
      <c r="X162" s="20">
        <v>0.31984447664459098</v>
      </c>
      <c r="Y162" s="20">
        <v>5.3963780411963203E-2</v>
      </c>
      <c r="Z162" s="20">
        <v>0.106275646127653</v>
      </c>
      <c r="AA162" s="30">
        <f t="shared" si="7"/>
        <v>8.5491399315115638E-2</v>
      </c>
    </row>
    <row r="163" spans="1:27" x14ac:dyDescent="0.25">
      <c r="A163">
        <v>127</v>
      </c>
      <c r="B163" s="15">
        <v>35097</v>
      </c>
      <c r="C163" s="25">
        <f t="shared" si="4"/>
        <v>0.23947954177856401</v>
      </c>
      <c r="D163" s="25">
        <f>VLOOKUP(B163,input_BB!$B$19:$K$10000,$D$35,0)</f>
        <v>11469.4</v>
      </c>
      <c r="E163" s="27">
        <f t="shared" si="5"/>
        <v>0.19826148954100448</v>
      </c>
      <c r="F163" s="28">
        <f>VLOOKUP(B163,viz!$B$3:$E$1863,4,0)</f>
        <v>0</v>
      </c>
      <c r="G163" s="25">
        <f t="shared" si="6"/>
        <v>9.2913972114012561E-2</v>
      </c>
      <c r="I163" s="31">
        <v>35097</v>
      </c>
      <c r="J163" s="20">
        <v>0.23947954177856401</v>
      </c>
      <c r="K163" s="20">
        <v>0</v>
      </c>
      <c r="L163" s="20">
        <v>3.1306753173962698E-2</v>
      </c>
      <c r="M163" s="20">
        <v>6.2687577413257298E-4</v>
      </c>
      <c r="N163" s="20">
        <v>4.8918612823828204E-4</v>
      </c>
      <c r="O163" s="20">
        <v>0.162509577463294</v>
      </c>
      <c r="P163" s="20">
        <v>8.6160895168755594E-2</v>
      </c>
      <c r="Q163" s="20">
        <v>3.6332928195780302E-2</v>
      </c>
      <c r="R163" s="20">
        <v>9.88203783025937E-2</v>
      </c>
      <c r="S163" s="20" t="s">
        <v>122</v>
      </c>
      <c r="T163" s="20" t="s">
        <v>122</v>
      </c>
      <c r="U163" s="20">
        <v>4.6971327160757297E-2</v>
      </c>
      <c r="V163" s="20">
        <v>3.8768712563771401E-2</v>
      </c>
      <c r="W163" s="20">
        <v>7.1739323894838497E-3</v>
      </c>
      <c r="X163" s="20">
        <v>0.346426375572358</v>
      </c>
      <c r="Y163" s="20">
        <v>3.2948463500901297E-2</v>
      </c>
      <c r="Z163" s="20">
        <v>0.111464594605971</v>
      </c>
      <c r="AA163" s="30">
        <f t="shared" si="7"/>
        <v>9.2913972114012561E-2</v>
      </c>
    </row>
    <row r="164" spans="1:27" x14ac:dyDescent="0.25">
      <c r="A164">
        <v>128</v>
      </c>
      <c r="B164" s="15">
        <v>35104</v>
      </c>
      <c r="C164" s="25">
        <f t="shared" si="4"/>
        <v>0.136629894375801</v>
      </c>
      <c r="D164" s="25">
        <f>VLOOKUP(B164,input_BB!$B$19:$K$10000,$D$35,0)</f>
        <v>11310.28</v>
      </c>
      <c r="E164" s="27">
        <f t="shared" si="5"/>
        <v>4.6265519850865959E-2</v>
      </c>
      <c r="F164" s="28">
        <f>VLOOKUP(B164,viz!$B$3:$E$1863,4,0)</f>
        <v>0</v>
      </c>
      <c r="G164" s="25">
        <f t="shared" si="6"/>
        <v>6.6707676951627465E-2</v>
      </c>
      <c r="I164" s="31">
        <v>35104</v>
      </c>
      <c r="J164" s="20">
        <v>0.136629894375801</v>
      </c>
      <c r="K164" s="20">
        <v>0</v>
      </c>
      <c r="L164" s="20">
        <v>4.0481299672533402E-2</v>
      </c>
      <c r="M164" s="20" t="s">
        <v>122</v>
      </c>
      <c r="N164" s="20">
        <v>1.2051647331186501E-2</v>
      </c>
      <c r="O164" s="20">
        <v>0.18927735028338899</v>
      </c>
      <c r="P164" s="20">
        <v>5.8915275914293103E-2</v>
      </c>
      <c r="Q164" s="20">
        <v>3.8755406564183997E-2</v>
      </c>
      <c r="R164" s="20">
        <v>6.5702866598295107E-2</v>
      </c>
      <c r="S164" s="20" t="s">
        <v>122</v>
      </c>
      <c r="T164" s="20" t="s">
        <v>122</v>
      </c>
      <c r="U164" s="20">
        <v>5.3835499253620002E-2</v>
      </c>
      <c r="V164" s="20">
        <v>3.9290120583427603E-3</v>
      </c>
      <c r="W164" s="20">
        <v>8.9431656396647009E-3</v>
      </c>
      <c r="X164" s="20">
        <v>0.397719639935254</v>
      </c>
      <c r="Y164" s="20">
        <v>7.3919996313140304E-3</v>
      </c>
      <c r="Z164" s="20">
        <v>0.122996837117924</v>
      </c>
      <c r="AA164" s="30">
        <f t="shared" si="7"/>
        <v>6.6707676951627465E-2</v>
      </c>
    </row>
    <row r="165" spans="1:27" x14ac:dyDescent="0.25">
      <c r="A165">
        <v>129</v>
      </c>
      <c r="B165" s="15">
        <v>35111</v>
      </c>
      <c r="C165" s="25">
        <f t="shared" si="4"/>
        <v>0.74408107995986905</v>
      </c>
      <c r="D165" s="25">
        <f>VLOOKUP(B165,input_BB!$B$19:$K$10000,$D$35,0)</f>
        <v>11594.99</v>
      </c>
      <c r="E165" s="27">
        <f t="shared" si="5"/>
        <v>0.94398499992556673</v>
      </c>
      <c r="F165" s="28">
        <f>VLOOKUP(B165,viz!$B$3:$E$1863,4,0)</f>
        <v>0</v>
      </c>
      <c r="G165" s="25">
        <f t="shared" si="6"/>
        <v>6.4805474106885669E-2</v>
      </c>
      <c r="I165" s="31">
        <v>35111</v>
      </c>
      <c r="J165" s="20">
        <v>0.74408107995986905</v>
      </c>
      <c r="K165" s="20">
        <v>1</v>
      </c>
      <c r="L165" s="20">
        <v>3.2039862738903697E-2</v>
      </c>
      <c r="M165" s="20">
        <v>6.8042734854800897E-4</v>
      </c>
      <c r="N165" s="20" t="s">
        <v>122</v>
      </c>
      <c r="O165" s="20">
        <v>0.16882910041670701</v>
      </c>
      <c r="P165" s="20">
        <v>8.1387607197115006E-2</v>
      </c>
      <c r="Q165" s="20">
        <v>3.3085561748035001E-2</v>
      </c>
      <c r="R165" s="20">
        <v>0.112012731391499</v>
      </c>
      <c r="S165" s="20" t="s">
        <v>122</v>
      </c>
      <c r="T165" s="20" t="s">
        <v>122</v>
      </c>
      <c r="U165" s="20">
        <v>5.3078564865261399E-2</v>
      </c>
      <c r="V165" s="20">
        <v>7.8545585274903303E-3</v>
      </c>
      <c r="W165" s="20">
        <v>3.87235071413394E-3</v>
      </c>
      <c r="X165" s="20">
        <v>0.35586021684224001</v>
      </c>
      <c r="Y165" s="20">
        <v>4.6695094273548898E-2</v>
      </c>
      <c r="Z165" s="20">
        <v>0.104603923936518</v>
      </c>
      <c r="AA165" s="30">
        <f t="shared" si="7"/>
        <v>6.4805474106885669E-2</v>
      </c>
    </row>
    <row r="166" spans="1:27" x14ac:dyDescent="0.25">
      <c r="A166">
        <v>130</v>
      </c>
      <c r="B166" s="15">
        <v>35118</v>
      </c>
      <c r="C166" s="25">
        <f t="shared" ref="C166:C229" si="8">J166</f>
        <v>0.57983601093292203</v>
      </c>
      <c r="D166" s="25">
        <f>VLOOKUP(B166,input_BB!$B$19:$K$10000,$D$35,0)</f>
        <v>11390.41</v>
      </c>
      <c r="E166" s="27">
        <f t="shared" ref="E166:E229" si="9">(C166-$E$34)/$E$36</f>
        <v>0.70125603425578376</v>
      </c>
      <c r="F166" s="28">
        <f>VLOOKUP(B166,viz!$B$3:$E$1863,4,0)</f>
        <v>0</v>
      </c>
      <c r="G166" s="25">
        <f t="shared" ref="G166:G229" si="10">VLOOKUP(B166,$I$37:$AA$5000,$G$34,0)</f>
        <v>9.1638994182310085E-2</v>
      </c>
      <c r="I166" s="31">
        <v>35118</v>
      </c>
      <c r="J166" s="20">
        <v>0.57983601093292203</v>
      </c>
      <c r="K166" s="20">
        <v>0</v>
      </c>
      <c r="L166" s="20">
        <v>2.98199063567294E-2</v>
      </c>
      <c r="M166" s="20" t="s">
        <v>122</v>
      </c>
      <c r="N166" s="20">
        <v>4.0158784811880101E-3</v>
      </c>
      <c r="O166" s="20">
        <v>0.168934224525987</v>
      </c>
      <c r="P166" s="20">
        <v>7.5069796424071203E-2</v>
      </c>
      <c r="Q166" s="20" t="s">
        <v>122</v>
      </c>
      <c r="R166" s="20">
        <v>0.13197110402071199</v>
      </c>
      <c r="S166" s="20" t="s">
        <v>122</v>
      </c>
      <c r="T166" s="20" t="s">
        <v>122</v>
      </c>
      <c r="U166" s="20">
        <v>7.5549318390650294E-2</v>
      </c>
      <c r="V166" s="20">
        <v>1.2593291222620699E-2</v>
      </c>
      <c r="W166" s="20">
        <v>3.4963845690390901E-3</v>
      </c>
      <c r="X166" s="20">
        <v>0.34925194067179999</v>
      </c>
      <c r="Y166" s="20">
        <v>4.6627618854738102E-2</v>
      </c>
      <c r="Z166" s="20">
        <v>0.10267053648246301</v>
      </c>
      <c r="AA166" s="30">
        <f t="shared" ref="AA166:AA229" si="11">SUM(U166:W166)</f>
        <v>9.1638994182310085E-2</v>
      </c>
    </row>
    <row r="167" spans="1:27" x14ac:dyDescent="0.25">
      <c r="A167">
        <v>131</v>
      </c>
      <c r="B167" s="15">
        <v>35125</v>
      </c>
      <c r="C167" s="25">
        <f t="shared" si="8"/>
        <v>0.57200664281845104</v>
      </c>
      <c r="D167" s="25">
        <f>VLOOKUP(B167,input_BB!$B$19:$K$10000,$D$35,0)</f>
        <v>11194.94</v>
      </c>
      <c r="E167" s="27">
        <f t="shared" si="9"/>
        <v>0.68968543164632745</v>
      </c>
      <c r="F167" s="28">
        <f>VLOOKUP(B167,viz!$B$3:$E$1863,4,0)</f>
        <v>0</v>
      </c>
      <c r="G167" s="25">
        <f t="shared" si="10"/>
        <v>8.7573528860550948E-2</v>
      </c>
      <c r="I167" s="31">
        <v>35125</v>
      </c>
      <c r="J167" s="20">
        <v>0.57200664281845104</v>
      </c>
      <c r="K167" s="20">
        <v>0</v>
      </c>
      <c r="L167" s="20">
        <v>2.94737956189111E-2</v>
      </c>
      <c r="M167" s="20" t="s">
        <v>122</v>
      </c>
      <c r="N167" s="20">
        <v>1.2179002484315599E-2</v>
      </c>
      <c r="O167" s="20">
        <v>0.15354410770981999</v>
      </c>
      <c r="P167" s="20">
        <v>6.9222631617163896E-2</v>
      </c>
      <c r="Q167" s="20">
        <v>3.8320923390294401E-2</v>
      </c>
      <c r="R167" s="20">
        <v>9.71252678507529E-2</v>
      </c>
      <c r="S167" s="20">
        <v>1.8570831321921302E-2</v>
      </c>
      <c r="T167" s="20" t="s">
        <v>122</v>
      </c>
      <c r="U167" s="20">
        <v>4.2994312422922502E-2</v>
      </c>
      <c r="V167" s="20">
        <v>4.0679478805696799E-2</v>
      </c>
      <c r="W167" s="20">
        <v>3.8997376319316402E-3</v>
      </c>
      <c r="X167" s="20">
        <v>0.33137850977821098</v>
      </c>
      <c r="Y167" s="20">
        <v>5.8105802203637397E-2</v>
      </c>
      <c r="Z167" s="20">
        <v>0.10450559916442199</v>
      </c>
      <c r="AA167" s="30">
        <f t="shared" si="11"/>
        <v>8.7573528860550948E-2</v>
      </c>
    </row>
    <row r="168" spans="1:27" x14ac:dyDescent="0.25">
      <c r="A168">
        <v>132</v>
      </c>
      <c r="B168" s="15">
        <v>35132</v>
      </c>
      <c r="C168" s="25">
        <f t="shared" si="8"/>
        <v>0.67751663923263505</v>
      </c>
      <c r="D168" s="25">
        <f>VLOOKUP(B168,input_BB!$B$19:$K$10000,$D$35,0)</f>
        <v>11217.79</v>
      </c>
      <c r="E168" s="27">
        <f t="shared" si="9"/>
        <v>0.84561298824917208</v>
      </c>
      <c r="F168" s="28">
        <f>VLOOKUP(B168,viz!$B$3:$E$1863,4,0)</f>
        <v>0</v>
      </c>
      <c r="G168" s="25">
        <f t="shared" si="10"/>
        <v>0.14087987517305184</v>
      </c>
      <c r="I168" s="31">
        <v>35132</v>
      </c>
      <c r="J168" s="20">
        <v>0.67751663923263505</v>
      </c>
      <c r="K168" s="20">
        <v>0</v>
      </c>
      <c r="L168" s="20">
        <v>5.0501580185435602E-2</v>
      </c>
      <c r="M168" s="20">
        <v>1.5705782055703901E-2</v>
      </c>
      <c r="N168" s="20" t="s">
        <v>122</v>
      </c>
      <c r="O168" s="20">
        <v>0.14517414759386499</v>
      </c>
      <c r="P168" s="20">
        <v>9.1287695498184607E-2</v>
      </c>
      <c r="Q168" s="20" t="s">
        <v>122</v>
      </c>
      <c r="R168" s="20">
        <v>6.8784641845489103E-2</v>
      </c>
      <c r="S168" s="20">
        <v>1.81801882919756E-2</v>
      </c>
      <c r="T168" s="20" t="s">
        <v>122</v>
      </c>
      <c r="U168" s="20">
        <v>0.118134261877436</v>
      </c>
      <c r="V168" s="20">
        <v>9.2569003270297507E-3</v>
      </c>
      <c r="W168" s="20">
        <v>1.34887129685861E-2</v>
      </c>
      <c r="X168" s="20">
        <v>0.308071705760532</v>
      </c>
      <c r="Y168" s="20">
        <v>6.7781742393607403E-2</v>
      </c>
      <c r="Z168" s="20">
        <v>9.3632641202154407E-2</v>
      </c>
      <c r="AA168" s="30">
        <f t="shared" si="11"/>
        <v>0.14087987517305184</v>
      </c>
    </row>
    <row r="169" spans="1:27" x14ac:dyDescent="0.25">
      <c r="A169">
        <v>133</v>
      </c>
      <c r="B169" s="15">
        <v>35139</v>
      </c>
      <c r="C169" s="25">
        <f t="shared" si="8"/>
        <v>0.58348542451858498</v>
      </c>
      <c r="D169" s="25">
        <f>VLOOKUP(B169,input_BB!$B$19:$K$10000,$D$35,0)</f>
        <v>10557.58</v>
      </c>
      <c r="E169" s="27">
        <f t="shared" si="9"/>
        <v>0.70664930657864344</v>
      </c>
      <c r="F169" s="28">
        <f>VLOOKUP(B169,viz!$B$3:$E$1863,4,0)</f>
        <v>0</v>
      </c>
      <c r="G169" s="25">
        <f t="shared" si="10"/>
        <v>1.055324144088886E-2</v>
      </c>
      <c r="I169" s="31">
        <v>35139</v>
      </c>
      <c r="J169" s="20">
        <v>0.58348542451858498</v>
      </c>
      <c r="K169" s="20">
        <v>0</v>
      </c>
      <c r="L169" s="20">
        <v>3.5593340855601403E-2</v>
      </c>
      <c r="M169" s="20">
        <v>3.7186009878926903E-2</v>
      </c>
      <c r="N169" s="20" t="s">
        <v>122</v>
      </c>
      <c r="O169" s="20">
        <v>0.14711260033333501</v>
      </c>
      <c r="P169" s="20">
        <v>0.122355819273423</v>
      </c>
      <c r="Q169" s="20">
        <v>3.5377207333064702E-2</v>
      </c>
      <c r="R169" s="20">
        <v>9.4435335177416202E-2</v>
      </c>
      <c r="S169" s="20">
        <v>1.20523174945291E-2</v>
      </c>
      <c r="T169" s="20" t="s">
        <v>122</v>
      </c>
      <c r="U169" s="20">
        <v>6.2438410982510002E-3</v>
      </c>
      <c r="V169" s="20" t="s">
        <v>122</v>
      </c>
      <c r="W169" s="20">
        <v>4.3094003426378596E-3</v>
      </c>
      <c r="X169" s="20">
        <v>0.30941124255614</v>
      </c>
      <c r="Y169" s="20">
        <v>7.0796547800116294E-2</v>
      </c>
      <c r="Z169" s="20">
        <v>0.125126337856558</v>
      </c>
      <c r="AA169" s="30">
        <f t="shared" si="11"/>
        <v>1.055324144088886E-2</v>
      </c>
    </row>
    <row r="170" spans="1:27" x14ac:dyDescent="0.25">
      <c r="A170">
        <v>134</v>
      </c>
      <c r="B170" s="15">
        <v>35146</v>
      </c>
      <c r="C170" s="25">
        <f t="shared" si="8"/>
        <v>0.64923095703125</v>
      </c>
      <c r="D170" s="25">
        <f>VLOOKUP(B170,input_BB!$B$19:$K$10000,$D$35,0)</f>
        <v>11026.73</v>
      </c>
      <c r="E170" s="27">
        <f t="shared" si="9"/>
        <v>0.80381109778949589</v>
      </c>
      <c r="F170" s="28">
        <f>VLOOKUP(B170,viz!$B$3:$E$1863,4,0)</f>
        <v>0</v>
      </c>
      <c r="G170" s="25">
        <f t="shared" si="10"/>
        <v>0.14140809901305079</v>
      </c>
      <c r="I170" s="31">
        <v>35146</v>
      </c>
      <c r="J170" s="20">
        <v>0.64923095703125</v>
      </c>
      <c r="K170" s="20">
        <v>0</v>
      </c>
      <c r="L170" s="20">
        <v>6.4124510308642593E-2</v>
      </c>
      <c r="M170" s="20" t="s">
        <v>122</v>
      </c>
      <c r="N170" s="20" t="s">
        <v>122</v>
      </c>
      <c r="O170" s="20">
        <v>0.16433997158743399</v>
      </c>
      <c r="P170" s="20">
        <v>8.3023476386570094E-2</v>
      </c>
      <c r="Q170" s="20" t="s">
        <v>122</v>
      </c>
      <c r="R170" s="20">
        <v>8.5213905398339396E-2</v>
      </c>
      <c r="S170" s="20" t="s">
        <v>122</v>
      </c>
      <c r="T170" s="20" t="s">
        <v>122</v>
      </c>
      <c r="U170" s="20">
        <v>9.2348015660006999E-2</v>
      </c>
      <c r="V170" s="20">
        <v>2.2107615633902102E-2</v>
      </c>
      <c r="W170" s="20">
        <v>2.6952467719141698E-2</v>
      </c>
      <c r="X170" s="20">
        <v>0.316524534826718</v>
      </c>
      <c r="Y170" s="20">
        <v>4.5828820536997002E-2</v>
      </c>
      <c r="Z170" s="20">
        <v>9.9536681942248295E-2</v>
      </c>
      <c r="AA170" s="30">
        <f t="shared" si="11"/>
        <v>0.14140809901305079</v>
      </c>
    </row>
    <row r="171" spans="1:27" x14ac:dyDescent="0.25">
      <c r="A171">
        <v>135</v>
      </c>
      <c r="B171" s="15">
        <v>35153</v>
      </c>
      <c r="C171" s="25">
        <f t="shared" si="8"/>
        <v>0.361955046653748</v>
      </c>
      <c r="D171" s="25">
        <f>VLOOKUP(B171,input_BB!$B$19:$K$10000,$D$35,0)</f>
        <v>10957.2</v>
      </c>
      <c r="E171" s="27">
        <f t="shared" si="9"/>
        <v>0.37926145985585424</v>
      </c>
      <c r="F171" s="28">
        <f>VLOOKUP(B171,viz!$B$3:$E$1863,4,0)</f>
        <v>0</v>
      </c>
      <c r="G171" s="25">
        <f t="shared" si="10"/>
        <v>5.2412230502350339E-2</v>
      </c>
      <c r="I171" s="31">
        <v>35153</v>
      </c>
      <c r="J171" s="20">
        <v>0.361955046653748</v>
      </c>
      <c r="K171" s="20">
        <v>0</v>
      </c>
      <c r="L171" s="20">
        <v>4.8077866979294399E-2</v>
      </c>
      <c r="M171" s="20">
        <v>3.2398057844266699E-2</v>
      </c>
      <c r="N171" s="20">
        <v>4.2466018011350403E-3</v>
      </c>
      <c r="O171" s="20">
        <v>0.15051792973238301</v>
      </c>
      <c r="P171" s="20">
        <v>0.11565997058541901</v>
      </c>
      <c r="Q171" s="20">
        <v>6.6993310342661802E-2</v>
      </c>
      <c r="R171" s="20">
        <v>7.2920043256361394E-2</v>
      </c>
      <c r="S171" s="20">
        <v>2.7184921177490998E-2</v>
      </c>
      <c r="T171" s="20" t="s">
        <v>122</v>
      </c>
      <c r="U171" s="20">
        <v>4.7344269141980103E-2</v>
      </c>
      <c r="V171" s="20">
        <v>1.48009342451259E-3</v>
      </c>
      <c r="W171" s="20">
        <v>3.5878679358576399E-3</v>
      </c>
      <c r="X171" s="20">
        <v>0.25057627441448099</v>
      </c>
      <c r="Y171" s="20">
        <v>7.3428321857712794E-2</v>
      </c>
      <c r="Z171" s="20">
        <v>0.105584471506444</v>
      </c>
      <c r="AA171" s="30">
        <f t="shared" si="11"/>
        <v>5.2412230502350339E-2</v>
      </c>
    </row>
    <row r="172" spans="1:27" x14ac:dyDescent="0.25">
      <c r="A172">
        <v>136</v>
      </c>
      <c r="B172" s="15">
        <v>35160</v>
      </c>
      <c r="C172" s="25">
        <f t="shared" si="8"/>
        <v>0.25322547554969799</v>
      </c>
      <c r="D172" s="25">
        <f>VLOOKUP(B172,input_BB!$B$19:$K$10000,$D$35,0)</f>
        <v>11139.88</v>
      </c>
      <c r="E172" s="27">
        <f t="shared" si="9"/>
        <v>0.21857586674696661</v>
      </c>
      <c r="F172" s="28">
        <f>VLOOKUP(B172,viz!$B$3:$E$1863,4,0)</f>
        <v>0</v>
      </c>
      <c r="G172" s="25">
        <f t="shared" si="10"/>
        <v>8.3198081799918847E-2</v>
      </c>
      <c r="I172" s="31">
        <v>35160</v>
      </c>
      <c r="J172" s="20">
        <v>0.25322547554969799</v>
      </c>
      <c r="K172" s="20">
        <v>0</v>
      </c>
      <c r="L172" s="20">
        <v>4.4559205053782899E-2</v>
      </c>
      <c r="M172" s="20">
        <v>2.2391238742213802E-2</v>
      </c>
      <c r="N172" s="20">
        <v>1.1791173288860399E-2</v>
      </c>
      <c r="O172" s="20">
        <v>0.14077964365248799</v>
      </c>
      <c r="P172" s="20">
        <v>5.5467476138942498E-2</v>
      </c>
      <c r="Q172" s="20">
        <v>2.5458107278890401E-2</v>
      </c>
      <c r="R172" s="20">
        <v>5.8172757617141503E-2</v>
      </c>
      <c r="S172" s="20" t="s">
        <v>122</v>
      </c>
      <c r="T172" s="20">
        <v>4.3662631917845897E-2</v>
      </c>
      <c r="U172" s="20">
        <v>4.3344453067221997E-2</v>
      </c>
      <c r="V172" s="20">
        <v>3.6745459236363097E-2</v>
      </c>
      <c r="W172" s="20">
        <v>3.1081694963337602E-3</v>
      </c>
      <c r="X172" s="20">
        <v>0.29209931755112001</v>
      </c>
      <c r="Y172" s="20">
        <v>7.9915474622424307E-2</v>
      </c>
      <c r="Z172" s="20">
        <v>0.14250489233637201</v>
      </c>
      <c r="AA172" s="30">
        <f t="shared" si="11"/>
        <v>8.3198081799918847E-2</v>
      </c>
    </row>
    <row r="173" spans="1:27" x14ac:dyDescent="0.25">
      <c r="A173">
        <v>137</v>
      </c>
      <c r="B173" s="15">
        <v>35167</v>
      </c>
      <c r="C173" s="25">
        <f t="shared" si="8"/>
        <v>0.26594361662864702</v>
      </c>
      <c r="D173" s="25">
        <f>VLOOKUP(B173,input_BB!$B$19:$K$10000,$D$35,0)</f>
        <v>10849.8</v>
      </c>
      <c r="E173" s="27">
        <f t="shared" si="9"/>
        <v>0.23737132433741148</v>
      </c>
      <c r="F173" s="28">
        <f>VLOOKUP(B173,viz!$B$3:$E$1863,4,0)</f>
        <v>0</v>
      </c>
      <c r="G173" s="25">
        <f t="shared" si="10"/>
        <v>6.8011259354720022E-2</v>
      </c>
      <c r="I173" s="31">
        <v>35167</v>
      </c>
      <c r="J173" s="20">
        <v>0.26594361662864702</v>
      </c>
      <c r="K173" s="20">
        <v>0</v>
      </c>
      <c r="L173" s="20">
        <v>3.5356272779814603E-2</v>
      </c>
      <c r="M173" s="20">
        <v>2.95751784527583E-2</v>
      </c>
      <c r="N173" s="20">
        <v>1.05135348210584E-2</v>
      </c>
      <c r="O173" s="20">
        <v>0.183224206179429</v>
      </c>
      <c r="P173" s="20">
        <v>6.0697104071948803E-2</v>
      </c>
      <c r="Q173" s="20">
        <v>1.59719673260021E-2</v>
      </c>
      <c r="R173" s="20">
        <v>9.5654853585978902E-2</v>
      </c>
      <c r="S173" s="20">
        <v>9.6737796236726695E-3</v>
      </c>
      <c r="T173" s="20" t="s">
        <v>122</v>
      </c>
      <c r="U173" s="20">
        <v>2.5067651595073601E-2</v>
      </c>
      <c r="V173" s="20">
        <v>8.4160545160849205E-3</v>
      </c>
      <c r="W173" s="20">
        <v>3.45275532435615E-2</v>
      </c>
      <c r="X173" s="20">
        <v>0.254754449550817</v>
      </c>
      <c r="Y173" s="20">
        <v>5.5866280249653601E-2</v>
      </c>
      <c r="Z173" s="20">
        <v>0.18070111400414701</v>
      </c>
      <c r="AA173" s="30">
        <f t="shared" si="11"/>
        <v>6.8011259354720022E-2</v>
      </c>
    </row>
    <row r="174" spans="1:27" x14ac:dyDescent="0.25">
      <c r="A174">
        <v>138</v>
      </c>
      <c r="B174" s="15">
        <v>35174</v>
      </c>
      <c r="C174" s="25">
        <f t="shared" si="8"/>
        <v>0.38695141673088101</v>
      </c>
      <c r="D174" s="25">
        <f>VLOOKUP(B174,input_BB!$B$19:$K$10000,$D$35,0)</f>
        <v>10818.49</v>
      </c>
      <c r="E174" s="27">
        <f t="shared" si="9"/>
        <v>0.41620225260090876</v>
      </c>
      <c r="F174" s="28">
        <f>VLOOKUP(B174,viz!$B$3:$E$1863,4,0)</f>
        <v>0</v>
      </c>
      <c r="G174" s="25">
        <f t="shared" si="10"/>
        <v>0.13883588940655262</v>
      </c>
      <c r="I174" s="31">
        <v>35174</v>
      </c>
      <c r="J174" s="20">
        <v>0.38695141673088101</v>
      </c>
      <c r="K174" s="20">
        <v>0</v>
      </c>
      <c r="L174" s="20">
        <v>6.0964536457350497E-2</v>
      </c>
      <c r="M174" s="20">
        <v>5.6608877765522104E-3</v>
      </c>
      <c r="N174" s="20">
        <v>1.6259538602397199E-2</v>
      </c>
      <c r="O174" s="20">
        <v>0.127321772932593</v>
      </c>
      <c r="P174" s="20">
        <v>0.100884690656408</v>
      </c>
      <c r="Q174" s="20">
        <v>1.4502695553209599E-2</v>
      </c>
      <c r="R174" s="20">
        <v>7.05429579149809E-2</v>
      </c>
      <c r="S174" s="20" t="s">
        <v>122</v>
      </c>
      <c r="T174" s="20">
        <v>7.3546316716868896E-3</v>
      </c>
      <c r="U174" s="20">
        <v>6.0584331566476503E-2</v>
      </c>
      <c r="V174" s="20">
        <v>6.8095138475460101E-2</v>
      </c>
      <c r="W174" s="20">
        <v>1.0156419364616E-2</v>
      </c>
      <c r="X174" s="20">
        <v>0.25172354482529702</v>
      </c>
      <c r="Y174" s="20">
        <v>9.2920359168750799E-2</v>
      </c>
      <c r="Z174" s="20">
        <v>0.11302849503422099</v>
      </c>
      <c r="AA174" s="30">
        <f t="shared" si="11"/>
        <v>0.13883588940655262</v>
      </c>
    </row>
    <row r="175" spans="1:27" x14ac:dyDescent="0.25">
      <c r="A175">
        <v>139</v>
      </c>
      <c r="B175" s="15">
        <v>35181</v>
      </c>
      <c r="C175" s="25">
        <f t="shared" si="8"/>
        <v>0.23168562352657299</v>
      </c>
      <c r="D175" s="25">
        <f>VLOOKUP(B175,input_BB!$B$19:$K$10000,$D$35,0)</f>
        <v>10732.79</v>
      </c>
      <c r="E175" s="27">
        <f t="shared" si="9"/>
        <v>0.18674327637924287</v>
      </c>
      <c r="F175" s="28">
        <f>VLOOKUP(B175,viz!$B$3:$E$1863,4,0)</f>
        <v>0</v>
      </c>
      <c r="G175" s="25">
        <f t="shared" si="10"/>
        <v>8.4230537955940751E-2</v>
      </c>
      <c r="I175" s="31">
        <v>35181</v>
      </c>
      <c r="J175" s="20">
        <v>0.23168562352657299</v>
      </c>
      <c r="K175" s="20">
        <v>0</v>
      </c>
      <c r="L175" s="20">
        <v>3.0002149068843201E-2</v>
      </c>
      <c r="M175" s="20">
        <v>2.8329836971473E-2</v>
      </c>
      <c r="N175" s="20">
        <v>2.82261093913415E-2</v>
      </c>
      <c r="O175" s="20">
        <v>0.153687289116581</v>
      </c>
      <c r="P175" s="20">
        <v>3.0170897993508802E-2</v>
      </c>
      <c r="Q175" s="20">
        <v>4.8596070473674501E-2</v>
      </c>
      <c r="R175" s="20">
        <v>7.9047248341449203E-2</v>
      </c>
      <c r="S175" s="20">
        <v>3.4233785928164402E-2</v>
      </c>
      <c r="T175" s="20">
        <v>4.3553612904014299E-2</v>
      </c>
      <c r="U175" s="20">
        <v>8.10431797972508E-2</v>
      </c>
      <c r="V175" s="20">
        <v>3.18735815868995E-3</v>
      </c>
      <c r="W175" s="20" t="s">
        <v>122</v>
      </c>
      <c r="X175" s="20">
        <v>0.26391652733571602</v>
      </c>
      <c r="Y175" s="20">
        <v>5.3812527567946897E-2</v>
      </c>
      <c r="Z175" s="20">
        <v>0.12219340695134601</v>
      </c>
      <c r="AA175" s="30">
        <f t="shared" si="11"/>
        <v>8.4230537955940751E-2</v>
      </c>
    </row>
    <row r="176" spans="1:27" x14ac:dyDescent="0.25">
      <c r="A176">
        <v>140</v>
      </c>
      <c r="B176" s="15">
        <v>35188</v>
      </c>
      <c r="C176" s="25">
        <f t="shared" si="8"/>
        <v>0.26964661478996299</v>
      </c>
      <c r="D176" s="25">
        <f>VLOOKUP(B176,input_BB!$B$19:$K$10000,$D$35,0)</f>
        <v>10734.24</v>
      </c>
      <c r="E176" s="27">
        <f t="shared" si="9"/>
        <v>0.24284378642652216</v>
      </c>
      <c r="F176" s="28">
        <f>VLOOKUP(B176,viz!$B$3:$E$1863,4,0)</f>
        <v>0</v>
      </c>
      <c r="G176" s="25">
        <f t="shared" si="10"/>
        <v>8.2714070623648134E-2</v>
      </c>
      <c r="I176" s="31">
        <v>35188</v>
      </c>
      <c r="J176" s="20">
        <v>0.26964661478996299</v>
      </c>
      <c r="K176" s="20">
        <v>0</v>
      </c>
      <c r="L176" s="20">
        <v>5.5405189238355398E-2</v>
      </c>
      <c r="M176" s="20">
        <v>8.8796777298365201E-3</v>
      </c>
      <c r="N176" s="20">
        <v>2.9196079285333899E-2</v>
      </c>
      <c r="O176" s="20">
        <v>0.173833680553797</v>
      </c>
      <c r="P176" s="20">
        <v>5.6433908220848497E-2</v>
      </c>
      <c r="Q176" s="20">
        <v>5.38740446724498E-2</v>
      </c>
      <c r="R176" s="20">
        <v>6.5145785774847795E-2</v>
      </c>
      <c r="S176" s="20" t="s">
        <v>122</v>
      </c>
      <c r="T176" s="20">
        <v>1.49992455587948E-2</v>
      </c>
      <c r="U176" s="20">
        <v>7.1444819408210403E-2</v>
      </c>
      <c r="V176" s="20">
        <v>6.5713606268747102E-3</v>
      </c>
      <c r="W176" s="20">
        <v>4.6978905885630097E-3</v>
      </c>
      <c r="X176" s="20">
        <v>0.263053296232659</v>
      </c>
      <c r="Y176" s="20">
        <v>5.9354900065281199E-2</v>
      </c>
      <c r="Z176" s="20">
        <v>0.13711012204414799</v>
      </c>
      <c r="AA176" s="30">
        <f t="shared" si="11"/>
        <v>8.2714070623648134E-2</v>
      </c>
    </row>
    <row r="177" spans="1:27" x14ac:dyDescent="0.25">
      <c r="A177">
        <v>141</v>
      </c>
      <c r="B177" s="15">
        <v>35195</v>
      </c>
      <c r="C177" s="25">
        <f t="shared" si="8"/>
        <v>0.15598936378955799</v>
      </c>
      <c r="D177" s="25">
        <f>VLOOKUP(B177,input_BB!$B$19:$K$10000,$D$35,0)</f>
        <v>10597.73</v>
      </c>
      <c r="E177" s="27">
        <f t="shared" si="9"/>
        <v>7.4875839871773694E-2</v>
      </c>
      <c r="F177" s="28">
        <f>VLOOKUP(B177,viz!$B$3:$E$1863,4,0)</f>
        <v>0</v>
      </c>
      <c r="G177" s="25">
        <f t="shared" si="10"/>
        <v>4.3510375862963774E-2</v>
      </c>
      <c r="I177" s="31">
        <v>35195</v>
      </c>
      <c r="J177" s="20">
        <v>0.15598936378955799</v>
      </c>
      <c r="K177" s="20">
        <v>0</v>
      </c>
      <c r="L177" s="20">
        <v>6.8967326200073995E-2</v>
      </c>
      <c r="M177" s="20">
        <v>2.9266397880964801E-2</v>
      </c>
      <c r="N177" s="20">
        <v>2.12921164090948E-2</v>
      </c>
      <c r="O177" s="20">
        <v>0.185569310778815</v>
      </c>
      <c r="P177" s="20">
        <v>4.4955642452113802E-2</v>
      </c>
      <c r="Q177" s="20">
        <v>1.6214353606088801E-2</v>
      </c>
      <c r="R177" s="20">
        <v>6.0537471083029197E-2</v>
      </c>
      <c r="S177" s="20" t="s">
        <v>122</v>
      </c>
      <c r="T177" s="20">
        <v>6.1011112656451802E-2</v>
      </c>
      <c r="U177" s="20">
        <v>3.6568371872230498E-2</v>
      </c>
      <c r="V177" s="20">
        <v>3.7434033084732701E-3</v>
      </c>
      <c r="W177" s="20">
        <v>3.19860068226001E-3</v>
      </c>
      <c r="X177" s="20">
        <v>0.28660914045882901</v>
      </c>
      <c r="Y177" s="20">
        <v>5.3666350012335197E-2</v>
      </c>
      <c r="Z177" s="20">
        <v>0.12840040259923899</v>
      </c>
      <c r="AA177" s="30">
        <f t="shared" si="11"/>
        <v>4.3510375862963774E-2</v>
      </c>
    </row>
    <row r="178" spans="1:27" x14ac:dyDescent="0.25">
      <c r="A178">
        <v>142</v>
      </c>
      <c r="B178" s="15">
        <v>35202</v>
      </c>
      <c r="C178" s="25">
        <f t="shared" si="8"/>
        <v>0.23609802126884499</v>
      </c>
      <c r="D178" s="25">
        <f>VLOOKUP(B178,input_BB!$B$19:$K$10000,$D$35,0)</f>
        <v>10816.85</v>
      </c>
      <c r="E178" s="27">
        <f t="shared" si="9"/>
        <v>0.19326412200614965</v>
      </c>
      <c r="F178" s="28">
        <f>VLOOKUP(B178,viz!$B$3:$E$1863,4,0)</f>
        <v>0</v>
      </c>
      <c r="G178" s="25">
        <f t="shared" si="10"/>
        <v>7.4521772263017497E-2</v>
      </c>
      <c r="I178" s="31">
        <v>35202</v>
      </c>
      <c r="J178" s="20">
        <v>0.23609802126884499</v>
      </c>
      <c r="K178" s="20">
        <v>0</v>
      </c>
      <c r="L178" s="20">
        <v>5.7524043724122502E-2</v>
      </c>
      <c r="M178" s="20">
        <v>1.20771398004527E-2</v>
      </c>
      <c r="N178" s="20">
        <v>3.3192557253437997E-2</v>
      </c>
      <c r="O178" s="20">
        <v>0.14969915279163301</v>
      </c>
      <c r="P178" s="20">
        <v>5.7625124600829698E-2</v>
      </c>
      <c r="Q178" s="20">
        <v>2.58755132181375E-2</v>
      </c>
      <c r="R178" s="20">
        <v>7.7314235689637398E-2</v>
      </c>
      <c r="S178" s="20">
        <v>1.6206836465481399E-2</v>
      </c>
      <c r="T178" s="20">
        <v>9.5922370442231997E-3</v>
      </c>
      <c r="U178" s="20">
        <v>2.16977482852054E-2</v>
      </c>
      <c r="V178" s="20">
        <v>4.24081730045976E-2</v>
      </c>
      <c r="W178" s="20">
        <v>1.0415850973214499E-2</v>
      </c>
      <c r="X178" s="20">
        <v>0.25830088490799402</v>
      </c>
      <c r="Y178" s="20">
        <v>7.0404805989753197E-2</v>
      </c>
      <c r="Z178" s="20">
        <v>0.15766569625128099</v>
      </c>
      <c r="AA178" s="30">
        <f t="shared" si="11"/>
        <v>7.4521772263017497E-2</v>
      </c>
    </row>
    <row r="179" spans="1:27" x14ac:dyDescent="0.25">
      <c r="A179">
        <v>143</v>
      </c>
      <c r="B179" s="15">
        <v>35209</v>
      </c>
      <c r="C179" s="25">
        <f t="shared" si="8"/>
        <v>0.25865665078163103</v>
      </c>
      <c r="D179" s="25">
        <f>VLOOKUP(B179,input_BB!$B$19:$K$10000,$D$35,0)</f>
        <v>11019.16</v>
      </c>
      <c r="E179" s="27">
        <f t="shared" si="9"/>
        <v>0.22660230890580038</v>
      </c>
      <c r="F179" s="28">
        <f>VLOOKUP(B179,viz!$B$3:$E$1863,4,0)</f>
        <v>0</v>
      </c>
      <c r="G179" s="25">
        <f t="shared" si="10"/>
        <v>8.7456564509607287E-2</v>
      </c>
      <c r="I179" s="31">
        <v>35209</v>
      </c>
      <c r="J179" s="20">
        <v>0.25865665078163103</v>
      </c>
      <c r="K179" s="20">
        <v>0</v>
      </c>
      <c r="L179" s="20">
        <v>5.5704559345633502E-2</v>
      </c>
      <c r="M179" s="20">
        <v>1.8278970325571998E-2</v>
      </c>
      <c r="N179" s="20">
        <v>3.4985262494004597E-2</v>
      </c>
      <c r="O179" s="20">
        <v>0.15340189287087799</v>
      </c>
      <c r="P179" s="20">
        <v>7.2418676366917498E-2</v>
      </c>
      <c r="Q179" s="20">
        <v>4.4414333369030203E-2</v>
      </c>
      <c r="R179" s="20">
        <v>8.74419373534462E-2</v>
      </c>
      <c r="S179" s="20" t="s">
        <v>122</v>
      </c>
      <c r="T179" s="20" t="s">
        <v>122</v>
      </c>
      <c r="U179" s="20">
        <v>3.90158346553049E-2</v>
      </c>
      <c r="V179" s="20">
        <v>1.12472155101653E-2</v>
      </c>
      <c r="W179" s="20">
        <v>3.7193514344137098E-2</v>
      </c>
      <c r="X179" s="20">
        <v>0.24319406817970199</v>
      </c>
      <c r="Y179" s="20">
        <v>5.6850071089703698E-2</v>
      </c>
      <c r="Z179" s="20">
        <v>0.14585366409550499</v>
      </c>
      <c r="AA179" s="30">
        <f t="shared" si="11"/>
        <v>8.7456564509607287E-2</v>
      </c>
    </row>
    <row r="180" spans="1:27" x14ac:dyDescent="0.25">
      <c r="A180">
        <v>144</v>
      </c>
      <c r="B180" s="15">
        <v>35216</v>
      </c>
      <c r="C180" s="25">
        <f t="shared" si="8"/>
        <v>0.23173682391643499</v>
      </c>
      <c r="D180" s="25">
        <f>VLOOKUP(B180,input_BB!$B$19:$K$10000,$D$35,0)</f>
        <v>11264.73</v>
      </c>
      <c r="E180" s="27">
        <f t="shared" si="9"/>
        <v>0.18681894268537139</v>
      </c>
      <c r="F180" s="28">
        <f>VLOOKUP(B180,viz!$B$3:$E$1863,4,0)</f>
        <v>0</v>
      </c>
      <c r="G180" s="25">
        <f t="shared" si="10"/>
        <v>9.3356488457286876E-2</v>
      </c>
      <c r="I180" s="31">
        <v>35216</v>
      </c>
      <c r="J180" s="20">
        <v>0.23173682391643499</v>
      </c>
      <c r="K180" s="20">
        <v>0</v>
      </c>
      <c r="L180" s="20">
        <v>6.1560968445200703E-2</v>
      </c>
      <c r="M180" s="20">
        <v>5.4668564103617801E-4</v>
      </c>
      <c r="N180" s="20">
        <v>4.3354450170275803E-2</v>
      </c>
      <c r="O180" s="20">
        <v>0.204569179502187</v>
      </c>
      <c r="P180" s="20">
        <v>5.36832207159414E-2</v>
      </c>
      <c r="Q180" s="20">
        <v>1.52214033487388E-2</v>
      </c>
      <c r="R180" s="20">
        <v>7.8357635267102793E-2</v>
      </c>
      <c r="S180" s="20">
        <v>1.80707531714157E-2</v>
      </c>
      <c r="T180" s="20" t="s">
        <v>122</v>
      </c>
      <c r="U180" s="20">
        <v>6.7730341133387606E-2</v>
      </c>
      <c r="V180" s="20">
        <v>1.43014181060237E-3</v>
      </c>
      <c r="W180" s="20">
        <v>2.4196005513296901E-2</v>
      </c>
      <c r="X180" s="20">
        <v>0.24081395509724501</v>
      </c>
      <c r="Y180" s="20">
        <v>5.0365714329993101E-2</v>
      </c>
      <c r="Z180" s="20">
        <v>0.14009954585357701</v>
      </c>
      <c r="AA180" s="30">
        <f t="shared" si="11"/>
        <v>9.3356488457286876E-2</v>
      </c>
    </row>
    <row r="181" spans="1:27" x14ac:dyDescent="0.25">
      <c r="A181">
        <v>145</v>
      </c>
      <c r="B181" s="15">
        <v>35223</v>
      </c>
      <c r="C181" s="25">
        <f t="shared" si="8"/>
        <v>0.13659195601940199</v>
      </c>
      <c r="D181" s="25">
        <f>VLOOKUP(B181,input_BB!$B$19:$K$10000,$D$35,0)</f>
        <v>11196.55</v>
      </c>
      <c r="E181" s="27">
        <f t="shared" si="9"/>
        <v>4.6209452791668999E-2</v>
      </c>
      <c r="F181" s="28">
        <f>VLOOKUP(B181,viz!$B$3:$E$1863,4,0)</f>
        <v>0</v>
      </c>
      <c r="G181" s="25">
        <f t="shared" si="10"/>
        <v>3.6783512502784256E-2</v>
      </c>
      <c r="I181" s="31">
        <v>35223</v>
      </c>
      <c r="J181" s="20">
        <v>0.13659195601940199</v>
      </c>
      <c r="K181" s="20">
        <v>0</v>
      </c>
      <c r="L181" s="20">
        <v>6.34609135231987E-2</v>
      </c>
      <c r="M181" s="20">
        <v>2.80125604619237E-2</v>
      </c>
      <c r="N181" s="20">
        <v>4.6520338943516502E-2</v>
      </c>
      <c r="O181" s="20">
        <v>0.179086089688303</v>
      </c>
      <c r="P181" s="20">
        <v>7.5188167244139195E-2</v>
      </c>
      <c r="Q181" s="20">
        <v>1.4990611421730899E-2</v>
      </c>
      <c r="R181" s="20">
        <v>7.6088205146046001E-2</v>
      </c>
      <c r="S181" s="20">
        <v>9.3744198475743303E-3</v>
      </c>
      <c r="T181" s="20">
        <v>2.1840549694578E-2</v>
      </c>
      <c r="U181" s="20">
        <v>1.99225443403841E-2</v>
      </c>
      <c r="V181" s="20">
        <v>1.28668398251972E-2</v>
      </c>
      <c r="W181" s="20">
        <v>3.99412833720295E-3</v>
      </c>
      <c r="X181" s="20">
        <v>0.25159210064559001</v>
      </c>
      <c r="Y181" s="20">
        <v>6.2346166133118899E-2</v>
      </c>
      <c r="Z181" s="20">
        <v>0.13471636474749701</v>
      </c>
      <c r="AA181" s="30">
        <f t="shared" si="11"/>
        <v>3.6783512502784256E-2</v>
      </c>
    </row>
    <row r="182" spans="1:27" x14ac:dyDescent="0.25">
      <c r="A182">
        <v>146</v>
      </c>
      <c r="B182" s="15">
        <v>35230</v>
      </c>
      <c r="C182" s="25">
        <f t="shared" si="8"/>
        <v>0.34152394533157299</v>
      </c>
      <c r="D182" s="25">
        <f>VLOOKUP(B182,input_BB!$B$19:$K$10000,$D$35,0)</f>
        <v>10864.99</v>
      </c>
      <c r="E182" s="27">
        <f t="shared" si="9"/>
        <v>0.34906743259642747</v>
      </c>
      <c r="F182" s="28">
        <f>VLOOKUP(B182,viz!$B$3:$E$1863,4,0)</f>
        <v>0</v>
      </c>
      <c r="G182" s="25">
        <f t="shared" si="10"/>
        <v>7.3785454122864455E-2</v>
      </c>
      <c r="I182" s="31">
        <v>35230</v>
      </c>
      <c r="J182" s="20">
        <v>0.34152394533157299</v>
      </c>
      <c r="K182" s="20">
        <v>0</v>
      </c>
      <c r="L182" s="20">
        <v>3.6180307335087702E-2</v>
      </c>
      <c r="M182" s="20">
        <v>3.4917465675566903E-2</v>
      </c>
      <c r="N182" s="20">
        <v>1.00883128251886E-2</v>
      </c>
      <c r="O182" s="20">
        <v>0.21509227541692499</v>
      </c>
      <c r="P182" s="20">
        <v>5.7712415927847302E-2</v>
      </c>
      <c r="Q182" s="20">
        <v>1.61212118913651E-2</v>
      </c>
      <c r="R182" s="20">
        <v>7.9257049254663106E-2</v>
      </c>
      <c r="S182" s="20">
        <v>1.0155127934555801E-2</v>
      </c>
      <c r="T182" s="20" t="s">
        <v>122</v>
      </c>
      <c r="U182" s="20">
        <v>2.9171857833300702E-2</v>
      </c>
      <c r="V182" s="20">
        <v>3.7398462799303103E-2</v>
      </c>
      <c r="W182" s="20">
        <v>7.2151334902606501E-3</v>
      </c>
      <c r="X182" s="20">
        <v>0.22396192936998399</v>
      </c>
      <c r="Y182" s="20">
        <v>4.8719624850869503E-2</v>
      </c>
      <c r="Z182" s="20">
        <v>0.19400882539508199</v>
      </c>
      <c r="AA182" s="30">
        <f t="shared" si="11"/>
        <v>7.3785454122864455E-2</v>
      </c>
    </row>
    <row r="183" spans="1:27" x14ac:dyDescent="0.25">
      <c r="A183">
        <v>147</v>
      </c>
      <c r="B183" s="15">
        <v>35237</v>
      </c>
      <c r="C183" s="25">
        <f t="shared" si="8"/>
        <v>0.19766333699226399</v>
      </c>
      <c r="D183" s="25">
        <f>VLOOKUP(B183,input_BB!$B$19:$K$10000,$D$35,0)</f>
        <v>10855.29</v>
      </c>
      <c r="E183" s="27">
        <f t="shared" si="9"/>
        <v>0.13646356649742644</v>
      </c>
      <c r="F183" s="28">
        <f>VLOOKUP(B183,viz!$B$3:$E$1863,4,0)</f>
        <v>0</v>
      </c>
      <c r="G183" s="25">
        <f t="shared" si="10"/>
        <v>7.5072215340989901E-2</v>
      </c>
      <c r="I183" s="31">
        <v>35237</v>
      </c>
      <c r="J183" s="20">
        <v>0.19766333699226399</v>
      </c>
      <c r="K183" s="20">
        <v>0</v>
      </c>
      <c r="L183" s="20">
        <v>2.5093731703685E-2</v>
      </c>
      <c r="M183" s="20" t="s">
        <v>122</v>
      </c>
      <c r="N183" s="20">
        <v>2.2358526655814399E-2</v>
      </c>
      <c r="O183" s="20">
        <v>0.18883014300206599</v>
      </c>
      <c r="P183" s="20">
        <v>6.2281777585534201E-2</v>
      </c>
      <c r="Q183" s="20">
        <v>7.50493034686045E-2</v>
      </c>
      <c r="R183" s="20">
        <v>0.105258785872844</v>
      </c>
      <c r="S183" s="20" t="s">
        <v>122</v>
      </c>
      <c r="T183" s="20" t="s">
        <v>122</v>
      </c>
      <c r="U183" s="20">
        <v>4.04864584435084E-2</v>
      </c>
      <c r="V183" s="20">
        <v>1.2257388708423999E-2</v>
      </c>
      <c r="W183" s="20">
        <v>2.23283681890575E-2</v>
      </c>
      <c r="X183" s="20">
        <v>0.20912801064351499</v>
      </c>
      <c r="Y183" s="20">
        <v>5.7528318700301902E-2</v>
      </c>
      <c r="Z183" s="20">
        <v>0.17939918702664501</v>
      </c>
      <c r="AA183" s="30">
        <f t="shared" si="11"/>
        <v>7.5072215340989901E-2</v>
      </c>
    </row>
    <row r="184" spans="1:27" x14ac:dyDescent="0.25">
      <c r="A184">
        <v>148</v>
      </c>
      <c r="B184" s="15">
        <v>35244</v>
      </c>
      <c r="C184" s="25">
        <f t="shared" si="8"/>
        <v>0.14357374608516699</v>
      </c>
      <c r="D184" s="25">
        <f>VLOOKUP(B184,input_BB!$B$19:$K$10000,$D$35,0)</f>
        <v>11020.9</v>
      </c>
      <c r="E184" s="27">
        <f t="shared" si="9"/>
        <v>5.6527465327611021E-2</v>
      </c>
      <c r="F184" s="28">
        <f>VLOOKUP(B184,viz!$B$3:$E$1863,4,0)</f>
        <v>0</v>
      </c>
      <c r="G184" s="25">
        <f t="shared" si="10"/>
        <v>8.8619443803733683E-2</v>
      </c>
      <c r="I184" s="31">
        <v>35244</v>
      </c>
      <c r="J184" s="20">
        <v>0.14357374608516699</v>
      </c>
      <c r="K184" s="20">
        <v>0</v>
      </c>
      <c r="L184" s="20">
        <v>1.7009213760257599E-2</v>
      </c>
      <c r="M184" s="20">
        <v>3.4381386163524701E-2</v>
      </c>
      <c r="N184" s="20">
        <v>1.4520380304649E-2</v>
      </c>
      <c r="O184" s="20">
        <v>0.21303123011435701</v>
      </c>
      <c r="P184" s="20">
        <v>3.6979948566616197E-2</v>
      </c>
      <c r="Q184" s="20">
        <v>1.6191690832909101E-2</v>
      </c>
      <c r="R184" s="20">
        <v>9.77683384360757E-2</v>
      </c>
      <c r="S184" s="20" t="s">
        <v>122</v>
      </c>
      <c r="T184" s="20">
        <v>3.7903690764789701E-2</v>
      </c>
      <c r="U184" s="20">
        <v>7.7764459902465596E-2</v>
      </c>
      <c r="V184" s="20">
        <v>7.2100625875661404E-3</v>
      </c>
      <c r="W184" s="20">
        <v>3.64492131370195E-3</v>
      </c>
      <c r="X184" s="20">
        <v>0.26567695018975002</v>
      </c>
      <c r="Y184" s="20">
        <v>5.5344178399417E-2</v>
      </c>
      <c r="Z184" s="20">
        <v>0.12257354866392001</v>
      </c>
      <c r="AA184" s="30">
        <f t="shared" si="11"/>
        <v>8.8619443803733683E-2</v>
      </c>
    </row>
    <row r="185" spans="1:27" x14ac:dyDescent="0.25">
      <c r="A185">
        <v>149</v>
      </c>
      <c r="B185" s="15">
        <v>35251</v>
      </c>
      <c r="C185" s="25">
        <f t="shared" si="8"/>
        <v>0.20478859543800401</v>
      </c>
      <c r="D185" s="25">
        <f>VLOOKUP(B185,input_BB!$B$19:$K$10000,$D$35,0)</f>
        <v>11177.13</v>
      </c>
      <c r="E185" s="27">
        <f t="shared" si="9"/>
        <v>0.14699360324623506</v>
      </c>
      <c r="F185" s="28">
        <f>VLOOKUP(B185,viz!$B$3:$E$1863,4,0)</f>
        <v>0</v>
      </c>
      <c r="G185" s="25">
        <f t="shared" si="10"/>
        <v>4.4659399399056277E-2</v>
      </c>
      <c r="I185" s="31">
        <v>35251</v>
      </c>
      <c r="J185" s="20">
        <v>0.20478859543800401</v>
      </c>
      <c r="K185" s="20">
        <v>0</v>
      </c>
      <c r="L185" s="20">
        <v>3.80473647388304E-2</v>
      </c>
      <c r="M185" s="20">
        <v>3.1657127615269398E-2</v>
      </c>
      <c r="N185" s="20">
        <v>6.70919734533581E-2</v>
      </c>
      <c r="O185" s="20">
        <v>0.18944116912952</v>
      </c>
      <c r="P185" s="20">
        <v>4.3163423204150599E-2</v>
      </c>
      <c r="Q185" s="20">
        <v>1.6146839415448401E-2</v>
      </c>
      <c r="R185" s="20">
        <v>6.8429652126774904E-2</v>
      </c>
      <c r="S185" s="20" t="s">
        <v>122</v>
      </c>
      <c r="T185" s="20">
        <v>6.2932280334937099E-2</v>
      </c>
      <c r="U185" s="20">
        <v>3.7485892171449799E-2</v>
      </c>
      <c r="V185" s="20" t="s">
        <v>122</v>
      </c>
      <c r="W185" s="20">
        <v>7.1735072276064796E-3</v>
      </c>
      <c r="X185" s="20">
        <v>0.29764857730901001</v>
      </c>
      <c r="Y185" s="20">
        <v>2.72063699551486E-2</v>
      </c>
      <c r="Z185" s="20">
        <v>0.113575823318497</v>
      </c>
      <c r="AA185" s="30">
        <f t="shared" si="11"/>
        <v>4.4659399399056277E-2</v>
      </c>
    </row>
    <row r="186" spans="1:27" x14ac:dyDescent="0.25">
      <c r="A186">
        <v>150</v>
      </c>
      <c r="B186" s="15">
        <v>35258</v>
      </c>
      <c r="C186" s="25">
        <f t="shared" si="8"/>
        <v>0.14892491698265101</v>
      </c>
      <c r="D186" s="25">
        <f>VLOOKUP(B186,input_BB!$B$19:$K$10000,$D$35,0)</f>
        <v>10802.68</v>
      </c>
      <c r="E186" s="27">
        <f t="shared" si="9"/>
        <v>6.4435673377713512E-2</v>
      </c>
      <c r="F186" s="28">
        <f>VLOOKUP(B186,viz!$B$3:$E$1863,4,0)</f>
        <v>0</v>
      </c>
      <c r="G186" s="25">
        <f t="shared" si="10"/>
        <v>6.3482318803222401E-2</v>
      </c>
      <c r="I186" s="31">
        <v>35258</v>
      </c>
      <c r="J186" s="20">
        <v>0.14892491698265101</v>
      </c>
      <c r="K186" s="20">
        <v>0</v>
      </c>
      <c r="L186" s="20">
        <v>7.6988418022340702E-2</v>
      </c>
      <c r="M186" s="20">
        <v>1.39079798590273E-2</v>
      </c>
      <c r="N186" s="20">
        <v>6.0672436413467597E-2</v>
      </c>
      <c r="O186" s="20">
        <v>0.19164605775382501</v>
      </c>
      <c r="P186" s="20">
        <v>5.0680215262676798E-2</v>
      </c>
      <c r="Q186" s="20">
        <v>2.9473336514435601E-2</v>
      </c>
      <c r="R186" s="20">
        <v>9.3889206779257106E-2</v>
      </c>
      <c r="S186" s="20">
        <v>6.0638020121030999E-3</v>
      </c>
      <c r="T186" s="20">
        <v>1.8870684078883301E-2</v>
      </c>
      <c r="U186" s="20">
        <v>4.6155576498780701E-2</v>
      </c>
      <c r="V186" s="20" t="s">
        <v>122</v>
      </c>
      <c r="W186" s="20">
        <v>1.73267423044417E-2</v>
      </c>
      <c r="X186" s="20">
        <v>0.246259420505755</v>
      </c>
      <c r="Y186" s="20">
        <v>1.5060506452002799E-2</v>
      </c>
      <c r="Z186" s="20">
        <v>0.133005617543003</v>
      </c>
      <c r="AA186" s="30">
        <f t="shared" si="11"/>
        <v>6.3482318803222401E-2</v>
      </c>
    </row>
    <row r="187" spans="1:27" x14ac:dyDescent="0.25">
      <c r="A187">
        <v>151</v>
      </c>
      <c r="B187" s="15">
        <v>35265</v>
      </c>
      <c r="C187" s="25">
        <f t="shared" si="8"/>
        <v>0.15167984366416901</v>
      </c>
      <c r="D187" s="25">
        <f>VLOOKUP(B187,input_BB!$B$19:$K$10000,$D$35,0)</f>
        <v>10845.3</v>
      </c>
      <c r="E187" s="27">
        <f t="shared" si="9"/>
        <v>6.8507031549149638E-2</v>
      </c>
      <c r="F187" s="28">
        <f>VLOOKUP(B187,viz!$B$3:$E$1863,4,0)</f>
        <v>0</v>
      </c>
      <c r="G187" s="25">
        <f t="shared" si="10"/>
        <v>7.5823323840795515E-2</v>
      </c>
      <c r="I187" s="31">
        <v>35265</v>
      </c>
      <c r="J187" s="20">
        <v>0.15167984366416901</v>
      </c>
      <c r="K187" s="20">
        <v>0</v>
      </c>
      <c r="L187" s="20">
        <v>3.8204186131847902E-2</v>
      </c>
      <c r="M187" s="20">
        <v>3.0430077007857301E-2</v>
      </c>
      <c r="N187" s="20">
        <v>5.88831882495729E-2</v>
      </c>
      <c r="O187" s="20">
        <v>0.15733975183620799</v>
      </c>
      <c r="P187" s="20">
        <v>3.5451856313916501E-2</v>
      </c>
      <c r="Q187" s="20">
        <v>1.5572226557761099E-2</v>
      </c>
      <c r="R187" s="20">
        <v>0.101648656710375</v>
      </c>
      <c r="S187" s="20" t="s">
        <v>122</v>
      </c>
      <c r="T187" s="20">
        <v>6.1014505634785499E-2</v>
      </c>
      <c r="U187" s="20">
        <v>4.3071150712121101E-2</v>
      </c>
      <c r="V187" s="20">
        <v>2.8375531531330701E-2</v>
      </c>
      <c r="W187" s="20">
        <v>4.3766415973437098E-3</v>
      </c>
      <c r="X187" s="20">
        <v>0.29044865219771998</v>
      </c>
      <c r="Y187" s="20">
        <v>2.5224623097887401E-2</v>
      </c>
      <c r="Z187" s="20">
        <v>0.109958952421273</v>
      </c>
      <c r="AA187" s="30">
        <f t="shared" si="11"/>
        <v>7.5823323840795515E-2</v>
      </c>
    </row>
    <row r="188" spans="1:27" x14ac:dyDescent="0.25">
      <c r="A188">
        <v>152</v>
      </c>
      <c r="B188" s="15">
        <v>35272</v>
      </c>
      <c r="C188" s="25">
        <f t="shared" si="8"/>
        <v>0.150030046701431</v>
      </c>
      <c r="D188" s="25">
        <f>VLOOKUP(B188,input_BB!$B$19:$K$10000,$D$35,0)</f>
        <v>10705.57</v>
      </c>
      <c r="E188" s="27">
        <f t="shared" si="9"/>
        <v>6.6068885230949698E-2</v>
      </c>
      <c r="F188" s="28">
        <f>VLOOKUP(B188,viz!$B$3:$E$1863,4,0)</f>
        <v>1</v>
      </c>
      <c r="G188" s="25">
        <f t="shared" si="10"/>
        <v>5.7189764695453726E-2</v>
      </c>
      <c r="I188" s="31">
        <v>35272</v>
      </c>
      <c r="J188" s="20">
        <v>0.150030046701431</v>
      </c>
      <c r="K188" s="20">
        <v>0</v>
      </c>
      <c r="L188" s="20">
        <v>3.59872911742656E-2</v>
      </c>
      <c r="M188" s="20">
        <v>1.9142459865424798E-2</v>
      </c>
      <c r="N188" s="20">
        <v>8.0304373570516202E-2</v>
      </c>
      <c r="O188" s="20">
        <v>0.177712256984873</v>
      </c>
      <c r="P188" s="20">
        <v>6.3500103352404899E-2</v>
      </c>
      <c r="Q188" s="20">
        <v>1.6041299418344999E-2</v>
      </c>
      <c r="R188" s="20">
        <v>8.7983058858092197E-2</v>
      </c>
      <c r="S188" s="20" t="s">
        <v>122</v>
      </c>
      <c r="T188" s="20">
        <v>6.3434267233366107E-2</v>
      </c>
      <c r="U188" s="20">
        <v>4.7421327896214803E-2</v>
      </c>
      <c r="V188" s="20">
        <v>3.0251076667402801E-3</v>
      </c>
      <c r="W188" s="20">
        <v>6.7433291324986398E-3</v>
      </c>
      <c r="X188" s="20">
        <v>0.28878393947162601</v>
      </c>
      <c r="Y188" s="20">
        <v>2.59535981731824E-2</v>
      </c>
      <c r="Z188" s="20">
        <v>8.3967587202450303E-2</v>
      </c>
      <c r="AA188" s="30">
        <f t="shared" si="11"/>
        <v>5.7189764695453726E-2</v>
      </c>
    </row>
    <row r="189" spans="1:27" x14ac:dyDescent="0.25">
      <c r="A189">
        <v>153</v>
      </c>
      <c r="B189" s="15">
        <v>35279</v>
      </c>
      <c r="C189" s="25">
        <f t="shared" si="8"/>
        <v>0.22199703752994501</v>
      </c>
      <c r="D189" s="25">
        <f>VLOOKUP(B189,input_BB!$B$19:$K$10000,$D$35,0)</f>
        <v>10961.97</v>
      </c>
      <c r="E189" s="27">
        <f t="shared" si="9"/>
        <v>0.17242503552308408</v>
      </c>
      <c r="F189" s="28">
        <f>VLOOKUP(B189,viz!$B$3:$E$1863,4,0)</f>
        <v>0</v>
      </c>
      <c r="G189" s="25">
        <f t="shared" si="10"/>
        <v>8.3965877885867124E-2</v>
      </c>
      <c r="I189" s="31">
        <v>35279</v>
      </c>
      <c r="J189" s="20">
        <v>0.22199703752994501</v>
      </c>
      <c r="K189" s="20">
        <v>0</v>
      </c>
      <c r="L189" s="20">
        <v>5.52856345212447E-2</v>
      </c>
      <c r="M189" s="20">
        <v>1.3151781828071699E-2</v>
      </c>
      <c r="N189" s="20">
        <v>5.8897982978230401E-2</v>
      </c>
      <c r="O189" s="20">
        <v>0.15113027968164</v>
      </c>
      <c r="P189" s="20">
        <v>4.0165307044268503E-2</v>
      </c>
      <c r="Q189" s="20">
        <v>1.5833498335505802E-2</v>
      </c>
      <c r="R189" s="20">
        <v>0.13302969224514899</v>
      </c>
      <c r="S189" s="20">
        <v>2.05804289406279E-2</v>
      </c>
      <c r="T189" s="20" t="s">
        <v>122</v>
      </c>
      <c r="U189" s="20">
        <v>7.1196327493047398E-2</v>
      </c>
      <c r="V189" s="20">
        <v>5.4480503258776802E-3</v>
      </c>
      <c r="W189" s="20">
        <v>7.3215000669420499E-3</v>
      </c>
      <c r="X189" s="20">
        <v>0.243154217171931</v>
      </c>
      <c r="Y189" s="20">
        <v>3.6251742063010399E-2</v>
      </c>
      <c r="Z189" s="20">
        <v>0.14855355730445299</v>
      </c>
      <c r="AA189" s="30">
        <f t="shared" si="11"/>
        <v>8.3965877885867124E-2</v>
      </c>
    </row>
    <row r="190" spans="1:27" x14ac:dyDescent="0.25">
      <c r="A190">
        <v>154</v>
      </c>
      <c r="B190" s="15">
        <v>35286</v>
      </c>
      <c r="C190" s="25">
        <f t="shared" si="8"/>
        <v>0.18800257146358501</v>
      </c>
      <c r="D190" s="25">
        <f>VLOOKUP(B190,input_BB!$B$19:$K$10000,$D$35,0)</f>
        <v>11104.03</v>
      </c>
      <c r="E190" s="27">
        <f t="shared" si="9"/>
        <v>0.12218644001657107</v>
      </c>
      <c r="F190" s="28">
        <f>VLOOKUP(B190,viz!$B$3:$E$1863,4,0)</f>
        <v>0</v>
      </c>
      <c r="G190" s="25">
        <f t="shared" si="10"/>
        <v>8.2165745020887429E-2</v>
      </c>
      <c r="I190" s="31">
        <v>35286</v>
      </c>
      <c r="J190" s="20">
        <v>0.18800257146358501</v>
      </c>
      <c r="K190" s="20">
        <v>0</v>
      </c>
      <c r="L190" s="20">
        <v>4.8279824429583701E-2</v>
      </c>
      <c r="M190" s="20">
        <v>2.8265483503300701E-2</v>
      </c>
      <c r="N190" s="20">
        <v>5.76264348268965E-2</v>
      </c>
      <c r="O190" s="20">
        <v>0.17539886478379099</v>
      </c>
      <c r="P190" s="20">
        <v>4.08226040359616E-2</v>
      </c>
      <c r="Q190" s="20">
        <v>2.9290133522086301E-2</v>
      </c>
      <c r="R190" s="20">
        <v>0.13266037103221401</v>
      </c>
      <c r="S190" s="20" t="s">
        <v>122</v>
      </c>
      <c r="T190" s="20" t="s">
        <v>122</v>
      </c>
      <c r="U190" s="20">
        <v>7.88151686810485E-2</v>
      </c>
      <c r="V190" s="20">
        <v>3.3505763398389301E-3</v>
      </c>
      <c r="W190" s="20" t="s">
        <v>122</v>
      </c>
      <c r="X190" s="20">
        <v>0.23449059191833499</v>
      </c>
      <c r="Y190" s="20">
        <v>3.2096533172663498E-2</v>
      </c>
      <c r="Z190" s="20">
        <v>0.138903413754281</v>
      </c>
      <c r="AA190" s="30">
        <f t="shared" si="11"/>
        <v>8.2165745020887429E-2</v>
      </c>
    </row>
    <row r="191" spans="1:27" x14ac:dyDescent="0.25">
      <c r="A191">
        <v>155</v>
      </c>
      <c r="B191" s="15">
        <v>35293</v>
      </c>
      <c r="C191" s="25">
        <f t="shared" si="8"/>
        <v>0.14470376074314101</v>
      </c>
      <c r="D191" s="25">
        <f>VLOOKUP(B191,input_BB!$B$19:$K$10000,$D$35,0)</f>
        <v>11175.98</v>
      </c>
      <c r="E191" s="27">
        <f t="shared" si="9"/>
        <v>5.8197453295875244E-2</v>
      </c>
      <c r="F191" s="28">
        <f>VLOOKUP(B191,viz!$B$3:$E$1863,4,0)</f>
        <v>0</v>
      </c>
      <c r="G191" s="25">
        <f t="shared" si="10"/>
        <v>0.1364809605981907</v>
      </c>
      <c r="I191" s="31">
        <v>35293</v>
      </c>
      <c r="J191" s="20">
        <v>0.14470376074314101</v>
      </c>
      <c r="K191" s="20">
        <v>0</v>
      </c>
      <c r="L191" s="20">
        <v>5.8022055639745197E-2</v>
      </c>
      <c r="M191" s="20">
        <v>6.34180029869604E-3</v>
      </c>
      <c r="N191" s="20">
        <v>5.4421718115705502E-2</v>
      </c>
      <c r="O191" s="20">
        <v>0.18659300193695999</v>
      </c>
      <c r="P191" s="20">
        <v>2.9766889649401999E-2</v>
      </c>
      <c r="Q191" s="20">
        <v>3.81681757221283E-2</v>
      </c>
      <c r="R191" s="20">
        <v>8.2378092457921701E-2</v>
      </c>
      <c r="S191" s="20">
        <v>4.1980762469687301E-2</v>
      </c>
      <c r="T191" s="20">
        <v>1.1382217161742E-2</v>
      </c>
      <c r="U191" s="20">
        <v>0.101914772676515</v>
      </c>
      <c r="V191" s="20">
        <v>3.4566187921675699E-2</v>
      </c>
      <c r="W191" s="20" t="s">
        <v>122</v>
      </c>
      <c r="X191" s="20">
        <v>0.242067770907479</v>
      </c>
      <c r="Y191" s="20" t="s">
        <v>122</v>
      </c>
      <c r="Z191" s="20">
        <v>0.112396555042343</v>
      </c>
      <c r="AA191" s="30">
        <f t="shared" si="11"/>
        <v>0.1364809605981907</v>
      </c>
    </row>
    <row r="192" spans="1:27" x14ac:dyDescent="0.25">
      <c r="A192">
        <v>156</v>
      </c>
      <c r="B192" s="15">
        <v>35300</v>
      </c>
      <c r="C192" s="25">
        <f t="shared" si="8"/>
        <v>0.121423453092575</v>
      </c>
      <c r="D192" s="25">
        <f>VLOOKUP(B192,input_BB!$B$19:$K$10000,$D$35,0)</f>
        <v>11424.64</v>
      </c>
      <c r="E192" s="27">
        <f t="shared" si="9"/>
        <v>2.3792737038797734E-2</v>
      </c>
      <c r="F192" s="28">
        <f>VLOOKUP(B192,viz!$B$3:$E$1863,4,0)</f>
        <v>0</v>
      </c>
      <c r="G192" s="25">
        <f t="shared" si="10"/>
        <v>6.9321660811042907E-2</v>
      </c>
      <c r="I192" s="31">
        <v>35300</v>
      </c>
      <c r="J192" s="20">
        <v>0.121423453092575</v>
      </c>
      <c r="K192" s="20">
        <v>0</v>
      </c>
      <c r="L192" s="20">
        <v>8.6828855695630702E-2</v>
      </c>
      <c r="M192" s="20">
        <v>2.9071903802958699E-2</v>
      </c>
      <c r="N192" s="20">
        <v>7.8857193666283798E-2</v>
      </c>
      <c r="O192" s="20">
        <v>0.16624995836449399</v>
      </c>
      <c r="P192" s="20">
        <v>3.9345491366914002E-2</v>
      </c>
      <c r="Q192" s="20">
        <v>1.58130342008964E-2</v>
      </c>
      <c r="R192" s="20">
        <v>9.4239715678747296E-2</v>
      </c>
      <c r="S192" s="20" t="s">
        <v>122</v>
      </c>
      <c r="T192" s="20" t="s">
        <v>122</v>
      </c>
      <c r="U192" s="20">
        <v>4.82862808146233E-2</v>
      </c>
      <c r="V192" s="20" t="s">
        <v>122</v>
      </c>
      <c r="W192" s="20">
        <v>2.1035379996419599E-2</v>
      </c>
      <c r="X192" s="20">
        <v>0.27155905512373402</v>
      </c>
      <c r="Y192" s="20">
        <v>1.1735796597083801E-2</v>
      </c>
      <c r="Z192" s="20">
        <v>0.13697733469221399</v>
      </c>
      <c r="AA192" s="30">
        <f t="shared" si="11"/>
        <v>6.9321660811042907E-2</v>
      </c>
    </row>
    <row r="193" spans="1:27" x14ac:dyDescent="0.25">
      <c r="A193">
        <v>157</v>
      </c>
      <c r="B193" s="15">
        <v>35307</v>
      </c>
      <c r="C193" s="25">
        <f t="shared" si="8"/>
        <v>0.14391289651393899</v>
      </c>
      <c r="D193" s="25">
        <f>VLOOKUP(B193,input_BB!$B$19:$K$10000,$D$35,0)</f>
        <v>11159.02</v>
      </c>
      <c r="E193" s="27">
        <f t="shared" si="9"/>
        <v>5.7028677530022928E-2</v>
      </c>
      <c r="F193" s="28">
        <f>VLOOKUP(B193,viz!$B$3:$E$1863,4,0)</f>
        <v>0</v>
      </c>
      <c r="G193" s="25">
        <f t="shared" si="10"/>
        <v>7.0612257709912918E-2</v>
      </c>
      <c r="I193" s="31">
        <v>35307</v>
      </c>
      <c r="J193" s="20">
        <v>0.14391289651393899</v>
      </c>
      <c r="K193" s="20">
        <v>0</v>
      </c>
      <c r="L193" s="20">
        <v>3.7294217581569297E-2</v>
      </c>
      <c r="M193" s="20">
        <v>3.1434120910556397E-2</v>
      </c>
      <c r="N193" s="20">
        <v>6.3985773693145204E-2</v>
      </c>
      <c r="O193" s="20">
        <v>0.13739676770057299</v>
      </c>
      <c r="P193" s="20">
        <v>5.7701857538484599E-3</v>
      </c>
      <c r="Q193" s="20">
        <v>2.4372453181584802E-2</v>
      </c>
      <c r="R193" s="20">
        <v>0.14368398584303299</v>
      </c>
      <c r="S193" s="20">
        <v>2.27062493159348E-2</v>
      </c>
      <c r="T193" s="20" t="s">
        <v>122</v>
      </c>
      <c r="U193" s="20">
        <v>6.2656829114086404E-2</v>
      </c>
      <c r="V193" s="20" t="s">
        <v>122</v>
      </c>
      <c r="W193" s="20">
        <v>7.9554285958265206E-3</v>
      </c>
      <c r="X193" s="20">
        <v>0.22602984850105001</v>
      </c>
      <c r="Y193" s="20">
        <v>7.7004321773772394E-2</v>
      </c>
      <c r="Z193" s="20">
        <v>0.15970981803501899</v>
      </c>
      <c r="AA193" s="30">
        <f t="shared" si="11"/>
        <v>7.0612257709912918E-2</v>
      </c>
    </row>
    <row r="194" spans="1:27" x14ac:dyDescent="0.25">
      <c r="A194">
        <v>158</v>
      </c>
      <c r="B194" s="15">
        <v>35314</v>
      </c>
      <c r="C194" s="25">
        <f t="shared" si="8"/>
        <v>0.122170075774193</v>
      </c>
      <c r="D194" s="25">
        <f>VLOOKUP(B194,input_BB!$B$19:$K$10000,$D$35,0)</f>
        <v>11025.59</v>
      </c>
      <c r="E194" s="27">
        <f t="shared" si="9"/>
        <v>2.4896130597754466E-2</v>
      </c>
      <c r="F194" s="28">
        <f>VLOOKUP(B194,viz!$B$3:$E$1863,4,0)</f>
        <v>0</v>
      </c>
      <c r="G194" s="25">
        <f t="shared" si="10"/>
        <v>9.5306290859555526E-2</v>
      </c>
      <c r="I194" s="31">
        <v>35314</v>
      </c>
      <c r="J194" s="20">
        <v>0.122170075774193</v>
      </c>
      <c r="K194" s="20">
        <v>0</v>
      </c>
      <c r="L194" s="20">
        <v>4.8273474333810198E-2</v>
      </c>
      <c r="M194" s="20">
        <v>2.8197904414986999E-2</v>
      </c>
      <c r="N194" s="20">
        <v>5.6856862068439498E-2</v>
      </c>
      <c r="O194" s="20">
        <v>0.17317116822892401</v>
      </c>
      <c r="P194" s="20">
        <v>3.8481577375061901E-2</v>
      </c>
      <c r="Q194" s="20">
        <v>2.8454836499148699E-2</v>
      </c>
      <c r="R194" s="20">
        <v>0.13444327321691099</v>
      </c>
      <c r="S194" s="20" t="s">
        <v>122</v>
      </c>
      <c r="T194" s="20" t="s">
        <v>122</v>
      </c>
      <c r="U194" s="20">
        <v>7.89457181801686E-2</v>
      </c>
      <c r="V194" s="20">
        <v>1.38951655251219E-2</v>
      </c>
      <c r="W194" s="20">
        <v>2.4654071542650198E-3</v>
      </c>
      <c r="X194" s="20">
        <v>0.22781772255701099</v>
      </c>
      <c r="Y194" s="20">
        <v>3.2866386568003898E-2</v>
      </c>
      <c r="Z194" s="20">
        <v>0.13613050387814701</v>
      </c>
      <c r="AA194" s="30">
        <f t="shared" si="11"/>
        <v>9.5306290859555526E-2</v>
      </c>
    </row>
    <row r="195" spans="1:27" x14ac:dyDescent="0.25">
      <c r="A195">
        <v>159</v>
      </c>
      <c r="B195" s="15">
        <v>35321</v>
      </c>
      <c r="C195" s="25">
        <f t="shared" si="8"/>
        <v>0.12669178843498199</v>
      </c>
      <c r="D195" s="25">
        <f>VLOOKUP(B195,input_BB!$B$19:$K$10000,$D$35,0)</f>
        <v>11369.04</v>
      </c>
      <c r="E195" s="27">
        <f t="shared" si="9"/>
        <v>3.1578526871271835E-2</v>
      </c>
      <c r="F195" s="28">
        <f>VLOOKUP(B195,viz!$B$3:$E$1863,4,0)</f>
        <v>0</v>
      </c>
      <c r="G195" s="25">
        <f t="shared" si="10"/>
        <v>0.11875396904921449</v>
      </c>
      <c r="I195" s="31">
        <v>35321</v>
      </c>
      <c r="J195" s="20">
        <v>0.12669178843498199</v>
      </c>
      <c r="K195" s="20">
        <v>0</v>
      </c>
      <c r="L195" s="20">
        <v>7.0159369157446305E-2</v>
      </c>
      <c r="M195" s="20">
        <v>1.4835770689264501E-3</v>
      </c>
      <c r="N195" s="20">
        <v>5.3707706194869899E-2</v>
      </c>
      <c r="O195" s="20">
        <v>0.206879938976616</v>
      </c>
      <c r="P195" s="20">
        <v>2.30911907205123E-2</v>
      </c>
      <c r="Q195" s="20">
        <v>4.1221181064854999E-2</v>
      </c>
      <c r="R195" s="20">
        <v>9.1974878289629899E-2</v>
      </c>
      <c r="S195" s="20">
        <v>1.66766246311458E-2</v>
      </c>
      <c r="T195" s="20">
        <v>1.2112739751198601E-2</v>
      </c>
      <c r="U195" s="20">
        <v>7.6786384540569297E-2</v>
      </c>
      <c r="V195" s="20">
        <v>4.1967584508645198E-2</v>
      </c>
      <c r="W195" s="20" t="s">
        <v>122</v>
      </c>
      <c r="X195" s="20">
        <v>0.24818797087821501</v>
      </c>
      <c r="Y195" s="20" t="s">
        <v>122</v>
      </c>
      <c r="Z195" s="20">
        <v>0.11575085421737</v>
      </c>
      <c r="AA195" s="30">
        <f t="shared" si="11"/>
        <v>0.11875396904921449</v>
      </c>
    </row>
    <row r="196" spans="1:27" x14ac:dyDescent="0.25">
      <c r="A196">
        <v>160</v>
      </c>
      <c r="B196" s="15">
        <v>35328</v>
      </c>
      <c r="C196" s="25">
        <f t="shared" si="8"/>
        <v>0.121267914772034</v>
      </c>
      <c r="D196" s="25">
        <f>VLOOKUP(B196,input_BB!$B$19:$K$10000,$D$35,0)</f>
        <v>11592.36</v>
      </c>
      <c r="E196" s="27">
        <f t="shared" si="9"/>
        <v>2.3562875309063008E-2</v>
      </c>
      <c r="F196" s="28">
        <f>VLOOKUP(B196,viz!$B$3:$E$1863,4,0)</f>
        <v>0</v>
      </c>
      <c r="G196" s="25">
        <f t="shared" si="10"/>
        <v>7.3429729008620478E-2</v>
      </c>
      <c r="I196" s="31">
        <v>35328</v>
      </c>
      <c r="J196" s="20">
        <v>0.121267914772034</v>
      </c>
      <c r="K196" s="20">
        <v>0</v>
      </c>
      <c r="L196" s="20">
        <v>8.7268190789413197E-2</v>
      </c>
      <c r="M196" s="20">
        <v>2.8939832613795902E-2</v>
      </c>
      <c r="N196" s="20">
        <v>7.7265966468455793E-2</v>
      </c>
      <c r="O196" s="20">
        <v>0.16432385210074699</v>
      </c>
      <c r="P196" s="20">
        <v>4.2858512533140297E-2</v>
      </c>
      <c r="Q196" s="20">
        <v>1.57411969299238E-2</v>
      </c>
      <c r="R196" s="20">
        <v>9.1850332335822696E-2</v>
      </c>
      <c r="S196" s="20">
        <v>1.13540713289802E-3</v>
      </c>
      <c r="T196" s="20" t="s">
        <v>122</v>
      </c>
      <c r="U196" s="20">
        <v>4.79934845991647E-2</v>
      </c>
      <c r="V196" s="20">
        <v>4.2915982810101802E-3</v>
      </c>
      <c r="W196" s="20">
        <v>2.1144646128445601E-2</v>
      </c>
      <c r="X196" s="20">
        <v>0.26754485285420798</v>
      </c>
      <c r="Y196" s="20">
        <v>1.2599135994423499E-2</v>
      </c>
      <c r="Z196" s="20">
        <v>0.13704299123855099</v>
      </c>
      <c r="AA196" s="30">
        <f t="shared" si="11"/>
        <v>7.3429729008620478E-2</v>
      </c>
    </row>
    <row r="197" spans="1:27" x14ac:dyDescent="0.25">
      <c r="A197">
        <v>161</v>
      </c>
      <c r="B197" s="15">
        <v>35335</v>
      </c>
      <c r="C197" s="25">
        <f t="shared" si="8"/>
        <v>0.124228648841381</v>
      </c>
      <c r="D197" s="25">
        <f>VLOOKUP(B197,input_BB!$B$19:$K$10000,$D$35,0)</f>
        <v>11759.39</v>
      </c>
      <c r="E197" s="27">
        <f t="shared" si="9"/>
        <v>2.7938385164752978E-2</v>
      </c>
      <c r="F197" s="28">
        <f>VLOOKUP(B197,viz!$B$3:$E$1863,4,0)</f>
        <v>0</v>
      </c>
      <c r="G197" s="25">
        <f t="shared" si="10"/>
        <v>7.0612959285015278E-2</v>
      </c>
      <c r="I197" s="31">
        <v>35335</v>
      </c>
      <c r="J197" s="20">
        <v>0.124228648841381</v>
      </c>
      <c r="K197" s="20">
        <v>0</v>
      </c>
      <c r="L197" s="20">
        <v>3.7301118411036602E-2</v>
      </c>
      <c r="M197" s="20">
        <v>3.1439996552264399E-2</v>
      </c>
      <c r="N197" s="20">
        <v>6.4001266361443501E-2</v>
      </c>
      <c r="O197" s="20">
        <v>0.137911245311995</v>
      </c>
      <c r="P197" s="20">
        <v>5.7360209923348702E-3</v>
      </c>
      <c r="Q197" s="20">
        <v>2.7401933984631401E-2</v>
      </c>
      <c r="R197" s="20">
        <v>0.14536224475567</v>
      </c>
      <c r="S197" s="20">
        <v>2.3289329264520701E-2</v>
      </c>
      <c r="T197" s="20" t="s">
        <v>122</v>
      </c>
      <c r="U197" s="20">
        <v>6.2666786329801896E-2</v>
      </c>
      <c r="V197" s="20" t="s">
        <v>122</v>
      </c>
      <c r="W197" s="20">
        <v>7.9461729552133802E-3</v>
      </c>
      <c r="X197" s="20">
        <v>0.22065352422859499</v>
      </c>
      <c r="Y197" s="20">
        <v>7.7686053160712698E-2</v>
      </c>
      <c r="Z197" s="20">
        <v>0.15860430769178099</v>
      </c>
      <c r="AA197" s="30">
        <f t="shared" si="11"/>
        <v>7.0612959285015278E-2</v>
      </c>
    </row>
    <row r="198" spans="1:27" x14ac:dyDescent="0.25">
      <c r="A198">
        <v>162</v>
      </c>
      <c r="B198" s="15">
        <v>35342</v>
      </c>
      <c r="C198" s="25">
        <f t="shared" si="8"/>
        <v>0.12045806646347</v>
      </c>
      <c r="D198" s="25">
        <f>VLOOKUP(B198,input_BB!$B$19:$K$10000,$D$35,0)</f>
        <v>11905.51</v>
      </c>
      <c r="E198" s="27">
        <f t="shared" si="9"/>
        <v>2.2366043991984556E-2</v>
      </c>
      <c r="F198" s="28">
        <f>VLOOKUP(B198,viz!$B$3:$E$1863,4,0)</f>
        <v>0</v>
      </c>
      <c r="G198" s="25">
        <f t="shared" si="10"/>
        <v>9.6499696115367406E-2</v>
      </c>
      <c r="I198" s="31">
        <v>35342</v>
      </c>
      <c r="J198" s="20">
        <v>0.12045806646347</v>
      </c>
      <c r="K198" s="20">
        <v>0</v>
      </c>
      <c r="L198" s="20">
        <v>4.7629696312076697E-2</v>
      </c>
      <c r="M198" s="20">
        <v>2.7821855428005401E-2</v>
      </c>
      <c r="N198" s="20">
        <v>5.8969648248126297E-2</v>
      </c>
      <c r="O198" s="20">
        <v>0.164026418685699</v>
      </c>
      <c r="P198" s="20">
        <v>3.58056216594895E-2</v>
      </c>
      <c r="Q198" s="20">
        <v>1.55927365808241E-2</v>
      </c>
      <c r="R198" s="20">
        <v>0.133207779018894</v>
      </c>
      <c r="S198" s="20">
        <v>2.6310202534698599E-2</v>
      </c>
      <c r="T198" s="20" t="s">
        <v>122</v>
      </c>
      <c r="U198" s="20">
        <v>8.0357309039136501E-2</v>
      </c>
      <c r="V198" s="20">
        <v>1.37098587433568E-2</v>
      </c>
      <c r="W198" s="20">
        <v>2.43252833287411E-3</v>
      </c>
      <c r="X198" s="20">
        <v>0.211711594454386</v>
      </c>
      <c r="Y198" s="20">
        <v>3.2428078415995501E-2</v>
      </c>
      <c r="Z198" s="20">
        <v>0.149996672546437</v>
      </c>
      <c r="AA198" s="30">
        <f t="shared" si="11"/>
        <v>9.6499696115367406E-2</v>
      </c>
    </row>
    <row r="199" spans="1:27" x14ac:dyDescent="0.25">
      <c r="A199">
        <v>163</v>
      </c>
      <c r="B199" s="15">
        <v>35349</v>
      </c>
      <c r="C199" s="25">
        <f t="shared" si="8"/>
        <v>0.12628474831581099</v>
      </c>
      <c r="D199" s="25">
        <f>VLOOKUP(B199,input_BB!$B$19:$K$10000,$D$35,0)</f>
        <v>12218.4</v>
      </c>
      <c r="E199" s="27">
        <f t="shared" si="9"/>
        <v>3.0976984141874747E-2</v>
      </c>
      <c r="F199" s="28">
        <f>VLOOKUP(B199,viz!$B$3:$E$1863,4,0)</f>
        <v>0</v>
      </c>
      <c r="G199" s="25">
        <f t="shared" si="10"/>
        <v>0.11968642579709529</v>
      </c>
      <c r="I199" s="31">
        <v>35349</v>
      </c>
      <c r="J199" s="20">
        <v>0.12628474831581099</v>
      </c>
      <c r="K199" s="20">
        <v>0</v>
      </c>
      <c r="L199" s="20">
        <v>7.0091526492663606E-2</v>
      </c>
      <c r="M199" s="20">
        <v>1.4789896253062599E-3</v>
      </c>
      <c r="N199" s="20">
        <v>5.3842215220275803E-2</v>
      </c>
      <c r="O199" s="20">
        <v>0.20876345855176501</v>
      </c>
      <c r="P199" s="20">
        <v>2.30708972966778E-2</v>
      </c>
      <c r="Q199" s="20">
        <v>4.1523863583922897E-2</v>
      </c>
      <c r="R199" s="20">
        <v>9.2566701833131898E-2</v>
      </c>
      <c r="S199" s="20">
        <v>1.6557445005230501E-2</v>
      </c>
      <c r="T199" s="20">
        <v>1.2052548169048299E-2</v>
      </c>
      <c r="U199" s="20">
        <v>7.6683117801572595E-2</v>
      </c>
      <c r="V199" s="20">
        <v>4.3003307995522697E-2</v>
      </c>
      <c r="W199" s="20" t="s">
        <v>122</v>
      </c>
      <c r="X199" s="20">
        <v>0.24473175792847601</v>
      </c>
      <c r="Y199" s="20" t="s">
        <v>122</v>
      </c>
      <c r="Z199" s="20">
        <v>0.11563417049640699</v>
      </c>
      <c r="AA199" s="30">
        <f t="shared" si="11"/>
        <v>0.11968642579709529</v>
      </c>
    </row>
    <row r="200" spans="1:27" x14ac:dyDescent="0.25">
      <c r="A200">
        <v>164</v>
      </c>
      <c r="B200" s="15">
        <v>35356</v>
      </c>
      <c r="C200" s="25">
        <f t="shared" si="8"/>
        <v>0.121369034051895</v>
      </c>
      <c r="D200" s="25">
        <f>VLOOKUP(B200,input_BB!$B$19:$K$10000,$D$35,0)</f>
        <v>12510.05</v>
      </c>
      <c r="E200" s="27">
        <f t="shared" si="9"/>
        <v>2.3712314061503779E-2</v>
      </c>
      <c r="F200" s="28">
        <f>VLOOKUP(B200,viz!$B$3:$E$1863,4,0)</f>
        <v>0</v>
      </c>
      <c r="G200" s="25">
        <f t="shared" si="10"/>
        <v>4.9547406340061523E-2</v>
      </c>
      <c r="I200" s="31">
        <v>35356</v>
      </c>
      <c r="J200" s="20">
        <v>0.121369034051895</v>
      </c>
      <c r="K200" s="20">
        <v>0</v>
      </c>
      <c r="L200" s="20">
        <v>7.9988965646870996E-2</v>
      </c>
      <c r="M200" s="20">
        <v>3.86417842755096E-2</v>
      </c>
      <c r="N200" s="20">
        <v>8.4623748901789794E-2</v>
      </c>
      <c r="O200" s="20">
        <v>0.17425737860445401</v>
      </c>
      <c r="P200" s="20">
        <v>4.30858677920853E-2</v>
      </c>
      <c r="Q200" s="20">
        <v>1.69616923885446E-2</v>
      </c>
      <c r="R200" s="20">
        <v>8.4572760235271993E-2</v>
      </c>
      <c r="S200" s="20" t="s">
        <v>122</v>
      </c>
      <c r="T200" s="20" t="s">
        <v>122</v>
      </c>
      <c r="U200" s="20">
        <v>4.58621281654241E-2</v>
      </c>
      <c r="V200" s="20">
        <v>3.6852781746374201E-3</v>
      </c>
      <c r="W200" s="20" t="s">
        <v>122</v>
      </c>
      <c r="X200" s="20">
        <v>0.24764989948115801</v>
      </c>
      <c r="Y200" s="20" t="s">
        <v>122</v>
      </c>
      <c r="Z200" s="20">
        <v>0.180670496334254</v>
      </c>
      <c r="AA200" s="30">
        <f t="shared" si="11"/>
        <v>4.9547406340061523E-2</v>
      </c>
    </row>
    <row r="201" spans="1:27" x14ac:dyDescent="0.25">
      <c r="A201">
        <v>165</v>
      </c>
      <c r="B201" s="15">
        <v>35363</v>
      </c>
      <c r="C201" s="25">
        <f t="shared" si="8"/>
        <v>0.121238470077515</v>
      </c>
      <c r="D201" s="25">
        <f>VLOOKUP(B201,input_BB!$B$19:$K$10000,$D$35,0)</f>
        <v>12388.38</v>
      </c>
      <c r="E201" s="27">
        <f t="shared" si="9"/>
        <v>2.351936057655139E-2</v>
      </c>
      <c r="F201" s="28">
        <f>VLOOKUP(B201,viz!$B$3:$E$1863,4,0)</f>
        <v>0</v>
      </c>
      <c r="G201" s="25">
        <f t="shared" si="10"/>
        <v>6.1935007176291516E-2</v>
      </c>
      <c r="I201" s="31">
        <v>35363</v>
      </c>
      <c r="J201" s="20">
        <v>0.121238470077515</v>
      </c>
      <c r="K201" s="20">
        <v>0</v>
      </c>
      <c r="L201" s="20">
        <v>6.1390401534610499E-2</v>
      </c>
      <c r="M201" s="20">
        <v>1.3168505008660999E-2</v>
      </c>
      <c r="N201" s="20">
        <v>5.87459029316015E-2</v>
      </c>
      <c r="O201" s="20">
        <v>0.15029718301546899</v>
      </c>
      <c r="P201" s="20">
        <v>3.7044228361833201E-2</v>
      </c>
      <c r="Q201" s="20">
        <v>4.9241257639733998E-2</v>
      </c>
      <c r="R201" s="20">
        <v>0.11629232557908301</v>
      </c>
      <c r="S201" s="20">
        <v>2.7911520547739498E-2</v>
      </c>
      <c r="T201" s="20" t="s">
        <v>122</v>
      </c>
      <c r="U201" s="20">
        <v>5.3922550106301502E-2</v>
      </c>
      <c r="V201" s="20">
        <v>3.43127190512112E-3</v>
      </c>
      <c r="W201" s="20">
        <v>4.58118516486889E-3</v>
      </c>
      <c r="X201" s="20">
        <v>0.254970631488385</v>
      </c>
      <c r="Y201" s="20">
        <v>5.4524074623832297E-2</v>
      </c>
      <c r="Z201" s="20">
        <v>0.114478962092759</v>
      </c>
      <c r="AA201" s="30">
        <f t="shared" si="11"/>
        <v>6.1935007176291516E-2</v>
      </c>
    </row>
    <row r="202" spans="1:27" x14ac:dyDescent="0.25">
      <c r="A202">
        <v>166</v>
      </c>
      <c r="B202" s="15">
        <v>35370</v>
      </c>
      <c r="C202" s="25">
        <f t="shared" si="8"/>
        <v>0.120726093649864</v>
      </c>
      <c r="D202" s="25">
        <f>VLOOKUP(B202,input_BB!$B$19:$K$10000,$D$35,0)</f>
        <v>12529.27</v>
      </c>
      <c r="E202" s="27">
        <f t="shared" si="9"/>
        <v>2.2762146974620368E-2</v>
      </c>
      <c r="F202" s="28">
        <f>VLOOKUP(B202,viz!$B$3:$E$1863,4,0)</f>
        <v>0</v>
      </c>
      <c r="G202" s="25">
        <f t="shared" si="10"/>
        <v>8.1909055388690769E-2</v>
      </c>
      <c r="I202" s="31">
        <v>35370</v>
      </c>
      <c r="J202" s="20">
        <v>0.120726093649864</v>
      </c>
      <c r="K202" s="20">
        <v>0</v>
      </c>
      <c r="L202" s="20">
        <v>7.28883197160579E-2</v>
      </c>
      <c r="M202" s="20">
        <v>2.7680174104439501E-2</v>
      </c>
      <c r="N202" s="20">
        <v>5.4252070305623297E-2</v>
      </c>
      <c r="O202" s="20">
        <v>0.15012754401664499</v>
      </c>
      <c r="P202" s="20">
        <v>2.0469055488600701E-2</v>
      </c>
      <c r="Q202" s="20">
        <v>2.5483186639736699E-2</v>
      </c>
      <c r="R202" s="20">
        <v>9.4933887462657296E-2</v>
      </c>
      <c r="S202" s="20">
        <v>4.0400559857165598E-2</v>
      </c>
      <c r="T202" s="20" t="s">
        <v>122</v>
      </c>
      <c r="U202" s="20">
        <v>6.2286568125264299E-2</v>
      </c>
      <c r="V202" s="20">
        <v>1.7193549462086701E-2</v>
      </c>
      <c r="W202" s="20">
        <v>2.4289378013397701E-3</v>
      </c>
      <c r="X202" s="20">
        <v>0.23422966906127801</v>
      </c>
      <c r="Y202" s="20">
        <v>3.2362874603518603E-2</v>
      </c>
      <c r="Z202" s="20">
        <v>0.16526360335558701</v>
      </c>
      <c r="AA202" s="30">
        <f t="shared" si="11"/>
        <v>8.1909055388690769E-2</v>
      </c>
    </row>
    <row r="203" spans="1:27" x14ac:dyDescent="0.25">
      <c r="A203">
        <v>167</v>
      </c>
      <c r="B203" s="15">
        <v>35377</v>
      </c>
      <c r="C203" s="25">
        <f t="shared" si="8"/>
        <v>0.15814742445945701</v>
      </c>
      <c r="D203" s="25">
        <f>VLOOKUP(B203,input_BB!$B$19:$K$10000,$D$35,0)</f>
        <v>12751.16</v>
      </c>
      <c r="E203" s="27">
        <f t="shared" si="9"/>
        <v>7.8065121823192793E-2</v>
      </c>
      <c r="F203" s="28">
        <f>VLOOKUP(B203,viz!$B$3:$E$1863,4,0)</f>
        <v>0</v>
      </c>
      <c r="G203" s="25">
        <f t="shared" si="10"/>
        <v>8.9194712469559401E-2</v>
      </c>
      <c r="I203" s="31">
        <v>35377</v>
      </c>
      <c r="J203" s="20">
        <v>0.15814742445945701</v>
      </c>
      <c r="K203" s="20">
        <v>0</v>
      </c>
      <c r="L203" s="20">
        <v>5.3360691689553201E-2</v>
      </c>
      <c r="M203" s="20">
        <v>2.39979355474907E-2</v>
      </c>
      <c r="N203" s="20">
        <v>4.3408140406684802E-2</v>
      </c>
      <c r="O203" s="20">
        <v>0.196615803536309</v>
      </c>
      <c r="P203" s="20">
        <v>3.0813004005254E-2</v>
      </c>
      <c r="Q203" s="20">
        <v>2.4911172294838999E-2</v>
      </c>
      <c r="R203" s="20">
        <v>9.3697731769995005E-2</v>
      </c>
      <c r="S203" s="20">
        <v>3.9695224557518602E-2</v>
      </c>
      <c r="T203" s="20" t="s">
        <v>122</v>
      </c>
      <c r="U203" s="20">
        <v>7.1478901582088403E-2</v>
      </c>
      <c r="V203" s="20">
        <v>1.7715810887471001E-2</v>
      </c>
      <c r="W203" s="20" t="s">
        <v>122</v>
      </c>
      <c r="X203" s="20">
        <v>0.278185218122391</v>
      </c>
      <c r="Y203" s="20">
        <v>6.8590585123700504E-4</v>
      </c>
      <c r="Z203" s="20">
        <v>0.125434459749168</v>
      </c>
      <c r="AA203" s="30">
        <f t="shared" si="11"/>
        <v>8.9194712469559401E-2</v>
      </c>
    </row>
    <row r="204" spans="1:27" x14ac:dyDescent="0.25">
      <c r="A204">
        <v>168</v>
      </c>
      <c r="B204" s="15">
        <v>35384</v>
      </c>
      <c r="C204" s="25">
        <f t="shared" si="8"/>
        <v>0.152221098542213</v>
      </c>
      <c r="D204" s="25">
        <f>VLOOKUP(B204,input_BB!$B$19:$K$10000,$D$35,0)</f>
        <v>12889.37</v>
      </c>
      <c r="E204" s="27">
        <f t="shared" si="9"/>
        <v>6.9306923061812256E-2</v>
      </c>
      <c r="F204" s="28">
        <f>VLOOKUP(B204,viz!$B$3:$E$1863,4,0)</f>
        <v>0</v>
      </c>
      <c r="G204" s="25">
        <f t="shared" si="10"/>
        <v>7.6691689865975105E-2</v>
      </c>
      <c r="I204" s="31">
        <v>35384</v>
      </c>
      <c r="J204" s="20">
        <v>0.152221098542213</v>
      </c>
      <c r="K204" s="20">
        <v>0</v>
      </c>
      <c r="L204" s="20">
        <v>8.0531897659774407E-2</v>
      </c>
      <c r="M204" s="20">
        <v>3.9388279967303597E-2</v>
      </c>
      <c r="N204" s="20">
        <v>8.7150240050517205E-2</v>
      </c>
      <c r="O204" s="20">
        <v>0.196005873692113</v>
      </c>
      <c r="P204" s="20">
        <v>1.6002647846719599E-2</v>
      </c>
      <c r="Q204" s="20">
        <v>3.4041585990412897E-2</v>
      </c>
      <c r="R204" s="20">
        <v>5.2825730980956401E-2</v>
      </c>
      <c r="S204" s="20" t="s">
        <v>122</v>
      </c>
      <c r="T204" s="20">
        <v>2.2031060011659599E-2</v>
      </c>
      <c r="U204" s="20">
        <v>4.2589258547128597E-2</v>
      </c>
      <c r="V204" s="20">
        <v>3.41024313188465E-2</v>
      </c>
      <c r="W204" s="20" t="s">
        <v>122</v>
      </c>
      <c r="X204" s="20">
        <v>0.28108773406033</v>
      </c>
      <c r="Y204" s="20" t="s">
        <v>122</v>
      </c>
      <c r="Z204" s="20">
        <v>0.114243259874238</v>
      </c>
      <c r="AA204" s="30">
        <f t="shared" si="11"/>
        <v>7.6691689865975105E-2</v>
      </c>
    </row>
    <row r="205" spans="1:27" x14ac:dyDescent="0.25">
      <c r="A205">
        <v>169</v>
      </c>
      <c r="B205" s="15">
        <v>35391</v>
      </c>
      <c r="C205" s="25">
        <f t="shared" si="8"/>
        <v>0.123748369514942</v>
      </c>
      <c r="D205" s="25">
        <f>VLOOKUP(B205,input_BB!$B$19:$K$10000,$D$35,0)</f>
        <v>13116.79</v>
      </c>
      <c r="E205" s="27">
        <f t="shared" si="9"/>
        <v>2.7228606144720467E-2</v>
      </c>
      <c r="F205" s="28">
        <f>VLOOKUP(B205,viz!$B$3:$E$1863,4,0)</f>
        <v>0</v>
      </c>
      <c r="G205" s="25">
        <f t="shared" si="10"/>
        <v>5.0810184904501968E-2</v>
      </c>
      <c r="I205" s="31">
        <v>35391</v>
      </c>
      <c r="J205" s="20">
        <v>0.123748369514942</v>
      </c>
      <c r="K205" s="20">
        <v>0</v>
      </c>
      <c r="L205" s="20">
        <v>6.6096491936753196E-2</v>
      </c>
      <c r="M205" s="20">
        <v>4.44591040256056E-2</v>
      </c>
      <c r="N205" s="20">
        <v>7.1369190686833603E-2</v>
      </c>
      <c r="O205" s="20">
        <v>0.18857294959892501</v>
      </c>
      <c r="P205" s="20">
        <v>2.1572639315499E-2</v>
      </c>
      <c r="Q205" s="20">
        <v>2.0241961196257201E-2</v>
      </c>
      <c r="R205" s="20">
        <v>9.8880460277780996E-2</v>
      </c>
      <c r="S205" s="20">
        <v>2.1765200893934699E-2</v>
      </c>
      <c r="T205" s="20" t="s">
        <v>122</v>
      </c>
      <c r="U205" s="20">
        <v>4.02747767408351E-2</v>
      </c>
      <c r="V205" s="20">
        <v>6.5270568733005099E-3</v>
      </c>
      <c r="W205" s="20">
        <v>4.0083512903663597E-3</v>
      </c>
      <c r="X205" s="20">
        <v>0.24889944221320301</v>
      </c>
      <c r="Y205" s="20">
        <v>3.7193462505380699E-2</v>
      </c>
      <c r="Z205" s="20">
        <v>0.13013891244532499</v>
      </c>
      <c r="AA205" s="30">
        <f t="shared" si="11"/>
        <v>5.0810184904501968E-2</v>
      </c>
    </row>
    <row r="206" spans="1:27" x14ac:dyDescent="0.25">
      <c r="A206">
        <v>170</v>
      </c>
      <c r="B206" s="15">
        <v>35398</v>
      </c>
      <c r="C206" s="25">
        <f t="shared" si="8"/>
        <v>0.121727719902992</v>
      </c>
      <c r="D206" s="25">
        <f>VLOOKUP(B206,input_BB!$B$19:$K$10000,$D$35,0)</f>
        <v>13393.93</v>
      </c>
      <c r="E206" s="27">
        <f t="shared" si="9"/>
        <v>2.4242396615293416E-2</v>
      </c>
      <c r="F206" s="28">
        <f>VLOOKUP(B206,viz!$B$3:$E$1863,4,0)</f>
        <v>0</v>
      </c>
      <c r="G206" s="25">
        <f t="shared" si="10"/>
        <v>7.9511780875892599E-2</v>
      </c>
      <c r="I206" s="31">
        <v>35398</v>
      </c>
      <c r="J206" s="20">
        <v>0.121727719902992</v>
      </c>
      <c r="K206" s="20">
        <v>0</v>
      </c>
      <c r="L206" s="20">
        <v>7.2702118704732102E-2</v>
      </c>
      <c r="M206" s="20">
        <v>2.6825648506356499E-2</v>
      </c>
      <c r="N206" s="20">
        <v>5.3558009503351302E-2</v>
      </c>
      <c r="O206" s="20">
        <v>0.15005527894742901</v>
      </c>
      <c r="P206" s="20">
        <v>2.2321122077851099E-2</v>
      </c>
      <c r="Q206" s="20">
        <v>2.56678192018731E-2</v>
      </c>
      <c r="R206" s="20">
        <v>9.7373759435873702E-2</v>
      </c>
      <c r="S206" s="20">
        <v>4.0219647949661597E-2</v>
      </c>
      <c r="T206" s="20" t="s">
        <v>122</v>
      </c>
      <c r="U206" s="20">
        <v>6.2056720506738598E-2</v>
      </c>
      <c r="V206" s="20">
        <v>1.7455060369154E-2</v>
      </c>
      <c r="W206" s="20" t="s">
        <v>122</v>
      </c>
      <c r="X206" s="20">
        <v>0.233844360870573</v>
      </c>
      <c r="Y206" s="20">
        <v>3.25697271790489E-2</v>
      </c>
      <c r="Z206" s="20">
        <v>0.16535072674735701</v>
      </c>
      <c r="AA206" s="30">
        <f t="shared" si="11"/>
        <v>7.9511780875892599E-2</v>
      </c>
    </row>
    <row r="207" spans="1:27" x14ac:dyDescent="0.25">
      <c r="A207">
        <v>171</v>
      </c>
      <c r="B207" s="15">
        <v>35405</v>
      </c>
      <c r="C207" s="25">
        <f t="shared" si="8"/>
        <v>0.13066226243972801</v>
      </c>
      <c r="D207" s="25">
        <f>VLOOKUP(B207,input_BB!$B$19:$K$10000,$D$35,0)</f>
        <v>13102.73</v>
      </c>
      <c r="E207" s="27">
        <f t="shared" si="9"/>
        <v>3.7446277142865324E-2</v>
      </c>
      <c r="F207" s="28">
        <f>VLOOKUP(B207,viz!$B$3:$E$1863,4,0)</f>
        <v>0</v>
      </c>
      <c r="G207" s="25">
        <f t="shared" si="10"/>
        <v>0.10267665245045937</v>
      </c>
      <c r="I207" s="31">
        <v>35405</v>
      </c>
      <c r="J207" s="20">
        <v>0.13066226243972801</v>
      </c>
      <c r="K207" s="20">
        <v>0</v>
      </c>
      <c r="L207" s="20">
        <v>8.7353593493501899E-2</v>
      </c>
      <c r="M207" s="20">
        <v>1.5998781099111601E-2</v>
      </c>
      <c r="N207" s="20">
        <v>6.4690491849995299E-2</v>
      </c>
      <c r="O207" s="20">
        <v>0.19109409585833401</v>
      </c>
      <c r="P207" s="20">
        <v>3.22993340157256E-2</v>
      </c>
      <c r="Q207" s="20">
        <v>1.8121587979898799E-2</v>
      </c>
      <c r="R207" s="20">
        <v>5.96690708163021E-2</v>
      </c>
      <c r="S207" s="20">
        <v>5.3763305306914902E-3</v>
      </c>
      <c r="T207" s="20">
        <v>1.22113966774234E-2</v>
      </c>
      <c r="U207" s="20">
        <v>9.7878432250361497E-2</v>
      </c>
      <c r="V207" s="20">
        <v>4.7982202000978703E-3</v>
      </c>
      <c r="W207" s="20" t="s">
        <v>122</v>
      </c>
      <c r="X207" s="20">
        <v>0.20106898237889201</v>
      </c>
      <c r="Y207" s="20">
        <v>6.2330655416769097E-2</v>
      </c>
      <c r="Z207" s="20">
        <v>0.147109027432896</v>
      </c>
      <c r="AA207" s="30">
        <f t="shared" si="11"/>
        <v>0.10267665245045937</v>
      </c>
    </row>
    <row r="208" spans="1:27" x14ac:dyDescent="0.25">
      <c r="A208">
        <v>172</v>
      </c>
      <c r="B208" s="15">
        <v>35412</v>
      </c>
      <c r="C208" s="25">
        <f t="shared" si="8"/>
        <v>0.12642376124858901</v>
      </c>
      <c r="D208" s="25">
        <f>VLOOKUP(B208,input_BB!$B$19:$K$10000,$D$35,0)</f>
        <v>12784.07</v>
      </c>
      <c r="E208" s="27">
        <f t="shared" si="9"/>
        <v>3.1182423888637522E-2</v>
      </c>
      <c r="F208" s="28">
        <f>VLOOKUP(B208,viz!$B$3:$E$1863,4,0)</f>
        <v>0</v>
      </c>
      <c r="G208" s="25">
        <f t="shared" si="10"/>
        <v>5.9712718677468746E-2</v>
      </c>
      <c r="I208" s="31">
        <v>35412</v>
      </c>
      <c r="J208" s="20">
        <v>0.12642376124858901</v>
      </c>
      <c r="K208" s="20">
        <v>0</v>
      </c>
      <c r="L208" s="20">
        <v>6.8628267676590707E-2</v>
      </c>
      <c r="M208" s="20">
        <v>1.57912268435321E-2</v>
      </c>
      <c r="N208" s="20">
        <v>6.3599002770920204E-2</v>
      </c>
      <c r="O208" s="20">
        <v>0.202734476774072</v>
      </c>
      <c r="P208" s="20">
        <v>4.6271043592387998E-2</v>
      </c>
      <c r="Q208" s="20">
        <v>2.6454853605012402E-2</v>
      </c>
      <c r="R208" s="20">
        <v>5.8975193693117003E-2</v>
      </c>
      <c r="S208" s="20">
        <v>6.2028521217762402E-3</v>
      </c>
      <c r="T208" s="20" t="s">
        <v>122</v>
      </c>
      <c r="U208" s="20">
        <v>2.3059990315544201E-2</v>
      </c>
      <c r="V208" s="20">
        <v>3.2690497058076098E-2</v>
      </c>
      <c r="W208" s="20">
        <v>3.9622313038484404E-3</v>
      </c>
      <c r="X208" s="20">
        <v>0.26585459655925198</v>
      </c>
      <c r="Y208" s="20">
        <v>5.5951004575279399E-2</v>
      </c>
      <c r="Z208" s="20">
        <v>0.12982476311059199</v>
      </c>
      <c r="AA208" s="30">
        <f t="shared" si="11"/>
        <v>5.9712718677468746E-2</v>
      </c>
    </row>
    <row r="209" spans="1:27" x14ac:dyDescent="0.25">
      <c r="A209">
        <v>173</v>
      </c>
      <c r="B209" s="15">
        <v>35419</v>
      </c>
      <c r="C209" s="25">
        <f t="shared" si="8"/>
        <v>0.13281504809856401</v>
      </c>
      <c r="D209" s="25">
        <f>VLOOKUP(B209,input_BB!$B$19:$K$10000,$D$35,0)</f>
        <v>13131.41</v>
      </c>
      <c r="E209" s="27">
        <f t="shared" si="9"/>
        <v>4.0627763438763037E-2</v>
      </c>
      <c r="F209" s="28">
        <f>VLOOKUP(B209,viz!$B$3:$E$1863,4,0)</f>
        <v>0</v>
      </c>
      <c r="G209" s="25">
        <f t="shared" si="10"/>
        <v>4.44604689518832E-2</v>
      </c>
      <c r="I209" s="31">
        <v>35419</v>
      </c>
      <c r="J209" s="20">
        <v>0.13281504809856401</v>
      </c>
      <c r="K209" s="20">
        <v>0</v>
      </c>
      <c r="L209" s="20">
        <v>6.9388218025023707E-2</v>
      </c>
      <c r="M209" s="20">
        <v>1.3860596832439301E-2</v>
      </c>
      <c r="N209" s="20">
        <v>6.4303261904248704E-2</v>
      </c>
      <c r="O209" s="20">
        <v>0.19687359707111099</v>
      </c>
      <c r="P209" s="20">
        <v>2.3662894413823399E-2</v>
      </c>
      <c r="Q209" s="20">
        <v>2.9804104771015898E-2</v>
      </c>
      <c r="R209" s="20">
        <v>0.107811200579728</v>
      </c>
      <c r="S209" s="20">
        <v>2.91241122621923E-2</v>
      </c>
      <c r="T209" s="20" t="s">
        <v>122</v>
      </c>
      <c r="U209" s="20">
        <v>3.5367015573233601E-2</v>
      </c>
      <c r="V209" s="20">
        <v>5.1814538403125599E-3</v>
      </c>
      <c r="W209" s="20">
        <v>3.9119995383370401E-3</v>
      </c>
      <c r="X209" s="20">
        <v>0.23809137266041699</v>
      </c>
      <c r="Y209" s="20">
        <v>4.5180621288162602E-2</v>
      </c>
      <c r="Z209" s="20">
        <v>0.13743955123995499</v>
      </c>
      <c r="AA209" s="30">
        <f t="shared" si="11"/>
        <v>4.44604689518832E-2</v>
      </c>
    </row>
    <row r="210" spans="1:27" x14ac:dyDescent="0.25">
      <c r="A210">
        <v>174</v>
      </c>
      <c r="B210" s="15">
        <v>35426</v>
      </c>
      <c r="C210" s="25">
        <f t="shared" si="8"/>
        <v>0.192438930273056</v>
      </c>
      <c r="D210" s="25">
        <f>VLOOKUP(B210,input_BB!$B$19:$K$10000,$D$35,0)</f>
        <v>13404.14</v>
      </c>
      <c r="E210" s="27">
        <f t="shared" si="9"/>
        <v>0.12874269641770694</v>
      </c>
      <c r="F210" s="28">
        <f>VLOOKUP(B210,viz!$B$3:$E$1863,4,0)</f>
        <v>0</v>
      </c>
      <c r="G210" s="25">
        <f t="shared" si="10"/>
        <v>7.4887753255727191E-2</v>
      </c>
      <c r="I210" s="31">
        <v>35426</v>
      </c>
      <c r="J210" s="20">
        <v>0.192438930273056</v>
      </c>
      <c r="K210" s="20">
        <v>0</v>
      </c>
      <c r="L210" s="20">
        <v>5.5077306977218098E-2</v>
      </c>
      <c r="M210" s="20">
        <v>3.2696982828474198E-2</v>
      </c>
      <c r="N210" s="20">
        <v>3.4139314721167401E-2</v>
      </c>
      <c r="O210" s="20">
        <v>0.193857573566763</v>
      </c>
      <c r="P210" s="20">
        <v>2.7305237268398799E-2</v>
      </c>
      <c r="Q210" s="20">
        <v>1.11753561470727E-2</v>
      </c>
      <c r="R210" s="20">
        <v>8.4482694217743501E-2</v>
      </c>
      <c r="S210" s="20">
        <v>1.4239603374828699E-2</v>
      </c>
      <c r="T210" s="20" t="s">
        <v>122</v>
      </c>
      <c r="U210" s="20">
        <v>5.2574673150460702E-2</v>
      </c>
      <c r="V210" s="20">
        <v>1.2026983848549199E-2</v>
      </c>
      <c r="W210" s="20">
        <v>1.02860962567173E-2</v>
      </c>
      <c r="X210" s="20">
        <v>0.26855367865704799</v>
      </c>
      <c r="Y210" s="20">
        <v>6.1241387061753201E-2</v>
      </c>
      <c r="Z210" s="20">
        <v>0.142343111923805</v>
      </c>
      <c r="AA210" s="30">
        <f t="shared" si="11"/>
        <v>7.4887753255727191E-2</v>
      </c>
    </row>
    <row r="211" spans="1:27" x14ac:dyDescent="0.25">
      <c r="A211">
        <v>175</v>
      </c>
      <c r="B211" s="15">
        <v>35433</v>
      </c>
      <c r="C211" s="25">
        <f t="shared" si="8"/>
        <v>0.12472410500049599</v>
      </c>
      <c r="D211" s="25">
        <f>VLOOKUP(B211,input_BB!$B$19:$K$10000,$D$35,0)</f>
        <v>13222.79</v>
      </c>
      <c r="E211" s="27">
        <f t="shared" si="9"/>
        <v>2.8670593210627246E-2</v>
      </c>
      <c r="F211" s="28">
        <f>VLOOKUP(B211,viz!$B$3:$E$1863,4,0)</f>
        <v>0</v>
      </c>
      <c r="G211" s="25">
        <f t="shared" si="10"/>
        <v>0.14966520779507919</v>
      </c>
      <c r="I211" s="31">
        <v>35433</v>
      </c>
      <c r="J211" s="20">
        <v>0.12472410500049599</v>
      </c>
      <c r="K211" s="20">
        <v>0</v>
      </c>
      <c r="L211" s="20">
        <v>6.8553886639978107E-2</v>
      </c>
      <c r="M211" s="20">
        <v>1.5267278397293801E-2</v>
      </c>
      <c r="N211" s="20">
        <v>4.9400449427861703E-2</v>
      </c>
      <c r="O211" s="20">
        <v>0.20750060240864401</v>
      </c>
      <c r="P211" s="20">
        <v>3.00974010170303E-2</v>
      </c>
      <c r="Q211" s="20">
        <v>4.6061382988475197E-3</v>
      </c>
      <c r="R211" s="20">
        <v>8.3059081543690794E-2</v>
      </c>
      <c r="S211" s="20">
        <v>4.2236411085839198E-2</v>
      </c>
      <c r="T211" s="20" t="s">
        <v>122</v>
      </c>
      <c r="U211" s="20">
        <v>0.124980023472912</v>
      </c>
      <c r="V211" s="20">
        <v>2.4685184322167202E-2</v>
      </c>
      <c r="W211" s="20" t="s">
        <v>122</v>
      </c>
      <c r="X211" s="20">
        <v>0.21143942268867399</v>
      </c>
      <c r="Y211" s="20">
        <v>4.1644040746246398E-3</v>
      </c>
      <c r="Z211" s="20">
        <v>0.13400971662243799</v>
      </c>
      <c r="AA211" s="30">
        <f t="shared" si="11"/>
        <v>0.14966520779507919</v>
      </c>
    </row>
    <row r="212" spans="1:27" x14ac:dyDescent="0.25">
      <c r="A212">
        <v>176</v>
      </c>
      <c r="B212" s="15">
        <v>35440</v>
      </c>
      <c r="C212" s="25">
        <f t="shared" si="8"/>
        <v>0.12513270974159199</v>
      </c>
      <c r="D212" s="25">
        <f>VLOOKUP(B212,input_BB!$B$19:$K$10000,$D$35,0)</f>
        <v>13191.5</v>
      </c>
      <c r="E212" s="27">
        <f t="shared" si="9"/>
        <v>2.927444821072913E-2</v>
      </c>
      <c r="F212" s="28">
        <f>VLOOKUP(B212,viz!$B$3:$E$1863,4,0)</f>
        <v>0</v>
      </c>
      <c r="G212" s="25">
        <f t="shared" si="10"/>
        <v>4.9704831896129925E-2</v>
      </c>
      <c r="I212" s="31">
        <v>35440</v>
      </c>
      <c r="J212" s="20">
        <v>0.12513270974159199</v>
      </c>
      <c r="K212" s="20">
        <v>0</v>
      </c>
      <c r="L212" s="20">
        <v>6.7505901583935699E-2</v>
      </c>
      <c r="M212" s="20">
        <v>1.84977745577448E-2</v>
      </c>
      <c r="N212" s="20">
        <v>8.4392969715103003E-2</v>
      </c>
      <c r="O212" s="20">
        <v>0.18006370050526199</v>
      </c>
      <c r="P212" s="20">
        <v>1.7253552360861998E-2</v>
      </c>
      <c r="Q212" s="20" t="s">
        <v>122</v>
      </c>
      <c r="R212" s="20">
        <v>6.3326681677804905E-2</v>
      </c>
      <c r="S212" s="20">
        <v>6.1014089244622299E-3</v>
      </c>
      <c r="T212" s="20">
        <v>3.9427021097671398E-2</v>
      </c>
      <c r="U212" s="20">
        <v>1.8667329395301999E-2</v>
      </c>
      <c r="V212" s="20">
        <v>6.4600129518198298E-3</v>
      </c>
      <c r="W212" s="20">
        <v>2.45774895490081E-2</v>
      </c>
      <c r="X212" s="20">
        <v>0.27534024548964597</v>
      </c>
      <c r="Y212" s="20">
        <v>7.9461592977981194E-2</v>
      </c>
      <c r="Z212" s="20">
        <v>0.11892431921339799</v>
      </c>
      <c r="AA212" s="30">
        <f t="shared" si="11"/>
        <v>4.9704831896129925E-2</v>
      </c>
    </row>
    <row r="213" spans="1:27" x14ac:dyDescent="0.25">
      <c r="A213">
        <v>177</v>
      </c>
      <c r="B213" s="15">
        <v>35447</v>
      </c>
      <c r="C213" s="25">
        <f t="shared" si="8"/>
        <v>0.21301501989364599</v>
      </c>
      <c r="D213" s="25">
        <f>VLOOKUP(B213,input_BB!$B$19:$K$10000,$D$35,0)</f>
        <v>13856.4</v>
      </c>
      <c r="E213" s="27">
        <f t="shared" si="9"/>
        <v>0.15915099409582567</v>
      </c>
      <c r="F213" s="28">
        <f>VLOOKUP(B213,viz!$B$3:$E$1863,4,0)</f>
        <v>0</v>
      </c>
      <c r="G213" s="25">
        <f t="shared" si="10"/>
        <v>5.9234009250915452E-2</v>
      </c>
      <c r="I213" s="31">
        <v>35447</v>
      </c>
      <c r="J213" s="20">
        <v>0.21301501989364599</v>
      </c>
      <c r="K213" s="20">
        <v>0</v>
      </c>
      <c r="L213" s="20">
        <v>9.7091008509465504E-2</v>
      </c>
      <c r="M213" s="20">
        <v>4.9718354206672297E-2</v>
      </c>
      <c r="N213" s="20">
        <v>5.6350329541458903E-2</v>
      </c>
      <c r="O213" s="20">
        <v>0.20255661044243101</v>
      </c>
      <c r="P213" s="20">
        <v>1.6548245348658602E-2</v>
      </c>
      <c r="Q213" s="20">
        <v>3.8656839851168101E-3</v>
      </c>
      <c r="R213" s="20">
        <v>5.9100701277125897E-2</v>
      </c>
      <c r="S213" s="20">
        <v>6.6135362175226003E-3</v>
      </c>
      <c r="T213" s="20">
        <v>1.8154590894767501E-2</v>
      </c>
      <c r="U213" s="20">
        <v>4.9058234954182801E-2</v>
      </c>
      <c r="V213" s="20">
        <v>6.9859031662472303E-3</v>
      </c>
      <c r="W213" s="20">
        <v>3.1898711304854202E-3</v>
      </c>
      <c r="X213" s="20">
        <v>0.22447162633524201</v>
      </c>
      <c r="Y213" s="20">
        <v>5.0884286585767102E-2</v>
      </c>
      <c r="Z213" s="20">
        <v>0.15541101740485599</v>
      </c>
      <c r="AA213" s="30">
        <f t="shared" si="11"/>
        <v>5.9234009250915452E-2</v>
      </c>
    </row>
    <row r="214" spans="1:27" x14ac:dyDescent="0.25">
      <c r="A214">
        <v>178</v>
      </c>
      <c r="B214" s="15">
        <v>35454</v>
      </c>
      <c r="C214" s="25">
        <f t="shared" si="8"/>
        <v>0.14103582501411399</v>
      </c>
      <c r="D214" s="25">
        <f>VLOOKUP(B214,input_BB!$B$19:$K$10000,$D$35,0)</f>
        <v>13379.55</v>
      </c>
      <c r="E214" s="27">
        <f t="shared" si="9"/>
        <v>5.277680809218941E-2</v>
      </c>
      <c r="F214" s="28">
        <f>VLOOKUP(B214,viz!$B$3:$E$1863,4,0)</f>
        <v>0</v>
      </c>
      <c r="G214" s="25">
        <f t="shared" si="10"/>
        <v>4.4898849868293199E-2</v>
      </c>
      <c r="I214" s="31">
        <v>35454</v>
      </c>
      <c r="J214" s="20">
        <v>0.14103582501411399</v>
      </c>
      <c r="K214" s="20">
        <v>0</v>
      </c>
      <c r="L214" s="20">
        <v>7.0449634616583795E-2</v>
      </c>
      <c r="M214" s="20">
        <v>2.72453200836105E-2</v>
      </c>
      <c r="N214" s="20">
        <v>3.5674757233669398E-2</v>
      </c>
      <c r="O214" s="20">
        <v>0.20980423816903099</v>
      </c>
      <c r="P214" s="20">
        <v>3.8703318253330401E-3</v>
      </c>
      <c r="Q214" s="20">
        <v>6.0602363676997197E-3</v>
      </c>
      <c r="R214" s="20">
        <v>9.0857199017230203E-2</v>
      </c>
      <c r="S214" s="20">
        <v>3.8908665306299099E-2</v>
      </c>
      <c r="T214" s="20" t="s">
        <v>122</v>
      </c>
      <c r="U214" s="20">
        <v>4.4898849868293199E-2</v>
      </c>
      <c r="V214" s="20" t="s">
        <v>122</v>
      </c>
      <c r="W214" s="20" t="s">
        <v>122</v>
      </c>
      <c r="X214" s="20">
        <v>0.21286444202160201</v>
      </c>
      <c r="Y214" s="20">
        <v>0.10104374020383899</v>
      </c>
      <c r="Z214" s="20">
        <v>0.15832258528680901</v>
      </c>
      <c r="AA214" s="30">
        <f t="shared" si="11"/>
        <v>4.4898849868293199E-2</v>
      </c>
    </row>
    <row r="215" spans="1:27" x14ac:dyDescent="0.25">
      <c r="A215">
        <v>179</v>
      </c>
      <c r="B215" s="15">
        <v>35461</v>
      </c>
      <c r="C215" s="25">
        <f t="shared" si="8"/>
        <v>0.130898296833038</v>
      </c>
      <c r="D215" s="25">
        <f>VLOOKUP(B215,input_BB!$B$19:$K$10000,$D$35,0)</f>
        <v>13321.79</v>
      </c>
      <c r="E215" s="27">
        <f t="shared" si="9"/>
        <v>3.7795099694982424E-2</v>
      </c>
      <c r="F215" s="28">
        <f>VLOOKUP(B215,viz!$B$3:$E$1863,4,0)</f>
        <v>0</v>
      </c>
      <c r="G215" s="25">
        <f t="shared" si="10"/>
        <v>0.15187171207052622</v>
      </c>
      <c r="I215" s="31">
        <v>35461</v>
      </c>
      <c r="J215" s="20">
        <v>0.130898296833038</v>
      </c>
      <c r="K215" s="20">
        <v>0</v>
      </c>
      <c r="L215" s="20">
        <v>6.3254629569930401E-2</v>
      </c>
      <c r="M215" s="20">
        <v>2.1131311334044101E-2</v>
      </c>
      <c r="N215" s="20">
        <v>4.5104505595164497E-2</v>
      </c>
      <c r="O215" s="20">
        <v>0.20790645188312701</v>
      </c>
      <c r="P215" s="20">
        <v>2.02334269027813E-2</v>
      </c>
      <c r="Q215" s="20">
        <v>1.5993246205610601E-2</v>
      </c>
      <c r="R215" s="20">
        <v>7.1609899017654702E-2</v>
      </c>
      <c r="S215" s="20">
        <v>4.0228363087509003E-2</v>
      </c>
      <c r="T215" s="20" t="s">
        <v>122</v>
      </c>
      <c r="U215" s="20">
        <v>0.10165283410559101</v>
      </c>
      <c r="V215" s="20">
        <v>5.0218877964935203E-2</v>
      </c>
      <c r="W215" s="20" t="s">
        <v>122</v>
      </c>
      <c r="X215" s="20">
        <v>0.22544207866211299</v>
      </c>
      <c r="Y215" s="20" t="s">
        <v>122</v>
      </c>
      <c r="Z215" s="20">
        <v>0.13722437567154</v>
      </c>
      <c r="AA215" s="30">
        <f t="shared" si="11"/>
        <v>0.15187171207052622</v>
      </c>
    </row>
    <row r="216" spans="1:27" x14ac:dyDescent="0.25">
      <c r="A216">
        <v>180</v>
      </c>
      <c r="B216" s="15">
        <v>35468</v>
      </c>
      <c r="C216" s="25">
        <f t="shared" si="8"/>
        <v>0.127320140600204</v>
      </c>
      <c r="D216" s="25">
        <f>VLOOKUP(B216,input_BB!$B$19:$K$10000,$D$35,0)</f>
        <v>13660.5</v>
      </c>
      <c r="E216" s="27">
        <f t="shared" si="9"/>
        <v>3.2507134786530965E-2</v>
      </c>
      <c r="F216" s="28">
        <f>VLOOKUP(B216,viz!$B$3:$E$1863,4,0)</f>
        <v>0</v>
      </c>
      <c r="G216" s="25">
        <f t="shared" si="10"/>
        <v>6.80623968173764E-2</v>
      </c>
      <c r="I216" s="31">
        <v>35468</v>
      </c>
      <c r="J216" s="20">
        <v>0.127320140600204</v>
      </c>
      <c r="K216" s="20">
        <v>0</v>
      </c>
      <c r="L216" s="20">
        <v>7.8680042058043395E-2</v>
      </c>
      <c r="M216" s="20">
        <v>1.6676431835537801E-2</v>
      </c>
      <c r="N216" s="20">
        <v>6.4570872318163899E-2</v>
      </c>
      <c r="O216" s="20">
        <v>0.221357246702682</v>
      </c>
      <c r="P216" s="20">
        <v>4.0494595457433499E-3</v>
      </c>
      <c r="Q216" s="20">
        <v>2.4765718056800098E-2</v>
      </c>
      <c r="R216" s="20">
        <v>9.6710409936700506E-2</v>
      </c>
      <c r="S216" s="20">
        <v>3.4390472062788703E-2</v>
      </c>
      <c r="T216" s="20" t="s">
        <v>122</v>
      </c>
      <c r="U216" s="20" t="s">
        <v>122</v>
      </c>
      <c r="V216" s="20">
        <v>4.7581384265307398E-2</v>
      </c>
      <c r="W216" s="20">
        <v>2.0481012552069001E-2</v>
      </c>
      <c r="X216" s="20">
        <v>0.247580422081222</v>
      </c>
      <c r="Y216" s="20" t="s">
        <v>122</v>
      </c>
      <c r="Z216" s="20">
        <v>0.14315652858494199</v>
      </c>
      <c r="AA216" s="30">
        <f t="shared" si="11"/>
        <v>6.80623968173764E-2</v>
      </c>
    </row>
    <row r="217" spans="1:27" x14ac:dyDescent="0.25">
      <c r="A217">
        <v>181</v>
      </c>
      <c r="B217" s="15">
        <v>35475</v>
      </c>
      <c r="C217" s="25">
        <f t="shared" si="8"/>
        <v>0.21759742498397799</v>
      </c>
      <c r="D217" s="25">
        <f>VLOOKUP(B217,input_BB!$B$19:$K$10000,$D$35,0)</f>
        <v>13113.26</v>
      </c>
      <c r="E217" s="27">
        <f t="shared" si="9"/>
        <v>0.16592308445108467</v>
      </c>
      <c r="F217" s="28">
        <f>VLOOKUP(B217,viz!$B$3:$E$1863,4,0)</f>
        <v>0</v>
      </c>
      <c r="G217" s="25">
        <f t="shared" si="10"/>
        <v>6.9630477573056501E-2</v>
      </c>
      <c r="I217" s="31">
        <v>35475</v>
      </c>
      <c r="J217" s="20">
        <v>0.21759742498397799</v>
      </c>
      <c r="K217" s="20">
        <v>0</v>
      </c>
      <c r="L217" s="20">
        <v>8.0066797575652604E-2</v>
      </c>
      <c r="M217" s="20">
        <v>4.0224540822255198E-2</v>
      </c>
      <c r="N217" s="20">
        <v>6.3067889034375602E-2</v>
      </c>
      <c r="O217" s="20">
        <v>0.19354366149368099</v>
      </c>
      <c r="P217" s="20">
        <v>3.9552023398682296E-3</v>
      </c>
      <c r="Q217" s="20">
        <v>4.5748610732061497E-2</v>
      </c>
      <c r="R217" s="20">
        <v>7.0128210054784396E-2</v>
      </c>
      <c r="S217" s="20">
        <v>1.7217301564464101E-2</v>
      </c>
      <c r="T217" s="20" t="s">
        <v>122</v>
      </c>
      <c r="U217" s="20">
        <v>2.31130983439343E-2</v>
      </c>
      <c r="V217" s="20">
        <v>3.27474915911437E-2</v>
      </c>
      <c r="W217" s="20">
        <v>1.37698876379785E-2</v>
      </c>
      <c r="X217" s="20">
        <v>0.25054694896858598</v>
      </c>
      <c r="Y217" s="20">
        <v>3.4717282150292197E-2</v>
      </c>
      <c r="Z217" s="20">
        <v>0.13115307769092199</v>
      </c>
      <c r="AA217" s="30">
        <f t="shared" si="11"/>
        <v>6.9630477573056501E-2</v>
      </c>
    </row>
    <row r="218" spans="1:27" x14ac:dyDescent="0.25">
      <c r="A218">
        <v>182</v>
      </c>
      <c r="B218" s="15">
        <v>35482</v>
      </c>
      <c r="C218" s="25">
        <f t="shared" si="8"/>
        <v>0.14831554889678999</v>
      </c>
      <c r="D218" s="25">
        <f>VLOOKUP(B218,input_BB!$B$19:$K$10000,$D$35,0)</f>
        <v>13444.85</v>
      </c>
      <c r="E218" s="27">
        <f t="shared" si="9"/>
        <v>6.3535121013679058E-2</v>
      </c>
      <c r="F218" s="28">
        <f>VLOOKUP(B218,viz!$B$3:$E$1863,4,0)</f>
        <v>0</v>
      </c>
      <c r="G218" s="25">
        <f t="shared" si="10"/>
        <v>3.7430066378359356E-2</v>
      </c>
      <c r="I218" s="31">
        <v>35482</v>
      </c>
      <c r="J218" s="20">
        <v>0.14831554889678999</v>
      </c>
      <c r="K218" s="20">
        <v>1</v>
      </c>
      <c r="L218" s="20">
        <v>4.65203456872701E-2</v>
      </c>
      <c r="M218" s="20">
        <v>6.7584097560651202E-2</v>
      </c>
      <c r="N218" s="20">
        <v>6.0066495280580702E-2</v>
      </c>
      <c r="O218" s="20">
        <v>0.19136432481063301</v>
      </c>
      <c r="P218" s="20">
        <v>2.2019488434635699E-2</v>
      </c>
      <c r="Q218" s="20">
        <v>2.9768583958319699E-2</v>
      </c>
      <c r="R218" s="20">
        <v>8.5413512986692905E-2</v>
      </c>
      <c r="S218" s="20">
        <v>1.2302691873225E-2</v>
      </c>
      <c r="T218" s="20" t="s">
        <v>122</v>
      </c>
      <c r="U218" s="20">
        <v>2.4402604949859501E-2</v>
      </c>
      <c r="V218" s="20">
        <v>3.5811380469770301E-3</v>
      </c>
      <c r="W218" s="20">
        <v>9.4463233815228198E-3</v>
      </c>
      <c r="X218" s="20">
        <v>0.28780708934893401</v>
      </c>
      <c r="Y218" s="20">
        <v>2.9629704297983599E-2</v>
      </c>
      <c r="Z218" s="20">
        <v>0.130093599382715</v>
      </c>
      <c r="AA218" s="30">
        <f t="shared" si="11"/>
        <v>3.7430066378359356E-2</v>
      </c>
    </row>
    <row r="219" spans="1:27" x14ac:dyDescent="0.25">
      <c r="A219">
        <v>183</v>
      </c>
      <c r="B219" s="15">
        <v>35489</v>
      </c>
      <c r="C219" s="25">
        <f t="shared" si="8"/>
        <v>0.14770261943340299</v>
      </c>
      <c r="D219" s="25">
        <f>VLOOKUP(B219,input_BB!$B$19:$K$10000,$D$35,0)</f>
        <v>13398.72</v>
      </c>
      <c r="E219" s="27">
        <f t="shared" si="9"/>
        <v>6.2629305481085779E-2</v>
      </c>
      <c r="F219" s="28">
        <f>VLOOKUP(B219,viz!$B$3:$E$1863,4,0)</f>
        <v>0</v>
      </c>
      <c r="G219" s="25">
        <f t="shared" si="10"/>
        <v>8.2404302407200009E-2</v>
      </c>
      <c r="I219" s="31">
        <v>35489</v>
      </c>
      <c r="J219" s="20">
        <v>0.14770261943340299</v>
      </c>
      <c r="K219" s="20">
        <v>0</v>
      </c>
      <c r="L219" s="20">
        <v>7.6766098516173498E-2</v>
      </c>
      <c r="M219" s="20">
        <v>4.1121366510567303E-2</v>
      </c>
      <c r="N219" s="20">
        <v>6.0430929808317498E-2</v>
      </c>
      <c r="O219" s="20">
        <v>0.19879152158609001</v>
      </c>
      <c r="P219" s="20">
        <v>3.7858502989054602E-3</v>
      </c>
      <c r="Q219" s="20">
        <v>1.9262949950935401E-2</v>
      </c>
      <c r="R219" s="20">
        <v>6.8323651868641103E-2</v>
      </c>
      <c r="S219" s="20">
        <v>5.4350680686916404E-3</v>
      </c>
      <c r="T219" s="20">
        <v>4.47422932276458E-2</v>
      </c>
      <c r="U219" s="20">
        <v>3.2481578096779602E-2</v>
      </c>
      <c r="V219" s="20">
        <v>3.0890286743531298E-2</v>
      </c>
      <c r="W219" s="20">
        <v>1.9032437566889101E-2</v>
      </c>
      <c r="X219" s="20">
        <v>0.22702933992780799</v>
      </c>
      <c r="Y219" s="20">
        <v>3.58957615347964E-2</v>
      </c>
      <c r="Z219" s="20">
        <v>0.13601086629422801</v>
      </c>
      <c r="AA219" s="30">
        <f t="shared" si="11"/>
        <v>8.2404302407200009E-2</v>
      </c>
    </row>
    <row r="220" spans="1:27" x14ac:dyDescent="0.25">
      <c r="A220">
        <v>184</v>
      </c>
      <c r="B220" s="15">
        <v>35496</v>
      </c>
      <c r="C220" s="25">
        <f t="shared" si="8"/>
        <v>0.23947510123252899</v>
      </c>
      <c r="D220" s="25">
        <f>VLOOKUP(B220,input_BB!$B$19:$K$10000,$D$35,0)</f>
        <v>13337.35</v>
      </c>
      <c r="E220" s="27">
        <f t="shared" si="9"/>
        <v>0.19825492709652759</v>
      </c>
      <c r="F220" s="28">
        <f>VLOOKUP(B220,viz!$B$3:$E$1863,4,0)</f>
        <v>0</v>
      </c>
      <c r="G220" s="25">
        <f t="shared" si="10"/>
        <v>2.3562692791397062E-2</v>
      </c>
      <c r="I220" s="31">
        <v>35496</v>
      </c>
      <c r="J220" s="20">
        <v>0.23947510123252899</v>
      </c>
      <c r="K220" s="20">
        <v>0</v>
      </c>
      <c r="L220" s="20">
        <v>7.2198399400882393E-2</v>
      </c>
      <c r="M220" s="20">
        <v>3.2741078220279898E-2</v>
      </c>
      <c r="N220" s="20">
        <v>6.5316558601715202E-2</v>
      </c>
      <c r="O220" s="20">
        <v>0.201297753427606</v>
      </c>
      <c r="P220" s="20">
        <v>4.3284135090354101E-2</v>
      </c>
      <c r="Q220" s="20">
        <v>4.58189810691393E-2</v>
      </c>
      <c r="R220" s="20">
        <v>7.1093720332394805E-2</v>
      </c>
      <c r="S220" s="20">
        <v>1.1741633893766101E-2</v>
      </c>
      <c r="T220" s="20" t="s">
        <v>122</v>
      </c>
      <c r="U220" s="20" t="s">
        <v>122</v>
      </c>
      <c r="V220" s="20">
        <v>5.9234498517614599E-3</v>
      </c>
      <c r="W220" s="20">
        <v>1.7639242939635601E-2</v>
      </c>
      <c r="X220" s="20">
        <v>0.26960012113592702</v>
      </c>
      <c r="Y220" s="20">
        <v>4.8681601263441003E-2</v>
      </c>
      <c r="Z220" s="20">
        <v>0.114663324773098</v>
      </c>
      <c r="AA220" s="30">
        <f t="shared" si="11"/>
        <v>2.3562692791397062E-2</v>
      </c>
    </row>
    <row r="221" spans="1:27" x14ac:dyDescent="0.25">
      <c r="A221">
        <v>185</v>
      </c>
      <c r="B221" s="15">
        <v>35503</v>
      </c>
      <c r="C221" s="25">
        <f t="shared" si="8"/>
        <v>0.19931489229202301</v>
      </c>
      <c r="D221" s="25">
        <f>VLOOKUP(B221,input_BB!$B$19:$K$10000,$D$35,0)</f>
        <v>12736.53</v>
      </c>
      <c r="E221" s="27">
        <f t="shared" si="9"/>
        <v>0.13890431136746687</v>
      </c>
      <c r="F221" s="28">
        <f>VLOOKUP(B221,viz!$B$3:$E$1863,4,0)</f>
        <v>0</v>
      </c>
      <c r="G221" s="25">
        <f t="shared" si="10"/>
        <v>5.0496689988751037E-2</v>
      </c>
      <c r="I221" s="31">
        <v>35503</v>
      </c>
      <c r="J221" s="20">
        <v>0.19931489229202301</v>
      </c>
      <c r="K221" s="20">
        <v>0</v>
      </c>
      <c r="L221" s="20">
        <v>7.3898734805078997E-2</v>
      </c>
      <c r="M221" s="20">
        <v>3.2975380356643401E-2</v>
      </c>
      <c r="N221" s="20">
        <v>6.4364430017891897E-2</v>
      </c>
      <c r="O221" s="20">
        <v>0.176541908184629</v>
      </c>
      <c r="P221" s="20">
        <v>4.4009687396577998E-2</v>
      </c>
      <c r="Q221" s="20">
        <v>4.5256078656975098E-2</v>
      </c>
      <c r="R221" s="20">
        <v>5.79769824777292E-2</v>
      </c>
      <c r="S221" s="20">
        <v>1.1570724255721899E-2</v>
      </c>
      <c r="T221" s="20" t="s">
        <v>122</v>
      </c>
      <c r="U221" s="20">
        <v>3.0496043975842501E-2</v>
      </c>
      <c r="V221" s="20">
        <v>7.35958867201153E-3</v>
      </c>
      <c r="W221" s="20">
        <v>1.2641057340897001E-2</v>
      </c>
      <c r="X221" s="20">
        <v>0.27240508915067502</v>
      </c>
      <c r="Y221" s="20">
        <v>4.8007198637033198E-2</v>
      </c>
      <c r="Z221" s="20">
        <v>0.122497096072293</v>
      </c>
      <c r="AA221" s="30">
        <f t="shared" si="11"/>
        <v>5.0496689988751037E-2</v>
      </c>
    </row>
    <row r="222" spans="1:27" x14ac:dyDescent="0.25">
      <c r="A222">
        <v>186</v>
      </c>
      <c r="B222" s="15">
        <v>35510</v>
      </c>
      <c r="C222" s="25">
        <f t="shared" si="8"/>
        <v>0.12555018067359899</v>
      </c>
      <c r="D222" s="25">
        <f>VLOOKUP(B222,input_BB!$B$19:$K$10000,$D$35,0)</f>
        <v>12489.3</v>
      </c>
      <c r="E222" s="27">
        <f t="shared" si="9"/>
        <v>2.9891406078162184E-2</v>
      </c>
      <c r="F222" s="28">
        <f>VLOOKUP(B222,viz!$B$3:$E$1863,4,0)</f>
        <v>0</v>
      </c>
      <c r="G222" s="25">
        <f t="shared" si="10"/>
        <v>6.9756485633977197E-2</v>
      </c>
      <c r="I222" s="31">
        <v>35510</v>
      </c>
      <c r="J222" s="20">
        <v>0.12555018067359899</v>
      </c>
      <c r="K222" s="20">
        <v>0</v>
      </c>
      <c r="L222" s="20">
        <v>4.5221940237965101E-2</v>
      </c>
      <c r="M222" s="20">
        <v>7.1863296821564504E-2</v>
      </c>
      <c r="N222" s="20">
        <v>6.2084496200478498E-2</v>
      </c>
      <c r="O222" s="20">
        <v>0.17726814963454601</v>
      </c>
      <c r="P222" s="20" t="s">
        <v>122</v>
      </c>
      <c r="Q222" s="20">
        <v>1.7750741505194002E-2</v>
      </c>
      <c r="R222" s="20">
        <v>0.12957697218073</v>
      </c>
      <c r="S222" s="20">
        <v>1.2512448221879E-2</v>
      </c>
      <c r="T222" s="20" t="s">
        <v>122</v>
      </c>
      <c r="U222" s="20">
        <v>4.24385485153988E-2</v>
      </c>
      <c r="V222" s="20">
        <v>2.7317937118578401E-2</v>
      </c>
      <c r="W222" s="20" t="s">
        <v>122</v>
      </c>
      <c r="X222" s="20">
        <v>0.244112083714113</v>
      </c>
      <c r="Y222" s="20" t="s">
        <v>122</v>
      </c>
      <c r="Z222" s="20">
        <v>0.16985338584955301</v>
      </c>
      <c r="AA222" s="30">
        <f t="shared" si="11"/>
        <v>6.9756485633977197E-2</v>
      </c>
    </row>
    <row r="223" spans="1:27" x14ac:dyDescent="0.25">
      <c r="A223">
        <v>187</v>
      </c>
      <c r="B223" s="15">
        <v>35517</v>
      </c>
      <c r="C223" s="25">
        <f t="shared" si="8"/>
        <v>0.130650669336319</v>
      </c>
      <c r="D223" s="25">
        <f>VLOOKUP(B223,input_BB!$B$19:$K$10000,$D$35,0)</f>
        <v>12534.32</v>
      </c>
      <c r="E223" s="27">
        <f t="shared" si="9"/>
        <v>3.7429144318019851E-2</v>
      </c>
      <c r="F223" s="28">
        <f>VLOOKUP(B223,viz!$B$3:$E$1863,4,0)</f>
        <v>0</v>
      </c>
      <c r="G223" s="25">
        <f t="shared" si="10"/>
        <v>2.1357715526017479E-2</v>
      </c>
      <c r="I223" s="31">
        <v>35517</v>
      </c>
      <c r="J223" s="20">
        <v>0.130650669336319</v>
      </c>
      <c r="K223" s="20">
        <v>0</v>
      </c>
      <c r="L223" s="20">
        <v>7.6487281268852805E-2</v>
      </c>
      <c r="M223" s="20">
        <v>6.4563847275434905E-2</v>
      </c>
      <c r="N223" s="20">
        <v>4.7526076120097301E-2</v>
      </c>
      <c r="O223" s="20">
        <v>0.160057335407156</v>
      </c>
      <c r="P223" s="20">
        <v>6.9305360796519701E-3</v>
      </c>
      <c r="Q223" s="20">
        <v>2.30589587807296E-2</v>
      </c>
      <c r="R223" s="20">
        <v>8.9398153564428706E-2</v>
      </c>
      <c r="S223" s="20">
        <v>1.2734131159233599E-2</v>
      </c>
      <c r="T223" s="20">
        <v>3.3739207146234303E-2</v>
      </c>
      <c r="U223" s="20">
        <v>1.8029033722722399E-2</v>
      </c>
      <c r="V223" s="20">
        <v>3.3286818032950802E-3</v>
      </c>
      <c r="W223" s="20" t="s">
        <v>122</v>
      </c>
      <c r="X223" s="20">
        <v>0.30593945931691502</v>
      </c>
      <c r="Y223" s="20">
        <v>4.89665300034672E-2</v>
      </c>
      <c r="Z223" s="20">
        <v>0.109240768351781</v>
      </c>
      <c r="AA223" s="30">
        <f t="shared" si="11"/>
        <v>2.1357715526017479E-2</v>
      </c>
    </row>
    <row r="224" spans="1:27" x14ac:dyDescent="0.25">
      <c r="A224">
        <v>188</v>
      </c>
      <c r="B224" s="15">
        <v>35524</v>
      </c>
      <c r="C224" s="25">
        <f t="shared" si="8"/>
        <v>0.14078128337860099</v>
      </c>
      <c r="D224" s="25">
        <f>VLOOKUP(B224,input_BB!$B$19:$K$10000,$D$35,0)</f>
        <v>12204.59</v>
      </c>
      <c r="E224" s="27">
        <f t="shared" si="9"/>
        <v>5.2400634680871784E-2</v>
      </c>
      <c r="F224" s="28">
        <f>VLOOKUP(B224,viz!$B$3:$E$1863,4,0)</f>
        <v>1</v>
      </c>
      <c r="G224" s="25">
        <f t="shared" si="10"/>
        <v>2.3070859420393098E-2</v>
      </c>
      <c r="I224" s="31">
        <v>35524</v>
      </c>
      <c r="J224" s="20">
        <v>0.14078128337860099</v>
      </c>
      <c r="K224" s="20">
        <v>0</v>
      </c>
      <c r="L224" s="20">
        <v>7.9543237100716299E-2</v>
      </c>
      <c r="M224" s="20">
        <v>4.1823265304086699E-2</v>
      </c>
      <c r="N224" s="20">
        <v>6.4523145337009702E-2</v>
      </c>
      <c r="O224" s="20">
        <v>0.23020704264019801</v>
      </c>
      <c r="P224" s="20">
        <v>3.6249672435366702E-3</v>
      </c>
      <c r="Q224" s="20">
        <v>2.0734250967582302E-2</v>
      </c>
      <c r="R224" s="20">
        <v>7.1836395776645301E-2</v>
      </c>
      <c r="S224" s="20">
        <v>1.3060994764974999E-2</v>
      </c>
      <c r="T224" s="20">
        <v>3.8022040037331499E-2</v>
      </c>
      <c r="U224" s="20">
        <v>1.0022482023621399E-2</v>
      </c>
      <c r="V224" s="20">
        <v>3.4708844954524699E-3</v>
      </c>
      <c r="W224" s="20">
        <v>9.5774929013192293E-3</v>
      </c>
      <c r="X224" s="20">
        <v>0.24442017039348499</v>
      </c>
      <c r="Y224" s="20">
        <v>4.1238609265255001E-2</v>
      </c>
      <c r="Z224" s="20">
        <v>0.127895021748785</v>
      </c>
      <c r="AA224" s="30">
        <f t="shared" si="11"/>
        <v>2.3070859420393098E-2</v>
      </c>
    </row>
    <row r="225" spans="1:27" x14ac:dyDescent="0.25">
      <c r="A225">
        <v>189</v>
      </c>
      <c r="B225" s="15">
        <v>35531</v>
      </c>
      <c r="C225" s="25">
        <f t="shared" si="8"/>
        <v>0.140681907534599</v>
      </c>
      <c r="D225" s="25">
        <f>VLOOKUP(B225,input_BB!$B$19:$K$10000,$D$35,0)</f>
        <v>12516.6</v>
      </c>
      <c r="E225" s="27">
        <f t="shared" si="9"/>
        <v>5.2253772458644536E-2</v>
      </c>
      <c r="F225" s="28">
        <f>VLOOKUP(B225,viz!$B$3:$E$1863,4,0)</f>
        <v>1</v>
      </c>
      <c r="G225" s="25">
        <f t="shared" si="10"/>
        <v>1.5649876044616061E-2</v>
      </c>
      <c r="I225" s="31">
        <v>35531</v>
      </c>
      <c r="J225" s="20">
        <v>0.140681907534599</v>
      </c>
      <c r="K225" s="20">
        <v>0</v>
      </c>
      <c r="L225" s="20">
        <v>8.0166919943659903E-2</v>
      </c>
      <c r="M225" s="20">
        <v>4.1170709120825599E-2</v>
      </c>
      <c r="N225" s="20">
        <v>6.4736770144838696E-2</v>
      </c>
      <c r="O225" s="20">
        <v>0.230161329195786</v>
      </c>
      <c r="P225" s="20">
        <v>3.6283679969577802E-3</v>
      </c>
      <c r="Q225" s="20">
        <v>2.0751197896077898E-2</v>
      </c>
      <c r="R225" s="20">
        <v>7.9421057473173698E-2</v>
      </c>
      <c r="S225" s="20">
        <v>1.3072437021936299E-2</v>
      </c>
      <c r="T225" s="20">
        <v>3.8223397632155098E-2</v>
      </c>
      <c r="U225" s="20">
        <v>5.4273610855224601E-3</v>
      </c>
      <c r="V225" s="20">
        <v>1.02225149590936E-2</v>
      </c>
      <c r="W225" s="20" t="s">
        <v>122</v>
      </c>
      <c r="X225" s="20">
        <v>0.24429604329527299</v>
      </c>
      <c r="Y225" s="20">
        <v>4.0714665416224399E-2</v>
      </c>
      <c r="Z225" s="20">
        <v>0.12800722881847501</v>
      </c>
      <c r="AA225" s="30">
        <f t="shared" si="11"/>
        <v>1.5649876044616061E-2</v>
      </c>
    </row>
    <row r="226" spans="1:27" x14ac:dyDescent="0.25">
      <c r="A226">
        <v>190</v>
      </c>
      <c r="B226" s="15">
        <v>35538</v>
      </c>
      <c r="C226" s="25">
        <f t="shared" si="8"/>
        <v>0.174712434411049</v>
      </c>
      <c r="D226" s="25">
        <f>VLOOKUP(B226,input_BB!$B$19:$K$10000,$D$35,0)</f>
        <v>12541.18</v>
      </c>
      <c r="E226" s="27">
        <f t="shared" si="9"/>
        <v>0.10254566029951021</v>
      </c>
      <c r="F226" s="28">
        <f>VLOOKUP(B226,viz!$B$3:$E$1863,4,0)</f>
        <v>0</v>
      </c>
      <c r="G226" s="25">
        <f t="shared" si="10"/>
        <v>6.2831624324016094E-2</v>
      </c>
      <c r="I226" s="31">
        <v>35538</v>
      </c>
      <c r="J226" s="20">
        <v>0.174712434411049</v>
      </c>
      <c r="K226" s="20">
        <v>0</v>
      </c>
      <c r="L226" s="20">
        <v>4.6794763414483097E-2</v>
      </c>
      <c r="M226" s="20">
        <v>6.9833486992125202E-2</v>
      </c>
      <c r="N226" s="20">
        <v>6.2321375056501101E-2</v>
      </c>
      <c r="O226" s="20">
        <v>0.17668002240851</v>
      </c>
      <c r="P226" s="20" t="s">
        <v>122</v>
      </c>
      <c r="Q226" s="20">
        <v>1.7817198162695301E-2</v>
      </c>
      <c r="R226" s="20">
        <v>0.130380283776377</v>
      </c>
      <c r="S226" s="20">
        <v>2.21319835961746E-2</v>
      </c>
      <c r="T226" s="20" t="s">
        <v>122</v>
      </c>
      <c r="U226" s="20">
        <v>4.71197999523515E-2</v>
      </c>
      <c r="V226" s="20">
        <v>1.5711824371664601E-2</v>
      </c>
      <c r="W226" s="20" t="s">
        <v>122</v>
      </c>
      <c r="X226" s="20">
        <v>0.243895978077666</v>
      </c>
      <c r="Y226" s="20" t="s">
        <v>122</v>
      </c>
      <c r="Z226" s="20">
        <v>0.167313284191451</v>
      </c>
      <c r="AA226" s="30">
        <f t="shared" si="11"/>
        <v>6.2831624324016094E-2</v>
      </c>
    </row>
    <row r="227" spans="1:27" x14ac:dyDescent="0.25">
      <c r="A227">
        <v>191</v>
      </c>
      <c r="B227" s="15">
        <v>35545</v>
      </c>
      <c r="C227" s="25">
        <f t="shared" si="8"/>
        <v>0.14081247150897999</v>
      </c>
      <c r="D227" s="25">
        <f>VLOOKUP(B227,input_BB!$B$19:$K$10000,$D$35,0)</f>
        <v>12645.76</v>
      </c>
      <c r="E227" s="27">
        <f t="shared" si="9"/>
        <v>5.244672594359838E-2</v>
      </c>
      <c r="F227" s="28">
        <f>VLOOKUP(B227,viz!$B$3:$E$1863,4,0)</f>
        <v>0</v>
      </c>
      <c r="G227" s="25">
        <f t="shared" si="10"/>
        <v>4.0335789760944672E-2</v>
      </c>
      <c r="I227" s="31">
        <v>35545</v>
      </c>
      <c r="J227" s="20">
        <v>0.14081247150897999</v>
      </c>
      <c r="K227" s="20">
        <v>0</v>
      </c>
      <c r="L227" s="20">
        <v>7.9058089107769902E-2</v>
      </c>
      <c r="M227" s="20">
        <v>3.4068778595320801E-2</v>
      </c>
      <c r="N227" s="20">
        <v>6.4108351408478301E-2</v>
      </c>
      <c r="O227" s="20">
        <v>0.22870619113670901</v>
      </c>
      <c r="P227" s="20">
        <v>3.5989594453016802E-3</v>
      </c>
      <c r="Q227" s="20">
        <v>2.06070830711358E-2</v>
      </c>
      <c r="R227" s="20">
        <v>7.1553304400386902E-2</v>
      </c>
      <c r="S227" s="20">
        <v>5.7627350201965401E-4</v>
      </c>
      <c r="T227" s="20">
        <v>3.7756945924298603E-2</v>
      </c>
      <c r="U227" s="20">
        <v>2.9420023725590001E-2</v>
      </c>
      <c r="V227" s="20">
        <v>3.4496260374189298E-3</v>
      </c>
      <c r="W227" s="20">
        <v>7.4661399979357402E-3</v>
      </c>
      <c r="X227" s="20">
        <v>0.24289682839420601</v>
      </c>
      <c r="Y227" s="20">
        <v>4.1081179377893497E-2</v>
      </c>
      <c r="Z227" s="20">
        <v>0.13565222587553599</v>
      </c>
      <c r="AA227" s="30">
        <f t="shared" si="11"/>
        <v>4.0335789760944672E-2</v>
      </c>
    </row>
    <row r="228" spans="1:27" x14ac:dyDescent="0.25">
      <c r="A228">
        <v>192</v>
      </c>
      <c r="B228" s="15">
        <v>35552</v>
      </c>
      <c r="C228" s="25">
        <f t="shared" si="8"/>
        <v>0.14078128337860099</v>
      </c>
      <c r="D228" s="25">
        <f>VLOOKUP(B228,input_BB!$B$19:$K$10000,$D$35,0)</f>
        <v>13081.7</v>
      </c>
      <c r="E228" s="27">
        <f t="shared" si="9"/>
        <v>5.2400634680871784E-2</v>
      </c>
      <c r="F228" s="28">
        <f>VLOOKUP(B228,viz!$B$3:$E$1863,4,0)</f>
        <v>0</v>
      </c>
      <c r="G228" s="25">
        <f t="shared" si="10"/>
        <v>3.1032437657732309E-2</v>
      </c>
      <c r="I228" s="31">
        <v>35552</v>
      </c>
      <c r="J228" s="20">
        <v>0.14078128337860099</v>
      </c>
      <c r="K228" s="20">
        <v>0</v>
      </c>
      <c r="L228" s="20">
        <v>7.9504915951359403E-2</v>
      </c>
      <c r="M228" s="20">
        <v>3.4312188369147303E-2</v>
      </c>
      <c r="N228" s="20">
        <v>6.4492060342488902E-2</v>
      </c>
      <c r="O228" s="20">
        <v>0.23009613693927899</v>
      </c>
      <c r="P228" s="20">
        <v>3.6232208611135198E-3</v>
      </c>
      <c r="Q228" s="20">
        <v>2.0724261930712699E-2</v>
      </c>
      <c r="R228" s="20">
        <v>7.1801787513866996E-2</v>
      </c>
      <c r="S228" s="20">
        <v>1.30547024345472E-2</v>
      </c>
      <c r="T228" s="20">
        <v>3.8003722348383499E-2</v>
      </c>
      <c r="U228" s="20">
        <v>1.79903465127818E-2</v>
      </c>
      <c r="V228" s="20">
        <v>3.4692123447077998E-3</v>
      </c>
      <c r="W228" s="20">
        <v>9.5728788002427106E-3</v>
      </c>
      <c r="X228" s="20">
        <v>0.24430241730476401</v>
      </c>
      <c r="Y228" s="20">
        <v>4.1218741945762798E-2</v>
      </c>
      <c r="Z228" s="20">
        <v>0.12783340640084201</v>
      </c>
      <c r="AA228" s="30">
        <f t="shared" si="11"/>
        <v>3.1032437657732309E-2</v>
      </c>
    </row>
    <row r="229" spans="1:27" x14ac:dyDescent="0.25">
      <c r="A229">
        <v>193</v>
      </c>
      <c r="B229" s="15">
        <v>35559</v>
      </c>
      <c r="C229" s="25">
        <f t="shared" si="8"/>
        <v>0.14648698270320901</v>
      </c>
      <c r="D229" s="25">
        <f>VLOOKUP(B229,input_BB!$B$19:$K$10000,$D$35,0)</f>
        <v>13930.8</v>
      </c>
      <c r="E229" s="27">
        <f t="shared" si="9"/>
        <v>6.083278125117559E-2</v>
      </c>
      <c r="F229" s="28">
        <f>VLOOKUP(B229,viz!$B$3:$E$1863,4,0)</f>
        <v>0</v>
      </c>
      <c r="G229" s="25">
        <f t="shared" si="10"/>
        <v>1.5657881211201891E-2</v>
      </c>
      <c r="I229" s="31">
        <v>35559</v>
      </c>
      <c r="J229" s="20">
        <v>0.14648698270320901</v>
      </c>
      <c r="K229" s="20">
        <v>0</v>
      </c>
      <c r="L229" s="20">
        <v>8.0200983729390801E-2</v>
      </c>
      <c r="M229" s="20">
        <v>4.1189260487494501E-2</v>
      </c>
      <c r="N229" s="20">
        <v>6.4774500506034602E-2</v>
      </c>
      <c r="O229" s="20">
        <v>0.230272526875752</v>
      </c>
      <c r="P229" s="20">
        <v>3.62969085829389E-3</v>
      </c>
      <c r="Q229" s="20">
        <v>2.0759569302013899E-2</v>
      </c>
      <c r="R229" s="20">
        <v>7.9445525141713699E-2</v>
      </c>
      <c r="S229" s="20">
        <v>1.30809122807203E-2</v>
      </c>
      <c r="T229" s="20">
        <v>3.85267061185832E-2</v>
      </c>
      <c r="U229" s="20">
        <v>5.4293398390951901E-3</v>
      </c>
      <c r="V229" s="20">
        <v>1.02285413721067E-2</v>
      </c>
      <c r="W229" s="20" t="s">
        <v>122</v>
      </c>
      <c r="X229" s="20">
        <v>0.24439724937011101</v>
      </c>
      <c r="Y229" s="20">
        <v>4.0011295333473598E-2</v>
      </c>
      <c r="Z229" s="20">
        <v>0.128053898785217</v>
      </c>
      <c r="AA229" s="30">
        <f t="shared" si="11"/>
        <v>1.5657881211201891E-2</v>
      </c>
    </row>
    <row r="230" spans="1:27" x14ac:dyDescent="0.25">
      <c r="A230">
        <v>194</v>
      </c>
      <c r="B230" s="15">
        <v>35566</v>
      </c>
      <c r="C230" s="25">
        <f t="shared" ref="C230:C293" si="12">J230</f>
        <v>0.14012442529201499</v>
      </c>
      <c r="D230" s="25">
        <f>VLOOKUP(B230,input_BB!$B$19:$K$10000,$D$35,0)</f>
        <v>14062.37</v>
      </c>
      <c r="E230" s="27">
        <f t="shared" ref="E230:E293" si="13">(C230-$E$34)/$E$36</f>
        <v>5.1429899395523927E-2</v>
      </c>
      <c r="F230" s="28">
        <f>VLOOKUP(B230,viz!$B$3:$E$1863,4,0)</f>
        <v>0</v>
      </c>
      <c r="G230" s="25">
        <f t="shared" ref="G230:G293" si="14">VLOOKUP(B230,$I$37:$AA$5000,$G$34,0)</f>
        <v>3.2788041324476977E-2</v>
      </c>
      <c r="I230" s="31">
        <v>35566</v>
      </c>
      <c r="J230" s="20">
        <v>0.14012442529201499</v>
      </c>
      <c r="K230" s="20">
        <v>0</v>
      </c>
      <c r="L230" s="20">
        <v>8.1247595860324207E-2</v>
      </c>
      <c r="M230" s="20">
        <v>7.2117747104141705E-2</v>
      </c>
      <c r="N230" s="20">
        <v>6.3987199901471101E-2</v>
      </c>
      <c r="O230" s="20">
        <v>0.244483386515982</v>
      </c>
      <c r="P230" s="20">
        <v>1.5123624011483599E-2</v>
      </c>
      <c r="Q230" s="20">
        <v>3.5420944612533402E-2</v>
      </c>
      <c r="R230" s="20">
        <v>7.5550583937590204E-2</v>
      </c>
      <c r="S230" s="20">
        <v>1.2677066051550801E-2</v>
      </c>
      <c r="T230" s="20" t="s">
        <v>122</v>
      </c>
      <c r="U230" s="20">
        <v>2.0211021672531498E-2</v>
      </c>
      <c r="V230" s="20">
        <v>3.5255733241888599E-3</v>
      </c>
      <c r="W230" s="20">
        <v>9.0514463277566199E-3</v>
      </c>
      <c r="X230" s="20">
        <v>0.24323521776700099</v>
      </c>
      <c r="Y230" s="20">
        <v>7.6823175012005803E-3</v>
      </c>
      <c r="Z230" s="20">
        <v>0.11568627541224399</v>
      </c>
      <c r="AA230" s="30">
        <f t="shared" ref="AA230:AA293" si="15">SUM(U230:W230)</f>
        <v>3.2788041324476977E-2</v>
      </c>
    </row>
    <row r="231" spans="1:27" x14ac:dyDescent="0.25">
      <c r="A231">
        <v>195</v>
      </c>
      <c r="B231" s="15">
        <v>35573</v>
      </c>
      <c r="C231" s="25">
        <f t="shared" si="12"/>
        <v>0.14035561680793801</v>
      </c>
      <c r="D231" s="25">
        <f>VLOOKUP(B231,input_BB!$B$19:$K$10000,$D$35,0)</f>
        <v>14331.68</v>
      </c>
      <c r="E231" s="27">
        <f t="shared" si="13"/>
        <v>5.177156491926891E-2</v>
      </c>
      <c r="F231" s="28">
        <f>VLOOKUP(B231,viz!$B$3:$E$1863,4,0)</f>
        <v>0</v>
      </c>
      <c r="G231" s="25">
        <f t="shared" si="14"/>
        <v>3.2923388936058902E-2</v>
      </c>
      <c r="I231" s="31">
        <v>35573</v>
      </c>
      <c r="J231" s="20">
        <v>0.14035561680793801</v>
      </c>
      <c r="K231" s="20">
        <v>0</v>
      </c>
      <c r="L231" s="20">
        <v>7.9233055886158296E-2</v>
      </c>
      <c r="M231" s="20">
        <v>2.4697006010440899E-2</v>
      </c>
      <c r="N231" s="20">
        <v>5.4808077626629703E-2</v>
      </c>
      <c r="O231" s="20">
        <v>0.244612898082776</v>
      </c>
      <c r="P231" s="20">
        <v>3.6062618280045498E-3</v>
      </c>
      <c r="Q231" s="20">
        <v>3.1597379039363799E-2</v>
      </c>
      <c r="R231" s="20">
        <v>7.1451970119757097E-2</v>
      </c>
      <c r="S231" s="20" t="s">
        <v>122</v>
      </c>
      <c r="T231" s="20">
        <v>3.8691102719236502E-2</v>
      </c>
      <c r="U231" s="20">
        <v>2.9466763517321599E-2</v>
      </c>
      <c r="V231" s="20">
        <v>3.4566254187373001E-3</v>
      </c>
      <c r="W231" s="20" t="s">
        <v>122</v>
      </c>
      <c r="X231" s="20">
        <v>0.24342592696224899</v>
      </c>
      <c r="Y231" s="20">
        <v>3.9032227518751302E-2</v>
      </c>
      <c r="Z231" s="20">
        <v>0.13592070527057401</v>
      </c>
      <c r="AA231" s="30">
        <f t="shared" si="15"/>
        <v>3.2923388936058902E-2</v>
      </c>
    </row>
    <row r="232" spans="1:27" x14ac:dyDescent="0.25">
      <c r="A232">
        <v>196</v>
      </c>
      <c r="B232" s="15">
        <v>35580</v>
      </c>
      <c r="C232" s="25">
        <f t="shared" si="12"/>
        <v>0.13046091794967701</v>
      </c>
      <c r="D232" s="25">
        <f>VLOOKUP(B232,input_BB!$B$19:$K$10000,$D$35,0)</f>
        <v>14757.81</v>
      </c>
      <c r="E232" s="27">
        <f t="shared" si="13"/>
        <v>3.7148720935528783E-2</v>
      </c>
      <c r="F232" s="28">
        <f>VLOOKUP(B232,viz!$B$3:$E$1863,4,0)</f>
        <v>0</v>
      </c>
      <c r="G232" s="25">
        <f t="shared" si="14"/>
        <v>3.8713981291215928E-2</v>
      </c>
      <c r="I232" s="31">
        <v>35580</v>
      </c>
      <c r="J232" s="20">
        <v>0.13046091794967701</v>
      </c>
      <c r="K232" s="20">
        <v>0</v>
      </c>
      <c r="L232" s="20">
        <v>7.9191575707799E-2</v>
      </c>
      <c r="M232" s="20">
        <v>2.42639290047015E-2</v>
      </c>
      <c r="N232" s="20">
        <v>5.2084003350178001E-2</v>
      </c>
      <c r="O232" s="20">
        <v>0.234259231762453</v>
      </c>
      <c r="P232" s="20">
        <v>2.8660812608492601E-2</v>
      </c>
      <c r="Q232" s="20">
        <v>3.2455045408459199E-2</v>
      </c>
      <c r="R232" s="20">
        <v>8.6646933898182496E-2</v>
      </c>
      <c r="S232" s="20">
        <v>1.17516040249882E-2</v>
      </c>
      <c r="T232" s="20" t="s">
        <v>122</v>
      </c>
      <c r="U232" s="20">
        <v>3.00659241461987E-2</v>
      </c>
      <c r="V232" s="20">
        <v>8.6480571450172298E-3</v>
      </c>
      <c r="W232" s="20" t="s">
        <v>122</v>
      </c>
      <c r="X232" s="20">
        <v>0.23976528542169301</v>
      </c>
      <c r="Y232" s="20">
        <v>4.3294322330255701E-2</v>
      </c>
      <c r="Z232" s="20">
        <v>0.12891327519158099</v>
      </c>
      <c r="AA232" s="30">
        <f t="shared" si="15"/>
        <v>3.8713981291215928E-2</v>
      </c>
    </row>
    <row r="233" spans="1:27" x14ac:dyDescent="0.25">
      <c r="A233">
        <v>197</v>
      </c>
      <c r="B233" s="15">
        <v>35587</v>
      </c>
      <c r="C233" s="25">
        <f t="shared" si="12"/>
        <v>0.17464253306388899</v>
      </c>
      <c r="D233" s="25">
        <f>VLOOKUP(B233,input_BB!$B$19:$K$10000,$D$35,0)</f>
        <v>14655.13</v>
      </c>
      <c r="E233" s="27">
        <f t="shared" si="13"/>
        <v>0.10244235685304699</v>
      </c>
      <c r="F233" s="28">
        <f>VLOOKUP(B233,viz!$B$3:$E$1863,4,0)</f>
        <v>0</v>
      </c>
      <c r="G233" s="25">
        <f t="shared" si="14"/>
        <v>4.1238640196936897E-2</v>
      </c>
      <c r="I233" s="31">
        <v>35587</v>
      </c>
      <c r="J233" s="20">
        <v>0.17464253306388899</v>
      </c>
      <c r="K233" s="20">
        <v>0</v>
      </c>
      <c r="L233" s="20">
        <v>7.9522451528153806E-2</v>
      </c>
      <c r="M233" s="20">
        <v>2.3700802085724001E-2</v>
      </c>
      <c r="N233" s="20">
        <v>5.2157944925071399E-2</v>
      </c>
      <c r="O233" s="20">
        <v>0.23136260326174499</v>
      </c>
      <c r="P233" s="20">
        <v>2.55834432289237E-2</v>
      </c>
      <c r="Q233" s="20">
        <v>3.2420354677885801E-2</v>
      </c>
      <c r="R233" s="20">
        <v>9.29131041133376E-2</v>
      </c>
      <c r="S233" s="20">
        <v>1.17726218829031E-2</v>
      </c>
      <c r="T233" s="20" t="s">
        <v>122</v>
      </c>
      <c r="U233" s="20">
        <v>5.1147629139353E-3</v>
      </c>
      <c r="V233" s="20">
        <v>3.61238772830016E-2</v>
      </c>
      <c r="W233" s="20" t="s">
        <v>122</v>
      </c>
      <c r="X233" s="20">
        <v>0.24114687030968601</v>
      </c>
      <c r="Y233" s="20">
        <v>4.3371754646160901E-2</v>
      </c>
      <c r="Z233" s="20">
        <v>0.12480940914347199</v>
      </c>
      <c r="AA233" s="30">
        <f t="shared" si="15"/>
        <v>4.1238640196936897E-2</v>
      </c>
    </row>
    <row r="234" spans="1:27" x14ac:dyDescent="0.25">
      <c r="A234">
        <v>198</v>
      </c>
      <c r="B234" s="15">
        <v>35594</v>
      </c>
      <c r="C234" s="25">
        <f t="shared" si="12"/>
        <v>0.12374864518642401</v>
      </c>
      <c r="D234" s="25">
        <f>VLOOKUP(B234,input_BB!$B$19:$K$10000,$D$35,0)</f>
        <v>14112.55</v>
      </c>
      <c r="E234" s="27">
        <f t="shared" si="13"/>
        <v>2.7229013544796996E-2</v>
      </c>
      <c r="F234" s="28">
        <f>VLOOKUP(B234,viz!$B$3:$E$1863,4,0)</f>
        <v>0</v>
      </c>
      <c r="G234" s="25">
        <f t="shared" si="14"/>
        <v>5.12564028971636E-2</v>
      </c>
      <c r="I234" s="31">
        <v>35594</v>
      </c>
      <c r="J234" s="20">
        <v>0.12374864518642401</v>
      </c>
      <c r="K234" s="20">
        <v>0</v>
      </c>
      <c r="L234" s="20">
        <v>4.9532892400129501E-2</v>
      </c>
      <c r="M234" s="20">
        <v>7.4395941290238396E-2</v>
      </c>
      <c r="N234" s="20">
        <v>6.0980347289787303E-2</v>
      </c>
      <c r="O234" s="20">
        <v>0.18331198540978699</v>
      </c>
      <c r="P234" s="20">
        <v>1.3067825183018199E-2</v>
      </c>
      <c r="Q234" s="20">
        <v>1.8071731943757999E-2</v>
      </c>
      <c r="R234" s="20">
        <v>0.11568096652467399</v>
      </c>
      <c r="S234" s="20">
        <v>2.2468668822623699E-2</v>
      </c>
      <c r="T234" s="20" t="s">
        <v>122</v>
      </c>
      <c r="U234" s="20">
        <v>3.5396950375555299E-2</v>
      </c>
      <c r="V234" s="20">
        <v>1.5859452521608301E-2</v>
      </c>
      <c r="W234" s="20" t="s">
        <v>122</v>
      </c>
      <c r="X234" s="20">
        <v>0.24657571022368899</v>
      </c>
      <c r="Y234" s="20" t="s">
        <v>122</v>
      </c>
      <c r="Z234" s="20">
        <v>0.16465752801513101</v>
      </c>
      <c r="AA234" s="30">
        <f t="shared" si="15"/>
        <v>5.12564028971636E-2</v>
      </c>
    </row>
    <row r="235" spans="1:27" x14ac:dyDescent="0.25">
      <c r="A235">
        <v>199</v>
      </c>
      <c r="B235" s="15">
        <v>35601</v>
      </c>
      <c r="C235" s="25">
        <f t="shared" si="12"/>
        <v>0.15122334659099601</v>
      </c>
      <c r="D235" s="25">
        <f>VLOOKUP(B235,input_BB!$B$19:$K$10000,$D$35,0)</f>
        <v>15154.36</v>
      </c>
      <c r="E235" s="27">
        <f t="shared" si="13"/>
        <v>6.7832399043839017E-2</v>
      </c>
      <c r="F235" s="28">
        <f>VLOOKUP(B235,viz!$B$3:$E$1863,4,0)</f>
        <v>0</v>
      </c>
      <c r="G235" s="25">
        <f t="shared" si="14"/>
        <v>4.8567578520397697E-2</v>
      </c>
      <c r="I235" s="31">
        <v>35601</v>
      </c>
      <c r="J235" s="20">
        <v>0.15122334659099601</v>
      </c>
      <c r="K235" s="20">
        <v>0</v>
      </c>
      <c r="L235" s="20">
        <v>8.4921965822686199E-2</v>
      </c>
      <c r="M235" s="20">
        <v>9.9735533588577605E-2</v>
      </c>
      <c r="N235" s="20">
        <v>5.18088516164023E-2</v>
      </c>
      <c r="O235" s="20">
        <v>0.20223125327120001</v>
      </c>
      <c r="P235" s="20">
        <v>3.49371799775227E-3</v>
      </c>
      <c r="Q235" s="20">
        <v>4.1944925011469597E-2</v>
      </c>
      <c r="R235" s="20">
        <v>6.81974953084519E-2</v>
      </c>
      <c r="S235" s="20" t="s">
        <v>122</v>
      </c>
      <c r="T235" s="20" t="s">
        <v>122</v>
      </c>
      <c r="U235" s="20">
        <v>2.4054112547498199E-2</v>
      </c>
      <c r="V235" s="20">
        <v>2.4513465972899499E-2</v>
      </c>
      <c r="W235" s="20" t="s">
        <v>122</v>
      </c>
      <c r="X235" s="20">
        <v>0.24750822132525099</v>
      </c>
      <c r="Y235" s="20" t="s">
        <v>122</v>
      </c>
      <c r="Z235" s="20">
        <v>0.151590457537812</v>
      </c>
      <c r="AA235" s="30">
        <f t="shared" si="15"/>
        <v>4.8567578520397697E-2</v>
      </c>
    </row>
    <row r="236" spans="1:27" x14ac:dyDescent="0.25">
      <c r="A236">
        <v>200</v>
      </c>
      <c r="B236" s="15">
        <v>35608</v>
      </c>
      <c r="C236" s="25">
        <f t="shared" si="12"/>
        <v>0.122704960405827</v>
      </c>
      <c r="D236" s="25">
        <f>VLOOKUP(B236,input_BB!$B$19:$K$10000,$D$35,0)</f>
        <v>15196.79</v>
      </c>
      <c r="E236" s="27">
        <f t="shared" si="13"/>
        <v>2.56866078654031E-2</v>
      </c>
      <c r="F236" s="28">
        <f>VLOOKUP(B236,viz!$B$3:$E$1863,4,0)</f>
        <v>0</v>
      </c>
      <c r="G236" s="25">
        <f t="shared" si="14"/>
        <v>4.3431645518380982E-2</v>
      </c>
      <c r="I236" s="31">
        <v>35608</v>
      </c>
      <c r="J236" s="20">
        <v>0.122704960405827</v>
      </c>
      <c r="K236" s="20">
        <v>0</v>
      </c>
      <c r="L236" s="20">
        <v>7.9055238989130194E-2</v>
      </c>
      <c r="M236" s="20">
        <v>7.9108778213291903E-2</v>
      </c>
      <c r="N236" s="20">
        <v>5.4012631108038202E-2</v>
      </c>
      <c r="O236" s="20">
        <v>0.23199423218428999</v>
      </c>
      <c r="P236" s="20" t="s">
        <v>122</v>
      </c>
      <c r="Q236" s="20">
        <v>4.1071691914163003E-2</v>
      </c>
      <c r="R236" s="20">
        <v>5.9974230661608903E-2</v>
      </c>
      <c r="S236" s="20">
        <v>1.2528566514875999E-2</v>
      </c>
      <c r="T236" s="20" t="s">
        <v>122</v>
      </c>
      <c r="U236" s="20">
        <v>9.9435185772833792E-3</v>
      </c>
      <c r="V236" s="20">
        <v>2.2488759796487501E-2</v>
      </c>
      <c r="W236" s="20">
        <v>1.0999367144610099E-2</v>
      </c>
      <c r="X236" s="20">
        <v>0.25168830291210997</v>
      </c>
      <c r="Y236" s="20" t="s">
        <v>122</v>
      </c>
      <c r="Z236" s="20">
        <v>0.14713468198411001</v>
      </c>
      <c r="AA236" s="30">
        <f t="shared" si="15"/>
        <v>4.3431645518380982E-2</v>
      </c>
    </row>
    <row r="237" spans="1:27" x14ac:dyDescent="0.25">
      <c r="A237">
        <v>201</v>
      </c>
      <c r="B237" s="15">
        <v>35615</v>
      </c>
      <c r="C237" s="25">
        <f t="shared" si="12"/>
        <v>0.12271999567747099</v>
      </c>
      <c r="D237" s="25">
        <f>VLOOKUP(B237,input_BB!$B$19:$K$10000,$D$35,0)</f>
        <v>14822.97</v>
      </c>
      <c r="E237" s="27">
        <f t="shared" si="13"/>
        <v>2.5708827685799122E-2</v>
      </c>
      <c r="F237" s="28">
        <f>VLOOKUP(B237,viz!$B$3:$E$1863,4,0)</f>
        <v>0</v>
      </c>
      <c r="G237" s="25">
        <f t="shared" si="14"/>
        <v>3.2707388045153538E-2</v>
      </c>
      <c r="I237" s="31">
        <v>35615</v>
      </c>
      <c r="J237" s="20">
        <v>0.12271999567747099</v>
      </c>
      <c r="K237" s="20">
        <v>0</v>
      </c>
      <c r="L237" s="20">
        <v>7.9551404774670501E-2</v>
      </c>
      <c r="M237" s="20">
        <v>7.9048253244425506E-2</v>
      </c>
      <c r="N237" s="20">
        <v>5.4342126951416603E-2</v>
      </c>
      <c r="O237" s="20">
        <v>0.23409642484575999</v>
      </c>
      <c r="P237" s="20" t="s">
        <v>122</v>
      </c>
      <c r="Q237" s="20">
        <v>4.1340125058217603E-2</v>
      </c>
      <c r="R237" s="20">
        <v>6.5959921419991005E-2</v>
      </c>
      <c r="S237" s="20">
        <v>1.25851745833565E-2</v>
      </c>
      <c r="T237" s="20" t="s">
        <v>122</v>
      </c>
      <c r="U237" s="20">
        <v>6.2526078901945399E-3</v>
      </c>
      <c r="V237" s="20">
        <v>2.6454780154959001E-2</v>
      </c>
      <c r="W237" s="20" t="s">
        <v>122</v>
      </c>
      <c r="X237" s="20">
        <v>0.25256969756562703</v>
      </c>
      <c r="Y237" s="20" t="s">
        <v>122</v>
      </c>
      <c r="Z237" s="20">
        <v>0.147799483511382</v>
      </c>
      <c r="AA237" s="30">
        <f t="shared" si="15"/>
        <v>3.2707388045153538E-2</v>
      </c>
    </row>
    <row r="238" spans="1:27" x14ac:dyDescent="0.25">
      <c r="A238">
        <v>202</v>
      </c>
      <c r="B238" s="15">
        <v>35622</v>
      </c>
      <c r="C238" s="25">
        <f t="shared" si="12"/>
        <v>0.13442818820476499</v>
      </c>
      <c r="D238" s="25">
        <f>VLOOKUP(B238,input_BB!$B$19:$K$10000,$D$35,0)</f>
        <v>15225.29</v>
      </c>
      <c r="E238" s="27">
        <f t="shared" si="13"/>
        <v>4.3011736557580782E-2</v>
      </c>
      <c r="F238" s="28">
        <f>VLOOKUP(B238,viz!$B$3:$E$1863,4,0)</f>
        <v>0</v>
      </c>
      <c r="G238" s="25">
        <f t="shared" si="14"/>
        <v>5.3324665181598771E-2</v>
      </c>
      <c r="I238" s="31">
        <v>35622</v>
      </c>
      <c r="J238" s="20">
        <v>0.13442818820476499</v>
      </c>
      <c r="K238" s="20">
        <v>0</v>
      </c>
      <c r="L238" s="20">
        <v>5.3018464931698102E-2</v>
      </c>
      <c r="M238" s="20">
        <v>8.0545605675397994E-2</v>
      </c>
      <c r="N238" s="20">
        <v>6.5328729513848299E-2</v>
      </c>
      <c r="O238" s="20">
        <v>0.19392811980038099</v>
      </c>
      <c r="P238" s="20" t="s">
        <v>122</v>
      </c>
      <c r="Q238" s="20">
        <v>3.3901790059533803E-2</v>
      </c>
      <c r="R238" s="20">
        <v>0.120088214994526</v>
      </c>
      <c r="S238" s="20">
        <v>2.8892882635668599E-2</v>
      </c>
      <c r="T238" s="20" t="s">
        <v>122</v>
      </c>
      <c r="U238" s="20">
        <v>3.6627154877770803E-2</v>
      </c>
      <c r="V238" s="20">
        <v>5.1161624699899702E-3</v>
      </c>
      <c r="W238" s="20">
        <v>1.1581347833837999E-2</v>
      </c>
      <c r="X238" s="20">
        <v>0.20352689992852699</v>
      </c>
      <c r="Y238" s="20" t="s">
        <v>122</v>
      </c>
      <c r="Z238" s="20">
        <v>0.16744462727882001</v>
      </c>
      <c r="AA238" s="30">
        <f t="shared" si="15"/>
        <v>5.3324665181598771E-2</v>
      </c>
    </row>
    <row r="239" spans="1:27" x14ac:dyDescent="0.25">
      <c r="A239">
        <v>203</v>
      </c>
      <c r="B239" s="15">
        <v>35629</v>
      </c>
      <c r="C239" s="25">
        <f t="shared" si="12"/>
        <v>0.24443715810775801</v>
      </c>
      <c r="D239" s="25">
        <f>VLOOKUP(B239,input_BB!$B$19:$K$10000,$D$35,0)</f>
        <v>15570.4</v>
      </c>
      <c r="E239" s="27">
        <f t="shared" si="13"/>
        <v>0.20558808443302803</v>
      </c>
      <c r="F239" s="28">
        <f>VLOOKUP(B239,viz!$B$3:$E$1863,4,0)</f>
        <v>0</v>
      </c>
      <c r="G239" s="25">
        <f t="shared" si="14"/>
        <v>4.9312741527592199E-2</v>
      </c>
      <c r="I239" s="31">
        <v>35629</v>
      </c>
      <c r="J239" s="20">
        <v>0.24443715810775801</v>
      </c>
      <c r="K239" s="20">
        <v>0</v>
      </c>
      <c r="L239" s="20">
        <v>7.8304344267044704E-2</v>
      </c>
      <c r="M239" s="20">
        <v>0.103398273629294</v>
      </c>
      <c r="N239" s="20">
        <v>5.19534928001988E-2</v>
      </c>
      <c r="O239" s="20">
        <v>0.20311679438291999</v>
      </c>
      <c r="P239" s="20">
        <v>3.49461393875554E-3</v>
      </c>
      <c r="Q239" s="20">
        <v>4.2034537145606697E-2</v>
      </c>
      <c r="R239" s="20">
        <v>6.8298661290402005E-2</v>
      </c>
      <c r="S239" s="20" t="s">
        <v>122</v>
      </c>
      <c r="T239" s="20" t="s">
        <v>122</v>
      </c>
      <c r="U239" s="20">
        <v>2.4108087138099001E-2</v>
      </c>
      <c r="V239" s="20">
        <v>2.5204654389493202E-2</v>
      </c>
      <c r="W239" s="20" t="s">
        <v>122</v>
      </c>
      <c r="X239" s="20">
        <v>0.24812546476828901</v>
      </c>
      <c r="Y239" s="20" t="s">
        <v>122</v>
      </c>
      <c r="Z239" s="20">
        <v>0.15196107624989699</v>
      </c>
      <c r="AA239" s="30">
        <f t="shared" si="15"/>
        <v>4.9312741527592199E-2</v>
      </c>
    </row>
    <row r="240" spans="1:27" x14ac:dyDescent="0.25">
      <c r="A240">
        <v>204</v>
      </c>
      <c r="B240" s="15">
        <v>35636</v>
      </c>
      <c r="C240" s="25">
        <f t="shared" si="12"/>
        <v>0.12555611133575401</v>
      </c>
      <c r="D240" s="25">
        <f>VLOOKUP(B240,input_BB!$B$19:$K$10000,$D$35,0)</f>
        <v>15658.12</v>
      </c>
      <c r="E240" s="27">
        <f t="shared" si="13"/>
        <v>2.9900170685216457E-2</v>
      </c>
      <c r="F240" s="28">
        <f>VLOOKUP(B240,viz!$B$3:$E$1863,4,0)</f>
        <v>0</v>
      </c>
      <c r="G240" s="25">
        <f t="shared" si="14"/>
        <v>1.3993284670743501E-2</v>
      </c>
      <c r="I240" s="31">
        <v>35636</v>
      </c>
      <c r="J240" s="20">
        <v>0.12555611133575401</v>
      </c>
      <c r="K240" s="20">
        <v>1</v>
      </c>
      <c r="L240" s="20">
        <v>7.9596400270304707E-2</v>
      </c>
      <c r="M240" s="20">
        <v>0.10578486487260801</v>
      </c>
      <c r="N240" s="20">
        <v>5.2230464481552497E-2</v>
      </c>
      <c r="O240" s="20">
        <v>0.220944245630248</v>
      </c>
      <c r="P240" s="20">
        <v>3.71465336273176E-3</v>
      </c>
      <c r="Q240" s="20">
        <v>5.0149278956411698E-2</v>
      </c>
      <c r="R240" s="20">
        <v>6.2293540034741898E-2</v>
      </c>
      <c r="S240" s="20">
        <v>1.29784051922829E-2</v>
      </c>
      <c r="T240" s="20" t="s">
        <v>122</v>
      </c>
      <c r="U240" s="20" t="s">
        <v>122</v>
      </c>
      <c r="V240" s="20">
        <v>1.3993284670743501E-2</v>
      </c>
      <c r="W240" s="20" t="s">
        <v>122</v>
      </c>
      <c r="X240" s="20">
        <v>0.245897303954526</v>
      </c>
      <c r="Y240" s="20" t="s">
        <v>122</v>
      </c>
      <c r="Z240" s="20">
        <v>0.152417558573849</v>
      </c>
      <c r="AA240" s="30">
        <f t="shared" si="15"/>
        <v>1.3993284670743501E-2</v>
      </c>
    </row>
    <row r="241" spans="1:27" x14ac:dyDescent="0.25">
      <c r="A241">
        <v>205</v>
      </c>
      <c r="B241" s="15">
        <v>35643</v>
      </c>
      <c r="C241" s="25">
        <f t="shared" si="12"/>
        <v>0.686551153659821</v>
      </c>
      <c r="D241" s="25">
        <f>VLOOKUP(B241,input_BB!$B$19:$K$10000,$D$35,0)</f>
        <v>16379.22</v>
      </c>
      <c r="E241" s="27">
        <f t="shared" si="13"/>
        <v>0.85896461186400208</v>
      </c>
      <c r="F241" s="28">
        <f>VLOOKUP(B241,viz!$B$3:$E$1863,4,0)</f>
        <v>0</v>
      </c>
      <c r="G241" s="25">
        <f t="shared" si="14"/>
        <v>1.39668661162796E-2</v>
      </c>
      <c r="I241" s="31">
        <v>35643</v>
      </c>
      <c r="J241" s="20">
        <v>0.686551153659821</v>
      </c>
      <c r="K241" s="20">
        <v>1</v>
      </c>
      <c r="L241" s="20">
        <v>7.9598532935126406E-2</v>
      </c>
      <c r="M241" s="20">
        <v>0.10578769921761901</v>
      </c>
      <c r="N241" s="20">
        <v>5.2231863917630503E-2</v>
      </c>
      <c r="O241" s="20">
        <v>0.220950165496204</v>
      </c>
      <c r="P241" s="20">
        <v>3.71475289123461E-3</v>
      </c>
      <c r="Q241" s="20">
        <v>5.0150622630280098E-2</v>
      </c>
      <c r="R241" s="20">
        <v>6.2295209095666701E-2</v>
      </c>
      <c r="S241" s="20">
        <v>1.2978752928965699E-2</v>
      </c>
      <c r="T241" s="20" t="s">
        <v>122</v>
      </c>
      <c r="U241" s="20" t="s">
        <v>122</v>
      </c>
      <c r="V241" s="20">
        <v>1.39668661162796E-2</v>
      </c>
      <c r="W241" s="20" t="s">
        <v>122</v>
      </c>
      <c r="X241" s="20">
        <v>0.24590389239983401</v>
      </c>
      <c r="Y241" s="20" t="s">
        <v>122</v>
      </c>
      <c r="Z241" s="20">
        <v>0.15242164237115899</v>
      </c>
      <c r="AA241" s="30">
        <f t="shared" si="15"/>
        <v>1.39668661162796E-2</v>
      </c>
    </row>
    <row r="242" spans="1:27" x14ac:dyDescent="0.25">
      <c r="A242">
        <v>206</v>
      </c>
      <c r="B242" s="15">
        <v>35650</v>
      </c>
      <c r="C242" s="25">
        <f t="shared" si="12"/>
        <v>0.131435826420784</v>
      </c>
      <c r="D242" s="25">
        <f>VLOOKUP(B242,input_BB!$B$19:$K$10000,$D$35,0)</f>
        <v>16647.54</v>
      </c>
      <c r="E242" s="27">
        <f t="shared" si="13"/>
        <v>3.8589485801204498E-2</v>
      </c>
      <c r="F242" s="28">
        <f>VLOOKUP(B242,viz!$B$3:$E$1863,4,0)</f>
        <v>0</v>
      </c>
      <c r="G242" s="25">
        <f t="shared" si="14"/>
        <v>3.447455068483106E-2</v>
      </c>
      <c r="I242" s="31">
        <v>35650</v>
      </c>
      <c r="J242" s="20">
        <v>0.131435826420784</v>
      </c>
      <c r="K242" s="20">
        <v>1</v>
      </c>
      <c r="L242" s="20">
        <v>7.4160062353656103E-2</v>
      </c>
      <c r="M242" s="20">
        <v>3.0321495304301699E-2</v>
      </c>
      <c r="N242" s="20">
        <v>6.1706927244947203E-2</v>
      </c>
      <c r="O242" s="20">
        <v>0.19153725185645401</v>
      </c>
      <c r="P242" s="20">
        <v>7.46787636567821E-3</v>
      </c>
      <c r="Q242" s="20">
        <v>2.61389939450077E-2</v>
      </c>
      <c r="R242" s="20">
        <v>6.82847604239393E-2</v>
      </c>
      <c r="S242" s="20">
        <v>1.20373547688394E-2</v>
      </c>
      <c r="T242" s="20" t="s">
        <v>122</v>
      </c>
      <c r="U242" s="20">
        <v>2.85831519641375E-2</v>
      </c>
      <c r="V242" s="20">
        <v>5.8913987206935603E-3</v>
      </c>
      <c r="W242" s="20" t="s">
        <v>122</v>
      </c>
      <c r="X242" s="20">
        <v>0.30710486795376102</v>
      </c>
      <c r="Y242" s="20">
        <v>3.6372283998881802E-2</v>
      </c>
      <c r="Z242" s="20">
        <v>0.150393575099703</v>
      </c>
      <c r="AA242" s="30">
        <f t="shared" si="15"/>
        <v>3.447455068483106E-2</v>
      </c>
    </row>
    <row r="243" spans="1:27" x14ac:dyDescent="0.25">
      <c r="A243">
        <v>207</v>
      </c>
      <c r="B243" s="15">
        <v>35657</v>
      </c>
      <c r="C243" s="25">
        <f t="shared" si="12"/>
        <v>0.15785257518291501</v>
      </c>
      <c r="D243" s="25">
        <f>VLOOKUP(B243,input_BB!$B$19:$K$10000,$D$35,0)</f>
        <v>16096.88</v>
      </c>
      <c r="E243" s="27">
        <f t="shared" si="13"/>
        <v>7.7629379914181326E-2</v>
      </c>
      <c r="F243" s="28">
        <f>VLOOKUP(B243,viz!$B$3:$E$1863,4,0)</f>
        <v>0</v>
      </c>
      <c r="G243" s="25">
        <f t="shared" si="14"/>
        <v>5.5836980651646703E-2</v>
      </c>
      <c r="I243" s="31">
        <v>35657</v>
      </c>
      <c r="J243" s="20">
        <v>0.15785257518291501</v>
      </c>
      <c r="K243" s="20">
        <v>0</v>
      </c>
      <c r="L243" s="20">
        <v>8.9435118584510795E-2</v>
      </c>
      <c r="M243" s="20">
        <v>3.6817074936771603E-2</v>
      </c>
      <c r="N243" s="20">
        <v>7.8596234917425095E-2</v>
      </c>
      <c r="O243" s="20">
        <v>0.17934890082351601</v>
      </c>
      <c r="P243" s="20">
        <v>8.6501390415087906E-3</v>
      </c>
      <c r="Q243" s="20">
        <v>1.53853279181145E-2</v>
      </c>
      <c r="R243" s="20">
        <v>0.10650657498605499</v>
      </c>
      <c r="S243" s="20">
        <v>2.07697337782617E-2</v>
      </c>
      <c r="T243" s="20">
        <v>9.9588744114039104E-3</v>
      </c>
      <c r="U243" s="20">
        <v>3.0804674533371899E-2</v>
      </c>
      <c r="V243" s="20">
        <v>2.50323061182748E-2</v>
      </c>
      <c r="W243" s="20" t="s">
        <v>122</v>
      </c>
      <c r="X243" s="20">
        <v>0.268107185726491</v>
      </c>
      <c r="Y243" s="20">
        <v>2.26643631075155E-2</v>
      </c>
      <c r="Z243" s="20">
        <v>0.107923491116779</v>
      </c>
      <c r="AA243" s="30">
        <f t="shared" si="15"/>
        <v>5.5836980651646703E-2</v>
      </c>
    </row>
    <row r="244" spans="1:27" x14ac:dyDescent="0.25">
      <c r="A244">
        <v>208</v>
      </c>
      <c r="B244" s="15">
        <v>35664</v>
      </c>
      <c r="C244" s="25">
        <f t="shared" si="12"/>
        <v>0.13199637830257399</v>
      </c>
      <c r="D244" s="25">
        <f>VLOOKUP(B244,input_BB!$B$19:$K$10000,$D$35,0)</f>
        <v>15429.75</v>
      </c>
      <c r="E244" s="27">
        <f t="shared" si="13"/>
        <v>3.9417895319232781E-2</v>
      </c>
      <c r="F244" s="28">
        <f>VLOOKUP(B244,viz!$B$3:$E$1863,4,0)</f>
        <v>0</v>
      </c>
      <c r="G244" s="25">
        <f t="shared" si="14"/>
        <v>5.9101803187792096E-2</v>
      </c>
      <c r="I244" s="31">
        <v>35664</v>
      </c>
      <c r="J244" s="20">
        <v>0.13199637830257399</v>
      </c>
      <c r="K244" s="20">
        <v>0</v>
      </c>
      <c r="L244" s="20">
        <v>7.8057152419282599E-2</v>
      </c>
      <c r="M244" s="20">
        <v>3.1810158626527203E-2</v>
      </c>
      <c r="N244" s="20">
        <v>4.33229719184305E-2</v>
      </c>
      <c r="O244" s="20">
        <v>0.216996177158116</v>
      </c>
      <c r="P244" s="20">
        <v>4.1666345614454599E-2</v>
      </c>
      <c r="Q244" s="20">
        <v>1.44380340144323E-2</v>
      </c>
      <c r="R244" s="20">
        <v>0.146940324933553</v>
      </c>
      <c r="S244" s="20" t="s">
        <v>122</v>
      </c>
      <c r="T244" s="20">
        <v>3.6699725207260503E-2</v>
      </c>
      <c r="U244" s="20">
        <v>2.5251362959105898E-2</v>
      </c>
      <c r="V244" s="20">
        <v>3.3850440228686197E-2</v>
      </c>
      <c r="W244" s="20" t="s">
        <v>122</v>
      </c>
      <c r="X244" s="20">
        <v>0.214452824847847</v>
      </c>
      <c r="Y244" s="20">
        <v>1.8010693691860501E-2</v>
      </c>
      <c r="Z244" s="20">
        <v>9.8503788380442395E-2</v>
      </c>
      <c r="AA244" s="30">
        <f t="shared" si="15"/>
        <v>5.9101803187792096E-2</v>
      </c>
    </row>
    <row r="245" spans="1:27" x14ac:dyDescent="0.25">
      <c r="A245">
        <v>209</v>
      </c>
      <c r="B245" s="15">
        <v>35671</v>
      </c>
      <c r="C245" s="25">
        <f t="shared" si="12"/>
        <v>0.139226779341698</v>
      </c>
      <c r="D245" s="25">
        <f>VLOOKUP(B245,input_BB!$B$19:$K$10000,$D$35,0)</f>
        <v>14135.25</v>
      </c>
      <c r="E245" s="27">
        <f t="shared" si="13"/>
        <v>5.0103316659439678E-2</v>
      </c>
      <c r="F245" s="28">
        <f>VLOOKUP(B245,viz!$B$3:$E$1863,4,0)</f>
        <v>1</v>
      </c>
      <c r="G245" s="25">
        <f t="shared" si="14"/>
        <v>3.7114027274435274E-2</v>
      </c>
      <c r="I245" s="31">
        <v>35671</v>
      </c>
      <c r="J245" s="20">
        <v>0.139226779341698</v>
      </c>
      <c r="K245" s="20">
        <v>0</v>
      </c>
      <c r="L245" s="20">
        <v>8.2246018250856701E-2</v>
      </c>
      <c r="M245" s="20" t="s">
        <v>122</v>
      </c>
      <c r="N245" s="20">
        <v>4.0470340386762102E-2</v>
      </c>
      <c r="O245" s="20">
        <v>0.188760084257688</v>
      </c>
      <c r="P245" s="20">
        <v>2.9775963661426801E-2</v>
      </c>
      <c r="Q245" s="20">
        <v>1.8217911508946999E-2</v>
      </c>
      <c r="R245" s="20">
        <v>0.145153558475839</v>
      </c>
      <c r="S245" s="20">
        <v>1.4908642345500401E-2</v>
      </c>
      <c r="T245" s="20">
        <v>3.1104385593592E-2</v>
      </c>
      <c r="U245" s="20">
        <v>1.67166767607787E-2</v>
      </c>
      <c r="V245" s="20">
        <v>8.7411811279121798E-3</v>
      </c>
      <c r="W245" s="20">
        <v>1.1656169385744399E-2</v>
      </c>
      <c r="X245" s="20">
        <v>0.25477050747290803</v>
      </c>
      <c r="Y245" s="20">
        <v>3.2821717069407799E-2</v>
      </c>
      <c r="Z245" s="20">
        <v>0.12465684370263699</v>
      </c>
      <c r="AA245" s="30">
        <f t="shared" si="15"/>
        <v>3.7114027274435274E-2</v>
      </c>
    </row>
    <row r="246" spans="1:27" x14ac:dyDescent="0.25">
      <c r="A246">
        <v>210</v>
      </c>
      <c r="B246" s="15">
        <v>35678</v>
      </c>
      <c r="C246" s="25">
        <f t="shared" si="12"/>
        <v>0.14565733075141901</v>
      </c>
      <c r="D246" s="25">
        <f>VLOOKUP(B246,input_BB!$B$19:$K$10000,$D$35,0)</f>
        <v>14563.55</v>
      </c>
      <c r="E246" s="27">
        <f t="shared" si="13"/>
        <v>5.9606683193456349E-2</v>
      </c>
      <c r="F246" s="28">
        <f>VLOOKUP(B246,viz!$B$3:$E$1863,4,0)</f>
        <v>0</v>
      </c>
      <c r="G246" s="25">
        <f t="shared" si="14"/>
        <v>7.5697848111486221E-2</v>
      </c>
      <c r="I246" s="31">
        <v>35678</v>
      </c>
      <c r="J246" s="20">
        <v>0.14565733075141901</v>
      </c>
      <c r="K246" s="20">
        <v>0</v>
      </c>
      <c r="L246" s="20">
        <v>0.10747966235854101</v>
      </c>
      <c r="M246" s="20">
        <v>4.4033537424802302E-2</v>
      </c>
      <c r="N246" s="20">
        <v>6.0236071676419797E-2</v>
      </c>
      <c r="O246" s="20">
        <v>0.17194696280969499</v>
      </c>
      <c r="P246" s="20">
        <v>7.23006126353643E-3</v>
      </c>
      <c r="Q246" s="20">
        <v>1.5620934136793401E-2</v>
      </c>
      <c r="R246" s="20">
        <v>6.4934949061819403E-2</v>
      </c>
      <c r="S246" s="20">
        <v>1.5574459882854001E-2</v>
      </c>
      <c r="T246" s="20">
        <v>3.2511561735793497E-2</v>
      </c>
      <c r="U246" s="20">
        <v>6.1793305862798603E-2</v>
      </c>
      <c r="V246" s="20">
        <v>2.6726722764754099E-3</v>
      </c>
      <c r="W246" s="20">
        <v>1.12318699722122E-2</v>
      </c>
      <c r="X246" s="20">
        <v>0.26659644091936602</v>
      </c>
      <c r="Y246" s="20" t="s">
        <v>122</v>
      </c>
      <c r="Z246" s="20">
        <v>0.13813751061889301</v>
      </c>
      <c r="AA246" s="30">
        <f t="shared" si="15"/>
        <v>7.5697848111486221E-2</v>
      </c>
    </row>
    <row r="247" spans="1:27" x14ac:dyDescent="0.25">
      <c r="A247">
        <v>211</v>
      </c>
      <c r="B247" s="15">
        <v>35685</v>
      </c>
      <c r="C247" s="25">
        <f t="shared" si="12"/>
        <v>0.39022749662399298</v>
      </c>
      <c r="D247" s="25">
        <f>VLOOKUP(B247,input_BB!$B$19:$K$10000,$D$35,0)</f>
        <v>14470.46</v>
      </c>
      <c r="E247" s="27">
        <f t="shared" si="13"/>
        <v>0.42104379511185125</v>
      </c>
      <c r="F247" s="28">
        <f>VLOOKUP(B247,viz!$B$3:$E$1863,4,0)</f>
        <v>0</v>
      </c>
      <c r="G247" s="25">
        <f t="shared" si="14"/>
        <v>8.79680571838274E-2</v>
      </c>
      <c r="I247" s="31">
        <v>35685</v>
      </c>
      <c r="J247" s="20">
        <v>0.39022749662399298</v>
      </c>
      <c r="K247" s="20">
        <v>0</v>
      </c>
      <c r="L247" s="20">
        <v>0.11128008833712801</v>
      </c>
      <c r="M247" s="20">
        <v>3.51700950975962E-2</v>
      </c>
      <c r="N247" s="20">
        <v>5.5305912645981503E-2</v>
      </c>
      <c r="O247" s="20">
        <v>0.166471301817362</v>
      </c>
      <c r="P247" s="20">
        <v>2.4660077719971699E-2</v>
      </c>
      <c r="Q247" s="20">
        <v>1.8440157295751301E-2</v>
      </c>
      <c r="R247" s="20">
        <v>0.109873725000481</v>
      </c>
      <c r="S247" s="20" t="s">
        <v>122</v>
      </c>
      <c r="T247" s="20">
        <v>4.6837610469694702E-2</v>
      </c>
      <c r="U247" s="20">
        <v>4.4328234621903002E-2</v>
      </c>
      <c r="V247" s="20">
        <v>4.3639822561924398E-2</v>
      </c>
      <c r="W247" s="20" t="s">
        <v>122</v>
      </c>
      <c r="X247" s="20">
        <v>0.22302524320923101</v>
      </c>
      <c r="Y247" s="20" t="s">
        <v>122</v>
      </c>
      <c r="Z247" s="20">
        <v>0.12096773122297701</v>
      </c>
      <c r="AA247" s="30">
        <f t="shared" si="15"/>
        <v>8.79680571838274E-2</v>
      </c>
    </row>
    <row r="248" spans="1:27" x14ac:dyDescent="0.25">
      <c r="A248">
        <v>212</v>
      </c>
      <c r="B248" s="15">
        <v>35692</v>
      </c>
      <c r="C248" s="25">
        <f t="shared" si="12"/>
        <v>0.368552535772324</v>
      </c>
      <c r="D248" s="25">
        <f>VLOOKUP(B248,input_BB!$B$19:$K$10000,$D$35,0)</f>
        <v>14384.13</v>
      </c>
      <c r="E248" s="27">
        <f t="shared" si="13"/>
        <v>0.389011534663317</v>
      </c>
      <c r="F248" s="28">
        <f>VLOOKUP(B248,viz!$B$3:$E$1863,4,0)</f>
        <v>0</v>
      </c>
      <c r="G248" s="25">
        <f t="shared" si="14"/>
        <v>0.1258112775616447</v>
      </c>
      <c r="I248" s="31">
        <v>35692</v>
      </c>
      <c r="J248" s="20">
        <v>0.368552535772324</v>
      </c>
      <c r="K248" s="20">
        <v>1</v>
      </c>
      <c r="L248" s="20">
        <v>2.1814803942023502E-2</v>
      </c>
      <c r="M248" s="20">
        <v>1.1258790645232801E-2</v>
      </c>
      <c r="N248" s="20">
        <v>5.3311085275518498E-2</v>
      </c>
      <c r="O248" s="20">
        <v>0.15735835690410599</v>
      </c>
      <c r="P248" s="20">
        <v>2.9545178291553099E-2</v>
      </c>
      <c r="Q248" s="20">
        <v>1.7763914431232701E-2</v>
      </c>
      <c r="R248" s="20">
        <v>7.4290920544799494E-2</v>
      </c>
      <c r="S248" s="20">
        <v>5.3993119357385898E-2</v>
      </c>
      <c r="T248" s="20">
        <v>5.80167033948557E-2</v>
      </c>
      <c r="U248" s="20">
        <v>5.5470872576873699E-2</v>
      </c>
      <c r="V248" s="20">
        <v>1.5995702263231E-2</v>
      </c>
      <c r="W248" s="20">
        <v>5.4344702721540003E-2</v>
      </c>
      <c r="X248" s="20">
        <v>0.25567884967392202</v>
      </c>
      <c r="Y248" s="20">
        <v>1.22958934568965E-2</v>
      </c>
      <c r="Z248" s="20">
        <v>0.12886110652082899</v>
      </c>
      <c r="AA248" s="30">
        <f t="shared" si="15"/>
        <v>0.1258112775616447</v>
      </c>
    </row>
    <row r="249" spans="1:27" x14ac:dyDescent="0.25">
      <c r="A249">
        <v>213</v>
      </c>
      <c r="B249" s="15">
        <v>35699</v>
      </c>
      <c r="C249" s="25">
        <f t="shared" si="12"/>
        <v>0.55644601583480802</v>
      </c>
      <c r="D249" s="25">
        <f>VLOOKUP(B249,input_BB!$B$19:$K$10000,$D$35,0)</f>
        <v>14710.87</v>
      </c>
      <c r="E249" s="27">
        <f t="shared" si="13"/>
        <v>0.66668921681144977</v>
      </c>
      <c r="F249" s="28">
        <f>VLOOKUP(B249,viz!$B$3:$E$1863,4,0)</f>
        <v>0</v>
      </c>
      <c r="G249" s="25">
        <f t="shared" si="14"/>
        <v>5.6717500106779499E-2</v>
      </c>
      <c r="I249" s="31">
        <v>35699</v>
      </c>
      <c r="J249" s="20">
        <v>0.55644601583480802</v>
      </c>
      <c r="K249" s="20">
        <v>1</v>
      </c>
      <c r="L249" s="20">
        <v>8.0754247159189902E-3</v>
      </c>
      <c r="M249" s="20">
        <v>1.2649254367577601E-2</v>
      </c>
      <c r="N249" s="20">
        <v>2.09958217555451E-2</v>
      </c>
      <c r="O249" s="20">
        <v>0.15143730479704101</v>
      </c>
      <c r="P249" s="20">
        <v>2.00458347609818E-2</v>
      </c>
      <c r="Q249" s="20">
        <v>1.32833337569174E-2</v>
      </c>
      <c r="R249" s="20">
        <v>0.110159922025979</v>
      </c>
      <c r="S249" s="20">
        <v>1.06882666446675E-2</v>
      </c>
      <c r="T249" s="20">
        <v>7.3950939454986001E-2</v>
      </c>
      <c r="U249" s="20">
        <v>1.29586523343362E-2</v>
      </c>
      <c r="V249" s="20">
        <v>4.37588477724433E-2</v>
      </c>
      <c r="W249" s="20" t="s">
        <v>122</v>
      </c>
      <c r="X249" s="20">
        <v>0.34773489872989999</v>
      </c>
      <c r="Y249" s="20">
        <v>6.8731337688372196E-2</v>
      </c>
      <c r="Z249" s="20">
        <v>0.105530161195334</v>
      </c>
      <c r="AA249" s="30">
        <f t="shared" si="15"/>
        <v>5.6717500106779499E-2</v>
      </c>
    </row>
    <row r="250" spans="1:27" x14ac:dyDescent="0.25">
      <c r="A250">
        <v>214</v>
      </c>
      <c r="B250" s="15">
        <v>35706</v>
      </c>
      <c r="C250" s="25">
        <f t="shared" si="12"/>
        <v>0.70215743780136097</v>
      </c>
      <c r="D250" s="25">
        <f>VLOOKUP(B250,input_BB!$B$19:$K$10000,$D$35,0)</f>
        <v>15128.02</v>
      </c>
      <c r="E250" s="27">
        <f t="shared" si="13"/>
        <v>0.88202830096022233</v>
      </c>
      <c r="F250" s="28">
        <f>VLOOKUP(B250,viz!$B$3:$E$1863,4,0)</f>
        <v>0</v>
      </c>
      <c r="G250" s="25">
        <f t="shared" si="14"/>
        <v>6.9429200916821726E-2</v>
      </c>
      <c r="I250" s="31">
        <v>35706</v>
      </c>
      <c r="J250" s="20">
        <v>0.70215743780136097</v>
      </c>
      <c r="K250" s="20">
        <v>1</v>
      </c>
      <c r="L250" s="20" t="s">
        <v>122</v>
      </c>
      <c r="M250" s="20">
        <v>2.9150544314150199E-2</v>
      </c>
      <c r="N250" s="20">
        <v>2.18187779413926E-2</v>
      </c>
      <c r="O250" s="20">
        <v>7.3012086543280202E-2</v>
      </c>
      <c r="P250" s="20">
        <v>6.4293447901193304E-2</v>
      </c>
      <c r="Q250" s="20">
        <v>4.61455804815252E-2</v>
      </c>
      <c r="R250" s="20">
        <v>7.17200668458019E-2</v>
      </c>
      <c r="S250" s="20">
        <v>5.18317215766506E-2</v>
      </c>
      <c r="T250" s="20">
        <v>0.11538281977857801</v>
      </c>
      <c r="U250" s="20">
        <v>3.1309194680382499E-2</v>
      </c>
      <c r="V250" s="20">
        <v>3.4462617066994203E-2</v>
      </c>
      <c r="W250" s="20">
        <v>3.6573891694450201E-3</v>
      </c>
      <c r="X250" s="20">
        <v>0.29128910006522202</v>
      </c>
      <c r="Y250" s="20">
        <v>8.6291025690646395E-2</v>
      </c>
      <c r="Z250" s="20">
        <v>7.9635627944738094E-2</v>
      </c>
      <c r="AA250" s="30">
        <f t="shared" si="15"/>
        <v>6.9429200916821726E-2</v>
      </c>
    </row>
    <row r="251" spans="1:27" x14ac:dyDescent="0.25">
      <c r="A251">
        <v>215</v>
      </c>
      <c r="B251" s="15">
        <v>35713</v>
      </c>
      <c r="C251" s="25">
        <f t="shared" si="12"/>
        <v>0.73703879117965698</v>
      </c>
      <c r="D251" s="25">
        <f>VLOOKUP(B251,input_BB!$B$19:$K$10000,$D$35,0)</f>
        <v>14273.12</v>
      </c>
      <c r="E251" s="27">
        <f t="shared" si="13"/>
        <v>0.93357757958901866</v>
      </c>
      <c r="F251" s="28">
        <f>VLOOKUP(B251,viz!$B$3:$E$1863,4,0)</f>
        <v>0</v>
      </c>
      <c r="G251" s="25">
        <f t="shared" si="14"/>
        <v>8.0032818190042709E-2</v>
      </c>
      <c r="I251" s="31">
        <v>35713</v>
      </c>
      <c r="J251" s="20">
        <v>0.73703879117965698</v>
      </c>
      <c r="K251" s="20">
        <v>1</v>
      </c>
      <c r="L251" s="20">
        <v>9.7437689029346297E-3</v>
      </c>
      <c r="M251" s="20">
        <v>1.5042971131086999E-2</v>
      </c>
      <c r="N251" s="20">
        <v>3.7657044517543599E-2</v>
      </c>
      <c r="O251" s="20">
        <v>0.13164345624097801</v>
      </c>
      <c r="P251" s="20">
        <v>2.4770645831540001E-2</v>
      </c>
      <c r="Q251" s="20">
        <v>1.1988736470792001E-2</v>
      </c>
      <c r="R251" s="20">
        <v>0.12776180219918801</v>
      </c>
      <c r="S251" s="20">
        <v>6.6672533925628802E-2</v>
      </c>
      <c r="T251" s="20">
        <v>0.107401615740117</v>
      </c>
      <c r="U251" s="20">
        <v>2.0746162612340802E-2</v>
      </c>
      <c r="V251" s="20">
        <v>4.3209449619344101E-2</v>
      </c>
      <c r="W251" s="20">
        <v>1.60772059583578E-2</v>
      </c>
      <c r="X251" s="20">
        <v>0.219488042343045</v>
      </c>
      <c r="Y251" s="20">
        <v>7.2560075246937999E-2</v>
      </c>
      <c r="Z251" s="20">
        <v>9.5236489260166299E-2</v>
      </c>
      <c r="AA251" s="30">
        <f t="shared" si="15"/>
        <v>8.0032818190042709E-2</v>
      </c>
    </row>
    <row r="252" spans="1:27" x14ac:dyDescent="0.25">
      <c r="A252">
        <v>216</v>
      </c>
      <c r="B252" s="15">
        <v>35720</v>
      </c>
      <c r="C252" s="25">
        <f t="shared" si="12"/>
        <v>0.47171133756637601</v>
      </c>
      <c r="D252" s="25">
        <f>VLOOKUP(B252,input_BB!$B$19:$K$10000,$D$35,0)</f>
        <v>13601.01</v>
      </c>
      <c r="E252" s="27">
        <f t="shared" si="13"/>
        <v>0.54146438702320276</v>
      </c>
      <c r="F252" s="28">
        <f>VLOOKUP(B252,viz!$B$3:$E$1863,4,0)</f>
        <v>0</v>
      </c>
      <c r="G252" s="25">
        <f t="shared" si="14"/>
        <v>3.8989223757342997E-2</v>
      </c>
      <c r="I252" s="31">
        <v>35720</v>
      </c>
      <c r="J252" s="20">
        <v>0.47171133756637601</v>
      </c>
      <c r="K252" s="20">
        <v>1</v>
      </c>
      <c r="L252" s="20" t="s">
        <v>122</v>
      </c>
      <c r="M252" s="20">
        <v>1.46563137912119E-2</v>
      </c>
      <c r="N252" s="20">
        <v>1.3080124050207099E-2</v>
      </c>
      <c r="O252" s="20">
        <v>0.117345825283383</v>
      </c>
      <c r="P252" s="20">
        <v>1.76836698240057E-2</v>
      </c>
      <c r="Q252" s="20">
        <v>1.4283811828538599E-2</v>
      </c>
      <c r="R252" s="20">
        <v>9.4200421861342504E-2</v>
      </c>
      <c r="S252" s="20">
        <v>6.4098058766892493E-2</v>
      </c>
      <c r="T252" s="20">
        <v>0.148021335244751</v>
      </c>
      <c r="U252" s="20">
        <v>2.4784802265351801E-2</v>
      </c>
      <c r="V252" s="20">
        <v>1.42044214919912E-2</v>
      </c>
      <c r="W252" s="20" t="s">
        <v>122</v>
      </c>
      <c r="X252" s="20">
        <v>0.298791196590043</v>
      </c>
      <c r="Y252" s="20">
        <v>6.3733675022532105E-2</v>
      </c>
      <c r="Z252" s="20">
        <v>0.115116343979749</v>
      </c>
      <c r="AA252" s="30">
        <f t="shared" si="15"/>
        <v>3.8989223757342997E-2</v>
      </c>
    </row>
    <row r="253" spans="1:27" x14ac:dyDescent="0.25">
      <c r="A253">
        <v>217</v>
      </c>
      <c r="B253" s="15">
        <v>35727</v>
      </c>
      <c r="C253" s="25">
        <f t="shared" si="12"/>
        <v>0.51313042640686002</v>
      </c>
      <c r="D253" s="25">
        <f>VLOOKUP(B253,input_BB!$B$19:$K$10000,$D$35,0)</f>
        <v>11144.34</v>
      </c>
      <c r="E253" s="27">
        <f t="shared" si="13"/>
        <v>0.60267543374014299</v>
      </c>
      <c r="F253" s="28">
        <f>VLOOKUP(B253,viz!$B$3:$E$1863,4,0)</f>
        <v>0</v>
      </c>
      <c r="G253" s="25">
        <f t="shared" si="14"/>
        <v>2.9447997932048997E-2</v>
      </c>
      <c r="I253" s="31">
        <v>35727</v>
      </c>
      <c r="J253" s="20">
        <v>0.51313042640686002</v>
      </c>
      <c r="K253" s="20">
        <v>0</v>
      </c>
      <c r="L253" s="20">
        <v>2.4786145425529999E-2</v>
      </c>
      <c r="M253" s="20">
        <v>2.0057441073506099E-2</v>
      </c>
      <c r="N253" s="20">
        <v>1.6806275520192301E-2</v>
      </c>
      <c r="O253" s="20">
        <v>0.17511003050855101</v>
      </c>
      <c r="P253" s="20">
        <v>1.96833671569938E-2</v>
      </c>
      <c r="Q253" s="20">
        <v>2.1402877176453401E-2</v>
      </c>
      <c r="R253" s="20">
        <v>8.8423077011001702E-2</v>
      </c>
      <c r="S253" s="20">
        <v>5.4156588665432E-2</v>
      </c>
      <c r="T253" s="20">
        <v>0.13706881996471401</v>
      </c>
      <c r="U253" s="20">
        <v>1.16136554773971E-2</v>
      </c>
      <c r="V253" s="20">
        <v>1.7834342454651899E-2</v>
      </c>
      <c r="W253" s="20" t="s">
        <v>122</v>
      </c>
      <c r="X253" s="20">
        <v>0.283033412619975</v>
      </c>
      <c r="Y253" s="20">
        <v>6.8161499856626395E-2</v>
      </c>
      <c r="Z253" s="20">
        <v>6.1862467088975699E-2</v>
      </c>
      <c r="AA253" s="30">
        <f t="shared" si="15"/>
        <v>2.9447997932048997E-2</v>
      </c>
    </row>
    <row r="254" spans="1:27" x14ac:dyDescent="0.25">
      <c r="A254">
        <v>218</v>
      </c>
      <c r="B254" s="15">
        <v>35734</v>
      </c>
      <c r="C254" s="25">
        <f t="shared" si="12"/>
        <v>0.19703418016433699</v>
      </c>
      <c r="D254" s="25">
        <f>VLOOKUP(B254,input_BB!$B$19:$K$10000,$D$35,0)</f>
        <v>10623.78</v>
      </c>
      <c r="E254" s="27">
        <f t="shared" si="13"/>
        <v>0.13553376941437523</v>
      </c>
      <c r="F254" s="28">
        <f>VLOOKUP(B254,viz!$B$3:$E$1863,4,0)</f>
        <v>1</v>
      </c>
      <c r="G254" s="25">
        <f t="shared" si="14"/>
        <v>5.5767641175428199E-2</v>
      </c>
      <c r="I254" s="31">
        <v>35734</v>
      </c>
      <c r="J254" s="20">
        <v>0.19703418016433699</v>
      </c>
      <c r="K254" s="20">
        <v>0</v>
      </c>
      <c r="L254" s="20">
        <v>3.1550445656053597E-2</v>
      </c>
      <c r="M254" s="20">
        <v>3.09752168498354E-2</v>
      </c>
      <c r="N254" s="20">
        <v>7.6821049529153898E-4</v>
      </c>
      <c r="O254" s="20">
        <v>0.164372908755367</v>
      </c>
      <c r="P254" s="20">
        <v>9.0882074122305909E-3</v>
      </c>
      <c r="Q254" s="20" t="s">
        <v>122</v>
      </c>
      <c r="R254" s="20">
        <v>5.6799529417447002E-2</v>
      </c>
      <c r="S254" s="20">
        <v>2.53223432846966E-2</v>
      </c>
      <c r="T254" s="20">
        <v>0.121787940243958</v>
      </c>
      <c r="U254" s="20" t="s">
        <v>122</v>
      </c>
      <c r="V254" s="20" t="s">
        <v>122</v>
      </c>
      <c r="W254" s="20">
        <v>5.5767641175428199E-2</v>
      </c>
      <c r="X254" s="20">
        <v>0.31351357414362202</v>
      </c>
      <c r="Y254" s="20">
        <v>0.152068399679748</v>
      </c>
      <c r="Z254" s="20">
        <v>3.79855828863227E-2</v>
      </c>
      <c r="AA254" s="30">
        <f t="shared" si="15"/>
        <v>5.5767641175428199E-2</v>
      </c>
    </row>
    <row r="255" spans="1:27" x14ac:dyDescent="0.25">
      <c r="A255">
        <v>219</v>
      </c>
      <c r="B255" s="15">
        <v>35741</v>
      </c>
      <c r="C255" s="25">
        <f t="shared" si="12"/>
        <v>0.12502858042716999</v>
      </c>
      <c r="D255" s="25">
        <f>VLOOKUP(B255,input_BB!$B$19:$K$10000,$D$35,0)</f>
        <v>10104.5</v>
      </c>
      <c r="E255" s="27">
        <f t="shared" si="13"/>
        <v>2.9120561089884069E-2</v>
      </c>
      <c r="F255" s="28">
        <f>VLOOKUP(B255,viz!$B$3:$E$1863,4,0)</f>
        <v>0</v>
      </c>
      <c r="G255" s="25">
        <f t="shared" si="14"/>
        <v>0.11613632072107478</v>
      </c>
      <c r="I255" s="31">
        <v>35741</v>
      </c>
      <c r="J255" s="20">
        <v>0.12502858042716999</v>
      </c>
      <c r="K255" s="20">
        <v>0</v>
      </c>
      <c r="L255" s="20">
        <v>1.8861956080966299E-2</v>
      </c>
      <c r="M255" s="20">
        <v>1.63070325863648E-2</v>
      </c>
      <c r="N255" s="20">
        <v>1.3407230318337E-3</v>
      </c>
      <c r="O255" s="20">
        <v>0.16545383027802801</v>
      </c>
      <c r="P255" s="20">
        <v>8.2056882898583101E-3</v>
      </c>
      <c r="Q255" s="20" t="s">
        <v>122</v>
      </c>
      <c r="R255" s="20">
        <v>8.3153402950985E-2</v>
      </c>
      <c r="S255" s="20">
        <v>2.7996027062404401E-2</v>
      </c>
      <c r="T255" s="20">
        <v>9.3296094615904199E-2</v>
      </c>
      <c r="U255" s="20">
        <v>6.9321160418867794E-2</v>
      </c>
      <c r="V255" s="20">
        <v>2.6036892833596399E-2</v>
      </c>
      <c r="W255" s="20">
        <v>2.0778267468610601E-2</v>
      </c>
      <c r="X255" s="20">
        <v>0.298213978649635</v>
      </c>
      <c r="Y255" s="20">
        <v>0.12659186726475699</v>
      </c>
      <c r="Z255" s="20">
        <v>4.4443078468188298E-2</v>
      </c>
      <c r="AA255" s="30">
        <f t="shared" si="15"/>
        <v>0.11613632072107478</v>
      </c>
    </row>
    <row r="256" spans="1:27" x14ac:dyDescent="0.25">
      <c r="A256">
        <v>220</v>
      </c>
      <c r="B256" s="15">
        <v>35748</v>
      </c>
      <c r="C256" s="25">
        <f t="shared" si="12"/>
        <v>0.50895881652831998</v>
      </c>
      <c r="D256" s="25">
        <f>VLOOKUP(B256,input_BB!$B$19:$K$10000,$D$35,0)</f>
        <v>9957.33</v>
      </c>
      <c r="E256" s="27">
        <f t="shared" si="13"/>
        <v>0.59651043556397398</v>
      </c>
      <c r="F256" s="28">
        <f>VLOOKUP(B256,viz!$B$3:$E$1863,4,0)</f>
        <v>0</v>
      </c>
      <c r="G256" s="25">
        <f t="shared" si="14"/>
        <v>6.0294063130400803E-2</v>
      </c>
      <c r="I256" s="31">
        <v>35748</v>
      </c>
      <c r="J256" s="20">
        <v>0.50895881652831998</v>
      </c>
      <c r="K256" s="20">
        <v>0</v>
      </c>
      <c r="L256" s="20">
        <v>4.7343301422923902E-2</v>
      </c>
      <c r="M256" s="20">
        <v>3.2837808562909E-2</v>
      </c>
      <c r="N256" s="20">
        <v>9.6948025583324209E-3</v>
      </c>
      <c r="O256" s="20">
        <v>0.185723681493248</v>
      </c>
      <c r="P256" s="20">
        <v>3.9117442621324799E-2</v>
      </c>
      <c r="Q256" s="20">
        <v>2.8573570351131299E-3</v>
      </c>
      <c r="R256" s="20">
        <v>5.2350715930396398E-2</v>
      </c>
      <c r="S256" s="20">
        <v>3.4269614708731903E-2</v>
      </c>
      <c r="T256" s="20">
        <v>0.11874197148790699</v>
      </c>
      <c r="U256" s="20">
        <v>3.6584781413585503E-2</v>
      </c>
      <c r="V256" s="20" t="s">
        <v>122</v>
      </c>
      <c r="W256" s="20">
        <v>2.37092817168153E-2</v>
      </c>
      <c r="X256" s="20">
        <v>0.23166216330584399</v>
      </c>
      <c r="Y256" s="20">
        <v>0.141773418074855</v>
      </c>
      <c r="Z256" s="20">
        <v>4.3333659668013703E-2</v>
      </c>
      <c r="AA256" s="30">
        <f t="shared" si="15"/>
        <v>6.0294063130400803E-2</v>
      </c>
    </row>
    <row r="257" spans="1:27" x14ac:dyDescent="0.25">
      <c r="A257">
        <v>221</v>
      </c>
      <c r="B257" s="15">
        <v>35755</v>
      </c>
      <c r="C257" s="25">
        <f t="shared" si="12"/>
        <v>0.13280262053012801</v>
      </c>
      <c r="D257" s="25">
        <f>VLOOKUP(B257,input_BB!$B$19:$K$10000,$D$35,0)</f>
        <v>10548.2</v>
      </c>
      <c r="E257" s="27">
        <f t="shared" si="13"/>
        <v>4.0609397402874517E-2</v>
      </c>
      <c r="F257" s="28">
        <f>VLOOKUP(B257,viz!$B$3:$E$1863,4,0)</f>
        <v>0</v>
      </c>
      <c r="G257" s="25">
        <f t="shared" si="14"/>
        <v>1.6982094682139331E-2</v>
      </c>
      <c r="I257" s="31">
        <v>35755</v>
      </c>
      <c r="J257" s="20">
        <v>0.13280262053012801</v>
      </c>
      <c r="K257" s="20">
        <v>1</v>
      </c>
      <c r="L257" s="20">
        <v>3.1168900114597799E-2</v>
      </c>
      <c r="M257" s="20">
        <v>3.7178310828021699E-2</v>
      </c>
      <c r="N257" s="20">
        <v>7.81455911877606E-4</v>
      </c>
      <c r="O257" s="20">
        <v>0.17385286771673</v>
      </c>
      <c r="P257" s="20">
        <v>2.0951046147243201E-2</v>
      </c>
      <c r="Q257" s="20">
        <v>2.8908834697075201E-2</v>
      </c>
      <c r="R257" s="20">
        <v>5.1522566912724603E-2</v>
      </c>
      <c r="S257" s="20">
        <v>2.0604371453588101E-2</v>
      </c>
      <c r="T257" s="20">
        <v>0.124409302625652</v>
      </c>
      <c r="U257" s="20">
        <v>1.5730312107258899E-2</v>
      </c>
      <c r="V257" s="20" t="s">
        <v>122</v>
      </c>
      <c r="W257" s="20">
        <v>1.25178257488043E-3</v>
      </c>
      <c r="X257" s="20">
        <v>0.30557187783011902</v>
      </c>
      <c r="Y257" s="20">
        <v>0.14259449636942501</v>
      </c>
      <c r="Z257" s="20">
        <v>4.5473874710806002E-2</v>
      </c>
      <c r="AA257" s="30">
        <f t="shared" si="15"/>
        <v>1.6982094682139331E-2</v>
      </c>
    </row>
    <row r="258" spans="1:27" x14ac:dyDescent="0.25">
      <c r="A258">
        <v>222</v>
      </c>
      <c r="B258" s="15">
        <v>35762</v>
      </c>
      <c r="C258" s="25">
        <f t="shared" si="12"/>
        <v>0.18689887225627899</v>
      </c>
      <c r="D258" s="25">
        <f>VLOOKUP(B258,input_BB!$B$19:$K$10000,$D$35,0)</f>
        <v>10526.92</v>
      </c>
      <c r="E258" s="27">
        <f t="shared" si="13"/>
        <v>0.12055534223940739</v>
      </c>
      <c r="F258" s="28">
        <f>VLOOKUP(B258,viz!$B$3:$E$1863,4,0)</f>
        <v>0</v>
      </c>
      <c r="G258" s="25">
        <f t="shared" si="14"/>
        <v>4.3060839636905865E-2</v>
      </c>
      <c r="I258" s="31">
        <v>35762</v>
      </c>
      <c r="J258" s="20">
        <v>0.18689887225627899</v>
      </c>
      <c r="K258" s="20">
        <v>0</v>
      </c>
      <c r="L258" s="20">
        <v>4.5486654876806303E-2</v>
      </c>
      <c r="M258" s="20">
        <v>4.3439451467441402E-2</v>
      </c>
      <c r="N258" s="20">
        <v>1.0800656535790601E-3</v>
      </c>
      <c r="O258" s="20">
        <v>0.192375147281272</v>
      </c>
      <c r="P258" s="20">
        <v>1.2359076395386101E-2</v>
      </c>
      <c r="Q258" s="20">
        <v>3.8461187878013098E-3</v>
      </c>
      <c r="R258" s="20">
        <v>9.0214977831073503E-2</v>
      </c>
      <c r="S258" s="20">
        <v>4.96107532460726E-2</v>
      </c>
      <c r="T258" s="20">
        <v>8.6656181202259194E-2</v>
      </c>
      <c r="U258" s="20">
        <v>1.37531175255619E-2</v>
      </c>
      <c r="V258" s="20">
        <v>1.9336007525347101E-2</v>
      </c>
      <c r="W258" s="20">
        <v>9.97171458599686E-3</v>
      </c>
      <c r="X258" s="20">
        <v>0.25323469872926802</v>
      </c>
      <c r="Y258" s="20">
        <v>0.122088361978525</v>
      </c>
      <c r="Z258" s="20">
        <v>5.6547672913608502E-2</v>
      </c>
      <c r="AA258" s="30">
        <f t="shared" si="15"/>
        <v>4.3060839636905865E-2</v>
      </c>
    </row>
    <row r="259" spans="1:27" x14ac:dyDescent="0.25">
      <c r="A259">
        <v>223</v>
      </c>
      <c r="B259" s="15">
        <v>35769</v>
      </c>
      <c r="C259" s="25">
        <f t="shared" si="12"/>
        <v>0.42928916215896601</v>
      </c>
      <c r="D259" s="25">
        <f>VLOOKUP(B259,input_BB!$B$19:$K$10000,$D$35,0)</f>
        <v>11527.6</v>
      </c>
      <c r="E259" s="27">
        <f t="shared" si="13"/>
        <v>0.47877093254626296</v>
      </c>
      <c r="F259" s="28">
        <f>VLOOKUP(B259,viz!$B$3:$E$1863,4,0)</f>
        <v>0</v>
      </c>
      <c r="G259" s="25">
        <f t="shared" si="14"/>
        <v>0.1074600860083831</v>
      </c>
      <c r="I259" s="31">
        <v>35769</v>
      </c>
      <c r="J259" s="20">
        <v>0.42928916215896601</v>
      </c>
      <c r="K259" s="20">
        <v>0</v>
      </c>
      <c r="L259" s="20">
        <v>4.8974625619912802E-2</v>
      </c>
      <c r="M259" s="20">
        <v>1.7157752531578401E-2</v>
      </c>
      <c r="N259" s="20">
        <v>5.6645291514190801E-3</v>
      </c>
      <c r="O259" s="20">
        <v>0.17955463413376299</v>
      </c>
      <c r="P259" s="20">
        <v>6.0895970151411804E-3</v>
      </c>
      <c r="Q259" s="20" t="s">
        <v>122</v>
      </c>
      <c r="R259" s="20">
        <v>0.12760719520073399</v>
      </c>
      <c r="S259" s="20">
        <v>1.1005502937782401E-2</v>
      </c>
      <c r="T259" s="20">
        <v>9.6878642013164804E-2</v>
      </c>
      <c r="U259" s="20">
        <v>5.2200074369445001E-2</v>
      </c>
      <c r="V259" s="20">
        <v>4.1319360633365103E-2</v>
      </c>
      <c r="W259" s="20">
        <v>1.3940651005573E-2</v>
      </c>
      <c r="X259" s="20">
        <v>0.260829572421792</v>
      </c>
      <c r="Y259" s="20">
        <v>6.4018782398771998E-2</v>
      </c>
      <c r="Z259" s="20">
        <v>7.4759080567557298E-2</v>
      </c>
      <c r="AA259" s="30">
        <f t="shared" si="15"/>
        <v>0.1074600860083831</v>
      </c>
    </row>
    <row r="260" spans="1:27" x14ac:dyDescent="0.25">
      <c r="A260">
        <v>224</v>
      </c>
      <c r="B260" s="15">
        <v>35776</v>
      </c>
      <c r="C260" s="25">
        <f t="shared" si="12"/>
        <v>0.37471404671669001</v>
      </c>
      <c r="D260" s="25">
        <f>VLOOKUP(B260,input_BB!$B$19:$K$10000,$D$35,0)</f>
        <v>10614.66</v>
      </c>
      <c r="E260" s="27">
        <f t="shared" si="13"/>
        <v>0.39811730074414609</v>
      </c>
      <c r="F260" s="28">
        <f>VLOOKUP(B260,viz!$B$3:$E$1863,4,0)</f>
        <v>0</v>
      </c>
      <c r="G260" s="25">
        <f t="shared" si="14"/>
        <v>6.7499767886849568E-2</v>
      </c>
      <c r="I260" s="31">
        <v>35776</v>
      </c>
      <c r="J260" s="20">
        <v>0.37471404671669001</v>
      </c>
      <c r="K260" s="20">
        <v>1</v>
      </c>
      <c r="L260" s="20">
        <v>1.68724032970421E-2</v>
      </c>
      <c r="M260" s="20">
        <v>2.6976698711021398E-2</v>
      </c>
      <c r="N260" s="20">
        <v>6.0045644693823398E-3</v>
      </c>
      <c r="O260" s="20">
        <v>0.19675562926694001</v>
      </c>
      <c r="P260" s="20">
        <v>1.7992063336710998E-2</v>
      </c>
      <c r="Q260" s="20">
        <v>3.0127825915640099E-3</v>
      </c>
      <c r="R260" s="20">
        <v>8.3224258731664197E-2</v>
      </c>
      <c r="S260" s="20">
        <v>6.0583027930688003E-2</v>
      </c>
      <c r="T260" s="20">
        <v>9.9131693632515103E-2</v>
      </c>
      <c r="U260" s="20">
        <v>6.5974193673275894E-2</v>
      </c>
      <c r="V260" s="20" t="s">
        <v>122</v>
      </c>
      <c r="W260" s="20">
        <v>1.5255742135736701E-3</v>
      </c>
      <c r="X260" s="20">
        <v>0.239745789201116</v>
      </c>
      <c r="Y260" s="20">
        <v>0.10478437979185901</v>
      </c>
      <c r="Z260" s="20">
        <v>7.7416941152647301E-2</v>
      </c>
      <c r="AA260" s="30">
        <f t="shared" si="15"/>
        <v>6.7499767886849568E-2</v>
      </c>
    </row>
    <row r="261" spans="1:27" x14ac:dyDescent="0.25">
      <c r="A261">
        <v>225</v>
      </c>
      <c r="B261" s="15">
        <v>35783</v>
      </c>
      <c r="C261" s="25">
        <f t="shared" si="12"/>
        <v>0.23583672940730999</v>
      </c>
      <c r="D261" s="25">
        <f>VLOOKUP(B261,input_BB!$B$19:$K$10000,$D$35,0)</f>
        <v>10405.81</v>
      </c>
      <c r="E261" s="27">
        <f t="shared" si="13"/>
        <v>0.19287797279835869</v>
      </c>
      <c r="F261" s="28">
        <f>VLOOKUP(B261,viz!$B$3:$E$1863,4,0)</f>
        <v>0</v>
      </c>
      <c r="G261" s="25">
        <f t="shared" si="14"/>
        <v>3.7707215425964134E-2</v>
      </c>
      <c r="I261" s="31">
        <v>35783</v>
      </c>
      <c r="J261" s="20">
        <v>0.23583672940730999</v>
      </c>
      <c r="K261" s="20">
        <v>1</v>
      </c>
      <c r="L261" s="20">
        <v>2.8491457875210301E-2</v>
      </c>
      <c r="M261" s="20">
        <v>2.9135635819021202E-2</v>
      </c>
      <c r="N261" s="20">
        <v>1.5311891735512E-2</v>
      </c>
      <c r="O261" s="20">
        <v>0.150432225861552</v>
      </c>
      <c r="P261" s="20">
        <v>6.0520672277834999E-3</v>
      </c>
      <c r="Q261" s="20">
        <v>4.1298383863690398E-2</v>
      </c>
      <c r="R261" s="20">
        <v>5.8228815987479997E-2</v>
      </c>
      <c r="S261" s="20">
        <v>2.2356905695736399E-2</v>
      </c>
      <c r="T261" s="20">
        <v>9.9685717510545696E-2</v>
      </c>
      <c r="U261" s="20">
        <v>1.79113727411313E-2</v>
      </c>
      <c r="V261" s="20">
        <v>1.74795820907181E-2</v>
      </c>
      <c r="W261" s="20">
        <v>2.3162605941147402E-3</v>
      </c>
      <c r="X261" s="20">
        <v>0.28435545975096399</v>
      </c>
      <c r="Y261" s="20">
        <v>0.15310528830036299</v>
      </c>
      <c r="Z261" s="20">
        <v>7.3838934946177395E-2</v>
      </c>
      <c r="AA261" s="30">
        <f t="shared" si="15"/>
        <v>3.7707215425964134E-2</v>
      </c>
    </row>
    <row r="262" spans="1:27" x14ac:dyDescent="0.25">
      <c r="A262">
        <v>226</v>
      </c>
      <c r="B262" s="15">
        <v>35790</v>
      </c>
      <c r="C262" s="25">
        <f t="shared" si="12"/>
        <v>0.37808683514594998</v>
      </c>
      <c r="D262" s="25">
        <f>VLOOKUP(B262,input_BB!$B$19:$K$10000,$D$35,0)</f>
        <v>10342.44</v>
      </c>
      <c r="E262" s="27">
        <f t="shared" si="13"/>
        <v>0.40310176360630334</v>
      </c>
      <c r="F262" s="28">
        <f>VLOOKUP(B262,viz!$B$3:$E$1863,4,0)</f>
        <v>0</v>
      </c>
      <c r="G262" s="25">
        <f t="shared" si="14"/>
        <v>2.4003820216456334E-2</v>
      </c>
      <c r="I262" s="31">
        <v>35790</v>
      </c>
      <c r="J262" s="20">
        <v>0.37808683514594998</v>
      </c>
      <c r="K262" s="20">
        <v>0</v>
      </c>
      <c r="L262" s="20">
        <v>2.6649047637406199E-2</v>
      </c>
      <c r="M262" s="20">
        <v>6.1515133269483199E-2</v>
      </c>
      <c r="N262" s="20">
        <v>8.1471982325780207E-3</v>
      </c>
      <c r="O262" s="20">
        <v>0.182906277568118</v>
      </c>
      <c r="P262" s="20">
        <v>6.6982723342166699E-3</v>
      </c>
      <c r="Q262" s="20" t="s">
        <v>122</v>
      </c>
      <c r="R262" s="20">
        <v>7.9913787846047496E-2</v>
      </c>
      <c r="S262" s="20">
        <v>2.6808548554590101E-2</v>
      </c>
      <c r="T262" s="20">
        <v>9.93640790473726E-2</v>
      </c>
      <c r="U262" s="20">
        <v>3.47370543247787E-3</v>
      </c>
      <c r="V262" s="20">
        <v>1.32358836936912E-2</v>
      </c>
      <c r="W262" s="20">
        <v>7.2942310902872603E-3</v>
      </c>
      <c r="X262" s="20">
        <v>0.22181829120493399</v>
      </c>
      <c r="Y262" s="20">
        <v>0.14639801963598301</v>
      </c>
      <c r="Z262" s="20">
        <v>0.115777524452814</v>
      </c>
      <c r="AA262" s="30">
        <f t="shared" si="15"/>
        <v>2.4003820216456334E-2</v>
      </c>
    </row>
    <row r="263" spans="1:27" x14ac:dyDescent="0.25">
      <c r="A263">
        <v>227</v>
      </c>
      <c r="B263" s="15">
        <v>35797</v>
      </c>
      <c r="C263" s="25">
        <f t="shared" si="12"/>
        <v>0.28938609361648598</v>
      </c>
      <c r="D263" s="25">
        <f>VLOOKUP(B263,input_BB!$B$19:$K$10000,$D$35,0)</f>
        <v>10680.57</v>
      </c>
      <c r="E263" s="27">
        <f t="shared" si="13"/>
        <v>0.2720157019476902</v>
      </c>
      <c r="F263" s="28">
        <f>VLOOKUP(B263,viz!$B$3:$E$1863,4,0)</f>
        <v>0</v>
      </c>
      <c r="G263" s="25">
        <f t="shared" si="14"/>
        <v>4.6254289588597002E-2</v>
      </c>
      <c r="I263" s="31">
        <v>35797</v>
      </c>
      <c r="J263" s="20">
        <v>0.28938609361648598</v>
      </c>
      <c r="K263" s="20">
        <v>0</v>
      </c>
      <c r="L263" s="20">
        <v>1.43724459071395E-2</v>
      </c>
      <c r="M263" s="20">
        <v>2.9462768237785798E-2</v>
      </c>
      <c r="N263" s="20">
        <v>1.8996621886490799E-2</v>
      </c>
      <c r="O263" s="20">
        <v>0.16659585781764999</v>
      </c>
      <c r="P263" s="20">
        <v>3.1179515196673299E-3</v>
      </c>
      <c r="Q263" s="20">
        <v>1.74367250102903E-2</v>
      </c>
      <c r="R263" s="20">
        <v>0.102234008220285</v>
      </c>
      <c r="S263" s="20">
        <v>5.3961470424139499E-2</v>
      </c>
      <c r="T263" s="20">
        <v>4.4599982351283103E-2</v>
      </c>
      <c r="U263" s="20">
        <v>1.6372168225427201E-2</v>
      </c>
      <c r="V263" s="20">
        <v>1.6582936708213199E-2</v>
      </c>
      <c r="W263" s="20">
        <v>1.32991846549566E-2</v>
      </c>
      <c r="X263" s="20">
        <v>0.29832772823668402</v>
      </c>
      <c r="Y263" s="20">
        <v>0.109208310006736</v>
      </c>
      <c r="Z263" s="20">
        <v>9.5431840793250997E-2</v>
      </c>
      <c r="AA263" s="30">
        <f t="shared" si="15"/>
        <v>4.6254289588597002E-2</v>
      </c>
    </row>
    <row r="264" spans="1:27" x14ac:dyDescent="0.25">
      <c r="A264">
        <v>228</v>
      </c>
      <c r="B264" s="15">
        <v>35804</v>
      </c>
      <c r="C264" s="25">
        <f t="shared" si="12"/>
        <v>0.28198012709617598</v>
      </c>
      <c r="D264" s="25">
        <f>VLOOKUP(B264,input_BB!$B$19:$K$10000,$D$35,0)</f>
        <v>8894.64</v>
      </c>
      <c r="E264" s="27">
        <f t="shared" si="13"/>
        <v>0.26107082181271968</v>
      </c>
      <c r="F264" s="28">
        <f>VLOOKUP(B264,viz!$B$3:$E$1863,4,0)</f>
        <v>0</v>
      </c>
      <c r="G264" s="25">
        <f t="shared" si="14"/>
        <v>6.3112831823376486E-2</v>
      </c>
      <c r="I264" s="31">
        <v>35804</v>
      </c>
      <c r="J264" s="20">
        <v>0.28198012709617598</v>
      </c>
      <c r="K264" s="20">
        <v>0</v>
      </c>
      <c r="L264" s="20">
        <v>2.86155303636784E-2</v>
      </c>
      <c r="M264" s="20">
        <v>2.9451797698743901E-2</v>
      </c>
      <c r="N264" s="20">
        <v>2.2103026591632401E-2</v>
      </c>
      <c r="O264" s="20">
        <v>0.152643604577888</v>
      </c>
      <c r="P264" s="20">
        <v>3.0563962426913599E-3</v>
      </c>
      <c r="Q264" s="20">
        <v>1.2313765965094901E-2</v>
      </c>
      <c r="R264" s="20">
        <v>0.109774506659731</v>
      </c>
      <c r="S264" s="20">
        <v>5.3263308789316302E-2</v>
      </c>
      <c r="T264" s="20">
        <v>3.6127945569582799E-2</v>
      </c>
      <c r="U264" s="20">
        <v>1.9241376952701499E-2</v>
      </c>
      <c r="V264" s="20">
        <v>4.1655280219478098E-2</v>
      </c>
      <c r="W264" s="20">
        <v>2.2161746511968898E-3</v>
      </c>
      <c r="X264" s="20">
        <v>0.26846341280043101</v>
      </c>
      <c r="Y264" s="20">
        <v>0.119134745813106</v>
      </c>
      <c r="Z264" s="20">
        <v>0.10193912710472799</v>
      </c>
      <c r="AA264" s="30">
        <f t="shared" si="15"/>
        <v>6.3112831823376486E-2</v>
      </c>
    </row>
    <row r="265" spans="1:27" x14ac:dyDescent="0.25">
      <c r="A265">
        <v>229</v>
      </c>
      <c r="B265" s="15">
        <v>35811</v>
      </c>
      <c r="C265" s="25">
        <f t="shared" si="12"/>
        <v>0.195157945156097</v>
      </c>
      <c r="D265" s="25">
        <f>VLOOKUP(B265,input_BB!$B$19:$K$10000,$D$35,0)</f>
        <v>8900.0400000000009</v>
      </c>
      <c r="E265" s="27">
        <f t="shared" si="13"/>
        <v>0.13276098247104962</v>
      </c>
      <c r="F265" s="28">
        <f>VLOOKUP(B265,viz!$B$3:$E$1863,4,0)</f>
        <v>0</v>
      </c>
      <c r="G265" s="25">
        <f t="shared" si="14"/>
        <v>9.5652012720364804E-2</v>
      </c>
      <c r="I265" s="31">
        <v>35811</v>
      </c>
      <c r="J265" s="20">
        <v>0.195157945156097</v>
      </c>
      <c r="K265" s="20">
        <v>0</v>
      </c>
      <c r="L265" s="20">
        <v>3.3946609274662802E-2</v>
      </c>
      <c r="M265" s="20">
        <v>9.8192112477516295E-3</v>
      </c>
      <c r="N265" s="20">
        <v>2.8891683993446798E-2</v>
      </c>
      <c r="O265" s="20">
        <v>0.13444079234288001</v>
      </c>
      <c r="P265" s="20">
        <v>2.6151075158055499E-2</v>
      </c>
      <c r="Q265" s="20">
        <v>3.239157932792E-2</v>
      </c>
      <c r="R265" s="20">
        <v>0.125865491859913</v>
      </c>
      <c r="S265" s="20">
        <v>8.7511662167365598E-2</v>
      </c>
      <c r="T265" s="20">
        <v>4.9216366515795702E-2</v>
      </c>
      <c r="U265" s="20">
        <v>1.6683639584851501E-2</v>
      </c>
      <c r="V265" s="20">
        <v>6.4619242891587103E-2</v>
      </c>
      <c r="W265" s="20">
        <v>1.43491302439262E-2</v>
      </c>
      <c r="X265" s="20">
        <v>0.165210338193266</v>
      </c>
      <c r="Y265" s="20">
        <v>0.115040837842667</v>
      </c>
      <c r="Z265" s="20">
        <v>9.5862339355910597E-2</v>
      </c>
      <c r="AA265" s="30">
        <f t="shared" si="15"/>
        <v>9.5652012720364804E-2</v>
      </c>
    </row>
    <row r="266" spans="1:27" x14ac:dyDescent="0.25">
      <c r="A266">
        <v>230</v>
      </c>
      <c r="B266" s="15">
        <v>35818</v>
      </c>
      <c r="C266" s="25">
        <f t="shared" si="12"/>
        <v>0.28852635622024497</v>
      </c>
      <c r="D266" s="25">
        <f>VLOOKUP(B266,input_BB!$B$19:$K$10000,$D$35,0)</f>
        <v>8920.2000000000007</v>
      </c>
      <c r="E266" s="27">
        <f t="shared" si="13"/>
        <v>0.27074514222755042</v>
      </c>
      <c r="F266" s="28">
        <f>VLOOKUP(B266,viz!$B$3:$E$1863,4,0)</f>
        <v>0</v>
      </c>
      <c r="G266" s="25">
        <f t="shared" si="14"/>
        <v>5.4206999315041304E-2</v>
      </c>
      <c r="I266" s="31">
        <v>35818</v>
      </c>
      <c r="J266" s="20">
        <v>0.28852635622024497</v>
      </c>
      <c r="K266" s="20">
        <v>0</v>
      </c>
      <c r="L266" s="20">
        <v>2.8772720649277401E-2</v>
      </c>
      <c r="M266" s="20" t="s">
        <v>122</v>
      </c>
      <c r="N266" s="20">
        <v>1.48399135771461E-2</v>
      </c>
      <c r="O266" s="20">
        <v>0.17360574381440799</v>
      </c>
      <c r="P266" s="20">
        <v>3.3371408570401703E-2</v>
      </c>
      <c r="Q266" s="20">
        <v>2.5131789994604199E-2</v>
      </c>
      <c r="R266" s="20">
        <v>0.158228947920979</v>
      </c>
      <c r="S266" s="20">
        <v>3.60165591092068E-2</v>
      </c>
      <c r="T266" s="20">
        <v>3.6716455865761298E-2</v>
      </c>
      <c r="U266" s="20" t="s">
        <v>122</v>
      </c>
      <c r="V266" s="20">
        <v>4.2756191861024501E-2</v>
      </c>
      <c r="W266" s="20">
        <v>1.14508074540168E-2</v>
      </c>
      <c r="X266" s="20">
        <v>0.15980300853252899</v>
      </c>
      <c r="Y266" s="20">
        <v>0.13478434285712301</v>
      </c>
      <c r="Z266" s="20">
        <v>0.14452210979352301</v>
      </c>
      <c r="AA266" s="30">
        <f t="shared" si="15"/>
        <v>5.4206999315041304E-2</v>
      </c>
    </row>
    <row r="267" spans="1:27" x14ac:dyDescent="0.25">
      <c r="A267">
        <v>231</v>
      </c>
      <c r="B267" s="15">
        <v>35825</v>
      </c>
      <c r="C267" s="25">
        <f t="shared" si="12"/>
        <v>0.38741418719291698</v>
      </c>
      <c r="D267" s="25">
        <f>VLOOKUP(B267,input_BB!$B$19:$K$10000,$D$35,0)</f>
        <v>9252.36</v>
      </c>
      <c r="E267" s="27">
        <f t="shared" si="13"/>
        <v>0.41688615621066694</v>
      </c>
      <c r="F267" s="28">
        <f>VLOOKUP(B267,viz!$B$3:$E$1863,4,0)</f>
        <v>0</v>
      </c>
      <c r="G267" s="25">
        <f t="shared" si="14"/>
        <v>4.8708187180001403E-2</v>
      </c>
      <c r="I267" s="31">
        <v>35825</v>
      </c>
      <c r="J267" s="20">
        <v>0.38741418719291698</v>
      </c>
      <c r="K267" s="20">
        <v>0</v>
      </c>
      <c r="L267" s="20">
        <v>1.3126032123067901E-2</v>
      </c>
      <c r="M267" s="20">
        <v>1.8798317140744598E-2</v>
      </c>
      <c r="N267" s="20">
        <v>2.6180968431715499E-2</v>
      </c>
      <c r="O267" s="20">
        <v>0.16371656796686801</v>
      </c>
      <c r="P267" s="20">
        <v>5.3212741490415202E-2</v>
      </c>
      <c r="Q267" s="20">
        <v>3.7496030737539598E-2</v>
      </c>
      <c r="R267" s="20">
        <v>0.14187171116970701</v>
      </c>
      <c r="S267" s="20">
        <v>5.0912770427642397E-2</v>
      </c>
      <c r="T267" s="20">
        <v>3.5528175025820299E-2</v>
      </c>
      <c r="U267" s="20">
        <v>1.29630249932213E-2</v>
      </c>
      <c r="V267" s="20">
        <v>3.5057523425513E-2</v>
      </c>
      <c r="W267" s="20">
        <v>6.8763876126710303E-4</v>
      </c>
      <c r="X267" s="20">
        <v>0.194911421146645</v>
      </c>
      <c r="Y267" s="20">
        <v>0.11738661795800701</v>
      </c>
      <c r="Z267" s="20">
        <v>9.8150459201826204E-2</v>
      </c>
      <c r="AA267" s="30">
        <f t="shared" si="15"/>
        <v>4.8708187180001403E-2</v>
      </c>
    </row>
    <row r="268" spans="1:27" x14ac:dyDescent="0.25">
      <c r="A268">
        <v>232</v>
      </c>
      <c r="B268" s="15">
        <v>35832</v>
      </c>
      <c r="C268" s="25">
        <f t="shared" si="12"/>
        <v>0.37759867310523998</v>
      </c>
      <c r="D268" s="25">
        <f>VLOOKUP(B268,input_BB!$B$19:$K$10000,$D$35,0)</f>
        <v>10485.86</v>
      </c>
      <c r="E268" s="27">
        <f t="shared" si="13"/>
        <v>0.40238033514624194</v>
      </c>
      <c r="F268" s="28">
        <f>VLOOKUP(B268,viz!$B$3:$E$1863,4,0)</f>
        <v>0</v>
      </c>
      <c r="G268" s="25">
        <f t="shared" si="14"/>
        <v>7.5347110601412817E-2</v>
      </c>
      <c r="I268" s="31">
        <v>35832</v>
      </c>
      <c r="J268" s="20">
        <v>0.37759867310523998</v>
      </c>
      <c r="K268" s="20">
        <v>0</v>
      </c>
      <c r="L268" s="20">
        <v>1.34368853296767E-2</v>
      </c>
      <c r="M268" s="20">
        <v>9.1316853056899305E-3</v>
      </c>
      <c r="N268" s="20">
        <v>2.54029572995207E-2</v>
      </c>
      <c r="O268" s="20">
        <v>0.146776091301237</v>
      </c>
      <c r="P268" s="20">
        <v>7.6555797846103099E-2</v>
      </c>
      <c r="Q268" s="20">
        <v>1.99297530516073E-2</v>
      </c>
      <c r="R268" s="20">
        <v>0.144283023037588</v>
      </c>
      <c r="S268" s="20">
        <v>5.7888192556276703E-2</v>
      </c>
      <c r="T268" s="20">
        <v>3.30686349448669E-2</v>
      </c>
      <c r="U268" s="20">
        <v>1.8718621432142899E-2</v>
      </c>
      <c r="V268" s="20">
        <v>5.44725242180484E-2</v>
      </c>
      <c r="W268" s="20">
        <v>2.1559649512215102E-3</v>
      </c>
      <c r="X268" s="20">
        <v>0.198274366972338</v>
      </c>
      <c r="Y268" s="20">
        <v>0.102587335491059</v>
      </c>
      <c r="Z268" s="20">
        <v>9.73181662626246E-2</v>
      </c>
      <c r="AA268" s="30">
        <f t="shared" si="15"/>
        <v>7.5347110601412817E-2</v>
      </c>
    </row>
    <row r="269" spans="1:27" x14ac:dyDescent="0.25">
      <c r="A269">
        <v>233</v>
      </c>
      <c r="B269" s="15">
        <v>35839</v>
      </c>
      <c r="C269" s="25">
        <f t="shared" si="12"/>
        <v>0.292194724082947</v>
      </c>
      <c r="D269" s="25">
        <f>VLOOKUP(B269,input_BB!$B$19:$K$10000,$D$35,0)</f>
        <v>10274.6</v>
      </c>
      <c r="E269" s="27">
        <f t="shared" si="13"/>
        <v>0.27616642605838404</v>
      </c>
      <c r="F269" s="28">
        <f>VLOOKUP(B269,viz!$B$3:$E$1863,4,0)</f>
        <v>0</v>
      </c>
      <c r="G269" s="25">
        <f t="shared" si="14"/>
        <v>9.9664410313887869E-2</v>
      </c>
      <c r="I269" s="31">
        <v>35839</v>
      </c>
      <c r="J269" s="20">
        <v>0.292194724082947</v>
      </c>
      <c r="K269" s="20">
        <v>0</v>
      </c>
      <c r="L269" s="20">
        <v>3.68003485621229E-2</v>
      </c>
      <c r="M269" s="20">
        <v>2.97931064827106E-2</v>
      </c>
      <c r="N269" s="20">
        <v>3.5184665634047402E-2</v>
      </c>
      <c r="O269" s="20">
        <v>0.149876240695035</v>
      </c>
      <c r="P269" s="20">
        <v>3.4419271278196002E-2</v>
      </c>
      <c r="Q269" s="20">
        <v>5.2134830559220698E-2</v>
      </c>
      <c r="R269" s="20">
        <v>0.13155225658795</v>
      </c>
      <c r="S269" s="20">
        <v>3.1178605375965299E-2</v>
      </c>
      <c r="T269" s="20">
        <v>4.6828671587177302E-2</v>
      </c>
      <c r="U269" s="20">
        <v>5.5671151901835601E-2</v>
      </c>
      <c r="V269" s="20">
        <v>3.7798873962009198E-2</v>
      </c>
      <c r="W269" s="20">
        <v>6.1943844500430703E-3</v>
      </c>
      <c r="X269" s="20">
        <v>0.19230753314045301</v>
      </c>
      <c r="Y269" s="20">
        <v>8.5938857043714997E-2</v>
      </c>
      <c r="Z269" s="20">
        <v>7.4321202739518505E-2</v>
      </c>
      <c r="AA269" s="30">
        <f t="shared" si="15"/>
        <v>9.9664410313887869E-2</v>
      </c>
    </row>
    <row r="270" spans="1:27" x14ac:dyDescent="0.25">
      <c r="A270">
        <v>234</v>
      </c>
      <c r="B270" s="15">
        <v>35846</v>
      </c>
      <c r="C270" s="25">
        <f t="shared" si="12"/>
        <v>0.55587238073348999</v>
      </c>
      <c r="D270" s="25">
        <f>VLOOKUP(B270,input_BB!$B$19:$K$10000,$D$35,0)</f>
        <v>10599.79</v>
      </c>
      <c r="E270" s="27">
        <f t="shared" si="13"/>
        <v>0.66584147230599999</v>
      </c>
      <c r="F270" s="28">
        <f>VLOOKUP(B270,viz!$B$3:$E$1863,4,0)</f>
        <v>0</v>
      </c>
      <c r="G270" s="25">
        <f t="shared" si="14"/>
        <v>4.4863085884146697E-2</v>
      </c>
      <c r="I270" s="31">
        <v>35846</v>
      </c>
      <c r="J270" s="20">
        <v>0.55587238073348999</v>
      </c>
      <c r="K270" s="20">
        <v>0</v>
      </c>
      <c r="L270" s="20">
        <v>1.5073245874994499E-2</v>
      </c>
      <c r="M270" s="20">
        <v>1.3183302488999901E-2</v>
      </c>
      <c r="N270" s="20">
        <v>1.289227411034E-2</v>
      </c>
      <c r="O270" s="20">
        <v>0.157643326471918</v>
      </c>
      <c r="P270" s="20">
        <v>5.0365205933971501E-2</v>
      </c>
      <c r="Q270" s="20">
        <v>3.5152075594477301E-3</v>
      </c>
      <c r="R270" s="20">
        <v>0.15081005146864199</v>
      </c>
      <c r="S270" s="20">
        <v>2.96907191458196E-2</v>
      </c>
      <c r="T270" s="20">
        <v>3.6836239120219397E-2</v>
      </c>
      <c r="U270" s="20">
        <v>1.39919527093156E-2</v>
      </c>
      <c r="V270" s="20">
        <v>1.01723250143571E-2</v>
      </c>
      <c r="W270" s="20">
        <v>2.0698808160474001E-2</v>
      </c>
      <c r="X270" s="20">
        <v>0.20138490941520101</v>
      </c>
      <c r="Y270" s="20">
        <v>0.12885634497585299</v>
      </c>
      <c r="Z270" s="20">
        <v>0.154886087550447</v>
      </c>
      <c r="AA270" s="30">
        <f t="shared" si="15"/>
        <v>4.4863085884146697E-2</v>
      </c>
    </row>
    <row r="271" spans="1:27" x14ac:dyDescent="0.25">
      <c r="A271">
        <v>235</v>
      </c>
      <c r="B271" s="15">
        <v>35853</v>
      </c>
      <c r="C271" s="25">
        <f t="shared" si="12"/>
        <v>0.47218260169029203</v>
      </c>
      <c r="D271" s="25">
        <f>VLOOKUP(B271,input_BB!$B$19:$K$10000,$D$35,0)</f>
        <v>11480.69</v>
      </c>
      <c r="E271" s="27">
        <f t="shared" si="13"/>
        <v>0.54216084295964628</v>
      </c>
      <c r="F271" s="28">
        <f>VLOOKUP(B271,viz!$B$3:$E$1863,4,0)</f>
        <v>0</v>
      </c>
      <c r="G271" s="25">
        <f t="shared" si="14"/>
        <v>4.1181943367690467E-2</v>
      </c>
      <c r="I271" s="31">
        <v>35853</v>
      </c>
      <c r="J271" s="20">
        <v>0.47218260169029203</v>
      </c>
      <c r="K271" s="20">
        <v>0</v>
      </c>
      <c r="L271" s="20">
        <v>1.5269637967694901E-2</v>
      </c>
      <c r="M271" s="20">
        <v>8.2309077625368193E-3</v>
      </c>
      <c r="N271" s="20">
        <v>2.8061353282078899E-2</v>
      </c>
      <c r="O271" s="20">
        <v>0.157732142560531</v>
      </c>
      <c r="P271" s="20">
        <v>8.4743265677935206E-2</v>
      </c>
      <c r="Q271" s="20">
        <v>1.25936214124456E-2</v>
      </c>
      <c r="R271" s="20">
        <v>0.15030243441626101</v>
      </c>
      <c r="S271" s="20">
        <v>3.82285269630252E-2</v>
      </c>
      <c r="T271" s="20">
        <v>3.5168731667384198E-2</v>
      </c>
      <c r="U271" s="20">
        <v>1.27043467071036E-2</v>
      </c>
      <c r="V271" s="20">
        <v>2.5867235629780199E-2</v>
      </c>
      <c r="W271" s="20">
        <v>2.61036103080667E-3</v>
      </c>
      <c r="X271" s="20">
        <v>0.19715005953589701</v>
      </c>
      <c r="Y271" s="20">
        <v>0.122800060008165</v>
      </c>
      <c r="Z271" s="20">
        <v>0.108537315378354</v>
      </c>
      <c r="AA271" s="30">
        <f t="shared" si="15"/>
        <v>4.1181943367690467E-2</v>
      </c>
    </row>
    <row r="272" spans="1:27" x14ac:dyDescent="0.25">
      <c r="A272">
        <v>236</v>
      </c>
      <c r="B272" s="15">
        <v>35860</v>
      </c>
      <c r="C272" s="25">
        <f t="shared" si="12"/>
        <v>0.12924008071422599</v>
      </c>
      <c r="D272" s="25">
        <f>VLOOKUP(B272,input_BB!$B$19:$K$10000,$D$35,0)</f>
        <v>10919.53</v>
      </c>
      <c r="E272" s="27">
        <f t="shared" si="13"/>
        <v>3.5344511158226025E-2</v>
      </c>
      <c r="F272" s="28">
        <f>VLOOKUP(B272,viz!$B$3:$E$1863,4,0)</f>
        <v>0</v>
      </c>
      <c r="G272" s="25">
        <f t="shared" si="14"/>
        <v>5.6079831916613407E-2</v>
      </c>
      <c r="I272" s="31">
        <v>35860</v>
      </c>
      <c r="J272" s="20">
        <v>0.12924008071422599</v>
      </c>
      <c r="K272" s="20">
        <v>0</v>
      </c>
      <c r="L272" s="20">
        <v>3.8198331144400403E-2</v>
      </c>
      <c r="M272" s="20">
        <v>4.8024820563879397E-2</v>
      </c>
      <c r="N272" s="20">
        <v>3.38099056082398E-2</v>
      </c>
      <c r="O272" s="20">
        <v>0.158891298508437</v>
      </c>
      <c r="P272" s="20">
        <v>4.4946373307888698E-2</v>
      </c>
      <c r="Q272" s="20">
        <v>2.1223937520946302E-2</v>
      </c>
      <c r="R272" s="20">
        <v>0.124040073881651</v>
      </c>
      <c r="S272" s="20">
        <v>5.1027100859740602E-3</v>
      </c>
      <c r="T272" s="20">
        <v>2.5637418952881301E-3</v>
      </c>
      <c r="U272" s="20">
        <v>6.5419198876138602E-3</v>
      </c>
      <c r="V272" s="20">
        <v>3.6170726447982502E-3</v>
      </c>
      <c r="W272" s="20">
        <v>4.5920839384201301E-2</v>
      </c>
      <c r="X272" s="20">
        <v>0.254065858050955</v>
      </c>
      <c r="Y272" s="20">
        <v>0.109517940051037</v>
      </c>
      <c r="Z272" s="20">
        <v>0.103535177464688</v>
      </c>
      <c r="AA272" s="30">
        <f t="shared" si="15"/>
        <v>5.6079831916613407E-2</v>
      </c>
    </row>
    <row r="273" spans="1:27" x14ac:dyDescent="0.25">
      <c r="A273">
        <v>237</v>
      </c>
      <c r="B273" s="15">
        <v>35867</v>
      </c>
      <c r="C273" s="25">
        <f t="shared" si="12"/>
        <v>0.24355782568454701</v>
      </c>
      <c r="D273" s="25">
        <f>VLOOKUP(B273,input_BB!$B$19:$K$10000,$D$35,0)</f>
        <v>11057.03</v>
      </c>
      <c r="E273" s="27">
        <f t="shared" si="13"/>
        <v>0.20428856627500713</v>
      </c>
      <c r="F273" s="28">
        <f>VLOOKUP(B273,viz!$B$3:$E$1863,4,0)</f>
        <v>0</v>
      </c>
      <c r="G273" s="25">
        <f t="shared" si="14"/>
        <v>7.9098929918256594E-2</v>
      </c>
      <c r="I273" s="31">
        <v>35867</v>
      </c>
      <c r="J273" s="20">
        <v>0.24355782568454701</v>
      </c>
      <c r="K273" s="20">
        <v>0</v>
      </c>
      <c r="L273" s="20">
        <v>3.3201132887515E-2</v>
      </c>
      <c r="M273" s="20">
        <v>4.69543779514493E-2</v>
      </c>
      <c r="N273" s="20">
        <v>2.0024681591467398E-2</v>
      </c>
      <c r="O273" s="20">
        <v>0.15502062423965901</v>
      </c>
      <c r="P273" s="20">
        <v>4.4963356236301801E-2</v>
      </c>
      <c r="Q273" s="20">
        <v>3.4943301532031401E-2</v>
      </c>
      <c r="R273" s="20">
        <v>0.101152627435363</v>
      </c>
      <c r="S273" s="20">
        <v>1.7037818859868499E-2</v>
      </c>
      <c r="T273" s="20">
        <v>2.0074381488697699E-2</v>
      </c>
      <c r="U273" s="20">
        <v>2.30782620072345E-2</v>
      </c>
      <c r="V273" s="20">
        <v>3.8005848992710298E-2</v>
      </c>
      <c r="W273" s="20">
        <v>1.80148189183118E-2</v>
      </c>
      <c r="X273" s="20">
        <v>0.23392308049830601</v>
      </c>
      <c r="Y273" s="20">
        <v>0.11040398536786999</v>
      </c>
      <c r="Z273" s="20">
        <v>0.103201701993214</v>
      </c>
      <c r="AA273" s="30">
        <f t="shared" si="15"/>
        <v>7.9098929918256594E-2</v>
      </c>
    </row>
    <row r="274" spans="1:27" x14ac:dyDescent="0.25">
      <c r="A274">
        <v>238</v>
      </c>
      <c r="B274" s="15">
        <v>35874</v>
      </c>
      <c r="C274" s="25">
        <f t="shared" si="12"/>
        <v>0.14680936932563801</v>
      </c>
      <c r="D274" s="25">
        <f>VLOOKUP(B274,input_BB!$B$19:$K$10000,$D$35,0)</f>
        <v>11564.23</v>
      </c>
      <c r="E274" s="27">
        <f t="shared" si="13"/>
        <v>6.1309219124601966E-2</v>
      </c>
      <c r="F274" s="28">
        <f>VLOOKUP(B274,viz!$B$3:$E$1863,4,0)</f>
        <v>0</v>
      </c>
      <c r="G274" s="25">
        <f t="shared" si="14"/>
        <v>5.7094477130830296E-2</v>
      </c>
      <c r="I274" s="31">
        <v>35874</v>
      </c>
      <c r="J274" s="20">
        <v>0.14680936932563801</v>
      </c>
      <c r="K274" s="20">
        <v>0</v>
      </c>
      <c r="L274" s="20">
        <v>3.3594130784238597E-2</v>
      </c>
      <c r="M274" s="20">
        <v>4.7301182732597598E-2</v>
      </c>
      <c r="N274" s="20">
        <v>3.5519122007623798E-2</v>
      </c>
      <c r="O274" s="20">
        <v>0.15159628802889699</v>
      </c>
      <c r="P274" s="20">
        <v>1.9898989743026101E-2</v>
      </c>
      <c r="Q274" s="20">
        <v>7.5540657758577198E-2</v>
      </c>
      <c r="R274" s="20">
        <v>0.118907612434802</v>
      </c>
      <c r="S274" s="20">
        <v>1.7204160687822899E-2</v>
      </c>
      <c r="T274" s="20">
        <v>2.0270369563189498E-2</v>
      </c>
      <c r="U274" s="20">
        <v>2.3636465466195002E-2</v>
      </c>
      <c r="V274" s="20">
        <v>1.30205419804115E-2</v>
      </c>
      <c r="W274" s="20">
        <v>2.0437469684223799E-2</v>
      </c>
      <c r="X274" s="20">
        <v>0.23636218597469</v>
      </c>
      <c r="Y274" s="20">
        <v>0.115708752696908</v>
      </c>
      <c r="Z274" s="20">
        <v>7.1002070456797697E-2</v>
      </c>
      <c r="AA274" s="30">
        <f t="shared" si="15"/>
        <v>5.7094477130830296E-2</v>
      </c>
    </row>
    <row r="275" spans="1:27" x14ac:dyDescent="0.25">
      <c r="A275">
        <v>239</v>
      </c>
      <c r="B275" s="15">
        <v>35881</v>
      </c>
      <c r="C275" s="25">
        <f t="shared" si="12"/>
        <v>0.158580407500267</v>
      </c>
      <c r="D275" s="25">
        <f>VLOOKUP(B275,input_BB!$B$19:$K$10000,$D$35,0)</f>
        <v>11735.5</v>
      </c>
      <c r="E275" s="27">
        <f t="shared" si="13"/>
        <v>7.8705004203047518E-2</v>
      </c>
      <c r="F275" s="28">
        <f>VLOOKUP(B275,viz!$B$3:$E$1863,4,0)</f>
        <v>0</v>
      </c>
      <c r="G275" s="25">
        <f t="shared" si="14"/>
        <v>6.0446152845270697E-2</v>
      </c>
      <c r="I275" s="31">
        <v>35881</v>
      </c>
      <c r="J275" s="20">
        <v>0.158580407500267</v>
      </c>
      <c r="K275" s="20">
        <v>0</v>
      </c>
      <c r="L275" s="20">
        <v>3.2745660348975601E-2</v>
      </c>
      <c r="M275" s="20">
        <v>4.3009723233035202E-2</v>
      </c>
      <c r="N275" s="20">
        <v>3.49270808549067E-2</v>
      </c>
      <c r="O275" s="20">
        <v>0.15502033758623701</v>
      </c>
      <c r="P275" s="20">
        <v>1.9355225823302E-2</v>
      </c>
      <c r="Q275" s="20">
        <v>8.7756903303553097E-2</v>
      </c>
      <c r="R275" s="20">
        <v>0.12506366329101501</v>
      </c>
      <c r="S275" s="20">
        <v>5.0225696291822802E-3</v>
      </c>
      <c r="T275" s="20">
        <v>2.5234270764739001E-3</v>
      </c>
      <c r="U275" s="20">
        <v>1.9041278925495099E-2</v>
      </c>
      <c r="V275" s="20">
        <v>1.3129569255474901E-2</v>
      </c>
      <c r="W275" s="20">
        <v>2.8275304664300699E-2</v>
      </c>
      <c r="X275" s="20">
        <v>0.25018685772807697</v>
      </c>
      <c r="Y275" s="20">
        <v>0.118969917611357</v>
      </c>
      <c r="Z275" s="20">
        <v>6.4972480668614302E-2</v>
      </c>
      <c r="AA275" s="30">
        <f t="shared" si="15"/>
        <v>6.0446152845270697E-2</v>
      </c>
    </row>
    <row r="276" spans="1:27" x14ac:dyDescent="0.25">
      <c r="A276">
        <v>240</v>
      </c>
      <c r="B276" s="15">
        <v>35888</v>
      </c>
      <c r="C276" s="25">
        <f t="shared" si="12"/>
        <v>0.143538013100624</v>
      </c>
      <c r="D276" s="25">
        <f>VLOOKUP(B276,input_BB!$B$19:$K$10000,$D$35,0)</f>
        <v>11052.68</v>
      </c>
      <c r="E276" s="27">
        <f t="shared" si="13"/>
        <v>5.6474657469026301E-2</v>
      </c>
      <c r="F276" s="28">
        <f>VLOOKUP(B276,viz!$B$3:$E$1863,4,0)</f>
        <v>0</v>
      </c>
      <c r="G276" s="25">
        <f t="shared" si="14"/>
        <v>4.7477931557388248E-2</v>
      </c>
      <c r="I276" s="31">
        <v>35888</v>
      </c>
      <c r="J276" s="20">
        <v>0.143538013100624</v>
      </c>
      <c r="K276" s="20">
        <v>0</v>
      </c>
      <c r="L276" s="20">
        <v>3.19904040007453E-2</v>
      </c>
      <c r="M276" s="20">
        <v>4.84538823742394E-2</v>
      </c>
      <c r="N276" s="20">
        <v>3.5351917358870499E-2</v>
      </c>
      <c r="O276" s="20">
        <v>0.14876131916447699</v>
      </c>
      <c r="P276" s="20">
        <v>1.89524771602812E-2</v>
      </c>
      <c r="Q276" s="20">
        <v>9.01106646314591E-2</v>
      </c>
      <c r="R276" s="20">
        <v>0.125706061053137</v>
      </c>
      <c r="S276" s="20">
        <v>5.0698080355035301E-3</v>
      </c>
      <c r="T276" s="20">
        <v>2.7253856954733298E-3</v>
      </c>
      <c r="U276" s="20">
        <v>6.8591090375144E-3</v>
      </c>
      <c r="V276" s="20">
        <v>2.4359981713526499E-3</v>
      </c>
      <c r="W276" s="20">
        <v>3.8182824348521202E-2</v>
      </c>
      <c r="X276" s="20">
        <v>0.25621552896021998</v>
      </c>
      <c r="Y276" s="20">
        <v>0.11875678596627801</v>
      </c>
      <c r="Z276" s="20">
        <v>7.0427834041927595E-2</v>
      </c>
      <c r="AA276" s="30">
        <f t="shared" si="15"/>
        <v>4.7477931557388248E-2</v>
      </c>
    </row>
    <row r="277" spans="1:27" x14ac:dyDescent="0.25">
      <c r="A277">
        <v>241</v>
      </c>
      <c r="B277" s="15">
        <v>35895</v>
      </c>
      <c r="C277" s="25">
        <f t="shared" si="12"/>
        <v>0.61278790235519398</v>
      </c>
      <c r="D277" s="25">
        <f>VLOOKUP(B277,input_BB!$B$19:$K$10000,$D$35,0)</f>
        <v>11342.02</v>
      </c>
      <c r="E277" s="27">
        <f t="shared" si="13"/>
        <v>0.74995386469402237</v>
      </c>
      <c r="F277" s="28">
        <f>VLOOKUP(B277,viz!$B$3:$E$1863,4,0)</f>
        <v>0</v>
      </c>
      <c r="G277" s="25">
        <f t="shared" si="14"/>
        <v>6.2438635688012098E-2</v>
      </c>
      <c r="I277" s="31">
        <v>35895</v>
      </c>
      <c r="J277" s="20">
        <v>0.61278790235519398</v>
      </c>
      <c r="K277" s="20">
        <v>1</v>
      </c>
      <c r="L277" s="20">
        <v>3.2227948518982301E-2</v>
      </c>
      <c r="M277" s="20">
        <v>4.7077626528760401E-2</v>
      </c>
      <c r="N277" s="20">
        <v>3.4839589757337801E-2</v>
      </c>
      <c r="O277" s="20">
        <v>0.146287290472989</v>
      </c>
      <c r="P277" s="20">
        <v>1.5304797163991401E-2</v>
      </c>
      <c r="Q277" s="20">
        <v>9.1759560106148094E-2</v>
      </c>
      <c r="R277" s="20">
        <v>0.12326419849619701</v>
      </c>
      <c r="S277" s="20">
        <v>5.00724752796506E-3</v>
      </c>
      <c r="T277" s="20">
        <v>3.2218050694825702E-3</v>
      </c>
      <c r="U277" s="20">
        <v>2.1895860604693999E-2</v>
      </c>
      <c r="V277" s="20">
        <v>1.6981811075748199E-2</v>
      </c>
      <c r="W277" s="20">
        <v>2.35609640075699E-2</v>
      </c>
      <c r="X277" s="20">
        <v>0.25252323257020798</v>
      </c>
      <c r="Y277" s="20">
        <v>0.120361545586558</v>
      </c>
      <c r="Z277" s="20">
        <v>6.5686522513367804E-2</v>
      </c>
      <c r="AA277" s="30">
        <f t="shared" si="15"/>
        <v>6.2438635688012098E-2</v>
      </c>
    </row>
    <row r="278" spans="1:27" x14ac:dyDescent="0.25">
      <c r="A278">
        <v>242</v>
      </c>
      <c r="B278" s="15">
        <v>35902</v>
      </c>
      <c r="C278" s="25">
        <f t="shared" si="12"/>
        <v>0.17117285728454601</v>
      </c>
      <c r="D278" s="25">
        <f>VLOOKUP(B278,input_BB!$B$19:$K$10000,$D$35,0)</f>
        <v>11001.32</v>
      </c>
      <c r="E278" s="27">
        <f t="shared" si="13"/>
        <v>9.731470938016458E-2</v>
      </c>
      <c r="F278" s="28">
        <f>VLOOKUP(B278,viz!$B$3:$E$1863,4,0)</f>
        <v>0</v>
      </c>
      <c r="G278" s="25">
        <f t="shared" si="14"/>
        <v>6.4759932665860068E-2</v>
      </c>
      <c r="I278" s="31">
        <v>35902</v>
      </c>
      <c r="J278" s="20">
        <v>0.17117285728454601</v>
      </c>
      <c r="K278" s="20">
        <v>1</v>
      </c>
      <c r="L278" s="20">
        <v>3.2104635170283002E-2</v>
      </c>
      <c r="M278" s="20">
        <v>4.8072277156213601E-2</v>
      </c>
      <c r="N278" s="20">
        <v>3.4576709129900997E-2</v>
      </c>
      <c r="O278" s="20">
        <v>0.147093551753294</v>
      </c>
      <c r="P278" s="20">
        <v>2.04363122446732E-2</v>
      </c>
      <c r="Q278" s="20">
        <v>9.2229043593477195E-2</v>
      </c>
      <c r="R278" s="20">
        <v>0.12502614803956499</v>
      </c>
      <c r="S278" s="20">
        <v>5.0085863455118498E-3</v>
      </c>
      <c r="T278" s="20">
        <v>3.3452774685603101E-3</v>
      </c>
      <c r="U278" s="20">
        <v>6.7759871743829697E-3</v>
      </c>
      <c r="V278" s="20">
        <v>1.3384550333488201E-2</v>
      </c>
      <c r="W278" s="20">
        <v>4.45993951579889E-2</v>
      </c>
      <c r="X278" s="20">
        <v>0.25136749913538797</v>
      </c>
      <c r="Y278" s="20">
        <v>0.118667407749992</v>
      </c>
      <c r="Z278" s="20">
        <v>5.7312619547279502E-2</v>
      </c>
      <c r="AA278" s="30">
        <f t="shared" si="15"/>
        <v>6.4759932665860068E-2</v>
      </c>
    </row>
    <row r="279" spans="1:27" x14ac:dyDescent="0.25">
      <c r="A279">
        <v>243</v>
      </c>
      <c r="B279" s="15">
        <v>35909</v>
      </c>
      <c r="C279" s="25">
        <f t="shared" si="12"/>
        <v>0.41003903746604897</v>
      </c>
      <c r="D279" s="25">
        <f>VLOOKUP(B279,input_BB!$B$19:$K$10000,$D$35,0)</f>
        <v>10879.93</v>
      </c>
      <c r="E279" s="27">
        <f t="shared" si="13"/>
        <v>0.45032220721521815</v>
      </c>
      <c r="F279" s="28">
        <f>VLOOKUP(B279,viz!$B$3:$E$1863,4,0)</f>
        <v>0</v>
      </c>
      <c r="G279" s="25">
        <f t="shared" si="14"/>
        <v>0.1020251794545325</v>
      </c>
      <c r="I279" s="31">
        <v>35909</v>
      </c>
      <c r="J279" s="20">
        <v>0.41003903746604897</v>
      </c>
      <c r="K279" s="20">
        <v>1</v>
      </c>
      <c r="L279" s="20">
        <v>1.51361253942784E-2</v>
      </c>
      <c r="M279" s="20">
        <v>4.1693190913287798E-2</v>
      </c>
      <c r="N279" s="20">
        <v>1.78184565454815E-2</v>
      </c>
      <c r="O279" s="20">
        <v>0.13863432432981601</v>
      </c>
      <c r="P279" s="20">
        <v>1.1231792549057699E-2</v>
      </c>
      <c r="Q279" s="20">
        <v>1.7213586778817399E-2</v>
      </c>
      <c r="R279" s="20">
        <v>0.1555251296612</v>
      </c>
      <c r="S279" s="20">
        <v>2.8099088205794799E-2</v>
      </c>
      <c r="T279" s="20">
        <v>2.6536989688246502E-3</v>
      </c>
      <c r="U279" s="20">
        <v>4.2579192060578801E-2</v>
      </c>
      <c r="V279" s="20">
        <v>3.6536059165705702E-2</v>
      </c>
      <c r="W279" s="20">
        <v>2.2909928228248E-2</v>
      </c>
      <c r="X279" s="20">
        <v>0.24421044457671301</v>
      </c>
      <c r="Y279" s="20">
        <v>7.8117023629800997E-2</v>
      </c>
      <c r="Z279" s="20">
        <v>0.14764195899239599</v>
      </c>
      <c r="AA279" s="30">
        <f t="shared" si="15"/>
        <v>0.1020251794545325</v>
      </c>
    </row>
    <row r="280" spans="1:27" x14ac:dyDescent="0.25">
      <c r="A280">
        <v>244</v>
      </c>
      <c r="B280" s="15">
        <v>35916</v>
      </c>
      <c r="C280" s="25">
        <f t="shared" si="12"/>
        <v>0.34977400302887002</v>
      </c>
      <c r="D280" s="25">
        <f>VLOOKUP(B280,input_BB!$B$19:$K$10000,$D$35,0)</f>
        <v>10563.68</v>
      </c>
      <c r="E280" s="27">
        <f t="shared" si="13"/>
        <v>0.36125974974448383</v>
      </c>
      <c r="F280" s="28">
        <f>VLOOKUP(B280,viz!$B$3:$E$1863,4,0)</f>
        <v>0</v>
      </c>
      <c r="G280" s="25">
        <f t="shared" si="14"/>
        <v>6.5549108181621837E-2</v>
      </c>
      <c r="I280" s="31">
        <v>35916</v>
      </c>
      <c r="J280" s="20">
        <v>0.34977400302887002</v>
      </c>
      <c r="K280" s="20">
        <v>1</v>
      </c>
      <c r="L280" s="20">
        <v>6.19506061093196E-2</v>
      </c>
      <c r="M280" s="20">
        <v>5.0956403798149003E-2</v>
      </c>
      <c r="N280" s="20">
        <v>7.9232704897662706E-3</v>
      </c>
      <c r="O280" s="20">
        <v>0.12113922708994</v>
      </c>
      <c r="P280" s="20">
        <v>1.8763038909064798E-2</v>
      </c>
      <c r="Q280" s="20">
        <v>2.71204993399949E-2</v>
      </c>
      <c r="R280" s="20">
        <v>0.11841451371856899</v>
      </c>
      <c r="S280" s="20">
        <v>4.1519618027226202E-2</v>
      </c>
      <c r="T280" s="20" t="s">
        <v>122</v>
      </c>
      <c r="U280" s="20">
        <v>6.10528879657394E-3</v>
      </c>
      <c r="V280" s="20">
        <v>3.8247039418045498E-2</v>
      </c>
      <c r="W280" s="20">
        <v>2.1196779967002401E-2</v>
      </c>
      <c r="X280" s="20">
        <v>0.184912035060559</v>
      </c>
      <c r="Y280" s="20">
        <v>0.14599350181228701</v>
      </c>
      <c r="Z280" s="20">
        <v>0.15575817746350301</v>
      </c>
      <c r="AA280" s="30">
        <f t="shared" si="15"/>
        <v>6.5549108181621837E-2</v>
      </c>
    </row>
    <row r="281" spans="1:27" x14ac:dyDescent="0.25">
      <c r="A281">
        <v>245</v>
      </c>
      <c r="B281" s="15">
        <v>35923</v>
      </c>
      <c r="C281" s="25">
        <f t="shared" si="12"/>
        <v>0.44656777381897</v>
      </c>
      <c r="D281" s="25">
        <f>VLOOKUP(B281,input_BB!$B$19:$K$10000,$D$35,0)</f>
        <v>10060.379999999999</v>
      </c>
      <c r="E281" s="27">
        <f t="shared" si="13"/>
        <v>0.5043060646588412</v>
      </c>
      <c r="F281" s="28">
        <f>VLOOKUP(B281,viz!$B$3:$E$1863,4,0)</f>
        <v>0</v>
      </c>
      <c r="G281" s="25">
        <f t="shared" si="14"/>
        <v>0.1136230847443786</v>
      </c>
      <c r="I281" s="31">
        <v>35923</v>
      </c>
      <c r="J281" s="20">
        <v>0.44656777381897</v>
      </c>
      <c r="K281" s="20">
        <v>1</v>
      </c>
      <c r="L281" s="20">
        <v>4.24308489210646E-2</v>
      </c>
      <c r="M281" s="20">
        <v>3.2401190930433102E-2</v>
      </c>
      <c r="N281" s="20">
        <v>7.6957369036252899E-3</v>
      </c>
      <c r="O281" s="20">
        <v>0.11542457750915</v>
      </c>
      <c r="P281" s="20">
        <v>2.4189082251585899E-2</v>
      </c>
      <c r="Q281" s="20">
        <v>2.51375680232509E-2</v>
      </c>
      <c r="R281" s="20">
        <v>0.104613732837259</v>
      </c>
      <c r="S281" s="20">
        <v>2.8010482894912501E-2</v>
      </c>
      <c r="T281" s="20" t="s">
        <v>122</v>
      </c>
      <c r="U281" s="20">
        <v>4.6552906358620097E-2</v>
      </c>
      <c r="V281" s="20">
        <v>5.2093706887020398E-2</v>
      </c>
      <c r="W281" s="20">
        <v>1.4976471498738099E-2</v>
      </c>
      <c r="X281" s="20">
        <v>0.205857483553371</v>
      </c>
      <c r="Y281" s="20">
        <v>0.16443783286011401</v>
      </c>
      <c r="Z281" s="20">
        <v>0.13617837857085499</v>
      </c>
      <c r="AA281" s="30">
        <f t="shared" si="15"/>
        <v>0.1136230847443786</v>
      </c>
    </row>
    <row r="282" spans="1:27" x14ac:dyDescent="0.25">
      <c r="A282">
        <v>246</v>
      </c>
      <c r="B282" s="15">
        <v>35930</v>
      </c>
      <c r="C282" s="25">
        <f t="shared" si="12"/>
        <v>0.27047678828239402</v>
      </c>
      <c r="D282" s="25">
        <f>VLOOKUP(B282,input_BB!$B$19:$K$10000,$D$35,0)</f>
        <v>9538.39</v>
      </c>
      <c r="E282" s="27">
        <f t="shared" si="13"/>
        <v>0.24407065524114208</v>
      </c>
      <c r="F282" s="28">
        <f>VLOOKUP(B282,viz!$B$3:$E$1863,4,0)</f>
        <v>0</v>
      </c>
      <c r="G282" s="25">
        <f t="shared" si="14"/>
        <v>0.1233088589317012</v>
      </c>
      <c r="I282" s="31">
        <v>35930</v>
      </c>
      <c r="J282" s="20">
        <v>0.27047678828239402</v>
      </c>
      <c r="K282" s="20">
        <v>1</v>
      </c>
      <c r="L282" s="20">
        <v>2.5100192876537499E-2</v>
      </c>
      <c r="M282" s="20">
        <v>3.14493192802369E-2</v>
      </c>
      <c r="N282" s="20">
        <v>5.2150491554878104E-3</v>
      </c>
      <c r="O282" s="20">
        <v>0.14771792604224901</v>
      </c>
      <c r="P282" s="20">
        <v>3.0145378108467E-3</v>
      </c>
      <c r="Q282" s="20">
        <v>1.55395715445447E-2</v>
      </c>
      <c r="R282" s="20">
        <v>0.13130109817987501</v>
      </c>
      <c r="S282" s="20">
        <v>5.3786517800303899E-2</v>
      </c>
      <c r="T282" s="20">
        <v>4.0193172164413801E-2</v>
      </c>
      <c r="U282" s="20">
        <v>3.5880095485805397E-2</v>
      </c>
      <c r="V282" s="20">
        <v>4.8650526490010199E-2</v>
      </c>
      <c r="W282" s="20">
        <v>3.87782369558856E-2</v>
      </c>
      <c r="X282" s="20">
        <v>0.197046777203227</v>
      </c>
      <c r="Y282" s="20">
        <v>6.76216696966144E-2</v>
      </c>
      <c r="Z282" s="20">
        <v>0.15870530931396201</v>
      </c>
      <c r="AA282" s="30">
        <f t="shared" si="15"/>
        <v>0.1233088589317012</v>
      </c>
    </row>
    <row r="283" spans="1:27" x14ac:dyDescent="0.25">
      <c r="A283">
        <v>247</v>
      </c>
      <c r="B283" s="15">
        <v>35937</v>
      </c>
      <c r="C283" s="25">
        <f t="shared" si="12"/>
        <v>0.203922495245934</v>
      </c>
      <c r="D283" s="25">
        <f>VLOOKUP(B283,input_BB!$B$19:$K$10000,$D$35,0)</f>
        <v>9555.98</v>
      </c>
      <c r="E283" s="27">
        <f t="shared" si="13"/>
        <v>0.14571364029189479</v>
      </c>
      <c r="F283" s="28">
        <f>VLOOKUP(B283,viz!$B$3:$E$1863,4,0)</f>
        <v>0</v>
      </c>
      <c r="G283" s="25">
        <f t="shared" si="14"/>
        <v>8.0511085976788063E-2</v>
      </c>
      <c r="I283" s="31">
        <v>35937</v>
      </c>
      <c r="J283" s="20">
        <v>0.203922495245934</v>
      </c>
      <c r="K283" s="20">
        <v>0</v>
      </c>
      <c r="L283" s="20">
        <v>1.9044128568375601E-2</v>
      </c>
      <c r="M283" s="20">
        <v>1.43526800615496E-2</v>
      </c>
      <c r="N283" s="20">
        <v>2.6479406750793199E-2</v>
      </c>
      <c r="O283" s="20">
        <v>0.160228239800869</v>
      </c>
      <c r="P283" s="20" t="s">
        <v>122</v>
      </c>
      <c r="Q283" s="20">
        <v>2.2734994177544101E-3</v>
      </c>
      <c r="R283" s="20">
        <v>0.13137434698435799</v>
      </c>
      <c r="S283" s="20">
        <v>7.0149861966554997E-2</v>
      </c>
      <c r="T283" s="20">
        <v>4.0499578513368099E-2</v>
      </c>
      <c r="U283" s="20">
        <v>3.1585210460593198E-2</v>
      </c>
      <c r="V283" s="20">
        <v>4.1464092429394597E-2</v>
      </c>
      <c r="W283" s="20">
        <v>7.4617830868002801E-3</v>
      </c>
      <c r="X283" s="20">
        <v>0.203466394956487</v>
      </c>
      <c r="Y283" s="20">
        <v>6.0926036702147003E-2</v>
      </c>
      <c r="Z283" s="20">
        <v>0.19069474030095501</v>
      </c>
      <c r="AA283" s="30">
        <f t="shared" si="15"/>
        <v>8.0511085976788063E-2</v>
      </c>
    </row>
    <row r="284" spans="1:27" x14ac:dyDescent="0.25">
      <c r="A284">
        <v>248</v>
      </c>
      <c r="B284" s="15">
        <v>35944</v>
      </c>
      <c r="C284" s="25">
        <f t="shared" si="12"/>
        <v>0.52242028713226296</v>
      </c>
      <c r="D284" s="25">
        <f>VLOOKUP(B284,input_BB!$B$19:$K$10000,$D$35,0)</f>
        <v>8934.56</v>
      </c>
      <c r="E284" s="27">
        <f t="shared" si="13"/>
        <v>0.61640441993408124</v>
      </c>
      <c r="F284" s="28">
        <f>VLOOKUP(B284,viz!$B$3:$E$1863,4,0)</f>
        <v>0</v>
      </c>
      <c r="G284" s="25">
        <f t="shared" si="14"/>
        <v>5.8525279857758898E-2</v>
      </c>
      <c r="I284" s="31">
        <v>35944</v>
      </c>
      <c r="J284" s="20">
        <v>0.52242028713226296</v>
      </c>
      <c r="K284" s="20">
        <v>0</v>
      </c>
      <c r="L284" s="20">
        <v>1.5894913888171099E-2</v>
      </c>
      <c r="M284" s="20">
        <v>3.5290590051013801E-2</v>
      </c>
      <c r="N284" s="20">
        <v>2.4101792208014301E-2</v>
      </c>
      <c r="O284" s="20">
        <v>0.186186470295965</v>
      </c>
      <c r="P284" s="20">
        <v>5.6002720667198301E-3</v>
      </c>
      <c r="Q284" s="20">
        <v>9.3189467553371798E-3</v>
      </c>
      <c r="R284" s="20">
        <v>7.9300218319871593E-2</v>
      </c>
      <c r="S284" s="20">
        <v>2.5325464186633801E-2</v>
      </c>
      <c r="T284" s="20">
        <v>5.4400897386686603E-2</v>
      </c>
      <c r="U284" s="20">
        <v>2.6460694315563499E-2</v>
      </c>
      <c r="V284" s="20">
        <v>1.9920139692155201E-2</v>
      </c>
      <c r="W284" s="20">
        <v>1.21444458500402E-2</v>
      </c>
      <c r="X284" s="20">
        <v>0.232140938332282</v>
      </c>
      <c r="Y284" s="20">
        <v>9.9388616452497802E-2</v>
      </c>
      <c r="Z284" s="20">
        <v>0.174525600199048</v>
      </c>
      <c r="AA284" s="30">
        <f t="shared" si="15"/>
        <v>5.8525279857758898E-2</v>
      </c>
    </row>
    <row r="285" spans="1:27" x14ac:dyDescent="0.25">
      <c r="A285">
        <v>249</v>
      </c>
      <c r="B285" s="15">
        <v>35951</v>
      </c>
      <c r="C285" s="25">
        <f t="shared" si="12"/>
        <v>0.178421065211296</v>
      </c>
      <c r="D285" s="25">
        <f>VLOOKUP(B285,input_BB!$B$19:$K$10000,$D$35,0)</f>
        <v>8569.4699999999993</v>
      </c>
      <c r="E285" s="27">
        <f t="shared" si="13"/>
        <v>0.1080264465631597</v>
      </c>
      <c r="F285" s="28">
        <f>VLOOKUP(B285,viz!$B$3:$E$1863,4,0)</f>
        <v>0</v>
      </c>
      <c r="G285" s="25">
        <f t="shared" si="14"/>
        <v>0.12885900729596472</v>
      </c>
      <c r="I285" s="31">
        <v>35951</v>
      </c>
      <c r="J285" s="20">
        <v>0.178421065211296</v>
      </c>
      <c r="K285" s="20">
        <v>0</v>
      </c>
      <c r="L285" s="20">
        <v>2.7293890809654199E-2</v>
      </c>
      <c r="M285" s="20">
        <v>8.9734065843846602E-3</v>
      </c>
      <c r="N285" s="20">
        <v>6.2088691446871604E-3</v>
      </c>
      <c r="O285" s="20">
        <v>0.14261427586985401</v>
      </c>
      <c r="P285" s="20">
        <v>3.50475244071431E-3</v>
      </c>
      <c r="Q285" s="20">
        <v>1.99181415423361E-2</v>
      </c>
      <c r="R285" s="20">
        <v>0.100857904962928</v>
      </c>
      <c r="S285" s="20">
        <v>6.4847753563931396E-2</v>
      </c>
      <c r="T285" s="20">
        <v>1.66438455431311E-2</v>
      </c>
      <c r="U285" s="20">
        <v>4.6809488184155298E-2</v>
      </c>
      <c r="V285" s="20">
        <v>7.70710277062268E-2</v>
      </c>
      <c r="W285" s="20">
        <v>4.9784914055826203E-3</v>
      </c>
      <c r="X285" s="20">
        <v>0.22462138026452599</v>
      </c>
      <c r="Y285" s="20">
        <v>6.8909255610143397E-2</v>
      </c>
      <c r="Z285" s="20">
        <v>0.186747516367744</v>
      </c>
      <c r="AA285" s="30">
        <f t="shared" si="15"/>
        <v>0.12885900729596472</v>
      </c>
    </row>
    <row r="286" spans="1:27" x14ac:dyDescent="0.25">
      <c r="A286">
        <v>250</v>
      </c>
      <c r="B286" s="15">
        <v>35958</v>
      </c>
      <c r="C286" s="25">
        <f t="shared" si="12"/>
        <v>0.155101552605629</v>
      </c>
      <c r="D286" s="25">
        <f>VLOOKUP(B286,input_BB!$B$19:$K$10000,$D$35,0)</f>
        <v>7915.44</v>
      </c>
      <c r="E286" s="27">
        <f t="shared" si="13"/>
        <v>7.3563791408694443E-2</v>
      </c>
      <c r="F286" s="28">
        <f>VLOOKUP(B286,viz!$B$3:$E$1863,4,0)</f>
        <v>0</v>
      </c>
      <c r="G286" s="25">
        <f t="shared" si="14"/>
        <v>0.12182192037013588</v>
      </c>
      <c r="I286" s="31">
        <v>35958</v>
      </c>
      <c r="J286" s="20">
        <v>0.155101552605629</v>
      </c>
      <c r="K286" s="20">
        <v>0</v>
      </c>
      <c r="L286" s="20">
        <v>1.9275624220356499E-2</v>
      </c>
      <c r="M286" s="20" t="s">
        <v>122</v>
      </c>
      <c r="N286" s="20">
        <v>2.9533044477097902E-3</v>
      </c>
      <c r="O286" s="20">
        <v>0.14425182229807301</v>
      </c>
      <c r="P286" s="20">
        <v>1.99234749080371E-2</v>
      </c>
      <c r="Q286" s="20">
        <v>1.7794058361573901E-2</v>
      </c>
      <c r="R286" s="20">
        <v>0.124289481152405</v>
      </c>
      <c r="S286" s="20">
        <v>3.3034699485451902E-2</v>
      </c>
      <c r="T286" s="20">
        <v>5.31684394283247E-2</v>
      </c>
      <c r="U286" s="20">
        <v>3.5561972025296498E-2</v>
      </c>
      <c r="V286" s="20">
        <v>7.6462848836443595E-2</v>
      </c>
      <c r="W286" s="20">
        <v>9.7970995083957908E-3</v>
      </c>
      <c r="X286" s="20">
        <v>0.207596646833763</v>
      </c>
      <c r="Y286" s="20">
        <v>8.52243479519047E-2</v>
      </c>
      <c r="Z286" s="20">
        <v>0.17066618054226401</v>
      </c>
      <c r="AA286" s="30">
        <f t="shared" si="15"/>
        <v>0.12182192037013588</v>
      </c>
    </row>
    <row r="287" spans="1:27" x14ac:dyDescent="0.25">
      <c r="A287">
        <v>251</v>
      </c>
      <c r="B287" s="15">
        <v>35965</v>
      </c>
      <c r="C287" s="25">
        <f t="shared" si="12"/>
        <v>0.66521322727203402</v>
      </c>
      <c r="D287" s="25">
        <f>VLOOKUP(B287,input_BB!$B$19:$K$10000,$D$35,0)</f>
        <v>8591.91</v>
      </c>
      <c r="E287" s="27">
        <f t="shared" si="13"/>
        <v>0.82743043654702042</v>
      </c>
      <c r="F287" s="28">
        <f>VLOOKUP(B287,viz!$B$3:$E$1863,4,0)</f>
        <v>0</v>
      </c>
      <c r="G287" s="25">
        <f t="shared" si="14"/>
        <v>5.9413598058023702E-2</v>
      </c>
      <c r="I287" s="31">
        <v>35965</v>
      </c>
      <c r="J287" s="20">
        <v>0.66521322727203402</v>
      </c>
      <c r="K287" s="20">
        <v>0</v>
      </c>
      <c r="L287" s="20">
        <v>3.3323829399574803E-2</v>
      </c>
      <c r="M287" s="20">
        <v>5.8332762535961E-5</v>
      </c>
      <c r="N287" s="20">
        <v>9.3980593548851302E-3</v>
      </c>
      <c r="O287" s="20">
        <v>0.13895057857265999</v>
      </c>
      <c r="P287" s="20">
        <v>2.8840196539156902E-2</v>
      </c>
      <c r="Q287" s="20">
        <v>1.7153362381465601E-2</v>
      </c>
      <c r="R287" s="20">
        <v>0.147134955503229</v>
      </c>
      <c r="S287" s="20">
        <v>5.1456557890774197E-2</v>
      </c>
      <c r="T287" s="20">
        <v>5.6412654747590697E-2</v>
      </c>
      <c r="U287" s="20">
        <v>1.7978162367260801E-2</v>
      </c>
      <c r="V287" s="20">
        <v>3.3817832893163598E-2</v>
      </c>
      <c r="W287" s="20">
        <v>7.6176027975993002E-3</v>
      </c>
      <c r="X287" s="20">
        <v>0.179141109320306</v>
      </c>
      <c r="Y287" s="20">
        <v>0.110104079360492</v>
      </c>
      <c r="Z287" s="20">
        <v>0.16861268610930599</v>
      </c>
      <c r="AA287" s="30">
        <f t="shared" si="15"/>
        <v>5.9413598058023702E-2</v>
      </c>
    </row>
    <row r="288" spans="1:27" x14ac:dyDescent="0.25">
      <c r="A288">
        <v>252</v>
      </c>
      <c r="B288" s="15">
        <v>35972</v>
      </c>
      <c r="C288" s="25">
        <f t="shared" si="12"/>
        <v>0.717648506164551</v>
      </c>
      <c r="D288" s="25">
        <f>VLOOKUP(B288,input_BB!$B$19:$K$10000,$D$35,0)</f>
        <v>8607.86</v>
      </c>
      <c r="E288" s="27">
        <f t="shared" si="13"/>
        <v>0.90492171884602868</v>
      </c>
      <c r="F288" s="28">
        <f>VLOOKUP(B288,viz!$B$3:$E$1863,4,0)</f>
        <v>0</v>
      </c>
      <c r="G288" s="25">
        <f t="shared" si="14"/>
        <v>4.9035100546352545E-2</v>
      </c>
      <c r="I288" s="31">
        <v>35972</v>
      </c>
      <c r="J288" s="20">
        <v>0.717648506164551</v>
      </c>
      <c r="K288" s="20">
        <v>0</v>
      </c>
      <c r="L288" s="20">
        <v>2.8179936561070401E-2</v>
      </c>
      <c r="M288" s="20">
        <v>7.7788280999615102E-3</v>
      </c>
      <c r="N288" s="20">
        <v>1.3029937245337299E-2</v>
      </c>
      <c r="O288" s="20">
        <v>0.15411337829184901</v>
      </c>
      <c r="P288" s="20">
        <v>5.0770137714930604E-3</v>
      </c>
      <c r="Q288" s="20">
        <v>2.0783878772570499E-2</v>
      </c>
      <c r="R288" s="20">
        <v>0.15837227593521899</v>
      </c>
      <c r="S288" s="20">
        <v>3.8852306041821098E-2</v>
      </c>
      <c r="T288" s="20">
        <v>4.2976338087147903E-2</v>
      </c>
      <c r="U288" s="20">
        <v>3.7697457098587003E-2</v>
      </c>
      <c r="V288" s="20">
        <v>8.7001977768904595E-4</v>
      </c>
      <c r="W288" s="20">
        <v>1.04676236700765E-2</v>
      </c>
      <c r="X288" s="20">
        <v>0.200536981651251</v>
      </c>
      <c r="Y288" s="20">
        <v>0.11651286446150801</v>
      </c>
      <c r="Z288" s="20">
        <v>0.16475116053441899</v>
      </c>
      <c r="AA288" s="30">
        <f t="shared" si="15"/>
        <v>4.9035100546352545E-2</v>
      </c>
    </row>
    <row r="289" spans="1:27" x14ac:dyDescent="0.25">
      <c r="A289">
        <v>253</v>
      </c>
      <c r="B289" s="15">
        <v>35979</v>
      </c>
      <c r="C289" s="25">
        <f t="shared" si="12"/>
        <v>0.67943078279495195</v>
      </c>
      <c r="D289" s="25">
        <f>VLOOKUP(B289,input_BB!$B$19:$K$10000,$D$35,0)</f>
        <v>8639.31</v>
      </c>
      <c r="E289" s="27">
        <f t="shared" si="13"/>
        <v>0.84844179820844345</v>
      </c>
      <c r="F289" s="28">
        <f>VLOOKUP(B289,viz!$B$3:$E$1863,4,0)</f>
        <v>0</v>
      </c>
      <c r="G289" s="25">
        <f t="shared" si="14"/>
        <v>0.12873005219507716</v>
      </c>
      <c r="I289" s="31">
        <v>35979</v>
      </c>
      <c r="J289" s="20">
        <v>0.67943078279495195</v>
      </c>
      <c r="K289" s="20">
        <v>1</v>
      </c>
      <c r="L289" s="20">
        <v>2.7524556487467999E-2</v>
      </c>
      <c r="M289" s="20" t="s">
        <v>122</v>
      </c>
      <c r="N289" s="20">
        <v>2.8764329125726398E-3</v>
      </c>
      <c r="O289" s="20">
        <v>0.14003665052377301</v>
      </c>
      <c r="P289" s="20" t="s">
        <v>122</v>
      </c>
      <c r="Q289" s="20">
        <v>1.7177312392025999E-2</v>
      </c>
      <c r="R289" s="20">
        <v>0.14578982997470799</v>
      </c>
      <c r="S289" s="20">
        <v>2.2340030522207E-2</v>
      </c>
      <c r="T289" s="20">
        <v>5.01661823580608E-2</v>
      </c>
      <c r="U289" s="20">
        <v>5.9813139138807397E-2</v>
      </c>
      <c r="V289" s="20">
        <v>6.3781462712673806E-2</v>
      </c>
      <c r="W289" s="20">
        <v>5.13545034359595E-3</v>
      </c>
      <c r="X289" s="20">
        <v>0.20520739211245401</v>
      </c>
      <c r="Y289" s="20">
        <v>0.106257079999461</v>
      </c>
      <c r="Z289" s="20">
        <v>0.15389448052219401</v>
      </c>
      <c r="AA289" s="30">
        <f t="shared" si="15"/>
        <v>0.12873005219507716</v>
      </c>
    </row>
    <row r="290" spans="1:27" x14ac:dyDescent="0.25">
      <c r="A290">
        <v>254</v>
      </c>
      <c r="B290" s="15">
        <v>35986</v>
      </c>
      <c r="C290" s="25">
        <f t="shared" si="12"/>
        <v>0.55090039968490601</v>
      </c>
      <c r="D290" s="25">
        <f>VLOOKUP(B290,input_BB!$B$19:$K$10000,$D$35,0)</f>
        <v>8205.77</v>
      </c>
      <c r="E290" s="27">
        <f t="shared" si="13"/>
        <v>0.65849364856674031</v>
      </c>
      <c r="F290" s="28">
        <f>VLOOKUP(B290,viz!$B$3:$E$1863,4,0)</f>
        <v>0</v>
      </c>
      <c r="G290" s="25">
        <f t="shared" si="14"/>
        <v>8.0504752335416804E-2</v>
      </c>
      <c r="I290" s="31">
        <v>35986</v>
      </c>
      <c r="J290" s="20">
        <v>0.55090039968490601</v>
      </c>
      <c r="K290" s="20">
        <v>1</v>
      </c>
      <c r="L290" s="20">
        <v>2.8380798544137501E-2</v>
      </c>
      <c r="M290" s="20">
        <v>8.0403786869462195E-3</v>
      </c>
      <c r="N290" s="20">
        <v>7.64769632738054E-3</v>
      </c>
      <c r="O290" s="20">
        <v>0.142318034568965</v>
      </c>
      <c r="P290" s="20">
        <v>3.19233698075682E-2</v>
      </c>
      <c r="Q290" s="20">
        <v>1.5757365289840598E-2</v>
      </c>
      <c r="R290" s="20">
        <v>0.148687166303201</v>
      </c>
      <c r="S290" s="20">
        <v>3.6042711992751102E-2</v>
      </c>
      <c r="T290" s="20">
        <v>4.1755888932888903E-2</v>
      </c>
      <c r="U290" s="20">
        <v>1.45657983081528E-2</v>
      </c>
      <c r="V290" s="20">
        <v>6.2957180138058594E-2</v>
      </c>
      <c r="W290" s="20">
        <v>2.9817738892054099E-3</v>
      </c>
      <c r="X290" s="20">
        <v>0.182973182884095</v>
      </c>
      <c r="Y290" s="20">
        <v>0.101361401186017</v>
      </c>
      <c r="Z290" s="20">
        <v>0.17460725314079201</v>
      </c>
      <c r="AA290" s="30">
        <f t="shared" si="15"/>
        <v>8.0504752335416804E-2</v>
      </c>
    </row>
    <row r="291" spans="1:27" x14ac:dyDescent="0.25">
      <c r="A291">
        <v>255</v>
      </c>
      <c r="B291" s="15">
        <v>35993</v>
      </c>
      <c r="C291" s="25">
        <f t="shared" si="12"/>
        <v>0.204056516289711</v>
      </c>
      <c r="D291" s="25">
        <f>VLOOKUP(B291,input_BB!$B$19:$K$10000,$D$35,0)</f>
        <v>8628.93</v>
      </c>
      <c r="E291" s="27">
        <f t="shared" si="13"/>
        <v>0.14591170279402468</v>
      </c>
      <c r="F291" s="28">
        <f>VLOOKUP(B291,viz!$B$3:$E$1863,4,0)</f>
        <v>0</v>
      </c>
      <c r="G291" s="25">
        <f t="shared" si="14"/>
        <v>2.3874977210929779E-2</v>
      </c>
      <c r="I291" s="31">
        <v>35993</v>
      </c>
      <c r="J291" s="20">
        <v>0.204056516289711</v>
      </c>
      <c r="K291" s="20">
        <v>1</v>
      </c>
      <c r="L291" s="20">
        <v>3.25572754047233E-2</v>
      </c>
      <c r="M291" s="20">
        <v>1.306551739596E-2</v>
      </c>
      <c r="N291" s="20">
        <v>1.94821098066318E-2</v>
      </c>
      <c r="O291" s="20">
        <v>0.13652931017448</v>
      </c>
      <c r="P291" s="20">
        <v>2.3503005624391601E-2</v>
      </c>
      <c r="Q291" s="20">
        <v>3.20209680918557E-2</v>
      </c>
      <c r="R291" s="20">
        <v>0.156721672837561</v>
      </c>
      <c r="S291" s="20">
        <v>5.9377004100211898E-2</v>
      </c>
      <c r="T291" s="20">
        <v>5.6582921082278498E-2</v>
      </c>
      <c r="U291" s="20">
        <v>3.8894561281581099E-3</v>
      </c>
      <c r="V291" s="20">
        <v>1.41618203165291E-2</v>
      </c>
      <c r="W291" s="20">
        <v>5.8237007662425696E-3</v>
      </c>
      <c r="X291" s="20">
        <v>0.18961661226183299</v>
      </c>
      <c r="Y291" s="20">
        <v>7.2032846401998599E-2</v>
      </c>
      <c r="Z291" s="20">
        <v>0.184635779607144</v>
      </c>
      <c r="AA291" s="30">
        <f t="shared" si="15"/>
        <v>2.3874977210929779E-2</v>
      </c>
    </row>
    <row r="292" spans="1:27" x14ac:dyDescent="0.25">
      <c r="A292">
        <v>256</v>
      </c>
      <c r="B292" s="15">
        <v>36000</v>
      </c>
      <c r="C292" s="25">
        <f t="shared" si="12"/>
        <v>0.15871179103851299</v>
      </c>
      <c r="D292" s="25">
        <f>VLOOKUP(B292,input_BB!$B$19:$K$10000,$D$35,0)</f>
        <v>8257.4599999999991</v>
      </c>
      <c r="E292" s="27">
        <f t="shared" si="13"/>
        <v>7.8899168877417464E-2</v>
      </c>
      <c r="F292" s="28">
        <f>VLOOKUP(B292,viz!$B$3:$E$1863,4,0)</f>
        <v>0</v>
      </c>
      <c r="G292" s="25">
        <f t="shared" si="14"/>
        <v>3.1967311743277604E-2</v>
      </c>
      <c r="I292" s="31">
        <v>36000</v>
      </c>
      <c r="J292" s="20">
        <v>0.15871179103851299</v>
      </c>
      <c r="K292" s="20">
        <v>0</v>
      </c>
      <c r="L292" s="20">
        <v>3.0485925860571101E-2</v>
      </c>
      <c r="M292" s="20">
        <v>1.15779579276765E-2</v>
      </c>
      <c r="N292" s="20">
        <v>2.0897119400281602E-2</v>
      </c>
      <c r="O292" s="20">
        <v>0.153797226524235</v>
      </c>
      <c r="P292" s="20">
        <v>5.9400536878955997E-3</v>
      </c>
      <c r="Q292" s="20">
        <v>3.4613781042949397E-2</v>
      </c>
      <c r="R292" s="20">
        <v>0.16007726506578701</v>
      </c>
      <c r="S292" s="20">
        <v>5.1097202001409103E-2</v>
      </c>
      <c r="T292" s="20">
        <v>4.31797954242467E-2</v>
      </c>
      <c r="U292" s="20">
        <v>2.0704779105352102E-2</v>
      </c>
      <c r="V292" s="20">
        <v>1.1262532637925499E-2</v>
      </c>
      <c r="W292" s="20" t="s">
        <v>122</v>
      </c>
      <c r="X292" s="20">
        <v>0.204086065779683</v>
      </c>
      <c r="Y292" s="20">
        <v>6.8216895882581494E-2</v>
      </c>
      <c r="Z292" s="20">
        <v>0.18406339965940599</v>
      </c>
      <c r="AA292" s="30">
        <f t="shared" si="15"/>
        <v>3.1967311743277604E-2</v>
      </c>
    </row>
    <row r="293" spans="1:27" x14ac:dyDescent="0.25">
      <c r="A293">
        <v>257</v>
      </c>
      <c r="B293" s="15">
        <v>36007</v>
      </c>
      <c r="C293" s="25">
        <f t="shared" si="12"/>
        <v>0.17764052748680101</v>
      </c>
      <c r="D293" s="25">
        <f>VLOOKUP(B293,input_BB!$B$19:$K$10000,$D$35,0)</f>
        <v>7936.2</v>
      </c>
      <c r="E293" s="27">
        <f t="shared" si="13"/>
        <v>0.10687293178396208</v>
      </c>
      <c r="F293" s="28">
        <f>VLOOKUP(B293,viz!$B$3:$E$1863,4,0)</f>
        <v>0</v>
      </c>
      <c r="G293" s="25">
        <f t="shared" si="14"/>
        <v>7.8133820902530793E-2</v>
      </c>
      <c r="I293" s="31">
        <v>36007</v>
      </c>
      <c r="J293" s="20">
        <v>0.17764052748680101</v>
      </c>
      <c r="K293" s="20">
        <v>0</v>
      </c>
      <c r="L293" s="20">
        <v>9.7618874175190908E-3</v>
      </c>
      <c r="M293" s="20">
        <v>1.3045358796389399E-3</v>
      </c>
      <c r="N293" s="20">
        <v>2.58951026965461E-3</v>
      </c>
      <c r="O293" s="20">
        <v>0.141086656984378</v>
      </c>
      <c r="P293" s="20">
        <v>5.4759701423579502E-3</v>
      </c>
      <c r="Q293" s="20">
        <v>2.0264862690976802E-2</v>
      </c>
      <c r="R293" s="20">
        <v>0.108040941240057</v>
      </c>
      <c r="S293" s="20">
        <v>6.5027301440256702E-2</v>
      </c>
      <c r="T293" s="20">
        <v>4.2533994782927298E-2</v>
      </c>
      <c r="U293" s="20">
        <v>3.09385344181827E-2</v>
      </c>
      <c r="V293" s="20">
        <v>4.7195286484348099E-2</v>
      </c>
      <c r="W293" s="20" t="s">
        <v>122</v>
      </c>
      <c r="X293" s="20">
        <v>0.23340160129674001</v>
      </c>
      <c r="Y293" s="20">
        <v>8.4378026418281293E-2</v>
      </c>
      <c r="Z293" s="20">
        <v>0.20800089053468099</v>
      </c>
      <c r="AA293" s="30">
        <f t="shared" si="15"/>
        <v>7.8133820902530793E-2</v>
      </c>
    </row>
    <row r="294" spans="1:27" x14ac:dyDescent="0.25">
      <c r="A294">
        <v>258</v>
      </c>
      <c r="B294" s="15">
        <v>36014</v>
      </c>
      <c r="C294" s="25">
        <f t="shared" ref="C294:C357" si="16">J294</f>
        <v>0.29751327633857699</v>
      </c>
      <c r="D294" s="25">
        <f>VLOOKUP(B294,input_BB!$B$19:$K$10000,$D$35,0)</f>
        <v>7018.41</v>
      </c>
      <c r="E294" s="27">
        <f t="shared" ref="E294:E357" si="17">(C294-$E$34)/$E$36</f>
        <v>0.28402642876968587</v>
      </c>
      <c r="F294" s="28">
        <f>VLOOKUP(B294,viz!$B$3:$E$1863,4,0)</f>
        <v>1</v>
      </c>
      <c r="G294" s="25">
        <f t="shared" ref="G294:G357" si="18">VLOOKUP(B294,$I$37:$AA$5000,$G$34,0)</f>
        <v>5.496495371126571E-2</v>
      </c>
      <c r="I294" s="31">
        <v>36014</v>
      </c>
      <c r="J294" s="20">
        <v>0.29751327633857699</v>
      </c>
      <c r="K294" s="20">
        <v>0</v>
      </c>
      <c r="L294" s="20">
        <v>3.8334203125473497E-2</v>
      </c>
      <c r="M294" s="20">
        <v>3.3341927226944401E-2</v>
      </c>
      <c r="N294" s="20">
        <v>1.24198282088765E-2</v>
      </c>
      <c r="O294" s="20">
        <v>0.16913198547352001</v>
      </c>
      <c r="P294" s="20">
        <v>5.5359903399147597E-3</v>
      </c>
      <c r="Q294" s="20">
        <v>3.10593045050481E-2</v>
      </c>
      <c r="R294" s="20">
        <v>0.147555145965129</v>
      </c>
      <c r="S294" s="20">
        <v>4.0536646890055997E-2</v>
      </c>
      <c r="T294" s="20">
        <v>2.0435091205304699E-2</v>
      </c>
      <c r="U294" s="20">
        <v>1.6139243146060401E-2</v>
      </c>
      <c r="V294" s="20">
        <v>2.0264519195125001E-2</v>
      </c>
      <c r="W294" s="20">
        <v>1.8561191370080301E-2</v>
      </c>
      <c r="X294" s="20">
        <v>0.21223900053160499</v>
      </c>
      <c r="Y294" s="20">
        <v>6.06060696473174E-2</v>
      </c>
      <c r="Z294" s="20">
        <v>0.17383985316954401</v>
      </c>
      <c r="AA294" s="30">
        <f t="shared" ref="AA294:AA357" si="19">SUM(U294:W294)</f>
        <v>5.496495371126571E-2</v>
      </c>
    </row>
    <row r="295" spans="1:27" x14ac:dyDescent="0.25">
      <c r="A295">
        <v>259</v>
      </c>
      <c r="B295" s="15">
        <v>36021</v>
      </c>
      <c r="C295" s="25">
        <f t="shared" si="16"/>
        <v>0.121945396065712</v>
      </c>
      <c r="D295" s="25">
        <f>VLOOKUP(B295,input_BB!$B$19:$K$10000,$D$35,0)</f>
        <v>7224.69</v>
      </c>
      <c r="E295" s="27">
        <f t="shared" si="17"/>
        <v>2.4564088524469244E-2</v>
      </c>
      <c r="F295" s="28">
        <f>VLOOKUP(B295,viz!$B$3:$E$1863,4,0)</f>
        <v>1</v>
      </c>
      <c r="G295" s="25">
        <f t="shared" si="18"/>
        <v>4.1736843716275701E-2</v>
      </c>
      <c r="I295" s="31">
        <v>36021</v>
      </c>
      <c r="J295" s="20">
        <v>0.121945396065712</v>
      </c>
      <c r="K295" s="20">
        <v>0</v>
      </c>
      <c r="L295" s="20">
        <v>3.3179333782951001E-2</v>
      </c>
      <c r="M295" s="20">
        <v>3.4145424606463998E-2</v>
      </c>
      <c r="N295" s="20">
        <v>2.0054778348195999E-2</v>
      </c>
      <c r="O295" s="20">
        <v>0.167439086238896</v>
      </c>
      <c r="P295" s="20">
        <v>5.5701032433327999E-3</v>
      </c>
      <c r="Q295" s="20">
        <v>3.1444870608334799E-2</v>
      </c>
      <c r="R295" s="20">
        <v>0.14978720892171701</v>
      </c>
      <c r="S295" s="20">
        <v>4.0306758446788403E-2</v>
      </c>
      <c r="T295" s="20">
        <v>1.9971528532285201E-2</v>
      </c>
      <c r="U295" s="20">
        <v>1.0593525787197E-2</v>
      </c>
      <c r="V295" s="20">
        <v>1.32554631895766E-2</v>
      </c>
      <c r="W295" s="20">
        <v>1.78878547395021E-2</v>
      </c>
      <c r="X295" s="20">
        <v>0.21096198794255</v>
      </c>
      <c r="Y295" s="20">
        <v>6.9845202589089897E-2</v>
      </c>
      <c r="Z295" s="20">
        <v>0.17555687302311901</v>
      </c>
      <c r="AA295" s="30">
        <f t="shared" si="19"/>
        <v>4.1736843716275701E-2</v>
      </c>
    </row>
    <row r="296" spans="1:27" x14ac:dyDescent="0.25">
      <c r="A296">
        <v>260</v>
      </c>
      <c r="B296" s="15">
        <v>36028</v>
      </c>
      <c r="C296" s="25">
        <f t="shared" si="16"/>
        <v>0.156180068850517</v>
      </c>
      <c r="D296" s="25">
        <f>VLOOKUP(B296,input_BB!$B$19:$K$10000,$D$35,0)</f>
        <v>7527.61</v>
      </c>
      <c r="E296" s="27">
        <f t="shared" si="17"/>
        <v>7.5157672638314618E-2</v>
      </c>
      <c r="F296" s="28">
        <f>VLOOKUP(B296,viz!$B$3:$E$1863,4,0)</f>
        <v>1</v>
      </c>
      <c r="G296" s="25">
        <f t="shared" si="18"/>
        <v>5.9612729044719863E-2</v>
      </c>
      <c r="I296" s="31">
        <v>36028</v>
      </c>
      <c r="J296" s="20">
        <v>0.156180068850517</v>
      </c>
      <c r="K296" s="20">
        <v>0</v>
      </c>
      <c r="L296" s="20">
        <v>3.0655853424214698E-2</v>
      </c>
      <c r="M296" s="20">
        <v>2.17270474461215E-2</v>
      </c>
      <c r="N296" s="20">
        <v>1.9685616184272101E-2</v>
      </c>
      <c r="O296" s="20">
        <v>0.16931570767194301</v>
      </c>
      <c r="P296" s="20">
        <v>1.8540260701022101E-2</v>
      </c>
      <c r="Q296" s="20">
        <v>1.6806838595736801E-2</v>
      </c>
      <c r="R296" s="20">
        <v>0.15178420970136799</v>
      </c>
      <c r="S296" s="20">
        <v>4.53509998547953E-2</v>
      </c>
      <c r="T296" s="20">
        <v>3.2459591409960499E-2</v>
      </c>
      <c r="U296" s="20">
        <v>4.0719599243031E-2</v>
      </c>
      <c r="V296" s="20">
        <v>1.1090386491117999E-2</v>
      </c>
      <c r="W296" s="20">
        <v>7.8027433105708598E-3</v>
      </c>
      <c r="X296" s="20">
        <v>0.216101351010519</v>
      </c>
      <c r="Y296" s="20">
        <v>4.9226141943433298E-2</v>
      </c>
      <c r="Z296" s="20">
        <v>0.168733653011894</v>
      </c>
      <c r="AA296" s="30">
        <f t="shared" si="19"/>
        <v>5.9612729044719863E-2</v>
      </c>
    </row>
    <row r="297" spans="1:27" x14ac:dyDescent="0.25">
      <c r="A297">
        <v>261</v>
      </c>
      <c r="B297" s="15">
        <v>36035</v>
      </c>
      <c r="C297" s="25">
        <f t="shared" si="16"/>
        <v>0.15812322497367901</v>
      </c>
      <c r="D297" s="25">
        <f>VLOOKUP(B297,input_BB!$B$19:$K$10000,$D$35,0)</f>
        <v>7829.74</v>
      </c>
      <c r="E297" s="27">
        <f t="shared" si="17"/>
        <v>7.8029358702951593E-2</v>
      </c>
      <c r="F297" s="28">
        <f>VLOOKUP(B297,viz!$B$3:$E$1863,4,0)</f>
        <v>1</v>
      </c>
      <c r="G297" s="25">
        <f t="shared" si="18"/>
        <v>6.8136566499382517E-2</v>
      </c>
      <c r="I297" s="31">
        <v>36035</v>
      </c>
      <c r="J297" s="20">
        <v>0.15812322497367901</v>
      </c>
      <c r="K297" s="20">
        <v>0</v>
      </c>
      <c r="L297" s="20">
        <v>2.7211610178802401E-2</v>
      </c>
      <c r="M297" s="20">
        <v>3.4295154865259997E-2</v>
      </c>
      <c r="N297" s="20">
        <v>2.6629826033494799E-2</v>
      </c>
      <c r="O297" s="20">
        <v>0.165999238340519</v>
      </c>
      <c r="P297" s="20">
        <v>1.8352821382842398E-2</v>
      </c>
      <c r="Q297" s="20">
        <v>1.6715081008108101E-2</v>
      </c>
      <c r="R297" s="20">
        <v>0.152153301019155</v>
      </c>
      <c r="S297" s="20">
        <v>4.4242215556757003E-2</v>
      </c>
      <c r="T297" s="20">
        <v>1.69850961804126E-2</v>
      </c>
      <c r="U297" s="20">
        <v>4.5912002777905699E-2</v>
      </c>
      <c r="V297" s="20">
        <v>1.4469440962584301E-2</v>
      </c>
      <c r="W297" s="20">
        <v>7.7551227588925197E-3</v>
      </c>
      <c r="X297" s="20">
        <v>0.21523162401818</v>
      </c>
      <c r="Y297" s="20">
        <v>4.6343602239603897E-2</v>
      </c>
      <c r="Z297" s="20">
        <v>0.167703862677481</v>
      </c>
      <c r="AA297" s="30">
        <f t="shared" si="19"/>
        <v>6.8136566499382517E-2</v>
      </c>
    </row>
    <row r="298" spans="1:27" x14ac:dyDescent="0.25">
      <c r="A298">
        <v>262</v>
      </c>
      <c r="B298" s="15">
        <v>36042</v>
      </c>
      <c r="C298" s="25">
        <f t="shared" si="16"/>
        <v>0.154840722680092</v>
      </c>
      <c r="D298" s="25">
        <f>VLOOKUP(B298,input_BB!$B$19:$K$10000,$D$35,0)</f>
        <v>7488.47</v>
      </c>
      <c r="E298" s="27">
        <f t="shared" si="17"/>
        <v>7.3178324871303685E-2</v>
      </c>
      <c r="F298" s="28">
        <f>VLOOKUP(B298,viz!$B$3:$E$1863,4,0)</f>
        <v>1</v>
      </c>
      <c r="G298" s="25">
        <f t="shared" si="18"/>
        <v>6.3851163427188301E-2</v>
      </c>
      <c r="I298" s="31">
        <v>36042</v>
      </c>
      <c r="J298" s="20">
        <v>0.154840722680092</v>
      </c>
      <c r="K298" s="20">
        <v>0</v>
      </c>
      <c r="L298" s="20">
        <v>3.00000255404613E-2</v>
      </c>
      <c r="M298" s="20">
        <v>3.3759707368438897E-2</v>
      </c>
      <c r="N298" s="20">
        <v>1.2813790121278E-2</v>
      </c>
      <c r="O298" s="20">
        <v>0.17181173584853801</v>
      </c>
      <c r="P298" s="20">
        <v>1.83843266406939E-2</v>
      </c>
      <c r="Q298" s="20">
        <v>1.6797136774635301E-2</v>
      </c>
      <c r="R298" s="20">
        <v>0.151657272777413</v>
      </c>
      <c r="S298" s="20">
        <v>5.1250599113115698E-2</v>
      </c>
      <c r="T298" s="20">
        <v>2.02548640736929E-2</v>
      </c>
      <c r="U298" s="20">
        <v>2.72720696285077E-2</v>
      </c>
      <c r="V298" s="20">
        <v>2.23885101233764E-2</v>
      </c>
      <c r="W298" s="20">
        <v>1.4190583675304199E-2</v>
      </c>
      <c r="X298" s="20">
        <v>0.21710297976908499</v>
      </c>
      <c r="Y298" s="20">
        <v>4.4759208398476601E-2</v>
      </c>
      <c r="Z298" s="20">
        <v>0.167557190146983</v>
      </c>
      <c r="AA298" s="30">
        <f t="shared" si="19"/>
        <v>6.3851163427188301E-2</v>
      </c>
    </row>
    <row r="299" spans="1:27" x14ac:dyDescent="0.25">
      <c r="A299">
        <v>263</v>
      </c>
      <c r="B299" s="15">
        <v>36049</v>
      </c>
      <c r="C299" s="25">
        <f t="shared" si="16"/>
        <v>0.15654656291008001</v>
      </c>
      <c r="D299" s="25">
        <f>VLOOKUP(B299,input_BB!$B$19:$K$10000,$D$35,0)</f>
        <v>7578.48</v>
      </c>
      <c r="E299" s="27">
        <f t="shared" si="17"/>
        <v>7.5699294524005784E-2</v>
      </c>
      <c r="F299" s="28">
        <f>VLOOKUP(B299,viz!$B$3:$E$1863,4,0)</f>
        <v>1</v>
      </c>
      <c r="G299" s="25">
        <f t="shared" si="18"/>
        <v>3.2612886998111656E-2</v>
      </c>
      <c r="I299" s="31">
        <v>36049</v>
      </c>
      <c r="J299" s="20">
        <v>0.15654656291008001</v>
      </c>
      <c r="K299" s="20">
        <v>0</v>
      </c>
      <c r="L299" s="20">
        <v>3.17566941091861E-2</v>
      </c>
      <c r="M299" s="20">
        <v>2.1655585711193599E-2</v>
      </c>
      <c r="N299" s="20">
        <v>2.0495623355911399E-2</v>
      </c>
      <c r="O299" s="20">
        <v>0.16767795945155201</v>
      </c>
      <c r="P299" s="20">
        <v>7.0429943540512999E-3</v>
      </c>
      <c r="Q299" s="20">
        <v>3.1601434727441702E-2</v>
      </c>
      <c r="R299" s="20">
        <v>0.146648937236181</v>
      </c>
      <c r="S299" s="20">
        <v>4.8907638637558599E-2</v>
      </c>
      <c r="T299" s="20">
        <v>3.64744132361998E-2</v>
      </c>
      <c r="U299" s="20">
        <v>1.47804229225797E-2</v>
      </c>
      <c r="V299" s="20">
        <v>1.34620552698875E-2</v>
      </c>
      <c r="W299" s="20">
        <v>4.3704088056444601E-3</v>
      </c>
      <c r="X299" s="20">
        <v>0.208535132886288</v>
      </c>
      <c r="Y299" s="20">
        <v>6.8367771177376802E-2</v>
      </c>
      <c r="Z299" s="20">
        <v>0.17822292811894799</v>
      </c>
      <c r="AA299" s="30">
        <f t="shared" si="19"/>
        <v>3.2612886998111656E-2</v>
      </c>
    </row>
    <row r="300" spans="1:27" x14ac:dyDescent="0.25">
      <c r="A300">
        <v>264</v>
      </c>
      <c r="B300" s="15">
        <v>36056</v>
      </c>
      <c r="C300" s="25">
        <f t="shared" si="16"/>
        <v>0.55957883596420299</v>
      </c>
      <c r="D300" s="25">
        <f>VLOOKUP(B300,input_BB!$B$19:$K$10000,$D$35,0)</f>
        <v>7445.96</v>
      </c>
      <c r="E300" s="27">
        <f t="shared" si="17"/>
        <v>0.67131904341228832</v>
      </c>
      <c r="F300" s="28">
        <f>VLOOKUP(B300,viz!$B$3:$E$1863,4,0)</f>
        <v>1</v>
      </c>
      <c r="G300" s="25">
        <f t="shared" si="18"/>
        <v>4.8057234355207798E-2</v>
      </c>
      <c r="I300" s="31">
        <v>36056</v>
      </c>
      <c r="J300" s="20">
        <v>0.55957883596420299</v>
      </c>
      <c r="K300" s="20">
        <v>0</v>
      </c>
      <c r="L300" s="20">
        <v>1.4951214001679401E-2</v>
      </c>
      <c r="M300" s="20">
        <v>2.1707466015366401E-2</v>
      </c>
      <c r="N300" s="20">
        <v>2.6696456437156901E-2</v>
      </c>
      <c r="O300" s="20">
        <v>0.16389025436919699</v>
      </c>
      <c r="P300" s="20">
        <v>1.9501318379035001E-2</v>
      </c>
      <c r="Q300" s="20">
        <v>2.13191551185609E-2</v>
      </c>
      <c r="R300" s="20">
        <v>0.149524376173644</v>
      </c>
      <c r="S300" s="20">
        <v>4.5040285838068399E-2</v>
      </c>
      <c r="T300" s="20">
        <v>2.1466681857735599E-2</v>
      </c>
      <c r="U300" s="20">
        <v>4.04486828872428E-2</v>
      </c>
      <c r="V300" s="20">
        <v>2.8220073961224799E-4</v>
      </c>
      <c r="W300" s="20">
        <v>7.3263507283527502E-3</v>
      </c>
      <c r="X300" s="20">
        <v>0.22479654875816699</v>
      </c>
      <c r="Y300" s="20">
        <v>7.4569162561448202E-2</v>
      </c>
      <c r="Z300" s="20">
        <v>0.16847984613473399</v>
      </c>
      <c r="AA300" s="30">
        <f t="shared" si="19"/>
        <v>4.8057234355207798E-2</v>
      </c>
    </row>
    <row r="301" spans="1:27" x14ac:dyDescent="0.25">
      <c r="A301">
        <v>265</v>
      </c>
      <c r="B301" s="15">
        <v>36063</v>
      </c>
      <c r="C301" s="25">
        <f t="shared" si="16"/>
        <v>0.55736660957336404</v>
      </c>
      <c r="D301" s="25">
        <f>VLOOKUP(B301,input_BB!$B$19:$K$10000,$D$35,0)</f>
        <v>7701.61</v>
      </c>
      <c r="E301" s="27">
        <f t="shared" si="17"/>
        <v>0.66804971285121284</v>
      </c>
      <c r="F301" s="28">
        <f>VLOOKUP(B301,viz!$B$3:$E$1863,4,0)</f>
        <v>0</v>
      </c>
      <c r="G301" s="25">
        <f t="shared" si="18"/>
        <v>6.7521651139367603E-2</v>
      </c>
      <c r="I301" s="31">
        <v>36063</v>
      </c>
      <c r="J301" s="20">
        <v>0.55736660957336404</v>
      </c>
      <c r="K301" s="20">
        <v>0</v>
      </c>
      <c r="L301" s="20">
        <v>2.3304248175505499E-2</v>
      </c>
      <c r="M301" s="20">
        <v>3.4897994651704602E-2</v>
      </c>
      <c r="N301" s="20">
        <v>2.7245455083458599E-2</v>
      </c>
      <c r="O301" s="20">
        <v>0.16291469415580001</v>
      </c>
      <c r="P301" s="20">
        <v>5.73226004143235E-3</v>
      </c>
      <c r="Q301" s="20">
        <v>1.67586068767791E-2</v>
      </c>
      <c r="R301" s="20">
        <v>0.15303343399253699</v>
      </c>
      <c r="S301" s="20">
        <v>5.6300625522223799E-2</v>
      </c>
      <c r="T301" s="20">
        <v>4.1907834854421101E-2</v>
      </c>
      <c r="U301" s="20">
        <v>5.4017774494738303E-2</v>
      </c>
      <c r="V301" s="20">
        <v>1.3503876644629299E-2</v>
      </c>
      <c r="W301" s="20" t="s">
        <v>122</v>
      </c>
      <c r="X301" s="20">
        <v>0.194993056024062</v>
      </c>
      <c r="Y301" s="20">
        <v>4.5292903088060103E-2</v>
      </c>
      <c r="Z301" s="20">
        <v>0.17009723639464799</v>
      </c>
      <c r="AA301" s="30">
        <f t="shared" si="19"/>
        <v>6.7521651139367603E-2</v>
      </c>
    </row>
    <row r="302" spans="1:27" x14ac:dyDescent="0.25">
      <c r="A302">
        <v>266</v>
      </c>
      <c r="B302" s="15">
        <v>36070</v>
      </c>
      <c r="C302" s="25">
        <f t="shared" si="16"/>
        <v>0.58502388000488303</v>
      </c>
      <c r="D302" s="25">
        <f>VLOOKUP(B302,input_BB!$B$19:$K$10000,$D$35,0)</f>
        <v>7883.46</v>
      </c>
      <c r="E302" s="27">
        <f t="shared" si="17"/>
        <v>0.70892290730912788</v>
      </c>
      <c r="F302" s="28">
        <f>VLOOKUP(B302,viz!$B$3:$E$1863,4,0)</f>
        <v>0</v>
      </c>
      <c r="G302" s="25">
        <f t="shared" si="18"/>
        <v>5.4280847535488293E-2</v>
      </c>
      <c r="I302" s="31">
        <v>36070</v>
      </c>
      <c r="J302" s="20">
        <v>0.58502388000488303</v>
      </c>
      <c r="K302" s="20">
        <v>0</v>
      </c>
      <c r="L302" s="20">
        <v>9.6761423447853708E-3</v>
      </c>
      <c r="M302" s="20">
        <v>2.1760830701596401E-2</v>
      </c>
      <c r="N302" s="20">
        <v>1.4871492857148399E-2</v>
      </c>
      <c r="O302" s="20">
        <v>0.17050481868761</v>
      </c>
      <c r="P302" s="20">
        <v>2.4211719178360101E-2</v>
      </c>
      <c r="Q302" s="20">
        <v>9.6757021601895001E-3</v>
      </c>
      <c r="R302" s="20">
        <v>0.12587696257678199</v>
      </c>
      <c r="S302" s="20">
        <v>6.5527351643791601E-2</v>
      </c>
      <c r="T302" s="20">
        <v>2.12521876642295E-2</v>
      </c>
      <c r="U302" s="20">
        <v>3.8112395503372497E-2</v>
      </c>
      <c r="V302" s="20">
        <v>1.13591774563194E-2</v>
      </c>
      <c r="W302" s="20">
        <v>4.8092745757963903E-3</v>
      </c>
      <c r="X302" s="20">
        <v>0.21322073048307699</v>
      </c>
      <c r="Y302" s="20">
        <v>7.7584021747309495E-2</v>
      </c>
      <c r="Z302" s="20">
        <v>0.19155719241963301</v>
      </c>
      <c r="AA302" s="30">
        <f t="shared" si="19"/>
        <v>5.4280847535488293E-2</v>
      </c>
    </row>
    <row r="303" spans="1:27" x14ac:dyDescent="0.25">
      <c r="A303">
        <v>267</v>
      </c>
      <c r="B303" s="15">
        <v>36077</v>
      </c>
      <c r="C303" s="25">
        <f t="shared" si="16"/>
        <v>0.55419421195983898</v>
      </c>
      <c r="D303" s="25">
        <f>VLOOKUP(B303,input_BB!$B$19:$K$10000,$D$35,0)</f>
        <v>8506.7900000000009</v>
      </c>
      <c r="E303" s="27">
        <f t="shared" si="17"/>
        <v>0.66336139681234363</v>
      </c>
      <c r="F303" s="28">
        <f>VLOOKUP(B303,viz!$B$3:$E$1863,4,0)</f>
        <v>0</v>
      </c>
      <c r="G303" s="25">
        <f t="shared" si="18"/>
        <v>4.0379420430583617E-2</v>
      </c>
      <c r="I303" s="31">
        <v>36077</v>
      </c>
      <c r="J303" s="20">
        <v>0.55419421195983898</v>
      </c>
      <c r="K303" s="20">
        <v>0</v>
      </c>
      <c r="L303" s="20">
        <v>2.01038883523172E-2</v>
      </c>
      <c r="M303" s="20">
        <v>2.1551538576274398E-2</v>
      </c>
      <c r="N303" s="20">
        <v>2.3206216564587798E-2</v>
      </c>
      <c r="O303" s="20">
        <v>0.164491362046989</v>
      </c>
      <c r="P303" s="20">
        <v>3.9303386277822899E-3</v>
      </c>
      <c r="Q303" s="20">
        <v>3.7938383905250998E-2</v>
      </c>
      <c r="R303" s="20">
        <v>0.14390366205736199</v>
      </c>
      <c r="S303" s="20">
        <v>5.9477398756309301E-2</v>
      </c>
      <c r="T303" s="20">
        <v>2.17721622938278E-2</v>
      </c>
      <c r="U303" s="20">
        <v>2.4006505494451401E-2</v>
      </c>
      <c r="V303" s="20">
        <v>8.3149664581307296E-3</v>
      </c>
      <c r="W303" s="20">
        <v>8.0579484780014896E-3</v>
      </c>
      <c r="X303" s="20">
        <v>0.19716899124607501</v>
      </c>
      <c r="Y303" s="20">
        <v>8.8713076099191795E-2</v>
      </c>
      <c r="Z303" s="20">
        <v>0.177363561043449</v>
      </c>
      <c r="AA303" s="30">
        <f t="shared" si="19"/>
        <v>4.0379420430583617E-2</v>
      </c>
    </row>
    <row r="304" spans="1:27" x14ac:dyDescent="0.25">
      <c r="A304">
        <v>268</v>
      </c>
      <c r="B304" s="15">
        <v>36084</v>
      </c>
      <c r="C304" s="25">
        <f t="shared" si="16"/>
        <v>0.53557449579238903</v>
      </c>
      <c r="D304" s="25">
        <f>VLOOKUP(B304,input_BB!$B$19:$K$10000,$D$35,0)</f>
        <v>9777.01</v>
      </c>
      <c r="E304" s="27">
        <f t="shared" si="17"/>
        <v>0.63584431838091404</v>
      </c>
      <c r="F304" s="28">
        <f>VLOOKUP(B304,viz!$B$3:$E$1863,4,0)</f>
        <v>0</v>
      </c>
      <c r="G304" s="25">
        <f t="shared" si="18"/>
        <v>7.9067108592638047E-2</v>
      </c>
      <c r="I304" s="31">
        <v>36084</v>
      </c>
      <c r="J304" s="20">
        <v>0.53557449579238903</v>
      </c>
      <c r="K304" s="20">
        <v>0</v>
      </c>
      <c r="L304" s="20">
        <v>2.73495388384545E-2</v>
      </c>
      <c r="M304" s="20">
        <v>2.2045053970793101E-2</v>
      </c>
      <c r="N304" s="20">
        <v>3.9144313053721697E-3</v>
      </c>
      <c r="O304" s="20">
        <v>0.16653684344431</v>
      </c>
      <c r="P304" s="20">
        <v>1.9842622610124601E-2</v>
      </c>
      <c r="Q304" s="20">
        <v>2.2183251545123E-2</v>
      </c>
      <c r="R304" s="20">
        <v>0.153456432595484</v>
      </c>
      <c r="S304" s="20">
        <v>3.3548385959618301E-2</v>
      </c>
      <c r="T304" s="20">
        <v>2.18006483884725E-2</v>
      </c>
      <c r="U304" s="20">
        <v>4.9374373399094403E-2</v>
      </c>
      <c r="V304" s="20">
        <v>2.1037363083417599E-2</v>
      </c>
      <c r="W304" s="20">
        <v>8.65537211012604E-3</v>
      </c>
      <c r="X304" s="20">
        <v>0.228283030230226</v>
      </c>
      <c r="Y304" s="20">
        <v>6.5288546272098097E-2</v>
      </c>
      <c r="Z304" s="20">
        <v>0.15668410624728599</v>
      </c>
      <c r="AA304" s="30">
        <f t="shared" si="19"/>
        <v>7.9067108592638047E-2</v>
      </c>
    </row>
    <row r="305" spans="1:27" x14ac:dyDescent="0.25">
      <c r="A305">
        <v>269</v>
      </c>
      <c r="B305" s="15">
        <v>36091</v>
      </c>
      <c r="C305" s="25">
        <f t="shared" si="16"/>
        <v>0.198995545506477</v>
      </c>
      <c r="D305" s="25">
        <f>VLOOKUP(B305,input_BB!$B$19:$K$10000,$D$35,0)</f>
        <v>9817.75</v>
      </c>
      <c r="E305" s="27">
        <f t="shared" si="17"/>
        <v>0.13843236590569574</v>
      </c>
      <c r="F305" s="28">
        <f>VLOOKUP(B305,viz!$B$3:$E$1863,4,0)</f>
        <v>0</v>
      </c>
      <c r="G305" s="25">
        <f t="shared" si="18"/>
        <v>6.9994558427243406E-2</v>
      </c>
      <c r="I305" s="31">
        <v>36091</v>
      </c>
      <c r="J305" s="20">
        <v>0.198995545506477</v>
      </c>
      <c r="K305" s="20">
        <v>0</v>
      </c>
      <c r="L305" s="20">
        <v>2.40225791522873E-2</v>
      </c>
      <c r="M305" s="20">
        <v>2.2181379994111301E-2</v>
      </c>
      <c r="N305" s="20">
        <v>3.1163345174086698E-2</v>
      </c>
      <c r="O305" s="20">
        <v>0.170771747861792</v>
      </c>
      <c r="P305" s="20">
        <v>1.37371970899005E-2</v>
      </c>
      <c r="Q305" s="20">
        <v>1.3460807616762899E-2</v>
      </c>
      <c r="R305" s="20">
        <v>0.15753974505528401</v>
      </c>
      <c r="S305" s="20">
        <v>2.9949835196684899E-2</v>
      </c>
      <c r="T305" s="20">
        <v>3.8758508017726297E-2</v>
      </c>
      <c r="U305" s="20">
        <v>3.8637289957461601E-2</v>
      </c>
      <c r="V305" s="20">
        <v>1.3235131406051599E-2</v>
      </c>
      <c r="W305" s="20">
        <v>1.8122137063730202E-2</v>
      </c>
      <c r="X305" s="20">
        <v>0.25031010415364102</v>
      </c>
      <c r="Y305" s="20">
        <v>3.6937920116540901E-2</v>
      </c>
      <c r="Z305" s="20">
        <v>0.14117227214393799</v>
      </c>
      <c r="AA305" s="30">
        <f t="shared" si="19"/>
        <v>6.9994558427243406E-2</v>
      </c>
    </row>
    <row r="306" spans="1:27" x14ac:dyDescent="0.25">
      <c r="A306">
        <v>270</v>
      </c>
      <c r="B306" s="15">
        <v>36098</v>
      </c>
      <c r="C306" s="25">
        <f t="shared" si="16"/>
        <v>0.24529510736465501</v>
      </c>
      <c r="D306" s="25">
        <f>VLOOKUP(B306,input_BB!$B$19:$K$10000,$D$35,0)</f>
        <v>10154.94</v>
      </c>
      <c r="E306" s="27">
        <f t="shared" si="17"/>
        <v>0.20685600155807488</v>
      </c>
      <c r="F306" s="28">
        <f>VLOOKUP(B306,viz!$B$3:$E$1863,4,0)</f>
        <v>0</v>
      </c>
      <c r="G306" s="25">
        <f t="shared" si="18"/>
        <v>7.9892675224309151E-2</v>
      </c>
      <c r="I306" s="31">
        <v>36098</v>
      </c>
      <c r="J306" s="20">
        <v>0.24529510736465501</v>
      </c>
      <c r="K306" s="20">
        <v>0</v>
      </c>
      <c r="L306" s="20">
        <v>1.9600919539298101E-2</v>
      </c>
      <c r="M306" s="20">
        <v>2.1545073973230501E-2</v>
      </c>
      <c r="N306" s="20">
        <v>1.6938466566496099E-2</v>
      </c>
      <c r="O306" s="20">
        <v>0.16491705677020699</v>
      </c>
      <c r="P306" s="20">
        <v>1.1734435160413E-2</v>
      </c>
      <c r="Q306" s="20">
        <v>1.9073695213184801E-2</v>
      </c>
      <c r="R306" s="20">
        <v>0.177517506390931</v>
      </c>
      <c r="S306" s="20">
        <v>3.8340921790094601E-2</v>
      </c>
      <c r="T306" s="20">
        <v>2.2800918281551001E-2</v>
      </c>
      <c r="U306" s="20">
        <v>4.1753590668583002E-2</v>
      </c>
      <c r="V306" s="20">
        <v>4.9664826326107497E-3</v>
      </c>
      <c r="W306" s="20">
        <v>3.31726019231154E-2</v>
      </c>
      <c r="X306" s="20">
        <v>0.26486320776743699</v>
      </c>
      <c r="Y306" s="20">
        <v>6.8117030860259206E-2</v>
      </c>
      <c r="Z306" s="20">
        <v>9.4658092462587703E-2</v>
      </c>
      <c r="AA306" s="30">
        <f t="shared" si="19"/>
        <v>7.9892675224309151E-2</v>
      </c>
    </row>
    <row r="307" spans="1:27" x14ac:dyDescent="0.25">
      <c r="A307">
        <v>271</v>
      </c>
      <c r="B307" s="15">
        <v>36105</v>
      </c>
      <c r="C307" s="25">
        <f t="shared" si="16"/>
        <v>0.218373492360115</v>
      </c>
      <c r="D307" s="25">
        <f>VLOOKUP(B307,input_BB!$B$19:$K$10000,$D$35,0)</f>
        <v>10139.75</v>
      </c>
      <c r="E307" s="27">
        <f t="shared" si="17"/>
        <v>0.16706999274255302</v>
      </c>
      <c r="F307" s="28">
        <f>VLOOKUP(B307,viz!$B$3:$E$1863,4,0)</f>
        <v>0</v>
      </c>
      <c r="G307" s="25">
        <f t="shared" si="18"/>
        <v>4.9656379734507351E-2</v>
      </c>
      <c r="I307" s="31">
        <v>36105</v>
      </c>
      <c r="J307" s="20">
        <v>0.218373492360115</v>
      </c>
      <c r="K307" s="20">
        <v>0</v>
      </c>
      <c r="L307" s="20">
        <v>1.5688572196006102E-2</v>
      </c>
      <c r="M307" s="20">
        <v>2.23861956638765E-2</v>
      </c>
      <c r="N307" s="20">
        <v>1.62975857911337E-2</v>
      </c>
      <c r="O307" s="20">
        <v>0.15644981568208499</v>
      </c>
      <c r="P307" s="20">
        <v>1.0053252299882199E-2</v>
      </c>
      <c r="Q307" s="20">
        <v>2.31348008641536E-2</v>
      </c>
      <c r="R307" s="20">
        <v>0.217339883503709</v>
      </c>
      <c r="S307" s="20">
        <v>3.9345407919791998E-2</v>
      </c>
      <c r="T307" s="20">
        <v>5.2439391972790399E-2</v>
      </c>
      <c r="U307" s="20">
        <v>3.19506287266689E-2</v>
      </c>
      <c r="V307" s="20">
        <v>6.5172126873151498E-3</v>
      </c>
      <c r="W307" s="20">
        <v>1.11885383205233E-2</v>
      </c>
      <c r="X307" s="20">
        <v>0.26738502634397898</v>
      </c>
      <c r="Y307" s="20">
        <v>6.3944522689658306E-2</v>
      </c>
      <c r="Z307" s="20">
        <v>6.5879165338426804E-2</v>
      </c>
      <c r="AA307" s="30">
        <f t="shared" si="19"/>
        <v>4.9656379734507351E-2</v>
      </c>
    </row>
    <row r="308" spans="1:27" x14ac:dyDescent="0.25">
      <c r="A308">
        <v>272</v>
      </c>
      <c r="B308" s="15">
        <v>36112</v>
      </c>
      <c r="C308" s="25">
        <f t="shared" si="16"/>
        <v>0.13426366448402399</v>
      </c>
      <c r="D308" s="25">
        <f>VLOOKUP(B308,input_BB!$B$19:$K$10000,$D$35,0)</f>
        <v>9997.99</v>
      </c>
      <c r="E308" s="27">
        <f t="shared" si="17"/>
        <v>4.2768595787509606E-2</v>
      </c>
      <c r="F308" s="28">
        <f>VLOOKUP(B308,viz!$B$3:$E$1863,4,0)</f>
        <v>0</v>
      </c>
      <c r="G308" s="25">
        <f t="shared" si="18"/>
        <v>5.2814596802279949E-2</v>
      </c>
      <c r="I308" s="31">
        <v>36112</v>
      </c>
      <c r="J308" s="20">
        <v>0.13426366448402399</v>
      </c>
      <c r="K308" s="20">
        <v>1</v>
      </c>
      <c r="L308" s="20">
        <v>2.5825560987798798E-2</v>
      </c>
      <c r="M308" s="20">
        <v>4.13812145305767E-2</v>
      </c>
      <c r="N308" s="20">
        <v>5.9851319770251902E-3</v>
      </c>
      <c r="O308" s="20">
        <v>0.16684581336922999</v>
      </c>
      <c r="P308" s="20">
        <v>3.0271153474219202E-3</v>
      </c>
      <c r="Q308" s="20">
        <v>8.9643223774867001E-3</v>
      </c>
      <c r="R308" s="20">
        <v>0.226178553192799</v>
      </c>
      <c r="S308" s="20">
        <v>3.8950154240879803E-2</v>
      </c>
      <c r="T308" s="20">
        <v>4.4164073454065998E-2</v>
      </c>
      <c r="U308" s="20">
        <v>4.8805321346646897E-2</v>
      </c>
      <c r="V308" s="20" t="s">
        <v>122</v>
      </c>
      <c r="W308" s="20">
        <v>4.00927545563305E-3</v>
      </c>
      <c r="X308" s="20">
        <v>0.28280167690444502</v>
      </c>
      <c r="Y308" s="20">
        <v>4.68532585363656E-2</v>
      </c>
      <c r="Z308" s="20">
        <v>5.6208528279625497E-2</v>
      </c>
      <c r="AA308" s="30">
        <f t="shared" si="19"/>
        <v>5.2814596802279949E-2</v>
      </c>
    </row>
    <row r="309" spans="1:27" x14ac:dyDescent="0.25">
      <c r="A309">
        <v>273</v>
      </c>
      <c r="B309" s="15">
        <v>36119</v>
      </c>
      <c r="C309" s="25">
        <f t="shared" si="16"/>
        <v>0.12486838549375499</v>
      </c>
      <c r="D309" s="25">
        <f>VLOOKUP(B309,input_BB!$B$19:$K$10000,$D$35,0)</f>
        <v>10233.36</v>
      </c>
      <c r="E309" s="27">
        <f t="shared" si="17"/>
        <v>2.888381760209642E-2</v>
      </c>
      <c r="F309" s="28">
        <f>VLOOKUP(B309,viz!$B$3:$E$1863,4,0)</f>
        <v>0</v>
      </c>
      <c r="G309" s="25">
        <f t="shared" si="18"/>
        <v>3.8241851602965476E-2</v>
      </c>
      <c r="I309" s="31">
        <v>36119</v>
      </c>
      <c r="J309" s="20">
        <v>0.12486838549375499</v>
      </c>
      <c r="K309" s="20">
        <v>0</v>
      </c>
      <c r="L309" s="20" t="s">
        <v>122</v>
      </c>
      <c r="M309" s="20">
        <v>4.8140766151927299E-2</v>
      </c>
      <c r="N309" s="20">
        <v>1.50320802783646E-2</v>
      </c>
      <c r="O309" s="20">
        <v>0.162307245428159</v>
      </c>
      <c r="P309" s="20">
        <v>2.37815824466488E-2</v>
      </c>
      <c r="Q309" s="20">
        <v>1.3575840037109901E-3</v>
      </c>
      <c r="R309" s="20">
        <v>0.19995716412718301</v>
      </c>
      <c r="S309" s="20">
        <v>6.07500358556421E-2</v>
      </c>
      <c r="T309" s="20">
        <v>4.0534426236366203E-2</v>
      </c>
      <c r="U309" s="20">
        <v>3.59357611554477E-2</v>
      </c>
      <c r="V309" s="20" t="s">
        <v>122</v>
      </c>
      <c r="W309" s="20">
        <v>2.30609044751778E-3</v>
      </c>
      <c r="X309" s="20">
        <v>0.26712753590021998</v>
      </c>
      <c r="Y309" s="20">
        <v>7.1556257648760904E-2</v>
      </c>
      <c r="Z309" s="20">
        <v>7.1213470320051195E-2</v>
      </c>
      <c r="AA309" s="30">
        <f t="shared" si="19"/>
        <v>3.8241851602965476E-2</v>
      </c>
    </row>
    <row r="310" spans="1:27" x14ac:dyDescent="0.25">
      <c r="A310">
        <v>274</v>
      </c>
      <c r="B310" s="15">
        <v>36126</v>
      </c>
      <c r="C310" s="25">
        <f t="shared" si="16"/>
        <v>0.45314756035804699</v>
      </c>
      <c r="D310" s="25">
        <f>VLOOKUP(B310,input_BB!$B$19:$K$10000,$D$35,0)</f>
        <v>10742.11</v>
      </c>
      <c r="E310" s="27">
        <f t="shared" si="17"/>
        <v>0.5140299777748939</v>
      </c>
      <c r="F310" s="28">
        <f>VLOOKUP(B310,viz!$B$3:$E$1863,4,0)</f>
        <v>0</v>
      </c>
      <c r="G310" s="25">
        <f t="shared" si="18"/>
        <v>9.619136781213769E-2</v>
      </c>
      <c r="I310" s="31">
        <v>36126</v>
      </c>
      <c r="J310" s="20">
        <v>0.45314756035804699</v>
      </c>
      <c r="K310" s="20">
        <v>0</v>
      </c>
      <c r="L310" s="20">
        <v>6.6072594369974199E-3</v>
      </c>
      <c r="M310" s="20">
        <v>4.10053472233297E-2</v>
      </c>
      <c r="N310" s="20">
        <v>1.15849049295554E-2</v>
      </c>
      <c r="O310" s="20">
        <v>0.16634794635404099</v>
      </c>
      <c r="P310" s="20">
        <v>2.1280153573572699E-2</v>
      </c>
      <c r="Q310" s="20">
        <v>8.7147012434249001E-3</v>
      </c>
      <c r="R310" s="20">
        <v>0.17427583817372799</v>
      </c>
      <c r="S310" s="20">
        <v>4.0136947695642897E-2</v>
      </c>
      <c r="T310" s="20">
        <v>3.1157300389287001E-2</v>
      </c>
      <c r="U310" s="20">
        <v>3.3837394098424699E-2</v>
      </c>
      <c r="V310" s="20">
        <v>1.7515583216326201E-2</v>
      </c>
      <c r="W310" s="20">
        <v>4.4838390497386797E-2</v>
      </c>
      <c r="X310" s="20">
        <v>0.25763861792137299</v>
      </c>
      <c r="Y310" s="20">
        <v>3.4991908604705302E-2</v>
      </c>
      <c r="Z310" s="20">
        <v>0.110067706642205</v>
      </c>
      <c r="AA310" s="30">
        <f t="shared" si="19"/>
        <v>9.619136781213769E-2</v>
      </c>
    </row>
    <row r="311" spans="1:27" x14ac:dyDescent="0.25">
      <c r="A311">
        <v>275</v>
      </c>
      <c r="B311" s="15">
        <v>36133</v>
      </c>
      <c r="C311" s="25">
        <f t="shared" si="16"/>
        <v>0.11916445940733</v>
      </c>
      <c r="D311" s="25">
        <f>VLOOKUP(B311,input_BB!$B$19:$K$10000,$D$35,0)</f>
        <v>9963.14</v>
      </c>
      <c r="E311" s="27">
        <f t="shared" si="17"/>
        <v>2.0454291605260067E-2</v>
      </c>
      <c r="F311" s="28">
        <f>VLOOKUP(B311,viz!$B$3:$E$1863,4,0)</f>
        <v>0</v>
      </c>
      <c r="G311" s="25">
        <f t="shared" si="18"/>
        <v>5.325039795709894E-2</v>
      </c>
      <c r="I311" s="31">
        <v>36133</v>
      </c>
      <c r="J311" s="20">
        <v>0.11916445940733</v>
      </c>
      <c r="K311" s="20">
        <v>0</v>
      </c>
      <c r="L311" s="20">
        <v>2.45648650061089E-2</v>
      </c>
      <c r="M311" s="20">
        <v>2.2643991001076499E-2</v>
      </c>
      <c r="N311" s="20">
        <v>5.9501853809035303E-3</v>
      </c>
      <c r="O311" s="20">
        <v>0.14875194358712501</v>
      </c>
      <c r="P311" s="20">
        <v>3.3814121487864598E-2</v>
      </c>
      <c r="Q311" s="20" t="s">
        <v>122</v>
      </c>
      <c r="R311" s="20">
        <v>0.20487726413499199</v>
      </c>
      <c r="S311" s="20">
        <v>3.7746531483575103E-2</v>
      </c>
      <c r="T311" s="20">
        <v>4.6179876784423701E-2</v>
      </c>
      <c r="U311" s="20">
        <v>3.2054110252429997E-2</v>
      </c>
      <c r="V311" s="20">
        <v>6.3288195381227402E-3</v>
      </c>
      <c r="W311" s="20">
        <v>1.48674681665462E-2</v>
      </c>
      <c r="X311" s="20">
        <v>0.26357238438998298</v>
      </c>
      <c r="Y311" s="20">
        <v>5.8852022814776098E-2</v>
      </c>
      <c r="Z311" s="20">
        <v>9.9796415972072103E-2</v>
      </c>
      <c r="AA311" s="30">
        <f t="shared" si="19"/>
        <v>5.325039795709894E-2</v>
      </c>
    </row>
    <row r="312" spans="1:27" x14ac:dyDescent="0.25">
      <c r="A312">
        <v>276</v>
      </c>
      <c r="B312" s="15">
        <v>36140</v>
      </c>
      <c r="C312" s="25">
        <f t="shared" si="16"/>
        <v>0.25725567340850802</v>
      </c>
      <c r="D312" s="25">
        <f>VLOOKUP(B312,input_BB!$B$19:$K$10000,$D$35,0)</f>
        <v>9952</v>
      </c>
      <c r="E312" s="27">
        <f t="shared" si="17"/>
        <v>0.22453187969462493</v>
      </c>
      <c r="F312" s="28">
        <f>VLOOKUP(B312,viz!$B$3:$E$1863,4,0)</f>
        <v>0</v>
      </c>
      <c r="G312" s="25">
        <f t="shared" si="18"/>
        <v>5.6398107075756758E-2</v>
      </c>
      <c r="I312" s="31">
        <v>36140</v>
      </c>
      <c r="J312" s="20">
        <v>0.25725567340850802</v>
      </c>
      <c r="K312" s="20">
        <v>0</v>
      </c>
      <c r="L312" s="20">
        <v>1.39151351636624E-2</v>
      </c>
      <c r="M312" s="20">
        <v>5.5791251498942998E-2</v>
      </c>
      <c r="N312" s="20">
        <v>1.52916170095752E-2</v>
      </c>
      <c r="O312" s="20">
        <v>0.15112813790537299</v>
      </c>
      <c r="P312" s="20">
        <v>2.90161360713542E-3</v>
      </c>
      <c r="Q312" s="20">
        <v>1.41328553178083E-2</v>
      </c>
      <c r="R312" s="20">
        <v>0.22763095043895801</v>
      </c>
      <c r="S312" s="20">
        <v>3.8705230521642299E-2</v>
      </c>
      <c r="T312" s="20">
        <v>4.81583337822271E-2</v>
      </c>
      <c r="U312" s="20">
        <v>4.7903536796966399E-2</v>
      </c>
      <c r="V312" s="20" t="s">
        <v>122</v>
      </c>
      <c r="W312" s="20">
        <v>8.4945702787903605E-3</v>
      </c>
      <c r="X312" s="20">
        <v>0.260675034845469</v>
      </c>
      <c r="Y312" s="20">
        <v>5.0283047200213399E-2</v>
      </c>
      <c r="Z312" s="20">
        <v>6.4988685633235899E-2</v>
      </c>
      <c r="AA312" s="30">
        <f t="shared" si="19"/>
        <v>5.6398107075756758E-2</v>
      </c>
    </row>
    <row r="313" spans="1:27" x14ac:dyDescent="0.25">
      <c r="A313">
        <v>277</v>
      </c>
      <c r="B313" s="15">
        <v>36147</v>
      </c>
      <c r="C313" s="25">
        <f t="shared" si="16"/>
        <v>0.19903175532817799</v>
      </c>
      <c r="D313" s="25">
        <f>VLOOKUP(B313,input_BB!$B$19:$K$10000,$D$35,0)</f>
        <v>10226.23</v>
      </c>
      <c r="E313" s="27">
        <f t="shared" si="17"/>
        <v>0.13848587845630464</v>
      </c>
      <c r="F313" s="28">
        <f>VLOOKUP(B313,viz!$B$3:$E$1863,4,0)</f>
        <v>0</v>
      </c>
      <c r="G313" s="25">
        <f t="shared" si="18"/>
        <v>5.0522581339781103E-2</v>
      </c>
      <c r="I313" s="31">
        <v>36147</v>
      </c>
      <c r="J313" s="20">
        <v>0.19903175532817799</v>
      </c>
      <c r="K313" s="20">
        <v>0</v>
      </c>
      <c r="L313" s="20">
        <v>1.4309371225298999E-2</v>
      </c>
      <c r="M313" s="20">
        <v>2.2770355271432102E-2</v>
      </c>
      <c r="N313" s="20">
        <v>2.0684683519522101E-2</v>
      </c>
      <c r="O313" s="20">
        <v>0.15631557661066001</v>
      </c>
      <c r="P313" s="20">
        <v>5.53401602473798E-3</v>
      </c>
      <c r="Q313" s="20">
        <v>1.3328762530687301E-2</v>
      </c>
      <c r="R313" s="20">
        <v>0.22104120501308899</v>
      </c>
      <c r="S313" s="20">
        <v>4.5591943069236897E-2</v>
      </c>
      <c r="T313" s="20">
        <v>2.2974702649687099E-2</v>
      </c>
      <c r="U313" s="20">
        <v>3.26599261843964E-2</v>
      </c>
      <c r="V313" s="20">
        <v>8.1115813028600603E-4</v>
      </c>
      <c r="W313" s="20">
        <v>1.70514970250987E-2</v>
      </c>
      <c r="X313" s="20">
        <v>0.28697111469696801</v>
      </c>
      <c r="Y313" s="20">
        <v>7.8998498208566498E-2</v>
      </c>
      <c r="Z313" s="20">
        <v>6.0957189840332902E-2</v>
      </c>
      <c r="AA313" s="30">
        <f t="shared" si="19"/>
        <v>5.0522581339781103E-2</v>
      </c>
    </row>
    <row r="314" spans="1:27" x14ac:dyDescent="0.25">
      <c r="A314">
        <v>278</v>
      </c>
      <c r="B314" s="15">
        <v>36154</v>
      </c>
      <c r="C314" s="25">
        <f t="shared" si="16"/>
        <v>0.199834749102592</v>
      </c>
      <c r="D314" s="25">
        <f>VLOOKUP(B314,input_BB!$B$19:$K$10000,$D$35,0)</f>
        <v>10292.200000000001</v>
      </c>
      <c r="E314" s="27">
        <f t="shared" si="17"/>
        <v>0.13967257982552997</v>
      </c>
      <c r="F314" s="28">
        <f>VLOOKUP(B314,viz!$B$3:$E$1863,4,0)</f>
        <v>0</v>
      </c>
      <c r="G314" s="25">
        <f t="shared" si="18"/>
        <v>6.5904993978977464E-2</v>
      </c>
      <c r="I314" s="31">
        <v>36154</v>
      </c>
      <c r="J314" s="20">
        <v>0.199834749102592</v>
      </c>
      <c r="K314" s="20">
        <v>1</v>
      </c>
      <c r="L314" s="20">
        <v>1.9970475510741999E-2</v>
      </c>
      <c r="M314" s="20">
        <v>3.2887638435645301E-2</v>
      </c>
      <c r="N314" s="20">
        <v>1.09423179866549E-2</v>
      </c>
      <c r="O314" s="20">
        <v>0.156712375562581</v>
      </c>
      <c r="P314" s="20">
        <v>9.2436413751056795E-3</v>
      </c>
      <c r="Q314" s="20">
        <v>1.43008382938769E-2</v>
      </c>
      <c r="R314" s="20">
        <v>0.23283236358183301</v>
      </c>
      <c r="S314" s="20">
        <v>4.7099292671125503E-2</v>
      </c>
      <c r="T314" s="20">
        <v>4.27510782462866E-2</v>
      </c>
      <c r="U314" s="20">
        <v>3.9491557846934103E-2</v>
      </c>
      <c r="V314" s="20">
        <v>4.5322135601687597E-3</v>
      </c>
      <c r="W314" s="20">
        <v>2.1881222571874599E-2</v>
      </c>
      <c r="X314" s="20">
        <v>0.25029173787643</v>
      </c>
      <c r="Y314" s="20">
        <v>5.1228205376130598E-2</v>
      </c>
      <c r="Z314" s="20">
        <v>6.5835041104610595E-2</v>
      </c>
      <c r="AA314" s="30">
        <f t="shared" si="19"/>
        <v>6.5904993978977464E-2</v>
      </c>
    </row>
    <row r="315" spans="1:27" x14ac:dyDescent="0.25">
      <c r="A315">
        <v>279</v>
      </c>
      <c r="B315" s="15">
        <v>36161</v>
      </c>
      <c r="C315" s="25">
        <f t="shared" si="16"/>
        <v>0.119378842413425</v>
      </c>
      <c r="D315" s="25">
        <f>VLOOKUP(B315,input_BB!$B$19:$K$10000,$D$35,0)</f>
        <v>10048.58</v>
      </c>
      <c r="E315" s="27">
        <f t="shared" si="17"/>
        <v>2.0771116735140101E-2</v>
      </c>
      <c r="F315" s="28">
        <f>VLOOKUP(B315,viz!$B$3:$E$1863,4,0)</f>
        <v>0</v>
      </c>
      <c r="G315" s="25">
        <f t="shared" si="18"/>
        <v>4.0717073801945121E-2</v>
      </c>
      <c r="I315" s="31">
        <v>36161</v>
      </c>
      <c r="J315" s="20">
        <v>0.119378842413425</v>
      </c>
      <c r="K315" s="20">
        <v>1</v>
      </c>
      <c r="L315" s="20">
        <v>2.3233557054473501E-2</v>
      </c>
      <c r="M315" s="20">
        <v>2.2720579411051701E-2</v>
      </c>
      <c r="N315" s="20">
        <v>5.9513649559876499E-3</v>
      </c>
      <c r="O315" s="20">
        <v>0.154069285023821</v>
      </c>
      <c r="P315" s="20">
        <v>1.3975846290813301E-2</v>
      </c>
      <c r="Q315" s="20">
        <v>1.6737777838736902E-2</v>
      </c>
      <c r="R315" s="20">
        <v>0.23105292581027101</v>
      </c>
      <c r="S315" s="20">
        <v>3.65536862189361E-2</v>
      </c>
      <c r="T315" s="20">
        <v>4.39333165071586E-2</v>
      </c>
      <c r="U315" s="20">
        <v>2.4753275256706099E-2</v>
      </c>
      <c r="V315" s="20">
        <v>8.3533669384594899E-3</v>
      </c>
      <c r="W315" s="20">
        <v>7.6104316067795302E-3</v>
      </c>
      <c r="X315" s="20">
        <v>0.28354729145051</v>
      </c>
      <c r="Y315" s="20">
        <v>6.3429215054520996E-2</v>
      </c>
      <c r="Z315" s="20">
        <v>6.4078080581773403E-2</v>
      </c>
      <c r="AA315" s="30">
        <f t="shared" si="19"/>
        <v>4.0717073801945121E-2</v>
      </c>
    </row>
    <row r="316" spans="1:27" x14ac:dyDescent="0.25">
      <c r="A316">
        <v>280</v>
      </c>
      <c r="B316" s="15">
        <v>36168</v>
      </c>
      <c r="C316" s="25">
        <f t="shared" si="16"/>
        <v>0.118737570941448</v>
      </c>
      <c r="D316" s="25">
        <f>VLOOKUP(B316,input_BB!$B$19:$K$10000,$D$35,0)</f>
        <v>10722.7</v>
      </c>
      <c r="E316" s="27">
        <f t="shared" si="17"/>
        <v>1.9823416070342801E-2</v>
      </c>
      <c r="F316" s="28">
        <f>VLOOKUP(B316,viz!$B$3:$E$1863,4,0)</f>
        <v>0</v>
      </c>
      <c r="G316" s="25">
        <f t="shared" si="18"/>
        <v>6.5827692416876679E-2</v>
      </c>
      <c r="I316" s="31">
        <v>36168</v>
      </c>
      <c r="J316" s="20">
        <v>0.118737570941448</v>
      </c>
      <c r="K316" s="20">
        <v>1</v>
      </c>
      <c r="L316" s="20">
        <v>2.5962838894427998E-3</v>
      </c>
      <c r="M316" s="20">
        <v>3.6416275817797203E-2</v>
      </c>
      <c r="N316" s="20">
        <v>5.5608444941319703E-3</v>
      </c>
      <c r="O316" s="20">
        <v>0.133517687305376</v>
      </c>
      <c r="P316" s="20">
        <v>5.7925448662995097E-3</v>
      </c>
      <c r="Q316" s="20">
        <v>5.1085537614743203E-3</v>
      </c>
      <c r="R316" s="20">
        <v>0.25971708688135098</v>
      </c>
      <c r="S316" s="20">
        <v>5.7593962701885201E-2</v>
      </c>
      <c r="T316" s="20">
        <v>7.6018903400291896E-2</v>
      </c>
      <c r="U316" s="20">
        <v>5.3370653152231697E-2</v>
      </c>
      <c r="V316" s="20">
        <v>9.1960144142227904E-3</v>
      </c>
      <c r="W316" s="20">
        <v>3.2610248504221901E-3</v>
      </c>
      <c r="X316" s="20">
        <v>0.24281367436071</v>
      </c>
      <c r="Y316" s="20">
        <v>3.4164340917366302E-2</v>
      </c>
      <c r="Z316" s="20">
        <v>7.4872149186997902E-2</v>
      </c>
      <c r="AA316" s="30">
        <f t="shared" si="19"/>
        <v>6.5827692416876679E-2</v>
      </c>
    </row>
    <row r="317" spans="1:27" x14ac:dyDescent="0.25">
      <c r="A317">
        <v>281</v>
      </c>
      <c r="B317" s="15">
        <v>36175</v>
      </c>
      <c r="C317" s="25">
        <f t="shared" si="16"/>
        <v>0.161485746502876</v>
      </c>
      <c r="D317" s="25">
        <f>VLOOKUP(B317,input_BB!$B$19:$K$10000,$D$35,0)</f>
        <v>10147.4</v>
      </c>
      <c r="E317" s="27">
        <f t="shared" si="17"/>
        <v>8.2998648664956209E-2</v>
      </c>
      <c r="F317" s="28">
        <f>VLOOKUP(B317,viz!$B$3:$E$1863,4,0)</f>
        <v>0</v>
      </c>
      <c r="G317" s="25">
        <f t="shared" si="18"/>
        <v>6.7242657148988097E-2</v>
      </c>
      <c r="I317" s="31">
        <v>36175</v>
      </c>
      <c r="J317" s="20">
        <v>0.161485746502876</v>
      </c>
      <c r="K317" s="20">
        <v>0</v>
      </c>
      <c r="L317" s="20">
        <v>3.46259610455305E-2</v>
      </c>
      <c r="M317" s="20">
        <v>3.3846943920348503E-2</v>
      </c>
      <c r="N317" s="20">
        <v>1.94796136491013E-2</v>
      </c>
      <c r="O317" s="20">
        <v>0.159658444368035</v>
      </c>
      <c r="P317" s="20">
        <v>3.8451411265502097E-2</v>
      </c>
      <c r="Q317" s="20">
        <v>9.4806024590084505E-3</v>
      </c>
      <c r="R317" s="20">
        <v>0.20693045382008499</v>
      </c>
      <c r="S317" s="20">
        <v>1.83839473731611E-2</v>
      </c>
      <c r="T317" s="20">
        <v>3.9857731850907102E-2</v>
      </c>
      <c r="U317" s="20">
        <v>4.0227900653326001E-2</v>
      </c>
      <c r="V317" s="20" t="s">
        <v>122</v>
      </c>
      <c r="W317" s="20">
        <v>2.7014756495662099E-2</v>
      </c>
      <c r="X317" s="20">
        <v>0.25835773240431897</v>
      </c>
      <c r="Y317" s="20">
        <v>3.5505334419726399E-2</v>
      </c>
      <c r="Z317" s="20">
        <v>7.8179166275287607E-2</v>
      </c>
      <c r="AA317" s="30">
        <f t="shared" si="19"/>
        <v>6.7242657148988097E-2</v>
      </c>
    </row>
    <row r="318" spans="1:27" x14ac:dyDescent="0.25">
      <c r="A318">
        <v>282</v>
      </c>
      <c r="B318" s="15">
        <v>36182</v>
      </c>
      <c r="C318" s="25">
        <f t="shared" si="16"/>
        <v>0.11943138390779499</v>
      </c>
      <c r="D318" s="25">
        <f>VLOOKUP(B318,input_BB!$B$19:$K$10000,$D$35,0)</f>
        <v>9738.52</v>
      </c>
      <c r="E318" s="27">
        <f t="shared" si="17"/>
        <v>2.0848764987588281E-2</v>
      </c>
      <c r="F318" s="28">
        <f>VLOOKUP(B318,viz!$B$3:$E$1863,4,0)</f>
        <v>0</v>
      </c>
      <c r="G318" s="25">
        <f t="shared" si="18"/>
        <v>8.2809068380220299E-2</v>
      </c>
      <c r="I318" s="31">
        <v>36182</v>
      </c>
      <c r="J318" s="20">
        <v>0.11943138390779499</v>
      </c>
      <c r="K318" s="20">
        <v>0</v>
      </c>
      <c r="L318" s="20">
        <v>4.02584297809324E-2</v>
      </c>
      <c r="M318" s="20">
        <v>4.4793927545410499E-2</v>
      </c>
      <c r="N318" s="20">
        <v>5.0924693099758398E-3</v>
      </c>
      <c r="O318" s="20">
        <v>0.15502485983470199</v>
      </c>
      <c r="P318" s="20">
        <v>4.5446104491388202E-2</v>
      </c>
      <c r="Q318" s="20">
        <v>1.1881935908144201E-5</v>
      </c>
      <c r="R318" s="20">
        <v>0.21456066383385</v>
      </c>
      <c r="S318" s="20">
        <v>2.3379261707588101E-2</v>
      </c>
      <c r="T318" s="20">
        <v>7.0348396470485394E-2</v>
      </c>
      <c r="U318" s="20">
        <v>2.18448109760223E-2</v>
      </c>
      <c r="V318" s="20">
        <v>2.72650981951283E-2</v>
      </c>
      <c r="W318" s="20">
        <v>3.3699159209069698E-2</v>
      </c>
      <c r="X318" s="20">
        <v>0.217394607004017</v>
      </c>
      <c r="Y318" s="20">
        <v>3.4279751223671398E-2</v>
      </c>
      <c r="Z318" s="20">
        <v>6.6600578481851205E-2</v>
      </c>
      <c r="AA318" s="30">
        <f t="shared" si="19"/>
        <v>8.2809068380220299E-2</v>
      </c>
    </row>
    <row r="319" spans="1:27" x14ac:dyDescent="0.25">
      <c r="A319">
        <v>283</v>
      </c>
      <c r="B319" s="15">
        <v>36189</v>
      </c>
      <c r="C319" s="25">
        <f t="shared" si="16"/>
        <v>0.34119722247123702</v>
      </c>
      <c r="D319" s="25">
        <f>VLOOKUP(B319,input_BB!$B$19:$K$10000,$D$35,0)</f>
        <v>9506.9</v>
      </c>
      <c r="E319" s="27">
        <f t="shared" si="17"/>
        <v>0.34858458642990414</v>
      </c>
      <c r="F319" s="28">
        <f>VLOOKUP(B319,viz!$B$3:$E$1863,4,0)</f>
        <v>0</v>
      </c>
      <c r="G319" s="25">
        <f t="shared" si="18"/>
        <v>0.12252147803276488</v>
      </c>
      <c r="I319" s="31">
        <v>36189</v>
      </c>
      <c r="J319" s="20">
        <v>0.34119722247123702</v>
      </c>
      <c r="K319" s="20">
        <v>0</v>
      </c>
      <c r="L319" s="20">
        <v>1.6332241896093499E-2</v>
      </c>
      <c r="M319" s="20">
        <v>3.9242428443983499E-2</v>
      </c>
      <c r="N319" s="20">
        <v>1.7873271821407199E-2</v>
      </c>
      <c r="O319" s="20">
        <v>0.15927942776464099</v>
      </c>
      <c r="P319" s="20">
        <v>8.5073376646788192E-3</v>
      </c>
      <c r="Q319" s="20" t="s">
        <v>122</v>
      </c>
      <c r="R319" s="20">
        <v>0.225102132155892</v>
      </c>
      <c r="S319" s="20">
        <v>2.5500559344643899E-2</v>
      </c>
      <c r="T319" s="20">
        <v>5.7526929353587199E-2</v>
      </c>
      <c r="U319" s="20">
        <v>2.1792187939962199E-2</v>
      </c>
      <c r="V319" s="20">
        <v>8.6722516375384792E-3</v>
      </c>
      <c r="W319" s="20">
        <v>9.2057038455264195E-2</v>
      </c>
      <c r="X319" s="20">
        <v>0.221922927070618</v>
      </c>
      <c r="Y319" s="20">
        <v>4.3946882607006202E-2</v>
      </c>
      <c r="Z319" s="20">
        <v>6.2244383844682803E-2</v>
      </c>
      <c r="AA319" s="30">
        <f t="shared" si="19"/>
        <v>0.12252147803276488</v>
      </c>
    </row>
    <row r="320" spans="1:27" x14ac:dyDescent="0.25">
      <c r="A320">
        <v>284</v>
      </c>
      <c r="B320" s="15">
        <v>36196</v>
      </c>
      <c r="C320" s="25">
        <f t="shared" si="16"/>
        <v>0.36128056049346902</v>
      </c>
      <c r="D320" s="25">
        <f>VLOOKUP(B320,input_BB!$B$19:$K$10000,$D$35,0)</f>
        <v>9190.2000000000007</v>
      </c>
      <c r="E320" s="27">
        <f t="shared" si="17"/>
        <v>0.37826467298722538</v>
      </c>
      <c r="F320" s="28">
        <f>VLOOKUP(B320,viz!$B$3:$E$1863,4,0)</f>
        <v>0</v>
      </c>
      <c r="G320" s="25">
        <f t="shared" si="18"/>
        <v>7.0740274971767617E-2</v>
      </c>
      <c r="I320" s="31">
        <v>36196</v>
      </c>
      <c r="J320" s="20">
        <v>0.36128056049346902</v>
      </c>
      <c r="K320" s="20">
        <v>0</v>
      </c>
      <c r="L320" s="20">
        <v>2.28246589376014E-2</v>
      </c>
      <c r="M320" s="20">
        <v>3.4939867499812302E-2</v>
      </c>
      <c r="N320" s="20">
        <v>1.4537114193392601E-2</v>
      </c>
      <c r="O320" s="20">
        <v>0.16322731866920501</v>
      </c>
      <c r="P320" s="20">
        <v>3.0832137033868301E-3</v>
      </c>
      <c r="Q320" s="20">
        <v>8.7310861311889493E-3</v>
      </c>
      <c r="R320" s="20">
        <v>0.24098556164280099</v>
      </c>
      <c r="S320" s="20">
        <v>3.1239347022076099E-2</v>
      </c>
      <c r="T320" s="20">
        <v>4.1989678355095102E-2</v>
      </c>
      <c r="U320" s="20">
        <v>3.8143497669174499E-2</v>
      </c>
      <c r="V320" s="20">
        <v>6.6317321709320103E-3</v>
      </c>
      <c r="W320" s="20">
        <v>2.5965045131661101E-2</v>
      </c>
      <c r="X320" s="20">
        <v>0.247405805326086</v>
      </c>
      <c r="Y320" s="20">
        <v>3.1953766087324302E-2</v>
      </c>
      <c r="Z320" s="20">
        <v>8.8342307460263003E-2</v>
      </c>
      <c r="AA320" s="30">
        <f t="shared" si="19"/>
        <v>7.0740274971767617E-2</v>
      </c>
    </row>
    <row r="321" spans="1:27" x14ac:dyDescent="0.25">
      <c r="A321">
        <v>285</v>
      </c>
      <c r="B321" s="15">
        <v>36203</v>
      </c>
      <c r="C321" s="25">
        <f t="shared" si="16"/>
        <v>0.38588121533393899</v>
      </c>
      <c r="D321" s="25">
        <f>VLOOKUP(B321,input_BB!$B$19:$K$10000,$D$35,0)</f>
        <v>9425.42</v>
      </c>
      <c r="E321" s="27">
        <f t="shared" si="17"/>
        <v>0.41462065943846521</v>
      </c>
      <c r="F321" s="28">
        <f>VLOOKUP(B321,viz!$B$3:$E$1863,4,0)</f>
        <v>0</v>
      </c>
      <c r="G321" s="25">
        <f t="shared" si="18"/>
        <v>0.13890419426421968</v>
      </c>
      <c r="I321" s="31">
        <v>36203</v>
      </c>
      <c r="J321" s="20">
        <v>0.38588121533393899</v>
      </c>
      <c r="K321" s="20">
        <v>0</v>
      </c>
      <c r="L321" s="20">
        <v>4.4196902610939004E-3</v>
      </c>
      <c r="M321" s="20">
        <v>4.1184242034725801E-2</v>
      </c>
      <c r="N321" s="20">
        <v>1.4056082800968E-2</v>
      </c>
      <c r="O321" s="20">
        <v>0.172909388339585</v>
      </c>
      <c r="P321" s="20">
        <v>1.6689326684234399E-2</v>
      </c>
      <c r="Q321" s="20">
        <v>1.19828942438426E-2</v>
      </c>
      <c r="R321" s="20">
        <v>0.21312720600879301</v>
      </c>
      <c r="S321" s="20">
        <v>3.5899070620368997E-2</v>
      </c>
      <c r="T321" s="20">
        <v>3.8797750129643697E-2</v>
      </c>
      <c r="U321" s="20">
        <v>6.1493150766082798E-2</v>
      </c>
      <c r="V321" s="20">
        <v>3.8639063465698898E-3</v>
      </c>
      <c r="W321" s="20">
        <v>7.3547137151566994E-2</v>
      </c>
      <c r="X321" s="20">
        <v>0.18660010134795099</v>
      </c>
      <c r="Y321" s="20">
        <v>4.3429923567243997E-2</v>
      </c>
      <c r="Z321" s="20">
        <v>8.2000129697329602E-2</v>
      </c>
      <c r="AA321" s="30">
        <f t="shared" si="19"/>
        <v>0.13890419426421968</v>
      </c>
    </row>
    <row r="322" spans="1:27" x14ac:dyDescent="0.25">
      <c r="A322">
        <v>286</v>
      </c>
      <c r="B322" s="15">
        <v>36210</v>
      </c>
      <c r="C322" s="25">
        <f t="shared" si="16"/>
        <v>0.22667098045349099</v>
      </c>
      <c r="D322" s="25">
        <f>VLOOKUP(B322,input_BB!$B$19:$K$10000,$D$35,0)</f>
        <v>9254.1200000000008</v>
      </c>
      <c r="E322" s="27">
        <f t="shared" si="17"/>
        <v>0.17933240472541784</v>
      </c>
      <c r="F322" s="28">
        <f>VLOOKUP(B322,viz!$B$3:$E$1863,4,0)</f>
        <v>0</v>
      </c>
      <c r="G322" s="25">
        <f t="shared" si="18"/>
        <v>6.90461285675458E-2</v>
      </c>
      <c r="I322" s="31">
        <v>36210</v>
      </c>
      <c r="J322" s="20">
        <v>0.22667098045349099</v>
      </c>
      <c r="K322" s="20">
        <v>0</v>
      </c>
      <c r="L322" s="20">
        <v>2.1306448298283601E-2</v>
      </c>
      <c r="M322" s="20">
        <v>6.1994738572160098E-2</v>
      </c>
      <c r="N322" s="20">
        <v>1.83617003713781E-2</v>
      </c>
      <c r="O322" s="20">
        <v>0.18810701647806499</v>
      </c>
      <c r="P322" s="20">
        <v>3.4448799543859598E-2</v>
      </c>
      <c r="Q322" s="20">
        <v>1.7743550152655298E-2</v>
      </c>
      <c r="R322" s="20">
        <v>0.17705068379477301</v>
      </c>
      <c r="S322" s="20">
        <v>2.2799597195164299E-2</v>
      </c>
      <c r="T322" s="20">
        <v>2.9808150900480199E-2</v>
      </c>
      <c r="U322" s="20">
        <v>3.4419037250036602E-2</v>
      </c>
      <c r="V322" s="20" t="s">
        <v>122</v>
      </c>
      <c r="W322" s="20">
        <v>3.4627091317509198E-2</v>
      </c>
      <c r="X322" s="20">
        <v>0.21981743198782699</v>
      </c>
      <c r="Y322" s="20">
        <v>4.14992757210145E-2</v>
      </c>
      <c r="Z322" s="20">
        <v>9.8016478416793604E-2</v>
      </c>
      <c r="AA322" s="30">
        <f t="shared" si="19"/>
        <v>6.90461285675458E-2</v>
      </c>
    </row>
    <row r="323" spans="1:27" x14ac:dyDescent="0.25">
      <c r="A323">
        <v>287</v>
      </c>
      <c r="B323" s="15">
        <v>36217</v>
      </c>
      <c r="C323" s="25">
        <f t="shared" si="16"/>
        <v>0.25508454442024198</v>
      </c>
      <c r="D323" s="25">
        <f>VLOOKUP(B323,input_BB!$B$19:$K$10000,$D$35,0)</f>
        <v>9858.49</v>
      </c>
      <c r="E323" s="27">
        <f t="shared" si="17"/>
        <v>0.22132328477740987</v>
      </c>
      <c r="F323" s="28">
        <f>VLOOKUP(B323,viz!$B$3:$E$1863,4,0)</f>
        <v>0</v>
      </c>
      <c r="G323" s="25">
        <f t="shared" si="18"/>
        <v>3.6003122474164408E-2</v>
      </c>
      <c r="I323" s="31">
        <v>36217</v>
      </c>
      <c r="J323" s="20">
        <v>0.25508454442024198</v>
      </c>
      <c r="K323" s="20">
        <v>0</v>
      </c>
      <c r="L323" s="20">
        <v>6.7167312242667103E-3</v>
      </c>
      <c r="M323" s="20">
        <v>4.1133232289081299E-2</v>
      </c>
      <c r="N323" s="20">
        <v>9.3993030958531096E-3</v>
      </c>
      <c r="O323" s="20">
        <v>0.18257250050896801</v>
      </c>
      <c r="P323" s="20">
        <v>2.64587314145041E-2</v>
      </c>
      <c r="Q323" s="20">
        <v>2.1552128413466501E-2</v>
      </c>
      <c r="R323" s="20">
        <v>0.221869108467978</v>
      </c>
      <c r="S323" s="20">
        <v>4.6851628674619498E-2</v>
      </c>
      <c r="T323" s="20">
        <v>3.9965560667445998E-2</v>
      </c>
      <c r="U323" s="20">
        <v>9.4861804258309108E-3</v>
      </c>
      <c r="V323" s="20" t="s">
        <v>122</v>
      </c>
      <c r="W323" s="20">
        <v>2.6516942048333499E-2</v>
      </c>
      <c r="X323" s="20">
        <v>0.23140866074377001</v>
      </c>
      <c r="Y323" s="20">
        <v>4.3691591607222302E-2</v>
      </c>
      <c r="Z323" s="20">
        <v>9.2377700418660696E-2</v>
      </c>
      <c r="AA323" s="30">
        <f t="shared" si="19"/>
        <v>3.6003122474164408E-2</v>
      </c>
    </row>
    <row r="324" spans="1:27" x14ac:dyDescent="0.25">
      <c r="A324">
        <v>288</v>
      </c>
      <c r="B324" s="15">
        <v>36224</v>
      </c>
      <c r="C324" s="25">
        <f t="shared" si="16"/>
        <v>0.20159821212291701</v>
      </c>
      <c r="D324" s="25">
        <f>VLOOKUP(B324,input_BB!$B$19:$K$10000,$D$35,0)</f>
        <v>10241.120000000001</v>
      </c>
      <c r="E324" s="27">
        <f t="shared" si="17"/>
        <v>0.14227870710506599</v>
      </c>
      <c r="F324" s="28">
        <f>VLOOKUP(B324,viz!$B$3:$E$1863,4,0)</f>
        <v>0</v>
      </c>
      <c r="G324" s="25">
        <f t="shared" si="18"/>
        <v>8.6160270020307003E-2</v>
      </c>
      <c r="I324" s="31">
        <v>36224</v>
      </c>
      <c r="J324" s="20">
        <v>0.20159821212291701</v>
      </c>
      <c r="K324" s="20">
        <v>0</v>
      </c>
      <c r="L324" s="20">
        <v>2.3787229832536699E-2</v>
      </c>
      <c r="M324" s="20">
        <v>4.2645183850177397E-2</v>
      </c>
      <c r="N324" s="20">
        <v>1.6301956283510499E-2</v>
      </c>
      <c r="O324" s="20">
        <v>0.220011053870455</v>
      </c>
      <c r="P324" s="20">
        <v>2.2188164219376302E-2</v>
      </c>
      <c r="Q324" s="20">
        <v>2.9997993914522899E-2</v>
      </c>
      <c r="R324" s="20">
        <v>0.18803221327905001</v>
      </c>
      <c r="S324" s="20">
        <v>9.2081633545469908E-3</v>
      </c>
      <c r="T324" s="20">
        <v>8.03720039463377E-2</v>
      </c>
      <c r="U324" s="20">
        <v>3.48434666775123E-2</v>
      </c>
      <c r="V324" s="20">
        <v>1.52935560898262E-2</v>
      </c>
      <c r="W324" s="20">
        <v>3.6023247252968502E-2</v>
      </c>
      <c r="X324" s="20">
        <v>0.204249367475554</v>
      </c>
      <c r="Y324" s="20">
        <v>6.4822162713596802E-3</v>
      </c>
      <c r="Z324" s="20">
        <v>7.0564183682265899E-2</v>
      </c>
      <c r="AA324" s="30">
        <f t="shared" si="19"/>
        <v>8.6160270020307003E-2</v>
      </c>
    </row>
    <row r="325" spans="1:27" x14ac:dyDescent="0.25">
      <c r="A325">
        <v>289</v>
      </c>
      <c r="B325" s="15">
        <v>36231</v>
      </c>
      <c r="C325" s="25">
        <f t="shared" si="16"/>
        <v>0.224979624152184</v>
      </c>
      <c r="D325" s="25">
        <f>VLOOKUP(B325,input_BB!$B$19:$K$10000,$D$35,0)</f>
        <v>10801.76</v>
      </c>
      <c r="E325" s="27">
        <f t="shared" si="17"/>
        <v>0.17683284009296024</v>
      </c>
      <c r="F325" s="28">
        <f>VLOOKUP(B325,viz!$B$3:$E$1863,4,0)</f>
        <v>0</v>
      </c>
      <c r="G325" s="25">
        <f t="shared" si="18"/>
        <v>9.0648578370822103E-2</v>
      </c>
      <c r="I325" s="31">
        <v>36231</v>
      </c>
      <c r="J325" s="20">
        <v>0.224979624152184</v>
      </c>
      <c r="K325" s="20">
        <v>0</v>
      </c>
      <c r="L325" s="20">
        <v>2.6618258469159502E-3</v>
      </c>
      <c r="M325" s="20">
        <v>3.05257506149176E-2</v>
      </c>
      <c r="N325" s="20">
        <v>8.0924398078593193E-3</v>
      </c>
      <c r="O325" s="20">
        <v>0.18291000539225299</v>
      </c>
      <c r="P325" s="20">
        <v>2.2187312705472299E-2</v>
      </c>
      <c r="Q325" s="20">
        <v>2.2091398528292599E-2</v>
      </c>
      <c r="R325" s="20">
        <v>0.22711546806196101</v>
      </c>
      <c r="S325" s="20">
        <v>2.7825786448555899E-2</v>
      </c>
      <c r="T325" s="20">
        <v>5.2962761601034601E-2</v>
      </c>
      <c r="U325" s="20">
        <v>5.14370744870307E-2</v>
      </c>
      <c r="V325" s="20" t="s">
        <v>122</v>
      </c>
      <c r="W325" s="20">
        <v>3.9211503883791403E-2</v>
      </c>
      <c r="X325" s="20">
        <v>0.20723573158870601</v>
      </c>
      <c r="Y325" s="20">
        <v>3.5205488839927399E-2</v>
      </c>
      <c r="Z325" s="20">
        <v>9.0537452193282006E-2</v>
      </c>
      <c r="AA325" s="30">
        <f t="shared" si="19"/>
        <v>9.0648578370822103E-2</v>
      </c>
    </row>
    <row r="326" spans="1:27" x14ac:dyDescent="0.25">
      <c r="A326">
        <v>290</v>
      </c>
      <c r="B326" s="15">
        <v>36238</v>
      </c>
      <c r="C326" s="25">
        <f t="shared" si="16"/>
        <v>0.13274979591369601</v>
      </c>
      <c r="D326" s="25">
        <f>VLOOKUP(B326,input_BB!$B$19:$K$10000,$D$35,0)</f>
        <v>11082.92</v>
      </c>
      <c r="E326" s="27">
        <f t="shared" si="17"/>
        <v>4.053133073953781E-2</v>
      </c>
      <c r="F326" s="28">
        <f>VLOOKUP(B326,viz!$B$3:$E$1863,4,0)</f>
        <v>0</v>
      </c>
      <c r="G326" s="25">
        <f t="shared" si="18"/>
        <v>0.108385008739669</v>
      </c>
      <c r="I326" s="31">
        <v>36238</v>
      </c>
      <c r="J326" s="20">
        <v>0.13274979591369601</v>
      </c>
      <c r="K326" s="20">
        <v>0</v>
      </c>
      <c r="L326" s="20">
        <v>2.3713596207133699E-2</v>
      </c>
      <c r="M326" s="20">
        <v>7.1564704594325998E-2</v>
      </c>
      <c r="N326" s="20">
        <v>1.1731315753597401E-2</v>
      </c>
      <c r="O326" s="20">
        <v>0.221104898890433</v>
      </c>
      <c r="P326" s="20">
        <v>2.3975622668117199E-2</v>
      </c>
      <c r="Q326" s="20">
        <v>4.1385525603286101E-3</v>
      </c>
      <c r="R326" s="20">
        <v>0.17084593387976901</v>
      </c>
      <c r="S326" s="20">
        <v>4.1143327710357398E-2</v>
      </c>
      <c r="T326" s="20">
        <v>3.4262680437218397E-2</v>
      </c>
      <c r="U326" s="20">
        <v>3.6223337776912903E-2</v>
      </c>
      <c r="V326" s="20">
        <v>2.0473705562908499E-2</v>
      </c>
      <c r="W326" s="20">
        <v>5.1687965399847602E-2</v>
      </c>
      <c r="X326" s="20">
        <v>0.193829645218627</v>
      </c>
      <c r="Y326" s="20">
        <v>1.9621287682644799E-2</v>
      </c>
      <c r="Z326" s="20">
        <v>7.5683425657777997E-2</v>
      </c>
      <c r="AA326" s="30">
        <f t="shared" si="19"/>
        <v>0.108385008739669</v>
      </c>
    </row>
    <row r="327" spans="1:27" x14ac:dyDescent="0.25">
      <c r="A327">
        <v>291</v>
      </c>
      <c r="B327" s="15">
        <v>36245</v>
      </c>
      <c r="C327" s="25">
        <f t="shared" si="16"/>
        <v>0.132600352168083</v>
      </c>
      <c r="D327" s="25">
        <f>VLOOKUP(B327,input_BB!$B$19:$K$10000,$D$35,0)</f>
        <v>10803.31</v>
      </c>
      <c r="E327" s="27">
        <f t="shared" si="17"/>
        <v>4.0310475854740541E-2</v>
      </c>
      <c r="F327" s="28">
        <f>VLOOKUP(B327,viz!$B$3:$E$1863,4,0)</f>
        <v>0</v>
      </c>
      <c r="G327" s="25">
        <f t="shared" si="18"/>
        <v>7.1185734913883303E-2</v>
      </c>
      <c r="I327" s="31">
        <v>36245</v>
      </c>
      <c r="J327" s="20">
        <v>0.132600352168083</v>
      </c>
      <c r="K327" s="20">
        <v>0</v>
      </c>
      <c r="L327" s="20">
        <v>6.5589679843387899E-3</v>
      </c>
      <c r="M327" s="20">
        <v>7.3723677603874105E-2</v>
      </c>
      <c r="N327" s="20">
        <v>1.1951512239714499E-2</v>
      </c>
      <c r="O327" s="20">
        <v>0.19138263597046901</v>
      </c>
      <c r="P327" s="20">
        <v>2.75869866648463E-2</v>
      </c>
      <c r="Q327" s="20">
        <v>4.7069131005175301E-3</v>
      </c>
      <c r="R327" s="20">
        <v>0.190723716750102</v>
      </c>
      <c r="S327" s="20">
        <v>3.5665100524734698E-2</v>
      </c>
      <c r="T327" s="20">
        <v>3.70294020010139E-2</v>
      </c>
      <c r="U327" s="20">
        <v>1.5029452846593501E-2</v>
      </c>
      <c r="V327" s="20">
        <v>2.6658089251712602E-2</v>
      </c>
      <c r="W327" s="20">
        <v>2.9498192815577199E-2</v>
      </c>
      <c r="X327" s="20">
        <v>0.21755695959125701</v>
      </c>
      <c r="Y327" s="20">
        <v>5.1392670906845302E-2</v>
      </c>
      <c r="Z327" s="20">
        <v>8.0535721748404093E-2</v>
      </c>
      <c r="AA327" s="30">
        <f t="shared" si="19"/>
        <v>7.1185734913883303E-2</v>
      </c>
    </row>
    <row r="328" spans="1:27" x14ac:dyDescent="0.25">
      <c r="A328">
        <v>292</v>
      </c>
      <c r="B328" s="15">
        <v>36252</v>
      </c>
      <c r="C328" s="25">
        <f t="shared" si="16"/>
        <v>0.13188976049423201</v>
      </c>
      <c r="D328" s="25">
        <f>VLOOKUP(B328,input_BB!$B$19:$K$10000,$D$35,0)</f>
        <v>11072.98</v>
      </c>
      <c r="E328" s="27">
        <f t="shared" si="17"/>
        <v>3.9260330586884065E-2</v>
      </c>
      <c r="F328" s="28">
        <f>VLOOKUP(B328,viz!$B$3:$E$1863,4,0)</f>
        <v>0</v>
      </c>
      <c r="G328" s="25">
        <f t="shared" si="18"/>
        <v>9.7243684952970103E-2</v>
      </c>
      <c r="I328" s="31">
        <v>36252</v>
      </c>
      <c r="J328" s="20">
        <v>0.13188976049423201</v>
      </c>
      <c r="K328" s="20">
        <v>0</v>
      </c>
      <c r="L328" s="20">
        <v>2.57346209751666E-3</v>
      </c>
      <c r="M328" s="20">
        <v>4.1223558363537603E-2</v>
      </c>
      <c r="N328" s="20">
        <v>1.2018722172146201E-2</v>
      </c>
      <c r="O328" s="20">
        <v>0.20464264045966801</v>
      </c>
      <c r="P328" s="20">
        <v>2.0952326284557399E-2</v>
      </c>
      <c r="Q328" s="20">
        <v>1.5615016923318599E-2</v>
      </c>
      <c r="R328" s="20">
        <v>0.187636736972805</v>
      </c>
      <c r="S328" s="20">
        <v>2.7776883725581701E-2</v>
      </c>
      <c r="T328" s="20">
        <v>5.2476521594851201E-2</v>
      </c>
      <c r="U328" s="20">
        <v>3.35262424155559E-2</v>
      </c>
      <c r="V328" s="20">
        <v>2.8232491109457001E-2</v>
      </c>
      <c r="W328" s="20">
        <v>3.5484951427957198E-2</v>
      </c>
      <c r="X328" s="20">
        <v>0.219363153880485</v>
      </c>
      <c r="Y328" s="20">
        <v>5.24713495409692E-2</v>
      </c>
      <c r="Z328" s="20">
        <v>6.60059430315941E-2</v>
      </c>
      <c r="AA328" s="30">
        <f t="shared" si="19"/>
        <v>9.7243684952970103E-2</v>
      </c>
    </row>
    <row r="329" spans="1:27" x14ac:dyDescent="0.25">
      <c r="A329">
        <v>293</v>
      </c>
      <c r="B329" s="15">
        <v>36259</v>
      </c>
      <c r="C329" s="25">
        <f t="shared" si="16"/>
        <v>0.15422178804874401</v>
      </c>
      <c r="D329" s="25">
        <f>VLOOKUP(B329,input_BB!$B$19:$K$10000,$D$35,0)</f>
        <v>11914.1</v>
      </c>
      <c r="E329" s="27">
        <f t="shared" si="17"/>
        <v>7.2263634623527306E-2</v>
      </c>
      <c r="F329" s="28">
        <f>VLOOKUP(B329,viz!$B$3:$E$1863,4,0)</f>
        <v>0</v>
      </c>
      <c r="G329" s="25">
        <f t="shared" si="18"/>
        <v>8.8679987442115818E-2</v>
      </c>
      <c r="I329" s="31">
        <v>36259</v>
      </c>
      <c r="J329" s="20">
        <v>0.15422178804874401</v>
      </c>
      <c r="K329" s="20">
        <v>0</v>
      </c>
      <c r="L329" s="20">
        <v>2.60978951752801E-3</v>
      </c>
      <c r="M329" s="20">
        <v>2.8964839538556299E-2</v>
      </c>
      <c r="N329" s="20">
        <v>5.2085787420832396E-3</v>
      </c>
      <c r="O329" s="20">
        <v>0.17099898636994701</v>
      </c>
      <c r="P329" s="20">
        <v>1.48438907923865E-2</v>
      </c>
      <c r="Q329" s="20">
        <v>4.44023525176502E-2</v>
      </c>
      <c r="R329" s="20">
        <v>0.19411854347361401</v>
      </c>
      <c r="S329" s="20">
        <v>2.78985209589977E-2</v>
      </c>
      <c r="T329" s="20">
        <v>5.3562612930567501E-2</v>
      </c>
      <c r="U329" s="20">
        <v>4.7582505090523301E-2</v>
      </c>
      <c r="V329" s="20">
        <v>3.0711309373559099E-3</v>
      </c>
      <c r="W329" s="20">
        <v>3.8026351414236603E-2</v>
      </c>
      <c r="X329" s="20">
        <v>0.22391136495126199</v>
      </c>
      <c r="Y329" s="20">
        <v>6.7341317637692494E-2</v>
      </c>
      <c r="Z329" s="20">
        <v>7.7459215127599901E-2</v>
      </c>
      <c r="AA329" s="30">
        <f t="shared" si="19"/>
        <v>8.8679987442115818E-2</v>
      </c>
    </row>
    <row r="330" spans="1:27" x14ac:dyDescent="0.25">
      <c r="A330">
        <v>294</v>
      </c>
      <c r="B330" s="15">
        <v>36266</v>
      </c>
      <c r="C330" s="25">
        <f t="shared" si="16"/>
        <v>0.137596115469933</v>
      </c>
      <c r="D330" s="25">
        <f>VLOOKUP(B330,input_BB!$B$19:$K$10000,$D$35,0)</f>
        <v>12490.3</v>
      </c>
      <c r="E330" s="27">
        <f t="shared" si="17"/>
        <v>4.7693446108722184E-2</v>
      </c>
      <c r="F330" s="28">
        <f>VLOOKUP(B330,viz!$B$3:$E$1863,4,0)</f>
        <v>0</v>
      </c>
      <c r="G330" s="25">
        <f t="shared" si="18"/>
        <v>9.8049156833977913E-2</v>
      </c>
      <c r="I330" s="31">
        <v>36266</v>
      </c>
      <c r="J330" s="20">
        <v>0.137596115469933</v>
      </c>
      <c r="K330" s="20">
        <v>0</v>
      </c>
      <c r="L330" s="20">
        <v>2.4759646271803201E-2</v>
      </c>
      <c r="M330" s="20">
        <v>6.4994857883900206E-2</v>
      </c>
      <c r="N330" s="20">
        <v>3.44848444629701E-2</v>
      </c>
      <c r="O330" s="20">
        <v>0.206451100405283</v>
      </c>
      <c r="P330" s="20">
        <v>3.3025433899798097E-2</v>
      </c>
      <c r="Q330" s="20">
        <v>2.0038772732666101E-2</v>
      </c>
      <c r="R330" s="20">
        <v>0.169903629044067</v>
      </c>
      <c r="S330" s="20">
        <v>2.5324381148031701E-2</v>
      </c>
      <c r="T330" s="20">
        <v>3.4290519612510999E-2</v>
      </c>
      <c r="U330" s="20">
        <v>3.6664000842070901E-2</v>
      </c>
      <c r="V330" s="20">
        <v>1.30779560439508E-2</v>
      </c>
      <c r="W330" s="20">
        <v>4.8307199947956202E-2</v>
      </c>
      <c r="X330" s="20">
        <v>0.193493693196546</v>
      </c>
      <c r="Y330" s="20">
        <v>1.7270333320974999E-2</v>
      </c>
      <c r="Z330" s="20">
        <v>7.7913631187470703E-2</v>
      </c>
      <c r="AA330" s="30">
        <f t="shared" si="19"/>
        <v>9.8049156833977913E-2</v>
      </c>
    </row>
    <row r="331" spans="1:27" x14ac:dyDescent="0.25">
      <c r="A331">
        <v>295</v>
      </c>
      <c r="B331" s="15">
        <v>36273</v>
      </c>
      <c r="C331" s="25">
        <f t="shared" si="16"/>
        <v>0.744517982006073</v>
      </c>
      <c r="D331" s="25">
        <f>VLOOKUP(B331,input_BB!$B$19:$K$10000,$D$35,0)</f>
        <v>12905.3</v>
      </c>
      <c r="E331" s="27">
        <f t="shared" si="17"/>
        <v>0.9446306739929976</v>
      </c>
      <c r="F331" s="28">
        <f>VLOOKUP(B331,viz!$B$3:$E$1863,4,0)</f>
        <v>0</v>
      </c>
      <c r="G331" s="25">
        <f t="shared" si="18"/>
        <v>7.3312524619888297E-2</v>
      </c>
      <c r="I331" s="31">
        <v>36273</v>
      </c>
      <c r="J331" s="20">
        <v>0.744517982006073</v>
      </c>
      <c r="K331" s="20">
        <v>1</v>
      </c>
      <c r="L331" s="20">
        <v>6.7621118799471502E-3</v>
      </c>
      <c r="M331" s="20">
        <v>6.4571327524622205E-2</v>
      </c>
      <c r="N331" s="20">
        <v>1.6093177455462401E-2</v>
      </c>
      <c r="O331" s="20">
        <v>0.16971241607116599</v>
      </c>
      <c r="P331" s="20">
        <v>2.3195114116834899E-2</v>
      </c>
      <c r="Q331" s="20">
        <v>3.5533250114804002E-2</v>
      </c>
      <c r="R331" s="20">
        <v>0.178168823384182</v>
      </c>
      <c r="S331" s="20">
        <v>3.5620696911603002E-2</v>
      </c>
      <c r="T331" s="20">
        <v>4.7870932284182301E-2</v>
      </c>
      <c r="U331" s="20">
        <v>1.32296236867099E-2</v>
      </c>
      <c r="V331" s="20">
        <v>1.49204237545369E-2</v>
      </c>
      <c r="W331" s="20">
        <v>4.5162477178641497E-2</v>
      </c>
      <c r="X331" s="20">
        <v>0.21671287081223101</v>
      </c>
      <c r="Y331" s="20">
        <v>5.2033366392881697E-2</v>
      </c>
      <c r="Z331" s="20">
        <v>8.0413388432194796E-2</v>
      </c>
      <c r="AA331" s="30">
        <f t="shared" si="19"/>
        <v>7.3312524619888297E-2</v>
      </c>
    </row>
    <row r="332" spans="1:27" x14ac:dyDescent="0.25">
      <c r="A332">
        <v>296</v>
      </c>
      <c r="B332" s="15">
        <v>36280</v>
      </c>
      <c r="C332" s="25">
        <f t="shared" si="16"/>
        <v>0.180782616138458</v>
      </c>
      <c r="D332" s="25">
        <f>VLOOKUP(B332,input_BB!$B$19:$K$10000,$D$35,0)</f>
        <v>13333.2</v>
      </c>
      <c r="E332" s="27">
        <f t="shared" si="17"/>
        <v>0.11151645583602562</v>
      </c>
      <c r="F332" s="28">
        <f>VLOOKUP(B332,viz!$B$3:$E$1863,4,0)</f>
        <v>0</v>
      </c>
      <c r="G332" s="25">
        <f t="shared" si="18"/>
        <v>7.5232804690512911E-2</v>
      </c>
      <c r="I332" s="31">
        <v>36280</v>
      </c>
      <c r="J332" s="20">
        <v>0.180782616138458</v>
      </c>
      <c r="K332" s="20">
        <v>1</v>
      </c>
      <c r="L332" s="20">
        <v>2.8097307670337502E-3</v>
      </c>
      <c r="M332" s="20">
        <v>5.3034425906950101E-2</v>
      </c>
      <c r="N332" s="20">
        <v>5.64393631971093E-2</v>
      </c>
      <c r="O332" s="20">
        <v>0.16099167549899199</v>
      </c>
      <c r="P332" s="20">
        <v>3.0798287225336899E-2</v>
      </c>
      <c r="Q332" s="20">
        <v>2.6990679278772502E-2</v>
      </c>
      <c r="R332" s="20">
        <v>0.16988621146465899</v>
      </c>
      <c r="S332" s="20">
        <v>4.9404327392707399E-2</v>
      </c>
      <c r="T332" s="20">
        <v>2.6073248201074501E-2</v>
      </c>
      <c r="U332" s="20">
        <v>3.4840597549447801E-2</v>
      </c>
      <c r="V332" s="20" t="s">
        <v>122</v>
      </c>
      <c r="W332" s="20">
        <v>4.0392207141065103E-2</v>
      </c>
      <c r="X332" s="20">
        <v>0.219216670647852</v>
      </c>
      <c r="Y332" s="20">
        <v>3.1263942828474001E-2</v>
      </c>
      <c r="Z332" s="20">
        <v>9.7858632900525794E-2</v>
      </c>
      <c r="AA332" s="30">
        <f t="shared" si="19"/>
        <v>7.5232804690512911E-2</v>
      </c>
    </row>
    <row r="333" spans="1:27" x14ac:dyDescent="0.25">
      <c r="A333">
        <v>297</v>
      </c>
      <c r="B333" s="15">
        <v>36287</v>
      </c>
      <c r="C333" s="25">
        <f t="shared" si="16"/>
        <v>0.14804878830909701</v>
      </c>
      <c r="D333" s="25">
        <f>VLOOKUP(B333,input_BB!$B$19:$K$10000,$D$35,0)</f>
        <v>12997.43</v>
      </c>
      <c r="E333" s="27">
        <f t="shared" si="17"/>
        <v>6.3140889869232594E-2</v>
      </c>
      <c r="F333" s="28">
        <f>VLOOKUP(B333,viz!$B$3:$E$1863,4,0)</f>
        <v>0</v>
      </c>
      <c r="G333" s="25">
        <f t="shared" si="18"/>
        <v>0.1034263438185675</v>
      </c>
      <c r="I333" s="31">
        <v>36287</v>
      </c>
      <c r="J333" s="20">
        <v>0.14804878830909701</v>
      </c>
      <c r="K333" s="20">
        <v>0</v>
      </c>
      <c r="L333" s="20">
        <v>2.2062484304706101E-2</v>
      </c>
      <c r="M333" s="20">
        <v>9.0350192624843603E-2</v>
      </c>
      <c r="N333" s="20">
        <v>1.8528692380253502E-2</v>
      </c>
      <c r="O333" s="20">
        <v>0.157151513107218</v>
      </c>
      <c r="P333" s="20">
        <v>5.1427804230472399E-2</v>
      </c>
      <c r="Q333" s="20">
        <v>1.04466756614664E-2</v>
      </c>
      <c r="R333" s="20">
        <v>0.120546145823882</v>
      </c>
      <c r="S333" s="20">
        <v>7.4283486725649998E-3</v>
      </c>
      <c r="T333" s="20">
        <v>1.36972890789623E-2</v>
      </c>
      <c r="U333" s="20">
        <v>3.7994030865533802E-2</v>
      </c>
      <c r="V333" s="20">
        <v>2.46482984600703E-2</v>
      </c>
      <c r="W333" s="20">
        <v>4.07840144929634E-2</v>
      </c>
      <c r="X333" s="20">
        <v>0.20985658759884901</v>
      </c>
      <c r="Y333" s="20">
        <v>6.08547917341127E-2</v>
      </c>
      <c r="Z333" s="20">
        <v>0.13422313096410199</v>
      </c>
      <c r="AA333" s="30">
        <f t="shared" si="19"/>
        <v>0.1034263438185675</v>
      </c>
    </row>
    <row r="334" spans="1:27" x14ac:dyDescent="0.25">
      <c r="A334">
        <v>298</v>
      </c>
      <c r="B334" s="15">
        <v>36294</v>
      </c>
      <c r="C334" s="25">
        <f t="shared" si="16"/>
        <v>0.153044164180756</v>
      </c>
      <c r="D334" s="25">
        <f>VLOOKUP(B334,input_BB!$B$19:$K$10000,$D$35,0)</f>
        <v>12855.52</v>
      </c>
      <c r="E334" s="27">
        <f t="shared" si="17"/>
        <v>7.0523287560944392E-2</v>
      </c>
      <c r="F334" s="28">
        <f>VLOOKUP(B334,viz!$B$3:$E$1863,4,0)</f>
        <v>0</v>
      </c>
      <c r="G334" s="25">
        <f t="shared" si="18"/>
        <v>7.8445112050487903E-2</v>
      </c>
      <c r="I334" s="31">
        <v>36294</v>
      </c>
      <c r="J334" s="20">
        <v>0.153044164180756</v>
      </c>
      <c r="K334" s="20">
        <v>0</v>
      </c>
      <c r="L334" s="20">
        <v>2.0385707030604099E-2</v>
      </c>
      <c r="M334" s="20">
        <v>0.10077306540598201</v>
      </c>
      <c r="N334" s="20">
        <v>2.59388383787779E-2</v>
      </c>
      <c r="O334" s="20">
        <v>0.16495061455830401</v>
      </c>
      <c r="P334" s="20">
        <v>3.9249647435647697E-2</v>
      </c>
      <c r="Q334" s="20">
        <v>1.66200822331765E-2</v>
      </c>
      <c r="R334" s="20">
        <v>0.12747179921964399</v>
      </c>
      <c r="S334" s="20">
        <v>7.41636457942487E-3</v>
      </c>
      <c r="T334" s="20" t="s">
        <v>122</v>
      </c>
      <c r="U334" s="20">
        <v>4.2081974709712103E-2</v>
      </c>
      <c r="V334" s="20">
        <v>9.4377106720994093E-3</v>
      </c>
      <c r="W334" s="20">
        <v>2.6925426668676401E-2</v>
      </c>
      <c r="X334" s="20">
        <v>0.18524973020549501</v>
      </c>
      <c r="Y334" s="20">
        <v>8.6447746117584406E-2</v>
      </c>
      <c r="Z334" s="20">
        <v>0.147051292784871</v>
      </c>
      <c r="AA334" s="30">
        <f t="shared" si="19"/>
        <v>7.8445112050487903E-2</v>
      </c>
    </row>
    <row r="335" spans="1:27" x14ac:dyDescent="0.25">
      <c r="A335">
        <v>299</v>
      </c>
      <c r="B335" s="15">
        <v>36301</v>
      </c>
      <c r="C335" s="25">
        <f t="shared" si="16"/>
        <v>0.27405464649200401</v>
      </c>
      <c r="D335" s="25">
        <f>VLOOKUP(B335,input_BB!$B$19:$K$10000,$D$35,0)</f>
        <v>12272.14</v>
      </c>
      <c r="E335" s="27">
        <f t="shared" si="17"/>
        <v>0.24935817971707802</v>
      </c>
      <c r="F335" s="28">
        <f>VLOOKUP(B335,viz!$B$3:$E$1863,4,0)</f>
        <v>0</v>
      </c>
      <c r="G335" s="25">
        <f t="shared" si="18"/>
        <v>0.13085337856935531</v>
      </c>
      <c r="I335" s="31">
        <v>36301</v>
      </c>
      <c r="J335" s="20">
        <v>0.27405464649200401</v>
      </c>
      <c r="K335" s="20">
        <v>0</v>
      </c>
      <c r="L335" s="20" t="s">
        <v>122</v>
      </c>
      <c r="M335" s="20">
        <v>8.2120654585344705E-2</v>
      </c>
      <c r="N335" s="20">
        <v>2.2064068823456798E-2</v>
      </c>
      <c r="O335" s="20">
        <v>0.15043927525832501</v>
      </c>
      <c r="P335" s="20">
        <v>4.3656790035119998E-2</v>
      </c>
      <c r="Q335" s="20">
        <v>1.0582736342097899E-2</v>
      </c>
      <c r="R335" s="20">
        <v>0.12511798497595</v>
      </c>
      <c r="S335" s="20">
        <v>2.22055256117023E-2</v>
      </c>
      <c r="T335" s="20" t="s">
        <v>122</v>
      </c>
      <c r="U335" s="20">
        <v>2.01930835042613E-2</v>
      </c>
      <c r="V335" s="20">
        <v>4.0131501920496901E-2</v>
      </c>
      <c r="W335" s="20">
        <v>7.0528793144597104E-2</v>
      </c>
      <c r="X335" s="20">
        <v>0.18287918196945599</v>
      </c>
      <c r="Y335" s="20">
        <v>5.7707001621985998E-2</v>
      </c>
      <c r="Z335" s="20">
        <v>0.17237340220720601</v>
      </c>
      <c r="AA335" s="30">
        <f t="shared" si="19"/>
        <v>0.13085337856935531</v>
      </c>
    </row>
    <row r="336" spans="1:27" x14ac:dyDescent="0.25">
      <c r="A336">
        <v>300</v>
      </c>
      <c r="B336" s="15">
        <v>36308</v>
      </c>
      <c r="C336" s="25">
        <f t="shared" si="16"/>
        <v>0.19236820936203</v>
      </c>
      <c r="D336" s="25">
        <f>VLOOKUP(B336,input_BB!$B$19:$K$10000,$D$35,0)</f>
        <v>12059.25</v>
      </c>
      <c r="E336" s="27">
        <f t="shared" si="17"/>
        <v>0.12863818178182615</v>
      </c>
      <c r="F336" s="28">
        <f>VLOOKUP(B336,viz!$B$3:$E$1863,4,0)</f>
        <v>0</v>
      </c>
      <c r="G336" s="25">
        <f t="shared" si="18"/>
        <v>9.4946003118193595E-2</v>
      </c>
      <c r="I336" s="31">
        <v>36308</v>
      </c>
      <c r="J336" s="20">
        <v>0.19236820936203</v>
      </c>
      <c r="K336" s="20">
        <v>0</v>
      </c>
      <c r="L336" s="20">
        <v>2.0672340086000801E-2</v>
      </c>
      <c r="M336" s="20">
        <v>5.7886912286287999E-2</v>
      </c>
      <c r="N336" s="20">
        <v>1.30850713699045E-2</v>
      </c>
      <c r="O336" s="20">
        <v>0.18527342475608599</v>
      </c>
      <c r="P336" s="20">
        <v>2.4138118621449801E-2</v>
      </c>
      <c r="Q336" s="20">
        <v>3.4625759652877501E-2</v>
      </c>
      <c r="R336" s="20">
        <v>0.166787044187134</v>
      </c>
      <c r="S336" s="20">
        <v>1.3729653606525999E-2</v>
      </c>
      <c r="T336" s="20">
        <v>4.6600916196126198E-3</v>
      </c>
      <c r="U336" s="20">
        <v>2.21885807713172E-2</v>
      </c>
      <c r="V336" s="20">
        <v>1.72049730637437E-2</v>
      </c>
      <c r="W336" s="20">
        <v>5.5552449283132702E-2</v>
      </c>
      <c r="X336" s="20">
        <v>0.21554810440471101</v>
      </c>
      <c r="Y336" s="20">
        <v>6.1115925857393102E-2</v>
      </c>
      <c r="Z336" s="20">
        <v>0.10753155043382299</v>
      </c>
      <c r="AA336" s="30">
        <f t="shared" si="19"/>
        <v>9.4946003118193595E-2</v>
      </c>
    </row>
    <row r="337" spans="1:27" x14ac:dyDescent="0.25">
      <c r="A337">
        <v>301</v>
      </c>
      <c r="B337" s="15">
        <v>36315</v>
      </c>
      <c r="C337" s="25">
        <f t="shared" si="16"/>
        <v>0.18186429142951999</v>
      </c>
      <c r="D337" s="25">
        <f>VLOOKUP(B337,input_BB!$B$19:$K$10000,$D$35,0)</f>
        <v>12415.54</v>
      </c>
      <c r="E337" s="27">
        <f t="shared" si="17"/>
        <v>0.11311500565030931</v>
      </c>
      <c r="F337" s="28">
        <f>VLOOKUP(B337,viz!$B$3:$E$1863,4,0)</f>
        <v>0</v>
      </c>
      <c r="G337" s="25">
        <f t="shared" si="18"/>
        <v>8.0865784083653927E-2</v>
      </c>
      <c r="I337" s="31">
        <v>36315</v>
      </c>
      <c r="J337" s="20">
        <v>0.18186429142951999</v>
      </c>
      <c r="K337" s="20">
        <v>0</v>
      </c>
      <c r="L337" s="20">
        <v>2.7769216634696101E-2</v>
      </c>
      <c r="M337" s="20">
        <v>8.1003177595888598E-2</v>
      </c>
      <c r="N337" s="20">
        <v>3.3404870137049902E-2</v>
      </c>
      <c r="O337" s="20">
        <v>0.16248729082685201</v>
      </c>
      <c r="P337" s="20">
        <v>4.4415865955233898E-2</v>
      </c>
      <c r="Q337" s="20">
        <v>1.2506187176933199E-2</v>
      </c>
      <c r="R337" s="20">
        <v>0.134004398167789</v>
      </c>
      <c r="S337" s="20">
        <v>9.9121750693200207E-3</v>
      </c>
      <c r="T337" s="20">
        <v>1.11883338540702E-2</v>
      </c>
      <c r="U337" s="20">
        <v>6.7680029127913299E-3</v>
      </c>
      <c r="V337" s="20">
        <v>3.3892118541102599E-2</v>
      </c>
      <c r="W337" s="20">
        <v>4.0205662629759997E-2</v>
      </c>
      <c r="X337" s="20">
        <v>0.18641007444697899</v>
      </c>
      <c r="Y337" s="20">
        <v>4.7486583010058599E-2</v>
      </c>
      <c r="Z337" s="20">
        <v>0.168546043041476</v>
      </c>
      <c r="AA337" s="30">
        <f t="shared" si="19"/>
        <v>8.0865784083653927E-2</v>
      </c>
    </row>
    <row r="338" spans="1:27" x14ac:dyDescent="0.25">
      <c r="A338">
        <v>302</v>
      </c>
      <c r="B338" s="15">
        <v>36322</v>
      </c>
      <c r="C338" s="25">
        <f t="shared" si="16"/>
        <v>0.31011345982551602</v>
      </c>
      <c r="D338" s="25">
        <f>VLOOKUP(B338,input_BB!$B$19:$K$10000,$D$35,0)</f>
        <v>12992.76</v>
      </c>
      <c r="E338" s="27">
        <f t="shared" si="17"/>
        <v>0.30264756317057556</v>
      </c>
      <c r="F338" s="28">
        <f>VLOOKUP(B338,viz!$B$3:$E$1863,4,0)</f>
        <v>0</v>
      </c>
      <c r="G338" s="25">
        <f t="shared" si="18"/>
        <v>0.1072770792264795</v>
      </c>
      <c r="I338" s="31">
        <v>36322</v>
      </c>
      <c r="J338" s="20">
        <v>0.31011345982551602</v>
      </c>
      <c r="K338" s="20">
        <v>0</v>
      </c>
      <c r="L338" s="20">
        <v>2.1446523515745702E-2</v>
      </c>
      <c r="M338" s="20">
        <v>8.1484115394262396E-2</v>
      </c>
      <c r="N338" s="20">
        <v>3.4205274576355797E-2</v>
      </c>
      <c r="O338" s="20">
        <v>0.20378066195875999</v>
      </c>
      <c r="P338" s="20">
        <v>1.1329309671707199E-2</v>
      </c>
      <c r="Q338" s="20">
        <v>5.7263795502193199E-3</v>
      </c>
      <c r="R338" s="20">
        <v>0.16736286222603899</v>
      </c>
      <c r="S338" s="20">
        <v>1.64653214951016E-2</v>
      </c>
      <c r="T338" s="20">
        <v>2.80302614859113E-3</v>
      </c>
      <c r="U338" s="20">
        <v>2.3204680120693599E-2</v>
      </c>
      <c r="V338" s="20">
        <v>2.5010477772847001E-2</v>
      </c>
      <c r="W338" s="20">
        <v>5.9061921332938902E-2</v>
      </c>
      <c r="X338" s="20">
        <v>0.206632070940173</v>
      </c>
      <c r="Y338" s="20">
        <v>2.2827790926368701E-2</v>
      </c>
      <c r="Z338" s="20">
        <v>0.118659584370197</v>
      </c>
      <c r="AA338" s="30">
        <f t="shared" si="19"/>
        <v>0.1072770792264795</v>
      </c>
    </row>
    <row r="339" spans="1:27" x14ac:dyDescent="0.25">
      <c r="A339">
        <v>303</v>
      </c>
      <c r="B339" s="15">
        <v>36329</v>
      </c>
      <c r="C339" s="25">
        <f t="shared" si="16"/>
        <v>0.78198421001434304</v>
      </c>
      <c r="D339" s="25">
        <f>VLOOKUP(B339,input_BB!$B$19:$K$10000,$D$35,0)</f>
        <v>13408.27</v>
      </c>
      <c r="E339" s="27">
        <f t="shared" si="17"/>
        <v>1</v>
      </c>
      <c r="F339" s="28">
        <f>VLOOKUP(B339,viz!$B$3:$E$1863,4,0)</f>
        <v>0</v>
      </c>
      <c r="G339" s="25">
        <f t="shared" si="18"/>
        <v>0.13065079176885749</v>
      </c>
      <c r="I339" s="31">
        <v>36329</v>
      </c>
      <c r="J339" s="20">
        <v>0.78198421001434304</v>
      </c>
      <c r="K339" s="20">
        <v>0</v>
      </c>
      <c r="L339" s="20">
        <v>9.6278279869413796E-3</v>
      </c>
      <c r="M339" s="20">
        <v>7.5567656816036097E-2</v>
      </c>
      <c r="N339" s="20">
        <v>2.6777706697502301E-2</v>
      </c>
      <c r="O339" s="20">
        <v>0.19472934781620399</v>
      </c>
      <c r="P339" s="20">
        <v>1.30903481698575E-2</v>
      </c>
      <c r="Q339" s="20">
        <v>9.3246338876286795E-3</v>
      </c>
      <c r="R339" s="20">
        <v>0.146047635798046</v>
      </c>
      <c r="S339" s="20">
        <v>1.5018820102057901E-2</v>
      </c>
      <c r="T339" s="20">
        <v>2.1783608070734101E-3</v>
      </c>
      <c r="U339" s="20">
        <v>1.7147374695906201E-2</v>
      </c>
      <c r="V339" s="20">
        <v>3.59077377723949E-2</v>
      </c>
      <c r="W339" s="20">
        <v>7.75956793005564E-2</v>
      </c>
      <c r="X339" s="20">
        <v>0.20868994852755099</v>
      </c>
      <c r="Y339" s="20">
        <v>3.9385781938021398E-2</v>
      </c>
      <c r="Z339" s="20">
        <v>0.12891113968422299</v>
      </c>
      <c r="AA339" s="30">
        <f t="shared" si="19"/>
        <v>0.13065079176885749</v>
      </c>
    </row>
    <row r="340" spans="1:27" x14ac:dyDescent="0.25">
      <c r="A340">
        <v>304</v>
      </c>
      <c r="B340" s="15">
        <v>36336</v>
      </c>
      <c r="C340" s="25">
        <f t="shared" si="16"/>
        <v>0.27998504042625399</v>
      </c>
      <c r="D340" s="25">
        <f>VLOOKUP(B340,input_BB!$B$19:$K$10000,$D$35,0)</f>
        <v>13784.51</v>
      </c>
      <c r="E340" s="27">
        <f t="shared" si="17"/>
        <v>0.25812239038229251</v>
      </c>
      <c r="F340" s="28">
        <f>VLOOKUP(B340,viz!$B$3:$E$1863,4,0)</f>
        <v>0</v>
      </c>
      <c r="G340" s="25">
        <f t="shared" si="18"/>
        <v>8.0528188071037898E-2</v>
      </c>
      <c r="I340" s="31">
        <v>36336</v>
      </c>
      <c r="J340" s="20">
        <v>0.27998504042625399</v>
      </c>
      <c r="K340" s="20">
        <v>1</v>
      </c>
      <c r="L340" s="20">
        <v>2.1294260697848E-2</v>
      </c>
      <c r="M340" s="20">
        <v>5.8499251818393799E-2</v>
      </c>
      <c r="N340" s="20">
        <v>3.63029787000472E-2</v>
      </c>
      <c r="O340" s="20">
        <v>0.15787078140584501</v>
      </c>
      <c r="P340" s="20">
        <v>7.9962453655000099E-2</v>
      </c>
      <c r="Q340" s="20">
        <v>3.8977694646396097E-2</v>
      </c>
      <c r="R340" s="20">
        <v>0.145235194909659</v>
      </c>
      <c r="S340" s="20">
        <v>2.3434017209533101E-2</v>
      </c>
      <c r="T340" s="20">
        <v>1.0730485051699001E-2</v>
      </c>
      <c r="U340" s="20">
        <v>2.3353593847445401E-2</v>
      </c>
      <c r="V340" s="20" t="s">
        <v>122</v>
      </c>
      <c r="W340" s="20">
        <v>5.7174594223592501E-2</v>
      </c>
      <c r="X340" s="20">
        <v>0.20580485029673801</v>
      </c>
      <c r="Y340" s="20">
        <v>1.6190595555868201E-2</v>
      </c>
      <c r="Z340" s="20">
        <v>0.12516924798193399</v>
      </c>
      <c r="AA340" s="30">
        <f t="shared" si="19"/>
        <v>8.0528188071037898E-2</v>
      </c>
    </row>
    <row r="341" spans="1:27" x14ac:dyDescent="0.25">
      <c r="A341">
        <v>305</v>
      </c>
      <c r="B341" s="15">
        <v>36343</v>
      </c>
      <c r="C341" s="25">
        <f t="shared" si="16"/>
        <v>0.146711796522141</v>
      </c>
      <c r="D341" s="25">
        <f>VLOOKUP(B341,input_BB!$B$19:$K$10000,$D$35,0)</f>
        <v>14184.58</v>
      </c>
      <c r="E341" s="27">
        <f t="shared" si="17"/>
        <v>6.1165021519093067E-2</v>
      </c>
      <c r="F341" s="28">
        <f>VLOOKUP(B341,viz!$B$3:$E$1863,4,0)</f>
        <v>0</v>
      </c>
      <c r="G341" s="25">
        <f t="shared" si="18"/>
        <v>8.2087112391709779E-2</v>
      </c>
      <c r="I341" s="31">
        <v>36343</v>
      </c>
      <c r="J341" s="20">
        <v>0.146711796522141</v>
      </c>
      <c r="K341" s="20">
        <v>0</v>
      </c>
      <c r="L341" s="20">
        <v>2.8925053651418502E-2</v>
      </c>
      <c r="M341" s="20">
        <v>8.1805904345406605E-2</v>
      </c>
      <c r="N341" s="20">
        <v>3.58650229201051E-2</v>
      </c>
      <c r="O341" s="20">
        <v>0.163695266862047</v>
      </c>
      <c r="P341" s="20">
        <v>4.8564673430245099E-2</v>
      </c>
      <c r="Q341" s="20">
        <v>3.9691990687020203E-3</v>
      </c>
      <c r="R341" s="20">
        <v>0.13453249551213201</v>
      </c>
      <c r="S341" s="20">
        <v>9.7701557914190301E-3</v>
      </c>
      <c r="T341" s="20">
        <v>1.12474730759926E-2</v>
      </c>
      <c r="U341" s="20">
        <v>6.7259638390425799E-3</v>
      </c>
      <c r="V341" s="20">
        <v>3.5012167998888802E-2</v>
      </c>
      <c r="W341" s="20">
        <v>4.0348980553778398E-2</v>
      </c>
      <c r="X341" s="20">
        <v>0.186601769519366</v>
      </c>
      <c r="Y341" s="20">
        <v>4.5480330758826598E-2</v>
      </c>
      <c r="Z341" s="20">
        <v>0.16745554267262899</v>
      </c>
      <c r="AA341" s="30">
        <f t="shared" si="19"/>
        <v>8.2087112391709779E-2</v>
      </c>
    </row>
    <row r="342" spans="1:27" x14ac:dyDescent="0.25">
      <c r="A342">
        <v>306</v>
      </c>
      <c r="B342" s="15">
        <v>36350</v>
      </c>
      <c r="C342" s="25">
        <f t="shared" si="16"/>
        <v>0.17869207262992901</v>
      </c>
      <c r="D342" s="25">
        <f>VLOOKUP(B342,input_BB!$B$19:$K$10000,$D$35,0)</f>
        <v>14222.57</v>
      </c>
      <c r="E342" s="27">
        <f t="shared" si="17"/>
        <v>0.10842695387094886</v>
      </c>
      <c r="F342" s="28">
        <f>VLOOKUP(B342,viz!$B$3:$E$1863,4,0)</f>
        <v>0</v>
      </c>
      <c r="G342" s="25">
        <f t="shared" si="18"/>
        <v>8.9482413963414331E-2</v>
      </c>
      <c r="I342" s="31">
        <v>36350</v>
      </c>
      <c r="J342" s="20">
        <v>0.17869207262992901</v>
      </c>
      <c r="K342" s="20">
        <v>0</v>
      </c>
      <c r="L342" s="20">
        <v>5.0746637453182404E-3</v>
      </c>
      <c r="M342" s="20">
        <v>8.6778725395996306E-2</v>
      </c>
      <c r="N342" s="20">
        <v>3.7815546565829403E-2</v>
      </c>
      <c r="O342" s="20">
        <v>0.12474180847063999</v>
      </c>
      <c r="P342" s="20">
        <v>3.1691383209713E-2</v>
      </c>
      <c r="Q342" s="20">
        <v>1.09203053156518E-2</v>
      </c>
      <c r="R342" s="20">
        <v>0.15785878601411099</v>
      </c>
      <c r="S342" s="20">
        <v>3.4000648294928902E-2</v>
      </c>
      <c r="T342" s="20">
        <v>8.3934230473662295E-3</v>
      </c>
      <c r="U342" s="20">
        <v>2.1763597773700499E-2</v>
      </c>
      <c r="V342" s="20">
        <v>9.8534101072937294E-3</v>
      </c>
      <c r="W342" s="20">
        <v>5.78654060824201E-2</v>
      </c>
      <c r="X342" s="20">
        <v>0.21425323824352599</v>
      </c>
      <c r="Y342" s="20">
        <v>4.4411253025109301E-2</v>
      </c>
      <c r="Z342" s="20">
        <v>0.15457780470839499</v>
      </c>
      <c r="AA342" s="30">
        <f t="shared" si="19"/>
        <v>8.9482413963414331E-2</v>
      </c>
    </row>
    <row r="343" spans="1:27" x14ac:dyDescent="0.25">
      <c r="A343">
        <v>307</v>
      </c>
      <c r="B343" s="15">
        <v>36357</v>
      </c>
      <c r="C343" s="25">
        <f t="shared" si="16"/>
        <v>0.18351769447326699</v>
      </c>
      <c r="D343" s="25">
        <f>VLOOKUP(B343,input_BB!$B$19:$K$10000,$D$35,0)</f>
        <v>13545.24</v>
      </c>
      <c r="E343" s="27">
        <f t="shared" si="17"/>
        <v>0.11555848120194451</v>
      </c>
      <c r="F343" s="28">
        <f>VLOOKUP(B343,viz!$B$3:$E$1863,4,0)</f>
        <v>0</v>
      </c>
      <c r="G343" s="25">
        <f t="shared" si="18"/>
        <v>8.6938115315310982E-2</v>
      </c>
      <c r="I343" s="31">
        <v>36357</v>
      </c>
      <c r="J343" s="20">
        <v>0.18351769447326699</v>
      </c>
      <c r="K343" s="20">
        <v>0</v>
      </c>
      <c r="L343" s="33">
        <v>1.92254815280887E-2</v>
      </c>
      <c r="M343" s="20">
        <v>7.1280151878613696E-2</v>
      </c>
      <c r="N343" s="20">
        <v>5.4701958516993901E-2</v>
      </c>
      <c r="O343" s="20">
        <v>0.12871207460265499</v>
      </c>
      <c r="P343" s="20">
        <v>2.7160258472998799E-2</v>
      </c>
      <c r="Q343" s="20">
        <v>3.27032597032028E-2</v>
      </c>
      <c r="R343" s="20">
        <v>0.15797603898221099</v>
      </c>
      <c r="S343" s="20">
        <v>3.6162071637944902E-2</v>
      </c>
      <c r="T343" s="20">
        <v>2.9551996114381699E-2</v>
      </c>
      <c r="U343" s="20">
        <v>2.1049792657677001E-2</v>
      </c>
      <c r="V343" s="20">
        <v>4.5294357855141798E-3</v>
      </c>
      <c r="W343" s="20">
        <v>6.1358886872119801E-2</v>
      </c>
      <c r="X343" s="20">
        <v>0.15772892000206101</v>
      </c>
      <c r="Y343" s="20">
        <v>4.9846901232258503E-2</v>
      </c>
      <c r="Z343" s="20">
        <v>0.14801277201328</v>
      </c>
      <c r="AA343" s="30">
        <f t="shared" si="19"/>
        <v>8.6938115315310982E-2</v>
      </c>
    </row>
    <row r="344" spans="1:27" x14ac:dyDescent="0.25">
      <c r="A344">
        <v>308</v>
      </c>
      <c r="B344" s="15">
        <v>36364</v>
      </c>
      <c r="C344" s="25">
        <f t="shared" si="16"/>
        <v>0.21233369410038</v>
      </c>
      <c r="D344" s="25">
        <f>VLOOKUP(B344,input_BB!$B$19:$K$10000,$D$35,0)</f>
        <v>13093.7</v>
      </c>
      <c r="E344" s="27">
        <f t="shared" si="17"/>
        <v>0.15814409930097212</v>
      </c>
      <c r="F344" s="28">
        <f>VLOOKUP(B344,viz!$B$3:$E$1863,4,0)</f>
        <v>0</v>
      </c>
      <c r="G344" s="25">
        <f t="shared" si="18"/>
        <v>6.8123234645500338E-2</v>
      </c>
      <c r="I344" s="31">
        <v>36364</v>
      </c>
      <c r="J344" s="20">
        <v>0.21233369410038</v>
      </c>
      <c r="K344" s="20">
        <v>0</v>
      </c>
      <c r="L344" s="20">
        <v>2.80739847908037E-3</v>
      </c>
      <c r="M344" s="20">
        <v>6.4352924660242297E-2</v>
      </c>
      <c r="N344" s="20">
        <v>2.71115799565309E-2</v>
      </c>
      <c r="O344" s="20">
        <v>0.151774116619072</v>
      </c>
      <c r="P344" s="20">
        <v>0.104372327717102</v>
      </c>
      <c r="Q344" s="20">
        <v>3.3317818447887497E-2</v>
      </c>
      <c r="R344" s="20">
        <v>0.13893719643448399</v>
      </c>
      <c r="S344" s="20">
        <v>1.33780135624318E-2</v>
      </c>
      <c r="T344" s="20">
        <v>2.9893164531062999E-2</v>
      </c>
      <c r="U344" s="20">
        <v>4.4099399293046097E-3</v>
      </c>
      <c r="V344" s="20">
        <v>7.5043391831514303E-3</v>
      </c>
      <c r="W344" s="20">
        <v>5.6208955533044301E-2</v>
      </c>
      <c r="X344" s="20">
        <v>0.22972156242894101</v>
      </c>
      <c r="Y344" s="20">
        <v>5.8501751802996903E-2</v>
      </c>
      <c r="Z344" s="20">
        <v>7.7708910714667706E-2</v>
      </c>
      <c r="AA344" s="30">
        <f t="shared" si="19"/>
        <v>6.8123234645500338E-2</v>
      </c>
    </row>
    <row r="345" spans="1:27" x14ac:dyDescent="0.25">
      <c r="A345">
        <v>309</v>
      </c>
      <c r="B345" s="15">
        <v>36371</v>
      </c>
      <c r="C345" s="25">
        <f t="shared" si="16"/>
        <v>0.154151231050491</v>
      </c>
      <c r="D345" s="25">
        <f>VLOOKUP(B345,input_BB!$B$19:$K$10000,$D$35,0)</f>
        <v>13186.86</v>
      </c>
      <c r="E345" s="27">
        <f t="shared" si="17"/>
        <v>7.2159362225529738E-2</v>
      </c>
      <c r="F345" s="28">
        <f>VLOOKUP(B345,viz!$B$3:$E$1863,4,0)</f>
        <v>0</v>
      </c>
      <c r="G345" s="25">
        <f t="shared" si="18"/>
        <v>8.6410460630478303E-2</v>
      </c>
      <c r="I345" s="31">
        <v>36371</v>
      </c>
      <c r="J345" s="20">
        <v>0.154151231050491</v>
      </c>
      <c r="K345" s="20">
        <v>0</v>
      </c>
      <c r="L345" s="20">
        <v>2.81162223663483E-3</v>
      </c>
      <c r="M345" s="20">
        <v>5.8833700453992901E-2</v>
      </c>
      <c r="N345" s="20">
        <v>4.7933372944536798E-2</v>
      </c>
      <c r="O345" s="20">
        <v>0.163248421390288</v>
      </c>
      <c r="P345" s="20">
        <v>5.4493809373257901E-2</v>
      </c>
      <c r="Q345" s="20">
        <v>3.2709862643791797E-2</v>
      </c>
      <c r="R345" s="20">
        <v>0.15885536272388301</v>
      </c>
      <c r="S345" s="20">
        <v>5.5798123942673798E-2</v>
      </c>
      <c r="T345" s="20">
        <v>2.5402269174762699E-2</v>
      </c>
      <c r="U345" s="20">
        <v>2.6534820719869599E-2</v>
      </c>
      <c r="V345" s="20">
        <v>4.0217081723618001E-2</v>
      </c>
      <c r="W345" s="20">
        <v>1.96585581869907E-2</v>
      </c>
      <c r="X345" s="20">
        <v>0.18075540064055101</v>
      </c>
      <c r="Y345" s="20">
        <v>3.3062637511617698E-2</v>
      </c>
      <c r="Z345" s="20">
        <v>9.9684956333530597E-2</v>
      </c>
      <c r="AA345" s="30">
        <f t="shared" si="19"/>
        <v>8.6410460630478303E-2</v>
      </c>
    </row>
    <row r="346" spans="1:27" x14ac:dyDescent="0.25">
      <c r="A346">
        <v>310</v>
      </c>
      <c r="B346" s="15">
        <v>36378</v>
      </c>
      <c r="C346" s="25">
        <f t="shared" si="16"/>
        <v>0.160192355513573</v>
      </c>
      <c r="D346" s="25">
        <f>VLOOKUP(B346,input_BB!$B$19:$K$10000,$D$35,0)</f>
        <v>13167.06</v>
      </c>
      <c r="E346" s="27">
        <f t="shared" si="17"/>
        <v>8.1087215591804845E-2</v>
      </c>
      <c r="F346" s="28">
        <f>VLOOKUP(B346,viz!$B$3:$E$1863,4,0)</f>
        <v>1</v>
      </c>
      <c r="G346" s="25">
        <f t="shared" si="18"/>
        <v>8.4198675681644908E-2</v>
      </c>
      <c r="I346" s="31">
        <v>36378</v>
      </c>
      <c r="J346" s="20">
        <v>0.160192355513573</v>
      </c>
      <c r="K346" s="20">
        <v>0</v>
      </c>
      <c r="L346" s="20">
        <v>1.07710491953678E-2</v>
      </c>
      <c r="M346" s="20">
        <v>6.9493713201462207E-2</v>
      </c>
      <c r="N346" s="20">
        <v>2.2305246395729301E-2</v>
      </c>
      <c r="O346" s="20">
        <v>0.135677187751682</v>
      </c>
      <c r="P346" s="20">
        <v>5.3720723823485098E-2</v>
      </c>
      <c r="Q346" s="20">
        <v>6.2340707793516296E-3</v>
      </c>
      <c r="R346" s="20">
        <v>0.16441344267157301</v>
      </c>
      <c r="S346" s="20">
        <v>5.96612631513821E-2</v>
      </c>
      <c r="T346" s="20">
        <v>9.2445938486548206E-3</v>
      </c>
      <c r="U346" s="20">
        <v>2.7736060212659602E-2</v>
      </c>
      <c r="V346" s="20">
        <v>1.2085396592208799E-2</v>
      </c>
      <c r="W346" s="20">
        <v>4.4377218876776502E-2</v>
      </c>
      <c r="X346" s="20">
        <v>0.22857161092768899</v>
      </c>
      <c r="Y346" s="20">
        <v>6.5384147592552802E-2</v>
      </c>
      <c r="Z346" s="20">
        <v>9.0324274979425398E-2</v>
      </c>
      <c r="AA346" s="30">
        <f t="shared" si="19"/>
        <v>8.4198675681644908E-2</v>
      </c>
    </row>
    <row r="347" spans="1:27" x14ac:dyDescent="0.25">
      <c r="A347">
        <v>311</v>
      </c>
      <c r="B347" s="15">
        <v>36385</v>
      </c>
      <c r="C347" s="25">
        <f t="shared" si="16"/>
        <v>0.15114149451255801</v>
      </c>
      <c r="D347" s="25">
        <f>VLOOKUP(B347,input_BB!$B$19:$K$10000,$D$35,0)</f>
        <v>12608.18</v>
      </c>
      <c r="E347" s="27">
        <f t="shared" si="17"/>
        <v>6.7711434253511477E-2</v>
      </c>
      <c r="F347" s="28">
        <f>VLOOKUP(B347,viz!$B$3:$E$1863,4,0)</f>
        <v>1</v>
      </c>
      <c r="G347" s="25">
        <f t="shared" si="18"/>
        <v>0.12558136126746461</v>
      </c>
      <c r="I347" s="31">
        <v>36385</v>
      </c>
      <c r="J347" s="20">
        <v>0.15114149451255801</v>
      </c>
      <c r="K347" s="20">
        <v>0</v>
      </c>
      <c r="L347" s="20">
        <v>1.8405044431523999E-2</v>
      </c>
      <c r="M347" s="20">
        <v>9.3918882223397004E-2</v>
      </c>
      <c r="N347" s="20">
        <v>4.31603245379912E-2</v>
      </c>
      <c r="O347" s="20">
        <v>0.15740878452780899</v>
      </c>
      <c r="P347" s="20">
        <v>6.7575346204173103E-2</v>
      </c>
      <c r="Q347" s="20">
        <v>2.60186930482308E-2</v>
      </c>
      <c r="R347" s="20">
        <v>0.109399089134674</v>
      </c>
      <c r="S347" s="20">
        <v>4.3313309930509804E-3</v>
      </c>
      <c r="T347" s="20">
        <v>3.27468361179769E-2</v>
      </c>
      <c r="U347" s="20">
        <v>2.02723656837542E-2</v>
      </c>
      <c r="V347" s="20">
        <v>1.7307796661605101E-2</v>
      </c>
      <c r="W347" s="20">
        <v>8.8001198922105298E-2</v>
      </c>
      <c r="X347" s="20">
        <v>0.163206512267839</v>
      </c>
      <c r="Y347" s="20">
        <v>4.0564114878709402E-2</v>
      </c>
      <c r="Z347" s="20">
        <v>0.11768368036716</v>
      </c>
      <c r="AA347" s="30">
        <f t="shared" si="19"/>
        <v>0.12558136126746461</v>
      </c>
    </row>
    <row r="348" spans="1:27" x14ac:dyDescent="0.25">
      <c r="A348">
        <v>312</v>
      </c>
      <c r="B348" s="15">
        <v>36392</v>
      </c>
      <c r="C348" s="25">
        <f t="shared" si="16"/>
        <v>0.16092443466186501</v>
      </c>
      <c r="D348" s="25">
        <f>VLOOKUP(B348,input_BB!$B$19:$K$10000,$D$35,0)</f>
        <v>13566.74</v>
      </c>
      <c r="E348" s="27">
        <f t="shared" si="17"/>
        <v>8.2169116044013751E-2</v>
      </c>
      <c r="F348" s="28">
        <f>VLOOKUP(B348,viz!$B$3:$E$1863,4,0)</f>
        <v>0</v>
      </c>
      <c r="G348" s="25">
        <f t="shared" si="18"/>
        <v>0.1078915973962668</v>
      </c>
      <c r="I348" s="31">
        <v>36392</v>
      </c>
      <c r="J348" s="20">
        <v>0.16092443466186501</v>
      </c>
      <c r="K348" s="20">
        <v>0</v>
      </c>
      <c r="L348" s="20">
        <v>2.8770008094365098E-3</v>
      </c>
      <c r="M348" s="20">
        <v>5.2264261241996603E-2</v>
      </c>
      <c r="N348" s="20">
        <v>3.9429031242342198E-2</v>
      </c>
      <c r="O348" s="20">
        <v>0.14644144257428199</v>
      </c>
      <c r="P348" s="20">
        <v>3.52180361723195E-2</v>
      </c>
      <c r="Q348" s="20">
        <v>3.1985538354958001E-2</v>
      </c>
      <c r="R348" s="20">
        <v>0.155466473147853</v>
      </c>
      <c r="S348" s="20">
        <v>5.0098874038908003E-2</v>
      </c>
      <c r="T348" s="20">
        <v>1.6981211892729699E-2</v>
      </c>
      <c r="U348" s="20">
        <v>1.52378847439881E-2</v>
      </c>
      <c r="V348" s="20">
        <v>1.6468783274195001E-2</v>
      </c>
      <c r="W348" s="20">
        <v>7.6184929378083702E-2</v>
      </c>
      <c r="X348" s="20">
        <v>0.18986853003972001</v>
      </c>
      <c r="Y348" s="20">
        <v>4.7584778425975298E-2</v>
      </c>
      <c r="Z348" s="20">
        <v>0.123893224663212</v>
      </c>
      <c r="AA348" s="30">
        <f t="shared" si="19"/>
        <v>0.1078915973962668</v>
      </c>
    </row>
    <row r="349" spans="1:27" x14ac:dyDescent="0.25">
      <c r="A349">
        <v>313</v>
      </c>
      <c r="B349" s="15">
        <v>36399</v>
      </c>
      <c r="C349" s="25">
        <f t="shared" si="16"/>
        <v>0.14327991008758501</v>
      </c>
      <c r="D349" s="25">
        <f>VLOOKUP(B349,input_BB!$B$19:$K$10000,$D$35,0)</f>
        <v>13383.13</v>
      </c>
      <c r="E349" s="27">
        <f t="shared" si="17"/>
        <v>5.609322088914985E-2</v>
      </c>
      <c r="F349" s="28">
        <f>VLOOKUP(B349,viz!$B$3:$E$1863,4,0)</f>
        <v>0</v>
      </c>
      <c r="G349" s="25">
        <f t="shared" si="18"/>
        <v>8.9574876045485308E-2</v>
      </c>
      <c r="I349" s="31">
        <v>36399</v>
      </c>
      <c r="J349" s="20">
        <v>0.14327991008758501</v>
      </c>
      <c r="K349" s="20">
        <v>1</v>
      </c>
      <c r="L349" s="20">
        <v>5.5256829983986499E-3</v>
      </c>
      <c r="M349" s="20">
        <v>6.3269179630236302E-2</v>
      </c>
      <c r="N349" s="20">
        <v>3.55373613947325E-2</v>
      </c>
      <c r="O349" s="20">
        <v>0.15332379435976201</v>
      </c>
      <c r="P349" s="20">
        <v>5.7853349083187199E-2</v>
      </c>
      <c r="Q349" s="20">
        <v>2.3688423219553299E-2</v>
      </c>
      <c r="R349" s="20">
        <v>0.15083778795466901</v>
      </c>
      <c r="S349" s="20">
        <v>4.7716287557074001E-2</v>
      </c>
      <c r="T349" s="20" t="s">
        <v>122</v>
      </c>
      <c r="U349" s="20">
        <v>1.714300232299E-2</v>
      </c>
      <c r="V349" s="20">
        <v>5.5471947115507403E-2</v>
      </c>
      <c r="W349" s="20">
        <v>1.6959926606987901E-2</v>
      </c>
      <c r="X349" s="20">
        <v>0.21913170057661199</v>
      </c>
      <c r="Y349" s="20">
        <v>5.6845994246031699E-2</v>
      </c>
      <c r="Z349" s="20">
        <v>9.6695562934257795E-2</v>
      </c>
      <c r="AA349" s="30">
        <f t="shared" si="19"/>
        <v>8.9574876045485308E-2</v>
      </c>
    </row>
    <row r="350" spans="1:27" x14ac:dyDescent="0.25">
      <c r="A350">
        <v>314</v>
      </c>
      <c r="B350" s="15">
        <v>36406</v>
      </c>
      <c r="C350" s="25">
        <f t="shared" si="16"/>
        <v>0.18196147680282601</v>
      </c>
      <c r="D350" s="25">
        <f>VLOOKUP(B350,input_BB!$B$19:$K$10000,$D$35,0)</f>
        <v>13178.31</v>
      </c>
      <c r="E350" s="27">
        <f t="shared" si="17"/>
        <v>0.1132586306935484</v>
      </c>
      <c r="F350" s="28">
        <f>VLOOKUP(B350,viz!$B$3:$E$1863,4,0)</f>
        <v>0</v>
      </c>
      <c r="G350" s="25">
        <f t="shared" si="18"/>
        <v>7.7501989405224819E-2</v>
      </c>
      <c r="I350" s="31">
        <v>36406</v>
      </c>
      <c r="J350" s="20">
        <v>0.18196147680282601</v>
      </c>
      <c r="K350" s="20">
        <v>1</v>
      </c>
      <c r="L350" s="20">
        <v>2.8143479841678202E-3</v>
      </c>
      <c r="M350" s="20">
        <v>0.103746895282983</v>
      </c>
      <c r="N350" s="20">
        <v>6.0899493777502603E-2</v>
      </c>
      <c r="O350" s="20">
        <v>0.14555373618072301</v>
      </c>
      <c r="P350" s="20">
        <v>2.2999880057893201E-2</v>
      </c>
      <c r="Q350" s="20">
        <v>2.4763975230789E-2</v>
      </c>
      <c r="R350" s="20">
        <v>0.14473965966059199</v>
      </c>
      <c r="S350" s="20">
        <v>5.2285213012719101E-2</v>
      </c>
      <c r="T350" s="20">
        <v>8.8244868826565202E-3</v>
      </c>
      <c r="U350" s="20">
        <v>4.59747857475164E-2</v>
      </c>
      <c r="V350" s="20">
        <v>8.4769856993574203E-3</v>
      </c>
      <c r="W350" s="20">
        <v>2.3050217958351001E-2</v>
      </c>
      <c r="X350" s="20">
        <v>0.182057117054337</v>
      </c>
      <c r="Y350" s="20">
        <v>6.83939351579958E-2</v>
      </c>
      <c r="Z350" s="20">
        <v>0.10541927031241601</v>
      </c>
      <c r="AA350" s="30">
        <f t="shared" si="19"/>
        <v>7.7501989405224819E-2</v>
      </c>
    </row>
    <row r="351" spans="1:27" x14ac:dyDescent="0.25">
      <c r="A351">
        <v>315</v>
      </c>
      <c r="B351" s="15">
        <v>36413</v>
      </c>
      <c r="C351" s="25">
        <f t="shared" si="16"/>
        <v>0.13532172143459301</v>
      </c>
      <c r="D351" s="25">
        <f>VLOOKUP(B351,input_BB!$B$19:$K$10000,$D$35,0)</f>
        <v>13855.93</v>
      </c>
      <c r="E351" s="27">
        <f t="shared" si="17"/>
        <v>4.4332241324954669E-2</v>
      </c>
      <c r="F351" s="28">
        <f>VLOOKUP(B351,viz!$B$3:$E$1863,4,0)</f>
        <v>0</v>
      </c>
      <c r="G351" s="25">
        <f t="shared" si="18"/>
        <v>0.13042289329600829</v>
      </c>
      <c r="I351" s="31">
        <v>36413</v>
      </c>
      <c r="J351" s="20">
        <v>0.13532172143459301</v>
      </c>
      <c r="K351" s="20">
        <v>0</v>
      </c>
      <c r="L351" s="20">
        <v>2.7565146975020698E-3</v>
      </c>
      <c r="M351" s="20">
        <v>0.10380947853057999</v>
      </c>
      <c r="N351" s="20">
        <v>5.2187280285833901E-2</v>
      </c>
      <c r="O351" s="20">
        <v>0.14360200617941199</v>
      </c>
      <c r="P351" s="20">
        <v>3.8668458234574897E-2</v>
      </c>
      <c r="Q351" s="20">
        <v>2.8192014921557401E-2</v>
      </c>
      <c r="R351" s="20">
        <v>0.13904356530241399</v>
      </c>
      <c r="S351" s="20">
        <v>1.0124284284922701E-2</v>
      </c>
      <c r="T351" s="20">
        <v>1.17332965248202E-2</v>
      </c>
      <c r="U351" s="20">
        <v>2.9895253268765899E-2</v>
      </c>
      <c r="V351" s="20">
        <v>4.16315461766019E-3</v>
      </c>
      <c r="W351" s="20">
        <v>9.6364485409582201E-2</v>
      </c>
      <c r="X351" s="20">
        <v>0.20225837084526099</v>
      </c>
      <c r="Y351" s="20">
        <v>4.0354852897598097E-2</v>
      </c>
      <c r="Z351" s="20">
        <v>9.6846983999516106E-2</v>
      </c>
      <c r="AA351" s="30">
        <f t="shared" si="19"/>
        <v>0.13042289329600829</v>
      </c>
    </row>
    <row r="352" spans="1:27" x14ac:dyDescent="0.25">
      <c r="A352">
        <v>316</v>
      </c>
      <c r="B352" s="15">
        <v>36420</v>
      </c>
      <c r="C352" s="25">
        <f t="shared" si="16"/>
        <v>0.47653102874755898</v>
      </c>
      <c r="D352" s="25">
        <f>VLOOKUP(B352,input_BB!$B$19:$K$10000,$D$35,0)</f>
        <v>13484.84</v>
      </c>
      <c r="E352" s="27">
        <f t="shared" si="17"/>
        <v>0.54858714974714418</v>
      </c>
      <c r="F352" s="28">
        <f>VLOOKUP(B352,viz!$B$3:$E$1863,4,0)</f>
        <v>0</v>
      </c>
      <c r="G352" s="25">
        <f t="shared" si="18"/>
        <v>0.11675558970626658</v>
      </c>
      <c r="I352" s="31">
        <v>36420</v>
      </c>
      <c r="J352" s="20">
        <v>0.47653102874755898</v>
      </c>
      <c r="K352" s="20">
        <v>0</v>
      </c>
      <c r="L352" s="20">
        <v>1.26493650333272E-2</v>
      </c>
      <c r="M352" s="20">
        <v>6.9493175676689098E-2</v>
      </c>
      <c r="N352" s="20">
        <v>4.4246098947377299E-2</v>
      </c>
      <c r="O352" s="20">
        <v>0.10871124676847201</v>
      </c>
      <c r="P352" s="20">
        <v>6.9561240847084899E-2</v>
      </c>
      <c r="Q352" s="20">
        <v>4.5987593936090698E-2</v>
      </c>
      <c r="R352" s="20">
        <v>0.16025968742424701</v>
      </c>
      <c r="S352" s="20">
        <v>5.7268052377476598E-2</v>
      </c>
      <c r="T352" s="20" t="s">
        <v>122</v>
      </c>
      <c r="U352" s="20">
        <v>2.3408016004862899E-2</v>
      </c>
      <c r="V352" s="20">
        <v>1.0136431508358901E-3</v>
      </c>
      <c r="W352" s="20">
        <v>9.2333930550567794E-2</v>
      </c>
      <c r="X352" s="20">
        <v>0.15716020325000199</v>
      </c>
      <c r="Y352" s="20">
        <v>1.88671216829462E-2</v>
      </c>
      <c r="Z352" s="20">
        <v>0.13904062435002101</v>
      </c>
      <c r="AA352" s="30">
        <f t="shared" si="19"/>
        <v>0.11675558970626658</v>
      </c>
    </row>
    <row r="353" spans="1:27" x14ac:dyDescent="0.25">
      <c r="A353">
        <v>317</v>
      </c>
      <c r="B353" s="15">
        <v>36427</v>
      </c>
      <c r="C353" s="25">
        <f t="shared" si="16"/>
        <v>0.15572029352188099</v>
      </c>
      <c r="D353" s="25">
        <f>VLOOKUP(B353,input_BB!$B$19:$K$10000,$D$35,0)</f>
        <v>13032.07</v>
      </c>
      <c r="E353" s="27">
        <f t="shared" si="17"/>
        <v>7.4478195375335163E-2</v>
      </c>
      <c r="F353" s="28">
        <f>VLOOKUP(B353,viz!$B$3:$E$1863,4,0)</f>
        <v>1</v>
      </c>
      <c r="G353" s="25">
        <f t="shared" si="18"/>
        <v>6.7344614314296183E-2</v>
      </c>
      <c r="I353" s="31">
        <v>36427</v>
      </c>
      <c r="J353" s="20">
        <v>0.15572029352188099</v>
      </c>
      <c r="K353" s="20">
        <v>0</v>
      </c>
      <c r="L353" s="20">
        <v>1.03429429505295E-2</v>
      </c>
      <c r="M353" s="20">
        <v>0.101858515829504</v>
      </c>
      <c r="N353" s="20">
        <v>6.5056640757619202E-2</v>
      </c>
      <c r="O353" s="20">
        <v>0.138207236995116</v>
      </c>
      <c r="P353" s="20">
        <v>8.5880521819876501E-2</v>
      </c>
      <c r="Q353" s="20">
        <v>2.2469893106261799E-2</v>
      </c>
      <c r="R353" s="20">
        <v>0.15110351051231699</v>
      </c>
      <c r="S353" s="20">
        <v>4.26579241207534E-2</v>
      </c>
      <c r="T353" s="20" t="s">
        <v>122</v>
      </c>
      <c r="U353" s="20">
        <v>4.5311608029468898E-3</v>
      </c>
      <c r="V353" s="20">
        <v>3.6805117351472898E-2</v>
      </c>
      <c r="W353" s="20">
        <v>2.60083361598764E-2</v>
      </c>
      <c r="X353" s="20">
        <v>0.14902594941504799</v>
      </c>
      <c r="Y353" s="20">
        <v>2.0239262550351699E-2</v>
      </c>
      <c r="Z353" s="20">
        <v>0.14581298762832601</v>
      </c>
      <c r="AA353" s="30">
        <f t="shared" si="19"/>
        <v>6.7344614314296183E-2</v>
      </c>
    </row>
    <row r="354" spans="1:27" x14ac:dyDescent="0.25">
      <c r="A354">
        <v>318</v>
      </c>
      <c r="B354" s="15">
        <v>36434</v>
      </c>
      <c r="C354" s="25">
        <f t="shared" si="16"/>
        <v>0.125852346420288</v>
      </c>
      <c r="D354" s="25">
        <f>VLOOKUP(B354,input_BB!$B$19:$K$10000,$D$35,0)</f>
        <v>12733.24</v>
      </c>
      <c r="E354" s="27">
        <f t="shared" si="17"/>
        <v>3.0337960605425509E-2</v>
      </c>
      <c r="F354" s="28">
        <f>VLOOKUP(B354,viz!$B$3:$E$1863,4,0)</f>
        <v>1</v>
      </c>
      <c r="G354" s="25">
        <f t="shared" si="18"/>
        <v>6.66685679634023E-2</v>
      </c>
      <c r="I354" s="31">
        <v>36434</v>
      </c>
      <c r="J354" s="20">
        <v>0.125852346420288</v>
      </c>
      <c r="K354" s="20">
        <v>0</v>
      </c>
      <c r="L354" s="20">
        <v>2.54870560333843E-2</v>
      </c>
      <c r="M354" s="20">
        <v>8.1439084598476902E-2</v>
      </c>
      <c r="N354" s="20">
        <v>4.8549619830717303E-2</v>
      </c>
      <c r="O354" s="20">
        <v>0.151265000788153</v>
      </c>
      <c r="P354" s="20">
        <v>3.0964857905353801E-2</v>
      </c>
      <c r="Q354" s="20">
        <v>2.5356838187263201E-2</v>
      </c>
      <c r="R354" s="20">
        <v>0.20085529837402699</v>
      </c>
      <c r="S354" s="20">
        <v>2.6236426301815899E-2</v>
      </c>
      <c r="T354" s="20">
        <v>1.8703672461110502E-2</v>
      </c>
      <c r="U354" s="20">
        <v>2.5957804172484999E-2</v>
      </c>
      <c r="V354" s="20">
        <v>1.8609871045717898E-2</v>
      </c>
      <c r="W354" s="20">
        <v>2.2100892745199399E-2</v>
      </c>
      <c r="X354" s="20">
        <v>0.16997688437522601</v>
      </c>
      <c r="Y354" s="20">
        <v>2.6935052219759E-2</v>
      </c>
      <c r="Z354" s="20">
        <v>0.12756164096131201</v>
      </c>
      <c r="AA354" s="30">
        <f t="shared" si="19"/>
        <v>6.66685679634023E-2</v>
      </c>
    </row>
    <row r="355" spans="1:27" x14ac:dyDescent="0.25">
      <c r="A355">
        <v>319</v>
      </c>
      <c r="B355" s="15">
        <v>36441</v>
      </c>
      <c r="C355" s="25">
        <f t="shared" si="16"/>
        <v>0.21393908560276001</v>
      </c>
      <c r="D355" s="25">
        <f>VLOOKUP(B355,input_BB!$B$19:$K$10000,$D$35,0)</f>
        <v>13112.42</v>
      </c>
      <c r="E355" s="27">
        <f t="shared" si="17"/>
        <v>0.1605166211743918</v>
      </c>
      <c r="F355" s="28">
        <f>VLOOKUP(B355,viz!$B$3:$E$1863,4,0)</f>
        <v>0</v>
      </c>
      <c r="G355" s="25">
        <f t="shared" si="18"/>
        <v>0.11504605141281773</v>
      </c>
      <c r="I355" s="31">
        <v>36441</v>
      </c>
      <c r="J355" s="20">
        <v>0.21393908560276001</v>
      </c>
      <c r="K355" s="20">
        <v>0</v>
      </c>
      <c r="L355" s="20" t="s">
        <v>122</v>
      </c>
      <c r="M355" s="20">
        <v>0.13821600621921001</v>
      </c>
      <c r="N355" s="20">
        <v>6.5827206708979097E-2</v>
      </c>
      <c r="O355" s="20">
        <v>0.14716484535054</v>
      </c>
      <c r="P355" s="20">
        <v>4.4978613606833098E-2</v>
      </c>
      <c r="Q355" s="20">
        <v>2.6602163537373401E-2</v>
      </c>
      <c r="R355" s="20">
        <v>0.13889833099943999</v>
      </c>
      <c r="S355" s="20">
        <v>4.5453889508415397E-2</v>
      </c>
      <c r="T355" s="20" t="s">
        <v>122</v>
      </c>
      <c r="U355" s="20">
        <v>2.2692346979383899E-2</v>
      </c>
      <c r="V355" s="20">
        <v>8.7721487062281406E-3</v>
      </c>
      <c r="W355" s="20">
        <v>8.35815557272057E-2</v>
      </c>
      <c r="X355" s="20">
        <v>0.136229220223271</v>
      </c>
      <c r="Y355" s="20">
        <v>1.52217659466798E-2</v>
      </c>
      <c r="Z355" s="20">
        <v>0.126361906486439</v>
      </c>
      <c r="AA355" s="30">
        <f t="shared" si="19"/>
        <v>0.11504605141281773</v>
      </c>
    </row>
    <row r="356" spans="1:27" x14ac:dyDescent="0.25">
      <c r="A356">
        <v>320</v>
      </c>
      <c r="B356" s="15">
        <v>36448</v>
      </c>
      <c r="C356" s="25">
        <f t="shared" si="16"/>
        <v>0.150762468576431</v>
      </c>
      <c r="D356" s="25">
        <f>VLOOKUP(B356,input_BB!$B$19:$K$10000,$D$35,0)</f>
        <v>12299.08</v>
      </c>
      <c r="E356" s="27">
        <f t="shared" si="17"/>
        <v>6.7151292180551964E-2</v>
      </c>
      <c r="F356" s="28">
        <f>VLOOKUP(B356,viz!$B$3:$E$1863,4,0)</f>
        <v>1</v>
      </c>
      <c r="G356" s="25">
        <f t="shared" si="18"/>
        <v>9.9635129971656994E-2</v>
      </c>
      <c r="I356" s="31">
        <v>36448</v>
      </c>
      <c r="J356" s="20">
        <v>0.150762468576431</v>
      </c>
      <c r="K356" s="20">
        <v>0</v>
      </c>
      <c r="L356" s="20">
        <v>1.28057975156127E-3</v>
      </c>
      <c r="M356" s="20">
        <v>3.1251453025407397E-2</v>
      </c>
      <c r="N356" s="20">
        <v>5.0364630667318902E-2</v>
      </c>
      <c r="O356" s="20">
        <v>0.133962539326314</v>
      </c>
      <c r="P356" s="20">
        <v>5.1568723060986102E-2</v>
      </c>
      <c r="Q356" s="20">
        <v>4.1745596209226798E-2</v>
      </c>
      <c r="R356" s="20">
        <v>0.14536146336408401</v>
      </c>
      <c r="S356" s="20">
        <v>3.6088167429740102E-2</v>
      </c>
      <c r="T356" s="20">
        <v>1.5949133144615601E-2</v>
      </c>
      <c r="U356" s="20">
        <v>4.2575271360226798E-2</v>
      </c>
      <c r="V356" s="20">
        <v>1.46937415158167E-2</v>
      </c>
      <c r="W356" s="20">
        <v>4.2366117095613498E-2</v>
      </c>
      <c r="X356" s="20">
        <v>0.216532718305845</v>
      </c>
      <c r="Y356" s="20">
        <v>6.1836826963489001E-2</v>
      </c>
      <c r="Z356" s="20">
        <v>0.114423038779755</v>
      </c>
      <c r="AA356" s="30">
        <f t="shared" si="19"/>
        <v>9.9635129971656994E-2</v>
      </c>
    </row>
    <row r="357" spans="1:27" x14ac:dyDescent="0.25">
      <c r="A357">
        <v>321</v>
      </c>
      <c r="B357" s="15">
        <v>36455</v>
      </c>
      <c r="C357" s="25">
        <f t="shared" si="16"/>
        <v>0.162306919693947</v>
      </c>
      <c r="D357" s="25">
        <f>VLOOKUP(B357,input_BB!$B$19:$K$10000,$D$35,0)</f>
        <v>12863.08</v>
      </c>
      <c r="E357" s="27">
        <f t="shared" si="17"/>
        <v>8.4212216417615601E-2</v>
      </c>
      <c r="F357" s="28">
        <f>VLOOKUP(B357,viz!$B$3:$E$1863,4,0)</f>
        <v>0</v>
      </c>
      <c r="G357" s="25">
        <f t="shared" si="18"/>
        <v>8.5194786140650097E-2</v>
      </c>
      <c r="I357" s="31">
        <v>36455</v>
      </c>
      <c r="J357" s="20">
        <v>0.162306919693947</v>
      </c>
      <c r="K357" s="20">
        <v>0</v>
      </c>
      <c r="L357" s="20">
        <v>1.20794553621339E-2</v>
      </c>
      <c r="M357" s="20">
        <v>7.8611393199400303E-2</v>
      </c>
      <c r="N357" s="20">
        <v>7.0498228134032795E-2</v>
      </c>
      <c r="O357" s="20">
        <v>0.124888921505673</v>
      </c>
      <c r="P357" s="20">
        <v>5.6536198604172201E-2</v>
      </c>
      <c r="Q357" s="20">
        <v>1.52697109677951E-2</v>
      </c>
      <c r="R357" s="20">
        <v>0.12946719997161099</v>
      </c>
      <c r="S357" s="20">
        <v>2.3701400764481101E-2</v>
      </c>
      <c r="T357" s="20">
        <v>1.4586492183171399E-2</v>
      </c>
      <c r="U357" s="20" t="s">
        <v>122</v>
      </c>
      <c r="V357" s="20">
        <v>1.8118754147747801E-2</v>
      </c>
      <c r="W357" s="20">
        <v>6.7076031992902296E-2</v>
      </c>
      <c r="X357" s="20">
        <v>0.139359343761354</v>
      </c>
      <c r="Y357" s="20">
        <v>9.8878532675897496E-2</v>
      </c>
      <c r="Z357" s="20">
        <v>0.15092833672962799</v>
      </c>
      <c r="AA357" s="30">
        <f t="shared" si="19"/>
        <v>8.5194786140650097E-2</v>
      </c>
    </row>
    <row r="358" spans="1:27" x14ac:dyDescent="0.25">
      <c r="A358">
        <v>322</v>
      </c>
      <c r="B358" s="15">
        <v>36462</v>
      </c>
      <c r="C358" s="25">
        <f t="shared" ref="C358:C421" si="20">J358</f>
        <v>0.16292884945869399</v>
      </c>
      <c r="D358" s="25">
        <f>VLOOKUP(B358,input_BB!$B$19:$K$10000,$D$35,0)</f>
        <v>13256.95</v>
      </c>
      <c r="E358" s="27">
        <f t="shared" ref="E358:E421" si="21">(C358-$E$34)/$E$36</f>
        <v>8.5131333012169311E-2</v>
      </c>
      <c r="F358" s="28">
        <f>VLOOKUP(B358,viz!$B$3:$E$1863,4,0)</f>
        <v>0</v>
      </c>
      <c r="G358" s="25">
        <f t="shared" ref="G358:G421" si="22">VLOOKUP(B358,$I$37:$AA$5000,$G$34,0)</f>
        <v>9.2098045351806199E-2</v>
      </c>
      <c r="I358" s="31">
        <v>36462</v>
      </c>
      <c r="J358" s="20">
        <v>0.16292884945869399</v>
      </c>
      <c r="K358" s="20">
        <v>0</v>
      </c>
      <c r="L358" s="20">
        <v>3.9460922379893702E-2</v>
      </c>
      <c r="M358" s="20">
        <v>7.1256674514036902E-2</v>
      </c>
      <c r="N358" s="20">
        <v>5.63608247733038E-2</v>
      </c>
      <c r="O358" s="20">
        <v>0.115961973720677</v>
      </c>
      <c r="P358" s="20">
        <v>5.0462060460522901E-2</v>
      </c>
      <c r="Q358" s="20">
        <v>1.4875164019640799E-2</v>
      </c>
      <c r="R358" s="20">
        <v>0.133145762925901</v>
      </c>
      <c r="S358" s="20">
        <v>3.1025866496144399E-2</v>
      </c>
      <c r="T358" s="20">
        <v>2.54198436106816E-2</v>
      </c>
      <c r="U358" s="20">
        <v>3.2652564475078201E-2</v>
      </c>
      <c r="V358" s="20">
        <v>4.7643887775690903E-2</v>
      </c>
      <c r="W358" s="20">
        <v>1.18015931010371E-2</v>
      </c>
      <c r="X358" s="20">
        <v>0.136413170691907</v>
      </c>
      <c r="Y358" s="20">
        <v>8.8166859001269096E-2</v>
      </c>
      <c r="Z358" s="20">
        <v>0.14535283205421601</v>
      </c>
      <c r="AA358" s="30">
        <f t="shared" ref="AA358:AA421" si="23">SUM(U358:W358)</f>
        <v>9.2098045351806199E-2</v>
      </c>
    </row>
    <row r="359" spans="1:27" x14ac:dyDescent="0.25">
      <c r="A359">
        <v>323</v>
      </c>
      <c r="B359" s="15">
        <v>36469</v>
      </c>
      <c r="C359" s="25">
        <f t="shared" si="20"/>
        <v>0.147092029452324</v>
      </c>
      <c r="D359" s="25">
        <f>VLOOKUP(B359,input_BB!$B$19:$K$10000,$D$35,0)</f>
        <v>13610.27</v>
      </c>
      <c r="E359" s="27">
        <f t="shared" si="21"/>
        <v>6.1726947343738472E-2</v>
      </c>
      <c r="F359" s="28">
        <f>VLOOKUP(B359,viz!$B$3:$E$1863,4,0)</f>
        <v>0</v>
      </c>
      <c r="G359" s="25">
        <f t="shared" si="22"/>
        <v>0.1327603421570433</v>
      </c>
      <c r="I359" s="31">
        <v>36469</v>
      </c>
      <c r="J359" s="20">
        <v>0.147092029452324</v>
      </c>
      <c r="K359" s="20">
        <v>0</v>
      </c>
      <c r="L359" s="20" t="s">
        <v>122</v>
      </c>
      <c r="M359" s="20">
        <v>0.108881656448757</v>
      </c>
      <c r="N359" s="20">
        <v>5.9653053810944601E-2</v>
      </c>
      <c r="O359" s="20">
        <v>0.146741876586227</v>
      </c>
      <c r="P359" s="20">
        <v>2.8573326250973599E-2</v>
      </c>
      <c r="Q359" s="20">
        <v>8.1646655023798406E-3</v>
      </c>
      <c r="R359" s="20">
        <v>0.14138986994540101</v>
      </c>
      <c r="S359" s="20">
        <v>3.1608245861448697E-2</v>
      </c>
      <c r="T359" s="20">
        <v>7.45104571897281E-3</v>
      </c>
      <c r="U359" s="20">
        <v>5.20607257760645E-2</v>
      </c>
      <c r="V359" s="20">
        <v>1.4194738790490101E-2</v>
      </c>
      <c r="W359" s="20">
        <v>6.6504877590488704E-2</v>
      </c>
      <c r="X359" s="20">
        <v>0.172006491929273</v>
      </c>
      <c r="Y359" s="20">
        <v>3.9861467338882399E-2</v>
      </c>
      <c r="Z359" s="20">
        <v>0.122907958449696</v>
      </c>
      <c r="AA359" s="30">
        <f t="shared" si="23"/>
        <v>0.1327603421570433</v>
      </c>
    </row>
    <row r="360" spans="1:27" x14ac:dyDescent="0.25">
      <c r="A360">
        <v>324</v>
      </c>
      <c r="B360" s="15">
        <v>36476</v>
      </c>
      <c r="C360" s="25">
        <f t="shared" si="20"/>
        <v>0.14545078575611101</v>
      </c>
      <c r="D360" s="25">
        <f>VLOOKUP(B360,input_BB!$B$19:$K$10000,$D$35,0)</f>
        <v>14189.67</v>
      </c>
      <c r="E360" s="27">
        <f t="shared" si="21"/>
        <v>5.930144143872728E-2</v>
      </c>
      <c r="F360" s="28">
        <f>VLOOKUP(B360,viz!$B$3:$E$1863,4,0)</f>
        <v>0</v>
      </c>
      <c r="G360" s="25">
        <f t="shared" si="22"/>
        <v>9.7296074662756804E-2</v>
      </c>
      <c r="I360" s="31">
        <v>36476</v>
      </c>
      <c r="J360" s="20">
        <v>0.14545078575611101</v>
      </c>
      <c r="K360" s="20">
        <v>0</v>
      </c>
      <c r="L360" s="20">
        <v>2.55161591692924E-2</v>
      </c>
      <c r="M360" s="20">
        <v>7.3066688865457197E-2</v>
      </c>
      <c r="N360" s="20">
        <v>4.66396907592697E-2</v>
      </c>
      <c r="O360" s="20">
        <v>0.14214378067678601</v>
      </c>
      <c r="P360" s="20">
        <v>1.73841946751997E-2</v>
      </c>
      <c r="Q360" s="20">
        <v>6.9624865389950703E-3</v>
      </c>
      <c r="R360" s="20">
        <v>0.15031813379364101</v>
      </c>
      <c r="S360" s="20">
        <v>3.0449717859802099E-2</v>
      </c>
      <c r="T360" s="20">
        <v>3.6347616163263201E-2</v>
      </c>
      <c r="U360" s="20">
        <v>4.6169927642345197E-2</v>
      </c>
      <c r="V360" s="20">
        <v>1.52603574243277E-2</v>
      </c>
      <c r="W360" s="20">
        <v>3.58657895960839E-2</v>
      </c>
      <c r="X360" s="20">
        <v>0.200304277501583</v>
      </c>
      <c r="Y360" s="20">
        <v>5.6001840084228198E-2</v>
      </c>
      <c r="Z360" s="20">
        <v>0.117569339249726</v>
      </c>
      <c r="AA360" s="30">
        <f t="shared" si="23"/>
        <v>9.7296074662756804E-2</v>
      </c>
    </row>
    <row r="361" spans="1:27" x14ac:dyDescent="0.25">
      <c r="A361">
        <v>325</v>
      </c>
      <c r="B361" s="15">
        <v>36483</v>
      </c>
      <c r="C361" s="25">
        <f t="shared" si="20"/>
        <v>0.14003844559192699</v>
      </c>
      <c r="D361" s="25">
        <f>VLOOKUP(B361,input_BB!$B$19:$K$10000,$D$35,0)</f>
        <v>15073.1</v>
      </c>
      <c r="E361" s="27">
        <f t="shared" si="21"/>
        <v>5.1302834614860494E-2</v>
      </c>
      <c r="F361" s="28">
        <f>VLOOKUP(B361,viz!$B$3:$E$1863,4,0)</f>
        <v>0</v>
      </c>
      <c r="G361" s="25">
        <f t="shared" si="22"/>
        <v>6.4163653922420225E-2</v>
      </c>
      <c r="I361" s="31">
        <v>36483</v>
      </c>
      <c r="J361" s="20">
        <v>0.14003844559192699</v>
      </c>
      <c r="K361" s="20">
        <v>0</v>
      </c>
      <c r="L361" s="20">
        <v>2.1486099330822499E-2</v>
      </c>
      <c r="M361" s="20">
        <v>9.6698972282320397E-2</v>
      </c>
      <c r="N361" s="20">
        <v>5.7852287992686498E-2</v>
      </c>
      <c r="O361" s="20">
        <v>0.131566195523592</v>
      </c>
      <c r="P361" s="20">
        <v>1.7617600177563399E-2</v>
      </c>
      <c r="Q361" s="20">
        <v>6.2917985166948097E-3</v>
      </c>
      <c r="R361" s="20">
        <v>0.15992095868685799</v>
      </c>
      <c r="S361" s="20">
        <v>4.7320899393163599E-2</v>
      </c>
      <c r="T361" s="20">
        <v>1.5912385048248101E-2</v>
      </c>
      <c r="U361" s="20">
        <v>4.9366332692588298E-3</v>
      </c>
      <c r="V361" s="20">
        <v>2.4113475935228501E-2</v>
      </c>
      <c r="W361" s="20">
        <v>3.5113544717932897E-2</v>
      </c>
      <c r="X361" s="20">
        <v>0.18600632688643801</v>
      </c>
      <c r="Y361" s="20">
        <v>8.3216547315250106E-2</v>
      </c>
      <c r="Z361" s="20">
        <v>0.111946274923942</v>
      </c>
      <c r="AA361" s="30">
        <f t="shared" si="23"/>
        <v>6.4163653922420225E-2</v>
      </c>
    </row>
    <row r="362" spans="1:27" x14ac:dyDescent="0.25">
      <c r="A362">
        <v>326</v>
      </c>
      <c r="B362" s="15">
        <v>36490</v>
      </c>
      <c r="C362" s="25">
        <f t="shared" si="20"/>
        <v>0.123982816934586</v>
      </c>
      <c r="D362" s="25">
        <f>VLOOKUP(B362,input_BB!$B$19:$K$10000,$D$35,0)</f>
        <v>15274.53</v>
      </c>
      <c r="E362" s="27">
        <f t="shared" si="21"/>
        <v>2.7575083393695295E-2</v>
      </c>
      <c r="F362" s="28">
        <f>VLOOKUP(B362,viz!$B$3:$E$1863,4,0)</f>
        <v>0</v>
      </c>
      <c r="G362" s="25">
        <f t="shared" si="22"/>
        <v>0.10915719354609429</v>
      </c>
      <c r="I362" s="31">
        <v>36490</v>
      </c>
      <c r="J362" s="20">
        <v>0.123982816934586</v>
      </c>
      <c r="K362" s="20">
        <v>0</v>
      </c>
      <c r="L362" s="20">
        <v>3.1942909766807498E-2</v>
      </c>
      <c r="M362" s="20">
        <v>7.4004763876100305E-2</v>
      </c>
      <c r="N362" s="20">
        <v>4.9628566716070702E-2</v>
      </c>
      <c r="O362" s="20">
        <v>0.13384118218648</v>
      </c>
      <c r="P362" s="20">
        <v>2.2406513378555402E-2</v>
      </c>
      <c r="Q362" s="20">
        <v>3.2380012659287999E-2</v>
      </c>
      <c r="R362" s="20">
        <v>0.14519270242857199</v>
      </c>
      <c r="S362" s="20">
        <v>3.1475505421981402E-2</v>
      </c>
      <c r="T362" s="20">
        <v>2.5017235617006101E-2</v>
      </c>
      <c r="U362" s="20">
        <v>4.3428179579090502E-2</v>
      </c>
      <c r="V362" s="20">
        <v>2.5821097768420301E-2</v>
      </c>
      <c r="W362" s="20">
        <v>3.9907916198583498E-2</v>
      </c>
      <c r="X362" s="20">
        <v>0.170101043566243</v>
      </c>
      <c r="Y362" s="20">
        <v>8.3744762622081401E-2</v>
      </c>
      <c r="Z362" s="20">
        <v>9.1107608214719304E-2</v>
      </c>
      <c r="AA362" s="30">
        <f t="shared" si="23"/>
        <v>0.10915719354609429</v>
      </c>
    </row>
    <row r="363" spans="1:27" x14ac:dyDescent="0.25">
      <c r="A363">
        <v>327</v>
      </c>
      <c r="B363" s="15">
        <v>36497</v>
      </c>
      <c r="C363" s="25">
        <f t="shared" si="20"/>
        <v>0.13466419279575301</v>
      </c>
      <c r="D363" s="25">
        <f>VLOOKUP(B363,input_BB!$B$19:$K$10000,$D$35,0)</f>
        <v>15840.41</v>
      </c>
      <c r="E363" s="27">
        <f t="shared" si="21"/>
        <v>4.3360515066446968E-2</v>
      </c>
      <c r="F363" s="28">
        <f>VLOOKUP(B363,viz!$B$3:$E$1863,4,0)</f>
        <v>0</v>
      </c>
      <c r="G363" s="25">
        <f t="shared" si="22"/>
        <v>8.3076741781972593E-2</v>
      </c>
      <c r="I363" s="31">
        <v>36497</v>
      </c>
      <c r="J363" s="20">
        <v>0.13466419279575301</v>
      </c>
      <c r="K363" s="20">
        <v>0</v>
      </c>
      <c r="L363" s="20">
        <v>1.78502216891556E-2</v>
      </c>
      <c r="M363" s="20">
        <v>0.122476124814097</v>
      </c>
      <c r="N363" s="20">
        <v>4.6944816072776799E-2</v>
      </c>
      <c r="O363" s="20">
        <v>0.14557187925699899</v>
      </c>
      <c r="P363" s="20">
        <v>4.4686469415737499E-2</v>
      </c>
      <c r="Q363" s="20">
        <v>1.35690307957283E-2</v>
      </c>
      <c r="R363" s="20">
        <v>0.13904643900288199</v>
      </c>
      <c r="S363" s="20">
        <v>3.5845534513835299E-2</v>
      </c>
      <c r="T363" s="20">
        <v>1.26393661943994E-2</v>
      </c>
      <c r="U363" s="20">
        <v>4.69067444279513E-2</v>
      </c>
      <c r="V363" s="20">
        <v>2.0271905504181401E-2</v>
      </c>
      <c r="W363" s="20">
        <v>1.5898091849839899E-2</v>
      </c>
      <c r="X363" s="20">
        <v>0.15889798777146599</v>
      </c>
      <c r="Y363" s="20">
        <v>5.6223251489061599E-2</v>
      </c>
      <c r="Z363" s="20">
        <v>0.12317213720189001</v>
      </c>
      <c r="AA363" s="30">
        <f t="shared" si="23"/>
        <v>8.3076741781972593E-2</v>
      </c>
    </row>
    <row r="364" spans="1:27" x14ac:dyDescent="0.25">
      <c r="A364">
        <v>328</v>
      </c>
      <c r="B364" s="15">
        <v>36504</v>
      </c>
      <c r="C364" s="25">
        <f t="shared" si="20"/>
        <v>0.29273244738578802</v>
      </c>
      <c r="D364" s="25">
        <f>VLOOKUP(B364,input_BB!$B$19:$K$10000,$D$35,0)</f>
        <v>16380.21</v>
      </c>
      <c r="E364" s="27">
        <f t="shared" si="21"/>
        <v>0.27696109844574029</v>
      </c>
      <c r="F364" s="28">
        <f>VLOOKUP(B364,viz!$B$3:$E$1863,4,0)</f>
        <v>0</v>
      </c>
      <c r="G364" s="25">
        <f t="shared" si="22"/>
        <v>9.3145265505769445E-2</v>
      </c>
      <c r="I364" s="31">
        <v>36504</v>
      </c>
      <c r="J364" s="20">
        <v>0.29273244738578802</v>
      </c>
      <c r="K364" s="20">
        <v>1</v>
      </c>
      <c r="L364" s="20">
        <v>1.3980068790952401E-2</v>
      </c>
      <c r="M364" s="20">
        <v>8.2445839109628702E-2</v>
      </c>
      <c r="N364" s="20">
        <v>3.2213773487139399E-2</v>
      </c>
      <c r="O364" s="20">
        <v>0.116787133955965</v>
      </c>
      <c r="P364" s="20">
        <v>3.5127472806707499E-2</v>
      </c>
      <c r="Q364" s="20">
        <v>3.3535786933070397E-2</v>
      </c>
      <c r="R364" s="20">
        <v>0.17948869243752999</v>
      </c>
      <c r="S364" s="20">
        <v>6.5270468241481805E-2</v>
      </c>
      <c r="T364" s="20">
        <v>1.3105756566459299E-2</v>
      </c>
      <c r="U364" s="20">
        <v>1.3306724986240699E-2</v>
      </c>
      <c r="V364" s="20">
        <v>1.15012771144495E-3</v>
      </c>
      <c r="W364" s="20">
        <v>7.8688412808083794E-2</v>
      </c>
      <c r="X364" s="20">
        <v>0.196199313815455</v>
      </c>
      <c r="Y364" s="20">
        <v>1.80118448988121E-2</v>
      </c>
      <c r="Z364" s="20">
        <v>0.12068858345102899</v>
      </c>
      <c r="AA364" s="30">
        <f t="shared" si="23"/>
        <v>9.3145265505769445E-2</v>
      </c>
    </row>
    <row r="365" spans="1:27" x14ac:dyDescent="0.25">
      <c r="A365">
        <v>329</v>
      </c>
      <c r="B365" s="15">
        <v>36511</v>
      </c>
      <c r="C365" s="25">
        <f t="shared" si="20"/>
        <v>0.40492331981658902</v>
      </c>
      <c r="D365" s="25">
        <f>VLOOKUP(B365,input_BB!$B$19:$K$10000,$D$35,0)</f>
        <v>15986.35</v>
      </c>
      <c r="E365" s="27">
        <f t="shared" si="21"/>
        <v>0.44276196287382885</v>
      </c>
      <c r="F365" s="28">
        <f>VLOOKUP(B365,viz!$B$3:$E$1863,4,0)</f>
        <v>0</v>
      </c>
      <c r="G365" s="25">
        <f t="shared" si="22"/>
        <v>5.11813546670336E-2</v>
      </c>
      <c r="I365" s="31">
        <v>36511</v>
      </c>
      <c r="J365" s="20">
        <v>0.40492331981658902</v>
      </c>
      <c r="K365" s="20">
        <v>1</v>
      </c>
      <c r="L365" s="20">
        <v>1.57117097153316E-2</v>
      </c>
      <c r="M365" s="20">
        <v>8.2185284055625404E-2</v>
      </c>
      <c r="N365" s="20">
        <v>4.62832407800155E-2</v>
      </c>
      <c r="O365" s="20">
        <v>0.117214462677408</v>
      </c>
      <c r="P365" s="20">
        <v>1.08057672383133E-2</v>
      </c>
      <c r="Q365" s="20">
        <v>2.3142223499261799E-2</v>
      </c>
      <c r="R365" s="20">
        <v>0.15981108023174101</v>
      </c>
      <c r="S365" s="20">
        <v>5.3662582716607003E-2</v>
      </c>
      <c r="T365" s="20">
        <v>2.4506169104750598E-2</v>
      </c>
      <c r="U365" s="20">
        <v>7.3130278389709202E-3</v>
      </c>
      <c r="V365" s="20">
        <v>2.9506197065225798E-3</v>
      </c>
      <c r="W365" s="20">
        <v>4.0917707121540102E-2</v>
      </c>
      <c r="X365" s="20">
        <v>0.16737119818184601</v>
      </c>
      <c r="Y365" s="20">
        <v>9.0593792806361706E-2</v>
      </c>
      <c r="Z365" s="20">
        <v>0.15753113432570501</v>
      </c>
      <c r="AA365" s="30">
        <f t="shared" si="23"/>
        <v>5.11813546670336E-2</v>
      </c>
    </row>
    <row r="366" spans="1:27" x14ac:dyDescent="0.25">
      <c r="A366">
        <v>330</v>
      </c>
      <c r="B366" s="15">
        <v>36518</v>
      </c>
      <c r="C366" s="25">
        <f t="shared" si="20"/>
        <v>0.184297144412994</v>
      </c>
      <c r="D366" s="25">
        <f>VLOOKUP(B366,input_BB!$B$19:$K$10000,$D$35,0)</f>
        <v>16833.28</v>
      </c>
      <c r="E366" s="27">
        <f t="shared" si="21"/>
        <v>0.11671038840246005</v>
      </c>
      <c r="F366" s="28">
        <f>VLOOKUP(B366,viz!$B$3:$E$1863,4,0)</f>
        <v>0</v>
      </c>
      <c r="G366" s="25">
        <f t="shared" si="22"/>
        <v>8.6605480541613197E-2</v>
      </c>
      <c r="I366" s="31">
        <v>36518</v>
      </c>
      <c r="J366" s="20">
        <v>0.184297144412994</v>
      </c>
      <c r="K366" s="20">
        <v>0</v>
      </c>
      <c r="L366" s="20">
        <v>3.2531602277789597E-2</v>
      </c>
      <c r="M366" s="20">
        <v>8.5444169950953705E-2</v>
      </c>
      <c r="N366" s="20">
        <v>3.2996938306755701E-2</v>
      </c>
      <c r="O366" s="20">
        <v>0.15321075384630001</v>
      </c>
      <c r="P366" s="20">
        <v>2.41977954168477E-2</v>
      </c>
      <c r="Q366" s="20">
        <v>2.1931048696420399E-2</v>
      </c>
      <c r="R366" s="20">
        <v>0.13833273719515601</v>
      </c>
      <c r="S366" s="20">
        <v>2.9401610227215901E-2</v>
      </c>
      <c r="T366" s="20">
        <v>2.89505354868618E-2</v>
      </c>
      <c r="U366" s="20">
        <v>3.0077375028488701E-2</v>
      </c>
      <c r="V366" s="20">
        <v>3.0906135719136699E-2</v>
      </c>
      <c r="W366" s="20">
        <v>2.5621969793987801E-2</v>
      </c>
      <c r="X366" s="20">
        <v>0.17368905557460801</v>
      </c>
      <c r="Y366" s="20">
        <v>8.4495748294548007E-2</v>
      </c>
      <c r="Z366" s="20">
        <v>0.10821252418493001</v>
      </c>
      <c r="AA366" s="30">
        <f t="shared" si="23"/>
        <v>8.6605480541613197E-2</v>
      </c>
    </row>
    <row r="367" spans="1:27" x14ac:dyDescent="0.25">
      <c r="A367">
        <v>331</v>
      </c>
      <c r="B367" s="15">
        <v>36525</v>
      </c>
      <c r="C367" s="25">
        <f t="shared" si="20"/>
        <v>0.20268023014068601</v>
      </c>
      <c r="D367" s="25">
        <f>VLOOKUP(B367,input_BB!$B$19:$K$10000,$D$35,0)</f>
        <v>16962.099999999999</v>
      </c>
      <c r="E367" s="27">
        <f t="shared" si="21"/>
        <v>0.14387776341674161</v>
      </c>
      <c r="F367" s="28">
        <f>VLOOKUP(B367,viz!$B$3:$E$1863,4,0)</f>
        <v>0</v>
      </c>
      <c r="G367" s="25">
        <f t="shared" si="22"/>
        <v>7.8271492710920793E-2</v>
      </c>
      <c r="I367" s="31">
        <v>36525</v>
      </c>
      <c r="J367" s="20">
        <v>0.20268023014068601</v>
      </c>
      <c r="K367" s="20">
        <v>0</v>
      </c>
      <c r="L367" s="20">
        <v>1.8432148530644E-2</v>
      </c>
      <c r="M367" s="20">
        <v>0.13577008593012399</v>
      </c>
      <c r="N367" s="20">
        <v>3.9580194770950899E-2</v>
      </c>
      <c r="O367" s="20">
        <v>0.132169019398307</v>
      </c>
      <c r="P367" s="20">
        <v>4.51408629875861E-2</v>
      </c>
      <c r="Q367" s="20">
        <v>4.2638600278022097E-2</v>
      </c>
      <c r="R367" s="20">
        <v>0.15723307405027701</v>
      </c>
      <c r="S367" s="20">
        <v>2.8266598098100199E-2</v>
      </c>
      <c r="T367" s="20">
        <v>1.5760797742601099E-2</v>
      </c>
      <c r="U367" s="20">
        <v>4.7819762438801199E-2</v>
      </c>
      <c r="V367" s="20">
        <v>1.4306137795663299E-2</v>
      </c>
      <c r="W367" s="20">
        <v>1.6145592476456298E-2</v>
      </c>
      <c r="X367" s="20">
        <v>0.142776519397185</v>
      </c>
      <c r="Y367" s="20">
        <v>3.8805980531944798E-2</v>
      </c>
      <c r="Z367" s="20">
        <v>0.12515462557333801</v>
      </c>
      <c r="AA367" s="30">
        <f t="shared" si="23"/>
        <v>7.8271492710920793E-2</v>
      </c>
    </row>
    <row r="368" spans="1:27" x14ac:dyDescent="0.25">
      <c r="A368">
        <v>332</v>
      </c>
      <c r="B368" s="15">
        <v>36532</v>
      </c>
      <c r="C368" s="25">
        <f t="shared" si="20"/>
        <v>0.24731276929378501</v>
      </c>
      <c r="D368" s="25">
        <f>VLOOKUP(B368,input_BB!$B$19:$K$10000,$D$35,0)</f>
        <v>15405.63</v>
      </c>
      <c r="E368" s="27">
        <f t="shared" si="21"/>
        <v>0.20983779575153511</v>
      </c>
      <c r="F368" s="28">
        <f>VLOOKUP(B368,viz!$B$3:$E$1863,4,0)</f>
        <v>0</v>
      </c>
      <c r="G368" s="25">
        <f t="shared" si="22"/>
        <v>0.12080968647608731</v>
      </c>
      <c r="I368" s="31">
        <v>36532</v>
      </c>
      <c r="J368" s="20">
        <v>0.24731276929378501</v>
      </c>
      <c r="K368" s="20">
        <v>0</v>
      </c>
      <c r="L368" s="20">
        <v>2.7840691904780401E-2</v>
      </c>
      <c r="M368" s="20">
        <v>7.8027920385160807E-2</v>
      </c>
      <c r="N368" s="20">
        <v>4.8871319347801499E-2</v>
      </c>
      <c r="O368" s="20">
        <v>8.9944377450604004E-2</v>
      </c>
      <c r="P368" s="20">
        <v>4.9515218489948401E-2</v>
      </c>
      <c r="Q368" s="20">
        <v>2.4503227940715099E-2</v>
      </c>
      <c r="R368" s="20">
        <v>0.17678177593898201</v>
      </c>
      <c r="S368" s="20">
        <v>4.9027171267058099E-2</v>
      </c>
      <c r="T368" s="20">
        <v>1.4299975604279799E-2</v>
      </c>
      <c r="U368" s="20">
        <v>4.4462256151402403E-2</v>
      </c>
      <c r="V368" s="20" t="s">
        <v>122</v>
      </c>
      <c r="W368" s="20">
        <v>7.6347430324684898E-2</v>
      </c>
      <c r="X368" s="20">
        <v>0.18387998709992501</v>
      </c>
      <c r="Y368" s="20">
        <v>2.2166188600756202E-2</v>
      </c>
      <c r="Z368" s="20">
        <v>0.114332459493902</v>
      </c>
      <c r="AA368" s="30">
        <f t="shared" si="23"/>
        <v>0.12080968647608731</v>
      </c>
    </row>
    <row r="369" spans="1:27" x14ac:dyDescent="0.25">
      <c r="A369">
        <v>333</v>
      </c>
      <c r="B369" s="15">
        <v>36539</v>
      </c>
      <c r="C369" s="25">
        <f t="shared" si="20"/>
        <v>0.20389525592327101</v>
      </c>
      <c r="D369" s="25">
        <f>VLOOKUP(B369,input_BB!$B$19:$K$10000,$D$35,0)</f>
        <v>15542.23</v>
      </c>
      <c r="E369" s="27">
        <f t="shared" si="21"/>
        <v>0.14567338475999539</v>
      </c>
      <c r="F369" s="28">
        <f>VLOOKUP(B369,viz!$B$3:$E$1863,4,0)</f>
        <v>0</v>
      </c>
      <c r="G369" s="25">
        <f t="shared" si="22"/>
        <v>4.7440285418502461E-2</v>
      </c>
      <c r="I369" s="31">
        <v>36539</v>
      </c>
      <c r="J369" s="20">
        <v>0.20389525592327101</v>
      </c>
      <c r="K369" s="20">
        <v>0</v>
      </c>
      <c r="L369" s="20">
        <v>1.54597249419319E-2</v>
      </c>
      <c r="M369" s="20">
        <v>6.3123067355987897E-2</v>
      </c>
      <c r="N369" s="20">
        <v>2.9585706416664199E-2</v>
      </c>
      <c r="O369" s="20">
        <v>9.7242849959056604E-2</v>
      </c>
      <c r="P369" s="20">
        <v>2.8963644103687201E-2</v>
      </c>
      <c r="Q369" s="20">
        <v>3.2947475624140299E-2</v>
      </c>
      <c r="R369" s="20">
        <v>0.182943533380098</v>
      </c>
      <c r="S369" s="20">
        <v>4.4844751822545201E-2</v>
      </c>
      <c r="T369" s="20">
        <v>1.44977200810378E-2</v>
      </c>
      <c r="U369" s="20" t="s">
        <v>122</v>
      </c>
      <c r="V369" s="20">
        <v>9.1412296912363605E-3</v>
      </c>
      <c r="W369" s="20">
        <v>3.82990557272661E-2</v>
      </c>
      <c r="X369" s="20">
        <v>0.235448238824084</v>
      </c>
      <c r="Y369" s="20">
        <v>0.101972472267935</v>
      </c>
      <c r="Z369" s="20">
        <v>0.10553052980433</v>
      </c>
      <c r="AA369" s="30">
        <f t="shared" si="23"/>
        <v>4.7440285418502461E-2</v>
      </c>
    </row>
    <row r="370" spans="1:27" x14ac:dyDescent="0.25">
      <c r="A370">
        <v>334</v>
      </c>
      <c r="B370" s="15">
        <v>36546</v>
      </c>
      <c r="C370" s="25">
        <f t="shared" si="20"/>
        <v>0.54755491018295299</v>
      </c>
      <c r="D370" s="25">
        <f>VLOOKUP(B370,input_BB!$B$19:$K$10000,$D$35,0)</f>
        <v>15108.41</v>
      </c>
      <c r="E370" s="27">
        <f t="shared" si="21"/>
        <v>0.65354952932298427</v>
      </c>
      <c r="F370" s="28">
        <f>VLOOKUP(B370,viz!$B$3:$E$1863,4,0)</f>
        <v>0</v>
      </c>
      <c r="G370" s="25">
        <f t="shared" si="22"/>
        <v>0.1069798701212874</v>
      </c>
      <c r="I370" s="31">
        <v>36546</v>
      </c>
      <c r="J370" s="20">
        <v>0.54755491018295299</v>
      </c>
      <c r="K370" s="20">
        <v>0</v>
      </c>
      <c r="L370" s="20">
        <v>5.5814587491739703E-3</v>
      </c>
      <c r="M370" s="20">
        <v>9.4322848161805903E-2</v>
      </c>
      <c r="N370" s="20">
        <v>4.01679646684013E-2</v>
      </c>
      <c r="O370" s="20">
        <v>0.16014260333354999</v>
      </c>
      <c r="P370" s="20" t="s">
        <v>122</v>
      </c>
      <c r="Q370" s="20">
        <v>4.5621412633088498E-2</v>
      </c>
      <c r="R370" s="20">
        <v>0.18058313724092601</v>
      </c>
      <c r="S370" s="20">
        <v>5.3150702517265301E-2</v>
      </c>
      <c r="T370" s="20">
        <v>2.2099534575284401E-2</v>
      </c>
      <c r="U370" s="20">
        <v>3.60306301851143E-2</v>
      </c>
      <c r="V370" s="20">
        <v>4.1633622596468203E-2</v>
      </c>
      <c r="W370" s="20">
        <v>2.9315617339704898E-2</v>
      </c>
      <c r="X370" s="20">
        <v>0.16496694660686201</v>
      </c>
      <c r="Y370" s="20">
        <v>9.8083064041656291E-4</v>
      </c>
      <c r="Z370" s="20">
        <v>0.12540269075193899</v>
      </c>
      <c r="AA370" s="30">
        <f t="shared" si="23"/>
        <v>0.1069798701212874</v>
      </c>
    </row>
    <row r="371" spans="1:27" x14ac:dyDescent="0.25">
      <c r="A371">
        <v>335</v>
      </c>
      <c r="B371" s="15">
        <v>36553</v>
      </c>
      <c r="C371" s="25">
        <f t="shared" si="20"/>
        <v>0.285777598619461</v>
      </c>
      <c r="D371" s="25">
        <f>VLOOKUP(B371,input_BB!$B$19:$K$10000,$D$35,0)</f>
        <v>16185.94</v>
      </c>
      <c r="E371" s="27">
        <f t="shared" si="21"/>
        <v>0.26668290100918068</v>
      </c>
      <c r="F371" s="28">
        <f>VLOOKUP(B371,viz!$B$3:$E$1863,4,0)</f>
        <v>1</v>
      </c>
      <c r="G371" s="25">
        <f t="shared" si="22"/>
        <v>0.10762523829201079</v>
      </c>
      <c r="I371" s="31">
        <v>36553</v>
      </c>
      <c r="J371" s="20">
        <v>0.285777598619461</v>
      </c>
      <c r="K371" s="20">
        <v>0</v>
      </c>
      <c r="L371" s="20">
        <v>2.2384853373504598E-2</v>
      </c>
      <c r="M371" s="20">
        <v>0.112327546455636</v>
      </c>
      <c r="N371" s="20">
        <v>2.6810268144251598E-2</v>
      </c>
      <c r="O371" s="20">
        <v>0.13695473288153301</v>
      </c>
      <c r="P371" s="20">
        <v>9.6276898228821895E-3</v>
      </c>
      <c r="Q371" s="20">
        <v>3.6564609102826898E-2</v>
      </c>
      <c r="R371" s="20">
        <v>0.16581710343131401</v>
      </c>
      <c r="S371" s="20">
        <v>3.0442202723779101E-2</v>
      </c>
      <c r="T371" s="20">
        <v>3.7974902840829598E-2</v>
      </c>
      <c r="U371" s="20">
        <v>5.8676217234397698E-2</v>
      </c>
      <c r="V371" s="20">
        <v>1.51726954254537E-2</v>
      </c>
      <c r="W371" s="20">
        <v>3.3776325632159397E-2</v>
      </c>
      <c r="X371" s="20">
        <v>0.18242399658488001</v>
      </c>
      <c r="Y371" s="20" t="s">
        <v>122</v>
      </c>
      <c r="Z371" s="20">
        <v>0.131046856346551</v>
      </c>
      <c r="AA371" s="30">
        <f t="shared" si="23"/>
        <v>0.10762523829201079</v>
      </c>
    </row>
    <row r="372" spans="1:27" x14ac:dyDescent="0.25">
      <c r="A372">
        <v>336</v>
      </c>
      <c r="B372" s="15">
        <v>36560</v>
      </c>
      <c r="C372" s="25">
        <f t="shared" si="20"/>
        <v>0.27372905611991899</v>
      </c>
      <c r="D372" s="25">
        <f>VLOOKUP(B372,input_BB!$B$19:$K$10000,$D$35,0)</f>
        <v>15968.12</v>
      </c>
      <c r="E372" s="27">
        <f t="shared" si="21"/>
        <v>0.24887700719411315</v>
      </c>
      <c r="F372" s="28">
        <f>VLOOKUP(B372,viz!$B$3:$E$1863,4,0)</f>
        <v>0</v>
      </c>
      <c r="G372" s="25">
        <f t="shared" si="22"/>
        <v>0.11937605899023709</v>
      </c>
      <c r="I372" s="31">
        <v>36560</v>
      </c>
      <c r="J372" s="20">
        <v>0.27372905611991899</v>
      </c>
      <c r="K372" s="20">
        <v>0</v>
      </c>
      <c r="L372" s="20">
        <v>1.46918788286962E-2</v>
      </c>
      <c r="M372" s="20">
        <v>0.13640329452179101</v>
      </c>
      <c r="N372" s="20">
        <v>2.71728101165668E-2</v>
      </c>
      <c r="O372" s="20">
        <v>0.13919822501224699</v>
      </c>
      <c r="P372" s="20">
        <v>9.2930676294254305E-3</v>
      </c>
      <c r="Q372" s="20">
        <v>7.25793934863738E-3</v>
      </c>
      <c r="R372" s="20">
        <v>0.15726902978388499</v>
      </c>
      <c r="S372" s="20">
        <v>2.3529087789615599E-2</v>
      </c>
      <c r="T372" s="20">
        <v>2.1216588622428E-2</v>
      </c>
      <c r="U372" s="20">
        <v>4.3810415146825703E-2</v>
      </c>
      <c r="V372" s="20">
        <v>1.5410324747523E-2</v>
      </c>
      <c r="W372" s="20">
        <v>6.01553190958884E-2</v>
      </c>
      <c r="X372" s="20">
        <v>0.19465078253817999</v>
      </c>
      <c r="Y372" s="20">
        <v>1.0019853284361099E-2</v>
      </c>
      <c r="Z372" s="20">
        <v>0.13992138353392899</v>
      </c>
      <c r="AA372" s="30">
        <f t="shared" si="23"/>
        <v>0.11937605899023709</v>
      </c>
    </row>
    <row r="373" spans="1:27" x14ac:dyDescent="0.25">
      <c r="A373">
        <v>337</v>
      </c>
      <c r="B373" s="15">
        <v>36567</v>
      </c>
      <c r="C373" s="25">
        <f t="shared" si="20"/>
        <v>0.38145849108696001</v>
      </c>
      <c r="D373" s="25">
        <f>VLOOKUP(B373,input_BB!$B$19:$K$10000,$D$35,0)</f>
        <v>17380.3</v>
      </c>
      <c r="E373" s="27">
        <f t="shared" si="21"/>
        <v>0.4080845528249038</v>
      </c>
      <c r="F373" s="28">
        <f>VLOOKUP(B373,viz!$B$3:$E$1863,4,0)</f>
        <v>1</v>
      </c>
      <c r="G373" s="25">
        <f t="shared" si="22"/>
        <v>3.8443169115315999E-2</v>
      </c>
      <c r="I373" s="31">
        <v>36567</v>
      </c>
      <c r="J373" s="20">
        <v>0.38145849108696001</v>
      </c>
      <c r="K373" s="20">
        <v>0</v>
      </c>
      <c r="L373" s="20">
        <v>1.59341923935E-2</v>
      </c>
      <c r="M373" s="33">
        <v>8.5532168919360399E-2</v>
      </c>
      <c r="N373" s="20">
        <v>4.0174696977540302E-2</v>
      </c>
      <c r="O373" s="20">
        <v>7.9890770984141005E-2</v>
      </c>
      <c r="P373" s="20">
        <v>6.6571347198174202E-2</v>
      </c>
      <c r="Q373" s="20">
        <v>3.2606432784662902E-2</v>
      </c>
      <c r="R373" s="20">
        <v>0.15983299378746699</v>
      </c>
      <c r="S373" s="20">
        <v>3.8105047272082603E-2</v>
      </c>
      <c r="T373" s="20">
        <v>2.1701925187960099E-2</v>
      </c>
      <c r="U373" s="20" t="s">
        <v>122</v>
      </c>
      <c r="V373" s="20" t="s">
        <v>122</v>
      </c>
      <c r="W373" s="20">
        <v>3.8443169115315999E-2</v>
      </c>
      <c r="X373" s="20">
        <v>0.20280205363308099</v>
      </c>
      <c r="Y373" s="20">
        <v>0.117901964374605</v>
      </c>
      <c r="Z373" s="20">
        <v>0.10050323737210901</v>
      </c>
      <c r="AA373" s="30">
        <f t="shared" si="23"/>
        <v>3.8443169115315999E-2</v>
      </c>
    </row>
    <row r="374" spans="1:27" x14ac:dyDescent="0.25">
      <c r="A374">
        <v>338</v>
      </c>
      <c r="B374" s="15">
        <v>36574</v>
      </c>
      <c r="C374" s="25">
        <f t="shared" si="20"/>
        <v>0.55419427156448398</v>
      </c>
      <c r="D374" s="25">
        <f>VLOOKUP(B374,input_BB!$B$19:$K$10000,$D$35,0)</f>
        <v>16599.16</v>
      </c>
      <c r="E374" s="27">
        <f t="shared" si="21"/>
        <v>0.66336148489884705</v>
      </c>
      <c r="F374" s="28">
        <f>VLOOKUP(B374,viz!$B$3:$E$1863,4,0)</f>
        <v>1</v>
      </c>
      <c r="G374" s="25">
        <f t="shared" si="22"/>
        <v>7.9487513361748613E-2</v>
      </c>
      <c r="I374" s="31">
        <v>36574</v>
      </c>
      <c r="J374" s="20">
        <v>0.55419427156448398</v>
      </c>
      <c r="K374" s="20">
        <v>0</v>
      </c>
      <c r="L374" s="20">
        <v>2.12796965495178E-2</v>
      </c>
      <c r="M374" s="20">
        <v>4.5493653432523699E-2</v>
      </c>
      <c r="N374" s="20">
        <v>3.0902554761039099E-2</v>
      </c>
      <c r="O374" s="20">
        <v>9.8907038072732503E-2</v>
      </c>
      <c r="P374" s="20">
        <v>1.06103187051312E-2</v>
      </c>
      <c r="Q374" s="20">
        <v>4.0684946947212502E-2</v>
      </c>
      <c r="R374" s="20">
        <v>0.16630174270908499</v>
      </c>
      <c r="S374" s="20">
        <v>2.0061346551022301E-2</v>
      </c>
      <c r="T374" s="20">
        <v>3.3256351664249097E-2</v>
      </c>
      <c r="U374" s="20">
        <v>3.2496788767160702E-2</v>
      </c>
      <c r="V374" s="20">
        <v>1.22386715753955E-2</v>
      </c>
      <c r="W374" s="20">
        <v>3.4752053019192403E-2</v>
      </c>
      <c r="X374" s="20">
        <v>0.22593326322158599</v>
      </c>
      <c r="Y374" s="20">
        <v>5.8368523752853098E-2</v>
      </c>
      <c r="Z374" s="20">
        <v>0.16871305027129799</v>
      </c>
      <c r="AA374" s="30">
        <f t="shared" si="23"/>
        <v>7.9487513361748613E-2</v>
      </c>
    </row>
    <row r="375" spans="1:27" x14ac:dyDescent="0.25">
      <c r="A375">
        <v>339</v>
      </c>
      <c r="B375" s="15">
        <v>36581</v>
      </c>
      <c r="C375" s="25">
        <f t="shared" si="20"/>
        <v>0.290607869625092</v>
      </c>
      <c r="D375" s="25">
        <f>VLOOKUP(B375,input_BB!$B$19:$K$10000,$D$35,0)</f>
        <v>17200.98</v>
      </c>
      <c r="E375" s="27">
        <f t="shared" si="21"/>
        <v>0.27382129908741581</v>
      </c>
      <c r="F375" s="28">
        <f>VLOOKUP(B375,viz!$B$3:$E$1863,4,0)</f>
        <v>0</v>
      </c>
      <c r="G375" s="25">
        <f t="shared" si="22"/>
        <v>0.1216541762938126</v>
      </c>
      <c r="I375" s="31">
        <v>36581</v>
      </c>
      <c r="J375" s="20">
        <v>0.290607869625092</v>
      </c>
      <c r="K375" s="20">
        <v>0</v>
      </c>
      <c r="L375" s="20" t="s">
        <v>122</v>
      </c>
      <c r="M375" s="20">
        <v>5.0108103794412703E-2</v>
      </c>
      <c r="N375" s="20">
        <v>2.6320032242528799E-2</v>
      </c>
      <c r="O375" s="20">
        <v>9.0836418561620599E-2</v>
      </c>
      <c r="P375" s="20">
        <v>6.7905218359288703E-3</v>
      </c>
      <c r="Q375" s="20">
        <v>4.1269453276780603E-2</v>
      </c>
      <c r="R375" s="20">
        <v>0.12952993792084699</v>
      </c>
      <c r="S375" s="20">
        <v>5.7290701679068003E-2</v>
      </c>
      <c r="T375" s="20">
        <v>2.8847455186197701E-2</v>
      </c>
      <c r="U375" s="20">
        <v>6.4409589554488403E-2</v>
      </c>
      <c r="V375" s="20">
        <v>1.7468148986217399E-2</v>
      </c>
      <c r="W375" s="20">
        <v>3.9776437753106797E-2</v>
      </c>
      <c r="X375" s="20">
        <v>0.213140012572619</v>
      </c>
      <c r="Y375" s="20">
        <v>9.5454693578970407E-2</v>
      </c>
      <c r="Z375" s="20">
        <v>0.13875849305721399</v>
      </c>
      <c r="AA375" s="30">
        <f t="shared" si="23"/>
        <v>0.1216541762938126</v>
      </c>
    </row>
    <row r="376" spans="1:27" x14ac:dyDescent="0.25">
      <c r="A376">
        <v>340</v>
      </c>
      <c r="B376" s="15">
        <v>36588</v>
      </c>
      <c r="C376" s="25">
        <f t="shared" si="20"/>
        <v>0.32888022065162698</v>
      </c>
      <c r="D376" s="25">
        <f>VLOOKUP(B376,input_BB!$B$19:$K$10000,$D$35,0)</f>
        <v>17285.240000000002</v>
      </c>
      <c r="E376" s="27">
        <f t="shared" si="21"/>
        <v>0.33038195100505452</v>
      </c>
      <c r="F376" s="28">
        <f>VLOOKUP(B376,viz!$B$3:$E$1863,4,0)</f>
        <v>0</v>
      </c>
      <c r="G376" s="25">
        <f t="shared" si="22"/>
        <v>0.15860966827474682</v>
      </c>
      <c r="I376" s="31">
        <v>36588</v>
      </c>
      <c r="J376" s="20">
        <v>0.32888022065162698</v>
      </c>
      <c r="K376" s="20">
        <v>0</v>
      </c>
      <c r="L376" s="20">
        <v>9.3421219463504495E-3</v>
      </c>
      <c r="M376" s="20">
        <v>3.2659362538054897E-2</v>
      </c>
      <c r="N376" s="20">
        <v>3.4714438271978898E-2</v>
      </c>
      <c r="O376" s="20">
        <v>0.120193204016984</v>
      </c>
      <c r="P376" s="20">
        <v>9.5148501285020307E-5</v>
      </c>
      <c r="Q376" s="20">
        <v>2.5407414255006E-3</v>
      </c>
      <c r="R376" s="20">
        <v>0.123954990904649</v>
      </c>
      <c r="S376" s="20">
        <v>2.94285313550985E-2</v>
      </c>
      <c r="T376" s="20">
        <v>3.7025696396639898E-2</v>
      </c>
      <c r="U376" s="20">
        <v>7.3655479575992E-2</v>
      </c>
      <c r="V376" s="20">
        <v>1.36935579532636E-2</v>
      </c>
      <c r="W376" s="20">
        <v>7.1260630745491202E-2</v>
      </c>
      <c r="X376" s="20">
        <v>0.27465896220878699</v>
      </c>
      <c r="Y376" s="20">
        <v>6.2114985281423597E-2</v>
      </c>
      <c r="Z376" s="20">
        <v>0.114662148878501</v>
      </c>
      <c r="AA376" s="30">
        <f t="shared" si="23"/>
        <v>0.15860966827474682</v>
      </c>
    </row>
    <row r="377" spans="1:27" x14ac:dyDescent="0.25">
      <c r="A377">
        <v>341</v>
      </c>
      <c r="B377" s="15">
        <v>36595</v>
      </c>
      <c r="C377" s="25">
        <f t="shared" si="20"/>
        <v>0.200114771723747</v>
      </c>
      <c r="D377" s="25">
        <f>VLOOKUP(B377,input_BB!$B$19:$K$10000,$D$35,0)</f>
        <v>17831.86</v>
      </c>
      <c r="E377" s="27">
        <f t="shared" si="21"/>
        <v>0.14008641021690657</v>
      </c>
      <c r="F377" s="28">
        <f>VLOOKUP(B377,viz!$B$3:$E$1863,4,0)</f>
        <v>0</v>
      </c>
      <c r="G377" s="25">
        <f t="shared" si="22"/>
        <v>7.2012466300022601E-2</v>
      </c>
      <c r="I377" s="31">
        <v>36595</v>
      </c>
      <c r="J377" s="20">
        <v>0.200114771723747</v>
      </c>
      <c r="K377" s="20">
        <v>0</v>
      </c>
      <c r="L377" s="20">
        <v>4.0417508996280098E-2</v>
      </c>
      <c r="M377" s="20">
        <v>4.5997973364330903E-2</v>
      </c>
      <c r="N377" s="20">
        <v>3.7724018788441699E-2</v>
      </c>
      <c r="O377" s="20">
        <v>0.10205710905612</v>
      </c>
      <c r="P377" s="20">
        <v>3.83659104211483E-2</v>
      </c>
      <c r="Q377" s="20">
        <v>5.2420779325096298E-2</v>
      </c>
      <c r="R377" s="20">
        <v>0.120163710867648</v>
      </c>
      <c r="S377" s="20">
        <v>2.5030456547231801E-2</v>
      </c>
      <c r="T377" s="20">
        <v>1.25690425133935E-2</v>
      </c>
      <c r="U377" s="20">
        <v>3.4487406582247901E-2</v>
      </c>
      <c r="V377" s="20" t="s">
        <v>122</v>
      </c>
      <c r="W377" s="20">
        <v>3.75250597177747E-2</v>
      </c>
      <c r="X377" s="20">
        <v>0.20948830997665999</v>
      </c>
      <c r="Y377" s="20">
        <v>8.4793492561456602E-2</v>
      </c>
      <c r="Z377" s="20">
        <v>0.15895922128216999</v>
      </c>
      <c r="AA377" s="30">
        <f t="shared" si="23"/>
        <v>7.2012466300022601E-2</v>
      </c>
    </row>
    <row r="378" spans="1:27" x14ac:dyDescent="0.25">
      <c r="A378">
        <v>342</v>
      </c>
      <c r="B378" s="15">
        <v>36602</v>
      </c>
      <c r="C378" s="25">
        <f t="shared" si="20"/>
        <v>0.25127881765365601</v>
      </c>
      <c r="D378" s="25">
        <f>VLOOKUP(B378,input_BB!$B$19:$K$10000,$D$35,0)</f>
        <v>17082.990000000002</v>
      </c>
      <c r="E378" s="27">
        <f t="shared" si="21"/>
        <v>0.21569900560027572</v>
      </c>
      <c r="F378" s="28">
        <f>VLOOKUP(B378,viz!$B$3:$E$1863,4,0)</f>
        <v>0</v>
      </c>
      <c r="G378" s="25">
        <f t="shared" si="22"/>
        <v>8.6325232851996989E-2</v>
      </c>
      <c r="I378" s="31">
        <v>36602</v>
      </c>
      <c r="J378" s="20">
        <v>0.25127881765365601</v>
      </c>
      <c r="K378" s="20">
        <v>1</v>
      </c>
      <c r="L378" s="20">
        <v>1.3834991798746799E-2</v>
      </c>
      <c r="M378" s="20">
        <v>5.2747354048051101E-2</v>
      </c>
      <c r="N378" s="20">
        <v>4.8522560107424402E-2</v>
      </c>
      <c r="O378" s="20">
        <v>6.6773304874150494E-2</v>
      </c>
      <c r="P378" s="20">
        <v>4.0523169955832203E-2</v>
      </c>
      <c r="Q378" s="20">
        <v>4.0550425513035802E-2</v>
      </c>
      <c r="R378" s="20">
        <v>0.15761732397129899</v>
      </c>
      <c r="S378" s="20">
        <v>2.8873055130651699E-2</v>
      </c>
      <c r="T378" s="20">
        <v>3.1507633470817198E-2</v>
      </c>
      <c r="U378" s="20">
        <v>6.1119539680773799E-2</v>
      </c>
      <c r="V378" s="20">
        <v>7.5550478876284998E-3</v>
      </c>
      <c r="W378" s="20">
        <v>1.7650645283594699E-2</v>
      </c>
      <c r="X378" s="20">
        <v>0.22592880631939</v>
      </c>
      <c r="Y378" s="20">
        <v>6.7665469238224807E-2</v>
      </c>
      <c r="Z378" s="20">
        <v>0.13913067272037999</v>
      </c>
      <c r="AA378" s="30">
        <f t="shared" si="23"/>
        <v>8.6325232851996989E-2</v>
      </c>
    </row>
    <row r="379" spans="1:27" x14ac:dyDescent="0.25">
      <c r="A379">
        <v>343</v>
      </c>
      <c r="B379" s="15">
        <v>36609</v>
      </c>
      <c r="C379" s="25">
        <f t="shared" si="20"/>
        <v>0.33045512437820401</v>
      </c>
      <c r="D379" s="25">
        <f>VLOOKUP(B379,input_BB!$B$19:$K$10000,$D$35,0)</f>
        <v>17784.57</v>
      </c>
      <c r="E379" s="27">
        <f t="shared" si="21"/>
        <v>0.33270941663215842</v>
      </c>
      <c r="F379" s="28">
        <f>VLOOKUP(B379,viz!$B$3:$E$1863,4,0)</f>
        <v>0</v>
      </c>
      <c r="G379" s="25">
        <f t="shared" si="22"/>
        <v>0.1467973274189856</v>
      </c>
      <c r="I379" s="31">
        <v>36609</v>
      </c>
      <c r="J379" s="20">
        <v>0.33045512437820401</v>
      </c>
      <c r="K379" s="20">
        <v>1</v>
      </c>
      <c r="L379" s="20">
        <v>2.0729705163182399E-2</v>
      </c>
      <c r="M379" s="20">
        <v>6.5946788143019006E-2</v>
      </c>
      <c r="N379" s="20">
        <v>3.9668188451038602E-2</v>
      </c>
      <c r="O379" s="20">
        <v>7.3980160393509006E-2</v>
      </c>
      <c r="P379" s="20">
        <v>1.6723481044076401E-2</v>
      </c>
      <c r="Q379" s="20">
        <v>2.6542465500018701E-2</v>
      </c>
      <c r="R379" s="20">
        <v>0.13809642271084199</v>
      </c>
      <c r="S379" s="20">
        <v>3.4279907980344401E-2</v>
      </c>
      <c r="T379" s="20">
        <v>1.4581624407913401E-2</v>
      </c>
      <c r="U379" s="20">
        <v>7.1491333823570896E-2</v>
      </c>
      <c r="V379" s="20">
        <v>4.8436271498729901E-2</v>
      </c>
      <c r="W379" s="20">
        <v>2.6869722096684801E-2</v>
      </c>
      <c r="X379" s="20">
        <v>0.21167978774885099</v>
      </c>
      <c r="Y379" s="20">
        <v>7.1769571312677902E-2</v>
      </c>
      <c r="Z379" s="20">
        <v>0.13920456972554199</v>
      </c>
      <c r="AA379" s="30">
        <f t="shared" si="23"/>
        <v>0.1467973274189856</v>
      </c>
    </row>
    <row r="380" spans="1:27" x14ac:dyDescent="0.25">
      <c r="A380">
        <v>344</v>
      </c>
      <c r="B380" s="15">
        <v>36616</v>
      </c>
      <c r="C380" s="25">
        <f t="shared" si="20"/>
        <v>0.23006434738636</v>
      </c>
      <c r="D380" s="25">
        <f>VLOOKUP(B380,input_BB!$B$19:$K$10000,$D$35,0)</f>
        <v>17406.54</v>
      </c>
      <c r="E380" s="27">
        <f t="shared" si="21"/>
        <v>0.18434727945275717</v>
      </c>
      <c r="F380" s="28">
        <f>VLOOKUP(B380,viz!$B$3:$E$1863,4,0)</f>
        <v>0</v>
      </c>
      <c r="G380" s="25">
        <f t="shared" si="22"/>
        <v>0.11694919979991719</v>
      </c>
      <c r="I380" s="31">
        <v>36616</v>
      </c>
      <c r="J380" s="20">
        <v>0.23006434738636</v>
      </c>
      <c r="K380" s="20">
        <v>0</v>
      </c>
      <c r="L380" s="20" t="s">
        <v>122</v>
      </c>
      <c r="M380" s="20">
        <v>5.4743791040320101E-2</v>
      </c>
      <c r="N380" s="20">
        <v>3.7036784897847702E-2</v>
      </c>
      <c r="O380" s="20">
        <v>9.8697315580432099E-2</v>
      </c>
      <c r="P380" s="20">
        <v>8.2751722078102698E-3</v>
      </c>
      <c r="Q380" s="20">
        <v>4.0848543594857102E-2</v>
      </c>
      <c r="R380" s="20">
        <v>0.13384867209607099</v>
      </c>
      <c r="S380" s="20">
        <v>2.63693106553625E-2</v>
      </c>
      <c r="T380" s="20">
        <v>3.4419778429657703E-2</v>
      </c>
      <c r="U380" s="20">
        <v>3.65035000088672E-2</v>
      </c>
      <c r="V380" s="20">
        <v>3.5667403494752302E-2</v>
      </c>
      <c r="W380" s="20">
        <v>4.4778296296297697E-2</v>
      </c>
      <c r="X380" s="20">
        <v>0.226172327526975</v>
      </c>
      <c r="Y380" s="20">
        <v>9.2906617220018597E-2</v>
      </c>
      <c r="Z380" s="20">
        <v>0.129732486950731</v>
      </c>
      <c r="AA380" s="30">
        <f t="shared" si="23"/>
        <v>0.11694919979991719</v>
      </c>
    </row>
    <row r="381" spans="1:27" x14ac:dyDescent="0.25">
      <c r="A381">
        <v>345</v>
      </c>
      <c r="B381" s="15">
        <v>36623</v>
      </c>
      <c r="C381" s="25">
        <f t="shared" si="20"/>
        <v>0.39064529538154602</v>
      </c>
      <c r="D381" s="25">
        <f>VLOOKUP(B381,input_BB!$B$19:$K$10000,$D$35,0)</f>
        <v>16941.68</v>
      </c>
      <c r="E381" s="27">
        <f t="shared" si="21"/>
        <v>0.42166123745505069</v>
      </c>
      <c r="F381" s="28">
        <f>VLOOKUP(B381,viz!$B$3:$E$1863,4,0)</f>
        <v>0</v>
      </c>
      <c r="G381" s="25">
        <f t="shared" si="22"/>
        <v>4.4096785672554199E-2</v>
      </c>
      <c r="I381" s="31">
        <v>36623</v>
      </c>
      <c r="J381" s="20">
        <v>0.39064529538154602</v>
      </c>
      <c r="K381" s="20">
        <v>0</v>
      </c>
      <c r="L381" s="20">
        <v>3.8662147588009697E-2</v>
      </c>
      <c r="M381" s="20">
        <v>6.9985620438357807E-2</v>
      </c>
      <c r="N381" s="20">
        <v>2.67095489887656E-2</v>
      </c>
      <c r="O381" s="20">
        <v>8.3682187243866002E-2</v>
      </c>
      <c r="P381" s="20">
        <v>7.6790243341868097E-2</v>
      </c>
      <c r="Q381" s="20">
        <v>3.6897704069103698E-2</v>
      </c>
      <c r="R381" s="20">
        <v>0.12841699449077801</v>
      </c>
      <c r="S381" s="20">
        <v>4.4401654375998398E-2</v>
      </c>
      <c r="T381" s="20">
        <v>1.31590044385364E-2</v>
      </c>
      <c r="U381" s="20">
        <v>7.0110280207313297E-3</v>
      </c>
      <c r="V381" s="20">
        <v>3.19519498355645E-2</v>
      </c>
      <c r="W381" s="20">
        <v>5.1338078162583697E-3</v>
      </c>
      <c r="X381" s="20">
        <v>0.23197085596237499</v>
      </c>
      <c r="Y381" s="20">
        <v>8.7570247989543507E-2</v>
      </c>
      <c r="Z381" s="20">
        <v>0.117657005400243</v>
      </c>
      <c r="AA381" s="30">
        <f t="shared" si="23"/>
        <v>4.4096785672554199E-2</v>
      </c>
    </row>
    <row r="382" spans="1:27" x14ac:dyDescent="0.25">
      <c r="A382">
        <v>346</v>
      </c>
      <c r="B382" s="15">
        <v>36630</v>
      </c>
      <c r="C382" s="25">
        <f t="shared" si="20"/>
        <v>0.40322753787040699</v>
      </c>
      <c r="D382" s="25">
        <f>VLOOKUP(B382,input_BB!$B$19:$K$10000,$D$35,0)</f>
        <v>16142.76</v>
      </c>
      <c r="E382" s="27">
        <f t="shared" si="21"/>
        <v>0.44025585781851834</v>
      </c>
      <c r="F382" s="28">
        <f>VLOOKUP(B382,viz!$B$3:$E$1863,4,0)</f>
        <v>1</v>
      </c>
      <c r="G382" s="25">
        <f t="shared" si="22"/>
        <v>0.10784517921255352</v>
      </c>
      <c r="I382" s="31">
        <v>36630</v>
      </c>
      <c r="J382" s="20">
        <v>0.40322753787040699</v>
      </c>
      <c r="K382" s="20">
        <v>0</v>
      </c>
      <c r="L382" s="20">
        <v>1.9005811051180901E-2</v>
      </c>
      <c r="M382" s="20">
        <v>6.46565136632654E-2</v>
      </c>
      <c r="N382" s="20">
        <v>2.4607784239510801E-2</v>
      </c>
      <c r="O382" s="20">
        <v>6.0590047081208902E-2</v>
      </c>
      <c r="P382" s="20">
        <v>6.8134692969801805E-2</v>
      </c>
      <c r="Q382" s="20">
        <v>2.7158955135719798E-2</v>
      </c>
      <c r="R382" s="20">
        <v>0.13731185681337699</v>
      </c>
      <c r="S382" s="20">
        <v>3.6613470183776503E-2</v>
      </c>
      <c r="T382" s="20">
        <v>3.2352077073263402E-2</v>
      </c>
      <c r="U382" s="20">
        <v>4.2082924256505103E-2</v>
      </c>
      <c r="V382" s="20">
        <v>2.8321811107638602E-2</v>
      </c>
      <c r="W382" s="20">
        <v>3.7440443848409798E-2</v>
      </c>
      <c r="X382" s="20">
        <v>0.229239365880054</v>
      </c>
      <c r="Y382" s="20">
        <v>7.0328154659080794E-2</v>
      </c>
      <c r="Z382" s="20">
        <v>0.122156092037207</v>
      </c>
      <c r="AA382" s="30">
        <f t="shared" si="23"/>
        <v>0.10784517921255352</v>
      </c>
    </row>
    <row r="383" spans="1:27" x14ac:dyDescent="0.25">
      <c r="A383">
        <v>347</v>
      </c>
      <c r="B383" s="15">
        <v>36637</v>
      </c>
      <c r="C383" s="25">
        <f t="shared" si="20"/>
        <v>0.42385262250900302</v>
      </c>
      <c r="D383" s="25">
        <f>VLOOKUP(B383,input_BB!$B$19:$K$10000,$D$35,0)</f>
        <v>15367.14</v>
      </c>
      <c r="E383" s="27">
        <f t="shared" si="21"/>
        <v>0.47073656260215346</v>
      </c>
      <c r="F383" s="28">
        <f>VLOOKUP(B383,viz!$B$3:$E$1863,4,0)</f>
        <v>1</v>
      </c>
      <c r="G383" s="25">
        <f t="shared" si="22"/>
        <v>9.9287761333443997E-2</v>
      </c>
      <c r="I383" s="31">
        <v>36637</v>
      </c>
      <c r="J383" s="20">
        <v>0.42385262250900302</v>
      </c>
      <c r="K383" s="20">
        <v>1</v>
      </c>
      <c r="L383" s="20">
        <v>2.18843558028291E-2</v>
      </c>
      <c r="M383" s="20">
        <v>0.10268405985948401</v>
      </c>
      <c r="N383" s="20">
        <v>8.9746432750307508E-3</v>
      </c>
      <c r="O383" s="20">
        <v>4.5468448874806701E-2</v>
      </c>
      <c r="P383" s="20">
        <v>2.4152700968335099E-2</v>
      </c>
      <c r="Q383" s="20">
        <v>2.8653797416335499E-2</v>
      </c>
      <c r="R383" s="20">
        <v>9.5680829278995003E-2</v>
      </c>
      <c r="S383" s="20">
        <v>7.4079713963479898E-2</v>
      </c>
      <c r="T383" s="20">
        <v>4.7897571890166697E-2</v>
      </c>
      <c r="U383" s="20">
        <v>5.1981684013609898E-2</v>
      </c>
      <c r="V383" s="20">
        <v>2.18344102276966E-2</v>
      </c>
      <c r="W383" s="20">
        <v>2.5471667092137499E-2</v>
      </c>
      <c r="X383" s="20">
        <v>0.23149168288343699</v>
      </c>
      <c r="Y383" s="20">
        <v>8.4047748827592805E-2</v>
      </c>
      <c r="Z383" s="20">
        <v>0.13569668562606299</v>
      </c>
      <c r="AA383" s="30">
        <f t="shared" si="23"/>
        <v>9.9287761333443997E-2</v>
      </c>
    </row>
    <row r="384" spans="1:27" x14ac:dyDescent="0.25">
      <c r="A384">
        <v>348</v>
      </c>
      <c r="B384" s="15">
        <v>36644</v>
      </c>
      <c r="C384" s="25">
        <f t="shared" si="20"/>
        <v>0.209450572729111</v>
      </c>
      <c r="D384" s="25">
        <f>VLOOKUP(B384,input_BB!$B$19:$K$10000,$D$35,0)</f>
        <v>15519.3</v>
      </c>
      <c r="E384" s="27">
        <f t="shared" si="21"/>
        <v>0.15388328908307902</v>
      </c>
      <c r="F384" s="28">
        <f>VLOOKUP(B384,viz!$B$3:$E$1863,4,0)</f>
        <v>0</v>
      </c>
      <c r="G384" s="25">
        <f t="shared" si="22"/>
        <v>6.1479379292957506E-2</v>
      </c>
      <c r="I384" s="31">
        <v>36644</v>
      </c>
      <c r="J384" s="20">
        <v>0.209450572729111</v>
      </c>
      <c r="K384" s="20">
        <v>1</v>
      </c>
      <c r="L384" s="20">
        <v>2.8572990884099401E-2</v>
      </c>
      <c r="M384" s="20">
        <v>7.9171339012928096E-2</v>
      </c>
      <c r="N384" s="20">
        <v>4.7354269772359098E-2</v>
      </c>
      <c r="O384" s="20">
        <v>4.5315720397869901E-2</v>
      </c>
      <c r="P384" s="20">
        <v>9.1445119779649101E-2</v>
      </c>
      <c r="Q384" s="20">
        <v>2.8610074956740599E-2</v>
      </c>
      <c r="R384" s="20">
        <v>0.15180926956402799</v>
      </c>
      <c r="S384" s="20">
        <v>2.83080729619547E-2</v>
      </c>
      <c r="T384" s="20">
        <v>2.0258194275864699E-2</v>
      </c>
      <c r="U384" s="20">
        <v>1.7582612006513201E-2</v>
      </c>
      <c r="V384" s="20" t="s">
        <v>122</v>
      </c>
      <c r="W384" s="20">
        <v>4.3896767286444302E-2</v>
      </c>
      <c r="X384" s="20">
        <v>0.237594528806059</v>
      </c>
      <c r="Y384" s="20">
        <v>5.2420642908693499E-2</v>
      </c>
      <c r="Z384" s="20">
        <v>0.12766039738679699</v>
      </c>
      <c r="AA384" s="30">
        <f t="shared" si="23"/>
        <v>6.1479379292957506E-2</v>
      </c>
    </row>
    <row r="385" spans="1:27" x14ac:dyDescent="0.25">
      <c r="A385">
        <v>349</v>
      </c>
      <c r="B385" s="15">
        <v>36651</v>
      </c>
      <c r="C385" s="25">
        <f t="shared" si="20"/>
        <v>0.16117562353611001</v>
      </c>
      <c r="D385" s="25">
        <f>VLOOKUP(B385,input_BB!$B$19:$K$10000,$D$35,0)</f>
        <v>15268.64</v>
      </c>
      <c r="E385" s="27">
        <f t="shared" si="21"/>
        <v>8.254033458953515E-2</v>
      </c>
      <c r="F385" s="28">
        <f>VLOOKUP(B385,viz!$B$3:$E$1863,4,0)</f>
        <v>1</v>
      </c>
      <c r="G385" s="25">
        <f t="shared" si="22"/>
        <v>8.2974269961667457E-2</v>
      </c>
      <c r="I385" s="31">
        <v>36651</v>
      </c>
      <c r="J385" s="20">
        <v>0.16117562353611001</v>
      </c>
      <c r="K385" s="20">
        <v>0</v>
      </c>
      <c r="L385" s="20">
        <v>1.43406037801004E-2</v>
      </c>
      <c r="M385" s="20">
        <v>9.6859096911677406E-2</v>
      </c>
      <c r="N385" s="20">
        <v>3.9867206745342901E-2</v>
      </c>
      <c r="O385" s="20">
        <v>6.7470955770513999E-2</v>
      </c>
      <c r="P385" s="20">
        <v>2.6972472871000599E-2</v>
      </c>
      <c r="Q385" s="20">
        <v>1.2347002943121301E-2</v>
      </c>
      <c r="R385" s="20">
        <v>0.10484324292524599</v>
      </c>
      <c r="S385" s="20">
        <v>7.1180335631787606E-2</v>
      </c>
      <c r="T385" s="20">
        <v>2.49729994870873E-2</v>
      </c>
      <c r="U385" s="20">
        <v>1.5926155977751901E-2</v>
      </c>
      <c r="V385" s="20">
        <v>6.6651078218838604E-3</v>
      </c>
      <c r="W385" s="20">
        <v>6.0383006162031697E-2</v>
      </c>
      <c r="X385" s="20">
        <v>0.250399095882683</v>
      </c>
      <c r="Y385" s="20">
        <v>7.6888652421253006E-2</v>
      </c>
      <c r="Z385" s="20">
        <v>0.13088406466852001</v>
      </c>
      <c r="AA385" s="30">
        <f t="shared" si="23"/>
        <v>8.2974269961667457E-2</v>
      </c>
    </row>
    <row r="386" spans="1:27" x14ac:dyDescent="0.25">
      <c r="A386">
        <v>350</v>
      </c>
      <c r="B386" s="15">
        <v>36658</v>
      </c>
      <c r="C386" s="25">
        <f t="shared" si="20"/>
        <v>0.17750546336174</v>
      </c>
      <c r="D386" s="25">
        <f>VLOOKUP(B386,input_BB!$B$19:$K$10000,$D$35,0)</f>
        <v>15111.94</v>
      </c>
      <c r="E386" s="27">
        <f t="shared" si="21"/>
        <v>0.10667332776802799</v>
      </c>
      <c r="F386" s="28">
        <f>VLOOKUP(B386,viz!$B$3:$E$1863,4,0)</f>
        <v>0</v>
      </c>
      <c r="G386" s="25">
        <f t="shared" si="22"/>
        <v>6.4691722439968818E-2</v>
      </c>
      <c r="I386" s="31">
        <v>36658</v>
      </c>
      <c r="J386" s="20">
        <v>0.17750546336174</v>
      </c>
      <c r="K386" s="20">
        <v>0</v>
      </c>
      <c r="L386" s="20">
        <v>2.7935211426004702E-2</v>
      </c>
      <c r="M386" s="20">
        <v>2.2301784106442998E-2</v>
      </c>
      <c r="N386" s="20">
        <v>9.2177566413885505E-3</v>
      </c>
      <c r="O386" s="20">
        <v>3.96029339665597E-2</v>
      </c>
      <c r="P386" s="20">
        <v>1.35361501989231E-2</v>
      </c>
      <c r="Q386" s="20">
        <v>5.6349993477061398E-2</v>
      </c>
      <c r="R386" s="20">
        <v>0.127820129259577</v>
      </c>
      <c r="S386" s="20">
        <v>0.10171024319415201</v>
      </c>
      <c r="T386" s="20">
        <v>8.3479886242036297E-2</v>
      </c>
      <c r="U386" s="20">
        <v>3.6335507550226999E-2</v>
      </c>
      <c r="V386" s="20">
        <v>2.42715922398778E-2</v>
      </c>
      <c r="W386" s="20">
        <v>4.0846226498640198E-3</v>
      </c>
      <c r="X386" s="20">
        <v>0.212662924164811</v>
      </c>
      <c r="Y386" s="20">
        <v>0.15998508555671401</v>
      </c>
      <c r="Z386" s="20">
        <v>8.0706179326360594E-2</v>
      </c>
      <c r="AA386" s="30">
        <f t="shared" si="23"/>
        <v>6.4691722439968818E-2</v>
      </c>
    </row>
    <row r="387" spans="1:27" x14ac:dyDescent="0.25">
      <c r="A387">
        <v>351</v>
      </c>
      <c r="B387" s="15">
        <v>36665</v>
      </c>
      <c r="C387" s="25">
        <f t="shared" si="20"/>
        <v>0.19097323715686801</v>
      </c>
      <c r="D387" s="25">
        <f>VLOOKUP(B387,input_BB!$B$19:$K$10000,$D$35,0)</f>
        <v>14478.26</v>
      </c>
      <c r="E387" s="27">
        <f t="shared" si="21"/>
        <v>0.12657662728583385</v>
      </c>
      <c r="F387" s="28">
        <f>VLOOKUP(B387,viz!$B$3:$E$1863,4,0)</f>
        <v>0</v>
      </c>
      <c r="G387" s="25">
        <f t="shared" si="22"/>
        <v>9.5507141096667761E-2</v>
      </c>
      <c r="I387" s="31">
        <v>36665</v>
      </c>
      <c r="J387" s="20">
        <v>0.19097323715686801</v>
      </c>
      <c r="K387" s="20">
        <v>0</v>
      </c>
      <c r="L387" s="20">
        <v>7.5048902207945E-3</v>
      </c>
      <c r="M387" s="20">
        <v>3.9470822868551497E-2</v>
      </c>
      <c r="N387" s="20">
        <v>1.94564076745989E-2</v>
      </c>
      <c r="O387" s="20">
        <v>8.2584706003946004E-2</v>
      </c>
      <c r="P387" s="20">
        <v>3.6915255555206597E-2</v>
      </c>
      <c r="Q387" s="20">
        <v>1.7020033699202301E-2</v>
      </c>
      <c r="R387" s="20">
        <v>4.8945881829621903E-2</v>
      </c>
      <c r="S387" s="20">
        <v>0.121433140425622</v>
      </c>
      <c r="T387" s="20">
        <v>4.84444597645226E-2</v>
      </c>
      <c r="U387" s="20">
        <v>6.8992578468533405E-2</v>
      </c>
      <c r="V387" s="20">
        <v>2.1368662335243802E-2</v>
      </c>
      <c r="W387" s="20">
        <v>5.14590029289056E-3</v>
      </c>
      <c r="X387" s="20">
        <v>0.25676978833169301</v>
      </c>
      <c r="Y387" s="20">
        <v>9.07255924837468E-2</v>
      </c>
      <c r="Z387" s="20">
        <v>0.135221880045827</v>
      </c>
      <c r="AA387" s="30">
        <f t="shared" si="23"/>
        <v>9.5507141096667761E-2</v>
      </c>
    </row>
    <row r="388" spans="1:27" x14ac:dyDescent="0.25">
      <c r="A388">
        <v>352</v>
      </c>
      <c r="B388" s="15">
        <v>36672</v>
      </c>
      <c r="C388" s="25">
        <f t="shared" si="20"/>
        <v>0.19761361181736001</v>
      </c>
      <c r="D388" s="25">
        <f>VLOOKUP(B388,input_BB!$B$19:$K$10000,$D$35,0)</f>
        <v>13722.7</v>
      </c>
      <c r="E388" s="27">
        <f t="shared" si="21"/>
        <v>0.13639008033224839</v>
      </c>
      <c r="F388" s="28">
        <f>VLOOKUP(B388,viz!$B$3:$E$1863,4,0)</f>
        <v>1</v>
      </c>
      <c r="G388" s="25">
        <f t="shared" si="22"/>
        <v>7.5419208458125997E-2</v>
      </c>
      <c r="I388" s="31">
        <v>36672</v>
      </c>
      <c r="J388" s="20">
        <v>0.19761361181736001</v>
      </c>
      <c r="K388" s="20">
        <v>0</v>
      </c>
      <c r="L388" s="20">
        <v>7.1898707427299896E-3</v>
      </c>
      <c r="M388" s="20">
        <v>1.9135306564757999E-2</v>
      </c>
      <c r="N388" s="20">
        <v>3.6075612402920801E-2</v>
      </c>
      <c r="O388" s="20">
        <v>0.111715357252862</v>
      </c>
      <c r="P388" s="20">
        <v>4.8942137055661E-2</v>
      </c>
      <c r="Q388" s="20">
        <v>2.70087980489323E-2</v>
      </c>
      <c r="R388" s="20">
        <v>9.98574891773817E-2</v>
      </c>
      <c r="S388" s="20">
        <v>6.3157967376538601E-2</v>
      </c>
      <c r="T388" s="20">
        <v>5.9246486349766599E-2</v>
      </c>
      <c r="U388" s="20">
        <v>4.6362984134605802E-2</v>
      </c>
      <c r="V388" s="20" t="s">
        <v>122</v>
      </c>
      <c r="W388" s="20">
        <v>2.9056224323520199E-2</v>
      </c>
      <c r="X388" s="20">
        <v>0.205763350707454</v>
      </c>
      <c r="Y388" s="20">
        <v>6.9299139311659097E-2</v>
      </c>
      <c r="Z388" s="20">
        <v>0.17718927655121</v>
      </c>
      <c r="AA388" s="30">
        <f t="shared" si="23"/>
        <v>7.5419208458125997E-2</v>
      </c>
    </row>
    <row r="389" spans="1:27" x14ac:dyDescent="0.25">
      <c r="A389">
        <v>353</v>
      </c>
      <c r="B389" s="15">
        <v>36679</v>
      </c>
      <c r="C389" s="25">
        <f t="shared" si="20"/>
        <v>0.21904924511909499</v>
      </c>
      <c r="D389" s="25">
        <f>VLOOKUP(B389,input_BB!$B$19:$K$10000,$D$35,0)</f>
        <v>15284.1</v>
      </c>
      <c r="E389" s="27">
        <f t="shared" si="21"/>
        <v>0.16806865144937122</v>
      </c>
      <c r="F389" s="28">
        <f>VLOOKUP(B389,viz!$B$3:$E$1863,4,0)</f>
        <v>0</v>
      </c>
      <c r="G389" s="25">
        <f t="shared" si="22"/>
        <v>3.4192980498817097E-2</v>
      </c>
      <c r="I389" s="31">
        <v>36679</v>
      </c>
      <c r="J389" s="20">
        <v>0.21904924511909499</v>
      </c>
      <c r="K389" s="20">
        <v>0</v>
      </c>
      <c r="L389" s="20">
        <v>6.6923134572762699E-3</v>
      </c>
      <c r="M389" s="20">
        <v>6.3362837480577805E-2</v>
      </c>
      <c r="N389" s="20">
        <v>4.10181800093843E-2</v>
      </c>
      <c r="O389" s="20">
        <v>7.3200725094793195E-2</v>
      </c>
      <c r="P389" s="20">
        <v>6.3735935329487903E-2</v>
      </c>
      <c r="Q389" s="20">
        <v>2.1485276807624101E-2</v>
      </c>
      <c r="R389" s="20">
        <v>7.1323080260235594E-2</v>
      </c>
      <c r="S389" s="20">
        <v>0.117769928657806</v>
      </c>
      <c r="T389" s="20">
        <v>3.4831780133549699E-2</v>
      </c>
      <c r="U389" s="20">
        <v>3.4192980498817097E-2</v>
      </c>
      <c r="V389" s="20" t="s">
        <v>122</v>
      </c>
      <c r="W389" s="20" t="s">
        <v>122</v>
      </c>
      <c r="X389" s="20">
        <v>0.20757155588437101</v>
      </c>
      <c r="Y389" s="20">
        <v>0.10429917034073399</v>
      </c>
      <c r="Z389" s="20">
        <v>0.16051623604534301</v>
      </c>
      <c r="AA389" s="30">
        <f t="shared" si="23"/>
        <v>3.4192980498817097E-2</v>
      </c>
    </row>
    <row r="390" spans="1:27" x14ac:dyDescent="0.25">
      <c r="A390">
        <v>354</v>
      </c>
      <c r="B390" s="15">
        <v>36686</v>
      </c>
      <c r="C390" s="25">
        <f t="shared" si="20"/>
        <v>0.23783491551876099</v>
      </c>
      <c r="D390" s="25">
        <f>VLOOKUP(B390,input_BB!$B$19:$K$10000,$D$35,0)</f>
        <v>16120.26</v>
      </c>
      <c r="E390" s="27">
        <f t="shared" si="21"/>
        <v>0.19583098472694604</v>
      </c>
      <c r="F390" s="28">
        <f>VLOOKUP(B390,viz!$B$3:$E$1863,4,0)</f>
        <v>0</v>
      </c>
      <c r="G390" s="25">
        <f t="shared" si="22"/>
        <v>6.5491402799762566E-2</v>
      </c>
      <c r="I390" s="31">
        <v>36686</v>
      </c>
      <c r="J390" s="20">
        <v>0.23783491551876099</v>
      </c>
      <c r="K390" s="20">
        <v>0</v>
      </c>
      <c r="L390" s="20">
        <v>2.60746206650656E-2</v>
      </c>
      <c r="M390" s="20">
        <v>7.6013649089287205E-2</v>
      </c>
      <c r="N390" s="20">
        <v>3.7672670754143801E-2</v>
      </c>
      <c r="O390" s="20">
        <v>4.8866950045211403E-2</v>
      </c>
      <c r="P390" s="20">
        <v>5.5921902564299103E-2</v>
      </c>
      <c r="Q390" s="20">
        <v>3.8867438429161599E-2</v>
      </c>
      <c r="R390" s="20">
        <v>0.14151772673069901</v>
      </c>
      <c r="S390" s="20">
        <v>6.13230675775037E-2</v>
      </c>
      <c r="T390" s="20">
        <v>5.8803527162699203E-2</v>
      </c>
      <c r="U390" s="20">
        <v>4.2938127611693098E-2</v>
      </c>
      <c r="V390" s="20">
        <v>7.8728886384702608E-3</v>
      </c>
      <c r="W390" s="20">
        <v>1.46803865495992E-2</v>
      </c>
      <c r="X390" s="20">
        <v>0.21807828838672999</v>
      </c>
      <c r="Y390" s="20">
        <v>6.0025611567555703E-2</v>
      </c>
      <c r="Z390" s="20">
        <v>0.111343144227881</v>
      </c>
      <c r="AA390" s="30">
        <f t="shared" si="23"/>
        <v>6.5491402799762566E-2</v>
      </c>
    </row>
    <row r="391" spans="1:27" x14ac:dyDescent="0.25">
      <c r="A391">
        <v>355</v>
      </c>
      <c r="B391" s="15">
        <v>36693</v>
      </c>
      <c r="C391" s="25">
        <f t="shared" si="20"/>
        <v>0.17306712269783001</v>
      </c>
      <c r="D391" s="25">
        <f>VLOOKUP(B391,input_BB!$B$19:$K$10000,$D$35,0)</f>
        <v>16434.38</v>
      </c>
      <c r="E391" s="27">
        <f t="shared" si="21"/>
        <v>0.10011414249066504</v>
      </c>
      <c r="F391" s="28">
        <f>VLOOKUP(B391,viz!$B$3:$E$1863,4,0)</f>
        <v>0</v>
      </c>
      <c r="G391" s="25">
        <f t="shared" si="22"/>
        <v>6.4329034328977894E-2</v>
      </c>
      <c r="I391" s="31">
        <v>36693</v>
      </c>
      <c r="J391" s="20">
        <v>0.17306712269783001</v>
      </c>
      <c r="K391" s="20">
        <v>0</v>
      </c>
      <c r="L391" s="20">
        <v>1.1520305567316799E-2</v>
      </c>
      <c r="M391" s="20">
        <v>7.7495644969363994E-2</v>
      </c>
      <c r="N391" s="20">
        <v>5.3837740504644502E-2</v>
      </c>
      <c r="O391" s="20">
        <v>7.1560760284869407E-2</v>
      </c>
      <c r="P391" s="20">
        <v>6.90838367487612E-3</v>
      </c>
      <c r="Q391" s="20">
        <v>6.3196553494565294E-2</v>
      </c>
      <c r="R391" s="20">
        <v>0.135910394848164</v>
      </c>
      <c r="S391" s="20">
        <v>6.7811877167490597E-2</v>
      </c>
      <c r="T391" s="20">
        <v>2.2460583364624899E-2</v>
      </c>
      <c r="U391" s="20">
        <v>5.4008788450329401E-2</v>
      </c>
      <c r="V391" s="20">
        <v>4.4046118699071404E-3</v>
      </c>
      <c r="W391" s="20">
        <v>5.91563400874135E-3</v>
      </c>
      <c r="X391" s="20">
        <v>0.22988734901501101</v>
      </c>
      <c r="Y391" s="20">
        <v>5.0309009953318599E-2</v>
      </c>
      <c r="Z391" s="20">
        <v>0.144772362826777</v>
      </c>
      <c r="AA391" s="30">
        <f t="shared" si="23"/>
        <v>6.4329034328977894E-2</v>
      </c>
    </row>
    <row r="392" spans="1:27" x14ac:dyDescent="0.25">
      <c r="A392">
        <v>356</v>
      </c>
      <c r="B392" s="15">
        <v>36700</v>
      </c>
      <c r="C392" s="25">
        <f t="shared" si="20"/>
        <v>0.19297623634338401</v>
      </c>
      <c r="D392" s="25">
        <f>VLOOKUP(B392,input_BB!$B$19:$K$10000,$D$35,0)</f>
        <v>15738.08</v>
      </c>
      <c r="E392" s="27">
        <f t="shared" si="21"/>
        <v>0.12953675219954242</v>
      </c>
      <c r="F392" s="28">
        <f>VLOOKUP(B392,viz!$B$3:$E$1863,4,0)</f>
        <v>0</v>
      </c>
      <c r="G392" s="25">
        <f t="shared" si="22"/>
        <v>9.0732736427127703E-2</v>
      </c>
      <c r="I392" s="31">
        <v>36700</v>
      </c>
      <c r="J392" s="20">
        <v>0.19297623634338401</v>
      </c>
      <c r="K392" s="20">
        <v>0</v>
      </c>
      <c r="L392" s="20">
        <v>1.6976223992687001E-2</v>
      </c>
      <c r="M392" s="20">
        <v>5.9535021210534701E-2</v>
      </c>
      <c r="N392" s="20">
        <v>2.7023114058171201E-2</v>
      </c>
      <c r="O392" s="20">
        <v>8.1295277857558801E-2</v>
      </c>
      <c r="P392" s="20">
        <v>5.0992476020191399E-2</v>
      </c>
      <c r="Q392" s="20">
        <v>1.6824503240590399E-2</v>
      </c>
      <c r="R392" s="20">
        <v>0.11244595340099101</v>
      </c>
      <c r="S392" s="20">
        <v>6.3797639176947696E-2</v>
      </c>
      <c r="T392" s="20">
        <v>1.6365214522440798E-2</v>
      </c>
      <c r="U392" s="20">
        <v>5.8768811448895397E-2</v>
      </c>
      <c r="V392" s="20" t="s">
        <v>122</v>
      </c>
      <c r="W392" s="20">
        <v>3.1963924978232298E-2</v>
      </c>
      <c r="X392" s="20">
        <v>0.24585600084843401</v>
      </c>
      <c r="Y392" s="20">
        <v>7.0024839220954302E-2</v>
      </c>
      <c r="Z392" s="20">
        <v>0.14813100002337101</v>
      </c>
      <c r="AA392" s="30">
        <f t="shared" si="23"/>
        <v>9.0732736427127703E-2</v>
      </c>
    </row>
    <row r="393" spans="1:27" x14ac:dyDescent="0.25">
      <c r="A393">
        <v>357</v>
      </c>
      <c r="B393" s="15">
        <v>36707</v>
      </c>
      <c r="C393" s="25">
        <f t="shared" si="20"/>
        <v>0.21657946705818201</v>
      </c>
      <c r="D393" s="25">
        <f>VLOOKUP(B393,input_BB!$B$19:$K$10000,$D$35,0)</f>
        <v>16155.78</v>
      </c>
      <c r="E393" s="27">
        <f t="shared" si="21"/>
        <v>0.16441869910857387</v>
      </c>
      <c r="F393" s="28">
        <f>VLOOKUP(B393,viz!$B$3:$E$1863,4,0)</f>
        <v>0</v>
      </c>
      <c r="G393" s="25">
        <f t="shared" si="22"/>
        <v>4.5579059657999396E-2</v>
      </c>
      <c r="I393" s="31">
        <v>36707</v>
      </c>
      <c r="J393" s="20">
        <v>0.21657946705818201</v>
      </c>
      <c r="K393" s="20">
        <v>0</v>
      </c>
      <c r="L393" s="20">
        <v>1.20301349523247E-2</v>
      </c>
      <c r="M393" s="20">
        <v>4.7868836565111698E-2</v>
      </c>
      <c r="N393" s="20">
        <v>3.70775175335675E-2</v>
      </c>
      <c r="O393" s="20">
        <v>7.3636598334114206E-2</v>
      </c>
      <c r="P393" s="20">
        <v>6.6280818536553401E-3</v>
      </c>
      <c r="Q393" s="20">
        <v>3.62390676389849E-2</v>
      </c>
      <c r="R393" s="20">
        <v>0.166775348190981</v>
      </c>
      <c r="S393" s="20">
        <v>4.9262547479426398E-2</v>
      </c>
      <c r="T393" s="20">
        <v>2.8482988238758399E-2</v>
      </c>
      <c r="U393" s="20">
        <v>1.4064680451580099E-2</v>
      </c>
      <c r="V393" s="20">
        <v>1.7673776194266199E-2</v>
      </c>
      <c r="W393" s="20">
        <v>1.38406030121531E-2</v>
      </c>
      <c r="X393" s="20">
        <v>0.25589493486002601</v>
      </c>
      <c r="Y393" s="20">
        <v>5.4524316570404803E-2</v>
      </c>
      <c r="Z393" s="20">
        <v>0.18600056812464599</v>
      </c>
      <c r="AA393" s="30">
        <f t="shared" si="23"/>
        <v>4.5579059657999396E-2</v>
      </c>
    </row>
    <row r="394" spans="1:27" x14ac:dyDescent="0.25">
      <c r="A394">
        <v>358</v>
      </c>
      <c r="B394" s="15">
        <v>36714</v>
      </c>
      <c r="C394" s="25">
        <f t="shared" si="20"/>
        <v>0.12914383411407501</v>
      </c>
      <c r="D394" s="25">
        <f>VLOOKUP(B394,input_BB!$B$19:$K$10000,$D$35,0)</f>
        <v>16829.96</v>
      </c>
      <c r="E394" s="27">
        <f t="shared" si="21"/>
        <v>3.5202273477409882E-2</v>
      </c>
      <c r="F394" s="28">
        <f>VLOOKUP(B394,viz!$B$3:$E$1863,4,0)</f>
        <v>0</v>
      </c>
      <c r="G394" s="25">
        <f t="shared" si="22"/>
        <v>9.2413030492165898E-2</v>
      </c>
      <c r="I394" s="31">
        <v>36714</v>
      </c>
      <c r="J394" s="20">
        <v>0.12914383411407501</v>
      </c>
      <c r="K394" s="20">
        <v>0</v>
      </c>
      <c r="L394" s="20">
        <v>1.0492268705668001E-2</v>
      </c>
      <c r="M394" s="20">
        <v>3.5393302498025997E-2</v>
      </c>
      <c r="N394" s="20">
        <v>1.1658455503558001E-2</v>
      </c>
      <c r="O394" s="20">
        <v>9.3102178194970894E-2</v>
      </c>
      <c r="P394" s="20">
        <v>5.7958132186458303E-2</v>
      </c>
      <c r="Q394" s="20">
        <v>1.9309229977690402E-2</v>
      </c>
      <c r="R394" s="20">
        <v>0.133095847717636</v>
      </c>
      <c r="S394" s="20">
        <v>6.8068898348717294E-2</v>
      </c>
      <c r="T394" s="20">
        <v>1.30854238409105E-2</v>
      </c>
      <c r="U394" s="20">
        <v>6.4640045874254801E-2</v>
      </c>
      <c r="V394" s="20">
        <v>1.1638627054844501E-2</v>
      </c>
      <c r="W394" s="20">
        <v>1.6134357563066599E-2</v>
      </c>
      <c r="X394" s="20">
        <v>0.168370293219192</v>
      </c>
      <c r="Y394" s="20">
        <v>8.2682837390052402E-2</v>
      </c>
      <c r="Z394" s="20">
        <v>0.21437010192495401</v>
      </c>
      <c r="AA394" s="30">
        <f t="shared" si="23"/>
        <v>9.2413030492165898E-2</v>
      </c>
    </row>
    <row r="395" spans="1:27" x14ac:dyDescent="0.25">
      <c r="A395">
        <v>359</v>
      </c>
      <c r="B395" s="15">
        <v>36721</v>
      </c>
      <c r="C395" s="25">
        <f t="shared" si="20"/>
        <v>0.17682665586471599</v>
      </c>
      <c r="D395" s="25">
        <f>VLOOKUP(B395,input_BB!$B$19:$K$10000,$D$35,0)</f>
        <v>17586.16</v>
      </c>
      <c r="E395" s="27">
        <f t="shared" si="21"/>
        <v>0.10567015462792903</v>
      </c>
      <c r="F395" s="28">
        <f>VLOOKUP(B395,viz!$B$3:$E$1863,4,0)</f>
        <v>0</v>
      </c>
      <c r="G395" s="25">
        <f t="shared" si="22"/>
        <v>9.9031170221856687E-2</v>
      </c>
      <c r="I395" s="31">
        <v>36721</v>
      </c>
      <c r="J395" s="20">
        <v>0.17682665586471599</v>
      </c>
      <c r="K395" s="20">
        <v>0</v>
      </c>
      <c r="L395" s="20">
        <v>1.0668360382395501E-2</v>
      </c>
      <c r="M395" s="20">
        <v>2.91195033444198E-2</v>
      </c>
      <c r="N395" s="20">
        <v>1.5992348978564799E-2</v>
      </c>
      <c r="O395" s="20">
        <v>8.9857051447867001E-2</v>
      </c>
      <c r="P395" s="20">
        <v>2.1473259926214402E-3</v>
      </c>
      <c r="Q395" s="20">
        <v>2.4717716246719701E-2</v>
      </c>
      <c r="R395" s="20">
        <v>0.15352978578703499</v>
      </c>
      <c r="S395" s="20">
        <v>5.8350991450978003E-2</v>
      </c>
      <c r="T395" s="20">
        <v>2.6844551931064799E-2</v>
      </c>
      <c r="U395" s="20">
        <v>6.3328670172416696E-2</v>
      </c>
      <c r="V395" s="20">
        <v>4.8496008967882902E-3</v>
      </c>
      <c r="W395" s="20">
        <v>3.08528991526517E-2</v>
      </c>
      <c r="X395" s="20">
        <v>0.23217496024057299</v>
      </c>
      <c r="Y395" s="20">
        <v>3.7169855686574202E-2</v>
      </c>
      <c r="Z395" s="20">
        <v>0.22039637828933001</v>
      </c>
      <c r="AA395" s="30">
        <f t="shared" si="23"/>
        <v>9.9031170221856687E-2</v>
      </c>
    </row>
    <row r="396" spans="1:27" x14ac:dyDescent="0.25">
      <c r="A396">
        <v>360</v>
      </c>
      <c r="B396" s="15">
        <v>36728</v>
      </c>
      <c r="C396" s="25">
        <f t="shared" si="20"/>
        <v>0.20648193359375</v>
      </c>
      <c r="D396" s="25">
        <f>VLOOKUP(B396,input_BB!$B$19:$K$10000,$D$35,0)</f>
        <v>17920.86</v>
      </c>
      <c r="E396" s="27">
        <f t="shared" si="21"/>
        <v>0.14949609675491973</v>
      </c>
      <c r="F396" s="28">
        <f>VLOOKUP(B396,viz!$B$3:$E$1863,4,0)</f>
        <v>0</v>
      </c>
      <c r="G396" s="25">
        <f t="shared" si="22"/>
        <v>0.10928504797957139</v>
      </c>
      <c r="I396" s="31">
        <v>36728</v>
      </c>
      <c r="J396" s="20">
        <v>0.20648193359375</v>
      </c>
      <c r="K396" s="20">
        <v>0</v>
      </c>
      <c r="L396" s="20">
        <v>9.8496301722702101E-3</v>
      </c>
      <c r="M396" s="20">
        <v>4.7609592141285101E-2</v>
      </c>
      <c r="N396" s="20">
        <v>1.14924212069316E-2</v>
      </c>
      <c r="O396" s="20">
        <v>4.6398680595436198E-2</v>
      </c>
      <c r="P396" s="20">
        <v>2.4296872542781098E-2</v>
      </c>
      <c r="Q396" s="20">
        <v>1.4474202414693301E-2</v>
      </c>
      <c r="R396" s="20">
        <v>0.17076385184235501</v>
      </c>
      <c r="S396" s="20">
        <v>5.5089394052320301E-2</v>
      </c>
      <c r="T396" s="20">
        <v>4.4716076035982797E-3</v>
      </c>
      <c r="U396" s="20">
        <v>1.15493158842586E-2</v>
      </c>
      <c r="V396" s="20">
        <v>2.0722475752209601E-2</v>
      </c>
      <c r="W396" s="20">
        <v>7.7013256343103201E-2</v>
      </c>
      <c r="X396" s="20">
        <v>0.24826561802112199</v>
      </c>
      <c r="Y396" s="20">
        <v>5.6892290926334597E-2</v>
      </c>
      <c r="Z396" s="20">
        <v>0.20111079050130201</v>
      </c>
      <c r="AA396" s="30">
        <f t="shared" si="23"/>
        <v>0.10928504797957139</v>
      </c>
    </row>
    <row r="397" spans="1:27" x14ac:dyDescent="0.25">
      <c r="A397">
        <v>361</v>
      </c>
      <c r="B397" s="15">
        <v>36735</v>
      </c>
      <c r="C397" s="25">
        <f t="shared" si="20"/>
        <v>0.18820765614509599</v>
      </c>
      <c r="D397" s="25">
        <f>VLOOKUP(B397,input_BB!$B$19:$K$10000,$D$35,0)</f>
        <v>17183.93</v>
      </c>
      <c r="E397" s="27">
        <f t="shared" si="21"/>
        <v>0.12248952365197513</v>
      </c>
      <c r="F397" s="28">
        <f>VLOOKUP(B397,viz!$B$3:$E$1863,4,0)</f>
        <v>0</v>
      </c>
      <c r="G397" s="25">
        <f t="shared" si="22"/>
        <v>5.1696549264498334E-2</v>
      </c>
      <c r="I397" s="31">
        <v>36735</v>
      </c>
      <c r="J397" s="20">
        <v>0.18820765614509599</v>
      </c>
      <c r="K397" s="20">
        <v>0</v>
      </c>
      <c r="L397" s="20">
        <v>4.3340864042381001E-2</v>
      </c>
      <c r="M397" s="20">
        <v>2.2038839700186E-2</v>
      </c>
      <c r="N397" s="20" t="s">
        <v>122</v>
      </c>
      <c r="O397" s="20">
        <v>8.0333883982340204E-2</v>
      </c>
      <c r="P397" s="20">
        <v>1.9253132172465E-2</v>
      </c>
      <c r="Q397" s="20">
        <v>2.99153754520869E-2</v>
      </c>
      <c r="R397" s="20">
        <v>0.14033327643132201</v>
      </c>
      <c r="S397" s="20">
        <v>7.0947340770040002E-2</v>
      </c>
      <c r="T397" s="20">
        <v>5.7003551331886303E-2</v>
      </c>
      <c r="U397" s="20">
        <v>2.69673005036376E-2</v>
      </c>
      <c r="V397" s="20">
        <v>9.7182250910446393E-3</v>
      </c>
      <c r="W397" s="20">
        <v>1.50110236698161E-2</v>
      </c>
      <c r="X397" s="20">
        <v>0.23880720138393199</v>
      </c>
      <c r="Y397" s="20">
        <v>6.2094511802842499E-2</v>
      </c>
      <c r="Z397" s="20">
        <v>0.184235473666019</v>
      </c>
      <c r="AA397" s="30">
        <f t="shared" si="23"/>
        <v>5.1696549264498334E-2</v>
      </c>
    </row>
    <row r="398" spans="1:27" x14ac:dyDescent="0.25">
      <c r="A398">
        <v>362</v>
      </c>
      <c r="B398" s="15">
        <v>36742</v>
      </c>
      <c r="C398" s="25">
        <f t="shared" si="20"/>
        <v>0.25677436590194702</v>
      </c>
      <c r="D398" s="25">
        <f>VLOOKUP(B398,input_BB!$B$19:$K$10000,$D$35,0)</f>
        <v>17425.7</v>
      </c>
      <c r="E398" s="27">
        <f t="shared" si="21"/>
        <v>0.22382058118241518</v>
      </c>
      <c r="F398" s="28">
        <f>VLOOKUP(B398,viz!$B$3:$E$1863,4,0)</f>
        <v>0</v>
      </c>
      <c r="G398" s="25">
        <f t="shared" si="22"/>
        <v>7.2850022130030403E-2</v>
      </c>
      <c r="I398" s="31">
        <v>36742</v>
      </c>
      <c r="J398" s="20">
        <v>0.25677436590194702</v>
      </c>
      <c r="K398" s="20">
        <v>0</v>
      </c>
      <c r="L398" s="20">
        <v>4.0414524196026903E-2</v>
      </c>
      <c r="M398" s="20">
        <v>3.5993638684531502E-2</v>
      </c>
      <c r="N398" s="20">
        <v>1.6578796773554401E-2</v>
      </c>
      <c r="O398" s="20">
        <v>9.0588187533357595E-2</v>
      </c>
      <c r="P398" s="20">
        <v>5.3339113788104997E-3</v>
      </c>
      <c r="Q398" s="20">
        <v>3.0357500326087101E-2</v>
      </c>
      <c r="R398" s="20">
        <v>0.133079087553445</v>
      </c>
      <c r="S398" s="20">
        <v>7.3309803186105096E-2</v>
      </c>
      <c r="T398" s="20">
        <v>1.6067137522319998E-2</v>
      </c>
      <c r="U398" s="20">
        <v>4.1479471350729401E-2</v>
      </c>
      <c r="V398" s="20" t="s">
        <v>122</v>
      </c>
      <c r="W398" s="20">
        <v>3.1370550779301003E-2</v>
      </c>
      <c r="X398" s="20">
        <v>0.246275791822368</v>
      </c>
      <c r="Y398" s="20">
        <v>6.0422895691124703E-2</v>
      </c>
      <c r="Z398" s="20">
        <v>0.17872870320223899</v>
      </c>
      <c r="AA398" s="30">
        <f t="shared" si="23"/>
        <v>7.2850022130030403E-2</v>
      </c>
    </row>
    <row r="399" spans="1:27" x14ac:dyDescent="0.25">
      <c r="A399">
        <v>363</v>
      </c>
      <c r="B399" s="15">
        <v>36749</v>
      </c>
      <c r="C399" s="25">
        <f t="shared" si="20"/>
        <v>0.11653985828161199</v>
      </c>
      <c r="D399" s="25">
        <f>VLOOKUP(B399,input_BB!$B$19:$K$10000,$D$35,0)</f>
        <v>17214.419999999998</v>
      </c>
      <c r="E399" s="27">
        <f t="shared" si="21"/>
        <v>1.6575534572762736E-2</v>
      </c>
      <c r="F399" s="28">
        <f>VLOOKUP(B399,viz!$B$3:$E$1863,4,0)</f>
        <v>0</v>
      </c>
      <c r="G399" s="25">
        <f t="shared" si="22"/>
        <v>8.8928111026022938E-2</v>
      </c>
      <c r="I399" s="31">
        <v>36749</v>
      </c>
      <c r="J399" s="20">
        <v>0.11653985828161199</v>
      </c>
      <c r="K399" s="20">
        <v>0</v>
      </c>
      <c r="L399" s="20">
        <v>1.7220100785140701E-2</v>
      </c>
      <c r="M399" s="20">
        <v>2.8485120281859899E-2</v>
      </c>
      <c r="N399" s="20">
        <v>1.5833048263090999E-2</v>
      </c>
      <c r="O399" s="20">
        <v>7.6263160122230098E-2</v>
      </c>
      <c r="P399" s="20">
        <v>5.9274054986778603E-2</v>
      </c>
      <c r="Q399" s="20">
        <v>2.7509106138976901E-2</v>
      </c>
      <c r="R399" s="20">
        <v>0.143702746684712</v>
      </c>
      <c r="S399" s="20">
        <v>5.79137941858675E-2</v>
      </c>
      <c r="T399" s="20">
        <v>2.38249813296873E-2</v>
      </c>
      <c r="U399" s="20">
        <v>5.8942565666478097E-2</v>
      </c>
      <c r="V399" s="20">
        <v>4.55771519835153E-3</v>
      </c>
      <c r="W399" s="20">
        <v>2.54278301611933E-2</v>
      </c>
      <c r="X399" s="20">
        <v>0.23102767718005099</v>
      </c>
      <c r="Y399" s="20">
        <v>3.3697438953715998E-2</v>
      </c>
      <c r="Z399" s="20">
        <v>0.19632066006186599</v>
      </c>
      <c r="AA399" s="30">
        <f t="shared" si="23"/>
        <v>8.8928111026022938E-2</v>
      </c>
    </row>
    <row r="400" spans="1:27" x14ac:dyDescent="0.25">
      <c r="A400">
        <v>364</v>
      </c>
      <c r="B400" s="15">
        <v>36756</v>
      </c>
      <c r="C400" s="25">
        <f t="shared" si="20"/>
        <v>0.20475389063358301</v>
      </c>
      <c r="D400" s="25">
        <f>VLOOKUP(B400,input_BB!$B$19:$K$10000,$D$35,0)</f>
        <v>17440</v>
      </c>
      <c r="E400" s="27">
        <f t="shared" si="21"/>
        <v>0.14694231487982756</v>
      </c>
      <c r="F400" s="28">
        <f>VLOOKUP(B400,viz!$B$3:$E$1863,4,0)</f>
        <v>0</v>
      </c>
      <c r="G400" s="25">
        <f t="shared" si="22"/>
        <v>9.5369307424847088E-2</v>
      </c>
      <c r="I400" s="31">
        <v>36756</v>
      </c>
      <c r="J400" s="20">
        <v>0.20475389063358301</v>
      </c>
      <c r="K400" s="20">
        <v>1</v>
      </c>
      <c r="L400" s="20">
        <v>9.6750057028692008E-3</v>
      </c>
      <c r="M400" s="20">
        <v>3.89974902485241E-2</v>
      </c>
      <c r="N400" s="20">
        <v>1.69223954927771E-2</v>
      </c>
      <c r="O400" s="20">
        <v>9.6179192952845105E-2</v>
      </c>
      <c r="P400" s="20">
        <v>1.12633793931827E-2</v>
      </c>
      <c r="Q400" s="20">
        <v>9.0793013433164496E-3</v>
      </c>
      <c r="R400" s="20">
        <v>0.137068572185888</v>
      </c>
      <c r="S400" s="20">
        <v>8.1408774829144007E-2</v>
      </c>
      <c r="T400" s="20">
        <v>1.7667877042477902E-2</v>
      </c>
      <c r="U400" s="20">
        <v>2.33964290143341E-2</v>
      </c>
      <c r="V400" s="20">
        <v>1.6988375374169699E-2</v>
      </c>
      <c r="W400" s="20">
        <v>5.49845030363433E-2</v>
      </c>
      <c r="X400" s="20">
        <v>0.24305294438116101</v>
      </c>
      <c r="Y400" s="20">
        <v>7.4757643390883199E-2</v>
      </c>
      <c r="Z400" s="20">
        <v>0.168558115612084</v>
      </c>
      <c r="AA400" s="30">
        <f t="shared" si="23"/>
        <v>9.5369307424847088E-2</v>
      </c>
    </row>
    <row r="401" spans="1:27" x14ac:dyDescent="0.25">
      <c r="A401">
        <v>365</v>
      </c>
      <c r="B401" s="15">
        <v>36763</v>
      </c>
      <c r="C401" s="25">
        <f t="shared" si="20"/>
        <v>0.14236077666282701</v>
      </c>
      <c r="D401" s="25">
        <f>VLOOKUP(B401,input_BB!$B$19:$K$10000,$D$35,0)</f>
        <v>17236.740000000002</v>
      </c>
      <c r="E401" s="27">
        <f t="shared" si="21"/>
        <v>5.4734882968713226E-2</v>
      </c>
      <c r="F401" s="28">
        <f>VLOOKUP(B401,viz!$B$3:$E$1863,4,0)</f>
        <v>0</v>
      </c>
      <c r="G401" s="25">
        <f t="shared" si="22"/>
        <v>4.7543923414497022E-2</v>
      </c>
      <c r="I401" s="31">
        <v>36763</v>
      </c>
      <c r="J401" s="20">
        <v>0.14236077666282701</v>
      </c>
      <c r="K401" s="20">
        <v>1</v>
      </c>
      <c r="L401" s="20">
        <v>9.9192028313150205E-3</v>
      </c>
      <c r="M401" s="20">
        <v>2.1152818575594701E-2</v>
      </c>
      <c r="N401" s="20">
        <v>1.41667916861682E-2</v>
      </c>
      <c r="O401" s="20">
        <v>7.5902110659527205E-2</v>
      </c>
      <c r="P401" s="20">
        <v>1.31459414970955E-2</v>
      </c>
      <c r="Q401" s="20">
        <v>2.2182041923110201E-3</v>
      </c>
      <c r="R401" s="20">
        <v>0.18060278562357401</v>
      </c>
      <c r="S401" s="20">
        <v>3.64655315081703E-2</v>
      </c>
      <c r="T401" s="20">
        <v>6.7649473729006399E-2</v>
      </c>
      <c r="U401" s="20">
        <v>5.1123348861632203E-4</v>
      </c>
      <c r="V401" s="20">
        <v>1.06634097179511E-2</v>
      </c>
      <c r="W401" s="20">
        <v>3.6369280207929601E-2</v>
      </c>
      <c r="X401" s="20">
        <v>0.278681050568098</v>
      </c>
      <c r="Y401" s="20">
        <v>3.7726178719298002E-2</v>
      </c>
      <c r="Z401" s="20">
        <v>0.214825986995344</v>
      </c>
      <c r="AA401" s="30">
        <f t="shared" si="23"/>
        <v>4.7543923414497022E-2</v>
      </c>
    </row>
    <row r="402" spans="1:27" x14ac:dyDescent="0.25">
      <c r="A402">
        <v>366</v>
      </c>
      <c r="B402" s="15">
        <v>36770</v>
      </c>
      <c r="C402" s="25">
        <f t="shared" si="20"/>
        <v>0.114773452281952</v>
      </c>
      <c r="D402" s="25">
        <f>VLOOKUP(B402,input_BB!$B$19:$K$10000,$D$35,0)</f>
        <v>17333.61</v>
      </c>
      <c r="E402" s="27">
        <f t="shared" si="21"/>
        <v>1.3965058022139322E-2</v>
      </c>
      <c r="F402" s="28">
        <f>VLOOKUP(B402,viz!$B$3:$E$1863,4,0)</f>
        <v>0</v>
      </c>
      <c r="G402" s="25">
        <f t="shared" si="22"/>
        <v>8.1265517599145284E-2</v>
      </c>
      <c r="I402" s="31">
        <v>36770</v>
      </c>
      <c r="J402" s="20">
        <v>0.114773452281952</v>
      </c>
      <c r="K402" s="20">
        <v>0</v>
      </c>
      <c r="L402" s="20" t="s">
        <v>122</v>
      </c>
      <c r="M402" s="20">
        <v>2.28686381136659E-2</v>
      </c>
      <c r="N402" s="20">
        <v>3.3336847917517003E-2</v>
      </c>
      <c r="O402" s="20">
        <v>9.2686838668340599E-2</v>
      </c>
      <c r="P402" s="20">
        <v>3.3857342809615901E-2</v>
      </c>
      <c r="Q402" s="20">
        <v>3.1729089122276101E-2</v>
      </c>
      <c r="R402" s="20">
        <v>0.185515893898409</v>
      </c>
      <c r="S402" s="20">
        <v>9.7727330592285E-2</v>
      </c>
      <c r="T402" s="20">
        <v>2.6487935537974201E-2</v>
      </c>
      <c r="U402" s="20">
        <v>6.30503059500271E-2</v>
      </c>
      <c r="V402" s="20">
        <v>1.74846099298567E-2</v>
      </c>
      <c r="W402" s="20">
        <v>7.3060171926147795E-4</v>
      </c>
      <c r="X402" s="20">
        <v>0.19655325746062099</v>
      </c>
      <c r="Y402" s="20">
        <v>5.0725566566793001E-2</v>
      </c>
      <c r="Z402" s="20">
        <v>0.147245741713357</v>
      </c>
      <c r="AA402" s="30">
        <f t="shared" si="23"/>
        <v>8.1265517599145284E-2</v>
      </c>
    </row>
    <row r="403" spans="1:27" x14ac:dyDescent="0.25">
      <c r="A403">
        <v>367</v>
      </c>
      <c r="B403" s="15">
        <v>36777</v>
      </c>
      <c r="C403" s="25">
        <f t="shared" si="20"/>
        <v>0.12230010330677001</v>
      </c>
      <c r="D403" s="25">
        <f>VLOOKUP(B403,input_BB!$B$19:$K$10000,$D$35,0)</f>
        <v>17275.45</v>
      </c>
      <c r="E403" s="27">
        <f t="shared" si="21"/>
        <v>2.5088291304179274E-2</v>
      </c>
      <c r="F403" s="28">
        <f>VLOOKUP(B403,viz!$B$3:$E$1863,4,0)</f>
        <v>0</v>
      </c>
      <c r="G403" s="25">
        <f t="shared" si="22"/>
        <v>0.1232629841732255</v>
      </c>
      <c r="I403" s="31">
        <v>36777</v>
      </c>
      <c r="J403" s="20">
        <v>0.12230010330677001</v>
      </c>
      <c r="K403" s="20">
        <v>0</v>
      </c>
      <c r="L403" s="20">
        <v>2.2800980051933501E-2</v>
      </c>
      <c r="M403" s="20">
        <v>7.4802909664483205E-2</v>
      </c>
      <c r="N403" s="20" t="s">
        <v>122</v>
      </c>
      <c r="O403" s="20">
        <v>6.8943509393758401E-2</v>
      </c>
      <c r="P403" s="20">
        <v>3.46546284395082E-2</v>
      </c>
      <c r="Q403" s="20">
        <v>2.7914258005233901E-2</v>
      </c>
      <c r="R403" s="20">
        <v>0.12870466389421301</v>
      </c>
      <c r="S403" s="20">
        <v>8.1854556792670397E-2</v>
      </c>
      <c r="T403" s="20">
        <v>1.1169660441811001E-2</v>
      </c>
      <c r="U403" s="20">
        <v>6.9200362435993298E-2</v>
      </c>
      <c r="V403" s="20">
        <v>1.13276158228936E-2</v>
      </c>
      <c r="W403" s="20">
        <v>4.2735005914338597E-2</v>
      </c>
      <c r="X403" s="20">
        <v>0.21554457539638799</v>
      </c>
      <c r="Y403" s="20">
        <v>4.5095216789064703E-2</v>
      </c>
      <c r="Z403" s="20">
        <v>0.165252056957709</v>
      </c>
      <c r="AA403" s="30">
        <f t="shared" si="23"/>
        <v>0.1232629841732255</v>
      </c>
    </row>
    <row r="404" spans="1:27" x14ac:dyDescent="0.25">
      <c r="A404">
        <v>368</v>
      </c>
      <c r="B404" s="15">
        <v>36784</v>
      </c>
      <c r="C404" s="25">
        <f t="shared" si="20"/>
        <v>0.16389794647693601</v>
      </c>
      <c r="D404" s="25">
        <f>VLOOKUP(B404,input_BB!$B$19:$K$10000,$D$35,0)</f>
        <v>16249.53</v>
      </c>
      <c r="E404" s="27">
        <f t="shared" si="21"/>
        <v>8.6563509443797607E-2</v>
      </c>
      <c r="F404" s="28">
        <f>VLOOKUP(B404,viz!$B$3:$E$1863,4,0)</f>
        <v>0</v>
      </c>
      <c r="G404" s="25">
        <f t="shared" si="22"/>
        <v>0.1075562673923202</v>
      </c>
      <c r="I404" s="31">
        <v>36784</v>
      </c>
      <c r="J404" s="20">
        <v>0.16389794647693601</v>
      </c>
      <c r="K404" s="20">
        <v>1</v>
      </c>
      <c r="L404" s="20">
        <v>1.2707470209140599E-2</v>
      </c>
      <c r="M404" s="20">
        <v>4.9481356596359001E-2</v>
      </c>
      <c r="N404" s="20">
        <v>1.4740846542372401E-2</v>
      </c>
      <c r="O404" s="20">
        <v>5.0034871076635103E-2</v>
      </c>
      <c r="P404" s="20">
        <v>2.5098975289221601E-2</v>
      </c>
      <c r="Q404" s="20" t="s">
        <v>122</v>
      </c>
      <c r="R404" s="20">
        <v>0.162423617711979</v>
      </c>
      <c r="S404" s="20">
        <v>6.2647755390967896E-2</v>
      </c>
      <c r="T404" s="20">
        <v>3.4684187727880098E-3</v>
      </c>
      <c r="U404" s="20">
        <v>1.9600244164694799E-2</v>
      </c>
      <c r="V404" s="20">
        <v>2.1738697823021E-2</v>
      </c>
      <c r="W404" s="20">
        <v>6.6217325404604399E-2</v>
      </c>
      <c r="X404" s="20">
        <v>0.21653548836987099</v>
      </c>
      <c r="Y404" s="20">
        <v>7.4607871988258301E-2</v>
      </c>
      <c r="Z404" s="20">
        <v>0.22069706066008701</v>
      </c>
      <c r="AA404" s="30">
        <f t="shared" si="23"/>
        <v>0.1075562673923202</v>
      </c>
    </row>
    <row r="405" spans="1:27" x14ac:dyDescent="0.25">
      <c r="A405">
        <v>369</v>
      </c>
      <c r="B405" s="15">
        <v>36791</v>
      </c>
      <c r="C405" s="25">
        <f t="shared" si="20"/>
        <v>0.20220783352851901</v>
      </c>
      <c r="D405" s="25">
        <f>VLOOKUP(B405,input_BB!$B$19:$K$10000,$D$35,0)</f>
        <v>14612.88</v>
      </c>
      <c r="E405" s="27">
        <f t="shared" si="21"/>
        <v>0.14317963383673946</v>
      </c>
      <c r="F405" s="28">
        <f>VLOOKUP(B405,viz!$B$3:$E$1863,4,0)</f>
        <v>0</v>
      </c>
      <c r="G405" s="25">
        <f t="shared" si="22"/>
        <v>8.8150314312556002E-2</v>
      </c>
      <c r="I405" s="31">
        <v>36791</v>
      </c>
      <c r="J405" s="20">
        <v>0.20220783352851901</v>
      </c>
      <c r="K405" s="20">
        <v>1</v>
      </c>
      <c r="L405" s="20">
        <v>8.4618983745074795E-3</v>
      </c>
      <c r="M405" s="20">
        <v>4.4996549900664602E-2</v>
      </c>
      <c r="N405" s="20">
        <v>1.6118806388012899E-2</v>
      </c>
      <c r="O405" s="20">
        <v>6.3108443701336905E-2</v>
      </c>
      <c r="P405" s="20">
        <v>4.09067166117787E-2</v>
      </c>
      <c r="Q405" s="20">
        <v>1.3122530596264E-2</v>
      </c>
      <c r="R405" s="20">
        <v>0.171494926254984</v>
      </c>
      <c r="S405" s="20">
        <v>6.9510720487016495E-2</v>
      </c>
      <c r="T405" s="20">
        <v>2.60745013903271E-2</v>
      </c>
      <c r="U405" s="20">
        <v>3.0706769136783999E-2</v>
      </c>
      <c r="V405" s="20" t="s">
        <v>122</v>
      </c>
      <c r="W405" s="20">
        <v>5.7443545175772E-2</v>
      </c>
      <c r="X405" s="20">
        <v>0.21959167842221</v>
      </c>
      <c r="Y405" s="20">
        <v>6.1028394434286197E-2</v>
      </c>
      <c r="Z405" s="20">
        <v>0.17743451912605501</v>
      </c>
      <c r="AA405" s="30">
        <f t="shared" si="23"/>
        <v>8.8150314312556002E-2</v>
      </c>
    </row>
    <row r="406" spans="1:27" x14ac:dyDescent="0.25">
      <c r="A406">
        <v>370</v>
      </c>
      <c r="B406" s="15">
        <v>36798</v>
      </c>
      <c r="C406" s="25">
        <f t="shared" si="20"/>
        <v>0.15975227952003501</v>
      </c>
      <c r="D406" s="25">
        <f>VLOOKUP(B406,input_BB!$B$19:$K$10000,$D$35,0)</f>
        <v>15648.98</v>
      </c>
      <c r="E406" s="27">
        <f t="shared" si="21"/>
        <v>8.0436850918086375E-2</v>
      </c>
      <c r="F406" s="28">
        <f>VLOOKUP(B406,viz!$B$3:$E$1863,4,0)</f>
        <v>1</v>
      </c>
      <c r="G406" s="25">
        <f t="shared" si="22"/>
        <v>9.3267975958782195E-2</v>
      </c>
      <c r="I406" s="31">
        <v>36798</v>
      </c>
      <c r="J406" s="20">
        <v>0.15975227952003501</v>
      </c>
      <c r="K406" s="20">
        <v>0</v>
      </c>
      <c r="L406" s="20">
        <v>6.0209390821135801E-3</v>
      </c>
      <c r="M406" s="20">
        <v>1.6795451879840499E-2</v>
      </c>
      <c r="N406" s="20">
        <v>3.3810435303259299E-2</v>
      </c>
      <c r="O406" s="20">
        <v>4.6334425579269901E-2</v>
      </c>
      <c r="P406" s="20">
        <v>3.73727921276975E-2</v>
      </c>
      <c r="Q406" s="20">
        <v>2.9836096302102402E-2</v>
      </c>
      <c r="R406" s="20">
        <v>0.160706024149218</v>
      </c>
      <c r="S406" s="20">
        <v>8.6813094114469497E-2</v>
      </c>
      <c r="T406" s="20">
        <v>3.0766171317745901E-2</v>
      </c>
      <c r="U406" s="20">
        <v>3.4920429226588903E-2</v>
      </c>
      <c r="V406" s="20" t="s">
        <v>122</v>
      </c>
      <c r="W406" s="20">
        <v>5.8347546732193299E-2</v>
      </c>
      <c r="X406" s="20">
        <v>0.202847098949859</v>
      </c>
      <c r="Y406" s="20">
        <v>7.9504900523019298E-2</v>
      </c>
      <c r="Z406" s="20">
        <v>0.17592459471262401</v>
      </c>
      <c r="AA406" s="30">
        <f t="shared" si="23"/>
        <v>9.3267975958782195E-2</v>
      </c>
    </row>
    <row r="407" spans="1:27" x14ac:dyDescent="0.25">
      <c r="A407">
        <v>371</v>
      </c>
      <c r="B407" s="15">
        <v>36805</v>
      </c>
      <c r="C407" s="25">
        <f t="shared" si="20"/>
        <v>0.14447106420993799</v>
      </c>
      <c r="D407" s="25">
        <f>VLOOKUP(B407,input_BB!$B$19:$K$10000,$D$35,0)</f>
        <v>16184.68</v>
      </c>
      <c r="E407" s="27">
        <f t="shared" si="21"/>
        <v>5.7853563587928848E-2</v>
      </c>
      <c r="F407" s="28">
        <f>VLOOKUP(B407,viz!$B$3:$E$1863,4,0)</f>
        <v>1</v>
      </c>
      <c r="G407" s="25">
        <f t="shared" si="22"/>
        <v>0.11214817250831827</v>
      </c>
      <c r="I407" s="31">
        <v>36805</v>
      </c>
      <c r="J407" s="20">
        <v>0.14447106420993799</v>
      </c>
      <c r="K407" s="20">
        <v>0</v>
      </c>
      <c r="L407" s="20">
        <v>2.8076190215712699E-2</v>
      </c>
      <c r="M407" s="20">
        <v>4.1376891569442402E-2</v>
      </c>
      <c r="N407" s="20">
        <v>3.4453784628904499E-2</v>
      </c>
      <c r="O407" s="20">
        <v>7.1970612326720598E-2</v>
      </c>
      <c r="P407" s="20">
        <v>8.4963579023916005E-2</v>
      </c>
      <c r="Q407" s="20">
        <v>1.0340815303560199E-2</v>
      </c>
      <c r="R407" s="20">
        <v>5.8906172335687297E-2</v>
      </c>
      <c r="S407" s="20">
        <v>6.9170541251960399E-2</v>
      </c>
      <c r="T407" s="20">
        <v>1.8859532154228201E-2</v>
      </c>
      <c r="U407" s="20">
        <v>6.7665446846634794E-2</v>
      </c>
      <c r="V407" s="20">
        <v>9.8783861352980708E-3</v>
      </c>
      <c r="W407" s="20">
        <v>3.4604339526385398E-2</v>
      </c>
      <c r="X407" s="20">
        <v>0.213589793786608</v>
      </c>
      <c r="Y407" s="20" t="s">
        <v>122</v>
      </c>
      <c r="Z407" s="20">
        <v>0.25614391489494098</v>
      </c>
      <c r="AA407" s="30">
        <f t="shared" si="23"/>
        <v>0.11214817250831827</v>
      </c>
    </row>
    <row r="408" spans="1:27" x14ac:dyDescent="0.25">
      <c r="A408">
        <v>372</v>
      </c>
      <c r="B408" s="15">
        <v>36812</v>
      </c>
      <c r="C408" s="25">
        <f t="shared" si="20"/>
        <v>0.16534835100174</v>
      </c>
      <c r="D408" s="25">
        <f>VLOOKUP(B408,input_BB!$B$19:$K$10000,$D$35,0)</f>
        <v>14680.5</v>
      </c>
      <c r="E408" s="27">
        <f t="shared" si="21"/>
        <v>8.8706984387637092E-2</v>
      </c>
      <c r="F408" s="28">
        <f>VLOOKUP(B408,viz!$B$3:$E$1863,4,0)</f>
        <v>1</v>
      </c>
      <c r="G408" s="25">
        <f t="shared" si="22"/>
        <v>0.1338847952046345</v>
      </c>
      <c r="I408" s="31">
        <v>36812</v>
      </c>
      <c r="J408" s="20">
        <v>0.16534835100174</v>
      </c>
      <c r="K408" s="20">
        <v>0</v>
      </c>
      <c r="L408" s="20">
        <v>8.5462621533676699E-3</v>
      </c>
      <c r="M408" s="20">
        <v>5.9586545488650798E-2</v>
      </c>
      <c r="N408" s="20">
        <v>1.1852138103038701E-2</v>
      </c>
      <c r="O408" s="20">
        <v>6.9406952420908205E-2</v>
      </c>
      <c r="P408" s="20">
        <v>4.1563806690470897E-2</v>
      </c>
      <c r="Q408" s="20">
        <v>2.09448463782895E-2</v>
      </c>
      <c r="R408" s="20">
        <v>0.15380472263787701</v>
      </c>
      <c r="S408" s="20">
        <v>7.5042973931120596E-2</v>
      </c>
      <c r="T408" s="20">
        <v>2.6989588611212498E-3</v>
      </c>
      <c r="U408" s="20">
        <v>5.7441744416577303E-2</v>
      </c>
      <c r="V408" s="20">
        <v>1.66682880288559E-2</v>
      </c>
      <c r="W408" s="20">
        <v>5.9774762759201301E-2</v>
      </c>
      <c r="X408" s="20">
        <v>0.21440348846874199</v>
      </c>
      <c r="Y408" s="20">
        <v>6.2330052642043603E-2</v>
      </c>
      <c r="Z408" s="20">
        <v>0.14593445701973601</v>
      </c>
      <c r="AA408" s="30">
        <f t="shared" si="23"/>
        <v>0.1338847952046345</v>
      </c>
    </row>
    <row r="409" spans="1:27" x14ac:dyDescent="0.25">
      <c r="A409">
        <v>373</v>
      </c>
      <c r="B409" s="15">
        <v>36819</v>
      </c>
      <c r="C409" s="25">
        <f t="shared" si="20"/>
        <v>0.26141443848609902</v>
      </c>
      <c r="D409" s="25">
        <f>VLOOKUP(B409,input_BB!$B$19:$K$10000,$D$35,0)</f>
        <v>15044.53</v>
      </c>
      <c r="E409" s="27">
        <f t="shared" si="21"/>
        <v>0.23067789522938453</v>
      </c>
      <c r="F409" s="28">
        <f>VLOOKUP(B409,viz!$B$3:$E$1863,4,0)</f>
        <v>0</v>
      </c>
      <c r="G409" s="25">
        <f t="shared" si="22"/>
        <v>0.13185377779084728</v>
      </c>
      <c r="I409" s="31">
        <v>36819</v>
      </c>
      <c r="J409" s="20">
        <v>0.26141443848609902</v>
      </c>
      <c r="K409" s="20">
        <v>0</v>
      </c>
      <c r="L409" s="20" t="s">
        <v>122</v>
      </c>
      <c r="M409" s="20">
        <v>3.3726576701254903E-2</v>
      </c>
      <c r="N409" s="20">
        <v>1.1512206058129E-2</v>
      </c>
      <c r="O409" s="20">
        <v>3.71117439483045E-2</v>
      </c>
      <c r="P409" s="20">
        <v>7.3278527431960505E-2</v>
      </c>
      <c r="Q409" s="20">
        <v>3.2255849292322197E-2</v>
      </c>
      <c r="R409" s="20">
        <v>0.17649505006458399</v>
      </c>
      <c r="S409" s="20">
        <v>6.3533951389709895E-2</v>
      </c>
      <c r="T409" s="20">
        <v>2.2967568375770301E-2</v>
      </c>
      <c r="U409" s="20">
        <v>5.0424260637280498E-2</v>
      </c>
      <c r="V409" s="20">
        <v>5.6027308998117399E-2</v>
      </c>
      <c r="W409" s="20">
        <v>2.5402208155449399E-2</v>
      </c>
      <c r="X409" s="20">
        <v>0.23028099667118199</v>
      </c>
      <c r="Y409" s="20">
        <v>2.02893927579905E-2</v>
      </c>
      <c r="Z409" s="20">
        <v>0.16669435951794501</v>
      </c>
      <c r="AA409" s="30">
        <f t="shared" si="23"/>
        <v>0.13185377779084728</v>
      </c>
    </row>
    <row r="410" spans="1:27" x14ac:dyDescent="0.25">
      <c r="A410">
        <v>374</v>
      </c>
      <c r="B410" s="15">
        <v>36826</v>
      </c>
      <c r="C410" s="25">
        <f t="shared" si="20"/>
        <v>0.33393377065658603</v>
      </c>
      <c r="D410" s="25">
        <f>VLOOKUP(B410,input_BB!$B$19:$K$10000,$D$35,0)</f>
        <v>14902.46</v>
      </c>
      <c r="E410" s="27">
        <f t="shared" si="21"/>
        <v>0.33785032112375185</v>
      </c>
      <c r="F410" s="28">
        <f>VLOOKUP(B410,viz!$B$3:$E$1863,4,0)</f>
        <v>0</v>
      </c>
      <c r="G410" s="25">
        <f t="shared" si="22"/>
        <v>0.10359034300401571</v>
      </c>
      <c r="I410" s="31">
        <v>36826</v>
      </c>
      <c r="J410" s="20">
        <v>0.33393377065658603</v>
      </c>
      <c r="K410" s="20">
        <v>1</v>
      </c>
      <c r="L410" s="20">
        <v>5.3100378311946401E-3</v>
      </c>
      <c r="M410" s="20">
        <v>5.1783164131932902E-2</v>
      </c>
      <c r="N410" s="20">
        <v>3.8787476963441703E-2</v>
      </c>
      <c r="O410" s="20">
        <v>4.34124851835095E-2</v>
      </c>
      <c r="P410" s="20">
        <v>4.6623052958944103E-2</v>
      </c>
      <c r="Q410" s="20">
        <v>2.4990469739091602E-2</v>
      </c>
      <c r="R410" s="20">
        <v>0.16356397157849001</v>
      </c>
      <c r="S410" s="20">
        <v>7.3511675600303805E-2</v>
      </c>
      <c r="T410" s="20">
        <v>3.0394809278343898E-2</v>
      </c>
      <c r="U410" s="20">
        <v>3.8746339626004198E-2</v>
      </c>
      <c r="V410" s="20">
        <v>9.5356017108930106E-3</v>
      </c>
      <c r="W410" s="20">
        <v>5.5308401667118499E-2</v>
      </c>
      <c r="X410" s="20">
        <v>0.20061236224904899</v>
      </c>
      <c r="Y410" s="20">
        <v>7.4738692454783304E-2</v>
      </c>
      <c r="Z410" s="20">
        <v>0.14268145902689899</v>
      </c>
      <c r="AA410" s="30">
        <f t="shared" si="23"/>
        <v>0.10359034300401571</v>
      </c>
    </row>
    <row r="411" spans="1:27" x14ac:dyDescent="0.25">
      <c r="A411">
        <v>375</v>
      </c>
      <c r="B411" s="15">
        <v>36833</v>
      </c>
      <c r="C411" s="25">
        <f t="shared" si="20"/>
        <v>0.21997718513011899</v>
      </c>
      <c r="D411" s="25">
        <f>VLOOKUP(B411,input_BB!$B$19:$K$10000,$D$35,0)</f>
        <v>15594.12</v>
      </c>
      <c r="E411" s="27">
        <f t="shared" si="21"/>
        <v>0.16944000415063562</v>
      </c>
      <c r="F411" s="28">
        <f>VLOOKUP(B411,viz!$B$3:$E$1863,4,0)</f>
        <v>0</v>
      </c>
      <c r="G411" s="25">
        <f t="shared" si="22"/>
        <v>8.8000514699266896E-2</v>
      </c>
      <c r="I411" s="31">
        <v>36833</v>
      </c>
      <c r="J411" s="20">
        <v>0.21997718513011899</v>
      </c>
      <c r="K411" s="20">
        <v>0</v>
      </c>
      <c r="L411" s="20">
        <v>1.9559580676996102E-2</v>
      </c>
      <c r="M411" s="20">
        <v>3.2707595330220399E-2</v>
      </c>
      <c r="N411" s="20">
        <v>2.8958717677580501E-2</v>
      </c>
      <c r="O411" s="20">
        <v>4.2422864195455497E-2</v>
      </c>
      <c r="P411" s="20">
        <v>5.2124074021094598E-2</v>
      </c>
      <c r="Q411" s="20">
        <v>4.0239315537830299E-2</v>
      </c>
      <c r="R411" s="20">
        <v>0.13277256343964799</v>
      </c>
      <c r="S411" s="20">
        <v>3.9237507554305502E-2</v>
      </c>
      <c r="T411" s="20">
        <v>2.22427850062876E-2</v>
      </c>
      <c r="U411" s="20">
        <v>4.2952074776387197E-2</v>
      </c>
      <c r="V411" s="20">
        <v>1.4573812479811699E-2</v>
      </c>
      <c r="W411" s="20">
        <v>3.0474627443068E-2</v>
      </c>
      <c r="X411" s="20">
        <v>0.273933506631301</v>
      </c>
      <c r="Y411" s="20">
        <v>4.7477590112011699E-2</v>
      </c>
      <c r="Z411" s="20">
        <v>0.180323385118002</v>
      </c>
      <c r="AA411" s="30">
        <f t="shared" si="23"/>
        <v>8.8000514699266896E-2</v>
      </c>
    </row>
    <row r="412" spans="1:27" x14ac:dyDescent="0.25">
      <c r="A412">
        <v>376</v>
      </c>
      <c r="B412" s="15">
        <v>36840</v>
      </c>
      <c r="C412" s="25">
        <f t="shared" si="20"/>
        <v>0.31937837600708002</v>
      </c>
      <c r="D412" s="25">
        <f>VLOOKUP(B412,input_BB!$B$19:$K$10000,$D$35,0)</f>
        <v>15389.39</v>
      </c>
      <c r="E412" s="27">
        <f t="shared" si="21"/>
        <v>0.31633968516298255</v>
      </c>
      <c r="F412" s="28">
        <f>VLOOKUP(B412,viz!$B$3:$E$1863,4,0)</f>
        <v>0</v>
      </c>
      <c r="G412" s="25">
        <f t="shared" si="22"/>
        <v>8.6479361746659197E-2</v>
      </c>
      <c r="I412" s="31">
        <v>36840</v>
      </c>
      <c r="J412" s="20">
        <v>0.31937837600708002</v>
      </c>
      <c r="K412" s="20">
        <v>0</v>
      </c>
      <c r="L412" s="20">
        <v>2.8914334411570399E-2</v>
      </c>
      <c r="M412" s="20">
        <v>7.4137977964610705E-2</v>
      </c>
      <c r="N412" s="20">
        <v>2.4517544228499E-2</v>
      </c>
      <c r="O412" s="20">
        <v>7.9032779845568502E-2</v>
      </c>
      <c r="P412" s="20">
        <v>6.9903587349143106E-2</v>
      </c>
      <c r="Q412" s="20" t="s">
        <v>122</v>
      </c>
      <c r="R412" s="20">
        <v>6.2987247963470203E-2</v>
      </c>
      <c r="S412" s="20">
        <v>7.8765931126730193E-2</v>
      </c>
      <c r="T412" s="20">
        <v>1.50855253144944E-2</v>
      </c>
      <c r="U412" s="20">
        <v>2.59830013249054E-2</v>
      </c>
      <c r="V412" s="20">
        <v>2.8153398704829899E-2</v>
      </c>
      <c r="W412" s="20">
        <v>3.2342961716923899E-2</v>
      </c>
      <c r="X412" s="20">
        <v>0.21545460328206301</v>
      </c>
      <c r="Y412" s="20">
        <v>2.9613933360622801E-2</v>
      </c>
      <c r="Z412" s="20">
        <v>0.235107173406569</v>
      </c>
      <c r="AA412" s="30">
        <f t="shared" si="23"/>
        <v>8.6479361746659197E-2</v>
      </c>
    </row>
    <row r="413" spans="1:27" x14ac:dyDescent="0.25">
      <c r="A413">
        <v>377</v>
      </c>
      <c r="B413" s="15">
        <v>36847</v>
      </c>
      <c r="C413" s="25">
        <f t="shared" si="20"/>
        <v>0.18511974811553999</v>
      </c>
      <c r="D413" s="25">
        <f>VLOOKUP(B413,input_BB!$B$19:$K$10000,$D$35,0)</f>
        <v>15180.85</v>
      </c>
      <c r="E413" s="27">
        <f t="shared" si="21"/>
        <v>0.11792607023119345</v>
      </c>
      <c r="F413" s="28">
        <f>VLOOKUP(B413,viz!$B$3:$E$1863,4,0)</f>
        <v>0</v>
      </c>
      <c r="G413" s="25">
        <f t="shared" si="22"/>
        <v>6.8980898614127192E-2</v>
      </c>
      <c r="I413" s="31">
        <v>36847</v>
      </c>
      <c r="J413" s="20">
        <v>0.18511974811553999</v>
      </c>
      <c r="K413" s="20">
        <v>0</v>
      </c>
      <c r="L413" s="20">
        <v>7.8698813942827701E-3</v>
      </c>
      <c r="M413" s="20">
        <v>6.4647559400387897E-2</v>
      </c>
      <c r="N413" s="20">
        <v>1.3000158694032701E-2</v>
      </c>
      <c r="O413" s="20">
        <v>5.5687169970868498E-2</v>
      </c>
      <c r="P413" s="20">
        <v>6.9405426306275095E-2</v>
      </c>
      <c r="Q413" s="20">
        <v>2.48841943413948E-2</v>
      </c>
      <c r="R413" s="20">
        <v>0.12668795007230299</v>
      </c>
      <c r="S413" s="20">
        <v>5.94903214014132E-2</v>
      </c>
      <c r="T413" s="20">
        <v>2.3551461770161201E-2</v>
      </c>
      <c r="U413" s="20">
        <v>1.4990617333330399E-2</v>
      </c>
      <c r="V413" s="20">
        <v>2.8809513761787801E-2</v>
      </c>
      <c r="W413" s="20">
        <v>2.5180767519008999E-2</v>
      </c>
      <c r="X413" s="20">
        <v>0.22108754514100401</v>
      </c>
      <c r="Y413" s="20">
        <v>9.6575156486976996E-2</v>
      </c>
      <c r="Z413" s="20">
        <v>0.168132276406772</v>
      </c>
      <c r="AA413" s="30">
        <f t="shared" si="23"/>
        <v>6.8980898614127192E-2</v>
      </c>
    </row>
    <row r="414" spans="1:27" x14ac:dyDescent="0.25">
      <c r="A414">
        <v>378</v>
      </c>
      <c r="B414" s="15">
        <v>36854</v>
      </c>
      <c r="C414" s="25">
        <f t="shared" si="20"/>
        <v>0.19493265450000799</v>
      </c>
      <c r="D414" s="25">
        <f>VLOOKUP(B414,input_BB!$B$19:$K$10000,$D$35,0)</f>
        <v>14376.9</v>
      </c>
      <c r="E414" s="27">
        <f t="shared" si="21"/>
        <v>0.13242803751110943</v>
      </c>
      <c r="F414" s="28">
        <f>VLOOKUP(B414,viz!$B$3:$E$1863,4,0)</f>
        <v>0</v>
      </c>
      <c r="G414" s="25">
        <f t="shared" si="22"/>
        <v>8.1249289731981103E-2</v>
      </c>
      <c r="I414" s="31">
        <v>36854</v>
      </c>
      <c r="J414" s="20">
        <v>0.19493265450000799</v>
      </c>
      <c r="K414" s="20">
        <v>0</v>
      </c>
      <c r="L414" s="20">
        <v>8.1849842130498895E-3</v>
      </c>
      <c r="M414" s="20">
        <v>6.3172969894595296E-2</v>
      </c>
      <c r="N414" s="20">
        <v>1.71517961946345E-2</v>
      </c>
      <c r="O414" s="20">
        <v>5.9241691827992299E-2</v>
      </c>
      <c r="P414" s="20">
        <v>4.6880073973680297E-2</v>
      </c>
      <c r="Q414" s="20">
        <v>2.1034936116873199E-2</v>
      </c>
      <c r="R414" s="20">
        <v>0.12893948816769699</v>
      </c>
      <c r="S414" s="20">
        <v>6.7201307997427101E-2</v>
      </c>
      <c r="T414" s="20">
        <v>1.3221787540145601E-2</v>
      </c>
      <c r="U414" s="20">
        <v>3.9047042348027201E-2</v>
      </c>
      <c r="V414" s="20" t="s">
        <v>122</v>
      </c>
      <c r="W414" s="20">
        <v>4.2202247383953902E-2</v>
      </c>
      <c r="X414" s="20">
        <v>0.247508804198425</v>
      </c>
      <c r="Y414" s="20">
        <v>7.1083516056391197E-2</v>
      </c>
      <c r="Z414" s="20">
        <v>0.175129354087108</v>
      </c>
      <c r="AA414" s="30">
        <f t="shared" si="23"/>
        <v>8.1249289731981103E-2</v>
      </c>
    </row>
    <row r="415" spans="1:27" x14ac:dyDescent="0.25">
      <c r="A415">
        <v>379</v>
      </c>
      <c r="B415" s="15">
        <v>36861</v>
      </c>
      <c r="C415" s="25">
        <f t="shared" si="20"/>
        <v>0.221790045499802</v>
      </c>
      <c r="D415" s="25">
        <f>VLOOKUP(B415,input_BB!$B$19:$K$10000,$D$35,0)</f>
        <v>14441.43</v>
      </c>
      <c r="E415" s="27">
        <f t="shared" si="21"/>
        <v>0.17211913311958327</v>
      </c>
      <c r="F415" s="28">
        <f>VLOOKUP(B415,viz!$B$3:$E$1863,4,0)</f>
        <v>1</v>
      </c>
      <c r="G415" s="25">
        <f t="shared" si="22"/>
        <v>0.17156159396949269</v>
      </c>
      <c r="I415" s="31">
        <v>36861</v>
      </c>
      <c r="J415" s="20">
        <v>0.221790045499802</v>
      </c>
      <c r="K415" s="20">
        <v>0</v>
      </c>
      <c r="L415" s="20">
        <v>8.5465813635232594E-3</v>
      </c>
      <c r="M415" s="20">
        <v>5.9698068026861E-2</v>
      </c>
      <c r="N415" s="20">
        <v>7.4598256093611603E-3</v>
      </c>
      <c r="O415" s="20">
        <v>6.9510610315977703E-2</v>
      </c>
      <c r="P415" s="20">
        <v>2.1577590772288199E-2</v>
      </c>
      <c r="Q415" s="20">
        <v>1.9583735509890201E-2</v>
      </c>
      <c r="R415" s="20">
        <v>0.166169257165796</v>
      </c>
      <c r="S415" s="20">
        <v>4.95131115929663E-2</v>
      </c>
      <c r="T415" s="20">
        <v>2.9949824911697101E-3</v>
      </c>
      <c r="U415" s="20">
        <v>7.46709533650151E-2</v>
      </c>
      <c r="V415" s="20">
        <v>3.0859447542292699E-2</v>
      </c>
      <c r="W415" s="20">
        <v>6.6031193062184898E-2</v>
      </c>
      <c r="X415" s="20">
        <v>0.21533566830619699</v>
      </c>
      <c r="Y415" s="20">
        <v>4.0850953786485199E-2</v>
      </c>
      <c r="Z415" s="20">
        <v>0.16719802108999199</v>
      </c>
      <c r="AA415" s="30">
        <f t="shared" si="23"/>
        <v>0.17156159396949269</v>
      </c>
    </row>
    <row r="416" spans="1:27" x14ac:dyDescent="0.25">
      <c r="A416">
        <v>380</v>
      </c>
      <c r="B416" s="15">
        <v>36868</v>
      </c>
      <c r="C416" s="25">
        <f t="shared" si="20"/>
        <v>0.22240963578224199</v>
      </c>
      <c r="D416" s="25">
        <f>VLOOKUP(B416,input_BB!$B$19:$K$10000,$D$35,0)</f>
        <v>15189.33</v>
      </c>
      <c r="E416" s="27">
        <f t="shared" si="21"/>
        <v>0.17303479231889252</v>
      </c>
      <c r="F416" s="28">
        <f>VLOOKUP(B416,viz!$B$3:$E$1863,4,0)</f>
        <v>0</v>
      </c>
      <c r="G416" s="25">
        <f t="shared" si="22"/>
        <v>0.1237985594814866</v>
      </c>
      <c r="I416" s="31">
        <v>36868</v>
      </c>
      <c r="J416" s="20">
        <v>0.22240963578224199</v>
      </c>
      <c r="K416" s="20">
        <v>0</v>
      </c>
      <c r="L416" s="20">
        <v>8.4647540464369495E-3</v>
      </c>
      <c r="M416" s="20">
        <v>5.7285926277797203E-2</v>
      </c>
      <c r="N416" s="20">
        <v>1.5794487186716898E-2</v>
      </c>
      <c r="O416" s="20">
        <v>4.23311918567678E-2</v>
      </c>
      <c r="P416" s="20">
        <v>2.3399850773430601E-2</v>
      </c>
      <c r="Q416" s="20">
        <v>3.4074243920503601E-2</v>
      </c>
      <c r="R416" s="20">
        <v>0.14213614824700599</v>
      </c>
      <c r="S416" s="20">
        <v>5.0076345869686401E-2</v>
      </c>
      <c r="T416" s="20">
        <v>6.0622297052714399E-3</v>
      </c>
      <c r="U416" s="20">
        <v>5.3147866055052999E-2</v>
      </c>
      <c r="V416" s="20">
        <v>3.3507796537192103E-2</v>
      </c>
      <c r="W416" s="20">
        <v>3.7142896889241502E-2</v>
      </c>
      <c r="X416" s="20">
        <v>0.245501437245564</v>
      </c>
      <c r="Y416" s="20">
        <v>7.5690456226138694E-2</v>
      </c>
      <c r="Z416" s="20">
        <v>0.175384369163194</v>
      </c>
      <c r="AA416" s="30">
        <f t="shared" si="23"/>
        <v>0.1237985594814866</v>
      </c>
    </row>
    <row r="417" spans="1:27" x14ac:dyDescent="0.25">
      <c r="A417">
        <v>381</v>
      </c>
      <c r="B417" s="15">
        <v>36875</v>
      </c>
      <c r="C417" s="25">
        <f t="shared" si="20"/>
        <v>0.12723177671432501</v>
      </c>
      <c r="D417" s="25">
        <f>VLOOKUP(B417,input_BB!$B$19:$K$10000,$D$35,0)</f>
        <v>14975.53</v>
      </c>
      <c r="E417" s="27">
        <f t="shared" si="21"/>
        <v>3.237654654574517E-2</v>
      </c>
      <c r="F417" s="28">
        <f>VLOOKUP(B417,viz!$B$3:$E$1863,4,0)</f>
        <v>0</v>
      </c>
      <c r="G417" s="25">
        <f t="shared" si="22"/>
        <v>9.4150021462317504E-2</v>
      </c>
      <c r="I417" s="31">
        <v>36875</v>
      </c>
      <c r="J417" s="20">
        <v>0.12723177671432501</v>
      </c>
      <c r="K417" s="20">
        <v>0</v>
      </c>
      <c r="L417" s="20">
        <v>1.6409252555842201E-2</v>
      </c>
      <c r="M417" s="20">
        <v>5.3676839817147E-2</v>
      </c>
      <c r="N417" s="20">
        <v>1.6152269130902799E-2</v>
      </c>
      <c r="O417" s="20">
        <v>6.0282860448547498E-2</v>
      </c>
      <c r="P417" s="20">
        <v>6.4500140289457095E-2</v>
      </c>
      <c r="Q417" s="20">
        <v>2.77411975523086E-2</v>
      </c>
      <c r="R417" s="20">
        <v>0.128166225354368</v>
      </c>
      <c r="S417" s="20">
        <v>5.6362027224072402E-2</v>
      </c>
      <c r="T417" s="20">
        <v>1.27250801142975E-2</v>
      </c>
      <c r="U417" s="20">
        <v>2.4901454012996399E-2</v>
      </c>
      <c r="V417" s="20">
        <v>4.4721612929171803E-2</v>
      </c>
      <c r="W417" s="20">
        <v>2.4526954520149299E-2</v>
      </c>
      <c r="X417" s="20">
        <v>0.22135671159214099</v>
      </c>
      <c r="Y417" s="20">
        <v>7.6402058271475601E-2</v>
      </c>
      <c r="Z417" s="20">
        <v>0.17207531618712199</v>
      </c>
      <c r="AA417" s="30">
        <f t="shared" si="23"/>
        <v>9.4150021462317504E-2</v>
      </c>
    </row>
    <row r="418" spans="1:27" x14ac:dyDescent="0.25">
      <c r="A418">
        <v>382</v>
      </c>
      <c r="B418" s="15">
        <v>36882</v>
      </c>
      <c r="C418" s="25">
        <f t="shared" si="20"/>
        <v>0.238121092319489</v>
      </c>
      <c r="D418" s="25">
        <f>VLOOKUP(B418,input_BB!$B$19:$K$10000,$D$35,0)</f>
        <v>14738.21</v>
      </c>
      <c r="E418" s="27">
        <f t="shared" si="21"/>
        <v>0.1962539100497635</v>
      </c>
      <c r="F418" s="28">
        <f>VLOOKUP(B418,viz!$B$3:$E$1863,4,0)</f>
        <v>0</v>
      </c>
      <c r="G418" s="25">
        <f t="shared" si="22"/>
        <v>0.11173013671290349</v>
      </c>
      <c r="I418" s="31">
        <v>36882</v>
      </c>
      <c r="J418" s="20">
        <v>0.238121092319489</v>
      </c>
      <c r="K418" s="20">
        <v>0</v>
      </c>
      <c r="L418" s="20">
        <v>8.7590121614635197E-3</v>
      </c>
      <c r="M418" s="20">
        <v>4.6045316935091E-2</v>
      </c>
      <c r="N418" s="20">
        <v>3.5748342695096302E-2</v>
      </c>
      <c r="O418" s="20">
        <v>4.4356142959465897E-2</v>
      </c>
      <c r="P418" s="20">
        <v>7.2840253131043796E-3</v>
      </c>
      <c r="Q418" s="20">
        <v>4.7383126935053602E-2</v>
      </c>
      <c r="R418" s="20">
        <v>0.14396825985572301</v>
      </c>
      <c r="S418" s="20">
        <v>5.0944586666239002E-2</v>
      </c>
      <c r="T418" s="20">
        <v>6.3878792817025796E-3</v>
      </c>
      <c r="U418" s="20">
        <v>5.2233276863073899E-2</v>
      </c>
      <c r="V418" s="20">
        <v>1.97925652036871E-2</v>
      </c>
      <c r="W418" s="20">
        <v>3.9704294646142502E-2</v>
      </c>
      <c r="X418" s="20">
        <v>0.25281063814365101</v>
      </c>
      <c r="Y418" s="20">
        <v>4.6833372763708601E-2</v>
      </c>
      <c r="Z418" s="20">
        <v>0.19774915957679801</v>
      </c>
      <c r="AA418" s="30">
        <f t="shared" si="23"/>
        <v>0.11173013671290349</v>
      </c>
    </row>
    <row r="419" spans="1:27" x14ac:dyDescent="0.25">
      <c r="A419">
        <v>383</v>
      </c>
      <c r="B419" s="15">
        <v>36889</v>
      </c>
      <c r="C419" s="25">
        <f t="shared" si="20"/>
        <v>0.122493758797646</v>
      </c>
      <c r="D419" s="25">
        <f>VLOOKUP(B419,input_BB!$B$19:$K$10000,$D$35,0)</f>
        <v>15095.53</v>
      </c>
      <c r="E419" s="27">
        <f t="shared" si="21"/>
        <v>2.5374484352622583E-2</v>
      </c>
      <c r="F419" s="28">
        <f>VLOOKUP(B419,viz!$B$3:$E$1863,4,0)</f>
        <v>0</v>
      </c>
      <c r="G419" s="25">
        <f t="shared" si="22"/>
        <v>0.16060577449345109</v>
      </c>
      <c r="I419" s="31">
        <v>36889</v>
      </c>
      <c r="J419" s="20">
        <v>0.122493758797646</v>
      </c>
      <c r="K419" s="20">
        <v>0</v>
      </c>
      <c r="L419" s="20" t="s">
        <v>122</v>
      </c>
      <c r="M419" s="20">
        <v>6.4872262902477704E-2</v>
      </c>
      <c r="N419" s="20">
        <v>2.22079788007318E-2</v>
      </c>
      <c r="O419" s="20">
        <v>4.5677695852605303E-2</v>
      </c>
      <c r="P419" s="20">
        <v>6.8204975641658902E-3</v>
      </c>
      <c r="Q419" s="20">
        <v>3.3427179544701403E-2</v>
      </c>
      <c r="R419" s="20">
        <v>0.14276607821464801</v>
      </c>
      <c r="S419" s="20">
        <v>5.5204285524529703E-2</v>
      </c>
      <c r="T419" s="20">
        <v>2.8258828611386301E-3</v>
      </c>
      <c r="U419" s="20">
        <v>6.9009639008659598E-2</v>
      </c>
      <c r="V419" s="20">
        <v>2.33914470074214E-2</v>
      </c>
      <c r="W419" s="20">
        <v>6.8204688477370101E-2</v>
      </c>
      <c r="X419" s="20">
        <v>0.242167914896178</v>
      </c>
      <c r="Y419" s="20">
        <v>7.8628225881985897E-2</v>
      </c>
      <c r="Z419" s="20">
        <v>0.144796223463386</v>
      </c>
      <c r="AA419" s="30">
        <f t="shared" si="23"/>
        <v>0.16060577449345109</v>
      </c>
    </row>
    <row r="420" spans="1:27" x14ac:dyDescent="0.25">
      <c r="A420">
        <v>384</v>
      </c>
      <c r="B420" s="15">
        <v>36896</v>
      </c>
      <c r="C420" s="25">
        <f t="shared" si="20"/>
        <v>0.18069687485694899</v>
      </c>
      <c r="D420" s="25">
        <f>VLOOKUP(B420,input_BB!$B$19:$K$10000,$D$35,0)</f>
        <v>15447.61</v>
      </c>
      <c r="E420" s="27">
        <f t="shared" si="21"/>
        <v>0.11138974340137428</v>
      </c>
      <c r="F420" s="28">
        <f>VLOOKUP(B420,viz!$B$3:$E$1863,4,0)</f>
        <v>1</v>
      </c>
      <c r="G420" s="25">
        <f t="shared" si="22"/>
        <v>6.4769908600276593E-2</v>
      </c>
      <c r="I420" s="31">
        <v>36896</v>
      </c>
      <c r="J420" s="20">
        <v>0.18069687485694899</v>
      </c>
      <c r="K420" s="20">
        <v>0</v>
      </c>
      <c r="L420" s="20" t="s">
        <v>122</v>
      </c>
      <c r="M420" s="20">
        <v>5.1904492143902997E-2</v>
      </c>
      <c r="N420" s="20">
        <v>1.52195055506614E-2</v>
      </c>
      <c r="O420" s="20">
        <v>5.0736766283753801E-2</v>
      </c>
      <c r="P420" s="20">
        <v>2.83435419252949E-2</v>
      </c>
      <c r="Q420" s="20">
        <v>6.3749184687241306E-2</v>
      </c>
      <c r="R420" s="20">
        <v>0.15976817598002499</v>
      </c>
      <c r="S420" s="20">
        <v>4.9509223047591699E-2</v>
      </c>
      <c r="T420" s="20">
        <v>6.8012757330772602E-3</v>
      </c>
      <c r="U420" s="20">
        <v>1.2931278155497E-2</v>
      </c>
      <c r="V420" s="20">
        <v>2.8109985915482898E-2</v>
      </c>
      <c r="W420" s="20">
        <v>2.37286445292967E-2</v>
      </c>
      <c r="X420" s="20">
        <v>0.26515670424557802</v>
      </c>
      <c r="Y420" s="20">
        <v>7.3703326267265196E-2</v>
      </c>
      <c r="Z420" s="20">
        <v>0.17033789553533299</v>
      </c>
      <c r="AA420" s="30">
        <f t="shared" si="23"/>
        <v>6.4769908600276593E-2</v>
      </c>
    </row>
    <row r="421" spans="1:27" x14ac:dyDescent="0.25">
      <c r="A421">
        <v>385</v>
      </c>
      <c r="B421" s="15">
        <v>36903</v>
      </c>
      <c r="C421" s="25">
        <f t="shared" si="20"/>
        <v>0.13035635650157901</v>
      </c>
      <c r="D421" s="25">
        <f>VLOOKUP(B421,input_BB!$B$19:$K$10000,$D$35,0)</f>
        <v>15295.42</v>
      </c>
      <c r="E421" s="27">
        <f t="shared" si="21"/>
        <v>3.6994195187534488E-2</v>
      </c>
      <c r="F421" s="28">
        <f>VLOOKUP(B421,viz!$B$3:$E$1863,4,0)</f>
        <v>0</v>
      </c>
      <c r="G421" s="25">
        <f t="shared" si="22"/>
        <v>7.5569445002724403E-2</v>
      </c>
      <c r="I421" s="31">
        <v>36903</v>
      </c>
      <c r="J421" s="20">
        <v>0.13035635650157901</v>
      </c>
      <c r="K421" s="20">
        <v>0</v>
      </c>
      <c r="L421" s="20" t="s">
        <v>122</v>
      </c>
      <c r="M421" s="20">
        <v>5.1442189877345397E-2</v>
      </c>
      <c r="N421" s="20">
        <v>2.8844957285030299E-2</v>
      </c>
      <c r="O421" s="20">
        <v>7.46225082978966E-2</v>
      </c>
      <c r="P421" s="20">
        <v>2.2373206137902901E-2</v>
      </c>
      <c r="Q421" s="20">
        <v>3.9203370268157997E-2</v>
      </c>
      <c r="R421" s="20">
        <v>0.15884076753835499</v>
      </c>
      <c r="S421" s="20">
        <v>5.0436539180403098E-2</v>
      </c>
      <c r="T421" s="20">
        <v>2.36421527506709E-2</v>
      </c>
      <c r="U421" s="20">
        <v>4.64488008823081E-2</v>
      </c>
      <c r="V421" s="20" t="s">
        <v>122</v>
      </c>
      <c r="W421" s="20">
        <v>2.91206441204163E-2</v>
      </c>
      <c r="X421" s="20">
        <v>0.222985861179369</v>
      </c>
      <c r="Y421" s="20">
        <v>5.0692647969531698E-2</v>
      </c>
      <c r="Z421" s="20">
        <v>0.20134635451261301</v>
      </c>
      <c r="AA421" s="30">
        <f t="shared" si="23"/>
        <v>7.5569445002724403E-2</v>
      </c>
    </row>
    <row r="422" spans="1:27" x14ac:dyDescent="0.25">
      <c r="A422">
        <v>386</v>
      </c>
      <c r="B422" s="15">
        <v>36910</v>
      </c>
      <c r="C422" s="25">
        <f t="shared" ref="C422:C485" si="24">J422</f>
        <v>0.118480324745178</v>
      </c>
      <c r="D422" s="25">
        <f>VLOOKUP(B422,input_BB!$B$19:$K$10000,$D$35,0)</f>
        <v>15933.55</v>
      </c>
      <c r="E422" s="27">
        <f t="shared" ref="E422:E485" si="25">(C422-$E$34)/$E$36</f>
        <v>1.9443245733948355E-2</v>
      </c>
      <c r="F422" s="28">
        <f>VLOOKUP(B422,viz!$B$3:$E$1863,4,0)</f>
        <v>0</v>
      </c>
      <c r="G422" s="25">
        <f t="shared" ref="G422:G485" si="26">VLOOKUP(B422,$I$37:$AA$5000,$G$34,0)</f>
        <v>0.124923834343315</v>
      </c>
      <c r="I422" s="31">
        <v>36910</v>
      </c>
      <c r="J422" s="20">
        <v>0.118480324745178</v>
      </c>
      <c r="K422" s="20">
        <v>0</v>
      </c>
      <c r="L422" s="20">
        <v>4.0823594974589202E-3</v>
      </c>
      <c r="M422" s="20">
        <v>7.2838745184058001E-2</v>
      </c>
      <c r="N422" s="20">
        <v>2.2855794095977301E-2</v>
      </c>
      <c r="O422" s="20">
        <v>6.9832739857807996E-2</v>
      </c>
      <c r="P422" s="20">
        <v>1.6690514986122899E-2</v>
      </c>
      <c r="Q422" s="20">
        <v>3.49687080575957E-2</v>
      </c>
      <c r="R422" s="20">
        <v>0.13627709313361999</v>
      </c>
      <c r="S422" s="20">
        <v>4.0363780835855297E-2</v>
      </c>
      <c r="T422" s="20">
        <v>7.0372446751758699E-3</v>
      </c>
      <c r="U422" s="20">
        <v>7.2306883273554001E-2</v>
      </c>
      <c r="V422" s="20">
        <v>3.51727100780172E-2</v>
      </c>
      <c r="W422" s="20">
        <v>1.7444240991743801E-2</v>
      </c>
      <c r="X422" s="20">
        <v>0.258813087654161</v>
      </c>
      <c r="Y422" s="20">
        <v>5.05289345343405E-2</v>
      </c>
      <c r="Z422" s="20">
        <v>0.160787163144512</v>
      </c>
      <c r="AA422" s="30">
        <f t="shared" ref="AA422:AA485" si="27">SUM(U422:W422)</f>
        <v>0.124923834343315</v>
      </c>
    </row>
    <row r="423" spans="1:27" x14ac:dyDescent="0.25">
      <c r="A423">
        <v>387</v>
      </c>
      <c r="B423" s="15">
        <v>36917</v>
      </c>
      <c r="C423" s="25">
        <f t="shared" si="24"/>
        <v>0.14653867483138999</v>
      </c>
      <c r="D423" s="25">
        <f>VLOOKUP(B423,input_BB!$B$19:$K$10000,$D$35,0)</f>
        <v>16044.21</v>
      </c>
      <c r="E423" s="27">
        <f t="shared" si="25"/>
        <v>6.0909174270953749E-2</v>
      </c>
      <c r="F423" s="28">
        <f>VLOOKUP(B423,viz!$B$3:$E$1863,4,0)</f>
        <v>0</v>
      </c>
      <c r="G423" s="25">
        <f t="shared" si="26"/>
        <v>0.13861308527583593</v>
      </c>
      <c r="I423" s="31">
        <v>36917</v>
      </c>
      <c r="J423" s="20">
        <v>0.14653867483138999</v>
      </c>
      <c r="K423" s="20">
        <v>0</v>
      </c>
      <c r="L423" s="20">
        <v>9.73384182193591E-3</v>
      </c>
      <c r="M423" s="20">
        <v>6.2910174339859903E-2</v>
      </c>
      <c r="N423" s="20">
        <v>2.22393924461903E-2</v>
      </c>
      <c r="O423" s="20">
        <v>6.1669983366031203E-2</v>
      </c>
      <c r="P423" s="20">
        <v>3.5113073200183899E-2</v>
      </c>
      <c r="Q423" s="20">
        <v>3.8060561392536697E-2</v>
      </c>
      <c r="R423" s="20">
        <v>0.14300380745324301</v>
      </c>
      <c r="S423" s="20">
        <v>3.58539053828629E-2</v>
      </c>
      <c r="T423" s="20">
        <v>4.7406604756199703E-3</v>
      </c>
      <c r="U423" s="20">
        <v>6.7553783804230605E-2</v>
      </c>
      <c r="V423" s="20">
        <v>6.6343547540548397E-3</v>
      </c>
      <c r="W423" s="20">
        <v>6.4424946717550502E-2</v>
      </c>
      <c r="X423" s="20">
        <v>0.22005592499891599</v>
      </c>
      <c r="Y423" s="20">
        <v>6.4523813098264896E-2</v>
      </c>
      <c r="Z423" s="20">
        <v>0.16348177674851799</v>
      </c>
      <c r="AA423" s="30">
        <f t="shared" si="27"/>
        <v>0.13861308527583593</v>
      </c>
    </row>
    <row r="424" spans="1:27" x14ac:dyDescent="0.25">
      <c r="A424">
        <v>388</v>
      </c>
      <c r="B424" s="15">
        <v>36924</v>
      </c>
      <c r="C424" s="25">
        <f t="shared" si="24"/>
        <v>0.151183307170868</v>
      </c>
      <c r="D424" s="25">
        <f>VLOOKUP(B424,input_BB!$B$19:$K$10000,$D$35,0)</f>
        <v>16071.29</v>
      </c>
      <c r="E424" s="27">
        <f t="shared" si="25"/>
        <v>6.7773226935408201E-2</v>
      </c>
      <c r="F424" s="28">
        <f>VLOOKUP(B424,viz!$B$3:$E$1863,4,0)</f>
        <v>0</v>
      </c>
      <c r="G424" s="25">
        <f t="shared" si="26"/>
        <v>7.8923323522690603E-2</v>
      </c>
      <c r="I424" s="31">
        <v>36924</v>
      </c>
      <c r="J424" s="20">
        <v>0.151183307170868</v>
      </c>
      <c r="K424" s="20">
        <v>1</v>
      </c>
      <c r="L424" s="20">
        <v>8.2775817586581407E-3</v>
      </c>
      <c r="M424" s="20">
        <v>7.7163391021302E-2</v>
      </c>
      <c r="N424" s="20">
        <v>2.0893174005895999E-2</v>
      </c>
      <c r="O424" s="20">
        <v>4.27515336953831E-2</v>
      </c>
      <c r="P424" s="20">
        <v>4.3782604670216302E-2</v>
      </c>
      <c r="Q424" s="20">
        <v>5.2294082438313197E-2</v>
      </c>
      <c r="R424" s="20">
        <v>0.136338028247668</v>
      </c>
      <c r="S424" s="20">
        <v>6.1771216956988603E-2</v>
      </c>
      <c r="T424" s="20">
        <v>1.2854343124420501E-2</v>
      </c>
      <c r="U424" s="20">
        <v>1.8302567429410999E-2</v>
      </c>
      <c r="V424" s="20">
        <v>1.06246258796513E-2</v>
      </c>
      <c r="W424" s="20">
        <v>4.9996130213628302E-2</v>
      </c>
      <c r="X424" s="20">
        <v>0.225266731478235</v>
      </c>
      <c r="Y424" s="20">
        <v>7.4903338739053596E-2</v>
      </c>
      <c r="Z424" s="20">
        <v>0.164780650341176</v>
      </c>
      <c r="AA424" s="30">
        <f t="shared" si="27"/>
        <v>7.8923323522690603E-2</v>
      </c>
    </row>
    <row r="425" spans="1:27" x14ac:dyDescent="0.25">
      <c r="A425">
        <v>389</v>
      </c>
      <c r="B425" s="15">
        <v>36931</v>
      </c>
      <c r="C425" s="25">
        <f t="shared" si="24"/>
        <v>0.12244467437267301</v>
      </c>
      <c r="D425" s="25">
        <f>VLOOKUP(B425,input_BB!$B$19:$K$10000,$D$35,0)</f>
        <v>15873.28</v>
      </c>
      <c r="E425" s="27">
        <f t="shared" si="25"/>
        <v>2.530194511735193E-2</v>
      </c>
      <c r="F425" s="28">
        <f>VLOOKUP(B425,viz!$B$3:$E$1863,4,0)</f>
        <v>0</v>
      </c>
      <c r="G425" s="25">
        <f t="shared" si="26"/>
        <v>0.15878194041038962</v>
      </c>
      <c r="I425" s="31">
        <v>36931</v>
      </c>
      <c r="J425" s="20">
        <v>0.12244467437267301</v>
      </c>
      <c r="K425" s="20">
        <v>1</v>
      </c>
      <c r="L425" s="20">
        <v>8.5246114609508206E-3</v>
      </c>
      <c r="M425" s="20">
        <v>5.05979712685957E-2</v>
      </c>
      <c r="N425" s="20">
        <v>2.8378503483565999E-2</v>
      </c>
      <c r="O425" s="20">
        <v>8.57534525851745E-2</v>
      </c>
      <c r="P425" s="20">
        <v>3.5628274213289797E-2</v>
      </c>
      <c r="Q425" s="20">
        <v>1.7610511186639002E-2</v>
      </c>
      <c r="R425" s="20">
        <v>0.13398054413840499</v>
      </c>
      <c r="S425" s="20">
        <v>6.6454695173209996E-2</v>
      </c>
      <c r="T425" s="20">
        <v>3.3184018548671201E-3</v>
      </c>
      <c r="U425" s="20">
        <v>2.2039726136159701E-2</v>
      </c>
      <c r="V425" s="20">
        <v>8.7506232056913602E-2</v>
      </c>
      <c r="W425" s="20">
        <v>4.9235982217316301E-2</v>
      </c>
      <c r="X425" s="20">
        <v>0.204720362887545</v>
      </c>
      <c r="Y425" s="20">
        <v>3.2346679120675098E-2</v>
      </c>
      <c r="Z425" s="20">
        <v>0.173904052216692</v>
      </c>
      <c r="AA425" s="30">
        <f t="shared" si="27"/>
        <v>0.15878194041038962</v>
      </c>
    </row>
    <row r="426" spans="1:27" x14ac:dyDescent="0.25">
      <c r="A426">
        <v>390</v>
      </c>
      <c r="B426" s="15">
        <v>36938</v>
      </c>
      <c r="C426" s="25">
        <f t="shared" si="24"/>
        <v>0.223499625921249</v>
      </c>
      <c r="D426" s="25">
        <f>VLOOKUP(B426,input_BB!$B$19:$K$10000,$D$35,0)</f>
        <v>15630.31</v>
      </c>
      <c r="E426" s="27">
        <f t="shared" si="25"/>
        <v>0.1746456302003514</v>
      </c>
      <c r="F426" s="28">
        <f>VLOOKUP(B426,viz!$B$3:$E$1863,4,0)</f>
        <v>0</v>
      </c>
      <c r="G426" s="25">
        <f t="shared" si="26"/>
        <v>9.56094120535015E-2</v>
      </c>
      <c r="I426" s="31">
        <v>36938</v>
      </c>
      <c r="J426" s="20">
        <v>0.223499625921249</v>
      </c>
      <c r="K426" s="20">
        <v>0</v>
      </c>
      <c r="L426" s="20">
        <v>1.2217410582675101E-2</v>
      </c>
      <c r="M426" s="20">
        <v>6.6278442095408799E-2</v>
      </c>
      <c r="N426" s="20">
        <v>1.4428717719335E-2</v>
      </c>
      <c r="O426" s="20">
        <v>5.3385379952597303E-2</v>
      </c>
      <c r="P426" s="20">
        <v>1.87183172021761E-2</v>
      </c>
      <c r="Q426" s="20">
        <v>2.5737560860951299E-2</v>
      </c>
      <c r="R426" s="20">
        <v>0.13941869481420299</v>
      </c>
      <c r="S426" s="20">
        <v>5.0680662433737499E-2</v>
      </c>
      <c r="T426" s="20">
        <v>4.5918064778563097E-2</v>
      </c>
      <c r="U426" s="20">
        <v>3.9542957404997602E-2</v>
      </c>
      <c r="V426" s="20">
        <v>3.75971438206723E-2</v>
      </c>
      <c r="W426" s="20">
        <v>1.8469310827831601E-2</v>
      </c>
      <c r="X426" s="20">
        <v>0.23830216584115599</v>
      </c>
      <c r="Y426" s="20">
        <v>8.9351520164253295E-2</v>
      </c>
      <c r="Z426" s="20">
        <v>0.14995365150144199</v>
      </c>
      <c r="AA426" s="30">
        <f t="shared" si="27"/>
        <v>9.56094120535015E-2</v>
      </c>
    </row>
    <row r="427" spans="1:27" x14ac:dyDescent="0.25">
      <c r="A427">
        <v>391</v>
      </c>
      <c r="B427" s="15">
        <v>36945</v>
      </c>
      <c r="C427" s="25">
        <f t="shared" si="24"/>
        <v>0.16088962554931599</v>
      </c>
      <c r="D427" s="25">
        <f>VLOOKUP(B427,input_BB!$B$19:$K$10000,$D$35,0)</f>
        <v>15280.56</v>
      </c>
      <c r="E427" s="27">
        <f t="shared" si="25"/>
        <v>8.211767352622637E-2</v>
      </c>
      <c r="F427" s="28">
        <f>VLOOKUP(B427,viz!$B$3:$E$1863,4,0)</f>
        <v>1</v>
      </c>
      <c r="G427" s="25">
        <f t="shared" si="26"/>
        <v>0.16228211757144628</v>
      </c>
      <c r="I427" s="31">
        <v>36945</v>
      </c>
      <c r="J427" s="20">
        <v>0.16088962554931599</v>
      </c>
      <c r="K427" s="20">
        <v>1</v>
      </c>
      <c r="L427" s="20">
        <v>8.5145426260247303E-3</v>
      </c>
      <c r="M427" s="20">
        <v>5.8507859791403799E-2</v>
      </c>
      <c r="N427" s="20">
        <v>2.1579990581838598E-2</v>
      </c>
      <c r="O427" s="20">
        <v>0.10023041894167301</v>
      </c>
      <c r="P427" s="20">
        <v>6.9428037611683702E-2</v>
      </c>
      <c r="Q427" s="20">
        <v>1.18021411289703E-2</v>
      </c>
      <c r="R427" s="20">
        <v>5.0036172347836402E-2</v>
      </c>
      <c r="S427" s="20">
        <v>3.6278876208509898E-2</v>
      </c>
      <c r="T427" s="20">
        <v>3.1380752908870199E-3</v>
      </c>
      <c r="U427" s="20">
        <v>5.42970422524977E-2</v>
      </c>
      <c r="V427" s="20">
        <v>8.0751000916130897E-2</v>
      </c>
      <c r="W427" s="20">
        <v>2.72340744028177E-2</v>
      </c>
      <c r="X427" s="20">
        <v>0.19305604983250901</v>
      </c>
      <c r="Y427" s="20">
        <v>5.7661943553465697E-2</v>
      </c>
      <c r="Z427" s="20">
        <v>0.22748377451375201</v>
      </c>
      <c r="AA427" s="30">
        <f t="shared" si="27"/>
        <v>0.16228211757144628</v>
      </c>
    </row>
    <row r="428" spans="1:27" x14ac:dyDescent="0.25">
      <c r="A428">
        <v>392</v>
      </c>
      <c r="B428" s="15">
        <v>36952</v>
      </c>
      <c r="C428" s="25">
        <f t="shared" si="24"/>
        <v>0.23649916052818301</v>
      </c>
      <c r="D428" s="25">
        <f>VLOOKUP(B428,input_BB!$B$19:$K$10000,$D$35,0)</f>
        <v>13966.43</v>
      </c>
      <c r="E428" s="27">
        <f t="shared" si="25"/>
        <v>0.19385694417174346</v>
      </c>
      <c r="F428" s="28">
        <f>VLOOKUP(B428,viz!$B$3:$E$1863,4,0)</f>
        <v>1</v>
      </c>
      <c r="G428" s="25">
        <f t="shared" si="26"/>
        <v>5.7368135483089597E-2</v>
      </c>
      <c r="I428" s="31">
        <v>36952</v>
      </c>
      <c r="J428" s="20">
        <v>0.23649916052818301</v>
      </c>
      <c r="K428" s="20">
        <v>1</v>
      </c>
      <c r="L428" s="20" t="s">
        <v>122</v>
      </c>
      <c r="M428" s="20">
        <v>4.1963098903744299E-2</v>
      </c>
      <c r="N428" s="20">
        <v>2.96549806498294E-2</v>
      </c>
      <c r="O428" s="20">
        <v>5.6782690735569699E-2</v>
      </c>
      <c r="P428" s="20">
        <v>3.84675563038301E-2</v>
      </c>
      <c r="Q428" s="20">
        <v>3.3104221471191797E-2</v>
      </c>
      <c r="R428" s="20">
        <v>0.165946751541623</v>
      </c>
      <c r="S428" s="20">
        <v>7.5714238565429498E-2</v>
      </c>
      <c r="T428" s="20">
        <v>3.0973196762195E-3</v>
      </c>
      <c r="U428" s="20">
        <v>2.8996368907848999E-2</v>
      </c>
      <c r="V428" s="20">
        <v>2.8371766575240601E-2</v>
      </c>
      <c r="W428" s="20" t="s">
        <v>122</v>
      </c>
      <c r="X428" s="20">
        <v>0.26711136949383701</v>
      </c>
      <c r="Y428" s="20">
        <v>4.6986578060497899E-2</v>
      </c>
      <c r="Z428" s="20">
        <v>0.183803059115138</v>
      </c>
      <c r="AA428" s="30">
        <f t="shared" si="27"/>
        <v>5.7368135483089597E-2</v>
      </c>
    </row>
    <row r="429" spans="1:27" x14ac:dyDescent="0.25">
      <c r="A429">
        <v>393</v>
      </c>
      <c r="B429" s="15">
        <v>36959</v>
      </c>
      <c r="C429" s="25">
        <f t="shared" si="24"/>
        <v>0.16924123466014901</v>
      </c>
      <c r="D429" s="25">
        <f>VLOOKUP(B429,input_BB!$B$19:$K$10000,$D$35,0)</f>
        <v>14194.35</v>
      </c>
      <c r="E429" s="27">
        <f t="shared" si="25"/>
        <v>9.446006805387118E-2</v>
      </c>
      <c r="F429" s="28">
        <f>VLOOKUP(B429,viz!$B$3:$E$1863,4,0)</f>
        <v>1</v>
      </c>
      <c r="G429" s="25">
        <f t="shared" si="26"/>
        <v>0.1072323543167918</v>
      </c>
      <c r="I429" s="31">
        <v>36959</v>
      </c>
      <c r="J429" s="20">
        <v>0.16924123466014901</v>
      </c>
      <c r="K429" s="20">
        <v>0</v>
      </c>
      <c r="L429" s="20">
        <v>9.3262068431268601E-3</v>
      </c>
      <c r="M429" s="20">
        <v>4.8059126509918101E-2</v>
      </c>
      <c r="N429" s="20">
        <v>2.9290630813935601E-2</v>
      </c>
      <c r="O429" s="20">
        <v>4.5492229669202799E-2</v>
      </c>
      <c r="P429" s="20">
        <v>3.14623260181673E-2</v>
      </c>
      <c r="Q429" s="20">
        <v>2.8155372875609101E-2</v>
      </c>
      <c r="R429" s="20">
        <v>0.113820874030401</v>
      </c>
      <c r="S429" s="20">
        <v>4.6787148991740399E-2</v>
      </c>
      <c r="T429" s="20">
        <v>3.5342564162240799E-3</v>
      </c>
      <c r="U429" s="20">
        <v>1.3617780517006999E-2</v>
      </c>
      <c r="V429" s="20">
        <v>7.3394381840983902E-2</v>
      </c>
      <c r="W429" s="20">
        <v>2.0220191958800902E-2</v>
      </c>
      <c r="X429" s="20">
        <v>0.22579077041531301</v>
      </c>
      <c r="Y429" s="20">
        <v>4.0421402628199703E-2</v>
      </c>
      <c r="Z429" s="20">
        <v>0.27062730047137001</v>
      </c>
      <c r="AA429" s="30">
        <f t="shared" si="27"/>
        <v>0.1072323543167918</v>
      </c>
    </row>
    <row r="430" spans="1:27" x14ac:dyDescent="0.25">
      <c r="A430">
        <v>394</v>
      </c>
      <c r="B430" s="15">
        <v>36966</v>
      </c>
      <c r="C430" s="25">
        <f t="shared" si="24"/>
        <v>0.23620001971721599</v>
      </c>
      <c r="D430" s="25">
        <f>VLOOKUP(B430,input_BB!$B$19:$K$10000,$D$35,0)</f>
        <v>13522.04</v>
      </c>
      <c r="E430" s="27">
        <f t="shared" si="25"/>
        <v>0.19341486003450989</v>
      </c>
      <c r="F430" s="28">
        <f>VLOOKUP(B430,viz!$B$3:$E$1863,4,0)</f>
        <v>1</v>
      </c>
      <c r="G430" s="25">
        <f t="shared" si="26"/>
        <v>0.1334136512770758</v>
      </c>
      <c r="I430" s="31">
        <v>36966</v>
      </c>
      <c r="J430" s="20">
        <v>0.23620001971721599</v>
      </c>
      <c r="K430" s="20">
        <v>0</v>
      </c>
      <c r="L430" s="20">
        <v>1.7635068857588702E-2</v>
      </c>
      <c r="M430" s="20">
        <v>9.7674752566917003E-2</v>
      </c>
      <c r="N430" s="20">
        <v>2.5813286311723398E-2</v>
      </c>
      <c r="O430" s="20">
        <v>3.2023100050958202E-2</v>
      </c>
      <c r="P430" s="20">
        <v>5.1508969795524599E-2</v>
      </c>
      <c r="Q430" s="20">
        <v>1.9788595538728498E-2</v>
      </c>
      <c r="R430" s="20">
        <v>8.7752103628682104E-2</v>
      </c>
      <c r="S430" s="20">
        <v>1.7231674778975699E-2</v>
      </c>
      <c r="T430" s="20">
        <v>8.7823969351313397E-2</v>
      </c>
      <c r="U430" s="20">
        <v>5.9598836887335603E-2</v>
      </c>
      <c r="V430" s="20">
        <v>7.1599503207423407E-2</v>
      </c>
      <c r="W430" s="20">
        <v>2.2153111823167899E-3</v>
      </c>
      <c r="X430" s="20">
        <v>0.14594169722369299</v>
      </c>
      <c r="Y430" s="20">
        <v>7.2403904846184503E-2</v>
      </c>
      <c r="Z430" s="20">
        <v>0.21098922577263499</v>
      </c>
      <c r="AA430" s="30">
        <f t="shared" si="27"/>
        <v>0.1334136512770758</v>
      </c>
    </row>
    <row r="431" spans="1:27" x14ac:dyDescent="0.25">
      <c r="A431">
        <v>395</v>
      </c>
      <c r="B431" s="15">
        <v>36973</v>
      </c>
      <c r="C431" s="25">
        <f t="shared" si="24"/>
        <v>0.22053718566894501</v>
      </c>
      <c r="D431" s="25">
        <f>VLOOKUP(B431,input_BB!$B$19:$K$10000,$D$35,0)</f>
        <v>12583.36</v>
      </c>
      <c r="E431" s="27">
        <f t="shared" si="25"/>
        <v>0.17026759886851089</v>
      </c>
      <c r="F431" s="28">
        <f>VLOOKUP(B431,viz!$B$3:$E$1863,4,0)</f>
        <v>1</v>
      </c>
      <c r="G431" s="25">
        <f t="shared" si="26"/>
        <v>0.14810022876478179</v>
      </c>
      <c r="I431" s="31">
        <v>36973</v>
      </c>
      <c r="J431" s="20">
        <v>0.22053718566894501</v>
      </c>
      <c r="K431" s="20">
        <v>0</v>
      </c>
      <c r="L431" s="20">
        <v>3.0367314914651101E-2</v>
      </c>
      <c r="M431" s="20">
        <v>0.124280085543212</v>
      </c>
      <c r="N431" s="20">
        <v>6.03820276836389E-2</v>
      </c>
      <c r="O431" s="20">
        <v>4.1218604150510603E-2</v>
      </c>
      <c r="P431" s="20">
        <v>1.04960607441056E-2</v>
      </c>
      <c r="Q431" s="20">
        <v>1.15278194621596E-2</v>
      </c>
      <c r="R431" s="20">
        <v>9.6937864594182604E-2</v>
      </c>
      <c r="S431" s="20">
        <v>1.90884464177224E-2</v>
      </c>
      <c r="T431" s="20">
        <v>2.70986150907571E-3</v>
      </c>
      <c r="U431" s="20">
        <v>6.8047989977500903E-2</v>
      </c>
      <c r="V431" s="20">
        <v>6.4578961565704904E-2</v>
      </c>
      <c r="W431" s="20">
        <v>1.5473277221575999E-2</v>
      </c>
      <c r="X431" s="20">
        <v>0.16919423584718499</v>
      </c>
      <c r="Y431" s="20">
        <v>9.8937847834036793E-2</v>
      </c>
      <c r="Z431" s="20">
        <v>0.186759602534737</v>
      </c>
      <c r="AA431" s="30">
        <f t="shared" si="27"/>
        <v>0.14810022876478179</v>
      </c>
    </row>
    <row r="432" spans="1:27" x14ac:dyDescent="0.25">
      <c r="A432">
        <v>396</v>
      </c>
      <c r="B432" s="15">
        <v>36980</v>
      </c>
      <c r="C432" s="25">
        <f t="shared" si="24"/>
        <v>0.27154174447059598</v>
      </c>
      <c r="D432" s="25">
        <f>VLOOKUP(B432,input_BB!$B$19:$K$10000,$D$35,0)</f>
        <v>12760.64</v>
      </c>
      <c r="E432" s="27">
        <f t="shared" si="25"/>
        <v>0.24564449679131661</v>
      </c>
      <c r="F432" s="28">
        <f>VLOOKUP(B432,viz!$B$3:$E$1863,4,0)</f>
        <v>1</v>
      </c>
      <c r="G432" s="25">
        <f t="shared" si="26"/>
        <v>5.2328541388649175E-2</v>
      </c>
      <c r="I432" s="31">
        <v>36980</v>
      </c>
      <c r="J432" s="20">
        <v>0.27154174447059598</v>
      </c>
      <c r="K432" s="20">
        <v>0</v>
      </c>
      <c r="L432" s="20">
        <v>2.3806210110735901E-2</v>
      </c>
      <c r="M432" s="20">
        <v>7.7098616877797205E-2</v>
      </c>
      <c r="N432" s="20">
        <v>1.9204193806945598E-2</v>
      </c>
      <c r="O432" s="20">
        <v>4.20308341635523E-2</v>
      </c>
      <c r="P432" s="20">
        <v>3.9521719814096197E-2</v>
      </c>
      <c r="Q432" s="20">
        <v>3.3411735617606998E-2</v>
      </c>
      <c r="R432" s="20">
        <v>0.113157872044735</v>
      </c>
      <c r="S432" s="20">
        <v>6.6517232852196795E-2</v>
      </c>
      <c r="T432" s="20">
        <v>3.0302622632835001E-2</v>
      </c>
      <c r="U432" s="20">
        <v>1.7162662774637402E-2</v>
      </c>
      <c r="V432" s="20">
        <v>3.2949297622776E-2</v>
      </c>
      <c r="W432" s="20">
        <v>2.2165809912357698E-3</v>
      </c>
      <c r="X432" s="20">
        <v>0.24298827630945499</v>
      </c>
      <c r="Y432" s="20">
        <v>2.3648587663948201E-2</v>
      </c>
      <c r="Z432" s="20">
        <v>0.235983556717447</v>
      </c>
      <c r="AA432" s="30">
        <f t="shared" si="27"/>
        <v>5.2328541388649175E-2</v>
      </c>
    </row>
    <row r="433" spans="1:27" x14ac:dyDescent="0.25">
      <c r="A433">
        <v>397</v>
      </c>
      <c r="B433" s="15">
        <v>36987</v>
      </c>
      <c r="C433" s="25">
        <f t="shared" si="24"/>
        <v>0.165155544877052</v>
      </c>
      <c r="D433" s="25">
        <f>VLOOKUP(B433,input_BB!$B$19:$K$10000,$D$35,0)</f>
        <v>12386.61</v>
      </c>
      <c r="E433" s="27">
        <f t="shared" si="25"/>
        <v>8.8422046571862312E-2</v>
      </c>
      <c r="F433" s="28">
        <f>VLOOKUP(B433,viz!$B$3:$E$1863,4,0)</f>
        <v>1</v>
      </c>
      <c r="G433" s="25">
        <f t="shared" si="26"/>
        <v>0.11211250096614969</v>
      </c>
      <c r="I433" s="31">
        <v>36987</v>
      </c>
      <c r="J433" s="20">
        <v>0.165155544877052</v>
      </c>
      <c r="K433" s="20">
        <v>0</v>
      </c>
      <c r="L433" s="20">
        <v>4.18196177070565E-2</v>
      </c>
      <c r="M433" s="20">
        <v>7.3566685868677401E-2</v>
      </c>
      <c r="N433" s="20">
        <v>2.2657504619158601E-2</v>
      </c>
      <c r="O433" s="20">
        <v>8.5484840902936801E-2</v>
      </c>
      <c r="P433" s="20">
        <v>8.0935067628301105E-2</v>
      </c>
      <c r="Q433" s="20">
        <v>5.0307625086589099E-2</v>
      </c>
      <c r="R433" s="20">
        <v>9.6726732958475004E-2</v>
      </c>
      <c r="S433" s="20">
        <v>9.35640432901573E-3</v>
      </c>
      <c r="T433" s="20">
        <v>3.7918360505597902E-2</v>
      </c>
      <c r="U433" s="20">
        <v>2.4663099905606601E-2</v>
      </c>
      <c r="V433" s="20">
        <v>6.2326403493923099E-2</v>
      </c>
      <c r="W433" s="20">
        <v>2.5122997566619999E-2</v>
      </c>
      <c r="X433" s="20">
        <v>0.15246767017847501</v>
      </c>
      <c r="Y433" s="20">
        <v>5.5870681849102301E-2</v>
      </c>
      <c r="Z433" s="20">
        <v>0.18077630740046499</v>
      </c>
      <c r="AA433" s="30">
        <f t="shared" si="27"/>
        <v>0.11211250096614969</v>
      </c>
    </row>
    <row r="434" spans="1:27" x14ac:dyDescent="0.25">
      <c r="A434">
        <v>398</v>
      </c>
      <c r="B434" s="15">
        <v>36994</v>
      </c>
      <c r="C434" s="25">
        <f t="shared" si="24"/>
        <v>0.208249151706696</v>
      </c>
      <c r="D434" s="25">
        <f>VLOOKUP(B434,input_BB!$B$19:$K$10000,$D$35,0)</f>
        <v>12989.47</v>
      </c>
      <c r="E434" s="27">
        <f t="shared" si="25"/>
        <v>0.15210777348414875</v>
      </c>
      <c r="F434" s="28">
        <f>VLOOKUP(B434,viz!$B$3:$E$1863,4,0)</f>
        <v>0</v>
      </c>
      <c r="G434" s="25">
        <f t="shared" si="26"/>
        <v>0.15289882856457271</v>
      </c>
      <c r="I434" s="31">
        <v>36994</v>
      </c>
      <c r="J434" s="20">
        <v>0.208249151706696</v>
      </c>
      <c r="K434" s="20">
        <v>0</v>
      </c>
      <c r="L434" s="20">
        <v>3.0935099457643001E-2</v>
      </c>
      <c r="M434" s="20">
        <v>0.104243632545627</v>
      </c>
      <c r="N434" s="20">
        <v>2.9808391876238401E-2</v>
      </c>
      <c r="O434" s="20">
        <v>2.0668930662551301E-2</v>
      </c>
      <c r="P434" s="20">
        <v>4.93592127749784E-2</v>
      </c>
      <c r="Q434" s="20">
        <v>2.2920178742162199E-2</v>
      </c>
      <c r="R434" s="20">
        <v>0.101386005303733</v>
      </c>
      <c r="S434" s="20">
        <v>1.9738256148478499E-2</v>
      </c>
      <c r="T434" s="20">
        <v>3.8447952266646497E-2</v>
      </c>
      <c r="U434" s="20">
        <v>8.1542743357374298E-2</v>
      </c>
      <c r="V434" s="20">
        <v>5.8115054325082599E-2</v>
      </c>
      <c r="W434" s="20">
        <v>1.32410308821158E-2</v>
      </c>
      <c r="X434" s="20">
        <v>0.15328764631767999</v>
      </c>
      <c r="Y434" s="20">
        <v>8.8486096728823904E-2</v>
      </c>
      <c r="Z434" s="20">
        <v>0.187819768610865</v>
      </c>
      <c r="AA434" s="30">
        <f t="shared" si="27"/>
        <v>0.15289882856457271</v>
      </c>
    </row>
    <row r="435" spans="1:27" x14ac:dyDescent="0.25">
      <c r="A435">
        <v>399</v>
      </c>
      <c r="B435" s="15">
        <v>37001</v>
      </c>
      <c r="C435" s="25">
        <f t="shared" si="24"/>
        <v>0.259362041950226</v>
      </c>
      <c r="D435" s="25">
        <f>VLOOKUP(B435,input_BB!$B$19:$K$10000,$D$35,0)</f>
        <v>13448.13</v>
      </c>
      <c r="E435" s="27">
        <f t="shared" si="25"/>
        <v>0.22764476862626581</v>
      </c>
      <c r="F435" s="28">
        <f>VLOOKUP(B435,viz!$B$3:$E$1863,4,0)</f>
        <v>0</v>
      </c>
      <c r="G435" s="25">
        <f t="shared" si="26"/>
        <v>0.1194923861982517</v>
      </c>
      <c r="I435" s="31">
        <v>37001</v>
      </c>
      <c r="J435" s="20">
        <v>0.259362041950226</v>
      </c>
      <c r="K435" s="20">
        <v>0</v>
      </c>
      <c r="L435" s="20">
        <v>2.9118538995603901E-2</v>
      </c>
      <c r="M435" s="20">
        <v>3.9058372167194599E-2</v>
      </c>
      <c r="N435" s="20">
        <v>3.3343855320446099E-2</v>
      </c>
      <c r="O435" s="20">
        <v>7.7815816228351098E-2</v>
      </c>
      <c r="P435" s="20">
        <v>9.8296759574824893E-2</v>
      </c>
      <c r="Q435" s="20">
        <v>4.9963207962882401E-2</v>
      </c>
      <c r="R435" s="20">
        <v>7.7640498912747394E-2</v>
      </c>
      <c r="S435" s="20">
        <v>4.7136332899552297E-2</v>
      </c>
      <c r="T435" s="20">
        <v>3.04474594421839E-2</v>
      </c>
      <c r="U435" s="20">
        <v>6.8145456734055004E-2</v>
      </c>
      <c r="V435" s="20">
        <v>3.2023414697027797E-2</v>
      </c>
      <c r="W435" s="20">
        <v>1.9323514767168901E-2</v>
      </c>
      <c r="X435" s="20">
        <v>0.17331406439709701</v>
      </c>
      <c r="Y435" s="20">
        <v>5.4905295607238801E-2</v>
      </c>
      <c r="Z435" s="20">
        <v>0.169467412293626</v>
      </c>
      <c r="AA435" s="30">
        <f t="shared" si="27"/>
        <v>0.1194923861982517</v>
      </c>
    </row>
    <row r="436" spans="1:27" x14ac:dyDescent="0.25">
      <c r="A436">
        <v>400</v>
      </c>
      <c r="B436" s="15">
        <v>37008</v>
      </c>
      <c r="C436" s="25">
        <f t="shared" si="24"/>
        <v>0.21185502409935</v>
      </c>
      <c r="D436" s="25">
        <f>VLOOKUP(B436,input_BB!$B$19:$K$10000,$D$35,0)</f>
        <v>13386.04</v>
      </c>
      <c r="E436" s="27">
        <f t="shared" si="25"/>
        <v>0.15743669861652232</v>
      </c>
      <c r="F436" s="28">
        <f>VLOOKUP(B436,viz!$B$3:$E$1863,4,0)</f>
        <v>0</v>
      </c>
      <c r="G436" s="25">
        <f t="shared" si="26"/>
        <v>0.1124788644340376</v>
      </c>
      <c r="I436" s="31">
        <v>37008</v>
      </c>
      <c r="J436" s="20">
        <v>0.21185502409935</v>
      </c>
      <c r="K436" s="20">
        <v>0</v>
      </c>
      <c r="L436" s="20">
        <v>5.0356375634430101E-2</v>
      </c>
      <c r="M436" s="20">
        <v>6.2729906101207197E-2</v>
      </c>
      <c r="N436" s="20">
        <v>1.5207423497288401E-2</v>
      </c>
      <c r="O436" s="20">
        <v>5.8278326427931897E-2</v>
      </c>
      <c r="P436" s="20">
        <v>6.1548462599451903E-2</v>
      </c>
      <c r="Q436" s="20">
        <v>2.4997114076524399E-2</v>
      </c>
      <c r="R436" s="20">
        <v>8.8290325250210702E-2</v>
      </c>
      <c r="S436" s="20">
        <v>6.37990552499033E-2</v>
      </c>
      <c r="T436" s="20">
        <v>3.9578411862203197E-3</v>
      </c>
      <c r="U436" s="20">
        <v>2.29547281134568E-2</v>
      </c>
      <c r="V436" s="20">
        <v>5.8439959975329699E-2</v>
      </c>
      <c r="W436" s="20">
        <v>3.10841763452511E-2</v>
      </c>
      <c r="X436" s="20">
        <v>0.219362163449078</v>
      </c>
      <c r="Y436" s="20">
        <v>6.7958861459750206E-2</v>
      </c>
      <c r="Z436" s="20">
        <v>0.171035280633966</v>
      </c>
      <c r="AA436" s="30">
        <f t="shared" si="27"/>
        <v>0.1124788644340376</v>
      </c>
    </row>
    <row r="437" spans="1:27" x14ac:dyDescent="0.25">
      <c r="A437">
        <v>401</v>
      </c>
      <c r="B437" s="15">
        <v>37015</v>
      </c>
      <c r="C437" s="25">
        <f t="shared" si="24"/>
        <v>0.20607718825340299</v>
      </c>
      <c r="D437" s="25">
        <f>VLOOKUP(B437,input_BB!$B$19:$K$10000,$D$35,0)</f>
        <v>13390.99</v>
      </c>
      <c r="E437" s="27">
        <f t="shared" si="25"/>
        <v>0.14889794535589068</v>
      </c>
      <c r="F437" s="28">
        <f>VLOOKUP(B437,viz!$B$3:$E$1863,4,0)</f>
        <v>0</v>
      </c>
      <c r="G437" s="25">
        <f t="shared" si="26"/>
        <v>0.1291121567420114</v>
      </c>
      <c r="I437" s="31">
        <v>37015</v>
      </c>
      <c r="J437" s="20">
        <v>0.20607718825340299</v>
      </c>
      <c r="K437" s="20">
        <v>0</v>
      </c>
      <c r="L437" s="20">
        <v>2.75979123820944E-2</v>
      </c>
      <c r="M437" s="20">
        <v>6.5967499380803596E-2</v>
      </c>
      <c r="N437" s="20">
        <v>3.9319320449216703E-2</v>
      </c>
      <c r="O437" s="20">
        <v>9.5939675075411596E-2</v>
      </c>
      <c r="P437" s="20">
        <v>3.5808029758017799E-2</v>
      </c>
      <c r="Q437" s="20">
        <v>2.8869632216878001E-2</v>
      </c>
      <c r="R437" s="20">
        <v>0.10580300602314199</v>
      </c>
      <c r="S437" s="20">
        <v>5.9558154038107797E-2</v>
      </c>
      <c r="T437" s="20">
        <v>1.8719246739335602E-2</v>
      </c>
      <c r="U437" s="20">
        <v>1.7930421800327299E-2</v>
      </c>
      <c r="V437" s="20">
        <v>5.3302209030986099E-2</v>
      </c>
      <c r="W437" s="20">
        <v>5.7879525910697997E-2</v>
      </c>
      <c r="X437" s="20">
        <v>0.196266645491668</v>
      </c>
      <c r="Y437" s="20">
        <v>2.91349958201256E-2</v>
      </c>
      <c r="Z437" s="20">
        <v>0.167903725883188</v>
      </c>
      <c r="AA437" s="30">
        <f t="shared" si="27"/>
        <v>0.1291121567420114</v>
      </c>
    </row>
    <row r="438" spans="1:27" x14ac:dyDescent="0.25">
      <c r="A438">
        <v>402</v>
      </c>
      <c r="B438" s="15">
        <v>37022</v>
      </c>
      <c r="C438" s="25">
        <f t="shared" si="24"/>
        <v>0.1809012144804</v>
      </c>
      <c r="D438" s="25">
        <f>VLOOKUP(B438,input_BB!$B$19:$K$10000,$D$35,0)</f>
        <v>13636.61</v>
      </c>
      <c r="E438" s="27">
        <f t="shared" si="25"/>
        <v>0.11169172595548967</v>
      </c>
      <c r="F438" s="28">
        <f>VLOOKUP(B438,viz!$B$3:$E$1863,4,0)</f>
        <v>0</v>
      </c>
      <c r="G438" s="25">
        <f t="shared" si="26"/>
        <v>0.1584208079627657</v>
      </c>
      <c r="I438" s="31">
        <v>37022</v>
      </c>
      <c r="J438" s="20">
        <v>0.1809012144804</v>
      </c>
      <c r="K438" s="20">
        <v>0</v>
      </c>
      <c r="L438" s="20">
        <v>1.9766787372358801E-2</v>
      </c>
      <c r="M438" s="20">
        <v>3.8378161884504103E-2</v>
      </c>
      <c r="N438" s="20">
        <v>1.4617528093673201E-2</v>
      </c>
      <c r="O438" s="20">
        <v>0.128278743482756</v>
      </c>
      <c r="P438" s="20">
        <v>3.7702138500247999E-2</v>
      </c>
      <c r="Q438" s="20">
        <v>1.60071112861132E-2</v>
      </c>
      <c r="R438" s="20">
        <v>9.4862707517375106E-2</v>
      </c>
      <c r="S438" s="20">
        <v>5.4215438805265699E-2</v>
      </c>
      <c r="T438" s="20">
        <v>3.8262595204770197E-2</v>
      </c>
      <c r="U438" s="20">
        <v>9.8520603307373306E-2</v>
      </c>
      <c r="V438" s="20">
        <v>1.6736987073285799E-2</v>
      </c>
      <c r="W438" s="20">
        <v>4.3163217582106603E-2</v>
      </c>
      <c r="X438" s="20">
        <v>0.17731107427062801</v>
      </c>
      <c r="Y438" s="20">
        <v>2.55922095906056E-2</v>
      </c>
      <c r="Z438" s="20">
        <v>0.196584696028936</v>
      </c>
      <c r="AA438" s="30">
        <f t="shared" si="27"/>
        <v>0.1584208079627657</v>
      </c>
    </row>
    <row r="439" spans="1:27" x14ac:dyDescent="0.25">
      <c r="A439">
        <v>403</v>
      </c>
      <c r="B439" s="15">
        <v>37029</v>
      </c>
      <c r="C439" s="25">
        <f t="shared" si="24"/>
        <v>0.16353230178356201</v>
      </c>
      <c r="D439" s="25">
        <f>VLOOKUP(B439,input_BB!$B$19:$K$10000,$D$35,0)</f>
        <v>13459.18</v>
      </c>
      <c r="E439" s="27">
        <f t="shared" si="25"/>
        <v>8.6023142790776483E-2</v>
      </c>
      <c r="F439" s="28">
        <f>VLOOKUP(B439,viz!$B$3:$E$1863,4,0)</f>
        <v>0</v>
      </c>
      <c r="G439" s="25">
        <f t="shared" si="26"/>
        <v>0.11882723300626616</v>
      </c>
      <c r="I439" s="31">
        <v>37029</v>
      </c>
      <c r="J439" s="20">
        <v>0.16353230178356201</v>
      </c>
      <c r="K439" s="20">
        <v>0</v>
      </c>
      <c r="L439" s="20">
        <v>2.2896137300660601E-2</v>
      </c>
      <c r="M439" s="20">
        <v>4.4077678397947503E-2</v>
      </c>
      <c r="N439" s="20">
        <v>3.5257669212153502E-2</v>
      </c>
      <c r="O439" s="20">
        <v>0.14115035065318601</v>
      </c>
      <c r="P439" s="20">
        <v>3.1367034410041503E-2</v>
      </c>
      <c r="Q439" s="20">
        <v>2.5000612301891201E-2</v>
      </c>
      <c r="R439" s="20">
        <v>9.1888829841333897E-2</v>
      </c>
      <c r="S439" s="20">
        <v>1.22264122274644E-2</v>
      </c>
      <c r="T439" s="20">
        <v>3.3042204220986799E-3</v>
      </c>
      <c r="U439" s="20">
        <v>8.8053478664456106E-2</v>
      </c>
      <c r="V439" s="20">
        <v>2.8360424883006601E-2</v>
      </c>
      <c r="W439" s="20">
        <v>2.4133294588034601E-3</v>
      </c>
      <c r="X439" s="20">
        <v>0.21221835838053901</v>
      </c>
      <c r="Y439" s="20">
        <v>3.87246609446898E-2</v>
      </c>
      <c r="Z439" s="20">
        <v>0.223060802901728</v>
      </c>
      <c r="AA439" s="30">
        <f t="shared" si="27"/>
        <v>0.11882723300626616</v>
      </c>
    </row>
    <row r="440" spans="1:27" x14ac:dyDescent="0.25">
      <c r="A440">
        <v>404</v>
      </c>
      <c r="B440" s="15">
        <v>37036</v>
      </c>
      <c r="C440" s="25">
        <f t="shared" si="24"/>
        <v>0.22081531584262801</v>
      </c>
      <c r="D440" s="25">
        <f>VLOOKUP(B440,input_BB!$B$19:$K$10000,$D$35,0)</f>
        <v>13753.99</v>
      </c>
      <c r="E440" s="27">
        <f t="shared" si="25"/>
        <v>0.17067863251341475</v>
      </c>
      <c r="F440" s="28">
        <f>VLOOKUP(B440,viz!$B$3:$E$1863,4,0)</f>
        <v>0</v>
      </c>
      <c r="G440" s="25">
        <f t="shared" si="26"/>
        <v>0.11012384508842557</v>
      </c>
      <c r="I440" s="31">
        <v>37036</v>
      </c>
      <c r="J440" s="20">
        <v>0.22081531584262801</v>
      </c>
      <c r="K440" s="20">
        <v>0</v>
      </c>
      <c r="L440" s="20">
        <v>1.02141351770609E-2</v>
      </c>
      <c r="M440" s="20">
        <v>3.8010889094333901E-2</v>
      </c>
      <c r="N440" s="20">
        <v>1.9968299962776999E-2</v>
      </c>
      <c r="O440" s="20">
        <v>0.12837434520594401</v>
      </c>
      <c r="P440" s="20">
        <v>5.78107039080729E-2</v>
      </c>
      <c r="Q440" s="20">
        <v>5.4112841996487603E-2</v>
      </c>
      <c r="R440" s="20">
        <v>0.108799859433153</v>
      </c>
      <c r="S440" s="20">
        <v>3.6658095128304001E-2</v>
      </c>
      <c r="T440" s="20">
        <v>3.81072260115989E-3</v>
      </c>
      <c r="U440" s="20">
        <v>8.7895907002296693E-3</v>
      </c>
      <c r="V440" s="20">
        <v>7.0450242250697806E-2</v>
      </c>
      <c r="W440" s="20">
        <v>3.0884012137498099E-2</v>
      </c>
      <c r="X440" s="20">
        <v>0.19219613095660401</v>
      </c>
      <c r="Y440" s="20">
        <v>7.9016972243639794E-2</v>
      </c>
      <c r="Z440" s="20">
        <v>0.160903159204037</v>
      </c>
      <c r="AA440" s="30">
        <f t="shared" si="27"/>
        <v>0.11012384508842557</v>
      </c>
    </row>
    <row r="441" spans="1:27" x14ac:dyDescent="0.25">
      <c r="A441">
        <v>405</v>
      </c>
      <c r="B441" s="15">
        <v>37043</v>
      </c>
      <c r="C441" s="25">
        <f t="shared" si="24"/>
        <v>0.15918061137199399</v>
      </c>
      <c r="D441" s="25">
        <f>VLOOKUP(B441,input_BB!$B$19:$K$10000,$D$35,0)</f>
        <v>13141.38</v>
      </c>
      <c r="E441" s="27">
        <f t="shared" si="25"/>
        <v>7.9592013267236777E-2</v>
      </c>
      <c r="F441" s="28">
        <f>VLOOKUP(B441,viz!$B$3:$E$1863,4,0)</f>
        <v>0</v>
      </c>
      <c r="G441" s="25">
        <f t="shared" si="26"/>
        <v>0.10989678627433182</v>
      </c>
      <c r="I441" s="31">
        <v>37043</v>
      </c>
      <c r="J441" s="20">
        <v>0.15918061137199399</v>
      </c>
      <c r="K441" s="20">
        <v>0</v>
      </c>
      <c r="L441" s="20">
        <v>1.01506513607927E-2</v>
      </c>
      <c r="M441" s="20">
        <v>5.8400992035681401E-2</v>
      </c>
      <c r="N441" s="20">
        <v>6.9449975080954907E-2</v>
      </c>
      <c r="O441" s="20">
        <v>6.9449466578271099E-2</v>
      </c>
      <c r="P441" s="20">
        <v>0.102875985212661</v>
      </c>
      <c r="Q441" s="20">
        <v>5.5250028285645496E-3</v>
      </c>
      <c r="R441" s="20">
        <v>0.10824155341274801</v>
      </c>
      <c r="S441" s="20">
        <v>4.8109256331414697E-2</v>
      </c>
      <c r="T441" s="20">
        <v>3.16731448394513E-2</v>
      </c>
      <c r="U441" s="20">
        <v>1.9848998762285901E-2</v>
      </c>
      <c r="V441" s="20">
        <v>6.6080468682685106E-2</v>
      </c>
      <c r="W441" s="20">
        <v>2.39673188293608E-2</v>
      </c>
      <c r="X441" s="20">
        <v>0.185704208744981</v>
      </c>
      <c r="Y441" s="20">
        <v>3.16595295208945E-2</v>
      </c>
      <c r="Z441" s="20">
        <v>0.168863447779253</v>
      </c>
      <c r="AA441" s="30">
        <f t="shared" si="27"/>
        <v>0.10989678627433182</v>
      </c>
    </row>
    <row r="442" spans="1:27" x14ac:dyDescent="0.25">
      <c r="A442">
        <v>406</v>
      </c>
      <c r="B442" s="15">
        <v>37050</v>
      </c>
      <c r="C442" s="25">
        <f t="shared" si="24"/>
        <v>0.31049716472625699</v>
      </c>
      <c r="D442" s="25">
        <f>VLOOKUP(B442,input_BB!$B$19:$K$10000,$D$35,0)</f>
        <v>13808.89</v>
      </c>
      <c r="E442" s="27">
        <f t="shared" si="25"/>
        <v>0.30321462003402394</v>
      </c>
      <c r="F442" s="28">
        <f>VLOOKUP(B442,viz!$B$3:$E$1863,4,0)</f>
        <v>0</v>
      </c>
      <c r="G442" s="25">
        <f t="shared" si="26"/>
        <v>0.1393302822397243</v>
      </c>
      <c r="I442" s="31">
        <v>37050</v>
      </c>
      <c r="J442" s="20">
        <v>0.31049716472625699</v>
      </c>
      <c r="K442" s="20">
        <v>0</v>
      </c>
      <c r="L442" s="20">
        <v>1.9649588475869201E-2</v>
      </c>
      <c r="M442" s="20">
        <v>3.5408629133850102E-2</v>
      </c>
      <c r="N442" s="20">
        <v>1.95195173478535E-2</v>
      </c>
      <c r="O442" s="20">
        <v>6.7549491426906499E-2</v>
      </c>
      <c r="P442" s="20">
        <v>7.31315149986419E-2</v>
      </c>
      <c r="Q442" s="20">
        <v>4.81902928963042E-2</v>
      </c>
      <c r="R442" s="20">
        <v>0.10514429198406899</v>
      </c>
      <c r="S442" s="20">
        <v>3.4137112429758198E-2</v>
      </c>
      <c r="T442" s="20">
        <v>3.8713596778397301E-2</v>
      </c>
      <c r="U442" s="20">
        <v>6.8068715855133702E-2</v>
      </c>
      <c r="V442" s="20">
        <v>1.7008044854672399E-2</v>
      </c>
      <c r="W442" s="20">
        <v>5.4253521529918199E-2</v>
      </c>
      <c r="X442" s="20">
        <v>0.229302226234323</v>
      </c>
      <c r="Y442" s="20">
        <v>1.3126822523893E-2</v>
      </c>
      <c r="Z442" s="20">
        <v>0.17679663353041</v>
      </c>
      <c r="AA442" s="30">
        <f t="shared" si="27"/>
        <v>0.1393302822397243</v>
      </c>
    </row>
    <row r="443" spans="1:27" x14ac:dyDescent="0.25">
      <c r="A443">
        <v>407</v>
      </c>
      <c r="B443" s="15">
        <v>37057</v>
      </c>
      <c r="C443" s="25">
        <f t="shared" si="24"/>
        <v>0.27592134475708002</v>
      </c>
      <c r="D443" s="25">
        <f>VLOOKUP(B443,input_BB!$B$19:$K$10000,$D$35,0)</f>
        <v>13102.5</v>
      </c>
      <c r="E443" s="27">
        <f t="shared" si="25"/>
        <v>0.25211687281991413</v>
      </c>
      <c r="F443" s="28">
        <f>VLOOKUP(B443,viz!$B$3:$E$1863,4,0)</f>
        <v>1</v>
      </c>
      <c r="G443" s="25">
        <f t="shared" si="26"/>
        <v>0.15316367152285901</v>
      </c>
      <c r="I443" s="31">
        <v>37057</v>
      </c>
      <c r="J443" s="20">
        <v>0.27592134475708002</v>
      </c>
      <c r="K443" s="20">
        <v>0</v>
      </c>
      <c r="L443" s="20">
        <v>2.9865745429125099E-2</v>
      </c>
      <c r="M443" s="20">
        <v>8.3307816393729597E-2</v>
      </c>
      <c r="N443" s="20">
        <v>2.1701869879777499E-2</v>
      </c>
      <c r="O443" s="20">
        <v>7.8381924272192594E-2</v>
      </c>
      <c r="P443" s="20">
        <v>7.6518658293244696E-2</v>
      </c>
      <c r="Q443" s="20">
        <v>2.05506871625806E-2</v>
      </c>
      <c r="R443" s="20">
        <v>0.101254154717072</v>
      </c>
      <c r="S443" s="20">
        <v>2.04256180111409E-2</v>
      </c>
      <c r="T443" s="20">
        <v>3.5905429936719398E-3</v>
      </c>
      <c r="U443" s="20">
        <v>9.0270352665023201E-2</v>
      </c>
      <c r="V443" s="20">
        <v>4.1234398704622303E-2</v>
      </c>
      <c r="W443" s="20">
        <v>2.1658920153213499E-2</v>
      </c>
      <c r="X443" s="20">
        <v>0.17041708696524399</v>
      </c>
      <c r="Y443" s="20">
        <v>6.7181555172294405E-2</v>
      </c>
      <c r="Z443" s="20">
        <v>0.173640669187068</v>
      </c>
      <c r="AA443" s="30">
        <f t="shared" si="27"/>
        <v>0.15316367152285901</v>
      </c>
    </row>
    <row r="444" spans="1:27" x14ac:dyDescent="0.25">
      <c r="A444">
        <v>408</v>
      </c>
      <c r="B444" s="15">
        <v>37064</v>
      </c>
      <c r="C444" s="25">
        <f t="shared" si="24"/>
        <v>0.164070799946785</v>
      </c>
      <c r="D444" s="25">
        <f>VLOOKUP(B444,input_BB!$B$19:$K$10000,$D$35,0)</f>
        <v>13174.02</v>
      </c>
      <c r="E444" s="27">
        <f t="shared" si="25"/>
        <v>8.6818960302672388E-2</v>
      </c>
      <c r="F444" s="28">
        <f>VLOOKUP(B444,viz!$B$3:$E$1863,4,0)</f>
        <v>0</v>
      </c>
      <c r="G444" s="25">
        <f t="shared" si="26"/>
        <v>9.7289815820909106E-2</v>
      </c>
      <c r="I444" s="31">
        <v>37064</v>
      </c>
      <c r="J444" s="20">
        <v>0.164070799946785</v>
      </c>
      <c r="K444" s="20">
        <v>1</v>
      </c>
      <c r="L444" s="20">
        <v>3.1160701376879599E-2</v>
      </c>
      <c r="M444" s="20">
        <v>3.3345007106459101E-2</v>
      </c>
      <c r="N444" s="20">
        <v>3.0195505405018998E-2</v>
      </c>
      <c r="O444" s="20">
        <v>0.11214094020076</v>
      </c>
      <c r="P444" s="20">
        <v>6.0028468204009901E-2</v>
      </c>
      <c r="Q444" s="20">
        <v>4.3535807495477002E-2</v>
      </c>
      <c r="R444" s="20">
        <v>0.14428742447861601</v>
      </c>
      <c r="S444" s="20">
        <v>3.9753436807311797E-2</v>
      </c>
      <c r="T444" s="20">
        <v>3.7597118882051199E-3</v>
      </c>
      <c r="U444" s="20">
        <v>1.6174536295538899E-2</v>
      </c>
      <c r="V444" s="20">
        <v>4.2021630678039601E-2</v>
      </c>
      <c r="W444" s="20">
        <v>3.9093648847330603E-2</v>
      </c>
      <c r="X444" s="20">
        <v>0.205111595837767</v>
      </c>
      <c r="Y444" s="20">
        <v>6.9953611237835696E-3</v>
      </c>
      <c r="Z444" s="20">
        <v>0.19239622425480199</v>
      </c>
      <c r="AA444" s="30">
        <f t="shared" si="27"/>
        <v>9.7289815820909106E-2</v>
      </c>
    </row>
    <row r="445" spans="1:27" x14ac:dyDescent="0.25">
      <c r="A445">
        <v>409</v>
      </c>
      <c r="B445" s="15">
        <v>37071</v>
      </c>
      <c r="C445" s="25">
        <f t="shared" si="24"/>
        <v>0.140131220221519</v>
      </c>
      <c r="D445" s="25">
        <f>VLOOKUP(B445,input_BB!$B$19:$K$10000,$D$35,0)</f>
        <v>13042.53</v>
      </c>
      <c r="E445" s="27">
        <f t="shared" si="25"/>
        <v>5.14399412568722E-2</v>
      </c>
      <c r="F445" s="28">
        <f>VLOOKUP(B445,viz!$B$3:$E$1863,4,0)</f>
        <v>0</v>
      </c>
      <c r="G445" s="25">
        <f t="shared" si="26"/>
        <v>9.9650287926483311E-2</v>
      </c>
      <c r="I445" s="31">
        <v>37071</v>
      </c>
      <c r="J445" s="20">
        <v>0.140131220221519</v>
      </c>
      <c r="K445" s="20">
        <v>0</v>
      </c>
      <c r="L445" s="20">
        <v>3.3513933719818902E-2</v>
      </c>
      <c r="M445" s="20">
        <v>8.4791428034767899E-2</v>
      </c>
      <c r="N445" s="20">
        <v>4.5183830062116903E-2</v>
      </c>
      <c r="O445" s="20">
        <v>7.6515295423269306E-2</v>
      </c>
      <c r="P445" s="20">
        <v>6.4939061849909899E-2</v>
      </c>
      <c r="Q445" s="20">
        <v>3.4535100723926099E-2</v>
      </c>
      <c r="R445" s="20">
        <v>0.12521286400581499</v>
      </c>
      <c r="S445" s="20">
        <v>7.54849640349569E-2</v>
      </c>
      <c r="T445" s="20">
        <v>3.0203047986542501E-3</v>
      </c>
      <c r="U445" s="20">
        <v>4.6665316733529902E-2</v>
      </c>
      <c r="V445" s="20">
        <v>2.0402558466313E-2</v>
      </c>
      <c r="W445" s="20">
        <v>3.2582412726640399E-2</v>
      </c>
      <c r="X445" s="20">
        <v>0.19322600057462999</v>
      </c>
      <c r="Y445" s="20">
        <v>3.5575506627985101E-2</v>
      </c>
      <c r="Z445" s="20">
        <v>0.12835142221766699</v>
      </c>
      <c r="AA445" s="30">
        <f t="shared" si="27"/>
        <v>9.9650287926483311E-2</v>
      </c>
    </row>
    <row r="446" spans="1:27" x14ac:dyDescent="0.25">
      <c r="A446">
        <v>410</v>
      </c>
      <c r="B446" s="15">
        <v>37078</v>
      </c>
      <c r="C446" s="25">
        <f t="shared" si="24"/>
        <v>0.13900175690650901</v>
      </c>
      <c r="D446" s="25">
        <f>VLOOKUP(B446,input_BB!$B$19:$K$10000,$D$35,0)</f>
        <v>12999.48</v>
      </c>
      <c r="E446" s="27">
        <f t="shared" si="25"/>
        <v>4.9770768088761082E-2</v>
      </c>
      <c r="F446" s="28">
        <f>VLOOKUP(B446,viz!$B$3:$E$1863,4,0)</f>
        <v>1</v>
      </c>
      <c r="G446" s="25">
        <f t="shared" si="26"/>
        <v>0.10358400063576391</v>
      </c>
      <c r="I446" s="31">
        <v>37078</v>
      </c>
      <c r="J446" s="20">
        <v>0.13900175690650901</v>
      </c>
      <c r="K446" s="20">
        <v>0</v>
      </c>
      <c r="L446" s="20">
        <v>2.5039678464528502E-2</v>
      </c>
      <c r="M446" s="20">
        <v>5.3802267961218203E-2</v>
      </c>
      <c r="N446" s="20">
        <v>2.36478298481205E-2</v>
      </c>
      <c r="O446" s="20">
        <v>6.0341016542290002E-2</v>
      </c>
      <c r="P446" s="20">
        <v>0.107885779493717</v>
      </c>
      <c r="Q446" s="20">
        <v>2.6327757753110002E-2</v>
      </c>
      <c r="R446" s="20">
        <v>0.13223525136630901</v>
      </c>
      <c r="S446" s="20">
        <v>4.9800623947011499E-2</v>
      </c>
      <c r="T446" s="20">
        <v>2.8632727757009001E-2</v>
      </c>
      <c r="U446" s="20">
        <v>4.6479835461263802E-2</v>
      </c>
      <c r="V446" s="20">
        <v>3.95674694270906E-2</v>
      </c>
      <c r="W446" s="20">
        <v>1.75366957474095E-2</v>
      </c>
      <c r="X446" s="20">
        <v>0.19865737920832699</v>
      </c>
      <c r="Y446" s="20">
        <v>4.9227933480558497E-2</v>
      </c>
      <c r="Z446" s="20">
        <v>0.14081775354203599</v>
      </c>
      <c r="AA446" s="30">
        <f t="shared" si="27"/>
        <v>0.10358400063576391</v>
      </c>
    </row>
    <row r="447" spans="1:27" x14ac:dyDescent="0.25">
      <c r="A447">
        <v>411</v>
      </c>
      <c r="B447" s="15">
        <v>37085</v>
      </c>
      <c r="C447" s="25">
        <f t="shared" si="24"/>
        <v>0.16553102433681499</v>
      </c>
      <c r="D447" s="25">
        <f>VLOOKUP(B447,input_BB!$B$19:$K$10000,$D$35,0)</f>
        <v>12612.79</v>
      </c>
      <c r="E447" s="27">
        <f t="shared" si="25"/>
        <v>8.8976947497889897E-2</v>
      </c>
      <c r="F447" s="28">
        <f>VLOOKUP(B447,viz!$B$3:$E$1863,4,0)</f>
        <v>0</v>
      </c>
      <c r="G447" s="25">
        <f t="shared" si="26"/>
        <v>0.20146866532336041</v>
      </c>
      <c r="I447" s="31">
        <v>37085</v>
      </c>
      <c r="J447" s="20">
        <v>0.16553102433681499</v>
      </c>
      <c r="K447" s="20">
        <v>0</v>
      </c>
      <c r="L447" s="20">
        <v>1.6092025004101701E-2</v>
      </c>
      <c r="M447" s="20">
        <v>5.4057045683434703E-2</v>
      </c>
      <c r="N447" s="20">
        <v>4.0369648034160502E-2</v>
      </c>
      <c r="O447" s="20">
        <v>6.6673983460829006E-2</v>
      </c>
      <c r="P447" s="20">
        <v>0.105101117157123</v>
      </c>
      <c r="Q447" s="20">
        <v>2.7350977515310401E-2</v>
      </c>
      <c r="R447" s="20">
        <v>0.106433915208955</v>
      </c>
      <c r="S447" s="20">
        <v>1.65060006691824E-2</v>
      </c>
      <c r="T447" s="20">
        <v>2.0367952027415801E-3</v>
      </c>
      <c r="U447" s="20">
        <v>0.13280017278833101</v>
      </c>
      <c r="V447" s="20">
        <v>3.7591967188021803E-2</v>
      </c>
      <c r="W447" s="20">
        <v>3.10765253470076E-2</v>
      </c>
      <c r="X447" s="20">
        <v>0.171907397321307</v>
      </c>
      <c r="Y447" s="20">
        <v>2.7005355626224099E-2</v>
      </c>
      <c r="Z447" s="20">
        <v>0.164997073793269</v>
      </c>
      <c r="AA447" s="30">
        <f t="shared" si="27"/>
        <v>0.20146866532336041</v>
      </c>
    </row>
    <row r="448" spans="1:27" x14ac:dyDescent="0.25">
      <c r="A448">
        <v>412</v>
      </c>
      <c r="B448" s="15">
        <v>37092</v>
      </c>
      <c r="C448" s="25">
        <f t="shared" si="24"/>
        <v>0.14673179388046301</v>
      </c>
      <c r="D448" s="25">
        <f>VLOOKUP(B448,input_BB!$B$19:$K$10000,$D$35,0)</f>
        <v>12301.68</v>
      </c>
      <c r="E448" s="27">
        <f t="shared" si="25"/>
        <v>6.1194574540869517E-2</v>
      </c>
      <c r="F448" s="28">
        <f>VLOOKUP(B448,viz!$B$3:$E$1863,4,0)</f>
        <v>0</v>
      </c>
      <c r="G448" s="25">
        <f t="shared" si="26"/>
        <v>0.16701408603546591</v>
      </c>
      <c r="I448" s="31">
        <v>37092</v>
      </c>
      <c r="J448" s="20">
        <v>0.14673179388046301</v>
      </c>
      <c r="K448" s="20">
        <v>0</v>
      </c>
      <c r="L448" s="20">
        <v>2.9325361339364801E-2</v>
      </c>
      <c r="M448" s="20">
        <v>0.105977969319067</v>
      </c>
      <c r="N448" s="20">
        <v>1.4247777343874999E-2</v>
      </c>
      <c r="O448" s="20">
        <v>4.8406809920607002E-2</v>
      </c>
      <c r="P448" s="20">
        <v>3.2361022878934102E-2</v>
      </c>
      <c r="Q448" s="20">
        <v>1.62814689552623E-2</v>
      </c>
      <c r="R448" s="20">
        <v>9.2697664196386101E-2</v>
      </c>
      <c r="S448" s="20">
        <v>3.2796343773165697E-2</v>
      </c>
      <c r="T448" s="20">
        <v>1.1816107240350799E-2</v>
      </c>
      <c r="U448" s="20">
        <v>3.94671939456007E-2</v>
      </c>
      <c r="V448" s="20">
        <v>6.0018296980709401E-2</v>
      </c>
      <c r="W448" s="20">
        <v>6.7528595109155806E-2</v>
      </c>
      <c r="X448" s="20">
        <v>0.219511846473495</v>
      </c>
      <c r="Y448" s="20">
        <v>7.0241579212636004E-2</v>
      </c>
      <c r="Z448" s="20">
        <v>0.15932196331139001</v>
      </c>
      <c r="AA448" s="30">
        <f t="shared" si="27"/>
        <v>0.16701408603546591</v>
      </c>
    </row>
    <row r="449" spans="1:27" x14ac:dyDescent="0.25">
      <c r="A449">
        <v>413</v>
      </c>
      <c r="B449" s="15">
        <v>37099</v>
      </c>
      <c r="C449" s="25">
        <f t="shared" si="24"/>
        <v>0.16185663640499101</v>
      </c>
      <c r="D449" s="25">
        <f>VLOOKUP(B449,input_BB!$B$19:$K$10000,$D$35,0)</f>
        <v>12182.17</v>
      </c>
      <c r="E449" s="27">
        <f t="shared" si="25"/>
        <v>8.3546766930247776E-2</v>
      </c>
      <c r="F449" s="28">
        <f>VLOOKUP(B449,viz!$B$3:$E$1863,4,0)</f>
        <v>0</v>
      </c>
      <c r="G449" s="25">
        <f t="shared" si="26"/>
        <v>7.78447866730132E-2</v>
      </c>
      <c r="I449" s="31">
        <v>37099</v>
      </c>
      <c r="J449" s="20">
        <v>0.16185663640499101</v>
      </c>
      <c r="K449" s="20">
        <v>1</v>
      </c>
      <c r="L449" s="20">
        <v>3.1581379835333101E-2</v>
      </c>
      <c r="M449" s="20">
        <v>6.8603657768961407E-2</v>
      </c>
      <c r="N449" s="20">
        <v>4.4269554877377701E-2</v>
      </c>
      <c r="O449" s="20">
        <v>5.4577442687539501E-2</v>
      </c>
      <c r="P449" s="20">
        <v>5.2724501751071802E-2</v>
      </c>
      <c r="Q449" s="20">
        <v>8.1331125932967395E-3</v>
      </c>
      <c r="R449" s="20">
        <v>0.15609549426136099</v>
      </c>
      <c r="S449" s="20">
        <v>9.2255787086285897E-3</v>
      </c>
      <c r="T449" s="20">
        <v>1.8663192429121201E-3</v>
      </c>
      <c r="U449" s="20">
        <v>2.0428451821451601E-2</v>
      </c>
      <c r="V449" s="20">
        <v>2.96779088940697E-2</v>
      </c>
      <c r="W449" s="20">
        <v>2.7738425957491899E-2</v>
      </c>
      <c r="X449" s="20">
        <v>0.232293728293019</v>
      </c>
      <c r="Y449" s="20">
        <v>6.5604559545955204E-2</v>
      </c>
      <c r="Z449" s="20">
        <v>0.19717988376153101</v>
      </c>
      <c r="AA449" s="30">
        <f t="shared" si="27"/>
        <v>7.78447866730132E-2</v>
      </c>
    </row>
    <row r="450" spans="1:27" x14ac:dyDescent="0.25">
      <c r="A450">
        <v>414</v>
      </c>
      <c r="B450" s="15">
        <v>37106</v>
      </c>
      <c r="C450" s="25">
        <f t="shared" si="24"/>
        <v>0.15052191913127899</v>
      </c>
      <c r="D450" s="25">
        <f>VLOOKUP(B450,input_BB!$B$19:$K$10000,$D$35,0)</f>
        <v>12269.08</v>
      </c>
      <c r="E450" s="27">
        <f t="shared" si="25"/>
        <v>6.6795797075827654E-2</v>
      </c>
      <c r="F450" s="28">
        <f>VLOOKUP(B450,viz!$B$3:$E$1863,4,0)</f>
        <v>0</v>
      </c>
      <c r="G450" s="25">
        <f t="shared" si="26"/>
        <v>0.11790541200876109</v>
      </c>
      <c r="I450" s="31">
        <v>37106</v>
      </c>
      <c r="J450" s="20">
        <v>0.15052191913127899</v>
      </c>
      <c r="K450" s="20">
        <v>1</v>
      </c>
      <c r="L450" s="20">
        <v>2.5960947805355201E-2</v>
      </c>
      <c r="M450" s="20">
        <v>5.0936981180478298E-2</v>
      </c>
      <c r="N450" s="20">
        <v>1.9057333436505501E-2</v>
      </c>
      <c r="O450" s="20">
        <v>0.120580573112339</v>
      </c>
      <c r="P450" s="20">
        <v>5.6552733193156901E-2</v>
      </c>
      <c r="Q450" s="20">
        <v>3.5707140686458E-2</v>
      </c>
      <c r="R450" s="20">
        <v>0.11849750681971299</v>
      </c>
      <c r="S450" s="20">
        <v>5.35526233873461E-2</v>
      </c>
      <c r="T450" s="20">
        <v>1.6559763506010999E-2</v>
      </c>
      <c r="U450" s="20">
        <v>6.1866768395370197E-2</v>
      </c>
      <c r="V450" s="20" t="s">
        <v>122</v>
      </c>
      <c r="W450" s="20">
        <v>5.60386436133909E-2</v>
      </c>
      <c r="X450" s="20">
        <v>0.22908395263100001</v>
      </c>
      <c r="Y450" s="20">
        <v>3.1084989859868899E-2</v>
      </c>
      <c r="Z450" s="20">
        <v>0.124520042373007</v>
      </c>
      <c r="AA450" s="30">
        <f t="shared" si="27"/>
        <v>0.11790541200876109</v>
      </c>
    </row>
    <row r="451" spans="1:27" x14ac:dyDescent="0.25">
      <c r="A451">
        <v>415</v>
      </c>
      <c r="B451" s="15">
        <v>37113</v>
      </c>
      <c r="C451" s="25">
        <f t="shared" si="24"/>
        <v>0.17697821557521801</v>
      </c>
      <c r="D451" s="25">
        <f>VLOOKUP(B451,input_BB!$B$19:$K$10000,$D$35,0)</f>
        <v>11765.81</v>
      </c>
      <c r="E451" s="27">
        <f t="shared" si="25"/>
        <v>0.10589413658358415</v>
      </c>
      <c r="F451" s="28">
        <f>VLOOKUP(B451,viz!$B$3:$E$1863,4,0)</f>
        <v>0</v>
      </c>
      <c r="G451" s="25">
        <f t="shared" si="26"/>
        <v>0.19666018120396331</v>
      </c>
      <c r="I451" s="31">
        <v>37113</v>
      </c>
      <c r="J451" s="20">
        <v>0.17697821557521801</v>
      </c>
      <c r="K451" s="20">
        <v>1</v>
      </c>
      <c r="L451" s="20">
        <v>2.6924289318810499E-2</v>
      </c>
      <c r="M451" s="20">
        <v>8.2914957794630498E-2</v>
      </c>
      <c r="N451" s="20">
        <v>2.4530980880065299E-2</v>
      </c>
      <c r="O451" s="20">
        <v>7.9315661581925198E-2</v>
      </c>
      <c r="P451" s="20">
        <v>2.9361106748211799E-2</v>
      </c>
      <c r="Q451" s="20">
        <v>1.8661456760198199E-2</v>
      </c>
      <c r="R451" s="20">
        <v>0.138528534053457</v>
      </c>
      <c r="S451" s="20">
        <v>5.74374861556693E-2</v>
      </c>
      <c r="T451" s="20">
        <v>2.6663377166537198E-3</v>
      </c>
      <c r="U451" s="20">
        <v>0.123998163617764</v>
      </c>
      <c r="V451" s="20">
        <v>9.0960628702599095E-3</v>
      </c>
      <c r="W451" s="20">
        <v>6.3565954715939399E-2</v>
      </c>
      <c r="X451" s="20">
        <v>0.17288538102918699</v>
      </c>
      <c r="Y451" s="20">
        <v>5.1108821459139898E-2</v>
      </c>
      <c r="Z451" s="20">
        <v>0.119004805298087</v>
      </c>
      <c r="AA451" s="30">
        <f t="shared" si="27"/>
        <v>0.19666018120396331</v>
      </c>
    </row>
    <row r="452" spans="1:27" x14ac:dyDescent="0.25">
      <c r="A452">
        <v>416</v>
      </c>
      <c r="B452" s="15">
        <v>37120</v>
      </c>
      <c r="C452" s="25">
        <f t="shared" si="24"/>
        <v>0.325146734714508</v>
      </c>
      <c r="D452" s="25">
        <f>VLOOKUP(B452,input_BB!$B$19:$K$10000,$D$35,0)</f>
        <v>11754.81</v>
      </c>
      <c r="E452" s="27">
        <f t="shared" si="25"/>
        <v>0.324864432669628</v>
      </c>
      <c r="F452" s="28">
        <f>VLOOKUP(B452,viz!$B$3:$E$1863,4,0)</f>
        <v>0</v>
      </c>
      <c r="G452" s="25">
        <f t="shared" si="26"/>
        <v>0.11692576856319084</v>
      </c>
      <c r="I452" s="31">
        <v>37120</v>
      </c>
      <c r="J452" s="20">
        <v>0.325146734714508</v>
      </c>
      <c r="K452" s="20">
        <v>1</v>
      </c>
      <c r="L452" s="20">
        <v>1.69707944989353E-2</v>
      </c>
      <c r="M452" s="20">
        <v>9.6508747702748504E-2</v>
      </c>
      <c r="N452" s="20">
        <v>1.91967518003433E-2</v>
      </c>
      <c r="O452" s="20">
        <v>4.3103751783387101E-2</v>
      </c>
      <c r="P452" s="20">
        <v>2.5607633847371601E-2</v>
      </c>
      <c r="Q452" s="20">
        <v>1.0956672022413501E-2</v>
      </c>
      <c r="R452" s="20">
        <v>0.117161045656412</v>
      </c>
      <c r="S452" s="20">
        <v>1.4870219228259301E-2</v>
      </c>
      <c r="T452" s="20">
        <v>1.4083444809307901E-2</v>
      </c>
      <c r="U452" s="20">
        <v>7.6309829799344397E-3</v>
      </c>
      <c r="V452" s="20">
        <v>6.2325196248719197E-2</v>
      </c>
      <c r="W452" s="20">
        <v>4.6969589334537203E-2</v>
      </c>
      <c r="X452" s="20">
        <v>0.277595922399065</v>
      </c>
      <c r="Y452" s="20">
        <v>4.50218136720857E-2</v>
      </c>
      <c r="Z452" s="20">
        <v>0.20199743401647999</v>
      </c>
      <c r="AA452" s="30">
        <f t="shared" si="27"/>
        <v>0.11692576856319084</v>
      </c>
    </row>
    <row r="453" spans="1:27" x14ac:dyDescent="0.25">
      <c r="A453">
        <v>417</v>
      </c>
      <c r="B453" s="15">
        <v>37127</v>
      </c>
      <c r="C453" s="25">
        <f t="shared" si="24"/>
        <v>0.25271162390708901</v>
      </c>
      <c r="D453" s="25">
        <f>VLOOKUP(B453,input_BB!$B$19:$K$10000,$D$35,0)</f>
        <v>11110.3</v>
      </c>
      <c r="E453" s="27">
        <f t="shared" si="25"/>
        <v>0.21781647300408516</v>
      </c>
      <c r="F453" s="28">
        <f>VLOOKUP(B453,viz!$B$3:$E$1863,4,0)</f>
        <v>0</v>
      </c>
      <c r="G453" s="25">
        <f t="shared" si="26"/>
        <v>0.13818654234861821</v>
      </c>
      <c r="I453" s="31">
        <v>37127</v>
      </c>
      <c r="J453" s="20">
        <v>0.25271162390708901</v>
      </c>
      <c r="K453" s="20">
        <v>1</v>
      </c>
      <c r="L453" s="20">
        <v>1.5743558238288401E-2</v>
      </c>
      <c r="M453" s="20">
        <v>8.9980452199077104E-2</v>
      </c>
      <c r="N453" s="20">
        <v>4.2242682980639698E-2</v>
      </c>
      <c r="O453" s="20">
        <v>6.5497459808509004E-2</v>
      </c>
      <c r="P453" s="20">
        <v>6.2157452053353802E-2</v>
      </c>
      <c r="Q453" s="20" t="s">
        <v>122</v>
      </c>
      <c r="R453" s="20">
        <v>0.12234353662927699</v>
      </c>
      <c r="S453" s="20">
        <v>1.86248865227552E-2</v>
      </c>
      <c r="T453" s="20">
        <v>2.4285164426464501E-2</v>
      </c>
      <c r="U453" s="20">
        <v>7.4780190039287195E-2</v>
      </c>
      <c r="V453" s="20">
        <v>5.0571451985178602E-2</v>
      </c>
      <c r="W453" s="20">
        <v>1.2834900324152399E-2</v>
      </c>
      <c r="X453" s="20">
        <v>0.209125682723696</v>
      </c>
      <c r="Y453" s="20">
        <v>3.9992950063305797E-2</v>
      </c>
      <c r="Z453" s="20">
        <v>0.17181963200601499</v>
      </c>
      <c r="AA453" s="30">
        <f t="shared" si="27"/>
        <v>0.13818654234861821</v>
      </c>
    </row>
    <row r="454" spans="1:27" x14ac:dyDescent="0.25">
      <c r="A454">
        <v>418</v>
      </c>
      <c r="B454" s="15">
        <v>37134</v>
      </c>
      <c r="C454" s="25">
        <f t="shared" si="24"/>
        <v>0.17612853646278401</v>
      </c>
      <c r="D454" s="25">
        <f>VLOOKUP(B454,input_BB!$B$19:$K$10000,$D$35,0)</f>
        <v>11090.48</v>
      </c>
      <c r="E454" s="27">
        <f t="shared" si="25"/>
        <v>0.10463844146083751</v>
      </c>
      <c r="F454" s="28">
        <f>VLOOKUP(B454,viz!$B$3:$E$1863,4,0)</f>
        <v>1</v>
      </c>
      <c r="G454" s="25">
        <f t="shared" si="26"/>
        <v>0.11673365423572933</v>
      </c>
      <c r="I454" s="31">
        <v>37134</v>
      </c>
      <c r="J454" s="20">
        <v>0.17612853646278401</v>
      </c>
      <c r="K454" s="20">
        <v>0</v>
      </c>
      <c r="L454" s="20">
        <v>3.1617480582915698E-2</v>
      </c>
      <c r="M454" s="20">
        <v>0.101707430957945</v>
      </c>
      <c r="N454" s="20">
        <v>1.3599341329253599E-2</v>
      </c>
      <c r="O454" s="20">
        <v>8.5823801715632794E-2</v>
      </c>
      <c r="P454" s="20">
        <v>6.36130291857879E-2</v>
      </c>
      <c r="Q454" s="20">
        <v>1.7790987536162799E-2</v>
      </c>
      <c r="R454" s="20">
        <v>9.7726637659927396E-2</v>
      </c>
      <c r="S454" s="20">
        <v>7.5727169952763601E-2</v>
      </c>
      <c r="T454" s="20">
        <v>6.4801786186127405E-2</v>
      </c>
      <c r="U454" s="20">
        <v>7.3880674096247295E-2</v>
      </c>
      <c r="V454" s="20">
        <v>4.1080880480849097E-2</v>
      </c>
      <c r="W454" s="20">
        <v>1.7720996586329399E-3</v>
      </c>
      <c r="X454" s="20">
        <v>0.102987520452387</v>
      </c>
      <c r="Y454" s="20">
        <v>7.1708450002497898E-2</v>
      </c>
      <c r="Z454" s="20">
        <v>0.15616271020287001</v>
      </c>
      <c r="AA454" s="30">
        <f t="shared" si="27"/>
        <v>0.11673365423572933</v>
      </c>
    </row>
    <row r="455" spans="1:27" x14ac:dyDescent="0.25">
      <c r="A455">
        <v>419</v>
      </c>
      <c r="B455" s="15">
        <v>37141</v>
      </c>
      <c r="C455" s="25">
        <f t="shared" si="24"/>
        <v>0.18313772976398501</v>
      </c>
      <c r="D455" s="25">
        <f>VLOOKUP(B455,input_BB!$B$19:$K$10000,$D$35,0)</f>
        <v>10384.200000000001</v>
      </c>
      <c r="E455" s="27">
        <f t="shared" si="25"/>
        <v>0.11499695176656217</v>
      </c>
      <c r="F455" s="28">
        <f>VLOOKUP(B455,viz!$B$3:$E$1863,4,0)</f>
        <v>1</v>
      </c>
      <c r="G455" s="25">
        <f t="shared" si="26"/>
        <v>0.1522637139761342</v>
      </c>
      <c r="I455" s="31">
        <v>37141</v>
      </c>
      <c r="J455" s="20">
        <v>0.18313772976398501</v>
      </c>
      <c r="K455" s="20">
        <v>0</v>
      </c>
      <c r="L455" s="20">
        <v>2.83794111157817E-2</v>
      </c>
      <c r="M455" s="20">
        <v>9.9031969212580603E-2</v>
      </c>
      <c r="N455" s="20">
        <v>2.8241168067071401E-2</v>
      </c>
      <c r="O455" s="20">
        <v>7.8685926800966005E-2</v>
      </c>
      <c r="P455" s="20">
        <v>5.7278365035122999E-2</v>
      </c>
      <c r="Q455" s="20" t="s">
        <v>122</v>
      </c>
      <c r="R455" s="20">
        <v>8.1769696148927498E-2</v>
      </c>
      <c r="S455" s="20">
        <v>8.4510044123282294E-2</v>
      </c>
      <c r="T455" s="20">
        <v>1.95501800880514E-2</v>
      </c>
      <c r="U455" s="20">
        <v>9.9948429690676202E-2</v>
      </c>
      <c r="V455" s="20">
        <v>3.3542290173652803E-2</v>
      </c>
      <c r="W455" s="20">
        <v>1.8772994111805202E-2</v>
      </c>
      <c r="X455" s="20">
        <v>0.125810377646042</v>
      </c>
      <c r="Y455" s="20">
        <v>8.3195481630257806E-2</v>
      </c>
      <c r="Z455" s="20">
        <v>0.16128366615578199</v>
      </c>
      <c r="AA455" s="30">
        <f t="shared" si="27"/>
        <v>0.1522637139761342</v>
      </c>
    </row>
    <row r="456" spans="1:27" x14ac:dyDescent="0.25">
      <c r="A456">
        <v>420</v>
      </c>
      <c r="B456" s="15">
        <v>37148</v>
      </c>
      <c r="C456" s="25">
        <f t="shared" si="24"/>
        <v>0.36714047193527199</v>
      </c>
      <c r="D456" s="25">
        <f>VLOOKUP(B456,input_BB!$B$19:$K$10000,$D$35,0)</f>
        <v>9655.4500000000007</v>
      </c>
      <c r="E456" s="27">
        <f t="shared" si="25"/>
        <v>0.38692472136257117</v>
      </c>
      <c r="F456" s="28">
        <f>VLOOKUP(B456,viz!$B$3:$E$1863,4,0)</f>
        <v>1</v>
      </c>
      <c r="G456" s="25">
        <f t="shared" si="26"/>
        <v>0.11323467167919769</v>
      </c>
      <c r="I456" s="31">
        <v>37148</v>
      </c>
      <c r="J456" s="20">
        <v>0.36714047193527199</v>
      </c>
      <c r="K456" s="20">
        <v>0</v>
      </c>
      <c r="L456" s="20">
        <v>8.08320880613877E-3</v>
      </c>
      <c r="M456" s="20">
        <v>9.8799962485355705E-2</v>
      </c>
      <c r="N456" s="20">
        <v>3.5936302701403099E-2</v>
      </c>
      <c r="O456" s="20">
        <v>0.101548597859221</v>
      </c>
      <c r="P456" s="20">
        <v>0.102283750005494</v>
      </c>
      <c r="Q456" s="20">
        <v>1.51714001474498E-2</v>
      </c>
      <c r="R456" s="20">
        <v>6.6405577006741198E-2</v>
      </c>
      <c r="S456" s="20">
        <v>3.00752122608333E-2</v>
      </c>
      <c r="T456" s="20">
        <v>4.7686890808204603E-2</v>
      </c>
      <c r="U456" s="20">
        <v>3.7319205266735697E-2</v>
      </c>
      <c r="V456" s="20">
        <v>3.6618362283029803E-2</v>
      </c>
      <c r="W456" s="20">
        <v>3.92971041294322E-2</v>
      </c>
      <c r="X456" s="20">
        <v>0.162005727049401</v>
      </c>
      <c r="Y456" s="20">
        <v>3.2005099696907201E-2</v>
      </c>
      <c r="Z456" s="20">
        <v>0.18676359949365301</v>
      </c>
      <c r="AA456" s="30">
        <f t="shared" si="27"/>
        <v>0.11323467167919769</v>
      </c>
    </row>
    <row r="457" spans="1:27" x14ac:dyDescent="0.25">
      <c r="A457">
        <v>421</v>
      </c>
      <c r="B457" s="15">
        <v>37155</v>
      </c>
      <c r="C457" s="25">
        <f t="shared" si="24"/>
        <v>0.478832006454468</v>
      </c>
      <c r="D457" s="25">
        <f>VLOOKUP(B457,input_BB!$B$19:$K$10000,$D$35,0)</f>
        <v>8934.2000000000007</v>
      </c>
      <c r="E457" s="27">
        <f t="shared" si="25"/>
        <v>0.55198764111127518</v>
      </c>
      <c r="F457" s="28">
        <f>VLOOKUP(B457,viz!$B$3:$E$1863,4,0)</f>
        <v>1</v>
      </c>
      <c r="G457" s="25">
        <f t="shared" si="26"/>
        <v>8.4447373392493308E-2</v>
      </c>
      <c r="I457" s="31">
        <v>37155</v>
      </c>
      <c r="J457" s="20">
        <v>0.478832006454468</v>
      </c>
      <c r="K457" s="20">
        <v>0</v>
      </c>
      <c r="L457" s="20">
        <v>2.03450968795123E-2</v>
      </c>
      <c r="M457" s="20">
        <v>0.10709377957067701</v>
      </c>
      <c r="N457" s="20">
        <v>4.4087490773958397E-2</v>
      </c>
      <c r="O457" s="20">
        <v>6.3705153177127397E-2</v>
      </c>
      <c r="P457" s="20">
        <v>0.104322263418328</v>
      </c>
      <c r="Q457" s="20">
        <v>4.3803396335371503E-2</v>
      </c>
      <c r="R457" s="20">
        <v>4.8518766578620497E-2</v>
      </c>
      <c r="S457" s="20" t="s">
        <v>122</v>
      </c>
      <c r="T457" s="20">
        <v>1.24656322670338E-2</v>
      </c>
      <c r="U457" s="20">
        <v>4.8370069937243798E-2</v>
      </c>
      <c r="V457" s="20">
        <v>1.22161922081535E-2</v>
      </c>
      <c r="W457" s="20">
        <v>2.3861111247096001E-2</v>
      </c>
      <c r="X457" s="20">
        <v>0.18667828704491701</v>
      </c>
      <c r="Y457" s="20">
        <v>4.1163711827934803E-2</v>
      </c>
      <c r="Z457" s="20">
        <v>0.24336904873402601</v>
      </c>
      <c r="AA457" s="30">
        <f t="shared" si="27"/>
        <v>8.4447373392493308E-2</v>
      </c>
    </row>
    <row r="458" spans="1:27" x14ac:dyDescent="0.25">
      <c r="A458">
        <v>422</v>
      </c>
      <c r="B458" s="15">
        <v>37162</v>
      </c>
      <c r="C458" s="25">
        <f t="shared" si="24"/>
        <v>0.20207163691520699</v>
      </c>
      <c r="D458" s="25">
        <f>VLOOKUP(B458,input_BB!$B$19:$K$10000,$D$35,0)</f>
        <v>9950.7000000000007</v>
      </c>
      <c r="E458" s="27">
        <f t="shared" si="25"/>
        <v>0.14297835617724683</v>
      </c>
      <c r="F458" s="28">
        <f>VLOOKUP(B458,viz!$B$3:$E$1863,4,0)</f>
        <v>1</v>
      </c>
      <c r="G458" s="25">
        <f t="shared" si="26"/>
        <v>9.5690436417982722E-2</v>
      </c>
      <c r="I458" s="31">
        <v>37162</v>
      </c>
      <c r="J458" s="20">
        <v>0.20207163691520699</v>
      </c>
      <c r="K458" s="20">
        <v>0</v>
      </c>
      <c r="L458" s="20">
        <v>1.8346846108954699E-2</v>
      </c>
      <c r="M458" s="20">
        <v>5.9842892437473399E-2</v>
      </c>
      <c r="N458" s="20">
        <v>5.0491851663991297E-2</v>
      </c>
      <c r="O458" s="20">
        <v>0.10069579662943701</v>
      </c>
      <c r="P458" s="20">
        <v>0.161505906135049</v>
      </c>
      <c r="Q458" s="20">
        <v>4.9367724137296398E-2</v>
      </c>
      <c r="R458" s="20">
        <v>7.0156446041125003E-2</v>
      </c>
      <c r="S458" s="20">
        <v>2.13840776573785E-2</v>
      </c>
      <c r="T458" s="20">
        <v>2.97660096900765E-3</v>
      </c>
      <c r="U458" s="20">
        <v>9.2607200535051101E-2</v>
      </c>
      <c r="V458" s="20">
        <v>1.3306378921726699E-3</v>
      </c>
      <c r="W458" s="20">
        <v>1.75259799075895E-3</v>
      </c>
      <c r="X458" s="20">
        <v>0.12731653469566001</v>
      </c>
      <c r="Y458" s="20">
        <v>7.5288437769722605E-2</v>
      </c>
      <c r="Z458" s="20">
        <v>0.166936449336922</v>
      </c>
      <c r="AA458" s="30">
        <f t="shared" si="27"/>
        <v>9.5690436417982722E-2</v>
      </c>
    </row>
    <row r="459" spans="1:27" x14ac:dyDescent="0.25">
      <c r="A459">
        <v>423</v>
      </c>
      <c r="B459" s="15">
        <v>37169</v>
      </c>
      <c r="C459" s="25">
        <f t="shared" si="24"/>
        <v>0.22592064738273601</v>
      </c>
      <c r="D459" s="25">
        <f>VLOOKUP(B459,input_BB!$B$19:$K$10000,$D$35,0)</f>
        <v>10277.379999999999</v>
      </c>
      <c r="E459" s="27">
        <f t="shared" si="25"/>
        <v>0.17822352778164605</v>
      </c>
      <c r="F459" s="28">
        <f>VLOOKUP(B459,viz!$B$3:$E$1863,4,0)</f>
        <v>0</v>
      </c>
      <c r="G459" s="25">
        <f t="shared" si="26"/>
        <v>0.16568961918597519</v>
      </c>
      <c r="I459" s="31">
        <v>37169</v>
      </c>
      <c r="J459" s="20">
        <v>0.22592064738273601</v>
      </c>
      <c r="K459" s="20">
        <v>0</v>
      </c>
      <c r="L459" s="20">
        <v>3.9030705798431399E-3</v>
      </c>
      <c r="M459" s="20">
        <v>9.0244832078965595E-2</v>
      </c>
      <c r="N459" s="20">
        <v>2.92060711680566E-2</v>
      </c>
      <c r="O459" s="20">
        <v>7.8947128502098105E-2</v>
      </c>
      <c r="P459" s="20">
        <v>0.124660496424618</v>
      </c>
      <c r="Q459" s="20">
        <v>7.6015550182707498E-3</v>
      </c>
      <c r="R459" s="20">
        <v>8.7418228569220199E-2</v>
      </c>
      <c r="S459" s="20">
        <v>3.1762250479353701E-2</v>
      </c>
      <c r="T459" s="20">
        <v>4.7135662170856497E-2</v>
      </c>
      <c r="U459" s="20">
        <v>0.108678711080532</v>
      </c>
      <c r="V459" s="20">
        <v>3.8451114348951203E-2</v>
      </c>
      <c r="W459" s="20">
        <v>1.8559793756491999E-2</v>
      </c>
      <c r="X459" s="20">
        <v>0.11617013886883799</v>
      </c>
      <c r="Y459" s="20">
        <v>5.6442893388053202E-2</v>
      </c>
      <c r="Z459" s="20">
        <v>0.16081805356585099</v>
      </c>
      <c r="AA459" s="30">
        <f t="shared" si="27"/>
        <v>0.16568961918597519</v>
      </c>
    </row>
    <row r="460" spans="1:27" x14ac:dyDescent="0.25">
      <c r="A460">
        <v>424</v>
      </c>
      <c r="B460" s="15">
        <v>37176</v>
      </c>
      <c r="C460" s="25">
        <f t="shared" si="24"/>
        <v>0.24227917194366499</v>
      </c>
      <c r="D460" s="25">
        <f>VLOOKUP(B460,input_BB!$B$19:$K$10000,$D$35,0)</f>
        <v>10274.129999999999</v>
      </c>
      <c r="E460" s="27">
        <f t="shared" si="25"/>
        <v>0.2023989125897378</v>
      </c>
      <c r="F460" s="28">
        <f>VLOOKUP(B460,viz!$B$3:$E$1863,4,0)</f>
        <v>0</v>
      </c>
      <c r="G460" s="25">
        <f t="shared" si="26"/>
        <v>0.15542342234985579</v>
      </c>
      <c r="I460" s="31">
        <v>37176</v>
      </c>
      <c r="J460" s="20">
        <v>0.24227917194366499</v>
      </c>
      <c r="K460" s="20">
        <v>0</v>
      </c>
      <c r="L460" s="20">
        <v>2.1976709712077099E-2</v>
      </c>
      <c r="M460" s="20">
        <v>8.2436006054348601E-2</v>
      </c>
      <c r="N460" s="20">
        <v>2.45414279241499E-2</v>
      </c>
      <c r="O460" s="20">
        <v>9.0458180561449705E-2</v>
      </c>
      <c r="P460" s="20">
        <v>0.13680639802889399</v>
      </c>
      <c r="Q460" s="20">
        <v>1.01227356490208E-2</v>
      </c>
      <c r="R460" s="20">
        <v>8.3671392339593004E-2</v>
      </c>
      <c r="S460" s="20">
        <v>1.44527758418533E-2</v>
      </c>
      <c r="T460" s="20">
        <v>4.4665264616784502E-2</v>
      </c>
      <c r="U460" s="20">
        <v>6.9936109018286993E-2</v>
      </c>
      <c r="V460" s="20">
        <v>3.4841986900084901E-2</v>
      </c>
      <c r="W460" s="20">
        <v>5.0645326431483902E-2</v>
      </c>
      <c r="X460" s="20">
        <v>0.14180995299531701</v>
      </c>
      <c r="Y460" s="20">
        <v>3.3499774160869099E-2</v>
      </c>
      <c r="Z460" s="20">
        <v>0.16013595976578701</v>
      </c>
      <c r="AA460" s="30">
        <f t="shared" si="27"/>
        <v>0.15542342234985579</v>
      </c>
    </row>
    <row r="461" spans="1:27" x14ac:dyDescent="0.25">
      <c r="A461">
        <v>425</v>
      </c>
      <c r="B461" s="15">
        <v>37183</v>
      </c>
      <c r="C461" s="25">
        <f t="shared" si="24"/>
        <v>0.15005242824554399</v>
      </c>
      <c r="D461" s="25">
        <f>VLOOKUP(B461,input_BB!$B$19:$K$10000,$D$35,0)</f>
        <v>9825.84</v>
      </c>
      <c r="E461" s="27">
        <f t="shared" si="25"/>
        <v>6.6101961712848503E-2</v>
      </c>
      <c r="F461" s="28">
        <f>VLOOKUP(B461,viz!$B$3:$E$1863,4,0)</f>
        <v>0</v>
      </c>
      <c r="G461" s="25">
        <f t="shared" si="26"/>
        <v>0.15423819708616279</v>
      </c>
      <c r="I461" s="31">
        <v>37183</v>
      </c>
      <c r="J461" s="20">
        <v>0.15005242824554399</v>
      </c>
      <c r="K461" s="20">
        <v>0</v>
      </c>
      <c r="L461" s="20">
        <v>1.81310944182216E-2</v>
      </c>
      <c r="M461" s="20">
        <v>8.4064515450034502E-2</v>
      </c>
      <c r="N461" s="20">
        <v>5.3986140618170003E-2</v>
      </c>
      <c r="O461" s="20">
        <v>6.8841407094501594E-2</v>
      </c>
      <c r="P461" s="20">
        <v>0.11822041453417099</v>
      </c>
      <c r="Q461" s="20" t="s">
        <v>122</v>
      </c>
      <c r="R461" s="20">
        <v>0.119926704306635</v>
      </c>
      <c r="S461" s="20" t="s">
        <v>122</v>
      </c>
      <c r="T461" s="20">
        <v>2.64848838325475E-2</v>
      </c>
      <c r="U461" s="20">
        <v>0.12589199827608299</v>
      </c>
      <c r="V461" s="20">
        <v>1.7960328330469701E-2</v>
      </c>
      <c r="W461" s="20">
        <v>1.03858704796101E-2</v>
      </c>
      <c r="X461" s="20">
        <v>0.153940818586143</v>
      </c>
      <c r="Y461" s="20">
        <v>4.0221795951299898E-2</v>
      </c>
      <c r="Z461" s="20">
        <v>0.161944028122114</v>
      </c>
      <c r="AA461" s="30">
        <f t="shared" si="27"/>
        <v>0.15423819708616279</v>
      </c>
    </row>
    <row r="462" spans="1:27" x14ac:dyDescent="0.25">
      <c r="A462">
        <v>426</v>
      </c>
      <c r="B462" s="15">
        <v>37190</v>
      </c>
      <c r="C462" s="25">
        <f t="shared" si="24"/>
        <v>0.16465257108211501</v>
      </c>
      <c r="D462" s="25">
        <f>VLOOKUP(B462,input_BB!$B$19:$K$10000,$D$35,0)</f>
        <v>10404.74</v>
      </c>
      <c r="E462" s="27">
        <f t="shared" si="25"/>
        <v>8.7678728615790014E-2</v>
      </c>
      <c r="F462" s="28">
        <f>VLOOKUP(B462,viz!$B$3:$E$1863,4,0)</f>
        <v>0</v>
      </c>
      <c r="G462" s="25">
        <f t="shared" si="26"/>
        <v>0.11343284940996778</v>
      </c>
      <c r="I462" s="31">
        <v>37190</v>
      </c>
      <c r="J462" s="20">
        <v>0.16465257108211501</v>
      </c>
      <c r="K462" s="20">
        <v>0</v>
      </c>
      <c r="L462" s="20">
        <v>1.91070792321585E-2</v>
      </c>
      <c r="M462" s="20">
        <v>0.14761525433657899</v>
      </c>
      <c r="N462" s="20">
        <v>1.8985393096621998E-2</v>
      </c>
      <c r="O462" s="20">
        <v>0.100313223701017</v>
      </c>
      <c r="P462" s="20">
        <v>0.103005882107905</v>
      </c>
      <c r="Q462" s="20">
        <v>2.1650539460138001E-2</v>
      </c>
      <c r="R462" s="20">
        <v>0.12771585833667401</v>
      </c>
      <c r="S462" s="20">
        <v>1.6414723470948502E-2</v>
      </c>
      <c r="T462" s="20">
        <v>2.83599543377272E-3</v>
      </c>
      <c r="U462" s="20">
        <v>7.3693357253398997E-2</v>
      </c>
      <c r="V462" s="20">
        <v>1.1088104126614699E-2</v>
      </c>
      <c r="W462" s="20">
        <v>2.8651388029954102E-2</v>
      </c>
      <c r="X462" s="20">
        <v>0.11073459872007201</v>
      </c>
      <c r="Y462" s="20">
        <v>2.7926277770438799E-2</v>
      </c>
      <c r="Z462" s="20">
        <v>0.19026232492370701</v>
      </c>
      <c r="AA462" s="30">
        <f t="shared" si="27"/>
        <v>0.11343284940996778</v>
      </c>
    </row>
    <row r="463" spans="1:27" x14ac:dyDescent="0.25">
      <c r="A463">
        <v>427</v>
      </c>
      <c r="B463" s="15">
        <v>37197</v>
      </c>
      <c r="C463" s="25">
        <f t="shared" si="24"/>
        <v>0.163012355566025</v>
      </c>
      <c r="D463" s="25">
        <f>VLOOKUP(B463,input_BB!$B$19:$K$10000,$D$35,0)</f>
        <v>10186.06</v>
      </c>
      <c r="E463" s="27">
        <f t="shared" si="25"/>
        <v>8.525474220295752E-2</v>
      </c>
      <c r="F463" s="28">
        <f>VLOOKUP(B463,viz!$B$3:$E$1863,4,0)</f>
        <v>0</v>
      </c>
      <c r="G463" s="25">
        <f t="shared" si="26"/>
        <v>0.174685514824375</v>
      </c>
      <c r="I463" s="31">
        <v>37197</v>
      </c>
      <c r="J463" s="20">
        <v>0.163012355566025</v>
      </c>
      <c r="K463" s="20">
        <v>0</v>
      </c>
      <c r="L463" s="20">
        <v>4.4264120635565604E-3</v>
      </c>
      <c r="M463" s="20">
        <v>7.1966916116575297E-2</v>
      </c>
      <c r="N463" s="20">
        <v>4.4338940666723198E-2</v>
      </c>
      <c r="O463" s="20">
        <v>0.128469175552301</v>
      </c>
      <c r="P463" s="20">
        <v>0.12609016446994201</v>
      </c>
      <c r="Q463" s="20" t="s">
        <v>122</v>
      </c>
      <c r="R463" s="20">
        <v>0.107495784129008</v>
      </c>
      <c r="S463" s="20">
        <v>2.4298512448614799E-2</v>
      </c>
      <c r="T463" s="20">
        <v>3.2884347869187501E-2</v>
      </c>
      <c r="U463" s="20">
        <v>0.117123014866192</v>
      </c>
      <c r="V463" s="20">
        <v>2.29341453603462E-2</v>
      </c>
      <c r="W463" s="20">
        <v>3.4628354597836801E-2</v>
      </c>
      <c r="X463" s="20">
        <v>0.10388427348356399</v>
      </c>
      <c r="Y463" s="20">
        <v>3.2304740922484101E-2</v>
      </c>
      <c r="Z463" s="20">
        <v>0.149155217453668</v>
      </c>
      <c r="AA463" s="30">
        <f t="shared" si="27"/>
        <v>0.174685514824375</v>
      </c>
    </row>
    <row r="464" spans="1:27" x14ac:dyDescent="0.25">
      <c r="A464">
        <v>428</v>
      </c>
      <c r="B464" s="15">
        <v>37204</v>
      </c>
      <c r="C464" s="25">
        <f t="shared" si="24"/>
        <v>0.14758940041065199</v>
      </c>
      <c r="D464" s="25">
        <f>VLOOKUP(B464,input_BB!$B$19:$K$10000,$D$35,0)</f>
        <v>10609.25</v>
      </c>
      <c r="E464" s="27">
        <f t="shared" si="25"/>
        <v>6.246198516852295E-2</v>
      </c>
      <c r="F464" s="28">
        <f>VLOOKUP(B464,viz!$B$3:$E$1863,4,0)</f>
        <v>0</v>
      </c>
      <c r="G464" s="25">
        <f t="shared" si="26"/>
        <v>7.0793292123106005E-2</v>
      </c>
      <c r="I464" s="31">
        <v>37204</v>
      </c>
      <c r="J464" s="20">
        <v>0.14758940041065199</v>
      </c>
      <c r="K464" s="20">
        <v>0</v>
      </c>
      <c r="L464" s="20">
        <v>4.5604116844070904E-3</v>
      </c>
      <c r="M464" s="20">
        <v>0.117972442789858</v>
      </c>
      <c r="N464" s="20">
        <v>2.2141760183709801E-2</v>
      </c>
      <c r="O464" s="20">
        <v>0.104676121204271</v>
      </c>
      <c r="P464" s="20">
        <v>8.5605581775731895E-2</v>
      </c>
      <c r="Q464" s="20">
        <v>1.1212365064571701E-2</v>
      </c>
      <c r="R464" s="20">
        <v>0.111006532935313</v>
      </c>
      <c r="S464" s="20">
        <v>1.31984269476024E-2</v>
      </c>
      <c r="T464" s="20">
        <v>1.3567134335943001E-2</v>
      </c>
      <c r="U464" s="20">
        <v>3.26931188770248E-2</v>
      </c>
      <c r="V464" s="20">
        <v>1.5128140368954801E-2</v>
      </c>
      <c r="W464" s="20">
        <v>2.2972032877126399E-2</v>
      </c>
      <c r="X464" s="20">
        <v>0.20486717943371799</v>
      </c>
      <c r="Y464" s="20">
        <v>2.1911265894041802E-2</v>
      </c>
      <c r="Z464" s="20">
        <v>0.21848748562772599</v>
      </c>
      <c r="AA464" s="30">
        <f t="shared" si="27"/>
        <v>7.0793292123106005E-2</v>
      </c>
    </row>
    <row r="465" spans="1:27" x14ac:dyDescent="0.25">
      <c r="A465">
        <v>429</v>
      </c>
      <c r="B465" s="15">
        <v>37211</v>
      </c>
      <c r="C465" s="25">
        <f t="shared" si="24"/>
        <v>0.25556129217147799</v>
      </c>
      <c r="D465" s="25">
        <f>VLOOKUP(B465,input_BB!$B$19:$K$10000,$D$35,0)</f>
        <v>11287.37</v>
      </c>
      <c r="E465" s="27">
        <f t="shared" si="25"/>
        <v>0.22202784467213602</v>
      </c>
      <c r="F465" s="28">
        <f>VLOOKUP(B465,viz!$B$3:$E$1863,4,0)</f>
        <v>0</v>
      </c>
      <c r="G465" s="25">
        <f t="shared" si="26"/>
        <v>9.5231613691581701E-2</v>
      </c>
      <c r="I465" s="31">
        <v>37211</v>
      </c>
      <c r="J465" s="20">
        <v>0.25556129217147799</v>
      </c>
      <c r="K465" s="20">
        <v>0</v>
      </c>
      <c r="L465" s="20">
        <v>1.8617206482085199E-2</v>
      </c>
      <c r="M465" s="20">
        <v>0.114638112725236</v>
      </c>
      <c r="N465" s="20">
        <v>2.90606646948223E-2</v>
      </c>
      <c r="O465" s="20">
        <v>9.4455492086134504E-2</v>
      </c>
      <c r="P465" s="20">
        <v>9.0553411729644095E-2</v>
      </c>
      <c r="Q465" s="20">
        <v>8.3253895836538395E-3</v>
      </c>
      <c r="R465" s="20">
        <v>0.122190001736037</v>
      </c>
      <c r="S465" s="20" t="s">
        <v>122</v>
      </c>
      <c r="T465" s="20">
        <v>2.8266676938885301E-3</v>
      </c>
      <c r="U465" s="20">
        <v>7.4485850063063297E-2</v>
      </c>
      <c r="V465" s="20" t="s">
        <v>122</v>
      </c>
      <c r="W465" s="20">
        <v>2.0745763628518401E-2</v>
      </c>
      <c r="X465" s="20">
        <v>0.17533650813851001</v>
      </c>
      <c r="Y465" s="20">
        <v>1.74490014266253E-2</v>
      </c>
      <c r="Z465" s="20">
        <v>0.23131593001178199</v>
      </c>
      <c r="AA465" s="30">
        <f t="shared" si="27"/>
        <v>9.5231613691581701E-2</v>
      </c>
    </row>
    <row r="466" spans="1:27" x14ac:dyDescent="0.25">
      <c r="A466">
        <v>430</v>
      </c>
      <c r="B466" s="15">
        <v>37218</v>
      </c>
      <c r="C466" s="25">
        <f t="shared" si="24"/>
        <v>0.176281988620758</v>
      </c>
      <c r="D466" s="25">
        <f>VLOOKUP(B466,input_BB!$B$19:$K$10000,$D$35,0)</f>
        <v>11322.36</v>
      </c>
      <c r="E466" s="27">
        <f t="shared" si="25"/>
        <v>0.1048652201629653</v>
      </c>
      <c r="F466" s="28">
        <f>VLOOKUP(B466,viz!$B$3:$E$1863,4,0)</f>
        <v>0</v>
      </c>
      <c r="G466" s="25">
        <f t="shared" si="26"/>
        <v>0.13589428308486001</v>
      </c>
      <c r="I466" s="31">
        <v>37218</v>
      </c>
      <c r="J466" s="20">
        <v>0.176281988620758</v>
      </c>
      <c r="K466" s="20">
        <v>1</v>
      </c>
      <c r="L466" s="20">
        <v>1.53703687536589E-2</v>
      </c>
      <c r="M466" s="20">
        <v>7.9912582761938897E-2</v>
      </c>
      <c r="N466" s="20">
        <v>4.4993952874623801E-2</v>
      </c>
      <c r="O466" s="20">
        <v>0.13133345781758099</v>
      </c>
      <c r="P466" s="20">
        <v>0.155279101416917</v>
      </c>
      <c r="Q466" s="20" t="s">
        <v>122</v>
      </c>
      <c r="R466" s="20">
        <v>0.10439075925388699</v>
      </c>
      <c r="S466" s="20">
        <v>2.1684420409851099E-3</v>
      </c>
      <c r="T466" s="20">
        <v>3.9990635825194E-2</v>
      </c>
      <c r="U466" s="20">
        <v>9.5787926574791502E-2</v>
      </c>
      <c r="V466" s="20">
        <v>2.0135072712558998E-2</v>
      </c>
      <c r="W466" s="20">
        <v>1.9971283797509499E-2</v>
      </c>
      <c r="X466" s="20">
        <v>0.114541546290281</v>
      </c>
      <c r="Y466" s="20">
        <v>2.59622860948381E-2</v>
      </c>
      <c r="Z466" s="20">
        <v>0.150162583785236</v>
      </c>
      <c r="AA466" s="30">
        <f t="shared" si="27"/>
        <v>0.13589428308486001</v>
      </c>
    </row>
    <row r="467" spans="1:27" x14ac:dyDescent="0.25">
      <c r="A467">
        <v>431</v>
      </c>
      <c r="B467" s="15">
        <v>37225</v>
      </c>
      <c r="C467" s="25">
        <f t="shared" si="24"/>
        <v>0.124879091978073</v>
      </c>
      <c r="D467" s="25">
        <f>VLOOKUP(B467,input_BB!$B$19:$K$10000,$D$35,0)</f>
        <v>11279.25</v>
      </c>
      <c r="E467" s="27">
        <f t="shared" si="25"/>
        <v>2.8899640140208915E-2</v>
      </c>
      <c r="F467" s="28">
        <f>VLOOKUP(B467,viz!$B$3:$E$1863,4,0)</f>
        <v>0</v>
      </c>
      <c r="G467" s="25">
        <f t="shared" si="26"/>
        <v>0.15507021318482919</v>
      </c>
      <c r="I467" s="31">
        <v>37225</v>
      </c>
      <c r="J467" s="20">
        <v>0.124879091978073</v>
      </c>
      <c r="K467" s="20">
        <v>0</v>
      </c>
      <c r="L467" s="20">
        <v>4.2521062767096997E-3</v>
      </c>
      <c r="M467" s="20">
        <v>9.6616004836988498E-2</v>
      </c>
      <c r="N467" s="20">
        <v>2.8238084158683601E-2</v>
      </c>
      <c r="O467" s="20">
        <v>0.14529985369812401</v>
      </c>
      <c r="P467" s="20">
        <v>0.14024297021238499</v>
      </c>
      <c r="Q467" s="20">
        <v>2.4638936608220498E-2</v>
      </c>
      <c r="R467" s="20">
        <v>8.8575546151026197E-2</v>
      </c>
      <c r="S467" s="20" t="s">
        <v>122</v>
      </c>
      <c r="T467" s="20">
        <v>4.6380691438673703E-2</v>
      </c>
      <c r="U467" s="20">
        <v>9.0673052487043396E-2</v>
      </c>
      <c r="V467" s="20">
        <v>1.6169418212422799E-2</v>
      </c>
      <c r="W467" s="20">
        <v>4.8227742485362997E-2</v>
      </c>
      <c r="X467" s="20">
        <v>9.6299811514616196E-2</v>
      </c>
      <c r="Y467" s="20">
        <v>1.5893374388592899E-2</v>
      </c>
      <c r="Z467" s="20">
        <v>0.15849240753114999</v>
      </c>
      <c r="AA467" s="30">
        <f t="shared" si="27"/>
        <v>0.15507021318482919</v>
      </c>
    </row>
    <row r="468" spans="1:27" x14ac:dyDescent="0.25">
      <c r="A468">
        <v>432</v>
      </c>
      <c r="B468" s="15">
        <v>37232</v>
      </c>
      <c r="C468" s="25">
        <f t="shared" si="24"/>
        <v>0.18158058822154999</v>
      </c>
      <c r="D468" s="25">
        <f>VLOOKUP(B468,input_BB!$B$19:$K$10000,$D$35,0)</f>
        <v>11832.18</v>
      </c>
      <c r="E468" s="27">
        <f t="shared" si="25"/>
        <v>0.11269573591736859</v>
      </c>
      <c r="F468" s="28">
        <f>VLOOKUP(B468,viz!$B$3:$E$1863,4,0)</f>
        <v>0</v>
      </c>
      <c r="G468" s="25">
        <f t="shared" si="26"/>
        <v>5.7523155866258655E-2</v>
      </c>
      <c r="I468" s="31">
        <v>37232</v>
      </c>
      <c r="J468" s="20">
        <v>0.18158058822154999</v>
      </c>
      <c r="K468" s="20">
        <v>0</v>
      </c>
      <c r="L468" s="20">
        <v>2.6440884972658198E-2</v>
      </c>
      <c r="M468" s="20">
        <v>0.10769849317001</v>
      </c>
      <c r="N468" s="20">
        <v>1.7291479910752399E-2</v>
      </c>
      <c r="O468" s="20">
        <v>9.4458598542163097E-2</v>
      </c>
      <c r="P468" s="20">
        <v>7.62975894210281E-2</v>
      </c>
      <c r="Q468" s="20">
        <v>1.17309567473811E-2</v>
      </c>
      <c r="R468" s="20">
        <v>0.113849405928224</v>
      </c>
      <c r="S468" s="20">
        <v>3.1722869390223403E-2</v>
      </c>
      <c r="T468" s="20">
        <v>1.6583896022255101E-2</v>
      </c>
      <c r="U468" s="20">
        <v>3.6395024665861898E-2</v>
      </c>
      <c r="V468" s="20">
        <v>5.1115456676047496E-3</v>
      </c>
      <c r="W468" s="20">
        <v>1.6016585532792001E-2</v>
      </c>
      <c r="X468" s="20">
        <v>0.19479030755503299</v>
      </c>
      <c r="Y468" s="20">
        <v>2.91853904762997E-2</v>
      </c>
      <c r="Z468" s="20">
        <v>0.222426971997713</v>
      </c>
      <c r="AA468" s="30">
        <f t="shared" si="27"/>
        <v>5.7523155866258655E-2</v>
      </c>
    </row>
    <row r="469" spans="1:27" x14ac:dyDescent="0.25">
      <c r="A469">
        <v>433</v>
      </c>
      <c r="B469" s="15">
        <v>37239</v>
      </c>
      <c r="C469" s="25">
        <f t="shared" si="24"/>
        <v>0.30405551195144698</v>
      </c>
      <c r="D469" s="25">
        <f>VLOOKUP(B469,input_BB!$B$19:$K$10000,$D$35,0)</f>
        <v>11466.11</v>
      </c>
      <c r="E469" s="27">
        <f t="shared" si="25"/>
        <v>0.29369484738881296</v>
      </c>
      <c r="F469" s="28">
        <f>VLOOKUP(B469,viz!$B$3:$E$1863,4,0)</f>
        <v>0</v>
      </c>
      <c r="G469" s="25">
        <f t="shared" si="26"/>
        <v>6.64462850414268E-2</v>
      </c>
      <c r="I469" s="31">
        <v>37239</v>
      </c>
      <c r="J469" s="20">
        <v>0.30405551195144698</v>
      </c>
      <c r="K469" s="20">
        <v>0</v>
      </c>
      <c r="L469" s="20">
        <v>2.07571369668237E-2</v>
      </c>
      <c r="M469" s="20">
        <v>0.10769606702324799</v>
      </c>
      <c r="N469" s="20">
        <v>2.2341058379905802E-2</v>
      </c>
      <c r="O469" s="20">
        <v>0.141305167045845</v>
      </c>
      <c r="P469" s="20">
        <v>9.9515726213184399E-2</v>
      </c>
      <c r="Q469" s="20">
        <v>8.8409101326671208E-3</v>
      </c>
      <c r="R469" s="20">
        <v>0.114084302510541</v>
      </c>
      <c r="S469" s="20">
        <v>2.9802053452746901E-2</v>
      </c>
      <c r="T469" s="20">
        <v>1.3819786084356399E-2</v>
      </c>
      <c r="U469" s="20">
        <v>2.5351435584590999E-2</v>
      </c>
      <c r="V469" s="20">
        <v>1.11958494394439E-2</v>
      </c>
      <c r="W469" s="20">
        <v>2.9899000017391899E-2</v>
      </c>
      <c r="X469" s="20">
        <v>0.16555665914721901</v>
      </c>
      <c r="Y469" s="20">
        <v>2.3343691197812402E-2</v>
      </c>
      <c r="Z469" s="20">
        <v>0.18649115680422401</v>
      </c>
      <c r="AA469" s="30">
        <f t="shared" si="27"/>
        <v>6.64462850414268E-2</v>
      </c>
    </row>
    <row r="470" spans="1:27" x14ac:dyDescent="0.25">
      <c r="A470">
        <v>434</v>
      </c>
      <c r="B470" s="15">
        <v>37246</v>
      </c>
      <c r="C470" s="25">
        <f t="shared" si="24"/>
        <v>0.407097548246384</v>
      </c>
      <c r="D470" s="25">
        <f>VLOOKUP(B470,input_BB!$B$19:$K$10000,$D$35,0)</f>
        <v>11158.1</v>
      </c>
      <c r="E470" s="27">
        <f t="shared" si="25"/>
        <v>0.44597513828920393</v>
      </c>
      <c r="F470" s="28">
        <f>VLOOKUP(B470,viz!$B$3:$E$1863,4,0)</f>
        <v>0</v>
      </c>
      <c r="G470" s="25">
        <f t="shared" si="26"/>
        <v>0.11761028724994507</v>
      </c>
      <c r="I470" s="31">
        <v>37246</v>
      </c>
      <c r="J470" s="20">
        <v>0.407097548246384</v>
      </c>
      <c r="K470" s="20">
        <v>1</v>
      </c>
      <c r="L470" s="20">
        <v>3.7645521857043202E-2</v>
      </c>
      <c r="M470" s="20">
        <v>9.1109256552670104E-2</v>
      </c>
      <c r="N470" s="20">
        <v>2.0141533765859601E-2</v>
      </c>
      <c r="O470" s="20">
        <v>9.7040852781321102E-2</v>
      </c>
      <c r="P470" s="20">
        <v>7.0747692192992401E-2</v>
      </c>
      <c r="Q470" s="20">
        <v>1.1341770183859101E-2</v>
      </c>
      <c r="R470" s="20">
        <v>0.19488602664922</v>
      </c>
      <c r="S470" s="20">
        <v>2.1788825695939402E-3</v>
      </c>
      <c r="T470" s="20">
        <v>2.91617507519173E-3</v>
      </c>
      <c r="U470" s="20">
        <v>7.4072428541994195E-2</v>
      </c>
      <c r="V470" s="20">
        <v>8.13048956643358E-3</v>
      </c>
      <c r="W470" s="20">
        <v>3.5407369141517299E-2</v>
      </c>
      <c r="X470" s="20">
        <v>0.14910774607141999</v>
      </c>
      <c r="Y470" s="20">
        <v>1.57910393275679E-2</v>
      </c>
      <c r="Z470" s="20">
        <v>0.189483215723316</v>
      </c>
      <c r="AA470" s="30">
        <f t="shared" si="27"/>
        <v>0.11761028724994507</v>
      </c>
    </row>
    <row r="471" spans="1:27" x14ac:dyDescent="0.25">
      <c r="A471">
        <v>435</v>
      </c>
      <c r="B471" s="15">
        <v>37253</v>
      </c>
      <c r="C471" s="25">
        <f t="shared" si="24"/>
        <v>0.34241098165512102</v>
      </c>
      <c r="D471" s="25">
        <f>VLOOKUP(B471,input_BB!$B$19:$K$10000,$D$35,0)</f>
        <v>11431.59</v>
      </c>
      <c r="E471" s="27">
        <f t="shared" si="25"/>
        <v>0.35037833593496859</v>
      </c>
      <c r="F471" s="28">
        <f>VLOOKUP(B471,viz!$B$3:$E$1863,4,0)</f>
        <v>0</v>
      </c>
      <c r="G471" s="25">
        <f t="shared" si="26"/>
        <v>0.182811375076708</v>
      </c>
      <c r="I471" s="31">
        <v>37253</v>
      </c>
      <c r="J471" s="20">
        <v>0.34241098165512102</v>
      </c>
      <c r="K471" s="20">
        <v>0</v>
      </c>
      <c r="L471" s="20">
        <v>4.99317728457637E-3</v>
      </c>
      <c r="M471" s="20">
        <v>9.3021011547145496E-2</v>
      </c>
      <c r="N471" s="20">
        <v>1.4162251234126001E-2</v>
      </c>
      <c r="O471" s="20">
        <v>0.10730211375400001</v>
      </c>
      <c r="P471" s="20">
        <v>0.127536294185572</v>
      </c>
      <c r="Q471" s="20" t="s">
        <v>122</v>
      </c>
      <c r="R471" s="20">
        <v>8.5534230355899896E-2</v>
      </c>
      <c r="S471" s="20">
        <v>8.9232840387695796E-3</v>
      </c>
      <c r="T471" s="20">
        <v>4.6284140769535902E-2</v>
      </c>
      <c r="U471" s="20">
        <v>0.110935379027195</v>
      </c>
      <c r="V471" s="20">
        <v>1.34230413521364E-2</v>
      </c>
      <c r="W471" s="20">
        <v>5.8452954697376602E-2</v>
      </c>
      <c r="X471" s="20">
        <v>0.105922479993433</v>
      </c>
      <c r="Y471" s="20">
        <v>4.18059094119951E-2</v>
      </c>
      <c r="Z471" s="20">
        <v>0.181703732348238</v>
      </c>
      <c r="AA471" s="30">
        <f t="shared" si="27"/>
        <v>0.182811375076708</v>
      </c>
    </row>
    <row r="472" spans="1:27" x14ac:dyDescent="0.25">
      <c r="A472">
        <v>436</v>
      </c>
      <c r="B472" s="15">
        <v>37260</v>
      </c>
      <c r="C472" s="25">
        <f t="shared" si="24"/>
        <v>0.31482103466987599</v>
      </c>
      <c r="D472" s="25">
        <f>VLOOKUP(B472,input_BB!$B$19:$K$10000,$D$35,0)</f>
        <v>11702.15</v>
      </c>
      <c r="E472" s="27">
        <f t="shared" si="25"/>
        <v>0.30960463518226022</v>
      </c>
      <c r="F472" s="28">
        <f>VLOOKUP(B472,viz!$B$3:$E$1863,4,0)</f>
        <v>0</v>
      </c>
      <c r="G472" s="25">
        <f t="shared" si="26"/>
        <v>6.8725853774230794E-2</v>
      </c>
      <c r="I472" s="31">
        <v>37260</v>
      </c>
      <c r="J472" s="20">
        <v>0.31482103466987599</v>
      </c>
      <c r="K472" s="20">
        <v>0</v>
      </c>
      <c r="L472" s="20">
        <v>2.28600460550854E-2</v>
      </c>
      <c r="M472" s="20">
        <v>5.0188806005056603E-2</v>
      </c>
      <c r="N472" s="20">
        <v>4.4503080389484202E-2</v>
      </c>
      <c r="O472" s="20">
        <v>0.14843173982575</v>
      </c>
      <c r="P472" s="20">
        <v>0.115098199596885</v>
      </c>
      <c r="Q472" s="20">
        <v>3.5449519440161101E-2</v>
      </c>
      <c r="R472" s="20">
        <v>0.12066692265184201</v>
      </c>
      <c r="S472" s="20">
        <v>2.69765061300914E-2</v>
      </c>
      <c r="T472" s="20">
        <v>4.3777025775439397E-2</v>
      </c>
      <c r="U472" s="20">
        <v>2.7980839606631301E-2</v>
      </c>
      <c r="V472" s="20">
        <v>1.6032494224916101E-2</v>
      </c>
      <c r="W472" s="20">
        <v>2.4712519942683399E-2</v>
      </c>
      <c r="X472" s="20">
        <v>0.12964258798541001</v>
      </c>
      <c r="Y472" s="20">
        <v>1.30652083082677E-2</v>
      </c>
      <c r="Z472" s="20">
        <v>0.18061450406229601</v>
      </c>
      <c r="AA472" s="30">
        <f t="shared" si="27"/>
        <v>6.8725853774230794E-2</v>
      </c>
    </row>
    <row r="473" spans="1:27" x14ac:dyDescent="0.25">
      <c r="A473">
        <v>437</v>
      </c>
      <c r="B473" s="15">
        <v>37267</v>
      </c>
      <c r="C473" s="25">
        <f t="shared" si="24"/>
        <v>0.39940807223320002</v>
      </c>
      <c r="D473" s="25">
        <f>VLOOKUP(B473,input_BB!$B$19:$K$10000,$D$35,0)</f>
        <v>11166.46</v>
      </c>
      <c r="E473" s="27">
        <f t="shared" si="25"/>
        <v>0.4346112747024285</v>
      </c>
      <c r="F473" s="28">
        <f>VLOOKUP(B473,viz!$B$3:$E$1863,4,0)</f>
        <v>0</v>
      </c>
      <c r="G473" s="25">
        <f t="shared" si="26"/>
        <v>0.11610812733246829</v>
      </c>
      <c r="I473" s="31">
        <v>37267</v>
      </c>
      <c r="J473" s="20">
        <v>0.39940807223320002</v>
      </c>
      <c r="K473" s="20">
        <v>0</v>
      </c>
      <c r="L473" s="20">
        <v>2.03378581252532E-2</v>
      </c>
      <c r="M473" s="20">
        <v>8.3616919079325502E-2</v>
      </c>
      <c r="N473" s="20">
        <v>9.2958315307811595E-3</v>
      </c>
      <c r="O473" s="20">
        <v>5.65004021091806E-2</v>
      </c>
      <c r="P473" s="20">
        <v>0.140915201971233</v>
      </c>
      <c r="Q473" s="20">
        <v>4.8503773116105098E-2</v>
      </c>
      <c r="R473" s="20">
        <v>0.116748529474296</v>
      </c>
      <c r="S473" s="20">
        <v>1.62555541284609E-2</v>
      </c>
      <c r="T473" s="20">
        <v>4.0370218981319698E-2</v>
      </c>
      <c r="U473" s="20">
        <v>3.62548098842864E-2</v>
      </c>
      <c r="V473" s="20">
        <v>5.3995871225642499E-2</v>
      </c>
      <c r="W473" s="20">
        <v>2.5857446222539399E-2</v>
      </c>
      <c r="X473" s="20">
        <v>0.190871233442576</v>
      </c>
      <c r="Y473" s="20">
        <v>2.1612483229306301E-2</v>
      </c>
      <c r="Z473" s="20">
        <v>0.13886386747969301</v>
      </c>
      <c r="AA473" s="30">
        <f t="shared" si="27"/>
        <v>0.11610812733246829</v>
      </c>
    </row>
    <row r="474" spans="1:27" x14ac:dyDescent="0.25">
      <c r="A474">
        <v>438</v>
      </c>
      <c r="B474" s="15">
        <v>37274</v>
      </c>
      <c r="C474" s="25">
        <f t="shared" si="24"/>
        <v>0.301459491252899</v>
      </c>
      <c r="D474" s="25">
        <f>VLOOKUP(B474,input_BB!$B$19:$K$10000,$D$35,0)</f>
        <v>10972.96</v>
      </c>
      <c r="E474" s="27">
        <f t="shared" si="25"/>
        <v>0.28985832783453325</v>
      </c>
      <c r="F474" s="28">
        <f>VLOOKUP(B474,viz!$B$3:$E$1863,4,0)</f>
        <v>0</v>
      </c>
      <c r="G474" s="25">
        <f t="shared" si="26"/>
        <v>0.11276862553229899</v>
      </c>
      <c r="I474" s="31">
        <v>37274</v>
      </c>
      <c r="J474" s="20">
        <v>0.301459491252899</v>
      </c>
      <c r="K474" s="20">
        <v>0</v>
      </c>
      <c r="L474" s="20">
        <v>3.4985393360374199E-2</v>
      </c>
      <c r="M474" s="20">
        <v>8.3089041683646905E-2</v>
      </c>
      <c r="N474" s="20">
        <v>1.3720089186638499E-2</v>
      </c>
      <c r="O474" s="20">
        <v>8.27585333467451E-2</v>
      </c>
      <c r="P474" s="20">
        <v>0.122497578525211</v>
      </c>
      <c r="Q474" s="20">
        <v>3.1696718438272597E-2</v>
      </c>
      <c r="R474" s="20">
        <v>0.13725361707789399</v>
      </c>
      <c r="S474" s="20">
        <v>2.4624694164246699E-2</v>
      </c>
      <c r="T474" s="20">
        <v>3.7523624654850499E-2</v>
      </c>
      <c r="U474" s="20">
        <v>7.2746433641084393E-2</v>
      </c>
      <c r="V474" s="20">
        <v>2.21501913959204E-2</v>
      </c>
      <c r="W474" s="20">
        <v>1.78720004952942E-2</v>
      </c>
      <c r="X474" s="20">
        <v>0.15721652087436699</v>
      </c>
      <c r="Y474" s="20">
        <v>1.5949950486648198E-2</v>
      </c>
      <c r="Z474" s="20">
        <v>0.14591561266880601</v>
      </c>
      <c r="AA474" s="30">
        <f t="shared" si="27"/>
        <v>0.11276862553229899</v>
      </c>
    </row>
    <row r="475" spans="1:27" x14ac:dyDescent="0.25">
      <c r="A475">
        <v>439</v>
      </c>
      <c r="B475" s="15">
        <v>37281</v>
      </c>
      <c r="C475" s="25">
        <f t="shared" si="24"/>
        <v>0.49876376986503601</v>
      </c>
      <c r="D475" s="25">
        <f>VLOOKUP(B475,input_BB!$B$19:$K$10000,$D$35,0)</f>
        <v>10772.96</v>
      </c>
      <c r="E475" s="27">
        <f t="shared" si="25"/>
        <v>0.58144372369131447</v>
      </c>
      <c r="F475" s="28">
        <f>VLOOKUP(B475,viz!$B$3:$E$1863,4,0)</f>
        <v>0</v>
      </c>
      <c r="G475" s="25">
        <f t="shared" si="26"/>
        <v>8.1386347805371698E-2</v>
      </c>
      <c r="I475" s="31">
        <v>37281</v>
      </c>
      <c r="J475" s="20">
        <v>0.49876376986503601</v>
      </c>
      <c r="K475" s="20">
        <v>0</v>
      </c>
      <c r="L475" s="20">
        <v>2.5766334521990401E-2</v>
      </c>
      <c r="M475" s="20">
        <v>0.109477616248087</v>
      </c>
      <c r="N475" s="20">
        <v>9.9609679726666792E-3</v>
      </c>
      <c r="O475" s="20">
        <v>0.11920714276647799</v>
      </c>
      <c r="P475" s="20">
        <v>7.1710536187822194E-2</v>
      </c>
      <c r="Q475" s="20">
        <v>4.4654574052248298E-2</v>
      </c>
      <c r="R475" s="20">
        <v>0.144029322214344</v>
      </c>
      <c r="S475" s="20">
        <v>1.9269163545439099E-2</v>
      </c>
      <c r="T475" s="20">
        <v>2.0574529960655898E-3</v>
      </c>
      <c r="U475" s="20">
        <v>6.7880085230471898E-2</v>
      </c>
      <c r="V475" s="20" t="s">
        <v>122</v>
      </c>
      <c r="W475" s="20">
        <v>1.3506262574899799E-2</v>
      </c>
      <c r="X475" s="20">
        <v>0.173457102796959</v>
      </c>
      <c r="Y475" s="20">
        <v>6.7681337288884605E-2</v>
      </c>
      <c r="Z475" s="20">
        <v>0.13134210160364301</v>
      </c>
      <c r="AA475" s="30">
        <f t="shared" si="27"/>
        <v>8.1386347805371698E-2</v>
      </c>
    </row>
    <row r="476" spans="1:27" x14ac:dyDescent="0.25">
      <c r="A476">
        <v>440</v>
      </c>
      <c r="B476" s="15">
        <v>37288</v>
      </c>
      <c r="C476" s="25">
        <f t="shared" si="24"/>
        <v>0.25332304835319502</v>
      </c>
      <c r="D476" s="25">
        <f>VLOOKUP(B476,input_BB!$B$19:$K$10000,$D$35,0)</f>
        <v>10691.25</v>
      </c>
      <c r="E476" s="27">
        <f t="shared" si="25"/>
        <v>0.21872006435247554</v>
      </c>
      <c r="F476" s="28">
        <f>VLOOKUP(B476,viz!$B$3:$E$1863,4,0)</f>
        <v>0</v>
      </c>
      <c r="G476" s="25">
        <f t="shared" si="26"/>
        <v>0.15142528759698748</v>
      </c>
      <c r="I476" s="31">
        <v>37288</v>
      </c>
      <c r="J476" s="20">
        <v>0.25332304835319502</v>
      </c>
      <c r="K476" s="20">
        <v>0</v>
      </c>
      <c r="L476" s="20">
        <v>7.6233802015197201E-3</v>
      </c>
      <c r="M476" s="20">
        <v>3.8375450678291401E-2</v>
      </c>
      <c r="N476" s="20">
        <v>5.7508210765544902E-2</v>
      </c>
      <c r="O476" s="20">
        <v>0.139634867199977</v>
      </c>
      <c r="P476" s="20">
        <v>7.9796148645715104E-2</v>
      </c>
      <c r="Q476" s="20">
        <v>3.6242962057552702E-2</v>
      </c>
      <c r="R476" s="20">
        <v>0.140678536285854</v>
      </c>
      <c r="S476" s="20">
        <v>2.8655031242104501E-2</v>
      </c>
      <c r="T476" s="20">
        <v>2.9707222565968801E-2</v>
      </c>
      <c r="U476" s="20">
        <v>4.1228926316404298E-2</v>
      </c>
      <c r="V476" s="20">
        <v>3.2739299447198202E-2</v>
      </c>
      <c r="W476" s="20">
        <v>7.7457061833384994E-2</v>
      </c>
      <c r="X476" s="20">
        <v>0.126351444789018</v>
      </c>
      <c r="Y476" s="20">
        <v>3.07469490735206E-3</v>
      </c>
      <c r="Z476" s="20">
        <v>0.16092676306411499</v>
      </c>
      <c r="AA476" s="30">
        <f t="shared" si="27"/>
        <v>0.15142528759698748</v>
      </c>
    </row>
    <row r="477" spans="1:27" x14ac:dyDescent="0.25">
      <c r="A477">
        <v>441</v>
      </c>
      <c r="B477" s="15">
        <v>37295</v>
      </c>
      <c r="C477" s="25">
        <f t="shared" si="24"/>
        <v>0.27463692426681502</v>
      </c>
      <c r="D477" s="25">
        <f>VLOOKUP(B477,input_BB!$B$19:$K$10000,$D$35,0)</f>
        <v>10518.99</v>
      </c>
      <c r="E477" s="27">
        <f t="shared" si="25"/>
        <v>0.25021869676547231</v>
      </c>
      <c r="F477" s="28">
        <f>VLOOKUP(B477,viz!$B$3:$E$1863,4,0)</f>
        <v>0</v>
      </c>
      <c r="G477" s="25">
        <f t="shared" si="26"/>
        <v>6.5578579211917606E-2</v>
      </c>
      <c r="I477" s="31">
        <v>37295</v>
      </c>
      <c r="J477" s="20">
        <v>0.27463692426681502</v>
      </c>
      <c r="K477" s="20">
        <v>0</v>
      </c>
      <c r="L477" s="20">
        <v>9.4901583655361207E-3</v>
      </c>
      <c r="M477" s="20">
        <v>6.2188846964727297E-2</v>
      </c>
      <c r="N477" s="20">
        <v>3.2730336355517302E-2</v>
      </c>
      <c r="O477" s="20">
        <v>0.102916664169379</v>
      </c>
      <c r="P477" s="20">
        <v>0.13743949550259199</v>
      </c>
      <c r="Q477" s="20">
        <v>6.9414835413313903E-3</v>
      </c>
      <c r="R477" s="20">
        <v>0.11880683062865099</v>
      </c>
      <c r="S477" s="20">
        <v>4.4936084433400102E-2</v>
      </c>
      <c r="T477" s="20">
        <v>1.74733594916505E-3</v>
      </c>
      <c r="U477" s="20">
        <v>1.2346887127377399E-2</v>
      </c>
      <c r="V477" s="20">
        <v>2.7556947187634101E-2</v>
      </c>
      <c r="W477" s="20">
        <v>2.5674744896906101E-2</v>
      </c>
      <c r="X477" s="20">
        <v>0.14769246452644699</v>
      </c>
      <c r="Y477" s="20">
        <v>4.63668984712199E-2</v>
      </c>
      <c r="Z477" s="20">
        <v>0.22316482188011499</v>
      </c>
      <c r="AA477" s="30">
        <f t="shared" si="27"/>
        <v>6.5578579211917606E-2</v>
      </c>
    </row>
    <row r="478" spans="1:27" x14ac:dyDescent="0.25">
      <c r="A478">
        <v>442</v>
      </c>
      <c r="B478" s="15">
        <v>37302</v>
      </c>
      <c r="C478" s="25">
        <f t="shared" si="24"/>
        <v>0.22082020342350001</v>
      </c>
      <c r="D478" s="25">
        <f>VLOOKUP(B478,input_BB!$B$19:$K$10000,$D$35,0)</f>
        <v>10961.88</v>
      </c>
      <c r="E478" s="27">
        <f t="shared" si="25"/>
        <v>0.1706858556066663</v>
      </c>
      <c r="F478" s="28">
        <f>VLOOKUP(B478,viz!$B$3:$E$1863,4,0)</f>
        <v>0</v>
      </c>
      <c r="G478" s="25">
        <f t="shared" si="26"/>
        <v>7.2489559131273543E-2</v>
      </c>
      <c r="I478" s="31">
        <v>37302</v>
      </c>
      <c r="J478" s="20">
        <v>0.22082020342350001</v>
      </c>
      <c r="K478" s="20">
        <v>0</v>
      </c>
      <c r="L478" s="20">
        <v>2.6955793382974599E-2</v>
      </c>
      <c r="M478" s="20">
        <v>8.1496304834360198E-2</v>
      </c>
      <c r="N478" s="20">
        <v>3.5396526802860803E-2</v>
      </c>
      <c r="O478" s="20">
        <v>0.10527744682882</v>
      </c>
      <c r="P478" s="20">
        <v>0.106436313442363</v>
      </c>
      <c r="Q478" s="20">
        <v>1.9976647135084999E-2</v>
      </c>
      <c r="R478" s="20">
        <v>0.16428287978707201</v>
      </c>
      <c r="S478" s="20">
        <v>3.8843259380214698E-2</v>
      </c>
      <c r="T478" s="20">
        <v>2.13298197347609E-3</v>
      </c>
      <c r="U478" s="20">
        <v>6.3333525221251394E-2</v>
      </c>
      <c r="V478" s="20" t="s">
        <v>122</v>
      </c>
      <c r="W478" s="20">
        <v>9.1560339100221506E-3</v>
      </c>
      <c r="X478" s="20">
        <v>0.16136012546287501</v>
      </c>
      <c r="Y478" s="20">
        <v>4.2357260684906903E-2</v>
      </c>
      <c r="Z478" s="20">
        <v>0.14299490115371899</v>
      </c>
      <c r="AA478" s="30">
        <f t="shared" si="27"/>
        <v>7.2489559131273543E-2</v>
      </c>
    </row>
    <row r="479" spans="1:27" x14ac:dyDescent="0.25">
      <c r="A479">
        <v>443</v>
      </c>
      <c r="B479" s="15">
        <v>37309</v>
      </c>
      <c r="C479" s="25">
        <f t="shared" si="24"/>
        <v>0.28831273317336997</v>
      </c>
      <c r="D479" s="25">
        <f>VLOOKUP(B479,input_BB!$B$19:$K$10000,$D$35,0)</f>
        <v>10664.94</v>
      </c>
      <c r="E479" s="27">
        <f t="shared" si="25"/>
        <v>0.27042944020058307</v>
      </c>
      <c r="F479" s="28">
        <f>VLOOKUP(B479,viz!$B$3:$E$1863,4,0)</f>
        <v>0</v>
      </c>
      <c r="G479" s="25">
        <f t="shared" si="26"/>
        <v>0.14650557027073441</v>
      </c>
      <c r="I479" s="31">
        <v>37309</v>
      </c>
      <c r="J479" s="20">
        <v>0.28831273317336997</v>
      </c>
      <c r="K479" s="20">
        <v>0</v>
      </c>
      <c r="L479" s="20">
        <v>2.84216140878297E-2</v>
      </c>
      <c r="M479" s="20">
        <v>9.20363442932806E-2</v>
      </c>
      <c r="N479" s="20">
        <v>1.43306631303115E-2</v>
      </c>
      <c r="O479" s="20">
        <v>8.0524411691603903E-2</v>
      </c>
      <c r="P479" s="20">
        <v>6.2679436337377201E-2</v>
      </c>
      <c r="Q479" s="20">
        <v>1.93357223853752E-2</v>
      </c>
      <c r="R479" s="20">
        <v>0.15828684564679901</v>
      </c>
      <c r="S479" s="20">
        <v>2.2732392772906802E-2</v>
      </c>
      <c r="T479" s="20">
        <v>1.9991080809213801E-2</v>
      </c>
      <c r="U479" s="20">
        <v>6.2221390635801802E-2</v>
      </c>
      <c r="V479" s="20">
        <v>2.1643902333029E-2</v>
      </c>
      <c r="W479" s="20">
        <v>6.2640277301903594E-2</v>
      </c>
      <c r="X479" s="20">
        <v>0.15217341019932101</v>
      </c>
      <c r="Y479" s="20">
        <v>5.2305408839374602E-2</v>
      </c>
      <c r="Z479" s="20">
        <v>0.15067709953587199</v>
      </c>
      <c r="AA479" s="30">
        <f t="shared" si="27"/>
        <v>0.14650557027073441</v>
      </c>
    </row>
    <row r="480" spans="1:27" x14ac:dyDescent="0.25">
      <c r="A480">
        <v>444</v>
      </c>
      <c r="B480" s="15">
        <v>37316</v>
      </c>
      <c r="C480" s="25">
        <f t="shared" si="24"/>
        <v>0.21551895141601601</v>
      </c>
      <c r="D480" s="25">
        <f>VLOOKUP(B480,input_BB!$B$19:$K$10000,$D$35,0)</f>
        <v>10425.31</v>
      </c>
      <c r="E480" s="27">
        <f t="shared" si="25"/>
        <v>0.16285142000287758</v>
      </c>
      <c r="F480" s="28">
        <f>VLOOKUP(B480,viz!$B$3:$E$1863,4,0)</f>
        <v>0</v>
      </c>
      <c r="G480" s="25">
        <f t="shared" si="26"/>
        <v>0.13421170005947389</v>
      </c>
      <c r="I480" s="31">
        <v>37316</v>
      </c>
      <c r="J480" s="20">
        <v>0.21551895141601601</v>
      </c>
      <c r="K480" s="20">
        <v>0</v>
      </c>
      <c r="L480" s="20">
        <v>1.3652187018677601E-2</v>
      </c>
      <c r="M480" s="20">
        <v>4.4352342636683001E-2</v>
      </c>
      <c r="N480" s="20">
        <v>1.13307017407302E-2</v>
      </c>
      <c r="O480" s="20">
        <v>9.1968631789654906E-2</v>
      </c>
      <c r="P480" s="20">
        <v>7.2710939840178596E-2</v>
      </c>
      <c r="Q480" s="20">
        <v>3.0922804121309499E-2</v>
      </c>
      <c r="R480" s="20">
        <v>0.124807722199478</v>
      </c>
      <c r="S480" s="20">
        <v>3.2801354215869501E-2</v>
      </c>
      <c r="T480" s="20">
        <v>1.3490950788324E-2</v>
      </c>
      <c r="U480" s="20">
        <v>1.5679845540929299E-2</v>
      </c>
      <c r="V480" s="20">
        <v>3.3465988368470902E-2</v>
      </c>
      <c r="W480" s="20">
        <v>8.5065866150073693E-2</v>
      </c>
      <c r="X480" s="20">
        <v>0.14993659819270599</v>
      </c>
      <c r="Y480" s="20">
        <v>5.27346080212358E-2</v>
      </c>
      <c r="Z480" s="20">
        <v>0.227079459375679</v>
      </c>
      <c r="AA480" s="30">
        <f t="shared" si="27"/>
        <v>0.13421170005947389</v>
      </c>
    </row>
    <row r="481" spans="1:27" x14ac:dyDescent="0.25">
      <c r="A481">
        <v>445</v>
      </c>
      <c r="B481" s="15">
        <v>37323</v>
      </c>
      <c r="C481" s="25">
        <f t="shared" si="24"/>
        <v>0.213290199637413</v>
      </c>
      <c r="D481" s="25">
        <f>VLOOKUP(B481,input_BB!$B$19:$K$10000,$D$35,0)</f>
        <v>11233.23</v>
      </c>
      <c r="E481" s="27">
        <f t="shared" si="25"/>
        <v>0.15955766745882863</v>
      </c>
      <c r="F481" s="28">
        <f>VLOOKUP(B481,viz!$B$3:$E$1863,4,0)</f>
        <v>0</v>
      </c>
      <c r="G481" s="25">
        <f t="shared" si="26"/>
        <v>9.3162569494547307E-2</v>
      </c>
      <c r="I481" s="31">
        <v>37323</v>
      </c>
      <c r="J481" s="20">
        <v>0.213290199637413</v>
      </c>
      <c r="K481" s="20">
        <v>0</v>
      </c>
      <c r="L481" s="20">
        <v>9.85879882345626E-3</v>
      </c>
      <c r="M481" s="20">
        <v>5.1724919205142203E-2</v>
      </c>
      <c r="N481" s="20">
        <v>3.91162468163632E-2</v>
      </c>
      <c r="O481" s="20">
        <v>0.10269471495891699</v>
      </c>
      <c r="P481" s="20">
        <v>9.0005151292329499E-2</v>
      </c>
      <c r="Q481" s="20">
        <v>7.3763816071428104E-3</v>
      </c>
      <c r="R481" s="20">
        <v>0.110543519565706</v>
      </c>
      <c r="S481" s="20">
        <v>3.5759128580252902E-2</v>
      </c>
      <c r="T481" s="20">
        <v>1.7898742100434599E-3</v>
      </c>
      <c r="U481" s="20">
        <v>2.7064453884308701E-2</v>
      </c>
      <c r="V481" s="20">
        <v>5.1592558233272599E-2</v>
      </c>
      <c r="W481" s="20">
        <v>1.4505557376966001E-2</v>
      </c>
      <c r="X481" s="20">
        <v>0.163772511429114</v>
      </c>
      <c r="Y481" s="20">
        <v>9.1630025034722506E-2</v>
      </c>
      <c r="Z481" s="20">
        <v>0.20256615898226199</v>
      </c>
      <c r="AA481" s="30">
        <f t="shared" si="27"/>
        <v>9.3162569494547307E-2</v>
      </c>
    </row>
    <row r="482" spans="1:27" x14ac:dyDescent="0.25">
      <c r="A482">
        <v>446</v>
      </c>
      <c r="B482" s="15">
        <v>37330</v>
      </c>
      <c r="C482" s="25">
        <f t="shared" si="24"/>
        <v>0.25251165032386802</v>
      </c>
      <c r="D482" s="25">
        <f>VLOOKUP(B482,input_BB!$B$19:$K$10000,$D$35,0)</f>
        <v>11210.25</v>
      </c>
      <c r="E482" s="27">
        <f t="shared" si="25"/>
        <v>0.21752094278631923</v>
      </c>
      <c r="F482" s="28">
        <f>VLOOKUP(B482,viz!$B$3:$E$1863,4,0)</f>
        <v>0</v>
      </c>
      <c r="G482" s="25">
        <f t="shared" si="26"/>
        <v>0.11754558321770422</v>
      </c>
      <c r="I482" s="31">
        <v>37330</v>
      </c>
      <c r="J482" s="20">
        <v>0.25251165032386802</v>
      </c>
      <c r="K482" s="20">
        <v>0</v>
      </c>
      <c r="L482" s="20">
        <v>2.3032605971100899E-2</v>
      </c>
      <c r="M482" s="20">
        <v>4.9936650417153401E-2</v>
      </c>
      <c r="N482" s="20">
        <v>9.2979448262294501E-3</v>
      </c>
      <c r="O482" s="20">
        <v>0.11009640590799701</v>
      </c>
      <c r="P482" s="20">
        <v>0.136353846220997</v>
      </c>
      <c r="Q482" s="20">
        <v>2.5147294056049499E-2</v>
      </c>
      <c r="R482" s="20">
        <v>0.152461609151299</v>
      </c>
      <c r="S482" s="20">
        <v>3.3353829994146898E-2</v>
      </c>
      <c r="T482" s="20">
        <v>1.1057875882097099E-3</v>
      </c>
      <c r="U482" s="20">
        <v>6.4577087438977901E-2</v>
      </c>
      <c r="V482" s="20">
        <v>6.7187218443563301E-3</v>
      </c>
      <c r="W482" s="20">
        <v>4.6249773934369999E-2</v>
      </c>
      <c r="X482" s="20">
        <v>0.16157029491984201</v>
      </c>
      <c r="Y482" s="20">
        <v>1.8064672623256499E-2</v>
      </c>
      <c r="Z482" s="20">
        <v>0.16203347510601401</v>
      </c>
      <c r="AA482" s="30">
        <f t="shared" si="27"/>
        <v>0.11754558321770422</v>
      </c>
    </row>
    <row r="483" spans="1:27" x14ac:dyDescent="0.25">
      <c r="A483">
        <v>447</v>
      </c>
      <c r="B483" s="15">
        <v>37337</v>
      </c>
      <c r="C483" s="25">
        <f t="shared" si="24"/>
        <v>0.22276408970355999</v>
      </c>
      <c r="D483" s="25">
        <f>VLOOKUP(B483,input_BB!$B$19:$K$10000,$D$35,0)</f>
        <v>10863.07</v>
      </c>
      <c r="E483" s="27">
        <f t="shared" si="25"/>
        <v>0.17355862073096498</v>
      </c>
      <c r="F483" s="28">
        <f>VLOOKUP(B483,viz!$B$3:$E$1863,4,0)</f>
        <v>0</v>
      </c>
      <c r="G483" s="25">
        <f t="shared" si="26"/>
        <v>0.13739511518235559</v>
      </c>
      <c r="I483" s="31">
        <v>37337</v>
      </c>
      <c r="J483" s="20">
        <v>0.22276408970355999</v>
      </c>
      <c r="K483" s="20">
        <v>0</v>
      </c>
      <c r="L483" s="20">
        <v>2.7943249286530501E-2</v>
      </c>
      <c r="M483" s="20">
        <v>8.2964683763800701E-2</v>
      </c>
      <c r="N483" s="20">
        <v>1.4323401319918201E-2</v>
      </c>
      <c r="O483" s="20">
        <v>9.9436048578378206E-2</v>
      </c>
      <c r="P483" s="20">
        <v>8.7569575924481904E-2</v>
      </c>
      <c r="Q483" s="20">
        <v>3.3608023198601601E-2</v>
      </c>
      <c r="R483" s="20">
        <v>0.14294671707979401</v>
      </c>
      <c r="S483" s="20">
        <v>2.32805770315508E-2</v>
      </c>
      <c r="T483" s="20">
        <v>2.1479665009620501E-2</v>
      </c>
      <c r="U483" s="20">
        <v>6.11483934037561E-2</v>
      </c>
      <c r="V483" s="20">
        <v>1.03697160333505E-2</v>
      </c>
      <c r="W483" s="20">
        <v>6.5877005745249004E-2</v>
      </c>
      <c r="X483" s="20">
        <v>0.15443633660032399</v>
      </c>
      <c r="Y483" s="20">
        <v>4.2571356026743799E-2</v>
      </c>
      <c r="Z483" s="20">
        <v>0.13204525099789999</v>
      </c>
      <c r="AA483" s="30">
        <f t="shared" si="27"/>
        <v>0.13739511518235559</v>
      </c>
    </row>
    <row r="484" spans="1:27" x14ac:dyDescent="0.25">
      <c r="A484">
        <v>448</v>
      </c>
      <c r="B484" s="15">
        <v>37344</v>
      </c>
      <c r="C484" s="25">
        <f t="shared" si="24"/>
        <v>0.21402700245380399</v>
      </c>
      <c r="D484" s="25">
        <f>VLOOKUP(B484,input_BB!$B$19:$K$10000,$D$35,0)</f>
        <v>11032.92</v>
      </c>
      <c r="E484" s="27">
        <f t="shared" si="25"/>
        <v>0.16064654876640583</v>
      </c>
      <c r="F484" s="28">
        <f>VLOOKUP(B484,viz!$B$3:$E$1863,4,0)</f>
        <v>0</v>
      </c>
      <c r="G484" s="25">
        <f t="shared" si="26"/>
        <v>7.7169474152281203E-2</v>
      </c>
      <c r="I484" s="31">
        <v>37344</v>
      </c>
      <c r="J484" s="20">
        <v>0.21402700245380399</v>
      </c>
      <c r="K484" s="20">
        <v>0</v>
      </c>
      <c r="L484" s="20">
        <v>1.14508468472492E-2</v>
      </c>
      <c r="M484" s="20">
        <v>2.6182270997595E-2</v>
      </c>
      <c r="N484" s="20">
        <v>2.3467870366072102E-2</v>
      </c>
      <c r="O484" s="20">
        <v>0.18200088329653399</v>
      </c>
      <c r="P484" s="20">
        <v>6.1122135399236999E-2</v>
      </c>
      <c r="Q484" s="20">
        <v>3.8569606412443003E-2</v>
      </c>
      <c r="R484" s="20">
        <v>0.13918989285432201</v>
      </c>
      <c r="S484" s="20">
        <v>2.2430913534361899E-2</v>
      </c>
      <c r="T484" s="20">
        <v>4.0516210186408502E-4</v>
      </c>
      <c r="U484" s="20" t="s">
        <v>122</v>
      </c>
      <c r="V484" s="20">
        <v>1.6416727507258401E-2</v>
      </c>
      <c r="W484" s="20">
        <v>6.0752746645022802E-2</v>
      </c>
      <c r="X484" s="20">
        <v>0.15049157261035601</v>
      </c>
      <c r="Y484" s="20">
        <v>1.9709350184737101E-2</v>
      </c>
      <c r="Z484" s="20">
        <v>0.24781002124294699</v>
      </c>
      <c r="AA484" s="30">
        <f t="shared" si="27"/>
        <v>7.7169474152281203E-2</v>
      </c>
    </row>
    <row r="485" spans="1:27" x14ac:dyDescent="0.25">
      <c r="A485">
        <v>449</v>
      </c>
      <c r="B485" s="15">
        <v>37351</v>
      </c>
      <c r="C485" s="25">
        <f t="shared" si="24"/>
        <v>0.15191480517387401</v>
      </c>
      <c r="D485" s="25">
        <f>VLOOKUP(B485,input_BB!$B$19:$K$10000,$D$35,0)</f>
        <v>10831.37</v>
      </c>
      <c r="E485" s="27">
        <f t="shared" si="25"/>
        <v>6.8854268544213088E-2</v>
      </c>
      <c r="F485" s="28">
        <f>VLOOKUP(B485,viz!$B$3:$E$1863,4,0)</f>
        <v>0</v>
      </c>
      <c r="G485" s="25">
        <f t="shared" si="26"/>
        <v>0.13170583026718549</v>
      </c>
      <c r="I485" s="31">
        <v>37351</v>
      </c>
      <c r="J485" s="20">
        <v>0.15191480517387401</v>
      </c>
      <c r="K485" s="20">
        <v>0</v>
      </c>
      <c r="L485" s="20">
        <v>1.8120939050733101E-2</v>
      </c>
      <c r="M485" s="20">
        <v>6.5337642565072296E-2</v>
      </c>
      <c r="N485" s="20">
        <v>3.7424009157482098E-2</v>
      </c>
      <c r="O485" s="20">
        <v>8.9357267772133001E-2</v>
      </c>
      <c r="P485" s="20">
        <v>0.10042372143152201</v>
      </c>
      <c r="Q485" s="20">
        <v>9.3349335589905692E-3</v>
      </c>
      <c r="R485" s="20">
        <v>0.11336347261332499</v>
      </c>
      <c r="S485" s="20">
        <v>3.8149867593244603E-2</v>
      </c>
      <c r="T485" s="20">
        <v>1.3444700634044401E-2</v>
      </c>
      <c r="U485" s="20">
        <v>5.52439568798219E-2</v>
      </c>
      <c r="V485" s="20">
        <v>3.8478460631644597E-2</v>
      </c>
      <c r="W485" s="20">
        <v>3.7983412755719002E-2</v>
      </c>
      <c r="X485" s="20">
        <v>0.140258326481428</v>
      </c>
      <c r="Y485" s="20">
        <v>7.1878880835488504E-2</v>
      </c>
      <c r="Z485" s="20">
        <v>0.17120040803934999</v>
      </c>
      <c r="AA485" s="30">
        <f t="shared" si="27"/>
        <v>0.13170583026718549</v>
      </c>
    </row>
    <row r="486" spans="1:27" x14ac:dyDescent="0.25">
      <c r="A486">
        <v>450</v>
      </c>
      <c r="B486" s="15">
        <v>37358</v>
      </c>
      <c r="C486" s="25">
        <f t="shared" ref="C486:C549" si="28">J486</f>
        <v>0.25666320323944097</v>
      </c>
      <c r="D486" s="25">
        <f>VLOOKUP(B486,input_BB!$B$19:$K$10000,$D$35,0)</f>
        <v>10710.48</v>
      </c>
      <c r="E486" s="27">
        <f t="shared" ref="E486:E549" si="29">(C486-$E$34)/$E$36</f>
        <v>0.22365629985420823</v>
      </c>
      <c r="F486" s="28">
        <f>VLOOKUP(B486,viz!$B$3:$E$1863,4,0)</f>
        <v>0</v>
      </c>
      <c r="G486" s="25">
        <f t="shared" ref="G486:G549" si="30">VLOOKUP(B486,$I$37:$AA$5000,$G$34,0)</f>
        <v>0.1181045830384865</v>
      </c>
      <c r="I486" s="31">
        <v>37358</v>
      </c>
      <c r="J486" s="20">
        <v>0.25666320323944097</v>
      </c>
      <c r="K486" s="20">
        <v>0</v>
      </c>
      <c r="L486" s="20">
        <v>1.39344822949565E-2</v>
      </c>
      <c r="M486" s="20">
        <v>7.7710105748556302E-2</v>
      </c>
      <c r="N486" s="20">
        <v>2.34231539858454E-2</v>
      </c>
      <c r="O486" s="20">
        <v>8.8801508735577794E-2</v>
      </c>
      <c r="P486" s="20">
        <v>7.6820872038541904E-2</v>
      </c>
      <c r="Q486" s="20">
        <v>6.0294586147463497E-2</v>
      </c>
      <c r="R486" s="20">
        <v>0.15459113365376201</v>
      </c>
      <c r="S486" s="20">
        <v>3.3898843452196702E-2</v>
      </c>
      <c r="T486" s="20">
        <v>2.7596820232710598E-3</v>
      </c>
      <c r="U486" s="20">
        <v>7.8231940120809002E-2</v>
      </c>
      <c r="V486" s="20">
        <v>1.45721147803473E-2</v>
      </c>
      <c r="W486" s="20">
        <v>2.5300528137330199E-2</v>
      </c>
      <c r="X486" s="20">
        <v>0.15303112502835201</v>
      </c>
      <c r="Y486" s="20">
        <v>3.5287210458711499E-2</v>
      </c>
      <c r="Z486" s="20">
        <v>0.161342713394279</v>
      </c>
      <c r="AA486" s="30">
        <f t="shared" ref="AA486:AA549" si="31">SUM(U486:W486)</f>
        <v>0.1181045830384865</v>
      </c>
    </row>
    <row r="487" spans="1:27" x14ac:dyDescent="0.25">
      <c r="A487">
        <v>451</v>
      </c>
      <c r="B487" s="15">
        <v>37365</v>
      </c>
      <c r="C487" s="25">
        <f t="shared" si="28"/>
        <v>0.20512001216411599</v>
      </c>
      <c r="D487" s="25">
        <f>VLOOKUP(B487,input_BB!$B$19:$K$10000,$D$35,0)</f>
        <v>11252.18</v>
      </c>
      <c r="E487" s="27">
        <f t="shared" si="29"/>
        <v>0.14748338622487431</v>
      </c>
      <c r="F487" s="28">
        <f>VLOOKUP(B487,viz!$B$3:$E$1863,4,0)</f>
        <v>0</v>
      </c>
      <c r="G487" s="25">
        <f t="shared" si="30"/>
        <v>0.17870500197089778</v>
      </c>
      <c r="I487" s="31">
        <v>37365</v>
      </c>
      <c r="J487" s="20">
        <v>0.20512001216411599</v>
      </c>
      <c r="K487" s="20">
        <v>0</v>
      </c>
      <c r="L487" s="20">
        <v>3.2953799462869297E-2</v>
      </c>
      <c r="M487" s="20">
        <v>7.6376406319624099E-2</v>
      </c>
      <c r="N487" s="20">
        <v>7.0700061782674297E-3</v>
      </c>
      <c r="O487" s="20">
        <v>0.10012300586119301</v>
      </c>
      <c r="P487" s="20">
        <v>6.1378853150750902E-2</v>
      </c>
      <c r="Q487" s="20">
        <v>2.76943268328344E-2</v>
      </c>
      <c r="R487" s="20">
        <v>0.15559690169250301</v>
      </c>
      <c r="S487" s="20">
        <v>2.35029883991759E-2</v>
      </c>
      <c r="T487" s="20">
        <v>2.2246249526985701E-2</v>
      </c>
      <c r="U487" s="20">
        <v>8.9675127712969302E-2</v>
      </c>
      <c r="V487" s="20">
        <v>2.43729745333514E-2</v>
      </c>
      <c r="W487" s="20">
        <v>6.4656899724577097E-2</v>
      </c>
      <c r="X487" s="20">
        <v>0.15246387710166101</v>
      </c>
      <c r="Y487" s="20">
        <v>2.86741286280917E-2</v>
      </c>
      <c r="Z487" s="20">
        <v>0.13321445487514599</v>
      </c>
      <c r="AA487" s="30">
        <f t="shared" si="31"/>
        <v>0.17870500197089778</v>
      </c>
    </row>
    <row r="488" spans="1:27" x14ac:dyDescent="0.25">
      <c r="A488">
        <v>452</v>
      </c>
      <c r="B488" s="15">
        <v>37372</v>
      </c>
      <c r="C488" s="25">
        <f t="shared" si="28"/>
        <v>0.21263282001018499</v>
      </c>
      <c r="D488" s="25">
        <f>VLOOKUP(B488,input_BB!$B$19:$K$10000,$D$35,0)</f>
        <v>11385.08</v>
      </c>
      <c r="E488" s="27">
        <f t="shared" si="29"/>
        <v>0.15858616141657869</v>
      </c>
      <c r="F488" s="28">
        <f>VLOOKUP(B488,viz!$B$3:$E$1863,4,0)</f>
        <v>1</v>
      </c>
      <c r="G488" s="25">
        <f t="shared" si="30"/>
        <v>8.0211182273885809E-2</v>
      </c>
      <c r="I488" s="31">
        <v>37372</v>
      </c>
      <c r="J488" s="20">
        <v>0.21263282001018499</v>
      </c>
      <c r="K488" s="20">
        <v>0</v>
      </c>
      <c r="L488" s="20">
        <v>1.0571552504681199E-2</v>
      </c>
      <c r="M488" s="20">
        <v>2.6428936197992099E-2</v>
      </c>
      <c r="N488" s="20">
        <v>1.90651200370822E-2</v>
      </c>
      <c r="O488" s="20">
        <v>0.18468111587703301</v>
      </c>
      <c r="P488" s="20">
        <v>6.1655663806070599E-2</v>
      </c>
      <c r="Q488" s="20">
        <v>3.88443695851559E-2</v>
      </c>
      <c r="R488" s="20">
        <v>0.14050121160193299</v>
      </c>
      <c r="S488" s="20">
        <v>2.32224774212869E-2</v>
      </c>
      <c r="T488" s="20">
        <v>2.6833978920362302E-3</v>
      </c>
      <c r="U488" s="20" t="s">
        <v>122</v>
      </c>
      <c r="V488" s="20">
        <v>1.6849042729784599E-2</v>
      </c>
      <c r="W488" s="20">
        <v>6.3362139544101206E-2</v>
      </c>
      <c r="X488" s="20">
        <v>0.15213443713918301</v>
      </c>
      <c r="Y488" s="20">
        <v>1.8757477558481301E-2</v>
      </c>
      <c r="Z488" s="20">
        <v>0.24124305810517899</v>
      </c>
      <c r="AA488" s="30">
        <f t="shared" si="31"/>
        <v>8.0211182273885809E-2</v>
      </c>
    </row>
    <row r="489" spans="1:27" x14ac:dyDescent="0.25">
      <c r="A489">
        <v>453</v>
      </c>
      <c r="B489" s="15">
        <v>37379</v>
      </c>
      <c r="C489" s="25">
        <f t="shared" si="28"/>
        <v>0.22880184650421101</v>
      </c>
      <c r="D489" s="25">
        <f>VLOOKUP(B489,input_BB!$B$19:$K$10000,$D$35,0)</f>
        <v>11797.22</v>
      </c>
      <c r="E489" s="27">
        <f t="shared" si="29"/>
        <v>0.18248149720981546</v>
      </c>
      <c r="F489" s="28">
        <f>VLOOKUP(B489,viz!$B$3:$E$1863,4,0)</f>
        <v>0</v>
      </c>
      <c r="G489" s="25">
        <f t="shared" si="30"/>
        <v>7.8294667603394708E-2</v>
      </c>
      <c r="I489" s="31">
        <v>37379</v>
      </c>
      <c r="J489" s="20">
        <v>0.22880184650421101</v>
      </c>
      <c r="K489" s="20">
        <v>1</v>
      </c>
      <c r="L489" s="20">
        <v>8.5810134282475799E-3</v>
      </c>
      <c r="M489" s="20">
        <v>4.6140860296536503E-2</v>
      </c>
      <c r="N489" s="20">
        <v>3.31651246369212E-2</v>
      </c>
      <c r="O489" s="20">
        <v>9.74279287406319E-2</v>
      </c>
      <c r="P489" s="20">
        <v>0.103313719058481</v>
      </c>
      <c r="Q489" s="20">
        <v>7.3114032005786598E-3</v>
      </c>
      <c r="R489" s="20">
        <v>0.12846898855266201</v>
      </c>
      <c r="S489" s="20">
        <v>5.2136571111675002E-2</v>
      </c>
      <c r="T489" s="20">
        <v>2.9645961753345198E-3</v>
      </c>
      <c r="U489" s="20">
        <v>2.3854066255729101E-2</v>
      </c>
      <c r="V489" s="20">
        <v>3.9696723953703203E-2</v>
      </c>
      <c r="W489" s="20">
        <v>1.47438773939624E-2</v>
      </c>
      <c r="X489" s="20">
        <v>0.18636449145263001</v>
      </c>
      <c r="Y489" s="20">
        <v>8.9463488738944899E-2</v>
      </c>
      <c r="Z489" s="20">
        <v>0.16636714700396299</v>
      </c>
      <c r="AA489" s="30">
        <f t="shared" si="31"/>
        <v>7.8294667603394708E-2</v>
      </c>
    </row>
    <row r="490" spans="1:27" x14ac:dyDescent="0.25">
      <c r="A490">
        <v>454</v>
      </c>
      <c r="B490" s="15">
        <v>37386</v>
      </c>
      <c r="C490" s="25">
        <f t="shared" si="28"/>
        <v>0.12652890384197199</v>
      </c>
      <c r="D490" s="25">
        <f>VLOOKUP(B490,input_BB!$B$19:$K$10000,$D$35,0)</f>
        <v>11645.9</v>
      </c>
      <c r="E490" s="27">
        <f t="shared" si="29"/>
        <v>3.1337808480034313E-2</v>
      </c>
      <c r="F490" s="28">
        <f>VLOOKUP(B490,viz!$B$3:$E$1863,4,0)</f>
        <v>1</v>
      </c>
      <c r="G490" s="25">
        <f t="shared" si="30"/>
        <v>0.10459833310536988</v>
      </c>
      <c r="I490" s="31">
        <v>37386</v>
      </c>
      <c r="J490" s="20">
        <v>0.12652890384197199</v>
      </c>
      <c r="K490" s="20">
        <v>0</v>
      </c>
      <c r="L490" s="20">
        <v>2.2045485618910499E-2</v>
      </c>
      <c r="M490" s="20">
        <v>5.4348279953760702E-2</v>
      </c>
      <c r="N490" s="20">
        <v>1.87404020528903E-2</v>
      </c>
      <c r="O490" s="20">
        <v>9.9387467035924396E-2</v>
      </c>
      <c r="P490" s="20">
        <v>0.11023850247873999</v>
      </c>
      <c r="Q490" s="20">
        <v>6.9571567303578705E-2</v>
      </c>
      <c r="R490" s="20">
        <v>0.14144428192217401</v>
      </c>
      <c r="S490" s="20">
        <v>4.1018677423386302E-2</v>
      </c>
      <c r="T490" s="20">
        <v>3.37031686051662E-2</v>
      </c>
      <c r="U490" s="20">
        <v>7.3219918647695295E-2</v>
      </c>
      <c r="V490" s="20">
        <v>2.9300260085806301E-2</v>
      </c>
      <c r="W490" s="20">
        <v>2.0781543718682801E-3</v>
      </c>
      <c r="X490" s="20">
        <v>0.122280509864753</v>
      </c>
      <c r="Y490" s="20">
        <v>6.8652736829598396E-2</v>
      </c>
      <c r="Z490" s="20">
        <v>0.11397058780574799</v>
      </c>
      <c r="AA490" s="30">
        <f t="shared" si="31"/>
        <v>0.10459833310536988</v>
      </c>
    </row>
    <row r="491" spans="1:27" x14ac:dyDescent="0.25">
      <c r="A491">
        <v>455</v>
      </c>
      <c r="B491" s="15">
        <v>37393</v>
      </c>
      <c r="C491" s="25">
        <f t="shared" si="28"/>
        <v>0.299360722303391</v>
      </c>
      <c r="D491" s="25">
        <f>VLOOKUP(B491,input_BB!$B$19:$K$10000,$D$35,0)</f>
        <v>11974.61</v>
      </c>
      <c r="E491" s="27">
        <f t="shared" si="29"/>
        <v>0.28675666993203419</v>
      </c>
      <c r="F491" s="28">
        <f>VLOOKUP(B491,viz!$B$3:$E$1863,4,0)</f>
        <v>0</v>
      </c>
      <c r="G491" s="25">
        <f t="shared" si="30"/>
        <v>0.12384650573487301</v>
      </c>
      <c r="I491" s="31">
        <v>37393</v>
      </c>
      <c r="J491" s="20">
        <v>0.299360722303391</v>
      </c>
      <c r="K491" s="20">
        <v>0</v>
      </c>
      <c r="L491" s="20">
        <v>1.5835560136878101E-2</v>
      </c>
      <c r="M491" s="20">
        <v>5.0872792715593002E-2</v>
      </c>
      <c r="N491" s="20">
        <v>3.67797733940253E-2</v>
      </c>
      <c r="O491" s="20">
        <v>9.3951516619708797E-2</v>
      </c>
      <c r="P491" s="20">
        <v>4.3072770486418797E-2</v>
      </c>
      <c r="Q491" s="20">
        <v>0.10569558585206799</v>
      </c>
      <c r="R491" s="20">
        <v>0.134703098242584</v>
      </c>
      <c r="S491" s="20">
        <v>3.7533226546298301E-2</v>
      </c>
      <c r="T491" s="20">
        <v>9.2547606685769203E-3</v>
      </c>
      <c r="U491" s="20">
        <v>6.6226288984570905E-2</v>
      </c>
      <c r="V491" s="20">
        <v>1.1948250380568501E-2</v>
      </c>
      <c r="W491" s="20">
        <v>4.5671966369733599E-2</v>
      </c>
      <c r="X491" s="20">
        <v>0.17819545133211601</v>
      </c>
      <c r="Y491" s="20">
        <v>3.11354347481212E-2</v>
      </c>
      <c r="Z491" s="20">
        <v>0.13912352352273899</v>
      </c>
      <c r="AA491" s="30">
        <f t="shared" si="31"/>
        <v>0.12384650573487301</v>
      </c>
    </row>
    <row r="492" spans="1:27" x14ac:dyDescent="0.25">
      <c r="A492">
        <v>456</v>
      </c>
      <c r="B492" s="15">
        <v>37400</v>
      </c>
      <c r="C492" s="25">
        <f t="shared" si="28"/>
        <v>0.213808864355087</v>
      </c>
      <c r="D492" s="25">
        <f>VLOOKUP(B492,input_BB!$B$19:$K$10000,$D$35,0)</f>
        <v>11626.78</v>
      </c>
      <c r="E492" s="27">
        <f t="shared" si="29"/>
        <v>0.16032417418683134</v>
      </c>
      <c r="F492" s="28">
        <f>VLOOKUP(B492,viz!$B$3:$E$1863,4,0)</f>
        <v>0</v>
      </c>
      <c r="G492" s="25">
        <f t="shared" si="30"/>
        <v>8.0467898056492404E-2</v>
      </c>
      <c r="I492" s="31">
        <v>37400</v>
      </c>
      <c r="J492" s="20">
        <v>0.213808864355087</v>
      </c>
      <c r="K492" s="20">
        <v>1</v>
      </c>
      <c r="L492" s="20">
        <v>1.0308092783621299E-2</v>
      </c>
      <c r="M492" s="20">
        <v>2.5470418133185999E-2</v>
      </c>
      <c r="N492" s="20">
        <v>1.8926613161275401E-2</v>
      </c>
      <c r="O492" s="20">
        <v>0.186151708715559</v>
      </c>
      <c r="P492" s="20">
        <v>6.22392398489897E-2</v>
      </c>
      <c r="Q492" s="20">
        <v>3.9241191877860099E-2</v>
      </c>
      <c r="R492" s="20">
        <v>0.1416887598904</v>
      </c>
      <c r="S492" s="20">
        <v>2.31026242407311E-2</v>
      </c>
      <c r="T492" s="20">
        <v>2.6397829865701999E-3</v>
      </c>
      <c r="U492" s="20" t="s">
        <v>122</v>
      </c>
      <c r="V492" s="20">
        <v>1.6883887951831201E-2</v>
      </c>
      <c r="W492" s="20">
        <v>6.3584010104661207E-2</v>
      </c>
      <c r="X492" s="20">
        <v>0.153187279006546</v>
      </c>
      <c r="Y492" s="20">
        <v>1.9634073545266799E-2</v>
      </c>
      <c r="Z492" s="20">
        <v>0.236942317753501</v>
      </c>
      <c r="AA492" s="30">
        <f t="shared" si="31"/>
        <v>8.0467898056492404E-2</v>
      </c>
    </row>
    <row r="493" spans="1:27" x14ac:dyDescent="0.25">
      <c r="A493">
        <v>457</v>
      </c>
      <c r="B493" s="15">
        <v>37407</v>
      </c>
      <c r="C493" s="25">
        <f t="shared" si="28"/>
        <v>0.164919644594193</v>
      </c>
      <c r="D493" s="25">
        <f>VLOOKUP(B493,input_BB!$B$19:$K$10000,$D$35,0)</f>
        <v>11301.94</v>
      </c>
      <c r="E493" s="27">
        <f t="shared" si="29"/>
        <v>8.8073422214377459E-2</v>
      </c>
      <c r="F493" s="28">
        <f>VLOOKUP(B493,viz!$B$3:$E$1863,4,0)</f>
        <v>0</v>
      </c>
      <c r="G493" s="25">
        <f t="shared" si="30"/>
        <v>0.12696748470836949</v>
      </c>
      <c r="I493" s="31">
        <v>37407</v>
      </c>
      <c r="J493" s="20">
        <v>0.164919644594193</v>
      </c>
      <c r="K493" s="20">
        <v>0</v>
      </c>
      <c r="L493" s="20">
        <v>9.3532914175338596E-3</v>
      </c>
      <c r="M493" s="20">
        <v>1.5760792500572701E-2</v>
      </c>
      <c r="N493" s="20">
        <v>3.0974855351055802E-2</v>
      </c>
      <c r="O493" s="20">
        <v>8.1971328038397295E-2</v>
      </c>
      <c r="P493" s="20">
        <v>0.10527430735138001</v>
      </c>
      <c r="Q493" s="20">
        <v>6.8890350766882998E-3</v>
      </c>
      <c r="R493" s="20">
        <v>0.119305405747566</v>
      </c>
      <c r="S493" s="20">
        <v>5.3276793250511503E-2</v>
      </c>
      <c r="T493" s="20">
        <v>1.6502937254972099E-4</v>
      </c>
      <c r="U493" s="20">
        <v>3.0058012698349401E-2</v>
      </c>
      <c r="V493" s="20">
        <v>8.5633475063223399E-2</v>
      </c>
      <c r="W493" s="20">
        <v>1.12759969467967E-2</v>
      </c>
      <c r="X493" s="20">
        <v>0.210425175391726</v>
      </c>
      <c r="Y493" s="20">
        <v>0.10310291206693201</v>
      </c>
      <c r="Z493" s="20">
        <v>0.136533589726716</v>
      </c>
      <c r="AA493" s="30">
        <f t="shared" si="31"/>
        <v>0.12696748470836949</v>
      </c>
    </row>
    <row r="494" spans="1:27" x14ac:dyDescent="0.25">
      <c r="A494">
        <v>458</v>
      </c>
      <c r="B494" s="15">
        <v>37414</v>
      </c>
      <c r="C494" s="25">
        <f t="shared" si="28"/>
        <v>0.28581085801124601</v>
      </c>
      <c r="D494" s="25">
        <f>VLOOKUP(B494,input_BB!$B$19:$K$10000,$D$35,0)</f>
        <v>11284.71</v>
      </c>
      <c r="E494" s="27">
        <f t="shared" si="29"/>
        <v>0.26673205327788868</v>
      </c>
      <c r="F494" s="28">
        <f>VLOOKUP(B494,viz!$B$3:$E$1863,4,0)</f>
        <v>0</v>
      </c>
      <c r="G494" s="25">
        <f t="shared" si="30"/>
        <v>9.2722701375377831E-2</v>
      </c>
      <c r="I494" s="31">
        <v>37414</v>
      </c>
      <c r="J494" s="20">
        <v>0.28581085801124601</v>
      </c>
      <c r="K494" s="20">
        <v>0</v>
      </c>
      <c r="L494" s="20">
        <v>1.21732836783894E-2</v>
      </c>
      <c r="M494" s="20">
        <v>7.7786500793011401E-2</v>
      </c>
      <c r="N494" s="20">
        <v>3.0467989739001802E-2</v>
      </c>
      <c r="O494" s="20">
        <v>8.5432072992122604E-2</v>
      </c>
      <c r="P494" s="20">
        <v>8.1821568694549901E-2</v>
      </c>
      <c r="Q494" s="20">
        <v>0.102873455471493</v>
      </c>
      <c r="R494" s="20">
        <v>0.16043913513435501</v>
      </c>
      <c r="S494" s="20">
        <v>3.3493381016194597E-2</v>
      </c>
      <c r="T494" s="20">
        <v>1.86337574461579E-2</v>
      </c>
      <c r="U494" s="20">
        <v>7.3047503655741503E-2</v>
      </c>
      <c r="V494" s="20">
        <v>1.37294193993163E-2</v>
      </c>
      <c r="W494" s="20">
        <v>5.9457783203200401E-3</v>
      </c>
      <c r="X494" s="20">
        <v>0.18887972405373599</v>
      </c>
      <c r="Y494" s="20">
        <v>4.2936349280826902E-2</v>
      </c>
      <c r="Z494" s="20">
        <v>7.2340080324783798E-2</v>
      </c>
      <c r="AA494" s="30">
        <f t="shared" si="31"/>
        <v>9.2722701375377831E-2</v>
      </c>
    </row>
    <row r="495" spans="1:27" x14ac:dyDescent="0.25">
      <c r="A495">
        <v>459</v>
      </c>
      <c r="B495" s="15">
        <v>37421</v>
      </c>
      <c r="C495" s="25">
        <f t="shared" si="28"/>
        <v>0.31704124808311501</v>
      </c>
      <c r="D495" s="25">
        <f>VLOOKUP(B495,input_BB!$B$19:$K$10000,$D$35,0)</f>
        <v>10955.52</v>
      </c>
      <c r="E495" s="27">
        <f t="shared" si="29"/>
        <v>0.31288576933474588</v>
      </c>
      <c r="F495" s="28">
        <f>VLOOKUP(B495,viz!$B$3:$E$1863,4,0)</f>
        <v>1</v>
      </c>
      <c r="G495" s="25">
        <f t="shared" si="30"/>
        <v>0.19944869232124979</v>
      </c>
      <c r="I495" s="31">
        <v>37421</v>
      </c>
      <c r="J495" s="20">
        <v>0.31704124808311501</v>
      </c>
      <c r="K495" s="20">
        <v>0</v>
      </c>
      <c r="L495" s="20">
        <v>2.2814323658554399E-2</v>
      </c>
      <c r="M495" s="20">
        <v>2.5685056792791101E-2</v>
      </c>
      <c r="N495" s="20">
        <v>3.2923048490671999E-2</v>
      </c>
      <c r="O495" s="20">
        <v>0.10519591225805699</v>
      </c>
      <c r="P495" s="20">
        <v>3.7414270863386799E-2</v>
      </c>
      <c r="Q495" s="20">
        <v>9.3111689647901397E-2</v>
      </c>
      <c r="R495" s="20">
        <v>0.15078654792815199</v>
      </c>
      <c r="S495" s="20">
        <v>3.3034845909458599E-2</v>
      </c>
      <c r="T495" s="20" t="s">
        <v>122</v>
      </c>
      <c r="U495" s="20">
        <v>0.109876632023515</v>
      </c>
      <c r="V495" s="20">
        <v>1.1123297020709501E-2</v>
      </c>
      <c r="W495" s="20">
        <v>7.8448763277025296E-2</v>
      </c>
      <c r="X495" s="20">
        <v>0.16602196771662101</v>
      </c>
      <c r="Y495" s="20">
        <v>2.1842206307366899E-2</v>
      </c>
      <c r="Z495" s="20">
        <v>0.11172143810578899</v>
      </c>
      <c r="AA495" s="30">
        <f t="shared" si="31"/>
        <v>0.19944869232124979</v>
      </c>
    </row>
    <row r="496" spans="1:27" x14ac:dyDescent="0.25">
      <c r="A496">
        <v>460</v>
      </c>
      <c r="B496" s="15">
        <v>37428</v>
      </c>
      <c r="C496" s="25">
        <f t="shared" si="28"/>
        <v>0.22912542521953599</v>
      </c>
      <c r="D496" s="25">
        <f>VLOOKUP(B496,input_BB!$B$19:$K$10000,$D$35,0)</f>
        <v>10591.86</v>
      </c>
      <c r="E496" s="27">
        <f t="shared" si="29"/>
        <v>0.18295969681330373</v>
      </c>
      <c r="F496" s="28">
        <f>VLOOKUP(B496,viz!$B$3:$E$1863,4,0)</f>
        <v>1</v>
      </c>
      <c r="G496" s="25">
        <f t="shared" si="30"/>
        <v>9.4028164176105891E-2</v>
      </c>
      <c r="I496" s="31">
        <v>37428</v>
      </c>
      <c r="J496" s="20">
        <v>0.22912542521953599</v>
      </c>
      <c r="K496" s="20">
        <v>0</v>
      </c>
      <c r="L496" s="20">
        <v>1.07723568533274E-2</v>
      </c>
      <c r="M496" s="20">
        <v>2.2879357588174599E-2</v>
      </c>
      <c r="N496" s="20">
        <v>1.06994227723943E-2</v>
      </c>
      <c r="O496" s="20">
        <v>0.18830696721368201</v>
      </c>
      <c r="P496" s="20">
        <v>7.1308858583200699E-2</v>
      </c>
      <c r="Q496" s="20">
        <v>3.9596204155750298E-2</v>
      </c>
      <c r="R496" s="20">
        <v>0.142719799654831</v>
      </c>
      <c r="S496" s="20">
        <v>2.2967138480501501E-2</v>
      </c>
      <c r="T496" s="20" t="s">
        <v>122</v>
      </c>
      <c r="U496" s="20" t="s">
        <v>122</v>
      </c>
      <c r="V496" s="20">
        <v>1.7197780022111201E-2</v>
      </c>
      <c r="W496" s="20">
        <v>7.6830384153994694E-2</v>
      </c>
      <c r="X496" s="20">
        <v>0.15643768127862401</v>
      </c>
      <c r="Y496" s="20">
        <v>2.0505823392227299E-2</v>
      </c>
      <c r="Z496" s="20">
        <v>0.21977822585118101</v>
      </c>
      <c r="AA496" s="30">
        <f t="shared" si="31"/>
        <v>9.4028164176105891E-2</v>
      </c>
    </row>
    <row r="497" spans="1:27" x14ac:dyDescent="0.25">
      <c r="A497">
        <v>461</v>
      </c>
      <c r="B497" s="15">
        <v>37435</v>
      </c>
      <c r="C497" s="25">
        <f t="shared" si="28"/>
        <v>0.38560166954994202</v>
      </c>
      <c r="D497" s="25">
        <f>VLOOKUP(B497,input_BB!$B$19:$K$10000,$D$35,0)</f>
        <v>10598.55</v>
      </c>
      <c r="E497" s="27">
        <f t="shared" si="29"/>
        <v>0.41420753373911273</v>
      </c>
      <c r="F497" s="28">
        <f>VLOOKUP(B497,viz!$B$3:$E$1863,4,0)</f>
        <v>1</v>
      </c>
      <c r="G497" s="25">
        <f t="shared" si="30"/>
        <v>0.13062059278068672</v>
      </c>
      <c r="I497" s="31">
        <v>37435</v>
      </c>
      <c r="J497" s="20">
        <v>0.38560166954994202</v>
      </c>
      <c r="K497" s="20">
        <v>1</v>
      </c>
      <c r="L497" s="20">
        <v>8.8380116842843096E-3</v>
      </c>
      <c r="M497" s="20">
        <v>3.01765961064062E-2</v>
      </c>
      <c r="N497" s="20">
        <v>4.3695135619796002E-2</v>
      </c>
      <c r="O497" s="20">
        <v>8.3738809114377796E-2</v>
      </c>
      <c r="P497" s="20">
        <v>9.8342223595021594E-2</v>
      </c>
      <c r="Q497" s="20">
        <v>0.114835868592795</v>
      </c>
      <c r="R497" s="20">
        <v>0.14066281896109101</v>
      </c>
      <c r="S497" s="20">
        <v>1.88592116707741E-2</v>
      </c>
      <c r="T497" s="20">
        <v>2.87648791512076E-3</v>
      </c>
      <c r="U497" s="20">
        <v>4.43990691873999E-2</v>
      </c>
      <c r="V497" s="20">
        <v>4.7540637093541102E-2</v>
      </c>
      <c r="W497" s="20">
        <v>3.8680886499745701E-2</v>
      </c>
      <c r="X497" s="20">
        <v>0.171974493395674</v>
      </c>
      <c r="Y497" s="20">
        <v>1.6671448795402301E-2</v>
      </c>
      <c r="Z497" s="20">
        <v>0.13870830176856999</v>
      </c>
      <c r="AA497" s="30">
        <f t="shared" si="31"/>
        <v>0.13062059278068672</v>
      </c>
    </row>
    <row r="498" spans="1:27" x14ac:dyDescent="0.25">
      <c r="A498">
        <v>462</v>
      </c>
      <c r="B498" s="15">
        <v>37442</v>
      </c>
      <c r="C498" s="25">
        <f t="shared" si="28"/>
        <v>0.328020840883255</v>
      </c>
      <c r="D498" s="25">
        <f>VLOOKUP(B498,input_BB!$B$19:$K$10000,$D$35,0)</f>
        <v>10806.16</v>
      </c>
      <c r="E498" s="27">
        <f t="shared" si="29"/>
        <v>0.32911191980393367</v>
      </c>
      <c r="F498" s="28">
        <f>VLOOKUP(B498,viz!$B$3:$E$1863,4,0)</f>
        <v>0</v>
      </c>
      <c r="G498" s="25">
        <f t="shared" si="30"/>
        <v>9.1389318891991797E-2</v>
      </c>
      <c r="I498" s="31">
        <v>37442</v>
      </c>
      <c r="J498" s="20">
        <v>0.328020840883255</v>
      </c>
      <c r="K498" s="20">
        <v>0</v>
      </c>
      <c r="L498" s="20">
        <v>2.25776728539317E-2</v>
      </c>
      <c r="M498" s="20">
        <v>3.92438231902952E-2</v>
      </c>
      <c r="N498" s="20">
        <v>1.96534180586991E-2</v>
      </c>
      <c r="O498" s="20">
        <v>0.112943031022799</v>
      </c>
      <c r="P498" s="20">
        <v>7.1820512326446498E-2</v>
      </c>
      <c r="Q498" s="20">
        <v>8.1307459681327895E-2</v>
      </c>
      <c r="R498" s="20">
        <v>0.13362761904676701</v>
      </c>
      <c r="S498" s="20">
        <v>8.0533466894699202E-2</v>
      </c>
      <c r="T498" s="20">
        <v>1.7893305244715999E-2</v>
      </c>
      <c r="U498" s="20">
        <v>4.9269665860903998E-2</v>
      </c>
      <c r="V498" s="20" t="s">
        <v>122</v>
      </c>
      <c r="W498" s="20">
        <v>4.2119653031087799E-2</v>
      </c>
      <c r="X498" s="20">
        <v>0.20878796461930499</v>
      </c>
      <c r="Y498" s="20">
        <v>4.4474548422236602E-2</v>
      </c>
      <c r="Z498" s="20">
        <v>7.5747859746784801E-2</v>
      </c>
      <c r="AA498" s="30">
        <f t="shared" si="31"/>
        <v>9.1389318891991797E-2</v>
      </c>
    </row>
    <row r="499" spans="1:27" x14ac:dyDescent="0.25">
      <c r="A499">
        <v>463</v>
      </c>
      <c r="B499" s="15">
        <v>37449</v>
      </c>
      <c r="C499" s="25">
        <f t="shared" si="28"/>
        <v>0.151089161634445</v>
      </c>
      <c r="D499" s="25">
        <f>VLOOKUP(B499,input_BB!$B$19:$K$10000,$D$35,0)</f>
        <v>10648.3</v>
      </c>
      <c r="E499" s="27">
        <f t="shared" si="29"/>
        <v>6.7634094303824402E-2</v>
      </c>
      <c r="F499" s="28">
        <f>VLOOKUP(B499,viz!$B$3:$E$1863,4,0)</f>
        <v>1</v>
      </c>
      <c r="G499" s="25">
        <f t="shared" si="30"/>
        <v>0.16234732429241538</v>
      </c>
      <c r="I499" s="31">
        <v>37449</v>
      </c>
      <c r="J499" s="20">
        <v>0.151089161634445</v>
      </c>
      <c r="K499" s="20">
        <v>0</v>
      </c>
      <c r="L499" s="20">
        <v>6.9986469278041794E-2</v>
      </c>
      <c r="M499" s="20">
        <v>4.9581860300918601E-2</v>
      </c>
      <c r="N499" s="20">
        <v>9.1036368472560796E-3</v>
      </c>
      <c r="O499" s="20">
        <v>6.4199318220495502E-2</v>
      </c>
      <c r="P499" s="20">
        <v>7.1680784450864699E-3</v>
      </c>
      <c r="Q499" s="20">
        <v>3.8129414657312198E-2</v>
      </c>
      <c r="R499" s="20">
        <v>0.20953722680112299</v>
      </c>
      <c r="S499" s="20">
        <v>4.4724197041450399E-2</v>
      </c>
      <c r="T499" s="20">
        <v>1.71415408511136E-2</v>
      </c>
      <c r="U499" s="20">
        <v>9.8454729904924598E-2</v>
      </c>
      <c r="V499" s="20">
        <v>2.58393661216679E-2</v>
      </c>
      <c r="W499" s="20">
        <v>3.80532282658229E-2</v>
      </c>
      <c r="X499" s="20">
        <v>0.16762738870486699</v>
      </c>
      <c r="Y499" s="20">
        <v>5.6021351757285898E-2</v>
      </c>
      <c r="Z499" s="20">
        <v>0.10443219280263399</v>
      </c>
      <c r="AA499" s="30">
        <f t="shared" si="31"/>
        <v>0.16234732429241538</v>
      </c>
    </row>
    <row r="500" spans="1:27" x14ac:dyDescent="0.25">
      <c r="A500">
        <v>464</v>
      </c>
      <c r="B500" s="15">
        <v>37456</v>
      </c>
      <c r="C500" s="25">
        <f t="shared" si="28"/>
        <v>0.18895137310028101</v>
      </c>
      <c r="D500" s="25">
        <f>VLOOKUP(B500,input_BB!$B$19:$K$10000,$D$35,0)</f>
        <v>10325.459999999999</v>
      </c>
      <c r="E500" s="27">
        <f t="shared" si="29"/>
        <v>0.12358862299390742</v>
      </c>
      <c r="F500" s="28">
        <f>VLOOKUP(B500,viz!$B$3:$E$1863,4,0)</f>
        <v>1</v>
      </c>
      <c r="G500" s="25">
        <f t="shared" si="30"/>
        <v>8.5102052327678104E-2</v>
      </c>
      <c r="I500" s="31">
        <v>37456</v>
      </c>
      <c r="J500" s="20">
        <v>0.18895137310028101</v>
      </c>
      <c r="K500" s="20">
        <v>0</v>
      </c>
      <c r="L500" s="20">
        <v>4.0047434885621798E-2</v>
      </c>
      <c r="M500" s="20">
        <v>5.7841932746630499E-2</v>
      </c>
      <c r="N500" s="20">
        <v>5.0089963326494999E-2</v>
      </c>
      <c r="O500" s="20">
        <v>5.1170980728852802E-2</v>
      </c>
      <c r="P500" s="20">
        <v>5.1245230221865098E-2</v>
      </c>
      <c r="Q500" s="20">
        <v>4.3331064425459103E-3</v>
      </c>
      <c r="R500" s="20">
        <v>0.18064351725835801</v>
      </c>
      <c r="S500" s="20">
        <v>6.0012916699420799E-2</v>
      </c>
      <c r="T500" s="20">
        <v>3.5548011501327298E-3</v>
      </c>
      <c r="U500" s="20">
        <v>2.3573975981406502E-2</v>
      </c>
      <c r="V500" s="20">
        <v>1.76045623616084E-2</v>
      </c>
      <c r="W500" s="20">
        <v>4.3923513984663203E-2</v>
      </c>
      <c r="X500" s="20">
        <v>0.20926522118314</v>
      </c>
      <c r="Y500" s="20">
        <v>6.9699114429325304E-2</v>
      </c>
      <c r="Z500" s="20">
        <v>0.136993728599934</v>
      </c>
      <c r="AA500" s="30">
        <f t="shared" si="31"/>
        <v>8.5102052327678104E-2</v>
      </c>
    </row>
    <row r="501" spans="1:27" x14ac:dyDescent="0.25">
      <c r="A501">
        <v>465</v>
      </c>
      <c r="B501" s="15">
        <v>37463</v>
      </c>
      <c r="C501" s="25">
        <f t="shared" si="28"/>
        <v>0.164156764745712</v>
      </c>
      <c r="D501" s="25">
        <f>VLOOKUP(B501,input_BB!$B$19:$K$10000,$D$35,0)</f>
        <v>9773.1200000000008</v>
      </c>
      <c r="E501" s="27">
        <f t="shared" si="29"/>
        <v>8.6946003061710339E-2</v>
      </c>
      <c r="F501" s="28">
        <f>VLOOKUP(B501,viz!$B$3:$E$1863,4,0)</f>
        <v>1</v>
      </c>
      <c r="G501" s="25">
        <f t="shared" si="30"/>
        <v>0.19434425435390701</v>
      </c>
      <c r="I501" s="31">
        <v>37463</v>
      </c>
      <c r="J501" s="20">
        <v>0.164156764745712</v>
      </c>
      <c r="K501" s="20">
        <v>0</v>
      </c>
      <c r="L501" s="20">
        <v>1.3426180961020299E-2</v>
      </c>
      <c r="M501" s="20">
        <v>1.9180209317285001E-2</v>
      </c>
      <c r="N501" s="20">
        <v>2.68183932392747E-2</v>
      </c>
      <c r="O501" s="20">
        <v>6.2904159662213896E-2</v>
      </c>
      <c r="P501" s="20">
        <v>6.1451550673054398E-2</v>
      </c>
      <c r="Q501" s="20" t="s">
        <v>122</v>
      </c>
      <c r="R501" s="20">
        <v>0.18226935443191</v>
      </c>
      <c r="S501" s="20">
        <v>9.6220133299363297E-2</v>
      </c>
      <c r="T501" s="20">
        <v>3.1158082517593901E-3</v>
      </c>
      <c r="U501" s="20">
        <v>8.2767535877313406E-2</v>
      </c>
      <c r="V501" s="20">
        <v>5.1080143693343301E-2</v>
      </c>
      <c r="W501" s="20">
        <v>6.0496574783250302E-2</v>
      </c>
      <c r="X501" s="20">
        <v>0.15428849254302199</v>
      </c>
      <c r="Y501" s="20">
        <v>4.7055508156583097E-2</v>
      </c>
      <c r="Z501" s="20">
        <v>0.13892595511060701</v>
      </c>
      <c r="AA501" s="30">
        <f t="shared" si="31"/>
        <v>0.19434425435390701</v>
      </c>
    </row>
    <row r="502" spans="1:27" x14ac:dyDescent="0.25">
      <c r="A502">
        <v>466</v>
      </c>
      <c r="B502" s="15">
        <v>37470</v>
      </c>
      <c r="C502" s="25">
        <f t="shared" si="28"/>
        <v>0.13487887382507299</v>
      </c>
      <c r="D502" s="25">
        <f>VLOOKUP(B502,input_BB!$B$19:$K$10000,$D$35,0)</f>
        <v>9991.7199999999993</v>
      </c>
      <c r="E502" s="27">
        <f t="shared" si="29"/>
        <v>4.3677780628843949E-2</v>
      </c>
      <c r="F502" s="28">
        <f>VLOOKUP(B502,viz!$B$3:$E$1863,4,0)</f>
        <v>1</v>
      </c>
      <c r="G502" s="25">
        <f t="shared" si="30"/>
        <v>0.1212598652019358</v>
      </c>
      <c r="I502" s="31">
        <v>37470</v>
      </c>
      <c r="J502" s="20">
        <v>0.13487887382507299</v>
      </c>
      <c r="K502" s="20">
        <v>0</v>
      </c>
      <c r="L502" s="20">
        <v>2.3763244991418901E-2</v>
      </c>
      <c r="M502" s="20">
        <v>7.0623073704698003E-2</v>
      </c>
      <c r="N502" s="20" t="s">
        <v>122</v>
      </c>
      <c r="O502" s="20">
        <v>7.9321710592582306E-2</v>
      </c>
      <c r="P502" s="20">
        <v>9.6782697214820607E-2</v>
      </c>
      <c r="Q502" s="20">
        <v>2.7172159771285301E-2</v>
      </c>
      <c r="R502" s="20">
        <v>0.117838666761562</v>
      </c>
      <c r="S502" s="20">
        <v>8.2649533874958506E-2</v>
      </c>
      <c r="T502" s="20">
        <v>5.3142701001643998E-2</v>
      </c>
      <c r="U502" s="20">
        <v>5.47904032608552E-2</v>
      </c>
      <c r="V502" s="20">
        <v>2.0793014872365501E-2</v>
      </c>
      <c r="W502" s="20">
        <v>4.5676447068715098E-2</v>
      </c>
      <c r="X502" s="20">
        <v>0.112199872280424</v>
      </c>
      <c r="Y502" s="20">
        <v>3.5518723568467699E-2</v>
      </c>
      <c r="Z502" s="20">
        <v>0.179727751036203</v>
      </c>
      <c r="AA502" s="30">
        <f t="shared" si="31"/>
        <v>0.1212598652019358</v>
      </c>
    </row>
    <row r="503" spans="1:27" x14ac:dyDescent="0.25">
      <c r="A503">
        <v>467</v>
      </c>
      <c r="B503" s="15">
        <v>37477</v>
      </c>
      <c r="C503" s="25">
        <f t="shared" si="28"/>
        <v>0.122126504778862</v>
      </c>
      <c r="D503" s="25">
        <f>VLOOKUP(B503,input_BB!$B$19:$K$10000,$D$35,0)</f>
        <v>10014.06</v>
      </c>
      <c r="E503" s="27">
        <f t="shared" si="29"/>
        <v>2.4831739364017259E-2</v>
      </c>
      <c r="F503" s="28">
        <f>VLOOKUP(B503,viz!$B$3:$E$1863,4,0)</f>
        <v>0</v>
      </c>
      <c r="G503" s="25">
        <f t="shared" si="30"/>
        <v>0.2492900389982792</v>
      </c>
      <c r="I503" s="31">
        <v>37477</v>
      </c>
      <c r="J503" s="20">
        <v>0.122126504778862</v>
      </c>
      <c r="K503" s="20">
        <v>1</v>
      </c>
      <c r="L503" s="20">
        <v>1.4517099546948201E-2</v>
      </c>
      <c r="M503" s="20">
        <v>2.91343324082644E-2</v>
      </c>
      <c r="N503" s="20">
        <v>2.5821473518398599E-2</v>
      </c>
      <c r="O503" s="20">
        <v>9.39420801268218E-2</v>
      </c>
      <c r="P503" s="20">
        <v>8.3831252708310103E-3</v>
      </c>
      <c r="Q503" s="20">
        <v>5.2137532728678403E-2</v>
      </c>
      <c r="R503" s="20">
        <v>0.13554394853391299</v>
      </c>
      <c r="S503" s="20">
        <v>5.0188274013583903E-2</v>
      </c>
      <c r="T503" s="20">
        <v>3.0086222821537299E-3</v>
      </c>
      <c r="U503" s="20">
        <v>9.9553438113146098E-2</v>
      </c>
      <c r="V503" s="20">
        <v>7.0145410360772098E-2</v>
      </c>
      <c r="W503" s="20">
        <v>7.9591190524361005E-2</v>
      </c>
      <c r="X503" s="20">
        <v>0.17586307925707201</v>
      </c>
      <c r="Y503" s="20">
        <v>1.4631296674656499E-2</v>
      </c>
      <c r="Z503" s="20">
        <v>0.14753909664039899</v>
      </c>
      <c r="AA503" s="30">
        <f t="shared" si="31"/>
        <v>0.2492900389982792</v>
      </c>
    </row>
    <row r="504" spans="1:27" x14ac:dyDescent="0.25">
      <c r="A504">
        <v>468</v>
      </c>
      <c r="B504" s="15">
        <v>37484</v>
      </c>
      <c r="C504" s="25">
        <f t="shared" si="28"/>
        <v>0.116752706468105</v>
      </c>
      <c r="D504" s="25">
        <f>VLOOKUP(B504,input_BB!$B$19:$K$10000,$D$35,0)</f>
        <v>10265.040000000001</v>
      </c>
      <c r="E504" s="27">
        <f t="shared" si="29"/>
        <v>1.6890091475190407E-2</v>
      </c>
      <c r="F504" s="28">
        <f>VLOOKUP(B504,viz!$B$3:$E$1863,4,0)</f>
        <v>0</v>
      </c>
      <c r="G504" s="25">
        <f t="shared" si="30"/>
        <v>9.7932869591343813E-2</v>
      </c>
      <c r="I504" s="31">
        <v>37484</v>
      </c>
      <c r="J504" s="20">
        <v>0.116752706468105</v>
      </c>
      <c r="K504" s="20">
        <v>0</v>
      </c>
      <c r="L504" s="20">
        <v>1.9090622481309001E-2</v>
      </c>
      <c r="M504" s="20">
        <v>5.5459947532005997E-2</v>
      </c>
      <c r="N504" s="20">
        <v>2.8012563790522998E-2</v>
      </c>
      <c r="O504" s="20">
        <v>0.100009902610136</v>
      </c>
      <c r="P504" s="20">
        <v>3.1691183910512601E-2</v>
      </c>
      <c r="Q504" s="20">
        <v>9.4889898042991597E-2</v>
      </c>
      <c r="R504" s="20">
        <v>0.111282405821895</v>
      </c>
      <c r="S504" s="20">
        <v>0.114403927860196</v>
      </c>
      <c r="T504" s="20">
        <v>2.73849166415606E-3</v>
      </c>
      <c r="U504" s="20">
        <v>1.7881870292696202E-2</v>
      </c>
      <c r="V504" s="20">
        <v>3.2443648793143202E-2</v>
      </c>
      <c r="W504" s="20">
        <v>4.7607350505504402E-2</v>
      </c>
      <c r="X504" s="20">
        <v>0.15572512692778701</v>
      </c>
      <c r="Y504" s="20">
        <v>2.03818520536325E-2</v>
      </c>
      <c r="Z504" s="20">
        <v>0.16838120771351101</v>
      </c>
      <c r="AA504" s="30">
        <f t="shared" si="31"/>
        <v>9.7932869591343813E-2</v>
      </c>
    </row>
    <row r="505" spans="1:27" x14ac:dyDescent="0.25">
      <c r="A505">
        <v>469</v>
      </c>
      <c r="B505" s="15">
        <v>37491</v>
      </c>
      <c r="C505" s="25">
        <f t="shared" si="28"/>
        <v>0.12362129986286199</v>
      </c>
      <c r="D505" s="25">
        <f>VLOOKUP(B505,input_BB!$B$19:$K$10000,$D$35,0)</f>
        <v>10245.69</v>
      </c>
      <c r="E505" s="27">
        <f t="shared" si="29"/>
        <v>2.7040816731010036E-2</v>
      </c>
      <c r="F505" s="28">
        <f>VLOOKUP(B505,viz!$B$3:$E$1863,4,0)</f>
        <v>0</v>
      </c>
      <c r="G505" s="25">
        <f t="shared" si="30"/>
        <v>0.13264772546212941</v>
      </c>
      <c r="I505" s="31">
        <v>37491</v>
      </c>
      <c r="J505" s="20">
        <v>0.12362129986286199</v>
      </c>
      <c r="K505" s="20">
        <v>0</v>
      </c>
      <c r="L505" s="20">
        <v>2.95749593814419E-2</v>
      </c>
      <c r="M505" s="20">
        <v>3.7384902713274201E-2</v>
      </c>
      <c r="N505" s="20">
        <v>3.7505522276666599E-2</v>
      </c>
      <c r="O505" s="20">
        <v>4.92060754201551E-2</v>
      </c>
      <c r="P505" s="20">
        <v>8.4031045592502102E-2</v>
      </c>
      <c r="Q505" s="20">
        <v>2.6112360079364599E-2</v>
      </c>
      <c r="R505" s="20">
        <v>0.173318227673537</v>
      </c>
      <c r="S505" s="20">
        <v>7.4923386935408204E-2</v>
      </c>
      <c r="T505" s="20">
        <v>1.2070175643668701E-2</v>
      </c>
      <c r="U505" s="20">
        <v>6.5519136456007807E-2</v>
      </c>
      <c r="V505" s="20">
        <v>4.88669238882454E-2</v>
      </c>
      <c r="W505" s="20">
        <v>1.8261665117876202E-2</v>
      </c>
      <c r="X505" s="20">
        <v>0.14403426333769601</v>
      </c>
      <c r="Y505" s="20">
        <v>5.9109512021170901E-2</v>
      </c>
      <c r="Z505" s="20">
        <v>0.140081843462985</v>
      </c>
      <c r="AA505" s="30">
        <f t="shared" si="31"/>
        <v>0.13264772546212941</v>
      </c>
    </row>
    <row r="506" spans="1:27" x14ac:dyDescent="0.25">
      <c r="A506">
        <v>470</v>
      </c>
      <c r="B506" s="15">
        <v>37498</v>
      </c>
      <c r="C506" s="25">
        <f t="shared" si="28"/>
        <v>0.13321153819560999</v>
      </c>
      <c r="D506" s="25">
        <f>VLOOKUP(B506,input_BB!$B$19:$K$10000,$D$35,0)</f>
        <v>10043.870000000001</v>
      </c>
      <c r="E506" s="27">
        <f t="shared" si="29"/>
        <v>4.1213714857118819E-2</v>
      </c>
      <c r="F506" s="28">
        <f>VLOOKUP(B506,viz!$B$3:$E$1863,4,0)</f>
        <v>0</v>
      </c>
      <c r="G506" s="25">
        <f t="shared" si="30"/>
        <v>8.1238917413541029E-2</v>
      </c>
      <c r="I506" s="31">
        <v>37498</v>
      </c>
      <c r="J506" s="20">
        <v>0.13321153819560999</v>
      </c>
      <c r="K506" s="20">
        <v>0</v>
      </c>
      <c r="L506" s="20">
        <v>3.5449810140374301E-2</v>
      </c>
      <c r="M506" s="20">
        <v>6.5237164259450295E-2</v>
      </c>
      <c r="N506" s="20">
        <v>1.2740792803014E-2</v>
      </c>
      <c r="O506" s="20">
        <v>7.4457080962898006E-2</v>
      </c>
      <c r="P506" s="20">
        <v>7.7296654724084493E-2</v>
      </c>
      <c r="Q506" s="20" t="s">
        <v>122</v>
      </c>
      <c r="R506" s="20">
        <v>0.12350443490324101</v>
      </c>
      <c r="S506" s="20">
        <v>2.2575329817724699E-2</v>
      </c>
      <c r="T506" s="20">
        <v>3.8200636653414902E-2</v>
      </c>
      <c r="U506" s="20">
        <v>4.9262718551333802E-2</v>
      </c>
      <c r="V506" s="20">
        <v>2.4104228662645801E-2</v>
      </c>
      <c r="W506" s="20">
        <v>7.8719701995614306E-3</v>
      </c>
      <c r="X506" s="20">
        <v>0.16016801175783901</v>
      </c>
      <c r="Y506" s="20">
        <v>0.110542618372111</v>
      </c>
      <c r="Z506" s="20">
        <v>0.19858854819230701</v>
      </c>
      <c r="AA506" s="30">
        <f t="shared" si="31"/>
        <v>8.1238917413541029E-2</v>
      </c>
    </row>
    <row r="507" spans="1:27" x14ac:dyDescent="0.25">
      <c r="A507">
        <v>471</v>
      </c>
      <c r="B507" s="15">
        <v>37505</v>
      </c>
      <c r="C507" s="25">
        <f t="shared" si="28"/>
        <v>0.11511218547821001</v>
      </c>
      <c r="D507" s="25">
        <f>VLOOKUP(B507,input_BB!$B$19:$K$10000,$D$35,0)</f>
        <v>9720.86</v>
      </c>
      <c r="E507" s="27">
        <f t="shared" si="29"/>
        <v>1.4465653619028964E-2</v>
      </c>
      <c r="F507" s="28">
        <f>VLOOKUP(B507,viz!$B$3:$E$1863,4,0)</f>
        <v>0</v>
      </c>
      <c r="G507" s="25">
        <f t="shared" si="30"/>
        <v>0.18606394087543487</v>
      </c>
      <c r="I507" s="31">
        <v>37505</v>
      </c>
      <c r="J507" s="20">
        <v>0.11511218547821001</v>
      </c>
      <c r="K507" s="20">
        <v>0</v>
      </c>
      <c r="L507" s="20">
        <v>3.2711086869780297E-2</v>
      </c>
      <c r="M507" s="20">
        <v>5.2251435250708599E-2</v>
      </c>
      <c r="N507" s="20">
        <v>1.5472004414726299E-2</v>
      </c>
      <c r="O507" s="20">
        <v>7.1542307296685897E-2</v>
      </c>
      <c r="P507" s="20">
        <v>3.2731860312091701E-2</v>
      </c>
      <c r="Q507" s="20">
        <v>9.5281326261595897E-2</v>
      </c>
      <c r="R507" s="20">
        <v>0.123340327511995</v>
      </c>
      <c r="S507" s="20">
        <v>4.9047149036461797E-2</v>
      </c>
      <c r="T507" s="20">
        <v>1.30007253183929E-2</v>
      </c>
      <c r="U507" s="20">
        <v>8.7596836322981306E-2</v>
      </c>
      <c r="V507" s="20">
        <v>6.4686483079641394E-2</v>
      </c>
      <c r="W507" s="20">
        <v>3.3780621472812203E-2</v>
      </c>
      <c r="X507" s="20">
        <v>0.15200058130976099</v>
      </c>
      <c r="Y507" s="20">
        <v>4.8255821853087397E-2</v>
      </c>
      <c r="Z507" s="20">
        <v>0.12830143368927899</v>
      </c>
      <c r="AA507" s="30">
        <f t="shared" si="31"/>
        <v>0.18606394087543487</v>
      </c>
    </row>
    <row r="508" spans="1:27" x14ac:dyDescent="0.25">
      <c r="A508">
        <v>472</v>
      </c>
      <c r="B508" s="15">
        <v>37512</v>
      </c>
      <c r="C508" s="25">
        <f t="shared" si="28"/>
        <v>0.12504564225673701</v>
      </c>
      <c r="D508" s="25">
        <f>VLOOKUP(B508,input_BB!$B$19:$K$10000,$D$35,0)</f>
        <v>9650.9699999999993</v>
      </c>
      <c r="E508" s="27">
        <f t="shared" si="29"/>
        <v>2.91457758513851E-2</v>
      </c>
      <c r="F508" s="28">
        <f>VLOOKUP(B508,viz!$B$3:$E$1863,4,0)</f>
        <v>0</v>
      </c>
      <c r="G508" s="25">
        <f t="shared" si="30"/>
        <v>0.1434539727683595</v>
      </c>
      <c r="I508" s="31">
        <v>37512</v>
      </c>
      <c r="J508" s="20">
        <v>0.12504564225673701</v>
      </c>
      <c r="K508" s="20">
        <v>0</v>
      </c>
      <c r="L508" s="20">
        <v>2.95633891305901E-2</v>
      </c>
      <c r="M508" s="20">
        <v>4.58461480086612E-2</v>
      </c>
      <c r="N508" s="20" t="s">
        <v>122</v>
      </c>
      <c r="O508" s="20">
        <v>7.59735740107879E-2</v>
      </c>
      <c r="P508" s="20">
        <v>9.5096517822840204E-2</v>
      </c>
      <c r="Q508" s="20" t="s">
        <v>122</v>
      </c>
      <c r="R508" s="20">
        <v>0.15464183344474799</v>
      </c>
      <c r="S508" s="20">
        <v>5.7483002002457803E-2</v>
      </c>
      <c r="T508" s="20">
        <v>1.73660454991835E-2</v>
      </c>
      <c r="U508" s="20">
        <v>7.1548420180988795E-2</v>
      </c>
      <c r="V508" s="20">
        <v>3.1844450314436702E-2</v>
      </c>
      <c r="W508" s="20">
        <v>4.0061102272934003E-2</v>
      </c>
      <c r="X508" s="20">
        <v>0.17629988912963199</v>
      </c>
      <c r="Y508" s="20">
        <v>3.6484710309511198E-2</v>
      </c>
      <c r="Z508" s="20">
        <v>0.167790917873229</v>
      </c>
      <c r="AA508" s="30">
        <f t="shared" si="31"/>
        <v>0.1434539727683595</v>
      </c>
    </row>
    <row r="509" spans="1:27" x14ac:dyDescent="0.25">
      <c r="A509">
        <v>473</v>
      </c>
      <c r="B509" s="15">
        <v>37519</v>
      </c>
      <c r="C509" s="25">
        <f t="shared" si="28"/>
        <v>0.38135272264480602</v>
      </c>
      <c r="D509" s="25">
        <f>VLOOKUP(B509,input_BB!$B$19:$K$10000,$D$35,0)</f>
        <v>9328.2199999999993</v>
      </c>
      <c r="E509" s="27">
        <f t="shared" si="29"/>
        <v>0.40792824332522348</v>
      </c>
      <c r="F509" s="28">
        <f>VLOOKUP(B509,viz!$B$3:$E$1863,4,0)</f>
        <v>1</v>
      </c>
      <c r="G509" s="25">
        <f t="shared" si="30"/>
        <v>0.13066644801530181</v>
      </c>
      <c r="I509" s="31">
        <v>37519</v>
      </c>
      <c r="J509" s="20">
        <v>0.38135272264480602</v>
      </c>
      <c r="K509" s="20">
        <v>0</v>
      </c>
      <c r="L509" s="20">
        <v>4.4307794412139202E-2</v>
      </c>
      <c r="M509" s="20">
        <v>3.2292335550942103E-2</v>
      </c>
      <c r="N509" s="20">
        <v>1.18381890657305E-2</v>
      </c>
      <c r="O509" s="20">
        <v>6.2764104947816701E-2</v>
      </c>
      <c r="P509" s="20">
        <v>9.5884521769003098E-2</v>
      </c>
      <c r="Q509" s="20">
        <v>3.6064917230567102E-2</v>
      </c>
      <c r="R509" s="20">
        <v>0.14092637588499099</v>
      </c>
      <c r="S509" s="20">
        <v>9.8998565341238007E-2</v>
      </c>
      <c r="T509" s="20">
        <v>4.3880579113919398E-2</v>
      </c>
      <c r="U509" s="20">
        <v>5.9646437310243702E-2</v>
      </c>
      <c r="V509" s="20">
        <v>4.4013302586114397E-2</v>
      </c>
      <c r="W509" s="20">
        <v>2.7006708118943699E-2</v>
      </c>
      <c r="X509" s="20">
        <v>0.14868081963191199</v>
      </c>
      <c r="Y509" s="20" t="s">
        <v>122</v>
      </c>
      <c r="Z509" s="20">
        <v>0.153695349036439</v>
      </c>
      <c r="AA509" s="30">
        <f t="shared" si="31"/>
        <v>0.13066644801530181</v>
      </c>
    </row>
    <row r="510" spans="1:27" x14ac:dyDescent="0.25">
      <c r="A510">
        <v>474</v>
      </c>
      <c r="B510" s="15">
        <v>37526</v>
      </c>
      <c r="C510" s="25">
        <f t="shared" si="28"/>
        <v>0.13426454365253401</v>
      </c>
      <c r="D510" s="25">
        <f>VLOOKUP(B510,input_BB!$B$19:$K$10000,$D$35,0)</f>
        <v>9294.4599999999991</v>
      </c>
      <c r="E510" s="27">
        <f t="shared" si="29"/>
        <v>4.2769895063429125E-2</v>
      </c>
      <c r="F510" s="28">
        <f>VLOOKUP(B510,viz!$B$3:$E$1863,4,0)</f>
        <v>1</v>
      </c>
      <c r="G510" s="25">
        <f t="shared" si="30"/>
        <v>0.10636746628308533</v>
      </c>
      <c r="I510" s="31">
        <v>37526</v>
      </c>
      <c r="J510" s="20">
        <v>0.13426454365253401</v>
      </c>
      <c r="K510" s="20">
        <v>0</v>
      </c>
      <c r="L510" s="20">
        <v>3.7989528512801601E-2</v>
      </c>
      <c r="M510" s="20">
        <v>7.4794661606111604E-2</v>
      </c>
      <c r="N510" s="20">
        <v>2.6470582920210099E-2</v>
      </c>
      <c r="O510" s="20">
        <v>7.0488455687553506E-2</v>
      </c>
      <c r="P510" s="20">
        <v>1.93970260625617E-2</v>
      </c>
      <c r="Q510" s="20">
        <v>4.7423678865940497E-2</v>
      </c>
      <c r="R510" s="20">
        <v>0.115057282067159</v>
      </c>
      <c r="S510" s="20">
        <v>9.78053490645545E-2</v>
      </c>
      <c r="T510" s="20">
        <v>4.6128670015938697E-3</v>
      </c>
      <c r="U510" s="20">
        <v>6.7122096394258604E-2</v>
      </c>
      <c r="V510" s="20">
        <v>1.28410201834692E-3</v>
      </c>
      <c r="W510" s="20">
        <v>3.7961267870479799E-2</v>
      </c>
      <c r="X510" s="20">
        <v>0.15835868767979899</v>
      </c>
      <c r="Y510" s="20">
        <v>4.9014269891004797E-2</v>
      </c>
      <c r="Z510" s="20">
        <v>0.19222014435762499</v>
      </c>
      <c r="AA510" s="30">
        <f t="shared" si="31"/>
        <v>0.10636746628308533</v>
      </c>
    </row>
    <row r="511" spans="1:27" x14ac:dyDescent="0.25">
      <c r="A511">
        <v>475</v>
      </c>
      <c r="B511" s="15">
        <v>37533</v>
      </c>
      <c r="C511" s="25">
        <f t="shared" si="28"/>
        <v>0.12464922666549701</v>
      </c>
      <c r="D511" s="25">
        <f>VLOOKUP(B511,input_BB!$B$19:$K$10000,$D$35,0)</f>
        <v>9051.3700000000008</v>
      </c>
      <c r="E511" s="27">
        <f t="shared" si="29"/>
        <v>2.8559934541158162E-2</v>
      </c>
      <c r="F511" s="28">
        <f>VLOOKUP(B511,viz!$B$3:$E$1863,4,0)</f>
        <v>1</v>
      </c>
      <c r="G511" s="25">
        <f t="shared" si="30"/>
        <v>0.1233997321770257</v>
      </c>
      <c r="I511" s="31">
        <v>37533</v>
      </c>
      <c r="J511" s="20">
        <v>0.12464922666549701</v>
      </c>
      <c r="K511" s="20">
        <v>0</v>
      </c>
      <c r="L511" s="20">
        <v>4.3337442722229398E-2</v>
      </c>
      <c r="M511" s="20">
        <v>2.8276881035591499E-2</v>
      </c>
      <c r="N511" s="20">
        <v>1.64183942689821E-2</v>
      </c>
      <c r="O511" s="20">
        <v>5.0639488896027499E-2</v>
      </c>
      <c r="P511" s="20">
        <v>5.3592982510217997E-2</v>
      </c>
      <c r="Q511" s="20">
        <v>9.0170927304532106E-2</v>
      </c>
      <c r="R511" s="20">
        <v>0.14623739495226201</v>
      </c>
      <c r="S511" s="20">
        <v>6.1018632764541302E-2</v>
      </c>
      <c r="T511" s="20">
        <v>1.7539277918351599E-3</v>
      </c>
      <c r="U511" s="20">
        <v>9.7428688748161199E-2</v>
      </c>
      <c r="V511" s="20" t="s">
        <v>122</v>
      </c>
      <c r="W511" s="20">
        <v>2.5971043428864499E-2</v>
      </c>
      <c r="X511" s="20">
        <v>0.113026426585165</v>
      </c>
      <c r="Y511" s="20">
        <v>6.8488397107437995E-2</v>
      </c>
      <c r="Z511" s="20">
        <v>0.20363937188415199</v>
      </c>
      <c r="AA511" s="30">
        <f t="shared" si="31"/>
        <v>0.1233997321770257</v>
      </c>
    </row>
    <row r="512" spans="1:27" x14ac:dyDescent="0.25">
      <c r="A512">
        <v>476</v>
      </c>
      <c r="B512" s="15">
        <v>37540</v>
      </c>
      <c r="C512" s="25">
        <f t="shared" si="28"/>
        <v>0.51944470405578602</v>
      </c>
      <c r="D512" s="25">
        <f>VLOOKUP(B512,input_BB!$B$19:$K$10000,$D$35,0)</f>
        <v>8965.73</v>
      </c>
      <c r="E512" s="27">
        <f t="shared" si="29"/>
        <v>0.61200696552831602</v>
      </c>
      <c r="F512" s="28">
        <f>VLOOKUP(B512,viz!$B$3:$E$1863,4,0)</f>
        <v>1</v>
      </c>
      <c r="G512" s="25">
        <f t="shared" si="30"/>
        <v>0.1555827667513961</v>
      </c>
      <c r="I512" s="31">
        <v>37540</v>
      </c>
      <c r="J512" s="20">
        <v>0.51944470405578602</v>
      </c>
      <c r="K512" s="20">
        <v>0</v>
      </c>
      <c r="L512" s="20">
        <v>2.2207396323403399E-2</v>
      </c>
      <c r="M512" s="20">
        <v>3.8304084443004302E-2</v>
      </c>
      <c r="N512" s="20">
        <v>7.6576872225272803E-3</v>
      </c>
      <c r="O512" s="20">
        <v>8.5329449565183402E-2</v>
      </c>
      <c r="P512" s="20">
        <v>4.4659733601177497E-2</v>
      </c>
      <c r="Q512" s="20">
        <v>0.11775738997516701</v>
      </c>
      <c r="R512" s="20">
        <v>0.11183709247471001</v>
      </c>
      <c r="S512" s="20">
        <v>4.0318451428678098E-2</v>
      </c>
      <c r="T512" s="20">
        <v>2.4162190184024102E-2</v>
      </c>
      <c r="U512" s="20">
        <v>3.6572057298113601E-2</v>
      </c>
      <c r="V512" s="20">
        <v>3.8324294574269502E-2</v>
      </c>
      <c r="W512" s="20">
        <v>8.0686414879012999E-2</v>
      </c>
      <c r="X512" s="20">
        <v>0.12755487335131499</v>
      </c>
      <c r="Y512" s="20">
        <v>3.9925124065268498E-2</v>
      </c>
      <c r="Z512" s="20">
        <v>0.18470376061414501</v>
      </c>
      <c r="AA512" s="30">
        <f t="shared" si="31"/>
        <v>0.1555827667513961</v>
      </c>
    </row>
    <row r="513" spans="1:27" x14ac:dyDescent="0.25">
      <c r="A513">
        <v>477</v>
      </c>
      <c r="B513" s="15">
        <v>37547</v>
      </c>
      <c r="C513" s="25">
        <f t="shared" si="28"/>
        <v>0.245778247714043</v>
      </c>
      <c r="D513" s="25">
        <f>VLOOKUP(B513,input_BB!$B$19:$K$10000,$D$35,0)</f>
        <v>9613.07</v>
      </c>
      <c r="E513" s="27">
        <f t="shared" si="29"/>
        <v>0.20757000873025391</v>
      </c>
      <c r="F513" s="28">
        <f>VLOOKUP(B513,viz!$B$3:$E$1863,4,0)</f>
        <v>0</v>
      </c>
      <c r="G513" s="25">
        <f t="shared" si="30"/>
        <v>0.1723710416380374</v>
      </c>
      <c r="I513" s="31">
        <v>37547</v>
      </c>
      <c r="J513" s="20">
        <v>0.245778247714043</v>
      </c>
      <c r="K513" s="20">
        <v>0</v>
      </c>
      <c r="L513" s="20">
        <v>1.0022449895917E-2</v>
      </c>
      <c r="M513" s="20">
        <v>9.1856205150437298E-2</v>
      </c>
      <c r="N513" s="20">
        <v>6.3509417174066801E-2</v>
      </c>
      <c r="O513" s="20">
        <v>6.3618757683608404E-2</v>
      </c>
      <c r="P513" s="20">
        <v>1.3438535487431701E-2</v>
      </c>
      <c r="Q513" s="20">
        <v>5.29110526380615E-2</v>
      </c>
      <c r="R513" s="20">
        <v>9.3132969048436307E-2</v>
      </c>
      <c r="S513" s="20">
        <v>2.1768701354361202E-2</v>
      </c>
      <c r="T513" s="20">
        <v>7.6917971550342995E-2</v>
      </c>
      <c r="U513" s="20">
        <v>7.6804141726966701E-2</v>
      </c>
      <c r="V513" s="20">
        <v>7.9142346080687098E-2</v>
      </c>
      <c r="W513" s="20">
        <v>1.64245538303836E-2</v>
      </c>
      <c r="X513" s="20">
        <v>0.15518391132272399</v>
      </c>
      <c r="Y513" s="20">
        <v>3.49360669021717E-2</v>
      </c>
      <c r="Z513" s="20">
        <v>0.150332920154404</v>
      </c>
      <c r="AA513" s="30">
        <f t="shared" si="31"/>
        <v>0.1723710416380374</v>
      </c>
    </row>
    <row r="514" spans="1:27" x14ac:dyDescent="0.25">
      <c r="A514">
        <v>478</v>
      </c>
      <c r="B514" s="15">
        <v>37554</v>
      </c>
      <c r="C514" s="25">
        <f t="shared" si="28"/>
        <v>0.196404829621315</v>
      </c>
      <c r="D514" s="25">
        <f>VLOOKUP(B514,input_BB!$B$19:$K$10000,$D$35,0)</f>
        <v>9722.5400000000009</v>
      </c>
      <c r="E514" s="27">
        <f t="shared" si="29"/>
        <v>0.13460368605018982</v>
      </c>
      <c r="F514" s="28">
        <f>VLOOKUP(B514,viz!$B$3:$E$1863,4,0)</f>
        <v>0</v>
      </c>
      <c r="G514" s="25">
        <f t="shared" si="30"/>
        <v>0.1334329802254407</v>
      </c>
      <c r="I514" s="31">
        <v>37554</v>
      </c>
      <c r="J514" s="20">
        <v>0.196404829621315</v>
      </c>
      <c r="K514" s="20">
        <v>0</v>
      </c>
      <c r="L514" s="20">
        <v>2.4404111347614801E-2</v>
      </c>
      <c r="M514" s="20">
        <v>2.5998874662932301E-2</v>
      </c>
      <c r="N514" s="20" t="s">
        <v>122</v>
      </c>
      <c r="O514" s="20">
        <v>6.1655840951126799E-2</v>
      </c>
      <c r="P514" s="20">
        <v>0.136991135601328</v>
      </c>
      <c r="Q514" s="20" t="s">
        <v>122</v>
      </c>
      <c r="R514" s="20">
        <v>0.118544049268614</v>
      </c>
      <c r="S514" s="20">
        <v>0.146109296681002</v>
      </c>
      <c r="T514" s="20">
        <v>3.2702667797167399E-3</v>
      </c>
      <c r="U514" s="20">
        <v>6.5556664732817599E-2</v>
      </c>
      <c r="V514" s="20">
        <v>4.1565581306738403E-2</v>
      </c>
      <c r="W514" s="20">
        <v>2.6310734185884699E-2</v>
      </c>
      <c r="X514" s="20">
        <v>0.105242434353264</v>
      </c>
      <c r="Y514" s="20">
        <v>5.79637889102987E-2</v>
      </c>
      <c r="Z514" s="20">
        <v>0.186387221218664</v>
      </c>
      <c r="AA514" s="30">
        <f t="shared" si="31"/>
        <v>0.1334329802254407</v>
      </c>
    </row>
    <row r="515" spans="1:27" x14ac:dyDescent="0.25">
      <c r="A515">
        <v>479</v>
      </c>
      <c r="B515" s="15">
        <v>37561</v>
      </c>
      <c r="C515" s="25">
        <f t="shared" si="28"/>
        <v>0.206309869885445</v>
      </c>
      <c r="D515" s="25">
        <f>VLOOKUP(B515,input_BB!$B$19:$K$10000,$D$35,0)</f>
        <v>9407.68</v>
      </c>
      <c r="E515" s="27">
        <f t="shared" si="29"/>
        <v>0.1492418130422116</v>
      </c>
      <c r="F515" s="28">
        <f>VLOOKUP(B515,viz!$B$3:$E$1863,4,0)</f>
        <v>0</v>
      </c>
      <c r="G515" s="25">
        <f t="shared" si="30"/>
        <v>0.1526514238039566</v>
      </c>
      <c r="I515" s="31">
        <v>37561</v>
      </c>
      <c r="J515" s="20">
        <v>0.206309869885445</v>
      </c>
      <c r="K515" s="20">
        <v>0</v>
      </c>
      <c r="L515" s="20">
        <v>3.7251865661678402E-2</v>
      </c>
      <c r="M515" s="20">
        <v>6.9099494579302603E-2</v>
      </c>
      <c r="N515" s="20">
        <v>1.88325384010695E-2</v>
      </c>
      <c r="O515" s="20">
        <v>9.2149231150425698E-2</v>
      </c>
      <c r="P515" s="20">
        <v>7.2937776530519305E-2</v>
      </c>
      <c r="Q515" s="20" t="s">
        <v>122</v>
      </c>
      <c r="R515" s="20">
        <v>0.117441936654059</v>
      </c>
      <c r="S515" s="20">
        <v>9.3683154239601593E-2</v>
      </c>
      <c r="T515" s="20">
        <v>3.13727966489379E-3</v>
      </c>
      <c r="U515" s="20">
        <v>8.3094046572996003E-2</v>
      </c>
      <c r="V515" s="20">
        <v>2.2742910621075502E-2</v>
      </c>
      <c r="W515" s="20">
        <v>4.68144666098851E-2</v>
      </c>
      <c r="X515" s="20">
        <v>0.106216487991987</v>
      </c>
      <c r="Y515" s="20">
        <v>7.8724210245330606E-2</v>
      </c>
      <c r="Z515" s="20">
        <v>0.15787460107717599</v>
      </c>
      <c r="AA515" s="30">
        <f t="shared" si="31"/>
        <v>0.1526514238039566</v>
      </c>
    </row>
    <row r="516" spans="1:27" x14ac:dyDescent="0.25">
      <c r="A516">
        <v>480</v>
      </c>
      <c r="B516" s="15">
        <v>37568</v>
      </c>
      <c r="C516" s="25">
        <f t="shared" si="28"/>
        <v>0.171968728303909</v>
      </c>
      <c r="D516" s="25">
        <f>VLOOKUP(B516,input_BB!$B$19:$K$10000,$D$35,0)</f>
        <v>9770.68</v>
      </c>
      <c r="E516" s="27">
        <f t="shared" si="29"/>
        <v>9.8490884412273702E-2</v>
      </c>
      <c r="F516" s="28">
        <f>VLOOKUP(B516,viz!$B$3:$E$1863,4,0)</f>
        <v>0</v>
      </c>
      <c r="G516" s="25">
        <f t="shared" si="30"/>
        <v>0.18872654329915778</v>
      </c>
      <c r="I516" s="31">
        <v>37568</v>
      </c>
      <c r="J516" s="20">
        <v>0.171968728303909</v>
      </c>
      <c r="K516" s="20">
        <v>0</v>
      </c>
      <c r="L516" s="20">
        <v>1.48978419126727E-2</v>
      </c>
      <c r="M516" s="20">
        <v>6.8564546892500799E-2</v>
      </c>
      <c r="N516" s="20" t="s">
        <v>122</v>
      </c>
      <c r="O516" s="20">
        <v>0.129949507542027</v>
      </c>
      <c r="P516" s="20">
        <v>4.4163341951445001E-2</v>
      </c>
      <c r="Q516" s="20">
        <v>3.42969922165378E-2</v>
      </c>
      <c r="R516" s="20">
        <v>0.11038868490522601</v>
      </c>
      <c r="S516" s="20">
        <v>7.6418707314330606E-2</v>
      </c>
      <c r="T516" s="20">
        <v>3.4573830582704801E-3</v>
      </c>
      <c r="U516" s="20">
        <v>1.13079956629613E-2</v>
      </c>
      <c r="V516" s="20">
        <v>6.8394732277152495E-2</v>
      </c>
      <c r="W516" s="20">
        <v>0.109023815359044</v>
      </c>
      <c r="X516" s="20">
        <v>9.0466607814483693E-2</v>
      </c>
      <c r="Y516" s="20">
        <v>5.8033936233818702E-2</v>
      </c>
      <c r="Z516" s="20">
        <v>0.18063590685952999</v>
      </c>
      <c r="AA516" s="30">
        <f t="shared" si="31"/>
        <v>0.18872654329915778</v>
      </c>
    </row>
    <row r="517" spans="1:27" x14ac:dyDescent="0.25">
      <c r="A517">
        <v>481</v>
      </c>
      <c r="B517" s="15">
        <v>37575</v>
      </c>
      <c r="C517" s="25">
        <f t="shared" si="28"/>
        <v>0.16580988466739699</v>
      </c>
      <c r="D517" s="25">
        <f>VLOOKUP(B517,input_BB!$B$19:$K$10000,$D$35,0)</f>
        <v>9865.65</v>
      </c>
      <c r="E517" s="27">
        <f t="shared" si="29"/>
        <v>8.9389060202456988E-2</v>
      </c>
      <c r="F517" s="28">
        <f>VLOOKUP(B517,viz!$B$3:$E$1863,4,0)</f>
        <v>0</v>
      </c>
      <c r="G517" s="25">
        <f t="shared" si="30"/>
        <v>0.18962800040530289</v>
      </c>
      <c r="I517" s="31">
        <v>37575</v>
      </c>
      <c r="J517" s="20">
        <v>0.16580988466739699</v>
      </c>
      <c r="K517" s="20">
        <v>0</v>
      </c>
      <c r="L517" s="20">
        <v>2.3694464924318901E-2</v>
      </c>
      <c r="M517" s="20">
        <v>8.8268476009442903E-2</v>
      </c>
      <c r="N517" s="20">
        <v>1.21873992671655E-2</v>
      </c>
      <c r="O517" s="20">
        <v>3.49694433935126E-2</v>
      </c>
      <c r="P517" s="20">
        <v>2.03388652528999E-2</v>
      </c>
      <c r="Q517" s="20">
        <v>1.9390068331337999E-2</v>
      </c>
      <c r="R517" s="20">
        <v>0.12280317662904799</v>
      </c>
      <c r="S517" s="20">
        <v>8.1670584939579793E-2</v>
      </c>
      <c r="T517" s="20" t="s">
        <v>122</v>
      </c>
      <c r="U517" s="20">
        <v>0.105801494843086</v>
      </c>
      <c r="V517" s="20">
        <v>7.8343473204083094E-2</v>
      </c>
      <c r="W517" s="20">
        <v>5.4830323581338096E-3</v>
      </c>
      <c r="X517" s="20">
        <v>0.18412025971016599</v>
      </c>
      <c r="Y517" s="20">
        <v>8.8645697048143901E-2</v>
      </c>
      <c r="Z517" s="20">
        <v>0.13428356408908099</v>
      </c>
      <c r="AA517" s="30">
        <f t="shared" si="31"/>
        <v>0.18962800040530289</v>
      </c>
    </row>
    <row r="518" spans="1:27" x14ac:dyDescent="0.25">
      <c r="A518">
        <v>482</v>
      </c>
      <c r="B518" s="15">
        <v>37582</v>
      </c>
      <c r="C518" s="25">
        <f t="shared" si="28"/>
        <v>0.12661209702491799</v>
      </c>
      <c r="D518" s="25">
        <f>VLOOKUP(B518,input_BB!$B$19:$K$10000,$D$35,0)</f>
        <v>10065.32</v>
      </c>
      <c r="E518" s="27">
        <f t="shared" si="29"/>
        <v>3.1460755216681534E-2</v>
      </c>
      <c r="F518" s="28">
        <f>VLOOKUP(B518,viz!$B$3:$E$1863,4,0)</f>
        <v>0</v>
      </c>
      <c r="G518" s="25">
        <f t="shared" si="30"/>
        <v>0.13005150372759963</v>
      </c>
      <c r="I518" s="31">
        <v>37582</v>
      </c>
      <c r="J518" s="20">
        <v>0.12661209702491799</v>
      </c>
      <c r="K518" s="20">
        <v>0</v>
      </c>
      <c r="L518" s="20">
        <v>6.0747657175775002E-2</v>
      </c>
      <c r="M518" s="20">
        <v>6.5728869723149397E-2</v>
      </c>
      <c r="N518" s="20">
        <v>1.6080033394048E-2</v>
      </c>
      <c r="O518" s="20">
        <v>6.5110202935710196E-2</v>
      </c>
      <c r="P518" s="20">
        <v>8.7951657152003204E-2</v>
      </c>
      <c r="Q518" s="20">
        <v>7.5204157301556301E-2</v>
      </c>
      <c r="R518" s="20">
        <v>0.12221786168388001</v>
      </c>
      <c r="S518" s="20">
        <v>5.3969410816365103E-2</v>
      </c>
      <c r="T518" s="20">
        <v>9.0003405460769292E-3</v>
      </c>
      <c r="U518" s="20">
        <v>8.1640675877704405E-2</v>
      </c>
      <c r="V518" s="20">
        <v>8.7615743219168207E-3</v>
      </c>
      <c r="W518" s="20">
        <v>3.9649253527978399E-2</v>
      </c>
      <c r="X518" s="20">
        <v>8.9442859561739502E-2</v>
      </c>
      <c r="Y518" s="20">
        <v>0.104052298921122</v>
      </c>
      <c r="Z518" s="20">
        <v>0.120443147060975</v>
      </c>
      <c r="AA518" s="30">
        <f t="shared" si="31"/>
        <v>0.13005150372759963</v>
      </c>
    </row>
    <row r="519" spans="1:27" x14ac:dyDescent="0.25">
      <c r="A519">
        <v>483</v>
      </c>
      <c r="B519" s="15">
        <v>37589</v>
      </c>
      <c r="C519" s="25">
        <f t="shared" si="28"/>
        <v>0.12675017118453999</v>
      </c>
      <c r="D519" s="25">
        <f>VLOOKUP(B519,input_BB!$B$19:$K$10000,$D$35,0)</f>
        <v>10069.870000000001</v>
      </c>
      <c r="E519" s="27">
        <f t="shared" si="29"/>
        <v>3.1664807601019924E-2</v>
      </c>
      <c r="F519" s="28">
        <f>VLOOKUP(B519,viz!$B$3:$E$1863,4,0)</f>
        <v>0</v>
      </c>
      <c r="G519" s="25">
        <f t="shared" si="30"/>
        <v>0.19680122710901848</v>
      </c>
      <c r="I519" s="31">
        <v>37589</v>
      </c>
      <c r="J519" s="20">
        <v>0.12675017118453999</v>
      </c>
      <c r="K519" s="20">
        <v>0</v>
      </c>
      <c r="L519" s="20">
        <v>1.3806907703114201E-2</v>
      </c>
      <c r="M519" s="20">
        <v>6.5033057253268994E-2</v>
      </c>
      <c r="N519" s="20" t="s">
        <v>122</v>
      </c>
      <c r="O519" s="20">
        <v>0.119066816905061</v>
      </c>
      <c r="P519" s="20">
        <v>3.0270384845937501E-2</v>
      </c>
      <c r="Q519" s="20">
        <v>3.4912218235511799E-2</v>
      </c>
      <c r="R519" s="20">
        <v>0.10263305969570299</v>
      </c>
      <c r="S519" s="20">
        <v>9.5798869556019295E-2</v>
      </c>
      <c r="T519" s="20">
        <v>3.6767716404901299E-2</v>
      </c>
      <c r="U519" s="20">
        <v>6.2897167011918498E-2</v>
      </c>
      <c r="V519" s="20">
        <v>2.1518138068199001E-2</v>
      </c>
      <c r="W519" s="20">
        <v>0.11238592202890101</v>
      </c>
      <c r="X519" s="20">
        <v>6.9422041232591006E-2</v>
      </c>
      <c r="Y519" s="20">
        <v>5.9732141585472999E-2</v>
      </c>
      <c r="Z519" s="20">
        <v>0.17575555947339999</v>
      </c>
      <c r="AA519" s="30">
        <f t="shared" si="31"/>
        <v>0.19680122710901848</v>
      </c>
    </row>
    <row r="520" spans="1:27" x14ac:dyDescent="0.25">
      <c r="A520">
        <v>484</v>
      </c>
      <c r="B520" s="15">
        <v>37596</v>
      </c>
      <c r="C520" s="25">
        <f t="shared" si="28"/>
        <v>0.24640268087387099</v>
      </c>
      <c r="D520" s="25">
        <f>VLOOKUP(B520,input_BB!$B$19:$K$10000,$D$35,0)</f>
        <v>9973.75</v>
      </c>
      <c r="E520" s="27">
        <f t="shared" si="29"/>
        <v>0.20849282495793681</v>
      </c>
      <c r="F520" s="28">
        <f>VLOOKUP(B520,viz!$B$3:$E$1863,4,0)</f>
        <v>0</v>
      </c>
      <c r="G520" s="25">
        <f t="shared" si="30"/>
        <v>0.17296147084159341</v>
      </c>
      <c r="I520" s="31">
        <v>37596</v>
      </c>
      <c r="J520" s="20">
        <v>0.24640268087387099</v>
      </c>
      <c r="K520" s="20">
        <v>0</v>
      </c>
      <c r="L520" s="20">
        <v>2.2204887328773199E-2</v>
      </c>
      <c r="M520" s="20">
        <v>8.4870622124897405E-2</v>
      </c>
      <c r="N520" s="20">
        <v>2.4313879779812998E-3</v>
      </c>
      <c r="O520" s="20">
        <v>0.11033573787930499</v>
      </c>
      <c r="P520" s="20">
        <v>3.5888290301206202E-2</v>
      </c>
      <c r="Q520" s="20">
        <v>4.3517416445373897E-3</v>
      </c>
      <c r="R520" s="20">
        <v>0.116858340649967</v>
      </c>
      <c r="S520" s="20">
        <v>9.0377967578832694E-2</v>
      </c>
      <c r="T520" s="20">
        <v>1.7940181891624499E-2</v>
      </c>
      <c r="U520" s="20">
        <v>3.4418075174555099E-2</v>
      </c>
      <c r="V520" s="20">
        <v>4.6168524882763302E-2</v>
      </c>
      <c r="W520" s="20">
        <v>9.2374870784275004E-2</v>
      </c>
      <c r="X520" s="20">
        <v>8.2096158602101399E-2</v>
      </c>
      <c r="Y520" s="20">
        <v>9.3711218764971099E-2</v>
      </c>
      <c r="Z520" s="20">
        <v>0.16597199441420901</v>
      </c>
      <c r="AA520" s="30">
        <f t="shared" si="31"/>
        <v>0.17296147084159341</v>
      </c>
    </row>
    <row r="521" spans="1:27" x14ac:dyDescent="0.25">
      <c r="A521">
        <v>485</v>
      </c>
      <c r="B521" s="15">
        <v>37603</v>
      </c>
      <c r="C521" s="25">
        <f t="shared" si="28"/>
        <v>0.12838017940521201</v>
      </c>
      <c r="D521" s="25">
        <f>VLOOKUP(B521,input_BB!$B$19:$K$10000,$D$35,0)</f>
        <v>9728.43</v>
      </c>
      <c r="E521" s="27">
        <f t="shared" si="29"/>
        <v>3.4073709200203098E-2</v>
      </c>
      <c r="F521" s="28">
        <f>VLOOKUP(B521,viz!$B$3:$E$1863,4,0)</f>
        <v>0</v>
      </c>
      <c r="G521" s="25">
        <f t="shared" si="30"/>
        <v>0.1603477284656159</v>
      </c>
      <c r="I521" s="31">
        <v>37603</v>
      </c>
      <c r="J521" s="20">
        <v>0.12838017940521201</v>
      </c>
      <c r="K521" s="20">
        <v>0</v>
      </c>
      <c r="L521" s="20">
        <v>2.00864269120163E-2</v>
      </c>
      <c r="M521" s="20">
        <v>6.5804055761227206E-2</v>
      </c>
      <c r="N521" s="20">
        <v>2.3982128761345801E-2</v>
      </c>
      <c r="O521" s="20">
        <v>6.4193389104111404E-2</v>
      </c>
      <c r="P521" s="20">
        <v>0.12828692215693299</v>
      </c>
      <c r="Q521" s="20">
        <v>2.6633883600389902E-2</v>
      </c>
      <c r="R521" s="20">
        <v>0.109357824024105</v>
      </c>
      <c r="S521" s="20">
        <v>4.9090315319330502E-2</v>
      </c>
      <c r="T521" s="20">
        <v>2.7718586843181901E-3</v>
      </c>
      <c r="U521" s="20">
        <v>6.5032381056222097E-2</v>
      </c>
      <c r="V521" s="20">
        <v>8.1842613729233502E-2</v>
      </c>
      <c r="W521" s="20">
        <v>1.34727336801603E-2</v>
      </c>
      <c r="X521" s="20">
        <v>9.5101903331662296E-2</v>
      </c>
      <c r="Y521" s="20">
        <v>6.8113579838986402E-2</v>
      </c>
      <c r="Z521" s="20">
        <v>0.186229984039957</v>
      </c>
      <c r="AA521" s="30">
        <f t="shared" si="31"/>
        <v>0.1603477284656159</v>
      </c>
    </row>
    <row r="522" spans="1:27" x14ac:dyDescent="0.25">
      <c r="A522">
        <v>486</v>
      </c>
      <c r="B522" s="15">
        <v>37610</v>
      </c>
      <c r="C522" s="25">
        <f t="shared" si="28"/>
        <v>0.12905763089656799</v>
      </c>
      <c r="D522" s="25">
        <f>VLOOKUP(B522,input_BB!$B$19:$K$10000,$D$35,0)</f>
        <v>9628.69</v>
      </c>
      <c r="E522" s="27">
        <f t="shared" si="29"/>
        <v>3.5074878372358335E-2</v>
      </c>
      <c r="F522" s="28">
        <f>VLOOKUP(B522,viz!$B$3:$E$1863,4,0)</f>
        <v>0</v>
      </c>
      <c r="G522" s="25">
        <f t="shared" si="30"/>
        <v>0.16119185600913094</v>
      </c>
      <c r="I522" s="31">
        <v>37610</v>
      </c>
      <c r="J522" s="20">
        <v>0.12905763089656799</v>
      </c>
      <c r="K522" s="20">
        <v>0</v>
      </c>
      <c r="L522" s="20">
        <v>2.84859475133406E-2</v>
      </c>
      <c r="M522" s="20">
        <v>8.5658604408093003E-2</v>
      </c>
      <c r="N522" s="20">
        <v>1.9101056747814801E-3</v>
      </c>
      <c r="O522" s="20">
        <v>6.6379021297093194E-2</v>
      </c>
      <c r="P522" s="20">
        <v>9.3205309424317095E-2</v>
      </c>
      <c r="Q522" s="20">
        <v>1.1523945917409699E-2</v>
      </c>
      <c r="R522" s="20">
        <v>0.100265287820721</v>
      </c>
      <c r="S522" s="20">
        <v>7.0547989540787101E-2</v>
      </c>
      <c r="T522" s="20">
        <v>2.4958813391559798E-2</v>
      </c>
      <c r="U522" s="20">
        <v>7.6581042659539494E-2</v>
      </c>
      <c r="V522" s="20">
        <v>9.3423598962933292E-3</v>
      </c>
      <c r="W522" s="20">
        <v>7.5268453453298106E-2</v>
      </c>
      <c r="X522" s="20">
        <v>0.10113961506374</v>
      </c>
      <c r="Y522" s="20">
        <v>7.8461809938790497E-2</v>
      </c>
      <c r="Z522" s="20">
        <v>0.17627169400023601</v>
      </c>
      <c r="AA522" s="30">
        <f t="shared" si="31"/>
        <v>0.16119185600913094</v>
      </c>
    </row>
    <row r="523" spans="1:27" x14ac:dyDescent="0.25">
      <c r="A523">
        <v>487</v>
      </c>
      <c r="B523" s="15">
        <v>37617</v>
      </c>
      <c r="C523" s="25">
        <f t="shared" si="28"/>
        <v>0.121157236397266</v>
      </c>
      <c r="D523" s="25">
        <f>VLOOKUP(B523,input_BB!$B$19:$K$10000,$D$35,0)</f>
        <v>9445.26</v>
      </c>
      <c r="E523" s="27">
        <f t="shared" si="29"/>
        <v>2.3399309683692294E-2</v>
      </c>
      <c r="F523" s="28">
        <f>VLOOKUP(B523,viz!$B$3:$E$1863,4,0)</f>
        <v>1</v>
      </c>
      <c r="G523" s="25">
        <f t="shared" si="30"/>
        <v>0.18110085566758038</v>
      </c>
      <c r="I523" s="31">
        <v>37617</v>
      </c>
      <c r="J523" s="20">
        <v>0.121157236397266</v>
      </c>
      <c r="K523" s="20">
        <v>0</v>
      </c>
      <c r="L523" s="20">
        <v>4.2299246438508402E-2</v>
      </c>
      <c r="M523" s="20">
        <v>3.7883380332409601E-2</v>
      </c>
      <c r="N523" s="20" t="s">
        <v>122</v>
      </c>
      <c r="O523" s="20">
        <v>9.6431096468990299E-2</v>
      </c>
      <c r="P523" s="20">
        <v>3.6935234660071897E-2</v>
      </c>
      <c r="Q523" s="20">
        <v>3.0485094656061001E-2</v>
      </c>
      <c r="R523" s="20">
        <v>0.11057824442726499</v>
      </c>
      <c r="S523" s="20">
        <v>7.1925548403221296E-2</v>
      </c>
      <c r="T523" s="20">
        <v>3.2413352845119801E-3</v>
      </c>
      <c r="U523" s="20">
        <v>6.1072529755731103E-2</v>
      </c>
      <c r="V523" s="20">
        <v>3.0066242267815901E-2</v>
      </c>
      <c r="W523" s="20">
        <v>8.9962083644033394E-2</v>
      </c>
      <c r="X523" s="20">
        <v>0.103758703487608</v>
      </c>
      <c r="Y523" s="20">
        <v>0.13963931433353899</v>
      </c>
      <c r="Z523" s="20">
        <v>0.14572194584023301</v>
      </c>
      <c r="AA523" s="30">
        <f t="shared" si="31"/>
        <v>0.18110085566758038</v>
      </c>
    </row>
    <row r="524" spans="1:27" x14ac:dyDescent="0.25">
      <c r="A524">
        <v>488</v>
      </c>
      <c r="B524" s="15">
        <v>37624</v>
      </c>
      <c r="C524" s="25">
        <f t="shared" si="28"/>
        <v>0.12601290643215199</v>
      </c>
      <c r="D524" s="25">
        <f>VLOOKUP(B524,input_BB!$B$19:$K$10000,$D$35,0)</f>
        <v>9583.85</v>
      </c>
      <c r="E524" s="27">
        <f t="shared" si="29"/>
        <v>3.0575243623044014E-2</v>
      </c>
      <c r="F524" s="28">
        <f>VLOOKUP(B524,viz!$B$3:$E$1863,4,0)</f>
        <v>0</v>
      </c>
      <c r="G524" s="25">
        <f t="shared" si="30"/>
        <v>6.9077371664727799E-2</v>
      </c>
      <c r="I524" s="31">
        <v>37624</v>
      </c>
      <c r="J524" s="20">
        <v>0.12601290643215199</v>
      </c>
      <c r="K524" s="20">
        <v>0</v>
      </c>
      <c r="L524" s="20">
        <v>1.53767410883768E-2</v>
      </c>
      <c r="M524" s="20">
        <v>0.12399369224712101</v>
      </c>
      <c r="N524" s="20">
        <v>1.6150105218463901E-2</v>
      </c>
      <c r="O524" s="20">
        <v>7.0755496863015702E-2</v>
      </c>
      <c r="P524" s="20">
        <v>5.0055784090853199E-2</v>
      </c>
      <c r="Q524" s="20" t="s">
        <v>122</v>
      </c>
      <c r="R524" s="20">
        <v>0.18430152519028101</v>
      </c>
      <c r="S524" s="20">
        <v>1.5926917650645901E-2</v>
      </c>
      <c r="T524" s="20">
        <v>5.0074702175596203E-2</v>
      </c>
      <c r="U524" s="20">
        <v>6.3811082882577599E-2</v>
      </c>
      <c r="V524" s="20" t="s">
        <v>122</v>
      </c>
      <c r="W524" s="20">
        <v>5.2662887821501997E-3</v>
      </c>
      <c r="X524" s="20">
        <v>0.12167489916528899</v>
      </c>
      <c r="Y524" s="20">
        <v>1.79371470513526E-2</v>
      </c>
      <c r="Z524" s="20">
        <v>0.26467561759427699</v>
      </c>
      <c r="AA524" s="30">
        <f t="shared" si="31"/>
        <v>6.9077371664727799E-2</v>
      </c>
    </row>
    <row r="525" spans="1:27" x14ac:dyDescent="0.25">
      <c r="A525">
        <v>489</v>
      </c>
      <c r="B525" s="15">
        <v>37631</v>
      </c>
      <c r="C525" s="25">
        <f t="shared" si="28"/>
        <v>0.16697399318218201</v>
      </c>
      <c r="D525" s="25">
        <f>VLOOKUP(B525,input_BB!$B$19:$K$10000,$D$35,0)</f>
        <v>9721.5</v>
      </c>
      <c r="E525" s="27">
        <f t="shared" si="29"/>
        <v>9.1109433650470792E-2</v>
      </c>
      <c r="F525" s="28">
        <f>VLOOKUP(B525,viz!$B$3:$E$1863,4,0)</f>
        <v>0</v>
      </c>
      <c r="G525" s="25">
        <f t="shared" si="30"/>
        <v>0.10264689141924371</v>
      </c>
      <c r="I525" s="31">
        <v>37631</v>
      </c>
      <c r="J525" s="20">
        <v>0.16697399318218201</v>
      </c>
      <c r="K525" s="20">
        <v>0</v>
      </c>
      <c r="L525" s="20">
        <v>1.6551517955191001E-2</v>
      </c>
      <c r="M525" s="20">
        <v>8.0585620182313203E-2</v>
      </c>
      <c r="N525" s="20">
        <v>4.94370083846195E-2</v>
      </c>
      <c r="O525" s="20">
        <v>2.9351860896257301E-2</v>
      </c>
      <c r="P525" s="20">
        <v>6.7685114195766796E-2</v>
      </c>
      <c r="Q525" s="20">
        <v>2.0961202589918699E-2</v>
      </c>
      <c r="R525" s="20">
        <v>0.119399839032962</v>
      </c>
      <c r="S525" s="20">
        <v>7.3772120955758903E-3</v>
      </c>
      <c r="T525" s="20">
        <v>1.1831404767300199E-2</v>
      </c>
      <c r="U525" s="20">
        <v>7.4516842918447804E-2</v>
      </c>
      <c r="V525" s="20">
        <v>1.03875387920615E-2</v>
      </c>
      <c r="W525" s="20">
        <v>1.7742509708734401E-2</v>
      </c>
      <c r="X525" s="20">
        <v>0.14472029980479101</v>
      </c>
      <c r="Y525" s="20">
        <v>0.116732584473924</v>
      </c>
      <c r="Z525" s="20">
        <v>0.232719444202136</v>
      </c>
      <c r="AA525" s="30">
        <f t="shared" si="31"/>
        <v>0.10264689141924371</v>
      </c>
    </row>
    <row r="526" spans="1:27" x14ac:dyDescent="0.25">
      <c r="A526">
        <v>490</v>
      </c>
      <c r="B526" s="15">
        <v>37638</v>
      </c>
      <c r="C526" s="25">
        <f t="shared" si="28"/>
        <v>0.19367481768131301</v>
      </c>
      <c r="D526" s="25">
        <f>VLOOKUP(B526,input_BB!$B$19:$K$10000,$D$35,0)</f>
        <v>9614.59</v>
      </c>
      <c r="E526" s="27">
        <f t="shared" si="29"/>
        <v>0.13056914803703265</v>
      </c>
      <c r="F526" s="28">
        <f>VLOOKUP(B526,viz!$B$3:$E$1863,4,0)</f>
        <v>0</v>
      </c>
      <c r="G526" s="25">
        <f t="shared" si="30"/>
        <v>0.1229033962797496</v>
      </c>
      <c r="I526" s="31">
        <v>37638</v>
      </c>
      <c r="J526" s="20">
        <v>0.19367481768131301</v>
      </c>
      <c r="K526" s="20">
        <v>0</v>
      </c>
      <c r="L526" s="20">
        <v>2.9702388192630901E-2</v>
      </c>
      <c r="M526" s="20">
        <v>7.8600599200531293E-2</v>
      </c>
      <c r="N526" s="20" t="s">
        <v>122</v>
      </c>
      <c r="O526" s="20">
        <v>8.2337995995182295E-2</v>
      </c>
      <c r="P526" s="20">
        <v>5.0757597376262897E-2</v>
      </c>
      <c r="Q526" s="20">
        <v>3.7393995690058801E-2</v>
      </c>
      <c r="R526" s="20">
        <v>0.14851262394029899</v>
      </c>
      <c r="S526" s="20">
        <v>6.6243789861891403E-2</v>
      </c>
      <c r="T526" s="20">
        <v>1.01981669915302E-2</v>
      </c>
      <c r="U526" s="20">
        <v>5.4564984531891798E-2</v>
      </c>
      <c r="V526" s="20">
        <v>2.5286933657294199E-2</v>
      </c>
      <c r="W526" s="20">
        <v>4.3051478090563602E-2</v>
      </c>
      <c r="X526" s="20">
        <v>8.5926156579540697E-2</v>
      </c>
      <c r="Y526" s="20">
        <v>9.1068996374974606E-2</v>
      </c>
      <c r="Z526" s="20">
        <v>0.19635429351734801</v>
      </c>
      <c r="AA526" s="30">
        <f t="shared" si="31"/>
        <v>0.1229033962797496</v>
      </c>
    </row>
    <row r="527" spans="1:27" x14ac:dyDescent="0.25">
      <c r="A527">
        <v>491</v>
      </c>
      <c r="B527" s="15">
        <v>37645</v>
      </c>
      <c r="C527" s="25">
        <f t="shared" si="28"/>
        <v>0.11227886378765101</v>
      </c>
      <c r="D527" s="25">
        <f>VLOOKUP(B527,input_BB!$B$19:$K$10000,$D$35,0)</f>
        <v>9460.6</v>
      </c>
      <c r="E527" s="27">
        <f t="shared" si="29"/>
        <v>1.0278439674442818E-2</v>
      </c>
      <c r="F527" s="28">
        <f>VLOOKUP(B527,viz!$B$3:$E$1863,4,0)</f>
        <v>0</v>
      </c>
      <c r="G527" s="25">
        <f t="shared" si="30"/>
        <v>0.15122145674388809</v>
      </c>
      <c r="I527" s="31">
        <v>37645</v>
      </c>
      <c r="J527" s="20">
        <v>0.11227886378765101</v>
      </c>
      <c r="K527" s="20">
        <v>0</v>
      </c>
      <c r="L527" s="20">
        <v>2.12092318326043E-2</v>
      </c>
      <c r="M527" s="20">
        <v>6.2681937273521907E-2</v>
      </c>
      <c r="N527" s="20">
        <v>8.3099861102734398E-3</v>
      </c>
      <c r="O527" s="20">
        <v>7.83738653958196E-2</v>
      </c>
      <c r="P527" s="20">
        <v>3.5732517449866802E-2</v>
      </c>
      <c r="Q527" s="20">
        <v>4.9869691239757999E-2</v>
      </c>
      <c r="R527" s="20">
        <v>0.1182114511544</v>
      </c>
      <c r="S527" s="20">
        <v>5.1020901840400798E-2</v>
      </c>
      <c r="T527" s="20">
        <v>2.3573436818156599E-3</v>
      </c>
      <c r="U527" s="20">
        <v>4.9094621237306402E-2</v>
      </c>
      <c r="V527" s="20">
        <v>1.9995812559793501E-2</v>
      </c>
      <c r="W527" s="20">
        <v>8.2131022946788201E-2</v>
      </c>
      <c r="X527" s="20">
        <v>0.112006662794483</v>
      </c>
      <c r="Y527" s="20">
        <v>0.10676257273096899</v>
      </c>
      <c r="Z527" s="20">
        <v>0.2022423817522</v>
      </c>
      <c r="AA527" s="30">
        <f t="shared" si="31"/>
        <v>0.15122145674388809</v>
      </c>
    </row>
    <row r="528" spans="1:27" x14ac:dyDescent="0.25">
      <c r="A528">
        <v>492</v>
      </c>
      <c r="B528" s="15">
        <v>37652</v>
      </c>
      <c r="C528" s="25">
        <f t="shared" si="28"/>
        <v>0.109264969825745</v>
      </c>
      <c r="D528" s="25">
        <f>VLOOKUP(B528,input_BB!$B$19:$K$10000,$D$35,0)</f>
        <v>9258.9500000000007</v>
      </c>
      <c r="E528" s="27">
        <f t="shared" si="29"/>
        <v>5.8243676688362169E-3</v>
      </c>
      <c r="F528" s="28">
        <f>VLOOKUP(B528,viz!$B$3:$E$1863,4,0)</f>
        <v>1</v>
      </c>
      <c r="G528" s="25">
        <f t="shared" si="30"/>
        <v>0.10417701700512033</v>
      </c>
      <c r="I528" s="31">
        <v>37652</v>
      </c>
      <c r="J528" s="20">
        <v>0.109264969825745</v>
      </c>
      <c r="K528" s="20">
        <v>0</v>
      </c>
      <c r="L528" s="20">
        <v>2.2140759257304798E-2</v>
      </c>
      <c r="M528" s="20">
        <v>6.4825369318860099E-2</v>
      </c>
      <c r="N528" s="20">
        <v>9.1381150166414897E-4</v>
      </c>
      <c r="O528" s="20">
        <v>5.8376068594883403E-2</v>
      </c>
      <c r="P528" s="20">
        <v>4.3440806785009903E-2</v>
      </c>
      <c r="Q528" s="20">
        <v>5.3656472086443502E-2</v>
      </c>
      <c r="R528" s="20">
        <v>0.13850315638713501</v>
      </c>
      <c r="S528" s="20">
        <v>1.02794299078466E-2</v>
      </c>
      <c r="T528" s="20">
        <v>4.4828354330451903E-2</v>
      </c>
      <c r="U528" s="20">
        <v>8.4334494644689399E-3</v>
      </c>
      <c r="V528" s="20">
        <v>1.69473121893879E-2</v>
      </c>
      <c r="W528" s="20">
        <v>7.87962553512635E-2</v>
      </c>
      <c r="X528" s="20">
        <v>0.12435141764687301</v>
      </c>
      <c r="Y528" s="20">
        <v>0.11584453713374</v>
      </c>
      <c r="Z528" s="20">
        <v>0.21866280004466701</v>
      </c>
      <c r="AA528" s="30">
        <f t="shared" si="31"/>
        <v>0.10417701700512033</v>
      </c>
    </row>
    <row r="529" spans="1:27" x14ac:dyDescent="0.25">
      <c r="A529">
        <v>493</v>
      </c>
      <c r="B529" s="15">
        <v>37659</v>
      </c>
      <c r="C529" s="25">
        <f t="shared" si="28"/>
        <v>0.12058749049902</v>
      </c>
      <c r="D529" s="25">
        <f>VLOOKUP(B529,input_BB!$B$19:$K$10000,$D$35,0)</f>
        <v>9150.9500000000007</v>
      </c>
      <c r="E529" s="27">
        <f t="shared" si="29"/>
        <v>2.2557312822567871E-2</v>
      </c>
      <c r="F529" s="28">
        <f>VLOOKUP(B529,viz!$B$3:$E$1863,4,0)</f>
        <v>1</v>
      </c>
      <c r="G529" s="25">
        <f t="shared" si="30"/>
        <v>0.12339642405469831</v>
      </c>
      <c r="I529" s="31">
        <v>37659</v>
      </c>
      <c r="J529" s="20">
        <v>0.12058749049902</v>
      </c>
      <c r="K529" s="20">
        <v>0</v>
      </c>
      <c r="L529" s="20">
        <v>5.84593872648619E-3</v>
      </c>
      <c r="M529" s="20">
        <v>1.4067843972522901E-2</v>
      </c>
      <c r="N529" s="20">
        <v>4.42049980693048E-2</v>
      </c>
      <c r="O529" s="20">
        <v>8.1234966149144605E-2</v>
      </c>
      <c r="P529" s="20">
        <v>0.105133455970037</v>
      </c>
      <c r="Q529" s="20">
        <v>1.5778471995872501E-2</v>
      </c>
      <c r="R529" s="20">
        <v>0.138797562918057</v>
      </c>
      <c r="S529" s="20">
        <v>5.15018736881711E-2</v>
      </c>
      <c r="T529" s="20">
        <v>2.2185760980770599E-2</v>
      </c>
      <c r="U529" s="20">
        <v>6.3612131844257097E-2</v>
      </c>
      <c r="V529" s="20">
        <v>2.2446099211134201E-2</v>
      </c>
      <c r="W529" s="20">
        <v>3.7338192999306997E-2</v>
      </c>
      <c r="X529" s="20">
        <v>0.12611692899334301</v>
      </c>
      <c r="Y529" s="20">
        <v>7.3692105283740802E-2</v>
      </c>
      <c r="Z529" s="20">
        <v>0.19804366919785199</v>
      </c>
      <c r="AA529" s="30">
        <f t="shared" si="31"/>
        <v>0.12339642405469831</v>
      </c>
    </row>
    <row r="530" spans="1:27" x14ac:dyDescent="0.25">
      <c r="A530">
        <v>494</v>
      </c>
      <c r="B530" s="15">
        <v>37666</v>
      </c>
      <c r="C530" s="25">
        <f t="shared" si="28"/>
        <v>0.27795049548149098</v>
      </c>
      <c r="D530" s="25">
        <f>VLOOKUP(B530,input_BB!$B$19:$K$10000,$D$35,0)</f>
        <v>9201.76</v>
      </c>
      <c r="E530" s="27">
        <f t="shared" si="29"/>
        <v>0.25511564568683992</v>
      </c>
      <c r="F530" s="28">
        <f>VLOOKUP(B530,viz!$B$3:$E$1863,4,0)</f>
        <v>1</v>
      </c>
      <c r="G530" s="25">
        <f t="shared" si="30"/>
        <v>0.1183490349954382</v>
      </c>
      <c r="I530" s="31">
        <v>37666</v>
      </c>
      <c r="J530" s="20">
        <v>0.27795049548149098</v>
      </c>
      <c r="K530" s="20">
        <v>0</v>
      </c>
      <c r="L530" s="20">
        <v>1.7998884775572498E-2</v>
      </c>
      <c r="M530" s="20">
        <v>7.4120592670347707E-2</v>
      </c>
      <c r="N530" s="20">
        <v>3.26346408971981E-2</v>
      </c>
      <c r="O530" s="20">
        <v>7.4721771516820801E-2</v>
      </c>
      <c r="P530" s="20">
        <v>8.5811441051605999E-2</v>
      </c>
      <c r="Q530" s="20" t="s">
        <v>122</v>
      </c>
      <c r="R530" s="20">
        <v>0.13577083746858401</v>
      </c>
      <c r="S530" s="20">
        <v>1.9393467467851599E-2</v>
      </c>
      <c r="T530" s="20">
        <v>4.17004373556316E-2</v>
      </c>
      <c r="U530" s="20">
        <v>7.5549786565358906E-2</v>
      </c>
      <c r="V530" s="20" t="s">
        <v>122</v>
      </c>
      <c r="W530" s="20">
        <v>4.2799248430079297E-2</v>
      </c>
      <c r="X530" s="20">
        <v>0.109677052522985</v>
      </c>
      <c r="Y530" s="20">
        <v>0.104426414240032</v>
      </c>
      <c r="Z530" s="20">
        <v>0.18539542503793299</v>
      </c>
      <c r="AA530" s="30">
        <f t="shared" si="31"/>
        <v>0.1183490349954382</v>
      </c>
    </row>
    <row r="531" spans="1:27" x14ac:dyDescent="0.25">
      <c r="A531">
        <v>495</v>
      </c>
      <c r="B531" s="15">
        <v>37673</v>
      </c>
      <c r="C531" s="25">
        <f t="shared" si="28"/>
        <v>0.241878852248192</v>
      </c>
      <c r="D531" s="25">
        <f>VLOOKUP(B531,input_BB!$B$19:$K$10000,$D$35,0)</f>
        <v>9250.86</v>
      </c>
      <c r="E531" s="27">
        <f t="shared" si="29"/>
        <v>0.20180730161356011</v>
      </c>
      <c r="F531" s="28">
        <f>VLOOKUP(B531,viz!$B$3:$E$1863,4,0)</f>
        <v>0</v>
      </c>
      <c r="G531" s="25">
        <f t="shared" si="30"/>
        <v>0.1038552255559618</v>
      </c>
      <c r="I531" s="31">
        <v>37673</v>
      </c>
      <c r="J531" s="20">
        <v>0.241878852248192</v>
      </c>
      <c r="K531" s="20">
        <v>0</v>
      </c>
      <c r="L531" s="20">
        <v>5.4725558904084197E-2</v>
      </c>
      <c r="M531" s="20">
        <v>4.6231966870011403E-2</v>
      </c>
      <c r="N531" s="20" t="s">
        <v>122</v>
      </c>
      <c r="O531" s="20">
        <v>9.1370110292133197E-2</v>
      </c>
      <c r="P531" s="20">
        <v>0.100908867928548</v>
      </c>
      <c r="Q531" s="20">
        <v>5.2028394951230503E-2</v>
      </c>
      <c r="R531" s="20">
        <v>0.12069594715639601</v>
      </c>
      <c r="S531" s="20">
        <v>5.2709865158493498E-2</v>
      </c>
      <c r="T531" s="20">
        <v>1.8614286708035999E-2</v>
      </c>
      <c r="U531" s="20">
        <v>3.7848895093478697E-2</v>
      </c>
      <c r="V531" s="20">
        <v>2.1443314667136601E-2</v>
      </c>
      <c r="W531" s="20">
        <v>4.4563015795346501E-2</v>
      </c>
      <c r="X531" s="20">
        <v>7.3910137170257101E-2</v>
      </c>
      <c r="Y531" s="20">
        <v>6.24813633339329E-2</v>
      </c>
      <c r="Z531" s="20">
        <v>0.22246827597091601</v>
      </c>
      <c r="AA531" s="30">
        <f t="shared" si="31"/>
        <v>0.1038552255559618</v>
      </c>
    </row>
    <row r="532" spans="1:27" x14ac:dyDescent="0.25">
      <c r="A532">
        <v>496</v>
      </c>
      <c r="B532" s="15">
        <v>37680</v>
      </c>
      <c r="C532" s="25">
        <f t="shared" si="28"/>
        <v>0.135091707110405</v>
      </c>
      <c r="D532" s="25">
        <f>VLOOKUP(B532,input_BB!$B$19:$K$10000,$D$35,0)</f>
        <v>9122.66</v>
      </c>
      <c r="E532" s="27">
        <f t="shared" si="29"/>
        <v>4.3992315509646142E-2</v>
      </c>
      <c r="F532" s="28">
        <f>VLOOKUP(B532,viz!$B$3:$E$1863,4,0)</f>
        <v>0</v>
      </c>
      <c r="G532" s="25">
        <f t="shared" si="30"/>
        <v>0.18818947177320322</v>
      </c>
      <c r="I532" s="31">
        <v>37680</v>
      </c>
      <c r="J532" s="20">
        <v>0.135091707110405</v>
      </c>
      <c r="K532" s="20">
        <v>0</v>
      </c>
      <c r="L532" s="20">
        <v>6.46069047944276E-2</v>
      </c>
      <c r="M532" s="20">
        <v>5.8232616624333898E-2</v>
      </c>
      <c r="N532" s="20" t="s">
        <v>122</v>
      </c>
      <c r="O532" s="20">
        <v>5.4478212613786201E-2</v>
      </c>
      <c r="P532" s="20">
        <v>0.117968961386899</v>
      </c>
      <c r="Q532" s="20">
        <v>1.3174903027630001E-2</v>
      </c>
      <c r="R532" s="20">
        <v>0.14708486658953501</v>
      </c>
      <c r="S532" s="20">
        <v>2.5277775723483699E-2</v>
      </c>
      <c r="T532" s="20">
        <v>3.5604965221889399E-3</v>
      </c>
      <c r="U532" s="20">
        <v>9.2487177334773907E-2</v>
      </c>
      <c r="V532" s="20">
        <v>2.25463513769802E-2</v>
      </c>
      <c r="W532" s="20">
        <v>7.3155943061449097E-2</v>
      </c>
      <c r="X532" s="20">
        <v>8.0140462856261099E-2</v>
      </c>
      <c r="Y532" s="20">
        <v>1.8205206800813299E-2</v>
      </c>
      <c r="Z532" s="20">
        <v>0.22908012128743799</v>
      </c>
      <c r="AA532" s="30">
        <f t="shared" si="31"/>
        <v>0.18818947177320322</v>
      </c>
    </row>
    <row r="533" spans="1:27" x14ac:dyDescent="0.25">
      <c r="A533">
        <v>497</v>
      </c>
      <c r="B533" s="15">
        <v>37687</v>
      </c>
      <c r="C533" s="25">
        <f t="shared" si="28"/>
        <v>0.12941353023052199</v>
      </c>
      <c r="D533" s="25">
        <f>VLOOKUP(B533,input_BB!$B$19:$K$10000,$D$35,0)</f>
        <v>8907.1</v>
      </c>
      <c r="E533" s="27">
        <f t="shared" si="29"/>
        <v>3.5600842882130286E-2</v>
      </c>
      <c r="F533" s="28">
        <f>VLOOKUP(B533,viz!$B$3:$E$1863,4,0)</f>
        <v>0</v>
      </c>
      <c r="G533" s="25">
        <f t="shared" si="30"/>
        <v>0.12071754467932148</v>
      </c>
      <c r="I533" s="31">
        <v>37687</v>
      </c>
      <c r="J533" s="20">
        <v>0.12941353023052199</v>
      </c>
      <c r="K533" s="20">
        <v>0</v>
      </c>
      <c r="L533" s="20">
        <v>2.38678971621651E-2</v>
      </c>
      <c r="M533" s="20">
        <v>2.9864923974753901E-2</v>
      </c>
      <c r="N533" s="20">
        <v>2.6757064629536299E-2</v>
      </c>
      <c r="O533" s="20">
        <v>8.1353426447856605E-2</v>
      </c>
      <c r="P533" s="20">
        <v>6.91024107844639E-2</v>
      </c>
      <c r="Q533" s="20">
        <v>0.106517258398638</v>
      </c>
      <c r="R533" s="20">
        <v>0.119252455716803</v>
      </c>
      <c r="S533" s="20">
        <v>6.7256549629196499E-2</v>
      </c>
      <c r="T533" s="20">
        <v>2.5990377273276601E-2</v>
      </c>
      <c r="U533" s="20">
        <v>3.5904243846245597E-2</v>
      </c>
      <c r="V533" s="20">
        <v>3.4513813453926998E-2</v>
      </c>
      <c r="W533" s="20">
        <v>5.0299487379148897E-2</v>
      </c>
      <c r="X533" s="20">
        <v>0.12084821109937301</v>
      </c>
      <c r="Y533" s="20">
        <v>5.8409956975945497E-2</v>
      </c>
      <c r="Z533" s="20">
        <v>0.15006192322867001</v>
      </c>
      <c r="AA533" s="30">
        <f t="shared" si="31"/>
        <v>0.12071754467932148</v>
      </c>
    </row>
    <row r="534" spans="1:27" x14ac:dyDescent="0.25">
      <c r="A534">
        <v>498</v>
      </c>
      <c r="B534" s="15">
        <v>37694</v>
      </c>
      <c r="C534" s="25">
        <f t="shared" si="28"/>
        <v>0.114779658615589</v>
      </c>
      <c r="D534" s="25">
        <f>VLOOKUP(B534,input_BB!$B$19:$K$10000,$D$35,0)</f>
        <v>8956.17</v>
      </c>
      <c r="E534" s="27">
        <f t="shared" si="29"/>
        <v>1.3974230029270104E-2</v>
      </c>
      <c r="F534" s="28">
        <f>VLOOKUP(B534,viz!$B$3:$E$1863,4,0)</f>
        <v>0</v>
      </c>
      <c r="G534" s="25">
        <f t="shared" si="30"/>
        <v>0.15533110821356999</v>
      </c>
      <c r="I534" s="31">
        <v>37694</v>
      </c>
      <c r="J534" s="20">
        <v>0.114779658615589</v>
      </c>
      <c r="K534" s="20">
        <v>0</v>
      </c>
      <c r="L534" s="20">
        <v>9.3946201709671599E-3</v>
      </c>
      <c r="M534" s="20">
        <v>3.6061801790591701E-2</v>
      </c>
      <c r="N534" s="20">
        <v>1.3510173206100901E-2</v>
      </c>
      <c r="O534" s="20">
        <v>6.0081433612693101E-2</v>
      </c>
      <c r="P534" s="20">
        <v>0.115157985494358</v>
      </c>
      <c r="Q534" s="20">
        <v>1.7479512129856399E-2</v>
      </c>
      <c r="R534" s="20">
        <v>0.14234767196204501</v>
      </c>
      <c r="S534" s="20">
        <v>2.9100874205749298E-2</v>
      </c>
      <c r="T534" s="20">
        <v>4.0299740545777098E-2</v>
      </c>
      <c r="U534" s="20">
        <v>5.6069509245528601E-2</v>
      </c>
      <c r="V534" s="20">
        <v>1.9426756276013299E-2</v>
      </c>
      <c r="W534" s="20">
        <v>7.9834842692028105E-2</v>
      </c>
      <c r="X534" s="20">
        <v>9.9409029853299496E-2</v>
      </c>
      <c r="Y534" s="20">
        <v>7.5041864488900697E-2</v>
      </c>
      <c r="Z534" s="20">
        <v>0.206784184326091</v>
      </c>
      <c r="AA534" s="30">
        <f t="shared" si="31"/>
        <v>0.15533110821356999</v>
      </c>
    </row>
    <row r="535" spans="1:27" x14ac:dyDescent="0.25">
      <c r="A535">
        <v>499</v>
      </c>
      <c r="B535" s="15">
        <v>37701</v>
      </c>
      <c r="C535" s="25">
        <f t="shared" si="28"/>
        <v>0.112458899617195</v>
      </c>
      <c r="D535" s="25">
        <f>VLOOKUP(B535,input_BB!$B$19:$K$10000,$D$35,0)</f>
        <v>9179.19</v>
      </c>
      <c r="E535" s="27">
        <f t="shared" si="29"/>
        <v>1.054450495693569E-2</v>
      </c>
      <c r="F535" s="28">
        <f>VLOOKUP(B535,viz!$B$3:$E$1863,4,0)</f>
        <v>0</v>
      </c>
      <c r="G535" s="25">
        <f t="shared" si="30"/>
        <v>8.7075522755024101E-2</v>
      </c>
      <c r="I535" s="31">
        <v>37701</v>
      </c>
      <c r="J535" s="20">
        <v>0.112458899617195</v>
      </c>
      <c r="K535" s="20">
        <v>0</v>
      </c>
      <c r="L535" s="20">
        <v>1.80503513541612E-2</v>
      </c>
      <c r="M535" s="20">
        <v>5.8063676965002198E-2</v>
      </c>
      <c r="N535" s="20">
        <v>2.6134296827432402E-2</v>
      </c>
      <c r="O535" s="20">
        <v>7.5771333813365593E-2</v>
      </c>
      <c r="P535" s="20">
        <v>5.8219707677561301E-2</v>
      </c>
      <c r="Q535" s="20">
        <v>2.86746830500022E-2</v>
      </c>
      <c r="R535" s="20">
        <v>0.122487678348464</v>
      </c>
      <c r="S535" s="20">
        <v>3.7056566955823697E-2</v>
      </c>
      <c r="T535" s="20" t="s">
        <v>122</v>
      </c>
      <c r="U535" s="20">
        <v>2.5797704066913198E-2</v>
      </c>
      <c r="V535" s="20">
        <v>2.59316653017596E-2</v>
      </c>
      <c r="W535" s="20">
        <v>3.5346153386351303E-2</v>
      </c>
      <c r="X535" s="20">
        <v>0.124508296613302</v>
      </c>
      <c r="Y535" s="20">
        <v>0.16645590118293099</v>
      </c>
      <c r="Z535" s="20">
        <v>0.19750198445693101</v>
      </c>
      <c r="AA535" s="30">
        <f t="shared" si="31"/>
        <v>8.7075522755024101E-2</v>
      </c>
    </row>
    <row r="536" spans="1:27" x14ac:dyDescent="0.25">
      <c r="A536">
        <v>500</v>
      </c>
      <c r="B536" s="15">
        <v>37708</v>
      </c>
      <c r="C536" s="25">
        <f t="shared" si="28"/>
        <v>0.12264755368232701</v>
      </c>
      <c r="D536" s="25">
        <f>VLOOKUP(B536,input_BB!$B$19:$K$10000,$D$35,0)</f>
        <v>8863.36</v>
      </c>
      <c r="E536" s="27">
        <f t="shared" si="29"/>
        <v>2.5601769552142332E-2</v>
      </c>
      <c r="F536" s="28">
        <f>VLOOKUP(B536,viz!$B$3:$E$1863,4,0)</f>
        <v>0</v>
      </c>
      <c r="G536" s="25">
        <f t="shared" si="30"/>
        <v>0.11542514531697869</v>
      </c>
      <c r="I536" s="31">
        <v>37708</v>
      </c>
      <c r="J536" s="20">
        <v>0.12264755368232701</v>
      </c>
      <c r="K536" s="20">
        <v>0</v>
      </c>
      <c r="L536" s="20">
        <v>8.7090221303233809E-3</v>
      </c>
      <c r="M536" s="20">
        <v>3.3137400538301998E-2</v>
      </c>
      <c r="N536" s="20">
        <v>4.943202413581E-2</v>
      </c>
      <c r="O536" s="20">
        <v>7.4662556305584105E-2</v>
      </c>
      <c r="P536" s="20">
        <v>8.9313094503867693E-2</v>
      </c>
      <c r="Q536" s="20" t="s">
        <v>122</v>
      </c>
      <c r="R536" s="20">
        <v>0.144732479482483</v>
      </c>
      <c r="S536" s="20">
        <v>3.9714326617429303E-2</v>
      </c>
      <c r="T536" s="20">
        <v>2.63960792978041E-2</v>
      </c>
      <c r="U536" s="20">
        <v>2.5303197351859999E-2</v>
      </c>
      <c r="V536" s="20">
        <v>4.1660820085932797E-2</v>
      </c>
      <c r="W536" s="20">
        <v>4.8461127879185897E-2</v>
      </c>
      <c r="X536" s="20">
        <v>0.128869154112774</v>
      </c>
      <c r="Y536" s="20">
        <v>5.1817118585655297E-2</v>
      </c>
      <c r="Z536" s="20">
        <v>0.23779159897298799</v>
      </c>
      <c r="AA536" s="30">
        <f t="shared" si="31"/>
        <v>0.11542514531697869</v>
      </c>
    </row>
    <row r="537" spans="1:27" x14ac:dyDescent="0.25">
      <c r="A537">
        <v>501</v>
      </c>
      <c r="B537" s="15">
        <v>37715</v>
      </c>
      <c r="C537" s="25">
        <f t="shared" si="28"/>
        <v>0.114572398364544</v>
      </c>
      <c r="D537" s="25">
        <f>VLOOKUP(B537,input_BB!$B$19:$K$10000,$D$35,0)</f>
        <v>8822.4500000000007</v>
      </c>
      <c r="E537" s="27">
        <f t="shared" si="29"/>
        <v>1.3667931236504765E-2</v>
      </c>
      <c r="F537" s="28">
        <f>VLOOKUP(B537,viz!$B$3:$E$1863,4,0)</f>
        <v>0</v>
      </c>
      <c r="G537" s="25">
        <f t="shared" si="30"/>
        <v>9.0247178832455408E-2</v>
      </c>
      <c r="I537" s="31">
        <v>37715</v>
      </c>
      <c r="J537" s="20">
        <v>0.114572398364544</v>
      </c>
      <c r="K537" s="20">
        <v>0</v>
      </c>
      <c r="L537" s="20">
        <v>3.3924161471851899E-2</v>
      </c>
      <c r="M537" s="20">
        <v>6.6556900239188296E-2</v>
      </c>
      <c r="N537" s="20">
        <v>8.5710705180863697E-2</v>
      </c>
      <c r="O537" s="20">
        <v>3.2519545558021098E-2</v>
      </c>
      <c r="P537" s="20">
        <v>9.4514393347518003E-2</v>
      </c>
      <c r="Q537" s="20" t="s">
        <v>122</v>
      </c>
      <c r="R537" s="20">
        <v>0.17152656878009001</v>
      </c>
      <c r="S537" s="20">
        <v>4.4739968959292997E-2</v>
      </c>
      <c r="T537" s="20">
        <v>2.3955657845058601E-2</v>
      </c>
      <c r="U537" s="20">
        <v>2.9253844983099901E-2</v>
      </c>
      <c r="V537" s="20">
        <v>3.2911357519763103E-2</v>
      </c>
      <c r="W537" s="20">
        <v>2.80819763295924E-2</v>
      </c>
      <c r="X537" s="20">
        <v>0.107356563068756</v>
      </c>
      <c r="Y537" s="20">
        <v>3.3594611365127897E-2</v>
      </c>
      <c r="Z537" s="20">
        <v>0.21535374535177601</v>
      </c>
      <c r="AA537" s="30">
        <f t="shared" si="31"/>
        <v>9.0247178832455408E-2</v>
      </c>
    </row>
    <row r="538" spans="1:27" x14ac:dyDescent="0.25">
      <c r="A538">
        <v>502</v>
      </c>
      <c r="B538" s="15">
        <v>37722</v>
      </c>
      <c r="C538" s="25">
        <f t="shared" si="28"/>
        <v>0.10841953009367</v>
      </c>
      <c r="D538" s="25">
        <f>VLOOKUP(B538,input_BB!$B$19:$K$10000,$D$35,0)</f>
        <v>8645.65</v>
      </c>
      <c r="E538" s="27">
        <f t="shared" si="29"/>
        <v>4.5749376986187551E-3</v>
      </c>
      <c r="F538" s="28">
        <f>VLOOKUP(B538,viz!$B$3:$E$1863,4,0)</f>
        <v>0</v>
      </c>
      <c r="G538" s="25">
        <f t="shared" si="30"/>
        <v>0.16719959625871139</v>
      </c>
      <c r="I538" s="31">
        <v>37722</v>
      </c>
      <c r="J538" s="20">
        <v>0.10841953009367</v>
      </c>
      <c r="K538" s="20">
        <v>0</v>
      </c>
      <c r="L538" s="20">
        <v>4.7345004848643998E-2</v>
      </c>
      <c r="M538" s="20">
        <v>6.5981302288055599E-2</v>
      </c>
      <c r="N538" s="20">
        <v>3.8339784298830702E-3</v>
      </c>
      <c r="O538" s="20">
        <v>6.9049424529821005E-2</v>
      </c>
      <c r="P538" s="20">
        <v>8.4197955147320605E-2</v>
      </c>
      <c r="Q538" s="20" t="s">
        <v>122</v>
      </c>
      <c r="R538" s="20">
        <v>0.15295028739045</v>
      </c>
      <c r="S538" s="20">
        <v>2.13702845047988E-2</v>
      </c>
      <c r="T538" s="20">
        <v>2.0770633468017198E-3</v>
      </c>
      <c r="U538" s="20">
        <v>5.58740012257114E-2</v>
      </c>
      <c r="V538" s="20" t="s">
        <v>122</v>
      </c>
      <c r="W538" s="20">
        <v>0.111325595033</v>
      </c>
      <c r="X538" s="20">
        <v>0.1074789019473</v>
      </c>
      <c r="Y538" s="20">
        <v>0.10635892021863901</v>
      </c>
      <c r="Z538" s="20">
        <v>0.17215728108957401</v>
      </c>
      <c r="AA538" s="30">
        <f t="shared" si="31"/>
        <v>0.16719959625871139</v>
      </c>
    </row>
    <row r="539" spans="1:27" x14ac:dyDescent="0.25">
      <c r="A539">
        <v>503</v>
      </c>
      <c r="B539" s="15">
        <v>37729</v>
      </c>
      <c r="C539" s="25">
        <f t="shared" si="28"/>
        <v>0.113137356936932</v>
      </c>
      <c r="D539" s="25">
        <f>VLOOKUP(B539,input_BB!$B$19:$K$10000,$D$35,0)</f>
        <v>8579.14</v>
      </c>
      <c r="E539" s="27">
        <f t="shared" si="29"/>
        <v>1.1547160588830704E-2</v>
      </c>
      <c r="F539" s="28">
        <f>VLOOKUP(B539,viz!$B$3:$E$1863,4,0)</f>
        <v>0</v>
      </c>
      <c r="G539" s="25">
        <f t="shared" si="30"/>
        <v>0.1233582375191199</v>
      </c>
      <c r="I539" s="31">
        <v>37729</v>
      </c>
      <c r="J539" s="20">
        <v>0.113137356936932</v>
      </c>
      <c r="K539" s="20">
        <v>0</v>
      </c>
      <c r="L539" s="20">
        <v>3.9348868625941801E-2</v>
      </c>
      <c r="M539" s="20">
        <v>2.1624253884019898E-2</v>
      </c>
      <c r="N539" s="20">
        <v>2.4574999511305099E-2</v>
      </c>
      <c r="O539" s="20">
        <v>9.6616031201163396E-2</v>
      </c>
      <c r="P539" s="20">
        <v>0.15426212239310599</v>
      </c>
      <c r="Q539" s="20">
        <v>2.0132597589498299E-2</v>
      </c>
      <c r="R539" s="20">
        <v>0.13884360982812799</v>
      </c>
      <c r="S539" s="20" t="s">
        <v>122</v>
      </c>
      <c r="T539" s="20">
        <v>5.5620902666667797E-2</v>
      </c>
      <c r="U539" s="20">
        <v>2.7658670748797701E-2</v>
      </c>
      <c r="V539" s="20">
        <v>5.4284431306772102E-2</v>
      </c>
      <c r="W539" s="20">
        <v>4.14151354635501E-2</v>
      </c>
      <c r="X539" s="20">
        <v>9.3587051224166995E-2</v>
      </c>
      <c r="Y539" s="20" t="s">
        <v>122</v>
      </c>
      <c r="Z539" s="20">
        <v>0.23203132555688299</v>
      </c>
      <c r="AA539" s="30">
        <f t="shared" si="31"/>
        <v>0.1233582375191199</v>
      </c>
    </row>
    <row r="540" spans="1:27" x14ac:dyDescent="0.25">
      <c r="A540">
        <v>504</v>
      </c>
      <c r="B540" s="15">
        <v>37736</v>
      </c>
      <c r="C540" s="25">
        <f t="shared" si="28"/>
        <v>0.155946955084801</v>
      </c>
      <c r="D540" s="25">
        <f>VLOOKUP(B540,input_BB!$B$19:$K$10000,$D$35,0)</f>
        <v>8409.01</v>
      </c>
      <c r="E540" s="27">
        <f t="shared" si="29"/>
        <v>7.4813166324847469E-2</v>
      </c>
      <c r="F540" s="28">
        <f>VLOOKUP(B540,viz!$B$3:$E$1863,4,0)</f>
        <v>0</v>
      </c>
      <c r="G540" s="25">
        <f t="shared" si="30"/>
        <v>6.79803736535219E-2</v>
      </c>
      <c r="I540" s="31">
        <v>37736</v>
      </c>
      <c r="J540" s="20">
        <v>0.155946955084801</v>
      </c>
      <c r="K540" s="20">
        <v>0</v>
      </c>
      <c r="L540" s="20">
        <v>3.1772367299099297E-2</v>
      </c>
      <c r="M540" s="20">
        <v>1.44147800708887E-3</v>
      </c>
      <c r="N540" s="20">
        <v>6.2787035768194898E-3</v>
      </c>
      <c r="O540" s="20">
        <v>5.4869599783254903E-2</v>
      </c>
      <c r="P540" s="20">
        <v>6.9075355513544698E-2</v>
      </c>
      <c r="Q540" s="20">
        <v>4.0200189796123498E-3</v>
      </c>
      <c r="R540" s="20">
        <v>0.19616718705498001</v>
      </c>
      <c r="S540" s="20">
        <v>4.9146320476846299E-2</v>
      </c>
      <c r="T540" s="20">
        <v>4.0892809519940997E-3</v>
      </c>
      <c r="U540" s="20" t="s">
        <v>122</v>
      </c>
      <c r="V540" s="20">
        <v>2.8200767773693802E-2</v>
      </c>
      <c r="W540" s="20">
        <v>3.9779605879828102E-2</v>
      </c>
      <c r="X540" s="20">
        <v>0.15125868641828</v>
      </c>
      <c r="Y540" s="20">
        <v>0.130131509003129</v>
      </c>
      <c r="Z540" s="20">
        <v>0.233769119281829</v>
      </c>
      <c r="AA540" s="30">
        <f t="shared" si="31"/>
        <v>6.79803736535219E-2</v>
      </c>
    </row>
    <row r="541" spans="1:27" x14ac:dyDescent="0.25">
      <c r="A541">
        <v>505</v>
      </c>
      <c r="B541" s="15">
        <v>37743</v>
      </c>
      <c r="C541" s="25">
        <f t="shared" si="28"/>
        <v>0.114329151809216</v>
      </c>
      <c r="D541" s="25">
        <f>VLOOKUP(B541,input_BB!$B$19:$K$10000,$D$35,0)</f>
        <v>8808.18</v>
      </c>
      <c r="E541" s="27">
        <f t="shared" si="29"/>
        <v>1.3308450217517129E-2</v>
      </c>
      <c r="F541" s="28">
        <f>VLOOKUP(B541,viz!$B$3:$E$1863,4,0)</f>
        <v>0</v>
      </c>
      <c r="G541" s="25">
        <f t="shared" si="30"/>
        <v>0.10736763117219189</v>
      </c>
      <c r="I541" s="31">
        <v>37743</v>
      </c>
      <c r="J541" s="20">
        <v>0.114329151809216</v>
      </c>
      <c r="K541" s="20">
        <v>0</v>
      </c>
      <c r="L541" s="20">
        <v>2.4049810592024101E-2</v>
      </c>
      <c r="M541" s="20">
        <v>8.8150822199507803E-2</v>
      </c>
      <c r="N541" s="20">
        <v>6.0690433055766803E-2</v>
      </c>
      <c r="O541" s="20">
        <v>6.3004724260816797E-2</v>
      </c>
      <c r="P541" s="20">
        <v>9.7215443813044103E-2</v>
      </c>
      <c r="Q541" s="20" t="s">
        <v>122</v>
      </c>
      <c r="R541" s="20">
        <v>0.14194479384360301</v>
      </c>
      <c r="S541" s="20">
        <v>4.5757866031052898E-2</v>
      </c>
      <c r="T541" s="20">
        <v>3.91128267571954E-2</v>
      </c>
      <c r="U541" s="20">
        <v>4.9056538290621697E-2</v>
      </c>
      <c r="V541" s="20">
        <v>1.1523109388864999E-2</v>
      </c>
      <c r="W541" s="20">
        <v>4.6787983492705201E-2</v>
      </c>
      <c r="X541" s="20">
        <v>9.7488089532145605E-2</v>
      </c>
      <c r="Y541" s="20">
        <v>3.2901556570057E-2</v>
      </c>
      <c r="Z541" s="20">
        <v>0.20231600217259499</v>
      </c>
      <c r="AA541" s="30">
        <f t="shared" si="31"/>
        <v>0.10736763117219189</v>
      </c>
    </row>
    <row r="542" spans="1:27" x14ac:dyDescent="0.25">
      <c r="A542">
        <v>506</v>
      </c>
      <c r="B542" s="15">
        <v>37750</v>
      </c>
      <c r="C542" s="25">
        <f t="shared" si="28"/>
        <v>0.109446071088314</v>
      </c>
      <c r="D542" s="25">
        <f>VLOOKUP(B542,input_BB!$B$19:$K$10000,$D$35,0)</f>
        <v>9084.16</v>
      </c>
      <c r="E542" s="27">
        <f t="shared" si="29"/>
        <v>6.0920074975707554E-3</v>
      </c>
      <c r="F542" s="28">
        <f>VLOOKUP(B542,viz!$B$3:$E$1863,4,0)</f>
        <v>0</v>
      </c>
      <c r="G542" s="25">
        <f t="shared" si="30"/>
        <v>0.13390266806644152</v>
      </c>
      <c r="I542" s="31">
        <v>37750</v>
      </c>
      <c r="J542" s="20">
        <v>0.109446071088314</v>
      </c>
      <c r="K542" s="20">
        <v>0</v>
      </c>
      <c r="L542" s="20">
        <v>5.3683691788735798E-2</v>
      </c>
      <c r="M542" s="20">
        <v>5.2531503646036801E-2</v>
      </c>
      <c r="N542" s="20">
        <v>1.9359452549276901E-2</v>
      </c>
      <c r="O542" s="20">
        <v>7.5381188349890299E-2</v>
      </c>
      <c r="P542" s="20">
        <v>6.3636517264613598E-2</v>
      </c>
      <c r="Q542" s="20">
        <v>5.1393216000700598E-2</v>
      </c>
      <c r="R542" s="20">
        <v>0.133726091820389</v>
      </c>
      <c r="S542" s="20">
        <v>3.61591607665461E-2</v>
      </c>
      <c r="T542" s="20">
        <v>1.7713168731014399E-4</v>
      </c>
      <c r="U542" s="20">
        <v>6.2640206187366002E-2</v>
      </c>
      <c r="V542" s="20">
        <v>1.4145223952602399E-4</v>
      </c>
      <c r="W542" s="20">
        <v>7.1121009639549496E-2</v>
      </c>
      <c r="X542" s="20">
        <v>0.117639818202612</v>
      </c>
      <c r="Y542" s="20">
        <v>0.117808709453672</v>
      </c>
      <c r="Z542" s="20">
        <v>0.14460085040377499</v>
      </c>
      <c r="AA542" s="30">
        <f t="shared" si="31"/>
        <v>0.13390266806644152</v>
      </c>
    </row>
    <row r="543" spans="1:27" x14ac:dyDescent="0.25">
      <c r="A543">
        <v>507</v>
      </c>
      <c r="B543" s="15">
        <v>37757</v>
      </c>
      <c r="C543" s="25">
        <f t="shared" si="28"/>
        <v>0.11139213293790801</v>
      </c>
      <c r="D543" s="25">
        <f>VLOOKUP(B543,input_BB!$B$19:$K$10000,$D$35,0)</f>
        <v>9093.18</v>
      </c>
      <c r="E543" s="27">
        <f t="shared" si="29"/>
        <v>8.9679877792307097E-3</v>
      </c>
      <c r="F543" s="28">
        <f>VLOOKUP(B543,viz!$B$3:$E$1863,4,0)</f>
        <v>0</v>
      </c>
      <c r="G543" s="25">
        <f t="shared" si="30"/>
        <v>3.4578874511370844E-2</v>
      </c>
      <c r="I543" s="31">
        <v>37757</v>
      </c>
      <c r="J543" s="20">
        <v>0.11139213293790801</v>
      </c>
      <c r="K543" s="20">
        <v>0</v>
      </c>
      <c r="L543" s="20">
        <v>1.15404661518804E-2</v>
      </c>
      <c r="M543" s="20">
        <v>2.4201284809605799E-2</v>
      </c>
      <c r="N543" s="20">
        <v>2.1862262958120701E-2</v>
      </c>
      <c r="O543" s="20">
        <v>6.25429638886984E-2</v>
      </c>
      <c r="P543" s="20">
        <v>3.71019410020502E-2</v>
      </c>
      <c r="Q543" s="20">
        <v>1.37718658333673E-2</v>
      </c>
      <c r="R543" s="20">
        <v>0.15418261184444801</v>
      </c>
      <c r="S543" s="20">
        <v>3.3061297428084599E-2</v>
      </c>
      <c r="T543" s="20">
        <v>3.4496202720355799E-3</v>
      </c>
      <c r="U543" s="20">
        <v>2.9459216856101899E-3</v>
      </c>
      <c r="V543" s="20">
        <v>2.7458658576590498E-3</v>
      </c>
      <c r="W543" s="20">
        <v>2.8887086968101602E-2</v>
      </c>
      <c r="X543" s="20">
        <v>0.15251994715882999</v>
      </c>
      <c r="Y543" s="20">
        <v>0.13991722066749199</v>
      </c>
      <c r="Z543" s="20">
        <v>0.31126964347401698</v>
      </c>
      <c r="AA543" s="30">
        <f t="shared" si="31"/>
        <v>3.4578874511370844E-2</v>
      </c>
    </row>
    <row r="544" spans="1:27" x14ac:dyDescent="0.25">
      <c r="A544">
        <v>508</v>
      </c>
      <c r="B544" s="15">
        <v>37764</v>
      </c>
      <c r="C544" s="25">
        <f t="shared" si="28"/>
        <v>0.181051105260849</v>
      </c>
      <c r="D544" s="25">
        <f>VLOOKUP(B544,input_BB!$B$19:$K$10000,$D$35,0)</f>
        <v>9303.73</v>
      </c>
      <c r="E544" s="27">
        <f t="shared" si="29"/>
        <v>0.11191324148906014</v>
      </c>
      <c r="F544" s="28">
        <f>VLOOKUP(B544,viz!$B$3:$E$1863,4,0)</f>
        <v>0</v>
      </c>
      <c r="G544" s="25">
        <f t="shared" si="30"/>
        <v>0.17293374043428628</v>
      </c>
      <c r="I544" s="31">
        <v>37764</v>
      </c>
      <c r="J544" s="20">
        <v>0.181051105260849</v>
      </c>
      <c r="K544" s="20">
        <v>0</v>
      </c>
      <c r="L544" s="20">
        <v>3.50725937671197E-2</v>
      </c>
      <c r="M544" s="20">
        <v>1.93884672540569E-2</v>
      </c>
      <c r="N544" s="20">
        <v>4.6829714690217903E-3</v>
      </c>
      <c r="O544" s="20">
        <v>9.5774485758498298E-2</v>
      </c>
      <c r="P544" s="20">
        <v>0.122412300063208</v>
      </c>
      <c r="Q544" s="20">
        <v>2.0381029225134899E-2</v>
      </c>
      <c r="R544" s="20">
        <v>0.14118519681873501</v>
      </c>
      <c r="S544" s="20">
        <v>1.21431345840198E-4</v>
      </c>
      <c r="T544" s="20">
        <v>6.5901564568408205E-2</v>
      </c>
      <c r="U544" s="20">
        <v>8.4280717078919404E-2</v>
      </c>
      <c r="V544" s="20">
        <v>4.75320658411955E-2</v>
      </c>
      <c r="W544" s="20">
        <v>4.11209575141714E-2</v>
      </c>
      <c r="X544" s="20">
        <v>8.4019919946536806E-2</v>
      </c>
      <c r="Y544" s="20" t="s">
        <v>122</v>
      </c>
      <c r="Z544" s="20">
        <v>0.238126299349154</v>
      </c>
      <c r="AA544" s="30">
        <f t="shared" si="31"/>
        <v>0.17293374043428628</v>
      </c>
    </row>
    <row r="545" spans="1:27" x14ac:dyDescent="0.25">
      <c r="A545">
        <v>509</v>
      </c>
      <c r="B545" s="15">
        <v>37771</v>
      </c>
      <c r="C545" s="25">
        <f t="shared" si="28"/>
        <v>0.15627256035804701</v>
      </c>
      <c r="D545" s="25">
        <f>VLOOKUP(B545,input_BB!$B$19:$K$10000,$D$35,0)</f>
        <v>9487.3799999999992</v>
      </c>
      <c r="E545" s="27">
        <f t="shared" si="29"/>
        <v>7.5294360869437818E-2</v>
      </c>
      <c r="F545" s="28">
        <f>VLOOKUP(B545,viz!$B$3:$E$1863,4,0)</f>
        <v>0</v>
      </c>
      <c r="G545" s="25">
        <f t="shared" si="30"/>
        <v>0.1538759211201256</v>
      </c>
      <c r="I545" s="31">
        <v>37771</v>
      </c>
      <c r="J545" s="20">
        <v>0.15627256035804701</v>
      </c>
      <c r="K545" s="20">
        <v>0</v>
      </c>
      <c r="L545" s="20">
        <v>1.8236889954815701E-2</v>
      </c>
      <c r="M545" s="20">
        <v>4.5361560219982097E-2</v>
      </c>
      <c r="N545" s="20">
        <v>6.2331396960505499E-2</v>
      </c>
      <c r="O545" s="20">
        <v>7.4284359682330298E-2</v>
      </c>
      <c r="P545" s="20">
        <v>3.0329494019557399E-2</v>
      </c>
      <c r="Q545" s="20">
        <v>4.7674604056636101E-2</v>
      </c>
      <c r="R545" s="20">
        <v>0.136914648207627</v>
      </c>
      <c r="S545" s="20">
        <v>5.5290223293468499E-2</v>
      </c>
      <c r="T545" s="20">
        <v>1.9556562685261899E-2</v>
      </c>
      <c r="U545" s="20">
        <v>7.6546909694707996E-2</v>
      </c>
      <c r="V545" s="20">
        <v>2.7477411401394002E-2</v>
      </c>
      <c r="W545" s="20">
        <v>4.9851600024023598E-2</v>
      </c>
      <c r="X545" s="20">
        <v>0.118582941963816</v>
      </c>
      <c r="Y545" s="20">
        <v>8.0274695600605794E-2</v>
      </c>
      <c r="Z545" s="20">
        <v>0.157286702235268</v>
      </c>
      <c r="AA545" s="30">
        <f t="shared" si="31"/>
        <v>0.1538759211201256</v>
      </c>
    </row>
    <row r="546" spans="1:27" x14ac:dyDescent="0.25">
      <c r="A546">
        <v>510</v>
      </c>
      <c r="B546" s="15">
        <v>37778</v>
      </c>
      <c r="C546" s="25">
        <f t="shared" si="28"/>
        <v>0.107216186821461</v>
      </c>
      <c r="D546" s="25">
        <f>VLOOKUP(B546,input_BB!$B$19:$K$10000,$D$35,0)</f>
        <v>9694.6299999999992</v>
      </c>
      <c r="E546" s="27">
        <f t="shared" si="29"/>
        <v>2.7965813099647885E-3</v>
      </c>
      <c r="F546" s="28">
        <f>VLOOKUP(B546,viz!$B$3:$E$1863,4,0)</f>
        <v>0</v>
      </c>
      <c r="G546" s="25">
        <f t="shared" si="30"/>
        <v>0.12197720897422309</v>
      </c>
      <c r="I546" s="31">
        <v>37778</v>
      </c>
      <c r="J546" s="20">
        <v>0.107216186821461</v>
      </c>
      <c r="K546" s="20">
        <v>0</v>
      </c>
      <c r="L546" s="20">
        <v>5.6625949116060802E-2</v>
      </c>
      <c r="M546" s="20">
        <v>9.0674198150551694E-2</v>
      </c>
      <c r="N546" s="20">
        <v>2.79938707409907E-2</v>
      </c>
      <c r="O546" s="20">
        <v>6.8840513389118702E-2</v>
      </c>
      <c r="P546" s="20">
        <v>0.10817822602036201</v>
      </c>
      <c r="Q546" s="20">
        <v>4.34351198017951E-3</v>
      </c>
      <c r="R546" s="20">
        <v>0.13056203649657</v>
      </c>
      <c r="S546" s="20">
        <v>1.7517996566041499E-2</v>
      </c>
      <c r="T546" s="20">
        <v>1.5653558183153001E-2</v>
      </c>
      <c r="U546" s="20">
        <v>6.3861184175625002E-2</v>
      </c>
      <c r="V546" s="20" t="s">
        <v>122</v>
      </c>
      <c r="W546" s="20">
        <v>5.81160247985981E-2</v>
      </c>
      <c r="X546" s="20">
        <v>9.1045708686459004E-2</v>
      </c>
      <c r="Y546" s="20">
        <v>5.7053645748076899E-2</v>
      </c>
      <c r="Z546" s="20">
        <v>0.20953357594821301</v>
      </c>
      <c r="AA546" s="30">
        <f t="shared" si="31"/>
        <v>0.12197720897422309</v>
      </c>
    </row>
    <row r="547" spans="1:27" x14ac:dyDescent="0.25">
      <c r="A547">
        <v>511</v>
      </c>
      <c r="B547" s="15">
        <v>37785</v>
      </c>
      <c r="C547" s="25">
        <f t="shared" si="28"/>
        <v>0.25312459468841603</v>
      </c>
      <c r="D547" s="25">
        <f>VLOOKUP(B547,input_BB!$B$19:$K$10000,$D$35,0)</f>
        <v>9855.64</v>
      </c>
      <c r="E547" s="27">
        <f t="shared" si="29"/>
        <v>0.21842678034053797</v>
      </c>
      <c r="F547" s="28">
        <f>VLOOKUP(B547,viz!$B$3:$E$1863,4,0)</f>
        <v>0</v>
      </c>
      <c r="G547" s="25">
        <f t="shared" si="30"/>
        <v>6.9824847975468105E-2</v>
      </c>
      <c r="I547" s="31">
        <v>37785</v>
      </c>
      <c r="J547" s="20">
        <v>0.25312459468841603</v>
      </c>
      <c r="K547" s="20">
        <v>0</v>
      </c>
      <c r="L547" s="20">
        <v>4.4096120573047001E-2</v>
      </c>
      <c r="M547" s="20">
        <v>4.9915167283958901E-2</v>
      </c>
      <c r="N547" s="20">
        <v>3.7494033556006502E-3</v>
      </c>
      <c r="O547" s="20">
        <v>4.566784566498E-2</v>
      </c>
      <c r="P547" s="20">
        <v>7.6350449815420496E-2</v>
      </c>
      <c r="Q547" s="20">
        <v>6.5708051312891702E-2</v>
      </c>
      <c r="R547" s="20">
        <v>0.15715248486008199</v>
      </c>
      <c r="S547" s="20">
        <v>2.63634357973173E-2</v>
      </c>
      <c r="T547" s="20">
        <v>3.3334240214769398E-2</v>
      </c>
      <c r="U547" s="20">
        <v>2.04896812257068E-2</v>
      </c>
      <c r="V547" s="20">
        <v>1.93349613375518E-2</v>
      </c>
      <c r="W547" s="20">
        <v>3.0000205412209501E-2</v>
      </c>
      <c r="X547" s="20">
        <v>8.7789640368341401E-2</v>
      </c>
      <c r="Y547" s="20">
        <v>6.6819510785233696E-2</v>
      </c>
      <c r="Z547" s="20">
        <v>0.27322880199288901</v>
      </c>
      <c r="AA547" s="30">
        <f t="shared" si="31"/>
        <v>6.9824847975468105E-2</v>
      </c>
    </row>
    <row r="548" spans="1:27" x14ac:dyDescent="0.25">
      <c r="A548">
        <v>512</v>
      </c>
      <c r="B548" s="15">
        <v>37792</v>
      </c>
      <c r="C548" s="25">
        <f t="shared" si="28"/>
        <v>0.108211152255535</v>
      </c>
      <c r="D548" s="25">
        <f>VLOOKUP(B548,input_BB!$B$19:$K$10000,$D$35,0)</f>
        <v>9930.31</v>
      </c>
      <c r="E548" s="27">
        <f t="shared" si="29"/>
        <v>4.2669872839203628E-3</v>
      </c>
      <c r="F548" s="28">
        <f>VLOOKUP(B548,viz!$B$3:$E$1863,4,0)</f>
        <v>0</v>
      </c>
      <c r="G548" s="25">
        <f t="shared" si="30"/>
        <v>0.14707659735379389</v>
      </c>
      <c r="I548" s="31">
        <v>37792</v>
      </c>
      <c r="J548" s="20">
        <v>0.108211152255535</v>
      </c>
      <c r="K548" s="20">
        <v>0</v>
      </c>
      <c r="L548" s="20">
        <v>2.5793239683097598E-2</v>
      </c>
      <c r="M548" s="20">
        <v>3.6711958195207499E-2</v>
      </c>
      <c r="N548" s="20">
        <v>4.1869721527357301E-3</v>
      </c>
      <c r="O548" s="20">
        <v>7.1185416416717495E-2</v>
      </c>
      <c r="P548" s="20">
        <v>0.137446768206893</v>
      </c>
      <c r="Q548" s="20">
        <v>4.0322561853214103E-2</v>
      </c>
      <c r="R548" s="20">
        <v>9.33661279742828E-2</v>
      </c>
      <c r="S548" s="20">
        <v>3.2278013367677001E-2</v>
      </c>
      <c r="T548" s="20">
        <v>3.19490612066873E-2</v>
      </c>
      <c r="U548" s="20">
        <v>3.5364232804904902E-2</v>
      </c>
      <c r="V548" s="20">
        <v>6.6494877454171694E-2</v>
      </c>
      <c r="W548" s="20">
        <v>4.5217487094717297E-2</v>
      </c>
      <c r="X548" s="20">
        <v>8.4537469900873699E-2</v>
      </c>
      <c r="Y548" s="20">
        <v>5.97236538299388E-2</v>
      </c>
      <c r="Z548" s="20">
        <v>0.23542215985888101</v>
      </c>
      <c r="AA548" s="30">
        <f t="shared" si="31"/>
        <v>0.14707659735379389</v>
      </c>
    </row>
    <row r="549" spans="1:27" x14ac:dyDescent="0.25">
      <c r="A549">
        <v>513</v>
      </c>
      <c r="B549" s="15">
        <v>37799</v>
      </c>
      <c r="C549" s="25">
        <f t="shared" si="28"/>
        <v>0.19509111344814301</v>
      </c>
      <c r="D549" s="25">
        <f>VLOOKUP(B549,input_BB!$B$19:$K$10000,$D$35,0)</f>
        <v>9657.2099999999991</v>
      </c>
      <c r="E549" s="27">
        <f t="shared" si="29"/>
        <v>0.13266221547949411</v>
      </c>
      <c r="F549" s="28">
        <f>VLOOKUP(B549,viz!$B$3:$E$1863,4,0)</f>
        <v>0</v>
      </c>
      <c r="G549" s="25">
        <f t="shared" si="30"/>
        <v>0.1411163846287207</v>
      </c>
      <c r="I549" s="31">
        <v>37799</v>
      </c>
      <c r="J549" s="20">
        <v>0.19509111344814301</v>
      </c>
      <c r="K549" s="20">
        <v>0</v>
      </c>
      <c r="L549" s="20">
        <v>7.7431929880457896E-3</v>
      </c>
      <c r="M549" s="20">
        <v>5.1919997368171003E-2</v>
      </c>
      <c r="N549" s="20">
        <v>1.9518902916466199E-2</v>
      </c>
      <c r="O549" s="20">
        <v>8.8590351042890397E-2</v>
      </c>
      <c r="P549" s="20">
        <v>0.1189536877294</v>
      </c>
      <c r="Q549" s="20">
        <v>2.9184466163846502E-2</v>
      </c>
      <c r="R549" s="20">
        <v>0.136972744915241</v>
      </c>
      <c r="S549" s="20">
        <v>1.8221599767662199E-2</v>
      </c>
      <c r="T549" s="20">
        <v>3.2735211431733698E-2</v>
      </c>
      <c r="U549" s="20">
        <v>7.5966604652819403E-2</v>
      </c>
      <c r="V549" s="20">
        <v>2.4381183275246299E-2</v>
      </c>
      <c r="W549" s="20">
        <v>4.0768596700655003E-2</v>
      </c>
      <c r="X549" s="20">
        <v>7.3952863099845695E-2</v>
      </c>
      <c r="Y549" s="20">
        <v>6.1822518902658302E-2</v>
      </c>
      <c r="Z549" s="20">
        <v>0.219268079045318</v>
      </c>
      <c r="AA549" s="30">
        <f t="shared" si="31"/>
        <v>0.1411163846287207</v>
      </c>
    </row>
    <row r="550" spans="1:27" x14ac:dyDescent="0.25">
      <c r="A550">
        <v>514</v>
      </c>
      <c r="B550" s="15">
        <v>37806</v>
      </c>
      <c r="C550" s="25">
        <f t="shared" ref="C550:C613" si="32">J550</f>
        <v>0.337603360414505</v>
      </c>
      <c r="D550" s="25">
        <f>VLOOKUP(B550,input_BB!$B$19:$K$10000,$D$35,0)</f>
        <v>9636.81</v>
      </c>
      <c r="E550" s="27">
        <f t="shared" ref="E550:E613" si="33">(C550-$E$34)/$E$36</f>
        <v>0.3432734107278968</v>
      </c>
      <c r="F550" s="28">
        <f>VLOOKUP(B550,viz!$B$3:$E$1863,4,0)</f>
        <v>0</v>
      </c>
      <c r="G550" s="25">
        <f t="shared" ref="G550:G613" si="34">VLOOKUP(B550,$I$37:$AA$5000,$G$34,0)</f>
        <v>0.120239664665667</v>
      </c>
      <c r="I550" s="31">
        <v>37806</v>
      </c>
      <c r="J550" s="20">
        <v>0.337603360414505</v>
      </c>
      <c r="K550" s="20">
        <v>0</v>
      </c>
      <c r="L550" s="20">
        <v>7.5363494236082001E-3</v>
      </c>
      <c r="M550" s="20">
        <v>5.7268929360609899E-2</v>
      </c>
      <c r="N550" s="20">
        <v>4.7321889865651397E-2</v>
      </c>
      <c r="O550" s="20">
        <v>7.1070244161288501E-2</v>
      </c>
      <c r="P550" s="20">
        <v>0.136032702533325</v>
      </c>
      <c r="Q550" s="20">
        <v>2.54473365654827E-2</v>
      </c>
      <c r="R550" s="20">
        <v>0.143056495121027</v>
      </c>
      <c r="S550" s="20">
        <v>2.9907092091729499E-2</v>
      </c>
      <c r="T550" s="20">
        <v>1.9589247810123198E-2</v>
      </c>
      <c r="U550" s="20">
        <v>6.2412487569248998E-2</v>
      </c>
      <c r="V550" s="20">
        <v>1.78582351447013E-2</v>
      </c>
      <c r="W550" s="20">
        <v>3.9968941951716699E-2</v>
      </c>
      <c r="X550" s="20">
        <v>0.109199364812489</v>
      </c>
      <c r="Y550" s="20">
        <v>5.1043473789159799E-2</v>
      </c>
      <c r="Z550" s="20">
        <v>0.18228720979983901</v>
      </c>
      <c r="AA550" s="30">
        <f t="shared" ref="AA550:AA613" si="35">SUM(U550:W550)</f>
        <v>0.120239664665667</v>
      </c>
    </row>
    <row r="551" spans="1:27" x14ac:dyDescent="0.25">
      <c r="A551">
        <v>515</v>
      </c>
      <c r="B551" s="15">
        <v>37813</v>
      </c>
      <c r="C551" s="25">
        <f t="shared" si="32"/>
        <v>0.171772375702858</v>
      </c>
      <c r="D551" s="25">
        <f>VLOOKUP(B551,input_BB!$B$19:$K$10000,$D$35,0)</f>
        <v>9911.5</v>
      </c>
      <c r="E551" s="27">
        <f t="shared" si="33"/>
        <v>9.8200705449568521E-2</v>
      </c>
      <c r="F551" s="28">
        <f>VLOOKUP(B551,viz!$B$3:$E$1863,4,0)</f>
        <v>0</v>
      </c>
      <c r="G551" s="25">
        <f t="shared" si="34"/>
        <v>0.157532322020213</v>
      </c>
      <c r="I551" s="31">
        <v>37813</v>
      </c>
      <c r="J551" s="20">
        <v>0.171772375702858</v>
      </c>
      <c r="K551" s="20">
        <v>0</v>
      </c>
      <c r="L551" s="20">
        <v>8.4369691773733095E-3</v>
      </c>
      <c r="M551" s="20">
        <v>2.3470168712854698E-2</v>
      </c>
      <c r="N551" s="20">
        <v>3.5890811325486201E-3</v>
      </c>
      <c r="O551" s="20">
        <v>8.48662184649632E-2</v>
      </c>
      <c r="P551" s="20">
        <v>0.14638799951622</v>
      </c>
      <c r="Q551" s="20">
        <v>6.1080481398346001E-3</v>
      </c>
      <c r="R551" s="20">
        <v>0.158934175625811</v>
      </c>
      <c r="S551" s="20">
        <v>2.5952778937419301E-2</v>
      </c>
      <c r="T551" s="20">
        <v>2.0265339858891E-2</v>
      </c>
      <c r="U551" s="20">
        <v>5.9511401836757599E-2</v>
      </c>
      <c r="V551" s="20">
        <v>6.6722145806732094E-2</v>
      </c>
      <c r="W551" s="20">
        <v>3.12987743767233E-2</v>
      </c>
      <c r="X551" s="20">
        <v>9.9035362725180404E-2</v>
      </c>
      <c r="Y551" s="20">
        <v>4.2894204692490299E-2</v>
      </c>
      <c r="Z551" s="20">
        <v>0.22252733099620101</v>
      </c>
      <c r="AA551" s="30">
        <f t="shared" si="35"/>
        <v>0.157532322020213</v>
      </c>
    </row>
    <row r="552" spans="1:27" x14ac:dyDescent="0.25">
      <c r="A552">
        <v>516</v>
      </c>
      <c r="B552" s="15">
        <v>37820</v>
      </c>
      <c r="C552" s="25">
        <f t="shared" si="32"/>
        <v>0.19325709342956501</v>
      </c>
      <c r="D552" s="25">
        <f>VLOOKUP(B552,input_BB!$B$19:$K$10000,$D$35,0)</f>
        <v>10140.84</v>
      </c>
      <c r="E552" s="27">
        <f t="shared" si="33"/>
        <v>0.12995181580196058</v>
      </c>
      <c r="F552" s="28">
        <f>VLOOKUP(B552,viz!$B$3:$E$1863,4,0)</f>
        <v>0</v>
      </c>
      <c r="G552" s="25">
        <f t="shared" si="34"/>
        <v>0.18563947141279979</v>
      </c>
      <c r="I552" s="31">
        <v>37820</v>
      </c>
      <c r="J552" s="20">
        <v>0.19325709342956501</v>
      </c>
      <c r="K552" s="20">
        <v>0</v>
      </c>
      <c r="L552" s="20">
        <v>2.40386797947717E-2</v>
      </c>
      <c r="M552" s="20">
        <v>2.6443490730808199E-2</v>
      </c>
      <c r="N552" s="20">
        <v>1.28917284849636E-2</v>
      </c>
      <c r="O552" s="20">
        <v>8.58561305679649E-2</v>
      </c>
      <c r="P552" s="20">
        <v>9.3923083345484507E-2</v>
      </c>
      <c r="Q552" s="20">
        <v>1.38517955235985E-2</v>
      </c>
      <c r="R552" s="20">
        <v>0.126806824614282</v>
      </c>
      <c r="S552" s="20">
        <v>1.4530059827180799E-2</v>
      </c>
      <c r="T552" s="20">
        <v>2.26467577850691E-2</v>
      </c>
      <c r="U552" s="20">
        <v>2.47425116233107E-2</v>
      </c>
      <c r="V552" s="20">
        <v>8.2078468063468302E-2</v>
      </c>
      <c r="W552" s="20">
        <v>7.8818491726020803E-2</v>
      </c>
      <c r="X552" s="20">
        <v>5.1148084287880501E-2</v>
      </c>
      <c r="Y552" s="20">
        <v>9.6644183293639094E-2</v>
      </c>
      <c r="Z552" s="20">
        <v>0.24557971033155801</v>
      </c>
      <c r="AA552" s="30">
        <f t="shared" si="35"/>
        <v>0.18563947141279979</v>
      </c>
    </row>
    <row r="553" spans="1:27" x14ac:dyDescent="0.25">
      <c r="A553">
        <v>517</v>
      </c>
      <c r="B553" s="15">
        <v>37827</v>
      </c>
      <c r="C553" s="25">
        <f t="shared" si="32"/>
        <v>0.24233967065811199</v>
      </c>
      <c r="D553" s="25">
        <f>VLOOKUP(B553,input_BB!$B$19:$K$10000,$D$35,0)</f>
        <v>9939.2000000000007</v>
      </c>
      <c r="E553" s="27">
        <f t="shared" si="33"/>
        <v>0.20248832039034373</v>
      </c>
      <c r="F553" s="28">
        <f>VLOOKUP(B553,viz!$B$3:$E$1863,4,0)</f>
        <v>0</v>
      </c>
      <c r="G553" s="25">
        <f t="shared" si="34"/>
        <v>0.17771212356296731</v>
      </c>
      <c r="I553" s="31">
        <v>37827</v>
      </c>
      <c r="J553" s="20">
        <v>0.24233967065811199</v>
      </c>
      <c r="K553" s="20">
        <v>0</v>
      </c>
      <c r="L553" s="20">
        <v>7.9853420402785091E-3</v>
      </c>
      <c r="M553" s="20">
        <v>3.5102748453328697E-2</v>
      </c>
      <c r="N553" s="20">
        <v>4.5211153111191803E-2</v>
      </c>
      <c r="O553" s="20">
        <v>7.2951751883452196E-2</v>
      </c>
      <c r="P553" s="20">
        <v>0.12656083689058101</v>
      </c>
      <c r="Q553" s="20">
        <v>6.8088811587950895E-2</v>
      </c>
      <c r="R553" s="20">
        <v>9.9076255743755795E-2</v>
      </c>
      <c r="S553" s="20">
        <v>4.4599282841086003E-2</v>
      </c>
      <c r="T553" s="20">
        <v>4.54642305880779E-2</v>
      </c>
      <c r="U553" s="20">
        <v>9.7494107554079099E-2</v>
      </c>
      <c r="V553" s="20">
        <v>2.9269659535506899E-2</v>
      </c>
      <c r="W553" s="20">
        <v>5.09483564733813E-2</v>
      </c>
      <c r="X553" s="20">
        <v>6.1302902776509502E-2</v>
      </c>
      <c r="Y553" s="20">
        <v>2.3698159961669699E-2</v>
      </c>
      <c r="Z553" s="20">
        <v>0.19224640055915099</v>
      </c>
      <c r="AA553" s="30">
        <f t="shared" si="35"/>
        <v>0.17771212356296731</v>
      </c>
    </row>
    <row r="554" spans="1:27" x14ac:dyDescent="0.25">
      <c r="A554">
        <v>518</v>
      </c>
      <c r="B554" s="15">
        <v>37834</v>
      </c>
      <c r="C554" s="25">
        <f t="shared" si="32"/>
        <v>0.214505970478058</v>
      </c>
      <c r="D554" s="25">
        <f>VLOOKUP(B554,input_BB!$B$19:$K$10000,$D$35,0)</f>
        <v>10248.6</v>
      </c>
      <c r="E554" s="27">
        <f t="shared" si="33"/>
        <v>0.16135438988337111</v>
      </c>
      <c r="F554" s="28">
        <f>VLOOKUP(B554,viz!$B$3:$E$1863,4,0)</f>
        <v>0</v>
      </c>
      <c r="G554" s="25">
        <f t="shared" si="34"/>
        <v>0.18071374811166041</v>
      </c>
      <c r="I554" s="31">
        <v>37834</v>
      </c>
      <c r="J554" s="20">
        <v>0.214505970478058</v>
      </c>
      <c r="K554" s="20">
        <v>0</v>
      </c>
      <c r="L554" s="20">
        <v>2.8659195488373399E-2</v>
      </c>
      <c r="M554" s="20">
        <v>4.4380749429831799E-2</v>
      </c>
      <c r="N554" s="20">
        <v>2.8795807922378701E-2</v>
      </c>
      <c r="O554" s="20">
        <v>0.11682266680063599</v>
      </c>
      <c r="P554" s="20">
        <v>0.16871222495798999</v>
      </c>
      <c r="Q554" s="20">
        <v>2.3345294081885499E-3</v>
      </c>
      <c r="R554" s="20">
        <v>0.12589205190723601</v>
      </c>
      <c r="S554" s="20">
        <v>4.6456062238864702E-3</v>
      </c>
      <c r="T554" s="20">
        <v>1.9192569710423501E-2</v>
      </c>
      <c r="U554" s="20">
        <v>3.9076047678847398E-2</v>
      </c>
      <c r="V554" s="20">
        <v>2.3281981613834001E-2</v>
      </c>
      <c r="W554" s="20">
        <v>0.11835571881897899</v>
      </c>
      <c r="X554" s="20">
        <v>7.6748161535674E-2</v>
      </c>
      <c r="Y554" s="20">
        <v>1.39507284465572E-2</v>
      </c>
      <c r="Z554" s="20">
        <v>0.189151960057164</v>
      </c>
      <c r="AA554" s="30">
        <f t="shared" si="35"/>
        <v>0.18071374811166041</v>
      </c>
    </row>
    <row r="555" spans="1:27" x14ac:dyDescent="0.25">
      <c r="A555">
        <v>519</v>
      </c>
      <c r="B555" s="15">
        <v>37841</v>
      </c>
      <c r="C555" s="25">
        <f t="shared" si="32"/>
        <v>0.194843515753746</v>
      </c>
      <c r="D555" s="25">
        <f>VLOOKUP(B555,input_BB!$B$19:$K$10000,$D$35,0)</f>
        <v>9945.2199999999993</v>
      </c>
      <c r="E555" s="27">
        <f t="shared" si="33"/>
        <v>0.1322963041457825</v>
      </c>
      <c r="F555" s="28">
        <f>VLOOKUP(B555,viz!$B$3:$E$1863,4,0)</f>
        <v>0</v>
      </c>
      <c r="G555" s="25">
        <f t="shared" si="34"/>
        <v>0.17524605163999502</v>
      </c>
      <c r="I555" s="31">
        <v>37841</v>
      </c>
      <c r="J555" s="20">
        <v>0.194843515753746</v>
      </c>
      <c r="K555" s="20">
        <v>0</v>
      </c>
      <c r="L555" s="20">
        <v>9.9542739385256197E-3</v>
      </c>
      <c r="M555" s="20">
        <v>1.84654620085557E-2</v>
      </c>
      <c r="N555" s="20" t="s">
        <v>122</v>
      </c>
      <c r="O555" s="20">
        <v>7.1957182432863503E-2</v>
      </c>
      <c r="P555" s="20">
        <v>0.15276582564081401</v>
      </c>
      <c r="Q555" s="20">
        <v>1.09395300765557E-2</v>
      </c>
      <c r="R555" s="20">
        <v>0.10997122389748699</v>
      </c>
      <c r="S555" s="20">
        <v>3.3131627020125502E-2</v>
      </c>
      <c r="T555" s="20">
        <v>2.1378893531025501E-2</v>
      </c>
      <c r="U555" s="20">
        <v>3.8989024062491898E-2</v>
      </c>
      <c r="V555" s="20">
        <v>9.8984063335315203E-2</v>
      </c>
      <c r="W555" s="20">
        <v>3.72729642421879E-2</v>
      </c>
      <c r="X555" s="20">
        <v>8.7252643491169402E-2</v>
      </c>
      <c r="Y555" s="20">
        <v>7.4412244042686704E-2</v>
      </c>
      <c r="Z555" s="20">
        <v>0.23452504228019599</v>
      </c>
      <c r="AA555" s="30">
        <f t="shared" si="35"/>
        <v>0.17524605163999502</v>
      </c>
    </row>
    <row r="556" spans="1:27" x14ac:dyDescent="0.25">
      <c r="A556">
        <v>520</v>
      </c>
      <c r="B556" s="15">
        <v>37848</v>
      </c>
      <c r="C556" s="25">
        <f t="shared" si="32"/>
        <v>0.107417456805706</v>
      </c>
      <c r="D556" s="25">
        <f>VLOOKUP(B556,input_BB!$B$19:$K$10000,$D$35,0)</f>
        <v>10424.56</v>
      </c>
      <c r="E556" s="27">
        <f t="shared" si="33"/>
        <v>3.0940274091724664E-3</v>
      </c>
      <c r="F556" s="28">
        <f>VLOOKUP(B556,viz!$B$3:$E$1863,4,0)</f>
        <v>0</v>
      </c>
      <c r="G556" s="25">
        <f t="shared" si="34"/>
        <v>0.14272116115524192</v>
      </c>
      <c r="I556" s="31">
        <v>37848</v>
      </c>
      <c r="J556" s="20">
        <v>0.107417456805706</v>
      </c>
      <c r="K556" s="20">
        <v>0</v>
      </c>
      <c r="L556" s="20">
        <v>1.48357908851023E-2</v>
      </c>
      <c r="M556" s="20">
        <v>4.0946069376729698E-2</v>
      </c>
      <c r="N556" s="20">
        <v>5.9706889591693499E-2</v>
      </c>
      <c r="O556" s="20">
        <v>6.23857904677248E-2</v>
      </c>
      <c r="P556" s="20">
        <v>8.6236302695460801E-2</v>
      </c>
      <c r="Q556" s="20">
        <v>9.12538790850565E-2</v>
      </c>
      <c r="R556" s="20">
        <v>8.4509401922725005E-2</v>
      </c>
      <c r="S556" s="20">
        <v>1.4002895159104099E-2</v>
      </c>
      <c r="T556" s="20">
        <v>3.8436669563340999E-2</v>
      </c>
      <c r="U556" s="20">
        <v>2.6868878103985201E-2</v>
      </c>
      <c r="V556" s="20">
        <v>6.3978386398419906E-2</v>
      </c>
      <c r="W556" s="20">
        <v>5.1873896652836801E-2</v>
      </c>
      <c r="X556" s="20">
        <v>6.1708815731958098E-2</v>
      </c>
      <c r="Y556" s="20">
        <v>8.5776616311631901E-2</v>
      </c>
      <c r="Z556" s="20">
        <v>0.21747971805423</v>
      </c>
      <c r="AA556" s="30">
        <f t="shared" si="35"/>
        <v>0.14272116115524192</v>
      </c>
    </row>
    <row r="557" spans="1:27" x14ac:dyDescent="0.25">
      <c r="A557">
        <v>521</v>
      </c>
      <c r="B557" s="15">
        <v>37855</v>
      </c>
      <c r="C557" s="25">
        <f t="shared" si="32"/>
        <v>0.107880353927612</v>
      </c>
      <c r="D557" s="25">
        <f>VLOOKUP(B557,input_BB!$B$19:$K$10000,$D$35,0)</f>
        <v>10760.73</v>
      </c>
      <c r="E557" s="27">
        <f t="shared" si="33"/>
        <v>3.7781182027495286E-3</v>
      </c>
      <c r="F557" s="28">
        <f>VLOOKUP(B557,viz!$B$3:$E$1863,4,0)</f>
        <v>0</v>
      </c>
      <c r="G557" s="25">
        <f t="shared" si="34"/>
        <v>0.13986610988155751</v>
      </c>
      <c r="I557" s="31">
        <v>37855</v>
      </c>
      <c r="J557" s="20">
        <v>0.107880353927612</v>
      </c>
      <c r="K557" s="20">
        <v>0</v>
      </c>
      <c r="L557" s="20">
        <v>2.83231645614168E-2</v>
      </c>
      <c r="M557" s="20">
        <v>4.9757735089706497E-2</v>
      </c>
      <c r="N557" s="20">
        <v>5.4623765769517399E-2</v>
      </c>
      <c r="O557" s="20">
        <v>7.2051593560862007E-2</v>
      </c>
      <c r="P557" s="20">
        <v>0.100446325084943</v>
      </c>
      <c r="Q557" s="20">
        <v>6.2263367468729798E-2</v>
      </c>
      <c r="R557" s="20">
        <v>3.09476122032722E-2</v>
      </c>
      <c r="S557" s="20">
        <v>3.20588935300141E-2</v>
      </c>
      <c r="T557" s="20">
        <v>1.7273042109493299E-2</v>
      </c>
      <c r="U557" s="20">
        <v>6.3999879143657804E-2</v>
      </c>
      <c r="V557" s="20">
        <v>5.1282609236302699E-2</v>
      </c>
      <c r="W557" s="20">
        <v>2.4583621501597E-2</v>
      </c>
      <c r="X557" s="20">
        <v>0.117325902056991</v>
      </c>
      <c r="Y557" s="20">
        <v>4.6586008902386997E-2</v>
      </c>
      <c r="Z557" s="20">
        <v>0.24847647978110901</v>
      </c>
      <c r="AA557" s="30">
        <f t="shared" si="35"/>
        <v>0.13986610988155751</v>
      </c>
    </row>
    <row r="558" spans="1:27" x14ac:dyDescent="0.25">
      <c r="A558">
        <v>522</v>
      </c>
      <c r="B558" s="15">
        <v>37862</v>
      </c>
      <c r="C558" s="25">
        <f t="shared" si="32"/>
        <v>0.10769876092672299</v>
      </c>
      <c r="D558" s="25">
        <f>VLOOKUP(B558,input_BB!$B$19:$K$10000,$D$35,0)</f>
        <v>10908.99</v>
      </c>
      <c r="E558" s="27">
        <f t="shared" si="33"/>
        <v>3.5097516603638424E-3</v>
      </c>
      <c r="F558" s="28">
        <f>VLOOKUP(B558,viz!$B$3:$E$1863,4,0)</f>
        <v>0</v>
      </c>
      <c r="G558" s="25">
        <f t="shared" si="34"/>
        <v>0.17734766936085311</v>
      </c>
      <c r="I558" s="31">
        <v>37862</v>
      </c>
      <c r="J558" s="20">
        <v>0.10769876092672299</v>
      </c>
      <c r="K558" s="20">
        <v>0</v>
      </c>
      <c r="L558" s="20">
        <v>9.4331755343795894E-3</v>
      </c>
      <c r="M558" s="20">
        <v>4.5809314051977197E-2</v>
      </c>
      <c r="N558" s="20">
        <v>8.5105729966753293E-2</v>
      </c>
      <c r="O558" s="20">
        <v>6.2408263466296798E-2</v>
      </c>
      <c r="P558" s="20">
        <v>7.2125038829749202E-2</v>
      </c>
      <c r="Q558" s="20">
        <v>3.0499348676947799E-2</v>
      </c>
      <c r="R558" s="20">
        <v>0.11134502263800999</v>
      </c>
      <c r="S558" s="20" t="s">
        <v>122</v>
      </c>
      <c r="T558" s="20">
        <v>4.9984424454481001E-2</v>
      </c>
      <c r="U558" s="20">
        <v>4.4110546822911198E-2</v>
      </c>
      <c r="V558" s="20">
        <v>2.1877140376249899E-2</v>
      </c>
      <c r="W558" s="20">
        <v>0.111359982161692</v>
      </c>
      <c r="X558" s="20">
        <v>9.1883517850679497E-2</v>
      </c>
      <c r="Y558" s="20">
        <v>6.3212428587540406E-2</v>
      </c>
      <c r="Z558" s="20">
        <v>0.20084606658233201</v>
      </c>
      <c r="AA558" s="30">
        <f t="shared" si="35"/>
        <v>0.17734766936085311</v>
      </c>
    </row>
    <row r="559" spans="1:27" x14ac:dyDescent="0.25">
      <c r="A559">
        <v>523</v>
      </c>
      <c r="B559" s="15">
        <v>37869</v>
      </c>
      <c r="C559" s="25">
        <f t="shared" si="32"/>
        <v>0.109521269798279</v>
      </c>
      <c r="D559" s="25">
        <f>VLOOKUP(B559,input_BB!$B$19:$K$10000,$D$35,0)</f>
        <v>11170.61</v>
      </c>
      <c r="E559" s="27">
        <f t="shared" si="33"/>
        <v>6.2031396319942997E-3</v>
      </c>
      <c r="F559" s="28">
        <f>VLOOKUP(B559,viz!$B$3:$E$1863,4,0)</f>
        <v>0</v>
      </c>
      <c r="G559" s="25">
        <f t="shared" si="34"/>
        <v>0.19871231248030491</v>
      </c>
      <c r="I559" s="31">
        <v>37869</v>
      </c>
      <c r="J559" s="20">
        <v>0.109521269798279</v>
      </c>
      <c r="K559" s="20">
        <v>0</v>
      </c>
      <c r="L559" s="20">
        <v>1.64240870691034E-2</v>
      </c>
      <c r="M559" s="20">
        <v>2.01663616247559E-2</v>
      </c>
      <c r="N559" s="20">
        <v>1.2989413136557401E-2</v>
      </c>
      <c r="O559" s="20">
        <v>7.0803643228037005E-2</v>
      </c>
      <c r="P559" s="20">
        <v>7.9832827899230893E-2</v>
      </c>
      <c r="Q559" s="20">
        <v>7.5825930379257098E-2</v>
      </c>
      <c r="R559" s="20">
        <v>7.3061562229846305E-2</v>
      </c>
      <c r="S559" s="20">
        <v>3.6913143710117599E-2</v>
      </c>
      <c r="T559" s="20">
        <v>2.8594110114377898E-2</v>
      </c>
      <c r="U559" s="20">
        <v>4.5130935353043002E-2</v>
      </c>
      <c r="V559" s="20">
        <v>0.11882829371534499</v>
      </c>
      <c r="W559" s="20">
        <v>3.47530834119169E-2</v>
      </c>
      <c r="X559" s="20">
        <v>0.119049460479225</v>
      </c>
      <c r="Y559" s="20">
        <v>5.9941202907801999E-2</v>
      </c>
      <c r="Z559" s="20">
        <v>0.20768594474138499</v>
      </c>
      <c r="AA559" s="30">
        <f t="shared" si="35"/>
        <v>0.19871231248030491</v>
      </c>
    </row>
    <row r="560" spans="1:27" x14ac:dyDescent="0.25">
      <c r="A560">
        <v>524</v>
      </c>
      <c r="B560" s="15">
        <v>37876</v>
      </c>
      <c r="C560" s="25">
        <f t="shared" si="32"/>
        <v>0.106794536113739</v>
      </c>
      <c r="D560" s="25">
        <f>VLOOKUP(B560,input_BB!$B$19:$K$10000,$D$35,0)</f>
        <v>10883.52</v>
      </c>
      <c r="E560" s="27">
        <f t="shared" si="33"/>
        <v>2.1734463765044616E-3</v>
      </c>
      <c r="F560" s="28">
        <f>VLOOKUP(B560,viz!$B$3:$E$1863,4,0)</f>
        <v>0</v>
      </c>
      <c r="G560" s="25">
        <f t="shared" si="34"/>
        <v>0.17212659770247649</v>
      </c>
      <c r="I560" s="31">
        <v>37876</v>
      </c>
      <c r="J560" s="20">
        <v>0.106794536113739</v>
      </c>
      <c r="K560" s="20">
        <v>0</v>
      </c>
      <c r="L560" s="20">
        <v>2.9624384868589999E-2</v>
      </c>
      <c r="M560" s="20">
        <v>5.7938701532463298E-2</v>
      </c>
      <c r="N560" s="20">
        <v>4.2421884029688599E-2</v>
      </c>
      <c r="O560" s="20">
        <v>9.8358778974552405E-2</v>
      </c>
      <c r="P560" s="20">
        <v>0.114484013149164</v>
      </c>
      <c r="Q560" s="20">
        <v>2.9469255214173401E-2</v>
      </c>
      <c r="R560" s="20">
        <v>0.102428728353465</v>
      </c>
      <c r="S560" s="20" t="s">
        <v>122</v>
      </c>
      <c r="T560" s="20">
        <v>1.7287853301921799E-2</v>
      </c>
      <c r="U560" s="20">
        <v>4.0800324276835498E-2</v>
      </c>
      <c r="V560" s="20">
        <v>8.2556457253535095E-2</v>
      </c>
      <c r="W560" s="20">
        <v>4.87698161721059E-2</v>
      </c>
      <c r="X560" s="20">
        <v>7.5361125197578302E-2</v>
      </c>
      <c r="Y560" s="20">
        <v>1.76120046356554E-2</v>
      </c>
      <c r="Z560" s="20">
        <v>0.24288667304027201</v>
      </c>
      <c r="AA560" s="30">
        <f t="shared" si="35"/>
        <v>0.17212659770247649</v>
      </c>
    </row>
    <row r="561" spans="1:27" x14ac:dyDescent="0.25">
      <c r="A561">
        <v>525</v>
      </c>
      <c r="B561" s="15">
        <v>37883</v>
      </c>
      <c r="C561" s="25">
        <f t="shared" si="32"/>
        <v>0.10887304693460501</v>
      </c>
      <c r="D561" s="25">
        <f>VLOOKUP(B561,input_BB!$B$19:$K$10000,$D$35,0)</f>
        <v>10968.42</v>
      </c>
      <c r="E561" s="27">
        <f t="shared" si="33"/>
        <v>5.2451658787775165E-3</v>
      </c>
      <c r="F561" s="28">
        <f>VLOOKUP(B561,viz!$B$3:$E$1863,4,0)</f>
        <v>0</v>
      </c>
      <c r="G561" s="25">
        <f t="shared" si="34"/>
        <v>0.17289058652536748</v>
      </c>
      <c r="I561" s="31">
        <v>37883</v>
      </c>
      <c r="J561" s="20">
        <v>0.10887304693460501</v>
      </c>
      <c r="K561" s="20">
        <v>0</v>
      </c>
      <c r="L561" s="20">
        <v>3.1001675151276799E-2</v>
      </c>
      <c r="M561" s="20">
        <v>3.0812763468846101E-2</v>
      </c>
      <c r="N561" s="20">
        <v>6.7208508262734404E-2</v>
      </c>
      <c r="O561" s="20">
        <v>4.9011858856291203E-2</v>
      </c>
      <c r="P561" s="20">
        <v>3.4418190275119803E-2</v>
      </c>
      <c r="Q561" s="20">
        <v>7.7478071562870898E-2</v>
      </c>
      <c r="R561" s="20">
        <v>9.2566465533424597E-2</v>
      </c>
      <c r="S561" s="20">
        <v>3.2957504445769899E-2</v>
      </c>
      <c r="T561" s="20">
        <v>1.25229843762049E-2</v>
      </c>
      <c r="U561" s="20">
        <v>5.5207940775398902E-2</v>
      </c>
      <c r="V561" s="20">
        <v>7.0849743258578401E-2</v>
      </c>
      <c r="W561" s="20">
        <v>4.6832902491390202E-2</v>
      </c>
      <c r="X561" s="20">
        <v>0.139151083068558</v>
      </c>
      <c r="Y561" s="20">
        <v>9.26375602726493E-2</v>
      </c>
      <c r="Z561" s="20">
        <v>0.16734274820088699</v>
      </c>
      <c r="AA561" s="30">
        <f t="shared" si="35"/>
        <v>0.17289058652536748</v>
      </c>
    </row>
    <row r="562" spans="1:27" x14ac:dyDescent="0.25">
      <c r="A562">
        <v>526</v>
      </c>
      <c r="B562" s="15">
        <v>37890</v>
      </c>
      <c r="C562" s="25">
        <f t="shared" si="32"/>
        <v>0.108888678252697</v>
      </c>
      <c r="D562" s="25">
        <f>VLOOKUP(B562,input_BB!$B$19:$K$10000,$D$35,0)</f>
        <v>11290.15</v>
      </c>
      <c r="E562" s="27">
        <f t="shared" si="33"/>
        <v>5.2682665642045092E-3</v>
      </c>
      <c r="F562" s="28">
        <f>VLOOKUP(B562,viz!$B$3:$E$1863,4,0)</f>
        <v>0</v>
      </c>
      <c r="G562" s="25">
        <f t="shared" si="34"/>
        <v>0.17727442113815317</v>
      </c>
      <c r="I562" s="31">
        <v>37890</v>
      </c>
      <c r="J562" s="20">
        <v>0.108888678252697</v>
      </c>
      <c r="K562" s="20">
        <v>0</v>
      </c>
      <c r="L562" s="20">
        <v>3.1077653396119499E-2</v>
      </c>
      <c r="M562" s="20">
        <v>1.87582692293763E-2</v>
      </c>
      <c r="N562" s="20">
        <v>5.2256916946756E-2</v>
      </c>
      <c r="O562" s="20">
        <v>0.10002226396396199</v>
      </c>
      <c r="P562" s="20">
        <v>4.09211810173273E-2</v>
      </c>
      <c r="Q562" s="20">
        <v>7.7218768075936403E-2</v>
      </c>
      <c r="R562" s="20">
        <v>0.104217564900729</v>
      </c>
      <c r="S562" s="20">
        <v>2.2671289818982698E-2</v>
      </c>
      <c r="T562" s="20">
        <v>1.29836779712936E-2</v>
      </c>
      <c r="U562" s="20">
        <v>3.8689141393779901E-2</v>
      </c>
      <c r="V562" s="20">
        <v>6.3685178002264795E-2</v>
      </c>
      <c r="W562" s="20">
        <v>7.4900101742108496E-2</v>
      </c>
      <c r="X562" s="20">
        <v>0.10844697172227299</v>
      </c>
      <c r="Y562" s="20">
        <v>4.1055421214753203E-2</v>
      </c>
      <c r="Z562" s="20">
        <v>0.21309560060433799</v>
      </c>
      <c r="AA562" s="30">
        <f t="shared" si="35"/>
        <v>0.17727442113815317</v>
      </c>
    </row>
    <row r="563" spans="1:27" x14ac:dyDescent="0.25">
      <c r="A563">
        <v>527</v>
      </c>
      <c r="B563" s="15">
        <v>37897</v>
      </c>
      <c r="C563" s="25">
        <f t="shared" si="32"/>
        <v>0.177901446819305</v>
      </c>
      <c r="D563" s="25">
        <f>VLOOKUP(B563,input_BB!$B$19:$K$10000,$D$35,0)</f>
        <v>11608.72</v>
      </c>
      <c r="E563" s="27">
        <f t="shared" si="33"/>
        <v>0.10725853045110718</v>
      </c>
      <c r="F563" s="28">
        <f>VLOOKUP(B563,viz!$B$3:$E$1863,4,0)</f>
        <v>0</v>
      </c>
      <c r="G563" s="25">
        <f t="shared" si="34"/>
        <v>0.20174049890278373</v>
      </c>
      <c r="I563" s="31">
        <v>37897</v>
      </c>
      <c r="J563" s="20">
        <v>0.177901446819305</v>
      </c>
      <c r="K563" s="20">
        <v>0</v>
      </c>
      <c r="L563" s="20">
        <v>1.1368081749968E-2</v>
      </c>
      <c r="M563" s="20">
        <v>1.1206398823029901E-2</v>
      </c>
      <c r="N563" s="20">
        <v>1.32417300712047E-2</v>
      </c>
      <c r="O563" s="20">
        <v>4.4786740225587103E-2</v>
      </c>
      <c r="P563" s="20">
        <v>0.12292831280495201</v>
      </c>
      <c r="Q563" s="20">
        <v>0.102186803815265</v>
      </c>
      <c r="R563" s="20">
        <v>9.2218486549842105E-2</v>
      </c>
      <c r="S563" s="20">
        <v>3.8761446033303698E-2</v>
      </c>
      <c r="T563" s="20">
        <v>2.1836568842808799E-2</v>
      </c>
      <c r="U563" s="20">
        <v>1.95161520601538E-2</v>
      </c>
      <c r="V563" s="20">
        <v>0.118682583523184</v>
      </c>
      <c r="W563" s="20">
        <v>6.3541763319445901E-2</v>
      </c>
      <c r="X563" s="20">
        <v>0.116448321254426</v>
      </c>
      <c r="Y563" s="20">
        <v>5.7822912527057999E-2</v>
      </c>
      <c r="Z563" s="20">
        <v>0.165453698399771</v>
      </c>
      <c r="AA563" s="30">
        <f t="shared" si="35"/>
        <v>0.20174049890278373</v>
      </c>
    </row>
    <row r="564" spans="1:27" x14ac:dyDescent="0.25">
      <c r="A564">
        <v>528</v>
      </c>
      <c r="B564" s="15">
        <v>37904</v>
      </c>
      <c r="C564" s="25">
        <f t="shared" si="32"/>
        <v>0.10706763714551901</v>
      </c>
      <c r="D564" s="25">
        <f>VLOOKUP(B564,input_BB!$B$19:$K$10000,$D$35,0)</f>
        <v>11935.83</v>
      </c>
      <c r="E564" s="27">
        <f t="shared" si="33"/>
        <v>2.5770477227125221E-3</v>
      </c>
      <c r="F564" s="28">
        <f>VLOOKUP(B564,viz!$B$3:$E$1863,4,0)</f>
        <v>0</v>
      </c>
      <c r="G564" s="25">
        <f t="shared" si="34"/>
        <v>0.1727840664095236</v>
      </c>
      <c r="I564" s="31">
        <v>37904</v>
      </c>
      <c r="J564" s="20">
        <v>0.10706763714551901</v>
      </c>
      <c r="K564" s="20">
        <v>0</v>
      </c>
      <c r="L564" s="20">
        <v>2.4286855154500998E-2</v>
      </c>
      <c r="M564" s="20">
        <v>3.9305331663494598E-2</v>
      </c>
      <c r="N564" s="20">
        <v>3.6048729329105002E-2</v>
      </c>
      <c r="O564" s="20">
        <v>5.8223534142939501E-2</v>
      </c>
      <c r="P564" s="20">
        <v>0.11895659312944</v>
      </c>
      <c r="Q564" s="20" t="s">
        <v>122</v>
      </c>
      <c r="R564" s="20">
        <v>9.9995932438080304E-2</v>
      </c>
      <c r="S564" s="20">
        <v>2.9029218191989802E-2</v>
      </c>
      <c r="T564" s="20">
        <v>2.5746234249552701E-2</v>
      </c>
      <c r="U564" s="20">
        <v>3.8851072167597298E-2</v>
      </c>
      <c r="V564" s="20">
        <v>5.8304589018426299E-2</v>
      </c>
      <c r="W564" s="20">
        <v>7.5628405223500006E-2</v>
      </c>
      <c r="X564" s="20">
        <v>9.0880357655364105E-2</v>
      </c>
      <c r="Y564" s="20">
        <v>5.5924326021392697E-2</v>
      </c>
      <c r="Z564" s="20">
        <v>0.24881882161461599</v>
      </c>
      <c r="AA564" s="30">
        <f t="shared" si="35"/>
        <v>0.1727840664095236</v>
      </c>
    </row>
    <row r="565" spans="1:27" x14ac:dyDescent="0.25">
      <c r="A565">
        <v>529</v>
      </c>
      <c r="B565" s="15">
        <v>37911</v>
      </c>
      <c r="C565" s="25">
        <f t="shared" si="32"/>
        <v>0.106363028287888</v>
      </c>
      <c r="D565" s="25">
        <f>VLOOKUP(B565,input_BB!$B$19:$K$10000,$D$35,0)</f>
        <v>12044.49</v>
      </c>
      <c r="E565" s="27">
        <f t="shared" si="33"/>
        <v>1.5357441376016609E-3</v>
      </c>
      <c r="F565" s="28">
        <f>VLOOKUP(B565,viz!$B$3:$E$1863,4,0)</f>
        <v>0</v>
      </c>
      <c r="G565" s="25">
        <f t="shared" si="34"/>
        <v>0.17777566831357641</v>
      </c>
      <c r="I565" s="31">
        <v>37911</v>
      </c>
      <c r="J565" s="20">
        <v>0.106363028287888</v>
      </c>
      <c r="K565" s="20">
        <v>0</v>
      </c>
      <c r="L565" s="20">
        <v>4.6025931804353298E-2</v>
      </c>
      <c r="M565" s="20">
        <v>4.5986738752989698E-2</v>
      </c>
      <c r="N565" s="20">
        <v>6.7518731683657796E-2</v>
      </c>
      <c r="O565" s="20">
        <v>7.8173231590248901E-2</v>
      </c>
      <c r="P565" s="20">
        <v>8.2200176053444596E-2</v>
      </c>
      <c r="Q565" s="20">
        <v>2.8439205617124201E-2</v>
      </c>
      <c r="R565" s="20">
        <v>0.11629169094947001</v>
      </c>
      <c r="S565" s="20" t="s">
        <v>122</v>
      </c>
      <c r="T565" s="20">
        <v>2.6858530021508099E-4</v>
      </c>
      <c r="U565" s="20">
        <v>3.8243527456171503E-2</v>
      </c>
      <c r="V565" s="20">
        <v>6.9165963140264006E-2</v>
      </c>
      <c r="W565" s="20">
        <v>7.0366177717140904E-2</v>
      </c>
      <c r="X565" s="20">
        <v>0.101952877509058</v>
      </c>
      <c r="Y565" s="20" t="s">
        <v>122</v>
      </c>
      <c r="Z565" s="20">
        <v>0.25536716242586199</v>
      </c>
      <c r="AA565" s="30">
        <f t="shared" si="35"/>
        <v>0.17777566831357641</v>
      </c>
    </row>
    <row r="566" spans="1:27" x14ac:dyDescent="0.25">
      <c r="A566">
        <v>530</v>
      </c>
      <c r="B566" s="15">
        <v>37918</v>
      </c>
      <c r="C566" s="25">
        <f t="shared" si="32"/>
        <v>0.10625883191824</v>
      </c>
      <c r="D566" s="25">
        <f>VLOOKUP(B566,input_BB!$B$19:$K$10000,$D$35,0)</f>
        <v>11736.37</v>
      </c>
      <c r="E566" s="27">
        <f t="shared" si="33"/>
        <v>1.3817579194397155E-3</v>
      </c>
      <c r="F566" s="28">
        <f>VLOOKUP(B566,viz!$B$3:$E$1863,4,0)</f>
        <v>0</v>
      </c>
      <c r="G566" s="25">
        <f t="shared" si="34"/>
        <v>0.15038575910823271</v>
      </c>
      <c r="I566" s="31">
        <v>37918</v>
      </c>
      <c r="J566" s="20">
        <v>0.10625883191824</v>
      </c>
      <c r="K566" s="20">
        <v>0</v>
      </c>
      <c r="L566" s="20">
        <v>1.02225223082777E-2</v>
      </c>
      <c r="M566" s="20">
        <v>5.0878216576096799E-2</v>
      </c>
      <c r="N566" s="20">
        <v>6.55858796301238E-2</v>
      </c>
      <c r="O566" s="20">
        <v>8.67396360051534E-2</v>
      </c>
      <c r="P566" s="20">
        <v>7.6302800832290296E-2</v>
      </c>
      <c r="Q566" s="20">
        <v>3.0188201926406099E-2</v>
      </c>
      <c r="R566" s="20">
        <v>9.2058158428996506E-2</v>
      </c>
      <c r="S566" s="20" t="s">
        <v>122</v>
      </c>
      <c r="T566" s="20">
        <v>2.04162694770334E-2</v>
      </c>
      <c r="U566" s="20">
        <v>5.9812873544259099E-2</v>
      </c>
      <c r="V566" s="20">
        <v>1.48286300749441E-2</v>
      </c>
      <c r="W566" s="20">
        <v>7.5744255489029494E-2</v>
      </c>
      <c r="X566" s="20">
        <v>0.123059141993392</v>
      </c>
      <c r="Y566" s="20" t="s">
        <v>122</v>
      </c>
      <c r="Z566" s="20">
        <v>0.29416341371399801</v>
      </c>
      <c r="AA566" s="30">
        <f t="shared" si="35"/>
        <v>0.15038575910823271</v>
      </c>
    </row>
    <row r="567" spans="1:27" x14ac:dyDescent="0.25">
      <c r="A567">
        <v>531</v>
      </c>
      <c r="B567" s="15">
        <v>37925</v>
      </c>
      <c r="C567" s="25">
        <f t="shared" si="32"/>
        <v>0.105566278100014</v>
      </c>
      <c r="D567" s="25">
        <f>VLOOKUP(B567,input_BB!$B$19:$K$10000,$D$35,0)</f>
        <v>12190.1</v>
      </c>
      <c r="E567" s="27">
        <f t="shared" si="33"/>
        <v>3.5826982957154555E-4</v>
      </c>
      <c r="F567" s="28">
        <f>VLOOKUP(B567,viz!$B$3:$E$1863,4,0)</f>
        <v>0</v>
      </c>
      <c r="G567" s="25">
        <f t="shared" si="34"/>
        <v>0.13574770212375209</v>
      </c>
      <c r="I567" s="31">
        <v>37925</v>
      </c>
      <c r="J567" s="20">
        <v>0.105566278100014</v>
      </c>
      <c r="K567" s="20">
        <v>0</v>
      </c>
      <c r="L567" s="20">
        <v>2.38060252523641E-2</v>
      </c>
      <c r="M567" s="20">
        <v>3.7141146281611297E-2</v>
      </c>
      <c r="N567" s="20">
        <v>5.2436073698834601E-2</v>
      </c>
      <c r="O567" s="20">
        <v>8.5953891721854497E-2</v>
      </c>
      <c r="P567" s="20">
        <v>0.111547156107707</v>
      </c>
      <c r="Q567" s="20">
        <v>7.3817430696997602E-2</v>
      </c>
      <c r="R567" s="20">
        <v>8.2584232230930102E-2</v>
      </c>
      <c r="S567" s="20">
        <v>2.4028447207880201E-2</v>
      </c>
      <c r="T567" s="20">
        <v>1.81382907094471E-2</v>
      </c>
      <c r="U567" s="20">
        <v>2.4557969568091E-2</v>
      </c>
      <c r="V567" s="20">
        <v>3.7096213557152098E-2</v>
      </c>
      <c r="W567" s="20">
        <v>7.4093518998508995E-2</v>
      </c>
      <c r="X567" s="20">
        <v>0.100266624744968</v>
      </c>
      <c r="Y567" s="20">
        <v>5.3102984271126398E-2</v>
      </c>
      <c r="Z567" s="20">
        <v>0.201429994952526</v>
      </c>
      <c r="AA567" s="30">
        <f t="shared" si="35"/>
        <v>0.13574770212375209</v>
      </c>
    </row>
    <row r="568" spans="1:27" x14ac:dyDescent="0.25">
      <c r="A568">
        <v>532</v>
      </c>
      <c r="B568" s="15">
        <v>37932</v>
      </c>
      <c r="C568" s="25">
        <f t="shared" si="32"/>
        <v>0.10641046613454801</v>
      </c>
      <c r="D568" s="25">
        <f>VLOOKUP(B568,input_BB!$B$19:$K$10000,$D$35,0)</f>
        <v>12215.17</v>
      </c>
      <c r="E568" s="27">
        <f t="shared" si="33"/>
        <v>1.6058499832237005E-3</v>
      </c>
      <c r="F568" s="28">
        <f>VLOOKUP(B568,viz!$B$3:$E$1863,4,0)</f>
        <v>0</v>
      </c>
      <c r="G568" s="25">
        <f t="shared" si="34"/>
        <v>0.14103426755922011</v>
      </c>
      <c r="I568" s="31">
        <v>37932</v>
      </c>
      <c r="J568" s="20">
        <v>0.10641046613454801</v>
      </c>
      <c r="K568" s="20">
        <v>0</v>
      </c>
      <c r="L568" s="20">
        <v>9.5555120681496304E-3</v>
      </c>
      <c r="M568" s="20">
        <v>7.4611020985553694E-2</v>
      </c>
      <c r="N568" s="20">
        <v>2.7300086405238701E-2</v>
      </c>
      <c r="O568" s="20">
        <v>0.11150444448317599</v>
      </c>
      <c r="P568" s="20">
        <v>9.2165679030081701E-2</v>
      </c>
      <c r="Q568" s="20" t="s">
        <v>122</v>
      </c>
      <c r="R568" s="20">
        <v>9.6886087966433707E-2</v>
      </c>
      <c r="S568" s="20">
        <v>2.38719184053943E-2</v>
      </c>
      <c r="T568" s="20">
        <v>4.4592440563860199E-2</v>
      </c>
      <c r="U568" s="20">
        <v>4.6371239803739403E-2</v>
      </c>
      <c r="V568" s="20">
        <v>2.0737075405548901E-2</v>
      </c>
      <c r="W568" s="20">
        <v>7.3925952349931795E-2</v>
      </c>
      <c r="X568" s="20">
        <v>8.5773507834596099E-2</v>
      </c>
      <c r="Y568" s="20">
        <v>1.2103143531687E-2</v>
      </c>
      <c r="Z568" s="20">
        <v>0.280601891166609</v>
      </c>
      <c r="AA568" s="30">
        <f t="shared" si="35"/>
        <v>0.14103426755922011</v>
      </c>
    </row>
    <row r="569" spans="1:27" x14ac:dyDescent="0.25">
      <c r="A569">
        <v>533</v>
      </c>
      <c r="B569" s="15">
        <v>37939</v>
      </c>
      <c r="C569" s="25">
        <f t="shared" si="32"/>
        <v>0.1062997803092</v>
      </c>
      <c r="D569" s="25">
        <f>VLOOKUP(B569,input_BB!$B$19:$K$10000,$D$35,0)</f>
        <v>12203.53</v>
      </c>
      <c r="E569" s="27">
        <f t="shared" si="33"/>
        <v>1.4422733470409658E-3</v>
      </c>
      <c r="F569" s="28">
        <f>VLOOKUP(B569,viz!$B$3:$E$1863,4,0)</f>
        <v>0</v>
      </c>
      <c r="G569" s="25">
        <f t="shared" si="34"/>
        <v>0.22499437407908612</v>
      </c>
      <c r="I569" s="31">
        <v>37939</v>
      </c>
      <c r="J569" s="20">
        <v>0.1062997803092</v>
      </c>
      <c r="K569" s="20">
        <v>0</v>
      </c>
      <c r="L569" s="20">
        <v>2.0974177476983699E-2</v>
      </c>
      <c r="M569" s="20">
        <v>1.5544367580227101E-2</v>
      </c>
      <c r="N569" s="20">
        <v>7.0737423419842196E-2</v>
      </c>
      <c r="O569" s="20">
        <v>8.2950077946639597E-2</v>
      </c>
      <c r="P569" s="20">
        <v>5.2995444248847098E-2</v>
      </c>
      <c r="Q569" s="20">
        <v>2.6444369141857198E-2</v>
      </c>
      <c r="R569" s="20">
        <v>9.1994508777170303E-2</v>
      </c>
      <c r="S569" s="20">
        <v>2.4295179917872601E-2</v>
      </c>
      <c r="T569" s="20">
        <v>2.7995216190571798E-4</v>
      </c>
      <c r="U569" s="20">
        <v>7.9498352431915595E-2</v>
      </c>
      <c r="V569" s="20">
        <v>5.9117090747973999E-2</v>
      </c>
      <c r="W569" s="20">
        <v>8.6378930899196502E-2</v>
      </c>
      <c r="X569" s="20">
        <v>0.126142518354148</v>
      </c>
      <c r="Y569" s="20">
        <v>1.6530576169536501E-2</v>
      </c>
      <c r="Z569" s="20">
        <v>0.24611703072588401</v>
      </c>
      <c r="AA569" s="30">
        <f t="shared" si="35"/>
        <v>0.22499437407908612</v>
      </c>
    </row>
    <row r="570" spans="1:27" x14ac:dyDescent="0.25">
      <c r="A570">
        <v>534</v>
      </c>
      <c r="B570" s="15">
        <v>37946</v>
      </c>
      <c r="C570" s="25">
        <f t="shared" si="32"/>
        <v>0.10611305385828</v>
      </c>
      <c r="D570" s="25">
        <f>VLOOKUP(B570,input_BB!$B$19:$K$10000,$D$35,0)</f>
        <v>11839.8</v>
      </c>
      <c r="E570" s="27">
        <f t="shared" si="33"/>
        <v>1.1663203545796608E-3</v>
      </c>
      <c r="F570" s="28">
        <f>VLOOKUP(B570,viz!$B$3:$E$1863,4,0)</f>
        <v>0</v>
      </c>
      <c r="G570" s="25">
        <f t="shared" si="34"/>
        <v>0.22103338896579877</v>
      </c>
      <c r="I570" s="31">
        <v>37946</v>
      </c>
      <c r="J570" s="20">
        <v>0.10611305385828</v>
      </c>
      <c r="K570" s="20">
        <v>0</v>
      </c>
      <c r="L570" s="20">
        <v>8.0792323032218907E-3</v>
      </c>
      <c r="M570" s="20">
        <v>5.0858257447501901E-2</v>
      </c>
      <c r="N570" s="20">
        <v>6.0643014375922497E-2</v>
      </c>
      <c r="O570" s="20">
        <v>9.04039873188765E-2</v>
      </c>
      <c r="P570" s="20">
        <v>5.6830845902759101E-2</v>
      </c>
      <c r="Q570" s="20">
        <v>4.4397614547165197E-2</v>
      </c>
      <c r="R570" s="20">
        <v>8.5120215761601795E-2</v>
      </c>
      <c r="S570" s="20" t="s">
        <v>122</v>
      </c>
      <c r="T570" s="20">
        <v>2.83684396462109E-4</v>
      </c>
      <c r="U570" s="20">
        <v>7.3080547979089805E-2</v>
      </c>
      <c r="V570" s="20">
        <v>5.7522815649108397E-2</v>
      </c>
      <c r="W570" s="20">
        <v>9.0430025337600597E-2</v>
      </c>
      <c r="X570" s="20">
        <v>0.114511906311145</v>
      </c>
      <c r="Y570" s="20">
        <v>1.3395679750115399E-2</v>
      </c>
      <c r="Z570" s="20">
        <v>0.254442172919429</v>
      </c>
      <c r="AA570" s="30">
        <f t="shared" si="35"/>
        <v>0.22103338896579877</v>
      </c>
    </row>
    <row r="571" spans="1:27" x14ac:dyDescent="0.25">
      <c r="A571">
        <v>535</v>
      </c>
      <c r="B571" s="15">
        <v>37953</v>
      </c>
      <c r="C571" s="25">
        <f t="shared" si="32"/>
        <v>0.109433621168137</v>
      </c>
      <c r="D571" s="25">
        <f>VLOOKUP(B571,input_BB!$B$19:$K$10000,$D$35,0)</f>
        <v>12317.47</v>
      </c>
      <c r="E571" s="27">
        <f t="shared" si="33"/>
        <v>6.0736084292447581E-3</v>
      </c>
      <c r="F571" s="28">
        <f>VLOOKUP(B571,viz!$B$3:$E$1863,4,0)</f>
        <v>0</v>
      </c>
      <c r="G571" s="25">
        <f t="shared" si="34"/>
        <v>0.14648263769073322</v>
      </c>
      <c r="I571" s="31">
        <v>37953</v>
      </c>
      <c r="J571" s="20">
        <v>0.109433621168137</v>
      </c>
      <c r="K571" s="20">
        <v>0</v>
      </c>
      <c r="L571" s="20">
        <v>4.0225055798045799E-2</v>
      </c>
      <c r="M571" s="20">
        <v>3.9119786795910501E-2</v>
      </c>
      <c r="N571" s="20">
        <v>4.2542825777841603E-2</v>
      </c>
      <c r="O571" s="20">
        <v>6.3106271477772605E-2</v>
      </c>
      <c r="P571" s="20">
        <v>0.10198975189510499</v>
      </c>
      <c r="Q571" s="20">
        <v>8.1364752132824694E-2</v>
      </c>
      <c r="R571" s="20">
        <v>0.103599682918117</v>
      </c>
      <c r="S571" s="20">
        <v>2.1972489198774502E-2</v>
      </c>
      <c r="T571" s="20">
        <v>4.1307004065231703E-2</v>
      </c>
      <c r="U571" s="20">
        <v>3.4608236238719503E-2</v>
      </c>
      <c r="V571" s="20">
        <v>3.3057675057184002E-2</v>
      </c>
      <c r="W571" s="20">
        <v>7.88167263948297E-2</v>
      </c>
      <c r="X571" s="20">
        <v>0.102290845036151</v>
      </c>
      <c r="Y571" s="20">
        <v>1.9613724632476098E-2</v>
      </c>
      <c r="Z571" s="20">
        <v>0.19638517258101601</v>
      </c>
      <c r="AA571" s="30">
        <f t="shared" si="35"/>
        <v>0.14648263769073322</v>
      </c>
    </row>
    <row r="572" spans="1:27" x14ac:dyDescent="0.25">
      <c r="A572">
        <v>536</v>
      </c>
      <c r="B572" s="15">
        <v>37960</v>
      </c>
      <c r="C572" s="25">
        <f t="shared" si="32"/>
        <v>0.107891485095024</v>
      </c>
      <c r="D572" s="25">
        <f>VLOOKUP(B572,input_BB!$B$19:$K$10000,$D$35,0)</f>
        <v>12314.73</v>
      </c>
      <c r="E572" s="27">
        <f t="shared" si="33"/>
        <v>3.7945683571962855E-3</v>
      </c>
      <c r="F572" s="28">
        <f>VLOOKUP(B572,viz!$B$3:$E$1863,4,0)</f>
        <v>0</v>
      </c>
      <c r="G572" s="25">
        <f t="shared" si="34"/>
        <v>0.24405097142439949</v>
      </c>
      <c r="I572" s="31">
        <v>37960</v>
      </c>
      <c r="J572" s="20">
        <v>0.107891485095024</v>
      </c>
      <c r="K572" s="20">
        <v>0</v>
      </c>
      <c r="L572" s="20">
        <v>1.6803608760301202E-2</v>
      </c>
      <c r="M572" s="20">
        <v>4.37051966973655E-2</v>
      </c>
      <c r="N572" s="20">
        <v>4.5249505913861503E-2</v>
      </c>
      <c r="O572" s="20">
        <v>8.5953096876911897E-2</v>
      </c>
      <c r="P572" s="20">
        <v>6.3449741061480699E-2</v>
      </c>
      <c r="Q572" s="20">
        <v>1.24483430802331E-2</v>
      </c>
      <c r="R572" s="20">
        <v>4.3373039069960102E-2</v>
      </c>
      <c r="S572" s="20">
        <v>4.01871956261797E-2</v>
      </c>
      <c r="T572" s="20">
        <v>5.1607412223715699E-3</v>
      </c>
      <c r="U572" s="20">
        <v>6.0914878792853101E-2</v>
      </c>
      <c r="V572" s="20">
        <v>0.115712684302198</v>
      </c>
      <c r="W572" s="20">
        <v>6.74234083293484E-2</v>
      </c>
      <c r="X572" s="20">
        <v>0.118861630488946</v>
      </c>
      <c r="Y572" s="20">
        <v>3.06083722720163E-2</v>
      </c>
      <c r="Z572" s="20">
        <v>0.25014855750597298</v>
      </c>
      <c r="AA572" s="30">
        <f t="shared" si="35"/>
        <v>0.24405097142439949</v>
      </c>
    </row>
    <row r="573" spans="1:27" x14ac:dyDescent="0.25">
      <c r="A573">
        <v>537</v>
      </c>
      <c r="B573" s="15">
        <v>37967</v>
      </c>
      <c r="C573" s="25">
        <f t="shared" si="32"/>
        <v>0.110306091606617</v>
      </c>
      <c r="D573" s="25">
        <f>VLOOKUP(B573,input_BB!$B$19:$K$10000,$D$35,0)</f>
        <v>12594.42</v>
      </c>
      <c r="E573" s="27">
        <f t="shared" si="33"/>
        <v>7.3629856285990234E-3</v>
      </c>
      <c r="F573" s="28">
        <f>VLOOKUP(B573,viz!$B$3:$E$1863,4,0)</f>
        <v>0</v>
      </c>
      <c r="G573" s="25">
        <f t="shared" si="34"/>
        <v>0.19284480566945392</v>
      </c>
      <c r="I573" s="31">
        <v>37967</v>
      </c>
      <c r="J573" s="20">
        <v>0.110306091606617</v>
      </c>
      <c r="K573" s="20">
        <v>0</v>
      </c>
      <c r="L573" s="20">
        <v>3.9454699898022999E-2</v>
      </c>
      <c r="M573" s="20">
        <v>4.2607203646825402E-2</v>
      </c>
      <c r="N573" s="20">
        <v>4.7390760705761301E-2</v>
      </c>
      <c r="O573" s="20">
        <v>6.0474583555923403E-2</v>
      </c>
      <c r="P573" s="20">
        <v>8.7734981978111498E-2</v>
      </c>
      <c r="Q573" s="20">
        <v>2.6496398662120699E-2</v>
      </c>
      <c r="R573" s="20">
        <v>3.9146728284063903E-2</v>
      </c>
      <c r="S573" s="20">
        <v>3.5358080346977197E-2</v>
      </c>
      <c r="T573" s="20">
        <v>2.98518993050002E-2</v>
      </c>
      <c r="U573" s="20">
        <v>7.91578900322433E-2</v>
      </c>
      <c r="V573" s="20">
        <v>8.6394499624078205E-2</v>
      </c>
      <c r="W573" s="20">
        <v>2.7292416013132401E-2</v>
      </c>
      <c r="X573" s="20">
        <v>8.4812754485058803E-2</v>
      </c>
      <c r="Y573" s="20">
        <v>5.9972703755984597E-2</v>
      </c>
      <c r="Z573" s="20">
        <v>0.25385439970669599</v>
      </c>
      <c r="AA573" s="30">
        <f t="shared" si="35"/>
        <v>0.19284480566945392</v>
      </c>
    </row>
    <row r="574" spans="1:27" x14ac:dyDescent="0.25">
      <c r="A574">
        <v>538</v>
      </c>
      <c r="B574" s="15">
        <v>37974</v>
      </c>
      <c r="C574" s="25">
        <f t="shared" si="32"/>
        <v>0.28162196278572099</v>
      </c>
      <c r="D574" s="25">
        <f>VLOOKUP(B574,input_BB!$B$19:$K$10000,$D$35,0)</f>
        <v>12371.75</v>
      </c>
      <c r="E574" s="27">
        <f t="shared" si="33"/>
        <v>0.26054151001583215</v>
      </c>
      <c r="F574" s="28">
        <f>VLOOKUP(B574,viz!$B$3:$E$1863,4,0)</f>
        <v>0</v>
      </c>
      <c r="G574" s="25">
        <f t="shared" si="34"/>
        <v>0.14812703380853159</v>
      </c>
      <c r="I574" s="31">
        <v>37974</v>
      </c>
      <c r="J574" s="20">
        <v>0.28162196278572099</v>
      </c>
      <c r="K574" s="20">
        <v>0</v>
      </c>
      <c r="L574" s="20">
        <v>3.9455307990850499E-3</v>
      </c>
      <c r="M574" s="20">
        <v>6.10511098263741E-2</v>
      </c>
      <c r="N574" s="20">
        <v>3.0325403133243001E-2</v>
      </c>
      <c r="O574" s="20">
        <v>7.6128520142528494E-2</v>
      </c>
      <c r="P574" s="20">
        <v>0.11030749126363699</v>
      </c>
      <c r="Q574" s="20">
        <v>3.6533214922451797E-2</v>
      </c>
      <c r="R574" s="20">
        <v>4.2802984864268097E-2</v>
      </c>
      <c r="S574" s="20">
        <v>3.8445197737561103E-2</v>
      </c>
      <c r="T574" s="20">
        <v>3.9753333915412699E-2</v>
      </c>
      <c r="U574" s="20">
        <v>4.06531485376855E-2</v>
      </c>
      <c r="V574" s="20">
        <v>4.7321047266635101E-2</v>
      </c>
      <c r="W574" s="20">
        <v>6.0152838004211E-2</v>
      </c>
      <c r="X574" s="20">
        <v>9.2612218905852098E-2</v>
      </c>
      <c r="Y574" s="20">
        <v>5.39701966398013E-2</v>
      </c>
      <c r="Z574" s="20">
        <v>0.26599776404125303</v>
      </c>
      <c r="AA574" s="30">
        <f t="shared" si="35"/>
        <v>0.14812703380853159</v>
      </c>
    </row>
    <row r="575" spans="1:27" x14ac:dyDescent="0.25">
      <c r="A575">
        <v>539</v>
      </c>
      <c r="B575" s="15">
        <v>37981</v>
      </c>
      <c r="C575" s="25">
        <f t="shared" si="32"/>
        <v>0.109335787594318</v>
      </c>
      <c r="D575" s="25">
        <f>VLOOKUP(B575,input_BB!$B$19:$K$10000,$D$35,0)</f>
        <v>12456.7</v>
      </c>
      <c r="E575" s="27">
        <f t="shared" si="33"/>
        <v>5.9290254452833485E-3</v>
      </c>
      <c r="F575" s="28">
        <f>VLOOKUP(B575,viz!$B$3:$E$1863,4,0)</f>
        <v>0</v>
      </c>
      <c r="G575" s="25">
        <f t="shared" si="34"/>
        <v>0.13655551250339301</v>
      </c>
      <c r="I575" s="31">
        <v>37981</v>
      </c>
      <c r="J575" s="20">
        <v>0.109335787594318</v>
      </c>
      <c r="K575" s="20">
        <v>0</v>
      </c>
      <c r="L575" s="20">
        <v>3.1355639838129501E-2</v>
      </c>
      <c r="M575" s="20">
        <v>4.0155145987387397E-2</v>
      </c>
      <c r="N575" s="20">
        <v>1.8660470746098001E-2</v>
      </c>
      <c r="O575" s="20">
        <v>9.50147320409859E-2</v>
      </c>
      <c r="P575" s="20">
        <v>8.8934355578679694E-2</v>
      </c>
      <c r="Q575" s="20">
        <v>4.4200510760305803E-2</v>
      </c>
      <c r="R575" s="20">
        <v>2.6628945639320702E-2</v>
      </c>
      <c r="S575" s="20">
        <v>6.5018165748200005E-2</v>
      </c>
      <c r="T575" s="20">
        <v>3.8838788296025099E-2</v>
      </c>
      <c r="U575" s="20">
        <v>3.9189919267300401E-2</v>
      </c>
      <c r="V575" s="20" t="s">
        <v>122</v>
      </c>
      <c r="W575" s="20">
        <v>9.7365593236092604E-2</v>
      </c>
      <c r="X575" s="20">
        <v>6.9369957706035795E-2</v>
      </c>
      <c r="Y575" s="20">
        <v>4.7203880915540598E-2</v>
      </c>
      <c r="Z575" s="20">
        <v>0.29806389423989799</v>
      </c>
      <c r="AA575" s="30">
        <f t="shared" si="35"/>
        <v>0.13655551250339301</v>
      </c>
    </row>
    <row r="576" spans="1:27" x14ac:dyDescent="0.25">
      <c r="A576">
        <v>540</v>
      </c>
      <c r="B576" s="15">
        <v>37988</v>
      </c>
      <c r="C576" s="25">
        <f t="shared" si="32"/>
        <v>0.107445158064365</v>
      </c>
      <c r="D576" s="25">
        <f>VLOOKUP(B576,input_BB!$B$19:$K$10000,$D$35,0)</f>
        <v>12801.48</v>
      </c>
      <c r="E576" s="27">
        <f t="shared" si="33"/>
        <v>3.1349656114691058E-3</v>
      </c>
      <c r="F576" s="28">
        <f>VLOOKUP(B576,viz!$B$3:$E$1863,4,0)</f>
        <v>0</v>
      </c>
      <c r="G576" s="25">
        <f t="shared" si="34"/>
        <v>0.18513543637000468</v>
      </c>
      <c r="I576" s="31">
        <v>37988</v>
      </c>
      <c r="J576" s="20">
        <v>0.107445158064365</v>
      </c>
      <c r="K576" s="20">
        <v>0</v>
      </c>
      <c r="L576" s="20">
        <v>1.8201070878397101E-2</v>
      </c>
      <c r="M576" s="20">
        <v>3.0928273187552199E-2</v>
      </c>
      <c r="N576" s="20">
        <v>3.9618622197907197E-2</v>
      </c>
      <c r="O576" s="20">
        <v>6.28628439667996E-2</v>
      </c>
      <c r="P576" s="20">
        <v>5.1349865154101899E-2</v>
      </c>
      <c r="Q576" s="20">
        <v>3.4048933000183301E-2</v>
      </c>
      <c r="R576" s="20">
        <v>5.7256629758046601E-2</v>
      </c>
      <c r="S576" s="20">
        <v>5.5952765706650698E-2</v>
      </c>
      <c r="T576" s="20">
        <v>2.18329126695354E-3</v>
      </c>
      <c r="U576" s="20">
        <v>3.2003992974696097E-2</v>
      </c>
      <c r="V576" s="20">
        <v>7.7058684893551999E-2</v>
      </c>
      <c r="W576" s="20">
        <v>7.6072758501756599E-2</v>
      </c>
      <c r="X576" s="20">
        <v>0.15033219403098</v>
      </c>
      <c r="Y576" s="20">
        <v>6.1493993504364103E-2</v>
      </c>
      <c r="Z576" s="20">
        <v>0.25063608097805901</v>
      </c>
      <c r="AA576" s="30">
        <f t="shared" si="35"/>
        <v>0.18513543637000468</v>
      </c>
    </row>
    <row r="577" spans="1:27" x14ac:dyDescent="0.25">
      <c r="A577">
        <v>541</v>
      </c>
      <c r="B577" s="15">
        <v>37995</v>
      </c>
      <c r="C577" s="25">
        <f t="shared" si="32"/>
        <v>0.110263094305992</v>
      </c>
      <c r="D577" s="25">
        <f>VLOOKUP(B577,input_BB!$B$19:$K$10000,$D$35,0)</f>
        <v>13385.8</v>
      </c>
      <c r="E577" s="27">
        <f t="shared" si="33"/>
        <v>7.2994422274538324E-3</v>
      </c>
      <c r="F577" s="28">
        <f>VLOOKUP(B577,viz!$B$3:$E$1863,4,0)</f>
        <v>0</v>
      </c>
      <c r="G577" s="25">
        <f t="shared" si="34"/>
        <v>0.16282161518766988</v>
      </c>
      <c r="I577" s="31">
        <v>37995</v>
      </c>
      <c r="J577" s="20">
        <v>0.110263094305992</v>
      </c>
      <c r="K577" s="20">
        <v>0</v>
      </c>
      <c r="L577" s="20">
        <v>4.4412456955044199E-2</v>
      </c>
      <c r="M577" s="20">
        <v>3.2473516153970802E-2</v>
      </c>
      <c r="N577" s="20">
        <v>2.7974425305816501E-2</v>
      </c>
      <c r="O577" s="20">
        <v>4.92755400964048E-2</v>
      </c>
      <c r="P577" s="20">
        <v>9.37321700753002E-2</v>
      </c>
      <c r="Q577" s="20">
        <v>4.6816310001202101E-2</v>
      </c>
      <c r="R577" s="20">
        <v>3.9569227590762E-2</v>
      </c>
      <c r="S577" s="20">
        <v>4.2538272867041198E-2</v>
      </c>
      <c r="T577" s="20">
        <v>3.3361026595764301E-2</v>
      </c>
      <c r="U577" s="20">
        <v>7.9905890025142798E-2</v>
      </c>
      <c r="V577" s="20">
        <v>4.0319683548196199E-2</v>
      </c>
      <c r="W577" s="20">
        <v>4.25960416143309E-2</v>
      </c>
      <c r="X577" s="20">
        <v>8.6475094386096796E-2</v>
      </c>
      <c r="Y577" s="20">
        <v>6.8813024881725998E-2</v>
      </c>
      <c r="Z577" s="20">
        <v>0.27173731990320099</v>
      </c>
      <c r="AA577" s="30">
        <f t="shared" si="35"/>
        <v>0.16282161518766988</v>
      </c>
    </row>
    <row r="578" spans="1:27" x14ac:dyDescent="0.25">
      <c r="A578">
        <v>542</v>
      </c>
      <c r="B578" s="15">
        <v>38002</v>
      </c>
      <c r="C578" s="25">
        <f t="shared" si="32"/>
        <v>0.106277078390121</v>
      </c>
      <c r="D578" s="25">
        <f>VLOOKUP(B578,input_BB!$B$19:$K$10000,$D$35,0)</f>
        <v>13167.76</v>
      </c>
      <c r="E578" s="27">
        <f t="shared" si="33"/>
        <v>1.4087234001877113E-3</v>
      </c>
      <c r="F578" s="28">
        <f>VLOOKUP(B578,viz!$B$3:$E$1863,4,0)</f>
        <v>0</v>
      </c>
      <c r="G578" s="25">
        <f t="shared" si="34"/>
        <v>0.21600933601068689</v>
      </c>
      <c r="I578" s="31">
        <v>38002</v>
      </c>
      <c r="J578" s="20">
        <v>0.106277078390121</v>
      </c>
      <c r="K578" s="20">
        <v>0</v>
      </c>
      <c r="L578" s="20">
        <v>1.09484146844104E-2</v>
      </c>
      <c r="M578" s="20">
        <v>1.7295470162257E-2</v>
      </c>
      <c r="N578" s="20">
        <v>7.04964467433042E-2</v>
      </c>
      <c r="O578" s="20">
        <v>7.7924003531306393E-2</v>
      </c>
      <c r="P578" s="20">
        <v>9.2943010993641606E-2</v>
      </c>
      <c r="Q578" s="20">
        <v>2.7738727520403999E-2</v>
      </c>
      <c r="R578" s="20">
        <v>8.5075983201796004E-2</v>
      </c>
      <c r="S578" s="20" t="s">
        <v>122</v>
      </c>
      <c r="T578" s="20">
        <v>4.1934789291509997E-2</v>
      </c>
      <c r="U578" s="20">
        <v>6.7197224137724401E-2</v>
      </c>
      <c r="V578" s="20">
        <v>3.1946632872147503E-2</v>
      </c>
      <c r="W578" s="20">
        <v>0.116865479000815</v>
      </c>
      <c r="X578" s="20">
        <v>0.100771297754571</v>
      </c>
      <c r="Y578" s="20" t="s">
        <v>122</v>
      </c>
      <c r="Z578" s="20">
        <v>0.25886252010611299</v>
      </c>
      <c r="AA578" s="30">
        <f t="shared" si="35"/>
        <v>0.21600933601068689</v>
      </c>
    </row>
    <row r="579" spans="1:27" x14ac:dyDescent="0.25">
      <c r="A579">
        <v>543</v>
      </c>
      <c r="B579" s="15">
        <v>38009</v>
      </c>
      <c r="C579" s="25">
        <f t="shared" si="32"/>
        <v>0.13428406417369801</v>
      </c>
      <c r="D579" s="25">
        <f>VLOOKUP(B579,input_BB!$B$19:$K$10000,$D$35,0)</f>
        <v>13750.58</v>
      </c>
      <c r="E579" s="27">
        <f t="shared" si="33"/>
        <v>4.2798743393181383E-2</v>
      </c>
      <c r="F579" s="28">
        <f>VLOOKUP(B579,viz!$B$3:$E$1863,4,0)</f>
        <v>0</v>
      </c>
      <c r="G579" s="25">
        <f t="shared" si="34"/>
        <v>0.111640596981623</v>
      </c>
      <c r="I579" s="31">
        <v>38009</v>
      </c>
      <c r="J579" s="20">
        <v>0.13428406417369801</v>
      </c>
      <c r="K579" s="20">
        <v>0</v>
      </c>
      <c r="L579" s="20">
        <v>3.7161828758795597E-2</v>
      </c>
      <c r="M579" s="20">
        <v>4.58766993524733E-2</v>
      </c>
      <c r="N579" s="20">
        <v>1.7322271747159099E-2</v>
      </c>
      <c r="O579" s="20">
        <v>0.10110354760416</v>
      </c>
      <c r="P579" s="20">
        <v>9.5964099549716006E-2</v>
      </c>
      <c r="Q579" s="20">
        <v>9.21247568220111E-2</v>
      </c>
      <c r="R579" s="20">
        <v>6.6631351499972596E-2</v>
      </c>
      <c r="S579" s="20">
        <v>2.3661121568988201E-2</v>
      </c>
      <c r="T579" s="20">
        <v>3.2805727474109501E-2</v>
      </c>
      <c r="U579" s="20">
        <v>3.5569361172981803E-2</v>
      </c>
      <c r="V579" s="20" t="s">
        <v>122</v>
      </c>
      <c r="W579" s="20">
        <v>7.6071235808641197E-2</v>
      </c>
      <c r="X579" s="20">
        <v>0.102257273559586</v>
      </c>
      <c r="Y579" s="20">
        <v>6.21760212209789E-2</v>
      </c>
      <c r="Z579" s="20">
        <v>0.21127470386042699</v>
      </c>
      <c r="AA579" s="30">
        <f t="shared" si="35"/>
        <v>0.111640596981623</v>
      </c>
    </row>
    <row r="580" spans="1:27" x14ac:dyDescent="0.25">
      <c r="A580">
        <v>544</v>
      </c>
      <c r="B580" s="15">
        <v>38016</v>
      </c>
      <c r="C580" s="25">
        <f t="shared" si="32"/>
        <v>0.10886612534523001</v>
      </c>
      <c r="D580" s="25">
        <f>VLOOKUP(B580,input_BB!$B$19:$K$10000,$D$35,0)</f>
        <v>13289.37</v>
      </c>
      <c r="E580" s="27">
        <f t="shared" si="33"/>
        <v>5.2349368336089873E-3</v>
      </c>
      <c r="F580" s="28">
        <f>VLOOKUP(B580,viz!$B$3:$E$1863,4,0)</f>
        <v>0</v>
      </c>
      <c r="G580" s="25">
        <f t="shared" si="34"/>
        <v>0.2053799439031615</v>
      </c>
      <c r="I580" s="31">
        <v>38016</v>
      </c>
      <c r="J580" s="20">
        <v>0.10886612534523001</v>
      </c>
      <c r="K580" s="20">
        <v>0</v>
      </c>
      <c r="L580" s="20">
        <v>2.66595189203328E-2</v>
      </c>
      <c r="M580" s="20">
        <v>3.6533052289629303E-2</v>
      </c>
      <c r="N580" s="20">
        <v>4.5867460753173397E-2</v>
      </c>
      <c r="O580" s="20">
        <v>9.4484961005255899E-2</v>
      </c>
      <c r="P580" s="20">
        <v>6.2943394035794201E-2</v>
      </c>
      <c r="Q580" s="20">
        <v>0.106631804127962</v>
      </c>
      <c r="R580" s="20">
        <v>8.37204020753404E-2</v>
      </c>
      <c r="S580" s="20">
        <v>2.5266528845981E-2</v>
      </c>
      <c r="T580" s="20">
        <v>3.5871180074516099E-3</v>
      </c>
      <c r="U580" s="20">
        <v>5.3196898209411203E-2</v>
      </c>
      <c r="V580" s="20">
        <v>8.3808110609322806E-2</v>
      </c>
      <c r="W580" s="20">
        <v>6.8374935084427504E-2</v>
      </c>
      <c r="X580" s="20">
        <v>0.108902402440983</v>
      </c>
      <c r="Y580" s="20">
        <v>3.2910854874352698E-2</v>
      </c>
      <c r="Z580" s="20">
        <v>0.167112558720583</v>
      </c>
      <c r="AA580" s="30">
        <f t="shared" si="35"/>
        <v>0.2053799439031615</v>
      </c>
    </row>
    <row r="581" spans="1:27" x14ac:dyDescent="0.25">
      <c r="A581">
        <v>545</v>
      </c>
      <c r="B581" s="15">
        <v>38023</v>
      </c>
      <c r="C581" s="25">
        <f t="shared" si="32"/>
        <v>0.110515341162682</v>
      </c>
      <c r="D581" s="25">
        <f>VLOOKUP(B581,input_BB!$B$19:$K$10000,$D$35,0)</f>
        <v>13309.6</v>
      </c>
      <c r="E581" s="27">
        <f t="shared" si="33"/>
        <v>7.6722243084048954E-3</v>
      </c>
      <c r="F581" s="28">
        <f>VLOOKUP(B581,viz!$B$3:$E$1863,4,0)</f>
        <v>0</v>
      </c>
      <c r="G581" s="25">
        <f t="shared" si="34"/>
        <v>0.10494854614947899</v>
      </c>
      <c r="I581" s="31">
        <v>38023</v>
      </c>
      <c r="J581" s="20">
        <v>0.110515341162682</v>
      </c>
      <c r="K581" s="20">
        <v>0</v>
      </c>
      <c r="L581" s="20">
        <v>4.8441614085950602E-2</v>
      </c>
      <c r="M581" s="20">
        <v>1.4805777914856001E-2</v>
      </c>
      <c r="N581" s="20">
        <v>0.105690384562604</v>
      </c>
      <c r="O581" s="20">
        <v>5.9424161903651802E-2</v>
      </c>
      <c r="P581" s="20">
        <v>5.6518029305432503E-2</v>
      </c>
      <c r="Q581" s="20">
        <v>3.2646456372418503E-2</v>
      </c>
      <c r="R581" s="20">
        <v>9.99395851689453E-2</v>
      </c>
      <c r="S581" s="20">
        <v>3.22856153944098E-2</v>
      </c>
      <c r="T581" s="20">
        <v>2.16650981396143E-2</v>
      </c>
      <c r="U581" s="20">
        <v>5.0035261648066098E-2</v>
      </c>
      <c r="V581" s="20" t="s">
        <v>122</v>
      </c>
      <c r="W581" s="20">
        <v>5.4913284501412897E-2</v>
      </c>
      <c r="X581" s="20">
        <v>0.122235786580249</v>
      </c>
      <c r="Y581" s="20">
        <v>3.48701647386205E-2</v>
      </c>
      <c r="Z581" s="20">
        <v>0.26652877968376898</v>
      </c>
      <c r="AA581" s="30">
        <f t="shared" si="35"/>
        <v>0.10494854614947899</v>
      </c>
    </row>
    <row r="582" spans="1:27" x14ac:dyDescent="0.25">
      <c r="A582">
        <v>546</v>
      </c>
      <c r="B582" s="15">
        <v>38030</v>
      </c>
      <c r="C582" s="25">
        <f t="shared" si="32"/>
        <v>0.105630293488503</v>
      </c>
      <c r="D582" s="25">
        <f>VLOOKUP(B582,input_BB!$B$19:$K$10000,$D$35,0)</f>
        <v>13739.8</v>
      </c>
      <c r="E582" s="27">
        <f t="shared" si="33"/>
        <v>4.5287473385842133E-4</v>
      </c>
      <c r="F582" s="28">
        <f>VLOOKUP(B582,viz!$B$3:$E$1863,4,0)</f>
        <v>0</v>
      </c>
      <c r="G582" s="25">
        <f t="shared" si="34"/>
        <v>0.197301709421356</v>
      </c>
      <c r="I582" s="31">
        <v>38030</v>
      </c>
      <c r="J582" s="20">
        <v>0.105630293488503</v>
      </c>
      <c r="K582" s="20">
        <v>1</v>
      </c>
      <c r="L582" s="20">
        <v>4.1477605030277503E-2</v>
      </c>
      <c r="M582" s="20">
        <v>6.1239873911982302E-2</v>
      </c>
      <c r="N582" s="20">
        <v>5.4623904836882398E-2</v>
      </c>
      <c r="O582" s="20">
        <v>6.2786105287436694E-2</v>
      </c>
      <c r="P582" s="20">
        <v>0.10551217091187801</v>
      </c>
      <c r="Q582" s="20">
        <v>2.5487710697802399E-2</v>
      </c>
      <c r="R582" s="20">
        <v>7.6671626786789404E-2</v>
      </c>
      <c r="S582" s="20" t="s">
        <v>122</v>
      </c>
      <c r="T582" s="20">
        <v>2.09303462286985E-2</v>
      </c>
      <c r="U582" s="20">
        <v>5.2823706345248501E-2</v>
      </c>
      <c r="V582" s="20">
        <v>1.25432251902565E-2</v>
      </c>
      <c r="W582" s="20">
        <v>0.13193477788585101</v>
      </c>
      <c r="X582" s="20">
        <v>9.5547608121471103E-2</v>
      </c>
      <c r="Y582" s="20" t="s">
        <v>122</v>
      </c>
      <c r="Z582" s="20">
        <v>0.258421338765426</v>
      </c>
      <c r="AA582" s="30">
        <f t="shared" si="35"/>
        <v>0.197301709421356</v>
      </c>
    </row>
    <row r="583" spans="1:27" x14ac:dyDescent="0.25">
      <c r="A583">
        <v>547</v>
      </c>
      <c r="B583" s="15">
        <v>38037</v>
      </c>
      <c r="C583" s="25">
        <f t="shared" si="32"/>
        <v>0.119063764810562</v>
      </c>
      <c r="D583" s="25">
        <f>VLOOKUP(B583,input_BB!$B$19:$K$10000,$D$35,0)</f>
        <v>13868.37</v>
      </c>
      <c r="E583" s="27">
        <f t="shared" si="33"/>
        <v>2.0305480469152083E-2</v>
      </c>
      <c r="F583" s="28">
        <f>VLOOKUP(B583,viz!$B$3:$E$1863,4,0)</f>
        <v>0</v>
      </c>
      <c r="G583" s="25">
        <f t="shared" si="34"/>
        <v>0.18462214511907399</v>
      </c>
      <c r="I583" s="31">
        <v>38037</v>
      </c>
      <c r="J583" s="20">
        <v>0.119063764810562</v>
      </c>
      <c r="K583" s="20">
        <v>0</v>
      </c>
      <c r="L583" s="20">
        <v>2.3743885701890701E-2</v>
      </c>
      <c r="M583" s="20">
        <v>1.67504407782232E-2</v>
      </c>
      <c r="N583" s="20">
        <v>4.6221773207740499E-2</v>
      </c>
      <c r="O583" s="20">
        <v>6.5836595255223201E-2</v>
      </c>
      <c r="P583" s="20">
        <v>0.109201216905468</v>
      </c>
      <c r="Q583" s="20">
        <v>0.119255881736561</v>
      </c>
      <c r="R583" s="20">
        <v>3.0811915953813201E-2</v>
      </c>
      <c r="S583" s="20">
        <v>3.6643278447971599E-2</v>
      </c>
      <c r="T583" s="20">
        <v>3.9409479913158497E-2</v>
      </c>
      <c r="U583" s="20">
        <v>7.0903054981877003E-2</v>
      </c>
      <c r="V583" s="20" t="s">
        <v>122</v>
      </c>
      <c r="W583" s="20">
        <v>0.113719090137197</v>
      </c>
      <c r="X583" s="20">
        <v>8.3329969115244304E-2</v>
      </c>
      <c r="Y583" s="20" t="s">
        <v>122</v>
      </c>
      <c r="Z583" s="20">
        <v>0.24417341786563199</v>
      </c>
      <c r="AA583" s="30">
        <f t="shared" si="35"/>
        <v>0.18462214511907399</v>
      </c>
    </row>
    <row r="584" spans="1:27" x14ac:dyDescent="0.25">
      <c r="A584">
        <v>548</v>
      </c>
      <c r="B584" s="15">
        <v>38044</v>
      </c>
      <c r="C584" s="25">
        <f t="shared" si="32"/>
        <v>0.110228486359119</v>
      </c>
      <c r="D584" s="25">
        <f>VLOOKUP(B584,input_BB!$B$19:$K$10000,$D$35,0)</f>
        <v>13907.03</v>
      </c>
      <c r="E584" s="27">
        <f t="shared" si="33"/>
        <v>7.2482970016141419E-3</v>
      </c>
      <c r="F584" s="28">
        <f>VLOOKUP(B584,viz!$B$3:$E$1863,4,0)</f>
        <v>0</v>
      </c>
      <c r="G584" s="25">
        <f t="shared" si="34"/>
        <v>0.17912949030831438</v>
      </c>
      <c r="I584" s="31">
        <v>38044</v>
      </c>
      <c r="J584" s="20">
        <v>0.110228486359119</v>
      </c>
      <c r="K584" s="20">
        <v>0</v>
      </c>
      <c r="L584" s="20">
        <v>9.7408600703434607E-3</v>
      </c>
      <c r="M584" s="20">
        <v>2.35645068304044E-2</v>
      </c>
      <c r="N584" s="20">
        <v>3.9593969280500803E-2</v>
      </c>
      <c r="O584" s="20">
        <v>9.5417390954342596E-2</v>
      </c>
      <c r="P584" s="20">
        <v>3.7319872530487103E-2</v>
      </c>
      <c r="Q584" s="20">
        <v>7.3890179607671205E-2</v>
      </c>
      <c r="R584" s="20">
        <v>3.5186447413996402E-2</v>
      </c>
      <c r="S584" s="20">
        <v>4.0305684266579898E-2</v>
      </c>
      <c r="T584" s="20">
        <v>2.6256638397272401E-2</v>
      </c>
      <c r="U584" s="20">
        <v>5.1001414590620797E-2</v>
      </c>
      <c r="V584" s="20">
        <v>4.6990435502837997E-2</v>
      </c>
      <c r="W584" s="20">
        <v>8.1137640214855603E-2</v>
      </c>
      <c r="X584" s="20">
        <v>0.10580436240864</v>
      </c>
      <c r="Y584" s="20">
        <v>8.0160652858314294E-2</v>
      </c>
      <c r="Z584" s="20">
        <v>0.25362994507313302</v>
      </c>
      <c r="AA584" s="30">
        <f t="shared" si="35"/>
        <v>0.17912949030831438</v>
      </c>
    </row>
    <row r="585" spans="1:27" x14ac:dyDescent="0.25">
      <c r="A585">
        <v>549</v>
      </c>
      <c r="B585" s="15">
        <v>38051</v>
      </c>
      <c r="C585" s="25">
        <f t="shared" si="32"/>
        <v>0.17006868124008201</v>
      </c>
      <c r="D585" s="25">
        <f>VLOOKUP(B585,input_BB!$B$19:$K$10000,$D$35,0)</f>
        <v>13454.76</v>
      </c>
      <c r="E585" s="27">
        <f t="shared" si="33"/>
        <v>9.568290691097675E-2</v>
      </c>
      <c r="F585" s="28">
        <f>VLOOKUP(B585,viz!$B$3:$E$1863,4,0)</f>
        <v>0</v>
      </c>
      <c r="G585" s="25">
        <f t="shared" si="34"/>
        <v>0.1367549586234128</v>
      </c>
      <c r="I585" s="31">
        <v>38051</v>
      </c>
      <c r="J585" s="20">
        <v>0.17006868124008201</v>
      </c>
      <c r="K585" s="20">
        <v>0</v>
      </c>
      <c r="L585" s="20">
        <v>1.88508752389673E-2</v>
      </c>
      <c r="M585" s="20">
        <v>2.94140083547373E-2</v>
      </c>
      <c r="N585" s="20">
        <v>6.16613793786377E-2</v>
      </c>
      <c r="O585" s="20">
        <v>6.3694597184494994E-2</v>
      </c>
      <c r="P585" s="20">
        <v>6.3311905326810497E-2</v>
      </c>
      <c r="Q585" s="20">
        <v>5.5501477973960101E-2</v>
      </c>
      <c r="R585" s="20">
        <v>3.8656250677442799E-2</v>
      </c>
      <c r="S585" s="20">
        <v>4.0573044106205401E-2</v>
      </c>
      <c r="T585" s="20">
        <v>1.8138108076460699E-2</v>
      </c>
      <c r="U585" s="20">
        <v>3.5116033245648499E-2</v>
      </c>
      <c r="V585" s="20">
        <v>1.6276135522036501E-2</v>
      </c>
      <c r="W585" s="20">
        <v>8.5362789855727803E-2</v>
      </c>
      <c r="X585" s="20">
        <v>0.13370290410178001</v>
      </c>
      <c r="Y585" s="20">
        <v>5.0941110950044298E-2</v>
      </c>
      <c r="Z585" s="20">
        <v>0.28879938000704602</v>
      </c>
      <c r="AA585" s="30">
        <f t="shared" si="35"/>
        <v>0.1367549586234128</v>
      </c>
    </row>
    <row r="586" spans="1:27" x14ac:dyDescent="0.25">
      <c r="A586">
        <v>550</v>
      </c>
      <c r="B586" s="15">
        <v>38058</v>
      </c>
      <c r="C586" s="25">
        <f t="shared" si="32"/>
        <v>0.109583862125874</v>
      </c>
      <c r="D586" s="25">
        <f>VLOOKUP(B586,input_BB!$B$19:$K$10000,$D$35,0)</f>
        <v>12932.23</v>
      </c>
      <c r="E586" s="27">
        <f t="shared" si="33"/>
        <v>6.295641471020616E-3</v>
      </c>
      <c r="F586" s="28">
        <f>VLOOKUP(B586,viz!$B$3:$E$1863,4,0)</f>
        <v>0</v>
      </c>
      <c r="G586" s="25">
        <f t="shared" si="34"/>
        <v>8.4592655611055598E-2</v>
      </c>
      <c r="I586" s="31">
        <v>38058</v>
      </c>
      <c r="J586" s="20">
        <v>0.109583862125874</v>
      </c>
      <c r="K586" s="20">
        <v>0</v>
      </c>
      <c r="L586" s="20">
        <v>2.5489445705815499E-3</v>
      </c>
      <c r="M586" s="20">
        <v>3.6556949857186598E-2</v>
      </c>
      <c r="N586" s="20">
        <v>0.12150110170839</v>
      </c>
      <c r="O586" s="20">
        <v>8.1630141398960299E-2</v>
      </c>
      <c r="P586" s="20">
        <v>0.13678094063673199</v>
      </c>
      <c r="Q586" s="20">
        <v>4.0948603355416301E-2</v>
      </c>
      <c r="R586" s="20">
        <v>9.2665158594994398E-3</v>
      </c>
      <c r="S586" s="20">
        <v>3.7473686363423402E-2</v>
      </c>
      <c r="T586" s="20">
        <v>5.2602185466905503E-2</v>
      </c>
      <c r="U586" s="20">
        <v>2.9312443514869401E-2</v>
      </c>
      <c r="V586" s="20" t="s">
        <v>122</v>
      </c>
      <c r="W586" s="20">
        <v>5.52802120961862E-2</v>
      </c>
      <c r="X586" s="20">
        <v>9.6968034775265596E-2</v>
      </c>
      <c r="Y586" s="20">
        <v>2.8541641802674801E-2</v>
      </c>
      <c r="Z586" s="20">
        <v>0.27058859859390899</v>
      </c>
      <c r="AA586" s="30">
        <f t="shared" si="35"/>
        <v>8.4592655611055598E-2</v>
      </c>
    </row>
    <row r="587" spans="1:27" x14ac:dyDescent="0.25">
      <c r="A587">
        <v>551</v>
      </c>
      <c r="B587" s="15">
        <v>38065</v>
      </c>
      <c r="C587" s="25">
        <f t="shared" si="32"/>
        <v>0.2359758913517</v>
      </c>
      <c r="D587" s="25">
        <f>VLOOKUP(B587,input_BB!$B$19:$K$10000,$D$35,0)</f>
        <v>12790.58</v>
      </c>
      <c r="E587" s="27">
        <f t="shared" si="33"/>
        <v>0.19308363276137921</v>
      </c>
      <c r="F587" s="28">
        <f>VLOOKUP(B587,viz!$B$3:$E$1863,4,0)</f>
        <v>0</v>
      </c>
      <c r="G587" s="25">
        <f t="shared" si="34"/>
        <v>0.14835365205075018</v>
      </c>
      <c r="I587" s="31">
        <v>38065</v>
      </c>
      <c r="J587" s="20">
        <v>0.2359758913517</v>
      </c>
      <c r="K587" s="20">
        <v>0</v>
      </c>
      <c r="L587" s="20">
        <v>3.1659101986087602E-2</v>
      </c>
      <c r="M587" s="20">
        <v>4.90441538098026E-3</v>
      </c>
      <c r="N587" s="20">
        <v>5.1698347760214897E-2</v>
      </c>
      <c r="O587" s="20">
        <v>8.4848302864527506E-2</v>
      </c>
      <c r="P587" s="20">
        <v>6.2352641281599099E-2</v>
      </c>
      <c r="Q587" s="20">
        <v>0.115905272249667</v>
      </c>
      <c r="R587" s="20">
        <v>8.98975500415512E-2</v>
      </c>
      <c r="S587" s="20">
        <v>5.1387078167002699E-2</v>
      </c>
      <c r="T587" s="20" t="s">
        <v>122</v>
      </c>
      <c r="U587" s="20">
        <v>2.7960859854982902E-2</v>
      </c>
      <c r="V587" s="20">
        <v>2.9503795876956999E-2</v>
      </c>
      <c r="W587" s="20">
        <v>9.0888996318810297E-2</v>
      </c>
      <c r="X587" s="20">
        <v>0.129615537157971</v>
      </c>
      <c r="Y587" s="20">
        <v>6.2048487006795897E-2</v>
      </c>
      <c r="Z587" s="20">
        <v>0.16732961405285299</v>
      </c>
      <c r="AA587" s="30">
        <f t="shared" si="35"/>
        <v>0.14835365205075018</v>
      </c>
    </row>
    <row r="588" spans="1:27" x14ac:dyDescent="0.25">
      <c r="A588">
        <v>552</v>
      </c>
      <c r="B588" s="15">
        <v>38072</v>
      </c>
      <c r="C588" s="25">
        <f t="shared" si="32"/>
        <v>0.17036201059818301</v>
      </c>
      <c r="D588" s="25">
        <f>VLOOKUP(B588,input_BB!$B$19:$K$10000,$D$35,0)</f>
        <v>12483.24</v>
      </c>
      <c r="E588" s="27">
        <f t="shared" si="33"/>
        <v>9.6116402614161336E-2</v>
      </c>
      <c r="F588" s="28">
        <f>VLOOKUP(B588,viz!$B$3:$E$1863,4,0)</f>
        <v>0</v>
      </c>
      <c r="G588" s="25">
        <f t="shared" si="34"/>
        <v>0.1261706756534984</v>
      </c>
      <c r="I588" s="31">
        <v>38072</v>
      </c>
      <c r="J588" s="20">
        <v>0.17036201059818301</v>
      </c>
      <c r="K588" s="20">
        <v>0</v>
      </c>
      <c r="L588" s="20">
        <v>1.1143994275409901E-2</v>
      </c>
      <c r="M588" s="20">
        <v>2.77648464419708E-2</v>
      </c>
      <c r="N588" s="20">
        <v>6.3236699215980005E-2</v>
      </c>
      <c r="O588" s="20">
        <v>5.53335355116251E-2</v>
      </c>
      <c r="P588" s="20">
        <v>6.9070983335156905E-2</v>
      </c>
      <c r="Q588" s="20">
        <v>9.7775096364612304E-2</v>
      </c>
      <c r="R588" s="20">
        <v>0.121745515676005</v>
      </c>
      <c r="S588" s="20">
        <v>3.4355355885608001E-2</v>
      </c>
      <c r="T588" s="20">
        <v>3.2826347837655798E-2</v>
      </c>
      <c r="U588" s="20">
        <v>6.1133065068583403E-2</v>
      </c>
      <c r="V588" s="20">
        <v>1.59401225049241E-2</v>
      </c>
      <c r="W588" s="20">
        <v>4.9097488079990897E-2</v>
      </c>
      <c r="X588" s="20">
        <v>0.10686775375947</v>
      </c>
      <c r="Y588" s="20">
        <v>8.2760469715279505E-2</v>
      </c>
      <c r="Z588" s="20">
        <v>0.17094872632772801</v>
      </c>
      <c r="AA588" s="30">
        <f t="shared" si="35"/>
        <v>0.1261706756534984</v>
      </c>
    </row>
    <row r="589" spans="1:27" x14ac:dyDescent="0.25">
      <c r="A589">
        <v>553</v>
      </c>
      <c r="B589" s="15">
        <v>38079</v>
      </c>
      <c r="C589" s="25">
        <f t="shared" si="32"/>
        <v>0.11484618484973901</v>
      </c>
      <c r="D589" s="25">
        <f>VLOOKUP(B589,input_BB!$B$19:$K$10000,$D$35,0)</f>
        <v>12731.76</v>
      </c>
      <c r="E589" s="27">
        <f t="shared" si="33"/>
        <v>1.407254557749814E-2</v>
      </c>
      <c r="F589" s="28">
        <f>VLOOKUP(B589,viz!$B$3:$E$1863,4,0)</f>
        <v>0</v>
      </c>
      <c r="G589" s="25">
        <f t="shared" si="34"/>
        <v>0.1469580678542951</v>
      </c>
      <c r="I589" s="31">
        <v>38079</v>
      </c>
      <c r="J589" s="20">
        <v>0.11484618484973901</v>
      </c>
      <c r="K589" s="20">
        <v>0</v>
      </c>
      <c r="L589" s="20">
        <v>2.9984893406941798E-2</v>
      </c>
      <c r="M589" s="20">
        <v>4.3808215425141399E-2</v>
      </c>
      <c r="N589" s="20">
        <v>6.5757938234511704E-2</v>
      </c>
      <c r="O589" s="20">
        <v>4.4083639183675798E-2</v>
      </c>
      <c r="P589" s="20">
        <v>5.7541714041149002E-2</v>
      </c>
      <c r="Q589" s="20">
        <v>0.112215972464108</v>
      </c>
      <c r="R589" s="20">
        <v>8.7007673752489897E-2</v>
      </c>
      <c r="S589" s="20">
        <v>4.2028801895026197E-2</v>
      </c>
      <c r="T589" s="20">
        <v>3.82939054556471E-2</v>
      </c>
      <c r="U589" s="20">
        <v>5.1220801401128599E-2</v>
      </c>
      <c r="V589" s="20">
        <v>3.8044742384211801E-2</v>
      </c>
      <c r="W589" s="20">
        <v>5.7692524068954698E-2</v>
      </c>
      <c r="X589" s="20">
        <v>0.12543914275297599</v>
      </c>
      <c r="Y589" s="20">
        <v>4.9897241988554497E-2</v>
      </c>
      <c r="Z589" s="20">
        <v>0.156982793545484</v>
      </c>
      <c r="AA589" s="30">
        <f t="shared" si="35"/>
        <v>0.1469580678542951</v>
      </c>
    </row>
    <row r="590" spans="1:27" x14ac:dyDescent="0.25">
      <c r="A590">
        <v>554</v>
      </c>
      <c r="B590" s="15">
        <v>38086</v>
      </c>
      <c r="C590" s="25">
        <f t="shared" si="32"/>
        <v>0.112707570195198</v>
      </c>
      <c r="D590" s="25">
        <f>VLOOKUP(B590,input_BB!$B$19:$K$10000,$D$35,0)</f>
        <v>12909.37</v>
      </c>
      <c r="E590" s="27">
        <f t="shared" si="33"/>
        <v>1.0912001847702451E-2</v>
      </c>
      <c r="F590" s="28">
        <f>VLOOKUP(B590,viz!$B$3:$E$1863,4,0)</f>
        <v>0</v>
      </c>
      <c r="G590" s="25">
        <f t="shared" si="34"/>
        <v>0.11147384622433668</v>
      </c>
      <c r="I590" s="31">
        <v>38086</v>
      </c>
      <c r="J590" s="20">
        <v>0.112707570195198</v>
      </c>
      <c r="K590" s="20">
        <v>0</v>
      </c>
      <c r="L590" s="20">
        <v>8.0876526349043798E-3</v>
      </c>
      <c r="M590" s="20">
        <v>3.2647129218851399E-2</v>
      </c>
      <c r="N590" s="20">
        <v>5.67006109002905E-2</v>
      </c>
      <c r="O590" s="20">
        <v>7.0078701126105203E-2</v>
      </c>
      <c r="P590" s="20">
        <v>8.5521847741350701E-2</v>
      </c>
      <c r="Q590" s="20">
        <v>0.106156906079244</v>
      </c>
      <c r="R590" s="20">
        <v>0.109685008783393</v>
      </c>
      <c r="S590" s="20">
        <v>2.4249956591380201E-2</v>
      </c>
      <c r="T590" s="20">
        <v>4.9130603737357198E-2</v>
      </c>
      <c r="U590" s="20">
        <v>2.7652379989028999E-2</v>
      </c>
      <c r="V590" s="20">
        <v>5.6862496598997902E-3</v>
      </c>
      <c r="W590" s="20">
        <v>7.8135216575407895E-2</v>
      </c>
      <c r="X590" s="20">
        <v>0.108512145094924</v>
      </c>
      <c r="Y590" s="20">
        <v>6.8164867241678903E-2</v>
      </c>
      <c r="Z590" s="20">
        <v>0.16959072462618399</v>
      </c>
      <c r="AA590" s="30">
        <f t="shared" si="35"/>
        <v>0.11147384622433668</v>
      </c>
    </row>
    <row r="591" spans="1:27" x14ac:dyDescent="0.25">
      <c r="A591">
        <v>555</v>
      </c>
      <c r="B591" s="15">
        <v>38093</v>
      </c>
      <c r="C591" s="25">
        <f t="shared" si="32"/>
        <v>0.31246283650398299</v>
      </c>
      <c r="D591" s="25">
        <f>VLOOKUP(B591,input_BB!$B$19:$K$10000,$D$35,0)</f>
        <v>12458.38</v>
      </c>
      <c r="E591" s="27">
        <f t="shared" si="33"/>
        <v>0.30611958077519197</v>
      </c>
      <c r="F591" s="28">
        <f>VLOOKUP(B591,viz!$B$3:$E$1863,4,0)</f>
        <v>0</v>
      </c>
      <c r="G591" s="25">
        <f t="shared" si="34"/>
        <v>0.1624567682629319</v>
      </c>
      <c r="I591" s="31">
        <v>38093</v>
      </c>
      <c r="J591" s="20">
        <v>0.31246283650398299</v>
      </c>
      <c r="K591" s="20">
        <v>1</v>
      </c>
      <c r="L591" s="20">
        <v>5.2606353700505497E-3</v>
      </c>
      <c r="M591" s="20">
        <v>3.9900187765930399E-2</v>
      </c>
      <c r="N591" s="20">
        <v>5.3876095056339501E-2</v>
      </c>
      <c r="O591" s="20">
        <v>6.9596541307062901E-2</v>
      </c>
      <c r="P591" s="20">
        <v>6.8970420352147899E-2</v>
      </c>
      <c r="Q591" s="20">
        <v>0.14037292907219101</v>
      </c>
      <c r="R591" s="20">
        <v>8.7512848403611093E-2</v>
      </c>
      <c r="S591" s="20">
        <v>2.9769291374722399E-2</v>
      </c>
      <c r="T591" s="20">
        <v>2.5667974701383701E-2</v>
      </c>
      <c r="U591" s="20">
        <v>4.5994540071041499E-2</v>
      </c>
      <c r="V591" s="20">
        <v>2.37946450614561E-2</v>
      </c>
      <c r="W591" s="20">
        <v>9.26675831304343E-2</v>
      </c>
      <c r="X591" s="20">
        <v>0.10318793468175901</v>
      </c>
      <c r="Y591" s="20">
        <v>2.3231122653639899E-2</v>
      </c>
      <c r="Z591" s="20">
        <v>0.19019725099823001</v>
      </c>
      <c r="AA591" s="30">
        <f t="shared" si="35"/>
        <v>0.1624567682629319</v>
      </c>
    </row>
    <row r="592" spans="1:27" x14ac:dyDescent="0.25">
      <c r="A592">
        <v>556</v>
      </c>
      <c r="B592" s="15">
        <v>38100</v>
      </c>
      <c r="C592" s="25">
        <f t="shared" si="32"/>
        <v>0.18475770950317399</v>
      </c>
      <c r="D592" s="25">
        <f>VLOOKUP(B592,input_BB!$B$19:$K$10000,$D$35,0)</f>
        <v>12383.94</v>
      </c>
      <c r="E592" s="27">
        <f t="shared" si="33"/>
        <v>0.11739103281160611</v>
      </c>
      <c r="F592" s="28">
        <f>VLOOKUP(B592,viz!$B$3:$E$1863,4,0)</f>
        <v>0</v>
      </c>
      <c r="G592" s="25">
        <f t="shared" si="34"/>
        <v>0.19506210357525491</v>
      </c>
      <c r="I592" s="31">
        <v>38100</v>
      </c>
      <c r="J592" s="20">
        <v>0.18475770950317399</v>
      </c>
      <c r="K592" s="20">
        <v>0</v>
      </c>
      <c r="L592" s="20">
        <v>1.21128660908177E-2</v>
      </c>
      <c r="M592" s="20">
        <v>2.92930635484752E-2</v>
      </c>
      <c r="N592" s="20">
        <v>1.67721257591649E-2</v>
      </c>
      <c r="O592" s="20">
        <v>8.1270394993875797E-2</v>
      </c>
      <c r="P592" s="20">
        <v>6.2688539247066397E-2</v>
      </c>
      <c r="Q592" s="20">
        <v>0.125467922072065</v>
      </c>
      <c r="R592" s="20">
        <v>7.7982379384098993E-2</v>
      </c>
      <c r="S592" s="20">
        <v>2.5046589989423499E-2</v>
      </c>
      <c r="T592" s="20">
        <v>5.97883544997345E-3</v>
      </c>
      <c r="U592" s="20">
        <v>6.3075676941686004E-2</v>
      </c>
      <c r="V592" s="20">
        <v>3.2118168999828299E-2</v>
      </c>
      <c r="W592" s="20">
        <v>9.9868257633740604E-2</v>
      </c>
      <c r="X592" s="20">
        <v>0.111748303562684</v>
      </c>
      <c r="Y592" s="20">
        <v>8.1071139467105299E-2</v>
      </c>
      <c r="Z592" s="20">
        <v>0.17550573685999499</v>
      </c>
      <c r="AA592" s="30">
        <f t="shared" si="35"/>
        <v>0.19506210357525491</v>
      </c>
    </row>
    <row r="593" spans="1:27" x14ac:dyDescent="0.25">
      <c r="A593">
        <v>557</v>
      </c>
      <c r="B593" s="15">
        <v>38107</v>
      </c>
      <c r="C593" s="25">
        <f t="shared" si="32"/>
        <v>0.45339062809944197</v>
      </c>
      <c r="D593" s="25">
        <f>VLOOKUP(B593,input_BB!$B$19:$K$10000,$D$35,0)</f>
        <v>11942.96</v>
      </c>
      <c r="E593" s="27">
        <f t="shared" si="33"/>
        <v>0.51438919453437426</v>
      </c>
      <c r="F593" s="28">
        <f>VLOOKUP(B593,viz!$B$3:$E$1863,4,0)</f>
        <v>0</v>
      </c>
      <c r="G593" s="25">
        <f t="shared" si="34"/>
        <v>0.1932601958384346</v>
      </c>
      <c r="I593" s="31">
        <v>38107</v>
      </c>
      <c r="J593" s="20">
        <v>0.45339062809944197</v>
      </c>
      <c r="K593" s="20">
        <v>0</v>
      </c>
      <c r="L593" s="20">
        <v>1.3925541170317199E-2</v>
      </c>
      <c r="M593" s="20">
        <v>4.0313656123156197E-2</v>
      </c>
      <c r="N593" s="20">
        <v>6.1849906188438698E-2</v>
      </c>
      <c r="O593" s="20">
        <v>6.2466023326313701E-2</v>
      </c>
      <c r="P593" s="20">
        <v>8.0623970986004198E-2</v>
      </c>
      <c r="Q593" s="20">
        <v>4.13031877037685E-2</v>
      </c>
      <c r="R593" s="20">
        <v>1.3886687019150599E-2</v>
      </c>
      <c r="S593" s="20">
        <v>6.8278317231629401E-2</v>
      </c>
      <c r="T593" s="20" t="s">
        <v>122</v>
      </c>
      <c r="U593" s="20">
        <v>5.9157894067653503E-2</v>
      </c>
      <c r="V593" s="20">
        <v>2.3554254816425101E-2</v>
      </c>
      <c r="W593" s="20">
        <v>0.11054804695435599</v>
      </c>
      <c r="X593" s="20">
        <v>0.120235176444128</v>
      </c>
      <c r="Y593" s="20">
        <v>2.09286215739641E-2</v>
      </c>
      <c r="Z593" s="20">
        <v>0.28292871639469402</v>
      </c>
      <c r="AA593" s="30">
        <f t="shared" si="35"/>
        <v>0.1932601958384346</v>
      </c>
    </row>
    <row r="594" spans="1:27" x14ac:dyDescent="0.25">
      <c r="A594">
        <v>558</v>
      </c>
      <c r="B594" s="15">
        <v>38114</v>
      </c>
      <c r="C594" s="25">
        <f t="shared" si="32"/>
        <v>0.38453590869903598</v>
      </c>
      <c r="D594" s="25">
        <f>VLOOKUP(B594,input_BB!$B$19:$K$10000,$D$35,0)</f>
        <v>11910.76</v>
      </c>
      <c r="E594" s="27">
        <f t="shared" si="33"/>
        <v>0.41263250302114746</v>
      </c>
      <c r="F594" s="28">
        <f>VLOOKUP(B594,viz!$B$3:$E$1863,4,0)</f>
        <v>0</v>
      </c>
      <c r="G594" s="25">
        <f t="shared" si="34"/>
        <v>0.12153979305188289</v>
      </c>
      <c r="I594" s="31">
        <v>38114</v>
      </c>
      <c r="J594" s="20">
        <v>0.38453590869903598</v>
      </c>
      <c r="K594" s="20">
        <v>0</v>
      </c>
      <c r="L594" s="20">
        <v>1.60304192945969E-2</v>
      </c>
      <c r="M594" s="20">
        <v>2.8785377739546598E-2</v>
      </c>
      <c r="N594" s="20">
        <v>2.42018682738868E-2</v>
      </c>
      <c r="O594" s="20">
        <v>6.8798508136722197E-2</v>
      </c>
      <c r="P594" s="20">
        <v>8.49844539388417E-2</v>
      </c>
      <c r="Q594" s="20">
        <v>8.0745921910269094E-2</v>
      </c>
      <c r="R594" s="20">
        <v>5.4171506857006599E-2</v>
      </c>
      <c r="S594" s="20">
        <v>5.0140602797537501E-2</v>
      </c>
      <c r="T594" s="20">
        <v>6.03097595601449E-2</v>
      </c>
      <c r="U594" s="20">
        <v>5.0847513667728897E-2</v>
      </c>
      <c r="V594" s="20" t="s">
        <v>122</v>
      </c>
      <c r="W594" s="20">
        <v>7.0692279384153997E-2</v>
      </c>
      <c r="X594" s="20">
        <v>0.122502010806117</v>
      </c>
      <c r="Y594" s="20">
        <v>5.5442832522760901E-2</v>
      </c>
      <c r="Z594" s="20">
        <v>0.23234694511068699</v>
      </c>
      <c r="AA594" s="30">
        <f t="shared" si="35"/>
        <v>0.12153979305188289</v>
      </c>
    </row>
    <row r="595" spans="1:27" x14ac:dyDescent="0.25">
      <c r="A595">
        <v>559</v>
      </c>
      <c r="B595" s="15">
        <v>38121</v>
      </c>
      <c r="C595" s="25">
        <f t="shared" si="32"/>
        <v>0.34963652491569502</v>
      </c>
      <c r="D595" s="25">
        <f>VLOOKUP(B595,input_BB!$B$19:$K$10000,$D$35,0)</f>
        <v>11276.86</v>
      </c>
      <c r="E595" s="27">
        <f t="shared" si="33"/>
        <v>0.3610565782251749</v>
      </c>
      <c r="F595" s="28">
        <f>VLOOKUP(B595,viz!$B$3:$E$1863,4,0)</f>
        <v>0</v>
      </c>
      <c r="G595" s="25">
        <f t="shared" si="34"/>
        <v>0.17889113880936641</v>
      </c>
      <c r="I595" s="31">
        <v>38121</v>
      </c>
      <c r="J595" s="20">
        <v>0.34963652491569502</v>
      </c>
      <c r="K595" s="20">
        <v>0</v>
      </c>
      <c r="L595" s="20">
        <v>1.6545908554126899E-2</v>
      </c>
      <c r="M595" s="20">
        <v>5.6648849960967203E-2</v>
      </c>
      <c r="N595" s="20">
        <v>5.0542257288598701E-2</v>
      </c>
      <c r="O595" s="20">
        <v>7.5120882619790094E-2</v>
      </c>
      <c r="P595" s="20">
        <v>7.5748605927836193E-2</v>
      </c>
      <c r="Q595" s="20">
        <v>4.2158218655432497E-2</v>
      </c>
      <c r="R595" s="20">
        <v>1.0065176358674001E-2</v>
      </c>
      <c r="S595" s="20">
        <v>4.61067842898613E-2</v>
      </c>
      <c r="T595" s="20">
        <v>1.5619429255240699E-3</v>
      </c>
      <c r="U595" s="20">
        <v>5.2772852443880101E-2</v>
      </c>
      <c r="V595" s="20">
        <v>1.42620339325303E-2</v>
      </c>
      <c r="W595" s="20">
        <v>0.11185625243295599</v>
      </c>
      <c r="X595" s="20">
        <v>0.117567007478987</v>
      </c>
      <c r="Y595" s="20">
        <v>2.50398689348789E-2</v>
      </c>
      <c r="Z595" s="20">
        <v>0.30400335819595697</v>
      </c>
      <c r="AA595" s="30">
        <f t="shared" si="35"/>
        <v>0.17889113880936641</v>
      </c>
    </row>
    <row r="596" spans="1:27" x14ac:dyDescent="0.25">
      <c r="A596">
        <v>560</v>
      </c>
      <c r="B596" s="15">
        <v>38128</v>
      </c>
      <c r="C596" s="25">
        <f t="shared" si="32"/>
        <v>0.225431367754936</v>
      </c>
      <c r="D596" s="25">
        <f>VLOOKUP(B596,input_BB!$B$19:$K$10000,$D$35,0)</f>
        <v>11576.01</v>
      </c>
      <c r="E596" s="27">
        <f t="shared" si="33"/>
        <v>0.17750044769965156</v>
      </c>
      <c r="F596" s="28">
        <f>VLOOKUP(B596,viz!$B$3:$E$1863,4,0)</f>
        <v>0</v>
      </c>
      <c r="G596" s="25">
        <f t="shared" si="34"/>
        <v>0.20015427904548222</v>
      </c>
      <c r="I596" s="31">
        <v>38128</v>
      </c>
      <c r="J596" s="20">
        <v>0.225431367754936</v>
      </c>
      <c r="K596" s="20">
        <v>0</v>
      </c>
      <c r="L596" s="20">
        <v>1.9302501257611598E-2</v>
      </c>
      <c r="M596" s="20">
        <v>5.4939767470166101E-2</v>
      </c>
      <c r="N596" s="20">
        <v>2.95037013043698E-2</v>
      </c>
      <c r="O596" s="20">
        <v>8.4592360974270905E-2</v>
      </c>
      <c r="P596" s="20">
        <v>6.8996148976576105E-2</v>
      </c>
      <c r="Q596" s="20">
        <v>5.32393998968715E-2</v>
      </c>
      <c r="R596" s="20">
        <v>1.6967538287798501E-2</v>
      </c>
      <c r="S596" s="20">
        <v>4.8287247955265199E-2</v>
      </c>
      <c r="T596" s="20">
        <v>2.0000105832838299E-2</v>
      </c>
      <c r="U596" s="20">
        <v>6.9010027847668007E-2</v>
      </c>
      <c r="V596" s="20">
        <v>3.4879941072364799E-2</v>
      </c>
      <c r="W596" s="20">
        <v>9.6264310125449407E-2</v>
      </c>
      <c r="X596" s="20">
        <v>0.101913192820973</v>
      </c>
      <c r="Y596" s="20">
        <v>3.08751729875116E-2</v>
      </c>
      <c r="Z596" s="20">
        <v>0.27122858319026499</v>
      </c>
      <c r="AA596" s="30">
        <f t="shared" si="35"/>
        <v>0.20015427904548222</v>
      </c>
    </row>
    <row r="597" spans="1:27" x14ac:dyDescent="0.25">
      <c r="A597">
        <v>561</v>
      </c>
      <c r="B597" s="15">
        <v>38135</v>
      </c>
      <c r="C597" s="25">
        <f t="shared" si="32"/>
        <v>0.14661042392253901</v>
      </c>
      <c r="D597" s="25">
        <f>VLOOKUP(B597,input_BB!$B$19:$K$10000,$D$35,0)</f>
        <v>12116.87</v>
      </c>
      <c r="E597" s="27">
        <f t="shared" si="33"/>
        <v>6.1015208399013261E-2</v>
      </c>
      <c r="F597" s="28">
        <f>VLOOKUP(B597,viz!$B$3:$E$1863,4,0)</f>
        <v>0</v>
      </c>
      <c r="G597" s="25">
        <f t="shared" si="34"/>
        <v>0.16901053312873959</v>
      </c>
      <c r="I597" s="31">
        <v>38135</v>
      </c>
      <c r="J597" s="20">
        <v>0.14661042392253901</v>
      </c>
      <c r="K597" s="20">
        <v>0</v>
      </c>
      <c r="L597" s="20" t="s">
        <v>122</v>
      </c>
      <c r="M597" s="20">
        <v>7.4198898856557602E-2</v>
      </c>
      <c r="N597" s="20">
        <v>1.72674538399558E-4</v>
      </c>
      <c r="O597" s="20">
        <v>7.2268757580961698E-2</v>
      </c>
      <c r="P597" s="20">
        <v>7.4481032606305397E-2</v>
      </c>
      <c r="Q597" s="20">
        <v>6.8992231950394597E-2</v>
      </c>
      <c r="R597" s="20">
        <v>7.5804645363675899E-2</v>
      </c>
      <c r="S597" s="20">
        <v>6.4908587038474796E-2</v>
      </c>
      <c r="T597" s="20">
        <v>1.3108849030249101E-2</v>
      </c>
      <c r="U597" s="20">
        <v>9.2478331331987296E-2</v>
      </c>
      <c r="V597" s="20">
        <v>2.52897675843573E-2</v>
      </c>
      <c r="W597" s="20">
        <v>5.1242434212395001E-2</v>
      </c>
      <c r="X597" s="20">
        <v>0.118112480833379</v>
      </c>
      <c r="Y597" s="20">
        <v>7.6979335635322499E-2</v>
      </c>
      <c r="Z597" s="20">
        <v>0.19196197343754001</v>
      </c>
      <c r="AA597" s="30">
        <f t="shared" si="35"/>
        <v>0.16901053312873959</v>
      </c>
    </row>
    <row r="598" spans="1:27" x14ac:dyDescent="0.25">
      <c r="A598">
        <v>562</v>
      </c>
      <c r="B598" s="15">
        <v>38142</v>
      </c>
      <c r="C598" s="25">
        <f t="shared" si="32"/>
        <v>0.209908187389374</v>
      </c>
      <c r="D598" s="25">
        <f>VLOOKUP(B598,input_BB!$B$19:$K$10000,$D$35,0)</f>
        <v>12022.64</v>
      </c>
      <c r="E598" s="27">
        <f t="shared" si="33"/>
        <v>0.15455957321032271</v>
      </c>
      <c r="F598" s="28">
        <f>VLOOKUP(B598,viz!$B$3:$E$1863,4,0)</f>
        <v>0</v>
      </c>
      <c r="G598" s="25">
        <f t="shared" si="34"/>
        <v>0.14641744683205099</v>
      </c>
      <c r="I598" s="31">
        <v>38142</v>
      </c>
      <c r="J598" s="20">
        <v>0.209908187389374</v>
      </c>
      <c r="K598" s="20">
        <v>0</v>
      </c>
      <c r="L598" s="20">
        <v>2.40569278259164E-2</v>
      </c>
      <c r="M598" s="20">
        <v>3.7865300930621099E-2</v>
      </c>
      <c r="N598" s="20">
        <v>3.3933742828422299E-3</v>
      </c>
      <c r="O598" s="20">
        <v>9.41136937140373E-2</v>
      </c>
      <c r="P598" s="20">
        <v>8.8523694921733106E-2</v>
      </c>
      <c r="Q598" s="20">
        <v>8.5125476677503004E-2</v>
      </c>
      <c r="R598" s="20">
        <v>8.9150164945324101E-2</v>
      </c>
      <c r="S598" s="20">
        <v>1.2305245586178799E-2</v>
      </c>
      <c r="T598" s="20">
        <v>0.103040898787368</v>
      </c>
      <c r="U598" s="20">
        <v>7.4099496526459405E-2</v>
      </c>
      <c r="V598" s="20">
        <v>5.6744189806435599E-3</v>
      </c>
      <c r="W598" s="20">
        <v>6.6643531324948005E-2</v>
      </c>
      <c r="X598" s="20">
        <v>0.106808630122374</v>
      </c>
      <c r="Y598" s="20">
        <v>3.8084926897655802E-2</v>
      </c>
      <c r="Z598" s="20">
        <v>0.17111421847639499</v>
      </c>
      <c r="AA598" s="30">
        <f t="shared" si="35"/>
        <v>0.14641744683205099</v>
      </c>
    </row>
    <row r="599" spans="1:27" x14ac:dyDescent="0.25">
      <c r="A599">
        <v>563</v>
      </c>
      <c r="B599" s="15">
        <v>38149</v>
      </c>
      <c r="C599" s="25">
        <f t="shared" si="32"/>
        <v>0.443549454212189</v>
      </c>
      <c r="D599" s="25">
        <f>VLOOKUP(B599,input_BB!$B$19:$K$10000,$D$35,0)</f>
        <v>12396.39</v>
      </c>
      <c r="E599" s="27">
        <f t="shared" si="33"/>
        <v>0.49984545223038174</v>
      </c>
      <c r="F599" s="28">
        <f>VLOOKUP(B599,viz!$B$3:$E$1863,4,0)</f>
        <v>0</v>
      </c>
      <c r="G599" s="25">
        <f t="shared" si="34"/>
        <v>0.14193721612361521</v>
      </c>
      <c r="I599" s="31">
        <v>38149</v>
      </c>
      <c r="J599" s="20">
        <v>0.443549454212189</v>
      </c>
      <c r="K599" s="20">
        <v>0</v>
      </c>
      <c r="L599" s="20" t="s">
        <v>122</v>
      </c>
      <c r="M599" s="20">
        <v>7.5866688934531301E-2</v>
      </c>
      <c r="N599" s="20">
        <v>4.2790020305437703E-3</v>
      </c>
      <c r="O599" s="20">
        <v>0.125419510583167</v>
      </c>
      <c r="P599" s="20">
        <v>4.51882488926258E-2</v>
      </c>
      <c r="Q599" s="20">
        <v>8.8875082239815495E-2</v>
      </c>
      <c r="R599" s="20">
        <v>9.2500052785167305E-2</v>
      </c>
      <c r="S599" s="20">
        <v>3.06112265230493E-2</v>
      </c>
      <c r="T599" s="20">
        <v>6.6804077925991995E-2</v>
      </c>
      <c r="U599" s="20">
        <v>6.9617928993335604E-2</v>
      </c>
      <c r="V599" s="20">
        <v>1.81048816336115E-2</v>
      </c>
      <c r="W599" s="20">
        <v>5.4214405496668103E-2</v>
      </c>
      <c r="X599" s="20">
        <v>7.9022542775408794E-2</v>
      </c>
      <c r="Y599" s="20">
        <v>6.9500702540835901E-2</v>
      </c>
      <c r="Z599" s="20">
        <v>0.179995648645248</v>
      </c>
      <c r="AA599" s="30">
        <f t="shared" si="35"/>
        <v>0.14193721612361521</v>
      </c>
    </row>
    <row r="600" spans="1:27" x14ac:dyDescent="0.25">
      <c r="A600">
        <v>564</v>
      </c>
      <c r="B600" s="15">
        <v>38156</v>
      </c>
      <c r="C600" s="25">
        <f t="shared" si="32"/>
        <v>0.114965304732323</v>
      </c>
      <c r="D600" s="25">
        <f>VLOOKUP(B600,input_BB!$B$19:$K$10000,$D$35,0)</f>
        <v>11855.55</v>
      </c>
      <c r="E600" s="27">
        <f t="shared" si="33"/>
        <v>1.4248586453864266E-2</v>
      </c>
      <c r="F600" s="28">
        <f>VLOOKUP(B600,viz!$B$3:$E$1863,4,0)</f>
        <v>0</v>
      </c>
      <c r="G600" s="25">
        <f t="shared" si="34"/>
        <v>0.1760218106385697</v>
      </c>
      <c r="I600" s="31">
        <v>38156</v>
      </c>
      <c r="J600" s="20">
        <v>0.114965304732323</v>
      </c>
      <c r="K600" s="20">
        <v>0</v>
      </c>
      <c r="L600" s="20">
        <v>2.0747005498503699E-2</v>
      </c>
      <c r="M600" s="20">
        <v>3.58982276288606E-2</v>
      </c>
      <c r="N600" s="20">
        <v>2.30879232682107E-2</v>
      </c>
      <c r="O600" s="20">
        <v>7.0269747167932495E-2</v>
      </c>
      <c r="P600" s="20">
        <v>7.7459811436583995E-2</v>
      </c>
      <c r="Q600" s="20">
        <v>5.890954985414E-2</v>
      </c>
      <c r="R600" s="20">
        <v>8.6695048778995906E-2</v>
      </c>
      <c r="S600" s="20">
        <v>3.5998289132933903E-2</v>
      </c>
      <c r="T600" s="20">
        <v>1.8530960358678801E-3</v>
      </c>
      <c r="U600" s="20">
        <v>6.1010051789258897E-2</v>
      </c>
      <c r="V600" s="20">
        <v>6.0205323143501001E-2</v>
      </c>
      <c r="W600" s="20">
        <v>5.48064357058098E-2</v>
      </c>
      <c r="X600" s="20">
        <v>9.8820414667500897E-2</v>
      </c>
      <c r="Y600" s="20">
        <v>6.2257274271322001E-2</v>
      </c>
      <c r="Z600" s="20">
        <v>0.25198180162057798</v>
      </c>
      <c r="AA600" s="30">
        <f t="shared" si="35"/>
        <v>0.1760218106385697</v>
      </c>
    </row>
    <row r="601" spans="1:27" x14ac:dyDescent="0.25">
      <c r="A601">
        <v>565</v>
      </c>
      <c r="B601" s="15">
        <v>38163</v>
      </c>
      <c r="C601" s="25">
        <f t="shared" si="32"/>
        <v>0.119772769510746</v>
      </c>
      <c r="D601" s="25">
        <f>VLOOKUP(B601,input_BB!$B$19:$K$10000,$D$35,0)</f>
        <v>12185.52</v>
      </c>
      <c r="E601" s="27">
        <f t="shared" si="33"/>
        <v>2.1353280433864835E-2</v>
      </c>
      <c r="F601" s="28">
        <f>VLOOKUP(B601,viz!$B$3:$E$1863,4,0)</f>
        <v>0</v>
      </c>
      <c r="G601" s="25">
        <f t="shared" si="34"/>
        <v>0.16638491360182811</v>
      </c>
      <c r="I601" s="31">
        <v>38163</v>
      </c>
      <c r="J601" s="20">
        <v>0.119772769510746</v>
      </c>
      <c r="K601" s="20">
        <v>0</v>
      </c>
      <c r="L601" s="20" t="s">
        <v>122</v>
      </c>
      <c r="M601" s="20">
        <v>3.8186710698125702E-2</v>
      </c>
      <c r="N601" s="20">
        <v>1.08704415823812E-2</v>
      </c>
      <c r="O601" s="20">
        <v>8.9322279141963903E-2</v>
      </c>
      <c r="P601" s="20">
        <v>6.2912310216095696E-2</v>
      </c>
      <c r="Q601" s="20">
        <v>8.0878606976134804E-2</v>
      </c>
      <c r="R601" s="20">
        <v>9.1626280206552599E-2</v>
      </c>
      <c r="S601" s="20">
        <v>2.3717321814977099E-2</v>
      </c>
      <c r="T601" s="20">
        <v>4.4090933438048298E-2</v>
      </c>
      <c r="U601" s="20">
        <v>9.5573150098330104E-2</v>
      </c>
      <c r="V601" s="20">
        <v>1.6291077764328799E-2</v>
      </c>
      <c r="W601" s="20">
        <v>5.4520685739169197E-2</v>
      </c>
      <c r="X601" s="20">
        <v>0.122200248606465</v>
      </c>
      <c r="Y601" s="20">
        <v>6.3517503452015095E-2</v>
      </c>
      <c r="Z601" s="20">
        <v>0.20629245026541301</v>
      </c>
      <c r="AA601" s="30">
        <f t="shared" si="35"/>
        <v>0.16638491360182811</v>
      </c>
    </row>
    <row r="602" spans="1:27" x14ac:dyDescent="0.25">
      <c r="A602">
        <v>566</v>
      </c>
      <c r="B602" s="15">
        <v>38170</v>
      </c>
      <c r="C602" s="25">
        <f t="shared" si="32"/>
        <v>0.12714925408363301</v>
      </c>
      <c r="D602" s="25">
        <f>VLOOKUP(B602,input_BB!$B$19:$K$10000,$D$35,0)</f>
        <v>12220.13</v>
      </c>
      <c r="E602" s="27">
        <f t="shared" si="33"/>
        <v>3.2254590782257793E-2</v>
      </c>
      <c r="F602" s="28">
        <f>VLOOKUP(B602,viz!$B$3:$E$1863,4,0)</f>
        <v>0</v>
      </c>
      <c r="G602" s="25">
        <f t="shared" si="34"/>
        <v>0.15136284868312508</v>
      </c>
      <c r="I602" s="31">
        <v>38170</v>
      </c>
      <c r="J602" s="20">
        <v>0.12714925408363301</v>
      </c>
      <c r="K602" s="20">
        <v>0</v>
      </c>
      <c r="L602" s="20">
        <v>6.9125927984887798E-3</v>
      </c>
      <c r="M602" s="20">
        <v>3.04769106692893E-2</v>
      </c>
      <c r="N602" s="20" t="s">
        <v>122</v>
      </c>
      <c r="O602" s="20">
        <v>9.7915597178994798E-2</v>
      </c>
      <c r="P602" s="20">
        <v>6.9727490330466393E-2</v>
      </c>
      <c r="Q602" s="20">
        <v>8.0952686894015594E-2</v>
      </c>
      <c r="R602" s="20">
        <v>9.6660563459455201E-2</v>
      </c>
      <c r="S602" s="20">
        <v>3.3506851508533601E-2</v>
      </c>
      <c r="T602" s="20">
        <v>6.8240119781393396E-2</v>
      </c>
      <c r="U602" s="20">
        <v>7.5539379825983993E-2</v>
      </c>
      <c r="V602" s="20">
        <v>5.0441105541622899E-3</v>
      </c>
      <c r="W602" s="20">
        <v>7.0779358302978795E-2</v>
      </c>
      <c r="X602" s="20">
        <v>0.119848726981777</v>
      </c>
      <c r="Y602" s="20">
        <v>4.1694967538316897E-2</v>
      </c>
      <c r="Z602" s="20">
        <v>0.202700644176143</v>
      </c>
      <c r="AA602" s="30">
        <f t="shared" si="35"/>
        <v>0.15136284868312508</v>
      </c>
    </row>
    <row r="603" spans="1:27" x14ac:dyDescent="0.25">
      <c r="A603">
        <v>567</v>
      </c>
      <c r="B603" s="15">
        <v>38177</v>
      </c>
      <c r="C603" s="25">
        <f t="shared" si="32"/>
        <v>0.121845722198486</v>
      </c>
      <c r="D603" s="25">
        <f>VLOOKUP(B603,input_BB!$B$19:$K$10000,$D$35,0)</f>
        <v>12202.26</v>
      </c>
      <c r="E603" s="27">
        <f t="shared" si="33"/>
        <v>2.4416785869726489E-2</v>
      </c>
      <c r="F603" s="28">
        <f>VLOOKUP(B603,viz!$B$3:$E$1863,4,0)</f>
        <v>0</v>
      </c>
      <c r="G603" s="25">
        <f t="shared" si="34"/>
        <v>0.11679130458902851</v>
      </c>
      <c r="I603" s="31">
        <v>38177</v>
      </c>
      <c r="J603" s="20">
        <v>0.121845722198486</v>
      </c>
      <c r="K603" s="20">
        <v>0</v>
      </c>
      <c r="L603" s="20" t="s">
        <v>122</v>
      </c>
      <c r="M603" s="20">
        <v>2.09153825122762E-2</v>
      </c>
      <c r="N603" s="20">
        <v>5.8982765784773902E-3</v>
      </c>
      <c r="O603" s="20">
        <v>7.1396712163200399E-2</v>
      </c>
      <c r="P603" s="20">
        <v>0.132729707453278</v>
      </c>
      <c r="Q603" s="20">
        <v>4.7961904504678701E-2</v>
      </c>
      <c r="R603" s="20">
        <v>9.9760497555638997E-2</v>
      </c>
      <c r="S603" s="20">
        <v>5.0565409087153901E-2</v>
      </c>
      <c r="T603" s="20">
        <v>2.7670039874116099E-2</v>
      </c>
      <c r="U603" s="20">
        <v>4.2320667761293E-2</v>
      </c>
      <c r="V603" s="20" t="s">
        <v>122</v>
      </c>
      <c r="W603" s="20">
        <v>7.4470636827735498E-2</v>
      </c>
      <c r="X603" s="20">
        <v>0.10045054030494199</v>
      </c>
      <c r="Y603" s="20">
        <v>6.6310408813210805E-2</v>
      </c>
      <c r="Z603" s="20">
        <v>0.259549816563999</v>
      </c>
      <c r="AA603" s="30">
        <f t="shared" si="35"/>
        <v>0.11679130458902851</v>
      </c>
    </row>
    <row r="604" spans="1:27" x14ac:dyDescent="0.25">
      <c r="A604">
        <v>568</v>
      </c>
      <c r="B604" s="15">
        <v>38184</v>
      </c>
      <c r="C604" s="25">
        <f t="shared" si="32"/>
        <v>0.125977873802185</v>
      </c>
      <c r="D604" s="25">
        <f>VLOOKUP(B604,input_BB!$B$19:$K$10000,$D$35,0)</f>
        <v>12059.2</v>
      </c>
      <c r="E604" s="27">
        <f t="shared" si="33"/>
        <v>3.0523470780870081E-2</v>
      </c>
      <c r="F604" s="28">
        <f>VLOOKUP(B604,viz!$B$3:$E$1863,4,0)</f>
        <v>0</v>
      </c>
      <c r="G604" s="25">
        <f t="shared" si="34"/>
        <v>0.1865007084127962</v>
      </c>
      <c r="I604" s="31">
        <v>38184</v>
      </c>
      <c r="J604" s="20">
        <v>0.125977873802185</v>
      </c>
      <c r="K604" s="20">
        <v>0</v>
      </c>
      <c r="L604" s="20">
        <v>2.1177743896941398E-2</v>
      </c>
      <c r="M604" s="20">
        <v>3.23638299420261E-2</v>
      </c>
      <c r="N604" s="20">
        <v>1.3272411814040199E-2</v>
      </c>
      <c r="O604" s="20">
        <v>9.96063785571729E-2</v>
      </c>
      <c r="P604" s="20">
        <v>6.48648003369037E-2</v>
      </c>
      <c r="Q604" s="20">
        <v>5.5078492585874501E-2</v>
      </c>
      <c r="R604" s="20">
        <v>0.114533589739388</v>
      </c>
      <c r="S604" s="20">
        <v>4.0938167284336198E-2</v>
      </c>
      <c r="T604" s="20">
        <v>1.9732903707308002E-3</v>
      </c>
      <c r="U604" s="20">
        <v>9.3244465031363494E-2</v>
      </c>
      <c r="V604" s="20">
        <v>3.6920943564007602E-2</v>
      </c>
      <c r="W604" s="20">
        <v>5.6335299817425098E-2</v>
      </c>
      <c r="X604" s="20">
        <v>0.10193397063600999</v>
      </c>
      <c r="Y604" s="20">
        <v>4.3773563886851698E-2</v>
      </c>
      <c r="Z604" s="20">
        <v>0.22398305253692799</v>
      </c>
      <c r="AA604" s="30">
        <f t="shared" si="35"/>
        <v>0.1865007084127962</v>
      </c>
    </row>
    <row r="605" spans="1:27" x14ac:dyDescent="0.25">
      <c r="A605">
        <v>569</v>
      </c>
      <c r="B605" s="15">
        <v>38191</v>
      </c>
      <c r="C605" s="25">
        <f t="shared" si="32"/>
        <v>0.13564616441726701</v>
      </c>
      <c r="D605" s="25">
        <f>VLOOKUP(B605,input_BB!$B$19:$K$10000,$D$35,0)</f>
        <v>12352.99</v>
      </c>
      <c r="E605" s="27">
        <f t="shared" si="33"/>
        <v>4.4811718182736986E-2</v>
      </c>
      <c r="F605" s="28">
        <f>VLOOKUP(B605,viz!$B$3:$E$1863,4,0)</f>
        <v>0</v>
      </c>
      <c r="G605" s="25">
        <f t="shared" si="34"/>
        <v>0.1739523567460699</v>
      </c>
      <c r="I605" s="31">
        <v>38191</v>
      </c>
      <c r="J605" s="20">
        <v>0.13564616441726701</v>
      </c>
      <c r="K605" s="20">
        <v>0</v>
      </c>
      <c r="L605" s="20" t="s">
        <v>122</v>
      </c>
      <c r="M605" s="20">
        <v>6.61571622608082E-2</v>
      </c>
      <c r="N605" s="20">
        <v>2.9212701958318502E-2</v>
      </c>
      <c r="O605" s="20">
        <v>7.6840828813144801E-2</v>
      </c>
      <c r="P605" s="20">
        <v>7.6410874031423701E-2</v>
      </c>
      <c r="Q605" s="20">
        <v>6.0872028595235501E-2</v>
      </c>
      <c r="R605" s="20">
        <v>9.6825474923041402E-2</v>
      </c>
      <c r="S605" s="20">
        <v>4.9581053598857401E-2</v>
      </c>
      <c r="T605" s="20">
        <v>1.5762794448935101E-2</v>
      </c>
      <c r="U605" s="20">
        <v>0.101025701293845</v>
      </c>
      <c r="V605" s="20" t="s">
        <v>122</v>
      </c>
      <c r="W605" s="20">
        <v>7.2926655452224903E-2</v>
      </c>
      <c r="X605" s="20">
        <v>8.3179478985815E-2</v>
      </c>
      <c r="Y605" s="20">
        <v>5.5444944834422402E-2</v>
      </c>
      <c r="Z605" s="20">
        <v>0.215760300803928</v>
      </c>
      <c r="AA605" s="30">
        <f t="shared" si="35"/>
        <v>0.1739523567460699</v>
      </c>
    </row>
    <row r="606" spans="1:27" x14ac:dyDescent="0.25">
      <c r="A606">
        <v>570</v>
      </c>
      <c r="B606" s="15">
        <v>38198</v>
      </c>
      <c r="C606" s="25">
        <f t="shared" si="32"/>
        <v>0.15993899106979401</v>
      </c>
      <c r="D606" s="25">
        <f>VLOOKUP(B606,input_BB!$B$19:$K$10000,$D$35,0)</f>
        <v>12238.03</v>
      </c>
      <c r="E606" s="27">
        <f t="shared" si="33"/>
        <v>8.0712781888922211E-2</v>
      </c>
      <c r="F606" s="28">
        <f>VLOOKUP(B606,viz!$B$3:$E$1863,4,0)</f>
        <v>0</v>
      </c>
      <c r="G606" s="25">
        <f t="shared" si="34"/>
        <v>0.17308532177633507</v>
      </c>
      <c r="I606" s="31">
        <v>38198</v>
      </c>
      <c r="J606" s="20">
        <v>0.15993899106979401</v>
      </c>
      <c r="K606" s="20">
        <v>0</v>
      </c>
      <c r="L606" s="20">
        <v>7.9293504509380507E-3</v>
      </c>
      <c r="M606" s="20">
        <v>6.0790372651618498E-2</v>
      </c>
      <c r="N606" s="20" t="s">
        <v>122</v>
      </c>
      <c r="O606" s="20">
        <v>6.7535703571435499E-2</v>
      </c>
      <c r="P606" s="20">
        <v>7.5587950150958094E-2</v>
      </c>
      <c r="Q606" s="20">
        <v>4.9288760066343203E-2</v>
      </c>
      <c r="R606" s="20">
        <v>0.107163498923063</v>
      </c>
      <c r="S606" s="20">
        <v>2.6583816634988901E-2</v>
      </c>
      <c r="T606" s="20">
        <v>4.3359309396345198E-2</v>
      </c>
      <c r="U606" s="20">
        <v>6.5446999224859997E-2</v>
      </c>
      <c r="V606" s="20">
        <v>6.1141642888060798E-3</v>
      </c>
      <c r="W606" s="20">
        <v>0.101524158262669</v>
      </c>
      <c r="X606" s="20">
        <v>0.10877237407696901</v>
      </c>
      <c r="Y606" s="20">
        <v>4.2415639443681E-2</v>
      </c>
      <c r="Z606" s="20">
        <v>0.23748790285732499</v>
      </c>
      <c r="AA606" s="30">
        <f t="shared" si="35"/>
        <v>0.17308532177633507</v>
      </c>
    </row>
    <row r="607" spans="1:27" x14ac:dyDescent="0.25">
      <c r="A607">
        <v>571</v>
      </c>
      <c r="B607" s="15">
        <v>38205</v>
      </c>
      <c r="C607" s="25">
        <f t="shared" si="32"/>
        <v>0.119263648986816</v>
      </c>
      <c r="D607" s="25">
        <f>VLOOKUP(B607,input_BB!$B$19:$K$10000,$D$35,0)</f>
        <v>12478.68</v>
      </c>
      <c r="E607" s="27">
        <f t="shared" si="33"/>
        <v>2.0600878557163672E-2</v>
      </c>
      <c r="F607" s="28">
        <f>VLOOKUP(B607,viz!$B$3:$E$1863,4,0)</f>
        <v>0</v>
      </c>
      <c r="G607" s="25">
        <f t="shared" si="34"/>
        <v>0.24720913110152898</v>
      </c>
      <c r="I607" s="31">
        <v>38205</v>
      </c>
      <c r="J607" s="20">
        <v>0.119263648986816</v>
      </c>
      <c r="K607" s="20">
        <v>0</v>
      </c>
      <c r="L607" s="20" t="s">
        <v>122</v>
      </c>
      <c r="M607" s="20">
        <v>3.5871809871348199E-2</v>
      </c>
      <c r="N607" s="20" t="s">
        <v>122</v>
      </c>
      <c r="O607" s="20">
        <v>4.6771007758512402E-2</v>
      </c>
      <c r="P607" s="20">
        <v>0.106926368368107</v>
      </c>
      <c r="Q607" s="20">
        <v>3.3681495105227402E-2</v>
      </c>
      <c r="R607" s="20">
        <v>9.2414918692095394E-2</v>
      </c>
      <c r="S607" s="20">
        <v>6.6348874556158899E-2</v>
      </c>
      <c r="T607" s="20">
        <v>3.6008906527689601E-2</v>
      </c>
      <c r="U607" s="20">
        <v>0.105926299734055</v>
      </c>
      <c r="V607" s="20" t="s">
        <v>122</v>
      </c>
      <c r="W607" s="20">
        <v>0.14128283136747399</v>
      </c>
      <c r="X607" s="20">
        <v>8.5245512682182001E-2</v>
      </c>
      <c r="Y607" s="20">
        <v>3.4521219005466001E-2</v>
      </c>
      <c r="Z607" s="20">
        <v>0.215000756331683</v>
      </c>
      <c r="AA607" s="30">
        <f t="shared" si="35"/>
        <v>0.24720913110152898</v>
      </c>
    </row>
    <row r="608" spans="1:27" x14ac:dyDescent="0.25">
      <c r="A608">
        <v>572</v>
      </c>
      <c r="B608" s="15">
        <v>38212</v>
      </c>
      <c r="C608" s="25">
        <f t="shared" si="32"/>
        <v>0.11242036521434801</v>
      </c>
      <c r="D608" s="25">
        <f>VLOOKUP(B608,input_BB!$B$19:$K$10000,$D$35,0)</f>
        <v>12359.83</v>
      </c>
      <c r="E608" s="27">
        <f t="shared" si="33"/>
        <v>1.0487557032707779E-2</v>
      </c>
      <c r="F608" s="28">
        <f>VLOOKUP(B608,viz!$B$3:$E$1863,4,0)</f>
        <v>0</v>
      </c>
      <c r="G608" s="25">
        <f t="shared" si="34"/>
        <v>0.1932116946587755</v>
      </c>
      <c r="I608" s="31">
        <v>38212</v>
      </c>
      <c r="J608" s="20">
        <v>0.11242036521434801</v>
      </c>
      <c r="K608" s="20">
        <v>0</v>
      </c>
      <c r="L608" s="20">
        <v>2.7337955607238E-2</v>
      </c>
      <c r="M608" s="20">
        <v>7.8719687213286996E-2</v>
      </c>
      <c r="N608" s="20">
        <v>4.1596618880893298E-2</v>
      </c>
      <c r="O608" s="20">
        <v>5.3348811533099602E-2</v>
      </c>
      <c r="P608" s="20">
        <v>0.12548509984533401</v>
      </c>
      <c r="Q608" s="20">
        <v>3.2611598265392297E-2</v>
      </c>
      <c r="R608" s="20">
        <v>8.7084437403109394E-2</v>
      </c>
      <c r="S608" s="20">
        <v>3.1408327152547301E-2</v>
      </c>
      <c r="T608" s="20">
        <v>1.18678633148452E-2</v>
      </c>
      <c r="U608" s="20">
        <v>6.6301173026633797E-2</v>
      </c>
      <c r="V608" s="20">
        <v>2.5065129529313699E-2</v>
      </c>
      <c r="W608" s="20">
        <v>0.101845392102828</v>
      </c>
      <c r="X608" s="20">
        <v>9.1202923220401605E-2</v>
      </c>
      <c r="Y608" s="20">
        <v>2.2895927478307199E-2</v>
      </c>
      <c r="Z608" s="20">
        <v>0.20322905542677</v>
      </c>
      <c r="AA608" s="30">
        <f t="shared" si="35"/>
        <v>0.1932116946587755</v>
      </c>
    </row>
    <row r="609" spans="1:27" x14ac:dyDescent="0.25">
      <c r="A609">
        <v>573</v>
      </c>
      <c r="B609" s="15">
        <v>38219</v>
      </c>
      <c r="C609" s="25">
        <f t="shared" si="32"/>
        <v>0.118554592132568</v>
      </c>
      <c r="D609" s="25">
        <f>VLOOKUP(B609,input_BB!$B$19:$K$10000,$D$35,0)</f>
        <v>12376.9</v>
      </c>
      <c r="E609" s="27">
        <f t="shared" si="33"/>
        <v>1.9553001516761009E-2</v>
      </c>
      <c r="F609" s="28">
        <f>VLOOKUP(B609,viz!$B$3:$E$1863,4,0)</f>
        <v>0</v>
      </c>
      <c r="G609" s="25">
        <f t="shared" si="34"/>
        <v>0.19871486763667284</v>
      </c>
      <c r="I609" s="31">
        <v>38219</v>
      </c>
      <c r="J609" s="20">
        <v>0.118554592132568</v>
      </c>
      <c r="K609" s="20">
        <v>0</v>
      </c>
      <c r="L609" s="20">
        <v>4.0101709204472598E-2</v>
      </c>
      <c r="M609" s="20">
        <v>6.1786320129842899E-2</v>
      </c>
      <c r="N609" s="20">
        <v>1.9659863012479298E-2</v>
      </c>
      <c r="O609" s="20">
        <v>4.60598537097235E-2</v>
      </c>
      <c r="P609" s="20">
        <v>8.4000667760687195E-2</v>
      </c>
      <c r="Q609" s="20">
        <v>5.9403482263061899E-2</v>
      </c>
      <c r="R609" s="20">
        <v>0.10155230707523601</v>
      </c>
      <c r="S609" s="20">
        <v>7.0377699346645797E-2</v>
      </c>
      <c r="T609" s="20">
        <v>2.9827127929397301E-3</v>
      </c>
      <c r="U609" s="20">
        <v>9.3627559894078394E-2</v>
      </c>
      <c r="V609" s="20">
        <v>7.4442437588895499E-3</v>
      </c>
      <c r="W609" s="20">
        <v>9.7643063983704897E-2</v>
      </c>
      <c r="X609" s="20">
        <v>0.11035425067723</v>
      </c>
      <c r="Y609" s="20">
        <v>1.7475664105443899E-2</v>
      </c>
      <c r="Z609" s="20">
        <v>0.18753060228556501</v>
      </c>
      <c r="AA609" s="30">
        <f t="shared" si="35"/>
        <v>0.19871486763667284</v>
      </c>
    </row>
    <row r="610" spans="1:27" x14ac:dyDescent="0.25">
      <c r="A610">
        <v>574</v>
      </c>
      <c r="B610" s="15">
        <v>38226</v>
      </c>
      <c r="C610" s="25">
        <f t="shared" si="32"/>
        <v>0.113083690404892</v>
      </c>
      <c r="D610" s="25">
        <f>VLOOKUP(B610,input_BB!$B$19:$K$10000,$D$35,0)</f>
        <v>12818.42</v>
      </c>
      <c r="E610" s="27">
        <f t="shared" si="33"/>
        <v>1.1467849703637451E-2</v>
      </c>
      <c r="F610" s="28">
        <f>VLOOKUP(B610,viz!$B$3:$E$1863,4,0)</f>
        <v>0</v>
      </c>
      <c r="G610" s="25">
        <f t="shared" si="34"/>
        <v>0.237963406081696</v>
      </c>
      <c r="I610" s="31">
        <v>38226</v>
      </c>
      <c r="J610" s="20">
        <v>0.113083690404892</v>
      </c>
      <c r="K610" s="20">
        <v>0</v>
      </c>
      <c r="L610" s="20">
        <v>3.4494690153391599E-2</v>
      </c>
      <c r="M610" s="20">
        <v>3.0814323325669201E-2</v>
      </c>
      <c r="N610" s="20">
        <v>1.23691731242641E-2</v>
      </c>
      <c r="O610" s="20">
        <v>5.7729380499206603E-2</v>
      </c>
      <c r="P610" s="20">
        <v>0.121735303450299</v>
      </c>
      <c r="Q610" s="20">
        <v>1.74403298725768E-2</v>
      </c>
      <c r="R610" s="20">
        <v>5.7311049163225901E-2</v>
      </c>
      <c r="S610" s="20">
        <v>3.00831410101037E-2</v>
      </c>
      <c r="T610" s="20">
        <v>4.0371015428524698E-2</v>
      </c>
      <c r="U610" s="20">
        <v>6.2370454156627002E-2</v>
      </c>
      <c r="V610" s="20" t="s">
        <v>122</v>
      </c>
      <c r="W610" s="20">
        <v>0.17559295192506899</v>
      </c>
      <c r="X610" s="20">
        <v>0.133215744289951</v>
      </c>
      <c r="Y610" s="20">
        <v>2.6566917354817102E-2</v>
      </c>
      <c r="Z610" s="20">
        <v>0.199905526246274</v>
      </c>
      <c r="AA610" s="30">
        <f t="shared" si="35"/>
        <v>0.237963406081696</v>
      </c>
    </row>
    <row r="611" spans="1:27" x14ac:dyDescent="0.25">
      <c r="A611">
        <v>575</v>
      </c>
      <c r="B611" s="15">
        <v>38233</v>
      </c>
      <c r="C611" s="25">
        <f t="shared" si="32"/>
        <v>0.121062956750393</v>
      </c>
      <c r="D611" s="25">
        <f>VLOOKUP(B611,input_BB!$B$19:$K$10000,$D$35,0)</f>
        <v>12948.1</v>
      </c>
      <c r="E611" s="27">
        <f t="shared" si="33"/>
        <v>2.3259978857477707E-2</v>
      </c>
      <c r="F611" s="28">
        <f>VLOOKUP(B611,viz!$B$3:$E$1863,4,0)</f>
        <v>0</v>
      </c>
      <c r="G611" s="25">
        <f t="shared" si="34"/>
        <v>0.35783905620923867</v>
      </c>
      <c r="I611" s="31">
        <v>38233</v>
      </c>
      <c r="J611" s="20">
        <v>0.121062956750393</v>
      </c>
      <c r="K611" s="20">
        <v>0</v>
      </c>
      <c r="L611" s="20" t="s">
        <v>122</v>
      </c>
      <c r="M611" s="20">
        <v>3.3932543414926603E-2</v>
      </c>
      <c r="N611" s="20">
        <v>1.8044919652824402E-2</v>
      </c>
      <c r="O611" s="20">
        <v>3.8064398115692198E-2</v>
      </c>
      <c r="P611" s="20">
        <v>7.4778371852072506E-2</v>
      </c>
      <c r="Q611" s="20">
        <v>3.1575917879151601E-2</v>
      </c>
      <c r="R611" s="20">
        <v>6.4754630215729594E-2</v>
      </c>
      <c r="S611" s="20">
        <v>7.7730650888036601E-2</v>
      </c>
      <c r="T611" s="20">
        <v>2.07773832832783E-2</v>
      </c>
      <c r="U611" s="20">
        <v>2.4096579531467301E-2</v>
      </c>
      <c r="V611" s="20">
        <v>6.9545769195993395E-2</v>
      </c>
      <c r="W611" s="20">
        <v>0.26419670748177798</v>
      </c>
      <c r="X611" s="20">
        <v>5.6228395268285297E-2</v>
      </c>
      <c r="Y611" s="20">
        <v>3.2487305371738502E-2</v>
      </c>
      <c r="Z611" s="20">
        <v>0.193786427849026</v>
      </c>
      <c r="AA611" s="30">
        <f t="shared" si="35"/>
        <v>0.35783905620923867</v>
      </c>
    </row>
    <row r="612" spans="1:27" x14ac:dyDescent="0.25">
      <c r="A612">
        <v>576</v>
      </c>
      <c r="B612" s="15">
        <v>38240</v>
      </c>
      <c r="C612" s="25">
        <f t="shared" si="32"/>
        <v>0.109816551208496</v>
      </c>
      <c r="D612" s="25">
        <f>VLOOKUP(B612,input_BB!$B$19:$K$10000,$D$35,0)</f>
        <v>13003.99</v>
      </c>
      <c r="E612" s="27">
        <f t="shared" si="33"/>
        <v>6.6395201681535105E-3</v>
      </c>
      <c r="F612" s="28">
        <f>VLOOKUP(B612,viz!$B$3:$E$1863,4,0)</f>
        <v>0</v>
      </c>
      <c r="G612" s="25">
        <f t="shared" si="34"/>
        <v>0.23788447941022153</v>
      </c>
      <c r="I612" s="31">
        <v>38240</v>
      </c>
      <c r="J612" s="20">
        <v>0.109816551208496</v>
      </c>
      <c r="K612" s="20">
        <v>0</v>
      </c>
      <c r="L612" s="20">
        <v>5.9387219493484002E-2</v>
      </c>
      <c r="M612" s="20">
        <v>4.1801335616864603E-3</v>
      </c>
      <c r="N612" s="20">
        <v>3.6012613271663697E-2</v>
      </c>
      <c r="O612" s="20">
        <v>6.0133342534707097E-2</v>
      </c>
      <c r="P612" s="20">
        <v>6.3487603580343596E-2</v>
      </c>
      <c r="Q612" s="20">
        <v>2.5585795651957802E-2</v>
      </c>
      <c r="R612" s="20">
        <v>9.3741481639392304E-2</v>
      </c>
      <c r="S612" s="20">
        <v>8.8033328533031405E-3</v>
      </c>
      <c r="T612" s="20">
        <v>1.78239274884352E-3</v>
      </c>
      <c r="U612" s="20">
        <v>7.2345162550202596E-2</v>
      </c>
      <c r="V612" s="20">
        <v>7.1713421404409304E-3</v>
      </c>
      <c r="W612" s="20">
        <v>0.158367974719578</v>
      </c>
      <c r="X612" s="20">
        <v>0.10469234672574999</v>
      </c>
      <c r="Y612" s="20">
        <v>2.7675855168328298E-2</v>
      </c>
      <c r="Z612" s="20">
        <v>0.276633403360318</v>
      </c>
      <c r="AA612" s="30">
        <f t="shared" si="35"/>
        <v>0.23788447941022153</v>
      </c>
    </row>
    <row r="613" spans="1:27" x14ac:dyDescent="0.25">
      <c r="A613">
        <v>577</v>
      </c>
      <c r="B613" s="15">
        <v>38247</v>
      </c>
      <c r="C613" s="25">
        <f t="shared" si="32"/>
        <v>0.12802304327487901</v>
      </c>
      <c r="D613" s="25">
        <f>VLOOKUP(B613,input_BB!$B$19:$K$10000,$D$35,0)</f>
        <v>13224.93</v>
      </c>
      <c r="E613" s="27">
        <f t="shared" si="33"/>
        <v>3.3545916895492779E-2</v>
      </c>
      <c r="F613" s="28">
        <f>VLOOKUP(B613,viz!$B$3:$E$1863,4,0)</f>
        <v>0</v>
      </c>
      <c r="G613" s="25">
        <f t="shared" si="34"/>
        <v>0.24608684465346026</v>
      </c>
      <c r="I613" s="31">
        <v>38247</v>
      </c>
      <c r="J613" s="20">
        <v>0.12802304327487901</v>
      </c>
      <c r="K613" s="20">
        <v>0</v>
      </c>
      <c r="L613" s="20">
        <v>2.6773083464925601E-2</v>
      </c>
      <c r="M613" s="20">
        <v>5.5786861904216098E-2</v>
      </c>
      <c r="N613" s="20">
        <v>1.7530053303288402E-2</v>
      </c>
      <c r="O613" s="20">
        <v>8.7133191722313305E-2</v>
      </c>
      <c r="P613" s="20">
        <v>8.8582788681385499E-2</v>
      </c>
      <c r="Q613" s="20">
        <v>2.5856018140503999E-2</v>
      </c>
      <c r="R613" s="20">
        <v>0.100541478268797</v>
      </c>
      <c r="S613" s="20">
        <v>2.8989474054551101E-2</v>
      </c>
      <c r="T613" s="20">
        <v>1.11735372216458E-2</v>
      </c>
      <c r="U613" s="20">
        <v>8.0235830576859499E-2</v>
      </c>
      <c r="V613" s="20">
        <v>7.4050680462387697E-3</v>
      </c>
      <c r="W613" s="20">
        <v>0.15844594603036199</v>
      </c>
      <c r="X613" s="20">
        <v>0.11083732823041401</v>
      </c>
      <c r="Y613" s="20">
        <v>8.6915828238517696E-3</v>
      </c>
      <c r="Z613" s="20">
        <v>0.19201775753064701</v>
      </c>
      <c r="AA613" s="30">
        <f t="shared" si="35"/>
        <v>0.24608684465346026</v>
      </c>
    </row>
    <row r="614" spans="1:27" x14ac:dyDescent="0.25">
      <c r="A614">
        <v>578</v>
      </c>
      <c r="B614" s="15">
        <v>38254</v>
      </c>
      <c r="C614" s="25">
        <f t="shared" ref="C614:C677" si="36">J614</f>
        <v>0.113007202744484</v>
      </c>
      <c r="D614" s="25">
        <f>VLOOKUP(B614,input_BB!$B$19:$K$10000,$D$35,0)</f>
        <v>13066.84</v>
      </c>
      <c r="E614" s="27">
        <f t="shared" ref="E614:E677" si="37">(C614-$E$34)/$E$36</f>
        <v>1.1354812698585643E-2</v>
      </c>
      <c r="F614" s="28">
        <f>VLOOKUP(B614,viz!$B$3:$E$1863,4,0)</f>
        <v>0</v>
      </c>
      <c r="G614" s="25">
        <f t="shared" ref="G614:G677" si="38">VLOOKUP(B614,$I$37:$AA$5000,$G$34,0)</f>
        <v>0.24123913733714503</v>
      </c>
      <c r="I614" s="31">
        <v>38254</v>
      </c>
      <c r="J614" s="20">
        <v>0.113007202744484</v>
      </c>
      <c r="K614" s="20">
        <v>0</v>
      </c>
      <c r="L614" s="20">
        <v>3.4614946077162298E-2</v>
      </c>
      <c r="M614" s="20">
        <v>2.97699246778107E-2</v>
      </c>
      <c r="N614" s="20" t="s">
        <v>122</v>
      </c>
      <c r="O614" s="20">
        <v>0.10199213313774</v>
      </c>
      <c r="P614" s="20">
        <v>0.109061177955842</v>
      </c>
      <c r="Q614" s="20">
        <v>2.92298175854445E-2</v>
      </c>
      <c r="R614" s="20">
        <v>7.9841230663551102E-2</v>
      </c>
      <c r="S614" s="20">
        <v>1.13763538183303E-2</v>
      </c>
      <c r="T614" s="20">
        <v>1.8920723771867799E-2</v>
      </c>
      <c r="U614" s="20">
        <v>7.6874222740430098E-2</v>
      </c>
      <c r="V614" s="20">
        <v>1.9167222893399401E-3</v>
      </c>
      <c r="W614" s="20">
        <v>0.16244819230737501</v>
      </c>
      <c r="X614" s="20">
        <v>0.105009562666301</v>
      </c>
      <c r="Y614" s="20">
        <v>2.8470000019025901E-2</v>
      </c>
      <c r="Z614" s="20">
        <v>0.21047499228978001</v>
      </c>
      <c r="AA614" s="30">
        <f t="shared" ref="AA614:AA677" si="39">SUM(U614:W614)</f>
        <v>0.24123913733714503</v>
      </c>
    </row>
    <row r="615" spans="1:27" x14ac:dyDescent="0.25">
      <c r="A615">
        <v>579</v>
      </c>
      <c r="B615" s="15">
        <v>38261</v>
      </c>
      <c r="C615" s="25">
        <f t="shared" si="36"/>
        <v>0.11642053723335299</v>
      </c>
      <c r="D615" s="25">
        <f>VLOOKUP(B615,input_BB!$B$19:$K$10000,$D$35,0)</f>
        <v>13120.03</v>
      </c>
      <c r="E615" s="27">
        <f t="shared" si="37"/>
        <v>1.6399196404450422E-2</v>
      </c>
      <c r="F615" s="28">
        <f>VLOOKUP(B615,viz!$B$3:$E$1863,4,0)</f>
        <v>0</v>
      </c>
      <c r="G615" s="25">
        <f t="shared" si="38"/>
        <v>0.3213834947437233</v>
      </c>
      <c r="I615" s="31">
        <v>38261</v>
      </c>
      <c r="J615" s="20">
        <v>0.11642053723335299</v>
      </c>
      <c r="K615" s="20">
        <v>0</v>
      </c>
      <c r="L615" s="20" t="s">
        <v>122</v>
      </c>
      <c r="M615" s="20">
        <v>1.3427426790668001E-2</v>
      </c>
      <c r="N615" s="20" t="s">
        <v>122</v>
      </c>
      <c r="O615" s="20">
        <v>3.7306488491684602E-2</v>
      </c>
      <c r="P615" s="20">
        <v>7.1248159102039105E-2</v>
      </c>
      <c r="Q615" s="20">
        <v>4.2437859353372499E-2</v>
      </c>
      <c r="R615" s="20">
        <v>0.109708097604265</v>
      </c>
      <c r="S615" s="20">
        <v>2.70309733838082E-2</v>
      </c>
      <c r="T615" s="20">
        <v>9.5233138409121995E-3</v>
      </c>
      <c r="U615" s="20">
        <v>8.1992497461659195E-2</v>
      </c>
      <c r="V615" s="20">
        <v>3.3820506759020801E-3</v>
      </c>
      <c r="W615" s="20">
        <v>0.23600894660616201</v>
      </c>
      <c r="X615" s="20">
        <v>6.9682368018222696E-2</v>
      </c>
      <c r="Y615" s="20">
        <v>3.0193616553158002E-2</v>
      </c>
      <c r="Z615" s="20">
        <v>0.26805820211814702</v>
      </c>
      <c r="AA615" s="30">
        <f t="shared" si="39"/>
        <v>0.3213834947437233</v>
      </c>
    </row>
    <row r="616" spans="1:27" x14ac:dyDescent="0.25">
      <c r="A616">
        <v>580</v>
      </c>
      <c r="B616" s="15">
        <v>38268</v>
      </c>
      <c r="C616" s="25">
        <f t="shared" si="36"/>
        <v>0.109698459506035</v>
      </c>
      <c r="D616" s="25">
        <f>VLOOKUP(B616,input_BB!$B$19:$K$10000,$D$35,0)</f>
        <v>13241.46</v>
      </c>
      <c r="E616" s="27">
        <f t="shared" si="37"/>
        <v>6.4649987839660939E-3</v>
      </c>
      <c r="F616" s="28">
        <f>VLOOKUP(B616,viz!$B$3:$E$1863,4,0)</f>
        <v>0</v>
      </c>
      <c r="G616" s="25">
        <f t="shared" si="38"/>
        <v>0.25157439805380361</v>
      </c>
      <c r="I616" s="31">
        <v>38268</v>
      </c>
      <c r="J616" s="20">
        <v>0.109698459506035</v>
      </c>
      <c r="K616" s="20">
        <v>0</v>
      </c>
      <c r="L616" s="20">
        <v>3.2534596696381701E-2</v>
      </c>
      <c r="M616" s="20">
        <v>2.75456538540504E-2</v>
      </c>
      <c r="N616" s="20">
        <v>1.27441970160202E-2</v>
      </c>
      <c r="O616" s="20">
        <v>7.8198612830972306E-2</v>
      </c>
      <c r="P616" s="20">
        <v>8.9149954778015003E-2</v>
      </c>
      <c r="Q616" s="20">
        <v>2.5205481438567202E-2</v>
      </c>
      <c r="R616" s="20">
        <v>0.12305257407200899</v>
      </c>
      <c r="S616" s="20">
        <v>2.6662575286736299E-2</v>
      </c>
      <c r="T616" s="20">
        <v>1.49546047416751E-2</v>
      </c>
      <c r="U616" s="20">
        <v>5.8786790493132401E-2</v>
      </c>
      <c r="V616" s="20">
        <v>3.2119096456190203E-2</v>
      </c>
      <c r="W616" s="20">
        <v>0.16066851110448099</v>
      </c>
      <c r="X616" s="20">
        <v>6.5371506370501195E-2</v>
      </c>
      <c r="Y616" s="20">
        <v>2.46741312916871E-2</v>
      </c>
      <c r="Z616" s="20">
        <v>0.22833171356958101</v>
      </c>
      <c r="AA616" s="30">
        <f t="shared" si="39"/>
        <v>0.25157439805380361</v>
      </c>
    </row>
    <row r="617" spans="1:27" x14ac:dyDescent="0.25">
      <c r="A617">
        <v>581</v>
      </c>
      <c r="B617" s="15">
        <v>38275</v>
      </c>
      <c r="C617" s="25">
        <f t="shared" si="36"/>
        <v>0.116501457989216</v>
      </c>
      <c r="D617" s="25">
        <f>VLOOKUP(B617,input_BB!$B$19:$K$10000,$D$35,0)</f>
        <v>13059.43</v>
      </c>
      <c r="E617" s="27">
        <f t="shared" si="37"/>
        <v>1.6518784843167097E-2</v>
      </c>
      <c r="F617" s="28">
        <f>VLOOKUP(B617,viz!$B$3:$E$1863,4,0)</f>
        <v>0</v>
      </c>
      <c r="G617" s="25">
        <f t="shared" si="38"/>
        <v>0.21354156585961731</v>
      </c>
      <c r="I617" s="31">
        <v>38275</v>
      </c>
      <c r="J617" s="20">
        <v>0.116501457989216</v>
      </c>
      <c r="K617" s="20">
        <v>0</v>
      </c>
      <c r="L617" s="20">
        <v>3.4107594187282098E-2</v>
      </c>
      <c r="M617" s="20">
        <v>3.7986886607158599E-2</v>
      </c>
      <c r="N617" s="20">
        <v>3.6243339195268502E-2</v>
      </c>
      <c r="O617" s="20">
        <v>6.8237515735356094E-2</v>
      </c>
      <c r="P617" s="20">
        <v>7.5960170603672994E-2</v>
      </c>
      <c r="Q617" s="20">
        <v>2.6635205812906501E-2</v>
      </c>
      <c r="R617" s="20">
        <v>0.115303011688107</v>
      </c>
      <c r="S617" s="20">
        <v>1.18941179542461E-2</v>
      </c>
      <c r="T617" s="20">
        <v>2.2689311385614499E-2</v>
      </c>
      <c r="U617" s="20">
        <v>9.1523229407101697E-2</v>
      </c>
      <c r="V617" s="20">
        <v>1.7014397980566001E-3</v>
      </c>
      <c r="W617" s="20">
        <v>0.12031689665445899</v>
      </c>
      <c r="X617" s="20">
        <v>9.8803478269773495E-2</v>
      </c>
      <c r="Y617" s="20">
        <v>2.6080695910722498E-2</v>
      </c>
      <c r="Z617" s="20">
        <v>0.23251710679027399</v>
      </c>
      <c r="AA617" s="30">
        <f t="shared" si="39"/>
        <v>0.21354156585961731</v>
      </c>
    </row>
    <row r="618" spans="1:27" x14ac:dyDescent="0.25">
      <c r="A618">
        <v>582</v>
      </c>
      <c r="B618" s="15">
        <v>38282</v>
      </c>
      <c r="C618" s="25">
        <f t="shared" si="36"/>
        <v>0.10933946073055301</v>
      </c>
      <c r="D618" s="25">
        <f>VLOOKUP(B618,input_BB!$B$19:$K$10000,$D$35,0)</f>
        <v>13015.2</v>
      </c>
      <c r="E618" s="27">
        <f t="shared" si="37"/>
        <v>5.9344537760354921E-3</v>
      </c>
      <c r="F618" s="28">
        <f>VLOOKUP(B618,viz!$B$3:$E$1863,4,0)</f>
        <v>0</v>
      </c>
      <c r="G618" s="25">
        <f t="shared" si="38"/>
        <v>0.25045082400390012</v>
      </c>
      <c r="I618" s="31">
        <v>38282</v>
      </c>
      <c r="J618" s="20">
        <v>0.10933946073055301</v>
      </c>
      <c r="K618" s="20">
        <v>0</v>
      </c>
      <c r="L618" s="20">
        <v>3.2339835370865197E-2</v>
      </c>
      <c r="M618" s="20">
        <v>2.6823029711588901E-2</v>
      </c>
      <c r="N618" s="20" t="s">
        <v>122</v>
      </c>
      <c r="O618" s="20">
        <v>7.0820526764886899E-2</v>
      </c>
      <c r="P618" s="20">
        <v>0.106639688817784</v>
      </c>
      <c r="Q618" s="20">
        <v>3.3317481017864199E-2</v>
      </c>
      <c r="R618" s="20">
        <v>9.9841622867744895E-2</v>
      </c>
      <c r="S618" s="20" t="s">
        <v>122</v>
      </c>
      <c r="T618" s="20">
        <v>2.79507262193513E-2</v>
      </c>
      <c r="U618" s="20">
        <v>8.0261466440613397E-2</v>
      </c>
      <c r="V618" s="20">
        <v>2.00932017374873E-3</v>
      </c>
      <c r="W618" s="20">
        <v>0.16818003738953799</v>
      </c>
      <c r="X618" s="20">
        <v>7.6920445743778501E-2</v>
      </c>
      <c r="Y618" s="20">
        <v>4.8883735960253E-2</v>
      </c>
      <c r="Z618" s="20">
        <v>0.22601208352198299</v>
      </c>
      <c r="AA618" s="30">
        <f t="shared" si="39"/>
        <v>0.25045082400390012</v>
      </c>
    </row>
    <row r="619" spans="1:27" x14ac:dyDescent="0.25">
      <c r="A619">
        <v>583</v>
      </c>
      <c r="B619" s="15">
        <v>38289</v>
      </c>
      <c r="C619" s="25">
        <f t="shared" si="36"/>
        <v>0.115789316594601</v>
      </c>
      <c r="D619" s="25">
        <f>VLOOKUP(B619,input_BB!$B$19:$K$10000,$D$35,0)</f>
        <v>13054.66</v>
      </c>
      <c r="E619" s="27">
        <f t="shared" si="37"/>
        <v>1.546634932623126E-2</v>
      </c>
      <c r="F619" s="28">
        <f>VLOOKUP(B619,viz!$B$3:$E$1863,4,0)</f>
        <v>0</v>
      </c>
      <c r="G619" s="25">
        <f t="shared" si="38"/>
        <v>0.34678174409604962</v>
      </c>
      <c r="I619" s="31">
        <v>38289</v>
      </c>
      <c r="J619" s="20">
        <v>0.115789316594601</v>
      </c>
      <c r="K619" s="20">
        <v>0</v>
      </c>
      <c r="L619" s="20" t="s">
        <v>122</v>
      </c>
      <c r="M619" s="20">
        <v>6.3304858881677696E-3</v>
      </c>
      <c r="N619" s="20" t="s">
        <v>122</v>
      </c>
      <c r="O619" s="20">
        <v>3.3315409419097899E-2</v>
      </c>
      <c r="P619" s="20">
        <v>6.3272483937461002E-2</v>
      </c>
      <c r="Q619" s="20">
        <v>4.0610190059190802E-2</v>
      </c>
      <c r="R619" s="20">
        <v>0.11148033474414799</v>
      </c>
      <c r="S619" s="20" t="s">
        <v>122</v>
      </c>
      <c r="T619" s="20">
        <v>2.1208533473944299E-2</v>
      </c>
      <c r="U619" s="20">
        <v>6.5524774908532604E-2</v>
      </c>
      <c r="V619" s="20">
        <v>2.8926366592775001E-2</v>
      </c>
      <c r="W619" s="20">
        <v>0.25233060259474199</v>
      </c>
      <c r="X619" s="20">
        <v>8.3139447955924706E-2</v>
      </c>
      <c r="Y619" s="20">
        <v>2.14442178815617E-2</v>
      </c>
      <c r="Z619" s="20">
        <v>0.27241715254445498</v>
      </c>
      <c r="AA619" s="30">
        <f t="shared" si="39"/>
        <v>0.34678174409604962</v>
      </c>
    </row>
    <row r="620" spans="1:27" x14ac:dyDescent="0.25">
      <c r="A620">
        <v>584</v>
      </c>
      <c r="B620" s="15">
        <v>38296</v>
      </c>
      <c r="C620" s="25">
        <f t="shared" si="36"/>
        <v>0.133540108799934</v>
      </c>
      <c r="D620" s="25">
        <f>VLOOKUP(B620,input_BB!$B$19:$K$10000,$D$35,0)</f>
        <v>13494.95</v>
      </c>
      <c r="E620" s="27">
        <f t="shared" si="37"/>
        <v>4.1699291705237028E-2</v>
      </c>
      <c r="F620" s="28">
        <f>VLOOKUP(B620,viz!$B$3:$E$1863,4,0)</f>
        <v>0</v>
      </c>
      <c r="G620" s="25">
        <f t="shared" si="38"/>
        <v>0.2383266025594114</v>
      </c>
      <c r="I620" s="31">
        <v>38296</v>
      </c>
      <c r="J620" s="20">
        <v>0.133540108799934</v>
      </c>
      <c r="K620" s="20">
        <v>0</v>
      </c>
      <c r="L620" s="20">
        <v>2.2468147874760799E-2</v>
      </c>
      <c r="M620" s="20">
        <v>1.7069121057911901E-2</v>
      </c>
      <c r="N620" s="20">
        <v>7.4017658899789798E-2</v>
      </c>
      <c r="O620" s="20">
        <v>6.6841036836808004E-2</v>
      </c>
      <c r="P620" s="20">
        <v>0.122724718271946</v>
      </c>
      <c r="Q620" s="20">
        <v>2.5393930489764099E-2</v>
      </c>
      <c r="R620" s="20">
        <v>8.5884562703104503E-2</v>
      </c>
      <c r="S620" s="20">
        <v>1.88692421654384E-2</v>
      </c>
      <c r="T620" s="20">
        <v>1.5992935246248799E-3</v>
      </c>
      <c r="U620" s="20">
        <v>2.3725312531673301E-2</v>
      </c>
      <c r="V620" s="20">
        <v>1.83548038941641E-2</v>
      </c>
      <c r="W620" s="20">
        <v>0.19624648613357401</v>
      </c>
      <c r="X620" s="20">
        <v>7.0092316019913295E-2</v>
      </c>
      <c r="Y620" s="20">
        <v>2.4792154503279599E-2</v>
      </c>
      <c r="Z620" s="20">
        <v>0.23192121509324801</v>
      </c>
      <c r="AA620" s="30">
        <f t="shared" si="39"/>
        <v>0.2383266025594114</v>
      </c>
    </row>
    <row r="621" spans="1:27" x14ac:dyDescent="0.25">
      <c r="A621">
        <v>585</v>
      </c>
      <c r="B621" s="15">
        <v>38303</v>
      </c>
      <c r="C621" s="25">
        <f t="shared" si="36"/>
        <v>0.16669830679893499</v>
      </c>
      <c r="D621" s="25">
        <f>VLOOKUP(B621,input_BB!$B$19:$K$10000,$D$35,0)</f>
        <v>13784.46</v>
      </c>
      <c r="E621" s="27">
        <f t="shared" si="37"/>
        <v>9.070201155219268E-2</v>
      </c>
      <c r="F621" s="28">
        <f>VLOOKUP(B621,viz!$B$3:$E$1863,4,0)</f>
        <v>0</v>
      </c>
      <c r="G621" s="25">
        <f t="shared" si="38"/>
        <v>0.26343240340764495</v>
      </c>
      <c r="I621" s="31">
        <v>38303</v>
      </c>
      <c r="J621" s="20">
        <v>0.16669830679893499</v>
      </c>
      <c r="K621" s="20">
        <v>0</v>
      </c>
      <c r="L621" s="20">
        <v>3.2463441066137903E-2</v>
      </c>
      <c r="M621" s="20">
        <v>5.0462955242492197E-2</v>
      </c>
      <c r="N621" s="20">
        <v>3.55817582111135E-2</v>
      </c>
      <c r="O621" s="20">
        <v>5.6362950080616703E-2</v>
      </c>
      <c r="P621" s="20">
        <v>7.8813946426925297E-2</v>
      </c>
      <c r="Q621" s="20">
        <v>2.61571344470371E-2</v>
      </c>
      <c r="R621" s="20">
        <v>9.7543978368036299E-2</v>
      </c>
      <c r="S621" s="20">
        <v>1.08028467172979E-2</v>
      </c>
      <c r="T621" s="20">
        <v>1.32135947666584E-2</v>
      </c>
      <c r="U621" s="20">
        <v>0.10901625225737099</v>
      </c>
      <c r="V621" s="20" t="s">
        <v>122</v>
      </c>
      <c r="W621" s="20">
        <v>0.15441615115027399</v>
      </c>
      <c r="X621" s="20">
        <v>9.1784482933245801E-2</v>
      </c>
      <c r="Y621" s="20">
        <v>6.3958520942184504E-3</v>
      </c>
      <c r="Z621" s="20">
        <v>0.23698465623857601</v>
      </c>
      <c r="AA621" s="30">
        <f t="shared" si="39"/>
        <v>0.26343240340764495</v>
      </c>
    </row>
    <row r="622" spans="1:27" x14ac:dyDescent="0.25">
      <c r="A622">
        <v>586</v>
      </c>
      <c r="B622" s="15">
        <v>38310</v>
      </c>
      <c r="C622" s="25">
        <f t="shared" si="36"/>
        <v>0.110024273395538</v>
      </c>
      <c r="D622" s="25">
        <f>VLOOKUP(B622,input_BB!$B$19:$K$10000,$D$35,0)</f>
        <v>13787.68</v>
      </c>
      <c r="E622" s="27">
        <f t="shared" si="37"/>
        <v>6.9465016313175441E-3</v>
      </c>
      <c r="F622" s="28">
        <f>VLOOKUP(B622,viz!$B$3:$E$1863,4,0)</f>
        <v>0</v>
      </c>
      <c r="G622" s="25">
        <f t="shared" si="38"/>
        <v>0.24255861770566739</v>
      </c>
      <c r="I622" s="31">
        <v>38310</v>
      </c>
      <c r="J622" s="20">
        <v>0.110024273395538</v>
      </c>
      <c r="K622" s="20">
        <v>0</v>
      </c>
      <c r="L622" s="20">
        <v>3.01395149548053E-2</v>
      </c>
      <c r="M622" s="20">
        <v>2.6826543172863301E-2</v>
      </c>
      <c r="N622" s="20" t="s">
        <v>122</v>
      </c>
      <c r="O622" s="20">
        <v>7.0280359776685494E-2</v>
      </c>
      <c r="P622" s="20">
        <v>9.4544009274918697E-2</v>
      </c>
      <c r="Q622" s="20">
        <v>3.2826228049427197E-2</v>
      </c>
      <c r="R622" s="20">
        <v>9.8569969470194196E-2</v>
      </c>
      <c r="S622" s="20">
        <v>7.0136150118709599E-3</v>
      </c>
      <c r="T622" s="20">
        <v>4.83578666005436E-2</v>
      </c>
      <c r="U622" s="20">
        <v>7.6503208961109806E-2</v>
      </c>
      <c r="V622" s="20">
        <v>1.82094807978859E-3</v>
      </c>
      <c r="W622" s="20">
        <v>0.16423446066476899</v>
      </c>
      <c r="X622" s="20">
        <v>7.6991459691808595E-2</v>
      </c>
      <c r="Y622" s="20">
        <v>4.5647710116500297E-2</v>
      </c>
      <c r="Z622" s="20">
        <v>0.22624410617471499</v>
      </c>
      <c r="AA622" s="30">
        <f t="shared" si="39"/>
        <v>0.24255861770566739</v>
      </c>
    </row>
    <row r="623" spans="1:27" x14ac:dyDescent="0.25">
      <c r="A623">
        <v>587</v>
      </c>
      <c r="B623" s="15">
        <v>38317</v>
      </c>
      <c r="C623" s="25">
        <f t="shared" si="36"/>
        <v>0.115623459219933</v>
      </c>
      <c r="D623" s="25">
        <f>VLOOKUP(B623,input_BB!$B$19:$K$10000,$D$35,0)</f>
        <v>13895.03</v>
      </c>
      <c r="E623" s="27">
        <f t="shared" si="37"/>
        <v>1.5221237620653886E-2</v>
      </c>
      <c r="F623" s="28">
        <f>VLOOKUP(B623,viz!$B$3:$E$1863,4,0)</f>
        <v>0</v>
      </c>
      <c r="G623" s="25">
        <f t="shared" si="38"/>
        <v>0.3040202861639465</v>
      </c>
      <c r="I623" s="31">
        <v>38317</v>
      </c>
      <c r="J623" s="20">
        <v>0.115623459219933</v>
      </c>
      <c r="K623" s="20">
        <v>0</v>
      </c>
      <c r="L623" s="20">
        <v>3.7256633113832503E-2</v>
      </c>
      <c r="M623" s="20">
        <v>1.0340538214399999E-2</v>
      </c>
      <c r="N623" s="20">
        <v>7.1935619185726097E-3</v>
      </c>
      <c r="O623" s="20">
        <v>6.5638435209058502E-2</v>
      </c>
      <c r="P623" s="20">
        <v>4.5323798931765399E-2</v>
      </c>
      <c r="Q623" s="20">
        <v>3.9037211442342797E-2</v>
      </c>
      <c r="R623" s="20">
        <v>7.1801985704642496E-2</v>
      </c>
      <c r="S623" s="20">
        <v>4.46498839441603E-2</v>
      </c>
      <c r="T623" s="20">
        <v>3.3440241779815402E-2</v>
      </c>
      <c r="U623" s="20">
        <v>6.4787001128390503E-2</v>
      </c>
      <c r="V623" s="20" t="s">
        <v>122</v>
      </c>
      <c r="W623" s="20">
        <v>0.23923328503555599</v>
      </c>
      <c r="X623" s="20">
        <v>6.8001581021756893E-2</v>
      </c>
      <c r="Y623" s="20">
        <v>3.6267973110154297E-2</v>
      </c>
      <c r="Z623" s="20">
        <v>0.23702786944555199</v>
      </c>
      <c r="AA623" s="30">
        <f t="shared" si="39"/>
        <v>0.3040202861639465</v>
      </c>
    </row>
    <row r="624" spans="1:27" x14ac:dyDescent="0.25">
      <c r="A624">
        <v>588</v>
      </c>
      <c r="B624" s="15">
        <v>38324</v>
      </c>
      <c r="C624" s="25">
        <f t="shared" si="36"/>
        <v>0.109325461089611</v>
      </c>
      <c r="D624" s="25">
        <f>VLOOKUP(B624,input_BB!$B$19:$K$10000,$D$35,0)</f>
        <v>14211.84</v>
      </c>
      <c r="E624" s="27">
        <f t="shared" si="37"/>
        <v>5.9137644586286812E-3</v>
      </c>
      <c r="F624" s="28">
        <f>VLOOKUP(B624,viz!$B$3:$E$1863,4,0)</f>
        <v>0</v>
      </c>
      <c r="G624" s="25">
        <f t="shared" si="38"/>
        <v>0.30250814819573851</v>
      </c>
      <c r="I624" s="31">
        <v>38324</v>
      </c>
      <c r="J624" s="20">
        <v>0.109325461089611</v>
      </c>
      <c r="K624" s="20">
        <v>0</v>
      </c>
      <c r="L624" s="20">
        <v>2.9349907213077401E-2</v>
      </c>
      <c r="M624" s="20">
        <v>1.7571436215354199E-2</v>
      </c>
      <c r="N624" s="20">
        <v>4.77102444437437E-2</v>
      </c>
      <c r="O624" s="20">
        <v>6.5287173838844595E-2</v>
      </c>
      <c r="P624" s="20">
        <v>0.13289442923335701</v>
      </c>
      <c r="Q624" s="20">
        <v>2.5896519474279601E-2</v>
      </c>
      <c r="R624" s="20">
        <v>7.1581308103479499E-2</v>
      </c>
      <c r="S624" s="20">
        <v>1.9048906308494502E-2</v>
      </c>
      <c r="T624" s="20">
        <v>1.2058626202901801E-2</v>
      </c>
      <c r="U624" s="20">
        <v>8.2982668686759506E-2</v>
      </c>
      <c r="V624" s="20" t="s">
        <v>122</v>
      </c>
      <c r="W624" s="20">
        <v>0.21952547950897899</v>
      </c>
      <c r="X624" s="20">
        <v>5.1770567807448403E-2</v>
      </c>
      <c r="Y624" s="20">
        <v>3.4354534845858799E-2</v>
      </c>
      <c r="Z624" s="20">
        <v>0.18996819811742199</v>
      </c>
      <c r="AA624" s="30">
        <f t="shared" si="39"/>
        <v>0.30250814819573851</v>
      </c>
    </row>
    <row r="625" spans="1:27" x14ac:dyDescent="0.25">
      <c r="A625">
        <v>589</v>
      </c>
      <c r="B625" s="15">
        <v>38331</v>
      </c>
      <c r="C625" s="25">
        <f t="shared" si="36"/>
        <v>0.22506141662597701</v>
      </c>
      <c r="D625" s="25">
        <f>VLOOKUP(B625,input_BB!$B$19:$K$10000,$D$35,0)</f>
        <v>13901.81</v>
      </c>
      <c r="E625" s="27">
        <f t="shared" si="37"/>
        <v>0.1769537167967844</v>
      </c>
      <c r="F625" s="28">
        <f>VLOOKUP(B625,viz!$B$3:$E$1863,4,0)</f>
        <v>0</v>
      </c>
      <c r="G625" s="25">
        <f t="shared" si="38"/>
        <v>0.23709194284935797</v>
      </c>
      <c r="I625" s="31">
        <v>38331</v>
      </c>
      <c r="J625" s="20">
        <v>0.22506141662597701</v>
      </c>
      <c r="K625" s="20">
        <v>0</v>
      </c>
      <c r="L625" s="20">
        <v>2.738732980473E-2</v>
      </c>
      <c r="M625" s="20">
        <v>5.1605594133187903E-2</v>
      </c>
      <c r="N625" s="20">
        <v>3.8940250856405602E-2</v>
      </c>
      <c r="O625" s="20">
        <v>8.0344028906109505E-2</v>
      </c>
      <c r="P625" s="20">
        <v>9.2525562255613994E-2</v>
      </c>
      <c r="Q625" s="20">
        <v>2.6114202611553099E-2</v>
      </c>
      <c r="R625" s="20">
        <v>0.11123998214535399</v>
      </c>
      <c r="S625" s="20" t="s">
        <v>122</v>
      </c>
      <c r="T625" s="20">
        <v>1.4178816250948899E-2</v>
      </c>
      <c r="U625" s="20">
        <v>0.10398413567259999</v>
      </c>
      <c r="V625" s="20" t="s">
        <v>122</v>
      </c>
      <c r="W625" s="20">
        <v>0.13310780717675799</v>
      </c>
      <c r="X625" s="20">
        <v>6.5201350242383702E-2</v>
      </c>
      <c r="Y625" s="20">
        <v>5.7806524172780201E-3</v>
      </c>
      <c r="Z625" s="20">
        <v>0.24959028752707699</v>
      </c>
      <c r="AA625" s="30">
        <f t="shared" si="39"/>
        <v>0.23709194284935797</v>
      </c>
    </row>
    <row r="626" spans="1:27" x14ac:dyDescent="0.25">
      <c r="A626">
        <v>590</v>
      </c>
      <c r="B626" s="15">
        <v>38338</v>
      </c>
      <c r="C626" s="25">
        <f t="shared" si="36"/>
        <v>0.10891570150852201</v>
      </c>
      <c r="D626" s="25">
        <f>VLOOKUP(B626,input_BB!$B$19:$K$10000,$D$35,0)</f>
        <v>13992.44</v>
      </c>
      <c r="E626" s="27">
        <f t="shared" si="37"/>
        <v>5.3082027825293119E-3</v>
      </c>
      <c r="F626" s="28">
        <f>VLOOKUP(B626,viz!$B$3:$E$1863,4,0)</f>
        <v>0</v>
      </c>
      <c r="G626" s="25">
        <f t="shared" si="38"/>
        <v>0.26037094670447125</v>
      </c>
      <c r="I626" s="31">
        <v>38338</v>
      </c>
      <c r="J626" s="20">
        <v>0.10891570150852201</v>
      </c>
      <c r="K626" s="20">
        <v>1</v>
      </c>
      <c r="L626" s="20" t="s">
        <v>122</v>
      </c>
      <c r="M626" s="20">
        <v>1.11966874958615E-2</v>
      </c>
      <c r="N626" s="20" t="s">
        <v>122</v>
      </c>
      <c r="O626" s="20">
        <v>5.49582052504708E-2</v>
      </c>
      <c r="P626" s="20">
        <v>0.12485924002918999</v>
      </c>
      <c r="Q626" s="20">
        <v>2.5831767844205999E-2</v>
      </c>
      <c r="R626" s="20">
        <v>4.3423459190928097E-2</v>
      </c>
      <c r="S626" s="20">
        <v>1.7681254196680801E-2</v>
      </c>
      <c r="T626" s="20">
        <v>6.4001191007584807E-2</v>
      </c>
      <c r="U626" s="20">
        <v>0.104841935767266</v>
      </c>
      <c r="V626" s="20">
        <v>7.4036723095602898E-3</v>
      </c>
      <c r="W626" s="20">
        <v>0.14812533862764499</v>
      </c>
      <c r="X626" s="20">
        <v>4.58176005154231E-2</v>
      </c>
      <c r="Y626" s="20">
        <v>4.2085443240894797E-2</v>
      </c>
      <c r="Z626" s="20">
        <v>0.309774204524288</v>
      </c>
      <c r="AA626" s="30">
        <f t="shared" si="39"/>
        <v>0.26037094670447125</v>
      </c>
    </row>
    <row r="627" spans="1:27" x14ac:dyDescent="0.25">
      <c r="A627">
        <v>591</v>
      </c>
      <c r="B627" s="15">
        <v>38345</v>
      </c>
      <c r="C627" s="25">
        <f t="shared" si="36"/>
        <v>0.117053315043449</v>
      </c>
      <c r="D627" s="25">
        <f>VLOOKUP(B627,input_BB!$B$19:$K$10000,$D$35,0)</f>
        <v>14194.9</v>
      </c>
      <c r="E627" s="27">
        <f t="shared" si="37"/>
        <v>1.7334344742560921E-2</v>
      </c>
      <c r="F627" s="28">
        <f>VLOOKUP(B627,viz!$B$3:$E$1863,4,0)</f>
        <v>0</v>
      </c>
      <c r="G627" s="25">
        <f t="shared" si="38"/>
        <v>0.24996133256013509</v>
      </c>
      <c r="I627" s="31">
        <v>38345</v>
      </c>
      <c r="J627" s="20">
        <v>0.117053315043449</v>
      </c>
      <c r="K627" s="20">
        <v>0</v>
      </c>
      <c r="L627" s="20">
        <v>1.92654281783118E-2</v>
      </c>
      <c r="M627" s="20">
        <v>3.8381053161318598E-4</v>
      </c>
      <c r="N627" s="20">
        <v>6.3434013377716304E-3</v>
      </c>
      <c r="O627" s="20">
        <v>9.1950230314898698E-2</v>
      </c>
      <c r="P627" s="20">
        <v>5.3293583668974201E-2</v>
      </c>
      <c r="Q627" s="20">
        <v>7.2679617679910005E-2</v>
      </c>
      <c r="R627" s="20">
        <v>9.7621025492583502E-2</v>
      </c>
      <c r="S627" s="20">
        <v>1.6591352445584202E-2</v>
      </c>
      <c r="T627" s="20">
        <v>7.0655795912616504E-2</v>
      </c>
      <c r="U627" s="20">
        <v>5.66467567088101E-2</v>
      </c>
      <c r="V627" s="20" t="s">
        <v>122</v>
      </c>
      <c r="W627" s="20">
        <v>0.193314575851325</v>
      </c>
      <c r="X627" s="20">
        <v>7.77930513389785E-2</v>
      </c>
      <c r="Y627" s="20">
        <v>5.1417749326505897E-2</v>
      </c>
      <c r="Z627" s="20">
        <v>0.19204362121211699</v>
      </c>
      <c r="AA627" s="30">
        <f t="shared" si="39"/>
        <v>0.24996133256013509</v>
      </c>
    </row>
    <row r="628" spans="1:27" x14ac:dyDescent="0.25">
      <c r="A628">
        <v>592</v>
      </c>
      <c r="B628" s="15">
        <v>38352</v>
      </c>
      <c r="C628" s="25">
        <f t="shared" si="36"/>
        <v>0.18100634217262301</v>
      </c>
      <c r="D628" s="25">
        <f>VLOOKUP(B628,input_BB!$B$19:$K$10000,$D$35,0)</f>
        <v>14230.14</v>
      </c>
      <c r="E628" s="27">
        <f t="shared" si="37"/>
        <v>0.1118470885252625</v>
      </c>
      <c r="F628" s="28">
        <f>VLOOKUP(B628,viz!$B$3:$E$1863,4,0)</f>
        <v>0</v>
      </c>
      <c r="G628" s="25">
        <f t="shared" si="38"/>
        <v>0.21092274702321112</v>
      </c>
      <c r="I628" s="31">
        <v>38352</v>
      </c>
      <c r="J628" s="20">
        <v>0.18100634217262301</v>
      </c>
      <c r="K628" s="20">
        <v>0</v>
      </c>
      <c r="L628" s="20">
        <v>2.6687834017366401E-2</v>
      </c>
      <c r="M628" s="20">
        <v>1.2350044278050399E-3</v>
      </c>
      <c r="N628" s="20">
        <v>2.9194480097532401E-2</v>
      </c>
      <c r="O628" s="20">
        <v>0.114022653444512</v>
      </c>
      <c r="P628" s="20">
        <v>0.17394337611236399</v>
      </c>
      <c r="Q628" s="20">
        <v>2.6301184038400899E-2</v>
      </c>
      <c r="R628" s="20">
        <v>9.4715872956802505E-2</v>
      </c>
      <c r="S628" s="20">
        <v>1.6671535357857301E-2</v>
      </c>
      <c r="T628" s="20">
        <v>1.89059983966451E-3</v>
      </c>
      <c r="U628" s="20">
        <v>3.5040292499106403E-2</v>
      </c>
      <c r="V628" s="20">
        <v>2.38829711917973E-3</v>
      </c>
      <c r="W628" s="20">
        <v>0.17349415740492499</v>
      </c>
      <c r="X628" s="20">
        <v>6.4068268734029696E-2</v>
      </c>
      <c r="Y628" s="20">
        <v>2.7819074670378498E-2</v>
      </c>
      <c r="Z628" s="20">
        <v>0.21252736928007601</v>
      </c>
      <c r="AA628" s="30">
        <f t="shared" si="39"/>
        <v>0.21092274702321112</v>
      </c>
    </row>
    <row r="629" spans="1:27" x14ac:dyDescent="0.25">
      <c r="A629">
        <v>593</v>
      </c>
      <c r="B629" s="15">
        <v>38359</v>
      </c>
      <c r="C629" s="25">
        <f t="shared" si="36"/>
        <v>0.22188112139701799</v>
      </c>
      <c r="D629" s="25">
        <f>VLOOKUP(B629,input_BB!$B$19:$K$10000,$D$35,0)</f>
        <v>13574.86</v>
      </c>
      <c r="E629" s="27">
        <f t="shared" si="37"/>
        <v>0.17225372929625787</v>
      </c>
      <c r="F629" s="28">
        <f>VLOOKUP(B629,viz!$B$3:$E$1863,4,0)</f>
        <v>0</v>
      </c>
      <c r="G629" s="25">
        <f t="shared" si="38"/>
        <v>0.20958264443661628</v>
      </c>
      <c r="I629" s="31">
        <v>38359</v>
      </c>
      <c r="J629" s="20">
        <v>0.22188112139701799</v>
      </c>
      <c r="K629" s="20">
        <v>0</v>
      </c>
      <c r="L629" s="20">
        <v>2.7389105255521899E-2</v>
      </c>
      <c r="M629" s="20">
        <v>1.22187445255842E-3</v>
      </c>
      <c r="N629" s="20">
        <v>6.1236874463076602E-2</v>
      </c>
      <c r="O629" s="20">
        <v>0.10771315549124</v>
      </c>
      <c r="P629" s="20">
        <v>0.13597119932778501</v>
      </c>
      <c r="Q629" s="20">
        <v>4.8911861965761701E-2</v>
      </c>
      <c r="R629" s="20">
        <v>8.8409903168610804E-2</v>
      </c>
      <c r="S629" s="20">
        <v>1.7900420284644301E-2</v>
      </c>
      <c r="T629" s="20">
        <v>5.65215949641968E-3</v>
      </c>
      <c r="U629" s="20">
        <v>7.0550029751078297E-2</v>
      </c>
      <c r="V629" s="20" t="s">
        <v>122</v>
      </c>
      <c r="W629" s="20">
        <v>0.13903261468553799</v>
      </c>
      <c r="X629" s="20">
        <v>6.8005905539469294E-2</v>
      </c>
      <c r="Y629" s="20">
        <v>3.9909017345756997E-2</v>
      </c>
      <c r="Z629" s="20">
        <v>0.188095878772538</v>
      </c>
      <c r="AA629" s="30">
        <f t="shared" si="39"/>
        <v>0.20958264443661628</v>
      </c>
    </row>
    <row r="630" spans="1:27" x14ac:dyDescent="0.25">
      <c r="A630">
        <v>594</v>
      </c>
      <c r="B630" s="15">
        <v>38366</v>
      </c>
      <c r="C630" s="25">
        <f t="shared" si="36"/>
        <v>0.180917963385582</v>
      </c>
      <c r="D630" s="25">
        <f>VLOOKUP(B630,input_BB!$B$19:$K$10000,$D$35,0)</f>
        <v>13494.78</v>
      </c>
      <c r="E630" s="27">
        <f t="shared" si="37"/>
        <v>0.11171647826284972</v>
      </c>
      <c r="F630" s="28">
        <f>VLOOKUP(B630,viz!$B$3:$E$1863,4,0)</f>
        <v>0</v>
      </c>
      <c r="G630" s="25">
        <f t="shared" si="38"/>
        <v>0.27819031800365757</v>
      </c>
      <c r="I630" s="31">
        <v>38366</v>
      </c>
      <c r="J630" s="20">
        <v>0.180917963385582</v>
      </c>
      <c r="K630" s="20">
        <v>0</v>
      </c>
      <c r="L630" s="20">
        <v>3.5625406703985701E-2</v>
      </c>
      <c r="M630" s="20">
        <v>1.18028982631372E-2</v>
      </c>
      <c r="N630" s="20" t="s">
        <v>122</v>
      </c>
      <c r="O630" s="20">
        <v>5.9365364206324003E-2</v>
      </c>
      <c r="P630" s="20">
        <v>0.109090979832294</v>
      </c>
      <c r="Q630" s="20">
        <v>2.80922662821841E-2</v>
      </c>
      <c r="R630" s="20">
        <v>3.9181118962943101E-2</v>
      </c>
      <c r="S630" s="20">
        <v>5.5010617089189303E-3</v>
      </c>
      <c r="T630" s="20">
        <v>5.5910245521322198E-2</v>
      </c>
      <c r="U630" s="20">
        <v>9.32426287420101E-2</v>
      </c>
      <c r="V630" s="20">
        <v>1.5742308350144799E-3</v>
      </c>
      <c r="W630" s="20">
        <v>0.183373458426633</v>
      </c>
      <c r="X630" s="20">
        <v>1.8015695680616801E-2</v>
      </c>
      <c r="Y630" s="20">
        <v>4.2908173983304501E-2</v>
      </c>
      <c r="Z630" s="20">
        <v>0.31631647085131198</v>
      </c>
      <c r="AA630" s="30">
        <f t="shared" si="39"/>
        <v>0.27819031800365757</v>
      </c>
    </row>
    <row r="631" spans="1:27" x14ac:dyDescent="0.25">
      <c r="A631">
        <v>595</v>
      </c>
      <c r="B631" s="15">
        <v>38373</v>
      </c>
      <c r="C631" s="25">
        <f t="shared" si="36"/>
        <v>0.20932340621948201</v>
      </c>
      <c r="D631" s="25">
        <f>VLOOKUP(B631,input_BB!$B$19:$K$10000,$D$35,0)</f>
        <v>13481.02</v>
      </c>
      <c r="E631" s="27">
        <f t="shared" si="37"/>
        <v>0.15369535652879932</v>
      </c>
      <c r="F631" s="28">
        <f>VLOOKUP(B631,viz!$B$3:$E$1863,4,0)</f>
        <v>0</v>
      </c>
      <c r="G631" s="25">
        <f t="shared" si="38"/>
        <v>0.2472073987220757</v>
      </c>
      <c r="I631" s="31">
        <v>38373</v>
      </c>
      <c r="J631" s="20">
        <v>0.20932340621948201</v>
      </c>
      <c r="K631" s="20">
        <v>0</v>
      </c>
      <c r="L631" s="20">
        <v>8.1801871092323508E-3</v>
      </c>
      <c r="M631" s="20" t="s">
        <v>122</v>
      </c>
      <c r="N631" s="20" t="s">
        <v>122</v>
      </c>
      <c r="O631" s="20">
        <v>9.1243405712352704E-2</v>
      </c>
      <c r="P631" s="20">
        <v>9.8192524123994401E-2</v>
      </c>
      <c r="Q631" s="20">
        <v>7.1024394440059702E-2</v>
      </c>
      <c r="R631" s="20">
        <v>9.5023702424485698E-2</v>
      </c>
      <c r="S631" s="20">
        <v>1.60278307813152E-2</v>
      </c>
      <c r="T631" s="20">
        <v>5.3312242330798301E-2</v>
      </c>
      <c r="U631" s="20">
        <v>5.8649916025818698E-2</v>
      </c>
      <c r="V631" s="20" t="s">
        <v>122</v>
      </c>
      <c r="W631" s="20">
        <v>0.18855748269625699</v>
      </c>
      <c r="X631" s="20">
        <v>7.7758564443187003E-2</v>
      </c>
      <c r="Y631" s="20">
        <v>5.60333675428938E-2</v>
      </c>
      <c r="Z631" s="20">
        <v>0.185996382369605</v>
      </c>
      <c r="AA631" s="30">
        <f t="shared" si="39"/>
        <v>0.2472073987220757</v>
      </c>
    </row>
    <row r="632" spans="1:27" x14ac:dyDescent="0.25">
      <c r="A632">
        <v>596</v>
      </c>
      <c r="B632" s="15">
        <v>38380</v>
      </c>
      <c r="C632" s="25">
        <f t="shared" si="36"/>
        <v>0.245674163103104</v>
      </c>
      <c r="D632" s="25">
        <f>VLOOKUP(B632,input_BB!$B$19:$K$10000,$D$35,0)</f>
        <v>13650.06</v>
      </c>
      <c r="E632" s="27">
        <f t="shared" si="37"/>
        <v>0.2074161876742853</v>
      </c>
      <c r="F632" s="28">
        <f>VLOOKUP(B632,viz!$B$3:$E$1863,4,0)</f>
        <v>0</v>
      </c>
      <c r="G632" s="25">
        <f t="shared" si="38"/>
        <v>0.2569691607782722</v>
      </c>
      <c r="I632" s="31">
        <v>38380</v>
      </c>
      <c r="J632" s="20">
        <v>0.245674163103104</v>
      </c>
      <c r="K632" s="20">
        <v>0</v>
      </c>
      <c r="L632" s="20" t="s">
        <v>122</v>
      </c>
      <c r="M632" s="20">
        <v>1.7865311396178701E-3</v>
      </c>
      <c r="N632" s="20">
        <v>4.4361041273925698E-2</v>
      </c>
      <c r="O632" s="20">
        <v>0.104753400314843</v>
      </c>
      <c r="P632" s="20">
        <v>0.16489987933189601</v>
      </c>
      <c r="Q632" s="20">
        <v>5.4385203120715202E-2</v>
      </c>
      <c r="R632" s="20">
        <v>3.4137121783217102E-2</v>
      </c>
      <c r="S632" s="20">
        <v>1.4316798809830601E-2</v>
      </c>
      <c r="T632" s="20">
        <v>1.3377363784332E-2</v>
      </c>
      <c r="U632" s="20">
        <v>4.6508011172697199E-2</v>
      </c>
      <c r="V632" s="20">
        <v>5.7898725024699705E-4</v>
      </c>
      <c r="W632" s="20">
        <v>0.209882162355328</v>
      </c>
      <c r="X632" s="20">
        <v>4.9053349621354797E-2</v>
      </c>
      <c r="Y632" s="20">
        <v>5.0245074076416402E-2</v>
      </c>
      <c r="Z632" s="20">
        <v>0.21171507596558001</v>
      </c>
      <c r="AA632" s="30">
        <f t="shared" si="39"/>
        <v>0.2569691607782722</v>
      </c>
    </row>
    <row r="633" spans="1:27" x14ac:dyDescent="0.25">
      <c r="A633">
        <v>597</v>
      </c>
      <c r="B633" s="15">
        <v>38387</v>
      </c>
      <c r="C633" s="25">
        <f t="shared" si="36"/>
        <v>0.11107037961483</v>
      </c>
      <c r="D633" s="25">
        <f>VLOOKUP(B633,input_BB!$B$19:$K$10000,$D$35,0)</f>
        <v>13585.17</v>
      </c>
      <c r="E633" s="27">
        <f t="shared" si="37"/>
        <v>8.4924858248997346E-3</v>
      </c>
      <c r="F633" s="28">
        <f>VLOOKUP(B633,viz!$B$3:$E$1863,4,0)</f>
        <v>0</v>
      </c>
      <c r="G633" s="25">
        <f t="shared" si="38"/>
        <v>0.23041979580857261</v>
      </c>
      <c r="I633" s="31">
        <v>38387</v>
      </c>
      <c r="J633" s="20">
        <v>0.11107037961483</v>
      </c>
      <c r="K633" s="20">
        <v>0</v>
      </c>
      <c r="L633" s="20">
        <v>2.54718766309114E-2</v>
      </c>
      <c r="M633" s="20">
        <v>1.34879538511974E-3</v>
      </c>
      <c r="N633" s="20">
        <v>3.6090663808309997E-2</v>
      </c>
      <c r="O633" s="20">
        <v>7.5071780535960503E-2</v>
      </c>
      <c r="P633" s="20">
        <v>0.111365855948662</v>
      </c>
      <c r="Q633" s="20">
        <v>3.0121383620706699E-2</v>
      </c>
      <c r="R633" s="20">
        <v>8.2309971972658103E-2</v>
      </c>
      <c r="S633" s="20">
        <v>8.8813600370145299E-3</v>
      </c>
      <c r="T633" s="20">
        <v>1.0090749224221599E-2</v>
      </c>
      <c r="U633" s="20">
        <v>4.3697705044078203E-2</v>
      </c>
      <c r="V633" s="20">
        <v>8.9390051336303896E-3</v>
      </c>
      <c r="W633" s="20">
        <v>0.17778308563086401</v>
      </c>
      <c r="X633" s="20">
        <v>7.9990231005209106E-2</v>
      </c>
      <c r="Y633" s="20">
        <v>6.6657495172428499E-2</v>
      </c>
      <c r="Z633" s="20">
        <v>0.24218004085022499</v>
      </c>
      <c r="AA633" s="30">
        <f t="shared" si="39"/>
        <v>0.23041979580857261</v>
      </c>
    </row>
    <row r="634" spans="1:27" x14ac:dyDescent="0.25">
      <c r="A634">
        <v>598</v>
      </c>
      <c r="B634" s="15">
        <v>38394</v>
      </c>
      <c r="C634" s="25">
        <f t="shared" si="36"/>
        <v>0.110844992101192</v>
      </c>
      <c r="D634" s="25">
        <f>VLOOKUP(B634,input_BB!$B$19:$K$10000,$D$35,0)</f>
        <v>13845.63</v>
      </c>
      <c r="E634" s="27">
        <f t="shared" si="37"/>
        <v>8.1593977243902445E-3</v>
      </c>
      <c r="F634" s="28">
        <f>VLOOKUP(B634,viz!$B$3:$E$1863,4,0)</f>
        <v>0</v>
      </c>
      <c r="G634" s="25">
        <f t="shared" si="38"/>
        <v>0.25868258812107681</v>
      </c>
      <c r="I634" s="31">
        <v>38394</v>
      </c>
      <c r="J634" s="20">
        <v>0.110844992101192</v>
      </c>
      <c r="K634" s="20">
        <v>0</v>
      </c>
      <c r="L634" s="20">
        <v>3.7319457387641301E-2</v>
      </c>
      <c r="M634" s="20">
        <v>2.2667041209267401E-2</v>
      </c>
      <c r="N634" s="20" t="s">
        <v>122</v>
      </c>
      <c r="O634" s="20">
        <v>5.9266828693908501E-2</v>
      </c>
      <c r="P634" s="20">
        <v>9.8594165989498606E-2</v>
      </c>
      <c r="Q634" s="20">
        <v>4.1142961642504597E-2</v>
      </c>
      <c r="R634" s="20">
        <v>5.8496818299120401E-2</v>
      </c>
      <c r="S634" s="20">
        <v>5.76250775409825E-3</v>
      </c>
      <c r="T634" s="20">
        <v>6.3229836546724302E-2</v>
      </c>
      <c r="U634" s="20">
        <v>0.108261250724414</v>
      </c>
      <c r="V634" s="20">
        <v>8.6863550895518206E-3</v>
      </c>
      <c r="W634" s="20">
        <v>0.14173498230711101</v>
      </c>
      <c r="X634" s="20">
        <v>3.0088816534446301E-2</v>
      </c>
      <c r="Y634" s="20">
        <v>4.1645949354899403E-2</v>
      </c>
      <c r="Z634" s="20">
        <v>0.28310302846681401</v>
      </c>
      <c r="AA634" s="30">
        <f t="shared" si="39"/>
        <v>0.25868258812107681</v>
      </c>
    </row>
    <row r="635" spans="1:27" x14ac:dyDescent="0.25">
      <c r="A635">
        <v>599</v>
      </c>
      <c r="B635" s="15">
        <v>38401</v>
      </c>
      <c r="C635" s="25">
        <f t="shared" si="36"/>
        <v>0.11304297298193</v>
      </c>
      <c r="D635" s="25">
        <f>VLOOKUP(B635,input_BB!$B$19:$K$10000,$D$35,0)</f>
        <v>14087.87</v>
      </c>
      <c r="E635" s="27">
        <f t="shared" si="37"/>
        <v>1.1407675611234821E-2</v>
      </c>
      <c r="F635" s="28">
        <f>VLOOKUP(B635,viz!$B$3:$E$1863,4,0)</f>
        <v>0</v>
      </c>
      <c r="G635" s="25">
        <f t="shared" si="38"/>
        <v>0.2972080706761045</v>
      </c>
      <c r="I635" s="31">
        <v>38401</v>
      </c>
      <c r="J635" s="20">
        <v>0.11304297298193</v>
      </c>
      <c r="K635" s="20">
        <v>0</v>
      </c>
      <c r="L635" s="20">
        <v>4.2048403896482102E-2</v>
      </c>
      <c r="M635" s="20">
        <v>3.2120494986778098E-3</v>
      </c>
      <c r="N635" s="20">
        <v>2.8704024968952399E-2</v>
      </c>
      <c r="O635" s="20">
        <v>7.1738126177035594E-2</v>
      </c>
      <c r="P635" s="20">
        <v>5.7061833462912902E-2</v>
      </c>
      <c r="Q635" s="20">
        <v>3.1884428946230101E-2</v>
      </c>
      <c r="R635" s="20">
        <v>8.3448931761917006E-2</v>
      </c>
      <c r="S635" s="20">
        <v>4.90703659025555E-2</v>
      </c>
      <c r="T635" s="20">
        <v>1.5798036579618199E-2</v>
      </c>
      <c r="U635" s="20">
        <v>5.39478579581609E-2</v>
      </c>
      <c r="V635" s="20">
        <v>4.7990037960509602E-2</v>
      </c>
      <c r="W635" s="20">
        <v>0.195270174757434</v>
      </c>
      <c r="X635" s="20">
        <v>6.6430955789487101E-2</v>
      </c>
      <c r="Y635" s="20">
        <v>5.06565434122771E-2</v>
      </c>
      <c r="Z635" s="20">
        <v>0.20273822892775001</v>
      </c>
      <c r="AA635" s="30">
        <f t="shared" si="39"/>
        <v>0.2972080706761045</v>
      </c>
    </row>
    <row r="636" spans="1:27" x14ac:dyDescent="0.25">
      <c r="A636">
        <v>600</v>
      </c>
      <c r="B636" s="15">
        <v>38408</v>
      </c>
      <c r="C636" s="25">
        <f t="shared" si="36"/>
        <v>0.11088290810585</v>
      </c>
      <c r="D636" s="25">
        <f>VLOOKUP(B636,input_BB!$B$19:$K$10000,$D$35,0)</f>
        <v>14157.09</v>
      </c>
      <c r="E636" s="27">
        <f t="shared" si="37"/>
        <v>8.2154317511497071E-3</v>
      </c>
      <c r="F636" s="28">
        <f>VLOOKUP(B636,viz!$B$3:$E$1863,4,0)</f>
        <v>0</v>
      </c>
      <c r="G636" s="25">
        <f t="shared" si="38"/>
        <v>0.25573331694690549</v>
      </c>
      <c r="I636" s="31">
        <v>38408</v>
      </c>
      <c r="J636" s="20">
        <v>0.11088290810585</v>
      </c>
      <c r="K636" s="20">
        <v>0</v>
      </c>
      <c r="L636" s="20">
        <v>2.66321046087469E-2</v>
      </c>
      <c r="M636" s="20">
        <v>1.6709221895232901E-3</v>
      </c>
      <c r="N636" s="20">
        <v>8.19817979448592E-2</v>
      </c>
      <c r="O636" s="20">
        <v>7.5042793666064395E-2</v>
      </c>
      <c r="P636" s="20">
        <v>9.0024172316920406E-2</v>
      </c>
      <c r="Q636" s="20">
        <v>3.0689305957435801E-2</v>
      </c>
      <c r="R636" s="20">
        <v>6.2929803924546293E-2</v>
      </c>
      <c r="S636" s="20">
        <v>1.1890239065790099E-2</v>
      </c>
      <c r="T636" s="20">
        <v>2.4390361357697E-2</v>
      </c>
      <c r="U636" s="20">
        <v>7.2441770092661395E-2</v>
      </c>
      <c r="V636" s="20">
        <v>1.0289295065814099E-2</v>
      </c>
      <c r="W636" s="20">
        <v>0.17300225178843001</v>
      </c>
      <c r="X636" s="20">
        <v>5.7792537197219003E-2</v>
      </c>
      <c r="Y636" s="20">
        <v>5.1178232359510203E-2</v>
      </c>
      <c r="Z636" s="20">
        <v>0.23004441246478199</v>
      </c>
      <c r="AA636" s="30">
        <f t="shared" si="39"/>
        <v>0.25573331694690549</v>
      </c>
    </row>
    <row r="637" spans="1:27" x14ac:dyDescent="0.25">
      <c r="A637">
        <v>601</v>
      </c>
      <c r="B637" s="15">
        <v>38415</v>
      </c>
      <c r="C637" s="25">
        <f t="shared" si="36"/>
        <v>0.11084159463644</v>
      </c>
      <c r="D637" s="25">
        <f>VLOOKUP(B637,input_BB!$B$19:$K$10000,$D$35,0)</f>
        <v>13730.78</v>
      </c>
      <c r="E637" s="27">
        <f t="shared" si="37"/>
        <v>8.1543767937161064E-3</v>
      </c>
      <c r="F637" s="28">
        <f>VLOOKUP(B637,viz!$B$3:$E$1863,4,0)</f>
        <v>0</v>
      </c>
      <c r="G637" s="25">
        <f t="shared" si="38"/>
        <v>0.20805100119151099</v>
      </c>
      <c r="I637" s="31">
        <v>38415</v>
      </c>
      <c r="J637" s="20">
        <v>0.11084159463644</v>
      </c>
      <c r="K637" s="20">
        <v>0</v>
      </c>
      <c r="L637" s="20">
        <v>4.5801355938155701E-2</v>
      </c>
      <c r="M637" s="20">
        <v>3.7370157233734698E-3</v>
      </c>
      <c r="N637" s="20">
        <v>4.4311705087509999E-2</v>
      </c>
      <c r="O637" s="20">
        <v>9.3054361054934101E-2</v>
      </c>
      <c r="P637" s="20">
        <v>0.111767151068649</v>
      </c>
      <c r="Q637" s="20">
        <v>4.1684783216704303E-2</v>
      </c>
      <c r="R637" s="20">
        <v>7.2583224297578394E-2</v>
      </c>
      <c r="S637" s="20" t="s">
        <v>122</v>
      </c>
      <c r="T637" s="20">
        <v>1.1265503191124401E-2</v>
      </c>
      <c r="U637" s="20">
        <v>5.3996449125724003E-2</v>
      </c>
      <c r="V637" s="20" t="s">
        <v>122</v>
      </c>
      <c r="W637" s="20">
        <v>0.154054552065787</v>
      </c>
      <c r="X637" s="20">
        <v>5.79462912459313E-2</v>
      </c>
      <c r="Y637" s="20">
        <v>7.9897788886831703E-2</v>
      </c>
      <c r="Z637" s="20">
        <v>0.22989981909769699</v>
      </c>
      <c r="AA637" s="30">
        <f t="shared" si="39"/>
        <v>0.20805100119151099</v>
      </c>
    </row>
    <row r="638" spans="1:27" x14ac:dyDescent="0.25">
      <c r="A638">
        <v>602</v>
      </c>
      <c r="B638" s="15">
        <v>38422</v>
      </c>
      <c r="C638" s="25">
        <f t="shared" si="36"/>
        <v>0.11151497811079</v>
      </c>
      <c r="D638" s="25">
        <f>VLOOKUP(B638,input_BB!$B$19:$K$10000,$D$35,0)</f>
        <v>13890.93</v>
      </c>
      <c r="E638" s="27">
        <f t="shared" si="37"/>
        <v>9.1495340620374142E-3</v>
      </c>
      <c r="F638" s="28">
        <f>VLOOKUP(B638,viz!$B$3:$E$1863,4,0)</f>
        <v>0</v>
      </c>
      <c r="G638" s="25">
        <f t="shared" si="38"/>
        <v>0.22154218329619768</v>
      </c>
      <c r="I638" s="31">
        <v>38422</v>
      </c>
      <c r="J638" s="20">
        <v>0.11151497811079</v>
      </c>
      <c r="K638" s="20">
        <v>0</v>
      </c>
      <c r="L638" s="20">
        <v>7.6511039453093198E-3</v>
      </c>
      <c r="M638" s="20">
        <v>6.1973759940904304E-3</v>
      </c>
      <c r="N638" s="20">
        <v>4.3790612239032099E-2</v>
      </c>
      <c r="O638" s="20">
        <v>5.34131997914929E-2</v>
      </c>
      <c r="P638" s="20">
        <v>8.3812371256024101E-2</v>
      </c>
      <c r="Q638" s="20">
        <v>1.28068967230876E-2</v>
      </c>
      <c r="R638" s="20">
        <v>9.3329847385860601E-2</v>
      </c>
      <c r="S638" s="20" t="s">
        <v>122</v>
      </c>
      <c r="T638" s="20">
        <v>1.11973199315837E-2</v>
      </c>
      <c r="U638" s="20">
        <v>6.1412637841074098E-2</v>
      </c>
      <c r="V638" s="20">
        <v>2.4878017820907601E-2</v>
      </c>
      <c r="W638" s="20">
        <v>0.135251527634216</v>
      </c>
      <c r="X638" s="20">
        <v>9.17757231446652E-2</v>
      </c>
      <c r="Y638" s="20">
        <v>8.4261436955036406E-2</v>
      </c>
      <c r="Z638" s="20">
        <v>0.29022192933761998</v>
      </c>
      <c r="AA638" s="30">
        <f t="shared" si="39"/>
        <v>0.22154218329619768</v>
      </c>
    </row>
    <row r="639" spans="1:27" x14ac:dyDescent="0.25">
      <c r="A639">
        <v>603</v>
      </c>
      <c r="B639" s="15">
        <v>38429</v>
      </c>
      <c r="C639" s="25">
        <f t="shared" si="36"/>
        <v>0.11297378689050699</v>
      </c>
      <c r="D639" s="25">
        <f>VLOOKUP(B639,input_BB!$B$19:$K$10000,$D$35,0)</f>
        <v>13828.37</v>
      </c>
      <c r="E639" s="27">
        <f t="shared" si="37"/>
        <v>1.1305429202807872E-2</v>
      </c>
      <c r="F639" s="28">
        <f>VLOOKUP(B639,viz!$B$3:$E$1863,4,0)</f>
        <v>0</v>
      </c>
      <c r="G639" s="25">
        <f t="shared" si="38"/>
        <v>0.29922810672435352</v>
      </c>
      <c r="I639" s="31">
        <v>38429</v>
      </c>
      <c r="J639" s="20">
        <v>0.11297378689050699</v>
      </c>
      <c r="K639" s="20">
        <v>0</v>
      </c>
      <c r="L639" s="20">
        <v>3.6169963096584601E-2</v>
      </c>
      <c r="M639" s="20">
        <v>3.4141235378049302E-3</v>
      </c>
      <c r="N639" s="20">
        <v>1.9312863459517101E-2</v>
      </c>
      <c r="O639" s="20">
        <v>3.7247734457893103E-2</v>
      </c>
      <c r="P639" s="20">
        <v>4.1989238098226501E-2</v>
      </c>
      <c r="Q639" s="20">
        <v>1.2090295063920099E-2</v>
      </c>
      <c r="R639" s="20">
        <v>0.103538160225937</v>
      </c>
      <c r="S639" s="20">
        <v>3.9755450053107197E-2</v>
      </c>
      <c r="T639" s="20">
        <v>2.3827127106018499E-3</v>
      </c>
      <c r="U639" s="20">
        <v>6.0023771577735197E-2</v>
      </c>
      <c r="V639" s="20">
        <v>1.55978423764883E-2</v>
      </c>
      <c r="W639" s="20">
        <v>0.22360649277013001</v>
      </c>
      <c r="X639" s="20">
        <v>5.3734415402228099E-2</v>
      </c>
      <c r="Y639" s="20">
        <v>5.579699167577E-2</v>
      </c>
      <c r="Z639" s="20">
        <v>0.29533994549405601</v>
      </c>
      <c r="AA639" s="30">
        <f t="shared" si="39"/>
        <v>0.29922810672435352</v>
      </c>
    </row>
    <row r="640" spans="1:27" x14ac:dyDescent="0.25">
      <c r="A640">
        <v>604</v>
      </c>
      <c r="B640" s="15">
        <v>38436</v>
      </c>
      <c r="C640" s="25">
        <f t="shared" si="36"/>
        <v>0.110678523778915</v>
      </c>
      <c r="D640" s="25">
        <f>VLOOKUP(B640,input_BB!$B$19:$K$10000,$D$35,0)</f>
        <v>13597.1</v>
      </c>
      <c r="E640" s="27">
        <f t="shared" si="37"/>
        <v>7.9133831321564225E-3</v>
      </c>
      <c r="F640" s="28">
        <f>VLOOKUP(B640,viz!$B$3:$E$1863,4,0)</f>
        <v>0</v>
      </c>
      <c r="G640" s="25">
        <f t="shared" si="38"/>
        <v>0.29102710456152614</v>
      </c>
      <c r="I640" s="31">
        <v>38436</v>
      </c>
      <c r="J640" s="20">
        <v>0.110678523778915</v>
      </c>
      <c r="K640" s="20">
        <v>0</v>
      </c>
      <c r="L640" s="20">
        <v>3.6148984648915999E-2</v>
      </c>
      <c r="M640" s="20">
        <v>1.9491644290277398E-2</v>
      </c>
      <c r="N640" s="20">
        <v>1.6973265303883999E-2</v>
      </c>
      <c r="O640" s="20">
        <v>2.9168492375385501E-2</v>
      </c>
      <c r="P640" s="20">
        <v>8.34480332429339E-2</v>
      </c>
      <c r="Q640" s="20">
        <v>2.79479958783047E-2</v>
      </c>
      <c r="R640" s="20">
        <v>4.1766702447684399E-2</v>
      </c>
      <c r="S640" s="20">
        <v>2.7699224249098101E-2</v>
      </c>
      <c r="T640" s="20">
        <v>1.24416429387555E-2</v>
      </c>
      <c r="U640" s="20">
        <v>7.8950807514401394E-2</v>
      </c>
      <c r="V640" s="20">
        <v>2.12951311310677E-2</v>
      </c>
      <c r="W640" s="20">
        <v>0.19078116591605701</v>
      </c>
      <c r="X640" s="20">
        <v>2.0972400014701E-2</v>
      </c>
      <c r="Y640" s="20">
        <v>7.6742090317574105E-2</v>
      </c>
      <c r="Z640" s="20">
        <v>0.31617241973096</v>
      </c>
      <c r="AA640" s="30">
        <f t="shared" si="39"/>
        <v>0.29102710456152614</v>
      </c>
    </row>
    <row r="641" spans="1:27" x14ac:dyDescent="0.25">
      <c r="A641">
        <v>605</v>
      </c>
      <c r="B641" s="15">
        <v>38443</v>
      </c>
      <c r="C641" s="25">
        <f t="shared" si="36"/>
        <v>0.144445151090622</v>
      </c>
      <c r="D641" s="25">
        <f>VLOOKUP(B641,input_BB!$B$19:$K$10000,$D$35,0)</f>
        <v>13491.35</v>
      </c>
      <c r="E641" s="27">
        <f t="shared" si="37"/>
        <v>5.7815267980723645E-2</v>
      </c>
      <c r="F641" s="28">
        <f>VLOOKUP(B641,viz!$B$3:$E$1863,4,0)</f>
        <v>0</v>
      </c>
      <c r="G641" s="25">
        <f t="shared" si="38"/>
        <v>0.22186927345322999</v>
      </c>
      <c r="I641" s="31">
        <v>38443</v>
      </c>
      <c r="J641" s="20">
        <v>0.144445151090622</v>
      </c>
      <c r="K641" s="20">
        <v>0</v>
      </c>
      <c r="L641" s="20">
        <v>2.8014676737196199E-2</v>
      </c>
      <c r="M641" s="20">
        <v>6.7285562017112902E-2</v>
      </c>
      <c r="N641" s="20" t="s">
        <v>122</v>
      </c>
      <c r="O641" s="20">
        <v>4.9341764129229998E-2</v>
      </c>
      <c r="P641" s="20">
        <v>6.2264412730872902E-2</v>
      </c>
      <c r="Q641" s="20">
        <v>2.6741615455000901E-2</v>
      </c>
      <c r="R641" s="20">
        <v>9.4875637802691606E-2</v>
      </c>
      <c r="S641" s="20">
        <v>3.6025673587584003E-2</v>
      </c>
      <c r="T641" s="20">
        <v>1.8811193848796699E-3</v>
      </c>
      <c r="U641" s="20">
        <v>8.9480794695749197E-2</v>
      </c>
      <c r="V641" s="20">
        <v>1.3132235444711799E-2</v>
      </c>
      <c r="W641" s="20">
        <v>0.119256243312769</v>
      </c>
      <c r="X641" s="20">
        <v>7.5635187627635894E-2</v>
      </c>
      <c r="Y641" s="20">
        <v>5.4164748936329797E-2</v>
      </c>
      <c r="Z641" s="20">
        <v>0.28190032813823601</v>
      </c>
      <c r="AA641" s="30">
        <f t="shared" si="39"/>
        <v>0.22186927345322999</v>
      </c>
    </row>
    <row r="642" spans="1:27" x14ac:dyDescent="0.25">
      <c r="A642">
        <v>606</v>
      </c>
      <c r="B642" s="15">
        <v>38450</v>
      </c>
      <c r="C642" s="25">
        <f t="shared" si="36"/>
        <v>0.22184599936008501</v>
      </c>
      <c r="D642" s="25">
        <f>VLOOKUP(B642,input_BB!$B$19:$K$10000,$D$35,0)</f>
        <v>13666.72</v>
      </c>
      <c r="E642" s="27">
        <f t="shared" si="37"/>
        <v>0.17220182432433107</v>
      </c>
      <c r="F642" s="28">
        <f>VLOOKUP(B642,viz!$B$3:$E$1863,4,0)</f>
        <v>0</v>
      </c>
      <c r="G642" s="25">
        <f t="shared" si="38"/>
        <v>0.1774996700322706</v>
      </c>
      <c r="I642" s="31">
        <v>38450</v>
      </c>
      <c r="J642" s="20">
        <v>0.22184599936008501</v>
      </c>
      <c r="K642" s="20">
        <v>0</v>
      </c>
      <c r="L642" s="20" t="s">
        <v>122</v>
      </c>
      <c r="M642" s="20">
        <v>1.42626433337313E-2</v>
      </c>
      <c r="N642" s="20">
        <v>2.7433908394327602E-2</v>
      </c>
      <c r="O642" s="20">
        <v>5.4167748622757597E-2</v>
      </c>
      <c r="P642" s="20">
        <v>0.15636336383364899</v>
      </c>
      <c r="Q642" s="20">
        <v>1.15902278134831E-2</v>
      </c>
      <c r="R642" s="20">
        <v>9.2208021143072E-2</v>
      </c>
      <c r="S642" s="20">
        <v>2.7164930721566199E-2</v>
      </c>
      <c r="T642" s="20">
        <v>1.60851941986511E-2</v>
      </c>
      <c r="U642" s="20">
        <v>7.4895341167552601E-2</v>
      </c>
      <c r="V642" s="20" t="s">
        <v>122</v>
      </c>
      <c r="W642" s="20">
        <v>0.102604328864718</v>
      </c>
      <c r="X642" s="20">
        <v>5.7169516609985302E-2</v>
      </c>
      <c r="Y642" s="20">
        <v>0.11294774137561001</v>
      </c>
      <c r="Z642" s="20">
        <v>0.25310703392089601</v>
      </c>
      <c r="AA642" s="30">
        <f t="shared" si="39"/>
        <v>0.1774996700322706</v>
      </c>
    </row>
    <row r="643" spans="1:27" x14ac:dyDescent="0.25">
      <c r="A643">
        <v>607</v>
      </c>
      <c r="B643" s="15">
        <v>38457</v>
      </c>
      <c r="C643" s="25">
        <f t="shared" si="36"/>
        <v>0.109461762011051</v>
      </c>
      <c r="D643" s="25">
        <f>VLOOKUP(B643,input_BB!$B$19:$K$10000,$D$35,0)</f>
        <v>13638.75</v>
      </c>
      <c r="E643" s="27">
        <f t="shared" si="37"/>
        <v>6.1151962695011374E-3</v>
      </c>
      <c r="F643" s="28">
        <f>VLOOKUP(B643,viz!$B$3:$E$1863,4,0)</f>
        <v>0</v>
      </c>
      <c r="G643" s="25">
        <f t="shared" si="38"/>
        <v>0.3529443085531575</v>
      </c>
      <c r="I643" s="31">
        <v>38457</v>
      </c>
      <c r="J643" s="20">
        <v>0.109461762011051</v>
      </c>
      <c r="K643" s="20">
        <v>0</v>
      </c>
      <c r="L643" s="20">
        <v>4.3390313300615199E-2</v>
      </c>
      <c r="M643" s="20">
        <v>1.34879403295426E-2</v>
      </c>
      <c r="N643" s="20">
        <v>2.2755323372210399E-2</v>
      </c>
      <c r="O643" s="20">
        <v>6.1443478424127097E-2</v>
      </c>
      <c r="P643" s="20">
        <v>4.32402324704158E-2</v>
      </c>
      <c r="Q643" s="20" t="s">
        <v>122</v>
      </c>
      <c r="R643" s="20">
        <v>3.6155291247599801E-2</v>
      </c>
      <c r="S643" s="20">
        <v>3.5293242548537898E-2</v>
      </c>
      <c r="T643" s="20">
        <v>1.7888833555651799E-2</v>
      </c>
      <c r="U643" s="20">
        <v>6.3495166477547896E-2</v>
      </c>
      <c r="V643" s="20">
        <v>3.4151159588711601E-2</v>
      </c>
      <c r="W643" s="20">
        <v>0.255297982486898</v>
      </c>
      <c r="X643" s="20">
        <v>1.8675264853429002E-2</v>
      </c>
      <c r="Y643" s="20">
        <v>3.7413927940662797E-2</v>
      </c>
      <c r="Z643" s="20">
        <v>0.31731184340405</v>
      </c>
      <c r="AA643" s="30">
        <f t="shared" si="39"/>
        <v>0.3529443085531575</v>
      </c>
    </row>
    <row r="644" spans="1:27" x14ac:dyDescent="0.25">
      <c r="A644">
        <v>608</v>
      </c>
      <c r="B644" s="15">
        <v>38464</v>
      </c>
      <c r="C644" s="25">
        <f t="shared" si="36"/>
        <v>0.109365947544575</v>
      </c>
      <c r="D644" s="25">
        <f>VLOOKUP(B644,input_BB!$B$19:$K$10000,$D$35,0)</f>
        <v>13693.55</v>
      </c>
      <c r="E644" s="27">
        <f t="shared" si="37"/>
        <v>5.9735972158327134E-3</v>
      </c>
      <c r="F644" s="28">
        <f>VLOOKUP(B644,viz!$B$3:$E$1863,4,0)</f>
        <v>0</v>
      </c>
      <c r="G644" s="25">
        <f t="shared" si="38"/>
        <v>0.27008384738487534</v>
      </c>
      <c r="I644" s="31">
        <v>38464</v>
      </c>
      <c r="J644" s="20">
        <v>0.109365947544575</v>
      </c>
      <c r="K644" s="20">
        <v>0</v>
      </c>
      <c r="L644" s="20">
        <v>3.28902351203883E-2</v>
      </c>
      <c r="M644" s="20">
        <v>1.9674991000858E-2</v>
      </c>
      <c r="N644" s="20">
        <v>3.2397425029388E-2</v>
      </c>
      <c r="O644" s="20">
        <v>3.8838317848402901E-2</v>
      </c>
      <c r="P644" s="20">
        <v>7.5412588806750905E-2</v>
      </c>
      <c r="Q644" s="20">
        <v>3.0105340714377302E-2</v>
      </c>
      <c r="R644" s="20">
        <v>2.3349239944683398E-2</v>
      </c>
      <c r="S644" s="20">
        <v>5.3838862240202803E-2</v>
      </c>
      <c r="T644" s="20">
        <v>1.6128198462448E-2</v>
      </c>
      <c r="U644" s="20">
        <v>7.0588838351826402E-2</v>
      </c>
      <c r="V644" s="20">
        <v>2.3854638901179899E-2</v>
      </c>
      <c r="W644" s="20">
        <v>0.17564037013186901</v>
      </c>
      <c r="X644" s="20">
        <v>3.7025019349132403E-2</v>
      </c>
      <c r="Y644" s="20">
        <v>5.4192862019787E-2</v>
      </c>
      <c r="Z644" s="20">
        <v>0.31606307207870599</v>
      </c>
      <c r="AA644" s="30">
        <f t="shared" si="39"/>
        <v>0.27008384738487534</v>
      </c>
    </row>
    <row r="645" spans="1:27" x14ac:dyDescent="0.25">
      <c r="A645">
        <v>609</v>
      </c>
      <c r="B645" s="15">
        <v>38471</v>
      </c>
      <c r="C645" s="25">
        <f t="shared" si="36"/>
        <v>0.24974143505096399</v>
      </c>
      <c r="D645" s="25">
        <f>VLOOKUP(B645,input_BB!$B$19:$K$10000,$D$35,0)</f>
        <v>13908.97</v>
      </c>
      <c r="E645" s="27">
        <f t="shared" si="37"/>
        <v>0.21342699042684651</v>
      </c>
      <c r="F645" s="28">
        <f>VLOOKUP(B645,viz!$B$3:$E$1863,4,0)</f>
        <v>0</v>
      </c>
      <c r="G645" s="25">
        <f t="shared" si="38"/>
        <v>0.25863173136011891</v>
      </c>
      <c r="I645" s="31">
        <v>38471</v>
      </c>
      <c r="J645" s="20">
        <v>0.24974143505096399</v>
      </c>
      <c r="K645" s="20">
        <v>0</v>
      </c>
      <c r="L645" s="20">
        <v>3.5459072071920103E-2</v>
      </c>
      <c r="M645" s="20">
        <v>4.62783694498166E-2</v>
      </c>
      <c r="N645" s="20">
        <v>1.1410789786361401E-2</v>
      </c>
      <c r="O645" s="20">
        <v>5.2330492437296199E-2</v>
      </c>
      <c r="P645" s="20">
        <v>6.0788800003612697E-2</v>
      </c>
      <c r="Q645" s="20">
        <v>1.7847054822726399E-2</v>
      </c>
      <c r="R645" s="20">
        <v>7.8663839113053496E-2</v>
      </c>
      <c r="S645" s="20">
        <v>3.70125588303774E-2</v>
      </c>
      <c r="T645" s="20">
        <v>1.6631404931870701E-2</v>
      </c>
      <c r="U645" s="20">
        <v>8.9484649322391099E-2</v>
      </c>
      <c r="V645" s="20">
        <v>3.3227005965679797E-2</v>
      </c>
      <c r="W645" s="20">
        <v>0.13592007607204801</v>
      </c>
      <c r="X645" s="20">
        <v>7.7542165947006705E-2</v>
      </c>
      <c r="Y645" s="20">
        <v>2.12757017176619E-2</v>
      </c>
      <c r="Z645" s="20">
        <v>0.28612801952817801</v>
      </c>
      <c r="AA645" s="30">
        <f t="shared" si="39"/>
        <v>0.25863173136011891</v>
      </c>
    </row>
    <row r="646" spans="1:27" x14ac:dyDescent="0.25">
      <c r="A646">
        <v>610</v>
      </c>
      <c r="B646" s="15">
        <v>38478</v>
      </c>
      <c r="C646" s="25">
        <f t="shared" si="36"/>
        <v>0.24988989531993899</v>
      </c>
      <c r="D646" s="25">
        <f>VLOOKUP(B646,input_BB!$B$19:$K$10000,$D$35,0)</f>
        <v>14033.96</v>
      </c>
      <c r="E646" s="27">
        <f t="shared" si="37"/>
        <v>0.21364639188434442</v>
      </c>
      <c r="F646" s="28">
        <f>VLOOKUP(B646,viz!$B$3:$E$1863,4,0)</f>
        <v>0</v>
      </c>
      <c r="G646" s="25">
        <f t="shared" si="38"/>
        <v>0.15924601304079058</v>
      </c>
      <c r="I646" s="31">
        <v>38478</v>
      </c>
      <c r="J646" s="20">
        <v>0.24988989531993899</v>
      </c>
      <c r="K646" s="20">
        <v>0</v>
      </c>
      <c r="L646" s="20">
        <v>3.80759673623065E-2</v>
      </c>
      <c r="M646" s="20">
        <v>2.5155120108887202E-3</v>
      </c>
      <c r="N646" s="20">
        <v>4.2297933559039401E-2</v>
      </c>
      <c r="O646" s="20">
        <v>4.0342966536225502E-2</v>
      </c>
      <c r="P646" s="20">
        <v>0.11304878925923501</v>
      </c>
      <c r="Q646" s="20">
        <v>1.5805494798046701E-2</v>
      </c>
      <c r="R646" s="20">
        <v>9.0858789900318399E-2</v>
      </c>
      <c r="S646" s="20">
        <v>2.3935253150252501E-2</v>
      </c>
      <c r="T646" s="20">
        <v>7.8234801871780498E-3</v>
      </c>
      <c r="U646" s="20">
        <v>5.1309412313198098E-2</v>
      </c>
      <c r="V646" s="20">
        <v>9.3992265390808894E-3</v>
      </c>
      <c r="W646" s="20">
        <v>9.8537374188511606E-2</v>
      </c>
      <c r="X646" s="20">
        <v>8.2366093956899505E-2</v>
      </c>
      <c r="Y646" s="20">
        <v>7.8756417426047706E-2</v>
      </c>
      <c r="Z646" s="20">
        <v>0.30492728881277098</v>
      </c>
      <c r="AA646" s="30">
        <f t="shared" si="39"/>
        <v>0.15924601304079058</v>
      </c>
    </row>
    <row r="647" spans="1:27" x14ac:dyDescent="0.25">
      <c r="A647">
        <v>611</v>
      </c>
      <c r="B647" s="15">
        <v>38485</v>
      </c>
      <c r="C647" s="25">
        <f t="shared" si="36"/>
        <v>0.24656830728053999</v>
      </c>
      <c r="D647" s="25">
        <f>VLOOKUP(B647,input_BB!$B$19:$K$10000,$D$35,0)</f>
        <v>13866.81</v>
      </c>
      <c r="E647" s="27">
        <f t="shared" si="37"/>
        <v>0.2087375953283141</v>
      </c>
      <c r="F647" s="28">
        <f>VLOOKUP(B647,viz!$B$3:$E$1863,4,0)</f>
        <v>0</v>
      </c>
      <c r="G647" s="25">
        <f t="shared" si="38"/>
        <v>0.37155242708349157</v>
      </c>
      <c r="I647" s="31">
        <v>38485</v>
      </c>
      <c r="J647" s="20">
        <v>0.24656830728053999</v>
      </c>
      <c r="K647" s="20">
        <v>0</v>
      </c>
      <c r="L647" s="20">
        <v>3.45937269659502E-2</v>
      </c>
      <c r="M647" s="20">
        <v>1.2843437357874399E-2</v>
      </c>
      <c r="N647" s="20">
        <v>6.9690787798787499E-2</v>
      </c>
      <c r="O647" s="20">
        <v>3.2409918156885903E-2</v>
      </c>
      <c r="P647" s="20">
        <v>6.2753427387562205E-2</v>
      </c>
      <c r="Q647" s="20">
        <v>9.8202206189974793E-3</v>
      </c>
      <c r="R647" s="20">
        <v>3.7368065546096597E-2</v>
      </c>
      <c r="S647" s="20">
        <v>3.3804680153562701E-2</v>
      </c>
      <c r="T647" s="20">
        <v>2.1996222761539098E-2</v>
      </c>
      <c r="U647" s="20">
        <v>6.4037674311068396E-2</v>
      </c>
      <c r="V647" s="20">
        <v>5.8549113850926197E-2</v>
      </c>
      <c r="W647" s="20">
        <v>0.24896563892149701</v>
      </c>
      <c r="X647" s="20">
        <v>1.7345756153967901E-2</v>
      </c>
      <c r="Y647" s="20">
        <v>3.2781781094484798E-2</v>
      </c>
      <c r="Z647" s="20">
        <v>0.263039548920799</v>
      </c>
      <c r="AA647" s="30">
        <f t="shared" si="39"/>
        <v>0.37155242708349157</v>
      </c>
    </row>
    <row r="648" spans="1:27" x14ac:dyDescent="0.25">
      <c r="A648">
        <v>612</v>
      </c>
      <c r="B648" s="15">
        <v>38492</v>
      </c>
      <c r="C648" s="25">
        <f t="shared" si="36"/>
        <v>0.24609734117984799</v>
      </c>
      <c r="D648" s="25">
        <f>VLOOKUP(B648,input_BB!$B$19:$K$10000,$D$35,0)</f>
        <v>13717.42</v>
      </c>
      <c r="E648" s="27">
        <f t="shared" si="37"/>
        <v>0.20804157982438598</v>
      </c>
      <c r="F648" s="28">
        <f>VLOOKUP(B648,viz!$B$3:$E$1863,4,0)</f>
        <v>0</v>
      </c>
      <c r="G648" s="25">
        <f t="shared" si="38"/>
        <v>0.27183026488861939</v>
      </c>
      <c r="I648" s="31">
        <v>38492</v>
      </c>
      <c r="J648" s="20">
        <v>0.24609734117984799</v>
      </c>
      <c r="K648" s="20">
        <v>0</v>
      </c>
      <c r="L648" s="20">
        <v>3.2881439430815798E-2</v>
      </c>
      <c r="M648" s="20">
        <v>1.96697294053556E-2</v>
      </c>
      <c r="N648" s="20">
        <v>3.2388761129830503E-2</v>
      </c>
      <c r="O648" s="20">
        <v>3.7276712222189201E-2</v>
      </c>
      <c r="P648" s="20">
        <v>7.5392421552896605E-2</v>
      </c>
      <c r="Q648" s="20">
        <v>3.0097289776753199E-2</v>
      </c>
      <c r="R648" s="20">
        <v>2.33429957610965E-2</v>
      </c>
      <c r="S648" s="20">
        <v>5.38244643522744E-2</v>
      </c>
      <c r="T648" s="20">
        <v>1.6123885369929199E-2</v>
      </c>
      <c r="U648" s="20">
        <v>7.0569961092142794E-2</v>
      </c>
      <c r="V648" s="20">
        <v>2.3848259560993599E-2</v>
      </c>
      <c r="W648" s="20">
        <v>0.17741204423548301</v>
      </c>
      <c r="X648" s="20">
        <v>3.7015117912568701E-2</v>
      </c>
      <c r="Y648" s="20">
        <v>5.4178369463268997E-2</v>
      </c>
      <c r="Z648" s="20">
        <v>0.31597854873440201</v>
      </c>
      <c r="AA648" s="30">
        <f t="shared" si="39"/>
        <v>0.27183026488861939</v>
      </c>
    </row>
    <row r="649" spans="1:27" x14ac:dyDescent="0.25">
      <c r="A649">
        <v>613</v>
      </c>
      <c r="B649" s="15">
        <v>38499</v>
      </c>
      <c r="C649" s="25">
        <f t="shared" si="36"/>
        <v>0.23427805304527299</v>
      </c>
      <c r="D649" s="25">
        <f>VLOOKUP(B649,input_BB!$B$19:$K$10000,$D$35,0)</f>
        <v>13714.78</v>
      </c>
      <c r="E649" s="27">
        <f t="shared" si="37"/>
        <v>0.19057448872171279</v>
      </c>
      <c r="F649" s="28">
        <f>VLOOKUP(B649,viz!$B$3:$E$1863,4,0)</f>
        <v>0</v>
      </c>
      <c r="G649" s="25">
        <f t="shared" si="38"/>
        <v>0.2575533930342046</v>
      </c>
      <c r="I649" s="31">
        <v>38499</v>
      </c>
      <c r="J649" s="20">
        <v>0.23427805304527299</v>
      </c>
      <c r="K649" s="20">
        <v>0</v>
      </c>
      <c r="L649" s="20">
        <v>2.5739685399518299E-2</v>
      </c>
      <c r="M649" s="20">
        <v>4.6513151805574797E-2</v>
      </c>
      <c r="N649" s="20">
        <v>1.14686797280113E-2</v>
      </c>
      <c r="O649" s="20">
        <v>5.25959788068135E-2</v>
      </c>
      <c r="P649" s="20">
        <v>6.1097197594933199E-2</v>
      </c>
      <c r="Q649" s="20">
        <v>1.7937597631914399E-2</v>
      </c>
      <c r="R649" s="20">
        <v>8.6279383226164394E-2</v>
      </c>
      <c r="S649" s="20">
        <v>3.72003332886858E-2</v>
      </c>
      <c r="T649" s="20">
        <v>1.6715780429017502E-2</v>
      </c>
      <c r="U649" s="20">
        <v>8.8031185968020897E-2</v>
      </c>
      <c r="V649" s="20">
        <v>2.56725806995707E-2</v>
      </c>
      <c r="W649" s="20">
        <v>0.143849626366613</v>
      </c>
      <c r="X649" s="20">
        <v>7.7935557775804201E-2</v>
      </c>
      <c r="Y649" s="20">
        <v>2.13836389554918E-2</v>
      </c>
      <c r="Z649" s="20">
        <v>0.28757962232386602</v>
      </c>
      <c r="AA649" s="30">
        <f t="shared" si="39"/>
        <v>0.2575533930342046</v>
      </c>
    </row>
    <row r="650" spans="1:27" x14ac:dyDescent="0.25">
      <c r="A650">
        <v>614</v>
      </c>
      <c r="B650" s="15">
        <v>38506</v>
      </c>
      <c r="C650" s="25">
        <f t="shared" si="36"/>
        <v>0.24766585230827301</v>
      </c>
      <c r="D650" s="25">
        <f>VLOOKUP(B650,input_BB!$B$19:$K$10000,$D$35,0)</f>
        <v>13818.45</v>
      </c>
      <c r="E650" s="27">
        <f t="shared" si="37"/>
        <v>0.21035959817403693</v>
      </c>
      <c r="F650" s="28">
        <f>VLOOKUP(B650,viz!$B$3:$E$1863,4,0)</f>
        <v>0</v>
      </c>
      <c r="G650" s="25">
        <f t="shared" si="38"/>
        <v>0.16001564316800401</v>
      </c>
      <c r="I650" s="31">
        <v>38506</v>
      </c>
      <c r="J650" s="20">
        <v>0.24766585230827301</v>
      </c>
      <c r="K650" s="20">
        <v>0</v>
      </c>
      <c r="L650" s="20">
        <v>3.7243490949667397E-2</v>
      </c>
      <c r="M650" s="20">
        <v>3.0070742367641601E-3</v>
      </c>
      <c r="N650" s="20">
        <v>4.2290630253598901E-2</v>
      </c>
      <c r="O650" s="20">
        <v>4.0340195147757399E-2</v>
      </c>
      <c r="P650" s="20">
        <v>0.113029269869796</v>
      </c>
      <c r="Q650" s="20">
        <v>1.58027657674196E-2</v>
      </c>
      <c r="R650" s="20">
        <v>9.1075022114578102E-2</v>
      </c>
      <c r="S650" s="20">
        <v>2.3931120407826498E-2</v>
      </c>
      <c r="T650" s="20">
        <v>7.8221293584115701E-3</v>
      </c>
      <c r="U650" s="20">
        <v>5.12714580052697E-2</v>
      </c>
      <c r="V650" s="20">
        <v>1.0223824773253801E-2</v>
      </c>
      <c r="W650" s="20">
        <v>9.8520360389480505E-2</v>
      </c>
      <c r="X650" s="20">
        <v>8.2351872346255905E-2</v>
      </c>
      <c r="Y650" s="20">
        <v>7.8742819074462594E-2</v>
      </c>
      <c r="Z650" s="20">
        <v>0.30434796730545799</v>
      </c>
      <c r="AA650" s="30">
        <f t="shared" si="39"/>
        <v>0.16001564316800401</v>
      </c>
    </row>
    <row r="651" spans="1:27" x14ac:dyDescent="0.25">
      <c r="A651">
        <v>615</v>
      </c>
      <c r="B651" s="15">
        <v>38513</v>
      </c>
      <c r="C651" s="25">
        <f t="shared" si="36"/>
        <v>0.24640408158302299</v>
      </c>
      <c r="D651" s="25">
        <f>VLOOKUP(B651,input_BB!$B$19:$K$10000,$D$35,0)</f>
        <v>13934.76</v>
      </c>
      <c r="E651" s="27">
        <f t="shared" si="37"/>
        <v>0.20849489499075838</v>
      </c>
      <c r="F651" s="28">
        <f>VLOOKUP(B651,viz!$B$3:$E$1863,4,0)</f>
        <v>0</v>
      </c>
      <c r="G651" s="25">
        <f t="shared" si="38"/>
        <v>0.35772970327363052</v>
      </c>
      <c r="I651" s="31">
        <v>38513</v>
      </c>
      <c r="J651" s="20">
        <v>0.24640408158302299</v>
      </c>
      <c r="K651" s="20">
        <v>0</v>
      </c>
      <c r="L651" s="20">
        <v>3.4857717498424298E-2</v>
      </c>
      <c r="M651" s="20">
        <v>1.18594476201769E-2</v>
      </c>
      <c r="N651" s="20">
        <v>7.0222609888892104E-2</v>
      </c>
      <c r="O651" s="20">
        <v>3.2728265011300002E-2</v>
      </c>
      <c r="P651" s="20">
        <v>6.6104211318645703E-2</v>
      </c>
      <c r="Q651" s="20">
        <v>9.8951603695705808E-3</v>
      </c>
      <c r="R651" s="20">
        <v>4.4770913448736703E-2</v>
      </c>
      <c r="S651" s="20">
        <v>3.4062649337474001E-2</v>
      </c>
      <c r="T651" s="20">
        <v>2.2164079626598901E-2</v>
      </c>
      <c r="U651" s="20">
        <v>5.5383396947174902E-2</v>
      </c>
      <c r="V651" s="20">
        <v>6.02812461177126E-2</v>
      </c>
      <c r="W651" s="20">
        <v>0.24206506020874299</v>
      </c>
      <c r="X651" s="20">
        <v>1.7478124528377499E-2</v>
      </c>
      <c r="Y651" s="20">
        <v>3.3031944364117501E-2</v>
      </c>
      <c r="Z651" s="20">
        <v>0.265095173714056</v>
      </c>
      <c r="AA651" s="30">
        <f t="shared" si="39"/>
        <v>0.35772970327363052</v>
      </c>
    </row>
    <row r="652" spans="1:27" x14ac:dyDescent="0.25">
      <c r="A652">
        <v>616</v>
      </c>
      <c r="B652" s="15">
        <v>38520</v>
      </c>
      <c r="C652" s="25">
        <f t="shared" si="36"/>
        <v>0.24626700580120101</v>
      </c>
      <c r="D652" s="25">
        <f>VLOOKUP(B652,input_BB!$B$19:$K$10000,$D$35,0)</f>
        <v>13912.03</v>
      </c>
      <c r="E652" s="27">
        <f t="shared" si="37"/>
        <v>0.20829231805534629</v>
      </c>
      <c r="F652" s="28">
        <f>VLOOKUP(B652,viz!$B$3:$E$1863,4,0)</f>
        <v>0</v>
      </c>
      <c r="G652" s="25">
        <f t="shared" si="38"/>
        <v>0.2625215827026221</v>
      </c>
      <c r="I652" s="31">
        <v>38520</v>
      </c>
      <c r="J652" s="20">
        <v>0.24626700580120101</v>
      </c>
      <c r="K652" s="20">
        <v>0</v>
      </c>
      <c r="L652" s="20">
        <v>3.3119438714875597E-2</v>
      </c>
      <c r="M652" s="20">
        <v>1.8783611596735101E-2</v>
      </c>
      <c r="N652" s="20">
        <v>3.2623194357022503E-2</v>
      </c>
      <c r="O652" s="20">
        <v>3.9176460753727903E-2</v>
      </c>
      <c r="P652" s="20">
        <v>7.8579660404490395E-2</v>
      </c>
      <c r="Q652" s="20">
        <v>3.0315137095575099E-2</v>
      </c>
      <c r="R652" s="20">
        <v>2.42624024583885E-2</v>
      </c>
      <c r="S652" s="20">
        <v>5.4214051432478101E-2</v>
      </c>
      <c r="T652" s="20">
        <v>1.6240591731959901E-2</v>
      </c>
      <c r="U652" s="20">
        <v>6.0414576847398101E-2</v>
      </c>
      <c r="V652" s="20">
        <v>2.5242643130297001E-2</v>
      </c>
      <c r="W652" s="20">
        <v>0.176864362724927</v>
      </c>
      <c r="X652" s="20">
        <v>3.7283037192109798E-2</v>
      </c>
      <c r="Y652" s="20">
        <v>5.45705181455345E-2</v>
      </c>
      <c r="Z652" s="20">
        <v>0.31831031341448002</v>
      </c>
      <c r="AA652" s="30">
        <f t="shared" si="39"/>
        <v>0.2625215827026221</v>
      </c>
    </row>
    <row r="653" spans="1:27" x14ac:dyDescent="0.25">
      <c r="A653">
        <v>617</v>
      </c>
      <c r="B653" s="15">
        <v>38527</v>
      </c>
      <c r="C653" s="25">
        <f t="shared" si="36"/>
        <v>0.24629186093807201</v>
      </c>
      <c r="D653" s="25">
        <f>VLOOKUP(B653,input_BB!$B$19:$K$10000,$D$35,0)</f>
        <v>14230.29</v>
      </c>
      <c r="E653" s="27">
        <f t="shared" si="37"/>
        <v>0.20832905012712186</v>
      </c>
      <c r="F653" s="28">
        <f>VLOOKUP(B653,viz!$B$3:$E$1863,4,0)</f>
        <v>0</v>
      </c>
      <c r="G653" s="25">
        <f t="shared" si="38"/>
        <v>0.25133262086655139</v>
      </c>
      <c r="I653" s="31">
        <v>38527</v>
      </c>
      <c r="J653" s="20">
        <v>0.24629186093807201</v>
      </c>
      <c r="K653" s="20">
        <v>0</v>
      </c>
      <c r="L653" s="20">
        <v>2.5869964141291502E-2</v>
      </c>
      <c r="M653" s="20">
        <v>4.6852098598864002E-2</v>
      </c>
      <c r="N653" s="20">
        <v>1.15267272581802E-2</v>
      </c>
      <c r="O653" s="20">
        <v>5.2989797967990498E-2</v>
      </c>
      <c r="P653" s="20">
        <v>6.3643648839924599E-2</v>
      </c>
      <c r="Q653" s="20">
        <v>1.8028386917550501E-2</v>
      </c>
      <c r="R653" s="20">
        <v>8.7451381198607597E-2</v>
      </c>
      <c r="S653" s="20">
        <v>3.7388618908310599E-2</v>
      </c>
      <c r="T653" s="20">
        <v>1.68003856139003E-2</v>
      </c>
      <c r="U653" s="20">
        <v>8.8229031193017102E-2</v>
      </c>
      <c r="V653" s="20">
        <v>2.5802519797881299E-2</v>
      </c>
      <c r="W653" s="20">
        <v>0.13730106987565299</v>
      </c>
      <c r="X653" s="20">
        <v>7.8330020499370198E-2</v>
      </c>
      <c r="Y653" s="20">
        <v>2.14918700210395E-2</v>
      </c>
      <c r="Z653" s="20">
        <v>0.28829447916841899</v>
      </c>
      <c r="AA653" s="30">
        <f t="shared" si="39"/>
        <v>0.25133262086655139</v>
      </c>
    </row>
    <row r="654" spans="1:27" x14ac:dyDescent="0.25">
      <c r="A654">
        <v>618</v>
      </c>
      <c r="B654" s="15">
        <v>38534</v>
      </c>
      <c r="C654" s="25">
        <f t="shared" si="36"/>
        <v>0.24643751978874201</v>
      </c>
      <c r="D654" s="25">
        <f>VLOOKUP(B654,input_BB!$B$19:$K$10000,$D$35,0)</f>
        <v>14201.06</v>
      </c>
      <c r="E654" s="27">
        <f t="shared" si="37"/>
        <v>0.20854431151897515</v>
      </c>
      <c r="F654" s="28">
        <f>VLOOKUP(B654,viz!$B$3:$E$1863,4,0)</f>
        <v>0</v>
      </c>
      <c r="G654" s="25">
        <f t="shared" si="38"/>
        <v>0.1963744018213105</v>
      </c>
      <c r="I654" s="31">
        <v>38534</v>
      </c>
      <c r="J654" s="20">
        <v>0.24643751978874201</v>
      </c>
      <c r="K654" s="20">
        <v>0</v>
      </c>
      <c r="L654" s="20">
        <v>3.0886675353490298E-2</v>
      </c>
      <c r="M654" s="20">
        <v>3.11844529038286E-2</v>
      </c>
      <c r="N654" s="20">
        <v>3.1743850588300301E-2</v>
      </c>
      <c r="O654" s="20">
        <v>4.3825671993999803E-2</v>
      </c>
      <c r="P654" s="20">
        <v>0.119753206162558</v>
      </c>
      <c r="Q654" s="20" t="s">
        <v>122</v>
      </c>
      <c r="R654" s="20">
        <v>0.109630113802495</v>
      </c>
      <c r="S654" s="20">
        <v>2.4526934609283998E-2</v>
      </c>
      <c r="T654" s="20">
        <v>2.09520720141167E-2</v>
      </c>
      <c r="U654" s="20">
        <v>6.1231752278613702E-2</v>
      </c>
      <c r="V654" s="20">
        <v>1.04075599663188E-2</v>
      </c>
      <c r="W654" s="20">
        <v>0.12473508957637799</v>
      </c>
      <c r="X654" s="20">
        <v>6.1584196095872797E-2</v>
      </c>
      <c r="Y654" s="20">
        <v>6.0286943260106397E-2</v>
      </c>
      <c r="Z654" s="20">
        <v>0.269251481394637</v>
      </c>
      <c r="AA654" s="30">
        <f t="shared" si="39"/>
        <v>0.1963744018213105</v>
      </c>
    </row>
    <row r="655" spans="1:27" x14ac:dyDescent="0.25">
      <c r="A655">
        <v>619</v>
      </c>
      <c r="B655" s="15">
        <v>38541</v>
      </c>
      <c r="C655" s="25">
        <f t="shared" si="36"/>
        <v>0.230279475450516</v>
      </c>
      <c r="D655" s="25">
        <f>VLOOKUP(B655,input_BB!$B$19:$K$10000,$D$35,0)</f>
        <v>13964.47</v>
      </c>
      <c r="E655" s="27">
        <f t="shared" si="37"/>
        <v>0.18466520566392738</v>
      </c>
      <c r="F655" s="28">
        <f>VLOOKUP(B655,viz!$B$3:$E$1863,4,0)</f>
        <v>0</v>
      </c>
      <c r="G655" s="25">
        <f t="shared" si="38"/>
        <v>0.29759084295918281</v>
      </c>
      <c r="I655" s="31">
        <v>38541</v>
      </c>
      <c r="J655" s="20">
        <v>0.230279475450516</v>
      </c>
      <c r="K655" s="20">
        <v>0</v>
      </c>
      <c r="L655" s="20">
        <v>1.15745938087773E-2</v>
      </c>
      <c r="M655" s="20">
        <v>1.38454577733454E-2</v>
      </c>
      <c r="N655" s="20">
        <v>1.1485603943464E-2</v>
      </c>
      <c r="O655" s="20">
        <v>3.3124065360485302E-2</v>
      </c>
      <c r="P655" s="20">
        <v>9.1782093023304007E-2</v>
      </c>
      <c r="Q655" s="20" t="s">
        <v>122</v>
      </c>
      <c r="R655" s="20">
        <v>1.75518522051645E-2</v>
      </c>
      <c r="S655" s="20">
        <v>8.7618973547504003E-2</v>
      </c>
      <c r="T655" s="20">
        <v>1.1520154329573601E-2</v>
      </c>
      <c r="U655" s="20">
        <v>7.3020758892360094E-2</v>
      </c>
      <c r="V655" s="20">
        <v>4.3124253367044701E-2</v>
      </c>
      <c r="W655" s="20">
        <v>0.18144583069977799</v>
      </c>
      <c r="X655" s="20">
        <v>3.3981087478928897E-2</v>
      </c>
      <c r="Y655" s="20">
        <v>5.0796548820317901E-2</v>
      </c>
      <c r="Z655" s="20">
        <v>0.33912872674995298</v>
      </c>
      <c r="AA655" s="30">
        <f t="shared" si="39"/>
        <v>0.29759084295918281</v>
      </c>
    </row>
    <row r="656" spans="1:27" x14ac:dyDescent="0.25">
      <c r="A656">
        <v>620</v>
      </c>
      <c r="B656" s="15">
        <v>38548</v>
      </c>
      <c r="C656" s="25">
        <f t="shared" si="36"/>
        <v>0.108360290527344</v>
      </c>
      <c r="D656" s="25">
        <f>VLOOKUP(B656,input_BB!$B$19:$K$10000,$D$35,0)</f>
        <v>14504.29</v>
      </c>
      <c r="E656" s="27">
        <f t="shared" si="37"/>
        <v>4.4873907253901221E-3</v>
      </c>
      <c r="F656" s="28">
        <f>VLOOKUP(B656,viz!$B$3:$E$1863,4,0)</f>
        <v>0</v>
      </c>
      <c r="G656" s="25">
        <f t="shared" si="38"/>
        <v>0.2481229645752327</v>
      </c>
      <c r="I656" s="31">
        <v>38548</v>
      </c>
      <c r="J656" s="20">
        <v>0.108360290527344</v>
      </c>
      <c r="K656" s="20">
        <v>0</v>
      </c>
      <c r="L656" s="20">
        <v>3.9212346422148998E-2</v>
      </c>
      <c r="M656" s="20">
        <v>5.00998097506787E-3</v>
      </c>
      <c r="N656" s="20">
        <v>2.7867666256880499E-2</v>
      </c>
      <c r="O656" s="20">
        <v>3.1351395625720403E-2</v>
      </c>
      <c r="P656" s="20">
        <v>0.126082491516223</v>
      </c>
      <c r="Q656" s="20">
        <v>3.8335696752756603E-2</v>
      </c>
      <c r="R656" s="20">
        <v>5.6759315681962103E-2</v>
      </c>
      <c r="S656" s="20">
        <v>3.2125433205913802E-2</v>
      </c>
      <c r="T656" s="20" t="s">
        <v>122</v>
      </c>
      <c r="U656" s="20">
        <v>6.68802106970416E-2</v>
      </c>
      <c r="V656" s="20">
        <v>2.2987988533272101E-2</v>
      </c>
      <c r="W656" s="20">
        <v>0.158254765344919</v>
      </c>
      <c r="X656" s="20">
        <v>4.0194173476900102E-2</v>
      </c>
      <c r="Y656" s="20">
        <v>8.0814981001579703E-2</v>
      </c>
      <c r="Z656" s="20">
        <v>0.27412355450961501</v>
      </c>
      <c r="AA656" s="30">
        <f t="shared" si="39"/>
        <v>0.2481229645752327</v>
      </c>
    </row>
    <row r="657" spans="1:27" x14ac:dyDescent="0.25">
      <c r="A657">
        <v>621</v>
      </c>
      <c r="B657" s="15">
        <v>38555</v>
      </c>
      <c r="C657" s="25">
        <f t="shared" si="36"/>
        <v>0.108587346971035</v>
      </c>
      <c r="D657" s="25">
        <f>VLOOKUP(B657,input_BB!$B$19:$K$10000,$D$35,0)</f>
        <v>14786.46</v>
      </c>
      <c r="E657" s="27">
        <f t="shared" si="37"/>
        <v>4.8229452479842489E-3</v>
      </c>
      <c r="F657" s="28">
        <f>VLOOKUP(B657,viz!$B$3:$E$1863,4,0)</f>
        <v>0</v>
      </c>
      <c r="G657" s="25">
        <f t="shared" si="38"/>
        <v>0.22366570839313121</v>
      </c>
      <c r="I657" s="31">
        <v>38555</v>
      </c>
      <c r="J657" s="20">
        <v>0.108587346971035</v>
      </c>
      <c r="K657" s="20">
        <v>0</v>
      </c>
      <c r="L657" s="20">
        <v>2.4120335827637999E-2</v>
      </c>
      <c r="M657" s="20">
        <v>2.7463610744953699E-2</v>
      </c>
      <c r="N657" s="20">
        <v>3.0474585215228198E-2</v>
      </c>
      <c r="O657" s="20">
        <v>3.7058539856821102E-2</v>
      </c>
      <c r="P657" s="20">
        <v>9.5848988583727396E-2</v>
      </c>
      <c r="Q657" s="20">
        <v>1.68120288728771E-2</v>
      </c>
      <c r="R657" s="20">
        <v>0.118781237722346</v>
      </c>
      <c r="S657" s="20">
        <v>4.0181932344989298E-2</v>
      </c>
      <c r="T657" s="20">
        <v>1.7642880752075801E-2</v>
      </c>
      <c r="U657" s="20">
        <v>6.1572602372082598E-2</v>
      </c>
      <c r="V657" s="20">
        <v>2.1306060416476601E-2</v>
      </c>
      <c r="W657" s="20">
        <v>0.140787045604572</v>
      </c>
      <c r="X657" s="20">
        <v>4.8285491693087199E-2</v>
      </c>
      <c r="Y657" s="20">
        <v>4.1158672561540502E-2</v>
      </c>
      <c r="Z657" s="20">
        <v>0.278505987431585</v>
      </c>
      <c r="AA657" s="30">
        <f t="shared" si="39"/>
        <v>0.22366570839313121</v>
      </c>
    </row>
    <row r="658" spans="1:27" x14ac:dyDescent="0.25">
      <c r="A658">
        <v>622</v>
      </c>
      <c r="B658" s="15">
        <v>38562</v>
      </c>
      <c r="C658" s="25">
        <f t="shared" si="36"/>
        <v>0.21940213441848799</v>
      </c>
      <c r="D658" s="25">
        <f>VLOOKUP(B658,input_BB!$B$19:$K$10000,$D$35,0)</f>
        <v>14880.98</v>
      </c>
      <c r="E658" s="27">
        <f t="shared" si="37"/>
        <v>0.16859016759073889</v>
      </c>
      <c r="F658" s="28">
        <f>VLOOKUP(B658,viz!$B$3:$E$1863,4,0)</f>
        <v>0</v>
      </c>
      <c r="G658" s="25">
        <f t="shared" si="38"/>
        <v>0.19825431481880118</v>
      </c>
      <c r="I658" s="31">
        <v>38562</v>
      </c>
      <c r="J658" s="20">
        <v>0.21940213441848799</v>
      </c>
      <c r="K658" s="20">
        <v>0</v>
      </c>
      <c r="L658" s="20">
        <v>3.1010654992724301E-2</v>
      </c>
      <c r="M658" s="20">
        <v>5.4055751860631503E-2</v>
      </c>
      <c r="N658" s="20" t="s">
        <v>122</v>
      </c>
      <c r="O658" s="20">
        <v>7.5776784388837795E-2</v>
      </c>
      <c r="P658" s="20">
        <v>6.0483833387121197E-2</v>
      </c>
      <c r="Q658" s="20" t="s">
        <v>122</v>
      </c>
      <c r="R658" s="20">
        <v>0.100241127391618</v>
      </c>
      <c r="S658" s="20">
        <v>2.8591103007696499E-2</v>
      </c>
      <c r="T658" s="20">
        <v>3.9836841694283198E-2</v>
      </c>
      <c r="U658" s="20">
        <v>6.9002745037141905E-2</v>
      </c>
      <c r="V658" s="20">
        <v>1.17159945385313E-2</v>
      </c>
      <c r="W658" s="20">
        <v>0.11753557524312799</v>
      </c>
      <c r="X658" s="20">
        <v>6.2524143850689107E-2</v>
      </c>
      <c r="Y658" s="20">
        <v>7.1811068308019796E-2</v>
      </c>
      <c r="Z658" s="20">
        <v>0.27741437629957699</v>
      </c>
      <c r="AA658" s="30">
        <f t="shared" si="39"/>
        <v>0.19825431481880118</v>
      </c>
    </row>
    <row r="659" spans="1:27" x14ac:dyDescent="0.25">
      <c r="A659">
        <v>623</v>
      </c>
      <c r="B659" s="15">
        <v>38569</v>
      </c>
      <c r="C659" s="25">
        <f t="shared" si="36"/>
        <v>0.109896339476109</v>
      </c>
      <c r="D659" s="25">
        <f>VLOOKUP(B659,input_BB!$B$19:$K$10000,$D$35,0)</f>
        <v>15051.32</v>
      </c>
      <c r="E659" s="27">
        <f t="shared" si="37"/>
        <v>6.7574349633131112E-3</v>
      </c>
      <c r="F659" s="28">
        <f>VLOOKUP(B659,viz!$B$3:$E$1863,4,0)</f>
        <v>0</v>
      </c>
      <c r="G659" s="25">
        <f t="shared" si="38"/>
        <v>0.24647187263821921</v>
      </c>
      <c r="I659" s="31">
        <v>38569</v>
      </c>
      <c r="J659" s="20">
        <v>0.109896339476109</v>
      </c>
      <c r="K659" s="20">
        <v>0</v>
      </c>
      <c r="L659" s="20" t="s">
        <v>122</v>
      </c>
      <c r="M659" s="20">
        <v>3.4585563847843101E-2</v>
      </c>
      <c r="N659" s="20">
        <v>4.2763588980800099E-2</v>
      </c>
      <c r="O659" s="20">
        <v>7.6473994101322704E-2</v>
      </c>
      <c r="P659" s="20">
        <v>4.6647504409322298E-2</v>
      </c>
      <c r="Q659" s="20" t="s">
        <v>122</v>
      </c>
      <c r="R659" s="20">
        <v>0.103804391144248</v>
      </c>
      <c r="S659" s="20">
        <v>4.8316555963768097E-2</v>
      </c>
      <c r="T659" s="20">
        <v>1.33290028800331E-2</v>
      </c>
      <c r="U659" s="20">
        <v>3.8963883518638297E-2</v>
      </c>
      <c r="V659" s="20">
        <v>6.6524510162577905E-2</v>
      </c>
      <c r="W659" s="20">
        <v>0.140983478957003</v>
      </c>
      <c r="X659" s="20">
        <v>4.9487886750324901E-2</v>
      </c>
      <c r="Y659" s="20">
        <v>4.6374289234301903E-2</v>
      </c>
      <c r="Z659" s="20">
        <v>0.291745350049817</v>
      </c>
      <c r="AA659" s="30">
        <f t="shared" si="39"/>
        <v>0.24647187263821921</v>
      </c>
    </row>
    <row r="660" spans="1:27" x14ac:dyDescent="0.25">
      <c r="A660">
        <v>624</v>
      </c>
      <c r="B660" s="15">
        <v>38576</v>
      </c>
      <c r="C660" s="25">
        <f t="shared" si="36"/>
        <v>0.109376445412636</v>
      </c>
      <c r="D660" s="25">
        <f>VLOOKUP(B660,input_BB!$B$19:$K$10000,$D$35,0)</f>
        <v>15450.95</v>
      </c>
      <c r="E660" s="27">
        <f t="shared" si="37"/>
        <v>5.9891114511840676E-3</v>
      </c>
      <c r="F660" s="28">
        <f>VLOOKUP(B660,viz!$B$3:$E$1863,4,0)</f>
        <v>0</v>
      </c>
      <c r="G660" s="25">
        <f t="shared" si="38"/>
        <v>0.23351758521384922</v>
      </c>
      <c r="I660" s="31">
        <v>38576</v>
      </c>
      <c r="J660" s="20">
        <v>0.109376445412636</v>
      </c>
      <c r="K660" s="20">
        <v>0</v>
      </c>
      <c r="L660" s="20">
        <v>3.9962982492230598E-2</v>
      </c>
      <c r="M660" s="20">
        <v>7.6825380808128096E-3</v>
      </c>
      <c r="N660" s="20">
        <v>2.8481455826784401E-2</v>
      </c>
      <c r="O660" s="20">
        <v>3.3646079411763501E-2</v>
      </c>
      <c r="P660" s="20">
        <v>0.13541223456173501</v>
      </c>
      <c r="Q660" s="20">
        <v>2.9996697926719901E-2</v>
      </c>
      <c r="R660" s="20">
        <v>3.9216201446915101E-2</v>
      </c>
      <c r="S660" s="20">
        <v>3.2842653944119199E-2</v>
      </c>
      <c r="T660" s="20" t="s">
        <v>122</v>
      </c>
      <c r="U660" s="20">
        <v>5.6642467095670598E-2</v>
      </c>
      <c r="V660" s="20">
        <v>2.3476353419099601E-2</v>
      </c>
      <c r="W660" s="20">
        <v>0.15339876469907901</v>
      </c>
      <c r="X660" s="20">
        <v>4.1091767250738397E-2</v>
      </c>
      <c r="Y660" s="20">
        <v>8.2818561202271504E-2</v>
      </c>
      <c r="Z660" s="20">
        <v>0.29533124264206101</v>
      </c>
      <c r="AA660" s="30">
        <f t="shared" si="39"/>
        <v>0.23351758521384922</v>
      </c>
    </row>
    <row r="661" spans="1:27" x14ac:dyDescent="0.25">
      <c r="A661">
        <v>625</v>
      </c>
      <c r="B661" s="15">
        <v>38583</v>
      </c>
      <c r="C661" s="25">
        <f t="shared" si="36"/>
        <v>0.215539485216141</v>
      </c>
      <c r="D661" s="25">
        <f>VLOOKUP(B661,input_BB!$B$19:$K$10000,$D$35,0)</f>
        <v>15038.61</v>
      </c>
      <c r="E661" s="27">
        <f t="shared" si="37"/>
        <v>0.16288176580318156</v>
      </c>
      <c r="F661" s="28">
        <f>VLOOKUP(B661,viz!$B$3:$E$1863,4,0)</f>
        <v>0</v>
      </c>
      <c r="G661" s="25">
        <f t="shared" si="38"/>
        <v>0.21573989510427261</v>
      </c>
      <c r="I661" s="31">
        <v>38583</v>
      </c>
      <c r="J661" s="20">
        <v>0.215539485216141</v>
      </c>
      <c r="K661" s="20">
        <v>0</v>
      </c>
      <c r="L661" s="20">
        <v>2.4617136975471701E-2</v>
      </c>
      <c r="M661" s="20">
        <v>3.0830129986968401E-2</v>
      </c>
      <c r="N661" s="20">
        <v>3.1102263412699001E-2</v>
      </c>
      <c r="O661" s="20">
        <v>3.78733190194901E-2</v>
      </c>
      <c r="P661" s="20">
        <v>0.10042747965297</v>
      </c>
      <c r="Q661" s="20">
        <v>8.3814372813118508E-3</v>
      </c>
      <c r="R661" s="20">
        <v>0.102305044659429</v>
      </c>
      <c r="S661" s="20">
        <v>4.1048887426890002E-2</v>
      </c>
      <c r="T661" s="20">
        <v>1.8006267210347301E-2</v>
      </c>
      <c r="U661" s="20">
        <v>5.8650256809076803E-2</v>
      </c>
      <c r="V661" s="20">
        <v>2.30854415985428E-2</v>
      </c>
      <c r="W661" s="20">
        <v>0.13400419669665301</v>
      </c>
      <c r="X661" s="20">
        <v>4.9280017137022201E-2</v>
      </c>
      <c r="Y661" s="20">
        <v>4.1958110682929699E-2</v>
      </c>
      <c r="Z661" s="20">
        <v>0.29843001145019898</v>
      </c>
      <c r="AA661" s="30">
        <f t="shared" si="39"/>
        <v>0.21573989510427261</v>
      </c>
    </row>
    <row r="662" spans="1:27" x14ac:dyDescent="0.25">
      <c r="A662">
        <v>626</v>
      </c>
      <c r="B662" s="15">
        <v>38590</v>
      </c>
      <c r="C662" s="25">
        <f t="shared" si="36"/>
        <v>0.20576867461204501</v>
      </c>
      <c r="D662" s="25">
        <f>VLOOKUP(B662,input_BB!$B$19:$K$10000,$D$35,0)</f>
        <v>14982.89</v>
      </c>
      <c r="E662" s="27">
        <f t="shared" si="37"/>
        <v>0.14844200961605086</v>
      </c>
      <c r="F662" s="28">
        <f>VLOOKUP(B662,viz!$B$3:$E$1863,4,0)</f>
        <v>0</v>
      </c>
      <c r="G662" s="25">
        <f t="shared" si="38"/>
        <v>0.1784191961389115</v>
      </c>
      <c r="I662" s="31">
        <v>38590</v>
      </c>
      <c r="J662" s="20">
        <v>0.20576867461204501</v>
      </c>
      <c r="K662" s="20">
        <v>0</v>
      </c>
      <c r="L662" s="20">
        <v>3.4945214887052503E-2</v>
      </c>
      <c r="M662" s="20">
        <v>1.33122287819646E-2</v>
      </c>
      <c r="N662" s="20">
        <v>1.6615148520519301E-2</v>
      </c>
      <c r="O662" s="20">
        <v>8.3802818722692005E-2</v>
      </c>
      <c r="P662" s="20">
        <v>7.4078843416913301E-2</v>
      </c>
      <c r="Q662" s="20" t="s">
        <v>122</v>
      </c>
      <c r="R662" s="20">
        <v>9.4327974252695998E-2</v>
      </c>
      <c r="S662" s="20">
        <v>4.2368870326238997E-2</v>
      </c>
      <c r="T662" s="20">
        <v>4.2528057265624003E-2</v>
      </c>
      <c r="U662" s="20">
        <v>5.15334916150866E-2</v>
      </c>
      <c r="V662" s="20">
        <v>1.8083171489189E-3</v>
      </c>
      <c r="W662" s="20">
        <v>0.12507738737490601</v>
      </c>
      <c r="X662" s="20">
        <v>6.9569540119138101E-2</v>
      </c>
      <c r="Y662" s="20">
        <v>4.1737636214070603E-2</v>
      </c>
      <c r="Z662" s="20">
        <v>0.30829447135417898</v>
      </c>
      <c r="AA662" s="30">
        <f t="shared" si="39"/>
        <v>0.1784191961389115</v>
      </c>
    </row>
    <row r="663" spans="1:27" x14ac:dyDescent="0.25">
      <c r="A663">
        <v>627</v>
      </c>
      <c r="B663" s="15">
        <v>38597</v>
      </c>
      <c r="C663" s="25">
        <f t="shared" si="36"/>
        <v>0.20576867461204501</v>
      </c>
      <c r="D663" s="25">
        <f>VLOOKUP(B663,input_BB!$B$19:$K$10000,$D$35,0)</f>
        <v>15221.89</v>
      </c>
      <c r="E663" s="27">
        <f t="shared" si="37"/>
        <v>0.14844200961605086</v>
      </c>
      <c r="F663" s="28">
        <f>VLOOKUP(B663,viz!$B$3:$E$1863,4,0)</f>
        <v>0</v>
      </c>
      <c r="G663" s="25">
        <f t="shared" si="38"/>
        <v>0.23571809550206438</v>
      </c>
      <c r="I663" s="31">
        <v>38597</v>
      </c>
      <c r="J663" s="20">
        <v>0.20576867461204501</v>
      </c>
      <c r="K663" s="20">
        <v>0</v>
      </c>
      <c r="L663" s="20" t="s">
        <v>122</v>
      </c>
      <c r="M663" s="20">
        <v>3.53973006672769E-2</v>
      </c>
      <c r="N663" s="20">
        <v>4.3125950472585703E-2</v>
      </c>
      <c r="O663" s="20">
        <v>7.8922983282793194E-2</v>
      </c>
      <c r="P663" s="20">
        <v>5.0851932705689697E-2</v>
      </c>
      <c r="Q663" s="20" t="s">
        <v>122</v>
      </c>
      <c r="R663" s="20">
        <v>9.0288941494174504E-2</v>
      </c>
      <c r="S663" s="20">
        <v>4.6156933072596697E-2</v>
      </c>
      <c r="T663" s="20">
        <v>1.3441947501444401E-2</v>
      </c>
      <c r="U663" s="20">
        <v>3.8857156424447301E-2</v>
      </c>
      <c r="V663" s="20">
        <v>5.4682822697293097E-2</v>
      </c>
      <c r="W663" s="20">
        <v>0.14217811638032399</v>
      </c>
      <c r="X663" s="20">
        <v>4.9907227242915901E-2</v>
      </c>
      <c r="Y663" s="20">
        <v>4.6767246351044102E-2</v>
      </c>
      <c r="Z663" s="20">
        <v>0.30942144170741398</v>
      </c>
      <c r="AA663" s="30">
        <f t="shared" si="39"/>
        <v>0.23571809550206438</v>
      </c>
    </row>
    <row r="664" spans="1:27" x14ac:dyDescent="0.25">
      <c r="A664">
        <v>628</v>
      </c>
      <c r="B664" s="15">
        <v>38604</v>
      </c>
      <c r="C664" s="25">
        <f t="shared" si="36"/>
        <v>0.22400683164596599</v>
      </c>
      <c r="D664" s="25">
        <f>VLOOKUP(B664,input_BB!$B$19:$K$10000,$D$35,0)</f>
        <v>15165.77</v>
      </c>
      <c r="E664" s="27">
        <f t="shared" si="37"/>
        <v>0.17539520229814234</v>
      </c>
      <c r="F664" s="28">
        <f>VLOOKUP(B664,viz!$B$3:$E$1863,4,0)</f>
        <v>0</v>
      </c>
      <c r="G664" s="25">
        <f t="shared" si="38"/>
        <v>0.23917994172599949</v>
      </c>
      <c r="I664" s="31">
        <v>38604</v>
      </c>
      <c r="J664" s="20">
        <v>0.22400683164596599</v>
      </c>
      <c r="K664" s="20">
        <v>0</v>
      </c>
      <c r="L664" s="20">
        <v>4.3611784272169302E-2</v>
      </c>
      <c r="M664" s="20">
        <v>6.7378814411718901E-3</v>
      </c>
      <c r="N664" s="20">
        <v>2.5376520365816502E-2</v>
      </c>
      <c r="O664" s="20">
        <v>3.6185144785637301E-2</v>
      </c>
      <c r="P664" s="20">
        <v>0.12828793586342299</v>
      </c>
      <c r="Q664" s="20">
        <v>3.0001438684668699E-2</v>
      </c>
      <c r="R664" s="20">
        <v>3.8898952534440603E-2</v>
      </c>
      <c r="S664" s="20">
        <v>3.3180188588924499E-2</v>
      </c>
      <c r="T664" s="20" t="s">
        <v>122</v>
      </c>
      <c r="U664" s="20">
        <v>5.8013606763095402E-2</v>
      </c>
      <c r="V664" s="20">
        <v>2.4447302096519099E-2</v>
      </c>
      <c r="W664" s="20">
        <v>0.156719032866385</v>
      </c>
      <c r="X664" s="20">
        <v>4.0076708872369103E-2</v>
      </c>
      <c r="Y664" s="20">
        <v>8.6495463791709803E-2</v>
      </c>
      <c r="Z664" s="20">
        <v>0.29196803907367003</v>
      </c>
      <c r="AA664" s="30">
        <f t="shared" si="39"/>
        <v>0.23917994172599949</v>
      </c>
    </row>
    <row r="665" spans="1:27" x14ac:dyDescent="0.25">
      <c r="A665">
        <v>629</v>
      </c>
      <c r="B665" s="15">
        <v>38611</v>
      </c>
      <c r="C665" s="25">
        <f t="shared" si="36"/>
        <v>0.10929260402917899</v>
      </c>
      <c r="D665" s="25">
        <f>VLOOKUP(B665,input_BB!$B$19:$K$10000,$D$35,0)</f>
        <v>14983.2</v>
      </c>
      <c r="E665" s="27">
        <f t="shared" si="37"/>
        <v>5.8652067738174472E-3</v>
      </c>
      <c r="F665" s="28">
        <f>VLOOKUP(B665,viz!$B$3:$E$1863,4,0)</f>
        <v>0</v>
      </c>
      <c r="G665" s="25">
        <f t="shared" si="38"/>
        <v>0.21644410511742501</v>
      </c>
      <c r="I665" s="31">
        <v>38611</v>
      </c>
      <c r="J665" s="20">
        <v>0.10929260402917899</v>
      </c>
      <c r="K665" s="20">
        <v>1</v>
      </c>
      <c r="L665" s="20">
        <v>2.46240234245029E-2</v>
      </c>
      <c r="M665" s="20">
        <v>2.9904939071857602E-2</v>
      </c>
      <c r="N665" s="20">
        <v>3.1110964024470399E-2</v>
      </c>
      <c r="O665" s="20">
        <v>3.9294705450413803E-2</v>
      </c>
      <c r="P665" s="20">
        <v>0.102229595476148</v>
      </c>
      <c r="Q665" s="20">
        <v>8.3837819219864992E-3</v>
      </c>
      <c r="R665" s="20">
        <v>0.102333663685126</v>
      </c>
      <c r="S665" s="20">
        <v>4.1060370527923801E-2</v>
      </c>
      <c r="T665" s="20">
        <v>1.8011304320938601E-2</v>
      </c>
      <c r="U665" s="20">
        <v>5.86666637537425E-2</v>
      </c>
      <c r="V665" s="20">
        <v>2.3735758054698498E-2</v>
      </c>
      <c r="W665" s="20">
        <v>0.134041683308984</v>
      </c>
      <c r="X665" s="20">
        <v>4.9293802831378603E-2</v>
      </c>
      <c r="Y665" s="20">
        <v>4.1969848131965803E-2</v>
      </c>
      <c r="Z665" s="20">
        <v>0.295338896015863</v>
      </c>
      <c r="AA665" s="30">
        <f t="shared" si="39"/>
        <v>0.21644410511742501</v>
      </c>
    </row>
    <row r="666" spans="1:27" x14ac:dyDescent="0.25">
      <c r="A666">
        <v>630</v>
      </c>
      <c r="B666" s="15">
        <v>38618</v>
      </c>
      <c r="C666" s="25">
        <f t="shared" si="36"/>
        <v>0.10987277328968</v>
      </c>
      <c r="D666" s="25">
        <f>VLOOKUP(B666,input_BB!$B$19:$K$10000,$D$35,0)</f>
        <v>15143.97</v>
      </c>
      <c r="E666" s="27">
        <f t="shared" si="37"/>
        <v>6.7226077621643579E-3</v>
      </c>
      <c r="F666" s="28">
        <f>VLOOKUP(B666,viz!$B$3:$E$1863,4,0)</f>
        <v>0</v>
      </c>
      <c r="G666" s="25">
        <f t="shared" si="38"/>
        <v>0.21389697221405218</v>
      </c>
      <c r="I666" s="31">
        <v>38618</v>
      </c>
      <c r="J666" s="20">
        <v>0.10987277328968</v>
      </c>
      <c r="K666" s="20">
        <v>0</v>
      </c>
      <c r="L666" s="20">
        <v>3.6042970078509998E-2</v>
      </c>
      <c r="M666" s="20">
        <v>1.35162028297349E-2</v>
      </c>
      <c r="N666" s="20" t="s">
        <v>122</v>
      </c>
      <c r="O666" s="20">
        <v>6.7374562166230695E-2</v>
      </c>
      <c r="P666" s="20">
        <v>8.5779426402823294E-2</v>
      </c>
      <c r="Q666" s="20" t="s">
        <v>122</v>
      </c>
      <c r="R666" s="20">
        <v>9.7787661146747001E-2</v>
      </c>
      <c r="S666" s="20">
        <v>2.9801382107576199E-2</v>
      </c>
      <c r="T666" s="20">
        <v>4.3063998495164901E-2</v>
      </c>
      <c r="U666" s="20">
        <v>5.24014681483152E-2</v>
      </c>
      <c r="V666" s="20">
        <v>1.9934181267769698E-3</v>
      </c>
      <c r="W666" s="20">
        <v>0.15950208593896001</v>
      </c>
      <c r="X666" s="20">
        <v>7.7589154677863606E-2</v>
      </c>
      <c r="Y666" s="20">
        <v>4.1195725960664398E-2</v>
      </c>
      <c r="Z666" s="20">
        <v>0.29395194392063201</v>
      </c>
      <c r="AA666" s="30">
        <f t="shared" si="39"/>
        <v>0.21389697221405218</v>
      </c>
    </row>
    <row r="667" spans="1:27" x14ac:dyDescent="0.25">
      <c r="A667">
        <v>631</v>
      </c>
      <c r="B667" s="15">
        <v>38625</v>
      </c>
      <c r="C667" s="25">
        <f t="shared" si="36"/>
        <v>0.156335338950157</v>
      </c>
      <c r="D667" s="25">
        <f>VLOOKUP(B667,input_BB!$B$19:$K$10000,$D$35,0)</f>
        <v>15428.52</v>
      </c>
      <c r="E667" s="27">
        <f t="shared" si="37"/>
        <v>7.5387137978786295E-2</v>
      </c>
      <c r="F667" s="28">
        <f>VLOOKUP(B667,viz!$B$3:$E$1863,4,0)</f>
        <v>0</v>
      </c>
      <c r="G667" s="25">
        <f t="shared" si="38"/>
        <v>0.23513658549718119</v>
      </c>
      <c r="I667" s="31">
        <v>38625</v>
      </c>
      <c r="J667" s="20">
        <v>0.156335338950157</v>
      </c>
      <c r="K667" s="20">
        <v>0</v>
      </c>
      <c r="L667" s="20" t="s">
        <v>122</v>
      </c>
      <c r="M667" s="20">
        <v>3.5033813948297E-2</v>
      </c>
      <c r="N667" s="20">
        <v>4.2774638066269098E-2</v>
      </c>
      <c r="O667" s="20">
        <v>7.8006352485628802E-2</v>
      </c>
      <c r="P667" s="20">
        <v>4.9194994604936697E-2</v>
      </c>
      <c r="Q667" s="20" t="s">
        <v>122</v>
      </c>
      <c r="R667" s="20">
        <v>9.7711022209128501E-2</v>
      </c>
      <c r="S667" s="20">
        <v>4.7258732587480097E-2</v>
      </c>
      <c r="T667" s="20">
        <v>1.3332446774606699E-2</v>
      </c>
      <c r="U667" s="20">
        <v>3.8540618447277998E-2</v>
      </c>
      <c r="V667" s="20">
        <v>5.5576061344214202E-2</v>
      </c>
      <c r="W667" s="20">
        <v>0.14101990570568901</v>
      </c>
      <c r="X667" s="20">
        <v>4.9500673233017697E-2</v>
      </c>
      <c r="Y667" s="20">
        <v>4.63862712380936E-2</v>
      </c>
      <c r="Z667" s="20">
        <v>0.30566446935536101</v>
      </c>
      <c r="AA667" s="30">
        <f t="shared" si="39"/>
        <v>0.23513658549718119</v>
      </c>
    </row>
    <row r="668" spans="1:27" x14ac:dyDescent="0.25">
      <c r="A668">
        <v>632</v>
      </c>
      <c r="B668" s="15">
        <v>38632</v>
      </c>
      <c r="C668" s="25">
        <f t="shared" si="36"/>
        <v>0.156452596187592</v>
      </c>
      <c r="D668" s="25">
        <f>VLOOKUP(B668,input_BB!$B$19:$K$10000,$D$35,0)</f>
        <v>14847.79</v>
      </c>
      <c r="E668" s="27">
        <f t="shared" si="37"/>
        <v>7.5560426151932147E-2</v>
      </c>
      <c r="F668" s="28">
        <f>VLOOKUP(B668,viz!$B$3:$E$1863,4,0)</f>
        <v>0</v>
      </c>
      <c r="G668" s="25">
        <f t="shared" si="38"/>
        <v>0.2461807234761772</v>
      </c>
      <c r="I668" s="31">
        <v>38632</v>
      </c>
      <c r="J668" s="20">
        <v>0.156452596187592</v>
      </c>
      <c r="K668" s="20">
        <v>0</v>
      </c>
      <c r="L668" s="20">
        <v>4.3264580625878998E-2</v>
      </c>
      <c r="M668" s="20">
        <v>7.4951856583578497E-3</v>
      </c>
      <c r="N668" s="20">
        <v>2.5174491933634399E-2</v>
      </c>
      <c r="O668" s="20">
        <v>3.3860593648434197E-2</v>
      </c>
      <c r="P668" s="20">
        <v>0.124257370336483</v>
      </c>
      <c r="Q668" s="20">
        <v>2.9762590192704601E-2</v>
      </c>
      <c r="R668" s="20">
        <v>4.2546893324258497E-2</v>
      </c>
      <c r="S668" s="20">
        <v>3.4252010239954798E-2</v>
      </c>
      <c r="T668" s="20" t="s">
        <v>122</v>
      </c>
      <c r="U668" s="20">
        <v>5.7551746829163399E-2</v>
      </c>
      <c r="V668" s="20">
        <v>2.5793439661503801E-2</v>
      </c>
      <c r="W668" s="20">
        <v>0.16283553698551001</v>
      </c>
      <c r="X668" s="20">
        <v>3.9757648790695599E-2</v>
      </c>
      <c r="Y668" s="20">
        <v>8.5806853111884504E-2</v>
      </c>
      <c r="Z668" s="20">
        <v>0.287641058661536</v>
      </c>
      <c r="AA668" s="30">
        <f t="shared" si="39"/>
        <v>0.2461807234761772</v>
      </c>
    </row>
    <row r="669" spans="1:27" x14ac:dyDescent="0.25">
      <c r="A669">
        <v>633</v>
      </c>
      <c r="B669" s="15">
        <v>38639</v>
      </c>
      <c r="C669" s="25">
        <f t="shared" si="36"/>
        <v>0.155462801456451</v>
      </c>
      <c r="D669" s="25">
        <f>VLOOKUP(B669,input_BB!$B$19:$K$10000,$D$35,0)</f>
        <v>14485.88</v>
      </c>
      <c r="E669" s="27">
        <f t="shared" si="37"/>
        <v>7.4097661682115165E-2</v>
      </c>
      <c r="F669" s="28">
        <f>VLOOKUP(B669,viz!$B$3:$E$1863,4,0)</f>
        <v>0</v>
      </c>
      <c r="G669" s="25">
        <f t="shared" si="38"/>
        <v>0.22181093698783991</v>
      </c>
      <c r="I669" s="31">
        <v>38639</v>
      </c>
      <c r="J669" s="20">
        <v>0.155462801456451</v>
      </c>
      <c r="K669" s="20">
        <v>0</v>
      </c>
      <c r="L669" s="20">
        <v>2.4386282442600202E-2</v>
      </c>
      <c r="M669" s="20">
        <v>3.0426958561683402E-2</v>
      </c>
      <c r="N669" s="20">
        <v>3.0810592675418001E-2</v>
      </c>
      <c r="O669" s="20">
        <v>3.6915154637653803E-2</v>
      </c>
      <c r="P669" s="20">
        <v>9.9384839247311299E-2</v>
      </c>
      <c r="Q669" s="20">
        <v>8.30283785724816E-3</v>
      </c>
      <c r="R669" s="20">
        <v>0.105246161669705</v>
      </c>
      <c r="S669" s="20">
        <v>4.1980637043911001E-2</v>
      </c>
      <c r="T669" s="20">
        <v>1.7837408077388602E-2</v>
      </c>
      <c r="U669" s="20">
        <v>6.19006125512674E-2</v>
      </c>
      <c r="V669" s="20">
        <v>2.32580012854985E-2</v>
      </c>
      <c r="W669" s="20">
        <v>0.13665232315107401</v>
      </c>
      <c r="X669" s="20">
        <v>4.8817879100929697E-2</v>
      </c>
      <c r="Y669" s="20">
        <v>4.1564636005044599E-2</v>
      </c>
      <c r="Z669" s="20">
        <v>0.29251567569326598</v>
      </c>
      <c r="AA669" s="30">
        <f t="shared" si="39"/>
        <v>0.22181093698783991</v>
      </c>
    </row>
    <row r="670" spans="1:27" x14ac:dyDescent="0.25">
      <c r="A670">
        <v>634</v>
      </c>
      <c r="B670" s="15">
        <v>38646</v>
      </c>
      <c r="C670" s="25">
        <f t="shared" si="36"/>
        <v>0.15645842254161799</v>
      </c>
      <c r="D670" s="25">
        <f>VLOOKUP(B670,input_BB!$B$19:$K$10000,$D$35,0)</f>
        <v>14487.85</v>
      </c>
      <c r="E670" s="27">
        <f t="shared" si="37"/>
        <v>7.5569036607605083E-2</v>
      </c>
      <c r="F670" s="28">
        <f>VLOOKUP(B670,viz!$B$3:$E$1863,4,0)</f>
        <v>0</v>
      </c>
      <c r="G670" s="25">
        <f t="shared" si="38"/>
        <v>0.2038475224181725</v>
      </c>
      <c r="I670" s="31">
        <v>38646</v>
      </c>
      <c r="J670" s="20">
        <v>0.15645842254161799</v>
      </c>
      <c r="K670" s="20">
        <v>0</v>
      </c>
      <c r="L670" s="20">
        <v>1.23595613326707E-2</v>
      </c>
      <c r="M670" s="20">
        <v>1.32140169757791E-3</v>
      </c>
      <c r="N670" s="20">
        <v>1.8941858421747702E-2</v>
      </c>
      <c r="O670" s="20">
        <v>7.0966334510492293E-2</v>
      </c>
      <c r="P670" s="20">
        <v>0.107792364248432</v>
      </c>
      <c r="Q670" s="20" t="s">
        <v>122</v>
      </c>
      <c r="R670" s="20">
        <v>9.1397583181440395E-2</v>
      </c>
      <c r="S670" s="20">
        <v>3.1025634797891499E-2</v>
      </c>
      <c r="T670" s="20">
        <v>6.8429711343564195E-2</v>
      </c>
      <c r="U670" s="20">
        <v>7.3470297894653105E-2</v>
      </c>
      <c r="V670" s="20">
        <v>1.22485554290438E-3</v>
      </c>
      <c r="W670" s="20">
        <v>0.129152368980615</v>
      </c>
      <c r="X670" s="20">
        <v>6.0054959365719703E-2</v>
      </c>
      <c r="Y670" s="20">
        <v>4.9858657133457197E-2</v>
      </c>
      <c r="Z670" s="20">
        <v>0.28400441154883399</v>
      </c>
      <c r="AA670" s="30">
        <f t="shared" si="39"/>
        <v>0.2038475224181725</v>
      </c>
    </row>
    <row r="671" spans="1:27" x14ac:dyDescent="0.25">
      <c r="A671">
        <v>635</v>
      </c>
      <c r="B671" s="15">
        <v>38653</v>
      </c>
      <c r="C671" s="25">
        <f t="shared" si="36"/>
        <v>0.15646035969257399</v>
      </c>
      <c r="D671" s="25">
        <f>VLOOKUP(B671,input_BB!$B$19:$K$10000,$D$35,0)</f>
        <v>14215.83</v>
      </c>
      <c r="E671" s="27">
        <f t="shared" si="37"/>
        <v>7.5571899418955715E-2</v>
      </c>
      <c r="F671" s="28">
        <f>VLOOKUP(B671,viz!$B$3:$E$1863,4,0)</f>
        <v>0</v>
      </c>
      <c r="G671" s="25">
        <f t="shared" si="38"/>
        <v>0.2392843454540575</v>
      </c>
      <c r="I671" s="31">
        <v>38653</v>
      </c>
      <c r="J671" s="20">
        <v>0.15646035969257399</v>
      </c>
      <c r="K671" s="20">
        <v>0</v>
      </c>
      <c r="L671" s="20" t="s">
        <v>122</v>
      </c>
      <c r="M671" s="20">
        <v>3.6043196231625198E-2</v>
      </c>
      <c r="N671" s="20">
        <v>4.28138282746739E-2</v>
      </c>
      <c r="O671" s="20">
        <v>7.6096011989821105E-2</v>
      </c>
      <c r="P671" s="20">
        <v>4.7154934695581803E-2</v>
      </c>
      <c r="Q671" s="20" t="s">
        <v>122</v>
      </c>
      <c r="R671" s="20">
        <v>9.7437982241612098E-2</v>
      </c>
      <c r="S671" s="20">
        <v>4.7302031132196803E-2</v>
      </c>
      <c r="T671" s="20">
        <v>1.3344661988837899E-2</v>
      </c>
      <c r="U671" s="20">
        <v>3.8575929438493403E-2</v>
      </c>
      <c r="V671" s="20">
        <v>5.5960237245620097E-2</v>
      </c>
      <c r="W671" s="20">
        <v>0.144748178769944</v>
      </c>
      <c r="X671" s="20">
        <v>4.9546025848209302E-2</v>
      </c>
      <c r="Y671" s="20">
        <v>4.6428770431988099E-2</v>
      </c>
      <c r="Z671" s="20">
        <v>0.30454821171139601</v>
      </c>
      <c r="AA671" s="30">
        <f t="shared" si="39"/>
        <v>0.2392843454540575</v>
      </c>
    </row>
    <row r="672" spans="1:27" x14ac:dyDescent="0.25">
      <c r="A672">
        <v>636</v>
      </c>
      <c r="B672" s="15">
        <v>38660</v>
      </c>
      <c r="C672" s="25">
        <f t="shared" si="36"/>
        <v>0.156439334154129</v>
      </c>
      <c r="D672" s="25">
        <f>VLOOKUP(B672,input_BB!$B$19:$K$10000,$D$35,0)</f>
        <v>14585.79</v>
      </c>
      <c r="E672" s="27">
        <f t="shared" si="37"/>
        <v>7.554082690500058E-2</v>
      </c>
      <c r="F672" s="28">
        <f>VLOOKUP(B672,viz!$B$3:$E$1863,4,0)</f>
        <v>0</v>
      </c>
      <c r="G672" s="25">
        <f t="shared" si="38"/>
        <v>0.21324942954087978</v>
      </c>
      <c r="I672" s="31">
        <v>38660</v>
      </c>
      <c r="J672" s="20">
        <v>0.156439334154129</v>
      </c>
      <c r="K672" s="20">
        <v>0</v>
      </c>
      <c r="L672" s="20">
        <v>3.3703603455975999E-2</v>
      </c>
      <c r="M672" s="20">
        <v>8.3163773033381998E-3</v>
      </c>
      <c r="N672" s="20">
        <v>2.7919990362991001E-2</v>
      </c>
      <c r="O672" s="20">
        <v>3.7848035047897403E-2</v>
      </c>
      <c r="P672" s="20">
        <v>0.12000390541618899</v>
      </c>
      <c r="Q672" s="20">
        <v>3.3008460847932498E-2</v>
      </c>
      <c r="R672" s="20">
        <v>4.6547201764406999E-2</v>
      </c>
      <c r="S672" s="20">
        <v>3.77022829798642E-2</v>
      </c>
      <c r="T672" s="20" t="s">
        <v>122</v>
      </c>
      <c r="U672" s="20">
        <v>5.6740510049919098E-2</v>
      </c>
      <c r="V672" s="20">
        <v>1.6283488335405698E-2</v>
      </c>
      <c r="W672" s="20">
        <v>0.140225431155555</v>
      </c>
      <c r="X672" s="20">
        <v>4.4078271989555398E-2</v>
      </c>
      <c r="Y672" s="20">
        <v>7.8707421061373101E-2</v>
      </c>
      <c r="Z672" s="20">
        <v>0.318915020229596</v>
      </c>
      <c r="AA672" s="30">
        <f t="shared" si="39"/>
        <v>0.21324942954087978</v>
      </c>
    </row>
    <row r="673" spans="1:27" x14ac:dyDescent="0.25">
      <c r="A673">
        <v>637</v>
      </c>
      <c r="B673" s="15">
        <v>38667</v>
      </c>
      <c r="C673" s="25">
        <f t="shared" si="36"/>
        <v>0.155462801456451</v>
      </c>
      <c r="D673" s="25">
        <f>VLOOKUP(B673,input_BB!$B$19:$K$10000,$D$35,0)</f>
        <v>14740.6</v>
      </c>
      <c r="E673" s="27">
        <f t="shared" si="37"/>
        <v>7.4097661682115165E-2</v>
      </c>
      <c r="F673" s="28">
        <f>VLOOKUP(B673,viz!$B$3:$E$1863,4,0)</f>
        <v>0</v>
      </c>
      <c r="G673" s="25">
        <f t="shared" si="38"/>
        <v>0.24316192523516378</v>
      </c>
      <c r="I673" s="31">
        <v>38667</v>
      </c>
      <c r="J673" s="20">
        <v>0.155462801456451</v>
      </c>
      <c r="K673" s="20">
        <v>0</v>
      </c>
      <c r="L673" s="20">
        <v>2.43345207127534E-2</v>
      </c>
      <c r="M673" s="20">
        <v>2.08723274808091E-2</v>
      </c>
      <c r="N673" s="20">
        <v>1.7125409322858699E-2</v>
      </c>
      <c r="O673" s="20">
        <v>5.1514174310262499E-2</v>
      </c>
      <c r="P673" s="20">
        <v>0.123747207540475</v>
      </c>
      <c r="Q673" s="20" t="s">
        <v>122</v>
      </c>
      <c r="R673" s="20">
        <v>9.7502478315106098E-2</v>
      </c>
      <c r="S673" s="20">
        <v>3.9087308227173198E-2</v>
      </c>
      <c r="T673" s="20">
        <v>3.0523238739791E-2</v>
      </c>
      <c r="U673" s="20">
        <v>9.1787405699617894E-2</v>
      </c>
      <c r="V673" s="20">
        <v>3.0858872392634899E-2</v>
      </c>
      <c r="W673" s="20">
        <v>0.12051564714291101</v>
      </c>
      <c r="X673" s="20">
        <v>4.8358630601575803E-2</v>
      </c>
      <c r="Y673" s="20">
        <v>3.9281473065938002E-2</v>
      </c>
      <c r="Z673" s="20">
        <v>0.26449130644809299</v>
      </c>
      <c r="AA673" s="30">
        <f t="shared" si="39"/>
        <v>0.24316192523516378</v>
      </c>
    </row>
    <row r="674" spans="1:27" x14ac:dyDescent="0.25">
      <c r="A674">
        <v>638</v>
      </c>
      <c r="B674" s="15">
        <v>38674</v>
      </c>
      <c r="C674" s="25">
        <f t="shared" si="36"/>
        <v>0.19718343019485499</v>
      </c>
      <c r="D674" s="25">
        <f>VLOOKUP(B674,input_BB!$B$19:$K$10000,$D$35,0)</f>
        <v>14883.32</v>
      </c>
      <c r="E674" s="27">
        <f t="shared" si="37"/>
        <v>0.13575433801803827</v>
      </c>
      <c r="F674" s="28">
        <f>VLOOKUP(B674,viz!$B$3:$E$1863,4,0)</f>
        <v>0</v>
      </c>
      <c r="G674" s="25">
        <f t="shared" si="38"/>
        <v>0.19978610192660942</v>
      </c>
      <c r="I674" s="31">
        <v>38674</v>
      </c>
      <c r="J674" s="20">
        <v>0.19718343019485499</v>
      </c>
      <c r="K674" s="20">
        <v>0</v>
      </c>
      <c r="L674" s="20">
        <v>1.23642841950034E-2</v>
      </c>
      <c r="M674" s="20">
        <v>1.3219066344552E-3</v>
      </c>
      <c r="N674" s="20">
        <v>1.8949096525693699E-2</v>
      </c>
      <c r="O674" s="20">
        <v>7.2014969760539893E-2</v>
      </c>
      <c r="P674" s="20">
        <v>0.107820544734092</v>
      </c>
      <c r="Q674" s="20" t="s">
        <v>122</v>
      </c>
      <c r="R674" s="20">
        <v>9.4548254679516497E-2</v>
      </c>
      <c r="S674" s="20">
        <v>3.1037490380625699E-2</v>
      </c>
      <c r="T674" s="20">
        <v>6.8455859853001497E-2</v>
      </c>
      <c r="U674" s="20">
        <v>7.3498372523935304E-2</v>
      </c>
      <c r="V674" s="20">
        <v>1.2343024090611301E-3</v>
      </c>
      <c r="W674" s="20">
        <v>0.12505342699361299</v>
      </c>
      <c r="X674" s="20">
        <v>6.0077907696801297E-2</v>
      </c>
      <c r="Y674" s="20">
        <v>4.9877709231456499E-2</v>
      </c>
      <c r="Z674" s="20">
        <v>0.283745874382205</v>
      </c>
      <c r="AA674" s="30">
        <f t="shared" si="39"/>
        <v>0.19978610192660942</v>
      </c>
    </row>
    <row r="675" spans="1:27" x14ac:dyDescent="0.25">
      <c r="A675">
        <v>639</v>
      </c>
      <c r="B675" s="15">
        <v>38681</v>
      </c>
      <c r="C675" s="25">
        <f t="shared" si="36"/>
        <v>0.15635998547077201</v>
      </c>
      <c r="D675" s="25">
        <f>VLOOKUP(B675,input_BB!$B$19:$K$10000,$D$35,0)</f>
        <v>15081.47</v>
      </c>
      <c r="E675" s="27">
        <f t="shared" si="37"/>
        <v>7.5423561747802223E-2</v>
      </c>
      <c r="F675" s="28">
        <f>VLOOKUP(B675,viz!$B$3:$E$1863,4,0)</f>
        <v>0</v>
      </c>
      <c r="G675" s="25">
        <f t="shared" si="38"/>
        <v>0.25061480892981847</v>
      </c>
      <c r="I675" s="31">
        <v>38681</v>
      </c>
      <c r="J675" s="20">
        <v>0.15635998547077201</v>
      </c>
      <c r="K675" s="20">
        <v>0</v>
      </c>
      <c r="L675" s="20">
        <v>4.4640165226792802E-2</v>
      </c>
      <c r="M675" s="20">
        <v>3.5981831976280097E-2</v>
      </c>
      <c r="N675" s="20">
        <v>1.8874784636580301E-2</v>
      </c>
      <c r="O675" s="20">
        <v>6.8844832849065396E-2</v>
      </c>
      <c r="P675" s="20">
        <v>4.2637104243357302E-2</v>
      </c>
      <c r="Q675" s="20" t="s">
        <v>122</v>
      </c>
      <c r="R675" s="20">
        <v>9.0294718164263696E-2</v>
      </c>
      <c r="S675" s="20">
        <v>2.28015357163294E-2</v>
      </c>
      <c r="T675" s="20">
        <v>1.9363262076486198E-2</v>
      </c>
      <c r="U675" s="20">
        <v>8.2333632573358601E-2</v>
      </c>
      <c r="V675" s="20">
        <v>1.79903341816929E-2</v>
      </c>
      <c r="W675" s="20">
        <v>0.15029084217476699</v>
      </c>
      <c r="X675" s="20">
        <v>9.0729105886900294E-2</v>
      </c>
      <c r="Y675" s="20">
        <v>4.1103636775885501E-2</v>
      </c>
      <c r="Z675" s="20">
        <v>0.274114213518241</v>
      </c>
      <c r="AA675" s="30">
        <f t="shared" si="39"/>
        <v>0.25061480892981847</v>
      </c>
    </row>
    <row r="676" spans="1:27" x14ac:dyDescent="0.25">
      <c r="A676">
        <v>640</v>
      </c>
      <c r="B676" s="15">
        <v>38688</v>
      </c>
      <c r="C676" s="25">
        <f t="shared" si="36"/>
        <v>0.15633921325206801</v>
      </c>
      <c r="D676" s="25">
        <f>VLOOKUP(B676,input_BB!$B$19:$K$10000,$D$35,0)</f>
        <v>15200.38</v>
      </c>
      <c r="E676" s="27">
        <f t="shared" si="37"/>
        <v>7.5392863601486101E-2</v>
      </c>
      <c r="F676" s="28">
        <f>VLOOKUP(B676,viz!$B$3:$E$1863,4,0)</f>
        <v>0</v>
      </c>
      <c r="G676" s="25">
        <f t="shared" si="38"/>
        <v>0.23398251296925079</v>
      </c>
      <c r="I676" s="31">
        <v>38688</v>
      </c>
      <c r="J676" s="20">
        <v>0.15633921325206801</v>
      </c>
      <c r="K676" s="20">
        <v>0</v>
      </c>
      <c r="L676" s="20">
        <v>4.3469650940594601E-2</v>
      </c>
      <c r="M676" s="20">
        <v>7.5008447266590502E-3</v>
      </c>
      <c r="N676" s="20">
        <v>2.5218428801221399E-2</v>
      </c>
      <c r="O676" s="20">
        <v>3.4985511151565403E-2</v>
      </c>
      <c r="P676" s="20">
        <v>0.13041138311650799</v>
      </c>
      <c r="Q676" s="20">
        <v>2.9814534636619899E-2</v>
      </c>
      <c r="R676" s="20">
        <v>4.5735116434002701E-2</v>
      </c>
      <c r="S676" s="20">
        <v>3.2715870034843102E-2</v>
      </c>
      <c r="T676" s="20">
        <v>1.33830858806644E-3</v>
      </c>
      <c r="U676" s="20">
        <v>5.6152062816524399E-2</v>
      </c>
      <c r="V676" s="20">
        <v>2.5674559826827401E-2</v>
      </c>
      <c r="W676" s="20">
        <v>0.15215589032589899</v>
      </c>
      <c r="X676" s="20">
        <v>3.9813221616398699E-2</v>
      </c>
      <c r="Y676" s="20">
        <v>8.6188642043450905E-2</v>
      </c>
      <c r="Z676" s="20">
        <v>0.28882597494081902</v>
      </c>
      <c r="AA676" s="30">
        <f t="shared" si="39"/>
        <v>0.23398251296925079</v>
      </c>
    </row>
    <row r="677" spans="1:27" x14ac:dyDescent="0.25">
      <c r="A677">
        <v>641</v>
      </c>
      <c r="B677" s="15">
        <v>38695</v>
      </c>
      <c r="C677" s="25">
        <f t="shared" si="36"/>
        <v>0.15536259114742301</v>
      </c>
      <c r="D677" s="25">
        <f>VLOOKUP(B677,input_BB!$B$19:$K$10000,$D$35,0)</f>
        <v>14910.51</v>
      </c>
      <c r="E677" s="27">
        <f t="shared" si="37"/>
        <v>7.3949566248846355E-2</v>
      </c>
      <c r="F677" s="28">
        <f>VLOOKUP(B677,viz!$B$3:$E$1863,4,0)</f>
        <v>0</v>
      </c>
      <c r="G677" s="25">
        <f t="shared" si="38"/>
        <v>0.26038606777234252</v>
      </c>
      <c r="I677" s="31">
        <v>38695</v>
      </c>
      <c r="J677" s="20">
        <v>0.15536259114742301</v>
      </c>
      <c r="K677" s="20">
        <v>0</v>
      </c>
      <c r="L677" s="20">
        <v>2.64133269961189E-2</v>
      </c>
      <c r="M677" s="20">
        <v>1.5073704252111301E-2</v>
      </c>
      <c r="N677" s="20">
        <v>1.6886137905479898E-2</v>
      </c>
      <c r="O677" s="20">
        <v>5.2853556444143503E-2</v>
      </c>
      <c r="P677" s="20">
        <v>9.8408376871362002E-2</v>
      </c>
      <c r="Q677" s="20" t="s">
        <v>122</v>
      </c>
      <c r="R677" s="20">
        <v>9.7748483179099094E-2</v>
      </c>
      <c r="S677" s="20">
        <v>4.5304648947503502E-2</v>
      </c>
      <c r="T677" s="20">
        <v>1.7385682646350199E-2</v>
      </c>
      <c r="U677" s="20">
        <v>9.04104736936239E-2</v>
      </c>
      <c r="V677" s="20">
        <v>4.33390220493566E-2</v>
      </c>
      <c r="W677" s="20">
        <v>0.12663657202936199</v>
      </c>
      <c r="X677" s="20">
        <v>6.42368052971935E-2</v>
      </c>
      <c r="Y677" s="20">
        <v>3.7455600257709699E-2</v>
      </c>
      <c r="Z677" s="20">
        <v>0.267847609430586</v>
      </c>
      <c r="AA677" s="30">
        <f t="shared" si="39"/>
        <v>0.26038606777234252</v>
      </c>
    </row>
    <row r="678" spans="1:27" x14ac:dyDescent="0.25">
      <c r="A678">
        <v>642</v>
      </c>
      <c r="B678" s="15">
        <v>38702</v>
      </c>
      <c r="C678" s="25">
        <f t="shared" ref="C678:C741" si="40">J678</f>
        <v>0.14463832974433899</v>
      </c>
      <c r="D678" s="25">
        <f>VLOOKUP(B678,input_BB!$B$19:$K$10000,$D$35,0)</f>
        <v>15029.81</v>
      </c>
      <c r="E678" s="27">
        <f t="shared" ref="E678:E741" si="41">(C678-$E$34)/$E$36</f>
        <v>5.8100756337141284E-2</v>
      </c>
      <c r="F678" s="28">
        <f>VLOOKUP(B678,viz!$B$3:$E$1863,4,0)</f>
        <v>0</v>
      </c>
      <c r="G678" s="25">
        <f t="shared" ref="G678:G741" si="42">VLOOKUP(B678,$I$37:$AA$5000,$G$34,0)</f>
        <v>0.21588612139683833</v>
      </c>
      <c r="I678" s="31">
        <v>38702</v>
      </c>
      <c r="J678" s="20">
        <v>0.14463832974433899</v>
      </c>
      <c r="K678" s="20">
        <v>0</v>
      </c>
      <c r="L678" s="20">
        <v>5.1152968152838402E-2</v>
      </c>
      <c r="M678" s="20">
        <v>1.45642148638878E-3</v>
      </c>
      <c r="N678" s="20" t="s">
        <v>122</v>
      </c>
      <c r="O678" s="20">
        <v>9.43886581500257E-2</v>
      </c>
      <c r="P678" s="20">
        <v>6.5736379410390303E-2</v>
      </c>
      <c r="Q678" s="20" t="s">
        <v>122</v>
      </c>
      <c r="R678" s="20">
        <v>9.7858660064779807E-2</v>
      </c>
      <c r="S678" s="20">
        <v>2.72344296729802E-2</v>
      </c>
      <c r="T678" s="20">
        <v>4.8081997055520902E-2</v>
      </c>
      <c r="U678" s="20">
        <v>9.0332895229671598E-2</v>
      </c>
      <c r="V678" s="20">
        <v>5.6110502495367301E-3</v>
      </c>
      <c r="W678" s="20">
        <v>0.11994217591763</v>
      </c>
      <c r="X678" s="20">
        <v>7.3901859357512104E-2</v>
      </c>
      <c r="Y678" s="20">
        <v>3.8912584830232501E-2</v>
      </c>
      <c r="Z678" s="20">
        <v>0.285389920422493</v>
      </c>
      <c r="AA678" s="30">
        <f t="shared" ref="AA678:AA741" si="43">SUM(U678:W678)</f>
        <v>0.21588612139683833</v>
      </c>
    </row>
    <row r="679" spans="1:27" x14ac:dyDescent="0.25">
      <c r="A679">
        <v>643</v>
      </c>
      <c r="B679" s="15">
        <v>38709</v>
      </c>
      <c r="C679" s="25">
        <f t="shared" si="40"/>
        <v>0.14140617847442599</v>
      </c>
      <c r="D679" s="25">
        <f>VLOOKUP(B679,input_BB!$B$19:$K$10000,$D$35,0)</f>
        <v>15183.58</v>
      </c>
      <c r="E679" s="27">
        <f t="shared" si="41"/>
        <v>5.3324133578953388E-2</v>
      </c>
      <c r="F679" s="28">
        <f>VLOOKUP(B679,viz!$B$3:$E$1863,4,0)</f>
        <v>0</v>
      </c>
      <c r="G679" s="25">
        <f t="shared" si="42"/>
        <v>0.3085235970818424</v>
      </c>
      <c r="I679" s="31">
        <v>38709</v>
      </c>
      <c r="J679" s="20">
        <v>0.14140617847442599</v>
      </c>
      <c r="K679" s="20">
        <v>0</v>
      </c>
      <c r="L679" s="20">
        <v>5.0948053867963798E-2</v>
      </c>
      <c r="M679" s="20">
        <v>2.5843413072873102E-3</v>
      </c>
      <c r="N679" s="20">
        <v>2.74844070124531E-2</v>
      </c>
      <c r="O679" s="20">
        <v>4.0762552874620203E-2</v>
      </c>
      <c r="P679" s="20">
        <v>4.7112679513837803E-2</v>
      </c>
      <c r="Q679" s="20" t="s">
        <v>122</v>
      </c>
      <c r="R679" s="20">
        <v>1.68015488377809E-2</v>
      </c>
      <c r="S679" s="20">
        <v>7.1406397443689401E-2</v>
      </c>
      <c r="T679" s="20">
        <v>1.78186935740525E-2</v>
      </c>
      <c r="U679" s="20">
        <v>8.2428131057552201E-2</v>
      </c>
      <c r="V679" s="20">
        <v>1.5866900340607198E-2</v>
      </c>
      <c r="W679" s="20">
        <v>0.21022856568368301</v>
      </c>
      <c r="X679" s="20">
        <v>2.8021565553725199E-2</v>
      </c>
      <c r="Y679" s="20">
        <v>3.4748713462998099E-2</v>
      </c>
      <c r="Z679" s="20">
        <v>0.35378744946974999</v>
      </c>
      <c r="AA679" s="30">
        <f t="shared" si="43"/>
        <v>0.3085235970818424</v>
      </c>
    </row>
    <row r="680" spans="1:27" x14ac:dyDescent="0.25">
      <c r="A680">
        <v>644</v>
      </c>
      <c r="B680" s="15">
        <v>38716</v>
      </c>
      <c r="C680" s="25">
        <f t="shared" si="40"/>
        <v>0.108643993735313</v>
      </c>
      <c r="D680" s="25">
        <f>VLOOKUP(B680,input_BB!$B$19:$K$10000,$D$35,0)</f>
        <v>14876.43</v>
      </c>
      <c r="E680" s="27">
        <f t="shared" si="41"/>
        <v>4.9066604583293582E-3</v>
      </c>
      <c r="F680" s="28">
        <f>VLOOKUP(B680,viz!$B$3:$E$1863,4,0)</f>
        <v>0</v>
      </c>
      <c r="G680" s="25">
        <f t="shared" si="42"/>
        <v>0.24007808572527473</v>
      </c>
      <c r="I680" s="31">
        <v>38716</v>
      </c>
      <c r="J680" s="20">
        <v>0.108643993735313</v>
      </c>
      <c r="K680" s="20">
        <v>0</v>
      </c>
      <c r="L680" s="20">
        <v>4.31868809887683E-2</v>
      </c>
      <c r="M680" s="20">
        <v>5.9312607694626497E-3</v>
      </c>
      <c r="N680" s="20">
        <v>2.5106309825196099E-2</v>
      </c>
      <c r="O680" s="20">
        <v>3.4986968915150497E-2</v>
      </c>
      <c r="P680" s="20">
        <v>0.13013975319041901</v>
      </c>
      <c r="Q680" s="20">
        <v>2.96819817674275E-2</v>
      </c>
      <c r="R680" s="20">
        <v>4.2734934004529802E-2</v>
      </c>
      <c r="S680" s="20">
        <v>3.2826884173376002E-2</v>
      </c>
      <c r="T680" s="20" t="s">
        <v>122</v>
      </c>
      <c r="U680" s="20">
        <v>6.1716309180243602E-2</v>
      </c>
      <c r="V680" s="20">
        <v>2.6132582613405099E-2</v>
      </c>
      <c r="W680" s="20">
        <v>0.15222919393162601</v>
      </c>
      <c r="X680" s="20">
        <v>3.96499699414763E-2</v>
      </c>
      <c r="Y680" s="20">
        <v>8.58471969528318E-2</v>
      </c>
      <c r="Z680" s="20">
        <v>0.28982977374608698</v>
      </c>
      <c r="AA680" s="30">
        <f t="shared" si="43"/>
        <v>0.24007808572527473</v>
      </c>
    </row>
    <row r="681" spans="1:27" x14ac:dyDescent="0.25">
      <c r="A681">
        <v>645</v>
      </c>
      <c r="B681" s="15">
        <v>38723</v>
      </c>
      <c r="C681" s="25">
        <f t="shared" si="40"/>
        <v>0.10863783955574</v>
      </c>
      <c r="D681" s="25">
        <f>VLOOKUP(B681,input_BB!$B$19:$K$10000,$D$35,0)</f>
        <v>15344.44</v>
      </c>
      <c r="E681" s="27">
        <f t="shared" si="41"/>
        <v>4.8975655268884873E-3</v>
      </c>
      <c r="F681" s="28">
        <f>VLOOKUP(B681,viz!$B$3:$E$1863,4,0)</f>
        <v>0</v>
      </c>
      <c r="G681" s="25">
        <f t="shared" si="42"/>
        <v>0.25543194677760028</v>
      </c>
      <c r="I681" s="31">
        <v>38723</v>
      </c>
      <c r="J681" s="20">
        <v>0.10863783955574</v>
      </c>
      <c r="K681" s="20">
        <v>0</v>
      </c>
      <c r="L681" s="20">
        <v>2.4935866570011199E-2</v>
      </c>
      <c r="M681" s="20">
        <v>1.9354530301936901E-2</v>
      </c>
      <c r="N681" s="20">
        <v>1.68944499881272E-2</v>
      </c>
      <c r="O681" s="20">
        <v>5.1834127690388199E-2</v>
      </c>
      <c r="P681" s="20">
        <v>9.6117974655565902E-2</v>
      </c>
      <c r="Q681" s="20" t="s">
        <v>122</v>
      </c>
      <c r="R681" s="20">
        <v>9.4773353297329596E-2</v>
      </c>
      <c r="S681" s="20">
        <v>4.5362242424869997E-2</v>
      </c>
      <c r="T681" s="20">
        <v>2.9993644001769001E-2</v>
      </c>
      <c r="U681" s="20">
        <v>8.3064135682524201E-2</v>
      </c>
      <c r="V681" s="20">
        <v>3.5817997096008101E-2</v>
      </c>
      <c r="W681" s="20">
        <v>0.13654981399906799</v>
      </c>
      <c r="X681" s="20">
        <v>6.4268425412913097E-2</v>
      </c>
      <c r="Y681" s="20">
        <v>2.8425918040225501E-2</v>
      </c>
      <c r="Z681" s="20">
        <v>0.27260752083926298</v>
      </c>
      <c r="AA681" s="30">
        <f t="shared" si="43"/>
        <v>0.25543194677760028</v>
      </c>
    </row>
    <row r="682" spans="1:27" x14ac:dyDescent="0.25">
      <c r="A682">
        <v>646</v>
      </c>
      <c r="B682" s="15">
        <v>38730</v>
      </c>
      <c r="C682" s="25">
        <f t="shared" si="40"/>
        <v>0.10866350680589699</v>
      </c>
      <c r="D682" s="25">
        <f>VLOOKUP(B682,input_BB!$B$19:$K$10000,$D$35,0)</f>
        <v>15787.97</v>
      </c>
      <c r="E682" s="27">
        <f t="shared" si="41"/>
        <v>4.9354977772696164E-3</v>
      </c>
      <c r="F682" s="28">
        <f>VLOOKUP(B682,viz!$B$3:$E$1863,4,0)</f>
        <v>0</v>
      </c>
      <c r="G682" s="25">
        <f t="shared" si="42"/>
        <v>0.23885842479764816</v>
      </c>
      <c r="I682" s="31">
        <v>38730</v>
      </c>
      <c r="J682" s="20">
        <v>0.10866350680589699</v>
      </c>
      <c r="K682" s="20">
        <v>0</v>
      </c>
      <c r="L682" s="20">
        <v>3.9626158900575401E-2</v>
      </c>
      <c r="M682" s="20">
        <v>1.55740333401306E-3</v>
      </c>
      <c r="N682" s="20" t="s">
        <v>122</v>
      </c>
      <c r="O682" s="20">
        <v>6.5538851365845002E-2</v>
      </c>
      <c r="P682" s="20">
        <v>9.4165960364944998E-2</v>
      </c>
      <c r="Q682" s="20" t="s">
        <v>122</v>
      </c>
      <c r="R682" s="20">
        <v>9.9636274943932901E-2</v>
      </c>
      <c r="S682" s="20">
        <v>2.4278975452773001E-2</v>
      </c>
      <c r="T682" s="20">
        <v>6.4578734569662594E-2</v>
      </c>
      <c r="U682" s="20">
        <v>0.10551448461134499</v>
      </c>
      <c r="V682" s="20">
        <v>3.6251971582151599E-3</v>
      </c>
      <c r="W682" s="20">
        <v>0.129718743028088</v>
      </c>
      <c r="X682" s="20">
        <v>5.7794766644736199E-2</v>
      </c>
      <c r="Y682" s="20">
        <v>3.7844907954188503E-2</v>
      </c>
      <c r="Z682" s="20">
        <v>0.27611954167167901</v>
      </c>
      <c r="AA682" s="30">
        <f t="shared" si="43"/>
        <v>0.23885842479764816</v>
      </c>
    </row>
    <row r="683" spans="1:27" x14ac:dyDescent="0.25">
      <c r="A683">
        <v>647</v>
      </c>
      <c r="B683" s="15">
        <v>38737</v>
      </c>
      <c r="C683" s="25">
        <f t="shared" si="40"/>
        <v>0.10866854339838</v>
      </c>
      <c r="D683" s="25">
        <f>VLOOKUP(B683,input_BB!$B$19:$K$10000,$D$35,0)</f>
        <v>15662.08</v>
      </c>
      <c r="E683" s="27">
        <f t="shared" si="41"/>
        <v>4.9429410867774344E-3</v>
      </c>
      <c r="F683" s="28">
        <f>VLOOKUP(B683,viz!$B$3:$E$1863,4,0)</f>
        <v>0</v>
      </c>
      <c r="G683" s="25">
        <f t="shared" si="42"/>
        <v>0.28443042030649524</v>
      </c>
      <c r="I683" s="31">
        <v>38737</v>
      </c>
      <c r="J683" s="20">
        <v>0.10866854339838</v>
      </c>
      <c r="K683" s="20">
        <v>0</v>
      </c>
      <c r="L683" s="20">
        <v>1.26616477584722E-2</v>
      </c>
      <c r="M683" s="20">
        <v>2.3604235527017101E-2</v>
      </c>
      <c r="N683" s="20">
        <v>4.44842272265909E-2</v>
      </c>
      <c r="O683" s="20">
        <v>6.9752689007191004E-2</v>
      </c>
      <c r="P683" s="20">
        <v>4.3554638964037898E-2</v>
      </c>
      <c r="Q683" s="20" t="s">
        <v>122</v>
      </c>
      <c r="R683" s="20">
        <v>7.7092794975295503E-2</v>
      </c>
      <c r="S683" s="20">
        <v>2.3027557051505401E-2</v>
      </c>
      <c r="T683" s="20">
        <v>1.81153562909038E-2</v>
      </c>
      <c r="U683" s="20">
        <v>4.8451689154239197E-2</v>
      </c>
      <c r="V683" s="20">
        <v>3.9208640144127997E-2</v>
      </c>
      <c r="W683" s="20">
        <v>0.19677009100812801</v>
      </c>
      <c r="X683" s="20">
        <v>6.7715808295742003E-2</v>
      </c>
      <c r="Y683" s="20">
        <v>4.1511078580694298E-2</v>
      </c>
      <c r="Z683" s="20">
        <v>0.29404954601605399</v>
      </c>
      <c r="AA683" s="30">
        <f t="shared" si="43"/>
        <v>0.28443042030649524</v>
      </c>
    </row>
    <row r="684" spans="1:27" x14ac:dyDescent="0.25">
      <c r="A684">
        <v>648</v>
      </c>
      <c r="B684" s="15">
        <v>38744</v>
      </c>
      <c r="C684" s="25">
        <f t="shared" si="40"/>
        <v>0.108215920627117</v>
      </c>
      <c r="D684" s="25">
        <f>VLOOKUP(B684,input_BB!$B$19:$K$10000,$D$35,0)</f>
        <v>15753.14</v>
      </c>
      <c r="E684" s="27">
        <f t="shared" si="41"/>
        <v>4.2740342041651279E-3</v>
      </c>
      <c r="F684" s="28">
        <f>VLOOKUP(B684,viz!$B$3:$E$1863,4,0)</f>
        <v>0</v>
      </c>
      <c r="G684" s="25">
        <f t="shared" si="42"/>
        <v>0.18911124561746934</v>
      </c>
      <c r="I684" s="31">
        <v>38744</v>
      </c>
      <c r="J684" s="20">
        <v>0.108215920627117</v>
      </c>
      <c r="K684" s="20">
        <v>0</v>
      </c>
      <c r="L684" s="20">
        <v>6.5788921503647999E-2</v>
      </c>
      <c r="M684" s="20">
        <v>1.18640264762475E-2</v>
      </c>
      <c r="N684" s="20">
        <v>1.4941220638114899E-2</v>
      </c>
      <c r="O684" s="20">
        <v>8.5465803557436701E-2</v>
      </c>
      <c r="P684" s="20">
        <v>8.8604025163452005E-2</v>
      </c>
      <c r="Q684" s="20">
        <v>2.3826239619878099E-2</v>
      </c>
      <c r="R684" s="20">
        <v>2.8388540842035299E-2</v>
      </c>
      <c r="S684" s="20">
        <v>4.5566228813920598E-2</v>
      </c>
      <c r="T684" s="20">
        <v>9.2790772133517392E-3</v>
      </c>
      <c r="U684" s="20">
        <v>5.8728894953740902E-2</v>
      </c>
      <c r="V684" s="20">
        <v>5.1962572446764398E-3</v>
      </c>
      <c r="W684" s="20">
        <v>0.12518609341905201</v>
      </c>
      <c r="X684" s="20">
        <v>6.0442830054726199E-2</v>
      </c>
      <c r="Y684" s="20">
        <v>5.2775381208603901E-2</v>
      </c>
      <c r="Z684" s="20">
        <v>0.32394645929111598</v>
      </c>
      <c r="AA684" s="30">
        <f t="shared" si="43"/>
        <v>0.18911124561746934</v>
      </c>
    </row>
    <row r="685" spans="1:27" x14ac:dyDescent="0.25">
      <c r="A685">
        <v>649</v>
      </c>
      <c r="B685" s="15">
        <v>38751</v>
      </c>
      <c r="C685" s="25">
        <f t="shared" si="40"/>
        <v>0.107483275234699</v>
      </c>
      <c r="D685" s="25">
        <f>VLOOKUP(B685,input_BB!$B$19:$K$10000,$D$35,0)</f>
        <v>15429.73</v>
      </c>
      <c r="E685" s="27">
        <f t="shared" si="41"/>
        <v>3.1912969301762326E-3</v>
      </c>
      <c r="F685" s="28">
        <f>VLOOKUP(B685,viz!$B$3:$E$1863,4,0)</f>
        <v>0</v>
      </c>
      <c r="G685" s="25">
        <f t="shared" si="42"/>
        <v>0.172324976608762</v>
      </c>
      <c r="I685" s="31">
        <v>38751</v>
      </c>
      <c r="J685" s="20">
        <v>0.107483275234699</v>
      </c>
      <c r="K685" s="20">
        <v>0</v>
      </c>
      <c r="L685" s="20">
        <v>2.27872708489101E-2</v>
      </c>
      <c r="M685" s="20">
        <v>3.07723147672277E-2</v>
      </c>
      <c r="N685" s="20">
        <v>2.09509969372394E-2</v>
      </c>
      <c r="O685" s="20">
        <v>4.5465485223757901E-2</v>
      </c>
      <c r="P685" s="20">
        <v>7.6464587088011404E-2</v>
      </c>
      <c r="Q685" s="20" t="s">
        <v>122</v>
      </c>
      <c r="R685" s="20">
        <v>0.117188901410149</v>
      </c>
      <c r="S685" s="20">
        <v>4.36766448371535E-2</v>
      </c>
      <c r="T685" s="20">
        <v>2.1617495153659301E-2</v>
      </c>
      <c r="U685" s="20">
        <v>7.6519925549682996E-2</v>
      </c>
      <c r="V685" s="20">
        <v>1.40050456462349E-2</v>
      </c>
      <c r="W685" s="20">
        <v>8.1800005412844101E-2</v>
      </c>
      <c r="X685" s="20">
        <v>0.107398516814662</v>
      </c>
      <c r="Y685" s="20">
        <v>5.8351669732023201E-2</v>
      </c>
      <c r="Z685" s="20">
        <v>0.283001140578444</v>
      </c>
      <c r="AA685" s="30">
        <f t="shared" si="43"/>
        <v>0.172324976608762</v>
      </c>
    </row>
    <row r="686" spans="1:27" x14ac:dyDescent="0.25">
      <c r="A686">
        <v>650</v>
      </c>
      <c r="B686" s="15">
        <v>38758</v>
      </c>
      <c r="C686" s="25">
        <f t="shared" si="40"/>
        <v>0.137654483318329</v>
      </c>
      <c r="D686" s="25">
        <f>VLOOKUP(B686,input_BB!$B$19:$K$10000,$D$35,0)</f>
        <v>15425.95</v>
      </c>
      <c r="E686" s="27">
        <f t="shared" si="41"/>
        <v>4.7779704816843314E-2</v>
      </c>
      <c r="F686" s="28">
        <f>VLOOKUP(B686,viz!$B$3:$E$1863,4,0)</f>
        <v>0</v>
      </c>
      <c r="G686" s="25">
        <f t="shared" si="42"/>
        <v>0.1988958263133368</v>
      </c>
      <c r="I686" s="31">
        <v>38758</v>
      </c>
      <c r="J686" s="20">
        <v>0.137654483318329</v>
      </c>
      <c r="K686" s="20">
        <v>0</v>
      </c>
      <c r="L686" s="20">
        <v>4.6978900897946201E-2</v>
      </c>
      <c r="M686" s="20">
        <v>1.5025623480910201E-2</v>
      </c>
      <c r="N686" s="20">
        <v>5.3562454992750804E-3</v>
      </c>
      <c r="O686" s="20">
        <v>6.1833966918341803E-2</v>
      </c>
      <c r="P686" s="20">
        <v>6.0482484326244701E-2</v>
      </c>
      <c r="Q686" s="20">
        <v>1.28654534929724E-2</v>
      </c>
      <c r="R686" s="20">
        <v>9.8631658048760104E-2</v>
      </c>
      <c r="S686" s="20">
        <v>2.54977743710911E-2</v>
      </c>
      <c r="T686" s="20">
        <v>3.7542206981635698E-2</v>
      </c>
      <c r="U686" s="20">
        <v>6.2682009510753298E-2</v>
      </c>
      <c r="V686" s="20">
        <v>1.13886976595475E-2</v>
      </c>
      <c r="W686" s="20">
        <v>0.124825119143036</v>
      </c>
      <c r="X686" s="20">
        <v>6.3791661788125106E-2</v>
      </c>
      <c r="Y686" s="20">
        <v>5.2262747455830698E-2</v>
      </c>
      <c r="Z686" s="20">
        <v>0.32083545042553002</v>
      </c>
      <c r="AA686" s="30">
        <f t="shared" si="43"/>
        <v>0.1988958263133368</v>
      </c>
    </row>
    <row r="687" spans="1:27" x14ac:dyDescent="0.25">
      <c r="A687">
        <v>651</v>
      </c>
      <c r="B687" s="15">
        <v>38765</v>
      </c>
      <c r="C687" s="25">
        <f t="shared" si="40"/>
        <v>0.10866350680589699</v>
      </c>
      <c r="D687" s="25">
        <f>VLOOKUP(B687,input_BB!$B$19:$K$10000,$D$35,0)</f>
        <v>15475.69</v>
      </c>
      <c r="E687" s="27">
        <f t="shared" si="41"/>
        <v>4.9354977772696164E-3</v>
      </c>
      <c r="F687" s="28">
        <f>VLOOKUP(B687,viz!$B$3:$E$1863,4,0)</f>
        <v>0</v>
      </c>
      <c r="G687" s="25">
        <f t="shared" si="42"/>
        <v>0.20081928746409511</v>
      </c>
      <c r="I687" s="31">
        <v>38765</v>
      </c>
      <c r="J687" s="20">
        <v>0.10866350680589699</v>
      </c>
      <c r="K687" s="20">
        <v>0</v>
      </c>
      <c r="L687" s="20">
        <v>4.7677570403840498E-2</v>
      </c>
      <c r="M687" s="20">
        <v>1.54468849011815E-2</v>
      </c>
      <c r="N687" s="20">
        <v>3.7676037613359803E-2</v>
      </c>
      <c r="O687" s="20">
        <v>3.8779995443370602E-2</v>
      </c>
      <c r="P687" s="20">
        <v>5.2294234702219299E-2</v>
      </c>
      <c r="Q687" s="20" t="s">
        <v>122</v>
      </c>
      <c r="R687" s="20">
        <v>0.10513443024152801</v>
      </c>
      <c r="S687" s="20">
        <v>5.42007129212565E-2</v>
      </c>
      <c r="T687" s="20">
        <v>1.3997817139881999E-2</v>
      </c>
      <c r="U687" s="20">
        <v>5.4581225972941801E-2</v>
      </c>
      <c r="V687" s="20">
        <v>1.7277598171892301E-2</v>
      </c>
      <c r="W687" s="20">
        <v>0.128960463319261</v>
      </c>
      <c r="X687" s="20">
        <v>6.0675457459342198E-2</v>
      </c>
      <c r="Y687" s="20">
        <v>6.3949115588476005E-2</v>
      </c>
      <c r="Z687" s="20">
        <v>0.30934845612144801</v>
      </c>
      <c r="AA687" s="30">
        <f t="shared" si="43"/>
        <v>0.20081928746409511</v>
      </c>
    </row>
    <row r="688" spans="1:27" x14ac:dyDescent="0.25">
      <c r="A688">
        <v>652</v>
      </c>
      <c r="B688" s="15">
        <v>38772</v>
      </c>
      <c r="C688" s="25">
        <f t="shared" si="40"/>
        <v>0.10751336067915</v>
      </c>
      <c r="D688" s="25">
        <f>VLOOKUP(B688,input_BB!$B$19:$K$10000,$D$35,0)</f>
        <v>15856.05</v>
      </c>
      <c r="E688" s="27">
        <f t="shared" si="41"/>
        <v>3.2357585925967313E-3</v>
      </c>
      <c r="F688" s="28">
        <f>VLOOKUP(B688,viz!$B$3:$E$1863,4,0)</f>
        <v>0</v>
      </c>
      <c r="G688" s="25">
        <f t="shared" si="42"/>
        <v>0.23138835855341</v>
      </c>
      <c r="I688" s="31">
        <v>38772</v>
      </c>
      <c r="J688" s="20">
        <v>0.10751336067915</v>
      </c>
      <c r="K688" s="20">
        <v>0</v>
      </c>
      <c r="L688" s="20">
        <v>6.8784152542533394E-2</v>
      </c>
      <c r="M688" s="20">
        <v>2.6049972226955698E-2</v>
      </c>
      <c r="N688" s="20">
        <v>2.99350871507876E-2</v>
      </c>
      <c r="O688" s="20">
        <v>9.2184901892949006E-2</v>
      </c>
      <c r="P688" s="20">
        <v>4.3627632590923497E-2</v>
      </c>
      <c r="Q688" s="20">
        <v>2.27112369935174E-2</v>
      </c>
      <c r="R688" s="20">
        <v>2.7883061874364699E-2</v>
      </c>
      <c r="S688" s="20">
        <v>2.9470533051329299E-2</v>
      </c>
      <c r="T688" s="20">
        <v>1.6052844076956001E-2</v>
      </c>
      <c r="U688" s="20">
        <v>7.8817612752743904E-2</v>
      </c>
      <c r="V688" s="20">
        <v>7.1787170998380999E-3</v>
      </c>
      <c r="W688" s="20">
        <v>0.14539202870082801</v>
      </c>
      <c r="X688" s="20">
        <v>4.8216902028074299E-2</v>
      </c>
      <c r="Y688" s="20">
        <v>4.4858423788407299E-2</v>
      </c>
      <c r="Z688" s="20">
        <v>0.31883689322979197</v>
      </c>
      <c r="AA688" s="30">
        <f t="shared" si="43"/>
        <v>0.23138835855341</v>
      </c>
    </row>
    <row r="689" spans="1:27" x14ac:dyDescent="0.25">
      <c r="A689">
        <v>653</v>
      </c>
      <c r="B689" s="15">
        <v>38779</v>
      </c>
      <c r="C689" s="25">
        <f t="shared" si="40"/>
        <v>0.10743591934442499</v>
      </c>
      <c r="D689" s="25">
        <f>VLOOKUP(B689,input_BB!$B$19:$K$10000,$D$35,0)</f>
        <v>15802</v>
      </c>
      <c r="E689" s="27">
        <f t="shared" si="41"/>
        <v>3.1213122034950596E-3</v>
      </c>
      <c r="F689" s="28">
        <f>VLOOKUP(B689,viz!$B$3:$E$1863,4,0)</f>
        <v>0</v>
      </c>
      <c r="G689" s="25">
        <f t="shared" si="42"/>
        <v>0.18535054963460101</v>
      </c>
      <c r="I689" s="31">
        <v>38779</v>
      </c>
      <c r="J689" s="20">
        <v>0.10743591934442499</v>
      </c>
      <c r="K689" s="20">
        <v>0</v>
      </c>
      <c r="L689" s="20">
        <v>2.1347240054406899E-2</v>
      </c>
      <c r="M689" s="20">
        <v>2.1134086585624601E-2</v>
      </c>
      <c r="N689" s="20">
        <v>4.0889566377933603E-2</v>
      </c>
      <c r="O689" s="20">
        <v>2.7438354654813799E-2</v>
      </c>
      <c r="P689" s="20">
        <v>7.6746226276840898E-2</v>
      </c>
      <c r="Q689" s="20" t="s">
        <v>122</v>
      </c>
      <c r="R689" s="20">
        <v>0.115691648251612</v>
      </c>
      <c r="S689" s="20">
        <v>4.6252906744415699E-2</v>
      </c>
      <c r="T689" s="20">
        <v>1.7767545190855001E-2</v>
      </c>
      <c r="U689" s="20">
        <v>8.1990396248103906E-2</v>
      </c>
      <c r="V689" s="20">
        <v>2.05223982953096E-2</v>
      </c>
      <c r="W689" s="20">
        <v>8.2837755091187501E-2</v>
      </c>
      <c r="X689" s="20">
        <v>9.8952652244874706E-2</v>
      </c>
      <c r="Y689" s="20">
        <v>5.6084016442103701E-2</v>
      </c>
      <c r="Z689" s="20">
        <v>0.29234520754191801</v>
      </c>
      <c r="AA689" s="30">
        <f t="shared" si="43"/>
        <v>0.18535054963460101</v>
      </c>
    </row>
    <row r="690" spans="1:27" x14ac:dyDescent="0.25">
      <c r="A690">
        <v>654</v>
      </c>
      <c r="B690" s="15">
        <v>38786</v>
      </c>
      <c r="C690" s="25">
        <f t="shared" si="40"/>
        <v>0.108529508113861</v>
      </c>
      <c r="D690" s="25">
        <f>VLOOKUP(B690,input_BB!$B$19:$K$10000,$D$35,0)</f>
        <v>15445.05</v>
      </c>
      <c r="E690" s="27">
        <f t="shared" si="41"/>
        <v>4.7374683075771997E-3</v>
      </c>
      <c r="F690" s="28">
        <f>VLOOKUP(B690,viz!$B$3:$E$1863,4,0)</f>
        <v>0</v>
      </c>
      <c r="G690" s="25">
        <f t="shared" si="42"/>
        <v>0.20214198986013271</v>
      </c>
      <c r="I690" s="31">
        <v>38786</v>
      </c>
      <c r="J690" s="20">
        <v>0.108529508113861</v>
      </c>
      <c r="K690" s="20">
        <v>0</v>
      </c>
      <c r="L690" s="20">
        <v>4.6914570830090298E-2</v>
      </c>
      <c r="M690" s="20">
        <v>1.51795846359284E-2</v>
      </c>
      <c r="N690" s="20">
        <v>5.3489109803775397E-3</v>
      </c>
      <c r="O690" s="20">
        <v>6.0017849996827598E-2</v>
      </c>
      <c r="P690" s="20">
        <v>6.0102049925253698E-2</v>
      </c>
      <c r="Q690" s="20">
        <v>1.2847836318445599E-2</v>
      </c>
      <c r="R690" s="20">
        <v>9.8496597816746606E-2</v>
      </c>
      <c r="S690" s="20">
        <v>2.5462859259751398E-2</v>
      </c>
      <c r="T690" s="20">
        <v>3.7490798952149497E-2</v>
      </c>
      <c r="U690" s="20">
        <v>6.2596176554934893E-2</v>
      </c>
      <c r="V690" s="20">
        <v>1.4891622136871801E-2</v>
      </c>
      <c r="W690" s="20">
        <v>0.124654191168326</v>
      </c>
      <c r="X690" s="20">
        <v>6.3704309341536605E-2</v>
      </c>
      <c r="Y690" s="20">
        <v>5.2191182007812399E-2</v>
      </c>
      <c r="Z690" s="20">
        <v>0.320101460074948</v>
      </c>
      <c r="AA690" s="30">
        <f t="shared" si="43"/>
        <v>0.20214198986013271</v>
      </c>
    </row>
    <row r="691" spans="1:27" x14ac:dyDescent="0.25">
      <c r="A691">
        <v>655</v>
      </c>
      <c r="B691" s="15">
        <v>38793</v>
      </c>
      <c r="C691" s="25">
        <f t="shared" si="40"/>
        <v>0.10852655768394499</v>
      </c>
      <c r="D691" s="25">
        <f>VLOOKUP(B691,input_BB!$B$19:$K$10000,$D$35,0)</f>
        <v>15801.66</v>
      </c>
      <c r="E691" s="27">
        <f t="shared" si="41"/>
        <v>4.7331080256762794E-3</v>
      </c>
      <c r="F691" s="28">
        <f>VLOOKUP(B691,viz!$B$3:$E$1863,4,0)</f>
        <v>0</v>
      </c>
      <c r="G691" s="25">
        <f t="shared" si="42"/>
        <v>0.27099639983924606</v>
      </c>
      <c r="I691" s="31">
        <v>38793</v>
      </c>
      <c r="J691" s="20">
        <v>0.10852655768394499</v>
      </c>
      <c r="K691" s="20">
        <v>0</v>
      </c>
      <c r="L691" s="20">
        <v>3.2202217781349497E-2</v>
      </c>
      <c r="M691" s="20">
        <v>1.7129545160415201E-3</v>
      </c>
      <c r="N691" s="20">
        <v>4.4886117024219699E-2</v>
      </c>
      <c r="O691" s="20">
        <v>6.58610607386311E-2</v>
      </c>
      <c r="P691" s="20">
        <v>9.7489012895985702E-2</v>
      </c>
      <c r="Q691" s="20" t="s">
        <v>122</v>
      </c>
      <c r="R691" s="20">
        <v>2.7808999701958E-2</v>
      </c>
      <c r="S691" s="20">
        <v>4.5245384125820597E-2</v>
      </c>
      <c r="T691" s="20">
        <v>7.3645415758330198E-3</v>
      </c>
      <c r="U691" s="20">
        <v>5.8893987780957197E-2</v>
      </c>
      <c r="V691" s="20">
        <v>4.9924228212987899E-2</v>
      </c>
      <c r="W691" s="20">
        <v>0.162178183845301</v>
      </c>
      <c r="X691" s="20">
        <v>3.3882791998807803E-2</v>
      </c>
      <c r="Y691" s="20">
        <v>6.9279210422825102E-2</v>
      </c>
      <c r="Z691" s="20">
        <v>0.30327130937928198</v>
      </c>
      <c r="AA691" s="30">
        <f t="shared" si="43"/>
        <v>0.27099639983924606</v>
      </c>
    </row>
    <row r="692" spans="1:27" x14ac:dyDescent="0.25">
      <c r="A692">
        <v>656</v>
      </c>
      <c r="B692" s="15">
        <v>38800</v>
      </c>
      <c r="C692" s="25">
        <f t="shared" si="40"/>
        <v>0.107273407280445</v>
      </c>
      <c r="D692" s="25">
        <f>VLOOKUP(B692,input_BB!$B$19:$K$10000,$D$35,0)</f>
        <v>15716.46</v>
      </c>
      <c r="E692" s="27">
        <f t="shared" si="41"/>
        <v>2.8811443529019125E-3</v>
      </c>
      <c r="F692" s="28">
        <f>VLOOKUP(B692,viz!$B$3:$E$1863,4,0)</f>
        <v>0</v>
      </c>
      <c r="G692" s="25">
        <f t="shared" si="42"/>
        <v>0.21525624188221465</v>
      </c>
      <c r="I692" s="31">
        <v>38800</v>
      </c>
      <c r="J692" s="20">
        <v>0.107273407280445</v>
      </c>
      <c r="K692" s="20">
        <v>0</v>
      </c>
      <c r="L692" s="20">
        <v>4.9021491546082603E-2</v>
      </c>
      <c r="M692" s="20">
        <v>2.4726083739466002E-2</v>
      </c>
      <c r="N692" s="20">
        <v>3.0420060991047701E-2</v>
      </c>
      <c r="O692" s="20">
        <v>9.1488595311051704E-2</v>
      </c>
      <c r="P692" s="20">
        <v>4.2301709699540002E-2</v>
      </c>
      <c r="Q692" s="20">
        <v>2.5350552120033301E-2</v>
      </c>
      <c r="R692" s="20">
        <v>2.8365044802312299E-2</v>
      </c>
      <c r="S692" s="20">
        <v>2.43571043152793E-2</v>
      </c>
      <c r="T692" s="20">
        <v>1.6312913787122001E-2</v>
      </c>
      <c r="U692" s="20">
        <v>6.5102029069174894E-2</v>
      </c>
      <c r="V692" s="20">
        <v>8.2869351842317692E-3</v>
      </c>
      <c r="W692" s="20">
        <v>0.14186727762880799</v>
      </c>
      <c r="X692" s="20">
        <v>5.9210113032662402E-2</v>
      </c>
      <c r="Y692" s="20">
        <v>4.55851683588539E-2</v>
      </c>
      <c r="Z692" s="20">
        <v>0.347604920414334</v>
      </c>
      <c r="AA692" s="30">
        <f t="shared" si="43"/>
        <v>0.21525624188221465</v>
      </c>
    </row>
    <row r="693" spans="1:27" x14ac:dyDescent="0.25">
      <c r="A693">
        <v>657</v>
      </c>
      <c r="B693" s="15">
        <v>38807</v>
      </c>
      <c r="C693" s="25">
        <f t="shared" si="40"/>
        <v>0.107154168188572</v>
      </c>
      <c r="D693" s="25">
        <f>VLOOKUP(B693,input_BB!$B$19:$K$10000,$D$35,0)</f>
        <v>15805.04</v>
      </c>
      <c r="E693" s="27">
        <f t="shared" si="41"/>
        <v>2.7049273035304666E-3</v>
      </c>
      <c r="F693" s="28">
        <f>VLOOKUP(B693,viz!$B$3:$E$1863,4,0)</f>
        <v>0</v>
      </c>
      <c r="G693" s="25">
        <f t="shared" si="42"/>
        <v>0.16101300612100139</v>
      </c>
      <c r="I693" s="31">
        <v>38807</v>
      </c>
      <c r="J693" s="20">
        <v>0.107154168188572</v>
      </c>
      <c r="K693" s="20">
        <v>0</v>
      </c>
      <c r="L693" s="20">
        <v>2.4155428874647202E-2</v>
      </c>
      <c r="M693" s="20">
        <v>1.15519386923698E-2</v>
      </c>
      <c r="N693" s="20">
        <v>4.1454451586072902E-2</v>
      </c>
      <c r="O693" s="20">
        <v>2.53932142326691E-2</v>
      </c>
      <c r="P693" s="20">
        <v>8.8504910567265796E-2</v>
      </c>
      <c r="Q693" s="20" t="s">
        <v>122</v>
      </c>
      <c r="R693" s="20">
        <v>0.11422867896029899</v>
      </c>
      <c r="S693" s="20">
        <v>4.3024428924615499E-2</v>
      </c>
      <c r="T693" s="20">
        <v>1.8063450811122699E-2</v>
      </c>
      <c r="U693" s="20">
        <v>4.8229744615022802E-2</v>
      </c>
      <c r="V693" s="20">
        <v>2.9003919540922799E-2</v>
      </c>
      <c r="W693" s="20">
        <v>8.3779341965055806E-2</v>
      </c>
      <c r="X693" s="20">
        <v>0.103879119993252</v>
      </c>
      <c r="Y693" s="20">
        <v>5.7059220193809698E-2</v>
      </c>
      <c r="Z693" s="20">
        <v>0.31167215104287499</v>
      </c>
      <c r="AA693" s="30">
        <f t="shared" si="43"/>
        <v>0.16101300612100139</v>
      </c>
    </row>
    <row r="694" spans="1:27" x14ac:dyDescent="0.25">
      <c r="A694">
        <v>658</v>
      </c>
      <c r="B694" s="15">
        <v>38814</v>
      </c>
      <c r="C694" s="25">
        <f t="shared" si="40"/>
        <v>0.15831862390041401</v>
      </c>
      <c r="D694" s="25">
        <f>VLOOKUP(B694,input_BB!$B$19:$K$10000,$D$35,0)</f>
        <v>16471.78</v>
      </c>
      <c r="E694" s="27">
        <f t="shared" si="41"/>
        <v>7.8318128281608418E-2</v>
      </c>
      <c r="F694" s="28">
        <f>VLOOKUP(B694,viz!$B$3:$E$1863,4,0)</f>
        <v>0</v>
      </c>
      <c r="G694" s="25">
        <f t="shared" si="42"/>
        <v>0.1709572779799797</v>
      </c>
      <c r="I694" s="31">
        <v>38814</v>
      </c>
      <c r="J694" s="20">
        <v>0.15831862390041401</v>
      </c>
      <c r="K694" s="20">
        <v>0</v>
      </c>
      <c r="L694" s="20">
        <v>3.0467658015561502E-2</v>
      </c>
      <c r="M694" s="20">
        <v>2.5777628574982801E-2</v>
      </c>
      <c r="N694" s="20">
        <v>1.3635291996686999E-2</v>
      </c>
      <c r="O694" s="20">
        <v>8.1285469577915395E-2</v>
      </c>
      <c r="P694" s="20">
        <v>5.2424197617923503E-2</v>
      </c>
      <c r="Q694" s="20">
        <v>4.7627915015203103E-2</v>
      </c>
      <c r="R694" s="20">
        <v>0.10291430777138399</v>
      </c>
      <c r="S694" s="20">
        <v>3.2969393789177598E-2</v>
      </c>
      <c r="T694" s="20">
        <v>3.6334387818783703E-2</v>
      </c>
      <c r="U694" s="20">
        <v>6.0239783048860102E-2</v>
      </c>
      <c r="V694" s="20">
        <v>1.0401612681106599E-2</v>
      </c>
      <c r="W694" s="20">
        <v>0.10031588225001301</v>
      </c>
      <c r="X694" s="20">
        <v>6.2199895202026498E-2</v>
      </c>
      <c r="Y694" s="20">
        <v>6.16595413647874E-2</v>
      </c>
      <c r="Z694" s="20">
        <v>0.28174703527558698</v>
      </c>
      <c r="AA694" s="30">
        <f t="shared" si="43"/>
        <v>0.1709572779799797</v>
      </c>
    </row>
    <row r="695" spans="1:27" x14ac:dyDescent="0.25">
      <c r="A695">
        <v>659</v>
      </c>
      <c r="B695" s="15">
        <v>38821</v>
      </c>
      <c r="C695" s="25">
        <f t="shared" si="40"/>
        <v>0.107124328613281</v>
      </c>
      <c r="D695" s="25">
        <f>VLOOKUP(B695,input_BB!$B$19:$K$10000,$D$35,0)</f>
        <v>16429.45</v>
      </c>
      <c r="E695" s="27">
        <f t="shared" si="41"/>
        <v>2.6608289979355416E-3</v>
      </c>
      <c r="F695" s="28">
        <f>VLOOKUP(B695,viz!$B$3:$E$1863,4,0)</f>
        <v>0</v>
      </c>
      <c r="G695" s="25">
        <f t="shared" si="42"/>
        <v>0.21541261294135119</v>
      </c>
      <c r="I695" s="31">
        <v>38821</v>
      </c>
      <c r="J695" s="20">
        <v>0.107124328613281</v>
      </c>
      <c r="K695" s="20">
        <v>0</v>
      </c>
      <c r="L695" s="20">
        <v>4.6489900634601601E-2</v>
      </c>
      <c r="M695" s="20">
        <v>1.53797910919381E-2</v>
      </c>
      <c r="N695" s="20">
        <v>3.6737510534083799E-2</v>
      </c>
      <c r="O695" s="20">
        <v>3.2859377387041797E-2</v>
      </c>
      <c r="P695" s="20">
        <v>5.05662716078807E-2</v>
      </c>
      <c r="Q695" s="20" t="s">
        <v>122</v>
      </c>
      <c r="R695" s="20">
        <v>0.10254652162481501</v>
      </c>
      <c r="S695" s="20">
        <v>5.28505487316277E-2</v>
      </c>
      <c r="T695" s="20">
        <v>1.3649125205466E-2</v>
      </c>
      <c r="U695" s="20">
        <v>4.8315131587729598E-2</v>
      </c>
      <c r="V695" s="20">
        <v>4.0656780584207602E-2</v>
      </c>
      <c r="W695" s="20">
        <v>0.12644070076941399</v>
      </c>
      <c r="X695" s="20">
        <v>6.3328243156548794E-2</v>
      </c>
      <c r="Y695" s="20">
        <v>6.23561142943522E-2</v>
      </c>
      <c r="Z695" s="20">
        <v>0.30782398279029299</v>
      </c>
      <c r="AA695" s="30">
        <f t="shared" si="43"/>
        <v>0.21541261294135119</v>
      </c>
    </row>
    <row r="696" spans="1:27" x14ac:dyDescent="0.25">
      <c r="A696">
        <v>660</v>
      </c>
      <c r="B696" s="15">
        <v>38828</v>
      </c>
      <c r="C696" s="25">
        <f t="shared" si="40"/>
        <v>0.13476163148879999</v>
      </c>
      <c r="D696" s="25">
        <f>VLOOKUP(B696,input_BB!$B$19:$K$10000,$D$35,0)</f>
        <v>16912.150000000001</v>
      </c>
      <c r="E696" s="27">
        <f t="shared" si="41"/>
        <v>4.3504514477325056E-2</v>
      </c>
      <c r="F696" s="28">
        <f>VLOOKUP(B696,viz!$B$3:$E$1863,4,0)</f>
        <v>0</v>
      </c>
      <c r="G696" s="25">
        <f t="shared" si="42"/>
        <v>0.26255974786910791</v>
      </c>
      <c r="I696" s="31">
        <v>38828</v>
      </c>
      <c r="J696" s="20">
        <v>0.13476163148879999</v>
      </c>
      <c r="K696" s="20">
        <v>0</v>
      </c>
      <c r="L696" s="20">
        <v>3.0211700449675399E-2</v>
      </c>
      <c r="M696" s="20">
        <v>2.9915771473310999E-2</v>
      </c>
      <c r="N696" s="20">
        <v>1.2382871137987E-2</v>
      </c>
      <c r="O696" s="20">
        <v>6.6644033184870097E-2</v>
      </c>
      <c r="P696" s="20">
        <v>5.0138406308738802E-2</v>
      </c>
      <c r="Q696" s="20">
        <v>1.74593389422367E-2</v>
      </c>
      <c r="R696" s="20">
        <v>1.8517658963795699E-2</v>
      </c>
      <c r="S696" s="20">
        <v>2.50347340151163E-2</v>
      </c>
      <c r="T696" s="20">
        <v>3.19220194599504E-2</v>
      </c>
      <c r="U696" s="20">
        <v>9.3017411995361399E-2</v>
      </c>
      <c r="V696" s="20">
        <v>2.71901116068715E-2</v>
      </c>
      <c r="W696" s="20">
        <v>0.14235222426687499</v>
      </c>
      <c r="X696" s="20">
        <v>6.22626507535472E-2</v>
      </c>
      <c r="Y696" s="20">
        <v>3.3125131294676702E-2</v>
      </c>
      <c r="Z696" s="20">
        <v>0.35982593614698699</v>
      </c>
      <c r="AA696" s="30">
        <f t="shared" si="43"/>
        <v>0.26255974786910791</v>
      </c>
    </row>
    <row r="697" spans="1:27" x14ac:dyDescent="0.25">
      <c r="A697">
        <v>661</v>
      </c>
      <c r="B697" s="15">
        <v>38835</v>
      </c>
      <c r="C697" s="25">
        <f t="shared" si="40"/>
        <v>0.107154168188572</v>
      </c>
      <c r="D697" s="25">
        <f>VLOOKUP(B697,input_BB!$B$19:$K$10000,$D$35,0)</f>
        <v>16661.3</v>
      </c>
      <c r="E697" s="27">
        <f t="shared" si="41"/>
        <v>2.7049273035304666E-3</v>
      </c>
      <c r="F697" s="28">
        <f>VLOOKUP(B697,viz!$B$3:$E$1863,4,0)</f>
        <v>0</v>
      </c>
      <c r="G697" s="25">
        <f t="shared" si="42"/>
        <v>0.16101300612100139</v>
      </c>
      <c r="I697" s="31">
        <v>38835</v>
      </c>
      <c r="J697" s="20">
        <v>0.107154168188572</v>
      </c>
      <c r="K697" s="20">
        <v>1</v>
      </c>
      <c r="L697" s="20">
        <v>2.4155428874647202E-2</v>
      </c>
      <c r="M697" s="20">
        <v>1.15519386923698E-2</v>
      </c>
      <c r="N697" s="20">
        <v>4.1454451586072902E-2</v>
      </c>
      <c r="O697" s="20">
        <v>2.53932142326691E-2</v>
      </c>
      <c r="P697" s="20">
        <v>8.8504910567265796E-2</v>
      </c>
      <c r="Q697" s="20" t="s">
        <v>122</v>
      </c>
      <c r="R697" s="20">
        <v>0.11422867896029899</v>
      </c>
      <c r="S697" s="20">
        <v>4.3024428924615499E-2</v>
      </c>
      <c r="T697" s="20">
        <v>1.8063450811122699E-2</v>
      </c>
      <c r="U697" s="20">
        <v>4.8229744615022802E-2</v>
      </c>
      <c r="V697" s="20">
        <v>2.9003919540922799E-2</v>
      </c>
      <c r="W697" s="20">
        <v>8.3779341965055806E-2</v>
      </c>
      <c r="X697" s="20">
        <v>0.103879119993252</v>
      </c>
      <c r="Y697" s="20">
        <v>5.7059220193809698E-2</v>
      </c>
      <c r="Z697" s="20">
        <v>0.31167215104287499</v>
      </c>
      <c r="AA697" s="30">
        <f t="shared" si="43"/>
        <v>0.16101300612100139</v>
      </c>
    </row>
    <row r="698" spans="1:27" x14ac:dyDescent="0.25">
      <c r="A698">
        <v>662</v>
      </c>
      <c r="B698" s="15">
        <v>38842</v>
      </c>
      <c r="C698" s="25">
        <f t="shared" si="40"/>
        <v>0.108037777245045</v>
      </c>
      <c r="D698" s="25">
        <f>VLOOKUP(B698,input_BB!$B$19:$K$10000,$D$35,0)</f>
        <v>17013.93</v>
      </c>
      <c r="E698" s="27">
        <f t="shared" si="41"/>
        <v>4.0107656681449668E-3</v>
      </c>
      <c r="F698" s="28">
        <f>VLOOKUP(B698,viz!$B$3:$E$1863,4,0)</f>
        <v>0</v>
      </c>
      <c r="G698" s="25">
        <f t="shared" si="42"/>
        <v>0.24679816900795221</v>
      </c>
      <c r="I698" s="31">
        <v>38842</v>
      </c>
      <c r="J698" s="20">
        <v>0.108037777245045</v>
      </c>
      <c r="K698" s="20">
        <v>0</v>
      </c>
      <c r="L698" s="20">
        <v>4.0865844980187201E-2</v>
      </c>
      <c r="M698" s="20">
        <v>1.6816668044844301E-3</v>
      </c>
      <c r="N698" s="20">
        <v>2.125215974711E-3</v>
      </c>
      <c r="O698" s="20">
        <v>8.8426439278695507E-2</v>
      </c>
      <c r="P698" s="20">
        <v>0.101234264400407</v>
      </c>
      <c r="Q698" s="20" t="s">
        <v>122</v>
      </c>
      <c r="R698" s="20">
        <v>9.7473943084365994E-2</v>
      </c>
      <c r="S698" s="20">
        <v>2.50385319864143E-2</v>
      </c>
      <c r="T698" s="20">
        <v>4.4611406671764199E-2</v>
      </c>
      <c r="U698" s="20">
        <v>0.107246920566567</v>
      </c>
      <c r="V698" s="20">
        <v>1.24467199190012E-2</v>
      </c>
      <c r="W698" s="20">
        <v>0.12710452852238399</v>
      </c>
      <c r="X698" s="20">
        <v>6.3694408720920498E-2</v>
      </c>
      <c r="Y698" s="20">
        <v>2.8851164405055699E-2</v>
      </c>
      <c r="Z698" s="20">
        <v>0.25919894468504101</v>
      </c>
      <c r="AA698" s="30">
        <f t="shared" si="43"/>
        <v>0.24679816900795221</v>
      </c>
    </row>
    <row r="699" spans="1:27" x14ac:dyDescent="0.25">
      <c r="A699">
        <v>663</v>
      </c>
      <c r="B699" s="15">
        <v>38849</v>
      </c>
      <c r="C699" s="25">
        <f t="shared" si="40"/>
        <v>0.13598674535751301</v>
      </c>
      <c r="D699" s="25">
        <f>VLOOKUP(B699,input_BB!$B$19:$K$10000,$D$35,0)</f>
        <v>16901.849999999999</v>
      </c>
      <c r="E699" s="27">
        <f t="shared" si="41"/>
        <v>4.5315044461221428E-2</v>
      </c>
      <c r="F699" s="28">
        <f>VLOOKUP(B699,viz!$B$3:$E$1863,4,0)</f>
        <v>0</v>
      </c>
      <c r="G699" s="25">
        <f t="shared" si="42"/>
        <v>0.22428333049863208</v>
      </c>
      <c r="I699" s="31">
        <v>38849</v>
      </c>
      <c r="J699" s="20">
        <v>0.13598674535751301</v>
      </c>
      <c r="K699" s="20">
        <v>0</v>
      </c>
      <c r="L699" s="20">
        <v>4.6690392669221002E-2</v>
      </c>
      <c r="M699" s="20">
        <v>1.85307915852344E-2</v>
      </c>
      <c r="N699" s="20">
        <v>3.6895944476365503E-2</v>
      </c>
      <c r="O699" s="20">
        <v>3.3001086518245001E-2</v>
      </c>
      <c r="P699" s="20">
        <v>5.0258571910051501E-2</v>
      </c>
      <c r="Q699" s="20" t="s">
        <v>122</v>
      </c>
      <c r="R699" s="20">
        <v>0.102972045139509</v>
      </c>
      <c r="S699" s="20">
        <v>5.3078471654699401E-2</v>
      </c>
      <c r="T699" s="20">
        <v>1.3707988331561401E-2</v>
      </c>
      <c r="U699" s="20">
        <v>4.8523495101152898E-2</v>
      </c>
      <c r="V699" s="20">
        <v>4.87842177075982E-2</v>
      </c>
      <c r="W699" s="20">
        <v>0.126975617689881</v>
      </c>
      <c r="X699" s="20">
        <v>6.3593271322921197E-2</v>
      </c>
      <c r="Y699" s="20">
        <v>6.2625030855910202E-2</v>
      </c>
      <c r="Z699" s="20">
        <v>0.29436307503765002</v>
      </c>
      <c r="AA699" s="30">
        <f t="shared" si="43"/>
        <v>0.22428333049863208</v>
      </c>
    </row>
    <row r="700" spans="1:27" x14ac:dyDescent="0.25">
      <c r="A700">
        <v>664</v>
      </c>
      <c r="B700" s="15">
        <v>38856</v>
      </c>
      <c r="C700" s="25">
        <f t="shared" si="40"/>
        <v>0.11796555668115601</v>
      </c>
      <c r="D700" s="25">
        <f>VLOOKUP(B700,input_BB!$B$19:$K$10000,$D$35,0)</f>
        <v>16313.36</v>
      </c>
      <c r="E700" s="27">
        <f t="shared" si="41"/>
        <v>1.8682497661082948E-2</v>
      </c>
      <c r="F700" s="28">
        <f>VLOOKUP(B700,viz!$B$3:$E$1863,4,0)</f>
        <v>0</v>
      </c>
      <c r="G700" s="25">
        <f t="shared" si="42"/>
        <v>0.17097471021360289</v>
      </c>
      <c r="I700" s="31">
        <v>38856</v>
      </c>
      <c r="J700" s="20">
        <v>0.11796555668115601</v>
      </c>
      <c r="K700" s="20">
        <v>0</v>
      </c>
      <c r="L700" s="20" t="s">
        <v>122</v>
      </c>
      <c r="M700" s="20">
        <v>1.2410559650872399E-2</v>
      </c>
      <c r="N700" s="20">
        <v>4.5047396799827499E-2</v>
      </c>
      <c r="O700" s="20">
        <v>5.5231758865703098E-2</v>
      </c>
      <c r="P700" s="20">
        <v>9.8865011240392001E-2</v>
      </c>
      <c r="Q700" s="20">
        <v>0.13309332268608301</v>
      </c>
      <c r="R700" s="20">
        <v>1.9653702010304998E-2</v>
      </c>
      <c r="S700" s="20">
        <v>1.00752206000284E-2</v>
      </c>
      <c r="T700" s="20" t="s">
        <v>122</v>
      </c>
      <c r="U700" s="20" t="s">
        <v>122</v>
      </c>
      <c r="V700" s="20">
        <v>1.30327280364199E-2</v>
      </c>
      <c r="W700" s="20">
        <v>0.157941982177183</v>
      </c>
      <c r="X700" s="20" t="s">
        <v>122</v>
      </c>
      <c r="Y700" s="20" t="s">
        <v>122</v>
      </c>
      <c r="Z700" s="20">
        <v>0.454648317933186</v>
      </c>
      <c r="AA700" s="30">
        <f t="shared" si="43"/>
        <v>0.17097471021360289</v>
      </c>
    </row>
    <row r="701" spans="1:27" x14ac:dyDescent="0.25">
      <c r="A701">
        <v>665</v>
      </c>
      <c r="B701" s="15">
        <v>38863</v>
      </c>
      <c r="C701" s="25">
        <f t="shared" si="40"/>
        <v>0.107508324086666</v>
      </c>
      <c r="D701" s="25">
        <f>VLOOKUP(B701,input_BB!$B$19:$K$10000,$D$35,0)</f>
        <v>15895.1</v>
      </c>
      <c r="E701" s="27">
        <f t="shared" si="41"/>
        <v>3.2283152830874366E-3</v>
      </c>
      <c r="F701" s="28">
        <f>VLOOKUP(B701,viz!$B$3:$E$1863,4,0)</f>
        <v>0</v>
      </c>
      <c r="G701" s="25">
        <f t="shared" si="42"/>
        <v>0.16244174241022491</v>
      </c>
      <c r="I701" s="31">
        <v>38863</v>
      </c>
      <c r="J701" s="20">
        <v>0.107508324086666</v>
      </c>
      <c r="K701" s="20">
        <v>0</v>
      </c>
      <c r="L701" s="20">
        <v>2.4039798035194199E-2</v>
      </c>
      <c r="M701" s="20">
        <v>1.6548456534458099E-2</v>
      </c>
      <c r="N701" s="20">
        <v>4.1256011183261797E-2</v>
      </c>
      <c r="O701" s="20">
        <v>2.7647529504630401E-2</v>
      </c>
      <c r="P701" s="20">
        <v>8.6700036742352798E-2</v>
      </c>
      <c r="Q701" s="20">
        <v>1.1882319037382599E-2</v>
      </c>
      <c r="R701" s="20">
        <v>0.11673873932895699</v>
      </c>
      <c r="S701" s="20">
        <v>4.28184731181857E-2</v>
      </c>
      <c r="T701" s="20">
        <v>1.79769819683815E-2</v>
      </c>
      <c r="U701" s="20">
        <v>4.7998871220665797E-2</v>
      </c>
      <c r="V701" s="20">
        <v>3.1073923224761699E-2</v>
      </c>
      <c r="W701" s="20">
        <v>8.3368947964797394E-2</v>
      </c>
      <c r="X701" s="20">
        <v>9.9629506529128706E-2</v>
      </c>
      <c r="Y701" s="20">
        <v>5.67860805379675E-2</v>
      </c>
      <c r="Z701" s="20">
        <v>0.29553432506987498</v>
      </c>
      <c r="AA701" s="30">
        <f t="shared" si="43"/>
        <v>0.16244174241022491</v>
      </c>
    </row>
    <row r="702" spans="1:27" x14ac:dyDescent="0.25">
      <c r="A702">
        <v>666</v>
      </c>
      <c r="B702" s="15">
        <v>38870</v>
      </c>
      <c r="C702" s="25">
        <f t="shared" si="40"/>
        <v>0.13558204472065</v>
      </c>
      <c r="D702" s="25">
        <f>VLOOKUP(B702,input_BB!$B$19:$K$10000,$D$35,0)</f>
        <v>15912.71</v>
      </c>
      <c r="E702" s="27">
        <f t="shared" si="41"/>
        <v>4.4716959127070265E-2</v>
      </c>
      <c r="F702" s="28">
        <f>VLOOKUP(B702,viz!$B$3:$E$1863,4,0)</f>
        <v>0</v>
      </c>
      <c r="G702" s="25">
        <f t="shared" si="42"/>
        <v>0.1826747967032295</v>
      </c>
      <c r="I702" s="31">
        <v>38870</v>
      </c>
      <c r="J702" s="20">
        <v>0.13558204472065</v>
      </c>
      <c r="K702" s="20">
        <v>0</v>
      </c>
      <c r="L702" s="20">
        <v>7.9417941699573197E-2</v>
      </c>
      <c r="M702" s="20">
        <v>2.0703382742840799E-2</v>
      </c>
      <c r="N702" s="20" t="s">
        <v>122</v>
      </c>
      <c r="O702" s="20">
        <v>9.8806646830132294E-2</v>
      </c>
      <c r="P702" s="20">
        <v>6.7592527454521004E-2</v>
      </c>
      <c r="Q702" s="20">
        <v>1.32907737361719E-2</v>
      </c>
      <c r="R702" s="20">
        <v>0.10700395931213</v>
      </c>
      <c r="S702" s="20">
        <v>2.4841944559393401E-2</v>
      </c>
      <c r="T702" s="20">
        <v>4.8984403635973998E-2</v>
      </c>
      <c r="U702" s="20">
        <v>6.7751834936283298E-2</v>
      </c>
      <c r="V702" s="20">
        <v>1.00636296527702E-2</v>
      </c>
      <c r="W702" s="20">
        <v>0.104859332114176</v>
      </c>
      <c r="X702" s="20">
        <v>6.3030988168216603E-2</v>
      </c>
      <c r="Y702" s="20">
        <v>4.5419583282319903E-2</v>
      </c>
      <c r="Z702" s="20">
        <v>0.24823305187549699</v>
      </c>
      <c r="AA702" s="30">
        <f t="shared" si="43"/>
        <v>0.1826747967032295</v>
      </c>
    </row>
    <row r="703" spans="1:27" x14ac:dyDescent="0.25">
      <c r="A703">
        <v>667</v>
      </c>
      <c r="B703" s="15">
        <v>38877</v>
      </c>
      <c r="C703" s="25">
        <f t="shared" si="40"/>
        <v>0.107219286262989</v>
      </c>
      <c r="D703" s="25">
        <f>VLOOKUP(B703,input_BB!$B$19:$K$10000,$D$35,0)</f>
        <v>15628.69</v>
      </c>
      <c r="E703" s="27">
        <f t="shared" si="41"/>
        <v>2.8011618081234409E-3</v>
      </c>
      <c r="F703" s="28">
        <f>VLOOKUP(B703,viz!$B$3:$E$1863,4,0)</f>
        <v>0</v>
      </c>
      <c r="G703" s="25">
        <f t="shared" si="42"/>
        <v>0.25618908341724267</v>
      </c>
      <c r="I703" s="31">
        <v>38877</v>
      </c>
      <c r="J703" s="20">
        <v>0.107219286262989</v>
      </c>
      <c r="K703" s="20">
        <v>0</v>
      </c>
      <c r="L703" s="20">
        <v>4.2655835866796103E-2</v>
      </c>
      <c r="M703" s="20">
        <v>7.7309973921362504E-3</v>
      </c>
      <c r="N703" s="20">
        <v>2.3561282889482799E-2</v>
      </c>
      <c r="O703" s="20">
        <v>4.84933726949109E-2</v>
      </c>
      <c r="P703" s="20">
        <v>4.8680728875313301E-2</v>
      </c>
      <c r="Q703" s="20" t="s">
        <v>122</v>
      </c>
      <c r="R703" s="20">
        <v>2.3022678873472199E-2</v>
      </c>
      <c r="S703" s="20">
        <v>4.5415884765230501E-2</v>
      </c>
      <c r="T703" s="20">
        <v>1.57733766159531E-2</v>
      </c>
      <c r="U703" s="20">
        <v>0.108866370588682</v>
      </c>
      <c r="V703" s="20">
        <v>5.9220491892920002E-2</v>
      </c>
      <c r="W703" s="20">
        <v>8.8102220935640699E-2</v>
      </c>
      <c r="X703" s="20">
        <v>5.5697825115917601E-2</v>
      </c>
      <c r="Y703" s="20">
        <v>4.4677990819104299E-2</v>
      </c>
      <c r="Z703" s="20">
        <v>0.38810094267444001</v>
      </c>
      <c r="AA703" s="30">
        <f t="shared" si="43"/>
        <v>0.25618908341724267</v>
      </c>
    </row>
    <row r="704" spans="1:27" x14ac:dyDescent="0.25">
      <c r="A704">
        <v>668</v>
      </c>
      <c r="B704" s="15">
        <v>38884</v>
      </c>
      <c r="C704" s="25">
        <f t="shared" si="40"/>
        <v>0.17292536795139299</v>
      </c>
      <c r="D704" s="25">
        <f>VLOOKUP(B704,input_BB!$B$19:$K$10000,$D$35,0)</f>
        <v>15842.65</v>
      </c>
      <c r="E704" s="27">
        <f t="shared" si="41"/>
        <v>9.9904650764762487E-2</v>
      </c>
      <c r="F704" s="28">
        <f>VLOOKUP(B704,viz!$B$3:$E$1863,4,0)</f>
        <v>0</v>
      </c>
      <c r="G704" s="25">
        <f t="shared" si="42"/>
        <v>2.96583883219779E-2</v>
      </c>
      <c r="I704" s="31">
        <v>38884</v>
      </c>
      <c r="J704" s="20">
        <v>0.17292536795139299</v>
      </c>
      <c r="K704" s="20">
        <v>0</v>
      </c>
      <c r="L704" s="20" t="s">
        <v>122</v>
      </c>
      <c r="M704" s="20">
        <v>9.2337571431541504E-3</v>
      </c>
      <c r="N704" s="20" t="s">
        <v>122</v>
      </c>
      <c r="O704" s="20" t="s">
        <v>122</v>
      </c>
      <c r="P704" s="20">
        <v>1.2121329172880901E-2</v>
      </c>
      <c r="Q704" s="20" t="s">
        <v>122</v>
      </c>
      <c r="R704" s="20">
        <v>2.73794264147992E-2</v>
      </c>
      <c r="S704" s="20" t="s">
        <v>122</v>
      </c>
      <c r="T704" s="20" t="s">
        <v>122</v>
      </c>
      <c r="U704" s="20" t="s">
        <v>122</v>
      </c>
      <c r="V704" s="20">
        <v>2.96583883219779E-2</v>
      </c>
      <c r="W704" s="20" t="s">
        <v>122</v>
      </c>
      <c r="X704" s="20">
        <v>6.8303468256835399E-3</v>
      </c>
      <c r="Y704" s="20" t="s">
        <v>122</v>
      </c>
      <c r="Z704" s="20">
        <v>0.914776752121504</v>
      </c>
      <c r="AA704" s="30">
        <f t="shared" si="43"/>
        <v>2.96583883219779E-2</v>
      </c>
    </row>
    <row r="705" spans="1:27" x14ac:dyDescent="0.25">
      <c r="A705">
        <v>669</v>
      </c>
      <c r="B705" s="15">
        <v>38891</v>
      </c>
      <c r="C705" s="25">
        <f t="shared" si="40"/>
        <v>0.107421174645424</v>
      </c>
      <c r="D705" s="25">
        <f>VLOOKUP(B705,input_BB!$B$19:$K$10000,$D$35,0)</f>
        <v>15808.81</v>
      </c>
      <c r="E705" s="27">
        <f t="shared" si="41"/>
        <v>3.099521804801044E-3</v>
      </c>
      <c r="F705" s="28">
        <f>VLOOKUP(B705,viz!$B$3:$E$1863,4,0)</f>
        <v>0</v>
      </c>
      <c r="G705" s="25">
        <f t="shared" si="42"/>
        <v>0.20941802457153058</v>
      </c>
      <c r="I705" s="31">
        <v>38891</v>
      </c>
      <c r="J705" s="20">
        <v>0.107421174645424</v>
      </c>
      <c r="K705" s="20">
        <v>0</v>
      </c>
      <c r="L705" s="20">
        <v>3.1591585511395598E-2</v>
      </c>
      <c r="M705" s="20">
        <v>1.8695482926204599E-2</v>
      </c>
      <c r="N705" s="20" t="s">
        <v>122</v>
      </c>
      <c r="O705" s="20">
        <v>4.4159923338241397E-2</v>
      </c>
      <c r="P705" s="20">
        <v>0.10628263057706</v>
      </c>
      <c r="Q705" s="20">
        <v>3.07662872660408E-2</v>
      </c>
      <c r="R705" s="20">
        <v>0.103575941956236</v>
      </c>
      <c r="S705" s="20" t="s">
        <v>122</v>
      </c>
      <c r="T705" s="20">
        <v>9.9421025149559993E-3</v>
      </c>
      <c r="U705" s="20">
        <v>8.7116129009522203E-2</v>
      </c>
      <c r="V705" s="20">
        <v>3.2457306908957997E-2</v>
      </c>
      <c r="W705" s="20">
        <v>8.9844588653050395E-2</v>
      </c>
      <c r="X705" s="20">
        <v>8.5149284727828595E-2</v>
      </c>
      <c r="Y705" s="20">
        <v>5.8582604685464099E-2</v>
      </c>
      <c r="Z705" s="20">
        <v>0.30183613192504199</v>
      </c>
      <c r="AA705" s="30">
        <f t="shared" si="43"/>
        <v>0.20941802457153058</v>
      </c>
    </row>
    <row r="706" spans="1:27" x14ac:dyDescent="0.25">
      <c r="A706">
        <v>670</v>
      </c>
      <c r="B706" s="15">
        <v>38898</v>
      </c>
      <c r="C706" s="25">
        <f t="shared" si="40"/>
        <v>0.107464112341404</v>
      </c>
      <c r="D706" s="25">
        <f>VLOOKUP(B706,input_BB!$B$19:$K$10000,$D$35,0)</f>
        <v>16267.62</v>
      </c>
      <c r="E706" s="27">
        <f t="shared" si="41"/>
        <v>3.1629771194428471E-3</v>
      </c>
      <c r="F706" s="28">
        <f>VLOOKUP(B706,viz!$B$3:$E$1863,4,0)</f>
        <v>0</v>
      </c>
      <c r="G706" s="25">
        <f t="shared" si="42"/>
        <v>0.17689270202408292</v>
      </c>
      <c r="I706" s="31">
        <v>38898</v>
      </c>
      <c r="J706" s="20">
        <v>0.107464112341404</v>
      </c>
      <c r="K706" s="20">
        <v>0</v>
      </c>
      <c r="L706" s="20">
        <v>7.8256160202406902E-2</v>
      </c>
      <c r="M706" s="20">
        <v>2.3966903003616501E-2</v>
      </c>
      <c r="N706" s="20" t="s">
        <v>122</v>
      </c>
      <c r="O706" s="20">
        <v>9.7695261433169506E-2</v>
      </c>
      <c r="P706" s="20">
        <v>6.0904439703395999E-2</v>
      </c>
      <c r="Q706" s="20">
        <v>2.7164346855338199E-2</v>
      </c>
      <c r="R706" s="20">
        <v>0.116687257801125</v>
      </c>
      <c r="S706" s="20">
        <v>2.44785391257458E-2</v>
      </c>
      <c r="T706" s="20">
        <v>4.8267825334193298E-2</v>
      </c>
      <c r="U706" s="20">
        <v>6.3179340927124697E-2</v>
      </c>
      <c r="V706" s="20">
        <v>1.0387985029091201E-2</v>
      </c>
      <c r="W706" s="20">
        <v>0.103325376067867</v>
      </c>
      <c r="X706" s="20">
        <v>5.8454279144244503E-2</v>
      </c>
      <c r="Y706" s="20">
        <v>4.4755153679422101E-2</v>
      </c>
      <c r="Z706" s="20">
        <v>0.24247713169325899</v>
      </c>
      <c r="AA706" s="30">
        <f t="shared" si="43"/>
        <v>0.17689270202408292</v>
      </c>
    </row>
    <row r="707" spans="1:27" x14ac:dyDescent="0.25">
      <c r="A707">
        <v>671</v>
      </c>
      <c r="B707" s="15">
        <v>38905</v>
      </c>
      <c r="C707" s="25">
        <f t="shared" si="40"/>
        <v>0.10666533559560799</v>
      </c>
      <c r="D707" s="25">
        <f>VLOOKUP(B707,input_BB!$B$19:$K$10000,$D$35,0)</f>
        <v>16459.78</v>
      </c>
      <c r="E707" s="27">
        <f t="shared" si="41"/>
        <v>1.9825078703092224E-3</v>
      </c>
      <c r="F707" s="28">
        <f>VLOOKUP(B707,viz!$B$3:$E$1863,4,0)</f>
        <v>0</v>
      </c>
      <c r="G707" s="25">
        <f t="shared" si="42"/>
        <v>0.25425887037309658</v>
      </c>
      <c r="I707" s="31">
        <v>38905</v>
      </c>
      <c r="J707" s="20">
        <v>0.10666533559560799</v>
      </c>
      <c r="K707" s="20">
        <v>0</v>
      </c>
      <c r="L707" s="20">
        <v>3.7462046418353198E-2</v>
      </c>
      <c r="M707" s="20">
        <v>1.2295117641087001E-2</v>
      </c>
      <c r="N707" s="20">
        <v>2.9449819936819999E-2</v>
      </c>
      <c r="O707" s="20">
        <v>4.7578184873911203E-2</v>
      </c>
      <c r="P707" s="20">
        <v>4.4028784843648798E-2</v>
      </c>
      <c r="Q707" s="20">
        <v>1.44726645176816E-2</v>
      </c>
      <c r="R707" s="20">
        <v>3.03229382996252E-2</v>
      </c>
      <c r="S707" s="20">
        <v>3.1093484722680201E-2</v>
      </c>
      <c r="T707" s="20">
        <v>1.5469633314762501E-2</v>
      </c>
      <c r="U707" s="20">
        <v>0.109686090899065</v>
      </c>
      <c r="V707" s="20">
        <v>5.81671172449236E-2</v>
      </c>
      <c r="W707" s="20">
        <v>8.6405662229108005E-2</v>
      </c>
      <c r="X707" s="20">
        <v>5.7119109479331499E-2</v>
      </c>
      <c r="Y707" s="20">
        <v>4.3817639814219697E-2</v>
      </c>
      <c r="Z707" s="20">
        <v>0.382631705764783</v>
      </c>
      <c r="AA707" s="30">
        <f t="shared" si="43"/>
        <v>0.25425887037309658</v>
      </c>
    </row>
    <row r="708" spans="1:27" x14ac:dyDescent="0.25">
      <c r="A708">
        <v>672</v>
      </c>
      <c r="B708" s="15">
        <v>38912</v>
      </c>
      <c r="C708" s="25">
        <f t="shared" si="40"/>
        <v>0.136335998773575</v>
      </c>
      <c r="D708" s="25">
        <f>VLOOKUP(B708,input_BB!$B$19:$K$10000,$D$35,0)</f>
        <v>16135.71</v>
      </c>
      <c r="E708" s="27">
        <f t="shared" si="41"/>
        <v>4.5831187325902835E-2</v>
      </c>
      <c r="F708" s="28">
        <f>VLOOKUP(B708,viz!$B$3:$E$1863,4,0)</f>
        <v>0</v>
      </c>
      <c r="G708" s="25">
        <f t="shared" si="42"/>
        <v>2.6010911168110499E-2</v>
      </c>
      <c r="I708" s="31">
        <v>38912</v>
      </c>
      <c r="J708" s="20">
        <v>0.136335998773575</v>
      </c>
      <c r="K708" s="20">
        <v>0</v>
      </c>
      <c r="L708" s="20" t="s">
        <v>122</v>
      </c>
      <c r="M708" s="20">
        <v>4.0437497167621898E-2</v>
      </c>
      <c r="N708" s="20" t="s">
        <v>122</v>
      </c>
      <c r="O708" s="20">
        <v>1.7630126167860399E-2</v>
      </c>
      <c r="P708" s="20" t="s">
        <v>122</v>
      </c>
      <c r="Q708" s="20">
        <v>8.2167901307931196E-2</v>
      </c>
      <c r="R708" s="20">
        <v>4.36538984148548E-2</v>
      </c>
      <c r="S708" s="20" t="s">
        <v>122</v>
      </c>
      <c r="T708" s="20" t="s">
        <v>122</v>
      </c>
      <c r="U708" s="20" t="s">
        <v>122</v>
      </c>
      <c r="V708" s="20">
        <v>2.6010911168110499E-2</v>
      </c>
      <c r="W708" s="20" t="s">
        <v>122</v>
      </c>
      <c r="X708" s="20">
        <v>1.52586855939467E-2</v>
      </c>
      <c r="Y708" s="20" t="s">
        <v>122</v>
      </c>
      <c r="Z708" s="20">
        <v>0.77484098017967395</v>
      </c>
      <c r="AA708" s="30">
        <f t="shared" si="43"/>
        <v>2.6010911168110499E-2</v>
      </c>
    </row>
    <row r="709" spans="1:27" x14ac:dyDescent="0.25">
      <c r="A709">
        <v>673</v>
      </c>
      <c r="B709" s="15">
        <v>38919</v>
      </c>
      <c r="C709" s="25">
        <f t="shared" si="40"/>
        <v>0.10579562932252901</v>
      </c>
      <c r="D709" s="25">
        <f>VLOOKUP(B709,input_BB!$B$19:$K$10000,$D$35,0)</f>
        <v>16464.18</v>
      </c>
      <c r="E709" s="27">
        <f t="shared" si="41"/>
        <v>6.9721568253371157E-4</v>
      </c>
      <c r="F709" s="28">
        <f>VLOOKUP(B709,viz!$B$3:$E$1863,4,0)</f>
        <v>0</v>
      </c>
      <c r="G709" s="25">
        <f t="shared" si="42"/>
        <v>0.24489099459540603</v>
      </c>
      <c r="I709" s="31">
        <v>38919</v>
      </c>
      <c r="J709" s="20">
        <v>0.10579562932252901</v>
      </c>
      <c r="K709" s="20">
        <v>0</v>
      </c>
      <c r="L709" s="20">
        <v>2.8659623314710701E-2</v>
      </c>
      <c r="M709" s="20">
        <v>1.8418962610835501E-2</v>
      </c>
      <c r="N709" s="20" t="s">
        <v>122</v>
      </c>
      <c r="O709" s="20">
        <v>2.5934494648201498E-2</v>
      </c>
      <c r="P709" s="20">
        <v>8.2743910687219993E-2</v>
      </c>
      <c r="Q709" s="20">
        <v>4.2062394204909599E-2</v>
      </c>
      <c r="R709" s="20">
        <v>9.9791031881262995E-2</v>
      </c>
      <c r="S709" s="20" t="s">
        <v>122</v>
      </c>
      <c r="T709" s="20">
        <v>6.65785938462265E-3</v>
      </c>
      <c r="U709" s="20">
        <v>9.0928444991619506E-2</v>
      </c>
      <c r="V709" s="20">
        <v>5.25715692058615E-2</v>
      </c>
      <c r="W709" s="20">
        <v>0.101390980397925</v>
      </c>
      <c r="X709" s="20">
        <v>8.5388588325275294E-2</v>
      </c>
      <c r="Y709" s="20">
        <v>6.0510426269973799E-2</v>
      </c>
      <c r="Z709" s="20">
        <v>0.30494171407758203</v>
      </c>
      <c r="AA709" s="30">
        <f t="shared" si="43"/>
        <v>0.24489099459540603</v>
      </c>
    </row>
    <row r="710" spans="1:27" x14ac:dyDescent="0.25">
      <c r="A710">
        <v>674</v>
      </c>
      <c r="B710" s="15">
        <v>38926</v>
      </c>
      <c r="C710" s="25">
        <f t="shared" si="40"/>
        <v>0.105677783489227</v>
      </c>
      <c r="D710" s="25">
        <f>VLOOKUP(B710,input_BB!$B$19:$K$10000,$D$35,0)</f>
        <v>16955.04</v>
      </c>
      <c r="E710" s="27">
        <f t="shared" si="41"/>
        <v>5.230576551703719E-4</v>
      </c>
      <c r="F710" s="28">
        <f>VLOOKUP(B710,viz!$B$3:$E$1863,4,0)</f>
        <v>0</v>
      </c>
      <c r="G710" s="25">
        <f t="shared" si="42"/>
        <v>0.171265740289609</v>
      </c>
      <c r="I710" s="31">
        <v>38926</v>
      </c>
      <c r="J710" s="20">
        <v>0.105677783489227</v>
      </c>
      <c r="K710" s="20">
        <v>0</v>
      </c>
      <c r="L710" s="20">
        <v>5.7300693517016402E-2</v>
      </c>
      <c r="M710" s="20">
        <v>3.0211961346318102E-2</v>
      </c>
      <c r="N710" s="20">
        <v>8.7525939567519896E-3</v>
      </c>
      <c r="O710" s="20">
        <v>8.4338499020587807E-2</v>
      </c>
      <c r="P710" s="20">
        <v>5.24307037845822E-2</v>
      </c>
      <c r="Q710" s="20">
        <v>1.5810688115641399E-2</v>
      </c>
      <c r="R710" s="20">
        <v>9.9643993195991501E-2</v>
      </c>
      <c r="S710" s="20">
        <v>3.9030829243499203E-2</v>
      </c>
      <c r="T710" s="20">
        <v>4.1242472702621803E-2</v>
      </c>
      <c r="U710" s="20">
        <v>6.5566451000447806E-2</v>
      </c>
      <c r="V710" s="20">
        <v>7.0962339192945801E-3</v>
      </c>
      <c r="W710" s="20">
        <v>9.8603055369866605E-2</v>
      </c>
      <c r="X710" s="20">
        <v>8.0679967415502901E-2</v>
      </c>
      <c r="Y710" s="20">
        <v>5.3391354922020899E-2</v>
      </c>
      <c r="Z710" s="20">
        <v>0.26590050248985703</v>
      </c>
      <c r="AA710" s="30">
        <f t="shared" si="43"/>
        <v>0.171265740289609</v>
      </c>
    </row>
    <row r="711" spans="1:27" x14ac:dyDescent="0.25">
      <c r="A711">
        <v>675</v>
      </c>
      <c r="B711" s="15">
        <v>38933</v>
      </c>
      <c r="C711" s="25">
        <f t="shared" si="40"/>
        <v>0.162734985351562</v>
      </c>
      <c r="D711" s="25">
        <f>VLOOKUP(B711,input_BB!$B$19:$K$10000,$D$35,0)</f>
        <v>16887.8</v>
      </c>
      <c r="E711" s="27">
        <f t="shared" si="41"/>
        <v>8.4844831660966361E-2</v>
      </c>
      <c r="F711" s="28">
        <f>VLOOKUP(B711,viz!$B$3:$E$1863,4,0)</f>
        <v>0</v>
      </c>
      <c r="G711" s="25">
        <f t="shared" si="42"/>
        <v>0.2342878921034261</v>
      </c>
      <c r="I711" s="31">
        <v>38933</v>
      </c>
      <c r="J711" s="20">
        <v>0.162734985351562</v>
      </c>
      <c r="K711" s="20">
        <v>0</v>
      </c>
      <c r="L711" s="20">
        <v>4.1921823428501599E-2</v>
      </c>
      <c r="M711" s="20">
        <v>4.5088999245419502E-3</v>
      </c>
      <c r="N711" s="20">
        <v>2.59008196834296E-2</v>
      </c>
      <c r="O711" s="20">
        <v>7.1811053594693794E-2</v>
      </c>
      <c r="P711" s="20">
        <v>4.5459627073281099E-2</v>
      </c>
      <c r="Q711" s="20" t="s">
        <v>122</v>
      </c>
      <c r="R711" s="20">
        <v>2.4047027743292398E-2</v>
      </c>
      <c r="S711" s="20">
        <v>4.8832013324438199E-2</v>
      </c>
      <c r="T711" s="20">
        <v>1.52382024194768E-2</v>
      </c>
      <c r="U711" s="20">
        <v>0.113004661424588</v>
      </c>
      <c r="V711" s="20">
        <v>4.5194189428551197E-2</v>
      </c>
      <c r="W711" s="20">
        <v>7.6089041250286898E-2</v>
      </c>
      <c r="X711" s="20">
        <v>6.62721157834959E-2</v>
      </c>
      <c r="Y711" s="20">
        <v>4.8202170675860898E-2</v>
      </c>
      <c r="Z711" s="20">
        <v>0.37351835424556101</v>
      </c>
      <c r="AA711" s="30">
        <f t="shared" si="43"/>
        <v>0.2342878921034261</v>
      </c>
    </row>
    <row r="712" spans="1:27" x14ac:dyDescent="0.25">
      <c r="A712">
        <v>676</v>
      </c>
      <c r="B712" s="15">
        <v>38940</v>
      </c>
      <c r="C712" s="25">
        <f t="shared" si="40"/>
        <v>0.106202282011509</v>
      </c>
      <c r="D712" s="25">
        <f>VLOOKUP(B712,input_BB!$B$19:$K$10000,$D$35,0)</f>
        <v>17249.95</v>
      </c>
      <c r="E712" s="27">
        <f t="shared" si="41"/>
        <v>1.2981858496609508E-3</v>
      </c>
      <c r="F712" s="28">
        <f>VLOOKUP(B712,viz!$B$3:$E$1863,4,0)</f>
        <v>0</v>
      </c>
      <c r="G712" s="25">
        <f t="shared" si="42"/>
        <v>0.1618708183785621</v>
      </c>
      <c r="I712" s="31">
        <v>38940</v>
      </c>
      <c r="J712" s="20">
        <v>0.106202282011509</v>
      </c>
      <c r="K712" s="20">
        <v>0</v>
      </c>
      <c r="L712" s="20" t="s">
        <v>122</v>
      </c>
      <c r="M712" s="20" t="s">
        <v>122</v>
      </c>
      <c r="N712" s="20">
        <v>3.9359220392459898E-2</v>
      </c>
      <c r="O712" s="20">
        <v>3.4216727409899499E-2</v>
      </c>
      <c r="P712" s="20">
        <v>7.29752954236014E-2</v>
      </c>
      <c r="Q712" s="20">
        <v>4.6088052063005397E-2</v>
      </c>
      <c r="R712" s="20">
        <v>0.121925389882771</v>
      </c>
      <c r="S712" s="20">
        <v>4.3132738383631401E-2</v>
      </c>
      <c r="T712" s="20" t="s">
        <v>122</v>
      </c>
      <c r="U712" s="20">
        <v>3.3878557579618801E-2</v>
      </c>
      <c r="V712" s="20">
        <v>3.8246010918244699E-2</v>
      </c>
      <c r="W712" s="20">
        <v>8.9746249880698598E-2</v>
      </c>
      <c r="X712" s="20">
        <v>8.4163991050744999E-2</v>
      </c>
      <c r="Y712" s="20">
        <v>6.0960024454981901E-2</v>
      </c>
      <c r="Z712" s="20">
        <v>0.33530774256034201</v>
      </c>
      <c r="AA712" s="30">
        <f t="shared" si="43"/>
        <v>0.1618708183785621</v>
      </c>
    </row>
    <row r="713" spans="1:27" x14ac:dyDescent="0.25">
      <c r="A713">
        <v>677</v>
      </c>
      <c r="B713" s="15">
        <v>38947</v>
      </c>
      <c r="C713" s="25">
        <f t="shared" si="40"/>
        <v>0.107096157968044</v>
      </c>
      <c r="D713" s="25">
        <f>VLOOKUP(B713,input_BB!$B$19:$K$10000,$D$35,0)</f>
        <v>17330.7</v>
      </c>
      <c r="E713" s="27">
        <f t="shared" si="41"/>
        <v>2.61919711442673E-3</v>
      </c>
      <c r="F713" s="28">
        <f>VLOOKUP(B713,viz!$B$3:$E$1863,4,0)</f>
        <v>0</v>
      </c>
      <c r="G713" s="25">
        <f t="shared" si="42"/>
        <v>0.24890384317892927</v>
      </c>
      <c r="I713" s="31">
        <v>38947</v>
      </c>
      <c r="J713" s="20">
        <v>0.107096157968044</v>
      </c>
      <c r="K713" s="20">
        <v>0</v>
      </c>
      <c r="L713" s="20">
        <v>2.92118561221314E-2</v>
      </c>
      <c r="M713" s="20">
        <v>1.42093995080149E-2</v>
      </c>
      <c r="N713" s="20" t="s">
        <v>122</v>
      </c>
      <c r="O713" s="20">
        <v>2.4597501680236E-2</v>
      </c>
      <c r="P713" s="20">
        <v>8.4338275748965796E-2</v>
      </c>
      <c r="Q713" s="20">
        <v>3.1515955027367801E-2</v>
      </c>
      <c r="R713" s="20">
        <v>9.46271969527471E-2</v>
      </c>
      <c r="S713" s="20" t="s">
        <v>122</v>
      </c>
      <c r="T713" s="20">
        <v>6.7861474761655403E-3</v>
      </c>
      <c r="U713" s="20">
        <v>8.7371223225662195E-2</v>
      </c>
      <c r="V713" s="20">
        <v>5.8187039372166099E-2</v>
      </c>
      <c r="W713" s="20">
        <v>0.10334558058110099</v>
      </c>
      <c r="X713" s="20">
        <v>8.9523751151784306E-2</v>
      </c>
      <c r="Y713" s="20">
        <v>5.8227329135046003E-2</v>
      </c>
      <c r="Z713" s="20">
        <v>0.31805874401861201</v>
      </c>
      <c r="AA713" s="30">
        <f t="shared" si="43"/>
        <v>0.24890384317892927</v>
      </c>
    </row>
    <row r="714" spans="1:27" x14ac:dyDescent="0.25">
      <c r="A714">
        <v>678</v>
      </c>
      <c r="B714" s="15">
        <v>38954</v>
      </c>
      <c r="C714" s="25">
        <f t="shared" si="40"/>
        <v>0.107263475656509</v>
      </c>
      <c r="D714" s="25">
        <f>VLOOKUP(B714,input_BB!$B$19:$K$10000,$D$35,0)</f>
        <v>16955.45</v>
      </c>
      <c r="E714" s="27">
        <f t="shared" si="41"/>
        <v>2.8664669393290753E-3</v>
      </c>
      <c r="F714" s="28">
        <f>VLOOKUP(B714,viz!$B$3:$E$1863,4,0)</f>
        <v>0</v>
      </c>
      <c r="G714" s="25">
        <f t="shared" si="42"/>
        <v>0.17429156790259759</v>
      </c>
      <c r="I714" s="31">
        <v>38954</v>
      </c>
      <c r="J714" s="20">
        <v>0.107263475656509</v>
      </c>
      <c r="K714" s="20">
        <v>0</v>
      </c>
      <c r="L714" s="20">
        <v>5.8248654632634102E-2</v>
      </c>
      <c r="M714" s="20">
        <v>2.5742586679366498E-2</v>
      </c>
      <c r="N714" s="20">
        <v>5.0402045959994897E-3</v>
      </c>
      <c r="O714" s="20">
        <v>8.3945433408479694E-2</v>
      </c>
      <c r="P714" s="20">
        <v>5.52454916191569E-2</v>
      </c>
      <c r="Q714" s="20">
        <v>1.88654510785565E-2</v>
      </c>
      <c r="R714" s="20">
        <v>9.66560738486896E-2</v>
      </c>
      <c r="S714" s="20">
        <v>2.61237694315751E-2</v>
      </c>
      <c r="T714" s="20">
        <v>3.7358118921825098E-2</v>
      </c>
      <c r="U714" s="20">
        <v>5.9852196055172897E-2</v>
      </c>
      <c r="V714" s="20">
        <v>7.9275265318826896E-3</v>
      </c>
      <c r="W714" s="20">
        <v>0.106511845315542</v>
      </c>
      <c r="X714" s="20">
        <v>7.6700395326007101E-2</v>
      </c>
      <c r="Y714" s="20">
        <v>5.4274641410712102E-2</v>
      </c>
      <c r="Z714" s="20">
        <v>0.28750761114440099</v>
      </c>
      <c r="AA714" s="30">
        <f t="shared" si="43"/>
        <v>0.17429156790259759</v>
      </c>
    </row>
    <row r="715" spans="1:27" x14ac:dyDescent="0.25">
      <c r="A715">
        <v>679</v>
      </c>
      <c r="B715" s="15">
        <v>38961</v>
      </c>
      <c r="C715" s="25">
        <f t="shared" si="40"/>
        <v>0.107759609818459</v>
      </c>
      <c r="D715" s="25">
        <f>VLOOKUP(B715,input_BB!$B$19:$K$10000,$D$35,0)</f>
        <v>17423.72</v>
      </c>
      <c r="E715" s="27">
        <f t="shared" si="41"/>
        <v>3.5996769691766764E-3</v>
      </c>
      <c r="F715" s="28">
        <f>VLOOKUP(B715,viz!$B$3:$E$1863,4,0)</f>
        <v>0</v>
      </c>
      <c r="G715" s="25">
        <f t="shared" si="42"/>
        <v>0.24101685488585078</v>
      </c>
      <c r="I715" s="31">
        <v>38961</v>
      </c>
      <c r="J715" s="20">
        <v>0.107759609818459</v>
      </c>
      <c r="K715" s="20">
        <v>0</v>
      </c>
      <c r="L715" s="20">
        <v>4.2774520612324202E-2</v>
      </c>
      <c r="M715" s="20">
        <v>6.29698054404233E-3</v>
      </c>
      <c r="N715" s="20">
        <v>2.15542012882643E-2</v>
      </c>
      <c r="O715" s="20">
        <v>7.0726430640144999E-2</v>
      </c>
      <c r="P715" s="20">
        <v>4.4252254847491901E-2</v>
      </c>
      <c r="Q715" s="20" t="s">
        <v>122</v>
      </c>
      <c r="R715" s="20">
        <v>1.67828548657807E-2</v>
      </c>
      <c r="S715" s="20">
        <v>3.1251301050683501E-2</v>
      </c>
      <c r="T715" s="20">
        <v>1.55481501084595E-2</v>
      </c>
      <c r="U715" s="20">
        <v>0.11049154374676499</v>
      </c>
      <c r="V715" s="20">
        <v>5.28874976450633E-2</v>
      </c>
      <c r="W715" s="20">
        <v>7.7637813494022503E-2</v>
      </c>
      <c r="X715" s="20">
        <v>7.0606074952215506E-2</v>
      </c>
      <c r="Y715" s="20">
        <v>4.34266597470832E-2</v>
      </c>
      <c r="Z715" s="20">
        <v>0.39576371645766001</v>
      </c>
      <c r="AA715" s="30">
        <f t="shared" si="43"/>
        <v>0.24101685488585078</v>
      </c>
    </row>
    <row r="716" spans="1:27" x14ac:dyDescent="0.25">
      <c r="A716">
        <v>680</v>
      </c>
      <c r="B716" s="15">
        <v>38968</v>
      </c>
      <c r="C716" s="25">
        <f t="shared" si="40"/>
        <v>0.10701006650924701</v>
      </c>
      <c r="D716" s="25">
        <f>VLOOKUP(B716,input_BB!$B$19:$K$10000,$D$35,0)</f>
        <v>17145.759999999998</v>
      </c>
      <c r="E716" s="27">
        <f t="shared" si="41"/>
        <v>2.491967171570002E-3</v>
      </c>
      <c r="F716" s="28">
        <f>VLOOKUP(B716,viz!$B$3:$E$1863,4,0)</f>
        <v>0</v>
      </c>
      <c r="G716" s="25">
        <f t="shared" si="42"/>
        <v>0.17271356119878603</v>
      </c>
      <c r="I716" s="31">
        <v>38968</v>
      </c>
      <c r="J716" s="20">
        <v>0.10701006650924701</v>
      </c>
      <c r="K716" s="20">
        <v>0</v>
      </c>
      <c r="L716" s="20" t="s">
        <v>122</v>
      </c>
      <c r="M716" s="20" t="s">
        <v>122</v>
      </c>
      <c r="N716" s="20">
        <v>5.4135304697953003E-2</v>
      </c>
      <c r="O716" s="20">
        <v>5.16501362623095E-2</v>
      </c>
      <c r="P716" s="20">
        <v>6.1201186124470001E-2</v>
      </c>
      <c r="Q716" s="20">
        <v>0.109974951583764</v>
      </c>
      <c r="R716" s="20">
        <v>1.3690774556048901E-2</v>
      </c>
      <c r="S716" s="20">
        <v>2.5774233582564602E-3</v>
      </c>
      <c r="T716" s="20" t="s">
        <v>122</v>
      </c>
      <c r="U716" s="20">
        <v>2.4665431838924198E-3</v>
      </c>
      <c r="V716" s="20">
        <v>1.6782817727165601E-2</v>
      </c>
      <c r="W716" s="20">
        <v>0.153464200287728</v>
      </c>
      <c r="X716" s="20">
        <v>7.9620305153318208E-3</v>
      </c>
      <c r="Y716" s="20" t="s">
        <v>122</v>
      </c>
      <c r="Z716" s="20">
        <v>0.52609463170308002</v>
      </c>
      <c r="AA716" s="30">
        <f t="shared" si="43"/>
        <v>0.17271356119878603</v>
      </c>
    </row>
    <row r="717" spans="1:27" x14ac:dyDescent="0.25">
      <c r="A717">
        <v>681</v>
      </c>
      <c r="B717" s="15">
        <v>38975</v>
      </c>
      <c r="C717" s="25">
        <f t="shared" si="40"/>
        <v>0.107843995094299</v>
      </c>
      <c r="D717" s="25">
        <f>VLOOKUP(B717,input_BB!$B$19:$K$10000,$D$35,0)</f>
        <v>17237.650000000001</v>
      </c>
      <c r="E717" s="27">
        <f t="shared" si="41"/>
        <v>3.7243854358828582E-3</v>
      </c>
      <c r="F717" s="28">
        <f>VLOOKUP(B717,viz!$B$3:$E$1863,4,0)</f>
        <v>0</v>
      </c>
      <c r="G717" s="25">
        <f t="shared" si="42"/>
        <v>0.24427192350452082</v>
      </c>
      <c r="I717" s="31">
        <v>38975</v>
      </c>
      <c r="J717" s="20">
        <v>0.107843995094299</v>
      </c>
      <c r="K717" s="20">
        <v>0</v>
      </c>
      <c r="L717" s="20">
        <v>2.8531337986534001E-2</v>
      </c>
      <c r="M717" s="20">
        <v>1.46149723897492E-2</v>
      </c>
      <c r="N717" s="20" t="s">
        <v>122</v>
      </c>
      <c r="O717" s="20">
        <v>5.1797388660773699E-2</v>
      </c>
      <c r="P717" s="20">
        <v>8.3623236294105993E-2</v>
      </c>
      <c r="Q717" s="20">
        <v>1.7201224403570001E-2</v>
      </c>
      <c r="R717" s="20">
        <v>8.1767848145291602E-2</v>
      </c>
      <c r="S717" s="20">
        <v>1.02765251503311E-2</v>
      </c>
      <c r="T717" s="20">
        <v>2.99421753079103E-3</v>
      </c>
      <c r="U717" s="20">
        <v>7.9202088699775797E-2</v>
      </c>
      <c r="V717" s="20">
        <v>7.43663210685577E-2</v>
      </c>
      <c r="W717" s="20">
        <v>9.0703513736187305E-2</v>
      </c>
      <c r="X717" s="20">
        <v>0.105475394868702</v>
      </c>
      <c r="Y717" s="20">
        <v>5.8949885254456498E-2</v>
      </c>
      <c r="Z717" s="20">
        <v>0.30049604581117401</v>
      </c>
      <c r="AA717" s="30">
        <f t="shared" si="43"/>
        <v>0.24427192350452082</v>
      </c>
    </row>
    <row r="718" spans="1:27" x14ac:dyDescent="0.25">
      <c r="A718">
        <v>682</v>
      </c>
      <c r="B718" s="15">
        <v>38982</v>
      </c>
      <c r="C718" s="25">
        <f t="shared" si="40"/>
        <v>0.107275255024433</v>
      </c>
      <c r="D718" s="25">
        <f>VLOOKUP(B718,input_BB!$B$19:$K$10000,$D$35,0)</f>
        <v>17600.650000000001</v>
      </c>
      <c r="E718" s="27">
        <f t="shared" si="41"/>
        <v>2.8838750344967138E-3</v>
      </c>
      <c r="F718" s="28">
        <f>VLOOKUP(B718,viz!$B$3:$E$1863,4,0)</f>
        <v>0</v>
      </c>
      <c r="G718" s="25">
        <f t="shared" si="42"/>
        <v>0.17348299954124455</v>
      </c>
      <c r="I718" s="31">
        <v>38982</v>
      </c>
      <c r="J718" s="20">
        <v>0.107275255024433</v>
      </c>
      <c r="K718" s="20">
        <v>0</v>
      </c>
      <c r="L718" s="20">
        <v>5.8279875410890102E-2</v>
      </c>
      <c r="M718" s="20">
        <v>2.5771505370744401E-2</v>
      </c>
      <c r="N718" s="20">
        <v>5.0429061023441303E-3</v>
      </c>
      <c r="O718" s="20">
        <v>8.3911095733243402E-2</v>
      </c>
      <c r="P718" s="20">
        <v>5.5175949496907503E-2</v>
      </c>
      <c r="Q718" s="20">
        <v>1.8711112901445601E-2</v>
      </c>
      <c r="R718" s="20">
        <v>9.6622506119190099E-2</v>
      </c>
      <c r="S718" s="20">
        <v>2.6137771547465698E-2</v>
      </c>
      <c r="T718" s="20">
        <v>3.7378142552487101E-2</v>
      </c>
      <c r="U718" s="20">
        <v>6.6097372404225696E-2</v>
      </c>
      <c r="V718" s="20">
        <v>7.0975951888128498E-3</v>
      </c>
      <c r="W718" s="20">
        <v>0.100288031948206</v>
      </c>
      <c r="X718" s="20">
        <v>7.6752028564024299E-2</v>
      </c>
      <c r="Y718" s="20">
        <v>5.4303732152036502E-2</v>
      </c>
      <c r="Z718" s="20">
        <v>0.28843037450797598</v>
      </c>
      <c r="AA718" s="30">
        <f t="shared" si="43"/>
        <v>0.17348299954124455</v>
      </c>
    </row>
    <row r="719" spans="1:27" x14ac:dyDescent="0.25">
      <c r="A719">
        <v>683</v>
      </c>
      <c r="B719" s="15">
        <v>38989</v>
      </c>
      <c r="C719" s="25">
        <f t="shared" si="40"/>
        <v>0.107081040740013</v>
      </c>
      <c r="D719" s="25">
        <f>VLOOKUP(B719,input_BB!$B$19:$K$10000,$D$35,0)</f>
        <v>17543.05</v>
      </c>
      <c r="E719" s="27">
        <f t="shared" si="41"/>
        <v>2.5968561750883425E-3</v>
      </c>
      <c r="F719" s="28">
        <f>VLOOKUP(B719,viz!$B$3:$E$1863,4,0)</f>
        <v>0</v>
      </c>
      <c r="G719" s="25">
        <f t="shared" si="42"/>
        <v>0.2915777100385939</v>
      </c>
      <c r="I719" s="31">
        <v>38989</v>
      </c>
      <c r="J719" s="20">
        <v>0.107081040740013</v>
      </c>
      <c r="K719" s="20">
        <v>0</v>
      </c>
      <c r="L719" s="20">
        <v>3.5694988867796602E-2</v>
      </c>
      <c r="M719" s="20">
        <v>1.55199462850996E-2</v>
      </c>
      <c r="N719" s="20">
        <v>2.0931097696524702E-2</v>
      </c>
      <c r="O719" s="20">
        <v>4.5550288857051001E-2</v>
      </c>
      <c r="P719" s="20">
        <v>4.3222991078742098E-2</v>
      </c>
      <c r="Q719" s="20" t="s">
        <v>122</v>
      </c>
      <c r="R719" s="20">
        <v>1.7668104092502E-2</v>
      </c>
      <c r="S719" s="20">
        <v>4.70898370175886E-2</v>
      </c>
      <c r="T719" s="20">
        <v>1.5353704589078299E-2</v>
      </c>
      <c r="U719" s="20">
        <v>9.2705889146426995E-2</v>
      </c>
      <c r="V719" s="20">
        <v>7.99089579255019E-2</v>
      </c>
      <c r="W719" s="20">
        <v>0.118962862966665</v>
      </c>
      <c r="X719" s="20">
        <v>6.5080962352214805E-2</v>
      </c>
      <c r="Y719" s="20">
        <v>3.2626585166685297E-2</v>
      </c>
      <c r="Z719" s="20">
        <v>0.36968378395812301</v>
      </c>
      <c r="AA719" s="30">
        <f t="shared" si="43"/>
        <v>0.2915777100385939</v>
      </c>
    </row>
    <row r="720" spans="1:27" x14ac:dyDescent="0.25">
      <c r="A720">
        <v>684</v>
      </c>
      <c r="B720" s="15">
        <v>38996</v>
      </c>
      <c r="C720" s="25">
        <f t="shared" si="40"/>
        <v>0.107306450605392</v>
      </c>
      <c r="D720" s="25">
        <f>VLOOKUP(B720,input_BB!$B$19:$K$10000,$D$35,0)</f>
        <v>17903.39</v>
      </c>
      <c r="E720" s="27">
        <f t="shared" si="41"/>
        <v>2.9299773080353119E-3</v>
      </c>
      <c r="F720" s="28">
        <f>VLOOKUP(B720,viz!$B$3:$E$1863,4,0)</f>
        <v>0</v>
      </c>
      <c r="G720" s="25">
        <f t="shared" si="42"/>
        <v>0.1713544905682699</v>
      </c>
      <c r="I720" s="31">
        <v>38996</v>
      </c>
      <c r="J720" s="20">
        <v>0.107306450605392</v>
      </c>
      <c r="K720" s="20">
        <v>0</v>
      </c>
      <c r="L720" s="20" t="s">
        <v>122</v>
      </c>
      <c r="M720" s="20">
        <v>2.5996582237102898E-3</v>
      </c>
      <c r="N720" s="20">
        <v>5.4425223159542097E-2</v>
      </c>
      <c r="O720" s="20">
        <v>4.5339069709096097E-2</v>
      </c>
      <c r="P720" s="20">
        <v>6.0495479651187602E-2</v>
      </c>
      <c r="Q720" s="20">
        <v>0.111788546927981</v>
      </c>
      <c r="R720" s="20">
        <v>1.4035637354542E-2</v>
      </c>
      <c r="S720" s="20" t="s">
        <v>122</v>
      </c>
      <c r="T720" s="20" t="s">
        <v>122</v>
      </c>
      <c r="U720" s="20">
        <v>1.3663705276542501E-2</v>
      </c>
      <c r="V720" s="20">
        <v>1.53829131417844E-2</v>
      </c>
      <c r="W720" s="20">
        <v>0.142307872149943</v>
      </c>
      <c r="X720" s="20">
        <v>7.9996330324383896E-3</v>
      </c>
      <c r="Y720" s="20" t="s">
        <v>122</v>
      </c>
      <c r="Z720" s="20">
        <v>0.53196226137323299</v>
      </c>
      <c r="AA720" s="30">
        <f t="shared" si="43"/>
        <v>0.1713544905682699</v>
      </c>
    </row>
    <row r="721" spans="1:27" x14ac:dyDescent="0.25">
      <c r="A721">
        <v>685</v>
      </c>
      <c r="B721" s="15">
        <v>39003</v>
      </c>
      <c r="C721" s="25">
        <f t="shared" si="40"/>
        <v>0.107066862285137</v>
      </c>
      <c r="D721" s="25">
        <f>VLOOKUP(B721,input_BB!$B$19:$K$10000,$D$35,0)</f>
        <v>17988.86</v>
      </c>
      <c r="E721" s="27">
        <f t="shared" si="41"/>
        <v>2.5759025981728434E-3</v>
      </c>
      <c r="F721" s="28">
        <f>VLOOKUP(B721,viz!$B$3:$E$1863,4,0)</f>
        <v>0</v>
      </c>
      <c r="G721" s="25">
        <f t="shared" si="42"/>
        <v>0.20764982844627389</v>
      </c>
      <c r="I721" s="31">
        <v>39003</v>
      </c>
      <c r="J721" s="20">
        <v>0.107066862285137</v>
      </c>
      <c r="K721" s="20">
        <v>0</v>
      </c>
      <c r="L721" s="20">
        <v>2.7579966263573601E-2</v>
      </c>
      <c r="M721" s="20">
        <v>1.3632108507669299E-2</v>
      </c>
      <c r="N721" s="20">
        <v>2.9113955876636601E-2</v>
      </c>
      <c r="O721" s="20">
        <v>5.1201818345222597E-2</v>
      </c>
      <c r="P721" s="20">
        <v>8.5400656721786206E-2</v>
      </c>
      <c r="Q721" s="20">
        <v>7.0148330035734001E-3</v>
      </c>
      <c r="R721" s="20">
        <v>9.1356187621846094E-2</v>
      </c>
      <c r="S721" s="20">
        <v>1.0936656747913101E-2</v>
      </c>
      <c r="T721" s="20">
        <v>6.5399395084733804E-3</v>
      </c>
      <c r="U721" s="20">
        <v>8.3966389333778105E-2</v>
      </c>
      <c r="V721" s="20">
        <v>4.3415300708591002E-2</v>
      </c>
      <c r="W721" s="20">
        <v>8.0268138403904801E-2</v>
      </c>
      <c r="X721" s="20">
        <v>0.113551833231494</v>
      </c>
      <c r="Y721" s="20">
        <v>5.9813372897756303E-2</v>
      </c>
      <c r="Z721" s="20">
        <v>0.29620884282778098</v>
      </c>
      <c r="AA721" s="30">
        <f t="shared" si="43"/>
        <v>0.20764982844627389</v>
      </c>
    </row>
    <row r="722" spans="1:27" x14ac:dyDescent="0.25">
      <c r="A722">
        <v>686</v>
      </c>
      <c r="B722" s="15">
        <v>39010</v>
      </c>
      <c r="C722" s="25">
        <f t="shared" si="40"/>
        <v>0.137963116168976</v>
      </c>
      <c r="D722" s="25">
        <f>VLOOKUP(B722,input_BB!$B$19:$K$10000,$D$35,0)</f>
        <v>18113.55</v>
      </c>
      <c r="E722" s="27">
        <f t="shared" si="41"/>
        <v>4.8235816729688456E-2</v>
      </c>
      <c r="F722" s="28">
        <f>VLOOKUP(B722,viz!$B$3:$E$1863,4,0)</f>
        <v>0</v>
      </c>
      <c r="G722" s="25">
        <f t="shared" si="42"/>
        <v>0.15918029619551971</v>
      </c>
      <c r="I722" s="31">
        <v>39010</v>
      </c>
      <c r="J722" s="20">
        <v>0.137963116168976</v>
      </c>
      <c r="K722" s="20">
        <v>0</v>
      </c>
      <c r="L722" s="20">
        <v>5.4361344452905802E-2</v>
      </c>
      <c r="M722" s="20">
        <v>2.4914510025946301E-2</v>
      </c>
      <c r="N722" s="20">
        <v>5.0524906818597403E-3</v>
      </c>
      <c r="O722" s="20">
        <v>8.5277966106612604E-2</v>
      </c>
      <c r="P722" s="20">
        <v>5.3413945012186E-2</v>
      </c>
      <c r="Q722" s="20">
        <v>2.4201770676164299E-2</v>
      </c>
      <c r="R722" s="20">
        <v>9.7907320286121993E-2</v>
      </c>
      <c r="S722" s="20">
        <v>4.4227412571859699E-2</v>
      </c>
      <c r="T722" s="20">
        <v>3.7377677934555702E-2</v>
      </c>
      <c r="U722" s="20">
        <v>4.9974448321271403E-2</v>
      </c>
      <c r="V722" s="20">
        <v>4.0463015230412999E-3</v>
      </c>
      <c r="W722" s="20">
        <v>0.105159546351207</v>
      </c>
      <c r="X722" s="20">
        <v>7.2757103823008595E-2</v>
      </c>
      <c r="Y722" s="20">
        <v>5.3938329532970501E-2</v>
      </c>
      <c r="Z722" s="20">
        <v>0.28738983270028901</v>
      </c>
      <c r="AA722" s="30">
        <f t="shared" si="43"/>
        <v>0.15918029619551971</v>
      </c>
    </row>
    <row r="723" spans="1:27" x14ac:dyDescent="0.25">
      <c r="A723">
        <v>687</v>
      </c>
      <c r="B723" s="15">
        <v>39017</v>
      </c>
      <c r="C723" s="25">
        <f t="shared" si="40"/>
        <v>0.107843995094299</v>
      </c>
      <c r="D723" s="25">
        <f>VLOOKUP(B723,input_BB!$B$19:$K$10000,$D$35,0)</f>
        <v>18297.55</v>
      </c>
      <c r="E723" s="27">
        <f t="shared" si="41"/>
        <v>3.7243854358828582E-3</v>
      </c>
      <c r="F723" s="28">
        <f>VLOOKUP(B723,viz!$B$3:$E$1863,4,0)</f>
        <v>0</v>
      </c>
      <c r="G723" s="25">
        <f t="shared" si="42"/>
        <v>0.26249588910743149</v>
      </c>
      <c r="I723" s="31">
        <v>39017</v>
      </c>
      <c r="J723" s="20">
        <v>0.107843995094299</v>
      </c>
      <c r="K723" s="20">
        <v>0</v>
      </c>
      <c r="L723" s="20">
        <v>3.5180044787359997E-2</v>
      </c>
      <c r="M723" s="20">
        <v>2.7335785456784299E-2</v>
      </c>
      <c r="N723" s="20">
        <v>5.5020504587906603E-2</v>
      </c>
      <c r="O723" s="20">
        <v>4.4893169962967903E-2</v>
      </c>
      <c r="P723" s="20">
        <v>4.25994463151564E-2</v>
      </c>
      <c r="Q723" s="20" t="s">
        <v>122</v>
      </c>
      <c r="R723" s="20">
        <v>1.7413219978413299E-2</v>
      </c>
      <c r="S723" s="20">
        <v>4.64105082493197E-2</v>
      </c>
      <c r="T723" s="20">
        <v>1.51322085320211E-2</v>
      </c>
      <c r="U723" s="20">
        <v>7.61653814362728E-2</v>
      </c>
      <c r="V723" s="20">
        <v>7.2805390910503698E-2</v>
      </c>
      <c r="W723" s="20">
        <v>0.11352511676065501</v>
      </c>
      <c r="X723" s="20">
        <v>5.7826516702671998E-2</v>
      </c>
      <c r="Y723" s="20">
        <v>3.2155906580436898E-2</v>
      </c>
      <c r="Z723" s="20">
        <v>0.36353679973953001</v>
      </c>
      <c r="AA723" s="30">
        <f t="shared" si="43"/>
        <v>0.26249588910743149</v>
      </c>
    </row>
    <row r="724" spans="1:27" x14ac:dyDescent="0.25">
      <c r="A724">
        <v>688</v>
      </c>
      <c r="B724" s="15">
        <v>39024</v>
      </c>
      <c r="C724" s="25">
        <f t="shared" si="40"/>
        <v>0.112193338572979</v>
      </c>
      <c r="D724" s="25">
        <f>VLOOKUP(B724,input_BB!$B$19:$K$10000,$D$35,0)</f>
        <v>18749.689999999999</v>
      </c>
      <c r="E724" s="27">
        <f t="shared" si="41"/>
        <v>1.0152046553364607E-2</v>
      </c>
      <c r="F724" s="28">
        <f>VLOOKUP(B724,viz!$B$3:$E$1863,4,0)</f>
        <v>0</v>
      </c>
      <c r="G724" s="25">
        <f t="shared" si="42"/>
        <v>0.20438622723288358</v>
      </c>
      <c r="I724" s="31">
        <v>39024</v>
      </c>
      <c r="J724" s="20">
        <v>0.112193338572979</v>
      </c>
      <c r="K724" s="20">
        <v>0</v>
      </c>
      <c r="L724" s="20">
        <v>3.9586743058410402E-2</v>
      </c>
      <c r="M724" s="20">
        <v>6.6055830438536004E-3</v>
      </c>
      <c r="N724" s="20">
        <v>4.6723019190485902E-2</v>
      </c>
      <c r="O724" s="20">
        <v>8.2303235631713198E-2</v>
      </c>
      <c r="P724" s="20">
        <v>9.3571352004070907E-2</v>
      </c>
      <c r="Q724" s="20">
        <v>1.6967684458124702E-2</v>
      </c>
      <c r="R724" s="20">
        <v>9.5879185040533305E-2</v>
      </c>
      <c r="S724" s="20">
        <v>4.4229715729397101E-2</v>
      </c>
      <c r="T724" s="20">
        <v>1.7250059897888699E-2</v>
      </c>
      <c r="U724" s="20">
        <v>3.0055233908181E-2</v>
      </c>
      <c r="V724" s="20">
        <v>1.8638397228336601E-2</v>
      </c>
      <c r="W724" s="20">
        <v>0.15569259609636599</v>
      </c>
      <c r="X724" s="20">
        <v>5.6333248446873402E-2</v>
      </c>
      <c r="Y724" s="20">
        <v>5.28449052574127E-2</v>
      </c>
      <c r="Z724" s="20">
        <v>0.243319041008352</v>
      </c>
      <c r="AA724" s="30">
        <f t="shared" si="43"/>
        <v>0.20438622723288358</v>
      </c>
    </row>
    <row r="725" spans="1:27" x14ac:dyDescent="0.25">
      <c r="A725">
        <v>689</v>
      </c>
      <c r="B725" s="15">
        <v>39031</v>
      </c>
      <c r="C725" s="25">
        <f t="shared" si="40"/>
        <v>0.107266217470169</v>
      </c>
      <c r="D725" s="25">
        <f>VLOOKUP(B725,input_BB!$B$19:$K$10000,$D$35,0)</f>
        <v>18891.14</v>
      </c>
      <c r="E725" s="27">
        <f t="shared" si="41"/>
        <v>2.8705189184703313E-3</v>
      </c>
      <c r="F725" s="28">
        <f>VLOOKUP(B725,viz!$B$3:$E$1863,4,0)</f>
        <v>0</v>
      </c>
      <c r="G725" s="25">
        <f t="shared" si="42"/>
        <v>0.18435906414588799</v>
      </c>
      <c r="I725" s="31">
        <v>39031</v>
      </c>
      <c r="J725" s="20">
        <v>0.107266217470169</v>
      </c>
      <c r="K725" s="20">
        <v>0</v>
      </c>
      <c r="L725" s="20">
        <v>2.8028171742147098E-2</v>
      </c>
      <c r="M725" s="20">
        <v>1.2773751144206799E-2</v>
      </c>
      <c r="N725" s="20">
        <v>2.9587090412123401E-2</v>
      </c>
      <c r="O725" s="20">
        <v>5.4517542860694899E-2</v>
      </c>
      <c r="P725" s="20">
        <v>9.0125701165758798E-2</v>
      </c>
      <c r="Q725" s="20">
        <v>1.26518295050587E-2</v>
      </c>
      <c r="R725" s="20">
        <v>9.2840091273047501E-2</v>
      </c>
      <c r="S725" s="20">
        <v>1.11143897235392E-2</v>
      </c>
      <c r="T725" s="20">
        <v>6.6462208827587597E-3</v>
      </c>
      <c r="U725" s="20">
        <v>8.1720918996392902E-2</v>
      </c>
      <c r="V725" s="20">
        <v>2.10660169778982E-2</v>
      </c>
      <c r="W725" s="20">
        <v>8.1572128171596897E-2</v>
      </c>
      <c r="X725" s="20">
        <v>0.115396821482544</v>
      </c>
      <c r="Y725" s="20">
        <v>6.0785407495932899E-2</v>
      </c>
      <c r="Z725" s="20">
        <v>0.30117391816630001</v>
      </c>
      <c r="AA725" s="30">
        <f t="shared" si="43"/>
        <v>0.18435906414588799</v>
      </c>
    </row>
    <row r="726" spans="1:27" x14ac:dyDescent="0.25">
      <c r="A726">
        <v>690</v>
      </c>
      <c r="B726" s="15">
        <v>39038</v>
      </c>
      <c r="C726" s="25">
        <f t="shared" si="40"/>
        <v>0.13594025373458901</v>
      </c>
      <c r="D726" s="25">
        <f>VLOOKUP(B726,input_BB!$B$19:$K$10000,$D$35,0)</f>
        <v>19182.71</v>
      </c>
      <c r="E726" s="27">
        <f t="shared" si="41"/>
        <v>4.5246336988835754E-2</v>
      </c>
      <c r="F726" s="28">
        <f>VLOOKUP(B726,viz!$B$3:$E$1863,4,0)</f>
        <v>0</v>
      </c>
      <c r="G726" s="25">
        <f t="shared" si="42"/>
        <v>0.15910001210552244</v>
      </c>
      <c r="I726" s="31">
        <v>39038</v>
      </c>
      <c r="J726" s="20">
        <v>0.13594025373458901</v>
      </c>
      <c r="K726" s="20">
        <v>0</v>
      </c>
      <c r="L726" s="20">
        <v>5.4511745575017097E-2</v>
      </c>
      <c r="M726" s="20">
        <v>2.5831020489773801E-2</v>
      </c>
      <c r="N726" s="20">
        <v>5.0664693697611597E-3</v>
      </c>
      <c r="O726" s="20">
        <v>8.5334002629665201E-2</v>
      </c>
      <c r="P726" s="20">
        <v>5.2399111369242697E-2</v>
      </c>
      <c r="Q726" s="20">
        <v>2.45976424962739E-2</v>
      </c>
      <c r="R726" s="20">
        <v>9.7939547780313593E-2</v>
      </c>
      <c r="S726" s="20">
        <v>4.38206042545232E-2</v>
      </c>
      <c r="T726" s="20">
        <v>3.7481090474474399E-2</v>
      </c>
      <c r="U726" s="20">
        <v>5.0112712250908499E-2</v>
      </c>
      <c r="V726" s="20">
        <v>3.5466483043469499E-3</v>
      </c>
      <c r="W726" s="20">
        <v>0.10544065155026699</v>
      </c>
      <c r="X726" s="20">
        <v>7.2958400353966002E-2</v>
      </c>
      <c r="Y726" s="20">
        <v>5.4087560302890102E-2</v>
      </c>
      <c r="Z726" s="20">
        <v>0.28687279279857703</v>
      </c>
      <c r="AA726" s="30">
        <f t="shared" si="43"/>
        <v>0.15910001210552244</v>
      </c>
    </row>
    <row r="727" spans="1:27" x14ac:dyDescent="0.25">
      <c r="A727">
        <v>691</v>
      </c>
      <c r="B727" s="15">
        <v>39045</v>
      </c>
      <c r="C727" s="25">
        <f t="shared" si="40"/>
        <v>0.107856310904026</v>
      </c>
      <c r="D727" s="25">
        <f>VLOOKUP(B727,input_BB!$B$19:$K$10000,$D$35,0)</f>
        <v>19260.3</v>
      </c>
      <c r="E727" s="27">
        <f t="shared" si="41"/>
        <v>3.7425863095780785E-3</v>
      </c>
      <c r="F727" s="28">
        <f>VLOOKUP(B727,viz!$B$3:$E$1863,4,0)</f>
        <v>0</v>
      </c>
      <c r="G727" s="25">
        <f t="shared" si="42"/>
        <v>0.24699017868464512</v>
      </c>
      <c r="I727" s="31">
        <v>39045</v>
      </c>
      <c r="J727" s="20">
        <v>0.107856310904026</v>
      </c>
      <c r="K727" s="20">
        <v>0</v>
      </c>
      <c r="L727" s="20">
        <v>4.4832794500524999E-2</v>
      </c>
      <c r="M727" s="20">
        <v>2.1310219890837201E-2</v>
      </c>
      <c r="N727" s="20">
        <v>2.20928307554005E-2</v>
      </c>
      <c r="O727" s="20">
        <v>5.4762792223944E-2</v>
      </c>
      <c r="P727" s="20">
        <v>8.6166171596600102E-2</v>
      </c>
      <c r="Q727" s="20" t="s">
        <v>122</v>
      </c>
      <c r="R727" s="20">
        <v>2.1336317187757602E-2</v>
      </c>
      <c r="S727" s="20">
        <v>6.5532909158000197E-2</v>
      </c>
      <c r="T727" s="20" t="s">
        <v>122</v>
      </c>
      <c r="U727" s="20">
        <v>7.8825705558899603E-2</v>
      </c>
      <c r="V727" s="20">
        <v>4.6179425145677501E-2</v>
      </c>
      <c r="W727" s="20">
        <v>0.121985047980068</v>
      </c>
      <c r="X727" s="20">
        <v>4.7936271874551802E-2</v>
      </c>
      <c r="Y727" s="20">
        <v>6.7979334606296696E-2</v>
      </c>
      <c r="Z727" s="20">
        <v>0.321060179521442</v>
      </c>
      <c r="AA727" s="30">
        <f t="shared" si="43"/>
        <v>0.24699017868464512</v>
      </c>
    </row>
    <row r="728" spans="1:27" x14ac:dyDescent="0.25">
      <c r="A728">
        <v>692</v>
      </c>
      <c r="B728" s="15">
        <v>39052</v>
      </c>
      <c r="C728" s="25">
        <f t="shared" si="40"/>
        <v>0.11246406286954901</v>
      </c>
      <c r="D728" s="25">
        <f>VLOOKUP(B728,input_BB!$B$19:$K$10000,$D$35,0)</f>
        <v>18690.82</v>
      </c>
      <c r="E728" s="27">
        <f t="shared" si="41"/>
        <v>1.0552135450263761E-2</v>
      </c>
      <c r="F728" s="28">
        <f>VLOOKUP(B728,viz!$B$3:$E$1863,4,0)</f>
        <v>0</v>
      </c>
      <c r="G728" s="25">
        <f t="shared" si="42"/>
        <v>0.17034582102860474</v>
      </c>
      <c r="I728" s="31">
        <v>39052</v>
      </c>
      <c r="J728" s="20">
        <v>0.11246406286954901</v>
      </c>
      <c r="K728" s="20">
        <v>0</v>
      </c>
      <c r="L728" s="20">
        <v>2.5001020605231801E-2</v>
      </c>
      <c r="M728" s="20">
        <v>3.0881858781935199E-2</v>
      </c>
      <c r="N728" s="20">
        <v>3.12498870109084E-2</v>
      </c>
      <c r="O728" s="20">
        <v>2.8871847108332099E-2</v>
      </c>
      <c r="P728" s="20">
        <v>8.5664799379530407E-2</v>
      </c>
      <c r="Q728" s="20">
        <v>2.46388500765693E-2</v>
      </c>
      <c r="R728" s="20">
        <v>0.119035186540565</v>
      </c>
      <c r="S728" s="20">
        <v>4.8136213145091603E-2</v>
      </c>
      <c r="T728" s="20">
        <v>4.1905003178425004E-3</v>
      </c>
      <c r="U728" s="20">
        <v>4.7649316476442799E-2</v>
      </c>
      <c r="V728" s="20">
        <v>7.9748068435949605E-3</v>
      </c>
      <c r="W728" s="20">
        <v>0.11472169770856699</v>
      </c>
      <c r="X728" s="20">
        <v>7.8591258221035104E-2</v>
      </c>
      <c r="Y728" s="20">
        <v>3.7792343704886801E-2</v>
      </c>
      <c r="Z728" s="20">
        <v>0.31560041407946698</v>
      </c>
      <c r="AA728" s="30">
        <f t="shared" si="43"/>
        <v>0.17034582102860474</v>
      </c>
    </row>
    <row r="729" spans="1:27" x14ac:dyDescent="0.25">
      <c r="A729">
        <v>693</v>
      </c>
      <c r="B729" s="15">
        <v>39059</v>
      </c>
      <c r="C729" s="25">
        <f t="shared" si="40"/>
        <v>0.10721540451049801</v>
      </c>
      <c r="D729" s="25">
        <f>VLOOKUP(B729,input_BB!$B$19:$K$10000,$D$35,0)</f>
        <v>18739.990000000002</v>
      </c>
      <c r="E729" s="27">
        <f t="shared" si="41"/>
        <v>2.7954251746116531E-3</v>
      </c>
      <c r="F729" s="28">
        <f>VLOOKUP(B729,viz!$B$3:$E$1863,4,0)</f>
        <v>0</v>
      </c>
      <c r="G729" s="25">
        <f t="shared" si="42"/>
        <v>0.1655615603989487</v>
      </c>
      <c r="I729" s="31">
        <v>39059</v>
      </c>
      <c r="J729" s="20">
        <v>0.10721540451049801</v>
      </c>
      <c r="K729" s="20">
        <v>0</v>
      </c>
      <c r="L729" s="20">
        <v>2.76951427946447E-2</v>
      </c>
      <c r="M729" s="20">
        <v>1.2279072706219901E-2</v>
      </c>
      <c r="N729" s="20">
        <v>1.1799837955162901E-2</v>
      </c>
      <c r="O729" s="20">
        <v>7.4452870451765796E-2</v>
      </c>
      <c r="P729" s="20">
        <v>9.7995670271553204E-2</v>
      </c>
      <c r="Q729" s="20">
        <v>5.7299589985291598E-3</v>
      </c>
      <c r="R729" s="20">
        <v>0.123588649132901</v>
      </c>
      <c r="S729" s="20">
        <v>2.7858908248561701E-2</v>
      </c>
      <c r="T729" s="20">
        <v>5.5395036753013898E-3</v>
      </c>
      <c r="U729" s="20">
        <v>6.5669780426621999E-2</v>
      </c>
      <c r="V729" s="20">
        <v>3.8806482549013699E-2</v>
      </c>
      <c r="W729" s="20">
        <v>6.1085297423312999E-2</v>
      </c>
      <c r="X729" s="20">
        <v>9.9218651604719599E-2</v>
      </c>
      <c r="Y729" s="20">
        <v>3.3563842949296201E-2</v>
      </c>
      <c r="Z729" s="20">
        <v>0.31471633081239597</v>
      </c>
      <c r="AA729" s="30">
        <f t="shared" si="43"/>
        <v>0.1655615603989487</v>
      </c>
    </row>
    <row r="730" spans="1:27" x14ac:dyDescent="0.25">
      <c r="A730">
        <v>694</v>
      </c>
      <c r="B730" s="15">
        <v>39066</v>
      </c>
      <c r="C730" s="25">
        <f t="shared" si="40"/>
        <v>0.13734614849090601</v>
      </c>
      <c r="D730" s="25">
        <f>VLOOKUP(B730,input_BB!$B$19:$K$10000,$D$35,0)</f>
        <v>19110.650000000001</v>
      </c>
      <c r="E730" s="27">
        <f t="shared" si="41"/>
        <v>4.7324033336513679E-2</v>
      </c>
      <c r="F730" s="28">
        <f>VLOOKUP(B730,viz!$B$3:$E$1863,4,0)</f>
        <v>0</v>
      </c>
      <c r="G730" s="25">
        <f t="shared" si="42"/>
        <v>0.1878607995399928</v>
      </c>
      <c r="I730" s="31">
        <v>39066</v>
      </c>
      <c r="J730" s="20">
        <v>0.13734614849090601</v>
      </c>
      <c r="K730" s="20">
        <v>0</v>
      </c>
      <c r="L730" s="20">
        <v>4.6930345216346203E-2</v>
      </c>
      <c r="M730" s="20">
        <v>1.9746326216921201E-2</v>
      </c>
      <c r="N730" s="20">
        <v>6.0359707962855599E-3</v>
      </c>
      <c r="O730" s="20">
        <v>9.4381026687533398E-2</v>
      </c>
      <c r="P730" s="20">
        <v>5.7536034124268998E-2</v>
      </c>
      <c r="Q730" s="20">
        <v>3.3120819543794901E-2</v>
      </c>
      <c r="R730" s="20">
        <v>9.7023155496028995E-2</v>
      </c>
      <c r="S730" s="20">
        <v>4.6644435310281701E-2</v>
      </c>
      <c r="T730" s="20">
        <v>3.5045524072765802E-2</v>
      </c>
      <c r="U730" s="20">
        <v>9.5174445919521802E-2</v>
      </c>
      <c r="V730" s="20">
        <v>1.9015739218502699E-2</v>
      </c>
      <c r="W730" s="20">
        <v>7.3670614401968301E-2</v>
      </c>
      <c r="X730" s="20">
        <v>7.6372116582066704E-2</v>
      </c>
      <c r="Y730" s="20">
        <v>2.0107889820727701E-2</v>
      </c>
      <c r="Z730" s="20">
        <v>0.27919555659298601</v>
      </c>
      <c r="AA730" s="30">
        <f t="shared" si="43"/>
        <v>0.1878607995399928</v>
      </c>
    </row>
    <row r="731" spans="1:27" x14ac:dyDescent="0.25">
      <c r="A731">
        <v>695</v>
      </c>
      <c r="B731" s="15">
        <v>39073</v>
      </c>
      <c r="C731" s="25">
        <f t="shared" si="40"/>
        <v>0.107758343219757</v>
      </c>
      <c r="D731" s="25">
        <f>VLOOKUP(B731,input_BB!$B$19:$K$10000,$D$35,0)</f>
        <v>19320.52</v>
      </c>
      <c r="E731" s="27">
        <f t="shared" si="41"/>
        <v>3.5978051309858705E-3</v>
      </c>
      <c r="F731" s="28">
        <f>VLOOKUP(B731,viz!$B$3:$E$1863,4,0)</f>
        <v>0</v>
      </c>
      <c r="G731" s="25">
        <f t="shared" si="42"/>
        <v>0.2326265102239814</v>
      </c>
      <c r="I731" s="31">
        <v>39073</v>
      </c>
      <c r="J731" s="20">
        <v>0.107758343219757</v>
      </c>
      <c r="K731" s="20">
        <v>0</v>
      </c>
      <c r="L731" s="20">
        <v>5.8770397154255402E-2</v>
      </c>
      <c r="M731" s="20">
        <v>2.9472655605961101E-2</v>
      </c>
      <c r="N731" s="20">
        <v>2.63646672751255E-2</v>
      </c>
      <c r="O731" s="20">
        <v>3.85435545248013E-2</v>
      </c>
      <c r="P731" s="20">
        <v>5.7597529250668002E-2</v>
      </c>
      <c r="Q731" s="20">
        <v>1.31031073873607E-2</v>
      </c>
      <c r="R731" s="20">
        <v>8.8262026803320893E-3</v>
      </c>
      <c r="S731" s="20">
        <v>7.1501329687192194E-2</v>
      </c>
      <c r="T731" s="20" t="s">
        <v>122</v>
      </c>
      <c r="U731" s="20">
        <v>4.5518210142938498E-2</v>
      </c>
      <c r="V731" s="20">
        <v>3.9520105238581897E-2</v>
      </c>
      <c r="W731" s="20">
        <v>0.147588194842461</v>
      </c>
      <c r="X731" s="20">
        <v>4.9432134590178603E-2</v>
      </c>
      <c r="Y731" s="20">
        <v>7.4766280137824603E-2</v>
      </c>
      <c r="Z731" s="20">
        <v>0.33899563148231898</v>
      </c>
      <c r="AA731" s="30">
        <f t="shared" si="43"/>
        <v>0.2326265102239814</v>
      </c>
    </row>
    <row r="732" spans="1:27" x14ac:dyDescent="0.25">
      <c r="A732">
        <v>696</v>
      </c>
      <c r="B732" s="15">
        <v>39080</v>
      </c>
      <c r="C732" s="25">
        <f t="shared" si="40"/>
        <v>0.108647204935551</v>
      </c>
      <c r="D732" s="25">
        <f>VLOOKUP(B732,input_BB!$B$19:$K$10000,$D$35,0)</f>
        <v>19964.72</v>
      </c>
      <c r="E732" s="27">
        <f t="shared" si="41"/>
        <v>4.9114061186827868E-3</v>
      </c>
      <c r="F732" s="28">
        <f>VLOOKUP(B732,viz!$B$3:$E$1863,4,0)</f>
        <v>0</v>
      </c>
      <c r="G732" s="25">
        <f t="shared" si="42"/>
        <v>0.15334080136051981</v>
      </c>
      <c r="I732" s="31">
        <v>39080</v>
      </c>
      <c r="J732" s="20">
        <v>0.108647204935551</v>
      </c>
      <c r="K732" s="20">
        <v>0</v>
      </c>
      <c r="L732" s="20">
        <v>3.1529085097217101E-2</v>
      </c>
      <c r="M732" s="20">
        <v>2.4745278136819301E-2</v>
      </c>
      <c r="N732" s="20">
        <v>2.4571169441423998E-2</v>
      </c>
      <c r="O732" s="20">
        <v>9.0600140662997902E-2</v>
      </c>
      <c r="P732" s="20">
        <v>9.9002341238513605E-2</v>
      </c>
      <c r="Q732" s="20">
        <v>1.6104987738162799E-2</v>
      </c>
      <c r="R732" s="20">
        <v>0.106517901103735</v>
      </c>
      <c r="S732" s="20">
        <v>5.38997300831138E-2</v>
      </c>
      <c r="T732" s="20" t="s">
        <v>122</v>
      </c>
      <c r="U732" s="20">
        <v>2.9594313193541999E-2</v>
      </c>
      <c r="V732" s="20">
        <v>1.15737865386968E-2</v>
      </c>
      <c r="W732" s="20">
        <v>0.112172701628281</v>
      </c>
      <c r="X732" s="20">
        <v>7.8677558793443805E-2</v>
      </c>
      <c r="Y732" s="20">
        <v>4.19953372443162E-2</v>
      </c>
      <c r="Z732" s="20">
        <v>0.27901566909973702</v>
      </c>
      <c r="AA732" s="30">
        <f t="shared" si="43"/>
        <v>0.15334080136051981</v>
      </c>
    </row>
    <row r="733" spans="1:27" x14ac:dyDescent="0.25">
      <c r="A733">
        <v>697</v>
      </c>
      <c r="B733" s="15">
        <v>39087</v>
      </c>
      <c r="C733" s="25">
        <f t="shared" si="40"/>
        <v>0.10769461095333099</v>
      </c>
      <c r="D733" s="25">
        <f>VLOOKUP(B733,input_BB!$B$19:$K$10000,$D$35,0)</f>
        <v>20211.28</v>
      </c>
      <c r="E733" s="27">
        <f t="shared" si="41"/>
        <v>3.503618637589002E-3</v>
      </c>
      <c r="F733" s="28">
        <f>VLOOKUP(B733,viz!$B$3:$E$1863,4,0)</f>
        <v>0</v>
      </c>
      <c r="G733" s="25">
        <f t="shared" si="42"/>
        <v>0.17923676721518961</v>
      </c>
      <c r="I733" s="31">
        <v>39087</v>
      </c>
      <c r="J733" s="20">
        <v>0.10769461095333099</v>
      </c>
      <c r="K733" s="20">
        <v>0</v>
      </c>
      <c r="L733" s="20">
        <v>4.1288045384762197E-2</v>
      </c>
      <c r="M733" s="20">
        <v>7.3577610131340798E-3</v>
      </c>
      <c r="N733" s="20">
        <v>3.34777980701258E-3</v>
      </c>
      <c r="O733" s="20">
        <v>5.4743667839077602E-2</v>
      </c>
      <c r="P733" s="20">
        <v>5.2480726869838297E-2</v>
      </c>
      <c r="Q733" s="20">
        <v>1.1699860883557E-2</v>
      </c>
      <c r="R733" s="20">
        <v>0.104114277268071</v>
      </c>
      <c r="S733" s="20">
        <v>6.0700784993874997E-2</v>
      </c>
      <c r="T733" s="20" t="s">
        <v>122</v>
      </c>
      <c r="U733" s="20">
        <v>6.3073415879550204E-2</v>
      </c>
      <c r="V733" s="20">
        <v>6.1271472484129098E-2</v>
      </c>
      <c r="W733" s="20">
        <v>5.4891878851510298E-2</v>
      </c>
      <c r="X733" s="20">
        <v>0.100607326055179</v>
      </c>
      <c r="Y733" s="20">
        <v>2.2935000700555701E-2</v>
      </c>
      <c r="Z733" s="20">
        <v>0.36148800196974701</v>
      </c>
      <c r="AA733" s="30">
        <f t="shared" si="43"/>
        <v>0.17923676721518961</v>
      </c>
    </row>
    <row r="734" spans="1:27" x14ac:dyDescent="0.25">
      <c r="A734">
        <v>698</v>
      </c>
      <c r="B734" s="15">
        <v>39094</v>
      </c>
      <c r="C734" s="25">
        <f t="shared" si="40"/>
        <v>0.10735309869051</v>
      </c>
      <c r="D734" s="25">
        <f>VLOOKUP(B734,input_BB!$B$19:$K$10000,$D$35,0)</f>
        <v>19613.41</v>
      </c>
      <c r="E734" s="27">
        <f t="shared" si="41"/>
        <v>2.9989160074936922E-3</v>
      </c>
      <c r="F734" s="28">
        <f>VLOOKUP(B734,viz!$B$3:$E$1863,4,0)</f>
        <v>0</v>
      </c>
      <c r="G734" s="25">
        <f t="shared" si="42"/>
        <v>0.18694014975506862</v>
      </c>
      <c r="I734" s="31">
        <v>39094</v>
      </c>
      <c r="J734" s="20">
        <v>0.10735309869051</v>
      </c>
      <c r="K734" s="20">
        <v>0</v>
      </c>
      <c r="L734" s="20">
        <v>2.9593859701264699E-2</v>
      </c>
      <c r="M734" s="20">
        <v>3.2380095930327799E-2</v>
      </c>
      <c r="N734" s="20" t="s">
        <v>122</v>
      </c>
      <c r="O734" s="20">
        <v>3.0276238441310999E-2</v>
      </c>
      <c r="P734" s="20">
        <v>3.6147753417597697E-2</v>
      </c>
      <c r="Q734" s="20">
        <v>5.9059293458058097E-2</v>
      </c>
      <c r="R734" s="20">
        <v>9.9484207016880502E-2</v>
      </c>
      <c r="S734" s="20">
        <v>5.4222560754847E-2</v>
      </c>
      <c r="T734" s="20" t="s">
        <v>122</v>
      </c>
      <c r="U734" s="20">
        <v>4.75903336712711E-2</v>
      </c>
      <c r="V734" s="20">
        <v>3.6023246560038497E-2</v>
      </c>
      <c r="W734" s="20">
        <v>0.103326569523759</v>
      </c>
      <c r="X734" s="20">
        <v>0.103823026045523</v>
      </c>
      <c r="Y734" s="20">
        <v>1.6185041505537599E-2</v>
      </c>
      <c r="Z734" s="20">
        <v>0.35188777397358401</v>
      </c>
      <c r="AA734" s="30">
        <f t="shared" si="43"/>
        <v>0.18694014975506862</v>
      </c>
    </row>
    <row r="735" spans="1:27" x14ac:dyDescent="0.25">
      <c r="A735">
        <v>699</v>
      </c>
      <c r="B735" s="15">
        <v>39101</v>
      </c>
      <c r="C735" s="25">
        <f t="shared" si="40"/>
        <v>0.107570730149746</v>
      </c>
      <c r="D735" s="25">
        <f>VLOOKUP(B735,input_BB!$B$19:$K$10000,$D$35,0)</f>
        <v>20327.72</v>
      </c>
      <c r="E735" s="27">
        <f t="shared" si="41"/>
        <v>3.320541851791588E-3</v>
      </c>
      <c r="F735" s="28">
        <f>VLOOKUP(B735,viz!$B$3:$E$1863,4,0)</f>
        <v>0</v>
      </c>
      <c r="G735" s="25">
        <f t="shared" si="42"/>
        <v>0.2966142328884675</v>
      </c>
      <c r="I735" s="31">
        <v>39101</v>
      </c>
      <c r="J735" s="20">
        <v>0.107570730149746</v>
      </c>
      <c r="K735" s="20">
        <v>0</v>
      </c>
      <c r="L735" s="20">
        <v>4.3776937242076402E-2</v>
      </c>
      <c r="M735" s="20">
        <v>4.29579444245324E-2</v>
      </c>
      <c r="N735" s="20">
        <v>3.9094757753850698E-2</v>
      </c>
      <c r="O735" s="20">
        <v>2.8958591343593899E-2</v>
      </c>
      <c r="P735" s="20">
        <v>2.5294357794937598E-2</v>
      </c>
      <c r="Q735" s="20" t="s">
        <v>122</v>
      </c>
      <c r="R735" s="20">
        <v>7.7420972501644801E-3</v>
      </c>
      <c r="S735" s="20">
        <v>0.112798635791015</v>
      </c>
      <c r="T735" s="20">
        <v>1.6183255076810801E-2</v>
      </c>
      <c r="U735" s="20">
        <v>6.1500861335344499E-2</v>
      </c>
      <c r="V735" s="20">
        <v>9.8370257972066999E-2</v>
      </c>
      <c r="W735" s="20">
        <v>0.13674311358105601</v>
      </c>
      <c r="X735" s="20">
        <v>4.6971573213614802E-2</v>
      </c>
      <c r="Y735" s="20">
        <v>3.2430960819162503E-2</v>
      </c>
      <c r="Z735" s="20">
        <v>0.307176656401774</v>
      </c>
      <c r="AA735" s="30">
        <f t="shared" si="43"/>
        <v>0.2966142328884675</v>
      </c>
    </row>
    <row r="736" spans="1:27" x14ac:dyDescent="0.25">
      <c r="A736">
        <v>700</v>
      </c>
      <c r="B736" s="15">
        <v>39108</v>
      </c>
      <c r="C736" s="25">
        <f t="shared" si="40"/>
        <v>0.10978140681982</v>
      </c>
      <c r="D736" s="25">
        <f>VLOOKUP(B736,input_BB!$B$19:$K$10000,$D$35,0)</f>
        <v>20281.13</v>
      </c>
      <c r="E736" s="27">
        <f t="shared" si="41"/>
        <v>6.5875821637862587E-3</v>
      </c>
      <c r="F736" s="28">
        <f>VLOOKUP(B736,viz!$B$3:$E$1863,4,0)</f>
        <v>0</v>
      </c>
      <c r="G736" s="25">
        <f t="shared" si="42"/>
        <v>0.17336564802524509</v>
      </c>
      <c r="I736" s="31">
        <v>39108</v>
      </c>
      <c r="J736" s="20">
        <v>0.10978140681982</v>
      </c>
      <c r="K736" s="20">
        <v>0</v>
      </c>
      <c r="L736" s="20" t="s">
        <v>122</v>
      </c>
      <c r="M736" s="20">
        <v>3.5475367357672698E-2</v>
      </c>
      <c r="N736" s="20">
        <v>5.2920670863366402E-2</v>
      </c>
      <c r="O736" s="20">
        <v>2.9535817260440099E-2</v>
      </c>
      <c r="P736" s="20">
        <v>0.11353492561336601</v>
      </c>
      <c r="Q736" s="20" t="s">
        <v>122</v>
      </c>
      <c r="R736" s="20">
        <v>6.65109222387303E-2</v>
      </c>
      <c r="S736" s="20">
        <v>6.5261760407030606E-2</v>
      </c>
      <c r="T736" s="20" t="s">
        <v>122</v>
      </c>
      <c r="U736" s="20">
        <v>3.35291100625583E-2</v>
      </c>
      <c r="V736" s="20">
        <v>2.09568282510658E-2</v>
      </c>
      <c r="W736" s="20">
        <v>0.118879709711621</v>
      </c>
      <c r="X736" s="20">
        <v>9.9200860500879007E-2</v>
      </c>
      <c r="Y736" s="20">
        <v>5.9707423386391401E-2</v>
      </c>
      <c r="Z736" s="20">
        <v>0.30448660434687802</v>
      </c>
      <c r="AA736" s="30">
        <f t="shared" si="43"/>
        <v>0.17336564802524509</v>
      </c>
    </row>
    <row r="737" spans="1:27" x14ac:dyDescent="0.25">
      <c r="A737">
        <v>701</v>
      </c>
      <c r="B737" s="15">
        <v>39115</v>
      </c>
      <c r="C737" s="25">
        <f t="shared" si="40"/>
        <v>0.10751052200794201</v>
      </c>
      <c r="D737" s="25">
        <f>VLOOKUP(B737,input_BB!$B$19:$K$10000,$D$35,0)</f>
        <v>20563.68</v>
      </c>
      <c r="E737" s="27">
        <f t="shared" si="41"/>
        <v>3.2315634728876542E-3</v>
      </c>
      <c r="F737" s="28">
        <f>VLOOKUP(B737,viz!$B$3:$E$1863,4,0)</f>
        <v>0</v>
      </c>
      <c r="G737" s="25">
        <f t="shared" si="42"/>
        <v>0.25446563653568088</v>
      </c>
      <c r="I737" s="31">
        <v>39115</v>
      </c>
      <c r="J737" s="20">
        <v>0.10751052200794201</v>
      </c>
      <c r="K737" s="20">
        <v>1</v>
      </c>
      <c r="L737" s="20">
        <v>1.6939704618321401E-2</v>
      </c>
      <c r="M737" s="20">
        <v>1.3211787314103199E-2</v>
      </c>
      <c r="N737" s="20">
        <v>2.3557695133406199E-2</v>
      </c>
      <c r="O737" s="20">
        <v>4.0119725905222697E-2</v>
      </c>
      <c r="P737" s="20">
        <v>6.14761272503037E-2</v>
      </c>
      <c r="Q737" s="20" t="s">
        <v>122</v>
      </c>
      <c r="R737" s="20">
        <v>9.5328595926130202E-2</v>
      </c>
      <c r="S737" s="20">
        <v>4.2741842994100998E-2</v>
      </c>
      <c r="T737" s="20">
        <v>2.3414749818610098E-2</v>
      </c>
      <c r="U737" s="20">
        <v>5.9987058227707397E-2</v>
      </c>
      <c r="V737" s="20">
        <v>4.5116028219032503E-2</v>
      </c>
      <c r="W737" s="20">
        <v>0.149362550088941</v>
      </c>
      <c r="X737" s="20">
        <v>6.94512876695762E-2</v>
      </c>
      <c r="Y737" s="20">
        <v>3.9689570143799001E-2</v>
      </c>
      <c r="Z737" s="20">
        <v>0.31960327669074601</v>
      </c>
      <c r="AA737" s="30">
        <f t="shared" si="43"/>
        <v>0.25446563653568088</v>
      </c>
    </row>
    <row r="738" spans="1:27" x14ac:dyDescent="0.25">
      <c r="A738">
        <v>702</v>
      </c>
      <c r="B738" s="15">
        <v>39122</v>
      </c>
      <c r="C738" s="25">
        <f t="shared" si="40"/>
        <v>0.108263112604618</v>
      </c>
      <c r="D738" s="25">
        <f>VLOOKUP(B738,input_BB!$B$19:$K$10000,$D$35,0)</f>
        <v>20677.66</v>
      </c>
      <c r="E738" s="27">
        <f t="shared" si="41"/>
        <v>4.3437766929630703E-3</v>
      </c>
      <c r="F738" s="28">
        <f>VLOOKUP(B738,viz!$B$3:$E$1863,4,0)</f>
        <v>0</v>
      </c>
      <c r="G738" s="25">
        <f t="shared" si="42"/>
        <v>0.21585124025626409</v>
      </c>
      <c r="I738" s="31">
        <v>39122</v>
      </c>
      <c r="J738" s="20">
        <v>0.108263112604618</v>
      </c>
      <c r="K738" s="20">
        <v>1</v>
      </c>
      <c r="L738" s="20">
        <v>3.2209376455262603E-2</v>
      </c>
      <c r="M738" s="20">
        <v>1.2447495109557701E-2</v>
      </c>
      <c r="N738" s="20" t="s">
        <v>122</v>
      </c>
      <c r="O738" s="20">
        <v>6.5980822605660502E-2</v>
      </c>
      <c r="P738" s="20">
        <v>5.64446516652823E-2</v>
      </c>
      <c r="Q738" s="20">
        <v>1.0689438104430101E-2</v>
      </c>
      <c r="R738" s="20">
        <v>0.12555540939554199</v>
      </c>
      <c r="S738" s="20">
        <v>5.3026697530766401E-2</v>
      </c>
      <c r="T738" s="20">
        <v>5.2607103433854302E-2</v>
      </c>
      <c r="U738" s="20">
        <v>3.0494943994642299E-2</v>
      </c>
      <c r="V738" s="20">
        <v>3.8579852945430801E-2</v>
      </c>
      <c r="W738" s="20">
        <v>0.146776443316191</v>
      </c>
      <c r="X738" s="20">
        <v>6.4452522012667698E-2</v>
      </c>
      <c r="Y738" s="20">
        <v>4.3883318103256901E-2</v>
      </c>
      <c r="Z738" s="20">
        <v>0.266851925327456</v>
      </c>
      <c r="AA738" s="30">
        <f t="shared" si="43"/>
        <v>0.21585124025626409</v>
      </c>
    </row>
    <row r="739" spans="1:27" x14ac:dyDescent="0.25">
      <c r="A739">
        <v>703</v>
      </c>
      <c r="B739" s="15">
        <v>39129</v>
      </c>
      <c r="C739" s="25">
        <f t="shared" si="40"/>
        <v>0.13715460896491999</v>
      </c>
      <c r="D739" s="25">
        <f>VLOOKUP(B739,input_BB!$B$19:$K$10000,$D$35,0)</f>
        <v>20567.91</v>
      </c>
      <c r="E739" s="27">
        <f t="shared" si="41"/>
        <v>4.704096735892966E-2</v>
      </c>
      <c r="F739" s="28">
        <f>VLOOKUP(B739,viz!$B$3:$E$1863,4,0)</f>
        <v>0</v>
      </c>
      <c r="G739" s="25">
        <f t="shared" si="42"/>
        <v>0.30213094267083312</v>
      </c>
      <c r="I739" s="31">
        <v>39129</v>
      </c>
      <c r="J739" s="20">
        <v>0.13715460896491999</v>
      </c>
      <c r="K739" s="20">
        <v>0</v>
      </c>
      <c r="L739" s="20">
        <v>2.4006237513628199E-2</v>
      </c>
      <c r="M739" s="20">
        <v>2.01585110540611E-2</v>
      </c>
      <c r="N739" s="20">
        <v>3.5370535554304403E-2</v>
      </c>
      <c r="O739" s="20">
        <v>3.7755632893422E-2</v>
      </c>
      <c r="P739" s="20">
        <v>4.9170631197360301E-2</v>
      </c>
      <c r="Q739" s="20">
        <v>1.7384044519790601E-2</v>
      </c>
      <c r="R739" s="20">
        <v>1.4958619077667599E-2</v>
      </c>
      <c r="S739" s="20">
        <v>4.6321435848420099E-2</v>
      </c>
      <c r="T739" s="20">
        <v>1.1348996927932399E-2</v>
      </c>
      <c r="U739" s="20">
        <v>4.2251840238608E-2</v>
      </c>
      <c r="V739" s="20">
        <v>5.5139862299318103E-2</v>
      </c>
      <c r="W739" s="20">
        <v>0.20473924013290701</v>
      </c>
      <c r="X739" s="20">
        <v>7.7114647460047994E-2</v>
      </c>
      <c r="Y739" s="20">
        <v>2.5480527292566502E-2</v>
      </c>
      <c r="Z739" s="20">
        <v>0.33879923798996597</v>
      </c>
      <c r="AA739" s="30">
        <f t="shared" si="43"/>
        <v>0.30213094267083312</v>
      </c>
    </row>
    <row r="740" spans="1:27" x14ac:dyDescent="0.25">
      <c r="A740">
        <v>704</v>
      </c>
      <c r="B740" s="15">
        <v>39136</v>
      </c>
      <c r="C740" s="25">
        <f t="shared" si="40"/>
        <v>0.15375114977359799</v>
      </c>
      <c r="D740" s="25">
        <f>VLOOKUP(B740,input_BB!$B$19:$K$10000,$D$35,0)</f>
        <v>20711.650000000001</v>
      </c>
      <c r="E740" s="27">
        <f t="shared" si="41"/>
        <v>7.1568103595365612E-2</v>
      </c>
      <c r="F740" s="28">
        <f>VLOOKUP(B740,viz!$B$3:$E$1863,4,0)</f>
        <v>0</v>
      </c>
      <c r="G740" s="25">
        <f t="shared" si="42"/>
        <v>0.1684193145027362</v>
      </c>
      <c r="I740" s="31">
        <v>39136</v>
      </c>
      <c r="J740" s="20">
        <v>0.15375114977359799</v>
      </c>
      <c r="K740" s="20">
        <v>0</v>
      </c>
      <c r="L740" s="20">
        <v>8.64805236625848E-3</v>
      </c>
      <c r="M740" s="20">
        <v>2.7173588717358501E-2</v>
      </c>
      <c r="N740" s="20">
        <v>1.35241468062469E-2</v>
      </c>
      <c r="O740" s="20">
        <v>8.53798523967218E-2</v>
      </c>
      <c r="P740" s="20">
        <v>8.4436380923426896E-2</v>
      </c>
      <c r="Q740" s="20">
        <v>5.37200459250812E-2</v>
      </c>
      <c r="R740" s="20">
        <v>9.9138248870535906E-2</v>
      </c>
      <c r="S740" s="20">
        <v>1.87719419724603E-2</v>
      </c>
      <c r="T740" s="20">
        <v>5.1692953526671401E-2</v>
      </c>
      <c r="U740" s="20">
        <v>1.40909507667641E-2</v>
      </c>
      <c r="V740" s="20">
        <v>2.3787530643021099E-2</v>
      </c>
      <c r="W740" s="20">
        <v>0.130540833092951</v>
      </c>
      <c r="X740" s="20">
        <v>9.9696011494813302E-2</v>
      </c>
      <c r="Y740" s="20">
        <v>5.0427684453614098E-2</v>
      </c>
      <c r="Z740" s="20">
        <v>0.23897177804407499</v>
      </c>
      <c r="AA740" s="30">
        <f t="shared" si="43"/>
        <v>0.1684193145027362</v>
      </c>
    </row>
    <row r="741" spans="1:27" x14ac:dyDescent="0.25">
      <c r="A741">
        <v>705</v>
      </c>
      <c r="B741" s="15">
        <v>39143</v>
      </c>
      <c r="C741" s="25">
        <f t="shared" si="40"/>
        <v>0.18547941744327501</v>
      </c>
      <c r="D741" s="25">
        <f>VLOOKUP(B741,input_BB!$B$19:$K$10000,$D$35,0)</f>
        <v>19442.009999999998</v>
      </c>
      <c r="E741" s="27">
        <f t="shared" si="41"/>
        <v>0.11845760621228243</v>
      </c>
      <c r="F741" s="28">
        <f>VLOOKUP(B741,viz!$B$3:$E$1863,4,0)</f>
        <v>0</v>
      </c>
      <c r="G741" s="25">
        <f t="shared" si="42"/>
        <v>0.1819047535170496</v>
      </c>
      <c r="I741" s="31">
        <v>39143</v>
      </c>
      <c r="J741" s="20">
        <v>0.18547941744327501</v>
      </c>
      <c r="K741" s="20">
        <v>0</v>
      </c>
      <c r="L741" s="20">
        <v>3.2802910997387497E-2</v>
      </c>
      <c r="M741" s="20">
        <v>1.0678423414036501E-2</v>
      </c>
      <c r="N741" s="20">
        <v>2.9575032026684E-2</v>
      </c>
      <c r="O741" s="20">
        <v>8.9243218995994397E-2</v>
      </c>
      <c r="P741" s="20">
        <v>5.8754134862661497E-2</v>
      </c>
      <c r="Q741" s="20">
        <v>1.32307384793868E-2</v>
      </c>
      <c r="R741" s="20">
        <v>8.5775605232334198E-2</v>
      </c>
      <c r="S741" s="20">
        <v>2.6385116530683001E-2</v>
      </c>
      <c r="T741" s="20">
        <v>3.3892000513162997E-2</v>
      </c>
      <c r="U741" s="20">
        <v>2.37994080376914E-2</v>
      </c>
      <c r="V741" s="20">
        <v>3.2137279379193202E-2</v>
      </c>
      <c r="W741" s="20">
        <v>0.125968066100165</v>
      </c>
      <c r="X741" s="20">
        <v>9.5366080496516306E-2</v>
      </c>
      <c r="Y741" s="20">
        <v>5.6490545692356599E-2</v>
      </c>
      <c r="Z741" s="20">
        <v>0.28590143924174599</v>
      </c>
      <c r="AA741" s="30">
        <f t="shared" si="43"/>
        <v>0.1819047535170496</v>
      </c>
    </row>
    <row r="742" spans="1:27" x14ac:dyDescent="0.25">
      <c r="A742">
        <v>706</v>
      </c>
      <c r="B742" s="15">
        <v>39150</v>
      </c>
      <c r="C742" s="25">
        <f t="shared" ref="C742:C805" si="44">J742</f>
        <v>0.16160055994987499</v>
      </c>
      <c r="D742" s="25">
        <f>VLOOKUP(B742,input_BB!$B$19:$K$10000,$D$35,0)</f>
        <v>19134.88</v>
      </c>
      <c r="E742" s="27">
        <f t="shared" ref="E742:E805" si="45">(C742-$E$34)/$E$36</f>
        <v>8.3168325291476275E-2</v>
      </c>
      <c r="F742" s="28">
        <f>VLOOKUP(B742,viz!$B$3:$E$1863,4,0)</f>
        <v>0</v>
      </c>
      <c r="G742" s="25">
        <f t="shared" ref="G742:G805" si="46">VLOOKUP(B742,$I$37:$AA$5000,$G$34,0)</f>
        <v>0.17827970126001769</v>
      </c>
      <c r="I742" s="31">
        <v>39150</v>
      </c>
      <c r="J742" s="20">
        <v>0.16160055994987499</v>
      </c>
      <c r="K742" s="20">
        <v>0</v>
      </c>
      <c r="L742" s="20">
        <v>4.2197468698629198E-2</v>
      </c>
      <c r="M742" s="20">
        <v>2.4870418861081201E-2</v>
      </c>
      <c r="N742" s="20" t="s">
        <v>122</v>
      </c>
      <c r="O742" s="20">
        <v>8.5834357185770593E-2</v>
      </c>
      <c r="P742" s="20">
        <v>5.9585789911231798E-2</v>
      </c>
      <c r="Q742" s="20">
        <v>2.5483365593268002E-2</v>
      </c>
      <c r="R742" s="20">
        <v>0.106545149893039</v>
      </c>
      <c r="S742" s="20">
        <v>1.35214257270763E-2</v>
      </c>
      <c r="T742" s="20">
        <v>9.2703683215177995E-2</v>
      </c>
      <c r="U742" s="20">
        <v>3.6542119734582899E-2</v>
      </c>
      <c r="V742" s="20">
        <v>1.71239475062968E-2</v>
      </c>
      <c r="W742" s="20">
        <v>0.124613634019138</v>
      </c>
      <c r="X742" s="20">
        <v>6.2150158687049102E-2</v>
      </c>
      <c r="Y742" s="20">
        <v>7.2566882477627298E-2</v>
      </c>
      <c r="Z742" s="20">
        <v>0.23626159849003101</v>
      </c>
      <c r="AA742" s="30">
        <f t="shared" ref="AA742:AA805" si="47">SUM(U742:W742)</f>
        <v>0.17827970126001769</v>
      </c>
    </row>
    <row r="743" spans="1:27" x14ac:dyDescent="0.25">
      <c r="A743">
        <v>707</v>
      </c>
      <c r="B743" s="15">
        <v>39157</v>
      </c>
      <c r="C743" s="25">
        <f t="shared" si="44"/>
        <v>0.14227248728275299</v>
      </c>
      <c r="D743" s="25">
        <f>VLOOKUP(B743,input_BB!$B$19:$K$10000,$D$35,0)</f>
        <v>18953.5</v>
      </c>
      <c r="E743" s="27">
        <f t="shared" si="45"/>
        <v>5.4604404836054783E-2</v>
      </c>
      <c r="F743" s="28">
        <f>VLOOKUP(B743,viz!$B$3:$E$1863,4,0)</f>
        <v>0</v>
      </c>
      <c r="G743" s="25">
        <f t="shared" si="46"/>
        <v>0.25247913130564092</v>
      </c>
      <c r="I743" s="31">
        <v>39157</v>
      </c>
      <c r="J743" s="20">
        <v>0.14227248728275299</v>
      </c>
      <c r="K743" s="20">
        <v>0</v>
      </c>
      <c r="L743" s="20">
        <v>7.6644908567854598E-3</v>
      </c>
      <c r="M743" s="20">
        <v>1.13654862603645E-2</v>
      </c>
      <c r="N743" s="20">
        <v>4.0637075080854602E-2</v>
      </c>
      <c r="O743" s="20">
        <v>5.3058828962485101E-2</v>
      </c>
      <c r="P743" s="20">
        <v>5.4526400274577197E-2</v>
      </c>
      <c r="Q743" s="20">
        <v>2.5796514281576199E-2</v>
      </c>
      <c r="R743" s="20">
        <v>0.10880364848231699</v>
      </c>
      <c r="S743" s="20">
        <v>6.7004690684135402E-3</v>
      </c>
      <c r="T743" s="20">
        <v>4.0816441613513499E-2</v>
      </c>
      <c r="U743" s="20">
        <v>3.4850275288055801E-2</v>
      </c>
      <c r="V743" s="20">
        <v>2.5665582560876098E-2</v>
      </c>
      <c r="W743" s="20">
        <v>0.19196327345670899</v>
      </c>
      <c r="X743" s="20">
        <v>9.2831264092788496E-2</v>
      </c>
      <c r="Y743" s="20">
        <v>4.3652995163273402E-2</v>
      </c>
      <c r="Z743" s="20">
        <v>0.26166725455741002</v>
      </c>
      <c r="AA743" s="30">
        <f t="shared" si="47"/>
        <v>0.25247913130564092</v>
      </c>
    </row>
    <row r="744" spans="1:27" x14ac:dyDescent="0.25">
      <c r="A744">
        <v>708</v>
      </c>
      <c r="B744" s="15">
        <v>39164</v>
      </c>
      <c r="C744" s="25">
        <f t="shared" si="44"/>
        <v>0.13868746161460899</v>
      </c>
      <c r="D744" s="25">
        <f>VLOOKUP(B744,input_BB!$B$19:$K$10000,$D$35,0)</f>
        <v>19692.64</v>
      </c>
      <c r="E744" s="27">
        <f t="shared" si="45"/>
        <v>4.9306287958126173E-2</v>
      </c>
      <c r="F744" s="28">
        <f>VLOOKUP(B744,viz!$B$3:$E$1863,4,0)</f>
        <v>0</v>
      </c>
      <c r="G744" s="25">
        <f t="shared" si="46"/>
        <v>0.2199591730631969</v>
      </c>
      <c r="I744" s="31">
        <v>39164</v>
      </c>
      <c r="J744" s="20">
        <v>0.13868746161460899</v>
      </c>
      <c r="K744" s="20">
        <v>0</v>
      </c>
      <c r="L744" s="20">
        <v>1.3576167639618201E-2</v>
      </c>
      <c r="M744" s="20">
        <v>1.4446183826218199E-2</v>
      </c>
      <c r="N744" s="20">
        <v>3.4354847476682701E-2</v>
      </c>
      <c r="O744" s="20">
        <v>4.19119393829551E-2</v>
      </c>
      <c r="P744" s="20">
        <v>5.4648834395405903E-2</v>
      </c>
      <c r="Q744" s="20">
        <v>3.1737288678173499E-2</v>
      </c>
      <c r="R744" s="20">
        <v>0.10532486178948799</v>
      </c>
      <c r="S744" s="20">
        <v>1.81598279028563E-2</v>
      </c>
      <c r="T744" s="20">
        <v>4.3239622018239401E-2</v>
      </c>
      <c r="U744" s="20">
        <v>4.9655596848067203E-2</v>
      </c>
      <c r="V744" s="20">
        <v>1.92038268536447E-2</v>
      </c>
      <c r="W744" s="20">
        <v>0.15109974936148499</v>
      </c>
      <c r="X744" s="20">
        <v>9.6637284249434893E-2</v>
      </c>
      <c r="Y744" s="20">
        <v>6.5554500789797604E-2</v>
      </c>
      <c r="Z744" s="20">
        <v>0.26044946878793301</v>
      </c>
      <c r="AA744" s="30">
        <f t="shared" si="47"/>
        <v>0.2199591730631969</v>
      </c>
    </row>
    <row r="745" spans="1:27" x14ac:dyDescent="0.25">
      <c r="A745">
        <v>709</v>
      </c>
      <c r="B745" s="15">
        <v>39171</v>
      </c>
      <c r="C745" s="25">
        <f t="shared" si="44"/>
        <v>0.123526960611343</v>
      </c>
      <c r="D745" s="25">
        <f>VLOOKUP(B745,input_BB!$B$19:$K$10000,$D$35,0)</f>
        <v>19800.93</v>
      </c>
      <c r="E745" s="27">
        <f t="shared" si="45"/>
        <v>2.6901397818290585E-2</v>
      </c>
      <c r="F745" s="28">
        <f>VLOOKUP(B745,viz!$B$3:$E$1863,4,0)</f>
        <v>0</v>
      </c>
      <c r="G745" s="25">
        <f t="shared" si="46"/>
        <v>0.19645927812679351</v>
      </c>
      <c r="I745" s="31">
        <v>39171</v>
      </c>
      <c r="J745" s="20">
        <v>0.123526960611343</v>
      </c>
      <c r="K745" s="20">
        <v>0</v>
      </c>
      <c r="L745" s="20">
        <v>1.37826037184195E-2</v>
      </c>
      <c r="M745" s="20">
        <v>1.02883606422322E-3</v>
      </c>
      <c r="N745" s="20">
        <v>9.8379930086579907E-3</v>
      </c>
      <c r="O745" s="20">
        <v>4.9102313064217799E-2</v>
      </c>
      <c r="P745" s="20">
        <v>0.11030152840718201</v>
      </c>
      <c r="Q745" s="20">
        <v>1.5656212150001899E-2</v>
      </c>
      <c r="R745" s="20">
        <v>0.108973530618878</v>
      </c>
      <c r="S745" s="20">
        <v>3.5344990863312699E-2</v>
      </c>
      <c r="T745" s="20">
        <v>3.9343403293061303E-2</v>
      </c>
      <c r="U745" s="20">
        <v>5.8833732608626003E-2</v>
      </c>
      <c r="V745" s="20">
        <v>4.7520398598640302E-2</v>
      </c>
      <c r="W745" s="20">
        <v>9.0105146919527201E-2</v>
      </c>
      <c r="X745" s="20">
        <v>9.9738322475058303E-2</v>
      </c>
      <c r="Y745" s="20">
        <v>5.80010285993686E-2</v>
      </c>
      <c r="Z745" s="20">
        <v>0.26242995961082499</v>
      </c>
      <c r="AA745" s="30">
        <f t="shared" si="47"/>
        <v>0.19645927812679351</v>
      </c>
    </row>
    <row r="746" spans="1:27" x14ac:dyDescent="0.25">
      <c r="A746">
        <v>710</v>
      </c>
      <c r="B746" s="15">
        <v>39178</v>
      </c>
      <c r="C746" s="25">
        <f t="shared" si="44"/>
        <v>0.13881076872348799</v>
      </c>
      <c r="D746" s="25">
        <f>VLOOKUP(B746,input_BB!$B$19:$K$10000,$D$35,0)</f>
        <v>20209.71</v>
      </c>
      <c r="E746" s="27">
        <f t="shared" si="45"/>
        <v>4.9488516911331597E-2</v>
      </c>
      <c r="F746" s="28">
        <f>VLOOKUP(B746,viz!$B$3:$E$1863,4,0)</f>
        <v>0</v>
      </c>
      <c r="G746" s="25">
        <f t="shared" si="46"/>
        <v>0.18010093398011809</v>
      </c>
      <c r="I746" s="31">
        <v>39178</v>
      </c>
      <c r="J746" s="20">
        <v>0.13881076872348799</v>
      </c>
      <c r="K746" s="20">
        <v>0</v>
      </c>
      <c r="L746" s="20">
        <v>9.6960343465217393E-3</v>
      </c>
      <c r="M746" s="20">
        <v>8.8759297098897506E-3</v>
      </c>
      <c r="N746" s="20">
        <v>3.18334187288625E-2</v>
      </c>
      <c r="O746" s="20">
        <v>7.8019046768516107E-2</v>
      </c>
      <c r="P746" s="20">
        <v>5.10247673847775E-2</v>
      </c>
      <c r="Q746" s="20">
        <v>2.0229080557059801E-2</v>
      </c>
      <c r="R746" s="20">
        <v>1.9379406636145301E-2</v>
      </c>
      <c r="S746" s="20">
        <v>2.5694226356907001E-2</v>
      </c>
      <c r="T746" s="20">
        <v>4.6561256520722398E-2</v>
      </c>
      <c r="U746" s="20">
        <v>1.08130638331786E-2</v>
      </c>
      <c r="V746" s="20">
        <v>2.9660958700884501E-2</v>
      </c>
      <c r="W746" s="20">
        <v>0.13962691144605499</v>
      </c>
      <c r="X746" s="20">
        <v>0.16733457647774799</v>
      </c>
      <c r="Y746" s="20">
        <v>5.1050373047797498E-2</v>
      </c>
      <c r="Z746" s="20">
        <v>0.31020094948493498</v>
      </c>
      <c r="AA746" s="30">
        <f t="shared" si="47"/>
        <v>0.18010093398011809</v>
      </c>
    </row>
    <row r="747" spans="1:27" x14ac:dyDescent="0.25">
      <c r="A747">
        <v>711</v>
      </c>
      <c r="B747" s="15">
        <v>39185</v>
      </c>
      <c r="C747" s="25">
        <f t="shared" si="44"/>
        <v>0.11070335656404499</v>
      </c>
      <c r="D747" s="25">
        <f>VLOOKUP(B747,input_BB!$B$19:$K$10000,$D$35,0)</f>
        <v>20340.97</v>
      </c>
      <c r="E747" s="27">
        <f t="shared" si="45"/>
        <v>7.9500821714944842E-3</v>
      </c>
      <c r="F747" s="28">
        <f>VLOOKUP(B747,viz!$B$3:$E$1863,4,0)</f>
        <v>0</v>
      </c>
      <c r="G747" s="25">
        <f t="shared" si="46"/>
        <v>0.24963861638284052</v>
      </c>
      <c r="I747" s="31">
        <v>39185</v>
      </c>
      <c r="J747" s="20">
        <v>0.11070335656404499</v>
      </c>
      <c r="K747" s="20">
        <v>0</v>
      </c>
      <c r="L747" s="20">
        <v>3.1883625902108401E-2</v>
      </c>
      <c r="M747" s="20">
        <v>9.0433958981756806E-3</v>
      </c>
      <c r="N747" s="20">
        <v>5.8812943416716001E-2</v>
      </c>
      <c r="O747" s="20">
        <v>2.3754206323635299E-2</v>
      </c>
      <c r="P747" s="20">
        <v>6.3863093907045407E-2</v>
      </c>
      <c r="Q747" s="20">
        <v>4.5153050379325099E-2</v>
      </c>
      <c r="R747" s="20">
        <v>7.5020943390732E-3</v>
      </c>
      <c r="S747" s="20">
        <v>3.9502014737626302E-2</v>
      </c>
      <c r="T747" s="20">
        <v>5.9106524517506302E-2</v>
      </c>
      <c r="U747" s="20">
        <v>4.4379470759634103E-2</v>
      </c>
      <c r="V747" s="20">
        <v>2.13150089941164E-2</v>
      </c>
      <c r="W747" s="20">
        <v>0.18394413662909001</v>
      </c>
      <c r="X747" s="20">
        <v>7.6619559065466497E-2</v>
      </c>
      <c r="Y747" s="20">
        <v>4.6477700673032703E-2</v>
      </c>
      <c r="Z747" s="20">
        <v>0.28864317445744903</v>
      </c>
      <c r="AA747" s="30">
        <f t="shared" si="47"/>
        <v>0.24963861638284052</v>
      </c>
    </row>
    <row r="748" spans="1:27" x14ac:dyDescent="0.25">
      <c r="A748">
        <v>712</v>
      </c>
      <c r="B748" s="15">
        <v>39192</v>
      </c>
      <c r="C748" s="25">
        <f t="shared" si="44"/>
        <v>0.13921938836574599</v>
      </c>
      <c r="D748" s="25">
        <f>VLOOKUP(B748,input_BB!$B$19:$K$10000,$D$35,0)</f>
        <v>20566.59</v>
      </c>
      <c r="E748" s="27">
        <f t="shared" si="45"/>
        <v>5.0092393933060433E-2</v>
      </c>
      <c r="F748" s="28">
        <f>VLOOKUP(B748,viz!$B$3:$E$1863,4,0)</f>
        <v>0</v>
      </c>
      <c r="G748" s="25">
        <f t="shared" si="46"/>
        <v>0.21300017045086481</v>
      </c>
      <c r="I748" s="31">
        <v>39192</v>
      </c>
      <c r="J748" s="20">
        <v>0.13921938836574599</v>
      </c>
      <c r="K748" s="20">
        <v>0</v>
      </c>
      <c r="L748" s="20">
        <v>5.08219352363364E-2</v>
      </c>
      <c r="M748" s="20">
        <v>1.6819885180645901E-2</v>
      </c>
      <c r="N748" s="20">
        <v>3.7456331653697501E-2</v>
      </c>
      <c r="O748" s="20">
        <v>3.0345482230337999E-2</v>
      </c>
      <c r="P748" s="20">
        <v>4.6462341708222298E-2</v>
      </c>
      <c r="Q748" s="20">
        <v>7.2734079315368405E-2</v>
      </c>
      <c r="R748" s="20">
        <v>8.7369244212924507E-3</v>
      </c>
      <c r="S748" s="20">
        <v>1.8542071430171201E-2</v>
      </c>
      <c r="T748" s="20">
        <v>3.89202393826166E-2</v>
      </c>
      <c r="U748" s="20">
        <v>5.8577801718181404E-4</v>
      </c>
      <c r="V748" s="20">
        <v>1.7081495815819001E-2</v>
      </c>
      <c r="W748" s="20">
        <v>0.19533289661786399</v>
      </c>
      <c r="X748" s="20">
        <v>6.7295090168196903E-2</v>
      </c>
      <c r="Y748" s="20">
        <v>7.7852253497820795E-2</v>
      </c>
      <c r="Z748" s="20">
        <v>0.32101319532442801</v>
      </c>
      <c r="AA748" s="30">
        <f t="shared" si="47"/>
        <v>0.21300017045086481</v>
      </c>
    </row>
    <row r="749" spans="1:27" x14ac:dyDescent="0.25">
      <c r="A749">
        <v>713</v>
      </c>
      <c r="B749" s="15">
        <v>39199</v>
      </c>
      <c r="C749" s="25">
        <f t="shared" si="44"/>
        <v>0.106501892209053</v>
      </c>
      <c r="D749" s="25">
        <f>VLOOKUP(B749,input_BB!$B$19:$K$10000,$D$35,0)</f>
        <v>20526.5</v>
      </c>
      <c r="E749" s="27">
        <f t="shared" si="45"/>
        <v>1.7409636681051874E-3</v>
      </c>
      <c r="F749" s="28">
        <f>VLOOKUP(B749,viz!$B$3:$E$1863,4,0)</f>
        <v>0</v>
      </c>
      <c r="G749" s="25">
        <f t="shared" si="46"/>
        <v>0.1498764043765031</v>
      </c>
      <c r="I749" s="31">
        <v>39199</v>
      </c>
      <c r="J749" s="20">
        <v>0.106501892209053</v>
      </c>
      <c r="K749" s="20">
        <v>0</v>
      </c>
      <c r="L749" s="20">
        <v>5.3169082547572098E-2</v>
      </c>
      <c r="M749" s="20">
        <v>1.1908687913301901E-2</v>
      </c>
      <c r="N749" s="20">
        <v>1.11941309931891E-2</v>
      </c>
      <c r="O749" s="20">
        <v>4.8450526230099697E-2</v>
      </c>
      <c r="P749" s="20">
        <v>5.5464727945178399E-2</v>
      </c>
      <c r="Q749" s="20">
        <v>4.9586936666941701E-2</v>
      </c>
      <c r="R749" s="20">
        <v>2.32848581748713E-2</v>
      </c>
      <c r="S749" s="20">
        <v>3.09362777946126E-2</v>
      </c>
      <c r="T749" s="20">
        <v>4.0537979476004599E-2</v>
      </c>
      <c r="U749" s="20">
        <v>1.0274903988877E-2</v>
      </c>
      <c r="V749" s="20">
        <v>1.8780708692352099E-2</v>
      </c>
      <c r="W749" s="20">
        <v>0.120820791695274</v>
      </c>
      <c r="X749" s="20">
        <v>0.120013026776164</v>
      </c>
      <c r="Y749" s="20">
        <v>5.1090894388902797E-2</v>
      </c>
      <c r="Z749" s="20">
        <v>0.35448646671665901</v>
      </c>
      <c r="AA749" s="30">
        <f t="shared" si="47"/>
        <v>0.1498764043765031</v>
      </c>
    </row>
    <row r="750" spans="1:27" x14ac:dyDescent="0.25">
      <c r="A750">
        <v>714</v>
      </c>
      <c r="B750" s="15">
        <v>39206</v>
      </c>
      <c r="C750" s="25">
        <f t="shared" si="44"/>
        <v>0.109663471579552</v>
      </c>
      <c r="D750" s="25">
        <f>VLOOKUP(B750,input_BB!$B$19:$K$10000,$D$35,0)</f>
        <v>20841.080000000002</v>
      </c>
      <c r="E750" s="27">
        <f t="shared" si="45"/>
        <v>6.4132920066700518E-3</v>
      </c>
      <c r="F750" s="28">
        <f>VLOOKUP(B750,viz!$B$3:$E$1863,4,0)</f>
        <v>0</v>
      </c>
      <c r="G750" s="25">
        <f t="shared" si="46"/>
        <v>0.186011486436408</v>
      </c>
      <c r="I750" s="31">
        <v>39206</v>
      </c>
      <c r="J750" s="20">
        <v>0.109663471579552</v>
      </c>
      <c r="K750" s="20">
        <v>0</v>
      </c>
      <c r="L750" s="20">
        <v>2.1622361559528399E-2</v>
      </c>
      <c r="M750" s="20" t="s">
        <v>122</v>
      </c>
      <c r="N750" s="20">
        <v>5.5825741438010598E-2</v>
      </c>
      <c r="O750" s="20">
        <v>3.0188375095784901E-2</v>
      </c>
      <c r="P750" s="20">
        <v>4.4956115236728801E-2</v>
      </c>
      <c r="Q750" s="20">
        <v>1.8886362987373999E-2</v>
      </c>
      <c r="R750" s="20">
        <v>5.2003415933661701E-2</v>
      </c>
      <c r="S750" s="20">
        <v>4.62252858949549E-2</v>
      </c>
      <c r="T750" s="20">
        <v>6.2054957742817399E-2</v>
      </c>
      <c r="U750" s="20" t="s">
        <v>122</v>
      </c>
      <c r="V750" s="20">
        <v>4.5917340922345999E-2</v>
      </c>
      <c r="W750" s="20">
        <v>0.14009414551406199</v>
      </c>
      <c r="X750" s="20">
        <v>0.10640117850082099</v>
      </c>
      <c r="Y750" s="20">
        <v>8.6487885064920902E-2</v>
      </c>
      <c r="Z750" s="20">
        <v>0.28933683410899003</v>
      </c>
      <c r="AA750" s="30">
        <f t="shared" si="47"/>
        <v>0.186011486436408</v>
      </c>
    </row>
    <row r="751" spans="1:27" x14ac:dyDescent="0.25">
      <c r="A751">
        <v>715</v>
      </c>
      <c r="B751" s="15">
        <v>39213</v>
      </c>
      <c r="C751" s="25">
        <f t="shared" si="44"/>
        <v>0.109086014330387</v>
      </c>
      <c r="D751" s="25">
        <f>VLOOKUP(B751,input_BB!$B$19:$K$10000,$D$35,0)</f>
        <v>20468.21</v>
      </c>
      <c r="E751" s="27">
        <f t="shared" si="45"/>
        <v>5.5598989542104882E-3</v>
      </c>
      <c r="F751" s="28">
        <f>VLOOKUP(B751,viz!$B$3:$E$1863,4,0)</f>
        <v>0</v>
      </c>
      <c r="G751" s="25">
        <f t="shared" si="46"/>
        <v>0.27169211344063471</v>
      </c>
      <c r="I751" s="31">
        <v>39213</v>
      </c>
      <c r="J751" s="20">
        <v>0.109086014330387</v>
      </c>
      <c r="K751" s="20">
        <v>0</v>
      </c>
      <c r="L751" s="20" t="s">
        <v>122</v>
      </c>
      <c r="M751" s="20">
        <v>1.69634574357563E-2</v>
      </c>
      <c r="N751" s="20">
        <v>7.5855544140243203E-2</v>
      </c>
      <c r="O751" s="20">
        <v>2.69338076330231E-2</v>
      </c>
      <c r="P751" s="20">
        <v>6.3780001144184501E-2</v>
      </c>
      <c r="Q751" s="20">
        <v>3.4769362459864901E-2</v>
      </c>
      <c r="R751" s="20">
        <v>2.3428118812038601E-2</v>
      </c>
      <c r="S751" s="20">
        <v>3.3188647283873302E-2</v>
      </c>
      <c r="T751" s="20">
        <v>7.2863581923283002E-2</v>
      </c>
      <c r="U751" s="20">
        <v>4.8161378012859198E-2</v>
      </c>
      <c r="V751" s="20">
        <v>2.6873311683116501E-2</v>
      </c>
      <c r="W751" s="20">
        <v>0.196657423744659</v>
      </c>
      <c r="X751" s="20">
        <v>5.9616546914404801E-2</v>
      </c>
      <c r="Y751" s="20">
        <v>6.2136559833687301E-2</v>
      </c>
      <c r="Z751" s="20">
        <v>0.25877225897900702</v>
      </c>
      <c r="AA751" s="30">
        <f t="shared" si="47"/>
        <v>0.27169211344063471</v>
      </c>
    </row>
    <row r="752" spans="1:27" x14ac:dyDescent="0.25">
      <c r="A752">
        <v>716</v>
      </c>
      <c r="B752" s="15">
        <v>39220</v>
      </c>
      <c r="C752" s="25">
        <f t="shared" si="44"/>
        <v>0.13911280035972601</v>
      </c>
      <c r="D752" s="25">
        <f>VLOOKUP(B752,input_BB!$B$19:$K$10000,$D$35,0)</f>
        <v>20904.84</v>
      </c>
      <c r="E752" s="27">
        <f t="shared" si="45"/>
        <v>4.9934873243962667E-2</v>
      </c>
      <c r="F752" s="28">
        <f>VLOOKUP(B752,viz!$B$3:$E$1863,4,0)</f>
        <v>0</v>
      </c>
      <c r="G752" s="25">
        <f t="shared" si="46"/>
        <v>0.3317581339818933</v>
      </c>
      <c r="I752" s="31">
        <v>39220</v>
      </c>
      <c r="J752" s="20">
        <v>0.13911280035972601</v>
      </c>
      <c r="K752" s="20">
        <v>0</v>
      </c>
      <c r="L752" s="20">
        <v>5.9591513260693299E-2</v>
      </c>
      <c r="M752" s="20">
        <v>1.7045191205579301E-2</v>
      </c>
      <c r="N752" s="20">
        <v>5.49825947048692E-2</v>
      </c>
      <c r="O752" s="20">
        <v>3.22019128200456E-2</v>
      </c>
      <c r="P752" s="20">
        <v>0.10595128975207201</v>
      </c>
      <c r="Q752" s="20">
        <v>3.7932128592148298E-2</v>
      </c>
      <c r="R752" s="20">
        <v>1.9870737881809299E-2</v>
      </c>
      <c r="S752" s="20">
        <v>3.86891937481343E-3</v>
      </c>
      <c r="T752" s="20">
        <v>5.8673791018598903E-2</v>
      </c>
      <c r="U752" s="20">
        <v>4.7208476595286201E-2</v>
      </c>
      <c r="V752" s="20">
        <v>8.0612220222633105E-2</v>
      </c>
      <c r="W752" s="20">
        <v>0.203937437163974</v>
      </c>
      <c r="X752" s="20">
        <v>1.2898457031959701E-2</v>
      </c>
      <c r="Y752" s="20">
        <v>4.6982359600046902E-2</v>
      </c>
      <c r="Z752" s="20">
        <v>0.21824297077547</v>
      </c>
      <c r="AA752" s="30">
        <f t="shared" si="47"/>
        <v>0.3317581339818933</v>
      </c>
    </row>
    <row r="753" spans="1:27" x14ac:dyDescent="0.25">
      <c r="A753">
        <v>717</v>
      </c>
      <c r="B753" s="15">
        <v>39227</v>
      </c>
      <c r="C753" s="25">
        <f t="shared" si="44"/>
        <v>0.106253810226917</v>
      </c>
      <c r="D753" s="25">
        <f>VLOOKUP(B753,input_BB!$B$19:$K$10000,$D$35,0)</f>
        <v>20520.66</v>
      </c>
      <c r="E753" s="27">
        <f t="shared" si="45"/>
        <v>1.3743366315559192E-3</v>
      </c>
      <c r="F753" s="28">
        <f>VLOOKUP(B753,viz!$B$3:$E$1863,4,0)</f>
        <v>0</v>
      </c>
      <c r="G753" s="25">
        <f t="shared" si="46"/>
        <v>0.16089494406198479</v>
      </c>
      <c r="I753" s="31">
        <v>39227</v>
      </c>
      <c r="J753" s="20">
        <v>0.106253810226917</v>
      </c>
      <c r="K753" s="20">
        <v>0</v>
      </c>
      <c r="L753" s="20">
        <v>4.4812866929578803E-2</v>
      </c>
      <c r="M753" s="20">
        <v>5.1923457189371303E-2</v>
      </c>
      <c r="N753" s="20">
        <v>1.13499815488771E-2</v>
      </c>
      <c r="O753" s="20">
        <v>3.6586756591999503E-2</v>
      </c>
      <c r="P753" s="20">
        <v>0.109130251840131</v>
      </c>
      <c r="Q753" s="20">
        <v>4.9340356863500898E-2</v>
      </c>
      <c r="R753" s="20">
        <v>2.4989428119734699E-2</v>
      </c>
      <c r="S753" s="20">
        <v>2.9905811543769301E-2</v>
      </c>
      <c r="T753" s="20">
        <v>5.00459157835485E-2</v>
      </c>
      <c r="U753" s="20">
        <v>1.26168792549306E-2</v>
      </c>
      <c r="V753" s="20">
        <v>2.93837226569682E-2</v>
      </c>
      <c r="W753" s="20">
        <v>0.118894342150086</v>
      </c>
      <c r="X753" s="20">
        <v>0.112889645608547</v>
      </c>
      <c r="Y753" s="20">
        <v>4.0877227439796202E-2</v>
      </c>
      <c r="Z753" s="20">
        <v>0.277253356479161</v>
      </c>
      <c r="AA753" s="30">
        <f t="shared" si="47"/>
        <v>0.16089494406198479</v>
      </c>
    </row>
    <row r="754" spans="1:27" x14ac:dyDescent="0.25">
      <c r="A754">
        <v>718</v>
      </c>
      <c r="B754" s="15">
        <v>39234</v>
      </c>
      <c r="C754" s="25">
        <f t="shared" si="44"/>
        <v>0.10967805981636</v>
      </c>
      <c r="D754" s="25">
        <f>VLOOKUP(B754,input_BB!$B$19:$K$10000,$D$35,0)</f>
        <v>20602.87</v>
      </c>
      <c r="E754" s="27">
        <f t="shared" si="45"/>
        <v>6.434851178292858E-3</v>
      </c>
      <c r="F754" s="28">
        <f>VLOOKUP(B754,viz!$B$3:$E$1863,4,0)</f>
        <v>0</v>
      </c>
      <c r="G754" s="25">
        <f t="shared" si="46"/>
        <v>0.20570915324631373</v>
      </c>
      <c r="I754" s="31">
        <v>39234</v>
      </c>
      <c r="J754" s="20">
        <v>0.10967805981636</v>
      </c>
      <c r="K754" s="20">
        <v>0</v>
      </c>
      <c r="L754" s="20">
        <v>1.6493553118630499E-2</v>
      </c>
      <c r="M754" s="20" t="s">
        <v>122</v>
      </c>
      <c r="N754" s="20">
        <v>2.3726261802747099E-4</v>
      </c>
      <c r="O754" s="20">
        <v>7.7578630919480598E-2</v>
      </c>
      <c r="P754" s="20">
        <v>0.10027346823477599</v>
      </c>
      <c r="Q754" s="20">
        <v>2.19476219957251E-2</v>
      </c>
      <c r="R754" s="20">
        <v>4.6670569997630099E-2</v>
      </c>
      <c r="S754" s="20">
        <v>3.6552087240087197E-2</v>
      </c>
      <c r="T754" s="20">
        <v>5.7406817945934899E-2</v>
      </c>
      <c r="U754" s="20">
        <v>4.2865574572769703E-2</v>
      </c>
      <c r="V754" s="20">
        <v>2.2288896087046001E-2</v>
      </c>
      <c r="W754" s="20">
        <v>0.140554682586498</v>
      </c>
      <c r="X754" s="20">
        <v>8.1926043973849505E-2</v>
      </c>
      <c r="Y754" s="20">
        <v>7.2313636236969098E-2</v>
      </c>
      <c r="Z754" s="20">
        <v>0.28289115447257601</v>
      </c>
      <c r="AA754" s="30">
        <f t="shared" si="47"/>
        <v>0.20570915324631373</v>
      </c>
    </row>
    <row r="755" spans="1:27" x14ac:dyDescent="0.25">
      <c r="A755">
        <v>719</v>
      </c>
      <c r="B755" s="15">
        <v>39241</v>
      </c>
      <c r="C755" s="25">
        <f t="shared" si="44"/>
        <v>0.16436176002025599</v>
      </c>
      <c r="D755" s="25">
        <f>VLOOKUP(B755,input_BB!$B$19:$K$10000,$D$35,0)</f>
        <v>20509.150000000001</v>
      </c>
      <c r="E755" s="27">
        <f t="shared" si="45"/>
        <v>8.7248954567360051E-2</v>
      </c>
      <c r="F755" s="28">
        <f>VLOOKUP(B755,viz!$B$3:$E$1863,4,0)</f>
        <v>0</v>
      </c>
      <c r="G755" s="25">
        <f t="shared" si="46"/>
        <v>0.27033194192270882</v>
      </c>
      <c r="I755" s="31">
        <v>39241</v>
      </c>
      <c r="J755" s="20">
        <v>0.16436176002025599</v>
      </c>
      <c r="K755" s="20">
        <v>0</v>
      </c>
      <c r="L755" s="20">
        <v>3.2850681209345402E-2</v>
      </c>
      <c r="M755" s="20">
        <v>4.2884477055728197E-3</v>
      </c>
      <c r="N755" s="20">
        <v>3.8565756969948801E-2</v>
      </c>
      <c r="O755" s="20">
        <v>2.7393964233908E-2</v>
      </c>
      <c r="P755" s="20">
        <v>8.3855872968204098E-2</v>
      </c>
      <c r="Q755" s="20">
        <v>5.5795116391079903E-2</v>
      </c>
      <c r="R755" s="20">
        <v>0.104356752866733</v>
      </c>
      <c r="S755" s="20">
        <v>5.6620335151580999E-2</v>
      </c>
      <c r="T755" s="20">
        <v>1.17328369738118E-2</v>
      </c>
      <c r="U755" s="20">
        <v>3.6013301867827301E-2</v>
      </c>
      <c r="V755" s="20">
        <v>2.48337827227555E-2</v>
      </c>
      <c r="W755" s="20">
        <v>0.20948485733212599</v>
      </c>
      <c r="X755" s="20">
        <v>5.11173928485784E-2</v>
      </c>
      <c r="Y755" s="20">
        <v>4.7795334588239903E-2</v>
      </c>
      <c r="Z755" s="20">
        <v>0.215295566170288</v>
      </c>
      <c r="AA755" s="30">
        <f t="shared" si="47"/>
        <v>0.27033194192270882</v>
      </c>
    </row>
    <row r="756" spans="1:27" x14ac:dyDescent="0.25">
      <c r="A756">
        <v>720</v>
      </c>
      <c r="B756" s="15">
        <v>39248</v>
      </c>
      <c r="C756" s="25">
        <f t="shared" si="44"/>
        <v>0.19015868008136699</v>
      </c>
      <c r="D756" s="25">
        <f>VLOOKUP(B756,input_BB!$B$19:$K$10000,$D$35,0)</f>
        <v>21017.05</v>
      </c>
      <c r="E756" s="27">
        <f t="shared" si="45"/>
        <v>0.12537283713501401</v>
      </c>
      <c r="F756" s="28">
        <f>VLOOKUP(B756,viz!$B$3:$E$1863,4,0)</f>
        <v>0</v>
      </c>
      <c r="G756" s="25">
        <f t="shared" si="46"/>
        <v>0.25696737315166729</v>
      </c>
      <c r="I756" s="31">
        <v>39248</v>
      </c>
      <c r="J756" s="20">
        <v>0.19015868008136699</v>
      </c>
      <c r="K756" s="20">
        <v>0</v>
      </c>
      <c r="L756" s="20">
        <v>3.8872175739487001E-2</v>
      </c>
      <c r="M756" s="20">
        <v>8.1343487445606405E-2</v>
      </c>
      <c r="N756" s="20">
        <v>4.8014566476975197E-2</v>
      </c>
      <c r="O756" s="20">
        <v>4.1191752508351602E-2</v>
      </c>
      <c r="P756" s="20">
        <v>0.12297709672321699</v>
      </c>
      <c r="Q756" s="20">
        <v>3.8988024227768599E-2</v>
      </c>
      <c r="R756" s="20">
        <v>9.1579202356239908E-3</v>
      </c>
      <c r="S756" s="20">
        <v>2.82316924845868E-2</v>
      </c>
      <c r="T756" s="20">
        <v>4.7644884551832599E-2</v>
      </c>
      <c r="U756" s="20">
        <v>2.8302058974729399E-2</v>
      </c>
      <c r="V756" s="20">
        <v>3.6945286290261899E-2</v>
      </c>
      <c r="W756" s="20">
        <v>0.191720027886676</v>
      </c>
      <c r="X756" s="20">
        <v>3.2989522153857302E-2</v>
      </c>
      <c r="Y756" s="20">
        <v>1.9090772846856702E-2</v>
      </c>
      <c r="Z756" s="20">
        <v>0.23453073145417</v>
      </c>
      <c r="AA756" s="30">
        <f t="shared" si="47"/>
        <v>0.25696737315166729</v>
      </c>
    </row>
    <row r="757" spans="1:27" x14ac:dyDescent="0.25">
      <c r="A757">
        <v>721</v>
      </c>
      <c r="B757" s="15">
        <v>39255</v>
      </c>
      <c r="C757" s="25">
        <f t="shared" si="44"/>
        <v>0.16518622636795</v>
      </c>
      <c r="D757" s="25">
        <f>VLOOKUP(B757,input_BB!$B$19:$K$10000,$D$35,0)</f>
        <v>21999.91</v>
      </c>
      <c r="E757" s="27">
        <f t="shared" si="45"/>
        <v>8.8467389099312274E-2</v>
      </c>
      <c r="F757" s="28">
        <f>VLOOKUP(B757,viz!$B$3:$E$1863,4,0)</f>
        <v>0</v>
      </c>
      <c r="G757" s="25">
        <f t="shared" si="46"/>
        <v>0.21486611296596103</v>
      </c>
      <c r="I757" s="31">
        <v>39255</v>
      </c>
      <c r="J757" s="20">
        <v>0.16518622636795</v>
      </c>
      <c r="K757" s="20">
        <v>0</v>
      </c>
      <c r="L757" s="20">
        <v>3.7946066185323299E-2</v>
      </c>
      <c r="M757" s="20">
        <v>7.0120474525465798E-2</v>
      </c>
      <c r="N757" s="20">
        <v>3.7312344566123798E-2</v>
      </c>
      <c r="O757" s="20">
        <v>6.1069395063909099E-2</v>
      </c>
      <c r="P757" s="20">
        <v>0.13217973143933201</v>
      </c>
      <c r="Q757" s="20">
        <v>4.9652384925354801E-2</v>
      </c>
      <c r="R757" s="20">
        <v>1.23082142885544E-2</v>
      </c>
      <c r="S757" s="20">
        <v>2.6167024105215701E-2</v>
      </c>
      <c r="T757" s="20">
        <v>4.2792125790030902E-2</v>
      </c>
      <c r="U757" s="20">
        <v>1.11631831647653E-2</v>
      </c>
      <c r="V757" s="20">
        <v>7.3081152928761703E-2</v>
      </c>
      <c r="W757" s="20">
        <v>0.13062177687243401</v>
      </c>
      <c r="X757" s="20">
        <v>1.9528935036058601E-2</v>
      </c>
      <c r="Y757" s="20">
        <v>3.1652071125182597E-2</v>
      </c>
      <c r="Z757" s="20">
        <v>0.26440511998348798</v>
      </c>
      <c r="AA757" s="30">
        <f t="shared" si="47"/>
        <v>0.21486611296596103</v>
      </c>
    </row>
    <row r="758" spans="1:27" x14ac:dyDescent="0.25">
      <c r="A758">
        <v>722</v>
      </c>
      <c r="B758" s="15">
        <v>39262</v>
      </c>
      <c r="C758" s="25">
        <f t="shared" si="44"/>
        <v>0.120261721313</v>
      </c>
      <c r="D758" s="25">
        <f>VLOOKUP(B758,input_BB!$B$19:$K$10000,$D$35,0)</f>
        <v>21772.73</v>
      </c>
      <c r="E758" s="27">
        <f t="shared" si="45"/>
        <v>2.2075876040092854E-2</v>
      </c>
      <c r="F758" s="28">
        <f>VLOOKUP(B758,viz!$B$3:$E$1863,4,0)</f>
        <v>0</v>
      </c>
      <c r="G758" s="25">
        <f t="shared" si="46"/>
        <v>0.19334146714133582</v>
      </c>
      <c r="I758" s="31">
        <v>39262</v>
      </c>
      <c r="J758" s="20">
        <v>0.120261721313</v>
      </c>
      <c r="K758" s="20">
        <v>0</v>
      </c>
      <c r="L758" s="20">
        <v>1.03400084912133E-2</v>
      </c>
      <c r="M758" s="20">
        <v>8.9729958922783695E-2</v>
      </c>
      <c r="N758" s="20">
        <v>3.0526854396285899E-2</v>
      </c>
      <c r="O758" s="20">
        <v>7.7337691855979898E-2</v>
      </c>
      <c r="P758" s="20">
        <v>0.124585721097144</v>
      </c>
      <c r="Q758" s="20">
        <v>2.3165277885250898E-2</v>
      </c>
      <c r="R758" s="20">
        <v>6.1036506100267299E-2</v>
      </c>
      <c r="S758" s="20">
        <v>1.41129019035885E-2</v>
      </c>
      <c r="T758" s="20">
        <v>5.9215051303198603E-2</v>
      </c>
      <c r="U758" s="20">
        <v>1.67103942082267E-2</v>
      </c>
      <c r="V758" s="20">
        <v>2.9108286674530099E-2</v>
      </c>
      <c r="W758" s="20">
        <v>0.14752278625857901</v>
      </c>
      <c r="X758" s="20">
        <v>3.9024764158169398E-2</v>
      </c>
      <c r="Y758" s="20">
        <v>4.61577764816479E-2</v>
      </c>
      <c r="Z758" s="20">
        <v>0.231426020263134</v>
      </c>
      <c r="AA758" s="30">
        <f t="shared" si="47"/>
        <v>0.19334146714133582</v>
      </c>
    </row>
    <row r="759" spans="1:27" x14ac:dyDescent="0.25">
      <c r="A759">
        <v>723</v>
      </c>
      <c r="B759" s="15">
        <v>39269</v>
      </c>
      <c r="C759" s="25">
        <f t="shared" si="44"/>
        <v>0.105323851108551</v>
      </c>
      <c r="D759" s="25">
        <f>VLOOKUP(B759,input_BB!$B$19:$K$10000,$D$35,0)</f>
        <v>22531.74</v>
      </c>
      <c r="E759" s="27">
        <f t="shared" si="45"/>
        <v>0</v>
      </c>
      <c r="F759" s="28">
        <f>VLOOKUP(B759,viz!$B$3:$E$1863,4,0)</f>
        <v>0</v>
      </c>
      <c r="G759" s="25">
        <f t="shared" si="46"/>
        <v>0.28343853558998555</v>
      </c>
      <c r="I759" s="31">
        <v>39269</v>
      </c>
      <c r="J759" s="20">
        <v>0.105323851108551</v>
      </c>
      <c r="K759" s="20">
        <v>0</v>
      </c>
      <c r="L759" s="20">
        <v>3.1526159243729202E-2</v>
      </c>
      <c r="M759" s="20">
        <v>3.71607788761147E-2</v>
      </c>
      <c r="N759" s="20">
        <v>2.50579344388022E-2</v>
      </c>
      <c r="O759" s="20">
        <v>3.8375445237318201E-2</v>
      </c>
      <c r="P759" s="20">
        <v>7.9903936721318097E-2</v>
      </c>
      <c r="Q759" s="20">
        <v>6.22172624140995E-2</v>
      </c>
      <c r="R759" s="20">
        <v>4.7990645442040201E-2</v>
      </c>
      <c r="S759" s="20">
        <v>4.1608815174070203E-2</v>
      </c>
      <c r="T759" s="20">
        <v>1.24123898776996E-2</v>
      </c>
      <c r="U759" s="20">
        <v>4.9055822655211502E-2</v>
      </c>
      <c r="V759" s="20">
        <v>9.1775522854300601E-3</v>
      </c>
      <c r="W759" s="20">
        <v>0.22520516064934401</v>
      </c>
      <c r="X759" s="20">
        <v>6.71799149774856E-2</v>
      </c>
      <c r="Y759" s="20">
        <v>3.6089329039337002E-2</v>
      </c>
      <c r="Z759" s="20">
        <v>0.23703885296800001</v>
      </c>
      <c r="AA759" s="30">
        <f t="shared" si="47"/>
        <v>0.28343853558998555</v>
      </c>
    </row>
    <row r="760" spans="1:27" x14ac:dyDescent="0.25">
      <c r="A760">
        <v>724</v>
      </c>
      <c r="B760" s="15">
        <v>39276</v>
      </c>
      <c r="C760" s="25">
        <f t="shared" si="44"/>
        <v>0.13960179686546301</v>
      </c>
      <c r="D760" s="25">
        <f>VLOOKUP(B760,input_BB!$B$19:$K$10000,$D$35,0)</f>
        <v>23099.29</v>
      </c>
      <c r="E760" s="27">
        <f t="shared" si="45"/>
        <v>5.0657534915067123E-2</v>
      </c>
      <c r="F760" s="28">
        <f>VLOOKUP(B760,viz!$B$3:$E$1863,4,0)</f>
        <v>0</v>
      </c>
      <c r="G760" s="25">
        <f t="shared" si="46"/>
        <v>0.17249551795100779</v>
      </c>
      <c r="I760" s="31">
        <v>39276</v>
      </c>
      <c r="J760" s="20">
        <v>0.13960179686546301</v>
      </c>
      <c r="K760" s="20">
        <v>0</v>
      </c>
      <c r="L760" s="20">
        <v>6.6210315637147002E-3</v>
      </c>
      <c r="M760" s="20">
        <v>5.2295534850781797E-2</v>
      </c>
      <c r="N760" s="20">
        <v>5.1334541276240001E-2</v>
      </c>
      <c r="O760" s="20">
        <v>5.1275776171082997E-2</v>
      </c>
      <c r="P760" s="20">
        <v>0.14797038007282201</v>
      </c>
      <c r="Q760" s="20">
        <v>5.6395806270250697E-2</v>
      </c>
      <c r="R760" s="20">
        <v>4.3739687402682401E-2</v>
      </c>
      <c r="S760" s="20">
        <v>3.1874541955305799E-2</v>
      </c>
      <c r="T760" s="20">
        <v>1.12733567310822E-2</v>
      </c>
      <c r="U760" s="20">
        <v>5.58352139945777E-4</v>
      </c>
      <c r="V760" s="20">
        <v>6.2083191351049996E-3</v>
      </c>
      <c r="W760" s="20">
        <v>0.165728846675957</v>
      </c>
      <c r="X760" s="20">
        <v>8.9474255123542595E-2</v>
      </c>
      <c r="Y760" s="20">
        <v>5.6120258326404E-2</v>
      </c>
      <c r="Z760" s="20">
        <v>0.22912931230508199</v>
      </c>
      <c r="AA760" s="30">
        <f t="shared" si="47"/>
        <v>0.17249551795100779</v>
      </c>
    </row>
    <row r="761" spans="1:27" x14ac:dyDescent="0.25">
      <c r="A761">
        <v>725</v>
      </c>
      <c r="B761" s="15">
        <v>39283</v>
      </c>
      <c r="C761" s="25">
        <f t="shared" si="44"/>
        <v>0.17469806969165799</v>
      </c>
      <c r="D761" s="25">
        <f>VLOOKUP(B761,input_BB!$B$19:$K$10000,$D$35,0)</f>
        <v>23291.9</v>
      </c>
      <c r="E761" s="27">
        <f t="shared" si="45"/>
        <v>0.10252443145227252</v>
      </c>
      <c r="F761" s="28">
        <f>VLOOKUP(B761,viz!$B$3:$E$1863,4,0)</f>
        <v>0</v>
      </c>
      <c r="G761" s="25">
        <f t="shared" si="46"/>
        <v>0.14960225458908161</v>
      </c>
      <c r="I761" s="31">
        <v>39283</v>
      </c>
      <c r="J761" s="20">
        <v>0.17469806969165799</v>
      </c>
      <c r="K761" s="20">
        <v>1</v>
      </c>
      <c r="L761" s="20">
        <v>1.1539240598336E-2</v>
      </c>
      <c r="M761" s="20">
        <v>2.3888395205787099E-2</v>
      </c>
      <c r="N761" s="20">
        <v>4.88300001487455E-2</v>
      </c>
      <c r="O761" s="20">
        <v>4.2500784369330601E-2</v>
      </c>
      <c r="P761" s="20">
        <v>6.2399609229813698E-2</v>
      </c>
      <c r="Q761" s="20">
        <v>5.6204410636994599E-2</v>
      </c>
      <c r="R761" s="20">
        <v>8.26410334424202E-2</v>
      </c>
      <c r="S761" s="20">
        <v>1.88014474189469E-2</v>
      </c>
      <c r="T761" s="20">
        <v>1.84322423755326E-2</v>
      </c>
      <c r="U761" s="20">
        <v>2.19284620195184E-2</v>
      </c>
      <c r="V761" s="20">
        <v>2.0975069227357201E-2</v>
      </c>
      <c r="W761" s="20">
        <v>0.10669872334220599</v>
      </c>
      <c r="X761" s="20">
        <v>0.14904967279447801</v>
      </c>
      <c r="Y761" s="20">
        <v>6.6950653217019193E-2</v>
      </c>
      <c r="Z761" s="20">
        <v>0.26916025597351401</v>
      </c>
      <c r="AA761" s="30">
        <f t="shared" si="47"/>
        <v>0.14960225458908161</v>
      </c>
    </row>
    <row r="762" spans="1:27" x14ac:dyDescent="0.25">
      <c r="A762">
        <v>726</v>
      </c>
      <c r="B762" s="15">
        <v>39290</v>
      </c>
      <c r="C762" s="25">
        <f t="shared" si="44"/>
        <v>0.37521827220916698</v>
      </c>
      <c r="D762" s="25">
        <f>VLOOKUP(B762,input_BB!$B$19:$K$10000,$D$35,0)</f>
        <v>22570.41</v>
      </c>
      <c r="E762" s="27">
        <f t="shared" si="45"/>
        <v>0.3988624685167822</v>
      </c>
      <c r="F762" s="28">
        <f>VLOOKUP(B762,viz!$B$3:$E$1863,4,0)</f>
        <v>0</v>
      </c>
      <c r="G762" s="25">
        <f t="shared" si="46"/>
        <v>0.19565267595504648</v>
      </c>
      <c r="I762" s="31">
        <v>39290</v>
      </c>
      <c r="J762" s="20">
        <v>0.37521827220916698</v>
      </c>
      <c r="K762" s="20">
        <v>0</v>
      </c>
      <c r="L762" s="20">
        <v>2.3115069543636901E-2</v>
      </c>
      <c r="M762" s="20">
        <v>3.97651201244879E-2</v>
      </c>
      <c r="N762" s="20">
        <v>3.8878692277847099E-2</v>
      </c>
      <c r="O762" s="20">
        <v>1.3993305151423101E-2</v>
      </c>
      <c r="P762" s="20">
        <v>0.123045504878529</v>
      </c>
      <c r="Q762" s="20">
        <v>3.3407776592535202E-2</v>
      </c>
      <c r="R762" s="20">
        <v>8.1686038952513806E-2</v>
      </c>
      <c r="S762" s="20">
        <v>6.4261272218050997E-3</v>
      </c>
      <c r="T762" s="20">
        <v>4.8288796397057097E-2</v>
      </c>
      <c r="U762" s="20" t="s">
        <v>122</v>
      </c>
      <c r="V762" s="20">
        <v>1.29398184095595E-2</v>
      </c>
      <c r="W762" s="20">
        <v>0.182712857545487</v>
      </c>
      <c r="X762" s="20">
        <v>8.34477818142733E-2</v>
      </c>
      <c r="Y762" s="20">
        <v>5.3469689509624101E-2</v>
      </c>
      <c r="Z762" s="20">
        <v>0.25882342158122001</v>
      </c>
      <c r="AA762" s="30">
        <f t="shared" si="47"/>
        <v>0.19565267595504648</v>
      </c>
    </row>
    <row r="763" spans="1:27" x14ac:dyDescent="0.25">
      <c r="A763">
        <v>727</v>
      </c>
      <c r="B763" s="15">
        <v>39297</v>
      </c>
      <c r="C763" s="25">
        <f t="shared" si="44"/>
        <v>0.168869718909264</v>
      </c>
      <c r="D763" s="25">
        <f>VLOOKUP(B763,input_BB!$B$19:$K$10000,$D$35,0)</f>
        <v>22538.44</v>
      </c>
      <c r="E763" s="27">
        <f t="shared" si="45"/>
        <v>9.3911024880297692E-2</v>
      </c>
      <c r="F763" s="28">
        <f>VLOOKUP(B763,viz!$B$3:$E$1863,4,0)</f>
        <v>1</v>
      </c>
      <c r="G763" s="25">
        <f t="shared" si="46"/>
        <v>0.2774066602224719</v>
      </c>
      <c r="I763" s="31">
        <v>39297</v>
      </c>
      <c r="J763" s="20">
        <v>0.168869718909264</v>
      </c>
      <c r="K763" s="20">
        <v>0</v>
      </c>
      <c r="L763" s="20" t="s">
        <v>122</v>
      </c>
      <c r="M763" s="20">
        <v>4.6795496901065499E-2</v>
      </c>
      <c r="N763" s="20">
        <v>2.7375612071212099E-2</v>
      </c>
      <c r="O763" s="20">
        <v>5.3063665444301598E-2</v>
      </c>
      <c r="P763" s="20">
        <v>0.16349749997958199</v>
      </c>
      <c r="Q763" s="20">
        <v>4.9501215217112503E-2</v>
      </c>
      <c r="R763" s="20">
        <v>2.25853719389911E-2</v>
      </c>
      <c r="S763" s="20">
        <v>3.36670959721624E-2</v>
      </c>
      <c r="T763" s="20">
        <v>2.37088065258763E-2</v>
      </c>
      <c r="U763" s="20">
        <v>2.61584548378954E-2</v>
      </c>
      <c r="V763" s="20">
        <v>3.6803856954968503E-2</v>
      </c>
      <c r="W763" s="20">
        <v>0.21444434842960799</v>
      </c>
      <c r="X763" s="20">
        <v>3.8258672527855399E-2</v>
      </c>
      <c r="Y763" s="20">
        <v>5.0279390694004597E-2</v>
      </c>
      <c r="Z763" s="20">
        <v>0.213860512505365</v>
      </c>
      <c r="AA763" s="30">
        <f t="shared" si="47"/>
        <v>0.2774066602224719</v>
      </c>
    </row>
    <row r="764" spans="1:27" x14ac:dyDescent="0.25">
      <c r="A764">
        <v>728</v>
      </c>
      <c r="B764" s="15">
        <v>39304</v>
      </c>
      <c r="C764" s="25">
        <f t="shared" si="44"/>
        <v>0.50742256641387895</v>
      </c>
      <c r="D764" s="25">
        <f>VLOOKUP(B764,input_BB!$B$19:$K$10000,$D$35,0)</f>
        <v>21792.71</v>
      </c>
      <c r="E764" s="27">
        <f t="shared" si="45"/>
        <v>0.59424009403410327</v>
      </c>
      <c r="F764" s="28">
        <f>VLOOKUP(B764,viz!$B$3:$E$1863,4,0)</f>
        <v>1</v>
      </c>
      <c r="G764" s="25">
        <f t="shared" si="46"/>
        <v>0.18952758273968448</v>
      </c>
      <c r="I764" s="31">
        <v>39304</v>
      </c>
      <c r="J764" s="20">
        <v>0.50742256641387895</v>
      </c>
      <c r="K764" s="20">
        <v>0</v>
      </c>
      <c r="L764" s="20">
        <v>2.54100877137792E-2</v>
      </c>
      <c r="M764" s="20">
        <v>4.9792236856148898E-2</v>
      </c>
      <c r="N764" s="20">
        <v>4.3305796001595898E-2</v>
      </c>
      <c r="O764" s="20">
        <v>2.6540838023392101E-2</v>
      </c>
      <c r="P764" s="20">
        <v>0.114156320158848</v>
      </c>
      <c r="Q764" s="20">
        <v>4.63941697602306E-2</v>
      </c>
      <c r="R764" s="20">
        <v>7.6225782077843501E-2</v>
      </c>
      <c r="S764" s="20">
        <v>1.9296298745618602E-2</v>
      </c>
      <c r="T764" s="20">
        <v>1.0619974463074699E-2</v>
      </c>
      <c r="U764" s="20">
        <v>5.4818232705115399E-4</v>
      </c>
      <c r="V764" s="20">
        <v>1.6743420710758301E-2</v>
      </c>
      <c r="W764" s="20">
        <v>0.17223597970187501</v>
      </c>
      <c r="X764" s="20">
        <v>7.9367366887499596E-2</v>
      </c>
      <c r="Y764" s="20">
        <v>6.8581070736147096E-2</v>
      </c>
      <c r="Z764" s="20">
        <v>0.250782475836137</v>
      </c>
      <c r="AA764" s="30">
        <f t="shared" si="47"/>
        <v>0.18952758273968448</v>
      </c>
    </row>
    <row r="765" spans="1:27" x14ac:dyDescent="0.25">
      <c r="A765">
        <v>729</v>
      </c>
      <c r="B765" s="15">
        <v>39311</v>
      </c>
      <c r="C765" s="25">
        <f t="shared" si="44"/>
        <v>0.37136042118072499</v>
      </c>
      <c r="D765" s="25">
        <f>VLOOKUP(B765,input_BB!$B$19:$K$10000,$D$35,0)</f>
        <v>20387.13</v>
      </c>
      <c r="E765" s="27">
        <f t="shared" si="45"/>
        <v>0.39316115769272203</v>
      </c>
      <c r="F765" s="28">
        <f>VLOOKUP(B765,viz!$B$3:$E$1863,4,0)</f>
        <v>1</v>
      </c>
      <c r="G765" s="25">
        <f t="shared" si="46"/>
        <v>0.14107346818911731</v>
      </c>
      <c r="I765" s="31">
        <v>39311</v>
      </c>
      <c r="J765" s="20">
        <v>0.37136042118072499</v>
      </c>
      <c r="K765" s="20">
        <v>0</v>
      </c>
      <c r="L765" s="20">
        <v>3.5200349078390397E-2</v>
      </c>
      <c r="M765" s="20">
        <v>4.5396649424775497E-2</v>
      </c>
      <c r="N765" s="20">
        <v>1.9870042616119899E-2</v>
      </c>
      <c r="O765" s="20">
        <v>3.6855075303605003E-2</v>
      </c>
      <c r="P765" s="20">
        <v>9.0896430499430303E-2</v>
      </c>
      <c r="Q765" s="20">
        <v>6.0105027383784697E-2</v>
      </c>
      <c r="R765" s="20">
        <v>6.5909344280313906E-2</v>
      </c>
      <c r="S765" s="20">
        <v>2.09651209699248E-2</v>
      </c>
      <c r="T765" s="20">
        <v>3.4682897378158099E-2</v>
      </c>
      <c r="U765" s="20">
        <v>1.7013124472386499E-2</v>
      </c>
      <c r="V765" s="20">
        <v>1.55578204121698E-2</v>
      </c>
      <c r="W765" s="20">
        <v>0.108502523304561</v>
      </c>
      <c r="X765" s="20">
        <v>0.108162812431201</v>
      </c>
      <c r="Y765" s="20">
        <v>5.2282815494938399E-2</v>
      </c>
      <c r="Z765" s="20">
        <v>0.28859996695024098</v>
      </c>
      <c r="AA765" s="30">
        <f t="shared" si="47"/>
        <v>0.14107346818911731</v>
      </c>
    </row>
    <row r="766" spans="1:27" x14ac:dyDescent="0.25">
      <c r="A766">
        <v>730</v>
      </c>
      <c r="B766" s="15">
        <v>39318</v>
      </c>
      <c r="C766" s="25">
        <f t="shared" si="44"/>
        <v>0.25629419088363598</v>
      </c>
      <c r="D766" s="25">
        <f>VLOOKUP(B766,input_BB!$B$19:$K$10000,$D$35,0)</f>
        <v>22921.89</v>
      </c>
      <c r="E766" s="27">
        <f t="shared" si="45"/>
        <v>0.22311095631376243</v>
      </c>
      <c r="F766" s="28">
        <f>VLOOKUP(B766,viz!$B$3:$E$1863,4,0)</f>
        <v>0</v>
      </c>
      <c r="G766" s="25">
        <f t="shared" si="46"/>
        <v>0.1647700059502919</v>
      </c>
      <c r="I766" s="31">
        <v>39318</v>
      </c>
      <c r="J766" s="20">
        <v>0.25629419088363598</v>
      </c>
      <c r="K766" s="20">
        <v>0</v>
      </c>
      <c r="L766" s="20">
        <v>3.1446362342911101E-2</v>
      </c>
      <c r="M766" s="20">
        <v>1.66346630742693E-2</v>
      </c>
      <c r="N766" s="20" t="s">
        <v>122</v>
      </c>
      <c r="O766" s="20">
        <v>3.82496369102285E-2</v>
      </c>
      <c r="P766" s="20">
        <v>5.5779206588793803E-2</v>
      </c>
      <c r="Q766" s="20">
        <v>7.8116910244670407E-2</v>
      </c>
      <c r="R766" s="20">
        <v>8.3522628622776901E-2</v>
      </c>
      <c r="S766" s="20">
        <v>2.8021430348472001E-2</v>
      </c>
      <c r="T766" s="20">
        <v>2.56013178209193E-2</v>
      </c>
      <c r="U766" s="20">
        <v>1.02451105675088E-2</v>
      </c>
      <c r="V766" s="20">
        <v>1.2214289473412099E-2</v>
      </c>
      <c r="W766" s="20">
        <v>0.142310605909371</v>
      </c>
      <c r="X766" s="20">
        <v>0.131692573560408</v>
      </c>
      <c r="Y766" s="20">
        <v>5.1131535199325097E-2</v>
      </c>
      <c r="Z766" s="20">
        <v>0.295033729336935</v>
      </c>
      <c r="AA766" s="30">
        <f t="shared" si="47"/>
        <v>0.1647700059502919</v>
      </c>
    </row>
    <row r="767" spans="1:27" x14ac:dyDescent="0.25">
      <c r="A767">
        <v>731</v>
      </c>
      <c r="B767" s="15">
        <v>39325</v>
      </c>
      <c r="C767" s="25">
        <f t="shared" si="44"/>
        <v>0.29991525411605802</v>
      </c>
      <c r="D767" s="25">
        <f>VLOOKUP(B767,input_BB!$B$19:$K$10000,$D$35,0)</f>
        <v>23984.14</v>
      </c>
      <c r="E767" s="27">
        <f t="shared" si="45"/>
        <v>0.28757618271325242</v>
      </c>
      <c r="F767" s="28">
        <f>VLOOKUP(B767,viz!$B$3:$E$1863,4,0)</f>
        <v>0</v>
      </c>
      <c r="G767" s="25">
        <f t="shared" si="46"/>
        <v>0.25765846184089991</v>
      </c>
      <c r="I767" s="31">
        <v>39325</v>
      </c>
      <c r="J767" s="20">
        <v>0.29991525411605802</v>
      </c>
      <c r="K767" s="20">
        <v>0</v>
      </c>
      <c r="L767" s="20">
        <v>3.5072865038175298E-2</v>
      </c>
      <c r="M767" s="20">
        <v>2.8658497588549402E-2</v>
      </c>
      <c r="N767" s="20">
        <v>1.9049188396102701E-2</v>
      </c>
      <c r="O767" s="20">
        <v>2.8296543052711599E-2</v>
      </c>
      <c r="P767" s="20">
        <v>8.2662486170560698E-2</v>
      </c>
      <c r="Q767" s="20">
        <v>0.127425210088214</v>
      </c>
      <c r="R767" s="20">
        <v>4.6756727262860301E-2</v>
      </c>
      <c r="S767" s="20">
        <v>2.3607329908618701E-2</v>
      </c>
      <c r="T767" s="20">
        <v>1.7539918130818299E-2</v>
      </c>
      <c r="U767" s="20">
        <v>4.4053289090268802E-2</v>
      </c>
      <c r="V767" s="20">
        <v>2.6592204324698099E-2</v>
      </c>
      <c r="W767" s="20">
        <v>0.18701296842593301</v>
      </c>
      <c r="X767" s="20">
        <v>7.5291461449871602E-2</v>
      </c>
      <c r="Y767" s="20">
        <v>2.23657974482975E-2</v>
      </c>
      <c r="Z767" s="20">
        <v>0.23561551362432101</v>
      </c>
      <c r="AA767" s="30">
        <f t="shared" si="47"/>
        <v>0.25765846184089991</v>
      </c>
    </row>
    <row r="768" spans="1:27" x14ac:dyDescent="0.25">
      <c r="A768">
        <v>732</v>
      </c>
      <c r="B768" s="15">
        <v>39332</v>
      </c>
      <c r="C768" s="25">
        <f t="shared" si="44"/>
        <v>0.18074350059032401</v>
      </c>
      <c r="D768" s="25">
        <f>VLOOKUP(B768,input_BB!$B$19:$K$10000,$D$35,0)</f>
        <v>23982.61</v>
      </c>
      <c r="E768" s="27">
        <f t="shared" si="45"/>
        <v>0.11145864906839224</v>
      </c>
      <c r="F768" s="28">
        <f>VLOOKUP(B768,viz!$B$3:$E$1863,4,0)</f>
        <v>0</v>
      </c>
      <c r="G768" s="25">
        <f t="shared" si="46"/>
        <v>0.22603252116467309</v>
      </c>
      <c r="I768" s="31">
        <v>39332</v>
      </c>
      <c r="J768" s="20">
        <v>0.18074350059032401</v>
      </c>
      <c r="K768" s="20">
        <v>0</v>
      </c>
      <c r="L768" s="20">
        <v>5.6125043220889403E-2</v>
      </c>
      <c r="M768" s="20" t="s">
        <v>122</v>
      </c>
      <c r="N768" s="20">
        <v>3.86113584034561E-2</v>
      </c>
      <c r="O768" s="20">
        <v>4.9288248786215003E-3</v>
      </c>
      <c r="P768" s="20">
        <v>7.1495653071277504E-2</v>
      </c>
      <c r="Q768" s="20">
        <v>8.2947437759253201E-2</v>
      </c>
      <c r="R768" s="20">
        <v>6.9447096225467103E-2</v>
      </c>
      <c r="S768" s="20">
        <v>2.2645531685750599E-2</v>
      </c>
      <c r="T768" s="20">
        <v>1.0461406915895199E-2</v>
      </c>
      <c r="U768" s="20">
        <v>1.2940468387070201E-2</v>
      </c>
      <c r="V768" s="20">
        <v>3.0211129027664901E-2</v>
      </c>
      <c r="W768" s="20">
        <v>0.182880923749938</v>
      </c>
      <c r="X768" s="20">
        <v>0.162162974803024</v>
      </c>
      <c r="Y768" s="20">
        <v>1.8321160385006401E-2</v>
      </c>
      <c r="Z768" s="20">
        <v>0.23682099148668601</v>
      </c>
      <c r="AA768" s="30">
        <f t="shared" si="47"/>
        <v>0.22603252116467309</v>
      </c>
    </row>
    <row r="769" spans="1:27" x14ac:dyDescent="0.25">
      <c r="A769">
        <v>733</v>
      </c>
      <c r="B769" s="15">
        <v>39339</v>
      </c>
      <c r="C769" s="25">
        <f t="shared" si="44"/>
        <v>0.22174265980720501</v>
      </c>
      <c r="D769" s="25">
        <f>VLOOKUP(B769,input_BB!$B$19:$K$10000,$D$35,0)</f>
        <v>24898.11</v>
      </c>
      <c r="E769" s="27">
        <f t="shared" si="45"/>
        <v>0.17204910434964968</v>
      </c>
      <c r="F769" s="28">
        <f>VLOOKUP(B769,viz!$B$3:$E$1863,4,0)</f>
        <v>0</v>
      </c>
      <c r="G769" s="25">
        <f t="shared" si="46"/>
        <v>0.1356107415376851</v>
      </c>
      <c r="I769" s="31">
        <v>39339</v>
      </c>
      <c r="J769" s="20">
        <v>0.22174265980720501</v>
      </c>
      <c r="K769" s="20">
        <v>0</v>
      </c>
      <c r="L769" s="20">
        <v>3.87433611872917E-2</v>
      </c>
      <c r="M769" s="20">
        <v>5.9164859379286297E-3</v>
      </c>
      <c r="N769" s="20">
        <v>2.6889842972598499E-2</v>
      </c>
      <c r="O769" s="20">
        <v>3.3774665026285698E-2</v>
      </c>
      <c r="P769" s="20">
        <v>6.9640070699013706E-2</v>
      </c>
      <c r="Q769" s="20">
        <v>8.58833910117104E-2</v>
      </c>
      <c r="R769" s="20">
        <v>6.7347006126486295E-2</v>
      </c>
      <c r="S769" s="20">
        <v>2.21568892994401E-2</v>
      </c>
      <c r="T769" s="20">
        <v>4.0783178516176397E-2</v>
      </c>
      <c r="U769" s="20">
        <v>1.3128444132554901E-2</v>
      </c>
      <c r="V769" s="20">
        <v>1.20499913585952E-2</v>
      </c>
      <c r="W769" s="20">
        <v>0.11043230604653501</v>
      </c>
      <c r="X769" s="20">
        <v>0.15725102791821699</v>
      </c>
      <c r="Y769" s="20">
        <v>2.8979330973725102E-2</v>
      </c>
      <c r="Z769" s="20">
        <v>0.28702400879344098</v>
      </c>
      <c r="AA769" s="30">
        <f t="shared" si="47"/>
        <v>0.1356107415376851</v>
      </c>
    </row>
    <row r="770" spans="1:27" x14ac:dyDescent="0.25">
      <c r="A770">
        <v>734</v>
      </c>
      <c r="B770" s="15">
        <v>39346</v>
      </c>
      <c r="C770" s="25">
        <f t="shared" si="44"/>
        <v>0.20588046312332201</v>
      </c>
      <c r="D770" s="25">
        <f>VLOOKUP(B770,input_BB!$B$19:$K$10000,$D$35,0)</f>
        <v>25843.78</v>
      </c>
      <c r="E770" s="27">
        <f t="shared" si="45"/>
        <v>0.14860721585254116</v>
      </c>
      <c r="F770" s="28">
        <f>VLOOKUP(B770,viz!$B$3:$E$1863,4,0)</f>
        <v>0</v>
      </c>
      <c r="G770" s="25">
        <f t="shared" si="46"/>
        <v>0.19767979894202961</v>
      </c>
      <c r="I770" s="31">
        <v>39346</v>
      </c>
      <c r="J770" s="20">
        <v>0.20588046312332201</v>
      </c>
      <c r="K770" s="20">
        <v>0</v>
      </c>
      <c r="L770" s="20">
        <v>4.9892608151180101E-2</v>
      </c>
      <c r="M770" s="20">
        <v>1.63803004756044E-2</v>
      </c>
      <c r="N770" s="20">
        <v>6.6668887984248897E-3</v>
      </c>
      <c r="O770" s="20">
        <v>2.7399848692530301E-2</v>
      </c>
      <c r="P770" s="20">
        <v>7.2196419697098793E-2</v>
      </c>
      <c r="Q770" s="20">
        <v>7.7085693509297198E-2</v>
      </c>
      <c r="R770" s="20">
        <v>6.3127893577370794E-2</v>
      </c>
      <c r="S770" s="20">
        <v>4.3979275966112702E-2</v>
      </c>
      <c r="T770" s="20">
        <v>3.3711734379953201E-2</v>
      </c>
      <c r="U770" s="20">
        <v>1.5419802419947899E-2</v>
      </c>
      <c r="V770" s="20">
        <v>2.03039435250877E-2</v>
      </c>
      <c r="W770" s="20">
        <v>0.161956052996994</v>
      </c>
      <c r="X770" s="20">
        <v>0.137544173721211</v>
      </c>
      <c r="Y770" s="20">
        <v>1.2287849985245E-2</v>
      </c>
      <c r="Z770" s="20">
        <v>0.262047514103942</v>
      </c>
      <c r="AA770" s="30">
        <f t="shared" si="47"/>
        <v>0.19767979894202961</v>
      </c>
    </row>
    <row r="771" spans="1:27" x14ac:dyDescent="0.25">
      <c r="A771">
        <v>735</v>
      </c>
      <c r="B771" s="15">
        <v>39353</v>
      </c>
      <c r="C771" s="25">
        <f t="shared" si="44"/>
        <v>0.21515229344368</v>
      </c>
      <c r="D771" s="25">
        <f>VLOOKUP(B771,input_BB!$B$19:$K$10000,$D$35,0)</f>
        <v>27142.47</v>
      </c>
      <c r="E771" s="27">
        <f t="shared" si="45"/>
        <v>0.16230955587930321</v>
      </c>
      <c r="F771" s="28">
        <f>VLOOKUP(B771,viz!$B$3:$E$1863,4,0)</f>
        <v>0</v>
      </c>
      <c r="G771" s="25">
        <f t="shared" si="46"/>
        <v>0.21317591424086429</v>
      </c>
      <c r="I771" s="31">
        <v>39353</v>
      </c>
      <c r="J771" s="20">
        <v>0.21515229344368</v>
      </c>
      <c r="K771" s="20">
        <v>0</v>
      </c>
      <c r="L771" s="20">
        <v>2.3902650503227402E-2</v>
      </c>
      <c r="M771" s="20">
        <v>1.19933495938222E-2</v>
      </c>
      <c r="N771" s="20">
        <v>2.8843287309478102E-2</v>
      </c>
      <c r="O771" s="20">
        <v>2.1405971998202301E-2</v>
      </c>
      <c r="P771" s="20">
        <v>0.100872390973668</v>
      </c>
      <c r="Q771" s="20">
        <v>6.9856395976177793E-2</v>
      </c>
      <c r="R771" s="20">
        <v>6.17928905246053E-2</v>
      </c>
      <c r="S771" s="20">
        <v>4.0646557764850398E-2</v>
      </c>
      <c r="T771" s="20">
        <v>1.4049587422479999E-2</v>
      </c>
      <c r="U771" s="20">
        <v>2.90430099619053E-2</v>
      </c>
      <c r="V771" s="20">
        <v>2.5919300343547998E-2</v>
      </c>
      <c r="W771" s="20">
        <v>0.15821360393541101</v>
      </c>
      <c r="X771" s="20">
        <v>0.104062956204461</v>
      </c>
      <c r="Y771" s="20">
        <v>3.0728185259433199E-2</v>
      </c>
      <c r="Z771" s="20">
        <v>0.27866986222873003</v>
      </c>
      <c r="AA771" s="30">
        <f t="shared" si="47"/>
        <v>0.21317591424086429</v>
      </c>
    </row>
    <row r="772" spans="1:27" x14ac:dyDescent="0.25">
      <c r="A772">
        <v>736</v>
      </c>
      <c r="B772" s="15">
        <v>39360</v>
      </c>
      <c r="C772" s="25">
        <f t="shared" si="44"/>
        <v>0.25670900940895103</v>
      </c>
      <c r="D772" s="25">
        <f>VLOOKUP(B772,input_BB!$B$19:$K$10000,$D$35,0)</f>
        <v>27831.52</v>
      </c>
      <c r="E772" s="27">
        <f t="shared" si="45"/>
        <v>0.22372399433181014</v>
      </c>
      <c r="F772" s="28">
        <f>VLOOKUP(B772,viz!$B$3:$E$1863,4,0)</f>
        <v>0</v>
      </c>
      <c r="G772" s="25">
        <f t="shared" si="46"/>
        <v>0.20126736992615668</v>
      </c>
      <c r="I772" s="31">
        <v>39360</v>
      </c>
      <c r="J772" s="20">
        <v>0.25670900940895103</v>
      </c>
      <c r="K772" s="20">
        <v>0</v>
      </c>
      <c r="L772" s="20">
        <v>2.4003983668699502E-2</v>
      </c>
      <c r="M772" s="20">
        <v>4.51763342619684E-3</v>
      </c>
      <c r="N772" s="20">
        <v>2.54828025474911E-2</v>
      </c>
      <c r="O772" s="20">
        <v>1.5273700990038899E-2</v>
      </c>
      <c r="P772" s="20">
        <v>8.1084947694142998E-2</v>
      </c>
      <c r="Q772" s="20">
        <v>4.9850655243142999E-2</v>
      </c>
      <c r="R772" s="20">
        <v>0.10030619721303401</v>
      </c>
      <c r="S772" s="20">
        <v>6.0775555119058203E-2</v>
      </c>
      <c r="T772" s="20">
        <v>1.49331717261285E-2</v>
      </c>
      <c r="U772" s="20">
        <v>9.9106652517665702E-3</v>
      </c>
      <c r="V772" s="20">
        <v>1.69037254944631E-2</v>
      </c>
      <c r="W772" s="20">
        <v>0.174452979179927</v>
      </c>
      <c r="X772" s="20">
        <v>0.111880609189073</v>
      </c>
      <c r="Y772" s="20">
        <v>2.8625163522518999E-2</v>
      </c>
      <c r="Z772" s="20">
        <v>0.28199820973431799</v>
      </c>
      <c r="AA772" s="30">
        <f t="shared" si="47"/>
        <v>0.20126736992615668</v>
      </c>
    </row>
    <row r="773" spans="1:27" x14ac:dyDescent="0.25">
      <c r="A773">
        <v>737</v>
      </c>
      <c r="B773" s="15">
        <v>39367</v>
      </c>
      <c r="C773" s="25">
        <f t="shared" si="44"/>
        <v>0.18901859223842599</v>
      </c>
      <c r="D773" s="25">
        <f>VLOOKUP(B773,input_BB!$B$19:$K$10000,$D$35,0)</f>
        <v>28838.37</v>
      </c>
      <c r="E773" s="27">
        <f t="shared" si="45"/>
        <v>0.12368796254773273</v>
      </c>
      <c r="F773" s="28">
        <f>VLOOKUP(B773,viz!$B$3:$E$1863,4,0)</f>
        <v>0</v>
      </c>
      <c r="G773" s="25">
        <f t="shared" si="46"/>
        <v>0.15687975705347271</v>
      </c>
      <c r="I773" s="31">
        <v>39367</v>
      </c>
      <c r="J773" s="20">
        <v>0.18901859223842599</v>
      </c>
      <c r="K773" s="20">
        <v>1</v>
      </c>
      <c r="L773" s="20">
        <v>4.5482463247670697E-2</v>
      </c>
      <c r="M773" s="20">
        <v>2.9208558104027501E-2</v>
      </c>
      <c r="N773" s="20">
        <v>3.0506364642849801E-3</v>
      </c>
      <c r="O773" s="20">
        <v>4.9348456101857001E-2</v>
      </c>
      <c r="P773" s="20">
        <v>6.3504216919404E-2</v>
      </c>
      <c r="Q773" s="20">
        <v>3.7772008270118E-2</v>
      </c>
      <c r="R773" s="20">
        <v>6.5286477773779203E-2</v>
      </c>
      <c r="S773" s="20">
        <v>4.8731471999233403E-2</v>
      </c>
      <c r="T773" s="20">
        <v>7.3128342126523402E-2</v>
      </c>
      <c r="U773" s="20">
        <v>4.6404170616049803E-2</v>
      </c>
      <c r="V773" s="20">
        <v>1.41596462772976E-2</v>
      </c>
      <c r="W773" s="20">
        <v>9.6315940160125305E-2</v>
      </c>
      <c r="X773" s="20">
        <v>0.119532445411817</v>
      </c>
      <c r="Y773" s="20">
        <v>1.2273524360472301E-2</v>
      </c>
      <c r="Z773" s="20">
        <v>0.29580164216734001</v>
      </c>
      <c r="AA773" s="30">
        <f t="shared" si="47"/>
        <v>0.15687975705347271</v>
      </c>
    </row>
    <row r="774" spans="1:27" x14ac:dyDescent="0.25">
      <c r="A774">
        <v>738</v>
      </c>
      <c r="B774" s="15">
        <v>39374</v>
      </c>
      <c r="C774" s="25">
        <f t="shared" si="44"/>
        <v>0.23897778987884499</v>
      </c>
      <c r="D774" s="25">
        <f>VLOOKUP(B774,input_BB!$B$19:$K$10000,$D$35,0)</f>
        <v>29465.05</v>
      </c>
      <c r="E774" s="27">
        <f t="shared" si="45"/>
        <v>0.19751997735824503</v>
      </c>
      <c r="F774" s="28">
        <f>VLOOKUP(B774,viz!$B$3:$E$1863,4,0)</f>
        <v>0</v>
      </c>
      <c r="G774" s="25">
        <f t="shared" si="46"/>
        <v>0.20754629938084909</v>
      </c>
      <c r="I774" s="31">
        <v>39374</v>
      </c>
      <c r="J774" s="20">
        <v>0.23897778987884499</v>
      </c>
      <c r="K774" s="20">
        <v>1</v>
      </c>
      <c r="L774" s="20">
        <v>6.3715156653606303E-2</v>
      </c>
      <c r="M774" s="20">
        <v>5.46863774374306E-2</v>
      </c>
      <c r="N774" s="20" t="s">
        <v>122</v>
      </c>
      <c r="O774" s="20">
        <v>9.7487901926673601E-2</v>
      </c>
      <c r="P774" s="20">
        <v>6.4493789381563194E-2</v>
      </c>
      <c r="Q774" s="20">
        <v>2.0269198953065601E-2</v>
      </c>
      <c r="R774" s="20">
        <v>5.5536016092704601E-2</v>
      </c>
      <c r="S774" s="20">
        <v>3.4685626535080803E-2</v>
      </c>
      <c r="T774" s="20">
        <v>5.7223082125511603E-2</v>
      </c>
      <c r="U774" s="20">
        <v>2.1906386032107001E-2</v>
      </c>
      <c r="V774" s="20">
        <v>6.6721292762455101E-2</v>
      </c>
      <c r="W774" s="20">
        <v>0.11891862058628699</v>
      </c>
      <c r="X774" s="20">
        <v>9.0579105116040906E-2</v>
      </c>
      <c r="Y774" s="20">
        <v>1.54758669433802E-2</v>
      </c>
      <c r="Z774" s="20">
        <v>0.238301579454093</v>
      </c>
      <c r="AA774" s="30">
        <f t="shared" si="47"/>
        <v>0.20754629938084909</v>
      </c>
    </row>
    <row r="775" spans="1:27" x14ac:dyDescent="0.25">
      <c r="A775">
        <v>739</v>
      </c>
      <c r="B775" s="15">
        <v>39381</v>
      </c>
      <c r="C775" s="25">
        <f t="shared" si="44"/>
        <v>0.23833444714546201</v>
      </c>
      <c r="D775" s="25">
        <f>VLOOKUP(B775,input_BB!$B$19:$K$10000,$D$35,0)</f>
        <v>30405.22</v>
      </c>
      <c r="E775" s="27">
        <f t="shared" si="45"/>
        <v>0.19656921568746633</v>
      </c>
      <c r="F775" s="28">
        <f>VLOOKUP(B775,viz!$B$3:$E$1863,4,0)</f>
        <v>0</v>
      </c>
      <c r="G775" s="25">
        <f t="shared" si="46"/>
        <v>0.28356540728148061</v>
      </c>
      <c r="I775" s="31">
        <v>39381</v>
      </c>
      <c r="J775" s="20">
        <v>0.23833444714546201</v>
      </c>
      <c r="K775" s="20">
        <v>1</v>
      </c>
      <c r="L775" s="20">
        <v>4.3471857699291502E-2</v>
      </c>
      <c r="M775" s="20">
        <v>2.3274222114235799E-2</v>
      </c>
      <c r="N775" s="20">
        <v>1.0653030673746001E-2</v>
      </c>
      <c r="O775" s="20">
        <v>4.0206339220641499E-2</v>
      </c>
      <c r="P775" s="20">
        <v>5.2684234444484099E-2</v>
      </c>
      <c r="Q775" s="20">
        <v>0.119573318484219</v>
      </c>
      <c r="R775" s="20">
        <v>5.4004788296702199E-3</v>
      </c>
      <c r="S775" s="20">
        <v>5.6431984298171999E-2</v>
      </c>
      <c r="T775" s="20">
        <v>1.651612115899E-2</v>
      </c>
      <c r="U775" s="20">
        <v>5.13267282117073E-2</v>
      </c>
      <c r="V775" s="20">
        <v>4.1662686238254303E-2</v>
      </c>
      <c r="W775" s="20">
        <v>0.19057599283151899</v>
      </c>
      <c r="X775" s="20">
        <v>5.6769262412339802E-2</v>
      </c>
      <c r="Y775" s="20">
        <v>2.2602010290446901E-2</v>
      </c>
      <c r="Z775" s="20">
        <v>0.268851733092282</v>
      </c>
      <c r="AA775" s="30">
        <f t="shared" si="47"/>
        <v>0.28356540728148061</v>
      </c>
    </row>
    <row r="776" spans="1:27" x14ac:dyDescent="0.25">
      <c r="A776">
        <v>740</v>
      </c>
      <c r="B776" s="15">
        <v>39388</v>
      </c>
      <c r="C776" s="25">
        <f t="shared" si="44"/>
        <v>0.48032659292221103</v>
      </c>
      <c r="D776" s="25">
        <f>VLOOKUP(B776,input_BB!$B$19:$K$10000,$D$35,0)</f>
        <v>30468.34</v>
      </c>
      <c r="E776" s="27">
        <f t="shared" si="45"/>
        <v>0.55419641017550691</v>
      </c>
      <c r="F776" s="28">
        <f>VLOOKUP(B776,viz!$B$3:$E$1863,4,0)</f>
        <v>0</v>
      </c>
      <c r="G776" s="25">
        <f t="shared" si="46"/>
        <v>0.24471985901527948</v>
      </c>
      <c r="I776" s="31">
        <v>39388</v>
      </c>
      <c r="J776" s="20">
        <v>0.48032659292221103</v>
      </c>
      <c r="K776" s="20">
        <v>0</v>
      </c>
      <c r="L776" s="20">
        <v>2.5461543731521302E-2</v>
      </c>
      <c r="M776" s="20">
        <v>4.04558217220784E-2</v>
      </c>
      <c r="N776" s="20">
        <v>3.24379458821073E-2</v>
      </c>
      <c r="O776" s="20">
        <v>6.7351065555263301E-3</v>
      </c>
      <c r="P776" s="20">
        <v>8.0085851817284295E-2</v>
      </c>
      <c r="Q776" s="20">
        <v>8.6955710652494703E-2</v>
      </c>
      <c r="R776" s="20">
        <v>5.6634755823421904E-3</v>
      </c>
      <c r="S776" s="20">
        <v>0.11070994492917501</v>
      </c>
      <c r="T776" s="20">
        <v>1.6954482564818799E-2</v>
      </c>
      <c r="U776" s="20">
        <v>3.82429527761796E-3</v>
      </c>
      <c r="V776" s="20">
        <v>3.5531972415851501E-2</v>
      </c>
      <c r="W776" s="20">
        <v>0.20536359132181001</v>
      </c>
      <c r="X776" s="20">
        <v>4.7016442228126801E-2</v>
      </c>
      <c r="Y776" s="20">
        <v>4.6255964508403399E-2</v>
      </c>
      <c r="Z776" s="20">
        <v>0.25654785081084203</v>
      </c>
      <c r="AA776" s="30">
        <f t="shared" si="47"/>
        <v>0.24471985901527948</v>
      </c>
    </row>
    <row r="777" spans="1:27" x14ac:dyDescent="0.25">
      <c r="A777">
        <v>741</v>
      </c>
      <c r="B777" s="15">
        <v>39395</v>
      </c>
      <c r="C777" s="25">
        <f t="shared" si="44"/>
        <v>0.55356198549270597</v>
      </c>
      <c r="D777" s="25">
        <f>VLOOKUP(B777,input_BB!$B$19:$K$10000,$D$35,0)</f>
        <v>28783.41</v>
      </c>
      <c r="E777" s="27">
        <f t="shared" si="45"/>
        <v>0.66242706327438472</v>
      </c>
      <c r="F777" s="28">
        <f>VLOOKUP(B777,viz!$B$3:$E$1863,4,0)</f>
        <v>1</v>
      </c>
      <c r="G777" s="25">
        <f t="shared" si="46"/>
        <v>0.1656879438208935</v>
      </c>
      <c r="I777" s="31">
        <v>39395</v>
      </c>
      <c r="J777" s="20">
        <v>0.55356198549270597</v>
      </c>
      <c r="K777" s="20">
        <v>0</v>
      </c>
      <c r="L777" s="20">
        <v>4.4097771114611902E-3</v>
      </c>
      <c r="M777" s="20">
        <v>6.8478928053829803E-3</v>
      </c>
      <c r="N777" s="20">
        <v>4.92999577428197E-2</v>
      </c>
      <c r="O777" s="20">
        <v>1.95562154926044E-2</v>
      </c>
      <c r="P777" s="20">
        <v>8.2394870452984603E-2</v>
      </c>
      <c r="Q777" s="20">
        <v>2.6547909395266901E-2</v>
      </c>
      <c r="R777" s="20">
        <v>6.5690394286582899E-3</v>
      </c>
      <c r="S777" s="20">
        <v>0.16955658035454199</v>
      </c>
      <c r="T777" s="20">
        <v>5.1284320846021997E-2</v>
      </c>
      <c r="U777" s="20">
        <v>1.54938392562431E-2</v>
      </c>
      <c r="V777" s="20">
        <v>3.2012532375203399E-2</v>
      </c>
      <c r="W777" s="20">
        <v>0.118181572189447</v>
      </c>
      <c r="X777" s="20">
        <v>1.16614748989688E-2</v>
      </c>
      <c r="Y777" s="20">
        <v>6.8019935952722696E-2</v>
      </c>
      <c r="Z777" s="20">
        <v>0.33816408169767398</v>
      </c>
      <c r="AA777" s="30">
        <f t="shared" si="47"/>
        <v>0.1656879438208935</v>
      </c>
    </row>
    <row r="778" spans="1:27" x14ac:dyDescent="0.25">
      <c r="A778">
        <v>742</v>
      </c>
      <c r="B778" s="15">
        <v>39402</v>
      </c>
      <c r="C778" s="25">
        <f t="shared" si="44"/>
        <v>0.35225939750671398</v>
      </c>
      <c r="D778" s="25">
        <f>VLOOKUP(B778,input_BB!$B$19:$K$10000,$D$35,0)</f>
        <v>27614.43</v>
      </c>
      <c r="E778" s="27">
        <f t="shared" si="45"/>
        <v>0.36493278074908264</v>
      </c>
      <c r="F778" s="28">
        <f>VLOOKUP(B778,viz!$B$3:$E$1863,4,0)</f>
        <v>0</v>
      </c>
      <c r="G778" s="25">
        <f t="shared" si="46"/>
        <v>0.24881075180586937</v>
      </c>
      <c r="I778" s="31">
        <v>39402</v>
      </c>
      <c r="J778" s="20">
        <v>0.35225939750671398</v>
      </c>
      <c r="K778" s="20">
        <v>0</v>
      </c>
      <c r="L778" s="20">
        <v>7.4893657665745905E-4</v>
      </c>
      <c r="M778" s="20">
        <v>3.0953448067708E-2</v>
      </c>
      <c r="N778" s="20">
        <v>3.6934990672964102E-2</v>
      </c>
      <c r="O778" s="20">
        <v>4.7064723065012803E-2</v>
      </c>
      <c r="P778" s="20">
        <v>7.21890972865699E-2</v>
      </c>
      <c r="Q778" s="20">
        <v>7.5290531361890997E-2</v>
      </c>
      <c r="R778" s="20">
        <v>1.03536155860731E-2</v>
      </c>
      <c r="S778" s="20">
        <v>0.11336061649398201</v>
      </c>
      <c r="T778" s="20">
        <v>4.0612275991141797E-2</v>
      </c>
      <c r="U778" s="20">
        <v>1.6016443957229402E-2</v>
      </c>
      <c r="V778" s="20">
        <v>7.8312343510255997E-2</v>
      </c>
      <c r="W778" s="20">
        <v>0.15448196433838399</v>
      </c>
      <c r="X778" s="20">
        <v>4.93341966863746E-2</v>
      </c>
      <c r="Y778" s="20">
        <v>6.0762597943813702E-2</v>
      </c>
      <c r="Z778" s="20">
        <v>0.21358421846194101</v>
      </c>
      <c r="AA778" s="30">
        <f t="shared" si="47"/>
        <v>0.24881075180586937</v>
      </c>
    </row>
    <row r="779" spans="1:27" x14ac:dyDescent="0.25">
      <c r="A779">
        <v>743</v>
      </c>
      <c r="B779" s="15">
        <v>39409</v>
      </c>
      <c r="C779" s="25">
        <f t="shared" si="44"/>
        <v>0.436394542455673</v>
      </c>
      <c r="D779" s="25">
        <f>VLOOKUP(B779,input_BB!$B$19:$K$10000,$D$35,0)</f>
        <v>26541.09</v>
      </c>
      <c r="E779" s="27">
        <f t="shared" si="45"/>
        <v>0.48927159244630031</v>
      </c>
      <c r="F779" s="28">
        <f>VLOOKUP(B779,viz!$B$3:$E$1863,4,0)</f>
        <v>1</v>
      </c>
      <c r="G779" s="25">
        <f t="shared" si="46"/>
        <v>0.24709257515325089</v>
      </c>
      <c r="I779" s="31">
        <v>39409</v>
      </c>
      <c r="J779" s="20">
        <v>0.436394542455673</v>
      </c>
      <c r="K779" s="20">
        <v>0</v>
      </c>
      <c r="L779" s="20">
        <v>3.2371076567072499E-2</v>
      </c>
      <c r="M779" s="20">
        <v>1.08096807930812E-2</v>
      </c>
      <c r="N779" s="20">
        <v>2.00367418127099E-2</v>
      </c>
      <c r="O779" s="20">
        <v>3.59535862993383E-2</v>
      </c>
      <c r="P779" s="20">
        <v>4.5743171430480803E-2</v>
      </c>
      <c r="Q779" s="20">
        <v>8.5548179595993895E-2</v>
      </c>
      <c r="R779" s="20">
        <v>9.8549821174438307E-3</v>
      </c>
      <c r="S779" s="20">
        <v>9.3973918735196796E-2</v>
      </c>
      <c r="T779" s="20">
        <v>3.1256961441613301E-2</v>
      </c>
      <c r="U779" s="20">
        <v>4.9692914368360701E-2</v>
      </c>
      <c r="V779" s="20">
        <v>4.7066204863408199E-2</v>
      </c>
      <c r="W779" s="20">
        <v>0.15033345592148201</v>
      </c>
      <c r="X779" s="20">
        <v>9.4122355631386004E-2</v>
      </c>
      <c r="Y779" s="20">
        <v>6.6543843067336197E-2</v>
      </c>
      <c r="Z779" s="20">
        <v>0.226692927355096</v>
      </c>
      <c r="AA779" s="30">
        <f t="shared" si="47"/>
        <v>0.24709257515325089</v>
      </c>
    </row>
    <row r="780" spans="1:27" x14ac:dyDescent="0.25">
      <c r="A780">
        <v>744</v>
      </c>
      <c r="B780" s="15">
        <v>39416</v>
      </c>
      <c r="C780" s="25">
        <f t="shared" si="44"/>
        <v>0.26937279105186501</v>
      </c>
      <c r="D780" s="25">
        <f>VLOOKUP(B780,input_BB!$B$19:$K$10000,$D$35,0)</f>
        <v>28643.61</v>
      </c>
      <c r="E780" s="27">
        <f t="shared" si="45"/>
        <v>0.2424391170314644</v>
      </c>
      <c r="F780" s="28">
        <f>VLOOKUP(B780,viz!$B$3:$E$1863,4,0)</f>
        <v>0</v>
      </c>
      <c r="G780" s="25">
        <f t="shared" si="46"/>
        <v>0.22501385282946401</v>
      </c>
      <c r="I780" s="31">
        <v>39416</v>
      </c>
      <c r="J780" s="20">
        <v>0.26937279105186501</v>
      </c>
      <c r="K780" s="20">
        <v>0</v>
      </c>
      <c r="L780" s="20">
        <v>4.0038916316314697E-2</v>
      </c>
      <c r="M780" s="20">
        <v>3.1497674566635603E-2</v>
      </c>
      <c r="N780" s="20">
        <v>1.8304585176286001E-2</v>
      </c>
      <c r="O780" s="20">
        <v>1.8144835996859301E-2</v>
      </c>
      <c r="P780" s="20">
        <v>6.5411565079402101E-2</v>
      </c>
      <c r="Q780" s="20">
        <v>0.12710432616614101</v>
      </c>
      <c r="R780" s="20">
        <v>1.6876751890663198E-2</v>
      </c>
      <c r="S780" s="20">
        <v>3.8646172405624301E-3</v>
      </c>
      <c r="T780" s="20">
        <v>1.5731769845443201E-2</v>
      </c>
      <c r="U780" s="20">
        <v>4.3807693171541803E-2</v>
      </c>
      <c r="V780" s="20">
        <v>5.35076251235819E-3</v>
      </c>
      <c r="W780" s="20">
        <v>0.175855397145564</v>
      </c>
      <c r="X780" s="20">
        <v>9.9413830316993704E-2</v>
      </c>
      <c r="Y780" s="20">
        <v>8.1374029409758505E-2</v>
      </c>
      <c r="Z780" s="20">
        <v>0.25722324516547701</v>
      </c>
      <c r="AA780" s="30">
        <f t="shared" si="47"/>
        <v>0.22501385282946401</v>
      </c>
    </row>
    <row r="781" spans="1:27" x14ac:dyDescent="0.25">
      <c r="A781">
        <v>745</v>
      </c>
      <c r="B781" s="15">
        <v>39423</v>
      </c>
      <c r="C781" s="25">
        <f t="shared" si="44"/>
        <v>0.19212223589420299</v>
      </c>
      <c r="D781" s="25">
        <f>VLOOKUP(B781,input_BB!$B$19:$K$10000,$D$35,0)</f>
        <v>28842.47</v>
      </c>
      <c r="E781" s="27">
        <f t="shared" si="45"/>
        <v>0.12827467080532273</v>
      </c>
      <c r="F781" s="28">
        <f>VLOOKUP(B781,viz!$B$3:$E$1863,4,0)</f>
        <v>0</v>
      </c>
      <c r="G781" s="25">
        <f t="shared" si="46"/>
        <v>0.17531017542817001</v>
      </c>
      <c r="I781" s="31">
        <v>39423</v>
      </c>
      <c r="J781" s="20">
        <v>0.19212223589420299</v>
      </c>
      <c r="K781" s="20">
        <v>0</v>
      </c>
      <c r="L781" s="20" t="s">
        <v>122</v>
      </c>
      <c r="M781" s="20">
        <v>6.05594959068713E-3</v>
      </c>
      <c r="N781" s="20">
        <v>4.11342475934207E-2</v>
      </c>
      <c r="O781" s="20">
        <v>5.3468382264258998E-2</v>
      </c>
      <c r="P781" s="20">
        <v>6.0545900436686201E-2</v>
      </c>
      <c r="Q781" s="20">
        <v>0.105534671618883</v>
      </c>
      <c r="R781" s="20">
        <v>3.8911333310190997E-2</v>
      </c>
      <c r="S781" s="20">
        <v>2.7144261408911598E-2</v>
      </c>
      <c r="T781" s="20">
        <v>3.93551340580807E-2</v>
      </c>
      <c r="U781" s="20">
        <v>2.75223885023567E-2</v>
      </c>
      <c r="V781" s="20">
        <v>1.30605107590903E-2</v>
      </c>
      <c r="W781" s="20">
        <v>0.134727276166723</v>
      </c>
      <c r="X781" s="20">
        <v>6.0946887624144103E-2</v>
      </c>
      <c r="Y781" s="20">
        <v>8.6745583959798894E-2</v>
      </c>
      <c r="Z781" s="20">
        <v>0.30484747270676799</v>
      </c>
      <c r="AA781" s="30">
        <f t="shared" si="47"/>
        <v>0.17531017542817001</v>
      </c>
    </row>
    <row r="782" spans="1:27" x14ac:dyDescent="0.25">
      <c r="A782">
        <v>746</v>
      </c>
      <c r="B782" s="15">
        <v>39430</v>
      </c>
      <c r="C782" s="25">
        <f t="shared" si="44"/>
        <v>0.27404171228408802</v>
      </c>
      <c r="D782" s="25">
        <f>VLOOKUP(B782,input_BB!$B$19:$K$10000,$D$35,0)</f>
        <v>27563.64</v>
      </c>
      <c r="E782" s="27">
        <f t="shared" si="45"/>
        <v>0.2493390649459144</v>
      </c>
      <c r="F782" s="28">
        <f>VLOOKUP(B782,viz!$B$3:$E$1863,4,0)</f>
        <v>0</v>
      </c>
      <c r="G782" s="25">
        <f t="shared" si="46"/>
        <v>0.23909454912771491</v>
      </c>
      <c r="I782" s="31">
        <v>39430</v>
      </c>
      <c r="J782" s="20">
        <v>0.27404171228408802</v>
      </c>
      <c r="K782" s="20">
        <v>0</v>
      </c>
      <c r="L782" s="20">
        <v>3.9770955649999898E-2</v>
      </c>
      <c r="M782" s="20" t="s">
        <v>122</v>
      </c>
      <c r="N782" s="20" t="s">
        <v>122</v>
      </c>
      <c r="O782" s="20">
        <v>2.4986671588852899E-2</v>
      </c>
      <c r="P782" s="20">
        <v>6.1916211242806302E-2</v>
      </c>
      <c r="Q782" s="20">
        <v>6.6483931731943696E-2</v>
      </c>
      <c r="R782" s="20">
        <v>6.8313970101623406E-2</v>
      </c>
      <c r="S782" s="20">
        <v>2.4829695241851201E-2</v>
      </c>
      <c r="T782" s="20">
        <v>4.5092506287951098E-2</v>
      </c>
      <c r="U782" s="20">
        <v>4.1781095092680201E-2</v>
      </c>
      <c r="V782" s="20">
        <v>3.0223647673291699E-2</v>
      </c>
      <c r="W782" s="20">
        <v>0.167089806361743</v>
      </c>
      <c r="X782" s="20">
        <v>5.5887555145926103E-2</v>
      </c>
      <c r="Y782" s="20">
        <v>0.100375483531224</v>
      </c>
      <c r="Z782" s="20">
        <v>0.27324847035010702</v>
      </c>
      <c r="AA782" s="30">
        <f t="shared" si="47"/>
        <v>0.23909454912771491</v>
      </c>
    </row>
    <row r="783" spans="1:27" x14ac:dyDescent="0.25">
      <c r="A783">
        <v>747</v>
      </c>
      <c r="B783" s="15">
        <v>39437</v>
      </c>
      <c r="C783" s="25">
        <f t="shared" si="44"/>
        <v>0.28424847126007102</v>
      </c>
      <c r="D783" s="25">
        <f>VLOOKUP(B783,input_BB!$B$19:$K$10000,$D$35,0)</f>
        <v>27626.92</v>
      </c>
      <c r="E783" s="27">
        <f t="shared" si="45"/>
        <v>0.26442308581642626</v>
      </c>
      <c r="F783" s="28">
        <f>VLOOKUP(B783,viz!$B$3:$E$1863,4,0)</f>
        <v>0</v>
      </c>
      <c r="G783" s="25">
        <f t="shared" si="46"/>
        <v>0.20514732373527</v>
      </c>
      <c r="I783" s="31">
        <v>39437</v>
      </c>
      <c r="J783" s="20">
        <v>0.28424847126007102</v>
      </c>
      <c r="K783" s="20">
        <v>1</v>
      </c>
      <c r="L783" s="20">
        <v>2.9709758093938499E-2</v>
      </c>
      <c r="M783" s="20">
        <v>2.72802132720689E-2</v>
      </c>
      <c r="N783" s="20">
        <v>1.2978109488194301E-2</v>
      </c>
      <c r="O783" s="20">
        <v>3.50458315540857E-2</v>
      </c>
      <c r="P783" s="20">
        <v>7.6454650394494603E-2</v>
      </c>
      <c r="Q783" s="20">
        <v>0.13337310729818699</v>
      </c>
      <c r="R783" s="20">
        <v>5.0847136628075197E-2</v>
      </c>
      <c r="S783" s="20">
        <v>2.7391595617132301E-2</v>
      </c>
      <c r="T783" s="20">
        <v>4.0261419826573101E-2</v>
      </c>
      <c r="U783" s="20">
        <v>2.0807290107464099E-2</v>
      </c>
      <c r="V783" s="20">
        <v>6.2107300978447903E-2</v>
      </c>
      <c r="W783" s="20">
        <v>0.12223273264935799</v>
      </c>
      <c r="X783" s="20">
        <v>4.3959145479757898E-2</v>
      </c>
      <c r="Y783" s="20">
        <v>7.06975023738277E-2</v>
      </c>
      <c r="Z783" s="20">
        <v>0.24685420623839399</v>
      </c>
      <c r="AA783" s="30">
        <f t="shared" si="47"/>
        <v>0.20514732373527</v>
      </c>
    </row>
    <row r="784" spans="1:27" x14ac:dyDescent="0.25">
      <c r="A784">
        <v>748</v>
      </c>
      <c r="B784" s="15">
        <v>39444</v>
      </c>
      <c r="C784" s="25">
        <f t="shared" si="44"/>
        <v>0.17980797588825201</v>
      </c>
      <c r="D784" s="25">
        <f>VLOOKUP(B784,input_BB!$B$19:$K$10000,$D$35,0)</f>
        <v>27370.6</v>
      </c>
      <c r="E784" s="27">
        <f t="shared" si="45"/>
        <v>0.11007608735961294</v>
      </c>
      <c r="F784" s="28">
        <f>VLOOKUP(B784,viz!$B$3:$E$1863,4,0)</f>
        <v>0</v>
      </c>
      <c r="G784" s="25">
        <f t="shared" si="46"/>
        <v>0.20990817468339129</v>
      </c>
      <c r="I784" s="31">
        <v>39444</v>
      </c>
      <c r="J784" s="20">
        <v>0.17980797588825201</v>
      </c>
      <c r="K784" s="20">
        <v>1</v>
      </c>
      <c r="L784" s="20">
        <v>2.9150807296453599E-2</v>
      </c>
      <c r="M784" s="20">
        <v>4.1881925624934202E-2</v>
      </c>
      <c r="N784" s="20">
        <v>3.5520802467153098E-2</v>
      </c>
      <c r="O784" s="20">
        <v>2.4865737544466599E-2</v>
      </c>
      <c r="P784" s="20">
        <v>0.145598004681013</v>
      </c>
      <c r="Q784" s="20">
        <v>6.5791188685236104E-2</v>
      </c>
      <c r="R784" s="20">
        <v>2.0325008018254799E-2</v>
      </c>
      <c r="S784" s="20">
        <v>4.0639734648133197E-2</v>
      </c>
      <c r="T784" s="20">
        <v>2.3844815516010601E-2</v>
      </c>
      <c r="U784" s="20">
        <v>4.4485425404555697E-2</v>
      </c>
      <c r="V784" s="20">
        <v>2.2319833313877602E-2</v>
      </c>
      <c r="W784" s="20">
        <v>0.143102915964958</v>
      </c>
      <c r="X784" s="20">
        <v>1.4391144125953201E-2</v>
      </c>
      <c r="Y784" s="20">
        <v>9.0018388858824905E-2</v>
      </c>
      <c r="Z784" s="20">
        <v>0.258064267850175</v>
      </c>
      <c r="AA784" s="30">
        <f t="shared" si="47"/>
        <v>0.20990817468339129</v>
      </c>
    </row>
    <row r="785" spans="1:27" x14ac:dyDescent="0.25">
      <c r="A785">
        <v>749</v>
      </c>
      <c r="B785" s="15">
        <v>39451</v>
      </c>
      <c r="C785" s="25">
        <f t="shared" si="44"/>
        <v>0.53722095489501998</v>
      </c>
      <c r="D785" s="25">
        <f>VLOOKUP(B785,input_BB!$B$19:$K$10000,$D$35,0)</f>
        <v>27519.69</v>
      </c>
      <c r="E785" s="27">
        <f t="shared" si="45"/>
        <v>0.63827753185494318</v>
      </c>
      <c r="F785" s="28">
        <f>VLOOKUP(B785,viz!$B$3:$E$1863,4,0)</f>
        <v>1</v>
      </c>
      <c r="G785" s="25">
        <f t="shared" si="46"/>
        <v>0.1635074050321445</v>
      </c>
      <c r="I785" s="31">
        <v>39451</v>
      </c>
      <c r="J785" s="20">
        <v>0.53722095489501998</v>
      </c>
      <c r="K785" s="20">
        <v>0</v>
      </c>
      <c r="L785" s="20">
        <v>3.2293532534522898E-2</v>
      </c>
      <c r="M785" s="20" t="s">
        <v>122</v>
      </c>
      <c r="N785" s="20">
        <v>3.5170664531085E-2</v>
      </c>
      <c r="O785" s="20">
        <v>2.0351072725394399E-2</v>
      </c>
      <c r="P785" s="20">
        <v>8.1050996536813302E-2</v>
      </c>
      <c r="Q785" s="20">
        <v>0.11185716469283601</v>
      </c>
      <c r="R785" s="20">
        <v>4.1476812821839099E-2</v>
      </c>
      <c r="S785" s="20">
        <v>0.12623204990496001</v>
      </c>
      <c r="T785" s="20">
        <v>4.1046041338144303E-2</v>
      </c>
      <c r="U785" s="20">
        <v>4.21021297465815E-2</v>
      </c>
      <c r="V785" s="20">
        <v>1.74149223619099E-3</v>
      </c>
      <c r="W785" s="20">
        <v>0.119663783049372</v>
      </c>
      <c r="X785" s="20">
        <v>1.9036727176093299E-2</v>
      </c>
      <c r="Y785" s="20">
        <v>6.50382861645286E-2</v>
      </c>
      <c r="Z785" s="20">
        <v>0.26293924654163697</v>
      </c>
      <c r="AA785" s="30">
        <f t="shared" si="47"/>
        <v>0.1635074050321445</v>
      </c>
    </row>
    <row r="786" spans="1:27" x14ac:dyDescent="0.25">
      <c r="A786">
        <v>750</v>
      </c>
      <c r="B786" s="15">
        <v>39458</v>
      </c>
      <c r="C786" s="25">
        <f t="shared" si="44"/>
        <v>0.32407701015472401</v>
      </c>
      <c r="D786" s="25">
        <f>VLOOKUP(B786,input_BB!$B$19:$K$10000,$D$35,0)</f>
        <v>26867.01</v>
      </c>
      <c r="E786" s="27">
        <f t="shared" si="45"/>
        <v>0.32328354419920868</v>
      </c>
      <c r="F786" s="28">
        <f>VLOOKUP(B786,viz!$B$3:$E$1863,4,0)</f>
        <v>0</v>
      </c>
      <c r="G786" s="25">
        <f t="shared" si="46"/>
        <v>0.22025671963809948</v>
      </c>
      <c r="I786" s="31">
        <v>39458</v>
      </c>
      <c r="J786" s="20">
        <v>0.32407701015472401</v>
      </c>
      <c r="K786" s="20">
        <v>1</v>
      </c>
      <c r="L786" s="20">
        <v>3.8025678268776501E-2</v>
      </c>
      <c r="M786" s="20" t="s">
        <v>122</v>
      </c>
      <c r="N786" s="20">
        <v>2.5551604303785402E-2</v>
      </c>
      <c r="O786" s="20">
        <v>2.43672208214104E-2</v>
      </c>
      <c r="P786" s="20">
        <v>8.4552308062560796E-2</v>
      </c>
      <c r="Q786" s="20">
        <v>7.8798828095090298E-2</v>
      </c>
      <c r="R786" s="20">
        <v>3.82234580012559E-2</v>
      </c>
      <c r="S786" s="20">
        <v>8.4310157464766597E-2</v>
      </c>
      <c r="T786" s="20">
        <v>4.3974606789946698E-2</v>
      </c>
      <c r="U786" s="20">
        <v>3.9436744821475599E-2</v>
      </c>
      <c r="V786" s="20">
        <v>3.7213136978936898E-2</v>
      </c>
      <c r="W786" s="20">
        <v>0.14360683783768699</v>
      </c>
      <c r="X786" s="20">
        <v>5.4264867243531301E-2</v>
      </c>
      <c r="Y786" s="20">
        <v>8.2084012717670796E-2</v>
      </c>
      <c r="Z786" s="20">
        <v>0.22559053859310599</v>
      </c>
      <c r="AA786" s="30">
        <f t="shared" si="47"/>
        <v>0.22025671963809948</v>
      </c>
    </row>
    <row r="787" spans="1:27" x14ac:dyDescent="0.25">
      <c r="A787">
        <v>751</v>
      </c>
      <c r="B787" s="15">
        <v>39465</v>
      </c>
      <c r="C787" s="25">
        <f t="shared" si="44"/>
        <v>0.34720289707183799</v>
      </c>
      <c r="D787" s="25">
        <f>VLOOKUP(B787,input_BB!$B$19:$K$10000,$D$35,0)</f>
        <v>25201.87</v>
      </c>
      <c r="E787" s="27">
        <f t="shared" si="45"/>
        <v>0.35746005034848299</v>
      </c>
      <c r="F787" s="28">
        <f>VLOOKUP(B787,viz!$B$3:$E$1863,4,0)</f>
        <v>1</v>
      </c>
      <c r="G787" s="25">
        <f t="shared" si="46"/>
        <v>0.23672049171099521</v>
      </c>
      <c r="I787" s="31">
        <v>39465</v>
      </c>
      <c r="J787" s="20">
        <v>0.34720289707183799</v>
      </c>
      <c r="K787" s="20">
        <v>0</v>
      </c>
      <c r="L787" s="20">
        <v>1.2894563689905001E-2</v>
      </c>
      <c r="M787" s="20">
        <v>1.9451050818099499E-2</v>
      </c>
      <c r="N787" s="20">
        <v>2.5956645834480398E-2</v>
      </c>
      <c r="O787" s="20">
        <v>1.61755135502069E-2</v>
      </c>
      <c r="P787" s="20">
        <v>8.6987079901139699E-2</v>
      </c>
      <c r="Q787" s="20">
        <v>8.1180984298098197E-2</v>
      </c>
      <c r="R787" s="20">
        <v>2.0662683516785001E-2</v>
      </c>
      <c r="S787" s="20">
        <v>0.124187484767219</v>
      </c>
      <c r="T787" s="20">
        <v>1.9167041796389301E-2</v>
      </c>
      <c r="U787" s="20">
        <v>4.2144356344673103E-2</v>
      </c>
      <c r="V787" s="20">
        <v>8.0821090123164102E-2</v>
      </c>
      <c r="W787" s="20">
        <v>0.11375504524315801</v>
      </c>
      <c r="X787" s="20">
        <v>5.6561464210403603E-2</v>
      </c>
      <c r="Y787" s="20">
        <v>8.6467737430500693E-2</v>
      </c>
      <c r="Z787" s="20">
        <v>0.213587258475777</v>
      </c>
      <c r="AA787" s="30">
        <f t="shared" si="47"/>
        <v>0.23672049171099521</v>
      </c>
    </row>
    <row r="788" spans="1:27" x14ac:dyDescent="0.25">
      <c r="A788">
        <v>752</v>
      </c>
      <c r="B788" s="15">
        <v>39472</v>
      </c>
      <c r="C788" s="25">
        <f t="shared" si="44"/>
        <v>0.42014741897583002</v>
      </c>
      <c r="D788" s="25">
        <f>VLOOKUP(B788,input_BB!$B$19:$K$10000,$D$35,0)</f>
        <v>25122.37</v>
      </c>
      <c r="E788" s="27">
        <f t="shared" si="45"/>
        <v>0.46526084131242917</v>
      </c>
      <c r="F788" s="28">
        <f>VLOOKUP(B788,viz!$B$3:$E$1863,4,0)</f>
        <v>1</v>
      </c>
      <c r="G788" s="25">
        <f t="shared" si="46"/>
        <v>0.16652348781279369</v>
      </c>
      <c r="I788" s="31">
        <v>39472</v>
      </c>
      <c r="J788" s="20">
        <v>0.42014741897583002</v>
      </c>
      <c r="K788" s="20">
        <v>0</v>
      </c>
      <c r="L788" s="20">
        <v>3.8612460914825002E-2</v>
      </c>
      <c r="M788" s="20">
        <v>2.0761684106855902E-2</v>
      </c>
      <c r="N788" s="20">
        <v>4.30872703447455E-2</v>
      </c>
      <c r="O788" s="20">
        <v>3.1568186073983803E-2</v>
      </c>
      <c r="P788" s="20">
        <v>7.3292768368635103E-2</v>
      </c>
      <c r="Q788" s="20">
        <v>4.7512255932512903E-2</v>
      </c>
      <c r="R788" s="20">
        <v>4.47666544563253E-2</v>
      </c>
      <c r="S788" s="20">
        <v>0.13174552263054601</v>
      </c>
      <c r="T788" s="20">
        <v>1.6104314662967498E-2</v>
      </c>
      <c r="U788" s="20">
        <v>6.1362432128825001E-2</v>
      </c>
      <c r="V788" s="20">
        <v>1.12692661558959E-2</v>
      </c>
      <c r="W788" s="20">
        <v>9.3891789528072797E-2</v>
      </c>
      <c r="X788" s="20">
        <v>3.02125970695649E-2</v>
      </c>
      <c r="Y788" s="20">
        <v>0.100233102006019</v>
      </c>
      <c r="Z788" s="20">
        <v>0.25557969562022598</v>
      </c>
      <c r="AA788" s="30">
        <f t="shared" si="47"/>
        <v>0.16652348781279369</v>
      </c>
    </row>
    <row r="789" spans="1:27" x14ac:dyDescent="0.25">
      <c r="A789">
        <v>753</v>
      </c>
      <c r="B789" s="15">
        <v>39479</v>
      </c>
      <c r="C789" s="25">
        <f t="shared" si="44"/>
        <v>0.35209161043167098</v>
      </c>
      <c r="D789" s="25">
        <f>VLOOKUP(B789,input_BB!$B$19:$K$10000,$D$35,0)</f>
        <v>24123.58</v>
      </c>
      <c r="E789" s="27">
        <f t="shared" si="45"/>
        <v>0.36468481724296814</v>
      </c>
      <c r="F789" s="28">
        <f>VLOOKUP(B789,viz!$B$3:$E$1863,4,0)</f>
        <v>0</v>
      </c>
      <c r="G789" s="25">
        <f t="shared" si="46"/>
        <v>0.19561839832830119</v>
      </c>
      <c r="I789" s="31">
        <v>39479</v>
      </c>
      <c r="J789" s="20">
        <v>0.35209161043167098</v>
      </c>
      <c r="K789" s="20">
        <v>0</v>
      </c>
      <c r="L789" s="20">
        <v>4.50592522327041E-2</v>
      </c>
      <c r="M789" s="20">
        <v>1.3533904883736901E-2</v>
      </c>
      <c r="N789" s="20">
        <v>9.3671791450212205E-3</v>
      </c>
      <c r="O789" s="20">
        <v>4.2222718944911003E-2</v>
      </c>
      <c r="P789" s="20">
        <v>6.6341557054730493E-2</v>
      </c>
      <c r="Q789" s="20">
        <v>3.9074172477456003E-2</v>
      </c>
      <c r="R789" s="20">
        <v>7.3125983870093404E-3</v>
      </c>
      <c r="S789" s="20">
        <v>8.0369769883464406E-2</v>
      </c>
      <c r="T789" s="20">
        <v>6.3908039035981301E-2</v>
      </c>
      <c r="U789" s="20">
        <v>4.83368932889707E-2</v>
      </c>
      <c r="V789" s="20">
        <v>1.13684566642085E-2</v>
      </c>
      <c r="W789" s="20">
        <v>0.135913048375122</v>
      </c>
      <c r="X789" s="20">
        <v>1.49958276004291E-2</v>
      </c>
      <c r="Y789" s="20">
        <v>0.100466363775657</v>
      </c>
      <c r="Z789" s="20">
        <v>0.321730218250599</v>
      </c>
      <c r="AA789" s="30">
        <f t="shared" si="47"/>
        <v>0.19561839832830119</v>
      </c>
    </row>
    <row r="790" spans="1:27" x14ac:dyDescent="0.25">
      <c r="A790">
        <v>754</v>
      </c>
      <c r="B790" s="15">
        <v>39486</v>
      </c>
      <c r="C790" s="25">
        <f t="shared" si="44"/>
        <v>0.33634859323501598</v>
      </c>
      <c r="D790" s="25">
        <f>VLOOKUP(B790,input_BB!$B$19:$K$10000,$D$35,0)</f>
        <v>23469.46</v>
      </c>
      <c r="E790" s="27">
        <f t="shared" si="45"/>
        <v>0.34141905770872766</v>
      </c>
      <c r="F790" s="28">
        <f>VLOOKUP(B790,viz!$B$3:$E$1863,4,0)</f>
        <v>0</v>
      </c>
      <c r="G790" s="25">
        <f t="shared" si="46"/>
        <v>0.2034573333193116</v>
      </c>
      <c r="I790" s="31">
        <v>39486</v>
      </c>
      <c r="J790" s="20">
        <v>0.33634859323501598</v>
      </c>
      <c r="K790" s="20">
        <v>0</v>
      </c>
      <c r="L790" s="20" t="s">
        <v>122</v>
      </c>
      <c r="M790" s="20">
        <v>3.2037882641124803E-2</v>
      </c>
      <c r="N790" s="20">
        <v>5.9260498222490299E-2</v>
      </c>
      <c r="O790" s="20">
        <v>6.4591871080064506E-2</v>
      </c>
      <c r="P790" s="20">
        <v>7.9469803473569703E-2</v>
      </c>
      <c r="Q790" s="20">
        <v>6.8539906115756999E-2</v>
      </c>
      <c r="R790" s="20">
        <v>3.4315331506925499E-2</v>
      </c>
      <c r="S790" s="20">
        <v>0.112292577509834</v>
      </c>
      <c r="T790" s="20">
        <v>3.9615400153490701E-2</v>
      </c>
      <c r="U790" s="20">
        <v>1.59566493995273E-2</v>
      </c>
      <c r="V790" s="20">
        <v>6.3979289258408303E-2</v>
      </c>
      <c r="W790" s="20">
        <v>0.123521394661376</v>
      </c>
      <c r="X790" s="20">
        <v>1.3275838276709201E-2</v>
      </c>
      <c r="Y790" s="20">
        <v>7.8822326237562204E-2</v>
      </c>
      <c r="Z790" s="20">
        <v>0.21432123146316101</v>
      </c>
      <c r="AA790" s="30">
        <f t="shared" si="47"/>
        <v>0.2034573333193116</v>
      </c>
    </row>
    <row r="791" spans="1:27" x14ac:dyDescent="0.25">
      <c r="A791">
        <v>755</v>
      </c>
      <c r="B791" s="15">
        <v>39493</v>
      </c>
      <c r="C791" s="25">
        <f t="shared" si="44"/>
        <v>0.44137614965438798</v>
      </c>
      <c r="D791" s="25">
        <f>VLOOKUP(B791,input_BB!$B$19:$K$10000,$D$35,0)</f>
        <v>24148.43</v>
      </c>
      <c r="E791" s="27">
        <f t="shared" si="45"/>
        <v>0.49663364215580391</v>
      </c>
      <c r="F791" s="28">
        <f>VLOOKUP(B791,viz!$B$3:$E$1863,4,0)</f>
        <v>0</v>
      </c>
      <c r="G791" s="25">
        <f t="shared" si="46"/>
        <v>0.17837081528920301</v>
      </c>
      <c r="I791" s="31">
        <v>39493</v>
      </c>
      <c r="J791" s="20">
        <v>0.44137614965438798</v>
      </c>
      <c r="K791" s="20">
        <v>1</v>
      </c>
      <c r="L791" s="20">
        <v>2.4935866766469299E-2</v>
      </c>
      <c r="M791" s="20">
        <v>5.76307503128674E-2</v>
      </c>
      <c r="N791" s="20">
        <v>1.6636980130093001E-2</v>
      </c>
      <c r="O791" s="20">
        <v>4.2653359704796001E-2</v>
      </c>
      <c r="P791" s="20">
        <v>6.0549610320535997E-2</v>
      </c>
      <c r="Q791" s="20">
        <v>0.215688117180933</v>
      </c>
      <c r="R791" s="20">
        <v>2.9416654554320201E-2</v>
      </c>
      <c r="S791" s="20">
        <v>2.00281209870437E-2</v>
      </c>
      <c r="T791" s="20">
        <v>5.1228984339032099E-2</v>
      </c>
      <c r="U791" s="20">
        <v>4.8915944544769503E-2</v>
      </c>
      <c r="V791" s="20">
        <v>4.3747124651691997E-2</v>
      </c>
      <c r="W791" s="20">
        <v>8.5707746092741496E-2</v>
      </c>
      <c r="X791" s="20">
        <v>2.15959683768919E-2</v>
      </c>
      <c r="Y791" s="20">
        <v>5.4403170717164301E-2</v>
      </c>
      <c r="Z791" s="20">
        <v>0.22686160132065</v>
      </c>
      <c r="AA791" s="30">
        <f t="shared" si="47"/>
        <v>0.17837081528920301</v>
      </c>
    </row>
    <row r="792" spans="1:27" x14ac:dyDescent="0.25">
      <c r="A792">
        <v>756</v>
      </c>
      <c r="B792" s="15">
        <v>39500</v>
      </c>
      <c r="C792" s="25">
        <f t="shared" si="44"/>
        <v>0.20563763380050701</v>
      </c>
      <c r="D792" s="25">
        <f>VLOOKUP(B792,input_BB!$B$19:$K$10000,$D$35,0)</f>
        <v>23305.040000000001</v>
      </c>
      <c r="E792" s="27">
        <f t="shared" si="45"/>
        <v>0.14824835143907431</v>
      </c>
      <c r="F792" s="28">
        <f>VLOOKUP(B792,viz!$B$3:$E$1863,4,0)</f>
        <v>0</v>
      </c>
      <c r="G792" s="25">
        <f t="shared" si="46"/>
        <v>0.2221052851604679</v>
      </c>
      <c r="I792" s="31">
        <v>39500</v>
      </c>
      <c r="J792" s="20">
        <v>0.20563763380050701</v>
      </c>
      <c r="K792" s="20">
        <v>1</v>
      </c>
      <c r="L792" s="20" t="s">
        <v>122</v>
      </c>
      <c r="M792" s="20">
        <v>2.5679469761398399E-2</v>
      </c>
      <c r="N792" s="20">
        <v>3.8958128008795397E-2</v>
      </c>
      <c r="O792" s="20">
        <v>1.9041215156305701E-2</v>
      </c>
      <c r="P792" s="20">
        <v>8.6076140447684399E-2</v>
      </c>
      <c r="Q792" s="20">
        <v>9.3948485609951699E-2</v>
      </c>
      <c r="R792" s="20">
        <v>3.77301594937497E-2</v>
      </c>
      <c r="S792" s="20">
        <v>7.8388308559926706E-2</v>
      </c>
      <c r="T792" s="20">
        <v>2.6622557565789299E-2</v>
      </c>
      <c r="U792" s="20">
        <v>6.0728685446498197E-2</v>
      </c>
      <c r="V792" s="20">
        <v>4.4385665330044698E-2</v>
      </c>
      <c r="W792" s="20">
        <v>0.11699093438392499</v>
      </c>
      <c r="X792" s="20">
        <v>5.3199038004863801E-2</v>
      </c>
      <c r="Y792" s="20">
        <v>0.108208187285303</v>
      </c>
      <c r="Z792" s="20">
        <v>0.21004302494576399</v>
      </c>
      <c r="AA792" s="30">
        <f t="shared" si="47"/>
        <v>0.2221052851604679</v>
      </c>
    </row>
    <row r="793" spans="1:27" x14ac:dyDescent="0.25">
      <c r="A793">
        <v>757</v>
      </c>
      <c r="B793" s="15">
        <v>39507</v>
      </c>
      <c r="C793" s="25">
        <f t="shared" si="44"/>
        <v>0.182441636919975</v>
      </c>
      <c r="D793" s="25">
        <f>VLOOKUP(B793,input_BB!$B$19:$K$10000,$D$35,0)</f>
        <v>24331.67</v>
      </c>
      <c r="E793" s="27">
        <f t="shared" si="45"/>
        <v>0.11396823354057412</v>
      </c>
      <c r="F793" s="28">
        <f>VLOOKUP(B793,viz!$B$3:$E$1863,4,0)</f>
        <v>0</v>
      </c>
      <c r="G793" s="25">
        <f t="shared" si="46"/>
        <v>0.23015101615585287</v>
      </c>
      <c r="I793" s="31">
        <v>39507</v>
      </c>
      <c r="J793" s="20">
        <v>0.182441636919975</v>
      </c>
      <c r="K793" s="20">
        <v>0</v>
      </c>
      <c r="L793" s="20" t="s">
        <v>122</v>
      </c>
      <c r="M793" s="20">
        <v>4.3071493053589899E-2</v>
      </c>
      <c r="N793" s="20">
        <v>4.2254604765398697E-2</v>
      </c>
      <c r="O793" s="20">
        <v>2.9125943074223698E-3</v>
      </c>
      <c r="P793" s="20">
        <v>7.0332257272409604E-2</v>
      </c>
      <c r="Q793" s="20">
        <v>5.4545663077837599E-2</v>
      </c>
      <c r="R793" s="20">
        <v>3.4833264923848903E-2</v>
      </c>
      <c r="S793" s="20">
        <v>8.3524200089711703E-2</v>
      </c>
      <c r="T793" s="20">
        <v>5.5872352448068603E-2</v>
      </c>
      <c r="U793" s="20">
        <v>9.1558852275111097E-2</v>
      </c>
      <c r="V793" s="20">
        <v>4.1184264660656097E-2</v>
      </c>
      <c r="W793" s="20">
        <v>9.7407899220085706E-2</v>
      </c>
      <c r="X793" s="20">
        <v>5.6997797688011803E-2</v>
      </c>
      <c r="Y793" s="20">
        <v>0.10805332853696201</v>
      </c>
      <c r="Z793" s="20">
        <v>0.21745142768088599</v>
      </c>
      <c r="AA793" s="30">
        <f t="shared" si="47"/>
        <v>0.23015101615585287</v>
      </c>
    </row>
    <row r="794" spans="1:27" x14ac:dyDescent="0.25">
      <c r="A794">
        <v>758</v>
      </c>
      <c r="B794" s="15">
        <v>39514</v>
      </c>
      <c r="C794" s="25">
        <f t="shared" si="44"/>
        <v>0.32783168554306003</v>
      </c>
      <c r="D794" s="25">
        <f>VLOOKUP(B794,input_BB!$B$19:$K$10000,$D$35,0)</f>
        <v>22501.33</v>
      </c>
      <c r="E794" s="27">
        <f t="shared" si="45"/>
        <v>0.32883237728647213</v>
      </c>
      <c r="F794" s="28">
        <f>VLOOKUP(B794,viz!$B$3:$E$1863,4,0)</f>
        <v>0</v>
      </c>
      <c r="G794" s="25">
        <f t="shared" si="46"/>
        <v>0.25078451266183688</v>
      </c>
      <c r="I794" s="31">
        <v>39514</v>
      </c>
      <c r="J794" s="20">
        <v>0.32783168554306003</v>
      </c>
      <c r="K794" s="20">
        <v>0</v>
      </c>
      <c r="L794" s="20">
        <v>2.20446170169376E-2</v>
      </c>
      <c r="M794" s="20">
        <v>8.6484221967251893E-3</v>
      </c>
      <c r="N794" s="20">
        <v>6.1757729631967101E-2</v>
      </c>
      <c r="O794" s="20">
        <v>2.4399363664744E-2</v>
      </c>
      <c r="P794" s="20">
        <v>9.0872779413042198E-2</v>
      </c>
      <c r="Q794" s="20">
        <v>6.8259531117893693E-2</v>
      </c>
      <c r="R794" s="20">
        <v>2.1756034354364899E-2</v>
      </c>
      <c r="S794" s="20">
        <v>0.10743146937437401</v>
      </c>
      <c r="T794" s="20">
        <v>3.4781882888104902E-2</v>
      </c>
      <c r="U794" s="20">
        <v>4.6138436356512401E-2</v>
      </c>
      <c r="V794" s="20">
        <v>9.7451359768996507E-2</v>
      </c>
      <c r="W794" s="20">
        <v>0.10719471653632801</v>
      </c>
      <c r="X794" s="20">
        <v>3.7608938420278903E-2</v>
      </c>
      <c r="Y794" s="20">
        <v>7.5599069984907494E-2</v>
      </c>
      <c r="Z794" s="20">
        <v>0.196055649274823</v>
      </c>
      <c r="AA794" s="30">
        <f t="shared" si="47"/>
        <v>0.25078451266183688</v>
      </c>
    </row>
    <row r="795" spans="1:27" x14ac:dyDescent="0.25">
      <c r="A795">
        <v>759</v>
      </c>
      <c r="B795" s="15">
        <v>39521</v>
      </c>
      <c r="C795" s="25">
        <f t="shared" si="44"/>
        <v>0.27061560750007602</v>
      </c>
      <c r="D795" s="25">
        <f>VLOOKUP(B795,input_BB!$B$19:$K$10000,$D$35,0)</f>
        <v>22237.11</v>
      </c>
      <c r="E795" s="27">
        <f t="shared" si="45"/>
        <v>0.24427580870676915</v>
      </c>
      <c r="F795" s="28">
        <f>VLOOKUP(B795,viz!$B$3:$E$1863,4,0)</f>
        <v>0</v>
      </c>
      <c r="G795" s="25">
        <f t="shared" si="46"/>
        <v>0.18839458431204859</v>
      </c>
      <c r="I795" s="31">
        <v>39521</v>
      </c>
      <c r="J795" s="20">
        <v>0.27061560750007602</v>
      </c>
      <c r="K795" s="20">
        <v>0</v>
      </c>
      <c r="L795" s="20">
        <v>5.4404397103640298E-2</v>
      </c>
      <c r="M795" s="20">
        <v>1.83092784195996E-2</v>
      </c>
      <c r="N795" s="20" t="s">
        <v>122</v>
      </c>
      <c r="O795" s="20">
        <v>6.8177335123206402E-3</v>
      </c>
      <c r="P795" s="20">
        <v>0.140043854624742</v>
      </c>
      <c r="Q795" s="20">
        <v>0.10489474415510699</v>
      </c>
      <c r="R795" s="20">
        <v>3.4009390119575801E-2</v>
      </c>
      <c r="S795" s="20">
        <v>6.5788469187315804E-2</v>
      </c>
      <c r="T795" s="20">
        <v>2.87587534262226E-2</v>
      </c>
      <c r="U795" s="20">
        <v>3.2118447705822402E-2</v>
      </c>
      <c r="V795" s="20">
        <v>5.4774317163802197E-2</v>
      </c>
      <c r="W795" s="20">
        <v>0.10150181944242399</v>
      </c>
      <c r="X795" s="20">
        <v>9.9155716889002196E-2</v>
      </c>
      <c r="Y795" s="20">
        <v>5.65602656074621E-2</v>
      </c>
      <c r="Z795" s="20">
        <v>0.20286281264296399</v>
      </c>
      <c r="AA795" s="30">
        <f t="shared" si="47"/>
        <v>0.18839458431204859</v>
      </c>
    </row>
    <row r="796" spans="1:27" x14ac:dyDescent="0.25">
      <c r="A796">
        <v>760</v>
      </c>
      <c r="B796" s="15">
        <v>39528</v>
      </c>
      <c r="C796" s="25">
        <f t="shared" si="44"/>
        <v>0.20839646458625799</v>
      </c>
      <c r="D796" s="25">
        <f>VLOOKUP(B796,input_BB!$B$19:$K$10000,$D$35,0)</f>
        <v>21108.22</v>
      </c>
      <c r="E796" s="27">
        <f t="shared" si="45"/>
        <v>0.15232547927646117</v>
      </c>
      <c r="F796" s="28">
        <f>VLOOKUP(B796,viz!$B$3:$E$1863,4,0)</f>
        <v>0</v>
      </c>
      <c r="G796" s="25">
        <f t="shared" si="46"/>
        <v>0.1990056259653977</v>
      </c>
      <c r="I796" s="31">
        <v>39528</v>
      </c>
      <c r="J796" s="20">
        <v>0.20839646458625799</v>
      </c>
      <c r="K796" s="20">
        <v>0</v>
      </c>
      <c r="L796" s="20">
        <v>3.2613735110636401E-2</v>
      </c>
      <c r="M796" s="20">
        <v>3.2220138343191699E-3</v>
      </c>
      <c r="N796" s="20">
        <v>4.1887095539003202E-2</v>
      </c>
      <c r="O796" s="20">
        <v>2.01124250455492E-2</v>
      </c>
      <c r="P796" s="20">
        <v>6.5570297897234897E-2</v>
      </c>
      <c r="Q796" s="20">
        <v>5.1835765775141401E-2</v>
      </c>
      <c r="R796" s="20">
        <v>2.0279071031380901E-2</v>
      </c>
      <c r="S796" s="20">
        <v>0.13539099710841801</v>
      </c>
      <c r="T796" s="20">
        <v>4.0027329551942999E-2</v>
      </c>
      <c r="U796" s="20">
        <v>3.2249396048847197E-2</v>
      </c>
      <c r="V796" s="20">
        <v>6.1835623932915501E-2</v>
      </c>
      <c r="W796" s="20">
        <v>0.10492060598363501</v>
      </c>
      <c r="X796" s="20">
        <v>2.66202344078223E-2</v>
      </c>
      <c r="Y796" s="20">
        <v>0.12407716133003301</v>
      </c>
      <c r="Z796" s="20">
        <v>0.23935824740312101</v>
      </c>
      <c r="AA796" s="30">
        <f t="shared" si="47"/>
        <v>0.1990056259653977</v>
      </c>
    </row>
    <row r="797" spans="1:27" x14ac:dyDescent="0.25">
      <c r="A797">
        <v>761</v>
      </c>
      <c r="B797" s="15">
        <v>39535</v>
      </c>
      <c r="C797" s="25">
        <f t="shared" si="44"/>
        <v>0.18185248970985399</v>
      </c>
      <c r="D797" s="25">
        <f>VLOOKUP(B797,input_BB!$B$19:$K$10000,$D$35,0)</f>
        <v>23285.95</v>
      </c>
      <c r="E797" s="27">
        <f t="shared" si="45"/>
        <v>0.11309756452270271</v>
      </c>
      <c r="F797" s="28">
        <f>VLOOKUP(B797,viz!$B$3:$E$1863,4,0)</f>
        <v>0</v>
      </c>
      <c r="G797" s="25">
        <f t="shared" si="46"/>
        <v>0.24224905757877552</v>
      </c>
      <c r="I797" s="31">
        <v>39535</v>
      </c>
      <c r="J797" s="20">
        <v>0.18185248970985399</v>
      </c>
      <c r="K797" s="20">
        <v>0</v>
      </c>
      <c r="L797" s="20">
        <v>6.11486571220929E-2</v>
      </c>
      <c r="M797" s="20">
        <v>7.2766237511400003E-2</v>
      </c>
      <c r="N797" s="20">
        <v>2.5114942661198E-2</v>
      </c>
      <c r="O797" s="20">
        <v>7.2058527639278598E-3</v>
      </c>
      <c r="P797" s="20">
        <v>9.4598209083792101E-2</v>
      </c>
      <c r="Q797" s="20">
        <v>7.1451555019604998E-2</v>
      </c>
      <c r="R797" s="20">
        <v>3.5783002345437201E-2</v>
      </c>
      <c r="S797" s="20">
        <v>4.6762170794383898E-2</v>
      </c>
      <c r="T797" s="20">
        <v>3.92228789809611E-2</v>
      </c>
      <c r="U797" s="20">
        <v>0.12594073838627201</v>
      </c>
      <c r="V797" s="20">
        <v>8.8597084422824997E-3</v>
      </c>
      <c r="W797" s="20">
        <v>0.107448610750221</v>
      </c>
      <c r="X797" s="20">
        <v>2.44345142813528E-2</v>
      </c>
      <c r="Y797" s="20">
        <v>5.7833728253205402E-2</v>
      </c>
      <c r="Z797" s="20">
        <v>0.22142919360386801</v>
      </c>
      <c r="AA797" s="30">
        <f t="shared" si="47"/>
        <v>0.24224905757877552</v>
      </c>
    </row>
    <row r="798" spans="1:27" x14ac:dyDescent="0.25">
      <c r="A798">
        <v>762</v>
      </c>
      <c r="B798" s="15">
        <v>39542</v>
      </c>
      <c r="C798" s="25">
        <f t="shared" si="44"/>
        <v>0.206602647900581</v>
      </c>
      <c r="D798" s="25">
        <f>VLOOKUP(B798,input_BB!$B$19:$K$10000,$D$35,0)</f>
        <v>24264.63</v>
      </c>
      <c r="E798" s="27">
        <f t="shared" si="45"/>
        <v>0.14967449394524163</v>
      </c>
      <c r="F798" s="28">
        <f>VLOOKUP(B798,viz!$B$3:$E$1863,4,0)</f>
        <v>0</v>
      </c>
      <c r="G798" s="25">
        <f t="shared" si="46"/>
        <v>0.2123063803465664</v>
      </c>
      <c r="I798" s="31">
        <v>39542</v>
      </c>
      <c r="J798" s="20">
        <v>0.206602647900581</v>
      </c>
      <c r="K798" s="20">
        <v>0</v>
      </c>
      <c r="L798" s="20">
        <v>4.7594741989672701E-2</v>
      </c>
      <c r="M798" s="20">
        <v>5.0382974111851303E-2</v>
      </c>
      <c r="N798" s="20">
        <v>2.47047109857172E-2</v>
      </c>
      <c r="O798" s="20">
        <v>5.12379595451102E-2</v>
      </c>
      <c r="P798" s="20">
        <v>0.128812638331712</v>
      </c>
      <c r="Q798" s="20">
        <v>1.4162376192011401E-2</v>
      </c>
      <c r="R798" s="20">
        <v>5.7301544662882398E-2</v>
      </c>
      <c r="S798" s="20">
        <v>5.3034257346685897E-2</v>
      </c>
      <c r="T798" s="20">
        <v>3.7389219815070797E-2</v>
      </c>
      <c r="U798" s="20">
        <v>1.8631598617844001E-2</v>
      </c>
      <c r="V798" s="20">
        <v>6.8671546442169398E-2</v>
      </c>
      <c r="W798" s="20">
        <v>0.12500323528655299</v>
      </c>
      <c r="X798" s="20">
        <v>1.10992427933991E-2</v>
      </c>
      <c r="Y798" s="20">
        <v>0.106122486479414</v>
      </c>
      <c r="Z798" s="20">
        <v>0.20585146739990701</v>
      </c>
      <c r="AA798" s="30">
        <f t="shared" si="47"/>
        <v>0.2123063803465664</v>
      </c>
    </row>
    <row r="799" spans="1:27" x14ac:dyDescent="0.25">
      <c r="A799">
        <v>763</v>
      </c>
      <c r="B799" s="15">
        <v>39549</v>
      </c>
      <c r="C799" s="25">
        <f t="shared" si="44"/>
        <v>0.32326227426528897</v>
      </c>
      <c r="D799" s="25">
        <f>VLOOKUP(B799,input_BB!$B$19:$K$10000,$D$35,0)</f>
        <v>24667.79</v>
      </c>
      <c r="E799" s="27">
        <f t="shared" si="45"/>
        <v>0.32207948978888007</v>
      </c>
      <c r="F799" s="28">
        <f>VLOOKUP(B799,viz!$B$3:$E$1863,4,0)</f>
        <v>0</v>
      </c>
      <c r="G799" s="25">
        <f t="shared" si="46"/>
        <v>0.16884231789429111</v>
      </c>
      <c r="I799" s="31">
        <v>39549</v>
      </c>
      <c r="J799" s="20">
        <v>0.32326227426528897</v>
      </c>
      <c r="K799" s="20">
        <v>0</v>
      </c>
      <c r="L799" s="20">
        <v>2.0172942599763499E-2</v>
      </c>
      <c r="M799" s="20">
        <v>4.6400181407678202E-2</v>
      </c>
      <c r="N799" s="20">
        <v>5.3624835244519602E-2</v>
      </c>
      <c r="O799" s="20">
        <v>1.59963047705588E-2</v>
      </c>
      <c r="P799" s="20">
        <v>9.2692785574575498E-2</v>
      </c>
      <c r="Q799" s="20">
        <v>0.143299792613722</v>
      </c>
      <c r="R799" s="20">
        <v>2.2222393026988699E-2</v>
      </c>
      <c r="S799" s="20">
        <v>5.8002142022971097E-2</v>
      </c>
      <c r="T799" s="20">
        <v>5.3581274252736899E-2</v>
      </c>
      <c r="U799" s="20">
        <v>4.2319556694788797E-2</v>
      </c>
      <c r="V799" s="20">
        <v>4.3773761577273598E-2</v>
      </c>
      <c r="W799" s="20">
        <v>8.2748999622228703E-2</v>
      </c>
      <c r="X799" s="20">
        <v>3.2836341048901999E-2</v>
      </c>
      <c r="Y799" s="20">
        <v>5.4044594797053702E-2</v>
      </c>
      <c r="Z799" s="20">
        <v>0.23828409474623899</v>
      </c>
      <c r="AA799" s="30">
        <f t="shared" si="47"/>
        <v>0.16884231789429111</v>
      </c>
    </row>
    <row r="800" spans="1:27" x14ac:dyDescent="0.25">
      <c r="A800">
        <v>764</v>
      </c>
      <c r="B800" s="15">
        <v>39556</v>
      </c>
      <c r="C800" s="25">
        <f t="shared" si="44"/>
        <v>0.163776054978371</v>
      </c>
      <c r="D800" s="25">
        <f>VLOOKUP(B800,input_BB!$B$19:$K$10000,$D$35,0)</f>
        <v>24197.78</v>
      </c>
      <c r="E800" s="27">
        <f t="shared" si="45"/>
        <v>8.6383372545040735E-2</v>
      </c>
      <c r="F800" s="28">
        <f>VLOOKUP(B800,viz!$B$3:$E$1863,4,0)</f>
        <v>0</v>
      </c>
      <c r="G800" s="25">
        <f t="shared" si="46"/>
        <v>0.2075311152930443</v>
      </c>
      <c r="I800" s="31">
        <v>39556</v>
      </c>
      <c r="J800" s="20">
        <v>0.163776054978371</v>
      </c>
      <c r="K800" s="20">
        <v>0</v>
      </c>
      <c r="L800" s="20">
        <v>1.48619690925498E-2</v>
      </c>
      <c r="M800" s="20">
        <v>4.3697516317004904E-3</v>
      </c>
      <c r="N800" s="20">
        <v>1.4962324488804499E-2</v>
      </c>
      <c r="O800" s="20">
        <v>2.25361085992586E-2</v>
      </c>
      <c r="P800" s="20">
        <v>8.4437779867342397E-2</v>
      </c>
      <c r="Q800" s="20">
        <v>0.117335167903939</v>
      </c>
      <c r="R800" s="20">
        <v>4.2324922944601502E-2</v>
      </c>
      <c r="S800" s="20">
        <v>1.9108824419943101E-2</v>
      </c>
      <c r="T800" s="20">
        <v>4.7343555118185603E-2</v>
      </c>
      <c r="U800" s="20">
        <v>6.5982573737416006E-2</v>
      </c>
      <c r="V800" s="20">
        <v>6.0037294271388597E-2</v>
      </c>
      <c r="W800" s="20">
        <v>8.1511247284239696E-2</v>
      </c>
      <c r="X800" s="20">
        <v>4.3831094004716402E-2</v>
      </c>
      <c r="Y800" s="20">
        <v>0.10329138859891</v>
      </c>
      <c r="Z800" s="20">
        <v>0.27806599803700499</v>
      </c>
      <c r="AA800" s="30">
        <f t="shared" si="47"/>
        <v>0.2075311152930443</v>
      </c>
    </row>
    <row r="801" spans="1:27" x14ac:dyDescent="0.25">
      <c r="A801">
        <v>765</v>
      </c>
      <c r="B801" s="15">
        <v>39563</v>
      </c>
      <c r="C801" s="25">
        <f t="shared" si="44"/>
        <v>0.244979053735733</v>
      </c>
      <c r="D801" s="25">
        <f>VLOOKUP(B801,input_BB!$B$19:$K$10000,$D$35,0)</f>
        <v>25516.78</v>
      </c>
      <c r="E801" s="27">
        <f t="shared" si="45"/>
        <v>0.20638892287559804</v>
      </c>
      <c r="F801" s="28">
        <f>VLOOKUP(B801,viz!$B$3:$E$1863,4,0)</f>
        <v>0</v>
      </c>
      <c r="G801" s="25">
        <f t="shared" si="46"/>
        <v>0.2219036808209999</v>
      </c>
      <c r="I801" s="31">
        <v>39563</v>
      </c>
      <c r="J801" s="20">
        <v>0.244979053735733</v>
      </c>
      <c r="K801" s="20">
        <v>0</v>
      </c>
      <c r="L801" s="20">
        <v>4.0065505645397403E-2</v>
      </c>
      <c r="M801" s="20">
        <v>1.07067098771146E-2</v>
      </c>
      <c r="N801" s="20">
        <v>2.96980907682548E-2</v>
      </c>
      <c r="O801" s="20">
        <v>2.1221920093160901E-2</v>
      </c>
      <c r="P801" s="20">
        <v>6.5773377869016006E-2</v>
      </c>
      <c r="Q801" s="20">
        <v>9.2657093573552701E-2</v>
      </c>
      <c r="R801" s="20">
        <v>7.9170178055821706E-3</v>
      </c>
      <c r="S801" s="20">
        <v>4.6078534492261299E-2</v>
      </c>
      <c r="T801" s="20">
        <v>3.8379503596955002E-2</v>
      </c>
      <c r="U801" s="20">
        <v>5.4168561966085597E-2</v>
      </c>
      <c r="V801" s="20">
        <v>6.1987153287880299E-2</v>
      </c>
      <c r="W801" s="20">
        <v>0.105747965567034</v>
      </c>
      <c r="X801" s="20">
        <v>1.6449036424333398E-2</v>
      </c>
      <c r="Y801" s="20">
        <v>9.6196913699105699E-2</v>
      </c>
      <c r="Z801" s="20">
        <v>0.31295261533426599</v>
      </c>
      <c r="AA801" s="30">
        <f t="shared" si="47"/>
        <v>0.2219036808209999</v>
      </c>
    </row>
    <row r="802" spans="1:27" x14ac:dyDescent="0.25">
      <c r="A802">
        <v>766</v>
      </c>
      <c r="B802" s="15">
        <v>39570</v>
      </c>
      <c r="C802" s="25">
        <f t="shared" si="44"/>
        <v>0.25252372026443498</v>
      </c>
      <c r="D802" s="25">
        <f>VLOOKUP(B802,input_BB!$B$19:$K$10000,$D$35,0)</f>
        <v>26241.02</v>
      </c>
      <c r="E802" s="27">
        <f t="shared" si="45"/>
        <v>0.21753878030318882</v>
      </c>
      <c r="F802" s="28">
        <f>VLOOKUP(B802,viz!$B$3:$E$1863,4,0)</f>
        <v>0</v>
      </c>
      <c r="G802" s="25">
        <f t="shared" si="46"/>
        <v>0.23861044561955039</v>
      </c>
      <c r="I802" s="31">
        <v>39570</v>
      </c>
      <c r="J802" s="20">
        <v>0.25252372026443498</v>
      </c>
      <c r="K802" s="20">
        <v>0</v>
      </c>
      <c r="L802" s="20" t="s">
        <v>122</v>
      </c>
      <c r="M802" s="20">
        <v>9.8857628054824492E-3</v>
      </c>
      <c r="N802" s="20">
        <v>1.4968303414888201E-2</v>
      </c>
      <c r="O802" s="20">
        <v>3.6891703140457997E-2</v>
      </c>
      <c r="P802" s="20">
        <v>7.0847004887754306E-2</v>
      </c>
      <c r="Q802" s="20">
        <v>0.107110398657802</v>
      </c>
      <c r="R802" s="20">
        <v>2.7916894994304699E-2</v>
      </c>
      <c r="S802" s="20">
        <v>5.0744302415192802E-2</v>
      </c>
      <c r="T802" s="20">
        <v>3.7552982526777003E-2</v>
      </c>
      <c r="U802" s="20">
        <v>4.5910680399603498E-2</v>
      </c>
      <c r="V802" s="20">
        <v>5.7151168139868903E-2</v>
      </c>
      <c r="W802" s="20">
        <v>0.13554859708007799</v>
      </c>
      <c r="X802" s="20">
        <v>3.0093911371297102E-2</v>
      </c>
      <c r="Y802" s="20">
        <v>8.2462366703058093E-2</v>
      </c>
      <c r="Z802" s="20">
        <v>0.29291592346343498</v>
      </c>
      <c r="AA802" s="30">
        <f t="shared" si="47"/>
        <v>0.23861044561955039</v>
      </c>
    </row>
    <row r="803" spans="1:27" x14ac:dyDescent="0.25">
      <c r="A803">
        <v>767</v>
      </c>
      <c r="B803" s="15">
        <v>39577</v>
      </c>
      <c r="C803" s="25">
        <f t="shared" si="44"/>
        <v>0.26264232397079501</v>
      </c>
      <c r="D803" s="25">
        <f>VLOOKUP(B803,input_BB!$B$19:$K$10000,$D$35,0)</f>
        <v>25063.17</v>
      </c>
      <c r="E803" s="27">
        <f t="shared" si="45"/>
        <v>0.23249252123567454</v>
      </c>
      <c r="F803" s="28">
        <f>VLOOKUP(B803,viz!$B$3:$E$1863,4,0)</f>
        <v>0</v>
      </c>
      <c r="G803" s="25">
        <f t="shared" si="46"/>
        <v>0.15415312895296091</v>
      </c>
      <c r="I803" s="31">
        <v>39577</v>
      </c>
      <c r="J803" s="20">
        <v>0.26264232397079501</v>
      </c>
      <c r="K803" s="20">
        <v>0</v>
      </c>
      <c r="L803" s="20">
        <v>4.4830629319314197E-2</v>
      </c>
      <c r="M803" s="20">
        <v>1.4129098467565099E-2</v>
      </c>
      <c r="N803" s="20">
        <v>7.2026766628614902E-2</v>
      </c>
      <c r="O803" s="20">
        <v>3.7428773905200099E-3</v>
      </c>
      <c r="P803" s="20">
        <v>6.8090266009649805E-2</v>
      </c>
      <c r="Q803" s="20">
        <v>0.105806938706617</v>
      </c>
      <c r="R803" s="20">
        <v>1.9411989287216401E-2</v>
      </c>
      <c r="S803" s="20">
        <v>6.6321747878980902E-2</v>
      </c>
      <c r="T803" s="20">
        <v>4.0035698915259703E-2</v>
      </c>
      <c r="U803" s="20">
        <v>3.2522301091862799E-2</v>
      </c>
      <c r="V803" s="20">
        <v>2.3658458776251601E-2</v>
      </c>
      <c r="W803" s="20">
        <v>9.7972369084846495E-2</v>
      </c>
      <c r="X803" s="20">
        <v>4.1628756437456699E-2</v>
      </c>
      <c r="Y803" s="20">
        <v>7.9882825822694403E-2</v>
      </c>
      <c r="Z803" s="20">
        <v>0.28993927618315002</v>
      </c>
      <c r="AA803" s="30">
        <f t="shared" si="47"/>
        <v>0.15415312895296091</v>
      </c>
    </row>
    <row r="804" spans="1:27" x14ac:dyDescent="0.25">
      <c r="A804">
        <v>768</v>
      </c>
      <c r="B804" s="15">
        <v>39584</v>
      </c>
      <c r="C804" s="25">
        <f t="shared" si="44"/>
        <v>0.20354823768138899</v>
      </c>
      <c r="D804" s="25">
        <f>VLOOKUP(B804,input_BB!$B$19:$K$10000,$D$35,0)</f>
        <v>25618.86</v>
      </c>
      <c r="E804" s="27">
        <f t="shared" si="45"/>
        <v>0.14516054513918006</v>
      </c>
      <c r="F804" s="28">
        <f>VLOOKUP(B804,viz!$B$3:$E$1863,4,0)</f>
        <v>0</v>
      </c>
      <c r="G804" s="25">
        <f t="shared" si="46"/>
        <v>0.13944141369371371</v>
      </c>
      <c r="I804" s="31">
        <v>39584</v>
      </c>
      <c r="J804" s="20">
        <v>0.20354823768138899</v>
      </c>
      <c r="K804" s="20">
        <v>1</v>
      </c>
      <c r="L804" s="20">
        <v>6.4758552002755296E-3</v>
      </c>
      <c r="M804" s="20">
        <v>2.63479646045356E-2</v>
      </c>
      <c r="N804" s="20">
        <v>8.0667519327295101E-2</v>
      </c>
      <c r="O804" s="20">
        <v>7.5151600687039397E-2</v>
      </c>
      <c r="P804" s="20">
        <v>5.3219611304181597E-2</v>
      </c>
      <c r="Q804" s="20">
        <v>0.13146711959149299</v>
      </c>
      <c r="R804" s="20">
        <v>2.03642428139073E-2</v>
      </c>
      <c r="S804" s="20">
        <v>5.0993353578009798E-2</v>
      </c>
      <c r="T804" s="20">
        <v>5.5382305147893801E-2</v>
      </c>
      <c r="U804" s="20">
        <v>2.3967749259690699E-2</v>
      </c>
      <c r="V804" s="20" t="s">
        <v>122</v>
      </c>
      <c r="W804" s="20">
        <v>0.115473664434023</v>
      </c>
      <c r="X804" s="20">
        <v>3.6069646863423899E-2</v>
      </c>
      <c r="Y804" s="20">
        <v>9.5806024803641796E-2</v>
      </c>
      <c r="Z804" s="20">
        <v>0.228613342384589</v>
      </c>
      <c r="AA804" s="30">
        <f t="shared" si="47"/>
        <v>0.13944141369371371</v>
      </c>
    </row>
    <row r="805" spans="1:27" x14ac:dyDescent="0.25">
      <c r="A805">
        <v>769</v>
      </c>
      <c r="B805" s="15">
        <v>39591</v>
      </c>
      <c r="C805" s="25">
        <f t="shared" si="44"/>
        <v>0.205275058746338</v>
      </c>
      <c r="D805" s="25">
        <f>VLOOKUP(B805,input_BB!$B$19:$K$10000,$D$35,0)</f>
        <v>24714.07</v>
      </c>
      <c r="E805" s="27">
        <f t="shared" si="45"/>
        <v>0.14771252124095938</v>
      </c>
      <c r="F805" s="28">
        <f>VLOOKUP(B805,viz!$B$3:$E$1863,4,0)</f>
        <v>0</v>
      </c>
      <c r="G805" s="25">
        <f t="shared" si="46"/>
        <v>0.18103591345016762</v>
      </c>
      <c r="I805" s="31">
        <v>39591</v>
      </c>
      <c r="J805" s="20">
        <v>0.205275058746338</v>
      </c>
      <c r="K805" s="20">
        <v>1</v>
      </c>
      <c r="L805" s="20" t="s">
        <v>122</v>
      </c>
      <c r="M805" s="20">
        <v>1.5014688181220001E-2</v>
      </c>
      <c r="N805" s="20">
        <v>7.8498418926159302E-2</v>
      </c>
      <c r="O805" s="20">
        <v>4.6259967320128201E-2</v>
      </c>
      <c r="P805" s="20">
        <v>8.6165248695291505E-2</v>
      </c>
      <c r="Q805" s="20">
        <v>6.4323470983738307E-2</v>
      </c>
      <c r="R805" s="20">
        <v>3.1790671669169997E-2</v>
      </c>
      <c r="S805" s="20">
        <v>1.8580040319574699E-2</v>
      </c>
      <c r="T805" s="20">
        <v>7.0718208961488893E-2</v>
      </c>
      <c r="U805" s="20">
        <v>6.5055385269157995E-2</v>
      </c>
      <c r="V805" s="20">
        <v>2.7090901356482299E-2</v>
      </c>
      <c r="W805" s="20">
        <v>8.8889626824527307E-2</v>
      </c>
      <c r="X805" s="20">
        <v>4.7997517005312499E-3</v>
      </c>
      <c r="Y805" s="20">
        <v>9.9536475673344102E-2</v>
      </c>
      <c r="Z805" s="20">
        <v>0.30327714411918599</v>
      </c>
      <c r="AA805" s="30">
        <f t="shared" si="47"/>
        <v>0.18103591345016762</v>
      </c>
    </row>
    <row r="806" spans="1:27" x14ac:dyDescent="0.25">
      <c r="A806">
        <v>770</v>
      </c>
      <c r="B806" s="15">
        <v>39598</v>
      </c>
      <c r="C806" s="25">
        <f t="shared" ref="C806:C869" si="48">J806</f>
        <v>0.15919162333011599</v>
      </c>
      <c r="D806" s="25">
        <f>VLOOKUP(B806,input_BB!$B$19:$K$10000,$D$35,0)</f>
        <v>24533.119999999999</v>
      </c>
      <c r="E806" s="27">
        <f t="shared" ref="E806:E869" si="49">(C806-$E$34)/$E$36</f>
        <v>7.9608287248676746E-2</v>
      </c>
      <c r="F806" s="28">
        <f>VLOOKUP(B806,viz!$B$3:$E$1863,4,0)</f>
        <v>0</v>
      </c>
      <c r="G806" s="25">
        <f t="shared" ref="G806:G869" si="50">VLOOKUP(B806,$I$37:$AA$5000,$G$34,0)</f>
        <v>0.16244387239478331</v>
      </c>
      <c r="I806" s="31">
        <v>39598</v>
      </c>
      <c r="J806" s="20">
        <v>0.15919162333011599</v>
      </c>
      <c r="K806" s="20">
        <v>0</v>
      </c>
      <c r="L806" s="20" t="s">
        <v>122</v>
      </c>
      <c r="M806" s="20" t="s">
        <v>122</v>
      </c>
      <c r="N806" s="20">
        <v>9.7968461915854996E-2</v>
      </c>
      <c r="O806" s="20">
        <v>7.3257892451656301E-2</v>
      </c>
      <c r="P806" s="20">
        <v>9.4460559982574493E-2</v>
      </c>
      <c r="Q806" s="20">
        <v>0.116571762425907</v>
      </c>
      <c r="R806" s="20">
        <v>1.79601454058517E-2</v>
      </c>
      <c r="S806" s="20">
        <v>4.9280151054771501E-2</v>
      </c>
      <c r="T806" s="20">
        <v>3.6393347745684701E-2</v>
      </c>
      <c r="U806" s="20">
        <v>3.1599855597562301E-2</v>
      </c>
      <c r="V806" s="20">
        <v>1.4652905245907E-2</v>
      </c>
      <c r="W806" s="20">
        <v>0.11619111155131399</v>
      </c>
      <c r="X806" s="20">
        <v>1.6667355526014799E-2</v>
      </c>
      <c r="Y806" s="20">
        <v>7.4259404043051896E-2</v>
      </c>
      <c r="Z806" s="20">
        <v>0.26073704705384898</v>
      </c>
      <c r="AA806" s="30">
        <f t="shared" ref="AA806:AA869" si="51">SUM(U806:W806)</f>
        <v>0.16244387239478331</v>
      </c>
    </row>
    <row r="807" spans="1:27" x14ac:dyDescent="0.25">
      <c r="A807">
        <v>771</v>
      </c>
      <c r="B807" s="15">
        <v>39605</v>
      </c>
      <c r="C807" s="25">
        <f t="shared" si="48"/>
        <v>0.188126936554909</v>
      </c>
      <c r="D807" s="25">
        <f>VLOOKUP(B807,input_BB!$B$19:$K$10000,$D$35,0)</f>
        <v>24402.18</v>
      </c>
      <c r="E807" s="27">
        <f t="shared" si="49"/>
        <v>0.12237023250520614</v>
      </c>
      <c r="F807" s="28">
        <f>VLOOKUP(B807,viz!$B$3:$E$1863,4,0)</f>
        <v>0</v>
      </c>
      <c r="G807" s="25">
        <f t="shared" si="50"/>
        <v>0.17055333991321606</v>
      </c>
      <c r="I807" s="31">
        <v>39605</v>
      </c>
      <c r="J807" s="20">
        <v>0.188126936554909</v>
      </c>
      <c r="K807" s="20">
        <v>1</v>
      </c>
      <c r="L807" s="20">
        <v>1.31542394110459E-2</v>
      </c>
      <c r="M807" s="20">
        <v>3.1256225269174501E-2</v>
      </c>
      <c r="N807" s="20">
        <v>6.9964310741878796E-2</v>
      </c>
      <c r="O807" s="20">
        <v>7.9847110555352693E-2</v>
      </c>
      <c r="P807" s="20">
        <v>7.6105824486649307E-2</v>
      </c>
      <c r="Q807" s="20">
        <v>0.10467274301708</v>
      </c>
      <c r="R807" s="20">
        <v>3.0773074428837598E-2</v>
      </c>
      <c r="S807" s="20">
        <v>3.66553520023397E-2</v>
      </c>
      <c r="T807" s="20">
        <v>6.7128081409139603E-2</v>
      </c>
      <c r="U807" s="20">
        <v>5.2119047617129002E-2</v>
      </c>
      <c r="V807" s="20">
        <v>8.3791431492850395E-3</v>
      </c>
      <c r="W807" s="20">
        <v>0.11005514914680201</v>
      </c>
      <c r="X807" s="20">
        <v>1.6610474839854499E-2</v>
      </c>
      <c r="Y807" s="20">
        <v>7.6057593734496706E-2</v>
      </c>
      <c r="Z807" s="20">
        <v>0.227221630190935</v>
      </c>
      <c r="AA807" s="30">
        <f t="shared" si="51"/>
        <v>0.17055333991321606</v>
      </c>
    </row>
    <row r="808" spans="1:27" x14ac:dyDescent="0.25">
      <c r="A808">
        <v>772</v>
      </c>
      <c r="B808" s="15">
        <v>39612</v>
      </c>
      <c r="C808" s="25">
        <f t="shared" si="48"/>
        <v>0.43209356069564803</v>
      </c>
      <c r="D808" s="25">
        <f>VLOOKUP(B808,input_BB!$B$19:$K$10000,$D$35,0)</f>
        <v>22592.3</v>
      </c>
      <c r="E808" s="27">
        <f t="shared" si="49"/>
        <v>0.48291540251523962</v>
      </c>
      <c r="F808" s="28">
        <f>VLOOKUP(B808,viz!$B$3:$E$1863,4,0)</f>
        <v>0</v>
      </c>
      <c r="G808" s="25">
        <f t="shared" si="50"/>
        <v>0.19335875217306009</v>
      </c>
      <c r="I808" s="31">
        <v>39612</v>
      </c>
      <c r="J808" s="20">
        <v>0.43209356069564803</v>
      </c>
      <c r="K808" s="20">
        <v>0</v>
      </c>
      <c r="L808" s="20">
        <v>5.5186622647827303E-2</v>
      </c>
      <c r="M808" s="20">
        <v>2.5359862963199399E-2</v>
      </c>
      <c r="N808" s="20">
        <v>5.4490247345167402E-3</v>
      </c>
      <c r="O808" s="20">
        <v>6.1048363856867599E-2</v>
      </c>
      <c r="P808" s="20">
        <v>0.112086799205299</v>
      </c>
      <c r="Q808" s="20">
        <v>0.110238853890604</v>
      </c>
      <c r="R808" s="20">
        <v>4.9554475516620502E-3</v>
      </c>
      <c r="S808" s="20">
        <v>4.2874244358575099E-2</v>
      </c>
      <c r="T808" s="20">
        <v>5.8272738487489303E-2</v>
      </c>
      <c r="U808" s="20">
        <v>6.0220647017428602E-2</v>
      </c>
      <c r="V808" s="20">
        <v>3.6730023296594702E-3</v>
      </c>
      <c r="W808" s="20">
        <v>0.12946510282597201</v>
      </c>
      <c r="X808" s="20">
        <v>5.0466483600728803E-3</v>
      </c>
      <c r="Y808" s="20">
        <v>6.6199715738659806E-2</v>
      </c>
      <c r="Z808" s="20">
        <v>0.25992292603216599</v>
      </c>
      <c r="AA808" s="30">
        <f t="shared" si="51"/>
        <v>0.19335875217306009</v>
      </c>
    </row>
    <row r="809" spans="1:27" x14ac:dyDescent="0.25">
      <c r="A809">
        <v>773</v>
      </c>
      <c r="B809" s="15">
        <v>39619</v>
      </c>
      <c r="C809" s="25">
        <f t="shared" si="48"/>
        <v>0.30194717645645103</v>
      </c>
      <c r="D809" s="25">
        <f>VLOOKUP(B809,input_BB!$B$19:$K$10000,$D$35,0)</f>
        <v>22745.599999999999</v>
      </c>
      <c r="E809" s="27">
        <f t="shared" si="49"/>
        <v>0.29057905160257053</v>
      </c>
      <c r="F809" s="28">
        <f>VLOOKUP(B809,viz!$B$3:$E$1863,4,0)</f>
        <v>0</v>
      </c>
      <c r="G809" s="25">
        <f t="shared" si="50"/>
        <v>0.13296722581861711</v>
      </c>
      <c r="I809" s="31">
        <v>39619</v>
      </c>
      <c r="J809" s="20">
        <v>0.30194717645645103</v>
      </c>
      <c r="K809" s="20">
        <v>0</v>
      </c>
      <c r="L809" s="20">
        <v>2.1068712645513299E-2</v>
      </c>
      <c r="M809" s="20">
        <v>3.4072071295525599E-2</v>
      </c>
      <c r="N809" s="20">
        <v>1.5673594011571299E-2</v>
      </c>
      <c r="O809" s="20">
        <v>0.108321929279228</v>
      </c>
      <c r="P809" s="20">
        <v>0.120371144170662</v>
      </c>
      <c r="Q809" s="20">
        <v>0.110156594655031</v>
      </c>
      <c r="R809" s="20">
        <v>2.8414152264248701E-2</v>
      </c>
      <c r="S809" s="20">
        <v>1.5631669019686299E-2</v>
      </c>
      <c r="T809" s="20">
        <v>7.2000402078741296E-2</v>
      </c>
      <c r="U809" s="20">
        <v>6.6238650210554403E-2</v>
      </c>
      <c r="V809" s="20">
        <v>4.7761467692135099E-3</v>
      </c>
      <c r="W809" s="20">
        <v>6.1952428838849202E-2</v>
      </c>
      <c r="X809" s="20">
        <v>8.6693845503593298E-3</v>
      </c>
      <c r="Y809" s="20">
        <v>0.10257384333698</v>
      </c>
      <c r="Z809" s="20">
        <v>0.230079276873835</v>
      </c>
      <c r="AA809" s="30">
        <f t="shared" si="51"/>
        <v>0.13296722581861711</v>
      </c>
    </row>
    <row r="810" spans="1:27" x14ac:dyDescent="0.25">
      <c r="A810">
        <v>774</v>
      </c>
      <c r="B810" s="15">
        <v>39626</v>
      </c>
      <c r="C810" s="25">
        <f t="shared" si="48"/>
        <v>0.16799215972423601</v>
      </c>
      <c r="D810" s="25">
        <f>VLOOKUP(B810,input_BB!$B$19:$K$10000,$D$35,0)</f>
        <v>22042.35</v>
      </c>
      <c r="E810" s="27">
        <f t="shared" si="49"/>
        <v>9.2614127295744239E-2</v>
      </c>
      <c r="F810" s="28">
        <f>VLOOKUP(B810,viz!$B$3:$E$1863,4,0)</f>
        <v>1</v>
      </c>
      <c r="G810" s="25">
        <f t="shared" si="50"/>
        <v>0.1485227156642045</v>
      </c>
      <c r="I810" s="31">
        <v>39626</v>
      </c>
      <c r="J810" s="20">
        <v>0.16799215972423601</v>
      </c>
      <c r="K810" s="20">
        <v>0</v>
      </c>
      <c r="L810" s="20" t="s">
        <v>122</v>
      </c>
      <c r="M810" s="20">
        <v>2.8318318799965998E-2</v>
      </c>
      <c r="N810" s="20">
        <v>6.8054995094860099E-2</v>
      </c>
      <c r="O810" s="20">
        <v>8.9575663911290598E-2</v>
      </c>
      <c r="P810" s="20">
        <v>7.8282023179948701E-2</v>
      </c>
      <c r="Q810" s="20">
        <v>0.12509263876231499</v>
      </c>
      <c r="R810" s="20">
        <v>3.0412118509171901E-2</v>
      </c>
      <c r="S810" s="20">
        <v>4.2527421643353297E-2</v>
      </c>
      <c r="T810" s="20">
        <v>6.9424221324622795E-2</v>
      </c>
      <c r="U810" s="20">
        <v>4.0505275888095202E-2</v>
      </c>
      <c r="V810" s="20">
        <v>1.7424059700312699E-2</v>
      </c>
      <c r="W810" s="20">
        <v>9.0593380075796606E-2</v>
      </c>
      <c r="X810" s="20">
        <v>1.8187049401314302E-2</v>
      </c>
      <c r="Y810" s="20">
        <v>7.85707808395638E-2</v>
      </c>
      <c r="Z810" s="20">
        <v>0.22303205286939001</v>
      </c>
      <c r="AA810" s="30">
        <f t="shared" si="51"/>
        <v>0.1485227156642045</v>
      </c>
    </row>
    <row r="811" spans="1:27" x14ac:dyDescent="0.25">
      <c r="A811">
        <v>775</v>
      </c>
      <c r="B811" s="15">
        <v>39633</v>
      </c>
      <c r="C811" s="25">
        <f t="shared" si="48"/>
        <v>0.29728171229362499</v>
      </c>
      <c r="D811" s="25">
        <f>VLOOKUP(B811,input_BB!$B$19:$K$10000,$D$35,0)</f>
        <v>21423.82</v>
      </c>
      <c r="E811" s="27">
        <f t="shared" si="49"/>
        <v>0.28368421270529798</v>
      </c>
      <c r="F811" s="28">
        <f>VLOOKUP(B811,viz!$B$3:$E$1863,4,0)</f>
        <v>1</v>
      </c>
      <c r="G811" s="25">
        <f t="shared" si="50"/>
        <v>0.1556987115401661</v>
      </c>
      <c r="I811" s="31">
        <v>39633</v>
      </c>
      <c r="J811" s="20">
        <v>0.29728171229362499</v>
      </c>
      <c r="K811" s="20">
        <v>0</v>
      </c>
      <c r="L811" s="20">
        <v>4.0660876181782699E-2</v>
      </c>
      <c r="M811" s="20">
        <v>1.37609549262499E-2</v>
      </c>
      <c r="N811" s="20">
        <v>1.8827248058757299E-2</v>
      </c>
      <c r="O811" s="20">
        <v>8.9951579056800901E-2</v>
      </c>
      <c r="P811" s="20">
        <v>9.0917593374843106E-2</v>
      </c>
      <c r="Q811" s="20">
        <v>0.12809525127152699</v>
      </c>
      <c r="R811" s="20">
        <v>2.67205781187058E-2</v>
      </c>
      <c r="S811" s="20">
        <v>1.6872476882471898E-2</v>
      </c>
      <c r="T811" s="20">
        <v>5.4132813223559402E-2</v>
      </c>
      <c r="U811" s="20">
        <v>1.52227912953375E-2</v>
      </c>
      <c r="V811" s="20">
        <v>4.5007985203660998E-2</v>
      </c>
      <c r="W811" s="20">
        <v>9.5467935041167601E-2</v>
      </c>
      <c r="X811" s="20">
        <v>0.111078540254252</v>
      </c>
      <c r="Y811" s="20">
        <v>6.10506123265507E-2</v>
      </c>
      <c r="Z811" s="20">
        <v>0.19223276478433299</v>
      </c>
      <c r="AA811" s="30">
        <f t="shared" si="51"/>
        <v>0.1556987115401661</v>
      </c>
    </row>
    <row r="812" spans="1:27" x14ac:dyDescent="0.25">
      <c r="A812">
        <v>776</v>
      </c>
      <c r="B812" s="15">
        <v>39640</v>
      </c>
      <c r="C812" s="25">
        <f t="shared" si="48"/>
        <v>0.187962636351585</v>
      </c>
      <c r="D812" s="25">
        <f>VLOOKUP(B812,input_BB!$B$19:$K$10000,$D$35,0)</f>
        <v>22184.55</v>
      </c>
      <c r="E812" s="27">
        <f t="shared" si="49"/>
        <v>0.12212742205952008</v>
      </c>
      <c r="F812" s="28">
        <f>VLOOKUP(B812,viz!$B$3:$E$1863,4,0)</f>
        <v>1</v>
      </c>
      <c r="G812" s="25">
        <f t="shared" si="50"/>
        <v>0.1727549656666674</v>
      </c>
      <c r="I812" s="31">
        <v>39640</v>
      </c>
      <c r="J812" s="20">
        <v>0.187962636351585</v>
      </c>
      <c r="K812" s="20">
        <v>0</v>
      </c>
      <c r="L812" s="20" t="s">
        <v>122</v>
      </c>
      <c r="M812" s="20">
        <v>1.9786027527281799E-2</v>
      </c>
      <c r="N812" s="20" t="s">
        <v>122</v>
      </c>
      <c r="O812" s="20">
        <v>8.5440126376464504E-2</v>
      </c>
      <c r="P812" s="20">
        <v>0.106422284352208</v>
      </c>
      <c r="Q812" s="20">
        <v>0.13529938974012101</v>
      </c>
      <c r="R812" s="20">
        <v>2.2672122793588299E-2</v>
      </c>
      <c r="S812" s="20">
        <v>5.2830551581512897E-2</v>
      </c>
      <c r="T812" s="20">
        <v>7.2008830760222506E-2</v>
      </c>
      <c r="U812" s="20">
        <v>1.68595793751905E-2</v>
      </c>
      <c r="V812" s="20">
        <v>5.7386207387307098E-2</v>
      </c>
      <c r="W812" s="20">
        <v>9.8509178904169797E-2</v>
      </c>
      <c r="X812" s="20">
        <v>5.2516363832094799E-2</v>
      </c>
      <c r="Y812" s="20">
        <v>5.81372832309116E-2</v>
      </c>
      <c r="Z812" s="20">
        <v>0.222132054138927</v>
      </c>
      <c r="AA812" s="30">
        <f t="shared" si="51"/>
        <v>0.1727549656666674</v>
      </c>
    </row>
    <row r="813" spans="1:27" x14ac:dyDescent="0.25">
      <c r="A813">
        <v>777</v>
      </c>
      <c r="B813" s="15">
        <v>39647</v>
      </c>
      <c r="C813" s="25">
        <f t="shared" si="48"/>
        <v>0.24386718869209301</v>
      </c>
      <c r="D813" s="25">
        <f>VLOOKUP(B813,input_BB!$B$19:$K$10000,$D$35,0)</f>
        <v>21874.19</v>
      </c>
      <c r="E813" s="27">
        <f t="shared" si="49"/>
        <v>0.20474575724751551</v>
      </c>
      <c r="F813" s="28">
        <f>VLOOKUP(B813,viz!$B$3:$E$1863,4,0)</f>
        <v>0</v>
      </c>
      <c r="G813" s="25">
        <f t="shared" si="50"/>
        <v>0.17059466429226972</v>
      </c>
      <c r="I813" s="31">
        <v>39647</v>
      </c>
      <c r="J813" s="20">
        <v>0.24386718869209301</v>
      </c>
      <c r="K813" s="20">
        <v>1</v>
      </c>
      <c r="L813" s="20" t="s">
        <v>122</v>
      </c>
      <c r="M813" s="20">
        <v>5.4157832525988998E-2</v>
      </c>
      <c r="N813" s="20">
        <v>4.6751813869461603E-2</v>
      </c>
      <c r="O813" s="20">
        <v>6.2471810583399699E-2</v>
      </c>
      <c r="P813" s="20">
        <v>6.6080437154450097E-2</v>
      </c>
      <c r="Q813" s="20">
        <v>0.14047485276344501</v>
      </c>
      <c r="R813" s="20">
        <v>7.7155148505091602E-3</v>
      </c>
      <c r="S813" s="20">
        <v>5.5871073189395798E-2</v>
      </c>
      <c r="T813" s="20">
        <v>7.3530636920250497E-2</v>
      </c>
      <c r="U813" s="20">
        <v>7.7028999561234102E-2</v>
      </c>
      <c r="V813" s="20">
        <v>1.8272704711789999E-2</v>
      </c>
      <c r="W813" s="20">
        <v>7.5292960019245597E-2</v>
      </c>
      <c r="X813" s="20">
        <v>2.0338670590137602E-2</v>
      </c>
      <c r="Y813" s="20">
        <v>8.2463907687793395E-2</v>
      </c>
      <c r="Z813" s="20">
        <v>0.219548785572899</v>
      </c>
      <c r="AA813" s="30">
        <f t="shared" si="51"/>
        <v>0.17059466429226972</v>
      </c>
    </row>
    <row r="814" spans="1:27" x14ac:dyDescent="0.25">
      <c r="A814">
        <v>778</v>
      </c>
      <c r="B814" s="15">
        <v>39654</v>
      </c>
      <c r="C814" s="25">
        <f t="shared" si="48"/>
        <v>0.138445854187012</v>
      </c>
      <c r="D814" s="25">
        <f>VLOOKUP(B814,input_BB!$B$19:$K$10000,$D$35,0)</f>
        <v>22740.71</v>
      </c>
      <c r="E814" s="27">
        <f t="shared" si="49"/>
        <v>4.8949229317972222E-2</v>
      </c>
      <c r="F814" s="28">
        <f>VLOOKUP(B814,viz!$B$3:$E$1863,4,0)</f>
        <v>0</v>
      </c>
      <c r="G814" s="25">
        <f t="shared" si="50"/>
        <v>0.12070492624499632</v>
      </c>
      <c r="I814" s="31">
        <v>39654</v>
      </c>
      <c r="J814" s="20">
        <v>0.138445854187012</v>
      </c>
      <c r="K814" s="20">
        <v>1</v>
      </c>
      <c r="L814" s="20" t="s">
        <v>122</v>
      </c>
      <c r="M814" s="20">
        <v>5.47276847920493E-2</v>
      </c>
      <c r="N814" s="20">
        <v>9.0389158356350599E-2</v>
      </c>
      <c r="O814" s="20">
        <v>9.0561943189661098E-2</v>
      </c>
      <c r="P814" s="20">
        <v>7.3430164243290297E-2</v>
      </c>
      <c r="Q814" s="20">
        <v>0.110181892033948</v>
      </c>
      <c r="R814" s="20">
        <v>2.17571320542338E-2</v>
      </c>
      <c r="S814" s="20">
        <v>6.4643203796321394E-2</v>
      </c>
      <c r="T814" s="20">
        <v>5.4330336910896899E-2</v>
      </c>
      <c r="U814" s="20">
        <v>2.66582254703993E-2</v>
      </c>
      <c r="V814" s="20">
        <v>5.8687740006361103E-3</v>
      </c>
      <c r="W814" s="20">
        <v>8.8177926773960899E-2</v>
      </c>
      <c r="X814" s="20">
        <v>5.9218461194921398E-3</v>
      </c>
      <c r="Y814" s="20">
        <v>0.11909668237179399</v>
      </c>
      <c r="Z814" s="20">
        <v>0.194255029886966</v>
      </c>
      <c r="AA814" s="30">
        <f t="shared" si="51"/>
        <v>0.12070492624499632</v>
      </c>
    </row>
    <row r="815" spans="1:27" x14ac:dyDescent="0.25">
      <c r="A815">
        <v>779</v>
      </c>
      <c r="B815" s="15">
        <v>39661</v>
      </c>
      <c r="C815" s="25">
        <f t="shared" si="48"/>
        <v>0.21325211226940199</v>
      </c>
      <c r="D815" s="25">
        <f>VLOOKUP(B815,input_BB!$B$19:$K$10000,$D$35,0)</f>
        <v>22862.6</v>
      </c>
      <c r="E815" s="27">
        <f t="shared" si="49"/>
        <v>0.15950138018337395</v>
      </c>
      <c r="F815" s="28">
        <f>VLOOKUP(B815,viz!$B$3:$E$1863,4,0)</f>
        <v>0</v>
      </c>
      <c r="G815" s="25">
        <f t="shared" si="50"/>
        <v>0.11372445212494151</v>
      </c>
      <c r="I815" s="31">
        <v>39661</v>
      </c>
      <c r="J815" s="20">
        <v>0.21325211226940199</v>
      </c>
      <c r="K815" s="20">
        <v>0</v>
      </c>
      <c r="L815" s="20">
        <v>9.3872741253502208E-3</v>
      </c>
      <c r="M815" s="20">
        <v>2.3425787190581301E-2</v>
      </c>
      <c r="N815" s="20">
        <v>1.9195016129246501E-2</v>
      </c>
      <c r="O815" s="20">
        <v>0.10025087775395899</v>
      </c>
      <c r="P815" s="20">
        <v>8.2048787938476003E-2</v>
      </c>
      <c r="Q815" s="20">
        <v>0.116633382721357</v>
      </c>
      <c r="R815" s="20">
        <v>5.6829490062186003E-2</v>
      </c>
      <c r="S815" s="20">
        <v>6.75814558905449E-2</v>
      </c>
      <c r="T815" s="20">
        <v>2.70210604896121E-2</v>
      </c>
      <c r="U815" s="20">
        <v>5.0000290412611998E-3</v>
      </c>
      <c r="V815" s="20">
        <v>2.5998014533797201E-2</v>
      </c>
      <c r="W815" s="20">
        <v>8.2726408549883099E-2</v>
      </c>
      <c r="X815" s="20">
        <v>0.100264049832157</v>
      </c>
      <c r="Y815" s="20">
        <v>6.2504688963896299E-2</v>
      </c>
      <c r="Z815" s="20">
        <v>0.221133676777692</v>
      </c>
      <c r="AA815" s="30">
        <f t="shared" si="51"/>
        <v>0.11372445212494151</v>
      </c>
    </row>
    <row r="816" spans="1:27" x14ac:dyDescent="0.25">
      <c r="A816">
        <v>780</v>
      </c>
      <c r="B816" s="15">
        <v>39668</v>
      </c>
      <c r="C816" s="25">
        <f t="shared" si="48"/>
        <v>0.30095076560974099</v>
      </c>
      <c r="D816" s="25">
        <f>VLOOKUP(B816,input_BB!$B$19:$K$10000,$D$35,0)</f>
        <v>21885.21</v>
      </c>
      <c r="E816" s="27">
        <f t="shared" si="49"/>
        <v>0.28910650953091538</v>
      </c>
      <c r="F816" s="28">
        <f>VLOOKUP(B816,viz!$B$3:$E$1863,4,0)</f>
        <v>0</v>
      </c>
      <c r="G816" s="25">
        <f t="shared" si="50"/>
        <v>0.12102090106058411</v>
      </c>
      <c r="I816" s="31">
        <v>39668</v>
      </c>
      <c r="J816" s="20">
        <v>0.30095076560974099</v>
      </c>
      <c r="K816" s="20">
        <v>0</v>
      </c>
      <c r="L816" s="20">
        <v>4.57011564446137E-2</v>
      </c>
      <c r="M816" s="20">
        <v>5.16869980046408E-2</v>
      </c>
      <c r="N816" s="20">
        <v>9.9460109328926606E-3</v>
      </c>
      <c r="O816" s="20">
        <v>9.0486845980849204E-2</v>
      </c>
      <c r="P816" s="20">
        <v>7.5781642406271596E-2</v>
      </c>
      <c r="Q816" s="20">
        <v>3.7541551316005201E-2</v>
      </c>
      <c r="R816" s="20">
        <v>9.3913966837066196E-2</v>
      </c>
      <c r="S816" s="20">
        <v>7.8623676419733706E-3</v>
      </c>
      <c r="T816" s="20">
        <v>5.2758353264810598E-2</v>
      </c>
      <c r="U816" s="20">
        <v>3.8914658614267503E-2</v>
      </c>
      <c r="V816" s="20">
        <v>1.4426595579604899E-2</v>
      </c>
      <c r="W816" s="20">
        <v>6.7679646866711698E-2</v>
      </c>
      <c r="X816" s="20">
        <v>9.0326098078690201E-2</v>
      </c>
      <c r="Y816" s="20">
        <v>0.103680459420011</v>
      </c>
      <c r="Z816" s="20">
        <v>0.21929364861159201</v>
      </c>
      <c r="AA816" s="30">
        <f t="shared" si="51"/>
        <v>0.12102090106058411</v>
      </c>
    </row>
    <row r="817" spans="1:27" x14ac:dyDescent="0.25">
      <c r="A817">
        <v>781</v>
      </c>
      <c r="B817" s="15">
        <v>39675</v>
      </c>
      <c r="C817" s="25">
        <f t="shared" si="48"/>
        <v>0.165691778063774</v>
      </c>
      <c r="D817" s="25">
        <f>VLOOKUP(B817,input_BB!$B$19:$K$10000,$D$35,0)</f>
        <v>21160.58</v>
      </c>
      <c r="E817" s="27">
        <f t="shared" si="49"/>
        <v>8.9214516796642607E-2</v>
      </c>
      <c r="F817" s="28">
        <f>VLOOKUP(B817,viz!$B$3:$E$1863,4,0)</f>
        <v>0</v>
      </c>
      <c r="G817" s="25">
        <f t="shared" si="50"/>
        <v>0.1307230268195152</v>
      </c>
      <c r="I817" s="31">
        <v>39675</v>
      </c>
      <c r="J817" s="20">
        <v>0.165691778063774</v>
      </c>
      <c r="K817" s="20">
        <v>1</v>
      </c>
      <c r="L817" s="20">
        <v>5.32555802376945E-2</v>
      </c>
      <c r="M817" s="20">
        <v>3.6416832056545202E-2</v>
      </c>
      <c r="N817" s="20">
        <v>2.2750075456698701E-2</v>
      </c>
      <c r="O817" s="20">
        <v>5.9553106776355801E-2</v>
      </c>
      <c r="P817" s="20">
        <v>0.103954159058306</v>
      </c>
      <c r="Q817" s="20">
        <v>3.9576462676547297E-2</v>
      </c>
      <c r="R817" s="20">
        <v>9.0802194487671503E-2</v>
      </c>
      <c r="S817" s="20">
        <v>3.2992622750536199E-3</v>
      </c>
      <c r="T817" s="20">
        <v>4.7671401994263E-2</v>
      </c>
      <c r="U817" s="20">
        <v>6.7895477964089193E-2</v>
      </c>
      <c r="V817" s="20">
        <v>1.34384844677855E-2</v>
      </c>
      <c r="W817" s="20">
        <v>4.9389064387640499E-2</v>
      </c>
      <c r="X817" s="20">
        <v>0.100896100554346</v>
      </c>
      <c r="Y817" s="20">
        <v>8.0568653209519697E-2</v>
      </c>
      <c r="Z817" s="20">
        <v>0.23053314439748401</v>
      </c>
      <c r="AA817" s="30">
        <f t="shared" si="51"/>
        <v>0.1307230268195152</v>
      </c>
    </row>
    <row r="818" spans="1:27" x14ac:dyDescent="0.25">
      <c r="A818">
        <v>782</v>
      </c>
      <c r="B818" s="15">
        <v>39682</v>
      </c>
      <c r="C818" s="25">
        <f t="shared" si="48"/>
        <v>0.34467449784278897</v>
      </c>
      <c r="D818" s="25">
        <f>VLOOKUP(B818,input_BB!$B$19:$K$10000,$D$35,0)</f>
        <v>20392.060000000001</v>
      </c>
      <c r="E818" s="27">
        <f t="shared" si="49"/>
        <v>0.35372346493192686</v>
      </c>
      <c r="F818" s="28">
        <f>VLOOKUP(B818,viz!$B$3:$E$1863,4,0)</f>
        <v>0</v>
      </c>
      <c r="G818" s="25">
        <f t="shared" si="50"/>
        <v>9.9825916585194907E-2</v>
      </c>
      <c r="I818" s="31">
        <v>39682</v>
      </c>
      <c r="J818" s="20">
        <v>0.34467449784278897</v>
      </c>
      <c r="K818" s="20">
        <v>0</v>
      </c>
      <c r="L818" s="20">
        <v>5.4226705808772098E-2</v>
      </c>
      <c r="M818" s="20">
        <v>4.79614336362056E-2</v>
      </c>
      <c r="N818" s="20">
        <v>2.04143173007671E-2</v>
      </c>
      <c r="O818" s="20">
        <v>0.11371151247129101</v>
      </c>
      <c r="P818" s="20">
        <v>8.9105241159368201E-2</v>
      </c>
      <c r="Q818" s="20">
        <v>6.9315604998397701E-2</v>
      </c>
      <c r="R818" s="20">
        <v>3.9448180326699299E-2</v>
      </c>
      <c r="S818" s="20">
        <v>1.6486587203724298E-2</v>
      </c>
      <c r="T818" s="20">
        <v>6.6365836950416299E-2</v>
      </c>
      <c r="U818" s="20">
        <v>4.2151226062566202E-2</v>
      </c>
      <c r="V818" s="20" t="s">
        <v>122</v>
      </c>
      <c r="W818" s="20">
        <v>5.7674690522628698E-2</v>
      </c>
      <c r="X818" s="20">
        <v>6.1984477642068402E-2</v>
      </c>
      <c r="Y818" s="20">
        <v>9.6345375267618799E-2</v>
      </c>
      <c r="Z818" s="20">
        <v>0.224808810649476</v>
      </c>
      <c r="AA818" s="30">
        <f t="shared" si="51"/>
        <v>9.9825916585194907E-2</v>
      </c>
    </row>
    <row r="819" spans="1:27" x14ac:dyDescent="0.25">
      <c r="A819">
        <v>783</v>
      </c>
      <c r="B819" s="15">
        <v>39689</v>
      </c>
      <c r="C819" s="25">
        <f t="shared" si="48"/>
        <v>0.257027357816696</v>
      </c>
      <c r="D819" s="25">
        <f>VLOOKUP(B819,input_BB!$B$19:$K$10000,$D$35,0)</f>
        <v>21261.89</v>
      </c>
      <c r="E819" s="27">
        <f t="shared" si="49"/>
        <v>0.22419446434465345</v>
      </c>
      <c r="F819" s="28">
        <f>VLOOKUP(B819,viz!$B$3:$E$1863,4,0)</f>
        <v>0</v>
      </c>
      <c r="G819" s="25">
        <f t="shared" si="50"/>
        <v>0.14339439990100461</v>
      </c>
      <c r="I819" s="31">
        <v>39689</v>
      </c>
      <c r="J819" s="20">
        <v>0.257027357816696</v>
      </c>
      <c r="K819" s="20">
        <v>0</v>
      </c>
      <c r="L819" s="20">
        <v>5.19607340670638E-2</v>
      </c>
      <c r="M819" s="20">
        <v>9.3067345835386997E-4</v>
      </c>
      <c r="N819" s="20">
        <v>1.0745133889200301E-2</v>
      </c>
      <c r="O819" s="20">
        <v>0.10093093748163801</v>
      </c>
      <c r="P819" s="20">
        <v>7.0898285455177096E-2</v>
      </c>
      <c r="Q819" s="20">
        <v>0.117355895787172</v>
      </c>
      <c r="R819" s="20">
        <v>2.3681338001146902E-2</v>
      </c>
      <c r="S819" s="20">
        <v>1.1532354978990101E-2</v>
      </c>
      <c r="T819" s="20">
        <v>6.3407271847998201E-2</v>
      </c>
      <c r="U819" s="20" t="s">
        <v>122</v>
      </c>
      <c r="V819" s="20">
        <v>6.8206587341370001E-2</v>
      </c>
      <c r="W819" s="20">
        <v>7.5187812559634595E-2</v>
      </c>
      <c r="X819" s="20">
        <v>4.8170305426546198E-2</v>
      </c>
      <c r="Y819" s="20">
        <v>7.6266614654205103E-2</v>
      </c>
      <c r="Z819" s="20">
        <v>0.280726055051504</v>
      </c>
      <c r="AA819" s="30">
        <f t="shared" si="51"/>
        <v>0.14339439990100461</v>
      </c>
    </row>
    <row r="820" spans="1:27" x14ac:dyDescent="0.25">
      <c r="A820">
        <v>784</v>
      </c>
      <c r="B820" s="15">
        <v>39696</v>
      </c>
      <c r="C820" s="25">
        <f t="shared" si="48"/>
        <v>0.64849627017974898</v>
      </c>
      <c r="D820" s="25">
        <f>VLOOKUP(B820,input_BB!$B$19:$K$10000,$D$35,0)</f>
        <v>19933.28</v>
      </c>
      <c r="E820" s="27">
        <f t="shared" si="49"/>
        <v>0.80272534355277803</v>
      </c>
      <c r="F820" s="28">
        <f>VLOOKUP(B820,viz!$B$3:$E$1863,4,0)</f>
        <v>0</v>
      </c>
      <c r="G820" s="25">
        <f t="shared" si="50"/>
        <v>0.14885418305037379</v>
      </c>
      <c r="I820" s="31">
        <v>39696</v>
      </c>
      <c r="J820" s="20">
        <v>0.64849627017974898</v>
      </c>
      <c r="K820" s="20">
        <v>1</v>
      </c>
      <c r="L820" s="20">
        <v>3.9916680287508902E-2</v>
      </c>
      <c r="M820" s="20">
        <v>1.7853320033425799E-2</v>
      </c>
      <c r="N820" s="20">
        <v>4.1091978734185297E-2</v>
      </c>
      <c r="O820" s="20">
        <v>0.10059648150535699</v>
      </c>
      <c r="P820" s="20">
        <v>5.3249647732301397E-2</v>
      </c>
      <c r="Q820" s="20">
        <v>9.0914232976194498E-2</v>
      </c>
      <c r="R820" s="20">
        <v>4.9740002138004898E-2</v>
      </c>
      <c r="S820" s="20">
        <v>3.1747448535275301E-3</v>
      </c>
      <c r="T820" s="20">
        <v>4.3602525800874703E-2</v>
      </c>
      <c r="U820" s="20">
        <v>7.0893172614352296E-2</v>
      </c>
      <c r="V820" s="20">
        <v>8.0331709825156999E-3</v>
      </c>
      <c r="W820" s="20">
        <v>6.9927839453505794E-2</v>
      </c>
      <c r="X820" s="20">
        <v>4.45118528485305E-2</v>
      </c>
      <c r="Y820" s="20">
        <v>9.8099970786059795E-2</v>
      </c>
      <c r="Z820" s="20">
        <v>0.268394379253656</v>
      </c>
      <c r="AA820" s="30">
        <f t="shared" si="51"/>
        <v>0.14885418305037379</v>
      </c>
    </row>
    <row r="821" spans="1:27" x14ac:dyDescent="0.25">
      <c r="A821">
        <v>785</v>
      </c>
      <c r="B821" s="15">
        <v>39703</v>
      </c>
      <c r="C821" s="25">
        <f t="shared" si="48"/>
        <v>0.44109246134758001</v>
      </c>
      <c r="D821" s="25">
        <f>VLOOKUP(B821,input_BB!$B$19:$K$10000,$D$35,0)</f>
        <v>19352.900000000001</v>
      </c>
      <c r="E821" s="27">
        <f t="shared" si="49"/>
        <v>0.49621439444449028</v>
      </c>
      <c r="F821" s="28">
        <f>VLOOKUP(B821,viz!$B$3:$E$1863,4,0)</f>
        <v>0</v>
      </c>
      <c r="G821" s="25">
        <f t="shared" si="50"/>
        <v>7.8262937490397505E-2</v>
      </c>
      <c r="I821" s="31">
        <v>39703</v>
      </c>
      <c r="J821" s="20">
        <v>0.44109246134758001</v>
      </c>
      <c r="K821" s="20">
        <v>1</v>
      </c>
      <c r="L821" s="20">
        <v>5.3142449844663701E-2</v>
      </c>
      <c r="M821" s="20">
        <v>1.94122389357715E-2</v>
      </c>
      <c r="N821" s="20">
        <v>1.7384537587171501E-2</v>
      </c>
      <c r="O821" s="20">
        <v>0.127194270312804</v>
      </c>
      <c r="P821" s="20">
        <v>6.2157129714365197E-2</v>
      </c>
      <c r="Q821" s="20">
        <v>0.100146181640207</v>
      </c>
      <c r="R821" s="20">
        <v>8.5878681807416798E-2</v>
      </c>
      <c r="S821" s="20">
        <v>7.8884790413765796E-3</v>
      </c>
      <c r="T821" s="20">
        <v>7.5605820786388306E-2</v>
      </c>
      <c r="U821" s="20">
        <v>2.3814027244564499E-2</v>
      </c>
      <c r="V821" s="20">
        <v>1.35520253207019E-2</v>
      </c>
      <c r="W821" s="20">
        <v>4.0896884925131098E-2</v>
      </c>
      <c r="X821" s="20">
        <v>3.6432404163408601E-2</v>
      </c>
      <c r="Y821" s="20">
        <v>8.9426853341564902E-2</v>
      </c>
      <c r="Z821" s="20">
        <v>0.24706801533446501</v>
      </c>
      <c r="AA821" s="30">
        <f t="shared" si="51"/>
        <v>7.8262937490397505E-2</v>
      </c>
    </row>
    <row r="822" spans="1:27" x14ac:dyDescent="0.25">
      <c r="A822">
        <v>786</v>
      </c>
      <c r="B822" s="15">
        <v>39710</v>
      </c>
      <c r="C822" s="25">
        <f t="shared" si="48"/>
        <v>0.211235716938972</v>
      </c>
      <c r="D822" s="25">
        <f>VLOOKUP(B822,input_BB!$B$19:$K$10000,$D$35,0)</f>
        <v>19327.73</v>
      </c>
      <c r="E822" s="27">
        <f t="shared" si="49"/>
        <v>0.15652145782810159</v>
      </c>
      <c r="F822" s="28">
        <f>VLOOKUP(B822,viz!$B$3:$E$1863,4,0)</f>
        <v>0</v>
      </c>
      <c r="G822" s="25">
        <f t="shared" si="50"/>
        <v>0.13691374890036609</v>
      </c>
      <c r="I822" s="31">
        <v>39710</v>
      </c>
      <c r="J822" s="20">
        <v>0.211235716938972</v>
      </c>
      <c r="K822" s="20">
        <v>1</v>
      </c>
      <c r="L822" s="20">
        <v>2.42629893374555E-2</v>
      </c>
      <c r="M822" s="20">
        <v>2.2468813900921099E-2</v>
      </c>
      <c r="N822" s="20">
        <v>1.01479184869553E-2</v>
      </c>
      <c r="O822" s="20">
        <v>0.117427979872363</v>
      </c>
      <c r="P822" s="20">
        <v>4.6153905916434798E-2</v>
      </c>
      <c r="Q822" s="20">
        <v>0.13180871751947901</v>
      </c>
      <c r="R822" s="20">
        <v>6.7221102302538097E-2</v>
      </c>
      <c r="S822" s="20">
        <v>3.6498354983244899E-3</v>
      </c>
      <c r="T822" s="20">
        <v>8.3318469507287093E-2</v>
      </c>
      <c r="U822" s="20">
        <v>4.4188017192681103E-2</v>
      </c>
      <c r="V822" s="20">
        <v>1.2794493151815601E-2</v>
      </c>
      <c r="W822" s="20">
        <v>7.9931238555869394E-2</v>
      </c>
      <c r="X822" s="20">
        <v>2.4109585767780401E-2</v>
      </c>
      <c r="Y822" s="20">
        <v>8.5878054122077802E-2</v>
      </c>
      <c r="Z822" s="20">
        <v>0.246638878868017</v>
      </c>
      <c r="AA822" s="30">
        <f t="shared" si="51"/>
        <v>0.13691374890036609</v>
      </c>
    </row>
    <row r="823" spans="1:27" x14ac:dyDescent="0.25">
      <c r="A823">
        <v>787</v>
      </c>
      <c r="B823" s="15">
        <v>39717</v>
      </c>
      <c r="C823" s="25">
        <f t="shared" si="48"/>
        <v>0.42753788828849798</v>
      </c>
      <c r="D823" s="25">
        <f>VLOOKUP(B823,input_BB!$B$19:$K$10000,$D$35,0)</f>
        <v>18682.09</v>
      </c>
      <c r="E823" s="27">
        <f t="shared" si="49"/>
        <v>0.47618281895660336</v>
      </c>
      <c r="F823" s="28">
        <f>VLOOKUP(B823,viz!$B$3:$E$1863,4,0)</f>
        <v>1</v>
      </c>
      <c r="G823" s="25">
        <f t="shared" si="50"/>
        <v>0.18703404241701926</v>
      </c>
      <c r="I823" s="31">
        <v>39717</v>
      </c>
      <c r="J823" s="20">
        <v>0.42753788828849798</v>
      </c>
      <c r="K823" s="20">
        <v>1</v>
      </c>
      <c r="L823" s="20">
        <v>5.8367763314627397E-2</v>
      </c>
      <c r="M823" s="20">
        <v>1.02870183160544E-2</v>
      </c>
      <c r="N823" s="20">
        <v>1.3084842302675301E-2</v>
      </c>
      <c r="O823" s="20">
        <v>5.8814682057754301E-2</v>
      </c>
      <c r="P823" s="20">
        <v>8.8246701081714896E-2</v>
      </c>
      <c r="Q823" s="20">
        <v>8.4882493022807995E-2</v>
      </c>
      <c r="R823" s="20">
        <v>5.5774114322899998E-2</v>
      </c>
      <c r="S823" s="20">
        <v>2.7469167947397899E-2</v>
      </c>
      <c r="T823" s="20">
        <v>2.8412201898976801E-2</v>
      </c>
      <c r="U823" s="20">
        <v>6.9296246380309401E-2</v>
      </c>
      <c r="V823" s="20">
        <v>6.8840318091367994E-2</v>
      </c>
      <c r="W823" s="20">
        <v>4.8897477945341897E-2</v>
      </c>
      <c r="X823" s="20">
        <v>5.0208836386359201E-2</v>
      </c>
      <c r="Y823" s="20">
        <v>8.9093855347185794E-2</v>
      </c>
      <c r="Z823" s="20">
        <v>0.24832428158452699</v>
      </c>
      <c r="AA823" s="30">
        <f t="shared" si="51"/>
        <v>0.18703404241701926</v>
      </c>
    </row>
    <row r="824" spans="1:27" x14ac:dyDescent="0.25">
      <c r="A824">
        <v>788</v>
      </c>
      <c r="B824" s="15">
        <v>39724</v>
      </c>
      <c r="C824" s="25">
        <f t="shared" si="48"/>
        <v>0.61844301223754905</v>
      </c>
      <c r="D824" s="25">
        <f>VLOOKUP(B824,input_BB!$B$19:$K$10000,$D$35,0)</f>
        <v>17682.400000000001</v>
      </c>
      <c r="E824" s="27">
        <f t="shared" si="49"/>
        <v>0.75831124784485415</v>
      </c>
      <c r="F824" s="28">
        <f>VLOOKUP(B824,viz!$B$3:$E$1863,4,0)</f>
        <v>1</v>
      </c>
      <c r="G824" s="25">
        <f t="shared" si="50"/>
        <v>0.1484863175897278</v>
      </c>
      <c r="I824" s="31">
        <v>39724</v>
      </c>
      <c r="J824" s="20">
        <v>0.61844301223754905</v>
      </c>
      <c r="K824" s="20">
        <v>0</v>
      </c>
      <c r="L824" s="20">
        <v>5.3467129627218002E-2</v>
      </c>
      <c r="M824" s="20" t="s">
        <v>122</v>
      </c>
      <c r="N824" s="20">
        <v>5.4439001292853298E-2</v>
      </c>
      <c r="O824" s="20">
        <v>0.12197060769210399</v>
      </c>
      <c r="P824" s="20">
        <v>5.4743273588918201E-2</v>
      </c>
      <c r="Q824" s="20">
        <v>4.8510715356063598E-2</v>
      </c>
      <c r="R824" s="20">
        <v>5.45476457562434E-2</v>
      </c>
      <c r="S824" s="20">
        <v>2.2647516654692799E-2</v>
      </c>
      <c r="T824" s="20">
        <v>4.9851145418904799E-2</v>
      </c>
      <c r="U824" s="20">
        <v>3.9326765691879997E-2</v>
      </c>
      <c r="V824" s="20">
        <v>3.3595286962046E-2</v>
      </c>
      <c r="W824" s="20">
        <v>7.5564264935801803E-2</v>
      </c>
      <c r="X824" s="20">
        <v>6.6409446483702103E-2</v>
      </c>
      <c r="Y824" s="20">
        <v>0.104976404035658</v>
      </c>
      <c r="Z824" s="20">
        <v>0.219950796503914</v>
      </c>
      <c r="AA824" s="30">
        <f t="shared" si="51"/>
        <v>0.1484863175897278</v>
      </c>
    </row>
    <row r="825" spans="1:27" x14ac:dyDescent="0.25">
      <c r="A825">
        <v>789</v>
      </c>
      <c r="B825" s="15">
        <v>39731</v>
      </c>
      <c r="C825" s="25">
        <f t="shared" si="48"/>
        <v>0.40417876839637801</v>
      </c>
      <c r="D825" s="25">
        <f>VLOOKUP(B825,input_BB!$B$19:$K$10000,$D$35,0)</f>
        <v>14796.87</v>
      </c>
      <c r="E825" s="27">
        <f t="shared" si="49"/>
        <v>0.44166163032085498</v>
      </c>
      <c r="F825" s="28">
        <f>VLOOKUP(B825,viz!$B$3:$E$1863,4,0)</f>
        <v>1</v>
      </c>
      <c r="G825" s="25">
        <f t="shared" si="50"/>
        <v>0.1437184300349455</v>
      </c>
      <c r="I825" s="31">
        <v>39731</v>
      </c>
      <c r="J825" s="20">
        <v>0.40417876839637801</v>
      </c>
      <c r="K825" s="20">
        <v>0</v>
      </c>
      <c r="L825" s="20">
        <v>8.40160564988469E-2</v>
      </c>
      <c r="M825" s="20">
        <v>1.3000543903666501E-2</v>
      </c>
      <c r="N825" s="20">
        <v>1.8772165386542701E-2</v>
      </c>
      <c r="O825" s="20">
        <v>0.115027789247931</v>
      </c>
      <c r="P825" s="20">
        <v>3.7087488877932999E-2</v>
      </c>
      <c r="Q825" s="20">
        <v>6.3294455671077596E-2</v>
      </c>
      <c r="R825" s="20">
        <v>4.2096802460809601E-2</v>
      </c>
      <c r="S825" s="20">
        <v>2.0783936046034901E-2</v>
      </c>
      <c r="T825" s="20">
        <v>6.6601537952843001E-2</v>
      </c>
      <c r="U825" s="20">
        <v>2.6627497049641499E-2</v>
      </c>
      <c r="V825" s="20" t="s">
        <v>122</v>
      </c>
      <c r="W825" s="20">
        <v>0.117090932985304</v>
      </c>
      <c r="X825" s="20">
        <v>5.5253519006002998E-2</v>
      </c>
      <c r="Y825" s="20">
        <v>8.4723837269101404E-2</v>
      </c>
      <c r="Z825" s="20">
        <v>0.25562343764426498</v>
      </c>
      <c r="AA825" s="30">
        <f t="shared" si="51"/>
        <v>0.1437184300349455</v>
      </c>
    </row>
    <row r="826" spans="1:27" x14ac:dyDescent="0.25">
      <c r="A826">
        <v>790</v>
      </c>
      <c r="B826" s="15">
        <v>39738</v>
      </c>
      <c r="C826" s="25">
        <f t="shared" si="48"/>
        <v>0.63092029094696001</v>
      </c>
      <c r="D826" s="25">
        <f>VLOOKUP(B826,input_BB!$B$19:$K$10000,$D$35,0)</f>
        <v>14554.21</v>
      </c>
      <c r="E826" s="27">
        <f t="shared" si="49"/>
        <v>0.77675074787643217</v>
      </c>
      <c r="F826" s="28">
        <f>VLOOKUP(B826,viz!$B$3:$E$1863,4,0)</f>
        <v>1</v>
      </c>
      <c r="G826" s="25">
        <f t="shared" si="50"/>
        <v>5.4541557651116936E-2</v>
      </c>
      <c r="I826" s="31">
        <v>39738</v>
      </c>
      <c r="J826" s="20">
        <v>0.63092029094696001</v>
      </c>
      <c r="K826" s="20">
        <v>0</v>
      </c>
      <c r="L826" s="20">
        <v>8.74761473799536E-2</v>
      </c>
      <c r="M826" s="20">
        <v>1.48784960283719E-2</v>
      </c>
      <c r="N826" s="20">
        <v>5.8941420479463803E-2</v>
      </c>
      <c r="O826" s="20">
        <v>8.6807398032645505E-2</v>
      </c>
      <c r="P826" s="20">
        <v>0.100117309107969</v>
      </c>
      <c r="Q826" s="20">
        <v>7.3479702844969602E-2</v>
      </c>
      <c r="R826" s="20">
        <v>7.3047556216172302E-2</v>
      </c>
      <c r="S826" s="20">
        <v>5.3252035513362203E-2</v>
      </c>
      <c r="T826" s="20">
        <v>4.8507745392027402E-2</v>
      </c>
      <c r="U826" s="20" t="s">
        <v>122</v>
      </c>
      <c r="V826" s="20">
        <v>6.3755683530320297E-3</v>
      </c>
      <c r="W826" s="20">
        <v>4.8165989298084903E-2</v>
      </c>
      <c r="X826" s="20">
        <v>4.32665585205457E-2</v>
      </c>
      <c r="Y826" s="20">
        <v>4.9567365111004902E-2</v>
      </c>
      <c r="Z826" s="20">
        <v>0.25611670772239697</v>
      </c>
      <c r="AA826" s="30">
        <f t="shared" si="51"/>
        <v>5.4541557651116936E-2</v>
      </c>
    </row>
    <row r="827" spans="1:27" x14ac:dyDescent="0.25">
      <c r="A827">
        <v>791</v>
      </c>
      <c r="B827" s="15">
        <v>39745</v>
      </c>
      <c r="C827" s="25">
        <f t="shared" si="48"/>
        <v>0.324580788612366</v>
      </c>
      <c r="D827" s="25">
        <f>VLOOKUP(B827,input_BB!$B$19:$K$10000,$D$35,0)</f>
        <v>12618.38</v>
      </c>
      <c r="E827" s="27">
        <f t="shared" si="49"/>
        <v>0.32402805132307305</v>
      </c>
      <c r="F827" s="28">
        <f>VLOOKUP(B827,viz!$B$3:$E$1863,4,0)</f>
        <v>1</v>
      </c>
      <c r="G827" s="25">
        <f t="shared" si="50"/>
        <v>0.1178658649572128</v>
      </c>
      <c r="I827" s="31">
        <v>39745</v>
      </c>
      <c r="J827" s="20">
        <v>0.324580788612366</v>
      </c>
      <c r="K827" s="20">
        <v>1</v>
      </c>
      <c r="L827" s="20">
        <v>6.5777228824357298E-2</v>
      </c>
      <c r="M827" s="20">
        <v>2.2810652902702799E-2</v>
      </c>
      <c r="N827" s="20">
        <v>1.3263349602533199E-2</v>
      </c>
      <c r="O827" s="20">
        <v>7.4236213270145998E-2</v>
      </c>
      <c r="P827" s="20">
        <v>0.102499403164551</v>
      </c>
      <c r="Q827" s="20">
        <v>7.2980892866141997E-2</v>
      </c>
      <c r="R827" s="20">
        <v>2.57914173741224E-2</v>
      </c>
      <c r="S827" s="20">
        <v>2.3007071717580398E-2</v>
      </c>
      <c r="T827" s="20">
        <v>5.17992491042501E-2</v>
      </c>
      <c r="U827" s="20">
        <v>1.00199889171669E-2</v>
      </c>
      <c r="V827" s="20">
        <v>2.88202219152471E-2</v>
      </c>
      <c r="W827" s="20">
        <v>7.9025654124798797E-2</v>
      </c>
      <c r="X827" s="20">
        <v>7.4165428558813501E-2</v>
      </c>
      <c r="Y827" s="20">
        <v>0.11220209527602699</v>
      </c>
      <c r="Z827" s="20">
        <v>0.243601132381561</v>
      </c>
      <c r="AA827" s="30">
        <f t="shared" si="51"/>
        <v>0.1178658649572128</v>
      </c>
    </row>
    <row r="828" spans="1:27" x14ac:dyDescent="0.25">
      <c r="A828">
        <v>792</v>
      </c>
      <c r="B828" s="15">
        <v>39752</v>
      </c>
      <c r="C828" s="25">
        <f t="shared" si="48"/>
        <v>0.402597546577454</v>
      </c>
      <c r="D828" s="25">
        <f>VLOOKUP(B828,input_BB!$B$19:$K$10000,$D$35,0)</f>
        <v>13968.67</v>
      </c>
      <c r="E828" s="27">
        <f t="shared" si="49"/>
        <v>0.43932482752442564</v>
      </c>
      <c r="F828" s="28">
        <f>VLOOKUP(B828,viz!$B$3:$E$1863,4,0)</f>
        <v>1</v>
      </c>
      <c r="G828" s="25">
        <f t="shared" si="50"/>
        <v>0.14920348649194534</v>
      </c>
      <c r="I828" s="31">
        <v>39752</v>
      </c>
      <c r="J828" s="20">
        <v>0.402597546577454</v>
      </c>
      <c r="K828" s="20">
        <v>0</v>
      </c>
      <c r="L828" s="20">
        <v>0.118011207385259</v>
      </c>
      <c r="M828" s="20">
        <v>2.3428037600948599E-2</v>
      </c>
      <c r="N828" s="20">
        <v>9.6914644874460196E-3</v>
      </c>
      <c r="O828" s="20">
        <v>7.4990866472354201E-2</v>
      </c>
      <c r="P828" s="20">
        <v>7.6170629788371705E-2</v>
      </c>
      <c r="Q828" s="20">
        <v>0.100844771775953</v>
      </c>
      <c r="R828" s="20">
        <v>4.5119372372045698E-2</v>
      </c>
      <c r="S828" s="20">
        <v>1.6164008429447801E-2</v>
      </c>
      <c r="T828" s="20">
        <v>5.9083104809453703E-2</v>
      </c>
      <c r="U828" s="20">
        <v>4.8114857685086401E-2</v>
      </c>
      <c r="V828" s="20">
        <v>3.7715461761557399E-3</v>
      </c>
      <c r="W828" s="20">
        <v>9.7317082630703197E-2</v>
      </c>
      <c r="X828" s="20">
        <v>1.71767020471792E-2</v>
      </c>
      <c r="Y828" s="20">
        <v>5.6762924463181902E-2</v>
      </c>
      <c r="Z828" s="20">
        <v>0.25335342387641402</v>
      </c>
      <c r="AA828" s="30">
        <f t="shared" si="51"/>
        <v>0.14920348649194534</v>
      </c>
    </row>
    <row r="829" spans="1:27" x14ac:dyDescent="0.25">
      <c r="A829">
        <v>793</v>
      </c>
      <c r="B829" s="15">
        <v>39759</v>
      </c>
      <c r="C829" s="25">
        <f t="shared" si="48"/>
        <v>0.26095137000083901</v>
      </c>
      <c r="D829" s="25">
        <f>VLOOKUP(B829,input_BB!$B$19:$K$10000,$D$35,0)</f>
        <v>14243.43</v>
      </c>
      <c r="E829" s="27">
        <f t="shared" si="49"/>
        <v>0.22999355118711076</v>
      </c>
      <c r="F829" s="28">
        <f>VLOOKUP(B829,viz!$B$3:$E$1863,4,0)</f>
        <v>0</v>
      </c>
      <c r="G829" s="25">
        <f t="shared" si="50"/>
        <v>0.1447027979361635</v>
      </c>
      <c r="I829" s="31">
        <v>39759</v>
      </c>
      <c r="J829" s="20">
        <v>0.26095137000083901</v>
      </c>
      <c r="K829" s="20">
        <v>0</v>
      </c>
      <c r="L829" s="20">
        <v>0.10907080369946801</v>
      </c>
      <c r="M829" s="20">
        <v>4.8908794099754502E-2</v>
      </c>
      <c r="N829" s="20" t="s">
        <v>122</v>
      </c>
      <c r="O829" s="20">
        <v>6.0990557390136403E-2</v>
      </c>
      <c r="P829" s="20">
        <v>8.4906935496414801E-2</v>
      </c>
      <c r="Q829" s="20">
        <v>6.0094799542742397E-2</v>
      </c>
      <c r="R829" s="20">
        <v>4.6230053264230603E-2</v>
      </c>
      <c r="S829" s="20">
        <v>4.2373020987333497E-2</v>
      </c>
      <c r="T829" s="20">
        <v>3.9252429317601298E-2</v>
      </c>
      <c r="U829" s="20">
        <v>8.9152999934520097E-3</v>
      </c>
      <c r="V829" s="20">
        <v>5.94675698186935E-2</v>
      </c>
      <c r="W829" s="20">
        <v>7.6319928124017999E-2</v>
      </c>
      <c r="X829" s="20">
        <v>2.4303997107594202E-2</v>
      </c>
      <c r="Y829" s="20">
        <v>6.1695585375682802E-2</v>
      </c>
      <c r="Z829" s="20">
        <v>0.277470225782878</v>
      </c>
      <c r="AA829" s="30">
        <f t="shared" si="51"/>
        <v>0.1447027979361635</v>
      </c>
    </row>
    <row r="830" spans="1:27" x14ac:dyDescent="0.25">
      <c r="A830">
        <v>794</v>
      </c>
      <c r="B830" s="15">
        <v>39766</v>
      </c>
      <c r="C830" s="25">
        <f t="shared" si="48"/>
        <v>0.55175852775573697</v>
      </c>
      <c r="D830" s="25">
        <f>VLOOKUP(B830,input_BB!$B$19:$K$10000,$D$35,0)</f>
        <v>13542.66</v>
      </c>
      <c r="E830" s="27">
        <f t="shared" si="49"/>
        <v>0.65976182995129584</v>
      </c>
      <c r="F830" s="28">
        <f>VLOOKUP(B830,viz!$B$3:$E$1863,4,0)</f>
        <v>1</v>
      </c>
      <c r="G830" s="25">
        <f t="shared" si="50"/>
        <v>0.18568077678737921</v>
      </c>
      <c r="I830" s="31">
        <v>39766</v>
      </c>
      <c r="J830" s="20">
        <v>0.55175852775573697</v>
      </c>
      <c r="K830" s="20">
        <v>0</v>
      </c>
      <c r="L830" s="20">
        <v>7.02804559339925E-2</v>
      </c>
      <c r="M830" s="20">
        <v>6.3369864106367496E-2</v>
      </c>
      <c r="N830" s="20">
        <v>4.5909307556720701E-2</v>
      </c>
      <c r="O830" s="20">
        <v>7.3827830682260199E-3</v>
      </c>
      <c r="P830" s="20">
        <v>6.9890987631682805E-2</v>
      </c>
      <c r="Q830" s="20">
        <v>4.7034243747724198E-2</v>
      </c>
      <c r="R830" s="20">
        <v>4.4707495696714103E-2</v>
      </c>
      <c r="S830" s="20">
        <v>5.7024330185546403E-2</v>
      </c>
      <c r="T830" s="20">
        <v>1.47269316370659E-2</v>
      </c>
      <c r="U830" s="20">
        <v>9.0488718687570996E-2</v>
      </c>
      <c r="V830" s="20">
        <v>3.0363092902096499E-2</v>
      </c>
      <c r="W830" s="20">
        <v>6.4828965197711697E-2</v>
      </c>
      <c r="X830" s="20">
        <v>4.3891489828269098E-2</v>
      </c>
      <c r="Y830" s="20">
        <v>6.3131284079039396E-2</v>
      </c>
      <c r="Z830" s="20">
        <v>0.28697004974127199</v>
      </c>
      <c r="AA830" s="30">
        <f t="shared" si="51"/>
        <v>0.18568077678737921</v>
      </c>
    </row>
    <row r="831" spans="1:27" x14ac:dyDescent="0.25">
      <c r="A831">
        <v>795</v>
      </c>
      <c r="B831" s="15">
        <v>39773</v>
      </c>
      <c r="C831" s="25">
        <f t="shared" si="48"/>
        <v>0.49107062816619901</v>
      </c>
      <c r="D831" s="25">
        <f>VLOOKUP(B831,input_BB!$B$19:$K$10000,$D$35,0)</f>
        <v>12659.2</v>
      </c>
      <c r="E831" s="27">
        <f t="shared" si="49"/>
        <v>0.57007444278460173</v>
      </c>
      <c r="F831" s="28">
        <f>VLOOKUP(B831,viz!$B$3:$E$1863,4,0)</f>
        <v>1</v>
      </c>
      <c r="G831" s="25">
        <f t="shared" si="50"/>
        <v>8.0193456909323405E-2</v>
      </c>
      <c r="I831" s="31">
        <v>39773</v>
      </c>
      <c r="J831" s="20">
        <v>0.49107062816619901</v>
      </c>
      <c r="K831" s="20">
        <v>0</v>
      </c>
      <c r="L831" s="20">
        <v>0.102176793055321</v>
      </c>
      <c r="M831" s="20">
        <v>2.3418282094656399E-2</v>
      </c>
      <c r="N831" s="20">
        <v>2.2522955734059699E-2</v>
      </c>
      <c r="O831" s="20">
        <v>0.102363486807168</v>
      </c>
      <c r="P831" s="20">
        <v>8.7563507416066597E-2</v>
      </c>
      <c r="Q831" s="20">
        <v>8.5751109160636094E-2</v>
      </c>
      <c r="R831" s="20">
        <v>7.5438149635443499E-2</v>
      </c>
      <c r="S831" s="20">
        <v>3.4093564795015098E-3</v>
      </c>
      <c r="T831" s="20">
        <v>4.8340418881312297E-2</v>
      </c>
      <c r="U831" s="20">
        <v>2.0269178745459401E-2</v>
      </c>
      <c r="V831" s="20">
        <v>1.9175239402881499E-2</v>
      </c>
      <c r="W831" s="20">
        <v>4.0749038760982501E-2</v>
      </c>
      <c r="X831" s="20">
        <v>6.4420833216831994E-2</v>
      </c>
      <c r="Y831" s="20">
        <v>5.6887880905796898E-2</v>
      </c>
      <c r="Z831" s="20">
        <v>0.247513769703882</v>
      </c>
      <c r="AA831" s="30">
        <f t="shared" si="51"/>
        <v>8.0193456909323405E-2</v>
      </c>
    </row>
    <row r="832" spans="1:27" x14ac:dyDescent="0.25">
      <c r="A832">
        <v>796</v>
      </c>
      <c r="B832" s="15">
        <v>39780</v>
      </c>
      <c r="C832" s="25">
        <f t="shared" si="48"/>
        <v>0.41205760836601302</v>
      </c>
      <c r="D832" s="25">
        <f>VLOOKUP(B832,input_BB!$B$19:$K$10000,$D$35,0)</f>
        <v>13888.24</v>
      </c>
      <c r="E832" s="27">
        <f t="shared" si="49"/>
        <v>0.45330534472785183</v>
      </c>
      <c r="F832" s="28">
        <f>VLOOKUP(B832,viz!$B$3:$E$1863,4,0)</f>
        <v>1</v>
      </c>
      <c r="G832" s="25">
        <f t="shared" si="50"/>
        <v>0.21636884233229711</v>
      </c>
      <c r="I832" s="31">
        <v>39780</v>
      </c>
      <c r="J832" s="20">
        <v>0.41205760836601302</v>
      </c>
      <c r="K832" s="20">
        <v>0</v>
      </c>
      <c r="L832" s="20">
        <v>8.9851348356906294E-2</v>
      </c>
      <c r="M832" s="20">
        <v>4.0738166454552603E-2</v>
      </c>
      <c r="N832" s="20">
        <v>8.8446820413977095E-3</v>
      </c>
      <c r="O832" s="20">
        <v>6.4182995844645499E-2</v>
      </c>
      <c r="P832" s="20">
        <v>5.4054325964702797E-2</v>
      </c>
      <c r="Q832" s="20">
        <v>0.13588793717578701</v>
      </c>
      <c r="R832" s="20">
        <v>4.0702348852976702E-2</v>
      </c>
      <c r="S832" s="20">
        <v>3.2431716025208002E-3</v>
      </c>
      <c r="T832" s="20">
        <v>3.2218601846507801E-2</v>
      </c>
      <c r="U832" s="20">
        <v>5.5694007352845298E-2</v>
      </c>
      <c r="V832" s="20">
        <v>2.5126854351470801E-2</v>
      </c>
      <c r="W832" s="20">
        <v>0.13554798062798101</v>
      </c>
      <c r="X832" s="20">
        <v>2.3794014244535901E-2</v>
      </c>
      <c r="Y832" s="20">
        <v>3.6418691152944598E-2</v>
      </c>
      <c r="Z832" s="20">
        <v>0.25369487413022501</v>
      </c>
      <c r="AA832" s="30">
        <f t="shared" si="51"/>
        <v>0.21636884233229711</v>
      </c>
    </row>
    <row r="833" spans="1:27" x14ac:dyDescent="0.25">
      <c r="A833">
        <v>797</v>
      </c>
      <c r="B833" s="15">
        <v>39787</v>
      </c>
      <c r="C833" s="25">
        <f t="shared" si="48"/>
        <v>0.214535161852837</v>
      </c>
      <c r="D833" s="25">
        <f>VLOOKUP(B833,input_BB!$B$19:$K$10000,$D$35,0)</f>
        <v>13846.09</v>
      </c>
      <c r="E833" s="27">
        <f t="shared" si="49"/>
        <v>0.16139753024824516</v>
      </c>
      <c r="F833" s="28">
        <f>VLOOKUP(B833,viz!$B$3:$E$1863,4,0)</f>
        <v>1</v>
      </c>
      <c r="G833" s="25">
        <f t="shared" si="50"/>
        <v>7.7863244921588498E-2</v>
      </c>
      <c r="I833" s="31">
        <v>39787</v>
      </c>
      <c r="J833" s="20">
        <v>0.214535161852837</v>
      </c>
      <c r="K833" s="20">
        <v>0</v>
      </c>
      <c r="L833" s="20">
        <v>9.6292576040839795E-2</v>
      </c>
      <c r="M833" s="20">
        <v>4.0402490726215302E-2</v>
      </c>
      <c r="N833" s="20">
        <v>1.03735523468397E-2</v>
      </c>
      <c r="O833" s="20">
        <v>0.10085283361684599</v>
      </c>
      <c r="P833" s="20">
        <v>7.6348380495499205E-2</v>
      </c>
      <c r="Q833" s="20">
        <v>8.4550665018247304E-2</v>
      </c>
      <c r="R833" s="20">
        <v>3.3430000021313501E-2</v>
      </c>
      <c r="S833" s="20">
        <v>4.19447526237261E-2</v>
      </c>
      <c r="T833" s="20">
        <v>5.6823546928799901E-2</v>
      </c>
      <c r="U833" s="20">
        <v>1.25954037444766E-2</v>
      </c>
      <c r="V833" s="20" t="s">
        <v>122</v>
      </c>
      <c r="W833" s="20">
        <v>6.5267841177111902E-2</v>
      </c>
      <c r="X833" s="20">
        <v>1.7074134277323499E-2</v>
      </c>
      <c r="Y833" s="20">
        <v>5.7950755929423399E-2</v>
      </c>
      <c r="Z833" s="20">
        <v>0.306093067053338</v>
      </c>
      <c r="AA833" s="30">
        <f t="shared" si="51"/>
        <v>7.7863244921588498E-2</v>
      </c>
    </row>
    <row r="834" spans="1:27" x14ac:dyDescent="0.25">
      <c r="A834">
        <v>798</v>
      </c>
      <c r="B834" s="15">
        <v>39794</v>
      </c>
      <c r="C834" s="25">
        <f t="shared" si="48"/>
        <v>0.21033592522144301</v>
      </c>
      <c r="D834" s="25">
        <f>VLOOKUP(B834,input_BB!$B$19:$K$10000,$D$35,0)</f>
        <v>14758.39</v>
      </c>
      <c r="E834" s="27">
        <f t="shared" si="49"/>
        <v>0.15519170397790705</v>
      </c>
      <c r="F834" s="28">
        <f>VLOOKUP(B834,viz!$B$3:$E$1863,4,0)</f>
        <v>0</v>
      </c>
      <c r="G834" s="25">
        <f t="shared" si="50"/>
        <v>0.1150066184646755</v>
      </c>
      <c r="I834" s="31">
        <v>39794</v>
      </c>
      <c r="J834" s="20">
        <v>0.21033592522144301</v>
      </c>
      <c r="K834" s="20">
        <v>0</v>
      </c>
      <c r="L834" s="20">
        <v>0.121215671627946</v>
      </c>
      <c r="M834" s="20">
        <v>4.8866109046186802E-2</v>
      </c>
      <c r="N834" s="20">
        <v>2.80783024320959E-2</v>
      </c>
      <c r="O834" s="20">
        <v>5.9504402212757199E-2</v>
      </c>
      <c r="P834" s="20">
        <v>8.2204386137741295E-2</v>
      </c>
      <c r="Q834" s="20">
        <v>0.114142351106885</v>
      </c>
      <c r="R834" s="20">
        <v>2.0872566284295398E-2</v>
      </c>
      <c r="S834" s="20">
        <v>2.3328945276105899E-2</v>
      </c>
      <c r="T834" s="20">
        <v>6.0030187627750198E-2</v>
      </c>
      <c r="U834" s="20">
        <v>3.7280498165106202E-2</v>
      </c>
      <c r="V834" s="20">
        <v>3.52943928004264E-2</v>
      </c>
      <c r="W834" s="20">
        <v>4.2431727499142903E-2</v>
      </c>
      <c r="X834" s="20">
        <v>4.9820024040201499E-3</v>
      </c>
      <c r="Y834" s="20">
        <v>6.7644349033273293E-2</v>
      </c>
      <c r="Z834" s="20">
        <v>0.25412410834626697</v>
      </c>
      <c r="AA834" s="30">
        <f t="shared" si="51"/>
        <v>0.1150066184646755</v>
      </c>
    </row>
    <row r="835" spans="1:27" x14ac:dyDescent="0.25">
      <c r="A835">
        <v>799</v>
      </c>
      <c r="B835" s="15">
        <v>39801</v>
      </c>
      <c r="C835" s="25">
        <f t="shared" si="48"/>
        <v>0.214426800608635</v>
      </c>
      <c r="D835" s="25">
        <f>VLOOKUP(B835,input_BB!$B$19:$K$10000,$D$35,0)</f>
        <v>15127.51</v>
      </c>
      <c r="E835" s="27">
        <f t="shared" si="49"/>
        <v>0.16123738898568146</v>
      </c>
      <c r="F835" s="28">
        <f>VLOOKUP(B835,viz!$B$3:$E$1863,4,0)</f>
        <v>0</v>
      </c>
      <c r="G835" s="25">
        <f t="shared" si="50"/>
        <v>8.4059010846117901E-2</v>
      </c>
      <c r="I835" s="31">
        <v>39801</v>
      </c>
      <c r="J835" s="20">
        <v>0.214426800608635</v>
      </c>
      <c r="K835" s="20">
        <v>1</v>
      </c>
      <c r="L835" s="20">
        <v>0.12181197869798401</v>
      </c>
      <c r="M835" s="20">
        <v>6.2991464510405604E-2</v>
      </c>
      <c r="N835" s="20" t="s">
        <v>122</v>
      </c>
      <c r="O835" s="20">
        <v>4.7527386091191899E-2</v>
      </c>
      <c r="P835" s="20">
        <v>0.112869483215346</v>
      </c>
      <c r="Q835" s="20">
        <v>0.12613251634758901</v>
      </c>
      <c r="R835" s="20">
        <v>1.06759909984244E-2</v>
      </c>
      <c r="S835" s="20">
        <v>4.1732459784817903E-3</v>
      </c>
      <c r="T835" s="20">
        <v>1.6995381425036999E-2</v>
      </c>
      <c r="U835" s="20">
        <v>2.8713223626615301E-2</v>
      </c>
      <c r="V835" s="20">
        <v>2.2459150505069199E-2</v>
      </c>
      <c r="W835" s="20">
        <v>3.2886636714433398E-2</v>
      </c>
      <c r="X835" s="20">
        <v>1.5977796534303899E-2</v>
      </c>
      <c r="Y835" s="20">
        <v>8.3282029219812204E-2</v>
      </c>
      <c r="Z835" s="20">
        <v>0.31350371613530598</v>
      </c>
      <c r="AA835" s="30">
        <f t="shared" si="51"/>
        <v>8.4059010846117901E-2</v>
      </c>
    </row>
    <row r="836" spans="1:27" x14ac:dyDescent="0.25">
      <c r="A836">
        <v>800</v>
      </c>
      <c r="B836" s="15">
        <v>39808</v>
      </c>
      <c r="C836" s="25">
        <f t="shared" si="48"/>
        <v>0.188731878995895</v>
      </c>
      <c r="D836" s="25">
        <f>VLOOKUP(B836,input_BB!$B$19:$K$10000,$D$35,0)</f>
        <v>14184.14</v>
      </c>
      <c r="E836" s="27">
        <f t="shared" si="49"/>
        <v>0.12326424444638773</v>
      </c>
      <c r="F836" s="28">
        <f>VLOOKUP(B836,viz!$B$3:$E$1863,4,0)</f>
        <v>0</v>
      </c>
      <c r="G836" s="25">
        <f t="shared" si="50"/>
        <v>0.1181010442829608</v>
      </c>
      <c r="I836" s="31">
        <v>39808</v>
      </c>
      <c r="J836" s="20">
        <v>0.188731878995895</v>
      </c>
      <c r="K836" s="20">
        <v>1</v>
      </c>
      <c r="L836" s="20">
        <v>0.113654094866039</v>
      </c>
      <c r="M836" s="20">
        <v>5.9464558222255298E-2</v>
      </c>
      <c r="N836" s="20" t="s">
        <v>122</v>
      </c>
      <c r="O836" s="20">
        <v>3.9003901235272399E-2</v>
      </c>
      <c r="P836" s="20">
        <v>7.9911906247654194E-2</v>
      </c>
      <c r="Q836" s="20">
        <v>0.111324532054438</v>
      </c>
      <c r="R836" s="20">
        <v>1.8159606782781001E-2</v>
      </c>
      <c r="S836" s="20">
        <v>4.0017848293807598E-3</v>
      </c>
      <c r="T836" s="20">
        <v>5.3566902891985603E-2</v>
      </c>
      <c r="U836" s="20">
        <v>5.3557579997795202E-2</v>
      </c>
      <c r="V836" s="20">
        <v>1.2156672937376699E-2</v>
      </c>
      <c r="W836" s="20">
        <v>5.2386791347788897E-2</v>
      </c>
      <c r="X836" s="20">
        <v>1.5678326464255401E-2</v>
      </c>
      <c r="Y836" s="20">
        <v>8.3051188727803094E-2</v>
      </c>
      <c r="Z836" s="20">
        <v>0.30408215339517503</v>
      </c>
      <c r="AA836" s="30">
        <f t="shared" si="51"/>
        <v>0.1181010442829608</v>
      </c>
    </row>
    <row r="837" spans="1:27" x14ac:dyDescent="0.25">
      <c r="A837">
        <v>801</v>
      </c>
      <c r="B837" s="15">
        <v>39815</v>
      </c>
      <c r="C837" s="25">
        <f t="shared" si="48"/>
        <v>0.31114718317985501</v>
      </c>
      <c r="D837" s="25">
        <f>VLOOKUP(B837,input_BB!$B$19:$K$10000,$D$35,0)</f>
        <v>15042.81</v>
      </c>
      <c r="E837" s="27">
        <f t="shared" si="49"/>
        <v>0.30417524739314566</v>
      </c>
      <c r="F837" s="28">
        <f>VLOOKUP(B837,viz!$B$3:$E$1863,4,0)</f>
        <v>0</v>
      </c>
      <c r="G837" s="25">
        <f t="shared" si="50"/>
        <v>0.10108425746079699</v>
      </c>
      <c r="I837" s="31">
        <v>39815</v>
      </c>
      <c r="J837" s="20">
        <v>0.31114718317985501</v>
      </c>
      <c r="K837" s="20">
        <v>0</v>
      </c>
      <c r="L837" s="20">
        <v>0.10421744581792</v>
      </c>
      <c r="M837" s="20">
        <v>5.4533173409736999E-2</v>
      </c>
      <c r="N837" s="20">
        <v>9.5731651779274902E-3</v>
      </c>
      <c r="O837" s="20">
        <v>7.0372896140624794E-2</v>
      </c>
      <c r="P837" s="20">
        <v>6.3896231904292999E-2</v>
      </c>
      <c r="Q837" s="20">
        <v>9.06306988717933E-2</v>
      </c>
      <c r="R837" s="20">
        <v>2.3673939655421299E-2</v>
      </c>
      <c r="S837" s="20">
        <v>5.1333766514869802E-2</v>
      </c>
      <c r="T837" s="20">
        <v>6.1032125065716002E-2</v>
      </c>
      <c r="U837" s="20">
        <v>3.8841736014472703E-2</v>
      </c>
      <c r="V837" s="20" t="s">
        <v>122</v>
      </c>
      <c r="W837" s="20">
        <v>6.2242521446324299E-2</v>
      </c>
      <c r="X837" s="20" t="s">
        <v>122</v>
      </c>
      <c r="Y837" s="20">
        <v>7.7149835345290796E-2</v>
      </c>
      <c r="Z837" s="20">
        <v>0.29250246463561003</v>
      </c>
      <c r="AA837" s="30">
        <f t="shared" si="51"/>
        <v>0.10108425746079699</v>
      </c>
    </row>
    <row r="838" spans="1:27" x14ac:dyDescent="0.25">
      <c r="A838">
        <v>802</v>
      </c>
      <c r="B838" s="15">
        <v>39822</v>
      </c>
      <c r="C838" s="25">
        <f t="shared" si="48"/>
        <v>0.24092352390289301</v>
      </c>
      <c r="D838" s="25">
        <f>VLOOKUP(B838,input_BB!$B$19:$K$10000,$D$35,0)</f>
        <v>14377.44</v>
      </c>
      <c r="E838" s="27">
        <f t="shared" si="49"/>
        <v>0.20039547316413855</v>
      </c>
      <c r="F838" s="28">
        <f>VLOOKUP(B838,viz!$B$3:$E$1863,4,0)</f>
        <v>0</v>
      </c>
      <c r="G838" s="25">
        <f t="shared" si="50"/>
        <v>0.1093439552419522</v>
      </c>
      <c r="I838" s="31">
        <v>39822</v>
      </c>
      <c r="J838" s="20">
        <v>0.24092352390289301</v>
      </c>
      <c r="K838" s="20">
        <v>0</v>
      </c>
      <c r="L838" s="20">
        <v>0.14986672419213901</v>
      </c>
      <c r="M838" s="20">
        <v>1.38101411312737E-2</v>
      </c>
      <c r="N838" s="20">
        <v>1.1451478208839501E-2</v>
      </c>
      <c r="O838" s="20">
        <v>9.1442024601487107E-2</v>
      </c>
      <c r="P838" s="20">
        <v>3.53693006517216E-2</v>
      </c>
      <c r="Q838" s="20">
        <v>0.111449087630629</v>
      </c>
      <c r="R838" s="20">
        <v>4.4989617084958702E-2</v>
      </c>
      <c r="S838" s="20">
        <v>3.1885229740009402E-2</v>
      </c>
      <c r="T838" s="20">
        <v>5.6529999090571603E-2</v>
      </c>
      <c r="U838" s="20">
        <v>4.4707711019098297E-2</v>
      </c>
      <c r="V838" s="20">
        <v>4.1524748570159101E-2</v>
      </c>
      <c r="W838" s="20">
        <v>2.31114956526948E-2</v>
      </c>
      <c r="X838" s="20">
        <v>4.6012478217196097E-2</v>
      </c>
      <c r="Y838" s="20">
        <v>3.87050710492787E-2</v>
      </c>
      <c r="Z838" s="20">
        <v>0.25914489315994399</v>
      </c>
      <c r="AA838" s="30">
        <f t="shared" si="51"/>
        <v>0.1093439552419522</v>
      </c>
    </row>
    <row r="839" spans="1:27" x14ac:dyDescent="0.25">
      <c r="A839">
        <v>803</v>
      </c>
      <c r="B839" s="15">
        <v>39829</v>
      </c>
      <c r="C839" s="25">
        <f t="shared" si="48"/>
        <v>0.31710743904113797</v>
      </c>
      <c r="D839" s="25">
        <f>VLOOKUP(B839,input_BB!$B$19:$K$10000,$D$35,0)</f>
        <v>13255.51</v>
      </c>
      <c r="E839" s="27">
        <f t="shared" si="49"/>
        <v>0.31298358939639398</v>
      </c>
      <c r="F839" s="28">
        <f>VLOOKUP(B839,viz!$B$3:$E$1863,4,0)</f>
        <v>0</v>
      </c>
      <c r="G839" s="25">
        <f t="shared" si="50"/>
        <v>7.1756686583265547E-2</v>
      </c>
      <c r="I839" s="31">
        <v>39829</v>
      </c>
      <c r="J839" s="20">
        <v>0.31710743904113797</v>
      </c>
      <c r="K839" s="20">
        <v>0</v>
      </c>
      <c r="L839" s="20">
        <v>0.105873444459144</v>
      </c>
      <c r="M839" s="20">
        <v>1.2495726720704099E-2</v>
      </c>
      <c r="N839" s="20" t="s">
        <v>122</v>
      </c>
      <c r="O839" s="20">
        <v>0.112240580827699</v>
      </c>
      <c r="P839" s="20">
        <v>6.8776583378203499E-2</v>
      </c>
      <c r="Q839" s="20">
        <v>0.11425313945854799</v>
      </c>
      <c r="R839" s="20">
        <v>4.4231834290990799E-2</v>
      </c>
      <c r="S839" s="20">
        <v>6.90608863536048E-2</v>
      </c>
      <c r="T839" s="20">
        <v>5.5611652823170203E-2</v>
      </c>
      <c r="U839" s="20">
        <v>3.6653072973236001E-2</v>
      </c>
      <c r="V839" s="20">
        <v>8.9834968632881394E-3</v>
      </c>
      <c r="W839" s="20">
        <v>2.61201167467414E-2</v>
      </c>
      <c r="X839" s="20">
        <v>1.46975730174596E-2</v>
      </c>
      <c r="Y839" s="20">
        <v>3.7988800807659699E-2</v>
      </c>
      <c r="Z839" s="20">
        <v>0.29301309127955</v>
      </c>
      <c r="AA839" s="30">
        <f t="shared" si="51"/>
        <v>7.1756686583265547E-2</v>
      </c>
    </row>
    <row r="840" spans="1:27" x14ac:dyDescent="0.25">
      <c r="A840">
        <v>804</v>
      </c>
      <c r="B840" s="15">
        <v>39836</v>
      </c>
      <c r="C840" s="25">
        <f t="shared" si="48"/>
        <v>0.33337509632110601</v>
      </c>
      <c r="D840" s="25">
        <f>VLOOKUP(B840,input_BB!$B$19:$K$10000,$D$35,0)</f>
        <v>12578.6</v>
      </c>
      <c r="E840" s="27">
        <f t="shared" si="49"/>
        <v>0.33702468633056931</v>
      </c>
      <c r="F840" s="28">
        <f>VLOOKUP(B840,viz!$B$3:$E$1863,4,0)</f>
        <v>0</v>
      </c>
      <c r="G840" s="25">
        <f t="shared" si="50"/>
        <v>8.6413592366784725E-2</v>
      </c>
      <c r="I840" s="31">
        <v>39836</v>
      </c>
      <c r="J840" s="20">
        <v>0.33337509632110601</v>
      </c>
      <c r="K840" s="20">
        <v>1</v>
      </c>
      <c r="L840" s="20">
        <v>9.8691826531604201E-2</v>
      </c>
      <c r="M840" s="20">
        <v>6.1180537857450097E-2</v>
      </c>
      <c r="N840" s="20" t="s">
        <v>122</v>
      </c>
      <c r="O840" s="20">
        <v>6.7864793581993405E-2</v>
      </c>
      <c r="P840" s="20">
        <v>5.1407591781371199E-2</v>
      </c>
      <c r="Q840" s="20">
        <v>0.13315359428009799</v>
      </c>
      <c r="R840" s="20">
        <v>7.8280958295956202E-2</v>
      </c>
      <c r="S840" s="20">
        <v>7.65583682593678E-3</v>
      </c>
      <c r="T840" s="20">
        <v>4.9323974753399599E-2</v>
      </c>
      <c r="U840" s="20">
        <v>5.3384902854824001E-2</v>
      </c>
      <c r="V840" s="20">
        <v>3.7195956845989301E-3</v>
      </c>
      <c r="W840" s="20">
        <v>2.9309093827361798E-2</v>
      </c>
      <c r="X840" s="20">
        <v>3.7305050292619199E-2</v>
      </c>
      <c r="Y840" s="20">
        <v>4.2315950081434503E-2</v>
      </c>
      <c r="Z840" s="20">
        <v>0.28640629335135198</v>
      </c>
      <c r="AA840" s="30">
        <f t="shared" si="51"/>
        <v>8.6413592366784725E-2</v>
      </c>
    </row>
    <row r="841" spans="1:27" x14ac:dyDescent="0.25">
      <c r="A841">
        <v>805</v>
      </c>
      <c r="B841" s="15">
        <v>39843</v>
      </c>
      <c r="C841" s="25">
        <f t="shared" si="48"/>
        <v>0.20374478399753601</v>
      </c>
      <c r="D841" s="25">
        <f>VLOOKUP(B841,input_BB!$B$19:$K$10000,$D$35,0)</f>
        <v>13278.21</v>
      </c>
      <c r="E841" s="27">
        <f t="shared" si="49"/>
        <v>0.14545101038302091</v>
      </c>
      <c r="F841" s="28">
        <f>VLOOKUP(B841,viz!$B$3:$E$1863,4,0)</f>
        <v>1</v>
      </c>
      <c r="G841" s="25">
        <f t="shared" si="50"/>
        <v>0.10090541343903139</v>
      </c>
      <c r="I841" s="31">
        <v>39843</v>
      </c>
      <c r="J841" s="20">
        <v>0.20374478399753601</v>
      </c>
      <c r="K841" s="20">
        <v>1</v>
      </c>
      <c r="L841" s="20">
        <v>6.6220316137295204E-2</v>
      </c>
      <c r="M841" s="20">
        <v>3.6532688891653398E-2</v>
      </c>
      <c r="N841" s="20">
        <v>4.9325050788819103E-2</v>
      </c>
      <c r="O841" s="20">
        <v>6.7551606953682994E-2</v>
      </c>
      <c r="P841" s="20">
        <v>5.61189717231763E-2</v>
      </c>
      <c r="Q841" s="20">
        <v>0.13352553225107999</v>
      </c>
      <c r="R841" s="20">
        <v>6.3919131646197599E-2</v>
      </c>
      <c r="S841" s="20">
        <v>3.1691233017655702E-2</v>
      </c>
      <c r="T841" s="20">
        <v>4.8499254574284098E-2</v>
      </c>
      <c r="U841" s="20">
        <v>6.1942420695731498E-2</v>
      </c>
      <c r="V841" s="20" t="s">
        <v>122</v>
      </c>
      <c r="W841" s="20">
        <v>3.8962992743299903E-2</v>
      </c>
      <c r="X841" s="20">
        <v>3.7735879080078603E-2</v>
      </c>
      <c r="Y841" s="20">
        <v>3.4917728059853E-2</v>
      </c>
      <c r="Z841" s="20">
        <v>0.27305719343719298</v>
      </c>
      <c r="AA841" s="30">
        <f t="shared" si="51"/>
        <v>0.10090541343903139</v>
      </c>
    </row>
    <row r="842" spans="1:27" x14ac:dyDescent="0.25">
      <c r="A842">
        <v>806</v>
      </c>
      <c r="B842" s="15">
        <v>39850</v>
      </c>
      <c r="C842" s="25">
        <f t="shared" si="48"/>
        <v>0.30333068966865501</v>
      </c>
      <c r="D842" s="25">
        <f>VLOOKUP(B842,input_BB!$B$19:$K$10000,$D$35,0)</f>
        <v>13655.04</v>
      </c>
      <c r="E842" s="27">
        <f t="shared" si="49"/>
        <v>0.29262367146834961</v>
      </c>
      <c r="F842" s="28">
        <f>VLOOKUP(B842,viz!$B$3:$E$1863,4,0)</f>
        <v>0</v>
      </c>
      <c r="G842" s="25">
        <f t="shared" si="50"/>
        <v>7.7314396006577371E-2</v>
      </c>
      <c r="I842" s="31">
        <v>39850</v>
      </c>
      <c r="J842" s="20">
        <v>0.30333068966865501</v>
      </c>
      <c r="K842" s="20">
        <v>1</v>
      </c>
      <c r="L842" s="20">
        <v>7.5050356225476705E-2</v>
      </c>
      <c r="M842" s="20">
        <v>1.04894643907514E-2</v>
      </c>
      <c r="N842" s="20">
        <v>4.47037975885358E-2</v>
      </c>
      <c r="O842" s="20">
        <v>0.12781600696145901</v>
      </c>
      <c r="P842" s="20">
        <v>6.7893292991702894E-2</v>
      </c>
      <c r="Q842" s="20">
        <v>0.154638712737458</v>
      </c>
      <c r="R842" s="20">
        <v>1.97552234706132E-2</v>
      </c>
      <c r="S842" s="20">
        <v>1.78063904544941E-2</v>
      </c>
      <c r="T842" s="20">
        <v>5.0804100106333801E-2</v>
      </c>
      <c r="U842" s="20">
        <v>1.38554242008769E-2</v>
      </c>
      <c r="V842" s="20">
        <v>7.1418995338544703E-3</v>
      </c>
      <c r="W842" s="20">
        <v>5.6317072271846E-2</v>
      </c>
      <c r="X842" s="20">
        <v>3.7914923933327099E-2</v>
      </c>
      <c r="Y842" s="20">
        <v>3.8852644500700403E-2</v>
      </c>
      <c r="Z842" s="20">
        <v>0.276960690632571</v>
      </c>
      <c r="AA842" s="30">
        <f t="shared" si="51"/>
        <v>7.7314396006577371E-2</v>
      </c>
    </row>
    <row r="843" spans="1:27" x14ac:dyDescent="0.25">
      <c r="A843">
        <v>807</v>
      </c>
      <c r="B843" s="15">
        <v>39857</v>
      </c>
      <c r="C843" s="25">
        <f t="shared" si="48"/>
        <v>0.47661289572715798</v>
      </c>
      <c r="D843" s="25">
        <f>VLOOKUP(B843,input_BB!$B$19:$K$10000,$D$35,0)</f>
        <v>13554.67</v>
      </c>
      <c r="E843" s="27">
        <f t="shared" si="49"/>
        <v>0.54870813655909711</v>
      </c>
      <c r="F843" s="28">
        <f>VLOOKUP(B843,viz!$B$3:$E$1863,4,0)</f>
        <v>0</v>
      </c>
      <c r="G843" s="25">
        <f t="shared" si="50"/>
        <v>4.3987048440781149E-2</v>
      </c>
      <c r="I843" s="31">
        <v>39857</v>
      </c>
      <c r="J843" s="20">
        <v>0.47661289572715798</v>
      </c>
      <c r="K843" s="20">
        <v>0</v>
      </c>
      <c r="L843" s="20">
        <v>5.7899031553288002E-2</v>
      </c>
      <c r="M843" s="20">
        <v>1.5116658689481199E-2</v>
      </c>
      <c r="N843" s="20" t="s">
        <v>122</v>
      </c>
      <c r="O843" s="20">
        <v>9.2104933634815297E-2</v>
      </c>
      <c r="P843" s="20">
        <v>0.112747969402615</v>
      </c>
      <c r="Q843" s="20">
        <v>0.146000521061493</v>
      </c>
      <c r="R843" s="20">
        <v>7.9028007637081898E-2</v>
      </c>
      <c r="S843" s="20">
        <v>1.1072872486830899E-2</v>
      </c>
      <c r="T843" s="20">
        <v>7.69411292910748E-2</v>
      </c>
      <c r="U843" s="20">
        <v>1.83501643742374E-2</v>
      </c>
      <c r="V843" s="20">
        <v>3.4511837216357499E-3</v>
      </c>
      <c r="W843" s="20">
        <v>2.2185700344908001E-2</v>
      </c>
      <c r="X843" s="20">
        <v>4.7231968319964998E-2</v>
      </c>
      <c r="Y843" s="20">
        <v>3.75567102725173E-2</v>
      </c>
      <c r="Z843" s="20">
        <v>0.28031314921005601</v>
      </c>
      <c r="AA843" s="30">
        <f t="shared" si="51"/>
        <v>4.3987048440781149E-2</v>
      </c>
    </row>
    <row r="844" spans="1:27" x14ac:dyDescent="0.25">
      <c r="A844">
        <v>808</v>
      </c>
      <c r="B844" s="15">
        <v>39864</v>
      </c>
      <c r="C844" s="25">
        <f t="shared" si="48"/>
        <v>0.51926088333129905</v>
      </c>
      <c r="D844" s="25">
        <f>VLOOKUP(B844,input_BB!$B$19:$K$10000,$D$35,0)</f>
        <v>12699.17</v>
      </c>
      <c r="E844" s="27">
        <f t="shared" si="49"/>
        <v>0.61173530675287924</v>
      </c>
      <c r="F844" s="28">
        <f>VLOOKUP(B844,viz!$B$3:$E$1863,4,0)</f>
        <v>1</v>
      </c>
      <c r="G844" s="25">
        <f t="shared" si="50"/>
        <v>0.10234205165879659</v>
      </c>
      <c r="I844" s="31">
        <v>39864</v>
      </c>
      <c r="J844" s="20">
        <v>0.51926088333129905</v>
      </c>
      <c r="K844" s="20">
        <v>0</v>
      </c>
      <c r="L844" s="20">
        <v>0.13320590811774899</v>
      </c>
      <c r="M844" s="20" t="s">
        <v>122</v>
      </c>
      <c r="N844" s="20" t="s">
        <v>122</v>
      </c>
      <c r="O844" s="20">
        <v>6.1606836262557897E-2</v>
      </c>
      <c r="P844" s="20">
        <v>8.7967309221776105E-2</v>
      </c>
      <c r="Q844" s="20">
        <v>0.16865478036991499</v>
      </c>
      <c r="R844" s="20">
        <v>5.0107625209044798E-2</v>
      </c>
      <c r="S844" s="20">
        <v>5.8119986808760097E-3</v>
      </c>
      <c r="T844" s="20">
        <v>3.08436397786238E-2</v>
      </c>
      <c r="U844" s="20">
        <v>4.90516224398495E-2</v>
      </c>
      <c r="V844" s="20">
        <v>2.3870704558011699E-2</v>
      </c>
      <c r="W844" s="20">
        <v>2.9419724660935401E-2</v>
      </c>
      <c r="X844" s="20">
        <v>5.1554520241458797E-2</v>
      </c>
      <c r="Y844" s="20">
        <v>3.0117559504896901E-2</v>
      </c>
      <c r="Z844" s="20">
        <v>0.27778777095430501</v>
      </c>
      <c r="AA844" s="30">
        <f t="shared" si="51"/>
        <v>0.10234205165879659</v>
      </c>
    </row>
    <row r="845" spans="1:27" x14ac:dyDescent="0.25">
      <c r="A845">
        <v>809</v>
      </c>
      <c r="B845" s="15">
        <v>39871</v>
      </c>
      <c r="C845" s="25">
        <f t="shared" si="48"/>
        <v>0.30942556262016302</v>
      </c>
      <c r="D845" s="25">
        <f>VLOOKUP(B845,input_BB!$B$19:$K$10000,$D$35,0)</f>
        <v>12811.57</v>
      </c>
      <c r="E845" s="27">
        <f t="shared" si="49"/>
        <v>0.30163095683875885</v>
      </c>
      <c r="F845" s="28">
        <f>VLOOKUP(B845,viz!$B$3:$E$1863,4,0)</f>
        <v>1</v>
      </c>
      <c r="G845" s="25">
        <f t="shared" si="50"/>
        <v>4.253132527556519E-2</v>
      </c>
      <c r="I845" s="31">
        <v>39871</v>
      </c>
      <c r="J845" s="20">
        <v>0.30942556262016302</v>
      </c>
      <c r="K845" s="20">
        <v>0</v>
      </c>
      <c r="L845" s="20">
        <v>9.7935673698938699E-2</v>
      </c>
      <c r="M845" s="20">
        <v>6.7845935396804299E-3</v>
      </c>
      <c r="N845" s="20" t="s">
        <v>122</v>
      </c>
      <c r="O845" s="20">
        <v>7.4145407321108706E-2</v>
      </c>
      <c r="P845" s="20">
        <v>8.6203731195621996E-2</v>
      </c>
      <c r="Q845" s="20">
        <v>7.7976990921702002E-2</v>
      </c>
      <c r="R845" s="20">
        <v>5.7405149617078099E-2</v>
      </c>
      <c r="S845" s="20">
        <v>8.8565245735007202E-3</v>
      </c>
      <c r="T845" s="20">
        <v>6.4353460265725304E-2</v>
      </c>
      <c r="U845" s="20">
        <v>1.47930412499907E-2</v>
      </c>
      <c r="V845" s="20">
        <v>6.3737209914803902E-3</v>
      </c>
      <c r="W845" s="20">
        <v>2.1364563034094099E-2</v>
      </c>
      <c r="X845" s="20">
        <v>6.1149763243198298E-2</v>
      </c>
      <c r="Y845" s="20">
        <v>0.10113386228577601</v>
      </c>
      <c r="Z845" s="20">
        <v>0.321523518062104</v>
      </c>
      <c r="AA845" s="30">
        <f t="shared" si="51"/>
        <v>4.253132527556519E-2</v>
      </c>
    </row>
    <row r="846" spans="1:27" x14ac:dyDescent="0.25">
      <c r="A846">
        <v>810</v>
      </c>
      <c r="B846" s="15">
        <v>39878</v>
      </c>
      <c r="C846" s="25">
        <f t="shared" si="48"/>
        <v>0.29785394668579102</v>
      </c>
      <c r="D846" s="25">
        <f>VLOOKUP(B846,input_BB!$B$19:$K$10000,$D$35,0)</f>
        <v>11921.52</v>
      </c>
      <c r="E846" s="27">
        <f t="shared" si="49"/>
        <v>0.28452988717792616</v>
      </c>
      <c r="F846" s="28">
        <f>VLOOKUP(B846,viz!$B$3:$E$1863,4,0)</f>
        <v>1</v>
      </c>
      <c r="G846" s="25">
        <f t="shared" si="50"/>
        <v>7.1888181087865197E-2</v>
      </c>
      <c r="I846" s="31">
        <v>39878</v>
      </c>
      <c r="J846" s="20">
        <v>0.29785394668579102</v>
      </c>
      <c r="K846" s="20">
        <v>0</v>
      </c>
      <c r="L846" s="20">
        <v>0.11106804454207</v>
      </c>
      <c r="M846" s="20">
        <v>5.9077815802692397E-3</v>
      </c>
      <c r="N846" s="20">
        <v>4.8127397604013104E-3</v>
      </c>
      <c r="O846" s="20">
        <v>9.2341992175012697E-2</v>
      </c>
      <c r="P846" s="20">
        <v>3.6827801504551498E-2</v>
      </c>
      <c r="Q846" s="20">
        <v>5.82677020994707E-2</v>
      </c>
      <c r="R846" s="20">
        <v>5.3606147361388502E-2</v>
      </c>
      <c r="S846" s="20">
        <v>5.0777503598866597E-2</v>
      </c>
      <c r="T846" s="20">
        <v>6.1754303930517E-2</v>
      </c>
      <c r="U846" s="20">
        <v>2.1346702191767399E-2</v>
      </c>
      <c r="V846" s="20" t="s">
        <v>122</v>
      </c>
      <c r="W846" s="20">
        <v>5.0541478896097801E-2</v>
      </c>
      <c r="X846" s="20">
        <v>5.16612623512471E-2</v>
      </c>
      <c r="Y846" s="20">
        <v>9.8116803160288604E-2</v>
      </c>
      <c r="Z846" s="20">
        <v>0.30296973684805101</v>
      </c>
      <c r="AA846" s="30">
        <f t="shared" si="51"/>
        <v>7.1888181087865197E-2</v>
      </c>
    </row>
    <row r="847" spans="1:27" x14ac:dyDescent="0.25">
      <c r="A847">
        <v>811</v>
      </c>
      <c r="B847" s="15">
        <v>39885</v>
      </c>
      <c r="C847" s="25">
        <f t="shared" si="48"/>
        <v>0.2325619161129</v>
      </c>
      <c r="D847" s="25">
        <f>VLOOKUP(B847,input_BB!$B$19:$K$10000,$D$35,0)</f>
        <v>12525.8</v>
      </c>
      <c r="E847" s="27">
        <f t="shared" si="49"/>
        <v>0.18803830212560702</v>
      </c>
      <c r="F847" s="28">
        <f>VLOOKUP(B847,viz!$B$3:$E$1863,4,0)</f>
        <v>1</v>
      </c>
      <c r="G847" s="25">
        <f t="shared" si="50"/>
        <v>9.0653674778568394E-2</v>
      </c>
      <c r="I847" s="31">
        <v>39885</v>
      </c>
      <c r="J847" s="20">
        <v>0.2325619161129</v>
      </c>
      <c r="K847" s="20">
        <v>0</v>
      </c>
      <c r="L847" s="20">
        <v>6.6599186216676098E-2</v>
      </c>
      <c r="M847" s="20">
        <v>2.5897917141590902E-2</v>
      </c>
      <c r="N847" s="20">
        <v>2.61511040156471E-2</v>
      </c>
      <c r="O847" s="20">
        <v>9.7854736324638605E-2</v>
      </c>
      <c r="P847" s="20">
        <v>1.43893649600814E-2</v>
      </c>
      <c r="Q847" s="20">
        <v>7.1311514357795897E-2</v>
      </c>
      <c r="R847" s="20">
        <v>6.8494969898810404E-2</v>
      </c>
      <c r="S847" s="20">
        <v>4.8489188481740199E-2</v>
      </c>
      <c r="T847" s="20">
        <v>5.3602196479228897E-2</v>
      </c>
      <c r="U847" s="20">
        <v>3.67857186956633E-2</v>
      </c>
      <c r="V847" s="20">
        <v>3.1914856745805499E-2</v>
      </c>
      <c r="W847" s="20">
        <v>2.1953099337099598E-2</v>
      </c>
      <c r="X847" s="20">
        <v>7.4723431652853195E-2</v>
      </c>
      <c r="Y847" s="20">
        <v>9.0912358301783305E-2</v>
      </c>
      <c r="Z847" s="20">
        <v>0.27092035739058601</v>
      </c>
      <c r="AA847" s="30">
        <f t="shared" si="51"/>
        <v>9.0653674778568394E-2</v>
      </c>
    </row>
    <row r="848" spans="1:27" x14ac:dyDescent="0.25">
      <c r="A848">
        <v>812</v>
      </c>
      <c r="B848" s="15">
        <v>39892</v>
      </c>
      <c r="C848" s="25">
        <f t="shared" si="48"/>
        <v>0.20636904239654499</v>
      </c>
      <c r="D848" s="25">
        <f>VLOOKUP(B848,input_BB!$B$19:$K$10000,$D$35,0)</f>
        <v>12833.51</v>
      </c>
      <c r="E848" s="27">
        <f t="shared" si="49"/>
        <v>0.14932926091812335</v>
      </c>
      <c r="F848" s="28">
        <f>VLOOKUP(B848,viz!$B$3:$E$1863,4,0)</f>
        <v>0</v>
      </c>
      <c r="G848" s="25">
        <f t="shared" si="50"/>
        <v>0.11928231972592329</v>
      </c>
      <c r="I848" s="31">
        <v>39892</v>
      </c>
      <c r="J848" s="20">
        <v>0.20636904239654499</v>
      </c>
      <c r="K848" s="20">
        <v>0</v>
      </c>
      <c r="L848" s="20">
        <v>6.8269451639631107E-2</v>
      </c>
      <c r="M848" s="20">
        <v>2.8408910896516801E-2</v>
      </c>
      <c r="N848" s="20">
        <v>2.4563832832002499E-2</v>
      </c>
      <c r="O848" s="20">
        <v>5.7252297329255297E-2</v>
      </c>
      <c r="P848" s="20">
        <v>4.29344150016919E-2</v>
      </c>
      <c r="Q848" s="20">
        <v>0.153857655933272</v>
      </c>
      <c r="R848" s="20">
        <v>4.2034162522800997E-2</v>
      </c>
      <c r="S848" s="20">
        <v>6.1826303886584798E-2</v>
      </c>
      <c r="T848" s="20">
        <v>5.57137234710521E-2</v>
      </c>
      <c r="U848" s="20">
        <v>7.1135334813711898E-2</v>
      </c>
      <c r="V848" s="20" t="s">
        <v>122</v>
      </c>
      <c r="W848" s="20">
        <v>4.81469849122114E-2</v>
      </c>
      <c r="X848" s="20">
        <v>2.40375788114921E-2</v>
      </c>
      <c r="Y848" s="20">
        <v>4.9699966208888703E-2</v>
      </c>
      <c r="Z848" s="20">
        <v>0.27211938174088901</v>
      </c>
      <c r="AA848" s="30">
        <f t="shared" si="51"/>
        <v>0.11928231972592329</v>
      </c>
    </row>
    <row r="849" spans="1:27" x14ac:dyDescent="0.25">
      <c r="A849">
        <v>813</v>
      </c>
      <c r="B849" s="15">
        <v>39899</v>
      </c>
      <c r="C849" s="25">
        <f t="shared" si="48"/>
        <v>0.30801859498023998</v>
      </c>
      <c r="D849" s="25">
        <f>VLOOKUP(B849,input_BB!$B$19:$K$10000,$D$35,0)</f>
        <v>14119.5</v>
      </c>
      <c r="E849" s="27">
        <f t="shared" si="49"/>
        <v>0.29955167493402574</v>
      </c>
      <c r="F849" s="28">
        <f>VLOOKUP(B849,viz!$B$3:$E$1863,4,0)</f>
        <v>0</v>
      </c>
      <c r="G849" s="25">
        <f t="shared" si="50"/>
        <v>9.9202651537341549E-2</v>
      </c>
      <c r="I849" s="31">
        <v>39899</v>
      </c>
      <c r="J849" s="20">
        <v>0.30801859498023998</v>
      </c>
      <c r="K849" s="20">
        <v>0</v>
      </c>
      <c r="L849" s="20">
        <v>8.1035509587924895E-2</v>
      </c>
      <c r="M849" s="20">
        <v>1.6433431794582901E-2</v>
      </c>
      <c r="N849" s="20" t="s">
        <v>122</v>
      </c>
      <c r="O849" s="20">
        <v>6.3841720241308297E-2</v>
      </c>
      <c r="P849" s="20">
        <v>5.4977398672929299E-2</v>
      </c>
      <c r="Q849" s="20">
        <v>9.9948082264153207E-2</v>
      </c>
      <c r="R849" s="20">
        <v>2.2932930940551301E-2</v>
      </c>
      <c r="S849" s="20">
        <v>9.0798311430631704E-2</v>
      </c>
      <c r="T849" s="20">
        <v>5.4631851123285897E-2</v>
      </c>
      <c r="U849" s="20">
        <v>4.8702798941305803E-2</v>
      </c>
      <c r="V849" s="20">
        <v>4.3659288478708799E-2</v>
      </c>
      <c r="W849" s="20">
        <v>6.8405641173269497E-3</v>
      </c>
      <c r="X849" s="20">
        <v>7.0386359047072605E-2</v>
      </c>
      <c r="Y849" s="20">
        <v>8.5697200836645407E-2</v>
      </c>
      <c r="Z849" s="20">
        <v>0.26011455252357302</v>
      </c>
      <c r="AA849" s="30">
        <f t="shared" si="51"/>
        <v>9.9202651537341549E-2</v>
      </c>
    </row>
    <row r="850" spans="1:27" x14ac:dyDescent="0.25">
      <c r="A850">
        <v>814</v>
      </c>
      <c r="B850" s="15">
        <v>39906</v>
      </c>
      <c r="C850" s="25">
        <f t="shared" si="48"/>
        <v>0.20535908639431</v>
      </c>
      <c r="D850" s="25">
        <f>VLOOKUP(B850,input_BB!$B$19:$K$10000,$D$35,0)</f>
        <v>14545.69</v>
      </c>
      <c r="E850" s="27">
        <f t="shared" si="49"/>
        <v>0.14783670118864817</v>
      </c>
      <c r="F850" s="28">
        <f>VLOOKUP(B850,viz!$B$3:$E$1863,4,0)</f>
        <v>0</v>
      </c>
      <c r="G850" s="25">
        <f t="shared" si="50"/>
        <v>0.11728500479893911</v>
      </c>
      <c r="I850" s="31">
        <v>39906</v>
      </c>
      <c r="J850" s="20">
        <v>0.20535908639431</v>
      </c>
      <c r="K850" s="20">
        <v>0</v>
      </c>
      <c r="L850" s="20">
        <v>8.6965634057081298E-2</v>
      </c>
      <c r="M850" s="20">
        <v>2.6086434121717898E-2</v>
      </c>
      <c r="N850" s="20" t="s">
        <v>122</v>
      </c>
      <c r="O850" s="20">
        <v>5.8991521588175597E-2</v>
      </c>
      <c r="P850" s="20">
        <v>4.0977576224633099E-2</v>
      </c>
      <c r="Q850" s="20">
        <v>0.14734662218719299</v>
      </c>
      <c r="R850" s="20">
        <v>4.1092594027097099E-2</v>
      </c>
      <c r="S850" s="20">
        <v>8.3830163487618597E-2</v>
      </c>
      <c r="T850" s="20">
        <v>6.2804546286002294E-2</v>
      </c>
      <c r="U850" s="20">
        <v>3.8591975206355898E-2</v>
      </c>
      <c r="V850" s="20">
        <v>3.8656042800705198E-2</v>
      </c>
      <c r="W850" s="20">
        <v>4.0036986791877997E-2</v>
      </c>
      <c r="X850" s="20">
        <v>4.0867889837700897E-3</v>
      </c>
      <c r="Y850" s="20">
        <v>5.2906987076622503E-2</v>
      </c>
      <c r="Z850" s="20">
        <v>0.27762612716114898</v>
      </c>
      <c r="AA850" s="30">
        <f t="shared" si="51"/>
        <v>0.11728500479893911</v>
      </c>
    </row>
    <row r="851" spans="1:27" x14ac:dyDescent="0.25">
      <c r="A851">
        <v>815</v>
      </c>
      <c r="B851" s="15">
        <v>39913</v>
      </c>
      <c r="C851" s="25">
        <f t="shared" si="48"/>
        <v>0.22357602417469</v>
      </c>
      <c r="D851" s="25">
        <f>VLOOKUP(B851,input_BB!$B$19:$K$10000,$D$35,0)</f>
        <v>14901.41</v>
      </c>
      <c r="E851" s="27">
        <f t="shared" si="49"/>
        <v>0.17475853507564887</v>
      </c>
      <c r="F851" s="28">
        <f>VLOOKUP(B851,viz!$B$3:$E$1863,4,0)</f>
        <v>0</v>
      </c>
      <c r="G851" s="25">
        <f t="shared" si="50"/>
        <v>7.5421714312407795E-2</v>
      </c>
      <c r="I851" s="31">
        <v>39913</v>
      </c>
      <c r="J851" s="20">
        <v>0.22357602417469</v>
      </c>
      <c r="K851" s="20">
        <v>0</v>
      </c>
      <c r="L851" s="20">
        <v>6.7555117082207003E-2</v>
      </c>
      <c r="M851" s="20">
        <v>2.5044251171275799E-2</v>
      </c>
      <c r="N851" s="20" t="s">
        <v>122</v>
      </c>
      <c r="O851" s="20">
        <v>5.6488203692738499E-2</v>
      </c>
      <c r="P851" s="20">
        <v>5.6519801653791897E-2</v>
      </c>
      <c r="Q851" s="20">
        <v>0.160278547610334</v>
      </c>
      <c r="R851" s="20">
        <v>5.0028927109351501E-2</v>
      </c>
      <c r="S851" s="20">
        <v>6.8313651572654899E-2</v>
      </c>
      <c r="T851" s="20">
        <v>8.4198729745736806E-2</v>
      </c>
      <c r="U851" s="20">
        <v>6.42622012387776E-2</v>
      </c>
      <c r="V851" s="20">
        <v>3.7235903357463302E-3</v>
      </c>
      <c r="W851" s="20">
        <v>7.4359227378838696E-3</v>
      </c>
      <c r="X851" s="20">
        <v>3.32670156835361E-2</v>
      </c>
      <c r="Y851" s="20">
        <v>5.4280410533333302E-2</v>
      </c>
      <c r="Z851" s="20">
        <v>0.26860362983263197</v>
      </c>
      <c r="AA851" s="30">
        <f t="shared" si="51"/>
        <v>7.5421714312407795E-2</v>
      </c>
    </row>
    <row r="852" spans="1:27" x14ac:dyDescent="0.25">
      <c r="A852">
        <v>816</v>
      </c>
      <c r="B852" s="15">
        <v>39920</v>
      </c>
      <c r="C852" s="25">
        <f t="shared" si="48"/>
        <v>0.22292639315128299</v>
      </c>
      <c r="D852" s="25">
        <f>VLOOKUP(B852,input_BB!$B$19:$K$10000,$D$35,0)</f>
        <v>15601.27</v>
      </c>
      <c r="E852" s="27">
        <f t="shared" si="49"/>
        <v>0.17379848027879699</v>
      </c>
      <c r="F852" s="28">
        <f>VLOOKUP(B852,viz!$B$3:$E$1863,4,0)</f>
        <v>0</v>
      </c>
      <c r="G852" s="25">
        <f t="shared" si="50"/>
        <v>0.2106577267709813</v>
      </c>
      <c r="I852" s="31">
        <v>39920</v>
      </c>
      <c r="J852" s="20">
        <v>0.22292639315128299</v>
      </c>
      <c r="K852" s="20">
        <v>0</v>
      </c>
      <c r="L852" s="20">
        <v>8.0514038345045405E-2</v>
      </c>
      <c r="M852" s="20">
        <v>4.3510381945028202E-2</v>
      </c>
      <c r="N852" s="20">
        <v>1.7229837413789199E-2</v>
      </c>
      <c r="O852" s="20">
        <v>9.0240788223885197E-3</v>
      </c>
      <c r="P852" s="20">
        <v>6.1992541293711401E-2</v>
      </c>
      <c r="Q852" s="20">
        <v>0.12188742067274499</v>
      </c>
      <c r="R852" s="20">
        <v>6.7422284824973894E-2</v>
      </c>
      <c r="S852" s="20">
        <v>3.4747927142103701E-3</v>
      </c>
      <c r="T852" s="20">
        <v>3.42969651774521E-2</v>
      </c>
      <c r="U852" s="20">
        <v>0.133092224732065</v>
      </c>
      <c r="V852" s="20">
        <v>4.76162591885066E-2</v>
      </c>
      <c r="W852" s="20">
        <v>2.9949242850409698E-2</v>
      </c>
      <c r="X852" s="20">
        <v>1.7692108576121999E-2</v>
      </c>
      <c r="Y852" s="20">
        <v>4.2233935894749199E-2</v>
      </c>
      <c r="Z852" s="20">
        <v>0.29006388754880302</v>
      </c>
      <c r="AA852" s="30">
        <f t="shared" si="51"/>
        <v>0.2106577267709813</v>
      </c>
    </row>
    <row r="853" spans="1:27" x14ac:dyDescent="0.25">
      <c r="A853">
        <v>817</v>
      </c>
      <c r="B853" s="15">
        <v>39927</v>
      </c>
      <c r="C853" s="25">
        <f t="shared" si="48"/>
        <v>0.26286759972572299</v>
      </c>
      <c r="D853" s="25">
        <f>VLOOKUP(B853,input_BB!$B$19:$K$10000,$D$35,0)</f>
        <v>15258.85</v>
      </c>
      <c r="E853" s="27">
        <f t="shared" si="49"/>
        <v>0.23282544417398923</v>
      </c>
      <c r="F853" s="28">
        <f>VLOOKUP(B853,viz!$B$3:$E$1863,4,0)</f>
        <v>0</v>
      </c>
      <c r="G853" s="25">
        <f t="shared" si="50"/>
        <v>0.10896693514103759</v>
      </c>
      <c r="I853" s="31">
        <v>39927</v>
      </c>
      <c r="J853" s="20">
        <v>0.26286759972572299</v>
      </c>
      <c r="K853" s="20">
        <v>0</v>
      </c>
      <c r="L853" s="20">
        <v>0.100907141621915</v>
      </c>
      <c r="M853" s="20">
        <v>2.5830118655039001E-2</v>
      </c>
      <c r="N853" s="20">
        <v>5.6872890502870496E-3</v>
      </c>
      <c r="O853" s="20">
        <v>5.4096683509520398E-2</v>
      </c>
      <c r="P853" s="20">
        <v>6.22967354455186E-2</v>
      </c>
      <c r="Q853" s="20">
        <v>7.0984813891322399E-2</v>
      </c>
      <c r="R853" s="20">
        <v>2.47693554002133E-2</v>
      </c>
      <c r="S853" s="20">
        <v>6.6746260529180507E-2</v>
      </c>
      <c r="T853" s="20">
        <v>6.3215887508683302E-2</v>
      </c>
      <c r="U853" s="20">
        <v>1.6771255674075201E-2</v>
      </c>
      <c r="V853" s="20">
        <v>6.4003389696916796E-2</v>
      </c>
      <c r="W853" s="20">
        <v>2.8192289770045599E-2</v>
      </c>
      <c r="X853" s="20">
        <v>6.4674424789895504E-2</v>
      </c>
      <c r="Y853" s="20">
        <v>8.8265724241222698E-2</v>
      </c>
      <c r="Z853" s="20">
        <v>0.26355863021616499</v>
      </c>
      <c r="AA853" s="30">
        <f t="shared" si="51"/>
        <v>0.10896693514103759</v>
      </c>
    </row>
    <row r="854" spans="1:27" x14ac:dyDescent="0.25">
      <c r="A854">
        <v>818</v>
      </c>
      <c r="B854" s="15">
        <v>39934</v>
      </c>
      <c r="C854" s="25">
        <f t="shared" si="48"/>
        <v>0.35790759325027499</v>
      </c>
      <c r="D854" s="25">
        <f>VLOOKUP(B854,input_BB!$B$19:$K$10000,$D$35,0)</f>
        <v>15520.99</v>
      </c>
      <c r="E854" s="27">
        <f t="shared" si="49"/>
        <v>0.37327994586555929</v>
      </c>
      <c r="F854" s="28">
        <f>VLOOKUP(B854,viz!$B$3:$E$1863,4,0)</f>
        <v>0</v>
      </c>
      <c r="G854" s="25">
        <f t="shared" si="50"/>
        <v>7.6507208389544612E-2</v>
      </c>
      <c r="I854" s="31">
        <v>39934</v>
      </c>
      <c r="J854" s="20">
        <v>0.35790759325027499</v>
      </c>
      <c r="K854" s="20">
        <v>0</v>
      </c>
      <c r="L854" s="20">
        <v>8.2058615371669599E-2</v>
      </c>
      <c r="M854" s="20">
        <v>3.2715994087529399E-2</v>
      </c>
      <c r="N854" s="20">
        <v>1.06941536396227E-2</v>
      </c>
      <c r="O854" s="20">
        <v>8.3879597470795597E-2</v>
      </c>
      <c r="P854" s="20">
        <v>3.8230724389390097E-2</v>
      </c>
      <c r="Q854" s="20">
        <v>0.16230076986304201</v>
      </c>
      <c r="R854" s="20">
        <v>5.7484462350275697E-2</v>
      </c>
      <c r="S854" s="20">
        <v>2.3904348459974401E-2</v>
      </c>
      <c r="T854" s="20">
        <v>5.3681550401270997E-2</v>
      </c>
      <c r="U854" s="20">
        <v>1.82091970278433E-2</v>
      </c>
      <c r="V854" s="20">
        <v>1.73982698321835E-2</v>
      </c>
      <c r="W854" s="20">
        <v>4.0899741529517801E-2</v>
      </c>
      <c r="X854" s="20">
        <v>3.7459715237540603E-2</v>
      </c>
      <c r="Y854" s="20">
        <v>5.7763798087873998E-2</v>
      </c>
      <c r="Z854" s="20">
        <v>0.28331906225147102</v>
      </c>
      <c r="AA854" s="30">
        <f t="shared" si="51"/>
        <v>7.6507208389544612E-2</v>
      </c>
    </row>
    <row r="855" spans="1:27" x14ac:dyDescent="0.25">
      <c r="A855">
        <v>819</v>
      </c>
      <c r="B855" s="15">
        <v>39941</v>
      </c>
      <c r="C855" s="25">
        <f t="shared" si="48"/>
        <v>0.347342789173126</v>
      </c>
      <c r="D855" s="25">
        <f>VLOOKUP(B855,input_BB!$B$19:$K$10000,$D$35,0)</f>
        <v>17389.87</v>
      </c>
      <c r="E855" s="27">
        <f t="shared" si="49"/>
        <v>0.35766678937116525</v>
      </c>
      <c r="F855" s="28">
        <f>VLOOKUP(B855,viz!$B$3:$E$1863,4,0)</f>
        <v>0</v>
      </c>
      <c r="G855" s="25">
        <f t="shared" si="50"/>
        <v>8.254601814935289E-2</v>
      </c>
      <c r="I855" s="31">
        <v>39941</v>
      </c>
      <c r="J855" s="20">
        <v>0.347342789173126</v>
      </c>
      <c r="K855" s="20">
        <v>0</v>
      </c>
      <c r="L855" s="20">
        <v>6.3227036998047006E-2</v>
      </c>
      <c r="M855" s="20">
        <v>2.36331119262626E-2</v>
      </c>
      <c r="N855" s="20" t="s">
        <v>122</v>
      </c>
      <c r="O855" s="20">
        <v>6.9938461973882801E-2</v>
      </c>
      <c r="P855" s="20">
        <v>3.77460736344917E-2</v>
      </c>
      <c r="Q855" s="20">
        <v>0.152475170514147</v>
      </c>
      <c r="R855" s="20">
        <v>7.5522486348479995E-2</v>
      </c>
      <c r="S855" s="20">
        <v>3.4720969448533E-2</v>
      </c>
      <c r="T855" s="20">
        <v>5.60702340450243E-2</v>
      </c>
      <c r="U855" s="20">
        <v>2.1200262298823699E-2</v>
      </c>
      <c r="V855" s="20">
        <v>4.1018279079952598E-2</v>
      </c>
      <c r="W855" s="20">
        <v>2.03274767705766E-2</v>
      </c>
      <c r="X855" s="20">
        <v>3.77541923342865E-2</v>
      </c>
      <c r="Y855" s="20">
        <v>6.0820111319650101E-2</v>
      </c>
      <c r="Z855" s="20">
        <v>0.30554613330784303</v>
      </c>
      <c r="AA855" s="30">
        <f t="shared" si="51"/>
        <v>8.254601814935289E-2</v>
      </c>
    </row>
    <row r="856" spans="1:27" x14ac:dyDescent="0.25">
      <c r="A856">
        <v>820</v>
      </c>
      <c r="B856" s="15">
        <v>39948</v>
      </c>
      <c r="C856" s="25">
        <f t="shared" si="48"/>
        <v>0.25718030333518999</v>
      </c>
      <c r="D856" s="25">
        <f>VLOOKUP(B856,input_BB!$B$19:$K$10000,$D$35,0)</f>
        <v>16790.7</v>
      </c>
      <c r="E856" s="27">
        <f t="shared" si="49"/>
        <v>0.22442049431150612</v>
      </c>
      <c r="F856" s="28">
        <f>VLOOKUP(B856,viz!$B$3:$E$1863,4,0)</f>
        <v>0</v>
      </c>
      <c r="G856" s="25">
        <f t="shared" si="50"/>
        <v>0.1647314944326746</v>
      </c>
      <c r="I856" s="31">
        <v>39948</v>
      </c>
      <c r="J856" s="20">
        <v>0.25718030333518999</v>
      </c>
      <c r="K856" s="20">
        <v>0</v>
      </c>
      <c r="L856" s="20">
        <v>9.1190138765431E-2</v>
      </c>
      <c r="M856" s="20">
        <v>4.5426320731730599E-2</v>
      </c>
      <c r="N856" s="20">
        <v>4.20585093132326E-2</v>
      </c>
      <c r="O856" s="20">
        <v>4.9985214938040399E-3</v>
      </c>
      <c r="P856" s="20">
        <v>5.5231864174190397E-2</v>
      </c>
      <c r="Q856" s="20">
        <v>0.116940912233937</v>
      </c>
      <c r="R856" s="20">
        <v>1.9954643862326302E-2</v>
      </c>
      <c r="S856" s="20">
        <v>3.4538812317258701E-3</v>
      </c>
      <c r="T856" s="20">
        <v>3.5047834269302101E-2</v>
      </c>
      <c r="U856" s="20">
        <v>7.1376980879160098E-2</v>
      </c>
      <c r="V856" s="20">
        <v>5.4739806383478501E-2</v>
      </c>
      <c r="W856" s="20">
        <v>3.8614707170035997E-2</v>
      </c>
      <c r="X856" s="20">
        <v>3.3633400283158102E-2</v>
      </c>
      <c r="Y856" s="20">
        <v>5.64255554270146E-2</v>
      </c>
      <c r="Z856" s="20">
        <v>0.33090692378147302</v>
      </c>
      <c r="AA856" s="30">
        <f t="shared" si="51"/>
        <v>0.1647314944326746</v>
      </c>
    </row>
    <row r="857" spans="1:27" x14ac:dyDescent="0.25">
      <c r="A857">
        <v>821</v>
      </c>
      <c r="B857" s="15">
        <v>39955</v>
      </c>
      <c r="C857" s="25">
        <f t="shared" si="48"/>
        <v>0.35665872693061801</v>
      </c>
      <c r="D857" s="25">
        <f>VLOOKUP(B857,input_BB!$B$19:$K$10000,$D$35,0)</f>
        <v>17062.52</v>
      </c>
      <c r="E857" s="27">
        <f t="shared" si="49"/>
        <v>0.37143431341019212</v>
      </c>
      <c r="F857" s="28">
        <f>VLOOKUP(B857,viz!$B$3:$E$1863,4,0)</f>
        <v>0</v>
      </c>
      <c r="G857" s="25">
        <f t="shared" si="50"/>
        <v>9.646180993724833E-2</v>
      </c>
      <c r="I857" s="31">
        <v>39955</v>
      </c>
      <c r="J857" s="20">
        <v>0.35665872693061801</v>
      </c>
      <c r="K857" s="20">
        <v>0</v>
      </c>
      <c r="L857" s="20">
        <v>0.12183077813842901</v>
      </c>
      <c r="M857" s="20">
        <v>4.54600440235595E-2</v>
      </c>
      <c r="N857" s="20">
        <v>2.6079349772198002E-2</v>
      </c>
      <c r="O857" s="20">
        <v>3.2206976690593102E-2</v>
      </c>
      <c r="P857" s="20">
        <v>4.9762178474463903E-2</v>
      </c>
      <c r="Q857" s="20">
        <v>0.17970099834446401</v>
      </c>
      <c r="R857" s="20">
        <v>9.0932363884575797E-3</v>
      </c>
      <c r="S857" s="20">
        <v>4.4646855174790903E-3</v>
      </c>
      <c r="T857" s="20">
        <v>2.6085717213106301E-2</v>
      </c>
      <c r="U857" s="20">
        <v>3.31425255818521E-2</v>
      </c>
      <c r="V857" s="20">
        <v>4.8692598614211297E-3</v>
      </c>
      <c r="W857" s="20">
        <v>5.84500244939751E-2</v>
      </c>
      <c r="X857" s="20">
        <v>5.7086396072622898E-2</v>
      </c>
      <c r="Y857" s="20">
        <v>4.3770171931058102E-2</v>
      </c>
      <c r="Z857" s="20">
        <v>0.30799765749632002</v>
      </c>
      <c r="AA857" s="30">
        <f t="shared" si="51"/>
        <v>9.646180993724833E-2</v>
      </c>
    </row>
    <row r="858" spans="1:27" x14ac:dyDescent="0.25">
      <c r="A858">
        <v>822</v>
      </c>
      <c r="B858" s="15">
        <v>39962</v>
      </c>
      <c r="C858" s="25">
        <f t="shared" si="48"/>
        <v>0.29664584994316101</v>
      </c>
      <c r="D858" s="25">
        <f>VLOOKUP(B858,input_BB!$B$19:$K$10000,$D$35,0)</f>
        <v>18171</v>
      </c>
      <c r="E858" s="27">
        <f t="shared" si="49"/>
        <v>0.28274450589065292</v>
      </c>
      <c r="F858" s="28">
        <f>VLOOKUP(B858,viz!$B$3:$E$1863,4,0)</f>
        <v>0</v>
      </c>
      <c r="G858" s="25">
        <f t="shared" si="50"/>
        <v>0.1116784382136649</v>
      </c>
      <c r="I858" s="31">
        <v>39962</v>
      </c>
      <c r="J858" s="20">
        <v>0.29664584994316101</v>
      </c>
      <c r="K858" s="20">
        <v>0</v>
      </c>
      <c r="L858" s="20">
        <v>8.0219639606207996E-2</v>
      </c>
      <c r="M858" s="20">
        <v>2.6751003763368301E-2</v>
      </c>
      <c r="N858" s="20">
        <v>2.7268654063574399E-2</v>
      </c>
      <c r="O858" s="20">
        <v>7.2241042781020795E-2</v>
      </c>
      <c r="P858" s="20">
        <v>6.0617953064767201E-2</v>
      </c>
      <c r="Q858" s="20">
        <v>0.18280402681320701</v>
      </c>
      <c r="R858" s="20">
        <v>6.2303574379695803E-2</v>
      </c>
      <c r="S858" s="20">
        <v>1.3722030434592801E-2</v>
      </c>
      <c r="T858" s="20">
        <v>5.4806365815091497E-2</v>
      </c>
      <c r="U858" s="20">
        <v>2.1466781599567501E-2</v>
      </c>
      <c r="V858" s="20">
        <v>2.5606014170729201E-2</v>
      </c>
      <c r="W858" s="20">
        <v>6.4605642443368194E-2</v>
      </c>
      <c r="X858" s="20">
        <v>2.4573113548042601E-2</v>
      </c>
      <c r="Y858" s="20">
        <v>1.2847232874342E-2</v>
      </c>
      <c r="Z858" s="20">
        <v>0.27016692464242498</v>
      </c>
      <c r="AA858" s="30">
        <f t="shared" si="51"/>
        <v>0.1116784382136649</v>
      </c>
    </row>
    <row r="859" spans="1:27" x14ac:dyDescent="0.25">
      <c r="A859">
        <v>823</v>
      </c>
      <c r="B859" s="15">
        <v>39969</v>
      </c>
      <c r="C859" s="25">
        <f t="shared" si="48"/>
        <v>0.230587244033813</v>
      </c>
      <c r="D859" s="25">
        <f>VLOOKUP(B859,input_BB!$B$19:$K$10000,$D$35,0)</f>
        <v>18679.53</v>
      </c>
      <c r="E859" s="27">
        <f t="shared" si="49"/>
        <v>0.18512004032247706</v>
      </c>
      <c r="F859" s="28">
        <f>VLOOKUP(B859,viz!$B$3:$E$1863,4,0)</f>
        <v>0</v>
      </c>
      <c r="G859" s="25">
        <f t="shared" si="50"/>
        <v>9.9774713380500216E-2</v>
      </c>
      <c r="I859" s="31">
        <v>39969</v>
      </c>
      <c r="J859" s="20">
        <v>0.230587244033813</v>
      </c>
      <c r="K859" s="20">
        <v>0</v>
      </c>
      <c r="L859" s="20">
        <v>8.5698733834917495E-2</v>
      </c>
      <c r="M859" s="20">
        <v>3.7734972620896298E-2</v>
      </c>
      <c r="N859" s="20" t="s">
        <v>122</v>
      </c>
      <c r="O859" s="20">
        <v>0.11576228255080399</v>
      </c>
      <c r="P859" s="20">
        <v>2.5080552738688699E-2</v>
      </c>
      <c r="Q859" s="20">
        <v>0.16958431426875001</v>
      </c>
      <c r="R859" s="20">
        <v>2.06015929921433E-2</v>
      </c>
      <c r="S859" s="20">
        <v>1.1512404783789201E-2</v>
      </c>
      <c r="T859" s="20">
        <v>4.8625430757765202E-2</v>
      </c>
      <c r="U859" s="20">
        <v>5.6987315341780698E-2</v>
      </c>
      <c r="V859" s="20">
        <v>3.9791333141520398E-2</v>
      </c>
      <c r="W859" s="20">
        <v>2.9960648971991302E-3</v>
      </c>
      <c r="X859" s="20">
        <v>2.2433367953719301E-2</v>
      </c>
      <c r="Y859" s="20">
        <v>6.6181817169809698E-2</v>
      </c>
      <c r="Z859" s="20">
        <v>0.29700981694821699</v>
      </c>
      <c r="AA859" s="30">
        <f t="shared" si="51"/>
        <v>9.9774713380500216E-2</v>
      </c>
    </row>
    <row r="860" spans="1:27" x14ac:dyDescent="0.25">
      <c r="A860">
        <v>824</v>
      </c>
      <c r="B860" s="15">
        <v>39976</v>
      </c>
      <c r="C860" s="25">
        <f t="shared" si="48"/>
        <v>0.28205907344818099</v>
      </c>
      <c r="D860" s="25">
        <f>VLOOKUP(B860,input_BB!$B$19:$K$10000,$D$35,0)</f>
        <v>18889.68</v>
      </c>
      <c r="E860" s="27">
        <f t="shared" si="49"/>
        <v>0.26118749238602279</v>
      </c>
      <c r="F860" s="28">
        <f>VLOOKUP(B860,viz!$B$3:$E$1863,4,0)</f>
        <v>0</v>
      </c>
      <c r="G860" s="25">
        <f t="shared" si="50"/>
        <v>0.1916486748167133</v>
      </c>
      <c r="I860" s="31">
        <v>39976</v>
      </c>
      <c r="J860" s="20">
        <v>0.28205907344818099</v>
      </c>
      <c r="K860" s="20">
        <v>0</v>
      </c>
      <c r="L860" s="20">
        <v>6.8647199809965406E-2</v>
      </c>
      <c r="M860" s="20">
        <v>1.7634864837381501E-2</v>
      </c>
      <c r="N860" s="20">
        <v>4.08746604367923E-3</v>
      </c>
      <c r="O860" s="20">
        <v>0.15015537181642499</v>
      </c>
      <c r="P860" s="20">
        <v>4.3374101211757103E-2</v>
      </c>
      <c r="Q860" s="20">
        <v>6.1612331705227098E-2</v>
      </c>
      <c r="R860" s="20">
        <v>1.9250057378333001E-2</v>
      </c>
      <c r="S860" s="20">
        <v>1.8354037687663902E-2</v>
      </c>
      <c r="T860" s="20">
        <v>4.4027355063129103E-2</v>
      </c>
      <c r="U860" s="20">
        <v>9.28378239549488E-2</v>
      </c>
      <c r="V860" s="20">
        <v>4.4594615278829797E-2</v>
      </c>
      <c r="W860" s="20">
        <v>5.4216235582934702E-2</v>
      </c>
      <c r="X860" s="20">
        <v>5.0958026174537201E-2</v>
      </c>
      <c r="Y860" s="20">
        <v>8.8106845319500901E-2</v>
      </c>
      <c r="Z860" s="20">
        <v>0.24214366813568799</v>
      </c>
      <c r="AA860" s="30">
        <f t="shared" si="51"/>
        <v>0.1916486748167133</v>
      </c>
    </row>
    <row r="861" spans="1:27" x14ac:dyDescent="0.25">
      <c r="A861">
        <v>825</v>
      </c>
      <c r="B861" s="15">
        <v>39983</v>
      </c>
      <c r="C861" s="25">
        <f t="shared" si="48"/>
        <v>0.411057978868484</v>
      </c>
      <c r="D861" s="25">
        <f>VLOOKUP(B861,input_BB!$B$19:$K$10000,$D$35,0)</f>
        <v>17920.93</v>
      </c>
      <c r="E861" s="27">
        <f t="shared" si="49"/>
        <v>0.4518280459850299</v>
      </c>
      <c r="F861" s="28">
        <f>VLOOKUP(B861,viz!$B$3:$E$1863,4,0)</f>
        <v>0</v>
      </c>
      <c r="G861" s="25">
        <f t="shared" si="50"/>
        <v>0.11716020823311679</v>
      </c>
      <c r="I861" s="31">
        <v>39983</v>
      </c>
      <c r="J861" s="20">
        <v>0.411057978868484</v>
      </c>
      <c r="K861" s="20">
        <v>0</v>
      </c>
      <c r="L861" s="20">
        <v>6.8874802828562801E-2</v>
      </c>
      <c r="M861" s="20">
        <v>3.86115751618707E-2</v>
      </c>
      <c r="N861" s="20" t="s">
        <v>122</v>
      </c>
      <c r="O861" s="20">
        <v>0.123575645665919</v>
      </c>
      <c r="P861" s="20">
        <v>2.6782710135658701E-2</v>
      </c>
      <c r="Q861" s="20">
        <v>0.18110174026033901</v>
      </c>
      <c r="R861" s="20">
        <v>2.3743491464475599E-2</v>
      </c>
      <c r="S861" s="20">
        <v>1.53494487012903E-2</v>
      </c>
      <c r="T861" s="20">
        <v>3.1668021219191399E-2</v>
      </c>
      <c r="U861" s="20">
        <v>7.2408746238190297E-2</v>
      </c>
      <c r="V861" s="20">
        <v>1.8085869800007402E-2</v>
      </c>
      <c r="W861" s="20">
        <v>2.66655921949191E-2</v>
      </c>
      <c r="X861" s="20">
        <v>1.6740333070070602E-2</v>
      </c>
      <c r="Y861" s="20">
        <v>0.104260167105201</v>
      </c>
      <c r="Z861" s="20">
        <v>0.252131856154303</v>
      </c>
      <c r="AA861" s="30">
        <f t="shared" si="51"/>
        <v>0.11716020823311679</v>
      </c>
    </row>
    <row r="862" spans="1:27" x14ac:dyDescent="0.25">
      <c r="A862">
        <v>826</v>
      </c>
      <c r="B862" s="15">
        <v>39990</v>
      </c>
      <c r="C862" s="25">
        <f t="shared" si="48"/>
        <v>0.28480723500251798</v>
      </c>
      <c r="D862" s="25">
        <f>VLOOKUP(B862,input_BB!$B$19:$K$10000,$D$35,0)</f>
        <v>18600.259999999998</v>
      </c>
      <c r="E862" s="27">
        <f t="shared" si="49"/>
        <v>0.26524885273936305</v>
      </c>
      <c r="F862" s="28">
        <f>VLOOKUP(B862,viz!$B$3:$E$1863,4,0)</f>
        <v>0</v>
      </c>
      <c r="G862" s="25">
        <f t="shared" si="50"/>
        <v>9.4336721531050799E-2</v>
      </c>
      <c r="I862" s="31">
        <v>39990</v>
      </c>
      <c r="J862" s="20">
        <v>0.28480723500251798</v>
      </c>
      <c r="K862" s="20">
        <v>0</v>
      </c>
      <c r="L862" s="20">
        <v>8.4839867715668302E-2</v>
      </c>
      <c r="M862" s="20">
        <v>2.8776198642195099E-2</v>
      </c>
      <c r="N862" s="20" t="s">
        <v>122</v>
      </c>
      <c r="O862" s="20">
        <v>0.125321472729373</v>
      </c>
      <c r="P862" s="20">
        <v>4.0201800307411897E-2</v>
      </c>
      <c r="Q862" s="20">
        <v>0.13823103924594601</v>
      </c>
      <c r="R862" s="20">
        <v>5.7016304927937002E-2</v>
      </c>
      <c r="S862" s="20">
        <v>1.2597008753407499E-2</v>
      </c>
      <c r="T862" s="20">
        <v>3.9012070459631898E-2</v>
      </c>
      <c r="U862" s="20">
        <v>4.5098510703928202E-2</v>
      </c>
      <c r="V862" s="20">
        <v>2.6713543190473501E-2</v>
      </c>
      <c r="W862" s="20">
        <v>2.25246676366491E-2</v>
      </c>
      <c r="X862" s="20">
        <v>1.4543311240307701E-2</v>
      </c>
      <c r="Y862" s="20">
        <v>0.117194887471073</v>
      </c>
      <c r="Z862" s="20">
        <v>0.24792931697599799</v>
      </c>
      <c r="AA862" s="30">
        <f t="shared" si="51"/>
        <v>9.4336721531050799E-2</v>
      </c>
    </row>
    <row r="863" spans="1:27" x14ac:dyDescent="0.25">
      <c r="A863">
        <v>827</v>
      </c>
      <c r="B863" s="15">
        <v>39997</v>
      </c>
      <c r="C863" s="25">
        <f t="shared" si="48"/>
        <v>0.229746729135513</v>
      </c>
      <c r="D863" s="25">
        <f>VLOOKUP(B863,input_BB!$B$19:$K$10000,$D$35,0)</f>
        <v>18203.400000000001</v>
      </c>
      <c r="E863" s="27">
        <f t="shared" si="49"/>
        <v>0.18387788849957556</v>
      </c>
      <c r="F863" s="28">
        <f>VLOOKUP(B863,viz!$B$3:$E$1863,4,0)</f>
        <v>0</v>
      </c>
      <c r="G863" s="25">
        <f t="shared" si="50"/>
        <v>0.10568030897409897</v>
      </c>
      <c r="I863" s="31">
        <v>39997</v>
      </c>
      <c r="J863" s="20">
        <v>0.229746729135513</v>
      </c>
      <c r="K863" s="20">
        <v>0</v>
      </c>
      <c r="L863" s="20">
        <v>9.0507300907184896E-2</v>
      </c>
      <c r="M863" s="20">
        <v>2.2981842710829901E-2</v>
      </c>
      <c r="N863" s="20">
        <v>1.3571322020406699E-2</v>
      </c>
      <c r="O863" s="20">
        <v>0.12677931965782799</v>
      </c>
      <c r="P863" s="20">
        <v>3.7753443938537398E-2</v>
      </c>
      <c r="Q863" s="20">
        <v>0.14733074165744001</v>
      </c>
      <c r="R863" s="20">
        <v>2.08848028965701E-2</v>
      </c>
      <c r="S863" s="20">
        <v>1.0853495366518799E-2</v>
      </c>
      <c r="T863" s="20">
        <v>4.6523809419437498E-2</v>
      </c>
      <c r="U863" s="20">
        <v>6.2450248125284699E-2</v>
      </c>
      <c r="V863" s="20">
        <v>4.0154328423405598E-2</v>
      </c>
      <c r="W863" s="20">
        <v>3.0757324254086799E-3</v>
      </c>
      <c r="X863" s="20">
        <v>2.2234757483891601E-2</v>
      </c>
      <c r="Y863" s="20">
        <v>0.101203777278402</v>
      </c>
      <c r="Z863" s="20">
        <v>0.25369507768885402</v>
      </c>
      <c r="AA863" s="30">
        <f t="shared" si="51"/>
        <v>0.10568030897409897</v>
      </c>
    </row>
    <row r="864" spans="1:27" x14ac:dyDescent="0.25">
      <c r="A864">
        <v>828</v>
      </c>
      <c r="B864" s="15">
        <v>40004</v>
      </c>
      <c r="C864" s="25">
        <f t="shared" si="48"/>
        <v>0.25826954841613797</v>
      </c>
      <c r="D864" s="25">
        <f>VLOOKUP(B864,input_BB!$B$19:$K$10000,$D$35,0)</f>
        <v>17708.419999999998</v>
      </c>
      <c r="E864" s="27">
        <f t="shared" si="49"/>
        <v>0.22603023111167775</v>
      </c>
      <c r="F864" s="28">
        <f>VLOOKUP(B864,viz!$B$3:$E$1863,4,0)</f>
        <v>1</v>
      </c>
      <c r="G864" s="25">
        <f t="shared" si="50"/>
        <v>0.1536506525312705</v>
      </c>
      <c r="I864" s="31">
        <v>40004</v>
      </c>
      <c r="J864" s="20">
        <v>0.25826954841613797</v>
      </c>
      <c r="K864" s="20">
        <v>0</v>
      </c>
      <c r="L864" s="20">
        <v>0.108377579426161</v>
      </c>
      <c r="M864" s="20">
        <v>2.60598263337554E-2</v>
      </c>
      <c r="N864" s="20" t="s">
        <v>122</v>
      </c>
      <c r="O864" s="20">
        <v>0.110720900089134</v>
      </c>
      <c r="P864" s="20">
        <v>3.7205094273577898E-2</v>
      </c>
      <c r="Q864" s="20">
        <v>0.1400048412281</v>
      </c>
      <c r="R864" s="20">
        <v>4.3851220793463801E-3</v>
      </c>
      <c r="S864" s="20">
        <v>3.2523123157629698E-3</v>
      </c>
      <c r="T864" s="20">
        <v>5.1594787630620503E-2</v>
      </c>
      <c r="U864" s="20">
        <v>5.2703145756544598E-2</v>
      </c>
      <c r="V864" s="20">
        <v>5.9165794859693199E-2</v>
      </c>
      <c r="W864" s="20">
        <v>4.1781711915032702E-2</v>
      </c>
      <c r="X864" s="20">
        <v>1.79892627557433E-2</v>
      </c>
      <c r="Y864" s="20">
        <v>7.3459286504555202E-2</v>
      </c>
      <c r="Z864" s="20">
        <v>0.27330033483197302</v>
      </c>
      <c r="AA864" s="30">
        <f t="shared" si="51"/>
        <v>0.1536506525312705</v>
      </c>
    </row>
    <row r="865" spans="1:27" x14ac:dyDescent="0.25">
      <c r="A865">
        <v>829</v>
      </c>
      <c r="B865" s="15">
        <v>40011</v>
      </c>
      <c r="C865" s="25">
        <f t="shared" si="48"/>
        <v>0.20583707094192499</v>
      </c>
      <c r="D865" s="25">
        <f>VLOOKUP(B865,input_BB!$B$19:$K$10000,$D$35,0)</f>
        <v>18805.66</v>
      </c>
      <c r="E865" s="27">
        <f t="shared" si="49"/>
        <v>0.14854308887831263</v>
      </c>
      <c r="F865" s="28">
        <f>VLOOKUP(B865,viz!$B$3:$E$1863,4,0)</f>
        <v>0</v>
      </c>
      <c r="G865" s="25">
        <f t="shared" si="50"/>
        <v>8.8733807720341298E-2</v>
      </c>
      <c r="I865" s="31">
        <v>40011</v>
      </c>
      <c r="J865" s="20">
        <v>0.20583707094192499</v>
      </c>
      <c r="K865" s="20">
        <v>0</v>
      </c>
      <c r="L865" s="20">
        <v>0.103325442729596</v>
      </c>
      <c r="M865" s="20">
        <v>3.8327099250995103E-2</v>
      </c>
      <c r="N865" s="20" t="s">
        <v>122</v>
      </c>
      <c r="O865" s="20">
        <v>8.5994301499558806E-2</v>
      </c>
      <c r="P865" s="20">
        <v>6.8458716878164294E-2</v>
      </c>
      <c r="Q865" s="20">
        <v>0.14790528896021701</v>
      </c>
      <c r="R865" s="20">
        <v>4.01394919719648E-2</v>
      </c>
      <c r="S865" s="20">
        <v>8.6244196517533504E-3</v>
      </c>
      <c r="T865" s="20">
        <v>2.6805075575061801E-2</v>
      </c>
      <c r="U865" s="20">
        <v>3.9311074168788103E-2</v>
      </c>
      <c r="V865" s="20">
        <v>2.1180555661074001E-2</v>
      </c>
      <c r="W865" s="20">
        <v>2.8242177890479201E-2</v>
      </c>
      <c r="X865" s="20">
        <v>2.8606745543780201E-2</v>
      </c>
      <c r="Y865" s="20">
        <v>0.108166479810361</v>
      </c>
      <c r="Z865" s="20">
        <v>0.25491313040820701</v>
      </c>
      <c r="AA865" s="30">
        <f t="shared" si="51"/>
        <v>8.8733807720341298E-2</v>
      </c>
    </row>
    <row r="866" spans="1:27" x14ac:dyDescent="0.25">
      <c r="A866">
        <v>830</v>
      </c>
      <c r="B866" s="15">
        <v>40018</v>
      </c>
      <c r="C866" s="25">
        <f t="shared" si="48"/>
        <v>0.199529364705086</v>
      </c>
      <c r="D866" s="25">
        <f>VLOOKUP(B866,input_BB!$B$19:$K$10000,$D$35,0)</f>
        <v>19982.79</v>
      </c>
      <c r="E866" s="27">
        <f t="shared" si="49"/>
        <v>0.13922126862710271</v>
      </c>
      <c r="F866" s="28">
        <f>VLOOKUP(B866,viz!$B$3:$E$1863,4,0)</f>
        <v>0</v>
      </c>
      <c r="G866" s="25">
        <f t="shared" si="50"/>
        <v>0.12479396099287551</v>
      </c>
      <c r="I866" s="31">
        <v>40018</v>
      </c>
      <c r="J866" s="20">
        <v>0.199529364705086</v>
      </c>
      <c r="K866" s="20">
        <v>0</v>
      </c>
      <c r="L866" s="20">
        <v>0.10309880452871301</v>
      </c>
      <c r="M866" s="20">
        <v>1.8916599611335599E-2</v>
      </c>
      <c r="N866" s="20" t="s">
        <v>122</v>
      </c>
      <c r="O866" s="20">
        <v>8.1630259541016006E-2</v>
      </c>
      <c r="P866" s="20">
        <v>6.2876221009624006E-2</v>
      </c>
      <c r="Q866" s="20">
        <v>0.13345140216926701</v>
      </c>
      <c r="R866" s="20">
        <v>4.7022510138767497E-3</v>
      </c>
      <c r="S866" s="20">
        <v>1.24675662421091E-2</v>
      </c>
      <c r="T866" s="20">
        <v>5.2644747901963398E-2</v>
      </c>
      <c r="U866" s="20">
        <v>4.5320801309683703E-2</v>
      </c>
      <c r="V866" s="20">
        <v>2.3056339591006E-2</v>
      </c>
      <c r="W866" s="20">
        <v>5.64168200921858E-2</v>
      </c>
      <c r="X866" s="20">
        <v>2.5398102537207298E-2</v>
      </c>
      <c r="Y866" s="20">
        <v>0.10717510699331401</v>
      </c>
      <c r="Z866" s="20">
        <v>0.27284497745869801</v>
      </c>
      <c r="AA866" s="30">
        <f t="shared" si="51"/>
        <v>0.12479396099287551</v>
      </c>
    </row>
    <row r="867" spans="1:27" x14ac:dyDescent="0.25">
      <c r="A867">
        <v>831</v>
      </c>
      <c r="B867" s="15">
        <v>40025</v>
      </c>
      <c r="C867" s="25">
        <f t="shared" si="48"/>
        <v>0.35283410549163802</v>
      </c>
      <c r="D867" s="25">
        <f>VLOOKUP(B867,input_BB!$B$19:$K$10000,$D$35,0)</f>
        <v>20573.330000000002</v>
      </c>
      <c r="E867" s="27">
        <f t="shared" si="49"/>
        <v>0.36578211081158757</v>
      </c>
      <c r="F867" s="28">
        <f>VLOOKUP(B867,viz!$B$3:$E$1863,4,0)</f>
        <v>0</v>
      </c>
      <c r="G867" s="25">
        <f t="shared" si="50"/>
        <v>7.7653237769438638E-2</v>
      </c>
      <c r="I867" s="31">
        <v>40025</v>
      </c>
      <c r="J867" s="20">
        <v>0.35283410549163802</v>
      </c>
      <c r="K867" s="20">
        <v>0</v>
      </c>
      <c r="L867" s="20">
        <v>0.15558294518990701</v>
      </c>
      <c r="M867" s="20">
        <v>1.20138725299559E-2</v>
      </c>
      <c r="N867" s="20" t="s">
        <v>122</v>
      </c>
      <c r="O867" s="20">
        <v>0.13991728939222001</v>
      </c>
      <c r="P867" s="20">
        <v>6.4916779600957902E-2</v>
      </c>
      <c r="Q867" s="20">
        <v>9.0839136080119898E-2</v>
      </c>
      <c r="R867" s="20">
        <v>1.97353182644605E-2</v>
      </c>
      <c r="S867" s="20">
        <v>2.40718154467463E-2</v>
      </c>
      <c r="T867" s="20">
        <v>3.2839108943204902E-2</v>
      </c>
      <c r="U867" s="20">
        <v>2.2382129930466399E-2</v>
      </c>
      <c r="V867" s="20">
        <v>5.2015551434818397E-2</v>
      </c>
      <c r="W867" s="20">
        <v>3.2555564041538399E-3</v>
      </c>
      <c r="X867" s="20">
        <v>2.7434046788439598E-2</v>
      </c>
      <c r="Y867" s="20">
        <v>0.101361404293196</v>
      </c>
      <c r="Z867" s="20">
        <v>0.25363504570135398</v>
      </c>
      <c r="AA867" s="30">
        <f t="shared" si="51"/>
        <v>7.7653237769438638E-2</v>
      </c>
    </row>
    <row r="868" spans="1:27" x14ac:dyDescent="0.25">
      <c r="A868">
        <v>832</v>
      </c>
      <c r="B868" s="15">
        <v>40032</v>
      </c>
      <c r="C868" s="25">
        <f t="shared" si="48"/>
        <v>0.326571404933929</v>
      </c>
      <c r="D868" s="25">
        <f>VLOOKUP(B868,input_BB!$B$19:$K$10000,$D$35,0)</f>
        <v>20375.37</v>
      </c>
      <c r="E868" s="27">
        <f t="shared" si="49"/>
        <v>0.32696987626576951</v>
      </c>
      <c r="F868" s="28">
        <f>VLOOKUP(B868,viz!$B$3:$E$1863,4,0)</f>
        <v>0</v>
      </c>
      <c r="G868" s="25">
        <f t="shared" si="50"/>
        <v>0.1405902723023871</v>
      </c>
      <c r="I868" s="31">
        <v>40032</v>
      </c>
      <c r="J868" s="20">
        <v>0.326571404933929</v>
      </c>
      <c r="K868" s="20">
        <v>0</v>
      </c>
      <c r="L868" s="20">
        <v>0.13268246572832099</v>
      </c>
      <c r="M868" s="20">
        <v>3.2966760432819001E-2</v>
      </c>
      <c r="N868" s="20">
        <v>2.23754364105781E-3</v>
      </c>
      <c r="O868" s="20">
        <v>0.104221403199907</v>
      </c>
      <c r="P868" s="20">
        <v>3.4572310599213001E-2</v>
      </c>
      <c r="Q868" s="20">
        <v>0.14302834402918899</v>
      </c>
      <c r="R868" s="20">
        <v>1.8648788264841901E-2</v>
      </c>
      <c r="S868" s="20">
        <v>3.2381915589043599E-3</v>
      </c>
      <c r="T868" s="20">
        <v>5.4604769915504302E-2</v>
      </c>
      <c r="U868" s="20">
        <v>5.0712673802851098E-2</v>
      </c>
      <c r="V868" s="20">
        <v>5.9167894861937298E-2</v>
      </c>
      <c r="W868" s="20">
        <v>3.0709703637598701E-2</v>
      </c>
      <c r="X868" s="20">
        <v>1.7907924427745001E-2</v>
      </c>
      <c r="Y868" s="20">
        <v>5.0997556019552297E-2</v>
      </c>
      <c r="Z868" s="20">
        <v>0.26430366988055798</v>
      </c>
      <c r="AA868" s="30">
        <f t="shared" si="51"/>
        <v>0.1405902723023871</v>
      </c>
    </row>
    <row r="869" spans="1:27" x14ac:dyDescent="0.25">
      <c r="A869">
        <v>833</v>
      </c>
      <c r="B869" s="15">
        <v>40039</v>
      </c>
      <c r="C869" s="25">
        <f t="shared" si="48"/>
        <v>0.22176474332809401</v>
      </c>
      <c r="D869" s="25">
        <f>VLOOKUP(B869,input_BB!$B$19:$K$10000,$D$35,0)</f>
        <v>20893.330000000002</v>
      </c>
      <c r="E869" s="27">
        <f t="shared" si="49"/>
        <v>0.17208174039903301</v>
      </c>
      <c r="F869" s="28">
        <f>VLOOKUP(B869,viz!$B$3:$E$1863,4,0)</f>
        <v>0</v>
      </c>
      <c r="G869" s="25">
        <f t="shared" si="50"/>
        <v>9.1278494022337703E-2</v>
      </c>
      <c r="I869" s="31">
        <v>40039</v>
      </c>
      <c r="J869" s="20">
        <v>0.22176474332809401</v>
      </c>
      <c r="K869" s="20">
        <v>0</v>
      </c>
      <c r="L869" s="20">
        <v>9.3203921853161897E-2</v>
      </c>
      <c r="M869" s="20">
        <v>3.65268051965549E-2</v>
      </c>
      <c r="N869" s="20" t="s">
        <v>122</v>
      </c>
      <c r="O869" s="20">
        <v>0.13769721236843899</v>
      </c>
      <c r="P869" s="20">
        <v>2.5341746661580299E-2</v>
      </c>
      <c r="Q869" s="20">
        <v>0.169201355738297</v>
      </c>
      <c r="R869" s="20">
        <v>3.5559539807246798E-2</v>
      </c>
      <c r="S869" s="20">
        <v>2.1432069454448699E-2</v>
      </c>
      <c r="T869" s="20">
        <v>1.9378190970450002E-2</v>
      </c>
      <c r="U869" s="20">
        <v>4.4362114524571797E-2</v>
      </c>
      <c r="V869" s="20">
        <v>3.1032874416893799E-2</v>
      </c>
      <c r="W869" s="20">
        <v>1.58835050808721E-2</v>
      </c>
      <c r="X869" s="20">
        <v>1.6561572329854699E-2</v>
      </c>
      <c r="Y869" s="20">
        <v>7.9841081412002204E-2</v>
      </c>
      <c r="Z869" s="20">
        <v>0.27397801018562701</v>
      </c>
      <c r="AA869" s="30">
        <f t="shared" si="51"/>
        <v>9.1278494022337703E-2</v>
      </c>
    </row>
    <row r="870" spans="1:27" x14ac:dyDescent="0.25">
      <c r="A870">
        <v>834</v>
      </c>
      <c r="B870" s="15">
        <v>40046</v>
      </c>
      <c r="C870" s="25">
        <f t="shared" ref="C870:C933" si="52">J870</f>
        <v>0.25042057037353499</v>
      </c>
      <c r="D870" s="25">
        <f>VLOOKUP(B870,input_BB!$B$19:$K$10000,$D$35,0)</f>
        <v>20199.02</v>
      </c>
      <c r="E870" s="27">
        <f t="shared" ref="E870:E933" si="53">(C870-$E$34)/$E$36</f>
        <v>0.21443064804271336</v>
      </c>
      <c r="F870" s="28">
        <f>VLOOKUP(B870,viz!$B$3:$E$1863,4,0)</f>
        <v>0</v>
      </c>
      <c r="G870" s="25">
        <f t="shared" ref="G870:G933" si="54">VLOOKUP(B870,$I$37:$AA$5000,$G$34,0)</f>
        <v>8.4849721289147695E-2</v>
      </c>
      <c r="I870" s="31">
        <v>40046</v>
      </c>
      <c r="J870" s="20">
        <v>0.25042057037353499</v>
      </c>
      <c r="K870" s="20">
        <v>0</v>
      </c>
      <c r="L870" s="20">
        <v>0.15053117089422399</v>
      </c>
      <c r="M870" s="20">
        <v>1.14558388609375E-2</v>
      </c>
      <c r="N870" s="20" t="s">
        <v>122</v>
      </c>
      <c r="O870" s="20">
        <v>0.147227362541586</v>
      </c>
      <c r="P870" s="20">
        <v>6.22862611740252E-2</v>
      </c>
      <c r="Q870" s="20">
        <v>9.1753619454642193E-2</v>
      </c>
      <c r="R870" s="20">
        <v>1.7206393183469001E-2</v>
      </c>
      <c r="S870" s="20">
        <v>2.5969954924181301E-2</v>
      </c>
      <c r="T870" s="20">
        <v>3.9215834818889302E-2</v>
      </c>
      <c r="U870" s="20">
        <v>3.0813687710896102E-2</v>
      </c>
      <c r="V870" s="20">
        <v>2.0784620938992901E-2</v>
      </c>
      <c r="W870" s="20">
        <v>3.3251412639258703E-2</v>
      </c>
      <c r="X870" s="20">
        <v>2.81317457768956E-2</v>
      </c>
      <c r="Y870" s="20">
        <v>9.7000761291968496E-2</v>
      </c>
      <c r="Z870" s="20">
        <v>0.24437133579003401</v>
      </c>
      <c r="AA870" s="30">
        <f t="shared" ref="AA870:AA933" si="55">SUM(U870:W870)</f>
        <v>8.4849721289147695E-2</v>
      </c>
    </row>
    <row r="871" spans="1:27" x14ac:dyDescent="0.25">
      <c r="A871">
        <v>835</v>
      </c>
      <c r="B871" s="15">
        <v>40053</v>
      </c>
      <c r="C871" s="25">
        <f t="shared" si="52"/>
        <v>0.19629827141761799</v>
      </c>
      <c r="D871" s="25">
        <f>VLOOKUP(B871,input_BB!$B$19:$K$10000,$D$35,0)</f>
        <v>20098.62</v>
      </c>
      <c r="E871" s="27">
        <f t="shared" si="53"/>
        <v>0.13444620940434446</v>
      </c>
      <c r="F871" s="28">
        <f>VLOOKUP(B871,viz!$B$3:$E$1863,4,0)</f>
        <v>0</v>
      </c>
      <c r="G871" s="25">
        <f t="shared" si="54"/>
        <v>7.5151917781175026E-2</v>
      </c>
      <c r="I871" s="31">
        <v>40053</v>
      </c>
      <c r="J871" s="20">
        <v>0.19629827141761799</v>
      </c>
      <c r="K871" s="20">
        <v>0</v>
      </c>
      <c r="L871" s="20">
        <v>0.16201272579666501</v>
      </c>
      <c r="M871" s="20">
        <v>1.18051364438086E-2</v>
      </c>
      <c r="N871" s="20" t="s">
        <v>122</v>
      </c>
      <c r="O871" s="20">
        <v>0.124772725538141</v>
      </c>
      <c r="P871" s="20">
        <v>6.3955840700313599E-2</v>
      </c>
      <c r="Q871" s="20">
        <v>8.8753253147250105E-2</v>
      </c>
      <c r="R871" s="20">
        <v>2.0104795874059E-2</v>
      </c>
      <c r="S871" s="20">
        <v>2.5599292307816001E-2</v>
      </c>
      <c r="T871" s="20">
        <v>3.2707541755610602E-2</v>
      </c>
      <c r="U871" s="20">
        <v>2.2292457768763999E-2</v>
      </c>
      <c r="V871" s="20">
        <v>4.9616946727085103E-2</v>
      </c>
      <c r="W871" s="20">
        <v>3.2425132853259298E-3</v>
      </c>
      <c r="X871" s="20">
        <v>4.2483574232816998E-2</v>
      </c>
      <c r="Y871" s="20">
        <v>0.100104384086714</v>
      </c>
      <c r="Z871" s="20">
        <v>0.25254881233563098</v>
      </c>
      <c r="AA871" s="30">
        <f t="shared" si="55"/>
        <v>7.5151917781175026E-2</v>
      </c>
    </row>
    <row r="872" spans="1:27" x14ac:dyDescent="0.25">
      <c r="A872">
        <v>836</v>
      </c>
      <c r="B872" s="15">
        <v>40060</v>
      </c>
      <c r="C872" s="25">
        <f t="shared" si="52"/>
        <v>0.152259945869446</v>
      </c>
      <c r="D872" s="25">
        <f>VLOOKUP(B872,input_BB!$B$19:$K$10000,$D$35,0)</f>
        <v>20318.62</v>
      </c>
      <c r="E872" s="27">
        <f t="shared" si="53"/>
        <v>6.9364333440182613E-2</v>
      </c>
      <c r="F872" s="28">
        <f>VLOOKUP(B872,viz!$B$3:$E$1863,4,0)</f>
        <v>0</v>
      </c>
      <c r="G872" s="25">
        <f t="shared" si="54"/>
        <v>0.16202310233759989</v>
      </c>
      <c r="I872" s="31">
        <v>40060</v>
      </c>
      <c r="J872" s="20">
        <v>0.152259945869446</v>
      </c>
      <c r="K872" s="20">
        <v>1</v>
      </c>
      <c r="L872" s="20">
        <v>0.14818855906827799</v>
      </c>
      <c r="M872" s="20" t="s">
        <v>122</v>
      </c>
      <c r="N872" s="20">
        <v>1.1009800076969301E-2</v>
      </c>
      <c r="O872" s="20">
        <v>7.0743704126661894E-2</v>
      </c>
      <c r="P872" s="20">
        <v>3.4763409735570898E-2</v>
      </c>
      <c r="Q872" s="20">
        <v>8.4531773632275597E-2</v>
      </c>
      <c r="R872" s="20">
        <v>1.67279807916231E-2</v>
      </c>
      <c r="S872" s="20">
        <v>3.5531255862209003E-2</v>
      </c>
      <c r="T872" s="20">
        <v>0.123383418310464</v>
      </c>
      <c r="U872" s="20">
        <v>5.6569677508355003E-2</v>
      </c>
      <c r="V872" s="20">
        <v>2.2396527001642699E-2</v>
      </c>
      <c r="W872" s="20">
        <v>8.30568978276022E-2</v>
      </c>
      <c r="X872" s="20">
        <v>2.3071918437874001E-2</v>
      </c>
      <c r="Y872" s="20">
        <v>6.5538738083095197E-2</v>
      </c>
      <c r="Z872" s="20">
        <v>0.22448633953738001</v>
      </c>
      <c r="AA872" s="30">
        <f t="shared" si="55"/>
        <v>0.16202310233759989</v>
      </c>
    </row>
    <row r="873" spans="1:27" x14ac:dyDescent="0.25">
      <c r="A873">
        <v>837</v>
      </c>
      <c r="B873" s="15">
        <v>40067</v>
      </c>
      <c r="C873" s="25">
        <f t="shared" si="52"/>
        <v>0.156663402915001</v>
      </c>
      <c r="D873" s="25">
        <f>VLOOKUP(B873,input_BB!$B$19:$K$10000,$D$35,0)</f>
        <v>21161.42</v>
      </c>
      <c r="E873" s="27">
        <f t="shared" si="53"/>
        <v>7.5871966091629356E-2</v>
      </c>
      <c r="F873" s="28">
        <f>VLOOKUP(B873,viz!$B$3:$E$1863,4,0)</f>
        <v>0</v>
      </c>
      <c r="G873" s="25">
        <f t="shared" si="54"/>
        <v>0.1031170968465169</v>
      </c>
      <c r="I873" s="31">
        <v>40067</v>
      </c>
      <c r="J873" s="20">
        <v>0.156663402915001</v>
      </c>
      <c r="K873" s="20">
        <v>0</v>
      </c>
      <c r="L873" s="20">
        <v>0.116408941523818</v>
      </c>
      <c r="M873" s="20">
        <v>3.1557483108175299E-2</v>
      </c>
      <c r="N873" s="20" t="s">
        <v>122</v>
      </c>
      <c r="O873" s="20">
        <v>9.4064174673861398E-2</v>
      </c>
      <c r="P873" s="20">
        <v>3.2683175231946998E-2</v>
      </c>
      <c r="Q873" s="20">
        <v>0.17732911246424901</v>
      </c>
      <c r="R873" s="20">
        <v>8.4443799661598606E-3</v>
      </c>
      <c r="S873" s="20">
        <v>1.33613330516057E-2</v>
      </c>
      <c r="T873" s="20">
        <v>2.1706055366571601E-2</v>
      </c>
      <c r="U873" s="20">
        <v>4.9013140540724802E-2</v>
      </c>
      <c r="V873" s="20">
        <v>1.8321987176954699E-2</v>
      </c>
      <c r="W873" s="20">
        <v>3.5781969128837403E-2</v>
      </c>
      <c r="X873" s="20">
        <v>6.16280679555214E-2</v>
      </c>
      <c r="Y873" s="20">
        <v>8.6030879853702905E-2</v>
      </c>
      <c r="Z873" s="20">
        <v>0.25366929995787102</v>
      </c>
      <c r="AA873" s="30">
        <f t="shared" si="55"/>
        <v>0.1031170968465169</v>
      </c>
    </row>
    <row r="874" spans="1:27" x14ac:dyDescent="0.25">
      <c r="A874">
        <v>838</v>
      </c>
      <c r="B874" s="15">
        <v>40074</v>
      </c>
      <c r="C874" s="25">
        <f t="shared" si="52"/>
        <v>0.45025116205215499</v>
      </c>
      <c r="D874" s="25">
        <f>VLOOKUP(B874,input_BB!$B$19:$K$10000,$D$35,0)</f>
        <v>21623.45</v>
      </c>
      <c r="E874" s="27">
        <f t="shared" si="53"/>
        <v>0.50974954628844515</v>
      </c>
      <c r="F874" s="28">
        <f>VLOOKUP(B874,viz!$B$3:$E$1863,4,0)</f>
        <v>0</v>
      </c>
      <c r="G874" s="25">
        <f t="shared" si="54"/>
        <v>0.101773228549306</v>
      </c>
      <c r="I874" s="31">
        <v>40074</v>
      </c>
      <c r="J874" s="20">
        <v>0.45025116205215499</v>
      </c>
      <c r="K874" s="20">
        <v>0</v>
      </c>
      <c r="L874" s="20">
        <v>0.14385296685665999</v>
      </c>
      <c r="M874" s="20">
        <v>3.2752991277920002E-2</v>
      </c>
      <c r="N874" s="20">
        <v>1.31958468369847E-3</v>
      </c>
      <c r="O874" s="20">
        <v>2.6398344544505799E-2</v>
      </c>
      <c r="P874" s="20">
        <v>3.0488099161552901E-2</v>
      </c>
      <c r="Q874" s="20">
        <v>0.149667284445577</v>
      </c>
      <c r="R874" s="20">
        <v>4.6865308406593802E-3</v>
      </c>
      <c r="S874" s="20">
        <v>3.1831761408574001E-2</v>
      </c>
      <c r="T874" s="20">
        <v>4.54608029889388E-2</v>
      </c>
      <c r="U874" s="20">
        <v>4.2327528403546998E-2</v>
      </c>
      <c r="V874" s="20">
        <v>2.3462456968263899E-2</v>
      </c>
      <c r="W874" s="20">
        <v>3.59832431774951E-2</v>
      </c>
      <c r="X874" s="20">
        <v>6.01495469847661E-2</v>
      </c>
      <c r="Y874" s="20">
        <v>7.9967205030149396E-2</v>
      </c>
      <c r="Z874" s="20">
        <v>0.29165165322769199</v>
      </c>
      <c r="AA874" s="30">
        <f t="shared" si="55"/>
        <v>0.101773228549306</v>
      </c>
    </row>
    <row r="875" spans="1:27" x14ac:dyDescent="0.25">
      <c r="A875">
        <v>839</v>
      </c>
      <c r="B875" s="15">
        <v>40081</v>
      </c>
      <c r="C875" s="25">
        <f t="shared" si="52"/>
        <v>0.35679814219474798</v>
      </c>
      <c r="D875" s="25">
        <f>VLOOKUP(B875,input_BB!$B$19:$K$10000,$D$35,0)</f>
        <v>21024.400000000001</v>
      </c>
      <c r="E875" s="27">
        <f t="shared" si="53"/>
        <v>0.37164034774085014</v>
      </c>
      <c r="F875" s="28">
        <f>VLOOKUP(B875,viz!$B$3:$E$1863,4,0)</f>
        <v>0</v>
      </c>
      <c r="G875" s="25">
        <f t="shared" si="54"/>
        <v>9.984648972103205E-2</v>
      </c>
      <c r="I875" s="31">
        <v>40081</v>
      </c>
      <c r="J875" s="20">
        <v>0.35679814219474798</v>
      </c>
      <c r="K875" s="20">
        <v>0</v>
      </c>
      <c r="L875" s="20">
        <v>0.13017972171360701</v>
      </c>
      <c r="M875" s="20">
        <v>3.56814266923169E-2</v>
      </c>
      <c r="N875" s="20">
        <v>3.03845599415442E-3</v>
      </c>
      <c r="O875" s="20">
        <v>6.9401011882193595E-2</v>
      </c>
      <c r="P875" s="20">
        <v>1.71160369954063E-2</v>
      </c>
      <c r="Q875" s="20">
        <v>0.12814835955539799</v>
      </c>
      <c r="R875" s="20">
        <v>1.4818411565438901E-2</v>
      </c>
      <c r="S875" s="20">
        <v>1.05219973672213E-2</v>
      </c>
      <c r="T875" s="20">
        <v>3.9704535607439202E-2</v>
      </c>
      <c r="U875" s="20">
        <v>3.9654849437239799E-2</v>
      </c>
      <c r="V875" s="20">
        <v>5.6890981714060401E-2</v>
      </c>
      <c r="W875" s="20">
        <v>3.3006585697318599E-3</v>
      </c>
      <c r="X875" s="20">
        <v>7.7065722093310404E-2</v>
      </c>
      <c r="Y875" s="20">
        <v>0.10089690558730199</v>
      </c>
      <c r="Z875" s="20">
        <v>0.27358092522517902</v>
      </c>
      <c r="AA875" s="30">
        <f t="shared" si="55"/>
        <v>9.984648972103205E-2</v>
      </c>
    </row>
    <row r="876" spans="1:27" x14ac:dyDescent="0.25">
      <c r="A876">
        <v>840</v>
      </c>
      <c r="B876" s="15">
        <v>40088</v>
      </c>
      <c r="C876" s="25">
        <f t="shared" si="52"/>
        <v>0.18295459449291199</v>
      </c>
      <c r="D876" s="25">
        <f>VLOOKUP(B876,input_BB!$B$19:$K$10000,$D$35,0)</f>
        <v>20375.490000000002</v>
      </c>
      <c r="E876" s="27">
        <f t="shared" si="53"/>
        <v>0.11472630598590913</v>
      </c>
      <c r="F876" s="28">
        <f>VLOOKUP(B876,viz!$B$3:$E$1863,4,0)</f>
        <v>0</v>
      </c>
      <c r="G876" s="25">
        <f t="shared" si="54"/>
        <v>0.17049696948020629</v>
      </c>
      <c r="I876" s="31">
        <v>40088</v>
      </c>
      <c r="J876" s="20">
        <v>0.18295459449291199</v>
      </c>
      <c r="K876" s="20">
        <v>0</v>
      </c>
      <c r="L876" s="20">
        <v>0.136865577497189</v>
      </c>
      <c r="M876" s="20">
        <v>4.2637012920888902E-2</v>
      </c>
      <c r="N876" s="20" t="s">
        <v>122</v>
      </c>
      <c r="O876" s="20">
        <v>1.9870045060738799E-2</v>
      </c>
      <c r="P876" s="20">
        <v>2.1707763184814301E-2</v>
      </c>
      <c r="Q876" s="20">
        <v>0.14394400707184099</v>
      </c>
      <c r="R876" s="20">
        <v>3.97858981318664E-2</v>
      </c>
      <c r="S876" s="20">
        <v>1.57365780945012E-2</v>
      </c>
      <c r="T876" s="20">
        <v>4.9461855614785798E-2</v>
      </c>
      <c r="U876" s="20">
        <v>3.6074689214449701E-2</v>
      </c>
      <c r="V876" s="20">
        <v>8.7737030786742595E-2</v>
      </c>
      <c r="W876" s="20">
        <v>4.6685249479014E-2</v>
      </c>
      <c r="X876" s="20">
        <v>3.7894269571095797E-2</v>
      </c>
      <c r="Y876" s="20">
        <v>7.7933261994068304E-2</v>
      </c>
      <c r="Z876" s="20">
        <v>0.243666761378004</v>
      </c>
      <c r="AA876" s="30">
        <f t="shared" si="55"/>
        <v>0.17049696948020629</v>
      </c>
    </row>
    <row r="877" spans="1:27" x14ac:dyDescent="0.25">
      <c r="A877">
        <v>841</v>
      </c>
      <c r="B877" s="15">
        <v>40095</v>
      </c>
      <c r="C877" s="25">
        <f t="shared" si="52"/>
        <v>0.197058334946632</v>
      </c>
      <c r="D877" s="25">
        <f>VLOOKUP(B877,input_BB!$B$19:$K$10000,$D$35,0)</f>
        <v>21499.439999999999</v>
      </c>
      <c r="E877" s="27">
        <f t="shared" si="53"/>
        <v>0.13556946646974</v>
      </c>
      <c r="F877" s="28">
        <f>VLOOKUP(B877,viz!$B$3:$E$1863,4,0)</f>
        <v>0</v>
      </c>
      <c r="G877" s="25">
        <f t="shared" si="54"/>
        <v>9.4043899661319708E-2</v>
      </c>
      <c r="I877" s="31">
        <v>40095</v>
      </c>
      <c r="J877" s="20">
        <v>0.197058334946632</v>
      </c>
      <c r="K877" s="20">
        <v>0</v>
      </c>
      <c r="L877" s="20">
        <v>0.12434176926738399</v>
      </c>
      <c r="M877" s="20">
        <v>3.8757886498265101E-2</v>
      </c>
      <c r="N877" s="20">
        <v>2.3327536822375901E-3</v>
      </c>
      <c r="O877" s="20">
        <v>5.8771764169015799E-2</v>
      </c>
      <c r="P877" s="20">
        <v>5.7713833635943602E-2</v>
      </c>
      <c r="Q877" s="20">
        <v>0.17058701192786599</v>
      </c>
      <c r="R877" s="20">
        <v>8.4385059489837499E-3</v>
      </c>
      <c r="S877" s="20">
        <v>5.9277930067177E-3</v>
      </c>
      <c r="T877" s="20">
        <v>6.0167265373273299E-2</v>
      </c>
      <c r="U877" s="20">
        <v>3.6328901224492498E-2</v>
      </c>
      <c r="V877" s="20">
        <v>3.07481615230886E-2</v>
      </c>
      <c r="W877" s="20">
        <v>2.69668369137386E-2</v>
      </c>
      <c r="X877" s="20">
        <v>4.16362704477461E-2</v>
      </c>
      <c r="Y877" s="20">
        <v>7.7809501205048995E-2</v>
      </c>
      <c r="Z877" s="20">
        <v>0.25947174517619898</v>
      </c>
      <c r="AA877" s="30">
        <f t="shared" si="55"/>
        <v>9.4043899661319708E-2</v>
      </c>
    </row>
    <row r="878" spans="1:27" x14ac:dyDescent="0.25">
      <c r="A878">
        <v>842</v>
      </c>
      <c r="B878" s="15">
        <v>40102</v>
      </c>
      <c r="C878" s="25">
        <f t="shared" si="52"/>
        <v>0.146048083901405</v>
      </c>
      <c r="D878" s="25">
        <f>VLOOKUP(B878,input_BB!$B$19:$K$10000,$D$35,0)</f>
        <v>21929.9</v>
      </c>
      <c r="E878" s="27">
        <f t="shared" si="53"/>
        <v>6.0184156285892063E-2</v>
      </c>
      <c r="F878" s="28">
        <f>VLOOKUP(B878,viz!$B$3:$E$1863,4,0)</f>
        <v>0</v>
      </c>
      <c r="G878" s="25">
        <f t="shared" si="54"/>
        <v>0.11715585107400629</v>
      </c>
      <c r="I878" s="31">
        <v>40102</v>
      </c>
      <c r="J878" s="20">
        <v>0.146048083901405</v>
      </c>
      <c r="K878" s="20">
        <v>0</v>
      </c>
      <c r="L878" s="20">
        <v>0.13082292366081899</v>
      </c>
      <c r="M878" s="20">
        <v>1.19061538918625E-2</v>
      </c>
      <c r="N878" s="20">
        <v>2.7633413379334601E-2</v>
      </c>
      <c r="O878" s="20">
        <v>1.2965626815631501E-2</v>
      </c>
      <c r="P878" s="20">
        <v>1.70282226759257E-2</v>
      </c>
      <c r="Q878" s="20">
        <v>0.15817674412001401</v>
      </c>
      <c r="R878" s="20">
        <v>5.0623164026344196E-3</v>
      </c>
      <c r="S878" s="20">
        <v>8.9527843907511607E-3</v>
      </c>
      <c r="T878" s="20">
        <v>7.7515673062872298E-2</v>
      </c>
      <c r="U878" s="20">
        <v>5.69234181317997E-2</v>
      </c>
      <c r="V878" s="20">
        <v>2.0959962235064099E-2</v>
      </c>
      <c r="W878" s="20">
        <v>3.9272470707142501E-2</v>
      </c>
      <c r="X878" s="20">
        <v>6.7114357466344102E-2</v>
      </c>
      <c r="Y878" s="20">
        <v>0.101704525096791</v>
      </c>
      <c r="Z878" s="20">
        <v>0.26396140796301298</v>
      </c>
      <c r="AA878" s="30">
        <f t="shared" si="55"/>
        <v>0.11715585107400629</v>
      </c>
    </row>
    <row r="879" spans="1:27" x14ac:dyDescent="0.25">
      <c r="A879">
        <v>843</v>
      </c>
      <c r="B879" s="15">
        <v>40109</v>
      </c>
      <c r="C879" s="25">
        <f t="shared" si="52"/>
        <v>0.18215090036392201</v>
      </c>
      <c r="D879" s="25">
        <f>VLOOKUP(B879,input_BB!$B$19:$K$10000,$D$35,0)</f>
        <v>22589.73</v>
      </c>
      <c r="E879" s="27">
        <f t="shared" si="53"/>
        <v>0.11353856960027306</v>
      </c>
      <c r="F879" s="28">
        <f>VLOOKUP(B879,viz!$B$3:$E$1863,4,0)</f>
        <v>0</v>
      </c>
      <c r="G879" s="25">
        <f t="shared" si="54"/>
        <v>7.8924465827867218E-2</v>
      </c>
      <c r="I879" s="31">
        <v>40109</v>
      </c>
      <c r="J879" s="20">
        <v>0.18215090036392201</v>
      </c>
      <c r="K879" s="20">
        <v>0</v>
      </c>
      <c r="L879" s="20">
        <v>0.102757800745478</v>
      </c>
      <c r="M879" s="20">
        <v>2.0391953892748501E-2</v>
      </c>
      <c r="N879" s="20">
        <v>4.5029912486391703E-2</v>
      </c>
      <c r="O879" s="20">
        <v>1.73333199196157E-3</v>
      </c>
      <c r="P879" s="20">
        <v>2.1247068357225E-2</v>
      </c>
      <c r="Q879" s="20">
        <v>0.18394254261868301</v>
      </c>
      <c r="R879" s="20">
        <v>2.7904867582388301E-2</v>
      </c>
      <c r="S879" s="20">
        <v>9.4979836609407307E-3</v>
      </c>
      <c r="T879" s="20">
        <v>5.16925190475774E-2</v>
      </c>
      <c r="U879" s="20">
        <v>2.3909777323115E-2</v>
      </c>
      <c r="V879" s="20">
        <v>4.7372826906890098E-2</v>
      </c>
      <c r="W879" s="20">
        <v>7.6418615978621198E-3</v>
      </c>
      <c r="X879" s="20">
        <v>8.7106956613515807E-2</v>
      </c>
      <c r="Y879" s="20">
        <v>0.111809531824893</v>
      </c>
      <c r="Z879" s="20">
        <v>0.25796106535032898</v>
      </c>
      <c r="AA879" s="30">
        <f t="shared" si="55"/>
        <v>7.8924465827867218E-2</v>
      </c>
    </row>
    <row r="880" spans="1:27" x14ac:dyDescent="0.25">
      <c r="A880">
        <v>844</v>
      </c>
      <c r="B880" s="15">
        <v>40116</v>
      </c>
      <c r="C880" s="25">
        <f t="shared" si="52"/>
        <v>0.175086319446564</v>
      </c>
      <c r="D880" s="25">
        <f>VLOOKUP(B880,input_BB!$B$19:$K$10000,$D$35,0)</f>
        <v>21752.87</v>
      </c>
      <c r="E880" s="27">
        <f t="shared" si="53"/>
        <v>0.10309820491158057</v>
      </c>
      <c r="F880" s="28">
        <f>VLOOKUP(B880,viz!$B$3:$E$1863,4,0)</f>
        <v>0</v>
      </c>
      <c r="G880" s="25">
        <f t="shared" si="54"/>
        <v>0.1219396431122739</v>
      </c>
      <c r="I880" s="31">
        <v>40116</v>
      </c>
      <c r="J880" s="20">
        <v>0.175086319446564</v>
      </c>
      <c r="K880" s="20">
        <v>1</v>
      </c>
      <c r="L880" s="20">
        <v>0.15308454002600999</v>
      </c>
      <c r="M880" s="20">
        <v>1.24170927878322E-2</v>
      </c>
      <c r="N880" s="20">
        <v>4.16405760458744E-2</v>
      </c>
      <c r="O880" s="20">
        <v>1.78209273731078E-3</v>
      </c>
      <c r="P880" s="20">
        <v>3.60242315673928E-3</v>
      </c>
      <c r="Q880" s="20">
        <v>0.18315297285875301</v>
      </c>
      <c r="R880" s="20">
        <v>2.5465556928286101E-2</v>
      </c>
      <c r="S880" s="20">
        <v>3.8327499098744899E-3</v>
      </c>
      <c r="T880" s="20">
        <v>4.8704145617371103E-2</v>
      </c>
      <c r="U880" s="20">
        <v>5.2415364218494499E-2</v>
      </c>
      <c r="V880" s="20">
        <v>1.4943934888084201E-2</v>
      </c>
      <c r="W880" s="20">
        <v>5.4580344005695197E-2</v>
      </c>
      <c r="X880" s="20">
        <v>6.1713137103938602E-2</v>
      </c>
      <c r="Y880" s="20">
        <v>0.101297964965298</v>
      </c>
      <c r="Z880" s="20">
        <v>0.24136710475043899</v>
      </c>
      <c r="AA880" s="30">
        <f t="shared" si="55"/>
        <v>0.1219396431122739</v>
      </c>
    </row>
    <row r="881" spans="1:27" x14ac:dyDescent="0.25">
      <c r="A881">
        <v>845</v>
      </c>
      <c r="B881" s="15">
        <v>40123</v>
      </c>
      <c r="C881" s="25">
        <f t="shared" si="52"/>
        <v>0.27542221546173101</v>
      </c>
      <c r="D881" s="25">
        <f>VLOOKUP(B881,input_BB!$B$19:$K$10000,$D$35,0)</f>
        <v>21829.72</v>
      </c>
      <c r="E881" s="27">
        <f t="shared" si="53"/>
        <v>0.25137923644328919</v>
      </c>
      <c r="F881" s="28">
        <f>VLOOKUP(B881,viz!$B$3:$E$1863,4,0)</f>
        <v>0</v>
      </c>
      <c r="G881" s="25">
        <f t="shared" si="54"/>
        <v>0.1371488505848438</v>
      </c>
      <c r="I881" s="31">
        <v>40123</v>
      </c>
      <c r="J881" s="20">
        <v>0.27542221546173101</v>
      </c>
      <c r="K881" s="20">
        <v>0</v>
      </c>
      <c r="L881" s="20">
        <v>0.13613924605104699</v>
      </c>
      <c r="M881" s="20">
        <v>2.71975946578671E-2</v>
      </c>
      <c r="N881" s="20">
        <v>2.4725977226085601E-2</v>
      </c>
      <c r="O881" s="20">
        <v>4.7292376841387802E-3</v>
      </c>
      <c r="P881" s="20">
        <v>2.0032834319764801E-2</v>
      </c>
      <c r="Q881" s="20">
        <v>0.206968447918465</v>
      </c>
      <c r="R881" s="20">
        <v>2.6843058296749399E-2</v>
      </c>
      <c r="S881" s="20">
        <v>3.6507995515309599E-3</v>
      </c>
      <c r="T881" s="20">
        <v>2.4263412797959499E-2</v>
      </c>
      <c r="U881" s="20">
        <v>7.4091900264756497E-2</v>
      </c>
      <c r="V881" s="20">
        <v>3.24543742759031E-2</v>
      </c>
      <c r="W881" s="20">
        <v>3.0602576044184201E-2</v>
      </c>
      <c r="X881" s="20">
        <v>5.3739427648167103E-2</v>
      </c>
      <c r="Y881" s="20">
        <v>6.7070361655713798E-2</v>
      </c>
      <c r="Z881" s="20">
        <v>0.267490751607667</v>
      </c>
      <c r="AA881" s="30">
        <f t="shared" si="55"/>
        <v>0.1371488505848438</v>
      </c>
    </row>
    <row r="882" spans="1:27" x14ac:dyDescent="0.25">
      <c r="A882">
        <v>846</v>
      </c>
      <c r="B882" s="15">
        <v>40130</v>
      </c>
      <c r="C882" s="25">
        <f t="shared" si="52"/>
        <v>0.210882112383842</v>
      </c>
      <c r="D882" s="25">
        <f>VLOOKUP(B882,input_BB!$B$19:$K$10000,$D$35,0)</f>
        <v>22553.63</v>
      </c>
      <c r="E882" s="27">
        <f t="shared" si="53"/>
        <v>0.15599888464869766</v>
      </c>
      <c r="F882" s="28">
        <f>VLOOKUP(B882,viz!$B$3:$E$1863,4,0)</f>
        <v>0</v>
      </c>
      <c r="G882" s="25">
        <f t="shared" si="54"/>
        <v>0.11592780824558879</v>
      </c>
      <c r="I882" s="31">
        <v>40130</v>
      </c>
      <c r="J882" s="20">
        <v>0.210882112383842</v>
      </c>
      <c r="K882" s="20">
        <v>0</v>
      </c>
      <c r="L882" s="20">
        <v>8.9882542308052704E-2</v>
      </c>
      <c r="M882" s="20">
        <v>1.4387312248904501E-2</v>
      </c>
      <c r="N882" s="20">
        <v>2.85724309516526E-2</v>
      </c>
      <c r="O882" s="20">
        <v>7.0103383318101301E-2</v>
      </c>
      <c r="P882" s="20">
        <v>2.2632490601517501E-2</v>
      </c>
      <c r="Q882" s="20">
        <v>0.16442312127421499</v>
      </c>
      <c r="R882" s="20">
        <v>1.93393595554881E-2</v>
      </c>
      <c r="S882" s="20">
        <v>3.8565517732541403E-2</v>
      </c>
      <c r="T882" s="20">
        <v>4.0542021419006501E-2</v>
      </c>
      <c r="U882" s="20">
        <v>4.7042113187238298E-2</v>
      </c>
      <c r="V882" s="20">
        <v>1.99920222427507E-2</v>
      </c>
      <c r="W882" s="20">
        <v>4.8893672815599802E-2</v>
      </c>
      <c r="X882" s="20">
        <v>3.25508813784696E-2</v>
      </c>
      <c r="Y882" s="20">
        <v>9.8137364367423E-2</v>
      </c>
      <c r="Z882" s="20">
        <v>0.264935766599039</v>
      </c>
      <c r="AA882" s="30">
        <f t="shared" si="55"/>
        <v>0.11592780824558879</v>
      </c>
    </row>
    <row r="883" spans="1:27" x14ac:dyDescent="0.25">
      <c r="A883">
        <v>847</v>
      </c>
      <c r="B883" s="15">
        <v>40137</v>
      </c>
      <c r="C883" s="25">
        <f t="shared" si="52"/>
        <v>0.178384974598885</v>
      </c>
      <c r="D883" s="25">
        <f>VLOOKUP(B883,input_BB!$B$19:$K$10000,$D$35,0)</f>
        <v>22455.84</v>
      </c>
      <c r="E883" s="27">
        <f t="shared" si="53"/>
        <v>0.10797311018555755</v>
      </c>
      <c r="F883" s="28">
        <f>VLOOKUP(B883,viz!$B$3:$E$1863,4,0)</f>
        <v>0</v>
      </c>
      <c r="G883" s="25">
        <f t="shared" si="54"/>
        <v>6.7894727614589007E-2</v>
      </c>
      <c r="I883" s="31">
        <v>40137</v>
      </c>
      <c r="J883" s="20">
        <v>0.178384974598885</v>
      </c>
      <c r="K883" s="20">
        <v>1</v>
      </c>
      <c r="L883" s="20">
        <v>9.8362124644471902E-2</v>
      </c>
      <c r="M883" s="20">
        <v>2.6041800715917201E-2</v>
      </c>
      <c r="N883" s="20">
        <v>2.5032783625690901E-2</v>
      </c>
      <c r="O883" s="20">
        <v>4.2825278451945697E-2</v>
      </c>
      <c r="P883" s="20">
        <v>1.0272942855799201E-2</v>
      </c>
      <c r="Q883" s="20">
        <v>0.196982547540555</v>
      </c>
      <c r="R883" s="20">
        <v>4.33045018021792E-2</v>
      </c>
      <c r="S883" s="20">
        <v>3.7310545237742602E-3</v>
      </c>
      <c r="T883" s="20">
        <v>3.04588068305277E-2</v>
      </c>
      <c r="U883" s="20">
        <v>2.1379080247732201E-2</v>
      </c>
      <c r="V883" s="20">
        <v>3.0589074379766001E-2</v>
      </c>
      <c r="W883" s="20">
        <v>1.5926572987090801E-2</v>
      </c>
      <c r="X883" s="20">
        <v>0.113265423263921</v>
      </c>
      <c r="Y883" s="20">
        <v>8.2166070409383105E-2</v>
      </c>
      <c r="Z883" s="20">
        <v>0.25966193772124502</v>
      </c>
      <c r="AA883" s="30">
        <f t="shared" si="55"/>
        <v>6.7894727614589007E-2</v>
      </c>
    </row>
    <row r="884" spans="1:27" x14ac:dyDescent="0.25">
      <c r="A884">
        <v>848</v>
      </c>
      <c r="B884" s="15">
        <v>40144</v>
      </c>
      <c r="C884" s="25">
        <f t="shared" si="52"/>
        <v>0.189087510108948</v>
      </c>
      <c r="D884" s="25">
        <f>VLOOKUP(B884,input_BB!$B$19:$K$10000,$D$35,0)</f>
        <v>21134.5</v>
      </c>
      <c r="E884" s="27">
        <f t="shared" si="53"/>
        <v>0.12378981256689664</v>
      </c>
      <c r="F884" s="28">
        <f>VLOOKUP(B884,viz!$B$3:$E$1863,4,0)</f>
        <v>0</v>
      </c>
      <c r="G884" s="25">
        <f t="shared" si="54"/>
        <v>9.4072101685282503E-2</v>
      </c>
      <c r="I884" s="31">
        <v>40144</v>
      </c>
      <c r="J884" s="20">
        <v>0.189087510108948</v>
      </c>
      <c r="K884" s="20">
        <v>0</v>
      </c>
      <c r="L884" s="20">
        <v>0.10921994421641799</v>
      </c>
      <c r="M884" s="20">
        <v>1.24408822435152E-2</v>
      </c>
      <c r="N884" s="20">
        <v>2.3954077854491499E-2</v>
      </c>
      <c r="O884" s="20">
        <v>6.8582163511428304E-2</v>
      </c>
      <c r="P884" s="20">
        <v>1.15557881713865E-2</v>
      </c>
      <c r="Q884" s="20">
        <v>0.15881149733914801</v>
      </c>
      <c r="R884" s="20">
        <v>2.4139612174737202E-2</v>
      </c>
      <c r="S884" s="20">
        <v>3.6209221877897902E-3</v>
      </c>
      <c r="T884" s="20">
        <v>4.6012373791708902E-2</v>
      </c>
      <c r="U884" s="20">
        <v>3.5223665973939597E-2</v>
      </c>
      <c r="V884" s="20">
        <v>2.45090690435311E-2</v>
      </c>
      <c r="W884" s="20">
        <v>3.4339366667811802E-2</v>
      </c>
      <c r="X884" s="20">
        <v>7.9260434420864306E-2</v>
      </c>
      <c r="Y884" s="20">
        <v>0.128914435894708</v>
      </c>
      <c r="Z884" s="20">
        <v>0.239415766508522</v>
      </c>
      <c r="AA884" s="30">
        <f t="shared" si="55"/>
        <v>9.4072101685282503E-2</v>
      </c>
    </row>
    <row r="885" spans="1:27" x14ac:dyDescent="0.25">
      <c r="A885">
        <v>849</v>
      </c>
      <c r="B885" s="15">
        <v>40151</v>
      </c>
      <c r="C885" s="25">
        <f t="shared" si="52"/>
        <v>0.21234306693077101</v>
      </c>
      <c r="D885" s="25">
        <f>VLOOKUP(B885,input_BB!$B$19:$K$10000,$D$35,0)</f>
        <v>22498.15</v>
      </c>
      <c r="E885" s="27">
        <f t="shared" si="53"/>
        <v>0.15815795090357843</v>
      </c>
      <c r="F885" s="28">
        <f>VLOOKUP(B885,viz!$B$3:$E$1863,4,0)</f>
        <v>0</v>
      </c>
      <c r="G885" s="25">
        <f t="shared" si="54"/>
        <v>9.5673734782369485E-2</v>
      </c>
      <c r="I885" s="31">
        <v>40151</v>
      </c>
      <c r="J885" s="20">
        <v>0.21234306693077101</v>
      </c>
      <c r="K885" s="20">
        <v>0</v>
      </c>
      <c r="L885" s="20">
        <v>0.1185311384693</v>
      </c>
      <c r="M885" s="20">
        <v>4.2489188334648903E-2</v>
      </c>
      <c r="N885" s="20">
        <v>4.45889689790804E-2</v>
      </c>
      <c r="O885" s="20">
        <v>2.0463372747277098E-2</v>
      </c>
      <c r="P885" s="20">
        <v>2.23751759790803E-2</v>
      </c>
      <c r="Q885" s="20">
        <v>0.16603550655383501</v>
      </c>
      <c r="R885" s="20">
        <v>8.6070712587293596E-2</v>
      </c>
      <c r="S885" s="20">
        <v>3.6118938307076001E-3</v>
      </c>
      <c r="T885" s="20">
        <v>2.6122175765141999E-2</v>
      </c>
      <c r="U885" s="20">
        <v>3.22029467660278E-2</v>
      </c>
      <c r="V885" s="20">
        <v>3.0590294938226001E-2</v>
      </c>
      <c r="W885" s="20">
        <v>3.2880493078115698E-2</v>
      </c>
      <c r="X885" s="20">
        <v>4.3421724556045101E-2</v>
      </c>
      <c r="Y885" s="20">
        <v>7.6542673653283794E-2</v>
      </c>
      <c r="Z885" s="20">
        <v>0.25407373376193698</v>
      </c>
      <c r="AA885" s="30">
        <f t="shared" si="55"/>
        <v>9.5673734782369485E-2</v>
      </c>
    </row>
    <row r="886" spans="1:27" x14ac:dyDescent="0.25">
      <c r="A886">
        <v>850</v>
      </c>
      <c r="B886" s="15">
        <v>40158</v>
      </c>
      <c r="C886" s="25">
        <f t="shared" si="52"/>
        <v>0.21884876489639299</v>
      </c>
      <c r="D886" s="25">
        <f>VLOOKUP(B886,input_BB!$B$19:$K$10000,$D$35,0)</f>
        <v>21902.11</v>
      </c>
      <c r="E886" s="27">
        <f t="shared" si="53"/>
        <v>0.16777237249632868</v>
      </c>
      <c r="F886" s="28">
        <f>VLOOKUP(B886,viz!$B$3:$E$1863,4,0)</f>
        <v>0</v>
      </c>
      <c r="G886" s="25">
        <f t="shared" si="54"/>
        <v>0.25685979777926671</v>
      </c>
      <c r="I886" s="31">
        <v>40158</v>
      </c>
      <c r="J886" s="20">
        <v>0.21884876489639299</v>
      </c>
      <c r="K886" s="20">
        <v>0</v>
      </c>
      <c r="L886" s="20">
        <v>0.16723078164055699</v>
      </c>
      <c r="M886" s="20" t="s">
        <v>122</v>
      </c>
      <c r="N886" s="20">
        <v>1.88539628290617E-2</v>
      </c>
      <c r="O886" s="20">
        <v>2.3911464111043099E-2</v>
      </c>
      <c r="P886" s="20" t="s">
        <v>122</v>
      </c>
      <c r="Q886" s="20">
        <v>0.155929640075707</v>
      </c>
      <c r="R886" s="20">
        <v>1.7852224073064998E-2</v>
      </c>
      <c r="S886" s="20">
        <v>3.4959746158742099E-3</v>
      </c>
      <c r="T886" s="20">
        <v>3.2363910769977897E-2</v>
      </c>
      <c r="U886" s="20">
        <v>3.0936800875274E-2</v>
      </c>
      <c r="V886" s="20">
        <v>6.8990275673350698E-2</v>
      </c>
      <c r="W886" s="20">
        <v>0.156932721230642</v>
      </c>
      <c r="X886" s="20">
        <v>2.0705226972335299E-2</v>
      </c>
      <c r="Y886" s="20">
        <v>7.1809161902429003E-2</v>
      </c>
      <c r="Z886" s="20">
        <v>0.23098785523068399</v>
      </c>
      <c r="AA886" s="30">
        <f t="shared" si="55"/>
        <v>0.25685979777926671</v>
      </c>
    </row>
    <row r="887" spans="1:27" x14ac:dyDescent="0.25">
      <c r="A887">
        <v>851</v>
      </c>
      <c r="B887" s="15">
        <v>40165</v>
      </c>
      <c r="C887" s="25">
        <f t="shared" si="52"/>
        <v>0.189099445939064</v>
      </c>
      <c r="D887" s="25">
        <f>VLOOKUP(B887,input_BB!$B$19:$K$10000,$D$35,0)</f>
        <v>21175.88</v>
      </c>
      <c r="E887" s="27">
        <f t="shared" si="53"/>
        <v>0.12380745188913402</v>
      </c>
      <c r="F887" s="28">
        <f>VLOOKUP(B887,viz!$B$3:$E$1863,4,0)</f>
        <v>0</v>
      </c>
      <c r="G887" s="25">
        <f t="shared" si="54"/>
        <v>9.4595046329745303E-2</v>
      </c>
      <c r="I887" s="31">
        <v>40165</v>
      </c>
      <c r="J887" s="20">
        <v>0.189099445939064</v>
      </c>
      <c r="K887" s="20">
        <v>0</v>
      </c>
      <c r="L887" s="20">
        <v>0.12036551321241</v>
      </c>
      <c r="M887" s="20">
        <v>1.28825314534052E-2</v>
      </c>
      <c r="N887" s="20">
        <v>4.40852058950559E-2</v>
      </c>
      <c r="O887" s="20">
        <v>3.8257110335126999E-2</v>
      </c>
      <c r="P887" s="20">
        <v>9.5038726015847996E-4</v>
      </c>
      <c r="Q887" s="20">
        <v>0.18390267541772701</v>
      </c>
      <c r="R887" s="20">
        <v>5.13074417361934E-2</v>
      </c>
      <c r="S887" s="20">
        <v>1.20459211393147E-2</v>
      </c>
      <c r="T887" s="20">
        <v>4.3325292887605699E-2</v>
      </c>
      <c r="U887" s="20">
        <v>2.2419522738617598E-2</v>
      </c>
      <c r="V887" s="20">
        <v>3.1238530901332301E-2</v>
      </c>
      <c r="W887" s="20">
        <v>4.09369926897954E-2</v>
      </c>
      <c r="X887" s="20">
        <v>4.3819918489505102E-2</v>
      </c>
      <c r="Y887" s="20">
        <v>8.8531416206818397E-2</v>
      </c>
      <c r="Z887" s="20">
        <v>0.265931539636934</v>
      </c>
      <c r="AA887" s="30">
        <f t="shared" si="55"/>
        <v>9.4595046329745303E-2</v>
      </c>
    </row>
    <row r="888" spans="1:27" x14ac:dyDescent="0.25">
      <c r="A888">
        <v>852</v>
      </c>
      <c r="B888" s="15">
        <v>40172</v>
      </c>
      <c r="C888" s="25">
        <f t="shared" si="52"/>
        <v>0.35815787315368702</v>
      </c>
      <c r="D888" s="25">
        <f>VLOOKUP(B888,input_BB!$B$19:$K$10000,$D$35,0)</f>
        <v>21517</v>
      </c>
      <c r="E888" s="27">
        <f t="shared" si="53"/>
        <v>0.37364982109190892</v>
      </c>
      <c r="F888" s="28">
        <f>VLOOKUP(B888,viz!$B$3:$E$1863,4,0)</f>
        <v>0</v>
      </c>
      <c r="G888" s="25">
        <f t="shared" si="54"/>
        <v>0.1344212608344591</v>
      </c>
      <c r="I888" s="31">
        <v>40172</v>
      </c>
      <c r="J888" s="20">
        <v>0.35815787315368702</v>
      </c>
      <c r="K888" s="20">
        <v>1</v>
      </c>
      <c r="L888" s="20">
        <v>0.10952065011975</v>
      </c>
      <c r="M888" s="20">
        <v>3.9144461864870597E-2</v>
      </c>
      <c r="N888" s="20">
        <v>4.9034762464607098E-2</v>
      </c>
      <c r="O888" s="20">
        <v>7.3868894523036596E-3</v>
      </c>
      <c r="P888" s="20">
        <v>2.0323375828451E-2</v>
      </c>
      <c r="Q888" s="20">
        <v>0.135260424954601</v>
      </c>
      <c r="R888" s="20">
        <v>3.1920974627623902E-2</v>
      </c>
      <c r="S888" s="20">
        <v>9.0881758454813104E-3</v>
      </c>
      <c r="T888" s="20">
        <v>4.3739993612501103E-2</v>
      </c>
      <c r="U888" s="20">
        <v>9.0544304586285901E-2</v>
      </c>
      <c r="V888" s="20" t="s">
        <v>122</v>
      </c>
      <c r="W888" s="20">
        <v>4.3876956248173199E-2</v>
      </c>
      <c r="X888" s="20">
        <v>2.1702422606613401E-2</v>
      </c>
      <c r="Y888" s="20">
        <v>8.8585615658292594E-2</v>
      </c>
      <c r="Z888" s="20">
        <v>0.309870992130444</v>
      </c>
      <c r="AA888" s="30">
        <f t="shared" si="55"/>
        <v>0.1344212608344591</v>
      </c>
    </row>
    <row r="889" spans="1:27" x14ac:dyDescent="0.25">
      <c r="A889">
        <v>853</v>
      </c>
      <c r="B889" s="15">
        <v>40179</v>
      </c>
      <c r="C889" s="25">
        <f t="shared" si="52"/>
        <v>0.264377981424332</v>
      </c>
      <c r="D889" s="25">
        <f>VLOOKUP(B889,input_BB!$B$19:$K$10000,$D$35,0)</f>
        <v>21872.5</v>
      </c>
      <c r="E889" s="27">
        <f t="shared" si="53"/>
        <v>0.23505755616153259</v>
      </c>
      <c r="F889" s="28">
        <f>VLOOKUP(B889,viz!$B$3:$E$1863,4,0)</f>
        <v>0</v>
      </c>
      <c r="G889" s="25">
        <f t="shared" si="54"/>
        <v>5.7957414383590949E-2</v>
      </c>
      <c r="I889" s="31">
        <v>40179</v>
      </c>
      <c r="J889" s="20">
        <v>0.264377981424332</v>
      </c>
      <c r="K889" s="20">
        <v>1</v>
      </c>
      <c r="L889" s="20">
        <v>0.14800678400713399</v>
      </c>
      <c r="M889" s="20">
        <v>2.0783386256648401E-2</v>
      </c>
      <c r="N889" s="20">
        <v>9.8748457976414392E-3</v>
      </c>
      <c r="O889" s="20">
        <v>7.7112536468333701E-2</v>
      </c>
      <c r="P889" s="20">
        <v>2.0414060638977599E-3</v>
      </c>
      <c r="Q889" s="20">
        <v>0.157005099893716</v>
      </c>
      <c r="R889" s="20">
        <v>7.4954387215097507E-2</v>
      </c>
      <c r="S889" s="20">
        <v>3.9540561354634201E-3</v>
      </c>
      <c r="T889" s="20">
        <v>2.8596784456307998E-2</v>
      </c>
      <c r="U889" s="20">
        <v>1.7632101233687199E-2</v>
      </c>
      <c r="V889" s="20">
        <v>6.8938952971786503E-3</v>
      </c>
      <c r="W889" s="20">
        <v>3.3431417852725097E-2</v>
      </c>
      <c r="X889" s="20">
        <v>2.2447446964181599E-2</v>
      </c>
      <c r="Y889" s="20">
        <v>9.6321327744100696E-2</v>
      </c>
      <c r="Z889" s="20">
        <v>0.30094452461388699</v>
      </c>
      <c r="AA889" s="30">
        <f t="shared" si="55"/>
        <v>5.7957414383590949E-2</v>
      </c>
    </row>
    <row r="890" spans="1:27" x14ac:dyDescent="0.25">
      <c r="A890">
        <v>854</v>
      </c>
      <c r="B890" s="15">
        <v>40186</v>
      </c>
      <c r="C890" s="25">
        <f t="shared" si="52"/>
        <v>0.175093233585358</v>
      </c>
      <c r="D890" s="25">
        <f>VLOOKUP(B890,input_BB!$B$19:$K$10000,$D$35,0)</f>
        <v>22296.75</v>
      </c>
      <c r="E890" s="27">
        <f t="shared" si="53"/>
        <v>0.10310842294593563</v>
      </c>
      <c r="F890" s="28">
        <f>VLOOKUP(B890,viz!$B$3:$E$1863,4,0)</f>
        <v>0</v>
      </c>
      <c r="G890" s="25">
        <f t="shared" si="54"/>
        <v>0.15033086056206979</v>
      </c>
      <c r="I890" s="31">
        <v>40186</v>
      </c>
      <c r="J890" s="20">
        <v>0.175093233585358</v>
      </c>
      <c r="K890" s="20">
        <v>1</v>
      </c>
      <c r="L890" s="20">
        <v>0.111327797816128</v>
      </c>
      <c r="M890" s="20">
        <v>2.59720925949826E-2</v>
      </c>
      <c r="N890" s="20">
        <v>7.2254640353953306E-2</v>
      </c>
      <c r="O890" s="20">
        <v>3.8090839138799397E-2</v>
      </c>
      <c r="P890" s="20">
        <v>2.9285441951923601E-2</v>
      </c>
      <c r="Q890" s="20">
        <v>0.107192014758915</v>
      </c>
      <c r="R890" s="20">
        <v>2.4817602786000301E-2</v>
      </c>
      <c r="S890" s="20">
        <v>3.1183032181336501E-2</v>
      </c>
      <c r="T890" s="20">
        <v>8.9736145035804599E-2</v>
      </c>
      <c r="U890" s="20">
        <v>3.23426222734816E-2</v>
      </c>
      <c r="V890" s="20">
        <v>4.4737474744166297E-2</v>
      </c>
      <c r="W890" s="20">
        <v>7.3250763544421907E-2</v>
      </c>
      <c r="X890" s="20">
        <v>1.21870947950943E-2</v>
      </c>
      <c r="Y890" s="20">
        <v>6.5251021145312102E-2</v>
      </c>
      <c r="Z890" s="20">
        <v>0.24237141687968</v>
      </c>
      <c r="AA890" s="30">
        <f t="shared" si="55"/>
        <v>0.15033086056206979</v>
      </c>
    </row>
    <row r="891" spans="1:27" x14ac:dyDescent="0.25">
      <c r="A891">
        <v>855</v>
      </c>
      <c r="B891" s="15">
        <v>40193</v>
      </c>
      <c r="C891" s="25">
        <f t="shared" si="52"/>
        <v>0.41527009010314903</v>
      </c>
      <c r="D891" s="25">
        <f>VLOOKUP(B891,input_BB!$B$19:$K$10000,$D$35,0)</f>
        <v>21654.16</v>
      </c>
      <c r="E891" s="27">
        <f t="shared" si="53"/>
        <v>0.45805289894002832</v>
      </c>
      <c r="F891" s="28">
        <f>VLOOKUP(B891,viz!$B$3:$E$1863,4,0)</f>
        <v>0</v>
      </c>
      <c r="G891" s="25">
        <f t="shared" si="54"/>
        <v>8.2325315148438993E-2</v>
      </c>
      <c r="I891" s="31">
        <v>40193</v>
      </c>
      <c r="J891" s="20">
        <v>0.41527009010314903</v>
      </c>
      <c r="K891" s="20">
        <v>0</v>
      </c>
      <c r="L891" s="20">
        <v>0.136195806868671</v>
      </c>
      <c r="M891" s="20">
        <v>3.07692019817749E-2</v>
      </c>
      <c r="N891" s="20">
        <v>3.4561625750752403E-2</v>
      </c>
      <c r="O891" s="20">
        <v>3.6763059664795601E-2</v>
      </c>
      <c r="P891" s="20">
        <v>7.9537057250971092E-3</v>
      </c>
      <c r="Q891" s="20">
        <v>0.125157589415864</v>
      </c>
      <c r="R891" s="20">
        <v>2.33924975099923E-2</v>
      </c>
      <c r="S891" s="20">
        <v>3.5337909571105601E-2</v>
      </c>
      <c r="T891" s="20">
        <v>4.0117230322515199E-2</v>
      </c>
      <c r="U891" s="20">
        <v>1.9725713668180302E-2</v>
      </c>
      <c r="V891" s="20">
        <v>2.80747066312865E-2</v>
      </c>
      <c r="W891" s="20">
        <v>3.4524894848972199E-2</v>
      </c>
      <c r="X891" s="20">
        <v>7.3737258718196294E-2</v>
      </c>
      <c r="Y891" s="20">
        <v>9.2409791045924602E-2</v>
      </c>
      <c r="Z891" s="20">
        <v>0.28127900827687202</v>
      </c>
      <c r="AA891" s="30">
        <f t="shared" si="55"/>
        <v>8.2325315148438993E-2</v>
      </c>
    </row>
    <row r="892" spans="1:27" x14ac:dyDescent="0.25">
      <c r="A892">
        <v>856</v>
      </c>
      <c r="B892" s="15">
        <v>40200</v>
      </c>
      <c r="C892" s="25">
        <f t="shared" si="52"/>
        <v>0.40507709980010997</v>
      </c>
      <c r="D892" s="25">
        <f>VLOOKUP(B892,input_BB!$B$19:$K$10000,$D$35,0)</f>
        <v>20726.18</v>
      </c>
      <c r="E892" s="27">
        <f t="shared" si="53"/>
        <v>0.44298922605172453</v>
      </c>
      <c r="F892" s="28">
        <f>VLOOKUP(B892,viz!$B$3:$E$1863,4,0)</f>
        <v>0</v>
      </c>
      <c r="G892" s="25">
        <f t="shared" si="54"/>
        <v>0.11205256341176553</v>
      </c>
      <c r="I892" s="31">
        <v>40200</v>
      </c>
      <c r="J892" s="20">
        <v>0.40507709980010997</v>
      </c>
      <c r="K892" s="20">
        <v>0</v>
      </c>
      <c r="L892" s="20">
        <v>8.4466494463414907E-2</v>
      </c>
      <c r="M892" s="20">
        <v>4.4838851459966002E-2</v>
      </c>
      <c r="N892" s="20">
        <v>5.4773741894076203E-2</v>
      </c>
      <c r="O892" s="20">
        <v>7.2836494970766504E-3</v>
      </c>
      <c r="P892" s="20">
        <v>1.0830284243067201E-2</v>
      </c>
      <c r="Q892" s="20">
        <v>0.12132019436258</v>
      </c>
      <c r="R892" s="20">
        <v>4.5767979198848199E-3</v>
      </c>
      <c r="S892" s="20">
        <v>6.5308894106774901E-2</v>
      </c>
      <c r="T892" s="20">
        <v>2.28571618211885E-2</v>
      </c>
      <c r="U892" s="20">
        <v>2.8507988806035301E-3</v>
      </c>
      <c r="V892" s="20" t="s">
        <v>122</v>
      </c>
      <c r="W892" s="20">
        <v>0.109201764531162</v>
      </c>
      <c r="X892" s="20">
        <v>5.0396319655180502E-2</v>
      </c>
      <c r="Y892" s="20">
        <v>8.6967148023698704E-2</v>
      </c>
      <c r="Z892" s="20">
        <v>0.33432789914132599</v>
      </c>
      <c r="AA892" s="30">
        <f t="shared" si="55"/>
        <v>0.11205256341176553</v>
      </c>
    </row>
    <row r="893" spans="1:27" x14ac:dyDescent="0.25">
      <c r="A893">
        <v>857</v>
      </c>
      <c r="B893" s="15">
        <v>40207</v>
      </c>
      <c r="C893" s="25">
        <f t="shared" si="52"/>
        <v>0.220776692032814</v>
      </c>
      <c r="D893" s="25">
        <f>VLOOKUP(B893,input_BB!$B$19:$K$10000,$D$35,0)</f>
        <v>20121.990000000002</v>
      </c>
      <c r="E893" s="27">
        <f t="shared" si="53"/>
        <v>0.17062155245943247</v>
      </c>
      <c r="F893" s="28">
        <f>VLOOKUP(B893,viz!$B$3:$E$1863,4,0)</f>
        <v>0</v>
      </c>
      <c r="G893" s="25">
        <f t="shared" si="54"/>
        <v>4.519438653110211E-2</v>
      </c>
      <c r="I893" s="31">
        <v>40207</v>
      </c>
      <c r="J893" s="20">
        <v>0.220776692032814</v>
      </c>
      <c r="K893" s="20">
        <v>0</v>
      </c>
      <c r="L893" s="20">
        <v>0.13747711713555799</v>
      </c>
      <c r="M893" s="20">
        <v>8.2200050607712502E-2</v>
      </c>
      <c r="N893" s="20">
        <v>3.4856085238157301E-2</v>
      </c>
      <c r="O893" s="20">
        <v>7.1090607668162997E-2</v>
      </c>
      <c r="P893" s="20">
        <v>1.2416786507984799E-2</v>
      </c>
      <c r="Q893" s="20">
        <v>9.6925643499042202E-2</v>
      </c>
      <c r="R893" s="20">
        <v>2.81031826558279E-2</v>
      </c>
      <c r="S893" s="20">
        <v>1.7389972327478E-2</v>
      </c>
      <c r="T893" s="20">
        <v>3.61951686140164E-2</v>
      </c>
      <c r="U893" s="20">
        <v>2.9685150258176099E-3</v>
      </c>
      <c r="V893" s="20" t="s">
        <v>122</v>
      </c>
      <c r="W893" s="20">
        <v>4.22258715052845E-2</v>
      </c>
      <c r="X893" s="20">
        <v>3.3045587552930897E-2</v>
      </c>
      <c r="Y893" s="20">
        <v>7.5735567085831096E-2</v>
      </c>
      <c r="Z893" s="20">
        <v>0.329369844576196</v>
      </c>
      <c r="AA893" s="30">
        <f t="shared" si="55"/>
        <v>4.519438653110211E-2</v>
      </c>
    </row>
    <row r="894" spans="1:27" x14ac:dyDescent="0.25">
      <c r="A894">
        <v>858</v>
      </c>
      <c r="B894" s="15">
        <v>40214</v>
      </c>
      <c r="C894" s="25">
        <f t="shared" si="52"/>
        <v>0.205964550375938</v>
      </c>
      <c r="D894" s="25">
        <f>VLOOKUP(B894,input_BB!$B$19:$K$10000,$D$35,0)</f>
        <v>19665.080000000002</v>
      </c>
      <c r="E894" s="27">
        <f t="shared" si="53"/>
        <v>0.14873148388673185</v>
      </c>
      <c r="F894" s="28">
        <f>VLOOKUP(B894,viz!$B$3:$E$1863,4,0)</f>
        <v>1</v>
      </c>
      <c r="G894" s="25">
        <f t="shared" si="54"/>
        <v>0.1668130039543862</v>
      </c>
      <c r="I894" s="31">
        <v>40214</v>
      </c>
      <c r="J894" s="20">
        <v>0.205964550375938</v>
      </c>
      <c r="K894" s="20">
        <v>0</v>
      </c>
      <c r="L894" s="20">
        <v>8.4556202201944902E-2</v>
      </c>
      <c r="M894" s="20">
        <v>4.9010842207528403E-2</v>
      </c>
      <c r="N894" s="20">
        <v>2.6611800562123599E-2</v>
      </c>
      <c r="O894" s="20">
        <v>2.8510554599976399E-2</v>
      </c>
      <c r="P894" s="20" t="s">
        <v>122</v>
      </c>
      <c r="Q894" s="20">
        <v>0.15133489015850199</v>
      </c>
      <c r="R894" s="20">
        <v>3.0125371774378799E-2</v>
      </c>
      <c r="S894" s="20">
        <v>4.37613457245878E-2</v>
      </c>
      <c r="T894" s="20">
        <v>3.7315341766143602E-2</v>
      </c>
      <c r="U894" s="20">
        <v>2.7792830899246002E-2</v>
      </c>
      <c r="V894" s="20">
        <v>1.29557969605942E-2</v>
      </c>
      <c r="W894" s="20">
        <v>0.12606437609454599</v>
      </c>
      <c r="X894" s="20">
        <v>1.16693906239021E-2</v>
      </c>
      <c r="Y894" s="20">
        <v>8.0960578483414203E-2</v>
      </c>
      <c r="Z894" s="20">
        <v>0.28933067794311201</v>
      </c>
      <c r="AA894" s="30">
        <f t="shared" si="55"/>
        <v>0.1668130039543862</v>
      </c>
    </row>
    <row r="895" spans="1:27" x14ac:dyDescent="0.25">
      <c r="A895">
        <v>859</v>
      </c>
      <c r="B895" s="15">
        <v>40221</v>
      </c>
      <c r="C895" s="25">
        <f t="shared" si="52"/>
        <v>0.19240252673625899</v>
      </c>
      <c r="D895" s="25">
        <f>VLOOKUP(B895,input_BB!$B$19:$K$10000,$D$35,0)</f>
        <v>20268.689999999999</v>
      </c>
      <c r="E895" s="27">
        <f t="shared" si="53"/>
        <v>0.12868889758596233</v>
      </c>
      <c r="F895" s="28">
        <f>VLOOKUP(B895,viz!$B$3:$E$1863,4,0)</f>
        <v>1</v>
      </c>
      <c r="G895" s="25">
        <f t="shared" si="54"/>
        <v>9.9182310122676171E-2</v>
      </c>
      <c r="I895" s="31">
        <v>40221</v>
      </c>
      <c r="J895" s="20">
        <v>0.19240252673625899</v>
      </c>
      <c r="K895" s="20">
        <v>0</v>
      </c>
      <c r="L895" s="20">
        <v>8.5245441686623499E-2</v>
      </c>
      <c r="M895" s="20">
        <v>5.1435810478669998E-2</v>
      </c>
      <c r="N895" s="20">
        <v>1.09003639035856E-2</v>
      </c>
      <c r="O895" s="20">
        <v>6.4275446687775004E-2</v>
      </c>
      <c r="P895" s="20">
        <v>4.1270479160231202E-3</v>
      </c>
      <c r="Q895" s="20">
        <v>9.6558238532044399E-2</v>
      </c>
      <c r="R895" s="20">
        <v>2.39104839773857E-2</v>
      </c>
      <c r="S895" s="20">
        <v>2.39970114884605E-2</v>
      </c>
      <c r="T895" s="20">
        <v>5.5866919634668902E-2</v>
      </c>
      <c r="U895" s="20">
        <v>4.9851448069147698E-3</v>
      </c>
      <c r="V895" s="20">
        <v>5.8826406106635101E-2</v>
      </c>
      <c r="W895" s="20">
        <v>3.5370759209126301E-2</v>
      </c>
      <c r="X895" s="20">
        <v>1.9894849802449498E-2</v>
      </c>
      <c r="Y895" s="20">
        <v>9.68234256574418E-2</v>
      </c>
      <c r="Z895" s="20">
        <v>0.36778265011219602</v>
      </c>
      <c r="AA895" s="30">
        <f t="shared" si="55"/>
        <v>9.9182310122676171E-2</v>
      </c>
    </row>
    <row r="896" spans="1:27" x14ac:dyDescent="0.25">
      <c r="A896">
        <v>860</v>
      </c>
      <c r="B896" s="15">
        <v>40228</v>
      </c>
      <c r="C896" s="25">
        <f t="shared" si="52"/>
        <v>0.247090384364128</v>
      </c>
      <c r="D896" s="25">
        <f>VLOOKUP(B896,input_BB!$B$19:$K$10000,$D$35,0)</f>
        <v>19894.02</v>
      </c>
      <c r="E896" s="27">
        <f t="shared" si="53"/>
        <v>0.20950914500861789</v>
      </c>
      <c r="F896" s="28">
        <f>VLOOKUP(B896,viz!$B$3:$E$1863,4,0)</f>
        <v>0</v>
      </c>
      <c r="G896" s="25">
        <f t="shared" si="54"/>
        <v>0.14767760497437998</v>
      </c>
      <c r="I896" s="31">
        <v>40228</v>
      </c>
      <c r="J896" s="20">
        <v>0.247090384364128</v>
      </c>
      <c r="K896" s="20">
        <v>0</v>
      </c>
      <c r="L896" s="20">
        <v>7.7287315067128104E-2</v>
      </c>
      <c r="M896" s="20">
        <v>3.0737944498637301E-2</v>
      </c>
      <c r="N896" s="20">
        <v>3.9254048457831502E-2</v>
      </c>
      <c r="O896" s="20">
        <v>1.65683736772448E-3</v>
      </c>
      <c r="P896" s="20">
        <v>1.00685106663033E-2</v>
      </c>
      <c r="Q896" s="20">
        <v>0.14426065262517401</v>
      </c>
      <c r="R896" s="20">
        <v>2.3631365330967501E-2</v>
      </c>
      <c r="S896" s="20">
        <v>3.5633629714496998E-3</v>
      </c>
      <c r="T896" s="20">
        <v>6.8192540932844006E-2</v>
      </c>
      <c r="U896" s="20">
        <v>1.60900883225422E-2</v>
      </c>
      <c r="V896" s="20">
        <v>3.0745174071149801E-2</v>
      </c>
      <c r="W896" s="20">
        <v>0.100842342580688</v>
      </c>
      <c r="X896" s="20">
        <v>4.2871976433311802E-2</v>
      </c>
      <c r="Y896" s="20">
        <v>5.9575126581972802E-2</v>
      </c>
      <c r="Z896" s="20">
        <v>0.35122271409227501</v>
      </c>
      <c r="AA896" s="30">
        <f t="shared" si="55"/>
        <v>0.14767760497437998</v>
      </c>
    </row>
    <row r="897" spans="1:27" x14ac:dyDescent="0.25">
      <c r="A897">
        <v>861</v>
      </c>
      <c r="B897" s="15">
        <v>40235</v>
      </c>
      <c r="C897" s="25">
        <f t="shared" si="52"/>
        <v>0.24672254920005801</v>
      </c>
      <c r="D897" s="25">
        <f>VLOOKUP(B897,input_BB!$B$19:$K$10000,$D$35,0)</f>
        <v>20608.7</v>
      </c>
      <c r="E897" s="27">
        <f t="shared" si="53"/>
        <v>0.20896554117660857</v>
      </c>
      <c r="F897" s="28">
        <f>VLOOKUP(B897,viz!$B$3:$E$1863,4,0)</f>
        <v>0</v>
      </c>
      <c r="G897" s="25">
        <f t="shared" si="54"/>
        <v>3.6137199114797541E-2</v>
      </c>
      <c r="I897" s="31">
        <v>40235</v>
      </c>
      <c r="J897" s="20">
        <v>0.24672254920005801</v>
      </c>
      <c r="K897" s="20">
        <v>0</v>
      </c>
      <c r="L897" s="20">
        <v>6.9695581025329106E-2</v>
      </c>
      <c r="M897" s="20">
        <v>1.2629694730181299E-2</v>
      </c>
      <c r="N897" s="20">
        <v>5.7755317969314497E-2</v>
      </c>
      <c r="O897" s="20">
        <v>3.4345887824904701E-3</v>
      </c>
      <c r="P897" s="20">
        <v>4.2750386519475403E-3</v>
      </c>
      <c r="Q897" s="20">
        <v>0.16849609255015299</v>
      </c>
      <c r="R897" s="20">
        <v>2.5376685231501401E-2</v>
      </c>
      <c r="S897" s="20">
        <v>3.9433865157862701E-2</v>
      </c>
      <c r="T897" s="20">
        <v>9.6008188418670204E-2</v>
      </c>
      <c r="U897" s="20" t="s">
        <v>122</v>
      </c>
      <c r="V897" s="20">
        <v>5.2737809325353402E-3</v>
      </c>
      <c r="W897" s="20">
        <v>3.0863418182262198E-2</v>
      </c>
      <c r="X897" s="20">
        <v>5.0423969895540502E-2</v>
      </c>
      <c r="Y897" s="20">
        <v>0.13285901884262</v>
      </c>
      <c r="Z897" s="20">
        <v>0.30347475962959097</v>
      </c>
      <c r="AA897" s="30">
        <f t="shared" si="55"/>
        <v>3.6137199114797541E-2</v>
      </c>
    </row>
    <row r="898" spans="1:27" x14ac:dyDescent="0.25">
      <c r="A898">
        <v>862</v>
      </c>
      <c r="B898" s="15">
        <v>40242</v>
      </c>
      <c r="C898" s="25">
        <f t="shared" si="52"/>
        <v>0.42172703146934498</v>
      </c>
      <c r="D898" s="25">
        <f>VLOOKUP(B898,input_BB!$B$19:$K$10000,$D$35,0)</f>
        <v>20787.97</v>
      </c>
      <c r="E898" s="27">
        <f t="shared" si="53"/>
        <v>0.4675952657732757</v>
      </c>
      <c r="F898" s="28">
        <f>VLOOKUP(B898,viz!$B$3:$E$1863,4,0)</f>
        <v>0</v>
      </c>
      <c r="G898" s="25">
        <f t="shared" si="54"/>
        <v>8.3888161341133097E-2</v>
      </c>
      <c r="I898" s="31">
        <v>40242</v>
      </c>
      <c r="J898" s="20">
        <v>0.42172703146934498</v>
      </c>
      <c r="K898" s="20">
        <v>0</v>
      </c>
      <c r="L898" s="20">
        <v>6.8987543202399804E-2</v>
      </c>
      <c r="M898" s="20">
        <v>3.0442852478794101E-2</v>
      </c>
      <c r="N898" s="20">
        <v>3.0936876351922701E-2</v>
      </c>
      <c r="O898" s="20">
        <v>1.7199868589320901E-2</v>
      </c>
      <c r="P898" s="20">
        <v>2.89454740614985E-2</v>
      </c>
      <c r="Q898" s="20">
        <v>0.175623049835643</v>
      </c>
      <c r="R898" s="20">
        <v>5.3797355836967799E-2</v>
      </c>
      <c r="S898" s="20">
        <v>3.5553367643065699E-3</v>
      </c>
      <c r="T898" s="20">
        <v>7.5976747795615696E-2</v>
      </c>
      <c r="U898" s="20">
        <v>1.7095740993619199E-2</v>
      </c>
      <c r="V898" s="20">
        <v>2.3273894935917201E-2</v>
      </c>
      <c r="W898" s="20">
        <v>4.3518525411596697E-2</v>
      </c>
      <c r="X898" s="20">
        <v>2.5205394533016099E-2</v>
      </c>
      <c r="Y898" s="20">
        <v>6.2010112906031097E-2</v>
      </c>
      <c r="Z898" s="20">
        <v>0.34343122630334999</v>
      </c>
      <c r="AA898" s="30">
        <f t="shared" si="55"/>
        <v>8.3888161341133097E-2</v>
      </c>
    </row>
    <row r="899" spans="1:27" x14ac:dyDescent="0.25">
      <c r="A899">
        <v>863</v>
      </c>
      <c r="B899" s="15">
        <v>40249</v>
      </c>
      <c r="C899" s="25">
        <f t="shared" si="52"/>
        <v>0.46784672141075101</v>
      </c>
      <c r="D899" s="25">
        <f>VLOOKUP(B899,input_BB!$B$19:$K$10000,$D$35,0)</f>
        <v>21209.74</v>
      </c>
      <c r="E899" s="27">
        <f t="shared" si="53"/>
        <v>0.5357530783810438</v>
      </c>
      <c r="F899" s="28">
        <f>VLOOKUP(B899,viz!$B$3:$E$1863,4,0)</f>
        <v>0</v>
      </c>
      <c r="G899" s="25">
        <f t="shared" si="54"/>
        <v>6.6417572098291466E-2</v>
      </c>
      <c r="I899" s="31">
        <v>40249</v>
      </c>
      <c r="J899" s="20">
        <v>0.46784672141075101</v>
      </c>
      <c r="K899" s="20">
        <v>0</v>
      </c>
      <c r="L899" s="20">
        <v>7.0530517543236207E-2</v>
      </c>
      <c r="M899" s="20">
        <v>5.38575275454568E-2</v>
      </c>
      <c r="N899" s="20">
        <v>3.3861391955861901E-2</v>
      </c>
      <c r="O899" s="20">
        <v>1.51880699652396E-2</v>
      </c>
      <c r="P899" s="20">
        <v>1.23234252870227E-2</v>
      </c>
      <c r="Q899" s="20">
        <v>0.16980844050465399</v>
      </c>
      <c r="R899" s="20">
        <v>4.2580788655295902E-2</v>
      </c>
      <c r="S899" s="20">
        <v>3.6297518616509E-3</v>
      </c>
      <c r="T899" s="20">
        <v>6.35327485741779E-2</v>
      </c>
      <c r="U899" s="20">
        <v>1.07114204164951E-2</v>
      </c>
      <c r="V899" s="20">
        <v>4.7634226861759797E-2</v>
      </c>
      <c r="W899" s="20">
        <v>8.0719248200365693E-3</v>
      </c>
      <c r="X899" s="20">
        <v>7.3510674973768897E-2</v>
      </c>
      <c r="Y899" s="20">
        <v>9.6066177361268004E-2</v>
      </c>
      <c r="Z899" s="20">
        <v>0.29869291367407602</v>
      </c>
      <c r="AA899" s="30">
        <f t="shared" si="55"/>
        <v>6.6417572098291466E-2</v>
      </c>
    </row>
    <row r="900" spans="1:27" x14ac:dyDescent="0.25">
      <c r="A900">
        <v>864</v>
      </c>
      <c r="B900" s="15">
        <v>40256</v>
      </c>
      <c r="C900" s="25">
        <f t="shared" si="52"/>
        <v>0.27131676673889199</v>
      </c>
      <c r="D900" s="25">
        <f>VLOOKUP(B900,input_BB!$B$19:$K$10000,$D$35,0)</f>
        <v>21370.82</v>
      </c>
      <c r="E900" s="27">
        <f t="shared" si="53"/>
        <v>0.24531201428551741</v>
      </c>
      <c r="F900" s="28">
        <f>VLOOKUP(B900,viz!$B$3:$E$1863,4,0)</f>
        <v>0</v>
      </c>
      <c r="G900" s="25">
        <f t="shared" si="54"/>
        <v>7.5474191103645338E-2</v>
      </c>
      <c r="I900" s="31">
        <v>40256</v>
      </c>
      <c r="J900" s="20">
        <v>0.27131676673889199</v>
      </c>
      <c r="K900" s="20">
        <v>0</v>
      </c>
      <c r="L900" s="20">
        <v>6.8242060638578697E-2</v>
      </c>
      <c r="M900" s="20">
        <v>5.0781911552040898E-2</v>
      </c>
      <c r="N900" s="20">
        <v>3.35127222244214E-2</v>
      </c>
      <c r="O900" s="20">
        <v>7.5326421609416896E-2</v>
      </c>
      <c r="P900" s="20">
        <v>2.09667634231165E-2</v>
      </c>
      <c r="Q900" s="20">
        <v>0.13566363440860599</v>
      </c>
      <c r="R900" s="20">
        <v>4.6666669116088702E-2</v>
      </c>
      <c r="S900" s="20">
        <v>2.48202943054621E-2</v>
      </c>
      <c r="T900" s="20">
        <v>5.3907500097758E-2</v>
      </c>
      <c r="U900" s="20">
        <v>6.4791914710102304E-3</v>
      </c>
      <c r="V900" s="20">
        <v>1.5866798031746999E-2</v>
      </c>
      <c r="W900" s="20">
        <v>5.3128201600888103E-2</v>
      </c>
      <c r="X900" s="20">
        <v>6.06530790080749E-2</v>
      </c>
      <c r="Y900" s="20">
        <v>0.102473512528897</v>
      </c>
      <c r="Z900" s="20">
        <v>0.25151123998389402</v>
      </c>
      <c r="AA900" s="30">
        <f t="shared" si="55"/>
        <v>7.5474191103645338E-2</v>
      </c>
    </row>
    <row r="901" spans="1:27" x14ac:dyDescent="0.25">
      <c r="A901">
        <v>865</v>
      </c>
      <c r="B901" s="15">
        <v>40263</v>
      </c>
      <c r="C901" s="25">
        <f t="shared" si="52"/>
        <v>0.318369179964066</v>
      </c>
      <c r="D901" s="25">
        <f>VLOOKUP(B901,input_BB!$B$19:$K$10000,$D$35,0)</f>
        <v>21053.11</v>
      </c>
      <c r="E901" s="27">
        <f t="shared" si="53"/>
        <v>0.31484824853642152</v>
      </c>
      <c r="F901" s="28">
        <f>VLOOKUP(B901,viz!$B$3:$E$1863,4,0)</f>
        <v>0</v>
      </c>
      <c r="G901" s="25">
        <f t="shared" si="54"/>
        <v>5.2939799843673904E-2</v>
      </c>
      <c r="I901" s="31">
        <v>40263</v>
      </c>
      <c r="J901" s="20">
        <v>0.318369179964066</v>
      </c>
      <c r="K901" s="20">
        <v>0</v>
      </c>
      <c r="L901" s="20">
        <v>7.0056348253317496E-2</v>
      </c>
      <c r="M901" s="20">
        <v>3.9254022213981603E-2</v>
      </c>
      <c r="N901" s="20">
        <v>5.0802797013878E-2</v>
      </c>
      <c r="O901" s="20">
        <v>0.127410879171586</v>
      </c>
      <c r="P901" s="20">
        <v>1.7114917482794801E-2</v>
      </c>
      <c r="Q901" s="20">
        <v>0.111619774522802</v>
      </c>
      <c r="R901" s="20">
        <v>1.43969829349559E-2</v>
      </c>
      <c r="S901" s="20">
        <v>3.1612912327242497E-2</v>
      </c>
      <c r="T901" s="20">
        <v>0.112928308593223</v>
      </c>
      <c r="U901" s="20" t="s">
        <v>122</v>
      </c>
      <c r="V901" s="20">
        <v>2.38846450837213E-2</v>
      </c>
      <c r="W901" s="20">
        <v>2.9055154759952601E-2</v>
      </c>
      <c r="X901" s="20">
        <v>5.8522428639372098E-2</v>
      </c>
      <c r="Y901" s="20">
        <v>6.0623416513320899E-2</v>
      </c>
      <c r="Z901" s="20">
        <v>0.25271741248985302</v>
      </c>
      <c r="AA901" s="30">
        <f t="shared" si="55"/>
        <v>5.2939799843673904E-2</v>
      </c>
    </row>
    <row r="902" spans="1:27" x14ac:dyDescent="0.25">
      <c r="A902">
        <v>866</v>
      </c>
      <c r="B902" s="15">
        <v>40270</v>
      </c>
      <c r="C902" s="25">
        <f t="shared" si="52"/>
        <v>0.31791335344314597</v>
      </c>
      <c r="D902" s="25">
        <f>VLOOKUP(B902,input_BB!$B$19:$K$10000,$D$35,0)</f>
        <v>21537</v>
      </c>
      <c r="E902" s="27">
        <f t="shared" si="53"/>
        <v>0.31417460700426925</v>
      </c>
      <c r="F902" s="28">
        <f>VLOOKUP(B902,viz!$B$3:$E$1863,4,0)</f>
        <v>0</v>
      </c>
      <c r="G902" s="25">
        <f t="shared" si="54"/>
        <v>0.15850398783028602</v>
      </c>
      <c r="I902" s="31">
        <v>40270</v>
      </c>
      <c r="J902" s="20">
        <v>0.31791335344314597</v>
      </c>
      <c r="K902" s="20">
        <v>0</v>
      </c>
      <c r="L902" s="20">
        <v>0.12368617797281101</v>
      </c>
      <c r="M902" s="20">
        <v>5.18963566557578E-2</v>
      </c>
      <c r="N902" s="20">
        <v>2.5137689677662601E-2</v>
      </c>
      <c r="O902" s="20">
        <v>2.8795143823338101E-3</v>
      </c>
      <c r="P902" s="20">
        <v>1.0674607480274E-2</v>
      </c>
      <c r="Q902" s="20">
        <v>0.13223589174424999</v>
      </c>
      <c r="R902" s="20">
        <v>5.0762310476853796E-3</v>
      </c>
      <c r="S902" s="20">
        <v>3.7648869188395199E-3</v>
      </c>
      <c r="T902" s="20">
        <v>6.2718352003518996E-2</v>
      </c>
      <c r="U902" s="20">
        <v>7.3778227392895098E-3</v>
      </c>
      <c r="V902" s="20">
        <v>4.1437979994823501E-2</v>
      </c>
      <c r="W902" s="20">
        <v>0.10968818509617299</v>
      </c>
      <c r="X902" s="20">
        <v>7.2060527456349499E-2</v>
      </c>
      <c r="Y902" s="20">
        <v>8.2596254723265497E-2</v>
      </c>
      <c r="Z902" s="20">
        <v>0.26876952210696597</v>
      </c>
      <c r="AA902" s="30">
        <f t="shared" si="55"/>
        <v>0.15850398783028602</v>
      </c>
    </row>
    <row r="903" spans="1:27" x14ac:dyDescent="0.25">
      <c r="A903">
        <v>867</v>
      </c>
      <c r="B903" s="15">
        <v>40277</v>
      </c>
      <c r="C903" s="25">
        <f t="shared" si="52"/>
        <v>0.50882309675216697</v>
      </c>
      <c r="D903" s="25">
        <f>VLOOKUP(B903,input_BB!$B$19:$K$10000,$D$35,0)</f>
        <v>22208.5</v>
      </c>
      <c r="E903" s="27">
        <f t="shared" si="53"/>
        <v>0.59630986259650698</v>
      </c>
      <c r="F903" s="28">
        <f>VLOOKUP(B903,viz!$B$3:$E$1863,4,0)</f>
        <v>0</v>
      </c>
      <c r="G903" s="25">
        <f t="shared" si="54"/>
        <v>5.3511615284304398E-2</v>
      </c>
      <c r="I903" s="31">
        <v>40277</v>
      </c>
      <c r="J903" s="20">
        <v>0.50882309675216697</v>
      </c>
      <c r="K903" s="20">
        <v>1</v>
      </c>
      <c r="L903" s="20">
        <v>8.2757193586648806E-2</v>
      </c>
      <c r="M903" s="20">
        <v>2.26463596568699E-2</v>
      </c>
      <c r="N903" s="20">
        <v>1.2402256206004001E-2</v>
      </c>
      <c r="O903" s="20">
        <v>7.4691244720555994E-2</v>
      </c>
      <c r="P903" s="20">
        <v>1.2114432235542099E-2</v>
      </c>
      <c r="Q903" s="20">
        <v>0.17150034395657601</v>
      </c>
      <c r="R903" s="20">
        <v>6.4937360348707396E-2</v>
      </c>
      <c r="S903" s="20">
        <v>3.6867632454703099E-3</v>
      </c>
      <c r="T903" s="20">
        <v>5.31147521338785E-2</v>
      </c>
      <c r="U903" s="20" t="s">
        <v>122</v>
      </c>
      <c r="V903" s="20">
        <v>1.8666791338392601E-2</v>
      </c>
      <c r="W903" s="20">
        <v>3.4844823945911797E-2</v>
      </c>
      <c r="X903" s="20">
        <v>4.0462569778204303E-2</v>
      </c>
      <c r="Y903" s="20">
        <v>0.112206015432245</v>
      </c>
      <c r="Z903" s="20">
        <v>0.295969093414994</v>
      </c>
      <c r="AA903" s="30">
        <f t="shared" si="55"/>
        <v>5.3511615284304398E-2</v>
      </c>
    </row>
    <row r="904" spans="1:27" x14ac:dyDescent="0.25">
      <c r="A904">
        <v>868</v>
      </c>
      <c r="B904" s="15">
        <v>40284</v>
      </c>
      <c r="C904" s="25">
        <f t="shared" si="52"/>
        <v>0.19615176320076</v>
      </c>
      <c r="D904" s="25">
        <f>VLOOKUP(B904,input_BB!$B$19:$K$10000,$D$35,0)</f>
        <v>21865.26</v>
      </c>
      <c r="E904" s="27">
        <f t="shared" si="53"/>
        <v>0.13422969277982266</v>
      </c>
      <c r="F904" s="28">
        <f>VLOOKUP(B904,viz!$B$3:$E$1863,4,0)</f>
        <v>0</v>
      </c>
      <c r="G904" s="25">
        <f t="shared" si="54"/>
        <v>6.7175339495996106E-2</v>
      </c>
      <c r="I904" s="31">
        <v>40284</v>
      </c>
      <c r="J904" s="20">
        <v>0.19615176320076</v>
      </c>
      <c r="K904" s="20">
        <v>0</v>
      </c>
      <c r="L904" s="20">
        <v>6.8753579252675404E-2</v>
      </c>
      <c r="M904" s="20">
        <v>1.0785885922580901E-2</v>
      </c>
      <c r="N904" s="20">
        <v>0.103621728887081</v>
      </c>
      <c r="O904" s="20">
        <v>6.7246402311407397E-2</v>
      </c>
      <c r="P904" s="20">
        <v>2.9056230338820901E-2</v>
      </c>
      <c r="Q904" s="20">
        <v>0.12025480933524101</v>
      </c>
      <c r="R904" s="20">
        <v>6.8328863729662501E-2</v>
      </c>
      <c r="S904" s="20">
        <v>1.56066445028917E-2</v>
      </c>
      <c r="T904" s="20">
        <v>5.0053185565766503E-2</v>
      </c>
      <c r="U904" s="20">
        <v>1.6126105189532999E-2</v>
      </c>
      <c r="V904" s="20">
        <v>1.15265469687618E-2</v>
      </c>
      <c r="W904" s="20">
        <v>3.9522687337701298E-2</v>
      </c>
      <c r="X904" s="20">
        <v>6.4991290506701799E-2</v>
      </c>
      <c r="Y904" s="20">
        <v>0.109174720444882</v>
      </c>
      <c r="Z904" s="20">
        <v>0.22495131970629301</v>
      </c>
      <c r="AA904" s="30">
        <f t="shared" si="55"/>
        <v>6.7175339495996106E-2</v>
      </c>
    </row>
    <row r="905" spans="1:27" x14ac:dyDescent="0.25">
      <c r="A905">
        <v>869</v>
      </c>
      <c r="B905" s="15">
        <v>40291</v>
      </c>
      <c r="C905" s="25">
        <f t="shared" si="52"/>
        <v>0.208088859915733</v>
      </c>
      <c r="D905" s="25">
        <f>VLOOKUP(B905,input_BB!$B$19:$K$10000,$D$35,0)</f>
        <v>21244.49</v>
      </c>
      <c r="E905" s="27">
        <f t="shared" si="53"/>
        <v>0.15187088685579328</v>
      </c>
      <c r="F905" s="28">
        <f>VLOOKUP(B905,viz!$B$3:$E$1863,4,0)</f>
        <v>0</v>
      </c>
      <c r="G905" s="25">
        <f t="shared" si="54"/>
        <v>0.1005908818042698</v>
      </c>
      <c r="I905" s="31">
        <v>40291</v>
      </c>
      <c r="J905" s="20">
        <v>0.208088859915733</v>
      </c>
      <c r="K905" s="20">
        <v>0</v>
      </c>
      <c r="L905" s="20">
        <v>8.0197959385529094E-2</v>
      </c>
      <c r="M905" s="20">
        <v>2.3385906016644101E-2</v>
      </c>
      <c r="N905" s="20">
        <v>4.85887280991492E-2</v>
      </c>
      <c r="O905" s="20">
        <v>6.6541102022365101E-2</v>
      </c>
      <c r="P905" s="20">
        <v>8.1253660428772401E-3</v>
      </c>
      <c r="Q905" s="20">
        <v>0.127751033506838</v>
      </c>
      <c r="R905" s="20">
        <v>7.8870571401573206E-2</v>
      </c>
      <c r="S905" s="20">
        <v>3.1624231408270398E-3</v>
      </c>
      <c r="T905" s="20">
        <v>5.3609109102119197E-2</v>
      </c>
      <c r="U905" s="20">
        <v>9.2858290392826993E-3</v>
      </c>
      <c r="V905" s="20">
        <v>6.7441230234015201E-2</v>
      </c>
      <c r="W905" s="20">
        <v>2.3863822530971902E-2</v>
      </c>
      <c r="X905" s="20">
        <v>7.3453047392310095E-2</v>
      </c>
      <c r="Y905" s="20">
        <v>0.10690027961116499</v>
      </c>
      <c r="Z905" s="20">
        <v>0.22882359247433301</v>
      </c>
      <c r="AA905" s="30">
        <f t="shared" si="55"/>
        <v>0.1005908818042698</v>
      </c>
    </row>
    <row r="906" spans="1:27" x14ac:dyDescent="0.25">
      <c r="A906">
        <v>870</v>
      </c>
      <c r="B906" s="15">
        <v>40298</v>
      </c>
      <c r="C906" s="25">
        <f t="shared" si="52"/>
        <v>0.113258674740791</v>
      </c>
      <c r="D906" s="25">
        <f>VLOOKUP(B906,input_BB!$B$19:$K$10000,$D$35,0)</f>
        <v>21108.59</v>
      </c>
      <c r="E906" s="27">
        <f t="shared" si="53"/>
        <v>1.1726449654995572E-2</v>
      </c>
      <c r="F906" s="28">
        <f>VLOOKUP(B906,viz!$B$3:$E$1863,4,0)</f>
        <v>0</v>
      </c>
      <c r="G906" s="25">
        <f t="shared" si="54"/>
        <v>0.15691130346879251</v>
      </c>
      <c r="I906" s="31">
        <v>40298</v>
      </c>
      <c r="J906" s="20">
        <v>0.113258674740791</v>
      </c>
      <c r="K906" s="20">
        <v>0</v>
      </c>
      <c r="L906" s="20">
        <v>6.8533169272989303E-2</v>
      </c>
      <c r="M906" s="20">
        <v>7.1649936280525794E-2</v>
      </c>
      <c r="N906" s="20">
        <v>5.7893442275865001E-2</v>
      </c>
      <c r="O906" s="20">
        <v>2.2532995191913902E-2</v>
      </c>
      <c r="P906" s="20">
        <v>8.6970603817959503E-3</v>
      </c>
      <c r="Q906" s="20">
        <v>0.12642547773495599</v>
      </c>
      <c r="R906" s="20">
        <v>6.4798707007210701E-2</v>
      </c>
      <c r="S906" s="20">
        <v>3.45383762780202E-3</v>
      </c>
      <c r="T906" s="20">
        <v>3.1792950548587197E-2</v>
      </c>
      <c r="U906" s="20">
        <v>3.8188641043137399E-2</v>
      </c>
      <c r="V906" s="20">
        <v>4.5466933636406602E-2</v>
      </c>
      <c r="W906" s="20">
        <v>7.3255728789248506E-2</v>
      </c>
      <c r="X906" s="20">
        <v>6.6167983908846498E-2</v>
      </c>
      <c r="Y906" s="20">
        <v>5.91506238399679E-2</v>
      </c>
      <c r="Z906" s="20">
        <v>0.26199251246074701</v>
      </c>
      <c r="AA906" s="30">
        <f t="shared" si="55"/>
        <v>0.15691130346879251</v>
      </c>
    </row>
    <row r="907" spans="1:27" x14ac:dyDescent="0.25">
      <c r="A907">
        <v>871</v>
      </c>
      <c r="B907" s="15">
        <v>40305</v>
      </c>
      <c r="C907" s="25">
        <f t="shared" si="52"/>
        <v>0.109652034938335</v>
      </c>
      <c r="D907" s="25">
        <f>VLOOKUP(B907,input_BB!$B$19:$K$10000,$D$35,0)</f>
        <v>19920.29</v>
      </c>
      <c r="E907" s="27">
        <f t="shared" si="53"/>
        <v>6.3963904088943325E-3</v>
      </c>
      <c r="F907" s="28">
        <f>VLOOKUP(B907,viz!$B$3:$E$1863,4,0)</f>
        <v>1</v>
      </c>
      <c r="G907" s="25">
        <f t="shared" si="54"/>
        <v>0.10394384654499571</v>
      </c>
      <c r="I907" s="31">
        <v>40305</v>
      </c>
      <c r="J907" s="20">
        <v>0.109652034938335</v>
      </c>
      <c r="K907" s="20">
        <v>0</v>
      </c>
      <c r="L907" s="20">
        <v>9.9391332845477603E-2</v>
      </c>
      <c r="M907" s="20">
        <v>2.84189776579227E-2</v>
      </c>
      <c r="N907" s="20">
        <v>5.7993127681638397E-2</v>
      </c>
      <c r="O907" s="20">
        <v>3.6631748936909801E-3</v>
      </c>
      <c r="P907" s="20">
        <v>1.1703858001755701E-2</v>
      </c>
      <c r="Q907" s="20">
        <v>0.14769817537829699</v>
      </c>
      <c r="R907" s="20">
        <v>2.0688236961922599E-2</v>
      </c>
      <c r="S907" s="20">
        <v>7.6045782851562396E-3</v>
      </c>
      <c r="T907" s="20">
        <v>7.2120546482991904E-2</v>
      </c>
      <c r="U907" s="20">
        <v>4.5542142633131201E-2</v>
      </c>
      <c r="V907" s="20">
        <v>3.9946918964553199E-2</v>
      </c>
      <c r="W907" s="20">
        <v>1.8454784947311301E-2</v>
      </c>
      <c r="X907" s="20">
        <v>9.53824894449007E-2</v>
      </c>
      <c r="Y907" s="20">
        <v>6.7512598726133202E-2</v>
      </c>
      <c r="Z907" s="20">
        <v>0.28387905709511702</v>
      </c>
      <c r="AA907" s="30">
        <f t="shared" si="55"/>
        <v>0.10394384654499571</v>
      </c>
    </row>
    <row r="908" spans="1:27" x14ac:dyDescent="0.25">
      <c r="A908">
        <v>872</v>
      </c>
      <c r="B908" s="15">
        <v>40312</v>
      </c>
      <c r="C908" s="25">
        <f t="shared" si="52"/>
        <v>0.112091422080994</v>
      </c>
      <c r="D908" s="25">
        <f>VLOOKUP(B908,input_BB!$B$19:$K$10000,$D$35,0)</f>
        <v>20145.43</v>
      </c>
      <c r="E908" s="27">
        <f t="shared" si="53"/>
        <v>1.0001429643945223E-2</v>
      </c>
      <c r="F908" s="28">
        <f>VLOOKUP(B908,viz!$B$3:$E$1863,4,0)</f>
        <v>0</v>
      </c>
      <c r="G908" s="25">
        <f t="shared" si="54"/>
        <v>0.1130410890495086</v>
      </c>
      <c r="I908" s="31">
        <v>40312</v>
      </c>
      <c r="J908" s="20">
        <v>0.112091422080994</v>
      </c>
      <c r="K908" s="20">
        <v>0</v>
      </c>
      <c r="L908" s="20">
        <v>9.9268481152077995E-2</v>
      </c>
      <c r="M908" s="20">
        <v>4.2941788499322502E-2</v>
      </c>
      <c r="N908" s="20">
        <v>5.7438081855282902E-2</v>
      </c>
      <c r="O908" s="20">
        <v>3.14239472203094E-3</v>
      </c>
      <c r="P908" s="20">
        <v>1.61652344580069E-2</v>
      </c>
      <c r="Q908" s="20">
        <v>0.152305490744129</v>
      </c>
      <c r="R908" s="20">
        <v>1.9864210141118801E-2</v>
      </c>
      <c r="S908" s="20">
        <v>3.6197000951852199E-3</v>
      </c>
      <c r="T908" s="20">
        <v>5.6728947666434097E-2</v>
      </c>
      <c r="U908" s="20">
        <v>2.8023001409875101E-2</v>
      </c>
      <c r="V908" s="20">
        <v>2.5620626950152599E-2</v>
      </c>
      <c r="W908" s="20">
        <v>5.9397460689480902E-2</v>
      </c>
      <c r="X908" s="20">
        <v>9.2492394174031003E-2</v>
      </c>
      <c r="Y908" s="20">
        <v>6.5959079275163604E-2</v>
      </c>
      <c r="Z908" s="20">
        <v>0.27703310816770899</v>
      </c>
      <c r="AA908" s="30">
        <f t="shared" si="55"/>
        <v>0.1130410890495086</v>
      </c>
    </row>
    <row r="909" spans="1:27" x14ac:dyDescent="0.25">
      <c r="A909">
        <v>873</v>
      </c>
      <c r="B909" s="15">
        <v>40319</v>
      </c>
      <c r="C909" s="25">
        <f t="shared" si="52"/>
        <v>0.10963211953639999</v>
      </c>
      <c r="D909" s="25">
        <f>VLOOKUP(B909,input_BB!$B$19:$K$10000,$D$35,0)</f>
        <v>19545.830000000002</v>
      </c>
      <c r="E909" s="27">
        <f t="shared" si="53"/>
        <v>6.3669585060602239E-3</v>
      </c>
      <c r="F909" s="28">
        <f>VLOOKUP(B909,viz!$B$3:$E$1863,4,0)</f>
        <v>1</v>
      </c>
      <c r="G909" s="25">
        <f t="shared" si="54"/>
        <v>9.2268508568924976E-2</v>
      </c>
      <c r="I909" s="31">
        <v>40319</v>
      </c>
      <c r="J909" s="20">
        <v>0.10963211953639999</v>
      </c>
      <c r="K909" s="20">
        <v>0</v>
      </c>
      <c r="L909" s="20">
        <v>6.9396168923530899E-2</v>
      </c>
      <c r="M909" s="20">
        <v>1.36305745264352E-2</v>
      </c>
      <c r="N909" s="20">
        <v>5.6829622009235199E-2</v>
      </c>
      <c r="O909" s="20">
        <v>3.0391710881721699E-3</v>
      </c>
      <c r="P909" s="20">
        <v>2.9684994467412702E-2</v>
      </c>
      <c r="Q909" s="20">
        <v>0.174665535796761</v>
      </c>
      <c r="R909" s="20">
        <v>5.9285190475374901E-2</v>
      </c>
      <c r="S909" s="20">
        <v>1.1861055800723099E-2</v>
      </c>
      <c r="T909" s="20">
        <v>6.5263530561803798E-2</v>
      </c>
      <c r="U909" s="20">
        <v>2.4188911203726099E-2</v>
      </c>
      <c r="V909" s="20">
        <v>6.0622153465141999E-2</v>
      </c>
      <c r="W909" s="20">
        <v>7.4574439000568904E-3</v>
      </c>
      <c r="X909" s="20">
        <v>7.5969190672497106E-2</v>
      </c>
      <c r="Y909" s="20">
        <v>8.3100723955847902E-2</v>
      </c>
      <c r="Z909" s="20">
        <v>0.26500573315328102</v>
      </c>
      <c r="AA909" s="30">
        <f t="shared" si="55"/>
        <v>9.2268508568924976E-2</v>
      </c>
    </row>
    <row r="910" spans="1:27" x14ac:dyDescent="0.25">
      <c r="A910">
        <v>874</v>
      </c>
      <c r="B910" s="15">
        <v>40326</v>
      </c>
      <c r="C910" s="25">
        <f t="shared" si="52"/>
        <v>0.110680386424065</v>
      </c>
      <c r="D910" s="25">
        <f>VLOOKUP(B910,input_BB!$B$19:$K$10000,$D$35,0)</f>
        <v>19766.71</v>
      </c>
      <c r="E910" s="27">
        <f t="shared" si="53"/>
        <v>7.9161358353781776E-3</v>
      </c>
      <c r="F910" s="28">
        <f>VLOOKUP(B910,viz!$B$3:$E$1863,4,0)</f>
        <v>1</v>
      </c>
      <c r="G910" s="25">
        <f t="shared" si="54"/>
        <v>0.1314657798572775</v>
      </c>
      <c r="I910" s="31">
        <v>40326</v>
      </c>
      <c r="J910" s="20">
        <v>0.110680386424065</v>
      </c>
      <c r="K910" s="20">
        <v>0</v>
      </c>
      <c r="L910" s="20">
        <v>0.101255397407188</v>
      </c>
      <c r="M910" s="20">
        <v>6.7963996247337094E-2</v>
      </c>
      <c r="N910" s="20">
        <v>5.7655395019524699E-2</v>
      </c>
      <c r="O910" s="20">
        <v>5.20202231238601E-3</v>
      </c>
      <c r="P910" s="20">
        <v>7.9214551602829301E-3</v>
      </c>
      <c r="Q910" s="20">
        <v>0.149857328892637</v>
      </c>
      <c r="R910" s="20">
        <v>2.5500467203910401E-2</v>
      </c>
      <c r="S910" s="20">
        <v>3.5994496036212899E-3</v>
      </c>
      <c r="T910" s="20">
        <v>5.3078632069302599E-2</v>
      </c>
      <c r="U910" s="20">
        <v>4.8041244123652398E-2</v>
      </c>
      <c r="V910" s="20">
        <v>2.15319637030453E-2</v>
      </c>
      <c r="W910" s="20">
        <v>6.1892572030579802E-2</v>
      </c>
      <c r="X910" s="20">
        <v>6.4294361949227496E-2</v>
      </c>
      <c r="Y910" s="20">
        <v>5.6695278009787499E-2</v>
      </c>
      <c r="Z910" s="20">
        <v>0.27551043626751698</v>
      </c>
      <c r="AA910" s="30">
        <f t="shared" si="55"/>
        <v>0.1314657798572775</v>
      </c>
    </row>
    <row r="911" spans="1:27" x14ac:dyDescent="0.25">
      <c r="A911">
        <v>875</v>
      </c>
      <c r="B911" s="15">
        <v>40333</v>
      </c>
      <c r="C911" s="25">
        <f t="shared" si="52"/>
        <v>0.14240175485611001</v>
      </c>
      <c r="D911" s="25">
        <f>VLOOKUP(B911,input_BB!$B$19:$K$10000,$D$35,0)</f>
        <v>19780.07</v>
      </c>
      <c r="E911" s="27">
        <f t="shared" si="53"/>
        <v>5.4795442439566903E-2</v>
      </c>
      <c r="F911" s="28">
        <f>VLOOKUP(B911,viz!$B$3:$E$1863,4,0)</f>
        <v>0</v>
      </c>
      <c r="G911" s="25">
        <f t="shared" si="54"/>
        <v>6.106023310589774E-2</v>
      </c>
      <c r="I911" s="31">
        <v>40333</v>
      </c>
      <c r="J911" s="20">
        <v>0.14240175485611001</v>
      </c>
      <c r="K911" s="20">
        <v>0</v>
      </c>
      <c r="L911" s="20">
        <v>0.11896829196879399</v>
      </c>
      <c r="M911" s="20">
        <v>1.5035182512351201E-2</v>
      </c>
      <c r="N911" s="20">
        <v>9.716080601266E-2</v>
      </c>
      <c r="O911" s="20">
        <v>3.8370610678662201E-3</v>
      </c>
      <c r="P911" s="20">
        <v>2.25661517133037E-2</v>
      </c>
      <c r="Q911" s="20">
        <v>0.11213006322184001</v>
      </c>
      <c r="R911" s="20">
        <v>1.7939170132939001E-2</v>
      </c>
      <c r="S911" s="20">
        <v>7.9796527148617898E-3</v>
      </c>
      <c r="T911" s="20">
        <v>6.7089941608587306E-2</v>
      </c>
      <c r="U911" s="20">
        <v>2.7386806293770102E-2</v>
      </c>
      <c r="V911" s="20">
        <v>2.5901267528345501E-2</v>
      </c>
      <c r="W911" s="20">
        <v>7.77215928378214E-3</v>
      </c>
      <c r="X911" s="20">
        <v>9.5325239620150007E-2</v>
      </c>
      <c r="Y911" s="20">
        <v>0.114705294560143</v>
      </c>
      <c r="Z911" s="20">
        <v>0.26620291176060601</v>
      </c>
      <c r="AA911" s="30">
        <f t="shared" si="55"/>
        <v>6.106023310589774E-2</v>
      </c>
    </row>
    <row r="912" spans="1:27" x14ac:dyDescent="0.25">
      <c r="A912">
        <v>876</v>
      </c>
      <c r="B912" s="15">
        <v>40340</v>
      </c>
      <c r="C912" s="25">
        <f t="shared" si="52"/>
        <v>0.111891314387321</v>
      </c>
      <c r="D912" s="25">
        <f>VLOOKUP(B912,input_BB!$B$19:$K$10000,$D$35,0)</f>
        <v>19872.38</v>
      </c>
      <c r="E912" s="27">
        <f t="shared" si="53"/>
        <v>9.7057012315455542E-3</v>
      </c>
      <c r="F912" s="28">
        <f>VLOOKUP(B912,viz!$B$3:$E$1863,4,0)</f>
        <v>0</v>
      </c>
      <c r="G912" s="25">
        <f t="shared" si="54"/>
        <v>0.1527316947440315</v>
      </c>
      <c r="I912" s="31">
        <v>40340</v>
      </c>
      <c r="J912" s="20">
        <v>0.111891314387321</v>
      </c>
      <c r="K912" s="20">
        <v>0</v>
      </c>
      <c r="L912" s="20">
        <v>0.10342282989557899</v>
      </c>
      <c r="M912" s="20">
        <v>2.7872379091762101E-2</v>
      </c>
      <c r="N912" s="20">
        <v>5.9247286872020903E-2</v>
      </c>
      <c r="O912" s="20">
        <v>3.1815248005035001E-3</v>
      </c>
      <c r="P912" s="20">
        <v>2.9603110900088101E-3</v>
      </c>
      <c r="Q912" s="20">
        <v>0.119048905449673</v>
      </c>
      <c r="R912" s="20">
        <v>1.9630215652028101E-2</v>
      </c>
      <c r="S912" s="20">
        <v>1.6224979601728699E-2</v>
      </c>
      <c r="T912" s="20">
        <v>5.8349167703815201E-2</v>
      </c>
      <c r="U912" s="20">
        <v>4.5186204867900898E-2</v>
      </c>
      <c r="V912" s="20">
        <v>1.9263345314597401E-2</v>
      </c>
      <c r="W912" s="20">
        <v>8.8282144561533202E-2</v>
      </c>
      <c r="X912" s="20">
        <v>9.5227234335865205E-2</v>
      </c>
      <c r="Y912" s="20">
        <v>8.3820611772064402E-2</v>
      </c>
      <c r="Z912" s="20">
        <v>0.25828285899092002</v>
      </c>
      <c r="AA912" s="30">
        <f t="shared" si="55"/>
        <v>0.1527316947440315</v>
      </c>
    </row>
    <row r="913" spans="1:27" x14ac:dyDescent="0.25">
      <c r="A913">
        <v>877</v>
      </c>
      <c r="B913" s="15">
        <v>40347</v>
      </c>
      <c r="C913" s="25">
        <f t="shared" si="52"/>
        <v>0.109475985169411</v>
      </c>
      <c r="D913" s="25">
        <f>VLOOKUP(B913,input_BB!$B$19:$K$10000,$D$35,0)</f>
        <v>20286.71</v>
      </c>
      <c r="E913" s="27">
        <f t="shared" si="53"/>
        <v>6.1362159112945463E-3</v>
      </c>
      <c r="F913" s="28">
        <f>VLOOKUP(B913,viz!$B$3:$E$1863,4,0)</f>
        <v>0</v>
      </c>
      <c r="G913" s="25">
        <f t="shared" si="54"/>
        <v>4.9296981305052404E-2</v>
      </c>
      <c r="I913" s="31">
        <v>40347</v>
      </c>
      <c r="J913" s="20">
        <v>0.109475985169411</v>
      </c>
      <c r="K913" s="20">
        <v>0</v>
      </c>
      <c r="L913" s="20">
        <v>7.8187898827757799E-2</v>
      </c>
      <c r="M913" s="20">
        <v>1.8334729731716501E-2</v>
      </c>
      <c r="N913" s="20">
        <v>9.5819472916109705E-2</v>
      </c>
      <c r="O913" s="20">
        <v>3.4687887450030701E-3</v>
      </c>
      <c r="P913" s="20">
        <v>4.9125259093595497E-2</v>
      </c>
      <c r="Q913" s="20">
        <v>0.153582665024798</v>
      </c>
      <c r="R913" s="20">
        <v>3.7447510149192703E-2</v>
      </c>
      <c r="S913" s="20">
        <v>2.0193637636872899E-2</v>
      </c>
      <c r="T913" s="20">
        <v>6.5587492294482602E-2</v>
      </c>
      <c r="U913" s="20" t="s">
        <v>122</v>
      </c>
      <c r="V913" s="20">
        <v>2.2560665652604599E-2</v>
      </c>
      <c r="W913" s="20">
        <v>2.6736315652447801E-2</v>
      </c>
      <c r="X913" s="20">
        <v>4.4819036183000198E-2</v>
      </c>
      <c r="Y913" s="20">
        <v>9.6354035245193398E-2</v>
      </c>
      <c r="Z913" s="20">
        <v>0.28778249284722601</v>
      </c>
      <c r="AA913" s="30">
        <f t="shared" si="55"/>
        <v>4.9296981305052404E-2</v>
      </c>
    </row>
    <row r="914" spans="1:27" x14ac:dyDescent="0.25">
      <c r="A914">
        <v>878</v>
      </c>
      <c r="B914" s="15">
        <v>40354</v>
      </c>
      <c r="C914" s="25">
        <f t="shared" si="52"/>
        <v>0.111975476145744</v>
      </c>
      <c r="D914" s="25">
        <f>VLOOKUP(B914,input_BB!$B$19:$K$10000,$D$35,0)</f>
        <v>20690.79</v>
      </c>
      <c r="E914" s="27">
        <f t="shared" si="53"/>
        <v>9.830079373866615E-3</v>
      </c>
      <c r="F914" s="28">
        <f>VLOOKUP(B914,viz!$B$3:$E$1863,4,0)</f>
        <v>0</v>
      </c>
      <c r="G914" s="25">
        <f t="shared" si="54"/>
        <v>0.1457620222202719</v>
      </c>
      <c r="I914" s="31">
        <v>40354</v>
      </c>
      <c r="J914" s="20">
        <v>0.111975476145744</v>
      </c>
      <c r="K914" s="20">
        <v>0</v>
      </c>
      <c r="L914" s="20">
        <v>7.0711845908637105E-2</v>
      </c>
      <c r="M914" s="20">
        <v>2.52431574795343E-2</v>
      </c>
      <c r="N914" s="20">
        <v>6.1368300348181803E-2</v>
      </c>
      <c r="O914" s="20">
        <v>1.6266353795058999E-2</v>
      </c>
      <c r="P914" s="20">
        <v>2.30226406274818E-2</v>
      </c>
      <c r="Q914" s="20">
        <v>0.16255047104980899</v>
      </c>
      <c r="R914" s="20">
        <v>4.33660798588687E-2</v>
      </c>
      <c r="S914" s="20">
        <v>1.31511054274748E-2</v>
      </c>
      <c r="T914" s="20">
        <v>5.53609852379192E-2</v>
      </c>
      <c r="U914" s="20">
        <v>7.8096115514797795E-2</v>
      </c>
      <c r="V914" s="20">
        <v>1.39100872542465E-2</v>
      </c>
      <c r="W914" s="20">
        <v>5.37558194512276E-2</v>
      </c>
      <c r="X914" s="20">
        <v>5.06005873488573E-2</v>
      </c>
      <c r="Y914" s="20">
        <v>5.1547039032579497E-2</v>
      </c>
      <c r="Z914" s="20">
        <v>0.28104941166532499</v>
      </c>
      <c r="AA914" s="30">
        <f t="shared" si="55"/>
        <v>0.1457620222202719</v>
      </c>
    </row>
    <row r="915" spans="1:27" x14ac:dyDescent="0.25">
      <c r="A915">
        <v>879</v>
      </c>
      <c r="B915" s="15">
        <v>40361</v>
      </c>
      <c r="C915" s="25">
        <f t="shared" si="52"/>
        <v>0.11015339195728301</v>
      </c>
      <c r="D915" s="25">
        <f>VLOOKUP(B915,input_BB!$B$19:$K$10000,$D$35,0)</f>
        <v>19905.32</v>
      </c>
      <c r="E915" s="27">
        <f t="shared" si="53"/>
        <v>7.137319018571917E-3</v>
      </c>
      <c r="F915" s="28">
        <f>VLOOKUP(B915,viz!$B$3:$E$1863,4,0)</f>
        <v>0</v>
      </c>
      <c r="G915" s="25">
        <f t="shared" si="54"/>
        <v>4.5650628102228502E-2</v>
      </c>
      <c r="I915" s="31">
        <v>40361</v>
      </c>
      <c r="J915" s="20">
        <v>0.11015339195728301</v>
      </c>
      <c r="K915" s="20">
        <v>0</v>
      </c>
      <c r="L915" s="20">
        <v>0.114664940903993</v>
      </c>
      <c r="M915" s="20">
        <v>1.4513481052146299E-2</v>
      </c>
      <c r="N915" s="20">
        <v>7.7464368846015305E-2</v>
      </c>
      <c r="O915" s="20" t="s">
        <v>122</v>
      </c>
      <c r="P915" s="20">
        <v>2.37506138152602E-2</v>
      </c>
      <c r="Q915" s="20">
        <v>0.12786046918455299</v>
      </c>
      <c r="R915" s="20">
        <v>1.8452880235006901E-2</v>
      </c>
      <c r="S915" s="20">
        <v>8.1892865351519701E-3</v>
      </c>
      <c r="T915" s="20">
        <v>9.5527395342780402E-2</v>
      </c>
      <c r="U915" s="20">
        <v>1.5655540837041699E-2</v>
      </c>
      <c r="V915" s="20">
        <v>1.82357684466301E-2</v>
      </c>
      <c r="W915" s="20">
        <v>1.1759318818556699E-2</v>
      </c>
      <c r="X915" s="20">
        <v>0.10280559029749201</v>
      </c>
      <c r="Y915" s="20">
        <v>8.32334711960801E-2</v>
      </c>
      <c r="Z915" s="20">
        <v>0.28788687448929101</v>
      </c>
      <c r="AA915" s="30">
        <f t="shared" si="55"/>
        <v>4.5650628102228502E-2</v>
      </c>
    </row>
    <row r="916" spans="1:27" x14ac:dyDescent="0.25">
      <c r="A916">
        <v>880</v>
      </c>
      <c r="B916" s="15">
        <v>40368</v>
      </c>
      <c r="C916" s="25">
        <f t="shared" si="52"/>
        <v>0.111596129834652</v>
      </c>
      <c r="D916" s="25">
        <f>VLOOKUP(B916,input_BB!$B$19:$K$10000,$D$35,0)</f>
        <v>20378.66</v>
      </c>
      <c r="E916" s="27">
        <f t="shared" si="53"/>
        <v>9.2694638359541656E-3</v>
      </c>
      <c r="F916" s="28">
        <f>VLOOKUP(B916,viz!$B$3:$E$1863,4,0)</f>
        <v>0</v>
      </c>
      <c r="G916" s="25">
        <f t="shared" si="54"/>
        <v>0.17023205784927298</v>
      </c>
      <c r="I916" s="31">
        <v>40368</v>
      </c>
      <c r="J916" s="20">
        <v>0.111596129834652</v>
      </c>
      <c r="K916" s="20">
        <v>0</v>
      </c>
      <c r="L916" s="20">
        <v>9.7969493154196896E-2</v>
      </c>
      <c r="M916" s="20" t="s">
        <v>122</v>
      </c>
      <c r="N916" s="20">
        <v>3.3431496939978399E-2</v>
      </c>
      <c r="O916" s="20">
        <v>2.3193311469123E-3</v>
      </c>
      <c r="P916" s="20">
        <v>5.90176333106835E-2</v>
      </c>
      <c r="Q916" s="20">
        <v>8.0588466232929201E-2</v>
      </c>
      <c r="R916" s="20">
        <v>1.95233168153328E-2</v>
      </c>
      <c r="S916" s="20">
        <v>4.4497049781039702E-2</v>
      </c>
      <c r="T916" s="20">
        <v>0.11778995048926</v>
      </c>
      <c r="U916" s="20">
        <v>6.4226459154634694E-2</v>
      </c>
      <c r="V916" s="20">
        <v>5.5875255450597898E-2</v>
      </c>
      <c r="W916" s="20">
        <v>5.01303432440404E-2</v>
      </c>
      <c r="X916" s="20">
        <v>4.38126770186281E-2</v>
      </c>
      <c r="Y916" s="20">
        <v>8.4676610995431806E-2</v>
      </c>
      <c r="Z916" s="20">
        <v>0.246141916266335</v>
      </c>
      <c r="AA916" s="30">
        <f t="shared" si="55"/>
        <v>0.17023205784927298</v>
      </c>
    </row>
    <row r="917" spans="1:27" x14ac:dyDescent="0.25">
      <c r="A917">
        <v>881</v>
      </c>
      <c r="B917" s="15">
        <v>40375</v>
      </c>
      <c r="C917" s="25">
        <f t="shared" si="52"/>
        <v>0.10932469367981</v>
      </c>
      <c r="D917" s="25">
        <f>VLOOKUP(B917,input_BB!$B$19:$K$10000,$D$35,0)</f>
        <v>20250.16</v>
      </c>
      <c r="E917" s="27">
        <f t="shared" si="53"/>
        <v>5.912630344902501E-3</v>
      </c>
      <c r="F917" s="28">
        <f>VLOOKUP(B917,viz!$B$3:$E$1863,4,0)</f>
        <v>0</v>
      </c>
      <c r="G917" s="25">
        <f t="shared" si="54"/>
        <v>8.03627110556909E-2</v>
      </c>
      <c r="I917" s="31">
        <v>40375</v>
      </c>
      <c r="J917" s="20">
        <v>0.10932469367981</v>
      </c>
      <c r="K917" s="20">
        <v>0</v>
      </c>
      <c r="L917" s="20">
        <v>0.10301609379745499</v>
      </c>
      <c r="M917" s="20">
        <v>3.0880069943118801E-2</v>
      </c>
      <c r="N917" s="20">
        <v>3.4434024013941099E-2</v>
      </c>
      <c r="O917" s="20">
        <v>4.1632739257214399E-3</v>
      </c>
      <c r="P917" s="20">
        <v>5.4051760392460999E-2</v>
      </c>
      <c r="Q917" s="20">
        <v>0.10393444919125699</v>
      </c>
      <c r="R917" s="20">
        <v>1.8294791378810401E-2</v>
      </c>
      <c r="S917" s="20">
        <v>4.6939906910382002E-2</v>
      </c>
      <c r="T917" s="20">
        <v>0.13525099416630701</v>
      </c>
      <c r="U917" s="20">
        <v>2.4949807292354801E-2</v>
      </c>
      <c r="V917" s="20">
        <v>2.9634550169257499E-2</v>
      </c>
      <c r="W917" s="20">
        <v>2.5778353594078599E-2</v>
      </c>
      <c r="X917" s="20">
        <v>6.4736818602636498E-2</v>
      </c>
      <c r="Y917" s="20">
        <v>7.0995893824860906E-2</v>
      </c>
      <c r="Z917" s="20">
        <v>0.25293921279735698</v>
      </c>
      <c r="AA917" s="30">
        <f t="shared" si="55"/>
        <v>8.03627110556909E-2</v>
      </c>
    </row>
    <row r="918" spans="1:27" x14ac:dyDescent="0.25">
      <c r="A918">
        <v>882</v>
      </c>
      <c r="B918" s="15">
        <v>40382</v>
      </c>
      <c r="C918" s="25">
        <f t="shared" si="52"/>
        <v>0.11164730787277199</v>
      </c>
      <c r="D918" s="25">
        <f>VLOOKUP(B918,input_BB!$B$19:$K$10000,$D$35,0)</f>
        <v>20815.330000000002</v>
      </c>
      <c r="E918" s="27">
        <f t="shared" si="53"/>
        <v>9.3450971096437178E-3</v>
      </c>
      <c r="F918" s="28">
        <f>VLOOKUP(B918,viz!$B$3:$E$1863,4,0)</f>
        <v>0</v>
      </c>
      <c r="G918" s="25">
        <f t="shared" si="54"/>
        <v>0.18190984390651299</v>
      </c>
      <c r="I918" s="31">
        <v>40382</v>
      </c>
      <c r="J918" s="20">
        <v>0.11164730787277199</v>
      </c>
      <c r="K918" s="20">
        <v>0</v>
      </c>
      <c r="L918" s="20">
        <v>0.109214569401882</v>
      </c>
      <c r="M918" s="20">
        <v>4.4518866351250901E-2</v>
      </c>
      <c r="N918" s="20">
        <v>3.6134985756131201E-2</v>
      </c>
      <c r="O918" s="20">
        <v>2.00998710946054E-3</v>
      </c>
      <c r="P918" s="20">
        <v>9.3130055169649995E-3</v>
      </c>
      <c r="Q918" s="20">
        <v>7.1543965892255701E-2</v>
      </c>
      <c r="R918" s="20">
        <v>2.41995047386242E-2</v>
      </c>
      <c r="S918" s="20">
        <v>4.2217837676871602E-2</v>
      </c>
      <c r="T918" s="20">
        <v>0.130269176919911</v>
      </c>
      <c r="U918" s="20">
        <v>7.6048231247652795E-2</v>
      </c>
      <c r="V918" s="20">
        <v>2.1753226059912398E-2</v>
      </c>
      <c r="W918" s="20">
        <v>8.4108386598947801E-2</v>
      </c>
      <c r="X918" s="20">
        <v>3.4681460634575001E-2</v>
      </c>
      <c r="Y918" s="20">
        <v>5.5823987846387299E-2</v>
      </c>
      <c r="Z918" s="20">
        <v>0.25816280824917198</v>
      </c>
      <c r="AA918" s="30">
        <f t="shared" si="55"/>
        <v>0.18190984390651299</v>
      </c>
    </row>
    <row r="919" spans="1:27" x14ac:dyDescent="0.25">
      <c r="A919">
        <v>883</v>
      </c>
      <c r="B919" s="15">
        <v>40389</v>
      </c>
      <c r="C919" s="25">
        <f t="shared" si="52"/>
        <v>0.10925557464361201</v>
      </c>
      <c r="D919" s="25">
        <f>VLOOKUP(B919,input_BB!$B$19:$K$10000,$D$35,0)</f>
        <v>21029.81</v>
      </c>
      <c r="E919" s="27">
        <f t="shared" si="53"/>
        <v>5.8104830337909622E-3</v>
      </c>
      <c r="F919" s="28">
        <f>VLOOKUP(B919,viz!$B$3:$E$1863,4,0)</f>
        <v>0</v>
      </c>
      <c r="G919" s="25">
        <f t="shared" si="54"/>
        <v>0.16577391763917529</v>
      </c>
      <c r="I919" s="31">
        <v>40389</v>
      </c>
      <c r="J919" s="20">
        <v>0.10925557464361201</v>
      </c>
      <c r="K919" s="20">
        <v>0</v>
      </c>
      <c r="L919" s="20">
        <v>6.6318618840170193E-2</v>
      </c>
      <c r="M919" s="20">
        <v>1.8712661215160999E-2</v>
      </c>
      <c r="N919" s="20">
        <v>7.1647356913549898E-2</v>
      </c>
      <c r="O919" s="20">
        <v>3.7709001891433401E-3</v>
      </c>
      <c r="P919" s="20">
        <v>1.01015288605939E-2</v>
      </c>
      <c r="Q919" s="20">
        <v>9.4383296549978707E-2</v>
      </c>
      <c r="R919" s="20">
        <v>5.1979491226271601E-2</v>
      </c>
      <c r="S919" s="20">
        <v>2.6324205825601799E-2</v>
      </c>
      <c r="T919" s="20">
        <v>9.6475430146977598E-2</v>
      </c>
      <c r="U919" s="20">
        <v>0.113733861505908</v>
      </c>
      <c r="V919" s="20">
        <v>1.9374878966126701E-2</v>
      </c>
      <c r="W919" s="20">
        <v>3.2665177167140597E-2</v>
      </c>
      <c r="X919" s="20">
        <v>7.2145992871684203E-2</v>
      </c>
      <c r="Y919" s="20">
        <v>7.1813459316611997E-2</v>
      </c>
      <c r="Z919" s="20">
        <v>0.25055314040508098</v>
      </c>
      <c r="AA919" s="30">
        <f t="shared" si="55"/>
        <v>0.16577391763917529</v>
      </c>
    </row>
    <row r="920" spans="1:27" x14ac:dyDescent="0.25">
      <c r="A920">
        <v>884</v>
      </c>
      <c r="B920" s="15">
        <v>40396</v>
      </c>
      <c r="C920" s="25">
        <f t="shared" si="52"/>
        <v>0.111684210598469</v>
      </c>
      <c r="D920" s="25">
        <f>VLOOKUP(B920,input_BB!$B$19:$K$10000,$D$35,0)</f>
        <v>21678.799999999999</v>
      </c>
      <c r="E920" s="27">
        <f t="shared" si="53"/>
        <v>9.3996336658514461E-3</v>
      </c>
      <c r="F920" s="28">
        <f>VLOOKUP(B920,viz!$B$3:$E$1863,4,0)</f>
        <v>0</v>
      </c>
      <c r="G920" s="25">
        <f t="shared" si="54"/>
        <v>9.8125154828371308E-2</v>
      </c>
      <c r="I920" s="31">
        <v>40396</v>
      </c>
      <c r="J920" s="20">
        <v>0.111684210598469</v>
      </c>
      <c r="K920" s="20">
        <v>0</v>
      </c>
      <c r="L920" s="20">
        <v>0.10852111537801901</v>
      </c>
      <c r="M920" s="20">
        <v>1.7255493589151901E-2</v>
      </c>
      <c r="N920" s="20">
        <v>4.6106027290038903E-2</v>
      </c>
      <c r="O920" s="20">
        <v>2.40822889493034E-3</v>
      </c>
      <c r="P920" s="20">
        <v>3.0320252916510499E-3</v>
      </c>
      <c r="Q920" s="20">
        <v>0.17947631204180201</v>
      </c>
      <c r="R920" s="20">
        <v>7.3991100218817801E-2</v>
      </c>
      <c r="S920" s="20">
        <v>2.13738137272327E-2</v>
      </c>
      <c r="T920" s="20">
        <v>3.1585456448411299E-2</v>
      </c>
      <c r="U920" s="20" t="s">
        <v>122</v>
      </c>
      <c r="V920" s="20">
        <v>2.68330546788084E-2</v>
      </c>
      <c r="W920" s="20">
        <v>7.1292100149562901E-2</v>
      </c>
      <c r="X920" s="20">
        <v>2.9177743601858399E-2</v>
      </c>
      <c r="Y920" s="20">
        <v>6.5963017126874704E-2</v>
      </c>
      <c r="Z920" s="20">
        <v>0.32298451156284003</v>
      </c>
      <c r="AA920" s="30">
        <f t="shared" si="55"/>
        <v>9.8125154828371308E-2</v>
      </c>
    </row>
    <row r="921" spans="1:27" x14ac:dyDescent="0.25">
      <c r="A921">
        <v>885</v>
      </c>
      <c r="B921" s="15">
        <v>40403</v>
      </c>
      <c r="C921" s="25">
        <f t="shared" si="52"/>
        <v>0.109187699854374</v>
      </c>
      <c r="D921" s="25">
        <f>VLOOKUP(B921,input_BB!$B$19:$K$10000,$D$35,0)</f>
        <v>21071.57</v>
      </c>
      <c r="E921" s="27">
        <f t="shared" si="53"/>
        <v>5.7101745284312538E-3</v>
      </c>
      <c r="F921" s="28">
        <f>VLOOKUP(B921,viz!$B$3:$E$1863,4,0)</f>
        <v>0</v>
      </c>
      <c r="G921" s="25">
        <f t="shared" si="54"/>
        <v>8.3702565212428803E-2</v>
      </c>
      <c r="I921" s="31">
        <v>40403</v>
      </c>
      <c r="J921" s="20">
        <v>0.109187699854374</v>
      </c>
      <c r="K921" s="20">
        <v>0</v>
      </c>
      <c r="L921" s="20">
        <v>0.10576011890341599</v>
      </c>
      <c r="M921" s="20">
        <v>1.24535076565433E-2</v>
      </c>
      <c r="N921" s="20">
        <v>5.4307252091635998E-2</v>
      </c>
      <c r="O921" s="20">
        <v>3.98496334351399E-3</v>
      </c>
      <c r="P921" s="20">
        <v>7.4202306276591801E-2</v>
      </c>
      <c r="Q921" s="20">
        <v>0.13576854063257299</v>
      </c>
      <c r="R921" s="20">
        <v>9.1723978267284206E-3</v>
      </c>
      <c r="S921" s="20">
        <v>3.4082895384585997E-2</v>
      </c>
      <c r="T921" s="20">
        <v>0.11386341925261199</v>
      </c>
      <c r="U921" s="20" t="s">
        <v>122</v>
      </c>
      <c r="V921" s="20">
        <v>5.0882936278340299E-2</v>
      </c>
      <c r="W921" s="20">
        <v>3.2819628934088498E-2</v>
      </c>
      <c r="X921" s="20">
        <v>7.9348420650718607E-2</v>
      </c>
      <c r="Y921" s="20">
        <v>5.5297694048795497E-2</v>
      </c>
      <c r="Z921" s="20">
        <v>0.23805591871985701</v>
      </c>
      <c r="AA921" s="30">
        <f t="shared" si="55"/>
        <v>8.3702565212428803E-2</v>
      </c>
    </row>
    <row r="922" spans="1:27" x14ac:dyDescent="0.25">
      <c r="A922">
        <v>886</v>
      </c>
      <c r="B922" s="15">
        <v>40410</v>
      </c>
      <c r="C922" s="25">
        <f t="shared" si="52"/>
        <v>0.111256763339043</v>
      </c>
      <c r="D922" s="25">
        <f>VLOOKUP(B922,input_BB!$B$19:$K$10000,$D$35,0)</f>
        <v>20981.82</v>
      </c>
      <c r="E922" s="27">
        <f t="shared" si="53"/>
        <v>8.7679323199691215E-3</v>
      </c>
      <c r="F922" s="28">
        <f>VLOOKUP(B922,viz!$B$3:$E$1863,4,0)</f>
        <v>0</v>
      </c>
      <c r="G922" s="25">
        <f t="shared" si="54"/>
        <v>0.30094921430292454</v>
      </c>
      <c r="I922" s="31">
        <v>40410</v>
      </c>
      <c r="J922" s="20">
        <v>0.111256763339043</v>
      </c>
      <c r="K922" s="20">
        <v>0</v>
      </c>
      <c r="L922" s="20">
        <v>7.9887176519526495E-2</v>
      </c>
      <c r="M922" s="20">
        <v>4.7987472854931303E-2</v>
      </c>
      <c r="N922" s="20">
        <v>9.0948296246703003E-3</v>
      </c>
      <c r="O922" s="20">
        <v>1.9289627361896401E-3</v>
      </c>
      <c r="P922" s="20">
        <v>1.75598981627588E-2</v>
      </c>
      <c r="Q922" s="20">
        <v>0.113411461411373</v>
      </c>
      <c r="R922" s="20">
        <v>2.3145850792891502E-2</v>
      </c>
      <c r="S922" s="20">
        <v>3.2473478883131901E-2</v>
      </c>
      <c r="T922" s="20">
        <v>5.8766832729007901E-2</v>
      </c>
      <c r="U922" s="20">
        <v>0.126895013779836</v>
      </c>
      <c r="V922" s="20">
        <v>5.0282803369212502E-2</v>
      </c>
      <c r="W922" s="20">
        <v>0.123771397153876</v>
      </c>
      <c r="X922" s="20">
        <v>9.040569931405E-3</v>
      </c>
      <c r="Y922" s="20">
        <v>7.35195698471936E-2</v>
      </c>
      <c r="Z922" s="20">
        <v>0.23223468220399601</v>
      </c>
      <c r="AA922" s="30">
        <f t="shared" si="55"/>
        <v>0.30094921430292454</v>
      </c>
    </row>
    <row r="923" spans="1:27" x14ac:dyDescent="0.25">
      <c r="A923">
        <v>887</v>
      </c>
      <c r="B923" s="15">
        <v>40417</v>
      </c>
      <c r="C923" s="25">
        <f t="shared" si="52"/>
        <v>0.10912095755338699</v>
      </c>
      <c r="D923" s="25">
        <f>VLOOKUP(B923,input_BB!$B$19:$K$10000,$D$35,0)</f>
        <v>20597.349999999999</v>
      </c>
      <c r="E923" s="27">
        <f t="shared" si="53"/>
        <v>5.6115396666300763E-3</v>
      </c>
      <c r="F923" s="28">
        <f>VLOOKUP(B923,viz!$B$3:$E$1863,4,0)</f>
        <v>0</v>
      </c>
      <c r="G923" s="25">
        <f t="shared" si="54"/>
        <v>0.15494289480213397</v>
      </c>
      <c r="I923" s="31">
        <v>40417</v>
      </c>
      <c r="J923" s="20">
        <v>0.10912095755338699</v>
      </c>
      <c r="K923" s="20">
        <v>0</v>
      </c>
      <c r="L923" s="20">
        <v>2.1597005522169501E-2</v>
      </c>
      <c r="M923" s="20">
        <v>4.4845821050559599E-2</v>
      </c>
      <c r="N923" s="20">
        <v>5.0987846502999597E-2</v>
      </c>
      <c r="O923" s="20">
        <v>3.7891011208917899E-2</v>
      </c>
      <c r="P923" s="20">
        <v>1.8969445211821E-2</v>
      </c>
      <c r="Q923" s="20">
        <v>9.4614840552687193E-2</v>
      </c>
      <c r="R923" s="20">
        <v>0.110558186423288</v>
      </c>
      <c r="S923" s="20">
        <v>2.5884653369123801E-2</v>
      </c>
      <c r="T923" s="20">
        <v>3.5620688644577E-2</v>
      </c>
      <c r="U923" s="20">
        <v>6.4700193347718093E-2</v>
      </c>
      <c r="V923" s="20">
        <v>3.9530562254603697E-2</v>
      </c>
      <c r="W923" s="20">
        <v>5.0712139199812198E-2</v>
      </c>
      <c r="X923" s="20">
        <v>6.6794530138314503E-2</v>
      </c>
      <c r="Y923" s="20">
        <v>8.7052107931949896E-2</v>
      </c>
      <c r="Z923" s="20">
        <v>0.25024096864145801</v>
      </c>
      <c r="AA923" s="30">
        <f t="shared" si="55"/>
        <v>0.15494289480213397</v>
      </c>
    </row>
    <row r="924" spans="1:27" x14ac:dyDescent="0.25">
      <c r="A924">
        <v>888</v>
      </c>
      <c r="B924" s="15">
        <v>40424</v>
      </c>
      <c r="C924" s="25">
        <f t="shared" si="52"/>
        <v>0.111520148813725</v>
      </c>
      <c r="D924" s="25">
        <f>VLOOKUP(B924,input_BB!$B$19:$K$10000,$D$35,0)</f>
        <v>20971.5</v>
      </c>
      <c r="E924" s="27">
        <f t="shared" si="53"/>
        <v>9.1571755661789631E-3</v>
      </c>
      <c r="F924" s="28">
        <f>VLOOKUP(B924,viz!$B$3:$E$1863,4,0)</f>
        <v>0</v>
      </c>
      <c r="G924" s="25">
        <f t="shared" si="54"/>
        <v>0.15494342735788169</v>
      </c>
      <c r="I924" s="31">
        <v>40424</v>
      </c>
      <c r="J924" s="20">
        <v>0.111520148813725</v>
      </c>
      <c r="K924" s="20">
        <v>0</v>
      </c>
      <c r="L924" s="20">
        <v>4.7609250526857098E-2</v>
      </c>
      <c r="M924" s="20">
        <v>6.6645897100614401E-2</v>
      </c>
      <c r="N924" s="20">
        <v>6.0094808513289001E-2</v>
      </c>
      <c r="O924" s="20">
        <v>1.0342075777577999E-2</v>
      </c>
      <c r="P924" s="20">
        <v>1.51315105888389E-2</v>
      </c>
      <c r="Q924" s="20">
        <v>0.154311247970809</v>
      </c>
      <c r="R924" s="20">
        <v>4.2378946773312803E-2</v>
      </c>
      <c r="S924" s="20">
        <v>2.2323839216300101E-2</v>
      </c>
      <c r="T924" s="20">
        <v>3.9004528875523199E-2</v>
      </c>
      <c r="U924" s="20">
        <v>4.51031147093384E-2</v>
      </c>
      <c r="V924" s="20">
        <v>1.0521448737516899E-2</v>
      </c>
      <c r="W924" s="20">
        <v>9.93188639110264E-2</v>
      </c>
      <c r="X924" s="20">
        <v>2.8263457924717302E-2</v>
      </c>
      <c r="Y924" s="20">
        <v>8.84625010073464E-2</v>
      </c>
      <c r="Z924" s="20">
        <v>0.270488508366932</v>
      </c>
      <c r="AA924" s="30">
        <f t="shared" si="55"/>
        <v>0.15494342735788169</v>
      </c>
    </row>
    <row r="925" spans="1:27" x14ac:dyDescent="0.25">
      <c r="A925">
        <v>889</v>
      </c>
      <c r="B925" s="15">
        <v>40431</v>
      </c>
      <c r="C925" s="25">
        <f t="shared" si="52"/>
        <v>0.109071478247643</v>
      </c>
      <c r="D925" s="25">
        <f>VLOOKUP(B925,input_BB!$B$19:$K$10000,$D$35,0)</f>
        <v>21257.39</v>
      </c>
      <c r="E925" s="27">
        <f t="shared" si="53"/>
        <v>5.5384168582775931E-3</v>
      </c>
      <c r="F925" s="28">
        <f>VLOOKUP(B925,viz!$B$3:$E$1863,4,0)</f>
        <v>0</v>
      </c>
      <c r="G925" s="25">
        <f t="shared" si="54"/>
        <v>4.698125448523334E-2</v>
      </c>
      <c r="I925" s="31">
        <v>40431</v>
      </c>
      <c r="J925" s="20">
        <v>0.109071478247643</v>
      </c>
      <c r="K925" s="20">
        <v>0</v>
      </c>
      <c r="L925" s="20">
        <v>8.8313038391079707E-2</v>
      </c>
      <c r="M925" s="20">
        <v>5.55114230593165E-3</v>
      </c>
      <c r="N925" s="20">
        <v>3.6942508986715999E-2</v>
      </c>
      <c r="O925" s="20">
        <v>8.5569951361068597E-2</v>
      </c>
      <c r="P925" s="20">
        <v>1.7291909729628199E-2</v>
      </c>
      <c r="Q925" s="20">
        <v>0.18827141365263</v>
      </c>
      <c r="R925" s="20">
        <v>5.0593981789637102E-2</v>
      </c>
      <c r="S925" s="20">
        <v>1.64616252540997E-2</v>
      </c>
      <c r="T925" s="20">
        <v>4.4501397897559997E-2</v>
      </c>
      <c r="U925" s="20" t="s">
        <v>122</v>
      </c>
      <c r="V925" s="20">
        <v>4.54587511773164E-3</v>
      </c>
      <c r="W925" s="20">
        <v>4.2435379367501698E-2</v>
      </c>
      <c r="X925" s="20">
        <v>4.4878359100094002E-2</v>
      </c>
      <c r="Y925" s="20">
        <v>0.106518257043968</v>
      </c>
      <c r="Z925" s="20">
        <v>0.26812516000235298</v>
      </c>
      <c r="AA925" s="30">
        <f t="shared" si="55"/>
        <v>4.698125448523334E-2</v>
      </c>
    </row>
    <row r="926" spans="1:27" x14ac:dyDescent="0.25">
      <c r="A926">
        <v>890</v>
      </c>
      <c r="B926" s="15">
        <v>40438</v>
      </c>
      <c r="C926" s="25">
        <f t="shared" si="52"/>
        <v>0.17206601798534399</v>
      </c>
      <c r="D926" s="25">
        <f>VLOOKUP(B926,input_BB!$B$19:$K$10000,$D$35,0)</f>
        <v>21970.86</v>
      </c>
      <c r="E926" s="27">
        <f t="shared" si="53"/>
        <v>9.8634663606894046E-2</v>
      </c>
      <c r="F926" s="28">
        <f>VLOOKUP(B926,viz!$B$3:$E$1863,4,0)</f>
        <v>0</v>
      </c>
      <c r="G926" s="25">
        <f t="shared" si="54"/>
        <v>0.18244102682499169</v>
      </c>
      <c r="I926" s="31">
        <v>40438</v>
      </c>
      <c r="J926" s="20">
        <v>0.17206601798534399</v>
      </c>
      <c r="K926" s="20">
        <v>0</v>
      </c>
      <c r="L926" s="20">
        <v>2.3639308154627298E-2</v>
      </c>
      <c r="M926" s="20">
        <v>3.6731450681194301E-2</v>
      </c>
      <c r="N926" s="20">
        <v>3.0809073498345999E-2</v>
      </c>
      <c r="O926" s="20">
        <v>3.2751340068568703E-2</v>
      </c>
      <c r="P926" s="20">
        <v>2.2240190329596201E-2</v>
      </c>
      <c r="Q926" s="20">
        <v>0.14690961169275299</v>
      </c>
      <c r="R926" s="20">
        <v>6.9890016525297596E-2</v>
      </c>
      <c r="S926" s="20">
        <v>1.2735302519797801E-2</v>
      </c>
      <c r="T926" s="20">
        <v>5.1976836616636699E-2</v>
      </c>
      <c r="U926" s="20">
        <v>6.5095192987139006E-2</v>
      </c>
      <c r="V926" s="20">
        <v>2.30845303294114E-2</v>
      </c>
      <c r="W926" s="20">
        <v>9.4261303508441294E-2</v>
      </c>
      <c r="X926" s="20">
        <v>2.1378049959330701E-2</v>
      </c>
      <c r="Y926" s="20">
        <v>9.5758062690128001E-2</v>
      </c>
      <c r="Z926" s="20">
        <v>0.27273973043873201</v>
      </c>
      <c r="AA926" s="30">
        <f t="shared" si="55"/>
        <v>0.18244102682499169</v>
      </c>
    </row>
    <row r="927" spans="1:27" x14ac:dyDescent="0.25">
      <c r="A927">
        <v>891</v>
      </c>
      <c r="B927" s="15">
        <v>40445</v>
      </c>
      <c r="C927" s="25">
        <f t="shared" si="52"/>
        <v>0.108990743756294</v>
      </c>
      <c r="D927" s="25">
        <f>VLOOKUP(B927,input_BB!$B$19:$K$10000,$D$35,0)</f>
        <v>22119.43</v>
      </c>
      <c r="E927" s="27">
        <f t="shared" si="53"/>
        <v>5.4191036898816264E-3</v>
      </c>
      <c r="F927" s="28">
        <f>VLOOKUP(B927,viz!$B$3:$E$1863,4,0)</f>
        <v>0</v>
      </c>
      <c r="G927" s="25">
        <f t="shared" si="54"/>
        <v>0.13324838895055729</v>
      </c>
      <c r="I927" s="31">
        <v>40445</v>
      </c>
      <c r="J927" s="20">
        <v>0.108990743756294</v>
      </c>
      <c r="K927" s="20">
        <v>0</v>
      </c>
      <c r="L927" s="20">
        <v>3.6544159511096699E-2</v>
      </c>
      <c r="M927" s="20">
        <v>3.7909753456379001E-2</v>
      </c>
      <c r="N927" s="20">
        <v>4.3333511050120802E-2</v>
      </c>
      <c r="O927" s="20">
        <v>4.3360277181164801E-2</v>
      </c>
      <c r="P927" s="20">
        <v>6.3633331149321806E-2</v>
      </c>
      <c r="Q927" s="20">
        <v>9.5573879643063006E-2</v>
      </c>
      <c r="R927" s="20">
        <v>6.6586094206228505E-2</v>
      </c>
      <c r="S927" s="20">
        <v>1.6525823710468599E-2</v>
      </c>
      <c r="T927" s="20">
        <v>2.8473724085528701E-2</v>
      </c>
      <c r="U927" s="20">
        <v>8.0776417335907097E-2</v>
      </c>
      <c r="V927" s="20">
        <v>1.10838480412729E-2</v>
      </c>
      <c r="W927" s="20">
        <v>4.1388123573377303E-2</v>
      </c>
      <c r="X927" s="20">
        <v>9.0544799740219298E-2</v>
      </c>
      <c r="Y927" s="20">
        <v>6.82738807540786E-2</v>
      </c>
      <c r="Z927" s="20">
        <v>0.275992376561773</v>
      </c>
      <c r="AA927" s="30">
        <f t="shared" si="55"/>
        <v>0.13324838895055729</v>
      </c>
    </row>
    <row r="928" spans="1:27" x14ac:dyDescent="0.25">
      <c r="A928">
        <v>892</v>
      </c>
      <c r="B928" s="15">
        <v>40452</v>
      </c>
      <c r="C928" s="25">
        <f t="shared" si="52"/>
        <v>0.10883832722902299</v>
      </c>
      <c r="D928" s="25">
        <f>VLOOKUP(B928,input_BB!$B$19:$K$10000,$D$35,0)</f>
        <v>22358.17</v>
      </c>
      <c r="E928" s="27">
        <f t="shared" si="53"/>
        <v>5.1938554907445056E-3</v>
      </c>
      <c r="F928" s="28">
        <f>VLOOKUP(B928,viz!$B$3:$E$1863,4,0)</f>
        <v>0</v>
      </c>
      <c r="G928" s="25">
        <f t="shared" si="54"/>
        <v>0.16713272876034871</v>
      </c>
      <c r="I928" s="31">
        <v>40452</v>
      </c>
      <c r="J928" s="20">
        <v>0.10883832722902299</v>
      </c>
      <c r="K928" s="20">
        <v>0</v>
      </c>
      <c r="L928" s="20">
        <v>4.1546629327908001E-2</v>
      </c>
      <c r="M928" s="20">
        <v>6.55900065943891E-2</v>
      </c>
      <c r="N928" s="20">
        <v>5.7269194382985597E-2</v>
      </c>
      <c r="O928" s="20">
        <v>2.2523871337585401E-3</v>
      </c>
      <c r="P928" s="20">
        <v>1.4734719394779E-2</v>
      </c>
      <c r="Q928" s="20">
        <v>0.14626076320669401</v>
      </c>
      <c r="R928" s="20">
        <v>3.6480811494951901E-2</v>
      </c>
      <c r="S928" s="20">
        <v>1.7455706140214199E-2</v>
      </c>
      <c r="T928" s="20">
        <v>4.2617990739978601E-2</v>
      </c>
      <c r="U928" s="20">
        <v>3.9549861473883501E-2</v>
      </c>
      <c r="V928" s="20">
        <v>1.69131541249922E-2</v>
      </c>
      <c r="W928" s="20">
        <v>0.110669713161473</v>
      </c>
      <c r="X928" s="20">
        <v>6.19660651843216E-2</v>
      </c>
      <c r="Y928" s="20">
        <v>7.4907001782980306E-2</v>
      </c>
      <c r="Z928" s="20">
        <v>0.271785995856691</v>
      </c>
      <c r="AA928" s="30">
        <f t="shared" si="55"/>
        <v>0.16713272876034871</v>
      </c>
    </row>
    <row r="929" spans="1:27" x14ac:dyDescent="0.25">
      <c r="A929">
        <v>893</v>
      </c>
      <c r="B929" s="15">
        <v>40459</v>
      </c>
      <c r="C929" s="25">
        <f t="shared" si="52"/>
        <v>0.16121169924736001</v>
      </c>
      <c r="D929" s="25">
        <f>VLOOKUP(B929,input_BB!$B$19:$K$10000,$D$35,0)</f>
        <v>22944.18</v>
      </c>
      <c r="E929" s="27">
        <f t="shared" si="53"/>
        <v>8.2593648945511813E-2</v>
      </c>
      <c r="F929" s="28">
        <f>VLOOKUP(B929,viz!$B$3:$E$1863,4,0)</f>
        <v>0</v>
      </c>
      <c r="G929" s="25">
        <f t="shared" si="54"/>
        <v>6.4258924660890393E-2</v>
      </c>
      <c r="I929" s="31">
        <v>40459</v>
      </c>
      <c r="J929" s="20">
        <v>0.16121169924736001</v>
      </c>
      <c r="K929" s="20">
        <v>0</v>
      </c>
      <c r="L929" s="20">
        <v>3.9406777636943002E-2</v>
      </c>
      <c r="M929" s="20">
        <v>1.1399976726599601E-2</v>
      </c>
      <c r="N929" s="20">
        <v>4.4292249715534401E-2</v>
      </c>
      <c r="O929" s="20">
        <v>2.41890329331892E-3</v>
      </c>
      <c r="P929" s="20">
        <v>1.5880048483533402E-2</v>
      </c>
      <c r="Q929" s="20">
        <v>0.19060946421146599</v>
      </c>
      <c r="R929" s="20">
        <v>7.4729435479401404E-2</v>
      </c>
      <c r="S929" s="20">
        <v>2.62740030291648E-2</v>
      </c>
      <c r="T929" s="20">
        <v>6.5132673724853402E-2</v>
      </c>
      <c r="U929" s="20">
        <v>4.0887408988805399E-2</v>
      </c>
      <c r="V929" s="20">
        <v>1.34989451052664E-2</v>
      </c>
      <c r="W929" s="20">
        <v>9.8725705668185892E-3</v>
      </c>
      <c r="X929" s="20">
        <v>8.7258636232707798E-2</v>
      </c>
      <c r="Y929" s="20">
        <v>7.7376375364250294E-2</v>
      </c>
      <c r="Z929" s="20">
        <v>0.300962531441336</v>
      </c>
      <c r="AA929" s="30">
        <f t="shared" si="55"/>
        <v>6.4258924660890393E-2</v>
      </c>
    </row>
    <row r="930" spans="1:27" x14ac:dyDescent="0.25">
      <c r="A930">
        <v>894</v>
      </c>
      <c r="B930" s="15">
        <v>40466</v>
      </c>
      <c r="C930" s="25">
        <f t="shared" si="52"/>
        <v>0.17659801244735701</v>
      </c>
      <c r="D930" s="25">
        <f>VLOOKUP(B930,input_BB!$B$19:$K$10000,$D$35,0)</f>
        <v>23757.63</v>
      </c>
      <c r="E930" s="27">
        <f t="shared" si="53"/>
        <v>0.10533225480218969</v>
      </c>
      <c r="F930" s="28">
        <f>VLOOKUP(B930,viz!$B$3:$E$1863,4,0)</f>
        <v>0</v>
      </c>
      <c r="G930" s="25">
        <f t="shared" si="54"/>
        <v>0.1738392844422659</v>
      </c>
      <c r="I930" s="31">
        <v>40466</v>
      </c>
      <c r="J930" s="20">
        <v>0.17659801244735701</v>
      </c>
      <c r="K930" s="20">
        <v>0</v>
      </c>
      <c r="L930" s="20">
        <v>5.2201772546844397E-2</v>
      </c>
      <c r="M930" s="20">
        <v>1.7159496623689999E-2</v>
      </c>
      <c r="N930" s="20">
        <v>4.1885607116743197E-2</v>
      </c>
      <c r="O930" s="20">
        <v>7.9652113812044498E-2</v>
      </c>
      <c r="P930" s="20">
        <v>2.7323808566277301E-2</v>
      </c>
      <c r="Q930" s="20">
        <v>8.2101459853219302E-2</v>
      </c>
      <c r="R930" s="20">
        <v>1.2225953597254801E-2</v>
      </c>
      <c r="S930" s="20">
        <v>1.6971523914552099E-2</v>
      </c>
      <c r="T930" s="20">
        <v>0.10683202777182101</v>
      </c>
      <c r="U930" s="20">
        <v>4.68100440313204E-2</v>
      </c>
      <c r="V930" s="20">
        <v>5.2238872064441701E-2</v>
      </c>
      <c r="W930" s="20">
        <v>7.4790368346503794E-2</v>
      </c>
      <c r="X930" s="20">
        <v>3.9180726086611203E-2</v>
      </c>
      <c r="Y930" s="20">
        <v>9.4126872188764199E-2</v>
      </c>
      <c r="Z930" s="20">
        <v>0.25649935347991198</v>
      </c>
      <c r="AA930" s="30">
        <f t="shared" si="55"/>
        <v>0.1738392844422659</v>
      </c>
    </row>
    <row r="931" spans="1:27" x14ac:dyDescent="0.25">
      <c r="A931">
        <v>895</v>
      </c>
      <c r="B931" s="15">
        <v>40473</v>
      </c>
      <c r="C931" s="25">
        <f t="shared" si="52"/>
        <v>0.121732525527477</v>
      </c>
      <c r="D931" s="25">
        <f>VLOOKUP(B931,input_BB!$B$19:$K$10000,$D$35,0)</f>
        <v>23517.54</v>
      </c>
      <c r="E931" s="27">
        <f t="shared" si="53"/>
        <v>2.4249498589602615E-2</v>
      </c>
      <c r="F931" s="28">
        <f>VLOOKUP(B931,viz!$B$3:$E$1863,4,0)</f>
        <v>0</v>
      </c>
      <c r="G931" s="25">
        <f t="shared" si="54"/>
        <v>0.17904763742487362</v>
      </c>
      <c r="I931" s="31">
        <v>40473</v>
      </c>
      <c r="J931" s="20">
        <v>0.121732525527477</v>
      </c>
      <c r="K931" s="20">
        <v>1</v>
      </c>
      <c r="L931" s="20">
        <v>2.3380696373853899E-2</v>
      </c>
      <c r="M931" s="20">
        <v>4.32786018487279E-2</v>
      </c>
      <c r="N931" s="20">
        <v>2.1901625286683098E-2</v>
      </c>
      <c r="O931" s="20">
        <v>1.1816481660314401E-2</v>
      </c>
      <c r="P931" s="20">
        <v>1.0476968854728701E-2</v>
      </c>
      <c r="Q931" s="20">
        <v>0.10527366725253</v>
      </c>
      <c r="R931" s="20">
        <v>4.6956551264419999E-2</v>
      </c>
      <c r="S931" s="20">
        <v>4.4888521912866998E-2</v>
      </c>
      <c r="T931" s="20">
        <v>0.13958397520653301</v>
      </c>
      <c r="U931" s="20">
        <v>0.105694721672311</v>
      </c>
      <c r="V931" s="20">
        <v>4.6204473007971002E-2</v>
      </c>
      <c r="W931" s="20">
        <v>2.7148442744591599E-2</v>
      </c>
      <c r="X931" s="20">
        <v>5.8881321004738398E-2</v>
      </c>
      <c r="Y931" s="20">
        <v>5.3289595777063499E-2</v>
      </c>
      <c r="Z931" s="20">
        <v>0.26122435613266598</v>
      </c>
      <c r="AA931" s="30">
        <f t="shared" si="55"/>
        <v>0.17904763742487362</v>
      </c>
    </row>
    <row r="932" spans="1:27" x14ac:dyDescent="0.25">
      <c r="A932">
        <v>896</v>
      </c>
      <c r="B932" s="15">
        <v>40480</v>
      </c>
      <c r="C932" s="25">
        <f t="shared" si="52"/>
        <v>0.16181789338588701</v>
      </c>
      <c r="D932" s="25">
        <f>VLOOKUP(B932,input_BB!$B$19:$K$10000,$D$35,0)</f>
        <v>23096.32</v>
      </c>
      <c r="E932" s="27">
        <f t="shared" si="53"/>
        <v>8.3489510703258718E-2</v>
      </c>
      <c r="F932" s="28">
        <f>VLOOKUP(B932,viz!$B$3:$E$1863,4,0)</f>
        <v>0</v>
      </c>
      <c r="G932" s="25">
        <f t="shared" si="54"/>
        <v>0.1604768874901851</v>
      </c>
      <c r="I932" s="31">
        <v>40480</v>
      </c>
      <c r="J932" s="20">
        <v>0.16181789338588701</v>
      </c>
      <c r="K932" s="20">
        <v>1</v>
      </c>
      <c r="L932" s="20">
        <v>7.2031837936207099E-2</v>
      </c>
      <c r="M932" s="20">
        <v>8.3712767548826797E-2</v>
      </c>
      <c r="N932" s="20">
        <v>2.0121418497697999E-2</v>
      </c>
      <c r="O932" s="20">
        <v>2.3247401122452899E-3</v>
      </c>
      <c r="P932" s="20">
        <v>1.0406884196040999E-2</v>
      </c>
      <c r="Q932" s="20">
        <v>0.13237952814236201</v>
      </c>
      <c r="R932" s="20">
        <v>1.7015130598564101E-2</v>
      </c>
      <c r="S932" s="20">
        <v>1.8518081374023099E-2</v>
      </c>
      <c r="T932" s="20">
        <v>0.108544007408547</v>
      </c>
      <c r="U932" s="20">
        <v>1.8231796971956701E-2</v>
      </c>
      <c r="V932" s="20">
        <v>2.2013890581956401E-2</v>
      </c>
      <c r="W932" s="20">
        <v>0.120231199936272</v>
      </c>
      <c r="X932" s="20">
        <v>5.2655783875790403E-2</v>
      </c>
      <c r="Y932" s="20">
        <v>5.3341132706226799E-2</v>
      </c>
      <c r="Z932" s="20">
        <v>0.26847180011328398</v>
      </c>
      <c r="AA932" s="30">
        <f t="shared" si="55"/>
        <v>0.1604768874901851</v>
      </c>
    </row>
    <row r="933" spans="1:27" x14ac:dyDescent="0.25">
      <c r="A933">
        <v>897</v>
      </c>
      <c r="B933" s="15">
        <v>40487</v>
      </c>
      <c r="C933" s="25">
        <f t="shared" si="52"/>
        <v>0.18385984003543901</v>
      </c>
      <c r="D933" s="25">
        <f>VLOOKUP(B933,input_BB!$B$19:$K$10000,$D$35,0)</f>
        <v>24876.82</v>
      </c>
      <c r="E933" s="27">
        <f t="shared" si="53"/>
        <v>0.11606411975113526</v>
      </c>
      <c r="F933" s="28">
        <f>VLOOKUP(B933,viz!$B$3:$E$1863,4,0)</f>
        <v>0</v>
      </c>
      <c r="G933" s="25">
        <f t="shared" si="54"/>
        <v>9.919328522463941E-2</v>
      </c>
      <c r="I933" s="31">
        <v>40487</v>
      </c>
      <c r="J933" s="20">
        <v>0.18385984003543901</v>
      </c>
      <c r="K933" s="20">
        <v>0</v>
      </c>
      <c r="L933" s="20">
        <v>6.7427628233373393E-2</v>
      </c>
      <c r="M933" s="20">
        <v>1.12653104588992E-2</v>
      </c>
      <c r="N933" s="20" t="s">
        <v>122</v>
      </c>
      <c r="O933" s="20">
        <v>1.74209081083764E-2</v>
      </c>
      <c r="P933" s="20">
        <v>4.2656196797026702E-2</v>
      </c>
      <c r="Q933" s="20">
        <v>0.109567482600126</v>
      </c>
      <c r="R933" s="20">
        <v>7.2153452798007403E-2</v>
      </c>
      <c r="S933" s="20">
        <v>3.1653385990552799E-2</v>
      </c>
      <c r="T933" s="20">
        <v>0.13096150570283899</v>
      </c>
      <c r="U933" s="20">
        <v>1.11519605003164E-2</v>
      </c>
      <c r="V933" s="20">
        <v>6.5417303030202004E-2</v>
      </c>
      <c r="W933" s="20">
        <v>2.2624021694121001E-2</v>
      </c>
      <c r="X933" s="20">
        <v>5.2104195902915899E-3</v>
      </c>
      <c r="Y933" s="20">
        <v>0.12524827325160001</v>
      </c>
      <c r="Z933" s="20">
        <v>0.287242151244268</v>
      </c>
      <c r="AA933" s="30">
        <f t="shared" si="55"/>
        <v>9.919328522463941E-2</v>
      </c>
    </row>
    <row r="934" spans="1:27" x14ac:dyDescent="0.25">
      <c r="A934">
        <v>898</v>
      </c>
      <c r="B934" s="15">
        <v>40494</v>
      </c>
      <c r="C934" s="25">
        <f t="shared" ref="C934:C997" si="56">J934</f>
        <v>0.110941335558891</v>
      </c>
      <c r="D934" s="25">
        <f>VLOOKUP(B934,input_BB!$B$19:$K$10000,$D$35,0)</f>
        <v>24222.58</v>
      </c>
      <c r="E934" s="27">
        <f t="shared" ref="E934:E997" si="57">(C934-$E$34)/$E$36</f>
        <v>8.3017785457742497E-3</v>
      </c>
      <c r="F934" s="28">
        <f>VLOOKUP(B934,viz!$B$3:$E$1863,4,0)</f>
        <v>0</v>
      </c>
      <c r="G934" s="25">
        <f t="shared" ref="G934:G997" si="58">VLOOKUP(B934,$I$37:$AA$5000,$G$34,0)</f>
        <v>8.2147043750581045E-2</v>
      </c>
      <c r="I934" s="31">
        <v>40494</v>
      </c>
      <c r="J934" s="20">
        <v>0.110941335558891</v>
      </c>
      <c r="K934" s="20">
        <v>0</v>
      </c>
      <c r="L934" s="20">
        <v>2.83174949301408E-2</v>
      </c>
      <c r="M934" s="20">
        <v>1.38554970073265E-2</v>
      </c>
      <c r="N934" s="20">
        <v>2.5922775011340202E-2</v>
      </c>
      <c r="O934" s="20">
        <v>1.5265575888455601E-2</v>
      </c>
      <c r="P934" s="20">
        <v>2.0870949317508099E-2</v>
      </c>
      <c r="Q934" s="20">
        <v>0.15470335456123299</v>
      </c>
      <c r="R934" s="20">
        <v>2.4251100660988199E-2</v>
      </c>
      <c r="S934" s="20">
        <v>4.30791304279824E-2</v>
      </c>
      <c r="T934" s="20">
        <v>8.4777122501262306E-2</v>
      </c>
      <c r="U934" s="20">
        <v>9.2662650500669394E-3</v>
      </c>
      <c r="V934" s="20">
        <v>1.48776527306815E-2</v>
      </c>
      <c r="W934" s="20">
        <v>5.8003125969832599E-2</v>
      </c>
      <c r="X934" s="20">
        <v>7.5790139354924194E-2</v>
      </c>
      <c r="Y934" s="20">
        <v>0.14358399221788501</v>
      </c>
      <c r="Z934" s="20">
        <v>0.28743582437037202</v>
      </c>
      <c r="AA934" s="30">
        <f t="shared" ref="AA934:AA997" si="59">SUM(U934:W934)</f>
        <v>8.2147043750581045E-2</v>
      </c>
    </row>
    <row r="935" spans="1:27" x14ac:dyDescent="0.25">
      <c r="A935">
        <v>899</v>
      </c>
      <c r="B935" s="15">
        <v>40501</v>
      </c>
      <c r="C935" s="25">
        <f t="shared" si="56"/>
        <v>0.106680192053318</v>
      </c>
      <c r="D935" s="25">
        <f>VLOOKUP(B935,input_BB!$B$19:$K$10000,$D$35,0)</f>
        <v>23605.71</v>
      </c>
      <c r="E935" s="27">
        <f t="shared" si="57"/>
        <v>2.0044634311965582E-3</v>
      </c>
      <c r="F935" s="28">
        <f>VLOOKUP(B935,viz!$B$3:$E$1863,4,0)</f>
        <v>0</v>
      </c>
      <c r="G935" s="25">
        <f t="shared" si="58"/>
        <v>5.2790479575536751E-2</v>
      </c>
      <c r="I935" s="31">
        <v>40501</v>
      </c>
      <c r="J935" s="20">
        <v>0.106680192053318</v>
      </c>
      <c r="K935" s="20">
        <v>0</v>
      </c>
      <c r="L935" s="20">
        <v>1.48908123392159E-2</v>
      </c>
      <c r="M935" s="20">
        <v>2.7578515785782898E-2</v>
      </c>
      <c r="N935" s="20">
        <v>4.1669061571737699E-2</v>
      </c>
      <c r="O935" s="20">
        <v>5.5669881892881599E-2</v>
      </c>
      <c r="P935" s="20">
        <v>3.8097783830553601E-2</v>
      </c>
      <c r="Q935" s="20">
        <v>0.12230141405650601</v>
      </c>
      <c r="R935" s="20">
        <v>1.43408443473492E-2</v>
      </c>
      <c r="S935" s="20">
        <v>6.5388769557287105E-2</v>
      </c>
      <c r="T935" s="20">
        <v>0.14269209612427</v>
      </c>
      <c r="U935" s="20">
        <v>1.15782958614646E-2</v>
      </c>
      <c r="V935" s="20">
        <v>3.47563737199321E-2</v>
      </c>
      <c r="W935" s="20">
        <v>6.4558099941400496E-3</v>
      </c>
      <c r="X935" s="20">
        <v>6.0925015764139501E-2</v>
      </c>
      <c r="Y935" s="20">
        <v>0.11761052497350399</v>
      </c>
      <c r="Z935" s="20">
        <v>0.24604480018123501</v>
      </c>
      <c r="AA935" s="30">
        <f t="shared" si="59"/>
        <v>5.2790479575536751E-2</v>
      </c>
    </row>
    <row r="936" spans="1:27" x14ac:dyDescent="0.25">
      <c r="A936">
        <v>900</v>
      </c>
      <c r="B936" s="15">
        <v>40508</v>
      </c>
      <c r="C936" s="25">
        <f t="shared" si="56"/>
        <v>0.14003930985927601</v>
      </c>
      <c r="D936" s="25">
        <f>VLOOKUP(B936,input_BB!$B$19:$K$10000,$D$35,0)</f>
        <v>22877.25</v>
      </c>
      <c r="E936" s="27">
        <f t="shared" si="57"/>
        <v>5.1304111869154539E-2</v>
      </c>
      <c r="F936" s="28">
        <f>VLOOKUP(B936,viz!$B$3:$E$1863,4,0)</f>
        <v>0</v>
      </c>
      <c r="G936" s="25">
        <f t="shared" si="58"/>
        <v>0.1361150310974571</v>
      </c>
      <c r="I936" s="31">
        <v>40508</v>
      </c>
      <c r="J936" s="20">
        <v>0.14003930985927601</v>
      </c>
      <c r="K936" s="20">
        <v>0</v>
      </c>
      <c r="L936" s="20">
        <v>2.03268861633546E-2</v>
      </c>
      <c r="M936" s="20">
        <v>7.1013563409509498E-2</v>
      </c>
      <c r="N936" s="20">
        <v>1.9173691943161701E-2</v>
      </c>
      <c r="O936" s="20">
        <v>2.0232142328136901E-2</v>
      </c>
      <c r="P936" s="20">
        <v>6.4289124541253503E-2</v>
      </c>
      <c r="Q936" s="20">
        <v>0.103535894144809</v>
      </c>
      <c r="R936" s="20">
        <v>1.9331124601901398E-2</v>
      </c>
      <c r="S936" s="20">
        <v>3.5901646593439897E-2</v>
      </c>
      <c r="T936" s="20">
        <v>0.136766337825699</v>
      </c>
      <c r="U936" s="20">
        <v>2.77187604451513E-2</v>
      </c>
      <c r="V936" s="20">
        <v>1.4953696881088101E-2</v>
      </c>
      <c r="W936" s="20">
        <v>9.3442573771217702E-2</v>
      </c>
      <c r="X936" s="20">
        <v>5.27367905326461E-2</v>
      </c>
      <c r="Y936" s="20">
        <v>8.8502071674437299E-2</v>
      </c>
      <c r="Z936" s="20">
        <v>0.23207569514419399</v>
      </c>
      <c r="AA936" s="30">
        <f t="shared" si="59"/>
        <v>0.1361150310974571</v>
      </c>
    </row>
    <row r="937" spans="1:27" x14ac:dyDescent="0.25">
      <c r="A937">
        <v>901</v>
      </c>
      <c r="B937" s="15">
        <v>40515</v>
      </c>
      <c r="C937" s="25">
        <f t="shared" si="56"/>
        <v>0.11116623878479</v>
      </c>
      <c r="D937" s="25">
        <f>VLOOKUP(B937,input_BB!$B$19:$K$10000,$D$35,0)</f>
        <v>23320.52</v>
      </c>
      <c r="E937" s="27">
        <f t="shared" si="57"/>
        <v>8.6341509434460697E-3</v>
      </c>
      <c r="F937" s="28">
        <f>VLOOKUP(B937,viz!$B$3:$E$1863,4,0)</f>
        <v>0</v>
      </c>
      <c r="G937" s="25">
        <f t="shared" si="58"/>
        <v>3.8314345031034702E-2</v>
      </c>
      <c r="I937" s="31">
        <v>40515</v>
      </c>
      <c r="J937" s="20">
        <v>0.11116623878479</v>
      </c>
      <c r="K937" s="20">
        <v>0</v>
      </c>
      <c r="L937" s="20">
        <v>5.2646791785945397E-2</v>
      </c>
      <c r="M937" s="20" t="s">
        <v>122</v>
      </c>
      <c r="N937" s="20" t="s">
        <v>122</v>
      </c>
      <c r="O937" s="20">
        <v>7.6060126529961997E-2</v>
      </c>
      <c r="P937" s="20">
        <v>3.2379196001976501E-2</v>
      </c>
      <c r="Q937" s="20">
        <v>0.12525932812988599</v>
      </c>
      <c r="R937" s="20">
        <v>3.8219644651836499E-2</v>
      </c>
      <c r="S937" s="20">
        <v>7.5499077526052005E-2</v>
      </c>
      <c r="T937" s="20">
        <v>0.14222799926827401</v>
      </c>
      <c r="U937" s="20">
        <v>1.47223427876579E-2</v>
      </c>
      <c r="V937" s="20">
        <v>2.3592002243376799E-2</v>
      </c>
      <c r="W937" s="20" t="s">
        <v>122</v>
      </c>
      <c r="X937" s="20">
        <v>6.64656215712318E-2</v>
      </c>
      <c r="Y937" s="20">
        <v>0.102325557301152</v>
      </c>
      <c r="Z937" s="20">
        <v>0.25060231220265</v>
      </c>
      <c r="AA937" s="30">
        <f t="shared" si="59"/>
        <v>3.8314345031034702E-2</v>
      </c>
    </row>
    <row r="938" spans="1:27" x14ac:dyDescent="0.25">
      <c r="A938">
        <v>902</v>
      </c>
      <c r="B938" s="15">
        <v>40522</v>
      </c>
      <c r="C938" s="25">
        <f t="shared" si="56"/>
        <v>0.140299767255783</v>
      </c>
      <c r="D938" s="25">
        <f>VLOOKUP(B938,input_BB!$B$19:$K$10000,$D$35,0)</f>
        <v>23162.91</v>
      </c>
      <c r="E938" s="27">
        <f t="shared" si="57"/>
        <v>5.1689027865900919E-2</v>
      </c>
      <c r="F938" s="28">
        <f>VLOOKUP(B938,viz!$B$3:$E$1863,4,0)</f>
        <v>0</v>
      </c>
      <c r="G938" s="25">
        <f t="shared" si="58"/>
        <v>9.85328427362476E-2</v>
      </c>
      <c r="I938" s="31">
        <v>40522</v>
      </c>
      <c r="J938" s="20">
        <v>0.140299767255783</v>
      </c>
      <c r="K938" s="20">
        <v>0</v>
      </c>
      <c r="L938" s="20">
        <v>6.5647761411186098E-2</v>
      </c>
      <c r="M938" s="20" t="s">
        <v>122</v>
      </c>
      <c r="N938" s="20" t="s">
        <v>122</v>
      </c>
      <c r="O938" s="20">
        <v>1.4309366737543299E-2</v>
      </c>
      <c r="P938" s="20">
        <v>3.7441891263653798E-2</v>
      </c>
      <c r="Q938" s="20">
        <v>0.16486915949007899</v>
      </c>
      <c r="R938" s="20">
        <v>2.2803716271889301E-2</v>
      </c>
      <c r="S938" s="20">
        <v>8.7013954838249793E-2</v>
      </c>
      <c r="T938" s="20">
        <v>0.11257125836092199</v>
      </c>
      <c r="U938" s="20">
        <v>1.33518491407891E-2</v>
      </c>
      <c r="V938" s="20">
        <v>3.3088714337143499E-2</v>
      </c>
      <c r="W938" s="20">
        <v>5.2092279258315E-2</v>
      </c>
      <c r="X938" s="20">
        <v>8.0413517609741594E-2</v>
      </c>
      <c r="Y938" s="20">
        <v>8.1245234719356796E-2</v>
      </c>
      <c r="Z938" s="20">
        <v>0.23515129656113101</v>
      </c>
      <c r="AA938" s="30">
        <f t="shared" si="59"/>
        <v>9.85328427362476E-2</v>
      </c>
    </row>
    <row r="939" spans="1:27" x14ac:dyDescent="0.25">
      <c r="A939">
        <v>903</v>
      </c>
      <c r="B939" s="15">
        <v>40529</v>
      </c>
      <c r="C939" s="25">
        <f t="shared" si="56"/>
        <v>0.111198000609875</v>
      </c>
      <c r="D939" s="25">
        <f>VLOOKUP(B939,input_BB!$B$19:$K$10000,$D$35,0)</f>
        <v>22714.85</v>
      </c>
      <c r="E939" s="27">
        <f t="shared" si="57"/>
        <v>8.6810900387646814E-3</v>
      </c>
      <c r="F939" s="28">
        <f>VLOOKUP(B939,viz!$B$3:$E$1863,4,0)</f>
        <v>0</v>
      </c>
      <c r="G939" s="25">
        <f t="shared" si="58"/>
        <v>8.3256684094521499E-2</v>
      </c>
      <c r="I939" s="31">
        <v>40529</v>
      </c>
      <c r="J939" s="20">
        <v>0.111198000609875</v>
      </c>
      <c r="K939" s="20">
        <v>0</v>
      </c>
      <c r="L939" s="20">
        <v>1.54448968095083E-2</v>
      </c>
      <c r="M939" s="20">
        <v>1.2173841410557501E-2</v>
      </c>
      <c r="N939" s="20">
        <v>5.54987203881145E-2</v>
      </c>
      <c r="O939" s="20">
        <v>4.6735503416849102E-2</v>
      </c>
      <c r="P939" s="20">
        <v>3.1250382056897903E-2</v>
      </c>
      <c r="Q939" s="20">
        <v>0.14042913371339699</v>
      </c>
      <c r="R939" s="20">
        <v>3.5510108438437597E-2</v>
      </c>
      <c r="S939" s="20">
        <v>5.9984836063826499E-2</v>
      </c>
      <c r="T939" s="20">
        <v>0.11625346426668499</v>
      </c>
      <c r="U939" s="20">
        <v>2.3212125889693399E-2</v>
      </c>
      <c r="V939" s="20">
        <v>5.4183733278492303E-2</v>
      </c>
      <c r="W939" s="20">
        <v>5.8608249263358003E-3</v>
      </c>
      <c r="X939" s="20">
        <v>6.7054842797182504E-2</v>
      </c>
      <c r="Y939" s="20">
        <v>0.108601529227043</v>
      </c>
      <c r="Z939" s="20">
        <v>0.22780605731698</v>
      </c>
      <c r="AA939" s="30">
        <f t="shared" si="59"/>
        <v>8.3256684094521499E-2</v>
      </c>
    </row>
    <row r="940" spans="1:27" x14ac:dyDescent="0.25">
      <c r="A940">
        <v>904</v>
      </c>
      <c r="B940" s="15">
        <v>40536</v>
      </c>
      <c r="C940" s="25">
        <f t="shared" si="56"/>
        <v>0.11490301787853199</v>
      </c>
      <c r="D940" s="25">
        <f>VLOOKUP(B940,input_BB!$B$19:$K$10000,$D$35,0)</f>
        <v>22833.8</v>
      </c>
      <c r="E940" s="27">
        <f t="shared" si="57"/>
        <v>1.4156536058165414E-2</v>
      </c>
      <c r="F940" s="28">
        <f>VLOOKUP(B940,viz!$B$3:$E$1863,4,0)</f>
        <v>0</v>
      </c>
      <c r="G940" s="25">
        <f t="shared" si="58"/>
        <v>8.6949005574504579E-2</v>
      </c>
      <c r="I940" s="31">
        <v>40536</v>
      </c>
      <c r="J940" s="20">
        <v>0.11490301787853199</v>
      </c>
      <c r="K940" s="20">
        <v>0</v>
      </c>
      <c r="L940" s="20">
        <v>2.0498977966515002E-2</v>
      </c>
      <c r="M940" s="20">
        <v>3.8398071465273999E-2</v>
      </c>
      <c r="N940" s="20">
        <v>2.7806653403349799E-2</v>
      </c>
      <c r="O940" s="20">
        <v>5.7050480845231601E-2</v>
      </c>
      <c r="P940" s="20">
        <v>3.28127759993284E-2</v>
      </c>
      <c r="Q940" s="20">
        <v>0.15578783510184299</v>
      </c>
      <c r="R940" s="20">
        <v>2.3851178339045799E-2</v>
      </c>
      <c r="S940" s="20">
        <v>4.2611435053640997E-2</v>
      </c>
      <c r="T940" s="20">
        <v>0.10342589629669401</v>
      </c>
      <c r="U940" s="20">
        <v>1.48088601277695E-2</v>
      </c>
      <c r="V940" s="20">
        <v>2.4867880217402699E-3</v>
      </c>
      <c r="W940" s="20">
        <v>6.9653357424994802E-2</v>
      </c>
      <c r="X940" s="20">
        <v>7.6464012423486993E-2</v>
      </c>
      <c r="Y940" s="20">
        <v>0.10498132899360001</v>
      </c>
      <c r="Z940" s="20">
        <v>0.22936234853748599</v>
      </c>
      <c r="AA940" s="30">
        <f t="shared" si="59"/>
        <v>8.6949005574504579E-2</v>
      </c>
    </row>
    <row r="941" spans="1:27" x14ac:dyDescent="0.25">
      <c r="A941">
        <v>905</v>
      </c>
      <c r="B941" s="15">
        <v>40543</v>
      </c>
      <c r="C941" s="25">
        <f t="shared" si="56"/>
        <v>0.10646044462919201</v>
      </c>
      <c r="D941" s="25">
        <f>VLOOKUP(B941,input_BB!$B$19:$K$10000,$D$35,0)</f>
        <v>23035.45</v>
      </c>
      <c r="E941" s="27">
        <f t="shared" si="57"/>
        <v>1.6797105160393324E-3</v>
      </c>
      <c r="F941" s="28">
        <f>VLOOKUP(B941,viz!$B$3:$E$1863,4,0)</f>
        <v>0</v>
      </c>
      <c r="G941" s="25">
        <f t="shared" si="58"/>
        <v>9.0584133229143951E-2</v>
      </c>
      <c r="I941" s="31">
        <v>40543</v>
      </c>
      <c r="J941" s="20">
        <v>0.10646044462919201</v>
      </c>
      <c r="K941" s="20">
        <v>0</v>
      </c>
      <c r="L941" s="20">
        <v>1.7682860563711E-2</v>
      </c>
      <c r="M941" s="20">
        <v>3.38257301383703E-2</v>
      </c>
      <c r="N941" s="20">
        <v>2.3310925722622399E-2</v>
      </c>
      <c r="O941" s="20">
        <v>7.0005655077741598E-3</v>
      </c>
      <c r="P941" s="20">
        <v>3.4746798826178697E-2</v>
      </c>
      <c r="Q941" s="20">
        <v>0.12342722106351001</v>
      </c>
      <c r="R941" s="20">
        <v>5.13886641458862E-2</v>
      </c>
      <c r="S941" s="20">
        <v>7.0157976946928893E-2</v>
      </c>
      <c r="T941" s="20">
        <v>0.135216436042328</v>
      </c>
      <c r="U941" s="20">
        <v>1.49367181702504E-2</v>
      </c>
      <c r="V941" s="20">
        <v>6.6894213247703296E-2</v>
      </c>
      <c r="W941" s="20">
        <v>8.7532018111902508E-3</v>
      </c>
      <c r="X941" s="20">
        <v>8.0895567263470206E-2</v>
      </c>
      <c r="Y941" s="20">
        <v>9.4008081699991794E-2</v>
      </c>
      <c r="Z941" s="20">
        <v>0.23775503885008401</v>
      </c>
      <c r="AA941" s="30">
        <f t="shared" si="59"/>
        <v>9.0584133229143951E-2</v>
      </c>
    </row>
    <row r="942" spans="1:27" x14ac:dyDescent="0.25">
      <c r="A942">
        <v>906</v>
      </c>
      <c r="B942" s="15">
        <v>40550</v>
      </c>
      <c r="C942" s="25">
        <f t="shared" si="56"/>
        <v>0.10814857482910201</v>
      </c>
      <c r="D942" s="25">
        <f>VLOOKUP(B942,input_BB!$B$19:$K$10000,$D$35,0)</f>
        <v>23686.63</v>
      </c>
      <c r="E942" s="27">
        <f t="shared" si="57"/>
        <v>4.1745074665210007E-3</v>
      </c>
      <c r="F942" s="28">
        <f>VLOOKUP(B942,viz!$B$3:$E$1863,4,0)</f>
        <v>0</v>
      </c>
      <c r="G942" s="25">
        <f t="shared" si="58"/>
        <v>7.5289466387768303E-2</v>
      </c>
      <c r="I942" s="31">
        <v>40550</v>
      </c>
      <c r="J942" s="20">
        <v>0.10814857482910201</v>
      </c>
      <c r="K942" s="20">
        <v>0</v>
      </c>
      <c r="L942" s="20">
        <v>4.0571956183031103E-2</v>
      </c>
      <c r="M942" s="20">
        <v>3.5712421773650901E-2</v>
      </c>
      <c r="N942" s="20">
        <v>2.37216373972165E-2</v>
      </c>
      <c r="O942" s="20">
        <v>4.2297929029670601E-3</v>
      </c>
      <c r="P942" s="20">
        <v>3.4058617825234401E-2</v>
      </c>
      <c r="Q942" s="20">
        <v>0.162729748211002</v>
      </c>
      <c r="R942" s="20">
        <v>7.9899050507634597E-3</v>
      </c>
      <c r="S942" s="20">
        <v>5.22566531758673E-2</v>
      </c>
      <c r="T942" s="20">
        <v>0.128440575513664</v>
      </c>
      <c r="U942" s="20" t="s">
        <v>122</v>
      </c>
      <c r="V942" s="20">
        <v>2.4872213910781499E-2</v>
      </c>
      <c r="W942" s="20">
        <v>5.04172524769868E-2</v>
      </c>
      <c r="X942" s="20">
        <v>9.8791523787035096E-2</v>
      </c>
      <c r="Y942" s="20">
        <v>8.0560076195189595E-2</v>
      </c>
      <c r="Z942" s="20">
        <v>0.25564762559660997</v>
      </c>
      <c r="AA942" s="30">
        <f t="shared" si="59"/>
        <v>7.5289466387768303E-2</v>
      </c>
    </row>
    <row r="943" spans="1:27" x14ac:dyDescent="0.25">
      <c r="A943">
        <v>907</v>
      </c>
      <c r="B943" s="15">
        <v>40557</v>
      </c>
      <c r="C943" s="25">
        <f t="shared" si="56"/>
        <v>0.14064542949199699</v>
      </c>
      <c r="D943" s="25">
        <f>VLOOKUP(B943,input_BB!$B$19:$K$10000,$D$35,0)</f>
        <v>24283.23</v>
      </c>
      <c r="E943" s="27">
        <f t="shared" si="57"/>
        <v>5.2199863518772545E-2</v>
      </c>
      <c r="F943" s="28">
        <f>VLOOKUP(B943,viz!$B$3:$E$1863,4,0)</f>
        <v>0</v>
      </c>
      <c r="G943" s="25">
        <f t="shared" si="58"/>
        <v>0.10562425198337361</v>
      </c>
      <c r="I943" s="31">
        <v>40557</v>
      </c>
      <c r="J943" s="20">
        <v>0.14064542949199699</v>
      </c>
      <c r="K943" s="20">
        <v>0</v>
      </c>
      <c r="L943" s="20">
        <v>1.35295006551687E-2</v>
      </c>
      <c r="M943" s="20">
        <v>2.1703216624945499E-2</v>
      </c>
      <c r="N943" s="20">
        <v>3.6638910651937598E-2</v>
      </c>
      <c r="O943" s="20">
        <v>3.434312859317E-2</v>
      </c>
      <c r="P943" s="20">
        <v>5.9592351801506002E-2</v>
      </c>
      <c r="Q943" s="20">
        <v>0.14220603510972499</v>
      </c>
      <c r="R943" s="20">
        <v>3.1277759668710998E-2</v>
      </c>
      <c r="S943" s="20">
        <v>5.6873634870796302E-2</v>
      </c>
      <c r="T943" s="20">
        <v>0.114866614300078</v>
      </c>
      <c r="U943" s="20" t="s">
        <v>122</v>
      </c>
      <c r="V943" s="20">
        <v>8.3313120072862207E-2</v>
      </c>
      <c r="W943" s="20">
        <v>2.23111319105114E-2</v>
      </c>
      <c r="X943" s="20">
        <v>0.10418557126986799</v>
      </c>
      <c r="Y943" s="20">
        <v>6.3969989585889397E-2</v>
      </c>
      <c r="Z943" s="20">
        <v>0.21518903488483099</v>
      </c>
      <c r="AA943" s="30">
        <f t="shared" si="59"/>
        <v>0.10562425198337361</v>
      </c>
    </row>
    <row r="944" spans="1:27" x14ac:dyDescent="0.25">
      <c r="A944">
        <v>908</v>
      </c>
      <c r="B944" s="15">
        <v>40564</v>
      </c>
      <c r="C944" s="25">
        <f t="shared" si="56"/>
        <v>0.18683739006519301</v>
      </c>
      <c r="D944" s="25">
        <f>VLOOKUP(B944,input_BB!$B$19:$K$10000,$D$35,0)</f>
        <v>23876.86</v>
      </c>
      <c r="E944" s="27">
        <f t="shared" si="57"/>
        <v>0.12046448101150067</v>
      </c>
      <c r="F944" s="28">
        <f>VLOOKUP(B944,viz!$B$3:$E$1863,4,0)</f>
        <v>0</v>
      </c>
      <c r="G944" s="25">
        <f t="shared" si="58"/>
        <v>0.1740073767825526</v>
      </c>
      <c r="I944" s="31">
        <v>40564</v>
      </c>
      <c r="J944" s="20">
        <v>0.18683739006519301</v>
      </c>
      <c r="K944" s="20">
        <v>0</v>
      </c>
      <c r="L944" s="20">
        <v>5.5217019589632897E-2</v>
      </c>
      <c r="M944" s="20">
        <v>3.17259453943513E-2</v>
      </c>
      <c r="N944" s="20">
        <v>3.5340735336337803E-2</v>
      </c>
      <c r="O944" s="20">
        <v>4.7959349281415202E-2</v>
      </c>
      <c r="P944" s="20">
        <v>4.6759085823450799E-2</v>
      </c>
      <c r="Q944" s="20">
        <v>0.13395387017205801</v>
      </c>
      <c r="R944" s="20">
        <v>1.99480595210258E-2</v>
      </c>
      <c r="S944" s="20">
        <v>3.78625273528721E-2</v>
      </c>
      <c r="T944" s="20">
        <v>9.3178756340835597E-2</v>
      </c>
      <c r="U944" s="20">
        <v>1.1227346138063201E-2</v>
      </c>
      <c r="V944" s="20">
        <v>3.6191312581616397E-2</v>
      </c>
      <c r="W944" s="20">
        <v>0.126588718062873</v>
      </c>
      <c r="X944" s="20">
        <v>5.42693461931354E-2</v>
      </c>
      <c r="Y944" s="20">
        <v>5.8443304232402703E-2</v>
      </c>
      <c r="Z944" s="20">
        <v>0.21133462397993</v>
      </c>
      <c r="AA944" s="30">
        <f t="shared" si="59"/>
        <v>0.1740073767825526</v>
      </c>
    </row>
    <row r="945" spans="1:27" x14ac:dyDescent="0.25">
      <c r="A945">
        <v>909</v>
      </c>
      <c r="B945" s="15">
        <v>40571</v>
      </c>
      <c r="C945" s="25">
        <f t="shared" si="56"/>
        <v>0.11300506442785301</v>
      </c>
      <c r="D945" s="25">
        <f>VLOOKUP(B945,input_BB!$B$19:$K$10000,$D$35,0)</f>
        <v>23617.02</v>
      </c>
      <c r="E945" s="27">
        <f t="shared" si="57"/>
        <v>1.1351652595288834E-2</v>
      </c>
      <c r="F945" s="28">
        <f>VLOOKUP(B945,viz!$B$3:$E$1863,4,0)</f>
        <v>0</v>
      </c>
      <c r="G945" s="25">
        <f t="shared" si="58"/>
        <v>6.4129723500293903E-2</v>
      </c>
      <c r="I945" s="31">
        <v>40571</v>
      </c>
      <c r="J945" s="20">
        <v>0.11300506442785301</v>
      </c>
      <c r="K945" s="20">
        <v>0</v>
      </c>
      <c r="L945" s="20">
        <v>7.3407553712651202E-2</v>
      </c>
      <c r="M945" s="20" t="s">
        <v>122</v>
      </c>
      <c r="N945" s="20">
        <v>2.3571925078117398E-2</v>
      </c>
      <c r="O945" s="20">
        <v>5.7291164182388804E-3</v>
      </c>
      <c r="P945" s="20">
        <v>2.7297745168446699E-2</v>
      </c>
      <c r="Q945" s="20">
        <v>0.17743688488922801</v>
      </c>
      <c r="R945" s="20">
        <v>3.62911376733056E-2</v>
      </c>
      <c r="S945" s="20">
        <v>5.8308568620367401E-2</v>
      </c>
      <c r="T945" s="20">
        <v>8.0995459669399597E-2</v>
      </c>
      <c r="U945" s="20">
        <v>1.38336084037512E-2</v>
      </c>
      <c r="V945" s="20">
        <v>2.7196561769765201E-2</v>
      </c>
      <c r="W945" s="20">
        <v>2.3099553326777499E-2</v>
      </c>
      <c r="X945" s="20">
        <v>5.8395876023523301E-2</v>
      </c>
      <c r="Y945" s="20">
        <v>0.15954539693189401</v>
      </c>
      <c r="Z945" s="20">
        <v>0.23489061231453501</v>
      </c>
      <c r="AA945" s="30">
        <f t="shared" si="59"/>
        <v>6.4129723500293903E-2</v>
      </c>
    </row>
    <row r="946" spans="1:27" x14ac:dyDescent="0.25">
      <c r="A946">
        <v>910</v>
      </c>
      <c r="B946" s="15">
        <v>40578</v>
      </c>
      <c r="C946" s="25">
        <f t="shared" si="56"/>
        <v>0.11160612106323201</v>
      </c>
      <c r="D946" s="25">
        <f>VLOOKUP(B946,input_BB!$B$19:$K$10000,$D$35,0)</f>
        <v>23908.959999999999</v>
      </c>
      <c r="E946" s="27">
        <f t="shared" si="57"/>
        <v>9.2842293360289145E-3</v>
      </c>
      <c r="F946" s="28">
        <f>VLOOKUP(B946,viz!$B$3:$E$1863,4,0)</f>
        <v>0</v>
      </c>
      <c r="G946" s="25">
        <f t="shared" si="58"/>
        <v>8.7570421519465799E-2</v>
      </c>
      <c r="I946" s="31">
        <v>40578</v>
      </c>
      <c r="J946" s="20">
        <v>0.11160612106323201</v>
      </c>
      <c r="K946" s="20">
        <v>0</v>
      </c>
      <c r="L946" s="20">
        <v>6.6253753378175698E-2</v>
      </c>
      <c r="M946" s="20">
        <v>3.8224485349376801E-2</v>
      </c>
      <c r="N946" s="20">
        <v>5.01365355640934E-2</v>
      </c>
      <c r="O946" s="20">
        <v>3.85842735022751E-3</v>
      </c>
      <c r="P946" s="20">
        <v>8.8119914891885698E-3</v>
      </c>
      <c r="Q946" s="20">
        <v>0.17685526359841899</v>
      </c>
      <c r="R946" s="20">
        <v>4.7243328538867702E-2</v>
      </c>
      <c r="S946" s="20">
        <v>3.2998963117147201E-2</v>
      </c>
      <c r="T946" s="20">
        <v>7.4772280093381299E-2</v>
      </c>
      <c r="U946" s="20" t="s">
        <v>122</v>
      </c>
      <c r="V946" s="20">
        <v>3.0337780758078699E-2</v>
      </c>
      <c r="W946" s="20">
        <v>5.72326407613871E-2</v>
      </c>
      <c r="X946" s="20">
        <v>0.100954097824507</v>
      </c>
      <c r="Y946" s="20">
        <v>7.36174100065837E-2</v>
      </c>
      <c r="Z946" s="20">
        <v>0.23870304217056701</v>
      </c>
      <c r="AA946" s="30">
        <f t="shared" si="59"/>
        <v>8.7570421519465799E-2</v>
      </c>
    </row>
    <row r="947" spans="1:27" x14ac:dyDescent="0.25">
      <c r="A947">
        <v>911</v>
      </c>
      <c r="B947" s="15">
        <v>40585</v>
      </c>
      <c r="C947" s="25">
        <f t="shared" si="56"/>
        <v>0.10945281386375399</v>
      </c>
      <c r="D947" s="25">
        <f>VLOOKUP(B947,input_BB!$B$19:$K$10000,$D$35,0)</f>
        <v>22828.92</v>
      </c>
      <c r="E947" s="27">
        <f t="shared" si="57"/>
        <v>6.1019722832290988E-3</v>
      </c>
      <c r="F947" s="28">
        <f>VLOOKUP(B947,viz!$B$3:$E$1863,4,0)</f>
        <v>0</v>
      </c>
      <c r="G947" s="25">
        <f t="shared" si="58"/>
        <v>0.12087475134853959</v>
      </c>
      <c r="I947" s="31">
        <v>40585</v>
      </c>
      <c r="J947" s="20">
        <v>0.10945281386375399</v>
      </c>
      <c r="K947" s="20">
        <v>0</v>
      </c>
      <c r="L947" s="20">
        <v>3.9007559161888097E-2</v>
      </c>
      <c r="M947" s="20">
        <v>2.3405607010954801E-2</v>
      </c>
      <c r="N947" s="20">
        <v>7.2110134476627103E-3</v>
      </c>
      <c r="O947" s="20">
        <v>1.53765217845677E-3</v>
      </c>
      <c r="P947" s="20">
        <v>3.9267573891002501E-2</v>
      </c>
      <c r="Q947" s="20">
        <v>0.18517714998461901</v>
      </c>
      <c r="R947" s="20">
        <v>3.2151618393028103E-2</v>
      </c>
      <c r="S947" s="20">
        <v>1.6205062169441599E-2</v>
      </c>
      <c r="T947" s="20">
        <v>7.9689518111559901E-2</v>
      </c>
      <c r="U947" s="20">
        <v>3.5308522665379399E-2</v>
      </c>
      <c r="V947" s="20">
        <v>6.6580029680439495E-2</v>
      </c>
      <c r="W947" s="20">
        <v>1.8986199002720701E-2</v>
      </c>
      <c r="X947" s="20">
        <v>6.09598629229023E-2</v>
      </c>
      <c r="Y947" s="20">
        <v>0.174128869670926</v>
      </c>
      <c r="Z947" s="20">
        <v>0.22038376170901899</v>
      </c>
      <c r="AA947" s="30">
        <f t="shared" si="59"/>
        <v>0.12087475134853959</v>
      </c>
    </row>
    <row r="948" spans="1:27" x14ac:dyDescent="0.25">
      <c r="A948">
        <v>912</v>
      </c>
      <c r="B948" s="15">
        <v>40592</v>
      </c>
      <c r="C948" s="25">
        <f t="shared" si="56"/>
        <v>0.15180031955242199</v>
      </c>
      <c r="D948" s="25">
        <f>VLOOKUP(B948,input_BB!$B$19:$K$10000,$D$35,0)</f>
        <v>23595.24</v>
      </c>
      <c r="E948" s="27">
        <f t="shared" si="57"/>
        <v>6.8685076393460887E-2</v>
      </c>
      <c r="F948" s="28">
        <f>VLOOKUP(B948,viz!$B$3:$E$1863,4,0)</f>
        <v>0</v>
      </c>
      <c r="G948" s="25">
        <f t="shared" si="58"/>
        <v>0.1126047612319368</v>
      </c>
      <c r="I948" s="31">
        <v>40592</v>
      </c>
      <c r="J948" s="20">
        <v>0.15180031955242199</v>
      </c>
      <c r="K948" s="20">
        <v>0</v>
      </c>
      <c r="L948" s="20">
        <v>3.7679781733307001E-2</v>
      </c>
      <c r="M948" s="20">
        <v>6.16835583782624E-2</v>
      </c>
      <c r="N948" s="20">
        <v>3.1150969573918899E-2</v>
      </c>
      <c r="O948" s="20">
        <v>2.18666539871544E-2</v>
      </c>
      <c r="P948" s="20">
        <v>9.6255434393903404E-3</v>
      </c>
      <c r="Q948" s="20">
        <v>0.181235891096724</v>
      </c>
      <c r="R948" s="20">
        <v>4.78421293345202E-2</v>
      </c>
      <c r="S948" s="20">
        <v>1.6978257352369502E-2</v>
      </c>
      <c r="T948" s="20">
        <v>5.4987317930037E-2</v>
      </c>
      <c r="U948" s="20">
        <v>4.7564702549546797E-2</v>
      </c>
      <c r="V948" s="20">
        <v>1.7875808849421599E-2</v>
      </c>
      <c r="W948" s="20">
        <v>4.7164249832968401E-2</v>
      </c>
      <c r="X948" s="20">
        <v>4.0496961122705899E-2</v>
      </c>
      <c r="Y948" s="20">
        <v>0.142612542455513</v>
      </c>
      <c r="Z948" s="20">
        <v>0.24123563236416101</v>
      </c>
      <c r="AA948" s="30">
        <f t="shared" si="59"/>
        <v>0.1126047612319368</v>
      </c>
    </row>
    <row r="949" spans="1:27" x14ac:dyDescent="0.25">
      <c r="A949">
        <v>913</v>
      </c>
      <c r="B949" s="15">
        <v>40599</v>
      </c>
      <c r="C949" s="25">
        <f t="shared" si="56"/>
        <v>0.161422163248062</v>
      </c>
      <c r="D949" s="25">
        <f>VLOOKUP(B949,input_BB!$B$19:$K$10000,$D$35,0)</f>
        <v>23012.37</v>
      </c>
      <c r="E949" s="27">
        <f t="shared" si="57"/>
        <v>8.2904682387817077E-2</v>
      </c>
      <c r="F949" s="28">
        <f>VLOOKUP(B949,viz!$B$3:$E$1863,4,0)</f>
        <v>0</v>
      </c>
      <c r="G949" s="25">
        <f t="shared" si="58"/>
        <v>7.2373179896061776E-2</v>
      </c>
      <c r="I949" s="31">
        <v>40599</v>
      </c>
      <c r="J949" s="20">
        <v>0.161422163248062</v>
      </c>
      <c r="K949" s="20">
        <v>0</v>
      </c>
      <c r="L949" s="20">
        <v>3.4614519931837999E-2</v>
      </c>
      <c r="M949" s="20">
        <v>4.1895841933508503E-2</v>
      </c>
      <c r="N949" s="20">
        <v>3.0009699443445E-2</v>
      </c>
      <c r="O949" s="20">
        <v>4.6258460542384097E-2</v>
      </c>
      <c r="P949" s="20">
        <v>1.00399847504245E-2</v>
      </c>
      <c r="Q949" s="20">
        <v>0.21601084401134599</v>
      </c>
      <c r="R949" s="20">
        <v>2.1784126234823599E-2</v>
      </c>
      <c r="S949" s="20">
        <v>2.4630505911545499E-2</v>
      </c>
      <c r="T949" s="20">
        <v>5.9509979708042199E-2</v>
      </c>
      <c r="U949" s="20" t="s">
        <v>122</v>
      </c>
      <c r="V949" s="20">
        <v>9.52658468276678E-3</v>
      </c>
      <c r="W949" s="20">
        <v>6.2846595213294998E-2</v>
      </c>
      <c r="X949" s="20">
        <v>2.2710636664085099E-2</v>
      </c>
      <c r="Y949" s="20">
        <v>0.14880834342204499</v>
      </c>
      <c r="Z949" s="20">
        <v>0.27135387755045098</v>
      </c>
      <c r="AA949" s="30">
        <f t="shared" si="59"/>
        <v>7.2373179896061776E-2</v>
      </c>
    </row>
    <row r="950" spans="1:27" x14ac:dyDescent="0.25">
      <c r="A950">
        <v>914</v>
      </c>
      <c r="B950" s="15">
        <v>40606</v>
      </c>
      <c r="C950" s="25">
        <f t="shared" si="56"/>
        <v>0.15489010512828799</v>
      </c>
      <c r="D950" s="25">
        <f>VLOOKUP(B950,input_BB!$B$19:$K$10000,$D$35,0)</f>
        <v>23408.86</v>
      </c>
      <c r="E950" s="27">
        <f t="shared" si="57"/>
        <v>7.3251304539088347E-2</v>
      </c>
      <c r="F950" s="28">
        <f>VLOOKUP(B950,viz!$B$3:$E$1863,4,0)</f>
        <v>0</v>
      </c>
      <c r="G950" s="25">
        <f t="shared" si="58"/>
        <v>6.8023700252926797E-2</v>
      </c>
      <c r="I950" s="31">
        <v>40606</v>
      </c>
      <c r="J950" s="20">
        <v>0.15489010512828799</v>
      </c>
      <c r="K950" s="20">
        <v>0</v>
      </c>
      <c r="L950" s="20">
        <v>6.2270595303976099E-2</v>
      </c>
      <c r="M950" s="20">
        <v>4.6402881989441799E-2</v>
      </c>
      <c r="N950" s="20">
        <v>2.54597564682967E-2</v>
      </c>
      <c r="O950" s="20">
        <v>3.0055773029970801E-2</v>
      </c>
      <c r="P950" s="20">
        <v>2.50014356610486E-2</v>
      </c>
      <c r="Q950" s="20">
        <v>0.25941523290123703</v>
      </c>
      <c r="R950" s="20">
        <v>5.26900860685834E-2</v>
      </c>
      <c r="S950" s="20">
        <v>4.70757509752144E-3</v>
      </c>
      <c r="T950" s="20">
        <v>2.0026664122672799E-2</v>
      </c>
      <c r="U950" s="20" t="s">
        <v>122</v>
      </c>
      <c r="V950" s="20">
        <v>2.9210314636699E-2</v>
      </c>
      <c r="W950" s="20">
        <v>3.8813385616227797E-2</v>
      </c>
      <c r="X950" s="20">
        <v>2.31464727835589E-2</v>
      </c>
      <c r="Y950" s="20">
        <v>0.11004024711449099</v>
      </c>
      <c r="Z950" s="20">
        <v>0.27275957920627403</v>
      </c>
      <c r="AA950" s="30">
        <f t="shared" si="59"/>
        <v>6.8023700252926797E-2</v>
      </c>
    </row>
    <row r="951" spans="1:27" x14ac:dyDescent="0.25">
      <c r="A951">
        <v>915</v>
      </c>
      <c r="B951" s="15">
        <v>40613</v>
      </c>
      <c r="C951" s="25">
        <f t="shared" si="56"/>
        <v>0.11379642039537401</v>
      </c>
      <c r="D951" s="25">
        <f>VLOOKUP(B951,input_BB!$B$19:$K$10000,$D$35,0)</f>
        <v>23249.78</v>
      </c>
      <c r="E951" s="27">
        <f t="shared" si="57"/>
        <v>1.252115507479078E-2</v>
      </c>
      <c r="F951" s="28">
        <f>VLOOKUP(B951,viz!$B$3:$E$1863,4,0)</f>
        <v>0</v>
      </c>
      <c r="G951" s="25">
        <f t="shared" si="58"/>
        <v>6.5943704019712696E-2</v>
      </c>
      <c r="I951" s="31">
        <v>40613</v>
      </c>
      <c r="J951" s="20">
        <v>0.11379642039537401</v>
      </c>
      <c r="K951" s="20">
        <v>0</v>
      </c>
      <c r="L951" s="20">
        <v>2.5010476312520399E-2</v>
      </c>
      <c r="M951" s="20">
        <v>5.7113634612927698E-2</v>
      </c>
      <c r="N951" s="20">
        <v>1.40764127086138E-2</v>
      </c>
      <c r="O951" s="20">
        <v>1.9430426753645098E-2</v>
      </c>
      <c r="P951" s="20">
        <v>4.7307185308843903E-2</v>
      </c>
      <c r="Q951" s="20">
        <v>0.19951817814789399</v>
      </c>
      <c r="R951" s="20">
        <v>5.2034262481211097E-2</v>
      </c>
      <c r="S951" s="20">
        <v>4.8003806537571803E-3</v>
      </c>
      <c r="T951" s="20">
        <v>3.2215367751480303E-2</v>
      </c>
      <c r="U951" s="20">
        <v>1.73690289971879E-2</v>
      </c>
      <c r="V951" s="20">
        <v>2.5877591202745302E-2</v>
      </c>
      <c r="W951" s="20">
        <v>2.2697083819779501E-2</v>
      </c>
      <c r="X951" s="20">
        <v>4.6066890550191399E-2</v>
      </c>
      <c r="Y951" s="20">
        <v>0.185956307061556</v>
      </c>
      <c r="Z951" s="20">
        <v>0.25052677363764703</v>
      </c>
      <c r="AA951" s="30">
        <f t="shared" si="59"/>
        <v>6.5943704019712696E-2</v>
      </c>
    </row>
    <row r="952" spans="1:27" x14ac:dyDescent="0.25">
      <c r="A952">
        <v>916</v>
      </c>
      <c r="B952" s="15">
        <v>40620</v>
      </c>
      <c r="C952" s="25">
        <f t="shared" si="56"/>
        <v>0.124330960214138</v>
      </c>
      <c r="D952" s="25">
        <f>VLOOKUP(B952,input_BB!$B$19:$K$10000,$D$35,0)</f>
        <v>22300.23</v>
      </c>
      <c r="E952" s="27">
        <f t="shared" si="57"/>
        <v>2.8089585647255669E-2</v>
      </c>
      <c r="F952" s="28">
        <f>VLOOKUP(B952,viz!$B$3:$E$1863,4,0)</f>
        <v>0</v>
      </c>
      <c r="G952" s="25">
        <f t="shared" si="58"/>
        <v>0.14087355724474909</v>
      </c>
      <c r="I952" s="31">
        <v>40620</v>
      </c>
      <c r="J952" s="20">
        <v>0.124330960214138</v>
      </c>
      <c r="K952" s="20">
        <v>0</v>
      </c>
      <c r="L952" s="20">
        <v>4.1434127102558102E-2</v>
      </c>
      <c r="M952" s="20">
        <v>6.5408201536171703E-2</v>
      </c>
      <c r="N952" s="20">
        <v>4.0390950370835101E-2</v>
      </c>
      <c r="O952" s="20">
        <v>4.5559950596760997E-2</v>
      </c>
      <c r="P952" s="20">
        <v>1.3870135375938401E-2</v>
      </c>
      <c r="Q952" s="20">
        <v>0.16370514831587701</v>
      </c>
      <c r="R952" s="20">
        <v>1.12856416271427E-2</v>
      </c>
      <c r="S952" s="20">
        <v>4.7262416908456497E-3</v>
      </c>
      <c r="T952" s="20">
        <v>4.3747163944078502E-2</v>
      </c>
      <c r="U952" s="20">
        <v>3.1881955782046598E-2</v>
      </c>
      <c r="V952" s="20">
        <v>1.9359662034664601E-2</v>
      </c>
      <c r="W952" s="20">
        <v>8.9631939428037904E-2</v>
      </c>
      <c r="X952" s="20">
        <v>1.91803975048952E-2</v>
      </c>
      <c r="Y952" s="20">
        <v>0.155269097201302</v>
      </c>
      <c r="Z952" s="20">
        <v>0.25454938748884598</v>
      </c>
      <c r="AA952" s="30">
        <f t="shared" si="59"/>
        <v>0.14087355724474909</v>
      </c>
    </row>
    <row r="953" spans="1:27" x14ac:dyDescent="0.25">
      <c r="A953">
        <v>917</v>
      </c>
      <c r="B953" s="15">
        <v>40627</v>
      </c>
      <c r="C953" s="25">
        <f t="shared" si="56"/>
        <v>0.107639387249947</v>
      </c>
      <c r="D953" s="25">
        <f>VLOOKUP(B953,input_BB!$B$19:$K$10000,$D$35,0)</f>
        <v>23158.67</v>
      </c>
      <c r="E953" s="27">
        <f t="shared" si="57"/>
        <v>3.4220064925044313E-3</v>
      </c>
      <c r="F953" s="28">
        <f>VLOOKUP(B953,viz!$B$3:$E$1863,4,0)</f>
        <v>0</v>
      </c>
      <c r="G953" s="25">
        <f t="shared" si="58"/>
        <v>7.0932172164531404E-2</v>
      </c>
      <c r="I953" s="31">
        <v>40627</v>
      </c>
      <c r="J953" s="20">
        <v>0.107639387249947</v>
      </c>
      <c r="K953" s="20">
        <v>0</v>
      </c>
      <c r="L953" s="20">
        <v>2.5195454882034101E-2</v>
      </c>
      <c r="M953" s="20">
        <v>4.8867295815902503E-2</v>
      </c>
      <c r="N953" s="20">
        <v>4.6616216318122301E-2</v>
      </c>
      <c r="O953" s="20">
        <v>2.35877688236956E-2</v>
      </c>
      <c r="P953" s="20">
        <v>2.65561607728385E-2</v>
      </c>
      <c r="Q953" s="20">
        <v>0.17324292558125501</v>
      </c>
      <c r="R953" s="20">
        <v>5.3084152426422102E-2</v>
      </c>
      <c r="S953" s="20">
        <v>4.8586582955395504E-3</v>
      </c>
      <c r="T953" s="20">
        <v>5.9258095059442899E-2</v>
      </c>
      <c r="U953" s="20">
        <v>1.2973526567086001E-2</v>
      </c>
      <c r="V953" s="20">
        <v>2.17288677907625E-2</v>
      </c>
      <c r="W953" s="20">
        <v>3.6229777806682899E-2</v>
      </c>
      <c r="X953" s="20">
        <v>3.4759086631725999E-2</v>
      </c>
      <c r="Y953" s="20">
        <v>0.17673571645504901</v>
      </c>
      <c r="Z953" s="20">
        <v>0.25630629677344102</v>
      </c>
      <c r="AA953" s="30">
        <f t="shared" si="59"/>
        <v>7.0932172164531404E-2</v>
      </c>
    </row>
    <row r="954" spans="1:27" x14ac:dyDescent="0.25">
      <c r="A954">
        <v>918</v>
      </c>
      <c r="B954" s="15">
        <v>40634</v>
      </c>
      <c r="C954" s="25">
        <f t="shared" si="56"/>
        <v>0.11380963772535301</v>
      </c>
      <c r="D954" s="25">
        <f>VLOOKUP(B954,input_BB!$B$19:$K$10000,$D$35,0)</f>
        <v>23801.9</v>
      </c>
      <c r="E954" s="27">
        <f t="shared" si="57"/>
        <v>1.2540688256844436E-2</v>
      </c>
      <c r="F954" s="28">
        <f>VLOOKUP(B954,viz!$B$3:$E$1863,4,0)</f>
        <v>0</v>
      </c>
      <c r="G954" s="25">
        <f t="shared" si="58"/>
        <v>0.10781937919974749</v>
      </c>
      <c r="I954" s="31">
        <v>40634</v>
      </c>
      <c r="J954" s="20">
        <v>0.11380963772535301</v>
      </c>
      <c r="K954" s="20">
        <v>0</v>
      </c>
      <c r="L954" s="20">
        <v>8.4762259675669596E-2</v>
      </c>
      <c r="M954" s="20">
        <v>3.2531173160777097E-2</v>
      </c>
      <c r="N954" s="20">
        <v>2.0800268227947501E-2</v>
      </c>
      <c r="O954" s="20">
        <v>3.6501812986316801E-2</v>
      </c>
      <c r="P954" s="20">
        <v>4.4789327263189398E-2</v>
      </c>
      <c r="Q954" s="20">
        <v>0.15703658900453901</v>
      </c>
      <c r="R954" s="20">
        <v>5.18428269310866E-3</v>
      </c>
      <c r="S954" s="20">
        <v>5.0720788871526203E-3</v>
      </c>
      <c r="T954" s="20">
        <v>5.3800269770265099E-2</v>
      </c>
      <c r="U954" s="20">
        <v>1.6577005282028899E-2</v>
      </c>
      <c r="V954" s="20">
        <v>2.63158829675494E-2</v>
      </c>
      <c r="W954" s="20">
        <v>6.4926490950169197E-2</v>
      </c>
      <c r="X954" s="20">
        <v>4.8577334346294701E-2</v>
      </c>
      <c r="Y954" s="20">
        <v>0.13645499482717999</v>
      </c>
      <c r="Z954" s="20">
        <v>0.26667022995781098</v>
      </c>
      <c r="AA954" s="30">
        <f t="shared" si="59"/>
        <v>0.10781937919974749</v>
      </c>
    </row>
    <row r="955" spans="1:27" x14ac:dyDescent="0.25">
      <c r="A955">
        <v>919</v>
      </c>
      <c r="B955" s="15">
        <v>40641</v>
      </c>
      <c r="C955" s="25">
        <f t="shared" si="56"/>
        <v>0.108050502836704</v>
      </c>
      <c r="D955" s="25">
        <f>VLOOKUP(B955,input_BB!$B$19:$K$10000,$D$35,0)</f>
        <v>24396.07</v>
      </c>
      <c r="E955" s="27">
        <f t="shared" si="57"/>
        <v>4.0295721365474942E-3</v>
      </c>
      <c r="F955" s="28">
        <f>VLOOKUP(B955,viz!$B$3:$E$1863,4,0)</f>
        <v>0</v>
      </c>
      <c r="G955" s="25">
        <f t="shared" si="58"/>
        <v>6.8814673097784093E-2</v>
      </c>
      <c r="I955" s="31">
        <v>40641</v>
      </c>
      <c r="J955" s="20">
        <v>0.108050502836704</v>
      </c>
      <c r="K955" s="20">
        <v>0</v>
      </c>
      <c r="L955" s="20">
        <v>4.0691271270884601E-2</v>
      </c>
      <c r="M955" s="20">
        <v>5.5559059167221099E-2</v>
      </c>
      <c r="N955" s="20">
        <v>1.01614738971163E-2</v>
      </c>
      <c r="O955" s="20">
        <v>2.1566917552765599E-2</v>
      </c>
      <c r="P955" s="20">
        <v>2.9881136111029799E-2</v>
      </c>
      <c r="Q955" s="20">
        <v>0.14361943293116899</v>
      </c>
      <c r="R955" s="20">
        <v>5.1294687681974899E-2</v>
      </c>
      <c r="S955" s="20">
        <v>4.6232954319621301E-2</v>
      </c>
      <c r="T955" s="20">
        <v>8.3072013852600698E-2</v>
      </c>
      <c r="U955" s="20">
        <v>3.4819475096614802E-2</v>
      </c>
      <c r="V955" s="20">
        <v>9.1497220757983892E-3</v>
      </c>
      <c r="W955" s="20">
        <v>2.48454759253709E-2</v>
      </c>
      <c r="X955" s="20">
        <v>2.7971531841822401E-2</v>
      </c>
      <c r="Y955" s="20">
        <v>0.205201608695637</v>
      </c>
      <c r="Z955" s="20">
        <v>0.215933239580374</v>
      </c>
      <c r="AA955" s="30">
        <f t="shared" si="59"/>
        <v>6.8814673097784093E-2</v>
      </c>
    </row>
    <row r="956" spans="1:27" x14ac:dyDescent="0.25">
      <c r="A956">
        <v>920</v>
      </c>
      <c r="B956" s="15">
        <v>40648</v>
      </c>
      <c r="C956" s="25">
        <f t="shared" si="56"/>
        <v>0.124281756579876</v>
      </c>
      <c r="D956" s="25">
        <f>VLOOKUP(B956,input_BB!$B$19:$K$10000,$D$35,0)</f>
        <v>24008.07</v>
      </c>
      <c r="E956" s="27">
        <f t="shared" si="57"/>
        <v>2.8016870238979696E-2</v>
      </c>
      <c r="F956" s="28">
        <f>VLOOKUP(B956,viz!$B$3:$E$1863,4,0)</f>
        <v>0</v>
      </c>
      <c r="G956" s="25">
        <f t="shared" si="58"/>
        <v>0.15180580697511309</v>
      </c>
      <c r="I956" s="31">
        <v>40648</v>
      </c>
      <c r="J956" s="20">
        <v>0.124281756579876</v>
      </c>
      <c r="K956" s="20">
        <v>0</v>
      </c>
      <c r="L956" s="20">
        <v>4.3062169191451602E-2</v>
      </c>
      <c r="M956" s="20">
        <v>6.7715248485722204E-2</v>
      </c>
      <c r="N956" s="20">
        <v>6.2813050844211293E-2</v>
      </c>
      <c r="O956" s="20">
        <v>3.7861905413595097E-2</v>
      </c>
      <c r="P956" s="20">
        <v>1.34563372819683E-2</v>
      </c>
      <c r="Q956" s="20">
        <v>0.16681467961003499</v>
      </c>
      <c r="R956" s="20">
        <v>1.09867822838806E-2</v>
      </c>
      <c r="S956" s="20">
        <v>4.8669132197254996E-3</v>
      </c>
      <c r="T956" s="20">
        <v>4.2477571465146101E-2</v>
      </c>
      <c r="U956" s="20">
        <v>2.59730978134388E-2</v>
      </c>
      <c r="V956" s="20">
        <v>1.8698893133869299E-2</v>
      </c>
      <c r="W956" s="20">
        <v>0.107133816027805</v>
      </c>
      <c r="X956" s="20">
        <v>1.8571685379096901E-2</v>
      </c>
      <c r="Y956" s="20">
        <v>0.14238551952592901</v>
      </c>
      <c r="Z956" s="20">
        <v>0.237182330324126</v>
      </c>
      <c r="AA956" s="30">
        <f t="shared" si="59"/>
        <v>0.15180580697511309</v>
      </c>
    </row>
    <row r="957" spans="1:27" x14ac:dyDescent="0.25">
      <c r="A957">
        <v>921</v>
      </c>
      <c r="B957" s="15">
        <v>40655</v>
      </c>
      <c r="C957" s="25">
        <f t="shared" si="56"/>
        <v>0.107564382255077</v>
      </c>
      <c r="D957" s="25">
        <f>VLOOKUP(B957,input_BB!$B$19:$K$10000,$D$35,0)</f>
        <v>24138.31</v>
      </c>
      <c r="E957" s="27">
        <f t="shared" si="57"/>
        <v>3.3111606392150737E-3</v>
      </c>
      <c r="F957" s="28">
        <f>VLOOKUP(B957,viz!$B$3:$E$1863,4,0)</f>
        <v>0</v>
      </c>
      <c r="G957" s="25">
        <f t="shared" si="58"/>
        <v>7.9209867471599596E-2</v>
      </c>
      <c r="I957" s="31">
        <v>40655</v>
      </c>
      <c r="J957" s="20">
        <v>0.107564382255077</v>
      </c>
      <c r="K957" s="20">
        <v>0</v>
      </c>
      <c r="L957" s="20">
        <v>3.7910668848497101E-2</v>
      </c>
      <c r="M957" s="20">
        <v>5.1928661020792501E-2</v>
      </c>
      <c r="N957" s="20">
        <v>1.9474647454773199E-2</v>
      </c>
      <c r="O957" s="20">
        <v>2.74376219172787E-2</v>
      </c>
      <c r="P957" s="20">
        <v>2.4493318562323001E-2</v>
      </c>
      <c r="Q957" s="20">
        <v>0.13341191811193401</v>
      </c>
      <c r="R957" s="20">
        <v>4.5404927015316399E-2</v>
      </c>
      <c r="S957" s="20">
        <v>5.2646653677608096E-3</v>
      </c>
      <c r="T957" s="20">
        <v>5.22072585432658E-2</v>
      </c>
      <c r="U957" s="20">
        <v>1.8060610490631099E-2</v>
      </c>
      <c r="V957" s="20">
        <v>4.0443983426909497E-2</v>
      </c>
      <c r="W957" s="20">
        <v>2.0705273554059E-2</v>
      </c>
      <c r="X957" s="20">
        <v>4.1670340462454901E-2</v>
      </c>
      <c r="Y957" s="20">
        <v>0.237824452460979</v>
      </c>
      <c r="Z957" s="20">
        <v>0.243761652763025</v>
      </c>
      <c r="AA957" s="30">
        <f t="shared" si="59"/>
        <v>7.9209867471599596E-2</v>
      </c>
    </row>
    <row r="958" spans="1:27" x14ac:dyDescent="0.25">
      <c r="A958">
        <v>922</v>
      </c>
      <c r="B958" s="15">
        <v>40662</v>
      </c>
      <c r="C958" s="25">
        <f t="shared" si="56"/>
        <v>0.108175449073315</v>
      </c>
      <c r="D958" s="25">
        <f>VLOOKUP(B958,input_BB!$B$19:$K$10000,$D$35,0)</f>
        <v>23720.81</v>
      </c>
      <c r="E958" s="27">
        <f t="shared" si="57"/>
        <v>4.2142234685880508E-3</v>
      </c>
      <c r="F958" s="28">
        <f>VLOOKUP(B958,viz!$B$3:$E$1863,4,0)</f>
        <v>0</v>
      </c>
      <c r="G958" s="25">
        <f t="shared" si="58"/>
        <v>9.2195473765436076E-2</v>
      </c>
      <c r="I958" s="31">
        <v>40662</v>
      </c>
      <c r="J958" s="20">
        <v>0.108175449073315</v>
      </c>
      <c r="K958" s="20">
        <v>0</v>
      </c>
      <c r="L958" s="20">
        <v>4.2670011926874002E-2</v>
      </c>
      <c r="M958" s="20">
        <v>2.8712229546767599E-2</v>
      </c>
      <c r="N958" s="20">
        <v>4.5689454088251501E-2</v>
      </c>
      <c r="O958" s="20">
        <v>3.32207798008217E-2</v>
      </c>
      <c r="P958" s="20">
        <v>1.6126715479987098E-2</v>
      </c>
      <c r="Q958" s="20">
        <v>0.18040570648167401</v>
      </c>
      <c r="R958" s="20">
        <v>2.1581697114835399E-2</v>
      </c>
      <c r="S958" s="20">
        <v>1.09423710431751E-2</v>
      </c>
      <c r="T958" s="20">
        <v>4.6628641005583997E-2</v>
      </c>
      <c r="U958" s="20">
        <v>6.4892454103852798E-3</v>
      </c>
      <c r="V958" s="20">
        <v>1.8636327119477901E-2</v>
      </c>
      <c r="W958" s="20">
        <v>6.7069901235572896E-2</v>
      </c>
      <c r="X958" s="20">
        <v>1.85487606669015E-2</v>
      </c>
      <c r="Y958" s="20">
        <v>0.233571512000424</v>
      </c>
      <c r="Z958" s="20">
        <v>0.22970664707926899</v>
      </c>
      <c r="AA958" s="30">
        <f t="shared" si="59"/>
        <v>9.2195473765436076E-2</v>
      </c>
    </row>
    <row r="959" spans="1:27" x14ac:dyDescent="0.25">
      <c r="A959">
        <v>923</v>
      </c>
      <c r="B959" s="15">
        <v>40669</v>
      </c>
      <c r="C959" s="25">
        <f t="shared" si="56"/>
        <v>0.107938975095749</v>
      </c>
      <c r="D959" s="25">
        <f>VLOOKUP(B959,input_BB!$B$19:$K$10000,$D$35,0)</f>
        <v>23159.14</v>
      </c>
      <c r="E959" s="27">
        <f t="shared" si="57"/>
        <v>3.8647512785097127E-3</v>
      </c>
      <c r="F959" s="28">
        <f>VLOOKUP(B959,viz!$B$3:$E$1863,4,0)</f>
        <v>0</v>
      </c>
      <c r="G959" s="25">
        <f t="shared" si="58"/>
        <v>8.8989833219046202E-2</v>
      </c>
      <c r="I959" s="31">
        <v>40669</v>
      </c>
      <c r="J959" s="20">
        <v>0.107938975095749</v>
      </c>
      <c r="K959" s="20">
        <v>0</v>
      </c>
      <c r="L959" s="20">
        <v>2.5267763058485802E-2</v>
      </c>
      <c r="M959" s="20">
        <v>1.47577339957229E-2</v>
      </c>
      <c r="N959" s="20">
        <v>1.7456235044801999E-2</v>
      </c>
      <c r="O959" s="20">
        <v>3.9478077514940403E-2</v>
      </c>
      <c r="P959" s="20">
        <v>1.9063080880286701E-2</v>
      </c>
      <c r="Q959" s="20">
        <v>0.14331491602781499</v>
      </c>
      <c r="R959" s="20">
        <v>3.5501252923332297E-2</v>
      </c>
      <c r="S959" s="20">
        <v>4.9918849526461497E-3</v>
      </c>
      <c r="T959" s="20">
        <v>5.8242927048208201E-2</v>
      </c>
      <c r="U959" s="20">
        <v>1.83780711802673E-2</v>
      </c>
      <c r="V959" s="20">
        <v>1.67038060917141E-2</v>
      </c>
      <c r="W959" s="20">
        <v>5.3907955947064802E-2</v>
      </c>
      <c r="X959" s="20">
        <v>5.0688775832737197E-2</v>
      </c>
      <c r="Y959" s="20">
        <v>0.289448068659103</v>
      </c>
      <c r="Z959" s="20">
        <v>0.21279945084287399</v>
      </c>
      <c r="AA959" s="30">
        <f t="shared" si="59"/>
        <v>8.8989833219046202E-2</v>
      </c>
    </row>
    <row r="960" spans="1:27" x14ac:dyDescent="0.25">
      <c r="A960">
        <v>924</v>
      </c>
      <c r="B960" s="15">
        <v>40676</v>
      </c>
      <c r="C960" s="25">
        <f t="shared" si="56"/>
        <v>0.107503958046436</v>
      </c>
      <c r="D960" s="25">
        <f>VLOOKUP(B960,input_BB!$B$19:$K$10000,$D$35,0)</f>
        <v>23276.27</v>
      </c>
      <c r="E960" s="27">
        <f t="shared" si="57"/>
        <v>3.2218629467379986E-3</v>
      </c>
      <c r="F960" s="28">
        <f>VLOOKUP(B960,viz!$B$3:$E$1863,4,0)</f>
        <v>0</v>
      </c>
      <c r="G960" s="25">
        <f t="shared" si="58"/>
        <v>0.14186030977956499</v>
      </c>
      <c r="I960" s="31">
        <v>40676</v>
      </c>
      <c r="J960" s="20">
        <v>0.107503958046436</v>
      </c>
      <c r="K960" s="20">
        <v>0</v>
      </c>
      <c r="L960" s="20">
        <v>4.7781500841367203E-2</v>
      </c>
      <c r="M960" s="20">
        <v>5.1474529064651997E-2</v>
      </c>
      <c r="N960" s="20">
        <v>1.9086309886139002E-2</v>
      </c>
      <c r="O960" s="20">
        <v>2.4676614392093298E-2</v>
      </c>
      <c r="P960" s="20">
        <v>2.1604586676508601E-2</v>
      </c>
      <c r="Q960" s="20">
        <v>0.13677409507405899</v>
      </c>
      <c r="R960" s="20">
        <v>4.6622095110852302E-2</v>
      </c>
      <c r="S960" s="20">
        <v>4.9506884110673104E-3</v>
      </c>
      <c r="T960" s="20">
        <v>4.8979115702508201E-2</v>
      </c>
      <c r="U960" s="20">
        <v>3.2330699037827003E-2</v>
      </c>
      <c r="V960" s="20">
        <v>3.7095813470554802E-2</v>
      </c>
      <c r="W960" s="20">
        <v>7.2433797271183195E-2</v>
      </c>
      <c r="X960" s="20">
        <v>5.7235696041200599E-3</v>
      </c>
      <c r="Y960" s="20">
        <v>0.20516355607138601</v>
      </c>
      <c r="Z960" s="20">
        <v>0.24530302938568199</v>
      </c>
      <c r="AA960" s="30">
        <f t="shared" si="59"/>
        <v>0.14186030977956499</v>
      </c>
    </row>
    <row r="961" spans="1:27" x14ac:dyDescent="0.25">
      <c r="A961">
        <v>925</v>
      </c>
      <c r="B961" s="15">
        <v>40683</v>
      </c>
      <c r="C961" s="25">
        <f t="shared" si="56"/>
        <v>0.10728233307600001</v>
      </c>
      <c r="D961" s="25">
        <f>VLOOKUP(B961,input_BB!$B$19:$K$10000,$D$35,0)</f>
        <v>23199.39</v>
      </c>
      <c r="E961" s="27">
        <f t="shared" si="57"/>
        <v>2.8943353067349955E-3</v>
      </c>
      <c r="F961" s="28">
        <f>VLOOKUP(B961,viz!$B$3:$E$1863,4,0)</f>
        <v>0</v>
      </c>
      <c r="G961" s="25">
        <f t="shared" si="58"/>
        <v>7.2978413277638529E-2</v>
      </c>
      <c r="I961" s="31">
        <v>40683</v>
      </c>
      <c r="J961" s="20">
        <v>0.10728233307600001</v>
      </c>
      <c r="K961" s="20">
        <v>1</v>
      </c>
      <c r="L961" s="20">
        <v>7.3888611332057805E-2</v>
      </c>
      <c r="M961" s="20">
        <v>4.86422524221337E-2</v>
      </c>
      <c r="N961" s="20">
        <v>4.8515902187921097E-3</v>
      </c>
      <c r="O961" s="20">
        <v>3.9856074934918197E-2</v>
      </c>
      <c r="P961" s="20">
        <v>2.4911950562830999E-2</v>
      </c>
      <c r="Q961" s="20">
        <v>0.18189362320578401</v>
      </c>
      <c r="R961" s="20">
        <v>4.6699025945140402E-2</v>
      </c>
      <c r="S961" s="20">
        <v>5.39387850764886E-3</v>
      </c>
      <c r="T961" s="20">
        <v>5.35999730900295E-2</v>
      </c>
      <c r="U961" s="20">
        <v>1.6717487472016901E-2</v>
      </c>
      <c r="V961" s="20">
        <v>6.2030977133348299E-3</v>
      </c>
      <c r="W961" s="20">
        <v>5.0057828092286802E-2</v>
      </c>
      <c r="X961" s="20">
        <v>6.3239310248622699E-3</v>
      </c>
      <c r="Y961" s="20">
        <v>0.209017175879778</v>
      </c>
      <c r="Z961" s="20">
        <v>0.231943499598387</v>
      </c>
      <c r="AA961" s="30">
        <f t="shared" si="59"/>
        <v>7.2978413277638529E-2</v>
      </c>
    </row>
    <row r="962" spans="1:27" x14ac:dyDescent="0.25">
      <c r="A962">
        <v>926</v>
      </c>
      <c r="B962" s="15">
        <v>40690</v>
      </c>
      <c r="C962" s="25">
        <f t="shared" si="56"/>
        <v>0.108034074306488</v>
      </c>
      <c r="D962" s="25">
        <f>VLOOKUP(B962,input_BB!$B$19:$K$10000,$D$35,0)</f>
        <v>23118.07</v>
      </c>
      <c r="E962" s="27">
        <f t="shared" si="57"/>
        <v>4.0052932941418672E-3</v>
      </c>
      <c r="F962" s="28">
        <f>VLOOKUP(B962,viz!$B$3:$E$1863,4,0)</f>
        <v>0</v>
      </c>
      <c r="G962" s="25">
        <f t="shared" si="58"/>
        <v>6.4476912705233563E-2</v>
      </c>
      <c r="I962" s="31">
        <v>40690</v>
      </c>
      <c r="J962" s="20">
        <v>0.108034074306488</v>
      </c>
      <c r="K962" s="20">
        <v>0</v>
      </c>
      <c r="L962" s="20">
        <v>3.3371722851042597E-2</v>
      </c>
      <c r="M962" s="20">
        <v>2.93698273580748E-2</v>
      </c>
      <c r="N962" s="20">
        <v>3.5900925377789501E-2</v>
      </c>
      <c r="O962" s="20">
        <v>5.2567077229451899E-2</v>
      </c>
      <c r="P962" s="20">
        <v>1.6494296617348001E-2</v>
      </c>
      <c r="Q962" s="20">
        <v>0.19365857419934299</v>
      </c>
      <c r="R962" s="20">
        <v>3.11423170699008E-2</v>
      </c>
      <c r="S962" s="20">
        <v>1.12442718979369E-2</v>
      </c>
      <c r="T962" s="20">
        <v>4.7736380090471701E-2</v>
      </c>
      <c r="U962" s="20">
        <v>6.6952032337344999E-3</v>
      </c>
      <c r="V962" s="20">
        <v>7.5070080023897602E-3</v>
      </c>
      <c r="W962" s="20">
        <v>5.0274701469109298E-2</v>
      </c>
      <c r="X962" s="20">
        <v>3.1278649811793E-2</v>
      </c>
      <c r="Y962" s="20">
        <v>0.21270896179062501</v>
      </c>
      <c r="Z962" s="20">
        <v>0.24005008300098901</v>
      </c>
      <c r="AA962" s="30">
        <f t="shared" si="59"/>
        <v>6.4476912705233563E-2</v>
      </c>
    </row>
    <row r="963" spans="1:27" x14ac:dyDescent="0.25">
      <c r="A963">
        <v>927</v>
      </c>
      <c r="B963" s="15">
        <v>40697</v>
      </c>
      <c r="C963" s="25">
        <f t="shared" si="56"/>
        <v>0.190356120467186</v>
      </c>
      <c r="D963" s="25">
        <f>VLOOKUP(B963,input_BB!$B$19:$K$10000,$D$35,0)</f>
        <v>22949.56</v>
      </c>
      <c r="E963" s="27">
        <f t="shared" si="57"/>
        <v>0.12566462367640133</v>
      </c>
      <c r="F963" s="28">
        <f>VLOOKUP(B963,viz!$B$3:$E$1863,4,0)</f>
        <v>0</v>
      </c>
      <c r="G963" s="25">
        <f t="shared" si="58"/>
        <v>9.2386327866588902E-2</v>
      </c>
      <c r="I963" s="31">
        <v>40697</v>
      </c>
      <c r="J963" s="20">
        <v>0.190356120467186</v>
      </c>
      <c r="K963" s="20">
        <v>0</v>
      </c>
      <c r="L963" s="20">
        <v>6.9199012272819202E-2</v>
      </c>
      <c r="M963" s="20">
        <v>1.87017349957702E-2</v>
      </c>
      <c r="N963" s="20">
        <v>1.3683946268373401E-2</v>
      </c>
      <c r="O963" s="20">
        <v>3.04926446157914E-2</v>
      </c>
      <c r="P963" s="20">
        <v>4.2423718320644697E-2</v>
      </c>
      <c r="Q963" s="20">
        <v>0.157771002762739</v>
      </c>
      <c r="R963" s="20">
        <v>3.9205090925750703E-2</v>
      </c>
      <c r="S963" s="20">
        <v>5.3077871434039801E-3</v>
      </c>
      <c r="T963" s="20">
        <v>3.2492924731393702E-2</v>
      </c>
      <c r="U963" s="20">
        <v>1.0873302796138601E-2</v>
      </c>
      <c r="V963" s="20">
        <v>2.5020101112560499E-2</v>
      </c>
      <c r="W963" s="20">
        <v>5.6492923957889803E-2</v>
      </c>
      <c r="X963" s="20">
        <v>3.6351473652115197E-2</v>
      </c>
      <c r="Y963" s="20">
        <v>0.214947523920971</v>
      </c>
      <c r="Z963" s="20">
        <v>0.24703681252363799</v>
      </c>
      <c r="AA963" s="30">
        <f t="shared" si="59"/>
        <v>9.2386327866588902E-2</v>
      </c>
    </row>
    <row r="964" spans="1:27" x14ac:dyDescent="0.25">
      <c r="A964">
        <v>928</v>
      </c>
      <c r="B964" s="15">
        <v>40704</v>
      </c>
      <c r="C964" s="25">
        <f t="shared" si="56"/>
        <v>0.111693643033504</v>
      </c>
      <c r="D964" s="25">
        <f>VLOOKUP(B964,input_BB!$B$19:$K$10000,$D$35,0)</f>
        <v>22420.37</v>
      </c>
      <c r="E964" s="27">
        <f t="shared" si="57"/>
        <v>9.4135733549596586E-3</v>
      </c>
      <c r="F964" s="28">
        <f>VLOOKUP(B964,viz!$B$3:$E$1863,4,0)</f>
        <v>0</v>
      </c>
      <c r="G964" s="25">
        <f t="shared" si="58"/>
        <v>0.1532826951448546</v>
      </c>
      <c r="I964" s="31">
        <v>40704</v>
      </c>
      <c r="J964" s="20">
        <v>0.111693643033504</v>
      </c>
      <c r="K964" s="20">
        <v>0</v>
      </c>
      <c r="L964" s="20">
        <v>8.6169789128844904E-2</v>
      </c>
      <c r="M964" s="20">
        <v>2.4737904870274201E-2</v>
      </c>
      <c r="N964" s="20">
        <v>1.29922578944143E-2</v>
      </c>
      <c r="O964" s="20">
        <v>4.3894409956797199E-2</v>
      </c>
      <c r="P964" s="20">
        <v>2.1130455147155999E-2</v>
      </c>
      <c r="Q964" s="20">
        <v>0.151381845392935</v>
      </c>
      <c r="R964" s="20">
        <v>1.5849273143622701E-2</v>
      </c>
      <c r="S964" s="20">
        <v>5.2957091632285097E-3</v>
      </c>
      <c r="T964" s="20">
        <v>2.3889556790212201E-2</v>
      </c>
      <c r="U964" s="20">
        <v>1.95218847185516E-2</v>
      </c>
      <c r="V964" s="20" t="s">
        <v>122</v>
      </c>
      <c r="W964" s="20">
        <v>0.133760810426303</v>
      </c>
      <c r="X964" s="20">
        <v>2.3401788780196199E-2</v>
      </c>
      <c r="Y964" s="20">
        <v>0.20867948720441601</v>
      </c>
      <c r="Z964" s="20">
        <v>0.22929482738304799</v>
      </c>
      <c r="AA964" s="30">
        <f t="shared" si="59"/>
        <v>0.1532826951448546</v>
      </c>
    </row>
    <row r="965" spans="1:27" x14ac:dyDescent="0.25">
      <c r="A965">
        <v>929</v>
      </c>
      <c r="B965" s="15">
        <v>40711</v>
      </c>
      <c r="C965" s="25">
        <f t="shared" si="56"/>
        <v>0.132055893540382</v>
      </c>
      <c r="D965" s="25">
        <f>VLOOKUP(B965,input_BB!$B$19:$K$10000,$D$35,0)</f>
        <v>21695.26</v>
      </c>
      <c r="E965" s="27">
        <f t="shared" si="57"/>
        <v>3.9505849692537946E-2</v>
      </c>
      <c r="F965" s="28">
        <f>VLOOKUP(B965,viz!$B$3:$E$1863,4,0)</f>
        <v>0</v>
      </c>
      <c r="G965" s="25">
        <f t="shared" si="58"/>
        <v>7.8435446257155692E-2</v>
      </c>
      <c r="I965" s="31">
        <v>40711</v>
      </c>
      <c r="J965" s="20">
        <v>0.132055893540382</v>
      </c>
      <c r="K965" s="20">
        <v>0</v>
      </c>
      <c r="L965" s="20">
        <v>2.7583722702004002E-2</v>
      </c>
      <c r="M965" s="20">
        <v>8.0586495640775302E-2</v>
      </c>
      <c r="N965" s="20">
        <v>5.2087827175612299E-2</v>
      </c>
      <c r="O965" s="20">
        <v>3.5756762736216897E-2</v>
      </c>
      <c r="P965" s="20">
        <v>2.17182902028282E-2</v>
      </c>
      <c r="Q965" s="20">
        <v>0.16988467418960501</v>
      </c>
      <c r="R965" s="20">
        <v>5.0924257211957501E-2</v>
      </c>
      <c r="S965" s="20">
        <v>1.11690045201306E-2</v>
      </c>
      <c r="T965" s="20">
        <v>7.1224408866113698E-2</v>
      </c>
      <c r="U965" s="20">
        <v>1.0219730674968001E-3</v>
      </c>
      <c r="V965" s="20">
        <v>2.53672785072857E-2</v>
      </c>
      <c r="W965" s="20">
        <v>5.2046194682373197E-2</v>
      </c>
      <c r="X965" s="20">
        <v>4.3948309018957696E-3</v>
      </c>
      <c r="Y965" s="20">
        <v>0.17452022571329301</v>
      </c>
      <c r="Z965" s="20">
        <v>0.221714053882412</v>
      </c>
      <c r="AA965" s="30">
        <f t="shared" si="59"/>
        <v>7.8435446257155692E-2</v>
      </c>
    </row>
    <row r="966" spans="1:27" x14ac:dyDescent="0.25">
      <c r="A966">
        <v>930</v>
      </c>
      <c r="B966" s="15">
        <v>40718</v>
      </c>
      <c r="C966" s="25">
        <f t="shared" si="56"/>
        <v>0.109388127923012</v>
      </c>
      <c r="D966" s="25">
        <f>VLOOKUP(B966,input_BB!$B$19:$K$10000,$D$35,0)</f>
        <v>22171.95</v>
      </c>
      <c r="E966" s="27">
        <f t="shared" si="57"/>
        <v>6.0063764057838847E-3</v>
      </c>
      <c r="F966" s="28">
        <f>VLOOKUP(B966,viz!$B$3:$E$1863,4,0)</f>
        <v>0</v>
      </c>
      <c r="G966" s="25">
        <f t="shared" si="58"/>
        <v>0.10267207082091991</v>
      </c>
      <c r="I966" s="31">
        <v>40718</v>
      </c>
      <c r="J966" s="20">
        <v>0.109388127923012</v>
      </c>
      <c r="K966" s="20">
        <v>0</v>
      </c>
      <c r="L966" s="20">
        <v>5.3009034412011997E-2</v>
      </c>
      <c r="M966" s="20">
        <v>7.3148892707686805E-2</v>
      </c>
      <c r="N966" s="20">
        <v>1.78705006880653E-2</v>
      </c>
      <c r="O966" s="20">
        <v>2.6546618080414201E-2</v>
      </c>
      <c r="P966" s="20">
        <v>3.8242641338526201E-2</v>
      </c>
      <c r="Q966" s="20">
        <v>0.168048436355138</v>
      </c>
      <c r="R966" s="20">
        <v>3.7769998154887102E-2</v>
      </c>
      <c r="S966" s="20">
        <v>2.5615566194797799E-2</v>
      </c>
      <c r="T966" s="20">
        <v>5.72974587713816E-2</v>
      </c>
      <c r="U966" s="20">
        <v>2.2101181062416202E-2</v>
      </c>
      <c r="V966" s="20">
        <v>2.3196224803125099E-2</v>
      </c>
      <c r="W966" s="20">
        <v>5.7374664955378601E-2</v>
      </c>
      <c r="X966" s="20">
        <v>1.3097579083311399E-2</v>
      </c>
      <c r="Y966" s="20">
        <v>0.147888470158863</v>
      </c>
      <c r="Z966" s="20">
        <v>0.238792733233997</v>
      </c>
      <c r="AA966" s="30">
        <f t="shared" si="59"/>
        <v>0.10267207082091991</v>
      </c>
    </row>
    <row r="967" spans="1:27" x14ac:dyDescent="0.25">
      <c r="A967">
        <v>931</v>
      </c>
      <c r="B967" s="15">
        <v>40725</v>
      </c>
      <c r="C967" s="25">
        <f t="shared" si="56"/>
        <v>0.10869614034891099</v>
      </c>
      <c r="D967" s="25">
        <f>VLOOKUP(B967,input_BB!$B$19:$K$10000,$D$35,0)</f>
        <v>22398.1</v>
      </c>
      <c r="E967" s="27">
        <f t="shared" si="57"/>
        <v>4.9837251376942315E-3</v>
      </c>
      <c r="F967" s="28">
        <f>VLOOKUP(B967,viz!$B$3:$E$1863,4,0)</f>
        <v>0</v>
      </c>
      <c r="G967" s="25">
        <f t="shared" si="58"/>
        <v>0.11000323493488261</v>
      </c>
      <c r="I967" s="31">
        <v>40725</v>
      </c>
      <c r="J967" s="20">
        <v>0.10869614034891099</v>
      </c>
      <c r="K967" s="20">
        <v>0</v>
      </c>
      <c r="L967" s="20">
        <v>2.66355962928479E-2</v>
      </c>
      <c r="M967" s="20">
        <v>5.4044986037631297E-2</v>
      </c>
      <c r="N967" s="20">
        <v>3.3176741011675399E-2</v>
      </c>
      <c r="O967" s="20">
        <v>3.4740407700974203E-2</v>
      </c>
      <c r="P967" s="20">
        <v>3.6703570165533703E-2</v>
      </c>
      <c r="Q967" s="20">
        <v>0.185313759145283</v>
      </c>
      <c r="R967" s="20">
        <v>5.3721491867558702E-2</v>
      </c>
      <c r="S967" s="20">
        <v>1.13831032061192E-2</v>
      </c>
      <c r="T967" s="20">
        <v>4.8545185131235798E-2</v>
      </c>
      <c r="U967" s="20">
        <v>2.4369323844475401E-2</v>
      </c>
      <c r="V967" s="20">
        <v>2.0897600358634E-2</v>
      </c>
      <c r="W967" s="20">
        <v>6.4736310731773203E-2</v>
      </c>
      <c r="X967" s="20">
        <v>3.04109438351194E-2</v>
      </c>
      <c r="Y967" s="20">
        <v>0.138808000777424</v>
      </c>
      <c r="Z967" s="20">
        <v>0.236512979893715</v>
      </c>
      <c r="AA967" s="30">
        <f t="shared" si="59"/>
        <v>0.11000323493488261</v>
      </c>
    </row>
    <row r="968" spans="1:27" x14ac:dyDescent="0.25">
      <c r="A968">
        <v>932</v>
      </c>
      <c r="B968" s="15">
        <v>40732</v>
      </c>
      <c r="C968" s="25">
        <f t="shared" si="56"/>
        <v>0.13321371376514399</v>
      </c>
      <c r="D968" s="25">
        <f>VLOOKUP(B968,input_BB!$B$19:$K$10000,$D$35,0)</f>
        <v>22726.43</v>
      </c>
      <c r="E968" s="27">
        <f t="shared" si="57"/>
        <v>4.1216930014480062E-2</v>
      </c>
      <c r="F968" s="28">
        <f>VLOOKUP(B968,viz!$B$3:$E$1863,4,0)</f>
        <v>0</v>
      </c>
      <c r="G968" s="25">
        <f t="shared" si="58"/>
        <v>0.14307308131992569</v>
      </c>
      <c r="I968" s="31">
        <v>40732</v>
      </c>
      <c r="J968" s="20">
        <v>0.13321371376514399</v>
      </c>
      <c r="K968" s="20">
        <v>1</v>
      </c>
      <c r="L968" s="20">
        <v>3.8045963332034097E-2</v>
      </c>
      <c r="M968" s="20">
        <v>4.9673845078511199E-2</v>
      </c>
      <c r="N968" s="20">
        <v>2.6131706811196899E-2</v>
      </c>
      <c r="O968" s="20">
        <v>3.4197610038434301E-2</v>
      </c>
      <c r="P968" s="20">
        <v>1.622986521477E-2</v>
      </c>
      <c r="Q968" s="20">
        <v>0.14480022874770199</v>
      </c>
      <c r="R968" s="20">
        <v>4.79194032471396E-2</v>
      </c>
      <c r="S968" s="20">
        <v>1.1827842042881899E-2</v>
      </c>
      <c r="T968" s="20">
        <v>7.9240125569618E-2</v>
      </c>
      <c r="U968" s="20">
        <v>2.0627621868928699E-2</v>
      </c>
      <c r="V968" s="20" t="s">
        <v>122</v>
      </c>
      <c r="W968" s="20">
        <v>0.122445459450997</v>
      </c>
      <c r="X968" s="20">
        <v>6.3007925322255904E-3</v>
      </c>
      <c r="Y968" s="20">
        <v>0.184349570765698</v>
      </c>
      <c r="Z968" s="20">
        <v>0.218209965299863</v>
      </c>
      <c r="AA968" s="30">
        <f t="shared" si="59"/>
        <v>0.14307308131992569</v>
      </c>
    </row>
    <row r="969" spans="1:27" x14ac:dyDescent="0.25">
      <c r="A969">
        <v>933</v>
      </c>
      <c r="B969" s="15">
        <v>40739</v>
      </c>
      <c r="C969" s="25">
        <f t="shared" si="56"/>
        <v>0.108106836676598</v>
      </c>
      <c r="D969" s="25">
        <f>VLOOKUP(B969,input_BB!$B$19:$K$10000,$D$35,0)</f>
        <v>21875.38</v>
      </c>
      <c r="E969" s="27">
        <f t="shared" si="57"/>
        <v>4.1128248927531173E-3</v>
      </c>
      <c r="F969" s="28">
        <f>VLOOKUP(B969,viz!$B$3:$E$1863,4,0)</f>
        <v>0</v>
      </c>
      <c r="G969" s="25">
        <f t="shared" si="58"/>
        <v>9.9467811477100598E-2</v>
      </c>
      <c r="I969" s="31">
        <v>40739</v>
      </c>
      <c r="J969" s="20">
        <v>0.108106836676598</v>
      </c>
      <c r="K969" s="20">
        <v>1</v>
      </c>
      <c r="L969" s="20">
        <v>4.6830546080397599E-2</v>
      </c>
      <c r="M969" s="20">
        <v>4.8643014189741603E-2</v>
      </c>
      <c r="N969" s="20">
        <v>3.1699710840184601E-2</v>
      </c>
      <c r="O969" s="20">
        <v>1.7250303853328899E-2</v>
      </c>
      <c r="P969" s="20">
        <v>1.9461647640315698E-2</v>
      </c>
      <c r="Q969" s="20">
        <v>0.16199873001217899</v>
      </c>
      <c r="R969" s="20">
        <v>5.52952130557538E-2</v>
      </c>
      <c r="S969" s="20">
        <v>2.6439919375460402E-2</v>
      </c>
      <c r="T969" s="20">
        <v>7.0962860729814198E-2</v>
      </c>
      <c r="U969" s="20">
        <v>2.1162704604492901E-2</v>
      </c>
      <c r="V969" s="20">
        <v>2.7660806955738599E-2</v>
      </c>
      <c r="W969" s="20">
        <v>5.0644299916869098E-2</v>
      </c>
      <c r="X969" s="20">
        <v>3.0389936072030099E-3</v>
      </c>
      <c r="Y969" s="20">
        <v>0.177909419203585</v>
      </c>
      <c r="Z969" s="20">
        <v>0.24100182993493499</v>
      </c>
      <c r="AA969" s="30">
        <f t="shared" si="59"/>
        <v>9.9467811477100598E-2</v>
      </c>
    </row>
    <row r="970" spans="1:27" x14ac:dyDescent="0.25">
      <c r="A970">
        <v>934</v>
      </c>
      <c r="B970" s="15">
        <v>40746</v>
      </c>
      <c r="C970" s="25">
        <f t="shared" si="56"/>
        <v>0.11183665692806199</v>
      </c>
      <c r="D970" s="25">
        <f>VLOOKUP(B970,input_BB!$B$19:$K$10000,$D$35,0)</f>
        <v>22444.799999999999</v>
      </c>
      <c r="E970" s="27">
        <f t="shared" si="57"/>
        <v>9.6249259082395022E-3</v>
      </c>
      <c r="F970" s="28">
        <f>VLOOKUP(B970,viz!$B$3:$E$1863,4,0)</f>
        <v>0</v>
      </c>
      <c r="G970" s="25">
        <f t="shared" si="58"/>
        <v>7.5275324076060052E-2</v>
      </c>
      <c r="I970" s="31">
        <v>40746</v>
      </c>
      <c r="J970" s="20">
        <v>0.11183665692806199</v>
      </c>
      <c r="K970" s="20">
        <v>1</v>
      </c>
      <c r="L970" s="20">
        <v>3.7991499812058398E-2</v>
      </c>
      <c r="M970" s="20">
        <v>5.0809893447941901E-2</v>
      </c>
      <c r="N970" s="20">
        <v>3.4755244675147297E-2</v>
      </c>
      <c r="O970" s="20">
        <v>3.9299015255683502E-2</v>
      </c>
      <c r="P970" s="20">
        <v>1.88880069415037E-2</v>
      </c>
      <c r="Q970" s="20">
        <v>0.19208283944068899</v>
      </c>
      <c r="R970" s="20">
        <v>2.7295425872067298E-2</v>
      </c>
      <c r="S970" s="20">
        <v>1.0311387259551301E-2</v>
      </c>
      <c r="T970" s="20">
        <v>5.2369839647775598E-2</v>
      </c>
      <c r="U970" s="20">
        <v>3.1591051625093403E-2</v>
      </c>
      <c r="V970" s="20">
        <v>5.5884974084655604E-3</v>
      </c>
      <c r="W970" s="20">
        <v>3.8095775042501098E-2</v>
      </c>
      <c r="X970" s="20">
        <v>1.78962248197287E-2</v>
      </c>
      <c r="Y970" s="20">
        <v>0.16777667884480099</v>
      </c>
      <c r="Z970" s="20">
        <v>0.27524861990699201</v>
      </c>
      <c r="AA970" s="30">
        <f t="shared" si="59"/>
        <v>7.5275324076060052E-2</v>
      </c>
    </row>
    <row r="971" spans="1:27" x14ac:dyDescent="0.25">
      <c r="A971">
        <v>935</v>
      </c>
      <c r="B971" s="15">
        <v>40753</v>
      </c>
      <c r="C971" s="25">
        <f t="shared" si="56"/>
        <v>0.11100304871797601</v>
      </c>
      <c r="D971" s="25">
        <f>VLOOKUP(B971,input_BB!$B$19:$K$10000,$D$35,0)</f>
        <v>22440.25</v>
      </c>
      <c r="E971" s="27">
        <f t="shared" si="57"/>
        <v>8.3929811088810855E-3</v>
      </c>
      <c r="F971" s="28">
        <f>VLOOKUP(B971,viz!$B$3:$E$1863,4,0)</f>
        <v>0</v>
      </c>
      <c r="G971" s="25">
        <f t="shared" si="58"/>
        <v>0.1611549297501858</v>
      </c>
      <c r="I971" s="31">
        <v>40753</v>
      </c>
      <c r="J971" s="20">
        <v>0.11100304871797601</v>
      </c>
      <c r="K971" s="20">
        <v>0</v>
      </c>
      <c r="L971" s="20">
        <v>2.4999563436559499E-2</v>
      </c>
      <c r="M971" s="20">
        <v>5.7479941938912898E-2</v>
      </c>
      <c r="N971" s="20">
        <v>2.78798679285331E-2</v>
      </c>
      <c r="O971" s="20">
        <v>2.1788341098582999E-2</v>
      </c>
      <c r="P971" s="20">
        <v>3.6633914027096398E-2</v>
      </c>
      <c r="Q971" s="20">
        <v>0.135535365180389</v>
      </c>
      <c r="R971" s="20">
        <v>5.2912448228670701E-2</v>
      </c>
      <c r="S971" s="20">
        <v>2.1197923952051698E-2</v>
      </c>
      <c r="T971" s="20">
        <v>3.52334033771926E-2</v>
      </c>
      <c r="U971" s="20">
        <v>6.7500677151386607E-2</v>
      </c>
      <c r="V971" s="20">
        <v>1.6864514168664399E-2</v>
      </c>
      <c r="W971" s="20">
        <v>7.6789738430134799E-2</v>
      </c>
      <c r="X971" s="20">
        <v>2.2839699586394799E-2</v>
      </c>
      <c r="Y971" s="20">
        <v>0.18779366255788801</v>
      </c>
      <c r="Z971" s="20">
        <v>0.21455093893754301</v>
      </c>
      <c r="AA971" s="30">
        <f t="shared" si="59"/>
        <v>0.1611549297501858</v>
      </c>
    </row>
    <row r="972" spans="1:27" x14ac:dyDescent="0.25">
      <c r="A972">
        <v>936</v>
      </c>
      <c r="B972" s="15">
        <v>40760</v>
      </c>
      <c r="C972" s="25">
        <f t="shared" si="56"/>
        <v>0.111771397292614</v>
      </c>
      <c r="D972" s="25">
        <f>VLOOKUP(B972,input_BB!$B$19:$K$10000,$D$35,0)</f>
        <v>20946.14</v>
      </c>
      <c r="E972" s="27">
        <f t="shared" si="57"/>
        <v>9.5284821982022719E-3</v>
      </c>
      <c r="F972" s="28">
        <f>VLOOKUP(B972,viz!$B$3:$E$1863,4,0)</f>
        <v>1</v>
      </c>
      <c r="G972" s="25">
        <f t="shared" si="58"/>
        <v>0.14354274662248362</v>
      </c>
      <c r="I972" s="31">
        <v>40760</v>
      </c>
      <c r="J972" s="20">
        <v>0.111771397292614</v>
      </c>
      <c r="K972" s="20">
        <v>0</v>
      </c>
      <c r="L972" s="20">
        <v>6.8369906977079606E-2</v>
      </c>
      <c r="M972" s="20">
        <v>3.8151321431126102E-2</v>
      </c>
      <c r="N972" s="20">
        <v>3.6768037579805402E-2</v>
      </c>
      <c r="O972" s="20">
        <v>5.17568545905061E-2</v>
      </c>
      <c r="P972" s="20">
        <v>4.33648521660258E-2</v>
      </c>
      <c r="Q972" s="20">
        <v>0.13687367569550299</v>
      </c>
      <c r="R972" s="20">
        <v>3.6465568483137298E-2</v>
      </c>
      <c r="S972" s="20">
        <v>2.3863461893052901E-2</v>
      </c>
      <c r="T972" s="20">
        <v>3.1598671506863303E-2</v>
      </c>
      <c r="U972" s="20">
        <v>3.9150575821736602E-2</v>
      </c>
      <c r="V972" s="20" t="s">
        <v>122</v>
      </c>
      <c r="W972" s="20">
        <v>0.104392170800747</v>
      </c>
      <c r="X972" s="20">
        <v>8.0028208357429097E-3</v>
      </c>
      <c r="Y972" s="20">
        <v>0.183527534449441</v>
      </c>
      <c r="Z972" s="20">
        <v>0.197714547769233</v>
      </c>
      <c r="AA972" s="30">
        <f t="shared" si="59"/>
        <v>0.14354274662248362</v>
      </c>
    </row>
    <row r="973" spans="1:27" x14ac:dyDescent="0.25">
      <c r="A973">
        <v>937</v>
      </c>
      <c r="B973" s="15">
        <v>40767</v>
      </c>
      <c r="C973" s="25">
        <f t="shared" si="56"/>
        <v>0.111871421337128</v>
      </c>
      <c r="D973" s="25">
        <f>VLOOKUP(B973,input_BB!$B$19:$K$10000,$D$35,0)</f>
        <v>19620.009999999998</v>
      </c>
      <c r="E973" s="27">
        <f t="shared" si="57"/>
        <v>9.6763023611504215E-3</v>
      </c>
      <c r="F973" s="28">
        <f>VLOOKUP(B973,viz!$B$3:$E$1863,4,0)</f>
        <v>1</v>
      </c>
      <c r="G973" s="25">
        <f t="shared" si="58"/>
        <v>0.1816604301706452</v>
      </c>
      <c r="I973" s="31">
        <v>40767</v>
      </c>
      <c r="J973" s="20">
        <v>0.111871421337128</v>
      </c>
      <c r="K973" s="20">
        <v>0</v>
      </c>
      <c r="L973" s="20">
        <v>2.48709922810482E-2</v>
      </c>
      <c r="M973" s="20">
        <v>5.3793886806435501E-2</v>
      </c>
      <c r="N973" s="20">
        <v>3.3411579015497898E-2</v>
      </c>
      <c r="O973" s="20">
        <v>3.5510934518707502E-2</v>
      </c>
      <c r="P973" s="20">
        <v>2.5918526277159001E-2</v>
      </c>
      <c r="Q973" s="20">
        <v>0.15665220201431199</v>
      </c>
      <c r="R973" s="20">
        <v>3.8034862511670799E-2</v>
      </c>
      <c r="S973" s="20">
        <v>3.3253894570617198E-2</v>
      </c>
      <c r="T973" s="20">
        <v>5.2612340339984201E-2</v>
      </c>
      <c r="U973" s="20">
        <v>3.79986490384146E-2</v>
      </c>
      <c r="V973" s="20">
        <v>7.0243353334946607E-2</v>
      </c>
      <c r="W973" s="20">
        <v>7.3418427797283997E-2</v>
      </c>
      <c r="X973" s="20" t="s">
        <v>122</v>
      </c>
      <c r="Y973" s="20">
        <v>0.14924666028567601</v>
      </c>
      <c r="Z973" s="20">
        <v>0.215033691208246</v>
      </c>
      <c r="AA973" s="30">
        <f t="shared" si="59"/>
        <v>0.1816604301706452</v>
      </c>
    </row>
    <row r="974" spans="1:27" x14ac:dyDescent="0.25">
      <c r="A974">
        <v>938</v>
      </c>
      <c r="B974" s="15">
        <v>40774</v>
      </c>
      <c r="C974" s="25">
        <f t="shared" si="56"/>
        <v>0.111944302916527</v>
      </c>
      <c r="D974" s="25">
        <f>VLOOKUP(B974,input_BB!$B$19:$K$10000,$D$35,0)</f>
        <v>19399.919999999998</v>
      </c>
      <c r="E974" s="27">
        <f t="shared" si="57"/>
        <v>9.784010132766972E-3</v>
      </c>
      <c r="F974" s="28">
        <f>VLOOKUP(B974,viz!$B$3:$E$1863,4,0)</f>
        <v>1</v>
      </c>
      <c r="G974" s="25">
        <f t="shared" si="58"/>
        <v>0.10376367465823685</v>
      </c>
      <c r="I974" s="31">
        <v>40774</v>
      </c>
      <c r="J974" s="20">
        <v>0.111944302916527</v>
      </c>
      <c r="K974" s="20">
        <v>0</v>
      </c>
      <c r="L974" s="20">
        <v>2.38774908792935E-2</v>
      </c>
      <c r="M974" s="20">
        <v>3.7391024032900198E-2</v>
      </c>
      <c r="N974" s="20">
        <v>1.2458861794961199E-2</v>
      </c>
      <c r="O974" s="20">
        <v>3.6788809582418598E-2</v>
      </c>
      <c r="P974" s="20">
        <v>4.0596060339197902E-2</v>
      </c>
      <c r="Q974" s="20">
        <v>0.220698675235796</v>
      </c>
      <c r="R974" s="20">
        <v>5.4471273262735501E-2</v>
      </c>
      <c r="S974" s="20">
        <v>1.92239320048842E-2</v>
      </c>
      <c r="T974" s="20">
        <v>4.1019406040949898E-2</v>
      </c>
      <c r="U974" s="20">
        <v>9.4710554738221594E-3</v>
      </c>
      <c r="V974" s="20">
        <v>4.3938651821321E-2</v>
      </c>
      <c r="W974" s="20">
        <v>5.03539673630937E-2</v>
      </c>
      <c r="X974" s="20">
        <v>5.3484009661032901E-2</v>
      </c>
      <c r="Y974" s="20">
        <v>0.13741029325964299</v>
      </c>
      <c r="Z974" s="20">
        <v>0.21881648924795</v>
      </c>
      <c r="AA974" s="30">
        <f t="shared" si="59"/>
        <v>0.10376367465823685</v>
      </c>
    </row>
    <row r="975" spans="1:27" x14ac:dyDescent="0.25">
      <c r="A975">
        <v>939</v>
      </c>
      <c r="B975" s="15">
        <v>40781</v>
      </c>
      <c r="C975" s="25">
        <f t="shared" si="56"/>
        <v>0.28778958320617698</v>
      </c>
      <c r="D975" s="25">
        <f>VLOOKUP(B975,input_BB!$B$19:$K$10000,$D$35,0)</f>
        <v>19582.88</v>
      </c>
      <c r="E975" s="27">
        <f t="shared" si="57"/>
        <v>0.26965630496322568</v>
      </c>
      <c r="F975" s="28">
        <f>VLOOKUP(B975,viz!$B$3:$E$1863,4,0)</f>
        <v>1</v>
      </c>
      <c r="G975" s="25">
        <f t="shared" si="58"/>
        <v>0.11644639785269054</v>
      </c>
      <c r="I975" s="31">
        <v>40781</v>
      </c>
      <c r="J975" s="20">
        <v>0.28778958320617698</v>
      </c>
      <c r="K975" s="20">
        <v>1</v>
      </c>
      <c r="L975" s="20">
        <v>2.54644502308225E-2</v>
      </c>
      <c r="M975" s="20">
        <v>5.7456455612129601E-2</v>
      </c>
      <c r="N975" s="20">
        <v>2.57549839344955E-2</v>
      </c>
      <c r="O975" s="20">
        <v>2.6856115207502401E-2</v>
      </c>
      <c r="P975" s="20">
        <v>4.4046483870141998E-2</v>
      </c>
      <c r="Q975" s="20">
        <v>0.137462097666469</v>
      </c>
      <c r="R975" s="20">
        <v>6.8225438302285807E-2</v>
      </c>
      <c r="S975" s="20">
        <v>1.2723305107694699E-2</v>
      </c>
      <c r="T975" s="20">
        <v>5.62350547912637E-2</v>
      </c>
      <c r="U975" s="20">
        <v>3.0160744164974999E-2</v>
      </c>
      <c r="V975" s="20">
        <v>3.9742011928203397E-3</v>
      </c>
      <c r="W975" s="20">
        <v>8.2311452494895201E-2</v>
      </c>
      <c r="X975" s="20">
        <v>2.37593468758097E-2</v>
      </c>
      <c r="Y975" s="20">
        <v>0.200575431486298</v>
      </c>
      <c r="Z975" s="20">
        <v>0.20499443906239601</v>
      </c>
      <c r="AA975" s="30">
        <f t="shared" si="59"/>
        <v>0.11644639785269054</v>
      </c>
    </row>
    <row r="976" spans="1:27" x14ac:dyDescent="0.25">
      <c r="A976">
        <v>940</v>
      </c>
      <c r="B976" s="15">
        <v>40788</v>
      </c>
      <c r="C976" s="25">
        <f t="shared" si="56"/>
        <v>0.13717076182365401</v>
      </c>
      <c r="D976" s="25">
        <f>VLOOKUP(B976,input_BB!$B$19:$K$10000,$D$35,0)</f>
        <v>20212.91</v>
      </c>
      <c r="E976" s="27">
        <f t="shared" si="57"/>
        <v>4.7064838801258779E-2</v>
      </c>
      <c r="F976" s="28">
        <f>VLOOKUP(B976,viz!$B$3:$E$1863,4,0)</f>
        <v>0</v>
      </c>
      <c r="G976" s="25">
        <f t="shared" si="58"/>
        <v>0.12431298913676371</v>
      </c>
      <c r="I976" s="31">
        <v>40788</v>
      </c>
      <c r="J976" s="20">
        <v>0.13717076182365401</v>
      </c>
      <c r="K976" s="20">
        <v>1</v>
      </c>
      <c r="L976" s="20">
        <v>2.41907004169498E-2</v>
      </c>
      <c r="M976" s="20">
        <v>4.8311699554627802E-2</v>
      </c>
      <c r="N976" s="20">
        <v>6.26078399353385E-2</v>
      </c>
      <c r="O976" s="20">
        <v>6.0178636533675001E-2</v>
      </c>
      <c r="P976" s="20">
        <v>1.9801642196341899E-2</v>
      </c>
      <c r="Q976" s="20">
        <v>0.12513216334479799</v>
      </c>
      <c r="R976" s="20">
        <v>3.6267715992843903E-2</v>
      </c>
      <c r="S976" s="20">
        <v>2.5886633334892498E-2</v>
      </c>
      <c r="T976" s="20">
        <v>7.0560221107167198E-2</v>
      </c>
      <c r="U976" s="20">
        <v>2.7339860891571099E-2</v>
      </c>
      <c r="V976" s="20">
        <v>5.0289388046967096E-3</v>
      </c>
      <c r="W976" s="20">
        <v>9.1944189440495899E-2</v>
      </c>
      <c r="X976" s="20">
        <v>5.0088227015469E-2</v>
      </c>
      <c r="Y976" s="20">
        <v>0.12218709637040299</v>
      </c>
      <c r="Z976" s="20">
        <v>0.23047443506073001</v>
      </c>
      <c r="AA976" s="30">
        <f t="shared" si="59"/>
        <v>0.12431298913676371</v>
      </c>
    </row>
    <row r="977" spans="1:27" x14ac:dyDescent="0.25">
      <c r="A977">
        <v>941</v>
      </c>
      <c r="B977" s="15">
        <v>40795</v>
      </c>
      <c r="C977" s="25">
        <f t="shared" si="56"/>
        <v>0.19352011382579801</v>
      </c>
      <c r="D977" s="25">
        <f>VLOOKUP(B977,input_BB!$B$19:$K$10000,$D$35,0)</f>
        <v>19866.63</v>
      </c>
      <c r="E977" s="27">
        <f t="shared" si="57"/>
        <v>0.13034051951833953</v>
      </c>
      <c r="F977" s="28">
        <f>VLOOKUP(B977,viz!$B$3:$E$1863,4,0)</f>
        <v>0</v>
      </c>
      <c r="G977" s="25">
        <f t="shared" si="58"/>
        <v>0.18086142212484971</v>
      </c>
      <c r="I977" s="31">
        <v>40795</v>
      </c>
      <c r="J977" s="20">
        <v>0.19352011382579801</v>
      </c>
      <c r="K977" s="20">
        <v>0</v>
      </c>
      <c r="L977" s="20">
        <v>0.10507107454674899</v>
      </c>
      <c r="M977" s="20">
        <v>7.3515265469428895E-2</v>
      </c>
      <c r="N977" s="20">
        <v>2.83079275031283E-2</v>
      </c>
      <c r="O977" s="20">
        <v>5.25995737722429E-3</v>
      </c>
      <c r="P977" s="20">
        <v>3.2351723005247399E-2</v>
      </c>
      <c r="Q977" s="20">
        <v>0.13298026001463001</v>
      </c>
      <c r="R977" s="20">
        <v>8.52133766894905E-2</v>
      </c>
      <c r="S977" s="20">
        <v>1.1214529615531399E-2</v>
      </c>
      <c r="T977" s="20">
        <v>4.8141550883203203E-2</v>
      </c>
      <c r="U977" s="20">
        <v>4.5638075539106003E-2</v>
      </c>
      <c r="V977" s="20">
        <v>4.7269231063809501E-2</v>
      </c>
      <c r="W977" s="20">
        <v>8.7954115521934204E-2</v>
      </c>
      <c r="X977" s="20">
        <v>6.7075891448239904E-3</v>
      </c>
      <c r="Y977" s="20">
        <v>8.4951136272130301E-2</v>
      </c>
      <c r="Z977" s="20">
        <v>0.20542418735356299</v>
      </c>
      <c r="AA977" s="30">
        <f t="shared" si="59"/>
        <v>0.18086142212484971</v>
      </c>
    </row>
    <row r="978" spans="1:27" x14ac:dyDescent="0.25">
      <c r="A978">
        <v>942</v>
      </c>
      <c r="B978" s="15">
        <v>40802</v>
      </c>
      <c r="C978" s="25">
        <f t="shared" si="56"/>
        <v>0.14911903440952301</v>
      </c>
      <c r="D978" s="25">
        <f>VLOOKUP(B978,input_BB!$B$19:$K$10000,$D$35,0)</f>
        <v>19455.310000000001</v>
      </c>
      <c r="E978" s="27">
        <f t="shared" si="57"/>
        <v>6.4722549096554061E-2</v>
      </c>
      <c r="F978" s="28">
        <f>VLOOKUP(B978,viz!$B$3:$E$1863,4,0)</f>
        <v>0</v>
      </c>
      <c r="G978" s="25">
        <f t="shared" si="58"/>
        <v>0.17698329845452659</v>
      </c>
      <c r="I978" s="31">
        <v>40802</v>
      </c>
      <c r="J978" s="20">
        <v>0.14911903440952301</v>
      </c>
      <c r="K978" s="20">
        <v>0</v>
      </c>
      <c r="L978" s="20">
        <v>8.4798364461506501E-2</v>
      </c>
      <c r="M978" s="20">
        <v>2.2346682740531001E-2</v>
      </c>
      <c r="N978" s="20">
        <v>1.5234115182058101E-2</v>
      </c>
      <c r="O978" s="20">
        <v>3.2451498702946703E-2</v>
      </c>
      <c r="P978" s="20">
        <v>2.1632819649086199E-2</v>
      </c>
      <c r="Q978" s="20">
        <v>0.18082177744637601</v>
      </c>
      <c r="R978" s="20">
        <v>3.6156993296355897E-2</v>
      </c>
      <c r="S978" s="20">
        <v>3.0821949989469601E-2</v>
      </c>
      <c r="T978" s="20">
        <v>3.9267542983523397E-2</v>
      </c>
      <c r="U978" s="20">
        <v>5.4033135807170798E-2</v>
      </c>
      <c r="V978" s="20">
        <v>5.6781033615531398E-2</v>
      </c>
      <c r="W978" s="20">
        <v>6.6169129031824397E-2</v>
      </c>
      <c r="X978" s="20">
        <v>1.44749949708671E-2</v>
      </c>
      <c r="Y978" s="20">
        <v>0.14484711874634901</v>
      </c>
      <c r="Z978" s="20">
        <v>0.200162843376404</v>
      </c>
      <c r="AA978" s="30">
        <f t="shared" si="59"/>
        <v>0.17698329845452659</v>
      </c>
    </row>
    <row r="979" spans="1:27" x14ac:dyDescent="0.25">
      <c r="A979">
        <v>943</v>
      </c>
      <c r="B979" s="15">
        <v>40809</v>
      </c>
      <c r="C979" s="25">
        <f t="shared" si="56"/>
        <v>0.208276346325874</v>
      </c>
      <c r="D979" s="25">
        <f>VLOOKUP(B979,input_BB!$B$19:$K$10000,$D$35,0)</f>
        <v>17668.830000000002</v>
      </c>
      <c r="E979" s="27">
        <f t="shared" si="57"/>
        <v>0.15214796295116875</v>
      </c>
      <c r="F979" s="28">
        <f>VLOOKUP(B979,viz!$B$3:$E$1863,4,0)</f>
        <v>0</v>
      </c>
      <c r="G979" s="25">
        <f t="shared" si="58"/>
        <v>8.6294886078579894E-2</v>
      </c>
      <c r="I979" s="31">
        <v>40809</v>
      </c>
      <c r="J979" s="20">
        <v>0.208276346325874</v>
      </c>
      <c r="K979" s="20">
        <v>0</v>
      </c>
      <c r="L979" s="20">
        <v>8.4202304321424698E-2</v>
      </c>
      <c r="M979" s="20">
        <v>1.0178171594481601E-2</v>
      </c>
      <c r="N979" s="20">
        <v>3.4382796082384599E-2</v>
      </c>
      <c r="O979" s="20">
        <v>3.5759545577466002E-2</v>
      </c>
      <c r="P979" s="20">
        <v>5.0335994303728003E-2</v>
      </c>
      <c r="Q979" s="20">
        <v>0.213832204337154</v>
      </c>
      <c r="R979" s="20">
        <v>2.4125198671217301E-2</v>
      </c>
      <c r="S979" s="20">
        <v>1.15033897884346E-2</v>
      </c>
      <c r="T979" s="20">
        <v>5.9287134364942901E-2</v>
      </c>
      <c r="U979" s="20">
        <v>2.00445232855819E-2</v>
      </c>
      <c r="V979" s="20">
        <v>1.12665043403582E-2</v>
      </c>
      <c r="W979" s="20">
        <v>5.4983858452639797E-2</v>
      </c>
      <c r="X979" s="20">
        <v>4.2343153454876298E-2</v>
      </c>
      <c r="Y979" s="20">
        <v>0.14701350940969099</v>
      </c>
      <c r="Z979" s="20">
        <v>0.20074171201561899</v>
      </c>
      <c r="AA979" s="30">
        <f t="shared" si="59"/>
        <v>8.6294886078579894E-2</v>
      </c>
    </row>
    <row r="980" spans="1:27" x14ac:dyDescent="0.25">
      <c r="A980">
        <v>944</v>
      </c>
      <c r="B980" s="15">
        <v>40816</v>
      </c>
      <c r="C980" s="25">
        <f t="shared" si="56"/>
        <v>0.395535558462143</v>
      </c>
      <c r="D980" s="25">
        <f>VLOOKUP(B980,input_BB!$B$19:$K$10000,$D$35,0)</f>
        <v>17592.41</v>
      </c>
      <c r="E980" s="27">
        <f t="shared" si="57"/>
        <v>0.42888829459861522</v>
      </c>
      <c r="F980" s="28">
        <f>VLOOKUP(B980,viz!$B$3:$E$1863,4,0)</f>
        <v>0</v>
      </c>
      <c r="G980" s="25">
        <f t="shared" si="58"/>
        <v>0.16751062131862671</v>
      </c>
      <c r="I980" s="31">
        <v>40816</v>
      </c>
      <c r="J980" s="20">
        <v>0.395535558462143</v>
      </c>
      <c r="K980" s="20">
        <v>0</v>
      </c>
      <c r="L980" s="20">
        <v>5.0840720815205798E-2</v>
      </c>
      <c r="M980" s="20">
        <v>5.1062408275258202E-2</v>
      </c>
      <c r="N980" s="20">
        <v>3.3010767010402703E-2</v>
      </c>
      <c r="O980" s="20">
        <v>3.0052081045436399E-2</v>
      </c>
      <c r="P980" s="20">
        <v>4.8826679110946999E-2</v>
      </c>
      <c r="Q980" s="20">
        <v>0.16723418809297499</v>
      </c>
      <c r="R980" s="20">
        <v>8.0804590646578606E-2</v>
      </c>
      <c r="S980" s="20">
        <v>1.0777423093941699E-2</v>
      </c>
      <c r="T980" s="20">
        <v>2.8612786460725501E-2</v>
      </c>
      <c r="U980" s="20">
        <v>3.85589742365927E-2</v>
      </c>
      <c r="V980" s="20" t="s">
        <v>122</v>
      </c>
      <c r="W980" s="20">
        <v>0.12895164708203399</v>
      </c>
      <c r="X980" s="20">
        <v>6.2521402114894098E-2</v>
      </c>
      <c r="Y980" s="20">
        <v>8.6466500983470904E-2</v>
      </c>
      <c r="Z980" s="20">
        <v>0.182279831031537</v>
      </c>
      <c r="AA980" s="30">
        <f t="shared" si="59"/>
        <v>0.16751062131862671</v>
      </c>
    </row>
    <row r="981" spans="1:27" x14ac:dyDescent="0.25">
      <c r="A981">
        <v>945</v>
      </c>
      <c r="B981" s="15">
        <v>40823</v>
      </c>
      <c r="C981" s="25">
        <f t="shared" si="56"/>
        <v>0.247268691658974</v>
      </c>
      <c r="D981" s="25">
        <f>VLOOKUP(B981,input_BB!$B$19:$K$10000,$D$35,0)</f>
        <v>17707.009999999998</v>
      </c>
      <c r="E981" s="27">
        <f t="shared" si="57"/>
        <v>0.20977265578252274</v>
      </c>
      <c r="F981" s="28">
        <f>VLOOKUP(B981,viz!$B$3:$E$1863,4,0)</f>
        <v>0</v>
      </c>
      <c r="G981" s="25">
        <f t="shared" si="58"/>
        <v>9.2020175975078097E-2</v>
      </c>
      <c r="I981" s="31">
        <v>40823</v>
      </c>
      <c r="J981" s="20">
        <v>0.247268691658974</v>
      </c>
      <c r="K981" s="20">
        <v>0</v>
      </c>
      <c r="L981" s="20">
        <v>9.5899464785927299E-2</v>
      </c>
      <c r="M981" s="20">
        <v>4.6697831744071598E-2</v>
      </c>
      <c r="N981" s="20">
        <v>5.8829912486044099E-2</v>
      </c>
      <c r="O981" s="20">
        <v>6.8923982678660595E-2</v>
      </c>
      <c r="P981" s="20">
        <v>2.1257323303576402E-2</v>
      </c>
      <c r="Q981" s="20">
        <v>0.17832719538250799</v>
      </c>
      <c r="R981" s="20">
        <v>8.6166804289906807E-2</v>
      </c>
      <c r="S981" s="20">
        <v>2.9988063860375402E-3</v>
      </c>
      <c r="T981" s="20">
        <v>1.07967872830846E-2</v>
      </c>
      <c r="U981" s="20">
        <v>2.51904120645597E-2</v>
      </c>
      <c r="V981" s="20">
        <v>1.8641975364070199E-2</v>
      </c>
      <c r="W981" s="20">
        <v>4.8187788546448201E-2</v>
      </c>
      <c r="X981" s="20" t="s">
        <v>122</v>
      </c>
      <c r="Y981" s="20">
        <v>0.111645254760292</v>
      </c>
      <c r="Z981" s="20">
        <v>0.22643646092481301</v>
      </c>
      <c r="AA981" s="30">
        <f t="shared" si="59"/>
        <v>9.2020175975078097E-2</v>
      </c>
    </row>
    <row r="982" spans="1:27" x14ac:dyDescent="0.25">
      <c r="A982">
        <v>946</v>
      </c>
      <c r="B982" s="15">
        <v>40830</v>
      </c>
      <c r="C982" s="25">
        <f t="shared" si="56"/>
        <v>0.25490042567253102</v>
      </c>
      <c r="D982" s="25">
        <f>VLOOKUP(B982,input_BB!$B$19:$K$10000,$D$35,0)</f>
        <v>18501.79</v>
      </c>
      <c r="E982" s="27">
        <f t="shared" si="57"/>
        <v>0.2210511855694576</v>
      </c>
      <c r="F982" s="28">
        <f>VLOOKUP(B982,viz!$B$3:$E$1863,4,0)</f>
        <v>0</v>
      </c>
      <c r="G982" s="25">
        <f t="shared" si="58"/>
        <v>8.3567254949150196E-2</v>
      </c>
      <c r="I982" s="31">
        <v>40830</v>
      </c>
      <c r="J982" s="20">
        <v>0.25490042567253102</v>
      </c>
      <c r="K982" s="20">
        <v>0</v>
      </c>
      <c r="L982" s="20">
        <v>9.80864262726657E-2</v>
      </c>
      <c r="M982" s="20">
        <v>4.2297487773740199E-2</v>
      </c>
      <c r="N982" s="20">
        <v>3.1382700418291103E-2</v>
      </c>
      <c r="O982" s="20">
        <v>6.93137083161037E-3</v>
      </c>
      <c r="P982" s="20">
        <v>2.8446584225659901E-2</v>
      </c>
      <c r="Q982" s="20">
        <v>0.15575291484843301</v>
      </c>
      <c r="R982" s="20">
        <v>8.7213574558781204E-2</v>
      </c>
      <c r="S982" s="20">
        <v>1.17202941918067E-2</v>
      </c>
      <c r="T982" s="20">
        <v>0.106112548285277</v>
      </c>
      <c r="U982" s="20">
        <v>4.1095969599173297E-2</v>
      </c>
      <c r="V982" s="20" t="s">
        <v>122</v>
      </c>
      <c r="W982" s="20">
        <v>4.2471285349976899E-2</v>
      </c>
      <c r="X982" s="20">
        <v>4.9653308506811003E-2</v>
      </c>
      <c r="Y982" s="20">
        <v>8.8551787696610096E-2</v>
      </c>
      <c r="Z982" s="20">
        <v>0.21028374744116299</v>
      </c>
      <c r="AA982" s="30">
        <f t="shared" si="59"/>
        <v>8.3567254949150196E-2</v>
      </c>
    </row>
    <row r="983" spans="1:27" x14ac:dyDescent="0.25">
      <c r="A983">
        <v>947</v>
      </c>
      <c r="B983" s="15">
        <v>40837</v>
      </c>
      <c r="C983" s="25">
        <f t="shared" si="56"/>
        <v>0.15819296240806599</v>
      </c>
      <c r="D983" s="25">
        <f>VLOOKUP(B983,input_BB!$B$19:$K$10000,$D$35,0)</f>
        <v>18025.72</v>
      </c>
      <c r="E983" s="27">
        <f t="shared" si="57"/>
        <v>7.8132419911531553E-2</v>
      </c>
      <c r="F983" s="28">
        <f>VLOOKUP(B983,viz!$B$3:$E$1863,4,0)</f>
        <v>0</v>
      </c>
      <c r="G983" s="25">
        <f t="shared" si="58"/>
        <v>8.9028356905469008E-2</v>
      </c>
      <c r="I983" s="31">
        <v>40837</v>
      </c>
      <c r="J983" s="20">
        <v>0.15819296240806599</v>
      </c>
      <c r="K983" s="20">
        <v>1</v>
      </c>
      <c r="L983" s="20">
        <v>9.7499911156176997E-2</v>
      </c>
      <c r="M983" s="20">
        <v>4.9969528337303601E-2</v>
      </c>
      <c r="N983" s="20">
        <v>3.3095203969474699E-2</v>
      </c>
      <c r="O983" s="20">
        <v>3.5755059226058601E-2</v>
      </c>
      <c r="P983" s="20">
        <v>1.5975922170234799E-2</v>
      </c>
      <c r="Q983" s="20">
        <v>0.166554637511518</v>
      </c>
      <c r="R983" s="20">
        <v>9.6171512998867906E-2</v>
      </c>
      <c r="S983" s="20">
        <v>1.0264406296619901E-2</v>
      </c>
      <c r="T983" s="20">
        <v>3.7709193053981099E-2</v>
      </c>
      <c r="U983" s="20">
        <v>4.5090592710923499E-2</v>
      </c>
      <c r="V983" s="20" t="s">
        <v>122</v>
      </c>
      <c r="W983" s="20">
        <v>4.3937764194545502E-2</v>
      </c>
      <c r="X983" s="20">
        <v>2.2962056152693901E-2</v>
      </c>
      <c r="Y983" s="20">
        <v>0.117573381573571</v>
      </c>
      <c r="Z983" s="20">
        <v>0.22744083064803</v>
      </c>
      <c r="AA983" s="30">
        <f t="shared" si="59"/>
        <v>8.9028356905469008E-2</v>
      </c>
    </row>
    <row r="984" spans="1:27" x14ac:dyDescent="0.25">
      <c r="A984">
        <v>948</v>
      </c>
      <c r="B984" s="15">
        <v>40844</v>
      </c>
      <c r="C984" s="25">
        <f t="shared" si="56"/>
        <v>0.30945038795471203</v>
      </c>
      <c r="D984" s="25">
        <f>VLOOKUP(B984,input_BB!$B$19:$K$10000,$D$35,0)</f>
        <v>20019.240000000002</v>
      </c>
      <c r="E984" s="27">
        <f t="shared" si="57"/>
        <v>0.30166764486728348</v>
      </c>
      <c r="F984" s="28">
        <f>VLOOKUP(B984,viz!$B$3:$E$1863,4,0)</f>
        <v>0</v>
      </c>
      <c r="G984" s="25">
        <f t="shared" si="58"/>
        <v>0.14837891413329179</v>
      </c>
      <c r="I984" s="31">
        <v>40844</v>
      </c>
      <c r="J984" s="20">
        <v>0.30945038795471203</v>
      </c>
      <c r="K984" s="20">
        <v>1</v>
      </c>
      <c r="L984" s="20">
        <v>0.10969314386858001</v>
      </c>
      <c r="M984" s="20">
        <v>3.0561592211740901E-2</v>
      </c>
      <c r="N984" s="20">
        <v>3.6605907656163297E-2</v>
      </c>
      <c r="O984" s="20">
        <v>3.7180502975058302E-2</v>
      </c>
      <c r="P984" s="20">
        <v>2.1733216133476198E-2</v>
      </c>
      <c r="Q984" s="20">
        <v>0.136039898226235</v>
      </c>
      <c r="R984" s="20">
        <v>5.5079389827125201E-2</v>
      </c>
      <c r="S984" s="20">
        <v>4.9423717305430097E-2</v>
      </c>
      <c r="T984" s="20">
        <v>7.6493470971180894E-2</v>
      </c>
      <c r="U984" s="20">
        <v>2.7642954945572999E-2</v>
      </c>
      <c r="V984" s="20">
        <v>2.3276052929252899E-2</v>
      </c>
      <c r="W984" s="20">
        <v>9.74599062584659E-2</v>
      </c>
      <c r="X984" s="20" t="s">
        <v>122</v>
      </c>
      <c r="Y984" s="20">
        <v>0.10933179034141299</v>
      </c>
      <c r="Z984" s="20">
        <v>0.189478456350304</v>
      </c>
      <c r="AA984" s="30">
        <f t="shared" si="59"/>
        <v>0.14837891413329179</v>
      </c>
    </row>
    <row r="985" spans="1:27" x14ac:dyDescent="0.25">
      <c r="A985">
        <v>949</v>
      </c>
      <c r="B985" s="15">
        <v>40851</v>
      </c>
      <c r="C985" s="25">
        <f t="shared" si="56"/>
        <v>0.14362458884716001</v>
      </c>
      <c r="D985" s="25">
        <f>VLOOKUP(B985,input_BB!$B$19:$K$10000,$D$35,0)</f>
        <v>19842.79</v>
      </c>
      <c r="E985" s="27">
        <f t="shared" si="57"/>
        <v>5.66026031147207E-2</v>
      </c>
      <c r="F985" s="28">
        <f>VLOOKUP(B985,viz!$B$3:$E$1863,4,0)</f>
        <v>0</v>
      </c>
      <c r="G985" s="25">
        <f t="shared" si="58"/>
        <v>0.13883135503211158</v>
      </c>
      <c r="I985" s="31">
        <v>40851</v>
      </c>
      <c r="J985" s="20">
        <v>0.14362458884716001</v>
      </c>
      <c r="K985" s="20">
        <v>0</v>
      </c>
      <c r="L985" s="20">
        <v>6.8109285699826605E-2</v>
      </c>
      <c r="M985" s="20">
        <v>4.8695680605349602E-2</v>
      </c>
      <c r="N985" s="20">
        <v>7.4320632782856E-2</v>
      </c>
      <c r="O985" s="20">
        <v>2.35731115986412E-2</v>
      </c>
      <c r="P985" s="20">
        <v>3.4566055051966298E-2</v>
      </c>
      <c r="Q985" s="20">
        <v>0.13040052233410701</v>
      </c>
      <c r="R985" s="20">
        <v>6.3106171813632095E-2</v>
      </c>
      <c r="S985" s="20">
        <v>8.9155950049206803E-3</v>
      </c>
      <c r="T985" s="20">
        <v>5.3814166004303499E-2</v>
      </c>
      <c r="U985" s="20">
        <v>9.7785922931209694E-3</v>
      </c>
      <c r="V985" s="20">
        <v>5.4957151094510798E-2</v>
      </c>
      <c r="W985" s="20">
        <v>7.4095611644479795E-2</v>
      </c>
      <c r="X985" s="20">
        <v>7.1960740100415505E-2</v>
      </c>
      <c r="Y985" s="20">
        <v>5.8553453360358103E-2</v>
      </c>
      <c r="Z985" s="20">
        <v>0.22515323061151199</v>
      </c>
      <c r="AA985" s="30">
        <f t="shared" si="59"/>
        <v>0.13883135503211158</v>
      </c>
    </row>
    <row r="986" spans="1:27" x14ac:dyDescent="0.25">
      <c r="A986">
        <v>950</v>
      </c>
      <c r="B986" s="15">
        <v>40858</v>
      </c>
      <c r="C986" s="25">
        <f t="shared" si="56"/>
        <v>0.29951590299606301</v>
      </c>
      <c r="D986" s="25">
        <f>VLOOKUP(B986,input_BB!$B$19:$K$10000,$D$35,0)</f>
        <v>19137.169999999998</v>
      </c>
      <c r="E986" s="27">
        <f t="shared" si="57"/>
        <v>0.28698600314275008</v>
      </c>
      <c r="F986" s="28">
        <f>VLOOKUP(B986,viz!$B$3:$E$1863,4,0)</f>
        <v>0</v>
      </c>
      <c r="G986" s="25">
        <f t="shared" si="58"/>
        <v>0.15399580062448598</v>
      </c>
      <c r="I986" s="31">
        <v>40858</v>
      </c>
      <c r="J986" s="20">
        <v>0.29951590299606301</v>
      </c>
      <c r="K986" s="20">
        <v>0</v>
      </c>
      <c r="L986" s="20">
        <v>5.0584062371009299E-2</v>
      </c>
      <c r="M986" s="20">
        <v>1.5269165255666999E-2</v>
      </c>
      <c r="N986" s="20">
        <v>4.4386033391796899E-2</v>
      </c>
      <c r="O986" s="20">
        <v>1.41736521455577E-2</v>
      </c>
      <c r="P986" s="20">
        <v>7.3238929275171505E-2</v>
      </c>
      <c r="Q986" s="20">
        <v>0.114519149882848</v>
      </c>
      <c r="R986" s="20">
        <v>9.7874045150191505E-2</v>
      </c>
      <c r="S986" s="20">
        <v>2.7396088731184401E-3</v>
      </c>
      <c r="T986" s="20">
        <v>5.0587209587394599E-2</v>
      </c>
      <c r="U986" s="20">
        <v>2.3462433467400599E-2</v>
      </c>
      <c r="V986" s="20">
        <v>4.7045349178496301E-2</v>
      </c>
      <c r="W986" s="20">
        <v>8.3488017978589096E-2</v>
      </c>
      <c r="X986" s="20">
        <v>1.5869502686480599E-2</v>
      </c>
      <c r="Y986" s="20">
        <v>0.103027550949958</v>
      </c>
      <c r="Z986" s="20">
        <v>0.26373528980631999</v>
      </c>
      <c r="AA986" s="30">
        <f t="shared" si="59"/>
        <v>0.15399580062448598</v>
      </c>
    </row>
    <row r="987" spans="1:27" x14ac:dyDescent="0.25">
      <c r="A987">
        <v>951</v>
      </c>
      <c r="B987" s="15">
        <v>40865</v>
      </c>
      <c r="C987" s="25">
        <f t="shared" si="56"/>
        <v>0.15111108124256101</v>
      </c>
      <c r="D987" s="25">
        <f>VLOOKUP(B987,input_BB!$B$19:$K$10000,$D$35,0)</f>
        <v>18491.23</v>
      </c>
      <c r="E987" s="27">
        <f t="shared" si="57"/>
        <v>6.7666488115324538E-2</v>
      </c>
      <c r="F987" s="28">
        <f>VLOOKUP(B987,viz!$B$3:$E$1863,4,0)</f>
        <v>0</v>
      </c>
      <c r="G987" s="25">
        <f t="shared" si="58"/>
        <v>0.13409153233353982</v>
      </c>
      <c r="I987" s="31">
        <v>40865</v>
      </c>
      <c r="J987" s="20">
        <v>0.15111108124256101</v>
      </c>
      <c r="K987" s="20">
        <v>0</v>
      </c>
      <c r="L987" s="20">
        <v>8.9034318585890601E-2</v>
      </c>
      <c r="M987" s="20">
        <v>3.2132266907996802E-2</v>
      </c>
      <c r="N987" s="20">
        <v>4.4531781947815298E-2</v>
      </c>
      <c r="O987" s="20">
        <v>2.27090841402992E-2</v>
      </c>
      <c r="P987" s="20">
        <v>3.4212911466442099E-2</v>
      </c>
      <c r="Q987" s="20">
        <v>9.6067553662206401E-2</v>
      </c>
      <c r="R987" s="20">
        <v>0.10022644447813001</v>
      </c>
      <c r="S987" s="20">
        <v>3.4622002855920699E-3</v>
      </c>
      <c r="T987" s="20">
        <v>3.7018158843099197E-2</v>
      </c>
      <c r="U987" s="20">
        <v>1.08695983939613E-2</v>
      </c>
      <c r="V987" s="20">
        <v>3.1335356964154501E-2</v>
      </c>
      <c r="W987" s="20">
        <v>9.1886576975424003E-2</v>
      </c>
      <c r="X987" s="20">
        <v>7.10707291551506E-2</v>
      </c>
      <c r="Y987" s="20">
        <v>8.9664743702362396E-2</v>
      </c>
      <c r="Z987" s="20">
        <v>0.24577827449147599</v>
      </c>
      <c r="AA987" s="30">
        <f t="shared" si="59"/>
        <v>0.13409153233353982</v>
      </c>
    </row>
    <row r="988" spans="1:27" x14ac:dyDescent="0.25">
      <c r="A988">
        <v>952</v>
      </c>
      <c r="B988" s="15">
        <v>40872</v>
      </c>
      <c r="C988" s="25">
        <f t="shared" si="56"/>
        <v>0.177107498049736</v>
      </c>
      <c r="D988" s="25">
        <f>VLOOKUP(B988,input_BB!$B$19:$K$10000,$D$35,0)</f>
        <v>17689.48</v>
      </c>
      <c r="E988" s="27">
        <f t="shared" si="57"/>
        <v>0.10608519620872171</v>
      </c>
      <c r="F988" s="28">
        <f>VLOOKUP(B988,viz!$B$3:$E$1863,4,0)</f>
        <v>1</v>
      </c>
      <c r="G988" s="25">
        <f t="shared" si="58"/>
        <v>0.1213049156422799</v>
      </c>
      <c r="I988" s="31">
        <v>40872</v>
      </c>
      <c r="J988" s="20">
        <v>0.177107498049736</v>
      </c>
      <c r="K988" s="20">
        <v>0</v>
      </c>
      <c r="L988" s="20">
        <v>5.0489730059564003E-2</v>
      </c>
      <c r="M988" s="20">
        <v>2.6876818836974899E-2</v>
      </c>
      <c r="N988" s="20">
        <v>6.20250675605937E-2</v>
      </c>
      <c r="O988" s="20">
        <v>0.107918682084538</v>
      </c>
      <c r="P988" s="20">
        <v>4.5728874693505402E-2</v>
      </c>
      <c r="Q988" s="20">
        <v>9.7595882785567897E-2</v>
      </c>
      <c r="R988" s="20">
        <v>0.103874754048271</v>
      </c>
      <c r="S988" s="20">
        <v>3.1864237013938001E-3</v>
      </c>
      <c r="T988" s="20">
        <v>3.4250567954514102E-2</v>
      </c>
      <c r="U988" s="20">
        <v>1.3904357457576099E-2</v>
      </c>
      <c r="V988" s="20">
        <v>6.4849992533878003E-3</v>
      </c>
      <c r="W988" s="20">
        <v>0.100915558931316</v>
      </c>
      <c r="X988" s="20">
        <v>4.9903080478650601E-2</v>
      </c>
      <c r="Y988" s="20">
        <v>8.97203139308346E-2</v>
      </c>
      <c r="Z988" s="20">
        <v>0.20712488822331299</v>
      </c>
      <c r="AA988" s="30">
        <f t="shared" si="59"/>
        <v>0.1213049156422799</v>
      </c>
    </row>
    <row r="989" spans="1:27" x14ac:dyDescent="0.25">
      <c r="A989">
        <v>953</v>
      </c>
      <c r="B989" s="15">
        <v>40879</v>
      </c>
      <c r="C989" s="25">
        <f t="shared" si="56"/>
        <v>0.17382240295410201</v>
      </c>
      <c r="D989" s="25">
        <f>VLOOKUP(B989,input_BB!$B$19:$K$10000,$D$35,0)</f>
        <v>19040.39</v>
      </c>
      <c r="E989" s="27">
        <f t="shared" si="57"/>
        <v>0.1012303306141918</v>
      </c>
      <c r="F989" s="28">
        <f>VLOOKUP(B989,viz!$B$3:$E$1863,4,0)</f>
        <v>0</v>
      </c>
      <c r="G989" s="25">
        <f t="shared" si="58"/>
        <v>0.1451683527819102</v>
      </c>
      <c r="I989" s="31">
        <v>40879</v>
      </c>
      <c r="J989" s="20">
        <v>0.17382240295410201</v>
      </c>
      <c r="K989" s="20">
        <v>0</v>
      </c>
      <c r="L989" s="20">
        <v>9.5582371182521594E-2</v>
      </c>
      <c r="M989" s="20">
        <v>5.1361184317641403E-2</v>
      </c>
      <c r="N989" s="20">
        <v>2.6680033721430501E-2</v>
      </c>
      <c r="O989" s="20">
        <v>2.4443750365467601E-2</v>
      </c>
      <c r="P989" s="20">
        <v>4.4123295710830499E-2</v>
      </c>
      <c r="Q989" s="20">
        <v>0.100667022215591</v>
      </c>
      <c r="R989" s="20">
        <v>9.8495631235009706E-2</v>
      </c>
      <c r="S989" s="20">
        <v>2.1499905396304701E-2</v>
      </c>
      <c r="T989" s="20">
        <v>3.1624552676858902E-2</v>
      </c>
      <c r="U989" s="20">
        <v>2.56015725750821E-2</v>
      </c>
      <c r="V989" s="20">
        <v>4.2338666275916703E-2</v>
      </c>
      <c r="W989" s="20">
        <v>7.7228113930911405E-2</v>
      </c>
      <c r="X989" s="20">
        <v>5.2432311949230398E-2</v>
      </c>
      <c r="Y989" s="20">
        <v>8.3148245728562803E-2</v>
      </c>
      <c r="Z989" s="20">
        <v>0.22477334271864</v>
      </c>
      <c r="AA989" s="30">
        <f t="shared" si="59"/>
        <v>0.1451683527819102</v>
      </c>
    </row>
    <row r="990" spans="1:27" x14ac:dyDescent="0.25">
      <c r="A990">
        <v>954</v>
      </c>
      <c r="B990" s="15">
        <v>40886</v>
      </c>
      <c r="C990" s="25">
        <f t="shared" si="56"/>
        <v>0.29039865732192999</v>
      </c>
      <c r="D990" s="25">
        <f>VLOOKUP(B990,input_BB!$B$19:$K$10000,$D$35,0)</f>
        <v>18586.23</v>
      </c>
      <c r="E990" s="27">
        <f t="shared" si="57"/>
        <v>0.27351211546167437</v>
      </c>
      <c r="F990" s="28">
        <f>VLOOKUP(B990,viz!$B$3:$E$1863,4,0)</f>
        <v>0</v>
      </c>
      <c r="G990" s="25">
        <f t="shared" si="58"/>
        <v>0.15083567100407311</v>
      </c>
      <c r="I990" s="31">
        <v>40886</v>
      </c>
      <c r="J990" s="20">
        <v>0.29039865732192999</v>
      </c>
      <c r="K990" s="20">
        <v>0</v>
      </c>
      <c r="L990" s="20">
        <v>5.4146740459923598E-2</v>
      </c>
      <c r="M990" s="20">
        <v>4.6499263306202299E-2</v>
      </c>
      <c r="N990" s="20">
        <v>4.0130508346251502E-2</v>
      </c>
      <c r="O990" s="20">
        <v>9.3765057328664206E-2</v>
      </c>
      <c r="P990" s="20">
        <v>6.1842961967915298E-2</v>
      </c>
      <c r="Q990" s="20">
        <v>6.94083186064266E-2</v>
      </c>
      <c r="R990" s="20">
        <v>7.5679457340008402E-2</v>
      </c>
      <c r="S990" s="20">
        <v>1.5473306367123799E-2</v>
      </c>
      <c r="T990" s="20">
        <v>7.3609253458378598E-2</v>
      </c>
      <c r="U990" s="20">
        <v>2.3826549211179202E-2</v>
      </c>
      <c r="V990" s="20">
        <v>2.14241644140859E-2</v>
      </c>
      <c r="W990" s="20">
        <v>0.10558495737880801</v>
      </c>
      <c r="X990" s="20">
        <v>6.1012160512928397E-2</v>
      </c>
      <c r="Y990" s="20">
        <v>4.8423216792066598E-2</v>
      </c>
      <c r="Z990" s="20">
        <v>0.20917408451003699</v>
      </c>
      <c r="AA990" s="30">
        <f t="shared" si="59"/>
        <v>0.15083567100407311</v>
      </c>
    </row>
    <row r="991" spans="1:27" x14ac:dyDescent="0.25">
      <c r="A991">
        <v>955</v>
      </c>
      <c r="B991" s="15">
        <v>40893</v>
      </c>
      <c r="C991" s="25">
        <f t="shared" si="56"/>
        <v>0.148067846894264</v>
      </c>
      <c r="D991" s="25">
        <f>VLOOKUP(B991,input_BB!$B$19:$K$10000,$D$35,0)</f>
        <v>18285.39</v>
      </c>
      <c r="E991" s="27">
        <f t="shared" si="57"/>
        <v>6.3169055528586135E-2</v>
      </c>
      <c r="F991" s="28">
        <f>VLOOKUP(B991,viz!$B$3:$E$1863,4,0)</f>
        <v>0</v>
      </c>
      <c r="G991" s="25">
        <f t="shared" si="58"/>
        <v>0.17959171096170828</v>
      </c>
      <c r="I991" s="31">
        <v>40893</v>
      </c>
      <c r="J991" s="20">
        <v>0.148067846894264</v>
      </c>
      <c r="K991" s="20">
        <v>0</v>
      </c>
      <c r="L991" s="20">
        <v>6.8067911174447701E-2</v>
      </c>
      <c r="M991" s="20">
        <v>3.3553523123089998E-2</v>
      </c>
      <c r="N991" s="20">
        <v>3.8182278577113198E-2</v>
      </c>
      <c r="O991" s="20">
        <v>8.0516782102936696E-2</v>
      </c>
      <c r="P991" s="20">
        <v>3.2346294003771897E-2</v>
      </c>
      <c r="Q991" s="20">
        <v>8.5925264829105993E-2</v>
      </c>
      <c r="R991" s="20">
        <v>7.8735815763830597E-2</v>
      </c>
      <c r="S991" s="20">
        <v>1.4993558824233401E-2</v>
      </c>
      <c r="T991" s="20">
        <v>6.3088439776380803E-2</v>
      </c>
      <c r="U991" s="20">
        <v>3.8886808496775699E-2</v>
      </c>
      <c r="V991" s="20">
        <v>6.7012358836484501E-2</v>
      </c>
      <c r="W991" s="20">
        <v>7.3692543628448098E-2</v>
      </c>
      <c r="X991" s="20">
        <v>7.3364847608643896E-2</v>
      </c>
      <c r="Y991" s="20">
        <v>4.6869001029404098E-2</v>
      </c>
      <c r="Z991" s="20">
        <v>0.20476457222533401</v>
      </c>
      <c r="AA991" s="30">
        <f t="shared" si="59"/>
        <v>0.17959171096170828</v>
      </c>
    </row>
    <row r="992" spans="1:27" x14ac:dyDescent="0.25">
      <c r="A992">
        <v>956</v>
      </c>
      <c r="B992" s="15">
        <v>40900</v>
      </c>
      <c r="C992" s="25">
        <f t="shared" si="56"/>
        <v>0.19491797685623199</v>
      </c>
      <c r="D992" s="25">
        <f>VLOOKUP(B992,input_BB!$B$19:$K$10000,$D$35,0)</f>
        <v>18629.169999999998</v>
      </c>
      <c r="E992" s="27">
        <f t="shared" si="57"/>
        <v>0.1324063462097308</v>
      </c>
      <c r="F992" s="28">
        <f>VLOOKUP(B992,viz!$B$3:$E$1863,4,0)</f>
        <v>0</v>
      </c>
      <c r="G992" s="25">
        <f t="shared" si="58"/>
        <v>8.5260670860968002E-2</v>
      </c>
      <c r="I992" s="31">
        <v>40900</v>
      </c>
      <c r="J992" s="20">
        <v>0.19491797685623199</v>
      </c>
      <c r="K992" s="20">
        <v>0</v>
      </c>
      <c r="L992" s="20">
        <v>0.111541531887526</v>
      </c>
      <c r="M992" s="20">
        <v>2.8633372514947901E-2</v>
      </c>
      <c r="N992" s="20">
        <v>5.6146834104038798E-2</v>
      </c>
      <c r="O992" s="20">
        <v>2.5446180196214599E-2</v>
      </c>
      <c r="P992" s="20">
        <v>3.1784319766473203E-2</v>
      </c>
      <c r="Q992" s="20">
        <v>9.4598864742939007E-2</v>
      </c>
      <c r="R992" s="20">
        <v>8.50838234754039E-2</v>
      </c>
      <c r="S992" s="20">
        <v>2.1630251314165301E-2</v>
      </c>
      <c r="T992" s="20">
        <v>4.2909980137044001E-2</v>
      </c>
      <c r="U992" s="20">
        <v>2.05753165067133E-2</v>
      </c>
      <c r="V992" s="20">
        <v>7.9415327976272102E-3</v>
      </c>
      <c r="W992" s="20">
        <v>5.6743821556627501E-2</v>
      </c>
      <c r="X992" s="20">
        <v>3.8290492246746202E-2</v>
      </c>
      <c r="Y992" s="20">
        <v>0.104160505307222</v>
      </c>
      <c r="Z992" s="20">
        <v>0.27451317344631099</v>
      </c>
      <c r="AA992" s="30">
        <f t="shared" si="59"/>
        <v>8.5260670860968002E-2</v>
      </c>
    </row>
    <row r="993" spans="1:27" x14ac:dyDescent="0.25">
      <c r="A993">
        <v>957</v>
      </c>
      <c r="B993" s="15">
        <v>40907</v>
      </c>
      <c r="C993" s="25">
        <f t="shared" si="56"/>
        <v>0.16404809057712599</v>
      </c>
      <c r="D993" s="25">
        <f>VLOOKUP(B993,input_BB!$B$19:$K$10000,$D$35,0)</f>
        <v>18434.39</v>
      </c>
      <c r="E993" s="27">
        <f t="shared" si="57"/>
        <v>8.6785399345007105E-2</v>
      </c>
      <c r="F993" s="28">
        <f>VLOOKUP(B993,viz!$B$3:$E$1863,4,0)</f>
        <v>0</v>
      </c>
      <c r="G993" s="25">
        <f t="shared" si="58"/>
        <v>4.9167234881579702E-2</v>
      </c>
      <c r="I993" s="31">
        <v>40907</v>
      </c>
      <c r="J993" s="20">
        <v>0.16404809057712599</v>
      </c>
      <c r="K993" s="20">
        <v>0</v>
      </c>
      <c r="L993" s="20">
        <v>8.5272333159092703E-2</v>
      </c>
      <c r="M993" s="20">
        <v>7.1483604288700195E-2</v>
      </c>
      <c r="N993" s="20">
        <v>6.0947194029115401E-2</v>
      </c>
      <c r="O993" s="20">
        <v>4.7511731123147201E-3</v>
      </c>
      <c r="P993" s="20">
        <v>5.6542656650852799E-2</v>
      </c>
      <c r="Q993" s="20">
        <v>0.10486180760915299</v>
      </c>
      <c r="R993" s="20">
        <v>2.7464353573101501E-2</v>
      </c>
      <c r="S993" s="20">
        <v>3.2891917811848602E-2</v>
      </c>
      <c r="T993" s="20">
        <v>7.1482760251754499E-2</v>
      </c>
      <c r="U993" s="20">
        <v>2.29404887614937E-2</v>
      </c>
      <c r="V993" s="20">
        <v>1.4849413427635899E-2</v>
      </c>
      <c r="W993" s="20">
        <v>1.1377332692450099E-2</v>
      </c>
      <c r="X993" s="20">
        <v>3.5260970489553803E-2</v>
      </c>
      <c r="Y993" s="20">
        <v>0.14913851484888899</v>
      </c>
      <c r="Z993" s="20">
        <v>0.25073547929404399</v>
      </c>
      <c r="AA993" s="30">
        <f t="shared" si="59"/>
        <v>4.9167234881579702E-2</v>
      </c>
    </row>
    <row r="994" spans="1:27" x14ac:dyDescent="0.25">
      <c r="A994">
        <v>958</v>
      </c>
      <c r="B994" s="15">
        <v>40914</v>
      </c>
      <c r="C994" s="25">
        <f t="shared" si="56"/>
        <v>0.20331744849681899</v>
      </c>
      <c r="D994" s="25">
        <f>VLOOKUP(B994,input_BB!$B$19:$K$10000,$D$35,0)</f>
        <v>18593.060000000001</v>
      </c>
      <c r="E994" s="27">
        <f t="shared" si="57"/>
        <v>0.14481947419933186</v>
      </c>
      <c r="F994" s="28">
        <f>VLOOKUP(B994,viz!$B$3:$E$1863,4,0)</f>
        <v>0</v>
      </c>
      <c r="G994" s="25">
        <f t="shared" si="58"/>
        <v>0.16987023776836319</v>
      </c>
      <c r="I994" s="31">
        <v>40914</v>
      </c>
      <c r="J994" s="20">
        <v>0.20331744849681899</v>
      </c>
      <c r="K994" s="20">
        <v>0</v>
      </c>
      <c r="L994" s="20">
        <v>4.91605162444822E-2</v>
      </c>
      <c r="M994" s="20">
        <v>5.0570303435435698E-2</v>
      </c>
      <c r="N994" s="20">
        <v>5.5246687881474903E-2</v>
      </c>
      <c r="O994" s="20">
        <v>2.8855219575235298E-2</v>
      </c>
      <c r="P994" s="20">
        <v>5.5182122058071E-2</v>
      </c>
      <c r="Q994" s="20">
        <v>0.17423506454858501</v>
      </c>
      <c r="R994" s="20">
        <v>4.26111850616962E-2</v>
      </c>
      <c r="S994" s="20">
        <v>2.9526916293143801E-2</v>
      </c>
      <c r="T994" s="20">
        <v>5.7250477285314301E-2</v>
      </c>
      <c r="U994" s="20">
        <v>8.90700008212887E-2</v>
      </c>
      <c r="V994" s="20">
        <v>1.6038481124885599E-2</v>
      </c>
      <c r="W994" s="20">
        <v>6.4761755822188904E-2</v>
      </c>
      <c r="X994" s="20">
        <v>4.2697112333584197E-2</v>
      </c>
      <c r="Y994" s="20">
        <v>3.7922562280632198E-2</v>
      </c>
      <c r="Z994" s="20">
        <v>0.20687159523398199</v>
      </c>
      <c r="AA994" s="30">
        <f t="shared" si="59"/>
        <v>0.16987023776836319</v>
      </c>
    </row>
    <row r="995" spans="1:27" x14ac:dyDescent="0.25">
      <c r="A995">
        <v>959</v>
      </c>
      <c r="B995" s="15">
        <v>40921</v>
      </c>
      <c r="C995" s="25">
        <f t="shared" si="56"/>
        <v>0.250185936689377</v>
      </c>
      <c r="D995" s="25">
        <f>VLOOKUP(B995,input_BB!$B$19:$K$10000,$D$35,0)</f>
        <v>19204.419999999998</v>
      </c>
      <c r="E995" s="27">
        <f t="shared" si="57"/>
        <v>0.21408389552341783</v>
      </c>
      <c r="F995" s="28">
        <f>VLOOKUP(B995,viz!$B$3:$E$1863,4,0)</f>
        <v>0</v>
      </c>
      <c r="G995" s="25">
        <f t="shared" si="58"/>
        <v>0.1085070523313456</v>
      </c>
      <c r="I995" s="31">
        <v>40921</v>
      </c>
      <c r="J995" s="20">
        <v>0.250185936689377</v>
      </c>
      <c r="K995" s="20">
        <v>0</v>
      </c>
      <c r="L995" s="20">
        <v>7.5476469967043797E-2</v>
      </c>
      <c r="M995" s="20">
        <v>2.8541985176770299E-2</v>
      </c>
      <c r="N995" s="20">
        <v>5.7318054628185101E-2</v>
      </c>
      <c r="O995" s="20">
        <v>3.67720327076815E-2</v>
      </c>
      <c r="P995" s="20">
        <v>2.6495013213349201E-2</v>
      </c>
      <c r="Q995" s="20">
        <v>0.143832693009429</v>
      </c>
      <c r="R995" s="20">
        <v>6.0408263239959903E-2</v>
      </c>
      <c r="S995" s="20">
        <v>2.81683910039018E-2</v>
      </c>
      <c r="T995" s="20">
        <v>4.4607272832645498E-2</v>
      </c>
      <c r="U995" s="20">
        <v>5.2744157726917401E-2</v>
      </c>
      <c r="V995" s="20">
        <v>2.3410438431317598E-2</v>
      </c>
      <c r="W995" s="20">
        <v>3.2352456173110597E-2</v>
      </c>
      <c r="X995" s="20">
        <v>5.4350201931852402E-2</v>
      </c>
      <c r="Y995" s="20">
        <v>9.8068434412863795E-2</v>
      </c>
      <c r="Z995" s="20">
        <v>0.23745413554497199</v>
      </c>
      <c r="AA995" s="30">
        <f t="shared" si="59"/>
        <v>0.1085070523313456</v>
      </c>
    </row>
    <row r="996" spans="1:27" x14ac:dyDescent="0.25">
      <c r="A996">
        <v>960</v>
      </c>
      <c r="B996" s="15">
        <v>40928</v>
      </c>
      <c r="C996" s="25">
        <f t="shared" si="56"/>
        <v>0.120296239852905</v>
      </c>
      <c r="D996" s="25">
        <f>VLOOKUP(B996,input_BB!$B$19:$K$10000,$D$35,0)</f>
        <v>20110.37</v>
      </c>
      <c r="E996" s="27">
        <f t="shared" si="57"/>
        <v>2.2126889136176702E-2</v>
      </c>
      <c r="F996" s="28">
        <f>VLOOKUP(B996,viz!$B$3:$E$1863,4,0)</f>
        <v>0</v>
      </c>
      <c r="G996" s="25">
        <f t="shared" si="58"/>
        <v>9.0159643087759908E-2</v>
      </c>
      <c r="I996" s="31">
        <v>40928</v>
      </c>
      <c r="J996" s="20">
        <v>0.120296239852905</v>
      </c>
      <c r="K996" s="20">
        <v>0</v>
      </c>
      <c r="L996" s="20">
        <v>5.1265120153861102E-2</v>
      </c>
      <c r="M996" s="20">
        <v>1.55058897414081E-2</v>
      </c>
      <c r="N996" s="20">
        <v>3.90016995097738E-2</v>
      </c>
      <c r="O996" s="20">
        <v>3.1989507917409302E-2</v>
      </c>
      <c r="P996" s="20">
        <v>4.2391159861458097E-2</v>
      </c>
      <c r="Q996" s="20">
        <v>0.174780148115214</v>
      </c>
      <c r="R996" s="20">
        <v>2.6420206487931398E-2</v>
      </c>
      <c r="S996" s="20">
        <v>4.3553636551380802E-2</v>
      </c>
      <c r="T996" s="20">
        <v>8.2090462754621493E-2</v>
      </c>
      <c r="U996" s="20">
        <v>3.3154299620159103E-2</v>
      </c>
      <c r="V996" s="20">
        <v>1.0856935264035901E-2</v>
      </c>
      <c r="W996" s="20">
        <v>4.6148408203564903E-2</v>
      </c>
      <c r="X996" s="20">
        <v>8.5899542022332798E-2</v>
      </c>
      <c r="Y996" s="20">
        <v>5.9768147403358902E-2</v>
      </c>
      <c r="Z996" s="20">
        <v>0.25717483639348998</v>
      </c>
      <c r="AA996" s="30">
        <f t="shared" si="59"/>
        <v>9.0159643087759908E-2</v>
      </c>
    </row>
    <row r="997" spans="1:27" x14ac:dyDescent="0.25">
      <c r="A997">
        <v>961</v>
      </c>
      <c r="B997" s="15">
        <v>40935</v>
      </c>
      <c r="C997" s="25">
        <f t="shared" si="56"/>
        <v>0.34378364682197599</v>
      </c>
      <c r="D997" s="25">
        <f>VLOOKUP(B997,input_BB!$B$19:$K$10000,$D$35,0)</f>
        <v>20501.669999999998</v>
      </c>
      <c r="E997" s="27">
        <f t="shared" si="57"/>
        <v>0.35240692405719093</v>
      </c>
      <c r="F997" s="28">
        <f>VLOOKUP(B997,viz!$B$3:$E$1863,4,0)</f>
        <v>0</v>
      </c>
      <c r="G997" s="25">
        <f t="shared" si="58"/>
        <v>3.2454993569362101E-2</v>
      </c>
      <c r="I997" s="31">
        <v>40935</v>
      </c>
      <c r="J997" s="20">
        <v>0.34378364682197599</v>
      </c>
      <c r="K997" s="20">
        <v>0</v>
      </c>
      <c r="L997" s="20">
        <v>7.3234540779185398E-2</v>
      </c>
      <c r="M997" s="20">
        <v>2.61722158412593E-2</v>
      </c>
      <c r="N997" s="20">
        <v>1.18075428178811E-2</v>
      </c>
      <c r="O997" s="20">
        <v>7.6811938997797494E-2</v>
      </c>
      <c r="P997" s="20">
        <v>3.1841852898969E-2</v>
      </c>
      <c r="Q997" s="20">
        <v>0.112792356754524</v>
      </c>
      <c r="R997" s="20">
        <v>7.1076064386682694E-2</v>
      </c>
      <c r="S997" s="20">
        <v>3.3177405563464803E-2</v>
      </c>
      <c r="T997" s="20">
        <v>6.5622208978806607E-2</v>
      </c>
      <c r="U997" s="20">
        <v>1.7645049296956601E-2</v>
      </c>
      <c r="V997" s="20">
        <v>1.4809944272405499E-2</v>
      </c>
      <c r="W997" s="20" t="s">
        <v>122</v>
      </c>
      <c r="X997" s="20">
        <v>4.5076260814831903E-2</v>
      </c>
      <c r="Y997" s="20">
        <v>0.188678646134851</v>
      </c>
      <c r="Z997" s="20">
        <v>0.23125397246238399</v>
      </c>
      <c r="AA997" s="30">
        <f t="shared" si="59"/>
        <v>3.2454993569362101E-2</v>
      </c>
    </row>
    <row r="998" spans="1:27" x14ac:dyDescent="0.25">
      <c r="A998">
        <v>962</v>
      </c>
      <c r="B998" s="15">
        <v>40942</v>
      </c>
      <c r="C998" s="25">
        <f t="shared" ref="C998:C1061" si="60">J998</f>
        <v>0.23854987323284099</v>
      </c>
      <c r="D998" s="25">
        <f>VLOOKUP(B998,input_BB!$B$19:$K$10000,$D$35,0)</f>
        <v>20756.98</v>
      </c>
      <c r="E998" s="27">
        <f t="shared" ref="E998:E1061" si="61">(C998-$E$34)/$E$36</f>
        <v>0.19688758233115053</v>
      </c>
      <c r="F998" s="28">
        <f>VLOOKUP(B998,viz!$B$3:$E$1863,4,0)</f>
        <v>0</v>
      </c>
      <c r="G998" s="25">
        <f t="shared" ref="G998:G1061" si="62">VLOOKUP(B998,$I$37:$AA$5000,$G$34,0)</f>
        <v>0.1028943751655156</v>
      </c>
      <c r="I998" s="31">
        <v>40942</v>
      </c>
      <c r="J998" s="20">
        <v>0.23854987323284099</v>
      </c>
      <c r="K998" s="20">
        <v>0</v>
      </c>
      <c r="L998" s="20">
        <v>5.6842322118275397E-2</v>
      </c>
      <c r="M998" s="20">
        <v>5.4268008487378297E-2</v>
      </c>
      <c r="N998" s="20">
        <v>4.32542797866649E-2</v>
      </c>
      <c r="O998" s="20">
        <v>2.1165274845780301E-2</v>
      </c>
      <c r="P998" s="20">
        <v>5.4655441021406098E-2</v>
      </c>
      <c r="Q998" s="20">
        <v>0.139310346110502</v>
      </c>
      <c r="R998" s="20">
        <v>4.8648384071853901E-2</v>
      </c>
      <c r="S998" s="20">
        <v>2.95483344381888E-2</v>
      </c>
      <c r="T998" s="20">
        <v>8.6796921491986798E-2</v>
      </c>
      <c r="U998" s="20">
        <v>1.41947168373345E-2</v>
      </c>
      <c r="V998" s="20">
        <v>1.3038267083992699E-2</v>
      </c>
      <c r="W998" s="20">
        <v>7.56613912441884E-2</v>
      </c>
      <c r="X998" s="20">
        <v>7.6161542204845903E-2</v>
      </c>
      <c r="Y998" s="20">
        <v>5.8107869002593203E-2</v>
      </c>
      <c r="Z998" s="20">
        <v>0.228346901255009</v>
      </c>
      <c r="AA998" s="30">
        <f t="shared" ref="AA998:AA1061" si="63">SUM(U998:W998)</f>
        <v>0.1028943751655156</v>
      </c>
    </row>
    <row r="999" spans="1:27" x14ac:dyDescent="0.25">
      <c r="A999">
        <v>963</v>
      </c>
      <c r="B999" s="15">
        <v>40949</v>
      </c>
      <c r="C999" s="25">
        <f t="shared" si="60"/>
        <v>0.26913216710090598</v>
      </c>
      <c r="D999" s="25">
        <f>VLOOKUP(B999,input_BB!$B$19:$K$10000,$D$35,0)</f>
        <v>20783.86</v>
      </c>
      <c r="E999" s="27">
        <f t="shared" si="61"/>
        <v>0.24208351181860971</v>
      </c>
      <c r="F999" s="28">
        <f>VLOOKUP(B999,viz!$B$3:$E$1863,4,0)</f>
        <v>0</v>
      </c>
      <c r="G999" s="25">
        <f t="shared" si="62"/>
        <v>9.1476705827727295E-2</v>
      </c>
      <c r="I999" s="31">
        <v>40949</v>
      </c>
      <c r="J999" s="20">
        <v>0.26913216710090598</v>
      </c>
      <c r="K999" s="20">
        <v>0</v>
      </c>
      <c r="L999" s="20">
        <v>0.123120836513318</v>
      </c>
      <c r="M999" s="20">
        <v>4.2952501820689798E-2</v>
      </c>
      <c r="N999" s="20">
        <v>4.09347345064551E-2</v>
      </c>
      <c r="O999" s="20">
        <v>2.14323980330141E-2</v>
      </c>
      <c r="P999" s="20">
        <v>3.1764359950939798E-2</v>
      </c>
      <c r="Q999" s="20">
        <v>0.15005326543016301</v>
      </c>
      <c r="R999" s="20">
        <v>4.28844433141779E-2</v>
      </c>
      <c r="S999" s="20">
        <v>3.2795431399401602E-2</v>
      </c>
      <c r="T999" s="20">
        <v>4.9801098769956802E-2</v>
      </c>
      <c r="U999" s="20">
        <v>2.5312621693068599E-2</v>
      </c>
      <c r="V999" s="20">
        <v>2.5837947277510001E-2</v>
      </c>
      <c r="W999" s="20">
        <v>4.0326136857148698E-2</v>
      </c>
      <c r="X999" s="20">
        <v>7.3586039540903106E-2</v>
      </c>
      <c r="Y999" s="20">
        <v>6.2672364221143903E-2</v>
      </c>
      <c r="Z999" s="20">
        <v>0.23652582067211</v>
      </c>
      <c r="AA999" s="30">
        <f t="shared" si="63"/>
        <v>9.1476705827727295E-2</v>
      </c>
    </row>
    <row r="1000" spans="1:27" x14ac:dyDescent="0.25">
      <c r="A1000">
        <v>964</v>
      </c>
      <c r="B1000" s="15">
        <v>40956</v>
      </c>
      <c r="C1000" s="25">
        <f t="shared" si="60"/>
        <v>0.38411903381347701</v>
      </c>
      <c r="D1000" s="25">
        <f>VLOOKUP(B1000,input_BB!$B$19:$K$10000,$D$35,0)</f>
        <v>21491.62</v>
      </c>
      <c r="E1000" s="27">
        <f t="shared" si="61"/>
        <v>0.41201642601874544</v>
      </c>
      <c r="F1000" s="28">
        <f>VLOOKUP(B1000,viz!$B$3:$E$1863,4,0)</f>
        <v>0</v>
      </c>
      <c r="G1000" s="25">
        <f t="shared" si="62"/>
        <v>7.8060209181618601E-2</v>
      </c>
      <c r="I1000" s="31">
        <v>40956</v>
      </c>
      <c r="J1000" s="20">
        <v>0.38411903381347701</v>
      </c>
      <c r="K1000" s="20">
        <v>0</v>
      </c>
      <c r="L1000" s="20">
        <v>6.1497119094930101E-2</v>
      </c>
      <c r="M1000" s="20">
        <v>1.44669482911712E-2</v>
      </c>
      <c r="N1000" s="20">
        <v>5.8512141445795002E-2</v>
      </c>
      <c r="O1000" s="20">
        <v>6.1979598697720399E-2</v>
      </c>
      <c r="P1000" s="20">
        <v>4.5336526875988097E-2</v>
      </c>
      <c r="Q1000" s="20">
        <v>0.18049533819466301</v>
      </c>
      <c r="R1000" s="20">
        <v>3.3343465980292197E-2</v>
      </c>
      <c r="S1000" s="20">
        <v>5.07178665115171E-2</v>
      </c>
      <c r="T1000" s="20">
        <v>7.2310145334753703E-2</v>
      </c>
      <c r="U1000" s="20">
        <v>1.2925208809889401E-2</v>
      </c>
      <c r="V1000" s="20">
        <v>1.2408215674956201E-2</v>
      </c>
      <c r="W1000" s="20">
        <v>5.2726784696772999E-2</v>
      </c>
      <c r="X1000" s="20">
        <v>6.8403442402726E-2</v>
      </c>
      <c r="Y1000" s="20">
        <v>3.8625362003422301E-2</v>
      </c>
      <c r="Z1000" s="20">
        <v>0.236251835985403</v>
      </c>
      <c r="AA1000" s="30">
        <f t="shared" si="63"/>
        <v>7.8060209181618601E-2</v>
      </c>
    </row>
    <row r="1001" spans="1:27" x14ac:dyDescent="0.25">
      <c r="A1001">
        <v>965</v>
      </c>
      <c r="B1001" s="15">
        <v>40963</v>
      </c>
      <c r="C1001" s="25">
        <f t="shared" si="60"/>
        <v>0.39592009782791099</v>
      </c>
      <c r="D1001" s="25">
        <f>VLOOKUP(B1001,input_BB!$B$19:$K$10000,$D$35,0)</f>
        <v>21406.86</v>
      </c>
      <c r="E1001" s="27">
        <f t="shared" si="61"/>
        <v>0.42945658467310666</v>
      </c>
      <c r="F1001" s="28">
        <f>VLOOKUP(B1001,viz!$B$3:$E$1863,4,0)</f>
        <v>0</v>
      </c>
      <c r="G1001" s="25">
        <f t="shared" si="62"/>
        <v>9.2153242933264198E-2</v>
      </c>
      <c r="I1001" s="31">
        <v>40963</v>
      </c>
      <c r="J1001" s="20">
        <v>0.39592009782791099</v>
      </c>
      <c r="K1001" s="20">
        <v>0</v>
      </c>
      <c r="L1001" s="20">
        <v>0.101517780559146</v>
      </c>
      <c r="M1001" s="20">
        <v>4.6502174293891703E-2</v>
      </c>
      <c r="N1001" s="20">
        <v>4.0044534881318997E-2</v>
      </c>
      <c r="O1001" s="20">
        <v>1.8557852914206901E-3</v>
      </c>
      <c r="P1001" s="20">
        <v>3.2553254549560498E-2</v>
      </c>
      <c r="Q1001" s="20">
        <v>0.13632352668140299</v>
      </c>
      <c r="R1001" s="20">
        <v>4.5168195276708699E-2</v>
      </c>
      <c r="S1001" s="20">
        <v>6.3723570503371393E-2</v>
      </c>
      <c r="T1001" s="20">
        <v>5.9988812556957101E-2</v>
      </c>
      <c r="U1001" s="20">
        <v>2.2615721790052602E-2</v>
      </c>
      <c r="V1001" s="20">
        <v>2.15163107604604E-2</v>
      </c>
      <c r="W1001" s="20">
        <v>4.80212103827512E-2</v>
      </c>
      <c r="X1001" s="20">
        <v>5.0261451824576801E-2</v>
      </c>
      <c r="Y1001" s="20">
        <v>7.0716055807484995E-2</v>
      </c>
      <c r="Z1001" s="20">
        <v>0.25919161484089598</v>
      </c>
      <c r="AA1001" s="30">
        <f t="shared" si="63"/>
        <v>9.2153242933264198E-2</v>
      </c>
    </row>
    <row r="1002" spans="1:27" x14ac:dyDescent="0.25">
      <c r="A1002">
        <v>966</v>
      </c>
      <c r="B1002" s="15">
        <v>40970</v>
      </c>
      <c r="C1002" s="25">
        <f t="shared" si="60"/>
        <v>0.50392639636993397</v>
      </c>
      <c r="D1002" s="25">
        <f>VLOOKUP(B1002,input_BB!$B$19:$K$10000,$D$35,0)</f>
        <v>21562.26</v>
      </c>
      <c r="E1002" s="27">
        <f t="shared" si="61"/>
        <v>0.58907329211061166</v>
      </c>
      <c r="F1002" s="28">
        <f>VLOOKUP(B1002,viz!$B$3:$E$1863,4,0)</f>
        <v>0</v>
      </c>
      <c r="G1002" s="25">
        <f t="shared" si="62"/>
        <v>0.1538069267524643</v>
      </c>
      <c r="I1002" s="31">
        <v>40970</v>
      </c>
      <c r="J1002" s="20">
        <v>0.50392639636993397</v>
      </c>
      <c r="K1002" s="20">
        <v>0</v>
      </c>
      <c r="L1002" s="20">
        <v>8.4734242535800405E-2</v>
      </c>
      <c r="M1002" s="20">
        <v>1.2754764138224101E-2</v>
      </c>
      <c r="N1002" s="20">
        <v>3.9602712560155698E-2</v>
      </c>
      <c r="O1002" s="20">
        <v>4.2428920463476197E-2</v>
      </c>
      <c r="P1002" s="20">
        <v>3.3854607032263097E-2</v>
      </c>
      <c r="Q1002" s="20">
        <v>0.180965883542717</v>
      </c>
      <c r="R1002" s="20">
        <v>2.6715946498969301E-2</v>
      </c>
      <c r="S1002" s="20">
        <v>3.9073404334055699E-2</v>
      </c>
      <c r="T1002" s="20">
        <v>6.1774029705170902E-2</v>
      </c>
      <c r="U1002" s="20">
        <v>1.73582328371319E-2</v>
      </c>
      <c r="V1002" s="20">
        <v>6.10042524412013E-2</v>
      </c>
      <c r="W1002" s="20">
        <v>7.5444441474131096E-2</v>
      </c>
      <c r="X1002" s="20">
        <v>6.0893953305235997E-2</v>
      </c>
      <c r="Y1002" s="20">
        <v>3.8252934712186902E-2</v>
      </c>
      <c r="Z1002" s="20">
        <v>0.22514167441928001</v>
      </c>
      <c r="AA1002" s="30">
        <f t="shared" si="63"/>
        <v>0.1538069267524643</v>
      </c>
    </row>
    <row r="1003" spans="1:27" x14ac:dyDescent="0.25">
      <c r="A1003">
        <v>967</v>
      </c>
      <c r="B1003" s="15">
        <v>40977</v>
      </c>
      <c r="C1003" s="25">
        <f t="shared" si="60"/>
        <v>0.37739440798759499</v>
      </c>
      <c r="D1003" s="25">
        <f>VLOOKUP(B1003,input_BB!$B$19:$K$10000,$D$35,0)</f>
        <v>21086</v>
      </c>
      <c r="E1003" s="27">
        <f t="shared" si="61"/>
        <v>0.40207846270025555</v>
      </c>
      <c r="F1003" s="28">
        <f>VLOOKUP(B1003,viz!$B$3:$E$1863,4,0)</f>
        <v>0</v>
      </c>
      <c r="G1003" s="25">
        <f t="shared" si="62"/>
        <v>0.16233699917913552</v>
      </c>
      <c r="I1003" s="31">
        <v>40977</v>
      </c>
      <c r="J1003" s="20">
        <v>0.37739440798759499</v>
      </c>
      <c r="K1003" s="20">
        <v>0</v>
      </c>
      <c r="L1003" s="20">
        <v>7.9803731668078901E-2</v>
      </c>
      <c r="M1003" s="20">
        <v>2.7596505311006901E-2</v>
      </c>
      <c r="N1003" s="20">
        <v>4.6129492099315002E-2</v>
      </c>
      <c r="O1003" s="20">
        <v>2.0204997486265201E-2</v>
      </c>
      <c r="P1003" s="20">
        <v>4.9057694603726297E-2</v>
      </c>
      <c r="Q1003" s="20">
        <v>0.17790607402464501</v>
      </c>
      <c r="R1003" s="20">
        <v>2.52400677353838E-2</v>
      </c>
      <c r="S1003" s="20">
        <v>2.9447943498746101E-2</v>
      </c>
      <c r="T1003" s="20">
        <v>4.9141527878106397E-2</v>
      </c>
      <c r="U1003" s="20">
        <v>5.3847278215436702E-2</v>
      </c>
      <c r="V1003" s="20">
        <v>4.1109050717369602E-2</v>
      </c>
      <c r="W1003" s="20">
        <v>6.7380670246329197E-2</v>
      </c>
      <c r="X1003" s="20">
        <v>7.5266169302572794E-2</v>
      </c>
      <c r="Y1003" s="20">
        <v>2.5580245626860999E-2</v>
      </c>
      <c r="Z1003" s="20">
        <v>0.23228855158615699</v>
      </c>
      <c r="AA1003" s="30">
        <f t="shared" si="63"/>
        <v>0.16233699917913552</v>
      </c>
    </row>
    <row r="1004" spans="1:27" x14ac:dyDescent="0.25">
      <c r="A1004">
        <v>968</v>
      </c>
      <c r="B1004" s="15">
        <v>40984</v>
      </c>
      <c r="C1004" s="25">
        <f t="shared" si="60"/>
        <v>0.30744087696075401</v>
      </c>
      <c r="D1004" s="25">
        <f>VLOOKUP(B1004,input_BB!$B$19:$K$10000,$D$35,0)</f>
        <v>21317.85</v>
      </c>
      <c r="E1004" s="27">
        <f t="shared" si="61"/>
        <v>0.29869789650311512</v>
      </c>
      <c r="F1004" s="28">
        <f>VLOOKUP(B1004,viz!$B$3:$E$1863,4,0)</f>
        <v>0</v>
      </c>
      <c r="G1004" s="25">
        <f t="shared" si="62"/>
        <v>0.13115906938201341</v>
      </c>
      <c r="I1004" s="31">
        <v>40984</v>
      </c>
      <c r="J1004" s="20">
        <v>0.30744087696075401</v>
      </c>
      <c r="K1004" s="20">
        <v>0</v>
      </c>
      <c r="L1004" s="20">
        <v>5.53986405063778E-2</v>
      </c>
      <c r="M1004" s="20">
        <v>1.4783639655888E-2</v>
      </c>
      <c r="N1004" s="20">
        <v>3.9491578176928603E-2</v>
      </c>
      <c r="O1004" s="20">
        <v>5.8645271360682497E-2</v>
      </c>
      <c r="P1004" s="20">
        <v>6.5060088569156196E-2</v>
      </c>
      <c r="Q1004" s="20">
        <v>0.19245759068285401</v>
      </c>
      <c r="R1004" s="20">
        <v>5.4666424308585398E-2</v>
      </c>
      <c r="S1004" s="20">
        <v>4.8427957507693499E-2</v>
      </c>
      <c r="T1004" s="20">
        <v>7.4740727332915896E-2</v>
      </c>
      <c r="U1004" s="20">
        <v>1.9395029911794301E-2</v>
      </c>
      <c r="V1004" s="20">
        <v>5.5957697075470998E-2</v>
      </c>
      <c r="W1004" s="20">
        <v>5.5806342394748097E-2</v>
      </c>
      <c r="X1004" s="20">
        <v>3.1171802085502201E-2</v>
      </c>
      <c r="Y1004" s="20">
        <v>2.9520366986340099E-2</v>
      </c>
      <c r="Z1004" s="20">
        <v>0.20447684344506201</v>
      </c>
      <c r="AA1004" s="30">
        <f t="shared" si="63"/>
        <v>0.13115906938201341</v>
      </c>
    </row>
    <row r="1005" spans="1:27" x14ac:dyDescent="0.25">
      <c r="A1005">
        <v>969</v>
      </c>
      <c r="B1005" s="15">
        <v>40991</v>
      </c>
      <c r="C1005" s="25">
        <f t="shared" si="60"/>
        <v>0.12544699013233199</v>
      </c>
      <c r="D1005" s="25">
        <f>VLOOKUP(B1005,input_BB!$B$19:$K$10000,$D$35,0)</f>
        <v>20668.8</v>
      </c>
      <c r="E1005" s="27">
        <f t="shared" si="61"/>
        <v>2.973890631973999E-2</v>
      </c>
      <c r="F1005" s="28">
        <f>VLOOKUP(B1005,viz!$B$3:$E$1863,4,0)</f>
        <v>0</v>
      </c>
      <c r="G1005" s="25">
        <f t="shared" si="62"/>
        <v>0.104311840443768</v>
      </c>
      <c r="I1005" s="31">
        <v>40991</v>
      </c>
      <c r="J1005" s="20">
        <v>0.12544699013233199</v>
      </c>
      <c r="K1005" s="20">
        <v>0</v>
      </c>
      <c r="L1005" s="20">
        <v>7.9223800088273094E-2</v>
      </c>
      <c r="M1005" s="20">
        <v>5.4950189941123301E-2</v>
      </c>
      <c r="N1005" s="20">
        <v>4.15584051456468E-2</v>
      </c>
      <c r="O1005" s="20">
        <v>1.9915018608597301E-2</v>
      </c>
      <c r="P1005" s="20">
        <v>3.1765896091821698E-2</v>
      </c>
      <c r="Q1005" s="20">
        <v>0.17085986492220501</v>
      </c>
      <c r="R1005" s="20">
        <v>5.3468554519734202E-2</v>
      </c>
      <c r="S1005" s="20">
        <v>7.1961870303004397E-2</v>
      </c>
      <c r="T1005" s="20">
        <v>7.5667797924098695E-2</v>
      </c>
      <c r="U1005" s="20">
        <v>1.6053637887295E-3</v>
      </c>
      <c r="V1005" s="20">
        <v>5.27272000897758E-2</v>
      </c>
      <c r="W1005" s="20">
        <v>4.9979276565262701E-2</v>
      </c>
      <c r="X1005" s="20">
        <v>3.4767823264276299E-2</v>
      </c>
      <c r="Y1005" s="20">
        <v>3.8671387802508402E-2</v>
      </c>
      <c r="Z1005" s="20">
        <v>0.22287755094494299</v>
      </c>
      <c r="AA1005" s="30">
        <f t="shared" si="63"/>
        <v>0.104311840443768</v>
      </c>
    </row>
    <row r="1006" spans="1:27" x14ac:dyDescent="0.25">
      <c r="A1006">
        <v>970</v>
      </c>
      <c r="B1006" s="15">
        <v>40998</v>
      </c>
      <c r="C1006" s="25">
        <f t="shared" si="60"/>
        <v>0.114879280328751</v>
      </c>
      <c r="D1006" s="25">
        <f>VLOOKUP(B1006,input_BB!$B$19:$K$10000,$D$35,0)</f>
        <v>20555.580000000002</v>
      </c>
      <c r="E1006" s="27">
        <f t="shared" si="61"/>
        <v>1.4121455608322927E-2</v>
      </c>
      <c r="F1006" s="28">
        <f>VLOOKUP(B1006,viz!$B$3:$E$1863,4,0)</f>
        <v>0</v>
      </c>
      <c r="G1006" s="25">
        <f t="shared" si="62"/>
        <v>0.16475262762956699</v>
      </c>
      <c r="I1006" s="31">
        <v>40998</v>
      </c>
      <c r="J1006" s="20">
        <v>0.114879280328751</v>
      </c>
      <c r="K1006" s="20">
        <v>0</v>
      </c>
      <c r="L1006" s="20">
        <v>8.1452415948274806E-2</v>
      </c>
      <c r="M1006" s="20">
        <v>5.3799760213980898E-2</v>
      </c>
      <c r="N1006" s="20">
        <v>3.7750903393161298E-2</v>
      </c>
      <c r="O1006" s="20">
        <v>1.5678416143261101E-2</v>
      </c>
      <c r="P1006" s="20">
        <v>8.8168091731355799E-2</v>
      </c>
      <c r="Q1006" s="20">
        <v>0.142341502393598</v>
      </c>
      <c r="R1006" s="20">
        <v>5.2172057029358898E-2</v>
      </c>
      <c r="S1006" s="20">
        <v>2.5136071352904299E-2</v>
      </c>
      <c r="T1006" s="20">
        <v>4.9765266669352201E-2</v>
      </c>
      <c r="U1006" s="20">
        <v>2.4821145856365901E-2</v>
      </c>
      <c r="V1006" s="20">
        <v>5.7758052472291099E-2</v>
      </c>
      <c r="W1006" s="20">
        <v>8.2173429300909998E-2</v>
      </c>
      <c r="X1006" s="20">
        <v>1.30785200320978E-2</v>
      </c>
      <c r="Y1006" s="20">
        <v>5.3089150542127102E-2</v>
      </c>
      <c r="Z1006" s="20">
        <v>0.22281521692096101</v>
      </c>
      <c r="AA1006" s="30">
        <f t="shared" si="63"/>
        <v>0.16475262762956699</v>
      </c>
    </row>
    <row r="1007" spans="1:27" x14ac:dyDescent="0.25">
      <c r="A1007">
        <v>971</v>
      </c>
      <c r="B1007" s="15">
        <v>41005</v>
      </c>
      <c r="C1007" s="25">
        <f t="shared" si="60"/>
        <v>0.110258907079697</v>
      </c>
      <c r="D1007" s="25">
        <f>VLOOKUP(B1007,input_BB!$B$19:$K$10000,$D$35,0)</f>
        <v>20593</v>
      </c>
      <c r="E1007" s="27">
        <f t="shared" si="61"/>
        <v>7.2932541506145589E-3</v>
      </c>
      <c r="F1007" s="28">
        <f>VLOOKUP(B1007,viz!$B$3:$E$1863,4,0)</f>
        <v>0</v>
      </c>
      <c r="G1007" s="25">
        <f t="shared" si="62"/>
        <v>0.12659030465866511</v>
      </c>
      <c r="I1007" s="31">
        <v>41005</v>
      </c>
      <c r="J1007" s="20">
        <v>0.110258907079697</v>
      </c>
      <c r="K1007" s="20">
        <v>0</v>
      </c>
      <c r="L1007" s="20">
        <v>9.0120680881214499E-2</v>
      </c>
      <c r="M1007" s="20">
        <v>2.9366157076745499E-2</v>
      </c>
      <c r="N1007" s="20">
        <v>4.3556988165805902E-2</v>
      </c>
      <c r="O1007" s="20">
        <v>5.2927914176225499E-2</v>
      </c>
      <c r="P1007" s="20">
        <v>4.2934801464521798E-2</v>
      </c>
      <c r="Q1007" s="20">
        <v>0.15923003441774999</v>
      </c>
      <c r="R1007" s="20">
        <v>7.6085827696146899E-2</v>
      </c>
      <c r="S1007" s="20">
        <v>2.0300079888055499E-2</v>
      </c>
      <c r="T1007" s="20">
        <v>5.8771115829170301E-2</v>
      </c>
      <c r="U1007" s="20">
        <v>3.8125181527032398E-2</v>
      </c>
      <c r="V1007" s="20">
        <v>2.0104233327577201E-2</v>
      </c>
      <c r="W1007" s="20">
        <v>6.8360889804055497E-2</v>
      </c>
      <c r="X1007" s="20">
        <v>3.7405470556300703E-2</v>
      </c>
      <c r="Y1007" s="20">
        <v>3.4349138000512203E-2</v>
      </c>
      <c r="Z1007" s="20">
        <v>0.22836148718888599</v>
      </c>
      <c r="AA1007" s="30">
        <f t="shared" si="63"/>
        <v>0.12659030465866511</v>
      </c>
    </row>
    <row r="1008" spans="1:27" x14ac:dyDescent="0.25">
      <c r="A1008">
        <v>972</v>
      </c>
      <c r="B1008" s="15">
        <v>41012</v>
      </c>
      <c r="C1008" s="25">
        <f t="shared" si="60"/>
        <v>0.11251677572727201</v>
      </c>
      <c r="D1008" s="25">
        <f>VLOOKUP(B1008,input_BB!$B$19:$K$10000,$D$35,0)</f>
        <v>20701.04</v>
      </c>
      <c r="E1008" s="27">
        <f t="shared" si="61"/>
        <v>1.0630036951407172E-2</v>
      </c>
      <c r="F1008" s="28">
        <f>VLOOKUP(B1008,viz!$B$3:$E$1863,4,0)</f>
        <v>0</v>
      </c>
      <c r="G1008" s="25">
        <f t="shared" si="62"/>
        <v>0.10160355509901389</v>
      </c>
      <c r="I1008" s="31">
        <v>41012</v>
      </c>
      <c r="J1008" s="20">
        <v>0.11251677572727201</v>
      </c>
      <c r="K1008" s="20">
        <v>0</v>
      </c>
      <c r="L1008" s="20">
        <v>7.4118835638135497E-2</v>
      </c>
      <c r="M1008" s="20">
        <v>4.5529122634636703E-2</v>
      </c>
      <c r="N1008" s="20">
        <v>5.0777854507273401E-2</v>
      </c>
      <c r="O1008" s="20">
        <v>7.0401875591728599E-2</v>
      </c>
      <c r="P1008" s="20">
        <v>8.6799251795290897E-2</v>
      </c>
      <c r="Q1008" s="20">
        <v>0.17681989533892101</v>
      </c>
      <c r="R1008" s="20">
        <v>6.3973997485464396E-2</v>
      </c>
      <c r="S1008" s="20">
        <v>2.7545589963170702E-2</v>
      </c>
      <c r="T1008" s="20">
        <v>5.0088067931399999E-2</v>
      </c>
      <c r="U1008" s="20" t="s">
        <v>122</v>
      </c>
      <c r="V1008" s="20">
        <v>5.84818082017785E-2</v>
      </c>
      <c r="W1008" s="20">
        <v>4.31217468972354E-2</v>
      </c>
      <c r="X1008" s="20">
        <v>2.26590690730448E-2</v>
      </c>
      <c r="Y1008" s="20">
        <v>6.5654976850134494E-2</v>
      </c>
      <c r="Z1008" s="20">
        <v>0.164027908091785</v>
      </c>
      <c r="AA1008" s="30">
        <f t="shared" si="63"/>
        <v>0.10160355509901389</v>
      </c>
    </row>
    <row r="1009" spans="1:27" x14ac:dyDescent="0.25">
      <c r="A1009">
        <v>973</v>
      </c>
      <c r="B1009" s="15">
        <v>41019</v>
      </c>
      <c r="C1009" s="25">
        <f t="shared" si="60"/>
        <v>0.13293436169624301</v>
      </c>
      <c r="D1009" s="25">
        <f>VLOOKUP(B1009,input_BB!$B$19:$K$10000,$D$35,0)</f>
        <v>21010.639999999999</v>
      </c>
      <c r="E1009" s="27">
        <f t="shared" si="61"/>
        <v>4.0804090596263352E-2</v>
      </c>
      <c r="F1009" s="28">
        <f>VLOOKUP(B1009,viz!$B$3:$E$1863,4,0)</f>
        <v>0</v>
      </c>
      <c r="G1009" s="25">
        <f t="shared" si="62"/>
        <v>7.7995355286476928E-2</v>
      </c>
      <c r="I1009" s="31">
        <v>41019</v>
      </c>
      <c r="J1009" s="20">
        <v>0.13293436169624301</v>
      </c>
      <c r="K1009" s="20">
        <v>1</v>
      </c>
      <c r="L1009" s="20">
        <v>7.9087505018238594E-2</v>
      </c>
      <c r="M1009" s="20">
        <v>3.8808031920182597E-2</v>
      </c>
      <c r="N1009" s="20">
        <v>3.9067499168055797E-2</v>
      </c>
      <c r="O1009" s="20">
        <v>7.3741951075576295E-2</v>
      </c>
      <c r="P1009" s="20">
        <v>6.88027267161051E-2</v>
      </c>
      <c r="Q1009" s="20">
        <v>0.185972279005649</v>
      </c>
      <c r="R1009" s="20">
        <v>5.4746979452448198E-2</v>
      </c>
      <c r="S1009" s="20">
        <v>5.0625630257250399E-2</v>
      </c>
      <c r="T1009" s="20">
        <v>6.1428015151640702E-2</v>
      </c>
      <c r="U1009" s="20">
        <v>6.6606753233776298E-3</v>
      </c>
      <c r="V1009" s="20">
        <v>4.1524221810365802E-2</v>
      </c>
      <c r="W1009" s="20">
        <v>2.9810458152733501E-2</v>
      </c>
      <c r="X1009" s="20">
        <v>3.5184030661967201E-2</v>
      </c>
      <c r="Y1009" s="20">
        <v>6.6832321396887995E-2</v>
      </c>
      <c r="Z1009" s="20">
        <v>0.16770767488952101</v>
      </c>
      <c r="AA1009" s="30">
        <f t="shared" si="63"/>
        <v>7.7995355286476928E-2</v>
      </c>
    </row>
    <row r="1010" spans="1:27" x14ac:dyDescent="0.25">
      <c r="A1010">
        <v>974</v>
      </c>
      <c r="B1010" s="15">
        <v>41026</v>
      </c>
      <c r="C1010" s="25">
        <f t="shared" si="60"/>
        <v>0.113683119416237</v>
      </c>
      <c r="D1010" s="25">
        <f>VLOOKUP(B1010,input_BB!$B$19:$K$10000,$D$35,0)</f>
        <v>20741.45</v>
      </c>
      <c r="E1010" s="27">
        <f t="shared" si="61"/>
        <v>1.2353713643287065E-2</v>
      </c>
      <c r="F1010" s="28">
        <f>VLOOKUP(B1010,viz!$B$3:$E$1863,4,0)</f>
        <v>0</v>
      </c>
      <c r="G1010" s="25">
        <f t="shared" si="62"/>
        <v>0.1192220718237767</v>
      </c>
      <c r="I1010" s="31">
        <v>41026</v>
      </c>
      <c r="J1010" s="20">
        <v>0.113683119416237</v>
      </c>
      <c r="K1010" s="20">
        <v>1</v>
      </c>
      <c r="L1010" s="20">
        <v>7.5443456945950393E-2</v>
      </c>
      <c r="M1010" s="20">
        <v>4.7804108199942998E-2</v>
      </c>
      <c r="N1010" s="20">
        <v>5.4806477877641702E-2</v>
      </c>
      <c r="O1010" s="20">
        <v>4.0817647790229297E-2</v>
      </c>
      <c r="P1010" s="20">
        <v>9.1873140976143103E-2</v>
      </c>
      <c r="Q1010" s="20">
        <v>0.151358126357065</v>
      </c>
      <c r="R1010" s="20">
        <v>6.0133309043029298E-2</v>
      </c>
      <c r="S1010" s="20">
        <v>2.3380247958976901E-2</v>
      </c>
      <c r="T1010" s="20">
        <v>7.0433761470415496E-2</v>
      </c>
      <c r="U1010" s="20">
        <v>5.66786707984646E-2</v>
      </c>
      <c r="V1010" s="20">
        <v>1.37329322759556E-2</v>
      </c>
      <c r="W1010" s="20">
        <v>4.8810468749356503E-2</v>
      </c>
      <c r="X1010" s="20">
        <v>2.87467002856494E-2</v>
      </c>
      <c r="Y1010" s="20">
        <v>7.5684315251232107E-2</v>
      </c>
      <c r="Z1010" s="20">
        <v>0.16029663601994701</v>
      </c>
      <c r="AA1010" s="30">
        <f t="shared" si="63"/>
        <v>0.1192220718237767</v>
      </c>
    </row>
    <row r="1011" spans="1:27" x14ac:dyDescent="0.25">
      <c r="A1011">
        <v>975</v>
      </c>
      <c r="B1011" s="15">
        <v>41033</v>
      </c>
      <c r="C1011" s="25">
        <f t="shared" si="60"/>
        <v>0.11492110043764101</v>
      </c>
      <c r="D1011" s="25">
        <f>VLOOKUP(B1011,input_BB!$B$19:$K$10000,$D$35,0)</f>
        <v>21086</v>
      </c>
      <c r="E1011" s="27">
        <f t="shared" si="61"/>
        <v>1.4183259301031677E-2</v>
      </c>
      <c r="F1011" s="28">
        <f>VLOOKUP(B1011,viz!$B$3:$E$1863,4,0)</f>
        <v>0</v>
      </c>
      <c r="G1011" s="25">
        <f t="shared" si="62"/>
        <v>0.1578941462503555</v>
      </c>
      <c r="I1011" s="31">
        <v>41033</v>
      </c>
      <c r="J1011" s="20">
        <v>0.11492110043764101</v>
      </c>
      <c r="K1011" s="20">
        <v>0</v>
      </c>
      <c r="L1011" s="20">
        <v>6.14710987423817E-2</v>
      </c>
      <c r="M1011" s="20">
        <v>3.5615293752598302E-2</v>
      </c>
      <c r="N1011" s="20">
        <v>5.54950203610323E-2</v>
      </c>
      <c r="O1011" s="20">
        <v>5.8015799952812502E-2</v>
      </c>
      <c r="P1011" s="20">
        <v>3.6053057276100503E-2</v>
      </c>
      <c r="Q1011" s="20">
        <v>0.20179562079595501</v>
      </c>
      <c r="R1011" s="20">
        <v>4.1430419446503802E-2</v>
      </c>
      <c r="S1011" s="20">
        <v>2.0212515582651799E-2</v>
      </c>
      <c r="T1011" s="20">
        <v>4.2905686449502899E-2</v>
      </c>
      <c r="U1011" s="20">
        <v>8.8847316018884501E-2</v>
      </c>
      <c r="V1011" s="20">
        <v>4.32975302761089E-2</v>
      </c>
      <c r="W1011" s="20">
        <v>2.5749299955362102E-2</v>
      </c>
      <c r="X1011" s="20">
        <v>4.1450416275560897E-2</v>
      </c>
      <c r="Y1011" s="20">
        <v>3.5332985363721002E-2</v>
      </c>
      <c r="Z1011" s="20">
        <v>0.21232793975082401</v>
      </c>
      <c r="AA1011" s="30">
        <f t="shared" si="63"/>
        <v>0.1578941462503555</v>
      </c>
    </row>
    <row r="1012" spans="1:27" x14ac:dyDescent="0.25">
      <c r="A1012">
        <v>976</v>
      </c>
      <c r="B1012" s="15">
        <v>41040</v>
      </c>
      <c r="C1012" s="25">
        <f t="shared" si="60"/>
        <v>0.1142593100667</v>
      </c>
      <c r="D1012" s="25">
        <f>VLOOKUP(B1012,input_BB!$B$19:$K$10000,$D$35,0)</f>
        <v>19964.63</v>
      </c>
      <c r="E1012" s="27">
        <f t="shared" si="61"/>
        <v>1.3205234857555823E-2</v>
      </c>
      <c r="F1012" s="28">
        <f>VLOOKUP(B1012,viz!$B$3:$E$1863,4,0)</f>
        <v>0</v>
      </c>
      <c r="G1012" s="25">
        <f t="shared" si="62"/>
        <v>0.10923481928995318</v>
      </c>
      <c r="I1012" s="31">
        <v>41040</v>
      </c>
      <c r="J1012" s="20">
        <v>0.1142593100667</v>
      </c>
      <c r="K1012" s="20">
        <v>0</v>
      </c>
      <c r="L1012" s="20">
        <v>7.9422436380166703E-2</v>
      </c>
      <c r="M1012" s="20">
        <v>1.63876422619131E-2</v>
      </c>
      <c r="N1012" s="20">
        <v>4.8056964150068597E-2</v>
      </c>
      <c r="O1012" s="20">
        <v>3.89562671869879E-2</v>
      </c>
      <c r="P1012" s="20">
        <v>5.4049729128822298E-2</v>
      </c>
      <c r="Q1012" s="20">
        <v>0.15386056943652099</v>
      </c>
      <c r="R1012" s="20">
        <v>5.05051872116863E-2</v>
      </c>
      <c r="S1012" s="20">
        <v>6.1079750174636599E-2</v>
      </c>
      <c r="T1012" s="20">
        <v>7.5531139697620306E-2</v>
      </c>
      <c r="U1012" s="20">
        <v>3.1594671728249299E-2</v>
      </c>
      <c r="V1012" s="20">
        <v>5.7723330011920197E-2</v>
      </c>
      <c r="W1012" s="20">
        <v>1.9916817549783701E-2</v>
      </c>
      <c r="X1012" s="20">
        <v>6.9341437353145199E-2</v>
      </c>
      <c r="Y1012" s="20">
        <v>7.9010181948222596E-2</v>
      </c>
      <c r="Z1012" s="20">
        <v>0.164563875780256</v>
      </c>
      <c r="AA1012" s="30">
        <f t="shared" si="63"/>
        <v>0.10923481928995318</v>
      </c>
    </row>
    <row r="1013" spans="1:27" x14ac:dyDescent="0.25">
      <c r="A1013">
        <v>977</v>
      </c>
      <c r="B1013" s="15">
        <v>41047</v>
      </c>
      <c r="C1013" s="25">
        <f t="shared" si="60"/>
        <v>0.28020167350768999</v>
      </c>
      <c r="D1013" s="25">
        <f>VLOOKUP(B1013,input_BB!$B$19:$K$10000,$D$35,0)</f>
        <v>18951.849999999999</v>
      </c>
      <c r="E1013" s="27">
        <f t="shared" si="61"/>
        <v>0.2584425407776641</v>
      </c>
      <c r="F1013" s="28">
        <f>VLOOKUP(B1013,viz!$B$3:$E$1863,4,0)</f>
        <v>1</v>
      </c>
      <c r="G1013" s="25">
        <f t="shared" si="62"/>
        <v>8.7325111546376399E-2</v>
      </c>
      <c r="I1013" s="31">
        <v>41047</v>
      </c>
      <c r="J1013" s="20">
        <v>0.28020167350768999</v>
      </c>
      <c r="K1013" s="20">
        <v>0</v>
      </c>
      <c r="L1013" s="20">
        <v>9.1111791234981795E-2</v>
      </c>
      <c r="M1013" s="20">
        <v>2.1997168767259202E-2</v>
      </c>
      <c r="N1013" s="20">
        <v>4.7024970897930798E-2</v>
      </c>
      <c r="O1013" s="20">
        <v>7.1289767440345805E-2</v>
      </c>
      <c r="P1013" s="20">
        <v>4.9667864803847099E-2</v>
      </c>
      <c r="Q1013" s="20">
        <v>0.15973980981247601</v>
      </c>
      <c r="R1013" s="20">
        <v>4.7666208860999801E-2</v>
      </c>
      <c r="S1013" s="20">
        <v>3.9434614807336198E-2</v>
      </c>
      <c r="T1013" s="20">
        <v>8.2751736635240394E-2</v>
      </c>
      <c r="U1013" s="20" t="s">
        <v>122</v>
      </c>
      <c r="V1013" s="20">
        <v>6.9694154038808701E-2</v>
      </c>
      <c r="W1013" s="20">
        <v>1.7630957507567699E-2</v>
      </c>
      <c r="X1013" s="20">
        <v>5.14760234749242E-2</v>
      </c>
      <c r="Y1013" s="20">
        <v>7.7105281234067402E-2</v>
      </c>
      <c r="Z1013" s="20">
        <v>0.173409650484214</v>
      </c>
      <c r="AA1013" s="30">
        <f t="shared" si="63"/>
        <v>8.7325111546376399E-2</v>
      </c>
    </row>
    <row r="1014" spans="1:27" x14ac:dyDescent="0.25">
      <c r="A1014">
        <v>978</v>
      </c>
      <c r="B1014" s="15">
        <v>41054</v>
      </c>
      <c r="C1014" s="25">
        <f t="shared" si="60"/>
        <v>0.132573112845421</v>
      </c>
      <c r="D1014" s="25">
        <f>VLOOKUP(B1014,input_BB!$B$19:$K$10000,$D$35,0)</f>
        <v>18713.41</v>
      </c>
      <c r="E1014" s="27">
        <f t="shared" si="61"/>
        <v>4.0270220322842616E-2</v>
      </c>
      <c r="F1014" s="28">
        <f>VLOOKUP(B1014,viz!$B$3:$E$1863,4,0)</f>
        <v>1</v>
      </c>
      <c r="G1014" s="25">
        <f t="shared" si="62"/>
        <v>0.13297801396606199</v>
      </c>
      <c r="I1014" s="31">
        <v>41054</v>
      </c>
      <c r="J1014" s="20">
        <v>0.132573112845421</v>
      </c>
      <c r="K1014" s="20">
        <v>0</v>
      </c>
      <c r="L1014" s="20">
        <v>8.6916784464273394E-2</v>
      </c>
      <c r="M1014" s="20">
        <v>1.7305766062122099E-2</v>
      </c>
      <c r="N1014" s="20">
        <v>4.59793683042405E-2</v>
      </c>
      <c r="O1014" s="20">
        <v>1.1409210030897199E-2</v>
      </c>
      <c r="P1014" s="20">
        <v>3.9464524750157701E-2</v>
      </c>
      <c r="Q1014" s="20">
        <v>0.138392729417885</v>
      </c>
      <c r="R1014" s="20">
        <v>5.6745203935589503E-2</v>
      </c>
      <c r="S1014" s="20">
        <v>5.0591421627741599E-2</v>
      </c>
      <c r="T1014" s="20">
        <v>9.8516208394402893E-2</v>
      </c>
      <c r="U1014" s="20">
        <v>3.5781586543197699E-2</v>
      </c>
      <c r="V1014" s="20">
        <v>4.5182146831775898E-2</v>
      </c>
      <c r="W1014" s="20">
        <v>5.2014280591088403E-2</v>
      </c>
      <c r="X1014" s="20">
        <v>5.6940592666366502E-2</v>
      </c>
      <c r="Y1014" s="20">
        <v>9.2425525364495595E-2</v>
      </c>
      <c r="Z1014" s="20">
        <v>0.172334651015766</v>
      </c>
      <c r="AA1014" s="30">
        <f t="shared" si="63"/>
        <v>0.13297801396606199</v>
      </c>
    </row>
    <row r="1015" spans="1:27" x14ac:dyDescent="0.25">
      <c r="A1015">
        <v>979</v>
      </c>
      <c r="B1015" s="15">
        <v>41061</v>
      </c>
      <c r="C1015" s="25">
        <f t="shared" si="60"/>
        <v>0.13070991635322601</v>
      </c>
      <c r="D1015" s="25">
        <f>VLOOKUP(B1015,input_BB!$B$19:$K$10000,$D$35,0)</f>
        <v>18558.34</v>
      </c>
      <c r="E1015" s="27">
        <f t="shared" si="61"/>
        <v>3.7516702302061986E-2</v>
      </c>
      <c r="F1015" s="28">
        <f>VLOOKUP(B1015,viz!$B$3:$E$1863,4,0)</f>
        <v>1</v>
      </c>
      <c r="G1015" s="25">
        <f t="shared" si="62"/>
        <v>0.12220860378248971</v>
      </c>
      <c r="I1015" s="31">
        <v>41061</v>
      </c>
      <c r="J1015" s="20">
        <v>0.13070991635322601</v>
      </c>
      <c r="K1015" s="20">
        <v>0</v>
      </c>
      <c r="L1015" s="20">
        <v>9.9867113337190602E-2</v>
      </c>
      <c r="M1015" s="20">
        <v>5.1416117198352297E-2</v>
      </c>
      <c r="N1015" s="20">
        <v>3.6928701474943197E-2</v>
      </c>
      <c r="O1015" s="20">
        <v>2.79310179299995E-2</v>
      </c>
      <c r="P1015" s="20">
        <v>2.33440924796561E-2</v>
      </c>
      <c r="Q1015" s="20">
        <v>0.151146003512386</v>
      </c>
      <c r="R1015" s="20">
        <v>4.2013360393531499E-2</v>
      </c>
      <c r="S1015" s="20">
        <v>6.0407356154354101E-2</v>
      </c>
      <c r="T1015" s="20">
        <v>8.0713130641522801E-2</v>
      </c>
      <c r="U1015" s="20">
        <v>2.97084838843743E-2</v>
      </c>
      <c r="V1015" s="20">
        <v>5.9495817378073898E-2</v>
      </c>
      <c r="W1015" s="20">
        <v>3.3004302520041502E-2</v>
      </c>
      <c r="X1015" s="20">
        <v>7.1437841311352293E-2</v>
      </c>
      <c r="Y1015" s="20">
        <v>8.4354941213154094E-2</v>
      </c>
      <c r="Z1015" s="20">
        <v>0.14823172057106701</v>
      </c>
      <c r="AA1015" s="30">
        <f t="shared" si="63"/>
        <v>0.12220860378248971</v>
      </c>
    </row>
    <row r="1016" spans="1:27" x14ac:dyDescent="0.25">
      <c r="A1016">
        <v>980</v>
      </c>
      <c r="B1016" s="15">
        <v>41068</v>
      </c>
      <c r="C1016" s="25">
        <f t="shared" si="60"/>
        <v>0.13082899153232599</v>
      </c>
      <c r="D1016" s="25">
        <f>VLOOKUP(B1016,input_BB!$B$19:$K$10000,$D$35,0)</f>
        <v>18502.34</v>
      </c>
      <c r="E1016" s="27">
        <f t="shared" si="61"/>
        <v>3.7692677113550177E-2</v>
      </c>
      <c r="F1016" s="28">
        <f>VLOOKUP(B1016,viz!$B$3:$E$1863,4,0)</f>
        <v>0</v>
      </c>
      <c r="G1016" s="25">
        <f t="shared" si="62"/>
        <v>8.2653323450963878E-2</v>
      </c>
      <c r="I1016" s="31">
        <v>41068</v>
      </c>
      <c r="J1016" s="20">
        <v>0.13082899153232599</v>
      </c>
      <c r="K1016" s="20">
        <v>0</v>
      </c>
      <c r="L1016" s="20">
        <v>0.10135046540115</v>
      </c>
      <c r="M1016" s="20">
        <v>5.0486716317828001E-2</v>
      </c>
      <c r="N1016" s="20">
        <v>3.75532272851598E-2</v>
      </c>
      <c r="O1016" s="20">
        <v>3.09151365683373E-2</v>
      </c>
      <c r="P1016" s="20">
        <v>2.3590284886661799E-2</v>
      </c>
      <c r="Q1016" s="20">
        <v>0.157473906132227</v>
      </c>
      <c r="R1016" s="20">
        <v>4.4985996447281601E-2</v>
      </c>
      <c r="S1016" s="20">
        <v>7.5017202644876796E-2</v>
      </c>
      <c r="T1016" s="20">
        <v>8.7140542767447496E-2</v>
      </c>
      <c r="U1016" s="20">
        <v>2.6103948814334699E-2</v>
      </c>
      <c r="V1016" s="20">
        <v>5.0386188295956903E-2</v>
      </c>
      <c r="W1016" s="20">
        <v>6.1631863406722796E-3</v>
      </c>
      <c r="X1016" s="20">
        <v>6.8929656771922199E-2</v>
      </c>
      <c r="Y1016" s="20">
        <v>7.2883399853493999E-2</v>
      </c>
      <c r="Z1016" s="20">
        <v>0.16702014147265001</v>
      </c>
      <c r="AA1016" s="30">
        <f t="shared" si="63"/>
        <v>8.2653323450963878E-2</v>
      </c>
    </row>
    <row r="1017" spans="1:27" x14ac:dyDescent="0.25">
      <c r="A1017">
        <v>981</v>
      </c>
      <c r="B1017" s="15">
        <v>41075</v>
      </c>
      <c r="C1017" s="25">
        <f t="shared" si="60"/>
        <v>0.172929227352142</v>
      </c>
      <c r="D1017" s="25">
        <f>VLOOKUP(B1017,input_BB!$B$19:$K$10000,$D$35,0)</f>
        <v>19233.939999999999</v>
      </c>
      <c r="E1017" s="27">
        <f t="shared" si="61"/>
        <v>9.9910354365835341E-2</v>
      </c>
      <c r="F1017" s="28">
        <f>VLOOKUP(B1017,viz!$B$3:$E$1863,4,0)</f>
        <v>0</v>
      </c>
      <c r="G1017" s="25">
        <f t="shared" si="62"/>
        <v>0.12554721321024789</v>
      </c>
      <c r="I1017" s="31">
        <v>41075</v>
      </c>
      <c r="J1017" s="20">
        <v>0.172929227352142</v>
      </c>
      <c r="K1017" s="20">
        <v>0</v>
      </c>
      <c r="L1017" s="20">
        <v>9.53841227348457E-2</v>
      </c>
      <c r="M1017" s="20">
        <v>1.64331125280088E-2</v>
      </c>
      <c r="N1017" s="20">
        <v>3.0444067618833E-2</v>
      </c>
      <c r="O1017" s="20">
        <v>8.3622121892427001E-2</v>
      </c>
      <c r="P1017" s="20">
        <v>4.70581139309642E-2</v>
      </c>
      <c r="Q1017" s="20">
        <v>0.114033265639743</v>
      </c>
      <c r="R1017" s="20">
        <v>4.07713900483073E-2</v>
      </c>
      <c r="S1017" s="20">
        <v>4.8203029491669401E-2</v>
      </c>
      <c r="T1017" s="20">
        <v>0.115722006667047</v>
      </c>
      <c r="U1017" s="20">
        <v>2.8921795883785299E-2</v>
      </c>
      <c r="V1017" s="20">
        <v>8.2198366935228195E-2</v>
      </c>
      <c r="W1017" s="20">
        <v>1.4427050391234399E-2</v>
      </c>
      <c r="X1017" s="20">
        <v>6.1373405780907997E-2</v>
      </c>
      <c r="Y1017" s="20">
        <v>7.1043276407067896E-2</v>
      </c>
      <c r="Z1017" s="20">
        <v>0.15036487404993101</v>
      </c>
      <c r="AA1017" s="30">
        <f t="shared" si="63"/>
        <v>0.12554721321024789</v>
      </c>
    </row>
    <row r="1018" spans="1:27" x14ac:dyDescent="0.25">
      <c r="A1018">
        <v>982</v>
      </c>
      <c r="B1018" s="15">
        <v>41082</v>
      </c>
      <c r="C1018" s="25">
        <f t="shared" si="60"/>
        <v>0.113297566771507</v>
      </c>
      <c r="D1018" s="25">
        <f>VLOOKUP(B1018,input_BB!$B$19:$K$10000,$D$35,0)</f>
        <v>18995.13</v>
      </c>
      <c r="E1018" s="27">
        <f t="shared" si="61"/>
        <v>1.1783926098242355E-2</v>
      </c>
      <c r="F1018" s="28">
        <f>VLOOKUP(B1018,viz!$B$3:$E$1863,4,0)</f>
        <v>0</v>
      </c>
      <c r="G1018" s="25">
        <f t="shared" si="62"/>
        <v>8.7164742744918297E-2</v>
      </c>
      <c r="I1018" s="31">
        <v>41082</v>
      </c>
      <c r="J1018" s="20">
        <v>0.113297566771507</v>
      </c>
      <c r="K1018" s="20">
        <v>0</v>
      </c>
      <c r="L1018" s="20">
        <v>0.13204125888187501</v>
      </c>
      <c r="M1018" s="20">
        <v>1.9617407967135101E-2</v>
      </c>
      <c r="N1018" s="20">
        <v>5.0525648147105501E-2</v>
      </c>
      <c r="O1018" s="20">
        <v>3.4187466178698202E-2</v>
      </c>
      <c r="P1018" s="20">
        <v>2.3372843378180599E-2</v>
      </c>
      <c r="Q1018" s="20">
        <v>0.125871357304049</v>
      </c>
      <c r="R1018" s="20">
        <v>3.9653701329039101E-2</v>
      </c>
      <c r="S1018" s="20">
        <v>6.6156314076836295E-2</v>
      </c>
      <c r="T1018" s="20">
        <v>0.105511452591297</v>
      </c>
      <c r="U1018" s="20">
        <v>2.1075352304411901E-2</v>
      </c>
      <c r="V1018" s="20">
        <v>3.9284128978427403E-2</v>
      </c>
      <c r="W1018" s="20">
        <v>2.6805261462079E-2</v>
      </c>
      <c r="X1018" s="20">
        <v>7.0801654903566796E-2</v>
      </c>
      <c r="Y1018" s="20">
        <v>8.3740372454217296E-2</v>
      </c>
      <c r="Z1018" s="20">
        <v>0.16135578004308199</v>
      </c>
      <c r="AA1018" s="30">
        <f t="shared" si="63"/>
        <v>8.7164742744918297E-2</v>
      </c>
    </row>
    <row r="1019" spans="1:27" x14ac:dyDescent="0.25">
      <c r="A1019">
        <v>983</v>
      </c>
      <c r="B1019" s="15">
        <v>41089</v>
      </c>
      <c r="C1019" s="25">
        <f t="shared" si="60"/>
        <v>0.17401216924190499</v>
      </c>
      <c r="D1019" s="25">
        <f>VLOOKUP(B1019,input_BB!$B$19:$K$10000,$D$35,0)</f>
        <v>19441.46</v>
      </c>
      <c r="E1019" s="27">
        <f t="shared" si="61"/>
        <v>0.10151077601830835</v>
      </c>
      <c r="F1019" s="28">
        <f>VLOOKUP(B1019,viz!$B$3:$E$1863,4,0)</f>
        <v>0</v>
      </c>
      <c r="G1019" s="25">
        <f t="shared" si="62"/>
        <v>0.11233192901414434</v>
      </c>
      <c r="I1019" s="31">
        <v>41089</v>
      </c>
      <c r="J1019" s="20">
        <v>0.17401216924190499</v>
      </c>
      <c r="K1019" s="20">
        <v>0</v>
      </c>
      <c r="L1019" s="20">
        <v>0.117717063393199</v>
      </c>
      <c r="M1019" s="20">
        <v>2.0150723375915301E-2</v>
      </c>
      <c r="N1019" s="20">
        <v>3.3962942246851098E-2</v>
      </c>
      <c r="O1019" s="20">
        <v>3.4314555921429901E-2</v>
      </c>
      <c r="P1019" s="20">
        <v>2.29160178846467E-2</v>
      </c>
      <c r="Q1019" s="20">
        <v>0.108359242768862</v>
      </c>
      <c r="R1019" s="20">
        <v>3.8146212632326898E-2</v>
      </c>
      <c r="S1019" s="20">
        <v>6.5259585266345593E-2</v>
      </c>
      <c r="T1019" s="20">
        <v>0.10709258282008501</v>
      </c>
      <c r="U1019" s="20">
        <v>3.4807990818807297E-2</v>
      </c>
      <c r="V1019" s="20">
        <v>7.2694473764124704E-2</v>
      </c>
      <c r="W1019" s="20">
        <v>4.8294644312123301E-3</v>
      </c>
      <c r="X1019" s="20">
        <v>7.5157523315303398E-2</v>
      </c>
      <c r="Y1019" s="20">
        <v>8.3985214269063593E-2</v>
      </c>
      <c r="Z1019" s="20">
        <v>0.18060640709182599</v>
      </c>
      <c r="AA1019" s="30">
        <f t="shared" si="63"/>
        <v>0.11233192901414434</v>
      </c>
    </row>
    <row r="1020" spans="1:27" x14ac:dyDescent="0.25">
      <c r="A1020">
        <v>984</v>
      </c>
      <c r="B1020" s="15">
        <v>41096</v>
      </c>
      <c r="C1020" s="25">
        <f t="shared" si="60"/>
        <v>0.230509027838707</v>
      </c>
      <c r="D1020" s="25">
        <f>VLOOKUP(B1020,input_BB!$B$19:$K$10000,$D$35,0)</f>
        <v>19800.64</v>
      </c>
      <c r="E1020" s="27">
        <f t="shared" si="61"/>
        <v>0.18500444880883718</v>
      </c>
      <c r="F1020" s="28">
        <f>VLOOKUP(B1020,viz!$B$3:$E$1863,4,0)</f>
        <v>0</v>
      </c>
      <c r="G1020" s="25">
        <f t="shared" si="62"/>
        <v>6.2187459808352885E-2</v>
      </c>
      <c r="I1020" s="31">
        <v>41096</v>
      </c>
      <c r="J1020" s="20">
        <v>0.230509027838707</v>
      </c>
      <c r="K1020" s="20">
        <v>0</v>
      </c>
      <c r="L1020" s="20">
        <v>0.111463688998672</v>
      </c>
      <c r="M1020" s="20">
        <v>3.3288056195070803E-2</v>
      </c>
      <c r="N1020" s="20">
        <v>4.1068836369063201E-2</v>
      </c>
      <c r="O1020" s="20">
        <v>3.26038526132175E-2</v>
      </c>
      <c r="P1020" s="20">
        <v>4.3920171498694899E-2</v>
      </c>
      <c r="Q1020" s="20">
        <v>0.120213013280698</v>
      </c>
      <c r="R1020" s="20">
        <v>4.5083065661340703E-2</v>
      </c>
      <c r="S1020" s="20">
        <v>6.9934693328404199E-2</v>
      </c>
      <c r="T1020" s="20">
        <v>8.2663375671676198E-2</v>
      </c>
      <c r="U1020" s="20">
        <v>1.13820539616183E-2</v>
      </c>
      <c r="V1020" s="20">
        <v>4.4588372241840701E-2</v>
      </c>
      <c r="W1020" s="20">
        <v>6.2170336048938801E-3</v>
      </c>
      <c r="X1020" s="20">
        <v>5.4004313591129199E-2</v>
      </c>
      <c r="Y1020" s="20">
        <v>0.108644686800908</v>
      </c>
      <c r="Z1020" s="20">
        <v>0.19492478618277301</v>
      </c>
      <c r="AA1020" s="30">
        <f t="shared" si="63"/>
        <v>6.2187459808352885E-2</v>
      </c>
    </row>
    <row r="1021" spans="1:27" x14ac:dyDescent="0.25">
      <c r="A1021">
        <v>985</v>
      </c>
      <c r="B1021" s="15">
        <v>41103</v>
      </c>
      <c r="C1021" s="25">
        <f t="shared" si="60"/>
        <v>0.20510481297969799</v>
      </c>
      <c r="D1021" s="25">
        <f>VLOOKUP(B1021,input_BB!$B$19:$K$10000,$D$35,0)</f>
        <v>19092.63</v>
      </c>
      <c r="E1021" s="27">
        <f t="shared" si="61"/>
        <v>0.14746092416659357</v>
      </c>
      <c r="F1021" s="28">
        <f>VLOOKUP(B1021,viz!$B$3:$E$1863,4,0)</f>
        <v>0</v>
      </c>
      <c r="G1021" s="25">
        <f t="shared" si="62"/>
        <v>0.12819376758332499</v>
      </c>
      <c r="I1021" s="31">
        <v>41103</v>
      </c>
      <c r="J1021" s="20">
        <v>0.20510481297969799</v>
      </c>
      <c r="K1021" s="20">
        <v>0</v>
      </c>
      <c r="L1021" s="20">
        <v>9.0374834738415094E-2</v>
      </c>
      <c r="M1021" s="20">
        <v>4.7685176430585202E-2</v>
      </c>
      <c r="N1021" s="20">
        <v>3.0391466553813001E-2</v>
      </c>
      <c r="O1021" s="20">
        <v>4.71446302320397E-2</v>
      </c>
      <c r="P1021" s="20">
        <v>2.9715047638277901E-2</v>
      </c>
      <c r="Q1021" s="20">
        <v>0.14554777580283301</v>
      </c>
      <c r="R1021" s="20">
        <v>4.4540260761318999E-2</v>
      </c>
      <c r="S1021" s="20">
        <v>6.0973034790753097E-2</v>
      </c>
      <c r="T1021" s="20">
        <v>9.7277220522215505E-2</v>
      </c>
      <c r="U1021" s="20">
        <v>1.38810135137666E-2</v>
      </c>
      <c r="V1021" s="20">
        <v>8.8591385035143896E-2</v>
      </c>
      <c r="W1021" s="20">
        <v>2.57213690344145E-2</v>
      </c>
      <c r="X1021" s="20">
        <v>6.7223326572387596E-2</v>
      </c>
      <c r="Y1021" s="20">
        <v>5.9740942037609303E-2</v>
      </c>
      <c r="Z1021" s="20">
        <v>0.151192516336427</v>
      </c>
      <c r="AA1021" s="30">
        <f t="shared" si="63"/>
        <v>0.12819376758332499</v>
      </c>
    </row>
    <row r="1022" spans="1:27" x14ac:dyDescent="0.25">
      <c r="A1022">
        <v>986</v>
      </c>
      <c r="B1022" s="15">
        <v>41110</v>
      </c>
      <c r="C1022" s="25">
        <f t="shared" si="60"/>
        <v>0.18879747390747101</v>
      </c>
      <c r="D1022" s="25">
        <f>VLOOKUP(B1022,input_BB!$B$19:$K$10000,$D$35,0)</f>
        <v>19640.8</v>
      </c>
      <c r="E1022" s="27">
        <f t="shared" si="61"/>
        <v>0.12336118364300637</v>
      </c>
      <c r="F1022" s="28">
        <f>VLOOKUP(B1022,viz!$B$3:$E$1863,4,0)</f>
        <v>0</v>
      </c>
      <c r="G1022" s="25">
        <f t="shared" si="62"/>
        <v>9.6888759468915092E-2</v>
      </c>
      <c r="I1022" s="31">
        <v>41110</v>
      </c>
      <c r="J1022" s="20">
        <v>0.18879747390747101</v>
      </c>
      <c r="K1022" s="20">
        <v>0</v>
      </c>
      <c r="L1022" s="20">
        <v>9.9411490790260806E-2</v>
      </c>
      <c r="M1022" s="20">
        <v>4.7639035247174701E-2</v>
      </c>
      <c r="N1022" s="20">
        <v>4.3665185885919403E-2</v>
      </c>
      <c r="O1022" s="20">
        <v>3.4075619568881298E-2</v>
      </c>
      <c r="P1022" s="20">
        <v>3.1030950821095998E-2</v>
      </c>
      <c r="Q1022" s="20">
        <v>0.166241499185971</v>
      </c>
      <c r="R1022" s="20">
        <v>3.6763372036878697E-2</v>
      </c>
      <c r="S1022" s="20">
        <v>6.2045233641204997E-2</v>
      </c>
      <c r="T1022" s="20">
        <v>0.10130302251316201</v>
      </c>
      <c r="U1022" s="20">
        <v>2.31946333406172E-2</v>
      </c>
      <c r="V1022" s="20">
        <v>3.9507214337220098E-2</v>
      </c>
      <c r="W1022" s="20">
        <v>3.4186911791077801E-2</v>
      </c>
      <c r="X1022" s="20">
        <v>7.1322527146253104E-2</v>
      </c>
      <c r="Y1022" s="20">
        <v>6.2041253295451598E-2</v>
      </c>
      <c r="Z1022" s="20">
        <v>0.14757205039883201</v>
      </c>
      <c r="AA1022" s="30">
        <f t="shared" si="63"/>
        <v>9.6888759468915092E-2</v>
      </c>
    </row>
    <row r="1023" spans="1:27" x14ac:dyDescent="0.25">
      <c r="A1023">
        <v>987</v>
      </c>
      <c r="B1023" s="15">
        <v>41117</v>
      </c>
      <c r="C1023" s="25">
        <f t="shared" si="60"/>
        <v>0.17968095839023601</v>
      </c>
      <c r="D1023" s="25">
        <f>VLOOKUP(B1023,input_BB!$B$19:$K$10000,$D$35,0)</f>
        <v>19274.96</v>
      </c>
      <c r="E1023" s="27">
        <f t="shared" si="61"/>
        <v>0.10988837502159245</v>
      </c>
      <c r="F1023" s="28">
        <f>VLOOKUP(B1023,viz!$B$3:$E$1863,4,0)</f>
        <v>0</v>
      </c>
      <c r="G1023" s="25">
        <f t="shared" si="62"/>
        <v>8.248311560619509E-2</v>
      </c>
      <c r="I1023" s="31">
        <v>41117</v>
      </c>
      <c r="J1023" s="20">
        <v>0.17968095839023601</v>
      </c>
      <c r="K1023" s="20">
        <v>0</v>
      </c>
      <c r="L1023" s="20">
        <v>0.114307012040719</v>
      </c>
      <c r="M1023" s="20">
        <v>1.8218847421591099E-2</v>
      </c>
      <c r="N1023" s="20">
        <v>3.4631099094534497E-2</v>
      </c>
      <c r="O1023" s="20">
        <v>5.4587347955575398E-2</v>
      </c>
      <c r="P1023" s="20">
        <v>3.2474050189501003E-2</v>
      </c>
      <c r="Q1023" s="20">
        <v>0.14485214395031601</v>
      </c>
      <c r="R1023" s="20">
        <v>4.1135698133077402E-2</v>
      </c>
      <c r="S1023" s="20">
        <v>5.3433110110533699E-2</v>
      </c>
      <c r="T1023" s="20">
        <v>9.7045100709333407E-2</v>
      </c>
      <c r="U1023" s="20">
        <v>5.6818792606334401E-3</v>
      </c>
      <c r="V1023" s="20">
        <v>7.2298940298578501E-2</v>
      </c>
      <c r="W1023" s="20">
        <v>4.5022960469831399E-3</v>
      </c>
      <c r="X1023" s="20">
        <v>7.8515786460754994E-2</v>
      </c>
      <c r="Y1023" s="20">
        <v>8.0920345786729506E-2</v>
      </c>
      <c r="Z1023" s="20">
        <v>0.167396342541139</v>
      </c>
      <c r="AA1023" s="30">
        <f t="shared" si="63"/>
        <v>8.248311560619509E-2</v>
      </c>
    </row>
    <row r="1024" spans="1:27" x14ac:dyDescent="0.25">
      <c r="A1024">
        <v>988</v>
      </c>
      <c r="B1024" s="15">
        <v>41124</v>
      </c>
      <c r="C1024" s="25">
        <f t="shared" si="60"/>
        <v>0.146954670548439</v>
      </c>
      <c r="D1024" s="25">
        <f>VLOOKUP(B1024,input_BB!$B$19:$K$10000,$D$35,0)</f>
        <v>19666.18</v>
      </c>
      <c r="E1024" s="27">
        <f t="shared" si="61"/>
        <v>6.1523951997436349E-2</v>
      </c>
      <c r="F1024" s="28">
        <f>VLOOKUP(B1024,viz!$B$3:$E$1863,4,0)</f>
        <v>0</v>
      </c>
      <c r="G1024" s="25">
        <f t="shared" si="62"/>
        <v>0.1227072589597246</v>
      </c>
      <c r="I1024" s="31">
        <v>41124</v>
      </c>
      <c r="J1024" s="20">
        <v>0.146954670548439</v>
      </c>
      <c r="K1024" s="20">
        <v>0</v>
      </c>
      <c r="L1024" s="20">
        <v>0.114799649065862</v>
      </c>
      <c r="M1024" s="20">
        <v>1.83242969332395E-2</v>
      </c>
      <c r="N1024" s="20">
        <v>3.3603186339070501E-2</v>
      </c>
      <c r="O1024" s="20">
        <v>5.4727761471763503E-2</v>
      </c>
      <c r="P1024" s="20">
        <v>3.5092340775665899E-2</v>
      </c>
      <c r="Q1024" s="20">
        <v>0.146050514420871</v>
      </c>
      <c r="R1024" s="20">
        <v>4.0207315145181201E-2</v>
      </c>
      <c r="S1024" s="20">
        <v>6.4542351157033898E-2</v>
      </c>
      <c r="T1024" s="20">
        <v>7.6752665344945098E-2</v>
      </c>
      <c r="U1024" s="20">
        <v>3.0030236963790501E-2</v>
      </c>
      <c r="V1024" s="20">
        <v>7.5456816109858799E-2</v>
      </c>
      <c r="W1024" s="20">
        <v>1.7220205886075299E-2</v>
      </c>
      <c r="X1024" s="20">
        <v>7.23965280148509E-2</v>
      </c>
      <c r="Y1024" s="20">
        <v>6.9123307604987499E-2</v>
      </c>
      <c r="Z1024" s="20">
        <v>0.15167282476680399</v>
      </c>
      <c r="AA1024" s="30">
        <f t="shared" si="63"/>
        <v>0.1227072589597246</v>
      </c>
    </row>
    <row r="1025" spans="1:27" x14ac:dyDescent="0.25">
      <c r="A1025">
        <v>989</v>
      </c>
      <c r="B1025" s="15">
        <v>41131</v>
      </c>
      <c r="C1025" s="25">
        <f t="shared" si="60"/>
        <v>0.146473333239555</v>
      </c>
      <c r="D1025" s="25">
        <f>VLOOKUP(B1025,input_BB!$B$19:$K$10000,$D$35,0)</f>
        <v>20136.12</v>
      </c>
      <c r="E1025" s="27">
        <f t="shared" si="61"/>
        <v>6.0812609441974176E-2</v>
      </c>
      <c r="F1025" s="28">
        <f>VLOOKUP(B1025,viz!$B$3:$E$1863,4,0)</f>
        <v>0</v>
      </c>
      <c r="G1025" s="25">
        <f t="shared" si="62"/>
        <v>0.1095225683954073</v>
      </c>
      <c r="I1025" s="31">
        <v>41131</v>
      </c>
      <c r="J1025" s="20">
        <v>0.146473333239555</v>
      </c>
      <c r="K1025" s="20">
        <v>0</v>
      </c>
      <c r="L1025" s="20">
        <v>0.111826164192828</v>
      </c>
      <c r="M1025" s="20">
        <v>1.8793427509510099E-2</v>
      </c>
      <c r="N1025" s="20">
        <v>3.27306063735621E-2</v>
      </c>
      <c r="O1025" s="20">
        <v>5.3045920778273102E-2</v>
      </c>
      <c r="P1025" s="20">
        <v>4.17652586156586E-2</v>
      </c>
      <c r="Q1025" s="20">
        <v>0.13894034026098501</v>
      </c>
      <c r="R1025" s="20">
        <v>3.9167330971700998E-2</v>
      </c>
      <c r="S1025" s="20">
        <v>6.2823833829309894E-2</v>
      </c>
      <c r="T1025" s="20">
        <v>9.8164559050624406E-2</v>
      </c>
      <c r="U1025" s="20">
        <v>1.0555143548201499E-2</v>
      </c>
      <c r="V1025" s="20">
        <v>8.6320741417118999E-2</v>
      </c>
      <c r="W1025" s="20">
        <v>1.26466834300868E-2</v>
      </c>
      <c r="X1025" s="20">
        <v>7.0299189532966905E-2</v>
      </c>
      <c r="Y1025" s="20">
        <v>6.7352649556257999E-2</v>
      </c>
      <c r="Z1025" s="20">
        <v>0.15556815093291501</v>
      </c>
      <c r="AA1025" s="30">
        <f t="shared" si="63"/>
        <v>0.1095225683954073</v>
      </c>
    </row>
    <row r="1026" spans="1:27" x14ac:dyDescent="0.25">
      <c r="A1026">
        <v>990</v>
      </c>
      <c r="B1026" s="15">
        <v>41138</v>
      </c>
      <c r="C1026" s="25">
        <f t="shared" si="60"/>
        <v>0.13157466053962699</v>
      </c>
      <c r="D1026" s="25">
        <f>VLOOKUP(B1026,input_BB!$B$19:$K$10000,$D$35,0)</f>
        <v>20116.07</v>
      </c>
      <c r="E1026" s="27">
        <f t="shared" si="61"/>
        <v>3.8794661288457065E-2</v>
      </c>
      <c r="F1026" s="28">
        <f>VLOOKUP(B1026,viz!$B$3:$E$1863,4,0)</f>
        <v>0</v>
      </c>
      <c r="G1026" s="25">
        <f t="shared" si="62"/>
        <v>8.8869128061557195E-2</v>
      </c>
      <c r="I1026" s="31">
        <v>41138</v>
      </c>
      <c r="J1026" s="20">
        <v>0.13157466053962699</v>
      </c>
      <c r="K1026" s="20">
        <v>0</v>
      </c>
      <c r="L1026" s="20">
        <v>0.11939405878989701</v>
      </c>
      <c r="M1026" s="20">
        <v>1.88441929507531E-2</v>
      </c>
      <c r="N1026" s="20">
        <v>2.61228840909879E-2</v>
      </c>
      <c r="O1026" s="20">
        <v>3.4786854074907801E-2</v>
      </c>
      <c r="P1026" s="20">
        <v>4.8120683903254399E-2</v>
      </c>
      <c r="Q1026" s="20">
        <v>0.17877438351917599</v>
      </c>
      <c r="R1026" s="20">
        <v>4.1845224629972998E-2</v>
      </c>
      <c r="S1026" s="20">
        <v>5.7509861157524197E-2</v>
      </c>
      <c r="T1026" s="20">
        <v>9.2983843471242902E-2</v>
      </c>
      <c r="U1026" s="20">
        <v>2.08605204482455E-2</v>
      </c>
      <c r="V1026" s="20">
        <v>2.77110533046807E-2</v>
      </c>
      <c r="W1026" s="20">
        <v>4.0297554308631002E-2</v>
      </c>
      <c r="X1026" s="20">
        <v>7.9136965490408301E-2</v>
      </c>
      <c r="Y1026" s="20">
        <v>5.3205014835150798E-2</v>
      </c>
      <c r="Z1026" s="20">
        <v>0.160406905025167</v>
      </c>
      <c r="AA1026" s="30">
        <f t="shared" si="63"/>
        <v>8.8869128061557195E-2</v>
      </c>
    </row>
    <row r="1027" spans="1:27" x14ac:dyDescent="0.25">
      <c r="A1027">
        <v>991</v>
      </c>
      <c r="B1027" s="15">
        <v>41145</v>
      </c>
      <c r="C1027" s="25">
        <f t="shared" si="60"/>
        <v>0.12818191945552801</v>
      </c>
      <c r="D1027" s="25">
        <f>VLOOKUP(B1027,input_BB!$B$19:$K$10000,$D$35,0)</f>
        <v>19880.03</v>
      </c>
      <c r="E1027" s="27">
        <f t="shared" si="61"/>
        <v>3.3780711469399712E-2</v>
      </c>
      <c r="F1027" s="28">
        <f>VLOOKUP(B1027,viz!$B$3:$E$1863,4,0)</f>
        <v>0</v>
      </c>
      <c r="G1027" s="25">
        <f t="shared" si="62"/>
        <v>7.4538906560570481E-2</v>
      </c>
      <c r="I1027" s="31">
        <v>41145</v>
      </c>
      <c r="J1027" s="20">
        <v>0.12818191945552801</v>
      </c>
      <c r="K1027" s="20">
        <v>0</v>
      </c>
      <c r="L1027" s="20">
        <v>0.114358271687448</v>
      </c>
      <c r="M1027" s="20">
        <v>1.8184360838273201E-2</v>
      </c>
      <c r="N1027" s="20">
        <v>2.5208187566765801E-2</v>
      </c>
      <c r="O1027" s="20">
        <v>5.46961758589114E-2</v>
      </c>
      <c r="P1027" s="20">
        <v>5.0029896396238997E-2</v>
      </c>
      <c r="Q1027" s="20">
        <v>0.18088968361027599</v>
      </c>
      <c r="R1027" s="20">
        <v>4.56941552172246E-2</v>
      </c>
      <c r="S1027" s="20">
        <v>5.4088676046998997E-2</v>
      </c>
      <c r="T1027" s="20">
        <v>0.107123702915306</v>
      </c>
      <c r="U1027" s="20">
        <v>9.8594113918571893E-3</v>
      </c>
      <c r="V1027" s="20">
        <v>6.4679495168713297E-2</v>
      </c>
      <c r="W1027" s="20" t="s">
        <v>122</v>
      </c>
      <c r="X1027" s="20">
        <v>7.5096718470185397E-2</v>
      </c>
      <c r="Y1027" s="20">
        <v>5.1342033627892497E-2</v>
      </c>
      <c r="Z1027" s="20">
        <v>0.14874923120390901</v>
      </c>
      <c r="AA1027" s="30">
        <f t="shared" si="63"/>
        <v>7.4538906560570481E-2</v>
      </c>
    </row>
    <row r="1028" spans="1:27" x14ac:dyDescent="0.25">
      <c r="A1028">
        <v>992</v>
      </c>
      <c r="B1028" s="15">
        <v>41152</v>
      </c>
      <c r="C1028" s="25">
        <f t="shared" si="60"/>
        <v>0.13864646852016399</v>
      </c>
      <c r="D1028" s="25">
        <f>VLOOKUP(B1028,input_BB!$B$19:$K$10000,$D$35,0)</f>
        <v>19482.57</v>
      </c>
      <c r="E1028" s="27">
        <f t="shared" si="61"/>
        <v>4.9245706465645536E-2</v>
      </c>
      <c r="F1028" s="28">
        <f>VLOOKUP(B1028,viz!$B$3:$E$1863,4,0)</f>
        <v>0</v>
      </c>
      <c r="G1028" s="25">
        <f t="shared" si="62"/>
        <v>0.1020957844026351</v>
      </c>
      <c r="I1028" s="31">
        <v>41152</v>
      </c>
      <c r="J1028" s="20">
        <v>0.13864646852016399</v>
      </c>
      <c r="K1028" s="20">
        <v>0</v>
      </c>
      <c r="L1028" s="20">
        <v>0.112227663793966</v>
      </c>
      <c r="M1028" s="20">
        <v>3.3156755352922E-2</v>
      </c>
      <c r="N1028" s="20">
        <v>5.5941967513470602E-2</v>
      </c>
      <c r="O1028" s="20">
        <v>3.8082208141142701E-2</v>
      </c>
      <c r="P1028" s="20">
        <v>5.9313901806908403E-2</v>
      </c>
      <c r="Q1028" s="20">
        <v>0.15176857781001599</v>
      </c>
      <c r="R1028" s="20">
        <v>4.0349616941442901E-2</v>
      </c>
      <c r="S1028" s="20">
        <v>7.7838738948590697E-2</v>
      </c>
      <c r="T1028" s="20">
        <v>8.3482147880343596E-2</v>
      </c>
      <c r="U1028" s="20">
        <v>3.1062347089637801E-2</v>
      </c>
      <c r="V1028" s="20">
        <v>4.8192414705588202E-2</v>
      </c>
      <c r="W1028" s="20">
        <v>2.2841022607409101E-2</v>
      </c>
      <c r="X1028" s="20">
        <v>6.8707802619826994E-2</v>
      </c>
      <c r="Y1028" s="20">
        <v>4.8477204245292199E-2</v>
      </c>
      <c r="Z1028" s="20">
        <v>0.12855763054344199</v>
      </c>
      <c r="AA1028" s="30">
        <f t="shared" si="63"/>
        <v>0.1020957844026351</v>
      </c>
    </row>
    <row r="1029" spans="1:27" x14ac:dyDescent="0.25">
      <c r="A1029">
        <v>993</v>
      </c>
      <c r="B1029" s="15">
        <v>41159</v>
      </c>
      <c r="C1029" s="25">
        <f t="shared" si="60"/>
        <v>0.12250920385122301</v>
      </c>
      <c r="D1029" s="25">
        <f>VLOOKUP(B1029,input_BB!$B$19:$K$10000,$D$35,0)</f>
        <v>19802.16</v>
      </c>
      <c r="E1029" s="27">
        <f t="shared" si="61"/>
        <v>2.5397309767727413E-2</v>
      </c>
      <c r="F1029" s="28">
        <f>VLOOKUP(B1029,viz!$B$3:$E$1863,4,0)</f>
        <v>0</v>
      </c>
      <c r="G1029" s="25">
        <f t="shared" si="62"/>
        <v>0.1087470173025637</v>
      </c>
      <c r="I1029" s="31">
        <v>41159</v>
      </c>
      <c r="J1029" s="20">
        <v>0.12250920385122301</v>
      </c>
      <c r="K1029" s="20">
        <v>0</v>
      </c>
      <c r="L1029" s="20">
        <v>0.106716332920873</v>
      </c>
      <c r="M1029" s="20">
        <v>1.7146634018854998E-2</v>
      </c>
      <c r="N1029" s="20">
        <v>3.2888137204162199E-2</v>
      </c>
      <c r="O1029" s="20">
        <v>7.05639275656815E-2</v>
      </c>
      <c r="P1029" s="20">
        <v>2.7736464571405599E-2</v>
      </c>
      <c r="Q1029" s="20">
        <v>0.145415970965625</v>
      </c>
      <c r="R1029" s="20">
        <v>4.0177198146788398E-2</v>
      </c>
      <c r="S1029" s="20">
        <v>5.2917935411951E-2</v>
      </c>
      <c r="T1029" s="20">
        <v>0.114310910519107</v>
      </c>
      <c r="U1029" s="20">
        <v>2.1895462273079501E-2</v>
      </c>
      <c r="V1029" s="20">
        <v>6.4602770441481494E-2</v>
      </c>
      <c r="W1029" s="20">
        <v>2.2248784588002699E-2</v>
      </c>
      <c r="X1029" s="20">
        <v>6.8991214819754496E-2</v>
      </c>
      <c r="Y1029" s="20">
        <v>4.8412098078714598E-2</v>
      </c>
      <c r="Z1029" s="20">
        <v>0.16597615847451799</v>
      </c>
      <c r="AA1029" s="30">
        <f t="shared" si="63"/>
        <v>0.1087470173025637</v>
      </c>
    </row>
    <row r="1030" spans="1:27" x14ac:dyDescent="0.25">
      <c r="A1030">
        <v>994</v>
      </c>
      <c r="B1030" s="15">
        <v>41166</v>
      </c>
      <c r="C1030" s="25">
        <f t="shared" si="60"/>
        <v>0.124192290008068</v>
      </c>
      <c r="D1030" s="25">
        <f>VLOOKUP(B1030,input_BB!$B$19:$K$10000,$D$35,0)</f>
        <v>20629.78</v>
      </c>
      <c r="E1030" s="27">
        <f t="shared" si="61"/>
        <v>2.788465239788631E-2</v>
      </c>
      <c r="F1030" s="28">
        <f>VLOOKUP(B1030,viz!$B$3:$E$1863,4,0)</f>
        <v>0</v>
      </c>
      <c r="G1030" s="25">
        <f t="shared" si="62"/>
        <v>9.3448313574366199E-2</v>
      </c>
      <c r="I1030" s="31">
        <v>41166</v>
      </c>
      <c r="J1030" s="20">
        <v>0.124192290008068</v>
      </c>
      <c r="K1030" s="20">
        <v>0</v>
      </c>
      <c r="L1030" s="20">
        <v>0.13135726224857999</v>
      </c>
      <c r="M1030" s="20">
        <v>3.9270716043764503E-2</v>
      </c>
      <c r="N1030" s="20">
        <v>2.5100498017648999E-2</v>
      </c>
      <c r="O1030" s="20">
        <v>3.3425381313417102E-2</v>
      </c>
      <c r="P1030" s="20">
        <v>5.2485513602926803E-2</v>
      </c>
      <c r="Q1030" s="20">
        <v>0.146836372345446</v>
      </c>
      <c r="R1030" s="20">
        <v>3.6507504436003098E-2</v>
      </c>
      <c r="S1030" s="20">
        <v>7.3399113126571797E-2</v>
      </c>
      <c r="T1030" s="20">
        <v>9.9604688838570904E-2</v>
      </c>
      <c r="U1030" s="20">
        <v>2.6584703238925499E-2</v>
      </c>
      <c r="V1030" s="20">
        <v>2.6626510155556098E-2</v>
      </c>
      <c r="W1030" s="20">
        <v>4.0237100179884598E-2</v>
      </c>
      <c r="X1030" s="20">
        <v>6.7434913785495196E-2</v>
      </c>
      <c r="Y1030" s="20">
        <v>5.4961435257614703E-2</v>
      </c>
      <c r="Z1030" s="20">
        <v>0.146168287409595</v>
      </c>
      <c r="AA1030" s="30">
        <f t="shared" si="63"/>
        <v>9.3448313574366199E-2</v>
      </c>
    </row>
    <row r="1031" spans="1:27" x14ac:dyDescent="0.25">
      <c r="A1031">
        <v>995</v>
      </c>
      <c r="B1031" s="15">
        <v>41173</v>
      </c>
      <c r="C1031" s="25">
        <f t="shared" si="60"/>
        <v>0.116938129067421</v>
      </c>
      <c r="D1031" s="25">
        <f>VLOOKUP(B1031,input_BB!$B$19:$K$10000,$D$35,0)</f>
        <v>20734.939999999999</v>
      </c>
      <c r="E1031" s="27">
        <f t="shared" si="61"/>
        <v>1.7164117575397972E-2</v>
      </c>
      <c r="F1031" s="28">
        <f>VLOOKUP(B1031,viz!$B$3:$E$1863,4,0)</f>
        <v>0</v>
      </c>
      <c r="G1031" s="25">
        <f t="shared" si="62"/>
        <v>0.15104111791012931</v>
      </c>
      <c r="I1031" s="31">
        <v>41173</v>
      </c>
      <c r="J1031" s="20">
        <v>0.116938129067421</v>
      </c>
      <c r="K1031" s="20">
        <v>0</v>
      </c>
      <c r="L1031" s="20">
        <v>9.6448252136668106E-2</v>
      </c>
      <c r="M1031" s="20">
        <v>4.6825391825195802E-2</v>
      </c>
      <c r="N1031" s="20">
        <v>4.29927890456809E-2</v>
      </c>
      <c r="O1031" s="20">
        <v>7.9866495976473703E-2</v>
      </c>
      <c r="P1031" s="20">
        <v>5.6665942795787003E-2</v>
      </c>
      <c r="Q1031" s="20">
        <v>0.128506048428498</v>
      </c>
      <c r="R1031" s="20">
        <v>7.7543366487564894E-2</v>
      </c>
      <c r="S1031" s="20">
        <v>2.4235120304187199E-2</v>
      </c>
      <c r="T1031" s="20">
        <v>6.3824905493989004E-2</v>
      </c>
      <c r="U1031" s="20">
        <v>4.04242733250154E-2</v>
      </c>
      <c r="V1031" s="20">
        <v>7.2618129619685501E-2</v>
      </c>
      <c r="W1031" s="20">
        <v>3.79987149654284E-2</v>
      </c>
      <c r="X1031" s="20">
        <v>3.7147007209548798E-2</v>
      </c>
      <c r="Y1031" s="20">
        <v>6.8871040445327103E-2</v>
      </c>
      <c r="Z1031" s="20">
        <v>0.12603252194094999</v>
      </c>
      <c r="AA1031" s="30">
        <f t="shared" si="63"/>
        <v>0.15104111791012931</v>
      </c>
    </row>
    <row r="1032" spans="1:27" x14ac:dyDescent="0.25">
      <c r="A1032">
        <v>996</v>
      </c>
      <c r="B1032" s="15">
        <v>41180</v>
      </c>
      <c r="C1032" s="25">
        <f t="shared" si="60"/>
        <v>0.126632764935493</v>
      </c>
      <c r="D1032" s="25">
        <f>VLOOKUP(B1032,input_BB!$B$19:$K$10000,$D$35,0)</f>
        <v>20840.38</v>
      </c>
      <c r="E1032" s="27">
        <f t="shared" si="61"/>
        <v>3.1491299211616343E-2</v>
      </c>
      <c r="F1032" s="28">
        <f>VLOOKUP(B1032,viz!$B$3:$E$1863,4,0)</f>
        <v>0</v>
      </c>
      <c r="G1032" s="25">
        <f t="shared" si="62"/>
        <v>0.12527408830865031</v>
      </c>
      <c r="I1032" s="31">
        <v>41180</v>
      </c>
      <c r="J1032" s="20">
        <v>0.126632764935493</v>
      </c>
      <c r="K1032" s="20">
        <v>0</v>
      </c>
      <c r="L1032" s="20">
        <v>0.112894003010459</v>
      </c>
      <c r="M1032" s="20">
        <v>1.80154189126388E-2</v>
      </c>
      <c r="N1032" s="20">
        <v>3.6011614214007399E-2</v>
      </c>
      <c r="O1032" s="20">
        <v>6.2460061798503698E-2</v>
      </c>
      <c r="P1032" s="20">
        <v>4.8419495010916601E-2</v>
      </c>
      <c r="Q1032" s="20">
        <v>0.1418094234784</v>
      </c>
      <c r="R1032" s="20">
        <v>3.8419826419459097E-2</v>
      </c>
      <c r="S1032" s="20">
        <v>6.5583044154581202E-2</v>
      </c>
      <c r="T1032" s="20">
        <v>7.1602890629273497E-2</v>
      </c>
      <c r="U1032" s="20">
        <v>2.6408749879489501E-2</v>
      </c>
      <c r="V1032" s="20">
        <v>8.0666180086937295E-2</v>
      </c>
      <c r="W1032" s="20">
        <v>1.81991583422235E-2</v>
      </c>
      <c r="X1032" s="20">
        <v>6.3062870746628696E-2</v>
      </c>
      <c r="Y1032" s="20">
        <v>6.7725433984065594E-2</v>
      </c>
      <c r="Z1032" s="20">
        <v>0.14872182933241701</v>
      </c>
      <c r="AA1032" s="30">
        <f t="shared" si="63"/>
        <v>0.12527408830865031</v>
      </c>
    </row>
    <row r="1033" spans="1:27" x14ac:dyDescent="0.25">
      <c r="A1033">
        <v>997</v>
      </c>
      <c r="B1033" s="15">
        <v>41187</v>
      </c>
      <c r="C1033" s="25">
        <f t="shared" si="60"/>
        <v>0.11478585004806501</v>
      </c>
      <c r="D1033" s="25">
        <f>VLOOKUP(B1033,input_BB!$B$19:$K$10000,$D$35,0)</f>
        <v>21012.38</v>
      </c>
      <c r="E1033" s="27">
        <f t="shared" si="61"/>
        <v>1.3983380014775408E-2</v>
      </c>
      <c r="F1033" s="28">
        <f>VLOOKUP(B1033,viz!$B$3:$E$1863,4,0)</f>
        <v>0</v>
      </c>
      <c r="G1033" s="25">
        <f t="shared" si="62"/>
        <v>0.10602390526272022</v>
      </c>
      <c r="I1033" s="31">
        <v>41187</v>
      </c>
      <c r="J1033" s="20">
        <v>0.11478585004806501</v>
      </c>
      <c r="K1033" s="20">
        <v>0</v>
      </c>
      <c r="L1033" s="20">
        <v>0.111321487117729</v>
      </c>
      <c r="M1033" s="20">
        <v>1.7765608230178202E-2</v>
      </c>
      <c r="N1033" s="20">
        <v>6.0474767135147801E-2</v>
      </c>
      <c r="O1033" s="20">
        <v>3.2533805165837398E-2</v>
      </c>
      <c r="P1033" s="20">
        <v>3.6340004175462903E-2</v>
      </c>
      <c r="Q1033" s="20">
        <v>0.138934466789219</v>
      </c>
      <c r="R1033" s="20">
        <v>3.5949673105989503E-2</v>
      </c>
      <c r="S1033" s="20">
        <v>6.5015346434457305E-2</v>
      </c>
      <c r="T1033" s="20">
        <v>0.111777423343678</v>
      </c>
      <c r="U1033" s="20">
        <v>1.27826656122157E-2</v>
      </c>
      <c r="V1033" s="20">
        <v>8.3736598892987499E-2</v>
      </c>
      <c r="W1033" s="20">
        <v>9.5046407575170196E-3</v>
      </c>
      <c r="X1033" s="20">
        <v>6.9354526742009301E-2</v>
      </c>
      <c r="Y1033" s="20">
        <v>6.6795074598493306E-2</v>
      </c>
      <c r="Z1033" s="20">
        <v>0.14771391189907801</v>
      </c>
      <c r="AA1033" s="30">
        <f t="shared" si="63"/>
        <v>0.10602390526272022</v>
      </c>
    </row>
    <row r="1034" spans="1:27" x14ac:dyDescent="0.25">
      <c r="A1034">
        <v>998</v>
      </c>
      <c r="B1034" s="15">
        <v>41194</v>
      </c>
      <c r="C1034" s="25">
        <f t="shared" si="60"/>
        <v>0.112596452236176</v>
      </c>
      <c r="D1034" s="25">
        <f>VLOOKUP(B1034,input_BB!$B$19:$K$10000,$D$35,0)</f>
        <v>21136.43</v>
      </c>
      <c r="E1034" s="27">
        <f t="shared" si="61"/>
        <v>1.0747786584373453E-2</v>
      </c>
      <c r="F1034" s="28">
        <f>VLOOKUP(B1034,viz!$B$3:$E$1863,4,0)</f>
        <v>0</v>
      </c>
      <c r="G1034" s="25">
        <f t="shared" si="62"/>
        <v>0.14295451776288351</v>
      </c>
      <c r="I1034" s="31">
        <v>41194</v>
      </c>
      <c r="J1034" s="20">
        <v>0.112596452236176</v>
      </c>
      <c r="K1034" s="20">
        <v>0</v>
      </c>
      <c r="L1034" s="20">
        <v>9.8749776708363698E-2</v>
      </c>
      <c r="M1034" s="20">
        <v>1.9056572995222398E-2</v>
      </c>
      <c r="N1034" s="20">
        <v>5.6218754495967103E-2</v>
      </c>
      <c r="O1034" s="20">
        <v>5.8897315138786301E-2</v>
      </c>
      <c r="P1034" s="20">
        <v>6.0188575373857897E-2</v>
      </c>
      <c r="Q1034" s="20">
        <v>0.124208524569091</v>
      </c>
      <c r="R1034" s="20">
        <v>3.2020152281681903E-2</v>
      </c>
      <c r="S1034" s="20">
        <v>5.2843404230675697E-2</v>
      </c>
      <c r="T1034" s="20">
        <v>5.5574002572614703E-2</v>
      </c>
      <c r="U1034" s="20">
        <v>4.9421100542533798E-2</v>
      </c>
      <c r="V1034" s="20">
        <v>3.16742162153031E-2</v>
      </c>
      <c r="W1034" s="20">
        <v>6.1859201005046598E-2</v>
      </c>
      <c r="X1034" s="20">
        <v>4.8030538906079903E-2</v>
      </c>
      <c r="Y1034" s="20">
        <v>9.1403716841129898E-2</v>
      </c>
      <c r="Z1034" s="20">
        <v>0.15985414812364701</v>
      </c>
      <c r="AA1034" s="30">
        <f t="shared" si="63"/>
        <v>0.14295451776288351</v>
      </c>
    </row>
    <row r="1035" spans="1:27" x14ac:dyDescent="0.25">
      <c r="A1035">
        <v>999</v>
      </c>
      <c r="B1035" s="15">
        <v>41201</v>
      </c>
      <c r="C1035" s="25">
        <f t="shared" si="60"/>
        <v>0.11331155151128799</v>
      </c>
      <c r="D1035" s="25">
        <f>VLOOKUP(B1035,input_BB!$B$19:$K$10000,$D$35,0)</f>
        <v>21551.759999999998</v>
      </c>
      <c r="E1035" s="27">
        <f t="shared" si="61"/>
        <v>1.1804593394023668E-2</v>
      </c>
      <c r="F1035" s="28">
        <f>VLOOKUP(B1035,viz!$B$3:$E$1863,4,0)</f>
        <v>0</v>
      </c>
      <c r="G1035" s="25">
        <f t="shared" si="62"/>
        <v>0.1804573160245555</v>
      </c>
      <c r="I1035" s="31">
        <v>41201</v>
      </c>
      <c r="J1035" s="20">
        <v>0.11331155151128799</v>
      </c>
      <c r="K1035" s="20">
        <v>0</v>
      </c>
      <c r="L1035" s="20">
        <v>9.3159575271744899E-2</v>
      </c>
      <c r="M1035" s="20">
        <v>1.5178056009004501E-2</v>
      </c>
      <c r="N1035" s="20">
        <v>6.2731103421235598E-2</v>
      </c>
      <c r="O1035" s="20">
        <v>9.1257581702054794E-2</v>
      </c>
      <c r="P1035" s="20">
        <v>2.41060126871834E-2</v>
      </c>
      <c r="Q1035" s="20">
        <v>0.104778493106405</v>
      </c>
      <c r="R1035" s="20">
        <v>7.6382055113772496E-2</v>
      </c>
      <c r="S1035" s="20">
        <v>3.7380177811830298E-2</v>
      </c>
      <c r="T1035" s="20">
        <v>6.2936093570042095E-2</v>
      </c>
      <c r="U1035" s="20">
        <v>5.8128437791705401E-2</v>
      </c>
      <c r="V1035" s="20">
        <v>7.6853937114457593E-2</v>
      </c>
      <c r="W1035" s="20">
        <v>4.5474941118392502E-2</v>
      </c>
      <c r="X1035" s="20">
        <v>5.6638928311949902E-2</v>
      </c>
      <c r="Y1035" s="20">
        <v>6.0303977733861397E-2</v>
      </c>
      <c r="Z1035" s="20">
        <v>0.13469062923635999</v>
      </c>
      <c r="AA1035" s="30">
        <f t="shared" si="63"/>
        <v>0.1804573160245555</v>
      </c>
    </row>
    <row r="1036" spans="1:27" x14ac:dyDescent="0.25">
      <c r="A1036">
        <v>1000</v>
      </c>
      <c r="B1036" s="15">
        <v>41208</v>
      </c>
      <c r="C1036" s="25">
        <f t="shared" si="60"/>
        <v>0.16528642177581801</v>
      </c>
      <c r="D1036" s="25">
        <f>VLOOKUP(B1036,input_BB!$B$19:$K$10000,$D$35,0)</f>
        <v>21545.57</v>
      </c>
      <c r="E1036" s="27">
        <f t="shared" si="61"/>
        <v>8.861546251095713E-2</v>
      </c>
      <c r="F1036" s="28">
        <f>VLOOKUP(B1036,viz!$B$3:$E$1863,4,0)</f>
        <v>0</v>
      </c>
      <c r="G1036" s="25">
        <f t="shared" si="62"/>
        <v>7.3021536906390627E-2</v>
      </c>
      <c r="I1036" s="31">
        <v>41208</v>
      </c>
      <c r="J1036" s="20">
        <v>0.16528642177581801</v>
      </c>
      <c r="K1036" s="20">
        <v>0</v>
      </c>
      <c r="L1036" s="20">
        <v>0.10259208426272</v>
      </c>
      <c r="M1036" s="20">
        <v>2.97825761337836E-2</v>
      </c>
      <c r="N1036" s="20">
        <v>3.72348953662376E-2</v>
      </c>
      <c r="O1036" s="20">
        <v>2.9627903700347999E-2</v>
      </c>
      <c r="P1036" s="20">
        <v>6.4223038060392895E-2</v>
      </c>
      <c r="Q1036" s="20">
        <v>0.13903836181851301</v>
      </c>
      <c r="R1036" s="20">
        <v>6.2520398779751005E-2</v>
      </c>
      <c r="S1036" s="20">
        <v>6.5464940571140606E-2</v>
      </c>
      <c r="T1036" s="20">
        <v>7.6393457304832393E-2</v>
      </c>
      <c r="U1036" s="20">
        <v>9.0985435186526197E-3</v>
      </c>
      <c r="V1036" s="20">
        <v>2.3585122596401401E-2</v>
      </c>
      <c r="W1036" s="20">
        <v>4.0337870791336598E-2</v>
      </c>
      <c r="X1036" s="20">
        <v>4.69668968773468E-2</v>
      </c>
      <c r="Y1036" s="20">
        <v>6.8374770287330494E-2</v>
      </c>
      <c r="Z1036" s="20">
        <v>0.204759139931213</v>
      </c>
      <c r="AA1036" s="30">
        <f t="shared" si="63"/>
        <v>7.3021536906390627E-2</v>
      </c>
    </row>
    <row r="1037" spans="1:27" x14ac:dyDescent="0.25">
      <c r="A1037">
        <v>1001</v>
      </c>
      <c r="B1037" s="15">
        <v>41215</v>
      </c>
      <c r="C1037" s="25">
        <f t="shared" si="60"/>
        <v>0.19687843322753901</v>
      </c>
      <c r="D1037" s="25">
        <f>VLOOKUP(B1037,input_BB!$B$19:$K$10000,$D$35,0)</f>
        <v>22111.33</v>
      </c>
      <c r="E1037" s="27">
        <f t="shared" si="61"/>
        <v>0.13530359938187939</v>
      </c>
      <c r="F1037" s="28">
        <f>VLOOKUP(B1037,viz!$B$3:$E$1863,4,0)</f>
        <v>0</v>
      </c>
      <c r="G1037" s="25">
        <f t="shared" si="62"/>
        <v>0.12682323386297986</v>
      </c>
      <c r="I1037" s="31">
        <v>41215</v>
      </c>
      <c r="J1037" s="20">
        <v>0.19687843322753901</v>
      </c>
      <c r="K1037" s="20">
        <v>0</v>
      </c>
      <c r="L1037" s="20">
        <v>0.11210815308795501</v>
      </c>
      <c r="M1037" s="20">
        <v>1.6459565239961799E-2</v>
      </c>
      <c r="N1037" s="20">
        <v>2.2817178537454599E-2</v>
      </c>
      <c r="O1037" s="20">
        <v>4.1894095703228197E-2</v>
      </c>
      <c r="P1037" s="20">
        <v>9.6551827288154604E-2</v>
      </c>
      <c r="Q1037" s="20">
        <v>0.140145895687668</v>
      </c>
      <c r="R1037" s="20">
        <v>6.1107293825886602E-2</v>
      </c>
      <c r="S1037" s="20">
        <v>3.8277750697801198E-2</v>
      </c>
      <c r="T1037" s="20">
        <v>8.3285226390146405E-2</v>
      </c>
      <c r="U1037" s="20">
        <v>4.2321332403209101E-2</v>
      </c>
      <c r="V1037" s="20">
        <v>7.7393760487428895E-2</v>
      </c>
      <c r="W1037" s="20">
        <v>7.1081409723418596E-3</v>
      </c>
      <c r="X1037" s="20">
        <v>0.110125954897144</v>
      </c>
      <c r="Y1037" s="20">
        <v>4.9705969701316001E-2</v>
      </c>
      <c r="Z1037" s="20">
        <v>0.100697855080304</v>
      </c>
      <c r="AA1037" s="30">
        <f t="shared" si="63"/>
        <v>0.12682323386297986</v>
      </c>
    </row>
    <row r="1038" spans="1:27" x14ac:dyDescent="0.25">
      <c r="A1038">
        <v>1002</v>
      </c>
      <c r="B1038" s="15">
        <v>41222</v>
      </c>
      <c r="C1038" s="25">
        <f t="shared" si="60"/>
        <v>0.19793751835823101</v>
      </c>
      <c r="D1038" s="25">
        <f>VLOOKUP(B1038,input_BB!$B$19:$K$10000,$D$35,0)</f>
        <v>21384.38</v>
      </c>
      <c r="E1038" s="27">
        <f t="shared" si="61"/>
        <v>0.13686876441150314</v>
      </c>
      <c r="F1038" s="28">
        <f>VLOOKUP(B1038,viz!$B$3:$E$1863,4,0)</f>
        <v>0</v>
      </c>
      <c r="G1038" s="25">
        <f t="shared" si="62"/>
        <v>0.1131772653405234</v>
      </c>
      <c r="I1038" s="31">
        <v>41222</v>
      </c>
      <c r="J1038" s="20">
        <v>0.19793751835823101</v>
      </c>
      <c r="K1038" s="20">
        <v>0</v>
      </c>
      <c r="L1038" s="20">
        <v>0.116943375059956</v>
      </c>
      <c r="M1038" s="20">
        <v>1.6418339494677098E-2</v>
      </c>
      <c r="N1038" s="20">
        <v>2.2760029081998898E-2</v>
      </c>
      <c r="O1038" s="20">
        <v>5.4995745778472702E-2</v>
      </c>
      <c r="P1038" s="20">
        <v>9.5561772417828303E-2</v>
      </c>
      <c r="Q1038" s="20">
        <v>0.12860354685481701</v>
      </c>
      <c r="R1038" s="20">
        <v>5.9069614229784399E-2</v>
      </c>
      <c r="S1038" s="20">
        <v>4.9406836198795601E-2</v>
      </c>
      <c r="T1038" s="20">
        <v>9.4645678329363894E-2</v>
      </c>
      <c r="U1038" s="20">
        <v>4.33630992273005E-2</v>
      </c>
      <c r="V1038" s="20">
        <v>5.6424523539488902E-2</v>
      </c>
      <c r="W1038" s="20">
        <v>1.3389642573734E-2</v>
      </c>
      <c r="X1038" s="20">
        <v>9.6165407246343704E-2</v>
      </c>
      <c r="Y1038" s="20">
        <v>5.0370344350377301E-2</v>
      </c>
      <c r="Z1038" s="20">
        <v>0.101882045617062</v>
      </c>
      <c r="AA1038" s="30">
        <f t="shared" si="63"/>
        <v>0.1131772653405234</v>
      </c>
    </row>
    <row r="1039" spans="1:27" x14ac:dyDescent="0.25">
      <c r="A1039">
        <v>1003</v>
      </c>
      <c r="B1039" s="15">
        <v>41229</v>
      </c>
      <c r="C1039" s="25">
        <f t="shared" si="60"/>
        <v>0.26538842916488598</v>
      </c>
      <c r="D1039" s="25">
        <f>VLOOKUP(B1039,input_BB!$B$19:$K$10000,$D$35,0)</f>
        <v>21159.01</v>
      </c>
      <c r="E1039" s="27">
        <f t="shared" si="61"/>
        <v>0.23655084260465736</v>
      </c>
      <c r="F1039" s="28">
        <f>VLOOKUP(B1039,viz!$B$3:$E$1863,4,0)</f>
        <v>1</v>
      </c>
      <c r="G1039" s="25">
        <f t="shared" si="62"/>
        <v>0.1424391068303385</v>
      </c>
      <c r="I1039" s="31">
        <v>41229</v>
      </c>
      <c r="J1039" s="20">
        <v>0.26538842916488598</v>
      </c>
      <c r="K1039" s="20">
        <v>0</v>
      </c>
      <c r="L1039" s="20">
        <v>7.4226211603257194E-2</v>
      </c>
      <c r="M1039" s="20">
        <v>1.4749287432509301E-2</v>
      </c>
      <c r="N1039" s="20">
        <v>5.0090224685404798E-2</v>
      </c>
      <c r="O1039" s="20">
        <v>9.5641340390940396E-2</v>
      </c>
      <c r="P1039" s="20">
        <v>9.5588938055796005E-2</v>
      </c>
      <c r="Q1039" s="20">
        <v>0.117399017605313</v>
      </c>
      <c r="R1039" s="20">
        <v>8.04748065941744E-2</v>
      </c>
      <c r="S1039" s="20">
        <v>3.1525231768657097E-2</v>
      </c>
      <c r="T1039" s="20">
        <v>6.1404499785386202E-2</v>
      </c>
      <c r="U1039" s="20">
        <v>4.9782268995517902E-2</v>
      </c>
      <c r="V1039" s="20">
        <v>6.4758629540004206E-2</v>
      </c>
      <c r="W1039" s="20">
        <v>2.7898208294816401E-2</v>
      </c>
      <c r="X1039" s="20">
        <v>6.7911220132148897E-2</v>
      </c>
      <c r="Y1039" s="20">
        <v>6.9159415974895194E-2</v>
      </c>
      <c r="Z1039" s="20">
        <v>9.9390699141178498E-2</v>
      </c>
      <c r="AA1039" s="30">
        <f t="shared" si="63"/>
        <v>0.1424391068303385</v>
      </c>
    </row>
    <row r="1040" spans="1:27" x14ac:dyDescent="0.25">
      <c r="A1040">
        <v>1004</v>
      </c>
      <c r="B1040" s="15">
        <v>41236</v>
      </c>
      <c r="C1040" s="25">
        <f t="shared" si="60"/>
        <v>0.15727747976779899</v>
      </c>
      <c r="D1040" s="25">
        <f>VLOOKUP(B1040,input_BB!$B$19:$K$10000,$D$35,0)</f>
        <v>21913.98</v>
      </c>
      <c r="E1040" s="27">
        <f t="shared" si="61"/>
        <v>7.6779477289405137E-2</v>
      </c>
      <c r="F1040" s="28">
        <f>VLOOKUP(B1040,viz!$B$3:$E$1863,4,0)</f>
        <v>0</v>
      </c>
      <c r="G1040" s="25">
        <f t="shared" si="62"/>
        <v>9.9258632936019803E-2</v>
      </c>
      <c r="I1040" s="31">
        <v>41236</v>
      </c>
      <c r="J1040" s="20">
        <v>0.15727747976779899</v>
      </c>
      <c r="K1040" s="20">
        <v>0</v>
      </c>
      <c r="L1040" s="20">
        <v>0.10048348295282999</v>
      </c>
      <c r="M1040" s="20">
        <v>2.6836378065183401E-2</v>
      </c>
      <c r="N1040" s="20">
        <v>3.1231310442420501E-2</v>
      </c>
      <c r="O1040" s="20">
        <v>5.50249200237991E-2</v>
      </c>
      <c r="P1040" s="20">
        <v>0.112172558855448</v>
      </c>
      <c r="Q1040" s="20">
        <v>0.12965753340650199</v>
      </c>
      <c r="R1040" s="20">
        <v>8.4370301285210697E-2</v>
      </c>
      <c r="S1040" s="20">
        <v>3.9211875458610199E-2</v>
      </c>
      <c r="T1040" s="20">
        <v>7.5958153478015503E-2</v>
      </c>
      <c r="U1040" s="20">
        <v>3.3498715905348801E-2</v>
      </c>
      <c r="V1040" s="20">
        <v>5.9973899190500397E-2</v>
      </c>
      <c r="W1040" s="20">
        <v>5.7860178401705998E-3</v>
      </c>
      <c r="X1040" s="20">
        <v>9.3935304343128703E-2</v>
      </c>
      <c r="Y1040" s="20">
        <v>4.4742837811821402E-2</v>
      </c>
      <c r="Z1040" s="20">
        <v>0.107116710941011</v>
      </c>
      <c r="AA1040" s="30">
        <f t="shared" si="63"/>
        <v>9.9258632936019803E-2</v>
      </c>
    </row>
    <row r="1041" spans="1:27" x14ac:dyDescent="0.25">
      <c r="A1041">
        <v>1005</v>
      </c>
      <c r="B1041" s="15">
        <v>41243</v>
      </c>
      <c r="C1041" s="25">
        <f t="shared" si="60"/>
        <v>0.15321171283721899</v>
      </c>
      <c r="D1041" s="25">
        <f>VLOOKUP(B1041,input_BB!$B$19:$K$10000,$D$35,0)</f>
        <v>22030.39</v>
      </c>
      <c r="E1041" s="27">
        <f t="shared" si="61"/>
        <v>7.0770898721045333E-2</v>
      </c>
      <c r="F1041" s="28">
        <f>VLOOKUP(B1041,viz!$B$3:$E$1863,4,0)</f>
        <v>0</v>
      </c>
      <c r="G1041" s="25">
        <f t="shared" si="62"/>
        <v>0.16630158325510103</v>
      </c>
      <c r="I1041" s="31">
        <v>41243</v>
      </c>
      <c r="J1041" s="20">
        <v>0.15321171283721899</v>
      </c>
      <c r="K1041" s="20">
        <v>0</v>
      </c>
      <c r="L1041" s="20">
        <v>0.110457029837492</v>
      </c>
      <c r="M1041" s="20">
        <v>1.6233536034384499E-2</v>
      </c>
      <c r="N1041" s="20">
        <v>4.4546002504896202E-2</v>
      </c>
      <c r="O1041" s="20">
        <v>3.3073716495430498E-2</v>
      </c>
      <c r="P1041" s="20">
        <v>0.10741757305616299</v>
      </c>
      <c r="Q1041" s="20">
        <v>0.119999343684613</v>
      </c>
      <c r="R1041" s="20">
        <v>5.8647310913546601E-2</v>
      </c>
      <c r="S1041" s="20">
        <v>3.7910746486453498E-2</v>
      </c>
      <c r="T1041" s="20">
        <v>8.0742227555987506E-2</v>
      </c>
      <c r="U1041" s="20">
        <v>4.8061175256064299E-2</v>
      </c>
      <c r="V1041" s="20">
        <v>9.3593602355696706E-2</v>
      </c>
      <c r="W1041" s="20">
        <v>2.464680564334E-2</v>
      </c>
      <c r="X1041" s="20">
        <v>8.1798735871309494E-2</v>
      </c>
      <c r="Y1041" s="20">
        <v>4.2326156360906697E-2</v>
      </c>
      <c r="Z1041" s="20">
        <v>0.100546037943716</v>
      </c>
      <c r="AA1041" s="30">
        <f t="shared" si="63"/>
        <v>0.16630158325510103</v>
      </c>
    </row>
    <row r="1042" spans="1:27" x14ac:dyDescent="0.25">
      <c r="A1042">
        <v>1006</v>
      </c>
      <c r="B1042" s="15">
        <v>41250</v>
      </c>
      <c r="C1042" s="25">
        <f t="shared" si="60"/>
        <v>0.221414759755135</v>
      </c>
      <c r="D1042" s="25">
        <f>VLOOKUP(B1042,input_BB!$B$19:$K$10000,$D$35,0)</f>
        <v>22191.17</v>
      </c>
      <c r="E1042" s="27">
        <f t="shared" si="61"/>
        <v>0.17156451847469131</v>
      </c>
      <c r="F1042" s="28">
        <f>VLOOKUP(B1042,viz!$B$3:$E$1863,4,0)</f>
        <v>0</v>
      </c>
      <c r="G1042" s="25">
        <f t="shared" si="62"/>
        <v>0.13637425077855819</v>
      </c>
      <c r="I1042" s="31">
        <v>41250</v>
      </c>
      <c r="J1042" s="20">
        <v>0.221414759755135</v>
      </c>
      <c r="K1042" s="20">
        <v>0</v>
      </c>
      <c r="L1042" s="20">
        <v>9.3778190950325399E-2</v>
      </c>
      <c r="M1042" s="20">
        <v>1.8563509023217298E-2</v>
      </c>
      <c r="N1042" s="20">
        <v>5.5289079419531199E-2</v>
      </c>
      <c r="O1042" s="20">
        <v>6.2219586399658099E-2</v>
      </c>
      <c r="P1042" s="20">
        <v>7.8073114799074694E-2</v>
      </c>
      <c r="Q1042" s="20">
        <v>0.10716101139303499</v>
      </c>
      <c r="R1042" s="20">
        <v>5.07464363877961E-2</v>
      </c>
      <c r="S1042" s="20">
        <v>4.9471677100340401E-2</v>
      </c>
      <c r="T1042" s="20">
        <v>6.3908075644117796E-2</v>
      </c>
      <c r="U1042" s="20">
        <v>4.74099779662326E-2</v>
      </c>
      <c r="V1042" s="20">
        <v>4.1924538556958497E-2</v>
      </c>
      <c r="W1042" s="20">
        <v>4.7039734255367102E-2</v>
      </c>
      <c r="X1042" s="20">
        <v>4.4439189011096301E-2</v>
      </c>
      <c r="Y1042" s="20">
        <v>7.6237056470198697E-2</v>
      </c>
      <c r="Z1042" s="20">
        <v>0.16373882262305101</v>
      </c>
      <c r="AA1042" s="30">
        <f t="shared" si="63"/>
        <v>0.13637425077855819</v>
      </c>
    </row>
    <row r="1043" spans="1:27" x14ac:dyDescent="0.25">
      <c r="A1043">
        <v>1007</v>
      </c>
      <c r="B1043" s="15">
        <v>41257</v>
      </c>
      <c r="C1043" s="25">
        <f t="shared" si="60"/>
        <v>0.26329377293586698</v>
      </c>
      <c r="D1043" s="25">
        <f>VLOOKUP(B1043,input_BB!$B$19:$K$10000,$D$35,0)</f>
        <v>22605.98</v>
      </c>
      <c r="E1043" s="27">
        <f t="shared" si="61"/>
        <v>0.23345526267086872</v>
      </c>
      <c r="F1043" s="28">
        <f>VLOOKUP(B1043,viz!$B$3:$E$1863,4,0)</f>
        <v>0</v>
      </c>
      <c r="G1043" s="25">
        <f t="shared" si="62"/>
        <v>0.12183277726753509</v>
      </c>
      <c r="I1043" s="31">
        <v>41257</v>
      </c>
      <c r="J1043" s="20">
        <v>0.26329377293586698</v>
      </c>
      <c r="K1043" s="20">
        <v>0</v>
      </c>
      <c r="L1043" s="20">
        <v>0.105810744772816</v>
      </c>
      <c r="M1043" s="20">
        <v>3.1833260656968003E-2</v>
      </c>
      <c r="N1043" s="20">
        <v>2.9115548138645701E-2</v>
      </c>
      <c r="O1043" s="20">
        <v>5.5261247822381801E-2</v>
      </c>
      <c r="P1043" s="20">
        <v>6.6483215843397406E-2</v>
      </c>
      <c r="Q1043" s="20">
        <v>0.107509200482947</v>
      </c>
      <c r="R1043" s="20">
        <v>4.3533024999960097E-2</v>
      </c>
      <c r="S1043" s="20">
        <v>5.46350872492158E-2</v>
      </c>
      <c r="T1043" s="20">
        <v>7.9032274787183707E-2</v>
      </c>
      <c r="U1043" s="20">
        <v>5.5667269748392999E-2</v>
      </c>
      <c r="V1043" s="20">
        <v>4.28742431015771E-2</v>
      </c>
      <c r="W1043" s="20">
        <v>2.3291264417564999E-2</v>
      </c>
      <c r="X1043" s="20">
        <v>5.17618564020456E-2</v>
      </c>
      <c r="Y1043" s="20">
        <v>4.5465605954355899E-2</v>
      </c>
      <c r="Z1043" s="20">
        <v>0.20772615562254801</v>
      </c>
      <c r="AA1043" s="30">
        <f t="shared" si="63"/>
        <v>0.12183277726753509</v>
      </c>
    </row>
    <row r="1044" spans="1:27" x14ac:dyDescent="0.25">
      <c r="A1044">
        <v>1008</v>
      </c>
      <c r="B1044" s="15">
        <v>41264</v>
      </c>
      <c r="C1044" s="25">
        <f t="shared" si="60"/>
        <v>0.29262936115264898</v>
      </c>
      <c r="D1044" s="25">
        <f>VLOOKUP(B1044,input_BB!$B$19:$K$10000,$D$35,0)</f>
        <v>22506.29</v>
      </c>
      <c r="E1044" s="27">
        <f t="shared" si="61"/>
        <v>0.27680875283869788</v>
      </c>
      <c r="F1044" s="28">
        <f>VLOOKUP(B1044,viz!$B$3:$E$1863,4,0)</f>
        <v>0</v>
      </c>
      <c r="G1044" s="25">
        <f t="shared" si="62"/>
        <v>9.6108656643379503E-2</v>
      </c>
      <c r="I1044" s="31">
        <v>41264</v>
      </c>
      <c r="J1044" s="20">
        <v>0.29262936115264898</v>
      </c>
      <c r="K1044" s="20">
        <v>0</v>
      </c>
      <c r="L1044" s="20">
        <v>0.104524826008511</v>
      </c>
      <c r="M1044" s="20">
        <v>1.5917996687028899E-2</v>
      </c>
      <c r="N1044" s="20">
        <v>2.2066425635881001E-2</v>
      </c>
      <c r="O1044" s="20">
        <v>4.07511913134763E-2</v>
      </c>
      <c r="P1044" s="20">
        <v>0.14789368180222501</v>
      </c>
      <c r="Q1044" s="20">
        <v>0.1133256857433</v>
      </c>
      <c r="R1044" s="20">
        <v>9.8188853953693894E-2</v>
      </c>
      <c r="S1044" s="20">
        <v>3.90115900655622E-2</v>
      </c>
      <c r="T1044" s="20">
        <v>8.2459473359356106E-2</v>
      </c>
      <c r="U1044" s="20">
        <v>3.5295806770711598E-2</v>
      </c>
      <c r="V1044" s="20">
        <v>4.9172127738691403E-2</v>
      </c>
      <c r="W1044" s="20">
        <v>1.1640722133976499E-2</v>
      </c>
      <c r="X1044" s="20">
        <v>7.3771940486615104E-2</v>
      </c>
      <c r="Y1044" s="20">
        <v>6.1183652104505597E-2</v>
      </c>
      <c r="Z1044" s="20">
        <v>0.104796026196465</v>
      </c>
      <c r="AA1044" s="30">
        <f t="shared" si="63"/>
        <v>9.6108656643379503E-2</v>
      </c>
    </row>
    <row r="1045" spans="1:27" x14ac:dyDescent="0.25">
      <c r="A1045">
        <v>1009</v>
      </c>
      <c r="B1045" s="15">
        <v>41271</v>
      </c>
      <c r="C1045" s="25">
        <f t="shared" si="60"/>
        <v>0.24626383185386699</v>
      </c>
      <c r="D1045" s="25">
        <f>VLOOKUP(B1045,input_BB!$B$19:$K$10000,$D$35,0)</f>
        <v>22666.59</v>
      </c>
      <c r="E1045" s="27">
        <f t="shared" si="61"/>
        <v>0.20828762744905877</v>
      </c>
      <c r="F1045" s="28">
        <f>VLOOKUP(B1045,viz!$B$3:$E$1863,4,0)</f>
        <v>0</v>
      </c>
      <c r="G1045" s="25">
        <f t="shared" si="62"/>
        <v>0.17174562280218519</v>
      </c>
      <c r="I1045" s="31">
        <v>41271</v>
      </c>
      <c r="J1045" s="20">
        <v>0.24626383185386699</v>
      </c>
      <c r="K1045" s="20">
        <v>0</v>
      </c>
      <c r="L1045" s="20">
        <v>8.4075710472211906E-2</v>
      </c>
      <c r="M1045" s="20">
        <v>1.4640727598786599E-2</v>
      </c>
      <c r="N1045" s="20">
        <v>4.6746889615695897E-2</v>
      </c>
      <c r="O1045" s="20">
        <v>2.8807168258078799E-2</v>
      </c>
      <c r="P1045" s="20">
        <v>0.115103275922875</v>
      </c>
      <c r="Q1045" s="20">
        <v>0.108577282426652</v>
      </c>
      <c r="R1045" s="20">
        <v>9.3172621969517103E-2</v>
      </c>
      <c r="S1045" s="20">
        <v>3.31488039437298E-2</v>
      </c>
      <c r="T1045" s="20">
        <v>7.7704081988445806E-2</v>
      </c>
      <c r="U1045" s="20">
        <v>4.9549953184271599E-2</v>
      </c>
      <c r="V1045" s="20">
        <v>0.111588319404442</v>
      </c>
      <c r="W1045" s="20">
        <v>1.06073502134716E-2</v>
      </c>
      <c r="X1045" s="20">
        <v>7.7540857976753599E-2</v>
      </c>
      <c r="Y1045" s="20">
        <v>5.1712430707130101E-2</v>
      </c>
      <c r="Z1045" s="20">
        <v>9.7024526317937398E-2</v>
      </c>
      <c r="AA1045" s="30">
        <f t="shared" si="63"/>
        <v>0.17174562280218519</v>
      </c>
    </row>
    <row r="1046" spans="1:27" x14ac:dyDescent="0.25">
      <c r="A1046">
        <v>1010</v>
      </c>
      <c r="B1046" s="15">
        <v>41278</v>
      </c>
      <c r="C1046" s="25">
        <f t="shared" si="60"/>
        <v>0.28882858157157898</v>
      </c>
      <c r="D1046" s="25">
        <f>VLOOKUP(B1046,input_BB!$B$19:$K$10000,$D$35,0)</f>
        <v>23331.09</v>
      </c>
      <c r="E1046" s="27">
        <f t="shared" si="61"/>
        <v>0.27119178484131712</v>
      </c>
      <c r="F1046" s="28">
        <f>VLOOKUP(B1046,viz!$B$3:$E$1863,4,0)</f>
        <v>0</v>
      </c>
      <c r="G1046" s="25">
        <f t="shared" si="62"/>
        <v>6.9690833235068902E-2</v>
      </c>
      <c r="I1046" s="31">
        <v>41278</v>
      </c>
      <c r="J1046" s="20">
        <v>0.28882858157157898</v>
      </c>
      <c r="K1046" s="20">
        <v>0</v>
      </c>
      <c r="L1046" s="20">
        <v>0.107688628862529</v>
      </c>
      <c r="M1046" s="20">
        <v>4.7329429972594102E-2</v>
      </c>
      <c r="N1046" s="20">
        <v>2.9646460629693901E-2</v>
      </c>
      <c r="O1046" s="20">
        <v>3.5152526348345897E-2</v>
      </c>
      <c r="P1046" s="20">
        <v>7.4983497892695206E-2</v>
      </c>
      <c r="Q1046" s="20">
        <v>0.13501573269480499</v>
      </c>
      <c r="R1046" s="20">
        <v>4.0846758730121703E-2</v>
      </c>
      <c r="S1046" s="20">
        <v>4.5220670950765499E-2</v>
      </c>
      <c r="T1046" s="20">
        <v>7.2862469996709006E-2</v>
      </c>
      <c r="U1046" s="20">
        <v>2.6755299467280801E-2</v>
      </c>
      <c r="V1046" s="20">
        <v>2.5236278687619799E-2</v>
      </c>
      <c r="W1046" s="20">
        <v>1.76992550801683E-2</v>
      </c>
      <c r="X1046" s="20">
        <v>7.6378599643577794E-2</v>
      </c>
      <c r="Y1046" s="20">
        <v>5.5251559260173402E-2</v>
      </c>
      <c r="Z1046" s="20">
        <v>0.20993283178291999</v>
      </c>
      <c r="AA1046" s="30">
        <f t="shared" si="63"/>
        <v>6.9690833235068902E-2</v>
      </c>
    </row>
    <row r="1047" spans="1:27" x14ac:dyDescent="0.25">
      <c r="A1047">
        <v>1011</v>
      </c>
      <c r="B1047" s="15">
        <v>41285</v>
      </c>
      <c r="C1047" s="25">
        <f t="shared" si="60"/>
        <v>0.24902096390724199</v>
      </c>
      <c r="D1047" s="25">
        <f>VLOOKUP(B1047,input_BB!$B$19:$K$10000,$D$35,0)</f>
        <v>23264.07</v>
      </c>
      <c r="E1047" s="27">
        <f t="shared" si="61"/>
        <v>0.21236224482110855</v>
      </c>
      <c r="F1047" s="28">
        <f>VLOOKUP(B1047,viz!$B$3:$E$1863,4,0)</f>
        <v>0</v>
      </c>
      <c r="G1047" s="25">
        <f t="shared" si="62"/>
        <v>0.1200555980853048</v>
      </c>
      <c r="I1047" s="31">
        <v>41285</v>
      </c>
      <c r="J1047" s="20">
        <v>0.24902096390724199</v>
      </c>
      <c r="K1047" s="20">
        <v>0</v>
      </c>
      <c r="L1047" s="20">
        <v>0.104405239518995</v>
      </c>
      <c r="M1047" s="20">
        <v>3.2182559113013501E-2</v>
      </c>
      <c r="N1047" s="20">
        <v>2.92170450248702E-2</v>
      </c>
      <c r="O1047" s="20">
        <v>5.46910435068894E-2</v>
      </c>
      <c r="P1047" s="20">
        <v>7.2695379168016494E-2</v>
      </c>
      <c r="Q1047" s="20">
        <v>0.10631857752663899</v>
      </c>
      <c r="R1047" s="20">
        <v>4.1511723487435898E-2</v>
      </c>
      <c r="S1047" s="20">
        <v>5.51684271634474E-2</v>
      </c>
      <c r="T1047" s="20">
        <v>7.6926107478213296E-2</v>
      </c>
      <c r="U1047" s="20">
        <v>5.0809679630417402E-2</v>
      </c>
      <c r="V1047" s="20">
        <v>4.5624366466255603E-2</v>
      </c>
      <c r="W1047" s="20">
        <v>2.3621551988631799E-2</v>
      </c>
      <c r="X1047" s="20">
        <v>5.1152310320547401E-2</v>
      </c>
      <c r="Y1047" s="20">
        <v>6.1938709279755602E-2</v>
      </c>
      <c r="Z1047" s="20">
        <v>0.19373728032687201</v>
      </c>
      <c r="AA1047" s="30">
        <f t="shared" si="63"/>
        <v>0.1200555980853048</v>
      </c>
    </row>
    <row r="1048" spans="1:27" x14ac:dyDescent="0.25">
      <c r="A1048">
        <v>1012</v>
      </c>
      <c r="B1048" s="15">
        <v>41292</v>
      </c>
      <c r="C1048" s="25">
        <f t="shared" si="60"/>
        <v>0.18909546732902499</v>
      </c>
      <c r="D1048" s="25">
        <f>VLOOKUP(B1048,input_BB!$B$19:$K$10000,$D$35,0)</f>
        <v>23601.78</v>
      </c>
      <c r="E1048" s="27">
        <f t="shared" si="61"/>
        <v>0.12380157211505438</v>
      </c>
      <c r="F1048" s="28">
        <f>VLOOKUP(B1048,viz!$B$3:$E$1863,4,0)</f>
        <v>0</v>
      </c>
      <c r="G1048" s="25">
        <f t="shared" si="62"/>
        <v>4.9515360386070295E-2</v>
      </c>
      <c r="I1048" s="31">
        <v>41292</v>
      </c>
      <c r="J1048" s="20">
        <v>0.18909546732902499</v>
      </c>
      <c r="K1048" s="20">
        <v>0</v>
      </c>
      <c r="L1048" s="20">
        <v>0.11857955533555101</v>
      </c>
      <c r="M1048" s="20">
        <v>1.9326817854085201E-2</v>
      </c>
      <c r="N1048" s="20">
        <v>3.6560853564283999E-2</v>
      </c>
      <c r="O1048" s="20">
        <v>5.01365954462843E-2</v>
      </c>
      <c r="P1048" s="20">
        <v>9.8813118497414101E-2</v>
      </c>
      <c r="Q1048" s="20">
        <v>0.151533998352508</v>
      </c>
      <c r="R1048" s="20">
        <v>7.6669701140700805E-2</v>
      </c>
      <c r="S1048" s="20">
        <v>4.5104123385595399E-2</v>
      </c>
      <c r="T1048" s="20">
        <v>8.0762105820632299E-2</v>
      </c>
      <c r="U1048" s="20" t="s">
        <v>122</v>
      </c>
      <c r="V1048" s="20">
        <v>2.9274087130700999E-2</v>
      </c>
      <c r="W1048" s="20">
        <v>2.0241273255369299E-2</v>
      </c>
      <c r="X1048" s="20">
        <v>5.0453518218436799E-2</v>
      </c>
      <c r="Y1048" s="20">
        <v>5.1372149235932203E-2</v>
      </c>
      <c r="Z1048" s="20">
        <v>0.171172102762506</v>
      </c>
      <c r="AA1048" s="30">
        <f t="shared" si="63"/>
        <v>4.9515360386070295E-2</v>
      </c>
    </row>
    <row r="1049" spans="1:27" x14ac:dyDescent="0.25">
      <c r="A1049">
        <v>1013</v>
      </c>
      <c r="B1049" s="15">
        <v>41299</v>
      </c>
      <c r="C1049" s="25">
        <f t="shared" si="60"/>
        <v>0.17927092313766499</v>
      </c>
      <c r="D1049" s="25">
        <f>VLOOKUP(B1049,input_BB!$B$19:$K$10000,$D$35,0)</f>
        <v>23580.43</v>
      </c>
      <c r="E1049" s="27">
        <f t="shared" si="61"/>
        <v>0.10928240594541651</v>
      </c>
      <c r="F1049" s="28">
        <f>VLOOKUP(B1049,viz!$B$3:$E$1863,4,0)</f>
        <v>0</v>
      </c>
      <c r="G1049" s="25">
        <f t="shared" si="62"/>
        <v>0.168225879319266</v>
      </c>
      <c r="I1049" s="31">
        <v>41299</v>
      </c>
      <c r="J1049" s="20">
        <v>0.17927092313766499</v>
      </c>
      <c r="K1049" s="20">
        <v>0</v>
      </c>
      <c r="L1049" s="20">
        <v>8.6101731280109103E-2</v>
      </c>
      <c r="M1049" s="20">
        <v>1.6591928730486798E-2</v>
      </c>
      <c r="N1049" s="20">
        <v>4.9898500492092601E-2</v>
      </c>
      <c r="O1049" s="20">
        <v>1.9165925400829099E-2</v>
      </c>
      <c r="P1049" s="20">
        <v>0.10870444685995299</v>
      </c>
      <c r="Q1049" s="20">
        <v>0.12584753980382099</v>
      </c>
      <c r="R1049" s="20">
        <v>7.9402114403208102E-2</v>
      </c>
      <c r="S1049" s="20">
        <v>2.5522542473937999E-2</v>
      </c>
      <c r="T1049" s="20">
        <v>9.9390734805065495E-2</v>
      </c>
      <c r="U1049" s="20">
        <v>4.9930495902991298E-2</v>
      </c>
      <c r="V1049" s="20">
        <v>9.6285558465847701E-2</v>
      </c>
      <c r="W1049" s="20">
        <v>2.2009824950426998E-2</v>
      </c>
      <c r="X1049" s="20">
        <v>6.1921135606021402E-2</v>
      </c>
      <c r="Y1049" s="20">
        <v>3.8173844488928597E-2</v>
      </c>
      <c r="Z1049" s="20">
        <v>0.121053676336281</v>
      </c>
      <c r="AA1049" s="30">
        <f t="shared" si="63"/>
        <v>0.168225879319266</v>
      </c>
    </row>
    <row r="1050" spans="1:27" x14ac:dyDescent="0.25">
      <c r="A1050">
        <v>1014</v>
      </c>
      <c r="B1050" s="15">
        <v>41306</v>
      </c>
      <c r="C1050" s="25">
        <f t="shared" si="60"/>
        <v>0.16923640668392201</v>
      </c>
      <c r="D1050" s="25">
        <f>VLOOKUP(B1050,input_BB!$B$19:$K$10000,$D$35,0)</f>
        <v>23721.84</v>
      </c>
      <c r="E1050" s="27">
        <f t="shared" si="61"/>
        <v>9.4452933047123031E-2</v>
      </c>
      <c r="F1050" s="28">
        <f>VLOOKUP(B1050,viz!$B$3:$E$1863,4,0)</f>
        <v>0</v>
      </c>
      <c r="G1050" s="25">
        <f t="shared" si="62"/>
        <v>8.3808740849729696E-2</v>
      </c>
      <c r="I1050" s="31">
        <v>41306</v>
      </c>
      <c r="J1050" s="20">
        <v>0.16923640668392201</v>
      </c>
      <c r="K1050" s="20">
        <v>0</v>
      </c>
      <c r="L1050" s="20">
        <v>0.103729370025383</v>
      </c>
      <c r="M1050" s="20">
        <v>1.8511171192415899E-2</v>
      </c>
      <c r="N1050" s="20">
        <v>2.50472797467697E-2</v>
      </c>
      <c r="O1050" s="20">
        <v>8.9574225424696993E-2</v>
      </c>
      <c r="P1050" s="20">
        <v>0.102739611302023</v>
      </c>
      <c r="Q1050" s="20">
        <v>0.14032361652373401</v>
      </c>
      <c r="R1050" s="20">
        <v>4.9437649895331601E-2</v>
      </c>
      <c r="S1050" s="20">
        <v>2.6157361124249399E-2</v>
      </c>
      <c r="T1050" s="20">
        <v>6.9015886227129702E-2</v>
      </c>
      <c r="U1050" s="20">
        <v>4.8109497683036503E-2</v>
      </c>
      <c r="V1050" s="20">
        <v>2.32461991181852E-2</v>
      </c>
      <c r="W1050" s="20">
        <v>1.2453044048508E-2</v>
      </c>
      <c r="X1050" s="20">
        <v>7.5439966498313804E-2</v>
      </c>
      <c r="Y1050" s="20">
        <v>3.6741725568490598E-2</v>
      </c>
      <c r="Z1050" s="20">
        <v>0.17947339562173301</v>
      </c>
      <c r="AA1050" s="30">
        <f t="shared" si="63"/>
        <v>8.3808740849729696E-2</v>
      </c>
    </row>
    <row r="1051" spans="1:27" x14ac:dyDescent="0.25">
      <c r="A1051">
        <v>1015</v>
      </c>
      <c r="B1051" s="15">
        <v>41313</v>
      </c>
      <c r="C1051" s="25">
        <f t="shared" si="60"/>
        <v>0.13755738735199</v>
      </c>
      <c r="D1051" s="25">
        <f>VLOOKUP(B1051,input_BB!$B$19:$K$10000,$D$35,0)</f>
        <v>23215.16</v>
      </c>
      <c r="E1051" s="27">
        <f t="shared" si="61"/>
        <v>4.7636211903358608E-2</v>
      </c>
      <c r="F1051" s="28">
        <f>VLOOKUP(B1051,viz!$B$3:$E$1863,4,0)</f>
        <v>0</v>
      </c>
      <c r="G1051" s="25">
        <f t="shared" si="62"/>
        <v>0.10387084497138754</v>
      </c>
      <c r="I1051" s="31">
        <v>41313</v>
      </c>
      <c r="J1051" s="20">
        <v>0.13755738735199</v>
      </c>
      <c r="K1051" s="20">
        <v>0</v>
      </c>
      <c r="L1051" s="20">
        <v>0.121731837405989</v>
      </c>
      <c r="M1051" s="20">
        <v>4.3240968492329702E-2</v>
      </c>
      <c r="N1051" s="20">
        <v>2.4575026709685501E-2</v>
      </c>
      <c r="O1051" s="20">
        <v>4.4169272919491798E-2</v>
      </c>
      <c r="P1051" s="20">
        <v>8.5055861630331506E-2</v>
      </c>
      <c r="Q1051" s="20">
        <v>0.12812513581586499</v>
      </c>
      <c r="R1051" s="20">
        <v>6.8023922448522303E-2</v>
      </c>
      <c r="S1051" s="20">
        <v>3.8674452212115698E-2</v>
      </c>
      <c r="T1051" s="20">
        <v>5.7266114771349498E-2</v>
      </c>
      <c r="U1051" s="20">
        <v>5.5904657611548801E-2</v>
      </c>
      <c r="V1051" s="20">
        <v>4.3076850264081798E-2</v>
      </c>
      <c r="W1051" s="20">
        <v>4.8893370957569498E-3</v>
      </c>
      <c r="X1051" s="20">
        <v>8.4419793774983598E-2</v>
      </c>
      <c r="Y1051" s="20">
        <v>1.45642299722236E-2</v>
      </c>
      <c r="Z1051" s="20">
        <v>0.18628253887572499</v>
      </c>
      <c r="AA1051" s="30">
        <f t="shared" si="63"/>
        <v>0.10387084497138754</v>
      </c>
    </row>
    <row r="1052" spans="1:27" x14ac:dyDescent="0.25">
      <c r="A1052">
        <v>1016</v>
      </c>
      <c r="B1052" s="15">
        <v>41320</v>
      </c>
      <c r="C1052" s="25">
        <f t="shared" si="60"/>
        <v>0.15783035755157501</v>
      </c>
      <c r="D1052" s="25">
        <f>VLOOKUP(B1052,input_BB!$B$19:$K$10000,$D$35,0)</f>
        <v>23444.560000000001</v>
      </c>
      <c r="E1052" s="27">
        <f t="shared" si="61"/>
        <v>7.7596545670165717E-2</v>
      </c>
      <c r="F1052" s="28">
        <f>VLOOKUP(B1052,viz!$B$3:$E$1863,4,0)</f>
        <v>0</v>
      </c>
      <c r="G1052" s="25">
        <f t="shared" si="62"/>
        <v>0.10422341312451301</v>
      </c>
      <c r="I1052" s="31">
        <v>41320</v>
      </c>
      <c r="J1052" s="20">
        <v>0.15783035755157501</v>
      </c>
      <c r="K1052" s="20">
        <v>0</v>
      </c>
      <c r="L1052" s="20">
        <v>9.5574866997054406E-2</v>
      </c>
      <c r="M1052" s="20">
        <v>4.7802448130209098E-2</v>
      </c>
      <c r="N1052" s="20">
        <v>5.7795318978331102E-2</v>
      </c>
      <c r="O1052" s="20">
        <v>7.2209802045797605E-2</v>
      </c>
      <c r="P1052" s="20">
        <v>6.3404601704772703E-2</v>
      </c>
      <c r="Q1052" s="20">
        <v>0.143294813959887</v>
      </c>
      <c r="R1052" s="20">
        <v>5.5867117760843299E-2</v>
      </c>
      <c r="S1052" s="20">
        <v>7.9083243616377003E-2</v>
      </c>
      <c r="T1052" s="20">
        <v>7.7666605165158401E-2</v>
      </c>
      <c r="U1052" s="20">
        <v>4.64028899612021E-2</v>
      </c>
      <c r="V1052" s="20">
        <v>4.0707174880089E-2</v>
      </c>
      <c r="W1052" s="20">
        <v>1.7113348283221901E-2</v>
      </c>
      <c r="X1052" s="20">
        <v>3.3307409303195701E-2</v>
      </c>
      <c r="Y1052" s="20">
        <v>2.9134320318978401E-2</v>
      </c>
      <c r="Z1052" s="20">
        <v>0.14063603889488299</v>
      </c>
      <c r="AA1052" s="30">
        <f t="shared" si="63"/>
        <v>0.10422341312451301</v>
      </c>
    </row>
    <row r="1053" spans="1:27" x14ac:dyDescent="0.25">
      <c r="A1053">
        <v>1017</v>
      </c>
      <c r="B1053" s="15">
        <v>41327</v>
      </c>
      <c r="C1053" s="25">
        <f t="shared" si="60"/>
        <v>0.111440926790237</v>
      </c>
      <c r="D1053" s="25">
        <f>VLOOKUP(B1053,input_BB!$B$19:$K$10000,$D$35,0)</f>
        <v>22782.44</v>
      </c>
      <c r="E1053" s="27">
        <f t="shared" si="61"/>
        <v>9.0400975927978789E-3</v>
      </c>
      <c r="F1053" s="28">
        <f>VLOOKUP(B1053,viz!$B$3:$E$1863,4,0)</f>
        <v>0</v>
      </c>
      <c r="G1053" s="25">
        <f t="shared" si="62"/>
        <v>9.8611623844890001E-2</v>
      </c>
      <c r="I1053" s="31">
        <v>41327</v>
      </c>
      <c r="J1053" s="20">
        <v>0.111440926790237</v>
      </c>
      <c r="K1053" s="20">
        <v>0</v>
      </c>
      <c r="L1053" s="20">
        <v>0.11818622939776</v>
      </c>
      <c r="M1053" s="20">
        <v>5.6842551002454597E-2</v>
      </c>
      <c r="N1053" s="20">
        <v>2.4876796235505701E-2</v>
      </c>
      <c r="O1053" s="20">
        <v>7.7638167321138303E-3</v>
      </c>
      <c r="P1053" s="20">
        <v>7.7927639632497603E-2</v>
      </c>
      <c r="Q1053" s="20">
        <v>0.160033851346465</v>
      </c>
      <c r="R1053" s="20">
        <v>5.9184825436104802E-2</v>
      </c>
      <c r="S1053" s="20">
        <v>4.4412744774875799E-2</v>
      </c>
      <c r="T1053" s="20">
        <v>9.3112763746598604E-2</v>
      </c>
      <c r="U1053" s="20">
        <v>4.20992982423141E-2</v>
      </c>
      <c r="V1053" s="20">
        <v>4.2778584174490701E-2</v>
      </c>
      <c r="W1053" s="20">
        <v>1.37337414280852E-2</v>
      </c>
      <c r="X1053" s="20">
        <v>6.4695792496597501E-2</v>
      </c>
      <c r="Y1053" s="20">
        <v>4.5262587909820698E-2</v>
      </c>
      <c r="Z1053" s="20">
        <v>0.14908877744431701</v>
      </c>
      <c r="AA1053" s="30">
        <f t="shared" si="63"/>
        <v>9.8611623844890001E-2</v>
      </c>
    </row>
    <row r="1054" spans="1:27" x14ac:dyDescent="0.25">
      <c r="A1054">
        <v>1018</v>
      </c>
      <c r="B1054" s="15">
        <v>41334</v>
      </c>
      <c r="C1054" s="25">
        <f t="shared" si="60"/>
        <v>0.11119896918535201</v>
      </c>
      <c r="D1054" s="25">
        <f>VLOOKUP(B1054,input_BB!$B$19:$K$10000,$D$35,0)</f>
        <v>22880.22</v>
      </c>
      <c r="E1054" s="27">
        <f t="shared" si="61"/>
        <v>8.6825214444385262E-3</v>
      </c>
      <c r="F1054" s="28">
        <f>VLOOKUP(B1054,viz!$B$3:$E$1863,4,0)</f>
        <v>0</v>
      </c>
      <c r="G1054" s="25">
        <f t="shared" si="62"/>
        <v>6.7226094008662599E-2</v>
      </c>
      <c r="I1054" s="31">
        <v>41334</v>
      </c>
      <c r="J1054" s="20">
        <v>0.11119896918535201</v>
      </c>
      <c r="K1054" s="20">
        <v>0</v>
      </c>
      <c r="L1054" s="20">
        <v>0.120403512337517</v>
      </c>
      <c r="M1054" s="20">
        <v>5.5574203394852403E-2</v>
      </c>
      <c r="N1054" s="20" t="s">
        <v>122</v>
      </c>
      <c r="O1054" s="20">
        <v>4.1406467998838001E-2</v>
      </c>
      <c r="P1054" s="20">
        <v>5.4587408859971001E-2</v>
      </c>
      <c r="Q1054" s="20">
        <v>0.172694488960037</v>
      </c>
      <c r="R1054" s="20">
        <v>6.0857399752279197E-2</v>
      </c>
      <c r="S1054" s="20">
        <v>7.1677913909418106E-2</v>
      </c>
      <c r="T1054" s="20">
        <v>0.113047045615047</v>
      </c>
      <c r="U1054" s="20">
        <v>2.4114739560191799E-2</v>
      </c>
      <c r="V1054" s="20">
        <v>2.34515867239538E-2</v>
      </c>
      <c r="W1054" s="20">
        <v>1.9659767724517E-2</v>
      </c>
      <c r="X1054" s="20">
        <v>8.5150574165267903E-2</v>
      </c>
      <c r="Y1054" s="20">
        <v>1.5317856657185901E-2</v>
      </c>
      <c r="Z1054" s="20">
        <v>0.14205703434092401</v>
      </c>
      <c r="AA1054" s="30">
        <f t="shared" si="63"/>
        <v>6.7226094008662599E-2</v>
      </c>
    </row>
    <row r="1055" spans="1:27" x14ac:dyDescent="0.25">
      <c r="A1055">
        <v>1019</v>
      </c>
      <c r="B1055" s="15">
        <v>41341</v>
      </c>
      <c r="C1055" s="25">
        <f t="shared" si="60"/>
        <v>0.11072950810194</v>
      </c>
      <c r="D1055" s="25">
        <f>VLOOKUP(B1055,input_BB!$B$19:$K$10000,$D$35,0)</f>
        <v>23091.95</v>
      </c>
      <c r="E1055" s="27">
        <f t="shared" si="61"/>
        <v>7.988730124711808E-3</v>
      </c>
      <c r="F1055" s="28">
        <f>VLOOKUP(B1055,viz!$B$3:$E$1863,4,0)</f>
        <v>0</v>
      </c>
      <c r="G1055" s="25">
        <f t="shared" si="62"/>
        <v>0.11887929366585061</v>
      </c>
      <c r="I1055" s="31">
        <v>41341</v>
      </c>
      <c r="J1055" s="20">
        <v>0.11072950810194</v>
      </c>
      <c r="K1055" s="20">
        <v>0</v>
      </c>
      <c r="L1055" s="20">
        <v>9.9703826347604302E-2</v>
      </c>
      <c r="M1055" s="20">
        <v>5.5867440220872797E-2</v>
      </c>
      <c r="N1055" s="20">
        <v>5.7264233518846103E-2</v>
      </c>
      <c r="O1055" s="20">
        <v>3.1584503003881E-2</v>
      </c>
      <c r="P1055" s="20">
        <v>6.6563497814825803E-2</v>
      </c>
      <c r="Q1055" s="20">
        <v>0.150626354534002</v>
      </c>
      <c r="R1055" s="20">
        <v>5.9243968025077198E-2</v>
      </c>
      <c r="S1055" s="20">
        <v>2.60567270370732E-2</v>
      </c>
      <c r="T1055" s="20">
        <v>7.3273281409014707E-2</v>
      </c>
      <c r="U1055" s="20">
        <v>3.4022652792218298E-2</v>
      </c>
      <c r="V1055" s="20">
        <v>6.28848970117451E-2</v>
      </c>
      <c r="W1055" s="20">
        <v>2.1971743861887199E-2</v>
      </c>
      <c r="X1055" s="20">
        <v>7.1159881082941301E-2</v>
      </c>
      <c r="Y1055" s="20">
        <v>7.4661606095660998E-2</v>
      </c>
      <c r="Z1055" s="20">
        <v>0.11511538724435</v>
      </c>
      <c r="AA1055" s="30">
        <f t="shared" si="63"/>
        <v>0.11887929366585061</v>
      </c>
    </row>
    <row r="1056" spans="1:27" x14ac:dyDescent="0.25">
      <c r="A1056">
        <v>1020</v>
      </c>
      <c r="B1056" s="15">
        <v>41348</v>
      </c>
      <c r="C1056" s="25">
        <f t="shared" si="60"/>
        <v>0.110930420458317</v>
      </c>
      <c r="D1056" s="25">
        <f>VLOOKUP(B1056,input_BB!$B$19:$K$10000,$D$35,0)</f>
        <v>22533.11</v>
      </c>
      <c r="E1056" s="27">
        <f t="shared" si="61"/>
        <v>8.28564770490209E-3</v>
      </c>
      <c r="F1056" s="28">
        <f>VLOOKUP(B1056,viz!$B$3:$E$1863,4,0)</f>
        <v>0</v>
      </c>
      <c r="G1056" s="25">
        <f t="shared" si="62"/>
        <v>0.1183285743425095</v>
      </c>
      <c r="I1056" s="31">
        <v>41348</v>
      </c>
      <c r="J1056" s="20">
        <v>0.110930420458317</v>
      </c>
      <c r="K1056" s="20">
        <v>0</v>
      </c>
      <c r="L1056" s="20">
        <v>8.2673749664820995E-2</v>
      </c>
      <c r="M1056" s="20">
        <v>6.4600687172662694E-2</v>
      </c>
      <c r="N1056" s="20">
        <v>1.0433817213012101E-2</v>
      </c>
      <c r="O1056" s="20">
        <v>2.0933625834167399E-2</v>
      </c>
      <c r="P1056" s="20">
        <v>6.2570803033916794E-2</v>
      </c>
      <c r="Q1056" s="20">
        <v>0.179379262591772</v>
      </c>
      <c r="R1056" s="20">
        <v>4.4281291267253997E-2</v>
      </c>
      <c r="S1056" s="20">
        <v>6.9373914004628501E-2</v>
      </c>
      <c r="T1056" s="20">
        <v>7.5147402731880697E-2</v>
      </c>
      <c r="U1056" s="20">
        <v>6.1894821129749901E-2</v>
      </c>
      <c r="V1056" s="20">
        <v>3.8476185858291101E-2</v>
      </c>
      <c r="W1056" s="20">
        <v>1.79575673544685E-2</v>
      </c>
      <c r="X1056" s="20">
        <v>5.7628555278784299E-2</v>
      </c>
      <c r="Y1056" s="20">
        <v>7.4294428732581796E-2</v>
      </c>
      <c r="Z1056" s="20">
        <v>0.140353888132009</v>
      </c>
      <c r="AA1056" s="30">
        <f t="shared" si="63"/>
        <v>0.1183285743425095</v>
      </c>
    </row>
    <row r="1057" spans="1:27" x14ac:dyDescent="0.25">
      <c r="A1057">
        <v>1021</v>
      </c>
      <c r="B1057" s="15">
        <v>41355</v>
      </c>
      <c r="C1057" s="25">
        <f t="shared" si="60"/>
        <v>0.111094772815704</v>
      </c>
      <c r="D1057" s="25">
        <f>VLOOKUP(B1057,input_BB!$B$19:$K$10000,$D$35,0)</f>
        <v>22115.3</v>
      </c>
      <c r="E1057" s="27">
        <f t="shared" si="61"/>
        <v>8.5285352262765811E-3</v>
      </c>
      <c r="F1057" s="28">
        <f>VLOOKUP(B1057,viz!$B$3:$E$1863,4,0)</f>
        <v>0</v>
      </c>
      <c r="G1057" s="25">
        <f t="shared" si="62"/>
        <v>0.12059655255260279</v>
      </c>
      <c r="I1057" s="31">
        <v>41355</v>
      </c>
      <c r="J1057" s="20">
        <v>0.111094772815704</v>
      </c>
      <c r="K1057" s="20">
        <v>0</v>
      </c>
      <c r="L1057" s="20">
        <v>0.11776590366409399</v>
      </c>
      <c r="M1057" s="20">
        <v>5.6535470403850097E-2</v>
      </c>
      <c r="N1057" s="20">
        <v>2.4803453564699599E-2</v>
      </c>
      <c r="O1057" s="20">
        <v>7.7169476371162903E-3</v>
      </c>
      <c r="P1057" s="20">
        <v>8.1363166290201697E-2</v>
      </c>
      <c r="Q1057" s="20">
        <v>0.15934522461171699</v>
      </c>
      <c r="R1057" s="20">
        <v>6.2334694021824302E-2</v>
      </c>
      <c r="S1057" s="20">
        <v>4.1938281493953698E-2</v>
      </c>
      <c r="T1057" s="20">
        <v>9.3360729395823197E-2</v>
      </c>
      <c r="U1057" s="20">
        <v>4.8488775297260499E-2</v>
      </c>
      <c r="V1057" s="20">
        <v>4.2593889436158702E-2</v>
      </c>
      <c r="W1057" s="20">
        <v>2.9513887819183598E-2</v>
      </c>
      <c r="X1057" s="20">
        <v>6.3937871250931103E-2</v>
      </c>
      <c r="Y1057" s="20">
        <v>2.58619473194447E-2</v>
      </c>
      <c r="Z1057" s="20">
        <v>0.14443975779374099</v>
      </c>
      <c r="AA1057" s="30">
        <f t="shared" si="63"/>
        <v>0.12059655255260279</v>
      </c>
    </row>
    <row r="1058" spans="1:27" x14ac:dyDescent="0.25">
      <c r="A1058">
        <v>1022</v>
      </c>
      <c r="B1058" s="15">
        <v>41362</v>
      </c>
      <c r="C1058" s="25">
        <f t="shared" si="60"/>
        <v>0.112981729209423</v>
      </c>
      <c r="D1058" s="25">
        <f>VLOOKUP(B1058,input_BB!$B$19:$K$10000,$D$35,0)</f>
        <v>22299.63</v>
      </c>
      <c r="E1058" s="27">
        <f t="shared" si="61"/>
        <v>1.1317166729340156E-2</v>
      </c>
      <c r="F1058" s="28">
        <f>VLOOKUP(B1058,viz!$B$3:$E$1863,4,0)</f>
        <v>0</v>
      </c>
      <c r="G1058" s="25">
        <f t="shared" si="62"/>
        <v>7.3471017410286804E-2</v>
      </c>
      <c r="I1058" s="31">
        <v>41362</v>
      </c>
      <c r="J1058" s="20">
        <v>0.112981729209423</v>
      </c>
      <c r="K1058" s="20">
        <v>0</v>
      </c>
      <c r="L1058" s="20">
        <v>0.119865773941162</v>
      </c>
      <c r="M1058" s="20">
        <v>5.5129233362961098E-2</v>
      </c>
      <c r="N1058" s="20" t="s">
        <v>122</v>
      </c>
      <c r="O1058" s="20">
        <v>4.0703929182371097E-2</v>
      </c>
      <c r="P1058" s="20">
        <v>5.89666997800294E-2</v>
      </c>
      <c r="Q1058" s="20">
        <v>0.171480296612571</v>
      </c>
      <c r="R1058" s="20">
        <v>6.0818565471159498E-2</v>
      </c>
      <c r="S1058" s="20">
        <v>7.1657613477278906E-2</v>
      </c>
      <c r="T1058" s="20">
        <v>0.112227022704768</v>
      </c>
      <c r="U1058" s="20">
        <v>3.1790970184904802E-2</v>
      </c>
      <c r="V1058" s="20">
        <v>2.3297120535410099E-2</v>
      </c>
      <c r="W1058" s="20">
        <v>1.83829266899719E-2</v>
      </c>
      <c r="X1058" s="20">
        <v>8.4441334885095198E-2</v>
      </c>
      <c r="Y1058" s="20">
        <v>1.5201613805736701E-2</v>
      </c>
      <c r="Z1058" s="20">
        <v>0.13603689936658001</v>
      </c>
      <c r="AA1058" s="30">
        <f t="shared" si="63"/>
        <v>7.3471017410286804E-2</v>
      </c>
    </row>
    <row r="1059" spans="1:27" x14ac:dyDescent="0.25">
      <c r="A1059">
        <v>1023</v>
      </c>
      <c r="B1059" s="15">
        <v>41369</v>
      </c>
      <c r="C1059" s="25">
        <f t="shared" si="60"/>
        <v>0.110685855150223</v>
      </c>
      <c r="D1059" s="25">
        <f>VLOOKUP(B1059,input_BB!$B$19:$K$10000,$D$35,0)</f>
        <v>21726.9</v>
      </c>
      <c r="E1059" s="27">
        <f t="shared" si="61"/>
        <v>7.9242177720337346E-3</v>
      </c>
      <c r="F1059" s="28">
        <f>VLOOKUP(B1059,viz!$B$3:$E$1863,4,0)</f>
        <v>0</v>
      </c>
      <c r="G1059" s="25">
        <f t="shared" si="62"/>
        <v>0.1456130136302578</v>
      </c>
      <c r="I1059" s="31">
        <v>41369</v>
      </c>
      <c r="J1059" s="20">
        <v>0.110685855150223</v>
      </c>
      <c r="K1059" s="20">
        <v>0</v>
      </c>
      <c r="L1059" s="20">
        <v>0.102885926439272</v>
      </c>
      <c r="M1059" s="20">
        <v>5.4239404373008698E-2</v>
      </c>
      <c r="N1059" s="20">
        <v>2.8238389546405399E-2</v>
      </c>
      <c r="O1059" s="20">
        <v>2.0682943587304398E-2</v>
      </c>
      <c r="P1059" s="20">
        <v>5.6651231122229299E-2</v>
      </c>
      <c r="Q1059" s="20">
        <v>0.15260608325559599</v>
      </c>
      <c r="R1059" s="20">
        <v>5.8369900581534601E-2</v>
      </c>
      <c r="S1059" s="20">
        <v>5.7375247340497398E-2</v>
      </c>
      <c r="T1059" s="20">
        <v>7.2224947031622702E-2</v>
      </c>
      <c r="U1059" s="20">
        <v>5.92458045582408E-2</v>
      </c>
      <c r="V1059" s="20">
        <v>6.2519502845876498E-2</v>
      </c>
      <c r="W1059" s="20">
        <v>2.3847706226140498E-2</v>
      </c>
      <c r="X1059" s="20">
        <v>6.8240639450802096E-2</v>
      </c>
      <c r="Y1059" s="20">
        <v>6.2133359245066702E-2</v>
      </c>
      <c r="Z1059" s="20">
        <v>0.120738914396402</v>
      </c>
      <c r="AA1059" s="30">
        <f t="shared" si="63"/>
        <v>0.1456130136302578</v>
      </c>
    </row>
    <row r="1060" spans="1:27" x14ac:dyDescent="0.25">
      <c r="A1060">
        <v>1024</v>
      </c>
      <c r="B1060" s="15">
        <v>41376</v>
      </c>
      <c r="C1060" s="25">
        <f t="shared" si="60"/>
        <v>0.110808551311493</v>
      </c>
      <c r="D1060" s="25">
        <f>VLOOKUP(B1060,input_BB!$B$19:$K$10000,$D$35,0)</f>
        <v>22089.05</v>
      </c>
      <c r="E1060" s="27">
        <f t="shared" si="61"/>
        <v>8.1055438385827065E-3</v>
      </c>
      <c r="F1060" s="28">
        <f>VLOOKUP(B1060,viz!$B$3:$E$1863,4,0)</f>
        <v>0</v>
      </c>
      <c r="G1060" s="25">
        <f t="shared" si="62"/>
        <v>0.13159286864058459</v>
      </c>
      <c r="I1060" s="31">
        <v>41376</v>
      </c>
      <c r="J1060" s="20">
        <v>0.110808551311493</v>
      </c>
      <c r="K1060" s="20">
        <v>0</v>
      </c>
      <c r="L1060" s="20">
        <v>8.2116499995625994E-2</v>
      </c>
      <c r="M1060" s="20">
        <v>6.4436841092225097E-2</v>
      </c>
      <c r="N1060" s="20">
        <v>1.03634124274254E-2</v>
      </c>
      <c r="O1060" s="20">
        <v>2.0766845868638101E-2</v>
      </c>
      <c r="P1060" s="20">
        <v>6.7021405497225697E-2</v>
      </c>
      <c r="Q1060" s="20">
        <v>0.178212671866262</v>
      </c>
      <c r="R1060" s="20">
        <v>4.4049582190663003E-2</v>
      </c>
      <c r="S1060" s="20">
        <v>6.7269695895191606E-2</v>
      </c>
      <c r="T1060" s="20">
        <v>7.4723626292354003E-2</v>
      </c>
      <c r="U1060" s="20">
        <v>7.5495060264998901E-2</v>
      </c>
      <c r="V1060" s="20">
        <v>3.8203046547597097E-2</v>
      </c>
      <c r="W1060" s="20">
        <v>1.78947618279886E-2</v>
      </c>
      <c r="X1060" s="20">
        <v>4.7328374686321402E-2</v>
      </c>
      <c r="Y1060" s="20">
        <v>7.4893317544299801E-2</v>
      </c>
      <c r="Z1060" s="20">
        <v>0.13722485800318401</v>
      </c>
      <c r="AA1060" s="30">
        <f t="shared" si="63"/>
        <v>0.13159286864058459</v>
      </c>
    </row>
    <row r="1061" spans="1:27" x14ac:dyDescent="0.25">
      <c r="A1061">
        <v>1025</v>
      </c>
      <c r="B1061" s="15">
        <v>41383</v>
      </c>
      <c r="C1061" s="25">
        <f t="shared" si="60"/>
        <v>0.11107166856527299</v>
      </c>
      <c r="D1061" s="25">
        <f>VLOOKUP(B1061,input_BB!$B$19:$K$10000,$D$35,0)</f>
        <v>22013.57</v>
      </c>
      <c r="E1061" s="27">
        <f t="shared" si="61"/>
        <v>8.494390695527999E-3</v>
      </c>
      <c r="F1061" s="28">
        <f>VLOOKUP(B1061,viz!$B$3:$E$1863,4,0)</f>
        <v>0</v>
      </c>
      <c r="G1061" s="25">
        <f t="shared" si="62"/>
        <v>0.10162818638897761</v>
      </c>
      <c r="I1061" s="31">
        <v>41383</v>
      </c>
      <c r="J1061" s="20">
        <v>0.11107166856527299</v>
      </c>
      <c r="K1061" s="20">
        <v>0</v>
      </c>
      <c r="L1061" s="20">
        <v>0.11744307765265399</v>
      </c>
      <c r="M1061" s="20">
        <v>5.70477350950718E-2</v>
      </c>
      <c r="N1061" s="20">
        <v>2.4743114610791699E-2</v>
      </c>
      <c r="O1061" s="20">
        <v>2.1078628223934401E-2</v>
      </c>
      <c r="P1061" s="20">
        <v>8.2153921570263105E-2</v>
      </c>
      <c r="Q1061" s="20">
        <v>0.15811855907182601</v>
      </c>
      <c r="R1061" s="20">
        <v>6.2198241077751397E-2</v>
      </c>
      <c r="S1061" s="20">
        <v>4.1824734936690901E-2</v>
      </c>
      <c r="T1061" s="20">
        <v>9.3123437857248997E-2</v>
      </c>
      <c r="U1061" s="20">
        <v>4.36044835903679E-2</v>
      </c>
      <c r="V1061" s="20">
        <v>4.2461641365488703E-2</v>
      </c>
      <c r="W1061" s="20">
        <v>1.5562061433120999E-2</v>
      </c>
      <c r="X1061" s="20">
        <v>7.1134403308244304E-2</v>
      </c>
      <c r="Y1061" s="20">
        <v>2.57874285669017E-2</v>
      </c>
      <c r="Z1061" s="20">
        <v>0.14371853163964299</v>
      </c>
      <c r="AA1061" s="30">
        <f t="shared" si="63"/>
        <v>0.10162818638897761</v>
      </c>
    </row>
    <row r="1062" spans="1:27" x14ac:dyDescent="0.25">
      <c r="A1062">
        <v>1026</v>
      </c>
      <c r="B1062" s="15">
        <v>41390</v>
      </c>
      <c r="C1062" s="25">
        <f t="shared" ref="C1062:C1125" si="64">J1062</f>
        <v>0.111087381839752</v>
      </c>
      <c r="D1062" s="25">
        <f>VLOOKUP(B1062,input_BB!$B$19:$K$10000,$D$35,0)</f>
        <v>22547.71</v>
      </c>
      <c r="E1062" s="27">
        <f t="shared" ref="E1062:E1125" si="65">(C1062-$E$34)/$E$36</f>
        <v>8.5176124998973569E-3</v>
      </c>
      <c r="F1062" s="28">
        <f>VLOOKUP(B1062,viz!$B$3:$E$1863,4,0)</f>
        <v>0</v>
      </c>
      <c r="G1062" s="25">
        <f t="shared" ref="G1062:G1125" si="66">VLOOKUP(B1062,$I$37:$AA$5000,$G$34,0)</f>
        <v>6.0340818370503202E-2</v>
      </c>
      <c r="I1062" s="31">
        <v>41390</v>
      </c>
      <c r="J1062" s="20">
        <v>0.111087381839752</v>
      </c>
      <c r="K1062" s="20">
        <v>0</v>
      </c>
      <c r="L1062" s="20">
        <v>0.120945369739291</v>
      </c>
      <c r="M1062" s="20">
        <v>5.64012034077577E-2</v>
      </c>
      <c r="N1062" s="20" t="s">
        <v>122</v>
      </c>
      <c r="O1062" s="20">
        <v>3.9939336725390802E-2</v>
      </c>
      <c r="P1062" s="20">
        <v>5.9347945152261501E-2</v>
      </c>
      <c r="Q1062" s="20">
        <v>0.17253921765532701</v>
      </c>
      <c r="R1062" s="20">
        <v>6.1704712039436699E-2</v>
      </c>
      <c r="S1062" s="20">
        <v>7.1910884850915194E-2</v>
      </c>
      <c r="T1062" s="20">
        <v>0.113479898264588</v>
      </c>
      <c r="U1062" s="20">
        <v>2.4987895977546901E-2</v>
      </c>
      <c r="V1062" s="20">
        <v>2.3541351463862201E-2</v>
      </c>
      <c r="W1062" s="20">
        <v>1.1811570929094101E-2</v>
      </c>
      <c r="X1062" s="20">
        <v>8.4711822345685098E-2</v>
      </c>
      <c r="Y1062" s="20">
        <v>1.53569563526335E-2</v>
      </c>
      <c r="Z1062" s="20">
        <v>0.14332183509621099</v>
      </c>
      <c r="AA1062" s="30">
        <f t="shared" ref="AA1062:AA1125" si="67">SUM(U1062:W1062)</f>
        <v>6.0340818370503202E-2</v>
      </c>
    </row>
    <row r="1063" spans="1:27" x14ac:dyDescent="0.25">
      <c r="A1063">
        <v>1027</v>
      </c>
      <c r="B1063" s="15">
        <v>41397</v>
      </c>
      <c r="C1063" s="25">
        <f t="shared" si="64"/>
        <v>0.11065199226141</v>
      </c>
      <c r="D1063" s="25">
        <f>VLOOKUP(B1063,input_BB!$B$19:$K$10000,$D$35,0)</f>
        <v>22689.96</v>
      </c>
      <c r="E1063" s="27">
        <f t="shared" si="65"/>
        <v>7.8741736274827463E-3</v>
      </c>
      <c r="F1063" s="28">
        <f>VLOOKUP(B1063,viz!$B$3:$E$1863,4,0)</f>
        <v>0</v>
      </c>
      <c r="G1063" s="25">
        <f t="shared" si="66"/>
        <v>0.10616007756739469</v>
      </c>
      <c r="I1063" s="31">
        <v>41397</v>
      </c>
      <c r="J1063" s="20">
        <v>0.11065199226141</v>
      </c>
      <c r="K1063" s="20">
        <v>0</v>
      </c>
      <c r="L1063" s="20">
        <v>0.105524985708161</v>
      </c>
      <c r="M1063" s="20">
        <v>5.5600114196476397E-2</v>
      </c>
      <c r="N1063" s="20">
        <v>2.6137816024549499E-2</v>
      </c>
      <c r="O1063" s="20">
        <v>1.9894324065144301E-2</v>
      </c>
      <c r="P1063" s="20">
        <v>6.9886028433646996E-2</v>
      </c>
      <c r="Q1063" s="20">
        <v>0.16586934032544801</v>
      </c>
      <c r="R1063" s="20">
        <v>6.9156192850995099E-2</v>
      </c>
      <c r="S1063" s="20">
        <v>2.5678766657668901E-2</v>
      </c>
      <c r="T1063" s="20">
        <v>7.2255025633852304E-2</v>
      </c>
      <c r="U1063" s="20">
        <v>3.6512160089019398E-2</v>
      </c>
      <c r="V1063" s="20">
        <v>4.6992963241629798E-2</v>
      </c>
      <c r="W1063" s="20">
        <v>2.26549542367455E-2</v>
      </c>
      <c r="X1063" s="20">
        <v>6.95570897921617E-2</v>
      </c>
      <c r="Y1063" s="20">
        <v>7.3544734751899002E-2</v>
      </c>
      <c r="Z1063" s="20">
        <v>0.14073550399260301</v>
      </c>
      <c r="AA1063" s="30">
        <f t="shared" si="67"/>
        <v>0.10616007756739469</v>
      </c>
    </row>
    <row r="1064" spans="1:27" x14ac:dyDescent="0.25">
      <c r="A1064">
        <v>1028</v>
      </c>
      <c r="B1064" s="15">
        <v>41404</v>
      </c>
      <c r="C1064" s="25">
        <f t="shared" si="64"/>
        <v>0.108613081276417</v>
      </c>
      <c r="D1064" s="25">
        <f>VLOOKUP(B1064,input_BB!$B$19:$K$10000,$D$35,0)</f>
        <v>23321.22</v>
      </c>
      <c r="E1064" s="27">
        <f t="shared" si="65"/>
        <v>4.8609765956807672E-3</v>
      </c>
      <c r="F1064" s="28">
        <f>VLOOKUP(B1064,viz!$B$3:$E$1863,4,0)</f>
        <v>0</v>
      </c>
      <c r="G1064" s="25">
        <f t="shared" si="66"/>
        <v>0.1217528403267146</v>
      </c>
      <c r="I1064" s="31">
        <v>41404</v>
      </c>
      <c r="J1064" s="20">
        <v>0.108613081276417</v>
      </c>
      <c r="K1064" s="20">
        <v>0</v>
      </c>
      <c r="L1064" s="20">
        <v>8.2265629110304703E-2</v>
      </c>
      <c r="M1064" s="20">
        <v>6.4889900478252799E-2</v>
      </c>
      <c r="N1064" s="20">
        <v>1.03870793155608E-2</v>
      </c>
      <c r="O1064" s="20">
        <v>2.0814271040755901E-2</v>
      </c>
      <c r="P1064" s="20">
        <v>6.5616488099942902E-2</v>
      </c>
      <c r="Q1064" s="20">
        <v>0.177745346915962</v>
      </c>
      <c r="R1064" s="20">
        <v>4.4150178064987201E-2</v>
      </c>
      <c r="S1064" s="20">
        <v>6.9057286160342193E-2</v>
      </c>
      <c r="T1064" s="20">
        <v>7.4614594884874597E-2</v>
      </c>
      <c r="U1064" s="20">
        <v>6.5666219746123605E-2</v>
      </c>
      <c r="V1064" s="20">
        <v>3.8290290709248199E-2</v>
      </c>
      <c r="W1064" s="20">
        <v>1.77963298713428E-2</v>
      </c>
      <c r="X1064" s="20">
        <v>5.7277750895360198E-2</v>
      </c>
      <c r="Y1064" s="20">
        <v>7.3771974970982604E-2</v>
      </c>
      <c r="Z1064" s="20">
        <v>0.137656659735959</v>
      </c>
      <c r="AA1064" s="30">
        <f t="shared" si="67"/>
        <v>0.1217528403267146</v>
      </c>
    </row>
    <row r="1065" spans="1:27" x14ac:dyDescent="0.25">
      <c r="A1065">
        <v>1029</v>
      </c>
      <c r="B1065" s="15">
        <v>41411</v>
      </c>
      <c r="C1065" s="25">
        <f t="shared" si="64"/>
        <v>0.19721314311027499</v>
      </c>
      <c r="D1065" s="25">
        <f>VLOOKUP(B1065,input_BB!$B$19:$K$10000,$D$35,0)</f>
        <v>23082.68</v>
      </c>
      <c r="E1065" s="27">
        <f t="shared" si="65"/>
        <v>0.13579824913981295</v>
      </c>
      <c r="F1065" s="28">
        <f>VLOOKUP(B1065,viz!$B$3:$E$1863,4,0)</f>
        <v>0</v>
      </c>
      <c r="G1065" s="25">
        <f t="shared" si="66"/>
        <v>9.5317272404021394E-2</v>
      </c>
      <c r="I1065" s="31">
        <v>41411</v>
      </c>
      <c r="J1065" s="20">
        <v>0.19721314311027499</v>
      </c>
      <c r="K1065" s="20">
        <v>1</v>
      </c>
      <c r="L1065" s="20">
        <v>0.10944273789848701</v>
      </c>
      <c r="M1065" s="20">
        <v>7.0066634615997797E-2</v>
      </c>
      <c r="N1065" s="20">
        <v>2.4060418285836899E-2</v>
      </c>
      <c r="O1065" s="20">
        <v>3.9826856182004301E-2</v>
      </c>
      <c r="P1065" s="20">
        <v>6.5978607339789497E-2</v>
      </c>
      <c r="Q1065" s="20">
        <v>0.176458071407227</v>
      </c>
      <c r="R1065" s="20">
        <v>5.7270062394431699E-2</v>
      </c>
      <c r="S1065" s="20">
        <v>2.6509464345405499E-2</v>
      </c>
      <c r="T1065" s="20">
        <v>9.0330939221545795E-2</v>
      </c>
      <c r="U1065" s="20">
        <v>4.1799784832818897E-2</v>
      </c>
      <c r="V1065" s="20">
        <v>2.5449409804217001E-2</v>
      </c>
      <c r="W1065" s="20">
        <v>2.80680777669855E-2</v>
      </c>
      <c r="X1065" s="20">
        <v>4.8508837767325702E-2</v>
      </c>
      <c r="Y1065" s="20">
        <v>7.2253079344855406E-2</v>
      </c>
      <c r="Z1065" s="20">
        <v>0.12397701879307101</v>
      </c>
      <c r="AA1065" s="30">
        <f t="shared" si="67"/>
        <v>9.5317272404021394E-2</v>
      </c>
    </row>
    <row r="1066" spans="1:27" x14ac:dyDescent="0.25">
      <c r="A1066">
        <v>1030</v>
      </c>
      <c r="B1066" s="15">
        <v>41418</v>
      </c>
      <c r="C1066" s="25">
        <f t="shared" si="64"/>
        <v>0.136398419737816</v>
      </c>
      <c r="D1066" s="25">
        <f>VLOOKUP(B1066,input_BB!$B$19:$K$10000,$D$35,0)</f>
        <v>22618.67</v>
      </c>
      <c r="E1066" s="27">
        <f t="shared" si="65"/>
        <v>4.5923435916232463E-2</v>
      </c>
      <c r="F1066" s="28">
        <f>VLOOKUP(B1066,viz!$B$3:$E$1863,4,0)</f>
        <v>0</v>
      </c>
      <c r="G1066" s="25">
        <f t="shared" si="66"/>
        <v>0.10058195782333459</v>
      </c>
      <c r="I1066" s="31">
        <v>41418</v>
      </c>
      <c r="J1066" s="20">
        <v>0.136398419737816</v>
      </c>
      <c r="K1066" s="20">
        <v>1</v>
      </c>
      <c r="L1066" s="20">
        <v>0.123235484556894</v>
      </c>
      <c r="M1066" s="20">
        <v>5.7555415587376903E-2</v>
      </c>
      <c r="N1066" s="20" t="s">
        <v>122</v>
      </c>
      <c r="O1066" s="20">
        <v>2.1092467078439699E-2</v>
      </c>
      <c r="P1066" s="20">
        <v>6.0963329731040697E-2</v>
      </c>
      <c r="Q1066" s="20">
        <v>0.17612425319552</v>
      </c>
      <c r="R1066" s="20">
        <v>6.2961045071246904E-2</v>
      </c>
      <c r="S1066" s="20">
        <v>7.2502536276144697E-2</v>
      </c>
      <c r="T1066" s="20">
        <v>8.8990614977197596E-2</v>
      </c>
      <c r="U1066" s="20">
        <v>5.2774500721310798E-2</v>
      </c>
      <c r="V1066" s="20">
        <v>3.5769331054791E-2</v>
      </c>
      <c r="W1066" s="20">
        <v>1.2038126047232801E-2</v>
      </c>
      <c r="X1066" s="20">
        <v>7.0977655697414294E-2</v>
      </c>
      <c r="Y1066" s="20">
        <v>1.5672861596460901E-2</v>
      </c>
      <c r="Z1066" s="20">
        <v>0.149342378408931</v>
      </c>
      <c r="AA1066" s="30">
        <f t="shared" si="67"/>
        <v>0.10058195782333459</v>
      </c>
    </row>
    <row r="1067" spans="1:27" x14ac:dyDescent="0.25">
      <c r="A1067">
        <v>1031</v>
      </c>
      <c r="B1067" s="15">
        <v>41425</v>
      </c>
      <c r="C1067" s="25">
        <f t="shared" si="64"/>
        <v>0.13857018947601299</v>
      </c>
      <c r="D1067" s="25">
        <f>VLOOKUP(B1067,input_BB!$B$19:$K$10000,$D$35,0)</f>
        <v>22392.16</v>
      </c>
      <c r="E1067" s="27">
        <f t="shared" si="65"/>
        <v>4.9132977763354853E-2</v>
      </c>
      <c r="F1067" s="28">
        <f>VLOOKUP(B1067,viz!$B$3:$E$1863,4,0)</f>
        <v>0</v>
      </c>
      <c r="G1067" s="25">
        <f t="shared" si="66"/>
        <v>9.871559498329445E-2</v>
      </c>
      <c r="I1067" s="31">
        <v>41425</v>
      </c>
      <c r="J1067" s="20">
        <v>0.13857018947601299</v>
      </c>
      <c r="K1067" s="20">
        <v>0</v>
      </c>
      <c r="L1067" s="20">
        <v>0.101094248480988</v>
      </c>
      <c r="M1067" s="20">
        <v>3.6932762423012702E-2</v>
      </c>
      <c r="N1067" s="20">
        <v>5.14107853020234E-2</v>
      </c>
      <c r="O1067" s="20">
        <v>2.64367799510275E-2</v>
      </c>
      <c r="P1067" s="20">
        <v>0.13623399961098001</v>
      </c>
      <c r="Q1067" s="20">
        <v>0.152690378100377</v>
      </c>
      <c r="R1067" s="20">
        <v>6.9111323765448193E-2</v>
      </c>
      <c r="S1067" s="20">
        <v>4.3626220992807399E-2</v>
      </c>
      <c r="T1067" s="20">
        <v>6.6603777984107299E-2</v>
      </c>
      <c r="U1067" s="20">
        <v>6.3613469153052202E-2</v>
      </c>
      <c r="V1067" s="20">
        <v>3.01213826810269E-2</v>
      </c>
      <c r="W1067" s="20">
        <v>4.9807431492153503E-3</v>
      </c>
      <c r="X1067" s="20">
        <v>5.66320595749795E-2</v>
      </c>
      <c r="Y1067" s="20">
        <v>4.12975242924924E-2</v>
      </c>
      <c r="Z1067" s="20">
        <v>0.119214544538462</v>
      </c>
      <c r="AA1067" s="30">
        <f t="shared" si="67"/>
        <v>9.871559498329445E-2</v>
      </c>
    </row>
    <row r="1068" spans="1:27" x14ac:dyDescent="0.25">
      <c r="A1068">
        <v>1032</v>
      </c>
      <c r="B1068" s="15">
        <v>41432</v>
      </c>
      <c r="C1068" s="25">
        <f t="shared" si="64"/>
        <v>0.16342425346374501</v>
      </c>
      <c r="D1068" s="25">
        <f>VLOOKUP(B1068,input_BB!$B$19:$K$10000,$D$35,0)</f>
        <v>21575.26</v>
      </c>
      <c r="E1068" s="27">
        <f t="shared" si="65"/>
        <v>8.5863463982353713E-2</v>
      </c>
      <c r="F1068" s="28">
        <f>VLOOKUP(B1068,viz!$B$3:$E$1863,4,0)</f>
        <v>0</v>
      </c>
      <c r="G1068" s="25">
        <f t="shared" si="66"/>
        <v>0.11559929918848939</v>
      </c>
      <c r="I1068" s="31">
        <v>41432</v>
      </c>
      <c r="J1068" s="20">
        <v>0.16342425346374501</v>
      </c>
      <c r="K1068" s="20">
        <v>0</v>
      </c>
      <c r="L1068" s="20">
        <v>9.0465816484996395E-2</v>
      </c>
      <c r="M1068" s="20">
        <v>1.1335420827409799E-2</v>
      </c>
      <c r="N1068" s="20">
        <v>2.7099946351210599E-2</v>
      </c>
      <c r="O1068" s="20">
        <v>4.90332351663283E-2</v>
      </c>
      <c r="P1068" s="20">
        <v>0.112392588540245</v>
      </c>
      <c r="Q1068" s="20">
        <v>0.16305147643481499</v>
      </c>
      <c r="R1068" s="20">
        <v>0.11271841300475</v>
      </c>
      <c r="S1068" s="20">
        <v>6.7698887809402503E-2</v>
      </c>
      <c r="T1068" s="20">
        <v>5.4967015257937998E-2</v>
      </c>
      <c r="U1068" s="20">
        <v>4.25646374872031E-2</v>
      </c>
      <c r="V1068" s="20">
        <v>5.9611932633613099E-2</v>
      </c>
      <c r="W1068" s="20">
        <v>1.34227290676732E-2</v>
      </c>
      <c r="X1068" s="20">
        <v>4.5389671415175602E-2</v>
      </c>
      <c r="Y1068" s="20">
        <v>3.2548484587316899E-2</v>
      </c>
      <c r="Z1068" s="20">
        <v>0.11769974493192301</v>
      </c>
      <c r="AA1068" s="30">
        <f t="shared" si="67"/>
        <v>0.11559929918848939</v>
      </c>
    </row>
    <row r="1069" spans="1:27" x14ac:dyDescent="0.25">
      <c r="A1069">
        <v>1033</v>
      </c>
      <c r="B1069" s="15">
        <v>41439</v>
      </c>
      <c r="C1069" s="25">
        <f t="shared" si="64"/>
        <v>0.13750305771827701</v>
      </c>
      <c r="D1069" s="25">
        <f>VLOOKUP(B1069,input_BB!$B$19:$K$10000,$D$35,0)</f>
        <v>20969.14</v>
      </c>
      <c r="E1069" s="27">
        <f t="shared" si="65"/>
        <v>4.7555921055819017E-2</v>
      </c>
      <c r="F1069" s="28">
        <f>VLOOKUP(B1069,viz!$B$3:$E$1863,4,0)</f>
        <v>0</v>
      </c>
      <c r="G1069" s="25">
        <f t="shared" si="66"/>
        <v>0.1172001203346613</v>
      </c>
      <c r="I1069" s="31">
        <v>41439</v>
      </c>
      <c r="J1069" s="20">
        <v>0.13750305771827701</v>
      </c>
      <c r="K1069" s="20">
        <v>0</v>
      </c>
      <c r="L1069" s="20">
        <v>0.100550430562644</v>
      </c>
      <c r="M1069" s="20">
        <v>1.15336053274975E-2</v>
      </c>
      <c r="N1069" s="20">
        <v>3.79494618853174E-2</v>
      </c>
      <c r="O1069" s="20">
        <v>3.2113894826219798E-2</v>
      </c>
      <c r="P1069" s="20">
        <v>8.8657873673262694E-2</v>
      </c>
      <c r="Q1069" s="20">
        <v>0.15222974483802801</v>
      </c>
      <c r="R1069" s="20">
        <v>0.111623972565056</v>
      </c>
      <c r="S1069" s="20">
        <v>4.7804465629909899E-2</v>
      </c>
      <c r="T1069" s="20">
        <v>7.3532356954782593E-2</v>
      </c>
      <c r="U1069" s="20">
        <v>4.2882572609177702E-2</v>
      </c>
      <c r="V1069" s="20">
        <v>4.9293108203862797E-2</v>
      </c>
      <c r="W1069" s="20">
        <v>2.5024439521620801E-2</v>
      </c>
      <c r="X1069" s="20">
        <v>3.7384345558468798E-2</v>
      </c>
      <c r="Y1069" s="20">
        <v>4.5735797683118098E-2</v>
      </c>
      <c r="Z1069" s="20">
        <v>0.14368393016103401</v>
      </c>
      <c r="AA1069" s="30">
        <f t="shared" si="67"/>
        <v>0.1172001203346613</v>
      </c>
    </row>
    <row r="1070" spans="1:27" x14ac:dyDescent="0.25">
      <c r="A1070">
        <v>1034</v>
      </c>
      <c r="B1070" s="15">
        <v>41446</v>
      </c>
      <c r="C1070" s="25">
        <f t="shared" si="64"/>
        <v>0.17802552878856701</v>
      </c>
      <c r="D1070" s="25">
        <f>VLOOKUP(B1070,input_BB!$B$19:$K$10000,$D$35,0)</f>
        <v>20263.310000000001</v>
      </c>
      <c r="E1070" s="27">
        <f t="shared" si="65"/>
        <v>0.10744190452885373</v>
      </c>
      <c r="F1070" s="28">
        <f>VLOOKUP(B1070,viz!$B$3:$E$1863,4,0)</f>
        <v>0</v>
      </c>
      <c r="G1070" s="25">
        <f t="shared" si="66"/>
        <v>0.15112031830343237</v>
      </c>
      <c r="I1070" s="31">
        <v>41446</v>
      </c>
      <c r="J1070" s="20">
        <v>0.17802552878856701</v>
      </c>
      <c r="K1070" s="20">
        <v>0</v>
      </c>
      <c r="L1070" s="20">
        <v>0.108125381750917</v>
      </c>
      <c r="M1070" s="20">
        <v>3.51704272131238E-2</v>
      </c>
      <c r="N1070" s="20">
        <v>1.86558522686202E-2</v>
      </c>
      <c r="O1070" s="20">
        <v>1.8771591025900401E-2</v>
      </c>
      <c r="P1070" s="20">
        <v>0.125506098451547</v>
      </c>
      <c r="Q1070" s="20">
        <v>0.12689746872720301</v>
      </c>
      <c r="R1070" s="20">
        <v>0.14553665509120101</v>
      </c>
      <c r="S1070" s="20">
        <v>2.8211907410082501E-2</v>
      </c>
      <c r="T1070" s="20">
        <v>6.8932039713063303E-2</v>
      </c>
      <c r="U1070" s="20">
        <v>4.0895029864942901E-2</v>
      </c>
      <c r="V1070" s="20">
        <v>0.10377022348925399</v>
      </c>
      <c r="W1070" s="20">
        <v>6.4550649492354896E-3</v>
      </c>
      <c r="X1070" s="20">
        <v>5.7897154694220798E-2</v>
      </c>
      <c r="Y1070" s="20">
        <v>3.4425018899697103E-2</v>
      </c>
      <c r="Z1070" s="20">
        <v>8.0750086450990299E-2</v>
      </c>
      <c r="AA1070" s="30">
        <f t="shared" si="67"/>
        <v>0.15112031830343237</v>
      </c>
    </row>
    <row r="1071" spans="1:27" x14ac:dyDescent="0.25">
      <c r="A1071">
        <v>1035</v>
      </c>
      <c r="B1071" s="15">
        <v>41453</v>
      </c>
      <c r="C1071" s="25">
        <f t="shared" si="64"/>
        <v>0.18863277137279499</v>
      </c>
      <c r="D1071" s="25">
        <f>VLOOKUP(B1071,input_BB!$B$19:$K$10000,$D$35,0)</f>
        <v>20803.29</v>
      </c>
      <c r="E1071" s="27">
        <f t="shared" si="65"/>
        <v>0.12311777861342499</v>
      </c>
      <c r="F1071" s="28">
        <f>VLOOKUP(B1071,viz!$B$3:$E$1863,4,0)</f>
        <v>0</v>
      </c>
      <c r="G1071" s="25">
        <f t="shared" si="66"/>
        <v>0.125731767740977</v>
      </c>
      <c r="I1071" s="31">
        <v>41453</v>
      </c>
      <c r="J1071" s="20">
        <v>0.18863277137279499</v>
      </c>
      <c r="K1071" s="20">
        <v>0</v>
      </c>
      <c r="L1071" s="20">
        <v>9.3974833382283199E-2</v>
      </c>
      <c r="M1071" s="20">
        <v>1.9781914000475399E-2</v>
      </c>
      <c r="N1071" s="20">
        <v>2.38912494412136E-2</v>
      </c>
      <c r="O1071" s="20">
        <v>4.3674346295967399E-2</v>
      </c>
      <c r="P1071" s="20">
        <v>9.6037246094703793E-2</v>
      </c>
      <c r="Q1071" s="20">
        <v>0.14829764085344399</v>
      </c>
      <c r="R1071" s="20">
        <v>0.119738798489231</v>
      </c>
      <c r="S1071" s="20">
        <v>2.7043279789793099E-2</v>
      </c>
      <c r="T1071" s="20">
        <v>9.4554817864100096E-2</v>
      </c>
      <c r="U1071" s="20">
        <v>4.7784555183376397E-2</v>
      </c>
      <c r="V1071" s="20">
        <v>6.4999687973317594E-2</v>
      </c>
      <c r="W1071" s="20">
        <v>1.2947524584283001E-2</v>
      </c>
      <c r="X1071" s="20">
        <v>4.6818651020291702E-2</v>
      </c>
      <c r="Y1071" s="20">
        <v>5.3762745042950401E-2</v>
      </c>
      <c r="Z1071" s="20">
        <v>0.10669270998457001</v>
      </c>
      <c r="AA1071" s="30">
        <f t="shared" si="67"/>
        <v>0.125731767740977</v>
      </c>
    </row>
    <row r="1072" spans="1:27" x14ac:dyDescent="0.25">
      <c r="A1072">
        <v>1036</v>
      </c>
      <c r="B1072" s="15">
        <v>41460</v>
      </c>
      <c r="C1072" s="25">
        <f t="shared" si="64"/>
        <v>0.113651029765606</v>
      </c>
      <c r="D1072" s="25">
        <f>VLOOKUP(B1072,input_BB!$B$19:$K$10000,$D$35,0)</f>
        <v>20854.669999999998</v>
      </c>
      <c r="E1072" s="27">
        <f t="shared" si="65"/>
        <v>1.2306290072202011E-2</v>
      </c>
      <c r="F1072" s="28">
        <f>VLOOKUP(B1072,viz!$B$3:$E$1863,4,0)</f>
        <v>0</v>
      </c>
      <c r="G1072" s="25">
        <f t="shared" si="66"/>
        <v>0.1239914030263418</v>
      </c>
      <c r="I1072" s="31">
        <v>41460</v>
      </c>
      <c r="J1072" s="20">
        <v>0.113651029765606</v>
      </c>
      <c r="K1072" s="20">
        <v>0</v>
      </c>
      <c r="L1072" s="20">
        <v>9.3533023702759205E-2</v>
      </c>
      <c r="M1072" s="20">
        <v>1.08990597013983E-2</v>
      </c>
      <c r="N1072" s="20">
        <v>3.2561768597038E-2</v>
      </c>
      <c r="O1072" s="20">
        <v>4.8349285594931797E-2</v>
      </c>
      <c r="P1072" s="20">
        <v>0.11470538081887501</v>
      </c>
      <c r="Q1072" s="20">
        <v>0.157117103271115</v>
      </c>
      <c r="R1072" s="20">
        <v>0.10979156653353001</v>
      </c>
      <c r="S1072" s="20">
        <v>4.8711771439424199E-2</v>
      </c>
      <c r="T1072" s="20">
        <v>5.2036652251680499E-2</v>
      </c>
      <c r="U1072" s="20">
        <v>6.2129802693422602E-2</v>
      </c>
      <c r="V1072" s="20">
        <v>5.1142024136912302E-2</v>
      </c>
      <c r="W1072" s="20">
        <v>1.07195761960069E-2</v>
      </c>
      <c r="X1072" s="20">
        <v>6.26671735804811E-2</v>
      </c>
      <c r="Y1072" s="20">
        <v>2.5649001924390201E-2</v>
      </c>
      <c r="Z1072" s="20">
        <v>0.11998680955803501</v>
      </c>
      <c r="AA1072" s="30">
        <f t="shared" si="67"/>
        <v>0.1239914030263418</v>
      </c>
    </row>
    <row r="1073" spans="1:27" x14ac:dyDescent="0.25">
      <c r="A1073">
        <v>1037</v>
      </c>
      <c r="B1073" s="15">
        <v>41467</v>
      </c>
      <c r="C1073" s="25">
        <f t="shared" si="64"/>
        <v>0.120107591152191</v>
      </c>
      <c r="D1073" s="25">
        <f>VLOOKUP(B1073,input_BB!$B$19:$K$10000,$D$35,0)</f>
        <v>21277.279999999999</v>
      </c>
      <c r="E1073" s="27">
        <f t="shared" si="65"/>
        <v>2.1848095353991712E-2</v>
      </c>
      <c r="F1073" s="28">
        <f>VLOOKUP(B1073,viz!$B$3:$E$1863,4,0)</f>
        <v>0</v>
      </c>
      <c r="G1073" s="25">
        <f t="shared" si="66"/>
        <v>0.14455010420587538</v>
      </c>
      <c r="I1073" s="31">
        <v>41467</v>
      </c>
      <c r="J1073" s="20">
        <v>0.120107591152191</v>
      </c>
      <c r="K1073" s="20">
        <v>0</v>
      </c>
      <c r="L1073" s="20">
        <v>0.101561761160437</v>
      </c>
      <c r="M1073" s="20">
        <v>1.3133677815313599E-2</v>
      </c>
      <c r="N1073" s="20">
        <v>5.3534705812399802E-2</v>
      </c>
      <c r="O1073" s="20">
        <v>1.34863816178465E-2</v>
      </c>
      <c r="P1073" s="20">
        <v>0.120094624551652</v>
      </c>
      <c r="Q1073" s="20">
        <v>0.110837825603738</v>
      </c>
      <c r="R1073" s="20">
        <v>0.102984624123913</v>
      </c>
      <c r="S1073" s="20">
        <v>2.6824957640711598E-2</v>
      </c>
      <c r="T1073" s="20">
        <v>4.8271684352752302E-2</v>
      </c>
      <c r="U1073" s="20">
        <v>4.0645285701113698E-2</v>
      </c>
      <c r="V1073" s="20">
        <v>6.9162982836421E-2</v>
      </c>
      <c r="W1073" s="20">
        <v>3.4741835668340701E-2</v>
      </c>
      <c r="X1073" s="20">
        <v>7.0151029375070201E-2</v>
      </c>
      <c r="Y1073" s="20">
        <v>8.6960765384313396E-2</v>
      </c>
      <c r="Z1073" s="20">
        <v>0.107607858355977</v>
      </c>
      <c r="AA1073" s="30">
        <f t="shared" si="67"/>
        <v>0.14455010420587538</v>
      </c>
    </row>
    <row r="1074" spans="1:27" x14ac:dyDescent="0.25">
      <c r="A1074">
        <v>1038</v>
      </c>
      <c r="B1074" s="15">
        <v>41474</v>
      </c>
      <c r="C1074" s="25">
        <f t="shared" si="64"/>
        <v>0.111394472420216</v>
      </c>
      <c r="D1074" s="25">
        <f>VLOOKUP(B1074,input_BB!$B$19:$K$10000,$D$35,0)</f>
        <v>21362.42</v>
      </c>
      <c r="E1074" s="27">
        <f t="shared" si="65"/>
        <v>8.9714451744766378E-3</v>
      </c>
      <c r="F1074" s="28">
        <f>VLOOKUP(B1074,viz!$B$3:$E$1863,4,0)</f>
        <v>0</v>
      </c>
      <c r="G1074" s="25">
        <f t="shared" si="66"/>
        <v>0.1069660093529157</v>
      </c>
      <c r="I1074" s="31">
        <v>41474</v>
      </c>
      <c r="J1074" s="20">
        <v>0.111394472420216</v>
      </c>
      <c r="K1074" s="20">
        <v>0</v>
      </c>
      <c r="L1074" s="20">
        <v>0.116356619388958</v>
      </c>
      <c r="M1074" s="20" t="s">
        <v>122</v>
      </c>
      <c r="N1074" s="20">
        <v>3.09244752944655E-2</v>
      </c>
      <c r="O1074" s="20">
        <v>2.81196573005267E-2</v>
      </c>
      <c r="P1074" s="20">
        <v>0.122873372969746</v>
      </c>
      <c r="Q1074" s="20">
        <v>0.12787148306206</v>
      </c>
      <c r="R1074" s="20">
        <v>9.4166951221200806E-2</v>
      </c>
      <c r="S1074" s="20">
        <v>2.9763985239841001E-2</v>
      </c>
      <c r="T1074" s="20">
        <v>5.4206496708713497E-2</v>
      </c>
      <c r="U1074" s="20">
        <v>4.8295536745667E-2</v>
      </c>
      <c r="V1074" s="20">
        <v>5.2075894283037702E-2</v>
      </c>
      <c r="W1074" s="20">
        <v>6.5945783242109899E-3</v>
      </c>
      <c r="X1074" s="20">
        <v>0.109962658949041</v>
      </c>
      <c r="Y1074" s="20">
        <v>5.5497491634335698E-2</v>
      </c>
      <c r="Z1074" s="20">
        <v>0.12329079887819699</v>
      </c>
      <c r="AA1074" s="30">
        <f t="shared" si="67"/>
        <v>0.1069660093529157</v>
      </c>
    </row>
    <row r="1075" spans="1:27" x14ac:dyDescent="0.25">
      <c r="A1075">
        <v>1039</v>
      </c>
      <c r="B1075" s="15">
        <v>41481</v>
      </c>
      <c r="C1075" s="25">
        <f t="shared" si="64"/>
        <v>0.15500740706920599</v>
      </c>
      <c r="D1075" s="25">
        <f>VLOOKUP(B1075,input_BB!$B$19:$K$10000,$D$35,0)</f>
        <v>21968.95</v>
      </c>
      <c r="E1075" s="27">
        <f t="shared" si="65"/>
        <v>7.342465877711063E-2</v>
      </c>
      <c r="F1075" s="28">
        <f>VLOOKUP(B1075,viz!$B$3:$E$1863,4,0)</f>
        <v>0</v>
      </c>
      <c r="G1075" s="25">
        <f t="shared" si="66"/>
        <v>0.11458505223378671</v>
      </c>
      <c r="I1075" s="31">
        <v>41481</v>
      </c>
      <c r="J1075" s="20">
        <v>0.15500740706920599</v>
      </c>
      <c r="K1075" s="20">
        <v>0</v>
      </c>
      <c r="L1075" s="20">
        <v>0.104028972916206</v>
      </c>
      <c r="M1075" s="20">
        <v>5.9904195255619498E-2</v>
      </c>
      <c r="N1075" s="20">
        <v>4.4416951892843101E-2</v>
      </c>
      <c r="O1075" s="20">
        <v>5.2674248587429501E-2</v>
      </c>
      <c r="P1075" s="20">
        <v>0.126407892891991</v>
      </c>
      <c r="Q1075" s="20">
        <v>0.100139760918208</v>
      </c>
      <c r="R1075" s="20">
        <v>8.4546148328522697E-2</v>
      </c>
      <c r="S1075" s="20">
        <v>3.8810557548539897E-2</v>
      </c>
      <c r="T1075" s="20">
        <v>9.5578020381461598E-2</v>
      </c>
      <c r="U1075" s="20">
        <v>2.6971468342458602E-2</v>
      </c>
      <c r="V1075" s="20">
        <v>7.2049659340985006E-2</v>
      </c>
      <c r="W1075" s="20">
        <v>1.5563924550343101E-2</v>
      </c>
      <c r="X1075" s="20">
        <v>6.9218945057765394E-2</v>
      </c>
      <c r="Y1075" s="20">
        <v>6.2016129545585198E-2</v>
      </c>
      <c r="Z1075" s="20">
        <v>4.7673124442041699E-2</v>
      </c>
      <c r="AA1075" s="30">
        <f t="shared" si="67"/>
        <v>0.11458505223378671</v>
      </c>
    </row>
    <row r="1076" spans="1:27" x14ac:dyDescent="0.25">
      <c r="A1076">
        <v>1040</v>
      </c>
      <c r="B1076" s="15">
        <v>41488</v>
      </c>
      <c r="C1076" s="25">
        <f t="shared" si="64"/>
        <v>0.11275706440210299</v>
      </c>
      <c r="D1076" s="25">
        <f>VLOOKUP(B1076,input_BB!$B$19:$K$10000,$D$35,0)</f>
        <v>22190.97</v>
      </c>
      <c r="E1076" s="27">
        <f t="shared" si="65"/>
        <v>1.0985146677680411E-2</v>
      </c>
      <c r="F1076" s="28">
        <f>VLOOKUP(B1076,viz!$B$3:$E$1863,4,0)</f>
        <v>0</v>
      </c>
      <c r="G1076" s="25">
        <f t="shared" si="66"/>
        <v>0.12162176123478639</v>
      </c>
      <c r="I1076" s="31">
        <v>41488</v>
      </c>
      <c r="J1076" s="20">
        <v>0.11275706440210299</v>
      </c>
      <c r="K1076" s="20">
        <v>0</v>
      </c>
      <c r="L1076" s="20">
        <v>0.104359840275956</v>
      </c>
      <c r="M1076" s="20">
        <v>2.4084715961871402E-2</v>
      </c>
      <c r="N1076" s="20">
        <v>1.7927564300276699E-2</v>
      </c>
      <c r="O1076" s="20">
        <v>3.5407393191354802E-2</v>
      </c>
      <c r="P1076" s="20">
        <v>0.12149462708108801</v>
      </c>
      <c r="Q1076" s="20">
        <v>0.11033604428773</v>
      </c>
      <c r="R1076" s="20">
        <v>0.13263645593464601</v>
      </c>
      <c r="S1076" s="20">
        <v>3.4058716894687702E-2</v>
      </c>
      <c r="T1076" s="20">
        <v>7.3112310597872501E-2</v>
      </c>
      <c r="U1076" s="20">
        <v>6.3058634881831693E-2</v>
      </c>
      <c r="V1076" s="20">
        <v>4.5782524204880798E-2</v>
      </c>
      <c r="W1076" s="20">
        <v>1.2780602148073901E-2</v>
      </c>
      <c r="X1076" s="20">
        <v>6.2490095215534301E-2</v>
      </c>
      <c r="Y1076" s="20">
        <v>8.1837117207583895E-2</v>
      </c>
      <c r="Z1076" s="20">
        <v>8.0633357816611503E-2</v>
      </c>
      <c r="AA1076" s="30">
        <f t="shared" si="67"/>
        <v>0.12162176123478639</v>
      </c>
    </row>
    <row r="1077" spans="1:27" x14ac:dyDescent="0.25">
      <c r="A1077">
        <v>1041</v>
      </c>
      <c r="B1077" s="15">
        <v>41495</v>
      </c>
      <c r="C1077" s="25">
        <f t="shared" si="64"/>
        <v>0.11383909732103301</v>
      </c>
      <c r="D1077" s="25">
        <f>VLOOKUP(B1077,input_BB!$B$19:$K$10000,$D$35,0)</f>
        <v>21807.56</v>
      </c>
      <c r="E1077" s="27">
        <f t="shared" si="65"/>
        <v>1.2584225010981533E-2</v>
      </c>
      <c r="F1077" s="28">
        <f>VLOOKUP(B1077,viz!$B$3:$E$1863,4,0)</f>
        <v>0</v>
      </c>
      <c r="G1077" s="25">
        <f t="shared" si="66"/>
        <v>0.12438114523019209</v>
      </c>
      <c r="I1077" s="31">
        <v>41495</v>
      </c>
      <c r="J1077" s="20">
        <v>0.11383909732103301</v>
      </c>
      <c r="K1077" s="20">
        <v>0</v>
      </c>
      <c r="L1077" s="20">
        <v>0.12677071363043599</v>
      </c>
      <c r="M1077" s="20">
        <v>2.7322994893543302E-2</v>
      </c>
      <c r="N1077" s="20">
        <v>4.91710692261043E-2</v>
      </c>
      <c r="O1077" s="20">
        <v>1.39015296511445E-2</v>
      </c>
      <c r="P1077" s="20">
        <v>9.6980442828801097E-2</v>
      </c>
      <c r="Q1077" s="20">
        <v>9.75198258583823E-2</v>
      </c>
      <c r="R1077" s="20">
        <v>9.0712738080881497E-2</v>
      </c>
      <c r="S1077" s="20">
        <v>4.7974675889493099E-2</v>
      </c>
      <c r="T1077" s="20">
        <v>6.5563656499386905E-2</v>
      </c>
      <c r="U1077" s="20">
        <v>3.0922000113464101E-2</v>
      </c>
      <c r="V1077" s="20">
        <v>5.8040576482133198E-2</v>
      </c>
      <c r="W1077" s="20">
        <v>3.5418568634594798E-2</v>
      </c>
      <c r="X1077" s="20">
        <v>7.2727716935404099E-2</v>
      </c>
      <c r="Y1077" s="20">
        <v>4.2228023883270897E-2</v>
      </c>
      <c r="Z1077" s="20">
        <v>0.14474546739295999</v>
      </c>
      <c r="AA1077" s="30">
        <f t="shared" si="67"/>
        <v>0.12438114523019209</v>
      </c>
    </row>
    <row r="1078" spans="1:27" x14ac:dyDescent="0.25">
      <c r="A1078">
        <v>1042</v>
      </c>
      <c r="B1078" s="15">
        <v>41502</v>
      </c>
      <c r="C1078" s="25">
        <f t="shared" si="64"/>
        <v>0.130144953727722</v>
      </c>
      <c r="D1078" s="25">
        <f>VLOOKUP(B1078,input_BB!$B$19:$K$10000,$D$35,0)</f>
        <v>22517.81</v>
      </c>
      <c r="E1078" s="27">
        <f t="shared" si="65"/>
        <v>3.6681774382806308E-2</v>
      </c>
      <c r="F1078" s="28">
        <f>VLOOKUP(B1078,viz!$B$3:$E$1863,4,0)</f>
        <v>0</v>
      </c>
      <c r="G1078" s="25">
        <f t="shared" si="66"/>
        <v>0.13572730619756931</v>
      </c>
      <c r="I1078" s="31">
        <v>41502</v>
      </c>
      <c r="J1078" s="20">
        <v>0.130144953727722</v>
      </c>
      <c r="K1078" s="20">
        <v>0</v>
      </c>
      <c r="L1078" s="20">
        <v>9.9299077175934003E-2</v>
      </c>
      <c r="M1078" s="20">
        <v>2.7539615230900798E-2</v>
      </c>
      <c r="N1078" s="20">
        <v>4.7414137903559798E-2</v>
      </c>
      <c r="O1078" s="20">
        <v>3.2010821911091697E-2</v>
      </c>
      <c r="P1078" s="20">
        <v>9.9983117684112194E-2</v>
      </c>
      <c r="Q1078" s="20">
        <v>0.100126194204682</v>
      </c>
      <c r="R1078" s="20">
        <v>9.1489006894898806E-2</v>
      </c>
      <c r="S1078" s="20">
        <v>2.88753910176624E-2</v>
      </c>
      <c r="T1078" s="20">
        <v>6.5551160178414503E-2</v>
      </c>
      <c r="U1078" s="20">
        <v>3.8062040410305101E-2</v>
      </c>
      <c r="V1078" s="20">
        <v>4.4964532563584403E-2</v>
      </c>
      <c r="W1078" s="20">
        <v>5.2700733223679803E-2</v>
      </c>
      <c r="X1078" s="20">
        <v>0.106898514799871</v>
      </c>
      <c r="Y1078" s="20">
        <v>7.4209500509343704E-2</v>
      </c>
      <c r="Z1078" s="20">
        <v>9.0876156291959997E-2</v>
      </c>
      <c r="AA1078" s="30">
        <f t="shared" si="67"/>
        <v>0.13572730619756931</v>
      </c>
    </row>
    <row r="1079" spans="1:27" x14ac:dyDescent="0.25">
      <c r="A1079">
        <v>1043</v>
      </c>
      <c r="B1079" s="15">
        <v>41509</v>
      </c>
      <c r="C1079" s="25">
        <f t="shared" si="64"/>
        <v>0.11505976319312999</v>
      </c>
      <c r="D1079" s="25">
        <f>VLOOKUP(B1079,input_BB!$B$19:$K$10000,$D$35,0)</f>
        <v>21863.51</v>
      </c>
      <c r="E1079" s="27">
        <f t="shared" si="65"/>
        <v>1.4388181539587539E-2</v>
      </c>
      <c r="F1079" s="28">
        <f>VLOOKUP(B1079,viz!$B$3:$E$1863,4,0)</f>
        <v>0</v>
      </c>
      <c r="G1079" s="25">
        <f t="shared" si="66"/>
        <v>0.11165552166276524</v>
      </c>
      <c r="I1079" s="31">
        <v>41509</v>
      </c>
      <c r="J1079" s="20">
        <v>0.11505976319312999</v>
      </c>
      <c r="K1079" s="20">
        <v>0</v>
      </c>
      <c r="L1079" s="20">
        <v>0.116639335210019</v>
      </c>
      <c r="M1079" s="20">
        <v>2.9488546490534302E-2</v>
      </c>
      <c r="N1079" s="20">
        <v>3.1776169746718402E-2</v>
      </c>
      <c r="O1079" s="20">
        <v>6.6008956868733704E-2</v>
      </c>
      <c r="P1079" s="20">
        <v>5.1614211140720602E-2</v>
      </c>
      <c r="Q1079" s="20">
        <v>0.126161958150005</v>
      </c>
      <c r="R1079" s="20">
        <v>6.2790803265971196E-2</v>
      </c>
      <c r="S1079" s="20">
        <v>5.7995711902660597E-2</v>
      </c>
      <c r="T1079" s="20">
        <v>5.98707870411802E-2</v>
      </c>
      <c r="U1079" s="20">
        <v>7.3557682661168303E-3</v>
      </c>
      <c r="V1079" s="20">
        <v>6.5139276278556701E-2</v>
      </c>
      <c r="W1079" s="20">
        <v>3.9160477118091702E-2</v>
      </c>
      <c r="X1079" s="20">
        <v>5.5552177788232598E-2</v>
      </c>
      <c r="Y1079" s="20">
        <v>9.7596867412814994E-2</v>
      </c>
      <c r="Z1079" s="20">
        <v>0.132848953319645</v>
      </c>
      <c r="AA1079" s="30">
        <f t="shared" si="67"/>
        <v>0.11165552166276524</v>
      </c>
    </row>
    <row r="1080" spans="1:27" x14ac:dyDescent="0.25">
      <c r="A1080">
        <v>1044</v>
      </c>
      <c r="B1080" s="15">
        <v>41516</v>
      </c>
      <c r="C1080" s="25">
        <f t="shared" si="64"/>
        <v>0.114969819784164</v>
      </c>
      <c r="D1080" s="25">
        <f>VLOOKUP(B1080,input_BB!$B$19:$K$10000,$D$35,0)</f>
        <v>21731.37</v>
      </c>
      <c r="E1080" s="27">
        <f t="shared" si="65"/>
        <v>1.425525900646998E-2</v>
      </c>
      <c r="F1080" s="28">
        <f>VLOOKUP(B1080,viz!$B$3:$E$1863,4,0)</f>
        <v>0</v>
      </c>
      <c r="G1080" s="25">
        <f t="shared" si="66"/>
        <v>7.7082068759289468E-2</v>
      </c>
      <c r="I1080" s="31">
        <v>41516</v>
      </c>
      <c r="J1080" s="20">
        <v>0.114969819784164</v>
      </c>
      <c r="K1080" s="20">
        <v>0</v>
      </c>
      <c r="L1080" s="20">
        <v>0.115777740247096</v>
      </c>
      <c r="M1080" s="20">
        <v>4.3323450815018804E-3</v>
      </c>
      <c r="N1080" s="20">
        <v>5.2039282670461396E-3</v>
      </c>
      <c r="O1080" s="20">
        <v>3.9876598959960298E-2</v>
      </c>
      <c r="P1080" s="20">
        <v>9.15110472635116E-2</v>
      </c>
      <c r="Q1080" s="20">
        <v>0.10701921004843599</v>
      </c>
      <c r="R1080" s="20">
        <v>0.113501589791841</v>
      </c>
      <c r="S1080" s="20">
        <v>8.4357706914004293E-2</v>
      </c>
      <c r="T1080" s="20">
        <v>6.63509100073464E-2</v>
      </c>
      <c r="U1080" s="20">
        <v>4.9392764783989698E-2</v>
      </c>
      <c r="V1080" s="20">
        <v>6.8000653342943796E-3</v>
      </c>
      <c r="W1080" s="20">
        <v>2.0889238641005399E-2</v>
      </c>
      <c r="X1080" s="20">
        <v>2.4978379482409E-2</v>
      </c>
      <c r="Y1080" s="20">
        <v>5.2204493058816699E-2</v>
      </c>
      <c r="Z1080" s="20">
        <v>0.217803982118742</v>
      </c>
      <c r="AA1080" s="30">
        <f t="shared" si="67"/>
        <v>7.7082068759289468E-2</v>
      </c>
    </row>
    <row r="1081" spans="1:27" x14ac:dyDescent="0.25">
      <c r="A1081">
        <v>1045</v>
      </c>
      <c r="B1081" s="15">
        <v>41523</v>
      </c>
      <c r="C1081" s="25">
        <f t="shared" si="64"/>
        <v>0.115086287260056</v>
      </c>
      <c r="D1081" s="25">
        <f>VLOOKUP(B1081,input_BB!$B$19:$K$10000,$D$35,0)</f>
        <v>22621.22</v>
      </c>
      <c r="E1081" s="27">
        <f t="shared" si="65"/>
        <v>1.4427380033450692E-2</v>
      </c>
      <c r="F1081" s="28">
        <f>VLOOKUP(B1081,viz!$B$3:$E$1863,4,0)</f>
        <v>0</v>
      </c>
      <c r="G1081" s="25">
        <f t="shared" si="66"/>
        <v>8.4066979375982509E-2</v>
      </c>
      <c r="I1081" s="31">
        <v>41523</v>
      </c>
      <c r="J1081" s="20">
        <v>0.115086287260056</v>
      </c>
      <c r="K1081" s="20">
        <v>0</v>
      </c>
      <c r="L1081" s="20">
        <v>0.108563492996161</v>
      </c>
      <c r="M1081" s="20">
        <v>5.7693761137352396E-3</v>
      </c>
      <c r="N1081" s="20">
        <v>2.15326465181826E-2</v>
      </c>
      <c r="O1081" s="20">
        <v>2.6848143822529098E-2</v>
      </c>
      <c r="P1081" s="20">
        <v>0.105789965521738</v>
      </c>
      <c r="Q1081" s="20">
        <v>0.10637985551977</v>
      </c>
      <c r="R1081" s="20">
        <v>0.112832685242597</v>
      </c>
      <c r="S1081" s="20">
        <v>6.5226576051925902E-2</v>
      </c>
      <c r="T1081" s="20">
        <v>5.0391762614811E-2</v>
      </c>
      <c r="U1081" s="20">
        <v>3.1960456765356103E-2</v>
      </c>
      <c r="V1081" s="20">
        <v>2.9659180294281901E-2</v>
      </c>
      <c r="W1081" s="20">
        <v>2.2447342316344501E-2</v>
      </c>
      <c r="X1081" s="20">
        <v>2.4546104673266001E-2</v>
      </c>
      <c r="Y1081" s="20">
        <v>6.7317706995448201E-2</v>
      </c>
      <c r="Z1081" s="20">
        <v>0.22073470455385499</v>
      </c>
      <c r="AA1081" s="30">
        <f t="shared" si="67"/>
        <v>8.4066979375982509E-2</v>
      </c>
    </row>
    <row r="1082" spans="1:27" x14ac:dyDescent="0.25">
      <c r="A1082">
        <v>1046</v>
      </c>
      <c r="B1082" s="15">
        <v>41530</v>
      </c>
      <c r="C1082" s="25">
        <f t="shared" si="64"/>
        <v>0.112740941345692</v>
      </c>
      <c r="D1082" s="25">
        <f>VLOOKUP(B1082,input_BB!$B$19:$K$10000,$D$35,0)</f>
        <v>22915.279999999999</v>
      </c>
      <c r="E1082" s="27">
        <f t="shared" si="65"/>
        <v>1.0961319278603767E-2</v>
      </c>
      <c r="F1082" s="28">
        <f>VLOOKUP(B1082,viz!$B$3:$E$1863,4,0)</f>
        <v>0</v>
      </c>
      <c r="G1082" s="25">
        <f t="shared" si="66"/>
        <v>8.4341599259854794E-2</v>
      </c>
      <c r="I1082" s="31">
        <v>41530</v>
      </c>
      <c r="J1082" s="20">
        <v>0.112740941345692</v>
      </c>
      <c r="K1082" s="20">
        <v>0</v>
      </c>
      <c r="L1082" s="20">
        <v>0.123192900640926</v>
      </c>
      <c r="M1082" s="20" t="s">
        <v>122</v>
      </c>
      <c r="N1082" s="20">
        <v>4.6412591499159798E-3</v>
      </c>
      <c r="O1082" s="20">
        <v>7.9066076273858504E-2</v>
      </c>
      <c r="P1082" s="20">
        <v>7.7709615578182595E-2</v>
      </c>
      <c r="Q1082" s="20">
        <v>0.12373961422494301</v>
      </c>
      <c r="R1082" s="20">
        <v>5.9424085548595601E-2</v>
      </c>
      <c r="S1082" s="20">
        <v>4.1215300032833302E-2</v>
      </c>
      <c r="T1082" s="20">
        <v>4.7223975694187903E-2</v>
      </c>
      <c r="U1082" s="20">
        <v>3.0043553749276902E-2</v>
      </c>
      <c r="V1082" s="20">
        <v>1.44016255117442E-2</v>
      </c>
      <c r="W1082" s="20">
        <v>3.9896419998833699E-2</v>
      </c>
      <c r="X1082" s="20">
        <v>5.5123913857606198E-2</v>
      </c>
      <c r="Y1082" s="20">
        <v>0.10560027694955</v>
      </c>
      <c r="Z1082" s="20">
        <v>0.19872138278954601</v>
      </c>
      <c r="AA1082" s="30">
        <f t="shared" si="67"/>
        <v>8.4341599259854794E-2</v>
      </c>
    </row>
    <row r="1083" spans="1:27" x14ac:dyDescent="0.25">
      <c r="A1083">
        <v>1047</v>
      </c>
      <c r="B1083" s="15">
        <v>41537</v>
      </c>
      <c r="C1083" s="25">
        <f t="shared" si="64"/>
        <v>0.110462814569473</v>
      </c>
      <c r="D1083" s="25">
        <f>VLOOKUP(B1083,input_BB!$B$19:$K$10000,$D$35,0)</f>
        <v>23502.51</v>
      </c>
      <c r="E1083" s="27">
        <f t="shared" si="65"/>
        <v>7.5945980775821934E-3</v>
      </c>
      <c r="F1083" s="28">
        <f>VLOOKUP(B1083,viz!$B$3:$E$1863,4,0)</f>
        <v>0</v>
      </c>
      <c r="G1083" s="25">
        <f t="shared" si="66"/>
        <v>0.1219402125853231</v>
      </c>
      <c r="I1083" s="31">
        <v>41537</v>
      </c>
      <c r="J1083" s="20">
        <v>0.110462814569473</v>
      </c>
      <c r="K1083" s="20">
        <v>0</v>
      </c>
      <c r="L1083" s="20">
        <v>0.121737205158718</v>
      </c>
      <c r="M1083" s="20" t="s">
        <v>122</v>
      </c>
      <c r="N1083" s="20">
        <v>1.1729323667269099E-2</v>
      </c>
      <c r="O1083" s="20">
        <v>5.7562210701690403E-2</v>
      </c>
      <c r="P1083" s="20">
        <v>7.62995994010498E-2</v>
      </c>
      <c r="Q1083" s="20">
        <v>0.13521412221321899</v>
      </c>
      <c r="R1083" s="20">
        <v>7.45715333359835E-2</v>
      </c>
      <c r="S1083" s="20">
        <v>5.3710228890525499E-2</v>
      </c>
      <c r="T1083" s="20">
        <v>6.3847490630191295E-2</v>
      </c>
      <c r="U1083" s="20">
        <v>2.0175366043075401E-2</v>
      </c>
      <c r="V1083" s="20">
        <v>7.2213639373409799E-2</v>
      </c>
      <c r="W1083" s="20">
        <v>2.9551207168837901E-2</v>
      </c>
      <c r="X1083" s="20">
        <v>4.3180601654940899E-2</v>
      </c>
      <c r="Y1083" s="20">
        <v>8.8235977628737E-2</v>
      </c>
      <c r="Z1083" s="20">
        <v>0.151971494132353</v>
      </c>
      <c r="AA1083" s="30">
        <f t="shared" si="67"/>
        <v>0.1219402125853231</v>
      </c>
    </row>
    <row r="1084" spans="1:27" x14ac:dyDescent="0.25">
      <c r="A1084">
        <v>1048</v>
      </c>
      <c r="B1084" s="15">
        <v>41544</v>
      </c>
      <c r="C1084" s="25">
        <f t="shared" si="64"/>
        <v>0.112529456615448</v>
      </c>
      <c r="D1084" s="25">
        <f>VLOOKUP(B1084,input_BB!$B$19:$K$10000,$D$35,0)</f>
        <v>23207.040000000001</v>
      </c>
      <c r="E1084" s="27">
        <f t="shared" si="65"/>
        <v>1.0648777354933246E-2</v>
      </c>
      <c r="F1084" s="28">
        <f>VLOOKUP(B1084,viz!$B$3:$E$1863,4,0)</f>
        <v>0</v>
      </c>
      <c r="G1084" s="25">
        <f t="shared" si="66"/>
        <v>0.14999067937136831</v>
      </c>
      <c r="I1084" s="31">
        <v>41544</v>
      </c>
      <c r="J1084" s="20">
        <v>0.112529456615448</v>
      </c>
      <c r="K1084" s="20">
        <v>0</v>
      </c>
      <c r="L1084" s="20">
        <v>0.11811571355843201</v>
      </c>
      <c r="M1084" s="20">
        <v>2.0815441382418899E-2</v>
      </c>
      <c r="N1084" s="20">
        <v>2.0222296508699701E-2</v>
      </c>
      <c r="O1084" s="20">
        <v>2.2605239740760098E-2</v>
      </c>
      <c r="P1084" s="20">
        <v>8.9399544686952104E-2</v>
      </c>
      <c r="Q1084" s="20">
        <v>0.109287164909575</v>
      </c>
      <c r="R1084" s="20">
        <v>6.0574154233817998E-2</v>
      </c>
      <c r="S1084" s="20">
        <v>4.1621893997795499E-2</v>
      </c>
      <c r="T1084" s="20">
        <v>8.9434271051006098E-2</v>
      </c>
      <c r="U1084" s="20">
        <v>8.9011216858158507E-2</v>
      </c>
      <c r="V1084" s="20">
        <v>1.15244374228684E-2</v>
      </c>
      <c r="W1084" s="20">
        <v>4.9455025090341401E-2</v>
      </c>
      <c r="X1084" s="20">
        <v>3.0538939757300598E-2</v>
      </c>
      <c r="Y1084" s="20">
        <v>8.7540514603073896E-2</v>
      </c>
      <c r="Z1084" s="20">
        <v>0.15985414619880001</v>
      </c>
      <c r="AA1084" s="30">
        <f t="shared" si="67"/>
        <v>0.14999067937136831</v>
      </c>
    </row>
    <row r="1085" spans="1:27" x14ac:dyDescent="0.25">
      <c r="A1085">
        <v>1049</v>
      </c>
      <c r="B1085" s="15">
        <v>41551</v>
      </c>
      <c r="C1085" s="25">
        <f t="shared" si="64"/>
        <v>0.11146461963653601</v>
      </c>
      <c r="D1085" s="25">
        <f>VLOOKUP(B1085,input_BB!$B$19:$K$10000,$D$35,0)</f>
        <v>23138.54</v>
      </c>
      <c r="E1085" s="27">
        <f t="shared" si="65"/>
        <v>9.0751119777654297E-3</v>
      </c>
      <c r="F1085" s="28">
        <f>VLOOKUP(B1085,viz!$B$3:$E$1863,4,0)</f>
        <v>0</v>
      </c>
      <c r="G1085" s="25">
        <f t="shared" si="66"/>
        <v>0.13306860196740741</v>
      </c>
      <c r="I1085" s="31">
        <v>41551</v>
      </c>
      <c r="J1085" s="20">
        <v>0.11146461963653601</v>
      </c>
      <c r="K1085" s="20">
        <v>0</v>
      </c>
      <c r="L1085" s="20">
        <v>0.12580300180314199</v>
      </c>
      <c r="M1085" s="20" t="s">
        <v>122</v>
      </c>
      <c r="N1085" s="20">
        <v>2.2082454314259498E-3</v>
      </c>
      <c r="O1085" s="20">
        <v>4.1102135451592199E-2</v>
      </c>
      <c r="P1085" s="20">
        <v>8.8700492391686703E-2</v>
      </c>
      <c r="Q1085" s="20">
        <v>0.13828524222255301</v>
      </c>
      <c r="R1085" s="20">
        <v>8.0967060946082303E-2</v>
      </c>
      <c r="S1085" s="20">
        <v>5.2116666782681897E-2</v>
      </c>
      <c r="T1085" s="20">
        <v>6.2967722576376006E-2</v>
      </c>
      <c r="U1085" s="20">
        <v>4.2178403901774103E-2</v>
      </c>
      <c r="V1085" s="20">
        <v>6.4704455630368002E-2</v>
      </c>
      <c r="W1085" s="20">
        <v>2.6185742435265301E-2</v>
      </c>
      <c r="X1085" s="20">
        <v>3.5290031988734399E-2</v>
      </c>
      <c r="Y1085" s="20">
        <v>8.9034162598984307E-2</v>
      </c>
      <c r="Z1085" s="20">
        <v>0.150456635839333</v>
      </c>
      <c r="AA1085" s="30">
        <f t="shared" si="67"/>
        <v>0.13306860196740741</v>
      </c>
    </row>
    <row r="1086" spans="1:27" x14ac:dyDescent="0.25">
      <c r="A1086">
        <v>1050</v>
      </c>
      <c r="B1086" s="15">
        <v>41558</v>
      </c>
      <c r="C1086" s="25">
        <f t="shared" si="64"/>
        <v>0.13021799921989399</v>
      </c>
      <c r="D1086" s="25">
        <f>VLOOKUP(B1086,input_BB!$B$19:$K$10000,$D$35,0)</f>
        <v>23218.32</v>
      </c>
      <c r="E1086" s="27">
        <f t="shared" si="65"/>
        <v>3.6789724392306065E-2</v>
      </c>
      <c r="F1086" s="28">
        <f>VLOOKUP(B1086,viz!$B$3:$E$1863,4,0)</f>
        <v>0</v>
      </c>
      <c r="G1086" s="25">
        <f t="shared" si="66"/>
        <v>0.1053458563667395</v>
      </c>
      <c r="I1086" s="31">
        <v>41558</v>
      </c>
      <c r="J1086" s="20">
        <v>0.13021799921989399</v>
      </c>
      <c r="K1086" s="20">
        <v>0</v>
      </c>
      <c r="L1086" s="20">
        <v>0.11102215618828799</v>
      </c>
      <c r="M1086" s="20">
        <v>1.5662022676639999E-2</v>
      </c>
      <c r="N1086" s="20">
        <v>6.3528055835693403E-2</v>
      </c>
      <c r="O1086" s="20">
        <v>4.1243367274439703E-2</v>
      </c>
      <c r="P1086" s="20">
        <v>8.9953615471311393E-2</v>
      </c>
      <c r="Q1086" s="20">
        <v>0.10759204371924599</v>
      </c>
      <c r="R1086" s="20">
        <v>0.11072471596624101</v>
      </c>
      <c r="S1086" s="20">
        <v>2.95654442205847E-2</v>
      </c>
      <c r="T1086" s="20">
        <v>6.1087824970935102E-2</v>
      </c>
      <c r="U1086" s="20">
        <v>3.54413591797813E-2</v>
      </c>
      <c r="V1086" s="20">
        <v>2.4939189012518199E-2</v>
      </c>
      <c r="W1086" s="20">
        <v>4.496530817444E-2</v>
      </c>
      <c r="X1086" s="20">
        <v>5.8319109605805497E-2</v>
      </c>
      <c r="Y1086" s="20">
        <v>8.89258580171116E-2</v>
      </c>
      <c r="Z1086" s="20">
        <v>0.117029929686964</v>
      </c>
      <c r="AA1086" s="30">
        <f t="shared" si="67"/>
        <v>0.1053458563667395</v>
      </c>
    </row>
    <row r="1087" spans="1:27" x14ac:dyDescent="0.25">
      <c r="A1087">
        <v>1051</v>
      </c>
      <c r="B1087" s="15">
        <v>41565</v>
      </c>
      <c r="C1087" s="25">
        <f t="shared" si="64"/>
        <v>0.113509103655815</v>
      </c>
      <c r="D1087" s="25">
        <f>VLOOKUP(B1087,input_BB!$B$19:$K$10000,$D$35,0)</f>
        <v>23340.1</v>
      </c>
      <c r="E1087" s="27">
        <f t="shared" si="65"/>
        <v>1.2096545097602789E-2</v>
      </c>
      <c r="F1087" s="28">
        <f>VLOOKUP(B1087,viz!$B$3:$E$1863,4,0)</f>
        <v>0</v>
      </c>
      <c r="G1087" s="25">
        <f t="shared" si="66"/>
        <v>2.8560701944921698E-3</v>
      </c>
      <c r="I1087" s="31">
        <v>41565</v>
      </c>
      <c r="J1087" s="20">
        <v>0.113509103655815</v>
      </c>
      <c r="K1087" s="20">
        <v>0</v>
      </c>
      <c r="L1087" s="20">
        <v>0.14082965854506699</v>
      </c>
      <c r="M1087" s="20">
        <v>1.7666376704261199E-2</v>
      </c>
      <c r="N1087" s="20">
        <v>2.43120526502618E-2</v>
      </c>
      <c r="O1087" s="20">
        <v>4.1982579283844801E-2</v>
      </c>
      <c r="P1087" s="20">
        <v>9.4242096368809397E-2</v>
      </c>
      <c r="Q1087" s="20">
        <v>0.121362414888518</v>
      </c>
      <c r="R1087" s="20">
        <v>0.10439678062499901</v>
      </c>
      <c r="S1087" s="20">
        <v>3.3362824086431701E-2</v>
      </c>
      <c r="T1087" s="20">
        <v>6.7044388501857496E-2</v>
      </c>
      <c r="U1087" s="20" t="s">
        <v>122</v>
      </c>
      <c r="V1087" s="20" t="s">
        <v>122</v>
      </c>
      <c r="W1087" s="20">
        <v>2.8560701944921698E-3</v>
      </c>
      <c r="X1087" s="20">
        <v>7.11354205843438E-2</v>
      </c>
      <c r="Y1087" s="20">
        <v>9.99686837999096E-2</v>
      </c>
      <c r="Z1087" s="20">
        <v>0.18084065376720401</v>
      </c>
      <c r="AA1087" s="30">
        <f t="shared" si="67"/>
        <v>2.8560701944921698E-3</v>
      </c>
    </row>
    <row r="1088" spans="1:27" x14ac:dyDescent="0.25">
      <c r="A1088">
        <v>1052</v>
      </c>
      <c r="B1088" s="15">
        <v>41572</v>
      </c>
      <c r="C1088" s="25">
        <f t="shared" si="64"/>
        <v>0.116499356925488</v>
      </c>
      <c r="D1088" s="25">
        <f>VLOOKUP(B1088,input_BB!$B$19:$K$10000,$D$35,0)</f>
        <v>22698.34</v>
      </c>
      <c r="E1088" s="27">
        <f t="shared" si="65"/>
        <v>1.6515679793934722E-2</v>
      </c>
      <c r="F1088" s="28">
        <f>VLOOKUP(B1088,viz!$B$3:$E$1863,4,0)</f>
        <v>0</v>
      </c>
      <c r="G1088" s="25">
        <f t="shared" si="66"/>
        <v>4.2950606851513001E-2</v>
      </c>
      <c r="I1088" s="31">
        <v>41572</v>
      </c>
      <c r="J1088" s="20">
        <v>0.116499356925488</v>
      </c>
      <c r="K1088" s="20">
        <v>0</v>
      </c>
      <c r="L1088" s="20">
        <v>0.13564054852067101</v>
      </c>
      <c r="M1088" s="20">
        <v>2.2659099619679698E-2</v>
      </c>
      <c r="N1088" s="20">
        <v>2.3616846289088399E-2</v>
      </c>
      <c r="O1088" s="20">
        <v>4.6082953623408002E-2</v>
      </c>
      <c r="P1088" s="20">
        <v>7.1612365530272906E-2</v>
      </c>
      <c r="Q1088" s="20">
        <v>0.139309377712974</v>
      </c>
      <c r="R1088" s="20">
        <v>8.1243496763897596E-2</v>
      </c>
      <c r="S1088" s="20">
        <v>3.2446823452335301E-2</v>
      </c>
      <c r="T1088" s="20">
        <v>6.7870759596333902E-2</v>
      </c>
      <c r="U1088" s="20" t="s">
        <v>122</v>
      </c>
      <c r="V1088" s="20">
        <v>1.7947654363251499E-2</v>
      </c>
      <c r="W1088" s="20">
        <v>2.5002952488261499E-2</v>
      </c>
      <c r="X1088" s="20">
        <v>5.7417593684419801E-2</v>
      </c>
      <c r="Y1088" s="20">
        <v>9.8745405067660802E-2</v>
      </c>
      <c r="Z1088" s="20">
        <v>0.18040412328774499</v>
      </c>
      <c r="AA1088" s="30">
        <f t="shared" si="67"/>
        <v>4.2950606851513001E-2</v>
      </c>
    </row>
    <row r="1089" spans="1:27" x14ac:dyDescent="0.25">
      <c r="A1089">
        <v>1053</v>
      </c>
      <c r="B1089" s="15">
        <v>41579</v>
      </c>
      <c r="C1089" s="25">
        <f t="shared" si="64"/>
        <v>0.110930040478706</v>
      </c>
      <c r="D1089" s="25">
        <f>VLOOKUP(B1089,input_BB!$B$19:$K$10000,$D$35,0)</f>
        <v>23249.79</v>
      </c>
      <c r="E1089" s="27">
        <f t="shared" si="65"/>
        <v>8.2850861534442613E-3</v>
      </c>
      <c r="F1089" s="28">
        <f>VLOOKUP(B1089,viz!$B$3:$E$1863,4,0)</f>
        <v>0</v>
      </c>
      <c r="G1089" s="25">
        <f t="shared" si="66"/>
        <v>5.8132727360744957E-2</v>
      </c>
      <c r="I1089" s="31">
        <v>41579</v>
      </c>
      <c r="J1089" s="20">
        <v>0.110930040478706</v>
      </c>
      <c r="K1089" s="20">
        <v>0</v>
      </c>
      <c r="L1089" s="20">
        <v>0.13256649765871101</v>
      </c>
      <c r="M1089" s="20">
        <v>1.8726120922173801E-2</v>
      </c>
      <c r="N1089" s="20">
        <v>7.9425131442069901E-3</v>
      </c>
      <c r="O1089" s="20">
        <v>2.7923894476319398E-2</v>
      </c>
      <c r="P1089" s="20">
        <v>8.2398142676633895E-2</v>
      </c>
      <c r="Q1089" s="20">
        <v>0.12633598588381101</v>
      </c>
      <c r="R1089" s="20">
        <v>8.2033568254840497E-2</v>
      </c>
      <c r="S1089" s="20">
        <v>6.23731386546739E-2</v>
      </c>
      <c r="T1089" s="20">
        <v>5.9626621271360397E-2</v>
      </c>
      <c r="U1089" s="20">
        <v>1.5813986095429999E-2</v>
      </c>
      <c r="V1089" s="20">
        <v>8.0277961673915592E-3</v>
      </c>
      <c r="W1089" s="20">
        <v>3.4290945097923402E-2</v>
      </c>
      <c r="X1089" s="20">
        <v>4.0092786687927998E-2</v>
      </c>
      <c r="Y1089" s="20">
        <v>0.100421897277921</v>
      </c>
      <c r="Z1089" s="20">
        <v>0.20142610573067499</v>
      </c>
      <c r="AA1089" s="30">
        <f t="shared" si="67"/>
        <v>5.8132727360744957E-2</v>
      </c>
    </row>
    <row r="1090" spans="1:27" x14ac:dyDescent="0.25">
      <c r="A1090">
        <v>1054</v>
      </c>
      <c r="B1090" s="15">
        <v>41586</v>
      </c>
      <c r="C1090" s="25">
        <f t="shared" si="64"/>
        <v>0.11595722287893299</v>
      </c>
      <c r="D1090" s="25">
        <f>VLOOKUP(B1090,input_BB!$B$19:$K$10000,$D$35,0)</f>
        <v>22744.39</v>
      </c>
      <c r="E1090" s="27">
        <f t="shared" si="65"/>
        <v>1.57144890053511E-2</v>
      </c>
      <c r="F1090" s="28">
        <f>VLOOKUP(B1090,viz!$B$3:$E$1863,4,0)</f>
        <v>0</v>
      </c>
      <c r="G1090" s="25">
        <f t="shared" si="66"/>
        <v>0.11231107615899391</v>
      </c>
      <c r="I1090" s="31">
        <v>41586</v>
      </c>
      <c r="J1090" s="20">
        <v>0.11595722287893299</v>
      </c>
      <c r="K1090" s="20">
        <v>0</v>
      </c>
      <c r="L1090" s="20">
        <v>0.121421185367362</v>
      </c>
      <c r="M1090" s="20">
        <v>2.9519961754430699E-2</v>
      </c>
      <c r="N1090" s="20">
        <v>2.2584151265810301E-2</v>
      </c>
      <c r="O1090" s="20">
        <v>1.3927143165600101E-2</v>
      </c>
      <c r="P1090" s="20">
        <v>5.9350914187941403E-2</v>
      </c>
      <c r="Q1090" s="20">
        <v>0.116810618682489</v>
      </c>
      <c r="R1090" s="20">
        <v>0.113773011017264</v>
      </c>
      <c r="S1090" s="20">
        <v>5.9769950816711402E-2</v>
      </c>
      <c r="T1090" s="20">
        <v>6.4185393046556197E-2</v>
      </c>
      <c r="U1090" s="20">
        <v>7.7374052551244202E-2</v>
      </c>
      <c r="V1090" s="20" t="s">
        <v>122</v>
      </c>
      <c r="W1090" s="20">
        <v>3.4937023607749702E-2</v>
      </c>
      <c r="X1090" s="20">
        <v>4.5660048683513303E-2</v>
      </c>
      <c r="Y1090" s="20">
        <v>0.101722108977434</v>
      </c>
      <c r="Z1090" s="20">
        <v>0.13896443687589399</v>
      </c>
      <c r="AA1090" s="30">
        <f t="shared" si="67"/>
        <v>0.11231107615899391</v>
      </c>
    </row>
    <row r="1091" spans="1:27" x14ac:dyDescent="0.25">
      <c r="A1091">
        <v>1055</v>
      </c>
      <c r="B1091" s="15">
        <v>41593</v>
      </c>
      <c r="C1091" s="25">
        <f t="shared" si="64"/>
        <v>0.132009238004684</v>
      </c>
      <c r="D1091" s="25">
        <f>VLOOKUP(B1091,input_BB!$B$19:$K$10000,$D$35,0)</f>
        <v>23032.15</v>
      </c>
      <c r="E1091" s="27">
        <f t="shared" si="65"/>
        <v>3.9436899982267584E-2</v>
      </c>
      <c r="F1091" s="28">
        <f>VLOOKUP(B1091,viz!$B$3:$E$1863,4,0)</f>
        <v>0</v>
      </c>
      <c r="G1091" s="25">
        <f t="shared" si="66"/>
        <v>7.8590671332205098E-2</v>
      </c>
      <c r="I1091" s="31">
        <v>41593</v>
      </c>
      <c r="J1091" s="20">
        <v>0.132009238004684</v>
      </c>
      <c r="K1091" s="20">
        <v>0</v>
      </c>
      <c r="L1091" s="20">
        <v>0.13734443253116499</v>
      </c>
      <c r="M1091" s="20">
        <v>1.7038333499842798E-2</v>
      </c>
      <c r="N1091" s="20" t="s">
        <v>122</v>
      </c>
      <c r="O1091" s="20">
        <v>2.98817159751135E-2</v>
      </c>
      <c r="P1091" s="20">
        <v>6.6996975069451001E-2</v>
      </c>
      <c r="Q1091" s="20">
        <v>0.109275409362869</v>
      </c>
      <c r="R1091" s="20">
        <v>7.5611308982322101E-2</v>
      </c>
      <c r="S1091" s="20">
        <v>7.5064835969061203E-2</v>
      </c>
      <c r="T1091" s="20">
        <v>8.4566741675707893E-2</v>
      </c>
      <c r="U1091" s="20">
        <v>1.4448585964026499E-2</v>
      </c>
      <c r="V1091" s="20">
        <v>4.0707915316041399E-2</v>
      </c>
      <c r="W1091" s="20">
        <v>2.3434170052137202E-2</v>
      </c>
      <c r="X1091" s="20">
        <v>5.3820831565590997E-2</v>
      </c>
      <c r="Y1091" s="20">
        <v>0.101438948119615</v>
      </c>
      <c r="Z1091" s="20">
        <v>0.170369795917057</v>
      </c>
      <c r="AA1091" s="30">
        <f t="shared" si="67"/>
        <v>7.8590671332205098E-2</v>
      </c>
    </row>
    <row r="1092" spans="1:27" x14ac:dyDescent="0.25">
      <c r="A1092">
        <v>1056</v>
      </c>
      <c r="B1092" s="15">
        <v>41600</v>
      </c>
      <c r="C1092" s="25">
        <f t="shared" si="64"/>
        <v>0.11186890304088599</v>
      </c>
      <c r="D1092" s="25">
        <f>VLOOKUP(B1092,input_BB!$B$19:$K$10000,$D$35,0)</f>
        <v>23696.28</v>
      </c>
      <c r="E1092" s="27">
        <f t="shared" si="65"/>
        <v>9.6725807063957649E-3</v>
      </c>
      <c r="F1092" s="28">
        <f>VLOOKUP(B1092,viz!$B$3:$E$1863,4,0)</f>
        <v>0</v>
      </c>
      <c r="G1092" s="25">
        <f t="shared" si="66"/>
        <v>4.4145204722799952E-2</v>
      </c>
      <c r="I1092" s="31">
        <v>41600</v>
      </c>
      <c r="J1092" s="20">
        <v>0.11186890304088599</v>
      </c>
      <c r="K1092" s="20">
        <v>0</v>
      </c>
      <c r="L1092" s="20">
        <v>0.121258740991774</v>
      </c>
      <c r="M1092" s="20">
        <v>1.5351907970228E-2</v>
      </c>
      <c r="N1092" s="20" t="s">
        <v>122</v>
      </c>
      <c r="O1092" s="20">
        <v>5.5470673588190002E-2</v>
      </c>
      <c r="P1092" s="20">
        <v>7.9771390441073897E-2</v>
      </c>
      <c r="Q1092" s="20">
        <v>0.14375237693628201</v>
      </c>
      <c r="R1092" s="20">
        <v>6.7464486378444405E-2</v>
      </c>
      <c r="S1092" s="20">
        <v>4.5196701446377198E-2</v>
      </c>
      <c r="T1092" s="20">
        <v>4.9242725185210799E-2</v>
      </c>
      <c r="U1092" s="20">
        <v>3.7697717822715901E-2</v>
      </c>
      <c r="V1092" s="20" t="s">
        <v>122</v>
      </c>
      <c r="W1092" s="20">
        <v>6.4474869000840504E-3</v>
      </c>
      <c r="X1092" s="20">
        <v>8.7654719480516299E-2</v>
      </c>
      <c r="Y1092" s="20">
        <v>0.105651094977167</v>
      </c>
      <c r="Z1092" s="20">
        <v>0.18503997788193699</v>
      </c>
      <c r="AA1092" s="30">
        <f t="shared" si="67"/>
        <v>4.4145204722799952E-2</v>
      </c>
    </row>
    <row r="1093" spans="1:27" x14ac:dyDescent="0.25">
      <c r="A1093">
        <v>1057</v>
      </c>
      <c r="B1093" s="15">
        <v>41607</v>
      </c>
      <c r="C1093" s="25">
        <f t="shared" si="64"/>
        <v>0.11572653055191</v>
      </c>
      <c r="D1093" s="25">
        <f>VLOOKUP(B1093,input_BB!$B$19:$K$10000,$D$35,0)</f>
        <v>23881.29</v>
      </c>
      <c r="E1093" s="27">
        <f t="shared" si="65"/>
        <v>1.5373561206069281E-2</v>
      </c>
      <c r="F1093" s="28">
        <f>VLOOKUP(B1093,viz!$B$3:$E$1863,4,0)</f>
        <v>0</v>
      </c>
      <c r="G1093" s="25">
        <f t="shared" si="66"/>
        <v>4.9059997776590245E-2</v>
      </c>
      <c r="I1093" s="31">
        <v>41607</v>
      </c>
      <c r="J1093" s="20">
        <v>0.11572653055191</v>
      </c>
      <c r="K1093" s="20">
        <v>0</v>
      </c>
      <c r="L1093" s="20">
        <v>0.12688613473647001</v>
      </c>
      <c r="M1093" s="20">
        <v>1.28472296819031E-2</v>
      </c>
      <c r="N1093" s="20" t="s">
        <v>122</v>
      </c>
      <c r="O1093" s="20">
        <v>5.7334683516440499E-2</v>
      </c>
      <c r="P1093" s="20">
        <v>7.9710859782112398E-2</v>
      </c>
      <c r="Q1093" s="20">
        <v>0.13562982558901401</v>
      </c>
      <c r="R1093" s="20">
        <v>8.0783891695869803E-2</v>
      </c>
      <c r="S1093" s="20">
        <v>4.1821399914613602E-2</v>
      </c>
      <c r="T1093" s="20">
        <v>4.0545334758398902E-2</v>
      </c>
      <c r="U1093" s="20">
        <v>3.5797416325396299E-2</v>
      </c>
      <c r="V1093" s="20">
        <v>6.3914455239035602E-3</v>
      </c>
      <c r="W1093" s="20">
        <v>6.8711359272903803E-3</v>
      </c>
      <c r="X1093" s="20">
        <v>9.3261391561221194E-2</v>
      </c>
      <c r="Y1093" s="20">
        <v>9.6573736255994205E-2</v>
      </c>
      <c r="Z1093" s="20">
        <v>0.18554551473137201</v>
      </c>
      <c r="AA1093" s="30">
        <f t="shared" si="67"/>
        <v>4.9059997776590245E-2</v>
      </c>
    </row>
    <row r="1094" spans="1:27" x14ac:dyDescent="0.25">
      <c r="A1094">
        <v>1058</v>
      </c>
      <c r="B1094" s="15">
        <v>41614</v>
      </c>
      <c r="C1094" s="25">
        <f t="shared" si="64"/>
        <v>0.11729409545659999</v>
      </c>
      <c r="D1094" s="25">
        <f>VLOOKUP(B1094,input_BB!$B$19:$K$10000,$D$35,0)</f>
        <v>23743.1</v>
      </c>
      <c r="E1094" s="27">
        <f t="shared" si="65"/>
        <v>1.7690181182485307E-2</v>
      </c>
      <c r="F1094" s="28">
        <f>VLOOKUP(B1094,viz!$B$3:$E$1863,4,0)</f>
        <v>0</v>
      </c>
      <c r="G1094" s="25">
        <f t="shared" si="66"/>
        <v>6.358996066728359E-2</v>
      </c>
      <c r="I1094" s="31">
        <v>41614</v>
      </c>
      <c r="J1094" s="20">
        <v>0.11729409545659999</v>
      </c>
      <c r="K1094" s="20">
        <v>0</v>
      </c>
      <c r="L1094" s="20">
        <v>0.13699335252886399</v>
      </c>
      <c r="M1094" s="20" t="s">
        <v>122</v>
      </c>
      <c r="N1094" s="20">
        <v>1.1129643130396299E-2</v>
      </c>
      <c r="O1094" s="20">
        <v>5.2367227551174803E-2</v>
      </c>
      <c r="P1094" s="20">
        <v>4.0721599164759197E-2</v>
      </c>
      <c r="Q1094" s="20">
        <v>0.13305988209376399</v>
      </c>
      <c r="R1094" s="20">
        <v>7.3993744451485502E-2</v>
      </c>
      <c r="S1094" s="20">
        <v>5.8214112462214897E-2</v>
      </c>
      <c r="T1094" s="20">
        <v>6.7325105438086105E-2</v>
      </c>
      <c r="U1094" s="20">
        <v>2.9725554528249098E-2</v>
      </c>
      <c r="V1094" s="20" t="s">
        <v>122</v>
      </c>
      <c r="W1094" s="20">
        <v>3.3864406139034499E-2</v>
      </c>
      <c r="X1094" s="20">
        <v>0.12127724803468801</v>
      </c>
      <c r="Y1094" s="20">
        <v>8.2936328571644305E-2</v>
      </c>
      <c r="Z1094" s="20">
        <v>0.15839179590564001</v>
      </c>
      <c r="AA1094" s="30">
        <f t="shared" si="67"/>
        <v>6.358996066728359E-2</v>
      </c>
    </row>
    <row r="1095" spans="1:27" x14ac:dyDescent="0.25">
      <c r="A1095">
        <v>1059</v>
      </c>
      <c r="B1095" s="15">
        <v>41621</v>
      </c>
      <c r="C1095" s="25">
        <f t="shared" si="64"/>
        <v>0.115592017769814</v>
      </c>
      <c r="D1095" s="25">
        <f>VLOOKUP(B1095,input_BB!$B$19:$K$10000,$D$35,0)</f>
        <v>23245.96</v>
      </c>
      <c r="E1095" s="27">
        <f t="shared" si="65"/>
        <v>1.5174771990289715E-2</v>
      </c>
      <c r="F1095" s="28">
        <f>VLOOKUP(B1095,viz!$B$3:$E$1863,4,0)</f>
        <v>0</v>
      </c>
      <c r="G1095" s="25">
        <f t="shared" si="66"/>
        <v>6.5492486237827413E-2</v>
      </c>
      <c r="I1095" s="31">
        <v>41621</v>
      </c>
      <c r="J1095" s="20">
        <v>0.115592017769814</v>
      </c>
      <c r="K1095" s="20">
        <v>0</v>
      </c>
      <c r="L1095" s="20">
        <v>0.12434904065331701</v>
      </c>
      <c r="M1095" s="20" t="s">
        <v>122</v>
      </c>
      <c r="N1095" s="20">
        <v>1.26444449301467E-2</v>
      </c>
      <c r="O1095" s="20">
        <v>9.7633396528457206E-2</v>
      </c>
      <c r="P1095" s="20">
        <v>5.8451647696711198E-2</v>
      </c>
      <c r="Q1095" s="20">
        <v>0.116989594657516</v>
      </c>
      <c r="R1095" s="20">
        <v>8.4312752786042805E-2</v>
      </c>
      <c r="S1095" s="20">
        <v>6.9106176157898602E-2</v>
      </c>
      <c r="T1095" s="20">
        <v>7.4748880528482706E-2</v>
      </c>
      <c r="U1095" s="20">
        <v>1.36885371297218E-2</v>
      </c>
      <c r="V1095" s="20">
        <v>4.7215244732963103E-2</v>
      </c>
      <c r="W1095" s="20">
        <v>4.5887043751425098E-3</v>
      </c>
      <c r="X1095" s="20">
        <v>7.4885413326714403E-2</v>
      </c>
      <c r="Y1095" s="20">
        <v>6.6414560289865199E-2</v>
      </c>
      <c r="Z1095" s="20">
        <v>0.154971606207021</v>
      </c>
      <c r="AA1095" s="30">
        <f t="shared" si="67"/>
        <v>6.5492486237827413E-2</v>
      </c>
    </row>
    <row r="1096" spans="1:27" x14ac:dyDescent="0.25">
      <c r="A1096">
        <v>1060</v>
      </c>
      <c r="B1096" s="15">
        <v>41628</v>
      </c>
      <c r="C1096" s="25">
        <f t="shared" si="64"/>
        <v>0.111779727041721</v>
      </c>
      <c r="D1096" s="25">
        <f>VLOOKUP(B1096,input_BB!$B$19:$K$10000,$D$35,0)</f>
        <v>22812.18</v>
      </c>
      <c r="E1096" s="27">
        <f t="shared" si="65"/>
        <v>9.5407922870043849E-3</v>
      </c>
      <c r="F1096" s="28">
        <f>VLOOKUP(B1096,viz!$B$3:$E$1863,4,0)</f>
        <v>0</v>
      </c>
      <c r="G1096" s="25">
        <f t="shared" si="66"/>
        <v>4.3543723496969999E-2</v>
      </c>
      <c r="I1096" s="31">
        <v>41628</v>
      </c>
      <c r="J1096" s="20">
        <v>0.111779727041721</v>
      </c>
      <c r="K1096" s="20">
        <v>0</v>
      </c>
      <c r="L1096" s="20">
        <v>0.120643014288183</v>
      </c>
      <c r="M1096" s="20">
        <v>1.54273030967189E-2</v>
      </c>
      <c r="N1096" s="20" t="s">
        <v>122</v>
      </c>
      <c r="O1096" s="20">
        <v>5.5536673108790797E-2</v>
      </c>
      <c r="P1096" s="20">
        <v>7.9855099213426997E-2</v>
      </c>
      <c r="Q1096" s="20">
        <v>0.14275329159925901</v>
      </c>
      <c r="R1096" s="20">
        <v>6.7399243481336996E-2</v>
      </c>
      <c r="S1096" s="20">
        <v>4.4621310529945099E-2</v>
      </c>
      <c r="T1096" s="20">
        <v>4.9246758166766103E-2</v>
      </c>
      <c r="U1096" s="20">
        <v>2.29254266193182E-2</v>
      </c>
      <c r="V1096" s="20" t="s">
        <v>122</v>
      </c>
      <c r="W1096" s="20">
        <v>2.06182968776518E-2</v>
      </c>
      <c r="X1096" s="20">
        <v>8.6168085474458297E-2</v>
      </c>
      <c r="Y1096" s="20">
        <v>0.10577653537001</v>
      </c>
      <c r="Z1096" s="20">
        <v>0.18902896217413401</v>
      </c>
      <c r="AA1096" s="30">
        <f t="shared" si="67"/>
        <v>4.3543723496969999E-2</v>
      </c>
    </row>
    <row r="1097" spans="1:27" x14ac:dyDescent="0.25">
      <c r="A1097">
        <v>1061</v>
      </c>
      <c r="B1097" s="15">
        <v>41635</v>
      </c>
      <c r="C1097" s="25">
        <f t="shared" si="64"/>
        <v>0.112784072756767</v>
      </c>
      <c r="D1097" s="25">
        <f>VLOOKUP(B1097,input_BB!$B$19:$K$10000,$D$35,0)</f>
        <v>23243.24</v>
      </c>
      <c r="E1097" s="27">
        <f t="shared" si="65"/>
        <v>1.1025060874379737E-2</v>
      </c>
      <c r="F1097" s="28">
        <f>VLOOKUP(B1097,viz!$B$3:$E$1863,4,0)</f>
        <v>0</v>
      </c>
      <c r="G1097" s="25">
        <f t="shared" si="66"/>
        <v>0.1372759625265059</v>
      </c>
      <c r="I1097" s="31">
        <v>41635</v>
      </c>
      <c r="J1097" s="20">
        <v>0.112784072756767</v>
      </c>
      <c r="K1097" s="20">
        <v>0</v>
      </c>
      <c r="L1097" s="20">
        <v>0.11398950670665001</v>
      </c>
      <c r="M1097" s="20">
        <v>2.2189475844317502E-2</v>
      </c>
      <c r="N1097" s="20">
        <v>1.6901929969323701E-2</v>
      </c>
      <c r="O1097" s="20">
        <v>5.7874108552621498E-2</v>
      </c>
      <c r="P1097" s="20">
        <v>6.6015767769276798E-2</v>
      </c>
      <c r="Q1097" s="20">
        <v>0.13067436071785599</v>
      </c>
      <c r="R1097" s="20">
        <v>6.9760682088550199E-2</v>
      </c>
      <c r="S1097" s="20">
        <v>2.3589392828015601E-2</v>
      </c>
      <c r="T1097" s="20">
        <v>7.1607103200677702E-2</v>
      </c>
      <c r="U1097" s="20">
        <v>7.3658568836257002E-2</v>
      </c>
      <c r="V1097" s="20">
        <v>3.90328339508271E-2</v>
      </c>
      <c r="W1097" s="20">
        <v>2.45845597394218E-2</v>
      </c>
      <c r="X1097" s="20">
        <v>7.7379134211654502E-2</v>
      </c>
      <c r="Y1097" s="20">
        <v>7.3271855158755506E-2</v>
      </c>
      <c r="Z1097" s="20">
        <v>0.139470720425795</v>
      </c>
      <c r="AA1097" s="30">
        <f t="shared" si="67"/>
        <v>0.1372759625265059</v>
      </c>
    </row>
    <row r="1098" spans="1:27" x14ac:dyDescent="0.25">
      <c r="A1098">
        <v>1062</v>
      </c>
      <c r="B1098" s="15">
        <v>41642</v>
      </c>
      <c r="C1098" s="25">
        <f t="shared" si="64"/>
        <v>0.111743465065956</v>
      </c>
      <c r="D1098" s="25">
        <f>VLOOKUP(B1098,input_BB!$B$19:$K$10000,$D$35,0)</f>
        <v>22817.279999999999</v>
      </c>
      <c r="E1098" s="27">
        <f t="shared" si="65"/>
        <v>9.4872026607055564E-3</v>
      </c>
      <c r="F1098" s="28">
        <f>VLOOKUP(B1098,viz!$B$3:$E$1863,4,0)</f>
        <v>0</v>
      </c>
      <c r="G1098" s="25">
        <f t="shared" si="66"/>
        <v>0.10677470564359959</v>
      </c>
      <c r="I1098" s="31">
        <v>41642</v>
      </c>
      <c r="J1098" s="20">
        <v>0.111743465065956</v>
      </c>
      <c r="K1098" s="20">
        <v>0</v>
      </c>
      <c r="L1098" s="20">
        <v>0.126082541387148</v>
      </c>
      <c r="M1098" s="20">
        <v>1.4698353783857299E-2</v>
      </c>
      <c r="N1098" s="20">
        <v>1.8791120464951301E-2</v>
      </c>
      <c r="O1098" s="20">
        <v>7.2834153268149002E-2</v>
      </c>
      <c r="P1098" s="20">
        <v>8.1038689174374706E-2</v>
      </c>
      <c r="Q1098" s="20">
        <v>0.121201993751375</v>
      </c>
      <c r="R1098" s="20">
        <v>7.4257131611675603E-2</v>
      </c>
      <c r="S1098" s="20">
        <v>2.3152838804541599E-2</v>
      </c>
      <c r="T1098" s="20">
        <v>6.4893939206751503E-2</v>
      </c>
      <c r="U1098" s="20">
        <v>4.0176610159303398E-2</v>
      </c>
      <c r="V1098" s="20">
        <v>3.2360810476776899E-2</v>
      </c>
      <c r="W1098" s="20">
        <v>3.4237285007519297E-2</v>
      </c>
      <c r="X1098" s="20">
        <v>9.3106425037073198E-2</v>
      </c>
      <c r="Y1098" s="20">
        <v>4.4524927140420001E-2</v>
      </c>
      <c r="Z1098" s="20">
        <v>0.15864318072608299</v>
      </c>
      <c r="AA1098" s="30">
        <f t="shared" si="67"/>
        <v>0.10677470564359959</v>
      </c>
    </row>
    <row r="1099" spans="1:27" x14ac:dyDescent="0.25">
      <c r="A1099">
        <v>1063</v>
      </c>
      <c r="B1099" s="15">
        <v>41649</v>
      </c>
      <c r="C1099" s="25">
        <f t="shared" si="64"/>
        <v>0.11144195497036</v>
      </c>
      <c r="D1099" s="25">
        <f>VLOOKUP(B1099,input_BB!$B$19:$K$10000,$D$35,0)</f>
        <v>22846.25</v>
      </c>
      <c r="E1099" s="27">
        <f t="shared" si="65"/>
        <v>9.0416170849765883E-3</v>
      </c>
      <c r="F1099" s="28">
        <f>VLOOKUP(B1099,viz!$B$3:$E$1863,4,0)</f>
        <v>0</v>
      </c>
      <c r="G1099" s="25">
        <f t="shared" si="66"/>
        <v>8.4227142492444992E-2</v>
      </c>
      <c r="I1099" s="31">
        <v>41649</v>
      </c>
      <c r="J1099" s="20">
        <v>0.11144195497036</v>
      </c>
      <c r="K1099" s="20">
        <v>0</v>
      </c>
      <c r="L1099" s="20">
        <v>0.13629018259070799</v>
      </c>
      <c r="M1099" s="20" t="s">
        <v>122</v>
      </c>
      <c r="N1099" s="20">
        <v>3.5416491330943298E-4</v>
      </c>
      <c r="O1099" s="20">
        <v>5.90747489160851E-2</v>
      </c>
      <c r="P1099" s="20">
        <v>0.105604360987007</v>
      </c>
      <c r="Q1099" s="20">
        <v>0.14036584972560001</v>
      </c>
      <c r="R1099" s="20">
        <v>4.6608408804871201E-2</v>
      </c>
      <c r="S1099" s="20">
        <v>1.6625835791332901E-2</v>
      </c>
      <c r="T1099" s="20">
        <v>6.2420636804833902E-2</v>
      </c>
      <c r="U1099" s="20">
        <v>1.70998960819938E-2</v>
      </c>
      <c r="V1099" s="20">
        <v>4.0163754241383E-2</v>
      </c>
      <c r="W1099" s="20">
        <v>2.6963492169068199E-2</v>
      </c>
      <c r="X1099" s="20">
        <v>7.2505098240515001E-2</v>
      </c>
      <c r="Y1099" s="20">
        <v>0.12230766071511499</v>
      </c>
      <c r="Z1099" s="20">
        <v>0.15361591001817701</v>
      </c>
      <c r="AA1099" s="30">
        <f t="shared" si="67"/>
        <v>8.4227142492444992E-2</v>
      </c>
    </row>
    <row r="1100" spans="1:27" x14ac:dyDescent="0.25">
      <c r="A1100">
        <v>1064</v>
      </c>
      <c r="B1100" s="15">
        <v>41656</v>
      </c>
      <c r="C1100" s="25">
        <f t="shared" si="64"/>
        <v>0.114871226251125</v>
      </c>
      <c r="D1100" s="25">
        <f>VLOOKUP(B1100,input_BB!$B$19:$K$10000,$D$35,0)</f>
        <v>23133.35</v>
      </c>
      <c r="E1100" s="27">
        <f t="shared" si="65"/>
        <v>1.4109552919595867E-2</v>
      </c>
      <c r="F1100" s="28">
        <f>VLOOKUP(B1100,viz!$B$3:$E$1863,4,0)</f>
        <v>0</v>
      </c>
      <c r="G1100" s="25">
        <f t="shared" si="66"/>
        <v>8.9123873524200301E-2</v>
      </c>
      <c r="I1100" s="31">
        <v>41656</v>
      </c>
      <c r="J1100" s="20">
        <v>0.114871226251125</v>
      </c>
      <c r="K1100" s="20">
        <v>0</v>
      </c>
      <c r="L1100" s="20">
        <v>0.121257313419778</v>
      </c>
      <c r="M1100" s="20">
        <v>3.5072144236976903E-2</v>
      </c>
      <c r="N1100" s="20">
        <v>1.4240568798353099E-2</v>
      </c>
      <c r="O1100" s="20">
        <v>7.8173868910449609E-3</v>
      </c>
      <c r="P1100" s="20">
        <v>7.0119889952131795E-2</v>
      </c>
      <c r="Q1100" s="20">
        <v>0.13169611152927799</v>
      </c>
      <c r="R1100" s="20">
        <v>0.11901479549220401</v>
      </c>
      <c r="S1100" s="20">
        <v>2.44061971242325E-2</v>
      </c>
      <c r="T1100" s="20">
        <v>7.0644228081970101E-2</v>
      </c>
      <c r="U1100" s="20">
        <v>4.3458531007074398E-2</v>
      </c>
      <c r="V1100" s="20">
        <v>2.99037117909438E-2</v>
      </c>
      <c r="W1100" s="20">
        <v>1.5761630726182099E-2</v>
      </c>
      <c r="X1100" s="20">
        <v>8.6935306156302697E-2</v>
      </c>
      <c r="Y1100" s="20">
        <v>3.6501583674924599E-2</v>
      </c>
      <c r="Z1100" s="20">
        <v>0.19317060111860301</v>
      </c>
      <c r="AA1100" s="30">
        <f t="shared" si="67"/>
        <v>8.9123873524200301E-2</v>
      </c>
    </row>
    <row r="1101" spans="1:27" x14ac:dyDescent="0.25">
      <c r="A1101">
        <v>1065</v>
      </c>
      <c r="B1101" s="15">
        <v>41663</v>
      </c>
      <c r="C1101" s="25">
        <f t="shared" si="64"/>
        <v>0.11403202265501</v>
      </c>
      <c r="D1101" s="25">
        <f>VLOOKUP(B1101,input_BB!$B$19:$K$10000,$D$35,0)</f>
        <v>22450.06</v>
      </c>
      <c r="E1101" s="27">
        <f t="shared" si="65"/>
        <v>1.286933899976162E-2</v>
      </c>
      <c r="F1101" s="28">
        <f>VLOOKUP(B1101,viz!$B$3:$E$1863,4,0)</f>
        <v>0</v>
      </c>
      <c r="G1101" s="25">
        <f t="shared" si="66"/>
        <v>7.28215590010029E-2</v>
      </c>
      <c r="I1101" s="31">
        <v>41663</v>
      </c>
      <c r="J1101" s="20">
        <v>0.11403202265501</v>
      </c>
      <c r="K1101" s="20">
        <v>0</v>
      </c>
      <c r="L1101" s="20">
        <v>0.145747621006901</v>
      </c>
      <c r="M1101" s="20">
        <v>3.0034068584175001E-2</v>
      </c>
      <c r="N1101" s="20">
        <v>4.5601665604765598E-2</v>
      </c>
      <c r="O1101" s="20">
        <v>4.6090409558003802E-2</v>
      </c>
      <c r="P1101" s="20">
        <v>5.9269231400737303E-2</v>
      </c>
      <c r="Q1101" s="20">
        <v>0.14442167752735699</v>
      </c>
      <c r="R1101" s="20">
        <v>6.4753270213463304E-2</v>
      </c>
      <c r="S1101" s="20">
        <v>2.8835178952409099E-2</v>
      </c>
      <c r="T1101" s="20">
        <v>9.3156680174566103E-2</v>
      </c>
      <c r="U1101" s="20">
        <v>2.8962024296577901E-2</v>
      </c>
      <c r="V1101" s="20">
        <v>1.7060578539730399E-2</v>
      </c>
      <c r="W1101" s="20">
        <v>2.67989561646946E-2</v>
      </c>
      <c r="X1101" s="20">
        <v>5.89486318773038E-2</v>
      </c>
      <c r="Y1101" s="20">
        <v>4.2809071639423199E-2</v>
      </c>
      <c r="Z1101" s="20">
        <v>0.16751093445989201</v>
      </c>
      <c r="AA1101" s="30">
        <f t="shared" si="67"/>
        <v>7.28215590010029E-2</v>
      </c>
    </row>
    <row r="1102" spans="1:27" x14ac:dyDescent="0.25">
      <c r="A1102">
        <v>1066</v>
      </c>
      <c r="B1102" s="15">
        <v>41670</v>
      </c>
      <c r="C1102" s="25">
        <f t="shared" si="64"/>
        <v>0.1118448600173</v>
      </c>
      <c r="D1102" s="25">
        <f>VLOOKUP(B1102,input_BB!$B$19:$K$10000,$D$35,0)</f>
        <v>22035.42</v>
      </c>
      <c r="E1102" s="27">
        <f t="shared" si="65"/>
        <v>9.6370488132243148E-3</v>
      </c>
      <c r="F1102" s="28">
        <f>VLOOKUP(B1102,viz!$B$3:$E$1863,4,0)</f>
        <v>0</v>
      </c>
      <c r="G1102" s="25">
        <f t="shared" si="66"/>
        <v>5.6953364427461635E-2</v>
      </c>
      <c r="I1102" s="31">
        <v>41670</v>
      </c>
      <c r="J1102" s="20">
        <v>0.1118448600173</v>
      </c>
      <c r="K1102" s="20">
        <v>0</v>
      </c>
      <c r="L1102" s="20">
        <v>0.10759319330075599</v>
      </c>
      <c r="M1102" s="20">
        <v>1.5678787492811999E-2</v>
      </c>
      <c r="N1102" s="20">
        <v>2.1312209112459599E-2</v>
      </c>
      <c r="O1102" s="20">
        <v>7.72980016989325E-2</v>
      </c>
      <c r="P1102" s="20">
        <v>8.90984909129168E-2</v>
      </c>
      <c r="Q1102" s="20">
        <v>6.4250542322305496E-2</v>
      </c>
      <c r="R1102" s="20">
        <v>8.6665254701820807E-2</v>
      </c>
      <c r="S1102" s="20">
        <v>5.8593135270885097E-2</v>
      </c>
      <c r="T1102" s="20">
        <v>5.8361148757983199E-2</v>
      </c>
      <c r="U1102" s="20">
        <v>6.2462358913566397E-3</v>
      </c>
      <c r="V1102" s="20" t="s">
        <v>122</v>
      </c>
      <c r="W1102" s="20">
        <v>5.0707128536104998E-2</v>
      </c>
      <c r="X1102" s="20">
        <v>6.6962023089747497E-2</v>
      </c>
      <c r="Y1102" s="20">
        <v>0.111712415870515</v>
      </c>
      <c r="Z1102" s="20">
        <v>0.185521433041404</v>
      </c>
      <c r="AA1102" s="30">
        <f t="shared" si="67"/>
        <v>5.6953364427461635E-2</v>
      </c>
    </row>
    <row r="1103" spans="1:27" x14ac:dyDescent="0.25">
      <c r="A1103">
        <v>1067</v>
      </c>
      <c r="B1103" s="15">
        <v>41677</v>
      </c>
      <c r="C1103" s="25">
        <f t="shared" si="64"/>
        <v>0.11123201996088</v>
      </c>
      <c r="D1103" s="25">
        <f>VLOOKUP(B1103,input_BB!$B$19:$K$10000,$D$35,0)</f>
        <v>21636.85</v>
      </c>
      <c r="E1103" s="27">
        <f t="shared" si="65"/>
        <v>8.7313654103854024E-3</v>
      </c>
      <c r="F1103" s="28">
        <f>VLOOKUP(B1103,viz!$B$3:$E$1863,4,0)</f>
        <v>0</v>
      </c>
      <c r="G1103" s="25">
        <f t="shared" si="66"/>
        <v>0.1577545229198159</v>
      </c>
      <c r="I1103" s="31">
        <v>41677</v>
      </c>
      <c r="J1103" s="20">
        <v>0.11123201996088</v>
      </c>
      <c r="K1103" s="20">
        <v>0</v>
      </c>
      <c r="L1103" s="20">
        <v>0.100285127370844</v>
      </c>
      <c r="M1103" s="20">
        <v>3.1868172696186602E-2</v>
      </c>
      <c r="N1103" s="20">
        <v>3.5619903146558697E-2</v>
      </c>
      <c r="O1103" s="20">
        <v>1.3506554013733201E-2</v>
      </c>
      <c r="P1103" s="20">
        <v>6.8082036425868298E-2</v>
      </c>
      <c r="Q1103" s="20">
        <v>8.5976753963220395E-2</v>
      </c>
      <c r="R1103" s="20">
        <v>0.107253742855033</v>
      </c>
      <c r="S1103" s="20">
        <v>2.1090258672450998E-2</v>
      </c>
      <c r="T1103" s="20">
        <v>6.3645899313249502E-2</v>
      </c>
      <c r="U1103" s="20">
        <v>3.5373086385826397E-2</v>
      </c>
      <c r="V1103" s="20">
        <v>6.2474830183816797E-2</v>
      </c>
      <c r="W1103" s="20">
        <v>5.9906606350172698E-2</v>
      </c>
      <c r="X1103" s="20">
        <v>6.4250267918889103E-2</v>
      </c>
      <c r="Y1103" s="20">
        <v>4.6428442049562098E-2</v>
      </c>
      <c r="Z1103" s="20">
        <v>0.204238318654588</v>
      </c>
      <c r="AA1103" s="30">
        <f t="shared" si="67"/>
        <v>0.1577545229198159</v>
      </c>
    </row>
    <row r="1104" spans="1:27" x14ac:dyDescent="0.25">
      <c r="A1104">
        <v>1068</v>
      </c>
      <c r="B1104" s="15">
        <v>41684</v>
      </c>
      <c r="C1104" s="25">
        <f t="shared" si="64"/>
        <v>0.16362369060516399</v>
      </c>
      <c r="D1104" s="25">
        <f>VLOOKUP(B1104,input_BB!$B$19:$K$10000,$D$35,0)</f>
        <v>22298.41</v>
      </c>
      <c r="E1104" s="27">
        <f t="shared" si="65"/>
        <v>8.6158201421593528E-2</v>
      </c>
      <c r="F1104" s="28">
        <f>VLOOKUP(B1104,viz!$B$3:$E$1863,4,0)</f>
        <v>0</v>
      </c>
      <c r="G1104" s="25">
        <f t="shared" si="66"/>
        <v>9.0060360678322529E-2</v>
      </c>
      <c r="I1104" s="31">
        <v>41684</v>
      </c>
      <c r="J1104" s="20">
        <v>0.16362369060516399</v>
      </c>
      <c r="K1104" s="20">
        <v>1</v>
      </c>
      <c r="L1104" s="20">
        <v>0.115504365034306</v>
      </c>
      <c r="M1104" s="20">
        <v>3.5176813818644098E-2</v>
      </c>
      <c r="N1104" s="20">
        <v>1.77264619070217E-2</v>
      </c>
      <c r="O1104" s="20">
        <v>2.5024345475546699E-2</v>
      </c>
      <c r="P1104" s="20">
        <v>9.65502239911534E-2</v>
      </c>
      <c r="Q1104" s="20">
        <v>0.116827450226986</v>
      </c>
      <c r="R1104" s="20">
        <v>8.9688086639325093E-2</v>
      </c>
      <c r="S1104" s="20">
        <v>3.1453042075470797E-2</v>
      </c>
      <c r="T1104" s="20">
        <v>4.4060420495881603E-2</v>
      </c>
      <c r="U1104" s="20">
        <v>6.6047602381047898E-2</v>
      </c>
      <c r="V1104" s="20">
        <v>1.87001964150828E-2</v>
      </c>
      <c r="W1104" s="20">
        <v>5.3125618821918304E-3</v>
      </c>
      <c r="X1104" s="20">
        <v>4.2404208764362697E-2</v>
      </c>
      <c r="Y1104" s="20">
        <v>8.0105072017530005E-2</v>
      </c>
      <c r="Z1104" s="20">
        <v>0.215419148875449</v>
      </c>
      <c r="AA1104" s="30">
        <f t="shared" si="67"/>
        <v>9.0060360678322529E-2</v>
      </c>
    </row>
    <row r="1105" spans="1:27" x14ac:dyDescent="0.25">
      <c r="A1105">
        <v>1069</v>
      </c>
      <c r="B1105" s="15">
        <v>41691</v>
      </c>
      <c r="C1105" s="25">
        <f t="shared" si="64"/>
        <v>0.119082123041153</v>
      </c>
      <c r="D1105" s="25">
        <f>VLOOKUP(B1105,input_BB!$B$19:$K$10000,$D$35,0)</f>
        <v>22568.240000000002</v>
      </c>
      <c r="E1105" s="27">
        <f t="shared" si="65"/>
        <v>2.0332611112094855E-2</v>
      </c>
      <c r="F1105" s="28">
        <f>VLOOKUP(B1105,viz!$B$3:$E$1863,4,0)</f>
        <v>0</v>
      </c>
      <c r="G1105" s="25">
        <f t="shared" si="66"/>
        <v>0.117514190195335</v>
      </c>
      <c r="I1105" s="31">
        <v>41691</v>
      </c>
      <c r="J1105" s="20">
        <v>0.119082123041153</v>
      </c>
      <c r="K1105" s="20">
        <v>1</v>
      </c>
      <c r="L1105" s="20">
        <v>9.9116946211473905E-2</v>
      </c>
      <c r="M1105" s="20">
        <v>1.8491943011650601E-2</v>
      </c>
      <c r="N1105" s="20">
        <v>1.80941104191755E-2</v>
      </c>
      <c r="O1105" s="20">
        <v>5.4011892627120597E-2</v>
      </c>
      <c r="P1105" s="20">
        <v>9.2154178792377001E-2</v>
      </c>
      <c r="Q1105" s="20">
        <v>0.1111824059228</v>
      </c>
      <c r="R1105" s="20">
        <v>6.5658500177759205E-2</v>
      </c>
      <c r="S1105" s="20">
        <v>3.59504306190815E-2</v>
      </c>
      <c r="T1105" s="20">
        <v>5.0184166647480197E-2</v>
      </c>
      <c r="U1105" s="20">
        <v>7.8852138615762596E-2</v>
      </c>
      <c r="V1105" s="20">
        <v>1.72017556418665E-2</v>
      </c>
      <c r="W1105" s="20">
        <v>2.14602959377059E-2</v>
      </c>
      <c r="X1105" s="20">
        <v>5.8003621680639002E-2</v>
      </c>
      <c r="Y1105" s="20">
        <v>7.1891792956133793E-2</v>
      </c>
      <c r="Z1105" s="20">
        <v>0.20774582073897299</v>
      </c>
      <c r="AA1105" s="30">
        <f t="shared" si="67"/>
        <v>0.117514190195335</v>
      </c>
    </row>
    <row r="1106" spans="1:27" x14ac:dyDescent="0.25">
      <c r="A1106">
        <v>1070</v>
      </c>
      <c r="B1106" s="15">
        <v>41698</v>
      </c>
      <c r="C1106" s="25">
        <f t="shared" si="64"/>
        <v>0.184461310505867</v>
      </c>
      <c r="D1106" s="25">
        <f>VLOOKUP(B1106,input_BB!$B$19:$K$10000,$D$35,0)</f>
        <v>22836.959999999999</v>
      </c>
      <c r="E1106" s="27">
        <f t="shared" si="65"/>
        <v>0.11695300065351384</v>
      </c>
      <c r="F1106" s="28">
        <f>VLOOKUP(B1106,viz!$B$3:$E$1863,4,0)</f>
        <v>0</v>
      </c>
      <c r="G1106" s="25">
        <f t="shared" si="66"/>
        <v>8.3296932012769914E-2</v>
      </c>
      <c r="I1106" s="31">
        <v>41698</v>
      </c>
      <c r="J1106" s="20">
        <v>0.184461310505867</v>
      </c>
      <c r="K1106" s="20">
        <v>0</v>
      </c>
      <c r="L1106" s="20">
        <v>0.14680142020333101</v>
      </c>
      <c r="M1106" s="20" t="s">
        <v>122</v>
      </c>
      <c r="N1106" s="20">
        <v>3.4689572462115101E-4</v>
      </c>
      <c r="O1106" s="20">
        <v>5.4921313083255298E-2</v>
      </c>
      <c r="P1106" s="20">
        <v>7.8205641032302306E-2</v>
      </c>
      <c r="Q1106" s="20">
        <v>0.144571458950357</v>
      </c>
      <c r="R1106" s="20">
        <v>6.0387106135369802E-2</v>
      </c>
      <c r="S1106" s="20">
        <v>7.1717971186881701E-3</v>
      </c>
      <c r="T1106" s="20">
        <v>6.3267686023001701E-2</v>
      </c>
      <c r="U1106" s="20">
        <v>1.5850333285964101E-2</v>
      </c>
      <c r="V1106" s="20" t="s">
        <v>122</v>
      </c>
      <c r="W1106" s="20">
        <v>6.7446598726805806E-2</v>
      </c>
      <c r="X1106" s="20">
        <v>0.103157644867912</v>
      </c>
      <c r="Y1106" s="20">
        <v>0.101350778737515</v>
      </c>
      <c r="Z1106" s="20">
        <v>0.15652132611087599</v>
      </c>
      <c r="AA1106" s="30">
        <f t="shared" si="67"/>
        <v>8.3296932012769914E-2</v>
      </c>
    </row>
    <row r="1107" spans="1:27" x14ac:dyDescent="0.25">
      <c r="A1107">
        <v>1071</v>
      </c>
      <c r="B1107" s="15">
        <v>41705</v>
      </c>
      <c r="C1107" s="25">
        <f t="shared" si="64"/>
        <v>0.46195325255393999</v>
      </c>
      <c r="D1107" s="25">
        <f>VLOOKUP(B1107,input_BB!$B$19:$K$10000,$D$35,0)</f>
        <v>22660.49</v>
      </c>
      <c r="E1107" s="27">
        <f t="shared" si="65"/>
        <v>0.527043437304476</v>
      </c>
      <c r="F1107" s="28">
        <f>VLOOKUP(B1107,viz!$B$3:$E$1863,4,0)</f>
        <v>0</v>
      </c>
      <c r="G1107" s="25">
        <f t="shared" si="66"/>
        <v>0.11678607673313379</v>
      </c>
      <c r="I1107" s="31">
        <v>41705</v>
      </c>
      <c r="J1107" s="20">
        <v>0.46195325255393999</v>
      </c>
      <c r="K1107" s="20">
        <v>0</v>
      </c>
      <c r="L1107" s="20">
        <v>0.126021844455459</v>
      </c>
      <c r="M1107" s="20">
        <v>1.6526884551452601E-2</v>
      </c>
      <c r="N1107" s="20">
        <v>4.73878330003678E-2</v>
      </c>
      <c r="O1107" s="20">
        <v>4.5465567620214899E-2</v>
      </c>
      <c r="P1107" s="20">
        <v>5.90516455243731E-2</v>
      </c>
      <c r="Q1107" s="20">
        <v>0.12865760334976101</v>
      </c>
      <c r="R1107" s="20">
        <v>7.5492750514907003E-2</v>
      </c>
      <c r="S1107" s="20">
        <v>1.8592695581796399E-2</v>
      </c>
      <c r="T1107" s="20">
        <v>5.1162580426534397E-2</v>
      </c>
      <c r="U1107" s="20">
        <v>1.73903857873422E-2</v>
      </c>
      <c r="V1107" s="20">
        <v>6.0738167854015597E-2</v>
      </c>
      <c r="W1107" s="20">
        <v>3.8657523091776003E-2</v>
      </c>
      <c r="X1107" s="20">
        <v>0.120311816887128</v>
      </c>
      <c r="Y1107" s="20">
        <v>6.9775249861852004E-2</v>
      </c>
      <c r="Z1107" s="20">
        <v>0.12476745149302</v>
      </c>
      <c r="AA1107" s="30">
        <f t="shared" si="67"/>
        <v>0.11678607673313379</v>
      </c>
    </row>
    <row r="1108" spans="1:27" x14ac:dyDescent="0.25">
      <c r="A1108">
        <v>1072</v>
      </c>
      <c r="B1108" s="15">
        <v>41712</v>
      </c>
      <c r="C1108" s="25">
        <f t="shared" si="64"/>
        <v>0.22904855012893699</v>
      </c>
      <c r="D1108" s="25">
        <f>VLOOKUP(B1108,input_BB!$B$19:$K$10000,$D$35,0)</f>
        <v>21539.49</v>
      </c>
      <c r="E1108" s="27">
        <f t="shared" si="65"/>
        <v>0.18284608724598209</v>
      </c>
      <c r="F1108" s="28">
        <f>VLOOKUP(B1108,viz!$B$3:$E$1863,4,0)</f>
        <v>0</v>
      </c>
      <c r="G1108" s="25">
        <f t="shared" si="66"/>
        <v>0.15263228913626359</v>
      </c>
      <c r="I1108" s="31">
        <v>41712</v>
      </c>
      <c r="J1108" s="20">
        <v>0.22904855012893699</v>
      </c>
      <c r="K1108" s="20">
        <v>0</v>
      </c>
      <c r="L1108" s="20">
        <v>0.118740157892085</v>
      </c>
      <c r="M1108" s="20">
        <v>1.7725817955650199E-2</v>
      </c>
      <c r="N1108" s="20">
        <v>4.5630087418116402E-2</v>
      </c>
      <c r="O1108" s="20">
        <v>2.7068164518091901E-2</v>
      </c>
      <c r="P1108" s="20">
        <v>8.1047741541566395E-2</v>
      </c>
      <c r="Q1108" s="20">
        <v>0.10741980589085701</v>
      </c>
      <c r="R1108" s="20">
        <v>7.6218950408478495E-2</v>
      </c>
      <c r="S1108" s="20">
        <v>5.0948015655120402E-2</v>
      </c>
      <c r="T1108" s="20">
        <v>7.9012791057365403E-2</v>
      </c>
      <c r="U1108" s="20">
        <v>3.2966140605929499E-2</v>
      </c>
      <c r="V1108" s="20">
        <v>7.3726473468580897E-2</v>
      </c>
      <c r="W1108" s="20">
        <v>4.5939675061753199E-2</v>
      </c>
      <c r="X1108" s="20">
        <v>9.84780701800516E-2</v>
      </c>
      <c r="Y1108" s="20">
        <v>4.5864248619012803E-2</v>
      </c>
      <c r="Z1108" s="20">
        <v>9.9213859727340703E-2</v>
      </c>
      <c r="AA1108" s="30">
        <f t="shared" si="67"/>
        <v>0.15263228913626359</v>
      </c>
    </row>
    <row r="1109" spans="1:27" x14ac:dyDescent="0.25">
      <c r="A1109">
        <v>1073</v>
      </c>
      <c r="B1109" s="15">
        <v>41719</v>
      </c>
      <c r="C1109" s="25">
        <f t="shared" si="64"/>
        <v>0.31877854466438299</v>
      </c>
      <c r="D1109" s="25">
        <f>VLOOKUP(B1109,input_BB!$B$19:$K$10000,$D$35,0)</f>
        <v>21436.7</v>
      </c>
      <c r="E1109" s="27">
        <f t="shared" si="65"/>
        <v>0.31545322663943759</v>
      </c>
      <c r="F1109" s="28">
        <f>VLOOKUP(B1109,viz!$B$3:$E$1863,4,0)</f>
        <v>0</v>
      </c>
      <c r="G1109" s="25">
        <f t="shared" si="66"/>
        <v>0.1420517678072126</v>
      </c>
      <c r="I1109" s="31">
        <v>41719</v>
      </c>
      <c r="J1109" s="20">
        <v>0.31877854466438299</v>
      </c>
      <c r="K1109" s="20">
        <v>0</v>
      </c>
      <c r="L1109" s="20">
        <v>0.102704329154453</v>
      </c>
      <c r="M1109" s="20">
        <v>3.0089245997924001E-2</v>
      </c>
      <c r="N1109" s="20">
        <v>1.3018449542126E-2</v>
      </c>
      <c r="O1109" s="20">
        <v>2.5167803980627401E-2</v>
      </c>
      <c r="P1109" s="20">
        <v>8.8007952195936295E-2</v>
      </c>
      <c r="Q1109" s="20">
        <v>0.108364841103854</v>
      </c>
      <c r="R1109" s="20">
        <v>0.103325992663599</v>
      </c>
      <c r="S1109" s="20">
        <v>7.4900487291083007E-2</v>
      </c>
      <c r="T1109" s="20">
        <v>7.0379123479366895E-2</v>
      </c>
      <c r="U1109" s="20">
        <v>9.9448249670919295E-2</v>
      </c>
      <c r="V1109" s="20">
        <v>4.2603518136293303E-2</v>
      </c>
      <c r="W1109" s="20" t="s">
        <v>122</v>
      </c>
      <c r="X1109" s="20">
        <v>9.8190270778426902E-2</v>
      </c>
      <c r="Y1109" s="20">
        <v>4.8140431929885999E-2</v>
      </c>
      <c r="Z1109" s="20">
        <v>9.5659304075505006E-2</v>
      </c>
      <c r="AA1109" s="30">
        <f t="shared" si="67"/>
        <v>0.1420517678072126</v>
      </c>
    </row>
    <row r="1110" spans="1:27" x14ac:dyDescent="0.25">
      <c r="A1110">
        <v>1074</v>
      </c>
      <c r="B1110" s="15">
        <v>41726</v>
      </c>
      <c r="C1110" s="25">
        <f t="shared" si="64"/>
        <v>0.32507202029228199</v>
      </c>
      <c r="D1110" s="25">
        <f>VLOOKUP(B1110,input_BB!$B$19:$K$10000,$D$35,0)</f>
        <v>22065.53</v>
      </c>
      <c r="E1110" s="27">
        <f t="shared" si="65"/>
        <v>0.32475401623804212</v>
      </c>
      <c r="F1110" s="28">
        <f>VLOOKUP(B1110,viz!$B$3:$E$1863,4,0)</f>
        <v>0</v>
      </c>
      <c r="G1110" s="25">
        <f t="shared" si="66"/>
        <v>0.1112293357135794</v>
      </c>
      <c r="I1110" s="31">
        <v>41726</v>
      </c>
      <c r="J1110" s="20">
        <v>0.32507202029228199</v>
      </c>
      <c r="K1110" s="20">
        <v>0</v>
      </c>
      <c r="L1110" s="20">
        <v>0.153852966066724</v>
      </c>
      <c r="M1110" s="20">
        <v>1.7567388401898199E-2</v>
      </c>
      <c r="N1110" s="20">
        <v>1.6797347561089599E-2</v>
      </c>
      <c r="O1110" s="20">
        <v>6.1574035816572101E-2</v>
      </c>
      <c r="P1110" s="20">
        <v>5.71844243006875E-2</v>
      </c>
      <c r="Q1110" s="20">
        <v>0.105129725706418</v>
      </c>
      <c r="R1110" s="20">
        <v>5.4521851804885099E-2</v>
      </c>
      <c r="S1110" s="20">
        <v>2.0047666566647599E-2</v>
      </c>
      <c r="T1110" s="20">
        <v>7.3638944437044496E-2</v>
      </c>
      <c r="U1110" s="20">
        <v>5.2042556187574703E-2</v>
      </c>
      <c r="V1110" s="20" t="s">
        <v>122</v>
      </c>
      <c r="W1110" s="20">
        <v>5.91867795260047E-2</v>
      </c>
      <c r="X1110" s="20">
        <v>0.10551894057042201</v>
      </c>
      <c r="Y1110" s="20">
        <v>9.9215231234260098E-2</v>
      </c>
      <c r="Z1110" s="20">
        <v>0.12372214181977299</v>
      </c>
      <c r="AA1110" s="30">
        <f t="shared" si="67"/>
        <v>0.1112293357135794</v>
      </c>
    </row>
    <row r="1111" spans="1:27" x14ac:dyDescent="0.25">
      <c r="A1111">
        <v>1075</v>
      </c>
      <c r="B1111" s="15">
        <v>41733</v>
      </c>
      <c r="C1111" s="25">
        <f t="shared" si="64"/>
        <v>0.30341055989265397</v>
      </c>
      <c r="D1111" s="25">
        <f>VLOOKUP(B1111,input_BB!$B$19:$K$10000,$D$35,0)</f>
        <v>22510.080000000002</v>
      </c>
      <c r="E1111" s="27">
        <f t="shared" si="65"/>
        <v>0.29274170738245003</v>
      </c>
      <c r="F1111" s="28">
        <f>VLOOKUP(B1111,viz!$B$3:$E$1863,4,0)</f>
        <v>0</v>
      </c>
      <c r="G1111" s="25">
        <f t="shared" si="66"/>
        <v>8.7406458019173391E-2</v>
      </c>
      <c r="I1111" s="31">
        <v>41733</v>
      </c>
      <c r="J1111" s="20">
        <v>0.30341055989265397</v>
      </c>
      <c r="K1111" s="20">
        <v>0</v>
      </c>
      <c r="L1111" s="20">
        <v>0.14305033757267299</v>
      </c>
      <c r="M1111" s="20">
        <v>1.9601745194886999E-2</v>
      </c>
      <c r="N1111" s="20">
        <v>1.2659086504425999E-2</v>
      </c>
      <c r="O1111" s="20">
        <v>3.83793883116594E-2</v>
      </c>
      <c r="P1111" s="20">
        <v>7.2761481245548307E-2</v>
      </c>
      <c r="Q1111" s="20">
        <v>0.134839272530792</v>
      </c>
      <c r="R1111" s="20">
        <v>6.7132760044669004E-2</v>
      </c>
      <c r="S1111" s="20">
        <v>1.99022662006259E-2</v>
      </c>
      <c r="T1111" s="20">
        <v>5.4324397376774997E-2</v>
      </c>
      <c r="U1111" s="20">
        <v>1.6602445717185998E-2</v>
      </c>
      <c r="V1111" s="20">
        <v>4.0393085698228498E-2</v>
      </c>
      <c r="W1111" s="20">
        <v>3.0410926603758898E-2</v>
      </c>
      <c r="X1111" s="20">
        <v>0.12208475074825299</v>
      </c>
      <c r="Y1111" s="20">
        <v>6.79792503621275E-2</v>
      </c>
      <c r="Z1111" s="20">
        <v>0.15987880588839001</v>
      </c>
      <c r="AA1111" s="30">
        <f t="shared" si="67"/>
        <v>8.7406458019173391E-2</v>
      </c>
    </row>
    <row r="1112" spans="1:27" x14ac:dyDescent="0.25">
      <c r="A1112">
        <v>1076</v>
      </c>
      <c r="B1112" s="15">
        <v>41740</v>
      </c>
      <c r="C1112" s="25">
        <f t="shared" si="64"/>
        <v>0.27130863070487998</v>
      </c>
      <c r="D1112" s="25">
        <f>VLOOKUP(B1112,input_BB!$B$19:$K$10000,$D$35,0)</f>
        <v>23003.64</v>
      </c>
      <c r="E1112" s="27">
        <f t="shared" si="65"/>
        <v>0.24529999047784948</v>
      </c>
      <c r="F1112" s="28">
        <f>VLOOKUP(B1112,viz!$B$3:$E$1863,4,0)</f>
        <v>0</v>
      </c>
      <c r="G1112" s="25">
        <f t="shared" si="66"/>
        <v>0.1303933801533014</v>
      </c>
      <c r="I1112" s="31">
        <v>41740</v>
      </c>
      <c r="J1112" s="20">
        <v>0.27130863070487998</v>
      </c>
      <c r="K1112" s="20">
        <v>0</v>
      </c>
      <c r="L1112" s="20">
        <v>0.11210902362415499</v>
      </c>
      <c r="M1112" s="20">
        <v>1.7790448616158701E-2</v>
      </c>
      <c r="N1112" s="20">
        <v>5.6636621175301403E-2</v>
      </c>
      <c r="O1112" s="20">
        <v>1.6908789501033999E-2</v>
      </c>
      <c r="P1112" s="20">
        <v>8.2486942289692597E-2</v>
      </c>
      <c r="Q1112" s="20">
        <v>0.114669262643595</v>
      </c>
      <c r="R1112" s="20">
        <v>6.5609052894524705E-2</v>
      </c>
      <c r="S1112" s="20">
        <v>5.1035407430528999E-2</v>
      </c>
      <c r="T1112" s="20">
        <v>9.1735378048940996E-2</v>
      </c>
      <c r="U1112" s="20">
        <v>3.3035765138588698E-2</v>
      </c>
      <c r="V1112" s="20">
        <v>6.7801316405350101E-2</v>
      </c>
      <c r="W1112" s="20">
        <v>2.95562986093626E-2</v>
      </c>
      <c r="X1112" s="20">
        <v>9.4557147896451907E-2</v>
      </c>
      <c r="Y1112" s="20">
        <v>3.9175006952042603E-2</v>
      </c>
      <c r="Z1112" s="20">
        <v>0.12689353877427301</v>
      </c>
      <c r="AA1112" s="30">
        <f t="shared" si="67"/>
        <v>0.1303933801533014</v>
      </c>
    </row>
    <row r="1113" spans="1:27" x14ac:dyDescent="0.25">
      <c r="A1113">
        <v>1077</v>
      </c>
      <c r="B1113" s="15">
        <v>41747</v>
      </c>
      <c r="C1113" s="25">
        <f t="shared" si="64"/>
        <v>0.21560500562191001</v>
      </c>
      <c r="D1113" s="25">
        <f>VLOOKUP(B1113,input_BB!$B$19:$K$10000,$D$35,0)</f>
        <v>22760.240000000002</v>
      </c>
      <c r="E1113" s="27">
        <f t="shared" si="65"/>
        <v>0.16297859489166988</v>
      </c>
      <c r="F1113" s="28">
        <f>VLOOKUP(B1113,viz!$B$3:$E$1863,4,0)</f>
        <v>0</v>
      </c>
      <c r="G1113" s="25">
        <f t="shared" si="66"/>
        <v>0.10037048541975885</v>
      </c>
      <c r="I1113" s="31">
        <v>41747</v>
      </c>
      <c r="J1113" s="20">
        <v>0.21560500562191001</v>
      </c>
      <c r="K1113" s="20">
        <v>0</v>
      </c>
      <c r="L1113" s="20">
        <v>0.124679006596705</v>
      </c>
      <c r="M1113" s="20">
        <v>1.9729880124715399E-2</v>
      </c>
      <c r="N1113" s="20" t="s">
        <v>122</v>
      </c>
      <c r="O1113" s="20">
        <v>1.1309747507537399E-2</v>
      </c>
      <c r="P1113" s="20">
        <v>0.100990127308723</v>
      </c>
      <c r="Q1113" s="20">
        <v>0.10652299398809301</v>
      </c>
      <c r="R1113" s="20">
        <v>8.5009101032609696E-2</v>
      </c>
      <c r="S1113" s="20">
        <v>8.0854679809286095E-2</v>
      </c>
      <c r="T1113" s="20">
        <v>7.8658815013414499E-2</v>
      </c>
      <c r="U1113" s="20">
        <v>4.3501397435128E-2</v>
      </c>
      <c r="V1113" s="20">
        <v>4.9312855108416702E-2</v>
      </c>
      <c r="W1113" s="20">
        <v>7.5562328762141502E-3</v>
      </c>
      <c r="X1113" s="20">
        <v>0.108516327984425</v>
      </c>
      <c r="Y1113" s="20">
        <v>5.2278380857536298E-2</v>
      </c>
      <c r="Z1113" s="20">
        <v>0.13108045435719601</v>
      </c>
      <c r="AA1113" s="30">
        <f t="shared" si="67"/>
        <v>0.10037048541975885</v>
      </c>
    </row>
    <row r="1114" spans="1:27" x14ac:dyDescent="0.25">
      <c r="A1114">
        <v>1078</v>
      </c>
      <c r="B1114" s="15">
        <v>41754</v>
      </c>
      <c r="C1114" s="25">
        <f t="shared" si="64"/>
        <v>0.19096410274505601</v>
      </c>
      <c r="D1114" s="25">
        <f>VLOOKUP(B1114,input_BB!$B$19:$K$10000,$D$35,0)</f>
        <v>22223.53</v>
      </c>
      <c r="E1114" s="27">
        <f t="shared" si="65"/>
        <v>0.12656312802923966</v>
      </c>
      <c r="F1114" s="28">
        <f>VLOOKUP(B1114,viz!$B$3:$E$1863,4,0)</f>
        <v>0</v>
      </c>
      <c r="G1114" s="25">
        <f t="shared" si="66"/>
        <v>7.4696692540112797E-2</v>
      </c>
      <c r="I1114" s="31">
        <v>41754</v>
      </c>
      <c r="J1114" s="20">
        <v>0.19096410274505601</v>
      </c>
      <c r="K1114" s="20">
        <v>0</v>
      </c>
      <c r="L1114" s="20">
        <v>0.118414318827223</v>
      </c>
      <c r="M1114" s="20">
        <v>3.6160081961001997E-2</v>
      </c>
      <c r="N1114" s="20">
        <v>5.4878039065757904E-3</v>
      </c>
      <c r="O1114" s="20">
        <v>3.01531655964099E-2</v>
      </c>
      <c r="P1114" s="20">
        <v>6.7714522283129103E-2</v>
      </c>
      <c r="Q1114" s="20">
        <v>9.2380792871101194E-2</v>
      </c>
      <c r="R1114" s="20">
        <v>9.0203181695998003E-2</v>
      </c>
      <c r="S1114" s="20">
        <v>4.32651470752679E-2</v>
      </c>
      <c r="T1114" s="20">
        <v>7.8219517366979893E-2</v>
      </c>
      <c r="U1114" s="20">
        <v>2.3370085660792801E-2</v>
      </c>
      <c r="V1114" s="20">
        <v>3.6779894592281197E-2</v>
      </c>
      <c r="W1114" s="20">
        <v>1.4546712287038801E-2</v>
      </c>
      <c r="X1114" s="20">
        <v>0.119383739788893</v>
      </c>
      <c r="Y1114" s="20">
        <v>7.9083026950295496E-2</v>
      </c>
      <c r="Z1114" s="20">
        <v>0.16483800913701199</v>
      </c>
      <c r="AA1114" s="30">
        <f t="shared" si="67"/>
        <v>7.4696692540112797E-2</v>
      </c>
    </row>
    <row r="1115" spans="1:27" x14ac:dyDescent="0.25">
      <c r="A1115">
        <v>1079</v>
      </c>
      <c r="B1115" s="15">
        <v>41761</v>
      </c>
      <c r="C1115" s="25">
        <f t="shared" si="64"/>
        <v>0.15274752676487</v>
      </c>
      <c r="D1115" s="25">
        <f>VLOOKUP(B1115,input_BB!$B$19:$K$10000,$D$35,0)</f>
        <v>22260.67</v>
      </c>
      <c r="E1115" s="27">
        <f t="shared" si="65"/>
        <v>7.0084903056840009E-2</v>
      </c>
      <c r="F1115" s="28">
        <f>VLOOKUP(B1115,viz!$B$3:$E$1863,4,0)</f>
        <v>0</v>
      </c>
      <c r="G1115" s="25">
        <f t="shared" si="66"/>
        <v>0.14993139080019571</v>
      </c>
      <c r="I1115" s="31">
        <v>41761</v>
      </c>
      <c r="J1115" s="20">
        <v>0.15274752676487</v>
      </c>
      <c r="K1115" s="20">
        <v>0</v>
      </c>
      <c r="L1115" s="20">
        <v>9.4541204142023105E-2</v>
      </c>
      <c r="M1115" s="20">
        <v>3.86708625006153E-2</v>
      </c>
      <c r="N1115" s="20">
        <v>8.5093769349493004E-2</v>
      </c>
      <c r="O1115" s="20">
        <v>1.48288561080598E-2</v>
      </c>
      <c r="P1115" s="20">
        <v>5.7815374983692901E-2</v>
      </c>
      <c r="Q1115" s="20">
        <v>0.112882348494187</v>
      </c>
      <c r="R1115" s="20">
        <v>7.8441291090914203E-2</v>
      </c>
      <c r="S1115" s="20">
        <v>1.99202501473471E-2</v>
      </c>
      <c r="T1115" s="20">
        <v>7.1595157827858094E-2</v>
      </c>
      <c r="U1115" s="20">
        <v>3.0845969041815701E-2</v>
      </c>
      <c r="V1115" s="20">
        <v>6.22639094996391E-2</v>
      </c>
      <c r="W1115" s="20">
        <v>5.6821512258740901E-2</v>
      </c>
      <c r="X1115" s="20">
        <v>0.119897153219575</v>
      </c>
      <c r="Y1115" s="20">
        <v>6.1812101122237097E-2</v>
      </c>
      <c r="Z1115" s="20">
        <v>9.4570240213801601E-2</v>
      </c>
      <c r="AA1115" s="30">
        <f t="shared" si="67"/>
        <v>0.14993139080019571</v>
      </c>
    </row>
    <row r="1116" spans="1:27" x14ac:dyDescent="0.25">
      <c r="A1116">
        <v>1080</v>
      </c>
      <c r="B1116" s="15">
        <v>41768</v>
      </c>
      <c r="C1116" s="25">
        <f t="shared" si="64"/>
        <v>0.184539064764977</v>
      </c>
      <c r="D1116" s="25">
        <f>VLOOKUP(B1116,input_BB!$B$19:$K$10000,$D$35,0)</f>
        <v>21862.99</v>
      </c>
      <c r="E1116" s="27">
        <f t="shared" si="65"/>
        <v>0.11706790949675645</v>
      </c>
      <c r="F1116" s="28">
        <f>VLOOKUP(B1116,viz!$B$3:$E$1863,4,0)</f>
        <v>0</v>
      </c>
      <c r="G1116" s="25">
        <f t="shared" si="66"/>
        <v>0.1456285247223513</v>
      </c>
      <c r="I1116" s="31">
        <v>41768</v>
      </c>
      <c r="J1116" s="20">
        <v>0.184539064764977</v>
      </c>
      <c r="K1116" s="20">
        <v>0</v>
      </c>
      <c r="L1116" s="20">
        <v>0.11973320917639101</v>
      </c>
      <c r="M1116" s="20">
        <v>2.26480046009512E-3</v>
      </c>
      <c r="N1116" s="20">
        <v>6.1878124220685997E-2</v>
      </c>
      <c r="O1116" s="20" t="s">
        <v>122</v>
      </c>
      <c r="P1116" s="20">
        <v>5.0719806687640701E-2</v>
      </c>
      <c r="Q1116" s="20">
        <v>0.11676140444244</v>
      </c>
      <c r="R1116" s="20">
        <v>7.6434383334786998E-2</v>
      </c>
      <c r="S1116" s="20">
        <v>1.9353715411330599E-2</v>
      </c>
      <c r="T1116" s="20">
        <v>0.106436480534377</v>
      </c>
      <c r="U1116" s="20">
        <v>5.1556391647715E-2</v>
      </c>
      <c r="V1116" s="20">
        <v>3.5621324881178001E-2</v>
      </c>
      <c r="W1116" s="20">
        <v>5.8450808193458298E-2</v>
      </c>
      <c r="X1116" s="20">
        <v>0.15290744697858999</v>
      </c>
      <c r="Y1116" s="20">
        <v>1.6916823404706401E-2</v>
      </c>
      <c r="Z1116" s="20">
        <v>0.13096528062660501</v>
      </c>
      <c r="AA1116" s="30">
        <f t="shared" si="67"/>
        <v>0.1456285247223513</v>
      </c>
    </row>
    <row r="1117" spans="1:27" x14ac:dyDescent="0.25">
      <c r="A1117">
        <v>1081</v>
      </c>
      <c r="B1117" s="15">
        <v>41775</v>
      </c>
      <c r="C1117" s="25">
        <f t="shared" si="64"/>
        <v>0.156308978796005</v>
      </c>
      <c r="D1117" s="25">
        <f>VLOOKUP(B1117,input_BB!$B$19:$K$10000,$D$35,0)</f>
        <v>22712.91</v>
      </c>
      <c r="E1117" s="27">
        <f t="shared" si="65"/>
        <v>7.5348181722807855E-2</v>
      </c>
      <c r="F1117" s="28">
        <f>VLOOKUP(B1117,viz!$B$3:$E$1863,4,0)</f>
        <v>0</v>
      </c>
      <c r="G1117" s="25">
        <f t="shared" si="66"/>
        <v>8.1531806056700504E-2</v>
      </c>
      <c r="I1117" s="31">
        <v>41775</v>
      </c>
      <c r="J1117" s="20">
        <v>0.156308978796005</v>
      </c>
      <c r="K1117" s="20">
        <v>0</v>
      </c>
      <c r="L1117" s="20">
        <v>9.7489958909840801E-2</v>
      </c>
      <c r="M1117" s="20">
        <v>3.3875672763154702E-2</v>
      </c>
      <c r="N1117" s="20">
        <v>1.5417166721522199E-2</v>
      </c>
      <c r="O1117" s="20">
        <v>2.2473586538925901E-2</v>
      </c>
      <c r="P1117" s="20">
        <v>6.8300674802326905E-2</v>
      </c>
      <c r="Q1117" s="20">
        <v>0.115394259052519</v>
      </c>
      <c r="R1117" s="20">
        <v>9.43986499245862E-2</v>
      </c>
      <c r="S1117" s="20">
        <v>5.1346547404170002E-2</v>
      </c>
      <c r="T1117" s="20">
        <v>7.5854225728553201E-2</v>
      </c>
      <c r="U1117" s="20">
        <v>2.2614927412038001E-2</v>
      </c>
      <c r="V1117" s="20">
        <v>5.8916878644662503E-2</v>
      </c>
      <c r="W1117" s="20" t="s">
        <v>122</v>
      </c>
      <c r="X1117" s="20">
        <v>0.120281559548718</v>
      </c>
      <c r="Y1117" s="20">
        <v>7.1479922243603805E-2</v>
      </c>
      <c r="Z1117" s="20">
        <v>0.152155970305378</v>
      </c>
      <c r="AA1117" s="30">
        <f t="shared" si="67"/>
        <v>8.1531806056700504E-2</v>
      </c>
    </row>
    <row r="1118" spans="1:27" x14ac:dyDescent="0.25">
      <c r="A1118">
        <v>1082</v>
      </c>
      <c r="B1118" s="15">
        <v>41782</v>
      </c>
      <c r="C1118" s="25">
        <f t="shared" si="64"/>
        <v>0.16474813222885101</v>
      </c>
      <c r="D1118" s="25">
        <f>VLOOKUP(B1118,input_BB!$B$19:$K$10000,$D$35,0)</f>
        <v>22965.86</v>
      </c>
      <c r="E1118" s="27">
        <f t="shared" si="65"/>
        <v>8.781995330182088E-2</v>
      </c>
      <c r="F1118" s="28">
        <f>VLOOKUP(B1118,viz!$B$3:$E$1863,4,0)</f>
        <v>0</v>
      </c>
      <c r="G1118" s="25">
        <f t="shared" si="66"/>
        <v>8.9722492286593597E-2</v>
      </c>
      <c r="I1118" s="31">
        <v>41782</v>
      </c>
      <c r="J1118" s="20">
        <v>0.16474813222885101</v>
      </c>
      <c r="K1118" s="20">
        <v>0</v>
      </c>
      <c r="L1118" s="20">
        <v>0.13882674159432001</v>
      </c>
      <c r="M1118" s="20">
        <v>3.2213031948989598E-3</v>
      </c>
      <c r="N1118" s="20">
        <v>2.35627628079951E-3</v>
      </c>
      <c r="O1118" s="20" t="s">
        <v>122</v>
      </c>
      <c r="P1118" s="20">
        <v>5.7224399364511402E-2</v>
      </c>
      <c r="Q1118" s="20">
        <v>0.10405084845425799</v>
      </c>
      <c r="R1118" s="20">
        <v>7.7547987332985499E-2</v>
      </c>
      <c r="S1118" s="20">
        <v>2.7804051560565701E-2</v>
      </c>
      <c r="T1118" s="20">
        <v>0.10906554549236901</v>
      </c>
      <c r="U1118" s="20">
        <v>2.48378302759437E-2</v>
      </c>
      <c r="V1118" s="20">
        <v>2.1030406631064799E-2</v>
      </c>
      <c r="W1118" s="20">
        <v>4.3854255379585101E-2</v>
      </c>
      <c r="X1118" s="20">
        <v>0.15892116283173199</v>
      </c>
      <c r="Y1118" s="20">
        <v>5.4696337591650997E-2</v>
      </c>
      <c r="Z1118" s="20">
        <v>0.17656285401531599</v>
      </c>
      <c r="AA1118" s="30">
        <f t="shared" si="67"/>
        <v>8.9722492286593597E-2</v>
      </c>
    </row>
    <row r="1119" spans="1:27" x14ac:dyDescent="0.25">
      <c r="A1119">
        <v>1083</v>
      </c>
      <c r="B1119" s="15">
        <v>41789</v>
      </c>
      <c r="C1119" s="25">
        <f t="shared" si="64"/>
        <v>0.11890463531017301</v>
      </c>
      <c r="D1119" s="25">
        <f>VLOOKUP(B1119,input_BB!$B$19:$K$10000,$D$35,0)</f>
        <v>23081.65</v>
      </c>
      <c r="E1119" s="27">
        <f t="shared" si="65"/>
        <v>2.0070311527607593E-2</v>
      </c>
      <c r="F1119" s="28">
        <f>VLOOKUP(B1119,viz!$B$3:$E$1863,4,0)</f>
        <v>0</v>
      </c>
      <c r="G1119" s="25">
        <f t="shared" si="66"/>
        <v>9.8014349752317903E-2</v>
      </c>
      <c r="I1119" s="31">
        <v>41789</v>
      </c>
      <c r="J1119" s="20">
        <v>0.11890463531017301</v>
      </c>
      <c r="K1119" s="20">
        <v>0</v>
      </c>
      <c r="L1119" s="20">
        <v>0.10687629707669299</v>
      </c>
      <c r="M1119" s="20">
        <v>3.4105540002395997E-2</v>
      </c>
      <c r="N1119" s="20">
        <v>1.21899248857403E-2</v>
      </c>
      <c r="O1119" s="20">
        <v>1.3600778460823099E-2</v>
      </c>
      <c r="P1119" s="20">
        <v>6.6524785566388495E-2</v>
      </c>
      <c r="Q1119" s="20">
        <v>0.102706341659161</v>
      </c>
      <c r="R1119" s="20">
        <v>6.5113931352429905E-2</v>
      </c>
      <c r="S1119" s="20">
        <v>6.6819634815921999E-2</v>
      </c>
      <c r="T1119" s="20">
        <v>7.7307070199316305E-2</v>
      </c>
      <c r="U1119" s="20">
        <v>1.5632234648737801E-2</v>
      </c>
      <c r="V1119" s="20">
        <v>6.2614105036360904E-2</v>
      </c>
      <c r="W1119" s="20">
        <v>1.9768010067219201E-2</v>
      </c>
      <c r="X1119" s="20">
        <v>0.13359447959089399</v>
      </c>
      <c r="Y1119" s="20">
        <v>6.6357481863655796E-2</v>
      </c>
      <c r="Z1119" s="20">
        <v>0.15678938477426199</v>
      </c>
      <c r="AA1119" s="30">
        <f t="shared" si="67"/>
        <v>9.8014349752317903E-2</v>
      </c>
    </row>
    <row r="1120" spans="1:27" x14ac:dyDescent="0.25">
      <c r="A1120">
        <v>1084</v>
      </c>
      <c r="B1120" s="15">
        <v>41796</v>
      </c>
      <c r="C1120" s="25">
        <f t="shared" si="64"/>
        <v>0.126581445336342</v>
      </c>
      <c r="D1120" s="25">
        <f>VLOOKUP(B1120,input_BB!$B$19:$K$10000,$D$35,0)</f>
        <v>22951</v>
      </c>
      <c r="E1120" s="27">
        <f t="shared" si="65"/>
        <v>3.1415456732482513E-2</v>
      </c>
      <c r="F1120" s="28">
        <f>VLOOKUP(B1120,viz!$B$3:$E$1863,4,0)</f>
        <v>0</v>
      </c>
      <c r="G1120" s="25">
        <f t="shared" si="66"/>
        <v>0.1170016155947879</v>
      </c>
      <c r="I1120" s="31">
        <v>41796</v>
      </c>
      <c r="J1120" s="20">
        <v>0.126581445336342</v>
      </c>
      <c r="K1120" s="20">
        <v>0</v>
      </c>
      <c r="L1120" s="20">
        <v>0.14093712839376199</v>
      </c>
      <c r="M1120" s="20">
        <v>2.4505040921381099E-2</v>
      </c>
      <c r="N1120" s="20">
        <v>5.7641037862208602E-2</v>
      </c>
      <c r="O1120" s="20" t="s">
        <v>122</v>
      </c>
      <c r="P1120" s="20">
        <v>7.6432074339951805E-2</v>
      </c>
      <c r="Q1120" s="20">
        <v>0.120539953247062</v>
      </c>
      <c r="R1120" s="20">
        <v>4.8078523255611197E-2</v>
      </c>
      <c r="S1120" s="20" t="s">
        <v>122</v>
      </c>
      <c r="T1120" s="20">
        <v>9.9653267808778201E-2</v>
      </c>
      <c r="U1120" s="20">
        <v>1.3845550989180701E-2</v>
      </c>
      <c r="V1120" s="20">
        <v>4.4562876494150999E-2</v>
      </c>
      <c r="W1120" s="20">
        <v>5.8593188111456203E-2</v>
      </c>
      <c r="X1120" s="20">
        <v>0.13803313604161499</v>
      </c>
      <c r="Y1120" s="20">
        <v>1.4131930667115499E-2</v>
      </c>
      <c r="Z1120" s="20">
        <v>0.16304629186772601</v>
      </c>
      <c r="AA1120" s="30">
        <f t="shared" si="67"/>
        <v>0.1170016155947879</v>
      </c>
    </row>
    <row r="1121" spans="1:27" x14ac:dyDescent="0.25">
      <c r="A1121">
        <v>1085</v>
      </c>
      <c r="B1121" s="15">
        <v>41803</v>
      </c>
      <c r="C1121" s="25">
        <f t="shared" si="64"/>
        <v>0.125837236642838</v>
      </c>
      <c r="D1121" s="25">
        <f>VLOOKUP(B1121,input_BB!$B$19:$K$10000,$D$35,0)</f>
        <v>23319.17</v>
      </c>
      <c r="E1121" s="27">
        <f t="shared" si="65"/>
        <v>3.0315630676900601E-2</v>
      </c>
      <c r="F1121" s="28">
        <f>VLOOKUP(B1121,viz!$B$3:$E$1863,4,0)</f>
        <v>0</v>
      </c>
      <c r="G1121" s="25">
        <f t="shared" si="66"/>
        <v>8.2555356073727909E-2</v>
      </c>
      <c r="I1121" s="31">
        <v>41803</v>
      </c>
      <c r="J1121" s="20">
        <v>0.125837236642838</v>
      </c>
      <c r="K1121" s="20">
        <v>0</v>
      </c>
      <c r="L1121" s="20">
        <v>0.123097475867659</v>
      </c>
      <c r="M1121" s="20">
        <v>2.5479406198344101E-2</v>
      </c>
      <c r="N1121" s="20" t="s">
        <v>122</v>
      </c>
      <c r="O1121" s="20">
        <v>2.5068583228911999E-2</v>
      </c>
      <c r="P1121" s="20">
        <v>7.0376386609191294E-2</v>
      </c>
      <c r="Q1121" s="20">
        <v>0.109991579036135</v>
      </c>
      <c r="R1121" s="20">
        <v>7.6935565594252603E-2</v>
      </c>
      <c r="S1121" s="20">
        <v>4.48711340548619E-2</v>
      </c>
      <c r="T1121" s="20">
        <v>9.2456744003790295E-2</v>
      </c>
      <c r="U1121" s="20">
        <v>2.92957928182477E-2</v>
      </c>
      <c r="V1121" s="20">
        <v>4.7103753401526102E-2</v>
      </c>
      <c r="W1121" s="20">
        <v>6.15580985395412E-3</v>
      </c>
      <c r="X1121" s="20">
        <v>0.114413000580168</v>
      </c>
      <c r="Y1121" s="20">
        <v>5.7474256709197001E-2</v>
      </c>
      <c r="Z1121" s="20">
        <v>0.177280512043761</v>
      </c>
      <c r="AA1121" s="30">
        <f t="shared" si="67"/>
        <v>8.2555356073727909E-2</v>
      </c>
    </row>
    <row r="1122" spans="1:27" x14ac:dyDescent="0.25">
      <c r="A1122">
        <v>1086</v>
      </c>
      <c r="B1122" s="15">
        <v>41810</v>
      </c>
      <c r="C1122" s="25">
        <f t="shared" si="64"/>
        <v>0.117097325623035</v>
      </c>
      <c r="D1122" s="25">
        <f>VLOOKUP(B1122,input_BB!$B$19:$K$10000,$D$35,0)</f>
        <v>23194.06</v>
      </c>
      <c r="E1122" s="27">
        <f t="shared" si="65"/>
        <v>1.7399385614257867E-2</v>
      </c>
      <c r="F1122" s="28">
        <f>VLOOKUP(B1122,viz!$B$3:$E$1863,4,0)</f>
        <v>0</v>
      </c>
      <c r="G1122" s="25">
        <f t="shared" si="66"/>
        <v>4.3949023228987624E-2</v>
      </c>
      <c r="I1122" s="31">
        <v>41810</v>
      </c>
      <c r="J1122" s="20">
        <v>0.117097325623035</v>
      </c>
      <c r="K1122" s="20">
        <v>0</v>
      </c>
      <c r="L1122" s="20">
        <v>0.150968769387512</v>
      </c>
      <c r="M1122" s="20" t="s">
        <v>122</v>
      </c>
      <c r="N1122" s="20" t="s">
        <v>122</v>
      </c>
      <c r="O1122" s="20">
        <v>4.2956352682453298E-2</v>
      </c>
      <c r="P1122" s="20">
        <v>8.47214543264867E-2</v>
      </c>
      <c r="Q1122" s="20">
        <v>0.15531475669938499</v>
      </c>
      <c r="R1122" s="20">
        <v>4.9998257357987103E-2</v>
      </c>
      <c r="S1122" s="20">
        <v>1.10159599506325E-2</v>
      </c>
      <c r="T1122" s="20">
        <v>4.98007323192005E-2</v>
      </c>
      <c r="U1122" s="20">
        <v>3.2909839568701599E-3</v>
      </c>
      <c r="V1122" s="20">
        <v>8.2267601807381602E-3</v>
      </c>
      <c r="W1122" s="20">
        <v>3.24312790913793E-2</v>
      </c>
      <c r="X1122" s="20">
        <v>0.16855032366757899</v>
      </c>
      <c r="Y1122" s="20">
        <v>0.104206439726023</v>
      </c>
      <c r="Z1122" s="20">
        <v>0.13851793065375201</v>
      </c>
      <c r="AA1122" s="30">
        <f t="shared" si="67"/>
        <v>4.3949023228987624E-2</v>
      </c>
    </row>
    <row r="1123" spans="1:27" x14ac:dyDescent="0.25">
      <c r="A1123">
        <v>1087</v>
      </c>
      <c r="B1123" s="15">
        <v>41817</v>
      </c>
      <c r="C1123" s="25">
        <f t="shared" si="64"/>
        <v>0.11232388019561799</v>
      </c>
      <c r="D1123" s="25">
        <f>VLOOKUP(B1123,input_BB!$B$19:$K$10000,$D$35,0)</f>
        <v>23221.52</v>
      </c>
      <c r="E1123" s="27">
        <f t="shared" si="65"/>
        <v>1.0344967005879497E-2</v>
      </c>
      <c r="F1123" s="28">
        <f>VLOOKUP(B1123,viz!$B$3:$E$1863,4,0)</f>
        <v>0</v>
      </c>
      <c r="G1123" s="25">
        <f t="shared" si="66"/>
        <v>0.1155692797062185</v>
      </c>
      <c r="I1123" s="31">
        <v>41817</v>
      </c>
      <c r="J1123" s="20">
        <v>0.11232388019561799</v>
      </c>
      <c r="K1123" s="20">
        <v>0</v>
      </c>
      <c r="L1123" s="20">
        <v>0.13399426167381701</v>
      </c>
      <c r="M1123" s="20">
        <v>2.3262934958912601E-2</v>
      </c>
      <c r="N1123" s="20">
        <v>1.08340534115807E-2</v>
      </c>
      <c r="O1123" s="20">
        <v>3.31404558850045E-3</v>
      </c>
      <c r="P1123" s="20">
        <v>9.0791201325491899E-2</v>
      </c>
      <c r="Q1123" s="20">
        <v>0.115097459894394</v>
      </c>
      <c r="R1123" s="20">
        <v>6.8039634614137298E-2</v>
      </c>
      <c r="S1123" s="20">
        <v>2.98673632757088E-2</v>
      </c>
      <c r="T1123" s="20">
        <v>5.35960448604429E-2</v>
      </c>
      <c r="U1123" s="20">
        <v>4.4800469688829302E-2</v>
      </c>
      <c r="V1123" s="20">
        <v>5.0205606586812099E-2</v>
      </c>
      <c r="W1123" s="20">
        <v>2.05632034305771E-2</v>
      </c>
      <c r="X1123" s="20">
        <v>0.11717301139167401</v>
      </c>
      <c r="Y1123" s="20">
        <v>5.8217575218243701E-2</v>
      </c>
      <c r="Z1123" s="20">
        <v>0.180243134080878</v>
      </c>
      <c r="AA1123" s="30">
        <f t="shared" si="67"/>
        <v>0.1155692797062185</v>
      </c>
    </row>
    <row r="1124" spans="1:27" x14ac:dyDescent="0.25">
      <c r="A1124">
        <v>1088</v>
      </c>
      <c r="B1124" s="15">
        <v>41824</v>
      </c>
      <c r="C1124" s="25">
        <f t="shared" si="64"/>
        <v>0.117728106677532</v>
      </c>
      <c r="D1124" s="25">
        <f>VLOOKUP(B1124,input_BB!$B$19:$K$10000,$D$35,0)</f>
        <v>23546.36</v>
      </c>
      <c r="E1124" s="27">
        <f t="shared" si="65"/>
        <v>1.8331583054517289E-2</v>
      </c>
      <c r="F1124" s="28">
        <f>VLOOKUP(B1124,viz!$B$3:$E$1863,4,0)</f>
        <v>0</v>
      </c>
      <c r="G1124" s="25">
        <f t="shared" si="66"/>
        <v>6.0097149622032893E-2</v>
      </c>
      <c r="I1124" s="31">
        <v>41824</v>
      </c>
      <c r="J1124" s="20">
        <v>0.117728106677532</v>
      </c>
      <c r="K1124" s="20">
        <v>0</v>
      </c>
      <c r="L1124" s="20">
        <v>0.13628023999421199</v>
      </c>
      <c r="M1124" s="20">
        <v>3.4601053984907801E-2</v>
      </c>
      <c r="N1124" s="20">
        <v>1.80885186734582E-2</v>
      </c>
      <c r="O1124" s="20">
        <v>2.2608698343619699E-2</v>
      </c>
      <c r="P1124" s="20">
        <v>9.1654124767401701E-2</v>
      </c>
      <c r="Q1124" s="20">
        <v>0.10960148336195299</v>
      </c>
      <c r="R1124" s="20">
        <v>6.49958706584675E-2</v>
      </c>
      <c r="S1124" s="20">
        <v>4.6474102097561899E-2</v>
      </c>
      <c r="T1124" s="20">
        <v>4.6053896356812798E-2</v>
      </c>
      <c r="U1124" s="20">
        <v>2.3169846708499999E-2</v>
      </c>
      <c r="V1124" s="20">
        <v>2.8637533246069501E-2</v>
      </c>
      <c r="W1124" s="20">
        <v>8.2897696674633908E-3</v>
      </c>
      <c r="X1124" s="20">
        <v>0.159852698282722</v>
      </c>
      <c r="Y1124" s="20">
        <v>5.4591165104439003E-2</v>
      </c>
      <c r="Z1124" s="20">
        <v>0.15510099875241201</v>
      </c>
      <c r="AA1124" s="30">
        <f t="shared" si="67"/>
        <v>6.0097149622032893E-2</v>
      </c>
    </row>
    <row r="1125" spans="1:27" x14ac:dyDescent="0.25">
      <c r="A1125">
        <v>1089</v>
      </c>
      <c r="B1125" s="15">
        <v>41831</v>
      </c>
      <c r="C1125" s="25">
        <f t="shared" si="64"/>
        <v>0.121102370321751</v>
      </c>
      <c r="D1125" s="25">
        <f>VLOOKUP(B1125,input_BB!$B$19:$K$10000,$D$35,0)</f>
        <v>23233.45</v>
      </c>
      <c r="E1125" s="27">
        <f t="shared" si="65"/>
        <v>2.3318226057626595E-2</v>
      </c>
      <c r="F1125" s="28">
        <f>VLOOKUP(B1125,viz!$B$3:$E$1863,4,0)</f>
        <v>0</v>
      </c>
      <c r="G1125" s="25">
        <f t="shared" si="66"/>
        <v>9.0718318643562001E-2</v>
      </c>
      <c r="I1125" s="31">
        <v>41831</v>
      </c>
      <c r="J1125" s="20">
        <v>0.121102370321751</v>
      </c>
      <c r="K1125" s="20">
        <v>0</v>
      </c>
      <c r="L1125" s="20">
        <v>0.147829285658578</v>
      </c>
      <c r="M1125" s="20">
        <v>2.2382531924797999E-2</v>
      </c>
      <c r="N1125" s="20">
        <v>2.08729913706516E-2</v>
      </c>
      <c r="O1125" s="20">
        <v>2.125916671252E-3</v>
      </c>
      <c r="P1125" s="20">
        <v>6.5029969587018205E-2</v>
      </c>
      <c r="Q1125" s="20">
        <v>0.14408353549455999</v>
      </c>
      <c r="R1125" s="20">
        <v>5.04917009603651E-2</v>
      </c>
      <c r="S1125" s="20">
        <v>3.8390279535972398E-2</v>
      </c>
      <c r="T1125" s="20">
        <v>4.8885616210603798E-2</v>
      </c>
      <c r="U1125" s="20">
        <v>5.7323785912104498E-2</v>
      </c>
      <c r="V1125" s="20">
        <v>1.7114349609346401E-2</v>
      </c>
      <c r="W1125" s="20">
        <v>1.6280183122111099E-2</v>
      </c>
      <c r="X1125" s="20">
        <v>0.16388728804164099</v>
      </c>
      <c r="Y1125" s="20">
        <v>8.0810747604222202E-2</v>
      </c>
      <c r="Z1125" s="20">
        <v>0.124491818296776</v>
      </c>
      <c r="AA1125" s="30">
        <f t="shared" si="67"/>
        <v>9.0718318643562001E-2</v>
      </c>
    </row>
    <row r="1126" spans="1:27" x14ac:dyDescent="0.25">
      <c r="A1126">
        <v>1090</v>
      </c>
      <c r="B1126" s="15">
        <v>41838</v>
      </c>
      <c r="C1126" s="25">
        <f t="shared" ref="C1126:C1189" si="68">J1126</f>
        <v>0.114207617938519</v>
      </c>
      <c r="D1126" s="25">
        <f>VLOOKUP(B1126,input_BB!$B$19:$K$10000,$D$35,0)</f>
        <v>23454.79</v>
      </c>
      <c r="E1126" s="27">
        <f t="shared" ref="E1126:E1189" si="69">(C1126-$E$34)/$E$36</f>
        <v>1.3128841837777643E-2</v>
      </c>
      <c r="F1126" s="28">
        <f>VLOOKUP(B1126,viz!$B$3:$E$1863,4,0)</f>
        <v>0</v>
      </c>
      <c r="G1126" s="25">
        <f t="shared" ref="G1126:G1189" si="70">VLOOKUP(B1126,$I$37:$AA$5000,$G$34,0)</f>
        <v>7.3542574924417764E-2</v>
      </c>
      <c r="I1126" s="31">
        <v>41838</v>
      </c>
      <c r="J1126" s="20">
        <v>0.114207617938519</v>
      </c>
      <c r="K1126" s="20">
        <v>0</v>
      </c>
      <c r="L1126" s="20">
        <v>0.12931641497276899</v>
      </c>
      <c r="M1126" s="20">
        <v>1.3797910367317E-2</v>
      </c>
      <c r="N1126" s="20" t="s">
        <v>122</v>
      </c>
      <c r="O1126" s="20">
        <v>3.1500346721765701E-2</v>
      </c>
      <c r="P1126" s="20">
        <v>0.11496817192663</v>
      </c>
      <c r="Q1126" s="20">
        <v>0.136017097992196</v>
      </c>
      <c r="R1126" s="20">
        <v>5.4306870253351701E-2</v>
      </c>
      <c r="S1126" s="20">
        <v>8.5040398832494802E-3</v>
      </c>
      <c r="T1126" s="20">
        <v>4.8990072510496502E-2</v>
      </c>
      <c r="U1126" s="20">
        <v>1.0961534294398801E-2</v>
      </c>
      <c r="V1126" s="20">
        <v>7.5645653535311701E-3</v>
      </c>
      <c r="W1126" s="20">
        <v>5.50164752764878E-2</v>
      </c>
      <c r="X1126" s="20">
        <v>0.10604318842631499</v>
      </c>
      <c r="Y1126" s="20">
        <v>8.5685029677108004E-2</v>
      </c>
      <c r="Z1126" s="20">
        <v>0.19732828234438399</v>
      </c>
      <c r="AA1126" s="30">
        <f t="shared" ref="AA1126:AA1189" si="71">SUM(U1126:W1126)</f>
        <v>7.3542574924417764E-2</v>
      </c>
    </row>
    <row r="1127" spans="1:27" x14ac:dyDescent="0.25">
      <c r="A1127">
        <v>1091</v>
      </c>
      <c r="B1127" s="15">
        <v>41845</v>
      </c>
      <c r="C1127" s="25">
        <f t="shared" si="68"/>
        <v>0.112283311784267</v>
      </c>
      <c r="D1127" s="25">
        <f>VLOOKUP(B1127,input_BB!$B$19:$K$10000,$D$35,0)</f>
        <v>24216.01</v>
      </c>
      <c r="E1127" s="27">
        <f t="shared" si="69"/>
        <v>1.0285013129733123E-2</v>
      </c>
      <c r="F1127" s="28">
        <f>VLOOKUP(B1127,viz!$B$3:$E$1863,4,0)</f>
        <v>0</v>
      </c>
      <c r="G1127" s="25">
        <f t="shared" si="70"/>
        <v>0.12982002168387141</v>
      </c>
      <c r="I1127" s="31">
        <v>41845</v>
      </c>
      <c r="J1127" s="20">
        <v>0.112283311784267</v>
      </c>
      <c r="K1127" s="20">
        <v>0</v>
      </c>
      <c r="L1127" s="20">
        <v>0.13814933733507301</v>
      </c>
      <c r="M1127" s="20">
        <v>1.3631900482179099E-2</v>
      </c>
      <c r="N1127" s="20">
        <v>1.1480475658695E-2</v>
      </c>
      <c r="O1127" s="20">
        <v>2.3786941951944699E-2</v>
      </c>
      <c r="P1127" s="20">
        <v>9.5725078475829506E-2</v>
      </c>
      <c r="Q1127" s="20">
        <v>0.10920785325405601</v>
      </c>
      <c r="R1127" s="20">
        <v>7.0024844179656404E-2</v>
      </c>
      <c r="S1127" s="20">
        <v>2.52111745468021E-3</v>
      </c>
      <c r="T1127" s="20">
        <v>5.53391733397922E-2</v>
      </c>
      <c r="U1127" s="20">
        <v>1.71086957566009E-2</v>
      </c>
      <c r="V1127" s="20">
        <v>5.25497907364115E-2</v>
      </c>
      <c r="W1127" s="20">
        <v>6.0161535190858997E-2</v>
      </c>
      <c r="X1127" s="20">
        <v>0.11889401874885799</v>
      </c>
      <c r="Y1127" s="20">
        <v>4.4212218194970003E-2</v>
      </c>
      <c r="Z1127" s="20">
        <v>0.18720701924039401</v>
      </c>
      <c r="AA1127" s="30">
        <f t="shared" si="71"/>
        <v>0.12982002168387141</v>
      </c>
    </row>
    <row r="1128" spans="1:27" x14ac:dyDescent="0.25">
      <c r="A1128">
        <v>1092</v>
      </c>
      <c r="B1128" s="15">
        <v>41852</v>
      </c>
      <c r="C1128" s="25">
        <f t="shared" si="68"/>
        <v>0.12211938202381099</v>
      </c>
      <c r="D1128" s="25">
        <f>VLOOKUP(B1128,input_BB!$B$19:$K$10000,$D$35,0)</f>
        <v>24532.43</v>
      </c>
      <c r="E1128" s="27">
        <f t="shared" si="69"/>
        <v>2.4821213026901066E-2</v>
      </c>
      <c r="F1128" s="28">
        <f>VLOOKUP(B1128,viz!$B$3:$E$1863,4,0)</f>
        <v>0</v>
      </c>
      <c r="G1128" s="25">
        <f t="shared" si="70"/>
        <v>0.12763593024581441</v>
      </c>
      <c r="I1128" s="31">
        <v>41852</v>
      </c>
      <c r="J1128" s="20">
        <v>0.12211938202381099</v>
      </c>
      <c r="K1128" s="20">
        <v>0</v>
      </c>
      <c r="L1128" s="20">
        <v>0.13244128407608</v>
      </c>
      <c r="M1128" s="20">
        <v>2.75091512365046E-2</v>
      </c>
      <c r="N1128" s="20">
        <v>6.5321293673578806E-2</v>
      </c>
      <c r="O1128" s="20">
        <v>3.2835134838644198E-2</v>
      </c>
      <c r="P1128" s="20">
        <v>5.5205782725075099E-2</v>
      </c>
      <c r="Q1128" s="20">
        <v>0.11708555430117901</v>
      </c>
      <c r="R1128" s="20">
        <v>3.7349429967843698E-2</v>
      </c>
      <c r="S1128" s="20">
        <v>1.05463044669696E-2</v>
      </c>
      <c r="T1128" s="20">
        <v>7.9747678596006899E-2</v>
      </c>
      <c r="U1128" s="20">
        <v>4.0944403456735001E-2</v>
      </c>
      <c r="V1128" s="20">
        <v>5.5968971751817503E-2</v>
      </c>
      <c r="W1128" s="20">
        <v>3.0722555037261901E-2</v>
      </c>
      <c r="X1128" s="20">
        <v>0.14934114831377401</v>
      </c>
      <c r="Y1128" s="20">
        <v>5.0875806711424602E-2</v>
      </c>
      <c r="Z1128" s="20">
        <v>0.114105500847105</v>
      </c>
      <c r="AA1128" s="30">
        <f t="shared" si="71"/>
        <v>0.12763593024581441</v>
      </c>
    </row>
    <row r="1129" spans="1:27" x14ac:dyDescent="0.25">
      <c r="A1129">
        <v>1093</v>
      </c>
      <c r="B1129" s="15">
        <v>41859</v>
      </c>
      <c r="C1129" s="25">
        <f t="shared" si="68"/>
        <v>0.115311235189438</v>
      </c>
      <c r="D1129" s="25">
        <f>VLOOKUP(B1129,input_BB!$B$19:$K$10000,$D$35,0)</f>
        <v>24331.41</v>
      </c>
      <c r="E1129" s="27">
        <f t="shared" si="69"/>
        <v>1.4759818495998965E-2</v>
      </c>
      <c r="F1129" s="28">
        <f>VLOOKUP(B1129,viz!$B$3:$E$1863,4,0)</f>
        <v>0</v>
      </c>
      <c r="G1129" s="25">
        <f t="shared" si="70"/>
        <v>5.3523167503317093E-2</v>
      </c>
      <c r="I1129" s="31">
        <v>41859</v>
      </c>
      <c r="J1129" s="20">
        <v>0.115311235189438</v>
      </c>
      <c r="K1129" s="20">
        <v>0</v>
      </c>
      <c r="L1129" s="20">
        <v>0.16648488292654001</v>
      </c>
      <c r="M1129" s="20">
        <v>3.9010879935911201E-2</v>
      </c>
      <c r="N1129" s="20" t="s">
        <v>122</v>
      </c>
      <c r="O1129" s="20">
        <v>1.40536359600215E-2</v>
      </c>
      <c r="P1129" s="20">
        <v>6.3716153568065106E-2</v>
      </c>
      <c r="Q1129" s="20">
        <v>0.15658244694728399</v>
      </c>
      <c r="R1129" s="20">
        <v>4.34050178895019E-2</v>
      </c>
      <c r="S1129" s="20">
        <v>2.0336046344447901E-2</v>
      </c>
      <c r="T1129" s="20">
        <v>9.3759545061806004E-2</v>
      </c>
      <c r="U1129" s="20">
        <v>3.3864656539689897E-2</v>
      </c>
      <c r="V1129" s="20" t="s">
        <v>122</v>
      </c>
      <c r="W1129" s="20">
        <v>1.9658510963627199E-2</v>
      </c>
      <c r="X1129" s="20">
        <v>0.116425599796233</v>
      </c>
      <c r="Y1129" s="20">
        <v>5.5914547631106301E-2</v>
      </c>
      <c r="Z1129" s="20">
        <v>0.17678807643576699</v>
      </c>
      <c r="AA1129" s="30">
        <f t="shared" si="71"/>
        <v>5.3523167503317093E-2</v>
      </c>
    </row>
    <row r="1130" spans="1:27" x14ac:dyDescent="0.25">
      <c r="A1130">
        <v>1094</v>
      </c>
      <c r="B1130" s="15">
        <v>41866</v>
      </c>
      <c r="C1130" s="25">
        <f t="shared" si="68"/>
        <v>0.115673013031483</v>
      </c>
      <c r="D1130" s="25">
        <f>VLOOKUP(B1130,input_BB!$B$19:$K$10000,$D$35,0)</f>
        <v>24954.94</v>
      </c>
      <c r="E1130" s="27">
        <f t="shared" si="69"/>
        <v>1.5294470537135256E-2</v>
      </c>
      <c r="F1130" s="28">
        <f>VLOOKUP(B1130,viz!$B$3:$E$1863,4,0)</f>
        <v>0</v>
      </c>
      <c r="G1130" s="25">
        <f t="shared" si="70"/>
        <v>5.2537685090013608E-2</v>
      </c>
      <c r="I1130" s="31">
        <v>41866</v>
      </c>
      <c r="J1130" s="20">
        <v>0.115673013031483</v>
      </c>
      <c r="K1130" s="20">
        <v>0</v>
      </c>
      <c r="L1130" s="20">
        <v>0.106360272041417</v>
      </c>
      <c r="M1130" s="20">
        <v>1.30100371642993E-2</v>
      </c>
      <c r="N1130" s="20">
        <v>1.30410373573556E-2</v>
      </c>
      <c r="O1130" s="20">
        <v>4.11146449665181E-2</v>
      </c>
      <c r="P1130" s="20">
        <v>8.5248981608203406E-2</v>
      </c>
      <c r="Q1130" s="20">
        <v>0.102604079756986</v>
      </c>
      <c r="R1130" s="20">
        <v>6.4683277252773799E-2</v>
      </c>
      <c r="S1130" s="20">
        <v>4.5506737106213203E-2</v>
      </c>
      <c r="T1130" s="20">
        <v>0.112170478073367</v>
      </c>
      <c r="U1130" s="20">
        <v>1.7013023010971799E-2</v>
      </c>
      <c r="V1130" s="20">
        <v>7.1269571624072098E-3</v>
      </c>
      <c r="W1130" s="20">
        <v>2.8397704916634601E-2</v>
      </c>
      <c r="X1130" s="20">
        <v>7.7875710765295494E-2</v>
      </c>
      <c r="Y1130" s="20">
        <v>9.79845968358731E-2</v>
      </c>
      <c r="Z1130" s="20">
        <v>0.18786246198168399</v>
      </c>
      <c r="AA1130" s="30">
        <f t="shared" si="71"/>
        <v>5.2537685090013608E-2</v>
      </c>
    </row>
    <row r="1131" spans="1:27" x14ac:dyDescent="0.25">
      <c r="A1131">
        <v>1095</v>
      </c>
      <c r="B1131" s="15">
        <v>41873</v>
      </c>
      <c r="C1131" s="25">
        <f t="shared" si="68"/>
        <v>0.13870263099670399</v>
      </c>
      <c r="D1131" s="25">
        <f>VLOOKUP(B1131,input_BB!$B$19:$K$10000,$D$35,0)</f>
        <v>25112.23</v>
      </c>
      <c r="E1131" s="27">
        <f t="shared" si="69"/>
        <v>4.9328705973154474E-2</v>
      </c>
      <c r="F1131" s="28">
        <f>VLOOKUP(B1131,viz!$B$3:$E$1863,4,0)</f>
        <v>0</v>
      </c>
      <c r="G1131" s="25">
        <f t="shared" si="70"/>
        <v>0.11328365603828999</v>
      </c>
      <c r="I1131" s="31">
        <v>41873</v>
      </c>
      <c r="J1131" s="20">
        <v>0.13870263099670399</v>
      </c>
      <c r="K1131" s="20">
        <v>0</v>
      </c>
      <c r="L1131" s="20">
        <v>0.17238549337999601</v>
      </c>
      <c r="M1131" s="20">
        <v>8.8225547923534001E-2</v>
      </c>
      <c r="N1131" s="20">
        <v>3.4208023099936501E-2</v>
      </c>
      <c r="O1131" s="20">
        <v>2.8637860823376202E-2</v>
      </c>
      <c r="P1131" s="20">
        <v>6.3468410391210497E-2</v>
      </c>
      <c r="Q1131" s="20">
        <v>8.9061441542532593E-2</v>
      </c>
      <c r="R1131" s="20">
        <v>4.3510526024974301E-2</v>
      </c>
      <c r="S1131" s="20">
        <v>1.07558746506023E-2</v>
      </c>
      <c r="T1131" s="20">
        <v>0.102279057101409</v>
      </c>
      <c r="U1131" s="20">
        <v>1.3036871600011799E-2</v>
      </c>
      <c r="V1131" s="20">
        <v>5.8624845645711597E-2</v>
      </c>
      <c r="W1131" s="20">
        <v>4.16219387925666E-2</v>
      </c>
      <c r="X1131" s="20">
        <v>0.107552719880027</v>
      </c>
      <c r="Y1131" s="20">
        <v>4.3189763036878701E-2</v>
      </c>
      <c r="Z1131" s="20">
        <v>0.103441626107233</v>
      </c>
      <c r="AA1131" s="30">
        <f t="shared" si="71"/>
        <v>0.11328365603828999</v>
      </c>
    </row>
    <row r="1132" spans="1:27" x14ac:dyDescent="0.25">
      <c r="A1132">
        <v>1096</v>
      </c>
      <c r="B1132" s="15">
        <v>41880</v>
      </c>
      <c r="C1132" s="25">
        <f t="shared" si="68"/>
        <v>0.156549707055092</v>
      </c>
      <c r="D1132" s="25">
        <f>VLOOKUP(B1132,input_BB!$B$19:$K$10000,$D$35,0)</f>
        <v>24742.06</v>
      </c>
      <c r="E1132" s="27">
        <f t="shared" si="69"/>
        <v>7.5703941087042328E-2</v>
      </c>
      <c r="F1132" s="28">
        <f>VLOOKUP(B1132,viz!$B$3:$E$1863,4,0)</f>
        <v>0</v>
      </c>
      <c r="G1132" s="25">
        <f t="shared" si="70"/>
        <v>0.11711809520681021</v>
      </c>
      <c r="I1132" s="31">
        <v>41880</v>
      </c>
      <c r="J1132" s="20">
        <v>0.156549707055092</v>
      </c>
      <c r="K1132" s="20">
        <v>0</v>
      </c>
      <c r="L1132" s="20">
        <v>0.12339892069732</v>
      </c>
      <c r="M1132" s="20">
        <v>2.73666452293625E-2</v>
      </c>
      <c r="N1132" s="20">
        <v>6.7961322480493205E-2</v>
      </c>
      <c r="O1132" s="20">
        <v>3.2086666415210803E-2</v>
      </c>
      <c r="P1132" s="20">
        <v>7.3679315973286696E-2</v>
      </c>
      <c r="Q1132" s="20">
        <v>0.116478620117832</v>
      </c>
      <c r="R1132" s="20">
        <v>4.0052032043755501E-2</v>
      </c>
      <c r="S1132" s="20">
        <v>7.6930204817294403E-3</v>
      </c>
      <c r="T1132" s="20">
        <v>7.2431097205880299E-2</v>
      </c>
      <c r="U1132" s="20">
        <v>3.703044903648E-2</v>
      </c>
      <c r="V1132" s="20">
        <v>5.3049066877592699E-2</v>
      </c>
      <c r="W1132" s="20">
        <v>2.7038579292737501E-2</v>
      </c>
      <c r="X1132" s="20">
        <v>0.14088716054552</v>
      </c>
      <c r="Y1132" s="20">
        <v>5.0567733386036103E-2</v>
      </c>
      <c r="Z1132" s="20">
        <v>0.130279370216764</v>
      </c>
      <c r="AA1132" s="30">
        <f t="shared" si="71"/>
        <v>0.11711809520681021</v>
      </c>
    </row>
    <row r="1133" spans="1:27" x14ac:dyDescent="0.25">
      <c r="A1133">
        <v>1097</v>
      </c>
      <c r="B1133" s="15">
        <v>41887</v>
      </c>
      <c r="C1133" s="25">
        <f t="shared" si="68"/>
        <v>0.214156329631805</v>
      </c>
      <c r="D1133" s="25">
        <f>VLOOKUP(B1133,input_BB!$B$19:$K$10000,$D$35,0)</f>
        <v>25240.15</v>
      </c>
      <c r="E1133" s="27">
        <f t="shared" si="69"/>
        <v>0.16083767445641986</v>
      </c>
      <c r="F1133" s="28">
        <f>VLOOKUP(B1133,viz!$B$3:$E$1863,4,0)</f>
        <v>0</v>
      </c>
      <c r="G1133" s="25">
        <f t="shared" si="70"/>
        <v>3.8456407048341704E-2</v>
      </c>
      <c r="I1133" s="31">
        <v>41887</v>
      </c>
      <c r="J1133" s="20">
        <v>0.214156329631805</v>
      </c>
      <c r="K1133" s="20">
        <v>1</v>
      </c>
      <c r="L1133" s="20">
        <v>0.16364952510015299</v>
      </c>
      <c r="M1133" s="20">
        <v>3.9381818822122203E-2</v>
      </c>
      <c r="N1133" s="20" t="s">
        <v>122</v>
      </c>
      <c r="O1133" s="20">
        <v>1.4308265630500101E-2</v>
      </c>
      <c r="P1133" s="20">
        <v>7.7969174629468702E-2</v>
      </c>
      <c r="Q1133" s="20">
        <v>0.16237455467509401</v>
      </c>
      <c r="R1133" s="20">
        <v>4.4032262413284597E-2</v>
      </c>
      <c r="S1133" s="20">
        <v>1.7834885174898101E-2</v>
      </c>
      <c r="T1133" s="20">
        <v>9.4916857694740897E-2</v>
      </c>
      <c r="U1133" s="20">
        <v>2.02865032282693E-2</v>
      </c>
      <c r="V1133" s="20" t="s">
        <v>122</v>
      </c>
      <c r="W1133" s="20">
        <v>1.81699038200724E-2</v>
      </c>
      <c r="X1133" s="20">
        <v>0.114367940139668</v>
      </c>
      <c r="Y1133" s="20">
        <v>5.6434090438564101E-2</v>
      </c>
      <c r="Z1133" s="20">
        <v>0.176274218233165</v>
      </c>
      <c r="AA1133" s="30">
        <f t="shared" si="71"/>
        <v>3.8456407048341704E-2</v>
      </c>
    </row>
    <row r="1134" spans="1:27" x14ac:dyDescent="0.25">
      <c r="A1134">
        <v>1098</v>
      </c>
      <c r="B1134" s="15">
        <v>41894</v>
      </c>
      <c r="C1134" s="25">
        <f t="shared" si="68"/>
        <v>0.15867592394352001</v>
      </c>
      <c r="D1134" s="25">
        <f>VLOOKUP(B1134,input_BB!$B$19:$K$10000,$D$35,0)</f>
        <v>24595.32</v>
      </c>
      <c r="E1134" s="27">
        <f t="shared" si="69"/>
        <v>7.8846162824201954E-2</v>
      </c>
      <c r="F1134" s="28">
        <f>VLOOKUP(B1134,viz!$B$3:$E$1863,4,0)</f>
        <v>0</v>
      </c>
      <c r="G1134" s="25">
        <f t="shared" si="70"/>
        <v>5.9386049188123152E-2</v>
      </c>
      <c r="I1134" s="31">
        <v>41894</v>
      </c>
      <c r="J1134" s="20">
        <v>0.15867592394352001</v>
      </c>
      <c r="K1134" s="20">
        <v>0</v>
      </c>
      <c r="L1134" s="20">
        <v>0.12889021001779899</v>
      </c>
      <c r="M1134" s="20">
        <v>1.3952761329195E-2</v>
      </c>
      <c r="N1134" s="20">
        <v>6.2197935549077304E-3</v>
      </c>
      <c r="O1134" s="20">
        <v>6.1081099168195901E-2</v>
      </c>
      <c r="P1134" s="20">
        <v>0.106884549311333</v>
      </c>
      <c r="Q1134" s="20">
        <v>8.5854132558774193E-2</v>
      </c>
      <c r="R1134" s="20">
        <v>6.6660263110829093E-2</v>
      </c>
      <c r="S1134" s="20">
        <v>4.9160745621869999E-2</v>
      </c>
      <c r="T1134" s="20">
        <v>0.105396009585785</v>
      </c>
      <c r="U1134" s="20">
        <v>1.8307603385880399E-2</v>
      </c>
      <c r="V1134" s="20">
        <v>7.2417101470906497E-3</v>
      </c>
      <c r="W1134" s="20">
        <v>3.3836735655152099E-2</v>
      </c>
      <c r="X1134" s="20">
        <v>9.8996938952679997E-2</v>
      </c>
      <c r="Y1134" s="20">
        <v>8.1344162934410394E-2</v>
      </c>
      <c r="Z1134" s="20">
        <v>0.13617328466609799</v>
      </c>
      <c r="AA1134" s="30">
        <f t="shared" si="71"/>
        <v>5.9386049188123152E-2</v>
      </c>
    </row>
    <row r="1135" spans="1:27" x14ac:dyDescent="0.25">
      <c r="A1135">
        <v>1099</v>
      </c>
      <c r="B1135" s="15">
        <v>41901</v>
      </c>
      <c r="C1135" s="25">
        <f t="shared" si="68"/>
        <v>0.24113577604293801</v>
      </c>
      <c r="D1135" s="25">
        <f>VLOOKUP(B1135,input_BB!$B$19:$K$10000,$D$35,0)</f>
        <v>24306.16</v>
      </c>
      <c r="E1135" s="27">
        <f t="shared" si="69"/>
        <v>0.20070914920153526</v>
      </c>
      <c r="F1135" s="28">
        <f>VLOOKUP(B1135,viz!$B$3:$E$1863,4,0)</f>
        <v>0</v>
      </c>
      <c r="G1135" s="25">
        <f t="shared" si="70"/>
        <v>0.1282067422889539</v>
      </c>
      <c r="I1135" s="31">
        <v>41901</v>
      </c>
      <c r="J1135" s="20">
        <v>0.24113577604293801</v>
      </c>
      <c r="K1135" s="20">
        <v>0</v>
      </c>
      <c r="L1135" s="20">
        <v>0.16037650388590299</v>
      </c>
      <c r="M1135" s="20">
        <v>8.4978434563336494E-2</v>
      </c>
      <c r="N1135" s="20">
        <v>4.1129262431727501E-2</v>
      </c>
      <c r="O1135" s="20">
        <v>1.52156267969375E-2</v>
      </c>
      <c r="P1135" s="20">
        <v>5.9708771442919202E-2</v>
      </c>
      <c r="Q1135" s="20">
        <v>7.4619883025567005E-2</v>
      </c>
      <c r="R1135" s="20">
        <v>4.10316237727993E-2</v>
      </c>
      <c r="S1135" s="20">
        <v>7.5314884698531606E-2</v>
      </c>
      <c r="T1135" s="20">
        <v>9.1690443132556601E-2</v>
      </c>
      <c r="U1135" s="20">
        <v>2.2707746089366401E-2</v>
      </c>
      <c r="V1135" s="20">
        <v>6.0134133175438101E-2</v>
      </c>
      <c r="W1135" s="20">
        <v>4.5364863024149403E-2</v>
      </c>
      <c r="X1135" s="20">
        <v>9.2023594465637501E-2</v>
      </c>
      <c r="Y1135" s="20">
        <v>3.9627538773673601E-2</v>
      </c>
      <c r="Z1135" s="20">
        <v>9.60766907214574E-2</v>
      </c>
      <c r="AA1135" s="30">
        <f t="shared" si="71"/>
        <v>0.1282067422889539</v>
      </c>
    </row>
    <row r="1136" spans="1:27" x14ac:dyDescent="0.25">
      <c r="A1136">
        <v>1100</v>
      </c>
      <c r="B1136" s="15">
        <v>41908</v>
      </c>
      <c r="C1136" s="25">
        <f t="shared" si="68"/>
        <v>0.23187898099422499</v>
      </c>
      <c r="D1136" s="25">
        <f>VLOOKUP(B1136,input_BB!$B$19:$K$10000,$D$35,0)</f>
        <v>23678.41</v>
      </c>
      <c r="E1136" s="27">
        <f t="shared" si="69"/>
        <v>0.18702902899517071</v>
      </c>
      <c r="F1136" s="28">
        <f>VLOOKUP(B1136,viz!$B$3:$E$1863,4,0)</f>
        <v>0</v>
      </c>
      <c r="G1136" s="25">
        <f t="shared" si="70"/>
        <v>0.1441054122835343</v>
      </c>
      <c r="I1136" s="31">
        <v>41908</v>
      </c>
      <c r="J1136" s="20">
        <v>0.23187898099422499</v>
      </c>
      <c r="K1136" s="20">
        <v>0</v>
      </c>
      <c r="L1136" s="20">
        <v>0.127689380939701</v>
      </c>
      <c r="M1136" s="20">
        <v>2.9387971909757799E-2</v>
      </c>
      <c r="N1136" s="20">
        <v>7.6391884056210405E-2</v>
      </c>
      <c r="O1136" s="20">
        <v>1.7302606594913599E-2</v>
      </c>
      <c r="P1136" s="20">
        <v>5.73492494507582E-2</v>
      </c>
      <c r="Q1136" s="20">
        <v>9.4306528560896094E-2</v>
      </c>
      <c r="R1136" s="20">
        <v>9.2191924666386094E-2</v>
      </c>
      <c r="S1136" s="20">
        <v>7.1515499013794503E-2</v>
      </c>
      <c r="T1136" s="20">
        <v>6.4233436908901501E-2</v>
      </c>
      <c r="U1136" s="20">
        <v>6.0454133297165202E-2</v>
      </c>
      <c r="V1136" s="20">
        <v>5.3131347675462001E-2</v>
      </c>
      <c r="W1136" s="20">
        <v>3.0519931310907099E-2</v>
      </c>
      <c r="X1136" s="20">
        <v>7.1544506948808095E-2</v>
      </c>
      <c r="Y1136" s="20">
        <v>3.3815025093771302E-2</v>
      </c>
      <c r="Z1136" s="20">
        <v>0.12016657357256801</v>
      </c>
      <c r="AA1136" s="30">
        <f t="shared" si="71"/>
        <v>0.1441054122835343</v>
      </c>
    </row>
    <row r="1137" spans="1:27" x14ac:dyDescent="0.25">
      <c r="A1137">
        <v>1101</v>
      </c>
      <c r="B1137" s="15">
        <v>41915</v>
      </c>
      <c r="C1137" s="25">
        <f t="shared" si="68"/>
        <v>0.220229476690292</v>
      </c>
      <c r="D1137" s="25">
        <f>VLOOKUP(B1137,input_BB!$B$19:$K$10000,$D$35,0)</f>
        <v>23064.560000000001</v>
      </c>
      <c r="E1137" s="27">
        <f t="shared" si="69"/>
        <v>0.16981285229646315</v>
      </c>
      <c r="F1137" s="28">
        <f>VLOOKUP(B1137,viz!$B$3:$E$1863,4,0)</f>
        <v>0</v>
      </c>
      <c r="G1137" s="25">
        <f t="shared" si="70"/>
        <v>6.3229729248803435E-2</v>
      </c>
      <c r="I1137" s="31">
        <v>41915</v>
      </c>
      <c r="J1137" s="20">
        <v>0.220229476690292</v>
      </c>
      <c r="K1137" s="20">
        <v>0</v>
      </c>
      <c r="L1137" s="20">
        <v>0.15697616083403099</v>
      </c>
      <c r="M1137" s="20">
        <v>3.8549885817354503E-2</v>
      </c>
      <c r="N1137" s="20" t="s">
        <v>122</v>
      </c>
      <c r="O1137" s="20">
        <v>1.38271648375809E-2</v>
      </c>
      <c r="P1137" s="20">
        <v>7.2820854523286599E-2</v>
      </c>
      <c r="Q1137" s="20">
        <v>0.14270186811560701</v>
      </c>
      <c r="R1137" s="20">
        <v>3.6592954051557498E-2</v>
      </c>
      <c r="S1137" s="20">
        <v>7.4999225607192105E-2</v>
      </c>
      <c r="T1137" s="20">
        <v>8.5838753665319401E-2</v>
      </c>
      <c r="U1137" s="20">
        <v>3.2606590386782403E-2</v>
      </c>
      <c r="V1137" s="20">
        <v>3.2188170127227301E-3</v>
      </c>
      <c r="W1137" s="20">
        <v>2.7404321849298301E-2</v>
      </c>
      <c r="X1137" s="20">
        <v>0.112018057162539</v>
      </c>
      <c r="Y1137" s="20">
        <v>6.9960139948715E-2</v>
      </c>
      <c r="Z1137" s="20">
        <v>0.13248520618801299</v>
      </c>
      <c r="AA1137" s="30">
        <f t="shared" si="71"/>
        <v>6.3229729248803435E-2</v>
      </c>
    </row>
    <row r="1138" spans="1:27" x14ac:dyDescent="0.25">
      <c r="A1138">
        <v>1102</v>
      </c>
      <c r="B1138" s="15">
        <v>41922</v>
      </c>
      <c r="C1138" s="25">
        <f t="shared" si="68"/>
        <v>0.117160022258759</v>
      </c>
      <c r="D1138" s="25">
        <f>VLOOKUP(B1138,input_BB!$B$19:$K$10000,$D$35,0)</f>
        <v>23088.54</v>
      </c>
      <c r="E1138" s="27">
        <f t="shared" si="69"/>
        <v>1.7492041604665502E-2</v>
      </c>
      <c r="F1138" s="28">
        <f>VLOOKUP(B1138,viz!$B$3:$E$1863,4,0)</f>
        <v>0</v>
      </c>
      <c r="G1138" s="25">
        <f t="shared" si="70"/>
        <v>7.0301916497497507E-2</v>
      </c>
      <c r="I1138" s="31">
        <v>41922</v>
      </c>
      <c r="J1138" s="20">
        <v>0.117160022258759</v>
      </c>
      <c r="K1138" s="20">
        <v>0</v>
      </c>
      <c r="L1138" s="20">
        <v>0.11596193026151</v>
      </c>
      <c r="M1138" s="20">
        <v>1.38427919628086E-2</v>
      </c>
      <c r="N1138" s="20">
        <v>2.42099121742376E-2</v>
      </c>
      <c r="O1138" s="20">
        <v>4.3590548724209803E-2</v>
      </c>
      <c r="P1138" s="20">
        <v>7.8106091625272406E-2</v>
      </c>
      <c r="Q1138" s="20">
        <v>9.8771874570591001E-2</v>
      </c>
      <c r="R1138" s="20">
        <v>5.4907444446397703E-2</v>
      </c>
      <c r="S1138" s="20">
        <v>5.9064792463194897E-2</v>
      </c>
      <c r="T1138" s="20">
        <v>7.0892760333606197E-2</v>
      </c>
      <c r="U1138" s="20">
        <v>1.6926332250671701E-2</v>
      </c>
      <c r="V1138" s="20">
        <v>1.04807610834075E-2</v>
      </c>
      <c r="W1138" s="20">
        <v>4.2894823163418298E-2</v>
      </c>
      <c r="X1138" s="20">
        <v>0.194184462395736</v>
      </c>
      <c r="Y1138" s="20">
        <v>3.6143046997460002E-2</v>
      </c>
      <c r="Z1138" s="20">
        <v>0.14002242754747801</v>
      </c>
      <c r="AA1138" s="30">
        <f t="shared" si="71"/>
        <v>7.0301916497497507E-2</v>
      </c>
    </row>
    <row r="1139" spans="1:27" x14ac:dyDescent="0.25">
      <c r="A1139">
        <v>1103</v>
      </c>
      <c r="B1139" s="15">
        <v>41929</v>
      </c>
      <c r="C1139" s="25">
        <f t="shared" si="68"/>
        <v>0.115822404623032</v>
      </c>
      <c r="D1139" s="25">
        <f>VLOOKUP(B1139,input_BB!$B$19:$K$10000,$D$35,0)</f>
        <v>23023.21</v>
      </c>
      <c r="E1139" s="27">
        <f t="shared" si="69"/>
        <v>1.5515248346242591E-2</v>
      </c>
      <c r="F1139" s="28">
        <f>VLOOKUP(B1139,viz!$B$3:$E$1863,4,0)</f>
        <v>1</v>
      </c>
      <c r="G1139" s="25">
        <f t="shared" si="70"/>
        <v>0.13450942332379201</v>
      </c>
      <c r="I1139" s="31">
        <v>41929</v>
      </c>
      <c r="J1139" s="20">
        <v>0.115822404623032</v>
      </c>
      <c r="K1139" s="20">
        <v>0</v>
      </c>
      <c r="L1139" s="20">
        <v>0.156938654961948</v>
      </c>
      <c r="M1139" s="20">
        <v>8.5610627449517404E-2</v>
      </c>
      <c r="N1139" s="20">
        <v>4.1435241557570501E-2</v>
      </c>
      <c r="O1139" s="20">
        <v>1.22019459536398E-2</v>
      </c>
      <c r="P1139" s="20">
        <v>6.0152971912635703E-2</v>
      </c>
      <c r="Q1139" s="20">
        <v>7.5175013976835001E-2</v>
      </c>
      <c r="R1139" s="20">
        <v>4.1336876520639498E-2</v>
      </c>
      <c r="S1139" s="20">
        <v>5.75941937131643E-2</v>
      </c>
      <c r="T1139" s="20">
        <v>9.2372569676509003E-2</v>
      </c>
      <c r="U1139" s="20">
        <v>2.6800225298850299E-2</v>
      </c>
      <c r="V1139" s="20">
        <v>6.10327385255671E-2</v>
      </c>
      <c r="W1139" s="20">
        <v>4.6676459499374601E-2</v>
      </c>
      <c r="X1139" s="20">
        <v>0.103792003792606</v>
      </c>
      <c r="Y1139" s="20">
        <v>3.99223459001911E-2</v>
      </c>
      <c r="Z1139" s="20">
        <v>9.8958131260952098E-2</v>
      </c>
      <c r="AA1139" s="30">
        <f t="shared" si="71"/>
        <v>0.13450942332379201</v>
      </c>
    </row>
    <row r="1140" spans="1:27" x14ac:dyDescent="0.25">
      <c r="A1140">
        <v>1104</v>
      </c>
      <c r="B1140" s="15">
        <v>41936</v>
      </c>
      <c r="C1140" s="25">
        <f t="shared" si="68"/>
        <v>0.12477931380271901</v>
      </c>
      <c r="D1140" s="25">
        <f>VLOOKUP(B1140,input_BB!$B$19:$K$10000,$D$35,0)</f>
        <v>23302.2</v>
      </c>
      <c r="E1140" s="27">
        <f t="shared" si="69"/>
        <v>2.875218333408636E-2</v>
      </c>
      <c r="F1140" s="28">
        <f>VLOOKUP(B1140,viz!$B$3:$E$1863,4,0)</f>
        <v>0</v>
      </c>
      <c r="G1140" s="25">
        <f t="shared" si="70"/>
        <v>0.1436704247476317</v>
      </c>
      <c r="I1140" s="31">
        <v>41936</v>
      </c>
      <c r="J1140" s="20">
        <v>0.12477931380271901</v>
      </c>
      <c r="K1140" s="20">
        <v>0</v>
      </c>
      <c r="L1140" s="20">
        <v>0.122352442376594</v>
      </c>
      <c r="M1140" s="20">
        <v>1.78795103268473E-2</v>
      </c>
      <c r="N1140" s="20">
        <v>5.7652433266377201E-2</v>
      </c>
      <c r="O1140" s="20">
        <v>3.07100733875235E-2</v>
      </c>
      <c r="P1140" s="20">
        <v>6.2743039016015606E-2</v>
      </c>
      <c r="Q1140" s="20">
        <v>8.9153464672724503E-2</v>
      </c>
      <c r="R1140" s="20">
        <v>6.9361321205764007E-2</v>
      </c>
      <c r="S1140" s="20">
        <v>6.91982133604091E-2</v>
      </c>
      <c r="T1140" s="20">
        <v>9.1844873060731802E-2</v>
      </c>
      <c r="U1140" s="20">
        <v>4.2034185955252802E-2</v>
      </c>
      <c r="V1140" s="20">
        <v>6.0684256391373197E-2</v>
      </c>
      <c r="W1140" s="20">
        <v>4.0951982401005699E-2</v>
      </c>
      <c r="X1140" s="20">
        <v>8.0657119691906698E-2</v>
      </c>
      <c r="Y1140" s="20">
        <v>3.78432693861959E-2</v>
      </c>
      <c r="Z1140" s="20">
        <v>0.126933815501279</v>
      </c>
      <c r="AA1140" s="30">
        <f t="shared" si="71"/>
        <v>0.1436704247476317</v>
      </c>
    </row>
    <row r="1141" spans="1:27" x14ac:dyDescent="0.25">
      <c r="A1141">
        <v>1105</v>
      </c>
      <c r="B1141" s="15">
        <v>41943</v>
      </c>
      <c r="C1141" s="25">
        <f t="shared" si="68"/>
        <v>0.116466619074345</v>
      </c>
      <c r="D1141" s="25">
        <f>VLOOKUP(B1141,input_BB!$B$19:$K$10000,$D$35,0)</f>
        <v>23998.06</v>
      </c>
      <c r="E1141" s="27">
        <f t="shared" si="69"/>
        <v>1.6467298282128787E-2</v>
      </c>
      <c r="F1141" s="28">
        <f>VLOOKUP(B1141,viz!$B$3:$E$1863,4,0)</f>
        <v>0</v>
      </c>
      <c r="G1141" s="25">
        <f t="shared" si="70"/>
        <v>6.2510195173661492E-2</v>
      </c>
      <c r="I1141" s="31">
        <v>41943</v>
      </c>
      <c r="J1141" s="20">
        <v>0.116466619074345</v>
      </c>
      <c r="K1141" s="20">
        <v>0</v>
      </c>
      <c r="L1141" s="20">
        <v>0.16479566682055699</v>
      </c>
      <c r="M1141" s="20">
        <v>3.9156900092841999E-2</v>
      </c>
      <c r="N1141" s="20" t="s">
        <v>122</v>
      </c>
      <c r="O1141" s="20">
        <v>1.4044890163297701E-2</v>
      </c>
      <c r="P1141" s="20">
        <v>6.8497551435099599E-2</v>
      </c>
      <c r="Q1141" s="20">
        <v>0.14253624129345599</v>
      </c>
      <c r="R1141" s="20">
        <v>3.7169154084854501E-2</v>
      </c>
      <c r="S1141" s="20">
        <v>6.4433536618655501E-2</v>
      </c>
      <c r="T1141" s="20">
        <v>0.101725271194614</v>
      </c>
      <c r="U1141" s="20">
        <v>3.2897542660079201E-2</v>
      </c>
      <c r="V1141" s="20">
        <v>4.0241095740989902E-3</v>
      </c>
      <c r="W1141" s="20">
        <v>2.5588542939483299E-2</v>
      </c>
      <c r="X1141" s="20">
        <v>0.113781916078547</v>
      </c>
      <c r="Y1141" s="20">
        <v>5.6180117670554502E-2</v>
      </c>
      <c r="Z1141" s="20">
        <v>0.13516855937385999</v>
      </c>
      <c r="AA1141" s="30">
        <f t="shared" si="71"/>
        <v>6.2510195173661492E-2</v>
      </c>
    </row>
    <row r="1142" spans="1:27" x14ac:dyDescent="0.25">
      <c r="A1142">
        <v>1106</v>
      </c>
      <c r="B1142" s="15">
        <v>41950</v>
      </c>
      <c r="C1142" s="25">
        <f t="shared" si="68"/>
        <v>0.115745782852173</v>
      </c>
      <c r="D1142" s="25">
        <f>VLOOKUP(B1142,input_BB!$B$19:$K$10000,$D$35,0)</f>
        <v>23550.240000000002</v>
      </c>
      <c r="E1142" s="27">
        <f t="shared" si="69"/>
        <v>1.5402013146558508E-2</v>
      </c>
      <c r="F1142" s="28">
        <f>VLOOKUP(B1142,viz!$B$3:$E$1863,4,0)</f>
        <v>0</v>
      </c>
      <c r="G1142" s="25">
        <f t="shared" si="70"/>
        <v>8.6930592010835098E-2</v>
      </c>
      <c r="I1142" s="31">
        <v>41950</v>
      </c>
      <c r="J1142" s="20">
        <v>0.115745782852173</v>
      </c>
      <c r="K1142" s="20">
        <v>0</v>
      </c>
      <c r="L1142" s="20">
        <v>0.116720462824751</v>
      </c>
      <c r="M1142" s="20">
        <v>1.3933340718303501E-2</v>
      </c>
      <c r="N1142" s="20">
        <v>2.4368274549682298E-2</v>
      </c>
      <c r="O1142" s="20">
        <v>4.3875684118060997E-2</v>
      </c>
      <c r="P1142" s="20">
        <v>7.8617000798236802E-2</v>
      </c>
      <c r="Q1142" s="20">
        <v>9.9417963187995007E-2</v>
      </c>
      <c r="R1142" s="20">
        <v>5.5266606151303903E-2</v>
      </c>
      <c r="S1142" s="20">
        <v>4.98522349490296E-2</v>
      </c>
      <c r="T1142" s="20">
        <v>7.1356485515567405E-2</v>
      </c>
      <c r="U1142" s="20">
        <v>1.6994983391544899E-2</v>
      </c>
      <c r="V1142" s="20">
        <v>2.45901912981508E-2</v>
      </c>
      <c r="W1142" s="20">
        <v>4.5345417321139399E-2</v>
      </c>
      <c r="X1142" s="20">
        <v>0.18277934778112301</v>
      </c>
      <c r="Y1142" s="20">
        <v>3.6379466639841797E-2</v>
      </c>
      <c r="Z1142" s="20">
        <v>0.140502540755269</v>
      </c>
      <c r="AA1142" s="30">
        <f t="shared" si="71"/>
        <v>8.6930592010835098E-2</v>
      </c>
    </row>
    <row r="1143" spans="1:27" x14ac:dyDescent="0.25">
      <c r="A1143">
        <v>1107</v>
      </c>
      <c r="B1143" s="15">
        <v>41957</v>
      </c>
      <c r="C1143" s="25">
        <f t="shared" si="68"/>
        <v>0.11444833874702499</v>
      </c>
      <c r="D1143" s="25">
        <f>VLOOKUP(B1143,input_BB!$B$19:$K$10000,$D$35,0)</f>
        <v>24087.38</v>
      </c>
      <c r="E1143" s="27">
        <f t="shared" si="69"/>
        <v>1.3484590191198643E-2</v>
      </c>
      <c r="F1143" s="28">
        <f>VLOOKUP(B1143,viz!$B$3:$E$1863,4,0)</f>
        <v>0</v>
      </c>
      <c r="G1143" s="25">
        <f t="shared" si="70"/>
        <v>0.13401818761158169</v>
      </c>
      <c r="I1143" s="31">
        <v>41957</v>
      </c>
      <c r="J1143" s="20">
        <v>0.11444833874702499</v>
      </c>
      <c r="K1143" s="20">
        <v>0</v>
      </c>
      <c r="L1143" s="20">
        <v>0.15891268479496201</v>
      </c>
      <c r="M1143" s="20">
        <v>8.4950092625335399E-2</v>
      </c>
      <c r="N1143" s="20">
        <v>4.0732272620432997E-2</v>
      </c>
      <c r="O1143" s="20">
        <v>1.2066046249168899E-2</v>
      </c>
      <c r="P1143" s="20">
        <v>5.94797541662168E-2</v>
      </c>
      <c r="Q1143" s="20">
        <v>7.4337748984688201E-2</v>
      </c>
      <c r="R1143" s="20">
        <v>4.0876485258110502E-2</v>
      </c>
      <c r="S1143" s="20">
        <v>3.9614916242352499E-2</v>
      </c>
      <c r="T1143" s="20">
        <v>0.101403065319499</v>
      </c>
      <c r="U1143" s="20">
        <v>1.9626514105965699E-2</v>
      </c>
      <c r="V1143" s="20">
        <v>5.93361339391201E-2</v>
      </c>
      <c r="W1143" s="20">
        <v>5.5055539566495899E-2</v>
      </c>
      <c r="X1143" s="20">
        <v>0.106852216326564</v>
      </c>
      <c r="Y1143" s="20">
        <v>3.95486107770016E-2</v>
      </c>
      <c r="Z1143" s="20">
        <v>0.107207919024086</v>
      </c>
      <c r="AA1143" s="30">
        <f t="shared" si="71"/>
        <v>0.13401818761158169</v>
      </c>
    </row>
    <row r="1144" spans="1:27" x14ac:dyDescent="0.25">
      <c r="A1144">
        <v>1108</v>
      </c>
      <c r="B1144" s="15">
        <v>41964</v>
      </c>
      <c r="C1144" s="25">
        <f t="shared" si="68"/>
        <v>0.125590816140175</v>
      </c>
      <c r="D1144" s="25">
        <f>VLOOKUP(B1144,input_BB!$B$19:$K$10000,$D$35,0)</f>
        <v>23437.119999999999</v>
      </c>
      <c r="E1144" s="27">
        <f t="shared" si="69"/>
        <v>2.9951459051623969E-2</v>
      </c>
      <c r="F1144" s="28">
        <f>VLOOKUP(B1144,viz!$B$3:$E$1863,4,0)</f>
        <v>0</v>
      </c>
      <c r="G1144" s="25">
        <f t="shared" si="70"/>
        <v>0.11972496849236529</v>
      </c>
      <c r="I1144" s="31">
        <v>41964</v>
      </c>
      <c r="J1144" s="20">
        <v>0.125590816140175</v>
      </c>
      <c r="K1144" s="20">
        <v>0</v>
      </c>
      <c r="L1144" s="20">
        <v>9.70022039278544E-2</v>
      </c>
      <c r="M1144" s="20">
        <v>5.5390670685858998E-2</v>
      </c>
      <c r="N1144" s="20">
        <v>7.4663171729918806E-2</v>
      </c>
      <c r="O1144" s="20">
        <v>2.96981356016882E-2</v>
      </c>
      <c r="P1144" s="20">
        <v>6.0109657444625798E-2</v>
      </c>
      <c r="Q1144" s="20">
        <v>0.17657748140247101</v>
      </c>
      <c r="R1144" s="20">
        <v>3.07446963701444E-2</v>
      </c>
      <c r="S1144" s="20">
        <v>8.4114714257886997E-3</v>
      </c>
      <c r="T1144" s="20">
        <v>6.9499611665041497E-2</v>
      </c>
      <c r="U1144" s="20">
        <v>2.03509712106331E-2</v>
      </c>
      <c r="V1144" s="20">
        <v>2.8029799538715199E-2</v>
      </c>
      <c r="W1144" s="20">
        <v>7.1344197743016993E-2</v>
      </c>
      <c r="X1144" s="20">
        <v>0.119190860867432</v>
      </c>
      <c r="Y1144" s="20">
        <v>3.5854461343771397E-2</v>
      </c>
      <c r="Z1144" s="20">
        <v>0.12313260904303901</v>
      </c>
      <c r="AA1144" s="30">
        <f t="shared" si="71"/>
        <v>0.11972496849236529</v>
      </c>
    </row>
    <row r="1145" spans="1:27" x14ac:dyDescent="0.25">
      <c r="A1145">
        <v>1109</v>
      </c>
      <c r="B1145" s="15">
        <v>41971</v>
      </c>
      <c r="C1145" s="25">
        <f t="shared" si="68"/>
        <v>0.115732595324516</v>
      </c>
      <c r="D1145" s="25">
        <f>VLOOKUP(B1145,input_BB!$B$19:$K$10000,$D$35,0)</f>
        <v>23987.45</v>
      </c>
      <c r="E1145" s="27">
        <f t="shared" si="69"/>
        <v>1.5382524007755808E-2</v>
      </c>
      <c r="F1145" s="28">
        <f>VLOOKUP(B1145,viz!$B$3:$E$1863,4,0)</f>
        <v>0</v>
      </c>
      <c r="G1145" s="25">
        <f t="shared" si="70"/>
        <v>0.1248411643470206</v>
      </c>
      <c r="I1145" s="31">
        <v>41971</v>
      </c>
      <c r="J1145" s="20">
        <v>0.115732595324516</v>
      </c>
      <c r="K1145" s="20">
        <v>0</v>
      </c>
      <c r="L1145" s="20">
        <v>0.14245148489495299</v>
      </c>
      <c r="M1145" s="20">
        <v>2.18286000832361E-3</v>
      </c>
      <c r="N1145" s="20">
        <v>3.6880044668001599E-2</v>
      </c>
      <c r="O1145" s="20">
        <v>1.37575574891554E-2</v>
      </c>
      <c r="P1145" s="20">
        <v>6.1106546152436998E-2</v>
      </c>
      <c r="Q1145" s="20">
        <v>0.112090066227753</v>
      </c>
      <c r="R1145" s="20">
        <v>4.4352115041539401E-2</v>
      </c>
      <c r="S1145" s="20">
        <v>1.6500510575960799E-2</v>
      </c>
      <c r="T1145" s="20">
        <v>0.108756949369523</v>
      </c>
      <c r="U1145" s="20">
        <v>1.72579066451902E-2</v>
      </c>
      <c r="V1145" s="20">
        <v>3.6938189448004602E-2</v>
      </c>
      <c r="W1145" s="20">
        <v>7.0645068253825799E-2</v>
      </c>
      <c r="X1145" s="20">
        <v>0.17064307352972399</v>
      </c>
      <c r="Y1145" s="20">
        <v>3.38332597508504E-2</v>
      </c>
      <c r="Z1145" s="20">
        <v>0.13260436794475799</v>
      </c>
      <c r="AA1145" s="30">
        <f t="shared" si="71"/>
        <v>0.1248411643470206</v>
      </c>
    </row>
    <row r="1146" spans="1:27" x14ac:dyDescent="0.25">
      <c r="A1146">
        <v>1110</v>
      </c>
      <c r="B1146" s="15">
        <v>41978</v>
      </c>
      <c r="C1146" s="25">
        <f t="shared" si="68"/>
        <v>0.113649897277355</v>
      </c>
      <c r="D1146" s="25">
        <f>VLOOKUP(B1146,input_BB!$B$19:$K$10000,$D$35,0)</f>
        <v>24002.639999999999</v>
      </c>
      <c r="E1146" s="27">
        <f t="shared" si="69"/>
        <v>1.2304616428643481E-2</v>
      </c>
      <c r="F1146" s="28">
        <f>VLOOKUP(B1146,viz!$B$3:$E$1863,4,0)</f>
        <v>0</v>
      </c>
      <c r="G1146" s="25">
        <f t="shared" si="70"/>
        <v>0.12172730419813491</v>
      </c>
      <c r="I1146" s="31">
        <v>41978</v>
      </c>
      <c r="J1146" s="20">
        <v>0.113649897277355</v>
      </c>
      <c r="K1146" s="20">
        <v>0</v>
      </c>
      <c r="L1146" s="20">
        <v>0.12735536838153899</v>
      </c>
      <c r="M1146" s="20">
        <v>1.4953024129635799E-2</v>
      </c>
      <c r="N1146" s="20" t="s">
        <v>122</v>
      </c>
      <c r="O1146" s="20">
        <v>3.47990908744703E-2</v>
      </c>
      <c r="P1146" s="20">
        <v>6.3735921358657896E-2</v>
      </c>
      <c r="Q1146" s="20">
        <v>0.11233863815817</v>
      </c>
      <c r="R1146" s="20">
        <v>3.1645233726792003E-2</v>
      </c>
      <c r="S1146" s="20">
        <v>6.2720780986088801E-3</v>
      </c>
      <c r="T1146" s="20">
        <v>9.6578120425849595E-2</v>
      </c>
      <c r="U1146" s="20">
        <v>3.2280277483040402E-2</v>
      </c>
      <c r="V1146" s="20">
        <v>2.6503157736594601E-2</v>
      </c>
      <c r="W1146" s="20">
        <v>6.2943868978499906E-2</v>
      </c>
      <c r="X1146" s="20">
        <v>0.105884815337524</v>
      </c>
      <c r="Y1146" s="20">
        <v>0.118254261561535</v>
      </c>
      <c r="Z1146" s="20">
        <v>0.16645614374908099</v>
      </c>
      <c r="AA1146" s="30">
        <f t="shared" si="71"/>
        <v>0.12172730419813491</v>
      </c>
    </row>
    <row r="1147" spans="1:27" x14ac:dyDescent="0.25">
      <c r="A1147">
        <v>1111</v>
      </c>
      <c r="B1147" s="15">
        <v>41985</v>
      </c>
      <c r="C1147" s="25">
        <f t="shared" si="68"/>
        <v>0.114044316112995</v>
      </c>
      <c r="D1147" s="25">
        <f>VLOOKUP(B1147,input_BB!$B$19:$K$10000,$D$35,0)</f>
        <v>23249.200000000001</v>
      </c>
      <c r="E1147" s="27">
        <f t="shared" si="69"/>
        <v>1.2887506841017863E-2</v>
      </c>
      <c r="F1147" s="28">
        <f>VLOOKUP(B1147,viz!$B$3:$E$1863,4,0)</f>
        <v>0</v>
      </c>
      <c r="G1147" s="25">
        <f t="shared" si="70"/>
        <v>0.1237833738386008</v>
      </c>
      <c r="I1147" s="31">
        <v>41985</v>
      </c>
      <c r="J1147" s="20">
        <v>0.114044316112995</v>
      </c>
      <c r="K1147" s="20">
        <v>0</v>
      </c>
      <c r="L1147" s="20">
        <v>0.165879783966458</v>
      </c>
      <c r="M1147" s="20">
        <v>7.9202202540524097E-2</v>
      </c>
      <c r="N1147" s="20">
        <v>2.0884908305146398E-2</v>
      </c>
      <c r="O1147" s="20" t="s">
        <v>122</v>
      </c>
      <c r="P1147" s="20">
        <v>7.6158595446122898E-2</v>
      </c>
      <c r="Q1147" s="20">
        <v>8.8562632631865604E-2</v>
      </c>
      <c r="R1147" s="20">
        <v>4.1921409536567103E-2</v>
      </c>
      <c r="S1147" s="20">
        <v>4.7729695658448403E-2</v>
      </c>
      <c r="T1147" s="20">
        <v>8.2517925423990807E-2</v>
      </c>
      <c r="U1147" s="20">
        <v>2.5707326689246201E-2</v>
      </c>
      <c r="V1147" s="20">
        <v>4.0382596828017203E-2</v>
      </c>
      <c r="W1147" s="20">
        <v>5.7693450321337401E-2</v>
      </c>
      <c r="X1147" s="20">
        <v>0.15232293038223399</v>
      </c>
      <c r="Y1147" s="20" t="s">
        <v>122</v>
      </c>
      <c r="Z1147" s="20">
        <v>0.121036542270041</v>
      </c>
      <c r="AA1147" s="30">
        <f t="shared" si="71"/>
        <v>0.1237833738386008</v>
      </c>
    </row>
    <row r="1148" spans="1:27" x14ac:dyDescent="0.25">
      <c r="A1148">
        <v>1112</v>
      </c>
      <c r="B1148" s="15">
        <v>41992</v>
      </c>
      <c r="C1148" s="25">
        <f t="shared" si="68"/>
        <v>0.21147680282592801</v>
      </c>
      <c r="D1148" s="25">
        <f>VLOOKUP(B1148,input_BB!$B$19:$K$10000,$D$35,0)</f>
        <v>23116.63</v>
      </c>
      <c r="E1148" s="27">
        <f t="shared" si="69"/>
        <v>0.15687774571135496</v>
      </c>
      <c r="F1148" s="28">
        <f>VLOOKUP(B1148,viz!$B$3:$E$1863,4,0)</f>
        <v>0</v>
      </c>
      <c r="G1148" s="25">
        <f t="shared" si="70"/>
        <v>0.12638762934028241</v>
      </c>
      <c r="I1148" s="31">
        <v>41992</v>
      </c>
      <c r="J1148" s="20">
        <v>0.21147680282592801</v>
      </c>
      <c r="K1148" s="20">
        <v>0</v>
      </c>
      <c r="L1148" s="20">
        <v>9.5568990154131506E-2</v>
      </c>
      <c r="M1148" s="20">
        <v>5.4662207070815899E-2</v>
      </c>
      <c r="N1148" s="20">
        <v>5.1816345257840103E-2</v>
      </c>
      <c r="O1148" s="20">
        <v>3.85404675978991E-2</v>
      </c>
      <c r="P1148" s="20">
        <v>4.7103651443009403E-2</v>
      </c>
      <c r="Q1148" s="20">
        <v>0.176289159974235</v>
      </c>
      <c r="R1148" s="20">
        <v>3.0760100736045799E-2</v>
      </c>
      <c r="S1148" s="20">
        <v>6.0968066837799803E-3</v>
      </c>
      <c r="T1148" s="20">
        <v>7.6223166308684698E-2</v>
      </c>
      <c r="U1148" s="20">
        <v>1.09789083081925E-2</v>
      </c>
      <c r="V1148" s="20">
        <v>2.48797654066183E-2</v>
      </c>
      <c r="W1148" s="20">
        <v>9.0528955625471599E-2</v>
      </c>
      <c r="X1148" s="20">
        <v>0.134961674407066</v>
      </c>
      <c r="Y1148" s="20">
        <v>4.2190367668398503E-2</v>
      </c>
      <c r="Z1148" s="20">
        <v>0.119399433357812</v>
      </c>
      <c r="AA1148" s="30">
        <f t="shared" si="71"/>
        <v>0.12638762934028241</v>
      </c>
    </row>
    <row r="1149" spans="1:27" x14ac:dyDescent="0.25">
      <c r="A1149">
        <v>1113</v>
      </c>
      <c r="B1149" s="15">
        <v>41999</v>
      </c>
      <c r="C1149" s="25">
        <f t="shared" si="68"/>
        <v>0.116275399923325</v>
      </c>
      <c r="D1149" s="25">
        <f>VLOOKUP(B1149,input_BB!$B$19:$K$10000,$D$35,0)</f>
        <v>23349.34</v>
      </c>
      <c r="E1149" s="27">
        <f t="shared" si="69"/>
        <v>1.6184705769499246E-2</v>
      </c>
      <c r="F1149" s="28">
        <f>VLOOKUP(B1149,viz!$B$3:$E$1863,4,0)</f>
        <v>0</v>
      </c>
      <c r="G1149" s="25">
        <f t="shared" si="70"/>
        <v>0.13710650428699239</v>
      </c>
      <c r="I1149" s="31">
        <v>41999</v>
      </c>
      <c r="J1149" s="20">
        <v>0.116275399923325</v>
      </c>
      <c r="K1149" s="20">
        <v>0</v>
      </c>
      <c r="L1149" s="20">
        <v>0.120799914232271</v>
      </c>
      <c r="M1149" s="20">
        <v>3.8635189753365003E-2</v>
      </c>
      <c r="N1149" s="20">
        <v>9.0014406377109304E-3</v>
      </c>
      <c r="O1149" s="20">
        <v>1.58013423575907E-2</v>
      </c>
      <c r="P1149" s="20">
        <v>4.7718676492369903E-2</v>
      </c>
      <c r="Q1149" s="20">
        <v>0.14178029124174901</v>
      </c>
      <c r="R1149" s="20">
        <v>6.9639650911858794E-2</v>
      </c>
      <c r="S1149" s="20">
        <v>2.83069504755925E-2</v>
      </c>
      <c r="T1149" s="20">
        <v>9.90814895793065E-2</v>
      </c>
      <c r="U1149" s="20">
        <v>3.34204530510041E-2</v>
      </c>
      <c r="V1149" s="20">
        <v>1.63016672644474E-2</v>
      </c>
      <c r="W1149" s="20">
        <v>8.7384383971540899E-2</v>
      </c>
      <c r="X1149" s="20">
        <v>0.113266041183069</v>
      </c>
      <c r="Y1149" s="20">
        <v>3.0924553674791602E-2</v>
      </c>
      <c r="Z1149" s="20">
        <v>0.147937955173332</v>
      </c>
      <c r="AA1149" s="30">
        <f t="shared" si="71"/>
        <v>0.13710650428699239</v>
      </c>
    </row>
    <row r="1150" spans="1:27" x14ac:dyDescent="0.25">
      <c r="A1150">
        <v>1114</v>
      </c>
      <c r="B1150" s="15">
        <v>42006</v>
      </c>
      <c r="C1150" s="25">
        <f t="shared" si="68"/>
        <v>0.11719785630703</v>
      </c>
      <c r="D1150" s="25">
        <f>VLOOKUP(B1150,input_BB!$B$19:$K$10000,$D$35,0)</f>
        <v>23857.82</v>
      </c>
      <c r="E1150" s="27">
        <f t="shared" si="69"/>
        <v>1.7547954512482623E-2</v>
      </c>
      <c r="F1150" s="28">
        <f>VLOOKUP(B1150,viz!$B$3:$E$1863,4,0)</f>
        <v>0</v>
      </c>
      <c r="G1150" s="25">
        <f t="shared" si="70"/>
        <v>0.12863577886982314</v>
      </c>
      <c r="I1150" s="31">
        <v>42006</v>
      </c>
      <c r="J1150" s="20">
        <v>0.11719785630703</v>
      </c>
      <c r="K1150" s="20">
        <v>0</v>
      </c>
      <c r="L1150" s="20">
        <v>0.110497661083263</v>
      </c>
      <c r="M1150" s="20">
        <v>3.0838016432551602E-2</v>
      </c>
      <c r="N1150" s="20" t="s">
        <v>122</v>
      </c>
      <c r="O1150" s="20">
        <v>5.9287953304673997E-3</v>
      </c>
      <c r="P1150" s="20">
        <v>0.103958688937072</v>
      </c>
      <c r="Q1150" s="20">
        <v>0.13536511462249901</v>
      </c>
      <c r="R1150" s="20">
        <v>2.0247158409372398E-2</v>
      </c>
      <c r="S1150" s="20">
        <v>6.5839142385729105E-2</v>
      </c>
      <c r="T1150" s="20">
        <v>7.8095911261409606E-2</v>
      </c>
      <c r="U1150" s="20">
        <v>5.5073330944551404E-3</v>
      </c>
      <c r="V1150" s="20" t="s">
        <v>122</v>
      </c>
      <c r="W1150" s="20">
        <v>0.123128445775368</v>
      </c>
      <c r="X1150" s="20">
        <v>0.124524066226117</v>
      </c>
      <c r="Y1150" s="20">
        <v>4.69806402721945E-2</v>
      </c>
      <c r="Z1150" s="20">
        <v>0.14908902616950101</v>
      </c>
      <c r="AA1150" s="30">
        <f t="shared" si="71"/>
        <v>0.12863577886982314</v>
      </c>
    </row>
    <row r="1151" spans="1:27" x14ac:dyDescent="0.25">
      <c r="A1151">
        <v>1115</v>
      </c>
      <c r="B1151" s="15">
        <v>42013</v>
      </c>
      <c r="C1151" s="25">
        <f t="shared" si="68"/>
        <v>0.118493176996708</v>
      </c>
      <c r="D1151" s="25">
        <f>VLOOKUP(B1151,input_BB!$B$19:$K$10000,$D$35,0)</f>
        <v>23919.95</v>
      </c>
      <c r="E1151" s="27">
        <f t="shared" si="69"/>
        <v>1.9462239386171136E-2</v>
      </c>
      <c r="F1151" s="28">
        <f>VLOOKUP(B1151,viz!$B$3:$E$1863,4,0)</f>
        <v>0</v>
      </c>
      <c r="G1151" s="25">
        <f t="shared" si="70"/>
        <v>0.10365203173504101</v>
      </c>
      <c r="I1151" s="31">
        <v>42013</v>
      </c>
      <c r="J1151" s="20">
        <v>0.118493176996708</v>
      </c>
      <c r="K1151" s="20">
        <v>0</v>
      </c>
      <c r="L1151" s="20">
        <v>0.17597561010587201</v>
      </c>
      <c r="M1151" s="20">
        <v>8.7687126489736505E-2</v>
      </c>
      <c r="N1151" s="20">
        <v>2.1548394101710399E-3</v>
      </c>
      <c r="O1151" s="20">
        <v>2.4497107365973301E-2</v>
      </c>
      <c r="P1151" s="20">
        <v>6.6845769251516599E-2</v>
      </c>
      <c r="Q1151" s="20">
        <v>0.13534471151805599</v>
      </c>
      <c r="R1151" s="20">
        <v>4.7517689620299897E-2</v>
      </c>
      <c r="S1151" s="20">
        <v>7.0429948601045201E-3</v>
      </c>
      <c r="T1151" s="20">
        <v>0.103395739345622</v>
      </c>
      <c r="U1151" s="20">
        <v>1.21159418467235E-2</v>
      </c>
      <c r="V1151" s="20">
        <v>2.04914767586565E-2</v>
      </c>
      <c r="W1151" s="20">
        <v>7.1044613129660997E-2</v>
      </c>
      <c r="X1151" s="20">
        <v>0.102106184634982</v>
      </c>
      <c r="Y1151" s="20">
        <v>5.4496896962408697E-2</v>
      </c>
      <c r="Z1151" s="20">
        <v>8.9283298700216396E-2</v>
      </c>
      <c r="AA1151" s="30">
        <f t="shared" si="71"/>
        <v>0.10365203173504101</v>
      </c>
    </row>
    <row r="1152" spans="1:27" x14ac:dyDescent="0.25">
      <c r="A1152">
        <v>1116</v>
      </c>
      <c r="B1152" s="15">
        <v>42020</v>
      </c>
      <c r="C1152" s="25">
        <f t="shared" si="68"/>
        <v>0.114819705486298</v>
      </c>
      <c r="D1152" s="25">
        <f>VLOOKUP(B1152,input_BB!$B$19:$K$10000,$D$35,0)</f>
        <v>24103.52</v>
      </c>
      <c r="E1152" s="27">
        <f t="shared" si="69"/>
        <v>1.4033413148514376E-2</v>
      </c>
      <c r="F1152" s="28">
        <f>VLOOKUP(B1152,viz!$B$3:$E$1863,4,0)</f>
        <v>0</v>
      </c>
      <c r="G1152" s="25">
        <f t="shared" si="70"/>
        <v>0.15944487245704309</v>
      </c>
      <c r="I1152" s="31">
        <v>42020</v>
      </c>
      <c r="J1152" s="20">
        <v>0.114819705486298</v>
      </c>
      <c r="K1152" s="20">
        <v>0</v>
      </c>
      <c r="L1152" s="20">
        <v>0.13842237318502201</v>
      </c>
      <c r="M1152" s="20">
        <v>2.2477704127679601E-2</v>
      </c>
      <c r="N1152" s="20">
        <v>4.9559204407899599E-2</v>
      </c>
      <c r="O1152" s="20">
        <v>3.80983213596853E-2</v>
      </c>
      <c r="P1152" s="20">
        <v>4.9988688268220602E-2</v>
      </c>
      <c r="Q1152" s="20">
        <v>0.126126217807601</v>
      </c>
      <c r="R1152" s="20">
        <v>4.3727031710628403E-2</v>
      </c>
      <c r="S1152" s="20">
        <v>4.6936976592119102E-2</v>
      </c>
      <c r="T1152" s="20">
        <v>9.9833743262653596E-2</v>
      </c>
      <c r="U1152" s="20">
        <v>3.7405865751464401E-2</v>
      </c>
      <c r="V1152" s="20">
        <v>5.20052319096947E-2</v>
      </c>
      <c r="W1152" s="20">
        <v>7.0033774795884005E-2</v>
      </c>
      <c r="X1152" s="20">
        <v>0.11624356031052301</v>
      </c>
      <c r="Y1152" s="20">
        <v>1.17724992892216E-2</v>
      </c>
      <c r="Z1152" s="20">
        <v>9.7368807221703005E-2</v>
      </c>
      <c r="AA1152" s="30">
        <f t="shared" si="71"/>
        <v>0.15944487245704309</v>
      </c>
    </row>
    <row r="1153" spans="1:27" x14ac:dyDescent="0.25">
      <c r="A1153">
        <v>1117</v>
      </c>
      <c r="B1153" s="15">
        <v>42027</v>
      </c>
      <c r="C1153" s="25">
        <f t="shared" si="68"/>
        <v>0.11678262054920199</v>
      </c>
      <c r="D1153" s="25">
        <f>VLOOKUP(B1153,input_BB!$B$19:$K$10000,$D$35,0)</f>
        <v>24850.45</v>
      </c>
      <c r="E1153" s="27">
        <f t="shared" si="69"/>
        <v>1.6934299888914199E-2</v>
      </c>
      <c r="F1153" s="28">
        <f>VLOOKUP(B1153,viz!$B$3:$E$1863,4,0)</f>
        <v>0</v>
      </c>
      <c r="G1153" s="25">
        <f t="shared" si="70"/>
        <v>0.11724997764679861</v>
      </c>
      <c r="I1153" s="31">
        <v>42027</v>
      </c>
      <c r="J1153" s="20">
        <v>0.11678262054920199</v>
      </c>
      <c r="K1153" s="20">
        <v>0</v>
      </c>
      <c r="L1153" s="20">
        <v>0.11613780126658201</v>
      </c>
      <c r="M1153" s="20">
        <v>7.5704133625107001E-2</v>
      </c>
      <c r="N1153" s="20">
        <v>1.0733271248688E-2</v>
      </c>
      <c r="O1153" s="20">
        <v>2.6385287659455199E-2</v>
      </c>
      <c r="P1153" s="20">
        <v>6.5294228676404498E-2</v>
      </c>
      <c r="Q1153" s="20">
        <v>0.12684847295339399</v>
      </c>
      <c r="R1153" s="20">
        <v>7.5176703960313604E-2</v>
      </c>
      <c r="S1153" s="20">
        <v>1.1981287525812E-2</v>
      </c>
      <c r="T1153" s="20">
        <v>9.0614800364180306E-2</v>
      </c>
      <c r="U1153" s="20">
        <v>3.64471189160369E-2</v>
      </c>
      <c r="V1153" s="20" t="s">
        <v>122</v>
      </c>
      <c r="W1153" s="20">
        <v>8.0802858730761706E-2</v>
      </c>
      <c r="X1153" s="20">
        <v>9.9317225305271498E-2</v>
      </c>
      <c r="Y1153" s="20">
        <v>4.6922446847615297E-2</v>
      </c>
      <c r="Z1153" s="20">
        <v>0.13763436292037801</v>
      </c>
      <c r="AA1153" s="30">
        <f t="shared" si="71"/>
        <v>0.11724997764679861</v>
      </c>
    </row>
    <row r="1154" spans="1:27" x14ac:dyDescent="0.25">
      <c r="A1154">
        <v>1118</v>
      </c>
      <c r="B1154" s="15">
        <v>42034</v>
      </c>
      <c r="C1154" s="25">
        <f t="shared" si="68"/>
        <v>0.120195813477039</v>
      </c>
      <c r="D1154" s="25">
        <f>VLOOKUP(B1154,input_BB!$B$19:$K$10000,$D$35,0)</f>
        <v>24507.05</v>
      </c>
      <c r="E1154" s="27">
        <f t="shared" si="69"/>
        <v>2.1978474389333268E-2</v>
      </c>
      <c r="F1154" s="28">
        <f>VLOOKUP(B1154,viz!$B$3:$E$1863,4,0)</f>
        <v>0</v>
      </c>
      <c r="G1154" s="25">
        <f t="shared" si="70"/>
        <v>0.15118631331871124</v>
      </c>
      <c r="I1154" s="31">
        <v>42034</v>
      </c>
      <c r="J1154" s="20">
        <v>0.120195813477039</v>
      </c>
      <c r="K1154" s="20">
        <v>0</v>
      </c>
      <c r="L1154" s="20">
        <v>0.151642942359689</v>
      </c>
      <c r="M1154" s="20">
        <v>4.4635181694629399E-2</v>
      </c>
      <c r="N1154" s="20">
        <v>3.6355179293766401E-2</v>
      </c>
      <c r="O1154" s="20">
        <v>1.22263449277189E-2</v>
      </c>
      <c r="P1154" s="20">
        <v>4.5929515359452597E-2</v>
      </c>
      <c r="Q1154" s="20">
        <v>0.16004330122389199</v>
      </c>
      <c r="R1154" s="20">
        <v>2.4269138694294898E-2</v>
      </c>
      <c r="S1154" s="20">
        <v>6.3578535032934903E-3</v>
      </c>
      <c r="T1154" s="20">
        <v>0.147091821202044</v>
      </c>
      <c r="U1154" s="20">
        <v>7.5036479702617603E-3</v>
      </c>
      <c r="V1154" s="20">
        <v>4.8887214078840599E-2</v>
      </c>
      <c r="W1154" s="20">
        <v>9.4795451269608894E-2</v>
      </c>
      <c r="X1154" s="20">
        <v>8.1524850995434606E-2</v>
      </c>
      <c r="Y1154" s="20">
        <v>4.82771120334409E-2</v>
      </c>
      <c r="Z1154" s="20">
        <v>9.0460445393633501E-2</v>
      </c>
      <c r="AA1154" s="30">
        <f t="shared" si="71"/>
        <v>0.15118631331871124</v>
      </c>
    </row>
    <row r="1155" spans="1:27" x14ac:dyDescent="0.25">
      <c r="A1155">
        <v>1119</v>
      </c>
      <c r="B1155" s="15">
        <v>42041</v>
      </c>
      <c r="C1155" s="25">
        <f t="shared" si="68"/>
        <v>0.12235105782747301</v>
      </c>
      <c r="D1155" s="25">
        <f>VLOOKUP(B1155,input_BB!$B$19:$K$10000,$D$35,0)</f>
        <v>24679.39</v>
      </c>
      <c r="E1155" s="27">
        <f t="shared" si="69"/>
        <v>2.5163594253483704E-2</v>
      </c>
      <c r="F1155" s="28">
        <f>VLOOKUP(B1155,viz!$B$3:$E$1863,4,0)</f>
        <v>0</v>
      </c>
      <c r="G1155" s="25">
        <f t="shared" si="70"/>
        <v>7.859276881485712E-2</v>
      </c>
      <c r="I1155" s="31">
        <v>42041</v>
      </c>
      <c r="J1155" s="20">
        <v>0.12235105782747301</v>
      </c>
      <c r="K1155" s="20">
        <v>0</v>
      </c>
      <c r="L1155" s="20">
        <v>0.14757930626879801</v>
      </c>
      <c r="M1155" s="20">
        <v>2.4782285698280899E-2</v>
      </c>
      <c r="N1155" s="20">
        <v>2.2418825431624501E-3</v>
      </c>
      <c r="O1155" s="20">
        <v>2.3069076884207201E-2</v>
      </c>
      <c r="P1155" s="20">
        <v>7.1319611790332804E-2</v>
      </c>
      <c r="Q1155" s="20">
        <v>0.16681491592727901</v>
      </c>
      <c r="R1155" s="20">
        <v>4.8264357204159697E-2</v>
      </c>
      <c r="S1155" s="20">
        <v>5.6320574344150297E-2</v>
      </c>
      <c r="T1155" s="20">
        <v>8.0513032454775701E-2</v>
      </c>
      <c r="U1155" s="20">
        <v>9.6663626828937203E-3</v>
      </c>
      <c r="V1155" s="20" t="s">
        <v>122</v>
      </c>
      <c r="W1155" s="20">
        <v>6.8926406131963394E-2</v>
      </c>
      <c r="X1155" s="20">
        <v>0.117025162429844</v>
      </c>
      <c r="Y1155" s="20">
        <v>7.0612730140464694E-2</v>
      </c>
      <c r="Z1155" s="20">
        <v>0.112864295499688</v>
      </c>
      <c r="AA1155" s="30">
        <f t="shared" si="71"/>
        <v>7.859276881485712E-2</v>
      </c>
    </row>
    <row r="1156" spans="1:27" x14ac:dyDescent="0.25">
      <c r="A1156">
        <v>1120</v>
      </c>
      <c r="B1156" s="15">
        <v>42048</v>
      </c>
      <c r="C1156" s="25">
        <f t="shared" si="68"/>
        <v>0.22574353218078599</v>
      </c>
      <c r="D1156" s="25">
        <f>VLOOKUP(B1156,input_BB!$B$19:$K$10000,$D$35,0)</f>
        <v>24682.54</v>
      </c>
      <c r="E1156" s="27">
        <f t="shared" si="69"/>
        <v>0.17796177873780311</v>
      </c>
      <c r="F1156" s="28">
        <f>VLOOKUP(B1156,viz!$B$3:$E$1863,4,0)</f>
        <v>0</v>
      </c>
      <c r="G1156" s="25">
        <f t="shared" si="70"/>
        <v>0.13735982683994341</v>
      </c>
      <c r="I1156" s="31">
        <v>42048</v>
      </c>
      <c r="J1156" s="20">
        <v>0.22574353218078599</v>
      </c>
      <c r="K1156" s="20">
        <v>0</v>
      </c>
      <c r="L1156" s="20">
        <v>0.151290499914358</v>
      </c>
      <c r="M1156" s="20">
        <v>3.1592254745529201E-2</v>
      </c>
      <c r="N1156" s="20">
        <v>9.0210441221774598E-3</v>
      </c>
      <c r="O1156" s="20">
        <v>4.8580788718487498E-2</v>
      </c>
      <c r="P1156" s="20">
        <v>7.0243634363635593E-2</v>
      </c>
      <c r="Q1156" s="20">
        <v>0.13000843025528699</v>
      </c>
      <c r="R1156" s="20">
        <v>8.9333320526939097E-2</v>
      </c>
      <c r="S1156" s="20">
        <v>2.499060549829E-3</v>
      </c>
      <c r="T1156" s="20">
        <v>8.2302011545999004E-2</v>
      </c>
      <c r="U1156" s="20">
        <v>4.1521151441124997E-2</v>
      </c>
      <c r="V1156" s="20">
        <v>3.01070108675471E-2</v>
      </c>
      <c r="W1156" s="20">
        <v>6.57316645312713E-2</v>
      </c>
      <c r="X1156" s="20">
        <v>9.7878825145474399E-2</v>
      </c>
      <c r="Y1156" s="20">
        <v>6.9304615753842905E-2</v>
      </c>
      <c r="Z1156" s="20">
        <v>8.0585687518496901E-2</v>
      </c>
      <c r="AA1156" s="30">
        <f t="shared" si="71"/>
        <v>0.13735982683994341</v>
      </c>
    </row>
    <row r="1157" spans="1:27" x14ac:dyDescent="0.25">
      <c r="A1157">
        <v>1121</v>
      </c>
      <c r="B1157" s="15">
        <v>42055</v>
      </c>
      <c r="C1157" s="25">
        <f t="shared" si="68"/>
        <v>0.171895086765289</v>
      </c>
      <c r="D1157" s="25">
        <f>VLOOKUP(B1157,input_BB!$B$19:$K$10000,$D$35,0)</f>
        <v>24832.080000000002</v>
      </c>
      <c r="E1157" s="27">
        <f t="shared" si="69"/>
        <v>9.8382053537742972E-2</v>
      </c>
      <c r="F1157" s="28">
        <f>VLOOKUP(B1157,viz!$B$3:$E$1863,4,0)</f>
        <v>0</v>
      </c>
      <c r="G1157" s="25">
        <f t="shared" si="70"/>
        <v>0.1086332314282108</v>
      </c>
      <c r="I1157" s="31">
        <v>42055</v>
      </c>
      <c r="J1157" s="20">
        <v>0.171895086765289</v>
      </c>
      <c r="K1157" s="20">
        <v>0</v>
      </c>
      <c r="L1157" s="20">
        <v>0.11640222662900999</v>
      </c>
      <c r="M1157" s="20">
        <v>7.6581691004888902E-2</v>
      </c>
      <c r="N1157" s="20">
        <v>1.09955854925571E-2</v>
      </c>
      <c r="O1157" s="20">
        <v>1.5030794758607901E-2</v>
      </c>
      <c r="P1157" s="20">
        <v>6.63766291599696E-2</v>
      </c>
      <c r="Q1157" s="20">
        <v>0.12829324043454801</v>
      </c>
      <c r="R1157" s="20">
        <v>7.3707245969709706E-2</v>
      </c>
      <c r="S1157" s="20">
        <v>1.23993190414358E-2</v>
      </c>
      <c r="T1157" s="20">
        <v>9.0830913368132205E-2</v>
      </c>
      <c r="U1157" s="20">
        <v>2.9597113562814501E-2</v>
      </c>
      <c r="V1157" s="20" t="s">
        <v>122</v>
      </c>
      <c r="W1157" s="20">
        <v>7.9036117865396299E-2</v>
      </c>
      <c r="X1157" s="20">
        <v>9.6272123525182496E-2</v>
      </c>
      <c r="Y1157" s="20">
        <v>6.3173720204046699E-2</v>
      </c>
      <c r="Z1157" s="20">
        <v>0.14130327898370099</v>
      </c>
      <c r="AA1157" s="30">
        <f t="shared" si="71"/>
        <v>0.1086332314282108</v>
      </c>
    </row>
    <row r="1158" spans="1:27" x14ac:dyDescent="0.25">
      <c r="A1158">
        <v>1122</v>
      </c>
      <c r="B1158" s="15">
        <v>42062</v>
      </c>
      <c r="C1158" s="25">
        <f t="shared" si="68"/>
        <v>0.17342606186866799</v>
      </c>
      <c r="D1158" s="25">
        <f>VLOOKUP(B1158,input_BB!$B$19:$K$10000,$D$35,0)</f>
        <v>24823.29</v>
      </c>
      <c r="E1158" s="27">
        <f t="shared" si="69"/>
        <v>0.10064459941209371</v>
      </c>
      <c r="F1158" s="28">
        <f>VLOOKUP(B1158,viz!$B$3:$E$1863,4,0)</f>
        <v>0</v>
      </c>
      <c r="G1158" s="25">
        <f t="shared" si="70"/>
        <v>0.1381373371942374</v>
      </c>
      <c r="I1158" s="31">
        <v>42062</v>
      </c>
      <c r="J1158" s="20">
        <v>0.17342606186866799</v>
      </c>
      <c r="K1158" s="20">
        <v>0</v>
      </c>
      <c r="L1158" s="20">
        <v>0.101941055179813</v>
      </c>
      <c r="M1158" s="20">
        <v>2.7063539268373599E-2</v>
      </c>
      <c r="N1158" s="20">
        <v>1.7257093239003901E-2</v>
      </c>
      <c r="O1158" s="20" t="s">
        <v>122</v>
      </c>
      <c r="P1158" s="20">
        <v>5.30570263233947E-2</v>
      </c>
      <c r="Q1158" s="20">
        <v>0.15667772310498501</v>
      </c>
      <c r="R1158" s="20">
        <v>3.7865198240263097E-2</v>
      </c>
      <c r="S1158" s="20">
        <v>6.9839499110600403E-2</v>
      </c>
      <c r="T1158" s="20">
        <v>8.0231936563168099E-2</v>
      </c>
      <c r="U1158" s="20">
        <v>6.9583211040812097E-3</v>
      </c>
      <c r="V1158" s="20">
        <v>2.2195728254406199E-2</v>
      </c>
      <c r="W1158" s="20">
        <v>0.10898328783575</v>
      </c>
      <c r="X1158" s="20">
        <v>7.6320221794049597E-2</v>
      </c>
      <c r="Y1158" s="20">
        <v>8.5143283822921897E-2</v>
      </c>
      <c r="Z1158" s="20">
        <v>0.156466086159189</v>
      </c>
      <c r="AA1158" s="30">
        <f t="shared" si="71"/>
        <v>0.1381373371942374</v>
      </c>
    </row>
    <row r="1159" spans="1:27" x14ac:dyDescent="0.25">
      <c r="A1159">
        <v>1123</v>
      </c>
      <c r="B1159" s="15">
        <v>42069</v>
      </c>
      <c r="C1159" s="25">
        <f t="shared" si="68"/>
        <v>0.29334205389022799</v>
      </c>
      <c r="D1159" s="25">
        <f>VLOOKUP(B1159,input_BB!$B$19:$K$10000,$D$35,0)</f>
        <v>24164</v>
      </c>
      <c r="E1159" s="27">
        <f t="shared" si="69"/>
        <v>0.2778620031557868</v>
      </c>
      <c r="F1159" s="28">
        <f>VLOOKUP(B1159,viz!$B$3:$E$1863,4,0)</f>
        <v>0</v>
      </c>
      <c r="G1159" s="25">
        <f t="shared" si="70"/>
        <v>0.1044731384948917</v>
      </c>
      <c r="I1159" s="31">
        <v>42069</v>
      </c>
      <c r="J1159" s="20">
        <v>0.29334205389022799</v>
      </c>
      <c r="K1159" s="20">
        <v>0</v>
      </c>
      <c r="L1159" s="20">
        <v>0.13384866929731201</v>
      </c>
      <c r="M1159" s="20">
        <v>1.6923061545659202E-2</v>
      </c>
      <c r="N1159" s="20">
        <v>4.11790518603012E-2</v>
      </c>
      <c r="O1159" s="20">
        <v>2.6637079328958799E-2</v>
      </c>
      <c r="P1159" s="20">
        <v>5.4419855889454499E-2</v>
      </c>
      <c r="Q1159" s="20">
        <v>0.131148404704926</v>
      </c>
      <c r="R1159" s="20">
        <v>5.9020371679826898E-2</v>
      </c>
      <c r="S1159" s="20">
        <v>2.9217643648617401E-2</v>
      </c>
      <c r="T1159" s="20">
        <v>5.9894817013294799E-2</v>
      </c>
      <c r="U1159" s="20" t="s">
        <v>122</v>
      </c>
      <c r="V1159" s="20">
        <v>3.2515319056511803E-2</v>
      </c>
      <c r="W1159" s="20">
        <v>7.1957819438379894E-2</v>
      </c>
      <c r="X1159" s="20">
        <v>0.115704580005727</v>
      </c>
      <c r="Y1159" s="20">
        <v>9.2625948563200194E-2</v>
      </c>
      <c r="Z1159" s="20">
        <v>0.13490737796783001</v>
      </c>
      <c r="AA1159" s="30">
        <f t="shared" si="71"/>
        <v>0.1044731384948917</v>
      </c>
    </row>
    <row r="1160" spans="1:27" x14ac:dyDescent="0.25">
      <c r="A1160">
        <v>1124</v>
      </c>
      <c r="B1160" s="15">
        <v>42076</v>
      </c>
      <c r="C1160" s="25">
        <f t="shared" si="68"/>
        <v>0.113668747246265</v>
      </c>
      <c r="D1160" s="25">
        <f>VLOOKUP(B1160,input_BB!$B$19:$K$10000,$D$35,0)</f>
        <v>23823.21</v>
      </c>
      <c r="E1160" s="27">
        <f t="shared" si="69"/>
        <v>1.2332473785235902E-2</v>
      </c>
      <c r="F1160" s="28">
        <f>VLOOKUP(B1160,viz!$B$3:$E$1863,4,0)</f>
        <v>0</v>
      </c>
      <c r="G1160" s="25">
        <f t="shared" si="70"/>
        <v>0.14075551158623659</v>
      </c>
      <c r="I1160" s="31">
        <v>42076</v>
      </c>
      <c r="J1160" s="20">
        <v>0.113668747246265</v>
      </c>
      <c r="K1160" s="20">
        <v>0</v>
      </c>
      <c r="L1160" s="20">
        <v>0.16462607283509201</v>
      </c>
      <c r="M1160" s="20">
        <v>2.2137869091020401E-2</v>
      </c>
      <c r="N1160" s="20">
        <v>2.2082535784301699E-3</v>
      </c>
      <c r="O1160" s="20">
        <v>5.3102801185658001E-2</v>
      </c>
      <c r="P1160" s="20">
        <v>5.8841625524475902E-2</v>
      </c>
      <c r="Q1160" s="20">
        <v>0.13687469196401</v>
      </c>
      <c r="R1160" s="20">
        <v>2.6146968007022299E-2</v>
      </c>
      <c r="S1160" s="20">
        <v>4.2536932431605702E-2</v>
      </c>
      <c r="T1160" s="20">
        <v>0.102738027564622</v>
      </c>
      <c r="U1160" s="20">
        <v>3.3654329080526998E-2</v>
      </c>
      <c r="V1160" s="20">
        <v>3.8154963417240999E-2</v>
      </c>
      <c r="W1160" s="20">
        <v>6.8946219088468597E-2</v>
      </c>
      <c r="X1160" s="20">
        <v>0.12752405222841401</v>
      </c>
      <c r="Y1160" s="20">
        <v>1.00999998349415E-2</v>
      </c>
      <c r="Z1160" s="20">
        <v>0.112407194168471</v>
      </c>
      <c r="AA1160" s="30">
        <f t="shared" si="71"/>
        <v>0.14075551158623659</v>
      </c>
    </row>
    <row r="1161" spans="1:27" x14ac:dyDescent="0.25">
      <c r="A1161">
        <v>1125</v>
      </c>
      <c r="B1161" s="15">
        <v>42083</v>
      </c>
      <c r="C1161" s="25">
        <f t="shared" si="68"/>
        <v>0.114962756633759</v>
      </c>
      <c r="D1161" s="25">
        <f>VLOOKUP(B1161,input_BB!$B$19:$K$10000,$D$35,0)</f>
        <v>24375.24</v>
      </c>
      <c r="E1161" s="27">
        <f t="shared" si="69"/>
        <v>1.4244820755858673E-2</v>
      </c>
      <c r="F1161" s="28">
        <f>VLOOKUP(B1161,viz!$B$3:$E$1863,4,0)</f>
        <v>0</v>
      </c>
      <c r="G1161" s="25">
        <f t="shared" si="70"/>
        <v>0.11984710407355109</v>
      </c>
      <c r="I1161" s="31">
        <v>42083</v>
      </c>
      <c r="J1161" s="20">
        <v>0.114962756633759</v>
      </c>
      <c r="K1161" s="20">
        <v>0</v>
      </c>
      <c r="L1161" s="20">
        <v>0.131382503068776</v>
      </c>
      <c r="M1161" s="20">
        <v>3.8933347853064501E-2</v>
      </c>
      <c r="N1161" s="20">
        <v>9.0879068303820493E-3</v>
      </c>
      <c r="O1161" s="20">
        <v>1.42895058670172E-2</v>
      </c>
      <c r="P1161" s="20">
        <v>5.6451383030136901E-2</v>
      </c>
      <c r="Q1161" s="20">
        <v>0.12953520804805399</v>
      </c>
      <c r="R1161" s="20">
        <v>2.6164605439888699E-2</v>
      </c>
      <c r="S1161" s="20">
        <v>5.8982012031637401E-2</v>
      </c>
      <c r="T1161" s="20">
        <v>0.104234218640124</v>
      </c>
      <c r="U1161" s="20">
        <v>2.3118210984856499E-2</v>
      </c>
      <c r="V1161" s="20">
        <v>1.6385626533970198E-2</v>
      </c>
      <c r="W1161" s="20">
        <v>8.0343266554724402E-2</v>
      </c>
      <c r="X1161" s="20">
        <v>0.114199093673368</v>
      </c>
      <c r="Y1161" s="20">
        <v>4.0184130261679302E-2</v>
      </c>
      <c r="Z1161" s="20">
        <v>0.15670898118232199</v>
      </c>
      <c r="AA1161" s="30">
        <f t="shared" si="71"/>
        <v>0.11984710407355109</v>
      </c>
    </row>
    <row r="1162" spans="1:27" x14ac:dyDescent="0.25">
      <c r="A1162">
        <v>1126</v>
      </c>
      <c r="B1162" s="15">
        <v>42090</v>
      </c>
      <c r="C1162" s="25">
        <f t="shared" si="68"/>
        <v>0.11535782366991</v>
      </c>
      <c r="D1162" s="25">
        <f>VLOOKUP(B1162,input_BB!$B$19:$K$10000,$D$35,0)</f>
        <v>24486.2</v>
      </c>
      <c r="E1162" s="27">
        <f t="shared" si="69"/>
        <v>1.4828669108952461E-2</v>
      </c>
      <c r="F1162" s="28">
        <f>VLOOKUP(B1162,viz!$B$3:$E$1863,4,0)</f>
        <v>0</v>
      </c>
      <c r="G1162" s="25">
        <f t="shared" si="70"/>
        <v>8.5052934707995603E-2</v>
      </c>
      <c r="I1162" s="31">
        <v>42090</v>
      </c>
      <c r="J1162" s="20">
        <v>0.11535782366991</v>
      </c>
      <c r="K1162" s="20">
        <v>0</v>
      </c>
      <c r="L1162" s="20">
        <v>0.13148093181670101</v>
      </c>
      <c r="M1162" s="20" t="s">
        <v>122</v>
      </c>
      <c r="N1162" s="20">
        <v>4.9049705733757399E-3</v>
      </c>
      <c r="O1162" s="20">
        <v>3.8628204230509201E-2</v>
      </c>
      <c r="P1162" s="20">
        <v>6.1173654550691202E-2</v>
      </c>
      <c r="Q1162" s="20">
        <v>0.14758411275855901</v>
      </c>
      <c r="R1162" s="20">
        <v>4.1960932286417001E-2</v>
      </c>
      <c r="S1162" s="20">
        <v>3.8292585981289602E-2</v>
      </c>
      <c r="T1162" s="20">
        <v>0.103020042304443</v>
      </c>
      <c r="U1162" s="20" t="s">
        <v>122</v>
      </c>
      <c r="V1162" s="20">
        <v>1.06393832425871E-2</v>
      </c>
      <c r="W1162" s="20">
        <v>7.4413551465408498E-2</v>
      </c>
      <c r="X1162" s="20">
        <v>0.150230766753501</v>
      </c>
      <c r="Y1162" s="20">
        <v>7.3837105911169501E-2</v>
      </c>
      <c r="Z1162" s="20">
        <v>0.123833758125348</v>
      </c>
      <c r="AA1162" s="30">
        <f t="shared" si="71"/>
        <v>8.5052934707995603E-2</v>
      </c>
    </row>
    <row r="1163" spans="1:27" x14ac:dyDescent="0.25">
      <c r="A1163">
        <v>1127</v>
      </c>
      <c r="B1163" s="15">
        <v>42097</v>
      </c>
      <c r="C1163" s="25">
        <f t="shared" si="68"/>
        <v>0.16499911248683899</v>
      </c>
      <c r="D1163" s="25">
        <f>VLOOKUP(B1163,input_BB!$B$19:$K$10000,$D$35,0)</f>
        <v>25275.64</v>
      </c>
      <c r="E1163" s="27">
        <f t="shared" si="69"/>
        <v>8.8190863544581125E-2</v>
      </c>
      <c r="F1163" s="28">
        <f>VLOOKUP(B1163,viz!$B$3:$E$1863,4,0)</f>
        <v>0</v>
      </c>
      <c r="G1163" s="25">
        <f t="shared" si="70"/>
        <v>0.1106910585885818</v>
      </c>
      <c r="I1163" s="31">
        <v>42097</v>
      </c>
      <c r="J1163" s="20">
        <v>0.16499911248683899</v>
      </c>
      <c r="K1163" s="20">
        <v>0</v>
      </c>
      <c r="L1163" s="20">
        <v>0.182926127623324</v>
      </c>
      <c r="M1163" s="20">
        <v>6.7059869052242899E-2</v>
      </c>
      <c r="N1163" s="20">
        <v>9.9244855346090899E-3</v>
      </c>
      <c r="O1163" s="20">
        <v>1.5285580917161101E-2</v>
      </c>
      <c r="P1163" s="20">
        <v>7.9967680161444094E-2</v>
      </c>
      <c r="Q1163" s="20">
        <v>0.109158602996396</v>
      </c>
      <c r="R1163" s="20">
        <v>2.5356931985618E-2</v>
      </c>
      <c r="S1163" s="20">
        <v>2.1947845739828799E-2</v>
      </c>
      <c r="T1163" s="20">
        <v>9.9340234671121505E-2</v>
      </c>
      <c r="U1163" s="20">
        <v>3.1589871636208897E-2</v>
      </c>
      <c r="V1163" s="20">
        <v>1.6384143595779201E-2</v>
      </c>
      <c r="W1163" s="20">
        <v>6.2717043356593699E-2</v>
      </c>
      <c r="X1163" s="20">
        <v>9.6527807644996702E-2</v>
      </c>
      <c r="Y1163" s="20">
        <v>6.0094466842703899E-2</v>
      </c>
      <c r="Z1163" s="20">
        <v>0.121719308241973</v>
      </c>
      <c r="AA1163" s="30">
        <f t="shared" si="71"/>
        <v>0.1106910585885818</v>
      </c>
    </row>
    <row r="1164" spans="1:27" x14ac:dyDescent="0.25">
      <c r="A1164">
        <v>1128</v>
      </c>
      <c r="B1164" s="15">
        <v>42104</v>
      </c>
      <c r="C1164" s="25">
        <f t="shared" si="68"/>
        <v>0.113822683691978</v>
      </c>
      <c r="D1164" s="25">
        <f>VLOOKUP(B1164,input_BB!$B$19:$K$10000,$D$35,0)</f>
        <v>27272.39</v>
      </c>
      <c r="E1164" s="27">
        <f t="shared" si="69"/>
        <v>1.2559968190201384E-2</v>
      </c>
      <c r="F1164" s="28">
        <f>VLOOKUP(B1164,viz!$B$3:$E$1863,4,0)</f>
        <v>0</v>
      </c>
      <c r="G1164" s="25">
        <f t="shared" si="70"/>
        <v>0.14246329381007661</v>
      </c>
      <c r="I1164" s="31">
        <v>42104</v>
      </c>
      <c r="J1164" s="20">
        <v>0.113822683691978</v>
      </c>
      <c r="K1164" s="20">
        <v>0</v>
      </c>
      <c r="L1164" s="20">
        <v>0.146932657194668</v>
      </c>
      <c r="M1164" s="20">
        <v>2.05786306502291E-2</v>
      </c>
      <c r="N1164" s="20">
        <v>7.2235852019790603E-2</v>
      </c>
      <c r="O1164" s="20">
        <v>3.7201796186566903E-2</v>
      </c>
      <c r="P1164" s="20">
        <v>4.9066094017784598E-2</v>
      </c>
      <c r="Q1164" s="20">
        <v>0.11627639055135799</v>
      </c>
      <c r="R1164" s="20">
        <v>3.5099810048916998E-2</v>
      </c>
      <c r="S1164" s="20">
        <v>4.0014810469197498E-2</v>
      </c>
      <c r="T1164" s="20">
        <v>0.10884245071790299</v>
      </c>
      <c r="U1164" s="20">
        <v>3.74561505806374E-2</v>
      </c>
      <c r="V1164" s="20">
        <v>5.5035709996524199E-2</v>
      </c>
      <c r="W1164" s="20">
        <v>4.9971433232915002E-2</v>
      </c>
      <c r="X1164" s="20">
        <v>0.114696942150757</v>
      </c>
      <c r="Y1164" s="20">
        <v>2.4442867362472601E-2</v>
      </c>
      <c r="Z1164" s="20">
        <v>9.2148404820279695E-2</v>
      </c>
      <c r="AA1164" s="30">
        <f t="shared" si="71"/>
        <v>0.14246329381007661</v>
      </c>
    </row>
    <row r="1165" spans="1:27" x14ac:dyDescent="0.25">
      <c r="A1165">
        <v>1129</v>
      </c>
      <c r="B1165" s="15">
        <v>42111</v>
      </c>
      <c r="C1165" s="25">
        <f t="shared" si="68"/>
        <v>0.11495054513216001</v>
      </c>
      <c r="D1165" s="25">
        <f>VLOOKUP(B1165,input_BB!$B$19:$K$10000,$D$35,0)</f>
        <v>27653.119999999999</v>
      </c>
      <c r="E1165" s="27">
        <f t="shared" si="69"/>
        <v>1.4226774033543296E-2</v>
      </c>
      <c r="F1165" s="28">
        <f>VLOOKUP(B1165,viz!$B$3:$E$1863,4,0)</f>
        <v>0</v>
      </c>
      <c r="G1165" s="25">
        <f t="shared" si="70"/>
        <v>0.1192285964691126</v>
      </c>
      <c r="I1165" s="31">
        <v>42111</v>
      </c>
      <c r="J1165" s="20">
        <v>0.11495054513216001</v>
      </c>
      <c r="K1165" s="20">
        <v>0</v>
      </c>
      <c r="L1165" s="20">
        <v>0.13141194250900301</v>
      </c>
      <c r="M1165" s="20">
        <v>3.8945291380193099E-2</v>
      </c>
      <c r="N1165" s="20">
        <v>9.1011615940328403E-3</v>
      </c>
      <c r="O1165" s="20">
        <v>1.42927077778045E-2</v>
      </c>
      <c r="P1165" s="20">
        <v>5.6464032333336599E-2</v>
      </c>
      <c r="Q1165" s="20">
        <v>0.129564233556973</v>
      </c>
      <c r="R1165" s="20">
        <v>2.6170468255103101E-2</v>
      </c>
      <c r="S1165" s="20">
        <v>5.8528220280702301E-2</v>
      </c>
      <c r="T1165" s="20">
        <v>0.10405296612502</v>
      </c>
      <c r="U1165" s="20">
        <v>2.3169023566771599E-2</v>
      </c>
      <c r="V1165" s="20">
        <v>1.6422738205570699E-2</v>
      </c>
      <c r="W1165" s="20">
        <v>7.9636834696770298E-2</v>
      </c>
      <c r="X1165" s="20">
        <v>0.115744690003726</v>
      </c>
      <c r="Y1165" s="20">
        <v>3.8951115247300203E-2</v>
      </c>
      <c r="Z1165" s="20">
        <v>0.15754457446769399</v>
      </c>
      <c r="AA1165" s="30">
        <f t="shared" si="71"/>
        <v>0.1192285964691126</v>
      </c>
    </row>
    <row r="1166" spans="1:27" x14ac:dyDescent="0.25">
      <c r="A1166">
        <v>1130</v>
      </c>
      <c r="B1166" s="15">
        <v>42118</v>
      </c>
      <c r="C1166" s="25">
        <f t="shared" si="68"/>
        <v>0.114490635693073</v>
      </c>
      <c r="D1166" s="25">
        <f>VLOOKUP(B1166,input_BB!$B$19:$K$10000,$D$35,0)</f>
        <v>28060.98</v>
      </c>
      <c r="E1166" s="27">
        <f t="shared" si="69"/>
        <v>1.3547098575931567E-2</v>
      </c>
      <c r="F1166" s="28">
        <f>VLOOKUP(B1166,viz!$B$3:$E$1863,4,0)</f>
        <v>0</v>
      </c>
      <c r="G1166" s="25">
        <f t="shared" si="70"/>
        <v>9.3379734372273801E-2</v>
      </c>
      <c r="I1166" s="31">
        <v>42118</v>
      </c>
      <c r="J1166" s="20">
        <v>0.114490635693073</v>
      </c>
      <c r="K1166" s="20">
        <v>0</v>
      </c>
      <c r="L1166" s="20">
        <v>0.12492415639945401</v>
      </c>
      <c r="M1166" s="20" t="s">
        <v>122</v>
      </c>
      <c r="N1166" s="20" t="s">
        <v>122</v>
      </c>
      <c r="O1166" s="20">
        <v>5.3833557924968897E-2</v>
      </c>
      <c r="P1166" s="20">
        <v>6.7250020245469902E-2</v>
      </c>
      <c r="Q1166" s="20">
        <v>0.113388202432696</v>
      </c>
      <c r="R1166" s="20">
        <v>1.55789610026578E-2</v>
      </c>
      <c r="S1166" s="20">
        <v>6.4672453943589295E-2</v>
      </c>
      <c r="T1166" s="20">
        <v>7.8961884542655694E-2</v>
      </c>
      <c r="U1166" s="20" t="s">
        <v>122</v>
      </c>
      <c r="V1166" s="20">
        <v>1.07132199061203E-2</v>
      </c>
      <c r="W1166" s="20">
        <v>8.2666514466153501E-2</v>
      </c>
      <c r="X1166" s="20">
        <v>0.12033215951253801</v>
      </c>
      <c r="Y1166" s="20">
        <v>0.11524227920164901</v>
      </c>
      <c r="Z1166" s="20">
        <v>0.15243659042204699</v>
      </c>
      <c r="AA1166" s="30">
        <f t="shared" si="71"/>
        <v>9.3379734372273801E-2</v>
      </c>
    </row>
    <row r="1167" spans="1:27" x14ac:dyDescent="0.25">
      <c r="A1167">
        <v>1131</v>
      </c>
      <c r="B1167" s="15">
        <v>42125</v>
      </c>
      <c r="C1167" s="25">
        <f t="shared" si="68"/>
        <v>0.11327026039362</v>
      </c>
      <c r="D1167" s="25">
        <f>VLOOKUP(B1167,input_BB!$B$19:$K$10000,$D$35,0)</f>
        <v>28133</v>
      </c>
      <c r="E1167" s="27">
        <f t="shared" si="69"/>
        <v>1.1743571469029023E-2</v>
      </c>
      <c r="F1167" s="28">
        <f>VLOOKUP(B1167,viz!$B$3:$E$1863,4,0)</f>
        <v>0</v>
      </c>
      <c r="G1167" s="25">
        <f t="shared" si="70"/>
        <v>0.13760510965218029</v>
      </c>
      <c r="I1167" s="31">
        <v>42125</v>
      </c>
      <c r="J1167" s="20">
        <v>0.11327026039362</v>
      </c>
      <c r="K1167" s="20">
        <v>0</v>
      </c>
      <c r="L1167" s="20">
        <v>0.148903311159649</v>
      </c>
      <c r="M1167" s="20">
        <v>3.3107236438773099E-2</v>
      </c>
      <c r="N1167" s="20">
        <v>3.8207309992852399E-2</v>
      </c>
      <c r="O1167" s="20">
        <v>2.7704535139235702E-2</v>
      </c>
      <c r="P1167" s="20">
        <v>4.7909555928882297E-2</v>
      </c>
      <c r="Q1167" s="20">
        <v>0.111984328493078</v>
      </c>
      <c r="R1167" s="20">
        <v>3.1922172689030498E-2</v>
      </c>
      <c r="S1167" s="20">
        <v>4.4380298674797002E-2</v>
      </c>
      <c r="T1167" s="20">
        <v>9.7936891916332494E-2</v>
      </c>
      <c r="U1167" s="20">
        <v>4.8312909148977998E-2</v>
      </c>
      <c r="V1167" s="20">
        <v>4.0844594068355299E-2</v>
      </c>
      <c r="W1167" s="20">
        <v>4.8447606434847003E-2</v>
      </c>
      <c r="X1167" s="20">
        <v>8.12341179749103E-2</v>
      </c>
      <c r="Y1167" s="20">
        <v>8.2618492986697004E-2</v>
      </c>
      <c r="Z1167" s="20">
        <v>0.11648663895358199</v>
      </c>
      <c r="AA1167" s="30">
        <f t="shared" si="71"/>
        <v>0.13760510965218029</v>
      </c>
    </row>
    <row r="1168" spans="1:27" x14ac:dyDescent="0.25">
      <c r="A1168">
        <v>1132</v>
      </c>
      <c r="B1168" s="15">
        <v>42132</v>
      </c>
      <c r="C1168" s="25">
        <f t="shared" si="68"/>
        <v>0.112697683274746</v>
      </c>
      <c r="D1168" s="25">
        <f>VLOOKUP(B1168,input_BB!$B$19:$K$10000,$D$35,0)</f>
        <v>27577.34</v>
      </c>
      <c r="E1168" s="27">
        <f t="shared" si="69"/>
        <v>1.0897390499007524E-2</v>
      </c>
      <c r="F1168" s="28">
        <f>VLOOKUP(B1168,viz!$B$3:$E$1863,4,0)</f>
        <v>0</v>
      </c>
      <c r="G1168" s="25">
        <f t="shared" si="70"/>
        <v>0.1139740621192388</v>
      </c>
      <c r="I1168" s="31">
        <v>42132</v>
      </c>
      <c r="J1168" s="20">
        <v>0.112697683274746</v>
      </c>
      <c r="K1168" s="20">
        <v>0</v>
      </c>
      <c r="L1168" s="20">
        <v>0.11397414718729799</v>
      </c>
      <c r="M1168" s="20">
        <v>1.6955405616093399E-3</v>
      </c>
      <c r="N1168" s="20">
        <v>9.4514755882194296E-2</v>
      </c>
      <c r="O1168" s="20">
        <v>1.8700678760373499E-2</v>
      </c>
      <c r="P1168" s="20">
        <v>6.2471622772230603E-2</v>
      </c>
      <c r="Q1168" s="20">
        <v>0.11450125641723199</v>
      </c>
      <c r="R1168" s="20">
        <v>7.9447843952537095E-2</v>
      </c>
      <c r="S1168" s="20">
        <v>3.9819432372982903E-2</v>
      </c>
      <c r="T1168" s="20">
        <v>9.2452165560709801E-2</v>
      </c>
      <c r="U1168" s="20">
        <v>1.13043225763456E-2</v>
      </c>
      <c r="V1168" s="20">
        <v>4.98627804910452E-2</v>
      </c>
      <c r="W1168" s="20">
        <v>5.2806959051847999E-2</v>
      </c>
      <c r="X1168" s="20">
        <v>0.13559480032431501</v>
      </c>
      <c r="Y1168" s="20">
        <v>2.8395569515953799E-2</v>
      </c>
      <c r="Z1168" s="20">
        <v>0.104458124573326</v>
      </c>
      <c r="AA1168" s="30">
        <f t="shared" si="71"/>
        <v>0.1139740621192388</v>
      </c>
    </row>
    <row r="1169" spans="1:27" x14ac:dyDescent="0.25">
      <c r="A1169">
        <v>1133</v>
      </c>
      <c r="B1169" s="15">
        <v>42139</v>
      </c>
      <c r="C1169" s="25">
        <f t="shared" si="68"/>
        <v>0.113292299211025</v>
      </c>
      <c r="D1169" s="25">
        <f>VLOOKUP(B1169,input_BB!$B$19:$K$10000,$D$35,0)</f>
        <v>27822.28</v>
      </c>
      <c r="E1169" s="27">
        <f t="shared" si="69"/>
        <v>1.1776141453534462E-2</v>
      </c>
      <c r="F1169" s="28">
        <f>VLOOKUP(B1169,viz!$B$3:$E$1863,4,0)</f>
        <v>0</v>
      </c>
      <c r="G1169" s="25">
        <f t="shared" si="70"/>
        <v>0.12208020466937071</v>
      </c>
      <c r="I1169" s="31">
        <v>42139</v>
      </c>
      <c r="J1169" s="20">
        <v>0.113292299211025</v>
      </c>
      <c r="K1169" s="20">
        <v>0</v>
      </c>
      <c r="L1169" s="20">
        <v>0.12025574589096601</v>
      </c>
      <c r="M1169" s="20">
        <v>3.8910970643466401E-2</v>
      </c>
      <c r="N1169" s="20">
        <v>8.0505697728638793E-3</v>
      </c>
      <c r="O1169" s="20">
        <v>1.4052272996382601E-2</v>
      </c>
      <c r="P1169" s="20">
        <v>4.9198102700276802E-2</v>
      </c>
      <c r="Q1169" s="20">
        <v>0.113780834904728</v>
      </c>
      <c r="R1169" s="20">
        <v>5.3682694003788903E-2</v>
      </c>
      <c r="S1169" s="20">
        <v>4.3096891022195202E-2</v>
      </c>
      <c r="T1169" s="20">
        <v>9.8585014632766393E-2</v>
      </c>
      <c r="U1169" s="20">
        <v>2.2789642275897099E-2</v>
      </c>
      <c r="V1169" s="20">
        <v>1.61623754931721E-2</v>
      </c>
      <c r="W1169" s="20">
        <v>8.3128186900301507E-2</v>
      </c>
      <c r="X1169" s="20">
        <v>0.13260720599381301</v>
      </c>
      <c r="Y1169" s="20">
        <v>4.5911135263749701E-2</v>
      </c>
      <c r="Z1169" s="20">
        <v>0.159788357505632</v>
      </c>
      <c r="AA1169" s="30">
        <f t="shared" si="71"/>
        <v>0.12208020466937071</v>
      </c>
    </row>
    <row r="1170" spans="1:27" x14ac:dyDescent="0.25">
      <c r="A1170">
        <v>1134</v>
      </c>
      <c r="B1170" s="15">
        <v>42146</v>
      </c>
      <c r="C1170" s="25">
        <f t="shared" si="68"/>
        <v>0.113770678639412</v>
      </c>
      <c r="D1170" s="25">
        <f>VLOOKUP(B1170,input_BB!$B$19:$K$10000,$D$35,0)</f>
        <v>27992.83</v>
      </c>
      <c r="E1170" s="27">
        <f t="shared" si="69"/>
        <v>1.2483112716282241E-2</v>
      </c>
      <c r="F1170" s="28">
        <f>VLOOKUP(B1170,viz!$B$3:$E$1863,4,0)</f>
        <v>0</v>
      </c>
      <c r="G1170" s="25">
        <f t="shared" si="70"/>
        <v>9.0512493375303399E-2</v>
      </c>
      <c r="I1170" s="31">
        <v>42146</v>
      </c>
      <c r="J1170" s="20">
        <v>0.113770678639412</v>
      </c>
      <c r="K1170" s="20">
        <v>0</v>
      </c>
      <c r="L1170" s="20">
        <v>9.8039352976982699E-2</v>
      </c>
      <c r="M1170" s="20">
        <v>9.4626962952467798E-3</v>
      </c>
      <c r="N1170" s="20" t="s">
        <v>122</v>
      </c>
      <c r="O1170" s="20">
        <v>5.9829755547320798E-2</v>
      </c>
      <c r="P1170" s="20">
        <v>7.4942154632702901E-2</v>
      </c>
      <c r="Q1170" s="20">
        <v>0.12376046745963</v>
      </c>
      <c r="R1170" s="20">
        <v>2.3669645110226099E-2</v>
      </c>
      <c r="S1170" s="20">
        <v>4.9257675720326501E-2</v>
      </c>
      <c r="T1170" s="20">
        <v>7.0214043313897898E-2</v>
      </c>
      <c r="U1170" s="20" t="s">
        <v>122</v>
      </c>
      <c r="V1170" s="20">
        <v>1.0043533409910399E-2</v>
      </c>
      <c r="W1170" s="20">
        <v>8.0468959965392994E-2</v>
      </c>
      <c r="X1170" s="20">
        <v>0.10926806743758199</v>
      </c>
      <c r="Y1170" s="20">
        <v>0.14682579594536099</v>
      </c>
      <c r="Z1170" s="20">
        <v>0.14421785218541999</v>
      </c>
      <c r="AA1170" s="30">
        <f t="shared" si="71"/>
        <v>9.0512493375303399E-2</v>
      </c>
    </row>
    <row r="1171" spans="1:27" x14ac:dyDescent="0.25">
      <c r="A1171">
        <v>1135</v>
      </c>
      <c r="B1171" s="15">
        <v>42153</v>
      </c>
      <c r="C1171" s="25">
        <f t="shared" si="68"/>
        <v>0.111671790480614</v>
      </c>
      <c r="D1171" s="25">
        <f>VLOOKUP(B1171,input_BB!$B$19:$K$10000,$D$35,0)</f>
        <v>27424.19</v>
      </c>
      <c r="E1171" s="27">
        <f t="shared" si="69"/>
        <v>9.381278640776404E-3</v>
      </c>
      <c r="F1171" s="28">
        <f>VLOOKUP(B1171,viz!$B$3:$E$1863,4,0)</f>
        <v>0</v>
      </c>
      <c r="G1171" s="25">
        <f t="shared" si="70"/>
        <v>0.16303395236808291</v>
      </c>
      <c r="I1171" s="31">
        <v>42153</v>
      </c>
      <c r="J1171" s="20">
        <v>0.111671790480614</v>
      </c>
      <c r="K1171" s="20">
        <v>0</v>
      </c>
      <c r="L1171" s="20">
        <v>0.121053752139059</v>
      </c>
      <c r="M1171" s="20">
        <v>2.8142570547644599E-2</v>
      </c>
      <c r="N1171" s="20">
        <v>3.2739556031174399E-2</v>
      </c>
      <c r="O1171" s="20">
        <v>2.0960873357086501E-3</v>
      </c>
      <c r="P1171" s="20">
        <v>6.51899504852331E-2</v>
      </c>
      <c r="Q1171" s="20">
        <v>0.102061958009703</v>
      </c>
      <c r="R1171" s="20">
        <v>5.8041177435664802E-2</v>
      </c>
      <c r="S1171" s="20">
        <v>4.1237582037518497E-2</v>
      </c>
      <c r="T1171" s="20">
        <v>8.9857753459355302E-2</v>
      </c>
      <c r="U1171" s="20">
        <v>6.1929336058906999E-2</v>
      </c>
      <c r="V1171" s="20">
        <v>4.0700751751014903E-2</v>
      </c>
      <c r="W1171" s="20">
        <v>6.0403864558160998E-2</v>
      </c>
      <c r="X1171" s="20">
        <v>8.0776389116938005E-2</v>
      </c>
      <c r="Y1171" s="20">
        <v>8.18840294774896E-2</v>
      </c>
      <c r="Z1171" s="20">
        <v>0.133885241556428</v>
      </c>
      <c r="AA1171" s="30">
        <f t="shared" si="71"/>
        <v>0.16303395236808291</v>
      </c>
    </row>
    <row r="1172" spans="1:27" x14ac:dyDescent="0.25">
      <c r="A1172">
        <v>1136</v>
      </c>
      <c r="B1172" s="15">
        <v>42160</v>
      </c>
      <c r="C1172" s="25">
        <f t="shared" si="68"/>
        <v>0.11267556995153399</v>
      </c>
      <c r="D1172" s="25">
        <f>VLOOKUP(B1172,input_BB!$B$19:$K$10000,$D$35,0)</f>
        <v>27260.16</v>
      </c>
      <c r="E1172" s="27">
        <f t="shared" si="69"/>
        <v>1.0864710406371741E-2</v>
      </c>
      <c r="F1172" s="28">
        <f>VLOOKUP(B1172,viz!$B$3:$E$1863,4,0)</f>
        <v>0</v>
      </c>
      <c r="G1172" s="25">
        <f t="shared" si="70"/>
        <v>0.11767794449179719</v>
      </c>
      <c r="I1172" s="31">
        <v>42160</v>
      </c>
      <c r="J1172" s="20">
        <v>0.11267556995153399</v>
      </c>
      <c r="K1172" s="20">
        <v>0</v>
      </c>
      <c r="L1172" s="20">
        <v>0.113783899292459</v>
      </c>
      <c r="M1172" s="20">
        <v>1.6948246551638799E-3</v>
      </c>
      <c r="N1172" s="20">
        <v>9.4350001535955602E-2</v>
      </c>
      <c r="O1172" s="20">
        <v>1.6535223866648199E-2</v>
      </c>
      <c r="P1172" s="20">
        <v>6.2418728597621702E-2</v>
      </c>
      <c r="Q1172" s="20">
        <v>0.11438812265887199</v>
      </c>
      <c r="R1172" s="20">
        <v>7.9053189996231399E-2</v>
      </c>
      <c r="S1172" s="20">
        <v>3.9448774132757998E-2</v>
      </c>
      <c r="T1172" s="20">
        <v>9.2229526721533894E-2</v>
      </c>
      <c r="U1172" s="20">
        <v>1.13975018128861E-2</v>
      </c>
      <c r="V1172" s="20">
        <v>5.0987009210635398E-2</v>
      </c>
      <c r="W1172" s="20">
        <v>5.5293433468275699E-2</v>
      </c>
      <c r="X1172" s="20">
        <v>0.13524992590128401</v>
      </c>
      <c r="Y1172" s="20">
        <v>2.8290031050761701E-2</v>
      </c>
      <c r="Z1172" s="20">
        <v>0.10487980709891299</v>
      </c>
      <c r="AA1172" s="30">
        <f t="shared" si="71"/>
        <v>0.11767794449179719</v>
      </c>
    </row>
    <row r="1173" spans="1:27" x14ac:dyDescent="0.25">
      <c r="A1173">
        <v>1137</v>
      </c>
      <c r="B1173" s="15">
        <v>42167</v>
      </c>
      <c r="C1173" s="25">
        <f t="shared" si="68"/>
        <v>0.14618298411369299</v>
      </c>
      <c r="D1173" s="25">
        <f>VLOOKUP(B1173,input_BB!$B$19:$K$10000,$D$35,0)</f>
        <v>27280.54</v>
      </c>
      <c r="E1173" s="27">
        <f t="shared" si="69"/>
        <v>6.0383518063942918E-2</v>
      </c>
      <c r="F1173" s="28">
        <f>VLOOKUP(B1173,viz!$B$3:$E$1863,4,0)</f>
        <v>0</v>
      </c>
      <c r="G1173" s="25">
        <f t="shared" si="70"/>
        <v>0.1229759165139564</v>
      </c>
      <c r="I1173" s="31">
        <v>42167</v>
      </c>
      <c r="J1173" s="20">
        <v>0.14618298411369299</v>
      </c>
      <c r="K1173" s="20">
        <v>1</v>
      </c>
      <c r="L1173" s="20">
        <v>0.120099232733964</v>
      </c>
      <c r="M1173" s="20">
        <v>3.8864309738577303E-2</v>
      </c>
      <c r="N1173" s="20">
        <v>8.06173129576266E-3</v>
      </c>
      <c r="O1173" s="20">
        <v>1.4042265356898301E-2</v>
      </c>
      <c r="P1173" s="20">
        <v>4.9163065174656399E-2</v>
      </c>
      <c r="Q1173" s="20">
        <v>0.113692305228033</v>
      </c>
      <c r="R1173" s="20">
        <v>5.3593720259946902E-2</v>
      </c>
      <c r="S1173" s="20">
        <v>4.3071304530507899E-2</v>
      </c>
      <c r="T1173" s="20">
        <v>9.8379808454211903E-2</v>
      </c>
      <c r="U1173" s="20">
        <v>2.2798684175730201E-2</v>
      </c>
      <c r="V1173" s="20">
        <v>1.6153085564781601E-2</v>
      </c>
      <c r="W1173" s="20">
        <v>8.4024146773444594E-2</v>
      </c>
      <c r="X1173" s="20">
        <v>0.13248755804637699</v>
      </c>
      <c r="Y1173" s="20">
        <v>4.5928769686328801E-2</v>
      </c>
      <c r="Z1173" s="20">
        <v>0.15964001298078001</v>
      </c>
      <c r="AA1173" s="30">
        <f t="shared" si="71"/>
        <v>0.1229759165139564</v>
      </c>
    </row>
    <row r="1174" spans="1:27" x14ac:dyDescent="0.25">
      <c r="A1174">
        <v>1138</v>
      </c>
      <c r="B1174" s="15">
        <v>42174</v>
      </c>
      <c r="C1174" s="25">
        <f t="shared" si="68"/>
        <v>0.113834977149963</v>
      </c>
      <c r="D1174" s="25">
        <f>VLOOKUP(B1174,input_BB!$B$19:$K$10000,$D$35,0)</f>
        <v>26760.53</v>
      </c>
      <c r="E1174" s="27">
        <f t="shared" si="69"/>
        <v>1.2578136031457647E-2</v>
      </c>
      <c r="F1174" s="28">
        <f>VLOOKUP(B1174,viz!$B$3:$E$1863,4,0)</f>
        <v>0</v>
      </c>
      <c r="G1174" s="25">
        <f t="shared" si="70"/>
        <v>9.2475694744860309E-2</v>
      </c>
      <c r="I1174" s="31">
        <v>42174</v>
      </c>
      <c r="J1174" s="20">
        <v>0.113834977149963</v>
      </c>
      <c r="K1174" s="20">
        <v>0</v>
      </c>
      <c r="L1174" s="20">
        <v>0.113724455019722</v>
      </c>
      <c r="M1174" s="20">
        <v>1.5832447466794899E-4</v>
      </c>
      <c r="N1174" s="20" t="s">
        <v>122</v>
      </c>
      <c r="O1174" s="20">
        <v>5.9758821022055299E-2</v>
      </c>
      <c r="P1174" s="20">
        <v>7.7359915718598501E-2</v>
      </c>
      <c r="Q1174" s="20">
        <v>0.112928052623091</v>
      </c>
      <c r="R1174" s="20">
        <v>2.4230026259806001E-2</v>
      </c>
      <c r="S1174" s="20">
        <v>5.0717379447278603E-2</v>
      </c>
      <c r="T1174" s="20">
        <v>7.17306295368699E-2</v>
      </c>
      <c r="U1174" s="20" t="s">
        <v>122</v>
      </c>
      <c r="V1174" s="20">
        <v>1.02905374739617E-2</v>
      </c>
      <c r="W1174" s="20">
        <v>8.2185157270898604E-2</v>
      </c>
      <c r="X1174" s="20">
        <v>0.104527964463005</v>
      </c>
      <c r="Y1174" s="20">
        <v>0.147771576464753</v>
      </c>
      <c r="Z1174" s="20">
        <v>0.144617160225293</v>
      </c>
      <c r="AA1174" s="30">
        <f t="shared" si="71"/>
        <v>9.2475694744860309E-2</v>
      </c>
    </row>
    <row r="1175" spans="1:27" x14ac:dyDescent="0.25">
      <c r="A1175">
        <v>1139</v>
      </c>
      <c r="B1175" s="15">
        <v>42181</v>
      </c>
      <c r="C1175" s="25">
        <f t="shared" si="68"/>
        <v>0.192112281918526</v>
      </c>
      <c r="D1175" s="25">
        <f>VLOOKUP(B1175,input_BB!$B$19:$K$10000,$D$35,0)</f>
        <v>26663.87</v>
      </c>
      <c r="E1175" s="27">
        <f t="shared" si="69"/>
        <v>0.12825996035931242</v>
      </c>
      <c r="F1175" s="28">
        <f>VLOOKUP(B1175,viz!$B$3:$E$1863,4,0)</f>
        <v>0</v>
      </c>
      <c r="G1175" s="25">
        <f t="shared" si="70"/>
        <v>0.12786277373997471</v>
      </c>
      <c r="I1175" s="31">
        <v>42181</v>
      </c>
      <c r="J1175" s="20">
        <v>0.192112281918526</v>
      </c>
      <c r="K1175" s="20">
        <v>0</v>
      </c>
      <c r="L1175" s="20">
        <v>0.14903842110993501</v>
      </c>
      <c r="M1175" s="20">
        <v>4.8911705992519802E-2</v>
      </c>
      <c r="N1175" s="20">
        <v>1.02452222516699E-2</v>
      </c>
      <c r="O1175" s="20">
        <v>3.3922265545768999E-3</v>
      </c>
      <c r="P1175" s="20">
        <v>7.2252480803114194E-2</v>
      </c>
      <c r="Q1175" s="20">
        <v>9.6843910968712102E-2</v>
      </c>
      <c r="R1175" s="20">
        <v>7.1794482195027307E-2</v>
      </c>
      <c r="S1175" s="20">
        <v>5.3966384770159297E-2</v>
      </c>
      <c r="T1175" s="20">
        <v>9.4036005970698E-2</v>
      </c>
      <c r="U1175" s="20">
        <v>2.9474567495117201E-2</v>
      </c>
      <c r="V1175" s="20">
        <v>2.81295669173857E-2</v>
      </c>
      <c r="W1175" s="20">
        <v>7.0258639327471797E-2</v>
      </c>
      <c r="X1175" s="20">
        <v>0.137555762411045</v>
      </c>
      <c r="Y1175" s="20">
        <v>1.1023091053352099E-2</v>
      </c>
      <c r="Z1175" s="20">
        <v>0.12307753217921601</v>
      </c>
      <c r="AA1175" s="30">
        <f t="shared" si="71"/>
        <v>0.12786277373997471</v>
      </c>
    </row>
    <row r="1176" spans="1:27" x14ac:dyDescent="0.25">
      <c r="A1176">
        <v>1140</v>
      </c>
      <c r="B1176" s="15">
        <v>42188</v>
      </c>
      <c r="C1176" s="25">
        <f t="shared" si="68"/>
        <v>0.15185323357582101</v>
      </c>
      <c r="D1176" s="25">
        <f>VLOOKUP(B1176,input_BB!$B$19:$K$10000,$D$35,0)</f>
        <v>26064.11</v>
      </c>
      <c r="E1176" s="27">
        <f t="shared" si="69"/>
        <v>6.8763275186551981E-2</v>
      </c>
      <c r="F1176" s="28">
        <f>VLOOKUP(B1176,viz!$B$3:$E$1863,4,0)</f>
        <v>0</v>
      </c>
      <c r="G1176" s="25">
        <f t="shared" si="70"/>
        <v>0.17227287622909174</v>
      </c>
      <c r="I1176" s="31">
        <v>42188</v>
      </c>
      <c r="J1176" s="20">
        <v>0.15185323357582101</v>
      </c>
      <c r="K1176" s="20">
        <v>0</v>
      </c>
      <c r="L1176" s="20">
        <v>0.106154807324412</v>
      </c>
      <c r="M1176" s="20">
        <v>8.18110707752589E-4</v>
      </c>
      <c r="N1176" s="20">
        <v>3.01447195873988E-2</v>
      </c>
      <c r="O1176" s="20">
        <v>3.02781220731995E-2</v>
      </c>
      <c r="P1176" s="20">
        <v>5.9779080425500397E-2</v>
      </c>
      <c r="Q1176" s="20">
        <v>0.14207965774777001</v>
      </c>
      <c r="R1176" s="20">
        <v>6.3108389520853694E-2</v>
      </c>
      <c r="S1176" s="20">
        <v>8.3231771318671599E-2</v>
      </c>
      <c r="T1176" s="20">
        <v>7.9881863744829903E-2</v>
      </c>
      <c r="U1176" s="20">
        <v>2.3833460341448499E-3</v>
      </c>
      <c r="V1176" s="20">
        <v>5.57789388032029E-2</v>
      </c>
      <c r="W1176" s="20">
        <v>0.114110591391744</v>
      </c>
      <c r="X1176" s="20">
        <v>0.13228851538549699</v>
      </c>
      <c r="Y1176" s="20">
        <v>1.6269673870162499E-2</v>
      </c>
      <c r="Z1176" s="20">
        <v>8.3692412064859403E-2</v>
      </c>
      <c r="AA1176" s="30">
        <f t="shared" si="71"/>
        <v>0.17227287622909174</v>
      </c>
    </row>
    <row r="1177" spans="1:27" x14ac:dyDescent="0.25">
      <c r="A1177">
        <v>1141</v>
      </c>
      <c r="B1177" s="15">
        <v>42195</v>
      </c>
      <c r="C1177" s="25">
        <f t="shared" si="68"/>
        <v>0.11352103948593099</v>
      </c>
      <c r="D1177" s="25">
        <f>VLOOKUP(B1177,input_BB!$B$19:$K$10000,$D$35,0)</f>
        <v>24901.279999999999</v>
      </c>
      <c r="E1177" s="27">
        <f t="shared" si="69"/>
        <v>1.2114184419840159E-2</v>
      </c>
      <c r="F1177" s="28">
        <f>VLOOKUP(B1177,viz!$B$3:$E$1863,4,0)</f>
        <v>0</v>
      </c>
      <c r="G1177" s="25">
        <f t="shared" si="70"/>
        <v>0.16596054649593028</v>
      </c>
      <c r="I1177" s="31">
        <v>42195</v>
      </c>
      <c r="J1177" s="20">
        <v>0.11352103948593099</v>
      </c>
      <c r="K1177" s="20">
        <v>0</v>
      </c>
      <c r="L1177" s="20">
        <v>0.12506390942611301</v>
      </c>
      <c r="M1177" s="20">
        <v>3.9624760465763201E-2</v>
      </c>
      <c r="N1177" s="20">
        <v>1.19921063996851E-2</v>
      </c>
      <c r="O1177" s="20">
        <v>1.6668720563149102E-2</v>
      </c>
      <c r="P1177" s="20">
        <v>5.54233244702418E-2</v>
      </c>
      <c r="Q1177" s="20">
        <v>0.10775709554535599</v>
      </c>
      <c r="R1177" s="20">
        <v>6.7278782933014897E-2</v>
      </c>
      <c r="S1177" s="20">
        <v>5.5738907236568401E-2</v>
      </c>
      <c r="T1177" s="20">
        <v>9.9285444994324998E-2</v>
      </c>
      <c r="U1177" s="20">
        <v>3.6284921532731801E-2</v>
      </c>
      <c r="V1177" s="20">
        <v>2.8777414225770501E-2</v>
      </c>
      <c r="W1177" s="20">
        <v>0.100898210737428</v>
      </c>
      <c r="X1177" s="20">
        <v>0.13870651826522901</v>
      </c>
      <c r="Y1177" s="20" t="s">
        <v>122</v>
      </c>
      <c r="Z1177" s="20">
        <v>0.116499883204625</v>
      </c>
      <c r="AA1177" s="30">
        <f t="shared" si="71"/>
        <v>0.16596054649593028</v>
      </c>
    </row>
    <row r="1178" spans="1:27" x14ac:dyDescent="0.25">
      <c r="A1178">
        <v>1142</v>
      </c>
      <c r="B1178" s="15">
        <v>42202</v>
      </c>
      <c r="C1178" s="25">
        <f t="shared" si="68"/>
        <v>0.145277634263039</v>
      </c>
      <c r="D1178" s="25">
        <f>VLOOKUP(B1178,input_BB!$B$19:$K$10000,$D$35,0)</f>
        <v>25415.27</v>
      </c>
      <c r="E1178" s="27">
        <f t="shared" si="69"/>
        <v>5.9045550147338484E-2</v>
      </c>
      <c r="F1178" s="28">
        <f>VLOOKUP(B1178,viz!$B$3:$E$1863,4,0)</f>
        <v>0</v>
      </c>
      <c r="G1178" s="25">
        <f t="shared" si="70"/>
        <v>9.5784943902062297E-2</v>
      </c>
      <c r="I1178" s="31">
        <v>42202</v>
      </c>
      <c r="J1178" s="20">
        <v>0.145277634263039</v>
      </c>
      <c r="K1178" s="20">
        <v>0</v>
      </c>
      <c r="L1178" s="20">
        <v>0.109498167400345</v>
      </c>
      <c r="M1178" s="20" t="s">
        <v>122</v>
      </c>
      <c r="N1178" s="20" t="s">
        <v>122</v>
      </c>
      <c r="O1178" s="20">
        <v>4.8829435300383597E-2</v>
      </c>
      <c r="P1178" s="20">
        <v>8.1540964333129295E-2</v>
      </c>
      <c r="Q1178" s="20">
        <v>0.118766894263012</v>
      </c>
      <c r="R1178" s="20">
        <v>1.45101890110456E-2</v>
      </c>
      <c r="S1178" s="20">
        <v>6.05532474386591E-2</v>
      </c>
      <c r="T1178" s="20">
        <v>7.3521658246188198E-2</v>
      </c>
      <c r="U1178" s="20" t="s">
        <v>122</v>
      </c>
      <c r="V1178" s="20">
        <v>1.04763884008021E-2</v>
      </c>
      <c r="W1178" s="20">
        <v>8.5308555501260194E-2</v>
      </c>
      <c r="X1178" s="20">
        <v>0.113493501103948</v>
      </c>
      <c r="Y1178" s="20">
        <v>0.15168853780142499</v>
      </c>
      <c r="Z1178" s="20">
        <v>0.131812461199802</v>
      </c>
      <c r="AA1178" s="30">
        <f t="shared" si="71"/>
        <v>9.5784943902062297E-2</v>
      </c>
    </row>
    <row r="1179" spans="1:27" x14ac:dyDescent="0.25">
      <c r="A1179">
        <v>1143</v>
      </c>
      <c r="B1179" s="15">
        <v>42209</v>
      </c>
      <c r="C1179" s="25">
        <f t="shared" si="68"/>
        <v>0.28125458955764798</v>
      </c>
      <c r="D1179" s="25">
        <f>VLOOKUP(B1179,input_BB!$B$19:$K$10000,$D$35,0)</f>
        <v>25128.51</v>
      </c>
      <c r="E1179" s="27">
        <f t="shared" si="69"/>
        <v>0.2599985888542215</v>
      </c>
      <c r="F1179" s="28">
        <f>VLOOKUP(B1179,viz!$B$3:$E$1863,4,0)</f>
        <v>0</v>
      </c>
      <c r="G1179" s="25">
        <f t="shared" si="70"/>
        <v>0.12778288951290551</v>
      </c>
      <c r="I1179" s="31">
        <v>42209</v>
      </c>
      <c r="J1179" s="20">
        <v>0.28125458955764798</v>
      </c>
      <c r="K1179" s="20">
        <v>1</v>
      </c>
      <c r="L1179" s="20">
        <v>0.14761435836329101</v>
      </c>
      <c r="M1179" s="20">
        <v>4.8809898634146698E-2</v>
      </c>
      <c r="N1179" s="20">
        <v>1.01715342364077E-2</v>
      </c>
      <c r="O1179" s="20">
        <v>3.3695176977677601E-3</v>
      </c>
      <c r="P1179" s="20">
        <v>7.1537185927163405E-2</v>
      </c>
      <c r="Q1179" s="20">
        <v>9.5697367879483505E-2</v>
      </c>
      <c r="R1179" s="20">
        <v>7.1203411767793101E-2</v>
      </c>
      <c r="S1179" s="20">
        <v>5.2104133129475101E-2</v>
      </c>
      <c r="T1179" s="20">
        <v>0.102139408525963</v>
      </c>
      <c r="U1179" s="20">
        <v>2.99631384205E-2</v>
      </c>
      <c r="V1179" s="20">
        <v>2.9555481776029902E-2</v>
      </c>
      <c r="W1179" s="20">
        <v>6.8264269316375595E-2</v>
      </c>
      <c r="X1179" s="20">
        <v>0.13696948079897001</v>
      </c>
      <c r="Y1179" s="20">
        <v>1.08969615962618E-2</v>
      </c>
      <c r="Z1179" s="20">
        <v>0.121703851930372</v>
      </c>
      <c r="AA1179" s="30">
        <f t="shared" si="71"/>
        <v>0.12778288951290551</v>
      </c>
    </row>
    <row r="1180" spans="1:27" x14ac:dyDescent="0.25">
      <c r="A1180">
        <v>1144</v>
      </c>
      <c r="B1180" s="15">
        <v>42216</v>
      </c>
      <c r="C1180" s="25">
        <f t="shared" si="68"/>
        <v>0.20753878355026201</v>
      </c>
      <c r="D1180" s="25">
        <f>VLOOKUP(B1180,input_BB!$B$19:$K$10000,$D$35,0)</f>
        <v>24636.28</v>
      </c>
      <c r="E1180" s="27">
        <f t="shared" si="69"/>
        <v>0.15105795854067738</v>
      </c>
      <c r="F1180" s="28">
        <f>VLOOKUP(B1180,viz!$B$3:$E$1863,4,0)</f>
        <v>0</v>
      </c>
      <c r="G1180" s="25">
        <f t="shared" si="70"/>
        <v>0.10793342764344985</v>
      </c>
      <c r="I1180" s="31">
        <v>42216</v>
      </c>
      <c r="J1180" s="20">
        <v>0.20753878355026201</v>
      </c>
      <c r="K1180" s="20">
        <v>1</v>
      </c>
      <c r="L1180" s="20">
        <v>0.113707472912223</v>
      </c>
      <c r="M1180" s="20">
        <v>1.6080642599981199E-2</v>
      </c>
      <c r="N1180" s="20">
        <v>6.21524060874993E-2</v>
      </c>
      <c r="O1180" s="20">
        <v>3.9942431285588401E-2</v>
      </c>
      <c r="P1180" s="20">
        <v>5.5154474812663903E-2</v>
      </c>
      <c r="Q1180" s="20">
        <v>0.125288608600329</v>
      </c>
      <c r="R1180" s="20">
        <v>6.3705801327576694E-2</v>
      </c>
      <c r="S1180" s="20">
        <v>8.9678683450413896E-2</v>
      </c>
      <c r="T1180" s="20">
        <v>9.0822645502526805E-2</v>
      </c>
      <c r="U1180" s="20">
        <v>2.4569996222094598E-3</v>
      </c>
      <c r="V1180" s="20">
        <v>3.2093294937018901E-2</v>
      </c>
      <c r="W1180" s="20">
        <v>7.3383133084221494E-2</v>
      </c>
      <c r="X1180" s="20">
        <v>0.13237422717538</v>
      </c>
      <c r="Y1180" s="20">
        <v>1.6188376514117898E-2</v>
      </c>
      <c r="Z1180" s="20">
        <v>8.6970802088249893E-2</v>
      </c>
      <c r="AA1180" s="30">
        <f t="shared" si="71"/>
        <v>0.10793342764344985</v>
      </c>
    </row>
    <row r="1181" spans="1:27" x14ac:dyDescent="0.25">
      <c r="A1181">
        <v>1145</v>
      </c>
      <c r="B1181" s="15">
        <v>42223</v>
      </c>
      <c r="C1181" s="25">
        <f t="shared" si="68"/>
        <v>0.28370046615600603</v>
      </c>
      <c r="D1181" s="25">
        <f>VLOOKUP(B1181,input_BB!$B$19:$K$10000,$D$35,0)</f>
        <v>24552.47</v>
      </c>
      <c r="E1181" s="27">
        <f t="shared" si="69"/>
        <v>0.2636132185072918</v>
      </c>
      <c r="F1181" s="28">
        <f>VLOOKUP(B1181,viz!$B$3:$E$1863,4,0)</f>
        <v>0</v>
      </c>
      <c r="G1181" s="25">
        <f t="shared" si="70"/>
        <v>0.12810159781958186</v>
      </c>
      <c r="I1181" s="31">
        <v>42223</v>
      </c>
      <c r="J1181" s="20">
        <v>0.28370046615600603</v>
      </c>
      <c r="K1181" s="20">
        <v>1</v>
      </c>
      <c r="L1181" s="20">
        <v>0.10889091913447201</v>
      </c>
      <c r="M1181" s="20" t="s">
        <v>122</v>
      </c>
      <c r="N1181" s="20">
        <v>4.3354298718492702E-2</v>
      </c>
      <c r="O1181" s="20">
        <v>3.17454870696409E-2</v>
      </c>
      <c r="P1181" s="20">
        <v>4.6751228991356697E-2</v>
      </c>
      <c r="Q1181" s="20">
        <v>0.102632910726073</v>
      </c>
      <c r="R1181" s="20">
        <v>9.2773245518970898E-2</v>
      </c>
      <c r="S1181" s="20">
        <v>8.5553487775671302E-2</v>
      </c>
      <c r="T1181" s="20">
        <v>8.5359174053202397E-2</v>
      </c>
      <c r="U1181" s="20">
        <v>6.1540714372808596E-3</v>
      </c>
      <c r="V1181" s="20">
        <v>5.8212058974879001E-2</v>
      </c>
      <c r="W1181" s="20">
        <v>6.3735467407422003E-2</v>
      </c>
      <c r="X1181" s="20">
        <v>0.1246642114973</v>
      </c>
      <c r="Y1181" s="20">
        <v>1.1907234577221299E-2</v>
      </c>
      <c r="Z1181" s="20">
        <v>0.13826620411801699</v>
      </c>
      <c r="AA1181" s="30">
        <f t="shared" si="71"/>
        <v>0.12810159781958186</v>
      </c>
    </row>
    <row r="1182" spans="1:27" x14ac:dyDescent="0.25">
      <c r="A1182">
        <v>1146</v>
      </c>
      <c r="B1182" s="15">
        <v>42230</v>
      </c>
      <c r="C1182" s="25">
        <f t="shared" si="68"/>
        <v>0.157468721270561</v>
      </c>
      <c r="D1182" s="25">
        <f>VLOOKUP(B1182,input_BB!$B$19:$K$10000,$D$35,0)</f>
        <v>23991.03</v>
      </c>
      <c r="E1182" s="27">
        <f t="shared" si="69"/>
        <v>7.7062102834473664E-2</v>
      </c>
      <c r="F1182" s="28">
        <f>VLOOKUP(B1182,viz!$B$3:$E$1863,4,0)</f>
        <v>0</v>
      </c>
      <c r="G1182" s="25">
        <f t="shared" si="70"/>
        <v>9.6632425241619746E-2</v>
      </c>
      <c r="I1182" s="31">
        <v>42230</v>
      </c>
      <c r="J1182" s="20">
        <v>0.157468721270561</v>
      </c>
      <c r="K1182" s="20">
        <v>0</v>
      </c>
      <c r="L1182" s="20">
        <v>0.111989922093039</v>
      </c>
      <c r="M1182" s="20" t="s">
        <v>122</v>
      </c>
      <c r="N1182" s="20">
        <v>1.30930026568615E-2</v>
      </c>
      <c r="O1182" s="20">
        <v>4.7154862113220702E-2</v>
      </c>
      <c r="P1182" s="20">
        <v>4.2411929543702098E-2</v>
      </c>
      <c r="Q1182" s="20">
        <v>0.135831456026755</v>
      </c>
      <c r="R1182" s="20">
        <v>6.6844162320684006E-2</v>
      </c>
      <c r="S1182" s="20">
        <v>6.6403082277886397E-2</v>
      </c>
      <c r="T1182" s="20">
        <v>0.124419672866332</v>
      </c>
      <c r="U1182" s="20">
        <v>2.8986982287238501E-3</v>
      </c>
      <c r="V1182" s="20" t="s">
        <v>122</v>
      </c>
      <c r="W1182" s="20">
        <v>9.3733727012895895E-2</v>
      </c>
      <c r="X1182" s="20">
        <v>0.11121308202298</v>
      </c>
      <c r="Y1182" s="20">
        <v>2.1484908220272301E-2</v>
      </c>
      <c r="Z1182" s="20">
        <v>0.162521494616646</v>
      </c>
      <c r="AA1182" s="30">
        <f t="shared" si="71"/>
        <v>9.6632425241619746E-2</v>
      </c>
    </row>
    <row r="1183" spans="1:27" x14ac:dyDescent="0.25">
      <c r="A1183">
        <v>1147</v>
      </c>
      <c r="B1183" s="15">
        <v>42237</v>
      </c>
      <c r="C1183" s="25">
        <f t="shared" si="68"/>
        <v>0.258611530065536</v>
      </c>
      <c r="D1183" s="25">
        <f>VLOOKUP(B1183,input_BB!$B$19:$K$10000,$D$35,0)</f>
        <v>22409.62</v>
      </c>
      <c r="E1183" s="27">
        <f t="shared" si="69"/>
        <v>0.2265356274229838</v>
      </c>
      <c r="F1183" s="28">
        <f>VLOOKUP(B1183,viz!$B$3:$E$1863,4,0)</f>
        <v>1</v>
      </c>
      <c r="G1183" s="25">
        <f t="shared" si="70"/>
        <v>0.10459259426043546</v>
      </c>
      <c r="I1183" s="31">
        <v>42237</v>
      </c>
      <c r="J1183" s="20">
        <v>0.258611530065536</v>
      </c>
      <c r="K1183" s="20">
        <v>0</v>
      </c>
      <c r="L1183" s="20">
        <v>7.2596305565195807E-2</v>
      </c>
      <c r="M1183" s="20">
        <v>2.3748299983393999E-2</v>
      </c>
      <c r="N1183" s="20">
        <v>1.55948131277649E-2</v>
      </c>
      <c r="O1183" s="20">
        <v>5.8036077434012102E-2</v>
      </c>
      <c r="P1183" s="20">
        <v>3.7090287934500699E-2</v>
      </c>
      <c r="Q1183" s="20">
        <v>0.14981035041183699</v>
      </c>
      <c r="R1183" s="20">
        <v>6.6124380260270302E-2</v>
      </c>
      <c r="S1183" s="20">
        <v>5.3314791588942298E-2</v>
      </c>
      <c r="T1183" s="20">
        <v>6.75999848806213E-2</v>
      </c>
      <c r="U1183" s="20">
        <v>4.4400700363593599E-3</v>
      </c>
      <c r="V1183" s="20">
        <v>7.4844896041005998E-2</v>
      </c>
      <c r="W1183" s="20">
        <v>2.5307628183070099E-2</v>
      </c>
      <c r="X1183" s="20">
        <v>6.2270491313790602E-2</v>
      </c>
      <c r="Y1183" s="20">
        <v>0.111938781433464</v>
      </c>
      <c r="Z1183" s="20">
        <v>0.177282841805771</v>
      </c>
      <c r="AA1183" s="30">
        <f t="shared" si="71"/>
        <v>0.10459259426043546</v>
      </c>
    </row>
    <row r="1184" spans="1:27" x14ac:dyDescent="0.25">
      <c r="A1184">
        <v>1148</v>
      </c>
      <c r="B1184" s="15">
        <v>42244</v>
      </c>
      <c r="C1184" s="25">
        <f t="shared" si="68"/>
        <v>0.18291720747947701</v>
      </c>
      <c r="D1184" s="25">
        <f>VLOOKUP(B1184,input_BB!$B$19:$K$10000,$D$35,0)</f>
        <v>21612.39</v>
      </c>
      <c r="E1184" s="27">
        <f t="shared" si="69"/>
        <v>0.11467105372686527</v>
      </c>
      <c r="F1184" s="28">
        <f>VLOOKUP(B1184,viz!$B$3:$E$1863,4,0)</f>
        <v>1</v>
      </c>
      <c r="G1184" s="25">
        <f t="shared" si="70"/>
        <v>0.14155434517404383</v>
      </c>
      <c r="I1184" s="31">
        <v>42244</v>
      </c>
      <c r="J1184" s="20">
        <v>0.18291720747947701</v>
      </c>
      <c r="K1184" s="20">
        <v>0</v>
      </c>
      <c r="L1184" s="20">
        <v>8.8773770230529597E-2</v>
      </c>
      <c r="M1184" s="20">
        <v>7.5937599707247894E-2</v>
      </c>
      <c r="N1184" s="20">
        <v>5.3442214365732703E-2</v>
      </c>
      <c r="O1184" s="20">
        <v>5.4171976715198501E-2</v>
      </c>
      <c r="P1184" s="20">
        <v>5.45073193141484E-2</v>
      </c>
      <c r="Q1184" s="20">
        <v>8.2713224300915197E-2</v>
      </c>
      <c r="R1184" s="20">
        <v>6.4639131663671995E-2</v>
      </c>
      <c r="S1184" s="20">
        <v>0.139350190437702</v>
      </c>
      <c r="T1184" s="20">
        <v>8.2626726597513897E-2</v>
      </c>
      <c r="U1184" s="20">
        <v>2.7249171325028501E-3</v>
      </c>
      <c r="V1184" s="20">
        <v>0.10562090666042399</v>
      </c>
      <c r="W1184" s="20">
        <v>3.3208521381116997E-2</v>
      </c>
      <c r="X1184" s="20">
        <v>5.6833841973886801E-2</v>
      </c>
      <c r="Y1184" s="20">
        <v>1.6750866415231502E-2</v>
      </c>
      <c r="Z1184" s="20">
        <v>8.8698793104178206E-2</v>
      </c>
      <c r="AA1184" s="30">
        <f t="shared" si="71"/>
        <v>0.14155434517404383</v>
      </c>
    </row>
    <row r="1185" spans="1:27" x14ac:dyDescent="0.25">
      <c r="A1185">
        <v>1149</v>
      </c>
      <c r="B1185" s="15">
        <v>42251</v>
      </c>
      <c r="C1185" s="25">
        <f t="shared" si="68"/>
        <v>0.115114472806454</v>
      </c>
      <c r="D1185" s="25">
        <f>VLOOKUP(B1185,input_BB!$B$19:$K$10000,$D$35,0)</f>
        <v>20840.61</v>
      </c>
      <c r="E1185" s="27">
        <f t="shared" si="69"/>
        <v>1.4469033938584982E-2</v>
      </c>
      <c r="F1185" s="28">
        <f>VLOOKUP(B1185,viz!$B$3:$E$1863,4,0)</f>
        <v>1</v>
      </c>
      <c r="G1185" s="25">
        <f t="shared" si="70"/>
        <v>0.10791626943305691</v>
      </c>
      <c r="I1185" s="31">
        <v>42251</v>
      </c>
      <c r="J1185" s="20">
        <v>0.115114472806454</v>
      </c>
      <c r="K1185" s="20">
        <v>0</v>
      </c>
      <c r="L1185" s="20">
        <v>0.108917012073176</v>
      </c>
      <c r="M1185" s="20">
        <v>4.14675621555506E-2</v>
      </c>
      <c r="N1185" s="20">
        <v>6.1551946817158601E-3</v>
      </c>
      <c r="O1185" s="20">
        <v>3.9897227937671101E-2</v>
      </c>
      <c r="P1185" s="20">
        <v>4.3915701276481298E-2</v>
      </c>
      <c r="Q1185" s="20">
        <v>0.11174677050654799</v>
      </c>
      <c r="R1185" s="20">
        <v>2.2543083556282598E-2</v>
      </c>
      <c r="S1185" s="20">
        <v>0.115166179355968</v>
      </c>
      <c r="T1185" s="20">
        <v>0.13089258902112</v>
      </c>
      <c r="U1185" s="20">
        <v>2.0820833289111301E-2</v>
      </c>
      <c r="V1185" s="20">
        <v>4.9168203872556701E-2</v>
      </c>
      <c r="W1185" s="20">
        <v>3.7927232271388903E-2</v>
      </c>
      <c r="X1185" s="20">
        <v>8.9606232865265603E-2</v>
      </c>
      <c r="Y1185" s="20">
        <v>2.5846438358396499E-2</v>
      </c>
      <c r="Z1185" s="20">
        <v>0.15592973877876701</v>
      </c>
      <c r="AA1185" s="30">
        <f t="shared" si="71"/>
        <v>0.10791626943305691</v>
      </c>
    </row>
    <row r="1186" spans="1:27" x14ac:dyDescent="0.25">
      <c r="A1186">
        <v>1150</v>
      </c>
      <c r="B1186" s="15">
        <v>42258</v>
      </c>
      <c r="C1186" s="25">
        <f t="shared" si="68"/>
        <v>0.21654087305069</v>
      </c>
      <c r="D1186" s="25">
        <f>VLOOKUP(B1186,input_BB!$B$19:$K$10000,$D$35,0)</f>
        <v>21504.37</v>
      </c>
      <c r="E1186" s="27">
        <f t="shared" si="69"/>
        <v>0.16436166309784253</v>
      </c>
      <c r="F1186" s="28">
        <f>VLOOKUP(B1186,viz!$B$3:$E$1863,4,0)</f>
        <v>1</v>
      </c>
      <c r="G1186" s="25">
        <f t="shared" si="70"/>
        <v>0.10714999583045232</v>
      </c>
      <c r="I1186" s="31">
        <v>42258</v>
      </c>
      <c r="J1186" s="20">
        <v>0.21654087305069</v>
      </c>
      <c r="K1186" s="20">
        <v>0</v>
      </c>
      <c r="L1186" s="20">
        <v>0.12080704555406201</v>
      </c>
      <c r="M1186" s="20">
        <v>4.0528362352646001E-2</v>
      </c>
      <c r="N1186" s="20">
        <v>4.1557189567628799E-2</v>
      </c>
      <c r="O1186" s="20">
        <v>3.7038686277652402E-2</v>
      </c>
      <c r="P1186" s="20">
        <v>4.9714484495785097E-2</v>
      </c>
      <c r="Q1186" s="20">
        <v>9.9433346647636006E-2</v>
      </c>
      <c r="R1186" s="20">
        <v>6.82552864543816E-2</v>
      </c>
      <c r="S1186" s="20">
        <v>0.104801021181684</v>
      </c>
      <c r="T1186" s="20">
        <v>0.112182045770476</v>
      </c>
      <c r="U1186" s="20">
        <v>4.2361675841846103E-3</v>
      </c>
      <c r="V1186" s="20">
        <v>2.72782115148359E-2</v>
      </c>
      <c r="W1186" s="20">
        <v>7.5635616731431807E-2</v>
      </c>
      <c r="X1186" s="20">
        <v>4.9571963565933699E-2</v>
      </c>
      <c r="Y1186" s="20">
        <v>2.3079803450587199E-2</v>
      </c>
      <c r="Z1186" s="20">
        <v>0.14588076885107501</v>
      </c>
      <c r="AA1186" s="30">
        <f t="shared" si="71"/>
        <v>0.10714999583045232</v>
      </c>
    </row>
    <row r="1187" spans="1:27" x14ac:dyDescent="0.25">
      <c r="A1187">
        <v>1151</v>
      </c>
      <c r="B1187" s="15">
        <v>42265</v>
      </c>
      <c r="C1187" s="25">
        <f t="shared" si="68"/>
        <v>0.272157043218613</v>
      </c>
      <c r="D1187" s="25">
        <f>VLOOKUP(B1187,input_BB!$B$19:$K$10000,$D$35,0)</f>
        <v>21920.83</v>
      </c>
      <c r="E1187" s="27">
        <f t="shared" si="69"/>
        <v>0.24655381376240681</v>
      </c>
      <c r="F1187" s="28">
        <f>VLOOKUP(B1187,viz!$B$3:$E$1863,4,0)</f>
        <v>0</v>
      </c>
      <c r="G1187" s="25">
        <f t="shared" si="70"/>
        <v>0.11239667071834383</v>
      </c>
      <c r="I1187" s="31">
        <v>42265</v>
      </c>
      <c r="J1187" s="20">
        <v>0.272157043218613</v>
      </c>
      <c r="K1187" s="20">
        <v>0</v>
      </c>
      <c r="L1187" s="20">
        <v>0.118461017819134</v>
      </c>
      <c r="M1187" s="20">
        <v>2.0162974780470602E-2</v>
      </c>
      <c r="N1187" s="20">
        <v>4.9552341974549198E-2</v>
      </c>
      <c r="O1187" s="20">
        <v>6.1125243721424902E-2</v>
      </c>
      <c r="P1187" s="20">
        <v>6.4498241710252105E-2</v>
      </c>
      <c r="Q1187" s="20">
        <v>0.112010094342467</v>
      </c>
      <c r="R1187" s="20">
        <v>6.72560089031429E-2</v>
      </c>
      <c r="S1187" s="20">
        <v>6.1506011076521497E-2</v>
      </c>
      <c r="T1187" s="20">
        <v>0.11617288657545401</v>
      </c>
      <c r="U1187" s="20">
        <v>2.7672364372887401E-3</v>
      </c>
      <c r="V1187" s="20">
        <v>9.4981103718686996E-2</v>
      </c>
      <c r="W1187" s="20">
        <v>1.4648330562368099E-2</v>
      </c>
      <c r="X1187" s="20">
        <v>5.0324005016594099E-2</v>
      </c>
      <c r="Y1187" s="20">
        <v>2.45464166848012E-2</v>
      </c>
      <c r="Z1187" s="20">
        <v>0.14198808667684501</v>
      </c>
      <c r="AA1187" s="30">
        <f t="shared" si="71"/>
        <v>0.11239667071834383</v>
      </c>
    </row>
    <row r="1188" spans="1:27" x14ac:dyDescent="0.25">
      <c r="A1188">
        <v>1152</v>
      </c>
      <c r="B1188" s="15">
        <v>42272</v>
      </c>
      <c r="C1188" s="25">
        <f t="shared" si="68"/>
        <v>0.18145143985748299</v>
      </c>
      <c r="D1188" s="25">
        <f>VLOOKUP(B1188,input_BB!$B$19:$K$10000,$D$35,0)</f>
        <v>21186.32</v>
      </c>
      <c r="E1188" s="27">
        <f t="shared" si="69"/>
        <v>0.11250487448686329</v>
      </c>
      <c r="F1188" s="28">
        <f>VLOOKUP(B1188,viz!$B$3:$E$1863,4,0)</f>
        <v>0</v>
      </c>
      <c r="G1188" s="25">
        <f t="shared" si="70"/>
        <v>0.1213167502523418</v>
      </c>
      <c r="I1188" s="31">
        <v>42272</v>
      </c>
      <c r="J1188" s="20">
        <v>0.18145143985748299</v>
      </c>
      <c r="K1188" s="20">
        <v>0</v>
      </c>
      <c r="L1188" s="20">
        <v>7.8360476521491002E-2</v>
      </c>
      <c r="M1188" s="20" t="s">
        <v>122</v>
      </c>
      <c r="N1188" s="20">
        <v>7.2425899040488406E-2</v>
      </c>
      <c r="O1188" s="20">
        <v>6.5519110482596399E-2</v>
      </c>
      <c r="P1188" s="20">
        <v>3.55040515361075E-2</v>
      </c>
      <c r="Q1188" s="20">
        <v>0.13259328122421901</v>
      </c>
      <c r="R1188" s="20">
        <v>7.1671962884558904E-2</v>
      </c>
      <c r="S1188" s="20">
        <v>7.9004846305446005E-2</v>
      </c>
      <c r="T1188" s="20">
        <v>9.8923763935277506E-2</v>
      </c>
      <c r="U1188" s="20">
        <v>3.0167198592807002E-3</v>
      </c>
      <c r="V1188" s="20">
        <v>9.9107719230340299E-2</v>
      </c>
      <c r="W1188" s="20">
        <v>1.9192311162720799E-2</v>
      </c>
      <c r="X1188" s="20">
        <v>6.1117076228310203E-2</v>
      </c>
      <c r="Y1188" s="20">
        <v>2.7385699534876601E-2</v>
      </c>
      <c r="Z1188" s="20">
        <v>0.15617708205428699</v>
      </c>
      <c r="AA1188" s="30">
        <f t="shared" si="71"/>
        <v>0.1213167502523418</v>
      </c>
    </row>
    <row r="1189" spans="1:27" x14ac:dyDescent="0.25">
      <c r="A1189">
        <v>1153</v>
      </c>
      <c r="B1189" s="15">
        <v>42279</v>
      </c>
      <c r="C1189" s="25">
        <f t="shared" si="68"/>
        <v>0.14983677864074699</v>
      </c>
      <c r="D1189" s="25">
        <f>VLOOKUP(B1189,input_BB!$B$19:$K$10000,$D$35,0)</f>
        <v>21506.09</v>
      </c>
      <c r="E1189" s="27">
        <f t="shared" si="69"/>
        <v>6.5783264744777664E-2</v>
      </c>
      <c r="F1189" s="28">
        <f>VLOOKUP(B1189,viz!$B$3:$E$1863,4,0)</f>
        <v>0</v>
      </c>
      <c r="G1189" s="25">
        <f t="shared" si="70"/>
        <v>0.14892787498503859</v>
      </c>
      <c r="I1189" s="31">
        <v>42279</v>
      </c>
      <c r="J1189" s="20">
        <v>0.14983677864074699</v>
      </c>
      <c r="K1189" s="20">
        <v>0</v>
      </c>
      <c r="L1189" s="20">
        <v>9.9019203600661604E-2</v>
      </c>
      <c r="M1189" s="20">
        <v>3.8102216876621103E-2</v>
      </c>
      <c r="N1189" s="20">
        <v>4.3644448929442199E-2</v>
      </c>
      <c r="O1189" s="20">
        <v>5.3238568491996603E-2</v>
      </c>
      <c r="P1189" s="20">
        <v>5.1372850482908398E-2</v>
      </c>
      <c r="Q1189" s="20">
        <v>9.7210082637641096E-2</v>
      </c>
      <c r="R1189" s="20">
        <v>4.1183235433967597E-2</v>
      </c>
      <c r="S1189" s="20">
        <v>8.5291985009178298E-2</v>
      </c>
      <c r="T1189" s="20">
        <v>0.128617821642628</v>
      </c>
      <c r="U1189" s="20">
        <v>1.9897474313677398E-2</v>
      </c>
      <c r="V1189" s="20">
        <v>0.101521501966729</v>
      </c>
      <c r="W1189" s="20">
        <v>2.75088987046322E-2</v>
      </c>
      <c r="X1189" s="20">
        <v>5.9914279108064301E-2</v>
      </c>
      <c r="Y1189" s="20">
        <v>2.2260583285517499E-2</v>
      </c>
      <c r="Z1189" s="20">
        <v>0.131216849516335</v>
      </c>
      <c r="AA1189" s="30">
        <f t="shared" si="71"/>
        <v>0.14892787498503859</v>
      </c>
    </row>
    <row r="1190" spans="1:27" x14ac:dyDescent="0.25">
      <c r="A1190">
        <v>1154</v>
      </c>
      <c r="B1190" s="15">
        <v>42286</v>
      </c>
      <c r="C1190" s="25">
        <f t="shared" ref="C1190:C1253" si="72">J1190</f>
        <v>0.19339574873447399</v>
      </c>
      <c r="D1190" s="25">
        <f>VLOOKUP(B1190,input_BB!$B$19:$K$10000,$D$35,0)</f>
        <v>22458.799999999999</v>
      </c>
      <c r="E1190" s="27">
        <f t="shared" ref="E1190:E1253" si="73">(C1190-$E$34)/$E$36</f>
        <v>0.13015672702970441</v>
      </c>
      <c r="F1190" s="28">
        <f>VLOOKUP(B1190,viz!$B$3:$E$1863,4,0)</f>
        <v>0</v>
      </c>
      <c r="G1190" s="25">
        <f t="shared" ref="G1190:G1253" si="74">VLOOKUP(B1190,$I$37:$AA$5000,$G$34,0)</f>
        <v>0.12845578458227469</v>
      </c>
      <c r="I1190" s="31">
        <v>42286</v>
      </c>
      <c r="J1190" s="20">
        <v>0.19339574873447399</v>
      </c>
      <c r="K1190" s="20">
        <v>0</v>
      </c>
      <c r="L1190" s="20">
        <v>8.7356599223306103E-2</v>
      </c>
      <c r="M1190" s="20">
        <v>3.8082824926177102E-2</v>
      </c>
      <c r="N1190" s="20">
        <v>2.3479451291435201E-2</v>
      </c>
      <c r="O1190" s="20">
        <v>3.3467774767341599E-2</v>
      </c>
      <c r="P1190" s="20">
        <v>4.1918486436863397E-2</v>
      </c>
      <c r="Q1190" s="20">
        <v>0.120187837707177</v>
      </c>
      <c r="R1190" s="20">
        <v>7.5331612942567405E-2</v>
      </c>
      <c r="S1190" s="20">
        <v>5.9233201359508103E-2</v>
      </c>
      <c r="T1190" s="20">
        <v>8.2893398111762898E-2</v>
      </c>
      <c r="U1190" s="20">
        <v>5.2971501939277797E-3</v>
      </c>
      <c r="V1190" s="20">
        <v>2.5095374644190899E-2</v>
      </c>
      <c r="W1190" s="20">
        <v>9.8063259744156001E-2</v>
      </c>
      <c r="X1190" s="20">
        <v>5.0655796435947698E-2</v>
      </c>
      <c r="Y1190" s="20">
        <v>8.8872792200719003E-2</v>
      </c>
      <c r="Z1190" s="20">
        <v>0.17006444001491999</v>
      </c>
      <c r="AA1190" s="30">
        <f t="shared" ref="AA1190:AA1253" si="75">SUM(U1190:W1190)</f>
        <v>0.12845578458227469</v>
      </c>
    </row>
    <row r="1191" spans="1:27" x14ac:dyDescent="0.25">
      <c r="A1191">
        <v>1155</v>
      </c>
      <c r="B1191" s="15">
        <v>42293</v>
      </c>
      <c r="C1191" s="25">
        <f t="shared" si="72"/>
        <v>0.277816832065582</v>
      </c>
      <c r="D1191" s="25">
        <f>VLOOKUP(B1191,input_BB!$B$19:$K$10000,$D$35,0)</f>
        <v>23067.37</v>
      </c>
      <c r="E1191" s="27">
        <f t="shared" si="73"/>
        <v>0.25491811170372747</v>
      </c>
      <c r="F1191" s="28">
        <f>VLOOKUP(B1191,viz!$B$3:$E$1863,4,0)</f>
        <v>0</v>
      </c>
      <c r="G1191" s="25">
        <f t="shared" si="74"/>
        <v>0.16738062739828771</v>
      </c>
      <c r="I1191" s="31">
        <v>42293</v>
      </c>
      <c r="J1191" s="20">
        <v>0.277816832065582</v>
      </c>
      <c r="K1191" s="20">
        <v>0</v>
      </c>
      <c r="L1191" s="20">
        <v>0.10014798833567901</v>
      </c>
      <c r="M1191" s="20">
        <v>1.5654692752154101E-2</v>
      </c>
      <c r="N1191" s="20">
        <v>2.28589550805272E-2</v>
      </c>
      <c r="O1191" s="20">
        <v>6.1190599760499301E-2</v>
      </c>
      <c r="P1191" s="20">
        <v>3.5315209812253202E-2</v>
      </c>
      <c r="Q1191" s="20">
        <v>0.12392465196735</v>
      </c>
      <c r="R1191" s="20">
        <v>3.5967295120268201E-2</v>
      </c>
      <c r="S1191" s="20">
        <v>0.10781106548929099</v>
      </c>
      <c r="T1191" s="20">
        <v>9.1468274988326798E-2</v>
      </c>
      <c r="U1191" s="20">
        <v>2.9132666981349201E-2</v>
      </c>
      <c r="V1191" s="20">
        <v>0.10004377421768799</v>
      </c>
      <c r="W1191" s="20">
        <v>3.8204186199250499E-2</v>
      </c>
      <c r="X1191" s="20">
        <v>7.6733188437168906E-2</v>
      </c>
      <c r="Y1191" s="20">
        <v>3.2631170614796298E-2</v>
      </c>
      <c r="Z1191" s="20">
        <v>0.12891628024339799</v>
      </c>
      <c r="AA1191" s="30">
        <f t="shared" si="75"/>
        <v>0.16738062739828771</v>
      </c>
    </row>
    <row r="1192" spans="1:27" x14ac:dyDescent="0.25">
      <c r="A1192">
        <v>1156</v>
      </c>
      <c r="B1192" s="15">
        <v>42300</v>
      </c>
      <c r="C1192" s="25">
        <f t="shared" si="72"/>
        <v>0.15452943742275199</v>
      </c>
      <c r="D1192" s="25">
        <f>VLOOKUP(B1192,input_BB!$B$19:$K$10000,$D$35,0)</f>
        <v>23151.94</v>
      </c>
      <c r="E1192" s="27">
        <f t="shared" si="73"/>
        <v>7.271829310907163E-2</v>
      </c>
      <c r="F1192" s="28">
        <f>VLOOKUP(B1192,viz!$B$3:$E$1863,4,0)</f>
        <v>0</v>
      </c>
      <c r="G1192" s="25">
        <f t="shared" si="74"/>
        <v>0.15395998967047</v>
      </c>
      <c r="I1192" s="31">
        <v>42300</v>
      </c>
      <c r="J1192" s="20">
        <v>0.15452943742275199</v>
      </c>
      <c r="K1192" s="20">
        <v>0</v>
      </c>
      <c r="L1192" s="20">
        <v>9.1324353440387598E-2</v>
      </c>
      <c r="M1192" s="20">
        <v>1.15494904716605E-2</v>
      </c>
      <c r="N1192" s="20">
        <v>2.6746088950294102E-2</v>
      </c>
      <c r="O1192" s="20">
        <v>7.6540425742505594E-2</v>
      </c>
      <c r="P1192" s="20">
        <v>2.06572794308096E-2</v>
      </c>
      <c r="Q1192" s="20">
        <v>0.14533527842716101</v>
      </c>
      <c r="R1192" s="20">
        <v>4.3768063113532103E-2</v>
      </c>
      <c r="S1192" s="20">
        <v>8.2208000288517297E-2</v>
      </c>
      <c r="T1192" s="20">
        <v>8.9866734909570298E-2</v>
      </c>
      <c r="U1192" s="20">
        <v>1.14719933696204E-2</v>
      </c>
      <c r="V1192" s="20">
        <v>9.38633619592118E-2</v>
      </c>
      <c r="W1192" s="20">
        <v>4.8624634341637801E-2</v>
      </c>
      <c r="X1192" s="20">
        <v>4.8596453216971598E-2</v>
      </c>
      <c r="Y1192" s="20">
        <v>4.7529171736718202E-2</v>
      </c>
      <c r="Z1192" s="20">
        <v>0.161918670601402</v>
      </c>
      <c r="AA1192" s="30">
        <f t="shared" si="75"/>
        <v>0.15395998967047</v>
      </c>
    </row>
    <row r="1193" spans="1:27" x14ac:dyDescent="0.25">
      <c r="A1193">
        <v>1157</v>
      </c>
      <c r="B1193" s="15">
        <v>42307</v>
      </c>
      <c r="C1193" s="25">
        <f t="shared" si="72"/>
        <v>0.16904954612255099</v>
      </c>
      <c r="D1193" s="25">
        <f>VLOOKUP(B1193,input_BB!$B$19:$K$10000,$D$35,0)</f>
        <v>22640.04</v>
      </c>
      <c r="E1193" s="27">
        <f t="shared" si="73"/>
        <v>9.4176781860029424E-2</v>
      </c>
      <c r="F1193" s="28">
        <f>VLOOKUP(B1193,viz!$B$3:$E$1863,4,0)</f>
        <v>0</v>
      </c>
      <c r="G1193" s="25">
        <f t="shared" si="74"/>
        <v>8.9841291297748177E-2</v>
      </c>
      <c r="I1193" s="31">
        <v>42307</v>
      </c>
      <c r="J1193" s="20">
        <v>0.16904954612255099</v>
      </c>
      <c r="K1193" s="20">
        <v>0</v>
      </c>
      <c r="L1193" s="20">
        <v>0.115359616404136</v>
      </c>
      <c r="M1193" s="20">
        <v>1.1651199649057401E-2</v>
      </c>
      <c r="N1193" s="20">
        <v>4.8358466550464899E-2</v>
      </c>
      <c r="O1193" s="20">
        <v>7.0557320769031498E-2</v>
      </c>
      <c r="P1193" s="20">
        <v>3.6963650677542301E-2</v>
      </c>
      <c r="Q1193" s="20">
        <v>0.121642601524436</v>
      </c>
      <c r="R1193" s="20">
        <v>2.9072330897210501E-2</v>
      </c>
      <c r="S1193" s="20">
        <v>0.11365895656375399</v>
      </c>
      <c r="T1193" s="20">
        <v>0.110391354789072</v>
      </c>
      <c r="U1193" s="20">
        <v>4.9371508722333901E-3</v>
      </c>
      <c r="V1193" s="20">
        <v>5.84618189674809E-2</v>
      </c>
      <c r="W1193" s="20">
        <v>2.64423214580339E-2</v>
      </c>
      <c r="X1193" s="20">
        <v>5.7704858561114E-2</v>
      </c>
      <c r="Y1193" s="20">
        <v>4.5329566585864699E-2</v>
      </c>
      <c r="Z1193" s="20">
        <v>0.14946878573056899</v>
      </c>
      <c r="AA1193" s="30">
        <f t="shared" si="75"/>
        <v>8.9841291297748177E-2</v>
      </c>
    </row>
    <row r="1194" spans="1:27" x14ac:dyDescent="0.25">
      <c r="A1194">
        <v>1158</v>
      </c>
      <c r="B1194" s="15">
        <v>42314</v>
      </c>
      <c r="C1194" s="25">
        <f t="shared" si="72"/>
        <v>0.29511919617652899</v>
      </c>
      <c r="D1194" s="25">
        <f>VLOOKUP(B1194,input_BB!$B$19:$K$10000,$D$35,0)</f>
        <v>22867.33</v>
      </c>
      <c r="E1194" s="27">
        <f t="shared" si="73"/>
        <v>0.28048834628777514</v>
      </c>
      <c r="F1194" s="28">
        <f>VLOOKUP(B1194,viz!$B$3:$E$1863,4,0)</f>
        <v>0</v>
      </c>
      <c r="G1194" s="25">
        <f t="shared" si="74"/>
        <v>0.11329861215333741</v>
      </c>
      <c r="I1194" s="31">
        <v>42314</v>
      </c>
      <c r="J1194" s="20">
        <v>0.29511919617652899</v>
      </c>
      <c r="K1194" s="20">
        <v>0</v>
      </c>
      <c r="L1194" s="20">
        <v>9.6442329157694004E-2</v>
      </c>
      <c r="M1194" s="20">
        <v>1.6659331859193899E-2</v>
      </c>
      <c r="N1194" s="20">
        <v>1.24186362472126E-2</v>
      </c>
      <c r="O1194" s="20">
        <v>5.9160273805093803E-2</v>
      </c>
      <c r="P1194" s="20">
        <v>2.22254808784349E-2</v>
      </c>
      <c r="Q1194" s="20">
        <v>0.122459492867369</v>
      </c>
      <c r="R1194" s="20">
        <v>4.3021618425881203E-2</v>
      </c>
      <c r="S1194" s="20">
        <v>5.8492704136727303E-2</v>
      </c>
      <c r="T1194" s="20">
        <v>0.17743269935351499</v>
      </c>
      <c r="U1194" s="20">
        <v>4.1302842555803902E-2</v>
      </c>
      <c r="V1194" s="20">
        <v>3.0311889761057701E-2</v>
      </c>
      <c r="W1194" s="20">
        <v>4.1683879836475798E-2</v>
      </c>
      <c r="X1194" s="20">
        <v>3.0522805495300901E-2</v>
      </c>
      <c r="Y1194" s="20">
        <v>9.5048839318279899E-2</v>
      </c>
      <c r="Z1194" s="20">
        <v>0.15281717630196001</v>
      </c>
      <c r="AA1194" s="30">
        <f t="shared" si="75"/>
        <v>0.11329861215333741</v>
      </c>
    </row>
    <row r="1195" spans="1:27" x14ac:dyDescent="0.25">
      <c r="A1195">
        <v>1159</v>
      </c>
      <c r="B1195" s="15">
        <v>42321</v>
      </c>
      <c r="C1195" s="25">
        <f t="shared" si="72"/>
        <v>0.15844918787479401</v>
      </c>
      <c r="D1195" s="25">
        <f>VLOOKUP(B1195,input_BB!$B$19:$K$10000,$D$35,0)</f>
        <v>22396.14</v>
      </c>
      <c r="E1195" s="27">
        <f t="shared" si="73"/>
        <v>7.8511081766560797E-2</v>
      </c>
      <c r="F1195" s="28">
        <f>VLOOKUP(B1195,viz!$B$3:$E$1863,4,0)</f>
        <v>0</v>
      </c>
      <c r="G1195" s="25">
        <f t="shared" si="74"/>
        <v>0.13355388522556585</v>
      </c>
      <c r="I1195" s="31">
        <v>42321</v>
      </c>
      <c r="J1195" s="20">
        <v>0.15844918787479401</v>
      </c>
      <c r="K1195" s="20">
        <v>0</v>
      </c>
      <c r="L1195" s="20">
        <v>0.10017106538877101</v>
      </c>
      <c r="M1195" s="20">
        <v>5.3613829872824301E-2</v>
      </c>
      <c r="N1195" s="20">
        <v>5.0520027364391498E-2</v>
      </c>
      <c r="O1195" s="20">
        <v>6.26476573854306E-2</v>
      </c>
      <c r="P1195" s="20">
        <v>3.7604460160797402E-2</v>
      </c>
      <c r="Q1195" s="20">
        <v>0.11292440055782201</v>
      </c>
      <c r="R1195" s="20">
        <v>3.9615445819866001E-2</v>
      </c>
      <c r="S1195" s="20">
        <v>9.2958312077202898E-2</v>
      </c>
      <c r="T1195" s="20">
        <v>8.9556087027273898E-2</v>
      </c>
      <c r="U1195" s="20">
        <v>1.9516098125692499E-3</v>
      </c>
      <c r="V1195" s="20">
        <v>8.2171154245920197E-2</v>
      </c>
      <c r="W1195" s="20">
        <v>4.9431121167076403E-2</v>
      </c>
      <c r="X1195" s="20">
        <v>5.0611079134313702E-2</v>
      </c>
      <c r="Y1195" s="20">
        <v>3.5278381509985302E-2</v>
      </c>
      <c r="Z1195" s="20">
        <v>0.14094536847575501</v>
      </c>
      <c r="AA1195" s="30">
        <f t="shared" si="75"/>
        <v>0.13355388522556585</v>
      </c>
    </row>
    <row r="1196" spans="1:27" x14ac:dyDescent="0.25">
      <c r="A1196">
        <v>1160</v>
      </c>
      <c r="B1196" s="15">
        <v>42328</v>
      </c>
      <c r="C1196" s="25">
        <f t="shared" si="72"/>
        <v>0.15709231793880499</v>
      </c>
      <c r="D1196" s="25">
        <f>VLOOKUP(B1196,input_BB!$B$19:$K$10000,$D$35,0)</f>
        <v>22754.720000000001</v>
      </c>
      <c r="E1196" s="27">
        <f t="shared" si="73"/>
        <v>7.6505836567650115E-2</v>
      </c>
      <c r="F1196" s="28">
        <f>VLOOKUP(B1196,viz!$B$3:$E$1863,4,0)</f>
        <v>0</v>
      </c>
      <c r="G1196" s="25">
        <f t="shared" si="74"/>
        <v>0.14647567400698891</v>
      </c>
      <c r="I1196" s="31">
        <v>42328</v>
      </c>
      <c r="J1196" s="20">
        <v>0.15709231793880499</v>
      </c>
      <c r="K1196" s="20">
        <v>0</v>
      </c>
      <c r="L1196" s="20">
        <v>0.104095765085976</v>
      </c>
      <c r="M1196" s="20">
        <v>5.6705608032827197E-2</v>
      </c>
      <c r="N1196" s="20">
        <v>5.0127334065613698E-2</v>
      </c>
      <c r="O1196" s="20">
        <v>7.1950046210480706E-2</v>
      </c>
      <c r="P1196" s="20">
        <v>3.4156055249605501E-2</v>
      </c>
      <c r="Q1196" s="20">
        <v>0.119720363571929</v>
      </c>
      <c r="R1196" s="20">
        <v>2.3129894906516901E-2</v>
      </c>
      <c r="S1196" s="20">
        <v>8.3062350338606095E-2</v>
      </c>
      <c r="T1196" s="20">
        <v>0.10734730567496401</v>
      </c>
      <c r="U1196" s="20">
        <v>2.8359478043858302E-3</v>
      </c>
      <c r="V1196" s="20">
        <v>0.12154588669951499</v>
      </c>
      <c r="W1196" s="20">
        <v>2.2093839503088099E-2</v>
      </c>
      <c r="X1196" s="20">
        <v>5.0101883968051701E-2</v>
      </c>
      <c r="Y1196" s="20">
        <v>4.7664644715404797E-2</v>
      </c>
      <c r="Z1196" s="20">
        <v>0.10546307417303601</v>
      </c>
      <c r="AA1196" s="30">
        <f t="shared" si="75"/>
        <v>0.14647567400698891</v>
      </c>
    </row>
    <row r="1197" spans="1:27" x14ac:dyDescent="0.25">
      <c r="A1197">
        <v>1161</v>
      </c>
      <c r="B1197" s="15">
        <v>42335</v>
      </c>
      <c r="C1197" s="25">
        <f t="shared" si="72"/>
        <v>0.212848216295242</v>
      </c>
      <c r="D1197" s="25">
        <f>VLOOKUP(B1197,input_BB!$B$19:$K$10000,$D$35,0)</f>
        <v>22068.32</v>
      </c>
      <c r="E1197" s="27">
        <f t="shared" si="73"/>
        <v>0.15890448401701196</v>
      </c>
      <c r="F1197" s="28">
        <f>VLOOKUP(B1197,viz!$B$3:$E$1863,4,0)</f>
        <v>0</v>
      </c>
      <c r="G1197" s="25">
        <f t="shared" si="74"/>
        <v>0.1363374239971063</v>
      </c>
      <c r="I1197" s="31">
        <v>42335</v>
      </c>
      <c r="J1197" s="20">
        <v>0.212848216295242</v>
      </c>
      <c r="K1197" s="20">
        <v>0</v>
      </c>
      <c r="L1197" s="20">
        <v>0.12522530407195401</v>
      </c>
      <c r="M1197" s="20">
        <v>3.6558644866007302E-2</v>
      </c>
      <c r="N1197" s="20">
        <v>4.0328490954108703E-2</v>
      </c>
      <c r="O1197" s="20">
        <v>6.4133768794933793E-2</v>
      </c>
      <c r="P1197" s="20">
        <v>1.8965846800993998E-2</v>
      </c>
      <c r="Q1197" s="20">
        <v>0.115703724502929</v>
      </c>
      <c r="R1197" s="20">
        <v>3.3483916302619397E-2</v>
      </c>
      <c r="S1197" s="20">
        <v>9.1953055402363704E-2</v>
      </c>
      <c r="T1197" s="20">
        <v>8.7034699221940195E-2</v>
      </c>
      <c r="U1197" s="20">
        <v>3.90716369658188E-2</v>
      </c>
      <c r="V1197" s="20">
        <v>5.6168009423615502E-2</v>
      </c>
      <c r="W1197" s="20">
        <v>4.1097777607671998E-2</v>
      </c>
      <c r="X1197" s="20">
        <v>3.3860556014276802E-2</v>
      </c>
      <c r="Y1197" s="20">
        <v>9.0797281702300003E-2</v>
      </c>
      <c r="Z1197" s="20">
        <v>0.125617287368467</v>
      </c>
      <c r="AA1197" s="30">
        <f t="shared" si="75"/>
        <v>0.1363374239971063</v>
      </c>
    </row>
    <row r="1198" spans="1:27" x14ac:dyDescent="0.25">
      <c r="A1198">
        <v>1162</v>
      </c>
      <c r="B1198" s="15">
        <v>42342</v>
      </c>
      <c r="C1198" s="25">
        <f t="shared" si="72"/>
        <v>0.178227588534355</v>
      </c>
      <c r="D1198" s="25">
        <f>VLOOKUP(B1198,input_BB!$B$19:$K$10000,$D$35,0)</f>
        <v>22235.89</v>
      </c>
      <c r="E1198" s="27">
        <f t="shared" si="73"/>
        <v>0.10774051777422655</v>
      </c>
      <c r="F1198" s="28">
        <f>VLOOKUP(B1198,viz!$B$3:$E$1863,4,0)</f>
        <v>0</v>
      </c>
      <c r="G1198" s="25">
        <f t="shared" si="74"/>
        <v>0.15217976915802831</v>
      </c>
      <c r="I1198" s="31">
        <v>42342</v>
      </c>
      <c r="J1198" s="20">
        <v>0.178227588534355</v>
      </c>
      <c r="K1198" s="20">
        <v>0</v>
      </c>
      <c r="L1198" s="20">
        <v>0.125908519598637</v>
      </c>
      <c r="M1198" s="20">
        <v>1.3557337720640101E-2</v>
      </c>
      <c r="N1198" s="20">
        <v>1.05652981058924E-2</v>
      </c>
      <c r="O1198" s="20">
        <v>5.0066456832532497E-2</v>
      </c>
      <c r="P1198" s="20">
        <v>2.37906588044699E-2</v>
      </c>
      <c r="Q1198" s="20">
        <v>0.13267029413928499</v>
      </c>
      <c r="R1198" s="20">
        <v>9.1656732994493707E-3</v>
      </c>
      <c r="S1198" s="20">
        <v>6.3798010382694004E-2</v>
      </c>
      <c r="T1198" s="20">
        <v>0.16018449492915099</v>
      </c>
      <c r="U1198" s="20">
        <v>2.8566104705358399E-2</v>
      </c>
      <c r="V1198" s="20">
        <v>3.4817436738103801E-2</v>
      </c>
      <c r="W1198" s="20">
        <v>8.8796227714566106E-2</v>
      </c>
      <c r="X1198" s="20">
        <v>3.0062376784450999E-2</v>
      </c>
      <c r="Y1198" s="20">
        <v>9.9475988203102106E-2</v>
      </c>
      <c r="Z1198" s="20">
        <v>0.12857512204166799</v>
      </c>
      <c r="AA1198" s="30">
        <f t="shared" si="75"/>
        <v>0.15217976915802831</v>
      </c>
    </row>
    <row r="1199" spans="1:27" x14ac:dyDescent="0.25">
      <c r="A1199">
        <v>1163</v>
      </c>
      <c r="B1199" s="15">
        <v>42349</v>
      </c>
      <c r="C1199" s="25">
        <f t="shared" si="72"/>
        <v>0.36814746260643</v>
      </c>
      <c r="D1199" s="25">
        <f>VLOOKUP(B1199,input_BB!$B$19:$K$10000,$D$35,0)</f>
        <v>21464.05</v>
      </c>
      <c r="E1199" s="27">
        <f t="shared" si="73"/>
        <v>0.38841289878852003</v>
      </c>
      <c r="F1199" s="28">
        <f>VLOOKUP(B1199,viz!$B$3:$E$1863,4,0)</f>
        <v>0</v>
      </c>
      <c r="G1199" s="25">
        <f t="shared" si="74"/>
        <v>0.10117382430013569</v>
      </c>
      <c r="I1199" s="31">
        <v>42349</v>
      </c>
      <c r="J1199" s="20">
        <v>0.36814746260643</v>
      </c>
      <c r="K1199" s="20">
        <v>1</v>
      </c>
      <c r="L1199" s="20">
        <v>0.101366254280498</v>
      </c>
      <c r="M1199" s="20">
        <v>1.24059399945208E-2</v>
      </c>
      <c r="N1199" s="20">
        <v>9.9790488486919907E-3</v>
      </c>
      <c r="O1199" s="20">
        <v>9.0935162230841401E-2</v>
      </c>
      <c r="P1199" s="20">
        <v>6.6751431374277304E-2</v>
      </c>
      <c r="Q1199" s="20">
        <v>0.11793460586568399</v>
      </c>
      <c r="R1199" s="20">
        <v>2.2851574621371998E-2</v>
      </c>
      <c r="S1199" s="20">
        <v>0.110090113966184</v>
      </c>
      <c r="T1199" s="20">
        <v>8.14562155393697E-2</v>
      </c>
      <c r="U1199" s="20" t="s">
        <v>122</v>
      </c>
      <c r="V1199" s="20">
        <v>5.8762268836563297E-2</v>
      </c>
      <c r="W1199" s="20">
        <v>4.2411555463572399E-2</v>
      </c>
      <c r="X1199" s="20">
        <v>6.7653603282570002E-2</v>
      </c>
      <c r="Y1199" s="20">
        <v>7.6059847226665894E-2</v>
      </c>
      <c r="Z1199" s="20">
        <v>0.14134237846919001</v>
      </c>
      <c r="AA1199" s="30">
        <f t="shared" si="75"/>
        <v>0.10117382430013569</v>
      </c>
    </row>
    <row r="1200" spans="1:27" x14ac:dyDescent="0.25">
      <c r="A1200">
        <v>1164</v>
      </c>
      <c r="B1200" s="15">
        <v>42356</v>
      </c>
      <c r="C1200" s="25">
        <f t="shared" si="72"/>
        <v>0.16690693795681</v>
      </c>
      <c r="D1200" s="25">
        <f>VLOOKUP(B1200,input_BB!$B$19:$K$10000,$D$35,0)</f>
        <v>21755.56</v>
      </c>
      <c r="E1200" s="27">
        <f t="shared" si="73"/>
        <v>9.1010336334528652E-2</v>
      </c>
      <c r="F1200" s="28">
        <f>VLOOKUP(B1200,viz!$B$3:$E$1863,4,0)</f>
        <v>0</v>
      </c>
      <c r="G1200" s="25">
        <f t="shared" si="74"/>
        <v>0.1217923937696212</v>
      </c>
      <c r="I1200" s="31">
        <v>42356</v>
      </c>
      <c r="J1200" s="20">
        <v>0.16690693795681</v>
      </c>
      <c r="K1200" s="20">
        <v>1</v>
      </c>
      <c r="L1200" s="20">
        <v>9.7935039773428503E-2</v>
      </c>
      <c r="M1200" s="20">
        <v>2.57635870714247E-2</v>
      </c>
      <c r="N1200" s="20">
        <v>4.4114402259853597E-3</v>
      </c>
      <c r="O1200" s="20">
        <v>6.2870180122584302E-2</v>
      </c>
      <c r="P1200" s="20">
        <v>5.2615478819904797E-2</v>
      </c>
      <c r="Q1200" s="20">
        <v>0.140124127986094</v>
      </c>
      <c r="R1200" s="20">
        <v>3.5066227689304098E-2</v>
      </c>
      <c r="S1200" s="20">
        <v>0.119058264750857</v>
      </c>
      <c r="T1200" s="20">
        <v>7.7313546645207898E-2</v>
      </c>
      <c r="U1200" s="20" t="s">
        <v>122</v>
      </c>
      <c r="V1200" s="20">
        <v>8.7619907722484902E-2</v>
      </c>
      <c r="W1200" s="20">
        <v>3.4172486047136297E-2</v>
      </c>
      <c r="X1200" s="20">
        <v>6.7963295921237399E-2</v>
      </c>
      <c r="Y1200" s="20">
        <v>8.6500237050207304E-2</v>
      </c>
      <c r="Z1200" s="20">
        <v>0.108586180174143</v>
      </c>
      <c r="AA1200" s="30">
        <f t="shared" si="75"/>
        <v>0.1217923937696212</v>
      </c>
    </row>
    <row r="1201" spans="1:27" x14ac:dyDescent="0.25">
      <c r="A1201">
        <v>1165</v>
      </c>
      <c r="B1201" s="15">
        <v>42363</v>
      </c>
      <c r="C1201" s="25">
        <f t="shared" si="72"/>
        <v>0.21003548800945299</v>
      </c>
      <c r="D1201" s="25">
        <f>VLOOKUP(B1201,input_BB!$B$19:$K$10000,$D$35,0)</f>
        <v>22138.13</v>
      </c>
      <c r="E1201" s="27">
        <f t="shared" si="73"/>
        <v>0.15474770395923321</v>
      </c>
      <c r="F1201" s="28">
        <f>VLOOKUP(B1201,viz!$B$3:$E$1863,4,0)</f>
        <v>0</v>
      </c>
      <c r="G1201" s="25">
        <f t="shared" si="74"/>
        <v>9.7191649973821195E-2</v>
      </c>
      <c r="I1201" s="31">
        <v>42363</v>
      </c>
      <c r="J1201" s="20">
        <v>0.21003548800945299</v>
      </c>
      <c r="K1201" s="20">
        <v>1</v>
      </c>
      <c r="L1201" s="20">
        <v>0.116839305705217</v>
      </c>
      <c r="M1201" s="20">
        <v>3.6389750529056498E-2</v>
      </c>
      <c r="N1201" s="20">
        <v>2.1334358077518201E-2</v>
      </c>
      <c r="O1201" s="20">
        <v>6.1352077630614697E-2</v>
      </c>
      <c r="P1201" s="20">
        <v>1.8007124218401799E-2</v>
      </c>
      <c r="Q1201" s="20">
        <v>0.119073753379302</v>
      </c>
      <c r="R1201" s="20">
        <v>3.8198545336668902E-2</v>
      </c>
      <c r="S1201" s="20">
        <v>6.4295848330671299E-2</v>
      </c>
      <c r="T1201" s="20">
        <v>0.15778000439266801</v>
      </c>
      <c r="U1201" s="20">
        <v>2.2845261596817899E-2</v>
      </c>
      <c r="V1201" s="20">
        <v>3.5318104355094498E-2</v>
      </c>
      <c r="W1201" s="20">
        <v>3.9028284021908798E-2</v>
      </c>
      <c r="X1201" s="20">
        <v>4.9025056147874099E-2</v>
      </c>
      <c r="Y1201" s="20">
        <v>5.7002318951655702E-2</v>
      </c>
      <c r="Z1201" s="20">
        <v>0.16351020732652899</v>
      </c>
      <c r="AA1201" s="30">
        <f t="shared" si="75"/>
        <v>9.7191649973821195E-2</v>
      </c>
    </row>
    <row r="1202" spans="1:27" x14ac:dyDescent="0.25">
      <c r="A1202">
        <v>1166</v>
      </c>
      <c r="B1202" s="15">
        <v>42370</v>
      </c>
      <c r="C1202" s="25">
        <f t="shared" si="72"/>
        <v>0.33096933364868197</v>
      </c>
      <c r="D1202" s="25">
        <f>VLOOKUP(B1202,input_BB!$B$19:$K$10000,$D$35,0)</f>
        <v>21914.400000000001</v>
      </c>
      <c r="E1202" s="27">
        <f t="shared" si="73"/>
        <v>0.33346933889405872</v>
      </c>
      <c r="F1202" s="28">
        <f>VLOOKUP(B1202,viz!$B$3:$E$1863,4,0)</f>
        <v>0</v>
      </c>
      <c r="G1202" s="25">
        <f t="shared" si="74"/>
        <v>0.127134359966704</v>
      </c>
      <c r="I1202" s="31">
        <v>42370</v>
      </c>
      <c r="J1202" s="20">
        <v>0.33096933364868197</v>
      </c>
      <c r="K1202" s="20">
        <v>0</v>
      </c>
      <c r="L1202" s="20">
        <v>0.127715925871101</v>
      </c>
      <c r="M1202" s="20">
        <v>3.0855257115655399E-2</v>
      </c>
      <c r="N1202" s="20">
        <v>3.4342699790438401E-3</v>
      </c>
      <c r="O1202" s="20">
        <v>6.5523782038231101E-2</v>
      </c>
      <c r="P1202" s="20">
        <v>3.7242592755452601E-2</v>
      </c>
      <c r="Q1202" s="20">
        <v>0.13655145703452701</v>
      </c>
      <c r="R1202" s="20">
        <v>4.4962313147332497E-2</v>
      </c>
      <c r="S1202" s="20">
        <v>5.9437397382354797E-2</v>
      </c>
      <c r="T1202" s="20">
        <v>9.1428226107943406E-2</v>
      </c>
      <c r="U1202" s="20">
        <v>3.6142951710221097E-2</v>
      </c>
      <c r="V1202" s="20">
        <v>2.78364221991135E-2</v>
      </c>
      <c r="W1202" s="20">
        <v>6.3154986057369397E-2</v>
      </c>
      <c r="X1202" s="20">
        <v>6.10046376476958E-2</v>
      </c>
      <c r="Y1202" s="20">
        <v>4.4777230420981799E-2</v>
      </c>
      <c r="Z1202" s="20">
        <v>0.16993255053297701</v>
      </c>
      <c r="AA1202" s="30">
        <f t="shared" si="75"/>
        <v>0.127134359966704</v>
      </c>
    </row>
    <row r="1203" spans="1:27" x14ac:dyDescent="0.25">
      <c r="A1203">
        <v>1167</v>
      </c>
      <c r="B1203" s="15">
        <v>42377</v>
      </c>
      <c r="C1203" s="25">
        <f t="shared" si="72"/>
        <v>0.25295540690422103</v>
      </c>
      <c r="D1203" s="25">
        <f>VLOOKUP(B1203,input_BB!$B$19:$K$10000,$D$35,0)</f>
        <v>20453.71</v>
      </c>
      <c r="E1203" s="27">
        <f t="shared" si="73"/>
        <v>0.21817674680160187</v>
      </c>
      <c r="F1203" s="28">
        <f>VLOOKUP(B1203,viz!$B$3:$E$1863,4,0)</f>
        <v>0</v>
      </c>
      <c r="G1203" s="25">
        <f t="shared" si="74"/>
        <v>9.5251817999920191E-2</v>
      </c>
      <c r="I1203" s="31">
        <v>42377</v>
      </c>
      <c r="J1203" s="20">
        <v>0.25295540690422103</v>
      </c>
      <c r="K1203" s="20">
        <v>0</v>
      </c>
      <c r="L1203" s="20">
        <v>8.1198787076805098E-2</v>
      </c>
      <c r="M1203" s="20">
        <v>2.50610800245952E-2</v>
      </c>
      <c r="N1203" s="20">
        <v>6.2622855129141106E-2</v>
      </c>
      <c r="O1203" s="20">
        <v>0.13522264760407601</v>
      </c>
      <c r="P1203" s="20">
        <v>3.0929623687505198E-2</v>
      </c>
      <c r="Q1203" s="20">
        <v>0.10738822007066701</v>
      </c>
      <c r="R1203" s="20">
        <v>3.1833106792623203E-2</v>
      </c>
      <c r="S1203" s="20">
        <v>9.64198469666529E-2</v>
      </c>
      <c r="T1203" s="20">
        <v>0.103503345274812</v>
      </c>
      <c r="U1203" s="20">
        <v>2.7654844132503002E-3</v>
      </c>
      <c r="V1203" s="20">
        <v>6.4815056179236594E-2</v>
      </c>
      <c r="W1203" s="20">
        <v>2.76712774074333E-2</v>
      </c>
      <c r="X1203" s="20">
        <v>5.75873470710003E-2</v>
      </c>
      <c r="Y1203" s="20">
        <v>2.3759536037363901E-2</v>
      </c>
      <c r="Z1203" s="20">
        <v>0.14922178626483701</v>
      </c>
      <c r="AA1203" s="30">
        <f t="shared" si="75"/>
        <v>9.5251817999920191E-2</v>
      </c>
    </row>
    <row r="1204" spans="1:27" x14ac:dyDescent="0.25">
      <c r="A1204">
        <v>1168</v>
      </c>
      <c r="B1204" s="15">
        <v>42384</v>
      </c>
      <c r="C1204" s="25">
        <f t="shared" si="72"/>
        <v>0.21331402659416199</v>
      </c>
      <c r="D1204" s="25">
        <f>VLOOKUP(B1204,input_BB!$B$19:$K$10000,$D$35,0)</f>
        <v>19520.77</v>
      </c>
      <c r="E1204" s="27">
        <f t="shared" si="73"/>
        <v>0.15959288003842695</v>
      </c>
      <c r="F1204" s="28">
        <f>VLOOKUP(B1204,viz!$B$3:$E$1863,4,0)</f>
        <v>1</v>
      </c>
      <c r="G1204" s="25">
        <f t="shared" si="74"/>
        <v>0.14812979140799767</v>
      </c>
      <c r="I1204" s="31">
        <v>42384</v>
      </c>
      <c r="J1204" s="20">
        <v>0.21331402659416199</v>
      </c>
      <c r="K1204" s="20">
        <v>1</v>
      </c>
      <c r="L1204" s="20">
        <v>8.5136820807600794E-2</v>
      </c>
      <c r="M1204" s="20">
        <v>3.3453795334556301E-2</v>
      </c>
      <c r="N1204" s="20">
        <v>5.1093810283289902E-2</v>
      </c>
      <c r="O1204" s="20">
        <v>7.0838405365937301E-2</v>
      </c>
      <c r="P1204" s="20">
        <v>5.2083871678244797E-2</v>
      </c>
      <c r="Q1204" s="20">
        <v>9.5623456670454507E-2</v>
      </c>
      <c r="R1204" s="20">
        <v>5.2621995257282103E-2</v>
      </c>
      <c r="S1204" s="20">
        <v>0.101143918443571</v>
      </c>
      <c r="T1204" s="20">
        <v>7.8877449508868297E-2</v>
      </c>
      <c r="U1204" s="20">
        <v>2.8329419149289901E-3</v>
      </c>
      <c r="V1204" s="20">
        <v>0.11411554482608099</v>
      </c>
      <c r="W1204" s="20">
        <v>3.1181304666987701E-2</v>
      </c>
      <c r="X1204" s="20">
        <v>5.9406936715557197E-2</v>
      </c>
      <c r="Y1204" s="20">
        <v>2.3801185580776599E-2</v>
      </c>
      <c r="Z1204" s="20">
        <v>0.14778856294586401</v>
      </c>
      <c r="AA1204" s="30">
        <f t="shared" si="75"/>
        <v>0.14812979140799767</v>
      </c>
    </row>
    <row r="1205" spans="1:27" x14ac:dyDescent="0.25">
      <c r="A1205">
        <v>1169</v>
      </c>
      <c r="B1205" s="15">
        <v>42391</v>
      </c>
      <c r="C1205" s="25">
        <f t="shared" si="72"/>
        <v>0.26637163758277899</v>
      </c>
      <c r="D1205" s="25">
        <f>VLOOKUP(B1205,input_BB!$B$19:$K$10000,$D$35,0)</f>
        <v>19080.509999999998</v>
      </c>
      <c r="E1205" s="27">
        <f t="shared" si="73"/>
        <v>0.23800387351588576</v>
      </c>
      <c r="F1205" s="28">
        <f>VLOOKUP(B1205,viz!$B$3:$E$1863,4,0)</f>
        <v>1</v>
      </c>
      <c r="G1205" s="25">
        <f t="shared" si="74"/>
        <v>0.1241772062844325</v>
      </c>
      <c r="I1205" s="31">
        <v>42391</v>
      </c>
      <c r="J1205" s="20">
        <v>0.26637163758277899</v>
      </c>
      <c r="K1205" s="20">
        <v>0</v>
      </c>
      <c r="L1205" s="20">
        <v>0.128598079652922</v>
      </c>
      <c r="M1205" s="20">
        <v>4.8211483548117398E-2</v>
      </c>
      <c r="N1205" s="20">
        <v>1.37572866830993E-2</v>
      </c>
      <c r="O1205" s="20">
        <v>0.108804868008487</v>
      </c>
      <c r="P1205" s="20">
        <v>2.04136093017614E-2</v>
      </c>
      <c r="Q1205" s="20">
        <v>0.10141377229198199</v>
      </c>
      <c r="R1205" s="20">
        <v>3.7903645648282601E-2</v>
      </c>
      <c r="S1205" s="20">
        <v>5.16332483802781E-2</v>
      </c>
      <c r="T1205" s="20">
        <v>0.10107727310857</v>
      </c>
      <c r="U1205" s="20">
        <v>5.0132421453139203E-2</v>
      </c>
      <c r="V1205" s="20">
        <v>5.0029925987680801E-2</v>
      </c>
      <c r="W1205" s="20">
        <v>2.4014858843612499E-2</v>
      </c>
      <c r="X1205" s="20">
        <v>2.8483124759679498E-2</v>
      </c>
      <c r="Y1205" s="20">
        <v>6.03718944469031E-2</v>
      </c>
      <c r="Z1205" s="20">
        <v>0.175154507885486</v>
      </c>
      <c r="AA1205" s="30">
        <f t="shared" si="75"/>
        <v>0.1241772062844325</v>
      </c>
    </row>
    <row r="1206" spans="1:27" x14ac:dyDescent="0.25">
      <c r="A1206">
        <v>1170</v>
      </c>
      <c r="B1206" s="15">
        <v>42398</v>
      </c>
      <c r="C1206" s="25">
        <f t="shared" si="72"/>
        <v>0.178448855876923</v>
      </c>
      <c r="D1206" s="25">
        <f>VLOOKUP(B1206,input_BB!$B$19:$K$10000,$D$35,0)</f>
        <v>19683.11</v>
      </c>
      <c r="E1206" s="27">
        <f t="shared" si="73"/>
        <v>0.10806751689521216</v>
      </c>
      <c r="F1206" s="28">
        <f>VLOOKUP(B1206,viz!$B$3:$E$1863,4,0)</f>
        <v>1</v>
      </c>
      <c r="G1206" s="25">
        <f t="shared" si="74"/>
        <v>9.5537569697633898E-2</v>
      </c>
      <c r="I1206" s="31">
        <v>42398</v>
      </c>
      <c r="J1206" s="20">
        <v>0.178448855876923</v>
      </c>
      <c r="K1206" s="20">
        <v>0</v>
      </c>
      <c r="L1206" s="20">
        <v>0.14766036886426501</v>
      </c>
      <c r="M1206" s="20">
        <v>3.5668103976710497E-2</v>
      </c>
      <c r="N1206" s="20">
        <v>1.8584971951219401E-2</v>
      </c>
      <c r="O1206" s="20">
        <v>8.7259934279196094E-2</v>
      </c>
      <c r="P1206" s="20">
        <v>3.8190357670510801E-2</v>
      </c>
      <c r="Q1206" s="20">
        <v>9.6775618921195503E-2</v>
      </c>
      <c r="R1206" s="20">
        <v>6.4134508698326903E-2</v>
      </c>
      <c r="S1206" s="20">
        <v>6.5764904620852105E-2</v>
      </c>
      <c r="T1206" s="20">
        <v>5.24875625934106E-2</v>
      </c>
      <c r="U1206" s="20">
        <v>1.5347155651495199E-2</v>
      </c>
      <c r="V1206" s="20">
        <v>5.1338553671281602E-2</v>
      </c>
      <c r="W1206" s="20">
        <v>2.88518603748571E-2</v>
      </c>
      <c r="X1206" s="20">
        <v>6.9810688803667906E-2</v>
      </c>
      <c r="Y1206" s="20">
        <v>3.7666395682546802E-2</v>
      </c>
      <c r="Z1206" s="20">
        <v>0.19045901424046499</v>
      </c>
      <c r="AA1206" s="30">
        <f t="shared" si="75"/>
        <v>9.5537569697633898E-2</v>
      </c>
    </row>
    <row r="1207" spans="1:27" x14ac:dyDescent="0.25">
      <c r="A1207">
        <v>1171</v>
      </c>
      <c r="B1207" s="15">
        <v>42405</v>
      </c>
      <c r="C1207" s="25">
        <f t="shared" si="72"/>
        <v>0.37865775823593101</v>
      </c>
      <c r="D1207" s="25">
        <f>VLOOKUP(B1207,input_BB!$B$19:$K$10000,$D$35,0)</f>
        <v>19288.169999999998</v>
      </c>
      <c r="E1207" s="27">
        <f t="shared" si="73"/>
        <v>0.40394550017586434</v>
      </c>
      <c r="F1207" s="28">
        <f>VLOOKUP(B1207,viz!$B$3:$E$1863,4,0)</f>
        <v>0</v>
      </c>
      <c r="G1207" s="25">
        <f t="shared" si="74"/>
        <v>0.1305194636823237</v>
      </c>
      <c r="I1207" s="31">
        <v>42405</v>
      </c>
      <c r="J1207" s="20">
        <v>0.37865775823593101</v>
      </c>
      <c r="K1207" s="20">
        <v>0</v>
      </c>
      <c r="L1207" s="20">
        <v>7.7886584015295801E-2</v>
      </c>
      <c r="M1207" s="20">
        <v>1.61833674112404E-2</v>
      </c>
      <c r="N1207" s="20">
        <v>9.2021542042897107E-3</v>
      </c>
      <c r="O1207" s="20">
        <v>0.104745537104942</v>
      </c>
      <c r="P1207" s="20">
        <v>2.62091702579429E-2</v>
      </c>
      <c r="Q1207" s="20">
        <v>0.111284908801739</v>
      </c>
      <c r="R1207" s="20">
        <v>4.4438109899953601E-2</v>
      </c>
      <c r="S1207" s="20">
        <v>7.2045038453148205E-2</v>
      </c>
      <c r="T1207" s="20">
        <v>9.2815802337537306E-2</v>
      </c>
      <c r="U1207" s="20">
        <v>3.6369047840316103E-2</v>
      </c>
      <c r="V1207" s="20">
        <v>7.1286665187794696E-2</v>
      </c>
      <c r="W1207" s="20">
        <v>2.2863750654212901E-2</v>
      </c>
      <c r="X1207" s="20">
        <v>6.44351640464981E-2</v>
      </c>
      <c r="Y1207" s="20">
        <v>6.06409020962747E-2</v>
      </c>
      <c r="Z1207" s="20">
        <v>0.18959379768881399</v>
      </c>
      <c r="AA1207" s="30">
        <f t="shared" si="75"/>
        <v>0.1305194636823237</v>
      </c>
    </row>
    <row r="1208" spans="1:27" x14ac:dyDescent="0.25">
      <c r="A1208">
        <v>1172</v>
      </c>
      <c r="B1208" s="15">
        <v>42412</v>
      </c>
      <c r="C1208" s="25">
        <f t="shared" si="72"/>
        <v>0.15157854557037401</v>
      </c>
      <c r="D1208" s="25">
        <f>VLOOKUP(B1208,input_BB!$B$19:$K$10000,$D$35,0)</f>
        <v>18319.580000000002</v>
      </c>
      <c r="E1208" s="27">
        <f t="shared" si="73"/>
        <v>6.8357328537200182E-2</v>
      </c>
      <c r="F1208" s="28">
        <f>VLOOKUP(B1208,viz!$B$3:$E$1863,4,0)</f>
        <v>0</v>
      </c>
      <c r="G1208" s="25">
        <f t="shared" si="74"/>
        <v>0.1972686798346342</v>
      </c>
      <c r="I1208" s="31">
        <v>42412</v>
      </c>
      <c r="J1208" s="20">
        <v>0.15157854557037401</v>
      </c>
      <c r="K1208" s="20">
        <v>0</v>
      </c>
      <c r="L1208" s="20">
        <v>0.11587434925956799</v>
      </c>
      <c r="M1208" s="20">
        <v>4.8815725731125303E-2</v>
      </c>
      <c r="N1208" s="20">
        <v>3.47571096636917E-2</v>
      </c>
      <c r="O1208" s="20">
        <v>6.5200681369345898E-2</v>
      </c>
      <c r="P1208" s="20">
        <v>5.2734577703647298E-2</v>
      </c>
      <c r="Q1208" s="20">
        <v>9.0929973053920393E-2</v>
      </c>
      <c r="R1208" s="20">
        <v>4.7520623385140501E-2</v>
      </c>
      <c r="S1208" s="20">
        <v>4.4673484250542801E-2</v>
      </c>
      <c r="T1208" s="20">
        <v>8.9007174210425394E-2</v>
      </c>
      <c r="U1208" s="20">
        <v>6.96855428886098E-2</v>
      </c>
      <c r="V1208" s="20">
        <v>8.3112961752542597E-2</v>
      </c>
      <c r="W1208" s="20">
        <v>4.4470175193481801E-2</v>
      </c>
      <c r="X1208" s="20">
        <v>6.8473438276964005E-2</v>
      </c>
      <c r="Y1208" s="20">
        <v>4.7138894486220502E-2</v>
      </c>
      <c r="Z1208" s="20">
        <v>9.7605288774773993E-2</v>
      </c>
      <c r="AA1208" s="30">
        <f t="shared" si="75"/>
        <v>0.1972686798346342</v>
      </c>
    </row>
    <row r="1209" spans="1:27" x14ac:dyDescent="0.25">
      <c r="A1209">
        <v>1173</v>
      </c>
      <c r="B1209" s="15">
        <v>42419</v>
      </c>
      <c r="C1209" s="25">
        <f t="shared" si="72"/>
        <v>0.33841335773468001</v>
      </c>
      <c r="D1209" s="25">
        <f>VLOOKUP(B1209,input_BB!$B$19:$K$10000,$D$35,0)</f>
        <v>19285.5</v>
      </c>
      <c r="E1209" s="27">
        <f t="shared" si="73"/>
        <v>0.34447046226123151</v>
      </c>
      <c r="F1209" s="28">
        <f>VLOOKUP(B1209,viz!$B$3:$E$1863,4,0)</f>
        <v>0</v>
      </c>
      <c r="G1209" s="25">
        <f t="shared" si="74"/>
        <v>0.1191220191576654</v>
      </c>
      <c r="I1209" s="31">
        <v>42419</v>
      </c>
      <c r="J1209" s="20">
        <v>0.33841335773468001</v>
      </c>
      <c r="K1209" s="20">
        <v>0</v>
      </c>
      <c r="L1209" s="20">
        <v>0.113953377948455</v>
      </c>
      <c r="M1209" s="20">
        <v>3.3607846529858203E-2</v>
      </c>
      <c r="N1209" s="20" t="s">
        <v>122</v>
      </c>
      <c r="O1209" s="20">
        <v>8.7894486120926901E-2</v>
      </c>
      <c r="P1209" s="20">
        <v>3.4749735367635197E-2</v>
      </c>
      <c r="Q1209" s="20">
        <v>9.2162361447047494E-2</v>
      </c>
      <c r="R1209" s="20">
        <v>6.7953209686260299E-2</v>
      </c>
      <c r="S1209" s="20">
        <v>5.25381687050556E-2</v>
      </c>
      <c r="T1209" s="20">
        <v>8.6150254548714694E-2</v>
      </c>
      <c r="U1209" s="20">
        <v>4.4041689878370302E-2</v>
      </c>
      <c r="V1209" s="20">
        <v>4.9699208054454998E-2</v>
      </c>
      <c r="W1209" s="20">
        <v>2.5381121224840101E-2</v>
      </c>
      <c r="X1209" s="20">
        <v>9.4249016053866694E-2</v>
      </c>
      <c r="Y1209" s="20">
        <v>4.5906646759176099E-2</v>
      </c>
      <c r="Z1209" s="20">
        <v>0.17171287767533899</v>
      </c>
      <c r="AA1209" s="30">
        <f t="shared" si="75"/>
        <v>0.1191220191576654</v>
      </c>
    </row>
    <row r="1210" spans="1:27" x14ac:dyDescent="0.25">
      <c r="A1210">
        <v>1174</v>
      </c>
      <c r="B1210" s="15">
        <v>42426</v>
      </c>
      <c r="C1210" s="25">
        <f t="shared" si="72"/>
        <v>0.162936061620712</v>
      </c>
      <c r="D1210" s="25">
        <f>VLOOKUP(B1210,input_BB!$B$19:$K$10000,$D$35,0)</f>
        <v>19364.150000000001</v>
      </c>
      <c r="E1210" s="27">
        <f t="shared" si="73"/>
        <v>8.5141991479039877E-2</v>
      </c>
      <c r="F1210" s="28">
        <f>VLOOKUP(B1210,viz!$B$3:$E$1863,4,0)</f>
        <v>0</v>
      </c>
      <c r="G1210" s="25">
        <f t="shared" si="74"/>
        <v>0.2081999783336913</v>
      </c>
      <c r="I1210" s="31">
        <v>42426</v>
      </c>
      <c r="J1210" s="20">
        <v>0.162936061620712</v>
      </c>
      <c r="K1210" s="20">
        <v>0</v>
      </c>
      <c r="L1210" s="20">
        <v>0.115371738997149</v>
      </c>
      <c r="M1210" s="20">
        <v>3.7778238504710897E-2</v>
      </c>
      <c r="N1210" s="20">
        <v>1.40524223548915E-2</v>
      </c>
      <c r="O1210" s="20">
        <v>8.3132701565555606E-2</v>
      </c>
      <c r="P1210" s="20">
        <v>4.1972284046500601E-2</v>
      </c>
      <c r="Q1210" s="20">
        <v>8.3447854054527495E-2</v>
      </c>
      <c r="R1210" s="20">
        <v>3.9090320007230298E-2</v>
      </c>
      <c r="S1210" s="20">
        <v>5.8291815222364103E-2</v>
      </c>
      <c r="T1210" s="20">
        <v>6.2727877655902597E-2</v>
      </c>
      <c r="U1210" s="20">
        <v>0.101826098734005</v>
      </c>
      <c r="V1210" s="20">
        <v>5.6202868038847303E-2</v>
      </c>
      <c r="W1210" s="20">
        <v>5.0171011560839002E-2</v>
      </c>
      <c r="X1210" s="20">
        <v>6.7689168697118093E-2</v>
      </c>
      <c r="Y1210" s="20">
        <v>6.6728419829486393E-2</v>
      </c>
      <c r="Z1210" s="20">
        <v>0.121517180730872</v>
      </c>
      <c r="AA1210" s="30">
        <f t="shared" si="75"/>
        <v>0.2081999783336913</v>
      </c>
    </row>
    <row r="1211" spans="1:27" x14ac:dyDescent="0.25">
      <c r="A1211">
        <v>1175</v>
      </c>
      <c r="B1211" s="15">
        <v>42433</v>
      </c>
      <c r="C1211" s="25">
        <f t="shared" si="72"/>
        <v>0.18269515037536599</v>
      </c>
      <c r="D1211" s="25">
        <f>VLOOKUP(B1211,input_BB!$B$19:$K$10000,$D$35,0)</f>
        <v>20176.7</v>
      </c>
      <c r="E1211" s="27">
        <f t="shared" si="73"/>
        <v>0.11434288745971449</v>
      </c>
      <c r="F1211" s="28">
        <f>VLOOKUP(B1211,viz!$B$3:$E$1863,4,0)</f>
        <v>0</v>
      </c>
      <c r="G1211" s="25">
        <f t="shared" si="74"/>
        <v>0.16270472865777749</v>
      </c>
      <c r="I1211" s="31">
        <v>42433</v>
      </c>
      <c r="J1211" s="20">
        <v>0.18269515037536599</v>
      </c>
      <c r="K1211" s="20">
        <v>0</v>
      </c>
      <c r="L1211" s="20">
        <v>9.14098555690908E-2</v>
      </c>
      <c r="M1211" s="20">
        <v>1.53165668941002E-2</v>
      </c>
      <c r="N1211" s="20">
        <v>5.1683891956307397E-3</v>
      </c>
      <c r="O1211" s="20">
        <v>6.0896372215877202E-2</v>
      </c>
      <c r="P1211" s="20">
        <v>4.2901162566448402E-2</v>
      </c>
      <c r="Q1211" s="20">
        <v>9.6207118473461403E-2</v>
      </c>
      <c r="R1211" s="20">
        <v>6.1774107507764499E-2</v>
      </c>
      <c r="S1211" s="20">
        <v>6.54376402750972E-2</v>
      </c>
      <c r="T1211" s="20">
        <v>7.1011498511288698E-2</v>
      </c>
      <c r="U1211" s="20">
        <v>5.9729370318400199E-2</v>
      </c>
      <c r="V1211" s="20">
        <v>4.7643929590360901E-2</v>
      </c>
      <c r="W1211" s="20">
        <v>5.5331428749016399E-2</v>
      </c>
      <c r="X1211" s="20">
        <v>0.14236772950892801</v>
      </c>
      <c r="Y1211" s="20">
        <v>7.7406209708508894E-2</v>
      </c>
      <c r="Z1211" s="20">
        <v>0.10739862091602601</v>
      </c>
      <c r="AA1211" s="30">
        <f t="shared" si="75"/>
        <v>0.16270472865777749</v>
      </c>
    </row>
    <row r="1212" spans="1:27" x14ac:dyDescent="0.25">
      <c r="A1212">
        <v>1176</v>
      </c>
      <c r="B1212" s="15">
        <v>42440</v>
      </c>
      <c r="C1212" s="25">
        <f t="shared" si="72"/>
        <v>0.24071741104125999</v>
      </c>
      <c r="D1212" s="25">
        <f>VLOOKUP(B1212,input_BB!$B$19:$K$10000,$D$35,0)</f>
        <v>20199.599999999999</v>
      </c>
      <c r="E1212" s="27">
        <f t="shared" si="73"/>
        <v>0.20009087003655721</v>
      </c>
      <c r="F1212" s="28">
        <f>VLOOKUP(B1212,viz!$B$3:$E$1863,4,0)</f>
        <v>0</v>
      </c>
      <c r="G1212" s="25">
        <f t="shared" si="74"/>
        <v>0.19000325796955408</v>
      </c>
      <c r="I1212" s="31">
        <v>42440</v>
      </c>
      <c r="J1212" s="20">
        <v>0.24071741104125999</v>
      </c>
      <c r="K1212" s="20">
        <v>0</v>
      </c>
      <c r="L1212" s="20">
        <v>9.6094732212141196E-2</v>
      </c>
      <c r="M1212" s="20">
        <v>1.57244987239567E-2</v>
      </c>
      <c r="N1212" s="20">
        <v>2.58558155731567E-2</v>
      </c>
      <c r="O1212" s="20">
        <v>6.79757241841248E-2</v>
      </c>
      <c r="P1212" s="20">
        <v>2.3018822125014701E-2</v>
      </c>
      <c r="Q1212" s="20">
        <v>0.125990746010852</v>
      </c>
      <c r="R1212" s="20">
        <v>2.53446962900729E-2</v>
      </c>
      <c r="S1212" s="20">
        <v>7.2435670840626395E-2</v>
      </c>
      <c r="T1212" s="20">
        <v>7.3042352764364105E-2</v>
      </c>
      <c r="U1212" s="20">
        <v>6.1797367287606299E-2</v>
      </c>
      <c r="V1212" s="20">
        <v>0.107708513350393</v>
      </c>
      <c r="W1212" s="20">
        <v>2.0497377331554802E-2</v>
      </c>
      <c r="X1212" s="20">
        <v>9.5598790946418405E-2</v>
      </c>
      <c r="Y1212" s="20">
        <v>8.4726308315875604E-2</v>
      </c>
      <c r="Z1212" s="20">
        <v>0.104188584043842</v>
      </c>
      <c r="AA1212" s="30">
        <f t="shared" si="75"/>
        <v>0.19000325796955408</v>
      </c>
    </row>
    <row r="1213" spans="1:27" x14ac:dyDescent="0.25">
      <c r="A1213">
        <v>1177</v>
      </c>
      <c r="B1213" s="15">
        <v>42447</v>
      </c>
      <c r="C1213" s="25">
        <f t="shared" si="72"/>
        <v>0.147734314203262</v>
      </c>
      <c r="D1213" s="25">
        <f>VLOOKUP(B1213,input_BB!$B$19:$K$10000,$D$35,0)</f>
        <v>20671.63</v>
      </c>
      <c r="E1213" s="27">
        <f t="shared" si="73"/>
        <v>6.2676145479087522E-2</v>
      </c>
      <c r="F1213" s="28">
        <f>VLOOKUP(B1213,viz!$B$3:$E$1863,4,0)</f>
        <v>0</v>
      </c>
      <c r="G1213" s="25">
        <f t="shared" si="74"/>
        <v>0.12391385332982061</v>
      </c>
      <c r="I1213" s="31">
        <v>42447</v>
      </c>
      <c r="J1213" s="20">
        <v>0.147734314203262</v>
      </c>
      <c r="K1213" s="20">
        <v>0</v>
      </c>
      <c r="L1213" s="20">
        <v>9.4951324869597606E-2</v>
      </c>
      <c r="M1213" s="20">
        <v>1.6435783114693899E-2</v>
      </c>
      <c r="N1213" s="20">
        <v>9.0982306831629608E-3</v>
      </c>
      <c r="O1213" s="20">
        <v>5.6285553113331999E-2</v>
      </c>
      <c r="P1213" s="20">
        <v>4.8064895971944001E-2</v>
      </c>
      <c r="Q1213" s="20">
        <v>0.120673660290264</v>
      </c>
      <c r="R1213" s="20">
        <v>2.9991484488631901E-2</v>
      </c>
      <c r="S1213" s="20">
        <v>8.3105298204299002E-2</v>
      </c>
      <c r="T1213" s="20">
        <v>0.10170068498625499</v>
      </c>
      <c r="U1213" s="20">
        <v>5.7037702062370098E-2</v>
      </c>
      <c r="V1213" s="20">
        <v>3.1132911299477099E-2</v>
      </c>
      <c r="W1213" s="20">
        <v>3.5743239967973399E-2</v>
      </c>
      <c r="X1213" s="20">
        <v>0.105323099016571</v>
      </c>
      <c r="Y1213" s="20">
        <v>8.4360686503542406E-2</v>
      </c>
      <c r="Z1213" s="20">
        <v>0.126095445427886</v>
      </c>
      <c r="AA1213" s="30">
        <f t="shared" si="75"/>
        <v>0.12391385332982061</v>
      </c>
    </row>
    <row r="1214" spans="1:27" x14ac:dyDescent="0.25">
      <c r="A1214">
        <v>1178</v>
      </c>
      <c r="B1214" s="15">
        <v>42454</v>
      </c>
      <c r="C1214" s="25">
        <f t="shared" si="72"/>
        <v>0.150838002562523</v>
      </c>
      <c r="D1214" s="25">
        <f>VLOOKUP(B1214,input_BB!$B$19:$K$10000,$D$35,0)</f>
        <v>20345.61</v>
      </c>
      <c r="E1214" s="27">
        <f t="shared" si="73"/>
        <v>6.7262919801555424E-2</v>
      </c>
      <c r="F1214" s="28">
        <f>VLOOKUP(B1214,viz!$B$3:$E$1863,4,0)</f>
        <v>0</v>
      </c>
      <c r="G1214" s="25">
        <f t="shared" si="74"/>
        <v>0.19178593728269672</v>
      </c>
      <c r="I1214" s="31">
        <v>42454</v>
      </c>
      <c r="J1214" s="20">
        <v>0.150838002562523</v>
      </c>
      <c r="K1214" s="20">
        <v>0</v>
      </c>
      <c r="L1214" s="20">
        <v>0.14411932301574201</v>
      </c>
      <c r="M1214" s="20">
        <v>3.4622952883091702E-2</v>
      </c>
      <c r="N1214" s="20">
        <v>2.9879205196063199E-2</v>
      </c>
      <c r="O1214" s="20">
        <v>9.8948037400264005E-2</v>
      </c>
      <c r="P1214" s="20">
        <v>3.1882743924294403E-2</v>
      </c>
      <c r="Q1214" s="20">
        <v>0.100917867434965</v>
      </c>
      <c r="R1214" s="20">
        <v>2.47087713931619E-2</v>
      </c>
      <c r="S1214" s="20">
        <v>5.8548332689018101E-2</v>
      </c>
      <c r="T1214" s="20">
        <v>8.2617666936951495E-2</v>
      </c>
      <c r="U1214" s="20">
        <v>9.2210823292335001E-2</v>
      </c>
      <c r="V1214" s="20">
        <v>6.2447775884183002E-2</v>
      </c>
      <c r="W1214" s="20">
        <v>3.7127338106178701E-2</v>
      </c>
      <c r="X1214" s="20">
        <v>4.1436970033396303E-2</v>
      </c>
      <c r="Y1214" s="20">
        <v>6.6871825729931805E-2</v>
      </c>
      <c r="Z1214" s="20">
        <v>9.3660366080423302E-2</v>
      </c>
      <c r="AA1214" s="30">
        <f t="shared" si="75"/>
        <v>0.19178593728269672</v>
      </c>
    </row>
    <row r="1215" spans="1:27" x14ac:dyDescent="0.25">
      <c r="A1215">
        <v>1179</v>
      </c>
      <c r="B1215" s="15">
        <v>42461</v>
      </c>
      <c r="C1215" s="25">
        <f t="shared" si="72"/>
        <v>0.25527766346931502</v>
      </c>
      <c r="D1215" s="25">
        <f>VLOOKUP(B1215,input_BB!$B$19:$K$10000,$D$35,0)</f>
        <v>20498.919999999998</v>
      </c>
      <c r="E1215" s="27">
        <f t="shared" si="73"/>
        <v>0.22160868504732567</v>
      </c>
      <c r="F1215" s="28">
        <f>VLOOKUP(B1215,viz!$B$3:$E$1863,4,0)</f>
        <v>0</v>
      </c>
      <c r="G1215" s="25">
        <f t="shared" si="74"/>
        <v>0.18481532257529942</v>
      </c>
      <c r="I1215" s="31">
        <v>42461</v>
      </c>
      <c r="J1215" s="20">
        <v>0.25527766346931502</v>
      </c>
      <c r="K1215" s="20">
        <v>0</v>
      </c>
      <c r="L1215" s="20">
        <v>0.11227854443022101</v>
      </c>
      <c r="M1215" s="20">
        <v>3.3484994806656898E-2</v>
      </c>
      <c r="N1215" s="20">
        <v>2.8354050522348899E-2</v>
      </c>
      <c r="O1215" s="20">
        <v>5.0098075633239703E-2</v>
      </c>
      <c r="P1215" s="20">
        <v>2.3341290912756298E-2</v>
      </c>
      <c r="Q1215" s="20">
        <v>0.104944565338514</v>
      </c>
      <c r="R1215" s="20">
        <v>1.9844489364181199E-2</v>
      </c>
      <c r="S1215" s="20">
        <v>0.10289919553987301</v>
      </c>
      <c r="T1215" s="20">
        <v>6.8440563893409606E-2</v>
      </c>
      <c r="U1215" s="20">
        <v>7.3483833376945404E-2</v>
      </c>
      <c r="V1215" s="20">
        <v>6.30102410155014E-2</v>
      </c>
      <c r="W1215" s="20">
        <v>4.8321248182852598E-2</v>
      </c>
      <c r="X1215" s="20">
        <v>9.4235104886647603E-2</v>
      </c>
      <c r="Y1215" s="20">
        <v>8.8050563574503193E-2</v>
      </c>
      <c r="Z1215" s="20">
        <v>8.9213238522348706E-2</v>
      </c>
      <c r="AA1215" s="30">
        <f t="shared" si="75"/>
        <v>0.18481532257529942</v>
      </c>
    </row>
    <row r="1216" spans="1:27" x14ac:dyDescent="0.25">
      <c r="A1216">
        <v>1180</v>
      </c>
      <c r="B1216" s="15">
        <v>42468</v>
      </c>
      <c r="C1216" s="25">
        <f t="shared" si="72"/>
        <v>0.155165195465088</v>
      </c>
      <c r="D1216" s="25">
        <f>VLOOKUP(B1216,input_BB!$B$19:$K$10000,$D$35,0)</f>
        <v>20370.400000000001</v>
      </c>
      <c r="E1216" s="27">
        <f t="shared" si="73"/>
        <v>7.3657845772336958E-2</v>
      </c>
      <c r="F1216" s="28">
        <f>VLOOKUP(B1216,viz!$B$3:$E$1863,4,0)</f>
        <v>0</v>
      </c>
      <c r="G1216" s="25">
        <f t="shared" si="74"/>
        <v>0.1734643369990585</v>
      </c>
      <c r="I1216" s="31">
        <v>42468</v>
      </c>
      <c r="J1216" s="20">
        <v>0.155165195465088</v>
      </c>
      <c r="K1216" s="20">
        <v>1</v>
      </c>
      <c r="L1216" s="20">
        <v>0.112135126785218</v>
      </c>
      <c r="M1216" s="20">
        <v>7.6177401209737497E-2</v>
      </c>
      <c r="N1216" s="20">
        <v>3.8338595230584999E-2</v>
      </c>
      <c r="O1216" s="20">
        <v>5.2532478611713201E-2</v>
      </c>
      <c r="P1216" s="20">
        <v>3.51743400574627E-2</v>
      </c>
      <c r="Q1216" s="20">
        <v>0.116397939624831</v>
      </c>
      <c r="R1216" s="20">
        <v>1.12373467049059E-2</v>
      </c>
      <c r="S1216" s="20">
        <v>5.2550413604077799E-2</v>
      </c>
      <c r="T1216" s="20">
        <v>0.112552315666304</v>
      </c>
      <c r="U1216" s="20">
        <v>5.3193518739239297E-2</v>
      </c>
      <c r="V1216" s="20">
        <v>9.9654467876469005E-2</v>
      </c>
      <c r="W1216" s="20">
        <v>2.0616350383350201E-2</v>
      </c>
      <c r="X1216" s="20">
        <v>4.3453784279287803E-2</v>
      </c>
      <c r="Y1216" s="20">
        <v>6.8691972317756506E-2</v>
      </c>
      <c r="Z1216" s="20">
        <v>0.10729394890906301</v>
      </c>
      <c r="AA1216" s="30">
        <f t="shared" si="75"/>
        <v>0.1734643369990585</v>
      </c>
    </row>
    <row r="1217" spans="1:27" x14ac:dyDescent="0.25">
      <c r="A1217">
        <v>1181</v>
      </c>
      <c r="B1217" s="15">
        <v>42475</v>
      </c>
      <c r="C1217" s="25">
        <f t="shared" si="72"/>
        <v>0.15541301667690299</v>
      </c>
      <c r="D1217" s="25">
        <f>VLOOKUP(B1217,input_BB!$B$19:$K$10000,$D$35,0)</f>
        <v>21316.47</v>
      </c>
      <c r="E1217" s="27">
        <f t="shared" si="73"/>
        <v>7.4024087430435176E-2</v>
      </c>
      <c r="F1217" s="28">
        <f>VLOOKUP(B1217,viz!$B$3:$E$1863,4,0)</f>
        <v>0</v>
      </c>
      <c r="G1217" s="25">
        <f t="shared" si="74"/>
        <v>0.16215158197813059</v>
      </c>
      <c r="I1217" s="31">
        <v>42475</v>
      </c>
      <c r="J1217" s="20">
        <v>0.15541301667690299</v>
      </c>
      <c r="K1217" s="20">
        <v>1</v>
      </c>
      <c r="L1217" s="20">
        <v>0.117335277029048</v>
      </c>
      <c r="M1217" s="20">
        <v>2.8159055064450701E-2</v>
      </c>
      <c r="N1217" s="20">
        <v>4.4327045718003402E-2</v>
      </c>
      <c r="O1217" s="20">
        <v>0.100582984208719</v>
      </c>
      <c r="P1217" s="20">
        <v>2.3468124941114402E-2</v>
      </c>
      <c r="Q1217" s="20">
        <v>9.9794901115928702E-2</v>
      </c>
      <c r="R1217" s="20">
        <v>2.42918616621568E-2</v>
      </c>
      <c r="S1217" s="20">
        <v>5.9220435402215998E-2</v>
      </c>
      <c r="T1217" s="20">
        <v>8.1513578582496707E-2</v>
      </c>
      <c r="U1217" s="20">
        <v>4.1487655343553198E-2</v>
      </c>
      <c r="V1217" s="20">
        <v>7.1732338856175096E-2</v>
      </c>
      <c r="W1217" s="20">
        <v>4.89315877784023E-2</v>
      </c>
      <c r="X1217" s="20">
        <v>6.1128728282535801E-2</v>
      </c>
      <c r="Y1217" s="20">
        <v>4.7148121047984597E-2</v>
      </c>
      <c r="Z1217" s="20">
        <v>0.15087830496721599</v>
      </c>
      <c r="AA1217" s="30">
        <f t="shared" si="75"/>
        <v>0.16215158197813059</v>
      </c>
    </row>
    <row r="1218" spans="1:27" x14ac:dyDescent="0.25">
      <c r="A1218">
        <v>1182</v>
      </c>
      <c r="B1218" s="15">
        <v>42482</v>
      </c>
      <c r="C1218" s="25">
        <f t="shared" si="72"/>
        <v>0.14021435379982</v>
      </c>
      <c r="D1218" s="25">
        <f>VLOOKUP(B1218,input_BB!$B$19:$K$10000,$D$35,0)</f>
        <v>21467.040000000001</v>
      </c>
      <c r="E1218" s="27">
        <f t="shared" si="73"/>
        <v>5.1562799907016024E-2</v>
      </c>
      <c r="F1218" s="28">
        <f>VLOOKUP(B1218,viz!$B$3:$E$1863,4,0)</f>
        <v>0</v>
      </c>
      <c r="G1218" s="25">
        <f t="shared" si="74"/>
        <v>0.19585376689974621</v>
      </c>
      <c r="I1218" s="31">
        <v>42482</v>
      </c>
      <c r="J1218" s="20">
        <v>0.14021435379982</v>
      </c>
      <c r="K1218" s="20">
        <v>0</v>
      </c>
      <c r="L1218" s="20">
        <v>0.13914031474982899</v>
      </c>
      <c r="M1218" s="20">
        <v>3.3519010027840503E-2</v>
      </c>
      <c r="N1218" s="20">
        <v>3.4271478653488299E-2</v>
      </c>
      <c r="O1218" s="20">
        <v>9.9285392733022004E-2</v>
      </c>
      <c r="P1218" s="20">
        <v>4.732958715393E-2</v>
      </c>
      <c r="Q1218" s="20">
        <v>0.11804700400650001</v>
      </c>
      <c r="R1218" s="20">
        <v>2.5359491284427899E-2</v>
      </c>
      <c r="S1218" s="20">
        <v>3.1918425804943903E-2</v>
      </c>
      <c r="T1218" s="20">
        <v>7.7468451380513906E-2</v>
      </c>
      <c r="U1218" s="20">
        <v>7.8350494292878603E-2</v>
      </c>
      <c r="V1218" s="20">
        <v>6.8533674768076702E-2</v>
      </c>
      <c r="W1218" s="20">
        <v>4.8969597838790901E-2</v>
      </c>
      <c r="X1218" s="20">
        <v>7.1267135491038594E-2</v>
      </c>
      <c r="Y1218" s="20">
        <v>6.0913251655924601E-2</v>
      </c>
      <c r="Z1218" s="20">
        <v>6.5626690158795201E-2</v>
      </c>
      <c r="AA1218" s="30">
        <f t="shared" si="75"/>
        <v>0.19585376689974621</v>
      </c>
    </row>
    <row r="1219" spans="1:27" x14ac:dyDescent="0.25">
      <c r="A1219">
        <v>1183</v>
      </c>
      <c r="B1219" s="15">
        <v>42489</v>
      </c>
      <c r="C1219" s="25">
        <f t="shared" si="72"/>
        <v>0.29238304495811501</v>
      </c>
      <c r="D1219" s="25">
        <f>VLOOKUP(B1219,input_BB!$B$19:$K$10000,$D$35,0)</f>
        <v>21067.05</v>
      </c>
      <c r="E1219" s="27">
        <f t="shared" si="73"/>
        <v>0.27644473536480257</v>
      </c>
      <c r="F1219" s="28">
        <f>VLOOKUP(B1219,viz!$B$3:$E$1863,4,0)</f>
        <v>0</v>
      </c>
      <c r="G1219" s="25">
        <f t="shared" si="74"/>
        <v>0.19515338083098038</v>
      </c>
      <c r="I1219" s="31">
        <v>42489</v>
      </c>
      <c r="J1219" s="20">
        <v>0.29238304495811501</v>
      </c>
      <c r="K1219" s="20">
        <v>0</v>
      </c>
      <c r="L1219" s="20">
        <v>7.8354587207813006E-2</v>
      </c>
      <c r="M1219" s="20">
        <v>1.21013753674285E-2</v>
      </c>
      <c r="N1219" s="20">
        <v>2.7462043604969E-2</v>
      </c>
      <c r="O1219" s="20">
        <v>4.4252316043113603E-2</v>
      </c>
      <c r="P1219" s="20">
        <v>3.7983707171913302E-2</v>
      </c>
      <c r="Q1219" s="20">
        <v>0.133169271504016</v>
      </c>
      <c r="R1219" s="20">
        <v>2.2575716027601E-2</v>
      </c>
      <c r="S1219" s="20">
        <v>4.91570452653654E-2</v>
      </c>
      <c r="T1219" s="20">
        <v>0.11147321635974999</v>
      </c>
      <c r="U1219" s="20">
        <v>5.27105212577961E-2</v>
      </c>
      <c r="V1219" s="20">
        <v>0.115912000825873</v>
      </c>
      <c r="W1219" s="20">
        <v>2.6530858747311301E-2</v>
      </c>
      <c r="X1219" s="20">
        <v>6.20715683371037E-2</v>
      </c>
      <c r="Y1219" s="20">
        <v>7.5310556571486595E-2</v>
      </c>
      <c r="Z1219" s="20">
        <v>0.150935215708459</v>
      </c>
      <c r="AA1219" s="30">
        <f t="shared" si="75"/>
        <v>0.19515338083098038</v>
      </c>
    </row>
    <row r="1220" spans="1:27" x14ac:dyDescent="0.25">
      <c r="A1220">
        <v>1184</v>
      </c>
      <c r="B1220" s="15">
        <v>42496</v>
      </c>
      <c r="C1220" s="25">
        <f t="shared" si="72"/>
        <v>0.17172485589981101</v>
      </c>
      <c r="D1220" s="25">
        <f>VLOOKUP(B1220,input_BB!$B$19:$K$10000,$D$35,0)</f>
        <v>20109.87</v>
      </c>
      <c r="E1220" s="27">
        <f t="shared" si="73"/>
        <v>9.8130478485004155E-2</v>
      </c>
      <c r="F1220" s="28">
        <f>VLOOKUP(B1220,viz!$B$3:$E$1863,4,0)</f>
        <v>0</v>
      </c>
      <c r="G1220" s="25">
        <f t="shared" si="74"/>
        <v>0.21202250603145872</v>
      </c>
      <c r="I1220" s="31">
        <v>42496</v>
      </c>
      <c r="J1220" s="20">
        <v>0.17172485589981101</v>
      </c>
      <c r="K1220" s="20">
        <v>0</v>
      </c>
      <c r="L1220" s="20">
        <v>0.105583902098843</v>
      </c>
      <c r="M1220" s="20">
        <v>4.5868530751492803E-2</v>
      </c>
      <c r="N1220" s="20">
        <v>1.46808723804484E-2</v>
      </c>
      <c r="O1220" s="20">
        <v>6.5861671794225196E-2</v>
      </c>
      <c r="P1220" s="20">
        <v>4.73921895714021E-2</v>
      </c>
      <c r="Q1220" s="20">
        <v>8.1078513579481495E-2</v>
      </c>
      <c r="R1220" s="20">
        <v>6.1097222706750103E-2</v>
      </c>
      <c r="S1220" s="20">
        <v>6.7232004460806002E-2</v>
      </c>
      <c r="T1220" s="20">
        <v>9.0680234262141599E-2</v>
      </c>
      <c r="U1220" s="20">
        <v>4.8498556656715999E-2</v>
      </c>
      <c r="V1220" s="20">
        <v>0.136677572750834</v>
      </c>
      <c r="W1220" s="20">
        <v>2.6846376623908701E-2</v>
      </c>
      <c r="X1220" s="20">
        <v>6.8332127810543403E-2</v>
      </c>
      <c r="Y1220" s="20">
        <v>3.3842371182148799E-2</v>
      </c>
      <c r="Z1220" s="20">
        <v>0.106327853370259</v>
      </c>
      <c r="AA1220" s="30">
        <f t="shared" si="75"/>
        <v>0.21202250603145872</v>
      </c>
    </row>
    <row r="1221" spans="1:27" x14ac:dyDescent="0.25">
      <c r="A1221">
        <v>1185</v>
      </c>
      <c r="B1221" s="15">
        <v>42503</v>
      </c>
      <c r="C1221" s="25">
        <f t="shared" si="72"/>
        <v>0.32065394520759599</v>
      </c>
      <c r="D1221" s="25">
        <f>VLOOKUP(B1221,input_BB!$B$19:$K$10000,$D$35,0)</f>
        <v>19719.29</v>
      </c>
      <c r="E1221" s="27">
        <f t="shared" si="73"/>
        <v>0.31822478037172014</v>
      </c>
      <c r="F1221" s="28">
        <f>VLOOKUP(B1221,viz!$B$3:$E$1863,4,0)</f>
        <v>0</v>
      </c>
      <c r="G1221" s="25">
        <f t="shared" si="74"/>
        <v>0.17800897456040812</v>
      </c>
      <c r="I1221" s="31">
        <v>42503</v>
      </c>
      <c r="J1221" s="20">
        <v>0.32065394520759599</v>
      </c>
      <c r="K1221" s="20">
        <v>0</v>
      </c>
      <c r="L1221" s="20">
        <v>8.0906317044417295E-2</v>
      </c>
      <c r="M1221" s="20">
        <v>5.8648279058725099E-2</v>
      </c>
      <c r="N1221" s="20">
        <v>9.6212055044449293E-3</v>
      </c>
      <c r="O1221" s="20">
        <v>8.8447137731605993E-2</v>
      </c>
      <c r="P1221" s="20">
        <v>3.0888727215239099E-2</v>
      </c>
      <c r="Q1221" s="20">
        <v>9.4139024239468502E-2</v>
      </c>
      <c r="R1221" s="20">
        <v>3.4999078416819297E-2</v>
      </c>
      <c r="S1221" s="20">
        <v>5.8764372294646199E-2</v>
      </c>
      <c r="T1221" s="20">
        <v>8.27379642680586E-2</v>
      </c>
      <c r="U1221" s="20">
        <v>1.0586422525972699E-2</v>
      </c>
      <c r="V1221" s="20">
        <v>0.12356010505529801</v>
      </c>
      <c r="W1221" s="20">
        <v>4.3862446979137402E-2</v>
      </c>
      <c r="X1221" s="20">
        <v>0.114220825984924</v>
      </c>
      <c r="Y1221" s="20">
        <v>6.6446031224919294E-2</v>
      </c>
      <c r="Z1221" s="20">
        <v>0.102172062456324</v>
      </c>
      <c r="AA1221" s="30">
        <f t="shared" si="75"/>
        <v>0.17800897456040812</v>
      </c>
    </row>
    <row r="1222" spans="1:27" x14ac:dyDescent="0.25">
      <c r="A1222">
        <v>1186</v>
      </c>
      <c r="B1222" s="15">
        <v>42510</v>
      </c>
      <c r="C1222" s="25">
        <f t="shared" si="72"/>
        <v>0.15650600194931</v>
      </c>
      <c r="D1222" s="25">
        <f>VLOOKUP(B1222,input_BB!$B$19:$K$10000,$D$35,0)</f>
        <v>19852.2</v>
      </c>
      <c r="E1222" s="27">
        <f t="shared" si="73"/>
        <v>7.5639351658672874E-2</v>
      </c>
      <c r="F1222" s="28">
        <f>VLOOKUP(B1222,viz!$B$3:$E$1863,4,0)</f>
        <v>0</v>
      </c>
      <c r="G1222" s="25">
        <f t="shared" si="74"/>
        <v>0.1820489826386012</v>
      </c>
      <c r="I1222" s="31">
        <v>42510</v>
      </c>
      <c r="J1222" s="20">
        <v>0.15650600194931</v>
      </c>
      <c r="K1222" s="20">
        <v>0</v>
      </c>
      <c r="L1222" s="20">
        <v>9.6524582257017905E-2</v>
      </c>
      <c r="M1222" s="20">
        <v>4.63081855421437E-2</v>
      </c>
      <c r="N1222" s="20">
        <v>3.9576269604898399E-2</v>
      </c>
      <c r="O1222" s="20">
        <v>7.8584193098933997E-2</v>
      </c>
      <c r="P1222" s="20">
        <v>3.8552343858839301E-2</v>
      </c>
      <c r="Q1222" s="20">
        <v>7.8866205860778804E-2</v>
      </c>
      <c r="R1222" s="20">
        <v>3.2483888134007002E-2</v>
      </c>
      <c r="S1222" s="20">
        <v>4.1164223300521698E-2</v>
      </c>
      <c r="T1222" s="20">
        <v>0.107626136428913</v>
      </c>
      <c r="U1222" s="20">
        <v>2.0808313824854301E-2</v>
      </c>
      <c r="V1222" s="20">
        <v>0.131690086203192</v>
      </c>
      <c r="W1222" s="20">
        <v>2.9550582610554901E-2</v>
      </c>
      <c r="X1222" s="20">
        <v>7.6413055116873893E-2</v>
      </c>
      <c r="Y1222" s="20">
        <v>2.75719194649445E-2</v>
      </c>
      <c r="Z1222" s="20">
        <v>0.15428001469352601</v>
      </c>
      <c r="AA1222" s="30">
        <f t="shared" si="75"/>
        <v>0.1820489826386012</v>
      </c>
    </row>
    <row r="1223" spans="1:27" x14ac:dyDescent="0.25">
      <c r="A1223">
        <v>1187</v>
      </c>
      <c r="B1223" s="15">
        <v>42517</v>
      </c>
      <c r="C1223" s="25">
        <f t="shared" si="72"/>
        <v>0.33497852087020902</v>
      </c>
      <c r="D1223" s="25">
        <f>VLOOKUP(B1223,input_BB!$B$19:$K$10000,$D$35,0)</f>
        <v>20576.77</v>
      </c>
      <c r="E1223" s="27">
        <f t="shared" si="73"/>
        <v>0.33939430134938892</v>
      </c>
      <c r="F1223" s="28">
        <f>VLOOKUP(B1223,viz!$B$3:$E$1863,4,0)</f>
        <v>0</v>
      </c>
      <c r="G1223" s="25">
        <f t="shared" si="74"/>
        <v>0.17697908994898218</v>
      </c>
      <c r="I1223" s="31">
        <v>42517</v>
      </c>
      <c r="J1223" s="20">
        <v>0.33497852087020902</v>
      </c>
      <c r="K1223" s="20">
        <v>0</v>
      </c>
      <c r="L1223" s="20">
        <v>0.126169118106674</v>
      </c>
      <c r="M1223" s="20">
        <v>0.10118217432203699</v>
      </c>
      <c r="N1223" s="20">
        <v>3.6162538025662903E-2</v>
      </c>
      <c r="O1223" s="20">
        <v>5.7250663890969201E-2</v>
      </c>
      <c r="P1223" s="20">
        <v>4.1795921700504599E-2</v>
      </c>
      <c r="Q1223" s="20">
        <v>0.110164647729808</v>
      </c>
      <c r="R1223" s="20">
        <v>5.0220833730901401E-2</v>
      </c>
      <c r="S1223" s="20">
        <v>3.9130672142175298E-2</v>
      </c>
      <c r="T1223" s="20">
        <v>6.3180522485701399E-2</v>
      </c>
      <c r="U1223" s="20">
        <v>3.4736599969567498E-3</v>
      </c>
      <c r="V1223" s="20">
        <v>0.13593092797273201</v>
      </c>
      <c r="W1223" s="20">
        <v>3.75745019792934E-2</v>
      </c>
      <c r="X1223" s="20">
        <v>4.3566261763644303E-2</v>
      </c>
      <c r="Y1223" s="20">
        <v>6.5131237951853604E-2</v>
      </c>
      <c r="Z1223" s="20">
        <v>8.9066318201086805E-2</v>
      </c>
      <c r="AA1223" s="30">
        <f t="shared" si="75"/>
        <v>0.17697908994898218</v>
      </c>
    </row>
    <row r="1224" spans="1:27" x14ac:dyDescent="0.25">
      <c r="A1224">
        <v>1188</v>
      </c>
      <c r="B1224" s="15">
        <v>42524</v>
      </c>
      <c r="C1224" s="25">
        <f t="shared" si="72"/>
        <v>0.25855842232704201</v>
      </c>
      <c r="D1224" s="25">
        <f>VLOOKUP(B1224,input_BB!$B$19:$K$10000,$D$35,0)</f>
        <v>20947.240000000002</v>
      </c>
      <c r="E1224" s="27">
        <f t="shared" si="73"/>
        <v>0.22645714234875858</v>
      </c>
      <c r="F1224" s="28">
        <f>VLOOKUP(B1224,viz!$B$3:$E$1863,4,0)</f>
        <v>0</v>
      </c>
      <c r="G1224" s="25">
        <f t="shared" si="74"/>
        <v>0.14778401679259665</v>
      </c>
      <c r="I1224" s="31">
        <v>42524</v>
      </c>
      <c r="J1224" s="20">
        <v>0.25855842232704201</v>
      </c>
      <c r="K1224" s="20">
        <v>0</v>
      </c>
      <c r="L1224" s="20">
        <v>8.4596244866148002E-2</v>
      </c>
      <c r="M1224" s="20">
        <v>1.5129399280446199E-2</v>
      </c>
      <c r="N1224" s="20">
        <v>9.1166753883114692E-3</v>
      </c>
      <c r="O1224" s="20">
        <v>7.6000405893681303E-2</v>
      </c>
      <c r="P1224" s="20">
        <v>3.3129334726208298E-2</v>
      </c>
      <c r="Q1224" s="20">
        <v>0.109438929281963</v>
      </c>
      <c r="R1224" s="20">
        <v>8.4499690574055999E-2</v>
      </c>
      <c r="S1224" s="20">
        <v>4.1570842776768598E-2</v>
      </c>
      <c r="T1224" s="20">
        <v>0.12998203167847699</v>
      </c>
      <c r="U1224" s="20">
        <v>2.5989799515109499E-3</v>
      </c>
      <c r="V1224" s="20">
        <v>0.121237803096559</v>
      </c>
      <c r="W1224" s="20">
        <v>2.3947233744526699E-2</v>
      </c>
      <c r="X1224" s="20">
        <v>6.7253248625798595E-2</v>
      </c>
      <c r="Y1224" s="20">
        <v>6.5133610417336299E-2</v>
      </c>
      <c r="Z1224" s="20">
        <v>0.13636556969820801</v>
      </c>
      <c r="AA1224" s="30">
        <f t="shared" si="75"/>
        <v>0.14778401679259665</v>
      </c>
    </row>
    <row r="1225" spans="1:27" x14ac:dyDescent="0.25">
      <c r="A1225">
        <v>1189</v>
      </c>
      <c r="B1225" s="15">
        <v>42531</v>
      </c>
      <c r="C1225" s="25">
        <f t="shared" si="72"/>
        <v>0.200873509049416</v>
      </c>
      <c r="D1225" s="25">
        <f>VLOOKUP(B1225,input_BB!$B$19:$K$10000,$D$35,0)</f>
        <v>21042.639999999999</v>
      </c>
      <c r="E1225" s="27">
        <f t="shared" si="73"/>
        <v>0.14120770735761085</v>
      </c>
      <c r="F1225" s="28">
        <f>VLOOKUP(B1225,viz!$B$3:$E$1863,4,0)</f>
        <v>0</v>
      </c>
      <c r="G1225" s="25">
        <f t="shared" si="74"/>
        <v>0.21277901264415364</v>
      </c>
      <c r="I1225" s="31">
        <v>42531</v>
      </c>
      <c r="J1225" s="20">
        <v>0.200873509049416</v>
      </c>
      <c r="K1225" s="20">
        <v>0</v>
      </c>
      <c r="L1225" s="20">
        <v>0.10015221213324201</v>
      </c>
      <c r="M1225" s="20">
        <v>4.27624854751609E-2</v>
      </c>
      <c r="N1225" s="20">
        <v>1.39448354741845E-2</v>
      </c>
      <c r="O1225" s="20">
        <v>6.6421761407560606E-2</v>
      </c>
      <c r="P1225" s="20">
        <v>3.3535333596344898E-2</v>
      </c>
      <c r="Q1225" s="20">
        <v>9.0512962564469696E-2</v>
      </c>
      <c r="R1225" s="20">
        <v>3.12466883962258E-2</v>
      </c>
      <c r="S1225" s="20">
        <v>6.27033422128285E-2</v>
      </c>
      <c r="T1225" s="20">
        <v>6.4360521273456803E-2</v>
      </c>
      <c r="U1225" s="20">
        <v>4.45914585563303E-3</v>
      </c>
      <c r="V1225" s="20">
        <v>0.11820094591091</v>
      </c>
      <c r="W1225" s="20">
        <v>9.01189208776106E-2</v>
      </c>
      <c r="X1225" s="20">
        <v>7.3351881540382802E-2</v>
      </c>
      <c r="Y1225" s="20">
        <v>2.6087248203943501E-2</v>
      </c>
      <c r="Z1225" s="20">
        <v>0.182141715078046</v>
      </c>
      <c r="AA1225" s="30">
        <f t="shared" si="75"/>
        <v>0.21277901264415364</v>
      </c>
    </row>
    <row r="1226" spans="1:27" x14ac:dyDescent="0.25">
      <c r="A1226">
        <v>1190</v>
      </c>
      <c r="B1226" s="15">
        <v>42538</v>
      </c>
      <c r="C1226" s="25">
        <f t="shared" si="72"/>
        <v>0.14345529675483701</v>
      </c>
      <c r="D1226" s="25">
        <f>VLOOKUP(B1226,input_BB!$B$19:$K$10000,$D$35,0)</f>
        <v>20169.98</v>
      </c>
      <c r="E1226" s="27">
        <f t="shared" si="73"/>
        <v>5.6352415424404757E-2</v>
      </c>
      <c r="F1226" s="28">
        <f>VLOOKUP(B1226,viz!$B$3:$E$1863,4,0)</f>
        <v>0</v>
      </c>
      <c r="G1226" s="25">
        <f t="shared" si="74"/>
        <v>0.1811558472020299</v>
      </c>
      <c r="I1226" s="31">
        <v>42538</v>
      </c>
      <c r="J1226" s="20">
        <v>0.14345529675483701</v>
      </c>
      <c r="K1226" s="20">
        <v>0</v>
      </c>
      <c r="L1226" s="20">
        <v>0.119658315539316</v>
      </c>
      <c r="M1226" s="20">
        <v>4.4590401409103697E-2</v>
      </c>
      <c r="N1226" s="20">
        <v>3.3277865239884803E-2</v>
      </c>
      <c r="O1226" s="20">
        <v>9.2782117108063195E-2</v>
      </c>
      <c r="P1226" s="20">
        <v>5.08120510538956E-2</v>
      </c>
      <c r="Q1226" s="20">
        <v>0.12340218495273</v>
      </c>
      <c r="R1226" s="20">
        <v>2.0361657088248299E-2</v>
      </c>
      <c r="S1226" s="20">
        <v>1.42974501143083E-2</v>
      </c>
      <c r="T1226" s="20">
        <v>8.8695758253572399E-2</v>
      </c>
      <c r="U1226" s="20">
        <v>8.0806770183075402E-2</v>
      </c>
      <c r="V1226" s="20">
        <v>4.2287158356265703E-2</v>
      </c>
      <c r="W1226" s="20">
        <v>5.8061918662688797E-2</v>
      </c>
      <c r="X1226" s="20">
        <v>6.6250139589333498E-2</v>
      </c>
      <c r="Y1226" s="20">
        <v>6.5609372614455597E-2</v>
      </c>
      <c r="Z1226" s="20">
        <v>9.9106839835058705E-2</v>
      </c>
      <c r="AA1226" s="30">
        <f t="shared" si="75"/>
        <v>0.1811558472020299</v>
      </c>
    </row>
    <row r="1227" spans="1:27" x14ac:dyDescent="0.25">
      <c r="A1227">
        <v>1191</v>
      </c>
      <c r="B1227" s="15">
        <v>42545</v>
      </c>
      <c r="C1227" s="25">
        <f t="shared" si="72"/>
        <v>0.13374443352222401</v>
      </c>
      <c r="D1227" s="25">
        <f>VLOOKUP(B1227,input_BB!$B$19:$K$10000,$D$35,0)</f>
        <v>20259.13</v>
      </c>
      <c r="E1227" s="27">
        <f t="shared" si="73"/>
        <v>4.2001252237726945E-2</v>
      </c>
      <c r="F1227" s="28">
        <f>VLOOKUP(B1227,viz!$B$3:$E$1863,4,0)</f>
        <v>0</v>
      </c>
      <c r="G1227" s="25">
        <f t="shared" si="74"/>
        <v>0.1330247848665092</v>
      </c>
      <c r="I1227" s="31">
        <v>42545</v>
      </c>
      <c r="J1227" s="20">
        <v>0.13374443352222401</v>
      </c>
      <c r="K1227" s="20">
        <v>0</v>
      </c>
      <c r="L1227" s="20">
        <v>8.7724258648471706E-2</v>
      </c>
      <c r="M1227" s="20">
        <v>3.5454883792462401E-2</v>
      </c>
      <c r="N1227" s="20">
        <v>5.1593258645266597E-3</v>
      </c>
      <c r="O1227" s="20">
        <v>4.9280905985420599E-2</v>
      </c>
      <c r="P1227" s="20">
        <v>3.1789104222145301E-2</v>
      </c>
      <c r="Q1227" s="20">
        <v>0.13021285872010799</v>
      </c>
      <c r="R1227" s="20">
        <v>8.6423675134575204E-2</v>
      </c>
      <c r="S1227" s="20">
        <v>5.3048491594562701E-2</v>
      </c>
      <c r="T1227" s="20">
        <v>7.05727917084535E-2</v>
      </c>
      <c r="U1227" s="20">
        <v>5.4317226301384698E-2</v>
      </c>
      <c r="V1227" s="20">
        <v>4.83308503781563E-2</v>
      </c>
      <c r="W1227" s="20">
        <v>3.03767081869682E-2</v>
      </c>
      <c r="X1227" s="20">
        <v>0.113965765981299</v>
      </c>
      <c r="Y1227" s="20">
        <v>7.5961528687456301E-2</v>
      </c>
      <c r="Z1227" s="20">
        <v>0.127381624794009</v>
      </c>
      <c r="AA1227" s="30">
        <f t="shared" si="75"/>
        <v>0.1330247848665092</v>
      </c>
    </row>
    <row r="1228" spans="1:27" x14ac:dyDescent="0.25">
      <c r="A1228">
        <v>1192</v>
      </c>
      <c r="B1228" s="15">
        <v>42552</v>
      </c>
      <c r="C1228" s="25">
        <f t="shared" si="72"/>
        <v>0.15201477706432301</v>
      </c>
      <c r="D1228" s="25">
        <f>VLOOKUP(B1228,input_BB!$B$19:$K$10000,$D$35,0)</f>
        <v>20794.37</v>
      </c>
      <c r="E1228" s="27">
        <f t="shared" si="73"/>
        <v>6.9002011631469837E-2</v>
      </c>
      <c r="F1228" s="28">
        <f>VLOOKUP(B1228,viz!$B$3:$E$1863,4,0)</f>
        <v>0</v>
      </c>
      <c r="G1228" s="25">
        <f t="shared" si="74"/>
        <v>0.1802420466607835</v>
      </c>
      <c r="I1228" s="31">
        <v>42552</v>
      </c>
      <c r="J1228" s="20">
        <v>0.15201477706432301</v>
      </c>
      <c r="K1228" s="20">
        <v>0</v>
      </c>
      <c r="L1228" s="20">
        <v>8.8244315015287206E-2</v>
      </c>
      <c r="M1228" s="20">
        <v>4.8463702674326099E-2</v>
      </c>
      <c r="N1228" s="20">
        <v>1.26556886478156E-2</v>
      </c>
      <c r="O1228" s="20">
        <v>5.9765607638243699E-2</v>
      </c>
      <c r="P1228" s="20">
        <v>4.8538510756919798E-2</v>
      </c>
      <c r="Q1228" s="20">
        <v>7.6128478442853101E-2</v>
      </c>
      <c r="R1228" s="20">
        <v>6.5735704948508195E-2</v>
      </c>
      <c r="S1228" s="20">
        <v>0.14408610862093299</v>
      </c>
      <c r="T1228" s="20">
        <v>6.5378014251486705E-2</v>
      </c>
      <c r="U1228" s="20">
        <v>1.2365790210993099E-2</v>
      </c>
      <c r="V1228" s="20">
        <v>0.12612641358016399</v>
      </c>
      <c r="W1228" s="20">
        <v>4.1749842869626401E-2</v>
      </c>
      <c r="X1228" s="20">
        <v>5.4598841857380703E-2</v>
      </c>
      <c r="Y1228" s="20">
        <v>2.62912576098575E-2</v>
      </c>
      <c r="Z1228" s="20">
        <v>0.129871722875605</v>
      </c>
      <c r="AA1228" s="30">
        <f t="shared" si="75"/>
        <v>0.1802420466607835</v>
      </c>
    </row>
    <row r="1229" spans="1:27" x14ac:dyDescent="0.25">
      <c r="A1229">
        <v>1193</v>
      </c>
      <c r="B1229" s="15">
        <v>42559</v>
      </c>
      <c r="C1229" s="25">
        <f t="shared" si="72"/>
        <v>0.22923716902732799</v>
      </c>
      <c r="D1229" s="25">
        <f>VLOOKUP(B1229,input_BB!$B$19:$K$10000,$D$35,0)</f>
        <v>20564.169999999998</v>
      </c>
      <c r="E1229" s="27">
        <f t="shared" si="73"/>
        <v>0.18312483698491464</v>
      </c>
      <c r="F1229" s="28">
        <f>VLOOKUP(B1229,viz!$B$3:$E$1863,4,0)</f>
        <v>0</v>
      </c>
      <c r="G1229" s="25">
        <f t="shared" si="74"/>
        <v>0.1333606010430376</v>
      </c>
      <c r="I1229" s="31">
        <v>42559</v>
      </c>
      <c r="J1229" s="20">
        <v>0.22923716902732799</v>
      </c>
      <c r="K1229" s="20">
        <v>0</v>
      </c>
      <c r="L1229" s="20">
        <v>0.110646658374754</v>
      </c>
      <c r="M1229" s="20">
        <v>2.8899460216930802E-2</v>
      </c>
      <c r="N1229" s="20">
        <v>4.2616325501442502E-2</v>
      </c>
      <c r="O1229" s="20">
        <v>5.2713608535058798E-2</v>
      </c>
      <c r="P1229" s="20">
        <v>5.1748148528198902E-2</v>
      </c>
      <c r="Q1229" s="20">
        <v>7.3003888883623802E-2</v>
      </c>
      <c r="R1229" s="20">
        <v>8.2770659155644702E-2</v>
      </c>
      <c r="S1229" s="20">
        <v>6.8842007491675003E-2</v>
      </c>
      <c r="T1229" s="20">
        <v>6.5132987001078294E-2</v>
      </c>
      <c r="U1229" s="20">
        <v>6.4231538437325804E-3</v>
      </c>
      <c r="V1229" s="20">
        <v>8.9839210669323405E-2</v>
      </c>
      <c r="W1229" s="20">
        <v>3.70982365299816E-2</v>
      </c>
      <c r="X1229" s="20">
        <v>7.82405506674579E-2</v>
      </c>
      <c r="Y1229" s="20">
        <v>2.6489260852315899E-2</v>
      </c>
      <c r="Z1229" s="20">
        <v>0.18553584374878199</v>
      </c>
      <c r="AA1229" s="30">
        <f t="shared" si="75"/>
        <v>0.1333606010430376</v>
      </c>
    </row>
    <row r="1230" spans="1:27" x14ac:dyDescent="0.25">
      <c r="A1230">
        <v>1194</v>
      </c>
      <c r="B1230" s="15">
        <v>42566</v>
      </c>
      <c r="C1230" s="25">
        <f t="shared" si="72"/>
        <v>0.16764172911644001</v>
      </c>
      <c r="D1230" s="25">
        <f>VLOOKUP(B1230,input_BB!$B$19:$K$10000,$D$35,0)</f>
        <v>21659.25</v>
      </c>
      <c r="E1230" s="27">
        <f t="shared" si="73"/>
        <v>9.2096244722627854E-2</v>
      </c>
      <c r="F1230" s="28">
        <f>VLOOKUP(B1230,viz!$B$3:$E$1863,4,0)</f>
        <v>0</v>
      </c>
      <c r="G1230" s="25">
        <f t="shared" si="74"/>
        <v>0.1226049169132277</v>
      </c>
      <c r="I1230" s="31">
        <v>42566</v>
      </c>
      <c r="J1230" s="20">
        <v>0.16764172911644001</v>
      </c>
      <c r="K1230" s="20">
        <v>0</v>
      </c>
      <c r="L1230" s="20">
        <v>9.8138699362839601E-2</v>
      </c>
      <c r="M1230" s="20">
        <v>3.8810863728329398E-2</v>
      </c>
      <c r="N1230" s="20">
        <v>3.8655895257494202E-2</v>
      </c>
      <c r="O1230" s="20">
        <v>7.6474910398032406E-2</v>
      </c>
      <c r="P1230" s="20">
        <v>5.4949880736107203E-2</v>
      </c>
      <c r="Q1230" s="20">
        <v>8.8442905899182203E-2</v>
      </c>
      <c r="R1230" s="20">
        <v>6.6492400513722905E-2</v>
      </c>
      <c r="S1230" s="20">
        <v>0.111181998707126</v>
      </c>
      <c r="T1230" s="20">
        <v>0.105494506152619</v>
      </c>
      <c r="U1230" s="20">
        <v>2.71040731490194E-2</v>
      </c>
      <c r="V1230" s="20">
        <v>4.8104098780552898E-2</v>
      </c>
      <c r="W1230" s="20">
        <v>4.7396744983655398E-2</v>
      </c>
      <c r="X1230" s="20">
        <v>5.2115920204228401E-2</v>
      </c>
      <c r="Y1230" s="20">
        <v>1.7933313954752499E-2</v>
      </c>
      <c r="Z1230" s="20">
        <v>0.12870378817233799</v>
      </c>
      <c r="AA1230" s="30">
        <f t="shared" si="75"/>
        <v>0.1226049169132277</v>
      </c>
    </row>
    <row r="1231" spans="1:27" x14ac:dyDescent="0.25">
      <c r="A1231">
        <v>1195</v>
      </c>
      <c r="B1231" s="15">
        <v>42573</v>
      </c>
      <c r="C1231" s="25">
        <f t="shared" si="72"/>
        <v>0.13648138940334301</v>
      </c>
      <c r="D1231" s="25">
        <f>VLOOKUP(B1231,input_BB!$B$19:$K$10000,$D$35,0)</f>
        <v>21964.27</v>
      </c>
      <c r="E1231" s="27">
        <f t="shared" si="73"/>
        <v>4.6046052328491606E-2</v>
      </c>
      <c r="F1231" s="28">
        <f>VLOOKUP(B1231,viz!$B$3:$E$1863,4,0)</f>
        <v>0</v>
      </c>
      <c r="G1231" s="25">
        <f t="shared" si="74"/>
        <v>0.11799684411802397</v>
      </c>
      <c r="I1231" s="31">
        <v>42573</v>
      </c>
      <c r="J1231" s="20">
        <v>0.13648138940334301</v>
      </c>
      <c r="K1231" s="20">
        <v>0</v>
      </c>
      <c r="L1231" s="20">
        <v>0.118211391043197</v>
      </c>
      <c r="M1231" s="20">
        <v>1.5250136229393601E-2</v>
      </c>
      <c r="N1231" s="20">
        <v>5.3973160678865697E-4</v>
      </c>
      <c r="O1231" s="20">
        <v>5.5258276311582803E-2</v>
      </c>
      <c r="P1231" s="20">
        <v>7.3749992446414697E-2</v>
      </c>
      <c r="Q1231" s="20">
        <v>8.1403842906443702E-2</v>
      </c>
      <c r="R1231" s="20">
        <v>8.1044192079709101E-2</v>
      </c>
      <c r="S1231" s="20">
        <v>9.3461296421177106E-2</v>
      </c>
      <c r="T1231" s="20">
        <v>8.2296068593003299E-2</v>
      </c>
      <c r="U1231" s="20">
        <v>2.6053401326032802E-3</v>
      </c>
      <c r="V1231" s="20">
        <v>7.8682592712078198E-2</v>
      </c>
      <c r="W1231" s="20">
        <v>3.6708911273342498E-2</v>
      </c>
      <c r="X1231" s="20">
        <v>7.9208031600960405E-2</v>
      </c>
      <c r="Y1231" s="20">
        <v>4.2191053098679203E-2</v>
      </c>
      <c r="Z1231" s="20">
        <v>0.15938914354462599</v>
      </c>
      <c r="AA1231" s="30">
        <f t="shared" si="75"/>
        <v>0.11799684411802397</v>
      </c>
    </row>
    <row r="1232" spans="1:27" x14ac:dyDescent="0.25">
      <c r="A1232">
        <v>1196</v>
      </c>
      <c r="B1232" s="15">
        <v>42580</v>
      </c>
      <c r="C1232" s="25">
        <f t="shared" si="72"/>
        <v>0.183215826749802</v>
      </c>
      <c r="D1232" s="25">
        <f>VLOOKUP(B1232,input_BB!$B$19:$K$10000,$D$35,0)</f>
        <v>21891.37</v>
      </c>
      <c r="E1232" s="27">
        <f t="shared" si="73"/>
        <v>0.11511236710719669</v>
      </c>
      <c r="F1232" s="28">
        <f>VLOOKUP(B1232,viz!$B$3:$E$1863,4,0)</f>
        <v>0</v>
      </c>
      <c r="G1232" s="25">
        <f t="shared" si="74"/>
        <v>0.19245568938536561</v>
      </c>
      <c r="I1232" s="31">
        <v>42580</v>
      </c>
      <c r="J1232" s="20">
        <v>0.183215826749802</v>
      </c>
      <c r="K1232" s="20">
        <v>0</v>
      </c>
      <c r="L1232" s="20">
        <v>0.102552172461882</v>
      </c>
      <c r="M1232" s="20">
        <v>4.4231522854284597E-2</v>
      </c>
      <c r="N1232" s="20">
        <v>7.2886026717860805E-2</v>
      </c>
      <c r="O1232" s="20">
        <v>7.1935128151163694E-2</v>
      </c>
      <c r="P1232" s="20">
        <v>4.21188972668309E-2</v>
      </c>
      <c r="Q1232" s="20">
        <v>0.11259978943455699</v>
      </c>
      <c r="R1232" s="20">
        <v>6.1187601814306297E-2</v>
      </c>
      <c r="S1232" s="20">
        <v>2.4629532694920901E-2</v>
      </c>
      <c r="T1232" s="20">
        <v>6.1222189922201103E-2</v>
      </c>
      <c r="U1232" s="20">
        <v>4.9951571244613103E-3</v>
      </c>
      <c r="V1232" s="20">
        <v>0.124893023601983</v>
      </c>
      <c r="W1232" s="20">
        <v>6.25675086589213E-2</v>
      </c>
      <c r="X1232" s="20">
        <v>6.0557843806976999E-2</v>
      </c>
      <c r="Y1232" s="20">
        <v>2.4490530403221002E-2</v>
      </c>
      <c r="Z1232" s="20">
        <v>0.12913307508642899</v>
      </c>
      <c r="AA1232" s="30">
        <f t="shared" si="75"/>
        <v>0.19245568938536561</v>
      </c>
    </row>
    <row r="1233" spans="1:27" x14ac:dyDescent="0.25">
      <c r="A1233">
        <v>1197</v>
      </c>
      <c r="B1233" s="15">
        <v>42587</v>
      </c>
      <c r="C1233" s="25">
        <f t="shared" si="72"/>
        <v>0.234114840626717</v>
      </c>
      <c r="D1233" s="25">
        <f>VLOOKUP(B1233,input_BB!$B$19:$K$10000,$D$35,0)</f>
        <v>22146.09</v>
      </c>
      <c r="E1233" s="27">
        <f t="shared" si="73"/>
        <v>0.19033328585470885</v>
      </c>
      <c r="F1233" s="28">
        <f>VLOOKUP(B1233,viz!$B$3:$E$1863,4,0)</f>
        <v>0</v>
      </c>
      <c r="G1233" s="25">
        <f t="shared" si="74"/>
        <v>0.16499603111027861</v>
      </c>
      <c r="I1233" s="31">
        <v>42587</v>
      </c>
      <c r="J1233" s="20">
        <v>0.234114840626717</v>
      </c>
      <c r="K1233" s="20">
        <v>0</v>
      </c>
      <c r="L1233" s="20">
        <v>0.121827935801421</v>
      </c>
      <c r="M1233" s="20">
        <v>6.3695433132083701E-2</v>
      </c>
      <c r="N1233" s="20" t="s">
        <v>122</v>
      </c>
      <c r="O1233" s="20">
        <v>7.2616913303708397E-2</v>
      </c>
      <c r="P1233" s="20">
        <v>3.21304124295742E-2</v>
      </c>
      <c r="Q1233" s="20">
        <v>0.10352885887533</v>
      </c>
      <c r="R1233" s="20">
        <v>9.5698339745962993E-2</v>
      </c>
      <c r="S1233" s="20">
        <v>5.6174868755899401E-2</v>
      </c>
      <c r="T1233" s="20">
        <v>6.6731062365279301E-2</v>
      </c>
      <c r="U1233" s="20" t="s">
        <v>122</v>
      </c>
      <c r="V1233" s="20">
        <v>9.3243911685231107E-2</v>
      </c>
      <c r="W1233" s="20">
        <v>7.17521194250475E-2</v>
      </c>
      <c r="X1233" s="20">
        <v>6.2077671904306797E-2</v>
      </c>
      <c r="Y1233" s="20">
        <v>2.71607613693347E-2</v>
      </c>
      <c r="Z1233" s="20">
        <v>0.133361711206822</v>
      </c>
      <c r="AA1233" s="30">
        <f t="shared" si="75"/>
        <v>0.16499603111027861</v>
      </c>
    </row>
    <row r="1234" spans="1:27" x14ac:dyDescent="0.25">
      <c r="A1234">
        <v>1198</v>
      </c>
      <c r="B1234" s="15">
        <v>42594</v>
      </c>
      <c r="C1234" s="25">
        <f t="shared" si="72"/>
        <v>0.13115511834621399</v>
      </c>
      <c r="D1234" s="25">
        <f>VLOOKUP(B1234,input_BB!$B$19:$K$10000,$D$35,0)</f>
        <v>22766.91</v>
      </c>
      <c r="E1234" s="27">
        <f t="shared" si="73"/>
        <v>3.8174642415042592E-2</v>
      </c>
      <c r="F1234" s="28">
        <f>VLOOKUP(B1234,viz!$B$3:$E$1863,4,0)</f>
        <v>0</v>
      </c>
      <c r="G1234" s="25">
        <f t="shared" si="74"/>
        <v>9.76401646620043E-2</v>
      </c>
      <c r="I1234" s="31">
        <v>42594</v>
      </c>
      <c r="J1234" s="20">
        <v>0.13115511834621399</v>
      </c>
      <c r="K1234" s="20">
        <v>0</v>
      </c>
      <c r="L1234" s="20">
        <v>0.118883971988353</v>
      </c>
      <c r="M1234" s="20">
        <v>3.9449548477786103E-2</v>
      </c>
      <c r="N1234" s="20" t="s">
        <v>122</v>
      </c>
      <c r="O1234" s="20">
        <v>5.7420418167833498E-2</v>
      </c>
      <c r="P1234" s="20">
        <v>3.6344666527078101E-2</v>
      </c>
      <c r="Q1234" s="20">
        <v>8.8621519359754597E-2</v>
      </c>
      <c r="R1234" s="20">
        <v>0.112101011590479</v>
      </c>
      <c r="S1234" s="20">
        <v>7.6979489942085297E-2</v>
      </c>
      <c r="T1234" s="20">
        <v>0.10422413148868299</v>
      </c>
      <c r="U1234" s="20" t="s">
        <v>122</v>
      </c>
      <c r="V1234" s="20">
        <v>3.20529724512955E-2</v>
      </c>
      <c r="W1234" s="20">
        <v>6.55871922107088E-2</v>
      </c>
      <c r="X1234" s="20">
        <v>8.0756598662298895E-2</v>
      </c>
      <c r="Y1234" s="20">
        <v>6.4890537681884394E-2</v>
      </c>
      <c r="Z1234" s="20">
        <v>0.12268794145176</v>
      </c>
      <c r="AA1234" s="30">
        <f t="shared" si="75"/>
        <v>9.76401646620043E-2</v>
      </c>
    </row>
    <row r="1235" spans="1:27" x14ac:dyDescent="0.25">
      <c r="A1235">
        <v>1199</v>
      </c>
      <c r="B1235" s="15">
        <v>42601</v>
      </c>
      <c r="C1235" s="25">
        <f t="shared" si="72"/>
        <v>0.13034631311893499</v>
      </c>
      <c r="D1235" s="25">
        <f>VLOOKUP(B1235,input_BB!$B$19:$K$10000,$D$35,0)</f>
        <v>22937.22</v>
      </c>
      <c r="E1235" s="27">
        <f t="shared" si="73"/>
        <v>3.6979352611769808E-2</v>
      </c>
      <c r="F1235" s="28">
        <f>VLOOKUP(B1235,viz!$B$3:$E$1863,4,0)</f>
        <v>0</v>
      </c>
      <c r="G1235" s="25">
        <f t="shared" si="74"/>
        <v>0.11594644197759053</v>
      </c>
      <c r="I1235" s="31">
        <v>42601</v>
      </c>
      <c r="J1235" s="20">
        <v>0.13034631311893499</v>
      </c>
      <c r="K1235" s="20">
        <v>0</v>
      </c>
      <c r="L1235" s="20">
        <v>0.114893377110665</v>
      </c>
      <c r="M1235" s="20">
        <v>3.8218951577660899E-2</v>
      </c>
      <c r="N1235" s="20" t="s">
        <v>122</v>
      </c>
      <c r="O1235" s="20">
        <v>4.8388181118619603E-2</v>
      </c>
      <c r="P1235" s="20">
        <v>2.9009846896607301E-2</v>
      </c>
      <c r="Q1235" s="20">
        <v>8.3702510588683998E-2</v>
      </c>
      <c r="R1235" s="20">
        <v>0.117624634124218</v>
      </c>
      <c r="S1235" s="20">
        <v>0.108344025591238</v>
      </c>
      <c r="T1235" s="20">
        <v>9.8685735870936306E-2</v>
      </c>
      <c r="U1235" s="20">
        <v>3.2618020818103301E-3</v>
      </c>
      <c r="V1235" s="20">
        <v>8.5921769153324307E-2</v>
      </c>
      <c r="W1235" s="20">
        <v>2.67628707424559E-2</v>
      </c>
      <c r="X1235" s="20">
        <v>7.7106189970990099E-2</v>
      </c>
      <c r="Y1235" s="20">
        <v>6.2443761757987E-2</v>
      </c>
      <c r="Z1235" s="20">
        <v>0.10563634341480301</v>
      </c>
      <c r="AA1235" s="30">
        <f t="shared" si="75"/>
        <v>0.11594644197759053</v>
      </c>
    </row>
    <row r="1236" spans="1:27" x14ac:dyDescent="0.25">
      <c r="A1236">
        <v>1200</v>
      </c>
      <c r="B1236" s="15">
        <v>42608</v>
      </c>
      <c r="C1236" s="25">
        <f t="shared" si="72"/>
        <v>0.15035988390445701</v>
      </c>
      <c r="D1236" s="25">
        <f>VLOOKUP(B1236,input_BB!$B$19:$K$10000,$D$35,0)</f>
        <v>22909.54</v>
      </c>
      <c r="E1236" s="27">
        <f t="shared" si="73"/>
        <v>6.6556333917258709E-2</v>
      </c>
      <c r="F1236" s="28">
        <f>VLOOKUP(B1236,viz!$B$3:$E$1863,4,0)</f>
        <v>0</v>
      </c>
      <c r="G1236" s="25">
        <f t="shared" si="74"/>
        <v>8.554628240603733E-2</v>
      </c>
      <c r="I1236" s="31">
        <v>42608</v>
      </c>
      <c r="J1236" s="20">
        <v>0.15035988390445701</v>
      </c>
      <c r="K1236" s="20">
        <v>0</v>
      </c>
      <c r="L1236" s="20">
        <v>0.12336413928949901</v>
      </c>
      <c r="M1236" s="20">
        <v>3.6242281859386903E-2</v>
      </c>
      <c r="N1236" s="20">
        <v>9.7732643632936402E-3</v>
      </c>
      <c r="O1236" s="20">
        <v>5.3193641305565101E-2</v>
      </c>
      <c r="P1236" s="20">
        <v>2.81155927506932E-2</v>
      </c>
      <c r="Q1236" s="20">
        <v>9.7759832190920201E-2</v>
      </c>
      <c r="R1236" s="20">
        <v>0.16564702360481001</v>
      </c>
      <c r="S1236" s="20">
        <v>0.119145259782863</v>
      </c>
      <c r="T1236" s="20">
        <v>5.6359620185825098E-2</v>
      </c>
      <c r="U1236" s="20">
        <v>2.5725681194284302E-3</v>
      </c>
      <c r="V1236" s="20">
        <v>5.2555600355495197E-2</v>
      </c>
      <c r="W1236" s="20">
        <v>3.04181139311137E-2</v>
      </c>
      <c r="X1236" s="20">
        <v>3.97298121062135E-2</v>
      </c>
      <c r="Y1236" s="20">
        <v>6.52378267964695E-2</v>
      </c>
      <c r="Z1236" s="20">
        <v>0.119885423358424</v>
      </c>
      <c r="AA1236" s="30">
        <f t="shared" si="75"/>
        <v>8.554628240603733E-2</v>
      </c>
    </row>
    <row r="1237" spans="1:27" x14ac:dyDescent="0.25">
      <c r="A1237">
        <v>1201</v>
      </c>
      <c r="B1237" s="15">
        <v>42615</v>
      </c>
      <c r="C1237" s="25">
        <f t="shared" si="72"/>
        <v>0.137663424015045</v>
      </c>
      <c r="D1237" s="25">
        <f>VLOOKUP(B1237,input_BB!$B$19:$K$10000,$D$35,0)</f>
        <v>23266.7</v>
      </c>
      <c r="E1237" s="27">
        <f t="shared" si="73"/>
        <v>4.7792917792301881E-2</v>
      </c>
      <c r="F1237" s="28">
        <f>VLOOKUP(B1237,viz!$B$3:$E$1863,4,0)</f>
        <v>0</v>
      </c>
      <c r="G1237" s="25">
        <f t="shared" si="74"/>
        <v>0.13369385005675721</v>
      </c>
      <c r="I1237" s="31">
        <v>42615</v>
      </c>
      <c r="J1237" s="20">
        <v>0.137663424015045</v>
      </c>
      <c r="K1237" s="20">
        <v>0</v>
      </c>
      <c r="L1237" s="20">
        <v>0.127233279548051</v>
      </c>
      <c r="M1237" s="20">
        <v>7.9078813527994701E-2</v>
      </c>
      <c r="N1237" s="20" t="s">
        <v>122</v>
      </c>
      <c r="O1237" s="20">
        <v>6.3092563142182895E-2</v>
      </c>
      <c r="P1237" s="20">
        <v>3.2434958649724899E-2</v>
      </c>
      <c r="Q1237" s="20">
        <v>7.5546078829130406E-2</v>
      </c>
      <c r="R1237" s="20">
        <v>9.8022587770885794E-2</v>
      </c>
      <c r="S1237" s="20">
        <v>5.8014032605133603E-2</v>
      </c>
      <c r="T1237" s="20">
        <v>7.8461083883012095E-2</v>
      </c>
      <c r="U1237" s="20" t="s">
        <v>122</v>
      </c>
      <c r="V1237" s="20">
        <v>8.7510312203769897E-2</v>
      </c>
      <c r="W1237" s="20">
        <v>4.6183537852987303E-2</v>
      </c>
      <c r="X1237" s="20">
        <v>7.6593340413894095E-2</v>
      </c>
      <c r="Y1237" s="20">
        <v>2.7061258122603599E-2</v>
      </c>
      <c r="Z1237" s="20">
        <v>0.15076815345062999</v>
      </c>
      <c r="AA1237" s="30">
        <f t="shared" si="75"/>
        <v>0.13369385005675721</v>
      </c>
    </row>
    <row r="1238" spans="1:27" x14ac:dyDescent="0.25">
      <c r="A1238">
        <v>1202</v>
      </c>
      <c r="B1238" s="15">
        <v>42622</v>
      </c>
      <c r="C1238" s="25">
        <f t="shared" si="72"/>
        <v>0.131546825170517</v>
      </c>
      <c r="D1238" s="25">
        <f>VLOOKUP(B1238,input_BB!$B$19:$K$10000,$D$35,0)</f>
        <v>24099.7</v>
      </c>
      <c r="E1238" s="27">
        <f t="shared" si="73"/>
        <v>3.8753524891528175E-2</v>
      </c>
      <c r="F1238" s="28">
        <f>VLOOKUP(B1238,viz!$B$3:$E$1863,4,0)</f>
        <v>0</v>
      </c>
      <c r="G1238" s="25">
        <f t="shared" si="74"/>
        <v>0.1007345944345478</v>
      </c>
      <c r="I1238" s="31">
        <v>42622</v>
      </c>
      <c r="J1238" s="20">
        <v>0.131546825170517</v>
      </c>
      <c r="K1238" s="20">
        <v>0</v>
      </c>
      <c r="L1238" s="20">
        <v>0.12310912149530299</v>
      </c>
      <c r="M1238" s="20">
        <v>4.0170329226438803E-2</v>
      </c>
      <c r="N1238" s="20" t="s">
        <v>122</v>
      </c>
      <c r="O1238" s="20">
        <v>5.8467890311011302E-2</v>
      </c>
      <c r="P1238" s="20">
        <v>4.1121026065227398E-2</v>
      </c>
      <c r="Q1238" s="20">
        <v>8.6349510826223996E-2</v>
      </c>
      <c r="R1238" s="20">
        <v>0.103950941857948</v>
      </c>
      <c r="S1238" s="20">
        <v>7.8242579001796195E-2</v>
      </c>
      <c r="T1238" s="20">
        <v>0.106199411666219</v>
      </c>
      <c r="U1238" s="20">
        <v>1.1185067345839701E-2</v>
      </c>
      <c r="V1238" s="20">
        <v>5.0369696262130399E-2</v>
      </c>
      <c r="W1238" s="20">
        <v>3.9179830826577701E-2</v>
      </c>
      <c r="X1238" s="20">
        <v>8.2440271166528897E-2</v>
      </c>
      <c r="Y1238" s="20">
        <v>6.6098984922270093E-2</v>
      </c>
      <c r="Z1238" s="20">
        <v>0.113115339026485</v>
      </c>
      <c r="AA1238" s="30">
        <f t="shared" si="75"/>
        <v>0.1007345944345478</v>
      </c>
    </row>
    <row r="1239" spans="1:27" x14ac:dyDescent="0.25">
      <c r="A1239">
        <v>1203</v>
      </c>
      <c r="B1239" s="15">
        <v>42629</v>
      </c>
      <c r="C1239" s="25">
        <f t="shared" si="72"/>
        <v>0.12245120853185699</v>
      </c>
      <c r="D1239" s="25">
        <f>VLOOKUP(B1239,input_BB!$B$19:$K$10000,$D$35,0)</f>
        <v>23335.59</v>
      </c>
      <c r="E1239" s="27">
        <f t="shared" si="73"/>
        <v>2.5311601600250609E-2</v>
      </c>
      <c r="F1239" s="28">
        <f>VLOOKUP(B1239,viz!$B$3:$E$1863,4,0)</f>
        <v>0</v>
      </c>
      <c r="G1239" s="25">
        <f t="shared" si="74"/>
        <v>0.11915638798790093</v>
      </c>
      <c r="I1239" s="31">
        <v>42629</v>
      </c>
      <c r="J1239" s="20">
        <v>0.12245120853185699</v>
      </c>
      <c r="K1239" s="20">
        <v>0</v>
      </c>
      <c r="L1239" s="20">
        <v>0.136999158099185</v>
      </c>
      <c r="M1239" s="20">
        <v>0.13855983227513599</v>
      </c>
      <c r="N1239" s="20">
        <v>4.1610847514409001E-2</v>
      </c>
      <c r="O1239" s="20">
        <v>7.6800884135540495E-2</v>
      </c>
      <c r="P1239" s="20">
        <v>5.5193487350661902E-2</v>
      </c>
      <c r="Q1239" s="20">
        <v>7.2096045824477706E-2</v>
      </c>
      <c r="R1239" s="20">
        <v>7.8218174497930698E-2</v>
      </c>
      <c r="S1239" s="20">
        <v>9.5330905707581404E-2</v>
      </c>
      <c r="T1239" s="20">
        <v>5.7732670744354203E-2</v>
      </c>
      <c r="U1239" s="20">
        <v>3.8077431103362299E-3</v>
      </c>
      <c r="V1239" s="20">
        <v>9.2151352104758E-2</v>
      </c>
      <c r="W1239" s="20">
        <v>2.3197292772806698E-2</v>
      </c>
      <c r="X1239" s="20">
        <v>3.6640909757172699E-2</v>
      </c>
      <c r="Y1239" s="20">
        <v>2.4261096668726501E-2</v>
      </c>
      <c r="Z1239" s="20">
        <v>6.7399599436923793E-2</v>
      </c>
      <c r="AA1239" s="30">
        <f t="shared" si="75"/>
        <v>0.11915638798790093</v>
      </c>
    </row>
    <row r="1240" spans="1:27" x14ac:dyDescent="0.25">
      <c r="A1240">
        <v>1204</v>
      </c>
      <c r="B1240" s="15">
        <v>42636</v>
      </c>
      <c r="C1240" s="25">
        <f t="shared" si="72"/>
        <v>0.148104473948479</v>
      </c>
      <c r="D1240" s="25">
        <f>VLOOKUP(B1240,input_BB!$B$19:$K$10000,$D$35,0)</f>
        <v>23686.48</v>
      </c>
      <c r="E1240" s="27">
        <f t="shared" si="73"/>
        <v>6.322318468471734E-2</v>
      </c>
      <c r="F1240" s="28">
        <f>VLOOKUP(B1240,viz!$B$3:$E$1863,4,0)</f>
        <v>0</v>
      </c>
      <c r="G1240" s="25">
        <f t="shared" si="74"/>
        <v>0.1481147193167518</v>
      </c>
      <c r="I1240" s="31">
        <v>42636</v>
      </c>
      <c r="J1240" s="20">
        <v>0.148104473948479</v>
      </c>
      <c r="K1240" s="20">
        <v>0</v>
      </c>
      <c r="L1240" s="20">
        <v>0.15357040076195499</v>
      </c>
      <c r="M1240" s="20">
        <v>1.7674455414298199E-2</v>
      </c>
      <c r="N1240" s="20">
        <v>1.05438398995274E-2</v>
      </c>
      <c r="O1240" s="20">
        <v>7.0036649511743695E-2</v>
      </c>
      <c r="P1240" s="20">
        <v>5.5234474627167698E-2</v>
      </c>
      <c r="Q1240" s="20">
        <v>8.5975560309107898E-2</v>
      </c>
      <c r="R1240" s="20">
        <v>0.12536174960586699</v>
      </c>
      <c r="S1240" s="20">
        <v>0.10118470927566101</v>
      </c>
      <c r="T1240" s="20">
        <v>7.16642890398351E-2</v>
      </c>
      <c r="U1240" s="20">
        <v>2.7387826644466401E-2</v>
      </c>
      <c r="V1240" s="20">
        <v>0.10025897252841</v>
      </c>
      <c r="W1240" s="20">
        <v>2.0467920143875398E-2</v>
      </c>
      <c r="X1240" s="20">
        <v>5.9125572009734E-2</v>
      </c>
      <c r="Y1240" s="20">
        <v>2.5041352312475899E-2</v>
      </c>
      <c r="Z1240" s="20">
        <v>7.6472227915874699E-2</v>
      </c>
      <c r="AA1240" s="30">
        <f t="shared" si="75"/>
        <v>0.1481147193167518</v>
      </c>
    </row>
    <row r="1241" spans="1:27" x14ac:dyDescent="0.25">
      <c r="A1241">
        <v>1205</v>
      </c>
      <c r="B1241" s="15">
        <v>42643</v>
      </c>
      <c r="C1241" s="25">
        <f t="shared" si="72"/>
        <v>0.15969891846180001</v>
      </c>
      <c r="D1241" s="25">
        <f>VLOOKUP(B1241,input_BB!$B$19:$K$10000,$D$35,0)</f>
        <v>23297.15</v>
      </c>
      <c r="E1241" s="27">
        <f t="shared" si="73"/>
        <v>8.0357991476222093E-2</v>
      </c>
      <c r="F1241" s="28">
        <f>VLOOKUP(B1241,viz!$B$3:$E$1863,4,0)</f>
        <v>0</v>
      </c>
      <c r="G1241" s="25">
        <f t="shared" si="74"/>
        <v>0.12074961293886491</v>
      </c>
      <c r="I1241" s="31">
        <v>42643</v>
      </c>
      <c r="J1241" s="20">
        <v>0.15969891846180001</v>
      </c>
      <c r="K1241" s="20">
        <v>0</v>
      </c>
      <c r="L1241" s="20">
        <v>0.124514149615535</v>
      </c>
      <c r="M1241" s="20">
        <v>3.26679852699941E-2</v>
      </c>
      <c r="N1241" s="20">
        <v>2.55355153771907E-2</v>
      </c>
      <c r="O1241" s="20">
        <v>5.0817791369604598E-2</v>
      </c>
      <c r="P1241" s="20">
        <v>8.4262600150073197E-2</v>
      </c>
      <c r="Q1241" s="20">
        <v>9.2818361092934301E-2</v>
      </c>
      <c r="R1241" s="20">
        <v>4.9956335635587303E-2</v>
      </c>
      <c r="S1241" s="20">
        <v>9.8654997649036999E-2</v>
      </c>
      <c r="T1241" s="20">
        <v>6.3090395428777493E-2</v>
      </c>
      <c r="U1241" s="20">
        <v>3.1021197095470601E-2</v>
      </c>
      <c r="V1241" s="20">
        <v>4.3386242438544401E-2</v>
      </c>
      <c r="W1241" s="20">
        <v>4.6342173404849897E-2</v>
      </c>
      <c r="X1241" s="20">
        <v>9.4672251172451594E-2</v>
      </c>
      <c r="Y1241" s="20">
        <v>4.3238967016588498E-2</v>
      </c>
      <c r="Z1241" s="20">
        <v>0.119021037283361</v>
      </c>
      <c r="AA1241" s="30">
        <f t="shared" si="75"/>
        <v>0.12074961293886491</v>
      </c>
    </row>
    <row r="1242" spans="1:27" x14ac:dyDescent="0.25">
      <c r="A1242">
        <v>1206</v>
      </c>
      <c r="B1242" s="15">
        <v>42650</v>
      </c>
      <c r="C1242" s="25">
        <f t="shared" si="72"/>
        <v>0.111040957272053</v>
      </c>
      <c r="D1242" s="25">
        <f>VLOOKUP(B1242,input_BB!$B$19:$K$10000,$D$35,0)</f>
        <v>23851.82</v>
      </c>
      <c r="E1242" s="27">
        <f t="shared" si="73"/>
        <v>8.4490041248270718E-3</v>
      </c>
      <c r="F1242" s="28">
        <f>VLOOKUP(B1242,viz!$B$3:$E$1863,4,0)</f>
        <v>0</v>
      </c>
      <c r="G1242" s="25">
        <f t="shared" si="74"/>
        <v>0.13049288041144991</v>
      </c>
      <c r="I1242" s="31">
        <v>42650</v>
      </c>
      <c r="J1242" s="20">
        <v>0.111040957272053</v>
      </c>
      <c r="K1242" s="20">
        <v>0</v>
      </c>
      <c r="L1242" s="20">
        <v>0.153362066367383</v>
      </c>
      <c r="M1242" s="20">
        <v>3.6002897533679003E-2</v>
      </c>
      <c r="N1242" s="20">
        <v>2.4675378815140901E-2</v>
      </c>
      <c r="O1242" s="20">
        <v>5.11699773651242E-2</v>
      </c>
      <c r="P1242" s="20">
        <v>4.9236094420837803E-2</v>
      </c>
      <c r="Q1242" s="20">
        <v>6.5313681302179405E-2</v>
      </c>
      <c r="R1242" s="20">
        <v>0.105565434581377</v>
      </c>
      <c r="S1242" s="20">
        <v>0.13238689083868499</v>
      </c>
      <c r="T1242" s="20">
        <v>4.8807518806725701E-2</v>
      </c>
      <c r="U1242" s="20" t="s">
        <v>122</v>
      </c>
      <c r="V1242" s="20">
        <v>0.10347665149770501</v>
      </c>
      <c r="W1242" s="20">
        <v>2.7016228913744899E-2</v>
      </c>
      <c r="X1242" s="20">
        <v>6.7477356108568198E-2</v>
      </c>
      <c r="Y1242" s="20">
        <v>2.0124153749275502E-2</v>
      </c>
      <c r="Z1242" s="20">
        <v>0.11538566969957501</v>
      </c>
      <c r="AA1242" s="30">
        <f t="shared" si="75"/>
        <v>0.13049288041144991</v>
      </c>
    </row>
    <row r="1243" spans="1:27" x14ac:dyDescent="0.25">
      <c r="A1243">
        <v>1207</v>
      </c>
      <c r="B1243" s="15">
        <v>42657</v>
      </c>
      <c r="C1243" s="25">
        <f t="shared" si="72"/>
        <v>0.189067468047142</v>
      </c>
      <c r="D1243" s="25">
        <f>VLOOKUP(B1243,input_BB!$B$19:$K$10000,$D$35,0)</f>
        <v>23233.31</v>
      </c>
      <c r="E1243" s="27">
        <f t="shared" si="73"/>
        <v>0.12376019348024228</v>
      </c>
      <c r="F1243" s="28">
        <f>VLOOKUP(B1243,viz!$B$3:$E$1863,4,0)</f>
        <v>0</v>
      </c>
      <c r="G1243" s="25">
        <f t="shared" si="74"/>
        <v>0.15100462819774041</v>
      </c>
      <c r="I1243" s="31">
        <v>42657</v>
      </c>
      <c r="J1243" s="20">
        <v>0.189067468047142</v>
      </c>
      <c r="K1243" s="20">
        <v>0</v>
      </c>
      <c r="L1243" s="20">
        <v>9.8522089847080094E-2</v>
      </c>
      <c r="M1243" s="20">
        <v>6.7835064623558303E-2</v>
      </c>
      <c r="N1243" s="20">
        <v>3.4175301903442298E-2</v>
      </c>
      <c r="O1243" s="20">
        <v>9.5934587374650104E-2</v>
      </c>
      <c r="P1243" s="20">
        <v>8.4644934594485993E-2</v>
      </c>
      <c r="Q1243" s="20">
        <v>7.1454890823276399E-2</v>
      </c>
      <c r="R1243" s="20">
        <v>0.100047325019784</v>
      </c>
      <c r="S1243" s="20">
        <v>7.44904621010051E-2</v>
      </c>
      <c r="T1243" s="20">
        <v>6.7236473774234098E-2</v>
      </c>
      <c r="U1243" s="20">
        <v>3.8462359085449899E-2</v>
      </c>
      <c r="V1243" s="20">
        <v>7.1555033282193301E-2</v>
      </c>
      <c r="W1243" s="20">
        <v>4.0987235830097203E-2</v>
      </c>
      <c r="X1243" s="20">
        <v>7.6155570307185394E-2</v>
      </c>
      <c r="Y1243" s="20">
        <v>2.8104594479888199E-2</v>
      </c>
      <c r="Z1243" s="20">
        <v>5.0394076953669903E-2</v>
      </c>
      <c r="AA1243" s="30">
        <f t="shared" si="75"/>
        <v>0.15100462819774041</v>
      </c>
    </row>
    <row r="1244" spans="1:27" x14ac:dyDescent="0.25">
      <c r="A1244">
        <v>1208</v>
      </c>
      <c r="B1244" s="15">
        <v>42664</v>
      </c>
      <c r="C1244" s="25">
        <f t="shared" si="72"/>
        <v>0.115854099392891</v>
      </c>
      <c r="D1244" s="25">
        <f>VLOOKUP(B1244,input_BB!$B$19:$K$10000,$D$35,0)</f>
        <v>23374.400000000001</v>
      </c>
      <c r="E1244" s="27">
        <f t="shared" si="73"/>
        <v>1.5562088344244317E-2</v>
      </c>
      <c r="F1244" s="28">
        <f>VLOOKUP(B1244,viz!$B$3:$E$1863,4,0)</f>
        <v>0</v>
      </c>
      <c r="G1244" s="25">
        <f t="shared" si="74"/>
        <v>0.13473818510722049</v>
      </c>
      <c r="I1244" s="31">
        <v>42664</v>
      </c>
      <c r="J1244" s="20">
        <v>0.115854099392891</v>
      </c>
      <c r="K1244" s="20">
        <v>0</v>
      </c>
      <c r="L1244" s="20">
        <v>0.10463089766785</v>
      </c>
      <c r="M1244" s="20">
        <v>2.0756923770344798E-2</v>
      </c>
      <c r="N1244" s="20">
        <v>5.01041892671273E-2</v>
      </c>
      <c r="O1244" s="20">
        <v>0.101061366551442</v>
      </c>
      <c r="P1244" s="20">
        <v>7.5842630734455796E-2</v>
      </c>
      <c r="Q1244" s="20">
        <v>7.6545132153797504E-2</v>
      </c>
      <c r="R1244" s="20">
        <v>7.0690013434903207E-2</v>
      </c>
      <c r="S1244" s="20">
        <v>7.2971234699965498E-2</v>
      </c>
      <c r="T1244" s="20">
        <v>7.3203594522417495E-2</v>
      </c>
      <c r="U1244" s="20">
        <v>1.73250764599488E-2</v>
      </c>
      <c r="V1244" s="20">
        <v>8.31352683252638E-2</v>
      </c>
      <c r="W1244" s="20">
        <v>3.4277840322007903E-2</v>
      </c>
      <c r="X1244" s="20">
        <v>8.4161458670348799E-2</v>
      </c>
      <c r="Y1244" s="20">
        <v>1.3682385855412701E-2</v>
      </c>
      <c r="Z1244" s="20">
        <v>0.121611987564715</v>
      </c>
      <c r="AA1244" s="30">
        <f t="shared" si="75"/>
        <v>0.13473818510722049</v>
      </c>
    </row>
    <row r="1245" spans="1:27" x14ac:dyDescent="0.25">
      <c r="A1245">
        <v>1209</v>
      </c>
      <c r="B1245" s="15">
        <v>42671</v>
      </c>
      <c r="C1245" s="25">
        <f t="shared" si="72"/>
        <v>0.12927095592021901</v>
      </c>
      <c r="D1245" s="25">
        <f>VLOOKUP(B1245,input_BB!$B$19:$K$10000,$D$35,0)</f>
        <v>22954.81</v>
      </c>
      <c r="E1245" s="27">
        <f t="shared" si="73"/>
        <v>3.5390139966810202E-2</v>
      </c>
      <c r="F1245" s="28">
        <f>VLOOKUP(B1245,viz!$B$3:$E$1863,4,0)</f>
        <v>0</v>
      </c>
      <c r="G1245" s="25">
        <f t="shared" si="74"/>
        <v>0.1076758663367105</v>
      </c>
      <c r="I1245" s="31">
        <v>42671</v>
      </c>
      <c r="J1245" s="20">
        <v>0.12927095592021901</v>
      </c>
      <c r="K1245" s="20">
        <v>0</v>
      </c>
      <c r="L1245" s="20">
        <v>0.17413598472296199</v>
      </c>
      <c r="M1245" s="20">
        <v>7.4690340474800193E-2</v>
      </c>
      <c r="N1245" s="20">
        <v>4.4943387805518403E-2</v>
      </c>
      <c r="O1245" s="20">
        <v>6.7161566293392802E-2</v>
      </c>
      <c r="P1245" s="20">
        <v>9.1964594726583707E-2</v>
      </c>
      <c r="Q1245" s="20">
        <v>7.4457963210846995E-2</v>
      </c>
      <c r="R1245" s="20">
        <v>4.2593233397110498E-2</v>
      </c>
      <c r="S1245" s="20">
        <v>8.4328880126650199E-2</v>
      </c>
      <c r="T1245" s="20">
        <v>5.23317800927122E-2</v>
      </c>
      <c r="U1245" s="20">
        <v>3.5768771499968899E-3</v>
      </c>
      <c r="V1245" s="20">
        <v>7.6668036533520098E-2</v>
      </c>
      <c r="W1245" s="20">
        <v>2.7430952653193501E-2</v>
      </c>
      <c r="X1245" s="20">
        <v>3.8996149377089499E-2</v>
      </c>
      <c r="Y1245" s="20">
        <v>2.0874588046020399E-2</v>
      </c>
      <c r="Z1245" s="20">
        <v>0.12584566538960301</v>
      </c>
      <c r="AA1245" s="30">
        <f t="shared" si="75"/>
        <v>0.1076758663367105</v>
      </c>
    </row>
    <row r="1246" spans="1:27" x14ac:dyDescent="0.25">
      <c r="A1246">
        <v>1210</v>
      </c>
      <c r="B1246" s="15">
        <v>42678</v>
      </c>
      <c r="C1246" s="25">
        <f t="shared" si="72"/>
        <v>0.11380304396152501</v>
      </c>
      <c r="D1246" s="25">
        <f>VLOOKUP(B1246,input_BB!$B$19:$K$10000,$D$35,0)</f>
        <v>22642.62</v>
      </c>
      <c r="E1246" s="27">
        <f t="shared" si="73"/>
        <v>1.2530943687443825E-2</v>
      </c>
      <c r="F1246" s="28">
        <f>VLOOKUP(B1246,viz!$B$3:$E$1863,4,0)</f>
        <v>0</v>
      </c>
      <c r="G1246" s="25">
        <f t="shared" si="74"/>
        <v>0.12621503490905905</v>
      </c>
      <c r="I1246" s="31">
        <v>42678</v>
      </c>
      <c r="J1246" s="20">
        <v>0.11380304396152501</v>
      </c>
      <c r="K1246" s="20">
        <v>0</v>
      </c>
      <c r="L1246" s="20">
        <v>0.15226844184566199</v>
      </c>
      <c r="M1246" s="20">
        <v>7.8298454892944097E-2</v>
      </c>
      <c r="N1246" s="20">
        <v>5.3475130355438501E-2</v>
      </c>
      <c r="O1246" s="20">
        <v>6.4850515261916403E-2</v>
      </c>
      <c r="P1246" s="20">
        <v>9.0586046436970699E-2</v>
      </c>
      <c r="Q1246" s="20">
        <v>8.5640447491197799E-2</v>
      </c>
      <c r="R1246" s="20">
        <v>4.0273080629129501E-2</v>
      </c>
      <c r="S1246" s="20">
        <v>7.3917630035967602E-2</v>
      </c>
      <c r="T1246" s="20">
        <v>5.3511964315743302E-2</v>
      </c>
      <c r="U1246" s="20">
        <v>1.02198994802038E-2</v>
      </c>
      <c r="V1246" s="20">
        <v>0.110658053896574</v>
      </c>
      <c r="W1246" s="20">
        <v>5.3370815322812499E-3</v>
      </c>
      <c r="X1246" s="20">
        <v>4.0461123610939502E-2</v>
      </c>
      <c r="Y1246" s="20">
        <v>2.0897484663930901E-2</v>
      </c>
      <c r="Z1246" s="20">
        <v>0.11960464555109999</v>
      </c>
      <c r="AA1246" s="30">
        <f t="shared" si="75"/>
        <v>0.12621503490905905</v>
      </c>
    </row>
    <row r="1247" spans="1:27" x14ac:dyDescent="0.25">
      <c r="A1247">
        <v>1211</v>
      </c>
      <c r="B1247" s="15">
        <v>42685</v>
      </c>
      <c r="C1247" s="25">
        <f t="shared" si="72"/>
        <v>0.13213661313056899</v>
      </c>
      <c r="D1247" s="25">
        <f>VLOOKUP(B1247,input_BB!$B$19:$K$10000,$D$35,0)</f>
        <v>22531.09</v>
      </c>
      <c r="E1247" s="27">
        <f t="shared" si="73"/>
        <v>3.962514083930694E-2</v>
      </c>
      <c r="F1247" s="28">
        <f>VLOOKUP(B1247,viz!$B$3:$E$1863,4,0)</f>
        <v>0</v>
      </c>
      <c r="G1247" s="25">
        <f t="shared" si="74"/>
        <v>0.11403707922609349</v>
      </c>
      <c r="I1247" s="31">
        <v>42685</v>
      </c>
      <c r="J1247" s="20">
        <v>0.13213661313056899</v>
      </c>
      <c r="K1247" s="20">
        <v>0</v>
      </c>
      <c r="L1247" s="20">
        <v>0.17326203911080301</v>
      </c>
      <c r="M1247" s="20">
        <v>3.9895092689988497E-2</v>
      </c>
      <c r="N1247" s="20">
        <v>4.58302096049608E-2</v>
      </c>
      <c r="O1247" s="20">
        <v>7.1899288937407699E-2</v>
      </c>
      <c r="P1247" s="20">
        <v>9.3783080035466301E-2</v>
      </c>
      <c r="Q1247" s="20">
        <v>9.7816249587245593E-2</v>
      </c>
      <c r="R1247" s="20">
        <v>1.9853709922851601E-2</v>
      </c>
      <c r="S1247" s="20">
        <v>8.4262878183261794E-2</v>
      </c>
      <c r="T1247" s="20">
        <v>7.7695623949767506E-2</v>
      </c>
      <c r="U1247" s="20">
        <v>3.3552647505793398E-2</v>
      </c>
      <c r="V1247" s="20">
        <v>5.76422399968992E-2</v>
      </c>
      <c r="W1247" s="20">
        <v>2.2842191723400899E-2</v>
      </c>
      <c r="X1247" s="20">
        <v>4.1903460718010703E-2</v>
      </c>
      <c r="Y1247" s="20">
        <v>2.1015648485699302E-2</v>
      </c>
      <c r="Z1247" s="20">
        <v>0.118745639548444</v>
      </c>
      <c r="AA1247" s="30">
        <f t="shared" si="75"/>
        <v>0.11403707922609349</v>
      </c>
    </row>
    <row r="1248" spans="1:27" x14ac:dyDescent="0.25">
      <c r="A1248">
        <v>1212</v>
      </c>
      <c r="B1248" s="15">
        <v>42692</v>
      </c>
      <c r="C1248" s="25">
        <f t="shared" si="72"/>
        <v>0.113425627350807</v>
      </c>
      <c r="D1248" s="25">
        <f>VLOOKUP(B1248,input_BB!$B$19:$K$10000,$D$35,0)</f>
        <v>22344.21</v>
      </c>
      <c r="E1248" s="27">
        <f t="shared" si="73"/>
        <v>1.1973179950067043E-2</v>
      </c>
      <c r="F1248" s="28">
        <f>VLOOKUP(B1248,viz!$B$3:$E$1863,4,0)</f>
        <v>0</v>
      </c>
      <c r="G1248" s="25">
        <f t="shared" si="74"/>
        <v>0.23442431520485441</v>
      </c>
      <c r="I1248" s="31">
        <v>42692</v>
      </c>
      <c r="J1248" s="20">
        <v>0.113425627350807</v>
      </c>
      <c r="K1248" s="20">
        <v>0</v>
      </c>
      <c r="L1248" s="20">
        <v>8.5161568905050195E-2</v>
      </c>
      <c r="M1248" s="20">
        <v>2.9710888614839299E-2</v>
      </c>
      <c r="N1248" s="20" t="s">
        <v>122</v>
      </c>
      <c r="O1248" s="20">
        <v>9.0678563091518394E-2</v>
      </c>
      <c r="P1248" s="20">
        <v>8.7726762231008198E-2</v>
      </c>
      <c r="Q1248" s="20">
        <v>7.8802735449840802E-2</v>
      </c>
      <c r="R1248" s="20">
        <v>8.0360165113604401E-2</v>
      </c>
      <c r="S1248" s="20">
        <v>5.60610442129661E-2</v>
      </c>
      <c r="T1248" s="20">
        <v>4.62019528058265E-2</v>
      </c>
      <c r="U1248" s="20">
        <v>4.8485023668979901E-2</v>
      </c>
      <c r="V1248" s="20">
        <v>0.108861166418409</v>
      </c>
      <c r="W1248" s="20">
        <v>7.7078125117465507E-2</v>
      </c>
      <c r="X1248" s="20">
        <v>4.7628856395601403E-2</v>
      </c>
      <c r="Y1248" s="20">
        <v>2.30333304510454E-2</v>
      </c>
      <c r="Z1248" s="20">
        <v>0.14020981752384501</v>
      </c>
      <c r="AA1248" s="30">
        <f t="shared" si="75"/>
        <v>0.23442431520485441</v>
      </c>
    </row>
    <row r="1249" spans="1:27" x14ac:dyDescent="0.25">
      <c r="A1249">
        <v>1213</v>
      </c>
      <c r="B1249" s="15">
        <v>42699</v>
      </c>
      <c r="C1249" s="25">
        <f t="shared" si="72"/>
        <v>0.13308316469192499</v>
      </c>
      <c r="D1249" s="25">
        <f>VLOOKUP(B1249,input_BB!$B$19:$K$10000,$D$35,0)</f>
        <v>22723.45</v>
      </c>
      <c r="E1249" s="27">
        <f t="shared" si="73"/>
        <v>4.1023998551153171E-2</v>
      </c>
      <c r="F1249" s="28">
        <f>VLOOKUP(B1249,viz!$B$3:$E$1863,4,0)</f>
        <v>0</v>
      </c>
      <c r="G1249" s="25">
        <f t="shared" si="74"/>
        <v>9.2497046727972737E-2</v>
      </c>
      <c r="I1249" s="31">
        <v>42699</v>
      </c>
      <c r="J1249" s="20">
        <v>0.13308316469192499</v>
      </c>
      <c r="K1249" s="20">
        <v>1</v>
      </c>
      <c r="L1249" s="20">
        <v>0.176300339027775</v>
      </c>
      <c r="M1249" s="20">
        <v>8.9232336063313406E-2</v>
      </c>
      <c r="N1249" s="20">
        <v>4.5610108469914402E-2</v>
      </c>
      <c r="O1249" s="20">
        <v>6.6731867741686698E-2</v>
      </c>
      <c r="P1249" s="20">
        <v>9.3251805775419694E-2</v>
      </c>
      <c r="Q1249" s="20">
        <v>8.9894172191346697E-2</v>
      </c>
      <c r="R1249" s="20">
        <v>1.6616002460190901E-2</v>
      </c>
      <c r="S1249" s="20">
        <v>8.0600519215113103E-2</v>
      </c>
      <c r="T1249" s="20">
        <v>6.71411195489824E-2</v>
      </c>
      <c r="U1249" s="20">
        <v>3.6275530699977402E-3</v>
      </c>
      <c r="V1249" s="20">
        <v>6.1802815866209997E-2</v>
      </c>
      <c r="W1249" s="20">
        <v>2.7066677791765002E-2</v>
      </c>
      <c r="X1249" s="20">
        <v>3.9518751391417598E-2</v>
      </c>
      <c r="Y1249" s="20">
        <v>2.1054603793660299E-2</v>
      </c>
      <c r="Z1249" s="20">
        <v>0.121551327593207</v>
      </c>
      <c r="AA1249" s="30">
        <f t="shared" si="75"/>
        <v>9.2497046727972737E-2</v>
      </c>
    </row>
    <row r="1250" spans="1:27" x14ac:dyDescent="0.25">
      <c r="A1250">
        <v>1214</v>
      </c>
      <c r="B1250" s="15">
        <v>42706</v>
      </c>
      <c r="C1250" s="25">
        <f t="shared" si="72"/>
        <v>0.12499725818634</v>
      </c>
      <c r="D1250" s="25">
        <f>VLOOKUP(B1250,input_BB!$B$19:$K$10000,$D$35,0)</f>
        <v>22564.82</v>
      </c>
      <c r="E1250" s="27">
        <f t="shared" si="73"/>
        <v>2.9074271632525218E-2</v>
      </c>
      <c r="F1250" s="28">
        <f>VLOOKUP(B1250,viz!$B$3:$E$1863,4,0)</f>
        <v>0</v>
      </c>
      <c r="G1250" s="25">
        <f t="shared" si="74"/>
        <v>0.13702601694491301</v>
      </c>
      <c r="I1250" s="31">
        <v>42706</v>
      </c>
      <c r="J1250" s="20">
        <v>0.12499725818634</v>
      </c>
      <c r="K1250" s="20">
        <v>0</v>
      </c>
      <c r="L1250" s="20">
        <v>0.151616603194176</v>
      </c>
      <c r="M1250" s="20">
        <v>7.7876147702370696E-2</v>
      </c>
      <c r="N1250" s="20">
        <v>4.9268916777672103E-2</v>
      </c>
      <c r="O1250" s="20">
        <v>6.45339314288053E-2</v>
      </c>
      <c r="P1250" s="20">
        <v>9.0136251520335997E-2</v>
      </c>
      <c r="Q1250" s="20">
        <v>8.4105364655232398E-2</v>
      </c>
      <c r="R1250" s="20">
        <v>3.9492322460829503E-2</v>
      </c>
      <c r="S1250" s="20">
        <v>7.3643238674402298E-2</v>
      </c>
      <c r="T1250" s="20">
        <v>5.12992203057532E-2</v>
      </c>
      <c r="U1250" s="20">
        <v>1.24424424084362E-2</v>
      </c>
      <c r="V1250" s="20">
        <v>0.103125558016838</v>
      </c>
      <c r="W1250" s="20">
        <v>2.1458016519638801E-2</v>
      </c>
      <c r="X1250" s="20">
        <v>3.8080325397588197E-2</v>
      </c>
      <c r="Y1250" s="20">
        <v>1.9336869816045502E-2</v>
      </c>
      <c r="Z1250" s="20">
        <v>0.123584791121875</v>
      </c>
      <c r="AA1250" s="30">
        <f t="shared" si="75"/>
        <v>0.13702601694491301</v>
      </c>
    </row>
    <row r="1251" spans="1:27" x14ac:dyDescent="0.25">
      <c r="A1251">
        <v>1215</v>
      </c>
      <c r="B1251" s="15">
        <v>42713</v>
      </c>
      <c r="C1251" s="25">
        <f t="shared" si="72"/>
        <v>0.163069903850555</v>
      </c>
      <c r="D1251" s="25">
        <f>VLOOKUP(B1251,input_BB!$B$19:$K$10000,$D$35,0)</f>
        <v>22760.98</v>
      </c>
      <c r="E1251" s="27">
        <f t="shared" si="73"/>
        <v>8.5339789721661077E-2</v>
      </c>
      <c r="F1251" s="28">
        <f>VLOOKUP(B1251,viz!$B$3:$E$1863,4,0)</f>
        <v>0</v>
      </c>
      <c r="G1251" s="25">
        <f t="shared" si="74"/>
        <v>0.11647280082275321</v>
      </c>
      <c r="I1251" s="31">
        <v>42713</v>
      </c>
      <c r="J1251" s="20">
        <v>0.163069903850555</v>
      </c>
      <c r="K1251" s="20">
        <v>0</v>
      </c>
      <c r="L1251" s="20">
        <v>0.10209143793426299</v>
      </c>
      <c r="M1251" s="20">
        <v>0.13806364358940701</v>
      </c>
      <c r="N1251" s="20">
        <v>4.5530567120146297E-2</v>
      </c>
      <c r="O1251" s="20">
        <v>4.6230614598053402E-2</v>
      </c>
      <c r="P1251" s="20">
        <v>9.4174153950900799E-2</v>
      </c>
      <c r="Q1251" s="20">
        <v>0.109422950542507</v>
      </c>
      <c r="R1251" s="20">
        <v>5.0184172424563502E-2</v>
      </c>
      <c r="S1251" s="20">
        <v>5.54095621782267E-2</v>
      </c>
      <c r="T1251" s="20">
        <v>6.5740820318164306E-2</v>
      </c>
      <c r="U1251" s="20">
        <v>2.4884246491417399E-2</v>
      </c>
      <c r="V1251" s="20">
        <v>5.1810488773878699E-2</v>
      </c>
      <c r="W1251" s="20">
        <v>3.9778065557457103E-2</v>
      </c>
      <c r="X1251" s="20">
        <v>5.6184280444229802E-2</v>
      </c>
      <c r="Y1251" s="20">
        <v>9.68004617790761E-3</v>
      </c>
      <c r="Z1251" s="20">
        <v>0.110814949898877</v>
      </c>
      <c r="AA1251" s="30">
        <f t="shared" si="75"/>
        <v>0.11647280082275321</v>
      </c>
    </row>
    <row r="1252" spans="1:27" x14ac:dyDescent="0.25">
      <c r="A1252">
        <v>1216</v>
      </c>
      <c r="B1252" s="15">
        <v>42720</v>
      </c>
      <c r="C1252" s="25">
        <f t="shared" si="72"/>
        <v>0.206980034708977</v>
      </c>
      <c r="D1252" s="25">
        <f>VLOOKUP(B1252,input_BB!$B$19:$K$10000,$D$35,0)</f>
        <v>22020.75</v>
      </c>
      <c r="E1252" s="27">
        <f t="shared" si="73"/>
        <v>0.15023221363936745</v>
      </c>
      <c r="F1252" s="28">
        <f>VLOOKUP(B1252,viz!$B$3:$E$1863,4,0)</f>
        <v>0</v>
      </c>
      <c r="G1252" s="25">
        <f t="shared" si="74"/>
        <v>0.17512908255906481</v>
      </c>
      <c r="I1252" s="31">
        <v>42720</v>
      </c>
      <c r="J1252" s="20">
        <v>0.206980034708977</v>
      </c>
      <c r="K1252" s="20">
        <v>0</v>
      </c>
      <c r="L1252" s="20">
        <v>9.7772921530002402E-2</v>
      </c>
      <c r="M1252" s="20">
        <v>2.0232959711367401E-2</v>
      </c>
      <c r="N1252" s="20">
        <v>5.0037252830273597E-2</v>
      </c>
      <c r="O1252" s="20">
        <v>9.9321162540215002E-2</v>
      </c>
      <c r="P1252" s="20">
        <v>6.1348708120972997E-2</v>
      </c>
      <c r="Q1252" s="20">
        <v>9.4541489381472998E-2</v>
      </c>
      <c r="R1252" s="20" t="s">
        <v>122</v>
      </c>
      <c r="S1252" s="20">
        <v>0.10955654205248699</v>
      </c>
      <c r="T1252" s="20">
        <v>7.9620052065787206E-2</v>
      </c>
      <c r="U1252" s="20">
        <v>1.5918769628237701E-2</v>
      </c>
      <c r="V1252" s="20">
        <v>0.118268487747546</v>
      </c>
      <c r="W1252" s="20">
        <v>4.09418251832811E-2</v>
      </c>
      <c r="X1252" s="20">
        <v>7.8005552560922606E-2</v>
      </c>
      <c r="Y1252" s="20">
        <v>1.8999935153241498E-2</v>
      </c>
      <c r="Z1252" s="20">
        <v>0.115434341494192</v>
      </c>
      <c r="AA1252" s="30">
        <f t="shared" si="75"/>
        <v>0.17512908255906481</v>
      </c>
    </row>
    <row r="1253" spans="1:27" x14ac:dyDescent="0.25">
      <c r="A1253">
        <v>1217</v>
      </c>
      <c r="B1253" s="15">
        <v>42727</v>
      </c>
      <c r="C1253" s="25">
        <f t="shared" si="72"/>
        <v>0.13319031894207001</v>
      </c>
      <c r="D1253" s="25">
        <f>VLOOKUP(B1253,input_BB!$B$19:$K$10000,$D$35,0)</f>
        <v>21574.76</v>
      </c>
      <c r="E1253" s="27">
        <f t="shared" si="73"/>
        <v>4.118235606202951E-2</v>
      </c>
      <c r="F1253" s="28">
        <f>VLOOKUP(B1253,viz!$B$3:$E$1863,4,0)</f>
        <v>0</v>
      </c>
      <c r="G1253" s="25">
        <f t="shared" si="74"/>
        <v>0.129167094820967</v>
      </c>
      <c r="I1253" s="31">
        <v>42727</v>
      </c>
      <c r="J1253" s="20">
        <v>0.13319031894207001</v>
      </c>
      <c r="K1253" s="20">
        <v>0</v>
      </c>
      <c r="L1253" s="20">
        <v>9.3674404208096501E-2</v>
      </c>
      <c r="M1253" s="20">
        <v>9.1559829532955397E-2</v>
      </c>
      <c r="N1253" s="20">
        <v>5.9835865995844902E-2</v>
      </c>
      <c r="O1253" s="20">
        <v>6.3536467760650805E-2</v>
      </c>
      <c r="P1253" s="20">
        <v>7.5048575418789606E-2</v>
      </c>
      <c r="Q1253" s="20">
        <v>0.11723206146544</v>
      </c>
      <c r="R1253" s="20">
        <v>3.0523362386054902E-2</v>
      </c>
      <c r="S1253" s="20">
        <v>3.09514168654203E-2</v>
      </c>
      <c r="T1253" s="20">
        <v>5.1998651094743102E-2</v>
      </c>
      <c r="U1253" s="20">
        <v>8.9894839252903196E-3</v>
      </c>
      <c r="V1253" s="20">
        <v>4.2259460577639803E-2</v>
      </c>
      <c r="W1253" s="20">
        <v>7.7918150318036894E-2</v>
      </c>
      <c r="X1253" s="20">
        <v>7.11614218635159E-2</v>
      </c>
      <c r="Y1253" s="20">
        <v>5.2640874663161703E-2</v>
      </c>
      <c r="Z1253" s="20">
        <v>0.13266997392436</v>
      </c>
      <c r="AA1253" s="30">
        <f t="shared" si="75"/>
        <v>0.129167094820967</v>
      </c>
    </row>
    <row r="1254" spans="1:27" x14ac:dyDescent="0.25">
      <c r="A1254">
        <v>1218</v>
      </c>
      <c r="B1254" s="15">
        <v>42734</v>
      </c>
      <c r="C1254" s="25">
        <f t="shared" ref="C1254:C1317" si="76">J1254</f>
        <v>0.13481223583221399</v>
      </c>
      <c r="D1254" s="25">
        <f>VLOOKUP(B1254,input_BB!$B$19:$K$10000,$D$35,0)</f>
        <v>22000.560000000001</v>
      </c>
      <c r="E1254" s="27">
        <f t="shared" ref="E1254:E1317" si="77">(C1254-$E$34)/$E$36</f>
        <v>4.3579299918422611E-2</v>
      </c>
      <c r="F1254" s="28">
        <f>VLOOKUP(B1254,viz!$B$3:$E$1863,4,0)</f>
        <v>0</v>
      </c>
      <c r="G1254" s="25">
        <f t="shared" ref="G1254:G1317" si="78">VLOOKUP(B1254,$I$37:$AA$5000,$G$34,0)</f>
        <v>0.18700954769184239</v>
      </c>
      <c r="I1254" s="31">
        <v>42734</v>
      </c>
      <c r="J1254" s="20">
        <v>0.13481223583221399</v>
      </c>
      <c r="K1254" s="20">
        <v>0</v>
      </c>
      <c r="L1254" s="20">
        <v>0.104639815697792</v>
      </c>
      <c r="M1254" s="20">
        <v>9.56296140486462E-2</v>
      </c>
      <c r="N1254" s="20">
        <v>5.6870731196832197E-2</v>
      </c>
      <c r="O1254" s="20">
        <v>7.7420304333474799E-2</v>
      </c>
      <c r="P1254" s="20">
        <v>8.3325980693933696E-2</v>
      </c>
      <c r="Q1254" s="20">
        <v>9.3415746911098801E-2</v>
      </c>
      <c r="R1254" s="20">
        <v>3.0512912896747801E-2</v>
      </c>
      <c r="S1254" s="20">
        <v>3.4025026363028697E-2</v>
      </c>
      <c r="T1254" s="20">
        <v>4.5583265173974097E-2</v>
      </c>
      <c r="U1254" s="20">
        <v>7.8917086159475597E-2</v>
      </c>
      <c r="V1254" s="20">
        <v>6.3079628661213E-2</v>
      </c>
      <c r="W1254" s="20">
        <v>4.5012832871153798E-2</v>
      </c>
      <c r="X1254" s="20">
        <v>6.0681558916538203E-2</v>
      </c>
      <c r="Y1254" s="20">
        <v>2.4439593930286999E-2</v>
      </c>
      <c r="Z1254" s="20">
        <v>0.106445902145804</v>
      </c>
      <c r="AA1254" s="30">
        <f t="shared" ref="AA1254:AA1317" si="79">SUM(U1254:W1254)</f>
        <v>0.18700954769184239</v>
      </c>
    </row>
    <row r="1255" spans="1:27" x14ac:dyDescent="0.25">
      <c r="A1255">
        <v>1219</v>
      </c>
      <c r="B1255" s="15">
        <v>42741</v>
      </c>
      <c r="C1255" s="25">
        <f t="shared" si="76"/>
        <v>0.13721510767936701</v>
      </c>
      <c r="D1255" s="25">
        <f>VLOOKUP(B1255,input_BB!$B$19:$K$10000,$D$35,0)</f>
        <v>22503.01</v>
      </c>
      <c r="E1255" s="27">
        <f t="shared" si="77"/>
        <v>4.7130375159535644E-2</v>
      </c>
      <c r="F1255" s="28">
        <f>VLOOKUP(B1255,viz!$B$3:$E$1863,4,0)</f>
        <v>0</v>
      </c>
      <c r="G1255" s="25">
        <f t="shared" si="78"/>
        <v>0.1172684905506983</v>
      </c>
      <c r="I1255" s="31">
        <v>42741</v>
      </c>
      <c r="J1255" s="20">
        <v>0.13721510767936701</v>
      </c>
      <c r="K1255" s="20">
        <v>0</v>
      </c>
      <c r="L1255" s="20">
        <v>9.6045558255130295E-2</v>
      </c>
      <c r="M1255" s="20">
        <v>1.8885445655650899E-2</v>
      </c>
      <c r="N1255" s="20">
        <v>3.8364383632526498E-2</v>
      </c>
      <c r="O1255" s="20">
        <v>6.9787345454773594E-2</v>
      </c>
      <c r="P1255" s="20">
        <v>9.1957273507159806E-2</v>
      </c>
      <c r="Q1255" s="20">
        <v>8.0304215385121294E-2</v>
      </c>
      <c r="R1255" s="20">
        <v>7.2358868956540298E-2</v>
      </c>
      <c r="S1255" s="20">
        <v>0.11616993280997701</v>
      </c>
      <c r="T1255" s="20">
        <v>0.103314630926667</v>
      </c>
      <c r="U1255" s="20">
        <v>1.38338111004671E-2</v>
      </c>
      <c r="V1255" s="20">
        <v>5.4837887157761799E-2</v>
      </c>
      <c r="W1255" s="20">
        <v>4.8596792292469403E-2</v>
      </c>
      <c r="X1255" s="20">
        <v>8.2554137947410094E-2</v>
      </c>
      <c r="Y1255" s="20">
        <v>1.4081853449028301E-2</v>
      </c>
      <c r="Z1255" s="20">
        <v>9.8907863469316695E-2</v>
      </c>
      <c r="AA1255" s="30">
        <f t="shared" si="79"/>
        <v>0.1172684905506983</v>
      </c>
    </row>
    <row r="1256" spans="1:27" x14ac:dyDescent="0.25">
      <c r="A1256">
        <v>1220</v>
      </c>
      <c r="B1256" s="15">
        <v>42748</v>
      </c>
      <c r="C1256" s="25">
        <f t="shared" si="76"/>
        <v>0.29045000672340399</v>
      </c>
      <c r="D1256" s="25">
        <f>VLOOKUP(B1256,input_BB!$B$19:$K$10000,$D$35,0)</f>
        <v>22937.38</v>
      </c>
      <c r="E1256" s="27">
        <f t="shared" si="77"/>
        <v>0.27358800198406058</v>
      </c>
      <c r="F1256" s="28">
        <f>VLOOKUP(B1256,viz!$B$3:$E$1863,4,0)</f>
        <v>0</v>
      </c>
      <c r="G1256" s="25">
        <f t="shared" si="78"/>
        <v>0.17972881568342403</v>
      </c>
      <c r="I1256" s="31">
        <v>42748</v>
      </c>
      <c r="J1256" s="20">
        <v>0.29045000672340399</v>
      </c>
      <c r="K1256" s="20">
        <v>0</v>
      </c>
      <c r="L1256" s="20">
        <v>8.8360114345016297E-2</v>
      </c>
      <c r="M1256" s="20">
        <v>2.8055723177011001E-2</v>
      </c>
      <c r="N1256" s="20">
        <v>1.9186437910087902E-2</v>
      </c>
      <c r="O1256" s="20">
        <v>6.9965993320657505E-2</v>
      </c>
      <c r="P1256" s="20">
        <v>6.5962773933767593E-2</v>
      </c>
      <c r="Q1256" s="20">
        <v>0.103233645564957</v>
      </c>
      <c r="R1256" s="20">
        <v>7.7127316847585295E-2</v>
      </c>
      <c r="S1256" s="20">
        <v>5.9440882743418001E-2</v>
      </c>
      <c r="T1256" s="20">
        <v>0.103341920958613</v>
      </c>
      <c r="U1256" s="20">
        <v>0.10311905240819801</v>
      </c>
      <c r="V1256" s="20">
        <v>5.5588234716700602E-2</v>
      </c>
      <c r="W1256" s="20">
        <v>2.1021528558525401E-2</v>
      </c>
      <c r="X1256" s="20">
        <v>4.5381764073513797E-2</v>
      </c>
      <c r="Y1256" s="20">
        <v>3.5152416104045799E-2</v>
      </c>
      <c r="Z1256" s="20">
        <v>0.125062195337903</v>
      </c>
      <c r="AA1256" s="30">
        <f t="shared" si="79"/>
        <v>0.17972881568342403</v>
      </c>
    </row>
    <row r="1257" spans="1:27" x14ac:dyDescent="0.25">
      <c r="A1257">
        <v>1221</v>
      </c>
      <c r="B1257" s="15">
        <v>42755</v>
      </c>
      <c r="C1257" s="25">
        <f t="shared" si="76"/>
        <v>0.11888071149587599</v>
      </c>
      <c r="D1257" s="25">
        <f>VLOOKUP(B1257,input_BB!$B$19:$K$10000,$D$35,0)</f>
        <v>22885.91</v>
      </c>
      <c r="E1257" s="27">
        <f t="shared" si="77"/>
        <v>2.0034955807441423E-2</v>
      </c>
      <c r="F1257" s="28">
        <f>VLOOKUP(B1257,viz!$B$3:$E$1863,4,0)</f>
        <v>0</v>
      </c>
      <c r="G1257" s="25">
        <f t="shared" si="78"/>
        <v>9.92411004826768E-2</v>
      </c>
      <c r="I1257" s="31">
        <v>42755</v>
      </c>
      <c r="J1257" s="20">
        <v>0.11888071149587599</v>
      </c>
      <c r="K1257" s="20">
        <v>0</v>
      </c>
      <c r="L1257" s="20">
        <v>0.13232224536454901</v>
      </c>
      <c r="M1257" s="20">
        <v>6.7896148507394199E-2</v>
      </c>
      <c r="N1257" s="20">
        <v>3.0663370897786601E-2</v>
      </c>
      <c r="O1257" s="20">
        <v>6.0749048630706702E-2</v>
      </c>
      <c r="P1257" s="20">
        <v>7.7294713564927703E-2</v>
      </c>
      <c r="Q1257" s="20">
        <v>7.1299709794537605E-2</v>
      </c>
      <c r="R1257" s="20">
        <v>6.5439672151008405E-2</v>
      </c>
      <c r="S1257" s="20">
        <v>0.104395535559381</v>
      </c>
      <c r="T1257" s="20">
        <v>1.95901803040461E-2</v>
      </c>
      <c r="U1257" s="20">
        <v>2.34921868280689E-2</v>
      </c>
      <c r="V1257" s="20">
        <v>6.3550383308790301E-2</v>
      </c>
      <c r="W1257" s="20">
        <v>1.2198530345817599E-2</v>
      </c>
      <c r="X1257" s="20">
        <v>5.0334964498773199E-2</v>
      </c>
      <c r="Y1257" s="20">
        <v>6.1060986284163697E-2</v>
      </c>
      <c r="Z1257" s="20">
        <v>0.159712323960049</v>
      </c>
      <c r="AA1257" s="30">
        <f t="shared" si="79"/>
        <v>9.92411004826768E-2</v>
      </c>
    </row>
    <row r="1258" spans="1:27" x14ac:dyDescent="0.25">
      <c r="A1258">
        <v>1222</v>
      </c>
      <c r="B1258" s="15">
        <v>42762</v>
      </c>
      <c r="C1258" s="25">
        <f t="shared" si="76"/>
        <v>0.117182768881321</v>
      </c>
      <c r="D1258" s="25">
        <f>VLOOKUP(B1258,input_BB!$B$19:$K$10000,$D$35,0)</f>
        <v>23360.78</v>
      </c>
      <c r="E1258" s="27">
        <f t="shared" si="77"/>
        <v>1.7525657616395192E-2</v>
      </c>
      <c r="F1258" s="28">
        <f>VLOOKUP(B1258,viz!$B$3:$E$1863,4,0)</f>
        <v>0</v>
      </c>
      <c r="G1258" s="25">
        <f t="shared" si="78"/>
        <v>0.10360144306216169</v>
      </c>
      <c r="I1258" s="31">
        <v>42762</v>
      </c>
      <c r="J1258" s="20">
        <v>0.117182768881321</v>
      </c>
      <c r="K1258" s="20">
        <v>0</v>
      </c>
      <c r="L1258" s="20">
        <v>0.15434208339341199</v>
      </c>
      <c r="M1258" s="20">
        <v>4.1087649585039E-2</v>
      </c>
      <c r="N1258" s="20">
        <v>1.9541357683668398E-2</v>
      </c>
      <c r="O1258" s="20">
        <v>7.2441541976427798E-2</v>
      </c>
      <c r="P1258" s="20">
        <v>4.2958118927136503E-2</v>
      </c>
      <c r="Q1258" s="20">
        <v>7.4255727473022295E-2</v>
      </c>
      <c r="R1258" s="20">
        <v>5.5471745970432099E-2</v>
      </c>
      <c r="S1258" s="20">
        <v>0.14420323391491699</v>
      </c>
      <c r="T1258" s="20">
        <v>1.93563169277341E-2</v>
      </c>
      <c r="U1258" s="20">
        <v>1.31487013499933E-2</v>
      </c>
      <c r="V1258" s="20">
        <v>6.1004243490243901E-2</v>
      </c>
      <c r="W1258" s="20">
        <v>2.94484982219245E-2</v>
      </c>
      <c r="X1258" s="20">
        <v>6.0573301761428E-2</v>
      </c>
      <c r="Y1258" s="20">
        <v>5.7467524461218299E-2</v>
      </c>
      <c r="Z1258" s="20">
        <v>0.15469995486340299</v>
      </c>
      <c r="AA1258" s="30">
        <f t="shared" si="79"/>
        <v>0.10360144306216169</v>
      </c>
    </row>
    <row r="1259" spans="1:27" x14ac:dyDescent="0.25">
      <c r="A1259">
        <v>1223</v>
      </c>
      <c r="B1259" s="15">
        <v>42769</v>
      </c>
      <c r="C1259" s="25">
        <f t="shared" si="76"/>
        <v>0.21396054327487901</v>
      </c>
      <c r="D1259" s="25">
        <f>VLOOKUP(B1259,input_BB!$B$19:$K$10000,$D$35,0)</f>
        <v>23129.21</v>
      </c>
      <c r="E1259" s="27">
        <f t="shared" si="77"/>
        <v>0.16054833231549323</v>
      </c>
      <c r="F1259" s="28">
        <f>VLOOKUP(B1259,viz!$B$3:$E$1863,4,0)</f>
        <v>0</v>
      </c>
      <c r="G1259" s="25">
        <f t="shared" si="78"/>
        <v>0.18220086701574792</v>
      </c>
      <c r="I1259" s="31">
        <v>42769</v>
      </c>
      <c r="J1259" s="20">
        <v>0.21396054327487901</v>
      </c>
      <c r="K1259" s="20">
        <v>0</v>
      </c>
      <c r="L1259" s="20">
        <v>0.131057537816446</v>
      </c>
      <c r="M1259" s="20">
        <v>2.74157568130763E-2</v>
      </c>
      <c r="N1259" s="20">
        <v>2.0040811978291901E-2</v>
      </c>
      <c r="O1259" s="20">
        <v>5.8246154799312097E-2</v>
      </c>
      <c r="P1259" s="20">
        <v>5.3917425381701099E-2</v>
      </c>
      <c r="Q1259" s="20">
        <v>5.5577224211446397E-2</v>
      </c>
      <c r="R1259" s="20">
        <v>0.11802022357806</v>
      </c>
      <c r="S1259" s="20">
        <v>6.7518690125486697E-2</v>
      </c>
      <c r="T1259" s="20">
        <v>5.9665898830537703E-2</v>
      </c>
      <c r="U1259" s="20">
        <v>7.1169883348416604E-2</v>
      </c>
      <c r="V1259" s="20">
        <v>7.5093944163803605E-2</v>
      </c>
      <c r="W1259" s="20">
        <v>3.5937039503527703E-2</v>
      </c>
      <c r="X1259" s="20">
        <v>3.66226663007784E-2</v>
      </c>
      <c r="Y1259" s="20">
        <v>4.3425823500882497E-2</v>
      </c>
      <c r="Z1259" s="20">
        <v>0.14629091964823299</v>
      </c>
      <c r="AA1259" s="30">
        <f t="shared" si="79"/>
        <v>0.18220086701574792</v>
      </c>
    </row>
    <row r="1260" spans="1:27" x14ac:dyDescent="0.25">
      <c r="A1260">
        <v>1224</v>
      </c>
      <c r="B1260" s="15">
        <v>42776</v>
      </c>
      <c r="C1260" s="25">
        <f t="shared" si="76"/>
        <v>0.30308789014816301</v>
      </c>
      <c r="D1260" s="25">
        <f>VLOOKUP(B1260,input_BB!$B$19:$K$10000,$D$35,0)</f>
        <v>23574.98</v>
      </c>
      <c r="E1260" s="27">
        <f t="shared" si="77"/>
        <v>0.29226485109813516</v>
      </c>
      <c r="F1260" s="28">
        <f>VLOOKUP(B1260,viz!$B$3:$E$1863,4,0)</f>
        <v>0</v>
      </c>
      <c r="G1260" s="25">
        <f t="shared" si="78"/>
        <v>0.1924016251946819</v>
      </c>
      <c r="I1260" s="31">
        <v>42776</v>
      </c>
      <c r="J1260" s="20">
        <v>0.30308789014816301</v>
      </c>
      <c r="K1260" s="20">
        <v>0</v>
      </c>
      <c r="L1260" s="20">
        <v>8.5756248374536395E-2</v>
      </c>
      <c r="M1260" s="20">
        <v>2.65100320626326E-2</v>
      </c>
      <c r="N1260" s="20">
        <v>1.8724354069590301E-2</v>
      </c>
      <c r="O1260" s="20">
        <v>6.7632192607660901E-2</v>
      </c>
      <c r="P1260" s="20">
        <v>5.2161905471730399E-2</v>
      </c>
      <c r="Q1260" s="20">
        <v>0.104005333511878</v>
      </c>
      <c r="R1260" s="20">
        <v>9.6509991419594293E-2</v>
      </c>
      <c r="S1260" s="20">
        <v>5.55467216390194E-2</v>
      </c>
      <c r="T1260" s="20">
        <v>7.8618273999199795E-2</v>
      </c>
      <c r="U1260" s="20">
        <v>0.102783335339298</v>
      </c>
      <c r="V1260" s="20">
        <v>6.8706589376985705E-2</v>
      </c>
      <c r="W1260" s="20">
        <v>2.0911700478398201E-2</v>
      </c>
      <c r="X1260" s="20">
        <v>4.4588402175408999E-2</v>
      </c>
      <c r="Y1260" s="20">
        <v>3.2500158795761201E-2</v>
      </c>
      <c r="Z1260" s="20">
        <v>0.14504476067830599</v>
      </c>
      <c r="AA1260" s="30">
        <f t="shared" si="79"/>
        <v>0.1924016251946819</v>
      </c>
    </row>
    <row r="1261" spans="1:27" x14ac:dyDescent="0.25">
      <c r="A1261">
        <v>1225</v>
      </c>
      <c r="B1261" s="15">
        <v>42783</v>
      </c>
      <c r="C1261" s="25">
        <f t="shared" si="76"/>
        <v>0.12196853011846499</v>
      </c>
      <c r="D1261" s="25">
        <f>VLOOKUP(B1261,input_BB!$B$19:$K$10000,$D$35,0)</f>
        <v>24033.74</v>
      </c>
      <c r="E1261" s="27">
        <f t="shared" si="77"/>
        <v>2.4598277098468759E-2</v>
      </c>
      <c r="F1261" s="28">
        <f>VLOOKUP(B1261,viz!$B$3:$E$1863,4,0)</f>
        <v>0</v>
      </c>
      <c r="G1261" s="25">
        <f t="shared" si="78"/>
        <v>7.6314390836943816E-2</v>
      </c>
      <c r="I1261" s="31">
        <v>42783</v>
      </c>
      <c r="J1261" s="20">
        <v>0.12196853011846499</v>
      </c>
      <c r="K1261" s="20">
        <v>0</v>
      </c>
      <c r="L1261" s="20">
        <v>9.2612495946455695E-2</v>
      </c>
      <c r="M1261" s="20">
        <v>6.1052537998954597E-2</v>
      </c>
      <c r="N1261" s="20">
        <v>1.9402264909481399E-2</v>
      </c>
      <c r="O1261" s="20">
        <v>4.8798025851144101E-2</v>
      </c>
      <c r="P1261" s="20">
        <v>8.1800606047874494E-2</v>
      </c>
      <c r="Q1261" s="20">
        <v>8.2280165306981803E-2</v>
      </c>
      <c r="R1261" s="20">
        <v>6.0032386024985299E-2</v>
      </c>
      <c r="S1261" s="20">
        <v>8.8739068238821703E-2</v>
      </c>
      <c r="T1261" s="20">
        <v>6.6231291258381994E-2</v>
      </c>
      <c r="U1261" s="20">
        <v>3.5318870728710997E-2</v>
      </c>
      <c r="V1261" s="20">
        <v>3.15840174517086E-2</v>
      </c>
      <c r="W1261" s="20">
        <v>9.4115026565242295E-3</v>
      </c>
      <c r="X1261" s="20">
        <v>0.12616905842675599</v>
      </c>
      <c r="Y1261" s="20">
        <v>3.5501211158497699E-2</v>
      </c>
      <c r="Z1261" s="20">
        <v>0.161066497994721</v>
      </c>
      <c r="AA1261" s="30">
        <f t="shared" si="79"/>
        <v>7.6314390836943816E-2</v>
      </c>
    </row>
    <row r="1262" spans="1:27" x14ac:dyDescent="0.25">
      <c r="A1262">
        <v>1226</v>
      </c>
      <c r="B1262" s="15">
        <v>42790</v>
      </c>
      <c r="C1262" s="25">
        <f t="shared" si="76"/>
        <v>0.122365422546864</v>
      </c>
      <c r="D1262" s="25">
        <f>VLOOKUP(B1262,input_BB!$B$19:$K$10000,$D$35,0)</f>
        <v>23965.7</v>
      </c>
      <c r="E1262" s="27">
        <f t="shared" si="77"/>
        <v>2.5184823100721367E-2</v>
      </c>
      <c r="F1262" s="28">
        <f>VLOOKUP(B1262,viz!$B$3:$E$1863,4,0)</f>
        <v>0</v>
      </c>
      <c r="G1262" s="25">
        <f t="shared" si="78"/>
        <v>0.14754482623992302</v>
      </c>
      <c r="I1262" s="31">
        <v>42790</v>
      </c>
      <c r="J1262" s="20">
        <v>0.122365422546864</v>
      </c>
      <c r="K1262" s="20">
        <v>0</v>
      </c>
      <c r="L1262" s="20">
        <v>0.104743209064475</v>
      </c>
      <c r="M1262" s="20">
        <v>4.98466108484929E-2</v>
      </c>
      <c r="N1262" s="20">
        <v>1.8374492572123601E-2</v>
      </c>
      <c r="O1262" s="20">
        <v>4.1815168055275499E-2</v>
      </c>
      <c r="P1262" s="20">
        <v>0.110731734787374</v>
      </c>
      <c r="Q1262" s="20">
        <v>7.8744028138385103E-2</v>
      </c>
      <c r="R1262" s="20">
        <v>6.1630631290800902E-2</v>
      </c>
      <c r="S1262" s="20">
        <v>5.5488330384872997E-2</v>
      </c>
      <c r="T1262" s="20">
        <v>6.6905225586056397E-2</v>
      </c>
      <c r="U1262" s="20">
        <v>2.5339698634444098E-3</v>
      </c>
      <c r="V1262" s="20">
        <v>0.119159892320059</v>
      </c>
      <c r="W1262" s="20">
        <v>2.5850964056419599E-2</v>
      </c>
      <c r="X1262" s="20">
        <v>0.112011270812426</v>
      </c>
      <c r="Y1262" s="20">
        <v>2.9247654134188301E-2</v>
      </c>
      <c r="Z1262" s="20">
        <v>0.122916818085607</v>
      </c>
      <c r="AA1262" s="30">
        <f t="shared" si="79"/>
        <v>0.14754482623992302</v>
      </c>
    </row>
    <row r="1263" spans="1:27" x14ac:dyDescent="0.25">
      <c r="A1263">
        <v>1227</v>
      </c>
      <c r="B1263" s="15">
        <v>42797</v>
      </c>
      <c r="C1263" s="25">
        <f t="shared" si="76"/>
        <v>0.115660935640335</v>
      </c>
      <c r="D1263" s="25">
        <f>VLOOKUP(B1263,input_BB!$B$19:$K$10000,$D$35,0)</f>
        <v>23552.720000000001</v>
      </c>
      <c r="E1263" s="27">
        <f t="shared" si="77"/>
        <v>1.5276622009452134E-2</v>
      </c>
      <c r="F1263" s="28">
        <f>VLOOKUP(B1263,viz!$B$3:$E$1863,4,0)</f>
        <v>0</v>
      </c>
      <c r="G1263" s="25">
        <f t="shared" si="78"/>
        <v>0.12874415622668051</v>
      </c>
      <c r="I1263" s="31">
        <v>42797</v>
      </c>
      <c r="J1263" s="20">
        <v>0.115660935640335</v>
      </c>
      <c r="K1263" s="20">
        <v>0</v>
      </c>
      <c r="L1263" s="20">
        <v>9.0989080799603994E-2</v>
      </c>
      <c r="M1263" s="20">
        <v>6.8951805741489097E-2</v>
      </c>
      <c r="N1263" s="20">
        <v>2.2753975010514502E-2</v>
      </c>
      <c r="O1263" s="20">
        <v>8.5065109180823495E-2</v>
      </c>
      <c r="P1263" s="20">
        <v>6.8728519248940204E-2</v>
      </c>
      <c r="Q1263" s="20">
        <v>0.10289305473167901</v>
      </c>
      <c r="R1263" s="20">
        <v>4.7362281748986899E-2</v>
      </c>
      <c r="S1263" s="20">
        <v>7.1036473448245402E-2</v>
      </c>
      <c r="T1263" s="20">
        <v>9.9600892905601701E-2</v>
      </c>
      <c r="U1263" s="20">
        <v>2.0993630062419201E-2</v>
      </c>
      <c r="V1263" s="20">
        <v>7.1938750139784902E-2</v>
      </c>
      <c r="W1263" s="20">
        <v>3.5811776024476397E-2</v>
      </c>
      <c r="X1263" s="20">
        <v>7.1520306808810802E-2</v>
      </c>
      <c r="Y1263" s="20">
        <v>2.7232334027582301E-2</v>
      </c>
      <c r="Z1263" s="20">
        <v>0.11512201012104201</v>
      </c>
      <c r="AA1263" s="30">
        <f t="shared" si="79"/>
        <v>0.12874415622668051</v>
      </c>
    </row>
    <row r="1264" spans="1:27" x14ac:dyDescent="0.25">
      <c r="A1264">
        <v>1228</v>
      </c>
      <c r="B1264" s="15">
        <v>42804</v>
      </c>
      <c r="C1264" s="25">
        <f t="shared" si="76"/>
        <v>0.17607837915420499</v>
      </c>
      <c r="D1264" s="25">
        <f>VLOOKUP(B1264,input_BB!$B$19:$K$10000,$D$35,0)</f>
        <v>23568.67</v>
      </c>
      <c r="E1264" s="27">
        <f t="shared" si="77"/>
        <v>0.10456431666851167</v>
      </c>
      <c r="F1264" s="28">
        <f>VLOOKUP(B1264,viz!$B$3:$E$1863,4,0)</f>
        <v>0</v>
      </c>
      <c r="G1264" s="25">
        <f t="shared" si="78"/>
        <v>0.15792347671725521</v>
      </c>
      <c r="I1264" s="31">
        <v>42804</v>
      </c>
      <c r="J1264" s="20">
        <v>0.17607837915420499</v>
      </c>
      <c r="K1264" s="20">
        <v>0</v>
      </c>
      <c r="L1264" s="20">
        <v>0.109754684675869</v>
      </c>
      <c r="M1264" s="20">
        <v>4.8502257389760703E-2</v>
      </c>
      <c r="N1264" s="20">
        <v>9.5019303611636602E-3</v>
      </c>
      <c r="O1264" s="20">
        <v>4.20532991183028E-2</v>
      </c>
      <c r="P1264" s="20">
        <v>6.2658346396055803E-2</v>
      </c>
      <c r="Q1264" s="20">
        <v>0.141739887372998</v>
      </c>
      <c r="R1264" s="20">
        <v>3.9281426819871901E-2</v>
      </c>
      <c r="S1264" s="20">
        <v>5.6005678824187402E-2</v>
      </c>
      <c r="T1264" s="20">
        <v>9.1376033170101595E-2</v>
      </c>
      <c r="U1264" s="20">
        <v>5.1531883115965502E-2</v>
      </c>
      <c r="V1264" s="20">
        <v>8.6901902169166503E-2</v>
      </c>
      <c r="W1264" s="20">
        <v>1.9489691432123198E-2</v>
      </c>
      <c r="X1264" s="20">
        <v>7.7082076670134697E-2</v>
      </c>
      <c r="Y1264" s="20">
        <v>2.9814769506674599E-2</v>
      </c>
      <c r="Z1264" s="20">
        <v>0.134306132977624</v>
      </c>
      <c r="AA1264" s="30">
        <f t="shared" si="79"/>
        <v>0.15792347671725521</v>
      </c>
    </row>
    <row r="1265" spans="1:27" x14ac:dyDescent="0.25">
      <c r="A1265">
        <v>1229</v>
      </c>
      <c r="B1265" s="15">
        <v>42811</v>
      </c>
      <c r="C1265" s="25">
        <f t="shared" si="76"/>
        <v>0.116767853498459</v>
      </c>
      <c r="D1265" s="25">
        <f>VLOOKUP(B1265,input_BB!$B$19:$K$10000,$D$35,0)</f>
        <v>24309.93</v>
      </c>
      <c r="E1265" s="27">
        <f t="shared" si="77"/>
        <v>1.6912476457781229E-2</v>
      </c>
      <c r="F1265" s="28">
        <f>VLOOKUP(B1265,viz!$B$3:$E$1863,4,0)</f>
        <v>0</v>
      </c>
      <c r="G1265" s="25">
        <f t="shared" si="78"/>
        <v>0.1554840508702556</v>
      </c>
      <c r="I1265" s="31">
        <v>42811</v>
      </c>
      <c r="J1265" s="20">
        <v>0.116767853498459</v>
      </c>
      <c r="K1265" s="20">
        <v>0</v>
      </c>
      <c r="L1265" s="20">
        <v>9.3703007555209702E-2</v>
      </c>
      <c r="M1265" s="20">
        <v>5.4890412694976902E-2</v>
      </c>
      <c r="N1265" s="20">
        <v>3.5994358638860801E-3</v>
      </c>
      <c r="O1265" s="20">
        <v>5.2370116216148802E-2</v>
      </c>
      <c r="P1265" s="20">
        <v>7.8339535389143705E-2</v>
      </c>
      <c r="Q1265" s="20">
        <v>0.13216909408201</v>
      </c>
      <c r="R1265" s="20">
        <v>2.6613818262469901E-2</v>
      </c>
      <c r="S1265" s="20">
        <v>6.0907304120475299E-2</v>
      </c>
      <c r="T1265" s="20">
        <v>6.3777213009658107E-2</v>
      </c>
      <c r="U1265" s="20">
        <v>5.7939312611159803E-2</v>
      </c>
      <c r="V1265" s="20">
        <v>5.4023065210404099E-2</v>
      </c>
      <c r="W1265" s="20">
        <v>4.35216730486917E-2</v>
      </c>
      <c r="X1265" s="20">
        <v>0.130616848119331</v>
      </c>
      <c r="Y1265" s="20">
        <v>1.4732050563976499E-2</v>
      </c>
      <c r="Z1265" s="20">
        <v>0.13279711325245799</v>
      </c>
      <c r="AA1265" s="30">
        <f t="shared" si="79"/>
        <v>0.1554840508702556</v>
      </c>
    </row>
    <row r="1266" spans="1:27" x14ac:dyDescent="0.25">
      <c r="A1266">
        <v>1230</v>
      </c>
      <c r="B1266" s="15">
        <v>42818</v>
      </c>
      <c r="C1266" s="25">
        <f t="shared" si="76"/>
        <v>0.153422176837921</v>
      </c>
      <c r="D1266" s="25">
        <f>VLOOKUP(B1266,input_BB!$B$19:$K$10000,$D$35,0)</f>
        <v>24358.27</v>
      </c>
      <c r="E1266" s="27">
        <f t="shared" si="77"/>
        <v>7.1081932163350639E-2</v>
      </c>
      <c r="F1266" s="28">
        <f>VLOOKUP(B1266,viz!$B$3:$E$1863,4,0)</f>
        <v>0</v>
      </c>
      <c r="G1266" s="25">
        <f t="shared" si="78"/>
        <v>0.16824825416687572</v>
      </c>
      <c r="I1266" s="31">
        <v>42818</v>
      </c>
      <c r="J1266" s="20">
        <v>0.153422176837921</v>
      </c>
      <c r="K1266" s="20">
        <v>0</v>
      </c>
      <c r="L1266" s="20">
        <v>0.101667711367596</v>
      </c>
      <c r="M1266" s="20">
        <v>7.9971852254348094E-2</v>
      </c>
      <c r="N1266" s="20">
        <v>5.4845817321377298E-2</v>
      </c>
      <c r="O1266" s="20">
        <v>6.6065648891702203E-2</v>
      </c>
      <c r="P1266" s="20">
        <v>6.4997821777301998E-2</v>
      </c>
      <c r="Q1266" s="20">
        <v>8.7684388976387195E-2</v>
      </c>
      <c r="R1266" s="20">
        <v>8.5671096899720203E-3</v>
      </c>
      <c r="S1266" s="20">
        <v>5.3991217484976602E-2</v>
      </c>
      <c r="T1266" s="20">
        <v>4.6737476460209697E-2</v>
      </c>
      <c r="U1266" s="20">
        <v>3.4257578275806101E-3</v>
      </c>
      <c r="V1266" s="20">
        <v>0.100878221628773</v>
      </c>
      <c r="W1266" s="20">
        <v>6.3944274710522095E-2</v>
      </c>
      <c r="X1266" s="20">
        <v>8.7360754412377506E-2</v>
      </c>
      <c r="Y1266" s="20">
        <v>6.93489575706041E-3</v>
      </c>
      <c r="Z1266" s="20">
        <v>0.17292705143981499</v>
      </c>
      <c r="AA1266" s="30">
        <f t="shared" si="79"/>
        <v>0.16824825416687572</v>
      </c>
    </row>
    <row r="1267" spans="1:27" x14ac:dyDescent="0.25">
      <c r="A1267">
        <v>1231</v>
      </c>
      <c r="B1267" s="15">
        <v>42825</v>
      </c>
      <c r="C1267" s="25">
        <f t="shared" si="76"/>
        <v>0.14942607283592199</v>
      </c>
      <c r="D1267" s="25">
        <f>VLOOKUP(B1267,input_BB!$B$19:$K$10000,$D$35,0)</f>
        <v>24111.59</v>
      </c>
      <c r="E1267" s="27">
        <f t="shared" si="77"/>
        <v>6.5176304695441931E-2</v>
      </c>
      <c r="F1267" s="28">
        <f>VLOOKUP(B1267,viz!$B$3:$E$1863,4,0)</f>
        <v>0</v>
      </c>
      <c r="G1267" s="25">
        <f t="shared" si="78"/>
        <v>0.17902556640659079</v>
      </c>
      <c r="I1267" s="31">
        <v>42825</v>
      </c>
      <c r="J1267" s="20">
        <v>0.14942607283592199</v>
      </c>
      <c r="K1267" s="20">
        <v>0</v>
      </c>
      <c r="L1267" s="20">
        <v>9.8651068098419101E-2</v>
      </c>
      <c r="M1267" s="20">
        <v>8.1191500298746402E-2</v>
      </c>
      <c r="N1267" s="20">
        <v>6.7645075654240803E-3</v>
      </c>
      <c r="O1267" s="20">
        <v>5.9108833822285101E-2</v>
      </c>
      <c r="P1267" s="20">
        <v>9.4158292689954404E-2</v>
      </c>
      <c r="Q1267" s="20">
        <v>9.0373403223143106E-2</v>
      </c>
      <c r="R1267" s="20">
        <v>3.0738691691504401E-2</v>
      </c>
      <c r="S1267" s="20">
        <v>4.8041722499836702E-2</v>
      </c>
      <c r="T1267" s="20">
        <v>9.5447018457206406E-2</v>
      </c>
      <c r="U1267" s="20">
        <v>4.1538626048636298E-2</v>
      </c>
      <c r="V1267" s="20">
        <v>9.1136569883190896E-2</v>
      </c>
      <c r="W1267" s="20">
        <v>4.6350370474763598E-2</v>
      </c>
      <c r="X1267" s="20">
        <v>7.6274127460874697E-2</v>
      </c>
      <c r="Y1267" s="20">
        <v>2.80317382710518E-2</v>
      </c>
      <c r="Z1267" s="20">
        <v>0.112193529514963</v>
      </c>
      <c r="AA1267" s="30">
        <f t="shared" si="79"/>
        <v>0.17902556640659079</v>
      </c>
    </row>
    <row r="1268" spans="1:27" x14ac:dyDescent="0.25">
      <c r="A1268">
        <v>1232</v>
      </c>
      <c r="B1268" s="15">
        <v>42832</v>
      </c>
      <c r="C1268" s="25">
        <f t="shared" si="76"/>
        <v>0.120158061385155</v>
      </c>
      <c r="D1268" s="25">
        <f>VLOOKUP(B1268,input_BB!$B$19:$K$10000,$D$35,0)</f>
        <v>24267.3</v>
      </c>
      <c r="E1268" s="27">
        <f t="shared" si="77"/>
        <v>2.1922682600458491E-2</v>
      </c>
      <c r="F1268" s="28">
        <f>VLOOKUP(B1268,viz!$B$3:$E$1863,4,0)</f>
        <v>0</v>
      </c>
      <c r="G1268" s="25">
        <f t="shared" si="78"/>
        <v>0.18955236035468881</v>
      </c>
      <c r="I1268" s="31">
        <v>42832</v>
      </c>
      <c r="J1268" s="20">
        <v>0.120158061385155</v>
      </c>
      <c r="K1268" s="20">
        <v>0</v>
      </c>
      <c r="L1268" s="20">
        <v>9.5195395004263106E-2</v>
      </c>
      <c r="M1268" s="20">
        <v>3.7079297715474198E-2</v>
      </c>
      <c r="N1268" s="20" t="s">
        <v>122</v>
      </c>
      <c r="O1268" s="20">
        <v>4.7089885291630502E-2</v>
      </c>
      <c r="P1268" s="20">
        <v>5.3030032623781503E-2</v>
      </c>
      <c r="Q1268" s="20">
        <v>9.7504146576134001E-2</v>
      </c>
      <c r="R1268" s="20">
        <v>3.8641572430828303E-2</v>
      </c>
      <c r="S1268" s="20">
        <v>5.4538139204794799E-2</v>
      </c>
      <c r="T1268" s="20">
        <v>9.5212666627986303E-2</v>
      </c>
      <c r="U1268" s="20">
        <v>6.00894640678434E-2</v>
      </c>
      <c r="V1268" s="20">
        <v>9.3760990306071296E-2</v>
      </c>
      <c r="W1268" s="20">
        <v>3.57019059807741E-2</v>
      </c>
      <c r="X1268" s="20">
        <v>0.114218103669758</v>
      </c>
      <c r="Y1268" s="20">
        <v>4.0834526831012803E-2</v>
      </c>
      <c r="Z1268" s="20">
        <v>0.13710387366964699</v>
      </c>
      <c r="AA1268" s="30">
        <f t="shared" si="79"/>
        <v>0.18955236035468881</v>
      </c>
    </row>
    <row r="1269" spans="1:27" x14ac:dyDescent="0.25">
      <c r="A1269">
        <v>1233</v>
      </c>
      <c r="B1269" s="15">
        <v>42839</v>
      </c>
      <c r="C1269" s="25">
        <f t="shared" si="76"/>
        <v>0.12118788808584199</v>
      </c>
      <c r="D1269" s="25">
        <f>VLOOKUP(B1269,input_BB!$B$19:$K$10000,$D$35,0)</f>
        <v>24261.66</v>
      </c>
      <c r="E1269" s="27">
        <f t="shared" si="77"/>
        <v>2.3444608167891311E-2</v>
      </c>
      <c r="F1269" s="28">
        <f>VLOOKUP(B1269,viz!$B$3:$E$1863,4,0)</f>
        <v>0</v>
      </c>
      <c r="G1269" s="25">
        <f t="shared" si="78"/>
        <v>0.1532518988443855</v>
      </c>
      <c r="I1269" s="31">
        <v>42839</v>
      </c>
      <c r="J1269" s="20">
        <v>0.12118788808584199</v>
      </c>
      <c r="K1269" s="20">
        <v>0</v>
      </c>
      <c r="L1269" s="20">
        <v>7.0288146906873697E-2</v>
      </c>
      <c r="M1269" s="20">
        <v>3.7733471511107501E-2</v>
      </c>
      <c r="N1269" s="20" t="s">
        <v>122</v>
      </c>
      <c r="O1269" s="20">
        <v>8.1013597716524402E-2</v>
      </c>
      <c r="P1269" s="20">
        <v>2.53066055407212E-2</v>
      </c>
      <c r="Q1269" s="20">
        <v>0.10940845823352</v>
      </c>
      <c r="R1269" s="20">
        <v>0.115353115090693</v>
      </c>
      <c r="S1269" s="20">
        <v>0.126201052020499</v>
      </c>
      <c r="T1269" s="20">
        <v>9.9698803089611696E-2</v>
      </c>
      <c r="U1269" s="20">
        <v>3.7348163885211803E-2</v>
      </c>
      <c r="V1269" s="20">
        <v>6.7930019506917599E-2</v>
      </c>
      <c r="W1269" s="20">
        <v>4.7973715452256101E-2</v>
      </c>
      <c r="X1269" s="20">
        <v>3.5871444858738298E-2</v>
      </c>
      <c r="Y1269" s="20">
        <v>4.3682410276536299E-2</v>
      </c>
      <c r="Z1269" s="20">
        <v>0.10219099591078901</v>
      </c>
      <c r="AA1269" s="30">
        <f t="shared" si="79"/>
        <v>0.1532518988443855</v>
      </c>
    </row>
    <row r="1270" spans="1:27" x14ac:dyDescent="0.25">
      <c r="A1270">
        <v>1234</v>
      </c>
      <c r="B1270" s="15">
        <v>42846</v>
      </c>
      <c r="C1270" s="25">
        <f t="shared" si="76"/>
        <v>0.22053620219230699</v>
      </c>
      <c r="D1270" s="25">
        <f>VLOOKUP(B1270,input_BB!$B$19:$K$10000,$D$35,0)</f>
        <v>24042.02</v>
      </c>
      <c r="E1270" s="27">
        <f t="shared" si="77"/>
        <v>0.17026614544121155</v>
      </c>
      <c r="F1270" s="28">
        <f>VLOOKUP(B1270,viz!$B$3:$E$1863,4,0)</f>
        <v>0</v>
      </c>
      <c r="G1270" s="25">
        <f t="shared" si="78"/>
        <v>0.13657140814588922</v>
      </c>
      <c r="I1270" s="31">
        <v>42846</v>
      </c>
      <c r="J1270" s="20">
        <v>0.22053620219230699</v>
      </c>
      <c r="K1270" s="20">
        <v>0</v>
      </c>
      <c r="L1270" s="20">
        <v>0.13267682111649301</v>
      </c>
      <c r="M1270" s="20">
        <v>5.0916817815737599E-2</v>
      </c>
      <c r="N1270" s="20">
        <v>1.13692391241132E-2</v>
      </c>
      <c r="O1270" s="20">
        <v>7.7787195568812306E-2</v>
      </c>
      <c r="P1270" s="20">
        <v>5.6411171211832402E-2</v>
      </c>
      <c r="Q1270" s="20">
        <v>0.108939206820164</v>
      </c>
      <c r="R1270" s="20">
        <v>6.5476392395874397E-2</v>
      </c>
      <c r="S1270" s="20">
        <v>8.5547920731374294E-2</v>
      </c>
      <c r="T1270" s="20">
        <v>9.0194616425842603E-2</v>
      </c>
      <c r="U1270" s="20">
        <v>8.8809124216083397E-3</v>
      </c>
      <c r="V1270" s="20">
        <v>0.102537411282824</v>
      </c>
      <c r="W1270" s="20">
        <v>2.5153084441456901E-2</v>
      </c>
      <c r="X1270" s="20">
        <v>7.7549657850165502E-2</v>
      </c>
      <c r="Y1270" s="20">
        <v>2.2687769909801102E-3</v>
      </c>
      <c r="Z1270" s="20">
        <v>0.104290775802721</v>
      </c>
      <c r="AA1270" s="30">
        <f t="shared" si="79"/>
        <v>0.13657140814588922</v>
      </c>
    </row>
    <row r="1271" spans="1:27" x14ac:dyDescent="0.25">
      <c r="A1271">
        <v>1235</v>
      </c>
      <c r="B1271" s="15">
        <v>42853</v>
      </c>
      <c r="C1271" s="25">
        <f t="shared" si="76"/>
        <v>0.12873680889606501</v>
      </c>
      <c r="D1271" s="25">
        <f>VLOOKUP(B1271,input_BB!$B$19:$K$10000,$D$35,0)</f>
        <v>24615.13</v>
      </c>
      <c r="E1271" s="27">
        <f t="shared" si="77"/>
        <v>3.4600752769638275E-2</v>
      </c>
      <c r="F1271" s="28">
        <f>VLOOKUP(B1271,viz!$B$3:$E$1863,4,0)</f>
        <v>0</v>
      </c>
      <c r="G1271" s="25">
        <f t="shared" si="78"/>
        <v>0.12610250151758029</v>
      </c>
      <c r="I1271" s="31">
        <v>42853</v>
      </c>
      <c r="J1271" s="20">
        <v>0.12873680889606501</v>
      </c>
      <c r="K1271" s="20">
        <v>0</v>
      </c>
      <c r="L1271" s="20">
        <v>0.10835401061145</v>
      </c>
      <c r="M1271" s="20">
        <v>2.61707003349896E-2</v>
      </c>
      <c r="N1271" s="20" t="s">
        <v>122</v>
      </c>
      <c r="O1271" s="20">
        <v>7.2065735272649104E-2</v>
      </c>
      <c r="P1271" s="20">
        <v>3.53794533185035E-2</v>
      </c>
      <c r="Q1271" s="20">
        <v>8.8575132452527197E-2</v>
      </c>
      <c r="R1271" s="20">
        <v>9.2759929413847295E-2</v>
      </c>
      <c r="S1271" s="20">
        <v>0.106997532389789</v>
      </c>
      <c r="T1271" s="20">
        <v>7.6201338219071699E-2</v>
      </c>
      <c r="U1271" s="20">
        <v>1.8407637412424899E-3</v>
      </c>
      <c r="V1271" s="20">
        <v>8.1863168091891106E-2</v>
      </c>
      <c r="W1271" s="20">
        <v>4.2398569684446698E-2</v>
      </c>
      <c r="X1271" s="20">
        <v>6.7606645832724105E-2</v>
      </c>
      <c r="Y1271" s="20">
        <v>5.3313000942368703E-2</v>
      </c>
      <c r="Z1271" s="20">
        <v>0.146474019694499</v>
      </c>
      <c r="AA1271" s="30">
        <f t="shared" si="79"/>
        <v>0.12610250151758029</v>
      </c>
    </row>
    <row r="1272" spans="1:27" x14ac:dyDescent="0.25">
      <c r="A1272">
        <v>1236</v>
      </c>
      <c r="B1272" s="15">
        <v>42860</v>
      </c>
      <c r="C1272" s="25">
        <f t="shared" si="76"/>
        <v>0.16637954115867601</v>
      </c>
      <c r="D1272" s="25">
        <f>VLOOKUP(B1272,input_BB!$B$19:$K$10000,$D$35,0)</f>
        <v>24476.35</v>
      </c>
      <c r="E1272" s="27">
        <f t="shared" si="77"/>
        <v>9.0230924933827089E-2</v>
      </c>
      <c r="F1272" s="28">
        <f>VLOOKUP(B1272,viz!$B$3:$E$1863,4,0)</f>
        <v>0</v>
      </c>
      <c r="G1272" s="25">
        <f t="shared" si="78"/>
        <v>0.10644704088209421</v>
      </c>
      <c r="I1272" s="31">
        <v>42860</v>
      </c>
      <c r="J1272" s="20">
        <v>0.16637954115867601</v>
      </c>
      <c r="K1272" s="20">
        <v>0</v>
      </c>
      <c r="L1272" s="20">
        <v>0.106234887336167</v>
      </c>
      <c r="M1272" s="20">
        <v>2.9391067501020399E-2</v>
      </c>
      <c r="N1272" s="20" t="s">
        <v>122</v>
      </c>
      <c r="O1272" s="20">
        <v>6.8479315531146903E-2</v>
      </c>
      <c r="P1272" s="20">
        <v>4.9264649483048401E-2</v>
      </c>
      <c r="Q1272" s="20">
        <v>0.116855095148199</v>
      </c>
      <c r="R1272" s="20">
        <v>8.8462315056846597E-2</v>
      </c>
      <c r="S1272" s="20">
        <v>0.102158457623023</v>
      </c>
      <c r="T1272" s="20">
        <v>7.9654059614119005E-2</v>
      </c>
      <c r="U1272" s="20">
        <v>2.2383490613952499E-2</v>
      </c>
      <c r="V1272" s="20">
        <v>5.2653829536242702E-2</v>
      </c>
      <c r="W1272" s="20">
        <v>3.1409720731899002E-2</v>
      </c>
      <c r="X1272" s="20">
        <v>6.7373899706620693E-2</v>
      </c>
      <c r="Y1272" s="20">
        <v>4.2408517848813498E-2</v>
      </c>
      <c r="Z1272" s="20">
        <v>0.14327069426890199</v>
      </c>
      <c r="AA1272" s="30">
        <f t="shared" si="79"/>
        <v>0.10644704088209421</v>
      </c>
    </row>
    <row r="1273" spans="1:27" x14ac:dyDescent="0.25">
      <c r="A1273">
        <v>1237</v>
      </c>
      <c r="B1273" s="15">
        <v>42867</v>
      </c>
      <c r="C1273" s="25">
        <f t="shared" si="76"/>
        <v>0.15406426787376401</v>
      </c>
      <c r="D1273" s="25">
        <f>VLOOKUP(B1273,input_BB!$B$19:$K$10000,$D$35,0)</f>
        <v>25156.34</v>
      </c>
      <c r="E1273" s="27">
        <f t="shared" si="77"/>
        <v>7.2030844017565529E-2</v>
      </c>
      <c r="F1273" s="28">
        <f>VLOOKUP(B1273,viz!$B$3:$E$1863,4,0)</f>
        <v>0</v>
      </c>
      <c r="G1273" s="25">
        <f t="shared" si="78"/>
        <v>9.5679672581003197E-2</v>
      </c>
      <c r="I1273" s="31">
        <v>42867</v>
      </c>
      <c r="J1273" s="20">
        <v>0.15406426787376401</v>
      </c>
      <c r="K1273" s="20">
        <v>0</v>
      </c>
      <c r="L1273" s="20">
        <v>0.12639025228275999</v>
      </c>
      <c r="M1273" s="20">
        <v>9.2769282333667297E-2</v>
      </c>
      <c r="N1273" s="20">
        <v>2.76410522157725E-2</v>
      </c>
      <c r="O1273" s="20">
        <v>8.9932821511140904E-2</v>
      </c>
      <c r="P1273" s="20">
        <v>4.3469960959659201E-2</v>
      </c>
      <c r="Q1273" s="20">
        <v>0.118260048463273</v>
      </c>
      <c r="R1273" s="20">
        <v>4.4287692541593503E-2</v>
      </c>
      <c r="S1273" s="20">
        <v>7.0917569652224302E-2</v>
      </c>
      <c r="T1273" s="20">
        <v>7.2023169375086599E-2</v>
      </c>
      <c r="U1273" s="20">
        <v>1.8961241376650801E-2</v>
      </c>
      <c r="V1273" s="20">
        <v>4.3185225113789097E-2</v>
      </c>
      <c r="W1273" s="20">
        <v>3.3533206090563303E-2</v>
      </c>
      <c r="X1273" s="20">
        <v>4.8272492708836899E-2</v>
      </c>
      <c r="Y1273" s="20">
        <v>2.48319488631666E-2</v>
      </c>
      <c r="Z1273" s="20">
        <v>0.145524036511816</v>
      </c>
      <c r="AA1273" s="30">
        <f t="shared" si="79"/>
        <v>9.5679672581003197E-2</v>
      </c>
    </row>
    <row r="1274" spans="1:27" x14ac:dyDescent="0.25">
      <c r="A1274">
        <v>1238</v>
      </c>
      <c r="B1274" s="15">
        <v>42874</v>
      </c>
      <c r="C1274" s="25">
        <f t="shared" si="76"/>
        <v>0.15503726899623901</v>
      </c>
      <c r="D1274" s="25">
        <f>VLOOKUP(B1274,input_BB!$B$19:$K$10000,$D$35,0)</f>
        <v>25174.87</v>
      </c>
      <c r="E1274" s="27">
        <f t="shared" si="77"/>
        <v>7.3468790115144553E-2</v>
      </c>
      <c r="F1274" s="28">
        <f>VLOOKUP(B1274,viz!$B$3:$E$1863,4,0)</f>
        <v>0</v>
      </c>
      <c r="G1274" s="25">
        <f t="shared" si="78"/>
        <v>8.1065182874310068E-2</v>
      </c>
      <c r="I1274" s="31">
        <v>42874</v>
      </c>
      <c r="J1274" s="20">
        <v>0.15503726899623901</v>
      </c>
      <c r="K1274" s="20">
        <v>0</v>
      </c>
      <c r="L1274" s="20">
        <v>0.11637943843394399</v>
      </c>
      <c r="M1274" s="20">
        <v>9.3005649708195498E-2</v>
      </c>
      <c r="N1274" s="20" t="s">
        <v>122</v>
      </c>
      <c r="O1274" s="20">
        <v>8.0335199748290398E-2</v>
      </c>
      <c r="P1274" s="20">
        <v>4.5365871246857301E-2</v>
      </c>
      <c r="Q1274" s="20">
        <v>8.9749105033268703E-2</v>
      </c>
      <c r="R1274" s="20">
        <v>3.8700272175948298E-2</v>
      </c>
      <c r="S1274" s="20">
        <v>0.116578668576563</v>
      </c>
      <c r="T1274" s="20">
        <v>7.2883202596436394E-2</v>
      </c>
      <c r="U1274" s="20">
        <v>3.5952475023714701E-3</v>
      </c>
      <c r="V1274" s="20">
        <v>3.2580840751248098E-2</v>
      </c>
      <c r="W1274" s="20">
        <v>4.4889094620690503E-2</v>
      </c>
      <c r="X1274" s="20">
        <v>9.7699572758252806E-2</v>
      </c>
      <c r="Y1274" s="20">
        <v>1.63446844914674E-2</v>
      </c>
      <c r="Z1274" s="20">
        <v>0.151893152356466</v>
      </c>
      <c r="AA1274" s="30">
        <f t="shared" si="79"/>
        <v>8.1065182874310068E-2</v>
      </c>
    </row>
    <row r="1275" spans="1:27" x14ac:dyDescent="0.25">
      <c r="A1275">
        <v>1239</v>
      </c>
      <c r="B1275" s="15">
        <v>42881</v>
      </c>
      <c r="C1275" s="25">
        <f t="shared" si="76"/>
        <v>0.116917684674263</v>
      </c>
      <c r="D1275" s="25">
        <f>VLOOKUP(B1275,input_BB!$B$19:$K$10000,$D$35,0)</f>
        <v>25639.27</v>
      </c>
      <c r="E1275" s="27">
        <f t="shared" si="77"/>
        <v>1.7133903904848303E-2</v>
      </c>
      <c r="F1275" s="28">
        <f>VLOOKUP(B1275,viz!$B$3:$E$1863,4,0)</f>
        <v>0</v>
      </c>
      <c r="G1275" s="25">
        <f t="shared" si="78"/>
        <v>0.11026616225015101</v>
      </c>
      <c r="I1275" s="31">
        <v>42881</v>
      </c>
      <c r="J1275" s="20">
        <v>0.116917684674263</v>
      </c>
      <c r="K1275" s="20">
        <v>0</v>
      </c>
      <c r="L1275" s="20">
        <v>0.112734054517536</v>
      </c>
      <c r="M1275" s="20">
        <v>2.89207348279958E-2</v>
      </c>
      <c r="N1275" s="20" t="s">
        <v>122</v>
      </c>
      <c r="O1275" s="20">
        <v>4.8792245631917502E-2</v>
      </c>
      <c r="P1275" s="20">
        <v>5.1504459077876902E-2</v>
      </c>
      <c r="Q1275" s="20">
        <v>8.8977148015732394E-2</v>
      </c>
      <c r="R1275" s="20">
        <v>7.3274082390087605E-2</v>
      </c>
      <c r="S1275" s="20">
        <v>9.0099746443336695E-2</v>
      </c>
      <c r="T1275" s="20">
        <v>6.8648479272271606E-2</v>
      </c>
      <c r="U1275" s="20">
        <v>3.1170342505527199E-3</v>
      </c>
      <c r="V1275" s="20">
        <v>7.6602707700686196E-2</v>
      </c>
      <c r="W1275" s="20">
        <v>3.0546420298912101E-2</v>
      </c>
      <c r="X1275" s="20">
        <v>0.116933325445185</v>
      </c>
      <c r="Y1275" s="20">
        <v>6.4887689407994803E-2</v>
      </c>
      <c r="Z1275" s="20">
        <v>0.14496187271991401</v>
      </c>
      <c r="AA1275" s="30">
        <f t="shared" si="79"/>
        <v>0.11026616225015101</v>
      </c>
    </row>
    <row r="1276" spans="1:27" x14ac:dyDescent="0.25">
      <c r="A1276">
        <v>1240</v>
      </c>
      <c r="B1276" s="15">
        <v>42888</v>
      </c>
      <c r="C1276" s="25">
        <f t="shared" si="76"/>
        <v>0.173052787780762</v>
      </c>
      <c r="D1276" s="25">
        <f>VLOOKUP(B1276,input_BB!$B$19:$K$10000,$D$35,0)</f>
        <v>25924.05</v>
      </c>
      <c r="E1276" s="27">
        <f t="shared" si="77"/>
        <v>0.10009295768667979</v>
      </c>
      <c r="F1276" s="28">
        <f>VLOOKUP(B1276,viz!$B$3:$E$1863,4,0)</f>
        <v>0</v>
      </c>
      <c r="G1276" s="25">
        <f t="shared" si="78"/>
        <v>0.17949113463299698</v>
      </c>
      <c r="I1276" s="31">
        <v>42888</v>
      </c>
      <c r="J1276" s="20">
        <v>0.173052787780762</v>
      </c>
      <c r="K1276" s="20">
        <v>0</v>
      </c>
      <c r="L1276" s="20">
        <v>0.11727365321720799</v>
      </c>
      <c r="M1276" s="20">
        <v>4.2445578763130203E-2</v>
      </c>
      <c r="N1276" s="20" t="s">
        <v>122</v>
      </c>
      <c r="O1276" s="20">
        <v>7.3786445868429001E-2</v>
      </c>
      <c r="P1276" s="20">
        <v>4.4023970183417603E-2</v>
      </c>
      <c r="Q1276" s="20">
        <v>0.105812545931779</v>
      </c>
      <c r="R1276" s="20">
        <v>6.9321293320390803E-2</v>
      </c>
      <c r="S1276" s="20">
        <v>6.7275201187024306E-2</v>
      </c>
      <c r="T1276" s="20">
        <v>5.0757766412398299E-2</v>
      </c>
      <c r="U1276" s="20">
        <v>2.3694021707076199E-2</v>
      </c>
      <c r="V1276" s="20">
        <v>0.101360917773525</v>
      </c>
      <c r="W1276" s="20">
        <v>5.4436195152395797E-2</v>
      </c>
      <c r="X1276" s="20">
        <v>8.6509917519575597E-2</v>
      </c>
      <c r="Y1276" s="20">
        <v>1.5957966701418101E-2</v>
      </c>
      <c r="Z1276" s="20">
        <v>0.14734452626223199</v>
      </c>
      <c r="AA1276" s="30">
        <f t="shared" si="79"/>
        <v>0.17949113463299698</v>
      </c>
    </row>
    <row r="1277" spans="1:27" x14ac:dyDescent="0.25">
      <c r="A1277">
        <v>1241</v>
      </c>
      <c r="B1277" s="15">
        <v>42895</v>
      </c>
      <c r="C1277" s="25">
        <f t="shared" si="76"/>
        <v>0.21389308571815499</v>
      </c>
      <c r="D1277" s="25">
        <f>VLOOKUP(B1277,input_BB!$B$19:$K$10000,$D$35,0)</f>
        <v>26030.29</v>
      </c>
      <c r="E1277" s="27">
        <f t="shared" si="77"/>
        <v>0.16044864041565576</v>
      </c>
      <c r="F1277" s="28">
        <f>VLOOKUP(B1277,viz!$B$3:$E$1863,4,0)</f>
        <v>0</v>
      </c>
      <c r="G1277" s="25">
        <f t="shared" si="78"/>
        <v>0.15566274356166629</v>
      </c>
      <c r="I1277" s="31">
        <v>42895</v>
      </c>
      <c r="J1277" s="20">
        <v>0.21389308571815499</v>
      </c>
      <c r="K1277" s="20">
        <v>0</v>
      </c>
      <c r="L1277" s="20">
        <v>9.67142701996722E-2</v>
      </c>
      <c r="M1277" s="20">
        <v>4.6889486004730703E-2</v>
      </c>
      <c r="N1277" s="20">
        <v>5.2766702366452596E-3</v>
      </c>
      <c r="O1277" s="20">
        <v>4.1174309860854602E-2</v>
      </c>
      <c r="P1277" s="20">
        <v>7.9551277066104001E-2</v>
      </c>
      <c r="Q1277" s="20">
        <v>8.1500037577544801E-2</v>
      </c>
      <c r="R1277" s="20">
        <v>2.3019850414828399E-2</v>
      </c>
      <c r="S1277" s="20">
        <v>9.7098460213747795E-2</v>
      </c>
      <c r="T1277" s="20">
        <v>8.87188990824887E-2</v>
      </c>
      <c r="U1277" s="20">
        <v>1.9875642330077999E-2</v>
      </c>
      <c r="V1277" s="20">
        <v>8.0281827171002906E-2</v>
      </c>
      <c r="W1277" s="20">
        <v>5.5505274060585398E-2</v>
      </c>
      <c r="X1277" s="20">
        <v>7.0269319769505803E-2</v>
      </c>
      <c r="Y1277" s="20">
        <v>1.7615160662244899E-2</v>
      </c>
      <c r="Z1277" s="20">
        <v>0.196509515349967</v>
      </c>
      <c r="AA1277" s="30">
        <f t="shared" si="79"/>
        <v>0.15566274356166629</v>
      </c>
    </row>
    <row r="1278" spans="1:27" x14ac:dyDescent="0.25">
      <c r="A1278">
        <v>1242</v>
      </c>
      <c r="B1278" s="15">
        <v>42902</v>
      </c>
      <c r="C1278" s="25">
        <f t="shared" si="76"/>
        <v>0.140699177980423</v>
      </c>
      <c r="D1278" s="25">
        <f>VLOOKUP(B1278,input_BB!$B$19:$K$10000,$D$35,0)</f>
        <v>25626.49</v>
      </c>
      <c r="E1278" s="27">
        <f t="shared" si="77"/>
        <v>5.2279295522906687E-2</v>
      </c>
      <c r="F1278" s="28">
        <f>VLOOKUP(B1278,viz!$B$3:$E$1863,4,0)</f>
        <v>0</v>
      </c>
      <c r="G1278" s="25">
        <f t="shared" si="78"/>
        <v>0.13556421663321577</v>
      </c>
      <c r="I1278" s="31">
        <v>42902</v>
      </c>
      <c r="J1278" s="20">
        <v>0.140699177980423</v>
      </c>
      <c r="K1278" s="20">
        <v>0</v>
      </c>
      <c r="L1278" s="20">
        <v>0.111545578948528</v>
      </c>
      <c r="M1278" s="20">
        <v>8.2065355552673497E-2</v>
      </c>
      <c r="N1278" s="20">
        <v>3.9045135295291298E-3</v>
      </c>
      <c r="O1278" s="20">
        <v>4.4463422152244497E-2</v>
      </c>
      <c r="P1278" s="20">
        <v>4.5260745861216603E-2</v>
      </c>
      <c r="Q1278" s="20">
        <v>9.9744537033230399E-2</v>
      </c>
      <c r="R1278" s="20">
        <v>2.7006403961606699E-2</v>
      </c>
      <c r="S1278" s="20">
        <v>3.5687610366148301E-2</v>
      </c>
      <c r="T1278" s="20">
        <v>8.20718110562626E-2</v>
      </c>
      <c r="U1278" s="20">
        <v>6.3103480763274294E-2</v>
      </c>
      <c r="V1278" s="20">
        <v>2.687578003208E-2</v>
      </c>
      <c r="W1278" s="20">
        <v>4.5584955837861499E-2</v>
      </c>
      <c r="X1278" s="20">
        <v>8.7888962097079498E-2</v>
      </c>
      <c r="Y1278" s="20">
        <v>6.4083819929893404E-3</v>
      </c>
      <c r="Z1278" s="20">
        <v>0.23838846081527601</v>
      </c>
      <c r="AA1278" s="30">
        <f t="shared" si="79"/>
        <v>0.13556421663321577</v>
      </c>
    </row>
    <row r="1279" spans="1:27" x14ac:dyDescent="0.25">
      <c r="A1279">
        <v>1243</v>
      </c>
      <c r="B1279" s="15">
        <v>42909</v>
      </c>
      <c r="C1279" s="25">
        <f t="shared" si="76"/>
        <v>0.168199047446251</v>
      </c>
      <c r="D1279" s="25">
        <f>VLOOKUP(B1279,input_BB!$B$19:$K$10000,$D$35,0)</f>
        <v>25670.05</v>
      </c>
      <c r="E1279" s="27">
        <f t="shared" si="77"/>
        <v>9.2919875547865211E-2</v>
      </c>
      <c r="F1279" s="28">
        <f>VLOOKUP(B1279,viz!$B$3:$E$1863,4,0)</f>
        <v>0</v>
      </c>
      <c r="G1279" s="25">
        <f t="shared" si="78"/>
        <v>0.10154722130036817</v>
      </c>
      <c r="I1279" s="31">
        <v>42909</v>
      </c>
      <c r="J1279" s="20">
        <v>0.168199047446251</v>
      </c>
      <c r="K1279" s="20">
        <v>0</v>
      </c>
      <c r="L1279" s="20">
        <v>0.10833064587070999</v>
      </c>
      <c r="M1279" s="20">
        <v>3.3513085407712397E-2</v>
      </c>
      <c r="N1279" s="20">
        <v>2.8766737005064399E-3</v>
      </c>
      <c r="O1279" s="20">
        <v>9.0762459446854904E-2</v>
      </c>
      <c r="P1279" s="20">
        <v>3.4066971987240999E-2</v>
      </c>
      <c r="Q1279" s="20">
        <v>9.2296544272147896E-2</v>
      </c>
      <c r="R1279" s="20">
        <v>0.10815563985181501</v>
      </c>
      <c r="S1279" s="20">
        <v>3.4742170522805302E-2</v>
      </c>
      <c r="T1279" s="20">
        <v>6.4595039748508998E-2</v>
      </c>
      <c r="U1279" s="20">
        <v>1.86832343413807E-3</v>
      </c>
      <c r="V1279" s="20">
        <v>6.2556797452321802E-2</v>
      </c>
      <c r="W1279" s="20">
        <v>3.7122100413908302E-2</v>
      </c>
      <c r="X1279" s="20">
        <v>8.9767477985443697E-2</v>
      </c>
      <c r="Y1279" s="20">
        <v>6.4381305402813199E-2</v>
      </c>
      <c r="Z1279" s="20">
        <v>0.17496476450307299</v>
      </c>
      <c r="AA1279" s="30">
        <f t="shared" si="79"/>
        <v>0.10154722130036817</v>
      </c>
    </row>
    <row r="1280" spans="1:27" x14ac:dyDescent="0.25">
      <c r="A1280">
        <v>1244</v>
      </c>
      <c r="B1280" s="15">
        <v>42916</v>
      </c>
      <c r="C1280" s="25">
        <f t="shared" si="76"/>
        <v>0.172866821289062</v>
      </c>
      <c r="D1280" s="25">
        <f>VLOOKUP(B1280,input_BB!$B$19:$K$10000,$D$35,0)</f>
        <v>25764.58</v>
      </c>
      <c r="E1280" s="27">
        <f t="shared" si="77"/>
        <v>9.9818127797131187E-2</v>
      </c>
      <c r="F1280" s="28">
        <f>VLOOKUP(B1280,viz!$B$3:$E$1863,4,0)</f>
        <v>0</v>
      </c>
      <c r="G1280" s="25">
        <f t="shared" si="78"/>
        <v>0.1825884555461299</v>
      </c>
      <c r="I1280" s="31">
        <v>42916</v>
      </c>
      <c r="J1280" s="20">
        <v>0.172866821289062</v>
      </c>
      <c r="K1280" s="20">
        <v>0</v>
      </c>
      <c r="L1280" s="20">
        <v>0.108711035804278</v>
      </c>
      <c r="M1280" s="20">
        <v>3.7352351290804602E-2</v>
      </c>
      <c r="N1280" s="20" t="s">
        <v>122</v>
      </c>
      <c r="O1280" s="20">
        <v>8.3955459680607997E-2</v>
      </c>
      <c r="P1280" s="20">
        <v>3.49105103603548E-2</v>
      </c>
      <c r="Q1280" s="20">
        <v>0.10835522842223499</v>
      </c>
      <c r="R1280" s="20">
        <v>0.14311330186884</v>
      </c>
      <c r="S1280" s="20">
        <v>2.44576213146422E-2</v>
      </c>
      <c r="T1280" s="20">
        <v>6.2001012594916999E-2</v>
      </c>
      <c r="U1280" s="20">
        <v>2.89636959506957E-2</v>
      </c>
      <c r="V1280" s="20">
        <v>0.130439355575105</v>
      </c>
      <c r="W1280" s="20">
        <v>2.31854040203292E-2</v>
      </c>
      <c r="X1280" s="20">
        <v>7.3977285302664106E-2</v>
      </c>
      <c r="Y1280" s="20">
        <v>4.3841519990872102E-2</v>
      </c>
      <c r="Z1280" s="20">
        <v>9.6736217823654005E-2</v>
      </c>
      <c r="AA1280" s="30">
        <f t="shared" si="79"/>
        <v>0.1825884555461299</v>
      </c>
    </row>
    <row r="1281" spans="1:27" x14ac:dyDescent="0.25">
      <c r="A1281">
        <v>1245</v>
      </c>
      <c r="B1281" s="15">
        <v>42923</v>
      </c>
      <c r="C1281" s="25">
        <f t="shared" si="76"/>
        <v>0.115042559802532</v>
      </c>
      <c r="D1281" s="25">
        <f>VLOOKUP(B1281,input_BB!$B$19:$K$10000,$D$35,0)</f>
        <v>25340.85</v>
      </c>
      <c r="E1281" s="27">
        <f t="shared" si="77"/>
        <v>1.4362757572642276E-2</v>
      </c>
      <c r="F1281" s="28">
        <f>VLOOKUP(B1281,viz!$B$3:$E$1863,4,0)</f>
        <v>0</v>
      </c>
      <c r="G1281" s="25">
        <f t="shared" si="78"/>
        <v>0.1795958838898796</v>
      </c>
      <c r="I1281" s="31">
        <v>42923</v>
      </c>
      <c r="J1281" s="20">
        <v>0.115042559802532</v>
      </c>
      <c r="K1281" s="20">
        <v>0</v>
      </c>
      <c r="L1281" s="20">
        <v>0.102539937023349</v>
      </c>
      <c r="M1281" s="20">
        <v>1.0626176480402099E-2</v>
      </c>
      <c r="N1281" s="20">
        <v>8.6349827817515205E-3</v>
      </c>
      <c r="O1281" s="20">
        <v>9.7875377515453804E-2</v>
      </c>
      <c r="P1281" s="20">
        <v>4.4920867544830899E-2</v>
      </c>
      <c r="Q1281" s="20">
        <v>0.101903740423105</v>
      </c>
      <c r="R1281" s="20">
        <v>7.9767703718952906E-2</v>
      </c>
      <c r="S1281" s="20">
        <v>1.5574564377022E-2</v>
      </c>
      <c r="T1281" s="20">
        <v>0.100326454342898</v>
      </c>
      <c r="U1281" s="20">
        <v>5.3512965728444599E-2</v>
      </c>
      <c r="V1281" s="20">
        <v>6.9131031577121096E-2</v>
      </c>
      <c r="W1281" s="20">
        <v>5.6951886584313903E-2</v>
      </c>
      <c r="X1281" s="20">
        <v>8.9693978036607905E-2</v>
      </c>
      <c r="Y1281" s="20">
        <v>3.2266433308740003E-2</v>
      </c>
      <c r="Z1281" s="20">
        <v>0.136273900557006</v>
      </c>
      <c r="AA1281" s="30">
        <f t="shared" si="79"/>
        <v>0.1795958838898796</v>
      </c>
    </row>
    <row r="1282" spans="1:27" x14ac:dyDescent="0.25">
      <c r="A1282">
        <v>1246</v>
      </c>
      <c r="B1282" s="15">
        <v>42930</v>
      </c>
      <c r="C1282" s="25">
        <f t="shared" si="76"/>
        <v>0.1249610632658</v>
      </c>
      <c r="D1282" s="25">
        <f>VLOOKUP(B1282,input_BB!$B$19:$K$10000,$D$35,0)</f>
        <v>26389.23</v>
      </c>
      <c r="E1282" s="27">
        <f t="shared" si="77"/>
        <v>2.9020781103541778E-2</v>
      </c>
      <c r="F1282" s="28">
        <f>VLOOKUP(B1282,viz!$B$3:$E$1863,4,0)</f>
        <v>0</v>
      </c>
      <c r="G1282" s="25">
        <f t="shared" si="78"/>
        <v>0.18271606393792642</v>
      </c>
      <c r="I1282" s="31">
        <v>42930</v>
      </c>
      <c r="J1282" s="20">
        <v>0.1249610632658</v>
      </c>
      <c r="K1282" s="20">
        <v>0</v>
      </c>
      <c r="L1282" s="20">
        <v>0.112008445584224</v>
      </c>
      <c r="M1282" s="20">
        <v>3.45868506894089E-2</v>
      </c>
      <c r="N1282" s="20">
        <v>1.5614571312692499E-2</v>
      </c>
      <c r="O1282" s="20">
        <v>0.15926574451983599</v>
      </c>
      <c r="P1282" s="20">
        <v>2.54865075532591E-2</v>
      </c>
      <c r="Q1282" s="20">
        <v>8.3341632213723094E-2</v>
      </c>
      <c r="R1282" s="20">
        <v>0.138711628156066</v>
      </c>
      <c r="S1282" s="20">
        <v>1.76625021988995E-3</v>
      </c>
      <c r="T1282" s="20">
        <v>7.9669308473051106E-2</v>
      </c>
      <c r="U1282" s="20">
        <v>1.7943402208243399E-2</v>
      </c>
      <c r="V1282" s="20">
        <v>0.124338550026224</v>
      </c>
      <c r="W1282" s="20">
        <v>4.0434111703459001E-2</v>
      </c>
      <c r="X1282" s="20">
        <v>4.52165892310461E-2</v>
      </c>
      <c r="Y1282" s="20">
        <v>2.8235400181984501E-2</v>
      </c>
      <c r="Z1282" s="20">
        <v>9.3381007926892606E-2</v>
      </c>
      <c r="AA1282" s="30">
        <f t="shared" si="79"/>
        <v>0.18271606393792642</v>
      </c>
    </row>
    <row r="1283" spans="1:27" x14ac:dyDescent="0.25">
      <c r="A1283">
        <v>1247</v>
      </c>
      <c r="B1283" s="15">
        <v>42937</v>
      </c>
      <c r="C1283" s="25">
        <f t="shared" si="76"/>
        <v>0.11756876856088599</v>
      </c>
      <c r="D1283" s="25">
        <f>VLOOKUP(B1283,input_BB!$B$19:$K$10000,$D$35,0)</f>
        <v>26706.09</v>
      </c>
      <c r="E1283" s="27">
        <f t="shared" si="77"/>
        <v>1.8096105810211642E-2</v>
      </c>
      <c r="F1283" s="28">
        <f>VLOOKUP(B1283,viz!$B$3:$E$1863,4,0)</f>
        <v>0</v>
      </c>
      <c r="G1283" s="25">
        <f t="shared" si="78"/>
        <v>0.19920227064446061</v>
      </c>
      <c r="I1283" s="31">
        <v>42937</v>
      </c>
      <c r="J1283" s="20">
        <v>0.11756876856088599</v>
      </c>
      <c r="K1283" s="20">
        <v>0</v>
      </c>
      <c r="L1283" s="20">
        <v>0.12256563879247601</v>
      </c>
      <c r="M1283" s="20">
        <v>3.48288356653641E-2</v>
      </c>
      <c r="N1283" s="20">
        <v>2.1909233167502901E-2</v>
      </c>
      <c r="O1283" s="20">
        <v>8.0570281285062897E-2</v>
      </c>
      <c r="P1283" s="20">
        <v>3.0712893211153901E-2</v>
      </c>
      <c r="Q1283" s="20">
        <v>9.0095093187587405E-2</v>
      </c>
      <c r="R1283" s="20">
        <v>0.106160147793493</v>
      </c>
      <c r="S1283" s="20">
        <v>5.2996772854050599E-3</v>
      </c>
      <c r="T1283" s="20">
        <v>8.5307426889676796E-2</v>
      </c>
      <c r="U1283" s="20">
        <v>1.7437908769765101E-2</v>
      </c>
      <c r="V1283" s="20">
        <v>0.11407090095705499</v>
      </c>
      <c r="W1283" s="20">
        <v>6.7693460917640502E-2</v>
      </c>
      <c r="X1283" s="20">
        <v>8.1998627159549503E-2</v>
      </c>
      <c r="Y1283" s="20">
        <v>6.45007251814321E-3</v>
      </c>
      <c r="Z1283" s="20">
        <v>0.134899802400125</v>
      </c>
      <c r="AA1283" s="30">
        <f t="shared" si="79"/>
        <v>0.19920227064446061</v>
      </c>
    </row>
    <row r="1284" spans="1:27" x14ac:dyDescent="0.25">
      <c r="A1284">
        <v>1248</v>
      </c>
      <c r="B1284" s="15">
        <v>42944</v>
      </c>
      <c r="C1284" s="25">
        <f t="shared" si="76"/>
        <v>0.116695873439312</v>
      </c>
      <c r="D1284" s="25">
        <f>VLOOKUP(B1284,input_BB!$B$19:$K$10000,$D$35,0)</f>
        <v>26979.39</v>
      </c>
      <c r="E1284" s="27">
        <f t="shared" si="77"/>
        <v>1.6806100994523114E-2</v>
      </c>
      <c r="F1284" s="28">
        <f>VLOOKUP(B1284,viz!$B$3:$E$1863,4,0)</f>
        <v>0</v>
      </c>
      <c r="G1284" s="25">
        <f t="shared" si="78"/>
        <v>0.26182989408478469</v>
      </c>
      <c r="I1284" s="31">
        <v>42944</v>
      </c>
      <c r="J1284" s="20">
        <v>0.116695873439312</v>
      </c>
      <c r="K1284" s="20">
        <v>0</v>
      </c>
      <c r="L1284" s="20">
        <v>0.116915803903256</v>
      </c>
      <c r="M1284" s="20">
        <v>3.3043770416612703E-2</v>
      </c>
      <c r="N1284" s="20">
        <v>2.1541993231248599E-2</v>
      </c>
      <c r="O1284" s="20">
        <v>0.101937298226283</v>
      </c>
      <c r="P1284" s="20">
        <v>2.66969894061359E-2</v>
      </c>
      <c r="Q1284" s="20">
        <v>9.3892606943649204E-2</v>
      </c>
      <c r="R1284" s="20">
        <v>0.113616789161365</v>
      </c>
      <c r="S1284" s="20" t="s">
        <v>122</v>
      </c>
      <c r="T1284" s="20">
        <v>7.6667462858767299E-2</v>
      </c>
      <c r="U1284" s="20">
        <v>5.8470552155432703E-2</v>
      </c>
      <c r="V1284" s="20">
        <v>0.168127487436595</v>
      </c>
      <c r="W1284" s="20">
        <v>3.5231854492757002E-2</v>
      </c>
      <c r="X1284" s="20">
        <v>5.4887792229243303E-2</v>
      </c>
      <c r="Y1284" s="20">
        <v>3.05892854977994E-2</v>
      </c>
      <c r="Z1284" s="20">
        <v>6.83803140408554E-2</v>
      </c>
      <c r="AA1284" s="30">
        <f t="shared" si="79"/>
        <v>0.26182989408478469</v>
      </c>
    </row>
    <row r="1285" spans="1:27" x14ac:dyDescent="0.25">
      <c r="A1285">
        <v>1249</v>
      </c>
      <c r="B1285" s="15">
        <v>42951</v>
      </c>
      <c r="C1285" s="25">
        <f t="shared" si="76"/>
        <v>0.114844277501106</v>
      </c>
      <c r="D1285" s="25">
        <f>VLOOKUP(B1285,input_BB!$B$19:$K$10000,$D$35,0)</f>
        <v>27562.68</v>
      </c>
      <c r="E1285" s="27">
        <f t="shared" si="77"/>
        <v>1.406972680939993E-2</v>
      </c>
      <c r="F1285" s="28">
        <f>VLOOKUP(B1285,viz!$B$3:$E$1863,4,0)</f>
        <v>0</v>
      </c>
      <c r="G1285" s="25">
        <f t="shared" si="78"/>
        <v>0.15674663863287289</v>
      </c>
      <c r="I1285" s="31">
        <v>42951</v>
      </c>
      <c r="J1285" s="20">
        <v>0.114844277501106</v>
      </c>
      <c r="K1285" s="20">
        <v>0</v>
      </c>
      <c r="L1285" s="20">
        <v>0.12083732158857199</v>
      </c>
      <c r="M1285" s="20">
        <v>3.0308406681811999E-2</v>
      </c>
      <c r="N1285" s="20">
        <v>1.2930236005078701E-2</v>
      </c>
      <c r="O1285" s="20">
        <v>9.4732830766463494E-2</v>
      </c>
      <c r="P1285" s="20">
        <v>4.9239632675162702E-2</v>
      </c>
      <c r="Q1285" s="20">
        <v>0.111247340262514</v>
      </c>
      <c r="R1285" s="20">
        <v>4.3638671292384697E-2</v>
      </c>
      <c r="S1285" s="20">
        <v>2.2468240003635401E-3</v>
      </c>
      <c r="T1285" s="20">
        <v>8.1999877713580596E-2</v>
      </c>
      <c r="U1285" s="20">
        <v>4.3655473037416098E-2</v>
      </c>
      <c r="V1285" s="20">
        <v>7.7575115036100997E-2</v>
      </c>
      <c r="W1285" s="20">
        <v>3.5516050559355798E-2</v>
      </c>
      <c r="X1285" s="20">
        <v>7.9127252242502805E-2</v>
      </c>
      <c r="Y1285" s="20">
        <v>5.7752405547599903E-2</v>
      </c>
      <c r="Z1285" s="20">
        <v>0.15919256259109199</v>
      </c>
      <c r="AA1285" s="30">
        <f t="shared" si="79"/>
        <v>0.15674663863287289</v>
      </c>
    </row>
    <row r="1286" spans="1:27" x14ac:dyDescent="0.25">
      <c r="A1286">
        <v>1250</v>
      </c>
      <c r="B1286" s="15">
        <v>42958</v>
      </c>
      <c r="C1286" s="25">
        <f t="shared" si="76"/>
        <v>0.18891873955726601</v>
      </c>
      <c r="D1286" s="25">
        <f>VLOOKUP(B1286,input_BB!$B$19:$K$10000,$D$35,0)</f>
        <v>26883.51</v>
      </c>
      <c r="E1286" s="27">
        <f t="shared" si="77"/>
        <v>0.12354039563348133</v>
      </c>
      <c r="F1286" s="28">
        <f>VLOOKUP(B1286,viz!$B$3:$E$1863,4,0)</f>
        <v>0</v>
      </c>
      <c r="G1286" s="25">
        <f t="shared" si="78"/>
        <v>0.11197898678549408</v>
      </c>
      <c r="I1286" s="31">
        <v>42958</v>
      </c>
      <c r="J1286" s="20">
        <v>0.18891873955726601</v>
      </c>
      <c r="K1286" s="20">
        <v>0</v>
      </c>
      <c r="L1286" s="20">
        <v>0.123226962564172</v>
      </c>
      <c r="M1286" s="20">
        <v>3.7362693333714198E-2</v>
      </c>
      <c r="N1286" s="20">
        <v>3.3287251372287499E-3</v>
      </c>
      <c r="O1286" s="20">
        <v>0.13180600428102199</v>
      </c>
      <c r="P1286" s="20">
        <v>7.3409365687210296E-3</v>
      </c>
      <c r="Q1286" s="20">
        <v>8.9510761569422601E-2</v>
      </c>
      <c r="R1286" s="20">
        <v>0.17273089791749999</v>
      </c>
      <c r="S1286" s="20">
        <v>1.3933907748340101E-2</v>
      </c>
      <c r="T1286" s="20">
        <v>9.02993113660812E-2</v>
      </c>
      <c r="U1286" s="20">
        <v>5.9549254184715697E-3</v>
      </c>
      <c r="V1286" s="20">
        <v>9.4178038174522402E-2</v>
      </c>
      <c r="W1286" s="20">
        <v>1.18460231925001E-2</v>
      </c>
      <c r="X1286" s="20">
        <v>3.6943261911553602E-2</v>
      </c>
      <c r="Y1286" s="20">
        <v>5.4554474236022901E-2</v>
      </c>
      <c r="Z1286" s="20">
        <v>0.12698307658072699</v>
      </c>
      <c r="AA1286" s="30">
        <f t="shared" si="79"/>
        <v>0.11197898678549408</v>
      </c>
    </row>
    <row r="1287" spans="1:27" x14ac:dyDescent="0.25">
      <c r="A1287">
        <v>1251</v>
      </c>
      <c r="B1287" s="15">
        <v>42965</v>
      </c>
      <c r="C1287" s="25">
        <f t="shared" si="76"/>
        <v>0.117396548390388</v>
      </c>
      <c r="D1287" s="25">
        <f>VLOOKUP(B1287,input_BB!$B$19:$K$10000,$D$35,0)</f>
        <v>27047.57</v>
      </c>
      <c r="E1287" s="27">
        <f t="shared" si="77"/>
        <v>1.7841590870432276E-2</v>
      </c>
      <c r="F1287" s="28">
        <f>VLOOKUP(B1287,viz!$B$3:$E$1863,4,0)</f>
        <v>0</v>
      </c>
      <c r="G1287" s="25">
        <f t="shared" si="78"/>
        <v>0.2344455063857212</v>
      </c>
      <c r="I1287" s="31">
        <v>42965</v>
      </c>
      <c r="J1287" s="20">
        <v>0.117396548390388</v>
      </c>
      <c r="K1287" s="20">
        <v>0</v>
      </c>
      <c r="L1287" s="20">
        <v>0.10906842661261799</v>
      </c>
      <c r="M1287" s="20">
        <v>4.0157640959181701E-2</v>
      </c>
      <c r="N1287" s="20">
        <v>9.6982604829238001E-3</v>
      </c>
      <c r="O1287" s="20">
        <v>0.111629031477986</v>
      </c>
      <c r="P1287" s="20">
        <v>1.41706631724138E-2</v>
      </c>
      <c r="Q1287" s="20">
        <v>0.107508195649796</v>
      </c>
      <c r="R1287" s="20">
        <v>0.13132314073061799</v>
      </c>
      <c r="S1287" s="20">
        <v>5.3482395681682896E-3</v>
      </c>
      <c r="T1287" s="20">
        <v>5.5982974615223197E-2</v>
      </c>
      <c r="U1287" s="20">
        <v>5.55841489669213E-2</v>
      </c>
      <c r="V1287" s="20">
        <v>0.11519251644365799</v>
      </c>
      <c r="W1287" s="20">
        <v>6.3668840975141902E-2</v>
      </c>
      <c r="X1287" s="20">
        <v>0.114419368659646</v>
      </c>
      <c r="Y1287" s="20">
        <v>4.1539474341688198E-2</v>
      </c>
      <c r="Z1287" s="20">
        <v>2.4709077344014702E-2</v>
      </c>
      <c r="AA1287" s="30">
        <f t="shared" si="79"/>
        <v>0.2344455063857212</v>
      </c>
    </row>
    <row r="1288" spans="1:27" x14ac:dyDescent="0.25">
      <c r="A1288">
        <v>1252</v>
      </c>
      <c r="B1288" s="15">
        <v>42972</v>
      </c>
      <c r="C1288" s="25">
        <f t="shared" si="76"/>
        <v>0.117351181805134</v>
      </c>
      <c r="D1288" s="25">
        <f>VLOOKUP(B1288,input_BB!$B$19:$K$10000,$D$35,0)</f>
        <v>27848.16</v>
      </c>
      <c r="E1288" s="27">
        <f t="shared" si="77"/>
        <v>1.7774546030791656E-2</v>
      </c>
      <c r="F1288" s="28">
        <f>VLOOKUP(B1288,viz!$B$3:$E$1863,4,0)</f>
        <v>0</v>
      </c>
      <c r="G1288" s="25">
        <f t="shared" si="78"/>
        <v>0.21463998690799421</v>
      </c>
      <c r="I1288" s="31">
        <v>42972</v>
      </c>
      <c r="J1288" s="20">
        <v>0.117351181805134</v>
      </c>
      <c r="K1288" s="20">
        <v>0</v>
      </c>
      <c r="L1288" s="20">
        <v>0.104392544242043</v>
      </c>
      <c r="M1288" s="20">
        <v>2.9269043168937098E-2</v>
      </c>
      <c r="N1288" s="20">
        <v>2.5405374503223398E-2</v>
      </c>
      <c r="O1288" s="20">
        <v>0.148160861051367</v>
      </c>
      <c r="P1288" s="20">
        <v>2.5972853790310099E-2</v>
      </c>
      <c r="Q1288" s="20">
        <v>7.4216456601386704E-2</v>
      </c>
      <c r="R1288" s="20">
        <v>0.17521673833211299</v>
      </c>
      <c r="S1288" s="20">
        <v>2.8007590581234799E-2</v>
      </c>
      <c r="T1288" s="20">
        <v>5.8003825809992901E-2</v>
      </c>
      <c r="U1288" s="20">
        <v>3.7910387197240797E-2</v>
      </c>
      <c r="V1288" s="20">
        <v>0.12918122307397001</v>
      </c>
      <c r="W1288" s="20">
        <v>4.75483766367834E-2</v>
      </c>
      <c r="X1288" s="20">
        <v>3.7388765929874397E-2</v>
      </c>
      <c r="Y1288" s="20">
        <v>5.6894346582337399E-2</v>
      </c>
      <c r="Z1288" s="20">
        <v>2.24316124991851E-2</v>
      </c>
      <c r="AA1288" s="30">
        <f t="shared" si="79"/>
        <v>0.21463998690799421</v>
      </c>
    </row>
    <row r="1289" spans="1:27" x14ac:dyDescent="0.25">
      <c r="A1289">
        <v>1253</v>
      </c>
      <c r="B1289" s="15">
        <v>42979</v>
      </c>
      <c r="C1289" s="25">
        <f t="shared" si="76"/>
        <v>0.111723028123379</v>
      </c>
      <c r="D1289" s="25">
        <f>VLOOKUP(B1289,input_BB!$B$19:$K$10000,$D$35,0)</f>
        <v>27953.16</v>
      </c>
      <c r="E1289" s="27">
        <f t="shared" si="77"/>
        <v>9.4570000009693653E-3</v>
      </c>
      <c r="F1289" s="28">
        <f>VLOOKUP(B1289,viz!$B$3:$E$1863,4,0)</f>
        <v>0</v>
      </c>
      <c r="G1289" s="25">
        <f t="shared" si="78"/>
        <v>0.16775508100305592</v>
      </c>
      <c r="I1289" s="31">
        <v>42979</v>
      </c>
      <c r="J1289" s="20">
        <v>0.111723028123379</v>
      </c>
      <c r="K1289" s="20">
        <v>0</v>
      </c>
      <c r="L1289" s="20">
        <v>0.12949134248362801</v>
      </c>
      <c r="M1289" s="20">
        <v>5.6517204008066202E-2</v>
      </c>
      <c r="N1289" s="20">
        <v>1.2894195188701101E-2</v>
      </c>
      <c r="O1289" s="20">
        <v>8.0491010819407002E-2</v>
      </c>
      <c r="P1289" s="20" t="s">
        <v>122</v>
      </c>
      <c r="Q1289" s="20">
        <v>0.116713785877643</v>
      </c>
      <c r="R1289" s="20">
        <v>9.0658121745877104E-2</v>
      </c>
      <c r="S1289" s="20">
        <v>2.6025137737588602E-2</v>
      </c>
      <c r="T1289" s="20">
        <v>8.6925595201343797E-2</v>
      </c>
      <c r="U1289" s="20">
        <v>5.48869036499098E-2</v>
      </c>
      <c r="V1289" s="20">
        <v>5.0628774894192603E-2</v>
      </c>
      <c r="W1289" s="20">
        <v>6.2239402458953499E-2</v>
      </c>
      <c r="X1289" s="20">
        <v>3.7392395234112398E-2</v>
      </c>
      <c r="Y1289" s="20">
        <v>5.4779456970164397E-2</v>
      </c>
      <c r="Z1289" s="20">
        <v>0.140356673730413</v>
      </c>
      <c r="AA1289" s="30">
        <f t="shared" si="79"/>
        <v>0.16775508100305592</v>
      </c>
    </row>
    <row r="1290" spans="1:27" x14ac:dyDescent="0.25">
      <c r="A1290">
        <v>1254</v>
      </c>
      <c r="B1290" s="15">
        <v>42986</v>
      </c>
      <c r="C1290" s="25">
        <f t="shared" si="76"/>
        <v>0.124156922101974</v>
      </c>
      <c r="D1290" s="25">
        <f>VLOOKUP(B1290,input_BB!$B$19:$K$10000,$D$35,0)</f>
        <v>27668.47</v>
      </c>
      <c r="E1290" s="27">
        <f t="shared" si="77"/>
        <v>2.7832384069132438E-2</v>
      </c>
      <c r="F1290" s="28">
        <f>VLOOKUP(B1290,viz!$B$3:$E$1863,4,0)</f>
        <v>0</v>
      </c>
      <c r="G1290" s="25">
        <f t="shared" si="78"/>
        <v>0.18879800661383508</v>
      </c>
      <c r="I1290" s="31">
        <v>42986</v>
      </c>
      <c r="J1290" s="20">
        <v>0.124156922101974</v>
      </c>
      <c r="K1290" s="20">
        <v>0</v>
      </c>
      <c r="L1290" s="20">
        <v>0.121667766607258</v>
      </c>
      <c r="M1290" s="20">
        <v>7.8374540188193106E-2</v>
      </c>
      <c r="N1290" s="20">
        <v>3.32327774159815E-3</v>
      </c>
      <c r="O1290" s="20">
        <v>7.2996618720288495E-2</v>
      </c>
      <c r="P1290" s="20">
        <v>7.3148624687464003E-3</v>
      </c>
      <c r="Q1290" s="20">
        <v>8.9896707299630493E-2</v>
      </c>
      <c r="R1290" s="20">
        <v>0.140987291435824</v>
      </c>
      <c r="S1290" s="20">
        <v>7.4079185376275903E-3</v>
      </c>
      <c r="T1290" s="20">
        <v>8.9612179097434005E-2</v>
      </c>
      <c r="U1290" s="20">
        <v>4.8135644949972502E-2</v>
      </c>
      <c r="V1290" s="20">
        <v>0.112823069985035</v>
      </c>
      <c r="W1290" s="20">
        <v>2.78392916788276E-2</v>
      </c>
      <c r="X1290" s="20">
        <v>3.6740067681236499E-2</v>
      </c>
      <c r="Y1290" s="20">
        <v>3.7988086678537598E-2</v>
      </c>
      <c r="Z1290" s="20">
        <v>0.12489267692979</v>
      </c>
      <c r="AA1290" s="30">
        <f t="shared" si="79"/>
        <v>0.18879800661383508</v>
      </c>
    </row>
    <row r="1291" spans="1:27" x14ac:dyDescent="0.25">
      <c r="A1291">
        <v>1255</v>
      </c>
      <c r="B1291" s="15">
        <v>42993</v>
      </c>
      <c r="C1291" s="25">
        <f t="shared" si="76"/>
        <v>0.118343129754066</v>
      </c>
      <c r="D1291" s="25">
        <f>VLOOKUP(B1291,input_BB!$B$19:$K$10000,$D$35,0)</f>
        <v>27807.59</v>
      </c>
      <c r="E1291" s="27">
        <f t="shared" si="77"/>
        <v>1.9240492625529442E-2</v>
      </c>
      <c r="F1291" s="28">
        <f>VLOOKUP(B1291,viz!$B$3:$E$1863,4,0)</f>
        <v>0</v>
      </c>
      <c r="G1291" s="25">
        <f t="shared" si="78"/>
        <v>0.19666827450345892</v>
      </c>
      <c r="I1291" s="31">
        <v>42993</v>
      </c>
      <c r="J1291" s="20">
        <v>0.118343129754066</v>
      </c>
      <c r="K1291" s="20">
        <v>0</v>
      </c>
      <c r="L1291" s="20">
        <v>0.11449905696299401</v>
      </c>
      <c r="M1291" s="20">
        <v>2.1757890247524999E-2</v>
      </c>
      <c r="N1291" s="20">
        <v>3.5801240019730403E-2</v>
      </c>
      <c r="O1291" s="20">
        <v>0.102848519271872</v>
      </c>
      <c r="P1291" s="20">
        <v>3.06214736987531E-2</v>
      </c>
      <c r="Q1291" s="20">
        <v>8.1847725851457706E-2</v>
      </c>
      <c r="R1291" s="20">
        <v>0.15194801044241099</v>
      </c>
      <c r="S1291" s="20">
        <v>2.9339482504085801E-2</v>
      </c>
      <c r="T1291" s="20">
        <v>9.2023425423602701E-2</v>
      </c>
      <c r="U1291" s="20">
        <v>1.9576665126418601E-2</v>
      </c>
      <c r="V1291" s="20">
        <v>0.11181406792960701</v>
      </c>
      <c r="W1291" s="20">
        <v>6.5277541447433293E-2</v>
      </c>
      <c r="X1291" s="20">
        <v>7.0262062072823206E-2</v>
      </c>
      <c r="Y1291" s="20">
        <v>2.1122910483305599E-2</v>
      </c>
      <c r="Z1291" s="20">
        <v>5.1259928517980703E-2</v>
      </c>
      <c r="AA1291" s="30">
        <f t="shared" si="79"/>
        <v>0.19666827450345892</v>
      </c>
    </row>
    <row r="1292" spans="1:27" x14ac:dyDescent="0.25">
      <c r="A1292">
        <v>1256</v>
      </c>
      <c r="B1292" s="15">
        <v>43000</v>
      </c>
      <c r="C1292" s="25">
        <f t="shared" si="76"/>
        <v>0.151835918426514</v>
      </c>
      <c r="D1292" s="25">
        <f>VLOOKUP(B1292,input_BB!$B$19:$K$10000,$D$35,0)</f>
        <v>27880.53</v>
      </c>
      <c r="E1292" s="27">
        <f t="shared" si="77"/>
        <v>6.87376860574134E-2</v>
      </c>
      <c r="F1292" s="28">
        <f>VLOOKUP(B1292,viz!$B$3:$E$1863,4,0)</f>
        <v>0</v>
      </c>
      <c r="G1292" s="25">
        <f t="shared" si="78"/>
        <v>0.27220363125716091</v>
      </c>
      <c r="I1292" s="31">
        <v>43000</v>
      </c>
      <c r="J1292" s="20">
        <v>0.151835918426514</v>
      </c>
      <c r="K1292" s="20">
        <v>0</v>
      </c>
      <c r="L1292" s="20">
        <v>0.118937019844989</v>
      </c>
      <c r="M1292" s="20">
        <v>2.1732116990050999E-2</v>
      </c>
      <c r="N1292" s="20">
        <v>1.0487823627195299E-2</v>
      </c>
      <c r="O1292" s="20">
        <v>0.10187257292438</v>
      </c>
      <c r="P1292" s="20">
        <v>2.2287116334446799E-2</v>
      </c>
      <c r="Q1292" s="20">
        <v>9.2339594895266205E-2</v>
      </c>
      <c r="R1292" s="20">
        <v>0.13928313497050099</v>
      </c>
      <c r="S1292" s="20">
        <v>3.6035478233001003E-2</v>
      </c>
      <c r="T1292" s="20">
        <v>8.2451073537017194E-2</v>
      </c>
      <c r="U1292" s="20">
        <v>7.5495823110294805E-2</v>
      </c>
      <c r="V1292" s="20">
        <v>0.16424149803039501</v>
      </c>
      <c r="W1292" s="20">
        <v>3.2466310116471102E-2</v>
      </c>
      <c r="X1292" s="20">
        <v>4.9924143393492403E-2</v>
      </c>
      <c r="Y1292" s="20" t="s">
        <v>122</v>
      </c>
      <c r="Z1292" s="20">
        <v>5.2446293992499303E-2</v>
      </c>
      <c r="AA1292" s="30">
        <f t="shared" si="79"/>
        <v>0.27220363125716091</v>
      </c>
    </row>
    <row r="1293" spans="1:27" x14ac:dyDescent="0.25">
      <c r="A1293">
        <v>1257</v>
      </c>
      <c r="B1293" s="15">
        <v>43007</v>
      </c>
      <c r="C1293" s="25">
        <f t="shared" si="76"/>
        <v>0.117992155253887</v>
      </c>
      <c r="D1293" s="25">
        <f>VLOOKUP(B1293,input_BB!$B$19:$K$10000,$D$35,0)</f>
        <v>27554.3</v>
      </c>
      <c r="E1293" s="27">
        <f t="shared" si="77"/>
        <v>1.872180626307347E-2</v>
      </c>
      <c r="F1293" s="28">
        <f>VLOOKUP(B1293,viz!$B$3:$E$1863,4,0)</f>
        <v>0</v>
      </c>
      <c r="G1293" s="25">
        <f t="shared" si="78"/>
        <v>0.12655077907946821</v>
      </c>
      <c r="I1293" s="31">
        <v>43007</v>
      </c>
      <c r="J1293" s="20">
        <v>0.117992155253887</v>
      </c>
      <c r="K1293" s="20">
        <v>0</v>
      </c>
      <c r="L1293" s="20">
        <v>0.114471400559002</v>
      </c>
      <c r="M1293" s="20">
        <v>7.1696218952925703E-2</v>
      </c>
      <c r="N1293" s="20">
        <v>3.1028623921791901E-2</v>
      </c>
      <c r="O1293" s="20">
        <v>5.85588301811606E-2</v>
      </c>
      <c r="P1293" s="20" t="s">
        <v>122</v>
      </c>
      <c r="Q1293" s="20">
        <v>0.136301979773402</v>
      </c>
      <c r="R1293" s="20">
        <v>0.102348794396391</v>
      </c>
      <c r="S1293" s="20">
        <v>2.2280276802018602E-3</v>
      </c>
      <c r="T1293" s="20">
        <v>0.10478585731187801</v>
      </c>
      <c r="U1293" s="20">
        <v>4.1557063334508898E-2</v>
      </c>
      <c r="V1293" s="20">
        <v>6.4169718243033899E-2</v>
      </c>
      <c r="W1293" s="20">
        <v>2.0823997501925401E-2</v>
      </c>
      <c r="X1293" s="20">
        <v>9.7019095656540794E-2</v>
      </c>
      <c r="Y1293" s="20">
        <v>4.5701257783485799E-2</v>
      </c>
      <c r="Z1293" s="20">
        <v>0.109309134703752</v>
      </c>
      <c r="AA1293" s="30">
        <f t="shared" si="79"/>
        <v>0.12655077907946821</v>
      </c>
    </row>
    <row r="1294" spans="1:27" x14ac:dyDescent="0.25">
      <c r="A1294">
        <v>1258</v>
      </c>
      <c r="B1294" s="15">
        <v>43014</v>
      </c>
      <c r="C1294" s="25">
        <f t="shared" si="76"/>
        <v>0.127161219716072</v>
      </c>
      <c r="D1294" s="25">
        <f>VLOOKUP(B1294,input_BB!$B$19:$K$10000,$D$35,0)</f>
        <v>28458.04</v>
      </c>
      <c r="E1294" s="27">
        <f t="shared" si="77"/>
        <v>3.2272274147747596E-2</v>
      </c>
      <c r="F1294" s="28">
        <f>VLOOKUP(B1294,viz!$B$3:$E$1863,4,0)</f>
        <v>0</v>
      </c>
      <c r="G1294" s="25">
        <f t="shared" si="78"/>
        <v>0.22666387998615062</v>
      </c>
      <c r="I1294" s="31">
        <v>43014</v>
      </c>
      <c r="J1294" s="20">
        <v>0.127161219716072</v>
      </c>
      <c r="K1294" s="20">
        <v>0</v>
      </c>
      <c r="L1294" s="20">
        <v>0.108683535219014</v>
      </c>
      <c r="M1294" s="20">
        <v>7.10532935460952E-2</v>
      </c>
      <c r="N1294" s="20">
        <v>4.7749235992907996E-3</v>
      </c>
      <c r="O1294" s="20">
        <v>7.0682356622113293E-2</v>
      </c>
      <c r="P1294" s="20">
        <v>2.5323066999199301E-2</v>
      </c>
      <c r="Q1294" s="20">
        <v>7.6857096882794296E-2</v>
      </c>
      <c r="R1294" s="20">
        <v>9.1528905824033904E-2</v>
      </c>
      <c r="S1294" s="20" t="s">
        <v>122</v>
      </c>
      <c r="T1294" s="20">
        <v>0.10735151005940401</v>
      </c>
      <c r="U1294" s="20">
        <v>5.3372076956600102E-2</v>
      </c>
      <c r="V1294" s="20">
        <v>0.119716984413596</v>
      </c>
      <c r="W1294" s="20">
        <v>5.3574818615954499E-2</v>
      </c>
      <c r="X1294" s="20">
        <v>0.10754417641019499</v>
      </c>
      <c r="Y1294" s="20">
        <v>1.02001765605754E-2</v>
      </c>
      <c r="Z1294" s="20">
        <v>9.9337078291134306E-2</v>
      </c>
      <c r="AA1294" s="30">
        <f t="shared" si="79"/>
        <v>0.22666387998615062</v>
      </c>
    </row>
    <row r="1295" spans="1:27" x14ac:dyDescent="0.25">
      <c r="A1295">
        <v>1259</v>
      </c>
      <c r="B1295" s="15">
        <v>43021</v>
      </c>
      <c r="C1295" s="25">
        <f t="shared" si="76"/>
        <v>0.112829692661762</v>
      </c>
      <c r="D1295" s="25">
        <f>VLOOKUP(B1295,input_BB!$B$19:$K$10000,$D$35,0)</f>
        <v>28476.43</v>
      </c>
      <c r="E1295" s="27">
        <f t="shared" si="77"/>
        <v>1.1092480081659408E-2</v>
      </c>
      <c r="F1295" s="28">
        <f>VLOOKUP(B1295,viz!$B$3:$E$1863,4,0)</f>
        <v>0</v>
      </c>
      <c r="G1295" s="25">
        <f t="shared" si="78"/>
        <v>0.18183595798720981</v>
      </c>
      <c r="I1295" s="31">
        <v>43021</v>
      </c>
      <c r="J1295" s="20">
        <v>0.112829692661762</v>
      </c>
      <c r="K1295" s="20">
        <v>0</v>
      </c>
      <c r="L1295" s="20">
        <v>0.12808143501073399</v>
      </c>
      <c r="M1295" s="20">
        <v>2.0604794636342499E-2</v>
      </c>
      <c r="N1295" s="20">
        <v>2.0760496792402099E-2</v>
      </c>
      <c r="O1295" s="20">
        <v>7.3030511195442502E-2</v>
      </c>
      <c r="P1295" s="20">
        <v>6.1533490625688601E-2</v>
      </c>
      <c r="Q1295" s="20">
        <v>9.4141759525067606E-2</v>
      </c>
      <c r="R1295" s="20">
        <v>0.10786025374517499</v>
      </c>
      <c r="S1295" s="20">
        <v>2.3849340714948802E-2</v>
      </c>
      <c r="T1295" s="20">
        <v>9.2811735932801107E-2</v>
      </c>
      <c r="U1295" s="20">
        <v>3.9805703181375503E-2</v>
      </c>
      <c r="V1295" s="20">
        <v>8.89454798455354E-2</v>
      </c>
      <c r="W1295" s="20">
        <v>5.3084774960298897E-2</v>
      </c>
      <c r="X1295" s="20">
        <v>6.0002443852105097E-2</v>
      </c>
      <c r="Y1295" s="20">
        <v>4.7320296474899701E-2</v>
      </c>
      <c r="Z1295" s="20">
        <v>8.8167483507182495E-2</v>
      </c>
      <c r="AA1295" s="30">
        <f t="shared" si="79"/>
        <v>0.18183595798720981</v>
      </c>
    </row>
    <row r="1296" spans="1:27" x14ac:dyDescent="0.25">
      <c r="A1296">
        <v>1260</v>
      </c>
      <c r="B1296" s="15">
        <v>43028</v>
      </c>
      <c r="C1296" s="25">
        <f t="shared" si="76"/>
        <v>0.145605579018593</v>
      </c>
      <c r="D1296" s="25">
        <f>VLOOKUP(B1296,input_BB!$B$19:$K$10000,$D$35,0)</f>
        <v>28487.24</v>
      </c>
      <c r="E1296" s="27">
        <f t="shared" si="77"/>
        <v>5.9530202087174765E-2</v>
      </c>
      <c r="F1296" s="28">
        <f>VLOOKUP(B1296,viz!$B$3:$E$1863,4,0)</f>
        <v>0</v>
      </c>
      <c r="G1296" s="25">
        <f t="shared" si="78"/>
        <v>0.24117080742330119</v>
      </c>
      <c r="I1296" s="31">
        <v>43028</v>
      </c>
      <c r="J1296" s="20">
        <v>0.145605579018593</v>
      </c>
      <c r="K1296" s="20">
        <v>0</v>
      </c>
      <c r="L1296" s="20">
        <v>9.7572292493942697E-2</v>
      </c>
      <c r="M1296" s="20" t="s">
        <v>122</v>
      </c>
      <c r="N1296" s="20">
        <v>2.5074832344910002E-2</v>
      </c>
      <c r="O1296" s="20">
        <v>6.5998749209531193E-2</v>
      </c>
      <c r="P1296" s="20">
        <v>1.45995088479174E-2</v>
      </c>
      <c r="Q1296" s="20">
        <v>8.8235644471394897E-2</v>
      </c>
      <c r="R1296" s="20">
        <v>0.133700829581752</v>
      </c>
      <c r="S1296" s="20">
        <v>5.9873830248404203E-2</v>
      </c>
      <c r="T1296" s="20">
        <v>7.11899839131067E-2</v>
      </c>
      <c r="U1296" s="20">
        <v>0.108411847301259</v>
      </c>
      <c r="V1296" s="20">
        <v>9.0010070957265306E-2</v>
      </c>
      <c r="W1296" s="20">
        <v>4.2748889164776899E-2</v>
      </c>
      <c r="X1296" s="20">
        <v>3.2372481155991402E-2</v>
      </c>
      <c r="Y1296" s="20">
        <v>7.3626991718066206E-2</v>
      </c>
      <c r="Z1296" s="20">
        <v>9.6584048591681904E-2</v>
      </c>
      <c r="AA1296" s="30">
        <f t="shared" si="79"/>
        <v>0.24117080742330119</v>
      </c>
    </row>
    <row r="1297" spans="1:27" x14ac:dyDescent="0.25">
      <c r="A1297">
        <v>1261</v>
      </c>
      <c r="B1297" s="15">
        <v>43035</v>
      </c>
      <c r="C1297" s="25">
        <f t="shared" si="76"/>
        <v>0.120535649359226</v>
      </c>
      <c r="D1297" s="25">
        <f>VLOOKUP(B1297,input_BB!$B$19:$K$10000,$D$35,0)</f>
        <v>28438.85</v>
      </c>
      <c r="E1297" s="27">
        <f t="shared" si="77"/>
        <v>2.2480699586530484E-2</v>
      </c>
      <c r="F1297" s="28">
        <f>VLOOKUP(B1297,viz!$B$3:$E$1863,4,0)</f>
        <v>0</v>
      </c>
      <c r="G1297" s="25">
        <f t="shared" si="78"/>
        <v>0.14980547513381051</v>
      </c>
      <c r="I1297" s="31">
        <v>43035</v>
      </c>
      <c r="J1297" s="20">
        <v>0.120535649359226</v>
      </c>
      <c r="K1297" s="20">
        <v>0</v>
      </c>
      <c r="L1297" s="20">
        <v>0.106715993277487</v>
      </c>
      <c r="M1297" s="20">
        <v>9.3185095805351406E-2</v>
      </c>
      <c r="N1297" s="20">
        <v>2.7599353638539499E-2</v>
      </c>
      <c r="O1297" s="20">
        <v>5.96841025118608E-2</v>
      </c>
      <c r="P1297" s="20">
        <v>5.5839950037628101E-2</v>
      </c>
      <c r="Q1297" s="20">
        <v>7.3254512823937995E-2</v>
      </c>
      <c r="R1297" s="20">
        <v>7.9615314416247904E-2</v>
      </c>
      <c r="S1297" s="20" t="s">
        <v>122</v>
      </c>
      <c r="T1297" s="20">
        <v>6.9237721804330896E-2</v>
      </c>
      <c r="U1297" s="20">
        <v>2.5913159627977099E-2</v>
      </c>
      <c r="V1297" s="20">
        <v>8.8765666070796806E-2</v>
      </c>
      <c r="W1297" s="20">
        <v>3.51266494350366E-2</v>
      </c>
      <c r="X1297" s="20">
        <v>8.0918001749820001E-2</v>
      </c>
      <c r="Y1297" s="20">
        <v>4.94039122290722E-2</v>
      </c>
      <c r="Z1297" s="20">
        <v>0.15474056657191401</v>
      </c>
      <c r="AA1297" s="30">
        <f t="shared" si="79"/>
        <v>0.14980547513381051</v>
      </c>
    </row>
    <row r="1298" spans="1:27" x14ac:dyDescent="0.25">
      <c r="A1298">
        <v>1262</v>
      </c>
      <c r="B1298" s="15">
        <v>43042</v>
      </c>
      <c r="C1298" s="25">
        <f t="shared" si="76"/>
        <v>0.113594643771648</v>
      </c>
      <c r="D1298" s="25">
        <f>VLOOKUP(B1298,input_BB!$B$19:$K$10000,$D$35,0)</f>
        <v>28603.61</v>
      </c>
      <c r="E1298" s="27">
        <f t="shared" si="77"/>
        <v>1.2222960240306478E-2</v>
      </c>
      <c r="F1298" s="28">
        <f>VLOOKUP(B1298,viz!$B$3:$E$1863,4,0)</f>
        <v>0</v>
      </c>
      <c r="G1298" s="25">
        <f t="shared" si="78"/>
        <v>0.1468335926918064</v>
      </c>
      <c r="I1298" s="31">
        <v>43042</v>
      </c>
      <c r="J1298" s="20">
        <v>0.113594643771648</v>
      </c>
      <c r="K1298" s="20">
        <v>0</v>
      </c>
      <c r="L1298" s="20">
        <v>9.3728223333918503E-2</v>
      </c>
      <c r="M1298" s="20">
        <v>6.9597590896067305E-2</v>
      </c>
      <c r="N1298" s="20">
        <v>7.17756429853231E-3</v>
      </c>
      <c r="O1298" s="20">
        <v>5.2023241797163902E-2</v>
      </c>
      <c r="P1298" s="20">
        <v>9.3594274332603797E-2</v>
      </c>
      <c r="Q1298" s="20">
        <v>9.4793928321440304E-2</v>
      </c>
      <c r="R1298" s="20">
        <v>9.4706117252003494E-2</v>
      </c>
      <c r="S1298" s="20">
        <v>2.7466172129291502E-2</v>
      </c>
      <c r="T1298" s="20">
        <v>9.53321968894002E-2</v>
      </c>
      <c r="U1298" s="20">
        <v>3.8228022094517901E-2</v>
      </c>
      <c r="V1298" s="20">
        <v>4.7810183535964099E-2</v>
      </c>
      <c r="W1298" s="20">
        <v>6.0795387061324403E-2</v>
      </c>
      <c r="X1298" s="20">
        <v>8.5848354054001805E-2</v>
      </c>
      <c r="Y1298" s="20">
        <v>3.2998891343241403E-2</v>
      </c>
      <c r="Z1298" s="20">
        <v>0.105899852660529</v>
      </c>
      <c r="AA1298" s="30">
        <f t="shared" si="79"/>
        <v>0.1468335926918064</v>
      </c>
    </row>
    <row r="1299" spans="1:27" x14ac:dyDescent="0.25">
      <c r="A1299">
        <v>1263</v>
      </c>
      <c r="B1299" s="15">
        <v>43049</v>
      </c>
      <c r="C1299" s="25">
        <f t="shared" si="76"/>
        <v>0.11929963529110001</v>
      </c>
      <c r="D1299" s="25">
        <f>VLOOKUP(B1299,input_BB!$B$19:$K$10000,$D$35,0)</f>
        <v>29120.92</v>
      </c>
      <c r="E1299" s="27">
        <f t="shared" si="77"/>
        <v>2.0654060783387468E-2</v>
      </c>
      <c r="F1299" s="28">
        <f>VLOOKUP(B1299,viz!$B$3:$E$1863,4,0)</f>
        <v>0</v>
      </c>
      <c r="G1299" s="25">
        <f t="shared" si="78"/>
        <v>0.19655566654699141</v>
      </c>
      <c r="I1299" s="31">
        <v>43049</v>
      </c>
      <c r="J1299" s="20">
        <v>0.11929963529110001</v>
      </c>
      <c r="K1299" s="20">
        <v>0</v>
      </c>
      <c r="L1299" s="20">
        <v>0.12932780072439501</v>
      </c>
      <c r="M1299" s="20">
        <v>3.5996818504220499E-2</v>
      </c>
      <c r="N1299" s="20">
        <v>2.22117766559367E-2</v>
      </c>
      <c r="O1299" s="20">
        <v>6.5375737699868805E-2</v>
      </c>
      <c r="P1299" s="20">
        <v>6.9432571305672694E-2</v>
      </c>
      <c r="Q1299" s="20">
        <v>9.8087434192211706E-2</v>
      </c>
      <c r="R1299" s="20">
        <v>0.112529751783275</v>
      </c>
      <c r="S1299" s="20" t="s">
        <v>122</v>
      </c>
      <c r="T1299" s="20">
        <v>7.7510699268582006E-2</v>
      </c>
      <c r="U1299" s="20">
        <v>5.3556327268662898E-2</v>
      </c>
      <c r="V1299" s="20">
        <v>8.1818753365921107E-2</v>
      </c>
      <c r="W1299" s="20">
        <v>6.1180585912407402E-2</v>
      </c>
      <c r="X1299" s="20">
        <v>8.65594177011762E-2</v>
      </c>
      <c r="Y1299" s="20">
        <v>2.1928445998530499E-2</v>
      </c>
      <c r="Z1299" s="20">
        <v>8.4483879619138794E-2</v>
      </c>
      <c r="AA1299" s="30">
        <f t="shared" si="79"/>
        <v>0.19655566654699141</v>
      </c>
    </row>
    <row r="1300" spans="1:27" x14ac:dyDescent="0.25">
      <c r="A1300">
        <v>1264</v>
      </c>
      <c r="B1300" s="15">
        <v>43056</v>
      </c>
      <c r="C1300" s="25">
        <f t="shared" si="76"/>
        <v>0.198864445090294</v>
      </c>
      <c r="D1300" s="25">
        <f>VLOOKUP(B1300,input_BB!$B$19:$K$10000,$D$35,0)</f>
        <v>29199.040000000001</v>
      </c>
      <c r="E1300" s="27">
        <f t="shared" si="77"/>
        <v>0.13823861964221579</v>
      </c>
      <c r="F1300" s="28">
        <f>VLOOKUP(B1300,viz!$B$3:$E$1863,4,0)</f>
        <v>0</v>
      </c>
      <c r="G1300" s="25">
        <f t="shared" si="78"/>
        <v>0.19916449292722391</v>
      </c>
      <c r="I1300" s="31">
        <v>43056</v>
      </c>
      <c r="J1300" s="20">
        <v>0.198864445090294</v>
      </c>
      <c r="K1300" s="20">
        <v>0</v>
      </c>
      <c r="L1300" s="20">
        <v>0.11049621742773399</v>
      </c>
      <c r="M1300" s="20">
        <v>2.5664445021502801E-2</v>
      </c>
      <c r="N1300" s="20">
        <v>4.0504356287630001E-2</v>
      </c>
      <c r="O1300" s="20">
        <v>0.11413783882135101</v>
      </c>
      <c r="P1300" s="20" t="s">
        <v>122</v>
      </c>
      <c r="Q1300" s="20">
        <v>0.10512681366280301</v>
      </c>
      <c r="R1300" s="20">
        <v>8.8755448945959894E-2</v>
      </c>
      <c r="S1300" s="20" t="s">
        <v>122</v>
      </c>
      <c r="T1300" s="20">
        <v>0.11660233208491499</v>
      </c>
      <c r="U1300" s="20">
        <v>6.79747489561877E-2</v>
      </c>
      <c r="V1300" s="20">
        <v>9.4769505412557797E-2</v>
      </c>
      <c r="W1300" s="20">
        <v>3.6420238558478403E-2</v>
      </c>
      <c r="X1300" s="20">
        <v>7.1664220510315096E-2</v>
      </c>
      <c r="Y1300" s="20">
        <v>3.2146209210286103E-2</v>
      </c>
      <c r="Z1300" s="20">
        <v>9.5737625100279805E-2</v>
      </c>
      <c r="AA1300" s="30">
        <f t="shared" si="79"/>
        <v>0.19916449292722391</v>
      </c>
    </row>
    <row r="1301" spans="1:27" x14ac:dyDescent="0.25">
      <c r="A1301">
        <v>1265</v>
      </c>
      <c r="B1301" s="15">
        <v>43063</v>
      </c>
      <c r="C1301" s="25">
        <f t="shared" si="76"/>
        <v>0.11742866784334199</v>
      </c>
      <c r="D1301" s="25">
        <f>VLOOKUP(B1301,input_BB!$B$19:$K$10000,$D$35,0)</f>
        <v>29866.32</v>
      </c>
      <c r="E1301" s="27">
        <f t="shared" si="77"/>
        <v>1.7889058484769741E-2</v>
      </c>
      <c r="F1301" s="28">
        <f>VLOOKUP(B1301,viz!$B$3:$E$1863,4,0)</f>
        <v>0</v>
      </c>
      <c r="G1301" s="25">
        <f t="shared" si="78"/>
        <v>0.21458585709949582</v>
      </c>
      <c r="I1301" s="31">
        <v>43063</v>
      </c>
      <c r="J1301" s="20">
        <v>0.11742866784334199</v>
      </c>
      <c r="K1301" s="20">
        <v>0</v>
      </c>
      <c r="L1301" s="20">
        <v>0.119957560121368</v>
      </c>
      <c r="M1301" s="20">
        <v>6.3767043613500204E-2</v>
      </c>
      <c r="N1301" s="20">
        <v>1.12449253776629E-2</v>
      </c>
      <c r="O1301" s="20">
        <v>0.115770028867616</v>
      </c>
      <c r="P1301" s="20" t="s">
        <v>122</v>
      </c>
      <c r="Q1301" s="20">
        <v>8.8849971516862206E-2</v>
      </c>
      <c r="R1301" s="20">
        <v>0.10026900306834401</v>
      </c>
      <c r="S1301" s="20" t="s">
        <v>122</v>
      </c>
      <c r="T1301" s="20">
        <v>5.1619043683026798E-2</v>
      </c>
      <c r="U1301" s="20">
        <v>3.2703712836282602E-2</v>
      </c>
      <c r="V1301" s="20">
        <v>7.1233844256267206E-2</v>
      </c>
      <c r="W1301" s="20">
        <v>0.110648300006946</v>
      </c>
      <c r="X1301" s="20">
        <v>4.8834080665346398E-2</v>
      </c>
      <c r="Y1301" s="20">
        <v>7.8527679809195505E-2</v>
      </c>
      <c r="Z1301" s="20">
        <v>0.106574806177582</v>
      </c>
      <c r="AA1301" s="30">
        <f t="shared" si="79"/>
        <v>0.21458585709949582</v>
      </c>
    </row>
    <row r="1302" spans="1:27" x14ac:dyDescent="0.25">
      <c r="A1302">
        <v>1266</v>
      </c>
      <c r="B1302" s="15">
        <v>43070</v>
      </c>
      <c r="C1302" s="25">
        <f t="shared" si="76"/>
        <v>0.123798951506615</v>
      </c>
      <c r="D1302" s="25">
        <f>VLOOKUP(B1302,input_BB!$B$19:$K$10000,$D$35,0)</f>
        <v>29074.240000000002</v>
      </c>
      <c r="E1302" s="27">
        <f t="shared" si="77"/>
        <v>2.7303358553380546E-2</v>
      </c>
      <c r="F1302" s="28">
        <f>VLOOKUP(B1302,viz!$B$3:$E$1863,4,0)</f>
        <v>0</v>
      </c>
      <c r="G1302" s="25">
        <f t="shared" si="78"/>
        <v>0.1744761224344453</v>
      </c>
      <c r="I1302" s="31">
        <v>43070</v>
      </c>
      <c r="J1302" s="20">
        <v>0.123798951506615</v>
      </c>
      <c r="K1302" s="20">
        <v>0</v>
      </c>
      <c r="L1302" s="20">
        <v>0.105462322344012</v>
      </c>
      <c r="M1302" s="20">
        <v>3.8825485353600503E-2</v>
      </c>
      <c r="N1302" s="20">
        <v>5.0052338310856001E-3</v>
      </c>
      <c r="O1302" s="20">
        <v>5.9072997926183299E-2</v>
      </c>
      <c r="P1302" s="20" t="s">
        <v>122</v>
      </c>
      <c r="Q1302" s="20">
        <v>6.4164832532648902E-2</v>
      </c>
      <c r="R1302" s="20">
        <v>0.16379109277836101</v>
      </c>
      <c r="S1302" s="20">
        <v>1.7874405436065601E-3</v>
      </c>
      <c r="T1302" s="20">
        <v>7.6766112155746705E-2</v>
      </c>
      <c r="U1302" s="20">
        <v>3.8650162814238498E-2</v>
      </c>
      <c r="V1302" s="20">
        <v>6.7147660874401896E-2</v>
      </c>
      <c r="W1302" s="20">
        <v>6.8678298745804903E-2</v>
      </c>
      <c r="X1302" s="20">
        <v>0.174860762373589</v>
      </c>
      <c r="Y1302" s="20">
        <v>5.2326461084370099E-2</v>
      </c>
      <c r="Z1302" s="20">
        <v>8.34611366423504E-2</v>
      </c>
      <c r="AA1302" s="30">
        <f t="shared" si="79"/>
        <v>0.1744761224344453</v>
      </c>
    </row>
    <row r="1303" spans="1:27" x14ac:dyDescent="0.25">
      <c r="A1303">
        <v>1267</v>
      </c>
      <c r="B1303" s="15">
        <v>43077</v>
      </c>
      <c r="C1303" s="25">
        <f t="shared" si="76"/>
        <v>0.112017177045345</v>
      </c>
      <c r="D1303" s="25">
        <f>VLOOKUP(B1303,input_BB!$B$19:$K$10000,$D$35,0)</f>
        <v>28639.85</v>
      </c>
      <c r="E1303" s="27">
        <f t="shared" si="77"/>
        <v>9.8917068935700445E-3</v>
      </c>
      <c r="F1303" s="28">
        <f>VLOOKUP(B1303,viz!$B$3:$E$1863,4,0)</f>
        <v>0</v>
      </c>
      <c r="G1303" s="25">
        <f t="shared" si="78"/>
        <v>0.24208118442151991</v>
      </c>
      <c r="I1303" s="31">
        <v>43077</v>
      </c>
      <c r="J1303" s="20">
        <v>0.112017177045345</v>
      </c>
      <c r="K1303" s="20">
        <v>0</v>
      </c>
      <c r="L1303" s="20">
        <v>8.6391541748656903E-2</v>
      </c>
      <c r="M1303" s="20">
        <v>1.9426187833260802E-2</v>
      </c>
      <c r="N1303" s="20">
        <v>2.3793948818302199E-2</v>
      </c>
      <c r="O1303" s="20">
        <v>9.5356226661786905E-2</v>
      </c>
      <c r="P1303" s="20">
        <v>2.5759072486545902E-2</v>
      </c>
      <c r="Q1303" s="20">
        <v>5.7742209144139897E-2</v>
      </c>
      <c r="R1303" s="20">
        <v>0.14028824419991601</v>
      </c>
      <c r="S1303" s="20" t="s">
        <v>122</v>
      </c>
      <c r="T1303" s="20">
        <v>6.9049676730902301E-2</v>
      </c>
      <c r="U1303" s="20">
        <v>5.5883636028182498E-2</v>
      </c>
      <c r="V1303" s="20">
        <v>0.153976746636729</v>
      </c>
      <c r="W1303" s="20">
        <v>3.2220801756608401E-2</v>
      </c>
      <c r="X1303" s="20">
        <v>0.134665549416424</v>
      </c>
      <c r="Y1303" s="20">
        <v>2.5004750003959401E-2</v>
      </c>
      <c r="Z1303" s="20">
        <v>8.0441408534586006E-2</v>
      </c>
      <c r="AA1303" s="30">
        <f t="shared" si="79"/>
        <v>0.24208118442151991</v>
      </c>
    </row>
    <row r="1304" spans="1:27" x14ac:dyDescent="0.25">
      <c r="A1304">
        <v>1268</v>
      </c>
      <c r="B1304" s="15">
        <v>43084</v>
      </c>
      <c r="C1304" s="25">
        <f t="shared" si="76"/>
        <v>0.12865218520164501</v>
      </c>
      <c r="D1304" s="25">
        <f>VLOOKUP(B1304,input_BB!$B$19:$K$10000,$D$35,0)</f>
        <v>28848.11</v>
      </c>
      <c r="E1304" s="27">
        <f t="shared" si="77"/>
        <v>3.4475691956918519E-2</v>
      </c>
      <c r="F1304" s="28">
        <f>VLOOKUP(B1304,viz!$B$3:$E$1863,4,0)</f>
        <v>0</v>
      </c>
      <c r="G1304" s="25">
        <f t="shared" si="78"/>
        <v>0.17473423333888699</v>
      </c>
      <c r="I1304" s="31">
        <v>43084</v>
      </c>
      <c r="J1304" s="20">
        <v>0.12865218520164501</v>
      </c>
      <c r="K1304" s="20">
        <v>0</v>
      </c>
      <c r="L1304" s="20">
        <v>9.7782979169719106E-2</v>
      </c>
      <c r="M1304" s="20">
        <v>9.1937685051018903E-2</v>
      </c>
      <c r="N1304" s="20">
        <v>8.0165943054285108E-3</v>
      </c>
      <c r="O1304" s="20">
        <v>7.7418877780263198E-2</v>
      </c>
      <c r="P1304" s="20" t="s">
        <v>122</v>
      </c>
      <c r="Q1304" s="20">
        <v>8.7015307431487707E-2</v>
      </c>
      <c r="R1304" s="20">
        <v>0.20141752329140999</v>
      </c>
      <c r="S1304" s="20">
        <v>2.84658086383964E-2</v>
      </c>
      <c r="T1304" s="20">
        <v>6.8234671808283007E-2</v>
      </c>
      <c r="U1304" s="20">
        <v>3.1845992947835897E-2</v>
      </c>
      <c r="V1304" s="20">
        <v>0.11020067228468799</v>
      </c>
      <c r="W1304" s="20">
        <v>3.2687568106363099E-2</v>
      </c>
      <c r="X1304" s="20">
        <v>9.94061642770563E-2</v>
      </c>
      <c r="Y1304" s="20">
        <v>2.6323155156853999E-2</v>
      </c>
      <c r="Z1304" s="20">
        <v>3.9246999751196499E-2</v>
      </c>
      <c r="AA1304" s="30">
        <f t="shared" si="79"/>
        <v>0.17473423333888699</v>
      </c>
    </row>
    <row r="1305" spans="1:27" x14ac:dyDescent="0.25">
      <c r="A1305">
        <v>1269</v>
      </c>
      <c r="B1305" s="15">
        <v>43091</v>
      </c>
      <c r="C1305" s="25">
        <f t="shared" si="76"/>
        <v>0.122047729790211</v>
      </c>
      <c r="D1305" s="25">
        <f>VLOOKUP(B1305,input_BB!$B$19:$K$10000,$D$35,0)</f>
        <v>29578.01</v>
      </c>
      <c r="E1305" s="27">
        <f t="shared" si="77"/>
        <v>2.4715322039410889E-2</v>
      </c>
      <c r="F1305" s="28">
        <f>VLOOKUP(B1305,viz!$B$3:$E$1863,4,0)</f>
        <v>0</v>
      </c>
      <c r="G1305" s="25">
        <f t="shared" si="78"/>
        <v>0.16872805284139011</v>
      </c>
      <c r="I1305" s="31">
        <v>43091</v>
      </c>
      <c r="J1305" s="20">
        <v>0.122047729790211</v>
      </c>
      <c r="K1305" s="20">
        <v>0</v>
      </c>
      <c r="L1305" s="20">
        <v>0.101459863605492</v>
      </c>
      <c r="M1305" s="20">
        <v>3.45667079534525E-2</v>
      </c>
      <c r="N1305" s="20">
        <v>3.7519277155138799E-3</v>
      </c>
      <c r="O1305" s="20">
        <v>6.0495037546330198E-2</v>
      </c>
      <c r="P1305" s="20">
        <v>4.1829015095295297E-2</v>
      </c>
      <c r="Q1305" s="20">
        <v>7.4015996060975794E-2</v>
      </c>
      <c r="R1305" s="20">
        <v>0.13016379741121101</v>
      </c>
      <c r="S1305" s="20">
        <v>2.75410462238391E-2</v>
      </c>
      <c r="T1305" s="20">
        <v>6.6760208850587005E-2</v>
      </c>
      <c r="U1305" s="20">
        <v>9.4729710834366293E-3</v>
      </c>
      <c r="V1305" s="20">
        <v>0.12745737207395699</v>
      </c>
      <c r="W1305" s="20">
        <v>3.1797709683996499E-2</v>
      </c>
      <c r="X1305" s="20">
        <v>0.15056317144256701</v>
      </c>
      <c r="Y1305" s="20">
        <v>5.4903141710528597E-2</v>
      </c>
      <c r="Z1305" s="20">
        <v>8.5222033542817599E-2</v>
      </c>
      <c r="AA1305" s="30">
        <f t="shared" si="79"/>
        <v>0.16872805284139011</v>
      </c>
    </row>
    <row r="1306" spans="1:27" x14ac:dyDescent="0.25">
      <c r="A1306">
        <v>1270</v>
      </c>
      <c r="B1306" s="15">
        <v>43098</v>
      </c>
      <c r="C1306" s="25">
        <f t="shared" si="76"/>
        <v>0.23642098903656</v>
      </c>
      <c r="D1306" s="25">
        <f>VLOOKUP(B1306,input_BB!$B$19:$K$10000,$D$35,0)</f>
        <v>29919.15</v>
      </c>
      <c r="E1306" s="27">
        <f t="shared" si="77"/>
        <v>0.19374141872298004</v>
      </c>
      <c r="F1306" s="28">
        <f>VLOOKUP(B1306,viz!$B$3:$E$1863,4,0)</f>
        <v>0</v>
      </c>
      <c r="G1306" s="25">
        <f t="shared" si="78"/>
        <v>0.1432222844907223</v>
      </c>
      <c r="I1306" s="31">
        <v>43098</v>
      </c>
      <c r="J1306" s="20">
        <v>0.23642098903656</v>
      </c>
      <c r="K1306" s="20">
        <v>0</v>
      </c>
      <c r="L1306" s="20">
        <v>0.111130649044599</v>
      </c>
      <c r="M1306" s="20">
        <v>4.2886226816044599E-2</v>
      </c>
      <c r="N1306" s="20">
        <v>5.17682877645628E-3</v>
      </c>
      <c r="O1306" s="20">
        <v>6.3471898433727802E-2</v>
      </c>
      <c r="P1306" s="20">
        <v>4.3999865156064299E-2</v>
      </c>
      <c r="Q1306" s="20">
        <v>8.4330040911155105E-2</v>
      </c>
      <c r="R1306" s="20">
        <v>0.130116054878917</v>
      </c>
      <c r="S1306" s="20">
        <v>2.6829355316107899E-2</v>
      </c>
      <c r="T1306" s="20">
        <v>8.3072509951533396E-2</v>
      </c>
      <c r="U1306" s="20">
        <v>2.2699842630431399E-2</v>
      </c>
      <c r="V1306" s="20">
        <v>4.68590228978297E-2</v>
      </c>
      <c r="W1306" s="20">
        <v>7.3663418962461202E-2</v>
      </c>
      <c r="X1306" s="20">
        <v>0.12764814965438601</v>
      </c>
      <c r="Y1306" s="20">
        <v>5.2330437194992099E-2</v>
      </c>
      <c r="Z1306" s="20">
        <v>8.5785699375293498E-2</v>
      </c>
      <c r="AA1306" s="30">
        <f t="shared" si="79"/>
        <v>0.1432222844907223</v>
      </c>
    </row>
    <row r="1307" spans="1:27" x14ac:dyDescent="0.25">
      <c r="A1307">
        <v>1271</v>
      </c>
      <c r="B1307" s="15">
        <v>43105</v>
      </c>
      <c r="C1307" s="25">
        <f t="shared" si="76"/>
        <v>0.117316953837872</v>
      </c>
      <c r="D1307" s="25">
        <f>VLOOKUP(B1307,input_BB!$B$19:$K$10000,$D$35,0)</f>
        <v>30814.639999999999</v>
      </c>
      <c r="E1307" s="27">
        <f t="shared" si="77"/>
        <v>1.7723962356409793E-2</v>
      </c>
      <c r="F1307" s="28">
        <f>VLOOKUP(B1307,viz!$B$3:$E$1863,4,0)</f>
        <v>0</v>
      </c>
      <c r="G1307" s="25">
        <f t="shared" si="78"/>
        <v>0.22798467252606258</v>
      </c>
      <c r="I1307" s="31">
        <v>43105</v>
      </c>
      <c r="J1307" s="20">
        <v>0.117316953837872</v>
      </c>
      <c r="K1307" s="20">
        <v>0</v>
      </c>
      <c r="L1307" s="20">
        <v>0.10148876526879901</v>
      </c>
      <c r="M1307" s="20">
        <v>1.5064817069106499E-2</v>
      </c>
      <c r="N1307" s="20">
        <v>3.5328720535792502E-2</v>
      </c>
      <c r="O1307" s="20">
        <v>9.2644077624601001E-2</v>
      </c>
      <c r="P1307" s="20">
        <v>5.0660523238724497E-2</v>
      </c>
      <c r="Q1307" s="20">
        <v>8.9852063694546E-2</v>
      </c>
      <c r="R1307" s="20">
        <v>0.181473701151429</v>
      </c>
      <c r="S1307" s="20">
        <v>2.96191285740466E-2</v>
      </c>
      <c r="T1307" s="20">
        <v>8.4131056733466603E-2</v>
      </c>
      <c r="U1307" s="20">
        <v>5.8047468365028103E-2</v>
      </c>
      <c r="V1307" s="20">
        <v>0.116521010510565</v>
      </c>
      <c r="W1307" s="20">
        <v>5.3416193650469498E-2</v>
      </c>
      <c r="X1307" s="20">
        <v>3.9610072220643298E-2</v>
      </c>
      <c r="Y1307" s="20">
        <v>3.5322212130743801E-3</v>
      </c>
      <c r="Z1307" s="20">
        <v>4.86101801497087E-2</v>
      </c>
      <c r="AA1307" s="30">
        <f t="shared" si="79"/>
        <v>0.22798467252606258</v>
      </c>
    </row>
    <row r="1308" spans="1:27" x14ac:dyDescent="0.25">
      <c r="A1308">
        <v>1272</v>
      </c>
      <c r="B1308" s="15">
        <v>43112</v>
      </c>
      <c r="C1308" s="25">
        <f t="shared" si="76"/>
        <v>0.21300736069679299</v>
      </c>
      <c r="D1308" s="25">
        <f>VLOOKUP(B1308,input_BB!$B$19:$K$10000,$D$35,0)</f>
        <v>31412.54</v>
      </c>
      <c r="E1308" s="27">
        <f t="shared" si="77"/>
        <v>0.15913967498018342</v>
      </c>
      <c r="F1308" s="28">
        <f>VLOOKUP(B1308,viz!$B$3:$E$1863,4,0)</f>
        <v>0</v>
      </c>
      <c r="G1308" s="25">
        <f t="shared" si="78"/>
        <v>0.14299055210359929</v>
      </c>
      <c r="I1308" s="31">
        <v>43112</v>
      </c>
      <c r="J1308" s="20">
        <v>0.21300736069679299</v>
      </c>
      <c r="K1308" s="20">
        <v>1</v>
      </c>
      <c r="L1308" s="20">
        <v>0.14605220421521001</v>
      </c>
      <c r="M1308" s="20">
        <v>1.7434737222441599E-2</v>
      </c>
      <c r="N1308" s="20">
        <v>9.3014547885852707E-3</v>
      </c>
      <c r="O1308" s="20">
        <v>4.9770888311800598E-2</v>
      </c>
      <c r="P1308" s="20" t="s">
        <v>122</v>
      </c>
      <c r="Q1308" s="20">
        <v>0.11148436267690499</v>
      </c>
      <c r="R1308" s="20">
        <v>0.12760086553922501</v>
      </c>
      <c r="S1308" s="20" t="s">
        <v>122</v>
      </c>
      <c r="T1308" s="20">
        <v>0.13512388802354799</v>
      </c>
      <c r="U1308" s="20">
        <v>1.6215196098269699E-2</v>
      </c>
      <c r="V1308" s="20">
        <v>8.1180082248580698E-2</v>
      </c>
      <c r="W1308" s="20">
        <v>4.5595273756748898E-2</v>
      </c>
      <c r="X1308" s="20">
        <v>0.104203258287969</v>
      </c>
      <c r="Y1308" s="20">
        <v>4.9656179169987998E-2</v>
      </c>
      <c r="Z1308" s="20">
        <v>0.106381609660729</v>
      </c>
      <c r="AA1308" s="30">
        <f t="shared" si="79"/>
        <v>0.14299055210359929</v>
      </c>
    </row>
    <row r="1309" spans="1:27" x14ac:dyDescent="0.25">
      <c r="A1309">
        <v>1273</v>
      </c>
      <c r="B1309" s="15">
        <v>43119</v>
      </c>
      <c r="C1309" s="25">
        <f t="shared" si="76"/>
        <v>0.115857914090157</v>
      </c>
      <c r="D1309" s="25">
        <f>VLOOKUP(B1309,input_BB!$B$19:$K$10000,$D$35,0)</f>
        <v>32254.89</v>
      </c>
      <c r="E1309" s="27">
        <f t="shared" si="77"/>
        <v>1.5567725880440716E-2</v>
      </c>
      <c r="F1309" s="28">
        <f>VLOOKUP(B1309,viz!$B$3:$E$1863,4,0)</f>
        <v>0</v>
      </c>
      <c r="G1309" s="25">
        <f t="shared" si="78"/>
        <v>0.32623832006584669</v>
      </c>
      <c r="I1309" s="31">
        <v>43119</v>
      </c>
      <c r="J1309" s="20">
        <v>0.115857914090157</v>
      </c>
      <c r="K1309" s="20">
        <v>0</v>
      </c>
      <c r="L1309" s="20">
        <v>7.2119447349012003E-2</v>
      </c>
      <c r="M1309" s="20">
        <v>2.5424601971103401E-2</v>
      </c>
      <c r="N1309" s="20">
        <v>1.7058443372436501E-2</v>
      </c>
      <c r="O1309" s="20">
        <v>0.12794465814432099</v>
      </c>
      <c r="P1309" s="20">
        <v>9.2504584264603597E-3</v>
      </c>
      <c r="Q1309" s="20">
        <v>4.0922731263550102E-2</v>
      </c>
      <c r="R1309" s="20">
        <v>0.135457811057456</v>
      </c>
      <c r="S1309" s="20">
        <v>1.63731445887088E-2</v>
      </c>
      <c r="T1309" s="20">
        <v>5.2938287504045597E-2</v>
      </c>
      <c r="U1309" s="20">
        <v>7.2090505616613093E-2</v>
      </c>
      <c r="V1309" s="20">
        <v>0.195210215546403</v>
      </c>
      <c r="W1309" s="20">
        <v>5.8937598902830603E-2</v>
      </c>
      <c r="X1309" s="20">
        <v>9.9273475965579699E-2</v>
      </c>
      <c r="Y1309" s="20">
        <v>4.9629490704071702E-2</v>
      </c>
      <c r="Z1309" s="20">
        <v>2.7369129587407399E-2</v>
      </c>
      <c r="AA1309" s="30">
        <f t="shared" si="79"/>
        <v>0.32623832006584669</v>
      </c>
    </row>
    <row r="1310" spans="1:27" x14ac:dyDescent="0.25">
      <c r="A1310">
        <v>1274</v>
      </c>
      <c r="B1310" s="15">
        <v>43126</v>
      </c>
      <c r="C1310" s="25">
        <f t="shared" si="76"/>
        <v>0.117404162883759</v>
      </c>
      <c r="D1310" s="25">
        <f>VLOOKUP(B1310,input_BB!$B$19:$K$10000,$D$35,0)</f>
        <v>33154.120000000003</v>
      </c>
      <c r="E1310" s="27">
        <f t="shared" si="77"/>
        <v>1.7852843921199596E-2</v>
      </c>
      <c r="F1310" s="28">
        <f>VLOOKUP(B1310,viz!$B$3:$E$1863,4,0)</f>
        <v>0</v>
      </c>
      <c r="G1310" s="25">
        <f t="shared" si="78"/>
        <v>0.28158781178401021</v>
      </c>
      <c r="I1310" s="31">
        <v>43126</v>
      </c>
      <c r="J1310" s="20">
        <v>0.117404162883759</v>
      </c>
      <c r="K1310" s="20">
        <v>0</v>
      </c>
      <c r="L1310" s="20">
        <v>4.4502251481671799E-2</v>
      </c>
      <c r="M1310" s="20">
        <v>6.8156254216027196E-2</v>
      </c>
      <c r="N1310" s="20">
        <v>1.6840806954762401E-2</v>
      </c>
      <c r="O1310" s="20">
        <v>0.13979043821741699</v>
      </c>
      <c r="P1310" s="20">
        <v>4.9192437130794698E-4</v>
      </c>
      <c r="Q1310" s="20">
        <v>3.9591426537822598E-2</v>
      </c>
      <c r="R1310" s="20">
        <v>0.16030841328399301</v>
      </c>
      <c r="S1310" s="20">
        <v>1.1354140022127699E-2</v>
      </c>
      <c r="T1310" s="20">
        <v>4.7083193584500499E-2</v>
      </c>
      <c r="U1310" s="20">
        <v>5.27345140945919E-2</v>
      </c>
      <c r="V1310" s="20">
        <v>0.17621780249549501</v>
      </c>
      <c r="W1310" s="20">
        <v>5.2635495193923298E-2</v>
      </c>
      <c r="X1310" s="20">
        <v>7.5776529878054999E-2</v>
      </c>
      <c r="Y1310" s="20">
        <v>7.0054135116272301E-2</v>
      </c>
      <c r="Z1310" s="20">
        <v>4.4462674552031997E-2</v>
      </c>
      <c r="AA1310" s="30">
        <f t="shared" si="79"/>
        <v>0.28158781178401021</v>
      </c>
    </row>
    <row r="1311" spans="1:27" x14ac:dyDescent="0.25">
      <c r="A1311">
        <v>1275</v>
      </c>
      <c r="B1311" s="15">
        <v>43133</v>
      </c>
      <c r="C1311" s="25">
        <f t="shared" si="76"/>
        <v>0.12138194590807</v>
      </c>
      <c r="D1311" s="25">
        <f>VLOOKUP(B1311,input_BB!$B$19:$K$10000,$D$35,0)</f>
        <v>32601.78</v>
      </c>
      <c r="E1311" s="27">
        <f t="shared" si="77"/>
        <v>2.3731395800229947E-2</v>
      </c>
      <c r="F1311" s="28">
        <f>VLOOKUP(B1311,viz!$B$3:$E$1863,4,0)</f>
        <v>0</v>
      </c>
      <c r="G1311" s="25">
        <f t="shared" si="78"/>
        <v>0.28289786304019088</v>
      </c>
      <c r="I1311" s="31">
        <v>43133</v>
      </c>
      <c r="J1311" s="20">
        <v>0.12138194590807</v>
      </c>
      <c r="K1311" s="20">
        <v>0</v>
      </c>
      <c r="L1311" s="20">
        <v>6.80875175376318E-2</v>
      </c>
      <c r="M1311" s="20">
        <v>3.4199528068887798E-2</v>
      </c>
      <c r="N1311" s="20">
        <v>2.1312357342297399E-2</v>
      </c>
      <c r="O1311" s="20">
        <v>9.2662858561529296E-2</v>
      </c>
      <c r="P1311" s="20">
        <v>2.40963042066933E-2</v>
      </c>
      <c r="Q1311" s="20">
        <v>8.1985744615302295E-2</v>
      </c>
      <c r="R1311" s="20">
        <v>0.16495191933362299</v>
      </c>
      <c r="S1311" s="20">
        <v>2.0935247508841001E-2</v>
      </c>
      <c r="T1311" s="20">
        <v>5.3991307139662999E-2</v>
      </c>
      <c r="U1311" s="20">
        <v>6.1140635123370299E-2</v>
      </c>
      <c r="V1311" s="20">
        <v>0.165630970584592</v>
      </c>
      <c r="W1311" s="20">
        <v>5.6126257332228598E-2</v>
      </c>
      <c r="X1311" s="20">
        <v>7.0315261230629603E-2</v>
      </c>
      <c r="Y1311" s="20">
        <v>2.51221955676986E-2</v>
      </c>
      <c r="Z1311" s="20">
        <v>5.9441895847011698E-2</v>
      </c>
      <c r="AA1311" s="30">
        <f t="shared" si="79"/>
        <v>0.28289786304019088</v>
      </c>
    </row>
    <row r="1312" spans="1:27" x14ac:dyDescent="0.25">
      <c r="A1312">
        <v>1276</v>
      </c>
      <c r="B1312" s="15">
        <v>43140</v>
      </c>
      <c r="C1312" s="25">
        <f t="shared" si="76"/>
        <v>0.12483685463666901</v>
      </c>
      <c r="D1312" s="25">
        <f>VLOOKUP(B1312,input_BB!$B$19:$K$10000,$D$35,0)</f>
        <v>29507.42</v>
      </c>
      <c r="E1312" s="27">
        <f t="shared" si="77"/>
        <v>2.8837219841977922E-2</v>
      </c>
      <c r="F1312" s="28">
        <f>VLOOKUP(B1312,viz!$B$3:$E$1863,4,0)</f>
        <v>1</v>
      </c>
      <c r="G1312" s="25">
        <f t="shared" si="78"/>
        <v>0.21079464850760679</v>
      </c>
      <c r="I1312" s="31">
        <v>43140</v>
      </c>
      <c r="J1312" s="20">
        <v>0.12483685463666901</v>
      </c>
      <c r="K1312" s="20">
        <v>0</v>
      </c>
      <c r="L1312" s="20">
        <v>6.2553206434691297E-2</v>
      </c>
      <c r="M1312" s="20">
        <v>7.1366753526844295E-2</v>
      </c>
      <c r="N1312" s="20">
        <v>1.04466292773439E-2</v>
      </c>
      <c r="O1312" s="20">
        <v>9.0014001878321606E-2</v>
      </c>
      <c r="P1312" s="20">
        <v>1.7286620310383499E-2</v>
      </c>
      <c r="Q1312" s="20">
        <v>0.11134956077241601</v>
      </c>
      <c r="R1312" s="20">
        <v>0.105000093654167</v>
      </c>
      <c r="S1312" s="20" t="s">
        <v>122</v>
      </c>
      <c r="T1312" s="20">
        <v>7.4366449433118403E-2</v>
      </c>
      <c r="U1312" s="20">
        <v>3.7610069834804499E-2</v>
      </c>
      <c r="V1312" s="20">
        <v>0.108786132655719</v>
      </c>
      <c r="W1312" s="20">
        <v>6.4398446017083305E-2</v>
      </c>
      <c r="X1312" s="20">
        <v>0.15125223484998701</v>
      </c>
      <c r="Y1312" s="20">
        <v>4.9732478850292798E-2</v>
      </c>
      <c r="Z1312" s="20">
        <v>4.5837322504827298E-2</v>
      </c>
      <c r="AA1312" s="30">
        <f t="shared" si="79"/>
        <v>0.21079464850760679</v>
      </c>
    </row>
    <row r="1313" spans="1:27" x14ac:dyDescent="0.25">
      <c r="A1313">
        <v>1277</v>
      </c>
      <c r="B1313" s="15">
        <v>43147</v>
      </c>
      <c r="C1313" s="25">
        <f t="shared" si="76"/>
        <v>0.15524545311927801</v>
      </c>
      <c r="D1313" s="25">
        <f>VLOOKUP(B1313,input_BB!$B$19:$K$10000,$D$35,0)</f>
        <v>31115.43</v>
      </c>
      <c r="E1313" s="27">
        <f t="shared" si="77"/>
        <v>7.3776454248707282E-2</v>
      </c>
      <c r="F1313" s="28">
        <f>VLOOKUP(B1313,viz!$B$3:$E$1863,4,0)</f>
        <v>0</v>
      </c>
      <c r="G1313" s="25">
        <f t="shared" si="78"/>
        <v>0.18885434304838711</v>
      </c>
      <c r="I1313" s="31">
        <v>43147</v>
      </c>
      <c r="J1313" s="20">
        <v>0.15524545311927801</v>
      </c>
      <c r="K1313" s="20">
        <v>0</v>
      </c>
      <c r="L1313" s="20">
        <v>7.1647453993644694E-2</v>
      </c>
      <c r="M1313" s="20">
        <v>5.5117829136355101E-2</v>
      </c>
      <c r="N1313" s="20">
        <v>1.6439812814574201E-2</v>
      </c>
      <c r="O1313" s="20">
        <v>0.165299596373393</v>
      </c>
      <c r="P1313" s="20">
        <v>1.0114576168848701E-2</v>
      </c>
      <c r="Q1313" s="20">
        <v>7.0169107633076003E-2</v>
      </c>
      <c r="R1313" s="20">
        <v>8.9672946257219999E-2</v>
      </c>
      <c r="S1313" s="20">
        <v>1.00770556095144E-2</v>
      </c>
      <c r="T1313" s="20">
        <v>0.111076385898571</v>
      </c>
      <c r="U1313" s="20">
        <v>2.8796235830162501E-2</v>
      </c>
      <c r="V1313" s="20">
        <v>9.7903749718356706E-2</v>
      </c>
      <c r="W1313" s="20">
        <v>6.2154357499867897E-2</v>
      </c>
      <c r="X1313" s="20">
        <v>4.5935577739797999E-2</v>
      </c>
      <c r="Y1313" s="20">
        <v>0.10316131119371</v>
      </c>
      <c r="Z1313" s="20">
        <v>6.2434004132908401E-2</v>
      </c>
      <c r="AA1313" s="30">
        <f t="shared" si="79"/>
        <v>0.18885434304838711</v>
      </c>
    </row>
    <row r="1314" spans="1:27" x14ac:dyDescent="0.25">
      <c r="A1314">
        <v>1278</v>
      </c>
      <c r="B1314" s="15">
        <v>43154</v>
      </c>
      <c r="C1314" s="25">
        <f t="shared" si="76"/>
        <v>0.12141851335763899</v>
      </c>
      <c r="D1314" s="25">
        <f>VLOOKUP(B1314,input_BB!$B$19:$K$10000,$D$35,0)</f>
        <v>31267.17</v>
      </c>
      <c r="E1314" s="27">
        <f t="shared" si="77"/>
        <v>2.378543686985626E-2</v>
      </c>
      <c r="F1314" s="28">
        <f>VLOOKUP(B1314,viz!$B$3:$E$1863,4,0)</f>
        <v>0</v>
      </c>
      <c r="G1314" s="25">
        <f t="shared" si="78"/>
        <v>0.1530008149992754</v>
      </c>
      <c r="I1314" s="31">
        <v>43154</v>
      </c>
      <c r="J1314" s="20">
        <v>0.12141851335763899</v>
      </c>
      <c r="K1314" s="20">
        <v>0</v>
      </c>
      <c r="L1314" s="20">
        <v>2.53288487439625E-2</v>
      </c>
      <c r="M1314" s="20">
        <v>0.107724895979859</v>
      </c>
      <c r="N1314" s="20">
        <v>2.7759219740619501E-2</v>
      </c>
      <c r="O1314" s="20">
        <v>0.192602181350674</v>
      </c>
      <c r="P1314" s="20">
        <v>2.40542272615662E-2</v>
      </c>
      <c r="Q1314" s="20">
        <v>4.1887077291646001E-2</v>
      </c>
      <c r="R1314" s="20">
        <v>0.14210040585504999</v>
      </c>
      <c r="S1314" s="20">
        <v>1.9654538300711899E-2</v>
      </c>
      <c r="T1314" s="20">
        <v>5.0138911309248101E-2</v>
      </c>
      <c r="U1314" s="20">
        <v>4.0546212190928001E-2</v>
      </c>
      <c r="V1314" s="20">
        <v>4.5864885220468603E-2</v>
      </c>
      <c r="W1314" s="20">
        <v>6.6589717587878794E-2</v>
      </c>
      <c r="X1314" s="20">
        <v>8.4201475439423995E-2</v>
      </c>
      <c r="Y1314" s="20">
        <v>5.01150203569019E-2</v>
      </c>
      <c r="Z1314" s="20">
        <v>8.1432383371060998E-2</v>
      </c>
      <c r="AA1314" s="30">
        <f t="shared" si="79"/>
        <v>0.1530008149992754</v>
      </c>
    </row>
    <row r="1315" spans="1:27" x14ac:dyDescent="0.25">
      <c r="A1315">
        <v>1279</v>
      </c>
      <c r="B1315" s="15">
        <v>43161</v>
      </c>
      <c r="C1315" s="25">
        <f t="shared" si="76"/>
        <v>0.15851335227489499</v>
      </c>
      <c r="D1315" s="25">
        <f>VLOOKUP(B1315,input_BB!$B$19:$K$10000,$D$35,0)</f>
        <v>30583.45</v>
      </c>
      <c r="E1315" s="27">
        <f t="shared" si="77"/>
        <v>7.8605906887105378E-2</v>
      </c>
      <c r="F1315" s="28">
        <f>VLOOKUP(B1315,viz!$B$3:$E$1863,4,0)</f>
        <v>0</v>
      </c>
      <c r="G1315" s="25">
        <f t="shared" si="78"/>
        <v>0.2494100377572846</v>
      </c>
      <c r="I1315" s="31">
        <v>43161</v>
      </c>
      <c r="J1315" s="20">
        <v>0.15851335227489499</v>
      </c>
      <c r="K1315" s="20">
        <v>0</v>
      </c>
      <c r="L1315" s="20">
        <v>3.6079959925824898E-2</v>
      </c>
      <c r="M1315" s="20">
        <v>3.80830231504777E-2</v>
      </c>
      <c r="N1315" s="20">
        <v>6.0402900244698403E-2</v>
      </c>
      <c r="O1315" s="20">
        <v>0.14055315335329799</v>
      </c>
      <c r="P1315" s="20">
        <v>1.6957323656689598E-2</v>
      </c>
      <c r="Q1315" s="20">
        <v>9.5748532358910399E-2</v>
      </c>
      <c r="R1315" s="20">
        <v>0.13024445336745999</v>
      </c>
      <c r="S1315" s="20">
        <v>2.56093622771945E-2</v>
      </c>
      <c r="T1315" s="20">
        <v>4.9300316229202501E-2</v>
      </c>
      <c r="U1315" s="20">
        <v>5.2139988982773403E-2</v>
      </c>
      <c r="V1315" s="20">
        <v>0.140455953036284</v>
      </c>
      <c r="W1315" s="20">
        <v>5.6814095738227197E-2</v>
      </c>
      <c r="X1315" s="20">
        <v>9.5601030781440999E-2</v>
      </c>
      <c r="Y1315" s="20">
        <v>4.0352560826488602E-2</v>
      </c>
      <c r="Z1315" s="20">
        <v>2.1657346071030099E-2</v>
      </c>
      <c r="AA1315" s="30">
        <f t="shared" si="79"/>
        <v>0.2494100377572846</v>
      </c>
    </row>
    <row r="1316" spans="1:27" x14ac:dyDescent="0.25">
      <c r="A1316">
        <v>1280</v>
      </c>
      <c r="B1316" s="15">
        <v>43168</v>
      </c>
      <c r="C1316" s="25">
        <f t="shared" si="76"/>
        <v>0.160235360264778</v>
      </c>
      <c r="D1316" s="25">
        <f>VLOOKUP(B1316,input_BB!$B$19:$K$10000,$D$35,0)</f>
        <v>30996.21</v>
      </c>
      <c r="E1316" s="27">
        <f t="shared" si="77"/>
        <v>8.1150770003762043E-2</v>
      </c>
      <c r="F1316" s="28">
        <f>VLOOKUP(B1316,viz!$B$3:$E$1863,4,0)</f>
        <v>0</v>
      </c>
      <c r="G1316" s="25">
        <f t="shared" si="78"/>
        <v>0.23463324548552161</v>
      </c>
      <c r="I1316" s="31">
        <v>43168</v>
      </c>
      <c r="J1316" s="20">
        <v>0.160235360264778</v>
      </c>
      <c r="K1316" s="20">
        <v>0</v>
      </c>
      <c r="L1316" s="20">
        <v>4.9977661783206298E-2</v>
      </c>
      <c r="M1316" s="20">
        <v>7.8333036829234606E-2</v>
      </c>
      <c r="N1316" s="20">
        <v>2.2530520153467501E-2</v>
      </c>
      <c r="O1316" s="20">
        <v>0.12338018195754601</v>
      </c>
      <c r="P1316" s="20">
        <v>3.1939302736064101E-2</v>
      </c>
      <c r="Q1316" s="20">
        <v>6.8638536986940696E-2</v>
      </c>
      <c r="R1316" s="20">
        <v>0.103089829184028</v>
      </c>
      <c r="S1316" s="20">
        <v>1.2341678218791599E-2</v>
      </c>
      <c r="T1316" s="20">
        <v>6.3148327207292604E-2</v>
      </c>
      <c r="U1316" s="20">
        <v>4.7923313118458002E-2</v>
      </c>
      <c r="V1316" s="20">
        <v>0.15880047488495</v>
      </c>
      <c r="W1316" s="20">
        <v>2.7909457482113601E-2</v>
      </c>
      <c r="X1316" s="20">
        <v>0.14212204230921299</v>
      </c>
      <c r="Y1316" s="20">
        <v>3.4782974873286701E-2</v>
      </c>
      <c r="Z1316" s="20">
        <v>3.5082662275407302E-2</v>
      </c>
      <c r="AA1316" s="30">
        <f t="shared" si="79"/>
        <v>0.23463324548552161</v>
      </c>
    </row>
    <row r="1317" spans="1:27" x14ac:dyDescent="0.25">
      <c r="A1317">
        <v>1281</v>
      </c>
      <c r="B1317" s="15">
        <v>43175</v>
      </c>
      <c r="C1317" s="25">
        <f t="shared" si="76"/>
        <v>0.11860013008117699</v>
      </c>
      <c r="D1317" s="25">
        <f>VLOOKUP(B1317,input_BB!$B$19:$K$10000,$D$35,0)</f>
        <v>31501.97</v>
      </c>
      <c r="E1317" s="27">
        <f t="shared" si="77"/>
        <v>1.9620299605099794E-2</v>
      </c>
      <c r="F1317" s="28">
        <f>VLOOKUP(B1317,viz!$B$3:$E$1863,4,0)</f>
        <v>0</v>
      </c>
      <c r="G1317" s="25">
        <f t="shared" si="78"/>
        <v>0.12637906315240541</v>
      </c>
      <c r="I1317" s="31">
        <v>43175</v>
      </c>
      <c r="J1317" s="20">
        <v>0.11860013008117699</v>
      </c>
      <c r="K1317" s="20">
        <v>0</v>
      </c>
      <c r="L1317" s="20">
        <v>8.2021858661643104E-2</v>
      </c>
      <c r="M1317" s="20">
        <v>6.5771280670229498E-2</v>
      </c>
      <c r="N1317" s="20" t="s">
        <v>122</v>
      </c>
      <c r="O1317" s="20">
        <v>8.3913901305856395E-2</v>
      </c>
      <c r="P1317" s="20">
        <v>3.3077315741063103E-2</v>
      </c>
      <c r="Q1317" s="20">
        <v>0.12152299823481</v>
      </c>
      <c r="R1317" s="20">
        <v>9.0444783153943206E-2</v>
      </c>
      <c r="S1317" s="20">
        <v>6.1992704725359199E-2</v>
      </c>
      <c r="T1317" s="20">
        <v>0.112206732207579</v>
      </c>
      <c r="U1317" s="20">
        <v>1.4014951506447999E-2</v>
      </c>
      <c r="V1317" s="20">
        <v>5.8021444697807102E-2</v>
      </c>
      <c r="W1317" s="20">
        <v>5.4342666948150299E-2</v>
      </c>
      <c r="X1317" s="20">
        <v>0.118825165009394</v>
      </c>
      <c r="Y1317" s="20">
        <v>2.5575064820827598E-2</v>
      </c>
      <c r="Z1317" s="20">
        <v>7.8269132316890894E-2</v>
      </c>
      <c r="AA1317" s="30">
        <f t="shared" si="79"/>
        <v>0.12637906315240541</v>
      </c>
    </row>
    <row r="1318" spans="1:27" x14ac:dyDescent="0.25">
      <c r="A1318">
        <v>1282</v>
      </c>
      <c r="B1318" s="15">
        <v>43182</v>
      </c>
      <c r="C1318" s="25">
        <f t="shared" ref="C1318:C1350" si="80">J1318</f>
        <v>0.185365080833435</v>
      </c>
      <c r="D1318" s="25">
        <f>VLOOKUP(B1318,input_BB!$B$19:$K$10000,$D$35,0)</f>
        <v>30309.29</v>
      </c>
      <c r="E1318" s="27">
        <f t="shared" ref="E1318:E1350" si="81">(C1318-$E$34)/$E$36</f>
        <v>0.118288634277788</v>
      </c>
      <c r="F1318" s="28">
        <f>VLOOKUP(B1318,viz!$B$3:$E$1863,4,0)</f>
        <v>1</v>
      </c>
      <c r="G1318" s="25">
        <f t="shared" ref="G1318:G1350" si="82">VLOOKUP(B1318,$I$37:$AA$5000,$G$34,0)</f>
        <v>0.15894288549622571</v>
      </c>
      <c r="I1318" s="31">
        <v>43182</v>
      </c>
      <c r="J1318" s="20">
        <v>0.185365080833435</v>
      </c>
      <c r="K1318" s="20">
        <v>0</v>
      </c>
      <c r="L1318" s="20">
        <v>4.6158204418576099E-2</v>
      </c>
      <c r="M1318" s="20">
        <v>7.7345728131738095E-2</v>
      </c>
      <c r="N1318" s="20" t="s">
        <v>122</v>
      </c>
      <c r="O1318" s="20">
        <v>0.111585722077349</v>
      </c>
      <c r="P1318" s="20">
        <v>6.0330491386380601E-2</v>
      </c>
      <c r="Q1318" s="20">
        <v>0.18598936251063</v>
      </c>
      <c r="R1318" s="20">
        <v>8.8383291913051998E-2</v>
      </c>
      <c r="S1318" s="20">
        <v>1.98871364641942E-2</v>
      </c>
      <c r="T1318" s="20">
        <v>6.7890326936782805E-2</v>
      </c>
      <c r="U1318" s="20">
        <v>4.2416423014290501E-2</v>
      </c>
      <c r="V1318" s="20">
        <v>5.3520029496902197E-2</v>
      </c>
      <c r="W1318" s="20">
        <v>6.3006432985033001E-2</v>
      </c>
      <c r="X1318" s="20">
        <v>9.2854784290681003E-2</v>
      </c>
      <c r="Y1318" s="20" t="s">
        <v>122</v>
      </c>
      <c r="Z1318" s="20">
        <v>9.0632066374390793E-2</v>
      </c>
      <c r="AA1318" s="30">
        <f t="shared" ref="AA1318:AA1350" si="83">SUM(U1318:W1318)</f>
        <v>0.15894288549622571</v>
      </c>
    </row>
    <row r="1319" spans="1:27" x14ac:dyDescent="0.25">
      <c r="A1319">
        <v>1283</v>
      </c>
      <c r="B1319" s="15">
        <v>43189</v>
      </c>
      <c r="C1319" s="25">
        <f t="shared" si="80"/>
        <v>0.115542650222778</v>
      </c>
      <c r="D1319" s="25">
        <f>VLOOKUP(B1319,input_BB!$B$19:$K$10000,$D$35,0)</f>
        <v>30093.38</v>
      </c>
      <c r="E1319" s="27">
        <f t="shared" si="81"/>
        <v>1.5101814344129053E-2</v>
      </c>
      <c r="F1319" s="28">
        <f>VLOOKUP(B1319,viz!$B$3:$E$1863,4,0)</f>
        <v>0</v>
      </c>
      <c r="G1319" s="25">
        <f t="shared" si="82"/>
        <v>0.21310820248279491</v>
      </c>
      <c r="I1319" s="31">
        <v>43189</v>
      </c>
      <c r="J1319" s="20">
        <v>0.115542650222778</v>
      </c>
      <c r="K1319" s="20">
        <v>0</v>
      </c>
      <c r="L1319" s="20">
        <v>1.8498723006457499E-2</v>
      </c>
      <c r="M1319" s="20">
        <v>2.4331994073118399E-2</v>
      </c>
      <c r="N1319" s="20">
        <v>6.1330192092828403E-2</v>
      </c>
      <c r="O1319" s="20">
        <v>0.149417580086733</v>
      </c>
      <c r="P1319" s="20">
        <v>5.8205474214480801E-2</v>
      </c>
      <c r="Q1319" s="20">
        <v>9.5336958923959894E-2</v>
      </c>
      <c r="R1319" s="20">
        <v>0.11495574944282499</v>
      </c>
      <c r="S1319" s="20">
        <v>1.6998786790245201E-2</v>
      </c>
      <c r="T1319" s="20">
        <v>6.1118917810332803E-2</v>
      </c>
      <c r="U1319" s="20" t="s">
        <v>122</v>
      </c>
      <c r="V1319" s="20">
        <v>0.14700286021068401</v>
      </c>
      <c r="W1319" s="20">
        <v>6.6105342272110901E-2</v>
      </c>
      <c r="X1319" s="20">
        <v>6.5423667907847205E-2</v>
      </c>
      <c r="Y1319" s="20">
        <v>5.0694526436833101E-2</v>
      </c>
      <c r="Z1319" s="20">
        <v>7.0579226731543196E-2</v>
      </c>
      <c r="AA1319" s="30">
        <f t="shared" si="83"/>
        <v>0.21310820248279491</v>
      </c>
    </row>
    <row r="1320" spans="1:27" x14ac:dyDescent="0.25">
      <c r="A1320">
        <v>1284</v>
      </c>
      <c r="B1320" s="15">
        <v>43196</v>
      </c>
      <c r="C1320" s="25">
        <f t="shared" si="80"/>
        <v>0.155231863260269</v>
      </c>
      <c r="D1320" s="25">
        <f>VLOOKUP(B1320,input_BB!$B$19:$K$10000,$D$35,0)</f>
        <v>29844.94</v>
      </c>
      <c r="E1320" s="27">
        <f t="shared" si="81"/>
        <v>7.3756370526009252E-2</v>
      </c>
      <c r="F1320" s="28">
        <f>VLOOKUP(B1320,viz!$B$3:$E$1863,4,0)</f>
        <v>1</v>
      </c>
      <c r="G1320" s="25">
        <f t="shared" si="82"/>
        <v>0.24569668032520112</v>
      </c>
      <c r="I1320" s="31">
        <v>43196</v>
      </c>
      <c r="J1320" s="20">
        <v>0.155231863260269</v>
      </c>
      <c r="K1320" s="20">
        <v>0</v>
      </c>
      <c r="L1320" s="20">
        <v>2.4659785782829399E-2</v>
      </c>
      <c r="M1320" s="20">
        <v>9.8924993121307495E-2</v>
      </c>
      <c r="N1320" s="20">
        <v>2.4919902903929599E-2</v>
      </c>
      <c r="O1320" s="20">
        <v>8.0065126314593005E-2</v>
      </c>
      <c r="P1320" s="20">
        <v>1.42750672386548E-2</v>
      </c>
      <c r="Q1320" s="20">
        <v>0.109825171674031</v>
      </c>
      <c r="R1320" s="20">
        <v>0.102298484488616</v>
      </c>
      <c r="S1320" s="20">
        <v>1.1958491610124701E-2</v>
      </c>
      <c r="T1320" s="20">
        <v>7.7076989150830999E-2</v>
      </c>
      <c r="U1320" s="20">
        <v>6.8542424211977607E-2</v>
      </c>
      <c r="V1320" s="20">
        <v>0.153400219104431</v>
      </c>
      <c r="W1320" s="20">
        <v>2.37540370087925E-2</v>
      </c>
      <c r="X1320" s="20">
        <v>0.14396199215613301</v>
      </c>
      <c r="Y1320" s="20">
        <v>4.0170962608189802E-2</v>
      </c>
      <c r="Z1320" s="20">
        <v>2.6166352625558401E-2</v>
      </c>
      <c r="AA1320" s="30">
        <f t="shared" si="83"/>
        <v>0.24569668032520112</v>
      </c>
    </row>
    <row r="1321" spans="1:27" x14ac:dyDescent="0.25">
      <c r="A1321">
        <v>1285</v>
      </c>
      <c r="B1321" s="15">
        <v>43203</v>
      </c>
      <c r="C1321" s="25">
        <f t="shared" si="80"/>
        <v>0.114461943507195</v>
      </c>
      <c r="D1321" s="25">
        <f>VLOOKUP(B1321,input_BB!$B$19:$K$10000,$D$35,0)</f>
        <v>30808.38</v>
      </c>
      <c r="E1321" s="27">
        <f t="shared" si="81"/>
        <v>1.3504695935522148E-2</v>
      </c>
      <c r="F1321" s="28">
        <f>VLOOKUP(B1321,viz!$B$3:$E$1863,4,0)</f>
        <v>0</v>
      </c>
      <c r="G1321" s="25">
        <f t="shared" si="82"/>
        <v>0.20133755820084251</v>
      </c>
      <c r="I1321" s="31">
        <v>43203</v>
      </c>
      <c r="J1321" s="20">
        <v>0.114461943507195</v>
      </c>
      <c r="K1321" s="20">
        <v>0</v>
      </c>
      <c r="L1321" s="20">
        <v>6.8175533358025994E-2</v>
      </c>
      <c r="M1321" s="20">
        <v>6.4438963526789794E-2</v>
      </c>
      <c r="N1321" s="20">
        <v>1.2959455075360501E-2</v>
      </c>
      <c r="O1321" s="20">
        <v>0.13247911578391899</v>
      </c>
      <c r="P1321" s="20">
        <v>5.8840152923889499E-2</v>
      </c>
      <c r="Q1321" s="20">
        <v>0.121905587080329</v>
      </c>
      <c r="R1321" s="20">
        <v>4.9856572021455402E-2</v>
      </c>
      <c r="S1321" s="20">
        <v>6.5157506098789102E-3</v>
      </c>
      <c r="T1321" s="20">
        <v>6.4420727028267705E-2</v>
      </c>
      <c r="U1321" s="20">
        <v>6.2060049714775599E-2</v>
      </c>
      <c r="V1321" s="20">
        <v>7.9326621918467399E-2</v>
      </c>
      <c r="W1321" s="20">
        <v>5.9950886567599497E-2</v>
      </c>
      <c r="X1321" s="20">
        <v>0.10023785462972699</v>
      </c>
      <c r="Y1321" s="20">
        <v>5.32127654035267E-2</v>
      </c>
      <c r="Z1321" s="20">
        <v>6.5619964357987504E-2</v>
      </c>
      <c r="AA1321" s="30">
        <f t="shared" si="83"/>
        <v>0.20133755820084251</v>
      </c>
    </row>
    <row r="1322" spans="1:27" x14ac:dyDescent="0.25">
      <c r="A1322">
        <v>1286</v>
      </c>
      <c r="B1322" s="15">
        <v>43210</v>
      </c>
      <c r="C1322" s="25">
        <f t="shared" si="80"/>
        <v>0.116139478981495</v>
      </c>
      <c r="D1322" s="25">
        <f>VLOOKUP(B1322,input_BB!$B$19:$K$10000,$D$35,0)</f>
        <v>30418.33</v>
      </c>
      <c r="E1322" s="27">
        <f t="shared" si="81"/>
        <v>1.5983835510083144E-2</v>
      </c>
      <c r="F1322" s="28">
        <f>VLOOKUP(B1322,viz!$B$3:$E$1863,4,0)</f>
        <v>0</v>
      </c>
      <c r="G1322" s="25">
        <f t="shared" si="82"/>
        <v>0.1210614263416874</v>
      </c>
      <c r="I1322" s="31">
        <v>43210</v>
      </c>
      <c r="J1322" s="20">
        <v>0.116139478981495</v>
      </c>
      <c r="K1322" s="20">
        <v>0</v>
      </c>
      <c r="L1322" s="20">
        <v>3.5629465667162401E-2</v>
      </c>
      <c r="M1322" s="20">
        <v>4.9244301110547797E-2</v>
      </c>
      <c r="N1322" s="20">
        <v>3.1959025591021699E-2</v>
      </c>
      <c r="O1322" s="20">
        <v>0.123095693936386</v>
      </c>
      <c r="P1322" s="20">
        <v>0.15280116024917301</v>
      </c>
      <c r="Q1322" s="20">
        <v>0.13420357083690501</v>
      </c>
      <c r="R1322" s="20">
        <v>0.119316267297535</v>
      </c>
      <c r="S1322" s="20">
        <v>1.4265903018157699E-2</v>
      </c>
      <c r="T1322" s="20">
        <v>8.9285799051345899E-2</v>
      </c>
      <c r="U1322" s="20" t="s">
        <v>122</v>
      </c>
      <c r="V1322" s="20">
        <v>5.0261892228451698E-2</v>
      </c>
      <c r="W1322" s="20">
        <v>7.0799534113235696E-2</v>
      </c>
      <c r="X1322" s="20">
        <v>4.6627826167106701E-2</v>
      </c>
      <c r="Y1322" s="20" t="s">
        <v>122</v>
      </c>
      <c r="Z1322" s="20">
        <v>8.2509560732970597E-2</v>
      </c>
      <c r="AA1322" s="30">
        <f t="shared" si="83"/>
        <v>0.1210614263416874</v>
      </c>
    </row>
    <row r="1323" spans="1:27" x14ac:dyDescent="0.25">
      <c r="A1323">
        <v>1287</v>
      </c>
      <c r="B1323" s="15">
        <v>43217</v>
      </c>
      <c r="C1323" s="25">
        <f t="shared" si="80"/>
        <v>0.115420565009117</v>
      </c>
      <c r="D1323" s="25">
        <f>VLOOKUP(B1323,input_BB!$B$19:$K$10000,$D$35,0)</f>
        <v>30280.67</v>
      </c>
      <c r="E1323" s="27">
        <f t="shared" si="81"/>
        <v>1.492139116423653E-2</v>
      </c>
      <c r="F1323" s="28">
        <f>VLOOKUP(B1323,viz!$B$3:$E$1863,4,0)</f>
        <v>0</v>
      </c>
      <c r="G1323" s="25">
        <f t="shared" si="82"/>
        <v>0.1833326272033699</v>
      </c>
      <c r="I1323" s="31">
        <v>43217</v>
      </c>
      <c r="J1323" s="20">
        <v>0.115420565009117</v>
      </c>
      <c r="K1323" s="20">
        <v>0</v>
      </c>
      <c r="L1323" s="20">
        <v>6.2078372376215697E-2</v>
      </c>
      <c r="M1323" s="20">
        <v>2.2118667189475899E-4</v>
      </c>
      <c r="N1323" s="20">
        <v>3.6793129945435502E-2</v>
      </c>
      <c r="O1323" s="20">
        <v>0.17602360757810601</v>
      </c>
      <c r="P1323" s="20">
        <v>8.6705472623952604E-2</v>
      </c>
      <c r="Q1323" s="20">
        <v>0.15180374657078499</v>
      </c>
      <c r="R1323" s="20">
        <v>9.8297946950494597E-2</v>
      </c>
      <c r="S1323" s="20">
        <v>5.6983043776782597E-3</v>
      </c>
      <c r="T1323" s="20">
        <v>9.1885048199510197E-2</v>
      </c>
      <c r="U1323" s="20" t="s">
        <v>122</v>
      </c>
      <c r="V1323" s="20">
        <v>9.9635096096045705E-2</v>
      </c>
      <c r="W1323" s="20">
        <v>8.3697531107324197E-2</v>
      </c>
      <c r="X1323" s="20">
        <v>2.2126829827999701E-2</v>
      </c>
      <c r="Y1323" s="20">
        <v>4.9601079385977902E-2</v>
      </c>
      <c r="Z1323" s="20">
        <v>3.5432648288579699E-2</v>
      </c>
      <c r="AA1323" s="30">
        <f t="shared" si="83"/>
        <v>0.1833326272033699</v>
      </c>
    </row>
    <row r="1324" spans="1:27" x14ac:dyDescent="0.25">
      <c r="A1324">
        <v>1288</v>
      </c>
      <c r="B1324" s="15">
        <v>43224</v>
      </c>
      <c r="C1324" s="25">
        <f t="shared" si="80"/>
        <v>0.120102882385254</v>
      </c>
      <c r="D1324" s="25">
        <f>VLOOKUP(B1324,input_BB!$B$19:$K$10000,$D$35,0)</f>
        <v>29926.5</v>
      </c>
      <c r="E1324" s="27">
        <f t="shared" si="81"/>
        <v>2.1841136520250354E-2</v>
      </c>
      <c r="F1324" s="28">
        <f>VLOOKUP(B1324,viz!$B$3:$E$1863,4,0)</f>
        <v>0</v>
      </c>
      <c r="G1324" s="25">
        <f t="shared" si="82"/>
        <v>0.27385494065884092</v>
      </c>
      <c r="I1324" s="31">
        <v>43224</v>
      </c>
      <c r="J1324" s="20">
        <v>0.120102882385254</v>
      </c>
      <c r="K1324" s="20">
        <v>0</v>
      </c>
      <c r="L1324" s="20">
        <v>4.2149778932756501E-4</v>
      </c>
      <c r="M1324" s="20">
        <v>6.3648786764294502E-2</v>
      </c>
      <c r="N1324" s="20">
        <v>4.6422328689868604E-3</v>
      </c>
      <c r="O1324" s="20">
        <v>0.14738010100114701</v>
      </c>
      <c r="P1324" s="20">
        <v>2.75722541572423E-2</v>
      </c>
      <c r="Q1324" s="20">
        <v>9.6049848659908496E-2</v>
      </c>
      <c r="R1324" s="20">
        <v>9.2225172523416304E-2</v>
      </c>
      <c r="S1324" s="20">
        <v>7.0998879447832404E-3</v>
      </c>
      <c r="T1324" s="20">
        <v>8.4611005616213E-2</v>
      </c>
      <c r="U1324" s="20">
        <v>8.2122548872596707E-2</v>
      </c>
      <c r="V1324" s="20">
        <v>0.13705691102251599</v>
      </c>
      <c r="W1324" s="20">
        <v>5.4675480763728197E-2</v>
      </c>
      <c r="X1324" s="20">
        <v>0.12797082082167999</v>
      </c>
      <c r="Y1324" s="20">
        <v>4.9571514188495001E-2</v>
      </c>
      <c r="Z1324" s="20">
        <v>2.4951937005665299E-2</v>
      </c>
      <c r="AA1324" s="30">
        <f t="shared" si="83"/>
        <v>0.27385494065884092</v>
      </c>
    </row>
    <row r="1325" spans="1:27" x14ac:dyDescent="0.25">
      <c r="A1325">
        <v>1289</v>
      </c>
      <c r="B1325" s="15">
        <v>43231</v>
      </c>
      <c r="C1325" s="25">
        <f t="shared" si="80"/>
        <v>0.1140296459198</v>
      </c>
      <c r="D1325" s="25">
        <f>VLOOKUP(B1325,input_BB!$B$19:$K$10000,$D$35,0)</f>
        <v>31122.06</v>
      </c>
      <c r="E1325" s="27">
        <f t="shared" si="81"/>
        <v>1.2865826550452713E-2</v>
      </c>
      <c r="F1325" s="28">
        <f>VLOOKUP(B1325,viz!$B$3:$E$1863,4,0)</f>
        <v>0</v>
      </c>
      <c r="G1325" s="25">
        <f t="shared" si="82"/>
        <v>9.72038142234119E-2</v>
      </c>
      <c r="I1325" s="31">
        <v>43231</v>
      </c>
      <c r="J1325" s="20">
        <v>0.1140296459198</v>
      </c>
      <c r="K1325" s="20">
        <v>0</v>
      </c>
      <c r="L1325" s="20">
        <v>3.1397688281076599E-2</v>
      </c>
      <c r="M1325" s="20">
        <v>3.97802440428505E-2</v>
      </c>
      <c r="N1325" s="20">
        <v>1.40283497646972E-2</v>
      </c>
      <c r="O1325" s="20">
        <v>0.20304893462522899</v>
      </c>
      <c r="P1325" s="20">
        <v>0.122560356738037</v>
      </c>
      <c r="Q1325" s="20">
        <v>0.119515981934207</v>
      </c>
      <c r="R1325" s="20">
        <v>0.12021202239911501</v>
      </c>
      <c r="S1325" s="20">
        <v>7.4293377250397802E-3</v>
      </c>
      <c r="T1325" s="20">
        <v>8.5512822581069903E-2</v>
      </c>
      <c r="U1325" s="20">
        <v>2.83453057794231E-2</v>
      </c>
      <c r="V1325" s="20">
        <v>2.8067103748896802E-2</v>
      </c>
      <c r="W1325" s="20">
        <v>4.0791404695092001E-2</v>
      </c>
      <c r="X1325" s="20">
        <v>7.2114380715179699E-2</v>
      </c>
      <c r="Y1325" s="20">
        <v>5.1287961214281398E-2</v>
      </c>
      <c r="Z1325" s="20">
        <v>3.5908105755804401E-2</v>
      </c>
      <c r="AA1325" s="30">
        <f t="shared" si="83"/>
        <v>9.72038142234119E-2</v>
      </c>
    </row>
    <row r="1326" spans="1:27" x14ac:dyDescent="0.25">
      <c r="A1326">
        <v>1290</v>
      </c>
      <c r="B1326" s="15">
        <v>43238</v>
      </c>
      <c r="C1326" s="25">
        <f t="shared" si="80"/>
        <v>0.112911343574524</v>
      </c>
      <c r="D1326" s="25">
        <f>VLOOKUP(B1326,input_BB!$B$19:$K$10000,$D$35,0)</f>
        <v>31047.91</v>
      </c>
      <c r="E1326" s="27">
        <f t="shared" si="81"/>
        <v>1.1213147580039287E-2</v>
      </c>
      <c r="F1326" s="28">
        <f>VLOOKUP(B1326,viz!$B$3:$E$1863,4,0)</f>
        <v>0</v>
      </c>
      <c r="G1326" s="25">
        <f t="shared" si="82"/>
        <v>0.13188599444222882</v>
      </c>
      <c r="I1326" s="31">
        <v>43238</v>
      </c>
      <c r="J1326" s="20">
        <v>0.112911343574524</v>
      </c>
      <c r="K1326" s="20">
        <v>0</v>
      </c>
      <c r="L1326" s="20">
        <v>4.2354563356478199E-2</v>
      </c>
      <c r="M1326" s="20">
        <v>4.3274102605817599E-2</v>
      </c>
      <c r="N1326" s="20">
        <v>5.2073809167154803E-2</v>
      </c>
      <c r="O1326" s="20">
        <v>0.19727525375636201</v>
      </c>
      <c r="P1326" s="20">
        <v>6.9946447801569597E-2</v>
      </c>
      <c r="Q1326" s="20">
        <v>8.7879901646816902E-2</v>
      </c>
      <c r="R1326" s="20">
        <v>0.114924356757512</v>
      </c>
      <c r="S1326" s="20">
        <v>1.6728067499680001E-2</v>
      </c>
      <c r="T1326" s="20">
        <v>7.8706503245178E-2</v>
      </c>
      <c r="U1326" s="20" t="s">
        <v>122</v>
      </c>
      <c r="V1326" s="20">
        <v>4.7429232445372602E-2</v>
      </c>
      <c r="W1326" s="20">
        <v>8.44567619968562E-2</v>
      </c>
      <c r="X1326" s="20">
        <v>6.8967366008323094E-2</v>
      </c>
      <c r="Y1326" s="20">
        <v>4.9777074472632098E-2</v>
      </c>
      <c r="Z1326" s="20">
        <v>4.6206559240247198E-2</v>
      </c>
      <c r="AA1326" s="30">
        <f t="shared" si="83"/>
        <v>0.13188599444222882</v>
      </c>
    </row>
    <row r="1327" spans="1:27" x14ac:dyDescent="0.25">
      <c r="A1327">
        <v>1291</v>
      </c>
      <c r="B1327" s="15">
        <v>43245</v>
      </c>
      <c r="C1327" s="25">
        <f t="shared" si="80"/>
        <v>0.14846955239772799</v>
      </c>
      <c r="D1327" s="25">
        <f>VLOOKUP(B1327,input_BB!$B$19:$K$10000,$D$35,0)</f>
        <v>30588.04</v>
      </c>
      <c r="E1327" s="27">
        <f t="shared" si="81"/>
        <v>6.3762714515959926E-2</v>
      </c>
      <c r="F1327" s="28">
        <f>VLOOKUP(B1327,viz!$B$3:$E$1863,4,0)</f>
        <v>0</v>
      </c>
      <c r="G1327" s="25">
        <f t="shared" si="82"/>
        <v>0.19530725714375957</v>
      </c>
      <c r="I1327" s="31">
        <v>43245</v>
      </c>
      <c r="J1327" s="20">
        <v>0.14846955239772799</v>
      </c>
      <c r="K1327" s="20">
        <v>1</v>
      </c>
      <c r="L1327" s="20">
        <v>4.3975637195585199E-2</v>
      </c>
      <c r="M1327" s="20" t="s">
        <v>122</v>
      </c>
      <c r="N1327" s="20">
        <v>3.6964207015277403E-2</v>
      </c>
      <c r="O1327" s="20">
        <v>0.22443337719828699</v>
      </c>
      <c r="P1327" s="20">
        <v>4.69290400253497E-2</v>
      </c>
      <c r="Q1327" s="20">
        <v>0.142303882956269</v>
      </c>
      <c r="R1327" s="20">
        <v>0.104749217769413</v>
      </c>
      <c r="S1327" s="20" t="s">
        <v>122</v>
      </c>
      <c r="T1327" s="20">
        <v>6.5218525027364693E-2</v>
      </c>
      <c r="U1327" s="20">
        <v>1.14902657640789E-2</v>
      </c>
      <c r="V1327" s="20">
        <v>0.10122725230368999</v>
      </c>
      <c r="W1327" s="20">
        <v>8.2589739075990695E-2</v>
      </c>
      <c r="X1327" s="20">
        <v>5.7337469353440203E-2</v>
      </c>
      <c r="Y1327" s="20">
        <v>5.2356724599397102E-2</v>
      </c>
      <c r="Z1327" s="20">
        <v>3.0424661715857299E-2</v>
      </c>
      <c r="AA1327" s="30">
        <f t="shared" si="83"/>
        <v>0.19530725714375957</v>
      </c>
    </row>
    <row r="1328" spans="1:27" x14ac:dyDescent="0.25">
      <c r="A1328">
        <v>1292</v>
      </c>
      <c r="B1328" s="15">
        <v>43252</v>
      </c>
      <c r="C1328" s="25">
        <f t="shared" si="80"/>
        <v>0.123374164104462</v>
      </c>
      <c r="D1328" s="25">
        <f>VLOOKUP(B1328,input_BB!$B$19:$K$10000,$D$35,0)</f>
        <v>30492.91</v>
      </c>
      <c r="E1328" s="27">
        <f t="shared" si="81"/>
        <v>2.6675588067697133E-2</v>
      </c>
      <c r="F1328" s="28">
        <f>VLOOKUP(B1328,viz!$B$3:$E$1863,4,0)</f>
        <v>0</v>
      </c>
      <c r="G1328" s="25">
        <f t="shared" si="82"/>
        <v>0.21230125852778101</v>
      </c>
      <c r="I1328" s="31">
        <v>43252</v>
      </c>
      <c r="J1328" s="20">
        <v>0.123374164104462</v>
      </c>
      <c r="K1328" s="20">
        <v>0</v>
      </c>
      <c r="L1328" s="20">
        <v>1.48519724186509E-2</v>
      </c>
      <c r="M1328" s="20">
        <v>5.59117264597195E-2</v>
      </c>
      <c r="N1328" s="20">
        <v>1.8152519968410601E-2</v>
      </c>
      <c r="O1328" s="20">
        <v>0.14367622796467699</v>
      </c>
      <c r="P1328" s="20">
        <v>4.7064731921892401E-2</v>
      </c>
      <c r="Q1328" s="20">
        <v>0.14023307069903501</v>
      </c>
      <c r="R1328" s="20">
        <v>8.7049306753242406E-2</v>
      </c>
      <c r="S1328" s="20">
        <v>9.1218416823696698E-3</v>
      </c>
      <c r="T1328" s="20">
        <v>6.3991940042720602E-2</v>
      </c>
      <c r="U1328" s="20">
        <v>6.9312259071830404E-2</v>
      </c>
      <c r="V1328" s="20">
        <v>0.12416300312887101</v>
      </c>
      <c r="W1328" s="20">
        <v>1.8825996327079601E-2</v>
      </c>
      <c r="X1328" s="20">
        <v>0.120540027382952</v>
      </c>
      <c r="Y1328" s="20">
        <v>5.6891654833706902E-2</v>
      </c>
      <c r="Z1328" s="20">
        <v>3.02137213448418E-2</v>
      </c>
      <c r="AA1328" s="30">
        <f t="shared" si="83"/>
        <v>0.21230125852778101</v>
      </c>
    </row>
    <row r="1329" spans="1:27" x14ac:dyDescent="0.25">
      <c r="A1329">
        <v>1293</v>
      </c>
      <c r="B1329" s="15">
        <v>43259</v>
      </c>
      <c r="C1329" s="25">
        <f t="shared" si="80"/>
        <v>0.15812094509601601</v>
      </c>
      <c r="D1329" s="25">
        <f>VLOOKUP(B1329,input_BB!$B$19:$K$10000,$D$35,0)</f>
        <v>30958.21</v>
      </c>
      <c r="E1329" s="27">
        <f t="shared" si="81"/>
        <v>7.8025989394209044E-2</v>
      </c>
      <c r="F1329" s="28">
        <f>VLOOKUP(B1329,viz!$B$3:$E$1863,4,0)</f>
        <v>0</v>
      </c>
      <c r="G1329" s="25">
        <f t="shared" si="82"/>
        <v>8.6374621886283101E-2</v>
      </c>
      <c r="I1329" s="31">
        <v>43259</v>
      </c>
      <c r="J1329" s="20">
        <v>0.15812094509601601</v>
      </c>
      <c r="K1329" s="20">
        <v>0</v>
      </c>
      <c r="L1329" s="20">
        <v>6.9533182606501695E-2</v>
      </c>
      <c r="M1329" s="20">
        <v>7.4670791669745801E-2</v>
      </c>
      <c r="N1329" s="20">
        <v>2.6355435659447101E-2</v>
      </c>
      <c r="O1329" s="20">
        <v>0.14542045017215699</v>
      </c>
      <c r="P1329" s="20">
        <v>3.4989294295288097E-2</v>
      </c>
      <c r="Q1329" s="20">
        <v>0.222627943231401</v>
      </c>
      <c r="R1329" s="20">
        <v>5.7291545404063102E-2</v>
      </c>
      <c r="S1329" s="20">
        <v>1.20354092955309E-2</v>
      </c>
      <c r="T1329" s="20">
        <v>7.2065402660064795E-2</v>
      </c>
      <c r="U1329" s="20">
        <v>2.26403797530269E-2</v>
      </c>
      <c r="V1329" s="20">
        <v>3.4801940892755602E-2</v>
      </c>
      <c r="W1329" s="20">
        <v>2.8932301240500599E-2</v>
      </c>
      <c r="X1329" s="20">
        <v>1.8875052756340001E-2</v>
      </c>
      <c r="Y1329" s="20">
        <v>6.9104510178960604E-2</v>
      </c>
      <c r="Z1329" s="20">
        <v>0.110656360184217</v>
      </c>
      <c r="AA1329" s="30">
        <f t="shared" si="83"/>
        <v>8.6374621886283101E-2</v>
      </c>
    </row>
    <row r="1330" spans="1:27" x14ac:dyDescent="0.25">
      <c r="A1330">
        <v>1294</v>
      </c>
      <c r="B1330" s="15">
        <v>43266</v>
      </c>
      <c r="C1330" s="25">
        <f t="shared" si="80"/>
        <v>0.15473675727844199</v>
      </c>
      <c r="D1330" s="25">
        <f>VLOOKUP(B1330,input_BB!$B$19:$K$10000,$D$35,0)</f>
        <v>30309.49</v>
      </c>
      <c r="E1330" s="27">
        <f t="shared" si="81"/>
        <v>7.3024679988340363E-2</v>
      </c>
      <c r="F1330" s="28">
        <f>VLOOKUP(B1330,viz!$B$3:$E$1863,4,0)</f>
        <v>0</v>
      </c>
      <c r="G1330" s="25">
        <f t="shared" si="82"/>
        <v>0.1437749236264742</v>
      </c>
      <c r="I1330" s="31">
        <v>43266</v>
      </c>
      <c r="J1330" s="20">
        <v>0.15473675727844199</v>
      </c>
      <c r="K1330" s="20">
        <v>0</v>
      </c>
      <c r="L1330" s="20">
        <v>3.3602902014022898E-2</v>
      </c>
      <c r="M1330" s="20">
        <v>8.0284538478173101E-2</v>
      </c>
      <c r="N1330" s="20">
        <v>1.2234854979681201E-2</v>
      </c>
      <c r="O1330" s="20">
        <v>6.7931572003449001E-2</v>
      </c>
      <c r="P1330" s="20">
        <v>0.109126514110299</v>
      </c>
      <c r="Q1330" s="20">
        <v>0.19936651910394901</v>
      </c>
      <c r="R1330" s="20">
        <v>8.5112967855138597E-2</v>
      </c>
      <c r="S1330" s="20">
        <v>1.11054017165703E-2</v>
      </c>
      <c r="T1330" s="20">
        <v>7.1702579885050702E-2</v>
      </c>
      <c r="U1330" s="20">
        <v>4.2450441202344799E-2</v>
      </c>
      <c r="V1330" s="20">
        <v>4.74194466991344E-2</v>
      </c>
      <c r="W1330" s="20">
        <v>5.3905035724994999E-2</v>
      </c>
      <c r="X1330" s="20">
        <v>7.4763369524871004E-2</v>
      </c>
      <c r="Y1330" s="20">
        <v>6.5714073605063705E-2</v>
      </c>
      <c r="Z1330" s="20">
        <v>4.5279783097256998E-2</v>
      </c>
      <c r="AA1330" s="30">
        <f t="shared" si="83"/>
        <v>0.1437749236264742</v>
      </c>
    </row>
    <row r="1331" spans="1:27" x14ac:dyDescent="0.25">
      <c r="A1331">
        <v>1295</v>
      </c>
      <c r="B1331" s="15">
        <v>43273</v>
      </c>
      <c r="C1331" s="25">
        <f t="shared" si="80"/>
        <v>0.25618782639503501</v>
      </c>
      <c r="D1331" s="25">
        <f>VLOOKUP(B1331,input_BB!$B$19:$K$10000,$D$35,0)</f>
        <v>29338.7</v>
      </c>
      <c r="E1331" s="27">
        <f t="shared" si="81"/>
        <v>0.22295376594905281</v>
      </c>
      <c r="F1331" s="28">
        <f>VLOOKUP(B1331,viz!$B$3:$E$1863,4,0)</f>
        <v>0</v>
      </c>
      <c r="G1331" s="25">
        <f t="shared" si="82"/>
        <v>0.29880126097716075</v>
      </c>
      <c r="I1331" s="31">
        <v>43273</v>
      </c>
      <c r="J1331" s="20">
        <v>0.25618782639503501</v>
      </c>
      <c r="K1331" s="20">
        <v>0</v>
      </c>
      <c r="L1331" s="20">
        <v>4.3793356965833398E-2</v>
      </c>
      <c r="M1331" s="20">
        <v>2.0955011755354899E-2</v>
      </c>
      <c r="N1331" s="20" t="s">
        <v>122</v>
      </c>
      <c r="O1331" s="20">
        <v>0.13519276635994301</v>
      </c>
      <c r="P1331" s="20">
        <v>7.9407747036880305E-2</v>
      </c>
      <c r="Q1331" s="20">
        <v>0.11688246791618299</v>
      </c>
      <c r="R1331" s="20">
        <v>6.1197541441395303E-2</v>
      </c>
      <c r="S1331" s="20">
        <v>1.33500244366956E-2</v>
      </c>
      <c r="T1331" s="20">
        <v>0.108453150914723</v>
      </c>
      <c r="U1331" s="20">
        <v>6.7430986269993803E-2</v>
      </c>
      <c r="V1331" s="20">
        <v>0.190164887033626</v>
      </c>
      <c r="W1331" s="20">
        <v>4.1205387673540997E-2</v>
      </c>
      <c r="X1331" s="20">
        <v>3.6757624745082103E-2</v>
      </c>
      <c r="Y1331" s="20">
        <v>1.55108703378315E-2</v>
      </c>
      <c r="Z1331" s="20">
        <v>6.9698177112916801E-2</v>
      </c>
      <c r="AA1331" s="30">
        <f t="shared" si="83"/>
        <v>0.29880126097716075</v>
      </c>
    </row>
    <row r="1332" spans="1:27" x14ac:dyDescent="0.25">
      <c r="A1332">
        <v>1296</v>
      </c>
      <c r="B1332" s="15">
        <v>43280</v>
      </c>
      <c r="C1332" s="25">
        <f t="shared" si="80"/>
        <v>0.199352502822876</v>
      </c>
      <c r="D1332" s="25">
        <f>VLOOKUP(B1332,input_BB!$B$19:$K$10000,$D$35,0)</f>
        <v>28955.11</v>
      </c>
      <c r="E1332" s="27">
        <f t="shared" si="81"/>
        <v>0.13895989395089736</v>
      </c>
      <c r="F1332" s="28">
        <f>VLOOKUP(B1332,viz!$B$3:$E$1863,4,0)</f>
        <v>0</v>
      </c>
      <c r="G1332" s="25">
        <f t="shared" si="82"/>
        <v>0.33283937486913706</v>
      </c>
      <c r="I1332" s="31">
        <v>43280</v>
      </c>
      <c r="J1332" s="20">
        <v>0.199352502822876</v>
      </c>
      <c r="K1332" s="20">
        <v>0</v>
      </c>
      <c r="L1332" s="20">
        <v>1.54070410156268E-2</v>
      </c>
      <c r="M1332" s="20">
        <v>5.91602060562086E-2</v>
      </c>
      <c r="N1332" s="20" t="s">
        <v>122</v>
      </c>
      <c r="O1332" s="20">
        <v>0.16008276639824201</v>
      </c>
      <c r="P1332" s="20" t="s">
        <v>122</v>
      </c>
      <c r="Q1332" s="20">
        <v>4.7795985781014003E-2</v>
      </c>
      <c r="R1332" s="20">
        <v>3.07286254763946E-2</v>
      </c>
      <c r="S1332" s="20">
        <v>2.0617546133779099E-2</v>
      </c>
      <c r="T1332" s="20">
        <v>8.8885434615033704E-2</v>
      </c>
      <c r="U1332" s="20">
        <v>0.109487056676029</v>
      </c>
      <c r="V1332" s="20">
        <v>0.14583740514810301</v>
      </c>
      <c r="W1332" s="20">
        <v>7.7514913045005102E-2</v>
      </c>
      <c r="X1332" s="20">
        <v>6.9304469510351102E-2</v>
      </c>
      <c r="Y1332" s="20">
        <v>0.111201824502352</v>
      </c>
      <c r="Z1332" s="20">
        <v>6.39767256418622E-2</v>
      </c>
      <c r="AA1332" s="30">
        <f t="shared" si="83"/>
        <v>0.33283937486913706</v>
      </c>
    </row>
    <row r="1333" spans="1:27" x14ac:dyDescent="0.25">
      <c r="A1333">
        <v>1297</v>
      </c>
      <c r="B1333" s="15">
        <v>43287</v>
      </c>
      <c r="C1333" s="25">
        <f t="shared" si="80"/>
        <v>0.26367858052253701</v>
      </c>
      <c r="D1333" s="25">
        <f>VLOOKUP(B1333,input_BB!$B$19:$K$10000,$D$35,0)</f>
        <v>28315.62</v>
      </c>
      <c r="E1333" s="27">
        <f t="shared" si="81"/>
        <v>0.23402394913462476</v>
      </c>
      <c r="F1333" s="28">
        <f>VLOOKUP(B1333,viz!$B$3:$E$1863,4,0)</f>
        <v>0</v>
      </c>
      <c r="G1333" s="25">
        <f t="shared" si="82"/>
        <v>0.23144403255105742</v>
      </c>
      <c r="I1333" s="31">
        <v>43287</v>
      </c>
      <c r="J1333" s="20">
        <v>0.26367858052253701</v>
      </c>
      <c r="K1333" s="20">
        <v>0</v>
      </c>
      <c r="L1333" s="20">
        <v>7.1012869013095004E-2</v>
      </c>
      <c r="M1333" s="20">
        <v>3.0897091183033101E-2</v>
      </c>
      <c r="N1333" s="20">
        <v>2.88829609767836E-3</v>
      </c>
      <c r="O1333" s="20">
        <v>0.16040294577969699</v>
      </c>
      <c r="P1333" s="20">
        <v>7.8063469674784905E-2</v>
      </c>
      <c r="Q1333" s="20">
        <v>0.122477826986037</v>
      </c>
      <c r="R1333" s="20">
        <v>9.9754656640925796E-2</v>
      </c>
      <c r="S1333" s="20">
        <v>1.1098359294167E-2</v>
      </c>
      <c r="T1333" s="20">
        <v>6.9561007401061997E-2</v>
      </c>
      <c r="U1333" s="20">
        <v>8.6145334045867702E-2</v>
      </c>
      <c r="V1333" s="20">
        <v>7.8150505397649894E-2</v>
      </c>
      <c r="W1333" s="20">
        <v>6.7148193107539805E-2</v>
      </c>
      <c r="X1333" s="20">
        <v>1.3535336664147701E-2</v>
      </c>
      <c r="Y1333" s="20">
        <v>7.30675964017483E-2</v>
      </c>
      <c r="Z1333" s="20">
        <v>3.5796512312565899E-2</v>
      </c>
      <c r="AA1333" s="30">
        <f t="shared" si="83"/>
        <v>0.23144403255105742</v>
      </c>
    </row>
    <row r="1334" spans="1:27" x14ac:dyDescent="0.25">
      <c r="A1334">
        <v>1298</v>
      </c>
      <c r="B1334" s="15">
        <v>43294</v>
      </c>
      <c r="C1334" s="25">
        <f t="shared" si="80"/>
        <v>0.133431851863861</v>
      </c>
      <c r="D1334" s="25">
        <f>VLOOKUP(B1334,input_BB!$B$19:$K$10000,$D$35,0)</f>
        <v>28525.439999999999</v>
      </c>
      <c r="E1334" s="27">
        <f t="shared" si="81"/>
        <v>4.1539304594054603E-2</v>
      </c>
      <c r="F1334" s="28">
        <f>VLOOKUP(B1334,viz!$B$3:$E$1863,4,0)</f>
        <v>0</v>
      </c>
      <c r="G1334" s="25">
        <f t="shared" si="82"/>
        <v>0.15854439197653991</v>
      </c>
      <c r="I1334" s="31">
        <v>43294</v>
      </c>
      <c r="J1334" s="20">
        <v>0.133431851863861</v>
      </c>
      <c r="K1334" s="20">
        <v>0</v>
      </c>
      <c r="L1334" s="20">
        <v>2.52740078832999E-2</v>
      </c>
      <c r="M1334" s="20">
        <v>4.68180414401973E-2</v>
      </c>
      <c r="N1334" s="20" t="s">
        <v>122</v>
      </c>
      <c r="O1334" s="20">
        <v>0.14705355147298799</v>
      </c>
      <c r="P1334" s="20">
        <v>7.4022501235297106E-2</v>
      </c>
      <c r="Q1334" s="20">
        <v>5.92218679380472E-2</v>
      </c>
      <c r="R1334" s="20">
        <v>8.2364864984887196E-2</v>
      </c>
      <c r="S1334" s="20">
        <v>1.1847935847308999E-2</v>
      </c>
      <c r="T1334" s="20">
        <v>0.133010177194063</v>
      </c>
      <c r="U1334" s="20">
        <v>6.8171300574906904E-2</v>
      </c>
      <c r="V1334" s="20">
        <v>5.5826246423760398E-2</v>
      </c>
      <c r="W1334" s="20">
        <v>3.4546844977872603E-2</v>
      </c>
      <c r="X1334" s="20">
        <v>0.10682029261268999</v>
      </c>
      <c r="Y1334" s="20">
        <v>9.7531429114270304E-2</v>
      </c>
      <c r="Z1334" s="20">
        <v>5.7490938300410299E-2</v>
      </c>
      <c r="AA1334" s="30">
        <f t="shared" si="83"/>
        <v>0.15854439197653991</v>
      </c>
    </row>
    <row r="1335" spans="1:27" x14ac:dyDescent="0.25">
      <c r="A1335">
        <v>1299</v>
      </c>
      <c r="B1335" s="15">
        <v>43301</v>
      </c>
      <c r="C1335" s="25">
        <f t="shared" si="80"/>
        <v>0.21267439424991599</v>
      </c>
      <c r="D1335" s="25">
        <f>VLOOKUP(B1335,input_BB!$B$19:$K$10000,$D$35,0)</f>
        <v>28224.48</v>
      </c>
      <c r="E1335" s="27">
        <f t="shared" si="81"/>
        <v>0.15864760175246334</v>
      </c>
      <c r="F1335" s="28">
        <f>VLOOKUP(B1335,viz!$B$3:$E$1863,4,0)</f>
        <v>0</v>
      </c>
      <c r="G1335" s="25">
        <f t="shared" si="82"/>
        <v>0.25769522684454993</v>
      </c>
      <c r="I1335" s="31">
        <v>43301</v>
      </c>
      <c r="J1335" s="20">
        <v>0.21267439424991599</v>
      </c>
      <c r="K1335" s="20">
        <v>0</v>
      </c>
      <c r="L1335" s="20">
        <v>1.4846526298566899E-2</v>
      </c>
      <c r="M1335" s="20" t="s">
        <v>122</v>
      </c>
      <c r="N1335" s="20">
        <v>5.1175076373721901E-3</v>
      </c>
      <c r="O1335" s="20">
        <v>0.199731753184932</v>
      </c>
      <c r="P1335" s="20">
        <v>2.9352998175635601E-2</v>
      </c>
      <c r="Q1335" s="20" t="s">
        <v>122</v>
      </c>
      <c r="R1335" s="20">
        <v>0.12969274554247201</v>
      </c>
      <c r="S1335" s="20" t="s">
        <v>122</v>
      </c>
      <c r="T1335" s="20">
        <v>8.6105430617856304E-2</v>
      </c>
      <c r="U1335" s="20">
        <v>0.122133645494024</v>
      </c>
      <c r="V1335" s="20">
        <v>0.115237608642276</v>
      </c>
      <c r="W1335" s="20">
        <v>2.0323972708249899E-2</v>
      </c>
      <c r="X1335" s="20">
        <v>0.124568589882587</v>
      </c>
      <c r="Y1335" s="20">
        <v>9.9903047037145101E-2</v>
      </c>
      <c r="Z1335" s="20">
        <v>5.29861747788836E-2</v>
      </c>
      <c r="AA1335" s="30">
        <f t="shared" si="83"/>
        <v>0.25769522684454993</v>
      </c>
    </row>
    <row r="1336" spans="1:27" x14ac:dyDescent="0.25">
      <c r="A1336">
        <v>1300</v>
      </c>
      <c r="B1336" s="15">
        <v>43308</v>
      </c>
      <c r="C1336" s="25">
        <f t="shared" si="80"/>
        <v>0.15893529355526001</v>
      </c>
      <c r="D1336" s="25">
        <f>VLOOKUP(B1336,input_BB!$B$19:$K$10000,$D$35,0)</f>
        <v>28804.28</v>
      </c>
      <c r="E1336" s="27">
        <f t="shared" si="81"/>
        <v>7.9229471242267729E-2</v>
      </c>
      <c r="F1336" s="28">
        <f>VLOOKUP(B1336,viz!$B$3:$E$1863,4,0)</f>
        <v>0</v>
      </c>
      <c r="G1336" s="25">
        <f t="shared" si="82"/>
        <v>0.30220547719974872</v>
      </c>
      <c r="I1336" s="31">
        <v>43308</v>
      </c>
      <c r="J1336" s="20">
        <v>0.15893529355526001</v>
      </c>
      <c r="K1336" s="20">
        <v>0</v>
      </c>
      <c r="L1336" s="20">
        <v>4.8575978851852497E-2</v>
      </c>
      <c r="M1336" s="20">
        <v>2.3233700719995001E-2</v>
      </c>
      <c r="N1336" s="20">
        <v>1.0398194139252699E-2</v>
      </c>
      <c r="O1336" s="20">
        <v>0.16712740844931001</v>
      </c>
      <c r="P1336" s="20">
        <v>3.6326601143173501E-2</v>
      </c>
      <c r="Q1336" s="20">
        <v>1.11727332542643E-2</v>
      </c>
      <c r="R1336" s="20">
        <v>4.97086273966309E-2</v>
      </c>
      <c r="S1336" s="20">
        <v>1.20544953860846E-2</v>
      </c>
      <c r="T1336" s="20">
        <v>7.4599100912960195E-2</v>
      </c>
      <c r="U1336" s="20">
        <v>0.12096686148362</v>
      </c>
      <c r="V1336" s="20">
        <v>0.128554032945361</v>
      </c>
      <c r="W1336" s="20">
        <v>5.26845827707677E-2</v>
      </c>
      <c r="X1336" s="20">
        <v>7.2533060559887994E-2</v>
      </c>
      <c r="Y1336" s="20">
        <v>0.12994491516276599</v>
      </c>
      <c r="Z1336" s="20">
        <v>6.2119706824073299E-2</v>
      </c>
      <c r="AA1336" s="30">
        <f t="shared" si="83"/>
        <v>0.30220547719974872</v>
      </c>
    </row>
    <row r="1337" spans="1:27" x14ac:dyDescent="0.25">
      <c r="A1337">
        <v>1301</v>
      </c>
      <c r="B1337" s="15">
        <v>43315</v>
      </c>
      <c r="C1337" s="25">
        <f t="shared" si="80"/>
        <v>0.122670598328114</v>
      </c>
      <c r="D1337" s="25">
        <f>VLOOKUP(B1337,input_BB!$B$19:$K$10000,$D$35,0)</f>
        <v>27676.32</v>
      </c>
      <c r="E1337" s="27">
        <f t="shared" si="81"/>
        <v>2.5635825996388983E-2</v>
      </c>
      <c r="F1337" s="28">
        <f>VLOOKUP(B1337,viz!$B$3:$E$1863,4,0)</f>
        <v>0</v>
      </c>
      <c r="G1337" s="25">
        <f t="shared" si="82"/>
        <v>0.23011122423202451</v>
      </c>
      <c r="I1337" s="31">
        <v>43315</v>
      </c>
      <c r="J1337" s="20">
        <v>0.122670598328114</v>
      </c>
      <c r="K1337" s="20">
        <v>0</v>
      </c>
      <c r="L1337" s="20">
        <v>1.05995860296423E-2</v>
      </c>
      <c r="M1337" s="20">
        <v>1.5240556230280099E-2</v>
      </c>
      <c r="N1337" s="20" t="s">
        <v>122</v>
      </c>
      <c r="O1337" s="20">
        <v>0.207299675679535</v>
      </c>
      <c r="P1337" s="20">
        <v>0.100228157762536</v>
      </c>
      <c r="Q1337" s="20" t="s">
        <v>122</v>
      </c>
      <c r="R1337" s="20">
        <v>6.8657530439029904E-2</v>
      </c>
      <c r="S1337" s="20">
        <v>1.8040664373126201E-2</v>
      </c>
      <c r="T1337" s="20">
        <v>6.4785357865401405E-2</v>
      </c>
      <c r="U1337" s="20">
        <v>1.22804850500142E-2</v>
      </c>
      <c r="V1337" s="20">
        <v>0.18590027072239901</v>
      </c>
      <c r="W1337" s="20">
        <v>3.1930468459611297E-2</v>
      </c>
      <c r="X1337" s="20">
        <v>3.9261098515798301E-2</v>
      </c>
      <c r="Y1337" s="20">
        <v>0.15645488386558001</v>
      </c>
      <c r="Z1337" s="20">
        <v>8.9321265007045195E-2</v>
      </c>
      <c r="AA1337" s="30">
        <f t="shared" si="83"/>
        <v>0.23011122423202451</v>
      </c>
    </row>
    <row r="1338" spans="1:27" x14ac:dyDescent="0.25">
      <c r="A1338">
        <v>1302</v>
      </c>
      <c r="B1338" s="15">
        <v>43322</v>
      </c>
      <c r="C1338" s="25">
        <f t="shared" si="80"/>
        <v>0.15998464822769201</v>
      </c>
      <c r="D1338" s="25">
        <f>VLOOKUP(B1338,input_BB!$B$19:$K$10000,$D$35,0)</f>
        <v>28366.62</v>
      </c>
      <c r="E1338" s="27">
        <f t="shared" si="81"/>
        <v>8.0780256150266308E-2</v>
      </c>
      <c r="F1338" s="28">
        <f>VLOOKUP(B1338,viz!$B$3:$E$1863,4,0)</f>
        <v>0</v>
      </c>
      <c r="G1338" s="25">
        <f t="shared" si="82"/>
        <v>0.18963464472076769</v>
      </c>
      <c r="I1338" s="31">
        <v>43322</v>
      </c>
      <c r="J1338" s="20">
        <v>0.15998464822769201</v>
      </c>
      <c r="K1338" s="20">
        <v>0</v>
      </c>
      <c r="L1338" s="20">
        <v>4.51188940832042E-2</v>
      </c>
      <c r="M1338" s="20">
        <v>3.2836463814928302E-2</v>
      </c>
      <c r="N1338" s="20">
        <v>1.41093326442577E-2</v>
      </c>
      <c r="O1338" s="20">
        <v>0.17267612622447401</v>
      </c>
      <c r="P1338" s="20">
        <v>0.15497961375011099</v>
      </c>
      <c r="Q1338" s="20" t="s">
        <v>122</v>
      </c>
      <c r="R1338" s="20">
        <v>7.0760601329872996E-2</v>
      </c>
      <c r="S1338" s="20">
        <v>2.0238618512809201E-2</v>
      </c>
      <c r="T1338" s="20">
        <v>5.87301016221628E-2</v>
      </c>
      <c r="U1338" s="20">
        <v>8.3937747733951296E-2</v>
      </c>
      <c r="V1338" s="20">
        <v>5.6970806847429202E-2</v>
      </c>
      <c r="W1338" s="20">
        <v>4.8726090139387203E-2</v>
      </c>
      <c r="X1338" s="20">
        <v>7.0554606220966695E-2</v>
      </c>
      <c r="Y1338" s="20">
        <v>0.10871486754559299</v>
      </c>
      <c r="Z1338" s="20">
        <v>6.1646129530851503E-2</v>
      </c>
      <c r="AA1338" s="30">
        <f t="shared" si="83"/>
        <v>0.18963464472076769</v>
      </c>
    </row>
    <row r="1339" spans="1:27" x14ac:dyDescent="0.25">
      <c r="A1339">
        <v>1303</v>
      </c>
      <c r="B1339" s="15">
        <v>43329</v>
      </c>
      <c r="C1339" s="25">
        <f t="shared" si="80"/>
        <v>0.13555516302585599</v>
      </c>
      <c r="D1339" s="25">
        <f>VLOOKUP(B1339,input_BB!$B$19:$K$10000,$D$35,0)</f>
        <v>27213.41</v>
      </c>
      <c r="E1339" s="27">
        <f t="shared" si="81"/>
        <v>4.4677232114189717E-2</v>
      </c>
      <c r="F1339" s="28">
        <f>VLOOKUP(B1339,viz!$B$3:$E$1863,4,0)</f>
        <v>0</v>
      </c>
      <c r="G1339" s="25">
        <f t="shared" si="82"/>
        <v>0.2640638364097424</v>
      </c>
      <c r="I1339" s="31">
        <v>43329</v>
      </c>
      <c r="J1339" s="20">
        <v>0.13555516302585599</v>
      </c>
      <c r="K1339" s="20">
        <v>0</v>
      </c>
      <c r="L1339" s="20">
        <v>0.10250725722562599</v>
      </c>
      <c r="M1339" s="20">
        <v>6.66502117057622E-2</v>
      </c>
      <c r="N1339" s="20">
        <v>4.0007582607828997E-3</v>
      </c>
      <c r="O1339" s="20">
        <v>0.17685424147098799</v>
      </c>
      <c r="P1339" s="20">
        <v>6.7885239485814694E-2</v>
      </c>
      <c r="Q1339" s="20">
        <v>8.0253918727604002E-3</v>
      </c>
      <c r="R1339" s="20">
        <v>0.11289458929407301</v>
      </c>
      <c r="S1339" s="20">
        <v>8.6149783615760006E-3</v>
      </c>
      <c r="T1339" s="20">
        <v>6.8460580886833294E-2</v>
      </c>
      <c r="U1339" s="20">
        <v>6.2111186487739403E-2</v>
      </c>
      <c r="V1339" s="20">
        <v>0.175239915634369</v>
      </c>
      <c r="W1339" s="20">
        <v>2.6712734287633998E-2</v>
      </c>
      <c r="X1339" s="20">
        <v>0.10264471607867499</v>
      </c>
      <c r="Y1339" s="20">
        <v>1.7398198947367001E-2</v>
      </c>
      <c r="Z1339" s="20" t="s">
        <v>122</v>
      </c>
      <c r="AA1339" s="30">
        <f t="shared" si="83"/>
        <v>0.2640638364097424</v>
      </c>
    </row>
    <row r="1340" spans="1:27" x14ac:dyDescent="0.25">
      <c r="A1340">
        <v>1304</v>
      </c>
      <c r="B1340" s="15">
        <v>43336</v>
      </c>
      <c r="C1340" s="25">
        <f t="shared" si="80"/>
        <v>0.16326881945133201</v>
      </c>
      <c r="D1340" s="25">
        <f>VLOOKUP(B1340,input_BB!$B$19:$K$10000,$D$35,0)</f>
        <v>27671.87</v>
      </c>
      <c r="E1340" s="27">
        <f t="shared" si="81"/>
        <v>8.5633756403998826E-2</v>
      </c>
      <c r="F1340" s="28">
        <f>VLOOKUP(B1340,viz!$B$3:$E$1863,4,0)</f>
        <v>0</v>
      </c>
      <c r="G1340" s="25">
        <f t="shared" si="82"/>
        <v>0.28653448538480708</v>
      </c>
      <c r="I1340" s="31">
        <v>43336</v>
      </c>
      <c r="J1340" s="20">
        <v>0.16326881945133201</v>
      </c>
      <c r="K1340" s="20">
        <v>0</v>
      </c>
      <c r="L1340" s="20">
        <v>7.9369280448847807E-2</v>
      </c>
      <c r="M1340" s="20">
        <v>2.5072174420423501E-2</v>
      </c>
      <c r="N1340" s="20" t="s">
        <v>122</v>
      </c>
      <c r="O1340" s="20">
        <v>0.19143992444706101</v>
      </c>
      <c r="P1340" s="20">
        <v>4.6302487115587897E-2</v>
      </c>
      <c r="Q1340" s="20" t="s">
        <v>122</v>
      </c>
      <c r="R1340" s="20">
        <v>5.1182041743165298E-2</v>
      </c>
      <c r="S1340" s="20">
        <v>7.3533937277262002E-3</v>
      </c>
      <c r="T1340" s="20">
        <v>9.6831164448509296E-2</v>
      </c>
      <c r="U1340" s="20">
        <v>0.124042726125312</v>
      </c>
      <c r="V1340" s="20">
        <v>0.152705192665994</v>
      </c>
      <c r="W1340" s="20">
        <v>9.7865665935010504E-3</v>
      </c>
      <c r="X1340" s="20">
        <v>9.3784838277874497E-2</v>
      </c>
      <c r="Y1340" s="20">
        <v>6.7495211901192703E-2</v>
      </c>
      <c r="Z1340" s="20">
        <v>5.4634998084804702E-2</v>
      </c>
      <c r="AA1340" s="30">
        <f t="shared" si="83"/>
        <v>0.28653448538480708</v>
      </c>
    </row>
    <row r="1341" spans="1:27" x14ac:dyDescent="0.25">
      <c r="A1341">
        <v>1305</v>
      </c>
      <c r="B1341" s="15">
        <v>43343</v>
      </c>
      <c r="C1341" s="25">
        <f t="shared" si="80"/>
        <v>0.122238464653492</v>
      </c>
      <c r="D1341" s="25">
        <f>VLOOKUP(B1341,input_BB!$B$19:$K$10000,$D$35,0)</f>
        <v>27888.55</v>
      </c>
      <c r="E1341" s="27">
        <f t="shared" si="81"/>
        <v>2.4997198849202779E-2</v>
      </c>
      <c r="F1341" s="28">
        <f>VLOOKUP(B1341,viz!$B$3:$E$1863,4,0)</f>
        <v>0</v>
      </c>
      <c r="G1341" s="25">
        <f t="shared" si="82"/>
        <v>0.1388809760342665</v>
      </c>
      <c r="I1341" s="31">
        <v>43343</v>
      </c>
      <c r="J1341" s="20">
        <v>0.122238464653492</v>
      </c>
      <c r="K1341" s="20">
        <v>0</v>
      </c>
      <c r="L1341" s="20">
        <v>5.2154566953515301E-2</v>
      </c>
      <c r="M1341" s="20">
        <v>3.2103533707780199E-2</v>
      </c>
      <c r="N1341" s="20">
        <v>5.2831262521388003E-3</v>
      </c>
      <c r="O1341" s="20">
        <v>0.15467352913330301</v>
      </c>
      <c r="P1341" s="20">
        <v>5.2704797380352601E-2</v>
      </c>
      <c r="Q1341" s="20" t="s">
        <v>122</v>
      </c>
      <c r="R1341" s="20">
        <v>3.3237705146829201E-2</v>
      </c>
      <c r="S1341" s="20">
        <v>1.4794277819522901E-2</v>
      </c>
      <c r="T1341" s="20">
        <v>0.13752175102018299</v>
      </c>
      <c r="U1341" s="20">
        <v>3.3440622067402802E-2</v>
      </c>
      <c r="V1341" s="20">
        <v>7.3136623811543094E-2</v>
      </c>
      <c r="W1341" s="20">
        <v>3.2303730155320599E-2</v>
      </c>
      <c r="X1341" s="20">
        <v>4.1288547831816798E-2</v>
      </c>
      <c r="Y1341" s="20">
        <v>0.20802605196896001</v>
      </c>
      <c r="Z1341" s="20">
        <v>0.12933113675133101</v>
      </c>
      <c r="AA1341" s="30">
        <f t="shared" si="83"/>
        <v>0.1388809760342665</v>
      </c>
    </row>
    <row r="1342" spans="1:27" x14ac:dyDescent="0.25">
      <c r="A1342">
        <v>1306</v>
      </c>
      <c r="B1342" s="15">
        <v>43350</v>
      </c>
      <c r="C1342" s="25">
        <f t="shared" si="80"/>
        <v>0.124771371483803</v>
      </c>
      <c r="D1342" s="25">
        <f>VLOOKUP(B1342,input_BB!$B$19:$K$10000,$D$35,0)</f>
        <v>26973.47</v>
      </c>
      <c r="E1342" s="27">
        <f t="shared" si="81"/>
        <v>2.8740445807554076E-2</v>
      </c>
      <c r="F1342" s="28">
        <f>VLOOKUP(B1342,viz!$B$3:$E$1863,4,0)</f>
        <v>0</v>
      </c>
      <c r="G1342" s="25">
        <f t="shared" si="82"/>
        <v>0.13847256457521553</v>
      </c>
      <c r="I1342" s="31">
        <v>43350</v>
      </c>
      <c r="J1342" s="20">
        <v>0.124771371483803</v>
      </c>
      <c r="K1342" s="20">
        <v>0</v>
      </c>
      <c r="L1342" s="20">
        <v>2.2719108651506E-2</v>
      </c>
      <c r="M1342" s="20">
        <v>2.9341843306644199E-2</v>
      </c>
      <c r="N1342" s="20" t="s">
        <v>122</v>
      </c>
      <c r="O1342" s="20">
        <v>0.187472471210261</v>
      </c>
      <c r="P1342" s="20">
        <v>6.9284756559643099E-2</v>
      </c>
      <c r="Q1342" s="20" t="s">
        <v>122</v>
      </c>
      <c r="R1342" s="20">
        <v>8.1867355932915498E-2</v>
      </c>
      <c r="S1342" s="20">
        <v>7.5151196846866899E-3</v>
      </c>
      <c r="T1342" s="20">
        <v>0.12384178860874</v>
      </c>
      <c r="U1342" s="20">
        <v>8.8598325406456499E-2</v>
      </c>
      <c r="V1342" s="20">
        <v>6.0727934248111402E-3</v>
      </c>
      <c r="W1342" s="20">
        <v>4.3801445743947898E-2</v>
      </c>
      <c r="X1342" s="20">
        <v>8.3239252676485007E-2</v>
      </c>
      <c r="Y1342" s="20">
        <v>0.113398186507677</v>
      </c>
      <c r="Z1342" s="20">
        <v>0.142847552286226</v>
      </c>
      <c r="AA1342" s="30">
        <f t="shared" si="83"/>
        <v>0.13847256457521553</v>
      </c>
    </row>
    <row r="1343" spans="1:27" x14ac:dyDescent="0.25">
      <c r="A1343">
        <v>1307</v>
      </c>
      <c r="B1343" s="15">
        <v>43357</v>
      </c>
      <c r="C1343" s="25">
        <f t="shared" si="80"/>
        <v>0.121137753129005</v>
      </c>
      <c r="D1343" s="25">
        <f>VLOOKUP(B1343,input_BB!$B$19:$K$10000,$D$35,0)</f>
        <v>27286.41</v>
      </c>
      <c r="E1343" s="27">
        <f t="shared" si="81"/>
        <v>2.3370516408004468E-2</v>
      </c>
      <c r="F1343" s="28">
        <f>VLOOKUP(B1343,viz!$B$3:$E$1863,4,0)</f>
        <v>0</v>
      </c>
      <c r="G1343" s="25">
        <f t="shared" si="82"/>
        <v>0.17741325677800068</v>
      </c>
      <c r="I1343" s="31">
        <v>43357</v>
      </c>
      <c r="J1343" s="20">
        <v>0.121137753129005</v>
      </c>
      <c r="K1343" s="20">
        <v>1</v>
      </c>
      <c r="L1343" s="20">
        <v>5.0275600037333799E-2</v>
      </c>
      <c r="M1343" s="20">
        <v>2.4812944377474E-2</v>
      </c>
      <c r="N1343" s="20">
        <v>2.0832111955920801E-2</v>
      </c>
      <c r="O1343" s="20">
        <v>0.150347164165365</v>
      </c>
      <c r="P1343" s="20">
        <v>8.1938144223811293E-2</v>
      </c>
      <c r="Q1343" s="20">
        <v>4.5242646113332799E-2</v>
      </c>
      <c r="R1343" s="20">
        <v>9.0027540342829407E-2</v>
      </c>
      <c r="S1343" s="20">
        <v>1.3063786907246799E-2</v>
      </c>
      <c r="T1343" s="20">
        <v>0.13591440947077801</v>
      </c>
      <c r="U1343" s="20">
        <v>2.5939058110888799E-2</v>
      </c>
      <c r="V1343" s="20">
        <v>0.11981467106605299</v>
      </c>
      <c r="W1343" s="20">
        <v>3.1659527601058897E-2</v>
      </c>
      <c r="X1343" s="20">
        <v>0.10659723747329899</v>
      </c>
      <c r="Y1343" s="20">
        <v>1.6170523333788399E-2</v>
      </c>
      <c r="Z1343" s="20">
        <v>8.7364634820820894E-2</v>
      </c>
      <c r="AA1343" s="30">
        <f t="shared" si="83"/>
        <v>0.17741325677800068</v>
      </c>
    </row>
    <row r="1344" spans="1:27" x14ac:dyDescent="0.25">
      <c r="A1344">
        <v>1308</v>
      </c>
      <c r="B1344" s="15">
        <v>43364</v>
      </c>
      <c r="C1344" s="25">
        <f t="shared" si="80"/>
        <v>0.177125468850136</v>
      </c>
      <c r="D1344" s="25">
        <f>VLOOKUP(B1344,input_BB!$B$19:$K$10000,$D$35,0)</f>
        <v>27953.58</v>
      </c>
      <c r="E1344" s="27">
        <f t="shared" si="81"/>
        <v>0.10611175428939465</v>
      </c>
      <c r="F1344" s="28">
        <f>VLOOKUP(B1344,viz!$B$3:$E$1863,4,0)</f>
        <v>0</v>
      </c>
      <c r="G1344" s="25">
        <f t="shared" si="82"/>
        <v>0.22462918876326371</v>
      </c>
      <c r="I1344" s="31">
        <v>43364</v>
      </c>
      <c r="J1344" s="20">
        <v>0.177125468850136</v>
      </c>
      <c r="K1344" s="20">
        <v>0</v>
      </c>
      <c r="L1344" s="20">
        <v>0.106521228123287</v>
      </c>
      <c r="M1344" s="20">
        <v>2.0311730075772701E-2</v>
      </c>
      <c r="N1344" s="20">
        <v>2.3175339984449001E-2</v>
      </c>
      <c r="O1344" s="20">
        <v>0.255662233862611</v>
      </c>
      <c r="P1344" s="20">
        <v>7.5291722188068996E-2</v>
      </c>
      <c r="Q1344" s="20" t="s">
        <v>122</v>
      </c>
      <c r="R1344" s="20">
        <v>4.5044908945559001E-2</v>
      </c>
      <c r="S1344" s="20">
        <v>1.23507931259304E-2</v>
      </c>
      <c r="T1344" s="20">
        <v>6.8776538144484201E-2</v>
      </c>
      <c r="U1344" s="20">
        <v>6.1965490456988098E-2</v>
      </c>
      <c r="V1344" s="20">
        <v>0.10854084634349601</v>
      </c>
      <c r="W1344" s="20">
        <v>5.4122851962779599E-2</v>
      </c>
      <c r="X1344" s="20">
        <v>4.94491408681937E-2</v>
      </c>
      <c r="Y1344" s="20">
        <v>8.9022374015297404E-2</v>
      </c>
      <c r="Z1344" s="20">
        <v>2.97648019030823E-2</v>
      </c>
      <c r="AA1344" s="30">
        <f t="shared" si="83"/>
        <v>0.22462918876326371</v>
      </c>
    </row>
    <row r="1345" spans="1:27" x14ac:dyDescent="0.25">
      <c r="A1345">
        <v>1309</v>
      </c>
      <c r="B1345" s="15">
        <v>43371</v>
      </c>
      <c r="C1345" s="25">
        <f t="shared" si="80"/>
        <v>0.128367319703102</v>
      </c>
      <c r="D1345" s="25">
        <f>VLOOKUP(B1345,input_BB!$B$19:$K$10000,$D$35,0)</f>
        <v>27788.52</v>
      </c>
      <c r="E1345" s="27">
        <f t="shared" si="81"/>
        <v>3.4054704537168294E-2</v>
      </c>
      <c r="F1345" s="28">
        <f>VLOOKUP(B1345,viz!$B$3:$E$1863,4,0)</f>
        <v>0</v>
      </c>
      <c r="G1345" s="25">
        <f t="shared" si="82"/>
        <v>8.557106368419759E-2</v>
      </c>
      <c r="I1345" s="31">
        <v>43371</v>
      </c>
      <c r="J1345" s="20">
        <v>0.128367319703102</v>
      </c>
      <c r="K1345" s="20">
        <v>0</v>
      </c>
      <c r="L1345" s="20">
        <v>3.9056334396945199E-3</v>
      </c>
      <c r="M1345" s="20">
        <v>4.6668893178904998E-2</v>
      </c>
      <c r="N1345" s="20">
        <v>1.6510983211565199E-2</v>
      </c>
      <c r="O1345" s="20">
        <v>0.24138709321024401</v>
      </c>
      <c r="P1345" s="20">
        <v>0.13692483637428901</v>
      </c>
      <c r="Q1345" s="20" t="s">
        <v>122</v>
      </c>
      <c r="R1345" s="20">
        <v>0.10505794882566501</v>
      </c>
      <c r="S1345" s="20">
        <v>1.04803555188695E-2</v>
      </c>
      <c r="T1345" s="20">
        <v>8.46644893334738E-2</v>
      </c>
      <c r="U1345" s="20">
        <v>3.6901071537682899E-2</v>
      </c>
      <c r="V1345" s="20">
        <v>2.63297518403686E-2</v>
      </c>
      <c r="W1345" s="20">
        <v>2.2340240306146099E-2</v>
      </c>
      <c r="X1345" s="20">
        <v>7.67856855556283E-2</v>
      </c>
      <c r="Y1345" s="20">
        <v>0.15527912448417699</v>
      </c>
      <c r="Z1345" s="20">
        <v>3.67638931832917E-2</v>
      </c>
      <c r="AA1345" s="30">
        <f t="shared" si="83"/>
        <v>8.557106368419759E-2</v>
      </c>
    </row>
    <row r="1346" spans="1:27" x14ac:dyDescent="0.25">
      <c r="A1346">
        <v>1310</v>
      </c>
      <c r="B1346" s="15">
        <v>43378</v>
      </c>
      <c r="C1346" s="25">
        <f t="shared" si="80"/>
        <v>0.17923641204834001</v>
      </c>
      <c r="D1346" s="25">
        <f>VLOOKUP(B1346,input_BB!$B$19:$K$10000,$D$35,0)</f>
        <v>26572.57</v>
      </c>
      <c r="E1346" s="27">
        <f t="shared" si="81"/>
        <v>0.10923140386014468</v>
      </c>
      <c r="F1346" s="28">
        <f>VLOOKUP(B1346,viz!$B$3:$E$1863,4,0)</f>
        <v>0</v>
      </c>
      <c r="G1346" s="25">
        <f t="shared" si="82"/>
        <v>9.1644877257528734E-2</v>
      </c>
      <c r="I1346" s="31">
        <v>43378</v>
      </c>
      <c r="J1346" s="20">
        <v>0.17923641204834001</v>
      </c>
      <c r="K1346" s="20">
        <v>0</v>
      </c>
      <c r="L1346" s="20">
        <v>1.9997883369524499E-2</v>
      </c>
      <c r="M1346" s="20">
        <v>9.9484318565145696E-2</v>
      </c>
      <c r="N1346" s="20">
        <v>2.1693939134353201E-2</v>
      </c>
      <c r="O1346" s="20">
        <v>0.138617339053837</v>
      </c>
      <c r="P1346" s="20">
        <v>0.107031707971476</v>
      </c>
      <c r="Q1346" s="20">
        <v>4.3215900988572101E-2</v>
      </c>
      <c r="R1346" s="20">
        <v>8.7704843525718806E-2</v>
      </c>
      <c r="S1346" s="20">
        <v>1.23460582772174E-2</v>
      </c>
      <c r="T1346" s="20">
        <v>9.2373376301112697E-2</v>
      </c>
      <c r="U1346" s="20">
        <v>6.1862902461794399E-2</v>
      </c>
      <c r="V1346" s="20">
        <v>5.4075661172678499E-3</v>
      </c>
      <c r="W1346" s="20">
        <v>2.4374408678466498E-2</v>
      </c>
      <c r="X1346" s="20">
        <v>0.130103465960412</v>
      </c>
      <c r="Y1346" s="20">
        <v>8.3838662494349001E-2</v>
      </c>
      <c r="Z1346" s="20">
        <v>7.19476271007536E-2</v>
      </c>
      <c r="AA1346" s="30">
        <f t="shared" si="83"/>
        <v>9.1644877257528734E-2</v>
      </c>
    </row>
    <row r="1347" spans="1:27" x14ac:dyDescent="0.25">
      <c r="A1347">
        <v>1311</v>
      </c>
      <c r="B1347" s="15">
        <v>43385</v>
      </c>
      <c r="C1347" s="25">
        <f t="shared" si="80"/>
        <v>0.122756533324718</v>
      </c>
      <c r="D1347" s="25">
        <f>VLOOKUP(B1347,input_BB!$B$19:$K$10000,$D$35,0)</f>
        <v>25801.49</v>
      </c>
      <c r="E1347" s="27">
        <f t="shared" si="81"/>
        <v>2.57628247121745E-2</v>
      </c>
      <c r="F1347" s="28">
        <f>VLOOKUP(B1347,viz!$B$3:$E$1863,4,0)</f>
        <v>0</v>
      </c>
      <c r="G1347" s="25">
        <f t="shared" si="82"/>
        <v>0.26125122145270518</v>
      </c>
      <c r="I1347" s="31">
        <v>43385</v>
      </c>
      <c r="J1347" s="20">
        <v>0.122756533324718</v>
      </c>
      <c r="K1347" s="20">
        <v>0</v>
      </c>
      <c r="L1347" s="20">
        <v>5.3609752147394003E-2</v>
      </c>
      <c r="M1347" s="20" t="s">
        <v>122</v>
      </c>
      <c r="N1347" s="20">
        <v>2.3072805067128499E-2</v>
      </c>
      <c r="O1347" s="20">
        <v>0.21322207052657799</v>
      </c>
      <c r="P1347" s="20">
        <v>7.0781542048272597E-2</v>
      </c>
      <c r="Q1347" s="20">
        <v>6.0563440871949101E-3</v>
      </c>
      <c r="R1347" s="20">
        <v>0.11248046855242901</v>
      </c>
      <c r="S1347" s="20">
        <v>1.7591889707122901E-2</v>
      </c>
      <c r="T1347" s="20">
        <v>5.8120856925672502E-2</v>
      </c>
      <c r="U1347" s="20">
        <v>2.6673447083369699E-2</v>
      </c>
      <c r="V1347" s="20">
        <v>0.188495305894326</v>
      </c>
      <c r="W1347" s="20">
        <v>4.6082468475009498E-2</v>
      </c>
      <c r="X1347" s="20">
        <v>0.106139423256726</v>
      </c>
      <c r="Y1347" s="20">
        <v>4.3859822528357698E-2</v>
      </c>
      <c r="Z1347" s="20">
        <v>3.3813803700419198E-2</v>
      </c>
      <c r="AA1347" s="30">
        <f t="shared" si="83"/>
        <v>0.26125122145270518</v>
      </c>
    </row>
    <row r="1348" spans="1:27" x14ac:dyDescent="0.25">
      <c r="A1348">
        <v>1312</v>
      </c>
      <c r="B1348" s="15">
        <v>43392</v>
      </c>
      <c r="C1348" s="25">
        <f t="shared" si="80"/>
        <v>0.15680097043514299</v>
      </c>
      <c r="D1348" s="25">
        <f>VLOOKUP(B1348,input_BB!$B$19:$K$10000,$D$35,0)</f>
        <v>25561.4</v>
      </c>
      <c r="E1348" s="27">
        <f t="shared" si="81"/>
        <v>7.6075269740692592E-2</v>
      </c>
      <c r="F1348" s="28">
        <f>VLOOKUP(B1348,viz!$B$3:$E$1863,4,0)</f>
        <v>1</v>
      </c>
      <c r="G1348" s="25">
        <f t="shared" si="82"/>
        <v>0.18467909659581888</v>
      </c>
      <c r="I1348" s="31">
        <v>43392</v>
      </c>
      <c r="J1348" s="20">
        <v>0.15680097043514299</v>
      </c>
      <c r="K1348" s="20">
        <v>0</v>
      </c>
      <c r="L1348" s="20">
        <v>5.2370453888274E-2</v>
      </c>
      <c r="M1348" s="20">
        <v>4.3588954361661797E-2</v>
      </c>
      <c r="N1348" s="20" t="s">
        <v>122</v>
      </c>
      <c r="O1348" s="20">
        <v>0.18449421219353301</v>
      </c>
      <c r="P1348" s="20">
        <v>8.8680128675167003E-2</v>
      </c>
      <c r="Q1348" s="20">
        <v>4.3836019662181099E-2</v>
      </c>
      <c r="R1348" s="20">
        <v>5.3290445538865902E-2</v>
      </c>
      <c r="S1348" s="20">
        <v>6.0258664374790803E-3</v>
      </c>
      <c r="T1348" s="20">
        <v>8.8467918738692697E-2</v>
      </c>
      <c r="U1348" s="20">
        <v>6.1522875809630298E-2</v>
      </c>
      <c r="V1348" s="20">
        <v>6.83503030590214E-2</v>
      </c>
      <c r="W1348" s="20">
        <v>5.4805917727167197E-2</v>
      </c>
      <c r="X1348" s="20">
        <v>0.110996903434904</v>
      </c>
      <c r="Y1348" s="20">
        <v>6.7635114847361594E-2</v>
      </c>
      <c r="Z1348" s="20">
        <v>7.5934885626061405E-2</v>
      </c>
      <c r="AA1348" s="30">
        <f t="shared" si="83"/>
        <v>0.18467909659581888</v>
      </c>
    </row>
    <row r="1349" spans="1:27" x14ac:dyDescent="0.25">
      <c r="A1349">
        <v>1313</v>
      </c>
      <c r="B1349" s="15">
        <v>43399</v>
      </c>
      <c r="C1349" s="25">
        <f t="shared" si="80"/>
        <v>0.13659790158271801</v>
      </c>
      <c r="D1349" s="25">
        <f>VLOOKUP(B1349,input_BB!$B$19:$K$10000,$D$35,0)</f>
        <v>24717.63</v>
      </c>
      <c r="E1349" s="27">
        <f t="shared" si="81"/>
        <v>4.621823942034875E-2</v>
      </c>
      <c r="F1349" s="28">
        <f>VLOOKUP(B1349,viz!$B$3:$E$1863,4,0)</f>
        <v>1</v>
      </c>
      <c r="G1349" s="25">
        <f t="shared" si="82"/>
        <v>0.15927160400161949</v>
      </c>
      <c r="I1349" s="31">
        <v>43399</v>
      </c>
      <c r="J1349" s="20">
        <v>0.13659790158271801</v>
      </c>
      <c r="K1349" s="20">
        <v>0</v>
      </c>
      <c r="L1349" s="20">
        <v>1.8524411722658299E-2</v>
      </c>
      <c r="M1349" s="20">
        <v>2.96716480016192E-2</v>
      </c>
      <c r="N1349" s="20">
        <v>1.7092097909958099E-2</v>
      </c>
      <c r="O1349" s="20">
        <v>0.22487466194582001</v>
      </c>
      <c r="P1349" s="20">
        <v>0.121263819997975</v>
      </c>
      <c r="Q1349" s="20" t="s">
        <v>122</v>
      </c>
      <c r="R1349" s="20">
        <v>5.4612295715323299E-2</v>
      </c>
      <c r="S1349" s="20">
        <v>6.2130134852494204E-3</v>
      </c>
      <c r="T1349" s="20">
        <v>9.1812968170200099E-2</v>
      </c>
      <c r="U1349" s="20">
        <v>5.3044189045546399E-2</v>
      </c>
      <c r="V1349" s="20">
        <v>8.3019283011079498E-2</v>
      </c>
      <c r="W1349" s="20">
        <v>2.3208131944993601E-2</v>
      </c>
      <c r="X1349" s="20">
        <v>9.4598839284898706E-2</v>
      </c>
      <c r="Y1349" s="20">
        <v>0.118907277402257</v>
      </c>
      <c r="Z1349" s="20">
        <v>6.3157362362421698E-2</v>
      </c>
      <c r="AA1349" s="30">
        <f t="shared" si="83"/>
        <v>0.15927160400161949</v>
      </c>
    </row>
    <row r="1350" spans="1:27" x14ac:dyDescent="0.25">
      <c r="A1350">
        <v>1314</v>
      </c>
      <c r="B1350" s="15">
        <v>43406</v>
      </c>
      <c r="C1350" s="25">
        <f t="shared" si="80"/>
        <v>0.123726338148117</v>
      </c>
      <c r="D1350" s="25">
        <f>VLOOKUP(B1350,input_BB!$B$19:$K$10000,$D$35,0)</f>
        <v>26486.35</v>
      </c>
      <c r="E1350" s="27">
        <f t="shared" si="81"/>
        <v>2.7196047171027027E-2</v>
      </c>
      <c r="F1350" s="28">
        <f>VLOOKUP(B1350,viz!$B$3:$E$1863,4,0)</f>
        <v>1</v>
      </c>
      <c r="G1350" s="25">
        <f t="shared" si="82"/>
        <v>0.13932009313278793</v>
      </c>
      <c r="I1350" s="31">
        <v>43406</v>
      </c>
      <c r="J1350" s="20">
        <v>0.123726338148117</v>
      </c>
      <c r="K1350" s="20">
        <v>0</v>
      </c>
      <c r="L1350" s="20">
        <v>4.53636222425748E-2</v>
      </c>
      <c r="M1350" s="20" t="s">
        <v>122</v>
      </c>
      <c r="N1350" s="20">
        <v>1.9144742598708499E-2</v>
      </c>
      <c r="O1350" s="20">
        <v>0.214716266590884</v>
      </c>
      <c r="P1350" s="20">
        <v>0.101422989986827</v>
      </c>
      <c r="Q1350" s="20" t="s">
        <v>122</v>
      </c>
      <c r="R1350" s="20">
        <v>9.6089541687083904E-2</v>
      </c>
      <c r="S1350" s="20">
        <v>4.4855606923435903E-2</v>
      </c>
      <c r="T1350" s="20">
        <v>7.0507476420236095E-2</v>
      </c>
      <c r="U1350" s="20">
        <v>2.5607217850253501E-2</v>
      </c>
      <c r="V1350" s="20">
        <v>7.60592531038526E-2</v>
      </c>
      <c r="W1350" s="20">
        <v>3.7653622178681803E-2</v>
      </c>
      <c r="X1350" s="20">
        <v>6.5464969043769403E-2</v>
      </c>
      <c r="Y1350" s="20">
        <v>0.13649341895900699</v>
      </c>
      <c r="Z1350" s="20">
        <v>6.6621272414685795E-2</v>
      </c>
      <c r="AA1350" s="30">
        <f t="shared" si="83"/>
        <v>0.13932009313278793</v>
      </c>
    </row>
  </sheetData>
  <dataValidations count="1">
    <dataValidation type="list" allowBlank="1" showInputMessage="1" showErrorMessage="1" sqref="G35" xr:uid="{89C7CD0E-8459-4F96-8B85-55680DA53621}">
      <formula1>$L$36:$AA$36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2E90432-D5CA-4630-AC96-17458CA30329}">
          <x14:formula1>
            <xm:f>input_BB!$C$17:$K$17</xm:f>
          </x14:formula1>
          <xm:sqref>D36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12154-86B3-423B-B0F3-BC7ED99E95C1}">
  <sheetPr>
    <tabColor rgb="FFFFFF00"/>
  </sheetPr>
  <dimension ref="A34:AA1350"/>
  <sheetViews>
    <sheetView showGridLines="0" zoomScale="60" zoomScaleNormal="60" workbookViewId="0">
      <selection activeCell="AC22" sqref="AC22"/>
    </sheetView>
  </sheetViews>
  <sheetFormatPr defaultRowHeight="15" x14ac:dyDescent="0.25"/>
  <cols>
    <col min="1" max="1" width="9.140625" style="25"/>
    <col min="2" max="2" width="10.7109375" style="25" bestFit="1" customWidth="1"/>
    <col min="3" max="8" width="9.140625" style="25"/>
    <col min="9" max="9" width="10.7109375" style="25" bestFit="1" customWidth="1"/>
    <col min="10" max="16384" width="9.140625" style="25"/>
  </cols>
  <sheetData>
    <row r="34" spans="1:27" x14ac:dyDescent="0.25">
      <c r="E34" s="25">
        <f>MIN(C37:C1350)</f>
        <v>0.11705864965915699</v>
      </c>
      <c r="G34" s="25">
        <f>MATCH(G35,I36:AA36,0)</f>
        <v>7</v>
      </c>
    </row>
    <row r="35" spans="1:27" x14ac:dyDescent="0.25">
      <c r="D35" s="25">
        <f>MATCH($D$36,input_BB!$C$17:$K$17,0)+1</f>
        <v>10</v>
      </c>
      <c r="E35" s="25">
        <f>MAX(C37:C1350)</f>
        <v>0.67247265577316295</v>
      </c>
      <c r="G35" s="30" t="s">
        <v>110</v>
      </c>
    </row>
    <row r="36" spans="1:27" x14ac:dyDescent="0.25">
      <c r="B36" s="25" t="s">
        <v>99</v>
      </c>
      <c r="C36" s="25" t="s">
        <v>100</v>
      </c>
      <c r="D36" s="32" t="s">
        <v>8</v>
      </c>
      <c r="E36" s="26">
        <f>E35-E34</f>
        <v>0.55541400611400593</v>
      </c>
      <c r="F36" s="26"/>
      <c r="G36" s="29" t="str">
        <f>"feature_wgt (" &amp;G35 &amp; ")"</f>
        <v>feature_wgt (ret_1w_tgt)</v>
      </c>
      <c r="I36" s="20" t="s">
        <v>104</v>
      </c>
      <c r="J36" s="20" t="s">
        <v>105</v>
      </c>
      <c r="K36" s="20" t="s">
        <v>106</v>
      </c>
      <c r="L36" s="20" t="s">
        <v>107</v>
      </c>
      <c r="M36" s="20" t="s">
        <v>108</v>
      </c>
      <c r="N36" s="20" t="s">
        <v>109</v>
      </c>
      <c r="O36" s="20" t="s">
        <v>110</v>
      </c>
      <c r="P36" s="20" t="s">
        <v>111</v>
      </c>
      <c r="Q36" s="20" t="s">
        <v>112</v>
      </c>
      <c r="R36" s="20" t="s">
        <v>113</v>
      </c>
      <c r="S36" s="20" t="s">
        <v>114</v>
      </c>
      <c r="T36" s="20" t="s">
        <v>115</v>
      </c>
      <c r="U36" s="20" t="s">
        <v>119</v>
      </c>
      <c r="V36" s="20" t="s">
        <v>120</v>
      </c>
      <c r="W36" s="20" t="s">
        <v>121</v>
      </c>
      <c r="X36" s="20"/>
      <c r="Y36" s="20"/>
      <c r="Z36" s="20"/>
      <c r="AA36" s="30"/>
    </row>
    <row r="37" spans="1:27" x14ac:dyDescent="0.25">
      <c r="A37">
        <v>1</v>
      </c>
      <c r="B37" s="15">
        <v>34215</v>
      </c>
      <c r="C37" s="25">
        <f>J37</f>
        <v>0.13106568157672899</v>
      </c>
      <c r="D37" s="25">
        <f>VLOOKUP(B37,input_BB!$B$19:$K$10000,$D$35,0)</f>
        <v>7512.13</v>
      </c>
      <c r="E37" s="27">
        <f>(C37-$E$34)/$E$36</f>
        <v>2.5219082996435761E-2</v>
      </c>
      <c r="F37" s="28">
        <f>VLOOKUP(B37,viz!$B$3:$E$1863,4,0)</f>
        <v>0</v>
      </c>
      <c r="G37" s="25">
        <f>VLOOKUP(B37,$I$37:$AA$5000,$G$34,0)</f>
        <v>0.17022863793215701</v>
      </c>
      <c r="I37" s="31">
        <v>34215</v>
      </c>
      <c r="J37" s="20">
        <v>0.13106568157672899</v>
      </c>
      <c r="K37" s="20">
        <v>0</v>
      </c>
      <c r="L37" s="20">
        <v>2.10449988657803E-2</v>
      </c>
      <c r="M37" s="20">
        <v>3.3004498067248401E-2</v>
      </c>
      <c r="N37" s="20" t="s">
        <v>122</v>
      </c>
      <c r="O37" s="20">
        <v>0.17022863793215701</v>
      </c>
      <c r="P37" s="20">
        <v>2.1416122159528601E-2</v>
      </c>
      <c r="Q37" s="20">
        <v>4.7397431118916603E-2</v>
      </c>
      <c r="R37" s="20">
        <v>0.17811084127759599</v>
      </c>
      <c r="S37" s="20">
        <v>6.3554993007630206E-2</v>
      </c>
      <c r="T37" s="20" t="s">
        <v>122</v>
      </c>
      <c r="U37" s="20">
        <v>0.38503115630690499</v>
      </c>
      <c r="V37" s="20">
        <v>3.1434988147637101E-2</v>
      </c>
      <c r="W37" s="20">
        <v>4.8776333116600699E-2</v>
      </c>
      <c r="X37" s="20"/>
      <c r="Y37" s="20"/>
      <c r="Z37" s="20"/>
      <c r="AA37" s="30"/>
    </row>
    <row r="38" spans="1:27" x14ac:dyDescent="0.25">
      <c r="A38">
        <v>2</v>
      </c>
      <c r="B38" s="15">
        <v>34222</v>
      </c>
      <c r="C38" s="25">
        <f t="shared" ref="C38:C101" si="0">J38</f>
        <v>0.13099201023578599</v>
      </c>
      <c r="D38" s="25">
        <f>VLOOKUP(B38,input_BB!$B$19:$K$10000,$D$35,0)</f>
        <v>7593.45</v>
      </c>
      <c r="E38" s="27">
        <f t="shared" ref="E38:E101" si="1">(C38-$E$34)/$E$36</f>
        <v>2.5086440786963152E-2</v>
      </c>
      <c r="F38" s="28">
        <f>VLOOKUP(B38,viz!$B$3:$E$1863,4,0)</f>
        <v>0</v>
      </c>
      <c r="G38" s="25">
        <f t="shared" ref="G38:G101" si="2">VLOOKUP(B38,$I$37:$AA$5000,$G$34,0)</f>
        <v>0.17037594150618199</v>
      </c>
      <c r="I38" s="31">
        <v>34222</v>
      </c>
      <c r="J38" s="20">
        <v>0.13099201023578599</v>
      </c>
      <c r="K38" s="20">
        <v>0</v>
      </c>
      <c r="L38" s="20">
        <v>2.1029329074585199E-2</v>
      </c>
      <c r="M38" s="20">
        <v>3.29845536496099E-2</v>
      </c>
      <c r="N38" s="20" t="s">
        <v>122</v>
      </c>
      <c r="O38" s="20">
        <v>0.17037594150618199</v>
      </c>
      <c r="P38" s="20">
        <v>2.1421883244980601E-2</v>
      </c>
      <c r="Q38" s="20">
        <v>4.7363662645069103E-2</v>
      </c>
      <c r="R38" s="20">
        <v>0.17807894689341</v>
      </c>
      <c r="S38" s="20">
        <v>6.3506863700207E-2</v>
      </c>
      <c r="T38" s="20" t="s">
        <v>122</v>
      </c>
      <c r="U38" s="20">
        <v>0.38501842303867201</v>
      </c>
      <c r="V38" s="20">
        <v>3.1431872904957199E-2</v>
      </c>
      <c r="W38" s="20">
        <v>4.8788523342327202E-2</v>
      </c>
      <c r="X38" s="20"/>
      <c r="Y38" s="20"/>
      <c r="Z38" s="20"/>
      <c r="AA38" s="30"/>
    </row>
    <row r="39" spans="1:27" x14ac:dyDescent="0.25">
      <c r="A39">
        <v>3</v>
      </c>
      <c r="B39" s="15">
        <v>34229</v>
      </c>
      <c r="C39" s="25">
        <f t="shared" si="0"/>
        <v>0.13091871142387401</v>
      </c>
      <c r="D39" s="25">
        <f>VLOOKUP(B39,input_BB!$B$19:$K$10000,$D$35,0)</f>
        <v>7418.11</v>
      </c>
      <c r="E39" s="27">
        <f t="shared" si="1"/>
        <v>2.4954469300639246E-2</v>
      </c>
      <c r="F39" s="28">
        <f>VLOOKUP(B39,viz!$B$3:$E$1863,4,0)</f>
        <v>0</v>
      </c>
      <c r="G39" s="25">
        <f t="shared" si="2"/>
        <v>0.170523192468091</v>
      </c>
      <c r="I39" s="31">
        <v>34229</v>
      </c>
      <c r="J39" s="20">
        <v>0.13091871142387401</v>
      </c>
      <c r="K39" s="20">
        <v>0</v>
      </c>
      <c r="L39" s="20">
        <v>2.1013721333822101E-2</v>
      </c>
      <c r="M39" s="20">
        <v>3.2964682125080101E-2</v>
      </c>
      <c r="N39" s="20" t="s">
        <v>122</v>
      </c>
      <c r="O39" s="20">
        <v>0.170523192468091</v>
      </c>
      <c r="P39" s="20">
        <v>2.1427612527437599E-2</v>
      </c>
      <c r="Q39" s="20">
        <v>4.73300204178983E-2</v>
      </c>
      <c r="R39" s="20">
        <v>0.17804721286419301</v>
      </c>
      <c r="S39" s="20">
        <v>6.3458922980630494E-2</v>
      </c>
      <c r="T39" s="20" t="s">
        <v>122</v>
      </c>
      <c r="U39" s="20">
        <v>0.38500544049448099</v>
      </c>
      <c r="V39" s="20">
        <v>3.1428609775610898E-2</v>
      </c>
      <c r="W39" s="20">
        <v>4.8800585012755901E-2</v>
      </c>
      <c r="X39" s="20"/>
      <c r="Y39" s="20"/>
      <c r="Z39" s="20"/>
      <c r="AA39" s="30"/>
    </row>
    <row r="40" spans="1:27" x14ac:dyDescent="0.25">
      <c r="A40">
        <v>4</v>
      </c>
      <c r="B40" s="15">
        <v>34236</v>
      </c>
      <c r="C40" s="25">
        <f t="shared" si="0"/>
        <v>0.13084575533866899</v>
      </c>
      <c r="D40" s="25">
        <f>VLOOKUP(B40,input_BB!$B$19:$K$10000,$D$35,0)</f>
        <v>7525.05</v>
      </c>
      <c r="E40" s="27">
        <f t="shared" si="1"/>
        <v>2.4823114879609309E-2</v>
      </c>
      <c r="F40" s="28">
        <f>VLOOKUP(B40,viz!$B$3:$E$1863,4,0)</f>
        <v>0</v>
      </c>
      <c r="G40" s="25">
        <f t="shared" si="2"/>
        <v>0.17066957596347099</v>
      </c>
      <c r="I40" s="31">
        <v>34236</v>
      </c>
      <c r="J40" s="20">
        <v>0.13084575533866899</v>
      </c>
      <c r="K40" s="20">
        <v>0</v>
      </c>
      <c r="L40" s="20">
        <v>2.0998188697607799E-2</v>
      </c>
      <c r="M40" s="20">
        <v>3.2944901639926E-2</v>
      </c>
      <c r="N40" s="20" t="s">
        <v>122</v>
      </c>
      <c r="O40" s="20">
        <v>0.17066957596347099</v>
      </c>
      <c r="P40" s="20">
        <v>2.1433248699360401E-2</v>
      </c>
      <c r="Q40" s="20">
        <v>4.7296545113092801E-2</v>
      </c>
      <c r="R40" s="20">
        <v>0.17801555321495099</v>
      </c>
      <c r="S40" s="20">
        <v>6.34112153026897E-2</v>
      </c>
      <c r="T40" s="20" t="s">
        <v>122</v>
      </c>
      <c r="U40" s="20">
        <v>0.38499264883913598</v>
      </c>
      <c r="V40" s="20">
        <v>3.1425539480007099E-2</v>
      </c>
      <c r="W40" s="20">
        <v>4.8812583049758898E-2</v>
      </c>
      <c r="X40" s="20"/>
      <c r="Y40" s="20"/>
      <c r="Z40" s="20"/>
      <c r="AA40" s="30"/>
    </row>
    <row r="41" spans="1:27" x14ac:dyDescent="0.25">
      <c r="A41">
        <v>5</v>
      </c>
      <c r="B41" s="15">
        <v>34243</v>
      </c>
      <c r="C41" s="25">
        <f t="shared" si="0"/>
        <v>0.13077317178249401</v>
      </c>
      <c r="D41" s="25">
        <f>VLOOKUP(B41,input_BB!$B$19:$K$10000,$D$35,0)</f>
        <v>7676.22</v>
      </c>
      <c r="E41" s="27">
        <f t="shared" si="1"/>
        <v>2.4692431181726322E-2</v>
      </c>
      <c r="F41" s="28">
        <f>VLOOKUP(B41,viz!$B$3:$E$1863,4,0)</f>
        <v>0</v>
      </c>
      <c r="G41" s="25">
        <f t="shared" si="2"/>
        <v>0.170815638930915</v>
      </c>
      <c r="I41" s="31">
        <v>34243</v>
      </c>
      <c r="J41" s="20">
        <v>0.13077317178249401</v>
      </c>
      <c r="K41" s="20">
        <v>0</v>
      </c>
      <c r="L41" s="20">
        <v>2.09827307368202E-2</v>
      </c>
      <c r="M41" s="20">
        <v>3.2925208886507303E-2</v>
      </c>
      <c r="N41" s="20" t="s">
        <v>122</v>
      </c>
      <c r="O41" s="20">
        <v>0.170815638930915</v>
      </c>
      <c r="P41" s="20">
        <v>2.14389519564116E-2</v>
      </c>
      <c r="Q41" s="20">
        <v>4.7263225708548198E-2</v>
      </c>
      <c r="R41" s="20">
        <v>0.17798391153002599</v>
      </c>
      <c r="S41" s="20">
        <v>6.3363744281683301E-2</v>
      </c>
      <c r="T41" s="20" t="s">
        <v>122</v>
      </c>
      <c r="U41" s="20">
        <v>0.38497980585536401</v>
      </c>
      <c r="V41" s="20">
        <v>3.1422333492034597E-2</v>
      </c>
      <c r="W41" s="20">
        <v>4.8824448621689998E-2</v>
      </c>
      <c r="X41" s="20"/>
      <c r="Y41" s="20"/>
      <c r="Z41" s="20"/>
      <c r="AA41" s="30"/>
    </row>
    <row r="42" spans="1:27" x14ac:dyDescent="0.25">
      <c r="A42">
        <v>6</v>
      </c>
      <c r="B42" s="15">
        <v>34250</v>
      </c>
      <c r="C42" s="25">
        <f t="shared" si="0"/>
        <v>0.187187865376472</v>
      </c>
      <c r="D42" s="25">
        <f>VLOOKUP(B42,input_BB!$B$19:$K$10000,$D$35,0)</f>
        <v>8005.56</v>
      </c>
      <c r="E42" s="27">
        <f t="shared" si="1"/>
        <v>0.12626475916223129</v>
      </c>
      <c r="F42" s="28">
        <f>VLOOKUP(B42,viz!$B$3:$E$1863,4,0)</f>
        <v>0</v>
      </c>
      <c r="G42" s="25">
        <f t="shared" si="2"/>
        <v>0.17096075014130999</v>
      </c>
      <c r="I42" s="31">
        <v>34250</v>
      </c>
      <c r="J42" s="20">
        <v>0.187187865376472</v>
      </c>
      <c r="K42" s="20">
        <v>0</v>
      </c>
      <c r="L42" s="20">
        <v>2.0967347968146501E-2</v>
      </c>
      <c r="M42" s="20">
        <v>3.2905607500222998E-2</v>
      </c>
      <c r="N42" s="20" t="s">
        <v>122</v>
      </c>
      <c r="O42" s="20">
        <v>0.17096075014130999</v>
      </c>
      <c r="P42" s="20">
        <v>2.1444578017330702E-2</v>
      </c>
      <c r="Q42" s="20">
        <v>4.7230064769263801E-2</v>
      </c>
      <c r="R42" s="20">
        <v>0.17795254390564699</v>
      </c>
      <c r="S42" s="20">
        <v>6.3316501487929694E-2</v>
      </c>
      <c r="T42" s="20" t="s">
        <v>122</v>
      </c>
      <c r="U42" s="20">
        <v>0.38496698781536498</v>
      </c>
      <c r="V42" s="20">
        <v>3.1419310725479203E-2</v>
      </c>
      <c r="W42" s="20">
        <v>4.8836307669304399E-2</v>
      </c>
      <c r="X42" s="20"/>
      <c r="Y42" s="20"/>
      <c r="Z42" s="20"/>
      <c r="AA42" s="30"/>
    </row>
    <row r="43" spans="1:27" x14ac:dyDescent="0.25">
      <c r="A43">
        <v>7</v>
      </c>
      <c r="B43" s="15">
        <v>34257</v>
      </c>
      <c r="C43" s="25">
        <f t="shared" si="0"/>
        <v>0.130629077553749</v>
      </c>
      <c r="D43" s="25">
        <f>VLOOKUP(B43,input_BB!$B$19:$K$10000,$D$35,0)</f>
        <v>8763.98</v>
      </c>
      <c r="E43" s="27">
        <f t="shared" si="1"/>
        <v>2.4432995468620756E-2</v>
      </c>
      <c r="F43" s="28">
        <f>VLOOKUP(B43,viz!$B$3:$E$1863,4,0)</f>
        <v>0</v>
      </c>
      <c r="G43" s="25">
        <f t="shared" si="2"/>
        <v>0.17110549785902501</v>
      </c>
      <c r="I43" s="31">
        <v>34257</v>
      </c>
      <c r="J43" s="20">
        <v>0.130629077553749</v>
      </c>
      <c r="K43" s="20">
        <v>0</v>
      </c>
      <c r="L43" s="20">
        <v>2.0952039610531499E-2</v>
      </c>
      <c r="M43" s="20">
        <v>3.2886096243024701E-2</v>
      </c>
      <c r="N43" s="20" t="s">
        <v>122</v>
      </c>
      <c r="O43" s="20">
        <v>0.17110549785902501</v>
      </c>
      <c r="P43" s="20">
        <v>2.1450161466767498E-2</v>
      </c>
      <c r="Q43" s="20">
        <v>4.7197068008955297E-2</v>
      </c>
      <c r="R43" s="20">
        <v>0.177921158316379</v>
      </c>
      <c r="S43" s="20">
        <v>6.3269484449596097E-2</v>
      </c>
      <c r="T43" s="20" t="s">
        <v>122</v>
      </c>
      <c r="U43" s="20">
        <v>0.38495428185758301</v>
      </c>
      <c r="V43" s="20">
        <v>3.1416145457513499E-2</v>
      </c>
      <c r="W43" s="20">
        <v>4.8848066730623599E-2</v>
      </c>
      <c r="X43" s="20"/>
      <c r="Y43" s="20"/>
      <c r="Z43" s="20"/>
      <c r="AA43" s="30"/>
    </row>
    <row r="44" spans="1:27" x14ac:dyDescent="0.25">
      <c r="A44">
        <v>8</v>
      </c>
      <c r="B44" s="15">
        <v>34264</v>
      </c>
      <c r="C44" s="25">
        <f t="shared" si="0"/>
        <v>0.18712630867958099</v>
      </c>
      <c r="D44" s="25">
        <f>VLOOKUP(B44,input_BB!$B$19:$K$10000,$D$35,0)</f>
        <v>8719.32</v>
      </c>
      <c r="E44" s="27">
        <f t="shared" si="1"/>
        <v>0.12615392886948859</v>
      </c>
      <c r="F44" s="28">
        <f>VLOOKUP(B44,viz!$B$3:$E$1863,4,0)</f>
        <v>0</v>
      </c>
      <c r="G44" s="25">
        <f t="shared" si="2"/>
        <v>0.17124964887588301</v>
      </c>
      <c r="I44" s="31">
        <v>34264</v>
      </c>
      <c r="J44" s="20">
        <v>0.18712630867958099</v>
      </c>
      <c r="K44" s="20">
        <v>0</v>
      </c>
      <c r="L44" s="20">
        <v>2.09367909942852E-2</v>
      </c>
      <c r="M44" s="20">
        <v>3.2866652283007503E-2</v>
      </c>
      <c r="N44" s="20" t="s">
        <v>122</v>
      </c>
      <c r="O44" s="20">
        <v>0.17124964887588301</v>
      </c>
      <c r="P44" s="20">
        <v>2.14557027639894E-2</v>
      </c>
      <c r="Q44" s="20">
        <v>4.7164194862631501E-2</v>
      </c>
      <c r="R44" s="20">
        <v>0.177889814321989</v>
      </c>
      <c r="S44" s="20">
        <v>6.3222654094761799E-2</v>
      </c>
      <c r="T44" s="20" t="s">
        <v>122</v>
      </c>
      <c r="U44" s="20">
        <v>0.38494168723286598</v>
      </c>
      <c r="V44" s="20">
        <v>3.1413128339671803E-2</v>
      </c>
      <c r="W44" s="20">
        <v>4.8859726230914599E-2</v>
      </c>
      <c r="X44" s="20"/>
      <c r="Y44" s="20"/>
      <c r="Z44" s="20"/>
      <c r="AA44" s="30"/>
    </row>
    <row r="45" spans="1:27" x14ac:dyDescent="0.25">
      <c r="A45">
        <v>9</v>
      </c>
      <c r="B45" s="15">
        <v>34271</v>
      </c>
      <c r="C45" s="25">
        <f t="shared" si="0"/>
        <v>0.13048638403415699</v>
      </c>
      <c r="D45" s="25">
        <f>VLOOKUP(B45,input_BB!$B$19:$K$10000,$D$35,0)</f>
        <v>9329.09</v>
      </c>
      <c r="E45" s="27">
        <f t="shared" si="1"/>
        <v>2.4176081674547802E-2</v>
      </c>
      <c r="F45" s="28">
        <f>VLOOKUP(B45,viz!$B$3:$E$1863,4,0)</f>
        <v>0</v>
      </c>
      <c r="G45" s="25">
        <f t="shared" si="2"/>
        <v>0.17139342542831101</v>
      </c>
      <c r="I45" s="31">
        <v>34271</v>
      </c>
      <c r="J45" s="20">
        <v>0.13048638403415699</v>
      </c>
      <c r="K45" s="20">
        <v>0</v>
      </c>
      <c r="L45" s="20">
        <v>2.0921620571515202E-2</v>
      </c>
      <c r="M45" s="20">
        <v>3.2847307078179497E-2</v>
      </c>
      <c r="N45" s="20" t="s">
        <v>122</v>
      </c>
      <c r="O45" s="20">
        <v>0.17139342542831101</v>
      </c>
      <c r="P45" s="20">
        <v>2.1461218560931399E-2</v>
      </c>
      <c r="Q45" s="20">
        <v>4.71314920561949E-2</v>
      </c>
      <c r="R45" s="20">
        <v>0.17785868037343999</v>
      </c>
      <c r="S45" s="20">
        <v>6.3176065915284504E-2</v>
      </c>
      <c r="T45" s="20" t="s">
        <v>122</v>
      </c>
      <c r="U45" s="20">
        <v>0.38492891477401903</v>
      </c>
      <c r="V45" s="20">
        <v>3.1409967685052803E-2</v>
      </c>
      <c r="W45" s="20">
        <v>4.88713075570721E-2</v>
      </c>
      <c r="X45" s="20"/>
      <c r="Y45" s="20"/>
      <c r="Z45" s="20"/>
      <c r="AA45" s="30"/>
    </row>
    <row r="46" spans="1:27" x14ac:dyDescent="0.25">
      <c r="A46">
        <v>10</v>
      </c>
      <c r="B46" s="15">
        <v>34278</v>
      </c>
      <c r="C46" s="25">
        <f t="shared" si="0"/>
        <v>0.13046470284462</v>
      </c>
      <c r="D46" s="25">
        <f>VLOOKUP(B46,input_BB!$B$19:$K$10000,$D$35,0)</f>
        <v>8996.93</v>
      </c>
      <c r="E46" s="27">
        <f t="shared" si="1"/>
        <v>2.4137045587415813E-2</v>
      </c>
      <c r="F46" s="28">
        <f>VLOOKUP(B46,viz!$B$3:$E$1863,4,0)</f>
        <v>0</v>
      </c>
      <c r="G46" s="25">
        <f t="shared" si="2"/>
        <v>0.168710538459833</v>
      </c>
      <c r="I46" s="31">
        <v>34278</v>
      </c>
      <c r="J46" s="20">
        <v>0.13046470284462</v>
      </c>
      <c r="K46" s="20">
        <v>0</v>
      </c>
      <c r="L46" s="20">
        <v>2.0957256518594598E-2</v>
      </c>
      <c r="M46" s="20">
        <v>3.29042753891923E-2</v>
      </c>
      <c r="N46" s="20" t="s">
        <v>122</v>
      </c>
      <c r="O46" s="20">
        <v>0.168710538459833</v>
      </c>
      <c r="P46" s="20">
        <v>2.1548336762811801E-2</v>
      </c>
      <c r="Q46" s="20">
        <v>4.53907458834285E-2</v>
      </c>
      <c r="R46" s="20">
        <v>0.17818094779228</v>
      </c>
      <c r="S46" s="20">
        <v>6.3282899792972594E-2</v>
      </c>
      <c r="T46" s="20" t="s">
        <v>122</v>
      </c>
      <c r="U46" s="20">
        <v>0.38834816423416701</v>
      </c>
      <c r="V46" s="20">
        <v>3.1482865288547303E-2</v>
      </c>
      <c r="W46" s="20">
        <v>4.9193969878172303E-2</v>
      </c>
      <c r="X46" s="20"/>
      <c r="Y46" s="20"/>
      <c r="Z46" s="20"/>
      <c r="AA46" s="30"/>
    </row>
    <row r="47" spans="1:27" x14ac:dyDescent="0.25">
      <c r="A47">
        <v>11</v>
      </c>
      <c r="B47" s="15">
        <v>34285</v>
      </c>
      <c r="C47" s="25">
        <f t="shared" si="0"/>
        <v>0.130393981933594</v>
      </c>
      <c r="D47" s="25">
        <f>VLOOKUP(B47,input_BB!$B$19:$K$10000,$D$35,0)</f>
        <v>9701.25</v>
      </c>
      <c r="E47" s="27">
        <f t="shared" si="1"/>
        <v>2.4009715505265376E-2</v>
      </c>
      <c r="F47" s="28">
        <f>VLOOKUP(B47,viz!$B$3:$E$1863,4,0)</f>
        <v>0</v>
      </c>
      <c r="G47" s="25">
        <f t="shared" si="2"/>
        <v>0.16885408656068401</v>
      </c>
      <c r="I47" s="31">
        <v>34285</v>
      </c>
      <c r="J47" s="20">
        <v>0.130393981933594</v>
      </c>
      <c r="K47" s="20">
        <v>0</v>
      </c>
      <c r="L47" s="20">
        <v>2.0942161581812498E-2</v>
      </c>
      <c r="M47" s="20">
        <v>3.2885021572881402E-2</v>
      </c>
      <c r="N47" s="20" t="s">
        <v>122</v>
      </c>
      <c r="O47" s="20">
        <v>0.16885408656068401</v>
      </c>
      <c r="P47" s="20">
        <v>2.1553831546297E-2</v>
      </c>
      <c r="Q47" s="20">
        <v>4.5359652365303003E-2</v>
      </c>
      <c r="R47" s="20">
        <v>0.17814998737863599</v>
      </c>
      <c r="S47" s="20">
        <v>6.3236544939217099E-2</v>
      </c>
      <c r="T47" s="20" t="s">
        <v>122</v>
      </c>
      <c r="U47" s="20">
        <v>0.38833336531916901</v>
      </c>
      <c r="V47" s="20">
        <v>3.1479966298445301E-2</v>
      </c>
      <c r="W47" s="20">
        <v>4.9205382437554401E-2</v>
      </c>
      <c r="X47" s="20"/>
      <c r="Y47" s="20"/>
      <c r="Z47" s="20"/>
      <c r="AA47" s="30"/>
    </row>
    <row r="48" spans="1:27" x14ac:dyDescent="0.25">
      <c r="A48">
        <v>12</v>
      </c>
      <c r="B48" s="15">
        <v>34292</v>
      </c>
      <c r="C48" s="25">
        <f t="shared" si="0"/>
        <v>0.15982353687286399</v>
      </c>
      <c r="D48" s="25">
        <f>VLOOKUP(B48,input_BB!$B$19:$K$10000,$D$35,0)</f>
        <v>9263.94</v>
      </c>
      <c r="E48" s="27">
        <f t="shared" si="1"/>
        <v>7.6996414823807938E-2</v>
      </c>
      <c r="F48" s="28">
        <f>VLOOKUP(B48,viz!$B$3:$E$1863,4,0)</f>
        <v>0</v>
      </c>
      <c r="G48" s="25">
        <f t="shared" si="2"/>
        <v>0.16618668196440001</v>
      </c>
      <c r="I48" s="31">
        <v>34292</v>
      </c>
      <c r="J48" s="20">
        <v>0.15982353687286399</v>
      </c>
      <c r="K48" s="20">
        <v>0</v>
      </c>
      <c r="L48" s="20">
        <v>2.09698631516303E-2</v>
      </c>
      <c r="M48" s="20">
        <v>3.29295531976391E-2</v>
      </c>
      <c r="N48" s="20" t="s">
        <v>122</v>
      </c>
      <c r="O48" s="20">
        <v>0.16618668196440001</v>
      </c>
      <c r="P48" s="20">
        <v>2.1631810853189899E-2</v>
      </c>
      <c r="Q48" s="20">
        <v>2.91454509069679E-2</v>
      </c>
      <c r="R48" s="20">
        <v>0.17840451155005199</v>
      </c>
      <c r="S48" s="20">
        <v>6.3319422048792207E-2</v>
      </c>
      <c r="T48" s="20" t="s">
        <v>122</v>
      </c>
      <c r="U48" s="20">
        <v>0.39155557887166698</v>
      </c>
      <c r="V48" s="20">
        <v>3.1540842883299197E-2</v>
      </c>
      <c r="W48" s="20">
        <v>6.4316284572362895E-2</v>
      </c>
      <c r="X48" s="20"/>
      <c r="Y48" s="20"/>
      <c r="Z48" s="20"/>
      <c r="AA48" s="30"/>
    </row>
    <row r="49" spans="1:27" x14ac:dyDescent="0.25">
      <c r="A49">
        <v>13</v>
      </c>
      <c r="B49" s="15">
        <v>34299</v>
      </c>
      <c r="C49" s="25">
        <f t="shared" si="0"/>
        <v>0.15976494550705</v>
      </c>
      <c r="D49" s="25">
        <f>VLOOKUP(B49,input_BB!$B$19:$K$10000,$D$35,0)</f>
        <v>9274.42</v>
      </c>
      <c r="E49" s="27">
        <f t="shared" si="1"/>
        <v>7.6890923487311177E-2</v>
      </c>
      <c r="F49" s="28">
        <f>VLOOKUP(B49,viz!$B$3:$E$1863,4,0)</f>
        <v>0</v>
      </c>
      <c r="G49" s="25">
        <f t="shared" si="2"/>
        <v>0.166330192265641</v>
      </c>
      <c r="I49" s="31">
        <v>34299</v>
      </c>
      <c r="J49" s="20">
        <v>0.15976494550705</v>
      </c>
      <c r="K49" s="20">
        <v>0</v>
      </c>
      <c r="L49" s="20">
        <v>2.0954848893344601E-2</v>
      </c>
      <c r="M49" s="20">
        <v>3.2910394853195198E-2</v>
      </c>
      <c r="N49" s="20" t="s">
        <v>122</v>
      </c>
      <c r="O49" s="20">
        <v>0.166330192265641</v>
      </c>
      <c r="P49" s="20">
        <v>2.1637201009213101E-2</v>
      </c>
      <c r="Q49" s="20">
        <v>2.9124582991683599E-2</v>
      </c>
      <c r="R49" s="20">
        <v>0.178373835553467</v>
      </c>
      <c r="S49" s="20">
        <v>6.3273316479720704E-2</v>
      </c>
      <c r="T49" s="20" t="s">
        <v>122</v>
      </c>
      <c r="U49" s="20">
        <v>0.39153874405552203</v>
      </c>
      <c r="V49" s="20">
        <v>3.1537871843464897E-2</v>
      </c>
      <c r="W49" s="20">
        <v>6.4319012054748007E-2</v>
      </c>
      <c r="X49" s="20"/>
      <c r="Y49" s="20"/>
      <c r="Z49" s="20"/>
      <c r="AA49" s="30"/>
    </row>
    <row r="50" spans="1:27" x14ac:dyDescent="0.25">
      <c r="A50">
        <v>14</v>
      </c>
      <c r="B50" s="15">
        <v>34306</v>
      </c>
      <c r="C50" s="25">
        <f t="shared" si="0"/>
        <v>0.15970663726329801</v>
      </c>
      <c r="D50" s="25">
        <f>VLOOKUP(B50,input_BB!$B$19:$K$10000,$D$35,0)</f>
        <v>9294.35</v>
      </c>
      <c r="E50" s="27">
        <f t="shared" si="1"/>
        <v>7.6785941900404581E-2</v>
      </c>
      <c r="F50" s="28">
        <f>VLOOKUP(B50,viz!$B$3:$E$1863,4,0)</f>
        <v>0</v>
      </c>
      <c r="G50" s="25">
        <f t="shared" si="2"/>
        <v>0.166473160244728</v>
      </c>
      <c r="I50" s="31">
        <v>34306</v>
      </c>
      <c r="J50" s="20">
        <v>0.15970663726329801</v>
      </c>
      <c r="K50" s="20">
        <v>0</v>
      </c>
      <c r="L50" s="20">
        <v>2.0939921133131201E-2</v>
      </c>
      <c r="M50" s="20">
        <v>3.2891348662987999E-2</v>
      </c>
      <c r="N50" s="20" t="s">
        <v>122</v>
      </c>
      <c r="O50" s="20">
        <v>0.166473160244728</v>
      </c>
      <c r="P50" s="20">
        <v>2.16424834419424E-2</v>
      </c>
      <c r="Q50" s="20">
        <v>2.9103835297752199E-2</v>
      </c>
      <c r="R50" s="20">
        <v>0.17834344024051399</v>
      </c>
      <c r="S50" s="20">
        <v>6.3227478112401106E-2</v>
      </c>
      <c r="T50" s="20" t="s">
        <v>122</v>
      </c>
      <c r="U50" s="20">
        <v>0.39152217468195499</v>
      </c>
      <c r="V50" s="20">
        <v>3.1534426278019501E-2</v>
      </c>
      <c r="W50" s="20">
        <v>6.4321731906568994E-2</v>
      </c>
      <c r="X50" s="20"/>
      <c r="Y50" s="20"/>
      <c r="Z50" s="20"/>
      <c r="AA50" s="30"/>
    </row>
    <row r="51" spans="1:27" x14ac:dyDescent="0.25">
      <c r="A51">
        <v>15</v>
      </c>
      <c r="B51" s="15">
        <v>34313</v>
      </c>
      <c r="C51" s="25">
        <f t="shared" si="0"/>
        <v>0.146819308400154</v>
      </c>
      <c r="D51" s="25">
        <f>VLOOKUP(B51,input_BB!$B$19:$K$10000,$D$35,0)</f>
        <v>10228.11</v>
      </c>
      <c r="E51" s="27">
        <f t="shared" si="1"/>
        <v>5.3582838051239652E-2</v>
      </c>
      <c r="F51" s="28">
        <f>VLOOKUP(B51,viz!$B$3:$E$1863,4,0)</f>
        <v>0</v>
      </c>
      <c r="G51" s="25">
        <f t="shared" si="2"/>
        <v>0.16661529250100701</v>
      </c>
      <c r="I51" s="31">
        <v>34313</v>
      </c>
      <c r="J51" s="20">
        <v>0.146819308400154</v>
      </c>
      <c r="K51" s="20">
        <v>0</v>
      </c>
      <c r="L51" s="20">
        <v>2.0925047669047701E-2</v>
      </c>
      <c r="M51" s="20">
        <v>3.28723588995442E-2</v>
      </c>
      <c r="N51" s="20" t="s">
        <v>122</v>
      </c>
      <c r="O51" s="20">
        <v>0.16661529250100701</v>
      </c>
      <c r="P51" s="20">
        <v>2.1647819949834699E-2</v>
      </c>
      <c r="Q51" s="20">
        <v>2.90831630685571E-2</v>
      </c>
      <c r="R51" s="20">
        <v>0.17831307546755701</v>
      </c>
      <c r="S51" s="20">
        <v>6.3181809799814803E-2</v>
      </c>
      <c r="T51" s="20" t="s">
        <v>122</v>
      </c>
      <c r="U51" s="20">
        <v>0.39150563454805898</v>
      </c>
      <c r="V51" s="20">
        <v>3.15314145708833E-2</v>
      </c>
      <c r="W51" s="20">
        <v>6.4324383525695403E-2</v>
      </c>
      <c r="X51" s="20"/>
      <c r="Y51" s="20"/>
      <c r="Z51" s="20"/>
      <c r="AA51" s="30"/>
    </row>
    <row r="52" spans="1:27" x14ac:dyDescent="0.25">
      <c r="A52">
        <v>16</v>
      </c>
      <c r="B52" s="15">
        <v>34320</v>
      </c>
      <c r="C52" s="25">
        <f t="shared" si="0"/>
        <v>0.158520728349686</v>
      </c>
      <c r="D52" s="25">
        <f>VLOOKUP(B52,input_BB!$B$19:$K$10000,$D$35,0)</f>
        <v>10568.86</v>
      </c>
      <c r="E52" s="27">
        <f t="shared" si="1"/>
        <v>7.4650761835520538E-2</v>
      </c>
      <c r="F52" s="28">
        <f>VLOOKUP(B52,viz!$B$3:$E$1863,4,0)</f>
        <v>0</v>
      </c>
      <c r="G52" s="25">
        <f t="shared" si="2"/>
        <v>0.16701862854149699</v>
      </c>
      <c r="I52" s="31">
        <v>34320</v>
      </c>
      <c r="J52" s="20">
        <v>0.158520728349686</v>
      </c>
      <c r="K52" s="20">
        <v>1</v>
      </c>
      <c r="L52" s="20">
        <v>2.0943010088283601E-2</v>
      </c>
      <c r="M52" s="20">
        <v>3.2909410123973797E-2</v>
      </c>
      <c r="N52" s="20" t="s">
        <v>122</v>
      </c>
      <c r="O52" s="20">
        <v>0.16701862854149699</v>
      </c>
      <c r="P52" s="20">
        <v>2.1687072198834499E-2</v>
      </c>
      <c r="Q52" s="20">
        <v>2.9108128553750001E-2</v>
      </c>
      <c r="R52" s="20">
        <v>0.17691008068983699</v>
      </c>
      <c r="S52" s="20">
        <v>6.3235297225220199E-2</v>
      </c>
      <c r="T52" s="20" t="s">
        <v>122</v>
      </c>
      <c r="U52" s="20">
        <v>0.39218036674858903</v>
      </c>
      <c r="V52" s="20">
        <v>3.1577623064734703E-2</v>
      </c>
      <c r="W52" s="20">
        <v>6.4430382765279903E-2</v>
      </c>
      <c r="X52" s="20"/>
      <c r="Y52" s="20"/>
      <c r="Z52" s="20"/>
      <c r="AA52" s="30"/>
    </row>
    <row r="53" spans="1:27" x14ac:dyDescent="0.25">
      <c r="A53">
        <v>17</v>
      </c>
      <c r="B53" s="15">
        <v>34327</v>
      </c>
      <c r="C53" s="25">
        <f t="shared" si="0"/>
        <v>0.15745447576046001</v>
      </c>
      <c r="D53" s="25">
        <f>VLOOKUP(B53,input_BB!$B$19:$K$10000,$D$35,0)</f>
        <v>11039.84</v>
      </c>
      <c r="E53" s="27">
        <f t="shared" si="1"/>
        <v>7.2731018045323198E-2</v>
      </c>
      <c r="F53" s="28">
        <f>VLOOKUP(B53,viz!$B$3:$E$1863,4,0)</f>
        <v>0</v>
      </c>
      <c r="G53" s="25">
        <f t="shared" si="2"/>
        <v>0.167408212874811</v>
      </c>
      <c r="I53" s="31">
        <v>34327</v>
      </c>
      <c r="J53" s="20">
        <v>0.15745447576046001</v>
      </c>
      <c r="K53" s="20">
        <v>0</v>
      </c>
      <c r="L53" s="20">
        <v>2.0959298762561501E-2</v>
      </c>
      <c r="M53" s="20">
        <v>3.294353330798E-2</v>
      </c>
      <c r="N53" s="20" t="s">
        <v>122</v>
      </c>
      <c r="O53" s="20">
        <v>0.167408212874811</v>
      </c>
      <c r="P53" s="20">
        <v>2.1724492578992401E-2</v>
      </c>
      <c r="Q53" s="20">
        <v>2.9130767745673899E-2</v>
      </c>
      <c r="R53" s="20">
        <v>0.17557903348201701</v>
      </c>
      <c r="S53" s="20">
        <v>6.3283719662009796E-2</v>
      </c>
      <c r="T53" s="20" t="s">
        <v>122</v>
      </c>
      <c r="U53" s="20">
        <v>0.39281865237749403</v>
      </c>
      <c r="V53" s="20">
        <v>3.1621386787973597E-2</v>
      </c>
      <c r="W53" s="20">
        <v>6.4530902420486494E-2</v>
      </c>
      <c r="X53" s="20"/>
      <c r="Y53" s="20"/>
      <c r="Z53" s="20"/>
      <c r="AA53" s="30"/>
    </row>
    <row r="54" spans="1:27" x14ac:dyDescent="0.25">
      <c r="A54">
        <v>18</v>
      </c>
      <c r="B54" s="15">
        <v>34334</v>
      </c>
      <c r="C54" s="25">
        <f t="shared" si="0"/>
        <v>0.14109069108962999</v>
      </c>
      <c r="D54" s="25">
        <f>VLOOKUP(B54,input_BB!$B$19:$K$10000,$D$35,0)</f>
        <v>11888.39</v>
      </c>
      <c r="E54" s="27">
        <f t="shared" si="1"/>
        <v>4.3268698963166055E-2</v>
      </c>
      <c r="F54" s="28">
        <f>VLOOKUP(B54,viz!$B$3:$E$1863,4,0)</f>
        <v>0</v>
      </c>
      <c r="G54" s="25">
        <f t="shared" si="2"/>
        <v>0.15895301888361801</v>
      </c>
      <c r="I54" s="31">
        <v>34334</v>
      </c>
      <c r="J54" s="20">
        <v>0.14109069108962999</v>
      </c>
      <c r="K54" s="20">
        <v>0</v>
      </c>
      <c r="L54" s="20">
        <v>1.9947471328372199E-2</v>
      </c>
      <c r="M54" s="20" t="s">
        <v>122</v>
      </c>
      <c r="N54" s="20" t="s">
        <v>122</v>
      </c>
      <c r="O54" s="20">
        <v>0.15895301888361801</v>
      </c>
      <c r="P54" s="20">
        <v>9.5733403551331406E-2</v>
      </c>
      <c r="Q54" s="20">
        <v>4.2300363641634302E-2</v>
      </c>
      <c r="R54" s="20">
        <v>0.19210496820119799</v>
      </c>
      <c r="S54" s="20">
        <v>6.0240040894334899E-2</v>
      </c>
      <c r="T54" s="20" t="s">
        <v>122</v>
      </c>
      <c r="U54" s="20">
        <v>0.354736780733928</v>
      </c>
      <c r="V54" s="20">
        <v>2.9837810803903301E-2</v>
      </c>
      <c r="W54" s="20">
        <v>4.61461419616798E-2</v>
      </c>
      <c r="X54" s="20"/>
      <c r="Y54" s="20"/>
      <c r="Z54" s="20"/>
      <c r="AA54" s="30"/>
    </row>
    <row r="55" spans="1:27" x14ac:dyDescent="0.25">
      <c r="A55">
        <v>19</v>
      </c>
      <c r="B55" s="15">
        <v>34341</v>
      </c>
      <c r="C55" s="25">
        <f t="shared" si="0"/>
        <v>0.170998200774193</v>
      </c>
      <c r="D55" s="25">
        <f>VLOOKUP(B55,input_BB!$B$19:$K$10000,$D$35,0)</f>
        <v>11001.48</v>
      </c>
      <c r="E55" s="27">
        <f t="shared" si="1"/>
        <v>9.7115936078796358E-2</v>
      </c>
      <c r="F55" s="28">
        <f>VLOOKUP(B55,viz!$B$3:$E$1863,4,0)</f>
        <v>0</v>
      </c>
      <c r="G55" s="25">
        <f t="shared" si="2"/>
        <v>9.3705472626537195E-2</v>
      </c>
      <c r="I55" s="31">
        <v>34341</v>
      </c>
      <c r="J55" s="20">
        <v>0.170998200774193</v>
      </c>
      <c r="K55" s="20">
        <v>0</v>
      </c>
      <c r="L55" s="20">
        <v>3.5729720127588703E-2</v>
      </c>
      <c r="M55" s="20" t="s">
        <v>122</v>
      </c>
      <c r="N55" s="20" t="s">
        <v>122</v>
      </c>
      <c r="O55" s="20">
        <v>9.3705472626537195E-2</v>
      </c>
      <c r="P55" s="20">
        <v>6.3795225287854501E-2</v>
      </c>
      <c r="Q55" s="20">
        <v>1.7571399286374599E-2</v>
      </c>
      <c r="R55" s="20">
        <v>0.15320950563358901</v>
      </c>
      <c r="S55" s="20">
        <v>0.146397724129783</v>
      </c>
      <c r="T55" s="20" t="s">
        <v>122</v>
      </c>
      <c r="U55" s="20">
        <v>0.438597382311324</v>
      </c>
      <c r="V55" s="20">
        <v>3.2265949807073098E-2</v>
      </c>
      <c r="W55" s="20">
        <v>1.87276207898757E-2</v>
      </c>
      <c r="X55" s="20"/>
      <c r="Y55" s="20"/>
      <c r="Z55" s="20"/>
      <c r="AA55" s="30"/>
    </row>
    <row r="56" spans="1:27" x14ac:dyDescent="0.25">
      <c r="A56">
        <v>20</v>
      </c>
      <c r="B56" s="15">
        <v>34348</v>
      </c>
      <c r="C56" s="25">
        <f t="shared" si="0"/>
        <v>0.40272864699363697</v>
      </c>
      <c r="D56" s="25">
        <f>VLOOKUP(B56,input_BB!$B$19:$K$10000,$D$35,0)</f>
        <v>10774.25</v>
      </c>
      <c r="E56" s="27">
        <f t="shared" si="1"/>
        <v>0.51433704262013602</v>
      </c>
      <c r="F56" s="28">
        <f>VLOOKUP(B56,viz!$B$3:$E$1863,4,0)</f>
        <v>0</v>
      </c>
      <c r="G56" s="25">
        <f t="shared" si="2"/>
        <v>9.4018109537836694E-2</v>
      </c>
      <c r="I56" s="31">
        <v>34348</v>
      </c>
      <c r="J56" s="20">
        <v>0.40272864699363697</v>
      </c>
      <c r="K56" s="20">
        <v>0</v>
      </c>
      <c r="L56" s="20">
        <v>3.5767000066716799E-2</v>
      </c>
      <c r="M56" s="20" t="s">
        <v>122</v>
      </c>
      <c r="N56" s="20" t="s">
        <v>122</v>
      </c>
      <c r="O56" s="20">
        <v>9.4018109537836694E-2</v>
      </c>
      <c r="P56" s="20">
        <v>6.53989049309045E-2</v>
      </c>
      <c r="Q56" s="20">
        <v>1.7589741287537899E-2</v>
      </c>
      <c r="R56" s="20">
        <v>0.15023909755401799</v>
      </c>
      <c r="S56" s="20">
        <v>0.14651415880945801</v>
      </c>
      <c r="T56" s="20" t="s">
        <v>122</v>
      </c>
      <c r="U56" s="20">
        <v>0.43940320431583402</v>
      </c>
      <c r="V56" s="20">
        <v>3.2319621932562999E-2</v>
      </c>
      <c r="W56" s="20">
        <v>1.87501615651306E-2</v>
      </c>
      <c r="X56" s="20"/>
      <c r="Y56" s="20"/>
      <c r="Z56" s="20"/>
      <c r="AA56" s="30"/>
    </row>
    <row r="57" spans="1:27" x14ac:dyDescent="0.25">
      <c r="A57">
        <v>21</v>
      </c>
      <c r="B57" s="15">
        <v>34355</v>
      </c>
      <c r="C57" s="25">
        <f t="shared" si="0"/>
        <v>0.131446853280067</v>
      </c>
      <c r="D57" s="25">
        <f>VLOOKUP(B57,input_BB!$B$19:$K$10000,$D$35,0)</f>
        <v>11459.37</v>
      </c>
      <c r="E57" s="27">
        <f t="shared" si="1"/>
        <v>2.5905366920035214E-2</v>
      </c>
      <c r="F57" s="28">
        <f>VLOOKUP(B57,viz!$B$3:$E$1863,4,0)</f>
        <v>0</v>
      </c>
      <c r="G57" s="25">
        <f t="shared" si="2"/>
        <v>0.13737656165141701</v>
      </c>
      <c r="I57" s="31">
        <v>34355</v>
      </c>
      <c r="J57" s="20">
        <v>0.131446853280067</v>
      </c>
      <c r="K57" s="20">
        <v>1</v>
      </c>
      <c r="L57" s="20">
        <v>1.9352076904241001E-2</v>
      </c>
      <c r="M57" s="20">
        <v>2.3575426174671801E-2</v>
      </c>
      <c r="N57" s="20" t="s">
        <v>122</v>
      </c>
      <c r="O57" s="20">
        <v>0.13737656165141701</v>
      </c>
      <c r="P57" s="20">
        <v>1.90068018893743E-2</v>
      </c>
      <c r="Q57" s="20">
        <v>1.5773800863380701E-2</v>
      </c>
      <c r="R57" s="20">
        <v>0.26380648737585999</v>
      </c>
      <c r="S57" s="20">
        <v>5.8439853029099903E-2</v>
      </c>
      <c r="T57" s="20" t="s">
        <v>122</v>
      </c>
      <c r="U57" s="20">
        <v>0.36527223282946703</v>
      </c>
      <c r="V57" s="20">
        <v>6.8193903089834904E-2</v>
      </c>
      <c r="W57" s="20">
        <v>2.9202856192653299E-2</v>
      </c>
      <c r="X57" s="20"/>
      <c r="Y57" s="20"/>
      <c r="Z57" s="20"/>
      <c r="AA57" s="30"/>
    </row>
    <row r="58" spans="1:27" x14ac:dyDescent="0.25">
      <c r="A58">
        <v>22</v>
      </c>
      <c r="B58" s="15">
        <v>34362</v>
      </c>
      <c r="C58" s="25">
        <f t="shared" si="0"/>
        <v>0.13138960301876099</v>
      </c>
      <c r="D58" s="25">
        <f>VLOOKUP(B58,input_BB!$B$19:$K$10000,$D$35,0)</f>
        <v>11377.83</v>
      </c>
      <c r="E58" s="27">
        <f t="shared" si="1"/>
        <v>2.5802290186867163E-2</v>
      </c>
      <c r="F58" s="28">
        <f>VLOOKUP(B58,viz!$B$3:$E$1863,4,0)</f>
        <v>0</v>
      </c>
      <c r="G58" s="25">
        <f t="shared" si="2"/>
        <v>0.13766399556528899</v>
      </c>
      <c r="I58" s="31">
        <v>34362</v>
      </c>
      <c r="J58" s="20">
        <v>0.13138960301876099</v>
      </c>
      <c r="K58" s="20">
        <v>1</v>
      </c>
      <c r="L58" s="20">
        <v>1.9875759845081501E-2</v>
      </c>
      <c r="M58" s="20">
        <v>2.7254965724560199E-2</v>
      </c>
      <c r="N58" s="20" t="s">
        <v>122</v>
      </c>
      <c r="O58" s="20">
        <v>0.13766399556528899</v>
      </c>
      <c r="P58" s="20">
        <v>1.95387861132892E-2</v>
      </c>
      <c r="Q58" s="20">
        <v>1.62006527442017E-2</v>
      </c>
      <c r="R58" s="20">
        <v>0.26395517019186798</v>
      </c>
      <c r="S58" s="20">
        <v>6.0020557915798703E-2</v>
      </c>
      <c r="T58" s="20" t="s">
        <v>122</v>
      </c>
      <c r="U58" s="20">
        <v>0.37293318249142199</v>
      </c>
      <c r="V58" s="20">
        <v>5.2558769844224501E-2</v>
      </c>
      <c r="W58" s="20">
        <v>2.9998159564265599E-2</v>
      </c>
      <c r="X58" s="20"/>
      <c r="Y58" s="20"/>
      <c r="Z58" s="20"/>
      <c r="AA58" s="30"/>
    </row>
    <row r="59" spans="1:27" x14ac:dyDescent="0.25">
      <c r="A59">
        <v>23</v>
      </c>
      <c r="B59" s="15">
        <v>34369</v>
      </c>
      <c r="C59" s="25">
        <f t="shared" si="0"/>
        <v>0.131342098116875</v>
      </c>
      <c r="D59" s="25">
        <f>VLOOKUP(B59,input_BB!$B$19:$K$10000,$D$35,0)</f>
        <v>12157.57</v>
      </c>
      <c r="E59" s="27">
        <f t="shared" si="1"/>
        <v>2.5716759571212798E-2</v>
      </c>
      <c r="F59" s="28">
        <f>VLOOKUP(B59,viz!$B$3:$E$1863,4,0)</f>
        <v>0</v>
      </c>
      <c r="G59" s="25">
        <f t="shared" si="2"/>
        <v>0.123754899312208</v>
      </c>
      <c r="I59" s="31">
        <v>34369</v>
      </c>
      <c r="J59" s="20">
        <v>0.131342098116875</v>
      </c>
      <c r="K59" s="20">
        <v>1</v>
      </c>
      <c r="L59" s="20">
        <v>2.23678867743623E-2</v>
      </c>
      <c r="M59" s="20" t="s">
        <v>122</v>
      </c>
      <c r="N59" s="20" t="s">
        <v>122</v>
      </c>
      <c r="O59" s="20">
        <v>0.123754899312208</v>
      </c>
      <c r="P59" s="20">
        <v>5.2204687745283099E-2</v>
      </c>
      <c r="Q59" s="20">
        <v>1.82319754855934E-2</v>
      </c>
      <c r="R59" s="20">
        <v>0.18482998837688</v>
      </c>
      <c r="S59" s="20" t="s">
        <v>122</v>
      </c>
      <c r="T59" s="20">
        <v>8.8421039295091403E-2</v>
      </c>
      <c r="U59" s="20">
        <v>0.40530565752668801</v>
      </c>
      <c r="V59" s="20">
        <v>3.6231612051744098E-2</v>
      </c>
      <c r="W59" s="20">
        <v>6.8652253432150603E-2</v>
      </c>
      <c r="X59" s="20"/>
      <c r="Y59" s="20"/>
      <c r="Z59" s="20"/>
      <c r="AA59" s="30"/>
    </row>
    <row r="60" spans="1:27" x14ac:dyDescent="0.25">
      <c r="A60">
        <v>24</v>
      </c>
      <c r="B60" s="15">
        <v>34376</v>
      </c>
      <c r="C60" s="25">
        <f t="shared" si="0"/>
        <v>0.14351427555084201</v>
      </c>
      <c r="D60" s="25">
        <f>VLOOKUP(B60,input_BB!$B$19:$K$10000,$D$35,0)</f>
        <v>11504.03</v>
      </c>
      <c r="E60" s="27">
        <f t="shared" si="1"/>
        <v>4.7632262781386638E-2</v>
      </c>
      <c r="F60" s="28">
        <f>VLOOKUP(B60,viz!$B$3:$E$1863,4,0)</f>
        <v>0</v>
      </c>
      <c r="G60" s="25">
        <f t="shared" si="2"/>
        <v>0.17124699230063001</v>
      </c>
      <c r="I60" s="31">
        <v>34376</v>
      </c>
      <c r="J60" s="20">
        <v>0.14351427555084201</v>
      </c>
      <c r="K60" s="20">
        <v>0</v>
      </c>
      <c r="L60" s="20">
        <v>1.8582556870865199E-2</v>
      </c>
      <c r="M60" s="20">
        <v>3.0091516480810598E-2</v>
      </c>
      <c r="N60" s="20">
        <v>3.3938801669834498E-2</v>
      </c>
      <c r="O60" s="20">
        <v>0.17124699230063001</v>
      </c>
      <c r="P60" s="20">
        <v>1.8285998496152499E-2</v>
      </c>
      <c r="Q60" s="20">
        <v>1.51465681468658E-2</v>
      </c>
      <c r="R60" s="20">
        <v>0.216592060610549</v>
      </c>
      <c r="S60" s="20">
        <v>4.4769790722177003E-2</v>
      </c>
      <c r="T60" s="20">
        <v>4.4087176104873498E-2</v>
      </c>
      <c r="U60" s="20">
        <v>0.351975441476435</v>
      </c>
      <c r="V60" s="20">
        <v>2.73948397062963E-2</v>
      </c>
      <c r="W60" s="20">
        <v>2.78882574145108E-2</v>
      </c>
      <c r="X60" s="20"/>
      <c r="Y60" s="20"/>
      <c r="Z60" s="20"/>
      <c r="AA60" s="30"/>
    </row>
    <row r="61" spans="1:27" x14ac:dyDescent="0.25">
      <c r="A61">
        <v>25</v>
      </c>
      <c r="B61" s="15">
        <v>34383</v>
      </c>
      <c r="C61" s="25">
        <f t="shared" si="0"/>
        <v>0.53830873966216997</v>
      </c>
      <c r="D61" s="25">
        <f>VLOOKUP(B61,input_BB!$B$19:$K$10000,$D$35,0)</f>
        <v>10825.88</v>
      </c>
      <c r="E61" s="27">
        <f t="shared" si="1"/>
        <v>0.75844340503819763</v>
      </c>
      <c r="F61" s="28">
        <f>VLOOKUP(B61,viz!$B$3:$E$1863,4,0)</f>
        <v>0</v>
      </c>
      <c r="G61" s="25">
        <f t="shared" si="2"/>
        <v>0.15632934799807099</v>
      </c>
      <c r="I61" s="31">
        <v>34383</v>
      </c>
      <c r="J61" s="20">
        <v>0.53830873966216997</v>
      </c>
      <c r="K61" s="20">
        <v>1</v>
      </c>
      <c r="L61" s="20">
        <v>2.9799932776016301E-2</v>
      </c>
      <c r="M61" s="20">
        <v>2.9375370474663001E-2</v>
      </c>
      <c r="N61" s="20">
        <v>3.4052925847708297E-2</v>
      </c>
      <c r="O61" s="20">
        <v>0.15632934799807099</v>
      </c>
      <c r="P61" s="20">
        <v>9.2703384216653806E-2</v>
      </c>
      <c r="Q61" s="20">
        <v>3.0423898514543399E-2</v>
      </c>
      <c r="R61" s="20">
        <v>0.205533972538371</v>
      </c>
      <c r="S61" s="20" t="s">
        <v>122</v>
      </c>
      <c r="T61" s="20" t="s">
        <v>122</v>
      </c>
      <c r="U61" s="20">
        <v>0.35704428480842598</v>
      </c>
      <c r="V61" s="20">
        <v>2.7241253824955201E-2</v>
      </c>
      <c r="W61" s="20">
        <v>3.74956290005913E-2</v>
      </c>
      <c r="X61" s="20"/>
      <c r="Y61" s="20"/>
      <c r="Z61" s="20"/>
      <c r="AA61" s="30"/>
    </row>
    <row r="62" spans="1:27" x14ac:dyDescent="0.25">
      <c r="A62">
        <v>26</v>
      </c>
      <c r="B62" s="15">
        <v>34390</v>
      </c>
      <c r="C62" s="25">
        <f t="shared" si="0"/>
        <v>0.13207890093326599</v>
      </c>
      <c r="D62" s="25">
        <f>VLOOKUP(B62,input_BB!$B$19:$K$10000,$D$35,0)</f>
        <v>10100.25</v>
      </c>
      <c r="E62" s="27">
        <f t="shared" si="1"/>
        <v>2.7043342639483055E-2</v>
      </c>
      <c r="F62" s="28">
        <f>VLOOKUP(B62,viz!$B$3:$E$1863,4,0)</f>
        <v>0</v>
      </c>
      <c r="G62" s="25">
        <f t="shared" si="2"/>
        <v>0.15148966963597699</v>
      </c>
      <c r="I62" s="31">
        <v>34390</v>
      </c>
      <c r="J62" s="20">
        <v>0.13207890093326599</v>
      </c>
      <c r="K62" s="20">
        <v>1</v>
      </c>
      <c r="L62" s="20">
        <v>2.9862241740417302E-2</v>
      </c>
      <c r="M62" s="20">
        <v>2.94388743147262E-2</v>
      </c>
      <c r="N62" s="20">
        <v>3.4177332225448401E-2</v>
      </c>
      <c r="O62" s="20">
        <v>0.15148966963597699</v>
      </c>
      <c r="P62" s="20">
        <v>9.3096414369844893E-2</v>
      </c>
      <c r="Q62" s="20">
        <v>2.84770386832565E-2</v>
      </c>
      <c r="R62" s="20">
        <v>0.20621838197991699</v>
      </c>
      <c r="S62" s="20" t="s">
        <v>122</v>
      </c>
      <c r="T62" s="20" t="s">
        <v>122</v>
      </c>
      <c r="U62" s="20">
        <v>0.36203263242824901</v>
      </c>
      <c r="V62" s="20">
        <v>2.72981595280554E-2</v>
      </c>
      <c r="W62" s="20">
        <v>3.79092550941088E-2</v>
      </c>
      <c r="X62" s="20"/>
      <c r="Y62" s="20"/>
      <c r="Z62" s="20"/>
      <c r="AA62" s="30"/>
    </row>
    <row r="63" spans="1:27" x14ac:dyDescent="0.25">
      <c r="A63">
        <v>27</v>
      </c>
      <c r="B63" s="15">
        <v>34397</v>
      </c>
      <c r="C63" s="25">
        <f t="shared" si="0"/>
        <v>0.141104370355606</v>
      </c>
      <c r="D63" s="25">
        <f>VLOOKUP(B63,input_BB!$B$19:$K$10000,$D$35,0)</f>
        <v>9918.19</v>
      </c>
      <c r="E63" s="27">
        <f t="shared" si="1"/>
        <v>4.3293327917109291E-2</v>
      </c>
      <c r="F63" s="28">
        <f>VLOOKUP(B63,viz!$B$3:$E$1863,4,0)</f>
        <v>0</v>
      </c>
      <c r="G63" s="25">
        <f t="shared" si="2"/>
        <v>0.104861106903678</v>
      </c>
      <c r="I63" s="31">
        <v>34397</v>
      </c>
      <c r="J63" s="20">
        <v>0.141104370355606</v>
      </c>
      <c r="K63" s="20">
        <v>0</v>
      </c>
      <c r="L63" s="20">
        <v>3.07029151143631E-2</v>
      </c>
      <c r="M63" s="20">
        <v>3.02432892148446E-2</v>
      </c>
      <c r="N63" s="20">
        <v>3.5143220721709799E-2</v>
      </c>
      <c r="O63" s="20">
        <v>0.104861106903678</v>
      </c>
      <c r="P63" s="20">
        <v>9.5446135539236407E-2</v>
      </c>
      <c r="Q63" s="20">
        <v>2.9254754862243399E-2</v>
      </c>
      <c r="R63" s="20">
        <v>0.248938982844326</v>
      </c>
      <c r="S63" s="20" t="s">
        <v>122</v>
      </c>
      <c r="T63" s="20" t="s">
        <v>122</v>
      </c>
      <c r="U63" s="20">
        <v>0.356117235201594</v>
      </c>
      <c r="V63" s="20">
        <v>2.78300956540516E-2</v>
      </c>
      <c r="W63" s="20">
        <v>4.1462263943953102E-2</v>
      </c>
      <c r="X63" s="20"/>
      <c r="Y63" s="20"/>
      <c r="Z63" s="20"/>
      <c r="AA63" s="30"/>
    </row>
    <row r="64" spans="1:27" x14ac:dyDescent="0.25">
      <c r="A64">
        <v>28</v>
      </c>
      <c r="B64" s="15">
        <v>34404</v>
      </c>
      <c r="C64" s="25">
        <f t="shared" si="0"/>
        <v>0.16152860224247001</v>
      </c>
      <c r="D64" s="25">
        <f>VLOOKUP(B64,input_BB!$B$19:$K$10000,$D$35,0)</f>
        <v>9905.66</v>
      </c>
      <c r="E64" s="27">
        <f t="shared" si="1"/>
        <v>8.0066314665793614E-2</v>
      </c>
      <c r="F64" s="28">
        <f>VLOOKUP(B64,viz!$B$3:$E$1863,4,0)</f>
        <v>0</v>
      </c>
      <c r="G64" s="25">
        <f t="shared" si="2"/>
        <v>8.98228656626332E-2</v>
      </c>
      <c r="I64" s="31">
        <v>34404</v>
      </c>
      <c r="J64" s="20">
        <v>0.16152860224247001</v>
      </c>
      <c r="K64" s="20">
        <v>0</v>
      </c>
      <c r="L64" s="20">
        <v>1.76157918685622E-2</v>
      </c>
      <c r="M64" s="20">
        <v>2.9107736251320401E-2</v>
      </c>
      <c r="N64" s="20">
        <v>3.3872615939635101E-2</v>
      </c>
      <c r="O64" s="20">
        <v>8.98228656626332E-2</v>
      </c>
      <c r="P64" s="20">
        <v>9.1685697162228394E-2</v>
      </c>
      <c r="Q64" s="20">
        <v>4.6069634417748501E-2</v>
      </c>
      <c r="R64" s="20">
        <v>0.18820872811704301</v>
      </c>
      <c r="S64" s="20" t="s">
        <v>122</v>
      </c>
      <c r="T64" s="20" t="s">
        <v>122</v>
      </c>
      <c r="U64" s="20">
        <v>0.42368197967912202</v>
      </c>
      <c r="V64" s="20">
        <v>2.6580324253296098E-2</v>
      </c>
      <c r="W64" s="20">
        <v>5.3354626648411001E-2</v>
      </c>
      <c r="X64" s="20"/>
      <c r="Y64" s="20"/>
      <c r="Z64" s="20"/>
      <c r="AA64" s="30"/>
    </row>
    <row r="65" spans="1:27" x14ac:dyDescent="0.25">
      <c r="A65">
        <v>29</v>
      </c>
      <c r="B65" s="15">
        <v>34411</v>
      </c>
      <c r="C65" s="25">
        <f t="shared" si="0"/>
        <v>0.163635358214378</v>
      </c>
      <c r="D65" s="25">
        <f>VLOOKUP(B65,input_BB!$B$19:$K$10000,$D$35,0)</f>
        <v>9132.31</v>
      </c>
      <c r="E65" s="27">
        <f t="shared" si="1"/>
        <v>8.3859441862293493E-2</v>
      </c>
      <c r="F65" s="28">
        <f>VLOOKUP(B65,viz!$B$3:$E$1863,4,0)</f>
        <v>0</v>
      </c>
      <c r="G65" s="25">
        <f t="shared" si="2"/>
        <v>0.116849714419568</v>
      </c>
      <c r="I65" s="31">
        <v>34411</v>
      </c>
      <c r="J65" s="20">
        <v>0.163635358214378</v>
      </c>
      <c r="K65" s="20">
        <v>0</v>
      </c>
      <c r="L65" s="20">
        <v>3.1269942376206103E-2</v>
      </c>
      <c r="M65" s="20">
        <v>2.8267733252206301E-2</v>
      </c>
      <c r="N65" s="20">
        <v>7.79988523256296E-2</v>
      </c>
      <c r="O65" s="20">
        <v>0.116849714419568</v>
      </c>
      <c r="P65" s="20">
        <v>6.4842077018253494E-2</v>
      </c>
      <c r="Q65" s="20">
        <v>3.04408405232298E-2</v>
      </c>
      <c r="R65" s="20">
        <v>0.17454808956036499</v>
      </c>
      <c r="S65" s="20" t="s">
        <v>122</v>
      </c>
      <c r="T65" s="20" t="s">
        <v>122</v>
      </c>
      <c r="U65" s="20">
        <v>0.38643328353235301</v>
      </c>
      <c r="V65" s="20">
        <v>2.82506991434694E-2</v>
      </c>
      <c r="W65" s="20">
        <v>6.1098767848720301E-2</v>
      </c>
      <c r="X65" s="20"/>
      <c r="Y65" s="20"/>
      <c r="Z65" s="20"/>
      <c r="AA65" s="30"/>
    </row>
    <row r="66" spans="1:27" x14ac:dyDescent="0.25">
      <c r="A66">
        <v>30</v>
      </c>
      <c r="B66" s="15">
        <v>34418</v>
      </c>
      <c r="C66" s="25">
        <f t="shared" si="0"/>
        <v>0.15866693854332001</v>
      </c>
      <c r="D66" s="25">
        <f>VLOOKUP(B66,input_BB!$B$19:$K$10000,$D$35,0)</f>
        <v>9234.2099999999991</v>
      </c>
      <c r="E66" s="27">
        <f t="shared" si="1"/>
        <v>7.4914007256097842E-2</v>
      </c>
      <c r="F66" s="28">
        <f>VLOOKUP(B66,viz!$B$3:$E$1863,4,0)</f>
        <v>0</v>
      </c>
      <c r="G66" s="25">
        <f t="shared" si="2"/>
        <v>0.11744862205948101</v>
      </c>
      <c r="I66" s="31">
        <v>34418</v>
      </c>
      <c r="J66" s="20">
        <v>0.15866693854332001</v>
      </c>
      <c r="K66" s="20">
        <v>0</v>
      </c>
      <c r="L66" s="20">
        <v>3.1339341972265698E-2</v>
      </c>
      <c r="M66" s="20">
        <v>2.8332497819017699E-2</v>
      </c>
      <c r="N66" s="20">
        <v>7.8174106640474098E-2</v>
      </c>
      <c r="O66" s="20">
        <v>0.11744862205948101</v>
      </c>
      <c r="P66" s="20">
        <v>6.5004902141578599E-2</v>
      </c>
      <c r="Q66" s="20">
        <v>3.0510738285420901E-2</v>
      </c>
      <c r="R66" s="20">
        <v>0.173073757073825</v>
      </c>
      <c r="S66" s="20" t="s">
        <v>122</v>
      </c>
      <c r="T66" s="20" t="s">
        <v>122</v>
      </c>
      <c r="U66" s="20">
        <v>0.38867345310308099</v>
      </c>
      <c r="V66" s="20">
        <v>2.8331017030312801E-2</v>
      </c>
      <c r="W66" s="20">
        <v>5.9111563874543603E-2</v>
      </c>
      <c r="X66" s="20"/>
      <c r="Y66" s="20"/>
      <c r="Z66" s="20"/>
      <c r="AA66" s="30"/>
    </row>
    <row r="67" spans="1:27" x14ac:dyDescent="0.25">
      <c r="A67">
        <v>31</v>
      </c>
      <c r="B67" s="15">
        <v>34425</v>
      </c>
      <c r="C67" s="25">
        <f t="shared" si="0"/>
        <v>0.14665533602237699</v>
      </c>
      <c r="D67" s="25">
        <f>VLOOKUP(B67,input_BB!$B$19:$K$10000,$D$35,0)</f>
        <v>9029.91</v>
      </c>
      <c r="E67" s="27">
        <f t="shared" si="1"/>
        <v>5.3287612551032586E-2</v>
      </c>
      <c r="F67" s="28">
        <f>VLOOKUP(B67,viz!$B$3:$E$1863,4,0)</f>
        <v>0</v>
      </c>
      <c r="G67" s="25">
        <f t="shared" si="2"/>
        <v>0.11736472383964799</v>
      </c>
      <c r="I67" s="31">
        <v>34425</v>
      </c>
      <c r="J67" s="20">
        <v>0.14665533602237699</v>
      </c>
      <c r="K67" s="20">
        <v>1</v>
      </c>
      <c r="L67" s="20">
        <v>3.1380158748477098E-2</v>
      </c>
      <c r="M67" s="20">
        <v>2.83714158474456E-2</v>
      </c>
      <c r="N67" s="20">
        <v>7.8278057982852894E-2</v>
      </c>
      <c r="O67" s="20">
        <v>0.11736472383964799</v>
      </c>
      <c r="P67" s="20">
        <v>6.51084626579682E-2</v>
      </c>
      <c r="Q67" s="20">
        <v>3.0552795903422799E-2</v>
      </c>
      <c r="R67" s="20">
        <v>0.17387320571175299</v>
      </c>
      <c r="S67" s="20" t="s">
        <v>122</v>
      </c>
      <c r="T67" s="20" t="s">
        <v>122</v>
      </c>
      <c r="U67" s="20">
        <v>0.38956233795148598</v>
      </c>
      <c r="V67" s="20">
        <v>2.8385322733179601E-2</v>
      </c>
      <c r="W67" s="20">
        <v>5.7123518623767598E-2</v>
      </c>
      <c r="X67" s="20"/>
      <c r="Y67" s="20"/>
      <c r="Z67" s="20"/>
      <c r="AA67" s="30"/>
    </row>
    <row r="68" spans="1:27" x14ac:dyDescent="0.25">
      <c r="A68">
        <v>32</v>
      </c>
      <c r="B68" s="15">
        <v>34432</v>
      </c>
      <c r="C68" s="25">
        <f t="shared" si="0"/>
        <v>0.158359989523888</v>
      </c>
      <c r="D68" s="25">
        <f>VLOOKUP(B68,input_BB!$B$19:$K$10000,$D$35,0)</f>
        <v>9298.2199999999993</v>
      </c>
      <c r="E68" s="27">
        <f t="shared" si="1"/>
        <v>7.4361358212225864E-2</v>
      </c>
      <c r="F68" s="28">
        <f>VLOOKUP(B68,viz!$B$3:$E$1863,4,0)</f>
        <v>0</v>
      </c>
      <c r="G68" s="25">
        <f t="shared" si="2"/>
        <v>0.11778409249516</v>
      </c>
      <c r="I68" s="31">
        <v>34432</v>
      </c>
      <c r="J68" s="20">
        <v>0.158359989523888</v>
      </c>
      <c r="K68" s="20">
        <v>1</v>
      </c>
      <c r="L68" s="20">
        <v>3.1402725510553703E-2</v>
      </c>
      <c r="M68" s="20">
        <v>2.83938286048287E-2</v>
      </c>
      <c r="N68" s="20">
        <v>7.83364855270932E-2</v>
      </c>
      <c r="O68" s="20">
        <v>0.11778409249516</v>
      </c>
      <c r="P68" s="20">
        <v>6.5174187079445195E-2</v>
      </c>
      <c r="Q68" s="20">
        <v>3.0577082631287899E-2</v>
      </c>
      <c r="R68" s="20">
        <v>0.17451046963222899</v>
      </c>
      <c r="S68" s="20" t="s">
        <v>122</v>
      </c>
      <c r="T68" s="20" t="s">
        <v>122</v>
      </c>
      <c r="U68" s="20">
        <v>0.39016137763471598</v>
      </c>
      <c r="V68" s="20">
        <v>2.8423211098376502E-2</v>
      </c>
      <c r="W68" s="20">
        <v>5.5236539786310199E-2</v>
      </c>
      <c r="X68" s="20"/>
      <c r="Y68" s="20"/>
      <c r="Z68" s="20"/>
      <c r="AA68" s="30"/>
    </row>
    <row r="69" spans="1:27" x14ac:dyDescent="0.25">
      <c r="A69">
        <v>33</v>
      </c>
      <c r="B69" s="15">
        <v>34439</v>
      </c>
      <c r="C69" s="25">
        <f t="shared" si="0"/>
        <v>0.13337799906730699</v>
      </c>
      <c r="D69" s="25">
        <f>VLOOKUP(B69,input_BB!$B$19:$K$10000,$D$35,0)</f>
        <v>9536.06</v>
      </c>
      <c r="E69" s="27">
        <f t="shared" si="1"/>
        <v>2.9382315225230812E-2</v>
      </c>
      <c r="F69" s="28">
        <f>VLOOKUP(B69,viz!$B$3:$E$1863,4,0)</f>
        <v>1</v>
      </c>
      <c r="G69" s="25">
        <f t="shared" si="2"/>
        <v>0.14066449325082001</v>
      </c>
      <c r="I69" s="31">
        <v>34439</v>
      </c>
      <c r="J69" s="20">
        <v>0.13337799906730699</v>
      </c>
      <c r="K69" s="20">
        <v>0</v>
      </c>
      <c r="L69" s="20">
        <v>3.02375747222948E-2</v>
      </c>
      <c r="M69" s="20" t="s">
        <v>122</v>
      </c>
      <c r="N69" s="20">
        <v>7.44243205274224E-2</v>
      </c>
      <c r="O69" s="20">
        <v>0.14066449325082001</v>
      </c>
      <c r="P69" s="20">
        <v>6.1193365246479399E-2</v>
      </c>
      <c r="Q69" s="20">
        <v>2.9408225091695599E-2</v>
      </c>
      <c r="R69" s="20">
        <v>0.15311128662360199</v>
      </c>
      <c r="S69" s="20" t="s">
        <v>122</v>
      </c>
      <c r="T69" s="20">
        <v>5.1199380613539E-2</v>
      </c>
      <c r="U69" s="20">
        <v>0.325032156706553</v>
      </c>
      <c r="V69" s="20">
        <v>5.4544642616885602E-2</v>
      </c>
      <c r="W69" s="20">
        <v>8.0184554600708099E-2</v>
      </c>
      <c r="X69" s="20"/>
      <c r="Y69" s="20"/>
      <c r="Z69" s="20"/>
      <c r="AA69" s="30"/>
    </row>
    <row r="70" spans="1:27" x14ac:dyDescent="0.25">
      <c r="A70">
        <v>34</v>
      </c>
      <c r="B70" s="15">
        <v>34446</v>
      </c>
      <c r="C70" s="25">
        <f t="shared" si="0"/>
        <v>0.128644794225693</v>
      </c>
      <c r="D70" s="25">
        <f>VLOOKUP(B70,input_BB!$B$19:$K$10000,$D$35,0)</f>
        <v>9156.85</v>
      </c>
      <c r="E70" s="27">
        <f t="shared" si="1"/>
        <v>2.086037521379646E-2</v>
      </c>
      <c r="F70" s="28">
        <f>VLOOKUP(B70,viz!$B$3:$E$1863,4,0)</f>
        <v>0</v>
      </c>
      <c r="G70" s="25">
        <f t="shared" si="2"/>
        <v>0.11977963248729399</v>
      </c>
      <c r="I70" s="31">
        <v>34446</v>
      </c>
      <c r="J70" s="20">
        <v>0.128644794225693</v>
      </c>
      <c r="K70" s="20">
        <v>0</v>
      </c>
      <c r="L70" s="20">
        <v>1.7706395506676301E-2</v>
      </c>
      <c r="M70" s="20" t="s">
        <v>122</v>
      </c>
      <c r="N70" s="20">
        <v>3.5371204710482003E-2</v>
      </c>
      <c r="O70" s="20">
        <v>0.11977963248729399</v>
      </c>
      <c r="P70" s="20">
        <v>6.5206353387587998E-2</v>
      </c>
      <c r="Q70" s="20">
        <v>3.0077337108974301E-2</v>
      </c>
      <c r="R70" s="20">
        <v>0.180066191641259</v>
      </c>
      <c r="S70" s="20">
        <v>4.3009698315157698E-2</v>
      </c>
      <c r="T70" s="20">
        <v>5.0068938522925599E-2</v>
      </c>
      <c r="U70" s="20">
        <v>0.35737058415443901</v>
      </c>
      <c r="V70" s="20">
        <v>1.80128345161958E-2</v>
      </c>
      <c r="W70" s="20">
        <v>8.3330829649008703E-2</v>
      </c>
      <c r="X70" s="20"/>
      <c r="Y70" s="20"/>
      <c r="Z70" s="20"/>
      <c r="AA70" s="30"/>
    </row>
    <row r="71" spans="1:27" x14ac:dyDescent="0.25">
      <c r="A71">
        <v>35</v>
      </c>
      <c r="B71" s="15">
        <v>34453</v>
      </c>
      <c r="C71" s="25">
        <f t="shared" si="0"/>
        <v>0.14454194903373699</v>
      </c>
      <c r="D71" s="25">
        <f>VLOOKUP(B71,input_BB!$B$19:$K$10000,$D$35,0)</f>
        <v>8966.07</v>
      </c>
      <c r="E71" s="27">
        <f t="shared" si="1"/>
        <v>4.9482546482521886E-2</v>
      </c>
      <c r="F71" s="28">
        <f>VLOOKUP(B71,viz!$B$3:$E$1863,4,0)</f>
        <v>0</v>
      </c>
      <c r="G71" s="25">
        <f t="shared" si="2"/>
        <v>0.119714563726517</v>
      </c>
      <c r="I71" s="31">
        <v>34453</v>
      </c>
      <c r="J71" s="20">
        <v>0.14454194903373699</v>
      </c>
      <c r="K71" s="20">
        <v>0</v>
      </c>
      <c r="L71" s="20">
        <v>1.7698082877958501E-2</v>
      </c>
      <c r="M71" s="20" t="s">
        <v>122</v>
      </c>
      <c r="N71" s="20">
        <v>3.5354535617448203E-2</v>
      </c>
      <c r="O71" s="20">
        <v>0.119714563726517</v>
      </c>
      <c r="P71" s="20">
        <v>6.5177949920491501E-2</v>
      </c>
      <c r="Q71" s="20">
        <v>3.0065643981325201E-2</v>
      </c>
      <c r="R71" s="20">
        <v>0.18012601517281901</v>
      </c>
      <c r="S71" s="20">
        <v>4.2991304128831599E-2</v>
      </c>
      <c r="T71" s="20">
        <v>5.0048356715196099E-2</v>
      </c>
      <c r="U71" s="20">
        <v>0.35739604363472099</v>
      </c>
      <c r="V71" s="20">
        <v>1.8019125393441401E-2</v>
      </c>
      <c r="W71" s="20">
        <v>8.3408378831251406E-2</v>
      </c>
      <c r="X71" s="20"/>
      <c r="Y71" s="20"/>
      <c r="Z71" s="20"/>
      <c r="AA71" s="30"/>
    </row>
    <row r="72" spans="1:27" x14ac:dyDescent="0.25">
      <c r="A72">
        <v>36</v>
      </c>
      <c r="B72" s="15">
        <v>34460</v>
      </c>
      <c r="C72" s="25">
        <f t="shared" si="0"/>
        <v>0.14444403350353199</v>
      </c>
      <c r="D72" s="25">
        <f>VLOOKUP(B72,input_BB!$B$19:$K$10000,$D$35,0)</f>
        <v>8620.27</v>
      </c>
      <c r="E72" s="27">
        <f t="shared" si="1"/>
        <v>4.9306253610669287E-2</v>
      </c>
      <c r="F72" s="28">
        <f>VLOOKUP(B72,viz!$B$3:$E$1863,4,0)</f>
        <v>0</v>
      </c>
      <c r="G72" s="25">
        <f t="shared" si="2"/>
        <v>0.117479354122163</v>
      </c>
      <c r="I72" s="31">
        <v>34460</v>
      </c>
      <c r="J72" s="20">
        <v>0.14444403350353199</v>
      </c>
      <c r="K72" s="20">
        <v>0</v>
      </c>
      <c r="L72" s="20">
        <v>1.76963856304647E-2</v>
      </c>
      <c r="M72" s="20" t="s">
        <v>122</v>
      </c>
      <c r="N72" s="20">
        <v>3.53504342509832E-2</v>
      </c>
      <c r="O72" s="20">
        <v>0.117479354122163</v>
      </c>
      <c r="P72" s="20">
        <v>6.5173644359882293E-2</v>
      </c>
      <c r="Q72" s="20">
        <v>3.0065184557720899E-2</v>
      </c>
      <c r="R72" s="20">
        <v>0.18926000988773301</v>
      </c>
      <c r="S72" s="20">
        <v>4.2987889999740798E-2</v>
      </c>
      <c r="T72" s="20">
        <v>5.0046464059248702E-2</v>
      </c>
      <c r="U72" s="20">
        <v>0.35049368571003903</v>
      </c>
      <c r="V72" s="20">
        <v>1.8032120042935001E-2</v>
      </c>
      <c r="W72" s="20">
        <v>8.3414827379089396E-2</v>
      </c>
      <c r="X72" s="20"/>
      <c r="Y72" s="20"/>
      <c r="Z72" s="20"/>
      <c r="AA72" s="30"/>
    </row>
    <row r="73" spans="1:27" x14ac:dyDescent="0.25">
      <c r="A73">
        <v>37</v>
      </c>
      <c r="B73" s="15">
        <v>34467</v>
      </c>
      <c r="C73" s="25">
        <f t="shared" si="0"/>
        <v>0.14438667893409701</v>
      </c>
      <c r="D73" s="25">
        <f>VLOOKUP(B73,input_BB!$B$19:$K$10000,$D$35,0)</f>
        <v>9134.7199999999993</v>
      </c>
      <c r="E73" s="27">
        <f t="shared" si="1"/>
        <v>4.9202989075019091E-2</v>
      </c>
      <c r="F73" s="28">
        <f>VLOOKUP(B73,viz!$B$3:$E$1863,4,0)</f>
        <v>0</v>
      </c>
      <c r="G73" s="25">
        <f t="shared" si="2"/>
        <v>0.11776449976503001</v>
      </c>
      <c r="I73" s="31">
        <v>34467</v>
      </c>
      <c r="J73" s="20">
        <v>0.14438667893409701</v>
      </c>
      <c r="K73" s="20">
        <v>0</v>
      </c>
      <c r="L73" s="20">
        <v>1.7681138650922499E-2</v>
      </c>
      <c r="M73" s="20" t="s">
        <v>122</v>
      </c>
      <c r="N73" s="20">
        <v>3.5319917713922101E-2</v>
      </c>
      <c r="O73" s="20">
        <v>0.11776449976503001</v>
      </c>
      <c r="P73" s="20">
        <v>6.5119681567233398E-2</v>
      </c>
      <c r="Q73" s="20">
        <v>3.0041694166226301E-2</v>
      </c>
      <c r="R73" s="20">
        <v>0.18923954833352</v>
      </c>
      <c r="S73" s="20">
        <v>4.29526395697905E-2</v>
      </c>
      <c r="T73" s="20">
        <v>5.0006236504485803E-2</v>
      </c>
      <c r="U73" s="20">
        <v>0.35038437664276301</v>
      </c>
      <c r="V73" s="20">
        <v>1.8031186297705799E-2</v>
      </c>
      <c r="W73" s="20">
        <v>8.3459080788400294E-2</v>
      </c>
      <c r="X73" s="20"/>
      <c r="Y73" s="20"/>
      <c r="Z73" s="20"/>
      <c r="AA73" s="30"/>
    </row>
    <row r="74" spans="1:27" x14ac:dyDescent="0.25">
      <c r="A74">
        <v>38</v>
      </c>
      <c r="B74" s="15">
        <v>34474</v>
      </c>
      <c r="C74" s="25">
        <f t="shared" si="0"/>
        <v>0.14432960748672499</v>
      </c>
      <c r="D74" s="25">
        <f>VLOOKUP(B74,input_BB!$B$19:$K$10000,$D$35,0)</f>
        <v>9631.6299999999992</v>
      </c>
      <c r="E74" s="27">
        <f t="shared" si="1"/>
        <v>4.9100234288960799E-2</v>
      </c>
      <c r="F74" s="28">
        <f>VLOOKUP(B74,viz!$B$3:$E$1863,4,0)</f>
        <v>0</v>
      </c>
      <c r="G74" s="25">
        <f t="shared" si="2"/>
        <v>0.11804827593619401</v>
      </c>
      <c r="I74" s="31">
        <v>34474</v>
      </c>
      <c r="J74" s="20">
        <v>0.14432960748672499</v>
      </c>
      <c r="K74" s="20">
        <v>0</v>
      </c>
      <c r="L74" s="20">
        <v>1.7665968599980601E-2</v>
      </c>
      <c r="M74" s="20" t="s">
        <v>122</v>
      </c>
      <c r="N74" s="20">
        <v>3.5289555039682501E-2</v>
      </c>
      <c r="O74" s="20">
        <v>0.11804827593619401</v>
      </c>
      <c r="P74" s="20">
        <v>6.5065981464374298E-2</v>
      </c>
      <c r="Q74" s="20">
        <v>3.0018314519872601E-2</v>
      </c>
      <c r="R74" s="20">
        <v>0.18921936564528699</v>
      </c>
      <c r="S74" s="20">
        <v>4.2917564555640997E-2</v>
      </c>
      <c r="T74" s="20">
        <v>4.9966213154912703E-2</v>
      </c>
      <c r="U74" s="20">
        <v>0.35027560616665199</v>
      </c>
      <c r="V74" s="20">
        <v>1.8030181691517402E-2</v>
      </c>
      <c r="W74" s="20">
        <v>8.3502973225885305E-2</v>
      </c>
      <c r="X74" s="20"/>
      <c r="Y74" s="20"/>
      <c r="Z74" s="20"/>
      <c r="AA74" s="30"/>
    </row>
    <row r="75" spans="1:27" x14ac:dyDescent="0.25">
      <c r="A75">
        <v>39</v>
      </c>
      <c r="B75" s="15">
        <v>34481</v>
      </c>
      <c r="C75" s="25">
        <f t="shared" si="0"/>
        <v>0.157179519534111</v>
      </c>
      <c r="D75" s="25">
        <f>VLOOKUP(B75,input_BB!$B$19:$K$10000,$D$35,0)</f>
        <v>9470.1299999999992</v>
      </c>
      <c r="E75" s="27">
        <f t="shared" si="1"/>
        <v>7.223597070528083E-2</v>
      </c>
      <c r="F75" s="28">
        <f>VLOOKUP(B75,viz!$B$3:$E$1863,4,0)</f>
        <v>0</v>
      </c>
      <c r="G75" s="25">
        <f t="shared" si="2"/>
        <v>0.11798456582736</v>
      </c>
      <c r="I75" s="31">
        <v>34481</v>
      </c>
      <c r="J75" s="20">
        <v>0.157179519534111</v>
      </c>
      <c r="K75" s="20">
        <v>0</v>
      </c>
      <c r="L75" s="20">
        <v>1.7657792693447898E-2</v>
      </c>
      <c r="M75" s="20" t="s">
        <v>122</v>
      </c>
      <c r="N75" s="20">
        <v>3.5273159626414002E-2</v>
      </c>
      <c r="O75" s="20">
        <v>0.11798456582736</v>
      </c>
      <c r="P75" s="20">
        <v>6.5038034566738498E-2</v>
      </c>
      <c r="Q75" s="20">
        <v>3.00068162770275E-2</v>
      </c>
      <c r="R75" s="20">
        <v>0.18927360812763799</v>
      </c>
      <c r="S75" s="20">
        <v>4.2899470235971397E-2</v>
      </c>
      <c r="T75" s="20">
        <v>4.9945955526701599E-2</v>
      </c>
      <c r="U75" s="20">
        <v>0.350304756470948</v>
      </c>
      <c r="V75" s="20">
        <v>1.8036367822788699E-2</v>
      </c>
      <c r="W75" s="20">
        <v>8.3579472824964002E-2</v>
      </c>
      <c r="X75" s="20"/>
      <c r="Y75" s="20"/>
      <c r="Z75" s="20"/>
      <c r="AA75" s="30"/>
    </row>
    <row r="76" spans="1:27" x14ac:dyDescent="0.25">
      <c r="A76">
        <v>40</v>
      </c>
      <c r="B76" s="15">
        <v>34488</v>
      </c>
      <c r="C76" s="25">
        <f t="shared" si="0"/>
        <v>0.1570705473423</v>
      </c>
      <c r="D76" s="25">
        <f>VLOOKUP(B76,input_BB!$B$19:$K$10000,$D$35,0)</f>
        <v>9234.27</v>
      </c>
      <c r="E76" s="27">
        <f t="shared" si="1"/>
        <v>7.2039770770436856E-2</v>
      </c>
      <c r="F76" s="28">
        <f>VLOOKUP(B76,viz!$B$3:$E$1863,4,0)</f>
        <v>0</v>
      </c>
      <c r="G76" s="25">
        <f t="shared" si="2"/>
        <v>0.11792281860232599</v>
      </c>
      <c r="I76" s="31">
        <v>34488</v>
      </c>
      <c r="J76" s="20">
        <v>0.1570705473423</v>
      </c>
      <c r="K76" s="20">
        <v>1</v>
      </c>
      <c r="L76" s="20">
        <v>1.7649620201820499E-2</v>
      </c>
      <c r="M76" s="20" t="s">
        <v>122</v>
      </c>
      <c r="N76" s="20">
        <v>3.5256771181526599E-2</v>
      </c>
      <c r="O76" s="20">
        <v>0.11792281860232599</v>
      </c>
      <c r="P76" s="20">
        <v>6.5010087828394805E-2</v>
      </c>
      <c r="Q76" s="20">
        <v>2.9995301676397201E-2</v>
      </c>
      <c r="R76" s="20">
        <v>0.189327246548114</v>
      </c>
      <c r="S76" s="20">
        <v>4.2881369956262502E-2</v>
      </c>
      <c r="T76" s="20">
        <v>4.9925692195587797E-2</v>
      </c>
      <c r="U76" s="20">
        <v>0.35033314749759897</v>
      </c>
      <c r="V76" s="20">
        <v>1.8042436767639801E-2</v>
      </c>
      <c r="W76" s="20">
        <v>8.3655507544331098E-2</v>
      </c>
      <c r="X76" s="20"/>
      <c r="Y76" s="20"/>
      <c r="Z76" s="20"/>
      <c r="AA76" s="30"/>
    </row>
    <row r="77" spans="1:27" x14ac:dyDescent="0.25">
      <c r="A77">
        <v>41</v>
      </c>
      <c r="B77" s="15">
        <v>34495</v>
      </c>
      <c r="C77" s="25">
        <f t="shared" si="0"/>
        <v>0.14392246305942499</v>
      </c>
      <c r="D77" s="25">
        <f>VLOOKUP(B77,input_BB!$B$19:$K$10000,$D$35,0)</f>
        <v>9111.16</v>
      </c>
      <c r="E77" s="27">
        <f t="shared" si="1"/>
        <v>4.8367187547578433E-2</v>
      </c>
      <c r="F77" s="28">
        <f>VLOOKUP(B77,viz!$B$3:$E$1863,4,0)</f>
        <v>0</v>
      </c>
      <c r="G77" s="25">
        <f t="shared" si="2"/>
        <v>0.117862920946748</v>
      </c>
      <c r="I77" s="31">
        <v>34495</v>
      </c>
      <c r="J77" s="20">
        <v>0.14392246305942499</v>
      </c>
      <c r="K77" s="20">
        <v>1</v>
      </c>
      <c r="L77" s="20">
        <v>1.76414557041795E-2</v>
      </c>
      <c r="M77" s="20" t="s">
        <v>122</v>
      </c>
      <c r="N77" s="20">
        <v>3.5240402997730597E-2</v>
      </c>
      <c r="O77" s="20">
        <v>0.117862920946748</v>
      </c>
      <c r="P77" s="20">
        <v>6.4982153721702698E-2</v>
      </c>
      <c r="Q77" s="20">
        <v>2.99837963476338E-2</v>
      </c>
      <c r="R77" s="20">
        <v>0.18938022809104499</v>
      </c>
      <c r="S77" s="20">
        <v>4.2863283328710602E-2</v>
      </c>
      <c r="T77" s="20">
        <v>4.9905440544882197E-2</v>
      </c>
      <c r="U77" s="20">
        <v>0.35036083521243599</v>
      </c>
      <c r="V77" s="20">
        <v>1.8048454231111899E-2</v>
      </c>
      <c r="W77" s="20">
        <v>8.3731028873819599E-2</v>
      </c>
      <c r="X77" s="20"/>
      <c r="Y77" s="20"/>
      <c r="Z77" s="20"/>
      <c r="AA77" s="30"/>
    </row>
    <row r="78" spans="1:27" x14ac:dyDescent="0.25">
      <c r="A78">
        <v>42</v>
      </c>
      <c r="B78" s="15">
        <v>34502</v>
      </c>
      <c r="C78" s="25">
        <f t="shared" si="0"/>
        <v>0.139825984835625</v>
      </c>
      <c r="D78" s="25">
        <f>VLOOKUP(B78,input_BB!$B$19:$K$10000,$D$35,0)</f>
        <v>9113.9599999999991</v>
      </c>
      <c r="E78" s="27">
        <f t="shared" si="1"/>
        <v>4.0991647538313455E-2</v>
      </c>
      <c r="F78" s="28">
        <f>VLOOKUP(B78,viz!$B$3:$E$1863,4,0)</f>
        <v>0</v>
      </c>
      <c r="G78" s="25">
        <f t="shared" si="2"/>
        <v>0.13537031729163801</v>
      </c>
      <c r="I78" s="31">
        <v>34502</v>
      </c>
      <c r="J78" s="20">
        <v>0.139825984835625</v>
      </c>
      <c r="K78" s="20">
        <v>0</v>
      </c>
      <c r="L78" s="20">
        <v>1.74250383614485E-2</v>
      </c>
      <c r="M78" s="20" t="s">
        <v>122</v>
      </c>
      <c r="N78" s="20" t="s">
        <v>122</v>
      </c>
      <c r="O78" s="20">
        <v>0.13537031729163801</v>
      </c>
      <c r="P78" s="20">
        <v>3.1373520455588097E-2</v>
      </c>
      <c r="Q78" s="20">
        <v>4.3070033544613799E-2</v>
      </c>
      <c r="R78" s="20">
        <v>0.19642574593370801</v>
      </c>
      <c r="S78" s="20">
        <v>2.8660228613115901E-2</v>
      </c>
      <c r="T78" s="20">
        <v>7.6479861146783498E-2</v>
      </c>
      <c r="U78" s="20">
        <v>0.331313353157279</v>
      </c>
      <c r="V78" s="20">
        <v>4.2228166949858502E-2</v>
      </c>
      <c r="W78" s="20">
        <v>9.7653734545966098E-2</v>
      </c>
      <c r="X78" s="20"/>
      <c r="Y78" s="20"/>
      <c r="Z78" s="20"/>
      <c r="AA78" s="30"/>
    </row>
    <row r="79" spans="1:27" x14ac:dyDescent="0.25">
      <c r="A79">
        <v>43</v>
      </c>
      <c r="B79" s="15">
        <v>34509</v>
      </c>
      <c r="C79" s="25">
        <f t="shared" si="0"/>
        <v>0.14192701876163499</v>
      </c>
      <c r="D79" s="25">
        <f>VLOOKUP(B79,input_BB!$B$19:$K$10000,$D$35,0)</f>
        <v>8881</v>
      </c>
      <c r="E79" s="27">
        <f t="shared" si="1"/>
        <v>4.4774472427282372E-2</v>
      </c>
      <c r="F79" s="28">
        <f>VLOOKUP(B79,viz!$B$3:$E$1863,4,0)</f>
        <v>0</v>
      </c>
      <c r="G79" s="25">
        <f t="shared" si="2"/>
        <v>0.14643622008205201</v>
      </c>
      <c r="I79" s="31">
        <v>34509</v>
      </c>
      <c r="J79" s="20">
        <v>0.14192701876163499</v>
      </c>
      <c r="K79" s="20">
        <v>0</v>
      </c>
      <c r="L79" s="20">
        <v>2.90746875574961E-2</v>
      </c>
      <c r="M79" s="20" t="s">
        <v>122</v>
      </c>
      <c r="N79" s="20">
        <v>4.3867250288262799E-2</v>
      </c>
      <c r="O79" s="20">
        <v>0.14643622008205201</v>
      </c>
      <c r="P79" s="20">
        <v>5.9617107881285498E-2</v>
      </c>
      <c r="Q79" s="20">
        <v>3.9411290506917503E-2</v>
      </c>
      <c r="R79" s="20">
        <v>0.181039936364182</v>
      </c>
      <c r="S79" s="20" t="s">
        <v>122</v>
      </c>
      <c r="T79" s="20">
        <v>4.6313762927050299E-2</v>
      </c>
      <c r="U79" s="20">
        <v>0.36168852051026201</v>
      </c>
      <c r="V79" s="20" t="s">
        <v>122</v>
      </c>
      <c r="W79" s="20">
        <v>9.2551223882492303E-2</v>
      </c>
      <c r="X79" s="20"/>
      <c r="Y79" s="20"/>
      <c r="Z79" s="20"/>
      <c r="AA79" s="30"/>
    </row>
    <row r="80" spans="1:27" x14ac:dyDescent="0.25">
      <c r="A80">
        <v>44</v>
      </c>
      <c r="B80" s="15">
        <v>34516</v>
      </c>
      <c r="C80" s="25">
        <f t="shared" si="0"/>
        <v>0.14184622466564201</v>
      </c>
      <c r="D80" s="25">
        <f>VLOOKUP(B80,input_BB!$B$19:$K$10000,$D$35,0)</f>
        <v>8634.3700000000008</v>
      </c>
      <c r="E80" s="27">
        <f t="shared" si="1"/>
        <v>4.4629005991247979E-2</v>
      </c>
      <c r="F80" s="28">
        <f>VLOOKUP(B80,viz!$B$3:$E$1863,4,0)</f>
        <v>0</v>
      </c>
      <c r="G80" s="25">
        <f t="shared" si="2"/>
        <v>0.14384677929923601</v>
      </c>
      <c r="I80" s="31">
        <v>34516</v>
      </c>
      <c r="J80" s="20">
        <v>0.14184622466564201</v>
      </c>
      <c r="K80" s="20">
        <v>0</v>
      </c>
      <c r="L80" s="20">
        <v>2.9223383724107901E-2</v>
      </c>
      <c r="M80" s="20" t="s">
        <v>122</v>
      </c>
      <c r="N80" s="20">
        <v>4.4064836350781303E-2</v>
      </c>
      <c r="O80" s="20">
        <v>0.14384677929923601</v>
      </c>
      <c r="P80" s="20">
        <v>5.9838047711306103E-2</v>
      </c>
      <c r="Q80" s="20">
        <v>3.9687488540759798E-2</v>
      </c>
      <c r="R80" s="20">
        <v>0.193556303927478</v>
      </c>
      <c r="S80" s="20" t="s">
        <v>122</v>
      </c>
      <c r="T80" s="20">
        <v>4.6520895187797902E-2</v>
      </c>
      <c r="U80" s="20">
        <v>0.35067916011883399</v>
      </c>
      <c r="V80" s="20" t="s">
        <v>122</v>
      </c>
      <c r="W80" s="20">
        <v>9.2583105139697905E-2</v>
      </c>
      <c r="X80" s="20"/>
      <c r="Y80" s="20"/>
      <c r="Z80" s="20"/>
      <c r="AA80" s="30"/>
    </row>
    <row r="81" spans="1:27" x14ac:dyDescent="0.25">
      <c r="A81">
        <v>45</v>
      </c>
      <c r="B81" s="15">
        <v>34523</v>
      </c>
      <c r="C81" s="25">
        <f t="shared" si="0"/>
        <v>0.13983747363090501</v>
      </c>
      <c r="D81" s="25">
        <f>VLOOKUP(B81,input_BB!$B$19:$K$10000,$D$35,0)</f>
        <v>8432.9599999999991</v>
      </c>
      <c r="E81" s="27">
        <f t="shared" si="1"/>
        <v>4.1012332640153783E-2</v>
      </c>
      <c r="F81" s="28">
        <f>VLOOKUP(B81,viz!$B$3:$E$1863,4,0)</f>
        <v>0</v>
      </c>
      <c r="G81" s="25">
        <f t="shared" si="2"/>
        <v>0.14180017529775099</v>
      </c>
      <c r="I81" s="31">
        <v>34523</v>
      </c>
      <c r="J81" s="20">
        <v>0.13983747363090501</v>
      </c>
      <c r="K81" s="20">
        <v>0</v>
      </c>
      <c r="L81" s="20">
        <v>1.7307368510791499E-2</v>
      </c>
      <c r="M81" s="20" t="s">
        <v>122</v>
      </c>
      <c r="N81" s="20" t="s">
        <v>122</v>
      </c>
      <c r="O81" s="20">
        <v>0.14180017529775099</v>
      </c>
      <c r="P81" s="20">
        <v>3.10824390579101E-2</v>
      </c>
      <c r="Q81" s="20">
        <v>4.2970457188012803E-2</v>
      </c>
      <c r="R81" s="20">
        <v>0.18838813730725801</v>
      </c>
      <c r="S81" s="20">
        <v>2.86776072028305E-2</v>
      </c>
      <c r="T81" s="20">
        <v>7.5575040884089006E-2</v>
      </c>
      <c r="U81" s="20">
        <v>0.33324020500832802</v>
      </c>
      <c r="V81" s="20">
        <v>4.2190502962568703E-2</v>
      </c>
      <c r="W81" s="20">
        <v>9.8768066580460806E-2</v>
      </c>
      <c r="X81" s="20"/>
      <c r="Y81" s="20"/>
      <c r="Z81" s="20"/>
      <c r="AA81" s="30"/>
    </row>
    <row r="82" spans="1:27" x14ac:dyDescent="0.25">
      <c r="A82">
        <v>46</v>
      </c>
      <c r="B82" s="15">
        <v>34530</v>
      </c>
      <c r="C82" s="25">
        <f t="shared" si="0"/>
        <v>0.13970410823821999</v>
      </c>
      <c r="D82" s="25">
        <f>VLOOKUP(B82,input_BB!$B$19:$K$10000,$D$35,0)</f>
        <v>9117.02</v>
      </c>
      <c r="E82" s="27">
        <f t="shared" si="1"/>
        <v>4.077221375367103E-2</v>
      </c>
      <c r="F82" s="28">
        <f>VLOOKUP(B82,viz!$B$3:$E$1863,4,0)</f>
        <v>0</v>
      </c>
      <c r="G82" s="25">
        <f t="shared" si="2"/>
        <v>0.14200442817755601</v>
      </c>
      <c r="I82" s="31">
        <v>34530</v>
      </c>
      <c r="J82" s="20">
        <v>0.13970410823821999</v>
      </c>
      <c r="K82" s="20">
        <v>0</v>
      </c>
      <c r="L82" s="20">
        <v>1.7294758179995599E-2</v>
      </c>
      <c r="M82" s="20" t="s">
        <v>122</v>
      </c>
      <c r="N82" s="20" t="s">
        <v>122</v>
      </c>
      <c r="O82" s="20">
        <v>0.14200442817755601</v>
      </c>
      <c r="P82" s="20">
        <v>3.1061876430035499E-2</v>
      </c>
      <c r="Q82" s="20">
        <v>4.2942537887501402E-2</v>
      </c>
      <c r="R82" s="20">
        <v>0.18853102728994001</v>
      </c>
      <c r="S82" s="20">
        <v>2.86617119651866E-2</v>
      </c>
      <c r="T82" s="20">
        <v>7.56267678734239E-2</v>
      </c>
      <c r="U82" s="20">
        <v>0.333128606863974</v>
      </c>
      <c r="V82" s="20">
        <v>4.2257736285608298E-2</v>
      </c>
      <c r="W82" s="20">
        <v>9.8490549046778106E-2</v>
      </c>
      <c r="X82" s="20"/>
      <c r="Y82" s="20"/>
      <c r="Z82" s="20"/>
      <c r="AA82" s="30"/>
    </row>
    <row r="83" spans="1:27" x14ac:dyDescent="0.25">
      <c r="A83">
        <v>47</v>
      </c>
      <c r="B83" s="15">
        <v>34537</v>
      </c>
      <c r="C83" s="25">
        <f t="shared" si="0"/>
        <v>0.13957177102565799</v>
      </c>
      <c r="D83" s="25">
        <f>VLOOKUP(B83,input_BB!$B$19:$K$10000,$D$35,0)</f>
        <v>9152.99</v>
      </c>
      <c r="E83" s="27">
        <f t="shared" si="1"/>
        <v>4.053394606307404E-2</v>
      </c>
      <c r="F83" s="28">
        <f>VLOOKUP(B83,viz!$B$3:$E$1863,4,0)</f>
        <v>0</v>
      </c>
      <c r="G83" s="25">
        <f t="shared" si="2"/>
        <v>0.14220766539313501</v>
      </c>
      <c r="I83" s="31">
        <v>34537</v>
      </c>
      <c r="J83" s="20">
        <v>0.13957177102565799</v>
      </c>
      <c r="K83" s="20">
        <v>0</v>
      </c>
      <c r="L83" s="20">
        <v>1.7282177837724701E-2</v>
      </c>
      <c r="M83" s="20" t="s">
        <v>122</v>
      </c>
      <c r="N83" s="20" t="s">
        <v>122</v>
      </c>
      <c r="O83" s="20">
        <v>0.14220766539313501</v>
      </c>
      <c r="P83" s="20">
        <v>3.10413564173882E-2</v>
      </c>
      <c r="Q83" s="20">
        <v>4.2914701504715998E-2</v>
      </c>
      <c r="R83" s="20">
        <v>0.18867255871222</v>
      </c>
      <c r="S83" s="20">
        <v>2.8645840651930599E-2</v>
      </c>
      <c r="T83" s="20">
        <v>7.5677755572232996E-2</v>
      </c>
      <c r="U83" s="20">
        <v>0.333016991536281</v>
      </c>
      <c r="V83" s="20">
        <v>4.2324469679430002E-2</v>
      </c>
      <c r="W83" s="20">
        <v>9.8216482694941307E-2</v>
      </c>
      <c r="X83" s="20"/>
      <c r="Y83" s="20"/>
      <c r="Z83" s="20"/>
      <c r="AA83" s="30"/>
    </row>
    <row r="84" spans="1:27" x14ac:dyDescent="0.25">
      <c r="A84">
        <v>48</v>
      </c>
      <c r="B84" s="15">
        <v>34544</v>
      </c>
      <c r="C84" s="25">
        <f t="shared" si="0"/>
        <v>0.139440461993217</v>
      </c>
      <c r="D84" s="25">
        <f>VLOOKUP(B84,input_BB!$B$19:$K$10000,$D$35,0)</f>
        <v>9482.81</v>
      </c>
      <c r="E84" s="27">
        <f t="shared" si="1"/>
        <v>4.0297529568359219E-2</v>
      </c>
      <c r="F84" s="28">
        <f>VLOOKUP(B84,viz!$B$3:$E$1863,4,0)</f>
        <v>0</v>
      </c>
      <c r="G84" s="25">
        <f t="shared" si="2"/>
        <v>0.14240964350232099</v>
      </c>
      <c r="I84" s="31">
        <v>34544</v>
      </c>
      <c r="J84" s="20">
        <v>0.139440461993217</v>
      </c>
      <c r="K84" s="20">
        <v>0</v>
      </c>
      <c r="L84" s="20">
        <v>1.7269635459119699E-2</v>
      </c>
      <c r="M84" s="20" t="s">
        <v>122</v>
      </c>
      <c r="N84" s="20" t="s">
        <v>122</v>
      </c>
      <c r="O84" s="20">
        <v>0.14240964350232099</v>
      </c>
      <c r="P84" s="20">
        <v>3.10208892294731E-2</v>
      </c>
      <c r="Q84" s="20">
        <v>4.2886915247328398E-2</v>
      </c>
      <c r="R84" s="20">
        <v>0.188812845804331</v>
      </c>
      <c r="S84" s="20">
        <v>2.8630004478375701E-2</v>
      </c>
      <c r="T84" s="20">
        <v>7.5728055398581101E-2</v>
      </c>
      <c r="U84" s="20">
        <v>0.33290549998970498</v>
      </c>
      <c r="V84" s="20">
        <v>4.2390530575051703E-2</v>
      </c>
      <c r="W84" s="20">
        <v>9.7945980315713096E-2</v>
      </c>
      <c r="X84" s="20"/>
      <c r="Y84" s="20"/>
      <c r="Z84" s="20"/>
      <c r="AA84" s="30"/>
    </row>
    <row r="85" spans="1:27" x14ac:dyDescent="0.25">
      <c r="A85">
        <v>49</v>
      </c>
      <c r="B85" s="15">
        <v>34551</v>
      </c>
      <c r="C85" s="25">
        <f t="shared" si="0"/>
        <v>0.13931019604206099</v>
      </c>
      <c r="D85" s="25">
        <f>VLOOKUP(B85,input_BB!$B$19:$K$10000,$D$35,0)</f>
        <v>9602.2099999999991</v>
      </c>
      <c r="E85" s="27">
        <f t="shared" si="1"/>
        <v>4.0062991098457422E-2</v>
      </c>
      <c r="F85" s="28">
        <f>VLOOKUP(B85,viz!$B$3:$E$1863,4,0)</f>
        <v>0</v>
      </c>
      <c r="G85" s="25">
        <f t="shared" si="2"/>
        <v>0.142610654506624</v>
      </c>
      <c r="I85" s="31">
        <v>34551</v>
      </c>
      <c r="J85" s="20">
        <v>0.13931019604206099</v>
      </c>
      <c r="K85" s="20">
        <v>0</v>
      </c>
      <c r="L85" s="20">
        <v>1.7257135506490599E-2</v>
      </c>
      <c r="M85" s="20" t="s">
        <v>122</v>
      </c>
      <c r="N85" s="20" t="s">
        <v>122</v>
      </c>
      <c r="O85" s="20">
        <v>0.142610654506624</v>
      </c>
      <c r="P85" s="20">
        <v>3.1000484907387701E-2</v>
      </c>
      <c r="Q85" s="20">
        <v>4.2859232671599599E-2</v>
      </c>
      <c r="R85" s="20">
        <v>0.188951713500288</v>
      </c>
      <c r="S85" s="20">
        <v>2.8614208763818701E-2</v>
      </c>
      <c r="T85" s="20">
        <v>7.5777709788307099E-2</v>
      </c>
      <c r="U85" s="20">
        <v>0.33279384315036697</v>
      </c>
      <c r="V85" s="20">
        <v>4.2456162417001099E-2</v>
      </c>
      <c r="W85" s="20">
        <v>9.7678854788117095E-2</v>
      </c>
      <c r="X85" s="20"/>
      <c r="Y85" s="20"/>
      <c r="Z85" s="20"/>
      <c r="AA85" s="30"/>
    </row>
    <row r="86" spans="1:27" x14ac:dyDescent="0.25">
      <c r="A86">
        <v>50</v>
      </c>
      <c r="B86" s="15">
        <v>34558</v>
      </c>
      <c r="C86" s="25">
        <f t="shared" si="0"/>
        <v>0.139180928468704</v>
      </c>
      <c r="D86" s="25">
        <f>VLOOKUP(B86,input_BB!$B$19:$K$10000,$D$35,0)</f>
        <v>9464.56</v>
      </c>
      <c r="E86" s="27">
        <f t="shared" si="1"/>
        <v>3.983025016658677E-2</v>
      </c>
      <c r="F86" s="28">
        <f>VLOOKUP(B86,viz!$B$3:$E$1863,4,0)</f>
        <v>0</v>
      </c>
      <c r="G86" s="25">
        <f t="shared" si="2"/>
        <v>0.142810441069012</v>
      </c>
      <c r="I86" s="31">
        <v>34558</v>
      </c>
      <c r="J86" s="20">
        <v>0.139180928468704</v>
      </c>
      <c r="K86" s="20">
        <v>0</v>
      </c>
      <c r="L86" s="20">
        <v>1.7244667988945701E-2</v>
      </c>
      <c r="M86" s="20" t="s">
        <v>122</v>
      </c>
      <c r="N86" s="20" t="s">
        <v>122</v>
      </c>
      <c r="O86" s="20">
        <v>0.142810441069012</v>
      </c>
      <c r="P86" s="20">
        <v>3.0980129765004E-2</v>
      </c>
      <c r="Q86" s="20">
        <v>4.28316063036462E-2</v>
      </c>
      <c r="R86" s="20">
        <v>0.18908931039323601</v>
      </c>
      <c r="S86" s="20">
        <v>2.85984371113083E-2</v>
      </c>
      <c r="T86" s="20">
        <v>7.5826658604309594E-2</v>
      </c>
      <c r="U86" s="20">
        <v>0.33268228983571202</v>
      </c>
      <c r="V86" s="20">
        <v>4.2521368690891299E-2</v>
      </c>
      <c r="W86" s="20">
        <v>9.7415090237934404E-2</v>
      </c>
      <c r="X86" s="20"/>
      <c r="Y86" s="20"/>
      <c r="Z86" s="20"/>
      <c r="AA86" s="30"/>
    </row>
    <row r="87" spans="1:27" x14ac:dyDescent="0.25">
      <c r="A87">
        <v>51</v>
      </c>
      <c r="B87" s="15">
        <v>34565</v>
      </c>
      <c r="C87" s="25">
        <f t="shared" si="0"/>
        <v>0.139052629470825</v>
      </c>
      <c r="D87" s="25">
        <f>VLOOKUP(B87,input_BB!$B$19:$K$10000,$D$35,0)</f>
        <v>9404.44</v>
      </c>
      <c r="E87" s="27">
        <f t="shared" si="1"/>
        <v>3.9599253114897967E-2</v>
      </c>
      <c r="F87" s="28">
        <f>VLOOKUP(B87,viz!$B$3:$E$1863,4,0)</f>
        <v>0</v>
      </c>
      <c r="G87" s="25">
        <f t="shared" si="2"/>
        <v>0.14300938540230701</v>
      </c>
      <c r="I87" s="31">
        <v>34565</v>
      </c>
      <c r="J87" s="20">
        <v>0.139052629470825</v>
      </c>
      <c r="K87" s="20">
        <v>0</v>
      </c>
      <c r="L87" s="20">
        <v>1.7232231698990401E-2</v>
      </c>
      <c r="M87" s="20" t="s">
        <v>122</v>
      </c>
      <c r="N87" s="20" t="s">
        <v>122</v>
      </c>
      <c r="O87" s="20">
        <v>0.14300938540230701</v>
      </c>
      <c r="P87" s="20">
        <v>3.0959823639412899E-2</v>
      </c>
      <c r="Q87" s="20">
        <v>4.2804056727203998E-2</v>
      </c>
      <c r="R87" s="20">
        <v>0.18922562346899299</v>
      </c>
      <c r="S87" s="20">
        <v>2.8582693712096E-2</v>
      </c>
      <c r="T87" s="20">
        <v>7.5874906897913999E-2</v>
      </c>
      <c r="U87" s="20">
        <v>0.33257069248631199</v>
      </c>
      <c r="V87" s="20">
        <v>4.2585948629073299E-2</v>
      </c>
      <c r="W87" s="20">
        <v>9.7154637337697802E-2</v>
      </c>
      <c r="X87" s="20"/>
      <c r="Y87" s="20"/>
      <c r="Z87" s="20"/>
      <c r="AA87" s="30"/>
    </row>
    <row r="88" spans="1:27" x14ac:dyDescent="0.25">
      <c r="A88">
        <v>52</v>
      </c>
      <c r="B88" s="15">
        <v>34572</v>
      </c>
      <c r="C88" s="25">
        <f t="shared" si="0"/>
        <v>0.484796643257141</v>
      </c>
      <c r="D88" s="25">
        <f>VLOOKUP(B88,input_BB!$B$19:$K$10000,$D$35,0)</f>
        <v>9399.08</v>
      </c>
      <c r="E88" s="27">
        <f t="shared" si="1"/>
        <v>0.66209708352673591</v>
      </c>
      <c r="F88" s="28">
        <f>VLOOKUP(B88,viz!$B$3:$E$1863,4,0)</f>
        <v>0</v>
      </c>
      <c r="G88" s="25">
        <f t="shared" si="2"/>
        <v>0.143207250089113</v>
      </c>
      <c r="I88" s="31">
        <v>34572</v>
      </c>
      <c r="J88" s="20">
        <v>0.484796643257141</v>
      </c>
      <c r="K88" s="20">
        <v>1</v>
      </c>
      <c r="L88" s="20">
        <v>1.7219839440715499E-2</v>
      </c>
      <c r="M88" s="20" t="s">
        <v>122</v>
      </c>
      <c r="N88" s="20" t="s">
        <v>122</v>
      </c>
      <c r="O88" s="20">
        <v>0.143207250089113</v>
      </c>
      <c r="P88" s="20">
        <v>3.0939581462944499E-2</v>
      </c>
      <c r="Q88" s="20">
        <v>4.2776562377402301E-2</v>
      </c>
      <c r="R88" s="20">
        <v>0.189360748169072</v>
      </c>
      <c r="S88" s="20">
        <v>2.8566993756759199E-2</v>
      </c>
      <c r="T88" s="20">
        <v>7.5922529358515803E-2</v>
      </c>
      <c r="U88" s="20">
        <v>0.33245892874225802</v>
      </c>
      <c r="V88" s="20">
        <v>4.2650060787514099E-2</v>
      </c>
      <c r="W88" s="20">
        <v>9.6897505815706303E-2</v>
      </c>
      <c r="X88" s="20"/>
      <c r="Y88" s="20"/>
      <c r="Z88" s="20"/>
      <c r="AA88" s="30"/>
    </row>
    <row r="89" spans="1:27" x14ac:dyDescent="0.25">
      <c r="A89">
        <v>53</v>
      </c>
      <c r="B89" s="15">
        <v>34579</v>
      </c>
      <c r="C89" s="25">
        <f t="shared" si="0"/>
        <v>0.14487646520137801</v>
      </c>
      <c r="D89" s="25">
        <f>VLOOKUP(B89,input_BB!$B$19:$K$10000,$D$35,0)</f>
        <v>9901.56</v>
      </c>
      <c r="E89" s="27">
        <f t="shared" si="1"/>
        <v>5.0084829039242926E-2</v>
      </c>
      <c r="F89" s="28">
        <f>VLOOKUP(B89,viz!$B$3:$E$1863,4,0)</f>
        <v>0</v>
      </c>
      <c r="G89" s="25">
        <f t="shared" si="2"/>
        <v>0.12736547029970199</v>
      </c>
      <c r="I89" s="31">
        <v>34579</v>
      </c>
      <c r="J89" s="20">
        <v>0.14487646520137801</v>
      </c>
      <c r="K89" s="20">
        <v>0</v>
      </c>
      <c r="L89" s="20">
        <v>1.75712085184614E-2</v>
      </c>
      <c r="M89" s="20" t="s">
        <v>122</v>
      </c>
      <c r="N89" s="20">
        <v>3.55093664242907E-2</v>
      </c>
      <c r="O89" s="20">
        <v>0.12736547029970199</v>
      </c>
      <c r="P89" s="20">
        <v>6.4168559165992706E-2</v>
      </c>
      <c r="Q89" s="20">
        <v>2.9553822477095499E-2</v>
      </c>
      <c r="R89" s="20">
        <v>0.18258037759457901</v>
      </c>
      <c r="S89" s="20">
        <v>4.2761572872023403E-2</v>
      </c>
      <c r="T89" s="20">
        <v>4.9733598668597598E-2</v>
      </c>
      <c r="U89" s="20">
        <v>0.35073773845718498</v>
      </c>
      <c r="V89" s="20">
        <v>1.81363266104928E-2</v>
      </c>
      <c r="W89" s="20">
        <v>8.1881958911579997E-2</v>
      </c>
      <c r="X89" s="20"/>
      <c r="Y89" s="20"/>
      <c r="Z89" s="20"/>
      <c r="AA89" s="30"/>
    </row>
    <row r="90" spans="1:27" x14ac:dyDescent="0.25">
      <c r="A90">
        <v>54</v>
      </c>
      <c r="B90" s="15">
        <v>34586</v>
      </c>
      <c r="C90" s="25">
        <f t="shared" si="0"/>
        <v>0.14259596168994901</v>
      </c>
      <c r="D90" s="25">
        <f>VLOOKUP(B90,input_BB!$B$19:$K$10000,$D$35,0)</f>
        <v>10145.02</v>
      </c>
      <c r="E90" s="27">
        <f t="shared" si="1"/>
        <v>4.5978876567167717E-2</v>
      </c>
      <c r="F90" s="28">
        <f>VLOOKUP(B90,viz!$B$3:$E$1863,4,0)</f>
        <v>0</v>
      </c>
      <c r="G90" s="25">
        <f t="shared" si="2"/>
        <v>0.14329976034455999</v>
      </c>
      <c r="I90" s="31">
        <v>34586</v>
      </c>
      <c r="J90" s="20">
        <v>0.14259596168994901</v>
      </c>
      <c r="K90" s="20">
        <v>0</v>
      </c>
      <c r="L90" s="20">
        <v>2.9322988262962101E-2</v>
      </c>
      <c r="M90" s="20" t="s">
        <v>122</v>
      </c>
      <c r="N90" s="20">
        <v>4.41972109983838E-2</v>
      </c>
      <c r="O90" s="20">
        <v>0.14329976034455999</v>
      </c>
      <c r="P90" s="20">
        <v>5.9884347640513397E-2</v>
      </c>
      <c r="Q90" s="20">
        <v>3.9827873273832803E-2</v>
      </c>
      <c r="R90" s="20">
        <v>0.19410496455274501</v>
      </c>
      <c r="S90" s="20" t="s">
        <v>122</v>
      </c>
      <c r="T90" s="20">
        <v>4.6678603331776002E-2</v>
      </c>
      <c r="U90" s="20">
        <v>0.35064659453538</v>
      </c>
      <c r="V90" s="20" t="s">
        <v>122</v>
      </c>
      <c r="W90" s="20">
        <v>9.2037657059847497E-2</v>
      </c>
      <c r="X90" s="20"/>
      <c r="Y90" s="20"/>
      <c r="Z90" s="20"/>
      <c r="AA90" s="30"/>
    </row>
    <row r="91" spans="1:27" x14ac:dyDescent="0.25">
      <c r="A91">
        <v>55</v>
      </c>
      <c r="B91" s="15">
        <v>34593</v>
      </c>
      <c r="C91" s="25">
        <f t="shared" si="0"/>
        <v>0.14245934784412401</v>
      </c>
      <c r="D91" s="25">
        <f>VLOOKUP(B91,input_BB!$B$19:$K$10000,$D$35,0)</f>
        <v>9968.52</v>
      </c>
      <c r="E91" s="27">
        <f t="shared" si="1"/>
        <v>4.5732908974847115E-2</v>
      </c>
      <c r="F91" s="28">
        <f>VLOOKUP(B91,viz!$B$3:$E$1863,4,0)</f>
        <v>0</v>
      </c>
      <c r="G91" s="25">
        <f t="shared" si="2"/>
        <v>0.143531740166287</v>
      </c>
      <c r="I91" s="31">
        <v>34593</v>
      </c>
      <c r="J91" s="20">
        <v>0.14245934784412401</v>
      </c>
      <c r="K91" s="20">
        <v>0</v>
      </c>
      <c r="L91" s="20">
        <v>2.93041185192266E-2</v>
      </c>
      <c r="M91" s="20" t="s">
        <v>122</v>
      </c>
      <c r="N91" s="20">
        <v>4.4169594174097201E-2</v>
      </c>
      <c r="O91" s="20">
        <v>0.143531740166287</v>
      </c>
      <c r="P91" s="20">
        <v>5.9869207326813403E-2</v>
      </c>
      <c r="Q91" s="20">
        <v>3.9803629722978899E-2</v>
      </c>
      <c r="R91" s="20">
        <v>0.194241909978972</v>
      </c>
      <c r="S91" s="20" t="s">
        <v>122</v>
      </c>
      <c r="T91" s="20">
        <v>4.6648492279506903E-2</v>
      </c>
      <c r="U91" s="20">
        <v>0.35066816261264</v>
      </c>
      <c r="V91" s="20" t="s">
        <v>122</v>
      </c>
      <c r="W91" s="20">
        <v>9.1763145219477593E-2</v>
      </c>
      <c r="X91" s="20"/>
      <c r="Y91" s="20"/>
      <c r="Z91" s="20"/>
      <c r="AA91" s="30"/>
    </row>
    <row r="92" spans="1:27" x14ac:dyDescent="0.25">
      <c r="A92">
        <v>56</v>
      </c>
      <c r="B92" s="15">
        <v>34600</v>
      </c>
      <c r="C92" s="25">
        <f t="shared" si="0"/>
        <v>0.165437236428261</v>
      </c>
      <c r="D92" s="25">
        <f>VLOOKUP(B92,input_BB!$B$19:$K$10000,$D$35,0)</f>
        <v>9632.4699999999993</v>
      </c>
      <c r="E92" s="27">
        <f t="shared" si="1"/>
        <v>8.7103649235618433E-2</v>
      </c>
      <c r="F92" s="28">
        <f>VLOOKUP(B92,viz!$B$3:$E$1863,4,0)</f>
        <v>0</v>
      </c>
      <c r="G92" s="25">
        <f t="shared" si="2"/>
        <v>0.14047985706960101</v>
      </c>
      <c r="I92" s="31">
        <v>34600</v>
      </c>
      <c r="J92" s="20">
        <v>0.165437236428261</v>
      </c>
      <c r="K92" s="20">
        <v>0</v>
      </c>
      <c r="L92" s="20">
        <v>1.78506199250488E-2</v>
      </c>
      <c r="M92" s="20" t="s">
        <v>122</v>
      </c>
      <c r="N92" s="20" t="s">
        <v>122</v>
      </c>
      <c r="O92" s="20">
        <v>0.14047985706960101</v>
      </c>
      <c r="P92" s="20">
        <v>3.1993301939018497E-2</v>
      </c>
      <c r="Q92" s="20">
        <v>4.4527395420389797E-2</v>
      </c>
      <c r="R92" s="20">
        <v>0.181496729493583</v>
      </c>
      <c r="S92" s="20">
        <v>2.9643423661797699E-2</v>
      </c>
      <c r="T92" s="20">
        <v>5.0484078118226403E-2</v>
      </c>
      <c r="U92" s="20">
        <v>0.32954208753109698</v>
      </c>
      <c r="V92" s="20">
        <v>4.0695735844394301E-2</v>
      </c>
      <c r="W92" s="20">
        <v>0.133286770996844</v>
      </c>
      <c r="X92" s="20"/>
      <c r="Y92" s="20"/>
      <c r="Z92" s="20"/>
      <c r="AA92" s="30"/>
    </row>
    <row r="93" spans="1:27" x14ac:dyDescent="0.25">
      <c r="A93">
        <v>57</v>
      </c>
      <c r="B93" s="15">
        <v>34607</v>
      </c>
      <c r="C93" s="25">
        <f t="shared" si="0"/>
        <v>0.16462409496307401</v>
      </c>
      <c r="D93" s="25">
        <f>VLOOKUP(B93,input_BB!$B$19:$K$10000,$D$35,0)</f>
        <v>9521.24</v>
      </c>
      <c r="E93" s="27">
        <f t="shared" si="1"/>
        <v>8.5639621580147166E-2</v>
      </c>
      <c r="F93" s="28">
        <f>VLOOKUP(B93,viz!$B$3:$E$1863,4,0)</f>
        <v>0</v>
      </c>
      <c r="G93" s="25">
        <f t="shared" si="2"/>
        <v>0.14092010928170001</v>
      </c>
      <c r="I93" s="31">
        <v>34607</v>
      </c>
      <c r="J93" s="20">
        <v>0.16462409496307401</v>
      </c>
      <c r="K93" s="20">
        <v>0</v>
      </c>
      <c r="L93" s="20">
        <v>1.7860446049364001E-2</v>
      </c>
      <c r="M93" s="20" t="s">
        <v>122</v>
      </c>
      <c r="N93" s="20" t="s">
        <v>122</v>
      </c>
      <c r="O93" s="20">
        <v>0.14092010928170001</v>
      </c>
      <c r="P93" s="20">
        <v>3.2013044388202801E-2</v>
      </c>
      <c r="Q93" s="20">
        <v>4.4555381882354299E-2</v>
      </c>
      <c r="R93" s="20">
        <v>0.18192378867102299</v>
      </c>
      <c r="S93" s="20">
        <v>2.96648704633675E-2</v>
      </c>
      <c r="T93" s="20">
        <v>5.0514763412511002E-2</v>
      </c>
      <c r="U93" s="20">
        <v>0.329895946297799</v>
      </c>
      <c r="V93" s="20">
        <v>4.0890439428351098E-2</v>
      </c>
      <c r="W93" s="20">
        <v>0.13176121012532799</v>
      </c>
      <c r="X93" s="20"/>
      <c r="Y93" s="20"/>
      <c r="Z93" s="20"/>
      <c r="AA93" s="30"/>
    </row>
    <row r="94" spans="1:27" x14ac:dyDescent="0.25">
      <c r="A94">
        <v>58</v>
      </c>
      <c r="B94" s="15">
        <v>34614</v>
      </c>
      <c r="C94" s="25">
        <f t="shared" si="0"/>
        <v>0.16383871436119099</v>
      </c>
      <c r="D94" s="25">
        <f>VLOOKUP(B94,input_BB!$B$19:$K$10000,$D$35,0)</f>
        <v>9284.8799999999992</v>
      </c>
      <c r="E94" s="27">
        <f t="shared" si="1"/>
        <v>8.4225576213560194E-2</v>
      </c>
      <c r="F94" s="28">
        <f>VLOOKUP(B94,viz!$B$3:$E$1863,4,0)</f>
        <v>0</v>
      </c>
      <c r="G94" s="25">
        <f t="shared" si="2"/>
        <v>0.14135086548627701</v>
      </c>
      <c r="I94" s="31">
        <v>34614</v>
      </c>
      <c r="J94" s="20">
        <v>0.16383871436119099</v>
      </c>
      <c r="K94" s="20">
        <v>0</v>
      </c>
      <c r="L94" s="20">
        <v>1.7869472838074801E-2</v>
      </c>
      <c r="M94" s="20" t="s">
        <v>122</v>
      </c>
      <c r="N94" s="20" t="s">
        <v>122</v>
      </c>
      <c r="O94" s="20">
        <v>0.14135086548627701</v>
      </c>
      <c r="P94" s="20">
        <v>3.2031349925812899E-2</v>
      </c>
      <c r="Q94" s="20">
        <v>4.4581398329872499E-2</v>
      </c>
      <c r="R94" s="20">
        <v>0.182340392558859</v>
      </c>
      <c r="S94" s="20">
        <v>2.9684971454515999E-2</v>
      </c>
      <c r="T94" s="20">
        <v>5.0543182511576697E-2</v>
      </c>
      <c r="U94" s="20">
        <v>0.33023289214616303</v>
      </c>
      <c r="V94" s="20">
        <v>4.10797285975745E-2</v>
      </c>
      <c r="W94" s="20">
        <v>0.130285746151273</v>
      </c>
      <c r="X94" s="20"/>
      <c r="Y94" s="20"/>
      <c r="Z94" s="20"/>
      <c r="AA94" s="30"/>
    </row>
    <row r="95" spans="1:27" x14ac:dyDescent="0.25">
      <c r="A95">
        <v>59</v>
      </c>
      <c r="B95" s="15">
        <v>34621</v>
      </c>
      <c r="C95" s="25">
        <f t="shared" si="0"/>
        <v>0.130516827106476</v>
      </c>
      <c r="D95" s="25">
        <f>VLOOKUP(B95,input_BB!$B$19:$K$10000,$D$35,0)</f>
        <v>9550.93</v>
      </c>
      <c r="E95" s="27">
        <f t="shared" si="1"/>
        <v>2.423089317008786E-2</v>
      </c>
      <c r="F95" s="28">
        <f>VLOOKUP(B95,viz!$B$3:$E$1863,4,0)</f>
        <v>0</v>
      </c>
      <c r="G95" s="25">
        <f t="shared" si="2"/>
        <v>0.14221827340283899</v>
      </c>
      <c r="I95" s="31">
        <v>34621</v>
      </c>
      <c r="J95" s="20">
        <v>0.130516827106476</v>
      </c>
      <c r="K95" s="20">
        <v>0</v>
      </c>
      <c r="L95" s="20">
        <v>1.7772676586733999E-2</v>
      </c>
      <c r="M95" s="20" t="s">
        <v>122</v>
      </c>
      <c r="N95" s="20" t="s">
        <v>122</v>
      </c>
      <c r="O95" s="20">
        <v>0.14221827340283899</v>
      </c>
      <c r="P95" s="20">
        <v>3.1859951151386103E-2</v>
      </c>
      <c r="Q95" s="20">
        <v>4.4343334516320602E-2</v>
      </c>
      <c r="R95" s="20">
        <v>0.183508354943794</v>
      </c>
      <c r="S95" s="20">
        <v>2.9529238167222801E-2</v>
      </c>
      <c r="T95" s="20">
        <v>7.7798011409245096E-2</v>
      </c>
      <c r="U95" s="20">
        <v>0.33047091506524001</v>
      </c>
      <c r="V95" s="20">
        <v>4.2872319933333299E-2</v>
      </c>
      <c r="W95" s="20">
        <v>9.9626924823884203E-2</v>
      </c>
      <c r="X95" s="20"/>
      <c r="Y95" s="20"/>
      <c r="Z95" s="20"/>
      <c r="AA95" s="30"/>
    </row>
    <row r="96" spans="1:27" x14ac:dyDescent="0.25">
      <c r="A96">
        <v>60</v>
      </c>
      <c r="B96" s="15">
        <v>34628</v>
      </c>
      <c r="C96" s="25">
        <f t="shared" si="0"/>
        <v>0.130459845066071</v>
      </c>
      <c r="D96" s="25">
        <f>VLOOKUP(B96,input_BB!$B$19:$K$10000,$D$35,0)</f>
        <v>9338.59</v>
      </c>
      <c r="E96" s="27">
        <f t="shared" si="1"/>
        <v>2.4128299357584506E-2</v>
      </c>
      <c r="F96" s="28">
        <f>VLOOKUP(B96,viz!$B$3:$E$1863,4,0)</f>
        <v>0</v>
      </c>
      <c r="G96" s="25">
        <f t="shared" si="2"/>
        <v>0.142419455702396</v>
      </c>
      <c r="I96" s="31">
        <v>34628</v>
      </c>
      <c r="J96" s="20">
        <v>0.130459845066071</v>
      </c>
      <c r="K96" s="20">
        <v>0</v>
      </c>
      <c r="L96" s="20">
        <v>1.77597337777546E-2</v>
      </c>
      <c r="M96" s="20" t="s">
        <v>122</v>
      </c>
      <c r="N96" s="20" t="s">
        <v>122</v>
      </c>
      <c r="O96" s="20">
        <v>0.142419455702396</v>
      </c>
      <c r="P96" s="20">
        <v>3.18388389193274E-2</v>
      </c>
      <c r="Q96" s="20">
        <v>4.43144620974412E-2</v>
      </c>
      <c r="R96" s="20">
        <v>0.18364998291908799</v>
      </c>
      <c r="S96" s="20">
        <v>2.95127661348609E-2</v>
      </c>
      <c r="T96" s="20">
        <v>7.7844224627858505E-2</v>
      </c>
      <c r="U96" s="20">
        <v>0.33036148649635899</v>
      </c>
      <c r="V96" s="20">
        <v>4.2937961164287497E-2</v>
      </c>
      <c r="W96" s="20">
        <v>9.9361088160626498E-2</v>
      </c>
      <c r="X96" s="20"/>
      <c r="Y96" s="20"/>
      <c r="Z96" s="20"/>
      <c r="AA96" s="30"/>
    </row>
    <row r="97" spans="1:27" x14ac:dyDescent="0.25">
      <c r="A97">
        <v>61</v>
      </c>
      <c r="B97" s="15">
        <v>34635</v>
      </c>
      <c r="C97" s="25">
        <f t="shared" si="0"/>
        <v>0.244593530893326</v>
      </c>
      <c r="D97" s="25">
        <f>VLOOKUP(B97,input_BB!$B$19:$K$10000,$D$35,0)</f>
        <v>9379.4699999999993</v>
      </c>
      <c r="E97" s="27">
        <f t="shared" si="1"/>
        <v>0.22962129119947114</v>
      </c>
      <c r="F97" s="28">
        <f>VLOOKUP(B97,viz!$B$3:$E$1863,4,0)</f>
        <v>0</v>
      </c>
      <c r="G97" s="25">
        <f t="shared" si="2"/>
        <v>0.142619472520889</v>
      </c>
      <c r="I97" s="31">
        <v>34635</v>
      </c>
      <c r="J97" s="20">
        <v>0.244593530893326</v>
      </c>
      <c r="K97" s="20">
        <v>1</v>
      </c>
      <c r="L97" s="20">
        <v>1.7746840206579701E-2</v>
      </c>
      <c r="M97" s="20" t="s">
        <v>122</v>
      </c>
      <c r="N97" s="20" t="s">
        <v>122</v>
      </c>
      <c r="O97" s="20">
        <v>0.142619472520889</v>
      </c>
      <c r="P97" s="20">
        <v>3.1817809966622299E-2</v>
      </c>
      <c r="Q97" s="20">
        <v>4.4285713862198602E-2</v>
      </c>
      <c r="R97" s="20">
        <v>0.18379042488209801</v>
      </c>
      <c r="S97" s="20">
        <v>2.9496355914898499E-2</v>
      </c>
      <c r="T97" s="20">
        <v>7.7889867257291995E-2</v>
      </c>
      <c r="U97" s="20">
        <v>0.33025188812335399</v>
      </c>
      <c r="V97" s="20">
        <v>4.30029628462417E-2</v>
      </c>
      <c r="W97" s="20">
        <v>9.9098664419826302E-2</v>
      </c>
      <c r="X97" s="20"/>
      <c r="Y97" s="20"/>
      <c r="Z97" s="20"/>
      <c r="AA97" s="30"/>
    </row>
    <row r="98" spans="1:27" x14ac:dyDescent="0.25">
      <c r="A98">
        <v>62</v>
      </c>
      <c r="B98" s="15">
        <v>34642</v>
      </c>
      <c r="C98" s="25">
        <f t="shared" si="0"/>
        <v>0.24449600279331199</v>
      </c>
      <c r="D98" s="25">
        <f>VLOOKUP(B98,input_BB!$B$19:$K$10000,$D$35,0)</f>
        <v>9530.4</v>
      </c>
      <c r="E98" s="27">
        <f t="shared" si="1"/>
        <v>0.22944569587969091</v>
      </c>
      <c r="F98" s="28">
        <f>VLOOKUP(B98,viz!$B$3:$E$1863,4,0)</f>
        <v>0</v>
      </c>
      <c r="G98" s="25">
        <f t="shared" si="2"/>
        <v>0.142818724342995</v>
      </c>
      <c r="I98" s="31">
        <v>34642</v>
      </c>
      <c r="J98" s="20">
        <v>0.24449600279331199</v>
      </c>
      <c r="K98" s="20">
        <v>1</v>
      </c>
      <c r="L98" s="20">
        <v>1.77339741019437E-2</v>
      </c>
      <c r="M98" s="20" t="s">
        <v>122</v>
      </c>
      <c r="N98" s="20" t="s">
        <v>122</v>
      </c>
      <c r="O98" s="20">
        <v>0.142818724342995</v>
      </c>
      <c r="P98" s="20">
        <v>3.1796818629002702E-2</v>
      </c>
      <c r="Q98" s="20">
        <v>4.4256975197319297E-2</v>
      </c>
      <c r="R98" s="20">
        <v>0.18392975398285</v>
      </c>
      <c r="S98" s="20">
        <v>2.9479956577534501E-2</v>
      </c>
      <c r="T98" s="20">
        <v>7.7934826705629401E-2</v>
      </c>
      <c r="U98" s="20">
        <v>0.33014192472340798</v>
      </c>
      <c r="V98" s="20">
        <v>4.3067682224139897E-2</v>
      </c>
      <c r="W98" s="20">
        <v>9.8839363515177706E-2</v>
      </c>
      <c r="X98" s="20"/>
      <c r="Y98" s="20"/>
      <c r="Z98" s="20"/>
      <c r="AA98" s="30"/>
    </row>
    <row r="99" spans="1:27" x14ac:dyDescent="0.25">
      <c r="A99">
        <v>63</v>
      </c>
      <c r="B99" s="15">
        <v>34649</v>
      </c>
      <c r="C99" s="25">
        <f t="shared" si="0"/>
        <v>0.25039890408515902</v>
      </c>
      <c r="D99" s="25">
        <f>VLOOKUP(B99,input_BB!$B$19:$K$10000,$D$35,0)</f>
        <v>9367.85</v>
      </c>
      <c r="E99" s="27">
        <f t="shared" si="1"/>
        <v>0.2400736260846692</v>
      </c>
      <c r="F99" s="28">
        <f>VLOOKUP(B99,viz!$B$3:$E$1863,4,0)</f>
        <v>0</v>
      </c>
      <c r="G99" s="25">
        <f t="shared" si="2"/>
        <v>0.12314814174386</v>
      </c>
      <c r="I99" s="31">
        <v>34649</v>
      </c>
      <c r="J99" s="20">
        <v>0.25039890408515902</v>
      </c>
      <c r="K99" s="20">
        <v>1</v>
      </c>
      <c r="L99" s="20">
        <v>1.83703779300394E-2</v>
      </c>
      <c r="M99" s="20" t="s">
        <v>122</v>
      </c>
      <c r="N99" s="20">
        <v>3.7428254854105503E-2</v>
      </c>
      <c r="O99" s="20">
        <v>0.12314814174386</v>
      </c>
      <c r="P99" s="20">
        <v>6.6561972143780901E-2</v>
      </c>
      <c r="Q99" s="20">
        <v>3.0867786450676699E-2</v>
      </c>
      <c r="R99" s="20">
        <v>0.17618143579595499</v>
      </c>
      <c r="S99" s="20">
        <v>4.4644465103677602E-2</v>
      </c>
      <c r="T99" s="20">
        <v>5.19267014307907E-2</v>
      </c>
      <c r="U99" s="20">
        <v>0.34968772039327001</v>
      </c>
      <c r="V99" s="20">
        <v>1.87743217821939E-2</v>
      </c>
      <c r="W99" s="20">
        <v>8.2408822371649496E-2</v>
      </c>
      <c r="X99" s="20"/>
      <c r="Y99" s="20"/>
      <c r="Z99" s="20"/>
      <c r="AA99" s="30"/>
    </row>
    <row r="100" spans="1:27" x14ac:dyDescent="0.25">
      <c r="A100">
        <v>64</v>
      </c>
      <c r="B100" s="15">
        <v>34656</v>
      </c>
      <c r="C100" s="25">
        <f t="shared" si="0"/>
        <v>0.136862903833389</v>
      </c>
      <c r="D100" s="25">
        <f>VLOOKUP(B100,input_BB!$B$19:$K$10000,$D$35,0)</f>
        <v>9427.44</v>
      </c>
      <c r="E100" s="27">
        <f t="shared" si="1"/>
        <v>3.5656742459186257E-2</v>
      </c>
      <c r="F100" s="28">
        <f>VLOOKUP(B100,viz!$B$3:$E$1863,4,0)</f>
        <v>0</v>
      </c>
      <c r="G100" s="25">
        <f t="shared" si="2"/>
        <v>0.118132410627368</v>
      </c>
      <c r="I100" s="31">
        <v>34656</v>
      </c>
      <c r="J100" s="20">
        <v>0.136862903833389</v>
      </c>
      <c r="K100" s="20">
        <v>0</v>
      </c>
      <c r="L100" s="20">
        <v>1.9392156552685599E-2</v>
      </c>
      <c r="M100" s="20" t="s">
        <v>122</v>
      </c>
      <c r="N100" s="20">
        <v>3.9764743501656E-2</v>
      </c>
      <c r="O100" s="20">
        <v>0.118132410627368</v>
      </c>
      <c r="P100" s="20">
        <v>6.9980064625800795E-2</v>
      </c>
      <c r="Q100" s="20">
        <v>3.2562260749364899E-2</v>
      </c>
      <c r="R100" s="20">
        <v>0.19433832110283999</v>
      </c>
      <c r="S100" s="20" t="s">
        <v>122</v>
      </c>
      <c r="T100" s="20">
        <v>5.4767678273638098E-2</v>
      </c>
      <c r="U100" s="20">
        <v>0.37328461632040899</v>
      </c>
      <c r="V100" s="20">
        <v>2.6721292300981098E-2</v>
      </c>
      <c r="W100" s="20">
        <v>7.1056455945257099E-2</v>
      </c>
      <c r="X100" s="20"/>
      <c r="Y100" s="20"/>
      <c r="Z100" s="20"/>
      <c r="AA100" s="30"/>
    </row>
    <row r="101" spans="1:27" x14ac:dyDescent="0.25">
      <c r="A101">
        <v>65</v>
      </c>
      <c r="B101" s="15">
        <v>34663</v>
      </c>
      <c r="C101" s="25">
        <f t="shared" si="0"/>
        <v>0.14005514979362499</v>
      </c>
      <c r="D101" s="25">
        <f>VLOOKUP(B101,input_BB!$B$19:$K$10000,$D$35,0)</f>
        <v>8658.83</v>
      </c>
      <c r="E101" s="27">
        <f t="shared" si="1"/>
        <v>4.1404249589175227E-2</v>
      </c>
      <c r="F101" s="28">
        <f>VLOOKUP(B101,viz!$B$3:$E$1863,4,0)</f>
        <v>0</v>
      </c>
      <c r="G101" s="25">
        <f t="shared" si="2"/>
        <v>0.181700185360372</v>
      </c>
      <c r="I101" s="31">
        <v>34663</v>
      </c>
      <c r="J101" s="20">
        <v>0.14005514979362499</v>
      </c>
      <c r="K101" s="20">
        <v>0</v>
      </c>
      <c r="L101" s="20">
        <v>3.3013715793151398E-2</v>
      </c>
      <c r="M101" s="20" t="s">
        <v>122</v>
      </c>
      <c r="N101" s="20">
        <v>4.6634965951299602E-2</v>
      </c>
      <c r="O101" s="20">
        <v>0.181700185360372</v>
      </c>
      <c r="P101" s="20">
        <v>6.4872428611812194E-2</v>
      </c>
      <c r="Q101" s="20">
        <v>2.9899901868198801E-2</v>
      </c>
      <c r="R101" s="20">
        <v>0.12973291523997299</v>
      </c>
      <c r="S101" s="20" t="s">
        <v>122</v>
      </c>
      <c r="T101" s="20">
        <v>5.06655258492755E-2</v>
      </c>
      <c r="U101" s="20">
        <v>0.376690683547724</v>
      </c>
      <c r="V101" s="20">
        <v>1.78672768788142E-2</v>
      </c>
      <c r="W101" s="20">
        <v>6.8922400899378594E-2</v>
      </c>
      <c r="X101" s="20"/>
      <c r="Y101" s="20"/>
      <c r="Z101" s="20"/>
      <c r="AA101" s="30"/>
    </row>
    <row r="102" spans="1:27" x14ac:dyDescent="0.25">
      <c r="A102">
        <v>66</v>
      </c>
      <c r="B102" s="15">
        <v>34670</v>
      </c>
      <c r="C102" s="25">
        <f t="shared" ref="C102:C165" si="3">J102</f>
        <v>0.14003014564514199</v>
      </c>
      <c r="D102" s="25">
        <f>VLOOKUP(B102,input_BB!$B$19:$K$10000,$D$35,0)</f>
        <v>8221.57</v>
      </c>
      <c r="E102" s="27">
        <f t="shared" ref="E102:E165" si="4">(C102-$E$34)/$E$36</f>
        <v>4.1359230651575971E-2</v>
      </c>
      <c r="F102" s="28">
        <f>VLOOKUP(B102,viz!$B$3:$E$1863,4,0)</f>
        <v>0</v>
      </c>
      <c r="G102" s="25">
        <f t="shared" ref="G102:G165" si="5">VLOOKUP(B102,$I$37:$AA$5000,$G$34,0)</f>
        <v>0.17976355504364999</v>
      </c>
      <c r="I102" s="31">
        <v>34670</v>
      </c>
      <c r="J102" s="20">
        <v>0.14003014564514199</v>
      </c>
      <c r="K102" s="20">
        <v>0</v>
      </c>
      <c r="L102" s="20">
        <v>3.3160997396054E-2</v>
      </c>
      <c r="M102" s="20" t="s">
        <v>122</v>
      </c>
      <c r="N102" s="20">
        <v>4.6799918713550201E-2</v>
      </c>
      <c r="O102" s="20">
        <v>0.17976355504364999</v>
      </c>
      <c r="P102" s="20">
        <v>6.5066494272266101E-2</v>
      </c>
      <c r="Q102" s="20">
        <v>3.0006151446702E-2</v>
      </c>
      <c r="R102" s="20">
        <v>0.13977793867018001</v>
      </c>
      <c r="S102" s="20" t="s">
        <v>122</v>
      </c>
      <c r="T102" s="20">
        <v>5.0843415224142097E-2</v>
      </c>
      <c r="U102" s="20">
        <v>0.36734768011379998</v>
      </c>
      <c r="V102" s="20">
        <v>1.80597153268394E-2</v>
      </c>
      <c r="W102" s="20">
        <v>6.9174133792816506E-2</v>
      </c>
      <c r="X102" s="20"/>
      <c r="Y102" s="20"/>
      <c r="Z102" s="20"/>
      <c r="AA102" s="30"/>
    </row>
    <row r="103" spans="1:27" x14ac:dyDescent="0.25">
      <c r="A103">
        <v>67</v>
      </c>
      <c r="B103" s="15">
        <v>34677</v>
      </c>
      <c r="C103" s="25">
        <f t="shared" si="3"/>
        <v>0.335758566856384</v>
      </c>
      <c r="D103" s="25">
        <f>VLOOKUP(B103,input_BB!$B$19:$K$10000,$D$35,0)</f>
        <v>7789.07</v>
      </c>
      <c r="E103" s="27">
        <f t="shared" si="4"/>
        <v>0.39376017671462182</v>
      </c>
      <c r="F103" s="28">
        <f>VLOOKUP(B103,viz!$B$3:$E$1863,4,0)</f>
        <v>0</v>
      </c>
      <c r="G103" s="25">
        <f t="shared" si="5"/>
        <v>0.13691191717623999</v>
      </c>
      <c r="I103" s="31">
        <v>34677</v>
      </c>
      <c r="J103" s="20">
        <v>0.335758566856384</v>
      </c>
      <c r="K103" s="20">
        <v>1</v>
      </c>
      <c r="L103" s="20">
        <v>1.82439639559141E-2</v>
      </c>
      <c r="M103" s="20" t="s">
        <v>122</v>
      </c>
      <c r="N103" s="20">
        <v>9.52555888477951E-2</v>
      </c>
      <c r="O103" s="20">
        <v>0.13691191717623999</v>
      </c>
      <c r="P103" s="20">
        <v>7.3878514252699506E-2</v>
      </c>
      <c r="Q103" s="20">
        <v>2.40336342869054E-2</v>
      </c>
      <c r="R103" s="20">
        <v>0.15442155182240799</v>
      </c>
      <c r="S103" s="20">
        <v>2.7085770916465E-2</v>
      </c>
      <c r="T103" s="20" t="s">
        <v>122</v>
      </c>
      <c r="U103" s="20">
        <v>0.38233586206868603</v>
      </c>
      <c r="V103" s="20">
        <v>2.6286717951891501E-2</v>
      </c>
      <c r="W103" s="20">
        <v>6.1546478720994897E-2</v>
      </c>
      <c r="X103" s="20"/>
      <c r="Y103" s="20"/>
      <c r="Z103" s="20"/>
      <c r="AA103" s="30"/>
    </row>
    <row r="104" spans="1:27" x14ac:dyDescent="0.25">
      <c r="A104">
        <v>68</v>
      </c>
      <c r="B104" s="15">
        <v>34684</v>
      </c>
      <c r="C104" s="25">
        <f t="shared" si="3"/>
        <v>0.33576712012290999</v>
      </c>
      <c r="D104" s="25">
        <f>VLOOKUP(B104,input_BB!$B$19:$K$10000,$D$35,0)</f>
        <v>8166.39</v>
      </c>
      <c r="E104" s="27">
        <f t="shared" si="4"/>
        <v>0.39377557651806899</v>
      </c>
      <c r="F104" s="28">
        <f>VLOOKUP(B104,viz!$B$3:$E$1863,4,0)</f>
        <v>0</v>
      </c>
      <c r="G104" s="25">
        <f t="shared" si="5"/>
        <v>0.13726465199260601</v>
      </c>
      <c r="I104" s="31">
        <v>34684</v>
      </c>
      <c r="J104" s="20">
        <v>0.33576712012290999</v>
      </c>
      <c r="K104" s="20">
        <v>1</v>
      </c>
      <c r="L104" s="20">
        <v>1.82277923312355E-2</v>
      </c>
      <c r="M104" s="20" t="s">
        <v>122</v>
      </c>
      <c r="N104" s="20">
        <v>9.5176637849277698E-2</v>
      </c>
      <c r="O104" s="20">
        <v>0.13726465199260601</v>
      </c>
      <c r="P104" s="20">
        <v>7.3828790021173402E-2</v>
      </c>
      <c r="Q104" s="20">
        <v>2.4014011427631699E-2</v>
      </c>
      <c r="R104" s="20">
        <v>0.15442239526360299</v>
      </c>
      <c r="S104" s="20">
        <v>2.7330613107954899E-2</v>
      </c>
      <c r="T104" s="20" t="s">
        <v>122</v>
      </c>
      <c r="U104" s="20">
        <v>0.382180384700406</v>
      </c>
      <c r="V104" s="20">
        <v>2.62810873570745E-2</v>
      </c>
      <c r="W104" s="20">
        <v>6.1273635949037501E-2</v>
      </c>
      <c r="X104" s="20"/>
      <c r="Y104" s="20"/>
      <c r="Z104" s="20"/>
      <c r="AA104" s="30"/>
    </row>
    <row r="105" spans="1:27" x14ac:dyDescent="0.25">
      <c r="A105">
        <v>69</v>
      </c>
      <c r="B105" s="15">
        <v>34691</v>
      </c>
      <c r="C105" s="25">
        <f t="shared" si="3"/>
        <v>0.17367860674858099</v>
      </c>
      <c r="D105" s="25">
        <f>VLOOKUP(B105,input_BB!$B$19:$K$10000,$D$35,0)</f>
        <v>8311.8799999999992</v>
      </c>
      <c r="E105" s="27">
        <f t="shared" si="4"/>
        <v>0.1019418964342826</v>
      </c>
      <c r="F105" s="28">
        <f>VLOOKUP(B105,viz!$B$3:$E$1863,4,0)</f>
        <v>0</v>
      </c>
      <c r="G105" s="25">
        <f t="shared" si="5"/>
        <v>0.13030686703122801</v>
      </c>
      <c r="I105" s="31">
        <v>34691</v>
      </c>
      <c r="J105" s="20">
        <v>0.17367860674858099</v>
      </c>
      <c r="K105" s="20">
        <v>1</v>
      </c>
      <c r="L105" s="20">
        <v>1.7673113301136301E-2</v>
      </c>
      <c r="M105" s="20" t="s">
        <v>122</v>
      </c>
      <c r="N105" s="20">
        <v>5.0837572240088801E-2</v>
      </c>
      <c r="O105" s="20">
        <v>0.13030686703122801</v>
      </c>
      <c r="P105" s="20">
        <v>6.1982374012585703E-2</v>
      </c>
      <c r="Q105" s="20">
        <v>8.9622857942132303E-2</v>
      </c>
      <c r="R105" s="20">
        <v>0.138634060697755</v>
      </c>
      <c r="S105" s="20" t="s">
        <v>122</v>
      </c>
      <c r="T105" s="20">
        <v>5.31610895828767E-2</v>
      </c>
      <c r="U105" s="20">
        <v>0.35527269135456702</v>
      </c>
      <c r="V105" s="20">
        <v>2.52727070138286E-2</v>
      </c>
      <c r="W105" s="20">
        <v>7.7236666823802105E-2</v>
      </c>
      <c r="X105" s="20"/>
      <c r="Y105" s="20"/>
      <c r="Z105" s="20"/>
      <c r="AA105" s="30"/>
    </row>
    <row r="106" spans="1:27" x14ac:dyDescent="0.25">
      <c r="A106">
        <v>70</v>
      </c>
      <c r="B106" s="15">
        <v>34698</v>
      </c>
      <c r="C106" s="25">
        <f t="shared" si="3"/>
        <v>0.27936136722564697</v>
      </c>
      <c r="D106" s="25">
        <f>VLOOKUP(B106,input_BB!$B$19:$K$10000,$D$35,0)</f>
        <v>8191.04</v>
      </c>
      <c r="E106" s="27">
        <f t="shared" si="4"/>
        <v>0.29221934589308007</v>
      </c>
      <c r="F106" s="28">
        <f>VLOOKUP(B106,viz!$B$3:$E$1863,4,0)</f>
        <v>0</v>
      </c>
      <c r="G106" s="25">
        <f t="shared" si="5"/>
        <v>0.146232755442219</v>
      </c>
      <c r="I106" s="31">
        <v>34698</v>
      </c>
      <c r="J106" s="20">
        <v>0.27936136722564697</v>
      </c>
      <c r="K106" s="20">
        <v>0</v>
      </c>
      <c r="L106" s="20">
        <v>1.7063334293397899E-2</v>
      </c>
      <c r="M106" s="20" t="s">
        <v>122</v>
      </c>
      <c r="N106" s="20">
        <v>4.91372869214146E-2</v>
      </c>
      <c r="O106" s="20">
        <v>0.146232755442219</v>
      </c>
      <c r="P106" s="20">
        <v>3.6696027669410103E-2</v>
      </c>
      <c r="Q106" s="20">
        <v>1.0998217336645501E-2</v>
      </c>
      <c r="R106" s="20">
        <v>0.134768457907083</v>
      </c>
      <c r="S106" s="20" t="s">
        <v>122</v>
      </c>
      <c r="T106" s="20" t="s">
        <v>122</v>
      </c>
      <c r="U106" s="20">
        <v>0.42003746583342699</v>
      </c>
      <c r="V106" s="20">
        <v>0.14007269954384099</v>
      </c>
      <c r="W106" s="20">
        <v>4.4993755052563103E-2</v>
      </c>
      <c r="X106" s="20"/>
      <c r="Y106" s="20"/>
      <c r="Z106" s="20"/>
      <c r="AA106" s="30"/>
    </row>
    <row r="107" spans="1:27" x14ac:dyDescent="0.25">
      <c r="A107">
        <v>71</v>
      </c>
      <c r="B107" s="15">
        <v>34705</v>
      </c>
      <c r="C107" s="25">
        <f t="shared" si="3"/>
        <v>0.26932576298713701</v>
      </c>
      <c r="D107" s="25">
        <f>VLOOKUP(B107,input_BB!$B$19:$K$10000,$D$35,0)</f>
        <v>7683.25</v>
      </c>
      <c r="E107" s="27">
        <f t="shared" si="4"/>
        <v>0.27415065456006021</v>
      </c>
      <c r="F107" s="28">
        <f>VLOOKUP(B107,viz!$B$3:$E$1863,4,0)</f>
        <v>0</v>
      </c>
      <c r="G107" s="25">
        <f t="shared" si="5"/>
        <v>0.10984234595468299</v>
      </c>
      <c r="I107" s="31">
        <v>34705</v>
      </c>
      <c r="J107" s="20">
        <v>0.26932576298713701</v>
      </c>
      <c r="K107" s="20">
        <v>0</v>
      </c>
      <c r="L107" s="20">
        <v>4.4440579287458599E-2</v>
      </c>
      <c r="M107" s="20" t="s">
        <v>122</v>
      </c>
      <c r="N107" s="20">
        <v>4.2816340972915298E-2</v>
      </c>
      <c r="O107" s="20">
        <v>0.10984234595468299</v>
      </c>
      <c r="P107" s="20">
        <v>4.1688978951543901E-2</v>
      </c>
      <c r="Q107" s="20">
        <v>1.0628728416872501E-2</v>
      </c>
      <c r="R107" s="20">
        <v>9.3082560481941495E-2</v>
      </c>
      <c r="S107" s="20" t="s">
        <v>122</v>
      </c>
      <c r="T107" s="20">
        <v>4.6446810189179899E-2</v>
      </c>
      <c r="U107" s="20">
        <v>0.414843570733122</v>
      </c>
      <c r="V107" s="20">
        <v>0.16185369284364601</v>
      </c>
      <c r="W107" s="20">
        <v>3.4356392168637201E-2</v>
      </c>
      <c r="X107" s="20"/>
      <c r="Y107" s="20"/>
      <c r="Z107" s="20"/>
      <c r="AA107" s="30"/>
    </row>
    <row r="108" spans="1:27" x14ac:dyDescent="0.25">
      <c r="A108">
        <v>72</v>
      </c>
      <c r="B108" s="15">
        <v>34712</v>
      </c>
      <c r="C108" s="25">
        <f t="shared" si="3"/>
        <v>0.13129250705242199</v>
      </c>
      <c r="D108" s="25">
        <f>VLOOKUP(B108,input_BB!$B$19:$K$10000,$D$35,0)</f>
        <v>7252.34</v>
      </c>
      <c r="E108" s="27">
        <f t="shared" si="4"/>
        <v>2.5627472905937681E-2</v>
      </c>
      <c r="F108" s="28">
        <f>VLOOKUP(B108,viz!$B$3:$E$1863,4,0)</f>
        <v>0</v>
      </c>
      <c r="G108" s="25">
        <f t="shared" si="5"/>
        <v>0.104070571599225</v>
      </c>
      <c r="I108" s="31">
        <v>34712</v>
      </c>
      <c r="J108" s="20">
        <v>0.13129250705242199</v>
      </c>
      <c r="K108" s="20">
        <v>0</v>
      </c>
      <c r="L108" s="20">
        <v>1.65330974532071E-2</v>
      </c>
      <c r="M108" s="20" t="s">
        <v>122</v>
      </c>
      <c r="N108" s="20">
        <v>4.2928020635633501E-2</v>
      </c>
      <c r="O108" s="20">
        <v>0.104070571599225</v>
      </c>
      <c r="P108" s="20">
        <v>4.2519910548866599E-2</v>
      </c>
      <c r="Q108" s="20">
        <v>1.0656451776172899E-2</v>
      </c>
      <c r="R108" s="20">
        <v>0.13135218058717499</v>
      </c>
      <c r="S108" s="20" t="s">
        <v>122</v>
      </c>
      <c r="T108" s="20">
        <v>4.6567959357427198E-2</v>
      </c>
      <c r="U108" s="20">
        <v>0.40896977956283898</v>
      </c>
      <c r="V108" s="20">
        <v>0.16195602308833201</v>
      </c>
      <c r="W108" s="20">
        <v>3.4446005391122303E-2</v>
      </c>
      <c r="X108" s="20"/>
      <c r="Y108" s="20"/>
      <c r="Z108" s="20"/>
      <c r="AA108" s="30"/>
    </row>
    <row r="109" spans="1:27" x14ac:dyDescent="0.25">
      <c r="A109">
        <v>73</v>
      </c>
      <c r="B109" s="15">
        <v>34719</v>
      </c>
      <c r="C109" s="25">
        <f t="shared" si="3"/>
        <v>0.131249845027924</v>
      </c>
      <c r="D109" s="25">
        <f>VLOOKUP(B109,input_BB!$B$19:$K$10000,$D$35,0)</f>
        <v>7278.1</v>
      </c>
      <c r="E109" s="27">
        <f t="shared" si="4"/>
        <v>2.5550661691189112E-2</v>
      </c>
      <c r="F109" s="28">
        <f>VLOOKUP(B109,viz!$B$3:$E$1863,4,0)</f>
        <v>0</v>
      </c>
      <c r="G109" s="25">
        <f t="shared" si="5"/>
        <v>0.105176781284483</v>
      </c>
      <c r="I109" s="31">
        <v>34719</v>
      </c>
      <c r="J109" s="20">
        <v>0.131249845027924</v>
      </c>
      <c r="K109" s="20">
        <v>0</v>
      </c>
      <c r="L109" s="20">
        <v>1.6669415130946399E-2</v>
      </c>
      <c r="M109" s="20" t="s">
        <v>122</v>
      </c>
      <c r="N109" s="20">
        <v>4.3287126793657101E-2</v>
      </c>
      <c r="O109" s="20">
        <v>0.105176781284483</v>
      </c>
      <c r="P109" s="20">
        <v>4.2877483918133397E-2</v>
      </c>
      <c r="Q109" s="20">
        <v>1.07464537991334E-2</v>
      </c>
      <c r="R109" s="20">
        <v>0.13252217492788401</v>
      </c>
      <c r="S109" s="20" t="s">
        <v>122</v>
      </c>
      <c r="T109" s="20">
        <v>4.6954847696591397E-2</v>
      </c>
      <c r="U109" s="20">
        <v>0.40573627698450698</v>
      </c>
      <c r="V109" s="20">
        <v>0.16123880099433399</v>
      </c>
      <c r="W109" s="20">
        <v>3.4790638470331398E-2</v>
      </c>
      <c r="X109" s="20"/>
      <c r="Y109" s="20"/>
      <c r="Z109" s="20"/>
      <c r="AA109" s="30"/>
    </row>
    <row r="110" spans="1:27" x14ac:dyDescent="0.25">
      <c r="A110">
        <v>74</v>
      </c>
      <c r="B110" s="15">
        <v>34726</v>
      </c>
      <c r="C110" s="25">
        <f t="shared" si="3"/>
        <v>0.13120736181736001</v>
      </c>
      <c r="D110" s="25">
        <f>VLOOKUP(B110,input_BB!$B$19:$K$10000,$D$35,0)</f>
        <v>7297.12</v>
      </c>
      <c r="E110" s="27">
        <f t="shared" si="4"/>
        <v>2.5474172423550313E-2</v>
      </c>
      <c r="F110" s="28">
        <f>VLOOKUP(B110,viz!$B$3:$E$1863,4,0)</f>
        <v>0</v>
      </c>
      <c r="G110" s="25">
        <f t="shared" si="5"/>
        <v>0.106244550710312</v>
      </c>
      <c r="I110" s="31">
        <v>34726</v>
      </c>
      <c r="J110" s="20">
        <v>0.13120736181736001</v>
      </c>
      <c r="K110" s="20">
        <v>0</v>
      </c>
      <c r="L110" s="20">
        <v>1.6799073272000101E-2</v>
      </c>
      <c r="M110" s="20" t="s">
        <v>122</v>
      </c>
      <c r="N110" s="20">
        <v>4.3629005655404299E-2</v>
      </c>
      <c r="O110" s="20">
        <v>0.106244550710312</v>
      </c>
      <c r="P110" s="20">
        <v>4.3218018931661203E-2</v>
      </c>
      <c r="Q110" s="20">
        <v>1.08322077486667E-2</v>
      </c>
      <c r="R110" s="20">
        <v>0.13364043555670899</v>
      </c>
      <c r="S110" s="20" t="s">
        <v>122</v>
      </c>
      <c r="T110" s="20">
        <v>4.7323015949760197E-2</v>
      </c>
      <c r="U110" s="20">
        <v>0.40272033765381998</v>
      </c>
      <c r="V110" s="20">
        <v>0.16047116102436201</v>
      </c>
      <c r="W110" s="20">
        <v>3.5122193497303902E-2</v>
      </c>
      <c r="X110" s="20"/>
      <c r="Y110" s="20"/>
      <c r="Z110" s="20"/>
      <c r="AA110" s="30"/>
    </row>
    <row r="111" spans="1:27" x14ac:dyDescent="0.25">
      <c r="A111">
        <v>75</v>
      </c>
      <c r="B111" s="15">
        <v>34733</v>
      </c>
      <c r="C111" s="25">
        <f t="shared" si="3"/>
        <v>0.13116505742073101</v>
      </c>
      <c r="D111" s="25">
        <f>VLOOKUP(B111,input_BB!$B$19:$K$10000,$D$35,0)</f>
        <v>7478.92</v>
      </c>
      <c r="E111" s="27">
        <f t="shared" si="4"/>
        <v>2.5398005103023077E-2</v>
      </c>
      <c r="F111" s="28">
        <f>VLOOKUP(B111,viz!$B$3:$E$1863,4,0)</f>
        <v>0</v>
      </c>
      <c r="G111" s="25">
        <f t="shared" si="5"/>
        <v>0.10727624567758599</v>
      </c>
      <c r="I111" s="31">
        <v>34733</v>
      </c>
      <c r="J111" s="20">
        <v>0.13116505742073101</v>
      </c>
      <c r="K111" s="20">
        <v>0</v>
      </c>
      <c r="L111" s="20">
        <v>1.6922573443713201E-2</v>
      </c>
      <c r="M111" s="20" t="s">
        <v>122</v>
      </c>
      <c r="N111" s="20">
        <v>4.39549455936252E-2</v>
      </c>
      <c r="O111" s="20">
        <v>0.10727624567758599</v>
      </c>
      <c r="P111" s="20">
        <v>4.3542781256313202E-2</v>
      </c>
      <c r="Q111" s="20">
        <v>1.0914004494902201E-2</v>
      </c>
      <c r="R111" s="20">
        <v>0.134710707564549</v>
      </c>
      <c r="S111" s="20" t="s">
        <v>122</v>
      </c>
      <c r="T111" s="20">
        <v>4.7673865479318803E-2</v>
      </c>
      <c r="U111" s="20">
        <v>0.39990427731101202</v>
      </c>
      <c r="V111" s="20">
        <v>0.15965904279552201</v>
      </c>
      <c r="W111" s="20">
        <v>3.5441556383457001E-2</v>
      </c>
      <c r="X111" s="20"/>
      <c r="Y111" s="20"/>
      <c r="Z111" s="20"/>
      <c r="AA111" s="30"/>
    </row>
    <row r="112" spans="1:27" x14ac:dyDescent="0.25">
      <c r="A112">
        <v>76</v>
      </c>
      <c r="B112" s="15">
        <v>34740</v>
      </c>
      <c r="C112" s="25">
        <f t="shared" si="3"/>
        <v>0.1712876111269</v>
      </c>
      <c r="D112" s="25">
        <f>VLOOKUP(B112,input_BB!$B$19:$K$10000,$D$35,0)</f>
        <v>8012.82</v>
      </c>
      <c r="E112" s="27">
        <f t="shared" si="4"/>
        <v>9.763700747692669E-2</v>
      </c>
      <c r="F112" s="28">
        <f>VLOOKUP(B112,viz!$B$3:$E$1863,4,0)</f>
        <v>0</v>
      </c>
      <c r="G112" s="25">
        <f t="shared" si="5"/>
        <v>0.10741941137727699</v>
      </c>
      <c r="I112" s="31">
        <v>34740</v>
      </c>
      <c r="J112" s="20">
        <v>0.1712876111269</v>
      </c>
      <c r="K112" s="20">
        <v>0</v>
      </c>
      <c r="L112" s="20">
        <v>1.6905762088751702E-2</v>
      </c>
      <c r="M112" s="20" t="s">
        <v>122</v>
      </c>
      <c r="N112" s="20">
        <v>4.3916454889530401E-2</v>
      </c>
      <c r="O112" s="20">
        <v>0.10741941137727699</v>
      </c>
      <c r="P112" s="20">
        <v>4.3506538002184902E-2</v>
      </c>
      <c r="Q112" s="20">
        <v>1.0905307560601299E-2</v>
      </c>
      <c r="R112" s="20">
        <v>0.13466439361178001</v>
      </c>
      <c r="S112" s="20" t="s">
        <v>122</v>
      </c>
      <c r="T112" s="20">
        <v>4.7629443241843199E-2</v>
      </c>
      <c r="U112" s="20">
        <v>0.39918438431438502</v>
      </c>
      <c r="V112" s="20">
        <v>0.16040104907803901</v>
      </c>
      <c r="W112" s="20">
        <v>3.5467255835608703E-2</v>
      </c>
      <c r="X112" s="20"/>
      <c r="Y112" s="20"/>
      <c r="Z112" s="20"/>
      <c r="AA112" s="30"/>
    </row>
    <row r="113" spans="1:27" x14ac:dyDescent="0.25">
      <c r="A113">
        <v>77</v>
      </c>
      <c r="B113" s="15">
        <v>34747</v>
      </c>
      <c r="C113" s="25">
        <f t="shared" si="3"/>
        <v>0.13085953891277299</v>
      </c>
      <c r="D113" s="25">
        <f>VLOOKUP(B113,input_BB!$B$19:$K$10000,$D$35,0)</f>
        <v>8043.01</v>
      </c>
      <c r="E113" s="27">
        <f t="shared" si="4"/>
        <v>2.4847931636032938E-2</v>
      </c>
      <c r="F113" s="28">
        <f>VLOOKUP(B113,viz!$B$3:$E$1863,4,0)</f>
        <v>0</v>
      </c>
      <c r="G113" s="25">
        <f t="shared" si="5"/>
        <v>0.107562028284671</v>
      </c>
      <c r="I113" s="31">
        <v>34747</v>
      </c>
      <c r="J113" s="20">
        <v>0.13085953891277299</v>
      </c>
      <c r="K113" s="20">
        <v>0</v>
      </c>
      <c r="L113" s="20">
        <v>1.68890089409186E-2</v>
      </c>
      <c r="M113" s="20" t="s">
        <v>122</v>
      </c>
      <c r="N113" s="20">
        <v>4.3878080964937102E-2</v>
      </c>
      <c r="O113" s="20">
        <v>0.107562028284671</v>
      </c>
      <c r="P113" s="20">
        <v>4.3470398360342902E-2</v>
      </c>
      <c r="Q113" s="20">
        <v>1.0896645856555099E-2</v>
      </c>
      <c r="R113" s="20">
        <v>0.13461821655466</v>
      </c>
      <c r="S113" s="20" t="s">
        <v>122</v>
      </c>
      <c r="T113" s="20">
        <v>4.7585167169326599E-2</v>
      </c>
      <c r="U113" s="20">
        <v>0.39847164827113901</v>
      </c>
      <c r="V113" s="20">
        <v>0.161135995041919</v>
      </c>
      <c r="W113" s="20">
        <v>3.5492810555530899E-2</v>
      </c>
      <c r="X113" s="20"/>
      <c r="Y113" s="20"/>
      <c r="Z113" s="20"/>
      <c r="AA113" s="30"/>
    </row>
    <row r="114" spans="1:27" x14ac:dyDescent="0.25">
      <c r="A114">
        <v>78</v>
      </c>
      <c r="B114" s="15">
        <v>34754</v>
      </c>
      <c r="C114" s="25">
        <f t="shared" si="3"/>
        <v>0.13071039319038399</v>
      </c>
      <c r="D114" s="25">
        <f>VLOOKUP(B114,input_BB!$B$19:$K$10000,$D$35,0)</f>
        <v>8218.9500000000007</v>
      </c>
      <c r="E114" s="27">
        <f t="shared" si="4"/>
        <v>2.4579400917060783E-2</v>
      </c>
      <c r="F114" s="28">
        <f>VLOOKUP(B114,viz!$B$3:$E$1863,4,0)</f>
        <v>0</v>
      </c>
      <c r="G114" s="25">
        <f t="shared" si="5"/>
        <v>0.10956028647332</v>
      </c>
      <c r="I114" s="31">
        <v>34754</v>
      </c>
      <c r="J114" s="20">
        <v>0.13071039319038399</v>
      </c>
      <c r="K114" s="20">
        <v>0</v>
      </c>
      <c r="L114" s="20">
        <v>1.7163149690331701E-2</v>
      </c>
      <c r="M114" s="20" t="s">
        <v>122</v>
      </c>
      <c r="N114" s="20">
        <v>4.4595514806490502E-2</v>
      </c>
      <c r="O114" s="20">
        <v>0.10956028647332</v>
      </c>
      <c r="P114" s="20">
        <v>4.41830602910223E-2</v>
      </c>
      <c r="Q114" s="20">
        <v>1.1075680764474899E-2</v>
      </c>
      <c r="R114" s="20">
        <v>0.136891771143834</v>
      </c>
      <c r="S114" s="20" t="s">
        <v>122</v>
      </c>
      <c r="T114" s="20">
        <v>4.8360519350384198E-2</v>
      </c>
      <c r="U114" s="20">
        <v>0.391168399461363</v>
      </c>
      <c r="V114" s="20">
        <v>0.16087121733359899</v>
      </c>
      <c r="W114" s="20">
        <v>3.6130400685179899E-2</v>
      </c>
      <c r="X114" s="20"/>
      <c r="Y114" s="20"/>
      <c r="Z114" s="20"/>
      <c r="AA114" s="30"/>
    </row>
    <row r="115" spans="1:27" x14ac:dyDescent="0.25">
      <c r="A115">
        <v>79</v>
      </c>
      <c r="B115" s="15">
        <v>34761</v>
      </c>
      <c r="C115" s="25">
        <f t="shared" si="3"/>
        <v>0.13056354224681899</v>
      </c>
      <c r="D115" s="25">
        <f>VLOOKUP(B115,input_BB!$B$19:$K$10000,$D$35,0)</f>
        <v>8185.15</v>
      </c>
      <c r="E115" s="27">
        <f t="shared" si="4"/>
        <v>2.4315001852671929E-2</v>
      </c>
      <c r="F115" s="28">
        <f>VLOOKUP(B115,viz!$B$3:$E$1863,4,0)</f>
        <v>0</v>
      </c>
      <c r="G115" s="25">
        <f t="shared" si="5"/>
        <v>0.109701723711545</v>
      </c>
      <c r="I115" s="31">
        <v>34761</v>
      </c>
      <c r="J115" s="20">
        <v>0.13056354224681899</v>
      </c>
      <c r="K115" s="20">
        <v>0</v>
      </c>
      <c r="L115" s="20">
        <v>1.7145906855426701E-2</v>
      </c>
      <c r="M115" s="20" t="s">
        <v>122</v>
      </c>
      <c r="N115" s="20">
        <v>4.4555895708086497E-2</v>
      </c>
      <c r="O115" s="20">
        <v>0.109701723711545</v>
      </c>
      <c r="P115" s="20">
        <v>4.4145699175715598E-2</v>
      </c>
      <c r="Q115" s="20">
        <v>1.10667100164229E-2</v>
      </c>
      <c r="R115" s="20">
        <v>0.13684229515768601</v>
      </c>
      <c r="S115" s="20" t="s">
        <v>122</v>
      </c>
      <c r="T115" s="20">
        <v>4.8314881683799202E-2</v>
      </c>
      <c r="U115" s="20">
        <v>0.39046726270291698</v>
      </c>
      <c r="V115" s="20">
        <v>0.16160425498146599</v>
      </c>
      <c r="W115" s="20">
        <v>3.6155370006935202E-2</v>
      </c>
      <c r="X115" s="20"/>
      <c r="Y115" s="20"/>
      <c r="Z115" s="20"/>
      <c r="AA115" s="30"/>
    </row>
    <row r="116" spans="1:27" x14ac:dyDescent="0.25">
      <c r="A116">
        <v>80</v>
      </c>
      <c r="B116" s="15">
        <v>34768</v>
      </c>
      <c r="C116" s="25">
        <f t="shared" si="3"/>
        <v>0.13104443252086601</v>
      </c>
      <c r="D116" s="25">
        <f>VLOOKUP(B116,input_BB!$B$19:$K$10000,$D$35,0)</f>
        <v>7949.39</v>
      </c>
      <c r="E116" s="27">
        <f t="shared" si="4"/>
        <v>2.5180824948152727E-2</v>
      </c>
      <c r="F116" s="28">
        <f>VLOOKUP(B116,viz!$B$3:$E$1863,4,0)</f>
        <v>0</v>
      </c>
      <c r="G116" s="25">
        <f t="shared" si="5"/>
        <v>0.16205607382282899</v>
      </c>
      <c r="I116" s="31">
        <v>34768</v>
      </c>
      <c r="J116" s="20">
        <v>0.13104443252086601</v>
      </c>
      <c r="K116" s="20">
        <v>0</v>
      </c>
      <c r="L116" s="20">
        <v>1.6977883377028099E-2</v>
      </c>
      <c r="M116" s="20" t="s">
        <v>122</v>
      </c>
      <c r="N116" s="20">
        <v>4.8862174675339903E-2</v>
      </c>
      <c r="O116" s="20">
        <v>0.16205607382282899</v>
      </c>
      <c r="P116" s="20">
        <v>3.6475666310025502E-2</v>
      </c>
      <c r="Q116" s="20">
        <v>1.0960398674290699E-2</v>
      </c>
      <c r="R116" s="20">
        <v>0.138393412787293</v>
      </c>
      <c r="S116" s="20" t="s">
        <v>122</v>
      </c>
      <c r="T116" s="20" t="s">
        <v>122</v>
      </c>
      <c r="U116" s="20">
        <v>0.38122377542971603</v>
      </c>
      <c r="V116" s="20">
        <v>0.159673997243648</v>
      </c>
      <c r="W116" s="20">
        <v>4.5376617679829097E-2</v>
      </c>
      <c r="X116" s="20"/>
      <c r="Y116" s="20"/>
      <c r="Z116" s="20"/>
      <c r="AA116" s="30"/>
    </row>
    <row r="117" spans="1:27" x14ac:dyDescent="0.25">
      <c r="A117">
        <v>81</v>
      </c>
      <c r="B117" s="15">
        <v>34775</v>
      </c>
      <c r="C117" s="25">
        <f t="shared" si="3"/>
        <v>0.130898848176003</v>
      </c>
      <c r="D117" s="25">
        <f>VLOOKUP(B117,input_BB!$B$19:$K$10000,$D$35,0)</f>
        <v>8534.7099999999991</v>
      </c>
      <c r="E117" s="27">
        <f t="shared" si="4"/>
        <v>2.4918706342463261E-2</v>
      </c>
      <c r="F117" s="28">
        <f>VLOOKUP(B117,viz!$B$3:$E$1863,4,0)</f>
        <v>0</v>
      </c>
      <c r="G117" s="25">
        <f t="shared" si="5"/>
        <v>0.162157951000936</v>
      </c>
      <c r="I117" s="31">
        <v>34775</v>
      </c>
      <c r="J117" s="20">
        <v>0.130898848176003</v>
      </c>
      <c r="K117" s="20">
        <v>0</v>
      </c>
      <c r="L117" s="20">
        <v>1.6960969653831801E-2</v>
      </c>
      <c r="M117" s="20" t="s">
        <v>122</v>
      </c>
      <c r="N117" s="20">
        <v>4.88096312391951E-2</v>
      </c>
      <c r="O117" s="20">
        <v>0.162157951000936</v>
      </c>
      <c r="P117" s="20">
        <v>3.6443631060866899E-2</v>
      </c>
      <c r="Q117" s="20">
        <v>1.0951597611734001E-2</v>
      </c>
      <c r="R117" s="20">
        <v>0.138337423485724</v>
      </c>
      <c r="S117" s="20" t="s">
        <v>122</v>
      </c>
      <c r="T117" s="20" t="s">
        <v>122</v>
      </c>
      <c r="U117" s="20">
        <v>0.38052709907128901</v>
      </c>
      <c r="V117" s="20">
        <v>0.160408841337631</v>
      </c>
      <c r="W117" s="20">
        <v>4.5402855538793099E-2</v>
      </c>
      <c r="X117" s="20"/>
      <c r="Y117" s="20"/>
      <c r="Z117" s="20"/>
      <c r="AA117" s="30"/>
    </row>
    <row r="118" spans="1:27" x14ac:dyDescent="0.25">
      <c r="A118">
        <v>82</v>
      </c>
      <c r="B118" s="15">
        <v>34782</v>
      </c>
      <c r="C118" s="25">
        <f t="shared" si="3"/>
        <v>0.149625703692436</v>
      </c>
      <c r="D118" s="25">
        <f>VLOOKUP(B118,input_BB!$B$19:$K$10000,$D$35,0)</f>
        <v>8484.66</v>
      </c>
      <c r="E118" s="27">
        <f t="shared" si="4"/>
        <v>5.8635636974905869E-2</v>
      </c>
      <c r="F118" s="28">
        <f>VLOOKUP(B118,viz!$B$3:$E$1863,4,0)</f>
        <v>0</v>
      </c>
      <c r="G118" s="25">
        <f t="shared" si="5"/>
        <v>0.11335572942749</v>
      </c>
      <c r="I118" s="31">
        <v>34782</v>
      </c>
      <c r="J118" s="20">
        <v>0.149625703692436</v>
      </c>
      <c r="K118" s="20">
        <v>0</v>
      </c>
      <c r="L118" s="20">
        <v>1.6891969703380701E-2</v>
      </c>
      <c r="M118" s="20" t="s">
        <v>122</v>
      </c>
      <c r="N118" s="20">
        <v>8.4606649784347898E-2</v>
      </c>
      <c r="O118" s="20">
        <v>0.11335572942749</v>
      </c>
      <c r="P118" s="20">
        <v>6.7813976653233701E-2</v>
      </c>
      <c r="Q118" s="20">
        <v>2.22670828924579E-2</v>
      </c>
      <c r="R118" s="20">
        <v>0.16016766507976801</v>
      </c>
      <c r="S118" s="20" t="s">
        <v>122</v>
      </c>
      <c r="T118" s="20">
        <v>5.0140584431374598E-2</v>
      </c>
      <c r="U118" s="20">
        <v>0.34418095275584099</v>
      </c>
      <c r="V118" s="20">
        <v>8.0052737337524896E-2</v>
      </c>
      <c r="W118" s="20">
        <v>6.0522651934580798E-2</v>
      </c>
      <c r="X118" s="20"/>
      <c r="Y118" s="20"/>
      <c r="Z118" s="20"/>
      <c r="AA118" s="30"/>
    </row>
    <row r="119" spans="1:27" x14ac:dyDescent="0.25">
      <c r="A119">
        <v>83</v>
      </c>
      <c r="B119" s="15">
        <v>34789</v>
      </c>
      <c r="C119" s="25">
        <f t="shared" si="3"/>
        <v>0.18822245299816101</v>
      </c>
      <c r="D119" s="25">
        <f>VLOOKUP(B119,input_BB!$B$19:$K$10000,$D$35,0)</f>
        <v>8587.7199999999993</v>
      </c>
      <c r="E119" s="27">
        <f t="shared" si="4"/>
        <v>0.12812749148496758</v>
      </c>
      <c r="F119" s="28">
        <f>VLOOKUP(B119,viz!$B$3:$E$1863,4,0)</f>
        <v>0</v>
      </c>
      <c r="G119" s="25">
        <f t="shared" si="5"/>
        <v>0.11357074801924499</v>
      </c>
      <c r="I119" s="31">
        <v>34789</v>
      </c>
      <c r="J119" s="20">
        <v>0.18822245299816101</v>
      </c>
      <c r="K119" s="20">
        <v>0</v>
      </c>
      <c r="L119" s="20">
        <v>1.6881033750069201E-2</v>
      </c>
      <c r="M119" s="20" t="s">
        <v>122</v>
      </c>
      <c r="N119" s="20">
        <v>8.4551170616716104E-2</v>
      </c>
      <c r="O119" s="20">
        <v>0.11357074801924499</v>
      </c>
      <c r="P119" s="20">
        <v>6.7778992355870496E-2</v>
      </c>
      <c r="Q119" s="20">
        <v>2.2254199521796799E-2</v>
      </c>
      <c r="R119" s="20">
        <v>0.16019450442215499</v>
      </c>
      <c r="S119" s="20" t="s">
        <v>122</v>
      </c>
      <c r="T119" s="20">
        <v>5.0116615400800202E-2</v>
      </c>
      <c r="U119" s="20">
        <v>0.34373556326344501</v>
      </c>
      <c r="V119" s="20">
        <v>8.0624147636566307E-2</v>
      </c>
      <c r="W119" s="20">
        <v>6.0293025013336499E-2</v>
      </c>
      <c r="X119" s="20"/>
      <c r="Y119" s="20"/>
      <c r="Z119" s="20"/>
      <c r="AA119" s="30"/>
    </row>
    <row r="120" spans="1:27" x14ac:dyDescent="0.25">
      <c r="A120">
        <v>84</v>
      </c>
      <c r="B120" s="15">
        <v>34796</v>
      </c>
      <c r="C120" s="25">
        <f t="shared" si="3"/>
        <v>0.17185813188552901</v>
      </c>
      <c r="D120" s="25">
        <f>VLOOKUP(B120,input_BB!$B$19:$K$10000,$D$35,0)</f>
        <v>8470.2800000000007</v>
      </c>
      <c r="E120" s="27">
        <f t="shared" si="4"/>
        <v>9.8664206561481116E-2</v>
      </c>
      <c r="F120" s="28">
        <f>VLOOKUP(B120,viz!$B$3:$E$1863,4,0)</f>
        <v>0</v>
      </c>
      <c r="G120" s="25">
        <f t="shared" si="5"/>
        <v>0.14537605486065999</v>
      </c>
      <c r="I120" s="31">
        <v>34796</v>
      </c>
      <c r="J120" s="20">
        <v>0.17185813188552901</v>
      </c>
      <c r="K120" s="20">
        <v>0</v>
      </c>
      <c r="L120" s="20">
        <v>1.7767907343099201E-2</v>
      </c>
      <c r="M120" s="20" t="s">
        <v>122</v>
      </c>
      <c r="N120" s="20">
        <v>8.8992463494886695E-2</v>
      </c>
      <c r="O120" s="20">
        <v>0.14537605486065999</v>
      </c>
      <c r="P120" s="20">
        <v>7.1349210548173905E-2</v>
      </c>
      <c r="Q120" s="20">
        <v>2.3424952206041402E-2</v>
      </c>
      <c r="R120" s="20">
        <v>0.168747689041507</v>
      </c>
      <c r="S120" s="20" t="s">
        <v>122</v>
      </c>
      <c r="T120" s="20">
        <v>5.2758451160601398E-2</v>
      </c>
      <c r="U120" s="20">
        <v>0.33649504418888099</v>
      </c>
      <c r="V120" s="20">
        <v>3.1825397702903699E-2</v>
      </c>
      <c r="W120" s="20">
        <v>6.32628294532461E-2</v>
      </c>
      <c r="X120" s="20"/>
      <c r="Y120" s="20"/>
      <c r="Z120" s="20"/>
      <c r="AA120" s="30"/>
    </row>
    <row r="121" spans="1:27" x14ac:dyDescent="0.25">
      <c r="A121">
        <v>85</v>
      </c>
      <c r="B121" s="15">
        <v>34803</v>
      </c>
      <c r="C121" s="25">
        <f t="shared" si="3"/>
        <v>0.14550803601741799</v>
      </c>
      <c r="D121" s="25">
        <f>VLOOKUP(B121,input_BB!$B$19:$K$10000,$D$35,0)</f>
        <v>8661.99</v>
      </c>
      <c r="E121" s="27">
        <f t="shared" si="4"/>
        <v>5.1221946233061671E-2</v>
      </c>
      <c r="F121" s="28">
        <f>VLOOKUP(B121,viz!$B$3:$E$1863,4,0)</f>
        <v>0</v>
      </c>
      <c r="G121" s="25">
        <f t="shared" si="5"/>
        <v>0.14192536553742999</v>
      </c>
      <c r="I121" s="31">
        <v>34803</v>
      </c>
      <c r="J121" s="20">
        <v>0.14550803601741799</v>
      </c>
      <c r="K121" s="20">
        <v>0</v>
      </c>
      <c r="L121" s="20">
        <v>1.7322808614398302E-2</v>
      </c>
      <c r="M121" s="20" t="s">
        <v>122</v>
      </c>
      <c r="N121" s="20">
        <v>8.6762416132493594E-2</v>
      </c>
      <c r="O121" s="20">
        <v>0.14192536553742999</v>
      </c>
      <c r="P121" s="20">
        <v>6.9570935887675101E-2</v>
      </c>
      <c r="Q121" s="20">
        <v>2.2839676835920301E-2</v>
      </c>
      <c r="R121" s="20">
        <v>0.164653799627131</v>
      </c>
      <c r="S121" s="20" t="s">
        <v>122</v>
      </c>
      <c r="T121" s="20">
        <v>5.1445413266930001E-2</v>
      </c>
      <c r="U121" s="20">
        <v>0.35920249355905598</v>
      </c>
      <c r="V121" s="20">
        <v>2.4789203386649399E-2</v>
      </c>
      <c r="W121" s="20">
        <v>6.1487887152316401E-2</v>
      </c>
      <c r="X121" s="20"/>
      <c r="Y121" s="20"/>
      <c r="Z121" s="20"/>
      <c r="AA121" s="30"/>
    </row>
    <row r="122" spans="1:27" x14ac:dyDescent="0.25">
      <c r="A122">
        <v>86</v>
      </c>
      <c r="B122" s="15">
        <v>34810</v>
      </c>
      <c r="C122" s="25">
        <f t="shared" si="3"/>
        <v>0.159817010164261</v>
      </c>
      <c r="D122" s="25">
        <f>VLOOKUP(B122,input_BB!$B$19:$K$10000,$D$35,0)</f>
        <v>8645.39</v>
      </c>
      <c r="E122" s="27">
        <f t="shared" si="4"/>
        <v>7.698466375427937E-2</v>
      </c>
      <c r="F122" s="28">
        <f>VLOOKUP(B122,viz!$B$3:$E$1863,4,0)</f>
        <v>0</v>
      </c>
      <c r="G122" s="25">
        <f t="shared" si="5"/>
        <v>0.142928195066439</v>
      </c>
      <c r="I122" s="31">
        <v>34810</v>
      </c>
      <c r="J122" s="20">
        <v>0.159817010164261</v>
      </c>
      <c r="K122" s="20">
        <v>0</v>
      </c>
      <c r="L122" s="20">
        <v>1.7226621483507801E-2</v>
      </c>
      <c r="M122" s="20" t="s">
        <v>122</v>
      </c>
      <c r="N122" s="20">
        <v>4.9554687131783702E-2</v>
      </c>
      <c r="O122" s="20">
        <v>0.142928195066439</v>
      </c>
      <c r="P122" s="20">
        <v>3.7036013874614498E-2</v>
      </c>
      <c r="Q122" s="20">
        <v>2.27143894930153E-2</v>
      </c>
      <c r="R122" s="20">
        <v>0.23522173690117101</v>
      </c>
      <c r="S122" s="20" t="s">
        <v>122</v>
      </c>
      <c r="T122" s="20">
        <v>5.1799123661989001E-2</v>
      </c>
      <c r="U122" s="20">
        <v>0.34318548177288999</v>
      </c>
      <c r="V122" s="20">
        <v>2.46681447875058E-2</v>
      </c>
      <c r="W122" s="20">
        <v>7.5665605827083607E-2</v>
      </c>
      <c r="X122" s="20"/>
      <c r="Y122" s="20"/>
      <c r="Z122" s="20"/>
      <c r="AA122" s="30"/>
    </row>
    <row r="123" spans="1:27" x14ac:dyDescent="0.25">
      <c r="A123">
        <v>87</v>
      </c>
      <c r="B123" s="15">
        <v>34817</v>
      </c>
      <c r="C123" s="25">
        <f t="shared" si="3"/>
        <v>0.15979041159153001</v>
      </c>
      <c r="D123" s="25">
        <f>VLOOKUP(B123,input_BB!$B$19:$K$10000,$D$35,0)</f>
        <v>8361.0300000000007</v>
      </c>
      <c r="E123" s="27">
        <f t="shared" si="4"/>
        <v>7.693677412161222E-2</v>
      </c>
      <c r="F123" s="28">
        <f>VLOOKUP(B123,viz!$B$3:$E$1863,4,0)</f>
        <v>0</v>
      </c>
      <c r="G123" s="25">
        <f t="shared" si="5"/>
        <v>0.14086113026192501</v>
      </c>
      <c r="I123" s="31">
        <v>34817</v>
      </c>
      <c r="J123" s="20">
        <v>0.15979041159153001</v>
      </c>
      <c r="K123" s="20">
        <v>0</v>
      </c>
      <c r="L123" s="20">
        <v>1.7238125998948299E-2</v>
      </c>
      <c r="M123" s="20" t="s">
        <v>122</v>
      </c>
      <c r="N123" s="20">
        <v>4.9586310053189003E-2</v>
      </c>
      <c r="O123" s="20">
        <v>0.14086113026192501</v>
      </c>
      <c r="P123" s="20">
        <v>3.7062523293486402E-2</v>
      </c>
      <c r="Q123" s="20">
        <v>2.27317577331007E-2</v>
      </c>
      <c r="R123" s="20">
        <v>0.24336332612315101</v>
      </c>
      <c r="S123" s="20" t="s">
        <v>122</v>
      </c>
      <c r="T123" s="20">
        <v>5.18363677326266E-2</v>
      </c>
      <c r="U123" s="20">
        <v>0.33711906759615001</v>
      </c>
      <c r="V123" s="20">
        <v>2.4700885931705299E-2</v>
      </c>
      <c r="W123" s="20">
        <v>7.5500505275718097E-2</v>
      </c>
      <c r="X123" s="20"/>
      <c r="Y123" s="20"/>
      <c r="Z123" s="20"/>
      <c r="AA123" s="30"/>
    </row>
    <row r="124" spans="1:27" x14ac:dyDescent="0.25">
      <c r="A124">
        <v>88</v>
      </c>
      <c r="B124" s="15">
        <v>34824</v>
      </c>
      <c r="C124" s="25">
        <f t="shared" si="3"/>
        <v>0.15972566604614299</v>
      </c>
      <c r="D124" s="25">
        <f>VLOOKUP(B124,input_BB!$B$19:$K$10000,$D$35,0)</f>
        <v>8332.17</v>
      </c>
      <c r="E124" s="27">
        <f t="shared" si="4"/>
        <v>7.6820202438733678E-2</v>
      </c>
      <c r="F124" s="28">
        <f>VLOOKUP(B124,viz!$B$3:$E$1863,4,0)</f>
        <v>0</v>
      </c>
      <c r="G124" s="25">
        <f t="shared" si="5"/>
        <v>0.140996022827407</v>
      </c>
      <c r="I124" s="31">
        <v>34824</v>
      </c>
      <c r="J124" s="20">
        <v>0.15972566604614299</v>
      </c>
      <c r="K124" s="20">
        <v>0</v>
      </c>
      <c r="L124" s="20">
        <v>1.7222417403543799E-2</v>
      </c>
      <c r="M124" s="20" t="s">
        <v>122</v>
      </c>
      <c r="N124" s="20">
        <v>4.9537292557951099E-2</v>
      </c>
      <c r="O124" s="20">
        <v>0.140996022827407</v>
      </c>
      <c r="P124" s="20">
        <v>3.7033011427731799E-2</v>
      </c>
      <c r="Q124" s="20">
        <v>2.27125478480854E-2</v>
      </c>
      <c r="R124" s="20">
        <v>0.243783024274385</v>
      </c>
      <c r="S124" s="20" t="s">
        <v>122</v>
      </c>
      <c r="T124" s="20">
        <v>5.1793429926712001E-2</v>
      </c>
      <c r="U124" s="20">
        <v>0.33697956517730399</v>
      </c>
      <c r="V124" s="20">
        <v>2.46948177797786E-2</v>
      </c>
      <c r="W124" s="20">
        <v>7.5247870777100795E-2</v>
      </c>
      <c r="X124" s="20"/>
      <c r="Y124" s="20"/>
      <c r="Z124" s="20"/>
      <c r="AA124" s="30"/>
    </row>
    <row r="125" spans="1:27" x14ac:dyDescent="0.25">
      <c r="A125">
        <v>89</v>
      </c>
      <c r="B125" s="15">
        <v>34831</v>
      </c>
      <c r="C125" s="25">
        <f t="shared" si="3"/>
        <v>0.15493322908878299</v>
      </c>
      <c r="D125" s="25">
        <f>VLOOKUP(B125,input_BB!$B$19:$K$10000,$D$35,0)</f>
        <v>9217.83</v>
      </c>
      <c r="E125" s="27">
        <f t="shared" si="4"/>
        <v>6.8191617446989164E-2</v>
      </c>
      <c r="F125" s="28">
        <f>VLOOKUP(B125,viz!$B$3:$E$1863,4,0)</f>
        <v>0</v>
      </c>
      <c r="G125" s="25">
        <f t="shared" si="5"/>
        <v>0.14123914339844601</v>
      </c>
      <c r="I125" s="31">
        <v>34831</v>
      </c>
      <c r="J125" s="20">
        <v>0.15493322908878299</v>
      </c>
      <c r="K125" s="20">
        <v>0</v>
      </c>
      <c r="L125" s="20">
        <v>1.7220052681847901E-2</v>
      </c>
      <c r="M125" s="20" t="s">
        <v>122</v>
      </c>
      <c r="N125" s="20">
        <v>4.9526664378779499E-2</v>
      </c>
      <c r="O125" s="20">
        <v>0.14123914339844601</v>
      </c>
      <c r="P125" s="20">
        <v>3.7032167741873602E-2</v>
      </c>
      <c r="Q125" s="20">
        <v>2.2710948371717499E-2</v>
      </c>
      <c r="R125" s="20">
        <v>0.24361708711270399</v>
      </c>
      <c r="S125" s="20" t="s">
        <v>122</v>
      </c>
      <c r="T125" s="20">
        <v>5.17905923677855E-2</v>
      </c>
      <c r="U125" s="20">
        <v>0.337100238282944</v>
      </c>
      <c r="V125" s="20">
        <v>2.4707525055207201E-2</v>
      </c>
      <c r="W125" s="20">
        <v>7.5055580608694494E-2</v>
      </c>
      <c r="X125" s="20"/>
      <c r="Y125" s="20"/>
      <c r="Z125" s="20"/>
      <c r="AA125" s="30"/>
    </row>
    <row r="126" spans="1:27" x14ac:dyDescent="0.25">
      <c r="A126">
        <v>90</v>
      </c>
      <c r="B126" s="15">
        <v>34838</v>
      </c>
      <c r="C126" s="25">
        <f t="shared" si="3"/>
        <v>0.15932260453701</v>
      </c>
      <c r="D126" s="25">
        <f>VLOOKUP(B126,input_BB!$B$19:$K$10000,$D$35,0)</f>
        <v>9013.32</v>
      </c>
      <c r="E126" s="27">
        <f t="shared" si="4"/>
        <v>7.6094506823037839E-2</v>
      </c>
      <c r="F126" s="28">
        <f>VLOOKUP(B126,viz!$B$3:$E$1863,4,0)</f>
        <v>0</v>
      </c>
      <c r="G126" s="25">
        <f t="shared" si="5"/>
        <v>0.141481080607372</v>
      </c>
      <c r="I126" s="31">
        <v>34838</v>
      </c>
      <c r="J126" s="20">
        <v>0.15932260453701</v>
      </c>
      <c r="K126" s="20">
        <v>0</v>
      </c>
      <c r="L126" s="20">
        <v>1.7217607411012501E-2</v>
      </c>
      <c r="M126" s="20" t="s">
        <v>122</v>
      </c>
      <c r="N126" s="20">
        <v>4.9515826175765602E-2</v>
      </c>
      <c r="O126" s="20">
        <v>0.141481080607372</v>
      </c>
      <c r="P126" s="20">
        <v>3.7031137251681598E-2</v>
      </c>
      <c r="Q126" s="20">
        <v>2.2709227860782701E-2</v>
      </c>
      <c r="R126" s="20">
        <v>0.243453682553078</v>
      </c>
      <c r="S126" s="20" t="s">
        <v>122</v>
      </c>
      <c r="T126" s="20">
        <v>5.1787503093048498E-2</v>
      </c>
      <c r="U126" s="20">
        <v>0.33721888890720197</v>
      </c>
      <c r="V126" s="20">
        <v>2.4720294940066698E-2</v>
      </c>
      <c r="W126" s="20">
        <v>7.4864751199991003E-2</v>
      </c>
      <c r="X126" s="20"/>
      <c r="Y126" s="20"/>
      <c r="Z126" s="20"/>
      <c r="AA126" s="30"/>
    </row>
    <row r="127" spans="1:27" x14ac:dyDescent="0.25">
      <c r="A127">
        <v>91</v>
      </c>
      <c r="B127" s="15">
        <v>34845</v>
      </c>
      <c r="C127" s="25">
        <f t="shared" si="3"/>
        <v>0.147211194038391</v>
      </c>
      <c r="D127" s="25">
        <f>VLOOKUP(B127,input_BB!$B$19:$K$10000,$D$35,0)</f>
        <v>9329.18</v>
      </c>
      <c r="E127" s="27">
        <f t="shared" si="4"/>
        <v>5.4288411972536407E-2</v>
      </c>
      <c r="F127" s="28">
        <f>VLOOKUP(B127,viz!$B$3:$E$1863,4,0)</f>
        <v>0</v>
      </c>
      <c r="G127" s="25">
        <f t="shared" si="5"/>
        <v>0.141677732407748</v>
      </c>
      <c r="I127" s="31">
        <v>34845</v>
      </c>
      <c r="J127" s="20">
        <v>0.147211194038391</v>
      </c>
      <c r="K127" s="20">
        <v>0</v>
      </c>
      <c r="L127" s="20">
        <v>1.7209762558257E-2</v>
      </c>
      <c r="M127" s="20" t="s">
        <v>122</v>
      </c>
      <c r="N127" s="20">
        <v>4.9489478115955401E-2</v>
      </c>
      <c r="O127" s="20">
        <v>0.141677732407748</v>
      </c>
      <c r="P127" s="20">
        <v>8.4833191575515193E-2</v>
      </c>
      <c r="Q127" s="20">
        <v>2.27003806075807E-2</v>
      </c>
      <c r="R127" s="20">
        <v>0.19571229978021301</v>
      </c>
      <c r="S127" s="20" t="s">
        <v>122</v>
      </c>
      <c r="T127" s="20">
        <v>5.1768153937243898E-2</v>
      </c>
      <c r="U127" s="20">
        <v>0.33723138588489199</v>
      </c>
      <c r="V127" s="20">
        <v>2.47252184545519E-2</v>
      </c>
      <c r="W127" s="20">
        <v>7.4652396678043201E-2</v>
      </c>
      <c r="X127" s="20"/>
      <c r="Y127" s="20"/>
      <c r="Z127" s="20"/>
      <c r="AA127" s="30"/>
    </row>
    <row r="128" spans="1:27" x14ac:dyDescent="0.25">
      <c r="A128">
        <v>92</v>
      </c>
      <c r="B128" s="15">
        <v>34852</v>
      </c>
      <c r="C128" s="25">
        <f t="shared" si="3"/>
        <v>0.14699995517730699</v>
      </c>
      <c r="D128" s="25">
        <f>VLOOKUP(B128,input_BB!$B$19:$K$10000,$D$35,0)</f>
        <v>9559.74</v>
      </c>
      <c r="E128" s="27">
        <f t="shared" si="4"/>
        <v>5.3908085119488608E-2</v>
      </c>
      <c r="F128" s="28">
        <f>VLOOKUP(B128,viz!$B$3:$E$1863,4,0)</f>
        <v>0</v>
      </c>
      <c r="G128" s="25">
        <f t="shared" si="5"/>
        <v>0.141846667907499</v>
      </c>
      <c r="I128" s="31">
        <v>34852</v>
      </c>
      <c r="J128" s="20">
        <v>0.14699995517730699</v>
      </c>
      <c r="K128" s="20">
        <v>0</v>
      </c>
      <c r="L128" s="20">
        <v>1.71986267977952E-2</v>
      </c>
      <c r="M128" s="20" t="s">
        <v>122</v>
      </c>
      <c r="N128" s="20">
        <v>4.9453678946700802E-2</v>
      </c>
      <c r="O128" s="20">
        <v>0.141846667907499</v>
      </c>
      <c r="P128" s="20">
        <v>8.5463836876022006E-2</v>
      </c>
      <c r="Q128" s="20">
        <v>2.2687187762714198E-2</v>
      </c>
      <c r="R128" s="20">
        <v>0.19527956794041801</v>
      </c>
      <c r="S128" s="20" t="s">
        <v>122</v>
      </c>
      <c r="T128" s="20">
        <v>5.1738876140074302E-2</v>
      </c>
      <c r="U128" s="20">
        <v>0.33717851279393202</v>
      </c>
      <c r="V128" s="20">
        <v>2.47253079356341E-2</v>
      </c>
      <c r="W128" s="20">
        <v>7.4427736899210201E-2</v>
      </c>
      <c r="X128" s="20"/>
      <c r="Y128" s="20"/>
      <c r="Z128" s="20"/>
      <c r="AA128" s="30"/>
    </row>
    <row r="129" spans="1:27" x14ac:dyDescent="0.25">
      <c r="A129">
        <v>93</v>
      </c>
      <c r="B129" s="15">
        <v>34859</v>
      </c>
      <c r="C129" s="25">
        <f t="shared" si="3"/>
        <v>0.14683642983436601</v>
      </c>
      <c r="D129" s="25">
        <f>VLOOKUP(B129,input_BB!$B$19:$K$10000,$D$35,0)</f>
        <v>9267.6200000000008</v>
      </c>
      <c r="E129" s="27">
        <f t="shared" si="4"/>
        <v>5.3613664487057865E-2</v>
      </c>
      <c r="F129" s="28">
        <f>VLOOKUP(B129,viz!$B$3:$E$1863,4,0)</f>
        <v>0</v>
      </c>
      <c r="G129" s="25">
        <f t="shared" si="5"/>
        <v>0.139664750541315</v>
      </c>
      <c r="I129" s="31">
        <v>34859</v>
      </c>
      <c r="J129" s="20">
        <v>0.14683642983436601</v>
      </c>
      <c r="K129" s="20">
        <v>0</v>
      </c>
      <c r="L129" s="20">
        <v>1.7184598769433599E-2</v>
      </c>
      <c r="M129" s="20" t="s">
        <v>122</v>
      </c>
      <c r="N129" s="20">
        <v>4.9411904051143797E-2</v>
      </c>
      <c r="O129" s="20">
        <v>0.139664750541315</v>
      </c>
      <c r="P129" s="20">
        <v>8.6069003220227397E-2</v>
      </c>
      <c r="Q129" s="20">
        <v>2.2943910588419901E-2</v>
      </c>
      <c r="R129" s="20">
        <v>0.19482286994279999</v>
      </c>
      <c r="S129" s="20" t="s">
        <v>122</v>
      </c>
      <c r="T129" s="20">
        <v>5.1699289370090197E-2</v>
      </c>
      <c r="U129" s="20">
        <v>0.339172457531972</v>
      </c>
      <c r="V129" s="20">
        <v>2.4721123663403E-2</v>
      </c>
      <c r="W129" s="20">
        <v>7.4310092321195398E-2</v>
      </c>
      <c r="X129" s="20"/>
      <c r="Y129" s="20"/>
      <c r="Z129" s="20"/>
      <c r="AA129" s="30"/>
    </row>
    <row r="130" spans="1:27" x14ac:dyDescent="0.25">
      <c r="A130">
        <v>94</v>
      </c>
      <c r="B130" s="15">
        <v>34866</v>
      </c>
      <c r="C130" s="25">
        <f t="shared" si="3"/>
        <v>0.14663045108318301</v>
      </c>
      <c r="D130" s="25">
        <f>VLOOKUP(B130,input_BB!$B$19:$K$10000,$D$35,0)</f>
        <v>9313.9500000000007</v>
      </c>
      <c r="E130" s="27">
        <f t="shared" si="4"/>
        <v>5.3242808244839297E-2</v>
      </c>
      <c r="F130" s="28">
        <f>VLOOKUP(B130,viz!$B$3:$E$1863,4,0)</f>
        <v>0</v>
      </c>
      <c r="G130" s="25">
        <f t="shared" si="5"/>
        <v>0.13983162326170301</v>
      </c>
      <c r="I130" s="31">
        <v>34866</v>
      </c>
      <c r="J130" s="20">
        <v>0.14663045108318301</v>
      </c>
      <c r="K130" s="20">
        <v>0</v>
      </c>
      <c r="L130" s="20">
        <v>1.7173437371015302E-2</v>
      </c>
      <c r="M130" s="20" t="s">
        <v>122</v>
      </c>
      <c r="N130" s="20">
        <v>4.9376064543869398E-2</v>
      </c>
      <c r="O130" s="20">
        <v>0.13983162326170301</v>
      </c>
      <c r="P130" s="20">
        <v>8.6692086729701107E-2</v>
      </c>
      <c r="Q130" s="20">
        <v>2.2930454863361899E-2</v>
      </c>
      <c r="R130" s="20">
        <v>0.194399538894374</v>
      </c>
      <c r="S130" s="20" t="s">
        <v>122</v>
      </c>
      <c r="T130" s="20">
        <v>5.1669903485945697E-2</v>
      </c>
      <c r="U130" s="20">
        <v>0.33911656493293102</v>
      </c>
      <c r="V130" s="20">
        <v>2.47212056857012E-2</v>
      </c>
      <c r="W130" s="20">
        <v>7.4089120231397396E-2</v>
      </c>
      <c r="X130" s="20"/>
      <c r="Y130" s="20"/>
      <c r="Z130" s="20"/>
      <c r="AA130" s="30"/>
    </row>
    <row r="131" spans="1:27" x14ac:dyDescent="0.25">
      <c r="A131">
        <v>95</v>
      </c>
      <c r="B131" s="15">
        <v>34873</v>
      </c>
      <c r="C131" s="25">
        <f t="shared" si="3"/>
        <v>0.14201335608959201</v>
      </c>
      <c r="D131" s="25">
        <f>VLOOKUP(B131,input_BB!$B$19:$K$10000,$D$35,0)</f>
        <v>9224.36</v>
      </c>
      <c r="E131" s="27">
        <f t="shared" si="4"/>
        <v>4.4929919223738006E-2</v>
      </c>
      <c r="F131" s="28">
        <f>VLOOKUP(B131,viz!$B$3:$E$1863,4,0)</f>
        <v>0</v>
      </c>
      <c r="G131" s="25">
        <f t="shared" si="5"/>
        <v>0.13999746354398099</v>
      </c>
      <c r="I131" s="31">
        <v>34873</v>
      </c>
      <c r="J131" s="20">
        <v>0.14201335608959201</v>
      </c>
      <c r="K131" s="20">
        <v>0</v>
      </c>
      <c r="L131" s="20">
        <v>1.7162266708359498E-2</v>
      </c>
      <c r="M131" s="20" t="s">
        <v>122</v>
      </c>
      <c r="N131" s="20">
        <v>4.9340215629283E-2</v>
      </c>
      <c r="O131" s="20">
        <v>0.13999746354398099</v>
      </c>
      <c r="P131" s="20">
        <v>8.7311167713368901E-2</v>
      </c>
      <c r="Q131" s="20">
        <v>2.2916987976836199E-2</v>
      </c>
      <c r="R131" s="20">
        <v>0.193980901941848</v>
      </c>
      <c r="S131" s="20" t="s">
        <v>122</v>
      </c>
      <c r="T131" s="20">
        <v>5.1640467800354403E-2</v>
      </c>
      <c r="U131" s="20">
        <v>0.339059617955837</v>
      </c>
      <c r="V131" s="20">
        <v>2.4720891176359901E-2</v>
      </c>
      <c r="W131" s="20">
        <v>7.3870019553771898E-2</v>
      </c>
      <c r="X131" s="20"/>
      <c r="Y131" s="20"/>
      <c r="Z131" s="20"/>
      <c r="AA131" s="30"/>
    </row>
    <row r="132" spans="1:27" x14ac:dyDescent="0.25">
      <c r="A132">
        <v>96</v>
      </c>
      <c r="B132" s="15">
        <v>34880</v>
      </c>
      <c r="C132" s="25">
        <f t="shared" si="3"/>
        <v>0.14622658491134599</v>
      </c>
      <c r="D132" s="25">
        <f>VLOOKUP(B132,input_BB!$B$19:$K$10000,$D$35,0)</f>
        <v>9206.5400000000009</v>
      </c>
      <c r="E132" s="27">
        <f t="shared" si="4"/>
        <v>5.2515663867147601E-2</v>
      </c>
      <c r="F132" s="28">
        <f>VLOOKUP(B132,viz!$B$3:$E$1863,4,0)</f>
        <v>0</v>
      </c>
      <c r="G132" s="25">
        <f t="shared" si="5"/>
        <v>0.14016224046727299</v>
      </c>
      <c r="I132" s="31">
        <v>34880</v>
      </c>
      <c r="J132" s="20">
        <v>0.14622658491134599</v>
      </c>
      <c r="K132" s="20">
        <v>0</v>
      </c>
      <c r="L132" s="20">
        <v>1.71510721232002E-2</v>
      </c>
      <c r="M132" s="20" t="s">
        <v>122</v>
      </c>
      <c r="N132" s="20">
        <v>4.93043108633043E-2</v>
      </c>
      <c r="O132" s="20">
        <v>0.14016224046727299</v>
      </c>
      <c r="P132" s="20">
        <v>8.7926138884575997E-2</v>
      </c>
      <c r="Q132" s="20">
        <v>2.2903474995650999E-2</v>
      </c>
      <c r="R132" s="20">
        <v>0.193566805918056</v>
      </c>
      <c r="S132" s="20" t="s">
        <v>122</v>
      </c>
      <c r="T132" s="20">
        <v>5.1610938400643798E-2</v>
      </c>
      <c r="U132" s="20">
        <v>0.33900160247903699</v>
      </c>
      <c r="V132" s="20">
        <v>2.4720681168234698E-2</v>
      </c>
      <c r="W132" s="20">
        <v>7.3652734700023106E-2</v>
      </c>
      <c r="X132" s="20"/>
      <c r="Y132" s="20"/>
      <c r="Z132" s="20"/>
      <c r="AA132" s="30"/>
    </row>
    <row r="133" spans="1:27" x14ac:dyDescent="0.25">
      <c r="A133">
        <v>97</v>
      </c>
      <c r="B133" s="15">
        <v>34887</v>
      </c>
      <c r="C133" s="25">
        <f t="shared" si="3"/>
        <v>0.14602854847908001</v>
      </c>
      <c r="D133" s="25">
        <f>VLOOKUP(B133,input_BB!$B$19:$K$10000,$D$35,0)</f>
        <v>9632.25</v>
      </c>
      <c r="E133" s="27">
        <f t="shared" si="4"/>
        <v>5.2159107442415781E-2</v>
      </c>
      <c r="F133" s="28">
        <f>VLOOKUP(B133,viz!$B$3:$E$1863,4,0)</f>
        <v>0</v>
      </c>
      <c r="G133" s="25">
        <f t="shared" si="5"/>
        <v>0.140325915858629</v>
      </c>
      <c r="I133" s="31">
        <v>34887</v>
      </c>
      <c r="J133" s="20">
        <v>0.14602854847908001</v>
      </c>
      <c r="K133" s="20">
        <v>0</v>
      </c>
      <c r="L133" s="20">
        <v>1.71398744134304E-2</v>
      </c>
      <c r="M133" s="20" t="s">
        <v>122</v>
      </c>
      <c r="N133" s="20">
        <v>4.9268422541178698E-2</v>
      </c>
      <c r="O133" s="20">
        <v>0.140325915858629</v>
      </c>
      <c r="P133" s="20">
        <v>8.8537131517939696E-2</v>
      </c>
      <c r="Q133" s="20">
        <v>2.2889936599915599E-2</v>
      </c>
      <c r="R133" s="20">
        <v>0.193157251228782</v>
      </c>
      <c r="S133" s="20" t="s">
        <v>122</v>
      </c>
      <c r="T133" s="20">
        <v>5.1581377805589801E-2</v>
      </c>
      <c r="U133" s="20">
        <v>0.338942296274308</v>
      </c>
      <c r="V133" s="20">
        <v>2.47203375540785E-2</v>
      </c>
      <c r="W133" s="20">
        <v>7.3437456206147902E-2</v>
      </c>
      <c r="X133" s="20"/>
      <c r="Y133" s="20"/>
      <c r="Z133" s="20"/>
      <c r="AA133" s="30"/>
    </row>
    <row r="134" spans="1:27" x14ac:dyDescent="0.25">
      <c r="A134">
        <v>98</v>
      </c>
      <c r="B134" s="15">
        <v>34894</v>
      </c>
      <c r="C134" s="25">
        <f t="shared" si="3"/>
        <v>0.133179351687431</v>
      </c>
      <c r="D134" s="25">
        <f>VLOOKUP(B134,input_BB!$B$19:$K$10000,$D$35,0)</f>
        <v>9727.9599999999991</v>
      </c>
      <c r="E134" s="27">
        <f t="shared" si="4"/>
        <v>2.9024658814536676E-2</v>
      </c>
      <c r="F134" s="28">
        <f>VLOOKUP(B134,viz!$B$3:$E$1863,4,0)</f>
        <v>0</v>
      </c>
      <c r="G134" s="25">
        <f t="shared" si="5"/>
        <v>0.16211945910732001</v>
      </c>
      <c r="I134" s="31">
        <v>34894</v>
      </c>
      <c r="J134" s="20">
        <v>0.133179351687431</v>
      </c>
      <c r="K134" s="20">
        <v>0</v>
      </c>
      <c r="L134" s="20">
        <v>1.6551200603137899E-2</v>
      </c>
      <c r="M134" s="20" t="s">
        <v>122</v>
      </c>
      <c r="N134" s="20">
        <v>8.3048121941126707E-2</v>
      </c>
      <c r="O134" s="20">
        <v>0.16211945910732001</v>
      </c>
      <c r="P134" s="20">
        <v>6.6637481912574903E-2</v>
      </c>
      <c r="Q134" s="20">
        <v>2.2105150524884001E-2</v>
      </c>
      <c r="R134" s="20">
        <v>0.16521432697836799</v>
      </c>
      <c r="S134" s="20" t="s">
        <v>122</v>
      </c>
      <c r="T134" s="20" t="s">
        <v>122</v>
      </c>
      <c r="U134" s="20">
        <v>0.349922410338394</v>
      </c>
      <c r="V134" s="20">
        <v>8.8326749509587799E-2</v>
      </c>
      <c r="W134" s="20">
        <v>4.6075099084606497E-2</v>
      </c>
      <c r="X134" s="20"/>
      <c r="Y134" s="20"/>
      <c r="Z134" s="20"/>
      <c r="AA134" s="30"/>
    </row>
    <row r="135" spans="1:27" x14ac:dyDescent="0.25">
      <c r="A135">
        <v>99</v>
      </c>
      <c r="B135" s="15">
        <v>34901</v>
      </c>
      <c r="C135" s="25">
        <f t="shared" si="3"/>
        <v>0.14864225685596499</v>
      </c>
      <c r="D135" s="25">
        <f>VLOOKUP(B135,input_BB!$B$19:$K$10000,$D$35,0)</f>
        <v>9410.23</v>
      </c>
      <c r="E135" s="27">
        <f t="shared" si="4"/>
        <v>5.6864981525736054E-2</v>
      </c>
      <c r="F135" s="28">
        <f>VLOOKUP(B135,viz!$B$3:$E$1863,4,0)</f>
        <v>0</v>
      </c>
      <c r="G135" s="25">
        <f t="shared" si="5"/>
        <v>0.134363263963374</v>
      </c>
      <c r="I135" s="31">
        <v>34901</v>
      </c>
      <c r="J135" s="20">
        <v>0.14864225685596499</v>
      </c>
      <c r="K135" s="20">
        <v>0</v>
      </c>
      <c r="L135" s="20">
        <v>1.5585006347844601E-2</v>
      </c>
      <c r="M135" s="20" t="s">
        <v>122</v>
      </c>
      <c r="N135" s="20">
        <v>4.09713867968588E-2</v>
      </c>
      <c r="O135" s="20">
        <v>0.134363263963374</v>
      </c>
      <c r="P135" s="20">
        <v>0.110321104260442</v>
      </c>
      <c r="Q135" s="20">
        <v>1.3008337326280499E-2</v>
      </c>
      <c r="R135" s="20">
        <v>0.15308543398142499</v>
      </c>
      <c r="S135" s="20">
        <v>6.8445030443349897E-3</v>
      </c>
      <c r="T135" s="20">
        <v>4.3904741364877597E-2</v>
      </c>
      <c r="U135" s="20">
        <v>0.381697593441506</v>
      </c>
      <c r="V135" s="20">
        <v>7.6678535216944094E-2</v>
      </c>
      <c r="W135" s="20">
        <v>2.3540094256113399E-2</v>
      </c>
      <c r="X135" s="20"/>
      <c r="Y135" s="20"/>
      <c r="Z135" s="20"/>
      <c r="AA135" s="30"/>
    </row>
    <row r="136" spans="1:27" x14ac:dyDescent="0.25">
      <c r="A136">
        <v>100</v>
      </c>
      <c r="B136" s="15">
        <v>34908</v>
      </c>
      <c r="C136" s="25">
        <f t="shared" si="3"/>
        <v>0.14310750365257299</v>
      </c>
      <c r="D136" s="25">
        <f>VLOOKUP(B136,input_BB!$B$19:$K$10000,$D$35,0)</f>
        <v>9451.69</v>
      </c>
      <c r="E136" s="27">
        <f t="shared" si="4"/>
        <v>4.6899886763152918E-2</v>
      </c>
      <c r="F136" s="28">
        <f>VLOOKUP(B136,viz!$B$3:$E$1863,4,0)</f>
        <v>0</v>
      </c>
      <c r="G136" s="25">
        <f t="shared" si="5"/>
        <v>0.13445117936480699</v>
      </c>
      <c r="I136" s="31">
        <v>34908</v>
      </c>
      <c r="J136" s="20">
        <v>0.14310750365257299</v>
      </c>
      <c r="K136" s="20">
        <v>0</v>
      </c>
      <c r="L136" s="20">
        <v>1.5572010133603899E-2</v>
      </c>
      <c r="M136" s="20" t="s">
        <v>122</v>
      </c>
      <c r="N136" s="20">
        <v>4.0941828525946002E-2</v>
      </c>
      <c r="O136" s="20">
        <v>0.13445117936480699</v>
      </c>
      <c r="P136" s="20">
        <v>0.110386044167277</v>
      </c>
      <c r="Q136" s="20">
        <v>1.2999719298626099E-2</v>
      </c>
      <c r="R136" s="20">
        <v>0.153083224109691</v>
      </c>
      <c r="S136" s="20">
        <v>6.8383239621732797E-3</v>
      </c>
      <c r="T136" s="20">
        <v>4.3870639287171803E-2</v>
      </c>
      <c r="U136" s="20">
        <v>0.381651729735623</v>
      </c>
      <c r="V136" s="20">
        <v>7.6633691491916997E-2</v>
      </c>
      <c r="W136" s="20">
        <v>2.3571609923164299E-2</v>
      </c>
      <c r="X136" s="20"/>
      <c r="Y136" s="20"/>
      <c r="Z136" s="20"/>
      <c r="AA136" s="30"/>
    </row>
    <row r="137" spans="1:27" x14ac:dyDescent="0.25">
      <c r="A137">
        <v>101</v>
      </c>
      <c r="B137" s="15">
        <v>34915</v>
      </c>
      <c r="C137" s="25">
        <f t="shared" si="3"/>
        <v>0.14304853975772899</v>
      </c>
      <c r="D137" s="25">
        <f>VLOOKUP(B137,input_BB!$B$19:$K$10000,$D$35,0)</f>
        <v>9362.83</v>
      </c>
      <c r="E137" s="27">
        <f t="shared" si="4"/>
        <v>4.6793724703509253E-2</v>
      </c>
      <c r="F137" s="28">
        <f>VLOOKUP(B137,viz!$B$3:$E$1863,4,0)</f>
        <v>0</v>
      </c>
      <c r="G137" s="25">
        <f t="shared" si="5"/>
        <v>0.13453887945602999</v>
      </c>
      <c r="I137" s="31">
        <v>34915</v>
      </c>
      <c r="J137" s="20">
        <v>0.14304853975772899</v>
      </c>
      <c r="K137" s="20">
        <v>0</v>
      </c>
      <c r="L137" s="20">
        <v>1.55590614916399E-2</v>
      </c>
      <c r="M137" s="20" t="s">
        <v>122</v>
      </c>
      <c r="N137" s="20">
        <v>4.0912365327938599E-2</v>
      </c>
      <c r="O137" s="20">
        <v>0.13453887945602999</v>
      </c>
      <c r="P137" s="20">
        <v>0.110450852192205</v>
      </c>
      <c r="Q137" s="20">
        <v>1.2991118599406701E-2</v>
      </c>
      <c r="R137" s="20">
        <v>0.15308084268736499</v>
      </c>
      <c r="S137" s="20">
        <v>6.8321698006457796E-3</v>
      </c>
      <c r="T137" s="20">
        <v>4.3836652271024498E-2</v>
      </c>
      <c r="U137" s="20">
        <v>0.38160595134860098</v>
      </c>
      <c r="V137" s="20">
        <v>7.6589152129785801E-2</v>
      </c>
      <c r="W137" s="20">
        <v>2.36029546953581E-2</v>
      </c>
      <c r="X137" s="20"/>
      <c r="Y137" s="20"/>
      <c r="Z137" s="20"/>
      <c r="AA137" s="30"/>
    </row>
    <row r="138" spans="1:27" x14ac:dyDescent="0.25">
      <c r="A138">
        <v>102</v>
      </c>
      <c r="B138" s="15">
        <v>34922</v>
      </c>
      <c r="C138" s="25">
        <f t="shared" si="3"/>
        <v>0.140515372157097</v>
      </c>
      <c r="D138" s="25">
        <f>VLOOKUP(B138,input_BB!$B$19:$K$10000,$D$35,0)</f>
        <v>9006.93</v>
      </c>
      <c r="E138" s="27">
        <f t="shared" si="4"/>
        <v>4.2232860964484233E-2</v>
      </c>
      <c r="F138" s="28">
        <f>VLOOKUP(B138,viz!$B$3:$E$1863,4,0)</f>
        <v>0</v>
      </c>
      <c r="G138" s="25">
        <f t="shared" si="5"/>
        <v>0.17947697972650101</v>
      </c>
      <c r="I138" s="31">
        <v>34922</v>
      </c>
      <c r="J138" s="20">
        <v>0.140515372157097</v>
      </c>
      <c r="K138" s="20">
        <v>0</v>
      </c>
      <c r="L138" s="20">
        <v>1.5575028488450099E-2</v>
      </c>
      <c r="M138" s="20" t="s">
        <v>122</v>
      </c>
      <c r="N138" s="20">
        <v>4.4757738746980497E-2</v>
      </c>
      <c r="O138" s="20">
        <v>0.17947697972650101</v>
      </c>
      <c r="P138" s="20">
        <v>0.113493530945598</v>
      </c>
      <c r="Q138" s="20">
        <v>5.6874442508647101E-2</v>
      </c>
      <c r="R138" s="20">
        <v>0.156134868160446</v>
      </c>
      <c r="S138" s="20" t="s">
        <v>122</v>
      </c>
      <c r="T138" s="20" t="s">
        <v>122</v>
      </c>
      <c r="U138" s="20">
        <v>0.310306750922</v>
      </c>
      <c r="V138" s="20">
        <v>2.2534561991831799E-2</v>
      </c>
      <c r="W138" s="20">
        <v>0.100846098509545</v>
      </c>
      <c r="X138" s="20"/>
      <c r="Y138" s="20"/>
      <c r="Z138" s="20"/>
      <c r="AA138" s="30"/>
    </row>
    <row r="139" spans="1:27" x14ac:dyDescent="0.25">
      <c r="A139">
        <v>103</v>
      </c>
      <c r="B139" s="15">
        <v>34929</v>
      </c>
      <c r="C139" s="25">
        <f t="shared" si="3"/>
        <v>0.13604682683944699</v>
      </c>
      <c r="D139" s="25">
        <f>VLOOKUP(B139,input_BB!$B$19:$K$10000,$D$35,0)</f>
        <v>8895.82</v>
      </c>
      <c r="E139" s="27">
        <f t="shared" si="4"/>
        <v>3.418742950532009E-2</v>
      </c>
      <c r="F139" s="28">
        <f>VLOOKUP(B139,viz!$B$3:$E$1863,4,0)</f>
        <v>0</v>
      </c>
      <c r="G139" s="25">
        <f t="shared" si="5"/>
        <v>0.109469484317639</v>
      </c>
      <c r="I139" s="31">
        <v>34929</v>
      </c>
      <c r="J139" s="20">
        <v>0.13604682683944699</v>
      </c>
      <c r="K139" s="20">
        <v>0</v>
      </c>
      <c r="L139" s="20">
        <v>1.65921494196738E-2</v>
      </c>
      <c r="M139" s="20" t="s">
        <v>122</v>
      </c>
      <c r="N139" s="20">
        <v>8.6849528219449801E-2</v>
      </c>
      <c r="O139" s="20">
        <v>0.109469484317639</v>
      </c>
      <c r="P139" s="20">
        <v>6.6561108424179796E-2</v>
      </c>
      <c r="Q139" s="20">
        <v>2.2636727028019402E-2</v>
      </c>
      <c r="R139" s="20">
        <v>0.154384781231834</v>
      </c>
      <c r="S139" s="20" t="s">
        <v>122</v>
      </c>
      <c r="T139" s="20">
        <v>4.8040732225567602E-2</v>
      </c>
      <c r="U139" s="20">
        <v>0.35534183927434299</v>
      </c>
      <c r="V139" s="20">
        <v>8.4839527446900195E-2</v>
      </c>
      <c r="W139" s="20">
        <v>5.5284122412392903E-2</v>
      </c>
      <c r="X139" s="20"/>
      <c r="Y139" s="20"/>
      <c r="Z139" s="20"/>
      <c r="AA139" s="30"/>
    </row>
    <row r="140" spans="1:27" x14ac:dyDescent="0.25">
      <c r="A140">
        <v>104</v>
      </c>
      <c r="B140" s="15">
        <v>34936</v>
      </c>
      <c r="C140" s="25">
        <f t="shared" si="3"/>
        <v>0.16677074134349801</v>
      </c>
      <c r="D140" s="25">
        <f>VLOOKUP(B140,input_BB!$B$19:$K$10000,$D$35,0)</f>
        <v>9080.39</v>
      </c>
      <c r="E140" s="27">
        <f t="shared" si="4"/>
        <v>8.950456981118507E-2</v>
      </c>
      <c r="F140" s="28">
        <f>VLOOKUP(B140,viz!$B$3:$E$1863,4,0)</f>
        <v>0</v>
      </c>
      <c r="G140" s="25">
        <f t="shared" si="5"/>
        <v>0.109619932057406</v>
      </c>
      <c r="I140" s="31">
        <v>34936</v>
      </c>
      <c r="J140" s="20">
        <v>0.16677074134349801</v>
      </c>
      <c r="K140" s="20">
        <v>0</v>
      </c>
      <c r="L140" s="20">
        <v>1.65783022681571E-2</v>
      </c>
      <c r="M140" s="20" t="s">
        <v>122</v>
      </c>
      <c r="N140" s="20">
        <v>8.6778272258412698E-2</v>
      </c>
      <c r="O140" s="20">
        <v>0.109619932057406</v>
      </c>
      <c r="P140" s="20">
        <v>6.6513337861467806E-2</v>
      </c>
      <c r="Q140" s="20">
        <v>2.2619151545464102E-2</v>
      </c>
      <c r="R140" s="20">
        <v>0.15437781725172101</v>
      </c>
      <c r="S140" s="20" t="s">
        <v>122</v>
      </c>
      <c r="T140" s="20">
        <v>4.8003022710579303E-2</v>
      </c>
      <c r="U140" s="20">
        <v>0.355384629534579</v>
      </c>
      <c r="V140" s="20">
        <v>8.4791611157433597E-2</v>
      </c>
      <c r="W140" s="20">
        <v>5.5333923354779498E-2</v>
      </c>
      <c r="X140" s="20"/>
      <c r="Y140" s="20"/>
      <c r="Z140" s="20"/>
      <c r="AA140" s="30"/>
    </row>
    <row r="141" spans="1:27" x14ac:dyDescent="0.25">
      <c r="A141">
        <v>105</v>
      </c>
      <c r="B141" s="15">
        <v>34943</v>
      </c>
      <c r="C141" s="25">
        <f t="shared" si="3"/>
        <v>0.13588766753673601</v>
      </c>
      <c r="D141" s="25">
        <f>VLOOKUP(B141,input_BB!$B$19:$K$10000,$D$35,0)</f>
        <v>9196.4699999999993</v>
      </c>
      <c r="E141" s="27">
        <f t="shared" si="4"/>
        <v>3.390086974816784E-2</v>
      </c>
      <c r="F141" s="28">
        <f>VLOOKUP(B141,viz!$B$3:$E$1863,4,0)</f>
        <v>0</v>
      </c>
      <c r="G141" s="25">
        <f t="shared" si="5"/>
        <v>0.109770059038238</v>
      </c>
      <c r="I141" s="31">
        <v>34943</v>
      </c>
      <c r="J141" s="20">
        <v>0.13588766753673601</v>
      </c>
      <c r="K141" s="20">
        <v>0</v>
      </c>
      <c r="L141" s="20">
        <v>1.6564516248964701E-2</v>
      </c>
      <c r="M141" s="20" t="s">
        <v>122</v>
      </c>
      <c r="N141" s="20">
        <v>8.67073264638374E-2</v>
      </c>
      <c r="O141" s="20">
        <v>0.109770059038238</v>
      </c>
      <c r="P141" s="20">
        <v>6.6465773925265897E-2</v>
      </c>
      <c r="Q141" s="20">
        <v>2.2601653301385201E-2</v>
      </c>
      <c r="R141" s="20">
        <v>0.15437098665479301</v>
      </c>
      <c r="S141" s="20" t="s">
        <v>122</v>
      </c>
      <c r="T141" s="20">
        <v>4.7965474389946798E-2</v>
      </c>
      <c r="U141" s="20">
        <v>0.35542701324380899</v>
      </c>
      <c r="V141" s="20">
        <v>8.4743801505427305E-2</v>
      </c>
      <c r="W141" s="20">
        <v>5.5383395228332397E-2</v>
      </c>
      <c r="X141" s="20"/>
      <c r="Y141" s="20"/>
      <c r="Z141" s="20"/>
      <c r="AA141" s="30"/>
    </row>
    <row r="142" spans="1:27" x14ac:dyDescent="0.25">
      <c r="A142">
        <v>106</v>
      </c>
      <c r="B142" s="15">
        <v>34950</v>
      </c>
      <c r="C142" s="25">
        <f t="shared" si="3"/>
        <v>0.135808646678925</v>
      </c>
      <c r="D142" s="25">
        <f>VLOOKUP(B142,input_BB!$B$19:$K$10000,$D$35,0)</f>
        <v>9393.2099999999991</v>
      </c>
      <c r="E142" s="27">
        <f t="shared" si="4"/>
        <v>3.3758595954311119E-2</v>
      </c>
      <c r="F142" s="28">
        <f>VLOOKUP(B142,viz!$B$3:$E$1863,4,0)</f>
        <v>0</v>
      </c>
      <c r="G142" s="25">
        <f t="shared" si="5"/>
        <v>0.109919291187123</v>
      </c>
      <c r="I142" s="31">
        <v>34950</v>
      </c>
      <c r="J142" s="20">
        <v>0.135808646678925</v>
      </c>
      <c r="K142" s="20">
        <v>0</v>
      </c>
      <c r="L142" s="20">
        <v>1.6550784258386599E-2</v>
      </c>
      <c r="M142" s="20" t="s">
        <v>122</v>
      </c>
      <c r="N142" s="20">
        <v>8.6636657490264501E-2</v>
      </c>
      <c r="O142" s="20">
        <v>0.109919291187123</v>
      </c>
      <c r="P142" s="20">
        <v>6.6418384203276698E-2</v>
      </c>
      <c r="Q142" s="20">
        <v>2.2584208807017302E-2</v>
      </c>
      <c r="R142" s="20">
        <v>0.15436415179368199</v>
      </c>
      <c r="S142" s="20" t="s">
        <v>122</v>
      </c>
      <c r="T142" s="20">
        <v>4.7928070720609402E-2</v>
      </c>
      <c r="U142" s="20">
        <v>0.35546924911508299</v>
      </c>
      <c r="V142" s="20">
        <v>8.46963212497433E-2</v>
      </c>
      <c r="W142" s="20">
        <v>5.54328811748145E-2</v>
      </c>
      <c r="X142" s="20"/>
      <c r="Y142" s="20"/>
      <c r="Z142" s="20"/>
      <c r="AA142" s="30"/>
    </row>
    <row r="143" spans="1:27" x14ac:dyDescent="0.25">
      <c r="A143">
        <v>107</v>
      </c>
      <c r="B143" s="15">
        <v>34957</v>
      </c>
      <c r="C143" s="25">
        <f t="shared" si="3"/>
        <v>0.13572999835014299</v>
      </c>
      <c r="D143" s="25">
        <f>VLOOKUP(B143,input_BB!$B$19:$K$10000,$D$35,0)</f>
        <v>9797.4</v>
      </c>
      <c r="E143" s="27">
        <f t="shared" si="4"/>
        <v>3.3616992883599442E-2</v>
      </c>
      <c r="F143" s="28">
        <f>VLOOKUP(B143,viz!$B$3:$E$1863,4,0)</f>
        <v>0</v>
      </c>
      <c r="G143" s="25">
        <f t="shared" si="5"/>
        <v>0.11006806854632099</v>
      </c>
      <c r="I143" s="31">
        <v>34957</v>
      </c>
      <c r="J143" s="20">
        <v>0.13572999835014299</v>
      </c>
      <c r="K143" s="20">
        <v>0</v>
      </c>
      <c r="L143" s="20">
        <v>1.6537113176002299E-2</v>
      </c>
      <c r="M143" s="20" t="s">
        <v>122</v>
      </c>
      <c r="N143" s="20">
        <v>8.65662974028545E-2</v>
      </c>
      <c r="O143" s="20">
        <v>0.11006806854632099</v>
      </c>
      <c r="P143" s="20">
        <v>6.6371190750634607E-2</v>
      </c>
      <c r="Q143" s="20">
        <v>2.25668581836386E-2</v>
      </c>
      <c r="R143" s="20">
        <v>0.15435747135516101</v>
      </c>
      <c r="S143" s="20" t="s">
        <v>122</v>
      </c>
      <c r="T143" s="20">
        <v>4.7890831668237398E-2</v>
      </c>
      <c r="U143" s="20">
        <v>0.35551127736704102</v>
      </c>
      <c r="V143" s="20">
        <v>8.4648957380363099E-2</v>
      </c>
      <c r="W143" s="20">
        <v>5.5481934169746699E-2</v>
      </c>
      <c r="X143" s="20"/>
      <c r="Y143" s="20"/>
      <c r="Z143" s="20"/>
      <c r="AA143" s="30"/>
    </row>
    <row r="144" spans="1:27" x14ac:dyDescent="0.25">
      <c r="A144">
        <v>108</v>
      </c>
      <c r="B144" s="15">
        <v>34964</v>
      </c>
      <c r="C144" s="25">
        <f t="shared" si="3"/>
        <v>0.13520494103431699</v>
      </c>
      <c r="D144" s="25">
        <f>VLOOKUP(B144,input_BB!$B$19:$K$10000,$D$35,0)</f>
        <v>9541.8700000000008</v>
      </c>
      <c r="E144" s="27">
        <f t="shared" si="4"/>
        <v>3.2671648851857069E-2</v>
      </c>
      <c r="F144" s="28">
        <f>VLOOKUP(B144,viz!$B$3:$E$1863,4,0)</f>
        <v>0</v>
      </c>
      <c r="G144" s="25">
        <f t="shared" si="5"/>
        <v>0.169743419463141</v>
      </c>
      <c r="I144" s="31">
        <v>34964</v>
      </c>
      <c r="J144" s="20">
        <v>0.13520494103431699</v>
      </c>
      <c r="K144" s="20">
        <v>0</v>
      </c>
      <c r="L144" s="20">
        <v>1.6414517347168998E-2</v>
      </c>
      <c r="M144" s="20" t="s">
        <v>122</v>
      </c>
      <c r="N144" s="20">
        <v>4.28185521974195E-2</v>
      </c>
      <c r="O144" s="20">
        <v>0.169743419463141</v>
      </c>
      <c r="P144" s="20">
        <v>4.2130534748199798E-2</v>
      </c>
      <c r="Q144" s="20">
        <v>1.7557493921885499E-2</v>
      </c>
      <c r="R144" s="20">
        <v>0.15896997768681101</v>
      </c>
      <c r="S144" s="20">
        <v>7.4241337709164499E-3</v>
      </c>
      <c r="T144" s="20">
        <v>4.6263578161424901E-2</v>
      </c>
      <c r="U144" s="20">
        <v>0.33191040525570498</v>
      </c>
      <c r="V144" s="20">
        <v>0.10398904404937501</v>
      </c>
      <c r="W144" s="20">
        <v>6.2778343397952699E-2</v>
      </c>
      <c r="X144" s="20"/>
      <c r="Y144" s="20"/>
      <c r="Z144" s="20"/>
      <c r="AA144" s="30"/>
    </row>
    <row r="145" spans="1:27" x14ac:dyDescent="0.25">
      <c r="A145">
        <v>109</v>
      </c>
      <c r="B145" s="15">
        <v>34971</v>
      </c>
      <c r="C145" s="25">
        <f t="shared" si="3"/>
        <v>0.13512811064720201</v>
      </c>
      <c r="D145" s="25">
        <f>VLOOKUP(B145,input_BB!$B$19:$K$10000,$D$35,0)</f>
        <v>9646.34</v>
      </c>
      <c r="E145" s="27">
        <f t="shared" si="4"/>
        <v>3.2533318910103297E-2</v>
      </c>
      <c r="F145" s="28">
        <f>VLOOKUP(B145,viz!$B$3:$E$1863,4,0)</f>
        <v>0</v>
      </c>
      <c r="G145" s="25">
        <f t="shared" si="5"/>
        <v>0.169883412743248</v>
      </c>
      <c r="I145" s="31">
        <v>34971</v>
      </c>
      <c r="J145" s="20">
        <v>0.13512811064720201</v>
      </c>
      <c r="K145" s="20">
        <v>0</v>
      </c>
      <c r="L145" s="20">
        <v>1.6401339451141202E-2</v>
      </c>
      <c r="M145" s="20" t="s">
        <v>122</v>
      </c>
      <c r="N145" s="20">
        <v>4.27887009345412E-2</v>
      </c>
      <c r="O145" s="20">
        <v>0.169883412743248</v>
      </c>
      <c r="P145" s="20">
        <v>4.2102839152143502E-2</v>
      </c>
      <c r="Q145" s="20">
        <v>1.7545897165942102E-2</v>
      </c>
      <c r="R145" s="20">
        <v>0.158918058531691</v>
      </c>
      <c r="S145" s="20">
        <v>7.4176514926796297E-3</v>
      </c>
      <c r="T145" s="20">
        <v>4.6229002106236199E-2</v>
      </c>
      <c r="U145" s="20">
        <v>0.33190090226072699</v>
      </c>
      <c r="V145" s="20">
        <v>0.1039790905031</v>
      </c>
      <c r="W145" s="20">
        <v>6.2833105658549798E-2</v>
      </c>
      <c r="X145" s="20"/>
      <c r="Y145" s="20"/>
      <c r="Z145" s="20"/>
      <c r="AA145" s="30"/>
    </row>
    <row r="146" spans="1:27" x14ac:dyDescent="0.25">
      <c r="A146">
        <v>110</v>
      </c>
      <c r="B146" s="15">
        <v>34978</v>
      </c>
      <c r="C146" s="25">
        <f t="shared" si="3"/>
        <v>0.13505165278911599</v>
      </c>
      <c r="D146" s="25">
        <f>VLOOKUP(B146,input_BB!$B$19:$K$10000,$D$35,0)</f>
        <v>9873.9</v>
      </c>
      <c r="E146" s="27">
        <f t="shared" si="4"/>
        <v>3.2395659691494522E-2</v>
      </c>
      <c r="F146" s="28">
        <f>VLOOKUP(B146,viz!$B$3:$E$1863,4,0)</f>
        <v>0</v>
      </c>
      <c r="G146" s="25">
        <f t="shared" si="5"/>
        <v>0.17002311405656201</v>
      </c>
      <c r="I146" s="31">
        <v>34978</v>
      </c>
      <c r="J146" s="20">
        <v>0.13505165278911599</v>
      </c>
      <c r="K146" s="20">
        <v>0</v>
      </c>
      <c r="L146" s="20">
        <v>1.6388208585907799E-2</v>
      </c>
      <c r="M146" s="20" t="s">
        <v>122</v>
      </c>
      <c r="N146" s="20">
        <v>4.2758949460130702E-2</v>
      </c>
      <c r="O146" s="20">
        <v>0.17002311405656201</v>
      </c>
      <c r="P146" s="20">
        <v>4.2075223155296299E-2</v>
      </c>
      <c r="Q146" s="20">
        <v>1.7534331063930202E-2</v>
      </c>
      <c r="R146" s="20">
        <v>0.15886615709981999</v>
      </c>
      <c r="S146" s="20">
        <v>7.4111883884296903E-3</v>
      </c>
      <c r="T146" s="20">
        <v>4.6194542698248298E-2</v>
      </c>
      <c r="U146" s="20">
        <v>0.33189147379362899</v>
      </c>
      <c r="V146" s="20">
        <v>0.103969236948197</v>
      </c>
      <c r="W146" s="20">
        <v>6.2887574749849504E-2</v>
      </c>
      <c r="X146" s="20"/>
      <c r="Y146" s="20"/>
      <c r="Z146" s="20"/>
      <c r="AA146" s="30"/>
    </row>
    <row r="147" spans="1:27" x14ac:dyDescent="0.25">
      <c r="A147">
        <v>111</v>
      </c>
      <c r="B147" s="15">
        <v>34985</v>
      </c>
      <c r="C147" s="25">
        <f t="shared" si="3"/>
        <v>0.16666941344738001</v>
      </c>
      <c r="D147" s="25">
        <f>VLOOKUP(B147,input_BB!$B$19:$K$10000,$D$35,0)</f>
        <v>9883.7800000000007</v>
      </c>
      <c r="E147" s="27">
        <f t="shared" si="4"/>
        <v>8.9322133115310315E-2</v>
      </c>
      <c r="F147" s="28">
        <f>VLOOKUP(B147,viz!$B$3:$E$1863,4,0)</f>
        <v>0</v>
      </c>
      <c r="G147" s="25">
        <f t="shared" si="5"/>
        <v>0.17016210128929399</v>
      </c>
      <c r="I147" s="31">
        <v>34985</v>
      </c>
      <c r="J147" s="20">
        <v>0.16666941344738001</v>
      </c>
      <c r="K147" s="20">
        <v>0</v>
      </c>
      <c r="L147" s="20">
        <v>1.6375135487504602E-2</v>
      </c>
      <c r="M147" s="20" t="s">
        <v>122</v>
      </c>
      <c r="N147" s="20">
        <v>4.2729325947111797E-2</v>
      </c>
      <c r="O147" s="20">
        <v>0.17016210128929399</v>
      </c>
      <c r="P147" s="20">
        <v>4.2047730091353E-2</v>
      </c>
      <c r="Q147" s="20">
        <v>1.7522809128330701E-2</v>
      </c>
      <c r="R147" s="20">
        <v>0.15881464845884799</v>
      </c>
      <c r="S147" s="20">
        <v>7.4047532291375397E-3</v>
      </c>
      <c r="T147" s="20">
        <v>4.6160234263745499E-2</v>
      </c>
      <c r="U147" s="20">
        <v>0.33188179801694601</v>
      </c>
      <c r="V147" s="20">
        <v>0.103959597563759</v>
      </c>
      <c r="W147" s="20">
        <v>6.2941866523970297E-2</v>
      </c>
      <c r="X147" s="20"/>
      <c r="Y147" s="20"/>
      <c r="Z147" s="20"/>
      <c r="AA147" s="30"/>
    </row>
    <row r="148" spans="1:27" x14ac:dyDescent="0.25">
      <c r="A148">
        <v>112</v>
      </c>
      <c r="B148" s="15">
        <v>34992</v>
      </c>
      <c r="C148" s="25">
        <f t="shared" si="3"/>
        <v>0.137619033455849</v>
      </c>
      <c r="D148" s="25">
        <f>VLOOKUP(B148,input_BB!$B$19:$K$10000,$D$35,0)</f>
        <v>9895.24</v>
      </c>
      <c r="E148" s="27">
        <f t="shared" si="4"/>
        <v>3.7018122644303139E-2</v>
      </c>
      <c r="F148" s="28">
        <f>VLOOKUP(B148,viz!$B$3:$E$1863,4,0)</f>
        <v>0</v>
      </c>
      <c r="G148" s="25">
        <f t="shared" si="5"/>
        <v>0.170300468095992</v>
      </c>
      <c r="I148" s="31">
        <v>34992</v>
      </c>
      <c r="J148" s="20">
        <v>0.137619033455849</v>
      </c>
      <c r="K148" s="20">
        <v>1</v>
      </c>
      <c r="L148" s="20">
        <v>1.6362114620025899E-2</v>
      </c>
      <c r="M148" s="20" t="s">
        <v>122</v>
      </c>
      <c r="N148" s="20">
        <v>4.2699812024580001E-2</v>
      </c>
      <c r="O148" s="20">
        <v>0.170300468095992</v>
      </c>
      <c r="P148" s="20">
        <v>4.2020334146075797E-2</v>
      </c>
      <c r="Q148" s="20">
        <v>1.7511331383618999E-2</v>
      </c>
      <c r="R148" s="20">
        <v>0.158763292291459</v>
      </c>
      <c r="S148" s="20">
        <v>7.3983464244189298E-3</v>
      </c>
      <c r="T148" s="20">
        <v>4.6126061242110501E-2</v>
      </c>
      <c r="U148" s="20">
        <v>0.33187254438631902</v>
      </c>
      <c r="V148" s="20">
        <v>0.10394981783250699</v>
      </c>
      <c r="W148" s="20">
        <v>6.2995877552892598E-2</v>
      </c>
      <c r="X148" s="20"/>
      <c r="Y148" s="20"/>
      <c r="Z148" s="20"/>
      <c r="AA148" s="30"/>
    </row>
    <row r="149" spans="1:27" x14ac:dyDescent="0.25">
      <c r="A149">
        <v>113</v>
      </c>
      <c r="B149" s="15">
        <v>34999</v>
      </c>
      <c r="C149" s="25">
        <f t="shared" si="3"/>
        <v>0.13756169378757499</v>
      </c>
      <c r="D149" s="25">
        <f>VLOOKUP(B149,input_BB!$B$19:$K$10000,$D$35,0)</f>
        <v>9680.75</v>
      </c>
      <c r="E149" s="27">
        <f t="shared" si="4"/>
        <v>3.6914884937578406E-2</v>
      </c>
      <c r="F149" s="28">
        <f>VLOOKUP(B149,viz!$B$3:$E$1863,4,0)</f>
        <v>0</v>
      </c>
      <c r="G149" s="25">
        <f t="shared" si="5"/>
        <v>0.17043863116670299</v>
      </c>
      <c r="I149" s="31">
        <v>34999</v>
      </c>
      <c r="J149" s="20">
        <v>0.13756169378757499</v>
      </c>
      <c r="K149" s="20">
        <v>0</v>
      </c>
      <c r="L149" s="20">
        <v>1.634915301829E-2</v>
      </c>
      <c r="M149" s="20" t="s">
        <v>122</v>
      </c>
      <c r="N149" s="20">
        <v>4.2670433990050903E-2</v>
      </c>
      <c r="O149" s="20">
        <v>0.17043863116670299</v>
      </c>
      <c r="P149" s="20">
        <v>4.1993061359163399E-2</v>
      </c>
      <c r="Q149" s="20">
        <v>1.7499905320093E-2</v>
      </c>
      <c r="R149" s="20">
        <v>0.15871220533336899</v>
      </c>
      <c r="S149" s="20">
        <v>7.3919696774043002E-3</v>
      </c>
      <c r="T149" s="20">
        <v>4.6092043427178001E-2</v>
      </c>
      <c r="U149" s="20">
        <v>0.33186295220712198</v>
      </c>
      <c r="V149" s="20">
        <v>0.10393999495183701</v>
      </c>
      <c r="W149" s="20">
        <v>6.3049649548789902E-2</v>
      </c>
      <c r="X149" s="20"/>
      <c r="Y149" s="20"/>
      <c r="Z149" s="20"/>
      <c r="AA149" s="30"/>
    </row>
    <row r="150" spans="1:27" x14ac:dyDescent="0.25">
      <c r="A150">
        <v>114</v>
      </c>
      <c r="B150" s="15">
        <v>35006</v>
      </c>
      <c r="C150" s="25">
        <f t="shared" si="3"/>
        <v>0.14511020481586501</v>
      </c>
      <c r="D150" s="25">
        <f>VLOOKUP(B150,input_BB!$B$19:$K$10000,$D$35,0)</f>
        <v>9855.7999999999993</v>
      </c>
      <c r="E150" s="27">
        <f t="shared" si="4"/>
        <v>5.0505667570345837E-2</v>
      </c>
      <c r="F150" s="28">
        <f>VLOOKUP(B150,viz!$B$3:$E$1863,4,0)</f>
        <v>0</v>
      </c>
      <c r="G150" s="25">
        <f t="shared" si="5"/>
        <v>0.13166835619744699</v>
      </c>
      <c r="I150" s="31">
        <v>35006</v>
      </c>
      <c r="J150" s="20">
        <v>0.14511020481586501</v>
      </c>
      <c r="K150" s="20">
        <v>0</v>
      </c>
      <c r="L150" s="20">
        <v>1.54055432441594E-2</v>
      </c>
      <c r="M150" s="20" t="s">
        <v>122</v>
      </c>
      <c r="N150" s="20">
        <v>4.0142896406241101E-2</v>
      </c>
      <c r="O150" s="20">
        <v>0.13166835619744699</v>
      </c>
      <c r="P150" s="20">
        <v>0.12322219247398</v>
      </c>
      <c r="Q150" s="20" t="s">
        <v>122</v>
      </c>
      <c r="R150" s="20">
        <v>0.15355427979814801</v>
      </c>
      <c r="S150" s="20">
        <v>6.97161643639617E-3</v>
      </c>
      <c r="T150" s="20">
        <v>4.3399632407553103E-2</v>
      </c>
      <c r="U150" s="20">
        <v>0.37373871580947998</v>
      </c>
      <c r="V150" s="20">
        <v>7.6194165565432306E-2</v>
      </c>
      <c r="W150" s="20">
        <v>3.5702601661163298E-2</v>
      </c>
      <c r="X150" s="20"/>
      <c r="Y150" s="20"/>
      <c r="Z150" s="20"/>
      <c r="AA150" s="30"/>
    </row>
    <row r="151" spans="1:27" x14ac:dyDescent="0.25">
      <c r="A151">
        <v>115</v>
      </c>
      <c r="B151" s="15">
        <v>35013</v>
      </c>
      <c r="C151" s="25">
        <f t="shared" si="3"/>
        <v>0.1451076567173</v>
      </c>
      <c r="D151" s="25">
        <f>VLOOKUP(B151,input_BB!$B$19:$K$10000,$D$35,0)</f>
        <v>9411.85</v>
      </c>
      <c r="E151" s="27">
        <f t="shared" si="4"/>
        <v>5.050107982402155E-2</v>
      </c>
      <c r="F151" s="28">
        <f>VLOOKUP(B151,viz!$B$3:$E$1863,4,0)</f>
        <v>0</v>
      </c>
      <c r="G151" s="25">
        <f t="shared" si="5"/>
        <v>0.129402513127784</v>
      </c>
      <c r="I151" s="31">
        <v>35013</v>
      </c>
      <c r="J151" s="20">
        <v>0.1451076567173</v>
      </c>
      <c r="K151" s="20">
        <v>0</v>
      </c>
      <c r="L151" s="20">
        <v>1.53917984777908E-2</v>
      </c>
      <c r="M151" s="20" t="s">
        <v>122</v>
      </c>
      <c r="N151" s="20">
        <v>4.0107121472094998E-2</v>
      </c>
      <c r="O151" s="20">
        <v>0.129402513127784</v>
      </c>
      <c r="P151" s="20">
        <v>0.123271546216454</v>
      </c>
      <c r="Q151" s="20" t="s">
        <v>122</v>
      </c>
      <c r="R151" s="20">
        <v>0.15354069108591001</v>
      </c>
      <c r="S151" s="20">
        <v>7.1608739285151102E-3</v>
      </c>
      <c r="T151" s="20">
        <v>4.3361968300457E-2</v>
      </c>
      <c r="U151" s="20">
        <v>0.375829210317916</v>
      </c>
      <c r="V151" s="20">
        <v>7.61380238721555E-2</v>
      </c>
      <c r="W151" s="20">
        <v>3.5796253200922702E-2</v>
      </c>
      <c r="X151" s="20"/>
      <c r="Y151" s="20"/>
      <c r="Z151" s="20"/>
      <c r="AA151" s="30"/>
    </row>
    <row r="152" spans="1:27" x14ac:dyDescent="0.25">
      <c r="A152">
        <v>116</v>
      </c>
      <c r="B152" s="15">
        <v>35020</v>
      </c>
      <c r="C152" s="25">
        <f t="shared" si="3"/>
        <v>0.14491435885429399</v>
      </c>
      <c r="D152" s="25">
        <f>VLOOKUP(B152,input_BB!$B$19:$K$10000,$D$35,0)</f>
        <v>9287.9</v>
      </c>
      <c r="E152" s="27">
        <f t="shared" si="4"/>
        <v>5.0153054997715073E-2</v>
      </c>
      <c r="F152" s="28">
        <f>VLOOKUP(B152,viz!$B$3:$E$1863,4,0)</f>
        <v>0</v>
      </c>
      <c r="G152" s="25">
        <f t="shared" si="5"/>
        <v>0.12951502032517401</v>
      </c>
      <c r="I152" s="31">
        <v>35020</v>
      </c>
      <c r="J152" s="20">
        <v>0.14491435885429399</v>
      </c>
      <c r="K152" s="20">
        <v>0</v>
      </c>
      <c r="L152" s="20">
        <v>1.5382843974637401E-2</v>
      </c>
      <c r="M152" s="20" t="s">
        <v>122</v>
      </c>
      <c r="N152" s="20">
        <v>4.0088053663880803E-2</v>
      </c>
      <c r="O152" s="20">
        <v>0.12951502032517401</v>
      </c>
      <c r="P152" s="20">
        <v>0.123154682749261</v>
      </c>
      <c r="Q152" s="20" t="s">
        <v>122</v>
      </c>
      <c r="R152" s="20">
        <v>0.15352078871236199</v>
      </c>
      <c r="S152" s="20">
        <v>7.1561756850957101E-3</v>
      </c>
      <c r="T152" s="20">
        <v>4.3339151207120202E-2</v>
      </c>
      <c r="U152" s="20">
        <v>0.375438247366357</v>
      </c>
      <c r="V152" s="20">
        <v>7.6577239293539406E-2</v>
      </c>
      <c r="W152" s="20">
        <v>3.58277970225718E-2</v>
      </c>
      <c r="X152" s="20"/>
      <c r="Y152" s="20"/>
      <c r="Z152" s="20"/>
      <c r="AA152" s="30"/>
    </row>
    <row r="153" spans="1:27" x14ac:dyDescent="0.25">
      <c r="A153">
        <v>117</v>
      </c>
      <c r="B153" s="15">
        <v>35027</v>
      </c>
      <c r="C153" s="25">
        <f t="shared" si="3"/>
        <v>0.14222179353237199</v>
      </c>
      <c r="D153" s="25">
        <f>VLOOKUP(B153,input_BB!$B$19:$K$10000,$D$35,0)</f>
        <v>9488.75</v>
      </c>
      <c r="E153" s="27">
        <f t="shared" si="4"/>
        <v>4.5305202238724133E-2</v>
      </c>
      <c r="F153" s="28">
        <f>VLOOKUP(B153,viz!$B$3:$E$1863,4,0)</f>
        <v>0</v>
      </c>
      <c r="G153" s="25">
        <f t="shared" si="5"/>
        <v>0.17765357878666899</v>
      </c>
      <c r="I153" s="31">
        <v>35027</v>
      </c>
      <c r="J153" s="20">
        <v>0.14222179353237199</v>
      </c>
      <c r="K153" s="20">
        <v>0</v>
      </c>
      <c r="L153" s="20">
        <v>2.9563622291546299E-2</v>
      </c>
      <c r="M153" s="20" t="s">
        <v>122</v>
      </c>
      <c r="N153" s="20">
        <v>4.4782934488701603E-2</v>
      </c>
      <c r="O153" s="20">
        <v>0.17765357878666899</v>
      </c>
      <c r="P153" s="20">
        <v>6.2993268318554702E-2</v>
      </c>
      <c r="Q153" s="20">
        <v>1.6272047471041901E-2</v>
      </c>
      <c r="R153" s="20">
        <v>0.13894174405929799</v>
      </c>
      <c r="S153" s="20">
        <v>7.9928219320089099E-3</v>
      </c>
      <c r="T153" s="20">
        <v>4.8412327922441899E-2</v>
      </c>
      <c r="U153" s="20">
        <v>0.38211300468414899</v>
      </c>
      <c r="V153" s="20">
        <v>2.4884814029988701E-2</v>
      </c>
      <c r="W153" s="20">
        <v>6.6389836015600098E-2</v>
      </c>
      <c r="X153" s="20"/>
      <c r="Y153" s="20"/>
      <c r="Z153" s="20"/>
      <c r="AA153" s="30"/>
    </row>
    <row r="154" spans="1:27" x14ac:dyDescent="0.25">
      <c r="A154">
        <v>118</v>
      </c>
      <c r="B154" s="15">
        <v>35034</v>
      </c>
      <c r="C154" s="25">
        <f t="shared" si="3"/>
        <v>0.142139866948128</v>
      </c>
      <c r="D154" s="25">
        <f>VLOOKUP(B154,input_BB!$B$19:$K$10000,$D$35,0)</f>
        <v>9862.5499999999993</v>
      </c>
      <c r="E154" s="27">
        <f t="shared" si="4"/>
        <v>4.5157696804323577E-2</v>
      </c>
      <c r="F154" s="28">
        <f>VLOOKUP(B154,viz!$B$3:$E$1863,4,0)</f>
        <v>0</v>
      </c>
      <c r="G154" s="25">
        <f t="shared" si="5"/>
        <v>0.177826764447472</v>
      </c>
      <c r="I154" s="31">
        <v>35034</v>
      </c>
      <c r="J154" s="20">
        <v>0.142139866948128</v>
      </c>
      <c r="K154" s="20">
        <v>0</v>
      </c>
      <c r="L154" s="20">
        <v>2.9542457041120799E-2</v>
      </c>
      <c r="M154" s="20" t="s">
        <v>122</v>
      </c>
      <c r="N154" s="20">
        <v>4.4755568144898603E-2</v>
      </c>
      <c r="O154" s="20">
        <v>0.177826764447472</v>
      </c>
      <c r="P154" s="20">
        <v>6.2972969261027495E-2</v>
      </c>
      <c r="Q154" s="20">
        <v>1.6263037932228702E-2</v>
      </c>
      <c r="R154" s="20">
        <v>0.13892228916598101</v>
      </c>
      <c r="S154" s="20">
        <v>7.9864942106340191E-3</v>
      </c>
      <c r="T154" s="20">
        <v>4.8380309846298E-2</v>
      </c>
      <c r="U154" s="20">
        <v>0.38200903673339998</v>
      </c>
      <c r="V154" s="20">
        <v>2.48821513471113E-2</v>
      </c>
      <c r="W154" s="20">
        <v>6.6458921869828394E-2</v>
      </c>
      <c r="X154" s="20"/>
      <c r="Y154" s="20"/>
      <c r="Z154" s="20"/>
      <c r="AA154" s="30"/>
    </row>
    <row r="155" spans="1:27" x14ac:dyDescent="0.25">
      <c r="A155">
        <v>119</v>
      </c>
      <c r="B155" s="15">
        <v>35041</v>
      </c>
      <c r="C155" s="25">
        <f t="shared" si="3"/>
        <v>0.14205829799175301</v>
      </c>
      <c r="D155" s="25">
        <f>VLOOKUP(B155,input_BB!$B$19:$K$10000,$D$35,0)</f>
        <v>9863.61</v>
      </c>
      <c r="E155" s="27">
        <f t="shared" si="4"/>
        <v>4.5010835264144414E-2</v>
      </c>
      <c r="F155" s="28">
        <f>VLOOKUP(B155,viz!$B$3:$E$1863,4,0)</f>
        <v>0</v>
      </c>
      <c r="G155" s="25">
        <f t="shared" si="5"/>
        <v>0.17799955825059899</v>
      </c>
      <c r="I155" s="31">
        <v>35041</v>
      </c>
      <c r="J155" s="20">
        <v>0.14205829799175301</v>
      </c>
      <c r="K155" s="20">
        <v>0</v>
      </c>
      <c r="L155" s="20">
        <v>2.9521384448308999E-2</v>
      </c>
      <c r="M155" s="20" t="s">
        <v>122</v>
      </c>
      <c r="N155" s="20">
        <v>4.47283129158191E-2</v>
      </c>
      <c r="O155" s="20">
        <v>0.17799955825059899</v>
      </c>
      <c r="P155" s="20">
        <v>6.29527600444343E-2</v>
      </c>
      <c r="Q155" s="20">
        <v>1.6254065205913899E-2</v>
      </c>
      <c r="R155" s="20">
        <v>0.13890297859825099</v>
      </c>
      <c r="S155" s="20">
        <v>7.9802066308486495E-3</v>
      </c>
      <c r="T155" s="20">
        <v>4.83484166870978E-2</v>
      </c>
      <c r="U155" s="20">
        <v>0.38190528369022902</v>
      </c>
      <c r="V155" s="20">
        <v>2.48793902166815E-2</v>
      </c>
      <c r="W155" s="20">
        <v>6.6527643311816306E-2</v>
      </c>
      <c r="X155" s="20"/>
      <c r="Y155" s="20"/>
      <c r="Z155" s="20"/>
      <c r="AA155" s="30"/>
    </row>
    <row r="156" spans="1:27" x14ac:dyDescent="0.25">
      <c r="A156">
        <v>120</v>
      </c>
      <c r="B156" s="15">
        <v>35048</v>
      </c>
      <c r="C156" s="25">
        <f t="shared" si="3"/>
        <v>0.14197702705860099</v>
      </c>
      <c r="D156" s="25">
        <f>VLOOKUP(B156,input_BB!$B$19:$K$10000,$D$35,0)</f>
        <v>9858.65</v>
      </c>
      <c r="E156" s="27">
        <f t="shared" si="4"/>
        <v>4.4864510302480877E-2</v>
      </c>
      <c r="F156" s="28">
        <f>VLOOKUP(B156,viz!$B$3:$E$1863,4,0)</f>
        <v>0</v>
      </c>
      <c r="G156" s="25">
        <f t="shared" si="5"/>
        <v>0.17817150384380301</v>
      </c>
      <c r="I156" s="31">
        <v>35048</v>
      </c>
      <c r="J156" s="20">
        <v>0.14197702705860099</v>
      </c>
      <c r="K156" s="20">
        <v>0</v>
      </c>
      <c r="L156" s="20">
        <v>2.9500397012499499E-2</v>
      </c>
      <c r="M156" s="20" t="s">
        <v>122</v>
      </c>
      <c r="N156" s="20">
        <v>4.4701173810624197E-2</v>
      </c>
      <c r="O156" s="20">
        <v>0.17817150384380301</v>
      </c>
      <c r="P156" s="20">
        <v>6.2932652792177607E-2</v>
      </c>
      <c r="Q156" s="20">
        <v>1.6245128578039902E-2</v>
      </c>
      <c r="R156" s="20">
        <v>0.13888377962012599</v>
      </c>
      <c r="S156" s="20">
        <v>7.9739363383098394E-3</v>
      </c>
      <c r="T156" s="20">
        <v>4.8316661745472701E-2</v>
      </c>
      <c r="U156" s="20">
        <v>0.38180207984623799</v>
      </c>
      <c r="V156" s="20">
        <v>2.4876527533230199E-2</v>
      </c>
      <c r="W156" s="20">
        <v>6.6596158879478798E-2</v>
      </c>
      <c r="X156" s="20"/>
      <c r="Y156" s="20"/>
      <c r="Z156" s="20"/>
      <c r="AA156" s="30"/>
    </row>
    <row r="157" spans="1:27" x14ac:dyDescent="0.25">
      <c r="A157">
        <v>121</v>
      </c>
      <c r="B157" s="15">
        <v>35055</v>
      </c>
      <c r="C157" s="25">
        <f t="shared" si="3"/>
        <v>0.14189606904983501</v>
      </c>
      <c r="D157" s="25">
        <f>VLOOKUP(B157,input_BB!$B$19:$K$10000,$D$35,0)</f>
        <v>9932.2000000000007</v>
      </c>
      <c r="E157" s="27">
        <f t="shared" si="4"/>
        <v>4.471874874826224E-2</v>
      </c>
      <c r="F157" s="28">
        <f>VLOOKUP(B157,viz!$B$3:$E$1863,4,0)</f>
        <v>0</v>
      </c>
      <c r="G157" s="25">
        <f t="shared" si="5"/>
        <v>0.178343159822799</v>
      </c>
      <c r="I157" s="31">
        <v>35055</v>
      </c>
      <c r="J157" s="20">
        <v>0.14189606904983501</v>
      </c>
      <c r="K157" s="20">
        <v>0</v>
      </c>
      <c r="L157" s="20">
        <v>2.9479471352188098E-2</v>
      </c>
      <c r="M157" s="20" t="s">
        <v>122</v>
      </c>
      <c r="N157" s="20">
        <v>4.4674101427144099E-2</v>
      </c>
      <c r="O157" s="20">
        <v>0.178343159822799</v>
      </c>
      <c r="P157" s="20">
        <v>6.29125075295391E-2</v>
      </c>
      <c r="Q157" s="20">
        <v>1.62362131249849E-2</v>
      </c>
      <c r="R157" s="20">
        <v>0.13886464044125499</v>
      </c>
      <c r="S157" s="20">
        <v>7.9676892270105094E-3</v>
      </c>
      <c r="T157" s="20">
        <v>4.8284992149764998E-2</v>
      </c>
      <c r="U157" s="20">
        <v>0.381699049211699</v>
      </c>
      <c r="V157" s="20">
        <v>2.4873797963722501E-2</v>
      </c>
      <c r="W157" s="20">
        <v>6.6664377749892506E-2</v>
      </c>
      <c r="X157" s="20"/>
      <c r="Y157" s="20"/>
      <c r="Z157" s="20"/>
      <c r="AA157" s="30"/>
    </row>
    <row r="158" spans="1:27" x14ac:dyDescent="0.25">
      <c r="A158">
        <v>122</v>
      </c>
      <c r="B158" s="15">
        <v>35062</v>
      </c>
      <c r="C158" s="25">
        <f t="shared" si="3"/>
        <v>0.14181545376777599</v>
      </c>
      <c r="D158" s="25">
        <f>VLOOKUP(B158,input_BB!$B$19:$K$10000,$D$35,0)</f>
        <v>10073.39</v>
      </c>
      <c r="E158" s="27">
        <f t="shared" si="4"/>
        <v>4.4573604259337568E-2</v>
      </c>
      <c r="F158" s="28">
        <f>VLOOKUP(B158,viz!$B$3:$E$1863,4,0)</f>
        <v>0</v>
      </c>
      <c r="G158" s="25">
        <f t="shared" si="5"/>
        <v>0.17851405157184699</v>
      </c>
      <c r="I158" s="31">
        <v>35062</v>
      </c>
      <c r="J158" s="20">
        <v>0.14181545376777599</v>
      </c>
      <c r="K158" s="20">
        <v>0</v>
      </c>
      <c r="L158" s="20">
        <v>2.9458653671315799E-2</v>
      </c>
      <c r="M158" s="20" t="s">
        <v>122</v>
      </c>
      <c r="N158" s="20">
        <v>4.4647166514036399E-2</v>
      </c>
      <c r="O158" s="20">
        <v>0.17851405157184699</v>
      </c>
      <c r="P158" s="20">
        <v>6.2892516694862594E-2</v>
      </c>
      <c r="Q158" s="20">
        <v>1.62273461899098E-2</v>
      </c>
      <c r="R158" s="20">
        <v>0.138845638284252</v>
      </c>
      <c r="S158" s="20">
        <v>7.9614766702024494E-3</v>
      </c>
      <c r="T158" s="20">
        <v>4.8253488111410302E-2</v>
      </c>
      <c r="U158" s="20">
        <v>0.38159635739444397</v>
      </c>
      <c r="V158" s="20">
        <v>2.48709774968554E-2</v>
      </c>
      <c r="W158" s="20">
        <v>6.6732327400863906E-2</v>
      </c>
      <c r="X158" s="20"/>
      <c r="Y158" s="20"/>
      <c r="Z158" s="20"/>
      <c r="AA158" s="30"/>
    </row>
    <row r="159" spans="1:27" x14ac:dyDescent="0.25">
      <c r="A159">
        <v>123</v>
      </c>
      <c r="B159" s="15">
        <v>35069</v>
      </c>
      <c r="C159" s="25">
        <f t="shared" si="3"/>
        <v>0.14173516631126401</v>
      </c>
      <c r="D159" s="25">
        <f>VLOOKUP(B159,input_BB!$B$19:$K$10000,$D$35,0)</f>
        <v>10529.9</v>
      </c>
      <c r="E159" s="27">
        <f t="shared" si="4"/>
        <v>4.4429050006783301E-2</v>
      </c>
      <c r="F159" s="28">
        <f>VLOOKUP(B159,viz!$B$3:$E$1863,4,0)</f>
        <v>0</v>
      </c>
      <c r="G159" s="25">
        <f t="shared" si="5"/>
        <v>0.17868457427682899</v>
      </c>
      <c r="I159" s="31">
        <v>35069</v>
      </c>
      <c r="J159" s="20">
        <v>0.14173516631126401</v>
      </c>
      <c r="K159" s="20">
        <v>0</v>
      </c>
      <c r="L159" s="20">
        <v>2.9437906432528901E-2</v>
      </c>
      <c r="M159" s="20" t="s">
        <v>122</v>
      </c>
      <c r="N159" s="20">
        <v>4.4620315636977798E-2</v>
      </c>
      <c r="O159" s="20">
        <v>0.17868457427682899</v>
      </c>
      <c r="P159" s="20">
        <v>6.2872562359391995E-2</v>
      </c>
      <c r="Q159" s="20">
        <v>1.6218502201438601E-2</v>
      </c>
      <c r="R159" s="20">
        <v>0.13882670588373</v>
      </c>
      <c r="S159" s="20">
        <v>7.9552804259064702E-3</v>
      </c>
      <c r="T159" s="20">
        <v>4.8222083701292703E-2</v>
      </c>
      <c r="U159" s="20">
        <v>0.38149378658595801</v>
      </c>
      <c r="V159" s="20">
        <v>2.4868289508106999E-2</v>
      </c>
      <c r="W159" s="20">
        <v>6.6799992987839396E-2</v>
      </c>
      <c r="X159" s="20"/>
      <c r="Y159" s="20"/>
      <c r="Z159" s="20"/>
      <c r="AA159" s="30"/>
    </row>
    <row r="160" spans="1:27" x14ac:dyDescent="0.25">
      <c r="A160">
        <v>124</v>
      </c>
      <c r="B160" s="15">
        <v>35076</v>
      </c>
      <c r="C160" s="25">
        <f t="shared" si="3"/>
        <v>0.14165519177913699</v>
      </c>
      <c r="D160" s="25">
        <f>VLOOKUP(B160,input_BB!$B$19:$K$10000,$D$35,0)</f>
        <v>10540.01</v>
      </c>
      <c r="E160" s="27">
        <f t="shared" si="4"/>
        <v>4.4285059161671983E-2</v>
      </c>
      <c r="F160" s="28">
        <f>VLOOKUP(B160,viz!$B$3:$E$1863,4,0)</f>
        <v>0</v>
      </c>
      <c r="G160" s="25">
        <f t="shared" si="5"/>
        <v>0.178854592642055</v>
      </c>
      <c r="I160" s="31">
        <v>35076</v>
      </c>
      <c r="J160" s="20">
        <v>0.14165519177913699</v>
      </c>
      <c r="K160" s="20">
        <v>0</v>
      </c>
      <c r="L160" s="20">
        <v>2.94172345197832E-2</v>
      </c>
      <c r="M160" s="20" t="s">
        <v>122</v>
      </c>
      <c r="N160" s="20">
        <v>4.4593559203350397E-2</v>
      </c>
      <c r="O160" s="20">
        <v>0.178854592642055</v>
      </c>
      <c r="P160" s="20">
        <v>6.2852665474558395E-2</v>
      </c>
      <c r="Q160" s="20">
        <v>1.6209694078575601E-2</v>
      </c>
      <c r="R160" s="20">
        <v>0.13880777824795601</v>
      </c>
      <c r="S160" s="20">
        <v>7.9491120110308806E-3</v>
      </c>
      <c r="T160" s="20">
        <v>4.8190790130806703E-2</v>
      </c>
      <c r="U160" s="20">
        <v>0.381391671353707</v>
      </c>
      <c r="V160" s="20">
        <v>2.4865480768792501E-2</v>
      </c>
      <c r="W160" s="20">
        <v>6.6867421569384494E-2</v>
      </c>
      <c r="X160" s="20"/>
      <c r="Y160" s="20"/>
      <c r="Z160" s="20"/>
      <c r="AA160" s="30"/>
    </row>
    <row r="161" spans="1:27" x14ac:dyDescent="0.25">
      <c r="A161">
        <v>125</v>
      </c>
      <c r="B161" s="15">
        <v>35083</v>
      </c>
      <c r="C161" s="25">
        <f t="shared" si="3"/>
        <v>0.14157555997371701</v>
      </c>
      <c r="D161" s="25">
        <f>VLOOKUP(B161,input_BB!$B$19:$K$10000,$D$35,0)</f>
        <v>10764.09</v>
      </c>
      <c r="E161" s="27">
        <f t="shared" si="4"/>
        <v>4.4141685381854784E-2</v>
      </c>
      <c r="F161" s="28">
        <f>VLOOKUP(B161,viz!$B$3:$E$1863,4,0)</f>
        <v>0</v>
      </c>
      <c r="G161" s="25">
        <f t="shared" si="5"/>
        <v>0.179023595838293</v>
      </c>
      <c r="I161" s="31">
        <v>35083</v>
      </c>
      <c r="J161" s="20">
        <v>0.14157555997371701</v>
      </c>
      <c r="K161" s="20">
        <v>0</v>
      </c>
      <c r="L161" s="20">
        <v>2.9396644731274998E-2</v>
      </c>
      <c r="M161" s="20" t="s">
        <v>122</v>
      </c>
      <c r="N161" s="20">
        <v>4.4566898994318503E-2</v>
      </c>
      <c r="O161" s="20">
        <v>0.179023595838293</v>
      </c>
      <c r="P161" s="20">
        <v>6.2832836750164697E-2</v>
      </c>
      <c r="Q161" s="20">
        <v>1.6200913825910698E-2</v>
      </c>
      <c r="R161" s="20">
        <v>0.138789017547889</v>
      </c>
      <c r="S161" s="20">
        <v>7.9429612680823793E-3</v>
      </c>
      <c r="T161" s="20">
        <v>4.8159621762637099E-2</v>
      </c>
      <c r="U161" s="20">
        <v>0.38129019080098198</v>
      </c>
      <c r="V161" s="20">
        <v>2.4862809776319099E-2</v>
      </c>
      <c r="W161" s="20">
        <v>6.6934508704128107E-2</v>
      </c>
      <c r="X161" s="20"/>
      <c r="Y161" s="20"/>
      <c r="Z161" s="20"/>
      <c r="AA161" s="30"/>
    </row>
    <row r="162" spans="1:27" x14ac:dyDescent="0.25">
      <c r="A162">
        <v>126</v>
      </c>
      <c r="B162" s="15">
        <v>35090</v>
      </c>
      <c r="C162" s="25">
        <f t="shared" si="3"/>
        <v>0.141496196389198</v>
      </c>
      <c r="D162" s="25">
        <f>VLOOKUP(B162,input_BB!$B$19:$K$10000,$D$35,0)</f>
        <v>11111.87</v>
      </c>
      <c r="E162" s="27">
        <f t="shared" si="4"/>
        <v>4.3998794522702188E-2</v>
      </c>
      <c r="F162" s="28">
        <f>VLOOKUP(B162,viz!$B$3:$E$1863,4,0)</f>
        <v>0</v>
      </c>
      <c r="G162" s="25">
        <f t="shared" si="5"/>
        <v>0.17919254067967499</v>
      </c>
      <c r="I162" s="31">
        <v>35090</v>
      </c>
      <c r="J162" s="20">
        <v>0.141496196389198</v>
      </c>
      <c r="K162" s="20">
        <v>0</v>
      </c>
      <c r="L162" s="20">
        <v>2.93761313630941E-2</v>
      </c>
      <c r="M162" s="20" t="s">
        <v>122</v>
      </c>
      <c r="N162" s="20">
        <v>4.4540340161931598E-2</v>
      </c>
      <c r="O162" s="20">
        <v>0.17919254067967499</v>
      </c>
      <c r="P162" s="20">
        <v>6.2813053973862901E-2</v>
      </c>
      <c r="Q162" s="20">
        <v>1.61921628795146E-2</v>
      </c>
      <c r="R162" s="20">
        <v>0.138770279995521</v>
      </c>
      <c r="S162" s="20">
        <v>7.93684267488649E-3</v>
      </c>
      <c r="T162" s="20">
        <v>4.8128566896600201E-2</v>
      </c>
      <c r="U162" s="20">
        <v>0.38118870848331798</v>
      </c>
      <c r="V162" s="20">
        <v>2.4860007708892899E-2</v>
      </c>
      <c r="W162" s="20">
        <v>6.7001365182702902E-2</v>
      </c>
      <c r="X162" s="20"/>
      <c r="Y162" s="20"/>
      <c r="Z162" s="20"/>
      <c r="AA162" s="30"/>
    </row>
    <row r="163" spans="1:27" x14ac:dyDescent="0.25">
      <c r="A163">
        <v>127</v>
      </c>
      <c r="B163" s="15">
        <v>35097</v>
      </c>
      <c r="C163" s="25">
        <f t="shared" si="3"/>
        <v>0.14141720533370999</v>
      </c>
      <c r="D163" s="25">
        <f>VLOOKUP(B163,input_BB!$B$19:$K$10000,$D$35,0)</f>
        <v>11469.4</v>
      </c>
      <c r="E163" s="27">
        <f t="shared" si="4"/>
        <v>4.3856574386698294E-2</v>
      </c>
      <c r="F163" s="28">
        <f>VLOOKUP(B163,viz!$B$3:$E$1863,4,0)</f>
        <v>0</v>
      </c>
      <c r="G163" s="25">
        <f t="shared" si="5"/>
        <v>0.17936088286646901</v>
      </c>
      <c r="I163" s="31">
        <v>35097</v>
      </c>
      <c r="J163" s="20">
        <v>0.14141720533370999</v>
      </c>
      <c r="K163" s="20">
        <v>0</v>
      </c>
      <c r="L163" s="20">
        <v>2.9355694761239701E-2</v>
      </c>
      <c r="M163" s="20" t="s">
        <v>122</v>
      </c>
      <c r="N163" s="20">
        <v>4.4513872983985903E-2</v>
      </c>
      <c r="O163" s="20">
        <v>0.17936088286646901</v>
      </c>
      <c r="P163" s="20">
        <v>6.2793341327722102E-2</v>
      </c>
      <c r="Q163" s="20">
        <v>1.6183447945185898E-2</v>
      </c>
      <c r="R163" s="20">
        <v>0.138751756004378</v>
      </c>
      <c r="S163" s="20">
        <v>7.9307446788653094E-3</v>
      </c>
      <c r="T163" s="20">
        <v>4.8097628696344999E-2</v>
      </c>
      <c r="U163" s="20">
        <v>0.38108731675275997</v>
      </c>
      <c r="V163" s="20">
        <v>2.4857339180690101E-2</v>
      </c>
      <c r="W163" s="20">
        <v>6.7067974802358099E-2</v>
      </c>
      <c r="X163" s="20"/>
      <c r="Y163" s="20"/>
      <c r="Z163" s="20"/>
      <c r="AA163" s="30"/>
    </row>
    <row r="164" spans="1:27" x14ac:dyDescent="0.25">
      <c r="A164">
        <v>128</v>
      </c>
      <c r="B164" s="15">
        <v>35104</v>
      </c>
      <c r="C164" s="25">
        <f t="shared" si="3"/>
        <v>0.14133848249912301</v>
      </c>
      <c r="D164" s="25">
        <f>VLOOKUP(B164,input_BB!$B$19:$K$10000,$D$35,0)</f>
        <v>11310.28</v>
      </c>
      <c r="E164" s="27">
        <f t="shared" si="4"/>
        <v>4.3714837171359093E-2</v>
      </c>
      <c r="F164" s="28">
        <f>VLOOKUP(B164,viz!$B$3:$E$1863,4,0)</f>
        <v>0</v>
      </c>
      <c r="G164" s="25">
        <f t="shared" si="5"/>
        <v>0.179528486883264</v>
      </c>
      <c r="I164" s="31">
        <v>35104</v>
      </c>
      <c r="J164" s="20">
        <v>0.14133848249912301</v>
      </c>
      <c r="K164" s="20">
        <v>0</v>
      </c>
      <c r="L164" s="20">
        <v>2.93353474586566E-2</v>
      </c>
      <c r="M164" s="20" t="s">
        <v>122</v>
      </c>
      <c r="N164" s="20">
        <v>4.4487522265358001E-2</v>
      </c>
      <c r="O164" s="20">
        <v>0.179528486883264</v>
      </c>
      <c r="P164" s="20">
        <v>6.27736679338321E-2</v>
      </c>
      <c r="Q164" s="20">
        <v>1.6174767711023198E-2</v>
      </c>
      <c r="R164" s="20">
        <v>0.13873319573446399</v>
      </c>
      <c r="S164" s="20">
        <v>7.9246773786580908E-3</v>
      </c>
      <c r="T164" s="20">
        <v>4.8066824064542699E-2</v>
      </c>
      <c r="U164" s="20">
        <v>0.38098664592486697</v>
      </c>
      <c r="V164" s="20">
        <v>2.48545424330999E-2</v>
      </c>
      <c r="W164" s="20">
        <v>6.7134322212233602E-2</v>
      </c>
      <c r="X164" s="20"/>
      <c r="Y164" s="20"/>
      <c r="Z164" s="20"/>
      <c r="AA164" s="30"/>
    </row>
    <row r="165" spans="1:27" x14ac:dyDescent="0.25">
      <c r="A165">
        <v>129</v>
      </c>
      <c r="B165" s="15">
        <v>35111</v>
      </c>
      <c r="C165" s="25">
        <f t="shared" si="3"/>
        <v>0.67247265577316295</v>
      </c>
      <c r="D165" s="25">
        <f>VLOOKUP(B165,input_BB!$B$19:$K$10000,$D$35,0)</f>
        <v>11594.99</v>
      </c>
      <c r="E165" s="27">
        <f t="shared" si="4"/>
        <v>1</v>
      </c>
      <c r="F165" s="28">
        <f>VLOOKUP(B165,viz!$B$3:$E$1863,4,0)</f>
        <v>0</v>
      </c>
      <c r="G165" s="25">
        <f t="shared" si="5"/>
        <v>0.17969480543154601</v>
      </c>
      <c r="I165" s="31">
        <v>35111</v>
      </c>
      <c r="J165" s="20">
        <v>0.67247265577316295</v>
      </c>
      <c r="K165" s="20">
        <v>1</v>
      </c>
      <c r="L165" s="20">
        <v>2.9314897323355901E-2</v>
      </c>
      <c r="M165" s="20" t="s">
        <v>122</v>
      </c>
      <c r="N165" s="20">
        <v>4.4460981909624997E-2</v>
      </c>
      <c r="O165" s="20">
        <v>0.17969480543154601</v>
      </c>
      <c r="P165" s="20">
        <v>6.2753690412740398E-2</v>
      </c>
      <c r="Q165" s="20">
        <v>1.6166017135315899E-2</v>
      </c>
      <c r="R165" s="20">
        <v>0.13871385302222999</v>
      </c>
      <c r="S165" s="20">
        <v>7.9185795224388806E-3</v>
      </c>
      <c r="T165" s="20">
        <v>4.8035832019207303E-2</v>
      </c>
      <c r="U165" s="20">
        <v>0.38088975664207803</v>
      </c>
      <c r="V165" s="20">
        <v>2.4851715948929501E-2</v>
      </c>
      <c r="W165" s="20">
        <v>6.7199870632534103E-2</v>
      </c>
      <c r="X165" s="20"/>
      <c r="Y165" s="20"/>
      <c r="Z165" s="20"/>
      <c r="AA165" s="30"/>
    </row>
    <row r="166" spans="1:27" x14ac:dyDescent="0.25">
      <c r="A166">
        <v>130</v>
      </c>
      <c r="B166" s="15">
        <v>35118</v>
      </c>
      <c r="C166" s="25">
        <f t="shared" ref="C166:C229" si="6">J166</f>
        <v>0.284316927194595</v>
      </c>
      <c r="D166" s="25">
        <f>VLOOKUP(B166,input_BB!$B$19:$K$10000,$D$35,0)</f>
        <v>11390.41</v>
      </c>
      <c r="E166" s="27">
        <f t="shared" ref="E166:E229" si="7">(C166-$E$34)/$E$36</f>
        <v>0.3011416271362557</v>
      </c>
      <c r="F166" s="28">
        <f>VLOOKUP(B166,viz!$B$3:$E$1863,4,0)</f>
        <v>0</v>
      </c>
      <c r="G166" s="25">
        <f t="shared" ref="G166:G229" si="8">VLOOKUP(B166,$I$37:$AA$5000,$G$34,0)</f>
        <v>0.17985989955218801</v>
      </c>
      <c r="I166" s="31">
        <v>35118</v>
      </c>
      <c r="J166" s="20">
        <v>0.284316927194595</v>
      </c>
      <c r="K166" s="20">
        <v>0</v>
      </c>
      <c r="L166" s="20">
        <v>2.9294469709654599E-2</v>
      </c>
      <c r="M166" s="20" t="s">
        <v>122</v>
      </c>
      <c r="N166" s="20">
        <v>4.4434467450062798E-2</v>
      </c>
      <c r="O166" s="20">
        <v>0.17985989955218801</v>
      </c>
      <c r="P166" s="20">
        <v>6.2733712125846303E-2</v>
      </c>
      <c r="Q166" s="20">
        <v>1.6157268467380501E-2</v>
      </c>
      <c r="R166" s="20">
        <v>0.138694398083724</v>
      </c>
      <c r="S166" s="20">
        <v>7.9124947132036601E-3</v>
      </c>
      <c r="T166" s="20">
        <v>4.8004871835184801E-2</v>
      </c>
      <c r="U166" s="20">
        <v>0.38079458588473403</v>
      </c>
      <c r="V166" s="20">
        <v>2.48487050210165E-2</v>
      </c>
      <c r="W166" s="20">
        <v>6.7265127157003696E-2</v>
      </c>
      <c r="X166" s="20"/>
      <c r="Y166" s="20"/>
      <c r="Z166" s="20"/>
      <c r="AA166" s="30"/>
    </row>
    <row r="167" spans="1:27" x14ac:dyDescent="0.25">
      <c r="A167">
        <v>131</v>
      </c>
      <c r="B167" s="15">
        <v>35125</v>
      </c>
      <c r="C167" s="25">
        <f t="shared" si="6"/>
        <v>0.28465157747268699</v>
      </c>
      <c r="D167" s="25">
        <f>VLOOKUP(B167,input_BB!$B$19:$K$10000,$D$35,0)</f>
        <v>11194.94</v>
      </c>
      <c r="E167" s="27">
        <f t="shared" si="7"/>
        <v>0.30174415115330988</v>
      </c>
      <c r="F167" s="28">
        <f>VLOOKUP(B167,viz!$B$3:$E$1863,4,0)</f>
        <v>0</v>
      </c>
      <c r="G167" s="25">
        <f t="shared" si="8"/>
        <v>0.13253432302639001</v>
      </c>
      <c r="I167" s="31">
        <v>35125</v>
      </c>
      <c r="J167" s="20">
        <v>0.28465157747268699</v>
      </c>
      <c r="K167" s="20">
        <v>0</v>
      </c>
      <c r="L167" s="20">
        <v>2.94211178934803E-2</v>
      </c>
      <c r="M167" s="20" t="s">
        <v>122</v>
      </c>
      <c r="N167" s="20">
        <v>4.4560656776942702E-2</v>
      </c>
      <c r="O167" s="20">
        <v>0.13253432302639001</v>
      </c>
      <c r="P167" s="20">
        <v>8.0006090989236098E-2</v>
      </c>
      <c r="Q167" s="20" t="s">
        <v>122</v>
      </c>
      <c r="R167" s="20">
        <v>0.17365145038395499</v>
      </c>
      <c r="S167" s="20">
        <v>7.9547121095449695E-3</v>
      </c>
      <c r="T167" s="20">
        <v>4.81817770260239E-2</v>
      </c>
      <c r="U167" s="20">
        <v>0.36565768222237899</v>
      </c>
      <c r="V167" s="20">
        <v>5.4381433507306398E-2</v>
      </c>
      <c r="W167" s="20">
        <v>6.3650756064742006E-2</v>
      </c>
      <c r="X167" s="20"/>
      <c r="Y167" s="20"/>
      <c r="Z167" s="20"/>
      <c r="AA167" s="30"/>
    </row>
    <row r="168" spans="1:27" x14ac:dyDescent="0.25">
      <c r="A168">
        <v>132</v>
      </c>
      <c r="B168" s="15">
        <v>35132</v>
      </c>
      <c r="C168" s="25">
        <f t="shared" si="6"/>
        <v>0.284601271152496</v>
      </c>
      <c r="D168" s="25">
        <f>VLOOKUP(B168,input_BB!$B$19:$K$10000,$D$35,0)</f>
        <v>11217.79</v>
      </c>
      <c r="E168" s="27">
        <f t="shared" si="7"/>
        <v>0.30165357669959214</v>
      </c>
      <c r="F168" s="28">
        <f>VLOOKUP(B168,viz!$B$3:$E$1863,4,0)</f>
        <v>0</v>
      </c>
      <c r="G168" s="25">
        <f t="shared" si="8"/>
        <v>0.13275130746316499</v>
      </c>
      <c r="I168" s="31">
        <v>35132</v>
      </c>
      <c r="J168" s="20">
        <v>0.284601271152496</v>
      </c>
      <c r="K168" s="20">
        <v>0</v>
      </c>
      <c r="L168" s="20">
        <v>2.9400282903291199E-2</v>
      </c>
      <c r="M168" s="20" t="s">
        <v>122</v>
      </c>
      <c r="N168" s="20">
        <v>4.4533662403680001E-2</v>
      </c>
      <c r="O168" s="20">
        <v>0.13275130746316499</v>
      </c>
      <c r="P168" s="20">
        <v>7.9975152803614002E-2</v>
      </c>
      <c r="Q168" s="20" t="s">
        <v>122</v>
      </c>
      <c r="R168" s="20">
        <v>0.17360211994750699</v>
      </c>
      <c r="S168" s="20">
        <v>7.9484973176426697E-3</v>
      </c>
      <c r="T168" s="20">
        <v>4.8150211019424599E-2</v>
      </c>
      <c r="U168" s="20">
        <v>0.365565372710771</v>
      </c>
      <c r="V168" s="20">
        <v>5.43610892799095E-2</v>
      </c>
      <c r="W168" s="20">
        <v>6.3712304150995797E-2</v>
      </c>
      <c r="X168" s="20"/>
      <c r="Y168" s="20"/>
      <c r="Z168" s="20"/>
      <c r="AA168" s="30"/>
    </row>
    <row r="169" spans="1:27" x14ac:dyDescent="0.25">
      <c r="A169">
        <v>133</v>
      </c>
      <c r="B169" s="15">
        <v>35139</v>
      </c>
      <c r="C169" s="25">
        <f t="shared" si="6"/>
        <v>0.40050479769706698</v>
      </c>
      <c r="D169" s="25">
        <f>VLOOKUP(B169,input_BB!$B$19:$K$10000,$D$35,0)</f>
        <v>10557.58</v>
      </c>
      <c r="E169" s="27">
        <f t="shared" si="7"/>
        <v>0.51033309372419577</v>
      </c>
      <c r="F169" s="28">
        <f>VLOOKUP(B169,viz!$B$3:$E$1863,4,0)</f>
        <v>0</v>
      </c>
      <c r="G169" s="25">
        <f t="shared" si="8"/>
        <v>0.118200802837218</v>
      </c>
      <c r="I169" s="31">
        <v>35139</v>
      </c>
      <c r="J169" s="20">
        <v>0.40050479769706698</v>
      </c>
      <c r="K169" s="20">
        <v>0</v>
      </c>
      <c r="L169" s="20" t="s">
        <v>122</v>
      </c>
      <c r="M169" s="20">
        <v>2.8538244505184801E-2</v>
      </c>
      <c r="N169" s="20">
        <v>8.4550560617629597E-2</v>
      </c>
      <c r="O169" s="20">
        <v>0.118200802837218</v>
      </c>
      <c r="P169" s="20">
        <v>6.86662335721034E-2</v>
      </c>
      <c r="Q169" s="20">
        <v>3.3396677941055997E-2</v>
      </c>
      <c r="R169" s="20">
        <v>0.15442558343766999</v>
      </c>
      <c r="S169" s="20" t="s">
        <v>122</v>
      </c>
      <c r="T169" s="20" t="s">
        <v>122</v>
      </c>
      <c r="U169" s="20">
        <v>0.30980010294604099</v>
      </c>
      <c r="V169" s="20">
        <v>0.103684406322698</v>
      </c>
      <c r="W169" s="20">
        <v>9.8737387820399897E-2</v>
      </c>
      <c r="X169" s="20"/>
      <c r="Y169" s="20"/>
      <c r="Z169" s="20"/>
      <c r="AA169" s="30"/>
    </row>
    <row r="170" spans="1:27" x14ac:dyDescent="0.25">
      <c r="A170">
        <v>134</v>
      </c>
      <c r="B170" s="15">
        <v>35146</v>
      </c>
      <c r="C170" s="25">
        <f t="shared" si="6"/>
        <v>0.38368877768516502</v>
      </c>
      <c r="D170" s="25">
        <f>VLOOKUP(B170,input_BB!$B$19:$K$10000,$D$35,0)</f>
        <v>11026.73</v>
      </c>
      <c r="E170" s="27">
        <f t="shared" si="7"/>
        <v>0.48005654357099298</v>
      </c>
      <c r="F170" s="28">
        <f>VLOOKUP(B170,viz!$B$3:$E$1863,4,0)</f>
        <v>0</v>
      </c>
      <c r="G170" s="25">
        <f t="shared" si="8"/>
        <v>0.121979540424639</v>
      </c>
      <c r="I170" s="31">
        <v>35146</v>
      </c>
      <c r="J170" s="20">
        <v>0.38368877768516502</v>
      </c>
      <c r="K170" s="20">
        <v>0</v>
      </c>
      <c r="L170" s="20" t="s">
        <v>122</v>
      </c>
      <c r="M170" s="20">
        <v>5.3287640410717603E-2</v>
      </c>
      <c r="N170" s="20">
        <v>8.3304658271549203E-2</v>
      </c>
      <c r="O170" s="20">
        <v>0.121979540424639</v>
      </c>
      <c r="P170" s="20">
        <v>6.7655910962016605E-2</v>
      </c>
      <c r="Q170" s="20">
        <v>8.0567921166066099E-3</v>
      </c>
      <c r="R170" s="20">
        <v>0.153306373617903</v>
      </c>
      <c r="S170" s="20" t="s">
        <v>122</v>
      </c>
      <c r="T170" s="20" t="s">
        <v>122</v>
      </c>
      <c r="U170" s="20">
        <v>0.30237163808102402</v>
      </c>
      <c r="V170" s="20">
        <v>0.10441867186334899</v>
      </c>
      <c r="W170" s="20">
        <v>0.105618774252195</v>
      </c>
      <c r="X170" s="20"/>
      <c r="Y170" s="20"/>
      <c r="Z170" s="20"/>
      <c r="AA170" s="30"/>
    </row>
    <row r="171" spans="1:27" x14ac:dyDescent="0.25">
      <c r="A171">
        <v>135</v>
      </c>
      <c r="B171" s="15">
        <v>35153</v>
      </c>
      <c r="C171" s="25">
        <f t="shared" si="6"/>
        <v>0.35417985916137701</v>
      </c>
      <c r="D171" s="25">
        <f>VLOOKUP(B171,input_BB!$B$19:$K$10000,$D$35,0)</f>
        <v>10957.2</v>
      </c>
      <c r="E171" s="27">
        <f t="shared" si="7"/>
        <v>0.42692695339329956</v>
      </c>
      <c r="F171" s="28">
        <f>VLOOKUP(B171,viz!$B$3:$E$1863,4,0)</f>
        <v>0</v>
      </c>
      <c r="G171" s="25">
        <f t="shared" si="8"/>
        <v>0.12432755357204101</v>
      </c>
      <c r="I171" s="31">
        <v>35153</v>
      </c>
      <c r="J171" s="20">
        <v>0.35417985916137701</v>
      </c>
      <c r="K171" s="20">
        <v>0</v>
      </c>
      <c r="L171" s="20" t="s">
        <v>122</v>
      </c>
      <c r="M171" s="20">
        <v>5.4185786503484198E-2</v>
      </c>
      <c r="N171" s="20">
        <v>8.4707996102566199E-2</v>
      </c>
      <c r="O171" s="20">
        <v>0.12432755357204101</v>
      </c>
      <c r="P171" s="20">
        <v>6.8796550375690699E-2</v>
      </c>
      <c r="Q171" s="20">
        <v>8.1924070565807302E-3</v>
      </c>
      <c r="R171" s="20">
        <v>0.155994938775951</v>
      </c>
      <c r="S171" s="20" t="s">
        <v>122</v>
      </c>
      <c r="T171" s="20" t="s">
        <v>122</v>
      </c>
      <c r="U171" s="20">
        <v>0.29185074732907001</v>
      </c>
      <c r="V171" s="20">
        <v>0.10445809107755701</v>
      </c>
      <c r="W171" s="20">
        <v>0.107485929207059</v>
      </c>
      <c r="X171" s="20"/>
      <c r="Y171" s="20"/>
      <c r="Z171" s="20"/>
      <c r="AA171" s="30"/>
    </row>
    <row r="172" spans="1:27" x14ac:dyDescent="0.25">
      <c r="A172">
        <v>136</v>
      </c>
      <c r="B172" s="15">
        <v>35160</v>
      </c>
      <c r="C172" s="25">
        <f t="shared" si="6"/>
        <v>0.24934677779674499</v>
      </c>
      <c r="D172" s="25">
        <f>VLOOKUP(B172,input_BB!$B$19:$K$10000,$D$35,0)</f>
        <v>11139.88</v>
      </c>
      <c r="E172" s="27">
        <f t="shared" si="7"/>
        <v>0.23817931611619125</v>
      </c>
      <c r="F172" s="28">
        <f>VLOOKUP(B172,viz!$B$3:$E$1863,4,0)</f>
        <v>0</v>
      </c>
      <c r="G172" s="25">
        <f t="shared" si="8"/>
        <v>0.13311074511042101</v>
      </c>
      <c r="I172" s="31">
        <v>35160</v>
      </c>
      <c r="J172" s="20">
        <v>0.24934677779674499</v>
      </c>
      <c r="K172" s="20">
        <v>0</v>
      </c>
      <c r="L172" s="20" t="s">
        <v>122</v>
      </c>
      <c r="M172" s="20">
        <v>6.0398710857410297E-2</v>
      </c>
      <c r="N172" s="20">
        <v>5.2605195379425901E-2</v>
      </c>
      <c r="O172" s="20">
        <v>0.13311074511042101</v>
      </c>
      <c r="P172" s="20">
        <v>3.9766832969587801E-2</v>
      </c>
      <c r="Q172" s="20">
        <v>5.9576416205765897E-2</v>
      </c>
      <c r="R172" s="20">
        <v>0.117365856362668</v>
      </c>
      <c r="S172" s="20">
        <v>6.3553795691426898E-2</v>
      </c>
      <c r="T172" s="20" t="s">
        <v>122</v>
      </c>
      <c r="U172" s="20">
        <v>0.34178508314836598</v>
      </c>
      <c r="V172" s="20">
        <v>6.9538675501199104E-2</v>
      </c>
      <c r="W172" s="20">
        <v>6.2298688773729502E-2</v>
      </c>
      <c r="X172" s="20"/>
      <c r="Y172" s="20"/>
      <c r="Z172" s="20"/>
      <c r="AA172" s="30"/>
    </row>
    <row r="173" spans="1:27" x14ac:dyDescent="0.25">
      <c r="A173">
        <v>137</v>
      </c>
      <c r="B173" s="15">
        <v>35167</v>
      </c>
      <c r="C173" s="25">
        <f t="shared" si="6"/>
        <v>0.31368952989578203</v>
      </c>
      <c r="D173" s="25">
        <f>VLOOKUP(B173,input_BB!$B$19:$K$10000,$D$35,0)</f>
        <v>10849.8</v>
      </c>
      <c r="E173" s="27">
        <f t="shared" si="7"/>
        <v>0.35402578630014597</v>
      </c>
      <c r="F173" s="28">
        <f>VLOOKUP(B173,viz!$B$3:$E$1863,4,0)</f>
        <v>0</v>
      </c>
      <c r="G173" s="25">
        <f t="shared" si="8"/>
        <v>0.19232572398123299</v>
      </c>
      <c r="I173" s="31">
        <v>35167</v>
      </c>
      <c r="J173" s="20">
        <v>0.31368952989578203</v>
      </c>
      <c r="K173" s="20">
        <v>0</v>
      </c>
      <c r="L173" s="20" t="s">
        <v>122</v>
      </c>
      <c r="M173" s="20">
        <v>2.7633236020568001E-2</v>
      </c>
      <c r="N173" s="20">
        <v>9.0291957519453195E-2</v>
      </c>
      <c r="O173" s="20">
        <v>0.19232572398123299</v>
      </c>
      <c r="P173" s="20">
        <v>9.4061905710456195E-2</v>
      </c>
      <c r="Q173" s="20">
        <v>8.9386725478202006E-3</v>
      </c>
      <c r="R173" s="20">
        <v>0.15124838747048799</v>
      </c>
      <c r="S173" s="20" t="s">
        <v>122</v>
      </c>
      <c r="T173" s="20">
        <v>6.1095849052194198E-3</v>
      </c>
      <c r="U173" s="20">
        <v>0.27709819737160102</v>
      </c>
      <c r="V173" s="20">
        <v>0.100557827682604</v>
      </c>
      <c r="W173" s="20">
        <v>5.1734506790557203E-2</v>
      </c>
      <c r="X173" s="20"/>
      <c r="Y173" s="20"/>
      <c r="Z173" s="20"/>
      <c r="AA173" s="30"/>
    </row>
    <row r="174" spans="1:27" x14ac:dyDescent="0.25">
      <c r="A174">
        <v>138</v>
      </c>
      <c r="B174" s="15">
        <v>35174</v>
      </c>
      <c r="C174" s="25">
        <f t="shared" si="6"/>
        <v>0.25171425938606301</v>
      </c>
      <c r="D174" s="25">
        <f>VLOOKUP(B174,input_BB!$B$19:$K$10000,$D$35,0)</f>
        <v>10818.49</v>
      </c>
      <c r="E174" s="27">
        <f t="shared" si="7"/>
        <v>0.24244186902853546</v>
      </c>
      <c r="F174" s="28">
        <f>VLOOKUP(B174,viz!$B$3:$E$1863,4,0)</f>
        <v>0</v>
      </c>
      <c r="G174" s="25">
        <f t="shared" si="8"/>
        <v>0.19477727210057899</v>
      </c>
      <c r="I174" s="31">
        <v>35174</v>
      </c>
      <c r="J174" s="20">
        <v>0.25171425938606301</v>
      </c>
      <c r="K174" s="20">
        <v>0</v>
      </c>
      <c r="L174" s="20" t="s">
        <v>122</v>
      </c>
      <c r="M174" s="20">
        <v>2.7910805589094999E-2</v>
      </c>
      <c r="N174" s="20">
        <v>8.9838391217403404E-2</v>
      </c>
      <c r="O174" s="20">
        <v>0.19477727210057899</v>
      </c>
      <c r="P174" s="20">
        <v>9.4773972177804394E-2</v>
      </c>
      <c r="Q174" s="20">
        <v>9.0284594797762005E-3</v>
      </c>
      <c r="R174" s="20">
        <v>0.151550639816523</v>
      </c>
      <c r="S174" s="20" t="s">
        <v>122</v>
      </c>
      <c r="T174" s="20">
        <v>6.1709542954985304E-3</v>
      </c>
      <c r="U174" s="20">
        <v>0.27352610714708198</v>
      </c>
      <c r="V174" s="20">
        <v>0.10006583559328799</v>
      </c>
      <c r="W174" s="20">
        <v>5.2357562582950101E-2</v>
      </c>
      <c r="X174" s="20"/>
      <c r="Y174" s="20"/>
      <c r="Z174" s="20"/>
      <c r="AA174" s="30"/>
    </row>
    <row r="175" spans="1:27" x14ac:dyDescent="0.25">
      <c r="A175">
        <v>139</v>
      </c>
      <c r="B175" s="15">
        <v>35181</v>
      </c>
      <c r="C175" s="25">
        <f t="shared" si="6"/>
        <v>0.24981807172298401</v>
      </c>
      <c r="D175" s="25">
        <f>VLOOKUP(B175,input_BB!$B$19:$K$10000,$D$35,0)</f>
        <v>10732.79</v>
      </c>
      <c r="E175" s="27">
        <f t="shared" si="7"/>
        <v>0.23902786138341714</v>
      </c>
      <c r="F175" s="28">
        <f>VLOOKUP(B175,viz!$B$3:$E$1863,4,0)</f>
        <v>0</v>
      </c>
      <c r="G175" s="25">
        <f t="shared" si="8"/>
        <v>0.19564422934198999</v>
      </c>
      <c r="I175" s="31">
        <v>35181</v>
      </c>
      <c r="J175" s="20">
        <v>0.24981807172298401</v>
      </c>
      <c r="K175" s="20">
        <v>0</v>
      </c>
      <c r="L175" s="20" t="s">
        <v>122</v>
      </c>
      <c r="M175" s="20">
        <v>2.7941843793265701E-2</v>
      </c>
      <c r="N175" s="20">
        <v>8.9642005192939203E-2</v>
      </c>
      <c r="O175" s="20">
        <v>0.19564422934198999</v>
      </c>
      <c r="P175" s="20">
        <v>9.4537517222722106E-2</v>
      </c>
      <c r="Q175" s="20">
        <v>9.0384995758165994E-3</v>
      </c>
      <c r="R175" s="20">
        <v>0.150690947337456</v>
      </c>
      <c r="S175" s="20" t="s">
        <v>122</v>
      </c>
      <c r="T175" s="20">
        <v>6.1877200276204501E-3</v>
      </c>
      <c r="U175" s="20">
        <v>0.27433970497109</v>
      </c>
      <c r="V175" s="20">
        <v>9.9587775135110093E-2</v>
      </c>
      <c r="W175" s="20">
        <v>5.2389757401989298E-2</v>
      </c>
      <c r="X175" s="20"/>
      <c r="Y175" s="20"/>
      <c r="Z175" s="20"/>
      <c r="AA175" s="30"/>
    </row>
    <row r="176" spans="1:27" x14ac:dyDescent="0.25">
      <c r="A176">
        <v>140</v>
      </c>
      <c r="B176" s="15">
        <v>35188</v>
      </c>
      <c r="C176" s="25">
        <f t="shared" si="6"/>
        <v>0.21039126813411699</v>
      </c>
      <c r="D176" s="25">
        <f>VLOOKUP(B176,input_BB!$B$19:$K$10000,$D$35,0)</f>
        <v>10734.24</v>
      </c>
      <c r="E176" s="27">
        <f t="shared" si="7"/>
        <v>0.16804152838702857</v>
      </c>
      <c r="F176" s="28">
        <f>VLOOKUP(B176,viz!$B$3:$E$1863,4,0)</f>
        <v>0</v>
      </c>
      <c r="G176" s="25">
        <f t="shared" si="8"/>
        <v>0.16133124715648001</v>
      </c>
      <c r="I176" s="31">
        <v>35188</v>
      </c>
      <c r="J176" s="20">
        <v>0.21039126813411699</v>
      </c>
      <c r="K176" s="20">
        <v>0</v>
      </c>
      <c r="L176" s="20" t="s">
        <v>122</v>
      </c>
      <c r="M176" s="20">
        <v>2.6801545601144498E-2</v>
      </c>
      <c r="N176" s="20">
        <v>8.5970884866514399E-2</v>
      </c>
      <c r="O176" s="20">
        <v>0.16133124715648001</v>
      </c>
      <c r="P176" s="20">
        <v>9.0748442736956203E-2</v>
      </c>
      <c r="Q176" s="20">
        <v>8.6696411424917498E-3</v>
      </c>
      <c r="R176" s="20">
        <v>0.16161711121073699</v>
      </c>
      <c r="S176" s="20" t="s">
        <v>122</v>
      </c>
      <c r="T176" s="20">
        <v>5.9346693726865102E-3</v>
      </c>
      <c r="U176" s="20">
        <v>0.26617760795095402</v>
      </c>
      <c r="V176" s="20">
        <v>0.149103400613639</v>
      </c>
      <c r="W176" s="20">
        <v>4.3645449348396502E-2</v>
      </c>
      <c r="X176" s="20"/>
      <c r="Y176" s="20"/>
      <c r="Z176" s="20"/>
      <c r="AA176" s="30"/>
    </row>
    <row r="177" spans="1:27" x14ac:dyDescent="0.25">
      <c r="A177">
        <v>141</v>
      </c>
      <c r="B177" s="15">
        <v>35195</v>
      </c>
      <c r="C177" s="25">
        <f t="shared" si="6"/>
        <v>0.209396243095398</v>
      </c>
      <c r="D177" s="25">
        <f>VLOOKUP(B177,input_BB!$B$19:$K$10000,$D$35,0)</f>
        <v>10597.73</v>
      </c>
      <c r="E177" s="27">
        <f t="shared" si="7"/>
        <v>0.16625002686246179</v>
      </c>
      <c r="F177" s="28">
        <f>VLOOKUP(B177,viz!$B$3:$E$1863,4,0)</f>
        <v>0</v>
      </c>
      <c r="G177" s="25">
        <f t="shared" si="8"/>
        <v>0.162052151224617</v>
      </c>
      <c r="I177" s="31">
        <v>35195</v>
      </c>
      <c r="J177" s="20">
        <v>0.209396243095398</v>
      </c>
      <c r="K177" s="20">
        <v>0</v>
      </c>
      <c r="L177" s="20" t="s">
        <v>122</v>
      </c>
      <c r="M177" s="20">
        <v>2.6864419969700199E-2</v>
      </c>
      <c r="N177" s="20">
        <v>8.6172654926491996E-2</v>
      </c>
      <c r="O177" s="20">
        <v>0.162052151224617</v>
      </c>
      <c r="P177" s="20">
        <v>9.0986797083900103E-2</v>
      </c>
      <c r="Q177" s="20">
        <v>8.6899794550857699E-3</v>
      </c>
      <c r="R177" s="20">
        <v>0.16209455871154099</v>
      </c>
      <c r="S177" s="20" t="s">
        <v>122</v>
      </c>
      <c r="T177" s="20">
        <v>5.9480560920739502E-3</v>
      </c>
      <c r="U177" s="20">
        <v>0.266297272710457</v>
      </c>
      <c r="V177" s="20">
        <v>0.14706006369584301</v>
      </c>
      <c r="W177" s="20">
        <v>4.3834046130290502E-2</v>
      </c>
      <c r="X177" s="20"/>
      <c r="Y177" s="20"/>
      <c r="Z177" s="20"/>
      <c r="AA177" s="30"/>
    </row>
    <row r="178" spans="1:27" x14ac:dyDescent="0.25">
      <c r="A178">
        <v>142</v>
      </c>
      <c r="B178" s="15">
        <v>35202</v>
      </c>
      <c r="C178" s="25">
        <f t="shared" si="6"/>
        <v>0.24803139269352001</v>
      </c>
      <c r="D178" s="25">
        <f>VLOOKUP(B178,input_BB!$B$19:$K$10000,$D$35,0)</f>
        <v>10816.85</v>
      </c>
      <c r="E178" s="27">
        <f t="shared" si="7"/>
        <v>0.23581101951447578</v>
      </c>
      <c r="F178" s="28">
        <f>VLOOKUP(B178,viz!$B$3:$E$1863,4,0)</f>
        <v>0</v>
      </c>
      <c r="G178" s="25">
        <f t="shared" si="8"/>
        <v>0.16276468017812101</v>
      </c>
      <c r="I178" s="31">
        <v>35202</v>
      </c>
      <c r="J178" s="20">
        <v>0.24803139269352001</v>
      </c>
      <c r="K178" s="20">
        <v>0</v>
      </c>
      <c r="L178" s="20" t="s">
        <v>122</v>
      </c>
      <c r="M178" s="20">
        <v>2.6926100084350701E-2</v>
      </c>
      <c r="N178" s="20">
        <v>8.6370598970889695E-2</v>
      </c>
      <c r="O178" s="20">
        <v>0.16276468017812101</v>
      </c>
      <c r="P178" s="20">
        <v>9.1221215964572E-2</v>
      </c>
      <c r="Q178" s="20">
        <v>8.7099314558996502E-3</v>
      </c>
      <c r="R178" s="20">
        <v>0.162566682172882</v>
      </c>
      <c r="S178" s="20" t="s">
        <v>122</v>
      </c>
      <c r="T178" s="20">
        <v>5.9611854665729E-3</v>
      </c>
      <c r="U178" s="20">
        <v>0.26640707455588197</v>
      </c>
      <c r="V178" s="20">
        <v>0.145052401190641</v>
      </c>
      <c r="W178" s="20">
        <v>4.4020129960189801E-2</v>
      </c>
      <c r="X178" s="20"/>
      <c r="Y178" s="20"/>
      <c r="Z178" s="20"/>
      <c r="AA178" s="30"/>
    </row>
    <row r="179" spans="1:27" x14ac:dyDescent="0.25">
      <c r="A179">
        <v>143</v>
      </c>
      <c r="B179" s="15">
        <v>35209</v>
      </c>
      <c r="C179" s="25">
        <f t="shared" si="6"/>
        <v>0.16926114261150399</v>
      </c>
      <c r="D179" s="25">
        <f>VLOOKUP(B179,input_BB!$B$19:$K$10000,$D$35,0)</f>
        <v>11019.16</v>
      </c>
      <c r="E179" s="27">
        <f t="shared" si="7"/>
        <v>9.3988434532981072E-2</v>
      </c>
      <c r="F179" s="28">
        <f>VLOOKUP(B179,viz!$B$3:$E$1863,4,0)</f>
        <v>0</v>
      </c>
      <c r="G179" s="25">
        <f t="shared" si="8"/>
        <v>0.18703069209998199</v>
      </c>
      <c r="I179" s="31">
        <v>35209</v>
      </c>
      <c r="J179" s="20">
        <v>0.16926114261150399</v>
      </c>
      <c r="K179" s="20">
        <v>0</v>
      </c>
      <c r="L179" s="20" t="s">
        <v>122</v>
      </c>
      <c r="M179" s="20">
        <v>2.69622152285671E-2</v>
      </c>
      <c r="N179" s="20">
        <v>8.6486525905098602E-2</v>
      </c>
      <c r="O179" s="20">
        <v>0.18703069209998199</v>
      </c>
      <c r="P179" s="20">
        <v>9.1368966928515205E-2</v>
      </c>
      <c r="Q179" s="20">
        <v>8.7216138172389896E-3</v>
      </c>
      <c r="R179" s="20">
        <v>0.16288499841113799</v>
      </c>
      <c r="S179" s="20" t="s">
        <v>122</v>
      </c>
      <c r="T179" s="20">
        <v>5.96865307310017E-3</v>
      </c>
      <c r="U179" s="20">
        <v>0.27573888156778298</v>
      </c>
      <c r="V179" s="20">
        <v>8.8519863834109799E-2</v>
      </c>
      <c r="W179" s="20">
        <v>6.6317589134466601E-2</v>
      </c>
      <c r="X179" s="20"/>
      <c r="Y179" s="20"/>
      <c r="Z179" s="20"/>
      <c r="AA179" s="30"/>
    </row>
    <row r="180" spans="1:27" x14ac:dyDescent="0.25">
      <c r="A180">
        <v>144</v>
      </c>
      <c r="B180" s="15">
        <v>35216</v>
      </c>
      <c r="C180" s="25">
        <f t="shared" si="6"/>
        <v>0.16876447200775099</v>
      </c>
      <c r="D180" s="25">
        <f>VLOOKUP(B180,input_BB!$B$19:$K$10000,$D$35,0)</f>
        <v>11264.73</v>
      </c>
      <c r="E180" s="27">
        <f t="shared" si="7"/>
        <v>9.3094199605007269E-2</v>
      </c>
      <c r="F180" s="28">
        <f>VLOOKUP(B180,viz!$B$3:$E$1863,4,0)</f>
        <v>0</v>
      </c>
      <c r="G180" s="25">
        <f t="shared" si="8"/>
        <v>0.18767248836999401</v>
      </c>
      <c r="I180" s="31">
        <v>35216</v>
      </c>
      <c r="J180" s="20">
        <v>0.16876447200775099</v>
      </c>
      <c r="K180" s="20">
        <v>0</v>
      </c>
      <c r="L180" s="20" t="s">
        <v>122</v>
      </c>
      <c r="M180" s="20">
        <v>2.6977646517242701E-2</v>
      </c>
      <c r="N180" s="20">
        <v>8.6536105700576404E-2</v>
      </c>
      <c r="O180" s="20">
        <v>0.18767248836999401</v>
      </c>
      <c r="P180" s="20">
        <v>9.1446549840988198E-2</v>
      </c>
      <c r="Q180" s="20">
        <v>8.7266054597798497E-3</v>
      </c>
      <c r="R180" s="20">
        <v>0.16307963127519201</v>
      </c>
      <c r="S180" s="20" t="s">
        <v>122</v>
      </c>
      <c r="T180" s="20">
        <v>5.9715435326646703E-3</v>
      </c>
      <c r="U180" s="20">
        <v>0.27587513581131201</v>
      </c>
      <c r="V180" s="20">
        <v>8.7214989953119201E-2</v>
      </c>
      <c r="W180" s="20">
        <v>6.6499303539130694E-2</v>
      </c>
      <c r="X180" s="20"/>
      <c r="Y180" s="20"/>
      <c r="Z180" s="20"/>
      <c r="AA180" s="30"/>
    </row>
    <row r="181" spans="1:27" x14ac:dyDescent="0.25">
      <c r="A181">
        <v>145</v>
      </c>
      <c r="B181" s="15">
        <v>35223</v>
      </c>
      <c r="C181" s="25">
        <f t="shared" si="6"/>
        <v>0.168277367949486</v>
      </c>
      <c r="D181" s="25">
        <f>VLOOKUP(B181,input_BB!$B$19:$K$10000,$D$35,0)</f>
        <v>11196.55</v>
      </c>
      <c r="E181" s="27">
        <f t="shared" si="7"/>
        <v>9.2217188847440956E-2</v>
      </c>
      <c r="F181" s="28">
        <f>VLOOKUP(B181,viz!$B$3:$E$1863,4,0)</f>
        <v>0</v>
      </c>
      <c r="G181" s="25">
        <f t="shared" si="8"/>
        <v>0.188305678192355</v>
      </c>
      <c r="I181" s="31">
        <v>35223</v>
      </c>
      <c r="J181" s="20">
        <v>0.168277367949486</v>
      </c>
      <c r="K181" s="20">
        <v>0</v>
      </c>
      <c r="L181" s="20" t="s">
        <v>122</v>
      </c>
      <c r="M181" s="20">
        <v>2.6992404032321199E-2</v>
      </c>
      <c r="N181" s="20">
        <v>8.6583511377109096E-2</v>
      </c>
      <c r="O181" s="20">
        <v>0.188305678192355</v>
      </c>
      <c r="P181" s="20">
        <v>9.1521858042701507E-2</v>
      </c>
      <c r="Q181" s="20">
        <v>8.7313791531253692E-3</v>
      </c>
      <c r="R181" s="20">
        <v>0.16327107253853501</v>
      </c>
      <c r="S181" s="20" t="s">
        <v>122</v>
      </c>
      <c r="T181" s="20">
        <v>5.9742842543372299E-3</v>
      </c>
      <c r="U181" s="20">
        <v>0.27600306835945498</v>
      </c>
      <c r="V181" s="20">
        <v>8.59386418061482E-2</v>
      </c>
      <c r="W181" s="20">
        <v>6.6678102243912102E-2</v>
      </c>
      <c r="X181" s="20"/>
      <c r="Y181" s="20"/>
      <c r="Z181" s="20"/>
      <c r="AA181" s="30"/>
    </row>
    <row r="182" spans="1:27" x14ac:dyDescent="0.25">
      <c r="A182">
        <v>146</v>
      </c>
      <c r="B182" s="15">
        <v>35230</v>
      </c>
      <c r="C182" s="25">
        <f t="shared" si="6"/>
        <v>0.25280776619911199</v>
      </c>
      <c r="D182" s="25">
        <f>VLOOKUP(B182,input_BB!$B$19:$K$10000,$D$35,0)</f>
        <v>10864.99</v>
      </c>
      <c r="E182" s="27">
        <f t="shared" si="7"/>
        <v>0.24441068292413701</v>
      </c>
      <c r="F182" s="28">
        <f>VLOOKUP(B182,viz!$B$3:$E$1863,4,0)</f>
        <v>0</v>
      </c>
      <c r="G182" s="25">
        <f t="shared" si="8"/>
        <v>0.18787712841818299</v>
      </c>
      <c r="I182" s="31">
        <v>35230</v>
      </c>
      <c r="J182" s="20">
        <v>0.25280776619911199</v>
      </c>
      <c r="K182" s="20">
        <v>0</v>
      </c>
      <c r="L182" s="20" t="s">
        <v>122</v>
      </c>
      <c r="M182" s="20">
        <v>2.7119673871419302E-2</v>
      </c>
      <c r="N182" s="20">
        <v>8.6989692624752396E-2</v>
      </c>
      <c r="O182" s="20">
        <v>0.18787712841818299</v>
      </c>
      <c r="P182" s="20">
        <v>9.1975520988849604E-2</v>
      </c>
      <c r="Q182" s="20">
        <v>8.7725478174130091E-3</v>
      </c>
      <c r="R182" s="20">
        <v>0.16621374198296299</v>
      </c>
      <c r="S182" s="20" t="s">
        <v>122</v>
      </c>
      <c r="T182" s="20">
        <v>6.0019226665196596E-3</v>
      </c>
      <c r="U182" s="20">
        <v>0.27299536751154901</v>
      </c>
      <c r="V182" s="20">
        <v>8.5044918122316293E-2</v>
      </c>
      <c r="W182" s="20">
        <v>6.7009485996034804E-2</v>
      </c>
      <c r="X182" s="20"/>
      <c r="Y182" s="20"/>
      <c r="Z182" s="20"/>
      <c r="AA182" s="30"/>
    </row>
    <row r="183" spans="1:27" x14ac:dyDescent="0.25">
      <c r="A183">
        <v>147</v>
      </c>
      <c r="B183" s="15">
        <v>35237</v>
      </c>
      <c r="C183" s="25">
        <f t="shared" si="6"/>
        <v>0.16739702224731401</v>
      </c>
      <c r="D183" s="25">
        <f>VLOOKUP(B183,input_BB!$B$19:$K$10000,$D$35,0)</f>
        <v>10855.29</v>
      </c>
      <c r="E183" s="27">
        <f t="shared" si="7"/>
        <v>9.0632162736321797E-2</v>
      </c>
      <c r="F183" s="28">
        <f>VLOOKUP(B183,viz!$B$3:$E$1863,4,0)</f>
        <v>0</v>
      </c>
      <c r="G183" s="25">
        <f t="shared" si="8"/>
        <v>0.18849635038961199</v>
      </c>
      <c r="I183" s="31">
        <v>35237</v>
      </c>
      <c r="J183" s="20">
        <v>0.16739702224731401</v>
      </c>
      <c r="K183" s="20">
        <v>0</v>
      </c>
      <c r="L183" s="20" t="s">
        <v>122</v>
      </c>
      <c r="M183" s="20">
        <v>2.7133292289624099E-2</v>
      </c>
      <c r="N183" s="20">
        <v>8.7033448176525002E-2</v>
      </c>
      <c r="O183" s="20">
        <v>0.18849635038961199</v>
      </c>
      <c r="P183" s="20">
        <v>9.2046899051798206E-2</v>
      </c>
      <c r="Q183" s="20">
        <v>8.7769530409221794E-3</v>
      </c>
      <c r="R183" s="20">
        <v>0.166399804420619</v>
      </c>
      <c r="S183" s="20" t="s">
        <v>122</v>
      </c>
      <c r="T183" s="20">
        <v>6.00441920928616E-3</v>
      </c>
      <c r="U183" s="20">
        <v>0.27310585082641398</v>
      </c>
      <c r="V183" s="20">
        <v>8.3818761095555305E-2</v>
      </c>
      <c r="W183" s="20">
        <v>6.7184221499643995E-2</v>
      </c>
      <c r="X183" s="20"/>
      <c r="Y183" s="20"/>
      <c r="Z183" s="20"/>
      <c r="AA183" s="30"/>
    </row>
    <row r="184" spans="1:27" x14ac:dyDescent="0.25">
      <c r="A184">
        <v>148</v>
      </c>
      <c r="B184" s="15">
        <v>35244</v>
      </c>
      <c r="C184" s="25">
        <f t="shared" si="6"/>
        <v>0.17202633619308499</v>
      </c>
      <c r="D184" s="25">
        <f>VLOOKUP(B184,input_BB!$B$19:$K$10000,$D$35,0)</f>
        <v>11020.9</v>
      </c>
      <c r="E184" s="27">
        <f t="shared" si="7"/>
        <v>9.89670514766334E-2</v>
      </c>
      <c r="F184" s="28">
        <f>VLOOKUP(B184,viz!$B$3:$E$1863,4,0)</f>
        <v>0</v>
      </c>
      <c r="G184" s="25">
        <f t="shared" si="8"/>
        <v>0.134596937451881</v>
      </c>
      <c r="I184" s="31">
        <v>35244</v>
      </c>
      <c r="J184" s="20">
        <v>0.17202633619308499</v>
      </c>
      <c r="K184" s="20">
        <v>0</v>
      </c>
      <c r="L184" s="20">
        <v>5.3728914946448098E-4</v>
      </c>
      <c r="M184" s="20">
        <v>2.8333434528853299E-2</v>
      </c>
      <c r="N184" s="20">
        <v>9.0909314395725402E-2</v>
      </c>
      <c r="O184" s="20">
        <v>0.134596937451881</v>
      </c>
      <c r="P184" s="20">
        <v>9.4702305493072098E-2</v>
      </c>
      <c r="Q184" s="20">
        <v>9.1651695523467698E-3</v>
      </c>
      <c r="R184" s="20">
        <v>0.13165548666244301</v>
      </c>
      <c r="S184" s="20" t="s">
        <v>122</v>
      </c>
      <c r="T184" s="20">
        <v>6.1034296497241299E-2</v>
      </c>
      <c r="U184" s="20">
        <v>0.28917328146343502</v>
      </c>
      <c r="V184" s="20">
        <v>9.29481282332206E-2</v>
      </c>
      <c r="W184" s="20">
        <v>6.6944356572317495E-2</v>
      </c>
      <c r="X184" s="20"/>
      <c r="Y184" s="20"/>
      <c r="Z184" s="20"/>
      <c r="AA184" s="30"/>
    </row>
    <row r="185" spans="1:27" x14ac:dyDescent="0.25">
      <c r="A185">
        <v>149</v>
      </c>
      <c r="B185" s="15">
        <v>35251</v>
      </c>
      <c r="C185" s="25">
        <f t="shared" si="6"/>
        <v>0.17157514393329601</v>
      </c>
      <c r="D185" s="25">
        <f>VLOOKUP(B185,input_BB!$B$19:$K$10000,$D$35,0)</f>
        <v>11177.13</v>
      </c>
      <c r="E185" s="27">
        <f t="shared" si="7"/>
        <v>9.8154698430397161E-2</v>
      </c>
      <c r="F185" s="28">
        <f>VLOOKUP(B185,viz!$B$3:$E$1863,4,0)</f>
        <v>0</v>
      </c>
      <c r="G185" s="25">
        <f t="shared" si="8"/>
        <v>0.13501562166324699</v>
      </c>
      <c r="I185" s="31">
        <v>35251</v>
      </c>
      <c r="J185" s="20">
        <v>0.17157514393329601</v>
      </c>
      <c r="K185" s="20">
        <v>0</v>
      </c>
      <c r="L185" s="20">
        <v>5.3604003338426204E-4</v>
      </c>
      <c r="M185" s="20">
        <v>2.83584475568886E-2</v>
      </c>
      <c r="N185" s="20">
        <v>9.0989547682760602E-2</v>
      </c>
      <c r="O185" s="20">
        <v>0.13501562166324699</v>
      </c>
      <c r="P185" s="20">
        <v>9.4810966073011704E-2</v>
      </c>
      <c r="Q185" s="20">
        <v>9.1732606520236494E-3</v>
      </c>
      <c r="R185" s="20">
        <v>0.131941707648975</v>
      </c>
      <c r="S185" s="20" t="s">
        <v>122</v>
      </c>
      <c r="T185" s="20">
        <v>6.1090910461235701E-2</v>
      </c>
      <c r="U185" s="20">
        <v>0.28913729493636597</v>
      </c>
      <c r="V185" s="20">
        <v>9.1880884954434194E-2</v>
      </c>
      <c r="W185" s="20">
        <v>6.7065318337672694E-2</v>
      </c>
      <c r="X185" s="20"/>
      <c r="Y185" s="20"/>
      <c r="Z185" s="20"/>
      <c r="AA185" s="30"/>
    </row>
    <row r="186" spans="1:27" x14ac:dyDescent="0.25">
      <c r="A186">
        <v>150</v>
      </c>
      <c r="B186" s="15">
        <v>35258</v>
      </c>
      <c r="C186" s="25">
        <f t="shared" si="6"/>
        <v>0.16820684075355499</v>
      </c>
      <c r="D186" s="25">
        <f>VLOOKUP(B186,input_BB!$B$19:$K$10000,$D$35,0)</f>
        <v>10802.68</v>
      </c>
      <c r="E186" s="27">
        <f t="shared" si="7"/>
        <v>9.2090207541325797E-2</v>
      </c>
      <c r="F186" s="28">
        <f>VLOOKUP(B186,viz!$B$3:$E$1863,4,0)</f>
        <v>0</v>
      </c>
      <c r="G186" s="25">
        <f t="shared" si="8"/>
        <v>0.19503392308268</v>
      </c>
      <c r="I186" s="31">
        <v>35258</v>
      </c>
      <c r="J186" s="20">
        <v>0.16820684075355499</v>
      </c>
      <c r="K186" s="20">
        <v>0</v>
      </c>
      <c r="L186" s="20" t="s">
        <v>122</v>
      </c>
      <c r="M186" s="20">
        <v>2.8690123871987001E-2</v>
      </c>
      <c r="N186" s="20">
        <v>8.9408200765611401E-2</v>
      </c>
      <c r="O186" s="20">
        <v>0.19503392308268</v>
      </c>
      <c r="P186" s="20">
        <v>9.0511201982718004E-2</v>
      </c>
      <c r="Q186" s="20">
        <v>9.2805497863952292E-3</v>
      </c>
      <c r="R186" s="20">
        <v>0.12644789984841701</v>
      </c>
      <c r="S186" s="20" t="s">
        <v>122</v>
      </c>
      <c r="T186" s="20">
        <v>6.3472776346093704E-3</v>
      </c>
      <c r="U186" s="20">
        <v>0.26359282719502197</v>
      </c>
      <c r="V186" s="20">
        <v>0.11120469056215899</v>
      </c>
      <c r="W186" s="20">
        <v>7.9483305270401206E-2</v>
      </c>
      <c r="X186" s="20"/>
      <c r="Y186" s="20"/>
      <c r="Z186" s="20"/>
      <c r="AA186" s="30"/>
    </row>
    <row r="187" spans="1:27" x14ac:dyDescent="0.25">
      <c r="A187">
        <v>151</v>
      </c>
      <c r="B187" s="15">
        <v>35265</v>
      </c>
      <c r="C187" s="25">
        <f t="shared" si="6"/>
        <v>0.16777122020721399</v>
      </c>
      <c r="D187" s="25">
        <f>VLOOKUP(B187,input_BB!$B$19:$K$10000,$D$35,0)</f>
        <v>10845.3</v>
      </c>
      <c r="E187" s="27">
        <f t="shared" si="7"/>
        <v>9.130589072261816E-2</v>
      </c>
      <c r="F187" s="28">
        <f>VLOOKUP(B187,viz!$B$3:$E$1863,4,0)</f>
        <v>0</v>
      </c>
      <c r="G187" s="25">
        <f t="shared" si="8"/>
        <v>0.19558452689994699</v>
      </c>
      <c r="I187" s="31">
        <v>35265</v>
      </c>
      <c r="J187" s="20">
        <v>0.16777122020721399</v>
      </c>
      <c r="K187" s="20">
        <v>0</v>
      </c>
      <c r="L187" s="20" t="s">
        <v>122</v>
      </c>
      <c r="M187" s="20">
        <v>2.87087181666041E-2</v>
      </c>
      <c r="N187" s="20">
        <v>8.9465189182636504E-2</v>
      </c>
      <c r="O187" s="20">
        <v>0.19558452689994699</v>
      </c>
      <c r="P187" s="20">
        <v>9.0593299713386796E-2</v>
      </c>
      <c r="Q187" s="20">
        <v>9.2865645836023303E-3</v>
      </c>
      <c r="R187" s="20">
        <v>0.12668952991065099</v>
      </c>
      <c r="S187" s="20" t="s">
        <v>122</v>
      </c>
      <c r="T187" s="20">
        <v>6.3508422311363902E-3</v>
      </c>
      <c r="U187" s="20">
        <v>0.26353578269927402</v>
      </c>
      <c r="V187" s="20">
        <v>0.110161643510943</v>
      </c>
      <c r="W187" s="20">
        <v>7.9623903101818494E-2</v>
      </c>
      <c r="X187" s="20"/>
      <c r="Y187" s="20"/>
      <c r="Z187" s="20"/>
      <c r="AA187" s="30"/>
    </row>
    <row r="188" spans="1:27" x14ac:dyDescent="0.25">
      <c r="A188">
        <v>152</v>
      </c>
      <c r="B188" s="15">
        <v>35272</v>
      </c>
      <c r="C188" s="25">
        <f t="shared" si="6"/>
        <v>0.16734293103218101</v>
      </c>
      <c r="D188" s="25">
        <f>VLOOKUP(B188,input_BB!$B$19:$K$10000,$D$35,0)</f>
        <v>10705.57</v>
      </c>
      <c r="E188" s="27">
        <f t="shared" si="7"/>
        <v>9.0534773735436752E-2</v>
      </c>
      <c r="F188" s="28">
        <f>VLOOKUP(B188,viz!$B$3:$E$1863,4,0)</f>
        <v>1</v>
      </c>
      <c r="G188" s="25">
        <f t="shared" si="8"/>
        <v>0.19612913443014299</v>
      </c>
      <c r="I188" s="31">
        <v>35272</v>
      </c>
      <c r="J188" s="20">
        <v>0.16734293103218101</v>
      </c>
      <c r="K188" s="20">
        <v>0</v>
      </c>
      <c r="L188" s="20" t="s">
        <v>122</v>
      </c>
      <c r="M188" s="20">
        <v>2.8726629495993201E-2</v>
      </c>
      <c r="N188" s="20">
        <v>8.95200547047411E-2</v>
      </c>
      <c r="O188" s="20">
        <v>0.19612913443014299</v>
      </c>
      <c r="P188" s="20">
        <v>9.0673380799731099E-2</v>
      </c>
      <c r="Q188" s="20">
        <v>9.2923584583474508E-3</v>
      </c>
      <c r="R188" s="20">
        <v>0.12692784393206</v>
      </c>
      <c r="S188" s="20" t="s">
        <v>122</v>
      </c>
      <c r="T188" s="20">
        <v>6.3542595889207803E-3</v>
      </c>
      <c r="U188" s="20">
        <v>0.26347486162215</v>
      </c>
      <c r="V188" s="20">
        <v>0.109139339249416</v>
      </c>
      <c r="W188" s="20">
        <v>7.9762137718497703E-2</v>
      </c>
      <c r="X188" s="20"/>
      <c r="Y188" s="20"/>
      <c r="Z188" s="20"/>
      <c r="AA188" s="30"/>
    </row>
    <row r="189" spans="1:27" x14ac:dyDescent="0.25">
      <c r="A189">
        <v>153</v>
      </c>
      <c r="B189" s="15">
        <v>35279</v>
      </c>
      <c r="C189" s="25">
        <f t="shared" si="6"/>
        <v>0.21563911437988301</v>
      </c>
      <c r="D189" s="25">
        <f>VLOOKUP(B189,input_BB!$B$19:$K$10000,$D$35,0)</f>
        <v>10961.97</v>
      </c>
      <c r="E189" s="27">
        <f t="shared" si="7"/>
        <v>0.17749005901102735</v>
      </c>
      <c r="F189" s="28">
        <f>VLOOKUP(B189,viz!$B$3:$E$1863,4,0)</f>
        <v>0</v>
      </c>
      <c r="G189" s="25">
        <f t="shared" si="8"/>
        <v>0.13788886324234001</v>
      </c>
      <c r="I189" s="31">
        <v>35279</v>
      </c>
      <c r="J189" s="20">
        <v>0.21563911437988301</v>
      </c>
      <c r="K189" s="20">
        <v>0</v>
      </c>
      <c r="L189" s="20" t="s">
        <v>122</v>
      </c>
      <c r="M189" s="20">
        <v>2.9248479698227799E-2</v>
      </c>
      <c r="N189" s="20">
        <v>9.2355255095382005E-2</v>
      </c>
      <c r="O189" s="20">
        <v>0.13788886324234001</v>
      </c>
      <c r="P189" s="20">
        <v>9.6382970179542102E-2</v>
      </c>
      <c r="Q189" s="20">
        <v>9.3115592377572606E-3</v>
      </c>
      <c r="R189" s="20">
        <v>0.11720014930023601</v>
      </c>
      <c r="S189" s="20" t="s">
        <v>122</v>
      </c>
      <c r="T189" s="20">
        <v>5.9052105826822798E-2</v>
      </c>
      <c r="U189" s="20">
        <v>0.28881846586864701</v>
      </c>
      <c r="V189" s="20">
        <v>8.7899695359692706E-2</v>
      </c>
      <c r="W189" s="20">
        <v>8.1842456191351706E-2</v>
      </c>
      <c r="X189" s="20"/>
      <c r="Y189" s="20"/>
      <c r="Z189" s="20"/>
      <c r="AA189" s="30"/>
    </row>
    <row r="190" spans="1:27" x14ac:dyDescent="0.25">
      <c r="A190">
        <v>154</v>
      </c>
      <c r="B190" s="15">
        <v>35286</v>
      </c>
      <c r="C190" s="25">
        <f t="shared" si="6"/>
        <v>0.145251840353012</v>
      </c>
      <c r="D190" s="25">
        <f>VLOOKUP(B190,input_BB!$B$19:$K$10000,$D$35,0)</f>
        <v>11104.03</v>
      </c>
      <c r="E190" s="27">
        <f t="shared" si="7"/>
        <v>5.0760676510681994E-2</v>
      </c>
      <c r="F190" s="28">
        <f>VLOOKUP(B190,viz!$B$3:$E$1863,4,0)</f>
        <v>0</v>
      </c>
      <c r="G190" s="25">
        <f t="shared" si="8"/>
        <v>0.18534682574780001</v>
      </c>
      <c r="I190" s="31">
        <v>35286</v>
      </c>
      <c r="J190" s="20">
        <v>0.145251840353012</v>
      </c>
      <c r="K190" s="20">
        <v>0</v>
      </c>
      <c r="L190" s="20" t="s">
        <v>122</v>
      </c>
      <c r="M190" s="20">
        <v>3.0004888719062602E-2</v>
      </c>
      <c r="N190" s="20">
        <v>9.4748243480695202E-2</v>
      </c>
      <c r="O190" s="20">
        <v>0.18534682574780001</v>
      </c>
      <c r="P190" s="20">
        <v>9.8905982870627296E-2</v>
      </c>
      <c r="Q190" s="20">
        <v>9.5528309798570601E-3</v>
      </c>
      <c r="R190" s="20">
        <v>0.120376644226937</v>
      </c>
      <c r="S190" s="20" t="s">
        <v>122</v>
      </c>
      <c r="T190" s="20">
        <v>6.0582626152378999E-2</v>
      </c>
      <c r="U190" s="20">
        <v>0.24830388388952501</v>
      </c>
      <c r="V190" s="20">
        <v>2.79312349590593E-2</v>
      </c>
      <c r="W190" s="20">
        <v>0.124246838974058</v>
      </c>
      <c r="X190" s="20"/>
      <c r="Y190" s="20"/>
      <c r="Z190" s="20"/>
      <c r="AA190" s="30"/>
    </row>
    <row r="191" spans="1:27" x14ac:dyDescent="0.25">
      <c r="A191">
        <v>155</v>
      </c>
      <c r="B191" s="15">
        <v>35293</v>
      </c>
      <c r="C191" s="25">
        <f t="shared" si="6"/>
        <v>0.13048724830150599</v>
      </c>
      <c r="D191" s="25">
        <f>VLOOKUP(B191,input_BB!$B$19:$K$10000,$D$35,0)</f>
        <v>11175.98</v>
      </c>
      <c r="E191" s="27">
        <f t="shared" si="7"/>
        <v>2.4177637752247464E-2</v>
      </c>
      <c r="F191" s="28">
        <f>VLOOKUP(B191,viz!$B$3:$E$1863,4,0)</f>
        <v>0</v>
      </c>
      <c r="G191" s="25">
        <f t="shared" si="8"/>
        <v>0.18545403832989099</v>
      </c>
      <c r="I191" s="31">
        <v>35293</v>
      </c>
      <c r="J191" s="20">
        <v>0.13048724830150599</v>
      </c>
      <c r="K191" s="20">
        <v>0</v>
      </c>
      <c r="L191" s="20" t="s">
        <v>122</v>
      </c>
      <c r="M191" s="20">
        <v>2.9986190073948898E-2</v>
      </c>
      <c r="N191" s="20">
        <v>9.4693724159296902E-2</v>
      </c>
      <c r="O191" s="20">
        <v>0.18545403832989099</v>
      </c>
      <c r="P191" s="20">
        <v>9.8874615137459501E-2</v>
      </c>
      <c r="Q191" s="20">
        <v>9.5473369773151906E-3</v>
      </c>
      <c r="R191" s="20">
        <v>0.120446597422337</v>
      </c>
      <c r="S191" s="20" t="s">
        <v>122</v>
      </c>
      <c r="T191" s="20">
        <v>6.0548204832149698E-2</v>
      </c>
      <c r="U191" s="20">
        <v>0.24824042254096901</v>
      </c>
      <c r="V191" s="20">
        <v>2.79317278845043E-2</v>
      </c>
      <c r="W191" s="20">
        <v>0.124277142642129</v>
      </c>
      <c r="X191" s="20"/>
      <c r="Y191" s="20"/>
      <c r="Z191" s="20"/>
      <c r="AA191" s="30"/>
    </row>
    <row r="192" spans="1:27" x14ac:dyDescent="0.25">
      <c r="A192">
        <v>156</v>
      </c>
      <c r="B192" s="15">
        <v>35300</v>
      </c>
      <c r="C192" s="25">
        <f t="shared" si="6"/>
        <v>0.14507199823856401</v>
      </c>
      <c r="D192" s="25">
        <f>VLOOKUP(B192,input_BB!$B$19:$K$10000,$D$35,0)</f>
        <v>11424.64</v>
      </c>
      <c r="E192" s="27">
        <f t="shared" si="7"/>
        <v>5.0436878204430644E-2</v>
      </c>
      <c r="F192" s="28">
        <f>VLOOKUP(B192,viz!$B$3:$E$1863,4,0)</f>
        <v>0</v>
      </c>
      <c r="G192" s="25">
        <f t="shared" si="8"/>
        <v>0.18556099308152199</v>
      </c>
      <c r="I192" s="31">
        <v>35300</v>
      </c>
      <c r="J192" s="20">
        <v>0.14507199823856401</v>
      </c>
      <c r="K192" s="20">
        <v>0</v>
      </c>
      <c r="L192" s="20" t="s">
        <v>122</v>
      </c>
      <c r="M192" s="20">
        <v>2.99675576007148E-2</v>
      </c>
      <c r="N192" s="20">
        <v>9.4639389341343097E-2</v>
      </c>
      <c r="O192" s="20">
        <v>0.18556099308152199</v>
      </c>
      <c r="P192" s="20">
        <v>9.8843371390367099E-2</v>
      </c>
      <c r="Q192" s="20">
        <v>9.54186204606613E-3</v>
      </c>
      <c r="R192" s="20">
        <v>0.12051651254392701</v>
      </c>
      <c r="S192" s="20" t="s">
        <v>122</v>
      </c>
      <c r="T192" s="20">
        <v>6.0513887601432802E-2</v>
      </c>
      <c r="U192" s="20">
        <v>0.24817699839517901</v>
      </c>
      <c r="V192" s="20">
        <v>2.7932087781300199E-2</v>
      </c>
      <c r="W192" s="20">
        <v>0.124307340218149</v>
      </c>
      <c r="X192" s="20"/>
      <c r="Y192" s="20"/>
      <c r="Z192" s="20"/>
      <c r="AA192" s="30"/>
    </row>
    <row r="193" spans="1:27" x14ac:dyDescent="0.25">
      <c r="A193">
        <v>157</v>
      </c>
      <c r="B193" s="15">
        <v>35307</v>
      </c>
      <c r="C193" s="25">
        <f t="shared" si="6"/>
        <v>0.144957020878792</v>
      </c>
      <c r="D193" s="25">
        <f>VLOOKUP(B193,input_BB!$B$19:$K$10000,$D$35,0)</f>
        <v>11159.02</v>
      </c>
      <c r="E193" s="27">
        <f t="shared" si="7"/>
        <v>5.022986621246369E-2</v>
      </c>
      <c r="F193" s="28">
        <f>VLOOKUP(B193,viz!$B$3:$E$1863,4,0)</f>
        <v>0</v>
      </c>
      <c r="G193" s="25">
        <f t="shared" si="8"/>
        <v>0.18571578688357401</v>
      </c>
      <c r="I193" s="31">
        <v>35307</v>
      </c>
      <c r="J193" s="20">
        <v>0.144957020878792</v>
      </c>
      <c r="K193" s="20">
        <v>0</v>
      </c>
      <c r="L193" s="20" t="s">
        <v>122</v>
      </c>
      <c r="M193" s="20">
        <v>2.95510744274529E-2</v>
      </c>
      <c r="N193" s="20">
        <v>9.4810609995212097E-2</v>
      </c>
      <c r="O193" s="20">
        <v>0.18571578688357401</v>
      </c>
      <c r="P193" s="20">
        <v>9.9053128397835602E-2</v>
      </c>
      <c r="Q193" s="20">
        <v>9.5590461264346196E-3</v>
      </c>
      <c r="R193" s="20">
        <v>0.120927024811211</v>
      </c>
      <c r="S193" s="20" t="s">
        <v>122</v>
      </c>
      <c r="T193" s="20">
        <v>6.0681213179962799E-2</v>
      </c>
      <c r="U193" s="20">
        <v>0.246977932434814</v>
      </c>
      <c r="V193" s="20">
        <v>2.79986255092994E-2</v>
      </c>
      <c r="W193" s="20">
        <v>0.124725558234204</v>
      </c>
      <c r="X193" s="20"/>
      <c r="Y193" s="20"/>
      <c r="Z193" s="20"/>
      <c r="AA193" s="30"/>
    </row>
    <row r="194" spans="1:27" x14ac:dyDescent="0.25">
      <c r="A194">
        <v>158</v>
      </c>
      <c r="B194" s="15">
        <v>35314</v>
      </c>
      <c r="C194" s="25">
        <f t="shared" si="6"/>
        <v>0.14486806094646501</v>
      </c>
      <c r="D194" s="25">
        <f>VLOOKUP(B194,input_BB!$B$19:$K$10000,$D$35,0)</f>
        <v>11025.59</v>
      </c>
      <c r="E194" s="27">
        <f t="shared" si="7"/>
        <v>5.0069697525056245E-2</v>
      </c>
      <c r="F194" s="28">
        <f>VLOOKUP(B194,viz!$B$3:$E$1863,4,0)</f>
        <v>0</v>
      </c>
      <c r="G194" s="25">
        <f t="shared" si="8"/>
        <v>0.185823039399164</v>
      </c>
      <c r="I194" s="31">
        <v>35314</v>
      </c>
      <c r="J194" s="20">
        <v>0.14486806094646501</v>
      </c>
      <c r="K194" s="20">
        <v>0</v>
      </c>
      <c r="L194" s="20" t="s">
        <v>122</v>
      </c>
      <c r="M194" s="20">
        <v>2.9534110383606298E-2</v>
      </c>
      <c r="N194" s="20">
        <v>9.4756150529746203E-2</v>
      </c>
      <c r="O194" s="20">
        <v>0.185823039399164</v>
      </c>
      <c r="P194" s="20">
        <v>9.9021543652046198E-2</v>
      </c>
      <c r="Q194" s="20">
        <v>9.5535586752755093E-3</v>
      </c>
      <c r="R194" s="20">
        <v>0.120995955281236</v>
      </c>
      <c r="S194" s="20" t="s">
        <v>122</v>
      </c>
      <c r="T194" s="20">
        <v>6.0646798590334401E-2</v>
      </c>
      <c r="U194" s="20">
        <v>0.24691489479825099</v>
      </c>
      <c r="V194" s="20">
        <v>2.7998896474494502E-2</v>
      </c>
      <c r="W194" s="20">
        <v>0.124755052215845</v>
      </c>
      <c r="X194" s="20"/>
      <c r="Y194" s="20"/>
      <c r="Z194" s="20"/>
      <c r="AA194" s="30"/>
    </row>
    <row r="195" spans="1:27" x14ac:dyDescent="0.25">
      <c r="A195">
        <v>159</v>
      </c>
      <c r="B195" s="15">
        <v>35321</v>
      </c>
      <c r="C195" s="25">
        <f t="shared" si="6"/>
        <v>0.130265086889267</v>
      </c>
      <c r="D195" s="25">
        <f>VLOOKUP(B195,input_BB!$B$19:$K$10000,$D$35,0)</f>
        <v>11369.04</v>
      </c>
      <c r="E195" s="27">
        <f t="shared" si="7"/>
        <v>2.3777645296541566E-2</v>
      </c>
      <c r="F195" s="28">
        <f>VLOOKUP(B195,viz!$B$3:$E$1863,4,0)</f>
        <v>0</v>
      </c>
      <c r="G195" s="25">
        <f t="shared" si="8"/>
        <v>0.18621168834075399</v>
      </c>
      <c r="I195" s="31">
        <v>35321</v>
      </c>
      <c r="J195" s="20">
        <v>0.130265086889267</v>
      </c>
      <c r="K195" s="20">
        <v>0</v>
      </c>
      <c r="L195" s="20" t="s">
        <v>122</v>
      </c>
      <c r="M195" s="20">
        <v>2.9506986866366301E-2</v>
      </c>
      <c r="N195" s="20">
        <v>9.4669100518864596E-2</v>
      </c>
      <c r="O195" s="20">
        <v>0.18621168834075399</v>
      </c>
      <c r="P195" s="20">
        <v>9.8955879623091297E-2</v>
      </c>
      <c r="Q195" s="20">
        <v>9.5447848842228396E-3</v>
      </c>
      <c r="R195" s="20">
        <v>0.121022922877107</v>
      </c>
      <c r="S195" s="20" t="s">
        <v>122</v>
      </c>
      <c r="T195" s="20">
        <v>6.0591513786257697E-2</v>
      </c>
      <c r="U195" s="20">
        <v>0.24676664034499701</v>
      </c>
      <c r="V195" s="20">
        <v>2.7989332541444301E-2</v>
      </c>
      <c r="W195" s="20">
        <v>0.124741150216894</v>
      </c>
      <c r="X195" s="20"/>
      <c r="Y195" s="20"/>
      <c r="Z195" s="20"/>
      <c r="AA195" s="30"/>
    </row>
    <row r="196" spans="1:27" x14ac:dyDescent="0.25">
      <c r="A196">
        <v>160</v>
      </c>
      <c r="B196" s="15">
        <v>35328</v>
      </c>
      <c r="C196" s="25">
        <f t="shared" si="6"/>
        <v>0.14472737908363301</v>
      </c>
      <c r="D196" s="25">
        <f>VLOOKUP(B196,input_BB!$B$19:$K$10000,$D$35,0)</f>
        <v>11592.36</v>
      </c>
      <c r="E196" s="27">
        <f t="shared" si="7"/>
        <v>4.9816405635972831E-2</v>
      </c>
      <c r="F196" s="28">
        <f>VLOOKUP(B196,viz!$B$3:$E$1863,4,0)</f>
        <v>0</v>
      </c>
      <c r="G196" s="25">
        <f t="shared" si="8"/>
        <v>0.186317673444438</v>
      </c>
      <c r="I196" s="31">
        <v>35328</v>
      </c>
      <c r="J196" s="20">
        <v>0.14472737908363301</v>
      </c>
      <c r="K196" s="20">
        <v>0</v>
      </c>
      <c r="L196" s="20" t="s">
        <v>122</v>
      </c>
      <c r="M196" s="20">
        <v>2.94901573268656E-2</v>
      </c>
      <c r="N196" s="20">
        <v>9.4615072675416106E-2</v>
      </c>
      <c r="O196" s="20">
        <v>0.186317673444438</v>
      </c>
      <c r="P196" s="20">
        <v>9.8924683873478095E-2</v>
      </c>
      <c r="Q196" s="20">
        <v>9.5393409419131103E-3</v>
      </c>
      <c r="R196" s="20">
        <v>0.12109151450917401</v>
      </c>
      <c r="S196" s="20" t="s">
        <v>122</v>
      </c>
      <c r="T196" s="20">
        <v>6.0557367766422003E-2</v>
      </c>
      <c r="U196" s="20">
        <v>0.246704084991933</v>
      </c>
      <c r="V196" s="20">
        <v>2.7989623023973901E-2</v>
      </c>
      <c r="W196" s="20">
        <v>0.124770481446387</v>
      </c>
      <c r="X196" s="20"/>
      <c r="Y196" s="20"/>
      <c r="Z196" s="20"/>
      <c r="AA196" s="30"/>
    </row>
    <row r="197" spans="1:27" x14ac:dyDescent="0.25">
      <c r="A197">
        <v>161</v>
      </c>
      <c r="B197" s="15">
        <v>35335</v>
      </c>
      <c r="C197" s="25">
        <f t="shared" si="6"/>
        <v>0.144639372825623</v>
      </c>
      <c r="D197" s="25">
        <f>VLOOKUP(B197,input_BB!$B$19:$K$10000,$D$35,0)</f>
        <v>11759.39</v>
      </c>
      <c r="E197" s="27">
        <f t="shared" si="7"/>
        <v>4.9657953999821723E-2</v>
      </c>
      <c r="F197" s="28">
        <f>VLOOKUP(B197,viz!$B$3:$E$1863,4,0)</f>
        <v>0</v>
      </c>
      <c r="G197" s="25">
        <f t="shared" si="8"/>
        <v>0.186423763885286</v>
      </c>
      <c r="I197" s="31">
        <v>35335</v>
      </c>
      <c r="J197" s="20">
        <v>0.144639372825623</v>
      </c>
      <c r="K197" s="20">
        <v>0</v>
      </c>
      <c r="L197" s="20" t="s">
        <v>122</v>
      </c>
      <c r="M197" s="20">
        <v>2.9473375948046901E-2</v>
      </c>
      <c r="N197" s="20">
        <v>9.4561199385963302E-2</v>
      </c>
      <c r="O197" s="20">
        <v>0.186423763885286</v>
      </c>
      <c r="P197" s="20">
        <v>9.8893414096758003E-2</v>
      </c>
      <c r="Q197" s="20">
        <v>9.5339125784000504E-3</v>
      </c>
      <c r="R197" s="20">
        <v>0.12115998226423499</v>
      </c>
      <c r="S197" s="20" t="s">
        <v>122</v>
      </c>
      <c r="T197" s="20">
        <v>6.0523326023300003E-2</v>
      </c>
      <c r="U197" s="20">
        <v>0.246641606478852</v>
      </c>
      <c r="V197" s="20">
        <v>2.7989754649676901E-2</v>
      </c>
      <c r="W197" s="20">
        <v>0.124799664689482</v>
      </c>
      <c r="X197" s="20"/>
      <c r="Y197" s="20"/>
      <c r="Z197" s="20"/>
      <c r="AA197" s="30"/>
    </row>
    <row r="198" spans="1:27" x14ac:dyDescent="0.25">
      <c r="A198">
        <v>162</v>
      </c>
      <c r="B198" s="15">
        <v>35342</v>
      </c>
      <c r="C198" s="25">
        <f t="shared" si="6"/>
        <v>0.14455169439315799</v>
      </c>
      <c r="D198" s="25">
        <f>VLOOKUP(B198,input_BB!$B$19:$K$10000,$D$35,0)</f>
        <v>11905.51</v>
      </c>
      <c r="E198" s="27">
        <f t="shared" si="7"/>
        <v>4.9500092600037328E-2</v>
      </c>
      <c r="F198" s="28">
        <f>VLOOKUP(B198,viz!$B$3:$E$1863,4,0)</f>
        <v>0</v>
      </c>
      <c r="G198" s="25">
        <f t="shared" si="8"/>
        <v>0.18652987920219799</v>
      </c>
      <c r="I198" s="31">
        <v>35342</v>
      </c>
      <c r="J198" s="20">
        <v>0.14455169439315799</v>
      </c>
      <c r="K198" s="20">
        <v>0</v>
      </c>
      <c r="L198" s="20" t="s">
        <v>122</v>
      </c>
      <c r="M198" s="20">
        <v>2.9456647999534201E-2</v>
      </c>
      <c r="N198" s="20">
        <v>9.45074975571919E-2</v>
      </c>
      <c r="O198" s="20">
        <v>0.18652987920219799</v>
      </c>
      <c r="P198" s="20">
        <v>9.8862158034415407E-2</v>
      </c>
      <c r="Q198" s="20">
        <v>9.5285014982775303E-3</v>
      </c>
      <c r="R198" s="20">
        <v>0.12122827170084501</v>
      </c>
      <c r="S198" s="20" t="s">
        <v>122</v>
      </c>
      <c r="T198" s="20">
        <v>6.0489387130362803E-2</v>
      </c>
      <c r="U198" s="20">
        <v>0.24657906347596401</v>
      </c>
      <c r="V198" s="20">
        <v>2.7990025758659901E-2</v>
      </c>
      <c r="W198" s="20">
        <v>0.124828567642551</v>
      </c>
      <c r="X198" s="20"/>
      <c r="Y198" s="20"/>
      <c r="Z198" s="20"/>
      <c r="AA198" s="30"/>
    </row>
    <row r="199" spans="1:27" x14ac:dyDescent="0.25">
      <c r="A199">
        <v>163</v>
      </c>
      <c r="B199" s="15">
        <v>35349</v>
      </c>
      <c r="C199" s="25">
        <f t="shared" si="6"/>
        <v>0.14450024068355599</v>
      </c>
      <c r="D199" s="25">
        <f>VLOOKUP(B199,input_BB!$B$19:$K$10000,$D$35,0)</f>
        <v>12218.4</v>
      </c>
      <c r="E199" s="27">
        <f t="shared" si="7"/>
        <v>4.9407452319029661E-2</v>
      </c>
      <c r="F199" s="28">
        <f>VLOOKUP(B199,viz!$B$3:$E$1863,4,0)</f>
        <v>0</v>
      </c>
      <c r="G199" s="25">
        <f t="shared" si="8"/>
        <v>0.186913201864113</v>
      </c>
      <c r="I199" s="31">
        <v>35349</v>
      </c>
      <c r="J199" s="20">
        <v>0.14450024068355599</v>
      </c>
      <c r="K199" s="20">
        <v>0</v>
      </c>
      <c r="L199" s="20" t="s">
        <v>122</v>
      </c>
      <c r="M199" s="20">
        <v>2.9429935728884599E-2</v>
      </c>
      <c r="N199" s="20">
        <v>9.4421762585406493E-2</v>
      </c>
      <c r="O199" s="20">
        <v>0.186913201864113</v>
      </c>
      <c r="P199" s="20">
        <v>9.8797504568339106E-2</v>
      </c>
      <c r="Q199" s="20">
        <v>9.5198607353872405E-3</v>
      </c>
      <c r="R199" s="20">
        <v>0.121254697801103</v>
      </c>
      <c r="S199" s="20" t="s">
        <v>122</v>
      </c>
      <c r="T199" s="20">
        <v>6.0434934391420503E-2</v>
      </c>
      <c r="U199" s="20">
        <v>0.246432740255668</v>
      </c>
      <c r="V199" s="20">
        <v>2.79805907158251E-2</v>
      </c>
      <c r="W199" s="20">
        <v>0.12481477135385299</v>
      </c>
      <c r="X199" s="20"/>
      <c r="Y199" s="20"/>
      <c r="Z199" s="20"/>
      <c r="AA199" s="30"/>
    </row>
    <row r="200" spans="1:27" x14ac:dyDescent="0.25">
      <c r="A200">
        <v>164</v>
      </c>
      <c r="B200" s="15">
        <v>35356</v>
      </c>
      <c r="C200" s="25">
        <f t="shared" si="6"/>
        <v>0.14441314339637801</v>
      </c>
      <c r="D200" s="25">
        <f>VLOOKUP(B200,input_BB!$B$19:$K$10000,$D$35,0)</f>
        <v>12510.05</v>
      </c>
      <c r="E200" s="27">
        <f t="shared" si="7"/>
        <v>4.925063724735481E-2</v>
      </c>
      <c r="F200" s="28">
        <f>VLOOKUP(B200,viz!$B$3:$E$1863,4,0)</f>
        <v>0</v>
      </c>
      <c r="G200" s="25">
        <f t="shared" si="8"/>
        <v>0.18701812305179</v>
      </c>
      <c r="I200" s="31">
        <v>35356</v>
      </c>
      <c r="J200" s="20">
        <v>0.14441314339637801</v>
      </c>
      <c r="K200" s="20">
        <v>0</v>
      </c>
      <c r="L200" s="20" t="s">
        <v>122</v>
      </c>
      <c r="M200" s="20">
        <v>2.94133514374285E-2</v>
      </c>
      <c r="N200" s="20">
        <v>9.4368521744620099E-2</v>
      </c>
      <c r="O200" s="20">
        <v>0.18701812305179</v>
      </c>
      <c r="P200" s="20">
        <v>9.8766551807768804E-2</v>
      </c>
      <c r="Q200" s="20">
        <v>9.5144961247910099E-3</v>
      </c>
      <c r="R200" s="20">
        <v>0.12132252872714901</v>
      </c>
      <c r="S200" s="20" t="s">
        <v>122</v>
      </c>
      <c r="T200" s="20">
        <v>6.0401284247401502E-2</v>
      </c>
      <c r="U200" s="20">
        <v>0.24637100139215901</v>
      </c>
      <c r="V200" s="20">
        <v>2.7980566606057199E-2</v>
      </c>
      <c r="W200" s="20">
        <v>0.124843574860834</v>
      </c>
      <c r="X200" s="20"/>
      <c r="Y200" s="20"/>
      <c r="Z200" s="20"/>
      <c r="AA200" s="30"/>
    </row>
    <row r="201" spans="1:27" x14ac:dyDescent="0.25">
      <c r="A201">
        <v>165</v>
      </c>
      <c r="B201" s="15">
        <v>35363</v>
      </c>
      <c r="C201" s="25">
        <f t="shared" si="6"/>
        <v>0.14432641863822901</v>
      </c>
      <c r="D201" s="25">
        <f>VLOOKUP(B201,input_BB!$B$19:$K$10000,$D$35,0)</f>
        <v>12388.38</v>
      </c>
      <c r="E201" s="27">
        <f t="shared" si="7"/>
        <v>4.9094492898825011E-2</v>
      </c>
      <c r="F201" s="28">
        <f>VLOOKUP(B201,viz!$B$3:$E$1863,4,0)</f>
        <v>0</v>
      </c>
      <c r="G201" s="25">
        <f t="shared" si="8"/>
        <v>0.18712248228113201</v>
      </c>
      <c r="I201" s="31">
        <v>35363</v>
      </c>
      <c r="J201" s="20">
        <v>0.14432641863822901</v>
      </c>
      <c r="K201" s="20">
        <v>0</v>
      </c>
      <c r="L201" s="20" t="s">
        <v>122</v>
      </c>
      <c r="M201" s="20">
        <v>2.93967807675709E-2</v>
      </c>
      <c r="N201" s="20">
        <v>9.4315319975294798E-2</v>
      </c>
      <c r="O201" s="20">
        <v>0.18712248228113201</v>
      </c>
      <c r="P201" s="20">
        <v>9.8736595644814906E-2</v>
      </c>
      <c r="Q201" s="20">
        <v>9.5091359204470607E-3</v>
      </c>
      <c r="R201" s="20">
        <v>0.121390160242923</v>
      </c>
      <c r="S201" s="20" t="s">
        <v>122</v>
      </c>
      <c r="T201" s="20">
        <v>6.0367665586022301E-2</v>
      </c>
      <c r="U201" s="20">
        <v>0.246308874512459</v>
      </c>
      <c r="V201" s="20">
        <v>2.7980931872628002E-2</v>
      </c>
      <c r="W201" s="20">
        <v>0.12487205319670899</v>
      </c>
      <c r="X201" s="20"/>
      <c r="Y201" s="20"/>
      <c r="Z201" s="20"/>
      <c r="AA201" s="30"/>
    </row>
    <row r="202" spans="1:27" x14ac:dyDescent="0.25">
      <c r="A202">
        <v>166</v>
      </c>
      <c r="B202" s="15">
        <v>35370</v>
      </c>
      <c r="C202" s="25">
        <f t="shared" si="6"/>
        <v>0.144240036606789</v>
      </c>
      <c r="D202" s="25">
        <f>VLOOKUP(B202,input_BB!$B$19:$K$10000,$D$35,0)</f>
        <v>12529.27</v>
      </c>
      <c r="E202" s="27">
        <f t="shared" si="7"/>
        <v>4.8938965615592828E-2</v>
      </c>
      <c r="F202" s="28">
        <f>VLOOKUP(B202,viz!$B$3:$E$1863,4,0)</f>
        <v>0</v>
      </c>
      <c r="G202" s="25">
        <f t="shared" si="8"/>
        <v>0.18722705682617299</v>
      </c>
      <c r="I202" s="31">
        <v>35370</v>
      </c>
      <c r="J202" s="20">
        <v>0.144240036606789</v>
      </c>
      <c r="K202" s="20">
        <v>0</v>
      </c>
      <c r="L202" s="20" t="s">
        <v>122</v>
      </c>
      <c r="M202" s="20">
        <v>2.9380280636971699E-2</v>
      </c>
      <c r="N202" s="20">
        <v>9.4262349325470701E-2</v>
      </c>
      <c r="O202" s="20">
        <v>0.18722705682617299</v>
      </c>
      <c r="P202" s="20">
        <v>9.8706651481563101E-2</v>
      </c>
      <c r="Q202" s="20">
        <v>9.5037985338191303E-3</v>
      </c>
      <c r="R202" s="20">
        <v>0.121457378564063</v>
      </c>
      <c r="S202" s="20" t="s">
        <v>122</v>
      </c>
      <c r="T202" s="20">
        <v>6.0334185681867998E-2</v>
      </c>
      <c r="U202" s="20">
        <v>0.24624698375574899</v>
      </c>
      <c r="V202" s="20">
        <v>2.7980845567229198E-2</v>
      </c>
      <c r="W202" s="20">
        <v>0.124900469627093</v>
      </c>
      <c r="X202" s="20"/>
      <c r="Y202" s="20"/>
      <c r="Z202" s="20"/>
      <c r="AA202" s="30"/>
    </row>
    <row r="203" spans="1:27" x14ac:dyDescent="0.25">
      <c r="A203">
        <v>167</v>
      </c>
      <c r="B203" s="15">
        <v>35377</v>
      </c>
      <c r="C203" s="25">
        <f t="shared" si="6"/>
        <v>0.18464259803295099</v>
      </c>
      <c r="D203" s="25">
        <f>VLOOKUP(B203,input_BB!$B$19:$K$10000,$D$35,0)</f>
        <v>12751.16</v>
      </c>
      <c r="E203" s="27">
        <f t="shared" si="7"/>
        <v>0.12168211033540541</v>
      </c>
      <c r="F203" s="28">
        <f>VLOOKUP(B203,viz!$B$3:$E$1863,4,0)</f>
        <v>0</v>
      </c>
      <c r="G203" s="25">
        <f t="shared" si="8"/>
        <v>0.187331740759757</v>
      </c>
      <c r="I203" s="31">
        <v>35377</v>
      </c>
      <c r="J203" s="20">
        <v>0.18464259803295099</v>
      </c>
      <c r="K203" s="20">
        <v>0</v>
      </c>
      <c r="L203" s="20" t="s">
        <v>122</v>
      </c>
      <c r="M203" s="20">
        <v>2.9363790275814001E-2</v>
      </c>
      <c r="N203" s="20">
        <v>9.4209405295795301E-2</v>
      </c>
      <c r="O203" s="20">
        <v>0.187331740759757</v>
      </c>
      <c r="P203" s="20">
        <v>9.8676639200486499E-2</v>
      </c>
      <c r="Q203" s="20">
        <v>9.4984643073653795E-3</v>
      </c>
      <c r="R203" s="20">
        <v>0.121524429720326</v>
      </c>
      <c r="S203" s="20" t="s">
        <v>122</v>
      </c>
      <c r="T203" s="20">
        <v>6.0300726416057597E-2</v>
      </c>
      <c r="U203" s="20">
        <v>0.246185105068777</v>
      </c>
      <c r="V203" s="20">
        <v>2.7981137852443199E-2</v>
      </c>
      <c r="W203" s="20">
        <v>0.124928561103178</v>
      </c>
      <c r="X203" s="20"/>
      <c r="Y203" s="20"/>
      <c r="Z203" s="20"/>
      <c r="AA203" s="30"/>
    </row>
    <row r="204" spans="1:27" x14ac:dyDescent="0.25">
      <c r="A204">
        <v>168</v>
      </c>
      <c r="B204" s="15">
        <v>35384</v>
      </c>
      <c r="C204" s="25">
        <f t="shared" si="6"/>
        <v>0.18455956876277901</v>
      </c>
      <c r="D204" s="25">
        <f>VLOOKUP(B204,input_BB!$B$19:$K$10000,$D$35,0)</f>
        <v>12889.37</v>
      </c>
      <c r="E204" s="27">
        <f t="shared" si="7"/>
        <v>0.12153261956049156</v>
      </c>
      <c r="F204" s="28">
        <f>VLOOKUP(B204,viz!$B$3:$E$1863,4,0)</f>
        <v>0</v>
      </c>
      <c r="G204" s="25">
        <f t="shared" si="8"/>
        <v>0.187436204416768</v>
      </c>
      <c r="I204" s="31">
        <v>35384</v>
      </c>
      <c r="J204" s="20">
        <v>0.18455956876277901</v>
      </c>
      <c r="K204" s="20">
        <v>0</v>
      </c>
      <c r="L204" s="20" t="s">
        <v>122</v>
      </c>
      <c r="M204" s="20">
        <v>2.9347379143289901E-2</v>
      </c>
      <c r="N204" s="20">
        <v>9.4156715598214605E-2</v>
      </c>
      <c r="O204" s="20">
        <v>0.187436204416768</v>
      </c>
      <c r="P204" s="20">
        <v>9.8646688451701603E-2</v>
      </c>
      <c r="Q204" s="20">
        <v>9.4931557094269092E-3</v>
      </c>
      <c r="R204" s="20">
        <v>0.121591386378962</v>
      </c>
      <c r="S204" s="20" t="s">
        <v>122</v>
      </c>
      <c r="T204" s="20">
        <v>6.0267425932610703E-2</v>
      </c>
      <c r="U204" s="20">
        <v>0.24612324761712501</v>
      </c>
      <c r="V204" s="20">
        <v>2.7980983042146801E-2</v>
      </c>
      <c r="W204" s="20">
        <v>0.12495681370975401</v>
      </c>
      <c r="X204" s="20"/>
      <c r="Y204" s="20"/>
      <c r="Z204" s="20"/>
      <c r="AA204" s="30"/>
    </row>
    <row r="205" spans="1:27" x14ac:dyDescent="0.25">
      <c r="A205">
        <v>169</v>
      </c>
      <c r="B205" s="15">
        <v>35391</v>
      </c>
      <c r="C205" s="25">
        <f t="shared" si="6"/>
        <v>0.12974442541599299</v>
      </c>
      <c r="D205" s="25">
        <f>VLOOKUP(B205,input_BB!$B$19:$K$10000,$D$35,0)</f>
        <v>13116.79</v>
      </c>
      <c r="E205" s="27">
        <f t="shared" si="7"/>
        <v>2.2840215797928713E-2</v>
      </c>
      <c r="F205" s="28">
        <f>VLOOKUP(B205,viz!$B$3:$E$1863,4,0)</f>
        <v>0</v>
      </c>
      <c r="G205" s="25">
        <f t="shared" si="8"/>
        <v>0.18754077740002101</v>
      </c>
      <c r="I205" s="31">
        <v>35391</v>
      </c>
      <c r="J205" s="20">
        <v>0.12974442541599299</v>
      </c>
      <c r="K205" s="20">
        <v>0</v>
      </c>
      <c r="L205" s="20" t="s">
        <v>122</v>
      </c>
      <c r="M205" s="20">
        <v>2.9331008127564399E-2</v>
      </c>
      <c r="N205" s="20">
        <v>9.4104159211396698E-2</v>
      </c>
      <c r="O205" s="20">
        <v>0.18754077740002101</v>
      </c>
      <c r="P205" s="20">
        <v>9.8616866908435893E-2</v>
      </c>
      <c r="Q205" s="20">
        <v>9.4878600882865993E-3</v>
      </c>
      <c r="R205" s="20">
        <v>0.121657741057332</v>
      </c>
      <c r="S205" s="20" t="s">
        <v>122</v>
      </c>
      <c r="T205" s="20">
        <v>6.02342045220811E-2</v>
      </c>
      <c r="U205" s="20">
        <v>0.24606159785946699</v>
      </c>
      <c r="V205" s="20">
        <v>2.7981228591609199E-2</v>
      </c>
      <c r="W205" s="20">
        <v>0.124984556233806</v>
      </c>
      <c r="X205" s="20"/>
      <c r="Y205" s="20"/>
      <c r="Z205" s="20"/>
      <c r="AA205" s="30"/>
    </row>
    <row r="206" spans="1:27" x14ac:dyDescent="0.25">
      <c r="A206">
        <v>170</v>
      </c>
      <c r="B206" s="15">
        <v>35398</v>
      </c>
      <c r="C206" s="25">
        <f t="shared" si="6"/>
        <v>0.143897980451584</v>
      </c>
      <c r="D206" s="25">
        <f>VLOOKUP(B206,input_BB!$B$19:$K$10000,$D$35,0)</f>
        <v>13393.93</v>
      </c>
      <c r="E206" s="27">
        <f t="shared" si="7"/>
        <v>4.8323107622384814E-2</v>
      </c>
      <c r="F206" s="28">
        <f>VLOOKUP(B206,viz!$B$3:$E$1863,4,0)</f>
        <v>0</v>
      </c>
      <c r="G206" s="25">
        <f t="shared" si="8"/>
        <v>0.187645195402519</v>
      </c>
      <c r="I206" s="31">
        <v>35398</v>
      </c>
      <c r="J206" s="20">
        <v>0.143897980451584</v>
      </c>
      <c r="K206" s="20">
        <v>0</v>
      </c>
      <c r="L206" s="20" t="s">
        <v>122</v>
      </c>
      <c r="M206" s="20">
        <v>2.9314670475927701E-2</v>
      </c>
      <c r="N206" s="20">
        <v>9.4051709904416803E-2</v>
      </c>
      <c r="O206" s="20">
        <v>0.187645195402519</v>
      </c>
      <c r="P206" s="20">
        <v>9.8587001966346899E-2</v>
      </c>
      <c r="Q206" s="20">
        <v>9.4825752596088293E-3</v>
      </c>
      <c r="R206" s="20">
        <v>0.121724334018709</v>
      </c>
      <c r="S206" s="20" t="s">
        <v>122</v>
      </c>
      <c r="T206" s="20">
        <v>6.0201052988207701E-2</v>
      </c>
      <c r="U206" s="20">
        <v>0.245999896241473</v>
      </c>
      <c r="V206" s="20">
        <v>2.7981273283131599E-2</v>
      </c>
      <c r="W206" s="20">
        <v>0.125012290459659</v>
      </c>
      <c r="X206" s="20"/>
      <c r="Y206" s="20"/>
      <c r="Z206" s="20"/>
      <c r="AA206" s="30"/>
    </row>
    <row r="207" spans="1:27" x14ac:dyDescent="0.25">
      <c r="A207">
        <v>171</v>
      </c>
      <c r="B207" s="15">
        <v>35405</v>
      </c>
      <c r="C207" s="25">
        <f t="shared" si="6"/>
        <v>0.14386315643787401</v>
      </c>
      <c r="D207" s="25">
        <f>VLOOKUP(B207,input_BB!$B$19:$K$10000,$D$35,0)</f>
        <v>13102.73</v>
      </c>
      <c r="E207" s="27">
        <f t="shared" si="7"/>
        <v>4.8260408422640753E-2</v>
      </c>
      <c r="F207" s="28">
        <f>VLOOKUP(B207,viz!$B$3:$E$1863,4,0)</f>
        <v>0</v>
      </c>
      <c r="G207" s="25">
        <f t="shared" si="8"/>
        <v>0.188295638909588</v>
      </c>
      <c r="I207" s="31">
        <v>35405</v>
      </c>
      <c r="J207" s="20">
        <v>0.14386315643787401</v>
      </c>
      <c r="K207" s="20">
        <v>0</v>
      </c>
      <c r="L207" s="20" t="s">
        <v>122</v>
      </c>
      <c r="M207" s="20">
        <v>2.9483746698889E-2</v>
      </c>
      <c r="N207" s="20">
        <v>9.4635988139468094E-2</v>
      </c>
      <c r="O207" s="20">
        <v>0.188295638909588</v>
      </c>
      <c r="P207" s="20">
        <v>9.9064171611226798E-2</v>
      </c>
      <c r="Q207" s="20">
        <v>9.5372672613544297E-3</v>
      </c>
      <c r="R207" s="20">
        <v>0.122375482081072</v>
      </c>
      <c r="S207" s="20" t="s">
        <v>122</v>
      </c>
      <c r="T207" s="20">
        <v>6.0604624700886303E-2</v>
      </c>
      <c r="U207" s="20">
        <v>0.241660123960631</v>
      </c>
      <c r="V207" s="20">
        <v>2.8158158687628301E-2</v>
      </c>
      <c r="W207" s="20">
        <v>0.12618479794925599</v>
      </c>
      <c r="X207" s="20"/>
      <c r="Y207" s="20"/>
      <c r="Z207" s="20"/>
      <c r="AA207" s="30"/>
    </row>
    <row r="208" spans="1:27" x14ac:dyDescent="0.25">
      <c r="A208">
        <v>172</v>
      </c>
      <c r="B208" s="15">
        <v>35412</v>
      </c>
      <c r="C208" s="25">
        <f t="shared" si="6"/>
        <v>0.14389353990554801</v>
      </c>
      <c r="D208" s="25">
        <f>VLOOKUP(B208,input_BB!$B$19:$K$10000,$D$35,0)</f>
        <v>12784.07</v>
      </c>
      <c r="E208" s="27">
        <f t="shared" si="7"/>
        <v>4.8315112602476951E-2</v>
      </c>
      <c r="F208" s="28">
        <f>VLOOKUP(B208,viz!$B$3:$E$1863,4,0)</f>
        <v>0</v>
      </c>
      <c r="G208" s="25">
        <f t="shared" si="8"/>
        <v>0.23194365018449201</v>
      </c>
      <c r="I208" s="31">
        <v>35412</v>
      </c>
      <c r="J208" s="20">
        <v>0.14389353990554801</v>
      </c>
      <c r="K208" s="20">
        <v>0</v>
      </c>
      <c r="L208" s="20" t="s">
        <v>122</v>
      </c>
      <c r="M208" s="20">
        <v>2.7717500675067001E-2</v>
      </c>
      <c r="N208" s="20">
        <v>8.8922949197838302E-2</v>
      </c>
      <c r="O208" s="20">
        <v>0.23194365018449201</v>
      </c>
      <c r="P208" s="20">
        <v>9.4709847636724007E-2</v>
      </c>
      <c r="Q208" s="20">
        <v>8.9659300920817801E-3</v>
      </c>
      <c r="R208" s="20">
        <v>0.154539107835867</v>
      </c>
      <c r="S208" s="20" t="s">
        <v>122</v>
      </c>
      <c r="T208" s="20">
        <v>5.6107095550802101E-2</v>
      </c>
      <c r="U208" s="20">
        <v>0.21001634491378099</v>
      </c>
      <c r="V208" s="20">
        <v>2.6485966379022001E-2</v>
      </c>
      <c r="W208" s="20">
        <v>0.100591607534325</v>
      </c>
      <c r="X208" s="20"/>
      <c r="Y208" s="20"/>
      <c r="Z208" s="20"/>
      <c r="AA208" s="30"/>
    </row>
    <row r="209" spans="1:27" x14ac:dyDescent="0.25">
      <c r="A209">
        <v>173</v>
      </c>
      <c r="B209" s="15">
        <v>35419</v>
      </c>
      <c r="C209" s="25">
        <f t="shared" si="6"/>
        <v>0.12946365773677801</v>
      </c>
      <c r="D209" s="25">
        <f>VLOOKUP(B209,input_BB!$B$19:$K$10000,$D$35,0)</f>
        <v>13131.41</v>
      </c>
      <c r="E209" s="27">
        <f t="shared" si="7"/>
        <v>2.2334705176798742E-2</v>
      </c>
      <c r="F209" s="28">
        <f>VLOOKUP(B209,viz!$B$3:$E$1863,4,0)</f>
        <v>0</v>
      </c>
      <c r="G209" s="25">
        <f t="shared" si="8"/>
        <v>0.232271549643604</v>
      </c>
      <c r="I209" s="31">
        <v>35419</v>
      </c>
      <c r="J209" s="20">
        <v>0.12946365773677801</v>
      </c>
      <c r="K209" s="20">
        <v>0</v>
      </c>
      <c r="L209" s="20" t="s">
        <v>122</v>
      </c>
      <c r="M209" s="20">
        <v>2.7694234477830499E-2</v>
      </c>
      <c r="N209" s="20">
        <v>8.8848249970261695E-2</v>
      </c>
      <c r="O209" s="20">
        <v>0.232271549643604</v>
      </c>
      <c r="P209" s="20">
        <v>9.4653198614779194E-2</v>
      </c>
      <c r="Q209" s="20">
        <v>8.9584040492261697E-3</v>
      </c>
      <c r="R209" s="20">
        <v>0.15453155139963501</v>
      </c>
      <c r="S209" s="20" t="s">
        <v>122</v>
      </c>
      <c r="T209" s="20">
        <v>5.6060292245586001E-2</v>
      </c>
      <c r="U209" s="20">
        <v>0.209907964717608</v>
      </c>
      <c r="V209" s="20">
        <v>2.6478430522217999E-2</v>
      </c>
      <c r="W209" s="20">
        <v>0.100596124359251</v>
      </c>
      <c r="X209" s="20"/>
      <c r="Y209" s="20"/>
      <c r="Z209" s="20"/>
      <c r="AA209" s="30"/>
    </row>
    <row r="210" spans="1:27" x14ac:dyDescent="0.25">
      <c r="A210">
        <v>174</v>
      </c>
      <c r="B210" s="15">
        <v>35426</v>
      </c>
      <c r="C210" s="25">
        <f t="shared" si="6"/>
        <v>0.26667243242263799</v>
      </c>
      <c r="D210" s="25">
        <f>VLOOKUP(B210,input_BB!$B$19:$K$10000,$D$35,0)</f>
        <v>13404.14</v>
      </c>
      <c r="E210" s="27">
        <f t="shared" si="7"/>
        <v>0.26937344236286836</v>
      </c>
      <c r="F210" s="28">
        <f>VLOOKUP(B210,viz!$B$3:$E$1863,4,0)</f>
        <v>0</v>
      </c>
      <c r="G210" s="25">
        <f t="shared" si="8"/>
        <v>0.232354186206045</v>
      </c>
      <c r="I210" s="31">
        <v>35426</v>
      </c>
      <c r="J210" s="20">
        <v>0.26667243242263799</v>
      </c>
      <c r="K210" s="20">
        <v>0</v>
      </c>
      <c r="L210" s="20" t="s">
        <v>122</v>
      </c>
      <c r="M210" s="20">
        <v>2.76798764540102E-2</v>
      </c>
      <c r="N210" s="20">
        <v>8.8802121287678906E-2</v>
      </c>
      <c r="O210" s="20">
        <v>0.232354186206045</v>
      </c>
      <c r="P210" s="20">
        <v>9.4626988937121501E-2</v>
      </c>
      <c r="Q210" s="20">
        <v>8.95375958148204E-3</v>
      </c>
      <c r="R210" s="20">
        <v>0.154573044493069</v>
      </c>
      <c r="S210" s="20" t="s">
        <v>122</v>
      </c>
      <c r="T210" s="20">
        <v>5.6031523232128601E-2</v>
      </c>
      <c r="U210" s="20">
        <v>0.20986662718660601</v>
      </c>
      <c r="V210" s="20">
        <v>2.64791777901617E-2</v>
      </c>
      <c r="W210" s="20">
        <v>0.100632694831696</v>
      </c>
      <c r="X210" s="20"/>
      <c r="Y210" s="20"/>
      <c r="Z210" s="20"/>
      <c r="AA210" s="30"/>
    </row>
    <row r="211" spans="1:27" x14ac:dyDescent="0.25">
      <c r="A211">
        <v>175</v>
      </c>
      <c r="B211" s="15">
        <v>35433</v>
      </c>
      <c r="C211" s="25">
        <f t="shared" si="6"/>
        <v>0.14367613196373</v>
      </c>
      <c r="D211" s="25">
        <f>VLOOKUP(B211,input_BB!$B$19:$K$10000,$D$35,0)</f>
        <v>13222.79</v>
      </c>
      <c r="E211" s="27">
        <f t="shared" si="7"/>
        <v>4.7923678574121914E-2</v>
      </c>
      <c r="F211" s="28">
        <f>VLOOKUP(B211,viz!$B$3:$E$1863,4,0)</f>
        <v>0</v>
      </c>
      <c r="G211" s="25">
        <f t="shared" si="8"/>
        <v>0.23243682745507999</v>
      </c>
      <c r="I211" s="31">
        <v>35433</v>
      </c>
      <c r="J211" s="20">
        <v>0.14367613196373</v>
      </c>
      <c r="K211" s="20">
        <v>0</v>
      </c>
      <c r="L211" s="20" t="s">
        <v>122</v>
      </c>
      <c r="M211" s="20">
        <v>2.7665548614976099E-2</v>
      </c>
      <c r="N211" s="20">
        <v>8.8756093904487299E-2</v>
      </c>
      <c r="O211" s="20">
        <v>0.23243682745507999</v>
      </c>
      <c r="P211" s="20">
        <v>9.4600618776890896E-2</v>
      </c>
      <c r="Q211" s="20">
        <v>8.9491248777742293E-3</v>
      </c>
      <c r="R211" s="20">
        <v>0.15461442077308399</v>
      </c>
      <c r="S211" s="20" t="s">
        <v>122</v>
      </c>
      <c r="T211" s="20">
        <v>5.6002814895750298E-2</v>
      </c>
      <c r="U211" s="20">
        <v>0.20982542889471001</v>
      </c>
      <c r="V211" s="20">
        <v>2.6480000162810002E-2</v>
      </c>
      <c r="W211" s="20">
        <v>0.100669121644437</v>
      </c>
      <c r="X211" s="20"/>
      <c r="Y211" s="20"/>
      <c r="Z211" s="20"/>
      <c r="AA211" s="30"/>
    </row>
    <row r="212" spans="1:27" x14ac:dyDescent="0.25">
      <c r="A212">
        <v>176</v>
      </c>
      <c r="B212" s="15">
        <v>35440</v>
      </c>
      <c r="C212" s="25">
        <f t="shared" si="6"/>
        <v>0.14359259605407701</v>
      </c>
      <c r="D212" s="25">
        <f>VLOOKUP(B212,input_BB!$B$19:$K$10000,$D$35,0)</f>
        <v>13191.5</v>
      </c>
      <c r="E212" s="27">
        <f t="shared" si="7"/>
        <v>4.7773275615727952E-2</v>
      </c>
      <c r="F212" s="28">
        <f>VLOOKUP(B212,viz!$B$3:$E$1863,4,0)</f>
        <v>0</v>
      </c>
      <c r="G212" s="25">
        <f t="shared" si="8"/>
        <v>0.23251931473680101</v>
      </c>
      <c r="I212" s="31">
        <v>35440</v>
      </c>
      <c r="J212" s="20">
        <v>0.14359259605407701</v>
      </c>
      <c r="K212" s="20">
        <v>0</v>
      </c>
      <c r="L212" s="20" t="s">
        <v>122</v>
      </c>
      <c r="M212" s="20">
        <v>2.7651259617314398E-2</v>
      </c>
      <c r="N212" s="20">
        <v>8.8710195402585304E-2</v>
      </c>
      <c r="O212" s="20">
        <v>0.23251931473680101</v>
      </c>
      <c r="P212" s="20">
        <v>9.4574460407250593E-2</v>
      </c>
      <c r="Q212" s="20">
        <v>8.9445027382955393E-3</v>
      </c>
      <c r="R212" s="20">
        <v>0.15465572939303701</v>
      </c>
      <c r="S212" s="20" t="s">
        <v>122</v>
      </c>
      <c r="T212" s="20">
        <v>5.59741789796473E-2</v>
      </c>
      <c r="U212" s="20">
        <v>0.209784255008725</v>
      </c>
      <c r="V212" s="20">
        <v>2.64809013088847E-2</v>
      </c>
      <c r="W212" s="20">
        <v>0.10070520240746</v>
      </c>
      <c r="X212" s="20"/>
      <c r="Y212" s="20"/>
      <c r="Z212" s="20"/>
      <c r="AA212" s="30"/>
    </row>
    <row r="213" spans="1:27" x14ac:dyDescent="0.25">
      <c r="A213">
        <v>177</v>
      </c>
      <c r="B213" s="15">
        <v>35447</v>
      </c>
      <c r="C213" s="25">
        <f t="shared" si="6"/>
        <v>0.403016418218613</v>
      </c>
      <c r="D213" s="25">
        <f>VLOOKUP(B213,input_BB!$B$19:$K$10000,$D$35,0)</f>
        <v>13856.4</v>
      </c>
      <c r="E213" s="27">
        <f t="shared" si="7"/>
        <v>0.51485516283642196</v>
      </c>
      <c r="F213" s="28">
        <f>VLOOKUP(B213,viz!$B$3:$E$1863,4,0)</f>
        <v>0</v>
      </c>
      <c r="G213" s="25">
        <f t="shared" si="8"/>
        <v>0.23284289450773801</v>
      </c>
      <c r="I213" s="31">
        <v>35447</v>
      </c>
      <c r="J213" s="20">
        <v>0.403016418218613</v>
      </c>
      <c r="K213" s="20">
        <v>0</v>
      </c>
      <c r="L213" s="20" t="s">
        <v>122</v>
      </c>
      <c r="M213" s="20">
        <v>2.7628347717025999E-2</v>
      </c>
      <c r="N213" s="20">
        <v>8.8636624660041602E-2</v>
      </c>
      <c r="O213" s="20">
        <v>0.23284289450773801</v>
      </c>
      <c r="P213" s="20">
        <v>9.4518628764260093E-2</v>
      </c>
      <c r="Q213" s="20">
        <v>8.9370913017929703E-3</v>
      </c>
      <c r="R213" s="20">
        <v>0.154648051474614</v>
      </c>
      <c r="S213" s="20" t="s">
        <v>122</v>
      </c>
      <c r="T213" s="20">
        <v>5.59280802681952E-2</v>
      </c>
      <c r="U213" s="20">
        <v>0.20967723476736</v>
      </c>
      <c r="V213" s="20">
        <v>2.6473302620324001E-2</v>
      </c>
      <c r="W213" s="20">
        <v>0.100709743918648</v>
      </c>
      <c r="X213" s="20"/>
      <c r="Y213" s="20"/>
      <c r="Z213" s="20"/>
      <c r="AA213" s="30"/>
    </row>
    <row r="214" spans="1:27" x14ac:dyDescent="0.25">
      <c r="A214">
        <v>178</v>
      </c>
      <c r="B214" s="15">
        <v>35454</v>
      </c>
      <c r="C214" s="25">
        <f t="shared" si="6"/>
        <v>0.14339700341224701</v>
      </c>
      <c r="D214" s="25">
        <f>VLOOKUP(B214,input_BB!$B$19:$K$10000,$D$35,0)</f>
        <v>13379.55</v>
      </c>
      <c r="E214" s="27">
        <f t="shared" si="7"/>
        <v>4.742111913483818E-2</v>
      </c>
      <c r="F214" s="28">
        <f>VLOOKUP(B214,viz!$B$3:$E$1863,4,0)</f>
        <v>0</v>
      </c>
      <c r="G214" s="25">
        <f t="shared" si="8"/>
        <v>0.23196541556890499</v>
      </c>
      <c r="I214" s="31">
        <v>35454</v>
      </c>
      <c r="J214" s="20">
        <v>0.14339700341224701</v>
      </c>
      <c r="K214" s="20">
        <v>0</v>
      </c>
      <c r="L214" s="20" t="s">
        <v>122</v>
      </c>
      <c r="M214" s="20">
        <v>2.7744802529277999E-2</v>
      </c>
      <c r="N214" s="20">
        <v>8.9009011150560896E-2</v>
      </c>
      <c r="O214" s="20">
        <v>0.23196541556890499</v>
      </c>
      <c r="P214" s="20">
        <v>9.4399041824675206E-2</v>
      </c>
      <c r="Q214" s="20">
        <v>8.9747615707605494E-3</v>
      </c>
      <c r="R214" s="20">
        <v>0.115274917239495</v>
      </c>
      <c r="S214" s="20" t="s">
        <v>122</v>
      </c>
      <c r="T214" s="20">
        <v>5.6168423120372998E-2</v>
      </c>
      <c r="U214" s="20">
        <v>0.25047781097792099</v>
      </c>
      <c r="V214" s="20">
        <v>2.6599345272723899E-2</v>
      </c>
      <c r="W214" s="20">
        <v>9.9386470745307307E-2</v>
      </c>
      <c r="X214" s="20"/>
      <c r="Y214" s="20"/>
      <c r="Z214" s="20"/>
      <c r="AA214" s="30"/>
    </row>
    <row r="215" spans="1:27" x14ac:dyDescent="0.25">
      <c r="A215">
        <v>179</v>
      </c>
      <c r="B215" s="15">
        <v>35461</v>
      </c>
      <c r="C215" s="25">
        <f t="shared" si="6"/>
        <v>0.14331446588039401</v>
      </c>
      <c r="D215" s="25">
        <f>VLOOKUP(B215,input_BB!$B$19:$K$10000,$D$35,0)</f>
        <v>13321.79</v>
      </c>
      <c r="E215" s="27">
        <f t="shared" si="7"/>
        <v>4.7272513714477105E-2</v>
      </c>
      <c r="F215" s="28">
        <f>VLOOKUP(B215,viz!$B$3:$E$1863,4,0)</f>
        <v>0</v>
      </c>
      <c r="G215" s="25">
        <f t="shared" si="8"/>
        <v>0.23204693231600201</v>
      </c>
      <c r="I215" s="31">
        <v>35461</v>
      </c>
      <c r="J215" s="20">
        <v>0.14331446588039401</v>
      </c>
      <c r="K215" s="20">
        <v>0</v>
      </c>
      <c r="L215" s="20" t="s">
        <v>122</v>
      </c>
      <c r="M215" s="20">
        <v>2.7730443229426902E-2</v>
      </c>
      <c r="N215" s="20">
        <v>8.8962887639233906E-2</v>
      </c>
      <c r="O215" s="20">
        <v>0.23204693231600201</v>
      </c>
      <c r="P215" s="20">
        <v>9.4372729635942995E-2</v>
      </c>
      <c r="Q215" s="20">
        <v>8.9701166902518108E-3</v>
      </c>
      <c r="R215" s="20">
        <v>0.115338858217233</v>
      </c>
      <c r="S215" s="20" t="s">
        <v>122</v>
      </c>
      <c r="T215" s="20">
        <v>5.6139646803035202E-2</v>
      </c>
      <c r="U215" s="20">
        <v>0.25041537727253399</v>
      </c>
      <c r="V215" s="20">
        <v>2.6600078097284399E-2</v>
      </c>
      <c r="W215" s="20">
        <v>9.94229300990567E-2</v>
      </c>
      <c r="X215" s="20"/>
      <c r="Y215" s="20"/>
      <c r="Z215" s="20"/>
      <c r="AA215" s="30"/>
    </row>
    <row r="216" spans="1:27" x14ac:dyDescent="0.25">
      <c r="A216">
        <v>180</v>
      </c>
      <c r="B216" s="15">
        <v>35468</v>
      </c>
      <c r="C216" s="25">
        <f t="shared" si="6"/>
        <v>0.13881085813045499</v>
      </c>
      <c r="D216" s="25">
        <f>VLOOKUP(B216,input_BB!$B$19:$K$10000,$D$35,0)</f>
        <v>13660.5</v>
      </c>
      <c r="E216" s="27">
        <f t="shared" si="7"/>
        <v>3.9163953792755224E-2</v>
      </c>
      <c r="F216" s="28">
        <f>VLOOKUP(B216,viz!$B$3:$E$1863,4,0)</f>
        <v>0</v>
      </c>
      <c r="G216" s="25">
        <f t="shared" si="8"/>
        <v>0.21493080006780299</v>
      </c>
      <c r="I216" s="31">
        <v>35468</v>
      </c>
      <c r="J216" s="20">
        <v>0.13881085813045499</v>
      </c>
      <c r="K216" s="20">
        <v>0</v>
      </c>
      <c r="L216" s="20" t="s">
        <v>122</v>
      </c>
      <c r="M216" s="20">
        <v>2.7712879790841301E-2</v>
      </c>
      <c r="N216" s="20">
        <v>8.8906489389892193E-2</v>
      </c>
      <c r="O216" s="20">
        <v>0.21493080006780299</v>
      </c>
      <c r="P216" s="20">
        <v>9.4335310076664597E-2</v>
      </c>
      <c r="Q216" s="20">
        <v>8.9644353496294606E-3</v>
      </c>
      <c r="R216" s="20">
        <v>0.132676781087332</v>
      </c>
      <c r="S216" s="20" t="s">
        <v>122</v>
      </c>
      <c r="T216" s="20">
        <v>5.6104370359289703E-2</v>
      </c>
      <c r="U216" s="20">
        <v>0.25032376148632801</v>
      </c>
      <c r="V216" s="20">
        <v>2.65974867291351E-2</v>
      </c>
      <c r="W216" s="20">
        <v>9.9447685663083901E-2</v>
      </c>
      <c r="X216" s="20"/>
      <c r="Y216" s="20"/>
      <c r="Z216" s="20"/>
      <c r="AA216" s="30"/>
    </row>
    <row r="217" spans="1:27" x14ac:dyDescent="0.25">
      <c r="A217">
        <v>181</v>
      </c>
      <c r="B217" s="15">
        <v>35475</v>
      </c>
      <c r="C217" s="25">
        <f t="shared" si="6"/>
        <v>0.259158104658127</v>
      </c>
      <c r="D217" s="25">
        <f>VLOOKUP(B217,input_BB!$B$19:$K$10000,$D$35,0)</f>
        <v>13113.26</v>
      </c>
      <c r="E217" s="27">
        <f t="shared" si="7"/>
        <v>0.25584420528603352</v>
      </c>
      <c r="F217" s="28">
        <f>VLOOKUP(B217,viz!$B$3:$E$1863,4,0)</f>
        <v>0</v>
      </c>
      <c r="G217" s="25">
        <f t="shared" si="8"/>
        <v>0.21480128456626399</v>
      </c>
      <c r="I217" s="31">
        <v>35475</v>
      </c>
      <c r="J217" s="20">
        <v>0.259158104658127</v>
      </c>
      <c r="K217" s="20">
        <v>0</v>
      </c>
      <c r="L217" s="20" t="s">
        <v>122</v>
      </c>
      <c r="M217" s="20">
        <v>2.7923819391525301E-2</v>
      </c>
      <c r="N217" s="20">
        <v>8.9582171262984206E-2</v>
      </c>
      <c r="O217" s="20">
        <v>0.21480128456626399</v>
      </c>
      <c r="P217" s="20">
        <v>9.4878631487738493E-2</v>
      </c>
      <c r="Q217" s="20">
        <v>9.0326691249454898E-3</v>
      </c>
      <c r="R217" s="20">
        <v>0.129469113926869</v>
      </c>
      <c r="S217" s="20" t="s">
        <v>122</v>
      </c>
      <c r="T217" s="20">
        <v>5.6535401935790999E-2</v>
      </c>
      <c r="U217" s="20">
        <v>0.25033194282162302</v>
      </c>
      <c r="V217" s="20">
        <v>2.6814347327353199E-2</v>
      </c>
      <c r="W217" s="20">
        <v>0.100630618154907</v>
      </c>
      <c r="X217" s="20"/>
      <c r="Y217" s="20"/>
      <c r="Z217" s="20"/>
      <c r="AA217" s="30"/>
    </row>
    <row r="218" spans="1:27" x14ac:dyDescent="0.25">
      <c r="A218">
        <v>182</v>
      </c>
      <c r="B218" s="15">
        <v>35482</v>
      </c>
      <c r="C218" s="25">
        <f t="shared" si="6"/>
        <v>0.15045951306819899</v>
      </c>
      <c r="D218" s="25">
        <f>VLOOKUP(B218,input_BB!$B$19:$K$10000,$D$35,0)</f>
        <v>13444.85</v>
      </c>
      <c r="E218" s="27">
        <f t="shared" si="7"/>
        <v>6.0136876350550719E-2</v>
      </c>
      <c r="F218" s="28">
        <f>VLOOKUP(B218,viz!$B$3:$E$1863,4,0)</f>
        <v>0</v>
      </c>
      <c r="G218" s="25">
        <f t="shared" si="8"/>
        <v>0.21496423155321701</v>
      </c>
      <c r="I218" s="31">
        <v>35482</v>
      </c>
      <c r="J218" s="20">
        <v>0.15045951306819899</v>
      </c>
      <c r="K218" s="20">
        <v>1</v>
      </c>
      <c r="L218" s="20" t="s">
        <v>122</v>
      </c>
      <c r="M218" s="20">
        <v>2.7905706056029201E-2</v>
      </c>
      <c r="N218" s="20">
        <v>8.9524000353478295E-2</v>
      </c>
      <c r="O218" s="20">
        <v>0.21496423155321701</v>
      </c>
      <c r="P218" s="20">
        <v>9.4839484629142601E-2</v>
      </c>
      <c r="Q218" s="20">
        <v>9.02680990619068E-3</v>
      </c>
      <c r="R218" s="20">
        <v>0.12953897174364001</v>
      </c>
      <c r="S218" s="20" t="s">
        <v>122</v>
      </c>
      <c r="T218" s="20">
        <v>5.6499020254402697E-2</v>
      </c>
      <c r="U218" s="20">
        <v>0.25023706040400401</v>
      </c>
      <c r="V218" s="20">
        <v>2.6811397171160399E-2</v>
      </c>
      <c r="W218" s="20">
        <v>0.100653317928736</v>
      </c>
      <c r="X218" s="20"/>
      <c r="Y218" s="20"/>
      <c r="Z218" s="20"/>
      <c r="AA218" s="30"/>
    </row>
    <row r="219" spans="1:27" x14ac:dyDescent="0.25">
      <c r="A219">
        <v>183</v>
      </c>
      <c r="B219" s="15">
        <v>35489</v>
      </c>
      <c r="C219" s="25">
        <f t="shared" si="6"/>
        <v>0.13864655792713201</v>
      </c>
      <c r="D219" s="25">
        <f>VLOOKUP(B219,input_BB!$B$19:$K$10000,$D$35,0)</f>
        <v>13398.72</v>
      </c>
      <c r="E219" s="27">
        <f t="shared" si="7"/>
        <v>3.8868138056179703E-2</v>
      </c>
      <c r="F219" s="28">
        <f>VLOOKUP(B219,viz!$B$3:$E$1863,4,0)</f>
        <v>0</v>
      </c>
      <c r="G219" s="25">
        <f t="shared" si="8"/>
        <v>0.21512673148488601</v>
      </c>
      <c r="I219" s="31">
        <v>35489</v>
      </c>
      <c r="J219" s="20">
        <v>0.13864655792713201</v>
      </c>
      <c r="K219" s="20">
        <v>0</v>
      </c>
      <c r="L219" s="20" t="s">
        <v>122</v>
      </c>
      <c r="M219" s="20">
        <v>2.78876512379399E-2</v>
      </c>
      <c r="N219" s="20">
        <v>8.9466030538400299E-2</v>
      </c>
      <c r="O219" s="20">
        <v>0.21512673148488601</v>
      </c>
      <c r="P219" s="20">
        <v>9.48005274521595E-2</v>
      </c>
      <c r="Q219" s="20">
        <v>9.0209696163784207E-3</v>
      </c>
      <c r="R219" s="20">
        <v>0.12960877319904701</v>
      </c>
      <c r="S219" s="20" t="s">
        <v>122</v>
      </c>
      <c r="T219" s="20">
        <v>5.6462753323369502E-2</v>
      </c>
      <c r="U219" s="20">
        <v>0.25014232480550502</v>
      </c>
      <c r="V219" s="20">
        <v>2.6808240305693599E-2</v>
      </c>
      <c r="W219" s="20">
        <v>0.100675998036621</v>
      </c>
      <c r="X219" s="20"/>
      <c r="Y219" s="20"/>
      <c r="Z219" s="20"/>
      <c r="AA219" s="30"/>
    </row>
    <row r="220" spans="1:27" x14ac:dyDescent="0.25">
      <c r="A220">
        <v>184</v>
      </c>
      <c r="B220" s="15">
        <v>35496</v>
      </c>
      <c r="C220" s="25">
        <f t="shared" si="6"/>
        <v>0.15889273583888999</v>
      </c>
      <c r="D220" s="25">
        <f>VLOOKUP(B220,input_BB!$B$19:$K$10000,$D$35,0)</f>
        <v>13337.35</v>
      </c>
      <c r="E220" s="27">
        <f t="shared" si="7"/>
        <v>7.5320545969714006E-2</v>
      </c>
      <c r="F220" s="28">
        <f>VLOOKUP(B220,viz!$B$3:$E$1863,4,0)</f>
        <v>0</v>
      </c>
      <c r="G220" s="25">
        <f t="shared" si="8"/>
        <v>0.17137222283355799</v>
      </c>
      <c r="I220" s="31">
        <v>35496</v>
      </c>
      <c r="J220" s="20">
        <v>0.15889273583888999</v>
      </c>
      <c r="K220" s="20">
        <v>0</v>
      </c>
      <c r="L220" s="20">
        <v>2.9452688641082799E-2</v>
      </c>
      <c r="M220" s="20">
        <v>6.1410525404828199E-2</v>
      </c>
      <c r="N220" s="20">
        <v>9.2812925098076801E-2</v>
      </c>
      <c r="O220" s="20">
        <v>0.17137222283355799</v>
      </c>
      <c r="P220" s="20">
        <v>9.8205827477053101E-2</v>
      </c>
      <c r="Q220" s="20">
        <v>9.27767654447521E-3</v>
      </c>
      <c r="R220" s="20">
        <v>0.113779660873275</v>
      </c>
      <c r="S220" s="20" t="s">
        <v>122</v>
      </c>
      <c r="T220" s="20">
        <v>6.3347263642415204E-3</v>
      </c>
      <c r="U220" s="20">
        <v>0.27430823126518</v>
      </c>
      <c r="V220" s="20">
        <v>2.7387447132184901E-2</v>
      </c>
      <c r="W220" s="20">
        <v>0.115658068366044</v>
      </c>
      <c r="X220" s="20"/>
      <c r="Y220" s="20"/>
      <c r="Z220" s="20"/>
      <c r="AA220" s="30"/>
    </row>
    <row r="221" spans="1:27" x14ac:dyDescent="0.25">
      <c r="A221">
        <v>185</v>
      </c>
      <c r="B221" s="15">
        <v>35503</v>
      </c>
      <c r="C221" s="25">
        <f t="shared" si="6"/>
        <v>0.136530086398125</v>
      </c>
      <c r="D221" s="25">
        <f>VLOOKUP(B221,input_BB!$B$19:$K$10000,$D$35,0)</f>
        <v>12736.53</v>
      </c>
      <c r="E221" s="27">
        <f t="shared" si="7"/>
        <v>3.5057518400015357E-2</v>
      </c>
      <c r="F221" s="28">
        <f>VLOOKUP(B221,viz!$B$3:$E$1863,4,0)</f>
        <v>0</v>
      </c>
      <c r="G221" s="25">
        <f t="shared" si="8"/>
        <v>0.17285373461526801</v>
      </c>
      <c r="I221" s="31">
        <v>35503</v>
      </c>
      <c r="J221" s="20">
        <v>0.136530086398125</v>
      </c>
      <c r="K221" s="20">
        <v>0</v>
      </c>
      <c r="L221" s="20">
        <v>4.5988884541765702E-2</v>
      </c>
      <c r="M221" s="20">
        <v>6.0534963716927202E-2</v>
      </c>
      <c r="N221" s="20">
        <v>9.1580775796861899E-2</v>
      </c>
      <c r="O221" s="20">
        <v>0.17285373461526801</v>
      </c>
      <c r="P221" s="20">
        <v>9.6640304706564303E-2</v>
      </c>
      <c r="Q221" s="20">
        <v>9.1530532283874404E-3</v>
      </c>
      <c r="R221" s="20">
        <v>0.111887313314667</v>
      </c>
      <c r="S221" s="20" t="s">
        <v>122</v>
      </c>
      <c r="T221" s="20">
        <v>6.2491474165931099E-3</v>
      </c>
      <c r="U221" s="20">
        <v>0.219060265284342</v>
      </c>
      <c r="V221" s="20">
        <v>4.0891410793599703E-2</v>
      </c>
      <c r="W221" s="20">
        <v>0.14516014658502499</v>
      </c>
      <c r="X221" s="20"/>
      <c r="Y221" s="20"/>
      <c r="Z221" s="20"/>
      <c r="AA221" s="30"/>
    </row>
    <row r="222" spans="1:27" x14ac:dyDescent="0.25">
      <c r="A222">
        <v>186</v>
      </c>
      <c r="B222" s="15">
        <v>35510</v>
      </c>
      <c r="C222" s="25">
        <f t="shared" si="6"/>
        <v>0.13648116588592499</v>
      </c>
      <c r="D222" s="25">
        <f>VLOOKUP(B222,input_BB!$B$19:$K$10000,$D$35,0)</f>
        <v>12489.3</v>
      </c>
      <c r="E222" s="27">
        <f t="shared" si="7"/>
        <v>3.4969439036402823E-2</v>
      </c>
      <c r="F222" s="28">
        <f>VLOOKUP(B222,viz!$B$3:$E$1863,4,0)</f>
        <v>0</v>
      </c>
      <c r="G222" s="25">
        <f t="shared" si="8"/>
        <v>0.17269126262954801</v>
      </c>
      <c r="I222" s="31">
        <v>35510</v>
      </c>
      <c r="J222" s="20">
        <v>0.13648116588592499</v>
      </c>
      <c r="K222" s="20">
        <v>0</v>
      </c>
      <c r="L222" s="20">
        <v>4.59735157637082E-2</v>
      </c>
      <c r="M222" s="20">
        <v>6.05147922619554E-2</v>
      </c>
      <c r="N222" s="20">
        <v>9.1546776657388307E-2</v>
      </c>
      <c r="O222" s="20">
        <v>0.17269126262954801</v>
      </c>
      <c r="P222" s="20">
        <v>9.6627553844023897E-2</v>
      </c>
      <c r="Q222" s="20">
        <v>9.1496507279464293E-3</v>
      </c>
      <c r="R222" s="20">
        <v>0.111971218432494</v>
      </c>
      <c r="S222" s="20" t="s">
        <v>122</v>
      </c>
      <c r="T222" s="20">
        <v>6.2463330104089096E-3</v>
      </c>
      <c r="U222" s="20">
        <v>0.219033963987186</v>
      </c>
      <c r="V222" s="20">
        <v>4.0902281827380198E-2</v>
      </c>
      <c r="W222" s="20">
        <v>0.14534265085796</v>
      </c>
      <c r="X222" s="20"/>
      <c r="Y222" s="20"/>
      <c r="Z222" s="20"/>
      <c r="AA222" s="30"/>
    </row>
    <row r="223" spans="1:27" x14ac:dyDescent="0.25">
      <c r="A223">
        <v>187</v>
      </c>
      <c r="B223" s="15">
        <v>35517</v>
      </c>
      <c r="C223" s="25">
        <f t="shared" si="6"/>
        <v>0.13641096651554099</v>
      </c>
      <c r="D223" s="25">
        <f>VLOOKUP(B223,input_BB!$B$19:$K$10000,$D$35,0)</f>
        <v>12534.32</v>
      </c>
      <c r="E223" s="27">
        <f t="shared" si="7"/>
        <v>3.484304796665802E-2</v>
      </c>
      <c r="F223" s="28">
        <f>VLOOKUP(B223,viz!$B$3:$E$1863,4,0)</f>
        <v>0</v>
      </c>
      <c r="G223" s="25">
        <f t="shared" si="8"/>
        <v>0.172958388454999</v>
      </c>
      <c r="I223" s="31">
        <v>35517</v>
      </c>
      <c r="J223" s="20">
        <v>0.13641096651554099</v>
      </c>
      <c r="K223" s="20">
        <v>0</v>
      </c>
      <c r="L223" s="20">
        <v>4.59404224449022E-2</v>
      </c>
      <c r="M223" s="20">
        <v>6.0471292823794799E-2</v>
      </c>
      <c r="N223" s="20">
        <v>9.1477504643867502E-2</v>
      </c>
      <c r="O223" s="20">
        <v>0.172958388454999</v>
      </c>
      <c r="P223" s="20">
        <v>9.6577541786381504E-2</v>
      </c>
      <c r="Q223" s="20">
        <v>9.1427228633098705E-3</v>
      </c>
      <c r="R223" s="20">
        <v>0.112011337646633</v>
      </c>
      <c r="S223" s="20" t="s">
        <v>122</v>
      </c>
      <c r="T223" s="20">
        <v>6.2411174655629198E-3</v>
      </c>
      <c r="U223" s="20">
        <v>0.21896339478100901</v>
      </c>
      <c r="V223" s="20">
        <v>4.0897438376009197E-2</v>
      </c>
      <c r="W223" s="20">
        <v>0.14531883871352999</v>
      </c>
      <c r="X223" s="20"/>
      <c r="Y223" s="20"/>
      <c r="Z223" s="20"/>
      <c r="AA223" s="30"/>
    </row>
    <row r="224" spans="1:27" x14ac:dyDescent="0.25">
      <c r="A224">
        <v>188</v>
      </c>
      <c r="B224" s="15">
        <v>35524</v>
      </c>
      <c r="C224" s="25">
        <f t="shared" si="6"/>
        <v>0.136378914117813</v>
      </c>
      <c r="D224" s="25">
        <f>VLOOKUP(B224,input_BB!$B$19:$K$10000,$D$35,0)</f>
        <v>12204.59</v>
      </c>
      <c r="E224" s="27">
        <f t="shared" si="7"/>
        <v>3.4785338947124551E-2</v>
      </c>
      <c r="F224" s="28">
        <f>VLOOKUP(B224,viz!$B$3:$E$1863,4,0)</f>
        <v>1</v>
      </c>
      <c r="G224" s="25">
        <f t="shared" si="8"/>
        <v>0.17107219743777</v>
      </c>
      <c r="I224" s="31">
        <v>35524</v>
      </c>
      <c r="J224" s="20">
        <v>0.136378914117813</v>
      </c>
      <c r="K224" s="20">
        <v>0</v>
      </c>
      <c r="L224" s="20">
        <v>3.0799620745484198E-2</v>
      </c>
      <c r="M224" s="20">
        <v>6.0567396489819902E-2</v>
      </c>
      <c r="N224" s="20">
        <v>9.1617900573280994E-2</v>
      </c>
      <c r="O224" s="20">
        <v>0.17107219743777</v>
      </c>
      <c r="P224" s="20">
        <v>9.7752199970047998E-2</v>
      </c>
      <c r="Q224" s="20">
        <v>9.1569024762066104E-3</v>
      </c>
      <c r="R224" s="20">
        <v>0.11161304553108201</v>
      </c>
      <c r="S224" s="20" t="s">
        <v>122</v>
      </c>
      <c r="T224" s="20">
        <v>6.2503034841061896E-3</v>
      </c>
      <c r="U224" s="20">
        <v>0.26551546749106297</v>
      </c>
      <c r="V224" s="20">
        <v>4.0986712694718E-2</v>
      </c>
      <c r="W224" s="20">
        <v>0.11466825310642099</v>
      </c>
      <c r="X224" s="20"/>
      <c r="Y224" s="20"/>
      <c r="Z224" s="20"/>
      <c r="AA224" s="30"/>
    </row>
    <row r="225" spans="1:27" x14ac:dyDescent="0.25">
      <c r="A225">
        <v>189</v>
      </c>
      <c r="B225" s="15">
        <v>35531</v>
      </c>
      <c r="C225" s="25">
        <f t="shared" si="6"/>
        <v>0.13630914688110399</v>
      </c>
      <c r="D225" s="25">
        <f>VLOOKUP(B225,input_BB!$B$19:$K$10000,$D$35,0)</f>
        <v>12516.6</v>
      </c>
      <c r="E225" s="27">
        <f t="shared" si="7"/>
        <v>3.4659725916230462E-2</v>
      </c>
      <c r="F225" s="28">
        <f>VLOOKUP(B225,viz!$B$3:$E$1863,4,0)</f>
        <v>1</v>
      </c>
      <c r="G225" s="25">
        <f t="shared" si="8"/>
        <v>0.171333905196763</v>
      </c>
      <c r="I225" s="31">
        <v>35531</v>
      </c>
      <c r="J225" s="20">
        <v>0.13630914688110399</v>
      </c>
      <c r="K225" s="20">
        <v>0</v>
      </c>
      <c r="L225" s="20">
        <v>3.0783496372307699E-2</v>
      </c>
      <c r="M225" s="20">
        <v>6.0523569045335103E-2</v>
      </c>
      <c r="N225" s="20">
        <v>9.1548168357575593E-2</v>
      </c>
      <c r="O225" s="20">
        <v>0.171333905196763</v>
      </c>
      <c r="P225" s="20">
        <v>9.7700942694363302E-2</v>
      </c>
      <c r="Q225" s="20">
        <v>9.1499276248206297E-3</v>
      </c>
      <c r="R225" s="20">
        <v>0.111651660923931</v>
      </c>
      <c r="S225" s="20" t="s">
        <v>122</v>
      </c>
      <c r="T225" s="20">
        <v>6.2450567778430796E-3</v>
      </c>
      <c r="U225" s="20">
        <v>0.26540898830452597</v>
      </c>
      <c r="V225" s="20">
        <v>4.0981324524342701E-2</v>
      </c>
      <c r="W225" s="20">
        <v>0.11467296017819199</v>
      </c>
      <c r="X225" s="20"/>
      <c r="Y225" s="20"/>
      <c r="Z225" s="20"/>
      <c r="AA225" s="30"/>
    </row>
    <row r="226" spans="1:27" x14ac:dyDescent="0.25">
      <c r="A226">
        <v>190</v>
      </c>
      <c r="B226" s="15">
        <v>35538</v>
      </c>
      <c r="C226" s="25">
        <f t="shared" si="6"/>
        <v>0.13623963296413399</v>
      </c>
      <c r="D226" s="25">
        <f>VLOOKUP(B226,input_BB!$B$19:$K$10000,$D$35,0)</f>
        <v>12541.18</v>
      </c>
      <c r="E226" s="27">
        <f t="shared" si="7"/>
        <v>3.453456897707375E-2</v>
      </c>
      <c r="F226" s="28">
        <f>VLOOKUP(B226,viz!$B$3:$E$1863,4,0)</f>
        <v>0</v>
      </c>
      <c r="G226" s="25">
        <f t="shared" si="8"/>
        <v>0.17159483574324799</v>
      </c>
      <c r="I226" s="31">
        <v>35538</v>
      </c>
      <c r="J226" s="20">
        <v>0.13623963296413399</v>
      </c>
      <c r="K226" s="20">
        <v>0</v>
      </c>
      <c r="L226" s="20">
        <v>3.07674253516887E-2</v>
      </c>
      <c r="M226" s="20">
        <v>6.0479899697129698E-2</v>
      </c>
      <c r="N226" s="20">
        <v>9.1478678555260998E-2</v>
      </c>
      <c r="O226" s="20">
        <v>0.17159483574324799</v>
      </c>
      <c r="P226" s="20">
        <v>9.7649775877821698E-2</v>
      </c>
      <c r="Q226" s="20">
        <v>9.1429778978177993E-3</v>
      </c>
      <c r="R226" s="20">
        <v>0.11169019847806901</v>
      </c>
      <c r="S226" s="20" t="s">
        <v>122</v>
      </c>
      <c r="T226" s="20">
        <v>6.2398340930501003E-3</v>
      </c>
      <c r="U226" s="20">
        <v>0.26530274234291901</v>
      </c>
      <c r="V226" s="20">
        <v>4.0975935981093302E-2</v>
      </c>
      <c r="W226" s="20">
        <v>0.114677695981901</v>
      </c>
      <c r="X226" s="20"/>
      <c r="Y226" s="20"/>
      <c r="Z226" s="20"/>
      <c r="AA226" s="30"/>
    </row>
    <row r="227" spans="1:27" x14ac:dyDescent="0.25">
      <c r="A227">
        <v>191</v>
      </c>
      <c r="B227" s="15">
        <v>35545</v>
      </c>
      <c r="C227" s="25">
        <f t="shared" si="6"/>
        <v>0.13617040216922799</v>
      </c>
      <c r="D227" s="25">
        <f>VLOOKUP(B227,input_BB!$B$19:$K$10000,$D$35,0)</f>
        <v>12645.76</v>
      </c>
      <c r="E227" s="27">
        <f t="shared" si="7"/>
        <v>3.440992178751081E-2</v>
      </c>
      <c r="F227" s="28">
        <f>VLOOKUP(B227,viz!$B$3:$E$1863,4,0)</f>
        <v>0</v>
      </c>
      <c r="G227" s="25">
        <f t="shared" si="8"/>
        <v>0.17185490386680499</v>
      </c>
      <c r="I227" s="31">
        <v>35545</v>
      </c>
      <c r="J227" s="20">
        <v>0.13617040216922799</v>
      </c>
      <c r="K227" s="20">
        <v>0</v>
      </c>
      <c r="L227" s="20">
        <v>3.0751413542030901E-2</v>
      </c>
      <c r="M227" s="20">
        <v>6.0436391274144498E-2</v>
      </c>
      <c r="N227" s="20">
        <v>9.1409461925677005E-2</v>
      </c>
      <c r="O227" s="20">
        <v>0.17185490386680499</v>
      </c>
      <c r="P227" s="20">
        <v>9.7598807447669494E-2</v>
      </c>
      <c r="Q227" s="20">
        <v>9.1360550319922601E-3</v>
      </c>
      <c r="R227" s="20">
        <v>0.111728632123793</v>
      </c>
      <c r="S227" s="20" t="s">
        <v>122</v>
      </c>
      <c r="T227" s="20">
        <v>6.2346260106110598E-3</v>
      </c>
      <c r="U227" s="20">
        <v>0.26519682580036502</v>
      </c>
      <c r="V227" s="20">
        <v>4.0970562054496701E-2</v>
      </c>
      <c r="W227" s="20">
        <v>0.114682320922416</v>
      </c>
      <c r="X227" s="20"/>
      <c r="Y227" s="20"/>
      <c r="Z227" s="20"/>
      <c r="AA227" s="30"/>
    </row>
    <row r="228" spans="1:27" x14ac:dyDescent="0.25">
      <c r="A228">
        <v>192</v>
      </c>
      <c r="B228" s="15">
        <v>35552</v>
      </c>
      <c r="C228" s="25">
        <f t="shared" si="6"/>
        <v>0.13536442816257499</v>
      </c>
      <c r="D228" s="25">
        <f>VLOOKUP(B228,input_BB!$B$19:$K$10000,$D$35,0)</f>
        <v>13081.7</v>
      </c>
      <c r="E228" s="27">
        <f t="shared" si="7"/>
        <v>3.2958798845379673E-2</v>
      </c>
      <c r="F228" s="28">
        <f>VLOOKUP(B228,viz!$B$3:$E$1863,4,0)</f>
        <v>0</v>
      </c>
      <c r="G228" s="25">
        <f t="shared" si="8"/>
        <v>0.17412011570144201</v>
      </c>
      <c r="I228" s="31">
        <v>35552</v>
      </c>
      <c r="J228" s="20">
        <v>0.13536442816257499</v>
      </c>
      <c r="K228" s="20">
        <v>0</v>
      </c>
      <c r="L228" s="20">
        <v>2.9587109053050401E-2</v>
      </c>
      <c r="M228" s="20">
        <v>6.0932702358094802E-2</v>
      </c>
      <c r="N228" s="20">
        <v>9.2057252277120902E-2</v>
      </c>
      <c r="O228" s="20">
        <v>0.17412011570144201</v>
      </c>
      <c r="P228" s="20">
        <v>9.8321433957826304E-2</v>
      </c>
      <c r="Q228" s="20">
        <v>9.2024083143620906E-3</v>
      </c>
      <c r="R228" s="20">
        <v>0.11266981778194</v>
      </c>
      <c r="S228" s="20" t="s">
        <v>122</v>
      </c>
      <c r="T228" s="20">
        <v>6.2794193319821003E-3</v>
      </c>
      <c r="U228" s="20">
        <v>0.26889019153168903</v>
      </c>
      <c r="V228" s="20">
        <v>2.7282170691182901E-2</v>
      </c>
      <c r="W228" s="20">
        <v>0.120657379001309</v>
      </c>
      <c r="X228" s="20"/>
      <c r="Y228" s="20"/>
      <c r="Z228" s="20"/>
      <c r="AA228" s="30"/>
    </row>
    <row r="229" spans="1:27" x14ac:dyDescent="0.25">
      <c r="A229">
        <v>193</v>
      </c>
      <c r="B229" s="15">
        <v>35559</v>
      </c>
      <c r="C229" s="25">
        <f t="shared" si="6"/>
        <v>0.14658871293067899</v>
      </c>
      <c r="D229" s="25">
        <f>VLOOKUP(B229,input_BB!$B$19:$K$10000,$D$35,0)</f>
        <v>13930.8</v>
      </c>
      <c r="E229" s="27">
        <f t="shared" si="7"/>
        <v>5.316766042349419E-2</v>
      </c>
      <c r="F229" s="28">
        <f>VLOOKUP(B229,viz!$B$3:$E$1863,4,0)</f>
        <v>0</v>
      </c>
      <c r="G229" s="25">
        <f t="shared" si="8"/>
        <v>0.174375542674859</v>
      </c>
      <c r="I229" s="31">
        <v>35559</v>
      </c>
      <c r="J229" s="20">
        <v>0.14658871293067899</v>
      </c>
      <c r="K229" s="20">
        <v>0</v>
      </c>
      <c r="L229" s="20">
        <v>2.95701977564095E-2</v>
      </c>
      <c r="M229" s="20">
        <v>6.0888175024130201E-2</v>
      </c>
      <c r="N229" s="20">
        <v>9.1986624111597498E-2</v>
      </c>
      <c r="O229" s="20">
        <v>0.174375542674859</v>
      </c>
      <c r="P229" s="20">
        <v>9.8268982435946797E-2</v>
      </c>
      <c r="Q229" s="20">
        <v>9.1953422140310399E-3</v>
      </c>
      <c r="R229" s="20">
        <v>0.11270684276936099</v>
      </c>
      <c r="S229" s="20" t="s">
        <v>122</v>
      </c>
      <c r="T229" s="20">
        <v>6.2741178311245E-3</v>
      </c>
      <c r="U229" s="20">
        <v>0.26877847055231102</v>
      </c>
      <c r="V229" s="20">
        <v>2.7275699661220999E-2</v>
      </c>
      <c r="W229" s="20">
        <v>0.12068000496900801</v>
      </c>
      <c r="X229" s="20"/>
      <c r="Y229" s="20"/>
      <c r="Z229" s="20"/>
      <c r="AA229" s="30"/>
    </row>
    <row r="230" spans="1:27" x14ac:dyDescent="0.25">
      <c r="A230">
        <v>194</v>
      </c>
      <c r="B230" s="15">
        <v>35566</v>
      </c>
      <c r="C230" s="25">
        <f t="shared" ref="C230:C293" si="9">J230</f>
        <v>0.19952206313610099</v>
      </c>
      <c r="D230" s="25">
        <f>VLOOKUP(B230,input_BB!$B$19:$K$10000,$D$35,0)</f>
        <v>14062.37</v>
      </c>
      <c r="E230" s="27">
        <f t="shared" ref="E230:E293" si="10">(C230-$E$34)/$E$36</f>
        <v>0.14847197328332645</v>
      </c>
      <c r="F230" s="28">
        <f>VLOOKUP(B230,viz!$B$3:$E$1863,4,0)</f>
        <v>0</v>
      </c>
      <c r="G230" s="25">
        <f t="shared" ref="G230:G293" si="11">VLOOKUP(B230,$I$37:$AA$5000,$G$34,0)</f>
        <v>0.17463041283244801</v>
      </c>
      <c r="I230" s="31">
        <v>35566</v>
      </c>
      <c r="J230" s="20">
        <v>0.19952206313610099</v>
      </c>
      <c r="K230" s="20">
        <v>0</v>
      </c>
      <c r="L230" s="20">
        <v>2.9553357810441602E-2</v>
      </c>
      <c r="M230" s="20">
        <v>6.0843835184530903E-2</v>
      </c>
      <c r="N230" s="20">
        <v>9.1916287615079195E-2</v>
      </c>
      <c r="O230" s="20">
        <v>0.17463041283244801</v>
      </c>
      <c r="P230" s="20">
        <v>9.8216610196423096E-2</v>
      </c>
      <c r="Q230" s="20">
        <v>9.1883052790122793E-3</v>
      </c>
      <c r="R230" s="20">
        <v>0.112743549553637</v>
      </c>
      <c r="S230" s="20" t="s">
        <v>122</v>
      </c>
      <c r="T230" s="20">
        <v>6.2688392120227596E-3</v>
      </c>
      <c r="U230" s="20">
        <v>0.26866710718213199</v>
      </c>
      <c r="V230" s="20">
        <v>2.7269328741345002E-2</v>
      </c>
      <c r="W230" s="20">
        <v>0.120702366392928</v>
      </c>
      <c r="X230" s="20"/>
      <c r="Y230" s="20"/>
      <c r="Z230" s="20"/>
      <c r="AA230" s="30"/>
    </row>
    <row r="231" spans="1:27" x14ac:dyDescent="0.25">
      <c r="A231">
        <v>195</v>
      </c>
      <c r="B231" s="15">
        <v>35573</v>
      </c>
      <c r="C231" s="25">
        <f t="shared" si="9"/>
        <v>0.135160952806473</v>
      </c>
      <c r="D231" s="25">
        <f>VLOOKUP(B231,input_BB!$B$19:$K$10000,$D$35,0)</f>
        <v>14331.68</v>
      </c>
      <c r="E231" s="27">
        <f t="shared" si="10"/>
        <v>3.2592449862707054E-2</v>
      </c>
      <c r="F231" s="28">
        <f>VLOOKUP(B231,viz!$B$3:$E$1863,4,0)</f>
        <v>0</v>
      </c>
      <c r="G231" s="25">
        <f t="shared" si="11"/>
        <v>0.17488425831864299</v>
      </c>
      <c r="I231" s="31">
        <v>35573</v>
      </c>
      <c r="J231" s="20">
        <v>0.135160952806473</v>
      </c>
      <c r="K231" s="20">
        <v>0</v>
      </c>
      <c r="L231" s="20">
        <v>2.9536571713680002E-2</v>
      </c>
      <c r="M231" s="20">
        <v>6.0799660230303698E-2</v>
      </c>
      <c r="N231" s="20">
        <v>9.18462110375661E-2</v>
      </c>
      <c r="O231" s="20">
        <v>0.17488425831864299</v>
      </c>
      <c r="P231" s="20">
        <v>9.8164555091206196E-2</v>
      </c>
      <c r="Q231" s="20">
        <v>9.1812947859551495E-3</v>
      </c>
      <c r="R231" s="20">
        <v>0.112780327827979</v>
      </c>
      <c r="S231" s="20" t="s">
        <v>122</v>
      </c>
      <c r="T231" s="20">
        <v>6.2635732030590996E-3</v>
      </c>
      <c r="U231" s="20">
        <v>0.26855602336969397</v>
      </c>
      <c r="V231" s="20">
        <v>2.7262756746128099E-2</v>
      </c>
      <c r="W231" s="20">
        <v>0.12072476767578599</v>
      </c>
      <c r="X231" s="20"/>
      <c r="Y231" s="20"/>
      <c r="Z231" s="20"/>
      <c r="AA231" s="30"/>
    </row>
    <row r="232" spans="1:27" x14ac:dyDescent="0.25">
      <c r="A232">
        <v>196</v>
      </c>
      <c r="B232" s="15">
        <v>35580</v>
      </c>
      <c r="C232" s="25">
        <f t="shared" si="9"/>
        <v>0.135093703866005</v>
      </c>
      <c r="D232" s="25">
        <f>VLOOKUP(B232,input_BB!$B$19:$K$10000,$D$35,0)</f>
        <v>14757.81</v>
      </c>
      <c r="E232" s="27">
        <f t="shared" si="10"/>
        <v>3.247137092028262E-2</v>
      </c>
      <c r="F232" s="28">
        <f>VLOOKUP(B232,viz!$B$3:$E$1863,4,0)</f>
        <v>0</v>
      </c>
      <c r="G232" s="25">
        <f t="shared" si="11"/>
        <v>0.17513767080743201</v>
      </c>
      <c r="I232" s="31">
        <v>35580</v>
      </c>
      <c r="J232" s="20">
        <v>0.135093703866005</v>
      </c>
      <c r="K232" s="20">
        <v>0</v>
      </c>
      <c r="L232" s="20">
        <v>2.9519833935181601E-2</v>
      </c>
      <c r="M232" s="20">
        <v>6.0755629560554199E-2</v>
      </c>
      <c r="N232" s="20">
        <v>9.1776374476904607E-2</v>
      </c>
      <c r="O232" s="20">
        <v>0.17513767080743201</v>
      </c>
      <c r="P232" s="20">
        <v>9.8112551506864806E-2</v>
      </c>
      <c r="Q232" s="20">
        <v>9.1743082846965501E-3</v>
      </c>
      <c r="R232" s="20">
        <v>0.112816795315617</v>
      </c>
      <c r="S232" s="20" t="s">
        <v>122</v>
      </c>
      <c r="T232" s="20">
        <v>6.2583270939789003E-3</v>
      </c>
      <c r="U232" s="20">
        <v>0.26844522334549298</v>
      </c>
      <c r="V232" s="20">
        <v>2.7256263284742802E-2</v>
      </c>
      <c r="W232" s="20">
        <v>0.12074702238853501</v>
      </c>
      <c r="X232" s="20"/>
      <c r="Y232" s="20"/>
      <c r="Z232" s="20"/>
      <c r="AA232" s="30"/>
    </row>
    <row r="233" spans="1:27" x14ac:dyDescent="0.25">
      <c r="A233">
        <v>197</v>
      </c>
      <c r="B233" s="15">
        <v>35587</v>
      </c>
      <c r="C233" s="25">
        <f t="shared" si="9"/>
        <v>0.14631322026252699</v>
      </c>
      <c r="D233" s="25">
        <f>VLOOKUP(B233,input_BB!$B$19:$K$10000,$D$35,0)</f>
        <v>14655.13</v>
      </c>
      <c r="E233" s="27">
        <f t="shared" si="10"/>
        <v>5.2671647242120721E-2</v>
      </c>
      <c r="F233" s="28">
        <f>VLOOKUP(B233,viz!$B$3:$E$1863,4,0)</f>
        <v>0</v>
      </c>
      <c r="G233" s="25">
        <f t="shared" si="11"/>
        <v>0.17496466037866301</v>
      </c>
      <c r="I233" s="31">
        <v>35587</v>
      </c>
      <c r="J233" s="20">
        <v>0.14631322026252699</v>
      </c>
      <c r="K233" s="20">
        <v>0</v>
      </c>
      <c r="L233" s="20">
        <v>2.9719843651202001E-2</v>
      </c>
      <c r="M233" s="20">
        <v>6.07306419916653E-2</v>
      </c>
      <c r="N233" s="20">
        <v>9.1735318068882202E-2</v>
      </c>
      <c r="O233" s="20">
        <v>0.17496466037866301</v>
      </c>
      <c r="P233" s="20">
        <v>9.8091205132641496E-2</v>
      </c>
      <c r="Q233" s="20">
        <v>9.1701987705850203E-3</v>
      </c>
      <c r="R233" s="20">
        <v>0.11288829664434</v>
      </c>
      <c r="S233" s="20" t="s">
        <v>122</v>
      </c>
      <c r="T233" s="20">
        <v>6.2550508399217301E-3</v>
      </c>
      <c r="U233" s="20">
        <v>0.26837964550506199</v>
      </c>
      <c r="V233" s="20">
        <v>2.72583268410952E-2</v>
      </c>
      <c r="W233" s="20">
        <v>0.120806812175942</v>
      </c>
      <c r="X233" s="20"/>
      <c r="Y233" s="20"/>
      <c r="Z233" s="20"/>
      <c r="AA233" s="30"/>
    </row>
    <row r="234" spans="1:27" x14ac:dyDescent="0.25">
      <c r="A234">
        <v>198</v>
      </c>
      <c r="B234" s="15">
        <v>35594</v>
      </c>
      <c r="C234" s="25">
        <f t="shared" si="9"/>
        <v>0.13502696156501801</v>
      </c>
      <c r="D234" s="25">
        <f>VLOOKUP(B234,input_BB!$B$19:$K$10000,$D$35,0)</f>
        <v>14112.55</v>
      </c>
      <c r="E234" s="27">
        <f t="shared" si="10"/>
        <v>3.2351204161338312E-2</v>
      </c>
      <c r="F234" s="28">
        <f>VLOOKUP(B234,viz!$B$3:$E$1863,4,0)</f>
        <v>0</v>
      </c>
      <c r="G234" s="25">
        <f t="shared" si="11"/>
        <v>0.17292388355114699</v>
      </c>
      <c r="I234" s="31">
        <v>35594</v>
      </c>
      <c r="J234" s="20">
        <v>0.13502696156501801</v>
      </c>
      <c r="K234" s="20">
        <v>0</v>
      </c>
      <c r="L234" s="20">
        <v>3.0019598500087601E-2</v>
      </c>
      <c r="M234" s="20">
        <v>6.0811369317331401E-2</v>
      </c>
      <c r="N234" s="20">
        <v>9.1853625127943095E-2</v>
      </c>
      <c r="O234" s="20">
        <v>0.17292388355114699</v>
      </c>
      <c r="P234" s="20">
        <v>9.8229302308951105E-2</v>
      </c>
      <c r="Q234" s="20">
        <v>9.1821639430942608E-3</v>
      </c>
      <c r="R234" s="20">
        <v>0.11599516944171</v>
      </c>
      <c r="S234" s="20" t="s">
        <v>122</v>
      </c>
      <c r="T234" s="20">
        <v>6.26274217913986E-3</v>
      </c>
      <c r="U234" s="20">
        <v>0.26615561549342598</v>
      </c>
      <c r="V234" s="20">
        <v>2.7308206824305601E-2</v>
      </c>
      <c r="W234" s="20">
        <v>0.121258323312864</v>
      </c>
      <c r="X234" s="20"/>
      <c r="Y234" s="20"/>
      <c r="Z234" s="20"/>
      <c r="AA234" s="30"/>
    </row>
    <row r="235" spans="1:27" x14ac:dyDescent="0.25">
      <c r="A235">
        <v>199</v>
      </c>
      <c r="B235" s="15">
        <v>35601</v>
      </c>
      <c r="C235" s="25">
        <f t="shared" si="9"/>
        <v>0.13496021926403001</v>
      </c>
      <c r="D235" s="25">
        <f>VLOOKUP(B235,input_BB!$B$19:$K$10000,$D$35,0)</f>
        <v>15154.36</v>
      </c>
      <c r="E235" s="27">
        <f t="shared" si="10"/>
        <v>3.2231037402392207E-2</v>
      </c>
      <c r="F235" s="28">
        <f>VLOOKUP(B235,viz!$B$3:$E$1863,4,0)</f>
        <v>0</v>
      </c>
      <c r="G235" s="25">
        <f t="shared" si="11"/>
        <v>0.17317607643408001</v>
      </c>
      <c r="I235" s="31">
        <v>35601</v>
      </c>
      <c r="J235" s="20">
        <v>0.13496021926403001</v>
      </c>
      <c r="K235" s="20">
        <v>0</v>
      </c>
      <c r="L235" s="20">
        <v>3.0002715851572499E-2</v>
      </c>
      <c r="M235" s="20">
        <v>6.0767650996124301E-2</v>
      </c>
      <c r="N235" s="20">
        <v>9.1784298223148597E-2</v>
      </c>
      <c r="O235" s="20">
        <v>0.17317607643408001</v>
      </c>
      <c r="P235" s="20">
        <v>9.8177796228312297E-2</v>
      </c>
      <c r="Q235" s="20">
        <v>9.1752283011100905E-3</v>
      </c>
      <c r="R235" s="20">
        <v>0.116029086300209</v>
      </c>
      <c r="S235" s="20" t="s">
        <v>122</v>
      </c>
      <c r="T235" s="20">
        <v>6.25753850362215E-3</v>
      </c>
      <c r="U235" s="20">
        <v>0.266047779891942</v>
      </c>
      <c r="V235" s="20">
        <v>2.7301618731606098E-2</v>
      </c>
      <c r="W235" s="20">
        <v>0.121280210538273</v>
      </c>
      <c r="X235" s="20"/>
      <c r="Y235" s="20"/>
      <c r="Z235" s="20"/>
      <c r="AA235" s="30"/>
    </row>
    <row r="236" spans="1:27" x14ac:dyDescent="0.25">
      <c r="A236">
        <v>200</v>
      </c>
      <c r="B236" s="15">
        <v>35608</v>
      </c>
      <c r="C236" s="25">
        <f t="shared" si="9"/>
        <v>0.13489374518394501</v>
      </c>
      <c r="D236" s="25">
        <f>VLOOKUP(B236,input_BB!$B$19:$K$10000,$D$35,0)</f>
        <v>15196.79</v>
      </c>
      <c r="E236" s="27">
        <f t="shared" si="10"/>
        <v>3.2111353564114348E-2</v>
      </c>
      <c r="F236" s="28">
        <f>VLOOKUP(B236,viz!$B$3:$E$1863,4,0)</f>
        <v>0</v>
      </c>
      <c r="G236" s="25">
        <f t="shared" si="11"/>
        <v>0.17342725337628601</v>
      </c>
      <c r="I236" s="31">
        <v>35608</v>
      </c>
      <c r="J236" s="20">
        <v>0.13489374518394501</v>
      </c>
      <c r="K236" s="20">
        <v>0</v>
      </c>
      <c r="L236" s="20">
        <v>2.9985882541753699E-2</v>
      </c>
      <c r="M236" s="20">
        <v>6.0724101432877597E-2</v>
      </c>
      <c r="N236" s="20">
        <v>9.1715251244663606E-2</v>
      </c>
      <c r="O236" s="20">
        <v>0.17342725337628601</v>
      </c>
      <c r="P236" s="20">
        <v>9.8126322039848904E-2</v>
      </c>
      <c r="Q236" s="20">
        <v>9.1683193096903405E-3</v>
      </c>
      <c r="R236" s="20">
        <v>0.11606296673170401</v>
      </c>
      <c r="S236" s="20" t="s">
        <v>122</v>
      </c>
      <c r="T236" s="20">
        <v>6.2523548430832099E-3</v>
      </c>
      <c r="U236" s="20">
        <v>0.26594027243248303</v>
      </c>
      <c r="V236" s="20">
        <v>2.7295106572062501E-2</v>
      </c>
      <c r="W236" s="20">
        <v>0.12130216947554701</v>
      </c>
      <c r="X236" s="20"/>
      <c r="Y236" s="20"/>
      <c r="Z236" s="20"/>
      <c r="AA236" s="30"/>
    </row>
    <row r="237" spans="1:27" x14ac:dyDescent="0.25">
      <c r="A237">
        <v>201</v>
      </c>
      <c r="B237" s="15">
        <v>35615</v>
      </c>
      <c r="C237" s="25">
        <f t="shared" si="9"/>
        <v>0.13484731316566501</v>
      </c>
      <c r="D237" s="25">
        <f>VLOOKUP(B237,input_BB!$B$19:$K$10000,$D$35,0)</f>
        <v>14822.97</v>
      </c>
      <c r="E237" s="27">
        <f t="shared" si="10"/>
        <v>3.2027754631122243E-2</v>
      </c>
      <c r="F237" s="28">
        <f>VLOOKUP(B237,viz!$B$3:$E$1863,4,0)</f>
        <v>0</v>
      </c>
      <c r="G237" s="25">
        <f t="shared" si="11"/>
        <v>0.17325700106056599</v>
      </c>
      <c r="I237" s="31">
        <v>35615</v>
      </c>
      <c r="J237" s="20">
        <v>0.13484731316566501</v>
      </c>
      <c r="K237" s="20">
        <v>0</v>
      </c>
      <c r="L237" s="20">
        <v>3.0184427037633299E-2</v>
      </c>
      <c r="M237" s="20">
        <v>6.0699241257035297E-2</v>
      </c>
      <c r="N237" s="20">
        <v>9.1674434974070407E-2</v>
      </c>
      <c r="O237" s="20">
        <v>0.17325700106056599</v>
      </c>
      <c r="P237" s="20">
        <v>9.8105044252702403E-2</v>
      </c>
      <c r="Q237" s="20">
        <v>9.1642341998440305E-3</v>
      </c>
      <c r="R237" s="20">
        <v>0.11613227326603499</v>
      </c>
      <c r="S237" s="20" t="s">
        <v>122</v>
      </c>
      <c r="T237" s="20">
        <v>6.24910476392078E-3</v>
      </c>
      <c r="U237" s="20">
        <v>0.26587619231211901</v>
      </c>
      <c r="V237" s="20">
        <v>2.7297000230981201E-2</v>
      </c>
      <c r="W237" s="20">
        <v>0.12136104664509199</v>
      </c>
      <c r="X237" s="20"/>
      <c r="Y237" s="20"/>
      <c r="Z237" s="20"/>
      <c r="AA237" s="30"/>
    </row>
    <row r="238" spans="1:27" x14ac:dyDescent="0.25">
      <c r="A238">
        <v>202</v>
      </c>
      <c r="B238" s="15">
        <v>35622</v>
      </c>
      <c r="C238" s="25">
        <f t="shared" si="9"/>
        <v>0.13478128612041501</v>
      </c>
      <c r="D238" s="25">
        <f>VLOOKUP(B238,input_BB!$B$19:$K$10000,$D$35,0)</f>
        <v>15225.29</v>
      </c>
      <c r="E238" s="27">
        <f t="shared" si="10"/>
        <v>3.1908875660618861E-2</v>
      </c>
      <c r="F238" s="28">
        <f>VLOOKUP(B238,viz!$B$3:$E$1863,4,0)</f>
        <v>0</v>
      </c>
      <c r="G238" s="25">
        <f t="shared" si="11"/>
        <v>0.17350657551761101</v>
      </c>
      <c r="I238" s="31">
        <v>35622</v>
      </c>
      <c r="J238" s="20">
        <v>0.13478128612041501</v>
      </c>
      <c r="K238" s="20">
        <v>0</v>
      </c>
      <c r="L238" s="20">
        <v>3.0167550882558101E-2</v>
      </c>
      <c r="M238" s="20">
        <v>6.0655977286346398E-2</v>
      </c>
      <c r="N238" s="20">
        <v>9.1605842882975505E-2</v>
      </c>
      <c r="O238" s="20">
        <v>0.17350657551761101</v>
      </c>
      <c r="P238" s="20">
        <v>9.8053958892354506E-2</v>
      </c>
      <c r="Q238" s="20">
        <v>9.1573715874034897E-3</v>
      </c>
      <c r="R238" s="20">
        <v>0.116165996520875</v>
      </c>
      <c r="S238" s="20" t="s">
        <v>122</v>
      </c>
      <c r="T238" s="20">
        <v>6.2439545505421704E-3</v>
      </c>
      <c r="U238" s="20">
        <v>0.26576942011647098</v>
      </c>
      <c r="V238" s="20">
        <v>2.7290615143440802E-2</v>
      </c>
      <c r="W238" s="20">
        <v>0.121382736619423</v>
      </c>
      <c r="X238" s="20"/>
      <c r="Y238" s="20"/>
      <c r="Z238" s="20"/>
      <c r="AA238" s="30"/>
    </row>
    <row r="239" spans="1:27" x14ac:dyDescent="0.25">
      <c r="A239">
        <v>203</v>
      </c>
      <c r="B239" s="15">
        <v>35629</v>
      </c>
      <c r="C239" s="25">
        <f t="shared" si="9"/>
        <v>0.157157897949219</v>
      </c>
      <c r="D239" s="25">
        <f>VLOOKUP(B239,input_BB!$B$19:$K$10000,$D$35,0)</f>
        <v>15570.4</v>
      </c>
      <c r="E239" s="27">
        <f t="shared" si="10"/>
        <v>7.2197041933852707E-2</v>
      </c>
      <c r="F239" s="28">
        <f>VLOOKUP(B239,viz!$B$3:$E$1863,4,0)</f>
        <v>0</v>
      </c>
      <c r="G239" s="25">
        <f t="shared" si="11"/>
        <v>0.17375557926617399</v>
      </c>
      <c r="I239" s="31">
        <v>35629</v>
      </c>
      <c r="J239" s="20">
        <v>0.157157897949219</v>
      </c>
      <c r="K239" s="20">
        <v>0</v>
      </c>
      <c r="L239" s="20">
        <v>3.0150750776568699E-2</v>
      </c>
      <c r="M239" s="20">
        <v>6.0612895728864503E-2</v>
      </c>
      <c r="N239" s="20">
        <v>9.15375322872896E-2</v>
      </c>
      <c r="O239" s="20">
        <v>0.17375557926617399</v>
      </c>
      <c r="P239" s="20">
        <v>9.80031667003744E-2</v>
      </c>
      <c r="Q239" s="20">
        <v>9.1505380120591208E-3</v>
      </c>
      <c r="R239" s="20">
        <v>0.11619931195014099</v>
      </c>
      <c r="S239" s="20" t="s">
        <v>122</v>
      </c>
      <c r="T239" s="20">
        <v>6.2388354431268198E-3</v>
      </c>
      <c r="U239" s="20">
        <v>0.26566300442162899</v>
      </c>
      <c r="V239" s="20">
        <v>2.72843067051909E-2</v>
      </c>
      <c r="W239" s="20">
        <v>0.121404078708582</v>
      </c>
      <c r="X239" s="20"/>
      <c r="Y239" s="20"/>
      <c r="Z239" s="20"/>
      <c r="AA239" s="30"/>
    </row>
    <row r="240" spans="1:27" x14ac:dyDescent="0.25">
      <c r="A240">
        <v>204</v>
      </c>
      <c r="B240" s="15">
        <v>35636</v>
      </c>
      <c r="C240" s="25">
        <f t="shared" si="9"/>
        <v>0.19561752676963801</v>
      </c>
      <c r="D240" s="25">
        <f>VLOOKUP(B240,input_BB!$B$19:$K$10000,$D$35,0)</f>
        <v>15658.12</v>
      </c>
      <c r="E240" s="27">
        <f t="shared" si="10"/>
        <v>0.14144201666811368</v>
      </c>
      <c r="F240" s="28">
        <f>VLOOKUP(B240,viz!$B$3:$E$1863,4,0)</f>
        <v>0</v>
      </c>
      <c r="G240" s="25">
        <f t="shared" si="11"/>
        <v>0.17400357558612101</v>
      </c>
      <c r="I240" s="31">
        <v>35636</v>
      </c>
      <c r="J240" s="20">
        <v>0.19561752676963801</v>
      </c>
      <c r="K240" s="20">
        <v>1</v>
      </c>
      <c r="L240" s="20">
        <v>3.0134003073769199E-2</v>
      </c>
      <c r="M240" s="20">
        <v>6.05699536326283E-2</v>
      </c>
      <c r="N240" s="20">
        <v>9.1469451851464503E-2</v>
      </c>
      <c r="O240" s="20">
        <v>0.17400357558612101</v>
      </c>
      <c r="P240" s="20">
        <v>9.7952406838238595E-2</v>
      </c>
      <c r="Q240" s="20">
        <v>9.1437270125723207E-3</v>
      </c>
      <c r="R240" s="20">
        <v>0.116232928980275</v>
      </c>
      <c r="S240" s="20" t="s">
        <v>122</v>
      </c>
      <c r="T240" s="20">
        <v>6.2337251658563702E-3</v>
      </c>
      <c r="U240" s="20">
        <v>0.26555682403811598</v>
      </c>
      <c r="V240" s="20">
        <v>2.7277765851931701E-2</v>
      </c>
      <c r="W240" s="20">
        <v>0.121425637969027</v>
      </c>
      <c r="X240" s="20"/>
      <c r="Y240" s="20"/>
      <c r="Z240" s="20"/>
      <c r="AA240" s="30"/>
    </row>
    <row r="241" spans="1:27" x14ac:dyDescent="0.25">
      <c r="A241">
        <v>205</v>
      </c>
      <c r="B241" s="15">
        <v>35643</v>
      </c>
      <c r="C241" s="25">
        <f t="shared" si="9"/>
        <v>0.50991934537887595</v>
      </c>
      <c r="D241" s="25">
        <f>VLOOKUP(B241,input_BB!$B$19:$K$10000,$D$35,0)</f>
        <v>16379.22</v>
      </c>
      <c r="E241" s="27">
        <f t="shared" si="10"/>
        <v>0.70732947206066532</v>
      </c>
      <c r="F241" s="28">
        <f>VLOOKUP(B241,viz!$B$3:$E$1863,4,0)</f>
        <v>0</v>
      </c>
      <c r="G241" s="25">
        <f t="shared" si="11"/>
        <v>0.174251149430804</v>
      </c>
      <c r="I241" s="31">
        <v>35643</v>
      </c>
      <c r="J241" s="20">
        <v>0.50991934537887595</v>
      </c>
      <c r="K241" s="20">
        <v>1</v>
      </c>
      <c r="L241" s="20">
        <v>3.0117285484854601E-2</v>
      </c>
      <c r="M241" s="20">
        <v>6.0527130793805201E-2</v>
      </c>
      <c r="N241" s="20">
        <v>9.1401574065863994E-2</v>
      </c>
      <c r="O241" s="20">
        <v>0.174251149430804</v>
      </c>
      <c r="P241" s="20">
        <v>9.7901712449320305E-2</v>
      </c>
      <c r="Q241" s="20">
        <v>9.1369358305500199E-3</v>
      </c>
      <c r="R241" s="20">
        <v>0.116266363118723</v>
      </c>
      <c r="S241" s="20" t="s">
        <v>122</v>
      </c>
      <c r="T241" s="20">
        <v>6.22863131715374E-3</v>
      </c>
      <c r="U241" s="20">
        <v>0.26545075771402499</v>
      </c>
      <c r="V241" s="20">
        <v>2.7271555562948899E-2</v>
      </c>
      <c r="W241" s="20">
        <v>0.12144690423195099</v>
      </c>
      <c r="X241" s="20"/>
      <c r="Y241" s="20"/>
      <c r="Z241" s="20"/>
      <c r="AA241" s="30"/>
    </row>
    <row r="242" spans="1:27" x14ac:dyDescent="0.25">
      <c r="A242">
        <v>206</v>
      </c>
      <c r="B242" s="15">
        <v>35650</v>
      </c>
      <c r="C242" s="25">
        <f t="shared" si="9"/>
        <v>0.13327531516551999</v>
      </c>
      <c r="D242" s="25">
        <f>VLOOKUP(B242,input_BB!$B$19:$K$10000,$D$35,0)</f>
        <v>16647.54</v>
      </c>
      <c r="E242" s="27">
        <f t="shared" si="10"/>
        <v>2.9197437097101792E-2</v>
      </c>
      <c r="F242" s="28">
        <f>VLOOKUP(B242,viz!$B$3:$E$1863,4,0)</f>
        <v>0</v>
      </c>
      <c r="G242" s="25">
        <f t="shared" si="11"/>
        <v>0.17743082337902399</v>
      </c>
      <c r="I242" s="31">
        <v>35650</v>
      </c>
      <c r="J242" s="20">
        <v>0.13327531516551999</v>
      </c>
      <c r="K242" s="20">
        <v>1</v>
      </c>
      <c r="L242" s="20" t="s">
        <v>122</v>
      </c>
      <c r="M242" s="20">
        <v>6.3121714073732904E-2</v>
      </c>
      <c r="N242" s="20">
        <v>9.54642887581309E-2</v>
      </c>
      <c r="O242" s="20">
        <v>0.17743082337902399</v>
      </c>
      <c r="P242" s="20">
        <v>0.107862542703447</v>
      </c>
      <c r="Q242" s="20">
        <v>9.5424077113665205E-3</v>
      </c>
      <c r="R242" s="20">
        <v>0.119709401455572</v>
      </c>
      <c r="S242" s="20" t="s">
        <v>122</v>
      </c>
      <c r="T242" s="20">
        <v>6.5115091957174904E-3</v>
      </c>
      <c r="U242" s="20">
        <v>0.25775245253808399</v>
      </c>
      <c r="V242" s="20">
        <v>4.2876409202663397E-2</v>
      </c>
      <c r="W242" s="20">
        <v>0.11972845098226199</v>
      </c>
      <c r="X242" s="20"/>
      <c r="Y242" s="20"/>
      <c r="Z242" s="20"/>
      <c r="AA242" s="30"/>
    </row>
    <row r="243" spans="1:27" x14ac:dyDescent="0.25">
      <c r="A243">
        <v>207</v>
      </c>
      <c r="B243" s="15">
        <v>35657</v>
      </c>
      <c r="C243" s="25">
        <f t="shared" si="9"/>
        <v>0.17140589654445601</v>
      </c>
      <c r="D243" s="25">
        <f>VLOOKUP(B243,input_BB!$B$19:$K$10000,$D$35,0)</f>
        <v>16096.88</v>
      </c>
      <c r="E243" s="27">
        <f t="shared" si="10"/>
        <v>9.7849975490433602E-2</v>
      </c>
      <c r="F243" s="28">
        <f>VLOOKUP(B243,viz!$B$3:$E$1863,4,0)</f>
        <v>0</v>
      </c>
      <c r="G243" s="25">
        <f t="shared" si="11"/>
        <v>0.19537672127823499</v>
      </c>
      <c r="I243" s="31">
        <v>35657</v>
      </c>
      <c r="J243" s="20">
        <v>0.17140589654445601</v>
      </c>
      <c r="K243" s="20">
        <v>0</v>
      </c>
      <c r="L243" s="20">
        <v>5.5460349491561999E-2</v>
      </c>
      <c r="M243" s="20">
        <v>4.2797506411012202E-2</v>
      </c>
      <c r="N243" s="20" t="s">
        <v>122</v>
      </c>
      <c r="O243" s="20">
        <v>0.19537672127823499</v>
      </c>
      <c r="P243" s="20">
        <v>0.10852364923536501</v>
      </c>
      <c r="Q243" s="20">
        <v>4.1186438421829598E-2</v>
      </c>
      <c r="R243" s="20">
        <v>0.108232971861781</v>
      </c>
      <c r="S243" s="20">
        <v>2.58675874928114E-2</v>
      </c>
      <c r="T243" s="20">
        <v>4.8057092624649501E-2</v>
      </c>
      <c r="U243" s="20">
        <v>0.21356793968482399</v>
      </c>
      <c r="V243" s="20">
        <v>2.6410503092618401E-2</v>
      </c>
      <c r="W243" s="20">
        <v>0.13451924040531199</v>
      </c>
      <c r="X243" s="20"/>
      <c r="Y243" s="20"/>
      <c r="Z243" s="20"/>
      <c r="AA243" s="30"/>
    </row>
    <row r="244" spans="1:27" x14ac:dyDescent="0.25">
      <c r="A244">
        <v>208</v>
      </c>
      <c r="B244" s="15">
        <v>35664</v>
      </c>
      <c r="C244" s="25">
        <f t="shared" si="9"/>
        <v>0.14576148986816401</v>
      </c>
      <c r="D244" s="25">
        <f>VLOOKUP(B244,input_BB!$B$19:$K$10000,$D$35,0)</f>
        <v>15429.75</v>
      </c>
      <c r="E244" s="27">
        <f t="shared" si="10"/>
        <v>5.1678279433081821E-2</v>
      </c>
      <c r="F244" s="28">
        <f>VLOOKUP(B244,viz!$B$3:$E$1863,4,0)</f>
        <v>0</v>
      </c>
      <c r="G244" s="25">
        <f t="shared" si="11"/>
        <v>0.24919039376752899</v>
      </c>
      <c r="I244" s="31">
        <v>35664</v>
      </c>
      <c r="J244" s="20">
        <v>0.14576148986816401</v>
      </c>
      <c r="K244" s="20">
        <v>0</v>
      </c>
      <c r="L244" s="20">
        <v>4.99573187896733E-2</v>
      </c>
      <c r="M244" s="20" t="s">
        <v>122</v>
      </c>
      <c r="N244" s="20">
        <v>4.6197203690457697E-2</v>
      </c>
      <c r="O244" s="20">
        <v>0.24919039376752899</v>
      </c>
      <c r="P244" s="20">
        <v>7.1177772627831995E-2</v>
      </c>
      <c r="Q244" s="20">
        <v>1.2845453251637599E-2</v>
      </c>
      <c r="R244" s="20">
        <v>0.171886806743412</v>
      </c>
      <c r="S244" s="20">
        <v>4.9583827367901496E-3</v>
      </c>
      <c r="T244" s="20">
        <v>4.98770631907084E-2</v>
      </c>
      <c r="U244" s="20">
        <v>0.20233180858650399</v>
      </c>
      <c r="V244" s="20">
        <v>1.8416312583685798E-2</v>
      </c>
      <c r="W244" s="20">
        <v>0.12316148403177</v>
      </c>
      <c r="X244" s="20"/>
      <c r="Y244" s="20"/>
      <c r="Z244" s="20"/>
      <c r="AA244" s="30"/>
    </row>
    <row r="245" spans="1:27" x14ac:dyDescent="0.25">
      <c r="A245">
        <v>209</v>
      </c>
      <c r="B245" s="15">
        <v>35671</v>
      </c>
      <c r="C245" s="25">
        <f t="shared" si="9"/>
        <v>0.17074698209762601</v>
      </c>
      <c r="D245" s="25">
        <f>VLOOKUP(B245,input_BB!$B$19:$K$10000,$D$35,0)</f>
        <v>14135.25</v>
      </c>
      <c r="E245" s="27">
        <f t="shared" si="10"/>
        <v>9.6663627217655701E-2</v>
      </c>
      <c r="F245" s="28">
        <f>VLOOKUP(B245,viz!$B$3:$E$1863,4,0)</f>
        <v>1</v>
      </c>
      <c r="G245" s="25">
        <f t="shared" si="11"/>
        <v>0.19018279416974801</v>
      </c>
      <c r="I245" s="31">
        <v>35671</v>
      </c>
      <c r="J245" s="20">
        <v>0.17074698209762601</v>
      </c>
      <c r="K245" s="20">
        <v>0</v>
      </c>
      <c r="L245" s="20">
        <v>5.1334981392052302E-2</v>
      </c>
      <c r="M245" s="20">
        <v>1.2832952677235301E-2</v>
      </c>
      <c r="N245" s="20" t="s">
        <v>122</v>
      </c>
      <c r="O245" s="20">
        <v>0.19018279416974801</v>
      </c>
      <c r="P245" s="20">
        <v>0.106623072927462</v>
      </c>
      <c r="Q245" s="20">
        <v>2.8020156315622501E-2</v>
      </c>
      <c r="R245" s="20">
        <v>0.15301098542303301</v>
      </c>
      <c r="S245" s="20">
        <v>3.0210525170101601E-2</v>
      </c>
      <c r="T245" s="20">
        <v>4.6516916201440099E-2</v>
      </c>
      <c r="U245" s="20">
        <v>0.21870177466170301</v>
      </c>
      <c r="V245" s="20">
        <v>2.1194408514882499E-2</v>
      </c>
      <c r="W245" s="20">
        <v>0.14137143254671999</v>
      </c>
      <c r="X245" s="20"/>
      <c r="Y245" s="20"/>
      <c r="Z245" s="20"/>
      <c r="AA245" s="30"/>
    </row>
    <row r="246" spans="1:27" x14ac:dyDescent="0.25">
      <c r="A246">
        <v>210</v>
      </c>
      <c r="B246" s="15">
        <v>35678</v>
      </c>
      <c r="C246" s="25">
        <f t="shared" si="9"/>
        <v>0.15559160709381101</v>
      </c>
      <c r="D246" s="25">
        <f>VLOOKUP(B246,input_BB!$B$19:$K$10000,$D$35,0)</f>
        <v>14563.55</v>
      </c>
      <c r="E246" s="27">
        <f t="shared" si="10"/>
        <v>6.9376999878437748E-2</v>
      </c>
      <c r="F246" s="28">
        <f>VLOOKUP(B246,viz!$B$3:$E$1863,4,0)</f>
        <v>0</v>
      </c>
      <c r="G246" s="25">
        <f t="shared" si="11"/>
        <v>0.190560493882728</v>
      </c>
      <c r="I246" s="31">
        <v>35678</v>
      </c>
      <c r="J246" s="20">
        <v>0.15559160709381101</v>
      </c>
      <c r="K246" s="20">
        <v>0</v>
      </c>
      <c r="L246" s="20">
        <v>5.13654029593009E-2</v>
      </c>
      <c r="M246" s="20">
        <v>1.2845992975408499E-2</v>
      </c>
      <c r="N246" s="20" t="s">
        <v>122</v>
      </c>
      <c r="O246" s="20">
        <v>0.190560493882728</v>
      </c>
      <c r="P246" s="20">
        <v>5.4020065987447699E-2</v>
      </c>
      <c r="Q246" s="20">
        <v>2.80385483295543E-2</v>
      </c>
      <c r="R246" s="20">
        <v>0.153149357369569</v>
      </c>
      <c r="S246" s="20">
        <v>8.2508651214030698E-2</v>
      </c>
      <c r="T246" s="20">
        <v>4.6543267563174798E-2</v>
      </c>
      <c r="U246" s="20">
        <v>0.21845952764375001</v>
      </c>
      <c r="V246" s="20">
        <v>2.1219268586626101E-2</v>
      </c>
      <c r="W246" s="20">
        <v>0.14128942348841</v>
      </c>
      <c r="X246" s="20"/>
      <c r="Y246" s="20"/>
      <c r="Z246" s="20"/>
      <c r="AA246" s="30"/>
    </row>
    <row r="247" spans="1:27" x14ac:dyDescent="0.25">
      <c r="A247">
        <v>211</v>
      </c>
      <c r="B247" s="15">
        <v>35685</v>
      </c>
      <c r="C247" s="25">
        <f t="shared" si="9"/>
        <v>0.26869449019432101</v>
      </c>
      <c r="D247" s="25">
        <f>VLOOKUP(B247,input_BB!$B$19:$K$10000,$D$35,0)</f>
        <v>14470.46</v>
      </c>
      <c r="E247" s="27">
        <f t="shared" si="10"/>
        <v>0.27301407394475896</v>
      </c>
      <c r="F247" s="28">
        <f>VLOOKUP(B247,viz!$B$3:$E$1863,4,0)</f>
        <v>0</v>
      </c>
      <c r="G247" s="25">
        <f t="shared" si="11"/>
        <v>0.19082139974265599</v>
      </c>
      <c r="I247" s="31">
        <v>35685</v>
      </c>
      <c r="J247" s="20">
        <v>0.26869449019432101</v>
      </c>
      <c r="K247" s="20">
        <v>0</v>
      </c>
      <c r="L247" s="20">
        <v>5.1364481835178798E-2</v>
      </c>
      <c r="M247" s="20">
        <v>1.2851158349340201E-2</v>
      </c>
      <c r="N247" s="20" t="s">
        <v>122</v>
      </c>
      <c r="O247" s="20">
        <v>0.19082139974265599</v>
      </c>
      <c r="P247" s="20">
        <v>5.4033044158648701E-2</v>
      </c>
      <c r="Q247" s="20">
        <v>2.8039815681924402E-2</v>
      </c>
      <c r="R247" s="20">
        <v>0.15319473734055999</v>
      </c>
      <c r="S247" s="20">
        <v>8.2711444357715103E-2</v>
      </c>
      <c r="T247" s="20">
        <v>4.6541217761486398E-2</v>
      </c>
      <c r="U247" s="20">
        <v>0.21808889149764399</v>
      </c>
      <c r="V247" s="20">
        <v>2.12312668441356E-2</v>
      </c>
      <c r="W247" s="20">
        <v>0.14112254243071201</v>
      </c>
      <c r="X247" s="20"/>
      <c r="Y247" s="20"/>
      <c r="Z247" s="20"/>
      <c r="AA247" s="30"/>
    </row>
    <row r="248" spans="1:27" x14ac:dyDescent="0.25">
      <c r="A248">
        <v>212</v>
      </c>
      <c r="B248" s="15">
        <v>35692</v>
      </c>
      <c r="C248" s="25">
        <f t="shared" si="9"/>
        <v>0.26850366592407199</v>
      </c>
      <c r="D248" s="25">
        <f>VLOOKUP(B248,input_BB!$B$19:$K$10000,$D$35,0)</f>
        <v>14384.13</v>
      </c>
      <c r="E248" s="27">
        <f t="shared" si="10"/>
        <v>0.27267050272014376</v>
      </c>
      <c r="F248" s="28">
        <f>VLOOKUP(B248,viz!$B$3:$E$1863,4,0)</f>
        <v>0</v>
      </c>
      <c r="G248" s="25">
        <f t="shared" si="11"/>
        <v>0.19108133498676499</v>
      </c>
      <c r="I248" s="31">
        <v>35692</v>
      </c>
      <c r="J248" s="20">
        <v>0.26850366592407199</v>
      </c>
      <c r="K248" s="20">
        <v>1</v>
      </c>
      <c r="L248" s="20">
        <v>5.13633339689318E-2</v>
      </c>
      <c r="M248" s="20">
        <v>1.2856280991140501E-2</v>
      </c>
      <c r="N248" s="20" t="s">
        <v>122</v>
      </c>
      <c r="O248" s="20">
        <v>0.19108133498676499</v>
      </c>
      <c r="P248" s="20">
        <v>5.4045739536137199E-2</v>
      </c>
      <c r="Q248" s="20">
        <v>2.8040942077294202E-2</v>
      </c>
      <c r="R248" s="20">
        <v>0.153238870128001</v>
      </c>
      <c r="S248" s="20">
        <v>8.2912442916355605E-2</v>
      </c>
      <c r="T248" s="20">
        <v>4.6538962672781903E-2</v>
      </c>
      <c r="U248" s="20">
        <v>0.21772238325364601</v>
      </c>
      <c r="V248" s="20">
        <v>2.1242943454226702E-2</v>
      </c>
      <c r="W248" s="20">
        <v>0.14095676601472101</v>
      </c>
      <c r="X248" s="20"/>
      <c r="Y248" s="20"/>
      <c r="Z248" s="20"/>
      <c r="AA248" s="30"/>
    </row>
    <row r="249" spans="1:27" x14ac:dyDescent="0.25">
      <c r="A249">
        <v>213</v>
      </c>
      <c r="B249" s="15">
        <v>35699</v>
      </c>
      <c r="C249" s="25">
        <f t="shared" si="9"/>
        <v>0.37703600525856001</v>
      </c>
      <c r="D249" s="25">
        <f>VLOOKUP(B249,input_BB!$B$19:$K$10000,$D$35,0)</f>
        <v>14710.87</v>
      </c>
      <c r="E249" s="27">
        <f t="shared" si="10"/>
        <v>0.46807850132976181</v>
      </c>
      <c r="F249" s="28">
        <f>VLOOKUP(B249,viz!$B$3:$E$1863,4,0)</f>
        <v>0</v>
      </c>
      <c r="G249" s="25">
        <f t="shared" si="11"/>
        <v>0.19133970143147899</v>
      </c>
      <c r="I249" s="31">
        <v>35699</v>
      </c>
      <c r="J249" s="20">
        <v>0.37703600525856001</v>
      </c>
      <c r="K249" s="20">
        <v>1</v>
      </c>
      <c r="L249" s="20">
        <v>5.1361918567242398E-2</v>
      </c>
      <c r="M249" s="20">
        <v>1.2861294633861599E-2</v>
      </c>
      <c r="N249" s="20" t="s">
        <v>122</v>
      </c>
      <c r="O249" s="20">
        <v>0.19133970143147899</v>
      </c>
      <c r="P249" s="20">
        <v>5.4058112027906897E-2</v>
      </c>
      <c r="Q249" s="20">
        <v>2.8041928307903901E-2</v>
      </c>
      <c r="R249" s="20">
        <v>0.15328252337588599</v>
      </c>
      <c r="S249" s="20">
        <v>8.3111635522123195E-2</v>
      </c>
      <c r="T249" s="20">
        <v>4.6536480700299199E-2</v>
      </c>
      <c r="U249" s="20">
        <v>0.217359922635044</v>
      </c>
      <c r="V249" s="20">
        <v>2.1254577998696601E-2</v>
      </c>
      <c r="W249" s="20">
        <v>0.140791904799557</v>
      </c>
      <c r="X249" s="20"/>
      <c r="Y249" s="20"/>
      <c r="Z249" s="20"/>
      <c r="AA249" s="30"/>
    </row>
    <row r="250" spans="1:27" x14ac:dyDescent="0.25">
      <c r="A250">
        <v>214</v>
      </c>
      <c r="B250" s="15">
        <v>35706</v>
      </c>
      <c r="C250" s="25">
        <f t="shared" si="9"/>
        <v>0.49951279163360601</v>
      </c>
      <c r="D250" s="25">
        <f>VLOOKUP(B250,input_BB!$B$19:$K$10000,$D$35,0)</f>
        <v>15128.02</v>
      </c>
      <c r="E250" s="27">
        <f t="shared" si="10"/>
        <v>0.6885929014471871</v>
      </c>
      <c r="F250" s="28">
        <f>VLOOKUP(B250,viz!$B$3:$E$1863,4,0)</f>
        <v>0</v>
      </c>
      <c r="G250" s="25">
        <f t="shared" si="11"/>
        <v>0.19276364414580499</v>
      </c>
      <c r="I250" s="31">
        <v>35706</v>
      </c>
      <c r="J250" s="20">
        <v>0.49951279163360601</v>
      </c>
      <c r="K250" s="20">
        <v>1</v>
      </c>
      <c r="L250" s="20">
        <v>4.5924290408700497E-2</v>
      </c>
      <c r="M250" s="20">
        <v>1.0672398818454099E-2</v>
      </c>
      <c r="N250" s="20" t="s">
        <v>122</v>
      </c>
      <c r="O250" s="20">
        <v>0.19276364414580499</v>
      </c>
      <c r="P250" s="20">
        <v>5.3148405909519997E-2</v>
      </c>
      <c r="Q250" s="20">
        <v>3.2582346114600098E-2</v>
      </c>
      <c r="R250" s="20">
        <v>0.15059328393101701</v>
      </c>
      <c r="S250" s="20">
        <v>4.9131352528272096E-3</v>
      </c>
      <c r="T250" s="20">
        <v>0.12967911177302299</v>
      </c>
      <c r="U250" s="20">
        <v>0.216933490600523</v>
      </c>
      <c r="V250" s="20">
        <v>2.0787771863140299E-2</v>
      </c>
      <c r="W250" s="20">
        <v>0.14200212118239</v>
      </c>
      <c r="X250" s="20"/>
      <c r="Y250" s="20"/>
      <c r="Z250" s="20"/>
      <c r="AA250" s="30"/>
    </row>
    <row r="251" spans="1:27" x14ac:dyDescent="0.25">
      <c r="A251">
        <v>215</v>
      </c>
      <c r="B251" s="15">
        <v>35713</v>
      </c>
      <c r="C251" s="25">
        <f t="shared" si="9"/>
        <v>0.30649697780609098</v>
      </c>
      <c r="D251" s="25">
        <f>VLOOKUP(B251,input_BB!$B$19:$K$10000,$D$35,0)</f>
        <v>14273.12</v>
      </c>
      <c r="E251" s="27">
        <f t="shared" si="10"/>
        <v>0.34107589304841784</v>
      </c>
      <c r="F251" s="28">
        <f>VLOOKUP(B251,viz!$B$3:$E$1863,4,0)</f>
        <v>0</v>
      </c>
      <c r="G251" s="25">
        <f t="shared" si="11"/>
        <v>0.165504545086993</v>
      </c>
      <c r="I251" s="31">
        <v>35713</v>
      </c>
      <c r="J251" s="20">
        <v>0.30649697780609098</v>
      </c>
      <c r="K251" s="20">
        <v>1</v>
      </c>
      <c r="L251" s="20">
        <v>5.4891140442917603E-2</v>
      </c>
      <c r="M251" s="20">
        <v>6.57966770065809E-2</v>
      </c>
      <c r="N251" s="20">
        <v>4.7950842153155003E-2</v>
      </c>
      <c r="O251" s="20">
        <v>0.165504545086993</v>
      </c>
      <c r="P251" s="20">
        <v>6.3470699619782606E-2</v>
      </c>
      <c r="Q251" s="20">
        <v>2.6097950878001201E-2</v>
      </c>
      <c r="R251" s="20">
        <v>0.15437741062436899</v>
      </c>
      <c r="S251" s="20">
        <v>5.0163749207202497E-3</v>
      </c>
      <c r="T251" s="20" t="s">
        <v>122</v>
      </c>
      <c r="U251" s="20">
        <v>0.31817434463803601</v>
      </c>
      <c r="V251" s="20">
        <v>1.8569462862447501E-2</v>
      </c>
      <c r="W251" s="20">
        <v>8.0150551766996397E-2</v>
      </c>
      <c r="X251" s="20"/>
      <c r="Y251" s="20"/>
      <c r="Z251" s="20"/>
      <c r="AA251" s="30"/>
    </row>
    <row r="252" spans="1:27" x14ac:dyDescent="0.25">
      <c r="A252">
        <v>216</v>
      </c>
      <c r="B252" s="15">
        <v>35720</v>
      </c>
      <c r="C252" s="25">
        <f t="shared" si="9"/>
        <v>0.13706286251545</v>
      </c>
      <c r="D252" s="25">
        <f>VLOOKUP(B252,input_BB!$B$19:$K$10000,$D$35,0)</f>
        <v>13601.01</v>
      </c>
      <c r="E252" s="27">
        <f t="shared" si="10"/>
        <v>3.6016759815356326E-2</v>
      </c>
      <c r="F252" s="28">
        <f>VLOOKUP(B252,viz!$B$3:$E$1863,4,0)</f>
        <v>0</v>
      </c>
      <c r="G252" s="25">
        <f t="shared" si="11"/>
        <v>0.26762121937273198</v>
      </c>
      <c r="I252" s="31">
        <v>35720</v>
      </c>
      <c r="J252" s="20">
        <v>0.13706286251545</v>
      </c>
      <c r="K252" s="20">
        <v>1</v>
      </c>
      <c r="L252" s="20">
        <v>4.2404451724923201E-2</v>
      </c>
      <c r="M252" s="20">
        <v>1.2918406986628401E-2</v>
      </c>
      <c r="N252" s="20" t="s">
        <v>122</v>
      </c>
      <c r="O252" s="20">
        <v>0.26762121937273198</v>
      </c>
      <c r="P252" s="20">
        <v>1.78698458539641E-2</v>
      </c>
      <c r="Q252" s="20">
        <v>4.4504255500177697E-2</v>
      </c>
      <c r="R252" s="20">
        <v>0.160555685232246</v>
      </c>
      <c r="S252" s="20">
        <v>7.0438576029191E-2</v>
      </c>
      <c r="T252" s="20">
        <v>4.4850226751414701E-2</v>
      </c>
      <c r="U252" s="20">
        <v>0.21202766661633199</v>
      </c>
      <c r="V252" s="20">
        <v>1.8945780819528499E-2</v>
      </c>
      <c r="W252" s="20">
        <v>0.107863885112861</v>
      </c>
      <c r="X252" s="20"/>
      <c r="Y252" s="20"/>
      <c r="Z252" s="20"/>
      <c r="AA252" s="30"/>
    </row>
    <row r="253" spans="1:27" x14ac:dyDescent="0.25">
      <c r="A253">
        <v>217</v>
      </c>
      <c r="B253" s="15">
        <v>35727</v>
      </c>
      <c r="C253" s="25">
        <f t="shared" si="9"/>
        <v>0.15594296157360099</v>
      </c>
      <c r="D253" s="25">
        <f>VLOOKUP(B253,input_BB!$B$19:$K$10000,$D$35,0)</f>
        <v>11144.34</v>
      </c>
      <c r="E253" s="27">
        <f t="shared" si="10"/>
        <v>7.0009599121384936E-2</v>
      </c>
      <c r="F253" s="28">
        <f>VLOOKUP(B253,viz!$B$3:$E$1863,4,0)</f>
        <v>0</v>
      </c>
      <c r="G253" s="25">
        <f t="shared" si="11"/>
        <v>0.226364957336436</v>
      </c>
      <c r="I253" s="31">
        <v>35727</v>
      </c>
      <c r="J253" s="20">
        <v>0.15594296157360099</v>
      </c>
      <c r="K253" s="20">
        <v>0</v>
      </c>
      <c r="L253" s="20">
        <v>1.55170543503003E-2</v>
      </c>
      <c r="M253" s="20">
        <v>0.10350218726892201</v>
      </c>
      <c r="N253" s="20" t="s">
        <v>122</v>
      </c>
      <c r="O253" s="20">
        <v>0.226364957336436</v>
      </c>
      <c r="P253" s="20">
        <v>6.1977908433066803E-2</v>
      </c>
      <c r="Q253" s="20">
        <v>2.0289632045901201E-2</v>
      </c>
      <c r="R253" s="20">
        <v>0.13041876004327699</v>
      </c>
      <c r="S253" s="20">
        <v>4.5452259881449001E-3</v>
      </c>
      <c r="T253" s="20">
        <v>3.8713288807579599E-2</v>
      </c>
      <c r="U253" s="20">
        <v>0.25244778424136</v>
      </c>
      <c r="V253" s="20">
        <v>5.4334963729452297E-2</v>
      </c>
      <c r="W253" s="20">
        <v>9.1888237755559696E-2</v>
      </c>
      <c r="X253" s="20"/>
      <c r="Y253" s="20"/>
      <c r="Z253" s="20"/>
      <c r="AA253" s="30"/>
    </row>
    <row r="254" spans="1:27" x14ac:dyDescent="0.25">
      <c r="A254">
        <v>218</v>
      </c>
      <c r="B254" s="15">
        <v>35734</v>
      </c>
      <c r="C254" s="25">
        <f t="shared" si="9"/>
        <v>0.21084849536418901</v>
      </c>
      <c r="D254" s="25">
        <f>VLOOKUP(B254,input_BB!$B$19:$K$10000,$D$35,0)</f>
        <v>10623.78</v>
      </c>
      <c r="E254" s="27">
        <f t="shared" si="10"/>
        <v>0.16886474714823888</v>
      </c>
      <c r="F254" s="28">
        <f>VLOOKUP(B254,viz!$B$3:$E$1863,4,0)</f>
        <v>1</v>
      </c>
      <c r="G254" s="25">
        <f t="shared" si="11"/>
        <v>0.20662237145736101</v>
      </c>
      <c r="I254" s="31">
        <v>35734</v>
      </c>
      <c r="J254" s="20">
        <v>0.21084849536418901</v>
      </c>
      <c r="K254" s="20">
        <v>0</v>
      </c>
      <c r="L254" s="20">
        <v>5.7227723809689802E-2</v>
      </c>
      <c r="M254" s="20">
        <v>6.0602849614560098E-2</v>
      </c>
      <c r="N254" s="20" t="s">
        <v>122</v>
      </c>
      <c r="O254" s="20">
        <v>0.20662237145736101</v>
      </c>
      <c r="P254" s="20">
        <v>0.17005726706166399</v>
      </c>
      <c r="Q254" s="20">
        <v>4.4406986773139902E-2</v>
      </c>
      <c r="R254" s="20">
        <v>8.68156508864526E-2</v>
      </c>
      <c r="S254" s="20">
        <v>4.3844025439652799E-3</v>
      </c>
      <c r="T254" s="20">
        <v>3.9292121082387402E-2</v>
      </c>
      <c r="U254" s="20">
        <v>0.225157777820954</v>
      </c>
      <c r="V254" s="20">
        <v>1.5966753812814798E-2</v>
      </c>
      <c r="W254" s="20">
        <v>8.9466095137010607E-2</v>
      </c>
      <c r="X254" s="20"/>
      <c r="Y254" s="20"/>
      <c r="Z254" s="20"/>
      <c r="AA254" s="30"/>
    </row>
    <row r="255" spans="1:27" x14ac:dyDescent="0.25">
      <c r="A255">
        <v>219</v>
      </c>
      <c r="B255" s="15">
        <v>35741</v>
      </c>
      <c r="C255" s="25">
        <f t="shared" si="9"/>
        <v>0.153280794620514</v>
      </c>
      <c r="D255" s="25">
        <f>VLOOKUP(B255,input_BB!$B$19:$K$10000,$D$35,0)</f>
        <v>10104.5</v>
      </c>
      <c r="E255" s="27">
        <f t="shared" si="10"/>
        <v>6.5216477371155712E-2</v>
      </c>
      <c r="F255" s="28">
        <f>VLOOKUP(B255,viz!$B$3:$E$1863,4,0)</f>
        <v>0</v>
      </c>
      <c r="G255" s="25">
        <f t="shared" si="11"/>
        <v>0.24168778293305199</v>
      </c>
      <c r="I255" s="31">
        <v>35741</v>
      </c>
      <c r="J255" s="20">
        <v>0.153280794620514</v>
      </c>
      <c r="K255" s="20">
        <v>0</v>
      </c>
      <c r="L255" s="20">
        <v>5.4676224863797002E-2</v>
      </c>
      <c r="M255" s="20">
        <v>7.6022522644781501E-2</v>
      </c>
      <c r="N255" s="20" t="s">
        <v>122</v>
      </c>
      <c r="O255" s="20">
        <v>0.24168778293305199</v>
      </c>
      <c r="P255" s="20">
        <v>1.6560954572413501E-2</v>
      </c>
      <c r="Q255" s="20">
        <v>6.7812101644409303E-2</v>
      </c>
      <c r="R255" s="20">
        <v>4.7397732859229803E-2</v>
      </c>
      <c r="S255" s="20">
        <v>2.7987472780077099E-2</v>
      </c>
      <c r="T255" s="20">
        <v>0.128629396297577</v>
      </c>
      <c r="U255" s="20">
        <v>0.22940295675516301</v>
      </c>
      <c r="V255" s="20">
        <v>5.1663074287976903E-2</v>
      </c>
      <c r="W255" s="20">
        <v>5.8159780361523097E-2</v>
      </c>
      <c r="X255" s="20"/>
      <c r="Y255" s="20"/>
      <c r="Z255" s="20"/>
      <c r="AA255" s="30"/>
    </row>
    <row r="256" spans="1:27" x14ac:dyDescent="0.25">
      <c r="A256">
        <v>220</v>
      </c>
      <c r="B256" s="15">
        <v>35748</v>
      </c>
      <c r="C256" s="25">
        <f t="shared" si="9"/>
        <v>0.58663696050643899</v>
      </c>
      <c r="D256" s="25">
        <f>VLOOKUP(B256,input_BB!$B$19:$K$10000,$D$35,0)</f>
        <v>9957.33</v>
      </c>
      <c r="E256" s="27">
        <f t="shared" si="10"/>
        <v>0.8454563725043962</v>
      </c>
      <c r="F256" s="28">
        <f>VLOOKUP(B256,viz!$B$3:$E$1863,4,0)</f>
        <v>0</v>
      </c>
      <c r="G256" s="25">
        <f t="shared" si="11"/>
        <v>0.20947352992929399</v>
      </c>
      <c r="I256" s="31">
        <v>35748</v>
      </c>
      <c r="J256" s="20">
        <v>0.58663696050643899</v>
      </c>
      <c r="K256" s="20">
        <v>0</v>
      </c>
      <c r="L256" s="20">
        <v>5.5135388647778699E-2</v>
      </c>
      <c r="M256" s="20">
        <v>7.6700050916934895E-2</v>
      </c>
      <c r="N256" s="20" t="s">
        <v>122</v>
      </c>
      <c r="O256" s="20">
        <v>0.20947352992929399</v>
      </c>
      <c r="P256" s="20">
        <v>1.6711157197670402E-2</v>
      </c>
      <c r="Q256" s="20">
        <v>6.8388707553730999E-2</v>
      </c>
      <c r="R256" s="20">
        <v>3.1856154129307597E-2</v>
      </c>
      <c r="S256" s="20">
        <v>2.8155815449313799E-2</v>
      </c>
      <c r="T256" s="20">
        <v>0.15833744437105099</v>
      </c>
      <c r="U256" s="20">
        <v>0.23177008035652899</v>
      </c>
      <c r="V256" s="20">
        <v>5.0071891570254101E-2</v>
      </c>
      <c r="W256" s="20">
        <v>7.3399779878135202E-2</v>
      </c>
      <c r="X256" s="20"/>
      <c r="Y256" s="20"/>
      <c r="Z256" s="20"/>
      <c r="AA256" s="30"/>
    </row>
    <row r="257" spans="1:27" x14ac:dyDescent="0.25">
      <c r="A257">
        <v>221</v>
      </c>
      <c r="B257" s="15">
        <v>35755</v>
      </c>
      <c r="C257" s="25">
        <f t="shared" si="9"/>
        <v>0.160763889551163</v>
      </c>
      <c r="D257" s="25">
        <f>VLOOKUP(B257,input_BB!$B$19:$K$10000,$D$35,0)</f>
        <v>10548.2</v>
      </c>
      <c r="E257" s="27">
        <f t="shared" si="10"/>
        <v>7.8689481019380225E-2</v>
      </c>
      <c r="F257" s="28">
        <f>VLOOKUP(B257,viz!$B$3:$E$1863,4,0)</f>
        <v>0</v>
      </c>
      <c r="G257" s="25">
        <f t="shared" si="11"/>
        <v>0.21070212298970201</v>
      </c>
      <c r="I257" s="31">
        <v>35755</v>
      </c>
      <c r="J257" s="20">
        <v>0.160763889551163</v>
      </c>
      <c r="K257" s="20">
        <v>1</v>
      </c>
      <c r="L257" s="20">
        <v>5.5381805215658102E-2</v>
      </c>
      <c r="M257" s="20">
        <v>7.7047132826958006E-2</v>
      </c>
      <c r="N257" s="20" t="s">
        <v>122</v>
      </c>
      <c r="O257" s="20">
        <v>0.21070212298970201</v>
      </c>
      <c r="P257" s="20">
        <v>1.6796756906195101E-2</v>
      </c>
      <c r="Q257" s="20">
        <v>6.8694393504395199E-2</v>
      </c>
      <c r="R257" s="20">
        <v>3.2043958529205399E-2</v>
      </c>
      <c r="S257" s="20">
        <v>2.82863825674022E-2</v>
      </c>
      <c r="T257" s="20">
        <v>0.15489819966599899</v>
      </c>
      <c r="U257" s="20">
        <v>0.232854691579989</v>
      </c>
      <c r="V257" s="20">
        <v>4.9738155912194597E-2</v>
      </c>
      <c r="W257" s="20">
        <v>7.3556400302301303E-2</v>
      </c>
      <c r="X257" s="20"/>
      <c r="Y257" s="20"/>
      <c r="Z257" s="20"/>
      <c r="AA257" s="30"/>
    </row>
    <row r="258" spans="1:27" x14ac:dyDescent="0.25">
      <c r="A258">
        <v>222</v>
      </c>
      <c r="B258" s="15">
        <v>35762</v>
      </c>
      <c r="C258" s="25">
        <f t="shared" si="9"/>
        <v>0.160679996013641</v>
      </c>
      <c r="D258" s="25">
        <f>VLOOKUP(B258,input_BB!$B$19:$K$10000,$D$35,0)</f>
        <v>10526.92</v>
      </c>
      <c r="E258" s="27">
        <f t="shared" si="10"/>
        <v>7.8538434166764884E-2</v>
      </c>
      <c r="F258" s="28">
        <f>VLOOKUP(B258,viz!$B$3:$E$1863,4,0)</f>
        <v>0</v>
      </c>
      <c r="G258" s="25">
        <f t="shared" si="11"/>
        <v>0.21085988555415899</v>
      </c>
      <c r="I258" s="31">
        <v>35762</v>
      </c>
      <c r="J258" s="20">
        <v>0.160679996013641</v>
      </c>
      <c r="K258" s="20">
        <v>0</v>
      </c>
      <c r="L258" s="20">
        <v>5.53466179230825E-2</v>
      </c>
      <c r="M258" s="20">
        <v>7.70024109147497E-2</v>
      </c>
      <c r="N258" s="20" t="s">
        <v>122</v>
      </c>
      <c r="O258" s="20">
        <v>0.21085988555415899</v>
      </c>
      <c r="P258" s="20">
        <v>1.67972148789013E-2</v>
      </c>
      <c r="Q258" s="20">
        <v>6.8650790170435197E-2</v>
      </c>
      <c r="R258" s="20">
        <v>3.2068640487485797E-2</v>
      </c>
      <c r="S258" s="20">
        <v>2.8363929452529E-2</v>
      </c>
      <c r="T258" s="20">
        <v>0.154800548246803</v>
      </c>
      <c r="U258" s="20">
        <v>0.232755362914634</v>
      </c>
      <c r="V258" s="20">
        <v>5.0014634100632102E-2</v>
      </c>
      <c r="W258" s="20">
        <v>7.3339965356588196E-2</v>
      </c>
      <c r="X258" s="20"/>
      <c r="Y258" s="20"/>
      <c r="Z258" s="20"/>
      <c r="AA258" s="30"/>
    </row>
    <row r="259" spans="1:27" x14ac:dyDescent="0.25">
      <c r="A259">
        <v>223</v>
      </c>
      <c r="B259" s="15">
        <v>35769</v>
      </c>
      <c r="C259" s="25">
        <f t="shared" si="9"/>
        <v>0.21933646500110601</v>
      </c>
      <c r="D259" s="25">
        <f>VLOOKUP(B259,input_BB!$B$19:$K$10000,$D$35,0)</f>
        <v>11527.6</v>
      </c>
      <c r="E259" s="27">
        <f t="shared" si="10"/>
        <v>0.18414698624102607</v>
      </c>
      <c r="F259" s="28">
        <f>VLOOKUP(B259,viz!$B$3:$E$1863,4,0)</f>
        <v>0</v>
      </c>
      <c r="G259" s="25">
        <f t="shared" si="11"/>
        <v>0.20586886726406001</v>
      </c>
      <c r="I259" s="31">
        <v>35769</v>
      </c>
      <c r="J259" s="20">
        <v>0.21933646500110601</v>
      </c>
      <c r="K259" s="20">
        <v>0</v>
      </c>
      <c r="L259" s="20">
        <v>5.49102995480251E-2</v>
      </c>
      <c r="M259" s="20">
        <v>7.6384038166055102E-2</v>
      </c>
      <c r="N259" s="20" t="s">
        <v>122</v>
      </c>
      <c r="O259" s="20">
        <v>0.20586886726406001</v>
      </c>
      <c r="P259" s="20">
        <v>0.130100723492763</v>
      </c>
      <c r="Q259" s="20">
        <v>8.5546729788876605E-2</v>
      </c>
      <c r="R259" s="20">
        <v>3.1288891897973597E-2</v>
      </c>
      <c r="S259" s="20">
        <v>4.4657128803319403E-3</v>
      </c>
      <c r="T259" s="20">
        <v>7.1990054363064701E-2</v>
      </c>
      <c r="U259" s="20">
        <v>0.230923880201544</v>
      </c>
      <c r="V259" s="20">
        <v>1.7365069310778102E-2</v>
      </c>
      <c r="W259" s="20">
        <v>9.1155733086527899E-2</v>
      </c>
      <c r="X259" s="20"/>
      <c r="Y259" s="20"/>
      <c r="Z259" s="20"/>
      <c r="AA259" s="30"/>
    </row>
    <row r="260" spans="1:27" x14ac:dyDescent="0.25">
      <c r="A260">
        <v>224</v>
      </c>
      <c r="B260" s="15">
        <v>35776</v>
      </c>
      <c r="C260" s="25">
        <f t="shared" si="9"/>
        <v>0.40242156386375399</v>
      </c>
      <c r="D260" s="25">
        <f>VLOOKUP(B260,input_BB!$B$19:$K$10000,$D$35,0)</f>
        <v>10614.66</v>
      </c>
      <c r="E260" s="27">
        <f t="shared" si="10"/>
        <v>0.51378415211593098</v>
      </c>
      <c r="F260" s="28">
        <f>VLOOKUP(B260,viz!$B$3:$E$1863,4,0)</f>
        <v>0</v>
      </c>
      <c r="G260" s="25">
        <f t="shared" si="11"/>
        <v>0.18309320424693001</v>
      </c>
      <c r="I260" s="31">
        <v>35776</v>
      </c>
      <c r="J260" s="20">
        <v>0.40242156386375399</v>
      </c>
      <c r="K260" s="20">
        <v>1</v>
      </c>
      <c r="L260" s="20">
        <v>4.6819440714798301E-2</v>
      </c>
      <c r="M260" s="20">
        <v>3.34617747213415E-2</v>
      </c>
      <c r="N260" s="20">
        <v>2.4238500614545699E-2</v>
      </c>
      <c r="O260" s="20">
        <v>0.18309320424693001</v>
      </c>
      <c r="P260" s="20">
        <v>5.5434572659971197E-2</v>
      </c>
      <c r="Q260" s="20">
        <v>2.3232992289191401E-2</v>
      </c>
      <c r="R260" s="20">
        <v>0.1072733578806</v>
      </c>
      <c r="S260" s="20">
        <v>4.07155718672192E-3</v>
      </c>
      <c r="T260" s="20">
        <v>0.115898623958498</v>
      </c>
      <c r="U260" s="20">
        <v>0.228200114489959</v>
      </c>
      <c r="V260" s="20">
        <v>4.7595332552833602E-2</v>
      </c>
      <c r="W260" s="20">
        <v>0.13068052868461</v>
      </c>
      <c r="X260" s="20"/>
      <c r="Y260" s="20"/>
      <c r="Z260" s="20"/>
      <c r="AA260" s="30"/>
    </row>
    <row r="261" spans="1:27" x14ac:dyDescent="0.25">
      <c r="A261">
        <v>225</v>
      </c>
      <c r="B261" s="15">
        <v>35783</v>
      </c>
      <c r="C261" s="25">
        <f t="shared" si="9"/>
        <v>0.25889837741851801</v>
      </c>
      <c r="D261" s="25">
        <f>VLOOKUP(B261,input_BB!$B$19:$K$10000,$D$35,0)</f>
        <v>10405.81</v>
      </c>
      <c r="E261" s="27">
        <f t="shared" si="10"/>
        <v>0.25537657710822398</v>
      </c>
      <c r="F261" s="28">
        <f>VLOOKUP(B261,viz!$B$3:$E$1863,4,0)</f>
        <v>0</v>
      </c>
      <c r="G261" s="25">
        <f t="shared" si="11"/>
        <v>0.18491049814558699</v>
      </c>
      <c r="I261" s="31">
        <v>35783</v>
      </c>
      <c r="J261" s="20">
        <v>0.25889837741851801</v>
      </c>
      <c r="K261" s="20">
        <v>1</v>
      </c>
      <c r="L261" s="20">
        <v>4.7205038399272203E-2</v>
      </c>
      <c r="M261" s="20">
        <v>3.3740677508315997E-2</v>
      </c>
      <c r="N261" s="20">
        <v>2.44395793082339E-2</v>
      </c>
      <c r="O261" s="20">
        <v>0.18491049814558699</v>
      </c>
      <c r="P261" s="20">
        <v>0.15107012884822199</v>
      </c>
      <c r="Q261" s="20">
        <v>4.0497168107373999E-2</v>
      </c>
      <c r="R261" s="20">
        <v>0.108197209355527</v>
      </c>
      <c r="S261" s="20">
        <v>4.1053341687804397E-3</v>
      </c>
      <c r="T261" s="20">
        <v>5.2494287621002902E-2</v>
      </c>
      <c r="U261" s="20">
        <v>0.176957860986793</v>
      </c>
      <c r="V261" s="20">
        <v>4.79901635389842E-2</v>
      </c>
      <c r="W261" s="20">
        <v>0.12839205401190701</v>
      </c>
      <c r="X261" s="20"/>
      <c r="Y261" s="20"/>
      <c r="Z261" s="20"/>
      <c r="AA261" s="30"/>
    </row>
    <row r="262" spans="1:27" x14ac:dyDescent="0.25">
      <c r="A262">
        <v>226</v>
      </c>
      <c r="B262" s="15">
        <v>35790</v>
      </c>
      <c r="C262" s="25">
        <f t="shared" si="9"/>
        <v>0.30120831727981601</v>
      </c>
      <c r="D262" s="25">
        <f>VLOOKUP(B262,input_BB!$B$19:$K$10000,$D$35,0)</f>
        <v>10342.44</v>
      </c>
      <c r="E262" s="27">
        <f t="shared" si="10"/>
        <v>0.33155387799647945</v>
      </c>
      <c r="F262" s="28">
        <f>VLOOKUP(B262,viz!$B$3:$E$1863,4,0)</f>
        <v>0</v>
      </c>
      <c r="G262" s="25">
        <f t="shared" si="11"/>
        <v>0.21111341643421599</v>
      </c>
      <c r="I262" s="31">
        <v>35790</v>
      </c>
      <c r="J262" s="20">
        <v>0.30120831727981601</v>
      </c>
      <c r="K262" s="20">
        <v>0</v>
      </c>
      <c r="L262" s="20">
        <v>4.96538040318509E-2</v>
      </c>
      <c r="M262" s="20">
        <v>1.0541829235615899E-2</v>
      </c>
      <c r="N262" s="20">
        <v>2.42148799447983E-2</v>
      </c>
      <c r="O262" s="20">
        <v>0.21111341643421599</v>
      </c>
      <c r="P262" s="20">
        <v>5.1886009138706897E-2</v>
      </c>
      <c r="Q262" s="20">
        <v>2.2900876418827799E-2</v>
      </c>
      <c r="R262" s="20">
        <v>0.106464643946636</v>
      </c>
      <c r="S262" s="20">
        <v>4.0675894120977898E-3</v>
      </c>
      <c r="T262" s="20">
        <v>9.9819199105670997E-2</v>
      </c>
      <c r="U262" s="20">
        <v>0.23486225459674601</v>
      </c>
      <c r="V262" s="20">
        <v>4.6756195492570901E-2</v>
      </c>
      <c r="W262" s="20">
        <v>0.137719302242263</v>
      </c>
      <c r="X262" s="20"/>
      <c r="Y262" s="20"/>
      <c r="Z262" s="20"/>
      <c r="AA262" s="30"/>
    </row>
    <row r="263" spans="1:27" x14ac:dyDescent="0.25">
      <c r="A263">
        <v>227</v>
      </c>
      <c r="B263" s="15">
        <v>35797</v>
      </c>
      <c r="C263" s="25">
        <f t="shared" si="9"/>
        <v>0.29337087273597701</v>
      </c>
      <c r="D263" s="25">
        <f>VLOOKUP(B263,input_BB!$B$19:$K$10000,$D$35,0)</f>
        <v>10680.57</v>
      </c>
      <c r="E263" s="27">
        <f t="shared" si="10"/>
        <v>0.317442882491209</v>
      </c>
      <c r="F263" s="28">
        <f>VLOOKUP(B263,viz!$B$3:$E$1863,4,0)</f>
        <v>0</v>
      </c>
      <c r="G263" s="25">
        <f t="shared" si="11"/>
        <v>0.20021958741778201</v>
      </c>
      <c r="I263" s="31">
        <v>35797</v>
      </c>
      <c r="J263" s="20">
        <v>0.29337087273597701</v>
      </c>
      <c r="K263" s="20">
        <v>0</v>
      </c>
      <c r="L263" s="20">
        <v>4.6143046415062297E-2</v>
      </c>
      <c r="M263" s="20">
        <v>3.3960607792807601E-2</v>
      </c>
      <c r="N263" s="20">
        <v>2.34972363087292E-2</v>
      </c>
      <c r="O263" s="20">
        <v>0.20021958741778201</v>
      </c>
      <c r="P263" s="20">
        <v>0.144069657892403</v>
      </c>
      <c r="Q263" s="20">
        <v>2.48454046557707E-2</v>
      </c>
      <c r="R263" s="20">
        <v>6.7258024343896494E-2</v>
      </c>
      <c r="S263" s="20">
        <v>3.9470404082460799E-3</v>
      </c>
      <c r="T263" s="20">
        <v>8.6246912676094495E-2</v>
      </c>
      <c r="U263" s="20">
        <v>0.13604078715800599</v>
      </c>
      <c r="V263" s="20">
        <v>8.3764722407302802E-2</v>
      </c>
      <c r="W263" s="20">
        <v>0.150006972523899</v>
      </c>
      <c r="X263" s="20"/>
      <c r="Y263" s="20"/>
      <c r="Z263" s="20"/>
      <c r="AA263" s="30"/>
    </row>
    <row r="264" spans="1:27" x14ac:dyDescent="0.25">
      <c r="A264">
        <v>228</v>
      </c>
      <c r="B264" s="15">
        <v>35804</v>
      </c>
      <c r="C264" s="25">
        <f t="shared" si="9"/>
        <v>0.25658410787582397</v>
      </c>
      <c r="D264" s="25">
        <f>VLOOKUP(B264,input_BB!$B$19:$K$10000,$D$35,0)</f>
        <v>8894.64</v>
      </c>
      <c r="E264" s="27">
        <f t="shared" si="10"/>
        <v>0.25120983029014138</v>
      </c>
      <c r="F264" s="28">
        <f>VLOOKUP(B264,viz!$B$3:$E$1863,4,0)</f>
        <v>0</v>
      </c>
      <c r="G264" s="25">
        <f t="shared" si="11"/>
        <v>0.168621903380237</v>
      </c>
      <c r="I264" s="31">
        <v>35804</v>
      </c>
      <c r="J264" s="20">
        <v>0.25658410787582397</v>
      </c>
      <c r="K264" s="20">
        <v>0</v>
      </c>
      <c r="L264" s="20">
        <v>3.9707807054188603E-2</v>
      </c>
      <c r="M264" s="20">
        <v>3.1582442787367403E-2</v>
      </c>
      <c r="N264" s="20">
        <v>2.63114903747695E-2</v>
      </c>
      <c r="O264" s="20">
        <v>0.168621903380237</v>
      </c>
      <c r="P264" s="20">
        <v>4.5068140974194301E-2</v>
      </c>
      <c r="Q264" s="20">
        <v>6.4552983850758902E-2</v>
      </c>
      <c r="R264" s="20">
        <v>9.5295646949638699E-2</v>
      </c>
      <c r="S264" s="20">
        <v>7.7574846323965205E-2</v>
      </c>
      <c r="T264" s="20">
        <v>5.2294120616057697E-2</v>
      </c>
      <c r="U264" s="20">
        <v>0.20915208422987999</v>
      </c>
      <c r="V264" s="20">
        <v>4.0128260608103199E-2</v>
      </c>
      <c r="W264" s="20">
        <v>0.14971027285083999</v>
      </c>
      <c r="X264" s="20"/>
      <c r="Y264" s="20"/>
      <c r="Z264" s="20"/>
      <c r="AA264" s="30"/>
    </row>
    <row r="265" spans="1:27" x14ac:dyDescent="0.25">
      <c r="A265">
        <v>229</v>
      </c>
      <c r="B265" s="15">
        <v>35811</v>
      </c>
      <c r="C265" s="25">
        <f t="shared" si="9"/>
        <v>0.27085849642753601</v>
      </c>
      <c r="D265" s="25">
        <f>VLOOKUP(B265,input_BB!$B$19:$K$10000,$D$35,0)</f>
        <v>8900.0400000000009</v>
      </c>
      <c r="E265" s="27">
        <f t="shared" si="10"/>
        <v>0.27691027787442868</v>
      </c>
      <c r="F265" s="28">
        <f>VLOOKUP(B265,viz!$B$3:$E$1863,4,0)</f>
        <v>0</v>
      </c>
      <c r="G265" s="25">
        <f t="shared" si="11"/>
        <v>0.17302923940218401</v>
      </c>
      <c r="I265" s="31">
        <v>35811</v>
      </c>
      <c r="J265" s="20">
        <v>0.27085849642753601</v>
      </c>
      <c r="K265" s="20">
        <v>0</v>
      </c>
      <c r="L265" s="20">
        <v>4.2217746417997699E-2</v>
      </c>
      <c r="M265" s="20">
        <v>3.23730101180379E-2</v>
      </c>
      <c r="N265" s="20">
        <v>2.6967547742510201E-2</v>
      </c>
      <c r="O265" s="20">
        <v>0.17302923940218401</v>
      </c>
      <c r="P265" s="20">
        <v>4.6202096995463897E-2</v>
      </c>
      <c r="Q265" s="20">
        <v>6.5995790610800201E-2</v>
      </c>
      <c r="R265" s="20">
        <v>9.7164095106090601E-2</v>
      </c>
      <c r="S265" s="20">
        <v>7.7197996164701105E-2</v>
      </c>
      <c r="T265" s="20">
        <v>2.8015484573025998E-2</v>
      </c>
      <c r="U265" s="20">
        <v>0.216543475850103</v>
      </c>
      <c r="V265" s="20">
        <v>4.0346199080783997E-2</v>
      </c>
      <c r="W265" s="20">
        <v>0.15394731793829999</v>
      </c>
      <c r="X265" s="20"/>
      <c r="Y265" s="20"/>
      <c r="Z265" s="20"/>
      <c r="AA265" s="30"/>
    </row>
    <row r="266" spans="1:27" x14ac:dyDescent="0.25">
      <c r="A266">
        <v>230</v>
      </c>
      <c r="B266" s="15">
        <v>35818</v>
      </c>
      <c r="C266" s="25">
        <f t="shared" si="9"/>
        <v>0.266901284456253</v>
      </c>
      <c r="D266" s="25">
        <f>VLOOKUP(B266,input_BB!$B$19:$K$10000,$D$35,0)</f>
        <v>8920.2000000000007</v>
      </c>
      <c r="E266" s="27">
        <f t="shared" si="10"/>
        <v>0.26978548100628713</v>
      </c>
      <c r="F266" s="28">
        <f>VLOOKUP(B266,viz!$B$3:$E$1863,4,0)</f>
        <v>0</v>
      </c>
      <c r="G266" s="25">
        <f t="shared" si="11"/>
        <v>0.17392600246862699</v>
      </c>
      <c r="I266" s="31">
        <v>35818</v>
      </c>
      <c r="J266" s="20">
        <v>0.266901284456253</v>
      </c>
      <c r="K266" s="20">
        <v>0</v>
      </c>
      <c r="L266" s="20">
        <v>4.2341023278737497E-2</v>
      </c>
      <c r="M266" s="20">
        <v>3.2472623093726699E-2</v>
      </c>
      <c r="N266" s="20">
        <v>2.7050537324674901E-2</v>
      </c>
      <c r="O266" s="20">
        <v>0.17392600246862699</v>
      </c>
      <c r="P266" s="20">
        <v>4.6342083905961E-2</v>
      </c>
      <c r="Q266" s="20">
        <v>6.6217669555468706E-2</v>
      </c>
      <c r="R266" s="20">
        <v>9.7485478831229197E-2</v>
      </c>
      <c r="S266" s="20">
        <v>7.8094187403641005E-2</v>
      </c>
      <c r="T266" s="20">
        <v>2.90282155032878E-2</v>
      </c>
      <c r="U266" s="20">
        <v>0.21660990584611201</v>
      </c>
      <c r="V266" s="20">
        <v>4.0479059958457103E-2</v>
      </c>
      <c r="W266" s="20">
        <v>0.14995321283007701</v>
      </c>
      <c r="X266" s="20"/>
      <c r="Y266" s="20"/>
      <c r="Z266" s="20"/>
      <c r="AA266" s="30"/>
    </row>
    <row r="267" spans="1:27" x14ac:dyDescent="0.25">
      <c r="A267">
        <v>231</v>
      </c>
      <c r="B267" s="15">
        <v>35825</v>
      </c>
      <c r="C267" s="25">
        <f t="shared" si="9"/>
        <v>0.34308364987373402</v>
      </c>
      <c r="D267" s="25">
        <f>VLOOKUP(B267,input_BB!$B$19:$K$10000,$D$35,0)</f>
        <v>9252.36</v>
      </c>
      <c r="E267" s="27">
        <f t="shared" si="10"/>
        <v>0.40694868643298576</v>
      </c>
      <c r="F267" s="28">
        <f>VLOOKUP(B267,viz!$B$3:$E$1863,4,0)</f>
        <v>0</v>
      </c>
      <c r="G267" s="25">
        <f t="shared" si="11"/>
        <v>0.197596684784654</v>
      </c>
      <c r="I267" s="31">
        <v>35825</v>
      </c>
      <c r="J267" s="20">
        <v>0.34308364987373402</v>
      </c>
      <c r="K267" s="20">
        <v>0</v>
      </c>
      <c r="L267" s="20">
        <v>4.2154407164499703E-2</v>
      </c>
      <c r="M267" s="20">
        <v>9.3570722946579692E-3</v>
      </c>
      <c r="N267" s="20">
        <v>2.66023095274294E-2</v>
      </c>
      <c r="O267" s="20">
        <v>0.197596684784654</v>
      </c>
      <c r="P267" s="20">
        <v>5.6663074497964698E-2</v>
      </c>
      <c r="Q267" s="20">
        <v>6.4603758808537901E-2</v>
      </c>
      <c r="R267" s="20">
        <v>9.4659267128790206E-2</v>
      </c>
      <c r="S267" s="20">
        <v>7.7433692442384697E-2</v>
      </c>
      <c r="T267" s="20">
        <v>2.9430041685205199E-2</v>
      </c>
      <c r="U267" s="20">
        <v>0.215924103599718</v>
      </c>
      <c r="V267" s="20">
        <v>3.98166573953386E-2</v>
      </c>
      <c r="W267" s="20">
        <v>0.14575893067081899</v>
      </c>
      <c r="X267" s="20"/>
      <c r="Y267" s="20"/>
      <c r="Z267" s="20"/>
      <c r="AA267" s="30"/>
    </row>
    <row r="268" spans="1:27" x14ac:dyDescent="0.25">
      <c r="A268">
        <v>232</v>
      </c>
      <c r="B268" s="15">
        <v>35832</v>
      </c>
      <c r="C268" s="25">
        <f t="shared" si="9"/>
        <v>0.40858969092369102</v>
      </c>
      <c r="D268" s="25">
        <f>VLOOKUP(B268,input_BB!$B$19:$K$10000,$D$35,0)</f>
        <v>10485.86</v>
      </c>
      <c r="E268" s="27">
        <f t="shared" si="10"/>
        <v>0.52488961037236337</v>
      </c>
      <c r="F268" s="28">
        <f>VLOOKUP(B268,viz!$B$3:$E$1863,4,0)</f>
        <v>0</v>
      </c>
      <c r="G268" s="25">
        <f t="shared" si="11"/>
        <v>0.19927630852199399</v>
      </c>
      <c r="I268" s="31">
        <v>35832</v>
      </c>
      <c r="J268" s="20">
        <v>0.40858969092369102</v>
      </c>
      <c r="K268" s="20">
        <v>0</v>
      </c>
      <c r="L268" s="20">
        <v>4.2208294983952399E-2</v>
      </c>
      <c r="M268" s="20">
        <v>9.3738269957686395E-3</v>
      </c>
      <c r="N268" s="20">
        <v>2.6646156641480699E-2</v>
      </c>
      <c r="O268" s="20">
        <v>0.19927630852199399</v>
      </c>
      <c r="P268" s="20">
        <v>5.6767154724759399E-2</v>
      </c>
      <c r="Q268" s="20">
        <v>6.4718747392069495E-2</v>
      </c>
      <c r="R268" s="20">
        <v>9.4860193388054403E-2</v>
      </c>
      <c r="S268" s="20">
        <v>7.7987994521839105E-2</v>
      </c>
      <c r="T268" s="20">
        <v>3.0335454779462999E-2</v>
      </c>
      <c r="U268" s="20">
        <v>0.21581528320861099</v>
      </c>
      <c r="V268" s="20">
        <v>3.9890759012410397E-2</v>
      </c>
      <c r="W268" s="20">
        <v>0.14211982582959801</v>
      </c>
      <c r="X268" s="20"/>
      <c r="Y268" s="20"/>
      <c r="Z268" s="20"/>
      <c r="AA268" s="30"/>
    </row>
    <row r="269" spans="1:27" x14ac:dyDescent="0.25">
      <c r="A269">
        <v>233</v>
      </c>
      <c r="B269" s="15">
        <v>35839</v>
      </c>
      <c r="C269" s="25">
        <f t="shared" si="9"/>
        <v>0.33491531014442399</v>
      </c>
      <c r="D269" s="25">
        <f>VLOOKUP(B269,input_BB!$B$19:$K$10000,$D$35,0)</f>
        <v>10274.6</v>
      </c>
      <c r="E269" s="27">
        <f t="shared" si="10"/>
        <v>0.39224192779997896</v>
      </c>
      <c r="F269" s="28">
        <f>VLOOKUP(B269,viz!$B$3:$E$1863,4,0)</f>
        <v>0</v>
      </c>
      <c r="G269" s="25">
        <f t="shared" si="11"/>
        <v>0.19714835826781801</v>
      </c>
      <c r="I269" s="31">
        <v>35839</v>
      </c>
      <c r="J269" s="20">
        <v>0.33491531014442399</v>
      </c>
      <c r="K269" s="20">
        <v>0</v>
      </c>
      <c r="L269" s="20">
        <v>4.2392657875508298E-2</v>
      </c>
      <c r="M269" s="20">
        <v>9.4232801152440496E-3</v>
      </c>
      <c r="N269" s="20">
        <v>2.67829709481026E-2</v>
      </c>
      <c r="O269" s="20">
        <v>0.19714835826781801</v>
      </c>
      <c r="P269" s="20">
        <v>5.70777460890202E-2</v>
      </c>
      <c r="Q269" s="20">
        <v>6.5063584782899198E-2</v>
      </c>
      <c r="R269" s="20">
        <v>9.5418136574084406E-2</v>
      </c>
      <c r="S269" s="20">
        <v>7.9803730747245297E-2</v>
      </c>
      <c r="T269" s="20">
        <v>3.1326033418789603E-2</v>
      </c>
      <c r="U269" s="20">
        <v>0.21683428943083499</v>
      </c>
      <c r="V269" s="20">
        <v>4.01037731038058E-2</v>
      </c>
      <c r="W269" s="20">
        <v>0.138625438646648</v>
      </c>
      <c r="X269" s="20"/>
      <c r="Y269" s="20"/>
      <c r="Z269" s="20"/>
      <c r="AA269" s="30"/>
    </row>
    <row r="270" spans="1:27" x14ac:dyDescent="0.25">
      <c r="A270">
        <v>234</v>
      </c>
      <c r="B270" s="15">
        <v>35846</v>
      </c>
      <c r="C270" s="25">
        <f t="shared" si="9"/>
        <v>0.332029789686203</v>
      </c>
      <c r="D270" s="25">
        <f>VLOOKUP(B270,input_BB!$B$19:$K$10000,$D$35,0)</f>
        <v>10599.79</v>
      </c>
      <c r="E270" s="27">
        <f t="shared" si="10"/>
        <v>0.38704666727997566</v>
      </c>
      <c r="F270" s="28">
        <f>VLOOKUP(B270,viz!$B$3:$E$1863,4,0)</f>
        <v>0</v>
      </c>
      <c r="G270" s="25">
        <f t="shared" si="11"/>
        <v>0.198787934392433</v>
      </c>
      <c r="I270" s="31">
        <v>35846</v>
      </c>
      <c r="J270" s="20">
        <v>0.332029789686203</v>
      </c>
      <c r="K270" s="20">
        <v>0</v>
      </c>
      <c r="L270" s="20">
        <v>4.24365388161181E-2</v>
      </c>
      <c r="M270" s="20">
        <v>9.4376055615176795E-3</v>
      </c>
      <c r="N270" s="20">
        <v>2.6819925654934001E-2</v>
      </c>
      <c r="O270" s="20">
        <v>0.198787934392433</v>
      </c>
      <c r="P270" s="20">
        <v>5.7167287361993897E-2</v>
      </c>
      <c r="Q270" s="20">
        <v>6.5161313430613904E-2</v>
      </c>
      <c r="R270" s="20">
        <v>9.5595254192928095E-2</v>
      </c>
      <c r="S270" s="20">
        <v>8.0322344239183496E-2</v>
      </c>
      <c r="T270" s="20">
        <v>3.21797138651976E-2</v>
      </c>
      <c r="U270" s="20">
        <v>0.21670301519225399</v>
      </c>
      <c r="V270" s="20">
        <v>4.0167611032000797E-2</v>
      </c>
      <c r="W270" s="20">
        <v>0.13522145626082599</v>
      </c>
      <c r="X270" s="20"/>
      <c r="Y270" s="20"/>
      <c r="Z270" s="20"/>
      <c r="AA270" s="30"/>
    </row>
    <row r="271" spans="1:27" x14ac:dyDescent="0.25">
      <c r="A271">
        <v>235</v>
      </c>
      <c r="B271" s="15">
        <v>35853</v>
      </c>
      <c r="C271" s="25">
        <f t="shared" si="9"/>
        <v>0.31796693801879899</v>
      </c>
      <c r="D271" s="25">
        <f>VLOOKUP(B271,input_BB!$B$19:$K$10000,$D$35,0)</f>
        <v>11480.69</v>
      </c>
      <c r="E271" s="27">
        <f t="shared" si="10"/>
        <v>0.36172708312725366</v>
      </c>
      <c r="F271" s="28">
        <f>VLOOKUP(B271,viz!$B$3:$E$1863,4,0)</f>
        <v>0</v>
      </c>
      <c r="G271" s="25">
        <f t="shared" si="11"/>
        <v>0.20237959397482999</v>
      </c>
      <c r="I271" s="31">
        <v>35853</v>
      </c>
      <c r="J271" s="20">
        <v>0.31796693801879899</v>
      </c>
      <c r="K271" s="20">
        <v>0</v>
      </c>
      <c r="L271" s="20">
        <v>4.3046949162392302E-2</v>
      </c>
      <c r="M271" s="20">
        <v>9.5371891171569106E-3</v>
      </c>
      <c r="N271" s="20">
        <v>2.7099175475546699E-2</v>
      </c>
      <c r="O271" s="20">
        <v>0.20237959397482999</v>
      </c>
      <c r="P271" s="20">
        <v>5.7770700765094898E-2</v>
      </c>
      <c r="Q271" s="20">
        <v>6.5814589729779396E-2</v>
      </c>
      <c r="R271" s="20">
        <v>9.6630053285168993E-2</v>
      </c>
      <c r="S271" s="20">
        <v>7.2497517887964394E-2</v>
      </c>
      <c r="T271" s="20">
        <v>3.3308862953182097E-2</v>
      </c>
      <c r="U271" s="20">
        <v>0.21857946515193799</v>
      </c>
      <c r="V271" s="20">
        <v>4.0594147847566701E-2</v>
      </c>
      <c r="W271" s="20">
        <v>0.13274175464938001</v>
      </c>
      <c r="X271" s="20"/>
      <c r="Y271" s="20"/>
      <c r="Z271" s="20"/>
      <c r="AA271" s="30"/>
    </row>
    <row r="272" spans="1:27" x14ac:dyDescent="0.25">
      <c r="A272">
        <v>236</v>
      </c>
      <c r="B272" s="15">
        <v>35860</v>
      </c>
      <c r="C272" s="25">
        <f t="shared" si="9"/>
        <v>0.26270997524261502</v>
      </c>
      <c r="D272" s="25">
        <f>VLOOKUP(B272,input_BB!$B$19:$K$10000,$D$35,0)</f>
        <v>10919.53</v>
      </c>
      <c r="E272" s="27">
        <f t="shared" si="10"/>
        <v>0.26223920171282322</v>
      </c>
      <c r="F272" s="28">
        <f>VLOOKUP(B272,viz!$B$3:$E$1863,4,0)</f>
        <v>0</v>
      </c>
      <c r="G272" s="25">
        <f t="shared" si="11"/>
        <v>0.21205094967518101</v>
      </c>
      <c r="I272" s="31">
        <v>35860</v>
      </c>
      <c r="J272" s="20">
        <v>0.26270997524261502</v>
      </c>
      <c r="K272" s="20">
        <v>0</v>
      </c>
      <c r="L272" s="20">
        <v>4.8352405432362897E-2</v>
      </c>
      <c r="M272" s="20">
        <v>3.2417376082281298E-2</v>
      </c>
      <c r="N272" s="20">
        <v>2.24914927081898E-2</v>
      </c>
      <c r="O272" s="20">
        <v>0.21205094967518101</v>
      </c>
      <c r="P272" s="20">
        <v>9.8259476496478496E-2</v>
      </c>
      <c r="Q272" s="20">
        <v>9.3573253410415905E-2</v>
      </c>
      <c r="R272" s="20">
        <v>9.4283953010742605E-2</v>
      </c>
      <c r="S272" s="20">
        <v>4.3798578409613501E-3</v>
      </c>
      <c r="T272" s="20">
        <v>3.5583977296299002E-2</v>
      </c>
      <c r="U272" s="20">
        <v>0.18626978454578699</v>
      </c>
      <c r="V272" s="20">
        <v>4.0048551377488202E-2</v>
      </c>
      <c r="W272" s="20">
        <v>0.13228892212381299</v>
      </c>
      <c r="X272" s="20"/>
      <c r="Y272" s="20"/>
      <c r="Z272" s="20"/>
      <c r="AA272" s="30"/>
    </row>
    <row r="273" spans="1:27" x14ac:dyDescent="0.25">
      <c r="A273">
        <v>237</v>
      </c>
      <c r="B273" s="15">
        <v>35867</v>
      </c>
      <c r="C273" s="25">
        <f t="shared" si="9"/>
        <v>0.230451330542564</v>
      </c>
      <c r="D273" s="25">
        <f>VLOOKUP(B273,input_BB!$B$19:$K$10000,$D$35,0)</f>
        <v>11057.03</v>
      </c>
      <c r="E273" s="27">
        <f t="shared" si="10"/>
        <v>0.20415884301652215</v>
      </c>
      <c r="F273" s="28">
        <f>VLOOKUP(B273,viz!$B$3:$E$1863,4,0)</f>
        <v>0</v>
      </c>
      <c r="G273" s="25">
        <f t="shared" si="11"/>
        <v>0.214451936002369</v>
      </c>
      <c r="I273" s="31">
        <v>35867</v>
      </c>
      <c r="J273" s="20">
        <v>0.230451330542564</v>
      </c>
      <c r="K273" s="20">
        <v>0</v>
      </c>
      <c r="L273" s="20">
        <v>4.8466647326154799E-2</v>
      </c>
      <c r="M273" s="20">
        <v>3.25052119101015E-2</v>
      </c>
      <c r="N273" s="20">
        <v>2.25515484068383E-2</v>
      </c>
      <c r="O273" s="20">
        <v>0.214451936002369</v>
      </c>
      <c r="P273" s="20">
        <v>9.6729549022125993E-2</v>
      </c>
      <c r="Q273" s="20">
        <v>9.3832576460679107E-2</v>
      </c>
      <c r="R273" s="20">
        <v>9.4550055848212702E-2</v>
      </c>
      <c r="S273" s="20">
        <v>4.3915527260466897E-3</v>
      </c>
      <c r="T273" s="20">
        <v>3.6504048316442397E-2</v>
      </c>
      <c r="U273" s="20">
        <v>0.18685165598836001</v>
      </c>
      <c r="V273" s="20">
        <v>4.0162970601270401E-2</v>
      </c>
      <c r="W273" s="20">
        <v>0.12900224739139801</v>
      </c>
      <c r="X273" s="20"/>
      <c r="Y273" s="20"/>
      <c r="Z273" s="20"/>
      <c r="AA273" s="30"/>
    </row>
    <row r="274" spans="1:27" x14ac:dyDescent="0.25">
      <c r="A274">
        <v>238</v>
      </c>
      <c r="B274" s="15">
        <v>35874</v>
      </c>
      <c r="C274" s="25">
        <f t="shared" si="9"/>
        <v>0.24612513184547399</v>
      </c>
      <c r="D274" s="25">
        <f>VLOOKUP(B274,input_BB!$B$19:$K$10000,$D$35,0)</f>
        <v>11564.23</v>
      </c>
      <c r="E274" s="27">
        <f t="shared" si="10"/>
        <v>0.23237887551547345</v>
      </c>
      <c r="F274" s="28">
        <f>VLOOKUP(B274,viz!$B$3:$E$1863,4,0)</f>
        <v>0</v>
      </c>
      <c r="G274" s="25">
        <f t="shared" si="11"/>
        <v>0.227926298441082</v>
      </c>
      <c r="I274" s="31">
        <v>35874</v>
      </c>
      <c r="J274" s="20">
        <v>0.24612513184547399</v>
      </c>
      <c r="K274" s="20">
        <v>0</v>
      </c>
      <c r="L274" s="20">
        <v>4.9987160971741003E-2</v>
      </c>
      <c r="M274" s="20">
        <v>3.3478622752465499E-2</v>
      </c>
      <c r="N274" s="20">
        <v>2.32289368877284E-2</v>
      </c>
      <c r="O274" s="20">
        <v>0.227926298441082</v>
      </c>
      <c r="P274" s="20">
        <v>0.10079507180869</v>
      </c>
      <c r="Q274" s="20">
        <v>9.6671772541526799E-2</v>
      </c>
      <c r="R274" s="20">
        <v>9.6379769186660302E-2</v>
      </c>
      <c r="S274" s="20">
        <v>4.52346888458876E-3</v>
      </c>
      <c r="T274" s="20" t="s">
        <v>122</v>
      </c>
      <c r="U274" s="20">
        <v>0.19237006145902699</v>
      </c>
      <c r="V274" s="20">
        <v>4.1364378031806398E-2</v>
      </c>
      <c r="W274" s="20">
        <v>0.13327445903468399</v>
      </c>
      <c r="X274" s="20"/>
      <c r="Y274" s="20"/>
      <c r="Z274" s="20"/>
      <c r="AA274" s="30"/>
    </row>
    <row r="275" spans="1:27" x14ac:dyDescent="0.25">
      <c r="A275">
        <v>239</v>
      </c>
      <c r="B275" s="15">
        <v>35881</v>
      </c>
      <c r="C275" s="25">
        <f t="shared" si="9"/>
        <v>0.36017659306526201</v>
      </c>
      <c r="D275" s="25">
        <f>VLOOKUP(B275,input_BB!$B$19:$K$10000,$D$35,0)</f>
        <v>11735.5</v>
      </c>
      <c r="E275" s="27">
        <f t="shared" si="10"/>
        <v>0.43772382534444387</v>
      </c>
      <c r="F275" s="28">
        <f>VLOOKUP(B275,viz!$B$3:$E$1863,4,0)</f>
        <v>0</v>
      </c>
      <c r="G275" s="25">
        <f t="shared" si="11"/>
        <v>0.20683381635718701</v>
      </c>
      <c r="I275" s="31">
        <v>35881</v>
      </c>
      <c r="J275" s="20">
        <v>0.36017659306526201</v>
      </c>
      <c r="K275" s="20">
        <v>0</v>
      </c>
      <c r="L275" s="20">
        <v>4.7083334645413498E-2</v>
      </c>
      <c r="M275" s="20">
        <v>9.8909450552804295E-3</v>
      </c>
      <c r="N275" s="20">
        <v>2.8988029498611401E-2</v>
      </c>
      <c r="O275" s="20">
        <v>0.20683381635718701</v>
      </c>
      <c r="P275" s="20">
        <v>6.2181497023000402E-2</v>
      </c>
      <c r="Q275" s="20">
        <v>7.3459910401722006E-2</v>
      </c>
      <c r="R275" s="20">
        <v>0.122083753526564</v>
      </c>
      <c r="S275" s="20">
        <v>6.3191138861067697E-2</v>
      </c>
      <c r="T275" s="20">
        <v>5.25876797866172E-2</v>
      </c>
      <c r="U275" s="20">
        <v>0.21675232025510499</v>
      </c>
      <c r="V275" s="20">
        <v>1.4976500807718399E-2</v>
      </c>
      <c r="W275" s="20">
        <v>0.10197107378171399</v>
      </c>
      <c r="X275" s="20"/>
      <c r="Y275" s="20"/>
      <c r="Z275" s="20"/>
      <c r="AA275" s="30"/>
    </row>
    <row r="276" spans="1:27" x14ac:dyDescent="0.25">
      <c r="A276">
        <v>240</v>
      </c>
      <c r="B276" s="15">
        <v>35888</v>
      </c>
      <c r="C276" s="25">
        <f t="shared" si="9"/>
        <v>0.31024551391601601</v>
      </c>
      <c r="D276" s="25">
        <f>VLOOKUP(B276,input_BB!$B$19:$K$10000,$D$35,0)</f>
        <v>11052.68</v>
      </c>
      <c r="E276" s="27">
        <f t="shared" si="10"/>
        <v>0.34782497763876141</v>
      </c>
      <c r="F276" s="28">
        <f>VLOOKUP(B276,viz!$B$3:$E$1863,4,0)</f>
        <v>0</v>
      </c>
      <c r="G276" s="25">
        <f t="shared" si="11"/>
        <v>0.17925000242000499</v>
      </c>
      <c r="I276" s="31">
        <v>35888</v>
      </c>
      <c r="J276" s="20">
        <v>0.31024551391601601</v>
      </c>
      <c r="K276" s="20">
        <v>0</v>
      </c>
      <c r="L276" s="20">
        <v>5.5526874948311197E-2</v>
      </c>
      <c r="M276" s="20">
        <v>2.7483533289727899E-2</v>
      </c>
      <c r="N276" s="20">
        <v>2.8885337869838299E-2</v>
      </c>
      <c r="O276" s="20">
        <v>0.17925000242000499</v>
      </c>
      <c r="P276" s="20">
        <v>3.7358185310578503E-2</v>
      </c>
      <c r="Q276" s="20">
        <v>7.2692691810422899E-2</v>
      </c>
      <c r="R276" s="20">
        <v>0.123282743752977</v>
      </c>
      <c r="S276" s="20">
        <v>5.5911100791002998E-2</v>
      </c>
      <c r="T276" s="20">
        <v>7.8696125379482798E-2</v>
      </c>
      <c r="U276" s="20">
        <v>0.23812699759462599</v>
      </c>
      <c r="V276" s="20" t="s">
        <v>122</v>
      </c>
      <c r="W276" s="20">
        <v>0.10278640683302701</v>
      </c>
      <c r="X276" s="20"/>
      <c r="Y276" s="20"/>
      <c r="Z276" s="20"/>
      <c r="AA276" s="30"/>
    </row>
    <row r="277" spans="1:27" x14ac:dyDescent="0.25">
      <c r="A277">
        <v>241</v>
      </c>
      <c r="B277" s="15">
        <v>35895</v>
      </c>
      <c r="C277" s="25">
        <f t="shared" si="9"/>
        <v>0.43767222762107799</v>
      </c>
      <c r="D277" s="25">
        <f>VLOOKUP(B277,input_BB!$B$19:$K$10000,$D$35,0)</f>
        <v>11342.02</v>
      </c>
      <c r="E277" s="27">
        <f t="shared" si="10"/>
        <v>0.57725151766538441</v>
      </c>
      <c r="F277" s="28">
        <f>VLOOKUP(B277,viz!$B$3:$E$1863,4,0)</f>
        <v>0</v>
      </c>
      <c r="G277" s="25">
        <f t="shared" si="11"/>
        <v>0.176035774247816</v>
      </c>
      <c r="I277" s="31">
        <v>35895</v>
      </c>
      <c r="J277" s="20">
        <v>0.43767222762107799</v>
      </c>
      <c r="K277" s="20">
        <v>1</v>
      </c>
      <c r="L277" s="20">
        <v>5.2782232145970803E-2</v>
      </c>
      <c r="M277" s="20">
        <v>2.1573645763777401E-2</v>
      </c>
      <c r="N277" s="20">
        <v>2.8305531335941402E-2</v>
      </c>
      <c r="O277" s="20">
        <v>0.176035774247816</v>
      </c>
      <c r="P277" s="20">
        <v>0.155044009456971</v>
      </c>
      <c r="Q277" s="20">
        <v>9.2234792089777903E-2</v>
      </c>
      <c r="R277" s="20">
        <v>0.12710220915624501</v>
      </c>
      <c r="S277" s="20">
        <v>4.7256903053938702E-3</v>
      </c>
      <c r="T277" s="20">
        <v>3.9724875477434203E-2</v>
      </c>
      <c r="U277" s="20">
        <v>0.18031625233815901</v>
      </c>
      <c r="V277" s="20">
        <v>1.6272654336435498E-2</v>
      </c>
      <c r="W277" s="20">
        <v>0.10588233334607899</v>
      </c>
      <c r="X277" s="20"/>
      <c r="Y277" s="20"/>
      <c r="Z277" s="20"/>
      <c r="AA277" s="30"/>
    </row>
    <row r="278" spans="1:27" x14ac:dyDescent="0.25">
      <c r="A278">
        <v>242</v>
      </c>
      <c r="B278" s="15">
        <v>35902</v>
      </c>
      <c r="C278" s="25">
        <f t="shared" si="9"/>
        <v>0.28279313445091198</v>
      </c>
      <c r="D278" s="25">
        <f>VLOOKUP(B278,input_BB!$B$19:$K$10000,$D$35,0)</f>
        <v>11001.32</v>
      </c>
      <c r="E278" s="27">
        <f t="shared" si="10"/>
        <v>0.29839810117740501</v>
      </c>
      <c r="F278" s="28">
        <f>VLOOKUP(B278,viz!$B$3:$E$1863,4,0)</f>
        <v>0</v>
      </c>
      <c r="G278" s="25">
        <f t="shared" si="11"/>
        <v>0.16815859037329001</v>
      </c>
      <c r="I278" s="31">
        <v>35902</v>
      </c>
      <c r="J278" s="20">
        <v>0.28279313445091198</v>
      </c>
      <c r="K278" s="20">
        <v>1</v>
      </c>
      <c r="L278" s="20">
        <v>4.8609262141942403E-2</v>
      </c>
      <c r="M278" s="20">
        <v>4.3438418323793103E-2</v>
      </c>
      <c r="N278" s="20">
        <v>2.91786638290208E-2</v>
      </c>
      <c r="O278" s="20">
        <v>0.16815859037329001</v>
      </c>
      <c r="P278" s="20">
        <v>0.146436726213058</v>
      </c>
      <c r="Q278" s="20">
        <v>8.67997089231059E-2</v>
      </c>
      <c r="R278" s="20">
        <v>0.122611211190107</v>
      </c>
      <c r="S278" s="20">
        <v>4.50793444072492E-3</v>
      </c>
      <c r="T278" s="20">
        <v>5.4486056953343201E-2</v>
      </c>
      <c r="U278" s="20">
        <v>0.176910495321834</v>
      </c>
      <c r="V278" s="20">
        <v>1.50839879706362E-2</v>
      </c>
      <c r="W278" s="20">
        <v>0.103778944319144</v>
      </c>
      <c r="X278" s="20"/>
      <c r="Y278" s="20"/>
      <c r="Z278" s="20"/>
      <c r="AA278" s="30"/>
    </row>
    <row r="279" spans="1:27" x14ac:dyDescent="0.25">
      <c r="A279">
        <v>243</v>
      </c>
      <c r="B279" s="15">
        <v>35909</v>
      </c>
      <c r="C279" s="25">
        <f t="shared" si="9"/>
        <v>0.22816860675811801</v>
      </c>
      <c r="D279" s="25">
        <f>VLOOKUP(B279,input_BB!$B$19:$K$10000,$D$35,0)</f>
        <v>10879.93</v>
      </c>
      <c r="E279" s="27">
        <f t="shared" si="10"/>
        <v>0.2000488930344948</v>
      </c>
      <c r="F279" s="28">
        <f>VLOOKUP(B279,viz!$B$3:$E$1863,4,0)</f>
        <v>0</v>
      </c>
      <c r="G279" s="25">
        <f t="shared" si="11"/>
        <v>0.21890193505113201</v>
      </c>
      <c r="I279" s="31">
        <v>35909</v>
      </c>
      <c r="J279" s="20">
        <v>0.22816860675811801</v>
      </c>
      <c r="K279" s="20">
        <v>1</v>
      </c>
      <c r="L279" s="20">
        <v>5.24718532601691E-2</v>
      </c>
      <c r="M279" s="20">
        <v>4.32842896321382E-2</v>
      </c>
      <c r="N279" s="20">
        <v>2.76653142923837E-2</v>
      </c>
      <c r="O279" s="20">
        <v>0.21890193505113201</v>
      </c>
      <c r="P279" s="20">
        <v>9.6062763593572506E-2</v>
      </c>
      <c r="Q279" s="20">
        <v>7.7405663293198604E-2</v>
      </c>
      <c r="R279" s="20">
        <v>0.117526356113582</v>
      </c>
      <c r="S279" s="20">
        <v>4.6207661082092698E-3</v>
      </c>
      <c r="T279" s="20">
        <v>3.6257728311838398E-2</v>
      </c>
      <c r="U279" s="20">
        <v>0.19403769707547</v>
      </c>
      <c r="V279" s="20">
        <v>1.5975095733037702E-2</v>
      </c>
      <c r="W279" s="20">
        <v>0.115790537535268</v>
      </c>
      <c r="X279" s="20"/>
      <c r="Y279" s="20"/>
      <c r="Z279" s="20"/>
      <c r="AA279" s="30"/>
    </row>
    <row r="280" spans="1:27" x14ac:dyDescent="0.25">
      <c r="A280">
        <v>244</v>
      </c>
      <c r="B280" s="15">
        <v>35916</v>
      </c>
      <c r="C280" s="25">
        <f t="shared" si="9"/>
        <v>0.28982284665107699</v>
      </c>
      <c r="D280" s="25">
        <f>VLOOKUP(B280,input_BB!$B$19:$K$10000,$D$35,0)</f>
        <v>10563.68</v>
      </c>
      <c r="E280" s="27">
        <f t="shared" si="10"/>
        <v>0.31105480792729218</v>
      </c>
      <c r="F280" s="28">
        <f>VLOOKUP(B280,viz!$B$3:$E$1863,4,0)</f>
        <v>0</v>
      </c>
      <c r="G280" s="25">
        <f t="shared" si="11"/>
        <v>0.17128861020564801</v>
      </c>
      <c r="I280" s="31">
        <v>35916</v>
      </c>
      <c r="J280" s="20">
        <v>0.28982284665107699</v>
      </c>
      <c r="K280" s="20">
        <v>1</v>
      </c>
      <c r="L280" s="20">
        <v>5.1405085853228998E-2</v>
      </c>
      <c r="M280" s="20">
        <v>4.4058140276057797E-2</v>
      </c>
      <c r="N280" s="20">
        <v>2.7082580710245E-2</v>
      </c>
      <c r="O280" s="20">
        <v>0.17128861020564801</v>
      </c>
      <c r="P280" s="20">
        <v>0.14284337561393001</v>
      </c>
      <c r="Q280" s="20">
        <v>7.6130960881689996E-2</v>
      </c>
      <c r="R280" s="20">
        <v>0.15975613936282301</v>
      </c>
      <c r="S280" s="20">
        <v>4.5274539369979999E-3</v>
      </c>
      <c r="T280" s="20" t="s">
        <v>122</v>
      </c>
      <c r="U280" s="20">
        <v>0.17695944787318299</v>
      </c>
      <c r="V280" s="20">
        <v>1.54666051732191E-2</v>
      </c>
      <c r="W280" s="20">
        <v>0.13048160011297799</v>
      </c>
      <c r="X280" s="20"/>
      <c r="Y280" s="20"/>
      <c r="Z280" s="20"/>
      <c r="AA280" s="30"/>
    </row>
    <row r="281" spans="1:27" x14ac:dyDescent="0.25">
      <c r="A281">
        <v>245</v>
      </c>
      <c r="B281" s="15">
        <v>35923</v>
      </c>
      <c r="C281" s="25">
        <f t="shared" si="9"/>
        <v>0.30519363284111001</v>
      </c>
      <c r="D281" s="25">
        <f>VLOOKUP(B281,input_BB!$B$19:$K$10000,$D$35,0)</f>
        <v>10060.379999999999</v>
      </c>
      <c r="E281" s="27">
        <f t="shared" si="10"/>
        <v>0.33872927421879934</v>
      </c>
      <c r="F281" s="28">
        <f>VLOOKUP(B281,viz!$B$3:$E$1863,4,0)</f>
        <v>0</v>
      </c>
      <c r="G281" s="25">
        <f t="shared" si="11"/>
        <v>0.193005746207734</v>
      </c>
      <c r="I281" s="31">
        <v>35923</v>
      </c>
      <c r="J281" s="20">
        <v>0.30519363284111001</v>
      </c>
      <c r="K281" s="20">
        <v>1</v>
      </c>
      <c r="L281" s="20">
        <v>4.6787819121012701E-2</v>
      </c>
      <c r="M281" s="20">
        <v>5.5523706020130299E-2</v>
      </c>
      <c r="N281" s="20">
        <v>3.2887416147527902E-2</v>
      </c>
      <c r="O281" s="20">
        <v>0.193005746207734</v>
      </c>
      <c r="P281" s="20">
        <v>4.0951427564471898E-2</v>
      </c>
      <c r="Q281" s="20">
        <v>1.43602894571158E-2</v>
      </c>
      <c r="R281" s="20">
        <v>0.20777238549150401</v>
      </c>
      <c r="S281" s="20">
        <v>7.9401813903759E-2</v>
      </c>
      <c r="T281" s="20" t="s">
        <v>122</v>
      </c>
      <c r="U281" s="20">
        <v>0.18692245127985299</v>
      </c>
      <c r="V281" s="20">
        <v>1.5932524393485602E-2</v>
      </c>
      <c r="W281" s="20">
        <v>0.12645442041340599</v>
      </c>
      <c r="X281" s="20"/>
      <c r="Y281" s="20"/>
      <c r="Z281" s="20"/>
      <c r="AA281" s="30"/>
    </row>
    <row r="282" spans="1:27" x14ac:dyDescent="0.25">
      <c r="A282">
        <v>246</v>
      </c>
      <c r="B282" s="15">
        <v>35930</v>
      </c>
      <c r="C282" s="25">
        <f t="shared" si="9"/>
        <v>0.22947363555431399</v>
      </c>
      <c r="D282" s="25">
        <f>VLOOKUP(B282,input_BB!$B$19:$K$10000,$D$35,0)</f>
        <v>9538.39</v>
      </c>
      <c r="E282" s="27">
        <f t="shared" si="10"/>
        <v>0.20239854353273612</v>
      </c>
      <c r="F282" s="28">
        <f>VLOOKUP(B282,viz!$B$3:$E$1863,4,0)</f>
        <v>0</v>
      </c>
      <c r="G282" s="25">
        <f t="shared" si="11"/>
        <v>0.20494003754592699</v>
      </c>
      <c r="I282" s="31">
        <v>35930</v>
      </c>
      <c r="J282" s="20">
        <v>0.22947363555431399</v>
      </c>
      <c r="K282" s="20">
        <v>1</v>
      </c>
      <c r="L282" s="20">
        <v>4.2317263146883499E-2</v>
      </c>
      <c r="M282" s="20">
        <v>4.3279856113180498E-2</v>
      </c>
      <c r="N282" s="20">
        <v>1.9792003461763099E-2</v>
      </c>
      <c r="O282" s="20">
        <v>0.20494003754592699</v>
      </c>
      <c r="P282" s="20">
        <v>3.9122739535518203E-2</v>
      </c>
      <c r="Q282" s="20">
        <v>1.36373425742636E-2</v>
      </c>
      <c r="R282" s="20">
        <v>0.16873015307561101</v>
      </c>
      <c r="S282" s="20">
        <v>7.7759017367076994E-2</v>
      </c>
      <c r="T282" s="20" t="s">
        <v>122</v>
      </c>
      <c r="U282" s="20">
        <v>0.18921338704794499</v>
      </c>
      <c r="V282" s="20">
        <v>4.8090985537416503E-2</v>
      </c>
      <c r="W282" s="20">
        <v>0.15311721459441499</v>
      </c>
      <c r="X282" s="20"/>
      <c r="Y282" s="20"/>
      <c r="Z282" s="20"/>
      <c r="AA282" s="30"/>
    </row>
    <row r="283" spans="1:27" x14ac:dyDescent="0.25">
      <c r="A283">
        <v>247</v>
      </c>
      <c r="B283" s="15">
        <v>35937</v>
      </c>
      <c r="C283" s="25">
        <f t="shared" si="9"/>
        <v>0.19873172044754001</v>
      </c>
      <c r="D283" s="25">
        <f>VLOOKUP(B283,input_BB!$B$19:$K$10000,$D$35,0)</f>
        <v>9555.98</v>
      </c>
      <c r="E283" s="27">
        <f t="shared" si="10"/>
        <v>0.14704899388442602</v>
      </c>
      <c r="F283" s="28">
        <f>VLOOKUP(B283,viz!$B$3:$E$1863,4,0)</f>
        <v>0</v>
      </c>
      <c r="G283" s="25">
        <f t="shared" si="11"/>
        <v>0.239754487334464</v>
      </c>
      <c r="I283" s="31">
        <v>35937</v>
      </c>
      <c r="J283" s="20">
        <v>0.19873172044754001</v>
      </c>
      <c r="K283" s="20">
        <v>0</v>
      </c>
      <c r="L283" s="20">
        <v>3.8907861411667299E-2</v>
      </c>
      <c r="M283" s="20">
        <v>9.6461314810983995E-3</v>
      </c>
      <c r="N283" s="20">
        <v>1.8132686507094199E-2</v>
      </c>
      <c r="O283" s="20">
        <v>0.239754487334464</v>
      </c>
      <c r="P283" s="20">
        <v>6.0853624879295999E-2</v>
      </c>
      <c r="Q283" s="20">
        <v>1.24924231854495E-2</v>
      </c>
      <c r="R283" s="20">
        <v>9.0549946700634695E-2</v>
      </c>
      <c r="S283" s="20">
        <v>3.7291502972417699E-2</v>
      </c>
      <c r="T283" s="20" t="s">
        <v>122</v>
      </c>
      <c r="U283" s="20">
        <v>0.29646402240247299</v>
      </c>
      <c r="V283" s="20">
        <v>4.4024724735065399E-2</v>
      </c>
      <c r="W283" s="20">
        <v>0.15188258839034</v>
      </c>
      <c r="X283" s="20"/>
      <c r="Y283" s="20"/>
      <c r="Z283" s="20"/>
      <c r="AA283" s="30"/>
    </row>
    <row r="284" spans="1:27" x14ac:dyDescent="0.25">
      <c r="A284">
        <v>248</v>
      </c>
      <c r="B284" s="15">
        <v>35944</v>
      </c>
      <c r="C284" s="25">
        <f t="shared" si="9"/>
        <v>0.27398902177810702</v>
      </c>
      <c r="D284" s="25">
        <f>VLOOKUP(B284,input_BB!$B$19:$K$10000,$D$35,0)</f>
        <v>8934.56</v>
      </c>
      <c r="E284" s="27">
        <f t="shared" si="10"/>
        <v>0.28254665959348896</v>
      </c>
      <c r="F284" s="28">
        <f>VLOOKUP(B284,viz!$B$3:$E$1863,4,0)</f>
        <v>0</v>
      </c>
      <c r="G284" s="25">
        <f t="shared" si="11"/>
        <v>0.23765592997659399</v>
      </c>
      <c r="I284" s="31">
        <v>35944</v>
      </c>
      <c r="J284" s="20">
        <v>0.27398902177810702</v>
      </c>
      <c r="K284" s="20">
        <v>0</v>
      </c>
      <c r="L284" s="20" t="s">
        <v>122</v>
      </c>
      <c r="M284" s="20">
        <v>1.00874074102372E-2</v>
      </c>
      <c r="N284" s="20">
        <v>1.80806697830138E-2</v>
      </c>
      <c r="O284" s="20">
        <v>0.23765592997659399</v>
      </c>
      <c r="P284" s="20">
        <v>3.1307420940455799E-2</v>
      </c>
      <c r="Q284" s="20">
        <v>2.6483791052044701E-2</v>
      </c>
      <c r="R284" s="20">
        <v>9.7264830545651104E-2</v>
      </c>
      <c r="S284" s="20">
        <v>4.7860330612478297E-2</v>
      </c>
      <c r="T284" s="20">
        <v>7.2767402422716496E-2</v>
      </c>
      <c r="U284" s="20">
        <v>0.23533651565492</v>
      </c>
      <c r="V284" s="20">
        <v>8.9259798901154402E-2</v>
      </c>
      <c r="W284" s="20">
        <v>0.13389590270073401</v>
      </c>
      <c r="X284" s="20"/>
      <c r="Y284" s="20"/>
      <c r="Z284" s="20"/>
      <c r="AA284" s="30"/>
    </row>
    <row r="285" spans="1:27" x14ac:dyDescent="0.25">
      <c r="A285">
        <v>249</v>
      </c>
      <c r="B285" s="15">
        <v>35951</v>
      </c>
      <c r="C285" s="25">
        <f t="shared" si="9"/>
        <v>0.13323581218719499</v>
      </c>
      <c r="D285" s="25">
        <f>VLOOKUP(B285,input_BB!$B$19:$K$10000,$D$35,0)</f>
        <v>8569.4699999999993</v>
      </c>
      <c r="E285" s="27">
        <f t="shared" si="10"/>
        <v>2.9126313614636187E-2</v>
      </c>
      <c r="F285" s="28">
        <f>VLOOKUP(B285,viz!$B$3:$E$1863,4,0)</f>
        <v>0</v>
      </c>
      <c r="G285" s="25">
        <f t="shared" si="11"/>
        <v>0.218537143703431</v>
      </c>
      <c r="I285" s="31">
        <v>35951</v>
      </c>
      <c r="J285" s="20">
        <v>0.13323581218719499</v>
      </c>
      <c r="K285" s="20">
        <v>0</v>
      </c>
      <c r="L285" s="20" t="s">
        <v>122</v>
      </c>
      <c r="M285" s="20">
        <v>1.05838475030272E-2</v>
      </c>
      <c r="N285" s="20">
        <v>1.8627134115531001E-2</v>
      </c>
      <c r="O285" s="20">
        <v>0.218537143703431</v>
      </c>
      <c r="P285" s="20">
        <v>3.2252996024749903E-2</v>
      </c>
      <c r="Q285" s="20">
        <v>3.0001374325433199E-2</v>
      </c>
      <c r="R285" s="20">
        <v>0.101154328611176</v>
      </c>
      <c r="S285" s="20">
        <v>4.7263514168107201E-2</v>
      </c>
      <c r="T285" s="20">
        <v>7.1413055856986402E-2</v>
      </c>
      <c r="U285" s="20">
        <v>0.26923063729483199</v>
      </c>
      <c r="V285" s="20">
        <v>5.5797946402262197E-2</v>
      </c>
      <c r="W285" s="20">
        <v>0.14513802199446399</v>
      </c>
      <c r="X285" s="20"/>
      <c r="Y285" s="20"/>
      <c r="Z285" s="20"/>
      <c r="AA285" s="30"/>
    </row>
    <row r="286" spans="1:27" x14ac:dyDescent="0.25">
      <c r="A286">
        <v>250</v>
      </c>
      <c r="B286" s="15">
        <v>35958</v>
      </c>
      <c r="C286" s="25">
        <f t="shared" si="9"/>
        <v>0.135988399386406</v>
      </c>
      <c r="D286" s="25">
        <f>VLOOKUP(B286,input_BB!$B$19:$K$10000,$D$35,0)</f>
        <v>7915.44</v>
      </c>
      <c r="E286" s="27">
        <f t="shared" si="10"/>
        <v>3.4082233287007581E-2</v>
      </c>
      <c r="F286" s="28">
        <f>VLOOKUP(B286,viz!$B$3:$E$1863,4,0)</f>
        <v>0</v>
      </c>
      <c r="G286" s="25">
        <f t="shared" si="11"/>
        <v>0.21744540584386199</v>
      </c>
      <c r="I286" s="31">
        <v>35958</v>
      </c>
      <c r="J286" s="20">
        <v>0.135988399386406</v>
      </c>
      <c r="K286" s="20">
        <v>0</v>
      </c>
      <c r="L286" s="20">
        <v>3.4960268163406902E-2</v>
      </c>
      <c r="M286" s="20">
        <v>2.7140471756035602E-2</v>
      </c>
      <c r="N286" s="20" t="s">
        <v>122</v>
      </c>
      <c r="O286" s="20">
        <v>0.21744540584386199</v>
      </c>
      <c r="P286" s="20">
        <v>3.32862199981733E-2</v>
      </c>
      <c r="Q286" s="20">
        <v>3.25844717834885E-2</v>
      </c>
      <c r="R286" s="20">
        <v>9.9838377263467906E-2</v>
      </c>
      <c r="S286" s="20">
        <v>6.0378744802809803E-2</v>
      </c>
      <c r="T286" s="20">
        <v>4.36923082467712E-2</v>
      </c>
      <c r="U286" s="20">
        <v>0.31561951520078302</v>
      </c>
      <c r="V286" s="20">
        <v>1.8057784898428599E-2</v>
      </c>
      <c r="W286" s="20">
        <v>0.116996432042773</v>
      </c>
      <c r="X286" s="20"/>
      <c r="Y286" s="20"/>
      <c r="Z286" s="20"/>
      <c r="AA286" s="30"/>
    </row>
    <row r="287" spans="1:27" x14ac:dyDescent="0.25">
      <c r="A287">
        <v>251</v>
      </c>
      <c r="B287" s="15">
        <v>35965</v>
      </c>
      <c r="C287" s="25">
        <f t="shared" si="9"/>
        <v>0.39252778887748702</v>
      </c>
      <c r="D287" s="25">
        <f>VLOOKUP(B287,input_BB!$B$19:$K$10000,$D$35,0)</f>
        <v>8591.91</v>
      </c>
      <c r="E287" s="27">
        <f t="shared" si="10"/>
        <v>0.49597081849928437</v>
      </c>
      <c r="F287" s="28">
        <f>VLOOKUP(B287,viz!$B$3:$E$1863,4,0)</f>
        <v>0</v>
      </c>
      <c r="G287" s="25">
        <f t="shared" si="11"/>
        <v>0.21874448433031299</v>
      </c>
      <c r="I287" s="31">
        <v>35965</v>
      </c>
      <c r="J287" s="20">
        <v>0.39252778887748702</v>
      </c>
      <c r="K287" s="20">
        <v>0</v>
      </c>
      <c r="L287" s="20">
        <v>3.4957433371377203E-2</v>
      </c>
      <c r="M287" s="20">
        <v>2.7144680399961998E-2</v>
      </c>
      <c r="N287" s="20" t="s">
        <v>122</v>
      </c>
      <c r="O287" s="20">
        <v>0.21874448433031299</v>
      </c>
      <c r="P287" s="20">
        <v>3.3295904211308402E-2</v>
      </c>
      <c r="Q287" s="20">
        <v>3.25939629663922E-2</v>
      </c>
      <c r="R287" s="20">
        <v>9.9775764617315202E-2</v>
      </c>
      <c r="S287" s="20">
        <v>5.8170024388604802E-2</v>
      </c>
      <c r="T287" s="20">
        <v>4.4321689205113701E-2</v>
      </c>
      <c r="U287" s="20">
        <v>0.31910380359493601</v>
      </c>
      <c r="V287" s="20">
        <v>1.80631269032E-2</v>
      </c>
      <c r="W287" s="20">
        <v>0.113829126011477</v>
      </c>
      <c r="X287" s="20"/>
      <c r="Y287" s="20"/>
      <c r="Z287" s="20"/>
      <c r="AA287" s="30"/>
    </row>
    <row r="288" spans="1:27" x14ac:dyDescent="0.25">
      <c r="A288">
        <v>252</v>
      </c>
      <c r="B288" s="15">
        <v>35972</v>
      </c>
      <c r="C288" s="25">
        <f t="shared" si="9"/>
        <v>0.55367940664291404</v>
      </c>
      <c r="D288" s="25">
        <f>VLOOKUP(B288,input_BB!$B$19:$K$10000,$D$35,0)</f>
        <v>8607.86</v>
      </c>
      <c r="E288" s="27">
        <f t="shared" si="10"/>
        <v>0.78611765669829892</v>
      </c>
      <c r="F288" s="28">
        <f>VLOOKUP(B288,viz!$B$3:$E$1863,4,0)</f>
        <v>0</v>
      </c>
      <c r="G288" s="25">
        <f t="shared" si="11"/>
        <v>0.22000642042035201</v>
      </c>
      <c r="I288" s="31">
        <v>35972</v>
      </c>
      <c r="J288" s="20">
        <v>0.55367940664291404</v>
      </c>
      <c r="K288" s="20">
        <v>0</v>
      </c>
      <c r="L288" s="20">
        <v>3.4953626843000699E-2</v>
      </c>
      <c r="M288" s="20">
        <v>2.7147932987761102E-2</v>
      </c>
      <c r="N288" s="20" t="s">
        <v>122</v>
      </c>
      <c r="O288" s="20">
        <v>0.22000642042035201</v>
      </c>
      <c r="P288" s="20">
        <v>3.3304257614165E-2</v>
      </c>
      <c r="Q288" s="20">
        <v>3.2602151525288801E-2</v>
      </c>
      <c r="R288" s="20">
        <v>9.9713941903070993E-2</v>
      </c>
      <c r="S288" s="20">
        <v>5.6107597298756001E-2</v>
      </c>
      <c r="T288" s="20">
        <v>4.4935437740441703E-2</v>
      </c>
      <c r="U288" s="20">
        <v>0.32240293295892097</v>
      </c>
      <c r="V288" s="20">
        <v>1.80677422255574E-2</v>
      </c>
      <c r="W288" s="20">
        <v>0.11075795848268399</v>
      </c>
      <c r="X288" s="20"/>
      <c r="Y288" s="20"/>
      <c r="Z288" s="20"/>
      <c r="AA288" s="30"/>
    </row>
    <row r="289" spans="1:27" x14ac:dyDescent="0.25">
      <c r="A289">
        <v>253</v>
      </c>
      <c r="B289" s="15">
        <v>35979</v>
      </c>
      <c r="C289" s="25">
        <f t="shared" si="9"/>
        <v>0.52432364225387595</v>
      </c>
      <c r="D289" s="25">
        <f>VLOOKUP(B289,input_BB!$B$19:$K$10000,$D$35,0)</f>
        <v>8639.31</v>
      </c>
      <c r="E289" s="27">
        <f t="shared" si="10"/>
        <v>0.73326381422063469</v>
      </c>
      <c r="F289" s="28">
        <f>VLOOKUP(B289,viz!$B$3:$E$1863,4,0)</f>
        <v>0</v>
      </c>
      <c r="G289" s="25">
        <f t="shared" si="11"/>
        <v>0.22013273857274099</v>
      </c>
      <c r="I289" s="31">
        <v>35979</v>
      </c>
      <c r="J289" s="20">
        <v>0.52432364225387595</v>
      </c>
      <c r="K289" s="20">
        <v>1</v>
      </c>
      <c r="L289" s="20">
        <v>3.4930509347425399E-2</v>
      </c>
      <c r="M289" s="20">
        <v>2.71318868278356E-2</v>
      </c>
      <c r="N289" s="20" t="s">
        <v>122</v>
      </c>
      <c r="O289" s="20">
        <v>0.22013273857274099</v>
      </c>
      <c r="P289" s="20">
        <v>3.3285216440884002E-2</v>
      </c>
      <c r="Q289" s="20">
        <v>3.2579462210722297E-2</v>
      </c>
      <c r="R289" s="20">
        <v>9.9693157247564806E-2</v>
      </c>
      <c r="S289" s="20">
        <v>5.4602549928125799E-2</v>
      </c>
      <c r="T289" s="20">
        <v>4.4902742660995698E-2</v>
      </c>
      <c r="U289" s="20">
        <v>0.32405511015861799</v>
      </c>
      <c r="V289" s="20">
        <v>1.80638641315394E-2</v>
      </c>
      <c r="W289" s="20">
        <v>0.11062276247354801</v>
      </c>
      <c r="X289" s="20"/>
      <c r="Y289" s="20"/>
      <c r="Z289" s="20"/>
      <c r="AA289" s="30"/>
    </row>
    <row r="290" spans="1:27" x14ac:dyDescent="0.25">
      <c r="A290">
        <v>254</v>
      </c>
      <c r="B290" s="15">
        <v>35986</v>
      </c>
      <c r="C290" s="25">
        <f t="shared" si="9"/>
        <v>0.54035139083862305</v>
      </c>
      <c r="D290" s="25">
        <f>VLOOKUP(B290,input_BB!$B$19:$K$10000,$D$35,0)</f>
        <v>8205.77</v>
      </c>
      <c r="E290" s="27">
        <f t="shared" si="10"/>
        <v>0.76212111419563244</v>
      </c>
      <c r="F290" s="28">
        <f>VLOOKUP(B290,viz!$B$3:$E$1863,4,0)</f>
        <v>0</v>
      </c>
      <c r="G290" s="25">
        <f t="shared" si="11"/>
        <v>0.214873192074265</v>
      </c>
      <c r="I290" s="31">
        <v>35986</v>
      </c>
      <c r="J290" s="20">
        <v>0.54035139083862305</v>
      </c>
      <c r="K290" s="20">
        <v>1</v>
      </c>
      <c r="L290" s="20">
        <v>3.4908955073440898E-2</v>
      </c>
      <c r="M290" s="20">
        <v>2.7115939610692801E-2</v>
      </c>
      <c r="N290" s="20" t="s">
        <v>122</v>
      </c>
      <c r="O290" s="20">
        <v>0.214873192074265</v>
      </c>
      <c r="P290" s="20">
        <v>3.3264635241434498E-2</v>
      </c>
      <c r="Q290" s="20">
        <v>3.2558748310197401E-2</v>
      </c>
      <c r="R290" s="20">
        <v>9.96493853925597E-2</v>
      </c>
      <c r="S290" s="20">
        <v>5.3556019280503298E-2</v>
      </c>
      <c r="T290" s="20">
        <v>4.5008664542147601E-2</v>
      </c>
      <c r="U290" s="20">
        <v>0.33046747491068501</v>
      </c>
      <c r="V290" s="20">
        <v>1.8052734113708901E-2</v>
      </c>
      <c r="W290" s="20">
        <v>0.11054425145036401</v>
      </c>
      <c r="X290" s="20"/>
      <c r="Y290" s="20"/>
      <c r="Z290" s="20"/>
      <c r="AA290" s="30"/>
    </row>
    <row r="291" spans="1:27" x14ac:dyDescent="0.25">
      <c r="A291">
        <v>255</v>
      </c>
      <c r="B291" s="15">
        <v>35993</v>
      </c>
      <c r="C291" s="25">
        <f t="shared" si="9"/>
        <v>0.17687171697616599</v>
      </c>
      <c r="D291" s="25">
        <f>VLOOKUP(B291,input_BB!$B$19:$K$10000,$D$35,0)</f>
        <v>8628.93</v>
      </c>
      <c r="E291" s="27">
        <f t="shared" si="10"/>
        <v>0.10769095964197127</v>
      </c>
      <c r="F291" s="28">
        <f>VLOOKUP(B291,viz!$B$3:$E$1863,4,0)</f>
        <v>0</v>
      </c>
      <c r="G291" s="25">
        <f t="shared" si="11"/>
        <v>0.22831080596011599</v>
      </c>
      <c r="I291" s="31">
        <v>35993</v>
      </c>
      <c r="J291" s="20">
        <v>0.17687171697616599</v>
      </c>
      <c r="K291" s="20">
        <v>1</v>
      </c>
      <c r="L291" s="20">
        <v>3.8881626050328001E-2</v>
      </c>
      <c r="M291" s="20">
        <v>2.9685355590149402E-2</v>
      </c>
      <c r="N291" s="20" t="s">
        <v>122</v>
      </c>
      <c r="O291" s="20">
        <v>0.22831080596011599</v>
      </c>
      <c r="P291" s="20">
        <v>0.128683884689935</v>
      </c>
      <c r="Q291" s="20">
        <v>5.0906553785857199E-2</v>
      </c>
      <c r="R291" s="20">
        <v>0.12549401259531401</v>
      </c>
      <c r="S291" s="20">
        <v>2.57058872013869E-2</v>
      </c>
      <c r="T291" s="20">
        <v>7.1184561353309196E-3</v>
      </c>
      <c r="U291" s="20">
        <v>0.20536953586707801</v>
      </c>
      <c r="V291" s="20">
        <v>1.9709017151649199E-2</v>
      </c>
      <c r="W291" s="20">
        <v>0.14013486497285599</v>
      </c>
      <c r="X291" s="20"/>
      <c r="Y291" s="20"/>
      <c r="Z291" s="20"/>
      <c r="AA291" s="30"/>
    </row>
    <row r="292" spans="1:27" x14ac:dyDescent="0.25">
      <c r="A292">
        <v>256</v>
      </c>
      <c r="B292" s="15">
        <v>36000</v>
      </c>
      <c r="C292" s="25">
        <f t="shared" si="9"/>
        <v>0.26757299900054898</v>
      </c>
      <c r="D292" s="25">
        <f>VLOOKUP(B292,input_BB!$B$19:$K$10000,$D$35,0)</f>
        <v>8257.4599999999991</v>
      </c>
      <c r="E292" s="27">
        <f t="shared" si="10"/>
        <v>0.27099487532638306</v>
      </c>
      <c r="F292" s="28">
        <f>VLOOKUP(B292,viz!$B$3:$E$1863,4,0)</f>
        <v>0</v>
      </c>
      <c r="G292" s="25">
        <f t="shared" si="11"/>
        <v>0.21002498059080901</v>
      </c>
      <c r="I292" s="31">
        <v>36000</v>
      </c>
      <c r="J292" s="20">
        <v>0.26757299900054898</v>
      </c>
      <c r="K292" s="20">
        <v>0</v>
      </c>
      <c r="L292" s="20" t="s">
        <v>122</v>
      </c>
      <c r="M292" s="20">
        <v>3.2120398764516098E-2</v>
      </c>
      <c r="N292" s="20" t="s">
        <v>122</v>
      </c>
      <c r="O292" s="20">
        <v>0.21002498059080901</v>
      </c>
      <c r="P292" s="20">
        <v>6.91264164367206E-2</v>
      </c>
      <c r="Q292" s="20">
        <v>9.6336169815642997E-3</v>
      </c>
      <c r="R292" s="20">
        <v>0.100842353464674</v>
      </c>
      <c r="S292" s="20">
        <v>4.9233706936767603E-2</v>
      </c>
      <c r="T292" s="20">
        <v>6.5909180630486499E-3</v>
      </c>
      <c r="U292" s="20">
        <v>0.36666555187042499</v>
      </c>
      <c r="V292" s="20">
        <v>3.0846765601978101E-2</v>
      </c>
      <c r="W292" s="20">
        <v>0.12491529128949699</v>
      </c>
      <c r="X292" s="20"/>
      <c r="Y292" s="20"/>
      <c r="Z292" s="20"/>
      <c r="AA292" s="30"/>
    </row>
    <row r="293" spans="1:27" x14ac:dyDescent="0.25">
      <c r="A293">
        <v>257</v>
      </c>
      <c r="B293" s="15">
        <v>36007</v>
      </c>
      <c r="C293" s="25">
        <f t="shared" si="9"/>
        <v>0.17810499668121299</v>
      </c>
      <c r="D293" s="25">
        <f>VLOOKUP(B293,input_BB!$B$19:$K$10000,$D$35,0)</f>
        <v>7936.2</v>
      </c>
      <c r="E293" s="27">
        <f t="shared" si="10"/>
        <v>0.10991142886217645</v>
      </c>
      <c r="F293" s="28">
        <f>VLOOKUP(B293,viz!$B$3:$E$1863,4,0)</f>
        <v>0</v>
      </c>
      <c r="G293" s="25">
        <f t="shared" si="11"/>
        <v>0.23333937155038501</v>
      </c>
      <c r="I293" s="31">
        <v>36007</v>
      </c>
      <c r="J293" s="20">
        <v>0.17810499668121299</v>
      </c>
      <c r="K293" s="20">
        <v>0</v>
      </c>
      <c r="L293" s="20">
        <v>3.8877458006639901E-2</v>
      </c>
      <c r="M293" s="20">
        <v>3.6409777027048298E-2</v>
      </c>
      <c r="N293" s="20" t="s">
        <v>122</v>
      </c>
      <c r="O293" s="20">
        <v>0.23333937155038501</v>
      </c>
      <c r="P293" s="20">
        <v>0.142951071487501</v>
      </c>
      <c r="Q293" s="20">
        <v>2.1350119188470601E-2</v>
      </c>
      <c r="R293" s="20">
        <v>8.4244300095732597E-2</v>
      </c>
      <c r="S293" s="20">
        <v>3.96858847836084E-3</v>
      </c>
      <c r="T293" s="20">
        <v>6.6189432907228396E-2</v>
      </c>
      <c r="U293" s="20">
        <v>0.22392782402397801</v>
      </c>
      <c r="V293" s="20" t="s">
        <v>122</v>
      </c>
      <c r="W293" s="20">
        <v>0.148742057234655</v>
      </c>
      <c r="X293" s="20"/>
      <c r="Y293" s="20"/>
      <c r="Z293" s="20"/>
      <c r="AA293" s="30"/>
    </row>
    <row r="294" spans="1:27" x14ac:dyDescent="0.25">
      <c r="A294">
        <v>258</v>
      </c>
      <c r="B294" s="15">
        <v>36014</v>
      </c>
      <c r="C294" s="25">
        <f t="shared" ref="C294:C357" si="12">J294</f>
        <v>0.36114442348480202</v>
      </c>
      <c r="D294" s="25">
        <f>VLOOKUP(B294,input_BB!$B$19:$K$10000,$D$35,0)</f>
        <v>7018.41</v>
      </c>
      <c r="E294" s="27">
        <f t="shared" ref="E294:E357" si="13">(C294-$E$34)/$E$36</f>
        <v>0.43946636407930856</v>
      </c>
      <c r="F294" s="28">
        <f>VLOOKUP(B294,viz!$B$3:$E$1863,4,0)</f>
        <v>1</v>
      </c>
      <c r="G294" s="25">
        <f t="shared" ref="G294:G357" si="14">VLOOKUP(B294,$I$37:$AA$5000,$G$34,0)</f>
        <v>0.22021795325888699</v>
      </c>
      <c r="I294" s="31">
        <v>36014</v>
      </c>
      <c r="J294" s="20">
        <v>0.36114442348480202</v>
      </c>
      <c r="K294" s="20">
        <v>0</v>
      </c>
      <c r="L294" s="20">
        <v>3.57719352665355E-2</v>
      </c>
      <c r="M294" s="20">
        <v>3.7476582424879598E-2</v>
      </c>
      <c r="N294" s="20" t="s">
        <v>122</v>
      </c>
      <c r="O294" s="20">
        <v>0.22021795325888699</v>
      </c>
      <c r="P294" s="20">
        <v>4.8126641901697603E-2</v>
      </c>
      <c r="Q294" s="20">
        <v>1.0948630499361499E-2</v>
      </c>
      <c r="R294" s="20">
        <v>0.13273558112599701</v>
      </c>
      <c r="S294" s="20">
        <v>4.9260447861820003E-2</v>
      </c>
      <c r="T294" s="20">
        <v>6.4542083941355301E-3</v>
      </c>
      <c r="U294" s="20">
        <v>0.33637284368051701</v>
      </c>
      <c r="V294" s="20" t="s">
        <v>122</v>
      </c>
      <c r="W294" s="20">
        <v>0.12263517558617</v>
      </c>
      <c r="X294" s="20"/>
      <c r="Y294" s="20"/>
      <c r="Z294" s="20"/>
      <c r="AA294" s="30"/>
    </row>
    <row r="295" spans="1:27" x14ac:dyDescent="0.25">
      <c r="A295">
        <v>259</v>
      </c>
      <c r="B295" s="15">
        <v>36021</v>
      </c>
      <c r="C295" s="25">
        <f t="shared" si="12"/>
        <v>0.156270936131477</v>
      </c>
      <c r="D295" s="25">
        <f>VLOOKUP(B295,input_BB!$B$19:$K$10000,$D$35,0)</f>
        <v>7224.69</v>
      </c>
      <c r="E295" s="27">
        <f t="shared" si="13"/>
        <v>7.0600103779650036E-2</v>
      </c>
      <c r="F295" s="28">
        <f>VLOOKUP(B295,viz!$B$3:$E$1863,4,0)</f>
        <v>1</v>
      </c>
      <c r="G295" s="25">
        <f t="shared" si="14"/>
        <v>0.23117378640870401</v>
      </c>
      <c r="I295" s="31">
        <v>36021</v>
      </c>
      <c r="J295" s="20">
        <v>0.156270936131477</v>
      </c>
      <c r="K295" s="20">
        <v>0</v>
      </c>
      <c r="L295" s="20">
        <v>3.7656239602075897E-2</v>
      </c>
      <c r="M295" s="20">
        <v>3.9452630807492298E-2</v>
      </c>
      <c r="N295" s="20" t="s">
        <v>122</v>
      </c>
      <c r="O295" s="20">
        <v>0.23117378640870401</v>
      </c>
      <c r="P295" s="20">
        <v>3.6163233363772501E-2</v>
      </c>
      <c r="Q295" s="20">
        <v>1.1525591148787401E-2</v>
      </c>
      <c r="R295" s="20">
        <v>0.12956524945989201</v>
      </c>
      <c r="S295" s="20">
        <v>0.13704598292151099</v>
      </c>
      <c r="T295" s="20">
        <v>9.8864119846920895E-3</v>
      </c>
      <c r="U295" s="20">
        <v>0.239878147395751</v>
      </c>
      <c r="V295" s="20" t="s">
        <v>122</v>
      </c>
      <c r="W295" s="20">
        <v>0.12765272690732299</v>
      </c>
      <c r="X295" s="20"/>
      <c r="Y295" s="20"/>
      <c r="Z295" s="20"/>
      <c r="AA295" s="30"/>
    </row>
    <row r="296" spans="1:27" x14ac:dyDescent="0.25">
      <c r="A296">
        <v>260</v>
      </c>
      <c r="B296" s="15">
        <v>36028</v>
      </c>
      <c r="C296" s="25">
        <f t="shared" si="12"/>
        <v>0.15610939264297499</v>
      </c>
      <c r="D296" s="25">
        <f>VLOOKUP(B296,input_BB!$B$19:$K$10000,$D$35,0)</f>
        <v>7527.61</v>
      </c>
      <c r="E296" s="27">
        <f t="shared" si="13"/>
        <v>7.0309251394359562E-2</v>
      </c>
      <c r="F296" s="28">
        <f>VLOOKUP(B296,viz!$B$3:$E$1863,4,0)</f>
        <v>1</v>
      </c>
      <c r="G296" s="25">
        <f t="shared" si="14"/>
        <v>0.233288632304712</v>
      </c>
      <c r="I296" s="31">
        <v>36028</v>
      </c>
      <c r="J296" s="20">
        <v>0.15610939264297499</v>
      </c>
      <c r="K296" s="20">
        <v>0</v>
      </c>
      <c r="L296" s="20">
        <v>3.7897244116270198E-2</v>
      </c>
      <c r="M296" s="20">
        <v>3.9707063606438699E-2</v>
      </c>
      <c r="N296" s="20" t="s">
        <v>122</v>
      </c>
      <c r="O296" s="20">
        <v>0.233288632304712</v>
      </c>
      <c r="P296" s="20">
        <v>3.6173916155910903E-2</v>
      </c>
      <c r="Q296" s="20">
        <v>1.1599566952186099E-2</v>
      </c>
      <c r="R296" s="20">
        <v>0.1301795631737</v>
      </c>
      <c r="S296" s="20">
        <v>0.13181962566873001</v>
      </c>
      <c r="T296" s="20">
        <v>9.9519882812146108E-3</v>
      </c>
      <c r="U296" s="20">
        <v>0.24119052317016901</v>
      </c>
      <c r="V296" s="20" t="s">
        <v>122</v>
      </c>
      <c r="W296" s="20">
        <v>0.12819187657066899</v>
      </c>
      <c r="X296" s="20"/>
      <c r="Y296" s="20"/>
      <c r="Z296" s="20"/>
      <c r="AA296" s="30"/>
    </row>
    <row r="297" spans="1:27" x14ac:dyDescent="0.25">
      <c r="A297">
        <v>261</v>
      </c>
      <c r="B297" s="15">
        <v>36035</v>
      </c>
      <c r="C297" s="25">
        <f t="shared" si="12"/>
        <v>0.15402033925056499</v>
      </c>
      <c r="D297" s="25">
        <f>VLOOKUP(B297,input_BB!$B$19:$K$10000,$D$35,0)</f>
        <v>7829.74</v>
      </c>
      <c r="E297" s="27">
        <f t="shared" si="13"/>
        <v>6.6547996961785538E-2</v>
      </c>
      <c r="F297" s="28">
        <f>VLOOKUP(B297,viz!$B$3:$E$1863,4,0)</f>
        <v>1</v>
      </c>
      <c r="G297" s="25">
        <f t="shared" si="14"/>
        <v>0.22175157621264399</v>
      </c>
      <c r="I297" s="31">
        <v>36035</v>
      </c>
      <c r="J297" s="20">
        <v>0.15402033925056499</v>
      </c>
      <c r="K297" s="20">
        <v>0</v>
      </c>
      <c r="L297" s="20">
        <v>3.6121486767045102E-2</v>
      </c>
      <c r="M297" s="20">
        <v>3.9432103420690097E-2</v>
      </c>
      <c r="N297" s="20" t="s">
        <v>122</v>
      </c>
      <c r="O297" s="20">
        <v>0.22175157621264399</v>
      </c>
      <c r="P297" s="20">
        <v>6.9475962399431906E-2</v>
      </c>
      <c r="Q297" s="20">
        <v>1.01787340201761E-2</v>
      </c>
      <c r="R297" s="20">
        <v>0.113461746534202</v>
      </c>
      <c r="S297" s="20">
        <v>4.9930784899136202E-2</v>
      </c>
      <c r="T297" s="20">
        <v>6.5164508247510002E-3</v>
      </c>
      <c r="U297" s="20">
        <v>0.32763160180428302</v>
      </c>
      <c r="V297" s="20" t="s">
        <v>122</v>
      </c>
      <c r="W297" s="20">
        <v>0.12549955311764099</v>
      </c>
      <c r="X297" s="20"/>
      <c r="Y297" s="20"/>
      <c r="Z297" s="20"/>
      <c r="AA297" s="30"/>
    </row>
    <row r="298" spans="1:27" x14ac:dyDescent="0.25">
      <c r="A298">
        <v>262</v>
      </c>
      <c r="B298" s="15">
        <v>36042</v>
      </c>
      <c r="C298" s="25">
        <f t="shared" si="12"/>
        <v>0.25942745804786699</v>
      </c>
      <c r="D298" s="25">
        <f>VLOOKUP(B298,input_BB!$B$19:$K$10000,$D$35,0)</f>
        <v>7488.47</v>
      </c>
      <c r="E298" s="27">
        <f t="shared" si="13"/>
        <v>0.25632916494995078</v>
      </c>
      <c r="F298" s="28">
        <f>VLOOKUP(B298,viz!$B$3:$E$1863,4,0)</f>
        <v>1</v>
      </c>
      <c r="G298" s="25">
        <f t="shared" si="14"/>
        <v>0.231778539684667</v>
      </c>
      <c r="I298" s="31">
        <v>36042</v>
      </c>
      <c r="J298" s="20">
        <v>0.25942745804786699</v>
      </c>
      <c r="K298" s="20">
        <v>0</v>
      </c>
      <c r="L298" s="20">
        <v>2.8997909956918502E-2</v>
      </c>
      <c r="M298" s="20">
        <v>4.2990363619322097E-2</v>
      </c>
      <c r="N298" s="20" t="s">
        <v>122</v>
      </c>
      <c r="O298" s="20">
        <v>0.231778539684667</v>
      </c>
      <c r="P298" s="20">
        <v>3.7018294728878201E-2</v>
      </c>
      <c r="Q298" s="20">
        <v>1.03711918537879E-2</v>
      </c>
      <c r="R298" s="20">
        <v>0.139596936256386</v>
      </c>
      <c r="S298" s="20">
        <v>0.130533728075343</v>
      </c>
      <c r="T298" s="20">
        <v>1.0364034108787799E-2</v>
      </c>
      <c r="U298" s="20">
        <v>0.23626753854762</v>
      </c>
      <c r="V298" s="20" t="s">
        <v>122</v>
      </c>
      <c r="W298" s="20">
        <v>0.13208146316829</v>
      </c>
      <c r="X298" s="20"/>
      <c r="Y298" s="20"/>
      <c r="Z298" s="20"/>
      <c r="AA298" s="30"/>
    </row>
    <row r="299" spans="1:27" x14ac:dyDescent="0.25">
      <c r="A299">
        <v>263</v>
      </c>
      <c r="B299" s="15">
        <v>36049</v>
      </c>
      <c r="C299" s="25">
        <f t="shared" si="12"/>
        <v>0.14063008129596699</v>
      </c>
      <c r="D299" s="25">
        <f>VLOOKUP(B299,input_BB!$B$19:$K$10000,$D$35,0)</f>
        <v>7578.48</v>
      </c>
      <c r="E299" s="27">
        <f t="shared" si="13"/>
        <v>4.2439390035784688E-2</v>
      </c>
      <c r="F299" s="28">
        <f>VLOOKUP(B299,viz!$B$3:$E$1863,4,0)</f>
        <v>1</v>
      </c>
      <c r="G299" s="25">
        <f t="shared" si="14"/>
        <v>0.22875413637976799</v>
      </c>
      <c r="I299" s="31">
        <v>36049</v>
      </c>
      <c r="J299" s="20">
        <v>0.14063008129596699</v>
      </c>
      <c r="K299" s="20">
        <v>0</v>
      </c>
      <c r="L299" s="20">
        <v>2.8581887500043E-2</v>
      </c>
      <c r="M299" s="20">
        <v>6.3818047772086897E-2</v>
      </c>
      <c r="N299" s="20" t="s">
        <v>122</v>
      </c>
      <c r="O299" s="20">
        <v>0.22875413637976799</v>
      </c>
      <c r="P299" s="20">
        <v>1.55991181095557E-2</v>
      </c>
      <c r="Q299" s="20">
        <v>1.02222822375987E-2</v>
      </c>
      <c r="R299" s="20">
        <v>0.13768194910967799</v>
      </c>
      <c r="S299" s="20">
        <v>0.12864281800232899</v>
      </c>
      <c r="T299" s="20">
        <v>7.04533713518702E-3</v>
      </c>
      <c r="U299" s="20">
        <v>0.24848625477465699</v>
      </c>
      <c r="V299" s="20" t="s">
        <v>122</v>
      </c>
      <c r="W299" s="20">
        <v>0.131168168979096</v>
      </c>
      <c r="X299" s="20"/>
      <c r="Y299" s="20"/>
      <c r="Z299" s="20"/>
      <c r="AA299" s="30"/>
    </row>
    <row r="300" spans="1:27" x14ac:dyDescent="0.25">
      <c r="A300">
        <v>264</v>
      </c>
      <c r="B300" s="15">
        <v>36056</v>
      </c>
      <c r="C300" s="25">
        <f t="shared" si="12"/>
        <v>0.20454172790050501</v>
      </c>
      <c r="D300" s="25">
        <f>VLOOKUP(B300,input_BB!$B$19:$K$10000,$D$35,0)</f>
        <v>7445.96</v>
      </c>
      <c r="E300" s="27">
        <f t="shared" si="13"/>
        <v>0.157509672565569</v>
      </c>
      <c r="F300" s="28">
        <f>VLOOKUP(B300,viz!$B$3:$E$1863,4,0)</f>
        <v>1</v>
      </c>
      <c r="G300" s="25">
        <f t="shared" si="14"/>
        <v>0.22892320104630401</v>
      </c>
      <c r="I300" s="31">
        <v>36056</v>
      </c>
      <c r="J300" s="20">
        <v>0.20454172790050501</v>
      </c>
      <c r="K300" s="20">
        <v>0</v>
      </c>
      <c r="L300" s="20">
        <v>2.8565496768480102E-2</v>
      </c>
      <c r="M300" s="20">
        <v>6.3782402026222498E-2</v>
      </c>
      <c r="N300" s="20" t="s">
        <v>122</v>
      </c>
      <c r="O300" s="20">
        <v>0.22892320104630401</v>
      </c>
      <c r="P300" s="20">
        <v>1.55991932601069E-2</v>
      </c>
      <c r="Q300" s="20">
        <v>1.02162955409047E-2</v>
      </c>
      <c r="R300" s="20">
        <v>0.13769033532948599</v>
      </c>
      <c r="S300" s="20">
        <v>0.12855094279038901</v>
      </c>
      <c r="T300" s="20">
        <v>7.0407090841997097E-3</v>
      </c>
      <c r="U300" s="20">
        <v>0.248590133730556</v>
      </c>
      <c r="V300" s="20" t="s">
        <v>122</v>
      </c>
      <c r="W300" s="20">
        <v>0.131041290423351</v>
      </c>
      <c r="X300" s="20"/>
      <c r="Y300" s="20"/>
      <c r="Z300" s="20"/>
      <c r="AA300" s="30"/>
    </row>
    <row r="301" spans="1:27" x14ac:dyDescent="0.25">
      <c r="A301">
        <v>265</v>
      </c>
      <c r="B301" s="15">
        <v>36063</v>
      </c>
      <c r="C301" s="25">
        <f t="shared" si="12"/>
        <v>0.281155705451965</v>
      </c>
      <c r="D301" s="25">
        <f>VLOOKUP(B301,input_BB!$B$19:$K$10000,$D$35,0)</f>
        <v>7701.61</v>
      </c>
      <c r="E301" s="27">
        <f t="shared" si="13"/>
        <v>0.29544997782991622</v>
      </c>
      <c r="F301" s="28">
        <f>VLOOKUP(B301,viz!$B$3:$E$1863,4,0)</f>
        <v>0</v>
      </c>
      <c r="G301" s="25">
        <f t="shared" si="14"/>
        <v>0.22917836092314001</v>
      </c>
      <c r="I301" s="31">
        <v>36063</v>
      </c>
      <c r="J301" s="20">
        <v>0.281155705451965</v>
      </c>
      <c r="K301" s="20">
        <v>0</v>
      </c>
      <c r="L301" s="20">
        <v>2.8550706369082E-2</v>
      </c>
      <c r="M301" s="20">
        <v>6.3758371622853596E-2</v>
      </c>
      <c r="N301" s="20" t="s">
        <v>122</v>
      </c>
      <c r="O301" s="20">
        <v>0.22917836092314001</v>
      </c>
      <c r="P301" s="20">
        <v>1.5602652929248E-2</v>
      </c>
      <c r="Q301" s="20">
        <v>1.02124911884069E-2</v>
      </c>
      <c r="R301" s="20">
        <v>0.13764375245542501</v>
      </c>
      <c r="S301" s="20">
        <v>0.1289641527084</v>
      </c>
      <c r="T301" s="20">
        <v>7.0375899635578996E-3</v>
      </c>
      <c r="U301" s="20">
        <v>0.24809334609287001</v>
      </c>
      <c r="V301" s="20" t="s">
        <v>122</v>
      </c>
      <c r="W301" s="20">
        <v>0.130958575747016</v>
      </c>
      <c r="X301" s="20"/>
      <c r="Y301" s="20"/>
      <c r="Z301" s="20"/>
      <c r="AA301" s="30"/>
    </row>
    <row r="302" spans="1:27" x14ac:dyDescent="0.25">
      <c r="A302">
        <v>266</v>
      </c>
      <c r="B302" s="15">
        <v>36070</v>
      </c>
      <c r="C302" s="25">
        <f t="shared" si="12"/>
        <v>0.28133836388588002</v>
      </c>
      <c r="D302" s="25">
        <f>VLOOKUP(B302,input_BB!$B$19:$K$10000,$D$35,0)</f>
        <v>7883.46</v>
      </c>
      <c r="E302" s="27">
        <f t="shared" si="13"/>
        <v>0.29577884680315836</v>
      </c>
      <c r="F302" s="28">
        <f>VLOOKUP(B302,viz!$B$3:$E$1863,4,0)</f>
        <v>0</v>
      </c>
      <c r="G302" s="25">
        <f t="shared" si="14"/>
        <v>0.230900042595369</v>
      </c>
      <c r="I302" s="31">
        <v>36070</v>
      </c>
      <c r="J302" s="20">
        <v>0.28133836388588002</v>
      </c>
      <c r="K302" s="20">
        <v>0</v>
      </c>
      <c r="L302" s="20">
        <v>2.8668354910014699E-2</v>
      </c>
      <c r="M302" s="20">
        <v>6.4067475705971794E-2</v>
      </c>
      <c r="N302" s="20" t="s">
        <v>122</v>
      </c>
      <c r="O302" s="20">
        <v>0.230900042595369</v>
      </c>
      <c r="P302" s="20">
        <v>1.5687656263857701E-2</v>
      </c>
      <c r="Q302" s="20">
        <v>1.02620607379046E-2</v>
      </c>
      <c r="R302" s="20">
        <v>0.13831631710610601</v>
      </c>
      <c r="S302" s="20">
        <v>0.124124515316892</v>
      </c>
      <c r="T302" s="20">
        <v>7.07123857681993E-3</v>
      </c>
      <c r="U302" s="20">
        <v>0.24909975454995201</v>
      </c>
      <c r="V302" s="20" t="s">
        <v>122</v>
      </c>
      <c r="W302" s="20">
        <v>0.131802584237112</v>
      </c>
      <c r="X302" s="20"/>
      <c r="Y302" s="20"/>
      <c r="Z302" s="20"/>
      <c r="AA302" s="30"/>
    </row>
    <row r="303" spans="1:27" x14ac:dyDescent="0.25">
      <c r="A303">
        <v>267</v>
      </c>
      <c r="B303" s="15">
        <v>36077</v>
      </c>
      <c r="C303" s="25">
        <f t="shared" si="12"/>
        <v>0.365682333707809</v>
      </c>
      <c r="D303" s="25">
        <f>VLOOKUP(B303,input_BB!$B$19:$K$10000,$D$35,0)</f>
        <v>8506.7900000000009</v>
      </c>
      <c r="E303" s="27">
        <f t="shared" si="13"/>
        <v>0.44763668418836877</v>
      </c>
      <c r="F303" s="28">
        <f>VLOOKUP(B303,viz!$B$3:$E$1863,4,0)</f>
        <v>0</v>
      </c>
      <c r="G303" s="25">
        <f t="shared" si="14"/>
        <v>0.23106745625594499</v>
      </c>
      <c r="I303" s="31">
        <v>36077</v>
      </c>
      <c r="J303" s="20">
        <v>0.365682333707809</v>
      </c>
      <c r="K303" s="20">
        <v>0</v>
      </c>
      <c r="L303" s="20">
        <v>2.8651903476163199E-2</v>
      </c>
      <c r="M303" s="20">
        <v>6.4031659506162103E-2</v>
      </c>
      <c r="N303" s="20" t="s">
        <v>122</v>
      </c>
      <c r="O303" s="20">
        <v>0.23106745625594499</v>
      </c>
      <c r="P303" s="20">
        <v>1.5687723188800601E-2</v>
      </c>
      <c r="Q303" s="20">
        <v>1.02560496044966E-2</v>
      </c>
      <c r="R303" s="20">
        <v>0.138323938387585</v>
      </c>
      <c r="S303" s="20">
        <v>0.124036709282714</v>
      </c>
      <c r="T303" s="20">
        <v>7.0665970082265999E-3</v>
      </c>
      <c r="U303" s="20">
        <v>0.249200005930579</v>
      </c>
      <c r="V303" s="20" t="s">
        <v>122</v>
      </c>
      <c r="W303" s="20">
        <v>0.131677957359328</v>
      </c>
      <c r="X303" s="20"/>
      <c r="Y303" s="20"/>
      <c r="Z303" s="20"/>
      <c r="AA303" s="30"/>
    </row>
    <row r="304" spans="1:27" x14ac:dyDescent="0.25">
      <c r="A304">
        <v>268</v>
      </c>
      <c r="B304" s="15">
        <v>36084</v>
      </c>
      <c r="C304" s="25">
        <f t="shared" si="12"/>
        <v>0.36454838514327997</v>
      </c>
      <c r="D304" s="25">
        <f>VLOOKUP(B304,input_BB!$B$19:$K$10000,$D$35,0)</f>
        <v>9777.01</v>
      </c>
      <c r="E304" s="27">
        <f t="shared" si="13"/>
        <v>0.44559505658797249</v>
      </c>
      <c r="F304" s="28">
        <f>VLOOKUP(B304,viz!$B$3:$E$1863,4,0)</f>
        <v>0</v>
      </c>
      <c r="G304" s="25">
        <f t="shared" si="14"/>
        <v>0.232414976056422</v>
      </c>
      <c r="I304" s="31">
        <v>36084</v>
      </c>
      <c r="J304" s="20">
        <v>0.36454838514327997</v>
      </c>
      <c r="K304" s="20">
        <v>0</v>
      </c>
      <c r="L304" s="20">
        <v>2.8661976173026099E-2</v>
      </c>
      <c r="M304" s="20">
        <v>6.4061409984809303E-2</v>
      </c>
      <c r="N304" s="20" t="s">
        <v>122</v>
      </c>
      <c r="O304" s="20">
        <v>0.232414976056422</v>
      </c>
      <c r="P304" s="20">
        <v>1.56945093904097E-2</v>
      </c>
      <c r="Q304" s="20">
        <v>1.0260539204318299E-2</v>
      </c>
      <c r="R304" s="20">
        <v>0.13925138056738201</v>
      </c>
      <c r="S304" s="20">
        <v>0.12465618908687</v>
      </c>
      <c r="T304" s="20">
        <v>7.0695544341909796E-3</v>
      </c>
      <c r="U304" s="20">
        <v>0.24962788732434901</v>
      </c>
      <c r="V304" s="20" t="s">
        <v>122</v>
      </c>
      <c r="W304" s="20">
        <v>0.12830157777822301</v>
      </c>
      <c r="X304" s="20"/>
      <c r="Y304" s="20"/>
      <c r="Z304" s="20"/>
      <c r="AA304" s="30"/>
    </row>
    <row r="305" spans="1:27" x14ac:dyDescent="0.25">
      <c r="A305">
        <v>269</v>
      </c>
      <c r="B305" s="15">
        <v>36091</v>
      </c>
      <c r="C305" s="25">
        <f t="shared" si="12"/>
        <v>0.290942013263702</v>
      </c>
      <c r="D305" s="25">
        <f>VLOOKUP(B305,input_BB!$B$19:$K$10000,$D$35,0)</f>
        <v>9817.75</v>
      </c>
      <c r="E305" s="27">
        <f t="shared" si="13"/>
        <v>0.3130698212332319</v>
      </c>
      <c r="F305" s="28">
        <f>VLOOKUP(B305,viz!$B$3:$E$1863,4,0)</f>
        <v>0</v>
      </c>
      <c r="G305" s="25">
        <f t="shared" si="14"/>
        <v>0.23284153363305099</v>
      </c>
      <c r="I305" s="31">
        <v>36091</v>
      </c>
      <c r="J305" s="20">
        <v>0.290942013263702</v>
      </c>
      <c r="K305" s="20">
        <v>0</v>
      </c>
      <c r="L305" s="20">
        <v>2.8714738817123098E-2</v>
      </c>
      <c r="M305" s="20">
        <v>6.3997044359187794E-2</v>
      </c>
      <c r="N305" s="20" t="s">
        <v>122</v>
      </c>
      <c r="O305" s="20">
        <v>0.23284153363305099</v>
      </c>
      <c r="P305" s="20">
        <v>1.5678422742871401E-2</v>
      </c>
      <c r="Q305" s="20">
        <v>1.02496412136425E-2</v>
      </c>
      <c r="R305" s="20">
        <v>0.13720476935100101</v>
      </c>
      <c r="S305" s="20">
        <v>0.12954226543057201</v>
      </c>
      <c r="T305" s="20">
        <v>7.0482078559709104E-3</v>
      </c>
      <c r="U305" s="20">
        <v>0.24913094250610399</v>
      </c>
      <c r="V305" s="20" t="s">
        <v>122</v>
      </c>
      <c r="W305" s="20">
        <v>0.12559243409047699</v>
      </c>
      <c r="X305" s="20"/>
      <c r="Y305" s="20"/>
      <c r="Z305" s="20"/>
      <c r="AA305" s="30"/>
    </row>
    <row r="306" spans="1:27" x14ac:dyDescent="0.25">
      <c r="A306">
        <v>270</v>
      </c>
      <c r="B306" s="15">
        <v>36098</v>
      </c>
      <c r="C306" s="25">
        <f t="shared" si="12"/>
        <v>0.32164317369461098</v>
      </c>
      <c r="D306" s="25">
        <f>VLOOKUP(B306,input_BB!$B$19:$K$10000,$D$35,0)</f>
        <v>10154.94</v>
      </c>
      <c r="E306" s="27">
        <f t="shared" si="13"/>
        <v>0.36834599376930433</v>
      </c>
      <c r="F306" s="28">
        <f>VLOOKUP(B306,viz!$B$3:$E$1863,4,0)</f>
        <v>0</v>
      </c>
      <c r="G306" s="25">
        <f t="shared" si="14"/>
        <v>0.22583512762652599</v>
      </c>
      <c r="I306" s="31">
        <v>36098</v>
      </c>
      <c r="J306" s="20">
        <v>0.32164317369461098</v>
      </c>
      <c r="K306" s="20">
        <v>0</v>
      </c>
      <c r="L306" s="20">
        <v>2.9202359919687101E-2</v>
      </c>
      <c r="M306" s="20">
        <v>4.15274176983687E-2</v>
      </c>
      <c r="N306" s="20" t="s">
        <v>122</v>
      </c>
      <c r="O306" s="20">
        <v>0.22583512762652599</v>
      </c>
      <c r="P306" s="20">
        <v>4.9772403837773399E-2</v>
      </c>
      <c r="Q306" s="20">
        <v>1.0016737194478299E-2</v>
      </c>
      <c r="R306" s="20">
        <v>0.116240931131096</v>
      </c>
      <c r="S306" s="20">
        <v>3.3850086635299897E-2</v>
      </c>
      <c r="T306" s="20">
        <v>6.9092013104389604E-3</v>
      </c>
      <c r="U306" s="20">
        <v>0.33470404480152</v>
      </c>
      <c r="V306" s="20" t="s">
        <v>122</v>
      </c>
      <c r="W306" s="20">
        <v>0.15194168984481199</v>
      </c>
      <c r="X306" s="20"/>
      <c r="Y306" s="20"/>
      <c r="Z306" s="20"/>
      <c r="AA306" s="30"/>
    </row>
    <row r="307" spans="1:27" x14ac:dyDescent="0.25">
      <c r="A307">
        <v>271</v>
      </c>
      <c r="B307" s="15">
        <v>36105</v>
      </c>
      <c r="C307" s="25">
        <f t="shared" si="12"/>
        <v>0.23141999542713201</v>
      </c>
      <c r="D307" s="25">
        <f>VLOOKUP(B307,input_BB!$B$19:$K$10000,$D$35,0)</f>
        <v>10139.75</v>
      </c>
      <c r="E307" s="27">
        <f t="shared" si="13"/>
        <v>0.20590288417123725</v>
      </c>
      <c r="F307" s="28">
        <f>VLOOKUP(B307,viz!$B$3:$E$1863,4,0)</f>
        <v>0</v>
      </c>
      <c r="G307" s="25">
        <f t="shared" si="14"/>
        <v>0.25411146139944502</v>
      </c>
      <c r="I307" s="31">
        <v>36105</v>
      </c>
      <c r="J307" s="20">
        <v>0.23141999542713201</v>
      </c>
      <c r="K307" s="20">
        <v>0</v>
      </c>
      <c r="L307" s="20" t="s">
        <v>122</v>
      </c>
      <c r="M307" s="20">
        <v>4.3739726142734602E-2</v>
      </c>
      <c r="N307" s="20" t="s">
        <v>122</v>
      </c>
      <c r="O307" s="20">
        <v>0.25411146139944502</v>
      </c>
      <c r="P307" s="20">
        <v>4.9126523167690797E-2</v>
      </c>
      <c r="Q307" s="20">
        <v>2.2318195256441801E-2</v>
      </c>
      <c r="R307" s="20">
        <v>0.12629683908071301</v>
      </c>
      <c r="S307" s="20">
        <v>6.8907467068794095E-2</v>
      </c>
      <c r="T307" s="20">
        <v>3.9651378442471998E-2</v>
      </c>
      <c r="U307" s="20">
        <v>0.229152763199232</v>
      </c>
      <c r="V307" s="20" t="s">
        <v>122</v>
      </c>
      <c r="W307" s="20">
        <v>0.16669564624247701</v>
      </c>
      <c r="X307" s="20"/>
      <c r="Y307" s="20"/>
      <c r="Z307" s="20"/>
      <c r="AA307" s="30"/>
    </row>
    <row r="308" spans="1:27" x14ac:dyDescent="0.25">
      <c r="A308">
        <v>272</v>
      </c>
      <c r="B308" s="15">
        <v>36112</v>
      </c>
      <c r="C308" s="25">
        <f t="shared" si="12"/>
        <v>0.43643668293952897</v>
      </c>
      <c r="D308" s="25">
        <f>VLOOKUP(B308,input_BB!$B$19:$K$10000,$D$35,0)</f>
        <v>9997.99</v>
      </c>
      <c r="E308" s="27">
        <f t="shared" si="13"/>
        <v>0.57502697044844686</v>
      </c>
      <c r="F308" s="28">
        <f>VLOOKUP(B308,viz!$B$3:$E$1863,4,0)</f>
        <v>0</v>
      </c>
      <c r="G308" s="25">
        <f t="shared" si="14"/>
        <v>0.243672568476446</v>
      </c>
      <c r="I308" s="31">
        <v>36112</v>
      </c>
      <c r="J308" s="20">
        <v>0.43643668293952897</v>
      </c>
      <c r="K308" s="20">
        <v>1</v>
      </c>
      <c r="L308" s="20" t="s">
        <v>122</v>
      </c>
      <c r="M308" s="20">
        <v>4.8764411580096E-2</v>
      </c>
      <c r="N308" s="20" t="s">
        <v>122</v>
      </c>
      <c r="O308" s="20">
        <v>0.243672568476446</v>
      </c>
      <c r="P308" s="20">
        <v>0.102700511626779</v>
      </c>
      <c r="Q308" s="20">
        <v>2.2813623962536899E-2</v>
      </c>
      <c r="R308" s="20">
        <v>9.9181013128954401E-2</v>
      </c>
      <c r="S308" s="20">
        <v>5.7894521659598998E-2</v>
      </c>
      <c r="T308" s="20">
        <v>9.8315463249352107E-3</v>
      </c>
      <c r="U308" s="20">
        <v>0.22196828013858499</v>
      </c>
      <c r="V308" s="20" t="s">
        <v>122</v>
      </c>
      <c r="W308" s="20">
        <v>0.19317352310206901</v>
      </c>
      <c r="X308" s="20"/>
      <c r="Y308" s="20"/>
      <c r="Z308" s="20"/>
      <c r="AA308" s="30"/>
    </row>
    <row r="309" spans="1:27" x14ac:dyDescent="0.25">
      <c r="A309">
        <v>273</v>
      </c>
      <c r="B309" s="15">
        <v>36119</v>
      </c>
      <c r="C309" s="25">
        <f t="shared" si="12"/>
        <v>0.39313110709190402</v>
      </c>
      <c r="D309" s="25">
        <f>VLOOKUP(B309,input_BB!$B$19:$K$10000,$D$35,0)</f>
        <v>10233.36</v>
      </c>
      <c r="E309" s="27">
        <f t="shared" si="13"/>
        <v>0.49705706804966587</v>
      </c>
      <c r="F309" s="28">
        <f>VLOOKUP(B309,viz!$B$3:$E$1863,4,0)</f>
        <v>0</v>
      </c>
      <c r="G309" s="25">
        <f t="shared" si="14"/>
        <v>0.245635958259739</v>
      </c>
      <c r="I309" s="31">
        <v>36119</v>
      </c>
      <c r="J309" s="20">
        <v>0.39313110709190402</v>
      </c>
      <c r="K309" s="20">
        <v>0</v>
      </c>
      <c r="L309" s="20" t="s">
        <v>122</v>
      </c>
      <c r="M309" s="20">
        <v>4.89089626449912E-2</v>
      </c>
      <c r="N309" s="20" t="s">
        <v>122</v>
      </c>
      <c r="O309" s="20">
        <v>0.245635958259739</v>
      </c>
      <c r="P309" s="20">
        <v>0.104028198214017</v>
      </c>
      <c r="Q309" s="20">
        <v>2.28530544529452E-2</v>
      </c>
      <c r="R309" s="20">
        <v>9.9467667734335602E-2</v>
      </c>
      <c r="S309" s="20">
        <v>5.8502587288519099E-2</v>
      </c>
      <c r="T309" s="20">
        <v>9.8603378724891107E-3</v>
      </c>
      <c r="U309" s="20">
        <v>0.22262689584475501</v>
      </c>
      <c r="V309" s="20" t="s">
        <v>122</v>
      </c>
      <c r="W309" s="20">
        <v>0.18811633768820801</v>
      </c>
      <c r="X309" s="20"/>
      <c r="Y309" s="20"/>
      <c r="Z309" s="20"/>
      <c r="AA309" s="30"/>
    </row>
    <row r="310" spans="1:27" x14ac:dyDescent="0.25">
      <c r="A310">
        <v>274</v>
      </c>
      <c r="B310" s="15">
        <v>36126</v>
      </c>
      <c r="C310" s="25">
        <f t="shared" si="12"/>
        <v>0.33592596650123602</v>
      </c>
      <c r="D310" s="25">
        <f>VLOOKUP(B310,input_BB!$B$19:$K$10000,$D$35,0)</f>
        <v>10742.11</v>
      </c>
      <c r="E310" s="27">
        <f t="shared" si="13"/>
        <v>0.39406157286777832</v>
      </c>
      <c r="F310" s="28">
        <f>VLOOKUP(B310,viz!$B$3:$E$1863,4,0)</f>
        <v>0</v>
      </c>
      <c r="G310" s="25">
        <f t="shared" si="14"/>
        <v>0.22924058674006501</v>
      </c>
      <c r="I310" s="31">
        <v>36126</v>
      </c>
      <c r="J310" s="20">
        <v>0.33592596650123602</v>
      </c>
      <c r="K310" s="20">
        <v>0</v>
      </c>
      <c r="L310" s="20" t="s">
        <v>122</v>
      </c>
      <c r="M310" s="20">
        <v>4.5558379296528603E-2</v>
      </c>
      <c r="N310" s="20" t="s">
        <v>122</v>
      </c>
      <c r="O310" s="20">
        <v>0.22924058674006501</v>
      </c>
      <c r="P310" s="20">
        <v>1.7402090845701601E-2</v>
      </c>
      <c r="Q310" s="20">
        <v>8.9193778914539897E-3</v>
      </c>
      <c r="R310" s="20">
        <v>8.8232885987192894E-2</v>
      </c>
      <c r="S310" s="20">
        <v>9.1145948609482802E-2</v>
      </c>
      <c r="T310" s="20">
        <v>4.6857884780872001E-2</v>
      </c>
      <c r="U310" s="20">
        <v>0.24771131570643601</v>
      </c>
      <c r="V310" s="20">
        <v>3.23345841597482E-2</v>
      </c>
      <c r="W310" s="20">
        <v>0.192596945982519</v>
      </c>
      <c r="X310" s="20"/>
      <c r="Y310" s="20"/>
      <c r="Z310" s="20"/>
      <c r="AA310" s="30"/>
    </row>
    <row r="311" spans="1:27" x14ac:dyDescent="0.25">
      <c r="A311">
        <v>275</v>
      </c>
      <c r="B311" s="15">
        <v>36133</v>
      </c>
      <c r="C311" s="25">
        <f t="shared" si="12"/>
        <v>0.14791819453239399</v>
      </c>
      <c r="D311" s="25">
        <f>VLOOKUP(B311,input_BB!$B$19:$K$10000,$D$35,0)</f>
        <v>9963.14</v>
      </c>
      <c r="E311" s="27">
        <f t="shared" si="13"/>
        <v>5.5561337189078151E-2</v>
      </c>
      <c r="F311" s="28">
        <f>VLOOKUP(B311,viz!$B$3:$E$1863,4,0)</f>
        <v>0</v>
      </c>
      <c r="G311" s="25">
        <f t="shared" si="14"/>
        <v>0.22508117799177499</v>
      </c>
      <c r="I311" s="31">
        <v>36133</v>
      </c>
      <c r="J311" s="20">
        <v>0.14791819453239399</v>
      </c>
      <c r="K311" s="20">
        <v>0</v>
      </c>
      <c r="L311" s="20" t="s">
        <v>122</v>
      </c>
      <c r="M311" s="20">
        <v>4.5548400803584702E-2</v>
      </c>
      <c r="N311" s="20" t="s">
        <v>122</v>
      </c>
      <c r="O311" s="20">
        <v>0.22508117799177499</v>
      </c>
      <c r="P311" s="20">
        <v>1.7397705241702401E-2</v>
      </c>
      <c r="Q311" s="20">
        <v>8.9255451410133295E-3</v>
      </c>
      <c r="R311" s="20">
        <v>6.6148043546119806E-2</v>
      </c>
      <c r="S311" s="20">
        <v>9.1410274835411698E-2</v>
      </c>
      <c r="T311" s="20">
        <v>6.6587747249597803E-2</v>
      </c>
      <c r="U311" s="20">
        <v>0.25529049847403301</v>
      </c>
      <c r="V311" s="20">
        <v>3.1144982998644499E-2</v>
      </c>
      <c r="W311" s="20">
        <v>0.19246562371811801</v>
      </c>
      <c r="X311" s="20"/>
      <c r="Y311" s="20"/>
      <c r="Z311" s="20"/>
      <c r="AA311" s="30"/>
    </row>
    <row r="312" spans="1:27" x14ac:dyDescent="0.25">
      <c r="A312">
        <v>276</v>
      </c>
      <c r="B312" s="15">
        <v>36140</v>
      </c>
      <c r="C312" s="25">
        <f t="shared" si="12"/>
        <v>0.32581740617752097</v>
      </c>
      <c r="D312" s="25">
        <f>VLOOKUP(B312,input_BB!$B$19:$K$10000,$D$35,0)</f>
        <v>9952</v>
      </c>
      <c r="E312" s="27">
        <f t="shared" si="13"/>
        <v>0.37586152711372844</v>
      </c>
      <c r="F312" s="28">
        <f>VLOOKUP(B312,viz!$B$3:$E$1863,4,0)</f>
        <v>0</v>
      </c>
      <c r="G312" s="25">
        <f t="shared" si="14"/>
        <v>0.22228043606258399</v>
      </c>
      <c r="I312" s="31">
        <v>36140</v>
      </c>
      <c r="J312" s="20">
        <v>0.32581740617752097</v>
      </c>
      <c r="K312" s="20">
        <v>0</v>
      </c>
      <c r="L312" s="20" t="s">
        <v>122</v>
      </c>
      <c r="M312" s="20">
        <v>4.3281347187917797E-2</v>
      </c>
      <c r="N312" s="20" t="s">
        <v>122</v>
      </c>
      <c r="O312" s="20">
        <v>0.22228043606258399</v>
      </c>
      <c r="P312" s="20" t="s">
        <v>122</v>
      </c>
      <c r="Q312" s="20">
        <v>1.7544671708184901E-2</v>
      </c>
      <c r="R312" s="20">
        <v>0.11598712727249701</v>
      </c>
      <c r="S312" s="20">
        <v>0.13691689247056599</v>
      </c>
      <c r="T312" s="20">
        <v>2.58168708062733E-2</v>
      </c>
      <c r="U312" s="20">
        <v>0.25013188980753398</v>
      </c>
      <c r="V312" s="20">
        <v>1.8350078150725899E-2</v>
      </c>
      <c r="W312" s="20">
        <v>0.16969068653371699</v>
      </c>
      <c r="X312" s="20"/>
      <c r="Y312" s="20"/>
      <c r="Z312" s="20"/>
      <c r="AA312" s="30"/>
    </row>
    <row r="313" spans="1:27" x14ac:dyDescent="0.25">
      <c r="A313">
        <v>277</v>
      </c>
      <c r="B313" s="15">
        <v>36147</v>
      </c>
      <c r="C313" s="25">
        <f t="shared" si="12"/>
        <v>0.13874888420105</v>
      </c>
      <c r="D313" s="25">
        <f>VLOOKUP(B313,input_BB!$B$19:$K$10000,$D$35,0)</f>
        <v>10226.23</v>
      </c>
      <c r="E313" s="27">
        <f t="shared" si="13"/>
        <v>3.9052372290087338E-2</v>
      </c>
      <c r="F313" s="28">
        <f>VLOOKUP(B313,viz!$B$3:$E$1863,4,0)</f>
        <v>0</v>
      </c>
      <c r="G313" s="25">
        <f t="shared" si="14"/>
        <v>0.23058034829323301</v>
      </c>
      <c r="I313" s="31">
        <v>36147</v>
      </c>
      <c r="J313" s="20">
        <v>0.13874888420105</v>
      </c>
      <c r="K313" s="20">
        <v>0</v>
      </c>
      <c r="L313" s="20" t="s">
        <v>122</v>
      </c>
      <c r="M313" s="20">
        <v>4.9063623089885301E-2</v>
      </c>
      <c r="N313" s="20" t="s">
        <v>122</v>
      </c>
      <c r="O313" s="20">
        <v>0.23058034829323301</v>
      </c>
      <c r="P313" s="20">
        <v>0.103861707913593</v>
      </c>
      <c r="Q313" s="20">
        <v>2.2939815805293098E-2</v>
      </c>
      <c r="R313" s="20">
        <v>9.9779193797147905E-2</v>
      </c>
      <c r="S313" s="20">
        <v>5.7037054372975203E-2</v>
      </c>
      <c r="T313" s="20">
        <v>3.74624829098405E-2</v>
      </c>
      <c r="U313" s="20">
        <v>0.22805032545957499</v>
      </c>
      <c r="V313" s="20" t="s">
        <v>122</v>
      </c>
      <c r="W313" s="20">
        <v>0.17122544835845699</v>
      </c>
      <c r="X313" s="20"/>
      <c r="Y313" s="20"/>
      <c r="Z313" s="20"/>
      <c r="AA313" s="30"/>
    </row>
    <row r="314" spans="1:27" x14ac:dyDescent="0.25">
      <c r="A314">
        <v>278</v>
      </c>
      <c r="B314" s="15">
        <v>36154</v>
      </c>
      <c r="C314" s="25">
        <f t="shared" si="12"/>
        <v>0.138617113232613</v>
      </c>
      <c r="D314" s="25">
        <f>VLOOKUP(B314,input_BB!$B$19:$K$10000,$D$35,0)</f>
        <v>10292.200000000001</v>
      </c>
      <c r="E314" s="27">
        <f t="shared" si="13"/>
        <v>3.8815124098672535E-2</v>
      </c>
      <c r="F314" s="28">
        <f>VLOOKUP(B314,viz!$B$3:$E$1863,4,0)</f>
        <v>0</v>
      </c>
      <c r="G314" s="25">
        <f t="shared" si="14"/>
        <v>0.23259745098152099</v>
      </c>
      <c r="I314" s="31">
        <v>36154</v>
      </c>
      <c r="J314" s="20">
        <v>0.138617113232613</v>
      </c>
      <c r="K314" s="20">
        <v>1</v>
      </c>
      <c r="L314" s="20" t="s">
        <v>122</v>
      </c>
      <c r="M314" s="20">
        <v>4.9290138717686997E-2</v>
      </c>
      <c r="N314" s="20" t="s">
        <v>122</v>
      </c>
      <c r="O314" s="20">
        <v>0.23259745098152099</v>
      </c>
      <c r="P314" s="20">
        <v>0.10563107051514101</v>
      </c>
      <c r="Q314" s="20">
        <v>2.3095097792091401E-2</v>
      </c>
      <c r="R314" s="20">
        <v>0.100232715871097</v>
      </c>
      <c r="S314" s="20">
        <v>5.5626484829809399E-2</v>
      </c>
      <c r="T314" s="20">
        <v>3.81447339823376E-2</v>
      </c>
      <c r="U314" s="20">
        <v>0.22910412736973501</v>
      </c>
      <c r="V314" s="20" t="s">
        <v>122</v>
      </c>
      <c r="W314" s="20">
        <v>0.16627817994058</v>
      </c>
      <c r="X314" s="20"/>
      <c r="Y314" s="20"/>
      <c r="Z314" s="20"/>
      <c r="AA314" s="30"/>
    </row>
    <row r="315" spans="1:27" x14ac:dyDescent="0.25">
      <c r="A315">
        <v>279</v>
      </c>
      <c r="B315" s="15">
        <v>36161</v>
      </c>
      <c r="C315" s="25">
        <f t="shared" si="12"/>
        <v>0.17310163378715501</v>
      </c>
      <c r="D315" s="25">
        <f>VLOOKUP(B315,input_BB!$B$19:$K$10000,$D$35,0)</f>
        <v>10048.58</v>
      </c>
      <c r="E315" s="27">
        <f t="shared" si="13"/>
        <v>0.10090308042482903</v>
      </c>
      <c r="F315" s="28">
        <f>VLOOKUP(B315,viz!$B$3:$E$1863,4,0)</f>
        <v>0</v>
      </c>
      <c r="G315" s="25">
        <f t="shared" si="14"/>
        <v>0.232997290907658</v>
      </c>
      <c r="I315" s="31">
        <v>36161</v>
      </c>
      <c r="J315" s="20">
        <v>0.17310163378715501</v>
      </c>
      <c r="K315" s="20">
        <v>1</v>
      </c>
      <c r="L315" s="20" t="s">
        <v>122</v>
      </c>
      <c r="M315" s="20">
        <v>4.9309944760698297E-2</v>
      </c>
      <c r="N315" s="20" t="s">
        <v>122</v>
      </c>
      <c r="O315" s="20">
        <v>0.232997290907658</v>
      </c>
      <c r="P315" s="20">
        <v>0.106152916283584</v>
      </c>
      <c r="Q315" s="20">
        <v>2.3144858269442601E-2</v>
      </c>
      <c r="R315" s="20">
        <v>0.100303110093419</v>
      </c>
      <c r="S315" s="20">
        <v>5.4581545930031602E-2</v>
      </c>
      <c r="T315" s="20">
        <v>3.8156791019755998E-2</v>
      </c>
      <c r="U315" s="20">
        <v>0.22919740529733601</v>
      </c>
      <c r="V315" s="20" t="s">
        <v>122</v>
      </c>
      <c r="W315" s="20">
        <v>0.166156137438074</v>
      </c>
      <c r="X315" s="20"/>
      <c r="Y315" s="20"/>
      <c r="Z315" s="20"/>
      <c r="AA315" s="30"/>
    </row>
    <row r="316" spans="1:27" x14ac:dyDescent="0.25">
      <c r="A316">
        <v>280</v>
      </c>
      <c r="B316" s="15">
        <v>36168</v>
      </c>
      <c r="C316" s="25">
        <f t="shared" si="12"/>
        <v>0.16508527100086201</v>
      </c>
      <c r="D316" s="25">
        <f>VLOOKUP(B316,input_BB!$B$19:$K$10000,$D$35,0)</f>
        <v>10722.7</v>
      </c>
      <c r="E316" s="27">
        <f t="shared" si="13"/>
        <v>8.6469950006710719E-2</v>
      </c>
      <c r="F316" s="28">
        <f>VLOOKUP(B316,viz!$B$3:$E$1863,4,0)</f>
        <v>0</v>
      </c>
      <c r="G316" s="25">
        <f t="shared" si="14"/>
        <v>0.21438178170876199</v>
      </c>
      <c r="I316" s="31">
        <v>36168</v>
      </c>
      <c r="J316" s="20">
        <v>0.16508527100086201</v>
      </c>
      <c r="K316" s="20">
        <v>1</v>
      </c>
      <c r="L316" s="20" t="s">
        <v>122</v>
      </c>
      <c r="M316" s="20">
        <v>4.2072088001945403E-2</v>
      </c>
      <c r="N316" s="20" t="s">
        <v>122</v>
      </c>
      <c r="O316" s="20">
        <v>0.21438178170876199</v>
      </c>
      <c r="P316" s="20" t="s">
        <v>122</v>
      </c>
      <c r="Q316" s="20">
        <v>1.70336644042452E-2</v>
      </c>
      <c r="R316" s="20">
        <v>0.178288296365092</v>
      </c>
      <c r="S316" s="20">
        <v>0.12860442349152801</v>
      </c>
      <c r="T316" s="20" t="s">
        <v>122</v>
      </c>
      <c r="U316" s="20">
        <v>0.242564328728052</v>
      </c>
      <c r="V316" s="20">
        <v>1.78088604175284E-2</v>
      </c>
      <c r="W316" s="20">
        <v>0.159246556882847</v>
      </c>
      <c r="X316" s="20"/>
      <c r="Y316" s="20"/>
      <c r="Z316" s="20"/>
      <c r="AA316" s="30"/>
    </row>
    <row r="317" spans="1:27" x14ac:dyDescent="0.25">
      <c r="A317">
        <v>281</v>
      </c>
      <c r="B317" s="15">
        <v>36175</v>
      </c>
      <c r="C317" s="25">
        <f t="shared" si="12"/>
        <v>0.16539849340915699</v>
      </c>
      <c r="D317" s="25">
        <f>VLOOKUP(B317,input_BB!$B$19:$K$10000,$D$35,0)</f>
        <v>10147.4</v>
      </c>
      <c r="E317" s="27">
        <f t="shared" si="13"/>
        <v>8.7033894028372083E-2</v>
      </c>
      <c r="F317" s="28">
        <f>VLOOKUP(B317,viz!$B$3:$E$1863,4,0)</f>
        <v>0</v>
      </c>
      <c r="G317" s="25">
        <f t="shared" si="14"/>
        <v>0.212385890829072</v>
      </c>
      <c r="I317" s="31">
        <v>36175</v>
      </c>
      <c r="J317" s="20">
        <v>0.16539849340915699</v>
      </c>
      <c r="K317" s="20">
        <v>0</v>
      </c>
      <c r="L317" s="20" t="s">
        <v>122</v>
      </c>
      <c r="M317" s="20">
        <v>3.9912940272628199E-2</v>
      </c>
      <c r="N317" s="20">
        <v>4.6957582562844099E-3</v>
      </c>
      <c r="O317" s="20">
        <v>0.212385890829072</v>
      </c>
      <c r="P317" s="20">
        <v>4.5125076485858201E-2</v>
      </c>
      <c r="Q317" s="20">
        <v>8.8748530191572698E-3</v>
      </c>
      <c r="R317" s="20">
        <v>0.15884121525630401</v>
      </c>
      <c r="S317" s="20">
        <v>2.9111475002432202E-2</v>
      </c>
      <c r="T317" s="20" t="s">
        <v>122</v>
      </c>
      <c r="U317" s="20">
        <v>0.29622179560719603</v>
      </c>
      <c r="V317" s="20">
        <v>3.0523525821008399E-2</v>
      </c>
      <c r="W317" s="20">
        <v>0.17430746945005901</v>
      </c>
      <c r="X317" s="20"/>
      <c r="Y317" s="20"/>
      <c r="Z317" s="20"/>
      <c r="AA317" s="30"/>
    </row>
    <row r="318" spans="1:27" x14ac:dyDescent="0.25">
      <c r="A318">
        <v>282</v>
      </c>
      <c r="B318" s="15">
        <v>36182</v>
      </c>
      <c r="C318" s="25">
        <f t="shared" si="12"/>
        <v>0.13690651953220401</v>
      </c>
      <c r="D318" s="25">
        <f>VLOOKUP(B318,input_BB!$B$19:$K$10000,$D$35,0)</f>
        <v>9738.52</v>
      </c>
      <c r="E318" s="27">
        <f t="shared" si="13"/>
        <v>3.5735270725191219E-2</v>
      </c>
      <c r="F318" s="28">
        <f>VLOOKUP(B318,viz!$B$3:$E$1863,4,0)</f>
        <v>0</v>
      </c>
      <c r="G318" s="25">
        <f t="shared" si="14"/>
        <v>0.25108512443981501</v>
      </c>
      <c r="I318" s="31">
        <v>36182</v>
      </c>
      <c r="J318" s="20">
        <v>0.13690651953220401</v>
      </c>
      <c r="K318" s="20">
        <v>0</v>
      </c>
      <c r="L318" s="20" t="s">
        <v>122</v>
      </c>
      <c r="M318" s="20">
        <v>4.2252783646534203E-2</v>
      </c>
      <c r="N318" s="20" t="s">
        <v>122</v>
      </c>
      <c r="O318" s="20">
        <v>0.25108512443981501</v>
      </c>
      <c r="P318" s="20">
        <v>4.0376392862199302E-2</v>
      </c>
      <c r="Q318" s="20">
        <v>1.8491883646014999E-2</v>
      </c>
      <c r="R318" s="20">
        <v>0.140974819757514</v>
      </c>
      <c r="S318" s="20">
        <v>2.9269046439143302E-2</v>
      </c>
      <c r="T318" s="20">
        <v>9.5699277251516408E-3</v>
      </c>
      <c r="U318" s="20">
        <v>0.28729850775215499</v>
      </c>
      <c r="V318" s="20">
        <v>3.0544962193515601E-2</v>
      </c>
      <c r="W318" s="20">
        <v>0.15013655153795599</v>
      </c>
      <c r="X318" s="20"/>
      <c r="Y318" s="20"/>
      <c r="Z318" s="20"/>
      <c r="AA318" s="30"/>
    </row>
    <row r="319" spans="1:27" x14ac:dyDescent="0.25">
      <c r="A319">
        <v>283</v>
      </c>
      <c r="B319" s="15">
        <v>36189</v>
      </c>
      <c r="C319" s="25">
        <f t="shared" si="12"/>
        <v>0.16554172337055201</v>
      </c>
      <c r="D319" s="25">
        <f>VLOOKUP(B319,input_BB!$B$19:$K$10000,$D$35,0)</f>
        <v>9506.9</v>
      </c>
      <c r="E319" s="27">
        <f t="shared" si="13"/>
        <v>8.729177366377619E-2</v>
      </c>
      <c r="F319" s="28">
        <f>VLOOKUP(B319,viz!$B$3:$E$1863,4,0)</f>
        <v>0</v>
      </c>
      <c r="G319" s="25">
        <f t="shared" si="14"/>
        <v>0.25122268338113402</v>
      </c>
      <c r="I319" s="31">
        <v>36189</v>
      </c>
      <c r="J319" s="20">
        <v>0.16554172337055201</v>
      </c>
      <c r="K319" s="20">
        <v>0</v>
      </c>
      <c r="L319" s="20" t="s">
        <v>122</v>
      </c>
      <c r="M319" s="20">
        <v>4.2226774865252302E-2</v>
      </c>
      <c r="N319" s="20" t="s">
        <v>122</v>
      </c>
      <c r="O319" s="20">
        <v>0.25122268338113402</v>
      </c>
      <c r="P319" s="20">
        <v>4.0357178601856503E-2</v>
      </c>
      <c r="Q319" s="20">
        <v>1.8479545468218901E-2</v>
      </c>
      <c r="R319" s="20">
        <v>0.140920270078149</v>
      </c>
      <c r="S319" s="20">
        <v>2.8226885722681699E-2</v>
      </c>
      <c r="T319" s="20">
        <v>9.56305330031809E-3</v>
      </c>
      <c r="U319" s="20">
        <v>0.28847448634142198</v>
      </c>
      <c r="V319" s="20">
        <v>3.0523398184476601E-2</v>
      </c>
      <c r="W319" s="20">
        <v>0.15000572405649101</v>
      </c>
      <c r="X319" s="20"/>
      <c r="Y319" s="20"/>
      <c r="Z319" s="20"/>
      <c r="AA319" s="30"/>
    </row>
    <row r="320" spans="1:27" x14ac:dyDescent="0.25">
      <c r="A320">
        <v>284</v>
      </c>
      <c r="B320" s="15">
        <v>36196</v>
      </c>
      <c r="C320" s="25">
        <f t="shared" si="12"/>
        <v>0.16513736546039601</v>
      </c>
      <c r="D320" s="25">
        <f>VLOOKUP(B320,input_BB!$B$19:$K$10000,$D$35,0)</f>
        <v>9190.2000000000007</v>
      </c>
      <c r="E320" s="27">
        <f t="shared" si="13"/>
        <v>8.6563743931531739E-2</v>
      </c>
      <c r="F320" s="28">
        <f>VLOOKUP(B320,viz!$B$3:$E$1863,4,0)</f>
        <v>0</v>
      </c>
      <c r="G320" s="25">
        <f t="shared" si="14"/>
        <v>0.25054706600024301</v>
      </c>
      <c r="I320" s="31">
        <v>36196</v>
      </c>
      <c r="J320" s="20">
        <v>0.16513736546039601</v>
      </c>
      <c r="K320" s="20">
        <v>0</v>
      </c>
      <c r="L320" s="20" t="s">
        <v>122</v>
      </c>
      <c r="M320" s="20">
        <v>4.23027688475624E-2</v>
      </c>
      <c r="N320" s="20" t="s">
        <v>122</v>
      </c>
      <c r="O320" s="20">
        <v>0.25054706600024301</v>
      </c>
      <c r="P320" s="20">
        <v>4.0470312383544003E-2</v>
      </c>
      <c r="Q320" s="20">
        <v>1.7545706940029202E-2</v>
      </c>
      <c r="R320" s="20">
        <v>0.14042413082243099</v>
      </c>
      <c r="S320" s="20">
        <v>2.8548637354560601E-2</v>
      </c>
      <c r="T320" s="20">
        <v>9.5933045183994002E-3</v>
      </c>
      <c r="U320" s="20">
        <v>0.290919989979741</v>
      </c>
      <c r="V320" s="20">
        <v>2.9471836069787202E-2</v>
      </c>
      <c r="W320" s="20">
        <v>0.150176247083703</v>
      </c>
      <c r="X320" s="20"/>
      <c r="Y320" s="20"/>
      <c r="Z320" s="20"/>
      <c r="AA320" s="30"/>
    </row>
    <row r="321" spans="1:27" x14ac:dyDescent="0.25">
      <c r="A321">
        <v>285</v>
      </c>
      <c r="B321" s="15">
        <v>36203</v>
      </c>
      <c r="C321" s="25">
        <f t="shared" si="12"/>
        <v>0.19912055134773299</v>
      </c>
      <c r="D321" s="25">
        <f>VLOOKUP(B321,input_BB!$B$19:$K$10000,$D$35,0)</f>
        <v>9425.42</v>
      </c>
      <c r="E321" s="27">
        <f t="shared" si="13"/>
        <v>0.14774906787592196</v>
      </c>
      <c r="F321" s="28">
        <f>VLOOKUP(B321,viz!$B$3:$E$1863,4,0)</f>
        <v>0</v>
      </c>
      <c r="G321" s="25">
        <f t="shared" si="14"/>
        <v>0.25088612602798699</v>
      </c>
      <c r="I321" s="31">
        <v>36203</v>
      </c>
      <c r="J321" s="20">
        <v>0.19912055134773299</v>
      </c>
      <c r="K321" s="20">
        <v>0</v>
      </c>
      <c r="L321" s="20" t="s">
        <v>122</v>
      </c>
      <c r="M321" s="20">
        <v>4.23108288497955E-2</v>
      </c>
      <c r="N321" s="20" t="s">
        <v>122</v>
      </c>
      <c r="O321" s="20">
        <v>0.25088612602798699</v>
      </c>
      <c r="P321" s="20">
        <v>4.0483569283475601E-2</v>
      </c>
      <c r="Q321" s="20">
        <v>1.7548264134294798E-2</v>
      </c>
      <c r="R321" s="20">
        <v>0.13991090469477199</v>
      </c>
      <c r="S321" s="20">
        <v>2.8660233283865601E-2</v>
      </c>
      <c r="T321" s="20">
        <v>9.5941479415479706E-3</v>
      </c>
      <c r="U321" s="20">
        <v>0.29096304001693801</v>
      </c>
      <c r="V321" s="20">
        <v>2.94749333973971E-2</v>
      </c>
      <c r="W321" s="20">
        <v>0.150167952369927</v>
      </c>
      <c r="X321" s="20"/>
      <c r="Y321" s="20"/>
      <c r="Z321" s="20"/>
      <c r="AA321" s="30"/>
    </row>
    <row r="322" spans="1:27" x14ac:dyDescent="0.25">
      <c r="A322">
        <v>286</v>
      </c>
      <c r="B322" s="15">
        <v>36210</v>
      </c>
      <c r="C322" s="25">
        <f t="shared" si="12"/>
        <v>0.19875292479991899</v>
      </c>
      <c r="D322" s="25">
        <f>VLOOKUP(B322,input_BB!$B$19:$K$10000,$D$35,0)</f>
        <v>9254.1200000000008</v>
      </c>
      <c r="E322" s="27">
        <f t="shared" si="13"/>
        <v>0.1470871714459307</v>
      </c>
      <c r="F322" s="28">
        <f>VLOOKUP(B322,viz!$B$3:$E$1863,4,0)</f>
        <v>0</v>
      </c>
      <c r="G322" s="25">
        <f t="shared" si="14"/>
        <v>0.25122205794422198</v>
      </c>
      <c r="I322" s="31">
        <v>36210</v>
      </c>
      <c r="J322" s="20">
        <v>0.19875292479991899</v>
      </c>
      <c r="K322" s="20">
        <v>0</v>
      </c>
      <c r="L322" s="20" t="s">
        <v>122</v>
      </c>
      <c r="M322" s="20">
        <v>4.2318436327201198E-2</v>
      </c>
      <c r="N322" s="20" t="s">
        <v>122</v>
      </c>
      <c r="O322" s="20">
        <v>0.25122205794422198</v>
      </c>
      <c r="P322" s="20">
        <v>4.0496438626152702E-2</v>
      </c>
      <c r="Q322" s="20">
        <v>1.75506398246532E-2</v>
      </c>
      <c r="R322" s="20">
        <v>0.139406702643874</v>
      </c>
      <c r="S322" s="20">
        <v>2.8771321180875199E-2</v>
      </c>
      <c r="T322" s="20">
        <v>9.5948900604437802E-3</v>
      </c>
      <c r="U322" s="20">
        <v>0.291002926095422</v>
      </c>
      <c r="V322" s="20">
        <v>2.9477730599839401E-2</v>
      </c>
      <c r="W322" s="20">
        <v>0.15015885669731599</v>
      </c>
      <c r="X322" s="20"/>
      <c r="Y322" s="20"/>
      <c r="Z322" s="20"/>
      <c r="AA322" s="30"/>
    </row>
    <row r="323" spans="1:27" x14ac:dyDescent="0.25">
      <c r="A323">
        <v>287</v>
      </c>
      <c r="B323" s="15">
        <v>36217</v>
      </c>
      <c r="C323" s="25">
        <f t="shared" si="12"/>
        <v>0.16411346197128299</v>
      </c>
      <c r="D323" s="25">
        <f>VLOOKUP(B323,input_BB!$B$19:$K$10000,$D$35,0)</f>
        <v>9858.49</v>
      </c>
      <c r="E323" s="27">
        <f t="shared" si="13"/>
        <v>8.4720247948639929E-2</v>
      </c>
      <c r="F323" s="28">
        <f>VLOOKUP(B323,viz!$B$3:$E$1863,4,0)</f>
        <v>0</v>
      </c>
      <c r="G323" s="25">
        <f t="shared" si="14"/>
        <v>0.25155497902506702</v>
      </c>
      <c r="I323" s="31">
        <v>36217</v>
      </c>
      <c r="J323" s="20">
        <v>0.16411346197128299</v>
      </c>
      <c r="K323" s="20">
        <v>0</v>
      </c>
      <c r="L323" s="20" t="s">
        <v>122</v>
      </c>
      <c r="M323" s="20">
        <v>4.2325592511660501E-2</v>
      </c>
      <c r="N323" s="20" t="s">
        <v>122</v>
      </c>
      <c r="O323" s="20">
        <v>0.25155497902506702</v>
      </c>
      <c r="P323" s="20">
        <v>4.0508815246104002E-2</v>
      </c>
      <c r="Q323" s="20">
        <v>1.7552852171811899E-2</v>
      </c>
      <c r="R323" s="20">
        <v>0.138911433591975</v>
      </c>
      <c r="S323" s="20">
        <v>2.8881871374254499E-2</v>
      </c>
      <c r="T323" s="20">
        <v>9.5955377353745801E-3</v>
      </c>
      <c r="U323" s="20">
        <v>0.29103983798774802</v>
      </c>
      <c r="V323" s="20">
        <v>2.9480223722861899E-2</v>
      </c>
      <c r="W323" s="20">
        <v>0.15014885663314301</v>
      </c>
      <c r="X323" s="20"/>
      <c r="Y323" s="20"/>
      <c r="Z323" s="20"/>
      <c r="AA323" s="30"/>
    </row>
    <row r="324" spans="1:27" x14ac:dyDescent="0.25">
      <c r="A324">
        <v>288</v>
      </c>
      <c r="B324" s="15">
        <v>36224</v>
      </c>
      <c r="C324" s="25">
        <f t="shared" si="12"/>
        <v>0.163781523704529</v>
      </c>
      <c r="D324" s="25">
        <f>VLOOKUP(B324,input_BB!$B$19:$K$10000,$D$35,0)</f>
        <v>10241.120000000001</v>
      </c>
      <c r="E324" s="27">
        <f t="shared" si="13"/>
        <v>8.4122606796094249E-2</v>
      </c>
      <c r="F324" s="28">
        <f>VLOOKUP(B324,viz!$B$3:$E$1863,4,0)</f>
        <v>0</v>
      </c>
      <c r="G324" s="25">
        <f t="shared" si="14"/>
        <v>0.251884807629909</v>
      </c>
      <c r="I324" s="31">
        <v>36224</v>
      </c>
      <c r="J324" s="20">
        <v>0.163781523704529</v>
      </c>
      <c r="K324" s="20">
        <v>0</v>
      </c>
      <c r="L324" s="20" t="s">
        <v>122</v>
      </c>
      <c r="M324" s="20">
        <v>4.2332310050026002E-2</v>
      </c>
      <c r="N324" s="20" t="s">
        <v>122</v>
      </c>
      <c r="O324" s="20">
        <v>0.251884807629909</v>
      </c>
      <c r="P324" s="20">
        <v>4.0520799804901003E-2</v>
      </c>
      <c r="Q324" s="20">
        <v>1.7554865191250602E-2</v>
      </c>
      <c r="R324" s="20">
        <v>0.13842498333536701</v>
      </c>
      <c r="S324" s="20">
        <v>2.8991912280287298E-2</v>
      </c>
      <c r="T324" s="20">
        <v>9.5960880449888295E-3</v>
      </c>
      <c r="U324" s="20">
        <v>0.29107376799380602</v>
      </c>
      <c r="V324" s="20">
        <v>2.9482419887053201E-2</v>
      </c>
      <c r="W324" s="20">
        <v>0.15013804578241099</v>
      </c>
      <c r="X324" s="20"/>
      <c r="Y324" s="20"/>
      <c r="Z324" s="20"/>
      <c r="AA324" s="30"/>
    </row>
    <row r="325" spans="1:27" x14ac:dyDescent="0.25">
      <c r="A325">
        <v>289</v>
      </c>
      <c r="B325" s="15">
        <v>36231</v>
      </c>
      <c r="C325" s="25">
        <f t="shared" si="12"/>
        <v>0.163474440574646</v>
      </c>
      <c r="D325" s="25">
        <f>VLOOKUP(B325,input_BB!$B$19:$K$10000,$D$35,0)</f>
        <v>10801.76</v>
      </c>
      <c r="E325" s="27">
        <f t="shared" si="13"/>
        <v>8.3569716291889043E-2</v>
      </c>
      <c r="F325" s="28">
        <f>VLOOKUP(B325,viz!$B$3:$E$1863,4,0)</f>
        <v>0</v>
      </c>
      <c r="G325" s="25">
        <f t="shared" si="14"/>
        <v>0.25246454170369897</v>
      </c>
      <c r="I325" s="31">
        <v>36231</v>
      </c>
      <c r="J325" s="20">
        <v>0.163474440574646</v>
      </c>
      <c r="K325" s="20">
        <v>0</v>
      </c>
      <c r="L325" s="20" t="s">
        <v>122</v>
      </c>
      <c r="M325" s="20">
        <v>4.2381531810465403E-2</v>
      </c>
      <c r="N325" s="20" t="s">
        <v>122</v>
      </c>
      <c r="O325" s="20">
        <v>0.25246454170369897</v>
      </c>
      <c r="P325" s="20">
        <v>4.0573004784609297E-2</v>
      </c>
      <c r="Q325" s="20">
        <v>1.7572743943403302E-2</v>
      </c>
      <c r="R325" s="20">
        <v>0.13709292678159099</v>
      </c>
      <c r="S325" s="20">
        <v>2.91289172922321E-2</v>
      </c>
      <c r="T325" s="20">
        <v>9.6061707752864902E-3</v>
      </c>
      <c r="U325" s="20">
        <v>0.29139767250636001</v>
      </c>
      <c r="V325" s="20">
        <v>2.9513905581956702E-2</v>
      </c>
      <c r="W325" s="20">
        <v>0.15026858482039701</v>
      </c>
      <c r="X325" s="20"/>
      <c r="Y325" s="20"/>
      <c r="Z325" s="20"/>
      <c r="AA325" s="30"/>
    </row>
    <row r="326" spans="1:27" x14ac:dyDescent="0.25">
      <c r="A326">
        <v>290</v>
      </c>
      <c r="B326" s="15">
        <v>36238</v>
      </c>
      <c r="C326" s="25">
        <f t="shared" si="12"/>
        <v>0.163172528147697</v>
      </c>
      <c r="D326" s="25">
        <f>VLOOKUP(B326,input_BB!$B$19:$K$10000,$D$35,0)</f>
        <v>11082.92</v>
      </c>
      <c r="E326" s="27">
        <f t="shared" si="13"/>
        <v>8.3026135424958181E-2</v>
      </c>
      <c r="F326" s="28">
        <f>VLOOKUP(B326,viz!$B$3:$E$1863,4,0)</f>
        <v>0</v>
      </c>
      <c r="G326" s="25">
        <f t="shared" si="14"/>
        <v>0.25303028875877798</v>
      </c>
      <c r="I326" s="31">
        <v>36238</v>
      </c>
      <c r="J326" s="20">
        <v>0.163172528147697</v>
      </c>
      <c r="K326" s="20">
        <v>0</v>
      </c>
      <c r="L326" s="20" t="s">
        <v>122</v>
      </c>
      <c r="M326" s="20">
        <v>4.2428310371605799E-2</v>
      </c>
      <c r="N326" s="20" t="s">
        <v>122</v>
      </c>
      <c r="O326" s="20">
        <v>0.25303028875877798</v>
      </c>
      <c r="P326" s="20">
        <v>4.06229457123575E-2</v>
      </c>
      <c r="Q326" s="20">
        <v>1.7589706104543201E-2</v>
      </c>
      <c r="R326" s="20">
        <v>0.135807162319728</v>
      </c>
      <c r="S326" s="20">
        <v>2.92639443615023E-2</v>
      </c>
      <c r="T326" s="20">
        <v>9.6157157205841101E-3</v>
      </c>
      <c r="U326" s="20">
        <v>0.291705453904611</v>
      </c>
      <c r="V326" s="20">
        <v>2.9543748525401502E-2</v>
      </c>
      <c r="W326" s="20">
        <v>0.15039272422088901</v>
      </c>
      <c r="X326" s="20"/>
      <c r="Y326" s="20"/>
      <c r="Z326" s="20"/>
      <c r="AA326" s="30"/>
    </row>
    <row r="327" spans="1:27" x14ac:dyDescent="0.25">
      <c r="A327">
        <v>291</v>
      </c>
      <c r="B327" s="15">
        <v>36245</v>
      </c>
      <c r="C327" s="25">
        <f t="shared" si="12"/>
        <v>0.162853553891182</v>
      </c>
      <c r="D327" s="25">
        <f>VLOOKUP(B327,input_BB!$B$19:$K$10000,$D$35,0)</f>
        <v>10803.31</v>
      </c>
      <c r="E327" s="27">
        <f t="shared" si="13"/>
        <v>8.2451835437914775E-2</v>
      </c>
      <c r="F327" s="28">
        <f>VLOOKUP(B327,viz!$B$3:$E$1863,4,0)</f>
        <v>0</v>
      </c>
      <c r="G327" s="25">
        <f t="shared" si="14"/>
        <v>0.25335218994268899</v>
      </c>
      <c r="I327" s="31">
        <v>36245</v>
      </c>
      <c r="J327" s="20">
        <v>0.162853553891182</v>
      </c>
      <c r="K327" s="20">
        <v>0</v>
      </c>
      <c r="L327" s="20" t="s">
        <v>122</v>
      </c>
      <c r="M327" s="20">
        <v>4.2433857013400897E-2</v>
      </c>
      <c r="N327" s="20" t="s">
        <v>122</v>
      </c>
      <c r="O327" s="20">
        <v>0.25335218994268899</v>
      </c>
      <c r="P327" s="20">
        <v>4.0633717720873E-2</v>
      </c>
      <c r="Q327" s="20">
        <v>1.7591236276526898E-2</v>
      </c>
      <c r="R327" s="20">
        <v>0.13534407065175399</v>
      </c>
      <c r="S327" s="20">
        <v>2.93727120942949E-2</v>
      </c>
      <c r="T327" s="20">
        <v>9.6160025896235204E-3</v>
      </c>
      <c r="U327" s="20">
        <v>0.29173134076412099</v>
      </c>
      <c r="V327" s="20">
        <v>2.9545129199356999E-2</v>
      </c>
      <c r="W327" s="20">
        <v>0.15037974374735999</v>
      </c>
      <c r="X327" s="20"/>
      <c r="Y327" s="20"/>
      <c r="Z327" s="20"/>
      <c r="AA327" s="30"/>
    </row>
    <row r="328" spans="1:27" x14ac:dyDescent="0.25">
      <c r="A328">
        <v>292</v>
      </c>
      <c r="B328" s="15">
        <v>36252</v>
      </c>
      <c r="C328" s="25">
        <f t="shared" si="12"/>
        <v>0.162538811564445</v>
      </c>
      <c r="D328" s="25">
        <f>VLOOKUP(B328,input_BB!$B$19:$K$10000,$D$35,0)</f>
        <v>11072.98</v>
      </c>
      <c r="E328" s="27">
        <f t="shared" si="13"/>
        <v>8.1885154865814838E-2</v>
      </c>
      <c r="F328" s="28">
        <f>VLOOKUP(B328,viz!$B$3:$E$1863,4,0)</f>
        <v>0</v>
      </c>
      <c r="G328" s="25">
        <f t="shared" si="14"/>
        <v>0.25367117911909698</v>
      </c>
      <c r="I328" s="31">
        <v>36252</v>
      </c>
      <c r="J328" s="20">
        <v>0.162538811564445</v>
      </c>
      <c r="K328" s="20">
        <v>0</v>
      </c>
      <c r="L328" s="20" t="s">
        <v>122</v>
      </c>
      <c r="M328" s="20">
        <v>4.2439000696275403E-2</v>
      </c>
      <c r="N328" s="20" t="s">
        <v>122</v>
      </c>
      <c r="O328" s="20">
        <v>0.25367117911909698</v>
      </c>
      <c r="P328" s="20">
        <v>4.0644117317265298E-2</v>
      </c>
      <c r="Q328" s="20">
        <v>1.7592611111421699E-2</v>
      </c>
      <c r="R328" s="20">
        <v>0.13488898679577599</v>
      </c>
      <c r="S328" s="20">
        <v>2.9480988277975399E-2</v>
      </c>
      <c r="T328" s="20">
        <v>9.6162037513389496E-3</v>
      </c>
      <c r="U328" s="20">
        <v>0.29175446562593599</v>
      </c>
      <c r="V328" s="20">
        <v>2.9546246288751101E-2</v>
      </c>
      <c r="W328" s="20">
        <v>0.15036620101616299</v>
      </c>
      <c r="X328" s="20"/>
      <c r="Y328" s="20"/>
      <c r="Z328" s="20"/>
      <c r="AA328" s="30"/>
    </row>
    <row r="329" spans="1:27" x14ac:dyDescent="0.25">
      <c r="A329">
        <v>293</v>
      </c>
      <c r="B329" s="15">
        <v>36259</v>
      </c>
      <c r="C329" s="25">
        <f t="shared" si="12"/>
        <v>0.16222824156284299</v>
      </c>
      <c r="D329" s="25">
        <f>VLOOKUP(B329,input_BB!$B$19:$K$10000,$D$35,0)</f>
        <v>11914.1</v>
      </c>
      <c r="E329" s="27">
        <f t="shared" si="13"/>
        <v>8.13259863929581E-2</v>
      </c>
      <c r="F329" s="28">
        <f>VLOOKUP(B329,viz!$B$3:$E$1863,4,0)</f>
        <v>0</v>
      </c>
      <c r="G329" s="25">
        <f t="shared" si="14"/>
        <v>0.25398737829505302</v>
      </c>
      <c r="I329" s="31">
        <v>36259</v>
      </c>
      <c r="J329" s="20">
        <v>0.16222824156284299</v>
      </c>
      <c r="K329" s="20">
        <v>0</v>
      </c>
      <c r="L329" s="20" t="s">
        <v>122</v>
      </c>
      <c r="M329" s="20">
        <v>4.2443752641611002E-2</v>
      </c>
      <c r="N329" s="20" t="s">
        <v>122</v>
      </c>
      <c r="O329" s="20">
        <v>0.25398737829505302</v>
      </c>
      <c r="P329" s="20">
        <v>4.0654076234285602E-2</v>
      </c>
      <c r="Q329" s="20">
        <v>1.75938152688827E-2</v>
      </c>
      <c r="R329" s="20">
        <v>0.13444181447974801</v>
      </c>
      <c r="S329" s="20">
        <v>2.95887685910479E-2</v>
      </c>
      <c r="T329" s="20">
        <v>9.6163159366956102E-3</v>
      </c>
      <c r="U329" s="20">
        <v>0.29177497033275901</v>
      </c>
      <c r="V329" s="20">
        <v>2.9547092941523301E-2</v>
      </c>
      <c r="W329" s="20">
        <v>0.15035201527839401</v>
      </c>
      <c r="X329" s="20"/>
      <c r="Y329" s="20"/>
      <c r="Z329" s="20"/>
      <c r="AA329" s="30"/>
    </row>
    <row r="330" spans="1:27" x14ac:dyDescent="0.25">
      <c r="A330">
        <v>294</v>
      </c>
      <c r="B330" s="15">
        <v>36266</v>
      </c>
      <c r="C330" s="25">
        <f t="shared" si="12"/>
        <v>0.16192166507244099</v>
      </c>
      <c r="D330" s="25">
        <f>VLOOKUP(B330,input_BB!$B$19:$K$10000,$D$35,0)</f>
        <v>12490.3</v>
      </c>
      <c r="E330" s="27">
        <f t="shared" si="13"/>
        <v>8.0774008072233019E-2</v>
      </c>
      <c r="F330" s="28">
        <f>VLOOKUP(B330,viz!$B$3:$E$1863,4,0)</f>
        <v>0</v>
      </c>
      <c r="G330" s="25">
        <f t="shared" si="14"/>
        <v>0.25430081890628098</v>
      </c>
      <c r="I330" s="31">
        <v>36266</v>
      </c>
      <c r="J330" s="20">
        <v>0.16192166507244099</v>
      </c>
      <c r="K330" s="20">
        <v>0</v>
      </c>
      <c r="L330" s="20" t="s">
        <v>122</v>
      </c>
      <c r="M330" s="20">
        <v>4.2448132838506202E-2</v>
      </c>
      <c r="N330" s="20" t="s">
        <v>122</v>
      </c>
      <c r="O330" s="20">
        <v>0.25430081890628098</v>
      </c>
      <c r="P330" s="20">
        <v>4.06637149642727E-2</v>
      </c>
      <c r="Q330" s="20">
        <v>1.7594848933372102E-2</v>
      </c>
      <c r="R330" s="20">
        <v>0.13400230748731801</v>
      </c>
      <c r="S330" s="20">
        <v>2.9696043549062499E-2</v>
      </c>
      <c r="T330" s="20">
        <v>9.6163480756569705E-3</v>
      </c>
      <c r="U330" s="20">
        <v>0.29179287247180502</v>
      </c>
      <c r="V330" s="20">
        <v>2.9547690061698099E-2</v>
      </c>
      <c r="W330" s="20">
        <v>0.15033722271202701</v>
      </c>
      <c r="X330" s="20"/>
      <c r="Y330" s="20"/>
      <c r="Z330" s="20"/>
      <c r="AA330" s="30"/>
    </row>
    <row r="331" spans="1:27" x14ac:dyDescent="0.25">
      <c r="A331">
        <v>295</v>
      </c>
      <c r="B331" s="15">
        <v>36273</v>
      </c>
      <c r="C331" s="25">
        <f t="shared" si="12"/>
        <v>0.48784112930297902</v>
      </c>
      <c r="D331" s="25">
        <f>VLOOKUP(B331,input_BB!$B$19:$K$10000,$D$35,0)</f>
        <v>12905.3</v>
      </c>
      <c r="E331" s="27">
        <f t="shared" si="13"/>
        <v>0.66757855502785812</v>
      </c>
      <c r="F331" s="28">
        <f>VLOOKUP(B331,viz!$B$3:$E$1863,4,0)</f>
        <v>0</v>
      </c>
      <c r="G331" s="25">
        <f t="shared" si="14"/>
        <v>0.25451366601570502</v>
      </c>
      <c r="I331" s="31">
        <v>36273</v>
      </c>
      <c r="J331" s="20">
        <v>0.48784112930297902</v>
      </c>
      <c r="K331" s="20">
        <v>1</v>
      </c>
      <c r="L331" s="20" t="s">
        <v>122</v>
      </c>
      <c r="M331" s="20">
        <v>4.2435846150971901E-2</v>
      </c>
      <c r="N331" s="20" t="s">
        <v>122</v>
      </c>
      <c r="O331" s="20">
        <v>0.25451366601570502</v>
      </c>
      <c r="P331" s="20">
        <v>6.2934215897748599E-2</v>
      </c>
      <c r="Q331" s="20">
        <v>1.7589005694434001E-2</v>
      </c>
      <c r="R331" s="20">
        <v>0.111626404172481</v>
      </c>
      <c r="S331" s="20">
        <v>2.97913856383605E-2</v>
      </c>
      <c r="T331" s="20">
        <v>9.6126027455565397E-3</v>
      </c>
      <c r="U331" s="20">
        <v>0.29169620875657498</v>
      </c>
      <c r="V331" s="20">
        <v>2.95366858049711E-2</v>
      </c>
      <c r="W331" s="20">
        <v>0.150263979123197</v>
      </c>
      <c r="X331" s="20"/>
      <c r="Y331" s="20"/>
      <c r="Z331" s="20"/>
      <c r="AA331" s="30"/>
    </row>
    <row r="332" spans="1:27" x14ac:dyDescent="0.25">
      <c r="A332">
        <v>296</v>
      </c>
      <c r="B332" s="15">
        <v>36280</v>
      </c>
      <c r="C332" s="25">
        <f t="shared" si="12"/>
        <v>0.12954324483871499</v>
      </c>
      <c r="D332" s="25">
        <f>VLOOKUP(B332,input_BB!$B$19:$K$10000,$D$35,0)</f>
        <v>13333.2</v>
      </c>
      <c r="E332" s="27">
        <f t="shared" si="13"/>
        <v>2.2477998469839396E-2</v>
      </c>
      <c r="F332" s="28">
        <f>VLOOKUP(B332,viz!$B$3:$E$1863,4,0)</f>
        <v>0</v>
      </c>
      <c r="G332" s="25">
        <f t="shared" si="14"/>
        <v>0.25463168989096402</v>
      </c>
      <c r="I332" s="31">
        <v>36280</v>
      </c>
      <c r="J332" s="20">
        <v>0.12954324483871499</v>
      </c>
      <c r="K332" s="20">
        <v>1</v>
      </c>
      <c r="L332" s="20" t="s">
        <v>122</v>
      </c>
      <c r="M332" s="20">
        <v>4.2407841942594601E-2</v>
      </c>
      <c r="N332" s="20" t="s">
        <v>122</v>
      </c>
      <c r="O332" s="20">
        <v>0.25463168989096402</v>
      </c>
      <c r="P332" s="20">
        <v>6.31799379236299E-2</v>
      </c>
      <c r="Q332" s="20">
        <v>1.7576627639636799E-2</v>
      </c>
      <c r="R332" s="20">
        <v>0.111580770126067</v>
      </c>
      <c r="S332" s="20">
        <v>2.98753497691038E-2</v>
      </c>
      <c r="T332" s="20">
        <v>9.60530800240713E-3</v>
      </c>
      <c r="U332" s="20">
        <v>0.29149169137277597</v>
      </c>
      <c r="V332" s="20">
        <v>2.9514757518631099E-2</v>
      </c>
      <c r="W332" s="20">
        <v>0.15013602581419</v>
      </c>
      <c r="X332" s="20"/>
      <c r="Y332" s="20"/>
      <c r="Z332" s="20"/>
      <c r="AA332" s="30"/>
    </row>
    <row r="333" spans="1:27" x14ac:dyDescent="0.25">
      <c r="A333">
        <v>297</v>
      </c>
      <c r="B333" s="15">
        <v>36287</v>
      </c>
      <c r="C333" s="25">
        <f t="shared" si="12"/>
        <v>0.127983093261719</v>
      </c>
      <c r="D333" s="25">
        <f>VLOOKUP(B333,input_BB!$B$19:$K$10000,$D$35,0)</f>
        <v>12997.43</v>
      </c>
      <c r="E333" s="27">
        <f t="shared" si="13"/>
        <v>1.9669009931880657E-2</v>
      </c>
      <c r="F333" s="28">
        <f>VLOOKUP(B333,viz!$B$3:$E$1863,4,0)</f>
        <v>0</v>
      </c>
      <c r="G333" s="25">
        <f t="shared" si="14"/>
        <v>0.23458355329056699</v>
      </c>
      <c r="I333" s="31">
        <v>36287</v>
      </c>
      <c r="J333" s="20">
        <v>0.127983093261719</v>
      </c>
      <c r="K333" s="20">
        <v>0</v>
      </c>
      <c r="L333" s="20" t="s">
        <v>122</v>
      </c>
      <c r="M333" s="20">
        <v>3.8746554766775798E-2</v>
      </c>
      <c r="N333" s="20" t="s">
        <v>122</v>
      </c>
      <c r="O333" s="20">
        <v>0.23458355329056699</v>
      </c>
      <c r="P333" s="20">
        <v>2.2901259047630899E-2</v>
      </c>
      <c r="Q333" s="20">
        <v>1.6563680570487599E-2</v>
      </c>
      <c r="R333" s="20">
        <v>0.12513447343044201</v>
      </c>
      <c r="S333" s="20">
        <v>2.8003992256828002E-2</v>
      </c>
      <c r="T333" s="20">
        <v>3.65040936499193E-2</v>
      </c>
      <c r="U333" s="20">
        <v>0.28572106405901798</v>
      </c>
      <c r="V333" s="20">
        <v>4.5037405414181997E-2</v>
      </c>
      <c r="W333" s="20">
        <v>0.16680392351414899</v>
      </c>
      <c r="X333" s="20"/>
      <c r="Y333" s="20"/>
      <c r="Z333" s="20"/>
      <c r="AA333" s="30"/>
    </row>
    <row r="334" spans="1:27" x14ac:dyDescent="0.25">
      <c r="A334">
        <v>298</v>
      </c>
      <c r="B334" s="15">
        <v>36294</v>
      </c>
      <c r="C334" s="25">
        <f t="shared" si="12"/>
        <v>0.16274774074554399</v>
      </c>
      <c r="D334" s="25">
        <f>VLOOKUP(B334,input_BB!$B$19:$K$10000,$D$35,0)</f>
        <v>12855.52</v>
      </c>
      <c r="E334" s="27">
        <f t="shared" si="13"/>
        <v>8.2261323235353762E-2</v>
      </c>
      <c r="F334" s="28">
        <f>VLOOKUP(B334,viz!$B$3:$E$1863,4,0)</f>
        <v>0</v>
      </c>
      <c r="G334" s="25">
        <f t="shared" si="14"/>
        <v>0.231999070639649</v>
      </c>
      <c r="I334" s="31">
        <v>36294</v>
      </c>
      <c r="J334" s="20">
        <v>0.16274774074554399</v>
      </c>
      <c r="K334" s="20">
        <v>0</v>
      </c>
      <c r="L334" s="20" t="s">
        <v>122</v>
      </c>
      <c r="M334" s="20">
        <v>3.8816577780973603E-2</v>
      </c>
      <c r="N334" s="20" t="s">
        <v>122</v>
      </c>
      <c r="O334" s="20">
        <v>0.231999070639649</v>
      </c>
      <c r="P334" s="20" t="s">
        <v>122</v>
      </c>
      <c r="Q334" s="20">
        <v>1.6603173565668601E-2</v>
      </c>
      <c r="R334" s="20">
        <v>0.150598518167221</v>
      </c>
      <c r="S334" s="20">
        <v>2.71275553553516E-2</v>
      </c>
      <c r="T334" s="20">
        <v>3.6639541164265099E-2</v>
      </c>
      <c r="U334" s="20">
        <v>0.28646741458532798</v>
      </c>
      <c r="V334" s="20">
        <v>4.46497050647119E-2</v>
      </c>
      <c r="W334" s="20">
        <v>0.16709844367683199</v>
      </c>
      <c r="X334" s="20"/>
      <c r="Y334" s="20"/>
      <c r="Z334" s="20"/>
      <c r="AA334" s="30"/>
    </row>
    <row r="335" spans="1:27" x14ac:dyDescent="0.25">
      <c r="A335">
        <v>299</v>
      </c>
      <c r="B335" s="15">
        <v>36301</v>
      </c>
      <c r="C335" s="25">
        <f t="shared" si="12"/>
        <v>0.16445405781269101</v>
      </c>
      <c r="D335" s="25">
        <f>VLOOKUP(B335,input_BB!$B$19:$K$10000,$D$35,0)</f>
        <v>12272.14</v>
      </c>
      <c r="E335" s="27">
        <f t="shared" si="13"/>
        <v>8.5333476707113318E-2</v>
      </c>
      <c r="F335" s="28">
        <f>VLOOKUP(B335,viz!$B$3:$E$1863,4,0)</f>
        <v>0</v>
      </c>
      <c r="G335" s="25">
        <f t="shared" si="14"/>
        <v>0.23673655206018199</v>
      </c>
      <c r="I335" s="31">
        <v>36301</v>
      </c>
      <c r="J335" s="20">
        <v>0.16445405781269101</v>
      </c>
      <c r="K335" s="20">
        <v>0</v>
      </c>
      <c r="L335" s="20">
        <v>2.9773977719225499E-2</v>
      </c>
      <c r="M335" s="20">
        <v>3.5727571284362797E-2</v>
      </c>
      <c r="N335" s="20" t="s">
        <v>122</v>
      </c>
      <c r="O335" s="20">
        <v>0.23673655206018199</v>
      </c>
      <c r="P335" s="20">
        <v>1.2496066003002499E-2</v>
      </c>
      <c r="Q335" s="20">
        <v>1.6941835174239799E-2</v>
      </c>
      <c r="R335" s="20">
        <v>0.153670089019874</v>
      </c>
      <c r="S335" s="20">
        <v>3.21174775791606E-2</v>
      </c>
      <c r="T335" s="20">
        <v>7.8379134988420703E-3</v>
      </c>
      <c r="U335" s="20">
        <v>0.27604618175408102</v>
      </c>
      <c r="V335" s="20">
        <v>4.2048014817896898E-2</v>
      </c>
      <c r="W335" s="20">
        <v>0.156604321089133</v>
      </c>
      <c r="X335" s="20"/>
      <c r="Y335" s="20"/>
      <c r="Z335" s="20"/>
      <c r="AA335" s="30"/>
    </row>
    <row r="336" spans="1:27" x14ac:dyDescent="0.25">
      <c r="A336">
        <v>300</v>
      </c>
      <c r="B336" s="15">
        <v>36308</v>
      </c>
      <c r="C336" s="25">
        <f t="shared" si="12"/>
        <v>0.164145678281784</v>
      </c>
      <c r="D336" s="25">
        <f>VLOOKUP(B336,input_BB!$B$19:$K$10000,$D$35,0)</f>
        <v>12059.25</v>
      </c>
      <c r="E336" s="27">
        <f t="shared" si="13"/>
        <v>8.4778252086357697E-2</v>
      </c>
      <c r="F336" s="28">
        <f>VLOOKUP(B336,viz!$B$3:$E$1863,4,0)</f>
        <v>0</v>
      </c>
      <c r="G336" s="25">
        <f t="shared" si="14"/>
        <v>0.23705642065636401</v>
      </c>
      <c r="I336" s="31">
        <v>36308</v>
      </c>
      <c r="J336" s="20">
        <v>0.164145678281784</v>
      </c>
      <c r="K336" s="20">
        <v>0</v>
      </c>
      <c r="L336" s="20">
        <v>2.9776209975641201E-2</v>
      </c>
      <c r="M336" s="20">
        <v>3.5732737170535302E-2</v>
      </c>
      <c r="N336" s="20" t="s">
        <v>122</v>
      </c>
      <c r="O336" s="20">
        <v>0.23705642065636401</v>
      </c>
      <c r="P336" s="20">
        <v>1.2506718503303199E-2</v>
      </c>
      <c r="Q336" s="20">
        <v>1.6943348432297198E-2</v>
      </c>
      <c r="R336" s="20">
        <v>0.15321886702290699</v>
      </c>
      <c r="S336" s="20">
        <v>3.22319212048435E-2</v>
      </c>
      <c r="T336" s="20">
        <v>7.8381702307790298E-3</v>
      </c>
      <c r="U336" s="20">
        <v>0.27607086810479903</v>
      </c>
      <c r="V336" s="20">
        <v>4.2049278066089803E-2</v>
      </c>
      <c r="W336" s="20">
        <v>0.15657546063243999</v>
      </c>
      <c r="X336" s="20"/>
      <c r="Y336" s="20"/>
      <c r="Z336" s="20"/>
      <c r="AA336" s="30"/>
    </row>
    <row r="337" spans="1:27" x14ac:dyDescent="0.25">
      <c r="A337">
        <v>301</v>
      </c>
      <c r="B337" s="15">
        <v>36315</v>
      </c>
      <c r="C337" s="25">
        <f t="shared" si="12"/>
        <v>0.163841187953949</v>
      </c>
      <c r="D337" s="25">
        <f>VLOOKUP(B337,input_BB!$B$19:$K$10000,$D$35,0)</f>
        <v>12415.54</v>
      </c>
      <c r="E337" s="27">
        <f t="shared" si="13"/>
        <v>8.4230029815253321E-2</v>
      </c>
      <c r="F337" s="28">
        <f>VLOOKUP(B337,viz!$B$3:$E$1863,4,0)</f>
        <v>0</v>
      </c>
      <c r="G337" s="25">
        <f t="shared" si="14"/>
        <v>0.23737372522074701</v>
      </c>
      <c r="I337" s="31">
        <v>36315</v>
      </c>
      <c r="J337" s="20">
        <v>0.163841187953949</v>
      </c>
      <c r="K337" s="20">
        <v>0</v>
      </c>
      <c r="L337" s="20">
        <v>2.97781818629454E-2</v>
      </c>
      <c r="M337" s="20">
        <v>3.5737578970010099E-2</v>
      </c>
      <c r="N337" s="20" t="s">
        <v>122</v>
      </c>
      <c r="O337" s="20">
        <v>0.23737372522074701</v>
      </c>
      <c r="P337" s="20">
        <v>1.25172794086638E-2</v>
      </c>
      <c r="Q337" s="20">
        <v>1.6944721441022999E-2</v>
      </c>
      <c r="R337" s="20">
        <v>0.15277492954820801</v>
      </c>
      <c r="S337" s="20">
        <v>3.2345826488937801E-2</v>
      </c>
      <c r="T337" s="20">
        <v>7.8383598441651402E-3</v>
      </c>
      <c r="U337" s="20">
        <v>0.276093150631671</v>
      </c>
      <c r="V337" s="20">
        <v>4.2050183971150401E-2</v>
      </c>
      <c r="W337" s="20">
        <v>0.156546062612479</v>
      </c>
      <c r="X337" s="20"/>
      <c r="Y337" s="20"/>
      <c r="Z337" s="20"/>
      <c r="AA337" s="30"/>
    </row>
    <row r="338" spans="1:27" x14ac:dyDescent="0.25">
      <c r="A338">
        <v>302</v>
      </c>
      <c r="B338" s="15">
        <v>36322</v>
      </c>
      <c r="C338" s="25">
        <f t="shared" si="12"/>
        <v>0.16354048252105699</v>
      </c>
      <c r="D338" s="25">
        <f>VLOOKUP(B338,input_BB!$B$19:$K$10000,$D$35,0)</f>
        <v>12992.76</v>
      </c>
      <c r="E338" s="27">
        <f t="shared" si="13"/>
        <v>8.3688622091317943E-2</v>
      </c>
      <c r="F338" s="28">
        <f>VLOOKUP(B338,viz!$B$3:$E$1863,4,0)</f>
        <v>0</v>
      </c>
      <c r="G338" s="25">
        <f t="shared" si="14"/>
        <v>0.23768855040404799</v>
      </c>
      <c r="I338" s="31">
        <v>36322</v>
      </c>
      <c r="J338" s="20">
        <v>0.16354048252105699</v>
      </c>
      <c r="K338" s="20">
        <v>0</v>
      </c>
      <c r="L338" s="20">
        <v>2.9779901788460902E-2</v>
      </c>
      <c r="M338" s="20">
        <v>3.5742095161477298E-2</v>
      </c>
      <c r="N338" s="20" t="s">
        <v>122</v>
      </c>
      <c r="O338" s="20">
        <v>0.23768855040404799</v>
      </c>
      <c r="P338" s="20">
        <v>1.25276856974843E-2</v>
      </c>
      <c r="Q338" s="20">
        <v>1.6945937633921399E-2</v>
      </c>
      <c r="R338" s="20">
        <v>0.152338316484287</v>
      </c>
      <c r="S338" s="20">
        <v>3.24592102721461E-2</v>
      </c>
      <c r="T338" s="20">
        <v>7.8384838261473296E-3</v>
      </c>
      <c r="U338" s="20">
        <v>0.27611299437325798</v>
      </c>
      <c r="V338" s="20">
        <v>4.2050737724247597E-2</v>
      </c>
      <c r="W338" s="20">
        <v>0.15651608663452099</v>
      </c>
      <c r="X338" s="20"/>
      <c r="Y338" s="20"/>
      <c r="Z338" s="20"/>
      <c r="AA338" s="30"/>
    </row>
    <row r="339" spans="1:27" x14ac:dyDescent="0.25">
      <c r="A339">
        <v>303</v>
      </c>
      <c r="B339" s="15">
        <v>36329</v>
      </c>
      <c r="C339" s="25">
        <f t="shared" si="12"/>
        <v>0.51412779092788696</v>
      </c>
      <c r="D339" s="25">
        <f>VLOOKUP(B339,input_BB!$B$19:$K$10000,$D$35,0)</f>
        <v>13408.27</v>
      </c>
      <c r="E339" s="27">
        <f t="shared" si="13"/>
        <v>0.71490660461887301</v>
      </c>
      <c r="F339" s="28">
        <f>VLOOKUP(B339,viz!$B$3:$E$1863,4,0)</f>
        <v>0</v>
      </c>
      <c r="G339" s="25">
        <f t="shared" si="14"/>
        <v>0.23800100934313501</v>
      </c>
      <c r="I339" s="31">
        <v>36329</v>
      </c>
      <c r="J339" s="20">
        <v>0.51412779092788696</v>
      </c>
      <c r="K339" s="20">
        <v>0</v>
      </c>
      <c r="L339" s="20">
        <v>2.9781371969944001E-2</v>
      </c>
      <c r="M339" s="20">
        <v>3.5746315685582002E-2</v>
      </c>
      <c r="N339" s="20" t="s">
        <v>122</v>
      </c>
      <c r="O339" s="20">
        <v>0.23800100934313501</v>
      </c>
      <c r="P339" s="20">
        <v>1.2537939391427401E-2</v>
      </c>
      <c r="Q339" s="20">
        <v>1.69470106542269E-2</v>
      </c>
      <c r="R339" s="20">
        <v>0.15190873320668999</v>
      </c>
      <c r="S339" s="20">
        <v>3.2572072172492098E-2</v>
      </c>
      <c r="T339" s="20">
        <v>7.8385427837219593E-3</v>
      </c>
      <c r="U339" s="20">
        <v>0.27613061037483599</v>
      </c>
      <c r="V339" s="20">
        <v>4.2050937289307297E-2</v>
      </c>
      <c r="W339" s="20">
        <v>0.15648545712863701</v>
      </c>
      <c r="X339" s="20"/>
      <c r="Y339" s="20"/>
      <c r="Z339" s="20"/>
      <c r="AA339" s="30"/>
    </row>
    <row r="340" spans="1:27" x14ac:dyDescent="0.25">
      <c r="A340">
        <v>304</v>
      </c>
      <c r="B340" s="15">
        <v>36336</v>
      </c>
      <c r="C340" s="25">
        <f t="shared" si="12"/>
        <v>0.37684887647628801</v>
      </c>
      <c r="D340" s="25">
        <f>VLOOKUP(B340,input_BB!$B$19:$K$10000,$D$35,0)</f>
        <v>13784.51</v>
      </c>
      <c r="E340" s="27">
        <f t="shared" si="13"/>
        <v>0.46774158367876256</v>
      </c>
      <c r="F340" s="28">
        <f>VLOOKUP(B340,viz!$B$3:$E$1863,4,0)</f>
        <v>0</v>
      </c>
      <c r="G340" s="25">
        <f t="shared" si="14"/>
        <v>0.23815273829689501</v>
      </c>
      <c r="I340" s="31">
        <v>36336</v>
      </c>
      <c r="J340" s="20">
        <v>0.37684887647628801</v>
      </c>
      <c r="K340" s="20">
        <v>1</v>
      </c>
      <c r="L340" s="20">
        <v>2.9762845171994502E-2</v>
      </c>
      <c r="M340" s="20">
        <v>3.5726528090292801E-2</v>
      </c>
      <c r="N340" s="20" t="s">
        <v>122</v>
      </c>
      <c r="O340" s="20">
        <v>0.23815273829689501</v>
      </c>
      <c r="P340" s="20">
        <v>3.5056451376440097E-2</v>
      </c>
      <c r="Q340" s="20">
        <v>1.69367025063102E-2</v>
      </c>
      <c r="R340" s="20">
        <v>0.12953242472916399</v>
      </c>
      <c r="S340" s="20">
        <v>3.2662741252552398E-2</v>
      </c>
      <c r="T340" s="20">
        <v>7.8333401317257096E-3</v>
      </c>
      <c r="U340" s="20">
        <v>0.27596271065189498</v>
      </c>
      <c r="V340" s="20">
        <v>4.2022914345020701E-2</v>
      </c>
      <c r="W340" s="20">
        <v>0.15635060344771001</v>
      </c>
      <c r="X340" s="20"/>
      <c r="Y340" s="20"/>
      <c r="Z340" s="20"/>
      <c r="AA340" s="30"/>
    </row>
    <row r="341" spans="1:27" x14ac:dyDescent="0.25">
      <c r="A341">
        <v>305</v>
      </c>
      <c r="B341" s="15">
        <v>36343</v>
      </c>
      <c r="C341" s="25">
        <f t="shared" si="12"/>
        <v>0.180277094244957</v>
      </c>
      <c r="D341" s="25">
        <f>VLOOKUP(B341,input_BB!$B$19:$K$10000,$D$35,0)</f>
        <v>14184.58</v>
      </c>
      <c r="E341" s="27">
        <f t="shared" si="13"/>
        <v>0.11382220089859167</v>
      </c>
      <c r="F341" s="28">
        <f>VLOOKUP(B341,viz!$B$3:$E$1863,4,0)</f>
        <v>0</v>
      </c>
      <c r="G341" s="25">
        <f t="shared" si="14"/>
        <v>0.23828375365118301</v>
      </c>
      <c r="I341" s="31">
        <v>36343</v>
      </c>
      <c r="J341" s="20">
        <v>0.180277094244957</v>
      </c>
      <c r="K341" s="20">
        <v>0</v>
      </c>
      <c r="L341" s="20">
        <v>2.9741853727486299E-2</v>
      </c>
      <c r="M341" s="20">
        <v>3.5703764806365897E-2</v>
      </c>
      <c r="N341" s="20" t="s">
        <v>122</v>
      </c>
      <c r="O341" s="20">
        <v>0.23828375365118301</v>
      </c>
      <c r="P341" s="20">
        <v>3.5333096116107701E-2</v>
      </c>
      <c r="Q341" s="20">
        <v>1.6924986375951499E-2</v>
      </c>
      <c r="R341" s="20">
        <v>0.12946782693623701</v>
      </c>
      <c r="S341" s="20">
        <v>3.2750299743206902E-2</v>
      </c>
      <c r="T341" s="20">
        <v>7.8274899684664997E-3</v>
      </c>
      <c r="U341" s="20">
        <v>0.27577200626854798</v>
      </c>
      <c r="V341" s="20">
        <v>4.1991421999711197E-2</v>
      </c>
      <c r="W341" s="20">
        <v>0.156203500406735</v>
      </c>
      <c r="X341" s="20"/>
      <c r="Y341" s="20"/>
      <c r="Z341" s="20"/>
      <c r="AA341" s="30"/>
    </row>
    <row r="342" spans="1:27" x14ac:dyDescent="0.25">
      <c r="A342">
        <v>306</v>
      </c>
      <c r="B342" s="15">
        <v>36350</v>
      </c>
      <c r="C342" s="25">
        <f t="shared" si="12"/>
        <v>0.142545625567436</v>
      </c>
      <c r="D342" s="25">
        <f>VLOOKUP(B342,input_BB!$B$19:$K$10000,$D$35,0)</f>
        <v>14222.57</v>
      </c>
      <c r="E342" s="27">
        <f t="shared" si="13"/>
        <v>4.588824845559885E-2</v>
      </c>
      <c r="F342" s="28">
        <f>VLOOKUP(B342,viz!$B$3:$E$1863,4,0)</f>
        <v>0</v>
      </c>
      <c r="G342" s="25">
        <f t="shared" si="14"/>
        <v>0.242538153983933</v>
      </c>
      <c r="I342" s="31">
        <v>36350</v>
      </c>
      <c r="J342" s="20">
        <v>0.142545625567436</v>
      </c>
      <c r="K342" s="20">
        <v>0</v>
      </c>
      <c r="L342" s="20">
        <v>3.09141360345218E-2</v>
      </c>
      <c r="M342" s="20">
        <v>6.0411231974250003E-2</v>
      </c>
      <c r="N342" s="20">
        <v>7.2373275084891301E-3</v>
      </c>
      <c r="O342" s="20">
        <v>0.242538153983933</v>
      </c>
      <c r="P342" s="20">
        <v>1.3237691282827899E-2</v>
      </c>
      <c r="Q342" s="20">
        <v>2.5429019135687101E-2</v>
      </c>
      <c r="R342" s="20">
        <v>0.162265716407516</v>
      </c>
      <c r="S342" s="20">
        <v>0.11887250204912</v>
      </c>
      <c r="T342" s="20">
        <v>8.1409710973261301E-3</v>
      </c>
      <c r="U342" s="20">
        <v>0.19071685440076899</v>
      </c>
      <c r="V342" s="20" t="s">
        <v>122</v>
      </c>
      <c r="W342" s="20">
        <v>0.14023639612555999</v>
      </c>
      <c r="X342" s="20"/>
      <c r="Y342" s="20"/>
      <c r="Z342" s="20"/>
      <c r="AA342" s="30"/>
    </row>
    <row r="343" spans="1:27" x14ac:dyDescent="0.25">
      <c r="A343">
        <v>307</v>
      </c>
      <c r="B343" s="15">
        <v>36357</v>
      </c>
      <c r="C343" s="25">
        <f t="shared" si="12"/>
        <v>0.40154618024826</v>
      </c>
      <c r="D343" s="25">
        <f>VLOOKUP(B343,input_BB!$B$19:$K$10000,$D$35,0)</f>
        <v>13545.24</v>
      </c>
      <c r="E343" s="27">
        <f t="shared" si="13"/>
        <v>0.51220806003712527</v>
      </c>
      <c r="F343" s="28">
        <f>VLOOKUP(B343,viz!$B$3:$E$1863,4,0)</f>
        <v>0</v>
      </c>
      <c r="G343" s="25">
        <f t="shared" si="14"/>
        <v>0.23582647609042801</v>
      </c>
      <c r="I343" s="31">
        <v>36357</v>
      </c>
      <c r="J343" s="20">
        <v>0.40154618024826</v>
      </c>
      <c r="K343" s="20">
        <v>0</v>
      </c>
      <c r="L343" s="33">
        <v>3.73827999200236E-2</v>
      </c>
      <c r="M343" s="20">
        <v>3.2372970882576402E-2</v>
      </c>
      <c r="N343" s="20" t="s">
        <v>122</v>
      </c>
      <c r="O343" s="20">
        <v>0.23582647609042801</v>
      </c>
      <c r="P343" s="20">
        <v>1.3092709097051E-2</v>
      </c>
      <c r="Q343" s="20">
        <v>2.53150560367831E-2</v>
      </c>
      <c r="R343" s="20">
        <v>0.144771923633528</v>
      </c>
      <c r="S343" s="20">
        <v>3.1219182742499602E-2</v>
      </c>
      <c r="T343" s="20">
        <v>8.0574766140138997E-3</v>
      </c>
      <c r="U343" s="20">
        <v>0.29444460567638098</v>
      </c>
      <c r="V343" s="20">
        <v>2.3910728952486599E-2</v>
      </c>
      <c r="W343" s="20">
        <v>0.15360607035422899</v>
      </c>
      <c r="X343" s="20"/>
      <c r="Y343" s="20"/>
      <c r="Z343" s="20"/>
      <c r="AA343" s="30"/>
    </row>
    <row r="344" spans="1:27" x14ac:dyDescent="0.25">
      <c r="A344">
        <v>308</v>
      </c>
      <c r="B344" s="15">
        <v>36364</v>
      </c>
      <c r="C344" s="25">
        <f t="shared" si="12"/>
        <v>0.15407305955886799</v>
      </c>
      <c r="D344" s="25">
        <f>VLOOKUP(B344,input_BB!$B$19:$K$10000,$D$35,0)</f>
        <v>13093.7</v>
      </c>
      <c r="E344" s="27">
        <f t="shared" si="13"/>
        <v>6.6642917701490792E-2</v>
      </c>
      <c r="F344" s="28">
        <f>VLOOKUP(B344,viz!$B$3:$E$1863,4,0)</f>
        <v>0</v>
      </c>
      <c r="G344" s="25">
        <f t="shared" si="14"/>
        <v>0.245603023350319</v>
      </c>
      <c r="I344" s="31">
        <v>36364</v>
      </c>
      <c r="J344" s="20">
        <v>0.15407305955886799</v>
      </c>
      <c r="K344" s="20">
        <v>0</v>
      </c>
      <c r="L344" s="20">
        <v>3.3827876921778903E-2</v>
      </c>
      <c r="M344" s="20">
        <v>3.4896957531943003E-2</v>
      </c>
      <c r="N344" s="20" t="s">
        <v>122</v>
      </c>
      <c r="O344" s="20">
        <v>0.245603023350319</v>
      </c>
      <c r="P344" s="20">
        <v>1.3755424425755799E-2</v>
      </c>
      <c r="Q344" s="20">
        <v>1.8798980129555502E-2</v>
      </c>
      <c r="R344" s="20">
        <v>0.118633250075591</v>
      </c>
      <c r="S344" s="20">
        <v>0.12287507046782201</v>
      </c>
      <c r="T344" s="20">
        <v>8.3743931363457202E-3</v>
      </c>
      <c r="U344" s="20">
        <v>0.21326363146534799</v>
      </c>
      <c r="V344" s="20">
        <v>3.5577791124243703E-2</v>
      </c>
      <c r="W344" s="20">
        <v>0.15439360137129701</v>
      </c>
      <c r="X344" s="20"/>
      <c r="Y344" s="20"/>
      <c r="Z344" s="20"/>
      <c r="AA344" s="30"/>
    </row>
    <row r="345" spans="1:27" x14ac:dyDescent="0.25">
      <c r="A345">
        <v>309</v>
      </c>
      <c r="B345" s="15">
        <v>36371</v>
      </c>
      <c r="C345" s="25">
        <f t="shared" si="12"/>
        <v>0.154042303562164</v>
      </c>
      <c r="D345" s="25">
        <f>VLOOKUP(B345,input_BB!$B$19:$K$10000,$D$35,0)</f>
        <v>13186.86</v>
      </c>
      <c r="E345" s="27">
        <f t="shared" si="13"/>
        <v>6.6587542798507732E-2</v>
      </c>
      <c r="F345" s="28">
        <f>VLOOKUP(B345,viz!$B$3:$E$1863,4,0)</f>
        <v>0</v>
      </c>
      <c r="G345" s="25">
        <f t="shared" si="14"/>
        <v>0.24596233455893801</v>
      </c>
      <c r="I345" s="31">
        <v>36371</v>
      </c>
      <c r="J345" s="20">
        <v>0.154042303562164</v>
      </c>
      <c r="K345" s="20">
        <v>0</v>
      </c>
      <c r="L345" s="20">
        <v>3.3833939875597498E-2</v>
      </c>
      <c r="M345" s="20">
        <v>3.4905034412639403E-2</v>
      </c>
      <c r="N345" s="20" t="s">
        <v>122</v>
      </c>
      <c r="O345" s="20">
        <v>0.24596233455893801</v>
      </c>
      <c r="P345" s="20">
        <v>1.37666011389965E-2</v>
      </c>
      <c r="Q345" s="20">
        <v>1.88009943024019E-2</v>
      </c>
      <c r="R345" s="20">
        <v>0.117911829562705</v>
      </c>
      <c r="S345" s="20">
        <v>0.122937291557047</v>
      </c>
      <c r="T345" s="20">
        <v>8.3754965247365108E-3</v>
      </c>
      <c r="U345" s="20">
        <v>0.21354948908351501</v>
      </c>
      <c r="V345" s="20">
        <v>3.5582603479484297E-2</v>
      </c>
      <c r="W345" s="20">
        <v>0.15437438550393801</v>
      </c>
      <c r="X345" s="20"/>
      <c r="Y345" s="20"/>
      <c r="Z345" s="20"/>
      <c r="AA345" s="30"/>
    </row>
    <row r="346" spans="1:27" x14ac:dyDescent="0.25">
      <c r="A346">
        <v>310</v>
      </c>
      <c r="B346" s="15">
        <v>36378</v>
      </c>
      <c r="C346" s="25">
        <f t="shared" si="12"/>
        <v>0.153992995619774</v>
      </c>
      <c r="D346" s="25">
        <f>VLOOKUP(B346,input_BB!$B$19:$K$10000,$D$35,0)</f>
        <v>13167.06</v>
      </c>
      <c r="E346" s="27">
        <f t="shared" si="13"/>
        <v>6.6498765882824634E-2</v>
      </c>
      <c r="F346" s="28">
        <f>VLOOKUP(B346,viz!$B$3:$E$1863,4,0)</f>
        <v>1</v>
      </c>
      <c r="G346" s="25">
        <f t="shared" si="14"/>
        <v>0.246128459637314</v>
      </c>
      <c r="I346" s="31">
        <v>36378</v>
      </c>
      <c r="J346" s="20">
        <v>0.153992995619774</v>
      </c>
      <c r="K346" s="20">
        <v>0</v>
      </c>
      <c r="L346" s="20">
        <v>3.3813297484286201E-2</v>
      </c>
      <c r="M346" s="20">
        <v>3.48864723900182E-2</v>
      </c>
      <c r="N346" s="20" t="s">
        <v>122</v>
      </c>
      <c r="O346" s="20">
        <v>0.246128459637314</v>
      </c>
      <c r="P346" s="20">
        <v>1.37686052922881E-2</v>
      </c>
      <c r="Q346" s="20">
        <v>1.87896656222491E-2</v>
      </c>
      <c r="R346" s="20">
        <v>0.11787165350244699</v>
      </c>
      <c r="S346" s="20">
        <v>0.122910224444979</v>
      </c>
      <c r="T346" s="20">
        <v>8.3699896985262104E-3</v>
      </c>
      <c r="U346" s="20">
        <v>0.21365931602262</v>
      </c>
      <c r="V346" s="20">
        <v>3.5559332819759197E-2</v>
      </c>
      <c r="W346" s="20">
        <v>0.15424298308551301</v>
      </c>
      <c r="X346" s="20"/>
      <c r="Y346" s="20"/>
      <c r="Z346" s="20"/>
      <c r="AA346" s="30"/>
    </row>
    <row r="347" spans="1:27" x14ac:dyDescent="0.25">
      <c r="A347">
        <v>311</v>
      </c>
      <c r="B347" s="15">
        <v>36385</v>
      </c>
      <c r="C347" s="25">
        <f t="shared" si="12"/>
        <v>0.16386458277702301</v>
      </c>
      <c r="D347" s="25">
        <f>VLOOKUP(B347,input_BB!$B$19:$K$10000,$D$35,0)</f>
        <v>12608.18</v>
      </c>
      <c r="E347" s="27">
        <f t="shared" si="13"/>
        <v>8.4272151228859171E-2</v>
      </c>
      <c r="F347" s="28">
        <f>VLOOKUP(B347,viz!$B$3:$E$1863,4,0)</f>
        <v>1</v>
      </c>
      <c r="G347" s="25">
        <f t="shared" si="14"/>
        <v>0.236967838938971</v>
      </c>
      <c r="I347" s="31">
        <v>36385</v>
      </c>
      <c r="J347" s="20">
        <v>0.16386458277702301</v>
      </c>
      <c r="K347" s="20">
        <v>0</v>
      </c>
      <c r="L347" s="20">
        <v>3.4386608238641099E-2</v>
      </c>
      <c r="M347" s="20">
        <v>3.64194329196341E-2</v>
      </c>
      <c r="N347" s="20" t="s">
        <v>122</v>
      </c>
      <c r="O347" s="20">
        <v>0.236967838938971</v>
      </c>
      <c r="P347" s="20">
        <v>3.8096781613249399E-2</v>
      </c>
      <c r="Q347" s="20">
        <v>1.98858671097287E-2</v>
      </c>
      <c r="R347" s="20">
        <v>0.114420958975903</v>
      </c>
      <c r="S347" s="20">
        <v>3.00210714142016E-2</v>
      </c>
      <c r="T347" s="20">
        <v>8.2009729760283007E-3</v>
      </c>
      <c r="U347" s="20">
        <v>0.29521630366455298</v>
      </c>
      <c r="V347" s="20">
        <v>3.6169002499094001E-2</v>
      </c>
      <c r="W347" s="20">
        <v>0.15021516164999599</v>
      </c>
      <c r="X347" s="20"/>
      <c r="Y347" s="20"/>
      <c r="Z347" s="20"/>
      <c r="AA347" s="30"/>
    </row>
    <row r="348" spans="1:27" x14ac:dyDescent="0.25">
      <c r="A348">
        <v>312</v>
      </c>
      <c r="B348" s="15">
        <v>36392</v>
      </c>
      <c r="C348" s="25">
        <f t="shared" si="12"/>
        <v>0.27447274327278098</v>
      </c>
      <c r="D348" s="25">
        <f>VLOOKUP(B348,input_BB!$B$19:$K$10000,$D$35,0)</f>
        <v>13566.74</v>
      </c>
      <c r="E348" s="27">
        <f t="shared" si="13"/>
        <v>0.28341758018488411</v>
      </c>
      <c r="F348" s="28">
        <f>VLOOKUP(B348,viz!$B$3:$E$1863,4,0)</f>
        <v>0</v>
      </c>
      <c r="G348" s="25">
        <f t="shared" si="14"/>
        <v>0.237288689093205</v>
      </c>
      <c r="I348" s="31">
        <v>36392</v>
      </c>
      <c r="J348" s="20">
        <v>0.27447274327278098</v>
      </c>
      <c r="K348" s="20">
        <v>0</v>
      </c>
      <c r="L348" s="20">
        <v>3.4388491652245001E-2</v>
      </c>
      <c r="M348" s="20">
        <v>3.6423991466480503E-2</v>
      </c>
      <c r="N348" s="20" t="s">
        <v>122</v>
      </c>
      <c r="O348" s="20">
        <v>0.237288689093205</v>
      </c>
      <c r="P348" s="20">
        <v>3.8107792483396498E-2</v>
      </c>
      <c r="Q348" s="20">
        <v>1.9887007444461501E-2</v>
      </c>
      <c r="R348" s="20">
        <v>0.11397663800168301</v>
      </c>
      <c r="S348" s="20">
        <v>3.01287946563377E-2</v>
      </c>
      <c r="T348" s="20">
        <v>8.2010361770049594E-3</v>
      </c>
      <c r="U348" s="20">
        <v>0.29523510183639201</v>
      </c>
      <c r="V348" s="20">
        <v>3.6169440289643202E-2</v>
      </c>
      <c r="W348" s="20">
        <v>0.15019301689915099</v>
      </c>
      <c r="X348" s="20"/>
      <c r="Y348" s="20"/>
      <c r="Z348" s="20"/>
      <c r="AA348" s="30"/>
    </row>
    <row r="349" spans="1:27" x14ac:dyDescent="0.25">
      <c r="A349">
        <v>313</v>
      </c>
      <c r="B349" s="15">
        <v>36399</v>
      </c>
      <c r="C349" s="25">
        <f t="shared" si="12"/>
        <v>0.15806686878204301</v>
      </c>
      <c r="D349" s="25">
        <f>VLOOKUP(B349,input_BB!$B$19:$K$10000,$D$35,0)</f>
        <v>13383.13</v>
      </c>
      <c r="E349" s="27">
        <f t="shared" si="13"/>
        <v>7.3833606411554106E-2</v>
      </c>
      <c r="F349" s="28">
        <f>VLOOKUP(B349,viz!$B$3:$E$1863,4,0)</f>
        <v>0</v>
      </c>
      <c r="G349" s="25">
        <f t="shared" si="14"/>
        <v>0.23760734510904699</v>
      </c>
      <c r="I349" s="31">
        <v>36399</v>
      </c>
      <c r="J349" s="20">
        <v>0.15806686878204301</v>
      </c>
      <c r="K349" s="20">
        <v>1</v>
      </c>
      <c r="L349" s="20">
        <v>3.4390116814131497E-2</v>
      </c>
      <c r="M349" s="20">
        <v>3.6428280196931402E-2</v>
      </c>
      <c r="N349" s="20" t="s">
        <v>122</v>
      </c>
      <c r="O349" s="20">
        <v>0.23760734510904699</v>
      </c>
      <c r="P349" s="20">
        <v>3.8118424179910598E-2</v>
      </c>
      <c r="Q349" s="20">
        <v>1.9888009552110501E-2</v>
      </c>
      <c r="R349" s="20">
        <v>0.113539285965786</v>
      </c>
      <c r="S349" s="20">
        <v>3.0236079770388401E-2</v>
      </c>
      <c r="T349" s="20">
        <v>8.2010394244792593E-3</v>
      </c>
      <c r="U349" s="20">
        <v>0.295251527914213</v>
      </c>
      <c r="V349" s="20">
        <v>3.6169613725119898E-2</v>
      </c>
      <c r="W349" s="20">
        <v>0.15017027734788199</v>
      </c>
      <c r="X349" s="20"/>
      <c r="Y349" s="20"/>
      <c r="Z349" s="20"/>
      <c r="AA349" s="30"/>
    </row>
    <row r="350" spans="1:27" x14ac:dyDescent="0.25">
      <c r="A350">
        <v>314</v>
      </c>
      <c r="B350" s="15">
        <v>36406</v>
      </c>
      <c r="C350" s="25">
        <f t="shared" si="12"/>
        <v>0.14272212982177701</v>
      </c>
      <c r="D350" s="25">
        <f>VLOOKUP(B350,input_BB!$B$19:$K$10000,$D$35,0)</f>
        <v>13178.31</v>
      </c>
      <c r="E350" s="27">
        <f t="shared" si="13"/>
        <v>4.620603708245747E-2</v>
      </c>
      <c r="F350" s="28">
        <f>VLOOKUP(B350,viz!$B$3:$E$1863,4,0)</f>
        <v>0</v>
      </c>
      <c r="G350" s="25">
        <f t="shared" si="14"/>
        <v>0.237923469806888</v>
      </c>
      <c r="I350" s="31">
        <v>36406</v>
      </c>
      <c r="J350" s="20">
        <v>0.14272212982177701</v>
      </c>
      <c r="K350" s="20">
        <v>1</v>
      </c>
      <c r="L350" s="20">
        <v>3.4391487305117999E-2</v>
      </c>
      <c r="M350" s="20">
        <v>3.6432275756541399E-2</v>
      </c>
      <c r="N350" s="20" t="s">
        <v>122</v>
      </c>
      <c r="O350" s="20">
        <v>0.237923469806888</v>
      </c>
      <c r="P350" s="20">
        <v>3.8128818140641001E-2</v>
      </c>
      <c r="Q350" s="20">
        <v>1.9888851817669601E-2</v>
      </c>
      <c r="R350" s="20">
        <v>0.113109030234244</v>
      </c>
      <c r="S350" s="20">
        <v>3.0342899978537698E-2</v>
      </c>
      <c r="T350" s="20">
        <v>8.2009814784101999E-3</v>
      </c>
      <c r="U350" s="20">
        <v>0.29526587578858299</v>
      </c>
      <c r="V350" s="20">
        <v>3.6169517213831E-2</v>
      </c>
      <c r="W350" s="20">
        <v>0.150146792479535</v>
      </c>
      <c r="X350" s="20"/>
      <c r="Y350" s="20"/>
      <c r="Z350" s="20"/>
      <c r="AA350" s="30"/>
    </row>
    <row r="351" spans="1:27" x14ac:dyDescent="0.25">
      <c r="A351">
        <v>315</v>
      </c>
      <c r="B351" s="15">
        <v>36413</v>
      </c>
      <c r="C351" s="25">
        <f t="shared" si="12"/>
        <v>0.14352869987487801</v>
      </c>
      <c r="D351" s="25">
        <f>VLOOKUP(B351,input_BB!$B$19:$K$10000,$D$35,0)</f>
        <v>13855.93</v>
      </c>
      <c r="E351" s="27">
        <f t="shared" si="13"/>
        <v>4.7658233181623613E-2</v>
      </c>
      <c r="F351" s="28">
        <f>VLOOKUP(B351,viz!$B$3:$E$1863,4,0)</f>
        <v>0</v>
      </c>
      <c r="G351" s="25">
        <f t="shared" si="14"/>
        <v>0.235097450799712</v>
      </c>
      <c r="I351" s="31">
        <v>36413</v>
      </c>
      <c r="J351" s="20">
        <v>0.14352869987487801</v>
      </c>
      <c r="K351" s="20">
        <v>0</v>
      </c>
      <c r="L351" s="20">
        <v>3.4435522817966198E-2</v>
      </c>
      <c r="M351" s="20">
        <v>3.6431009910872302E-2</v>
      </c>
      <c r="N351" s="20" t="s">
        <v>122</v>
      </c>
      <c r="O351" s="20">
        <v>0.235097450799712</v>
      </c>
      <c r="P351" s="20">
        <v>3.8034005214589703E-2</v>
      </c>
      <c r="Q351" s="20">
        <v>1.9911591892006301E-2</v>
      </c>
      <c r="R351" s="20">
        <v>0.116431434598876</v>
      </c>
      <c r="S351" s="20">
        <v>2.9405237666871201E-2</v>
      </c>
      <c r="T351" s="20">
        <v>8.2170450749659198E-3</v>
      </c>
      <c r="U351" s="20">
        <v>0.29557184008009502</v>
      </c>
      <c r="V351" s="20">
        <v>3.62380529066346E-2</v>
      </c>
      <c r="W351" s="20">
        <v>0.15022680903741101</v>
      </c>
      <c r="X351" s="20"/>
      <c r="Y351" s="20"/>
      <c r="Z351" s="20"/>
      <c r="AA351" s="30"/>
    </row>
    <row r="352" spans="1:27" x14ac:dyDescent="0.25">
      <c r="A352">
        <v>316</v>
      </c>
      <c r="B352" s="15">
        <v>36420</v>
      </c>
      <c r="C352" s="25">
        <f t="shared" si="12"/>
        <v>0.15549626946449299</v>
      </c>
      <c r="D352" s="25">
        <f>VLOOKUP(B352,input_BB!$B$19:$K$10000,$D$35,0)</f>
        <v>13484.84</v>
      </c>
      <c r="E352" s="27">
        <f t="shared" si="13"/>
        <v>6.9205348410760426E-2</v>
      </c>
      <c r="F352" s="28">
        <f>VLOOKUP(B352,viz!$B$3:$E$1863,4,0)</f>
        <v>0</v>
      </c>
      <c r="G352" s="25">
        <f t="shared" si="14"/>
        <v>0.22930371190613699</v>
      </c>
      <c r="I352" s="31">
        <v>36420</v>
      </c>
      <c r="J352" s="20">
        <v>0.15549626946449299</v>
      </c>
      <c r="K352" s="20">
        <v>0</v>
      </c>
      <c r="L352" s="20" t="s">
        <v>122</v>
      </c>
      <c r="M352" s="20">
        <v>6.9865254601514798E-3</v>
      </c>
      <c r="N352" s="20" t="s">
        <v>122</v>
      </c>
      <c r="O352" s="20">
        <v>0.22930371190613699</v>
      </c>
      <c r="P352" s="20">
        <v>5.5730854349927403E-2</v>
      </c>
      <c r="Q352" s="20">
        <v>2.1199539485304699E-2</v>
      </c>
      <c r="R352" s="20">
        <v>0.15547649776494499</v>
      </c>
      <c r="S352" s="20">
        <v>6.1035992327612303E-2</v>
      </c>
      <c r="T352" s="20" t="s">
        <v>122</v>
      </c>
      <c r="U352" s="20">
        <v>0.309835226744192</v>
      </c>
      <c r="V352" s="20">
        <v>2.7107346731127701E-2</v>
      </c>
      <c r="W352" s="20">
        <v>0.13332430523060301</v>
      </c>
      <c r="X352" s="20"/>
      <c r="Y352" s="20"/>
      <c r="Z352" s="20"/>
      <c r="AA352" s="30"/>
    </row>
    <row r="353" spans="1:27" x14ac:dyDescent="0.25">
      <c r="A353">
        <v>317</v>
      </c>
      <c r="B353" s="15">
        <v>36427</v>
      </c>
      <c r="C353" s="25">
        <f t="shared" si="12"/>
        <v>0.15134891867637601</v>
      </c>
      <c r="D353" s="25">
        <f>VLOOKUP(B353,input_BB!$B$19:$K$10000,$D$35,0)</f>
        <v>13032.07</v>
      </c>
      <c r="E353" s="27">
        <f t="shared" si="13"/>
        <v>6.1738214448593676E-2</v>
      </c>
      <c r="F353" s="28">
        <f>VLOOKUP(B353,viz!$B$3:$E$1863,4,0)</f>
        <v>1</v>
      </c>
      <c r="G353" s="25">
        <f t="shared" si="14"/>
        <v>0.25159584683064601</v>
      </c>
      <c r="I353" s="31">
        <v>36427</v>
      </c>
      <c r="J353" s="20">
        <v>0.15134891867637601</v>
      </c>
      <c r="K353" s="20">
        <v>0</v>
      </c>
      <c r="L353" s="20">
        <v>4.2022664801393501E-2</v>
      </c>
      <c r="M353" s="20">
        <v>4.0355717205976603E-2</v>
      </c>
      <c r="N353" s="20" t="s">
        <v>122</v>
      </c>
      <c r="O353" s="20">
        <v>0.25159584683064601</v>
      </c>
      <c r="P353" s="20">
        <v>1.6634072359516201E-2</v>
      </c>
      <c r="Q353" s="20">
        <v>2.7521806319889E-2</v>
      </c>
      <c r="R353" s="20">
        <v>7.3959779733484096E-2</v>
      </c>
      <c r="S353" s="20">
        <v>9.4702539139477807E-2</v>
      </c>
      <c r="T353" s="20">
        <v>8.5908580978031508E-3</v>
      </c>
      <c r="U353" s="20">
        <v>0.222744807655338</v>
      </c>
      <c r="V353" s="20">
        <v>6.5833395485946203E-2</v>
      </c>
      <c r="W353" s="20">
        <v>0.15603851237052899</v>
      </c>
      <c r="X353" s="20"/>
      <c r="Y353" s="20"/>
      <c r="Z353" s="20"/>
      <c r="AA353" s="30"/>
    </row>
    <row r="354" spans="1:27" x14ac:dyDescent="0.25">
      <c r="A354">
        <v>318</v>
      </c>
      <c r="B354" s="15">
        <v>36434</v>
      </c>
      <c r="C354" s="25">
        <f t="shared" si="12"/>
        <v>0.151245713233948</v>
      </c>
      <c r="D354" s="25">
        <f>VLOOKUP(B354,input_BB!$B$19:$K$10000,$D$35,0)</f>
        <v>12733.24</v>
      </c>
      <c r="E354" s="27">
        <f t="shared" si="13"/>
        <v>6.1552397308060815E-2</v>
      </c>
      <c r="F354" s="28">
        <f>VLOOKUP(B354,viz!$B$3:$E$1863,4,0)</f>
        <v>1</v>
      </c>
      <c r="G354" s="25">
        <f t="shared" si="14"/>
        <v>0.251942823584555</v>
      </c>
      <c r="I354" s="31">
        <v>36434</v>
      </c>
      <c r="J354" s="20">
        <v>0.151245713233948</v>
      </c>
      <c r="K354" s="20">
        <v>0</v>
      </c>
      <c r="L354" s="20">
        <v>4.2022512557455698E-2</v>
      </c>
      <c r="M354" s="20">
        <v>4.0357325383751801E-2</v>
      </c>
      <c r="N354" s="20" t="s">
        <v>122</v>
      </c>
      <c r="O354" s="20">
        <v>0.251942823584555</v>
      </c>
      <c r="P354" s="20">
        <v>1.6476807755977398E-2</v>
      </c>
      <c r="Q354" s="20">
        <v>2.75210476869613E-2</v>
      </c>
      <c r="R354" s="20">
        <v>7.3993844670825398E-2</v>
      </c>
      <c r="S354" s="20">
        <v>9.4998308253785205E-2</v>
      </c>
      <c r="T354" s="20">
        <v>8.5903531262042504E-3</v>
      </c>
      <c r="U354" s="20">
        <v>0.222402841826116</v>
      </c>
      <c r="V354" s="20">
        <v>6.5844890724666497E-2</v>
      </c>
      <c r="W354" s="20">
        <v>0.15584924442970099</v>
      </c>
      <c r="X354" s="20"/>
      <c r="Y354" s="20"/>
      <c r="Z354" s="20"/>
      <c r="AA354" s="30"/>
    </row>
    <row r="355" spans="1:27" x14ac:dyDescent="0.25">
      <c r="A355">
        <v>319</v>
      </c>
      <c r="B355" s="15">
        <v>36441</v>
      </c>
      <c r="C355" s="25">
        <f t="shared" si="12"/>
        <v>0.151085555553436</v>
      </c>
      <c r="D355" s="25">
        <f>VLOOKUP(B355,input_BB!$B$19:$K$10000,$D$35,0)</f>
        <v>13112.42</v>
      </c>
      <c r="E355" s="27">
        <f t="shared" si="13"/>
        <v>6.1264040012873826E-2</v>
      </c>
      <c r="F355" s="28">
        <f>VLOOKUP(B355,viz!$B$3:$E$1863,4,0)</f>
        <v>0</v>
      </c>
      <c r="G355" s="25">
        <f t="shared" si="14"/>
        <v>0.25217824313294201</v>
      </c>
      <c r="I355" s="31">
        <v>36441</v>
      </c>
      <c r="J355" s="20">
        <v>0.151085555553436</v>
      </c>
      <c r="K355" s="20">
        <v>0</v>
      </c>
      <c r="L355" s="20">
        <v>4.2003918949109403E-2</v>
      </c>
      <c r="M355" s="20">
        <v>4.0341205826763003E-2</v>
      </c>
      <c r="N355" s="20" t="s">
        <v>122</v>
      </c>
      <c r="O355" s="20">
        <v>0.25217824313294201</v>
      </c>
      <c r="P355" s="20">
        <v>1.6313768708072902E-2</v>
      </c>
      <c r="Q355" s="20">
        <v>2.7508213001945201E-2</v>
      </c>
      <c r="R355" s="20">
        <v>7.3995399423026798E-2</v>
      </c>
      <c r="S355" s="20">
        <v>9.4948373908946199E-2</v>
      </c>
      <c r="T355" s="20">
        <v>8.5860798096251897E-3</v>
      </c>
      <c r="U355" s="20">
        <v>0.222607718926253</v>
      </c>
      <c r="V355" s="20">
        <v>6.5923618773454304E-2</v>
      </c>
      <c r="W355" s="20">
        <v>0.15559345953986201</v>
      </c>
      <c r="X355" s="20"/>
      <c r="Y355" s="20"/>
      <c r="Z355" s="20"/>
      <c r="AA355" s="30"/>
    </row>
    <row r="356" spans="1:27" x14ac:dyDescent="0.25">
      <c r="A356">
        <v>320</v>
      </c>
      <c r="B356" s="15">
        <v>36448</v>
      </c>
      <c r="C356" s="25">
        <f t="shared" si="12"/>
        <v>0.15559576451778401</v>
      </c>
      <c r="D356" s="25">
        <f>VLOOKUP(B356,input_BB!$B$19:$K$10000,$D$35,0)</f>
        <v>12299.08</v>
      </c>
      <c r="E356" s="27">
        <f t="shared" si="13"/>
        <v>6.9384485148753644E-2</v>
      </c>
      <c r="F356" s="28">
        <f>VLOOKUP(B356,viz!$B$3:$E$1863,4,0)</f>
        <v>1</v>
      </c>
      <c r="G356" s="25">
        <f t="shared" si="14"/>
        <v>0.241757416642818</v>
      </c>
      <c r="I356" s="31">
        <v>36448</v>
      </c>
      <c r="J356" s="20">
        <v>0.15559576451778401</v>
      </c>
      <c r="K356" s="20">
        <v>0</v>
      </c>
      <c r="L356" s="20">
        <v>4.0959268325167997E-2</v>
      </c>
      <c r="M356" s="20">
        <v>3.8765831779875401E-2</v>
      </c>
      <c r="N356" s="20" t="s">
        <v>122</v>
      </c>
      <c r="O356" s="20">
        <v>0.241757416642818</v>
      </c>
      <c r="P356" s="20">
        <v>1.5908040169257901E-2</v>
      </c>
      <c r="Q356" s="20">
        <v>2.6735830346267499E-2</v>
      </c>
      <c r="R356" s="20">
        <v>0.11289888384305501</v>
      </c>
      <c r="S356" s="20">
        <v>0.144307002245289</v>
      </c>
      <c r="T356" s="20">
        <v>8.5889006536325006E-3</v>
      </c>
      <c r="U356" s="20">
        <v>0.21808826775349499</v>
      </c>
      <c r="V356" s="20" t="s">
        <v>122</v>
      </c>
      <c r="W356" s="20">
        <v>0.15199055824114099</v>
      </c>
      <c r="X356" s="20"/>
      <c r="Y356" s="20"/>
      <c r="Z356" s="20"/>
      <c r="AA356" s="30"/>
    </row>
    <row r="357" spans="1:27" x14ac:dyDescent="0.25">
      <c r="A357">
        <v>321</v>
      </c>
      <c r="B357" s="15">
        <v>36455</v>
      </c>
      <c r="C357" s="25">
        <f t="shared" si="12"/>
        <v>0.155433729290962</v>
      </c>
      <c r="D357" s="25">
        <f>VLOOKUP(B357,input_BB!$B$19:$K$10000,$D$35,0)</f>
        <v>12863.08</v>
      </c>
      <c r="E357" s="27">
        <f t="shared" si="13"/>
        <v>6.9092747408908556E-2</v>
      </c>
      <c r="F357" s="28">
        <f>VLOOKUP(B357,viz!$B$3:$E$1863,4,0)</f>
        <v>0</v>
      </c>
      <c r="G357" s="25">
        <f t="shared" si="14"/>
        <v>0.24201220164151099</v>
      </c>
      <c r="I357" s="31">
        <v>36455</v>
      </c>
      <c r="J357" s="20">
        <v>0.155433729290962</v>
      </c>
      <c r="K357" s="20">
        <v>0</v>
      </c>
      <c r="L357" s="20">
        <v>4.0945538474546399E-2</v>
      </c>
      <c r="M357" s="20">
        <v>3.8754532995987703E-2</v>
      </c>
      <c r="N357" s="20" t="s">
        <v>122</v>
      </c>
      <c r="O357" s="20">
        <v>0.24201220164151099</v>
      </c>
      <c r="P357" s="20">
        <v>1.57522265319072E-2</v>
      </c>
      <c r="Q357" s="20">
        <v>2.6726256537585698E-2</v>
      </c>
      <c r="R357" s="20">
        <v>0.112892979442722</v>
      </c>
      <c r="S357" s="20">
        <v>0.14431975895173499</v>
      </c>
      <c r="T357" s="20">
        <v>8.5855517055376807E-3</v>
      </c>
      <c r="U357" s="20">
        <v>0.21824893399697801</v>
      </c>
      <c r="V357" s="20" t="s">
        <v>122</v>
      </c>
      <c r="W357" s="20">
        <v>0.15176201972148901</v>
      </c>
      <c r="X357" s="20"/>
      <c r="Y357" s="20"/>
      <c r="Z357" s="20"/>
      <c r="AA357" s="30"/>
    </row>
    <row r="358" spans="1:27" x14ac:dyDescent="0.25">
      <c r="A358">
        <v>322</v>
      </c>
      <c r="B358" s="15">
        <v>36462</v>
      </c>
      <c r="C358" s="25">
        <f t="shared" ref="C358:C421" si="15">J358</f>
        <v>0.14215259253978699</v>
      </c>
      <c r="D358" s="25">
        <f>VLOOKUP(B358,input_BB!$B$19:$K$10000,$D$35,0)</f>
        <v>13256.95</v>
      </c>
      <c r="E358" s="27">
        <f t="shared" ref="E358:E421" si="16">(C358-$E$34)/$E$36</f>
        <v>4.518060870701042E-2</v>
      </c>
      <c r="F358" s="28">
        <f>VLOOKUP(B358,viz!$B$3:$E$1863,4,0)</f>
        <v>0</v>
      </c>
      <c r="G358" s="25">
        <f t="shared" ref="G358:G421" si="17">VLOOKUP(B358,$I$37:$AA$5000,$G$34,0)</f>
        <v>0.22992029042852</v>
      </c>
      <c r="I358" s="31">
        <v>36462</v>
      </c>
      <c r="J358" s="20">
        <v>0.14215259253978699</v>
      </c>
      <c r="K358" s="20">
        <v>0</v>
      </c>
      <c r="L358" s="20" t="s">
        <v>122</v>
      </c>
      <c r="M358" s="20">
        <v>7.21648974846397E-3</v>
      </c>
      <c r="N358" s="20" t="s">
        <v>122</v>
      </c>
      <c r="O358" s="20">
        <v>0.22992029042852</v>
      </c>
      <c r="P358" s="20">
        <v>4.7982755661848099E-2</v>
      </c>
      <c r="Q358" s="20">
        <v>2.2725951772920899E-2</v>
      </c>
      <c r="R358" s="20">
        <v>0.13828292240630399</v>
      </c>
      <c r="S358" s="20">
        <v>0.13398521869236801</v>
      </c>
      <c r="T358" s="20" t="s">
        <v>122</v>
      </c>
      <c r="U358" s="20">
        <v>0.24625674722298099</v>
      </c>
      <c r="V358" s="20">
        <v>2.4956708920352001E-2</v>
      </c>
      <c r="W358" s="20">
        <v>0.14867291514624101</v>
      </c>
      <c r="X358" s="20"/>
      <c r="Y358" s="20"/>
      <c r="Z358" s="20"/>
      <c r="AA358" s="30"/>
    </row>
    <row r="359" spans="1:27" x14ac:dyDescent="0.25">
      <c r="A359">
        <v>323</v>
      </c>
      <c r="B359" s="15">
        <v>36469</v>
      </c>
      <c r="C359" s="25">
        <f t="shared" si="15"/>
        <v>0.14205627143383001</v>
      </c>
      <c r="D359" s="25">
        <f>VLOOKUP(B359,input_BB!$B$19:$K$10000,$D$35,0)</f>
        <v>13610.27</v>
      </c>
      <c r="E359" s="27">
        <f t="shared" si="16"/>
        <v>4.5007186530225764E-2</v>
      </c>
      <c r="F359" s="28">
        <f>VLOOKUP(B359,viz!$B$3:$E$1863,4,0)</f>
        <v>0</v>
      </c>
      <c r="G359" s="25">
        <f t="shared" si="17"/>
        <v>0.23011168489378001</v>
      </c>
      <c r="I359" s="31">
        <v>36469</v>
      </c>
      <c r="J359" s="20">
        <v>0.14205627143383001</v>
      </c>
      <c r="K359" s="20">
        <v>0</v>
      </c>
      <c r="L359" s="20" t="s">
        <v>122</v>
      </c>
      <c r="M359" s="20">
        <v>7.2144394990376103E-3</v>
      </c>
      <c r="N359" s="20" t="s">
        <v>122</v>
      </c>
      <c r="O359" s="20">
        <v>0.23011168489378001</v>
      </c>
      <c r="P359" s="20">
        <v>4.7958609086078102E-2</v>
      </c>
      <c r="Q359" s="20">
        <v>2.2711237804741501E-2</v>
      </c>
      <c r="R359" s="20">
        <v>0.138271947136338</v>
      </c>
      <c r="S359" s="20">
        <v>0.13388786792471699</v>
      </c>
      <c r="T359" s="20" t="s">
        <v>122</v>
      </c>
      <c r="U359" s="20">
        <v>0.24635468633353899</v>
      </c>
      <c r="V359" s="20">
        <v>2.4937151349020099E-2</v>
      </c>
      <c r="W359" s="20">
        <v>0.14855237597275001</v>
      </c>
      <c r="X359" s="20"/>
      <c r="Y359" s="20"/>
      <c r="Z359" s="20"/>
      <c r="AA359" s="30"/>
    </row>
    <row r="360" spans="1:27" x14ac:dyDescent="0.25">
      <c r="A360">
        <v>324</v>
      </c>
      <c r="B360" s="15">
        <v>36476</v>
      </c>
      <c r="C360" s="25">
        <f t="shared" si="15"/>
        <v>0.14196047186851499</v>
      </c>
      <c r="D360" s="25">
        <f>VLOOKUP(B360,input_BB!$B$19:$K$10000,$D$35,0)</f>
        <v>14189.67</v>
      </c>
      <c r="E360" s="27">
        <f t="shared" si="16"/>
        <v>4.4834703365846648E-2</v>
      </c>
      <c r="F360" s="28">
        <f>VLOOKUP(B360,viz!$B$3:$E$1863,4,0)</f>
        <v>0</v>
      </c>
      <c r="G360" s="25">
        <f t="shared" si="17"/>
        <v>0.230302186439586</v>
      </c>
      <c r="I360" s="31">
        <v>36476</v>
      </c>
      <c r="J360" s="20">
        <v>0.14196047186851499</v>
      </c>
      <c r="K360" s="20">
        <v>0</v>
      </c>
      <c r="L360" s="20" t="s">
        <v>122</v>
      </c>
      <c r="M360" s="20">
        <v>7.2123775228187101E-3</v>
      </c>
      <c r="N360" s="20" t="s">
        <v>122</v>
      </c>
      <c r="O360" s="20">
        <v>0.230302186439586</v>
      </c>
      <c r="P360" s="20">
        <v>4.7934645141766499E-2</v>
      </c>
      <c r="Q360" s="20">
        <v>2.2696545918789401E-2</v>
      </c>
      <c r="R360" s="20">
        <v>0.13826069879902</v>
      </c>
      <c r="S360" s="20">
        <v>0.133790797259252</v>
      </c>
      <c r="T360" s="20" t="s">
        <v>122</v>
      </c>
      <c r="U360" s="20">
        <v>0.246452369288606</v>
      </c>
      <c r="V360" s="20">
        <v>2.4917654837660098E-2</v>
      </c>
      <c r="W360" s="20">
        <v>0.148432724792502</v>
      </c>
      <c r="X360" s="20"/>
      <c r="Y360" s="20"/>
      <c r="Z360" s="20"/>
      <c r="AA360" s="30"/>
    </row>
    <row r="361" spans="1:27" x14ac:dyDescent="0.25">
      <c r="A361">
        <v>325</v>
      </c>
      <c r="B361" s="15">
        <v>36483</v>
      </c>
      <c r="C361" s="25">
        <f t="shared" si="15"/>
        <v>0.141865223646164</v>
      </c>
      <c r="D361" s="25">
        <f>VLOOKUP(B361,input_BB!$B$19:$K$10000,$D$35,0)</f>
        <v>15073.1</v>
      </c>
      <c r="E361" s="27">
        <f t="shared" si="16"/>
        <v>4.4663212871724249E-2</v>
      </c>
      <c r="F361" s="28">
        <f>VLOOKUP(B361,viz!$B$3:$E$1863,4,0)</f>
        <v>0</v>
      </c>
      <c r="G361" s="25">
        <f t="shared" si="17"/>
        <v>0.23049216580586401</v>
      </c>
      <c r="I361" s="31">
        <v>36483</v>
      </c>
      <c r="J361" s="20">
        <v>0.141865223646164</v>
      </c>
      <c r="K361" s="20">
        <v>0</v>
      </c>
      <c r="L361" s="20" t="s">
        <v>122</v>
      </c>
      <c r="M361" s="20">
        <v>7.2103240213450799E-3</v>
      </c>
      <c r="N361" s="20" t="s">
        <v>122</v>
      </c>
      <c r="O361" s="20">
        <v>0.23049216580586401</v>
      </c>
      <c r="P361" s="20">
        <v>4.7910674282270298E-2</v>
      </c>
      <c r="Q361" s="20">
        <v>2.26819035588871E-2</v>
      </c>
      <c r="R361" s="20">
        <v>0.138249309179406</v>
      </c>
      <c r="S361" s="20">
        <v>0.13369398343863101</v>
      </c>
      <c r="T361" s="20" t="s">
        <v>122</v>
      </c>
      <c r="U361" s="20">
        <v>0.246549638782635</v>
      </c>
      <c r="V361" s="20">
        <v>2.4898232305593099E-2</v>
      </c>
      <c r="W361" s="20">
        <v>0.14831376862536799</v>
      </c>
      <c r="X361" s="20"/>
      <c r="Y361" s="20"/>
      <c r="Z361" s="20"/>
      <c r="AA361" s="30"/>
    </row>
    <row r="362" spans="1:27" x14ac:dyDescent="0.25">
      <c r="A362">
        <v>326</v>
      </c>
      <c r="B362" s="15">
        <v>36490</v>
      </c>
      <c r="C362" s="25">
        <f t="shared" si="15"/>
        <v>0.14177046716213201</v>
      </c>
      <c r="D362" s="25">
        <f>VLOOKUP(B362,input_BB!$B$19:$K$10000,$D$35,0)</f>
        <v>15274.53</v>
      </c>
      <c r="E362" s="27">
        <f t="shared" si="16"/>
        <v>4.4492607732154667E-2</v>
      </c>
      <c r="F362" s="28">
        <f>VLOOKUP(B362,viz!$B$3:$E$1863,4,0)</f>
        <v>0</v>
      </c>
      <c r="G362" s="25">
        <f t="shared" si="17"/>
        <v>0.230681272895887</v>
      </c>
      <c r="I362" s="31">
        <v>36490</v>
      </c>
      <c r="J362" s="20">
        <v>0.14177046716213201</v>
      </c>
      <c r="K362" s="20">
        <v>0</v>
      </c>
      <c r="L362" s="20" t="s">
        <v>122</v>
      </c>
      <c r="M362" s="20">
        <v>7.2082667498030197E-3</v>
      </c>
      <c r="N362" s="20" t="s">
        <v>122</v>
      </c>
      <c r="O362" s="20">
        <v>0.230681272895887</v>
      </c>
      <c r="P362" s="20">
        <v>4.7886761953368502E-2</v>
      </c>
      <c r="Q362" s="20">
        <v>2.2667296258154401E-2</v>
      </c>
      <c r="R362" s="20">
        <v>0.13823761949917099</v>
      </c>
      <c r="S362" s="20">
        <v>0.13359745125869901</v>
      </c>
      <c r="T362" s="20" t="s">
        <v>122</v>
      </c>
      <c r="U362" s="20">
        <v>0.24664658173795001</v>
      </c>
      <c r="V362" s="20">
        <v>2.48788682632019E-2</v>
      </c>
      <c r="W362" s="20">
        <v>0.14819588138376599</v>
      </c>
      <c r="X362" s="20"/>
      <c r="Y362" s="20"/>
      <c r="Z362" s="20"/>
      <c r="AA362" s="30"/>
    </row>
    <row r="363" spans="1:27" x14ac:dyDescent="0.25">
      <c r="A363">
        <v>327</v>
      </c>
      <c r="B363" s="15">
        <v>36497</v>
      </c>
      <c r="C363" s="25">
        <f t="shared" si="15"/>
        <v>0.14710181951522799</v>
      </c>
      <c r="D363" s="25">
        <f>VLOOKUP(B363,input_BB!$B$19:$K$10000,$D$35,0)</f>
        <v>15840.41</v>
      </c>
      <c r="E363" s="27">
        <f t="shared" si="16"/>
        <v>5.4091487656694512E-2</v>
      </c>
      <c r="F363" s="28">
        <f>VLOOKUP(B363,viz!$B$3:$E$1863,4,0)</f>
        <v>0</v>
      </c>
      <c r="G363" s="25">
        <f t="shared" si="17"/>
        <v>0.224293821249576</v>
      </c>
      <c r="I363" s="31">
        <v>36497</v>
      </c>
      <c r="J363" s="20">
        <v>0.14710181951522799</v>
      </c>
      <c r="K363" s="20">
        <v>0</v>
      </c>
      <c r="L363" s="20">
        <v>2.6917934843933101E-2</v>
      </c>
      <c r="M363" s="20">
        <v>3.3318264724835301E-3</v>
      </c>
      <c r="N363" s="20" t="s">
        <v>122</v>
      </c>
      <c r="O363" s="20">
        <v>0.224293821249576</v>
      </c>
      <c r="P363" s="20">
        <v>0.15872535161993001</v>
      </c>
      <c r="Q363" s="20">
        <v>1.07902445845628E-2</v>
      </c>
      <c r="R363" s="20">
        <v>0.11488000901183</v>
      </c>
      <c r="S363" s="20">
        <v>6.9715496157786605E-2</v>
      </c>
      <c r="T363" s="20" t="s">
        <v>122</v>
      </c>
      <c r="U363" s="20">
        <v>0.243114036646639</v>
      </c>
      <c r="V363" s="20" t="s">
        <v>122</v>
      </c>
      <c r="W363" s="20">
        <v>0.148231279413258</v>
      </c>
      <c r="X363" s="20"/>
      <c r="Y363" s="20"/>
      <c r="Z363" s="20"/>
      <c r="AA363" s="30"/>
    </row>
    <row r="364" spans="1:27" x14ac:dyDescent="0.25">
      <c r="A364">
        <v>328</v>
      </c>
      <c r="B364" s="15">
        <v>36504</v>
      </c>
      <c r="C364" s="25">
        <f t="shared" si="15"/>
        <v>0.131362825632095</v>
      </c>
      <c r="D364" s="25">
        <f>VLOOKUP(B364,input_BB!$B$19:$K$10000,$D$35,0)</f>
        <v>16380.21</v>
      </c>
      <c r="E364" s="27">
        <f t="shared" si="16"/>
        <v>2.5754078607088445E-2</v>
      </c>
      <c r="F364" s="28">
        <f>VLOOKUP(B364,viz!$B$3:$E$1863,4,0)</f>
        <v>0</v>
      </c>
      <c r="G364" s="25">
        <f t="shared" si="17"/>
        <v>0.22450759290358899</v>
      </c>
      <c r="I364" s="31">
        <v>36504</v>
      </c>
      <c r="J364" s="20">
        <v>0.131362825632095</v>
      </c>
      <c r="K364" s="20">
        <v>1</v>
      </c>
      <c r="L364" s="20">
        <v>2.6905713724801401E-2</v>
      </c>
      <c r="M364" s="20">
        <v>3.33127284742795E-3</v>
      </c>
      <c r="N364" s="20" t="s">
        <v>122</v>
      </c>
      <c r="O364" s="20">
        <v>0.22450759290358899</v>
      </c>
      <c r="P364" s="20">
        <v>0.15870141689255601</v>
      </c>
      <c r="Q364" s="20">
        <v>1.0784931042451099E-2</v>
      </c>
      <c r="R364" s="20">
        <v>0.114830252372355</v>
      </c>
      <c r="S364" s="20">
        <v>6.9686018931220894E-2</v>
      </c>
      <c r="T364" s="20" t="s">
        <v>122</v>
      </c>
      <c r="U364" s="20">
        <v>0.243050948262062</v>
      </c>
      <c r="V364" s="20" t="s">
        <v>122</v>
      </c>
      <c r="W364" s="20">
        <v>0.148201853023536</v>
      </c>
      <c r="X364" s="20"/>
      <c r="Y364" s="20"/>
      <c r="Z364" s="20"/>
      <c r="AA364" s="30"/>
    </row>
    <row r="365" spans="1:27" x14ac:dyDescent="0.25">
      <c r="A365">
        <v>329</v>
      </c>
      <c r="B365" s="15">
        <v>36511</v>
      </c>
      <c r="C365" s="25">
        <f t="shared" si="15"/>
        <v>0.24598571658134499</v>
      </c>
      <c r="D365" s="25">
        <f>VLOOKUP(B365,input_BB!$B$19:$K$10000,$D$35,0)</f>
        <v>15986.35</v>
      </c>
      <c r="E365" s="27">
        <f t="shared" si="16"/>
        <v>0.23212786408509123</v>
      </c>
      <c r="F365" s="28">
        <f>VLOOKUP(B365,viz!$B$3:$E$1863,4,0)</f>
        <v>0</v>
      </c>
      <c r="G365" s="25">
        <f t="shared" si="17"/>
        <v>0.225842993044262</v>
      </c>
      <c r="I365" s="31">
        <v>36511</v>
      </c>
      <c r="J365" s="20">
        <v>0.24598571658134499</v>
      </c>
      <c r="K365" s="20">
        <v>1</v>
      </c>
      <c r="L365" s="20">
        <v>2.7027855633312999E-2</v>
      </c>
      <c r="M365" s="20">
        <v>3.3473696304995499E-3</v>
      </c>
      <c r="N365" s="20" t="s">
        <v>122</v>
      </c>
      <c r="O365" s="20">
        <v>0.225842993044262</v>
      </c>
      <c r="P365" s="20">
        <v>0.156701404732523</v>
      </c>
      <c r="Q365" s="20">
        <v>1.08334792782252E-2</v>
      </c>
      <c r="R365" s="20">
        <v>0.115353834097707</v>
      </c>
      <c r="S365" s="20">
        <v>7.0004516646787196E-2</v>
      </c>
      <c r="T365" s="20" t="s">
        <v>122</v>
      </c>
      <c r="U365" s="20">
        <v>0.24416841761113001</v>
      </c>
      <c r="V365" s="20" t="s">
        <v>122</v>
      </c>
      <c r="W365" s="20">
        <v>0.14672012932555301</v>
      </c>
      <c r="X365" s="20"/>
      <c r="Y365" s="20"/>
      <c r="Z365" s="20"/>
      <c r="AA365" s="30"/>
    </row>
    <row r="366" spans="1:27" x14ac:dyDescent="0.25">
      <c r="A366">
        <v>330</v>
      </c>
      <c r="B366" s="15">
        <v>36518</v>
      </c>
      <c r="C366" s="25">
        <f t="shared" si="15"/>
        <v>0.24515138566493999</v>
      </c>
      <c r="D366" s="25">
        <f>VLOOKUP(B366,input_BB!$B$19:$K$10000,$D$35,0)</f>
        <v>16833.28</v>
      </c>
      <c r="E366" s="27">
        <f t="shared" si="16"/>
        <v>0.23062568569704076</v>
      </c>
      <c r="F366" s="28">
        <f>VLOOKUP(B366,viz!$B$3:$E$1863,4,0)</f>
        <v>0</v>
      </c>
      <c r="G366" s="25">
        <f t="shared" si="17"/>
        <v>0.23321289971269901</v>
      </c>
      <c r="I366" s="31">
        <v>36518</v>
      </c>
      <c r="J366" s="20">
        <v>0.24515138566493999</v>
      </c>
      <c r="K366" s="20">
        <v>0</v>
      </c>
      <c r="L366" s="20">
        <v>3.9577339798627098E-2</v>
      </c>
      <c r="M366" s="20">
        <v>3.7438472281091803E-2</v>
      </c>
      <c r="N366" s="20" t="s">
        <v>122</v>
      </c>
      <c r="O366" s="20">
        <v>0.23321289971269901</v>
      </c>
      <c r="P366" s="20">
        <v>1.53053731313374E-2</v>
      </c>
      <c r="Q366" s="20">
        <v>2.5835446440427599E-2</v>
      </c>
      <c r="R366" s="20">
        <v>0.13692031911269201</v>
      </c>
      <c r="S366" s="20">
        <v>5.6690679093102402E-2</v>
      </c>
      <c r="T366" s="20">
        <v>8.30132296961863E-3</v>
      </c>
      <c r="U366" s="20">
        <v>0.29987312586806403</v>
      </c>
      <c r="V366" s="20" t="s">
        <v>122</v>
      </c>
      <c r="W366" s="20">
        <v>0.14684502159234</v>
      </c>
      <c r="X366" s="20"/>
      <c r="Y366" s="20"/>
      <c r="Z366" s="20"/>
      <c r="AA366" s="30"/>
    </row>
    <row r="367" spans="1:27" x14ac:dyDescent="0.25">
      <c r="A367">
        <v>331</v>
      </c>
      <c r="B367" s="15">
        <v>36525</v>
      </c>
      <c r="C367" s="25">
        <f t="shared" si="15"/>
        <v>0.201324492692947</v>
      </c>
      <c r="D367" s="25">
        <f>VLOOKUP(B367,input_BB!$B$19:$K$10000,$D$35,0)</f>
        <v>16962.099999999999</v>
      </c>
      <c r="E367" s="27">
        <f t="shared" si="16"/>
        <v>0.15171717332690626</v>
      </c>
      <c r="F367" s="28">
        <f>VLOOKUP(B367,viz!$B$3:$E$1863,4,0)</f>
        <v>0</v>
      </c>
      <c r="G367" s="25">
        <f t="shared" si="17"/>
        <v>0.25030096562883403</v>
      </c>
      <c r="I367" s="31">
        <v>36525</v>
      </c>
      <c r="J367" s="20">
        <v>0.201324492692947</v>
      </c>
      <c r="K367" s="20">
        <v>0</v>
      </c>
      <c r="L367" s="20">
        <v>4.3042191607233E-2</v>
      </c>
      <c r="M367" s="20">
        <v>3.56522557044344E-2</v>
      </c>
      <c r="N367" s="20" t="s">
        <v>122</v>
      </c>
      <c r="O367" s="20">
        <v>0.25030096562883403</v>
      </c>
      <c r="P367" s="20">
        <v>9.1784039705809603E-2</v>
      </c>
      <c r="Q367" s="20">
        <v>4.1124834571863902E-2</v>
      </c>
      <c r="R367" s="20">
        <v>9.5554879752250896E-2</v>
      </c>
      <c r="S367" s="20">
        <v>3.2139387357665E-2</v>
      </c>
      <c r="T367" s="20">
        <v>1.2525860660979099E-2</v>
      </c>
      <c r="U367" s="20">
        <v>0.20208350044572401</v>
      </c>
      <c r="V367" s="20">
        <v>3.20805733581387E-2</v>
      </c>
      <c r="W367" s="20">
        <v>0.16371151120706701</v>
      </c>
      <c r="X367" s="20"/>
      <c r="Y367" s="20"/>
      <c r="Z367" s="20"/>
      <c r="AA367" s="30"/>
    </row>
    <row r="368" spans="1:27" x14ac:dyDescent="0.25">
      <c r="A368">
        <v>332</v>
      </c>
      <c r="B368" s="15">
        <v>36532</v>
      </c>
      <c r="C368" s="25">
        <f t="shared" si="15"/>
        <v>0.19652931392192799</v>
      </c>
      <c r="D368" s="25">
        <f>VLOOKUP(B368,input_BB!$B$19:$K$10000,$D$35,0)</f>
        <v>15405.63</v>
      </c>
      <c r="E368" s="27">
        <f t="shared" si="16"/>
        <v>0.14308365181280397</v>
      </c>
      <c r="F368" s="28">
        <f>VLOOKUP(B368,viz!$B$3:$E$1863,4,0)</f>
        <v>0</v>
      </c>
      <c r="G368" s="25">
        <f t="shared" si="17"/>
        <v>0.24071954392674599</v>
      </c>
      <c r="I368" s="31">
        <v>36532</v>
      </c>
      <c r="J368" s="20">
        <v>0.19652931392192799</v>
      </c>
      <c r="K368" s="20">
        <v>0</v>
      </c>
      <c r="L368" s="20">
        <v>2.89231960321116E-2</v>
      </c>
      <c r="M368" s="20">
        <v>7.7469141763319201E-3</v>
      </c>
      <c r="N368" s="20" t="s">
        <v>122</v>
      </c>
      <c r="O368" s="20">
        <v>0.24071954392674599</v>
      </c>
      <c r="P368" s="20">
        <v>9.7535167612124593E-2</v>
      </c>
      <c r="Q368" s="20">
        <v>3.5630201225337402E-2</v>
      </c>
      <c r="R368" s="20">
        <v>0.15334808249340201</v>
      </c>
      <c r="S368" s="20">
        <v>3.7355040765255698E-2</v>
      </c>
      <c r="T368" s="20">
        <v>3.2141387506424298E-3</v>
      </c>
      <c r="U368" s="20">
        <v>0.267095811837879</v>
      </c>
      <c r="V368" s="20" t="s">
        <v>122</v>
      </c>
      <c r="W368" s="20">
        <v>0.12843190318017</v>
      </c>
      <c r="X368" s="20"/>
      <c r="Y368" s="20"/>
      <c r="Z368" s="20"/>
      <c r="AA368" s="30"/>
    </row>
    <row r="369" spans="1:27" x14ac:dyDescent="0.25">
      <c r="A369">
        <v>333</v>
      </c>
      <c r="B369" s="15">
        <v>36539</v>
      </c>
      <c r="C369" s="25">
        <f t="shared" si="15"/>
        <v>0.153531134128571</v>
      </c>
      <c r="D369" s="25">
        <f>VLOOKUP(B369,input_BB!$B$19:$K$10000,$D$35,0)</f>
        <v>15542.23</v>
      </c>
      <c r="E369" s="27">
        <f t="shared" si="16"/>
        <v>6.5667203325671192E-2</v>
      </c>
      <c r="F369" s="28">
        <f>VLOOKUP(B369,viz!$B$3:$E$1863,4,0)</f>
        <v>0</v>
      </c>
      <c r="G369" s="25">
        <f t="shared" si="17"/>
        <v>0.21934474792091199</v>
      </c>
      <c r="I369" s="31">
        <v>36539</v>
      </c>
      <c r="J369" s="20">
        <v>0.153531134128571</v>
      </c>
      <c r="K369" s="20">
        <v>0</v>
      </c>
      <c r="L369" s="20" t="s">
        <v>122</v>
      </c>
      <c r="M369" s="20">
        <v>7.0135684235605898E-3</v>
      </c>
      <c r="N369" s="20" t="s">
        <v>122</v>
      </c>
      <c r="O369" s="20">
        <v>0.21934474792091199</v>
      </c>
      <c r="P369" s="20">
        <v>6.53059563739882E-2</v>
      </c>
      <c r="Q369" s="20">
        <v>2.26970927361114E-2</v>
      </c>
      <c r="R369" s="20">
        <v>0.17417247510532799</v>
      </c>
      <c r="S369" s="20">
        <v>6.1550595727029998E-2</v>
      </c>
      <c r="T369" s="20">
        <v>2.9112553476746202E-3</v>
      </c>
      <c r="U369" s="20">
        <v>0.320025278386604</v>
      </c>
      <c r="V369" s="20" t="s">
        <v>122</v>
      </c>
      <c r="W369" s="20">
        <v>0.12697902997878999</v>
      </c>
      <c r="X369" s="20"/>
      <c r="Y369" s="20"/>
      <c r="Z369" s="20"/>
      <c r="AA369" s="30"/>
    </row>
    <row r="370" spans="1:27" x14ac:dyDescent="0.25">
      <c r="A370">
        <v>334</v>
      </c>
      <c r="B370" s="15">
        <v>36546</v>
      </c>
      <c r="C370" s="25">
        <f t="shared" si="15"/>
        <v>0.63049393892288197</v>
      </c>
      <c r="D370" s="25">
        <f>VLOOKUP(B370,input_BB!$B$19:$K$10000,$D$35,0)</f>
        <v>15108.41</v>
      </c>
      <c r="E370" s="27">
        <f t="shared" si="16"/>
        <v>0.92441905247584932</v>
      </c>
      <c r="F370" s="28">
        <f>VLOOKUP(B370,viz!$B$3:$E$1863,4,0)</f>
        <v>0</v>
      </c>
      <c r="G370" s="25">
        <f t="shared" si="17"/>
        <v>0.24449629199334799</v>
      </c>
      <c r="I370" s="31">
        <v>36546</v>
      </c>
      <c r="J370" s="20">
        <v>0.63049393892288197</v>
      </c>
      <c r="K370" s="20">
        <v>0</v>
      </c>
      <c r="L370" s="20">
        <v>4.4287558831102497E-2</v>
      </c>
      <c r="M370" s="20">
        <v>3.5657520337003402E-2</v>
      </c>
      <c r="N370" s="20" t="s">
        <v>122</v>
      </c>
      <c r="O370" s="20">
        <v>0.24449629199334799</v>
      </c>
      <c r="P370" s="20">
        <v>8.9694891132916302E-2</v>
      </c>
      <c r="Q370" s="20">
        <v>4.16623001122177E-2</v>
      </c>
      <c r="R370" s="20">
        <v>0.13505098510886299</v>
      </c>
      <c r="S370" s="20">
        <v>3.3036757843280702E-2</v>
      </c>
      <c r="T370" s="20">
        <v>1.2746793536962E-2</v>
      </c>
      <c r="U370" s="20">
        <v>0.19942884779165601</v>
      </c>
      <c r="V370" s="20" t="s">
        <v>122</v>
      </c>
      <c r="W370" s="20">
        <v>0.16393805331265099</v>
      </c>
      <c r="X370" s="20"/>
      <c r="Y370" s="20"/>
      <c r="Z370" s="20"/>
      <c r="AA370" s="30"/>
    </row>
    <row r="371" spans="1:27" x14ac:dyDescent="0.25">
      <c r="A371">
        <v>335</v>
      </c>
      <c r="B371" s="15">
        <v>36553</v>
      </c>
      <c r="C371" s="25">
        <f t="shared" si="15"/>
        <v>0.19600920379161799</v>
      </c>
      <c r="D371" s="25">
        <f>VLOOKUP(B371,input_BB!$B$19:$K$10000,$D$35,0)</f>
        <v>16185.94</v>
      </c>
      <c r="E371" s="27">
        <f t="shared" si="16"/>
        <v>0.14214721498444777</v>
      </c>
      <c r="F371" s="28">
        <f>VLOOKUP(B371,viz!$B$3:$E$1863,4,0)</f>
        <v>1</v>
      </c>
      <c r="G371" s="25">
        <f t="shared" si="17"/>
        <v>0.24524759869382701</v>
      </c>
      <c r="I371" s="31">
        <v>36553</v>
      </c>
      <c r="J371" s="20">
        <v>0.19600920379161799</v>
      </c>
      <c r="K371" s="20">
        <v>0</v>
      </c>
      <c r="L371" s="20">
        <v>4.4343804035600398E-2</v>
      </c>
      <c r="M371" s="20">
        <v>3.5703946417198901E-2</v>
      </c>
      <c r="N371" s="20" t="s">
        <v>122</v>
      </c>
      <c r="O371" s="20">
        <v>0.24524759869382701</v>
      </c>
      <c r="P371" s="20">
        <v>8.8785182254446399E-2</v>
      </c>
      <c r="Q371" s="20">
        <v>4.1715583200961602E-2</v>
      </c>
      <c r="R371" s="20">
        <v>0.13470331401071101</v>
      </c>
      <c r="S371" s="20">
        <v>3.30759599993206E-2</v>
      </c>
      <c r="T371" s="20">
        <v>1.27652308344886E-2</v>
      </c>
      <c r="U371" s="20">
        <v>0.19973421738528499</v>
      </c>
      <c r="V371" s="20" t="s">
        <v>122</v>
      </c>
      <c r="W371" s="20">
        <v>0.16392516316816</v>
      </c>
      <c r="X371" s="20"/>
      <c r="Y371" s="20"/>
      <c r="Z371" s="20"/>
      <c r="AA371" s="30"/>
    </row>
    <row r="372" spans="1:27" x14ac:dyDescent="0.25">
      <c r="A372">
        <v>336</v>
      </c>
      <c r="B372" s="15">
        <v>36560</v>
      </c>
      <c r="C372" s="25">
        <f t="shared" si="15"/>
        <v>0.19913040101528201</v>
      </c>
      <c r="D372" s="25">
        <f>VLOOKUP(B372,input_BB!$B$19:$K$10000,$D$35,0)</f>
        <v>15968.12</v>
      </c>
      <c r="E372" s="27">
        <f t="shared" si="16"/>
        <v>0.14776680179591783</v>
      </c>
      <c r="F372" s="28">
        <f>VLOOKUP(B372,viz!$B$3:$E$1863,4,0)</f>
        <v>0</v>
      </c>
      <c r="G372" s="25">
        <f t="shared" si="17"/>
        <v>0.245993247413058</v>
      </c>
      <c r="I372" s="31">
        <v>36560</v>
      </c>
      <c r="J372" s="20">
        <v>0.19913040101528201</v>
      </c>
      <c r="K372" s="20">
        <v>0</v>
      </c>
      <c r="L372" s="20">
        <v>4.4398998443138701E-2</v>
      </c>
      <c r="M372" s="20">
        <v>3.5749503186478501E-2</v>
      </c>
      <c r="N372" s="20" t="s">
        <v>122</v>
      </c>
      <c r="O372" s="20">
        <v>0.245993247413058</v>
      </c>
      <c r="P372" s="20">
        <v>8.7883823495902E-2</v>
      </c>
      <c r="Q372" s="20">
        <v>4.1767909295543998E-2</v>
      </c>
      <c r="R372" s="20">
        <v>0.134364444259126</v>
      </c>
      <c r="S372" s="20">
        <v>3.3114387074406199E-2</v>
      </c>
      <c r="T372" s="20">
        <v>1.27833895016355E-2</v>
      </c>
      <c r="U372" s="20">
        <v>0.200034447861865</v>
      </c>
      <c r="V372" s="20" t="s">
        <v>122</v>
      </c>
      <c r="W372" s="20">
        <v>0.16390984946884599</v>
      </c>
      <c r="X372" s="20"/>
      <c r="Y372" s="20"/>
      <c r="Z372" s="20"/>
      <c r="AA372" s="30"/>
    </row>
    <row r="373" spans="1:27" x14ac:dyDescent="0.25">
      <c r="A373">
        <v>337</v>
      </c>
      <c r="B373" s="15">
        <v>36567</v>
      </c>
      <c r="C373" s="25">
        <f t="shared" si="15"/>
        <v>0.19851303100585899</v>
      </c>
      <c r="D373" s="25">
        <f>VLOOKUP(B373,input_BB!$B$19:$K$10000,$D$35,0)</f>
        <v>17380.3</v>
      </c>
      <c r="E373" s="27">
        <f t="shared" si="16"/>
        <v>0.14665525256844608</v>
      </c>
      <c r="F373" s="28">
        <f>VLOOKUP(B373,viz!$B$3:$E$1863,4,0)</f>
        <v>1</v>
      </c>
      <c r="G373" s="25">
        <f t="shared" si="17"/>
        <v>0.24673269050122401</v>
      </c>
      <c r="I373" s="31">
        <v>36567</v>
      </c>
      <c r="J373" s="20">
        <v>0.19851303100585899</v>
      </c>
      <c r="K373" s="20">
        <v>0</v>
      </c>
      <c r="L373" s="20">
        <v>4.44531613561873E-2</v>
      </c>
      <c r="M373" s="33">
        <v>3.5794234471866998E-2</v>
      </c>
      <c r="N373" s="20" t="s">
        <v>122</v>
      </c>
      <c r="O373" s="20">
        <v>0.24673269050122401</v>
      </c>
      <c r="P373" s="20">
        <v>8.6990786763338004E-2</v>
      </c>
      <c r="Q373" s="20">
        <v>4.1819235170557398E-2</v>
      </c>
      <c r="R373" s="20">
        <v>0.13403448152184999</v>
      </c>
      <c r="S373" s="20">
        <v>3.3152043623945901E-2</v>
      </c>
      <c r="T373" s="20">
        <v>1.28012367362426E-2</v>
      </c>
      <c r="U373" s="20">
        <v>0.20032965517860199</v>
      </c>
      <c r="V373" s="20" t="s">
        <v>122</v>
      </c>
      <c r="W373" s="20">
        <v>0.16389247467618601</v>
      </c>
      <c r="X373" s="20"/>
      <c r="Y373" s="20"/>
      <c r="Z373" s="20"/>
      <c r="AA373" s="30"/>
    </row>
    <row r="374" spans="1:27" x14ac:dyDescent="0.25">
      <c r="A374">
        <v>338</v>
      </c>
      <c r="B374" s="15">
        <v>36574</v>
      </c>
      <c r="C374" s="25">
        <f t="shared" si="15"/>
        <v>0.50581485033035301</v>
      </c>
      <c r="D374" s="25">
        <f>VLOOKUP(B374,input_BB!$B$19:$K$10000,$D$35,0)</f>
        <v>16599.16</v>
      </c>
      <c r="E374" s="27">
        <f t="shared" si="16"/>
        <v>0.69993949808928424</v>
      </c>
      <c r="F374" s="28">
        <f>VLOOKUP(B374,viz!$B$3:$E$1863,4,0)</f>
        <v>1</v>
      </c>
      <c r="G374" s="25">
        <f t="shared" si="17"/>
        <v>0.24781829587003101</v>
      </c>
      <c r="I374" s="31">
        <v>36574</v>
      </c>
      <c r="J374" s="20">
        <v>0.50581485033035301</v>
      </c>
      <c r="K374" s="20">
        <v>0</v>
      </c>
      <c r="L374" s="20">
        <v>7.30908169033362E-2</v>
      </c>
      <c r="M374" s="20">
        <v>3.1181370362027099E-2</v>
      </c>
      <c r="N374" s="20" t="s">
        <v>122</v>
      </c>
      <c r="O374" s="20">
        <v>0.24781829587003101</v>
      </c>
      <c r="P374" s="20">
        <v>8.9597377738681205E-2</v>
      </c>
      <c r="Q374" s="20">
        <v>4.5246178435315997E-2</v>
      </c>
      <c r="R374" s="20">
        <v>9.5986349268500498E-2</v>
      </c>
      <c r="S374" s="20" t="s">
        <v>122</v>
      </c>
      <c r="T374" s="20">
        <v>1.3090264038375E-2</v>
      </c>
      <c r="U374" s="20">
        <v>0.20507953356294101</v>
      </c>
      <c r="V374" s="20">
        <v>3.1432300573566399E-2</v>
      </c>
      <c r="W374" s="20">
        <v>0.16747751324722601</v>
      </c>
      <c r="X374" s="20"/>
      <c r="Y374" s="20"/>
      <c r="Z374" s="20"/>
      <c r="AA374" s="30"/>
    </row>
    <row r="375" spans="1:27" x14ac:dyDescent="0.25">
      <c r="A375">
        <v>339</v>
      </c>
      <c r="B375" s="15">
        <v>36581</v>
      </c>
      <c r="C375" s="25">
        <f t="shared" si="15"/>
        <v>0.152255713939667</v>
      </c>
      <c r="D375" s="25">
        <f>VLOOKUP(B375,input_BB!$B$19:$K$10000,$D$35,0)</f>
        <v>17200.98</v>
      </c>
      <c r="E375" s="27">
        <f t="shared" si="16"/>
        <v>6.3370861903121231E-2</v>
      </c>
      <c r="F375" s="28">
        <f>VLOOKUP(B375,viz!$B$3:$E$1863,4,0)</f>
        <v>0</v>
      </c>
      <c r="G375" s="25">
        <f t="shared" si="17"/>
        <v>0.24853081715792499</v>
      </c>
      <c r="I375" s="31">
        <v>36581</v>
      </c>
      <c r="J375" s="20">
        <v>0.152255713939667</v>
      </c>
      <c r="K375" s="20">
        <v>0</v>
      </c>
      <c r="L375" s="20">
        <v>7.3171378041090598E-2</v>
      </c>
      <c r="M375" s="20">
        <v>3.12170850458602E-2</v>
      </c>
      <c r="N375" s="20" t="s">
        <v>122</v>
      </c>
      <c r="O375" s="20">
        <v>0.24853081715792499</v>
      </c>
      <c r="P375" s="20">
        <v>9.0107559930701298E-2</v>
      </c>
      <c r="Q375" s="20">
        <v>4.4059637777567801E-2</v>
      </c>
      <c r="R375" s="20">
        <v>9.5650152344310693E-2</v>
      </c>
      <c r="S375" s="20" t="s">
        <v>122</v>
      </c>
      <c r="T375" s="20">
        <v>1.31070231746596E-2</v>
      </c>
      <c r="U375" s="20">
        <v>0.20531564926144499</v>
      </c>
      <c r="V375" s="20">
        <v>3.1388801457520502E-2</v>
      </c>
      <c r="W375" s="20">
        <v>0.167451895808919</v>
      </c>
      <c r="X375" s="20"/>
      <c r="Y375" s="20"/>
      <c r="Z375" s="20"/>
      <c r="AA375" s="30"/>
    </row>
    <row r="376" spans="1:27" x14ac:dyDescent="0.25">
      <c r="A376">
        <v>340</v>
      </c>
      <c r="B376" s="15">
        <v>36588</v>
      </c>
      <c r="C376" s="25">
        <f t="shared" si="15"/>
        <v>0.19292983412742601</v>
      </c>
      <c r="D376" s="25">
        <f>VLOOKUP(B376,input_BB!$B$19:$K$10000,$D$35,0)</f>
        <v>17285.240000000002</v>
      </c>
      <c r="E376" s="27">
        <f t="shared" si="16"/>
        <v>0.13660293696787953</v>
      </c>
      <c r="F376" s="28">
        <f>VLOOKUP(B376,viz!$B$3:$E$1863,4,0)</f>
        <v>0</v>
      </c>
      <c r="G376" s="25">
        <f t="shared" si="17"/>
        <v>0.24928691390775501</v>
      </c>
      <c r="I376" s="31">
        <v>36588</v>
      </c>
      <c r="J376" s="20">
        <v>0.19292983412742601</v>
      </c>
      <c r="K376" s="20">
        <v>0</v>
      </c>
      <c r="L376" s="20">
        <v>7.3262623344754002E-2</v>
      </c>
      <c r="M376" s="20">
        <v>3.1257367952513902E-2</v>
      </c>
      <c r="N376" s="20" t="s">
        <v>122</v>
      </c>
      <c r="O376" s="20">
        <v>0.24928691390775501</v>
      </c>
      <c r="P376" s="20">
        <v>8.9204875512027396E-2</v>
      </c>
      <c r="Q376" s="20">
        <v>4.4115097023510803E-2</v>
      </c>
      <c r="R376" s="20">
        <v>9.5277071627932197E-2</v>
      </c>
      <c r="S376" s="20" t="s">
        <v>122</v>
      </c>
      <c r="T376" s="20">
        <v>1.3125676649161E-2</v>
      </c>
      <c r="U376" s="20">
        <v>0.20559768186260899</v>
      </c>
      <c r="V376" s="20">
        <v>3.1432680435548498E-2</v>
      </c>
      <c r="W376" s="20">
        <v>0.16744001168418801</v>
      </c>
      <c r="X376" s="20"/>
      <c r="Y376" s="20"/>
      <c r="Z376" s="20"/>
      <c r="AA376" s="30"/>
    </row>
    <row r="377" spans="1:27" x14ac:dyDescent="0.25">
      <c r="A377">
        <v>341</v>
      </c>
      <c r="B377" s="15">
        <v>36595</v>
      </c>
      <c r="C377" s="25">
        <f t="shared" si="15"/>
        <v>0.28524979948997498</v>
      </c>
      <c r="D377" s="25">
        <f>VLOOKUP(B377,input_BB!$B$19:$K$10000,$D$35,0)</f>
        <v>17831.86</v>
      </c>
      <c r="E377" s="27">
        <f t="shared" si="16"/>
        <v>0.30282122521104476</v>
      </c>
      <c r="F377" s="28">
        <f>VLOOKUP(B377,viz!$B$3:$E$1863,4,0)</f>
        <v>0</v>
      </c>
      <c r="G377" s="25">
        <f t="shared" si="17"/>
        <v>0.24995655843044301</v>
      </c>
      <c r="I377" s="31">
        <v>36595</v>
      </c>
      <c r="J377" s="20">
        <v>0.28524979948997498</v>
      </c>
      <c r="K377" s="20">
        <v>0</v>
      </c>
      <c r="L377" s="20">
        <v>7.33329446240958E-2</v>
      </c>
      <c r="M377" s="20">
        <v>3.1288721089424001E-2</v>
      </c>
      <c r="N377" s="20" t="s">
        <v>122</v>
      </c>
      <c r="O377" s="20">
        <v>0.24995655843044301</v>
      </c>
      <c r="P377" s="20">
        <v>8.9700442163225494E-2</v>
      </c>
      <c r="Q377" s="20">
        <v>4.3036358042077803E-2</v>
      </c>
      <c r="R377" s="20">
        <v>9.49522986578238E-2</v>
      </c>
      <c r="S377" s="20" t="s">
        <v>122</v>
      </c>
      <c r="T377" s="20">
        <v>1.31405946314638E-2</v>
      </c>
      <c r="U377" s="20">
        <v>0.205805069359626</v>
      </c>
      <c r="V377" s="20">
        <v>3.1391997563856702E-2</v>
      </c>
      <c r="W377" s="20">
        <v>0.16739501543796301</v>
      </c>
      <c r="X377" s="20"/>
      <c r="Y377" s="20"/>
      <c r="Z377" s="20"/>
      <c r="AA377" s="30"/>
    </row>
    <row r="378" spans="1:27" x14ac:dyDescent="0.25">
      <c r="A378">
        <v>342</v>
      </c>
      <c r="B378" s="15">
        <v>36602</v>
      </c>
      <c r="C378" s="25">
        <f t="shared" si="15"/>
        <v>0.37281495332717901</v>
      </c>
      <c r="D378" s="25">
        <f>VLOOKUP(B378,input_BB!$B$19:$K$10000,$D$35,0)</f>
        <v>17082.990000000002</v>
      </c>
      <c r="E378" s="27">
        <f t="shared" si="16"/>
        <v>0.46047867150027316</v>
      </c>
      <c r="F378" s="28">
        <f>VLOOKUP(B378,viz!$B$3:$E$1863,4,0)</f>
        <v>0</v>
      </c>
      <c r="G378" s="25">
        <f t="shared" si="17"/>
        <v>0.24322726479102399</v>
      </c>
      <c r="I378" s="31">
        <v>36602</v>
      </c>
      <c r="J378" s="20">
        <v>0.37281495332717901</v>
      </c>
      <c r="K378" s="20">
        <v>1</v>
      </c>
      <c r="L378" s="20">
        <v>3.9172846840247501E-2</v>
      </c>
      <c r="M378" s="20">
        <v>3.7162742936228101E-2</v>
      </c>
      <c r="N378" s="20" t="s">
        <v>122</v>
      </c>
      <c r="O378" s="20">
        <v>0.24322726479102399</v>
      </c>
      <c r="P378" s="20">
        <v>0.14901021862273101</v>
      </c>
      <c r="Q378" s="20">
        <v>3.9137800119808802E-2</v>
      </c>
      <c r="R378" s="20">
        <v>0.13899065855430701</v>
      </c>
      <c r="S378" s="20" t="s">
        <v>122</v>
      </c>
      <c r="T378" s="20">
        <v>1.43527108185091E-2</v>
      </c>
      <c r="U378" s="20">
        <v>0.20904253989632601</v>
      </c>
      <c r="V378" s="20" t="s">
        <v>122</v>
      </c>
      <c r="W378" s="20">
        <v>0.12990321742081901</v>
      </c>
      <c r="X378" s="20"/>
      <c r="Y378" s="20"/>
      <c r="Z378" s="20"/>
      <c r="AA378" s="30"/>
    </row>
    <row r="379" spans="1:27" x14ac:dyDescent="0.25">
      <c r="A379">
        <v>343</v>
      </c>
      <c r="B379" s="15">
        <v>36609</v>
      </c>
      <c r="C379" s="25">
        <f t="shared" si="15"/>
        <v>0.43661108613014199</v>
      </c>
      <c r="D379" s="25">
        <f>VLOOKUP(B379,input_BB!$B$19:$K$10000,$D$35,0)</f>
        <v>17784.57</v>
      </c>
      <c r="E379" s="27">
        <f t="shared" si="16"/>
        <v>0.57534097619675917</v>
      </c>
      <c r="F379" s="28">
        <f>VLOOKUP(B379,viz!$B$3:$E$1863,4,0)</f>
        <v>0</v>
      </c>
      <c r="G379" s="25">
        <f t="shared" si="17"/>
        <v>0.244061240760199</v>
      </c>
      <c r="I379" s="31">
        <v>36609</v>
      </c>
      <c r="J379" s="20">
        <v>0.43661108613014199</v>
      </c>
      <c r="K379" s="20">
        <v>1</v>
      </c>
      <c r="L379" s="20">
        <v>3.9231962596067101E-2</v>
      </c>
      <c r="M379" s="20">
        <v>3.7221170610898802E-2</v>
      </c>
      <c r="N379" s="20" t="s">
        <v>122</v>
      </c>
      <c r="O379" s="20">
        <v>0.244061240760199</v>
      </c>
      <c r="P379" s="20">
        <v>0.14966296039642701</v>
      </c>
      <c r="Q379" s="20">
        <v>3.9178893683934797E-2</v>
      </c>
      <c r="R379" s="20">
        <v>0.13861843330793999</v>
      </c>
      <c r="S379" s="20" t="s">
        <v>122</v>
      </c>
      <c r="T379" s="20">
        <v>1.27719823031038E-2</v>
      </c>
      <c r="U379" s="20">
        <v>0.209395830419496</v>
      </c>
      <c r="V379" s="20" t="s">
        <v>122</v>
      </c>
      <c r="W379" s="20">
        <v>0.129857525921934</v>
      </c>
      <c r="X379" s="20"/>
      <c r="Y379" s="20"/>
      <c r="Z379" s="20"/>
      <c r="AA379" s="30"/>
    </row>
    <row r="380" spans="1:27" x14ac:dyDescent="0.25">
      <c r="A380">
        <v>344</v>
      </c>
      <c r="B380" s="15">
        <v>36616</v>
      </c>
      <c r="C380" s="25">
        <f t="shared" si="15"/>
        <v>0.14138948917388899</v>
      </c>
      <c r="D380" s="25">
        <f>VLOOKUP(B380,input_BB!$B$19:$K$10000,$D$35,0)</f>
        <v>17406.54</v>
      </c>
      <c r="E380" s="27">
        <f t="shared" si="16"/>
        <v>4.3806672584590492E-2</v>
      </c>
      <c r="F380" s="28">
        <f>VLOOKUP(B380,viz!$B$3:$E$1863,4,0)</f>
        <v>0</v>
      </c>
      <c r="G380" s="25">
        <f t="shared" si="17"/>
        <v>0.24697849339066499</v>
      </c>
      <c r="I380" s="31">
        <v>36616</v>
      </c>
      <c r="J380" s="20">
        <v>0.14138948917388899</v>
      </c>
      <c r="K380" s="20">
        <v>0</v>
      </c>
      <c r="L380" s="20">
        <v>4.5734163445464403E-2</v>
      </c>
      <c r="M380" s="20">
        <v>3.6375341807775199E-2</v>
      </c>
      <c r="N380" s="20" t="s">
        <v>122</v>
      </c>
      <c r="O380" s="20">
        <v>0.24697849339066499</v>
      </c>
      <c r="P380" s="20">
        <v>4.1449030018142798E-2</v>
      </c>
      <c r="Q380" s="20">
        <v>6.2763443839234406E-2</v>
      </c>
      <c r="R380" s="20">
        <v>0.137624084648995</v>
      </c>
      <c r="S380" s="20" t="s">
        <v>122</v>
      </c>
      <c r="T380" s="20">
        <v>1.34613779879066E-2</v>
      </c>
      <c r="U380" s="20">
        <v>0.24347948598050201</v>
      </c>
      <c r="V380" s="20" t="s">
        <v>122</v>
      </c>
      <c r="W380" s="20">
        <v>0.172134578881314</v>
      </c>
      <c r="X380" s="20"/>
      <c r="Y380" s="20"/>
      <c r="Z380" s="20"/>
      <c r="AA380" s="30"/>
    </row>
    <row r="381" spans="1:27" x14ac:dyDescent="0.25">
      <c r="A381">
        <v>345</v>
      </c>
      <c r="B381" s="15">
        <v>36623</v>
      </c>
      <c r="C381" s="25">
        <f t="shared" si="15"/>
        <v>0.238008558750153</v>
      </c>
      <c r="D381" s="25">
        <f>VLOOKUP(B381,input_BB!$B$19:$K$10000,$D$35,0)</f>
        <v>16941.68</v>
      </c>
      <c r="E381" s="27">
        <f t="shared" si="16"/>
        <v>0.21776532057092107</v>
      </c>
      <c r="F381" s="28">
        <f>VLOOKUP(B381,viz!$B$3:$E$1863,4,0)</f>
        <v>0</v>
      </c>
      <c r="G381" s="25">
        <f t="shared" si="17"/>
        <v>0.225435685513692</v>
      </c>
      <c r="I381" s="31">
        <v>36623</v>
      </c>
      <c r="J381" s="20">
        <v>0.238008558750153</v>
      </c>
      <c r="K381" s="20">
        <v>0</v>
      </c>
      <c r="L381" s="20">
        <v>3.2796493734300103E-2</v>
      </c>
      <c r="M381" s="20">
        <v>6.1655017631491596E-3</v>
      </c>
      <c r="N381" s="20" t="s">
        <v>122</v>
      </c>
      <c r="O381" s="20">
        <v>0.225435685513692</v>
      </c>
      <c r="P381" s="20">
        <v>6.5031894687654898E-2</v>
      </c>
      <c r="Q381" s="20">
        <v>2.5074729562122599E-2</v>
      </c>
      <c r="R381" s="20">
        <v>0.159534644412441</v>
      </c>
      <c r="S381" s="20">
        <v>3.09167257542163E-2</v>
      </c>
      <c r="T381" s="20">
        <v>2.9193981263776199E-3</v>
      </c>
      <c r="U381" s="20">
        <v>0.32303651067280797</v>
      </c>
      <c r="V381" s="20" t="s">
        <v>122</v>
      </c>
      <c r="W381" s="20">
        <v>0.12908841577323901</v>
      </c>
      <c r="X381" s="20"/>
      <c r="Y381" s="20"/>
      <c r="Z381" s="20"/>
      <c r="AA381" s="30"/>
    </row>
    <row r="382" spans="1:27" x14ac:dyDescent="0.25">
      <c r="A382">
        <v>346</v>
      </c>
      <c r="B382" s="15">
        <v>36630</v>
      </c>
      <c r="C382" s="25">
        <f t="shared" si="15"/>
        <v>0.23162865638732899</v>
      </c>
      <c r="D382" s="25">
        <f>VLOOKUP(B382,input_BB!$B$19:$K$10000,$D$35,0)</f>
        <v>16142.76</v>
      </c>
      <c r="E382" s="27">
        <f t="shared" si="16"/>
        <v>0.20627856962010968</v>
      </c>
      <c r="F382" s="28">
        <f>VLOOKUP(B382,viz!$B$3:$E$1863,4,0)</f>
        <v>1</v>
      </c>
      <c r="G382" s="25">
        <f t="shared" si="17"/>
        <v>0.222953093260883</v>
      </c>
      <c r="I382" s="31">
        <v>36630</v>
      </c>
      <c r="J382" s="20">
        <v>0.23162865638732899</v>
      </c>
      <c r="K382" s="20">
        <v>0</v>
      </c>
      <c r="L382" s="20">
        <v>3.4440706516609097E-2</v>
      </c>
      <c r="M382" s="20">
        <v>6.5790087464812196E-3</v>
      </c>
      <c r="N382" s="20" t="s">
        <v>122</v>
      </c>
      <c r="O382" s="20">
        <v>0.222953093260883</v>
      </c>
      <c r="P382" s="20">
        <v>6.8296062730486898E-2</v>
      </c>
      <c r="Q382" s="20">
        <v>2.5929852164067301E-2</v>
      </c>
      <c r="R382" s="20">
        <v>0.14523648034375</v>
      </c>
      <c r="S382" s="20">
        <v>2.87103803555195E-2</v>
      </c>
      <c r="T382" s="20">
        <v>2.9362967892615898E-3</v>
      </c>
      <c r="U382" s="20">
        <v>0.33680332628693399</v>
      </c>
      <c r="V382" s="20" t="s">
        <v>122</v>
      </c>
      <c r="W382" s="20">
        <v>0.12811479280600799</v>
      </c>
      <c r="X382" s="20"/>
      <c r="Y382" s="20"/>
      <c r="Z382" s="20"/>
      <c r="AA382" s="30"/>
    </row>
    <row r="383" spans="1:27" x14ac:dyDescent="0.25">
      <c r="A383">
        <v>347</v>
      </c>
      <c r="B383" s="15">
        <v>36637</v>
      </c>
      <c r="C383" s="25">
        <f t="shared" si="15"/>
        <v>0.50127243995666504</v>
      </c>
      <c r="D383" s="25">
        <f>VLOOKUP(B383,input_BB!$B$19:$K$10000,$D$35,0)</f>
        <v>15367.14</v>
      </c>
      <c r="E383" s="27">
        <f t="shared" si="16"/>
        <v>0.69176107564461231</v>
      </c>
      <c r="F383" s="28">
        <f>VLOOKUP(B383,viz!$B$3:$E$1863,4,0)</f>
        <v>1</v>
      </c>
      <c r="G383" s="25">
        <f t="shared" si="17"/>
        <v>0.22361801128848999</v>
      </c>
      <c r="I383" s="31">
        <v>36637</v>
      </c>
      <c r="J383" s="20">
        <v>0.50127243995666504</v>
      </c>
      <c r="K383" s="20">
        <v>1</v>
      </c>
      <c r="L383" s="20">
        <v>3.63409040673758E-2</v>
      </c>
      <c r="M383" s="20">
        <v>6.7171626636570196E-3</v>
      </c>
      <c r="N383" s="20" t="s">
        <v>122</v>
      </c>
      <c r="O383" s="20">
        <v>0.22361801128848999</v>
      </c>
      <c r="P383" s="20">
        <v>7.1988993331000506E-2</v>
      </c>
      <c r="Q383" s="20">
        <v>2.65106376057615E-2</v>
      </c>
      <c r="R383" s="20">
        <v>0.143849718538299</v>
      </c>
      <c r="S383" s="20">
        <v>2.7460049015794501E-2</v>
      </c>
      <c r="T383" s="20">
        <v>2.9929847654580899E-3</v>
      </c>
      <c r="U383" s="20">
        <v>0.32990937275723597</v>
      </c>
      <c r="V383" s="20" t="s">
        <v>122</v>
      </c>
      <c r="W383" s="20">
        <v>0.13061216596692701</v>
      </c>
      <c r="X383" s="20"/>
      <c r="Y383" s="20"/>
      <c r="Z383" s="20"/>
      <c r="AA383" s="30"/>
    </row>
    <row r="384" spans="1:27" x14ac:dyDescent="0.25">
      <c r="A384">
        <v>348</v>
      </c>
      <c r="B384" s="15">
        <v>36644</v>
      </c>
      <c r="C384" s="25">
        <f t="shared" si="15"/>
        <v>0.17211195826530501</v>
      </c>
      <c r="D384" s="25">
        <f>VLOOKUP(B384,input_BB!$B$19:$K$10000,$D$35,0)</f>
        <v>15519.3</v>
      </c>
      <c r="E384" s="27">
        <f t="shared" si="16"/>
        <v>9.9121210484648115E-2</v>
      </c>
      <c r="F384" s="28">
        <f>VLOOKUP(B384,viz!$B$3:$E$1863,4,0)</f>
        <v>0</v>
      </c>
      <c r="G384" s="25">
        <f t="shared" si="17"/>
        <v>0.24709169378478199</v>
      </c>
      <c r="I384" s="31">
        <v>36644</v>
      </c>
      <c r="J384" s="20">
        <v>0.17211195826530501</v>
      </c>
      <c r="K384" s="20">
        <v>1</v>
      </c>
      <c r="L384" s="20">
        <v>3.9930680800162099E-2</v>
      </c>
      <c r="M384" s="20">
        <v>7.3838505301990201E-3</v>
      </c>
      <c r="N384" s="20" t="s">
        <v>122</v>
      </c>
      <c r="O384" s="20">
        <v>0.24709169378478199</v>
      </c>
      <c r="P384" s="20">
        <v>6.10015824953105E-2</v>
      </c>
      <c r="Q384" s="20">
        <v>4.4619996129122097E-2</v>
      </c>
      <c r="R384" s="20">
        <v>0.16917609693612001</v>
      </c>
      <c r="S384" s="20" t="s">
        <v>122</v>
      </c>
      <c r="T384" s="20">
        <v>3.2915428905918699E-3</v>
      </c>
      <c r="U384" s="20">
        <v>0.28431550889367901</v>
      </c>
      <c r="V384" s="20" t="s">
        <v>122</v>
      </c>
      <c r="W384" s="20">
        <v>0.143189047540034</v>
      </c>
      <c r="X384" s="20"/>
      <c r="Y384" s="20"/>
      <c r="Z384" s="20"/>
      <c r="AA384" s="30"/>
    </row>
    <row r="385" spans="1:27" x14ac:dyDescent="0.25">
      <c r="A385">
        <v>349</v>
      </c>
      <c r="B385" s="15">
        <v>36651</v>
      </c>
      <c r="C385" s="25">
        <f t="shared" si="15"/>
        <v>0.20823898911476099</v>
      </c>
      <c r="D385" s="25">
        <f>VLOOKUP(B385,input_BB!$B$19:$K$10000,$D$35,0)</f>
        <v>15268.64</v>
      </c>
      <c r="E385" s="27">
        <f t="shared" si="16"/>
        <v>0.16416643882201279</v>
      </c>
      <c r="F385" s="28">
        <f>VLOOKUP(B385,viz!$B$3:$E$1863,4,0)</f>
        <v>1</v>
      </c>
      <c r="G385" s="25">
        <f t="shared" si="17"/>
        <v>0.19016871033456001</v>
      </c>
      <c r="I385" s="31">
        <v>36651</v>
      </c>
      <c r="J385" s="20">
        <v>0.20823898911476099</v>
      </c>
      <c r="K385" s="20">
        <v>0</v>
      </c>
      <c r="L385" s="20">
        <v>3.60085336134853E-2</v>
      </c>
      <c r="M385" s="20">
        <v>2.8004577941095499E-2</v>
      </c>
      <c r="N385" s="20" t="s">
        <v>122</v>
      </c>
      <c r="O385" s="20">
        <v>0.19016871033456001</v>
      </c>
      <c r="P385" s="20">
        <v>4.14422861314983E-2</v>
      </c>
      <c r="Q385" s="20">
        <v>2.6721465165789399E-2</v>
      </c>
      <c r="R385" s="20">
        <v>9.4801414159452799E-2</v>
      </c>
      <c r="S385" s="20">
        <v>0.14466965886678401</v>
      </c>
      <c r="T385" s="20" t="s">
        <v>122</v>
      </c>
      <c r="U385" s="20">
        <v>0.285782292474966</v>
      </c>
      <c r="V385" s="20" t="s">
        <v>122</v>
      </c>
      <c r="W385" s="20">
        <v>0.152401061312369</v>
      </c>
      <c r="X385" s="20"/>
      <c r="Y385" s="20"/>
      <c r="Z385" s="20"/>
      <c r="AA385" s="30"/>
    </row>
    <row r="386" spans="1:27" x14ac:dyDescent="0.25">
      <c r="A386">
        <v>350</v>
      </c>
      <c r="B386" s="15">
        <v>36658</v>
      </c>
      <c r="C386" s="25">
        <f t="shared" si="15"/>
        <v>0.28196498751640298</v>
      </c>
      <c r="D386" s="25">
        <f>VLOOKUP(B386,input_BB!$B$19:$K$10000,$D$35,0)</f>
        <v>15111.94</v>
      </c>
      <c r="E386" s="27">
        <f t="shared" si="16"/>
        <v>0.29690705679358909</v>
      </c>
      <c r="F386" s="28">
        <f>VLOOKUP(B386,viz!$B$3:$E$1863,4,0)</f>
        <v>0</v>
      </c>
      <c r="G386" s="25">
        <f t="shared" si="17"/>
        <v>0.208818943655808</v>
      </c>
      <c r="I386" s="31">
        <v>36658</v>
      </c>
      <c r="J386" s="20">
        <v>0.28196498751640298</v>
      </c>
      <c r="K386" s="20">
        <v>0</v>
      </c>
      <c r="L386" s="20">
        <v>3.4865988578806399E-2</v>
      </c>
      <c r="M386" s="20">
        <v>9.2698532754323208E-3</v>
      </c>
      <c r="N386" s="20" t="s">
        <v>122</v>
      </c>
      <c r="O386" s="20">
        <v>0.208818943655808</v>
      </c>
      <c r="P386" s="20">
        <v>4.0127328995127998E-2</v>
      </c>
      <c r="Q386" s="20">
        <v>2.3247694325101799E-2</v>
      </c>
      <c r="R386" s="20">
        <v>0.16003634951333201</v>
      </c>
      <c r="S386" s="20">
        <v>7.0698860939984107E-2</v>
      </c>
      <c r="T386" s="20" t="s">
        <v>122</v>
      </c>
      <c r="U386" s="20">
        <v>0.33545845347814901</v>
      </c>
      <c r="V386" s="20">
        <v>2.1255915505931301E-2</v>
      </c>
      <c r="W386" s="20">
        <v>9.6220611732326794E-2</v>
      </c>
      <c r="X386" s="20"/>
      <c r="Y386" s="20"/>
      <c r="Z386" s="20"/>
      <c r="AA386" s="30"/>
    </row>
    <row r="387" spans="1:27" x14ac:dyDescent="0.25">
      <c r="A387">
        <v>351</v>
      </c>
      <c r="B387" s="15">
        <v>36665</v>
      </c>
      <c r="C387" s="25">
        <f t="shared" si="15"/>
        <v>0.28207486867904702</v>
      </c>
      <c r="D387" s="25">
        <f>VLOOKUP(B387,input_BB!$B$19:$K$10000,$D$35,0)</f>
        <v>14478.26</v>
      </c>
      <c r="E387" s="27">
        <f t="shared" si="16"/>
        <v>0.29710489329291112</v>
      </c>
      <c r="F387" s="28">
        <f>VLOOKUP(B387,viz!$B$3:$E$1863,4,0)</f>
        <v>0</v>
      </c>
      <c r="G387" s="25">
        <f t="shared" si="17"/>
        <v>0.20814742436241801</v>
      </c>
      <c r="I387" s="31">
        <v>36665</v>
      </c>
      <c r="J387" s="20">
        <v>0.28207486867904702</v>
      </c>
      <c r="K387" s="20">
        <v>0</v>
      </c>
      <c r="L387" s="20">
        <v>3.6467592969005001E-2</v>
      </c>
      <c r="M387" s="20">
        <v>9.3918334334615102E-3</v>
      </c>
      <c r="N387" s="20" t="s">
        <v>122</v>
      </c>
      <c r="O387" s="20">
        <v>0.20814742436241801</v>
      </c>
      <c r="P387" s="20">
        <v>4.2848502804272499E-2</v>
      </c>
      <c r="Q387" s="20">
        <v>2.35923465165916E-2</v>
      </c>
      <c r="R387" s="20">
        <v>0.16311196014219101</v>
      </c>
      <c r="S387" s="20">
        <v>6.9864698780488399E-2</v>
      </c>
      <c r="T387" s="20" t="s">
        <v>122</v>
      </c>
      <c r="U387" s="20">
        <v>0.327782225850485</v>
      </c>
      <c r="V387" s="20">
        <v>2.15175118326199E-2</v>
      </c>
      <c r="W387" s="20">
        <v>9.7275903308466499E-2</v>
      </c>
      <c r="X387" s="20"/>
      <c r="Y387" s="20"/>
      <c r="Z387" s="20"/>
      <c r="AA387" s="30"/>
    </row>
    <row r="388" spans="1:27" x14ac:dyDescent="0.25">
      <c r="A388">
        <v>352</v>
      </c>
      <c r="B388" s="15">
        <v>36672</v>
      </c>
      <c r="C388" s="25">
        <f t="shared" si="15"/>
        <v>0.132043436169624</v>
      </c>
      <c r="D388" s="25">
        <f>VLOOKUP(B388,input_BB!$B$19:$K$10000,$D$35,0)</f>
        <v>13722.7</v>
      </c>
      <c r="E388" s="27">
        <f t="shared" si="16"/>
        <v>2.6979489795925637E-2</v>
      </c>
      <c r="F388" s="28">
        <f>VLOOKUP(B388,viz!$B$3:$E$1863,4,0)</f>
        <v>1</v>
      </c>
      <c r="G388" s="25">
        <f t="shared" si="17"/>
        <v>0.20489517557290901</v>
      </c>
      <c r="I388" s="31">
        <v>36672</v>
      </c>
      <c r="J388" s="20">
        <v>0.132043436169624</v>
      </c>
      <c r="K388" s="20">
        <v>0</v>
      </c>
      <c r="L388" s="20">
        <v>3.6431251963769298E-2</v>
      </c>
      <c r="M388" s="20">
        <v>9.3790144777154399E-3</v>
      </c>
      <c r="N388" s="20" t="s">
        <v>122</v>
      </c>
      <c r="O388" s="20">
        <v>0.20489517557290901</v>
      </c>
      <c r="P388" s="20">
        <v>4.4490683038413699E-2</v>
      </c>
      <c r="Q388" s="20">
        <v>2.4040232237957801E-2</v>
      </c>
      <c r="R388" s="20">
        <v>0.16299538494107599</v>
      </c>
      <c r="S388" s="20">
        <v>6.8836017218884396E-2</v>
      </c>
      <c r="T388" s="20" t="s">
        <v>122</v>
      </c>
      <c r="U388" s="20">
        <v>0.33040149649820599</v>
      </c>
      <c r="V388" s="20">
        <v>2.1496095920863E-2</v>
      </c>
      <c r="W388" s="20">
        <v>9.7034648130204806E-2</v>
      </c>
      <c r="X388" s="20"/>
      <c r="Y388" s="20"/>
      <c r="Z388" s="20"/>
      <c r="AA388" s="30"/>
    </row>
    <row r="389" spans="1:27" x14ac:dyDescent="0.25">
      <c r="A389">
        <v>353</v>
      </c>
      <c r="B389" s="15">
        <v>36679</v>
      </c>
      <c r="C389" s="25">
        <f t="shared" si="15"/>
        <v>0.21500064432620999</v>
      </c>
      <c r="D389" s="25">
        <f>VLOOKUP(B389,input_BB!$B$19:$K$10000,$D$35,0)</f>
        <v>15284.1</v>
      </c>
      <c r="E389" s="27">
        <f t="shared" si="16"/>
        <v>0.17634052002453307</v>
      </c>
      <c r="F389" s="28">
        <f>VLOOKUP(B389,viz!$B$3:$E$1863,4,0)</f>
        <v>0</v>
      </c>
      <c r="G389" s="25">
        <f t="shared" si="17"/>
        <v>0.21561819041038499</v>
      </c>
      <c r="I389" s="31">
        <v>36679</v>
      </c>
      <c r="J389" s="20">
        <v>0.21500064432620999</v>
      </c>
      <c r="K389" s="20">
        <v>0</v>
      </c>
      <c r="L389" s="20">
        <v>3.8268278135206099E-2</v>
      </c>
      <c r="M389" s="20">
        <v>9.7784036155748807E-3</v>
      </c>
      <c r="N389" s="20" t="s">
        <v>122</v>
      </c>
      <c r="O389" s="20">
        <v>0.21561819041038499</v>
      </c>
      <c r="P389" s="20">
        <v>4.6734101661741398E-2</v>
      </c>
      <c r="Q389" s="20">
        <v>2.5858780391512001E-2</v>
      </c>
      <c r="R389" s="20">
        <v>0.15839409609758001</v>
      </c>
      <c r="S389" s="20">
        <v>0.12420409787439</v>
      </c>
      <c r="T389" s="20" t="s">
        <v>122</v>
      </c>
      <c r="U389" s="20">
        <v>0.25644305951337898</v>
      </c>
      <c r="V389" s="20">
        <v>2.3423476472206699E-2</v>
      </c>
      <c r="W389" s="20">
        <v>0.10127751582802599</v>
      </c>
      <c r="X389" s="20"/>
      <c r="Y389" s="20"/>
      <c r="Z389" s="20"/>
      <c r="AA389" s="30"/>
    </row>
    <row r="390" spans="1:27" x14ac:dyDescent="0.25">
      <c r="A390">
        <v>354</v>
      </c>
      <c r="B390" s="15">
        <v>36686</v>
      </c>
      <c r="C390" s="25">
        <f t="shared" si="15"/>
        <v>0.19754466414451599</v>
      </c>
      <c r="D390" s="25">
        <f>VLOOKUP(B390,input_BB!$B$19:$K$10000,$D$35,0)</f>
        <v>16120.26</v>
      </c>
      <c r="E390" s="27">
        <f t="shared" si="16"/>
        <v>0.14491174799225032</v>
      </c>
      <c r="F390" s="28">
        <f>VLOOKUP(B390,viz!$B$3:$E$1863,4,0)</f>
        <v>0</v>
      </c>
      <c r="G390" s="25">
        <f t="shared" si="17"/>
        <v>0.21723301237848</v>
      </c>
      <c r="I390" s="31">
        <v>36686</v>
      </c>
      <c r="J390" s="20">
        <v>0.19754466414451599</v>
      </c>
      <c r="K390" s="20">
        <v>0</v>
      </c>
      <c r="L390" s="20">
        <v>3.8305017288070599E-2</v>
      </c>
      <c r="M390" s="20">
        <v>9.7511931531694598E-3</v>
      </c>
      <c r="N390" s="20" t="s">
        <v>122</v>
      </c>
      <c r="O390" s="20">
        <v>0.21723301237848</v>
      </c>
      <c r="P390" s="20">
        <v>4.6778968360443401E-2</v>
      </c>
      <c r="Q390" s="20">
        <v>2.71930906776282E-2</v>
      </c>
      <c r="R390" s="20">
        <v>0.16146655661697501</v>
      </c>
      <c r="S390" s="20">
        <v>0.117272735052141</v>
      </c>
      <c r="T390" s="20" t="s">
        <v>122</v>
      </c>
      <c r="U390" s="20">
        <v>0.25769862054617299</v>
      </c>
      <c r="V390" s="20">
        <v>2.3495749253508998E-2</v>
      </c>
      <c r="W390" s="20">
        <v>0.10080505667341</v>
      </c>
      <c r="X390" s="20"/>
      <c r="Y390" s="20"/>
      <c r="Z390" s="20"/>
      <c r="AA390" s="30"/>
    </row>
    <row r="391" spans="1:27" x14ac:dyDescent="0.25">
      <c r="A391">
        <v>355</v>
      </c>
      <c r="B391" s="15">
        <v>36693</v>
      </c>
      <c r="C391" s="25">
        <f t="shared" si="15"/>
        <v>0.14739212393760701</v>
      </c>
      <c r="D391" s="25">
        <f>VLOOKUP(B391,input_BB!$B$19:$K$10000,$D$35,0)</f>
        <v>16434.38</v>
      </c>
      <c r="E391" s="27">
        <f t="shared" si="16"/>
        <v>5.4614168790377379E-2</v>
      </c>
      <c r="F391" s="28">
        <f>VLOOKUP(B391,viz!$B$3:$E$1863,4,0)</f>
        <v>0</v>
      </c>
      <c r="G391" s="25">
        <f t="shared" si="17"/>
        <v>0.235964766563038</v>
      </c>
      <c r="I391" s="31">
        <v>36693</v>
      </c>
      <c r="J391" s="20">
        <v>0.14739212393760701</v>
      </c>
      <c r="K391" s="20">
        <v>0</v>
      </c>
      <c r="L391" s="20">
        <v>3.6808960357817298E-2</v>
      </c>
      <c r="M391" s="20">
        <v>1.8867822595071301E-2</v>
      </c>
      <c r="N391" s="20" t="s">
        <v>122</v>
      </c>
      <c r="O391" s="20">
        <v>0.235964766563038</v>
      </c>
      <c r="P391" s="20">
        <v>4.4951949218814201E-2</v>
      </c>
      <c r="Q391" s="20">
        <v>1.24419907459158E-2</v>
      </c>
      <c r="R391" s="20">
        <v>0.13151210422606399</v>
      </c>
      <c r="S391" s="20">
        <v>6.3024113585831903E-2</v>
      </c>
      <c r="T391" s="20" t="s">
        <v>122</v>
      </c>
      <c r="U391" s="20">
        <v>0.30822735362429898</v>
      </c>
      <c r="V391" s="20">
        <v>2.1182498794251398E-2</v>
      </c>
      <c r="W391" s="20">
        <v>0.127018440288898</v>
      </c>
      <c r="X391" s="20"/>
      <c r="Y391" s="20"/>
      <c r="Z391" s="20"/>
      <c r="AA391" s="30"/>
    </row>
    <row r="392" spans="1:27" x14ac:dyDescent="0.25">
      <c r="A392">
        <v>356</v>
      </c>
      <c r="B392" s="15">
        <v>36700</v>
      </c>
      <c r="C392" s="25">
        <f t="shared" si="15"/>
        <v>0.151713192462921</v>
      </c>
      <c r="D392" s="25">
        <f>VLOOKUP(B392,input_BB!$B$19:$K$10000,$D$35,0)</f>
        <v>15738.08</v>
      </c>
      <c r="E392" s="27">
        <f t="shared" si="16"/>
        <v>6.2394074370264827E-2</v>
      </c>
      <c r="F392" s="28">
        <f>VLOOKUP(B392,viz!$B$3:$E$1863,4,0)</f>
        <v>0</v>
      </c>
      <c r="G392" s="25">
        <f t="shared" si="17"/>
        <v>0.18151908861372701</v>
      </c>
      <c r="I392" s="31">
        <v>36700</v>
      </c>
      <c r="J392" s="20">
        <v>0.151713192462921</v>
      </c>
      <c r="K392" s="20">
        <v>0</v>
      </c>
      <c r="L392" s="20">
        <v>3.8347375660107298E-2</v>
      </c>
      <c r="M392" s="20">
        <v>2.8504734876262299E-2</v>
      </c>
      <c r="N392" s="20" t="s">
        <v>122</v>
      </c>
      <c r="O392" s="20">
        <v>0.18151908861372701</v>
      </c>
      <c r="P392" s="20">
        <v>4.6157230306362901E-2</v>
      </c>
      <c r="Q392" s="20">
        <v>2.6844483942982601E-2</v>
      </c>
      <c r="R392" s="20">
        <v>7.4914982617899806E-2</v>
      </c>
      <c r="S392" s="20">
        <v>0.15024667549744</v>
      </c>
      <c r="T392" s="20" t="s">
        <v>122</v>
      </c>
      <c r="U392" s="20">
        <v>0.29233558384402197</v>
      </c>
      <c r="V392" s="20" t="s">
        <v>122</v>
      </c>
      <c r="W392" s="20">
        <v>0.16112984464119601</v>
      </c>
      <c r="X392" s="20"/>
      <c r="Y392" s="20"/>
      <c r="Z392" s="20"/>
      <c r="AA392" s="30"/>
    </row>
    <row r="393" spans="1:27" x14ac:dyDescent="0.25">
      <c r="A393">
        <v>357</v>
      </c>
      <c r="B393" s="15">
        <v>36707</v>
      </c>
      <c r="C393" s="25">
        <f t="shared" si="15"/>
        <v>0.15259376168250999</v>
      </c>
      <c r="D393" s="25">
        <f>VLOOKUP(B393,input_BB!$B$19:$K$10000,$D$35,0)</f>
        <v>16155.78</v>
      </c>
      <c r="E393" s="27">
        <f t="shared" si="16"/>
        <v>6.3979502915270298E-2</v>
      </c>
      <c r="F393" s="28">
        <f>VLOOKUP(B393,viz!$B$3:$E$1863,4,0)</f>
        <v>0</v>
      </c>
      <c r="G393" s="25">
        <f t="shared" si="17"/>
        <v>0.23170493604442899</v>
      </c>
      <c r="I393" s="31">
        <v>36707</v>
      </c>
      <c r="J393" s="20">
        <v>0.15259376168250999</v>
      </c>
      <c r="K393" s="20">
        <v>0</v>
      </c>
      <c r="L393" s="20">
        <v>3.72746849190723E-2</v>
      </c>
      <c r="M393" s="20">
        <v>1.87840245945489E-2</v>
      </c>
      <c r="N393" s="20" t="s">
        <v>122</v>
      </c>
      <c r="O393" s="20">
        <v>0.23170493604442899</v>
      </c>
      <c r="P393" s="20">
        <v>4.48660745824273E-2</v>
      </c>
      <c r="Q393" s="20">
        <v>1.31101402001175E-2</v>
      </c>
      <c r="R393" s="20">
        <v>0.13144940701532801</v>
      </c>
      <c r="S393" s="20">
        <v>6.2785114085369798E-2</v>
      </c>
      <c r="T393" s="20" t="s">
        <v>122</v>
      </c>
      <c r="U393" s="20">
        <v>0.311880760965213</v>
      </c>
      <c r="V393" s="20">
        <v>2.11507874674343E-2</v>
      </c>
      <c r="W393" s="20">
        <v>0.12699407012605901</v>
      </c>
      <c r="X393" s="20"/>
      <c r="Y393" s="20"/>
      <c r="Z393" s="20"/>
      <c r="AA393" s="30"/>
    </row>
    <row r="394" spans="1:27" x14ac:dyDescent="0.25">
      <c r="A394">
        <v>358</v>
      </c>
      <c r="B394" s="15">
        <v>36714</v>
      </c>
      <c r="C394" s="25">
        <f t="shared" si="15"/>
        <v>0.147158443927765</v>
      </c>
      <c r="D394" s="25">
        <f>VLOOKUP(B394,input_BB!$B$19:$K$10000,$D$35,0)</f>
        <v>16829.96</v>
      </c>
      <c r="E394" s="27">
        <f t="shared" si="16"/>
        <v>5.4193437574978326E-2</v>
      </c>
      <c r="F394" s="28">
        <f>VLOOKUP(B394,viz!$B$3:$E$1863,4,0)</f>
        <v>0</v>
      </c>
      <c r="G394" s="25">
        <f t="shared" si="17"/>
        <v>0.23197310066486701</v>
      </c>
      <c r="I394" s="31">
        <v>36714</v>
      </c>
      <c r="J394" s="20">
        <v>0.147158443927765</v>
      </c>
      <c r="K394" s="20">
        <v>0</v>
      </c>
      <c r="L394" s="20">
        <v>3.7249559881042199E-2</v>
      </c>
      <c r="M394" s="20">
        <v>1.8772234539931001E-2</v>
      </c>
      <c r="N394" s="20" t="s">
        <v>122</v>
      </c>
      <c r="O394" s="20">
        <v>0.23197310066486701</v>
      </c>
      <c r="P394" s="20">
        <v>4.48358325607284E-2</v>
      </c>
      <c r="Q394" s="20">
        <v>1.3101617287190901E-2</v>
      </c>
      <c r="R394" s="20">
        <v>0.13153378021797699</v>
      </c>
      <c r="S394" s="20">
        <v>6.2754663017229095E-2</v>
      </c>
      <c r="T394" s="20" t="s">
        <v>122</v>
      </c>
      <c r="U394" s="20">
        <v>0.31173390455842698</v>
      </c>
      <c r="V394" s="20">
        <v>2.1138974252825699E-2</v>
      </c>
      <c r="W394" s="20">
        <v>0.12690633301978199</v>
      </c>
      <c r="X394" s="20"/>
      <c r="Y394" s="20"/>
      <c r="Z394" s="20"/>
      <c r="AA394" s="30"/>
    </row>
    <row r="395" spans="1:27" x14ac:dyDescent="0.25">
      <c r="A395">
        <v>359</v>
      </c>
      <c r="B395" s="15">
        <v>36721</v>
      </c>
      <c r="C395" s="25">
        <f t="shared" si="15"/>
        <v>0.21122716367244701</v>
      </c>
      <c r="D395" s="25">
        <f>VLOOKUP(B395,input_BB!$B$19:$K$10000,$D$35,0)</f>
        <v>17586.16</v>
      </c>
      <c r="E395" s="27">
        <f t="shared" si="16"/>
        <v>0.16954652381229418</v>
      </c>
      <c r="F395" s="28">
        <f>VLOOKUP(B395,viz!$B$3:$E$1863,4,0)</f>
        <v>0</v>
      </c>
      <c r="G395" s="25">
        <f t="shared" si="17"/>
        <v>0.232240090845065</v>
      </c>
      <c r="I395" s="31">
        <v>36721</v>
      </c>
      <c r="J395" s="20">
        <v>0.21122716367244701</v>
      </c>
      <c r="K395" s="20">
        <v>0</v>
      </c>
      <c r="L395" s="20">
        <v>3.7224486884874099E-2</v>
      </c>
      <c r="M395" s="20">
        <v>1.87604585423185E-2</v>
      </c>
      <c r="N395" s="20" t="s">
        <v>122</v>
      </c>
      <c r="O395" s="20">
        <v>0.232240090845065</v>
      </c>
      <c r="P395" s="20">
        <v>4.4805653179775098E-2</v>
      </c>
      <c r="Q395" s="20">
        <v>1.30931158450329E-2</v>
      </c>
      <c r="R395" s="20">
        <v>0.13161779455115899</v>
      </c>
      <c r="S395" s="20">
        <v>6.2724417695564597E-2</v>
      </c>
      <c r="T395" s="20" t="s">
        <v>122</v>
      </c>
      <c r="U395" s="20">
        <v>0.31158719183107197</v>
      </c>
      <c r="V395" s="20">
        <v>2.1127170169116301E-2</v>
      </c>
      <c r="W395" s="20">
        <v>0.12681962045602199</v>
      </c>
      <c r="X395" s="20"/>
      <c r="Y395" s="20"/>
      <c r="Z395" s="20"/>
      <c r="AA395" s="30"/>
    </row>
    <row r="396" spans="1:27" x14ac:dyDescent="0.25">
      <c r="A396">
        <v>360</v>
      </c>
      <c r="B396" s="15">
        <v>36728</v>
      </c>
      <c r="C396" s="25">
        <f t="shared" si="15"/>
        <v>0.20901845395565</v>
      </c>
      <c r="D396" s="25">
        <f>VLOOKUP(B396,input_BB!$B$19:$K$10000,$D$35,0)</f>
        <v>17920.86</v>
      </c>
      <c r="E396" s="27">
        <f t="shared" si="16"/>
        <v>0.16556983310503168</v>
      </c>
      <c r="F396" s="28">
        <f>VLOOKUP(B396,viz!$B$3:$E$1863,4,0)</f>
        <v>0</v>
      </c>
      <c r="G396" s="25">
        <f t="shared" si="17"/>
        <v>0.23250654545096699</v>
      </c>
      <c r="I396" s="31">
        <v>36728</v>
      </c>
      <c r="J396" s="20">
        <v>0.20901845395565</v>
      </c>
      <c r="K396" s="20">
        <v>0</v>
      </c>
      <c r="L396" s="20">
        <v>3.7199459543105801E-2</v>
      </c>
      <c r="M396" s="20">
        <v>1.8748738569143299E-2</v>
      </c>
      <c r="N396" s="20" t="s">
        <v>122</v>
      </c>
      <c r="O396" s="20">
        <v>0.23250654545096699</v>
      </c>
      <c r="P396" s="20">
        <v>4.4775528751230302E-2</v>
      </c>
      <c r="Q396" s="20">
        <v>1.30846264468859E-2</v>
      </c>
      <c r="R396" s="20">
        <v>0.13170156278577</v>
      </c>
      <c r="S396" s="20">
        <v>6.2694130568905201E-2</v>
      </c>
      <c r="T396" s="20" t="s">
        <v>122</v>
      </c>
      <c r="U396" s="20">
        <v>0.31144050356792602</v>
      </c>
      <c r="V396" s="20">
        <v>2.11153759398169E-2</v>
      </c>
      <c r="W396" s="20">
        <v>0.12673352837624899</v>
      </c>
      <c r="X396" s="20"/>
      <c r="Y396" s="20"/>
      <c r="Z396" s="20"/>
      <c r="AA396" s="30"/>
    </row>
    <row r="397" spans="1:27" x14ac:dyDescent="0.25">
      <c r="A397">
        <v>361</v>
      </c>
      <c r="B397" s="15">
        <v>36735</v>
      </c>
      <c r="C397" s="25">
        <f t="shared" si="15"/>
        <v>0.22000975906848899</v>
      </c>
      <c r="D397" s="25">
        <f>VLOOKUP(B397,input_BB!$B$19:$K$10000,$D$35,0)</f>
        <v>17183.93</v>
      </c>
      <c r="E397" s="27">
        <f t="shared" si="16"/>
        <v>0.18535922442726435</v>
      </c>
      <c r="F397" s="28">
        <f>VLOOKUP(B397,viz!$B$3:$E$1863,4,0)</f>
        <v>0</v>
      </c>
      <c r="G397" s="25">
        <f t="shared" si="17"/>
        <v>0.18798365275717199</v>
      </c>
      <c r="I397" s="31">
        <v>36735</v>
      </c>
      <c r="J397" s="20">
        <v>0.22000975906848899</v>
      </c>
      <c r="K397" s="20">
        <v>0</v>
      </c>
      <c r="L397" s="20">
        <v>3.9600695961229601E-2</v>
      </c>
      <c r="M397" s="20">
        <v>2.9726035633422101E-2</v>
      </c>
      <c r="N397" s="20" t="s">
        <v>122</v>
      </c>
      <c r="O397" s="20">
        <v>0.18798365275717199</v>
      </c>
      <c r="P397" s="20">
        <v>2.7221686221037999E-2</v>
      </c>
      <c r="Q397" s="20">
        <v>4.1107912776964697E-2</v>
      </c>
      <c r="R397" s="20">
        <v>0.112103803344764</v>
      </c>
      <c r="S397" s="20">
        <v>7.0426929285361498E-2</v>
      </c>
      <c r="T397" s="20">
        <v>4.5023293081494099E-3</v>
      </c>
      <c r="U397" s="20">
        <v>0.31648053020702599</v>
      </c>
      <c r="V397" s="20" t="s">
        <v>122</v>
      </c>
      <c r="W397" s="20">
        <v>0.170846424504872</v>
      </c>
      <c r="X397" s="20"/>
      <c r="Y397" s="20"/>
      <c r="Z397" s="20"/>
      <c r="AA397" s="30"/>
    </row>
    <row r="398" spans="1:27" x14ac:dyDescent="0.25">
      <c r="A398">
        <v>362</v>
      </c>
      <c r="B398" s="15">
        <v>36742</v>
      </c>
      <c r="C398" s="25">
        <f t="shared" si="15"/>
        <v>0.21979416906833599</v>
      </c>
      <c r="D398" s="25">
        <f>VLOOKUP(B398,input_BB!$B$19:$K$10000,$D$35,0)</f>
        <v>17425.7</v>
      </c>
      <c r="E398" s="27">
        <f t="shared" si="16"/>
        <v>0.18497106352786358</v>
      </c>
      <c r="F398" s="28">
        <f>VLOOKUP(B398,viz!$B$3:$E$1863,4,0)</f>
        <v>0</v>
      </c>
      <c r="G398" s="25">
        <f t="shared" si="17"/>
        <v>0.188194174624218</v>
      </c>
      <c r="I398" s="31">
        <v>36742</v>
      </c>
      <c r="J398" s="20">
        <v>0.21979416906833599</v>
      </c>
      <c r="K398" s="20">
        <v>0</v>
      </c>
      <c r="L398" s="20">
        <v>3.95795444907069E-2</v>
      </c>
      <c r="M398" s="20">
        <v>2.97145991055776E-2</v>
      </c>
      <c r="N398" s="20" t="s">
        <v>122</v>
      </c>
      <c r="O398" s="20">
        <v>0.188194174624218</v>
      </c>
      <c r="P398" s="20">
        <v>2.7207146610566401E-2</v>
      </c>
      <c r="Q398" s="20">
        <v>4.1085968534876199E-2</v>
      </c>
      <c r="R398" s="20">
        <v>0.111927940776471</v>
      </c>
      <c r="S398" s="20">
        <v>7.0402327670979495E-2</v>
      </c>
      <c r="T398" s="20">
        <v>4.4999245300682902E-3</v>
      </c>
      <c r="U398" s="20">
        <v>0.316794956412211</v>
      </c>
      <c r="V398" s="20" t="s">
        <v>122</v>
      </c>
      <c r="W398" s="20">
        <v>0.170593417244325</v>
      </c>
      <c r="X398" s="20"/>
      <c r="Y398" s="20"/>
      <c r="Z398" s="20"/>
      <c r="AA398" s="30"/>
    </row>
    <row r="399" spans="1:27" x14ac:dyDescent="0.25">
      <c r="A399">
        <v>363</v>
      </c>
      <c r="B399" s="15">
        <v>36749</v>
      </c>
      <c r="C399" s="25">
        <f t="shared" si="15"/>
        <v>0.15499699115753199</v>
      </c>
      <c r="D399" s="25">
        <f>VLOOKUP(B399,input_BB!$B$19:$K$10000,$D$35,0)</f>
        <v>17214.419999999998</v>
      </c>
      <c r="E399" s="27">
        <f t="shared" si="16"/>
        <v>6.8306418420762072E-2</v>
      </c>
      <c r="F399" s="28">
        <f>VLOOKUP(B399,viz!$B$3:$E$1863,4,0)</f>
        <v>0</v>
      </c>
      <c r="G399" s="25">
        <f t="shared" si="17"/>
        <v>0.18578252080753399</v>
      </c>
      <c r="I399" s="31">
        <v>36749</v>
      </c>
      <c r="J399" s="20">
        <v>0.15499699115753199</v>
      </c>
      <c r="K399" s="20">
        <v>0</v>
      </c>
      <c r="L399" s="20">
        <v>3.8937395906390601E-2</v>
      </c>
      <c r="M399" s="20">
        <v>2.92300006855826E-2</v>
      </c>
      <c r="N399" s="20" t="s">
        <v>122</v>
      </c>
      <c r="O399" s="20">
        <v>0.18578252080753399</v>
      </c>
      <c r="P399" s="20">
        <v>2.67657309524513E-2</v>
      </c>
      <c r="Q399" s="20">
        <v>4.0927886106505898E-2</v>
      </c>
      <c r="R399" s="20">
        <v>0.12983144763788501</v>
      </c>
      <c r="S399" s="20">
        <v>6.9577052810241E-2</v>
      </c>
      <c r="T399" s="20">
        <v>4.4269166113644299E-3</v>
      </c>
      <c r="U399" s="20">
        <v>0.31309305358641298</v>
      </c>
      <c r="V399" s="20" t="s">
        <v>122</v>
      </c>
      <c r="W399" s="20">
        <v>0.161427994895632</v>
      </c>
      <c r="X399" s="20"/>
      <c r="Y399" s="20"/>
      <c r="Z399" s="20"/>
      <c r="AA399" s="30"/>
    </row>
    <row r="400" spans="1:27" x14ac:dyDescent="0.25">
      <c r="A400">
        <v>364</v>
      </c>
      <c r="B400" s="15">
        <v>36756</v>
      </c>
      <c r="C400" s="25">
        <f t="shared" si="15"/>
        <v>0.191884860396385</v>
      </c>
      <c r="D400" s="25">
        <f>VLOOKUP(B400,input_BB!$B$19:$K$10000,$D$35,0)</f>
        <v>17440</v>
      </c>
      <c r="E400" s="27">
        <f t="shared" si="16"/>
        <v>0.13472150488381626</v>
      </c>
      <c r="F400" s="28">
        <f>VLOOKUP(B400,viz!$B$3:$E$1863,4,0)</f>
        <v>0</v>
      </c>
      <c r="G400" s="25">
        <f t="shared" si="17"/>
        <v>0.18653454809439601</v>
      </c>
      <c r="I400" s="31">
        <v>36756</v>
      </c>
      <c r="J400" s="20">
        <v>0.191884860396385</v>
      </c>
      <c r="K400" s="20">
        <v>1</v>
      </c>
      <c r="L400" s="20">
        <v>3.9019899054568902E-2</v>
      </c>
      <c r="M400" s="20">
        <v>2.92937393661961E-2</v>
      </c>
      <c r="N400" s="20" t="s">
        <v>122</v>
      </c>
      <c r="O400" s="20">
        <v>0.18653454809439601</v>
      </c>
      <c r="P400" s="20">
        <v>2.68224439661356E-2</v>
      </c>
      <c r="Q400" s="20">
        <v>4.10932797990851E-2</v>
      </c>
      <c r="R400" s="20">
        <v>0.13006038524567801</v>
      </c>
      <c r="S400" s="20">
        <v>6.6452071177768399E-2</v>
      </c>
      <c r="T400" s="20">
        <v>4.4362966571702099E-3</v>
      </c>
      <c r="U400" s="20">
        <v>0.314717614174918</v>
      </c>
      <c r="V400" s="20" t="s">
        <v>122</v>
      </c>
      <c r="W400" s="20">
        <v>0.16156972246408399</v>
      </c>
      <c r="X400" s="20"/>
      <c r="Y400" s="20"/>
      <c r="Z400" s="20"/>
      <c r="AA400" s="30"/>
    </row>
    <row r="401" spans="1:27" x14ac:dyDescent="0.25">
      <c r="A401">
        <v>365</v>
      </c>
      <c r="B401" s="15">
        <v>36763</v>
      </c>
      <c r="C401" s="25">
        <f t="shared" si="15"/>
        <v>0.19184288382530201</v>
      </c>
      <c r="D401" s="25">
        <f>VLOOKUP(B401,input_BB!$B$19:$K$10000,$D$35,0)</f>
        <v>17236.740000000002</v>
      </c>
      <c r="E401" s="27">
        <f t="shared" si="16"/>
        <v>0.13464592779965759</v>
      </c>
      <c r="F401" s="28">
        <f>VLOOKUP(B401,viz!$B$3:$E$1863,4,0)</f>
        <v>0</v>
      </c>
      <c r="G401" s="25">
        <f t="shared" si="17"/>
        <v>0.18604132357729</v>
      </c>
      <c r="I401" s="31">
        <v>36763</v>
      </c>
      <c r="J401" s="20">
        <v>0.19184288382530201</v>
      </c>
      <c r="K401" s="20">
        <v>1</v>
      </c>
      <c r="L401" s="20">
        <v>3.8892110316180499E-2</v>
      </c>
      <c r="M401" s="20">
        <v>2.92626752888277E-2</v>
      </c>
      <c r="N401" s="20" t="s">
        <v>122</v>
      </c>
      <c r="O401" s="20">
        <v>0.18604132357729</v>
      </c>
      <c r="P401" s="20">
        <v>4.0770849311998897E-2</v>
      </c>
      <c r="Q401" s="20">
        <v>4.1211749017146797E-2</v>
      </c>
      <c r="R401" s="20">
        <v>0.129683149106221</v>
      </c>
      <c r="S401" s="20">
        <v>5.0237962112884102E-2</v>
      </c>
      <c r="T401" s="20">
        <v>4.4217679483146803E-3</v>
      </c>
      <c r="U401" s="20">
        <v>0.317766700015996</v>
      </c>
      <c r="V401" s="20" t="s">
        <v>122</v>
      </c>
      <c r="W401" s="20">
        <v>0.16171171330514</v>
      </c>
      <c r="X401" s="20"/>
      <c r="Y401" s="20"/>
      <c r="Z401" s="20"/>
      <c r="AA401" s="30"/>
    </row>
    <row r="402" spans="1:27" x14ac:dyDescent="0.25">
      <c r="A402">
        <v>366</v>
      </c>
      <c r="B402" s="15">
        <v>36770</v>
      </c>
      <c r="C402" s="25">
        <f t="shared" si="15"/>
        <v>0.14694388210773501</v>
      </c>
      <c r="D402" s="25">
        <f>VLOOKUP(B402,input_BB!$B$19:$K$10000,$D$35,0)</f>
        <v>17333.61</v>
      </c>
      <c r="E402" s="27">
        <f t="shared" si="16"/>
        <v>5.3807127871463308E-2</v>
      </c>
      <c r="F402" s="28">
        <f>VLOOKUP(B402,viz!$B$3:$E$1863,4,0)</f>
        <v>0</v>
      </c>
      <c r="G402" s="25">
        <f t="shared" si="17"/>
        <v>0.18300515467214601</v>
      </c>
      <c r="I402" s="31">
        <v>36770</v>
      </c>
      <c r="J402" s="20">
        <v>0.14694388210773501</v>
      </c>
      <c r="K402" s="20">
        <v>0</v>
      </c>
      <c r="L402" s="20">
        <v>3.8929763154441403E-2</v>
      </c>
      <c r="M402" s="20">
        <v>2.90247606428614E-2</v>
      </c>
      <c r="N402" s="20" t="s">
        <v>122</v>
      </c>
      <c r="O402" s="20">
        <v>0.18300515467214601</v>
      </c>
      <c r="P402" s="20">
        <v>2.6760484166415799E-2</v>
      </c>
      <c r="Q402" s="20">
        <v>4.02035262701309E-2</v>
      </c>
      <c r="R402" s="20">
        <v>0.10742043730426799</v>
      </c>
      <c r="S402" s="20">
        <v>8.50123806155271E-2</v>
      </c>
      <c r="T402" s="20">
        <v>4.42604881947419E-3</v>
      </c>
      <c r="U402" s="20">
        <v>0.31788400399984601</v>
      </c>
      <c r="V402" s="20" t="s">
        <v>122</v>
      </c>
      <c r="W402" s="20">
        <v>0.16733344035488901</v>
      </c>
      <c r="X402" s="20"/>
      <c r="Y402" s="20"/>
      <c r="Z402" s="20"/>
      <c r="AA402" s="30"/>
    </row>
    <row r="403" spans="1:27" x14ac:dyDescent="0.25">
      <c r="A403">
        <v>367</v>
      </c>
      <c r="B403" s="15">
        <v>36777</v>
      </c>
      <c r="C403" s="25">
        <f t="shared" si="15"/>
        <v>0.16300043463707001</v>
      </c>
      <c r="D403" s="25">
        <f>VLOOKUP(B403,input_BB!$B$19:$K$10000,$D$35,0)</f>
        <v>17275.45</v>
      </c>
      <c r="E403" s="27">
        <f t="shared" si="16"/>
        <v>8.2716288160156456E-2</v>
      </c>
      <c r="F403" s="28">
        <f>VLOOKUP(B403,viz!$B$3:$E$1863,4,0)</f>
        <v>0</v>
      </c>
      <c r="G403" s="25">
        <f t="shared" si="17"/>
        <v>0.17998669681478999</v>
      </c>
      <c r="I403" s="31">
        <v>36777</v>
      </c>
      <c r="J403" s="20">
        <v>0.16300043463707001</v>
      </c>
      <c r="K403" s="20">
        <v>0</v>
      </c>
      <c r="L403" s="20">
        <v>3.7770172411767597E-2</v>
      </c>
      <c r="M403" s="20">
        <v>2.3453677077540001E-2</v>
      </c>
      <c r="N403" s="20" t="s">
        <v>122</v>
      </c>
      <c r="O403" s="20">
        <v>0.17998669681478999</v>
      </c>
      <c r="P403" s="20">
        <v>2.59633765758626E-2</v>
      </c>
      <c r="Q403" s="20">
        <v>1.7198163259300899E-2</v>
      </c>
      <c r="R403" s="20">
        <v>0.136849583223629</v>
      </c>
      <c r="S403" s="20">
        <v>0.16192142148565</v>
      </c>
      <c r="T403" s="20">
        <v>4.2942112530003499E-3</v>
      </c>
      <c r="U403" s="20">
        <v>0.240383632994668</v>
      </c>
      <c r="V403" s="20" t="s">
        <v>122</v>
      </c>
      <c r="W403" s="20">
        <v>0.17217906490379201</v>
      </c>
      <c r="X403" s="20"/>
      <c r="Y403" s="20"/>
      <c r="Z403" s="20"/>
      <c r="AA403" s="30"/>
    </row>
    <row r="404" spans="1:27" x14ac:dyDescent="0.25">
      <c r="A404">
        <v>368</v>
      </c>
      <c r="B404" s="15">
        <v>36784</v>
      </c>
      <c r="C404" s="25">
        <f t="shared" si="15"/>
        <v>0.15710546076297799</v>
      </c>
      <c r="D404" s="25">
        <f>VLOOKUP(B404,input_BB!$B$19:$K$10000,$D$35,0)</f>
        <v>16249.53</v>
      </c>
      <c r="E404" s="27">
        <f t="shared" si="16"/>
        <v>7.2102630943737617E-2</v>
      </c>
      <c r="F404" s="28">
        <f>VLOOKUP(B404,viz!$B$3:$E$1863,4,0)</f>
        <v>0</v>
      </c>
      <c r="G404" s="25">
        <f t="shared" si="17"/>
        <v>0.17592173060741101</v>
      </c>
      <c r="I404" s="31">
        <v>36784</v>
      </c>
      <c r="J404" s="20">
        <v>0.15710546076297799</v>
      </c>
      <c r="K404" s="20">
        <v>1</v>
      </c>
      <c r="L404" s="20">
        <v>3.7785541220710997E-2</v>
      </c>
      <c r="M404" s="20">
        <v>7.9715939622674505E-3</v>
      </c>
      <c r="N404" s="20" t="s">
        <v>122</v>
      </c>
      <c r="O404" s="20">
        <v>0.17592173060741101</v>
      </c>
      <c r="P404" s="20">
        <v>2.5973941160259199E-2</v>
      </c>
      <c r="Q404" s="20">
        <v>1.7446084782987099E-2</v>
      </c>
      <c r="R404" s="20">
        <v>0.13697096231362399</v>
      </c>
      <c r="S404" s="20">
        <v>0.161993223095767</v>
      </c>
      <c r="T404" s="20">
        <v>4.4252079484549296E-3</v>
      </c>
      <c r="U404" s="20">
        <v>0.243657615015481</v>
      </c>
      <c r="V404" s="20" t="s">
        <v>122</v>
      </c>
      <c r="W404" s="20">
        <v>0.187854099893038</v>
      </c>
      <c r="X404" s="20"/>
      <c r="Y404" s="20"/>
      <c r="Z404" s="20"/>
      <c r="AA404" s="30"/>
    </row>
    <row r="405" spans="1:27" x14ac:dyDescent="0.25">
      <c r="A405">
        <v>369</v>
      </c>
      <c r="B405" s="15">
        <v>36791</v>
      </c>
      <c r="C405" s="25">
        <f t="shared" si="15"/>
        <v>0.162941664457321</v>
      </c>
      <c r="D405" s="25">
        <f>VLOOKUP(B405,input_BB!$B$19:$K$10000,$D$35,0)</f>
        <v>14612.88</v>
      </c>
      <c r="E405" s="27">
        <f t="shared" si="16"/>
        <v>8.2610474876548073E-2</v>
      </c>
      <c r="F405" s="28">
        <f>VLOOKUP(B405,viz!$B$3:$E$1863,4,0)</f>
        <v>0</v>
      </c>
      <c r="G405" s="25">
        <f t="shared" si="17"/>
        <v>0.17182800865502801</v>
      </c>
      <c r="I405" s="31">
        <v>36791</v>
      </c>
      <c r="J405" s="20">
        <v>0.162941664457321</v>
      </c>
      <c r="K405" s="20">
        <v>1</v>
      </c>
      <c r="L405" s="20">
        <v>3.7769546628498803E-2</v>
      </c>
      <c r="M405" s="20">
        <v>7.9691012444023795E-3</v>
      </c>
      <c r="N405" s="20" t="s">
        <v>122</v>
      </c>
      <c r="O405" s="20">
        <v>0.17182800865502801</v>
      </c>
      <c r="P405" s="20">
        <v>2.5962946409791701E-2</v>
      </c>
      <c r="Q405" s="20">
        <v>1.76739070434851E-2</v>
      </c>
      <c r="R405" s="20">
        <v>0.13697800914109301</v>
      </c>
      <c r="S405" s="20">
        <v>0.161930258473786</v>
      </c>
      <c r="T405" s="20">
        <v>4.5481211376874001E-3</v>
      </c>
      <c r="U405" s="20">
        <v>0.246694830776687</v>
      </c>
      <c r="V405" s="20" t="s">
        <v>122</v>
      </c>
      <c r="W405" s="20">
        <v>0.18864527048954</v>
      </c>
      <c r="X405" s="20"/>
      <c r="Y405" s="20"/>
      <c r="Z405" s="20"/>
      <c r="AA405" s="30"/>
    </row>
    <row r="406" spans="1:27" x14ac:dyDescent="0.25">
      <c r="A406">
        <v>370</v>
      </c>
      <c r="B406" s="15">
        <v>36798</v>
      </c>
      <c r="C406" s="25">
        <f t="shared" si="15"/>
        <v>0.17909349501133001</v>
      </c>
      <c r="D406" s="25">
        <f>VLOOKUP(B406,input_BB!$B$19:$K$10000,$D$35,0)</f>
        <v>15648.98</v>
      </c>
      <c r="E406" s="27">
        <f t="shared" si="16"/>
        <v>0.1116911793172165</v>
      </c>
      <c r="F406" s="28">
        <f>VLOOKUP(B406,viz!$B$3:$E$1863,4,0)</f>
        <v>1</v>
      </c>
      <c r="G406" s="25">
        <f t="shared" si="17"/>
        <v>0.15018288434482499</v>
      </c>
      <c r="I406" s="31">
        <v>36798</v>
      </c>
      <c r="J406" s="20">
        <v>0.17909349501133001</v>
      </c>
      <c r="K406" s="20">
        <v>0</v>
      </c>
      <c r="L406" s="20">
        <v>6.7396894671514496E-2</v>
      </c>
      <c r="M406" s="20">
        <v>2.3383017798353702E-2</v>
      </c>
      <c r="N406" s="20" t="s">
        <v>122</v>
      </c>
      <c r="O406" s="20">
        <v>0.15018288434482499</v>
      </c>
      <c r="P406" s="20">
        <v>2.7649301918609599E-2</v>
      </c>
      <c r="Q406" s="20">
        <v>3.3540532529132402E-2</v>
      </c>
      <c r="R406" s="20">
        <v>0.105792957236722</v>
      </c>
      <c r="S406" s="20">
        <v>0.146171764999353</v>
      </c>
      <c r="T406" s="20">
        <v>4.8435324910158402E-3</v>
      </c>
      <c r="U406" s="20">
        <v>0.24725898002876001</v>
      </c>
      <c r="V406" s="20" t="s">
        <v>122</v>
      </c>
      <c r="W406" s="20">
        <v>0.19378013398171401</v>
      </c>
      <c r="X406" s="20"/>
      <c r="Y406" s="20"/>
      <c r="Z406" s="20"/>
      <c r="AA406" s="30"/>
    </row>
    <row r="407" spans="1:27" x14ac:dyDescent="0.25">
      <c r="A407">
        <v>371</v>
      </c>
      <c r="B407" s="15">
        <v>36805</v>
      </c>
      <c r="C407" s="25">
        <f t="shared" si="15"/>
        <v>0.21763105690479301</v>
      </c>
      <c r="D407" s="25">
        <f>VLOOKUP(B407,input_BB!$B$19:$K$10000,$D$35,0)</f>
        <v>16184.68</v>
      </c>
      <c r="E407" s="27">
        <f t="shared" si="16"/>
        <v>0.18107646933374638</v>
      </c>
      <c r="F407" s="28">
        <f>VLOOKUP(B407,viz!$B$3:$E$1863,4,0)</f>
        <v>1</v>
      </c>
      <c r="G407" s="25">
        <f t="shared" si="17"/>
        <v>0.151366818966996</v>
      </c>
      <c r="I407" s="31">
        <v>36805</v>
      </c>
      <c r="J407" s="20">
        <v>0.21763105690479301</v>
      </c>
      <c r="K407" s="20">
        <v>0</v>
      </c>
      <c r="L407" s="20">
        <v>6.6780870077332494E-2</v>
      </c>
      <c r="M407" s="20">
        <v>2.2336618611030999E-2</v>
      </c>
      <c r="N407" s="20">
        <v>5.3605033955044304E-3</v>
      </c>
      <c r="O407" s="20">
        <v>0.151366818966996</v>
      </c>
      <c r="P407" s="20">
        <v>6.1235618321852099E-2</v>
      </c>
      <c r="Q407" s="20">
        <v>2.21718987571408E-2</v>
      </c>
      <c r="R407" s="20">
        <v>0.125794295718478</v>
      </c>
      <c r="S407" s="20">
        <v>0.150381256503127</v>
      </c>
      <c r="T407" s="20">
        <v>4.7970483047172201E-3</v>
      </c>
      <c r="U407" s="20">
        <v>0.17449198633992</v>
      </c>
      <c r="V407" s="20" t="s">
        <v>122</v>
      </c>
      <c r="W407" s="20">
        <v>0.215283085003901</v>
      </c>
      <c r="X407" s="20"/>
      <c r="Y407" s="20"/>
      <c r="Z407" s="20"/>
      <c r="AA407" s="30"/>
    </row>
    <row r="408" spans="1:27" x14ac:dyDescent="0.25">
      <c r="A408">
        <v>372</v>
      </c>
      <c r="B408" s="15">
        <v>36812</v>
      </c>
      <c r="C408" s="25">
        <f t="shared" si="15"/>
        <v>0.183185234665871</v>
      </c>
      <c r="D408" s="25">
        <f>VLOOKUP(B408,input_BB!$B$19:$K$10000,$D$35,0)</f>
        <v>14680.5</v>
      </c>
      <c r="E408" s="27">
        <f t="shared" si="16"/>
        <v>0.11905818772805789</v>
      </c>
      <c r="F408" s="28">
        <f>VLOOKUP(B408,viz!$B$3:$E$1863,4,0)</f>
        <v>1</v>
      </c>
      <c r="G408" s="25">
        <f t="shared" si="17"/>
        <v>0.144803699478838</v>
      </c>
      <c r="I408" s="31">
        <v>36812</v>
      </c>
      <c r="J408" s="20">
        <v>0.183185234665871</v>
      </c>
      <c r="K408" s="20">
        <v>0</v>
      </c>
      <c r="L408" s="20">
        <v>6.7470982959799697E-2</v>
      </c>
      <c r="M408" s="20">
        <v>2.3449816232040201E-2</v>
      </c>
      <c r="N408" s="20" t="s">
        <v>122</v>
      </c>
      <c r="O408" s="20">
        <v>0.144803699478838</v>
      </c>
      <c r="P408" s="20">
        <v>2.7660082275049E-2</v>
      </c>
      <c r="Q408" s="20">
        <v>3.38036995606096E-2</v>
      </c>
      <c r="R408" s="20">
        <v>0.10720512337278899</v>
      </c>
      <c r="S408" s="20">
        <v>0.14979283359347001</v>
      </c>
      <c r="T408" s="20">
        <v>4.9738876730961697E-3</v>
      </c>
      <c r="U408" s="20">
        <v>0.24430969318340801</v>
      </c>
      <c r="V408" s="20" t="s">
        <v>122</v>
      </c>
      <c r="W408" s="20">
        <v>0.196530181670901</v>
      </c>
      <c r="X408" s="20"/>
      <c r="Y408" s="20"/>
      <c r="Z408" s="20"/>
      <c r="AA408" s="30"/>
    </row>
    <row r="409" spans="1:27" x14ac:dyDescent="0.25">
      <c r="A409">
        <v>373</v>
      </c>
      <c r="B409" s="15">
        <v>36819</v>
      </c>
      <c r="C409" s="25">
        <f t="shared" si="15"/>
        <v>0.182411834597588</v>
      </c>
      <c r="D409" s="25">
        <f>VLOOKUP(B409,input_BB!$B$19:$K$10000,$D$35,0)</f>
        <v>15044.53</v>
      </c>
      <c r="E409" s="27">
        <f t="shared" si="16"/>
        <v>0.11766571281786585</v>
      </c>
      <c r="F409" s="28">
        <f>VLOOKUP(B409,viz!$B$3:$E$1863,4,0)</f>
        <v>0</v>
      </c>
      <c r="G409" s="25">
        <f t="shared" si="17"/>
        <v>0.14509978155659101</v>
      </c>
      <c r="I409" s="31">
        <v>36819</v>
      </c>
      <c r="J409" s="20">
        <v>0.182411834597588</v>
      </c>
      <c r="K409" s="20">
        <v>0</v>
      </c>
      <c r="L409" s="20">
        <v>6.7470137379369605E-2</v>
      </c>
      <c r="M409" s="20">
        <v>2.3445337672677199E-2</v>
      </c>
      <c r="N409" s="20" t="s">
        <v>122</v>
      </c>
      <c r="O409" s="20">
        <v>0.14509978155659101</v>
      </c>
      <c r="P409" s="20">
        <v>2.7663665660909199E-2</v>
      </c>
      <c r="Q409" s="20">
        <v>3.3807890411682202E-2</v>
      </c>
      <c r="R409" s="20">
        <v>0.106964769594889</v>
      </c>
      <c r="S409" s="20">
        <v>0.149101935485703</v>
      </c>
      <c r="T409" s="20">
        <v>4.97453204423654E-3</v>
      </c>
      <c r="U409" s="20">
        <v>0.245217954078286</v>
      </c>
      <c r="V409" s="20" t="s">
        <v>122</v>
      </c>
      <c r="W409" s="20">
        <v>0.196253996115657</v>
      </c>
      <c r="X409" s="20"/>
      <c r="Y409" s="20"/>
      <c r="Z409" s="20"/>
      <c r="AA409" s="30"/>
    </row>
    <row r="410" spans="1:27" x14ac:dyDescent="0.25">
      <c r="A410">
        <v>374</v>
      </c>
      <c r="B410" s="15">
        <v>36826</v>
      </c>
      <c r="C410" s="25">
        <f t="shared" si="15"/>
        <v>0.14413215219974501</v>
      </c>
      <c r="D410" s="25">
        <f>VLOOKUP(B410,input_BB!$B$19:$K$10000,$D$35,0)</f>
        <v>14902.46</v>
      </c>
      <c r="E410" s="27">
        <f t="shared" si="16"/>
        <v>4.8744724192336678E-2</v>
      </c>
      <c r="F410" s="28">
        <f>VLOOKUP(B410,viz!$B$3:$E$1863,4,0)</f>
        <v>0</v>
      </c>
      <c r="G410" s="25">
        <f t="shared" si="17"/>
        <v>0.145390987393789</v>
      </c>
      <c r="I410" s="31">
        <v>36826</v>
      </c>
      <c r="J410" s="20">
        <v>0.14413215219974501</v>
      </c>
      <c r="K410" s="20">
        <v>1</v>
      </c>
      <c r="L410" s="20">
        <v>6.7467909031159901E-2</v>
      </c>
      <c r="M410" s="20">
        <v>2.3440611867496401E-2</v>
      </c>
      <c r="N410" s="20" t="s">
        <v>122</v>
      </c>
      <c r="O410" s="20">
        <v>0.145390987393789</v>
      </c>
      <c r="P410" s="20">
        <v>2.7666573966799599E-2</v>
      </c>
      <c r="Q410" s="20">
        <v>3.3811242747839601E-2</v>
      </c>
      <c r="R410" s="20">
        <v>0.10672632521595</v>
      </c>
      <c r="S410" s="20">
        <v>0.14843417320781399</v>
      </c>
      <c r="T410" s="20">
        <v>4.97505502123545E-3</v>
      </c>
      <c r="U410" s="20">
        <v>0.24611415352930199</v>
      </c>
      <c r="V410" s="20" t="s">
        <v>122</v>
      </c>
      <c r="W410" s="20">
        <v>0.195972968018614</v>
      </c>
      <c r="X410" s="20"/>
      <c r="Y410" s="20"/>
      <c r="Z410" s="20"/>
      <c r="AA410" s="30"/>
    </row>
    <row r="411" spans="1:27" x14ac:dyDescent="0.25">
      <c r="A411">
        <v>375</v>
      </c>
      <c r="B411" s="15">
        <v>36833</v>
      </c>
      <c r="C411" s="25">
        <f t="shared" si="15"/>
        <v>0.17123235762119299</v>
      </c>
      <c r="D411" s="25">
        <f>VLOOKUP(B411,input_BB!$B$19:$K$10000,$D$35,0)</f>
        <v>15594.12</v>
      </c>
      <c r="E411" s="27">
        <f t="shared" si="16"/>
        <v>9.7537525819822654E-2</v>
      </c>
      <c r="F411" s="28">
        <f>VLOOKUP(B411,viz!$B$3:$E$1863,4,0)</f>
        <v>0</v>
      </c>
      <c r="G411" s="25">
        <f t="shared" si="17"/>
        <v>0.145678224939809</v>
      </c>
      <c r="I411" s="31">
        <v>36833</v>
      </c>
      <c r="J411" s="20">
        <v>0.17123235762119299</v>
      </c>
      <c r="K411" s="20">
        <v>0</v>
      </c>
      <c r="L411" s="20">
        <v>6.7464315477154202E-2</v>
      </c>
      <c r="M411" s="20">
        <v>2.3435634036902901E-2</v>
      </c>
      <c r="N411" s="20" t="s">
        <v>122</v>
      </c>
      <c r="O411" s="20">
        <v>0.145678224939809</v>
      </c>
      <c r="P411" s="20">
        <v>2.7668820486910699E-2</v>
      </c>
      <c r="Q411" s="20">
        <v>3.38137911362143E-2</v>
      </c>
      <c r="R411" s="20">
        <v>0.106489753232962</v>
      </c>
      <c r="S411" s="20">
        <v>0.147788625738631</v>
      </c>
      <c r="T411" s="20">
        <v>4.9754589946790903E-3</v>
      </c>
      <c r="U411" s="20">
        <v>0.24699849447297401</v>
      </c>
      <c r="V411" s="20" t="s">
        <v>122</v>
      </c>
      <c r="W411" s="20">
        <v>0.19568688148376301</v>
      </c>
      <c r="X411" s="20"/>
      <c r="Y411" s="20"/>
      <c r="Z411" s="20"/>
      <c r="AA411" s="30"/>
    </row>
    <row r="412" spans="1:27" x14ac:dyDescent="0.25">
      <c r="A412">
        <v>376</v>
      </c>
      <c r="B412" s="15">
        <v>36840</v>
      </c>
      <c r="C412" s="25">
        <f t="shared" si="15"/>
        <v>0.14729031920433</v>
      </c>
      <c r="D412" s="25">
        <f>VLOOKUP(B412,input_BB!$B$19:$K$10000,$D$35,0)</f>
        <v>15389.39</v>
      </c>
      <c r="E412" s="27">
        <f t="shared" si="16"/>
        <v>5.4430873568873529E-2</v>
      </c>
      <c r="F412" s="28">
        <f>VLOOKUP(B412,viz!$B$3:$E$1863,4,0)</f>
        <v>0</v>
      </c>
      <c r="G412" s="25">
        <f t="shared" si="17"/>
        <v>0.157330940791644</v>
      </c>
      <c r="I412" s="31">
        <v>36840</v>
      </c>
      <c r="J412" s="20">
        <v>0.14729031920433</v>
      </c>
      <c r="K412" s="20">
        <v>0</v>
      </c>
      <c r="L412" s="20">
        <v>3.6629043934361498E-2</v>
      </c>
      <c r="M412" s="20">
        <v>6.6851834936445101E-2</v>
      </c>
      <c r="N412" s="20" t="s">
        <v>122</v>
      </c>
      <c r="O412" s="20">
        <v>0.157330940791644</v>
      </c>
      <c r="P412" s="20">
        <v>5.5585484524532498E-2</v>
      </c>
      <c r="Q412" s="20">
        <v>3.2273662773255503E-2</v>
      </c>
      <c r="R412" s="20">
        <v>0.122902175422041</v>
      </c>
      <c r="S412" s="20">
        <v>4.2595398363954998E-2</v>
      </c>
      <c r="T412" s="20" t="s">
        <v>122</v>
      </c>
      <c r="U412" s="20">
        <v>0.33540907671157</v>
      </c>
      <c r="V412" s="20" t="s">
        <v>122</v>
      </c>
      <c r="W412" s="20">
        <v>0.150422382542196</v>
      </c>
      <c r="X412" s="20"/>
      <c r="Y412" s="20"/>
      <c r="Z412" s="20"/>
      <c r="AA412" s="30"/>
    </row>
    <row r="413" spans="1:27" x14ac:dyDescent="0.25">
      <c r="A413">
        <v>377</v>
      </c>
      <c r="B413" s="15">
        <v>36847</v>
      </c>
      <c r="C413" s="25">
        <f t="shared" si="15"/>
        <v>0.15124742686748499</v>
      </c>
      <c r="D413" s="25">
        <f>VLOOKUP(B413,input_BB!$B$19:$K$10000,$D$35,0)</f>
        <v>15180.85</v>
      </c>
      <c r="E413" s="27">
        <f t="shared" si="16"/>
        <v>6.1555482634534621E-2</v>
      </c>
      <c r="F413" s="28">
        <f>VLOOKUP(B413,viz!$B$3:$E$1863,4,0)</f>
        <v>0</v>
      </c>
      <c r="G413" s="25">
        <f t="shared" si="17"/>
        <v>0.1346884194713</v>
      </c>
      <c r="I413" s="31">
        <v>36847</v>
      </c>
      <c r="J413" s="20">
        <v>0.15124742686748499</v>
      </c>
      <c r="K413" s="20">
        <v>0</v>
      </c>
      <c r="L413" s="20">
        <v>3.87153978349324E-2</v>
      </c>
      <c r="M413" s="20">
        <v>4.7590758373468101E-2</v>
      </c>
      <c r="N413" s="20" t="s">
        <v>122</v>
      </c>
      <c r="O413" s="20">
        <v>0.1346884194713</v>
      </c>
      <c r="P413" s="20">
        <v>2.9810189175893301E-2</v>
      </c>
      <c r="Q413" s="20">
        <v>3.4117601323734002E-2</v>
      </c>
      <c r="R413" s="20">
        <v>0.13757662906944201</v>
      </c>
      <c r="S413" s="20">
        <v>9.4513773077678595E-2</v>
      </c>
      <c r="T413" s="20" t="s">
        <v>122</v>
      </c>
      <c r="U413" s="20">
        <v>0.32678810623422</v>
      </c>
      <c r="V413" s="20" t="s">
        <v>122</v>
      </c>
      <c r="W413" s="20">
        <v>0.15619912543933201</v>
      </c>
      <c r="X413" s="20"/>
      <c r="Y413" s="20"/>
      <c r="Z413" s="20"/>
      <c r="AA413" s="30"/>
    </row>
    <row r="414" spans="1:27" x14ac:dyDescent="0.25">
      <c r="A414">
        <v>378</v>
      </c>
      <c r="B414" s="15">
        <v>36854</v>
      </c>
      <c r="C414" s="25">
        <f t="shared" si="15"/>
        <v>0.15096606314182301</v>
      </c>
      <c r="D414" s="25">
        <f>VLOOKUP(B414,input_BB!$B$19:$K$10000,$D$35,0)</f>
        <v>14376.9</v>
      </c>
      <c r="E414" s="27">
        <f t="shared" si="16"/>
        <v>6.1048898856371436E-2</v>
      </c>
      <c r="F414" s="28">
        <f>VLOOKUP(B414,viz!$B$3:$E$1863,4,0)</f>
        <v>0</v>
      </c>
      <c r="G414" s="25">
        <f t="shared" si="17"/>
        <v>0.132650314911579</v>
      </c>
      <c r="I414" s="31">
        <v>36854</v>
      </c>
      <c r="J414" s="20">
        <v>0.15096606314182301</v>
      </c>
      <c r="K414" s="20">
        <v>0</v>
      </c>
      <c r="L414" s="20">
        <v>3.8683082673233199E-2</v>
      </c>
      <c r="M414" s="20">
        <v>4.7608433292996202E-2</v>
      </c>
      <c r="N414" s="20" t="s">
        <v>122</v>
      </c>
      <c r="O414" s="20">
        <v>0.132650314911579</v>
      </c>
      <c r="P414" s="20">
        <v>2.9789586626638501E-2</v>
      </c>
      <c r="Q414" s="20">
        <v>3.4489825164890603E-2</v>
      </c>
      <c r="R414" s="20">
        <v>0.13781712371517699</v>
      </c>
      <c r="S414" s="20">
        <v>9.3543749602733303E-2</v>
      </c>
      <c r="T414" s="20" t="s">
        <v>122</v>
      </c>
      <c r="U414" s="20">
        <v>0.32985483387144898</v>
      </c>
      <c r="V414" s="20" t="s">
        <v>122</v>
      </c>
      <c r="W414" s="20">
        <v>0.15556305014130301</v>
      </c>
      <c r="X414" s="20"/>
      <c r="Y414" s="20"/>
      <c r="Z414" s="20"/>
      <c r="AA414" s="30"/>
    </row>
    <row r="415" spans="1:27" x14ac:dyDescent="0.25">
      <c r="A415">
        <v>379</v>
      </c>
      <c r="B415" s="15">
        <v>36861</v>
      </c>
      <c r="C415" s="25">
        <f t="shared" si="15"/>
        <v>0.16215381026268</v>
      </c>
      <c r="D415" s="25">
        <f>VLOOKUP(B415,input_BB!$B$19:$K$10000,$D$35,0)</f>
        <v>14441.43</v>
      </c>
      <c r="E415" s="27">
        <f t="shared" si="16"/>
        <v>8.119197590826803E-2</v>
      </c>
      <c r="F415" s="28">
        <f>VLOOKUP(B415,viz!$B$3:$E$1863,4,0)</f>
        <v>1</v>
      </c>
      <c r="G415" s="25">
        <f t="shared" si="17"/>
        <v>0.15663914911591001</v>
      </c>
      <c r="I415" s="31">
        <v>36861</v>
      </c>
      <c r="J415" s="20">
        <v>0.16215381026268</v>
      </c>
      <c r="K415" s="20">
        <v>0</v>
      </c>
      <c r="L415" s="20">
        <v>3.57313362558224E-2</v>
      </c>
      <c r="M415" s="20">
        <v>5.1335096189659098E-2</v>
      </c>
      <c r="N415" s="20" t="s">
        <v>122</v>
      </c>
      <c r="O415" s="20">
        <v>0.15663914911591001</v>
      </c>
      <c r="P415" s="20">
        <v>8.5191048173609396E-2</v>
      </c>
      <c r="Q415" s="20">
        <v>3.1077831240164399E-2</v>
      </c>
      <c r="R415" s="20">
        <v>0.11042181338557799</v>
      </c>
      <c r="S415" s="20">
        <v>4.64091802108463E-2</v>
      </c>
      <c r="T415" s="20" t="s">
        <v>122</v>
      </c>
      <c r="U415" s="20">
        <v>0.31466191762796802</v>
      </c>
      <c r="V415" s="20">
        <v>2.0484171996755101E-2</v>
      </c>
      <c r="W415" s="20">
        <v>0.148048455803688</v>
      </c>
      <c r="X415" s="20"/>
      <c r="Y415" s="20"/>
      <c r="Z415" s="20"/>
      <c r="AA415" s="30"/>
    </row>
    <row r="416" spans="1:27" x14ac:dyDescent="0.25">
      <c r="A416">
        <v>380</v>
      </c>
      <c r="B416" s="15">
        <v>36868</v>
      </c>
      <c r="C416" s="25">
        <f t="shared" si="15"/>
        <v>0.217965632677078</v>
      </c>
      <c r="D416" s="25">
        <f>VLOOKUP(B416,input_BB!$B$19:$K$10000,$D$35,0)</f>
        <v>15189.33</v>
      </c>
      <c r="E416" s="27">
        <f t="shared" si="16"/>
        <v>0.18167885920616941</v>
      </c>
      <c r="F416" s="28">
        <f>VLOOKUP(B416,viz!$B$3:$E$1863,4,0)</f>
        <v>0</v>
      </c>
      <c r="G416" s="25">
        <f t="shared" si="17"/>
        <v>0.15696285123119899</v>
      </c>
      <c r="I416" s="31">
        <v>36868</v>
      </c>
      <c r="J416" s="20">
        <v>0.217965632677078</v>
      </c>
      <c r="K416" s="20">
        <v>0</v>
      </c>
      <c r="L416" s="20">
        <v>3.5712684576591602E-2</v>
      </c>
      <c r="M416" s="20">
        <v>5.1312698097854499E-2</v>
      </c>
      <c r="N416" s="20" t="s">
        <v>122</v>
      </c>
      <c r="O416" s="20">
        <v>0.15696285123119899</v>
      </c>
      <c r="P416" s="20">
        <v>8.5067301421092006E-2</v>
      </c>
      <c r="Q416" s="20">
        <v>3.1066093811269398E-2</v>
      </c>
      <c r="R416" s="20">
        <v>0.110432393830941</v>
      </c>
      <c r="S416" s="20">
        <v>4.5567131451722399E-2</v>
      </c>
      <c r="T416" s="20" t="s">
        <v>122</v>
      </c>
      <c r="U416" s="20">
        <v>0.31569938928117702</v>
      </c>
      <c r="V416" s="20">
        <v>2.0479141957701799E-2</v>
      </c>
      <c r="W416" s="20">
        <v>0.147700314340451</v>
      </c>
      <c r="X416" s="20"/>
      <c r="Y416" s="20"/>
      <c r="Z416" s="20"/>
      <c r="AA416" s="30"/>
    </row>
    <row r="417" spans="1:27" x14ac:dyDescent="0.25">
      <c r="A417">
        <v>381</v>
      </c>
      <c r="B417" s="15">
        <v>36875</v>
      </c>
      <c r="C417" s="25">
        <f t="shared" si="15"/>
        <v>0.21667161583900499</v>
      </c>
      <c r="D417" s="25">
        <f>VLOOKUP(B417,input_BB!$B$19:$K$10000,$D$35,0)</f>
        <v>14975.53</v>
      </c>
      <c r="E417" s="27">
        <f t="shared" si="16"/>
        <v>0.17934903528414287</v>
      </c>
      <c r="F417" s="28">
        <f>VLOOKUP(B417,viz!$B$3:$E$1863,4,0)</f>
        <v>0</v>
      </c>
      <c r="G417" s="25">
        <f t="shared" si="17"/>
        <v>0.156809658937094</v>
      </c>
      <c r="I417" s="31">
        <v>36875</v>
      </c>
      <c r="J417" s="20">
        <v>0.21667161583900499</v>
      </c>
      <c r="K417" s="20">
        <v>0</v>
      </c>
      <c r="L417" s="20">
        <v>3.5693292160574097E-2</v>
      </c>
      <c r="M417" s="20">
        <v>5.1289231654924702E-2</v>
      </c>
      <c r="N417" s="20" t="s">
        <v>122</v>
      </c>
      <c r="O417" s="20">
        <v>0.156809658937094</v>
      </c>
      <c r="P417" s="20">
        <v>8.4944120111165103E-2</v>
      </c>
      <c r="Q417" s="20">
        <v>3.10535541617077E-2</v>
      </c>
      <c r="R417" s="20">
        <v>0.110411663180932</v>
      </c>
      <c r="S417" s="20">
        <v>4.4744879014728497E-2</v>
      </c>
      <c r="T417" s="20" t="s">
        <v>122</v>
      </c>
      <c r="U417" s="20">
        <v>0.31707429299029599</v>
      </c>
      <c r="V417" s="20">
        <v>2.0473638110434799E-2</v>
      </c>
      <c r="W417" s="20">
        <v>0.14750566967814399</v>
      </c>
      <c r="X417" s="20"/>
      <c r="Y417" s="20"/>
      <c r="Z417" s="20"/>
      <c r="AA417" s="30"/>
    </row>
    <row r="418" spans="1:27" x14ac:dyDescent="0.25">
      <c r="A418">
        <v>382</v>
      </c>
      <c r="B418" s="15">
        <v>36882</v>
      </c>
      <c r="C418" s="25">
        <f t="shared" si="15"/>
        <v>0.15447477996349299</v>
      </c>
      <c r="D418" s="25">
        <f>VLOOKUP(B418,input_BB!$B$19:$K$10000,$D$35,0)</f>
        <v>14738.21</v>
      </c>
      <c r="E418" s="27">
        <f t="shared" si="16"/>
        <v>6.7366198713857864E-2</v>
      </c>
      <c r="F418" s="28">
        <f>VLOOKUP(B418,viz!$B$3:$E$1863,4,0)</f>
        <v>0</v>
      </c>
      <c r="G418" s="25">
        <f t="shared" si="17"/>
        <v>0.14900653687825</v>
      </c>
      <c r="I418" s="31">
        <v>36882</v>
      </c>
      <c r="J418" s="20">
        <v>0.15447477996349299</v>
      </c>
      <c r="K418" s="20">
        <v>0</v>
      </c>
      <c r="L418" s="20">
        <v>6.9009258298058804E-2</v>
      </c>
      <c r="M418" s="20">
        <v>2.2973708941451999E-2</v>
      </c>
      <c r="N418" s="20">
        <v>5.81715274472429E-3</v>
      </c>
      <c r="O418" s="20">
        <v>0.14900653687825</v>
      </c>
      <c r="P418" s="20">
        <v>2.8301654212267401E-2</v>
      </c>
      <c r="Q418" s="20">
        <v>2.2726768579662798E-2</v>
      </c>
      <c r="R418" s="20">
        <v>0.119819026122424</v>
      </c>
      <c r="S418" s="20">
        <v>0.126109261085215</v>
      </c>
      <c r="T418" s="20">
        <v>5.2163247718378302E-3</v>
      </c>
      <c r="U418" s="20">
        <v>0.248468165923138</v>
      </c>
      <c r="V418" s="20" t="s">
        <v>122</v>
      </c>
      <c r="W418" s="20">
        <v>0.20255214244297001</v>
      </c>
      <c r="X418" s="20"/>
      <c r="Y418" s="20"/>
      <c r="Z418" s="20"/>
      <c r="AA418" s="30"/>
    </row>
    <row r="419" spans="1:27" x14ac:dyDescent="0.25">
      <c r="A419">
        <v>383</v>
      </c>
      <c r="B419" s="15">
        <v>36889</v>
      </c>
      <c r="C419" s="25">
        <f t="shared" si="15"/>
        <v>0.15439105033874501</v>
      </c>
      <c r="D419" s="25">
        <f>VLOOKUP(B419,input_BB!$B$19:$K$10000,$D$35,0)</f>
        <v>15095.53</v>
      </c>
      <c r="E419" s="27">
        <f t="shared" si="16"/>
        <v>6.721544697942862E-2</v>
      </c>
      <c r="F419" s="28">
        <f>VLOOKUP(B419,viz!$B$3:$E$1863,4,0)</f>
        <v>0</v>
      </c>
      <c r="G419" s="25">
        <f t="shared" si="17"/>
        <v>0.14941916166004601</v>
      </c>
      <c r="I419" s="31">
        <v>36889</v>
      </c>
      <c r="J419" s="20">
        <v>0.15439105033874501</v>
      </c>
      <c r="K419" s="20">
        <v>0</v>
      </c>
      <c r="L419" s="20">
        <v>6.9064106189464305E-2</v>
      </c>
      <c r="M419" s="20">
        <v>2.3066957043916699E-2</v>
      </c>
      <c r="N419" s="20">
        <v>5.8238185293315297E-3</v>
      </c>
      <c r="O419" s="20">
        <v>0.14941916166004601</v>
      </c>
      <c r="P419" s="20">
        <v>2.8327530170126E-2</v>
      </c>
      <c r="Q419" s="20">
        <v>2.2747419270632601E-2</v>
      </c>
      <c r="R419" s="20">
        <v>0.12041061176269199</v>
      </c>
      <c r="S419" s="20">
        <v>0.124791738069786</v>
      </c>
      <c r="T419" s="20">
        <v>5.2210940124963702E-3</v>
      </c>
      <c r="U419" s="20">
        <v>0.248735299712322</v>
      </c>
      <c r="V419" s="20" t="s">
        <v>122</v>
      </c>
      <c r="W419" s="20">
        <v>0.20239226357918599</v>
      </c>
      <c r="X419" s="20"/>
      <c r="Y419" s="20"/>
      <c r="Z419" s="20"/>
      <c r="AA419" s="30"/>
    </row>
    <row r="420" spans="1:27" x14ac:dyDescent="0.25">
      <c r="A420">
        <v>384</v>
      </c>
      <c r="B420" s="15">
        <v>36896</v>
      </c>
      <c r="C420" s="25">
        <f t="shared" si="15"/>
        <v>0.15422323346138</v>
      </c>
      <c r="D420" s="25">
        <f>VLOOKUP(B420,input_BB!$B$19:$K$10000,$D$35,0)</f>
        <v>15447.61</v>
      </c>
      <c r="E420" s="27">
        <f t="shared" si="16"/>
        <v>6.6913299616348704E-2</v>
      </c>
      <c r="F420" s="28">
        <f>VLOOKUP(B420,viz!$B$3:$E$1863,4,0)</f>
        <v>1</v>
      </c>
      <c r="G420" s="25">
        <f t="shared" si="17"/>
        <v>0.14958404742520401</v>
      </c>
      <c r="I420" s="31">
        <v>36896</v>
      </c>
      <c r="J420" s="20">
        <v>0.15422323346138</v>
      </c>
      <c r="K420" s="20">
        <v>0</v>
      </c>
      <c r="L420" s="20">
        <v>6.9013264215258704E-2</v>
      </c>
      <c r="M420" s="20">
        <v>2.31194853397797E-2</v>
      </c>
      <c r="N420" s="20">
        <v>5.8207161437801302E-3</v>
      </c>
      <c r="O420" s="20">
        <v>0.14958404742520401</v>
      </c>
      <c r="P420" s="20">
        <v>2.8307291238488599E-2</v>
      </c>
      <c r="Q420" s="20">
        <v>2.2731043909551399E-2</v>
      </c>
      <c r="R420" s="20">
        <v>0.12078316586847899</v>
      </c>
      <c r="S420" s="20">
        <v>0.124999836329727</v>
      </c>
      <c r="T420" s="20">
        <v>5.2173637414788497E-3</v>
      </c>
      <c r="U420" s="20">
        <v>0.248594269525404</v>
      </c>
      <c r="V420" s="20" t="s">
        <v>122</v>
      </c>
      <c r="W420" s="20">
        <v>0.20182951626284801</v>
      </c>
      <c r="X420" s="20"/>
      <c r="Y420" s="20"/>
      <c r="Z420" s="20"/>
      <c r="AA420" s="30"/>
    </row>
    <row r="421" spans="1:27" x14ac:dyDescent="0.25">
      <c r="A421">
        <v>385</v>
      </c>
      <c r="B421" s="15">
        <v>36903</v>
      </c>
      <c r="C421" s="25">
        <f t="shared" si="15"/>
        <v>0.18915590643882799</v>
      </c>
      <c r="D421" s="25">
        <f>VLOOKUP(B421,input_BB!$B$19:$K$10000,$D$35,0)</f>
        <v>15295.42</v>
      </c>
      <c r="E421" s="27">
        <f t="shared" si="16"/>
        <v>0.12980813588786613</v>
      </c>
      <c r="F421" s="28">
        <f>VLOOKUP(B421,viz!$B$3:$E$1863,4,0)</f>
        <v>0</v>
      </c>
      <c r="G421" s="25">
        <f t="shared" si="17"/>
        <v>0.14974852518804199</v>
      </c>
      <c r="I421" s="31">
        <v>36903</v>
      </c>
      <c r="J421" s="20">
        <v>0.18915590643882799</v>
      </c>
      <c r="K421" s="20">
        <v>0</v>
      </c>
      <c r="L421" s="20">
        <v>6.8962442816427896E-2</v>
      </c>
      <c r="M421" s="20">
        <v>2.31714099922916E-2</v>
      </c>
      <c r="N421" s="20">
        <v>5.8175880750895997E-3</v>
      </c>
      <c r="O421" s="20">
        <v>0.14974852518804199</v>
      </c>
      <c r="P421" s="20">
        <v>2.82870572532164E-2</v>
      </c>
      <c r="Q421" s="20">
        <v>2.2714674239751102E-2</v>
      </c>
      <c r="R421" s="20">
        <v>0.121154599253779</v>
      </c>
      <c r="S421" s="20">
        <v>0.125206857806032</v>
      </c>
      <c r="T421" s="20">
        <v>5.2136343821341099E-3</v>
      </c>
      <c r="U421" s="20">
        <v>0.24845296168963299</v>
      </c>
      <c r="V421" s="20" t="s">
        <v>122</v>
      </c>
      <c r="W421" s="20">
        <v>0.20127024930360399</v>
      </c>
      <c r="X421" s="20"/>
      <c r="Y421" s="20"/>
      <c r="Z421" s="20"/>
      <c r="AA421" s="30"/>
    </row>
    <row r="422" spans="1:27" x14ac:dyDescent="0.25">
      <c r="A422">
        <v>386</v>
      </c>
      <c r="B422" s="15">
        <v>36910</v>
      </c>
      <c r="C422" s="25">
        <f t="shared" ref="C422:C485" si="18">J422</f>
        <v>0.15389138460159299</v>
      </c>
      <c r="D422" s="25">
        <f>VLOOKUP(B422,input_BB!$B$19:$K$10000,$D$35,0)</f>
        <v>15933.55</v>
      </c>
      <c r="E422" s="27">
        <f t="shared" ref="E422:E485" si="19">(C422-$E$34)/$E$36</f>
        <v>6.631581943735787E-2</v>
      </c>
      <c r="F422" s="28">
        <f>VLOOKUP(B422,viz!$B$3:$E$1863,4,0)</f>
        <v>0</v>
      </c>
      <c r="G422" s="25">
        <f t="shared" ref="G422:G485" si="20">VLOOKUP(B422,$I$37:$AA$5000,$G$34,0)</f>
        <v>0.14991230555382701</v>
      </c>
      <c r="I422" s="31">
        <v>36910</v>
      </c>
      <c r="J422" s="20">
        <v>0.15389138460159299</v>
      </c>
      <c r="K422" s="20">
        <v>0</v>
      </c>
      <c r="L422" s="20">
        <v>6.8911665006164399E-2</v>
      </c>
      <c r="M422" s="20">
        <v>2.3222772035578002E-2</v>
      </c>
      <c r="N422" s="20">
        <v>5.81448345472036E-3</v>
      </c>
      <c r="O422" s="20">
        <v>0.14991230555382701</v>
      </c>
      <c r="P422" s="20">
        <v>2.8266837632508299E-2</v>
      </c>
      <c r="Q422" s="20">
        <v>2.2698305082075199E-2</v>
      </c>
      <c r="R422" s="20">
        <v>0.121524953558678</v>
      </c>
      <c r="S422" s="20">
        <v>0.125412838175671</v>
      </c>
      <c r="T422" s="20">
        <v>5.2099076703459504E-3</v>
      </c>
      <c r="U422" s="20">
        <v>0.24831170404949901</v>
      </c>
      <c r="V422" s="20" t="s">
        <v>122</v>
      </c>
      <c r="W422" s="20">
        <v>0.20071422778093301</v>
      </c>
      <c r="X422" s="20"/>
      <c r="Y422" s="20"/>
      <c r="Z422" s="20"/>
      <c r="AA422" s="30"/>
    </row>
    <row r="423" spans="1:27" x14ac:dyDescent="0.25">
      <c r="A423">
        <v>387</v>
      </c>
      <c r="B423" s="15">
        <v>36917</v>
      </c>
      <c r="C423" s="25">
        <f t="shared" si="18"/>
        <v>0.153727322816849</v>
      </c>
      <c r="D423" s="25">
        <f>VLOOKUP(B423,input_BB!$B$19:$K$10000,$D$35,0)</f>
        <v>16044.21</v>
      </c>
      <c r="E423" s="27">
        <f t="shared" si="19"/>
        <v>6.6020432963595971E-2</v>
      </c>
      <c r="F423" s="28">
        <f>VLOOKUP(B423,viz!$B$3:$E$1863,4,0)</f>
        <v>0</v>
      </c>
      <c r="G423" s="25">
        <f t="shared" si="20"/>
        <v>0.15007529597569799</v>
      </c>
      <c r="I423" s="31">
        <v>36917</v>
      </c>
      <c r="J423" s="20">
        <v>0.153727322816849</v>
      </c>
      <c r="K423" s="20">
        <v>0</v>
      </c>
      <c r="L423" s="20">
        <v>6.8860959283299106E-2</v>
      </c>
      <c r="M423" s="20">
        <v>2.3273463052441101E-2</v>
      </c>
      <c r="N423" s="20">
        <v>5.8113660553303498E-3</v>
      </c>
      <c r="O423" s="20">
        <v>0.15007529597569799</v>
      </c>
      <c r="P423" s="20">
        <v>2.8246642781463001E-2</v>
      </c>
      <c r="Q423" s="20">
        <v>2.2681978381309701E-2</v>
      </c>
      <c r="R423" s="20">
        <v>0.12189424333255</v>
      </c>
      <c r="S423" s="20">
        <v>0.12561760667591301</v>
      </c>
      <c r="T423" s="20">
        <v>5.2061855238953996E-3</v>
      </c>
      <c r="U423" s="20">
        <v>0.24817049051409601</v>
      </c>
      <c r="V423" s="20" t="s">
        <v>122</v>
      </c>
      <c r="W423" s="20">
        <v>0.20016176842400299</v>
      </c>
      <c r="X423" s="20"/>
      <c r="Y423" s="20"/>
      <c r="Z423" s="20"/>
      <c r="AA423" s="30"/>
    </row>
    <row r="424" spans="1:27" x14ac:dyDescent="0.25">
      <c r="A424">
        <v>388</v>
      </c>
      <c r="B424" s="15">
        <v>36924</v>
      </c>
      <c r="C424" s="25">
        <f t="shared" si="18"/>
        <v>0.17249390482902499</v>
      </c>
      <c r="D424" s="25">
        <f>VLOOKUP(B424,input_BB!$B$19:$K$10000,$D$35,0)</f>
        <v>16071.29</v>
      </c>
      <c r="E424" s="27">
        <f t="shared" si="19"/>
        <v>9.9808889512392293E-2</v>
      </c>
      <c r="F424" s="28">
        <f>VLOOKUP(B424,viz!$B$3:$E$1863,4,0)</f>
        <v>0</v>
      </c>
      <c r="G424" s="25">
        <f t="shared" si="20"/>
        <v>0.159225648125872</v>
      </c>
      <c r="I424" s="31">
        <v>36924</v>
      </c>
      <c r="J424" s="20">
        <v>0.17249390482902499</v>
      </c>
      <c r="K424" s="20">
        <v>1</v>
      </c>
      <c r="L424" s="20">
        <v>6.4155406608003895E-2</v>
      </c>
      <c r="M424" s="20">
        <v>2.17458480261273E-2</v>
      </c>
      <c r="N424" s="20" t="s">
        <v>122</v>
      </c>
      <c r="O424" s="20">
        <v>0.159225648125872</v>
      </c>
      <c r="P424" s="20">
        <v>5.6939811705288203E-2</v>
      </c>
      <c r="Q424" s="20">
        <v>2.11323608791497E-2</v>
      </c>
      <c r="R424" s="20">
        <v>0.103728975625382</v>
      </c>
      <c r="S424" s="20">
        <v>0.11341440681605899</v>
      </c>
      <c r="T424" s="20">
        <v>4.8505287367559104E-3</v>
      </c>
      <c r="U424" s="20">
        <v>0.263615138544814</v>
      </c>
      <c r="V424" s="20" t="s">
        <v>122</v>
      </c>
      <c r="W424" s="20">
        <v>0.19119187493254799</v>
      </c>
      <c r="X424" s="20"/>
      <c r="Y424" s="20"/>
      <c r="Z424" s="20"/>
      <c r="AA424" s="30"/>
    </row>
    <row r="425" spans="1:27" x14ac:dyDescent="0.25">
      <c r="A425">
        <v>389</v>
      </c>
      <c r="B425" s="15">
        <v>36931</v>
      </c>
      <c r="C425" s="25">
        <f t="shared" si="18"/>
        <v>0.14562448859214799</v>
      </c>
      <c r="D425" s="25">
        <f>VLOOKUP(B425,input_BB!$B$19:$K$10000,$D$35,0)</f>
        <v>15873.28</v>
      </c>
      <c r="E425" s="27">
        <f t="shared" si="19"/>
        <v>5.1431614288688809E-2</v>
      </c>
      <c r="F425" s="28">
        <f>VLOOKUP(B425,viz!$B$3:$E$1863,4,0)</f>
        <v>0</v>
      </c>
      <c r="G425" s="25">
        <f t="shared" si="20"/>
        <v>0.15916563645118501</v>
      </c>
      <c r="I425" s="31">
        <v>36931</v>
      </c>
      <c r="J425" s="20">
        <v>0.14562448859214799</v>
      </c>
      <c r="K425" s="20">
        <v>1</v>
      </c>
      <c r="L425" s="20">
        <v>6.4173000121593105E-2</v>
      </c>
      <c r="M425" s="20">
        <v>2.0557044213226901E-2</v>
      </c>
      <c r="N425" s="20" t="s">
        <v>122</v>
      </c>
      <c r="O425" s="20">
        <v>0.15916563645118501</v>
      </c>
      <c r="P425" s="20">
        <v>5.6960350456358999E-2</v>
      </c>
      <c r="Q425" s="20">
        <v>2.11384861492897E-2</v>
      </c>
      <c r="R425" s="20">
        <v>0.104106030663422</v>
      </c>
      <c r="S425" s="20">
        <v>0.113562948689414</v>
      </c>
      <c r="T425" s="20">
        <v>4.8519613321202004E-3</v>
      </c>
      <c r="U425" s="20">
        <v>0.26419887808582998</v>
      </c>
      <c r="V425" s="20" t="s">
        <v>122</v>
      </c>
      <c r="W425" s="20">
        <v>0.19128566383755999</v>
      </c>
      <c r="X425" s="20"/>
      <c r="Y425" s="20"/>
      <c r="Z425" s="20"/>
      <c r="AA425" s="30"/>
    </row>
    <row r="426" spans="1:27" x14ac:dyDescent="0.25">
      <c r="A426">
        <v>390</v>
      </c>
      <c r="B426" s="15">
        <v>36938</v>
      </c>
      <c r="C426" s="25">
        <f t="shared" si="18"/>
        <v>0.221370235085487</v>
      </c>
      <c r="D426" s="25">
        <f>VLOOKUP(B426,input_BB!$B$19:$K$10000,$D$35,0)</f>
        <v>15630.31</v>
      </c>
      <c r="E426" s="27">
        <f t="shared" si="19"/>
        <v>0.18780870535864502</v>
      </c>
      <c r="F426" s="28">
        <f>VLOOKUP(B426,viz!$B$3:$E$1863,4,0)</f>
        <v>0</v>
      </c>
      <c r="G426" s="25">
        <f t="shared" si="20"/>
        <v>0.16520102678602699</v>
      </c>
      <c r="I426" s="31">
        <v>36938</v>
      </c>
      <c r="J426" s="20">
        <v>0.221370235085487</v>
      </c>
      <c r="K426" s="20">
        <v>0</v>
      </c>
      <c r="L426" s="20">
        <v>3.72940184953994E-2</v>
      </c>
      <c r="M426" s="20">
        <v>5.39603411547359E-2</v>
      </c>
      <c r="N426" s="20" t="s">
        <v>122</v>
      </c>
      <c r="O426" s="20">
        <v>0.16520102678602699</v>
      </c>
      <c r="P426" s="20">
        <v>8.2018082914913304E-2</v>
      </c>
      <c r="Q426" s="20">
        <v>3.2407473697076201E-2</v>
      </c>
      <c r="R426" s="20">
        <v>0.10254277356163401</v>
      </c>
      <c r="S426" s="20">
        <v>0.107189496882915</v>
      </c>
      <c r="T426" s="20" t="s">
        <v>122</v>
      </c>
      <c r="U426" s="20">
        <v>0.245085639011516</v>
      </c>
      <c r="V426" s="20">
        <v>2.2094743845634299E-2</v>
      </c>
      <c r="W426" s="20">
        <v>0.15220640365014901</v>
      </c>
      <c r="X426" s="20"/>
      <c r="Y426" s="20"/>
      <c r="Z426" s="20"/>
      <c r="AA426" s="30"/>
    </row>
    <row r="427" spans="1:27" x14ac:dyDescent="0.25">
      <c r="A427">
        <v>391</v>
      </c>
      <c r="B427" s="15">
        <v>36945</v>
      </c>
      <c r="C427" s="25">
        <f t="shared" si="18"/>
        <v>0.22364220023155201</v>
      </c>
      <c r="D427" s="25">
        <f>VLOOKUP(B427,input_BB!$B$19:$K$10000,$D$35,0)</f>
        <v>15280.56</v>
      </c>
      <c r="E427" s="27">
        <f t="shared" si="19"/>
        <v>0.19189928485620034</v>
      </c>
      <c r="F427" s="28">
        <f>VLOOKUP(B427,viz!$B$3:$E$1863,4,0)</f>
        <v>1</v>
      </c>
      <c r="G427" s="25">
        <f t="shared" si="20"/>
        <v>0.16475647433704199</v>
      </c>
      <c r="I427" s="31">
        <v>36945</v>
      </c>
      <c r="J427" s="20">
        <v>0.22364220023155201</v>
      </c>
      <c r="K427" s="20">
        <v>1</v>
      </c>
      <c r="L427" s="20">
        <v>3.7092713336388403E-2</v>
      </c>
      <c r="M427" s="20">
        <v>5.3644669326749897E-2</v>
      </c>
      <c r="N427" s="20" t="s">
        <v>122</v>
      </c>
      <c r="O427" s="20">
        <v>0.16475647433704199</v>
      </c>
      <c r="P427" s="20">
        <v>9.2168050237859206E-2</v>
      </c>
      <c r="Q427" s="20">
        <v>3.2255500663049601E-2</v>
      </c>
      <c r="R427" s="20">
        <v>0.10112437414649</v>
      </c>
      <c r="S427" s="20">
        <v>0.10642002298084</v>
      </c>
      <c r="T427" s="20" t="s">
        <v>122</v>
      </c>
      <c r="U427" s="20">
        <v>0.239003427904212</v>
      </c>
      <c r="V427" s="20">
        <v>2.1968777831461901E-2</v>
      </c>
      <c r="W427" s="20">
        <v>0.151565989235907</v>
      </c>
      <c r="X427" s="20"/>
      <c r="Y427" s="20"/>
      <c r="Z427" s="20"/>
      <c r="AA427" s="30"/>
    </row>
    <row r="428" spans="1:27" x14ac:dyDescent="0.25">
      <c r="A428">
        <v>392</v>
      </c>
      <c r="B428" s="15">
        <v>36952</v>
      </c>
      <c r="C428" s="25">
        <f t="shared" si="18"/>
        <v>0.16149923205375699</v>
      </c>
      <c r="D428" s="25">
        <f>VLOOKUP(B428,input_BB!$B$19:$K$10000,$D$35,0)</f>
        <v>13966.43</v>
      </c>
      <c r="E428" s="27">
        <f t="shared" si="19"/>
        <v>8.0013434852915816E-2</v>
      </c>
      <c r="F428" s="28">
        <f>VLOOKUP(B428,viz!$B$3:$E$1863,4,0)</f>
        <v>1</v>
      </c>
      <c r="G428" s="25">
        <f t="shared" si="20"/>
        <v>0.16285803020324999</v>
      </c>
      <c r="I428" s="31">
        <v>36952</v>
      </c>
      <c r="J428" s="20">
        <v>0.16149923205375699</v>
      </c>
      <c r="K428" s="20">
        <v>1</v>
      </c>
      <c r="L428" s="20">
        <v>3.7124354704508797E-2</v>
      </c>
      <c r="M428" s="20">
        <v>5.3681953929966601E-2</v>
      </c>
      <c r="N428" s="20" t="s">
        <v>122</v>
      </c>
      <c r="O428" s="20">
        <v>0.16285803020324999</v>
      </c>
      <c r="P428" s="20">
        <v>9.2667864768283106E-2</v>
      </c>
      <c r="Q428" s="20">
        <v>3.0354190957610699E-2</v>
      </c>
      <c r="R428" s="20">
        <v>0.101487735286897</v>
      </c>
      <c r="S428" s="20">
        <v>0.106487603449302</v>
      </c>
      <c r="T428" s="20" t="s">
        <v>122</v>
      </c>
      <c r="U428" s="20">
        <v>0.24162376164862301</v>
      </c>
      <c r="V428" s="20">
        <v>2.19900303903196E-2</v>
      </c>
      <c r="W428" s="20">
        <v>0.15172447466123901</v>
      </c>
      <c r="X428" s="20"/>
      <c r="Y428" s="20"/>
      <c r="Z428" s="20"/>
      <c r="AA428" s="30"/>
    </row>
    <row r="429" spans="1:27" x14ac:dyDescent="0.25">
      <c r="A429">
        <v>393</v>
      </c>
      <c r="B429" s="15">
        <v>36959</v>
      </c>
      <c r="C429" s="25">
        <f t="shared" si="18"/>
        <v>0.24927677214145699</v>
      </c>
      <c r="D429" s="25">
        <f>VLOOKUP(B429,input_BB!$B$19:$K$10000,$D$35,0)</f>
        <v>14194.35</v>
      </c>
      <c r="E429" s="27">
        <f t="shared" si="19"/>
        <v>0.23805327382248354</v>
      </c>
      <c r="F429" s="28">
        <f>VLOOKUP(B429,viz!$B$3:$E$1863,4,0)</f>
        <v>1</v>
      </c>
      <c r="G429" s="25">
        <f t="shared" si="20"/>
        <v>0.14452408115816401</v>
      </c>
      <c r="I429" s="31">
        <v>36959</v>
      </c>
      <c r="J429" s="20">
        <v>0.24927677214145699</v>
      </c>
      <c r="K429" s="20">
        <v>0</v>
      </c>
      <c r="L429" s="20">
        <v>3.8638043486654901E-2</v>
      </c>
      <c r="M429" s="20">
        <v>2.2014516044376198E-2</v>
      </c>
      <c r="N429" s="20" t="s">
        <v>122</v>
      </c>
      <c r="O429" s="20">
        <v>0.14452408115816401</v>
      </c>
      <c r="P429" s="20">
        <v>9.37344379103041E-2</v>
      </c>
      <c r="Q429" s="20">
        <v>5.3716282746365397E-2</v>
      </c>
      <c r="R429" s="20">
        <v>0.11473915299363199</v>
      </c>
      <c r="S429" s="20">
        <v>0.11082979565701501</v>
      </c>
      <c r="T429" s="20">
        <v>2.9484488055866701E-3</v>
      </c>
      <c r="U429" s="20">
        <v>0.238066806290367</v>
      </c>
      <c r="V429" s="20" t="s">
        <v>122</v>
      </c>
      <c r="W429" s="20">
        <v>0.18078843490753499</v>
      </c>
      <c r="X429" s="20"/>
      <c r="Y429" s="20"/>
      <c r="Z429" s="20"/>
      <c r="AA429" s="30"/>
    </row>
    <row r="430" spans="1:27" x14ac:dyDescent="0.25">
      <c r="A430">
        <v>394</v>
      </c>
      <c r="B430" s="15">
        <v>36966</v>
      </c>
      <c r="C430" s="25">
        <f t="shared" si="18"/>
        <v>0.15586034953594199</v>
      </c>
      <c r="D430" s="25">
        <f>VLOOKUP(B430,input_BB!$B$19:$K$10000,$D$35,0)</f>
        <v>13522.04</v>
      </c>
      <c r="E430" s="27">
        <f t="shared" si="19"/>
        <v>6.9860859556394497E-2</v>
      </c>
      <c r="F430" s="28">
        <f>VLOOKUP(B430,viz!$B$3:$E$1863,4,0)</f>
        <v>1</v>
      </c>
      <c r="G430" s="25">
        <f t="shared" si="20"/>
        <v>0.18868841906852801</v>
      </c>
      <c r="I430" s="31">
        <v>36966</v>
      </c>
      <c r="J430" s="20">
        <v>0.15586034953594199</v>
      </c>
      <c r="K430" s="20">
        <v>0</v>
      </c>
      <c r="L430" s="20">
        <v>5.2109065067023702E-2</v>
      </c>
      <c r="M430" s="20">
        <v>2.8518438470578701E-2</v>
      </c>
      <c r="N430" s="20" t="s">
        <v>122</v>
      </c>
      <c r="O430" s="20">
        <v>0.18868841906852801</v>
      </c>
      <c r="P430" s="20">
        <v>9.3675461097859902E-2</v>
      </c>
      <c r="Q430" s="20">
        <v>4.1058603600027603E-2</v>
      </c>
      <c r="R430" s="20">
        <v>7.3519796668541207E-2</v>
      </c>
      <c r="S430" s="20">
        <v>0.112307526140293</v>
      </c>
      <c r="T430" s="20" t="s">
        <v>122</v>
      </c>
      <c r="U430" s="20">
        <v>0.23203505809723099</v>
      </c>
      <c r="V430" s="20">
        <v>1.9497570132302001E-2</v>
      </c>
      <c r="W430" s="20">
        <v>0.15859006165761599</v>
      </c>
      <c r="X430" s="20"/>
      <c r="Y430" s="20"/>
      <c r="Z430" s="20"/>
      <c r="AA430" s="30"/>
    </row>
    <row r="431" spans="1:27" x14ac:dyDescent="0.25">
      <c r="A431">
        <v>395</v>
      </c>
      <c r="B431" s="15">
        <v>36973</v>
      </c>
      <c r="C431" s="25">
        <f t="shared" si="18"/>
        <v>0.155824810266495</v>
      </c>
      <c r="D431" s="25">
        <f>VLOOKUP(B431,input_BB!$B$19:$K$10000,$D$35,0)</f>
        <v>12583.36</v>
      </c>
      <c r="E431" s="27">
        <f t="shared" si="19"/>
        <v>6.9796872568209503E-2</v>
      </c>
      <c r="F431" s="28">
        <f>VLOOKUP(B431,viz!$B$3:$E$1863,4,0)</f>
        <v>1</v>
      </c>
      <c r="G431" s="25">
        <f t="shared" si="20"/>
        <v>0.186627573910815</v>
      </c>
      <c r="I431" s="31">
        <v>36973</v>
      </c>
      <c r="J431" s="20">
        <v>0.155824810266495</v>
      </c>
      <c r="K431" s="20">
        <v>0</v>
      </c>
      <c r="L431" s="20">
        <v>5.2311853158235298E-2</v>
      </c>
      <c r="M431" s="20">
        <v>2.8568534373176802E-2</v>
      </c>
      <c r="N431" s="20" t="s">
        <v>122</v>
      </c>
      <c r="O431" s="20">
        <v>0.186627573910815</v>
      </c>
      <c r="P431" s="20">
        <v>9.40007666028468E-2</v>
      </c>
      <c r="Q431" s="20">
        <v>3.8923683634967399E-2</v>
      </c>
      <c r="R431" s="20">
        <v>7.36855549381569E-2</v>
      </c>
      <c r="S431" s="20">
        <v>0.11252731863077201</v>
      </c>
      <c r="T431" s="20" t="s">
        <v>122</v>
      </c>
      <c r="U431" s="20">
        <v>0.23497309135206701</v>
      </c>
      <c r="V431" s="20">
        <v>1.9534436234976402E-2</v>
      </c>
      <c r="W431" s="20">
        <v>0.15884718716398599</v>
      </c>
      <c r="X431" s="20"/>
      <c r="Y431" s="20"/>
      <c r="Z431" s="20"/>
      <c r="AA431" s="30"/>
    </row>
    <row r="432" spans="1:27" x14ac:dyDescent="0.25">
      <c r="A432">
        <v>396</v>
      </c>
      <c r="B432" s="15">
        <v>36980</v>
      </c>
      <c r="C432" s="25">
        <f t="shared" si="18"/>
        <v>0.20895512402057601</v>
      </c>
      <c r="D432" s="25">
        <f>VLOOKUP(B432,input_BB!$B$19:$K$10000,$D$35,0)</f>
        <v>12760.64</v>
      </c>
      <c r="E432" s="27">
        <f t="shared" si="19"/>
        <v>0.16545581017010952</v>
      </c>
      <c r="F432" s="28">
        <f>VLOOKUP(B432,viz!$B$3:$E$1863,4,0)</f>
        <v>1</v>
      </c>
      <c r="G432" s="25">
        <f t="shared" si="20"/>
        <v>0.14588803031289399</v>
      </c>
      <c r="I432" s="31">
        <v>36980</v>
      </c>
      <c r="J432" s="20">
        <v>0.20895512402057601</v>
      </c>
      <c r="K432" s="20">
        <v>0</v>
      </c>
      <c r="L432" s="20">
        <v>5.40653869121515E-2</v>
      </c>
      <c r="M432" s="20">
        <v>2.9140852263072298E-2</v>
      </c>
      <c r="N432" s="20" t="s">
        <v>122</v>
      </c>
      <c r="O432" s="20">
        <v>0.14588803031289399</v>
      </c>
      <c r="P432" s="20">
        <v>9.6556480924199301E-2</v>
      </c>
      <c r="Q432" s="20">
        <v>3.9104312456825198E-2</v>
      </c>
      <c r="R432" s="20">
        <v>7.5955276225537896E-2</v>
      </c>
      <c r="S432" s="20">
        <v>0.14409137212647499</v>
      </c>
      <c r="T432" s="20" t="s">
        <v>122</v>
      </c>
      <c r="U432" s="20">
        <v>0.24025937175191101</v>
      </c>
      <c r="V432" s="20">
        <v>2.0081006921782302E-2</v>
      </c>
      <c r="W432" s="20">
        <v>0.15485791010515099</v>
      </c>
      <c r="X432" s="20"/>
      <c r="Y432" s="20"/>
      <c r="Z432" s="20"/>
      <c r="AA432" s="30"/>
    </row>
    <row r="433" spans="1:27" x14ac:dyDescent="0.25">
      <c r="A433">
        <v>397</v>
      </c>
      <c r="B433" s="15">
        <v>36987</v>
      </c>
      <c r="C433" s="25">
        <f t="shared" si="18"/>
        <v>0.153832122683525</v>
      </c>
      <c r="D433" s="25">
        <f>VLOOKUP(B433,input_BB!$B$19:$K$10000,$D$35,0)</f>
        <v>12386.61</v>
      </c>
      <c r="E433" s="27">
        <f t="shared" si="19"/>
        <v>6.6209120799196733E-2</v>
      </c>
      <c r="F433" s="28">
        <f>VLOOKUP(B433,viz!$B$3:$E$1863,4,0)</f>
        <v>1</v>
      </c>
      <c r="G433" s="25">
        <f t="shared" si="20"/>
        <v>0.18473133128397001</v>
      </c>
      <c r="I433" s="31">
        <v>36987</v>
      </c>
      <c r="J433" s="20">
        <v>0.153832122683525</v>
      </c>
      <c r="K433" s="20">
        <v>0</v>
      </c>
      <c r="L433" s="20">
        <v>5.2981145296962899E-2</v>
      </c>
      <c r="M433" s="20">
        <v>2.86762916321943E-2</v>
      </c>
      <c r="N433" s="20" t="s">
        <v>122</v>
      </c>
      <c r="O433" s="20">
        <v>0.18473133128397001</v>
      </c>
      <c r="P433" s="20">
        <v>9.4929363994159202E-2</v>
      </c>
      <c r="Q433" s="20">
        <v>3.7068578590257299E-2</v>
      </c>
      <c r="R433" s="20">
        <v>7.4477086941486595E-2</v>
      </c>
      <c r="S433" s="20">
        <v>0.109248477762886</v>
      </c>
      <c r="T433" s="20" t="s">
        <v>122</v>
      </c>
      <c r="U433" s="20">
        <v>0.239844700003955</v>
      </c>
      <c r="V433" s="20">
        <v>1.9640395613422401E-2</v>
      </c>
      <c r="W433" s="20">
        <v>0.158402628880706</v>
      </c>
      <c r="X433" s="20"/>
      <c r="Y433" s="20"/>
      <c r="Z433" s="20"/>
      <c r="AA433" s="30"/>
    </row>
    <row r="434" spans="1:27" x14ac:dyDescent="0.25">
      <c r="A434">
        <v>398</v>
      </c>
      <c r="B434" s="15">
        <v>36994</v>
      </c>
      <c r="C434" s="25">
        <f t="shared" si="18"/>
        <v>0.15365558862686199</v>
      </c>
      <c r="D434" s="25">
        <f>VLOOKUP(B434,input_BB!$B$19:$K$10000,$D$35,0)</f>
        <v>12989.47</v>
      </c>
      <c r="E434" s="27">
        <f t="shared" si="19"/>
        <v>6.5891278514487076E-2</v>
      </c>
      <c r="F434" s="28">
        <f>VLOOKUP(B434,viz!$B$3:$E$1863,4,0)</f>
        <v>0</v>
      </c>
      <c r="G434" s="25">
        <f t="shared" si="20"/>
        <v>0.18497744248634601</v>
      </c>
      <c r="I434" s="31">
        <v>36994</v>
      </c>
      <c r="J434" s="20">
        <v>0.15365558862686199</v>
      </c>
      <c r="K434" s="20">
        <v>0</v>
      </c>
      <c r="L434" s="20">
        <v>5.2993247889412801E-2</v>
      </c>
      <c r="M434" s="20">
        <v>2.86577447341342E-2</v>
      </c>
      <c r="N434" s="20" t="s">
        <v>122</v>
      </c>
      <c r="O434" s="20">
        <v>0.18497744248634601</v>
      </c>
      <c r="P434" s="20">
        <v>9.5201864882895199E-2</v>
      </c>
      <c r="Q434" s="20">
        <v>3.7042079439279001E-2</v>
      </c>
      <c r="R434" s="20">
        <v>7.4547313828316197E-2</v>
      </c>
      <c r="S434" s="20">
        <v>0.109230486736903</v>
      </c>
      <c r="T434" s="20" t="s">
        <v>122</v>
      </c>
      <c r="U434" s="20">
        <v>0.23992548461846799</v>
      </c>
      <c r="V434" s="20">
        <v>1.9626907217075999E-2</v>
      </c>
      <c r="W434" s="20">
        <v>0.15779742816716899</v>
      </c>
      <c r="X434" s="20"/>
      <c r="Y434" s="20"/>
      <c r="Z434" s="20"/>
      <c r="AA434" s="30"/>
    </row>
    <row r="435" spans="1:27" x14ac:dyDescent="0.25">
      <c r="A435">
        <v>399</v>
      </c>
      <c r="B435" s="15">
        <v>37001</v>
      </c>
      <c r="C435" s="25">
        <f t="shared" si="18"/>
        <v>0.155018299818039</v>
      </c>
      <c r="D435" s="25">
        <f>VLOOKUP(B435,input_BB!$B$19:$K$10000,$D$35,0)</f>
        <v>13448.13</v>
      </c>
      <c r="E435" s="27">
        <f t="shared" si="19"/>
        <v>6.8344783784747218E-2</v>
      </c>
      <c r="F435" s="28">
        <f>VLOOKUP(B435,viz!$B$3:$E$1863,4,0)</f>
        <v>0</v>
      </c>
      <c r="G435" s="25">
        <f t="shared" si="20"/>
        <v>0.172427779018692</v>
      </c>
      <c r="I435" s="31">
        <v>37001</v>
      </c>
      <c r="J435" s="20">
        <v>0.155018299818039</v>
      </c>
      <c r="K435" s="20">
        <v>0</v>
      </c>
      <c r="L435" s="20">
        <v>3.8475336485780103E-2</v>
      </c>
      <c r="M435" s="20">
        <v>5.3951956064464901E-2</v>
      </c>
      <c r="N435" s="20" t="s">
        <v>122</v>
      </c>
      <c r="O435" s="20">
        <v>0.172427779018692</v>
      </c>
      <c r="P435" s="20">
        <v>9.7870543129424906E-2</v>
      </c>
      <c r="Q435" s="20">
        <v>3.6616572569665801E-2</v>
      </c>
      <c r="R435" s="20">
        <v>9.0175177807324994E-2</v>
      </c>
      <c r="S435" s="20">
        <v>0.12366395519828299</v>
      </c>
      <c r="T435" s="20" t="s">
        <v>122</v>
      </c>
      <c r="U435" s="20">
        <v>0.240887173755328</v>
      </c>
      <c r="V435" s="20">
        <v>1.8831253035857899E-2</v>
      </c>
      <c r="W435" s="20">
        <v>0.12710025293517799</v>
      </c>
      <c r="X435" s="20"/>
      <c r="Y435" s="20"/>
      <c r="Z435" s="20"/>
      <c r="AA435" s="30"/>
    </row>
    <row r="436" spans="1:27" x14ac:dyDescent="0.25">
      <c r="A436">
        <v>400</v>
      </c>
      <c r="B436" s="15">
        <v>37008</v>
      </c>
      <c r="C436" s="25">
        <f t="shared" si="18"/>
        <v>0.15921053290367099</v>
      </c>
      <c r="D436" s="25">
        <f>VLOOKUP(B436,input_BB!$B$19:$K$10000,$D$35,0)</f>
        <v>13386.04</v>
      </c>
      <c r="E436" s="27">
        <f t="shared" si="19"/>
        <v>7.5892726471614713E-2</v>
      </c>
      <c r="F436" s="28">
        <f>VLOOKUP(B436,viz!$B$3:$E$1863,4,0)</f>
        <v>0</v>
      </c>
      <c r="G436" s="25">
        <f t="shared" si="20"/>
        <v>0.172615578271237</v>
      </c>
      <c r="I436" s="31">
        <v>37008</v>
      </c>
      <c r="J436" s="20">
        <v>0.15921053290367099</v>
      </c>
      <c r="K436" s="20">
        <v>0</v>
      </c>
      <c r="L436" s="20">
        <v>3.8539381121396203E-2</v>
      </c>
      <c r="M436" s="20">
        <v>5.41773391793169E-2</v>
      </c>
      <c r="N436" s="20" t="s">
        <v>122</v>
      </c>
      <c r="O436" s="20">
        <v>0.172615578271237</v>
      </c>
      <c r="P436" s="20">
        <v>9.5449177411176395E-2</v>
      </c>
      <c r="Q436" s="20">
        <v>3.6688848914870301E-2</v>
      </c>
      <c r="R436" s="20">
        <v>9.0426202807199194E-2</v>
      </c>
      <c r="S436" s="20">
        <v>0.123992507540024</v>
      </c>
      <c r="T436" s="20" t="s">
        <v>122</v>
      </c>
      <c r="U436" s="20">
        <v>0.24218687591635199</v>
      </c>
      <c r="V436" s="20">
        <v>1.88657164553978E-2</v>
      </c>
      <c r="W436" s="20">
        <v>0.127058372383031</v>
      </c>
      <c r="X436" s="20"/>
      <c r="Y436" s="20"/>
      <c r="Z436" s="20"/>
      <c r="AA436" s="30"/>
    </row>
    <row r="437" spans="1:27" x14ac:dyDescent="0.25">
      <c r="A437">
        <v>401</v>
      </c>
      <c r="B437" s="15">
        <v>37015</v>
      </c>
      <c r="C437" s="25">
        <f t="shared" si="18"/>
        <v>0.240781009197235</v>
      </c>
      <c r="D437" s="25">
        <f>VLOOKUP(B437,input_BB!$B$19:$K$10000,$D$35,0)</f>
        <v>13390.99</v>
      </c>
      <c r="E437" s="27">
        <f t="shared" si="19"/>
        <v>0.22275700320146838</v>
      </c>
      <c r="F437" s="28">
        <f>VLOOKUP(B437,viz!$B$3:$E$1863,4,0)</f>
        <v>0</v>
      </c>
      <c r="G437" s="25">
        <f t="shared" si="20"/>
        <v>0.17285211374780199</v>
      </c>
      <c r="I437" s="31">
        <v>37015</v>
      </c>
      <c r="J437" s="20">
        <v>0.240781009197235</v>
      </c>
      <c r="K437" s="20">
        <v>0</v>
      </c>
      <c r="L437" s="20">
        <v>3.8507900122152001E-2</v>
      </c>
      <c r="M437" s="20">
        <v>5.4135315385406002E-2</v>
      </c>
      <c r="N437" s="20" t="s">
        <v>122</v>
      </c>
      <c r="O437" s="20">
        <v>0.17285211374780199</v>
      </c>
      <c r="P437" s="20">
        <v>9.5717590798797506E-2</v>
      </c>
      <c r="Q437" s="20">
        <v>3.6659400163129401E-2</v>
      </c>
      <c r="R437" s="20">
        <v>9.0494544328462906E-2</v>
      </c>
      <c r="S437" s="20">
        <v>0.12394294155859301</v>
      </c>
      <c r="T437" s="20" t="s">
        <v>122</v>
      </c>
      <c r="U437" s="20">
        <v>0.24222669298020999</v>
      </c>
      <c r="V437" s="20">
        <v>1.8847488734402298E-2</v>
      </c>
      <c r="W437" s="20">
        <v>0.12661601218104501</v>
      </c>
      <c r="X437" s="20"/>
      <c r="Y437" s="20"/>
      <c r="Z437" s="20"/>
      <c r="AA437" s="30"/>
    </row>
    <row r="438" spans="1:27" x14ac:dyDescent="0.25">
      <c r="A438">
        <v>402</v>
      </c>
      <c r="B438" s="15">
        <v>37022</v>
      </c>
      <c r="C438" s="25">
        <f t="shared" si="18"/>
        <v>0.15902552008628801</v>
      </c>
      <c r="D438" s="25">
        <f>VLOOKUP(B438,input_BB!$B$19:$K$10000,$D$35,0)</f>
        <v>13636.61</v>
      </c>
      <c r="E438" s="27">
        <f t="shared" si="19"/>
        <v>7.5559618528087263E-2</v>
      </c>
      <c r="F438" s="28">
        <f>VLOOKUP(B438,viz!$B$3:$E$1863,4,0)</f>
        <v>0</v>
      </c>
      <c r="G438" s="25">
        <f t="shared" si="20"/>
        <v>0.17308748379896899</v>
      </c>
      <c r="I438" s="31">
        <v>37022</v>
      </c>
      <c r="J438" s="20">
        <v>0.15902552008628801</v>
      </c>
      <c r="K438" s="20">
        <v>0</v>
      </c>
      <c r="L438" s="20">
        <v>3.8476485606059499E-2</v>
      </c>
      <c r="M438" s="20">
        <v>5.4093373945693503E-2</v>
      </c>
      <c r="N438" s="20" t="s">
        <v>122</v>
      </c>
      <c r="O438" s="20">
        <v>0.17308748379896899</v>
      </c>
      <c r="P438" s="20">
        <v>9.5985477158083907E-2</v>
      </c>
      <c r="Q438" s="20">
        <v>3.6630055978258601E-2</v>
      </c>
      <c r="R438" s="20">
        <v>9.0561982804578306E-2</v>
      </c>
      <c r="S438" s="20">
        <v>0.123893297819943</v>
      </c>
      <c r="T438" s="20" t="s">
        <v>122</v>
      </c>
      <c r="U438" s="20">
        <v>0.242266057168012</v>
      </c>
      <c r="V438" s="20">
        <v>1.8829316159109401E-2</v>
      </c>
      <c r="W438" s="20">
        <v>0.126176469561293</v>
      </c>
      <c r="X438" s="20"/>
      <c r="Y438" s="20"/>
      <c r="Z438" s="20"/>
      <c r="AA438" s="30"/>
    </row>
    <row r="439" spans="1:27" x14ac:dyDescent="0.25">
      <c r="A439">
        <v>403</v>
      </c>
      <c r="B439" s="15">
        <v>37029</v>
      </c>
      <c r="C439" s="25">
        <f t="shared" si="18"/>
        <v>0.152936115860939</v>
      </c>
      <c r="D439" s="25">
        <f>VLOOKUP(B439,input_BB!$B$19:$K$10000,$D$35,0)</f>
        <v>13459.18</v>
      </c>
      <c r="E439" s="27">
        <f t="shared" si="19"/>
        <v>6.4595897486995832E-2</v>
      </c>
      <c r="F439" s="28">
        <f>VLOOKUP(B439,viz!$B$3:$E$1863,4,0)</f>
        <v>0</v>
      </c>
      <c r="G439" s="25">
        <f t="shared" si="20"/>
        <v>0.17287090071670499</v>
      </c>
      <c r="I439" s="31">
        <v>37029</v>
      </c>
      <c r="J439" s="20">
        <v>0.152936115860939</v>
      </c>
      <c r="K439" s="20">
        <v>0</v>
      </c>
      <c r="L439" s="20">
        <v>3.8450637527874497E-2</v>
      </c>
      <c r="M439" s="20">
        <v>5.4130934379802501E-2</v>
      </c>
      <c r="N439" s="20" t="s">
        <v>122</v>
      </c>
      <c r="O439" s="20">
        <v>0.17287090071670499</v>
      </c>
      <c r="P439" s="20">
        <v>9.6266423504968807E-2</v>
      </c>
      <c r="Q439" s="20">
        <v>3.6606050303915699E-2</v>
      </c>
      <c r="R439" s="20">
        <v>9.0613657519223303E-2</v>
      </c>
      <c r="S439" s="20">
        <v>0.123861622202703</v>
      </c>
      <c r="T439" s="20" t="s">
        <v>122</v>
      </c>
      <c r="U439" s="20">
        <v>0.242628349243494</v>
      </c>
      <c r="V439" s="20">
        <v>1.8813892744250101E-2</v>
      </c>
      <c r="W439" s="20">
        <v>0.12575753185706301</v>
      </c>
      <c r="X439" s="20"/>
      <c r="Y439" s="20"/>
      <c r="Z439" s="20"/>
      <c r="AA439" s="30"/>
    </row>
    <row r="440" spans="1:27" x14ac:dyDescent="0.25">
      <c r="A440">
        <v>404</v>
      </c>
      <c r="B440" s="15">
        <v>37036</v>
      </c>
      <c r="C440" s="25">
        <f t="shared" si="18"/>
        <v>0.158770442008972</v>
      </c>
      <c r="D440" s="25">
        <f>VLOOKUP(B440,input_BB!$B$19:$K$10000,$D$35,0)</f>
        <v>13753.99</v>
      </c>
      <c r="E440" s="27">
        <f t="shared" si="19"/>
        <v>7.5100360975148189E-2</v>
      </c>
      <c r="F440" s="28">
        <f>VLOOKUP(B440,viz!$B$3:$E$1863,4,0)</f>
        <v>0</v>
      </c>
      <c r="G440" s="25">
        <f t="shared" si="20"/>
        <v>0.17317876370535601</v>
      </c>
      <c r="I440" s="31">
        <v>37036</v>
      </c>
      <c r="J440" s="20">
        <v>0.158770442008972</v>
      </c>
      <c r="K440" s="20">
        <v>0</v>
      </c>
      <c r="L440" s="20">
        <v>3.8425338867528601E-2</v>
      </c>
      <c r="M440" s="20">
        <v>5.4094735570698799E-2</v>
      </c>
      <c r="N440" s="20" t="s">
        <v>122</v>
      </c>
      <c r="O440" s="20">
        <v>0.17317876370535601</v>
      </c>
      <c r="P440" s="20">
        <v>9.63004110800567E-2</v>
      </c>
      <c r="Q440" s="20">
        <v>3.6584895170625499E-2</v>
      </c>
      <c r="R440" s="20">
        <v>9.06105138403549E-2</v>
      </c>
      <c r="S440" s="20">
        <v>0.12388369090634201</v>
      </c>
      <c r="T440" s="20" t="s">
        <v>122</v>
      </c>
      <c r="U440" s="20">
        <v>0.24276522449701299</v>
      </c>
      <c r="V440" s="20">
        <v>1.8802029408839599E-2</v>
      </c>
      <c r="W440" s="20">
        <v>0.12535439695318401</v>
      </c>
      <c r="X440" s="20"/>
      <c r="Y440" s="20"/>
      <c r="Z440" s="20"/>
      <c r="AA440" s="30"/>
    </row>
    <row r="441" spans="1:27" x14ac:dyDescent="0.25">
      <c r="A441">
        <v>405</v>
      </c>
      <c r="B441" s="15">
        <v>37043</v>
      </c>
      <c r="C441" s="25">
        <f t="shared" si="18"/>
        <v>0.160898983478546</v>
      </c>
      <c r="D441" s="25">
        <f>VLOOKUP(B441,input_BB!$B$19:$K$10000,$D$35,0)</f>
        <v>13141.38</v>
      </c>
      <c r="E441" s="27">
        <f t="shared" si="19"/>
        <v>7.8932712061262303E-2</v>
      </c>
      <c r="F441" s="28">
        <f>VLOOKUP(B441,viz!$B$3:$E$1863,4,0)</f>
        <v>0</v>
      </c>
      <c r="G441" s="25">
        <f t="shared" si="20"/>
        <v>0.16550504724937001</v>
      </c>
      <c r="I441" s="31">
        <v>37043</v>
      </c>
      <c r="J441" s="20">
        <v>0.160898983478546</v>
      </c>
      <c r="K441" s="20">
        <v>0</v>
      </c>
      <c r="L441" s="20">
        <v>3.7193336110077503E-2</v>
      </c>
      <c r="M441" s="20">
        <v>2.12070337377652E-2</v>
      </c>
      <c r="N441" s="20" t="s">
        <v>122</v>
      </c>
      <c r="O441" s="20">
        <v>0.16550504724937001</v>
      </c>
      <c r="P441" s="20">
        <v>9.3305025475999198E-2</v>
      </c>
      <c r="Q441" s="20">
        <v>3.58494112245554E-2</v>
      </c>
      <c r="R441" s="20">
        <v>0.12103093934697701</v>
      </c>
      <c r="S441" s="20">
        <v>0.119989713862587</v>
      </c>
      <c r="T441" s="20" t="s">
        <v>122</v>
      </c>
      <c r="U441" s="20">
        <v>0.238309516556901</v>
      </c>
      <c r="V441" s="20">
        <v>1.81993994040489E-2</v>
      </c>
      <c r="W441" s="20">
        <v>0.14941057703172</v>
      </c>
      <c r="X441" s="20"/>
      <c r="Y441" s="20"/>
      <c r="Z441" s="20"/>
      <c r="AA441" s="30"/>
    </row>
    <row r="442" spans="1:27" x14ac:dyDescent="0.25">
      <c r="A442">
        <v>406</v>
      </c>
      <c r="B442" s="15">
        <v>37050</v>
      </c>
      <c r="C442" s="25">
        <f t="shared" si="18"/>
        <v>0.160739585757256</v>
      </c>
      <c r="D442" s="25">
        <f>VLOOKUP(B442,input_BB!$B$19:$K$10000,$D$35,0)</f>
        <v>13808.89</v>
      </c>
      <c r="E442" s="27">
        <f t="shared" si="19"/>
        <v>7.8645723041296384E-2</v>
      </c>
      <c r="F442" s="28">
        <f>VLOOKUP(B442,viz!$B$3:$E$1863,4,0)</f>
        <v>0</v>
      </c>
      <c r="G442" s="25">
        <f t="shared" si="20"/>
        <v>0.165801536865615</v>
      </c>
      <c r="I442" s="31">
        <v>37050</v>
      </c>
      <c r="J442" s="20">
        <v>0.160739585757256</v>
      </c>
      <c r="K442" s="20">
        <v>0</v>
      </c>
      <c r="L442" s="20">
        <v>3.7168975443652198E-2</v>
      </c>
      <c r="M442" s="20">
        <v>2.11951086896273E-2</v>
      </c>
      <c r="N442" s="20" t="s">
        <v>122</v>
      </c>
      <c r="O442" s="20">
        <v>0.165801536865615</v>
      </c>
      <c r="P442" s="20">
        <v>9.3341145883590201E-2</v>
      </c>
      <c r="Q442" s="20">
        <v>3.5828592912763399E-2</v>
      </c>
      <c r="R442" s="20">
        <v>0.12101563675911101</v>
      </c>
      <c r="S442" s="20">
        <v>0.12001037622415101</v>
      </c>
      <c r="T442" s="20" t="s">
        <v>122</v>
      </c>
      <c r="U442" s="20">
        <v>0.238437241343603</v>
      </c>
      <c r="V442" s="20">
        <v>1.8187954630340099E-2</v>
      </c>
      <c r="W442" s="20">
        <v>0.14901343124754701</v>
      </c>
      <c r="X442" s="20"/>
      <c r="Y442" s="20"/>
      <c r="Z442" s="20"/>
      <c r="AA442" s="30"/>
    </row>
    <row r="443" spans="1:27" x14ac:dyDescent="0.25">
      <c r="A443">
        <v>407</v>
      </c>
      <c r="B443" s="15">
        <v>37057</v>
      </c>
      <c r="C443" s="25">
        <f t="shared" si="18"/>
        <v>0.21971988677978499</v>
      </c>
      <c r="D443" s="25">
        <f>VLOOKUP(B443,input_BB!$B$19:$K$10000,$D$35,0)</f>
        <v>13102.5</v>
      </c>
      <c r="E443" s="27">
        <f t="shared" si="19"/>
        <v>0.18483732133243225</v>
      </c>
      <c r="F443" s="28">
        <f>VLOOKUP(B443,viz!$B$3:$E$1863,4,0)</f>
        <v>1</v>
      </c>
      <c r="G443" s="25">
        <f t="shared" si="20"/>
        <v>0.16358049892469501</v>
      </c>
      <c r="I443" s="31">
        <v>37057</v>
      </c>
      <c r="J443" s="20">
        <v>0.21971988677978499</v>
      </c>
      <c r="K443" s="20">
        <v>0</v>
      </c>
      <c r="L443" s="20">
        <v>3.7139491236788502E-2</v>
      </c>
      <c r="M443" s="20">
        <v>2.1177013677820201E-2</v>
      </c>
      <c r="N443" s="20" t="s">
        <v>122</v>
      </c>
      <c r="O443" s="20">
        <v>0.16358049892469501</v>
      </c>
      <c r="P443" s="20">
        <v>9.3361895826678407E-2</v>
      </c>
      <c r="Q443" s="20">
        <v>3.6227200340471402E-2</v>
      </c>
      <c r="R443" s="20">
        <v>0.12093759543317199</v>
      </c>
      <c r="S443" s="20">
        <v>0.11999196085031701</v>
      </c>
      <c r="T443" s="20" t="s">
        <v>122</v>
      </c>
      <c r="U443" s="20">
        <v>0.24071706235715301</v>
      </c>
      <c r="V443" s="20">
        <v>1.8173723390409E-2</v>
      </c>
      <c r="W443" s="20">
        <v>0.148693557962496</v>
      </c>
      <c r="X443" s="20"/>
      <c r="Y443" s="20"/>
      <c r="Z443" s="20"/>
      <c r="AA443" s="30"/>
    </row>
    <row r="444" spans="1:27" x14ac:dyDescent="0.25">
      <c r="A444">
        <v>408</v>
      </c>
      <c r="B444" s="15">
        <v>37064</v>
      </c>
      <c r="C444" s="25">
        <f t="shared" si="18"/>
        <v>0.16038534045219399</v>
      </c>
      <c r="D444" s="25">
        <f>VLOOKUP(B444,input_BB!$B$19:$K$10000,$D$35,0)</f>
        <v>13174.02</v>
      </c>
      <c r="E444" s="27">
        <f t="shared" si="19"/>
        <v>7.8007918986730831E-2</v>
      </c>
      <c r="F444" s="28">
        <f>VLOOKUP(B444,viz!$B$3:$E$1863,4,0)</f>
        <v>0</v>
      </c>
      <c r="G444" s="25">
        <f t="shared" si="20"/>
        <v>0.16387481030706</v>
      </c>
      <c r="I444" s="31">
        <v>37064</v>
      </c>
      <c r="J444" s="20">
        <v>0.16038534045219399</v>
      </c>
      <c r="K444" s="20">
        <v>1</v>
      </c>
      <c r="L444" s="20">
        <v>3.7115188237121399E-2</v>
      </c>
      <c r="M444" s="20">
        <v>2.1165118281387198E-2</v>
      </c>
      <c r="N444" s="20" t="s">
        <v>122</v>
      </c>
      <c r="O444" s="20">
        <v>0.16387481030706</v>
      </c>
      <c r="P444" s="20">
        <v>9.3400958952236393E-2</v>
      </c>
      <c r="Q444" s="20">
        <v>3.6205984536753499E-2</v>
      </c>
      <c r="R444" s="20">
        <v>0.12092176431250699</v>
      </c>
      <c r="S444" s="20">
        <v>0.12001164174495101</v>
      </c>
      <c r="T444" s="20" t="s">
        <v>122</v>
      </c>
      <c r="U444" s="20">
        <v>0.24084145585953401</v>
      </c>
      <c r="V444" s="20">
        <v>1.8162282651168E-2</v>
      </c>
      <c r="W444" s="20">
        <v>0.148300795117282</v>
      </c>
      <c r="X444" s="20"/>
      <c r="Y444" s="20"/>
      <c r="Z444" s="20"/>
      <c r="AA444" s="30"/>
    </row>
    <row r="445" spans="1:27" x14ac:dyDescent="0.25">
      <c r="A445">
        <v>409</v>
      </c>
      <c r="B445" s="15">
        <v>37071</v>
      </c>
      <c r="C445" s="25">
        <f t="shared" si="18"/>
        <v>0.16013310849666601</v>
      </c>
      <c r="D445" s="25">
        <f>VLOOKUP(B445,input_BB!$B$19:$K$10000,$D$35,0)</f>
        <v>13042.53</v>
      </c>
      <c r="E445" s="27">
        <f t="shared" si="19"/>
        <v>7.7553785758631782E-2</v>
      </c>
      <c r="F445" s="28">
        <f>VLOOKUP(B445,viz!$B$3:$E$1863,4,0)</f>
        <v>0</v>
      </c>
      <c r="G445" s="25">
        <f t="shared" si="20"/>
        <v>0.163684198605969</v>
      </c>
      <c r="I445" s="31">
        <v>37071</v>
      </c>
      <c r="J445" s="20">
        <v>0.16013310849666601</v>
      </c>
      <c r="K445" s="20">
        <v>0</v>
      </c>
      <c r="L445" s="20">
        <v>3.7092428447915798E-2</v>
      </c>
      <c r="M445" s="20">
        <v>2.1154049801086601E-2</v>
      </c>
      <c r="N445" s="20" t="s">
        <v>122</v>
      </c>
      <c r="O445" s="20">
        <v>0.163684198605969</v>
      </c>
      <c r="P445" s="20">
        <v>9.3445230820119601E-2</v>
      </c>
      <c r="Q445" s="20">
        <v>3.6186271351025603E-2</v>
      </c>
      <c r="R445" s="20">
        <v>0.120881242313951</v>
      </c>
      <c r="S445" s="20">
        <v>0.120035500214657</v>
      </c>
      <c r="T445" s="20" t="s">
        <v>122</v>
      </c>
      <c r="U445" s="20">
        <v>0.24129825598335999</v>
      </c>
      <c r="V445" s="20">
        <v>1.81515892506517E-2</v>
      </c>
      <c r="W445" s="20">
        <v>0.148071233211264</v>
      </c>
      <c r="X445" s="20"/>
      <c r="Y445" s="20"/>
      <c r="Z445" s="20"/>
      <c r="AA445" s="30"/>
    </row>
    <row r="446" spans="1:27" x14ac:dyDescent="0.25">
      <c r="A446">
        <v>410</v>
      </c>
      <c r="B446" s="15">
        <v>37078</v>
      </c>
      <c r="C446" s="25">
        <f t="shared" si="18"/>
        <v>0.19364039599895499</v>
      </c>
      <c r="D446" s="25">
        <f>VLOOKUP(B446,input_BB!$B$19:$K$10000,$D$35,0)</f>
        <v>12999.48</v>
      </c>
      <c r="E446" s="27">
        <f t="shared" si="19"/>
        <v>0.13788227429770397</v>
      </c>
      <c r="F446" s="28">
        <f>VLOOKUP(B446,viz!$B$3:$E$1863,4,0)</f>
        <v>1</v>
      </c>
      <c r="G446" s="25">
        <f t="shared" si="20"/>
        <v>0.18412342640705001</v>
      </c>
      <c r="I446" s="31">
        <v>37078</v>
      </c>
      <c r="J446" s="20">
        <v>0.19364039599895499</v>
      </c>
      <c r="K446" s="20">
        <v>0</v>
      </c>
      <c r="L446" s="20">
        <v>5.1706661724952703E-2</v>
      </c>
      <c r="M446" s="20">
        <v>2.5363051454575299E-2</v>
      </c>
      <c r="N446" s="20" t="s">
        <v>122</v>
      </c>
      <c r="O446" s="20">
        <v>0.18412342640705001</v>
      </c>
      <c r="P446" s="20">
        <v>0.110658345465332</v>
      </c>
      <c r="Q446" s="20">
        <v>2.5125400869100999E-2</v>
      </c>
      <c r="R446" s="20">
        <v>7.3709020403276704E-2</v>
      </c>
      <c r="S446" s="20">
        <v>0.14586241491445701</v>
      </c>
      <c r="T446" s="20" t="s">
        <v>122</v>
      </c>
      <c r="U446" s="20">
        <v>0.17679080061932301</v>
      </c>
      <c r="V446" s="20">
        <v>4.2360560054235601E-2</v>
      </c>
      <c r="W446" s="20">
        <v>0.16430031808769699</v>
      </c>
      <c r="X446" s="20"/>
      <c r="Y446" s="20"/>
      <c r="Z446" s="20"/>
      <c r="AA446" s="30"/>
    </row>
    <row r="447" spans="1:27" x14ac:dyDescent="0.25">
      <c r="A447">
        <v>411</v>
      </c>
      <c r="B447" s="15">
        <v>37085</v>
      </c>
      <c r="C447" s="25">
        <f t="shared" si="18"/>
        <v>0.19063660502433799</v>
      </c>
      <c r="D447" s="25">
        <f>VLOOKUP(B447,input_BB!$B$19:$K$10000,$D$35,0)</f>
        <v>12612.79</v>
      </c>
      <c r="E447" s="27">
        <f t="shared" si="19"/>
        <v>0.13247407259311744</v>
      </c>
      <c r="F447" s="28">
        <f>VLOOKUP(B447,viz!$B$3:$E$1863,4,0)</f>
        <v>0</v>
      </c>
      <c r="G447" s="25">
        <f t="shared" si="20"/>
        <v>0.18255802311870001</v>
      </c>
      <c r="I447" s="31">
        <v>37085</v>
      </c>
      <c r="J447" s="20">
        <v>0.19063660502433799</v>
      </c>
      <c r="K447" s="20">
        <v>0</v>
      </c>
      <c r="L447" s="20">
        <v>5.1888210876160197E-2</v>
      </c>
      <c r="M447" s="20">
        <v>2.5410636744299799E-2</v>
      </c>
      <c r="N447" s="20" t="s">
        <v>122</v>
      </c>
      <c r="O447" s="20">
        <v>0.18255802311870001</v>
      </c>
      <c r="P447" s="20">
        <v>0.111001627695466</v>
      </c>
      <c r="Q447" s="20">
        <v>2.3939770754250401E-2</v>
      </c>
      <c r="R447" s="20">
        <v>7.3890063646003007E-2</v>
      </c>
      <c r="S447" s="20">
        <v>0.146198141744902</v>
      </c>
      <c r="T447" s="20" t="s">
        <v>122</v>
      </c>
      <c r="U447" s="20">
        <v>0.17898174387848501</v>
      </c>
      <c r="V447" s="20">
        <v>4.2138784673442398E-2</v>
      </c>
      <c r="W447" s="20">
        <v>0.163992996868292</v>
      </c>
      <c r="X447" s="20"/>
      <c r="Y447" s="20"/>
      <c r="Z447" s="20"/>
      <c r="AA447" s="30"/>
    </row>
    <row r="448" spans="1:27" x14ac:dyDescent="0.25">
      <c r="A448">
        <v>412</v>
      </c>
      <c r="B448" s="15">
        <v>37092</v>
      </c>
      <c r="C448" s="25">
        <f t="shared" si="18"/>
        <v>0.20068040490150499</v>
      </c>
      <c r="D448" s="25">
        <f>VLOOKUP(B448,input_BB!$B$19:$K$10000,$D$35,0)</f>
        <v>12301.68</v>
      </c>
      <c r="E448" s="27">
        <f t="shared" si="19"/>
        <v>0.15055751983536322</v>
      </c>
      <c r="F448" s="28">
        <f>VLOOKUP(B448,viz!$B$3:$E$1863,4,0)</f>
        <v>0</v>
      </c>
      <c r="G448" s="25">
        <f t="shared" si="20"/>
        <v>0.141722023185919</v>
      </c>
      <c r="I448" s="31">
        <v>37092</v>
      </c>
      <c r="J448" s="20">
        <v>0.20068040490150499</v>
      </c>
      <c r="K448" s="20">
        <v>0</v>
      </c>
      <c r="L448" s="20">
        <v>5.1109879155473097E-2</v>
      </c>
      <c r="M448" s="20">
        <v>4.8051057211269899E-2</v>
      </c>
      <c r="N448" s="20" t="s">
        <v>122</v>
      </c>
      <c r="O448" s="20">
        <v>0.141722023185919</v>
      </c>
      <c r="P448" s="20">
        <v>9.4281221214510796E-2</v>
      </c>
      <c r="Q448" s="20">
        <v>2.3559787855302002E-2</v>
      </c>
      <c r="R448" s="20">
        <v>9.5447910576329495E-2</v>
      </c>
      <c r="S448" s="20">
        <v>0.14391550936679501</v>
      </c>
      <c r="T448" s="20" t="s">
        <v>122</v>
      </c>
      <c r="U448" s="20">
        <v>0.22224710610326401</v>
      </c>
      <c r="V448" s="20">
        <v>1.87990293401884E-2</v>
      </c>
      <c r="W448" s="20">
        <v>0.160866475990949</v>
      </c>
      <c r="X448" s="20"/>
      <c r="Y448" s="20"/>
      <c r="Z448" s="20"/>
      <c r="AA448" s="30"/>
    </row>
    <row r="449" spans="1:27" x14ac:dyDescent="0.25">
      <c r="A449">
        <v>413</v>
      </c>
      <c r="B449" s="15">
        <v>37099</v>
      </c>
      <c r="C449" s="25">
        <f t="shared" si="18"/>
        <v>0.21977117657661399</v>
      </c>
      <c r="D449" s="25">
        <f>VLOOKUP(B449,input_BB!$B$19:$K$10000,$D$35,0)</f>
        <v>12182.17</v>
      </c>
      <c r="E449" s="27">
        <f t="shared" si="19"/>
        <v>0.18492966649525563</v>
      </c>
      <c r="F449" s="28">
        <f>VLOOKUP(B449,viz!$B$3:$E$1863,4,0)</f>
        <v>0</v>
      </c>
      <c r="G449" s="25">
        <f t="shared" si="20"/>
        <v>0.193757834819651</v>
      </c>
      <c r="I449" s="31">
        <v>37099</v>
      </c>
      <c r="J449" s="20">
        <v>0.21977117657661399</v>
      </c>
      <c r="K449" s="20">
        <v>1</v>
      </c>
      <c r="L449" s="20">
        <v>3.7610383736992298E-2</v>
      </c>
      <c r="M449" s="20">
        <v>5.0533076232091398E-2</v>
      </c>
      <c r="N449" s="20" t="s">
        <v>122</v>
      </c>
      <c r="O449" s="20">
        <v>0.193757834819651</v>
      </c>
      <c r="P449" s="20">
        <v>9.4441546497513101E-2</v>
      </c>
      <c r="Q449" s="20">
        <v>3.4693958685442498E-2</v>
      </c>
      <c r="R449" s="20">
        <v>8.8670156774668205E-2</v>
      </c>
      <c r="S449" s="20">
        <v>0.12109041917895701</v>
      </c>
      <c r="T449" s="20" t="s">
        <v>122</v>
      </c>
      <c r="U449" s="20">
        <v>0.21602168207150199</v>
      </c>
      <c r="V449" s="20">
        <v>1.84100023784468E-2</v>
      </c>
      <c r="W449" s="20">
        <v>0.144770939624736</v>
      </c>
      <c r="X449" s="20"/>
      <c r="Y449" s="20"/>
      <c r="Z449" s="20"/>
      <c r="AA449" s="30"/>
    </row>
    <row r="450" spans="1:27" x14ac:dyDescent="0.25">
      <c r="A450">
        <v>414</v>
      </c>
      <c r="B450" s="15">
        <v>37106</v>
      </c>
      <c r="C450" s="25">
        <f t="shared" si="18"/>
        <v>0.19860444962978399</v>
      </c>
      <c r="D450" s="25">
        <f>VLOOKUP(B450,input_BB!$B$19:$K$10000,$D$35,0)</f>
        <v>12269.08</v>
      </c>
      <c r="E450" s="27">
        <f t="shared" si="19"/>
        <v>0.14681984802862294</v>
      </c>
      <c r="F450" s="28">
        <f>VLOOKUP(B450,viz!$B$3:$E$1863,4,0)</f>
        <v>0</v>
      </c>
      <c r="G450" s="25">
        <f t="shared" si="20"/>
        <v>0.19404018883367599</v>
      </c>
      <c r="I450" s="31">
        <v>37106</v>
      </c>
      <c r="J450" s="20">
        <v>0.19860444962978399</v>
      </c>
      <c r="K450" s="20">
        <v>1</v>
      </c>
      <c r="L450" s="20">
        <v>3.7585452437978797E-2</v>
      </c>
      <c r="M450" s="20">
        <v>5.05072827730196E-2</v>
      </c>
      <c r="N450" s="20" t="s">
        <v>122</v>
      </c>
      <c r="O450" s="20">
        <v>0.19404018883367599</v>
      </c>
      <c r="P450" s="20">
        <v>9.4476577576705606E-2</v>
      </c>
      <c r="Q450" s="20">
        <v>3.4673847603437898E-2</v>
      </c>
      <c r="R450" s="20">
        <v>8.8665723749506695E-2</v>
      </c>
      <c r="S450" s="20">
        <v>0.121108288767063</v>
      </c>
      <c r="T450" s="20" t="s">
        <v>122</v>
      </c>
      <c r="U450" s="20">
        <v>0.21617386554997001</v>
      </c>
      <c r="V450" s="20">
        <v>1.8398239914030001E-2</v>
      </c>
      <c r="W450" s="20">
        <v>0.14437053279461201</v>
      </c>
      <c r="X450" s="20"/>
      <c r="Y450" s="20"/>
      <c r="Z450" s="20"/>
      <c r="AA450" s="30"/>
    </row>
    <row r="451" spans="1:27" x14ac:dyDescent="0.25">
      <c r="A451">
        <v>415</v>
      </c>
      <c r="B451" s="15">
        <v>37113</v>
      </c>
      <c r="C451" s="25">
        <f t="shared" si="18"/>
        <v>0.255518198013306</v>
      </c>
      <c r="D451" s="25">
        <f>VLOOKUP(B451,input_BB!$B$19:$K$10000,$D$35,0)</f>
        <v>11765.81</v>
      </c>
      <c r="E451" s="27">
        <f t="shared" si="19"/>
        <v>0.24929070356523991</v>
      </c>
      <c r="F451" s="28">
        <f>VLOOKUP(B451,viz!$B$3:$E$1863,4,0)</f>
        <v>0</v>
      </c>
      <c r="G451" s="25">
        <f t="shared" si="20"/>
        <v>0.22433273364840101</v>
      </c>
      <c r="I451" s="31">
        <v>37113</v>
      </c>
      <c r="J451" s="20">
        <v>0.255518198013306</v>
      </c>
      <c r="K451" s="20">
        <v>1</v>
      </c>
      <c r="L451" s="20">
        <v>4.3263488157911902E-2</v>
      </c>
      <c r="M451" s="20">
        <v>2.6274909037023099E-2</v>
      </c>
      <c r="N451" s="20" t="s">
        <v>122</v>
      </c>
      <c r="O451" s="20">
        <v>0.22433273364840101</v>
      </c>
      <c r="P451" s="20">
        <v>9.9259988012201594E-2</v>
      </c>
      <c r="Q451" s="20">
        <v>5.5290321997112001E-2</v>
      </c>
      <c r="R451" s="20">
        <v>9.2497047810335797E-2</v>
      </c>
      <c r="S451" s="20">
        <v>0.14146919317801601</v>
      </c>
      <c r="T451" s="20" t="s">
        <v>122</v>
      </c>
      <c r="U451" s="20">
        <v>0.17564027734099599</v>
      </c>
      <c r="V451" s="20">
        <v>1.9474173885465001E-2</v>
      </c>
      <c r="W451" s="20">
        <v>0.122497866932537</v>
      </c>
      <c r="X451" s="20"/>
      <c r="Y451" s="20"/>
      <c r="Z451" s="20"/>
      <c r="AA451" s="30"/>
    </row>
    <row r="452" spans="1:27" x14ac:dyDescent="0.25">
      <c r="A452">
        <v>416</v>
      </c>
      <c r="B452" s="15">
        <v>37120</v>
      </c>
      <c r="C452" s="25">
        <f t="shared" si="18"/>
        <v>0.31032511591911299</v>
      </c>
      <c r="D452" s="25">
        <f>VLOOKUP(B452,input_BB!$B$19:$K$10000,$D$35,0)</f>
        <v>11754.81</v>
      </c>
      <c r="E452" s="27">
        <f t="shared" si="19"/>
        <v>0.3479682977607258</v>
      </c>
      <c r="F452" s="28">
        <f>VLOOKUP(B452,viz!$B$3:$E$1863,4,0)</f>
        <v>0</v>
      </c>
      <c r="G452" s="25">
        <f t="shared" si="20"/>
        <v>0.236317491344294</v>
      </c>
      <c r="I452" s="31">
        <v>37120</v>
      </c>
      <c r="J452" s="20">
        <v>0.31032511591911299</v>
      </c>
      <c r="K452" s="20">
        <v>1</v>
      </c>
      <c r="L452" s="20">
        <v>4.4957314315784702E-2</v>
      </c>
      <c r="M452" s="20">
        <v>2.9697039646894002E-2</v>
      </c>
      <c r="N452" s="20" t="s">
        <v>122</v>
      </c>
      <c r="O452" s="20">
        <v>0.236317491344294</v>
      </c>
      <c r="P452" s="20">
        <v>0.10543327639650101</v>
      </c>
      <c r="Q452" s="20">
        <v>3.3102869896702698E-2</v>
      </c>
      <c r="R452" s="20">
        <v>7.7328160002143403E-2</v>
      </c>
      <c r="S452" s="20">
        <v>4.3722329819518901E-2</v>
      </c>
      <c r="T452" s="20" t="s">
        <v>122</v>
      </c>
      <c r="U452" s="20">
        <v>0.21129180247179499</v>
      </c>
      <c r="V452" s="20">
        <v>4.9474411734720301E-2</v>
      </c>
      <c r="W452" s="20">
        <v>0.16867530437164499</v>
      </c>
      <c r="X452" s="20"/>
      <c r="Y452" s="20"/>
      <c r="Z452" s="20"/>
      <c r="AA452" s="30"/>
    </row>
    <row r="453" spans="1:27" x14ac:dyDescent="0.25">
      <c r="A453">
        <v>417</v>
      </c>
      <c r="B453" s="15">
        <v>37127</v>
      </c>
      <c r="C453" s="25">
        <f t="shared" si="18"/>
        <v>0.43652284145355202</v>
      </c>
      <c r="D453" s="25">
        <f>VLOOKUP(B453,input_BB!$B$19:$K$10000,$D$35,0)</f>
        <v>11110.3</v>
      </c>
      <c r="E453" s="27">
        <f t="shared" si="19"/>
        <v>0.57518209529779274</v>
      </c>
      <c r="F453" s="28">
        <f>VLOOKUP(B453,viz!$B$3:$E$1863,4,0)</f>
        <v>0</v>
      </c>
      <c r="G453" s="25">
        <f t="shared" si="20"/>
        <v>0.20049829247775899</v>
      </c>
      <c r="I453" s="31">
        <v>37127</v>
      </c>
      <c r="J453" s="20">
        <v>0.43652284145355202</v>
      </c>
      <c r="K453" s="20">
        <v>1</v>
      </c>
      <c r="L453" s="20">
        <v>3.8709021033105098E-2</v>
      </c>
      <c r="M453" s="20">
        <v>2.2726093212792502E-2</v>
      </c>
      <c r="N453" s="20" t="s">
        <v>122</v>
      </c>
      <c r="O453" s="20">
        <v>0.20049829247775899</v>
      </c>
      <c r="P453" s="20">
        <v>0.183740177113449</v>
      </c>
      <c r="Q453" s="20">
        <v>2.8743729960744001E-2</v>
      </c>
      <c r="R453" s="20">
        <v>8.1559568948549196E-2</v>
      </c>
      <c r="S453" s="20">
        <v>9.0658056111351998E-2</v>
      </c>
      <c r="T453" s="20">
        <v>1.51572863482358E-2</v>
      </c>
      <c r="U453" s="20">
        <v>0.18873552893863299</v>
      </c>
      <c r="V453" s="20">
        <v>2.0087367883379201E-2</v>
      </c>
      <c r="W453" s="20">
        <v>0.12938487797199999</v>
      </c>
      <c r="X453" s="20"/>
      <c r="Y453" s="20"/>
      <c r="Z453" s="20"/>
      <c r="AA453" s="30"/>
    </row>
    <row r="454" spans="1:27" x14ac:dyDescent="0.25">
      <c r="A454">
        <v>418</v>
      </c>
      <c r="B454" s="15">
        <v>37134</v>
      </c>
      <c r="C454" s="25">
        <f t="shared" si="18"/>
        <v>0.17720569670200301</v>
      </c>
      <c r="D454" s="25">
        <f>VLOOKUP(B454,input_BB!$B$19:$K$10000,$D$35,0)</f>
        <v>11090.48</v>
      </c>
      <c r="E454" s="27">
        <f t="shared" si="19"/>
        <v>0.10829227635735936</v>
      </c>
      <c r="F454" s="28">
        <f>VLOOKUP(B454,viz!$B$3:$E$1863,4,0)</f>
        <v>1</v>
      </c>
      <c r="G454" s="25">
        <f t="shared" si="20"/>
        <v>0.15715784327968599</v>
      </c>
      <c r="I454" s="31">
        <v>37134</v>
      </c>
      <c r="J454" s="20">
        <v>0.17720569670200301</v>
      </c>
      <c r="K454" s="20">
        <v>0</v>
      </c>
      <c r="L454" s="20">
        <v>3.7831127792203101E-2</v>
      </c>
      <c r="M454" s="20">
        <v>2.4722293743348299E-2</v>
      </c>
      <c r="N454" s="20" t="s">
        <v>122</v>
      </c>
      <c r="O454" s="20">
        <v>0.15715784327968599</v>
      </c>
      <c r="P454" s="20">
        <v>0.182017570543093</v>
      </c>
      <c r="Q454" s="20">
        <v>3.66126023068611E-2</v>
      </c>
      <c r="R454" s="20">
        <v>0.11151838863908101</v>
      </c>
      <c r="S454" s="20">
        <v>9.1538091128333707E-2</v>
      </c>
      <c r="T454" s="20">
        <v>1.4341316148909799E-2</v>
      </c>
      <c r="U454" s="20">
        <v>0.18890430095018099</v>
      </c>
      <c r="V454" s="20">
        <v>2.3658640209478599E-2</v>
      </c>
      <c r="W454" s="20">
        <v>0.13169782525882301</v>
      </c>
      <c r="X454" s="20"/>
      <c r="Y454" s="20"/>
      <c r="Z454" s="20"/>
      <c r="AA454" s="30"/>
    </row>
    <row r="455" spans="1:27" x14ac:dyDescent="0.25">
      <c r="A455">
        <v>419</v>
      </c>
      <c r="B455" s="15">
        <v>37141</v>
      </c>
      <c r="C455" s="25">
        <f t="shared" si="18"/>
        <v>0.17719295620918299</v>
      </c>
      <c r="D455" s="25">
        <f>VLOOKUP(B455,input_BB!$B$19:$K$10000,$D$35,0)</f>
        <v>10384.200000000001</v>
      </c>
      <c r="E455" s="27">
        <f t="shared" si="19"/>
        <v>0.10826933762574696</v>
      </c>
      <c r="F455" s="28">
        <f>VLOOKUP(B455,viz!$B$3:$E$1863,4,0)</f>
        <v>1</v>
      </c>
      <c r="G455" s="25">
        <f t="shared" si="20"/>
        <v>0.17261349700878401</v>
      </c>
      <c r="I455" s="31">
        <v>37141</v>
      </c>
      <c r="J455" s="20">
        <v>0.17719295620918299</v>
      </c>
      <c r="K455" s="20">
        <v>0</v>
      </c>
      <c r="L455" s="20">
        <v>3.5249365789710801E-2</v>
      </c>
      <c r="M455" s="20">
        <v>2.2162747372839499E-2</v>
      </c>
      <c r="N455" s="20" t="s">
        <v>122</v>
      </c>
      <c r="O455" s="20">
        <v>0.17261349700878401</v>
      </c>
      <c r="P455" s="20">
        <v>0.18518015468856699</v>
      </c>
      <c r="Q455" s="20">
        <v>2.7589997089632799E-2</v>
      </c>
      <c r="R455" s="20">
        <v>0.11175160205696801</v>
      </c>
      <c r="S455" s="20">
        <v>8.5067214441289202E-2</v>
      </c>
      <c r="T455" s="20">
        <v>1.43811540231961E-2</v>
      </c>
      <c r="U455" s="20">
        <v>0.19444840283578099</v>
      </c>
      <c r="V455" s="20">
        <v>2.3283650856494899E-2</v>
      </c>
      <c r="W455" s="20">
        <v>0.12827221383673701</v>
      </c>
      <c r="X455" s="20"/>
      <c r="Y455" s="20"/>
      <c r="Z455" s="20"/>
      <c r="AA455" s="30"/>
    </row>
    <row r="456" spans="1:27" x14ac:dyDescent="0.25">
      <c r="A456">
        <v>420</v>
      </c>
      <c r="B456" s="15">
        <v>37148</v>
      </c>
      <c r="C456" s="25">
        <f t="shared" si="18"/>
        <v>0.17692664265632599</v>
      </c>
      <c r="D456" s="25">
        <f>VLOOKUP(B456,input_BB!$B$19:$K$10000,$D$35,0)</f>
        <v>9655.4500000000007</v>
      </c>
      <c r="E456" s="27">
        <f t="shared" si="19"/>
        <v>0.10778985106270494</v>
      </c>
      <c r="F456" s="28">
        <f>VLOOKUP(B456,viz!$B$3:$E$1863,4,0)</f>
        <v>1</v>
      </c>
      <c r="G456" s="25">
        <f t="shared" si="20"/>
        <v>0.171128290956167</v>
      </c>
      <c r="I456" s="31">
        <v>37148</v>
      </c>
      <c r="J456" s="20">
        <v>0.17692664265632599</v>
      </c>
      <c r="K456" s="20">
        <v>0</v>
      </c>
      <c r="L456" s="20">
        <v>3.6636292931220497E-2</v>
      </c>
      <c r="M456" s="20">
        <v>2.23783596520797E-2</v>
      </c>
      <c r="N456" s="20" t="s">
        <v>122</v>
      </c>
      <c r="O456" s="20">
        <v>0.171128290956167</v>
      </c>
      <c r="P456" s="20">
        <v>0.18513808033248599</v>
      </c>
      <c r="Q456" s="20">
        <v>2.77693322440647E-2</v>
      </c>
      <c r="R456" s="20">
        <v>0.112653199176156</v>
      </c>
      <c r="S456" s="20">
        <v>8.66655274983055E-2</v>
      </c>
      <c r="T456" s="20">
        <v>1.44660940714416E-2</v>
      </c>
      <c r="U456" s="20">
        <v>0.19106770950603699</v>
      </c>
      <c r="V456" s="20">
        <v>2.342350852178E-2</v>
      </c>
      <c r="W456" s="20">
        <v>0.12867360511026299</v>
      </c>
      <c r="X456" s="20"/>
      <c r="Y456" s="20"/>
      <c r="Z456" s="20"/>
      <c r="AA456" s="30"/>
    </row>
    <row r="457" spans="1:27" x14ac:dyDescent="0.25">
      <c r="A457">
        <v>421</v>
      </c>
      <c r="B457" s="15">
        <v>37155</v>
      </c>
      <c r="C457" s="25">
        <f t="shared" si="18"/>
        <v>0.25185775756835899</v>
      </c>
      <c r="D457" s="25">
        <f>VLOOKUP(B457,input_BB!$B$19:$K$10000,$D$35,0)</f>
        <v>8934.2000000000007</v>
      </c>
      <c r="E457" s="27">
        <f t="shared" si="19"/>
        <v>0.24270023158460416</v>
      </c>
      <c r="F457" s="28">
        <f>VLOOKUP(B457,viz!$B$3:$E$1863,4,0)</f>
        <v>1</v>
      </c>
      <c r="G457" s="25">
        <f t="shared" si="20"/>
        <v>0.16282169697818599</v>
      </c>
      <c r="I457" s="31">
        <v>37155</v>
      </c>
      <c r="J457" s="20">
        <v>0.25185775756835899</v>
      </c>
      <c r="K457" s="20">
        <v>0</v>
      </c>
      <c r="L457" s="20">
        <v>3.05192401576725E-2</v>
      </c>
      <c r="M457" s="20">
        <v>2.4938667477833801E-2</v>
      </c>
      <c r="N457" s="20" t="s">
        <v>122</v>
      </c>
      <c r="O457" s="20">
        <v>0.16282169697818599</v>
      </c>
      <c r="P457" s="20">
        <v>0.16049684472322601</v>
      </c>
      <c r="Q457" s="20">
        <v>3.5645988314507403E-2</v>
      </c>
      <c r="R457" s="20">
        <v>0.135907711769512</v>
      </c>
      <c r="S457" s="20">
        <v>8.8405200873009598E-2</v>
      </c>
      <c r="T457" s="20">
        <v>1.4335704846708699E-2</v>
      </c>
      <c r="U457" s="20">
        <v>0.189691210246066</v>
      </c>
      <c r="V457" s="20">
        <v>2.36468535980804E-2</v>
      </c>
      <c r="W457" s="20">
        <v>0.133590881015198</v>
      </c>
      <c r="X457" s="20"/>
      <c r="Y457" s="20"/>
      <c r="Z457" s="20"/>
      <c r="AA457" s="30"/>
    </row>
    <row r="458" spans="1:27" x14ac:dyDescent="0.25">
      <c r="A458">
        <v>422</v>
      </c>
      <c r="B458" s="15">
        <v>37162</v>
      </c>
      <c r="C458" s="25">
        <f t="shared" si="18"/>
        <v>0.24086014926433599</v>
      </c>
      <c r="D458" s="25">
        <f>VLOOKUP(B458,input_BB!$B$19:$K$10000,$D$35,0)</f>
        <v>9950.7000000000007</v>
      </c>
      <c r="E458" s="27">
        <f t="shared" si="19"/>
        <v>0.22289949162673284</v>
      </c>
      <c r="F458" s="28">
        <f>VLOOKUP(B458,viz!$B$3:$E$1863,4,0)</f>
        <v>1</v>
      </c>
      <c r="G458" s="25">
        <f t="shared" si="20"/>
        <v>0.163226442918595</v>
      </c>
      <c r="I458" s="31">
        <v>37162</v>
      </c>
      <c r="J458" s="20">
        <v>0.24086014926433599</v>
      </c>
      <c r="K458" s="20">
        <v>0</v>
      </c>
      <c r="L458" s="20">
        <v>3.0519919176175799E-2</v>
      </c>
      <c r="M458" s="20">
        <v>2.49405434755007E-2</v>
      </c>
      <c r="N458" s="20" t="s">
        <v>122</v>
      </c>
      <c r="O458" s="20">
        <v>0.163226442918595</v>
      </c>
      <c r="P458" s="20">
        <v>0.160551970096285</v>
      </c>
      <c r="Q458" s="20">
        <v>3.5648870745979999E-2</v>
      </c>
      <c r="R458" s="20">
        <v>0.13603958327048701</v>
      </c>
      <c r="S458" s="20">
        <v>8.8505595658770697E-2</v>
      </c>
      <c r="T458" s="20">
        <v>1.43401767572937E-2</v>
      </c>
      <c r="U458" s="20">
        <v>0.18950651205698801</v>
      </c>
      <c r="V458" s="20">
        <v>2.3647857343629099E-2</v>
      </c>
      <c r="W458" s="20">
        <v>0.13307252850029599</v>
      </c>
      <c r="X458" s="20"/>
      <c r="Y458" s="20"/>
      <c r="Z458" s="20"/>
      <c r="AA458" s="30"/>
    </row>
    <row r="459" spans="1:27" x14ac:dyDescent="0.25">
      <c r="A459">
        <v>423</v>
      </c>
      <c r="B459" s="15">
        <v>37169</v>
      </c>
      <c r="C459" s="25">
        <f t="shared" si="18"/>
        <v>0.202995285391808</v>
      </c>
      <c r="D459" s="25">
        <f>VLOOKUP(B459,input_BB!$B$19:$K$10000,$D$35,0)</f>
        <v>10277.379999999999</v>
      </c>
      <c r="E459" s="27">
        <f t="shared" si="19"/>
        <v>0.15472536663940628</v>
      </c>
      <c r="F459" s="28">
        <f>VLOOKUP(B459,viz!$B$3:$E$1863,4,0)</f>
        <v>0</v>
      </c>
      <c r="G459" s="25">
        <f t="shared" si="20"/>
        <v>0.163629655039747</v>
      </c>
      <c r="I459" s="31">
        <v>37169</v>
      </c>
      <c r="J459" s="20">
        <v>0.202995285391808</v>
      </c>
      <c r="K459" s="20">
        <v>0</v>
      </c>
      <c r="L459" s="20">
        <v>3.05204500618209E-2</v>
      </c>
      <c r="M459" s="20">
        <v>2.4942338168306301E-2</v>
      </c>
      <c r="N459" s="20" t="s">
        <v>122</v>
      </c>
      <c r="O459" s="20">
        <v>0.163629655039747</v>
      </c>
      <c r="P459" s="20">
        <v>0.16060884099890599</v>
      </c>
      <c r="Q459" s="20">
        <v>3.56514817531857E-2</v>
      </c>
      <c r="R459" s="20">
        <v>0.13616986961786701</v>
      </c>
      <c r="S459" s="20">
        <v>8.8605320805848098E-2</v>
      </c>
      <c r="T459" s="20">
        <v>1.4344585086060201E-2</v>
      </c>
      <c r="U459" s="20">
        <v>0.18932250157639499</v>
      </c>
      <c r="V459" s="20">
        <v>2.3648749226822301E-2</v>
      </c>
      <c r="W459" s="20">
        <v>0.132556207665042</v>
      </c>
      <c r="X459" s="20"/>
      <c r="Y459" s="20"/>
      <c r="Z459" s="20"/>
      <c r="AA459" s="30"/>
    </row>
    <row r="460" spans="1:27" x14ac:dyDescent="0.25">
      <c r="A460">
        <v>424</v>
      </c>
      <c r="B460" s="15">
        <v>37176</v>
      </c>
      <c r="C460" s="25">
        <f t="shared" si="18"/>
        <v>0.17583923041820501</v>
      </c>
      <c r="D460" s="25">
        <f>VLOOKUP(B460,input_BB!$B$19:$K$10000,$D$35,0)</f>
        <v>10274.129999999999</v>
      </c>
      <c r="E460" s="27">
        <f t="shared" si="19"/>
        <v>0.10583201019778125</v>
      </c>
      <c r="F460" s="28">
        <f>VLOOKUP(B460,viz!$B$3:$E$1863,4,0)</f>
        <v>0</v>
      </c>
      <c r="G460" s="25">
        <f t="shared" si="20"/>
        <v>0.17159520705182499</v>
      </c>
      <c r="I460" s="31">
        <v>37176</v>
      </c>
      <c r="J460" s="20">
        <v>0.17583923041820501</v>
      </c>
      <c r="K460" s="20">
        <v>0</v>
      </c>
      <c r="L460" s="20">
        <v>3.0686585904401001E-2</v>
      </c>
      <c r="M460" s="20">
        <v>2.28835751679374E-2</v>
      </c>
      <c r="N460" s="20" t="s">
        <v>122</v>
      </c>
      <c r="O460" s="20">
        <v>0.17159520705182499</v>
      </c>
      <c r="P460" s="20">
        <v>0.18714864810513299</v>
      </c>
      <c r="Q460" s="20">
        <v>2.8140764556815901E-2</v>
      </c>
      <c r="R460" s="20">
        <v>0.11496291004451301</v>
      </c>
      <c r="S460" s="20">
        <v>8.9314344083818303E-2</v>
      </c>
      <c r="T460" s="20">
        <v>1.4678972863923501E-2</v>
      </c>
      <c r="U460" s="20">
        <v>0.18823730870862801</v>
      </c>
      <c r="V460" s="20">
        <v>2.37524167249854E-2</v>
      </c>
      <c r="W460" s="20">
        <v>0.12859926678802</v>
      </c>
      <c r="X460" s="20"/>
      <c r="Y460" s="20"/>
      <c r="Z460" s="20"/>
      <c r="AA460" s="30"/>
    </row>
    <row r="461" spans="1:27" x14ac:dyDescent="0.25">
      <c r="A461">
        <v>425</v>
      </c>
      <c r="B461" s="15">
        <v>37183</v>
      </c>
      <c r="C461" s="25">
        <f t="shared" si="18"/>
        <v>0.177258610725403</v>
      </c>
      <c r="D461" s="25">
        <f>VLOOKUP(B461,input_BB!$B$19:$K$10000,$D$35,0)</f>
        <v>9825.84</v>
      </c>
      <c r="E461" s="27">
        <f t="shared" si="19"/>
        <v>0.10838754587310349</v>
      </c>
      <c r="F461" s="28">
        <f>VLOOKUP(B461,viz!$B$3:$E$1863,4,0)</f>
        <v>0</v>
      </c>
      <c r="G461" s="25">
        <f t="shared" si="20"/>
        <v>0.161815308344121</v>
      </c>
      <c r="I461" s="31">
        <v>37183</v>
      </c>
      <c r="J461" s="20">
        <v>0.177258610725403</v>
      </c>
      <c r="K461" s="20">
        <v>0</v>
      </c>
      <c r="L461" s="20">
        <v>3.1638521465772798E-2</v>
      </c>
      <c r="M461" s="20">
        <v>2.4994745600312101E-2</v>
      </c>
      <c r="N461" s="20" t="s">
        <v>122</v>
      </c>
      <c r="O461" s="20">
        <v>0.161815308344121</v>
      </c>
      <c r="P461" s="20">
        <v>0.16123658175970901</v>
      </c>
      <c r="Q461" s="20">
        <v>3.5728337937577202E-2</v>
      </c>
      <c r="R461" s="20">
        <v>0.13999784498293899</v>
      </c>
      <c r="S461" s="20">
        <v>8.9592031172707698E-2</v>
      </c>
      <c r="T461" s="20">
        <v>1.4367108398696E-2</v>
      </c>
      <c r="U461" s="20">
        <v>0.18516451711968501</v>
      </c>
      <c r="V461" s="20">
        <v>2.3682331363615201E-2</v>
      </c>
      <c r="W461" s="20">
        <v>0.131782671854865</v>
      </c>
      <c r="X461" s="20"/>
      <c r="Y461" s="20"/>
      <c r="Z461" s="20"/>
      <c r="AA461" s="30"/>
    </row>
    <row r="462" spans="1:27" x14ac:dyDescent="0.25">
      <c r="A462">
        <v>426</v>
      </c>
      <c r="B462" s="15">
        <v>37190</v>
      </c>
      <c r="C462" s="25">
        <f t="shared" si="18"/>
        <v>0.17704592645168299</v>
      </c>
      <c r="D462" s="25">
        <f>VLOOKUP(B462,input_BB!$B$19:$K$10000,$D$35,0)</f>
        <v>10404.74</v>
      </c>
      <c r="E462" s="27">
        <f t="shared" si="19"/>
        <v>0.10800461661424654</v>
      </c>
      <c r="F462" s="28">
        <f>VLOOKUP(B462,viz!$B$3:$E$1863,4,0)</f>
        <v>0</v>
      </c>
      <c r="G462" s="25">
        <f t="shared" si="20"/>
        <v>0.16294053312463899</v>
      </c>
      <c r="I462" s="31">
        <v>37190</v>
      </c>
      <c r="J462" s="20">
        <v>0.17704592645168299</v>
      </c>
      <c r="K462" s="20">
        <v>0</v>
      </c>
      <c r="L462" s="20">
        <v>3.1727176130596897E-2</v>
      </c>
      <c r="M462" s="20">
        <v>2.5065019081116999E-2</v>
      </c>
      <c r="N462" s="20" t="s">
        <v>122</v>
      </c>
      <c r="O462" s="20">
        <v>0.16294053312463899</v>
      </c>
      <c r="P462" s="20">
        <v>0.15850814909251101</v>
      </c>
      <c r="Q462" s="20">
        <v>3.58501381894595E-2</v>
      </c>
      <c r="R462" s="20">
        <v>0.14049895348466401</v>
      </c>
      <c r="S462" s="20">
        <v>9.0052644115047903E-2</v>
      </c>
      <c r="T462" s="20">
        <v>1.4411245226527499E-2</v>
      </c>
      <c r="U462" s="20">
        <v>0.18553790008175</v>
      </c>
      <c r="V462" s="20">
        <v>2.37582807179526E-2</v>
      </c>
      <c r="W462" s="20">
        <v>0.13164996075573501</v>
      </c>
      <c r="X462" s="20"/>
      <c r="Y462" s="20"/>
      <c r="Z462" s="20"/>
      <c r="AA462" s="30"/>
    </row>
    <row r="463" spans="1:27" x14ac:dyDescent="0.25">
      <c r="A463">
        <v>427</v>
      </c>
      <c r="B463" s="15">
        <v>37197</v>
      </c>
      <c r="C463" s="25">
        <f t="shared" si="18"/>
        <v>0.20121102035045599</v>
      </c>
      <c r="D463" s="25">
        <f>VLOOKUP(B463,input_BB!$B$19:$K$10000,$D$35,0)</f>
        <v>10186.06</v>
      </c>
      <c r="E463" s="27">
        <f t="shared" si="19"/>
        <v>0.15151287105645231</v>
      </c>
      <c r="F463" s="28">
        <f>VLOOKUP(B463,viz!$B$3:$E$1863,4,0)</f>
        <v>0</v>
      </c>
      <c r="G463" s="25">
        <f t="shared" si="20"/>
        <v>0.170067774143977</v>
      </c>
      <c r="I463" s="31">
        <v>37197</v>
      </c>
      <c r="J463" s="20">
        <v>0.20121102035045599</v>
      </c>
      <c r="K463" s="20">
        <v>0</v>
      </c>
      <c r="L463" s="20">
        <v>3.1896737058529502E-2</v>
      </c>
      <c r="M463" s="20">
        <v>2.33150715542025E-2</v>
      </c>
      <c r="N463" s="20" t="s">
        <v>122</v>
      </c>
      <c r="O463" s="20">
        <v>0.170067774143977</v>
      </c>
      <c r="P463" s="20">
        <v>0.167381273649676</v>
      </c>
      <c r="Q463" s="20">
        <v>2.6778124786805399E-2</v>
      </c>
      <c r="R463" s="20">
        <v>0.14077495379143401</v>
      </c>
      <c r="S463" s="20">
        <v>8.8392079777827301E-2</v>
      </c>
      <c r="T463" s="20">
        <v>1.47722362638895E-2</v>
      </c>
      <c r="U463" s="20">
        <v>0.183561677161797</v>
      </c>
      <c r="V463" s="20">
        <v>2.3859974163044501E-2</v>
      </c>
      <c r="W463" s="20">
        <v>0.12920009764881701</v>
      </c>
      <c r="X463" s="20"/>
      <c r="Y463" s="20"/>
      <c r="Z463" s="20"/>
      <c r="AA463" s="30"/>
    </row>
    <row r="464" spans="1:27" x14ac:dyDescent="0.25">
      <c r="A464">
        <v>428</v>
      </c>
      <c r="B464" s="15">
        <v>37204</v>
      </c>
      <c r="C464" s="25">
        <f t="shared" si="18"/>
        <v>0.17572130262851701</v>
      </c>
      <c r="D464" s="25">
        <f>VLOOKUP(B464,input_BB!$B$19:$K$10000,$D$35,0)</f>
        <v>10609.25</v>
      </c>
      <c r="E464" s="27">
        <f t="shared" si="19"/>
        <v>0.10561968607849394</v>
      </c>
      <c r="F464" s="28">
        <f>VLOOKUP(B464,viz!$B$3:$E$1863,4,0)</f>
        <v>0</v>
      </c>
      <c r="G464" s="25">
        <f t="shared" si="20"/>
        <v>0.17045393470447101</v>
      </c>
      <c r="I464" s="31">
        <v>37204</v>
      </c>
      <c r="J464" s="20">
        <v>0.17572130262851701</v>
      </c>
      <c r="K464" s="20">
        <v>0</v>
      </c>
      <c r="L464" s="20">
        <v>3.1895550105935498E-2</v>
      </c>
      <c r="M464" s="20">
        <v>2.3317084220842402E-2</v>
      </c>
      <c r="N464" s="20" t="s">
        <v>122</v>
      </c>
      <c r="O464" s="20">
        <v>0.17045393470447101</v>
      </c>
      <c r="P464" s="20">
        <v>0.16744785967576001</v>
      </c>
      <c r="Q464" s="20">
        <v>2.67766705355173E-2</v>
      </c>
      <c r="R464" s="20">
        <v>0.140908862242724</v>
      </c>
      <c r="S464" s="20">
        <v>8.8496414568834295E-2</v>
      </c>
      <c r="T464" s="20">
        <v>1.4776254900231199E-2</v>
      </c>
      <c r="U464" s="20">
        <v>0.18337129042124001</v>
      </c>
      <c r="V464" s="20">
        <v>2.3859328108578201E-2</v>
      </c>
      <c r="W464" s="20">
        <v>0.12869675051586499</v>
      </c>
      <c r="X464" s="20"/>
      <c r="Y464" s="20"/>
      <c r="Z464" s="20"/>
      <c r="AA464" s="30"/>
    </row>
    <row r="465" spans="1:27" x14ac:dyDescent="0.25">
      <c r="A465">
        <v>429</v>
      </c>
      <c r="B465" s="15">
        <v>37211</v>
      </c>
      <c r="C465" s="25">
        <f t="shared" si="18"/>
        <v>0.32950982451438898</v>
      </c>
      <c r="D465" s="25">
        <f>VLOOKUP(B465,input_BB!$B$19:$K$10000,$D$35,0)</f>
        <v>11287.37</v>
      </c>
      <c r="E465" s="27">
        <f t="shared" si="19"/>
        <v>0.38250957396926649</v>
      </c>
      <c r="F465" s="28">
        <f>VLOOKUP(B465,viz!$B$3:$E$1863,4,0)</f>
        <v>0</v>
      </c>
      <c r="G465" s="25">
        <f t="shared" si="20"/>
        <v>0.17083865753102601</v>
      </c>
      <c r="I465" s="31">
        <v>37211</v>
      </c>
      <c r="J465" s="20">
        <v>0.32950982451438898</v>
      </c>
      <c r="K465" s="20">
        <v>0</v>
      </c>
      <c r="L465" s="20">
        <v>3.1894212548086401E-2</v>
      </c>
      <c r="M465" s="20">
        <v>2.33190596044557E-2</v>
      </c>
      <c r="N465" s="20" t="s">
        <v>122</v>
      </c>
      <c r="O465" s="20">
        <v>0.17083865753102601</v>
      </c>
      <c r="P465" s="20">
        <v>0.16751591926124801</v>
      </c>
      <c r="Q465" s="20">
        <v>2.6775127036265299E-2</v>
      </c>
      <c r="R465" s="20">
        <v>0.14104120707510501</v>
      </c>
      <c r="S465" s="20">
        <v>8.8599903118998805E-2</v>
      </c>
      <c r="T465" s="20">
        <v>1.47801841131492E-2</v>
      </c>
      <c r="U465" s="20">
        <v>0.18318159968084399</v>
      </c>
      <c r="V465" s="20">
        <v>2.38585693753624E-2</v>
      </c>
      <c r="W465" s="20">
        <v>0.12819556065545901</v>
      </c>
      <c r="X465" s="20"/>
      <c r="Y465" s="20"/>
      <c r="Z465" s="20"/>
      <c r="AA465" s="30"/>
    </row>
    <row r="466" spans="1:27" x14ac:dyDescent="0.25">
      <c r="A466">
        <v>430</v>
      </c>
      <c r="B466" s="15">
        <v>37218</v>
      </c>
      <c r="C466" s="25">
        <f t="shared" si="18"/>
        <v>0.25546073913574202</v>
      </c>
      <c r="D466" s="25">
        <f>VLOOKUP(B466,input_BB!$B$19:$K$10000,$D$35,0)</f>
        <v>11322.36</v>
      </c>
      <c r="E466" s="27">
        <f t="shared" si="19"/>
        <v>0.24918725122710753</v>
      </c>
      <c r="F466" s="28">
        <f>VLOOKUP(B466,viz!$B$3:$E$1863,4,0)</f>
        <v>0</v>
      </c>
      <c r="G466" s="25">
        <f t="shared" si="20"/>
        <v>0.171221786137325</v>
      </c>
      <c r="I466" s="31">
        <v>37218</v>
      </c>
      <c r="J466" s="20">
        <v>0.25546073913574202</v>
      </c>
      <c r="K466" s="20">
        <v>1</v>
      </c>
      <c r="L466" s="20">
        <v>3.1892726832730103E-2</v>
      </c>
      <c r="M466" s="20">
        <v>2.3320869373076699E-2</v>
      </c>
      <c r="N466" s="20" t="s">
        <v>122</v>
      </c>
      <c r="O466" s="20">
        <v>0.171221786137325</v>
      </c>
      <c r="P466" s="20">
        <v>0.16758535160126001</v>
      </c>
      <c r="Q466" s="20">
        <v>2.67733820361922E-2</v>
      </c>
      <c r="R466" s="20">
        <v>0.14117193063260899</v>
      </c>
      <c r="S466" s="20">
        <v>8.8703170789352498E-2</v>
      </c>
      <c r="T466" s="20">
        <v>1.4784017570413E-2</v>
      </c>
      <c r="U466" s="20">
        <v>0.18299257861955401</v>
      </c>
      <c r="V466" s="20">
        <v>2.38577042713011E-2</v>
      </c>
      <c r="W466" s="20">
        <v>0.12769648213618701</v>
      </c>
      <c r="X466" s="20"/>
      <c r="Y466" s="20"/>
      <c r="Z466" s="20"/>
      <c r="AA466" s="30"/>
    </row>
    <row r="467" spans="1:27" x14ac:dyDescent="0.25">
      <c r="A467">
        <v>431</v>
      </c>
      <c r="B467" s="15">
        <v>37225</v>
      </c>
      <c r="C467" s="25">
        <f t="shared" si="18"/>
        <v>0.174999669194221</v>
      </c>
      <c r="D467" s="25">
        <f>VLOOKUP(B467,input_BB!$B$19:$K$10000,$D$35,0)</f>
        <v>11279.25</v>
      </c>
      <c r="E467" s="27">
        <f t="shared" si="19"/>
        <v>0.10432041485675256</v>
      </c>
      <c r="F467" s="28">
        <f>VLOOKUP(B467,viz!$B$3:$E$1863,4,0)</f>
        <v>0</v>
      </c>
      <c r="G467" s="25">
        <f t="shared" si="20"/>
        <v>0.17119857702872501</v>
      </c>
      <c r="I467" s="31">
        <v>37225</v>
      </c>
      <c r="J467" s="20">
        <v>0.174999669194221</v>
      </c>
      <c r="K467" s="20">
        <v>0</v>
      </c>
      <c r="L467" s="20">
        <v>3.1913986661922703E-2</v>
      </c>
      <c r="M467" s="20">
        <v>2.33414095824492E-2</v>
      </c>
      <c r="N467" s="20" t="s">
        <v>122</v>
      </c>
      <c r="O467" s="20">
        <v>0.17119857702872501</v>
      </c>
      <c r="P467" s="20">
        <v>0.16776346628720401</v>
      </c>
      <c r="Q467" s="20">
        <v>2.67887040964532E-2</v>
      </c>
      <c r="R467" s="20">
        <v>0.14138115739191101</v>
      </c>
      <c r="S467" s="20">
        <v>8.9396189992553096E-2</v>
      </c>
      <c r="T467" s="20">
        <v>1.4797745940812099E-2</v>
      </c>
      <c r="U467" s="20">
        <v>0.18227059893693801</v>
      </c>
      <c r="V467" s="20">
        <v>2.3873855868552001E-2</v>
      </c>
      <c r="W467" s="20">
        <v>0.12727430821248001</v>
      </c>
      <c r="X467" s="20"/>
      <c r="Y467" s="20"/>
      <c r="Z467" s="20"/>
      <c r="AA467" s="30"/>
    </row>
    <row r="468" spans="1:27" x14ac:dyDescent="0.25">
      <c r="A468">
        <v>432</v>
      </c>
      <c r="B468" s="15">
        <v>37232</v>
      </c>
      <c r="C468" s="25">
        <f t="shared" si="18"/>
        <v>0.17818263173103299</v>
      </c>
      <c r="D468" s="25">
        <f>VLOOKUP(B468,input_BB!$B$19:$K$10000,$D$35,0)</f>
        <v>11832.18</v>
      </c>
      <c r="E468" s="27">
        <f t="shared" si="19"/>
        <v>0.11005120756592787</v>
      </c>
      <c r="F468" s="28">
        <f>VLOOKUP(B468,viz!$B$3:$E$1863,4,0)</f>
        <v>0</v>
      </c>
      <c r="G468" s="25">
        <f t="shared" si="20"/>
        <v>0.16061257644506999</v>
      </c>
      <c r="I468" s="31">
        <v>37232</v>
      </c>
      <c r="J468" s="20">
        <v>0.17818263173103299</v>
      </c>
      <c r="K468" s="20">
        <v>0</v>
      </c>
      <c r="L468" s="20">
        <v>3.1865805564207303E-2</v>
      </c>
      <c r="M468" s="20">
        <v>2.51655358444818E-2</v>
      </c>
      <c r="N468" s="20" t="s">
        <v>122</v>
      </c>
      <c r="O468" s="20">
        <v>0.16061257644506999</v>
      </c>
      <c r="P468" s="20">
        <v>0.15826031303576699</v>
      </c>
      <c r="Q468" s="20">
        <v>3.5982803705390497E-2</v>
      </c>
      <c r="R468" s="20">
        <v>0.14010554949898199</v>
      </c>
      <c r="S468" s="20">
        <v>9.11848838008327E-2</v>
      </c>
      <c r="T468" s="20">
        <v>1.44506998847823E-2</v>
      </c>
      <c r="U468" s="20">
        <v>0.18508754663957599</v>
      </c>
      <c r="V468" s="20">
        <v>2.38628243896301E-2</v>
      </c>
      <c r="W468" s="20">
        <v>0.13342146119128101</v>
      </c>
      <c r="X468" s="20"/>
      <c r="Y468" s="20"/>
      <c r="Z468" s="20"/>
      <c r="AA468" s="30"/>
    </row>
    <row r="469" spans="1:27" x14ac:dyDescent="0.25">
      <c r="A469">
        <v>433</v>
      </c>
      <c r="B469" s="15">
        <v>37239</v>
      </c>
      <c r="C469" s="25">
        <f t="shared" si="18"/>
        <v>0.339326411485672</v>
      </c>
      <c r="D469" s="25">
        <f>VLOOKUP(B469,input_BB!$B$19:$K$10000,$D$35,0)</f>
        <v>11466.11</v>
      </c>
      <c r="E469" s="27">
        <f t="shared" si="19"/>
        <v>0.40018393374993799</v>
      </c>
      <c r="F469" s="28">
        <f>VLOOKUP(B469,viz!$B$3:$E$1863,4,0)</f>
        <v>0</v>
      </c>
      <c r="G469" s="25">
        <f t="shared" si="20"/>
        <v>0.161275972865879</v>
      </c>
      <c r="I469" s="31">
        <v>37239</v>
      </c>
      <c r="J469" s="20">
        <v>0.339326411485672</v>
      </c>
      <c r="K469" s="20">
        <v>0</v>
      </c>
      <c r="L469" s="20" t="s">
        <v>122</v>
      </c>
      <c r="M469" s="20">
        <v>2.5692420883985798E-2</v>
      </c>
      <c r="N469" s="20" t="s">
        <v>122</v>
      </c>
      <c r="O469" s="20">
        <v>0.161275972865879</v>
      </c>
      <c r="P469" s="20">
        <v>0.15701656345166801</v>
      </c>
      <c r="Q469" s="20">
        <v>3.6296802134445499E-2</v>
      </c>
      <c r="R469" s="20">
        <v>0.139593422379166</v>
      </c>
      <c r="S469" s="20">
        <v>9.3165399305032898E-2</v>
      </c>
      <c r="T469" s="20">
        <v>1.46294133881779E-2</v>
      </c>
      <c r="U469" s="20">
        <v>0.212172232054094</v>
      </c>
      <c r="V469" s="20">
        <v>2.41801515861437E-2</v>
      </c>
      <c r="W469" s="20">
        <v>0.135977621951406</v>
      </c>
      <c r="X469" s="20"/>
      <c r="Y469" s="20"/>
      <c r="Z469" s="20"/>
      <c r="AA469" s="30"/>
    </row>
    <row r="470" spans="1:27" x14ac:dyDescent="0.25">
      <c r="A470">
        <v>434</v>
      </c>
      <c r="B470" s="15">
        <v>37246</v>
      </c>
      <c r="C470" s="25">
        <f t="shared" si="18"/>
        <v>0.27939891815185502</v>
      </c>
      <c r="D470" s="25">
        <f>VLOOKUP(B470,input_BB!$B$19:$K$10000,$D$35,0)</f>
        <v>11158.1</v>
      </c>
      <c r="E470" s="27">
        <f t="shared" si="19"/>
        <v>0.29228695478625649</v>
      </c>
      <c r="F470" s="28">
        <f>VLOOKUP(B470,viz!$B$3:$E$1863,4,0)</f>
        <v>0</v>
      </c>
      <c r="G470" s="25">
        <f t="shared" si="20"/>
        <v>0.173164462629737</v>
      </c>
      <c r="I470" s="31">
        <v>37246</v>
      </c>
      <c r="J470" s="20">
        <v>0.27939891815185502</v>
      </c>
      <c r="K470" s="20">
        <v>1</v>
      </c>
      <c r="L470" s="20">
        <v>2.8526296054012499E-2</v>
      </c>
      <c r="M470" s="20">
        <v>2.5189084244857201E-2</v>
      </c>
      <c r="N470" s="20" t="s">
        <v>122</v>
      </c>
      <c r="O470" s="20">
        <v>0.173164462629737</v>
      </c>
      <c r="P470" s="20">
        <v>0.20629332530629099</v>
      </c>
      <c r="Q470" s="20">
        <v>2.8881961488568E-2</v>
      </c>
      <c r="R470" s="20">
        <v>0.10989644956205501</v>
      </c>
      <c r="S470" s="20">
        <v>6.2123084235226902E-2</v>
      </c>
      <c r="T470" s="20">
        <v>1.52303941893853E-2</v>
      </c>
      <c r="U470" s="20">
        <v>0.154240732009846</v>
      </c>
      <c r="V470" s="20">
        <v>2.4985885710950399E-2</v>
      </c>
      <c r="W470" s="20">
        <v>0.17146832456906999</v>
      </c>
      <c r="X470" s="20"/>
      <c r="Y470" s="20"/>
      <c r="Z470" s="20"/>
      <c r="AA470" s="30"/>
    </row>
    <row r="471" spans="1:27" x14ac:dyDescent="0.25">
      <c r="A471">
        <v>435</v>
      </c>
      <c r="B471" s="15">
        <v>37253</v>
      </c>
      <c r="C471" s="25">
        <f t="shared" si="18"/>
        <v>0.220940247178078</v>
      </c>
      <c r="D471" s="25">
        <f>VLOOKUP(B471,input_BB!$B$19:$K$10000,$D$35,0)</f>
        <v>11431.59</v>
      </c>
      <c r="E471" s="27">
        <f t="shared" si="19"/>
        <v>0.18703452987391528</v>
      </c>
      <c r="F471" s="28">
        <f>VLOOKUP(B471,viz!$B$3:$E$1863,4,0)</f>
        <v>0</v>
      </c>
      <c r="G471" s="25">
        <f t="shared" si="20"/>
        <v>0.173571244651435</v>
      </c>
      <c r="I471" s="31">
        <v>37253</v>
      </c>
      <c r="J471" s="20">
        <v>0.220940247178078</v>
      </c>
      <c r="K471" s="20">
        <v>0</v>
      </c>
      <c r="L471" s="20">
        <v>2.85264305076455E-2</v>
      </c>
      <c r="M471" s="20">
        <v>2.5192077541675899E-2</v>
      </c>
      <c r="N471" s="20" t="s">
        <v>122</v>
      </c>
      <c r="O471" s="20">
        <v>0.173571244651435</v>
      </c>
      <c r="P471" s="20">
        <v>0.206353344825116</v>
      </c>
      <c r="Q471" s="20">
        <v>2.8881414794685902E-2</v>
      </c>
      <c r="R471" s="20">
        <v>0.11002505866550499</v>
      </c>
      <c r="S471" s="20">
        <v>6.2240309360220403E-2</v>
      </c>
      <c r="T471" s="20">
        <v>1.5235225019083099E-2</v>
      </c>
      <c r="U471" s="20">
        <v>0.15403555801003399</v>
      </c>
      <c r="V471" s="20">
        <v>2.4986244270982699E-2</v>
      </c>
      <c r="W471" s="20">
        <v>0.170953092353617</v>
      </c>
      <c r="X471" s="20"/>
      <c r="Y471" s="20"/>
      <c r="Z471" s="20"/>
      <c r="AA471" s="30"/>
    </row>
    <row r="472" spans="1:27" x14ac:dyDescent="0.25">
      <c r="A472">
        <v>436</v>
      </c>
      <c r="B472" s="15">
        <v>37260</v>
      </c>
      <c r="C472" s="25">
        <f t="shared" si="18"/>
        <v>0.21617521345615401</v>
      </c>
      <c r="D472" s="25">
        <f>VLOOKUP(B472,input_BB!$B$19:$K$10000,$D$35,0)</f>
        <v>11702.15</v>
      </c>
      <c r="E472" s="27">
        <f t="shared" si="19"/>
        <v>0.17845528327683557</v>
      </c>
      <c r="F472" s="28">
        <f>VLOOKUP(B472,viz!$B$3:$E$1863,4,0)</f>
        <v>0</v>
      </c>
      <c r="G472" s="25">
        <f t="shared" si="20"/>
        <v>0.157197512022967</v>
      </c>
      <c r="I472" s="31">
        <v>37260</v>
      </c>
      <c r="J472" s="20">
        <v>0.21617521345615401</v>
      </c>
      <c r="K472" s="20">
        <v>0</v>
      </c>
      <c r="L472" s="20">
        <v>2.7576942174366799E-2</v>
      </c>
      <c r="M472" s="20">
        <v>2.5597874070792101E-2</v>
      </c>
      <c r="N472" s="20" t="s">
        <v>122</v>
      </c>
      <c r="O472" s="20">
        <v>0.157197512022967</v>
      </c>
      <c r="P472" s="20">
        <v>0.16000971611835499</v>
      </c>
      <c r="Q472" s="20">
        <v>3.6442858285470101E-2</v>
      </c>
      <c r="R472" s="20">
        <v>0.14097376048346799</v>
      </c>
      <c r="S472" s="20">
        <v>9.3470429922467596E-2</v>
      </c>
      <c r="T472" s="20">
        <v>1.46074920528929E-2</v>
      </c>
      <c r="U472" s="20">
        <v>0.182927586624136</v>
      </c>
      <c r="V472" s="20">
        <v>2.41765365403332E-2</v>
      </c>
      <c r="W472" s="20">
        <v>0.13701929170475199</v>
      </c>
      <c r="X472" s="20"/>
      <c r="Y472" s="20"/>
      <c r="Z472" s="20"/>
      <c r="AA472" s="30"/>
    </row>
    <row r="473" spans="1:27" x14ac:dyDescent="0.25">
      <c r="A473">
        <v>437</v>
      </c>
      <c r="B473" s="15">
        <v>37267</v>
      </c>
      <c r="C473" s="25">
        <f t="shared" si="18"/>
        <v>0.20702470839023601</v>
      </c>
      <c r="D473" s="25">
        <f>VLOOKUP(B473,input_BB!$B$19:$K$10000,$D$35,0)</f>
        <v>11166.46</v>
      </c>
      <c r="E473" s="27">
        <f t="shared" si="19"/>
        <v>0.16198017648228394</v>
      </c>
      <c r="F473" s="28">
        <f>VLOOKUP(B473,viz!$B$3:$E$1863,4,0)</f>
        <v>0</v>
      </c>
      <c r="G473" s="25">
        <f t="shared" si="20"/>
        <v>0.15468253504733301</v>
      </c>
      <c r="I473" s="31">
        <v>37267</v>
      </c>
      <c r="J473" s="20">
        <v>0.20702470839023601</v>
      </c>
      <c r="K473" s="20">
        <v>0</v>
      </c>
      <c r="L473" s="20">
        <v>2.85377815788516E-2</v>
      </c>
      <c r="M473" s="20">
        <v>2.6268813328856E-2</v>
      </c>
      <c r="N473" s="20" t="s">
        <v>122</v>
      </c>
      <c r="O473" s="20">
        <v>0.15468253504733301</v>
      </c>
      <c r="P473" s="20">
        <v>0.15017776980012501</v>
      </c>
      <c r="Q473" s="20">
        <v>3.7289907493540497E-2</v>
      </c>
      <c r="R473" s="20">
        <v>0.10608358173995799</v>
      </c>
      <c r="S473" s="20">
        <v>0.13595999874886799</v>
      </c>
      <c r="T473" s="20">
        <v>1.77889856281996E-2</v>
      </c>
      <c r="U473" s="20">
        <v>0.149071262869092</v>
      </c>
      <c r="V473" s="20">
        <v>2.4153735538978701E-2</v>
      </c>
      <c r="W473" s="20">
        <v>0.16998562822619701</v>
      </c>
      <c r="X473" s="20"/>
      <c r="Y473" s="20"/>
      <c r="Z473" s="20"/>
      <c r="AA473" s="30"/>
    </row>
    <row r="474" spans="1:27" x14ac:dyDescent="0.25">
      <c r="A474">
        <v>438</v>
      </c>
      <c r="B474" s="15">
        <v>37274</v>
      </c>
      <c r="C474" s="25">
        <f t="shared" si="18"/>
        <v>0.19169808924198201</v>
      </c>
      <c r="D474" s="25">
        <f>VLOOKUP(B474,input_BB!$B$19:$K$10000,$D$35,0)</f>
        <v>10972.96</v>
      </c>
      <c r="E474" s="27">
        <f t="shared" si="19"/>
        <v>0.1343852311270384</v>
      </c>
      <c r="F474" s="28">
        <f>VLOOKUP(B474,viz!$B$3:$E$1863,4,0)</f>
        <v>0</v>
      </c>
      <c r="G474" s="25">
        <f t="shared" si="20"/>
        <v>0.161302729482004</v>
      </c>
      <c r="I474" s="31">
        <v>37274</v>
      </c>
      <c r="J474" s="20">
        <v>0.19169808924198201</v>
      </c>
      <c r="K474" s="20">
        <v>0</v>
      </c>
      <c r="L474" s="20">
        <v>2.9776593816278899E-2</v>
      </c>
      <c r="M474" s="20">
        <v>2.7408364958808201E-2</v>
      </c>
      <c r="N474" s="20" t="s">
        <v>122</v>
      </c>
      <c r="O474" s="20">
        <v>0.161302729482004</v>
      </c>
      <c r="P474" s="20">
        <v>0.19495111385517999</v>
      </c>
      <c r="Q474" s="20">
        <v>3.8938672473939499E-2</v>
      </c>
      <c r="R474" s="20">
        <v>0.110751926862778</v>
      </c>
      <c r="S474" s="20">
        <v>6.4604830465647897E-2</v>
      </c>
      <c r="T474" s="20">
        <v>1.4988593787309001E-2</v>
      </c>
      <c r="U474" s="20">
        <v>0.15503142470617001</v>
      </c>
      <c r="V474" s="20">
        <v>2.5212244075634601E-2</v>
      </c>
      <c r="W474" s="20">
        <v>0.17703350551624999</v>
      </c>
      <c r="X474" s="20"/>
      <c r="Y474" s="20"/>
      <c r="Z474" s="20"/>
      <c r="AA474" s="30"/>
    </row>
    <row r="475" spans="1:27" x14ac:dyDescent="0.25">
      <c r="A475">
        <v>439</v>
      </c>
      <c r="B475" s="15">
        <v>37281</v>
      </c>
      <c r="C475" s="25">
        <f t="shared" si="18"/>
        <v>0.27713030576705899</v>
      </c>
      <c r="D475" s="25">
        <f>VLOOKUP(B475,input_BB!$B$19:$K$10000,$D$35,0)</f>
        <v>10772.96</v>
      </c>
      <c r="E475" s="27">
        <f t="shared" si="19"/>
        <v>0.28820241179702122</v>
      </c>
      <c r="F475" s="28">
        <f>VLOOKUP(B475,viz!$B$3:$E$1863,4,0)</f>
        <v>0</v>
      </c>
      <c r="G475" s="25">
        <f t="shared" si="20"/>
        <v>0.161413358860585</v>
      </c>
      <c r="I475" s="31">
        <v>37281</v>
      </c>
      <c r="J475" s="20">
        <v>0.27713030576705899</v>
      </c>
      <c r="K475" s="20">
        <v>0</v>
      </c>
      <c r="L475" s="20">
        <v>2.9818888710693901E-2</v>
      </c>
      <c r="M475" s="20">
        <v>2.74475053475433E-2</v>
      </c>
      <c r="N475" s="20" t="s">
        <v>122</v>
      </c>
      <c r="O475" s="20">
        <v>0.161413358860585</v>
      </c>
      <c r="P475" s="20">
        <v>0.194379154982325</v>
      </c>
      <c r="Q475" s="20">
        <v>3.8998890842868797E-2</v>
      </c>
      <c r="R475" s="20">
        <v>0.110920690100818</v>
      </c>
      <c r="S475" s="20">
        <v>6.4861154733190804E-2</v>
      </c>
      <c r="T475" s="20">
        <v>1.50211659184128E-2</v>
      </c>
      <c r="U475" s="20">
        <v>0.15498158809768101</v>
      </c>
      <c r="V475" s="20">
        <v>2.52516277379853E-2</v>
      </c>
      <c r="W475" s="20">
        <v>0.17690597466789601</v>
      </c>
      <c r="X475" s="20"/>
      <c r="Y475" s="20"/>
      <c r="Z475" s="20"/>
      <c r="AA475" s="30"/>
    </row>
    <row r="476" spans="1:27" x14ac:dyDescent="0.25">
      <c r="A476">
        <v>440</v>
      </c>
      <c r="B476" s="15">
        <v>37288</v>
      </c>
      <c r="C476" s="25">
        <f t="shared" si="18"/>
        <v>0.22068965435028101</v>
      </c>
      <c r="D476" s="25">
        <f>VLOOKUP(B476,input_BB!$B$19:$K$10000,$D$35,0)</f>
        <v>10691.25</v>
      </c>
      <c r="E476" s="27">
        <f t="shared" si="19"/>
        <v>0.18658334782766067</v>
      </c>
      <c r="F476" s="28">
        <f>VLOOKUP(B476,viz!$B$3:$E$1863,4,0)</f>
        <v>0</v>
      </c>
      <c r="G476" s="25">
        <f t="shared" si="20"/>
        <v>0.16152374030184999</v>
      </c>
      <c r="I476" s="31">
        <v>37288</v>
      </c>
      <c r="J476" s="20">
        <v>0.22068965435028101</v>
      </c>
      <c r="K476" s="20">
        <v>0</v>
      </c>
      <c r="L476" s="20">
        <v>2.9860608303382299E-2</v>
      </c>
      <c r="M476" s="20">
        <v>2.74861120997827E-2</v>
      </c>
      <c r="N476" s="20" t="s">
        <v>122</v>
      </c>
      <c r="O476" s="20">
        <v>0.16152374030184999</v>
      </c>
      <c r="P476" s="20">
        <v>0.19381674361752699</v>
      </c>
      <c r="Q476" s="20">
        <v>3.9058318870683097E-2</v>
      </c>
      <c r="R476" s="20">
        <v>0.111087351163837</v>
      </c>
      <c r="S476" s="20">
        <v>6.5116113397135703E-2</v>
      </c>
      <c r="T476" s="20">
        <v>1.5053395267060499E-2</v>
      </c>
      <c r="U476" s="20">
        <v>0.154930594570166</v>
      </c>
      <c r="V476" s="20">
        <v>2.5290509252419501E-2</v>
      </c>
      <c r="W476" s="20">
        <v>0.176776513156156</v>
      </c>
      <c r="X476" s="20"/>
      <c r="Y476" s="20"/>
      <c r="Z476" s="20"/>
      <c r="AA476" s="30"/>
    </row>
    <row r="477" spans="1:27" x14ac:dyDescent="0.25">
      <c r="A477">
        <v>441</v>
      </c>
      <c r="B477" s="15">
        <v>37295</v>
      </c>
      <c r="C477" s="25">
        <f t="shared" si="18"/>
        <v>0.19081148505210899</v>
      </c>
      <c r="D477" s="25">
        <f>VLOOKUP(B477,input_BB!$B$19:$K$10000,$D$35,0)</f>
        <v>10518.99</v>
      </c>
      <c r="E477" s="27">
        <f t="shared" si="19"/>
        <v>0.13278893686705709</v>
      </c>
      <c r="F477" s="28">
        <f>VLOOKUP(B477,viz!$B$3:$E$1863,4,0)</f>
        <v>0</v>
      </c>
      <c r="G477" s="25">
        <f t="shared" si="20"/>
        <v>0.161633375334677</v>
      </c>
      <c r="I477" s="31">
        <v>37295</v>
      </c>
      <c r="J477" s="20">
        <v>0.19081148505210899</v>
      </c>
      <c r="K477" s="20">
        <v>0</v>
      </c>
      <c r="L477" s="20">
        <v>2.9901736249694302E-2</v>
      </c>
      <c r="M477" s="20">
        <v>2.7524178712819002E-2</v>
      </c>
      <c r="N477" s="20" t="s">
        <v>122</v>
      </c>
      <c r="O477" s="20">
        <v>0.161633375334677</v>
      </c>
      <c r="P477" s="20">
        <v>0.19326369374574701</v>
      </c>
      <c r="Q477" s="20">
        <v>3.9116951871201303E-2</v>
      </c>
      <c r="R477" s="20">
        <v>0.11125173883634699</v>
      </c>
      <c r="S477" s="20">
        <v>6.5369812942554006E-2</v>
      </c>
      <c r="T477" s="20">
        <v>1.5085299228745E-2</v>
      </c>
      <c r="U477" s="20">
        <v>0.15487848336128299</v>
      </c>
      <c r="V477" s="20">
        <v>2.5328871166059901E-2</v>
      </c>
      <c r="W477" s="20">
        <v>0.176645858550872</v>
      </c>
      <c r="X477" s="20"/>
      <c r="Y477" s="20"/>
      <c r="Z477" s="20"/>
      <c r="AA477" s="30"/>
    </row>
    <row r="478" spans="1:27" x14ac:dyDescent="0.25">
      <c r="A478">
        <v>442</v>
      </c>
      <c r="B478" s="15">
        <v>37302</v>
      </c>
      <c r="C478" s="25">
        <f t="shared" si="18"/>
        <v>0.221232280135155</v>
      </c>
      <c r="D478" s="25">
        <f>VLOOKUP(B478,input_BB!$B$19:$K$10000,$D$35,0)</f>
        <v>10961.88</v>
      </c>
      <c r="E478" s="27">
        <f t="shared" si="19"/>
        <v>0.18756032316299748</v>
      </c>
      <c r="F478" s="28">
        <f>VLOOKUP(B478,viz!$B$3:$E$1863,4,0)</f>
        <v>0</v>
      </c>
      <c r="G478" s="25">
        <f t="shared" si="20"/>
        <v>0.161998438458025</v>
      </c>
      <c r="I478" s="31">
        <v>37302</v>
      </c>
      <c r="J478" s="20">
        <v>0.221232280135155</v>
      </c>
      <c r="K478" s="20">
        <v>0</v>
      </c>
      <c r="L478" s="20">
        <v>2.98849983105203E-2</v>
      </c>
      <c r="M478" s="20">
        <v>2.7510446091853699E-2</v>
      </c>
      <c r="N478" s="20" t="s">
        <v>122</v>
      </c>
      <c r="O478" s="20">
        <v>0.161998438458025</v>
      </c>
      <c r="P478" s="20">
        <v>0.193775576398795</v>
      </c>
      <c r="Q478" s="20">
        <v>3.9094201818029702E-2</v>
      </c>
      <c r="R478" s="20">
        <v>0.111221582707525</v>
      </c>
      <c r="S478" s="20">
        <v>6.5496667851635895E-2</v>
      </c>
      <c r="T478" s="20">
        <v>1.50884011208176E-2</v>
      </c>
      <c r="U478" s="20">
        <v>0.15458939524825199</v>
      </c>
      <c r="V478" s="20">
        <v>2.53181974720912E-2</v>
      </c>
      <c r="W478" s="20">
        <v>0.17602209452245399</v>
      </c>
      <c r="X478" s="20"/>
      <c r="Y478" s="20"/>
      <c r="Z478" s="20"/>
      <c r="AA478" s="30"/>
    </row>
    <row r="479" spans="1:27" x14ac:dyDescent="0.25">
      <c r="A479">
        <v>443</v>
      </c>
      <c r="B479" s="15">
        <v>37309</v>
      </c>
      <c r="C479" s="25">
        <f t="shared" si="18"/>
        <v>0.27547162771224998</v>
      </c>
      <c r="D479" s="25">
        <f>VLOOKUP(B479,input_BB!$B$19:$K$10000,$D$35,0)</f>
        <v>10664.94</v>
      </c>
      <c r="E479" s="27">
        <f t="shared" si="19"/>
        <v>0.2852160304012511</v>
      </c>
      <c r="F479" s="28">
        <f>VLOOKUP(B479,viz!$B$3:$E$1863,4,0)</f>
        <v>0</v>
      </c>
      <c r="G479" s="25">
        <f t="shared" si="20"/>
        <v>0.16870212632366799</v>
      </c>
      <c r="I479" s="31">
        <v>37309</v>
      </c>
      <c r="J479" s="20">
        <v>0.27547162771224998</v>
      </c>
      <c r="K479" s="20">
        <v>0</v>
      </c>
      <c r="L479" s="20">
        <v>3.10910728954585E-2</v>
      </c>
      <c r="M479" s="20">
        <v>2.56656611722689E-2</v>
      </c>
      <c r="N479" s="20" t="s">
        <v>122</v>
      </c>
      <c r="O479" s="20">
        <v>0.16870212632366799</v>
      </c>
      <c r="P479" s="20">
        <v>0.205214971383858</v>
      </c>
      <c r="Q479" s="20">
        <v>2.9516439084438999E-2</v>
      </c>
      <c r="R479" s="20">
        <v>0.10933382980194201</v>
      </c>
      <c r="S479" s="20">
        <v>6.3422870219638397E-2</v>
      </c>
      <c r="T479" s="20">
        <v>1.55087535251215E-2</v>
      </c>
      <c r="U479" s="20">
        <v>0.150596984838054</v>
      </c>
      <c r="V479" s="20">
        <v>2.5448295459776001E-2</v>
      </c>
      <c r="W479" s="20">
        <v>0.17549899529577601</v>
      </c>
      <c r="X479" s="20"/>
      <c r="Y479" s="20"/>
      <c r="Z479" s="20"/>
      <c r="AA479" s="30"/>
    </row>
    <row r="480" spans="1:27" x14ac:dyDescent="0.25">
      <c r="A480">
        <v>444</v>
      </c>
      <c r="B480" s="15">
        <v>37316</v>
      </c>
      <c r="C480" s="25">
        <f t="shared" si="18"/>
        <v>0.16359743475913999</v>
      </c>
      <c r="D480" s="25">
        <f>VLOOKUP(B480,input_BB!$B$19:$K$10000,$D$35,0)</f>
        <v>10425.31</v>
      </c>
      <c r="E480" s="27">
        <f t="shared" si="19"/>
        <v>8.3791162245970274E-2</v>
      </c>
      <c r="F480" s="28">
        <f>VLOOKUP(B480,viz!$B$3:$E$1863,4,0)</f>
        <v>0</v>
      </c>
      <c r="G480" s="25">
        <f t="shared" si="20"/>
        <v>0.16859756535368101</v>
      </c>
      <c r="I480" s="31">
        <v>37316</v>
      </c>
      <c r="J480" s="20">
        <v>0.16359743475913999</v>
      </c>
      <c r="K480" s="20">
        <v>0</v>
      </c>
      <c r="L480" s="20">
        <v>3.1097984991259899E-2</v>
      </c>
      <c r="M480" s="20">
        <v>2.5672741594855601E-2</v>
      </c>
      <c r="N480" s="20" t="s">
        <v>122</v>
      </c>
      <c r="O480" s="20">
        <v>0.16859756535368101</v>
      </c>
      <c r="P480" s="20">
        <v>0.20563321766675899</v>
      </c>
      <c r="Q480" s="20">
        <v>2.95277100903482E-2</v>
      </c>
      <c r="R480" s="20">
        <v>0.10936683984571299</v>
      </c>
      <c r="S480" s="20">
        <v>6.35697468621918E-2</v>
      </c>
      <c r="T480" s="20">
        <v>1.55228527572032E-2</v>
      </c>
      <c r="U480" s="20">
        <v>0.15036734410165101</v>
      </c>
      <c r="V480" s="20">
        <v>2.5457125082760299E-2</v>
      </c>
      <c r="W480" s="20">
        <v>0.17518687165357699</v>
      </c>
      <c r="X480" s="20"/>
      <c r="Y480" s="20"/>
      <c r="Z480" s="20"/>
      <c r="AA480" s="30"/>
    </row>
    <row r="481" spans="1:27" x14ac:dyDescent="0.25">
      <c r="A481">
        <v>445</v>
      </c>
      <c r="B481" s="15">
        <v>37323</v>
      </c>
      <c r="C481" s="25">
        <f t="shared" si="18"/>
        <v>0.22000689804553999</v>
      </c>
      <c r="D481" s="25">
        <f>VLOOKUP(B481,input_BB!$B$19:$K$10000,$D$35,0)</f>
        <v>11233.23</v>
      </c>
      <c r="E481" s="27">
        <f t="shared" si="19"/>
        <v>0.18535407327349887</v>
      </c>
      <c r="F481" s="28">
        <f>VLOOKUP(B481,viz!$B$3:$E$1863,4,0)</f>
        <v>0</v>
      </c>
      <c r="G481" s="25">
        <f t="shared" si="20"/>
        <v>0.16908350736408101</v>
      </c>
      <c r="I481" s="31">
        <v>37323</v>
      </c>
      <c r="J481" s="20">
        <v>0.22000689804553999</v>
      </c>
      <c r="K481" s="20">
        <v>0</v>
      </c>
      <c r="L481" s="20">
        <v>3.1108996028757899E-2</v>
      </c>
      <c r="M481" s="20">
        <v>2.56852097690978E-2</v>
      </c>
      <c r="N481" s="20" t="s">
        <v>122</v>
      </c>
      <c r="O481" s="20">
        <v>0.16908350736408101</v>
      </c>
      <c r="P481" s="20">
        <v>0.20544731149891601</v>
      </c>
      <c r="Q481" s="20">
        <v>2.9537172526359099E-2</v>
      </c>
      <c r="R481" s="20">
        <v>0.109440841707587</v>
      </c>
      <c r="S481" s="20">
        <v>6.3724824217560497E-2</v>
      </c>
      <c r="T481" s="20">
        <v>1.5539722284819601E-2</v>
      </c>
      <c r="U481" s="20">
        <v>0.15021970268882201</v>
      </c>
      <c r="V481" s="20">
        <v>2.5469286691150599E-2</v>
      </c>
      <c r="W481" s="20">
        <v>0.174743425222849</v>
      </c>
      <c r="X481" s="20"/>
      <c r="Y481" s="20"/>
      <c r="Z481" s="20"/>
      <c r="AA481" s="30"/>
    </row>
    <row r="482" spans="1:27" x14ac:dyDescent="0.25">
      <c r="A482">
        <v>446</v>
      </c>
      <c r="B482" s="15">
        <v>37330</v>
      </c>
      <c r="C482" s="25">
        <f t="shared" si="18"/>
        <v>0.21944995224475899</v>
      </c>
      <c r="D482" s="25">
        <f>VLOOKUP(B482,input_BB!$B$19:$K$10000,$D$35,0)</f>
        <v>11210.25</v>
      </c>
      <c r="E482" s="27">
        <f t="shared" si="19"/>
        <v>0.18435131534040727</v>
      </c>
      <c r="F482" s="28">
        <f>VLOOKUP(B482,viz!$B$3:$E$1863,4,0)</f>
        <v>0</v>
      </c>
      <c r="G482" s="25">
        <f t="shared" si="20"/>
        <v>0.16918627172808401</v>
      </c>
      <c r="I482" s="31">
        <v>37330</v>
      </c>
      <c r="J482" s="20">
        <v>0.21944995224475899</v>
      </c>
      <c r="K482" s="20">
        <v>0</v>
      </c>
      <c r="L482" s="20">
        <v>3.1153766043442398E-2</v>
      </c>
      <c r="M482" s="20">
        <v>2.5723563643534699E-2</v>
      </c>
      <c r="N482" s="20" t="s">
        <v>122</v>
      </c>
      <c r="O482" s="20">
        <v>0.16918627172808401</v>
      </c>
      <c r="P482" s="20">
        <v>0.20488940219434601</v>
      </c>
      <c r="Q482" s="20">
        <v>2.95843567746201E-2</v>
      </c>
      <c r="R482" s="20">
        <v>0.10960694654209199</v>
      </c>
      <c r="S482" s="20">
        <v>6.39491071183836E-2</v>
      </c>
      <c r="T482" s="20">
        <v>1.5572623412450901E-2</v>
      </c>
      <c r="U482" s="20">
        <v>0.150176626765225</v>
      </c>
      <c r="V482" s="20">
        <v>2.5509072136779401E-2</v>
      </c>
      <c r="W482" s="20">
        <v>0.174648263641042</v>
      </c>
      <c r="X482" s="20"/>
      <c r="Y482" s="20"/>
      <c r="Z482" s="20"/>
      <c r="AA482" s="30"/>
    </row>
    <row r="483" spans="1:27" x14ac:dyDescent="0.25">
      <c r="A483">
        <v>447</v>
      </c>
      <c r="B483" s="15">
        <v>37337</v>
      </c>
      <c r="C483" s="25">
        <f t="shared" si="18"/>
        <v>0.239225924015045</v>
      </c>
      <c r="D483" s="25">
        <f>VLOOKUP(B483,input_BB!$B$19:$K$10000,$D$35,0)</f>
        <v>10863.07</v>
      </c>
      <c r="E483" s="27">
        <f t="shared" si="19"/>
        <v>0.21995713649830356</v>
      </c>
      <c r="F483" s="28">
        <f>VLOOKUP(B483,viz!$B$3:$E$1863,4,0)</f>
        <v>0</v>
      </c>
      <c r="G483" s="25">
        <f t="shared" si="20"/>
        <v>0.17315706022400901</v>
      </c>
      <c r="I483" s="31">
        <v>37337</v>
      </c>
      <c r="J483" s="20">
        <v>0.239225924015045</v>
      </c>
      <c r="K483" s="20">
        <v>0</v>
      </c>
      <c r="L483" s="20">
        <v>3.6181529248347499E-2</v>
      </c>
      <c r="M483" s="20">
        <v>3.8570019889800702E-2</v>
      </c>
      <c r="N483" s="20" t="s">
        <v>122</v>
      </c>
      <c r="O483" s="20">
        <v>0.17315706022400901</v>
      </c>
      <c r="P483" s="20">
        <v>0.22309529414912399</v>
      </c>
      <c r="Q483" s="20">
        <v>3.4789960963120099E-2</v>
      </c>
      <c r="R483" s="20">
        <v>8.3512539784567602E-2</v>
      </c>
      <c r="S483" s="20">
        <v>5.4846476710040601E-2</v>
      </c>
      <c r="T483" s="20">
        <v>1.52620741047756E-2</v>
      </c>
      <c r="U483" s="20">
        <v>0.14313655408002701</v>
      </c>
      <c r="V483" s="20">
        <v>2.5693558751360202E-2</v>
      </c>
      <c r="W483" s="20">
        <v>0.17175493209482801</v>
      </c>
      <c r="X483" s="20"/>
      <c r="Y483" s="20"/>
      <c r="Z483" s="20"/>
      <c r="AA483" s="30"/>
    </row>
    <row r="484" spans="1:27" x14ac:dyDescent="0.25">
      <c r="A484">
        <v>448</v>
      </c>
      <c r="B484" s="15">
        <v>37344</v>
      </c>
      <c r="C484" s="25">
        <f t="shared" si="18"/>
        <v>0.25857758522033703</v>
      </c>
      <c r="D484" s="25">
        <f>VLOOKUP(B484,input_BB!$B$19:$K$10000,$D$35,0)</f>
        <v>11032.92</v>
      </c>
      <c r="E484" s="27">
        <f t="shared" si="19"/>
        <v>0.25479900399222455</v>
      </c>
      <c r="F484" s="28">
        <f>VLOOKUP(B484,viz!$B$3:$E$1863,4,0)</f>
        <v>0</v>
      </c>
      <c r="G484" s="25">
        <f t="shared" si="20"/>
        <v>0.17356405082143</v>
      </c>
      <c r="I484" s="31">
        <v>37344</v>
      </c>
      <c r="J484" s="20">
        <v>0.25857758522033703</v>
      </c>
      <c r="K484" s="20">
        <v>0</v>
      </c>
      <c r="L484" s="20">
        <v>3.6176665142169301E-2</v>
      </c>
      <c r="M484" s="20">
        <v>3.8121991139971098E-2</v>
      </c>
      <c r="N484" s="20" t="s">
        <v>122</v>
      </c>
      <c r="O484" s="20">
        <v>0.17356405082143</v>
      </c>
      <c r="P484" s="20">
        <v>0.22387392725994801</v>
      </c>
      <c r="Q484" s="20">
        <v>3.4782116366184002E-2</v>
      </c>
      <c r="R484" s="20">
        <v>8.3538565818880195E-2</v>
      </c>
      <c r="S484" s="20">
        <v>5.4863699711764101E-2</v>
      </c>
      <c r="T484" s="20">
        <v>1.52674755075427E-2</v>
      </c>
      <c r="U484" s="20">
        <v>0.142897894275336</v>
      </c>
      <c r="V484" s="20">
        <v>2.5689109884024001E-2</v>
      </c>
      <c r="W484" s="20">
        <v>0.17122450407275</v>
      </c>
      <c r="X484" s="20"/>
      <c r="Y484" s="20"/>
      <c r="Z484" s="20"/>
      <c r="AA484" s="30"/>
    </row>
    <row r="485" spans="1:27" x14ac:dyDescent="0.25">
      <c r="A485">
        <v>449</v>
      </c>
      <c r="B485" s="15">
        <v>37351</v>
      </c>
      <c r="C485" s="25">
        <f t="shared" si="18"/>
        <v>0.17564165592193601</v>
      </c>
      <c r="D485" s="25">
        <f>VLOOKUP(B485,input_BB!$B$19:$K$10000,$D$35,0)</f>
        <v>10831.37</v>
      </c>
      <c r="E485" s="27">
        <f t="shared" si="19"/>
        <v>0.10547628546975117</v>
      </c>
      <c r="F485" s="28">
        <f>VLOOKUP(B485,viz!$B$3:$E$1863,4,0)</f>
        <v>0</v>
      </c>
      <c r="G485" s="25">
        <f t="shared" si="20"/>
        <v>0.173660409971374</v>
      </c>
      <c r="I485" s="31">
        <v>37351</v>
      </c>
      <c r="J485" s="20">
        <v>0.17564165592193601</v>
      </c>
      <c r="K485" s="20">
        <v>0</v>
      </c>
      <c r="L485" s="20">
        <v>3.6229661961193198E-2</v>
      </c>
      <c r="M485" s="20">
        <v>3.8352764919041903E-2</v>
      </c>
      <c r="N485" s="20" t="s">
        <v>122</v>
      </c>
      <c r="O485" s="20">
        <v>0.173660409971374</v>
      </c>
      <c r="P485" s="20">
        <v>0.22332068026370899</v>
      </c>
      <c r="Q485" s="20">
        <v>3.4835519286321802E-2</v>
      </c>
      <c r="R485" s="20">
        <v>8.3663645693785302E-2</v>
      </c>
      <c r="S485" s="20">
        <v>5.4969733981470599E-2</v>
      </c>
      <c r="T485" s="20">
        <v>1.53000593326532E-2</v>
      </c>
      <c r="U485" s="20">
        <v>0.14283960499573201</v>
      </c>
      <c r="V485" s="20">
        <v>2.5729169700966701E-2</v>
      </c>
      <c r="W485" s="20">
        <v>0.17109874989375301</v>
      </c>
      <c r="X485" s="20"/>
      <c r="Y485" s="20"/>
      <c r="Z485" s="20"/>
      <c r="AA485" s="30"/>
    </row>
    <row r="486" spans="1:27" x14ac:dyDescent="0.25">
      <c r="A486">
        <v>450</v>
      </c>
      <c r="B486" s="15">
        <v>37358</v>
      </c>
      <c r="C486" s="25">
        <f t="shared" ref="C486:C549" si="21">J486</f>
        <v>0.156530320644379</v>
      </c>
      <c r="D486" s="25">
        <f>VLOOKUP(B486,input_BB!$B$19:$K$10000,$D$35,0)</f>
        <v>10710.48</v>
      </c>
      <c r="E486" s="27">
        <f t="shared" ref="E486:E549" si="22">(C486-$E$34)/$E$36</f>
        <v>7.106711489216555E-2</v>
      </c>
      <c r="F486" s="28">
        <f>VLOOKUP(B486,viz!$B$3:$E$1863,4,0)</f>
        <v>0</v>
      </c>
      <c r="G486" s="25">
        <f t="shared" ref="G486:G549" si="23">VLOOKUP(B486,$I$37:$AA$5000,$G$34,0)</f>
        <v>0.235630985812319</v>
      </c>
      <c r="I486" s="31">
        <v>37358</v>
      </c>
      <c r="J486" s="20">
        <v>0.156530320644379</v>
      </c>
      <c r="K486" s="20">
        <v>0</v>
      </c>
      <c r="L486" s="20">
        <v>3.5486966912618302E-2</v>
      </c>
      <c r="M486" s="20">
        <v>3.06955879559936E-2</v>
      </c>
      <c r="N486" s="20" t="s">
        <v>122</v>
      </c>
      <c r="O486" s="20">
        <v>0.235630985812319</v>
      </c>
      <c r="P486" s="20">
        <v>0.18507969373316499</v>
      </c>
      <c r="Q486" s="20">
        <v>3.7810317002630399E-2</v>
      </c>
      <c r="R486" s="20">
        <v>0.114078934443938</v>
      </c>
      <c r="S486" s="20">
        <v>4.3403783160996197E-2</v>
      </c>
      <c r="T486" s="20" t="s">
        <v>122</v>
      </c>
      <c r="U486" s="20">
        <v>0.143019675038209</v>
      </c>
      <c r="V486" s="20">
        <v>2.4001746847700799E-2</v>
      </c>
      <c r="W486" s="20">
        <v>0.15079230909242999</v>
      </c>
      <c r="X486" s="20"/>
      <c r="Y486" s="20"/>
      <c r="Z486" s="20"/>
      <c r="AA486" s="30"/>
    </row>
    <row r="487" spans="1:27" x14ac:dyDescent="0.25">
      <c r="A487">
        <v>451</v>
      </c>
      <c r="B487" s="15">
        <v>37365</v>
      </c>
      <c r="C487" s="25">
        <f t="shared" si="21"/>
        <v>0.15557134151458701</v>
      </c>
      <c r="D487" s="25">
        <f>VLOOKUP(B487,input_BB!$B$19:$K$10000,$D$35,0)</f>
        <v>11252.18</v>
      </c>
      <c r="E487" s="27">
        <f t="shared" si="22"/>
        <v>6.9340512539262086E-2</v>
      </c>
      <c r="F487" s="28">
        <f>VLOOKUP(B487,viz!$B$3:$E$1863,4,0)</f>
        <v>0</v>
      </c>
      <c r="G487" s="25">
        <f t="shared" si="23"/>
        <v>0.23678897275261701</v>
      </c>
      <c r="I487" s="31">
        <v>37365</v>
      </c>
      <c r="J487" s="20">
        <v>0.15557134151458701</v>
      </c>
      <c r="K487" s="20">
        <v>0</v>
      </c>
      <c r="L487" s="20">
        <v>3.5560443237832501E-2</v>
      </c>
      <c r="M487" s="20">
        <v>3.0929827267209099E-2</v>
      </c>
      <c r="N487" s="20" t="s">
        <v>122</v>
      </c>
      <c r="O487" s="20">
        <v>0.23678897275261701</v>
      </c>
      <c r="P487" s="20">
        <v>0.18276145957213899</v>
      </c>
      <c r="Q487" s="20">
        <v>3.7896297206814901E-2</v>
      </c>
      <c r="R487" s="20">
        <v>0.11440837561987501</v>
      </c>
      <c r="S487" s="20">
        <v>4.35880767275054E-2</v>
      </c>
      <c r="T487" s="20" t="s">
        <v>122</v>
      </c>
      <c r="U487" s="20">
        <v>0.14341570971506301</v>
      </c>
      <c r="V487" s="20">
        <v>2.4057099903933898E-2</v>
      </c>
      <c r="W487" s="20">
        <v>0.15059373799701001</v>
      </c>
      <c r="X487" s="20"/>
      <c r="Y487" s="20"/>
      <c r="Z487" s="20"/>
      <c r="AA487" s="30"/>
    </row>
    <row r="488" spans="1:27" x14ac:dyDescent="0.25">
      <c r="A488">
        <v>452</v>
      </c>
      <c r="B488" s="15">
        <v>37372</v>
      </c>
      <c r="C488" s="25">
        <f t="shared" si="21"/>
        <v>0.23658776283264199</v>
      </c>
      <c r="D488" s="25">
        <f>VLOOKUP(B488,input_BB!$B$19:$K$10000,$D$35,0)</f>
        <v>11385.08</v>
      </c>
      <c r="E488" s="27">
        <f t="shared" si="22"/>
        <v>0.21520723614764245</v>
      </c>
      <c r="F488" s="28">
        <f>VLOOKUP(B488,viz!$B$3:$E$1863,4,0)</f>
        <v>1</v>
      </c>
      <c r="G488" s="25">
        <f t="shared" si="23"/>
        <v>0.16272729969064001</v>
      </c>
      <c r="I488" s="31">
        <v>37372</v>
      </c>
      <c r="J488" s="20">
        <v>0.23658776283264199</v>
      </c>
      <c r="K488" s="20">
        <v>0</v>
      </c>
      <c r="L488" s="20">
        <v>3.3747422772661399E-2</v>
      </c>
      <c r="M488" s="20">
        <v>3.4233619003185098E-2</v>
      </c>
      <c r="N488" s="20" t="s">
        <v>122</v>
      </c>
      <c r="O488" s="20">
        <v>0.16272729969064001</v>
      </c>
      <c r="P488" s="20">
        <v>0.137416667013186</v>
      </c>
      <c r="Q488" s="20">
        <v>4.6896057877546103E-2</v>
      </c>
      <c r="R488" s="20">
        <v>0.11477986393729001</v>
      </c>
      <c r="S488" s="20">
        <v>5.9706802867376202E-2</v>
      </c>
      <c r="T488" s="20" t="s">
        <v>122</v>
      </c>
      <c r="U488" s="20">
        <v>0.233054386830365</v>
      </c>
      <c r="V488" s="20" t="s">
        <v>122</v>
      </c>
      <c r="W488" s="20">
        <v>0.17743788000774999</v>
      </c>
      <c r="X488" s="20"/>
      <c r="Y488" s="20"/>
      <c r="Z488" s="20"/>
      <c r="AA488" s="30"/>
    </row>
    <row r="489" spans="1:27" x14ac:dyDescent="0.25">
      <c r="A489">
        <v>453</v>
      </c>
      <c r="B489" s="15">
        <v>37379</v>
      </c>
      <c r="C489" s="25">
        <f t="shared" si="21"/>
        <v>0.30759754776954701</v>
      </c>
      <c r="D489" s="25">
        <f>VLOOKUP(B489,input_BB!$B$19:$K$10000,$D$35,0)</f>
        <v>11797.22</v>
      </c>
      <c r="E489" s="27">
        <f t="shared" si="22"/>
        <v>0.34305742385488103</v>
      </c>
      <c r="F489" s="28">
        <f>VLOOKUP(B489,viz!$B$3:$E$1863,4,0)</f>
        <v>0</v>
      </c>
      <c r="G489" s="25">
        <f t="shared" si="23"/>
        <v>0.16289012449521301</v>
      </c>
      <c r="I489" s="31">
        <v>37379</v>
      </c>
      <c r="J489" s="20">
        <v>0.30759754776954701</v>
      </c>
      <c r="K489" s="20">
        <v>1</v>
      </c>
      <c r="L489" s="20">
        <v>3.3724102993090699E-2</v>
      </c>
      <c r="M489" s="20">
        <v>3.4371370250710402E-2</v>
      </c>
      <c r="N489" s="20" t="s">
        <v>122</v>
      </c>
      <c r="O489" s="20">
        <v>0.16289012449521301</v>
      </c>
      <c r="P489" s="20">
        <v>0.13766304769646401</v>
      </c>
      <c r="Q489" s="20">
        <v>4.6862226514920197E-2</v>
      </c>
      <c r="R489" s="20">
        <v>0.11493055458428</v>
      </c>
      <c r="S489" s="20">
        <v>5.9801599556912201E-2</v>
      </c>
      <c r="T489" s="20" t="s">
        <v>122</v>
      </c>
      <c r="U489" s="20">
        <v>0.23287599202110801</v>
      </c>
      <c r="V489" s="20" t="s">
        <v>122</v>
      </c>
      <c r="W489" s="20">
        <v>0.176880981887301</v>
      </c>
      <c r="X489" s="20"/>
      <c r="Y489" s="20"/>
      <c r="Z489" s="20"/>
      <c r="AA489" s="30"/>
    </row>
    <row r="490" spans="1:27" x14ac:dyDescent="0.25">
      <c r="A490">
        <v>454</v>
      </c>
      <c r="B490" s="15">
        <v>37386</v>
      </c>
      <c r="C490" s="25">
        <f t="shared" si="21"/>
        <v>0.15464609861373901</v>
      </c>
      <c r="D490" s="25">
        <f>VLOOKUP(B490,input_BB!$B$19:$K$10000,$D$35,0)</f>
        <v>11645.9</v>
      </c>
      <c r="E490" s="27">
        <f t="shared" si="22"/>
        <v>6.767465087451667E-2</v>
      </c>
      <c r="F490" s="28">
        <f>VLOOKUP(B490,viz!$B$3:$E$1863,4,0)</f>
        <v>1</v>
      </c>
      <c r="G490" s="25">
        <f t="shared" si="23"/>
        <v>0.16305170658285301</v>
      </c>
      <c r="I490" s="31">
        <v>37386</v>
      </c>
      <c r="J490" s="20">
        <v>0.15464609861373901</v>
      </c>
      <c r="K490" s="20">
        <v>0</v>
      </c>
      <c r="L490" s="20">
        <v>3.3700835136331202E-2</v>
      </c>
      <c r="M490" s="20">
        <v>3.4508939724286598E-2</v>
      </c>
      <c r="N490" s="20" t="s">
        <v>122</v>
      </c>
      <c r="O490" s="20">
        <v>0.16305170658285301</v>
      </c>
      <c r="P490" s="20">
        <v>0.13790877240226701</v>
      </c>
      <c r="Q490" s="20">
        <v>4.68285377814762E-2</v>
      </c>
      <c r="R490" s="20">
        <v>0.115080264469997</v>
      </c>
      <c r="S490" s="20">
        <v>5.9895737544262702E-2</v>
      </c>
      <c r="T490" s="20" t="s">
        <v>122</v>
      </c>
      <c r="U490" s="20">
        <v>0.23269802052385999</v>
      </c>
      <c r="V490" s="20" t="s">
        <v>122</v>
      </c>
      <c r="W490" s="20">
        <v>0.176327185834667</v>
      </c>
      <c r="X490" s="20"/>
      <c r="Y490" s="20"/>
      <c r="Z490" s="20"/>
      <c r="AA490" s="30"/>
    </row>
    <row r="491" spans="1:27" x14ac:dyDescent="0.25">
      <c r="A491">
        <v>455</v>
      </c>
      <c r="B491" s="15">
        <v>37393</v>
      </c>
      <c r="C491" s="25">
        <f t="shared" si="21"/>
        <v>0.25737151503562899</v>
      </c>
      <c r="D491" s="25">
        <f>VLOOKUP(B491,input_BB!$B$19:$K$10000,$D$35,0)</f>
        <v>11974.61</v>
      </c>
      <c r="E491" s="27">
        <f t="shared" si="22"/>
        <v>0.25262752439064523</v>
      </c>
      <c r="F491" s="28">
        <f>VLOOKUP(B491,viz!$B$3:$E$1863,4,0)</f>
        <v>0</v>
      </c>
      <c r="G491" s="25">
        <f t="shared" si="23"/>
        <v>0.15936227901206401</v>
      </c>
      <c r="I491" s="31">
        <v>37393</v>
      </c>
      <c r="J491" s="20">
        <v>0.25737151503562899</v>
      </c>
      <c r="K491" s="20">
        <v>0</v>
      </c>
      <c r="L491" s="20">
        <v>3.3487364336835898E-2</v>
      </c>
      <c r="M491" s="20">
        <v>1.75909365823495E-2</v>
      </c>
      <c r="N491" s="20" t="s">
        <v>122</v>
      </c>
      <c r="O491" s="20">
        <v>0.15936227901206401</v>
      </c>
      <c r="P491" s="20">
        <v>0.13286640282142001</v>
      </c>
      <c r="Q491" s="20">
        <v>3.5665964327780603E-2</v>
      </c>
      <c r="R491" s="20">
        <v>9.9445965950651596E-2</v>
      </c>
      <c r="S491" s="20">
        <v>8.2970137034948599E-2</v>
      </c>
      <c r="T491" s="20" t="s">
        <v>122</v>
      </c>
      <c r="U491" s="20">
        <v>0.19212180315323599</v>
      </c>
      <c r="V491" s="20">
        <v>7.0004161134798598E-2</v>
      </c>
      <c r="W491" s="20">
        <v>0.176484985645915</v>
      </c>
      <c r="X491" s="20"/>
      <c r="Y491" s="20"/>
      <c r="Z491" s="20"/>
      <c r="AA491" s="30"/>
    </row>
    <row r="492" spans="1:27" x14ac:dyDescent="0.25">
      <c r="A492">
        <v>456</v>
      </c>
      <c r="B492" s="15">
        <v>37400</v>
      </c>
      <c r="C492" s="25">
        <f t="shared" si="21"/>
        <v>0.33487531542777998</v>
      </c>
      <c r="D492" s="25">
        <f>VLOOKUP(B492,input_BB!$B$19:$K$10000,$D$35,0)</f>
        <v>11626.78</v>
      </c>
      <c r="E492" s="27">
        <f t="shared" si="22"/>
        <v>0.39216991896296055</v>
      </c>
      <c r="F492" s="28">
        <f>VLOOKUP(B492,viz!$B$3:$E$1863,4,0)</f>
        <v>0</v>
      </c>
      <c r="G492" s="25">
        <f t="shared" si="23"/>
        <v>0.210763568243551</v>
      </c>
      <c r="I492" s="31">
        <v>37400</v>
      </c>
      <c r="J492" s="20">
        <v>0.33487531542777998</v>
      </c>
      <c r="K492" s="20">
        <v>1</v>
      </c>
      <c r="L492" s="20">
        <v>3.82157236169176E-2</v>
      </c>
      <c r="M492" s="20">
        <v>3.07093828059198E-2</v>
      </c>
      <c r="N492" s="20" t="s">
        <v>122</v>
      </c>
      <c r="O492" s="20">
        <v>0.210763568243551</v>
      </c>
      <c r="P492" s="20">
        <v>0.1369143578507</v>
      </c>
      <c r="Q492" s="20">
        <v>5.28577484851315E-2</v>
      </c>
      <c r="R492" s="20">
        <v>9.2058691495422298E-2</v>
      </c>
      <c r="S492" s="20">
        <v>5.8314144392218797E-2</v>
      </c>
      <c r="T492" s="20" t="s">
        <v>122</v>
      </c>
      <c r="U492" s="20">
        <v>0.21316526709590999</v>
      </c>
      <c r="V492" s="20" t="s">
        <v>122</v>
      </c>
      <c r="W492" s="20">
        <v>0.16700111601422901</v>
      </c>
      <c r="X492" s="20"/>
      <c r="Y492" s="20"/>
      <c r="Z492" s="20"/>
      <c r="AA492" s="30"/>
    </row>
    <row r="493" spans="1:27" x14ac:dyDescent="0.25">
      <c r="A493">
        <v>457</v>
      </c>
      <c r="B493" s="15">
        <v>37407</v>
      </c>
      <c r="C493" s="25">
        <f t="shared" si="21"/>
        <v>0.18772177398204801</v>
      </c>
      <c r="D493" s="25">
        <f>VLOOKUP(B493,input_BB!$B$19:$K$10000,$D$35,0)</f>
        <v>11301.94</v>
      </c>
      <c r="E493" s="27">
        <f t="shared" si="22"/>
        <v>0.12722603957593839</v>
      </c>
      <c r="F493" s="28">
        <f>VLOOKUP(B493,viz!$B$3:$E$1863,4,0)</f>
        <v>0</v>
      </c>
      <c r="G493" s="25">
        <f t="shared" si="23"/>
        <v>0.19397432092719999</v>
      </c>
      <c r="I493" s="31">
        <v>37407</v>
      </c>
      <c r="J493" s="20">
        <v>0.18772177398204801</v>
      </c>
      <c r="K493" s="20">
        <v>0</v>
      </c>
      <c r="L493" s="20" t="s">
        <v>122</v>
      </c>
      <c r="M493" s="20">
        <v>2.8617767485222101E-2</v>
      </c>
      <c r="N493" s="20" t="s">
        <v>122</v>
      </c>
      <c r="O493" s="20">
        <v>0.19397432092719999</v>
      </c>
      <c r="P493" s="20">
        <v>0.154399461927511</v>
      </c>
      <c r="Q493" s="20">
        <v>4.1075433240903597E-2</v>
      </c>
      <c r="R493" s="20">
        <v>0.114115030013133</v>
      </c>
      <c r="S493" s="20">
        <v>6.0888610657202497E-2</v>
      </c>
      <c r="T493" s="20" t="s">
        <v>122</v>
      </c>
      <c r="U493" s="20">
        <v>0.23005746920489201</v>
      </c>
      <c r="V493" s="20">
        <v>2.20174962505711E-2</v>
      </c>
      <c r="W493" s="20">
        <v>0.154854410293364</v>
      </c>
      <c r="X493" s="20"/>
      <c r="Y493" s="20"/>
      <c r="Z493" s="20"/>
      <c r="AA493" s="30"/>
    </row>
    <row r="494" spans="1:27" x14ac:dyDescent="0.25">
      <c r="A494">
        <v>458</v>
      </c>
      <c r="B494" s="15">
        <v>37414</v>
      </c>
      <c r="C494" s="25">
        <f t="shared" si="21"/>
        <v>0.17296475172042799</v>
      </c>
      <c r="D494" s="25">
        <f>VLOOKUP(B494,input_BB!$B$19:$K$10000,$D$35,0)</f>
        <v>11284.71</v>
      </c>
      <c r="E494" s="27">
        <f t="shared" si="22"/>
        <v>0.10065662991184192</v>
      </c>
      <c r="F494" s="28">
        <f>VLOOKUP(B494,viz!$B$3:$E$1863,4,0)</f>
        <v>0</v>
      </c>
      <c r="G494" s="25">
        <f t="shared" si="23"/>
        <v>0.18243976486932201</v>
      </c>
      <c r="I494" s="31">
        <v>37414</v>
      </c>
      <c r="J494" s="20">
        <v>0.17296475172042799</v>
      </c>
      <c r="K494" s="20">
        <v>0</v>
      </c>
      <c r="L494" s="20" t="s">
        <v>122</v>
      </c>
      <c r="M494" s="20">
        <v>3.5631306955049201E-2</v>
      </c>
      <c r="N494" s="20" t="s">
        <v>122</v>
      </c>
      <c r="O494" s="20">
        <v>0.18243976486932201</v>
      </c>
      <c r="P494" s="20">
        <v>0.19826216895334101</v>
      </c>
      <c r="Q494" s="20">
        <v>4.2870772602249398E-2</v>
      </c>
      <c r="R494" s="20">
        <v>8.5805122753595295E-2</v>
      </c>
      <c r="S494" s="20">
        <v>5.6159151245027503E-2</v>
      </c>
      <c r="T494" s="20" t="s">
        <v>122</v>
      </c>
      <c r="U494" s="20">
        <v>0.15909226470805499</v>
      </c>
      <c r="V494" s="20">
        <v>2.5623807020195101E-2</v>
      </c>
      <c r="W494" s="20">
        <v>0.21411564089316601</v>
      </c>
      <c r="X494" s="20"/>
      <c r="Y494" s="20"/>
      <c r="Z494" s="20"/>
      <c r="AA494" s="30"/>
    </row>
    <row r="495" spans="1:27" x14ac:dyDescent="0.25">
      <c r="A495">
        <v>459</v>
      </c>
      <c r="B495" s="15">
        <v>37421</v>
      </c>
      <c r="C495" s="25">
        <f t="shared" si="21"/>
        <v>0.24246889352798501</v>
      </c>
      <c r="D495" s="25">
        <f>VLOOKUP(B495,input_BB!$B$19:$K$10000,$D$35,0)</f>
        <v>10955.52</v>
      </c>
      <c r="E495" s="27">
        <f t="shared" si="22"/>
        <v>0.2257959692919338</v>
      </c>
      <c r="F495" s="28">
        <f>VLOOKUP(B495,viz!$B$3:$E$1863,4,0)</f>
        <v>1</v>
      </c>
      <c r="G495" s="25">
        <f t="shared" si="23"/>
        <v>0.181792151941327</v>
      </c>
      <c r="I495" s="31">
        <v>37421</v>
      </c>
      <c r="J495" s="20">
        <v>0.24246889352798501</v>
      </c>
      <c r="K495" s="20">
        <v>0</v>
      </c>
      <c r="L495" s="20" t="s">
        <v>122</v>
      </c>
      <c r="M495" s="20">
        <v>3.5704266915684998E-2</v>
      </c>
      <c r="N495" s="20" t="s">
        <v>122</v>
      </c>
      <c r="O495" s="20">
        <v>0.181792151941327</v>
      </c>
      <c r="P495" s="20">
        <v>0.19920991077722799</v>
      </c>
      <c r="Q495" s="20">
        <v>4.2993035808218102E-2</v>
      </c>
      <c r="R495" s="20">
        <v>8.7049970083116004E-2</v>
      </c>
      <c r="S495" s="20">
        <v>5.6374252384455301E-2</v>
      </c>
      <c r="T495" s="20" t="s">
        <v>122</v>
      </c>
      <c r="U495" s="20">
        <v>0.15789059611195999</v>
      </c>
      <c r="V495" s="20">
        <v>2.5713953216434E-2</v>
      </c>
      <c r="W495" s="20">
        <v>0.213271862761576</v>
      </c>
      <c r="X495" s="20"/>
      <c r="Y495" s="20"/>
      <c r="Z495" s="20"/>
      <c r="AA495" s="30"/>
    </row>
    <row r="496" spans="1:27" x14ac:dyDescent="0.25">
      <c r="A496">
        <v>460</v>
      </c>
      <c r="B496" s="15">
        <v>37428</v>
      </c>
      <c r="C496" s="25">
        <f t="shared" si="21"/>
        <v>0.20285770297050501</v>
      </c>
      <c r="D496" s="25">
        <f>VLOOKUP(B496,input_BB!$B$19:$K$10000,$D$35,0)</f>
        <v>10591.86</v>
      </c>
      <c r="E496" s="27">
        <f t="shared" si="22"/>
        <v>0.15447765516690382</v>
      </c>
      <c r="F496" s="28">
        <f>VLOOKUP(B496,viz!$B$3:$E$1863,4,0)</f>
        <v>1</v>
      </c>
      <c r="G496" s="25">
        <f t="shared" si="23"/>
        <v>0.18114744729125901</v>
      </c>
      <c r="I496" s="31">
        <v>37428</v>
      </c>
      <c r="J496" s="20">
        <v>0.20285770297050501</v>
      </c>
      <c r="K496" s="20">
        <v>0</v>
      </c>
      <c r="L496" s="20" t="s">
        <v>122</v>
      </c>
      <c r="M496" s="20">
        <v>3.5773688906739799E-2</v>
      </c>
      <c r="N496" s="20" t="s">
        <v>122</v>
      </c>
      <c r="O496" s="20">
        <v>0.18114744729125901</v>
      </c>
      <c r="P496" s="20">
        <v>0.20013442682525601</v>
      </c>
      <c r="Q496" s="20">
        <v>4.3109666538766203E-2</v>
      </c>
      <c r="R496" s="20">
        <v>8.8269213211176506E-2</v>
      </c>
      <c r="S496" s="20">
        <v>5.6580968560736203E-2</v>
      </c>
      <c r="T496" s="20" t="s">
        <v>122</v>
      </c>
      <c r="U496" s="20">
        <v>0.15671931904099101</v>
      </c>
      <c r="V496" s="20">
        <v>2.5799850721625599E-2</v>
      </c>
      <c r="W496" s="20">
        <v>0.21246541890345</v>
      </c>
      <c r="X496" s="20"/>
      <c r="Y496" s="20"/>
      <c r="Z496" s="20"/>
      <c r="AA496" s="30"/>
    </row>
    <row r="497" spans="1:27" x14ac:dyDescent="0.25">
      <c r="A497">
        <v>461</v>
      </c>
      <c r="B497" s="15">
        <v>37435</v>
      </c>
      <c r="C497" s="25">
        <f t="shared" si="21"/>
        <v>0.20445549488067599</v>
      </c>
      <c r="D497" s="25">
        <f>VLOOKUP(B497,input_BB!$B$19:$K$10000,$D$35,0)</f>
        <v>10598.55</v>
      </c>
      <c r="E497" s="27">
        <f t="shared" si="22"/>
        <v>0.15735441357159377</v>
      </c>
      <c r="F497" s="28">
        <f>VLOOKUP(B497,viz!$B$3:$E$1863,4,0)</f>
        <v>1</v>
      </c>
      <c r="G497" s="25">
        <f t="shared" si="23"/>
        <v>0.181875962080702</v>
      </c>
      <c r="I497" s="31">
        <v>37435</v>
      </c>
      <c r="J497" s="20">
        <v>0.20445549488067599</v>
      </c>
      <c r="K497" s="20">
        <v>1</v>
      </c>
      <c r="L497" s="20" t="s">
        <v>122</v>
      </c>
      <c r="M497" s="20">
        <v>3.6007529499825698E-2</v>
      </c>
      <c r="N497" s="20" t="s">
        <v>122</v>
      </c>
      <c r="O497" s="20">
        <v>0.181875962080702</v>
      </c>
      <c r="P497" s="20">
        <v>0.200292053196991</v>
      </c>
      <c r="Q497" s="20">
        <v>4.3221762725006899E-2</v>
      </c>
      <c r="R497" s="20">
        <v>8.8319151881142394E-2</v>
      </c>
      <c r="S497" s="20">
        <v>5.6666829498004397E-2</v>
      </c>
      <c r="T497" s="20" t="s">
        <v>122</v>
      </c>
      <c r="U497" s="20">
        <v>0.15677102556900999</v>
      </c>
      <c r="V497" s="20">
        <v>2.58560857263322E-2</v>
      </c>
      <c r="W497" s="20">
        <v>0.21098959982298501</v>
      </c>
      <c r="X497" s="20"/>
      <c r="Y497" s="20"/>
      <c r="Z497" s="20"/>
      <c r="AA497" s="30"/>
    </row>
    <row r="498" spans="1:27" x14ac:dyDescent="0.25">
      <c r="A498">
        <v>462</v>
      </c>
      <c r="B498" s="15">
        <v>37442</v>
      </c>
      <c r="C498" s="25">
        <f t="shared" si="21"/>
        <v>0.242663964629173</v>
      </c>
      <c r="D498" s="25">
        <f>VLOOKUP(B498,input_BB!$B$19:$K$10000,$D$35,0)</f>
        <v>10806.16</v>
      </c>
      <c r="E498" s="27">
        <f t="shared" si="22"/>
        <v>0.22614718676041792</v>
      </c>
      <c r="F498" s="28">
        <f>VLOOKUP(B498,viz!$B$3:$E$1863,4,0)</f>
        <v>0</v>
      </c>
      <c r="G498" s="25">
        <f t="shared" si="23"/>
        <v>0.182618286960226</v>
      </c>
      <c r="I498" s="31">
        <v>37442</v>
      </c>
      <c r="J498" s="20">
        <v>0.242663964629173</v>
      </c>
      <c r="K498" s="20">
        <v>0</v>
      </c>
      <c r="L498" s="20" t="s">
        <v>122</v>
      </c>
      <c r="M498" s="20">
        <v>2.2000153916505401E-2</v>
      </c>
      <c r="N498" s="20" t="s">
        <v>122</v>
      </c>
      <c r="O498" s="20">
        <v>0.182618286960226</v>
      </c>
      <c r="P498" s="20">
        <v>0.20027445195938401</v>
      </c>
      <c r="Q498" s="20">
        <v>4.3357207110769902E-2</v>
      </c>
      <c r="R498" s="20">
        <v>8.8330432708668E-2</v>
      </c>
      <c r="S498" s="20">
        <v>7.0658240231133596E-2</v>
      </c>
      <c r="T498" s="20" t="s">
        <v>122</v>
      </c>
      <c r="U498" s="20">
        <v>0.156256924681554</v>
      </c>
      <c r="V498" s="20">
        <v>2.44931002240549E-2</v>
      </c>
      <c r="W498" s="20">
        <v>0.212011202207705</v>
      </c>
      <c r="X498" s="20"/>
      <c r="Y498" s="20"/>
      <c r="Z498" s="20"/>
      <c r="AA498" s="30"/>
    </row>
    <row r="499" spans="1:27" x14ac:dyDescent="0.25">
      <c r="A499">
        <v>463</v>
      </c>
      <c r="B499" s="15">
        <v>37449</v>
      </c>
      <c r="C499" s="25">
        <f t="shared" si="21"/>
        <v>0.202723503112793</v>
      </c>
      <c r="D499" s="25">
        <f>VLOOKUP(B499,input_BB!$B$19:$K$10000,$D$35,0)</f>
        <v>10648.3</v>
      </c>
      <c r="E499" s="27">
        <f t="shared" si="22"/>
        <v>0.15423603386057244</v>
      </c>
      <c r="F499" s="28">
        <f>VLOOKUP(B499,viz!$B$3:$E$1863,4,0)</f>
        <v>1</v>
      </c>
      <c r="G499" s="25">
        <f t="shared" si="23"/>
        <v>0.195858861641386</v>
      </c>
      <c r="I499" s="31">
        <v>37449</v>
      </c>
      <c r="J499" s="20">
        <v>0.202723503112793</v>
      </c>
      <c r="K499" s="20">
        <v>0</v>
      </c>
      <c r="L499" s="20" t="s">
        <v>122</v>
      </c>
      <c r="M499" s="20">
        <v>1.69082204126501E-2</v>
      </c>
      <c r="N499" s="20" t="s">
        <v>122</v>
      </c>
      <c r="O499" s="20">
        <v>0.195858861641386</v>
      </c>
      <c r="P499" s="20">
        <v>7.2753190956959798E-2</v>
      </c>
      <c r="Q499" s="20">
        <v>1.1405039792992301E-2</v>
      </c>
      <c r="R499" s="20">
        <v>0.158469504706159</v>
      </c>
      <c r="S499" s="20">
        <v>0.142631286455108</v>
      </c>
      <c r="T499" s="20">
        <v>1.7201986812720199E-2</v>
      </c>
      <c r="U499" s="20">
        <v>0.174300600856655</v>
      </c>
      <c r="V499" s="20">
        <v>2.7600167011315398E-2</v>
      </c>
      <c r="W499" s="20">
        <v>0.18287114135405499</v>
      </c>
      <c r="X499" s="20"/>
      <c r="Y499" s="20"/>
      <c r="Z499" s="20"/>
      <c r="AA499" s="30"/>
    </row>
    <row r="500" spans="1:27" x14ac:dyDescent="0.25">
      <c r="A500">
        <v>464</v>
      </c>
      <c r="B500" s="15">
        <v>37456</v>
      </c>
      <c r="C500" s="25">
        <f t="shared" si="21"/>
        <v>0.20255453884601601</v>
      </c>
      <c r="D500" s="25">
        <f>VLOOKUP(B500,input_BB!$B$19:$K$10000,$D$35,0)</f>
        <v>10325.459999999999</v>
      </c>
      <c r="E500" s="27">
        <f t="shared" si="22"/>
        <v>0.15393182067020089</v>
      </c>
      <c r="F500" s="28">
        <f>VLOOKUP(B500,viz!$B$3:$E$1863,4,0)</f>
        <v>1</v>
      </c>
      <c r="G500" s="25">
        <f t="shared" si="23"/>
        <v>0.19595628400565501</v>
      </c>
      <c r="I500" s="31">
        <v>37456</v>
      </c>
      <c r="J500" s="20">
        <v>0.20255453884601601</v>
      </c>
      <c r="K500" s="20">
        <v>0</v>
      </c>
      <c r="L500" s="20" t="s">
        <v>122</v>
      </c>
      <c r="M500" s="20">
        <v>1.69296335892485E-2</v>
      </c>
      <c r="N500" s="20" t="s">
        <v>122</v>
      </c>
      <c r="O500" s="20">
        <v>0.19595628400565501</v>
      </c>
      <c r="P500" s="20">
        <v>7.2398188142625899E-2</v>
      </c>
      <c r="Q500" s="20">
        <v>1.14180606089473E-2</v>
      </c>
      <c r="R500" s="20">
        <v>0.15925477105242</v>
      </c>
      <c r="S500" s="20">
        <v>0.14336832734508601</v>
      </c>
      <c r="T500" s="20">
        <v>1.7231885046236101E-2</v>
      </c>
      <c r="U500" s="20">
        <v>0.17323987541385599</v>
      </c>
      <c r="V500" s="20">
        <v>2.7633385224413599E-2</v>
      </c>
      <c r="W500" s="20">
        <v>0.18256958957151001</v>
      </c>
      <c r="X500" s="20"/>
      <c r="Y500" s="20"/>
      <c r="Z500" s="20"/>
      <c r="AA500" s="30"/>
    </row>
    <row r="501" spans="1:27" x14ac:dyDescent="0.25">
      <c r="A501">
        <v>465</v>
      </c>
      <c r="B501" s="15">
        <v>37463</v>
      </c>
      <c r="C501" s="25">
        <f t="shared" si="21"/>
        <v>0.207091599702835</v>
      </c>
      <c r="D501" s="25">
        <f>VLOOKUP(B501,input_BB!$B$19:$K$10000,$D$35,0)</f>
        <v>9773.1200000000008</v>
      </c>
      <c r="E501" s="27">
        <f t="shared" si="22"/>
        <v>0.16210061153048699</v>
      </c>
      <c r="F501" s="28">
        <f>VLOOKUP(B501,viz!$B$3:$E$1863,4,0)</f>
        <v>1</v>
      </c>
      <c r="G501" s="25">
        <f t="shared" si="23"/>
        <v>0.193946115994411</v>
      </c>
      <c r="I501" s="31">
        <v>37463</v>
      </c>
      <c r="J501" s="20">
        <v>0.207091599702835</v>
      </c>
      <c r="K501" s="20">
        <v>0</v>
      </c>
      <c r="L501" s="20" t="s">
        <v>122</v>
      </c>
      <c r="M501" s="20">
        <v>1.6961268901399401E-2</v>
      </c>
      <c r="N501" s="20" t="s">
        <v>122</v>
      </c>
      <c r="O501" s="20">
        <v>0.193946115994411</v>
      </c>
      <c r="P501" s="20">
        <v>7.1991769945577197E-2</v>
      </c>
      <c r="Q501" s="20">
        <v>1.1436641558006101E-2</v>
      </c>
      <c r="R501" s="20">
        <v>0.159825178513365</v>
      </c>
      <c r="S501" s="20">
        <v>0.14367082710856699</v>
      </c>
      <c r="T501" s="20">
        <v>1.66313056933447E-2</v>
      </c>
      <c r="U501" s="20">
        <v>0.17550433694613199</v>
      </c>
      <c r="V501" s="20">
        <v>2.76875484922516E-2</v>
      </c>
      <c r="W501" s="20">
        <v>0.18234500684694599</v>
      </c>
      <c r="X501" s="20"/>
      <c r="Y501" s="20"/>
      <c r="Z501" s="20"/>
      <c r="AA501" s="30"/>
    </row>
    <row r="502" spans="1:27" x14ac:dyDescent="0.25">
      <c r="A502">
        <v>466</v>
      </c>
      <c r="B502" s="15">
        <v>37470</v>
      </c>
      <c r="C502" s="25">
        <f t="shared" si="21"/>
        <v>0.151246473193169</v>
      </c>
      <c r="D502" s="25">
        <f>VLOOKUP(B502,input_BB!$B$19:$K$10000,$D$35,0)</f>
        <v>9991.7199999999993</v>
      </c>
      <c r="E502" s="27">
        <f t="shared" si="22"/>
        <v>6.1553765583280073E-2</v>
      </c>
      <c r="F502" s="28">
        <f>VLOOKUP(B502,viz!$B$3:$E$1863,4,0)</f>
        <v>1</v>
      </c>
      <c r="G502" s="25">
        <f t="shared" si="23"/>
        <v>0.192496639482516</v>
      </c>
      <c r="I502" s="31">
        <v>37470</v>
      </c>
      <c r="J502" s="20">
        <v>0.151246473193169</v>
      </c>
      <c r="K502" s="20">
        <v>0</v>
      </c>
      <c r="L502" s="20" t="s">
        <v>122</v>
      </c>
      <c r="M502" s="20">
        <v>1.6735907076947401E-2</v>
      </c>
      <c r="N502" s="20" t="s">
        <v>122</v>
      </c>
      <c r="O502" s="20">
        <v>0.192496639482516</v>
      </c>
      <c r="P502" s="20">
        <v>2.32329840678367E-2</v>
      </c>
      <c r="Q502" s="20">
        <v>2.9360125680732398E-2</v>
      </c>
      <c r="R502" s="20">
        <v>0.15621816520019799</v>
      </c>
      <c r="S502" s="20">
        <v>0.165020301087445</v>
      </c>
      <c r="T502" s="20" t="s">
        <v>122</v>
      </c>
      <c r="U502" s="20">
        <v>0.131014181400959</v>
      </c>
      <c r="V502" s="20">
        <v>0.106592224526898</v>
      </c>
      <c r="W502" s="20">
        <v>0.179329471476467</v>
      </c>
      <c r="X502" s="20"/>
      <c r="Y502" s="20"/>
      <c r="Z502" s="20"/>
      <c r="AA502" s="30"/>
    </row>
    <row r="503" spans="1:27" x14ac:dyDescent="0.25">
      <c r="A503">
        <v>467</v>
      </c>
      <c r="B503" s="15">
        <v>37477</v>
      </c>
      <c r="C503" s="25">
        <f t="shared" si="21"/>
        <v>0.22518214583396901</v>
      </c>
      <c r="D503" s="25">
        <f>VLOOKUP(B503,input_BB!$B$19:$K$10000,$D$35,0)</f>
        <v>10014.06</v>
      </c>
      <c r="E503" s="27">
        <f t="shared" si="22"/>
        <v>0.19467189337068727</v>
      </c>
      <c r="F503" s="28">
        <f>VLOOKUP(B503,viz!$B$3:$E$1863,4,0)</f>
        <v>0</v>
      </c>
      <c r="G503" s="25">
        <f t="shared" si="23"/>
        <v>0.16506086450717899</v>
      </c>
      <c r="I503" s="31">
        <v>37477</v>
      </c>
      <c r="J503" s="20">
        <v>0.22518214583396901</v>
      </c>
      <c r="K503" s="20">
        <v>1</v>
      </c>
      <c r="L503" s="20" t="s">
        <v>122</v>
      </c>
      <c r="M503" s="20">
        <v>1.7165104343845699E-2</v>
      </c>
      <c r="N503" s="20" t="s">
        <v>122</v>
      </c>
      <c r="O503" s="20">
        <v>0.16506086450717899</v>
      </c>
      <c r="P503" s="20">
        <v>0.100643938851171</v>
      </c>
      <c r="Q503" s="20">
        <v>3.20693445473463E-2</v>
      </c>
      <c r="R503" s="20">
        <v>7.5078261950126499E-2</v>
      </c>
      <c r="S503" s="20">
        <v>0.157260154627899</v>
      </c>
      <c r="T503" s="20">
        <v>1.20153527080669E-2</v>
      </c>
      <c r="U503" s="20">
        <v>0.139666741208787</v>
      </c>
      <c r="V503" s="20">
        <v>0.121855577748787</v>
      </c>
      <c r="W503" s="20">
        <v>0.17918465950679199</v>
      </c>
      <c r="X503" s="20"/>
      <c r="Y503" s="20"/>
      <c r="Z503" s="20"/>
      <c r="AA503" s="30"/>
    </row>
    <row r="504" spans="1:27" x14ac:dyDescent="0.25">
      <c r="A504">
        <v>468</v>
      </c>
      <c r="B504" s="15">
        <v>37484</v>
      </c>
      <c r="C504" s="25">
        <f t="shared" si="21"/>
        <v>0.16164377331733701</v>
      </c>
      <c r="D504" s="25">
        <f>VLOOKUP(B504,input_BB!$B$19:$K$10000,$D$35,0)</f>
        <v>10265.040000000001</v>
      </c>
      <c r="E504" s="27">
        <f t="shared" si="22"/>
        <v>8.0273675433795849E-2</v>
      </c>
      <c r="F504" s="28">
        <f>VLOOKUP(B504,viz!$B$3:$E$1863,4,0)</f>
        <v>0</v>
      </c>
      <c r="G504" s="25">
        <f t="shared" si="23"/>
        <v>0.16491653207193999</v>
      </c>
      <c r="I504" s="31">
        <v>37484</v>
      </c>
      <c r="J504" s="20">
        <v>0.16164377331733701</v>
      </c>
      <c r="K504" s="20">
        <v>0</v>
      </c>
      <c r="L504" s="20" t="s">
        <v>122</v>
      </c>
      <c r="M504" s="20">
        <v>2.8937061723724601E-2</v>
      </c>
      <c r="N504" s="20" t="s">
        <v>122</v>
      </c>
      <c r="O504" s="20">
        <v>0.16491653207193999</v>
      </c>
      <c r="P504" s="20">
        <v>9.9202987084238803E-2</v>
      </c>
      <c r="Q504" s="20">
        <v>3.1893478283716699E-2</v>
      </c>
      <c r="R504" s="20">
        <v>7.4967101273858597E-2</v>
      </c>
      <c r="S504" s="20">
        <v>0.156863813491255</v>
      </c>
      <c r="T504" s="20" t="s">
        <v>122</v>
      </c>
      <c r="U504" s="20">
        <v>0.14455259973910001</v>
      </c>
      <c r="V504" s="20">
        <v>0.12004449815054399</v>
      </c>
      <c r="W504" s="20">
        <v>0.17862192818162201</v>
      </c>
      <c r="X504" s="20"/>
      <c r="Y504" s="20"/>
      <c r="Z504" s="20"/>
      <c r="AA504" s="30"/>
    </row>
    <row r="505" spans="1:27" x14ac:dyDescent="0.25">
      <c r="A505">
        <v>469</v>
      </c>
      <c r="B505" s="15">
        <v>37491</v>
      </c>
      <c r="C505" s="25">
        <f t="shared" si="21"/>
        <v>0.182558134198189</v>
      </c>
      <c r="D505" s="25">
        <f>VLOOKUP(B505,input_BB!$B$19:$K$10000,$D$35,0)</f>
        <v>10245.69</v>
      </c>
      <c r="E505" s="27">
        <f t="shared" si="22"/>
        <v>0.11792911921199803</v>
      </c>
      <c r="F505" s="28">
        <f>VLOOKUP(B505,viz!$B$3:$E$1863,4,0)</f>
        <v>0</v>
      </c>
      <c r="G505" s="25">
        <f t="shared" si="23"/>
        <v>0.26910707909821002</v>
      </c>
      <c r="I505" s="31">
        <v>37491</v>
      </c>
      <c r="J505" s="20">
        <v>0.182558134198189</v>
      </c>
      <c r="K505" s="20">
        <v>0</v>
      </c>
      <c r="L505" s="20">
        <v>2.88759219794745E-2</v>
      </c>
      <c r="M505" s="20">
        <v>5.7911391611341796E-3</v>
      </c>
      <c r="N505" s="20" t="s">
        <v>122</v>
      </c>
      <c r="O505" s="20">
        <v>0.26910707909821002</v>
      </c>
      <c r="P505" s="20">
        <v>0.17465057361918199</v>
      </c>
      <c r="Q505" s="20">
        <v>4.72547740569777E-2</v>
      </c>
      <c r="R505" s="20">
        <v>1.42870219723071E-2</v>
      </c>
      <c r="S505" s="20">
        <v>5.8295475286858703E-2</v>
      </c>
      <c r="T505" s="20">
        <v>2.4527197541850301E-2</v>
      </c>
      <c r="U505" s="20">
        <v>0.11724737648486901</v>
      </c>
      <c r="V505" s="20">
        <v>2.6593205319023198E-2</v>
      </c>
      <c r="W505" s="20">
        <v>0.23337023548011299</v>
      </c>
      <c r="X505" s="20"/>
      <c r="Y505" s="20"/>
      <c r="Z505" s="20"/>
      <c r="AA505" s="30"/>
    </row>
    <row r="506" spans="1:27" x14ac:dyDescent="0.25">
      <c r="A506">
        <v>470</v>
      </c>
      <c r="B506" s="15">
        <v>37498</v>
      </c>
      <c r="C506" s="25">
        <f t="shared" si="21"/>
        <v>0.13029946386814101</v>
      </c>
      <c r="D506" s="25">
        <f>VLOOKUP(B506,input_BB!$B$19:$K$10000,$D$35,0)</f>
        <v>10043.870000000001</v>
      </c>
      <c r="E506" s="27">
        <f t="shared" si="22"/>
        <v>2.3839539628509415E-2</v>
      </c>
      <c r="F506" s="28">
        <f>VLOOKUP(B506,viz!$B$3:$E$1863,4,0)</f>
        <v>0</v>
      </c>
      <c r="G506" s="25">
        <f t="shared" si="23"/>
        <v>0.26851033101553501</v>
      </c>
      <c r="I506" s="31">
        <v>37498</v>
      </c>
      <c r="J506" s="20">
        <v>0.13029946386814101</v>
      </c>
      <c r="K506" s="20">
        <v>0</v>
      </c>
      <c r="L506" s="20">
        <v>2.8865579368774499E-2</v>
      </c>
      <c r="M506" s="20">
        <v>5.2715611253594903E-3</v>
      </c>
      <c r="N506" s="20" t="s">
        <v>122</v>
      </c>
      <c r="O506" s="20">
        <v>0.26851033101553501</v>
      </c>
      <c r="P506" s="20">
        <v>0.175084440899062</v>
      </c>
      <c r="Q506" s="20">
        <v>4.7264791315168003E-2</v>
      </c>
      <c r="R506" s="20">
        <v>1.42897910257864E-2</v>
      </c>
      <c r="S506" s="20">
        <v>5.8274595350734398E-2</v>
      </c>
      <c r="T506" s="20">
        <v>2.4520006946345301E-2</v>
      </c>
      <c r="U506" s="20">
        <v>0.117201849362467</v>
      </c>
      <c r="V506" s="20">
        <v>2.65835102920274E-2</v>
      </c>
      <c r="W506" s="20">
        <v>0.234133543298741</v>
      </c>
      <c r="X506" s="20"/>
      <c r="Y506" s="20"/>
      <c r="Z506" s="20"/>
      <c r="AA506" s="30"/>
    </row>
    <row r="507" spans="1:27" x14ac:dyDescent="0.25">
      <c r="A507">
        <v>471</v>
      </c>
      <c r="B507" s="15">
        <v>37505</v>
      </c>
      <c r="C507" s="25">
        <f t="shared" si="21"/>
        <v>0.159404307603836</v>
      </c>
      <c r="D507" s="25">
        <f>VLOOKUP(B507,input_BB!$B$19:$K$10000,$D$35,0)</f>
        <v>9720.86</v>
      </c>
      <c r="E507" s="27">
        <f t="shared" si="22"/>
        <v>7.6241609823550285E-2</v>
      </c>
      <c r="F507" s="28">
        <f>VLOOKUP(B507,viz!$B$3:$E$1863,4,0)</f>
        <v>0</v>
      </c>
      <c r="G507" s="25">
        <f t="shared" si="23"/>
        <v>0.21336525885860499</v>
      </c>
      <c r="I507" s="31">
        <v>37505</v>
      </c>
      <c r="J507" s="20">
        <v>0.159404307603836</v>
      </c>
      <c r="K507" s="20">
        <v>0</v>
      </c>
      <c r="L507" s="20">
        <v>2.63608939355921E-2</v>
      </c>
      <c r="M507" s="20">
        <v>1.36960232336423E-2</v>
      </c>
      <c r="N507" s="20" t="s">
        <v>122</v>
      </c>
      <c r="O507" s="20">
        <v>0.21336525885860499</v>
      </c>
      <c r="P507" s="20">
        <v>0.143547905302642</v>
      </c>
      <c r="Q507" s="20">
        <v>5.15216879762182E-2</v>
      </c>
      <c r="R507" s="20">
        <v>6.1021447065226303E-2</v>
      </c>
      <c r="S507" s="20">
        <v>0.118147668499872</v>
      </c>
      <c r="T507" s="20">
        <v>2.21820357681848E-2</v>
      </c>
      <c r="U507" s="20">
        <v>0.10631918209050401</v>
      </c>
      <c r="V507" s="20">
        <v>2.2865915904834801E-2</v>
      </c>
      <c r="W507" s="20">
        <v>0.22097198136467799</v>
      </c>
      <c r="X507" s="20"/>
      <c r="Y507" s="20"/>
      <c r="Z507" s="20"/>
      <c r="AA507" s="30"/>
    </row>
    <row r="508" spans="1:27" x14ac:dyDescent="0.25">
      <c r="A508">
        <v>472</v>
      </c>
      <c r="B508" s="15">
        <v>37512</v>
      </c>
      <c r="C508" s="25">
        <f t="shared" si="21"/>
        <v>0.18195605278015101</v>
      </c>
      <c r="D508" s="25">
        <f>VLOOKUP(B508,input_BB!$B$19:$K$10000,$D$35,0)</f>
        <v>9650.9699999999993</v>
      </c>
      <c r="E508" s="27">
        <f t="shared" si="22"/>
        <v>0.11684509646246295</v>
      </c>
      <c r="F508" s="28">
        <f>VLOOKUP(B508,viz!$B$3:$E$1863,4,0)</f>
        <v>0</v>
      </c>
      <c r="G508" s="25">
        <f t="shared" si="23"/>
        <v>0.21302767003613601</v>
      </c>
      <c r="I508" s="31">
        <v>37512</v>
      </c>
      <c r="J508" s="20">
        <v>0.18195605278015101</v>
      </c>
      <c r="K508" s="20">
        <v>0</v>
      </c>
      <c r="L508" s="20">
        <v>2.63338772692643E-2</v>
      </c>
      <c r="M508" s="20">
        <v>1.3698646181425101E-2</v>
      </c>
      <c r="N508" s="20" t="s">
        <v>122</v>
      </c>
      <c r="O508" s="20">
        <v>0.21302767003613601</v>
      </c>
      <c r="P508" s="20">
        <v>0.14340275260737501</v>
      </c>
      <c r="Q508" s="20">
        <v>5.1504091328729802E-2</v>
      </c>
      <c r="R508" s="20">
        <v>6.1069953190625803E-2</v>
      </c>
      <c r="S508" s="20">
        <v>0.118020504719566</v>
      </c>
      <c r="T508" s="20">
        <v>2.2160729395403998E-2</v>
      </c>
      <c r="U508" s="20">
        <v>0.106533171325533</v>
      </c>
      <c r="V508" s="20">
        <v>2.2841515928554601E-2</v>
      </c>
      <c r="W508" s="20">
        <v>0.22140708801738601</v>
      </c>
      <c r="X508" s="20"/>
      <c r="Y508" s="20"/>
      <c r="Z508" s="20"/>
      <c r="AA508" s="30"/>
    </row>
    <row r="509" spans="1:27" x14ac:dyDescent="0.25">
      <c r="A509">
        <v>473</v>
      </c>
      <c r="B509" s="15">
        <v>37519</v>
      </c>
      <c r="C509" s="25">
        <f t="shared" si="21"/>
        <v>0.15544852614402799</v>
      </c>
      <c r="D509" s="25">
        <f>VLOOKUP(B509,input_BB!$B$19:$K$10000,$D$35,0)</f>
        <v>9328.2199999999993</v>
      </c>
      <c r="E509" s="27">
        <f t="shared" si="22"/>
        <v>6.9119388532292381E-2</v>
      </c>
      <c r="F509" s="28">
        <f>VLOOKUP(B509,viz!$B$3:$E$1863,4,0)</f>
        <v>1</v>
      </c>
      <c r="G509" s="25">
        <f t="shared" si="23"/>
        <v>0.209932196313043</v>
      </c>
      <c r="I509" s="31">
        <v>37519</v>
      </c>
      <c r="J509" s="20">
        <v>0.15544852614402799</v>
      </c>
      <c r="K509" s="20">
        <v>0</v>
      </c>
      <c r="L509" s="20">
        <v>2.62917222412191E-2</v>
      </c>
      <c r="M509" s="20">
        <v>1.3628261611492699E-2</v>
      </c>
      <c r="N509" s="20" t="s">
        <v>122</v>
      </c>
      <c r="O509" s="20">
        <v>0.209932196313043</v>
      </c>
      <c r="P509" s="20">
        <v>0.14317512816573</v>
      </c>
      <c r="Q509" s="20">
        <v>5.15125381015763E-2</v>
      </c>
      <c r="R509" s="20">
        <v>6.4419210374982994E-2</v>
      </c>
      <c r="S509" s="20">
        <v>0.117713809961721</v>
      </c>
      <c r="T509" s="20">
        <v>2.21266633773466E-2</v>
      </c>
      <c r="U509" s="20">
        <v>0.10693254224957301</v>
      </c>
      <c r="V509" s="20">
        <v>2.2806002333363301E-2</v>
      </c>
      <c r="W509" s="20">
        <v>0.22146192526995201</v>
      </c>
      <c r="X509" s="20"/>
      <c r="Y509" s="20"/>
      <c r="Z509" s="20"/>
      <c r="AA509" s="30"/>
    </row>
    <row r="510" spans="1:27" x14ac:dyDescent="0.25">
      <c r="A510">
        <v>474</v>
      </c>
      <c r="B510" s="15">
        <v>37526</v>
      </c>
      <c r="C510" s="25">
        <f t="shared" si="21"/>
        <v>0.13441348075866699</v>
      </c>
      <c r="D510" s="25">
        <f>VLOOKUP(B510,input_BB!$B$19:$K$10000,$D$35,0)</f>
        <v>9294.4599999999991</v>
      </c>
      <c r="E510" s="27">
        <f t="shared" si="22"/>
        <v>3.124665728351779E-2</v>
      </c>
      <c r="F510" s="28">
        <f>VLOOKUP(B510,viz!$B$3:$E$1863,4,0)</f>
        <v>1</v>
      </c>
      <c r="G510" s="25">
        <f t="shared" si="23"/>
        <v>0.20957764644336499</v>
      </c>
      <c r="I510" s="31">
        <v>37526</v>
      </c>
      <c r="J510" s="20">
        <v>0.13441348075866699</v>
      </c>
      <c r="K510" s="20">
        <v>0</v>
      </c>
      <c r="L510" s="20">
        <v>2.62650710572289E-2</v>
      </c>
      <c r="M510" s="20">
        <v>1.36310524185043E-2</v>
      </c>
      <c r="N510" s="20" t="s">
        <v>122</v>
      </c>
      <c r="O510" s="20">
        <v>0.20957764644336499</v>
      </c>
      <c r="P510" s="20">
        <v>0.143031957242614</v>
      </c>
      <c r="Q510" s="20">
        <v>5.1495105628627698E-2</v>
      </c>
      <c r="R510" s="20">
        <v>6.4477468489073403E-2</v>
      </c>
      <c r="S510" s="20">
        <v>0.11758814911896601</v>
      </c>
      <c r="T510" s="20">
        <v>2.2105660970089001E-2</v>
      </c>
      <c r="U510" s="20">
        <v>0.107150297187541</v>
      </c>
      <c r="V510" s="20">
        <v>2.2781927800923599E-2</v>
      </c>
      <c r="W510" s="20">
        <v>0.22189566364306801</v>
      </c>
      <c r="X510" s="20"/>
      <c r="Y510" s="20"/>
      <c r="Z510" s="20"/>
      <c r="AA510" s="30"/>
    </row>
    <row r="511" spans="1:27" x14ac:dyDescent="0.25">
      <c r="A511">
        <v>475</v>
      </c>
      <c r="B511" s="15">
        <v>37533</v>
      </c>
      <c r="C511" s="25">
        <f t="shared" si="21"/>
        <v>0.16061431169509899</v>
      </c>
      <c r="D511" s="25">
        <f>VLOOKUP(B511,input_BB!$B$19:$K$10000,$D$35,0)</f>
        <v>9051.3700000000008</v>
      </c>
      <c r="E511" s="27">
        <f t="shared" si="22"/>
        <v>7.8420172261557314E-2</v>
      </c>
      <c r="F511" s="28">
        <f>VLOOKUP(B511,viz!$B$3:$E$1863,4,0)</f>
        <v>1</v>
      </c>
      <c r="G511" s="25">
        <f t="shared" si="23"/>
        <v>0.209225668466377</v>
      </c>
      <c r="I511" s="31">
        <v>37533</v>
      </c>
      <c r="J511" s="20">
        <v>0.16061431169509899</v>
      </c>
      <c r="K511" s="20">
        <v>0</v>
      </c>
      <c r="L511" s="20">
        <v>2.62384888461785E-2</v>
      </c>
      <c r="M511" s="20">
        <v>1.3633660727393899E-2</v>
      </c>
      <c r="N511" s="20" t="s">
        <v>122</v>
      </c>
      <c r="O511" s="20">
        <v>0.209225668466377</v>
      </c>
      <c r="P511" s="20">
        <v>0.14288912434640599</v>
      </c>
      <c r="Q511" s="20">
        <v>5.1477599881416002E-2</v>
      </c>
      <c r="R511" s="20">
        <v>6.4534821740347206E-2</v>
      </c>
      <c r="S511" s="20">
        <v>0.11746285144429799</v>
      </c>
      <c r="T511" s="20">
        <v>2.2084710700710899E-2</v>
      </c>
      <c r="U511" s="20">
        <v>0.10736712178735</v>
      </c>
      <c r="V511" s="20">
        <v>2.2757919627417699E-2</v>
      </c>
      <c r="W511" s="20">
        <v>0.222328032432105</v>
      </c>
      <c r="X511" s="20"/>
      <c r="Y511" s="20"/>
      <c r="Z511" s="20"/>
      <c r="AA511" s="30"/>
    </row>
    <row r="512" spans="1:27" x14ac:dyDescent="0.25">
      <c r="A512">
        <v>476</v>
      </c>
      <c r="B512" s="15">
        <v>37540</v>
      </c>
      <c r="C512" s="25">
        <f t="shared" si="21"/>
        <v>0.155369743704796</v>
      </c>
      <c r="D512" s="25">
        <f>VLOOKUP(B512,input_BB!$B$19:$K$10000,$D$35,0)</f>
        <v>8965.73</v>
      </c>
      <c r="E512" s="27">
        <f t="shared" si="22"/>
        <v>6.8977544001249336E-2</v>
      </c>
      <c r="F512" s="28">
        <f>VLOOKUP(B512,viz!$B$3:$E$1863,4,0)</f>
        <v>1</v>
      </c>
      <c r="G512" s="25">
        <f t="shared" si="23"/>
        <v>0.20887619978039701</v>
      </c>
      <c r="I512" s="31">
        <v>37540</v>
      </c>
      <c r="J512" s="20">
        <v>0.155369743704796</v>
      </c>
      <c r="K512" s="20">
        <v>0</v>
      </c>
      <c r="L512" s="20">
        <v>2.6211970398030901E-2</v>
      </c>
      <c r="M512" s="20">
        <v>1.36361853660743E-2</v>
      </c>
      <c r="N512" s="20" t="s">
        <v>122</v>
      </c>
      <c r="O512" s="20">
        <v>0.20887619978039701</v>
      </c>
      <c r="P512" s="20">
        <v>0.14274664409513299</v>
      </c>
      <c r="Q512" s="20">
        <v>5.1459966312619301E-2</v>
      </c>
      <c r="R512" s="20">
        <v>6.4591301748711194E-2</v>
      </c>
      <c r="S512" s="20">
        <v>0.11733787646565</v>
      </c>
      <c r="T512" s="20">
        <v>2.2063773754156E-2</v>
      </c>
      <c r="U512" s="20">
        <v>0.107582943520085</v>
      </c>
      <c r="V512" s="20">
        <v>2.27339730840573E-2</v>
      </c>
      <c r="W512" s="20">
        <v>0.22275916547508501</v>
      </c>
      <c r="X512" s="20"/>
      <c r="Y512" s="20"/>
      <c r="Z512" s="20"/>
      <c r="AA512" s="30"/>
    </row>
    <row r="513" spans="1:27" x14ac:dyDescent="0.25">
      <c r="A513">
        <v>477</v>
      </c>
      <c r="B513" s="15">
        <v>37547</v>
      </c>
      <c r="C513" s="25">
        <f t="shared" si="21"/>
        <v>0.155226185917854</v>
      </c>
      <c r="D513" s="25">
        <f>VLOOKUP(B513,input_BB!$B$19:$K$10000,$D$35,0)</f>
        <v>9613.07</v>
      </c>
      <c r="E513" s="27">
        <f t="shared" si="22"/>
        <v>6.8719074129474922E-2</v>
      </c>
      <c r="F513" s="28">
        <f>VLOOKUP(B513,viz!$B$3:$E$1863,4,0)</f>
        <v>0</v>
      </c>
      <c r="G513" s="25">
        <f t="shared" si="23"/>
        <v>0.20925254825179801</v>
      </c>
      <c r="I513" s="31">
        <v>37547</v>
      </c>
      <c r="J513" s="20">
        <v>0.155226185917854</v>
      </c>
      <c r="K513" s="20">
        <v>0</v>
      </c>
      <c r="L513" s="20">
        <v>2.61887912917079E-2</v>
      </c>
      <c r="M513" s="20">
        <v>1.3641255239258901E-2</v>
      </c>
      <c r="N513" s="20" t="s">
        <v>122</v>
      </c>
      <c r="O513" s="20">
        <v>0.20925254825179801</v>
      </c>
      <c r="P513" s="20">
        <v>0.142653851985274</v>
      </c>
      <c r="Q513" s="20">
        <v>5.1487527847409897E-2</v>
      </c>
      <c r="R513" s="20">
        <v>6.4554577322643705E-2</v>
      </c>
      <c r="S513" s="20">
        <v>0.117280375028444</v>
      </c>
      <c r="T513" s="20">
        <v>2.2126294658672399E-2</v>
      </c>
      <c r="U513" s="20">
        <v>0.10753515006169</v>
      </c>
      <c r="V513" s="20">
        <v>2.27122673205871E-2</v>
      </c>
      <c r="W513" s="20">
        <v>0.22256736099251301</v>
      </c>
      <c r="X513" s="20"/>
      <c r="Y513" s="20"/>
      <c r="Z513" s="20"/>
      <c r="AA513" s="30"/>
    </row>
    <row r="514" spans="1:27" x14ac:dyDescent="0.25">
      <c r="A514">
        <v>478</v>
      </c>
      <c r="B514" s="15">
        <v>37554</v>
      </c>
      <c r="C514" s="25">
        <f t="shared" si="21"/>
        <v>0.1551783233881</v>
      </c>
      <c r="D514" s="25">
        <f>VLOOKUP(B514,input_BB!$B$19:$K$10000,$D$35,0)</f>
        <v>9722.5400000000009</v>
      </c>
      <c r="E514" s="27">
        <f t="shared" si="22"/>
        <v>6.8632899619600979E-2</v>
      </c>
      <c r="F514" s="28">
        <f>VLOOKUP(B514,viz!$B$3:$E$1863,4,0)</f>
        <v>0</v>
      </c>
      <c r="G514" s="25">
        <f t="shared" si="23"/>
        <v>0.209327296129145</v>
      </c>
      <c r="I514" s="31">
        <v>37554</v>
      </c>
      <c r="J514" s="20">
        <v>0.1551783233881</v>
      </c>
      <c r="K514" s="20">
        <v>0</v>
      </c>
      <c r="L514" s="20">
        <v>2.61609456390694E-2</v>
      </c>
      <c r="M514" s="20">
        <v>1.3642978005632401E-2</v>
      </c>
      <c r="N514" s="20" t="s">
        <v>122</v>
      </c>
      <c r="O514" s="20">
        <v>0.209327296129145</v>
      </c>
      <c r="P514" s="20">
        <v>0.14250409085549201</v>
      </c>
      <c r="Q514" s="20">
        <v>5.1495289207286001E-2</v>
      </c>
      <c r="R514" s="20">
        <v>6.4499297985194506E-2</v>
      </c>
      <c r="S514" s="20">
        <v>0.117149475365453</v>
      </c>
      <c r="T514" s="20">
        <v>2.21041478294332E-2</v>
      </c>
      <c r="U514" s="20">
        <v>0.107446110625755</v>
      </c>
      <c r="V514" s="20">
        <v>2.2687186153891901E-2</v>
      </c>
      <c r="W514" s="20">
        <v>0.22298318220364699</v>
      </c>
      <c r="X514" s="20"/>
      <c r="Y514" s="20"/>
      <c r="Z514" s="20"/>
      <c r="AA514" s="30"/>
    </row>
    <row r="515" spans="1:27" x14ac:dyDescent="0.25">
      <c r="A515">
        <v>479</v>
      </c>
      <c r="B515" s="15">
        <v>37561</v>
      </c>
      <c r="C515" s="25">
        <f t="shared" si="21"/>
        <v>0.156150043010712</v>
      </c>
      <c r="D515" s="25">
        <f>VLOOKUP(B515,input_BB!$B$19:$K$10000,$D$35,0)</f>
        <v>9407.68</v>
      </c>
      <c r="E515" s="27">
        <f t="shared" si="22"/>
        <v>7.0382440704116839E-2</v>
      </c>
      <c r="F515" s="28">
        <f>VLOOKUP(B515,viz!$B$3:$E$1863,4,0)</f>
        <v>0</v>
      </c>
      <c r="G515" s="25">
        <f t="shared" si="23"/>
        <v>0.16171246271485801</v>
      </c>
      <c r="I515" s="31">
        <v>37561</v>
      </c>
      <c r="J515" s="20">
        <v>0.156150043010712</v>
      </c>
      <c r="K515" s="20">
        <v>0</v>
      </c>
      <c r="L515" s="20">
        <v>2.5393252869387699E-2</v>
      </c>
      <c r="M515" s="20">
        <v>1.51363154846901E-2</v>
      </c>
      <c r="N515" s="20" t="s">
        <v>122</v>
      </c>
      <c r="O515" s="20">
        <v>0.16171246271485801</v>
      </c>
      <c r="P515" s="20">
        <v>0.12524992204504601</v>
      </c>
      <c r="Q515" s="20">
        <v>3.7253963980576899E-2</v>
      </c>
      <c r="R515" s="20">
        <v>4.6735875711669199E-2</v>
      </c>
      <c r="S515" s="20">
        <v>0.128698966270274</v>
      </c>
      <c r="T515" s="20" t="s">
        <v>122</v>
      </c>
      <c r="U515" s="20">
        <v>0.101002594011462</v>
      </c>
      <c r="V515" s="20">
        <v>9.8802377161657795E-2</v>
      </c>
      <c r="W515" s="20">
        <v>0.260014269750378</v>
      </c>
      <c r="X515" s="20"/>
      <c r="Y515" s="20"/>
      <c r="Z515" s="20"/>
      <c r="AA515" s="30"/>
    </row>
    <row r="516" spans="1:27" x14ac:dyDescent="0.25">
      <c r="A516">
        <v>480</v>
      </c>
      <c r="B516" s="15">
        <v>37568</v>
      </c>
      <c r="C516" s="25">
        <f t="shared" si="21"/>
        <v>0.147538587450981</v>
      </c>
      <c r="D516" s="25">
        <f>VLOOKUP(B516,input_BB!$B$19:$K$10000,$D$35,0)</f>
        <v>9770.68</v>
      </c>
      <c r="E516" s="27">
        <f t="shared" si="22"/>
        <v>5.4877870302693817E-2</v>
      </c>
      <c r="F516" s="28">
        <f>VLOOKUP(B516,viz!$B$3:$E$1863,4,0)</f>
        <v>0</v>
      </c>
      <c r="G516" s="25">
        <f t="shared" si="23"/>
        <v>0.16204200924189699</v>
      </c>
      <c r="I516" s="31">
        <v>37568</v>
      </c>
      <c r="J516" s="20">
        <v>0.147538587450981</v>
      </c>
      <c r="K516" s="20">
        <v>0</v>
      </c>
      <c r="L516" s="20">
        <v>2.5393927607710701E-2</v>
      </c>
      <c r="M516" s="20">
        <v>1.5151643678728699E-2</v>
      </c>
      <c r="N516" s="20" t="s">
        <v>122</v>
      </c>
      <c r="O516" s="20">
        <v>0.16204200924189699</v>
      </c>
      <c r="P516" s="20">
        <v>0.12527198934626599</v>
      </c>
      <c r="Q516" s="20">
        <v>3.7314538192867001E-2</v>
      </c>
      <c r="R516" s="20">
        <v>4.6749836685434601E-2</v>
      </c>
      <c r="S516" s="20">
        <v>0.12874906482499801</v>
      </c>
      <c r="T516" s="20" t="s">
        <v>122</v>
      </c>
      <c r="U516" s="20">
        <v>0.101049505526932</v>
      </c>
      <c r="V516" s="20">
        <v>9.8258404725003107E-2</v>
      </c>
      <c r="W516" s="20">
        <v>0.26001908017016301</v>
      </c>
      <c r="X516" s="20"/>
      <c r="Y516" s="20"/>
      <c r="Z516" s="20"/>
      <c r="AA516" s="30"/>
    </row>
    <row r="517" spans="1:27" x14ac:dyDescent="0.25">
      <c r="A517">
        <v>481</v>
      </c>
      <c r="B517" s="15">
        <v>37575</v>
      </c>
      <c r="C517" s="25">
        <f t="shared" si="21"/>
        <v>0.137556657195091</v>
      </c>
      <c r="D517" s="25">
        <f>VLOOKUP(B517,input_BB!$B$19:$K$10000,$D$35,0)</f>
        <v>9865.65</v>
      </c>
      <c r="E517" s="27">
        <f t="shared" si="22"/>
        <v>3.6905816760635528E-2</v>
      </c>
      <c r="F517" s="28">
        <f>VLOOKUP(B517,viz!$B$3:$E$1863,4,0)</f>
        <v>0</v>
      </c>
      <c r="G517" s="25">
        <f t="shared" si="23"/>
        <v>0.20937987692173099</v>
      </c>
      <c r="I517" s="31">
        <v>37575</v>
      </c>
      <c r="J517" s="20">
        <v>0.137556657195091</v>
      </c>
      <c r="K517" s="20">
        <v>0</v>
      </c>
      <c r="L517" s="20">
        <v>2.6151628617643401E-2</v>
      </c>
      <c r="M517" s="20">
        <v>1.3541662531598501E-2</v>
      </c>
      <c r="N517" s="20" t="s">
        <v>122</v>
      </c>
      <c r="O517" s="20">
        <v>0.20937987692173099</v>
      </c>
      <c r="P517" s="20">
        <v>0.142388538253928</v>
      </c>
      <c r="Q517" s="20">
        <v>5.1421138361811003E-2</v>
      </c>
      <c r="R517" s="20">
        <v>6.4529362427535694E-2</v>
      </c>
      <c r="S517" s="20">
        <v>0.116824477733485</v>
      </c>
      <c r="T517" s="20">
        <v>2.2229605188838399E-2</v>
      </c>
      <c r="U517" s="20">
        <v>0.108192432025596</v>
      </c>
      <c r="V517" s="20">
        <v>2.2288480694623899E-2</v>
      </c>
      <c r="W517" s="20">
        <v>0.22305279724321</v>
      </c>
      <c r="X517" s="20"/>
      <c r="Y517" s="20"/>
      <c r="Z517" s="20"/>
      <c r="AA517" s="30"/>
    </row>
    <row r="518" spans="1:27" x14ac:dyDescent="0.25">
      <c r="A518">
        <v>482</v>
      </c>
      <c r="B518" s="15">
        <v>37582</v>
      </c>
      <c r="C518" s="25">
        <f t="shared" si="21"/>
        <v>0.136668726801872</v>
      </c>
      <c r="D518" s="25">
        <f>VLOOKUP(B518,input_BB!$B$19:$K$10000,$D$35,0)</f>
        <v>10065.32</v>
      </c>
      <c r="E518" s="27">
        <f t="shared" si="22"/>
        <v>3.5307134726252812E-2</v>
      </c>
      <c r="F518" s="28">
        <f>VLOOKUP(B518,viz!$B$3:$E$1863,4,0)</f>
        <v>0</v>
      </c>
      <c r="G518" s="25">
        <f t="shared" si="23"/>
        <v>0.162402214506462</v>
      </c>
      <c r="I518" s="31">
        <v>37582</v>
      </c>
      <c r="J518" s="20">
        <v>0.136668726801872</v>
      </c>
      <c r="K518" s="20">
        <v>0</v>
      </c>
      <c r="L518" s="20">
        <v>2.53987366288554E-2</v>
      </c>
      <c r="M518" s="20">
        <v>1.5023113193795699E-2</v>
      </c>
      <c r="N518" s="20" t="s">
        <v>122</v>
      </c>
      <c r="O518" s="20">
        <v>0.162402214506462</v>
      </c>
      <c r="P518" s="20">
        <v>0.12520474032384599</v>
      </c>
      <c r="Q518" s="20">
        <v>3.7215935669864399E-2</v>
      </c>
      <c r="R518" s="20">
        <v>4.6701787467336803E-2</v>
      </c>
      <c r="S518" s="20">
        <v>0.12839957645768099</v>
      </c>
      <c r="T518" s="20" t="s">
        <v>122</v>
      </c>
      <c r="U518" s="20">
        <v>0.101499082911884</v>
      </c>
      <c r="V518" s="20">
        <v>9.8174005347902493E-2</v>
      </c>
      <c r="W518" s="20">
        <v>0.25998080749237201</v>
      </c>
      <c r="X518" s="20"/>
      <c r="Y518" s="20"/>
      <c r="Z518" s="20"/>
      <c r="AA518" s="30"/>
    </row>
    <row r="519" spans="1:27" x14ac:dyDescent="0.25">
      <c r="A519">
        <v>483</v>
      </c>
      <c r="B519" s="15">
        <v>37589</v>
      </c>
      <c r="C519" s="25">
        <f t="shared" si="21"/>
        <v>0.136632800102234</v>
      </c>
      <c r="D519" s="25">
        <f>VLOOKUP(B519,input_BB!$B$19:$K$10000,$D$35,0)</f>
        <v>10069.870000000001</v>
      </c>
      <c r="E519" s="27">
        <f t="shared" si="22"/>
        <v>3.5242450185995408E-2</v>
      </c>
      <c r="F519" s="28">
        <f>VLOOKUP(B519,viz!$B$3:$E$1863,4,0)</f>
        <v>0</v>
      </c>
      <c r="G519" s="25">
        <f t="shared" si="23"/>
        <v>0.162556332059407</v>
      </c>
      <c r="I519" s="31">
        <v>37589</v>
      </c>
      <c r="J519" s="20">
        <v>0.136632800102234</v>
      </c>
      <c r="K519" s="20">
        <v>0</v>
      </c>
      <c r="L519" s="20">
        <v>2.5376512420069799E-2</v>
      </c>
      <c r="M519" s="20">
        <v>1.5025108938450099E-2</v>
      </c>
      <c r="N519" s="20" t="s">
        <v>122</v>
      </c>
      <c r="O519" s="20">
        <v>0.162556332059407</v>
      </c>
      <c r="P519" s="20">
        <v>0.125097286610238</v>
      </c>
      <c r="Q519" s="20">
        <v>3.7228941655892599E-2</v>
      </c>
      <c r="R519" s="20">
        <v>4.6662155893264702E-2</v>
      </c>
      <c r="S519" s="20">
        <v>0.12828233495114</v>
      </c>
      <c r="T519" s="20" t="s">
        <v>122</v>
      </c>
      <c r="U519" s="20">
        <v>0.101436111629659</v>
      </c>
      <c r="V519" s="20">
        <v>9.8337830651687996E-2</v>
      </c>
      <c r="W519" s="20">
        <v>0.259997385190191</v>
      </c>
      <c r="X519" s="20"/>
      <c r="Y519" s="20"/>
      <c r="Z519" s="20"/>
      <c r="AA519" s="30"/>
    </row>
    <row r="520" spans="1:27" x14ac:dyDescent="0.25">
      <c r="A520">
        <v>484</v>
      </c>
      <c r="B520" s="15">
        <v>37596</v>
      </c>
      <c r="C520" s="25">
        <f t="shared" si="21"/>
        <v>0.13232599198818201</v>
      </c>
      <c r="D520" s="25">
        <f>VLOOKUP(B520,input_BB!$B$19:$K$10000,$D$35,0)</f>
        <v>9973.75</v>
      </c>
      <c r="E520" s="27">
        <f t="shared" si="22"/>
        <v>2.7488219888158884E-2</v>
      </c>
      <c r="F520" s="28">
        <f>VLOOKUP(B520,viz!$B$3:$E$1863,4,0)</f>
        <v>0</v>
      </c>
      <c r="G520" s="25">
        <f t="shared" si="23"/>
        <v>0.16225866242536299</v>
      </c>
      <c r="I520" s="31">
        <v>37596</v>
      </c>
      <c r="J520" s="20">
        <v>0.13232599198818201</v>
      </c>
      <c r="K520" s="20">
        <v>0</v>
      </c>
      <c r="L520" s="20">
        <v>2.5356143967794599E-2</v>
      </c>
      <c r="M520" s="20">
        <v>1.50283551788267E-2</v>
      </c>
      <c r="N520" s="20" t="s">
        <v>122</v>
      </c>
      <c r="O520" s="20">
        <v>0.16225866242536299</v>
      </c>
      <c r="P520" s="20">
        <v>0.124999037053742</v>
      </c>
      <c r="Q520" s="20">
        <v>3.7219306034252497E-2</v>
      </c>
      <c r="R520" s="20">
        <v>4.67396167511447E-2</v>
      </c>
      <c r="S520" s="20">
        <v>0.12817423797623201</v>
      </c>
      <c r="T520" s="20" t="s">
        <v>122</v>
      </c>
      <c r="U520" s="20">
        <v>0.101677456879253</v>
      </c>
      <c r="V520" s="20">
        <v>9.8519052732093396E-2</v>
      </c>
      <c r="W520" s="20">
        <v>0.26002813100129701</v>
      </c>
      <c r="X520" s="20"/>
      <c r="Y520" s="20"/>
      <c r="Z520" s="20"/>
      <c r="AA520" s="30"/>
    </row>
    <row r="521" spans="1:27" x14ac:dyDescent="0.25">
      <c r="A521">
        <v>485</v>
      </c>
      <c r="B521" s="15">
        <v>37603</v>
      </c>
      <c r="C521" s="25">
        <f t="shared" si="21"/>
        <v>0.132268086075783</v>
      </c>
      <c r="D521" s="25">
        <f>VLOOKUP(B521,input_BB!$B$19:$K$10000,$D$35,0)</f>
        <v>9728.43</v>
      </c>
      <c r="E521" s="27">
        <f t="shared" si="22"/>
        <v>2.7383962682251968E-2</v>
      </c>
      <c r="F521" s="28">
        <f>VLOOKUP(B521,viz!$B$3:$E$1863,4,0)</f>
        <v>0</v>
      </c>
      <c r="G521" s="25">
        <f t="shared" si="23"/>
        <v>0.16196364987928499</v>
      </c>
      <c r="I521" s="31">
        <v>37603</v>
      </c>
      <c r="J521" s="20">
        <v>0.132268086075783</v>
      </c>
      <c r="K521" s="20">
        <v>0</v>
      </c>
      <c r="L521" s="20">
        <v>2.5331025116674399E-2</v>
      </c>
      <c r="M521" s="20">
        <v>1.50354526471645E-2</v>
      </c>
      <c r="N521" s="20" t="s">
        <v>122</v>
      </c>
      <c r="O521" s="20">
        <v>0.16196364987928499</v>
      </c>
      <c r="P521" s="20">
        <v>0.124877314707773</v>
      </c>
      <c r="Q521" s="20">
        <v>3.7202585974910503E-2</v>
      </c>
      <c r="R521" s="20">
        <v>4.6807368435699902E-2</v>
      </c>
      <c r="S521" s="20">
        <v>0.12804217619327199</v>
      </c>
      <c r="T521" s="20" t="s">
        <v>122</v>
      </c>
      <c r="U521" s="20">
        <v>0.101898638396582</v>
      </c>
      <c r="V521" s="20">
        <v>9.8423491560925794E-2</v>
      </c>
      <c r="W521" s="20">
        <v>0.26041829708771302</v>
      </c>
      <c r="X521" s="20"/>
      <c r="Y521" s="20"/>
      <c r="Z521" s="20"/>
      <c r="AA521" s="30"/>
    </row>
    <row r="522" spans="1:27" x14ac:dyDescent="0.25">
      <c r="A522">
        <v>486</v>
      </c>
      <c r="B522" s="15">
        <v>37610</v>
      </c>
      <c r="C522" s="25">
        <f t="shared" si="21"/>
        <v>0.15251384675502799</v>
      </c>
      <c r="D522" s="25">
        <f>VLOOKUP(B522,input_BB!$B$19:$K$10000,$D$35,0)</f>
        <v>9628.69</v>
      </c>
      <c r="E522" s="27">
        <f t="shared" si="22"/>
        <v>6.383561938586288E-2</v>
      </c>
      <c r="F522" s="28">
        <f>VLOOKUP(B522,viz!$B$3:$E$1863,4,0)</f>
        <v>0</v>
      </c>
      <c r="G522" s="25">
        <f t="shared" si="23"/>
        <v>0.161670536549992</v>
      </c>
      <c r="I522" s="31">
        <v>37610</v>
      </c>
      <c r="J522" s="20">
        <v>0.15251384675502799</v>
      </c>
      <c r="K522" s="20">
        <v>0</v>
      </c>
      <c r="L522" s="20">
        <v>2.53059748043587E-2</v>
      </c>
      <c r="M522" s="20">
        <v>1.50423620502527E-2</v>
      </c>
      <c r="N522" s="20" t="s">
        <v>122</v>
      </c>
      <c r="O522" s="20">
        <v>0.161670536549992</v>
      </c>
      <c r="P522" s="20">
        <v>0.124755940574086</v>
      </c>
      <c r="Q522" s="20">
        <v>3.71858137495443E-2</v>
      </c>
      <c r="R522" s="20">
        <v>4.6874263655161501E-2</v>
      </c>
      <c r="S522" s="20">
        <v>0.12791047548305801</v>
      </c>
      <c r="T522" s="20" t="s">
        <v>122</v>
      </c>
      <c r="U522" s="20">
        <v>0.10211896332817801</v>
      </c>
      <c r="V522" s="20">
        <v>9.8328165300095E-2</v>
      </c>
      <c r="W522" s="20">
        <v>0.26080750450527301</v>
      </c>
      <c r="X522" s="20"/>
      <c r="Y522" s="20"/>
      <c r="Z522" s="20"/>
      <c r="AA522" s="30"/>
    </row>
    <row r="523" spans="1:27" x14ac:dyDescent="0.25">
      <c r="A523">
        <v>487</v>
      </c>
      <c r="B523" s="15">
        <v>37617</v>
      </c>
      <c r="C523" s="25">
        <f t="shared" si="21"/>
        <v>0.15244996547699</v>
      </c>
      <c r="D523" s="25">
        <f>VLOOKUP(B523,input_BB!$B$19:$K$10000,$D$35,0)</f>
        <v>9445.26</v>
      </c>
      <c r="E523" s="27">
        <f t="shared" si="22"/>
        <v>6.372060378068406E-2</v>
      </c>
      <c r="F523" s="28">
        <f>VLOOKUP(B523,viz!$B$3:$E$1863,4,0)</f>
        <v>1</v>
      </c>
      <c r="G523" s="25">
        <f t="shared" si="23"/>
        <v>0.16137996266795901</v>
      </c>
      <c r="I523" s="31">
        <v>37617</v>
      </c>
      <c r="J523" s="20">
        <v>0.15244996547699</v>
      </c>
      <c r="K523" s="20">
        <v>0</v>
      </c>
      <c r="L523" s="20">
        <v>2.5280992913009399E-2</v>
      </c>
      <c r="M523" s="20">
        <v>1.50492795832714E-2</v>
      </c>
      <c r="N523" s="20" t="s">
        <v>122</v>
      </c>
      <c r="O523" s="20">
        <v>0.16137996266795901</v>
      </c>
      <c r="P523" s="20">
        <v>0.12463493307905101</v>
      </c>
      <c r="Q523" s="20">
        <v>3.7169036053462501E-2</v>
      </c>
      <c r="R523" s="20">
        <v>4.6940258321753803E-2</v>
      </c>
      <c r="S523" s="20">
        <v>0.12777914622718101</v>
      </c>
      <c r="T523" s="20" t="s">
        <v>122</v>
      </c>
      <c r="U523" s="20">
        <v>0.10233836884103401</v>
      </c>
      <c r="V523" s="20">
        <v>9.8233084924321798E-2</v>
      </c>
      <c r="W523" s="20">
        <v>0.26119493738895599</v>
      </c>
      <c r="X523" s="20"/>
      <c r="Y523" s="20"/>
      <c r="Z523" s="20"/>
      <c r="AA523" s="30"/>
    </row>
    <row r="524" spans="1:27" x14ac:dyDescent="0.25">
      <c r="A524">
        <v>488</v>
      </c>
      <c r="B524" s="15">
        <v>37624</v>
      </c>
      <c r="C524" s="25">
        <f t="shared" si="21"/>
        <v>0.15238755941391</v>
      </c>
      <c r="D524" s="25">
        <f>VLOOKUP(B524,input_BB!$B$19:$K$10000,$D$35,0)</f>
        <v>9583.85</v>
      </c>
      <c r="E524" s="27">
        <f t="shared" si="22"/>
        <v>6.3608244239165418E-2</v>
      </c>
      <c r="F524" s="28">
        <f>VLOOKUP(B524,viz!$B$3:$E$1863,4,0)</f>
        <v>0</v>
      </c>
      <c r="G524" s="25">
        <f t="shared" si="23"/>
        <v>0.161532567776526</v>
      </c>
      <c r="I524" s="31">
        <v>37624</v>
      </c>
      <c r="J524" s="20">
        <v>0.15238755941391</v>
      </c>
      <c r="K524" s="20">
        <v>0</v>
      </c>
      <c r="L524" s="20">
        <v>2.5254551626921699E-2</v>
      </c>
      <c r="M524" s="20">
        <v>1.50544434029459E-2</v>
      </c>
      <c r="N524" s="20" t="s">
        <v>122</v>
      </c>
      <c r="O524" s="20">
        <v>0.161532567776526</v>
      </c>
      <c r="P524" s="20">
        <v>0.12450666089711</v>
      </c>
      <c r="Q524" s="20">
        <v>3.71749942263934E-2</v>
      </c>
      <c r="R524" s="20">
        <v>4.6892290506759401E-2</v>
      </c>
      <c r="S524" s="20">
        <v>0.12764076037570099</v>
      </c>
      <c r="T524" s="20" t="s">
        <v>122</v>
      </c>
      <c r="U524" s="20">
        <v>0.10225670740725901</v>
      </c>
      <c r="V524" s="20">
        <v>9.8131212445593904E-2</v>
      </c>
      <c r="W524" s="20">
        <v>0.26155581133479</v>
      </c>
      <c r="X524" s="20"/>
      <c r="Y524" s="20"/>
      <c r="Z524" s="20"/>
      <c r="AA524" s="30"/>
    </row>
    <row r="525" spans="1:27" x14ac:dyDescent="0.25">
      <c r="A525">
        <v>489</v>
      </c>
      <c r="B525" s="15">
        <v>37631</v>
      </c>
      <c r="C525" s="25">
        <f t="shared" si="21"/>
        <v>0.15232549607753801</v>
      </c>
      <c r="D525" s="25">
        <f>VLOOKUP(B525,input_BB!$B$19:$K$10000,$D$35,0)</f>
        <v>9721.5</v>
      </c>
      <c r="E525" s="27">
        <f t="shared" si="22"/>
        <v>6.349650176294265E-2</v>
      </c>
      <c r="F525" s="28">
        <f>VLOOKUP(B525,viz!$B$3:$E$1863,4,0)</f>
        <v>0</v>
      </c>
      <c r="G525" s="25">
        <f t="shared" si="23"/>
        <v>0.16168408423830599</v>
      </c>
      <c r="I525" s="31">
        <v>37631</v>
      </c>
      <c r="J525" s="20">
        <v>0.15232549607753801</v>
      </c>
      <c r="K525" s="20">
        <v>0</v>
      </c>
      <c r="L525" s="20">
        <v>2.5228206566386E-2</v>
      </c>
      <c r="M525" s="20">
        <v>1.5059455932535999E-2</v>
      </c>
      <c r="N525" s="20" t="s">
        <v>122</v>
      </c>
      <c r="O525" s="20">
        <v>0.16168408423830599</v>
      </c>
      <c r="P525" s="20">
        <v>0.12437886220776299</v>
      </c>
      <c r="Q525" s="20">
        <v>3.7180867502646799E-2</v>
      </c>
      <c r="R525" s="20">
        <v>4.6844561007562499E-2</v>
      </c>
      <c r="S525" s="20">
        <v>0.127502874768574</v>
      </c>
      <c r="T525" s="20" t="s">
        <v>122</v>
      </c>
      <c r="U525" s="20">
        <v>0.102175362416279</v>
      </c>
      <c r="V525" s="20">
        <v>9.8029712052407694E-2</v>
      </c>
      <c r="W525" s="20">
        <v>0.261916013307538</v>
      </c>
      <c r="X525" s="20"/>
      <c r="Y525" s="20"/>
      <c r="Z525" s="20"/>
      <c r="AA525" s="30"/>
    </row>
    <row r="526" spans="1:27" x14ac:dyDescent="0.25">
      <c r="A526">
        <v>490</v>
      </c>
      <c r="B526" s="15">
        <v>37638</v>
      </c>
      <c r="C526" s="25">
        <f t="shared" si="21"/>
        <v>0.16600263118743899</v>
      </c>
      <c r="D526" s="25">
        <f>VLOOKUP(B526,input_BB!$B$19:$K$10000,$D$35,0)</f>
        <v>9614.59</v>
      </c>
      <c r="E526" s="27">
        <f t="shared" si="22"/>
        <v>8.812161916967505E-2</v>
      </c>
      <c r="F526" s="28">
        <f>VLOOKUP(B526,viz!$B$3:$E$1863,4,0)</f>
        <v>0</v>
      </c>
      <c r="G526" s="25">
        <f t="shared" si="23"/>
        <v>0.16148071580257101</v>
      </c>
      <c r="I526" s="31">
        <v>37638</v>
      </c>
      <c r="J526" s="20">
        <v>0.16600263118743899</v>
      </c>
      <c r="K526" s="20">
        <v>0</v>
      </c>
      <c r="L526" s="20">
        <v>2.5215068991232301E-2</v>
      </c>
      <c r="M526" s="20">
        <v>1.5074865737475501E-2</v>
      </c>
      <c r="N526" s="20" t="s">
        <v>122</v>
      </c>
      <c r="O526" s="20">
        <v>0.16148071580257101</v>
      </c>
      <c r="P526" s="20">
        <v>0.124316218982215</v>
      </c>
      <c r="Q526" s="20">
        <v>3.7181159213366302E-2</v>
      </c>
      <c r="R526" s="20">
        <v>4.6821335664869602E-2</v>
      </c>
      <c r="S526" s="20">
        <v>0.12789018442189201</v>
      </c>
      <c r="T526" s="20" t="s">
        <v>122</v>
      </c>
      <c r="U526" s="20">
        <v>0.101540122360716</v>
      </c>
      <c r="V526" s="20">
        <v>9.8001479208810804E-2</v>
      </c>
      <c r="W526" s="20">
        <v>0.26247884961685097</v>
      </c>
      <c r="X526" s="20"/>
      <c r="Y526" s="20"/>
      <c r="Z526" s="20"/>
      <c r="AA526" s="30"/>
    </row>
    <row r="527" spans="1:27" x14ac:dyDescent="0.25">
      <c r="A527">
        <v>491</v>
      </c>
      <c r="B527" s="15">
        <v>37645</v>
      </c>
      <c r="C527" s="25">
        <f t="shared" si="21"/>
        <v>0.131885766983032</v>
      </c>
      <c r="D527" s="25">
        <f>VLOOKUP(B527,input_BB!$B$19:$K$10000,$D$35,0)</f>
        <v>9460.6</v>
      </c>
      <c r="E527" s="27">
        <f t="shared" si="22"/>
        <v>2.6695612931359084E-2</v>
      </c>
      <c r="F527" s="28">
        <f>VLOOKUP(B527,viz!$B$3:$E$1863,4,0)</f>
        <v>0</v>
      </c>
      <c r="G527" s="25">
        <f t="shared" si="23"/>
        <v>0.161278403099614</v>
      </c>
      <c r="I527" s="31">
        <v>37645</v>
      </c>
      <c r="J527" s="20">
        <v>0.131885766983032</v>
      </c>
      <c r="K527" s="20">
        <v>0</v>
      </c>
      <c r="L527" s="20">
        <v>2.5201828915495099E-2</v>
      </c>
      <c r="M527" s="20">
        <v>1.50898954493248E-2</v>
      </c>
      <c r="N527" s="20" t="s">
        <v>122</v>
      </c>
      <c r="O527" s="20">
        <v>0.161278403099614</v>
      </c>
      <c r="P527" s="20">
        <v>0.12425301718064199</v>
      </c>
      <c r="Q527" s="20">
        <v>3.7181138067354999E-2</v>
      </c>
      <c r="R527" s="20">
        <v>4.6797731510051302E-2</v>
      </c>
      <c r="S527" s="20">
        <v>0.12827348084066101</v>
      </c>
      <c r="T527" s="20" t="s">
        <v>122</v>
      </c>
      <c r="U527" s="20">
        <v>0.10091326422645</v>
      </c>
      <c r="V527" s="20">
        <v>9.7972567610465702E-2</v>
      </c>
      <c r="W527" s="20">
        <v>0.263038673099942</v>
      </c>
      <c r="X527" s="20"/>
      <c r="Y527" s="20"/>
      <c r="Z527" s="20"/>
      <c r="AA527" s="30"/>
    </row>
    <row r="528" spans="1:27" x14ac:dyDescent="0.25">
      <c r="A528">
        <v>492</v>
      </c>
      <c r="B528" s="15">
        <v>37652</v>
      </c>
      <c r="C528" s="25">
        <f t="shared" si="21"/>
        <v>0.151620328426361</v>
      </c>
      <c r="D528" s="25">
        <f>VLOOKUP(B528,input_BB!$B$19:$K$10000,$D$35,0)</f>
        <v>9258.9500000000007</v>
      </c>
      <c r="E528" s="27">
        <f t="shared" si="22"/>
        <v>6.2226876504280618E-2</v>
      </c>
      <c r="F528" s="28">
        <f>VLOOKUP(B528,viz!$B$3:$E$1863,4,0)</f>
        <v>1</v>
      </c>
      <c r="G528" s="25">
        <f t="shared" si="23"/>
        <v>0.16107674374093001</v>
      </c>
      <c r="I528" s="31">
        <v>37652</v>
      </c>
      <c r="J528" s="20">
        <v>0.151620328426361</v>
      </c>
      <c r="K528" s="20">
        <v>0</v>
      </c>
      <c r="L528" s="20">
        <v>2.5188487688627598E-2</v>
      </c>
      <c r="M528" s="20">
        <v>1.51048209900794E-2</v>
      </c>
      <c r="N528" s="20" t="s">
        <v>122</v>
      </c>
      <c r="O528" s="20">
        <v>0.16107674374093001</v>
      </c>
      <c r="P528" s="20">
        <v>0.12418932112669299</v>
      </c>
      <c r="Q528" s="20">
        <v>3.7180952796879101E-2</v>
      </c>
      <c r="R528" s="20">
        <v>4.6774212858057503E-2</v>
      </c>
      <c r="S528" s="20">
        <v>0.12865279862419499</v>
      </c>
      <c r="T528" s="20" t="s">
        <v>122</v>
      </c>
      <c r="U528" s="20">
        <v>0.100294660657226</v>
      </c>
      <c r="V528" s="20">
        <v>9.7942981365488097E-2</v>
      </c>
      <c r="W528" s="20">
        <v>0.26359502015182401</v>
      </c>
      <c r="X528" s="20"/>
      <c r="Y528" s="20"/>
      <c r="Z528" s="20"/>
      <c r="AA528" s="30"/>
    </row>
    <row r="529" spans="1:27" x14ac:dyDescent="0.25">
      <c r="A529">
        <v>493</v>
      </c>
      <c r="B529" s="15">
        <v>37659</v>
      </c>
      <c r="C529" s="25">
        <f t="shared" si="21"/>
        <v>0.15139034390449499</v>
      </c>
      <c r="D529" s="25">
        <f>VLOOKUP(B529,input_BB!$B$19:$K$10000,$D$35,0)</f>
        <v>9150.9500000000007</v>
      </c>
      <c r="E529" s="27">
        <f t="shared" si="22"/>
        <v>6.1812798862495681E-2</v>
      </c>
      <c r="F529" s="28">
        <f>VLOOKUP(B529,viz!$B$3:$E$1863,4,0)</f>
        <v>1</v>
      </c>
      <c r="G529" s="25">
        <f t="shared" si="23"/>
        <v>0.16087588454145699</v>
      </c>
      <c r="I529" s="31">
        <v>37659</v>
      </c>
      <c r="J529" s="20">
        <v>0.15139034390449499</v>
      </c>
      <c r="K529" s="20">
        <v>0</v>
      </c>
      <c r="L529" s="20">
        <v>2.5175060046430699E-2</v>
      </c>
      <c r="M529" s="20">
        <v>1.51194240488984E-2</v>
      </c>
      <c r="N529" s="20" t="s">
        <v>122</v>
      </c>
      <c r="O529" s="20">
        <v>0.16087588454145699</v>
      </c>
      <c r="P529" s="20">
        <v>0.12412520030058601</v>
      </c>
      <c r="Q529" s="20">
        <v>3.7180443716920301E-2</v>
      </c>
      <c r="R529" s="20">
        <v>4.6750275444519498E-2</v>
      </c>
      <c r="S529" s="20">
        <v>0.12902825798932399</v>
      </c>
      <c r="T529" s="20" t="s">
        <v>122</v>
      </c>
      <c r="U529" s="20">
        <v>9.9684197173746394E-2</v>
      </c>
      <c r="V529" s="20">
        <v>9.7912789274371595E-2</v>
      </c>
      <c r="W529" s="20">
        <v>0.26414846746374598</v>
      </c>
      <c r="X529" s="20"/>
      <c r="Y529" s="20"/>
      <c r="Z529" s="20"/>
      <c r="AA529" s="30"/>
    </row>
    <row r="530" spans="1:27" x14ac:dyDescent="0.25">
      <c r="A530">
        <v>494</v>
      </c>
      <c r="B530" s="15">
        <v>37666</v>
      </c>
      <c r="C530" s="25">
        <f t="shared" si="21"/>
        <v>0.16583509743213701</v>
      </c>
      <c r="D530" s="25">
        <f>VLOOKUP(B530,input_BB!$B$19:$K$10000,$D$35,0)</f>
        <v>9201.76</v>
      </c>
      <c r="E530" s="27">
        <f t="shared" si="22"/>
        <v>8.7819981556187143E-2</v>
      </c>
      <c r="F530" s="28">
        <f>VLOOKUP(B530,viz!$B$3:$E$1863,4,0)</f>
        <v>1</v>
      </c>
      <c r="G530" s="25">
        <f t="shared" si="23"/>
        <v>0.161025016376484</v>
      </c>
      <c r="I530" s="31">
        <v>37666</v>
      </c>
      <c r="J530" s="20">
        <v>0.16583509743213701</v>
      </c>
      <c r="K530" s="20">
        <v>0</v>
      </c>
      <c r="L530" s="20">
        <v>2.5149070802996599E-2</v>
      </c>
      <c r="M530" s="20">
        <v>1.5124105658349599E-2</v>
      </c>
      <c r="N530" s="20" t="s">
        <v>122</v>
      </c>
      <c r="O530" s="20">
        <v>0.161025016376484</v>
      </c>
      <c r="P530" s="20">
        <v>0.123999117516027</v>
      </c>
      <c r="Q530" s="20">
        <v>3.7186052442428702E-2</v>
      </c>
      <c r="R530" s="20">
        <v>4.6703310011133398E-2</v>
      </c>
      <c r="S530" s="20">
        <v>0.12889014719334799</v>
      </c>
      <c r="T530" s="20" t="s">
        <v>122</v>
      </c>
      <c r="U530" s="20">
        <v>9.9606864672198106E-2</v>
      </c>
      <c r="V530" s="20">
        <v>9.7812654421071704E-2</v>
      </c>
      <c r="W530" s="20">
        <v>0.264503660905963</v>
      </c>
      <c r="X530" s="20"/>
      <c r="Y530" s="20"/>
      <c r="Z530" s="20"/>
      <c r="AA530" s="30"/>
    </row>
    <row r="531" spans="1:27" x14ac:dyDescent="0.25">
      <c r="A531">
        <v>495</v>
      </c>
      <c r="B531" s="15">
        <v>37673</v>
      </c>
      <c r="C531" s="25">
        <f t="shared" si="21"/>
        <v>0.13162408769130701</v>
      </c>
      <c r="D531" s="25">
        <f>VLOOKUP(B531,input_BB!$B$19:$K$10000,$D$35,0)</f>
        <v>9250.86</v>
      </c>
      <c r="E531" s="27">
        <f t="shared" si="22"/>
        <v>2.6224470164262069E-2</v>
      </c>
      <c r="F531" s="28">
        <f>VLOOKUP(B531,viz!$B$3:$E$1863,4,0)</f>
        <v>0</v>
      </c>
      <c r="G531" s="25">
        <f t="shared" si="23"/>
        <v>0.16117381363764499</v>
      </c>
      <c r="I531" s="31">
        <v>37673</v>
      </c>
      <c r="J531" s="20">
        <v>0.13162408769130701</v>
      </c>
      <c r="K531" s="20">
        <v>0</v>
      </c>
      <c r="L531" s="20">
        <v>2.5123154957402E-2</v>
      </c>
      <c r="M531" s="20">
        <v>1.5128634813228301E-2</v>
      </c>
      <c r="N531" s="20" t="s">
        <v>122</v>
      </c>
      <c r="O531" s="20">
        <v>0.16117381363764499</v>
      </c>
      <c r="P531" s="20">
        <v>0.12387340051132401</v>
      </c>
      <c r="Q531" s="20">
        <v>3.71915396946721E-2</v>
      </c>
      <c r="R531" s="20">
        <v>4.6656332372394298E-2</v>
      </c>
      <c r="S531" s="20">
        <v>0.12875244016633999</v>
      </c>
      <c r="T531" s="20" t="s">
        <v>122</v>
      </c>
      <c r="U531" s="20">
        <v>9.9529695335300095E-2</v>
      </c>
      <c r="V531" s="20">
        <v>9.7712797363198406E-2</v>
      </c>
      <c r="W531" s="20">
        <v>0.26485819114849501</v>
      </c>
      <c r="X531" s="20"/>
      <c r="Y531" s="20"/>
      <c r="Z531" s="20"/>
      <c r="AA531" s="30"/>
    </row>
    <row r="532" spans="1:27" x14ac:dyDescent="0.25">
      <c r="A532">
        <v>496</v>
      </c>
      <c r="B532" s="15">
        <v>37680</v>
      </c>
      <c r="C532" s="25">
        <f t="shared" si="21"/>
        <v>0.13793906569480899</v>
      </c>
      <c r="D532" s="25">
        <f>VLOOKUP(B532,input_BB!$B$19:$K$10000,$D$35,0)</f>
        <v>9122.66</v>
      </c>
      <c r="E532" s="27">
        <f t="shared" si="22"/>
        <v>3.7594327485083297E-2</v>
      </c>
      <c r="F532" s="28">
        <f>VLOOKUP(B532,viz!$B$3:$E$1863,4,0)</f>
        <v>0</v>
      </c>
      <c r="G532" s="25">
        <f t="shared" si="23"/>
        <v>0.160972968600467</v>
      </c>
      <c r="I532" s="31">
        <v>37680</v>
      </c>
      <c r="J532" s="20">
        <v>0.13793906569480899</v>
      </c>
      <c r="K532" s="20">
        <v>0</v>
      </c>
      <c r="L532" s="20">
        <v>2.5109752194717099E-2</v>
      </c>
      <c r="M532" s="20">
        <v>1.5142947140744699E-2</v>
      </c>
      <c r="N532" s="20" t="s">
        <v>122</v>
      </c>
      <c r="O532" s="20">
        <v>0.160972968600467</v>
      </c>
      <c r="P532" s="20">
        <v>0.12380939617121001</v>
      </c>
      <c r="Q532" s="20">
        <v>3.7190799400255402E-2</v>
      </c>
      <c r="R532" s="20">
        <v>4.66326642498988E-2</v>
      </c>
      <c r="S532" s="20">
        <v>0.12912361787683399</v>
      </c>
      <c r="T532" s="20" t="s">
        <v>122</v>
      </c>
      <c r="U532" s="20">
        <v>9.8929008785469105E-2</v>
      </c>
      <c r="V532" s="20">
        <v>9.7682435535682302E-2</v>
      </c>
      <c r="W532" s="20">
        <v>0.26540641004472199</v>
      </c>
      <c r="X532" s="20"/>
      <c r="Y532" s="20"/>
      <c r="Z532" s="20"/>
      <c r="AA532" s="30"/>
    </row>
    <row r="533" spans="1:27" x14ac:dyDescent="0.25">
      <c r="A533">
        <v>497</v>
      </c>
      <c r="B533" s="15">
        <v>37687</v>
      </c>
      <c r="C533" s="25">
        <f t="shared" si="21"/>
        <v>0.13560239970684099</v>
      </c>
      <c r="D533" s="25">
        <f>VLOOKUP(B533,input_BB!$B$19:$K$10000,$D$35,0)</f>
        <v>8907.1</v>
      </c>
      <c r="E533" s="27">
        <f t="shared" si="22"/>
        <v>3.3387256791427851E-2</v>
      </c>
      <c r="F533" s="28">
        <f>VLOOKUP(B533,viz!$B$3:$E$1863,4,0)</f>
        <v>0</v>
      </c>
      <c r="G533" s="25">
        <f t="shared" si="23"/>
        <v>0.16077285396706201</v>
      </c>
      <c r="I533" s="31">
        <v>37687</v>
      </c>
      <c r="J533" s="20">
        <v>0.13560239970684099</v>
      </c>
      <c r="K533" s="20">
        <v>0</v>
      </c>
      <c r="L533" s="20">
        <v>2.5096258526185598E-2</v>
      </c>
      <c r="M533" s="20">
        <v>1.51569399267928E-2</v>
      </c>
      <c r="N533" s="20" t="s">
        <v>122</v>
      </c>
      <c r="O533" s="20">
        <v>0.16077285396706201</v>
      </c>
      <c r="P533" s="20">
        <v>0.123744931081562</v>
      </c>
      <c r="Q533" s="20">
        <v>3.71897848616696E-2</v>
      </c>
      <c r="R533" s="20">
        <v>4.66087514387468E-2</v>
      </c>
      <c r="S533" s="20">
        <v>0.12949093775802301</v>
      </c>
      <c r="T533" s="20" t="s">
        <v>122</v>
      </c>
      <c r="U533" s="20">
        <v>9.83361454475217E-2</v>
      </c>
      <c r="V533" s="20">
        <v>9.7651447155185006E-2</v>
      </c>
      <c r="W533" s="20">
        <v>0.26595194983725201</v>
      </c>
      <c r="X533" s="20"/>
      <c r="Y533" s="20"/>
      <c r="Z533" s="20"/>
      <c r="AA533" s="30"/>
    </row>
    <row r="534" spans="1:27" x14ac:dyDescent="0.25">
      <c r="A534">
        <v>498</v>
      </c>
      <c r="B534" s="15">
        <v>37694</v>
      </c>
      <c r="C534" s="25">
        <f t="shared" si="21"/>
        <v>0.150761038064957</v>
      </c>
      <c r="D534" s="25">
        <f>VLOOKUP(B534,input_BB!$B$19:$K$10000,$D$35,0)</f>
        <v>8956.17</v>
      </c>
      <c r="E534" s="27">
        <f t="shared" si="22"/>
        <v>6.0679759665409214E-2</v>
      </c>
      <c r="F534" s="28">
        <f>VLOOKUP(B534,viz!$B$3:$E$1863,4,0)</f>
        <v>0</v>
      </c>
      <c r="G534" s="25">
        <f t="shared" si="23"/>
        <v>0.16092007429680799</v>
      </c>
      <c r="I534" s="31">
        <v>37694</v>
      </c>
      <c r="J534" s="20">
        <v>0.150761038064957</v>
      </c>
      <c r="K534" s="20">
        <v>0</v>
      </c>
      <c r="L534" s="20">
        <v>2.5070569644842101E-2</v>
      </c>
      <c r="M534" s="20">
        <v>1.5161290493188101E-2</v>
      </c>
      <c r="N534" s="20" t="s">
        <v>122</v>
      </c>
      <c r="O534" s="20">
        <v>0.16092007429680799</v>
      </c>
      <c r="P534" s="20">
        <v>0.123620300346012</v>
      </c>
      <c r="Q534" s="20">
        <v>3.7195088249158598E-2</v>
      </c>
      <c r="R534" s="20">
        <v>4.6562248067950202E-2</v>
      </c>
      <c r="S534" s="20">
        <v>0.12935343308258199</v>
      </c>
      <c r="T534" s="20" t="s">
        <v>122</v>
      </c>
      <c r="U534" s="20">
        <v>9.8261000061781997E-2</v>
      </c>
      <c r="V534" s="20">
        <v>9.7552464280948006E-2</v>
      </c>
      <c r="W534" s="20">
        <v>0.26630353147672903</v>
      </c>
      <c r="X534" s="20"/>
      <c r="Y534" s="20"/>
      <c r="Z534" s="20"/>
      <c r="AA534" s="30"/>
    </row>
    <row r="535" spans="1:27" x14ac:dyDescent="0.25">
      <c r="A535">
        <v>499</v>
      </c>
      <c r="B535" s="15">
        <v>37701</v>
      </c>
      <c r="C535" s="25">
        <f t="shared" si="21"/>
        <v>0.135494664311409</v>
      </c>
      <c r="D535" s="25">
        <f>VLOOKUP(B535,input_BB!$B$19:$K$10000,$D$35,0)</f>
        <v>9179.19</v>
      </c>
      <c r="E535" s="27">
        <f t="shared" si="22"/>
        <v>3.319328365743044E-2</v>
      </c>
      <c r="F535" s="28">
        <f>VLOOKUP(B535,viz!$B$3:$E$1863,4,0)</f>
        <v>0</v>
      </c>
      <c r="G535" s="25">
        <f t="shared" si="23"/>
        <v>0.16106690545198399</v>
      </c>
      <c r="I535" s="31">
        <v>37701</v>
      </c>
      <c r="J535" s="20">
        <v>0.135494664311409</v>
      </c>
      <c r="K535" s="20">
        <v>0</v>
      </c>
      <c r="L535" s="20">
        <v>2.5044972928652601E-2</v>
      </c>
      <c r="M535" s="20">
        <v>1.5165422410585499E-2</v>
      </c>
      <c r="N535" s="20" t="s">
        <v>122</v>
      </c>
      <c r="O535" s="20">
        <v>0.16106690545198399</v>
      </c>
      <c r="P535" s="20">
        <v>0.12349609708270699</v>
      </c>
      <c r="Q535" s="20">
        <v>3.7200312287240397E-2</v>
      </c>
      <c r="R535" s="20">
        <v>4.6515961322881702E-2</v>
      </c>
      <c r="S535" s="20">
        <v>0.129216439719118</v>
      </c>
      <c r="T535" s="20" t="s">
        <v>122</v>
      </c>
      <c r="U535" s="20">
        <v>9.8186143719191404E-2</v>
      </c>
      <c r="V535" s="20">
        <v>9.7453835216077006E-2</v>
      </c>
      <c r="W535" s="20">
        <v>0.26665390986156101</v>
      </c>
      <c r="X535" s="20"/>
      <c r="Y535" s="20"/>
      <c r="Z535" s="20"/>
      <c r="AA535" s="30"/>
    </row>
    <row r="536" spans="1:27" x14ac:dyDescent="0.25">
      <c r="A536">
        <v>500</v>
      </c>
      <c r="B536" s="15">
        <v>37708</v>
      </c>
      <c r="C536" s="25">
        <f t="shared" si="21"/>
        <v>0.150667309761047</v>
      </c>
      <c r="D536" s="25">
        <f>VLOOKUP(B536,input_BB!$B$19:$K$10000,$D$35,0)</f>
        <v>8863.36</v>
      </c>
      <c r="E536" s="27">
        <f t="shared" si="22"/>
        <v>6.0511005721723542E-2</v>
      </c>
      <c r="F536" s="28">
        <f>VLOOKUP(B536,viz!$B$3:$E$1863,4,0)</f>
        <v>0</v>
      </c>
      <c r="G536" s="25">
        <f t="shared" si="23"/>
        <v>0.160063935565356</v>
      </c>
      <c r="I536" s="31">
        <v>37708</v>
      </c>
      <c r="J536" s="20">
        <v>0.150667309761047</v>
      </c>
      <c r="K536" s="20">
        <v>0</v>
      </c>
      <c r="L536" s="20">
        <v>2.50215767722568E-2</v>
      </c>
      <c r="M536" s="20">
        <v>1.5165457389784E-2</v>
      </c>
      <c r="N536" s="20" t="s">
        <v>122</v>
      </c>
      <c r="O536" s="20">
        <v>0.160063935565356</v>
      </c>
      <c r="P536" s="20">
        <v>0.123382774142844</v>
      </c>
      <c r="Q536" s="20">
        <v>3.71842742712667E-2</v>
      </c>
      <c r="R536" s="20">
        <v>4.65828304217916E-2</v>
      </c>
      <c r="S536" s="20">
        <v>0.129090568034014</v>
      </c>
      <c r="T536" s="20" t="s">
        <v>122</v>
      </c>
      <c r="U536" s="20">
        <v>9.8397003140447206E-2</v>
      </c>
      <c r="V536" s="20">
        <v>9.7364951233098906E-2</v>
      </c>
      <c r="W536" s="20">
        <v>0.26774662902913998</v>
      </c>
      <c r="X536" s="20"/>
      <c r="Y536" s="20"/>
      <c r="Z536" s="20"/>
      <c r="AA536" s="30"/>
    </row>
    <row r="537" spans="1:27" x14ac:dyDescent="0.25">
      <c r="A537">
        <v>501</v>
      </c>
      <c r="B537" s="15">
        <v>37715</v>
      </c>
      <c r="C537" s="25">
        <f t="shared" si="21"/>
        <v>0.13128270208835599</v>
      </c>
      <c r="D537" s="25">
        <f>VLOOKUP(B537,input_BB!$B$19:$K$10000,$D$35,0)</f>
        <v>8822.4500000000007</v>
      </c>
      <c r="E537" s="27">
        <f t="shared" si="22"/>
        <v>2.5609819472718384E-2</v>
      </c>
      <c r="F537" s="28">
        <f>VLOOKUP(B537,viz!$B$3:$E$1863,4,0)</f>
        <v>0</v>
      </c>
      <c r="G537" s="25">
        <f t="shared" si="23"/>
        <v>0.15978884254884901</v>
      </c>
      <c r="I537" s="31">
        <v>37715</v>
      </c>
      <c r="J537" s="20">
        <v>0.13128270208835599</v>
      </c>
      <c r="K537" s="20">
        <v>0</v>
      </c>
      <c r="L537" s="20">
        <v>2.49976307715063E-2</v>
      </c>
      <c r="M537" s="20">
        <v>1.51712126781449E-2</v>
      </c>
      <c r="N537" s="20" t="s">
        <v>122</v>
      </c>
      <c r="O537" s="20">
        <v>0.15978884254884901</v>
      </c>
      <c r="P537" s="20">
        <v>0.123266757302098</v>
      </c>
      <c r="Q537" s="20">
        <v>3.7167283698801699E-2</v>
      </c>
      <c r="R537" s="20">
        <v>4.66476605803125E-2</v>
      </c>
      <c r="S537" s="20">
        <v>0.12896189101220201</v>
      </c>
      <c r="T537" s="20" t="s">
        <v>122</v>
      </c>
      <c r="U537" s="20">
        <v>9.8604687697896098E-2</v>
      </c>
      <c r="V537" s="20">
        <v>9.7273880804277305E-2</v>
      </c>
      <c r="W537" s="20">
        <v>0.26812015290591201</v>
      </c>
      <c r="X537" s="20"/>
      <c r="Y537" s="20"/>
      <c r="Z537" s="20"/>
      <c r="AA537" s="30"/>
    </row>
    <row r="538" spans="1:27" x14ac:dyDescent="0.25">
      <c r="A538">
        <v>502</v>
      </c>
      <c r="B538" s="15">
        <v>37722</v>
      </c>
      <c r="C538" s="25">
        <f t="shared" si="21"/>
        <v>0.13374769687652599</v>
      </c>
      <c r="D538" s="25">
        <f>VLOOKUP(B538,input_BB!$B$19:$K$10000,$D$35,0)</f>
        <v>8645.65</v>
      </c>
      <c r="E538" s="27">
        <f t="shared" si="22"/>
        <v>3.0047940875915457E-2</v>
      </c>
      <c r="F538" s="28">
        <f>VLOOKUP(B538,viz!$B$3:$E$1863,4,0)</f>
        <v>0</v>
      </c>
      <c r="G538" s="25">
        <f t="shared" si="23"/>
        <v>0.20420256559936401</v>
      </c>
      <c r="I538" s="31">
        <v>37722</v>
      </c>
      <c r="J538" s="20">
        <v>0.13374769687652599</v>
      </c>
      <c r="K538" s="20">
        <v>0</v>
      </c>
      <c r="L538" s="20">
        <v>2.8293119047410501E-2</v>
      </c>
      <c r="M538" s="20">
        <v>1.3110479949475199E-2</v>
      </c>
      <c r="N538" s="20" t="s">
        <v>122</v>
      </c>
      <c r="O538" s="20">
        <v>0.20420256559936401</v>
      </c>
      <c r="P538" s="20">
        <v>0.13951955509633299</v>
      </c>
      <c r="Q538" s="20">
        <v>3.5691196366240803E-2</v>
      </c>
      <c r="R538" s="20">
        <v>4.84640134474238E-2</v>
      </c>
      <c r="S538" s="20">
        <v>5.6872692804812199E-2</v>
      </c>
      <c r="T538" s="20">
        <v>2.8201647391743499E-2</v>
      </c>
      <c r="U538" s="20">
        <v>0.124948828704423</v>
      </c>
      <c r="V538" s="20" t="s">
        <v>122</v>
      </c>
      <c r="W538" s="20">
        <v>0.320695901592773</v>
      </c>
      <c r="X538" s="20"/>
      <c r="Y538" s="20"/>
      <c r="Z538" s="20"/>
      <c r="AA538" s="30"/>
    </row>
    <row r="539" spans="1:27" x14ac:dyDescent="0.25">
      <c r="A539">
        <v>503</v>
      </c>
      <c r="B539" s="15">
        <v>37729</v>
      </c>
      <c r="C539" s="25">
        <f t="shared" si="21"/>
        <v>0.133639872074127</v>
      </c>
      <c r="D539" s="25">
        <f>VLOOKUP(B539,input_BB!$B$19:$K$10000,$D$35,0)</f>
        <v>8579.14</v>
      </c>
      <c r="E539" s="27">
        <f t="shared" si="22"/>
        <v>2.9853806768363161E-2</v>
      </c>
      <c r="F539" s="28">
        <f>VLOOKUP(B539,viz!$B$3:$E$1863,4,0)</f>
        <v>0</v>
      </c>
      <c r="G539" s="25">
        <f t="shared" si="23"/>
        <v>0.20424778170941901</v>
      </c>
      <c r="I539" s="31">
        <v>37729</v>
      </c>
      <c r="J539" s="20">
        <v>0.133639872074127</v>
      </c>
      <c r="K539" s="20">
        <v>0</v>
      </c>
      <c r="L539" s="20">
        <v>2.8262711191651101E-2</v>
      </c>
      <c r="M539" s="20">
        <v>1.3110276637054399E-2</v>
      </c>
      <c r="N539" s="20" t="s">
        <v>122</v>
      </c>
      <c r="O539" s="20">
        <v>0.20424778170941901</v>
      </c>
      <c r="P539" s="20">
        <v>0.13937187423047201</v>
      </c>
      <c r="Q539" s="20">
        <v>3.5685929545695501E-2</v>
      </c>
      <c r="R539" s="20">
        <v>4.84229189542697E-2</v>
      </c>
      <c r="S539" s="20">
        <v>5.6811569227854901E-2</v>
      </c>
      <c r="T539" s="20">
        <v>2.8173376803824202E-2</v>
      </c>
      <c r="U539" s="20">
        <v>0.124813101134681</v>
      </c>
      <c r="V539" s="20" t="s">
        <v>122</v>
      </c>
      <c r="W539" s="20">
        <v>0.32110046056507902</v>
      </c>
      <c r="X539" s="20"/>
      <c r="Y539" s="20"/>
      <c r="Z539" s="20"/>
      <c r="AA539" s="30"/>
    </row>
    <row r="540" spans="1:27" x14ac:dyDescent="0.25">
      <c r="A540">
        <v>504</v>
      </c>
      <c r="B540" s="15">
        <v>37736</v>
      </c>
      <c r="C540" s="25">
        <f t="shared" si="21"/>
        <v>0.13353294134140001</v>
      </c>
      <c r="D540" s="25">
        <f>VLOOKUP(B540,input_BB!$B$19:$K$10000,$D$35,0)</f>
        <v>8409.01</v>
      </c>
      <c r="E540" s="27">
        <f t="shared" si="22"/>
        <v>2.9661282396363356E-2</v>
      </c>
      <c r="F540" s="28">
        <f>VLOOKUP(B540,viz!$B$3:$E$1863,4,0)</f>
        <v>0</v>
      </c>
      <c r="G540" s="25">
        <f t="shared" si="23"/>
        <v>0.20429232704623401</v>
      </c>
      <c r="I540" s="31">
        <v>37736</v>
      </c>
      <c r="J540" s="20">
        <v>0.13353294134140001</v>
      </c>
      <c r="K540" s="20">
        <v>0</v>
      </c>
      <c r="L540" s="20">
        <v>2.8232373379154799E-2</v>
      </c>
      <c r="M540" s="20">
        <v>1.3109929510488999E-2</v>
      </c>
      <c r="N540" s="20" t="s">
        <v>122</v>
      </c>
      <c r="O540" s="20">
        <v>0.20429232704623401</v>
      </c>
      <c r="P540" s="20">
        <v>0.13922455772395401</v>
      </c>
      <c r="Q540" s="20">
        <v>3.5680520220083702E-2</v>
      </c>
      <c r="R540" s="20">
        <v>4.83818361600106E-2</v>
      </c>
      <c r="S540" s="20">
        <v>5.6750586446579203E-2</v>
      </c>
      <c r="T540" s="20">
        <v>2.81451748368933E-2</v>
      </c>
      <c r="U540" s="20">
        <v>0.124677703785305</v>
      </c>
      <c r="V540" s="20" t="s">
        <v>122</v>
      </c>
      <c r="W540" s="20">
        <v>0.32150499089129703</v>
      </c>
      <c r="X540" s="20"/>
      <c r="Y540" s="20"/>
      <c r="Z540" s="20"/>
      <c r="AA540" s="30"/>
    </row>
    <row r="541" spans="1:27" x14ac:dyDescent="0.25">
      <c r="A541">
        <v>505</v>
      </c>
      <c r="B541" s="15">
        <v>37743</v>
      </c>
      <c r="C541" s="25">
        <f t="shared" si="21"/>
        <v>0.12896063923835799</v>
      </c>
      <c r="D541" s="25">
        <f>VLOOKUP(B541,input_BB!$B$19:$K$10000,$D$35,0)</f>
        <v>8808.18</v>
      </c>
      <c r="E541" s="27">
        <f t="shared" si="22"/>
        <v>2.1429041126409688E-2</v>
      </c>
      <c r="F541" s="28">
        <f>VLOOKUP(B541,viz!$B$3:$E$1863,4,0)</f>
        <v>0</v>
      </c>
      <c r="G541" s="25">
        <f t="shared" si="23"/>
        <v>0.169806405148098</v>
      </c>
      <c r="I541" s="31">
        <v>37743</v>
      </c>
      <c r="J541" s="20">
        <v>0.12896063923835799</v>
      </c>
      <c r="K541" s="20">
        <v>0</v>
      </c>
      <c r="L541" s="20">
        <v>2.8306773326223101E-2</v>
      </c>
      <c r="M541" s="20">
        <v>1.7385987156797799E-2</v>
      </c>
      <c r="N541" s="20" t="s">
        <v>122</v>
      </c>
      <c r="O541" s="20">
        <v>0.169806405148098</v>
      </c>
      <c r="P541" s="20">
        <v>0.13959369475091099</v>
      </c>
      <c r="Q541" s="20">
        <v>3.50933349499572E-2</v>
      </c>
      <c r="R541" s="20">
        <v>5.6286687154454902E-2</v>
      </c>
      <c r="S541" s="20">
        <v>5.6900139605678503E-2</v>
      </c>
      <c r="T541" s="20">
        <v>2.8221390320101101E-2</v>
      </c>
      <c r="U541" s="20">
        <v>0.12500484745377399</v>
      </c>
      <c r="V541" s="20" t="s">
        <v>122</v>
      </c>
      <c r="W541" s="20">
        <v>0.34340074013400401</v>
      </c>
      <c r="X541" s="20"/>
      <c r="Y541" s="20"/>
      <c r="Z541" s="20"/>
      <c r="AA541" s="30"/>
    </row>
    <row r="542" spans="1:27" x14ac:dyDescent="0.25">
      <c r="A542">
        <v>506</v>
      </c>
      <c r="B542" s="15">
        <v>37750</v>
      </c>
      <c r="C542" s="25">
        <f t="shared" si="21"/>
        <v>0.12889252603053999</v>
      </c>
      <c r="D542" s="25">
        <f>VLOOKUP(B542,input_BB!$B$19:$K$10000,$D$35,0)</f>
        <v>9084.16</v>
      </c>
      <c r="E542" s="27">
        <f t="shared" si="22"/>
        <v>2.1306406106283794E-2</v>
      </c>
      <c r="F542" s="28">
        <f>VLOOKUP(B542,viz!$B$3:$E$1863,4,0)</f>
        <v>0</v>
      </c>
      <c r="G542" s="25">
        <f t="shared" si="23"/>
        <v>0.16978360957170999</v>
      </c>
      <c r="I542" s="31">
        <v>37750</v>
      </c>
      <c r="J542" s="20">
        <v>0.12889252603053999</v>
      </c>
      <c r="K542" s="20">
        <v>0</v>
      </c>
      <c r="L542" s="20">
        <v>2.82744040740057E-2</v>
      </c>
      <c r="M542" s="20">
        <v>1.73871136908752E-2</v>
      </c>
      <c r="N542" s="20" t="s">
        <v>122</v>
      </c>
      <c r="O542" s="20">
        <v>0.16978360957170999</v>
      </c>
      <c r="P542" s="20">
        <v>0.13943634757318699</v>
      </c>
      <c r="Q542" s="20">
        <v>3.5086969453694598E-2</v>
      </c>
      <c r="R542" s="20">
        <v>5.6249920600545497E-2</v>
      </c>
      <c r="S542" s="20">
        <v>5.6835073377575603E-2</v>
      </c>
      <c r="T542" s="20">
        <v>2.8191168134038502E-2</v>
      </c>
      <c r="U542" s="20">
        <v>0.124860497804062</v>
      </c>
      <c r="V542" s="20" t="s">
        <v>122</v>
      </c>
      <c r="W542" s="20">
        <v>0.34389489572030602</v>
      </c>
      <c r="X542" s="20"/>
      <c r="Y542" s="20"/>
      <c r="Z542" s="20"/>
      <c r="AA542" s="30"/>
    </row>
    <row r="543" spans="1:27" x14ac:dyDescent="0.25">
      <c r="A543">
        <v>507</v>
      </c>
      <c r="B543" s="15">
        <v>37757</v>
      </c>
      <c r="C543" s="25">
        <f t="shared" si="21"/>
        <v>0.12882480025291401</v>
      </c>
      <c r="D543" s="25">
        <f>VLOOKUP(B543,input_BB!$B$19:$K$10000,$D$35,0)</f>
        <v>9093.18</v>
      </c>
      <c r="E543" s="27">
        <f t="shared" si="22"/>
        <v>2.1184468638232114E-2</v>
      </c>
      <c r="F543" s="28">
        <f>VLOOKUP(B543,viz!$B$3:$E$1863,4,0)</f>
        <v>0</v>
      </c>
      <c r="G543" s="25">
        <f t="shared" si="23"/>
        <v>0.16976023710247601</v>
      </c>
      <c r="I543" s="31">
        <v>37757</v>
      </c>
      <c r="J543" s="20">
        <v>0.12882480025291401</v>
      </c>
      <c r="K543" s="20">
        <v>0</v>
      </c>
      <c r="L543" s="20">
        <v>2.8242166226214699E-2</v>
      </c>
      <c r="M543" s="20">
        <v>1.7388280307756201E-2</v>
      </c>
      <c r="N543" s="20" t="s">
        <v>122</v>
      </c>
      <c r="O543" s="20">
        <v>0.16976023710247601</v>
      </c>
      <c r="P543" s="20">
        <v>0.139279619307344</v>
      </c>
      <c r="Q543" s="20">
        <v>3.5080561686999003E-2</v>
      </c>
      <c r="R543" s="20">
        <v>5.6213050463240301E-2</v>
      </c>
      <c r="S543" s="20">
        <v>5.6770271288734298E-2</v>
      </c>
      <c r="T543" s="20">
        <v>2.8161069100007902E-2</v>
      </c>
      <c r="U543" s="20">
        <v>0.12471673652465699</v>
      </c>
      <c r="V543" s="20" t="s">
        <v>122</v>
      </c>
      <c r="W543" s="20">
        <v>0.34438800799257102</v>
      </c>
      <c r="X543" s="20"/>
      <c r="Y543" s="20"/>
      <c r="Z543" s="20"/>
      <c r="AA543" s="30"/>
    </row>
    <row r="544" spans="1:27" x14ac:dyDescent="0.25">
      <c r="A544">
        <v>508</v>
      </c>
      <c r="B544" s="15">
        <v>37764</v>
      </c>
      <c r="C544" s="25">
        <f t="shared" si="21"/>
        <v>0.12707674503326399</v>
      </c>
      <c r="D544" s="25">
        <f>VLOOKUP(B544,input_BB!$B$19:$K$10000,$D$35,0)</f>
        <v>9303.73</v>
      </c>
      <c r="E544" s="27">
        <f t="shared" si="22"/>
        <v>1.8037167345129314E-2</v>
      </c>
      <c r="F544" s="28">
        <f>VLOOKUP(B544,viz!$B$3:$E$1863,4,0)</f>
        <v>0</v>
      </c>
      <c r="G544" s="25">
        <f t="shared" si="23"/>
        <v>0.20458381096620301</v>
      </c>
      <c r="I544" s="31">
        <v>37764</v>
      </c>
      <c r="J544" s="20">
        <v>0.12707674503326399</v>
      </c>
      <c r="K544" s="20">
        <v>0</v>
      </c>
      <c r="L544" s="20">
        <v>2.6403079231263699E-2</v>
      </c>
      <c r="M544" s="20">
        <v>1.14957728819491E-2</v>
      </c>
      <c r="N544" s="20" t="s">
        <v>122</v>
      </c>
      <c r="O544" s="20">
        <v>0.20458381096620301</v>
      </c>
      <c r="P544" s="20">
        <v>0.12428312963086</v>
      </c>
      <c r="Q544" s="20">
        <v>4.76075220390264E-2</v>
      </c>
      <c r="R544" s="20">
        <v>2.3363548943421901E-2</v>
      </c>
      <c r="S544" s="20">
        <v>0.15109322475202</v>
      </c>
      <c r="T544" s="20" t="s">
        <v>122</v>
      </c>
      <c r="U544" s="20">
        <v>9.3230217663755693E-2</v>
      </c>
      <c r="V544" s="20">
        <v>2.68437217366275E-2</v>
      </c>
      <c r="W544" s="20">
        <v>0.29109597215487298</v>
      </c>
      <c r="X544" s="20"/>
      <c r="Y544" s="20"/>
      <c r="Z544" s="20"/>
      <c r="AA544" s="30"/>
    </row>
    <row r="545" spans="1:27" x14ac:dyDescent="0.25">
      <c r="A545">
        <v>509</v>
      </c>
      <c r="B545" s="15">
        <v>37771</v>
      </c>
      <c r="C545" s="25">
        <f t="shared" si="21"/>
        <v>0.14573991298675501</v>
      </c>
      <c r="D545" s="25">
        <f>VLOOKUP(B545,input_BB!$B$19:$K$10000,$D$35,0)</f>
        <v>9487.3799999999992</v>
      </c>
      <c r="E545" s="27">
        <f t="shared" si="22"/>
        <v>5.1639431148430233E-2</v>
      </c>
      <c r="F545" s="28">
        <f>VLOOKUP(B545,viz!$B$3:$E$1863,4,0)</f>
        <v>0</v>
      </c>
      <c r="G545" s="25">
        <f t="shared" si="23"/>
        <v>0.204673446660911</v>
      </c>
      <c r="I545" s="31">
        <v>37771</v>
      </c>
      <c r="J545" s="20">
        <v>0.14573991298675501</v>
      </c>
      <c r="K545" s="20">
        <v>0</v>
      </c>
      <c r="L545" s="20">
        <v>2.6375391934738701E-2</v>
      </c>
      <c r="M545" s="20">
        <v>1.1494728113646799E-2</v>
      </c>
      <c r="N545" s="20" t="s">
        <v>122</v>
      </c>
      <c r="O545" s="20">
        <v>0.204673446660911</v>
      </c>
      <c r="P545" s="20">
        <v>0.124151825581245</v>
      </c>
      <c r="Q545" s="20">
        <v>4.7607625766604302E-2</v>
      </c>
      <c r="R545" s="20">
        <v>2.33539242249849E-2</v>
      </c>
      <c r="S545" s="20">
        <v>0.150933776940811</v>
      </c>
      <c r="T545" s="20" t="s">
        <v>122</v>
      </c>
      <c r="U545" s="20">
        <v>9.3153803834629803E-2</v>
      </c>
      <c r="V545" s="20">
        <v>2.6814261953996402E-2</v>
      </c>
      <c r="W545" s="20">
        <v>0.29144121498843201</v>
      </c>
      <c r="X545" s="20"/>
      <c r="Y545" s="20"/>
      <c r="Z545" s="20"/>
      <c r="AA545" s="30"/>
    </row>
    <row r="546" spans="1:27" x14ac:dyDescent="0.25">
      <c r="A546">
        <v>510</v>
      </c>
      <c r="B546" s="15">
        <v>37778</v>
      </c>
      <c r="C546" s="25">
        <f t="shared" si="21"/>
        <v>0.12891849875450101</v>
      </c>
      <c r="D546" s="25">
        <f>VLOOKUP(B546,input_BB!$B$19:$K$10000,$D$35,0)</f>
        <v>9694.6299999999992</v>
      </c>
      <c r="E546" s="27">
        <f t="shared" si="22"/>
        <v>2.1353168924064959E-2</v>
      </c>
      <c r="F546" s="28">
        <f>VLOOKUP(B546,viz!$B$3:$E$1863,4,0)</f>
        <v>0</v>
      </c>
      <c r="G546" s="25">
        <f t="shared" si="23"/>
        <v>0.20476243638274999</v>
      </c>
      <c r="I546" s="31">
        <v>37778</v>
      </c>
      <c r="J546" s="20">
        <v>0.12891849875450101</v>
      </c>
      <c r="K546" s="20">
        <v>0</v>
      </c>
      <c r="L546" s="20">
        <v>2.6347830641600699E-2</v>
      </c>
      <c r="M546" s="20">
        <v>1.1493575269294501E-2</v>
      </c>
      <c r="N546" s="20" t="s">
        <v>122</v>
      </c>
      <c r="O546" s="20">
        <v>0.20476243638274999</v>
      </c>
      <c r="P546" s="20">
        <v>0.124021128275764</v>
      </c>
      <c r="Q546" s="20">
        <v>4.76077531740456E-2</v>
      </c>
      <c r="R546" s="20">
        <v>2.3344322216599499E-2</v>
      </c>
      <c r="S546" s="20">
        <v>0.15077504051902599</v>
      </c>
      <c r="T546" s="20" t="s">
        <v>122</v>
      </c>
      <c r="U546" s="20">
        <v>9.3077766695629199E-2</v>
      </c>
      <c r="V546" s="20">
        <v>2.6784938903385298E-2</v>
      </c>
      <c r="W546" s="20">
        <v>0.29178520792190499</v>
      </c>
      <c r="X546" s="20"/>
      <c r="Y546" s="20"/>
      <c r="Z546" s="20"/>
      <c r="AA546" s="30"/>
    </row>
    <row r="547" spans="1:27" x14ac:dyDescent="0.25">
      <c r="A547">
        <v>511</v>
      </c>
      <c r="B547" s="15">
        <v>37785</v>
      </c>
      <c r="C547" s="25">
        <f t="shared" si="21"/>
        <v>0.12688012421131101</v>
      </c>
      <c r="D547" s="25">
        <f>VLOOKUP(B547,input_BB!$B$19:$K$10000,$D$35,0)</f>
        <v>9855.64</v>
      </c>
      <c r="E547" s="27">
        <f t="shared" si="22"/>
        <v>1.7683159668353824E-2</v>
      </c>
      <c r="F547" s="28">
        <f>VLOOKUP(B547,viz!$B$3:$E$1863,4,0)</f>
        <v>0</v>
      </c>
      <c r="G547" s="25">
        <f t="shared" si="23"/>
        <v>0.20485139749873801</v>
      </c>
      <c r="I547" s="31">
        <v>37785</v>
      </c>
      <c r="J547" s="20">
        <v>0.12688012421131101</v>
      </c>
      <c r="K547" s="20">
        <v>0</v>
      </c>
      <c r="L547" s="20">
        <v>2.6320344364672399E-2</v>
      </c>
      <c r="M547" s="20">
        <v>1.1492244605943501E-2</v>
      </c>
      <c r="N547" s="20" t="s">
        <v>122</v>
      </c>
      <c r="O547" s="20">
        <v>0.20485139749873801</v>
      </c>
      <c r="P547" s="20">
        <v>0.123890786089579</v>
      </c>
      <c r="Q547" s="20">
        <v>4.76076623864971E-2</v>
      </c>
      <c r="R547" s="20">
        <v>2.33347122472977E-2</v>
      </c>
      <c r="S547" s="20">
        <v>0.15061674664247801</v>
      </c>
      <c r="T547" s="20" t="s">
        <v>122</v>
      </c>
      <c r="U547" s="20">
        <v>9.3001885050986804E-2</v>
      </c>
      <c r="V547" s="20">
        <v>2.6755703750417002E-2</v>
      </c>
      <c r="W547" s="20">
        <v>0.29212851736339002</v>
      </c>
      <c r="X547" s="20"/>
      <c r="Y547" s="20"/>
      <c r="Z547" s="20"/>
      <c r="AA547" s="30"/>
    </row>
    <row r="548" spans="1:27" x14ac:dyDescent="0.25">
      <c r="A548">
        <v>512</v>
      </c>
      <c r="B548" s="15">
        <v>37792</v>
      </c>
      <c r="C548" s="25">
        <f t="shared" si="21"/>
        <v>0.12681528925895699</v>
      </c>
      <c r="D548" s="25">
        <f>VLOOKUP(B548,input_BB!$B$19:$K$10000,$D$35,0)</f>
        <v>9930.31</v>
      </c>
      <c r="E548" s="27">
        <f t="shared" si="22"/>
        <v>1.7566427011920405E-2</v>
      </c>
      <c r="F548" s="28">
        <f>VLOOKUP(B548,viz!$B$3:$E$1863,4,0)</f>
        <v>0</v>
      </c>
      <c r="G548" s="25">
        <f t="shared" si="23"/>
        <v>0.204939991904903</v>
      </c>
      <c r="I548" s="31">
        <v>37792</v>
      </c>
      <c r="J548" s="20">
        <v>0.12681528925895699</v>
      </c>
      <c r="K548" s="20">
        <v>0</v>
      </c>
      <c r="L548" s="20">
        <v>2.62929663933467E-2</v>
      </c>
      <c r="M548" s="20">
        <v>1.14911003849099E-2</v>
      </c>
      <c r="N548" s="20" t="s">
        <v>122</v>
      </c>
      <c r="O548" s="20">
        <v>0.204939991904903</v>
      </c>
      <c r="P548" s="20">
        <v>0.12376097017823599</v>
      </c>
      <c r="Q548" s="20">
        <v>4.7607432756988498E-2</v>
      </c>
      <c r="R548" s="20">
        <v>2.3325038919943E-2</v>
      </c>
      <c r="S548" s="20">
        <v>0.15045908143434</v>
      </c>
      <c r="T548" s="20" t="s">
        <v>122</v>
      </c>
      <c r="U548" s="20">
        <v>9.2926306498953407E-2</v>
      </c>
      <c r="V548" s="20">
        <v>2.67265931391686E-2</v>
      </c>
      <c r="W548" s="20">
        <v>0.29247051838921001</v>
      </c>
      <c r="X548" s="20"/>
      <c r="Y548" s="20"/>
      <c r="Z548" s="20"/>
      <c r="AA548" s="30"/>
    </row>
    <row r="549" spans="1:27" x14ac:dyDescent="0.25">
      <c r="A549">
        <v>513</v>
      </c>
      <c r="B549" s="15">
        <v>37799</v>
      </c>
      <c r="C549" s="25">
        <f t="shared" si="21"/>
        <v>0.24444837868213701</v>
      </c>
      <c r="D549" s="25">
        <f>VLOOKUP(B549,input_BB!$B$19:$K$10000,$D$35,0)</f>
        <v>9657.2099999999991</v>
      </c>
      <c r="E549" s="27">
        <f t="shared" si="22"/>
        <v>0.22935995063263065</v>
      </c>
      <c r="F549" s="28">
        <f>VLOOKUP(B549,viz!$B$3:$E$1863,4,0)</f>
        <v>0</v>
      </c>
      <c r="G549" s="25">
        <f t="shared" si="23"/>
        <v>0.20437787026535301</v>
      </c>
      <c r="I549" s="31">
        <v>37799</v>
      </c>
      <c r="J549" s="20">
        <v>0.24444837868213701</v>
      </c>
      <c r="K549" s="20">
        <v>0</v>
      </c>
      <c r="L549" s="20">
        <v>2.62725191681288E-2</v>
      </c>
      <c r="M549" s="20">
        <v>1.1492766401243699E-2</v>
      </c>
      <c r="N549" s="20" t="s">
        <v>122</v>
      </c>
      <c r="O549" s="20">
        <v>0.20437787026535301</v>
      </c>
      <c r="P549" s="20">
        <v>0.124043360595984</v>
      </c>
      <c r="Q549" s="20">
        <v>4.76021657275114E-2</v>
      </c>
      <c r="R549" s="20">
        <v>2.3322353330223599E-2</v>
      </c>
      <c r="S549" s="20">
        <v>0.15034875628650601</v>
      </c>
      <c r="T549" s="20" t="s">
        <v>122</v>
      </c>
      <c r="U549" s="20">
        <v>9.2872078931387395E-2</v>
      </c>
      <c r="V549" s="20">
        <v>2.67044032303899E-2</v>
      </c>
      <c r="W549" s="20">
        <v>0.29296372606327198</v>
      </c>
      <c r="X549" s="20"/>
      <c r="Y549" s="20"/>
      <c r="Z549" s="20"/>
      <c r="AA549" s="30"/>
    </row>
    <row r="550" spans="1:27" x14ac:dyDescent="0.25">
      <c r="A550">
        <v>514</v>
      </c>
      <c r="B550" s="15">
        <v>37806</v>
      </c>
      <c r="C550" s="25">
        <f t="shared" ref="C550:C613" si="24">J550</f>
        <v>0.12672732770442999</v>
      </c>
      <c r="D550" s="25">
        <f>VLOOKUP(B550,input_BB!$B$19:$K$10000,$D$35,0)</f>
        <v>9636.81</v>
      </c>
      <c r="E550" s="27">
        <f t="shared" ref="E550:E613" si="25">(C550-$E$34)/$E$36</f>
        <v>1.7408055862545842E-2</v>
      </c>
      <c r="F550" s="28">
        <f>VLOOKUP(B550,viz!$B$3:$E$1863,4,0)</f>
        <v>0</v>
      </c>
      <c r="G550" s="25">
        <f t="shared" ref="G550:G613" si="26">VLOOKUP(B550,$I$37:$AA$5000,$G$34,0)</f>
        <v>0.20409339901482901</v>
      </c>
      <c r="I550" s="31">
        <v>37806</v>
      </c>
      <c r="J550" s="20">
        <v>0.12672732770442999</v>
      </c>
      <c r="K550" s="20">
        <v>0</v>
      </c>
      <c r="L550" s="20">
        <v>2.62461535886503E-2</v>
      </c>
      <c r="M550" s="20">
        <v>1.1491927053737401E-2</v>
      </c>
      <c r="N550" s="20" t="s">
        <v>122</v>
      </c>
      <c r="O550" s="20">
        <v>0.20409339901482901</v>
      </c>
      <c r="P550" s="20">
        <v>0.124222190599663</v>
      </c>
      <c r="Q550" s="20">
        <v>4.75792876197925E-2</v>
      </c>
      <c r="R550" s="20">
        <v>2.3313433090747598E-2</v>
      </c>
      <c r="S550" s="20">
        <v>0.15019688605852899</v>
      </c>
      <c r="T550" s="20" t="s">
        <v>122</v>
      </c>
      <c r="U550" s="20">
        <v>9.2775728348578695E-2</v>
      </c>
      <c r="V550" s="20">
        <v>2.66763385195713E-2</v>
      </c>
      <c r="W550" s="20">
        <v>0.293404656105901</v>
      </c>
      <c r="X550" s="20"/>
      <c r="Y550" s="20"/>
      <c r="Z550" s="20"/>
      <c r="AA550" s="30"/>
    </row>
    <row r="551" spans="1:27" x14ac:dyDescent="0.25">
      <c r="A551">
        <v>515</v>
      </c>
      <c r="B551" s="15">
        <v>37813</v>
      </c>
      <c r="C551" s="25">
        <f t="shared" si="24"/>
        <v>0.14524096250534099</v>
      </c>
      <c r="D551" s="25">
        <f>VLOOKUP(B551,input_BB!$B$19:$K$10000,$D$35,0)</f>
        <v>9911.5</v>
      </c>
      <c r="E551" s="27">
        <f t="shared" si="25"/>
        <v>5.0741091394802193E-2</v>
      </c>
      <c r="F551" s="28">
        <f>VLOOKUP(B551,viz!$B$3:$E$1863,4,0)</f>
        <v>0</v>
      </c>
      <c r="G551" s="25">
        <f t="shared" si="26"/>
        <v>0.20418177183010799</v>
      </c>
      <c r="I551" s="31">
        <v>37813</v>
      </c>
      <c r="J551" s="20">
        <v>0.14524096250534099</v>
      </c>
      <c r="K551" s="20">
        <v>0</v>
      </c>
      <c r="L551" s="20">
        <v>2.6219048903372101E-2</v>
      </c>
      <c r="M551" s="20">
        <v>1.1490509324534701E-2</v>
      </c>
      <c r="N551" s="20" t="s">
        <v>122</v>
      </c>
      <c r="O551" s="20">
        <v>0.20418177183010799</v>
      </c>
      <c r="P551" s="20">
        <v>0.12409279926411</v>
      </c>
      <c r="Q551" s="20">
        <v>4.7578877348380198E-2</v>
      </c>
      <c r="R551" s="20">
        <v>2.33037573991236E-2</v>
      </c>
      <c r="S551" s="20">
        <v>0.15004079993679401</v>
      </c>
      <c r="T551" s="20" t="s">
        <v>122</v>
      </c>
      <c r="U551" s="20">
        <v>9.2700945337896995E-2</v>
      </c>
      <c r="V551" s="20">
        <v>2.6647525167310799E-2</v>
      </c>
      <c r="W551" s="20">
        <v>0.29374396548836901</v>
      </c>
      <c r="X551" s="20"/>
      <c r="Y551" s="20"/>
      <c r="Z551" s="20"/>
      <c r="AA551" s="30"/>
    </row>
    <row r="552" spans="1:27" x14ac:dyDescent="0.25">
      <c r="A552">
        <v>516</v>
      </c>
      <c r="B552" s="15">
        <v>37820</v>
      </c>
      <c r="C552" s="25">
        <f t="shared" si="24"/>
        <v>0.12659969925880399</v>
      </c>
      <c r="D552" s="25">
        <f>VLOOKUP(B552,input_BB!$B$19:$K$10000,$D$35,0)</f>
        <v>10140.84</v>
      </c>
      <c r="E552" s="27">
        <f t="shared" si="25"/>
        <v>1.7178266112519623E-2</v>
      </c>
      <c r="F552" s="28">
        <f>VLOOKUP(B552,viz!$B$3:$E$1863,4,0)</f>
        <v>0</v>
      </c>
      <c r="G552" s="25">
        <f t="shared" si="26"/>
        <v>0.20426978381319999</v>
      </c>
      <c r="I552" s="31">
        <v>37820</v>
      </c>
      <c r="J552" s="20">
        <v>0.12659969925880399</v>
      </c>
      <c r="K552" s="20">
        <v>0</v>
      </c>
      <c r="L552" s="20">
        <v>2.61920530538533E-2</v>
      </c>
      <c r="M552" s="20">
        <v>1.14892820127956E-2</v>
      </c>
      <c r="N552" s="20" t="s">
        <v>122</v>
      </c>
      <c r="O552" s="20">
        <v>0.20426978381319999</v>
      </c>
      <c r="P552" s="20">
        <v>0.123963942878533</v>
      </c>
      <c r="Q552" s="20">
        <v>4.7578539827574103E-2</v>
      </c>
      <c r="R552" s="20">
        <v>2.3294044046055999E-2</v>
      </c>
      <c r="S552" s="20">
        <v>0.149885338651466</v>
      </c>
      <c r="T552" s="20" t="s">
        <v>122</v>
      </c>
      <c r="U552" s="20">
        <v>9.2626456677621594E-2</v>
      </c>
      <c r="V552" s="20">
        <v>2.6618830952305099E-2</v>
      </c>
      <c r="W552" s="20">
        <v>0.294081728086595</v>
      </c>
      <c r="X552" s="20"/>
      <c r="Y552" s="20"/>
      <c r="Z552" s="20"/>
      <c r="AA552" s="30"/>
    </row>
    <row r="553" spans="1:27" x14ac:dyDescent="0.25">
      <c r="A553">
        <v>517</v>
      </c>
      <c r="B553" s="15">
        <v>37827</v>
      </c>
      <c r="C553" s="25">
        <f t="shared" si="24"/>
        <v>0.12657395005226099</v>
      </c>
      <c r="D553" s="25">
        <f>VLOOKUP(B553,input_BB!$B$19:$K$10000,$D$35,0)</f>
        <v>9939.2000000000007</v>
      </c>
      <c r="E553" s="27">
        <f t="shared" si="25"/>
        <v>1.713190572862662E-2</v>
      </c>
      <c r="F553" s="28">
        <f>VLOOKUP(B553,viz!$B$3:$E$1863,4,0)</f>
        <v>0</v>
      </c>
      <c r="G553" s="25">
        <f t="shared" si="26"/>
        <v>0.204509229590605</v>
      </c>
      <c r="I553" s="31">
        <v>37827</v>
      </c>
      <c r="J553" s="20">
        <v>0.12657395005226099</v>
      </c>
      <c r="K553" s="20">
        <v>0</v>
      </c>
      <c r="L553" s="20">
        <v>2.6260747287341998E-2</v>
      </c>
      <c r="M553" s="20">
        <v>7.6748078014595798E-3</v>
      </c>
      <c r="N553" s="20" t="s">
        <v>122</v>
      </c>
      <c r="O553" s="20">
        <v>0.204509229590605</v>
      </c>
      <c r="P553" s="20">
        <v>0.124797094005451</v>
      </c>
      <c r="Q553" s="20">
        <v>4.7713107753865003E-2</v>
      </c>
      <c r="R553" s="20">
        <v>2.3365113271087201E-2</v>
      </c>
      <c r="S553" s="20">
        <v>0.150245500233815</v>
      </c>
      <c r="T553" s="20" t="s">
        <v>122</v>
      </c>
      <c r="U553" s="20">
        <v>9.2861664066766395E-2</v>
      </c>
      <c r="V553" s="20">
        <v>2.6689018486289899E-2</v>
      </c>
      <c r="W553" s="20">
        <v>0.29588371750331899</v>
      </c>
      <c r="X553" s="20"/>
      <c r="Y553" s="20"/>
      <c r="Z553" s="20"/>
      <c r="AA553" s="30"/>
    </row>
    <row r="554" spans="1:27" x14ac:dyDescent="0.25">
      <c r="A554">
        <v>518</v>
      </c>
      <c r="B554" s="15">
        <v>37834</v>
      </c>
      <c r="C554" s="25">
        <f t="shared" si="24"/>
        <v>0.12651081383228299</v>
      </c>
      <c r="D554" s="25">
        <f>VLOOKUP(B554,input_BB!$B$19:$K$10000,$D$35,0)</f>
        <v>10248.6</v>
      </c>
      <c r="E554" s="27">
        <f t="shared" si="25"/>
        <v>1.7018231569741544E-2</v>
      </c>
      <c r="F554" s="28">
        <f>VLOOKUP(B554,viz!$B$3:$E$1863,4,0)</f>
        <v>0</v>
      </c>
      <c r="G554" s="25">
        <f t="shared" si="26"/>
        <v>0.20459677335283</v>
      </c>
      <c r="I554" s="31">
        <v>37834</v>
      </c>
      <c r="J554" s="20">
        <v>0.12651081383228299</v>
      </c>
      <c r="K554" s="20">
        <v>0</v>
      </c>
      <c r="L554" s="20">
        <v>2.62337674475751E-2</v>
      </c>
      <c r="M554" s="20">
        <v>7.67672534549274E-3</v>
      </c>
      <c r="N554" s="20" t="s">
        <v>122</v>
      </c>
      <c r="O554" s="20">
        <v>0.20459677335283</v>
      </c>
      <c r="P554" s="20">
        <v>0.124667741603233</v>
      </c>
      <c r="Q554" s="20">
        <v>4.7712485576878703E-2</v>
      </c>
      <c r="R554" s="20">
        <v>2.3355289826095599E-2</v>
      </c>
      <c r="S554" s="20">
        <v>0.150090163863832</v>
      </c>
      <c r="T554" s="20" t="s">
        <v>122</v>
      </c>
      <c r="U554" s="20">
        <v>9.2787225330287507E-2</v>
      </c>
      <c r="V554" s="20">
        <v>2.6660348274462699E-2</v>
      </c>
      <c r="W554" s="20">
        <v>0.29621947937931298</v>
      </c>
      <c r="X554" s="20"/>
      <c r="Y554" s="20"/>
      <c r="Z554" s="20"/>
      <c r="AA554" s="30"/>
    </row>
    <row r="555" spans="1:27" x14ac:dyDescent="0.25">
      <c r="A555">
        <v>519</v>
      </c>
      <c r="B555" s="15">
        <v>37841</v>
      </c>
      <c r="C555" s="25">
        <f t="shared" si="24"/>
        <v>0.12647219002246901</v>
      </c>
      <c r="D555" s="25">
        <f>VLOOKUP(B555,input_BB!$B$19:$K$10000,$D$35,0)</f>
        <v>9945.2199999999993</v>
      </c>
      <c r="E555" s="27">
        <f t="shared" si="25"/>
        <v>1.6948690993902962E-2</v>
      </c>
      <c r="F555" s="28">
        <f>VLOOKUP(B555,viz!$B$3:$E$1863,4,0)</f>
        <v>0</v>
      </c>
      <c r="G555" s="25">
        <f t="shared" si="26"/>
        <v>0.20404254976528</v>
      </c>
      <c r="I555" s="31">
        <v>37841</v>
      </c>
      <c r="J555" s="20">
        <v>0.12647219002246901</v>
      </c>
      <c r="K555" s="20">
        <v>0</v>
      </c>
      <c r="L555" s="20">
        <v>2.6213523487818999E-2</v>
      </c>
      <c r="M555" s="20">
        <v>7.68080447233363E-3</v>
      </c>
      <c r="N555" s="20" t="s">
        <v>122</v>
      </c>
      <c r="O555" s="20">
        <v>0.20404254976528</v>
      </c>
      <c r="P555" s="20">
        <v>0.124947835848101</v>
      </c>
      <c r="Q555" s="20">
        <v>4.7706542297863197E-2</v>
      </c>
      <c r="R555" s="20">
        <v>2.3352257913529E-2</v>
      </c>
      <c r="S555" s="20">
        <v>0.14998096329357699</v>
      </c>
      <c r="T555" s="20" t="s">
        <v>122</v>
      </c>
      <c r="U555" s="20">
        <v>9.2733448091625495E-2</v>
      </c>
      <c r="V555" s="20">
        <v>2.6638411048387701E-2</v>
      </c>
      <c r="W555" s="20">
        <v>0.29670366378148399</v>
      </c>
      <c r="X555" s="20"/>
      <c r="Y555" s="20"/>
      <c r="Z555" s="20"/>
      <c r="AA555" s="30"/>
    </row>
    <row r="556" spans="1:27" x14ac:dyDescent="0.25">
      <c r="A556">
        <v>520</v>
      </c>
      <c r="B556" s="15">
        <v>37848</v>
      </c>
      <c r="C556" s="25">
        <f t="shared" si="24"/>
        <v>0.20688599348068201</v>
      </c>
      <c r="D556" s="25">
        <f>VLOOKUP(B556,input_BB!$B$19:$K$10000,$D$35,0)</f>
        <v>10424.56</v>
      </c>
      <c r="E556" s="27">
        <f t="shared" si="25"/>
        <v>0.16173042601141532</v>
      </c>
      <c r="F556" s="28">
        <f>VLOOKUP(B556,viz!$B$3:$E$1863,4,0)</f>
        <v>0</v>
      </c>
      <c r="G556" s="25">
        <f t="shared" si="26"/>
        <v>0.20412986770796501</v>
      </c>
      <c r="I556" s="31">
        <v>37848</v>
      </c>
      <c r="J556" s="20">
        <v>0.20688599348068201</v>
      </c>
      <c r="K556" s="20">
        <v>0</v>
      </c>
      <c r="L556" s="20">
        <v>2.6186704861927399E-2</v>
      </c>
      <c r="M556" s="20">
        <v>7.6827893464919399E-3</v>
      </c>
      <c r="N556" s="20" t="s">
        <v>122</v>
      </c>
      <c r="O556" s="20">
        <v>0.20412986770796501</v>
      </c>
      <c r="P556" s="20">
        <v>0.124818820183127</v>
      </c>
      <c r="Q556" s="20">
        <v>4.7705682497543603E-2</v>
      </c>
      <c r="R556" s="20">
        <v>2.3342428982330399E-2</v>
      </c>
      <c r="S556" s="20">
        <v>0.149826551412438</v>
      </c>
      <c r="T556" s="20" t="s">
        <v>122</v>
      </c>
      <c r="U556" s="20">
        <v>9.2659437479007206E-2</v>
      </c>
      <c r="V556" s="20">
        <v>2.66099212987186E-2</v>
      </c>
      <c r="W556" s="20">
        <v>0.29703779623045101</v>
      </c>
      <c r="X556" s="20"/>
      <c r="Y556" s="20"/>
      <c r="Z556" s="20"/>
      <c r="AA556" s="30"/>
    </row>
    <row r="557" spans="1:27" x14ac:dyDescent="0.25">
      <c r="A557">
        <v>521</v>
      </c>
      <c r="B557" s="15">
        <v>37855</v>
      </c>
      <c r="C557" s="25">
        <f t="shared" si="24"/>
        <v>0.12634733319282501</v>
      </c>
      <c r="D557" s="25">
        <f>VLOOKUP(B557,input_BB!$B$19:$K$10000,$D$35,0)</f>
        <v>10760.73</v>
      </c>
      <c r="E557" s="27">
        <f t="shared" si="25"/>
        <v>1.6723891424087343E-2</v>
      </c>
      <c r="F557" s="28">
        <f>VLOOKUP(B557,viz!$B$3:$E$1863,4,0)</f>
        <v>0</v>
      </c>
      <c r="G557" s="25">
        <f t="shared" si="26"/>
        <v>0.204216748982638</v>
      </c>
      <c r="I557" s="31">
        <v>37855</v>
      </c>
      <c r="J557" s="20">
        <v>0.12634733319282501</v>
      </c>
      <c r="K557" s="20">
        <v>0</v>
      </c>
      <c r="L557" s="20">
        <v>2.6159986459543799E-2</v>
      </c>
      <c r="M557" s="20">
        <v>7.6847393799511004E-3</v>
      </c>
      <c r="N557" s="20" t="s">
        <v>122</v>
      </c>
      <c r="O557" s="20">
        <v>0.204216748982638</v>
      </c>
      <c r="P557" s="20">
        <v>0.124690278807725</v>
      </c>
      <c r="Q557" s="20">
        <v>4.7704723039388497E-2</v>
      </c>
      <c r="R557" s="20">
        <v>2.3332531984976201E-2</v>
      </c>
      <c r="S557" s="20">
        <v>0.14967273216591201</v>
      </c>
      <c r="T557" s="20" t="s">
        <v>122</v>
      </c>
      <c r="U557" s="20">
        <v>9.2585683100778901E-2</v>
      </c>
      <c r="V557" s="20">
        <v>2.6581538873442698E-2</v>
      </c>
      <c r="W557" s="20">
        <v>0.29737103720564401</v>
      </c>
      <c r="X557" s="20"/>
      <c r="Y557" s="20"/>
      <c r="Z557" s="20"/>
      <c r="AA557" s="30"/>
    </row>
    <row r="558" spans="1:27" x14ac:dyDescent="0.25">
      <c r="A558">
        <v>522</v>
      </c>
      <c r="B558" s="15">
        <v>37862</v>
      </c>
      <c r="C558" s="25">
        <f t="shared" si="24"/>
        <v>0.12628541886806499</v>
      </c>
      <c r="D558" s="25">
        <f>VLOOKUP(B558,input_BB!$B$19:$K$10000,$D$35,0)</f>
        <v>10908.99</v>
      </c>
      <c r="E558" s="27">
        <f t="shared" si="25"/>
        <v>1.6612417237123263E-2</v>
      </c>
      <c r="F558" s="28">
        <f>VLOOKUP(B558,viz!$B$3:$E$1863,4,0)</f>
        <v>0</v>
      </c>
      <c r="G558" s="25">
        <f t="shared" si="26"/>
        <v>0.20430372355453899</v>
      </c>
      <c r="I558" s="31">
        <v>37862</v>
      </c>
      <c r="J558" s="20">
        <v>0.12628541886806499</v>
      </c>
      <c r="K558" s="20">
        <v>0</v>
      </c>
      <c r="L558" s="20">
        <v>2.6133358598272802E-2</v>
      </c>
      <c r="M558" s="20">
        <v>7.6867419633871899E-3</v>
      </c>
      <c r="N558" s="20" t="s">
        <v>122</v>
      </c>
      <c r="O558" s="20">
        <v>0.20430372355453899</v>
      </c>
      <c r="P558" s="20">
        <v>0.124562180327529</v>
      </c>
      <c r="Q558" s="20">
        <v>4.7703668751885399E-2</v>
      </c>
      <c r="R558" s="20">
        <v>2.33226719548064E-2</v>
      </c>
      <c r="S558" s="20">
        <v>0.149519421204869</v>
      </c>
      <c r="T558" s="20" t="s">
        <v>122</v>
      </c>
      <c r="U558" s="20">
        <v>9.2512159880441897E-2</v>
      </c>
      <c r="V558" s="20">
        <v>2.6553265589728599E-2</v>
      </c>
      <c r="W558" s="20">
        <v>0.29770280817453998</v>
      </c>
      <c r="X558" s="20"/>
      <c r="Y558" s="20"/>
      <c r="Z558" s="20"/>
      <c r="AA558" s="30"/>
    </row>
    <row r="559" spans="1:27" x14ac:dyDescent="0.25">
      <c r="A559">
        <v>523</v>
      </c>
      <c r="B559" s="15">
        <v>37869</v>
      </c>
      <c r="C559" s="25">
        <f t="shared" si="24"/>
        <v>0.12622380256652799</v>
      </c>
      <c r="D559" s="25">
        <f>VLOOKUP(B559,input_BB!$B$19:$K$10000,$D$35,0)</f>
        <v>11170.61</v>
      </c>
      <c r="E559" s="27">
        <f t="shared" si="25"/>
        <v>1.6501479628674914E-2</v>
      </c>
      <c r="F559" s="28">
        <f>VLOOKUP(B559,viz!$B$3:$E$1863,4,0)</f>
        <v>0</v>
      </c>
      <c r="G559" s="25">
        <f t="shared" si="26"/>
        <v>0.20439026075185601</v>
      </c>
      <c r="I559" s="31">
        <v>37869</v>
      </c>
      <c r="J559" s="20">
        <v>0.12622380256652799</v>
      </c>
      <c r="K559" s="20">
        <v>0</v>
      </c>
      <c r="L559" s="20">
        <v>2.6106819764505601E-2</v>
      </c>
      <c r="M559" s="20">
        <v>7.6887036554502599E-3</v>
      </c>
      <c r="N559" s="20" t="s">
        <v>122</v>
      </c>
      <c r="O559" s="20">
        <v>0.20439026075185601</v>
      </c>
      <c r="P559" s="20">
        <v>0.12443451091857</v>
      </c>
      <c r="Q559" s="20">
        <v>4.7702486422129903E-2</v>
      </c>
      <c r="R559" s="20">
        <v>2.3312835641485799E-2</v>
      </c>
      <c r="S559" s="20">
        <v>0.149366638754313</v>
      </c>
      <c r="T559" s="20" t="s">
        <v>122</v>
      </c>
      <c r="U559" s="20">
        <v>9.2438859931395598E-2</v>
      </c>
      <c r="V559" s="20">
        <v>2.6525082291225101E-2</v>
      </c>
      <c r="W559" s="20">
        <v>0.29803380186906803</v>
      </c>
      <c r="X559" s="20"/>
      <c r="Y559" s="20"/>
      <c r="Z559" s="20"/>
      <c r="AA559" s="30"/>
    </row>
    <row r="560" spans="1:27" x14ac:dyDescent="0.25">
      <c r="A560">
        <v>524</v>
      </c>
      <c r="B560" s="15">
        <v>37876</v>
      </c>
      <c r="C560" s="25">
        <f t="shared" si="24"/>
        <v>0.121095448732376</v>
      </c>
      <c r="D560" s="25">
        <f>VLOOKUP(B560,input_BB!$B$19:$K$10000,$D$35,0)</f>
        <v>10883.52</v>
      </c>
      <c r="E560" s="27">
        <f t="shared" si="25"/>
        <v>7.2680901611804193E-3</v>
      </c>
      <c r="F560" s="28">
        <f>VLOOKUP(B560,viz!$B$3:$E$1863,4,0)</f>
        <v>0</v>
      </c>
      <c r="G560" s="25">
        <f t="shared" si="26"/>
        <v>0.180950681550724</v>
      </c>
      <c r="I560" s="31">
        <v>37876</v>
      </c>
      <c r="J560" s="20">
        <v>0.121095448732376</v>
      </c>
      <c r="K560" s="20">
        <v>0</v>
      </c>
      <c r="L560" s="20">
        <v>2.81455415674155E-2</v>
      </c>
      <c r="M560" s="20">
        <v>8.2995632205156208E-3</v>
      </c>
      <c r="N560" s="20" t="s">
        <v>122</v>
      </c>
      <c r="O560" s="20">
        <v>0.180950681550724</v>
      </c>
      <c r="P560" s="20">
        <v>3.9095812108599998E-2</v>
      </c>
      <c r="Q560" s="20">
        <v>3.2286215879686303E-2</v>
      </c>
      <c r="R560" s="20">
        <v>2.41406977581308E-2</v>
      </c>
      <c r="S560" s="20">
        <v>0.16056414539111799</v>
      </c>
      <c r="T560" s="20">
        <v>4.4450807656226402E-2</v>
      </c>
      <c r="U560" s="20">
        <v>7.2454164904517601E-2</v>
      </c>
      <c r="V560" s="20">
        <v>3.0988497989153201E-2</v>
      </c>
      <c r="W560" s="20">
        <v>0.37862387197391201</v>
      </c>
      <c r="X560" s="20"/>
      <c r="Y560" s="20"/>
      <c r="Z560" s="20"/>
      <c r="AA560" s="30"/>
    </row>
    <row r="561" spans="1:27" x14ac:dyDescent="0.25">
      <c r="A561">
        <v>525</v>
      </c>
      <c r="B561" s="15">
        <v>37883</v>
      </c>
      <c r="C561" s="25">
        <f t="shared" si="24"/>
        <v>0.14978142082691201</v>
      </c>
      <c r="D561" s="25">
        <f>VLOOKUP(B561,input_BB!$B$19:$K$10000,$D$35,0)</f>
        <v>10968.42</v>
      </c>
      <c r="E561" s="27">
        <f t="shared" si="25"/>
        <v>5.8915999250184994E-2</v>
      </c>
      <c r="F561" s="28">
        <f>VLOOKUP(B561,viz!$B$3:$E$1863,4,0)</f>
        <v>0</v>
      </c>
      <c r="G561" s="25">
        <f t="shared" si="26"/>
        <v>0.180905054297607</v>
      </c>
      <c r="I561" s="31">
        <v>37883</v>
      </c>
      <c r="J561" s="20">
        <v>0.14978142082691201</v>
      </c>
      <c r="K561" s="20">
        <v>0</v>
      </c>
      <c r="L561" s="20">
        <v>2.8113349226972E-2</v>
      </c>
      <c r="M561" s="20">
        <v>8.3003821011429692E-3</v>
      </c>
      <c r="N561" s="20" t="s">
        <v>122</v>
      </c>
      <c r="O561" s="20">
        <v>0.180905054297607</v>
      </c>
      <c r="P561" s="20">
        <v>3.9148908604585801E-2</v>
      </c>
      <c r="Q561" s="20">
        <v>3.2274491384550998E-2</v>
      </c>
      <c r="R561" s="20">
        <v>2.4125327713261001E-2</v>
      </c>
      <c r="S561" s="20">
        <v>0.160375159771669</v>
      </c>
      <c r="T561" s="20">
        <v>4.4433186932155699E-2</v>
      </c>
      <c r="U561" s="20">
        <v>7.2370504956282097E-2</v>
      </c>
      <c r="V561" s="20">
        <v>3.0952789110609901E-2</v>
      </c>
      <c r="W561" s="20">
        <v>0.37900084590116401</v>
      </c>
      <c r="X561" s="20"/>
      <c r="Y561" s="20"/>
      <c r="Z561" s="20"/>
      <c r="AA561" s="30"/>
    </row>
    <row r="562" spans="1:27" x14ac:dyDescent="0.25">
      <c r="A562">
        <v>526</v>
      </c>
      <c r="B562" s="15">
        <v>37890</v>
      </c>
      <c r="C562" s="25">
        <f t="shared" si="24"/>
        <v>0.322821944952011</v>
      </c>
      <c r="D562" s="25">
        <f>VLOOKUP(B562,input_BB!$B$19:$K$10000,$D$35,0)</f>
        <v>11290.15</v>
      </c>
      <c r="E562" s="27">
        <f t="shared" si="25"/>
        <v>0.37046832277869929</v>
      </c>
      <c r="F562" s="28">
        <f>VLOOKUP(B562,viz!$B$3:$E$1863,4,0)</f>
        <v>0</v>
      </c>
      <c r="G562" s="25">
        <f t="shared" si="26"/>
        <v>0.18085935085827401</v>
      </c>
      <c r="I562" s="31">
        <v>37890</v>
      </c>
      <c r="J562" s="20">
        <v>0.322821944952011</v>
      </c>
      <c r="K562" s="20">
        <v>0</v>
      </c>
      <c r="L562" s="20">
        <v>2.8081286116809E-2</v>
      </c>
      <c r="M562" s="20">
        <v>8.3011954042250292E-3</v>
      </c>
      <c r="N562" s="20" t="s">
        <v>122</v>
      </c>
      <c r="O562" s="20">
        <v>0.18085935085827401</v>
      </c>
      <c r="P562" s="20">
        <v>3.9201742619513501E-2</v>
      </c>
      <c r="Q562" s="20">
        <v>3.2262814183304699E-2</v>
      </c>
      <c r="R562" s="20">
        <v>2.41100118770173E-2</v>
      </c>
      <c r="S562" s="20">
        <v>0.160186955915332</v>
      </c>
      <c r="T562" s="20">
        <v>4.4415522178449601E-2</v>
      </c>
      <c r="U562" s="20">
        <v>7.2287157419860096E-2</v>
      </c>
      <c r="V562" s="20">
        <v>3.0917226224014702E-2</v>
      </c>
      <c r="W562" s="20">
        <v>0.37937673720319998</v>
      </c>
      <c r="X562" s="20"/>
      <c r="Y562" s="20"/>
      <c r="Z562" s="20"/>
      <c r="AA562" s="30"/>
    </row>
    <row r="563" spans="1:27" x14ac:dyDescent="0.25">
      <c r="A563">
        <v>527</v>
      </c>
      <c r="B563" s="15">
        <v>37897</v>
      </c>
      <c r="C563" s="25">
        <f t="shared" si="24"/>
        <v>0.125992447137833</v>
      </c>
      <c r="D563" s="25">
        <f>VLOOKUP(B563,input_BB!$B$19:$K$10000,$D$35,0)</f>
        <v>11608.72</v>
      </c>
      <c r="E563" s="27">
        <f t="shared" si="25"/>
        <v>1.6084933725712042E-2</v>
      </c>
      <c r="F563" s="28">
        <f>VLOOKUP(B563,viz!$B$3:$E$1863,4,0)</f>
        <v>0</v>
      </c>
      <c r="G563" s="25">
        <f t="shared" si="26"/>
        <v>0.20045080774597501</v>
      </c>
      <c r="I563" s="31">
        <v>37897</v>
      </c>
      <c r="J563" s="20">
        <v>0.125992447137833</v>
      </c>
      <c r="K563" s="20">
        <v>0</v>
      </c>
      <c r="L563" s="20">
        <v>2.6109631400725201E-2</v>
      </c>
      <c r="M563" s="20">
        <v>7.7279323705228701E-3</v>
      </c>
      <c r="N563" s="20" t="s">
        <v>122</v>
      </c>
      <c r="O563" s="20">
        <v>0.20045080774597501</v>
      </c>
      <c r="P563" s="20">
        <v>0.125068990586964</v>
      </c>
      <c r="Q563" s="20">
        <v>4.7877283343629701E-2</v>
      </c>
      <c r="R563" s="20">
        <v>2.3423245333551199E-2</v>
      </c>
      <c r="S563" s="20">
        <v>0.14944659560568599</v>
      </c>
      <c r="T563" s="20" t="s">
        <v>122</v>
      </c>
      <c r="U563" s="20">
        <v>9.2561841643894402E-2</v>
      </c>
      <c r="V563" s="20">
        <v>2.65227589864763E-2</v>
      </c>
      <c r="W563" s="20">
        <v>0.30081091298257501</v>
      </c>
      <c r="X563" s="20"/>
      <c r="Y563" s="20"/>
      <c r="Z563" s="20"/>
      <c r="AA563" s="30"/>
    </row>
    <row r="564" spans="1:27" x14ac:dyDescent="0.25">
      <c r="A564">
        <v>528</v>
      </c>
      <c r="B564" s="15">
        <v>37904</v>
      </c>
      <c r="C564" s="25">
        <f t="shared" si="24"/>
        <v>0.12593233585357699</v>
      </c>
      <c r="D564" s="25">
        <f>VLOOKUP(B564,input_BB!$B$19:$K$10000,$D$35,0)</f>
        <v>11935.83</v>
      </c>
      <c r="E564" s="27">
        <f t="shared" si="25"/>
        <v>1.5976705838776705E-2</v>
      </c>
      <c r="F564" s="28">
        <f>VLOOKUP(B564,viz!$B$3:$E$1863,4,0)</f>
        <v>0</v>
      </c>
      <c r="G564" s="25">
        <f t="shared" si="26"/>
        <v>0.20054070946696601</v>
      </c>
      <c r="I564" s="31">
        <v>37904</v>
      </c>
      <c r="J564" s="20">
        <v>0.12593233585357699</v>
      </c>
      <c r="K564" s="20">
        <v>0</v>
      </c>
      <c r="L564" s="20">
        <v>2.60833193602493E-2</v>
      </c>
      <c r="M564" s="20">
        <v>7.7297064489793297E-3</v>
      </c>
      <c r="N564" s="20" t="s">
        <v>122</v>
      </c>
      <c r="O564" s="20">
        <v>0.20054070946696601</v>
      </c>
      <c r="P564" s="20">
        <v>0.124941735019474</v>
      </c>
      <c r="Q564" s="20">
        <v>4.7875437624425997E-2</v>
      </c>
      <c r="R564" s="20">
        <v>2.3413124160580698E-2</v>
      </c>
      <c r="S564" s="20">
        <v>0.149295054299143</v>
      </c>
      <c r="T564" s="20" t="s">
        <v>122</v>
      </c>
      <c r="U564" s="20">
        <v>9.2488989351169795E-2</v>
      </c>
      <c r="V564" s="20">
        <v>2.64948458768712E-2</v>
      </c>
      <c r="W564" s="20">
        <v>0.30113707839213999</v>
      </c>
      <c r="X564" s="20"/>
      <c r="Y564" s="20"/>
      <c r="Z564" s="20"/>
      <c r="AA564" s="30"/>
    </row>
    <row r="565" spans="1:27" x14ac:dyDescent="0.25">
      <c r="A565">
        <v>529</v>
      </c>
      <c r="B565" s="15">
        <v>37911</v>
      </c>
      <c r="C565" s="25">
        <f t="shared" si="24"/>
        <v>0.12773834168911</v>
      </c>
      <c r="D565" s="25">
        <f>VLOOKUP(B565,input_BB!$B$19:$K$10000,$D$35,0)</f>
        <v>12044.49</v>
      </c>
      <c r="E565" s="27">
        <f t="shared" si="25"/>
        <v>1.922834482456472E-2</v>
      </c>
      <c r="F565" s="28">
        <f>VLOOKUP(B565,viz!$B$3:$E$1863,4,0)</f>
        <v>0</v>
      </c>
      <c r="G565" s="25">
        <f t="shared" si="26"/>
        <v>0.20081828314469999</v>
      </c>
      <c r="I565" s="31">
        <v>37911</v>
      </c>
      <c r="J565" s="20">
        <v>0.12773834168911</v>
      </c>
      <c r="K565" s="20">
        <v>0</v>
      </c>
      <c r="L565" s="20">
        <v>2.6076396375573501E-2</v>
      </c>
      <c r="M565" s="20">
        <v>7.7370377103106597E-3</v>
      </c>
      <c r="N565" s="20" t="s">
        <v>122</v>
      </c>
      <c r="O565" s="20">
        <v>0.20081828314469999</v>
      </c>
      <c r="P565" s="20">
        <v>0.12505641449910701</v>
      </c>
      <c r="Q565" s="20">
        <v>4.7912784017807797E-2</v>
      </c>
      <c r="R565" s="20">
        <v>2.2482803506189201E-2</v>
      </c>
      <c r="S565" s="20">
        <v>0.14925450443344601</v>
      </c>
      <c r="T565" s="20" t="s">
        <v>122</v>
      </c>
      <c r="U565" s="20">
        <v>9.2488813797711303E-2</v>
      </c>
      <c r="V565" s="20">
        <v>2.6486632185090501E-2</v>
      </c>
      <c r="W565" s="20">
        <v>0.30168633033006398</v>
      </c>
      <c r="X565" s="20"/>
      <c r="Y565" s="20"/>
      <c r="Z565" s="20"/>
      <c r="AA565" s="30"/>
    </row>
    <row r="566" spans="1:27" x14ac:dyDescent="0.25">
      <c r="A566">
        <v>530</v>
      </c>
      <c r="B566" s="15">
        <v>37918</v>
      </c>
      <c r="C566" s="25">
        <f t="shared" si="24"/>
        <v>0.12670469284057601</v>
      </c>
      <c r="D566" s="25">
        <f>VLOOKUP(B566,input_BB!$B$19:$K$10000,$D$35,0)</f>
        <v>11736.37</v>
      </c>
      <c r="E566" s="27">
        <f t="shared" si="25"/>
        <v>1.7367302724157509E-2</v>
      </c>
      <c r="F566" s="28">
        <f>VLOOKUP(B566,viz!$B$3:$E$1863,4,0)</f>
        <v>0</v>
      </c>
      <c r="G566" s="25">
        <f t="shared" si="26"/>
        <v>0.18014899217413599</v>
      </c>
      <c r="I566" s="31">
        <v>37918</v>
      </c>
      <c r="J566" s="20">
        <v>0.12670469284057601</v>
      </c>
      <c r="K566" s="20">
        <v>0</v>
      </c>
      <c r="L566" s="20">
        <v>2.8073006732759899E-2</v>
      </c>
      <c r="M566" s="20">
        <v>9.4819052601953901E-3</v>
      </c>
      <c r="N566" s="20" t="s">
        <v>122</v>
      </c>
      <c r="O566" s="20">
        <v>0.18014899217413599</v>
      </c>
      <c r="P566" s="20">
        <v>4.0781567479834899E-2</v>
      </c>
      <c r="Q566" s="20">
        <v>3.2323210113916097E-2</v>
      </c>
      <c r="R566" s="20">
        <v>2.31822971073452E-2</v>
      </c>
      <c r="S566" s="20">
        <v>0.16012524461863401</v>
      </c>
      <c r="T566" s="20">
        <v>4.4123346888042897E-2</v>
      </c>
      <c r="U566" s="20">
        <v>7.2353036668367704E-2</v>
      </c>
      <c r="V566" s="20">
        <v>3.0896442677386102E-2</v>
      </c>
      <c r="W566" s="20">
        <v>0.37851095027938197</v>
      </c>
      <c r="X566" s="20"/>
      <c r="Y566" s="20"/>
      <c r="Z566" s="20"/>
      <c r="AA566" s="30"/>
    </row>
    <row r="567" spans="1:27" x14ac:dyDescent="0.25">
      <c r="A567">
        <v>531</v>
      </c>
      <c r="B567" s="15">
        <v>37925</v>
      </c>
      <c r="C567" s="25">
        <f t="shared" si="24"/>
        <v>0.12084873765706999</v>
      </c>
      <c r="D567" s="25">
        <f>VLOOKUP(B567,input_BB!$B$19:$K$10000,$D$35,0)</f>
        <v>12190.1</v>
      </c>
      <c r="E567" s="27">
        <f t="shared" si="25"/>
        <v>6.8238970501133438E-3</v>
      </c>
      <c r="F567" s="28">
        <f>VLOOKUP(B567,viz!$B$3:$E$1863,4,0)</f>
        <v>0</v>
      </c>
      <c r="G567" s="25">
        <f t="shared" si="26"/>
        <v>0.18010349583440999</v>
      </c>
      <c r="I567" s="31">
        <v>37925</v>
      </c>
      <c r="J567" s="20">
        <v>0.12084873765706999</v>
      </c>
      <c r="K567" s="20">
        <v>0</v>
      </c>
      <c r="L567" s="20">
        <v>2.80412455455957E-2</v>
      </c>
      <c r="M567" s="20">
        <v>9.4795012791106699E-3</v>
      </c>
      <c r="N567" s="20" t="s">
        <v>122</v>
      </c>
      <c r="O567" s="20">
        <v>0.18010349583440999</v>
      </c>
      <c r="P567" s="20">
        <v>4.0836416447299101E-2</v>
      </c>
      <c r="Q567" s="20">
        <v>3.23112189080711E-2</v>
      </c>
      <c r="R567" s="20">
        <v>2.3167924863164002E-2</v>
      </c>
      <c r="S567" s="20">
        <v>0.15993892428343701</v>
      </c>
      <c r="T567" s="20">
        <v>4.4105783683654101E-2</v>
      </c>
      <c r="U567" s="20">
        <v>7.2270398135953401E-2</v>
      </c>
      <c r="V567" s="20">
        <v>3.0861232408700302E-2</v>
      </c>
      <c r="W567" s="20">
        <v>0.37888385861060397</v>
      </c>
      <c r="X567" s="20"/>
      <c r="Y567" s="20"/>
      <c r="Z567" s="20"/>
      <c r="AA567" s="30"/>
    </row>
    <row r="568" spans="1:27" x14ac:dyDescent="0.25">
      <c r="A568">
        <v>532</v>
      </c>
      <c r="B568" s="15">
        <v>37932</v>
      </c>
      <c r="C568" s="25">
        <f t="shared" si="24"/>
        <v>0.12079481035471</v>
      </c>
      <c r="D568" s="25">
        <f>VLOOKUP(B568,input_BB!$B$19:$K$10000,$D$35,0)</f>
        <v>12215.17</v>
      </c>
      <c r="E568" s="27">
        <f t="shared" si="25"/>
        <v>6.726803167412582E-3</v>
      </c>
      <c r="F568" s="28">
        <f>VLOOKUP(B568,viz!$B$3:$E$1863,4,0)</f>
        <v>0</v>
      </c>
      <c r="G568" s="25">
        <f t="shared" si="26"/>
        <v>0.180058271711037</v>
      </c>
      <c r="I568" s="31">
        <v>37932</v>
      </c>
      <c r="J568" s="20">
        <v>0.12079481035471</v>
      </c>
      <c r="K568" s="20">
        <v>0</v>
      </c>
      <c r="L568" s="20">
        <v>2.8009589094010499E-2</v>
      </c>
      <c r="M568" s="20">
        <v>9.4770879240037402E-3</v>
      </c>
      <c r="N568" s="20" t="s">
        <v>122</v>
      </c>
      <c r="O568" s="20">
        <v>0.180058271711037</v>
      </c>
      <c r="P568" s="20">
        <v>4.0891277019936299E-2</v>
      </c>
      <c r="Q568" s="20">
        <v>3.2299112162884697E-2</v>
      </c>
      <c r="R568" s="20">
        <v>2.3153538497322101E-2</v>
      </c>
      <c r="S568" s="20">
        <v>0.159753238686724</v>
      </c>
      <c r="T568" s="20">
        <v>4.4088179663812101E-2</v>
      </c>
      <c r="U568" s="20">
        <v>7.2188056334762704E-2</v>
      </c>
      <c r="V568" s="20">
        <v>3.0826137918563101E-2</v>
      </c>
      <c r="W568" s="20">
        <v>0.37925551098694299</v>
      </c>
      <c r="X568" s="20"/>
      <c r="Y568" s="20"/>
      <c r="Z568" s="20"/>
      <c r="AA568" s="30"/>
    </row>
    <row r="569" spans="1:27" x14ac:dyDescent="0.25">
      <c r="A569">
        <v>533</v>
      </c>
      <c r="B569" s="15">
        <v>37939</v>
      </c>
      <c r="C569" s="25">
        <f t="shared" si="24"/>
        <v>0.12074118852615399</v>
      </c>
      <c r="D569" s="25">
        <f>VLOOKUP(B569,input_BB!$B$19:$K$10000,$D$35,0)</f>
        <v>12203.53</v>
      </c>
      <c r="E569" s="27">
        <f t="shared" si="25"/>
        <v>6.6302592776911577E-3</v>
      </c>
      <c r="F569" s="28">
        <f>VLOOKUP(B569,viz!$B$3:$E$1863,4,0)</f>
        <v>0</v>
      </c>
      <c r="G569" s="25">
        <f t="shared" si="26"/>
        <v>0.180012744868038</v>
      </c>
      <c r="I569" s="31">
        <v>37939</v>
      </c>
      <c r="J569" s="20">
        <v>0.12074118852615399</v>
      </c>
      <c r="K569" s="20">
        <v>0</v>
      </c>
      <c r="L569" s="20">
        <v>2.7978084380124699E-2</v>
      </c>
      <c r="M569" s="20">
        <v>9.4746421397440706E-3</v>
      </c>
      <c r="N569" s="20" t="s">
        <v>122</v>
      </c>
      <c r="O569" s="20">
        <v>0.180012744868038</v>
      </c>
      <c r="P569" s="20">
        <v>4.0945632247395801E-2</v>
      </c>
      <c r="Q569" s="20">
        <v>3.2287079178850098E-2</v>
      </c>
      <c r="R569" s="20">
        <v>2.3139223985793399E-2</v>
      </c>
      <c r="S569" s="20">
        <v>0.159568449172453</v>
      </c>
      <c r="T569" s="20">
        <v>4.4070585064786102E-2</v>
      </c>
      <c r="U569" s="20">
        <v>7.2106113684570594E-2</v>
      </c>
      <c r="V569" s="20">
        <v>3.0791207905437799E-2</v>
      </c>
      <c r="W569" s="20">
        <v>0.37962623737280599</v>
      </c>
      <c r="X569" s="20"/>
      <c r="Y569" s="20"/>
      <c r="Z569" s="20"/>
      <c r="AA569" s="30"/>
    </row>
    <row r="570" spans="1:27" x14ac:dyDescent="0.25">
      <c r="A570">
        <v>534</v>
      </c>
      <c r="B570" s="15">
        <v>37946</v>
      </c>
      <c r="C570" s="25">
        <f t="shared" si="24"/>
        <v>0.120698504149914</v>
      </c>
      <c r="D570" s="25">
        <f>VLOOKUP(B570,input_BB!$B$19:$K$10000,$D$35,0)</f>
        <v>11839.8</v>
      </c>
      <c r="E570" s="27">
        <f t="shared" si="25"/>
        <v>6.5534078195533928E-3</v>
      </c>
      <c r="F570" s="28">
        <f>VLOOKUP(B570,viz!$B$3:$E$1863,4,0)</f>
        <v>0</v>
      </c>
      <c r="G570" s="25">
        <f t="shared" si="26"/>
        <v>0.179324753302115</v>
      </c>
      <c r="I570" s="31">
        <v>37946</v>
      </c>
      <c r="J570" s="20">
        <v>0.120698504149914</v>
      </c>
      <c r="K570" s="20">
        <v>0</v>
      </c>
      <c r="L570" s="20">
        <v>2.7948136610576501E-2</v>
      </c>
      <c r="M570" s="20">
        <v>9.4726280004316498E-3</v>
      </c>
      <c r="N570" s="20" t="s">
        <v>122</v>
      </c>
      <c r="O570" s="20">
        <v>0.179324753302115</v>
      </c>
      <c r="P570" s="20">
        <v>4.1002208337827098E-2</v>
      </c>
      <c r="Q570" s="20">
        <v>3.2276681431801603E-2</v>
      </c>
      <c r="R570" s="20">
        <v>2.3126085974581701E-2</v>
      </c>
      <c r="S570" s="20">
        <v>0.159392575621148</v>
      </c>
      <c r="T570" s="20">
        <v>4.4027982183839499E-2</v>
      </c>
      <c r="U570" s="20">
        <v>7.2028194620981006E-2</v>
      </c>
      <c r="V570" s="20">
        <v>3.0757998258875201E-2</v>
      </c>
      <c r="W570" s="20">
        <v>0.38064275565782302</v>
      </c>
      <c r="X570" s="20"/>
      <c r="Y570" s="20"/>
      <c r="Z570" s="20"/>
      <c r="AA570" s="30"/>
    </row>
    <row r="571" spans="1:27" x14ac:dyDescent="0.25">
      <c r="A571">
        <v>535</v>
      </c>
      <c r="B571" s="15">
        <v>37953</v>
      </c>
      <c r="C571" s="25">
        <f t="shared" si="24"/>
        <v>0.120645418763161</v>
      </c>
      <c r="D571" s="25">
        <f>VLOOKUP(B571,input_BB!$B$19:$K$10000,$D$35,0)</f>
        <v>12317.47</v>
      </c>
      <c r="E571" s="27">
        <f t="shared" si="25"/>
        <v>6.4578297711631212E-3</v>
      </c>
      <c r="F571" s="28">
        <f>VLOOKUP(B571,viz!$B$3:$E$1863,4,0)</f>
        <v>0</v>
      </c>
      <c r="G571" s="25">
        <f t="shared" si="26"/>
        <v>0.17927997157974601</v>
      </c>
      <c r="I571" s="31">
        <v>37953</v>
      </c>
      <c r="J571" s="20">
        <v>0.120645418763161</v>
      </c>
      <c r="K571" s="20">
        <v>0</v>
      </c>
      <c r="L571" s="20">
        <v>2.79168500844281E-2</v>
      </c>
      <c r="M571" s="20">
        <v>9.4702315325405299E-3</v>
      </c>
      <c r="N571" s="20" t="s">
        <v>122</v>
      </c>
      <c r="O571" s="20">
        <v>0.17927997157974601</v>
      </c>
      <c r="P571" s="20">
        <v>4.1056451559170697E-2</v>
      </c>
      <c r="Q571" s="20">
        <v>3.2264570331277602E-2</v>
      </c>
      <c r="R571" s="20">
        <v>2.31118045309699E-2</v>
      </c>
      <c r="S571" s="20">
        <v>0.15920910299440599</v>
      </c>
      <c r="T571" s="20">
        <v>4.40104510131447E-2</v>
      </c>
      <c r="U571" s="20">
        <v>7.1946805050795801E-2</v>
      </c>
      <c r="V571" s="20">
        <v>3.0723312591204099E-2</v>
      </c>
      <c r="W571" s="20">
        <v>0.38101044873231699</v>
      </c>
      <c r="X571" s="20"/>
      <c r="Y571" s="20"/>
      <c r="Z571" s="20"/>
      <c r="AA571" s="30"/>
    </row>
    <row r="572" spans="1:27" x14ac:dyDescent="0.25">
      <c r="A572">
        <v>536</v>
      </c>
      <c r="B572" s="15">
        <v>37960</v>
      </c>
      <c r="C572" s="25">
        <f t="shared" si="24"/>
        <v>0.120592623949051</v>
      </c>
      <c r="D572" s="25">
        <f>VLOOKUP(B572,input_BB!$B$19:$K$10000,$D$35,0)</f>
        <v>12314.73</v>
      </c>
      <c r="E572" s="27">
        <f t="shared" si="25"/>
        <v>6.3627748868266979E-3</v>
      </c>
      <c r="F572" s="28">
        <f>VLOOKUP(B572,viz!$B$3:$E$1863,4,0)</f>
        <v>0</v>
      </c>
      <c r="G572" s="25">
        <f t="shared" si="26"/>
        <v>0.179235581511862</v>
      </c>
      <c r="I572" s="31">
        <v>37960</v>
      </c>
      <c r="J572" s="20">
        <v>0.120592623949051</v>
      </c>
      <c r="K572" s="20">
        <v>0</v>
      </c>
      <c r="L572" s="20">
        <v>2.7885676094289401E-2</v>
      </c>
      <c r="M572" s="20">
        <v>9.4677657447051096E-3</v>
      </c>
      <c r="N572" s="20" t="s">
        <v>122</v>
      </c>
      <c r="O572" s="20">
        <v>0.179235581511862</v>
      </c>
      <c r="P572" s="20">
        <v>4.1110279527728999E-2</v>
      </c>
      <c r="Q572" s="20">
        <v>3.2252446482547603E-2</v>
      </c>
      <c r="R572" s="20">
        <v>2.3097472196067299E-2</v>
      </c>
      <c r="S572" s="20">
        <v>0.159026295897082</v>
      </c>
      <c r="T572" s="20">
        <v>4.3992887075216397E-2</v>
      </c>
      <c r="U572" s="20">
        <v>7.1865725893657903E-2</v>
      </c>
      <c r="V572" s="20">
        <v>3.0688757636502601E-2</v>
      </c>
      <c r="W572" s="20">
        <v>0.38137711194034102</v>
      </c>
      <c r="X572" s="20"/>
      <c r="Y572" s="20"/>
      <c r="Z572" s="20"/>
      <c r="AA572" s="30"/>
    </row>
    <row r="573" spans="1:27" x14ac:dyDescent="0.25">
      <c r="A573">
        <v>537</v>
      </c>
      <c r="B573" s="15">
        <v>37967</v>
      </c>
      <c r="C573" s="25">
        <f t="shared" si="24"/>
        <v>0.12054013460874601</v>
      </c>
      <c r="D573" s="25">
        <f>VLOOKUP(B573,input_BB!$B$19:$K$10000,$D$35,0)</f>
        <v>12594.42</v>
      </c>
      <c r="E573" s="27">
        <f t="shared" si="25"/>
        <v>6.2682699954714352E-3</v>
      </c>
      <c r="F573" s="28">
        <f>VLOOKUP(B573,viz!$B$3:$E$1863,4,0)</f>
        <v>0</v>
      </c>
      <c r="G573" s="25">
        <f t="shared" si="26"/>
        <v>0.179191436520935</v>
      </c>
      <c r="I573" s="31">
        <v>37967</v>
      </c>
      <c r="J573" s="20">
        <v>0.12054013460874601</v>
      </c>
      <c r="K573" s="20">
        <v>0</v>
      </c>
      <c r="L573" s="20">
        <v>2.7854616073569798E-2</v>
      </c>
      <c r="M573" s="20">
        <v>9.4652893038766808E-3</v>
      </c>
      <c r="N573" s="20" t="s">
        <v>122</v>
      </c>
      <c r="O573" s="20">
        <v>0.179191436520935</v>
      </c>
      <c r="P573" s="20">
        <v>4.1164210959333598E-2</v>
      </c>
      <c r="Q573" s="20">
        <v>3.2240313574127703E-2</v>
      </c>
      <c r="R573" s="20">
        <v>2.3083242218507199E-2</v>
      </c>
      <c r="S573" s="20">
        <v>0.15884419384716</v>
      </c>
      <c r="T573" s="20">
        <v>4.3975272674960403E-2</v>
      </c>
      <c r="U573" s="20">
        <v>7.1784951534644398E-2</v>
      </c>
      <c r="V573" s="20">
        <v>3.0654325579740401E-2</v>
      </c>
      <c r="W573" s="20">
        <v>0.38174214771314502</v>
      </c>
      <c r="X573" s="20"/>
      <c r="Y573" s="20"/>
      <c r="Z573" s="20"/>
      <c r="AA573" s="30"/>
    </row>
    <row r="574" spans="1:27" x14ac:dyDescent="0.25">
      <c r="A574">
        <v>538</v>
      </c>
      <c r="B574" s="15">
        <v>37974</v>
      </c>
      <c r="C574" s="25">
        <f t="shared" si="24"/>
        <v>0.120487920939922</v>
      </c>
      <c r="D574" s="25">
        <f>VLOOKUP(B574,input_BB!$B$19:$K$10000,$D$35,0)</f>
        <v>12371.75</v>
      </c>
      <c r="E574" s="27">
        <f t="shared" si="25"/>
        <v>6.1742614392426825E-3</v>
      </c>
      <c r="F574" s="28">
        <f>VLOOKUP(B574,viz!$B$3:$E$1863,4,0)</f>
        <v>0</v>
      </c>
      <c r="G574" s="25">
        <f t="shared" si="26"/>
        <v>0.17914721444858001</v>
      </c>
      <c r="I574" s="31">
        <v>37974</v>
      </c>
      <c r="J574" s="20">
        <v>0.120487920939922</v>
      </c>
      <c r="K574" s="20">
        <v>0</v>
      </c>
      <c r="L574" s="20">
        <v>2.7823670182588502E-2</v>
      </c>
      <c r="M574" s="20">
        <v>9.4627806110197908E-3</v>
      </c>
      <c r="N574" s="20" t="s">
        <v>122</v>
      </c>
      <c r="O574" s="20">
        <v>0.17914721444858001</v>
      </c>
      <c r="P574" s="20">
        <v>4.1217735048790997E-2</v>
      </c>
      <c r="Q574" s="20">
        <v>3.22281482289744E-2</v>
      </c>
      <c r="R574" s="20">
        <v>2.30689763336418E-2</v>
      </c>
      <c r="S574" s="20">
        <v>0.15866275305139699</v>
      </c>
      <c r="T574" s="20">
        <v>4.3957623886234497E-2</v>
      </c>
      <c r="U574" s="20">
        <v>7.1704469781836006E-2</v>
      </c>
      <c r="V574" s="20">
        <v>3.06200258317001E-2</v>
      </c>
      <c r="W574" s="20">
        <v>0.38210660259523599</v>
      </c>
      <c r="X574" s="20"/>
      <c r="Y574" s="20"/>
      <c r="Z574" s="20"/>
      <c r="AA574" s="30"/>
    </row>
    <row r="575" spans="1:27" x14ac:dyDescent="0.25">
      <c r="A575">
        <v>539</v>
      </c>
      <c r="B575" s="15">
        <v>37981</v>
      </c>
      <c r="C575" s="25">
        <f t="shared" si="24"/>
        <v>0.12043602019548399</v>
      </c>
      <c r="D575" s="25">
        <f>VLOOKUP(B575,input_BB!$B$19:$K$10000,$D$35,0)</f>
        <v>12456.7</v>
      </c>
      <c r="E575" s="27">
        <f t="shared" si="25"/>
        <v>6.0808162904587466E-3</v>
      </c>
      <c r="F575" s="28">
        <f>VLOOKUP(B575,viz!$B$3:$E$1863,4,0)</f>
        <v>0</v>
      </c>
      <c r="G575" s="25">
        <f t="shared" si="26"/>
        <v>0.17910306093506401</v>
      </c>
      <c r="I575" s="31">
        <v>37981</v>
      </c>
      <c r="J575" s="20">
        <v>0.12043602019548399</v>
      </c>
      <c r="K575" s="20">
        <v>0</v>
      </c>
      <c r="L575" s="20">
        <v>2.7792852846766702E-2</v>
      </c>
      <c r="M575" s="20">
        <v>9.4602511272682301E-3</v>
      </c>
      <c r="N575" s="20" t="s">
        <v>122</v>
      </c>
      <c r="O575" s="20">
        <v>0.17910306093506401</v>
      </c>
      <c r="P575" s="20">
        <v>4.1271352695501397E-2</v>
      </c>
      <c r="Q575" s="20">
        <v>3.2215917236724602E-2</v>
      </c>
      <c r="R575" s="20">
        <v>2.30547528494414E-2</v>
      </c>
      <c r="S575" s="20">
        <v>0.15848210081229899</v>
      </c>
      <c r="T575" s="20">
        <v>4.3939950746412798E-2</v>
      </c>
      <c r="U575" s="20">
        <v>7.1624324087481803E-2</v>
      </c>
      <c r="V575" s="20">
        <v>3.0585865027056101E-2</v>
      </c>
      <c r="W575" s="20">
        <v>0.382469571635984</v>
      </c>
      <c r="X575" s="20"/>
      <c r="Y575" s="20"/>
      <c r="Z575" s="20"/>
      <c r="AA575" s="30"/>
    </row>
    <row r="576" spans="1:27" x14ac:dyDescent="0.25">
      <c r="A576">
        <v>540</v>
      </c>
      <c r="B576" s="15">
        <v>37988</v>
      </c>
      <c r="C576" s="25">
        <f t="shared" si="24"/>
        <v>0.12597972154617301</v>
      </c>
      <c r="D576" s="25">
        <f>VLOOKUP(B576,input_BB!$B$19:$K$10000,$D$35,0)</f>
        <v>12801.48</v>
      </c>
      <c r="E576" s="27">
        <f t="shared" si="25"/>
        <v>1.6062021823023406E-2</v>
      </c>
      <c r="F576" s="28">
        <f>VLOOKUP(B576,viz!$B$3:$E$1863,4,0)</f>
        <v>0</v>
      </c>
      <c r="G576" s="25">
        <f t="shared" si="26"/>
        <v>0.179059150240783</v>
      </c>
      <c r="I576" s="31">
        <v>37988</v>
      </c>
      <c r="J576" s="20">
        <v>0.12597972154617301</v>
      </c>
      <c r="K576" s="20">
        <v>0</v>
      </c>
      <c r="L576" s="20">
        <v>2.7762139170062702E-2</v>
      </c>
      <c r="M576" s="20">
        <v>9.4577619160059606E-3</v>
      </c>
      <c r="N576" s="20" t="s">
        <v>122</v>
      </c>
      <c r="O576" s="20">
        <v>0.179059150240783</v>
      </c>
      <c r="P576" s="20">
        <v>4.1324526786167902E-2</v>
      </c>
      <c r="Q576" s="20">
        <v>3.2203750598970099E-2</v>
      </c>
      <c r="R576" s="20">
        <v>2.3040515118847301E-2</v>
      </c>
      <c r="S576" s="20">
        <v>0.15830205642985401</v>
      </c>
      <c r="T576" s="20">
        <v>4.3922258004375901E-2</v>
      </c>
      <c r="U576" s="20">
        <v>7.15444688820078E-2</v>
      </c>
      <c r="V576" s="20">
        <v>3.05518219779966E-2</v>
      </c>
      <c r="W576" s="20">
        <v>0.38283155087492898</v>
      </c>
      <c r="X576" s="20"/>
      <c r="Y576" s="20"/>
      <c r="Z576" s="20"/>
      <c r="AA576" s="30"/>
    </row>
    <row r="577" spans="1:27" x14ac:dyDescent="0.25">
      <c r="A577">
        <v>541</v>
      </c>
      <c r="B577" s="15">
        <v>37995</v>
      </c>
      <c r="C577" s="25">
        <f t="shared" si="24"/>
        <v>0.12033311277627901</v>
      </c>
      <c r="D577" s="25">
        <f>VLOOKUP(B577,input_BB!$B$19:$K$10000,$D$35,0)</f>
        <v>13385.8</v>
      </c>
      <c r="E577" s="27">
        <f t="shared" si="25"/>
        <v>5.8955357284416155E-3</v>
      </c>
      <c r="F577" s="28">
        <f>VLOOKUP(B577,viz!$B$3:$E$1863,4,0)</f>
        <v>0</v>
      </c>
      <c r="G577" s="25">
        <f t="shared" si="26"/>
        <v>0.17901523892914301</v>
      </c>
      <c r="I577" s="31">
        <v>37995</v>
      </c>
      <c r="J577" s="20">
        <v>0.12033311277627901</v>
      </c>
      <c r="K577" s="20">
        <v>0</v>
      </c>
      <c r="L577" s="20">
        <v>2.7731556675272901E-2</v>
      </c>
      <c r="M577" s="20">
        <v>9.45523608439491E-3</v>
      </c>
      <c r="N577" s="20" t="s">
        <v>122</v>
      </c>
      <c r="O577" s="20">
        <v>0.17901523892914301</v>
      </c>
      <c r="P577" s="20">
        <v>4.1377597776368201E-2</v>
      </c>
      <c r="Q577" s="20">
        <v>3.21915156543255E-2</v>
      </c>
      <c r="R577" s="20">
        <v>2.30263711677413E-2</v>
      </c>
      <c r="S577" s="20">
        <v>0.15812279567696799</v>
      </c>
      <c r="T577" s="20">
        <v>4.3904535218608202E-2</v>
      </c>
      <c r="U577" s="20">
        <v>7.1464944031006894E-2</v>
      </c>
      <c r="V577" s="20">
        <v>3.0517926894366498E-2</v>
      </c>
      <c r="W577" s="20">
        <v>0.38319228189180399</v>
      </c>
      <c r="X577" s="20"/>
      <c r="Y577" s="20"/>
      <c r="Z577" s="20"/>
      <c r="AA577" s="30"/>
    </row>
    <row r="578" spans="1:27" x14ac:dyDescent="0.25">
      <c r="A578">
        <v>542</v>
      </c>
      <c r="B578" s="15">
        <v>38002</v>
      </c>
      <c r="C578" s="25">
        <f t="shared" si="24"/>
        <v>0.12028209120035201</v>
      </c>
      <c r="D578" s="25">
        <f>VLOOKUP(B578,input_BB!$B$19:$K$10000,$D$35,0)</f>
        <v>13167.76</v>
      </c>
      <c r="E578" s="27">
        <f t="shared" si="25"/>
        <v>5.8036734862846788E-3</v>
      </c>
      <c r="F578" s="28">
        <f>VLOOKUP(B578,viz!$B$3:$E$1863,4,0)</f>
        <v>0</v>
      </c>
      <c r="G578" s="25">
        <f t="shared" si="26"/>
        <v>0.178971276074994</v>
      </c>
      <c r="I578" s="31">
        <v>38002</v>
      </c>
      <c r="J578" s="20">
        <v>0.12028209120035201</v>
      </c>
      <c r="K578" s="20">
        <v>0</v>
      </c>
      <c r="L578" s="20">
        <v>2.77010752432067E-2</v>
      </c>
      <c r="M578" s="20">
        <v>9.4526597031659894E-3</v>
      </c>
      <c r="N578" s="20" t="s">
        <v>122</v>
      </c>
      <c r="O578" s="20">
        <v>0.178971276074994</v>
      </c>
      <c r="P578" s="20">
        <v>4.14305178989504E-2</v>
      </c>
      <c r="Q578" s="20">
        <v>3.2179238047218797E-2</v>
      </c>
      <c r="R578" s="20">
        <v>2.30121659412225E-2</v>
      </c>
      <c r="S578" s="20">
        <v>0.157944146670838</v>
      </c>
      <c r="T578" s="20">
        <v>4.3886780596023703E-2</v>
      </c>
      <c r="U578" s="20">
        <v>7.1385671807554701E-2</v>
      </c>
      <c r="V578" s="20">
        <v>3.0484140493111999E-2</v>
      </c>
      <c r="W578" s="20">
        <v>0.38355232752371299</v>
      </c>
      <c r="X578" s="20"/>
      <c r="Y578" s="20"/>
      <c r="Z578" s="20"/>
      <c r="AA578" s="30"/>
    </row>
    <row r="579" spans="1:27" x14ac:dyDescent="0.25">
      <c r="A579">
        <v>543</v>
      </c>
      <c r="B579" s="15">
        <v>38009</v>
      </c>
      <c r="C579" s="25">
        <f t="shared" si="24"/>
        <v>0.120231337845325</v>
      </c>
      <c r="D579" s="25">
        <f>VLOOKUP(B579,input_BB!$B$19:$K$10000,$D$35,0)</f>
        <v>13750.58</v>
      </c>
      <c r="E579" s="27">
        <f t="shared" si="25"/>
        <v>5.7122941647905958E-3</v>
      </c>
      <c r="F579" s="28">
        <f>VLOOKUP(B579,viz!$B$3:$E$1863,4,0)</f>
        <v>0</v>
      </c>
      <c r="G579" s="25">
        <f t="shared" si="26"/>
        <v>0.17892786847428099</v>
      </c>
      <c r="I579" s="31">
        <v>38009</v>
      </c>
      <c r="J579" s="20">
        <v>0.120231337845325</v>
      </c>
      <c r="K579" s="20">
        <v>0</v>
      </c>
      <c r="L579" s="20">
        <v>2.7670689956939901E-2</v>
      </c>
      <c r="M579" s="20">
        <v>9.4501454884457405E-3</v>
      </c>
      <c r="N579" s="20" t="s">
        <v>122</v>
      </c>
      <c r="O579" s="20">
        <v>0.17892786847428099</v>
      </c>
      <c r="P579" s="20">
        <v>4.1483265883786202E-2</v>
      </c>
      <c r="Q579" s="20">
        <v>3.2166984913469102E-2</v>
      </c>
      <c r="R579" s="20">
        <v>2.2998010049500299E-2</v>
      </c>
      <c r="S579" s="20">
        <v>0.157766063019947</v>
      </c>
      <c r="T579" s="20">
        <v>4.38689487335365E-2</v>
      </c>
      <c r="U579" s="20">
        <v>7.13066737964205E-2</v>
      </c>
      <c r="V579" s="20">
        <v>3.0450463488406701E-2</v>
      </c>
      <c r="W579" s="20">
        <v>0.38391088619526698</v>
      </c>
      <c r="X579" s="20"/>
      <c r="Y579" s="20"/>
      <c r="Z579" s="20"/>
      <c r="AA579" s="30"/>
    </row>
    <row r="580" spans="1:27" x14ac:dyDescent="0.25">
      <c r="A580">
        <v>544</v>
      </c>
      <c r="B580" s="15">
        <v>38016</v>
      </c>
      <c r="C580" s="25">
        <f t="shared" si="24"/>
        <v>0.120190769433975</v>
      </c>
      <c r="D580" s="25">
        <f>VLOOKUP(B580,input_BB!$B$19:$K$10000,$D$35,0)</f>
        <v>13289.37</v>
      </c>
      <c r="E580" s="27">
        <f t="shared" si="25"/>
        <v>5.639252414126366E-3</v>
      </c>
      <c r="F580" s="28">
        <f>VLOOKUP(B580,viz!$B$3:$E$1863,4,0)</f>
        <v>0</v>
      </c>
      <c r="G580" s="25">
        <f t="shared" si="26"/>
        <v>0.17827284027211901</v>
      </c>
      <c r="I580" s="31">
        <v>38016</v>
      </c>
      <c r="J580" s="20">
        <v>0.120190769433975</v>
      </c>
      <c r="K580" s="20">
        <v>0</v>
      </c>
      <c r="L580" s="20">
        <v>2.76417939055205E-2</v>
      </c>
      <c r="M580" s="20">
        <v>9.4480595353249406E-3</v>
      </c>
      <c r="N580" s="20" t="s">
        <v>122</v>
      </c>
      <c r="O580" s="20">
        <v>0.17827284027211901</v>
      </c>
      <c r="P580" s="20">
        <v>4.1537814089681602E-2</v>
      </c>
      <c r="Q580" s="20">
        <v>3.21562579295738E-2</v>
      </c>
      <c r="R580" s="20">
        <v>2.2985023585720899E-2</v>
      </c>
      <c r="S580" s="20">
        <v>0.157596524245636</v>
      </c>
      <c r="T580" s="20">
        <v>4.3827472156245502E-2</v>
      </c>
      <c r="U580" s="20">
        <v>7.1231493281088201E-2</v>
      </c>
      <c r="V580" s="20">
        <v>3.0418425902783802E-2</v>
      </c>
      <c r="W580" s="20">
        <v>0.38488429509630601</v>
      </c>
      <c r="X580" s="20"/>
      <c r="Y580" s="20"/>
      <c r="Z580" s="20"/>
      <c r="AA580" s="30"/>
    </row>
    <row r="581" spans="1:27" x14ac:dyDescent="0.25">
      <c r="A581">
        <v>545</v>
      </c>
      <c r="B581" s="15">
        <v>38023</v>
      </c>
      <c r="C581" s="25">
        <f t="shared" si="24"/>
        <v>0.125502243638039</v>
      </c>
      <c r="D581" s="25">
        <f>VLOOKUP(B581,input_BB!$B$19:$K$10000,$D$35,0)</f>
        <v>13309.6</v>
      </c>
      <c r="E581" s="27">
        <f t="shared" si="25"/>
        <v>1.520234255156476E-2</v>
      </c>
      <c r="F581" s="28">
        <f>VLOOKUP(B581,viz!$B$3:$E$1863,4,0)</f>
        <v>0</v>
      </c>
      <c r="G581" s="25">
        <f t="shared" si="26"/>
        <v>0.17822990676252201</v>
      </c>
      <c r="I581" s="31">
        <v>38023</v>
      </c>
      <c r="J581" s="20">
        <v>0.125502243638039</v>
      </c>
      <c r="K581" s="20">
        <v>0</v>
      </c>
      <c r="L581" s="20">
        <v>2.7611646329527399E-2</v>
      </c>
      <c r="M581" s="20">
        <v>9.4455299621167502E-3</v>
      </c>
      <c r="N581" s="20" t="s">
        <v>122</v>
      </c>
      <c r="O581" s="20">
        <v>0.17822990676252201</v>
      </c>
      <c r="P581" s="20">
        <v>4.1590288020253899E-2</v>
      </c>
      <c r="Q581" s="20">
        <v>3.2144013713844503E-2</v>
      </c>
      <c r="R581" s="20">
        <v>2.2970893176268301E-2</v>
      </c>
      <c r="S581" s="20">
        <v>0.157419872609707</v>
      </c>
      <c r="T581" s="20">
        <v>4.3809774315287098E-2</v>
      </c>
      <c r="U581" s="20">
        <v>7.1153113923248898E-2</v>
      </c>
      <c r="V581" s="20">
        <v>3.0385017690643602E-2</v>
      </c>
      <c r="W581" s="20">
        <v>0.38523994349658103</v>
      </c>
      <c r="X581" s="20"/>
      <c r="Y581" s="20"/>
      <c r="Z581" s="20"/>
      <c r="AA581" s="30"/>
    </row>
    <row r="582" spans="1:27" x14ac:dyDescent="0.25">
      <c r="A582">
        <v>546</v>
      </c>
      <c r="B582" s="15">
        <v>38030</v>
      </c>
      <c r="C582" s="25">
        <f t="shared" si="24"/>
        <v>0.19957917928695701</v>
      </c>
      <c r="D582" s="25">
        <f>VLOOKUP(B582,input_BB!$B$19:$K$10000,$D$35,0)</f>
        <v>13739.8</v>
      </c>
      <c r="E582" s="27">
        <f t="shared" si="25"/>
        <v>0.14857480855616306</v>
      </c>
      <c r="F582" s="28">
        <f>VLOOKUP(B582,viz!$B$3:$E$1863,4,0)</f>
        <v>0</v>
      </c>
      <c r="G582" s="25">
        <f t="shared" si="26"/>
        <v>0.178187221545341</v>
      </c>
      <c r="I582" s="31">
        <v>38030</v>
      </c>
      <c r="J582" s="20">
        <v>0.19957917928695701</v>
      </c>
      <c r="K582" s="20">
        <v>1</v>
      </c>
      <c r="L582" s="20">
        <v>2.75816011783525E-2</v>
      </c>
      <c r="M582" s="20">
        <v>9.4429272038590497E-3</v>
      </c>
      <c r="N582" s="20" t="s">
        <v>122</v>
      </c>
      <c r="O582" s="20">
        <v>0.178187221545341</v>
      </c>
      <c r="P582" s="20">
        <v>4.1642539342173497E-2</v>
      </c>
      <c r="Q582" s="20">
        <v>3.2131642608038399E-2</v>
      </c>
      <c r="R582" s="20">
        <v>2.2956788874230801E-2</v>
      </c>
      <c r="S582" s="20">
        <v>0.15724383347901799</v>
      </c>
      <c r="T582" s="20">
        <v>4.37920342333636E-2</v>
      </c>
      <c r="U582" s="20">
        <v>7.1075009353309598E-2</v>
      </c>
      <c r="V582" s="20">
        <v>3.0351719648539398E-2</v>
      </c>
      <c r="W582" s="20">
        <v>0.38559468253377299</v>
      </c>
      <c r="X582" s="20"/>
      <c r="Y582" s="20"/>
      <c r="Z582" s="20"/>
      <c r="AA582" s="30"/>
    </row>
    <row r="583" spans="1:27" x14ac:dyDescent="0.25">
      <c r="A583">
        <v>547</v>
      </c>
      <c r="B583" s="15">
        <v>38037</v>
      </c>
      <c r="C583" s="25">
        <f t="shared" si="24"/>
        <v>0.16145291924476601</v>
      </c>
      <c r="D583" s="25">
        <f>VLOOKUP(B583,input_BB!$B$19:$K$10000,$D$35,0)</f>
        <v>13868.37</v>
      </c>
      <c r="E583" s="27">
        <f t="shared" si="25"/>
        <v>7.9930050551329665E-2</v>
      </c>
      <c r="F583" s="28">
        <f>VLOOKUP(B583,viz!$B$3:$E$1863,4,0)</f>
        <v>0</v>
      </c>
      <c r="G583" s="25">
        <f t="shared" si="26"/>
        <v>0.178144579799694</v>
      </c>
      <c r="I583" s="31">
        <v>38037</v>
      </c>
      <c r="J583" s="20">
        <v>0.16145291924476601</v>
      </c>
      <c r="K583" s="20">
        <v>0</v>
      </c>
      <c r="L583" s="20">
        <v>2.7551682395173499E-2</v>
      </c>
      <c r="M583" s="20">
        <v>9.4403209553788094E-3</v>
      </c>
      <c r="N583" s="20" t="s">
        <v>122</v>
      </c>
      <c r="O583" s="20">
        <v>0.178144579799694</v>
      </c>
      <c r="P583" s="20">
        <v>4.1694615384456298E-2</v>
      </c>
      <c r="Q583" s="20">
        <v>3.2119281441167297E-2</v>
      </c>
      <c r="R583" s="20">
        <v>2.29427591590394E-2</v>
      </c>
      <c r="S583" s="20">
        <v>0.157068543886282</v>
      </c>
      <c r="T583" s="20">
        <v>4.3774290286057997E-2</v>
      </c>
      <c r="U583" s="20">
        <v>7.0997210256934395E-2</v>
      </c>
      <c r="V583" s="20">
        <v>3.03185642875652E-2</v>
      </c>
      <c r="W583" s="20">
        <v>0.38594815214825101</v>
      </c>
      <c r="X583" s="20"/>
      <c r="Y583" s="20"/>
      <c r="Z583" s="20"/>
      <c r="AA583" s="30"/>
    </row>
    <row r="584" spans="1:27" x14ac:dyDescent="0.25">
      <c r="A584">
        <v>548</v>
      </c>
      <c r="B584" s="15">
        <v>38044</v>
      </c>
      <c r="C584" s="25">
        <f t="shared" si="24"/>
        <v>0.122057788074017</v>
      </c>
      <c r="D584" s="25">
        <f>VLOOKUP(B584,input_BB!$B$19:$K$10000,$D$35,0)</f>
        <v>13907.03</v>
      </c>
      <c r="E584" s="27">
        <f t="shared" si="25"/>
        <v>9.0007424368658603E-3</v>
      </c>
      <c r="F584" s="28">
        <f>VLOOKUP(B584,viz!$B$3:$E$1863,4,0)</f>
        <v>0</v>
      </c>
      <c r="G584" s="25">
        <f t="shared" si="26"/>
        <v>0.17913698746329401</v>
      </c>
      <c r="I584" s="31">
        <v>38044</v>
      </c>
      <c r="J584" s="20">
        <v>0.122057788074017</v>
      </c>
      <c r="K584" s="20">
        <v>0</v>
      </c>
      <c r="L584" s="20">
        <v>2.80200150610279E-2</v>
      </c>
      <c r="M584" s="20">
        <v>9.4064422757357703E-3</v>
      </c>
      <c r="N584" s="20" t="s">
        <v>122</v>
      </c>
      <c r="O584" s="20">
        <v>0.17913698746329401</v>
      </c>
      <c r="P584" s="20">
        <v>4.0742308373414797E-2</v>
      </c>
      <c r="Q584" s="20">
        <v>3.2085819825156001E-2</v>
      </c>
      <c r="R584" s="20">
        <v>2.2977965851593798E-2</v>
      </c>
      <c r="S584" s="20">
        <v>0.159848691347521</v>
      </c>
      <c r="T584" s="20">
        <v>4.3054395165720898E-2</v>
      </c>
      <c r="U584" s="20">
        <v>7.2223838826296502E-2</v>
      </c>
      <c r="V584" s="20">
        <v>3.0841512122638099E-2</v>
      </c>
      <c r="W584" s="20">
        <v>0.38166202368760099</v>
      </c>
      <c r="X584" s="20"/>
      <c r="Y584" s="20"/>
      <c r="Z584" s="20"/>
      <c r="AA584" s="30"/>
    </row>
    <row r="585" spans="1:27" x14ac:dyDescent="0.25">
      <c r="A585">
        <v>549</v>
      </c>
      <c r="B585" s="15">
        <v>38051</v>
      </c>
      <c r="C585" s="25">
        <f t="shared" si="24"/>
        <v>0.122015208005905</v>
      </c>
      <c r="D585" s="25">
        <f>VLOOKUP(B585,input_BB!$B$19:$K$10000,$D$35,0)</f>
        <v>13454.76</v>
      </c>
      <c r="E585" s="27">
        <f t="shared" si="25"/>
        <v>8.9240787812084939E-3</v>
      </c>
      <c r="F585" s="28">
        <f>VLOOKUP(B585,viz!$B$3:$E$1863,4,0)</f>
        <v>0</v>
      </c>
      <c r="G585" s="25">
        <f t="shared" si="26"/>
        <v>0.17850531969048999</v>
      </c>
      <c r="I585" s="31">
        <v>38051</v>
      </c>
      <c r="J585" s="20">
        <v>0.122015208005905</v>
      </c>
      <c r="K585" s="20">
        <v>0</v>
      </c>
      <c r="L585" s="20">
        <v>2.7990314814704299E-2</v>
      </c>
      <c r="M585" s="20">
        <v>9.4046241393051806E-3</v>
      </c>
      <c r="N585" s="20" t="s">
        <v>122</v>
      </c>
      <c r="O585" s="20">
        <v>0.17850531969048999</v>
      </c>
      <c r="P585" s="20">
        <v>4.0797158335976198E-2</v>
      </c>
      <c r="Q585" s="20">
        <v>3.2075595180655898E-2</v>
      </c>
      <c r="R585" s="20">
        <v>2.29651580822651E-2</v>
      </c>
      <c r="S585" s="20">
        <v>0.159674253338452</v>
      </c>
      <c r="T585" s="20">
        <v>4.3013022710631801E-2</v>
      </c>
      <c r="U585" s="20">
        <v>7.2146521255362694E-2</v>
      </c>
      <c r="V585" s="20">
        <v>3.0808563782017202E-2</v>
      </c>
      <c r="W585" s="20">
        <v>0.38261946867014002</v>
      </c>
      <c r="X585" s="20"/>
      <c r="Y585" s="20"/>
      <c r="Z585" s="20"/>
      <c r="AA585" s="30"/>
    </row>
    <row r="586" spans="1:27" x14ac:dyDescent="0.25">
      <c r="A586">
        <v>550</v>
      </c>
      <c r="B586" s="15">
        <v>38058</v>
      </c>
      <c r="C586" s="25">
        <f t="shared" si="24"/>
        <v>0.12189778685569801</v>
      </c>
      <c r="D586" s="25">
        <f>VLOOKUP(B586,input_BB!$B$19:$K$10000,$D$35,0)</f>
        <v>12932.23</v>
      </c>
      <c r="E586" s="27">
        <f t="shared" si="25"/>
        <v>8.7126668454012967E-3</v>
      </c>
      <c r="F586" s="28">
        <f>VLOOKUP(B586,viz!$B$3:$E$1863,4,0)</f>
        <v>0</v>
      </c>
      <c r="G586" s="25">
        <f t="shared" si="26"/>
        <v>0.146779879775258</v>
      </c>
      <c r="I586" s="31">
        <v>38058</v>
      </c>
      <c r="J586" s="20">
        <v>0.12189778685569801</v>
      </c>
      <c r="K586" s="20">
        <v>0</v>
      </c>
      <c r="L586" s="20">
        <v>2.77523438609663E-2</v>
      </c>
      <c r="M586" s="20">
        <v>9.7797933507307797E-3</v>
      </c>
      <c r="N586" s="20" t="s">
        <v>122</v>
      </c>
      <c r="O586" s="20">
        <v>0.146779879775258</v>
      </c>
      <c r="P586" s="20">
        <v>0.133778741487486</v>
      </c>
      <c r="Q586" s="20">
        <v>4.3957011469736899E-2</v>
      </c>
      <c r="R586" s="20">
        <v>7.7720190477598095E-2</v>
      </c>
      <c r="S586" s="20">
        <v>5.6456011767315697E-2</v>
      </c>
      <c r="T586" s="20">
        <v>3.8035458765206601E-2</v>
      </c>
      <c r="U586" s="20">
        <v>0.127199758733715</v>
      </c>
      <c r="V586" s="20" t="s">
        <v>122</v>
      </c>
      <c r="W586" s="20">
        <v>0.33854081031198702</v>
      </c>
      <c r="X586" s="20"/>
      <c r="Y586" s="20"/>
      <c r="Z586" s="20"/>
      <c r="AA586" s="30"/>
    </row>
    <row r="587" spans="1:27" x14ac:dyDescent="0.25">
      <c r="A587">
        <v>551</v>
      </c>
      <c r="B587" s="15">
        <v>38065</v>
      </c>
      <c r="C587" s="25">
        <f t="shared" si="24"/>
        <v>0.121837936341763</v>
      </c>
      <c r="D587" s="25">
        <f>VLOOKUP(B587,input_BB!$B$19:$K$10000,$D$35,0)</f>
        <v>12790.58</v>
      </c>
      <c r="E587" s="27">
        <f t="shared" si="25"/>
        <v>8.6049084646687805E-3</v>
      </c>
      <c r="F587" s="28">
        <f>VLOOKUP(B587,viz!$B$3:$E$1863,4,0)</f>
        <v>0</v>
      </c>
      <c r="G587" s="25">
        <f t="shared" si="26"/>
        <v>0.1471443176651</v>
      </c>
      <c r="I587" s="31">
        <v>38065</v>
      </c>
      <c r="J587" s="20">
        <v>0.121837936341763</v>
      </c>
      <c r="K587" s="20">
        <v>0</v>
      </c>
      <c r="L587" s="20">
        <v>2.7777755198165999E-2</v>
      </c>
      <c r="M587" s="20">
        <v>7.3530178935047198E-3</v>
      </c>
      <c r="N587" s="20" t="s">
        <v>122</v>
      </c>
      <c r="O587" s="20">
        <v>0.1471443176651</v>
      </c>
      <c r="P587" s="20">
        <v>0.13390563381499901</v>
      </c>
      <c r="Q587" s="20">
        <v>4.4028057700523399E-2</v>
      </c>
      <c r="R587" s="20">
        <v>7.7847794074064905E-2</v>
      </c>
      <c r="S587" s="20">
        <v>5.65077055182708E-2</v>
      </c>
      <c r="T587" s="20">
        <v>3.8131446635387901E-2</v>
      </c>
      <c r="U587" s="20">
        <v>0.12732761907241</v>
      </c>
      <c r="V587" s="20" t="s">
        <v>122</v>
      </c>
      <c r="W587" s="20">
        <v>0.33997665242757302</v>
      </c>
      <c r="X587" s="20"/>
      <c r="Y587" s="20"/>
      <c r="Z587" s="20"/>
      <c r="AA587" s="30"/>
    </row>
    <row r="588" spans="1:27" x14ac:dyDescent="0.25">
      <c r="A588">
        <v>552</v>
      </c>
      <c r="B588" s="15">
        <v>38072</v>
      </c>
      <c r="C588" s="25">
        <f t="shared" si="24"/>
        <v>0.12178298830985999</v>
      </c>
      <c r="D588" s="25">
        <f>VLOOKUP(B588,input_BB!$B$19:$K$10000,$D$35,0)</f>
        <v>12483.24</v>
      </c>
      <c r="E588" s="27">
        <f t="shared" si="25"/>
        <v>8.5059768005441121E-3</v>
      </c>
      <c r="F588" s="28">
        <f>VLOOKUP(B588,viz!$B$3:$E$1863,4,0)</f>
        <v>0</v>
      </c>
      <c r="G588" s="25">
        <f t="shared" si="26"/>
        <v>0.14711279093294499</v>
      </c>
      <c r="I588" s="31">
        <v>38072</v>
      </c>
      <c r="J588" s="20">
        <v>0.12178298830985999</v>
      </c>
      <c r="K588" s="20">
        <v>0</v>
      </c>
      <c r="L588" s="20">
        <v>2.77469993800387E-2</v>
      </c>
      <c r="M588" s="20">
        <v>7.3530745916847596E-3</v>
      </c>
      <c r="N588" s="20" t="s">
        <v>122</v>
      </c>
      <c r="O588" s="20">
        <v>0.14711279093294499</v>
      </c>
      <c r="P588" s="20">
        <v>0.133761770710775</v>
      </c>
      <c r="Q588" s="20">
        <v>4.40056816845628E-2</v>
      </c>
      <c r="R588" s="20">
        <v>7.7788938550541004E-2</v>
      </c>
      <c r="S588" s="20">
        <v>5.6445139601719499E-2</v>
      </c>
      <c r="T588" s="20">
        <v>3.81442586023341E-2</v>
      </c>
      <c r="U588" s="20">
        <v>0.127183058001792</v>
      </c>
      <c r="V588" s="20" t="s">
        <v>122</v>
      </c>
      <c r="W588" s="20">
        <v>0.340458287943607</v>
      </c>
      <c r="X588" s="20"/>
      <c r="Y588" s="20"/>
      <c r="Z588" s="20"/>
      <c r="AA588" s="30"/>
    </row>
    <row r="589" spans="1:27" x14ac:dyDescent="0.25">
      <c r="A589">
        <v>553</v>
      </c>
      <c r="B589" s="15">
        <v>38079</v>
      </c>
      <c r="C589" s="25">
        <f t="shared" si="24"/>
        <v>0.121728330850601</v>
      </c>
      <c r="D589" s="25">
        <f>VLOOKUP(B589,input_BB!$B$19:$K$10000,$D$35,0)</f>
        <v>12731.76</v>
      </c>
      <c r="E589" s="27">
        <f t="shared" si="25"/>
        <v>8.407568300475116E-3</v>
      </c>
      <c r="F589" s="28">
        <f>VLOOKUP(B589,viz!$B$3:$E$1863,4,0)</f>
        <v>0</v>
      </c>
      <c r="G589" s="25">
        <f t="shared" si="26"/>
        <v>0.14708160093395201</v>
      </c>
      <c r="I589" s="31">
        <v>38079</v>
      </c>
      <c r="J589" s="20">
        <v>0.121728330850601</v>
      </c>
      <c r="K589" s="20">
        <v>0</v>
      </c>
      <c r="L589" s="20">
        <v>2.7716350379012399E-2</v>
      </c>
      <c r="M589" s="20">
        <v>7.3531194952706101E-3</v>
      </c>
      <c r="N589" s="20" t="s">
        <v>122</v>
      </c>
      <c r="O589" s="20">
        <v>0.14708160093395201</v>
      </c>
      <c r="P589" s="20">
        <v>0.13361841647463299</v>
      </c>
      <c r="Q589" s="20">
        <v>4.3983245132628003E-2</v>
      </c>
      <c r="R589" s="20">
        <v>7.7730167872912301E-2</v>
      </c>
      <c r="S589" s="20">
        <v>5.6382790980958997E-2</v>
      </c>
      <c r="T589" s="20">
        <v>3.8156915179681797E-2</v>
      </c>
      <c r="U589" s="20">
        <v>0.127039048144093</v>
      </c>
      <c r="V589" s="20" t="s">
        <v>122</v>
      </c>
      <c r="W589" s="20">
        <v>0.34093834540685802</v>
      </c>
      <c r="X589" s="20"/>
      <c r="Y589" s="20"/>
      <c r="Z589" s="20"/>
      <c r="AA589" s="30"/>
    </row>
    <row r="590" spans="1:27" x14ac:dyDescent="0.25">
      <c r="A590">
        <v>554</v>
      </c>
      <c r="B590" s="15">
        <v>38086</v>
      </c>
      <c r="C590" s="25">
        <f t="shared" si="24"/>
        <v>0.121673963963985</v>
      </c>
      <c r="D590" s="25">
        <f>VLOOKUP(B590,input_BB!$B$19:$K$10000,$D$35,0)</f>
        <v>12909.37</v>
      </c>
      <c r="E590" s="27">
        <f t="shared" si="25"/>
        <v>8.309682964459943E-3</v>
      </c>
      <c r="F590" s="28">
        <f>VLOOKUP(B590,viz!$B$3:$E$1863,4,0)</f>
        <v>0</v>
      </c>
      <c r="G590" s="25">
        <f t="shared" si="26"/>
        <v>0.14705029680639001</v>
      </c>
      <c r="I590" s="31">
        <v>38086</v>
      </c>
      <c r="J590" s="20">
        <v>0.121673963963985</v>
      </c>
      <c r="K590" s="20">
        <v>0</v>
      </c>
      <c r="L590" s="20">
        <v>2.7685809069002799E-2</v>
      </c>
      <c r="M590" s="20">
        <v>7.3531431942331299E-3</v>
      </c>
      <c r="N590" s="20" t="s">
        <v>122</v>
      </c>
      <c r="O590" s="20">
        <v>0.14705029680639001</v>
      </c>
      <c r="P590" s="20">
        <v>0.13347557403694399</v>
      </c>
      <c r="Q590" s="20">
        <v>4.39607601135691E-2</v>
      </c>
      <c r="R590" s="20">
        <v>7.7671563003200703E-2</v>
      </c>
      <c r="S590" s="20">
        <v>5.6320661433778098E-2</v>
      </c>
      <c r="T590" s="20">
        <v>3.8169395166411699E-2</v>
      </c>
      <c r="U590" s="20">
        <v>0.12689552829869899</v>
      </c>
      <c r="V590" s="20" t="s">
        <v>122</v>
      </c>
      <c r="W590" s="20">
        <v>0.34141726887777202</v>
      </c>
      <c r="X590" s="20"/>
      <c r="Y590" s="20"/>
      <c r="Z590" s="20"/>
      <c r="AA590" s="30"/>
    </row>
    <row r="591" spans="1:27" x14ac:dyDescent="0.25">
      <c r="A591">
        <v>555</v>
      </c>
      <c r="B591" s="15">
        <v>38093</v>
      </c>
      <c r="C591" s="25">
        <f t="shared" si="24"/>
        <v>0.168991789221764</v>
      </c>
      <c r="D591" s="25">
        <f>VLOOKUP(B591,input_BB!$B$19:$K$10000,$D$35,0)</f>
        <v>12458.38</v>
      </c>
      <c r="E591" s="27">
        <f t="shared" si="25"/>
        <v>9.350347486906381E-2</v>
      </c>
      <c r="F591" s="28">
        <f>VLOOKUP(B591,viz!$B$3:$E$1863,4,0)</f>
        <v>0</v>
      </c>
      <c r="G591" s="25">
        <f t="shared" si="26"/>
        <v>0.17200462305501099</v>
      </c>
      <c r="I591" s="31">
        <v>38093</v>
      </c>
      <c r="J591" s="20">
        <v>0.168991789221764</v>
      </c>
      <c r="K591" s="20">
        <v>1</v>
      </c>
      <c r="L591" s="20">
        <v>2.28935519626173E-2</v>
      </c>
      <c r="M591" s="20">
        <v>6.9211762839843198E-3</v>
      </c>
      <c r="N591" s="20">
        <v>5.0224038186104901E-3</v>
      </c>
      <c r="O591" s="20">
        <v>0.17200462305501099</v>
      </c>
      <c r="P591" s="20">
        <v>0.12550067516958699</v>
      </c>
      <c r="Q591" s="20">
        <v>4.8274187729317297E-2</v>
      </c>
      <c r="R591" s="20">
        <v>2.1381015441395999E-2</v>
      </c>
      <c r="S591" s="20">
        <v>0.15961683795579701</v>
      </c>
      <c r="T591" s="20">
        <v>2.2067929053991801E-2</v>
      </c>
      <c r="U591" s="20">
        <v>7.7440158177366797E-2</v>
      </c>
      <c r="V591" s="20">
        <v>1.74313721855846E-2</v>
      </c>
      <c r="W591" s="20">
        <v>0.32144606916673601</v>
      </c>
      <c r="X591" s="20"/>
      <c r="Y591" s="20"/>
      <c r="Z591" s="20"/>
      <c r="AA591" s="30"/>
    </row>
    <row r="592" spans="1:27" x14ac:dyDescent="0.25">
      <c r="A592">
        <v>556</v>
      </c>
      <c r="B592" s="15">
        <v>38100</v>
      </c>
      <c r="C592" s="25">
        <f t="shared" si="24"/>
        <v>0.184582144021988</v>
      </c>
      <c r="D592" s="25">
        <f>VLOOKUP(B592,input_BB!$B$19:$K$10000,$D$35,0)</f>
        <v>12383.94</v>
      </c>
      <c r="E592" s="27">
        <f t="shared" si="25"/>
        <v>0.12157326538317605</v>
      </c>
      <c r="F592" s="28">
        <f>VLOOKUP(B592,viz!$B$3:$E$1863,4,0)</f>
        <v>0</v>
      </c>
      <c r="G592" s="25">
        <f t="shared" si="26"/>
        <v>0.17196872408099301</v>
      </c>
      <c r="I592" s="31">
        <v>38100</v>
      </c>
      <c r="J592" s="20">
        <v>0.184582144021988</v>
      </c>
      <c r="K592" s="20">
        <v>0</v>
      </c>
      <c r="L592" s="20">
        <v>2.2872459080000199E-2</v>
      </c>
      <c r="M592" s="20">
        <v>6.9224052737967201E-3</v>
      </c>
      <c r="N592" s="20">
        <v>5.0636383979054799E-3</v>
      </c>
      <c r="O592" s="20">
        <v>0.17196872408099301</v>
      </c>
      <c r="P592" s="20">
        <v>0.12538899027309899</v>
      </c>
      <c r="Q592" s="20">
        <v>4.8261900773484398E-2</v>
      </c>
      <c r="R592" s="20">
        <v>2.1374423201657701E-2</v>
      </c>
      <c r="S592" s="20">
        <v>0.15946762586098301</v>
      </c>
      <c r="T592" s="20">
        <v>2.2047767445683701E-2</v>
      </c>
      <c r="U592" s="20">
        <v>7.7367560462751006E-2</v>
      </c>
      <c r="V592" s="20">
        <v>1.73576417938794E-2</v>
      </c>
      <c r="W592" s="20">
        <v>0.32190686335576602</v>
      </c>
      <c r="X592" s="20"/>
      <c r="Y592" s="20"/>
      <c r="Z592" s="20"/>
      <c r="AA592" s="30"/>
    </row>
    <row r="593" spans="1:27" x14ac:dyDescent="0.25">
      <c r="A593">
        <v>557</v>
      </c>
      <c r="B593" s="15">
        <v>38107</v>
      </c>
      <c r="C593" s="25">
        <f t="shared" si="24"/>
        <v>0.160557821393013</v>
      </c>
      <c r="D593" s="25">
        <f>VLOOKUP(B593,input_BB!$B$19:$K$10000,$D$35,0)</f>
        <v>11942.96</v>
      </c>
      <c r="E593" s="27">
        <f t="shared" si="25"/>
        <v>7.8318463803606783E-2</v>
      </c>
      <c r="F593" s="28">
        <f>VLOOKUP(B593,viz!$B$3:$E$1863,4,0)</f>
        <v>0</v>
      </c>
      <c r="G593" s="25">
        <f t="shared" si="26"/>
        <v>0.20973570540452399</v>
      </c>
      <c r="I593" s="31">
        <v>38107</v>
      </c>
      <c r="J593" s="20">
        <v>0.160557821393013</v>
      </c>
      <c r="K593" s="20">
        <v>0</v>
      </c>
      <c r="L593" s="20">
        <v>2.5346323304402001E-2</v>
      </c>
      <c r="M593" s="20">
        <v>6.5062559467705403E-3</v>
      </c>
      <c r="N593" s="20" t="s">
        <v>122</v>
      </c>
      <c r="O593" s="20">
        <v>0.20973570540452399</v>
      </c>
      <c r="P593" s="20">
        <v>0.12653943840384499</v>
      </c>
      <c r="Q593" s="20">
        <v>4.7732048111482697E-2</v>
      </c>
      <c r="R593" s="20">
        <v>1.7465553196977599E-2</v>
      </c>
      <c r="S593" s="20">
        <v>0.14731199509065299</v>
      </c>
      <c r="T593" s="20" t="s">
        <v>122</v>
      </c>
      <c r="U593" s="20">
        <v>8.9904524309019199E-2</v>
      </c>
      <c r="V593" s="20">
        <v>2.6405123996942999E-2</v>
      </c>
      <c r="W593" s="20">
        <v>0.30305303223538399</v>
      </c>
      <c r="X593" s="20"/>
      <c r="Y593" s="20"/>
      <c r="Z593" s="20"/>
      <c r="AA593" s="30"/>
    </row>
    <row r="594" spans="1:27" x14ac:dyDescent="0.25">
      <c r="A594">
        <v>558</v>
      </c>
      <c r="B594" s="15">
        <v>38114</v>
      </c>
      <c r="C594" s="25">
        <f t="shared" si="24"/>
        <v>0.17552758753299699</v>
      </c>
      <c r="D594" s="25">
        <f>VLOOKUP(B594,input_BB!$B$19:$K$10000,$D$35,0)</f>
        <v>11910.76</v>
      </c>
      <c r="E594" s="27">
        <f t="shared" si="25"/>
        <v>0.10527091004226222</v>
      </c>
      <c r="F594" s="28">
        <f>VLOOKUP(B594,viz!$B$3:$E$1863,4,0)</f>
        <v>0</v>
      </c>
      <c r="G594" s="25">
        <f t="shared" si="26"/>
        <v>0.19812010738143701</v>
      </c>
      <c r="I594" s="31">
        <v>38114</v>
      </c>
      <c r="J594" s="20">
        <v>0.17552758753299699</v>
      </c>
      <c r="K594" s="20">
        <v>0</v>
      </c>
      <c r="L594" s="20">
        <v>2.7428239166914399E-2</v>
      </c>
      <c r="M594" s="20">
        <v>7.0487956250228799E-3</v>
      </c>
      <c r="N594" s="20" t="s">
        <v>122</v>
      </c>
      <c r="O594" s="20">
        <v>0.19812010738143701</v>
      </c>
      <c r="P594" s="20">
        <v>2.4277030767024199E-2</v>
      </c>
      <c r="Q594" s="20">
        <v>3.27480418788667E-2</v>
      </c>
      <c r="R594" s="20">
        <v>1.8902856809343699E-2</v>
      </c>
      <c r="S594" s="20">
        <v>0.17584715979094301</v>
      </c>
      <c r="T594" s="20">
        <v>4.66635690055359E-3</v>
      </c>
      <c r="U594" s="20">
        <v>7.03118902749226E-2</v>
      </c>
      <c r="V594" s="20">
        <v>7.9135067394670203E-2</v>
      </c>
      <c r="W594" s="20">
        <v>0.36151445401030202</v>
      </c>
      <c r="X594" s="20"/>
      <c r="Y594" s="20"/>
      <c r="Z594" s="20"/>
      <c r="AA594" s="30"/>
    </row>
    <row r="595" spans="1:27" x14ac:dyDescent="0.25">
      <c r="A595">
        <v>559</v>
      </c>
      <c r="B595" s="15">
        <v>38121</v>
      </c>
      <c r="C595" s="25">
        <f t="shared" si="24"/>
        <v>0.172787010669708</v>
      </c>
      <c r="D595" s="25">
        <f>VLOOKUP(B595,input_BB!$B$19:$K$10000,$D$35,0)</f>
        <v>11276.86</v>
      </c>
      <c r="E595" s="27">
        <f t="shared" si="25"/>
        <v>0.10033661448413679</v>
      </c>
      <c r="F595" s="28">
        <f>VLOOKUP(B595,viz!$B$3:$E$1863,4,0)</f>
        <v>0</v>
      </c>
      <c r="G595" s="25">
        <f t="shared" si="26"/>
        <v>0.19129506378248001</v>
      </c>
      <c r="I595" s="31">
        <v>38121</v>
      </c>
      <c r="J595" s="20">
        <v>0.172787010669708</v>
      </c>
      <c r="K595" s="20">
        <v>0</v>
      </c>
      <c r="L595" s="20">
        <v>2.6480184894501699E-2</v>
      </c>
      <c r="M595" s="20">
        <v>6.8111341975276097E-3</v>
      </c>
      <c r="N595" s="20" t="s">
        <v>122</v>
      </c>
      <c r="O595" s="20">
        <v>0.19129506378248001</v>
      </c>
      <c r="P595" s="20">
        <v>0.14458569086512199</v>
      </c>
      <c r="Q595" s="20">
        <v>3.1614512377727798E-2</v>
      </c>
      <c r="R595" s="20">
        <v>1.9458061326694899E-2</v>
      </c>
      <c r="S595" s="20">
        <v>0.16583611540948001</v>
      </c>
      <c r="T595" s="20" t="s">
        <v>122</v>
      </c>
      <c r="U595" s="20">
        <v>6.9305608015384407E-2</v>
      </c>
      <c r="V595" s="20" t="s">
        <v>122</v>
      </c>
      <c r="W595" s="20">
        <v>0.34461362913108201</v>
      </c>
      <c r="X595" s="20"/>
      <c r="Y595" s="20"/>
      <c r="Z595" s="20"/>
      <c r="AA595" s="30"/>
    </row>
    <row r="596" spans="1:27" x14ac:dyDescent="0.25">
      <c r="A596">
        <v>560</v>
      </c>
      <c r="B596" s="15">
        <v>38128</v>
      </c>
      <c r="C596" s="25">
        <f t="shared" si="24"/>
        <v>0.259783685207367</v>
      </c>
      <c r="D596" s="25">
        <f>VLOOKUP(B596,input_BB!$B$19:$K$10000,$D$35,0)</f>
        <v>11576.01</v>
      </c>
      <c r="E596" s="27">
        <f t="shared" si="25"/>
        <v>0.25697053725165481</v>
      </c>
      <c r="F596" s="28">
        <f>VLOOKUP(B596,viz!$B$3:$E$1863,4,0)</f>
        <v>0</v>
      </c>
      <c r="G596" s="25">
        <f t="shared" si="26"/>
        <v>0.191326772967572</v>
      </c>
      <c r="I596" s="31">
        <v>38128</v>
      </c>
      <c r="J596" s="20">
        <v>0.259783685207367</v>
      </c>
      <c r="K596" s="20">
        <v>0</v>
      </c>
      <c r="L596" s="20">
        <v>2.64548718795737E-2</v>
      </c>
      <c r="M596" s="20">
        <v>6.8124043289146397E-3</v>
      </c>
      <c r="N596" s="20" t="s">
        <v>122</v>
      </c>
      <c r="O596" s="20">
        <v>0.191326772967572</v>
      </c>
      <c r="P596" s="20">
        <v>0.14445322494596399</v>
      </c>
      <c r="Q596" s="20">
        <v>3.1598014811368397E-2</v>
      </c>
      <c r="R596" s="20">
        <v>1.9500911589637699E-2</v>
      </c>
      <c r="S596" s="20">
        <v>0.165679937386014</v>
      </c>
      <c r="T596" s="20" t="s">
        <v>122</v>
      </c>
      <c r="U596" s="20">
        <v>6.9421590086885795E-2</v>
      </c>
      <c r="V596" s="20" t="s">
        <v>122</v>
      </c>
      <c r="W596" s="20">
        <v>0.34475227200406999</v>
      </c>
      <c r="X596" s="20"/>
      <c r="Y596" s="20"/>
      <c r="Z596" s="20"/>
      <c r="AA596" s="30"/>
    </row>
    <row r="597" spans="1:27" x14ac:dyDescent="0.25">
      <c r="A597">
        <v>561</v>
      </c>
      <c r="B597" s="15">
        <v>38135</v>
      </c>
      <c r="C597" s="25">
        <f t="shared" si="24"/>
        <v>0.17991390824317899</v>
      </c>
      <c r="D597" s="25">
        <f>VLOOKUP(B597,input_BB!$B$19:$K$10000,$D$35,0)</f>
        <v>12116.87</v>
      </c>
      <c r="E597" s="27">
        <f t="shared" si="25"/>
        <v>0.11316829948850829</v>
      </c>
      <c r="F597" s="28">
        <f>VLOOKUP(B597,viz!$B$3:$E$1863,4,0)</f>
        <v>0</v>
      </c>
      <c r="G597" s="25">
        <f t="shared" si="26"/>
        <v>0.20174627590130401</v>
      </c>
      <c r="I597" s="31">
        <v>38135</v>
      </c>
      <c r="J597" s="20">
        <v>0.17991390824317899</v>
      </c>
      <c r="K597" s="20">
        <v>0</v>
      </c>
      <c r="L597" s="20">
        <v>2.8269545538147301E-2</v>
      </c>
      <c r="M597" s="20">
        <v>3.0954525880961498E-2</v>
      </c>
      <c r="N597" s="20" t="s">
        <v>122</v>
      </c>
      <c r="O597" s="20">
        <v>0.20174627590130401</v>
      </c>
      <c r="P597" s="20">
        <v>2.5014381945159401E-2</v>
      </c>
      <c r="Q597" s="20">
        <v>4.9180442940592498E-2</v>
      </c>
      <c r="R597" s="20">
        <v>4.7247561133267897E-2</v>
      </c>
      <c r="S597" s="20">
        <v>0.19357983483834801</v>
      </c>
      <c r="T597" s="20" t="s">
        <v>122</v>
      </c>
      <c r="U597" s="20">
        <v>7.4433872793130906E-2</v>
      </c>
      <c r="V597" s="20" t="s">
        <v>122</v>
      </c>
      <c r="W597" s="20">
        <v>0.34957355902908799</v>
      </c>
      <c r="X597" s="20"/>
      <c r="Y597" s="20"/>
      <c r="Z597" s="20"/>
      <c r="AA597" s="30"/>
    </row>
    <row r="598" spans="1:27" x14ac:dyDescent="0.25">
      <c r="A598">
        <v>562</v>
      </c>
      <c r="B598" s="15">
        <v>38142</v>
      </c>
      <c r="C598" s="25">
        <f t="shared" si="24"/>
        <v>0.15232416987419101</v>
      </c>
      <c r="D598" s="25">
        <f>VLOOKUP(B598,input_BB!$B$19:$K$10000,$D$35,0)</f>
        <v>12022.64</v>
      </c>
      <c r="E598" s="27">
        <f t="shared" si="25"/>
        <v>6.3494113988539408E-2</v>
      </c>
      <c r="F598" s="28">
        <f>VLOOKUP(B598,viz!$B$3:$E$1863,4,0)</f>
        <v>0</v>
      </c>
      <c r="G598" s="25">
        <f t="shared" si="26"/>
        <v>0.20407457042135799</v>
      </c>
      <c r="I598" s="31">
        <v>38142</v>
      </c>
      <c r="J598" s="20">
        <v>0.15232416987419101</v>
      </c>
      <c r="K598" s="20">
        <v>0</v>
      </c>
      <c r="L598" s="20">
        <v>2.52583566869241E-2</v>
      </c>
      <c r="M598" s="20">
        <v>1.21453351683437E-2</v>
      </c>
      <c r="N598" s="20" t="s">
        <v>122</v>
      </c>
      <c r="O598" s="20">
        <v>0.20407457042135799</v>
      </c>
      <c r="P598" s="20">
        <v>0.134652525606579</v>
      </c>
      <c r="Q598" s="20">
        <v>5.2818971669320099E-2</v>
      </c>
      <c r="R598" s="20">
        <v>3.6878491981274297E-2</v>
      </c>
      <c r="S598" s="20">
        <v>0.117274748450272</v>
      </c>
      <c r="T598" s="20" t="s">
        <v>122</v>
      </c>
      <c r="U598" s="20">
        <v>0.104787542407958</v>
      </c>
      <c r="V598" s="20">
        <v>2.34821784093018E-2</v>
      </c>
      <c r="W598" s="20">
        <v>0.28862727919866998</v>
      </c>
      <c r="X598" s="20"/>
      <c r="Y598" s="20"/>
      <c r="Z598" s="20"/>
      <c r="AA598" s="30"/>
    </row>
    <row r="599" spans="1:27" x14ac:dyDescent="0.25">
      <c r="A599">
        <v>563</v>
      </c>
      <c r="B599" s="15">
        <v>38149</v>
      </c>
      <c r="C599" s="25">
        <f t="shared" si="24"/>
        <v>0.159993305802345</v>
      </c>
      <c r="D599" s="25">
        <f>VLOOKUP(B599,input_BB!$B$19:$K$10000,$D$35,0)</f>
        <v>12396.39</v>
      </c>
      <c r="E599" s="27">
        <f t="shared" si="25"/>
        <v>7.7302076776175344E-2</v>
      </c>
      <c r="F599" s="28">
        <f>VLOOKUP(B599,viz!$B$3:$E$1863,4,0)</f>
        <v>0</v>
      </c>
      <c r="G599" s="25">
        <f t="shared" si="26"/>
        <v>0.20420260294849599</v>
      </c>
      <c r="I599" s="31">
        <v>38149</v>
      </c>
      <c r="J599" s="20">
        <v>0.159993305802345</v>
      </c>
      <c r="K599" s="20">
        <v>0</v>
      </c>
      <c r="L599" s="20">
        <v>2.5240060570365801E-2</v>
      </c>
      <c r="M599" s="20">
        <v>1.21577892307051E-2</v>
      </c>
      <c r="N599" s="20" t="s">
        <v>122</v>
      </c>
      <c r="O599" s="20">
        <v>0.20420260294849599</v>
      </c>
      <c r="P599" s="20">
        <v>0.13457908125248799</v>
      </c>
      <c r="Q599" s="20">
        <v>5.28542741613462E-2</v>
      </c>
      <c r="R599" s="20">
        <v>3.6851220767179997E-2</v>
      </c>
      <c r="S599" s="20">
        <v>0.117237930684306</v>
      </c>
      <c r="T599" s="20" t="s">
        <v>122</v>
      </c>
      <c r="U599" s="20">
        <v>0.104758998949493</v>
      </c>
      <c r="V599" s="20">
        <v>2.34665191761033E-2</v>
      </c>
      <c r="W599" s="20">
        <v>0.28865152225951601</v>
      </c>
      <c r="X599" s="20"/>
      <c r="Y599" s="20"/>
      <c r="Z599" s="20"/>
      <c r="AA599" s="30"/>
    </row>
    <row r="600" spans="1:27" x14ac:dyDescent="0.25">
      <c r="A600">
        <v>564</v>
      </c>
      <c r="B600" s="15">
        <v>38156</v>
      </c>
      <c r="C600" s="25">
        <f t="shared" si="24"/>
        <v>0.121548101305962</v>
      </c>
      <c r="D600" s="25">
        <f>VLOOKUP(B600,input_BB!$B$19:$K$10000,$D$35,0)</f>
        <v>11855.55</v>
      </c>
      <c r="E600" s="27">
        <f t="shared" si="25"/>
        <v>8.0830724421513522E-3</v>
      </c>
      <c r="F600" s="28">
        <f>VLOOKUP(B600,viz!$B$3:$E$1863,4,0)</f>
        <v>0</v>
      </c>
      <c r="G600" s="25">
        <f t="shared" si="26"/>
        <v>0.165909670725813</v>
      </c>
      <c r="I600" s="31">
        <v>38156</v>
      </c>
      <c r="J600" s="20">
        <v>0.121548101305962</v>
      </c>
      <c r="K600" s="20">
        <v>0</v>
      </c>
      <c r="L600" s="20">
        <v>2.68777466695896E-2</v>
      </c>
      <c r="M600" s="20">
        <v>1.2431135479194701E-2</v>
      </c>
      <c r="N600" s="20" t="s">
        <v>122</v>
      </c>
      <c r="O600" s="20">
        <v>0.165909670725813</v>
      </c>
      <c r="P600" s="20">
        <v>0.13976837563366901</v>
      </c>
      <c r="Q600" s="20">
        <v>6.5999296406822894E-2</v>
      </c>
      <c r="R600" s="20">
        <v>3.58470343058837E-2</v>
      </c>
      <c r="S600" s="20">
        <v>5.87571224335698E-2</v>
      </c>
      <c r="T600" s="20">
        <v>5.0545156474226197E-3</v>
      </c>
      <c r="U600" s="20">
        <v>0.13512804207194501</v>
      </c>
      <c r="V600" s="20" t="s">
        <v>122</v>
      </c>
      <c r="W600" s="20">
        <v>0.354227060626089</v>
      </c>
      <c r="X600" s="20"/>
      <c r="Y600" s="20"/>
      <c r="Z600" s="20"/>
      <c r="AA600" s="30"/>
    </row>
    <row r="601" spans="1:27" x14ac:dyDescent="0.25">
      <c r="A601">
        <v>565</v>
      </c>
      <c r="B601" s="15">
        <v>38163</v>
      </c>
      <c r="C601" s="25">
        <f t="shared" si="24"/>
        <v>0.129780173301697</v>
      </c>
      <c r="D601" s="25">
        <f>VLOOKUP(B601,input_BB!$B$19:$K$10000,$D$35,0)</f>
        <v>12185.52</v>
      </c>
      <c r="E601" s="27">
        <f t="shared" si="25"/>
        <v>2.2904578391076347E-2</v>
      </c>
      <c r="F601" s="28">
        <f>VLOOKUP(B601,viz!$B$3:$E$1863,4,0)</f>
        <v>0</v>
      </c>
      <c r="G601" s="25">
        <f t="shared" si="26"/>
        <v>0.17425773166056099</v>
      </c>
      <c r="I601" s="31">
        <v>38163</v>
      </c>
      <c r="J601" s="20">
        <v>0.129780173301697</v>
      </c>
      <c r="K601" s="20">
        <v>0</v>
      </c>
      <c r="L601" s="20">
        <v>2.46653141005964E-2</v>
      </c>
      <c r="M601" s="20">
        <v>1.22826760179743E-2</v>
      </c>
      <c r="N601" s="20" t="s">
        <v>122</v>
      </c>
      <c r="O601" s="20">
        <v>0.17425773166056099</v>
      </c>
      <c r="P601" s="20">
        <v>0.13076733726760201</v>
      </c>
      <c r="Q601" s="20">
        <v>8.0569639622050201E-2</v>
      </c>
      <c r="R601" s="20">
        <v>3.6909737929312701E-2</v>
      </c>
      <c r="S601" s="20">
        <v>0.121104317933671</v>
      </c>
      <c r="T601" s="20" t="s">
        <v>122</v>
      </c>
      <c r="U601" s="20">
        <v>0.107249127036222</v>
      </c>
      <c r="V601" s="20">
        <v>2.3684319400517798E-2</v>
      </c>
      <c r="W601" s="20">
        <v>0.28850979903149299</v>
      </c>
      <c r="X601" s="20"/>
      <c r="Y601" s="20"/>
      <c r="Z601" s="20"/>
      <c r="AA601" s="30"/>
    </row>
    <row r="602" spans="1:27" x14ac:dyDescent="0.25">
      <c r="A602">
        <v>566</v>
      </c>
      <c r="B602" s="15">
        <v>38170</v>
      </c>
      <c r="C602" s="25">
        <f t="shared" si="24"/>
        <v>0.144833073019981</v>
      </c>
      <c r="D602" s="25">
        <f>VLOOKUP(B602,input_BB!$B$19:$K$10000,$D$35,0)</f>
        <v>12220.13</v>
      </c>
      <c r="E602" s="27">
        <f t="shared" si="25"/>
        <v>5.0006703207126073E-2</v>
      </c>
      <c r="F602" s="28">
        <f>VLOOKUP(B602,viz!$B$3:$E$1863,4,0)</f>
        <v>0</v>
      </c>
      <c r="G602" s="25">
        <f t="shared" si="26"/>
        <v>0.18097909210003699</v>
      </c>
      <c r="I602" s="31">
        <v>38170</v>
      </c>
      <c r="J602" s="20">
        <v>0.144833073019981</v>
      </c>
      <c r="K602" s="20">
        <v>0</v>
      </c>
      <c r="L602" s="20">
        <v>2.52098887946735E-2</v>
      </c>
      <c r="M602" s="20">
        <v>1.16843711415347E-2</v>
      </c>
      <c r="N602" s="20" t="s">
        <v>122</v>
      </c>
      <c r="O602" s="20">
        <v>0.18097909210003699</v>
      </c>
      <c r="P602" s="20">
        <v>0.206052821224743</v>
      </c>
      <c r="Q602" s="20">
        <v>8.1027138422953698E-2</v>
      </c>
      <c r="R602" s="20" t="s">
        <v>122</v>
      </c>
      <c r="S602" s="20">
        <v>5.5257026093755497E-2</v>
      </c>
      <c r="T602" s="20" t="s">
        <v>122</v>
      </c>
      <c r="U602" s="20">
        <v>0.108075540322102</v>
      </c>
      <c r="V602" s="20">
        <v>2.4973872509768898E-2</v>
      </c>
      <c r="W602" s="20">
        <v>0.30674024939043198</v>
      </c>
      <c r="X602" s="20"/>
      <c r="Y602" s="20"/>
      <c r="Z602" s="20"/>
      <c r="AA602" s="30"/>
    </row>
    <row r="603" spans="1:27" x14ac:dyDescent="0.25">
      <c r="A603">
        <v>567</v>
      </c>
      <c r="B603" s="15">
        <v>38177</v>
      </c>
      <c r="C603" s="25">
        <f t="shared" si="24"/>
        <v>0.127618163824081</v>
      </c>
      <c r="D603" s="25">
        <f>VLOOKUP(B603,input_BB!$B$19:$K$10000,$D$35,0)</f>
        <v>12202.26</v>
      </c>
      <c r="E603" s="27">
        <f t="shared" si="25"/>
        <v>1.9011969537470638E-2</v>
      </c>
      <c r="F603" s="28">
        <f>VLOOKUP(B603,viz!$B$3:$E$1863,4,0)</f>
        <v>0</v>
      </c>
      <c r="G603" s="25">
        <f t="shared" si="26"/>
        <v>0.18074000338840299</v>
      </c>
      <c r="I603" s="31">
        <v>38177</v>
      </c>
      <c r="J603" s="20">
        <v>0.127618163824081</v>
      </c>
      <c r="K603" s="20">
        <v>0</v>
      </c>
      <c r="L603" s="20">
        <v>2.51906871020025E-2</v>
      </c>
      <c r="M603" s="20">
        <v>1.1689636609714E-2</v>
      </c>
      <c r="N603" s="20" t="s">
        <v>122</v>
      </c>
      <c r="O603" s="20">
        <v>0.18074000338840299</v>
      </c>
      <c r="P603" s="20">
        <v>0.206225200535255</v>
      </c>
      <c r="Q603" s="20">
        <v>8.0993898620575003E-2</v>
      </c>
      <c r="R603" s="20" t="s">
        <v>122</v>
      </c>
      <c r="S603" s="20">
        <v>5.5214938306633099E-2</v>
      </c>
      <c r="T603" s="20" t="s">
        <v>122</v>
      </c>
      <c r="U603" s="20">
        <v>0.107996459651182</v>
      </c>
      <c r="V603" s="20">
        <v>2.49534734151204E-2</v>
      </c>
      <c r="W603" s="20">
        <v>0.30699570237111601</v>
      </c>
      <c r="X603" s="20"/>
      <c r="Y603" s="20"/>
      <c r="Z603" s="20"/>
      <c r="AA603" s="30"/>
    </row>
    <row r="604" spans="1:27" x14ac:dyDescent="0.25">
      <c r="A604">
        <v>568</v>
      </c>
      <c r="B604" s="15">
        <v>38184</v>
      </c>
      <c r="C604" s="25">
        <f t="shared" si="24"/>
        <v>0.121443346142769</v>
      </c>
      <c r="D604" s="25">
        <f>VLOOKUP(B604,input_BB!$B$19:$K$10000,$D$35,0)</f>
        <v>12059.2</v>
      </c>
      <c r="E604" s="27">
        <f t="shared" si="25"/>
        <v>7.8944650933271375E-3</v>
      </c>
      <c r="F604" s="28">
        <f>VLOOKUP(B604,viz!$B$3:$E$1863,4,0)</f>
        <v>0</v>
      </c>
      <c r="G604" s="25">
        <f t="shared" si="26"/>
        <v>0.16631576295954301</v>
      </c>
      <c r="I604" s="31">
        <v>38184</v>
      </c>
      <c r="J604" s="20">
        <v>0.121443346142769</v>
      </c>
      <c r="K604" s="20">
        <v>0</v>
      </c>
      <c r="L604" s="20">
        <v>2.6795070414932599E-2</v>
      </c>
      <c r="M604" s="20">
        <v>1.24493576747028E-2</v>
      </c>
      <c r="N604" s="20" t="s">
        <v>122</v>
      </c>
      <c r="O604" s="20">
        <v>0.16631576295954301</v>
      </c>
      <c r="P604" s="20">
        <v>0.139569552844725</v>
      </c>
      <c r="Q604" s="20">
        <v>6.59100431679914E-2</v>
      </c>
      <c r="R604" s="20">
        <v>3.6640686825748899E-2</v>
      </c>
      <c r="S604" s="20">
        <v>5.8731552414256399E-2</v>
      </c>
      <c r="T604" s="20">
        <v>5.0819803501864196E-3</v>
      </c>
      <c r="U604" s="20">
        <v>0.134927198028468</v>
      </c>
      <c r="V604" s="20" t="s">
        <v>122</v>
      </c>
      <c r="W604" s="20">
        <v>0.35357879531944603</v>
      </c>
      <c r="X604" s="20"/>
      <c r="Y604" s="20"/>
      <c r="Z604" s="20"/>
      <c r="AA604" s="30"/>
    </row>
    <row r="605" spans="1:27" x14ac:dyDescent="0.25">
      <c r="A605">
        <v>569</v>
      </c>
      <c r="B605" s="15">
        <v>38191</v>
      </c>
      <c r="C605" s="25">
        <f t="shared" si="24"/>
        <v>0.121389843523502</v>
      </c>
      <c r="D605" s="25">
        <f>VLOOKUP(B605,input_BB!$B$19:$K$10000,$D$35,0)</f>
        <v>12352.99</v>
      </c>
      <c r="E605" s="27">
        <f t="shared" si="25"/>
        <v>7.7981358350116495E-3</v>
      </c>
      <c r="F605" s="28">
        <f>VLOOKUP(B605,viz!$B$3:$E$1863,4,0)</f>
        <v>0</v>
      </c>
      <c r="G605" s="25">
        <f t="shared" si="26"/>
        <v>0.16633737953879399</v>
      </c>
      <c r="I605" s="31">
        <v>38191</v>
      </c>
      <c r="J605" s="20">
        <v>0.121389843523502</v>
      </c>
      <c r="K605" s="20">
        <v>0</v>
      </c>
      <c r="L605" s="20">
        <v>2.6765638919815999E-2</v>
      </c>
      <c r="M605" s="20">
        <v>1.2450585773540799E-2</v>
      </c>
      <c r="N605" s="20" t="s">
        <v>122</v>
      </c>
      <c r="O605" s="20">
        <v>0.16633737953879399</v>
      </c>
      <c r="P605" s="20">
        <v>0.13942044179711</v>
      </c>
      <c r="Q605" s="20">
        <v>6.5863789756220106E-2</v>
      </c>
      <c r="R605" s="20">
        <v>3.6601490673344998E-2</v>
      </c>
      <c r="S605" s="20">
        <v>5.8667042137877198E-2</v>
      </c>
      <c r="T605" s="20">
        <v>5.1119288141106703E-3</v>
      </c>
      <c r="U605" s="20">
        <v>0.134774031258449</v>
      </c>
      <c r="V605" s="20" t="s">
        <v>122</v>
      </c>
      <c r="W605" s="20">
        <v>0.35400767133073602</v>
      </c>
      <c r="X605" s="20"/>
      <c r="Y605" s="20"/>
      <c r="Z605" s="20"/>
      <c r="AA605" s="30"/>
    </row>
    <row r="606" spans="1:27" x14ac:dyDescent="0.25">
      <c r="A606">
        <v>570</v>
      </c>
      <c r="B606" s="15">
        <v>38198</v>
      </c>
      <c r="C606" s="25">
        <f t="shared" si="24"/>
        <v>0.121336616575718</v>
      </c>
      <c r="D606" s="25">
        <f>VLOOKUP(B606,input_BB!$B$19:$K$10000,$D$35,0)</f>
        <v>12238.03</v>
      </c>
      <c r="E606" s="27">
        <f t="shared" si="25"/>
        <v>7.7023029118262702E-3</v>
      </c>
      <c r="F606" s="28">
        <f>VLOOKUP(B606,viz!$B$3:$E$1863,4,0)</f>
        <v>0</v>
      </c>
      <c r="G606" s="25">
        <f t="shared" si="26"/>
        <v>0.16635901377610501</v>
      </c>
      <c r="I606" s="31">
        <v>38198</v>
      </c>
      <c r="J606" s="20">
        <v>0.121336616575718</v>
      </c>
      <c r="K606" s="20">
        <v>0</v>
      </c>
      <c r="L606" s="20">
        <v>2.6736295900805399E-2</v>
      </c>
      <c r="M606" s="20">
        <v>1.24518345527318E-2</v>
      </c>
      <c r="N606" s="20" t="s">
        <v>122</v>
      </c>
      <c r="O606" s="20">
        <v>0.16635901377610501</v>
      </c>
      <c r="P606" s="20">
        <v>0.13927177353487599</v>
      </c>
      <c r="Q606" s="20">
        <v>6.5817662271167796E-2</v>
      </c>
      <c r="R606" s="20">
        <v>3.6562406629221403E-2</v>
      </c>
      <c r="S606" s="20">
        <v>5.8602725790417497E-2</v>
      </c>
      <c r="T606" s="20">
        <v>5.1416593704582403E-3</v>
      </c>
      <c r="U606" s="20">
        <v>0.13462133884264799</v>
      </c>
      <c r="V606" s="20" t="s">
        <v>122</v>
      </c>
      <c r="W606" s="20">
        <v>0.35443528933156898</v>
      </c>
      <c r="X606" s="20"/>
      <c r="Y606" s="20"/>
      <c r="Z606" s="20"/>
      <c r="AA606" s="30"/>
    </row>
    <row r="607" spans="1:27" x14ac:dyDescent="0.25">
      <c r="A607">
        <v>571</v>
      </c>
      <c r="B607" s="15">
        <v>38205</v>
      </c>
      <c r="C607" s="25">
        <f t="shared" si="24"/>
        <v>0.121283695101738</v>
      </c>
      <c r="D607" s="25">
        <f>VLOOKUP(B607,input_BB!$B$19:$K$10000,$D$35,0)</f>
        <v>12478.68</v>
      </c>
      <c r="E607" s="27">
        <f t="shared" si="25"/>
        <v>7.6070199816202777E-3</v>
      </c>
      <c r="F607" s="28">
        <f>VLOOKUP(B607,viz!$B$3:$E$1863,4,0)</f>
        <v>0</v>
      </c>
      <c r="G607" s="25">
        <f t="shared" si="26"/>
        <v>0.16638035308808699</v>
      </c>
      <c r="I607" s="31">
        <v>38205</v>
      </c>
      <c r="J607" s="20">
        <v>0.121283695101738</v>
      </c>
      <c r="K607" s="20">
        <v>0</v>
      </c>
      <c r="L607" s="20">
        <v>2.6707069906044399E-2</v>
      </c>
      <c r="M607" s="20">
        <v>1.24530835743562E-2</v>
      </c>
      <c r="N607" s="20" t="s">
        <v>122</v>
      </c>
      <c r="O607" s="20">
        <v>0.16638035308808699</v>
      </c>
      <c r="P607" s="20">
        <v>0.13912369551557</v>
      </c>
      <c r="Q607" s="20">
        <v>6.5771592896912506E-2</v>
      </c>
      <c r="R607" s="20">
        <v>3.6523480335499299E-2</v>
      </c>
      <c r="S607" s="20">
        <v>5.8538665945954103E-2</v>
      </c>
      <c r="T607" s="20">
        <v>5.1712171634141699E-3</v>
      </c>
      <c r="U607" s="20">
        <v>0.13446927426525199</v>
      </c>
      <c r="V607" s="20" t="s">
        <v>122</v>
      </c>
      <c r="W607" s="20">
        <v>0.35486156730891</v>
      </c>
      <c r="X607" s="20"/>
      <c r="Y607" s="20"/>
      <c r="Z607" s="20"/>
      <c r="AA607" s="30"/>
    </row>
    <row r="608" spans="1:27" x14ac:dyDescent="0.25">
      <c r="A608">
        <v>572</v>
      </c>
      <c r="B608" s="15">
        <v>38212</v>
      </c>
      <c r="C608" s="25">
        <f t="shared" si="24"/>
        <v>0.121231056749821</v>
      </c>
      <c r="D608" s="25">
        <f>VLOOKUP(B608,input_BB!$B$19:$K$10000,$D$35,0)</f>
        <v>12359.83</v>
      </c>
      <c r="E608" s="27">
        <f t="shared" si="25"/>
        <v>7.5122468010062502E-3</v>
      </c>
      <c r="F608" s="28">
        <f>VLOOKUP(B608,viz!$B$3:$E$1863,4,0)</f>
        <v>0</v>
      </c>
      <c r="G608" s="25">
        <f t="shared" si="26"/>
        <v>0.16640164906885799</v>
      </c>
      <c r="I608" s="31">
        <v>38212</v>
      </c>
      <c r="J608" s="20">
        <v>0.121231056749821</v>
      </c>
      <c r="K608" s="20">
        <v>0</v>
      </c>
      <c r="L608" s="20">
        <v>2.6677933640189201E-2</v>
      </c>
      <c r="M608" s="20">
        <v>1.2454194951518199E-2</v>
      </c>
      <c r="N608" s="20" t="s">
        <v>122</v>
      </c>
      <c r="O608" s="20">
        <v>0.16640164906885799</v>
      </c>
      <c r="P608" s="20">
        <v>0.13897606420644301</v>
      </c>
      <c r="Q608" s="20">
        <v>6.5725596632306302E-2</v>
      </c>
      <c r="R608" s="20">
        <v>3.6484671195962999E-2</v>
      </c>
      <c r="S608" s="20">
        <v>5.84748027763961E-2</v>
      </c>
      <c r="T608" s="20">
        <v>5.2005390419367003E-3</v>
      </c>
      <c r="U608" s="20">
        <v>0.13431767704669301</v>
      </c>
      <c r="V608" s="20" t="s">
        <v>122</v>
      </c>
      <c r="W608" s="20">
        <v>0.35528687143969701</v>
      </c>
      <c r="X608" s="20"/>
      <c r="Y608" s="20"/>
      <c r="Z608" s="20"/>
      <c r="AA608" s="30"/>
    </row>
    <row r="609" spans="1:27" x14ac:dyDescent="0.25">
      <c r="A609">
        <v>573</v>
      </c>
      <c r="B609" s="15">
        <v>38219</v>
      </c>
      <c r="C609" s="25">
        <f t="shared" si="24"/>
        <v>0.121178701519966</v>
      </c>
      <c r="D609" s="25">
        <f>VLOOKUP(B609,input_BB!$B$19:$K$10000,$D$35,0)</f>
        <v>12376.9</v>
      </c>
      <c r="E609" s="27">
        <f t="shared" si="25"/>
        <v>7.417983369982414E-3</v>
      </c>
      <c r="F609" s="28">
        <f>VLOOKUP(B609,viz!$B$3:$E$1863,4,0)</f>
        <v>0</v>
      </c>
      <c r="G609" s="25">
        <f t="shared" si="26"/>
        <v>0.16642257952627099</v>
      </c>
      <c r="I609" s="31">
        <v>38219</v>
      </c>
      <c r="J609" s="20">
        <v>0.121178701519966</v>
      </c>
      <c r="K609" s="20">
        <v>0</v>
      </c>
      <c r="L609" s="20">
        <v>2.6648901004723599E-2</v>
      </c>
      <c r="M609" s="20">
        <v>1.2455358806831201E-2</v>
      </c>
      <c r="N609" s="20" t="s">
        <v>122</v>
      </c>
      <c r="O609" s="20">
        <v>0.16642257952627099</v>
      </c>
      <c r="P609" s="20">
        <v>0.13882915915038499</v>
      </c>
      <c r="Q609" s="20">
        <v>6.5679892372612098E-2</v>
      </c>
      <c r="R609" s="20">
        <v>3.6445991825974799E-2</v>
      </c>
      <c r="S609" s="20">
        <v>5.8411166752113802E-2</v>
      </c>
      <c r="T609" s="20">
        <v>5.2296787322257503E-3</v>
      </c>
      <c r="U609" s="20">
        <v>0.134166639982813</v>
      </c>
      <c r="V609" s="20" t="s">
        <v>122</v>
      </c>
      <c r="W609" s="20">
        <v>0.35571063184605001</v>
      </c>
      <c r="X609" s="20"/>
      <c r="Y609" s="20"/>
      <c r="Z609" s="20"/>
      <c r="AA609" s="30"/>
    </row>
    <row r="610" spans="1:27" x14ac:dyDescent="0.25">
      <c r="A610">
        <v>574</v>
      </c>
      <c r="B610" s="15">
        <v>38226</v>
      </c>
      <c r="C610" s="25">
        <f t="shared" si="24"/>
        <v>0.121126629412174</v>
      </c>
      <c r="D610" s="25">
        <f>VLOOKUP(B610,input_BB!$B$19:$K$10000,$D$35,0)</f>
        <v>12818.42</v>
      </c>
      <c r="E610" s="27">
        <f t="shared" si="25"/>
        <v>7.3242296885505688E-3</v>
      </c>
      <c r="F610" s="28">
        <f>VLOOKUP(B610,viz!$B$3:$E$1863,4,0)</f>
        <v>0</v>
      </c>
      <c r="G610" s="25">
        <f t="shared" si="26"/>
        <v>0.166443693726086</v>
      </c>
      <c r="I610" s="31">
        <v>38226</v>
      </c>
      <c r="J610" s="20">
        <v>0.121126629412174</v>
      </c>
      <c r="K610" s="20">
        <v>0</v>
      </c>
      <c r="L610" s="20">
        <v>2.6619988149708101E-2</v>
      </c>
      <c r="M610" s="20">
        <v>1.24564263692031E-2</v>
      </c>
      <c r="N610" s="20" t="s">
        <v>122</v>
      </c>
      <c r="O610" s="20">
        <v>0.166443693726086</v>
      </c>
      <c r="P610" s="20">
        <v>0.138682646503169</v>
      </c>
      <c r="Q610" s="20">
        <v>6.5634046608751107E-2</v>
      </c>
      <c r="R610" s="20">
        <v>3.6407470700053499E-2</v>
      </c>
      <c r="S610" s="20">
        <v>5.8347793272085703E-2</v>
      </c>
      <c r="T610" s="20">
        <v>5.2586292691236998E-3</v>
      </c>
      <c r="U610" s="20">
        <v>0.13401625228039701</v>
      </c>
      <c r="V610" s="20" t="s">
        <v>122</v>
      </c>
      <c r="W610" s="20">
        <v>0.35613305312142302</v>
      </c>
      <c r="X610" s="20"/>
      <c r="Y610" s="20"/>
      <c r="Z610" s="20"/>
      <c r="AA610" s="30"/>
    </row>
    <row r="611" spans="1:27" x14ac:dyDescent="0.25">
      <c r="A611">
        <v>575</v>
      </c>
      <c r="B611" s="15">
        <v>38233</v>
      </c>
      <c r="C611" s="25">
        <f t="shared" si="24"/>
        <v>0.12107484787702601</v>
      </c>
      <c r="D611" s="25">
        <f>VLOOKUP(B611,input_BB!$B$19:$K$10000,$D$35,0)</f>
        <v>12948.1</v>
      </c>
      <c r="E611" s="27">
        <f t="shared" si="25"/>
        <v>7.2309991711743699E-3</v>
      </c>
      <c r="F611" s="28">
        <f>VLOOKUP(B611,viz!$B$3:$E$1863,4,0)</f>
        <v>0</v>
      </c>
      <c r="G611" s="25">
        <f t="shared" si="26"/>
        <v>0.16646438542001099</v>
      </c>
      <c r="I611" s="31">
        <v>38233</v>
      </c>
      <c r="J611" s="20">
        <v>0.12107484787702601</v>
      </c>
      <c r="K611" s="20">
        <v>0</v>
      </c>
      <c r="L611" s="20">
        <v>2.6591168722183301E-2</v>
      </c>
      <c r="M611" s="20">
        <v>1.2457483285384E-2</v>
      </c>
      <c r="N611" s="20" t="s">
        <v>122</v>
      </c>
      <c r="O611" s="20">
        <v>0.16646438542001099</v>
      </c>
      <c r="P611" s="20">
        <v>0.13853659624053999</v>
      </c>
      <c r="Q611" s="20">
        <v>6.5588515814587398E-2</v>
      </c>
      <c r="R611" s="20">
        <v>3.6369071935860399E-2</v>
      </c>
      <c r="S611" s="20">
        <v>5.8284624573813698E-2</v>
      </c>
      <c r="T611" s="20">
        <v>5.28739281224369E-3</v>
      </c>
      <c r="U611" s="20">
        <v>0.13386635356666299</v>
      </c>
      <c r="V611" s="20" t="s">
        <v>122</v>
      </c>
      <c r="W611" s="20">
        <v>0.35655440762871399</v>
      </c>
      <c r="X611" s="20"/>
      <c r="Y611" s="20"/>
      <c r="Z611" s="20"/>
      <c r="AA611" s="30"/>
    </row>
    <row r="612" spans="1:27" x14ac:dyDescent="0.25">
      <c r="A612">
        <v>576</v>
      </c>
      <c r="B612" s="15">
        <v>38240</v>
      </c>
      <c r="C612" s="25">
        <f t="shared" si="24"/>
        <v>0.121023342013359</v>
      </c>
      <c r="D612" s="25">
        <f>VLOOKUP(B612,input_BB!$B$19:$K$10000,$D$35,0)</f>
        <v>13003.99</v>
      </c>
      <c r="E612" s="27">
        <f t="shared" si="25"/>
        <v>7.1382649889246801E-3</v>
      </c>
      <c r="F612" s="28">
        <f>VLOOKUP(B612,viz!$B$3:$E$1863,4,0)</f>
        <v>0</v>
      </c>
      <c r="G612" s="25">
        <f t="shared" si="26"/>
        <v>0.16648518036354801</v>
      </c>
      <c r="I612" s="31">
        <v>38240</v>
      </c>
      <c r="J612" s="20">
        <v>0.121023342013359</v>
      </c>
      <c r="K612" s="20">
        <v>0</v>
      </c>
      <c r="L612" s="20">
        <v>2.6562454504400701E-2</v>
      </c>
      <c r="M612" s="20">
        <v>1.2458599811594201E-2</v>
      </c>
      <c r="N612" s="20" t="s">
        <v>122</v>
      </c>
      <c r="O612" s="20">
        <v>0.16648518036354801</v>
      </c>
      <c r="P612" s="20">
        <v>0.138391068528153</v>
      </c>
      <c r="Q612" s="20">
        <v>6.5542976691725999E-2</v>
      </c>
      <c r="R612" s="20">
        <v>3.6330814868303002E-2</v>
      </c>
      <c r="S612" s="20">
        <v>5.8221686482567002E-2</v>
      </c>
      <c r="T612" s="20">
        <v>5.3159554791828399E-3</v>
      </c>
      <c r="U612" s="20">
        <v>0.133717009406041</v>
      </c>
      <c r="V612" s="20" t="s">
        <v>122</v>
      </c>
      <c r="W612" s="20">
        <v>0.356974253864485</v>
      </c>
      <c r="X612" s="20"/>
      <c r="Y612" s="20"/>
      <c r="Z612" s="20"/>
      <c r="AA612" s="30"/>
    </row>
    <row r="613" spans="1:27" x14ac:dyDescent="0.25">
      <c r="A613">
        <v>577</v>
      </c>
      <c r="B613" s="15">
        <v>38247</v>
      </c>
      <c r="C613" s="25">
        <f t="shared" si="24"/>
        <v>0.21947257220745101</v>
      </c>
      <c r="D613" s="25">
        <f>VLOOKUP(B613,input_BB!$B$19:$K$10000,$D$35,0)</f>
        <v>13224.93</v>
      </c>
      <c r="E613" s="27">
        <f t="shared" si="25"/>
        <v>0.18439204164986833</v>
      </c>
      <c r="F613" s="28">
        <f>VLOOKUP(B613,viz!$B$3:$E$1863,4,0)</f>
        <v>0</v>
      </c>
      <c r="G613" s="25">
        <f t="shared" si="26"/>
        <v>0.166505974576697</v>
      </c>
      <c r="I613" s="31">
        <v>38247</v>
      </c>
      <c r="J613" s="20">
        <v>0.21947257220745101</v>
      </c>
      <c r="K613" s="20">
        <v>0</v>
      </c>
      <c r="L613" s="20">
        <v>2.65338250501354E-2</v>
      </c>
      <c r="M613" s="20">
        <v>1.24595844034757E-2</v>
      </c>
      <c r="N613" s="20" t="s">
        <v>122</v>
      </c>
      <c r="O613" s="20">
        <v>0.166505974576697</v>
      </c>
      <c r="P613" s="20">
        <v>0.13824595581844101</v>
      </c>
      <c r="Q613" s="20">
        <v>6.5497608450846401E-2</v>
      </c>
      <c r="R613" s="20">
        <v>3.6292652100501303E-2</v>
      </c>
      <c r="S613" s="20">
        <v>5.8158934182694702E-2</v>
      </c>
      <c r="T613" s="20">
        <v>5.3443071431525501E-3</v>
      </c>
      <c r="U613" s="20">
        <v>0.13356813634953599</v>
      </c>
      <c r="V613" s="20" t="s">
        <v>122</v>
      </c>
      <c r="W613" s="20">
        <v>0.35739302192451999</v>
      </c>
      <c r="X613" s="20"/>
      <c r="Y613" s="20"/>
      <c r="Z613" s="20"/>
      <c r="AA613" s="30"/>
    </row>
    <row r="614" spans="1:27" x14ac:dyDescent="0.25">
      <c r="A614">
        <v>578</v>
      </c>
      <c r="B614" s="15">
        <v>38254</v>
      </c>
      <c r="C614" s="25">
        <f t="shared" ref="C614:C677" si="27">J614</f>
        <v>0.21942584216594699</v>
      </c>
      <c r="D614" s="25">
        <f>VLOOKUP(B614,input_BB!$B$19:$K$10000,$D$35,0)</f>
        <v>13066.84</v>
      </c>
      <c r="E614" s="27">
        <f t="shared" ref="E614:E677" si="28">(C614-$E$34)/$E$36</f>
        <v>0.18430790613835871</v>
      </c>
      <c r="F614" s="28">
        <f>VLOOKUP(B614,viz!$B$3:$E$1863,4,0)</f>
        <v>0</v>
      </c>
      <c r="G614" s="25">
        <f t="shared" ref="G614:G677" si="29">VLOOKUP(B614,$I$37:$AA$5000,$G$34,0)</f>
        <v>0.166526469577607</v>
      </c>
      <c r="I614" s="31">
        <v>38254</v>
      </c>
      <c r="J614" s="20">
        <v>0.21942584216594699</v>
      </c>
      <c r="K614" s="20">
        <v>0</v>
      </c>
      <c r="L614" s="20">
        <v>2.6505310933956201E-2</v>
      </c>
      <c r="M614" s="20">
        <v>1.2460536281091001E-2</v>
      </c>
      <c r="N614" s="20" t="s">
        <v>122</v>
      </c>
      <c r="O614" s="20">
        <v>0.166526469577607</v>
      </c>
      <c r="P614" s="20">
        <v>0.13810141609221199</v>
      </c>
      <c r="Q614" s="20">
        <v>6.5452259898991699E-2</v>
      </c>
      <c r="R614" s="20">
        <v>3.6254657918115801E-2</v>
      </c>
      <c r="S614" s="20">
        <v>5.8096434689952701E-2</v>
      </c>
      <c r="T614" s="20">
        <v>5.3725094727288102E-3</v>
      </c>
      <c r="U614" s="20">
        <v>0.13341987687182999</v>
      </c>
      <c r="V614" s="20" t="s">
        <v>122</v>
      </c>
      <c r="W614" s="20">
        <v>0.357810528263514</v>
      </c>
      <c r="X614" s="20"/>
      <c r="Y614" s="20"/>
      <c r="Z614" s="20"/>
      <c r="AA614" s="30"/>
    </row>
    <row r="615" spans="1:27" x14ac:dyDescent="0.25">
      <c r="A615">
        <v>579</v>
      </c>
      <c r="B615" s="15">
        <v>38261</v>
      </c>
      <c r="C615" s="25">
        <f t="shared" si="27"/>
        <v>0.120870530605316</v>
      </c>
      <c r="D615" s="25">
        <f>VLOOKUP(B615,input_BB!$B$19:$K$10000,$D$35,0)</f>
        <v>13120.03</v>
      </c>
      <c r="E615" s="27">
        <f t="shared" si="28"/>
        <v>6.8631343541894112E-3</v>
      </c>
      <c r="F615" s="28">
        <f>VLOOKUP(B615,viz!$B$3:$E$1863,4,0)</f>
        <v>0</v>
      </c>
      <c r="G615" s="25">
        <f t="shared" si="29"/>
        <v>0.166546643783482</v>
      </c>
      <c r="I615" s="31">
        <v>38261</v>
      </c>
      <c r="J615" s="20">
        <v>0.120870530605316</v>
      </c>
      <c r="K615" s="20">
        <v>0</v>
      </c>
      <c r="L615" s="20">
        <v>2.64769081150622E-2</v>
      </c>
      <c r="M615" s="20">
        <v>1.24614652115346E-2</v>
      </c>
      <c r="N615" s="20" t="s">
        <v>122</v>
      </c>
      <c r="O615" s="20">
        <v>0.166546643783482</v>
      </c>
      <c r="P615" s="20">
        <v>0.137957427412357</v>
      </c>
      <c r="Q615" s="20">
        <v>6.5407142120800704E-2</v>
      </c>
      <c r="R615" s="20">
        <v>3.6216807296204002E-2</v>
      </c>
      <c r="S615" s="20">
        <v>5.8034179147393797E-2</v>
      </c>
      <c r="T615" s="20">
        <v>5.4004940755904398E-3</v>
      </c>
      <c r="U615" s="20">
        <v>0.13327220385043301</v>
      </c>
      <c r="V615" s="20" t="s">
        <v>122</v>
      </c>
      <c r="W615" s="20">
        <v>0.35822672898714297</v>
      </c>
      <c r="X615" s="20"/>
      <c r="Y615" s="20"/>
      <c r="Z615" s="20"/>
      <c r="AA615" s="30"/>
    </row>
    <row r="616" spans="1:27" x14ac:dyDescent="0.25">
      <c r="A616">
        <v>580</v>
      </c>
      <c r="B616" s="15">
        <v>38268</v>
      </c>
      <c r="C616" s="25">
        <f t="shared" si="27"/>
        <v>0.120820142328739</v>
      </c>
      <c r="D616" s="25">
        <f>VLOOKUP(B616,input_BB!$B$19:$K$10000,$D$35,0)</f>
        <v>13241.46</v>
      </c>
      <c r="E616" s="27">
        <f t="shared" si="28"/>
        <v>6.7724123413803704E-3</v>
      </c>
      <c r="F616" s="28">
        <f>VLOOKUP(B616,viz!$B$3:$E$1863,4,0)</f>
        <v>0</v>
      </c>
      <c r="G616" s="25">
        <f t="shared" si="29"/>
        <v>0.16656674491808501</v>
      </c>
      <c r="I616" s="31">
        <v>38268</v>
      </c>
      <c r="J616" s="20">
        <v>0.120820142328739</v>
      </c>
      <c r="K616" s="20">
        <v>0</v>
      </c>
      <c r="L616" s="20">
        <v>2.6448594284129E-2</v>
      </c>
      <c r="M616" s="20">
        <v>1.2462259611453599E-2</v>
      </c>
      <c r="N616" s="20" t="s">
        <v>122</v>
      </c>
      <c r="O616" s="20">
        <v>0.16656674491808501</v>
      </c>
      <c r="P616" s="20">
        <v>0.13781387211722301</v>
      </c>
      <c r="Q616" s="20">
        <v>6.5361998400092394E-2</v>
      </c>
      <c r="R616" s="20">
        <v>3.6179066566484397E-2</v>
      </c>
      <c r="S616" s="20">
        <v>5.7972118655678202E-2</v>
      </c>
      <c r="T616" s="20">
        <v>5.4283138723603399E-3</v>
      </c>
      <c r="U616" s="20">
        <v>0.13312500996596499</v>
      </c>
      <c r="V616" s="20" t="s">
        <v>122</v>
      </c>
      <c r="W616" s="20">
        <v>0.35864202160852998</v>
      </c>
      <c r="X616" s="20"/>
      <c r="Y616" s="20"/>
      <c r="Z616" s="20"/>
      <c r="AA616" s="30"/>
    </row>
    <row r="617" spans="1:27" x14ac:dyDescent="0.25">
      <c r="A617">
        <v>581</v>
      </c>
      <c r="B617" s="15">
        <v>38275</v>
      </c>
      <c r="C617" s="25">
        <f t="shared" si="27"/>
        <v>0.12069458514452</v>
      </c>
      <c r="D617" s="25">
        <f>VLOOKUP(B617,input_BB!$B$19:$K$10000,$D$35,0)</f>
        <v>13059.43</v>
      </c>
      <c r="E617" s="27">
        <f t="shared" si="28"/>
        <v>6.5463518120511413E-3</v>
      </c>
      <c r="F617" s="28">
        <f>VLOOKUP(B617,viz!$B$3:$E$1863,4,0)</f>
        <v>0</v>
      </c>
      <c r="G617" s="25">
        <f t="shared" si="29"/>
        <v>0.163094212889311</v>
      </c>
      <c r="I617" s="31">
        <v>38275</v>
      </c>
      <c r="J617" s="20">
        <v>0.12069458514452</v>
      </c>
      <c r="K617" s="20">
        <v>0</v>
      </c>
      <c r="L617" s="20">
        <v>2.6000535660501901E-2</v>
      </c>
      <c r="M617" s="20">
        <v>1.2251926319005801E-2</v>
      </c>
      <c r="N617" s="20" t="s">
        <v>122</v>
      </c>
      <c r="O617" s="20">
        <v>0.163094212889311</v>
      </c>
      <c r="P617" s="20">
        <v>0.135483087589549</v>
      </c>
      <c r="Q617" s="20">
        <v>7.1299446184792004E-2</v>
      </c>
      <c r="R617" s="20">
        <v>3.5333537157591299E-2</v>
      </c>
      <c r="S617" s="20">
        <v>5.69900283632956E-2</v>
      </c>
      <c r="T617" s="20">
        <v>5.44508393234163E-3</v>
      </c>
      <c r="U617" s="20">
        <v>0.14046783006997399</v>
      </c>
      <c r="V617" s="20" t="s">
        <v>122</v>
      </c>
      <c r="W617" s="20">
        <v>0.35363431183363803</v>
      </c>
      <c r="X617" s="20"/>
      <c r="Y617" s="20"/>
      <c r="Z617" s="20"/>
      <c r="AA617" s="30"/>
    </row>
    <row r="618" spans="1:27" x14ac:dyDescent="0.25">
      <c r="A618">
        <v>582</v>
      </c>
      <c r="B618" s="15">
        <v>38282</v>
      </c>
      <c r="C618" s="25">
        <f t="shared" si="27"/>
        <v>0.120620615780354</v>
      </c>
      <c r="D618" s="25">
        <f>VLOOKUP(B618,input_BB!$B$19:$K$10000,$D$35,0)</f>
        <v>13015.2</v>
      </c>
      <c r="E618" s="27">
        <f t="shared" si="28"/>
        <v>6.4131730240628302E-3</v>
      </c>
      <c r="F618" s="28">
        <f>VLOOKUP(B618,viz!$B$3:$E$1863,4,0)</f>
        <v>0</v>
      </c>
      <c r="G618" s="25">
        <f t="shared" si="29"/>
        <v>0.16415523860231801</v>
      </c>
      <c r="I618" s="31">
        <v>38282</v>
      </c>
      <c r="J618" s="20">
        <v>0.120620615780354</v>
      </c>
      <c r="K618" s="20">
        <v>0</v>
      </c>
      <c r="L618" s="20">
        <v>2.5995793054439099E-2</v>
      </c>
      <c r="M618" s="20">
        <v>1.22503680077145E-2</v>
      </c>
      <c r="N618" s="20" t="s">
        <v>122</v>
      </c>
      <c r="O618" s="20">
        <v>0.16415523860231801</v>
      </c>
      <c r="P618" s="20">
        <v>0.13546223442584299</v>
      </c>
      <c r="Q618" s="20">
        <v>5.4098270600397999E-2</v>
      </c>
      <c r="R618" s="20">
        <v>3.5335657575223098E-2</v>
      </c>
      <c r="S618" s="20">
        <v>5.6979633144613802E-2</v>
      </c>
      <c r="T618" s="20">
        <v>5.2845724395400202E-3</v>
      </c>
      <c r="U618" s="20">
        <v>0.154759104965351</v>
      </c>
      <c r="V618" s="20" t="s">
        <v>122</v>
      </c>
      <c r="W618" s="20">
        <v>0.35567912718456002</v>
      </c>
      <c r="X618" s="20"/>
      <c r="Y618" s="20"/>
      <c r="Z618" s="20"/>
      <c r="AA618" s="30"/>
    </row>
    <row r="619" spans="1:27" x14ac:dyDescent="0.25">
      <c r="A619">
        <v>583</v>
      </c>
      <c r="B619" s="15">
        <v>38289</v>
      </c>
      <c r="C619" s="25">
        <f t="shared" si="27"/>
        <v>0.12057130783796299</v>
      </c>
      <c r="D619" s="25">
        <f>VLOOKUP(B619,input_BB!$B$19:$K$10000,$D$35,0)</f>
        <v>13054.66</v>
      </c>
      <c r="E619" s="27">
        <f t="shared" si="28"/>
        <v>6.3243961083779025E-3</v>
      </c>
      <c r="F619" s="28">
        <f>VLOOKUP(B619,viz!$B$3:$E$1863,4,0)</f>
        <v>0</v>
      </c>
      <c r="G619" s="25">
        <f t="shared" si="29"/>
        <v>0.16417715954451001</v>
      </c>
      <c r="I619" s="31">
        <v>38289</v>
      </c>
      <c r="J619" s="20">
        <v>0.12057130783796299</v>
      </c>
      <c r="K619" s="20">
        <v>0</v>
      </c>
      <c r="L619" s="20">
        <v>2.5968629439212101E-2</v>
      </c>
      <c r="M619" s="20">
        <v>1.2251431486153199E-2</v>
      </c>
      <c r="N619" s="20" t="s">
        <v>122</v>
      </c>
      <c r="O619" s="20">
        <v>0.16417715954451001</v>
      </c>
      <c r="P619" s="20">
        <v>0.1353247205867</v>
      </c>
      <c r="Q619" s="20">
        <v>5.4065056502562603E-2</v>
      </c>
      <c r="R619" s="20">
        <v>3.5299702184232402E-2</v>
      </c>
      <c r="S619" s="20">
        <v>5.6920093786561703E-2</v>
      </c>
      <c r="T619" s="20">
        <v>5.3110832244425603E-3</v>
      </c>
      <c r="U619" s="20">
        <v>0.15459263457253899</v>
      </c>
      <c r="V619" s="20" t="s">
        <v>122</v>
      </c>
      <c r="W619" s="20">
        <v>0.35608948867308698</v>
      </c>
      <c r="X619" s="20"/>
      <c r="Y619" s="20"/>
      <c r="Z619" s="20"/>
      <c r="AA619" s="30"/>
    </row>
    <row r="620" spans="1:27" x14ac:dyDescent="0.25">
      <c r="A620">
        <v>584</v>
      </c>
      <c r="B620" s="15">
        <v>38296</v>
      </c>
      <c r="C620" s="25">
        <f t="shared" si="27"/>
        <v>0.120522290468216</v>
      </c>
      <c r="D620" s="25">
        <f>VLOOKUP(B620,input_BB!$B$19:$K$10000,$D$35,0)</f>
        <v>13494.95</v>
      </c>
      <c r="E620" s="27">
        <f t="shared" si="28"/>
        <v>6.2361423567486472E-3</v>
      </c>
      <c r="F620" s="28">
        <f>VLOOKUP(B620,viz!$B$3:$E$1863,4,0)</f>
        <v>0</v>
      </c>
      <c r="G620" s="25">
        <f t="shared" si="29"/>
        <v>0.164199207994877</v>
      </c>
      <c r="I620" s="31">
        <v>38296</v>
      </c>
      <c r="J620" s="20">
        <v>0.120522290468216</v>
      </c>
      <c r="K620" s="20">
        <v>0</v>
      </c>
      <c r="L620" s="20">
        <v>2.59415702681287E-2</v>
      </c>
      <c r="M620" s="20">
        <v>1.2252464943631299E-2</v>
      </c>
      <c r="N620" s="20" t="s">
        <v>122</v>
      </c>
      <c r="O620" s="20">
        <v>0.164199207994877</v>
      </c>
      <c r="P620" s="20">
        <v>0.135187513914307</v>
      </c>
      <c r="Q620" s="20">
        <v>5.4031920113647998E-2</v>
      </c>
      <c r="R620" s="20">
        <v>3.52638771749628E-2</v>
      </c>
      <c r="S620" s="20">
        <v>5.6860783357435801E-2</v>
      </c>
      <c r="T620" s="20">
        <v>5.3374248813620002E-3</v>
      </c>
      <c r="U620" s="20">
        <v>0.15442680804105899</v>
      </c>
      <c r="V620" s="20" t="s">
        <v>122</v>
      </c>
      <c r="W620" s="20">
        <v>0.35649842931058801</v>
      </c>
      <c r="X620" s="20"/>
      <c r="Y620" s="20"/>
      <c r="Z620" s="20"/>
      <c r="AA620" s="30"/>
    </row>
    <row r="621" spans="1:27" x14ac:dyDescent="0.25">
      <c r="A621">
        <v>585</v>
      </c>
      <c r="B621" s="15">
        <v>38303</v>
      </c>
      <c r="C621" s="25">
        <f t="shared" si="27"/>
        <v>0.12047351896762799</v>
      </c>
      <c r="D621" s="25">
        <f>VLOOKUP(B621,input_BB!$B$19:$K$10000,$D$35,0)</f>
        <v>13784.46</v>
      </c>
      <c r="E621" s="27">
        <f t="shared" si="28"/>
        <v>6.1483312823948722E-3</v>
      </c>
      <c r="F621" s="28">
        <f>VLOOKUP(B621,viz!$B$3:$E$1863,4,0)</f>
        <v>0</v>
      </c>
      <c r="G621" s="25">
        <f t="shared" si="29"/>
        <v>0.16422089576753601</v>
      </c>
      <c r="I621" s="31">
        <v>38303</v>
      </c>
      <c r="J621" s="20">
        <v>0.12047351896762799</v>
      </c>
      <c r="K621" s="20">
        <v>0</v>
      </c>
      <c r="L621" s="20">
        <v>2.5914611854121101E-2</v>
      </c>
      <c r="M621" s="20">
        <v>1.22535002914909E-2</v>
      </c>
      <c r="N621" s="20" t="s">
        <v>122</v>
      </c>
      <c r="O621" s="20">
        <v>0.16422089576753601</v>
      </c>
      <c r="P621" s="20">
        <v>0.13505079738599499</v>
      </c>
      <c r="Q621" s="20">
        <v>5.3998883529970197E-2</v>
      </c>
      <c r="R621" s="20">
        <v>3.5228190391065402E-2</v>
      </c>
      <c r="S621" s="20">
        <v>5.6801693775629401E-2</v>
      </c>
      <c r="T621" s="20">
        <v>5.3636088921071899E-3</v>
      </c>
      <c r="U621" s="20">
        <v>0.15426162171914901</v>
      </c>
      <c r="V621" s="20" t="s">
        <v>122</v>
      </c>
      <c r="W621" s="20">
        <v>0.35690619639293603</v>
      </c>
      <c r="X621" s="20"/>
      <c r="Y621" s="20"/>
      <c r="Z621" s="20"/>
      <c r="AA621" s="30"/>
    </row>
    <row r="622" spans="1:27" x14ac:dyDescent="0.25">
      <c r="A622">
        <v>586</v>
      </c>
      <c r="B622" s="15">
        <v>38310</v>
      </c>
      <c r="C622" s="25">
        <f t="shared" si="27"/>
        <v>0.12042500078678101</v>
      </c>
      <c r="D622" s="25">
        <f>VLOOKUP(B622,input_BB!$B$19:$K$10000,$D$35,0)</f>
        <v>13787.68</v>
      </c>
      <c r="E622" s="27">
        <f t="shared" si="28"/>
        <v>6.0609762997820855E-3</v>
      </c>
      <c r="F622" s="28">
        <f>VLOOKUP(B622,viz!$B$3:$E$1863,4,0)</f>
        <v>0</v>
      </c>
      <c r="G622" s="25">
        <f t="shared" si="29"/>
        <v>0.164242167505184</v>
      </c>
      <c r="I622" s="31">
        <v>38310</v>
      </c>
      <c r="J622" s="20">
        <v>0.12042500078678101</v>
      </c>
      <c r="K622" s="20">
        <v>0</v>
      </c>
      <c r="L622" s="20">
        <v>2.5887745682158701E-2</v>
      </c>
      <c r="M622" s="20">
        <v>1.2254617463103299E-2</v>
      </c>
      <c r="N622" s="20" t="s">
        <v>122</v>
      </c>
      <c r="O622" s="20">
        <v>0.164242167505184</v>
      </c>
      <c r="P622" s="20">
        <v>0.13491472807493601</v>
      </c>
      <c r="Q622" s="20">
        <v>5.39659096979564E-2</v>
      </c>
      <c r="R622" s="20">
        <v>3.5192617456935797E-2</v>
      </c>
      <c r="S622" s="20">
        <v>5.6742806377225702E-2</v>
      </c>
      <c r="T622" s="20">
        <v>5.3896093111866199E-3</v>
      </c>
      <c r="U622" s="20">
        <v>0.15409699837281499</v>
      </c>
      <c r="V622" s="20" t="s">
        <v>122</v>
      </c>
      <c r="W622" s="20">
        <v>0.35731280005849803</v>
      </c>
      <c r="X622" s="20"/>
      <c r="Y622" s="20"/>
      <c r="Z622" s="20"/>
      <c r="AA622" s="30"/>
    </row>
    <row r="623" spans="1:27" x14ac:dyDescent="0.25">
      <c r="A623">
        <v>587</v>
      </c>
      <c r="B623" s="15">
        <v>38317</v>
      </c>
      <c r="C623" s="25">
        <f t="shared" si="27"/>
        <v>0.12037676572799701</v>
      </c>
      <c r="D623" s="25">
        <f>VLOOKUP(B623,input_BB!$B$19:$K$10000,$D$35,0)</f>
        <v>13895.03</v>
      </c>
      <c r="E623" s="27">
        <f t="shared" si="28"/>
        <v>5.9741310667612629E-3</v>
      </c>
      <c r="F623" s="28">
        <f>VLOOKUP(B623,viz!$B$3:$E$1863,4,0)</f>
        <v>0</v>
      </c>
      <c r="G623" s="25">
        <f t="shared" si="29"/>
        <v>0.16426360232906101</v>
      </c>
      <c r="I623" s="31">
        <v>38317</v>
      </c>
      <c r="J623" s="20">
        <v>0.12037676572799701</v>
      </c>
      <c r="K623" s="20">
        <v>0</v>
      </c>
      <c r="L623" s="20">
        <v>2.5860978253611999E-2</v>
      </c>
      <c r="M623" s="20">
        <v>1.22556291398432E-2</v>
      </c>
      <c r="N623" s="20" t="s">
        <v>122</v>
      </c>
      <c r="O623" s="20">
        <v>0.16426360232906101</v>
      </c>
      <c r="P623" s="20">
        <v>0.13477893377828701</v>
      </c>
      <c r="Q623" s="20">
        <v>5.3932920312027503E-2</v>
      </c>
      <c r="R623" s="20">
        <v>3.5157183086525601E-2</v>
      </c>
      <c r="S623" s="20">
        <v>5.6684135412442098E-2</v>
      </c>
      <c r="T623" s="20">
        <v>5.4154298335524296E-3</v>
      </c>
      <c r="U623" s="20">
        <v>0.15393301758478201</v>
      </c>
      <c r="V623" s="20" t="s">
        <v>122</v>
      </c>
      <c r="W623" s="20">
        <v>0.35771817026986702</v>
      </c>
      <c r="X623" s="20"/>
      <c r="Y623" s="20"/>
      <c r="Z623" s="20"/>
      <c r="AA623" s="30"/>
    </row>
    <row r="624" spans="1:27" x14ac:dyDescent="0.25">
      <c r="A624">
        <v>588</v>
      </c>
      <c r="B624" s="15">
        <v>38324</v>
      </c>
      <c r="C624" s="25">
        <f t="shared" si="27"/>
        <v>0.12032874673605</v>
      </c>
      <c r="D624" s="25">
        <f>VLOOKUP(B624,input_BB!$B$19:$K$10000,$D$35,0)</f>
        <v>14211.84</v>
      </c>
      <c r="E624" s="27">
        <f t="shared" si="28"/>
        <v>5.8876748531648936E-3</v>
      </c>
      <c r="F624" s="28">
        <f>VLOOKUP(B624,viz!$B$3:$E$1863,4,0)</f>
        <v>0</v>
      </c>
      <c r="G624" s="25">
        <f t="shared" si="29"/>
        <v>0.16428504659176699</v>
      </c>
      <c r="I624" s="31">
        <v>38324</v>
      </c>
      <c r="J624" s="20">
        <v>0.12032874673605</v>
      </c>
      <c r="K624" s="20">
        <v>0</v>
      </c>
      <c r="L624" s="20">
        <v>2.5834300705191202E-2</v>
      </c>
      <c r="M624" s="20">
        <v>1.22564432543152E-2</v>
      </c>
      <c r="N624" s="20" t="s">
        <v>122</v>
      </c>
      <c r="O624" s="20">
        <v>0.16428504659176699</v>
      </c>
      <c r="P624" s="20">
        <v>0.13464377206584899</v>
      </c>
      <c r="Q624" s="20">
        <v>5.3900122460984801E-2</v>
      </c>
      <c r="R624" s="20">
        <v>3.5121856357467597E-2</v>
      </c>
      <c r="S624" s="20">
        <v>5.6625661454019899E-2</v>
      </c>
      <c r="T624" s="20">
        <v>5.4411072452110899E-3</v>
      </c>
      <c r="U624" s="20">
        <v>0.15376956948315501</v>
      </c>
      <c r="V624" s="20" t="s">
        <v>122</v>
      </c>
      <c r="W624" s="20">
        <v>0.358122120382039</v>
      </c>
      <c r="X624" s="20"/>
      <c r="Y624" s="20"/>
      <c r="Z624" s="20"/>
      <c r="AA624" s="30"/>
    </row>
    <row r="625" spans="1:27" x14ac:dyDescent="0.25">
      <c r="A625">
        <v>589</v>
      </c>
      <c r="B625" s="15">
        <v>38331</v>
      </c>
      <c r="C625" s="25">
        <f t="shared" si="27"/>
        <v>0.21001468598842599</v>
      </c>
      <c r="D625" s="25">
        <f>VLOOKUP(B625,input_BB!$B$19:$K$10000,$D$35,0)</f>
        <v>13901.81</v>
      </c>
      <c r="E625" s="27">
        <f t="shared" si="28"/>
        <v>0.16736350777259398</v>
      </c>
      <c r="F625" s="28">
        <f>VLOOKUP(B625,viz!$B$3:$E$1863,4,0)</f>
        <v>0</v>
      </c>
      <c r="G625" s="25">
        <f t="shared" si="29"/>
        <v>0.16430640367128199</v>
      </c>
      <c r="I625" s="31">
        <v>38331</v>
      </c>
      <c r="J625" s="20">
        <v>0.21001468598842599</v>
      </c>
      <c r="K625" s="20">
        <v>0</v>
      </c>
      <c r="L625" s="20">
        <v>2.5807695171349E-2</v>
      </c>
      <c r="M625" s="20">
        <v>1.2257423026978E-2</v>
      </c>
      <c r="N625" s="20" t="s">
        <v>122</v>
      </c>
      <c r="O625" s="20">
        <v>0.16430640367128199</v>
      </c>
      <c r="P625" s="20">
        <v>0.13450894635770899</v>
      </c>
      <c r="Q625" s="20">
        <v>5.3867335516800403E-2</v>
      </c>
      <c r="R625" s="20">
        <v>3.5086622418854199E-2</v>
      </c>
      <c r="S625" s="20">
        <v>5.6567345342841198E-2</v>
      </c>
      <c r="T625" s="20">
        <v>5.4665977968229099E-3</v>
      </c>
      <c r="U625" s="20">
        <v>0.15360660379216401</v>
      </c>
      <c r="V625" s="20" t="s">
        <v>122</v>
      </c>
      <c r="W625" s="20">
        <v>0.358525026905199</v>
      </c>
      <c r="X625" s="20"/>
      <c r="Y625" s="20"/>
      <c r="Z625" s="20"/>
      <c r="AA625" s="30"/>
    </row>
    <row r="626" spans="1:27" x14ac:dyDescent="0.25">
      <c r="A626">
        <v>590</v>
      </c>
      <c r="B626" s="15">
        <v>38338</v>
      </c>
      <c r="C626" s="25">
        <f t="shared" si="27"/>
        <v>0.12023349106311799</v>
      </c>
      <c r="D626" s="25">
        <f>VLOOKUP(B626,input_BB!$B$19:$K$10000,$D$35,0)</f>
        <v>13992.44</v>
      </c>
      <c r="E626" s="27">
        <f t="shared" si="28"/>
        <v>5.7161709445788158E-3</v>
      </c>
      <c r="F626" s="28">
        <f>VLOOKUP(B626,viz!$B$3:$E$1863,4,0)</f>
        <v>0</v>
      </c>
      <c r="G626" s="25">
        <f t="shared" si="29"/>
        <v>0.164327198080612</v>
      </c>
      <c r="I626" s="31">
        <v>38338</v>
      </c>
      <c r="J626" s="20">
        <v>0.12023349106311799</v>
      </c>
      <c r="K626" s="20">
        <v>1</v>
      </c>
      <c r="L626" s="20">
        <v>2.5781210734365199E-2</v>
      </c>
      <c r="M626" s="20">
        <v>1.2258276354348599E-2</v>
      </c>
      <c r="N626" s="20" t="s">
        <v>122</v>
      </c>
      <c r="O626" s="20">
        <v>0.164327198080612</v>
      </c>
      <c r="P626" s="20">
        <v>0.13437450995290701</v>
      </c>
      <c r="Q626" s="20">
        <v>5.3834554711894099E-2</v>
      </c>
      <c r="R626" s="20">
        <v>3.5051551190067601E-2</v>
      </c>
      <c r="S626" s="20">
        <v>5.65092946613244E-2</v>
      </c>
      <c r="T626" s="20">
        <v>5.4919291628169496E-3</v>
      </c>
      <c r="U626" s="20">
        <v>0.15344437620072399</v>
      </c>
      <c r="V626" s="20" t="s">
        <v>122</v>
      </c>
      <c r="W626" s="20">
        <v>0.35892709895094099</v>
      </c>
      <c r="X626" s="20"/>
      <c r="Y626" s="20"/>
      <c r="Z626" s="20"/>
      <c r="AA626" s="30"/>
    </row>
    <row r="627" spans="1:27" x14ac:dyDescent="0.25">
      <c r="A627">
        <v>591</v>
      </c>
      <c r="B627" s="15">
        <v>38345</v>
      </c>
      <c r="C627" s="25">
        <f t="shared" si="27"/>
        <v>0.120186224579811</v>
      </c>
      <c r="D627" s="25">
        <f>VLOOKUP(B627,input_BB!$B$19:$K$10000,$D$35,0)</f>
        <v>14194.9</v>
      </c>
      <c r="E627" s="27">
        <f t="shared" si="28"/>
        <v>5.6310695917380776E-3</v>
      </c>
      <c r="F627" s="28">
        <f>VLOOKUP(B627,viz!$B$3:$E$1863,4,0)</f>
        <v>0</v>
      </c>
      <c r="G627" s="25">
        <f t="shared" si="29"/>
        <v>0.164348284827388</v>
      </c>
      <c r="I627" s="31">
        <v>38345</v>
      </c>
      <c r="J627" s="20">
        <v>0.120186224579811</v>
      </c>
      <c r="K627" s="20">
        <v>0</v>
      </c>
      <c r="L627" s="20">
        <v>2.5754795091092901E-2</v>
      </c>
      <c r="M627" s="20">
        <v>1.2259161633525801E-2</v>
      </c>
      <c r="N627" s="20" t="s">
        <v>122</v>
      </c>
      <c r="O627" s="20">
        <v>0.164348284827388</v>
      </c>
      <c r="P627" s="20">
        <v>0.134240592656658</v>
      </c>
      <c r="Q627" s="20">
        <v>5.3801950706947897E-2</v>
      </c>
      <c r="R627" s="20">
        <v>3.50165621362203E-2</v>
      </c>
      <c r="S627" s="20">
        <v>5.6451394767299802E-2</v>
      </c>
      <c r="T627" s="20">
        <v>5.5170866254456996E-3</v>
      </c>
      <c r="U627" s="20">
        <v>0.15328258087461899</v>
      </c>
      <c r="V627" s="20" t="s">
        <v>122</v>
      </c>
      <c r="W627" s="20">
        <v>0.359327590680802</v>
      </c>
      <c r="X627" s="20"/>
      <c r="Y627" s="20"/>
      <c r="Z627" s="20"/>
      <c r="AA627" s="30"/>
    </row>
    <row r="628" spans="1:27" x14ac:dyDescent="0.25">
      <c r="A628">
        <v>592</v>
      </c>
      <c r="B628" s="15">
        <v>38352</v>
      </c>
      <c r="C628" s="25">
        <f t="shared" si="27"/>
        <v>0.12204647809267</v>
      </c>
      <c r="D628" s="25">
        <f>VLOOKUP(B628,input_BB!$B$19:$K$10000,$D$35,0)</f>
        <v>14230.14</v>
      </c>
      <c r="E628" s="27">
        <f t="shared" si="28"/>
        <v>8.9803792821335267E-3</v>
      </c>
      <c r="F628" s="28">
        <f>VLOOKUP(B628,viz!$B$3:$E$1863,4,0)</f>
        <v>0</v>
      </c>
      <c r="G628" s="25">
        <f t="shared" si="29"/>
        <v>0.16431616101201599</v>
      </c>
      <c r="I628" s="31">
        <v>38352</v>
      </c>
      <c r="J628" s="20">
        <v>0.12204647809267</v>
      </c>
      <c r="K628" s="20">
        <v>0</v>
      </c>
      <c r="L628" s="20">
        <v>2.6166642249951001E-2</v>
      </c>
      <c r="M628" s="20">
        <v>1.21200957094877E-2</v>
      </c>
      <c r="N628" s="20" t="s">
        <v>122</v>
      </c>
      <c r="O628" s="20">
        <v>0.16431616101201599</v>
      </c>
      <c r="P628" s="20">
        <v>0.13629557856021299</v>
      </c>
      <c r="Q628" s="20">
        <v>5.4150073167434101E-2</v>
      </c>
      <c r="R628" s="20">
        <v>3.5552216344508003E-2</v>
      </c>
      <c r="S628" s="20">
        <v>5.7354113910133703E-2</v>
      </c>
      <c r="T628" s="20">
        <v>4.2458839227310103E-3</v>
      </c>
      <c r="U628" s="20">
        <v>0.155852575088541</v>
      </c>
      <c r="V628" s="20" t="s">
        <v>122</v>
      </c>
      <c r="W628" s="20">
        <v>0.35394666003498398</v>
      </c>
      <c r="X628" s="20"/>
      <c r="Y628" s="20"/>
      <c r="Z628" s="20"/>
      <c r="AA628" s="30"/>
    </row>
    <row r="629" spans="1:27" x14ac:dyDescent="0.25">
      <c r="A629">
        <v>593</v>
      </c>
      <c r="B629" s="15">
        <v>38359</v>
      </c>
      <c r="C629" s="25">
        <f t="shared" si="27"/>
        <v>0.12202425301075</v>
      </c>
      <c r="D629" s="25">
        <f>VLOOKUP(B629,input_BB!$B$19:$K$10000,$D$35,0)</f>
        <v>13574.86</v>
      </c>
      <c r="E629" s="27">
        <f t="shared" si="28"/>
        <v>8.9403639392085284E-3</v>
      </c>
      <c r="F629" s="28">
        <f>VLOOKUP(B629,viz!$B$3:$E$1863,4,0)</f>
        <v>0</v>
      </c>
      <c r="G629" s="25">
        <f t="shared" si="29"/>
        <v>0.16206909931483801</v>
      </c>
      <c r="I629" s="31">
        <v>38359</v>
      </c>
      <c r="J629" s="20">
        <v>0.12202425301075</v>
      </c>
      <c r="K629" s="20">
        <v>0</v>
      </c>
      <c r="L629" s="20">
        <v>4.4060061786947102E-2</v>
      </c>
      <c r="M629" s="20">
        <v>1.21491192804933E-2</v>
      </c>
      <c r="N629" s="20" t="s">
        <v>122</v>
      </c>
      <c r="O629" s="20">
        <v>0.16206909931483801</v>
      </c>
      <c r="P629" s="20">
        <v>0.13645271127374101</v>
      </c>
      <c r="Q629" s="20">
        <v>5.4246024032188499E-2</v>
      </c>
      <c r="R629" s="20">
        <v>3.5587990520800902E-2</v>
      </c>
      <c r="S629" s="20">
        <v>5.7416087470697201E-2</v>
      </c>
      <c r="T629" s="20">
        <v>4.2525966934701901E-3</v>
      </c>
      <c r="U629" s="20">
        <v>0.15782030260357599</v>
      </c>
      <c r="V629" s="20" t="s">
        <v>122</v>
      </c>
      <c r="W629" s="20">
        <v>0.33594600702324801</v>
      </c>
      <c r="X629" s="20"/>
      <c r="Y629" s="20"/>
      <c r="Z629" s="20"/>
      <c r="AA629" s="30"/>
    </row>
    <row r="630" spans="1:27" x14ac:dyDescent="0.25">
      <c r="A630">
        <v>594</v>
      </c>
      <c r="B630" s="15">
        <v>38366</v>
      </c>
      <c r="C630" s="25">
        <f t="shared" si="27"/>
        <v>0.121972061693668</v>
      </c>
      <c r="D630" s="25">
        <f>VLOOKUP(B630,input_BB!$B$19:$K$10000,$D$35,0)</f>
        <v>13494.78</v>
      </c>
      <c r="E630" s="27">
        <f t="shared" si="28"/>
        <v>8.8463956263689705E-3</v>
      </c>
      <c r="F630" s="28">
        <f>VLOOKUP(B630,viz!$B$3:$E$1863,4,0)</f>
        <v>0</v>
      </c>
      <c r="G630" s="25">
        <f t="shared" si="29"/>
        <v>0.16209245402435499</v>
      </c>
      <c r="I630" s="31">
        <v>38366</v>
      </c>
      <c r="J630" s="20">
        <v>0.121972061693668</v>
      </c>
      <c r="K630" s="20">
        <v>0</v>
      </c>
      <c r="L630" s="20">
        <v>4.4016316624532502E-2</v>
      </c>
      <c r="M630" s="20">
        <v>1.2150474273838301E-2</v>
      </c>
      <c r="N630" s="20" t="s">
        <v>122</v>
      </c>
      <c r="O630" s="20">
        <v>0.16209245402435499</v>
      </c>
      <c r="P630" s="20">
        <v>0.13631487970640799</v>
      </c>
      <c r="Q630" s="20">
        <v>5.4213050903380501E-2</v>
      </c>
      <c r="R630" s="20">
        <v>3.55519922303629E-2</v>
      </c>
      <c r="S630" s="20">
        <v>5.73564260334401E-2</v>
      </c>
      <c r="T630" s="20">
        <v>4.2805994139340697E-3</v>
      </c>
      <c r="U630" s="20">
        <v>0.157651392286003</v>
      </c>
      <c r="V630" s="20" t="s">
        <v>122</v>
      </c>
      <c r="W630" s="20">
        <v>0.336372414503745</v>
      </c>
      <c r="X630" s="20"/>
      <c r="Y630" s="20"/>
      <c r="Z630" s="20"/>
      <c r="AA630" s="30"/>
    </row>
    <row r="631" spans="1:27" x14ac:dyDescent="0.25">
      <c r="A631">
        <v>595</v>
      </c>
      <c r="B631" s="15">
        <v>38373</v>
      </c>
      <c r="C631" s="25">
        <f t="shared" si="27"/>
        <v>0.121920123696327</v>
      </c>
      <c r="D631" s="25">
        <f>VLOOKUP(B631,input_BB!$B$19:$K$10000,$D$35,0)</f>
        <v>13481.02</v>
      </c>
      <c r="E631" s="27">
        <f t="shared" si="28"/>
        <v>8.7528834052703515E-3</v>
      </c>
      <c r="F631" s="28">
        <f>VLOOKUP(B631,viz!$B$3:$E$1863,4,0)</f>
        <v>0</v>
      </c>
      <c r="G631" s="25">
        <f t="shared" si="29"/>
        <v>0.162115649000909</v>
      </c>
      <c r="I631" s="31">
        <v>38373</v>
      </c>
      <c r="J631" s="20">
        <v>0.121920123696327</v>
      </c>
      <c r="K631" s="20">
        <v>0</v>
      </c>
      <c r="L631" s="20">
        <v>4.3972700779859E-2</v>
      </c>
      <c r="M631" s="20">
        <v>1.21517598572212E-2</v>
      </c>
      <c r="N631" s="20" t="s">
        <v>122</v>
      </c>
      <c r="O631" s="20">
        <v>0.162115649000909</v>
      </c>
      <c r="P631" s="20">
        <v>0.13617746490437399</v>
      </c>
      <c r="Q631" s="20">
        <v>5.4180186162748799E-2</v>
      </c>
      <c r="R631" s="20">
        <v>3.5516097874640599E-2</v>
      </c>
      <c r="S631" s="20">
        <v>5.7296951014793499E-2</v>
      </c>
      <c r="T631" s="20">
        <v>4.3084517005415402E-3</v>
      </c>
      <c r="U631" s="20">
        <v>0.157483026747128</v>
      </c>
      <c r="V631" s="20" t="s">
        <v>122</v>
      </c>
      <c r="W631" s="20">
        <v>0.33679771195778402</v>
      </c>
      <c r="X631" s="20"/>
      <c r="Y631" s="20"/>
      <c r="Z631" s="20"/>
      <c r="AA631" s="30"/>
    </row>
    <row r="632" spans="1:27" x14ac:dyDescent="0.25">
      <c r="A632">
        <v>596</v>
      </c>
      <c r="B632" s="15">
        <v>38380</v>
      </c>
      <c r="C632" s="25">
        <f t="shared" si="27"/>
        <v>0.121868461370468</v>
      </c>
      <c r="D632" s="25">
        <f>VLOOKUP(B632,input_BB!$B$19:$K$10000,$D$35,0)</f>
        <v>13650.06</v>
      </c>
      <c r="E632" s="27">
        <f t="shared" si="28"/>
        <v>8.6598675193000647E-3</v>
      </c>
      <c r="F632" s="28">
        <f>VLOOKUP(B632,viz!$B$3:$E$1863,4,0)</f>
        <v>0</v>
      </c>
      <c r="G632" s="25">
        <f t="shared" si="29"/>
        <v>0.16213895812114701</v>
      </c>
      <c r="I632" s="31">
        <v>38380</v>
      </c>
      <c r="J632" s="20">
        <v>0.121868461370468</v>
      </c>
      <c r="K632" s="20">
        <v>0</v>
      </c>
      <c r="L632" s="20">
        <v>4.3929234864967699E-2</v>
      </c>
      <c r="M632" s="20">
        <v>1.21531759854506E-2</v>
      </c>
      <c r="N632" s="20" t="s">
        <v>122</v>
      </c>
      <c r="O632" s="20">
        <v>0.16213895812114701</v>
      </c>
      <c r="P632" s="20">
        <v>0.13604031584468701</v>
      </c>
      <c r="Q632" s="20">
        <v>5.4147233227200602E-2</v>
      </c>
      <c r="R632" s="20">
        <v>3.5480344014804599E-2</v>
      </c>
      <c r="S632" s="20">
        <v>5.7237685284182799E-2</v>
      </c>
      <c r="T632" s="20">
        <v>4.3361299847960201E-3</v>
      </c>
      <c r="U632" s="20">
        <v>0.157315268257472</v>
      </c>
      <c r="V632" s="20" t="s">
        <v>122</v>
      </c>
      <c r="W632" s="20">
        <v>0.33722165441529101</v>
      </c>
      <c r="X632" s="20"/>
      <c r="Y632" s="20"/>
      <c r="Z632" s="20"/>
      <c r="AA632" s="30"/>
    </row>
    <row r="633" spans="1:27" x14ac:dyDescent="0.25">
      <c r="A633">
        <v>597</v>
      </c>
      <c r="B633" s="15">
        <v>38387</v>
      </c>
      <c r="C633" s="25">
        <f t="shared" si="27"/>
        <v>0.13761878013610801</v>
      </c>
      <c r="D633" s="25">
        <f>VLOOKUP(B633,input_BB!$B$19:$K$10000,$D$35,0)</f>
        <v>13585.17</v>
      </c>
      <c r="E633" s="27">
        <f t="shared" si="28"/>
        <v>3.7017666552562202E-2</v>
      </c>
      <c r="F633" s="28">
        <f>VLOOKUP(B633,viz!$B$3:$E$1863,4,0)</f>
        <v>0</v>
      </c>
      <c r="G633" s="25">
        <f t="shared" si="29"/>
        <v>0.16216191133017199</v>
      </c>
      <c r="I633" s="31">
        <v>38387</v>
      </c>
      <c r="J633" s="20">
        <v>0.13761878013610801</v>
      </c>
      <c r="K633" s="20">
        <v>0</v>
      </c>
      <c r="L633" s="20">
        <v>4.38859262797675E-2</v>
      </c>
      <c r="M633" s="20">
        <v>1.21543119638385E-2</v>
      </c>
      <c r="N633" s="20" t="s">
        <v>122</v>
      </c>
      <c r="O633" s="20">
        <v>0.16216191133017199</v>
      </c>
      <c r="P633" s="20">
        <v>0.13590386235885901</v>
      </c>
      <c r="Q633" s="20">
        <v>5.4114498456485603E-2</v>
      </c>
      <c r="R633" s="20">
        <v>3.54447076637638E-2</v>
      </c>
      <c r="S633" s="20">
        <v>5.7178638166558098E-2</v>
      </c>
      <c r="T633" s="20">
        <v>4.3636540315831101E-3</v>
      </c>
      <c r="U633" s="20">
        <v>0.15714814927551701</v>
      </c>
      <c r="V633" s="20" t="s">
        <v>122</v>
      </c>
      <c r="W633" s="20">
        <v>0.33764434047345498</v>
      </c>
      <c r="X633" s="20"/>
      <c r="Y633" s="20"/>
      <c r="Z633" s="20"/>
      <c r="AA633" s="30"/>
    </row>
    <row r="634" spans="1:27" x14ac:dyDescent="0.25">
      <c r="A634">
        <v>598</v>
      </c>
      <c r="B634" s="15">
        <v>38394</v>
      </c>
      <c r="C634" s="25">
        <f t="shared" si="27"/>
        <v>0.12176597118377699</v>
      </c>
      <c r="D634" s="25">
        <f>VLOOKUP(B634,input_BB!$B$19:$K$10000,$D$35,0)</f>
        <v>13845.63</v>
      </c>
      <c r="E634" s="27">
        <f t="shared" si="28"/>
        <v>8.475338167208123E-3</v>
      </c>
      <c r="F634" s="28">
        <f>VLOOKUP(B634,viz!$B$3:$E$1863,4,0)</f>
        <v>0</v>
      </c>
      <c r="G634" s="25">
        <f t="shared" si="29"/>
        <v>0.16218458083746901</v>
      </c>
      <c r="I634" s="31">
        <v>38394</v>
      </c>
      <c r="J634" s="20">
        <v>0.12176597118377699</v>
      </c>
      <c r="K634" s="20">
        <v>0</v>
      </c>
      <c r="L634" s="20">
        <v>4.3842757268996703E-2</v>
      </c>
      <c r="M634" s="20">
        <v>1.21555975937272E-2</v>
      </c>
      <c r="N634" s="20" t="s">
        <v>122</v>
      </c>
      <c r="O634" s="20">
        <v>0.16218458083746901</v>
      </c>
      <c r="P634" s="20">
        <v>0.13576785885138401</v>
      </c>
      <c r="Q634" s="20">
        <v>5.4081792334009497E-2</v>
      </c>
      <c r="R634" s="20">
        <v>3.5409188058421102E-2</v>
      </c>
      <c r="S634" s="20">
        <v>5.7119792824232102E-2</v>
      </c>
      <c r="T634" s="20">
        <v>4.39098265025203E-3</v>
      </c>
      <c r="U634" s="20">
        <v>0.15698160361989499</v>
      </c>
      <c r="V634" s="20" t="s">
        <v>122</v>
      </c>
      <c r="W634" s="20">
        <v>0.33806584596161399</v>
      </c>
      <c r="X634" s="20"/>
      <c r="Y634" s="20"/>
      <c r="Z634" s="20"/>
      <c r="AA634" s="30"/>
    </row>
    <row r="635" spans="1:27" x14ac:dyDescent="0.25">
      <c r="A635">
        <v>599</v>
      </c>
      <c r="B635" s="15">
        <v>38401</v>
      </c>
      <c r="C635" s="25">
        <f t="shared" si="27"/>
        <v>0.12171509116888</v>
      </c>
      <c r="D635" s="25">
        <f>VLOOKUP(B635,input_BB!$B$19:$K$10000,$D$35,0)</f>
        <v>14087.87</v>
      </c>
      <c r="E635" s="27">
        <f t="shared" si="28"/>
        <v>8.3837307998444969E-3</v>
      </c>
      <c r="F635" s="28">
        <f>VLOOKUP(B635,viz!$B$3:$E$1863,4,0)</f>
        <v>0</v>
      </c>
      <c r="G635" s="25">
        <f t="shared" si="29"/>
        <v>0.162207472759229</v>
      </c>
      <c r="I635" s="31">
        <v>38401</v>
      </c>
      <c r="J635" s="20">
        <v>0.12171509116888</v>
      </c>
      <c r="K635" s="20">
        <v>0</v>
      </c>
      <c r="L635" s="20">
        <v>4.3799695318373903E-2</v>
      </c>
      <c r="M635" s="20">
        <v>1.21567585668738E-2</v>
      </c>
      <c r="N635" s="20" t="s">
        <v>122</v>
      </c>
      <c r="O635" s="20">
        <v>0.162207472759229</v>
      </c>
      <c r="P635" s="20">
        <v>0.135632183964393</v>
      </c>
      <c r="Q635" s="20">
        <v>5.4049110333317003E-2</v>
      </c>
      <c r="R635" s="20">
        <v>3.5373766479357902E-2</v>
      </c>
      <c r="S635" s="20">
        <v>5.7061098571368901E-2</v>
      </c>
      <c r="T635" s="20">
        <v>4.4181810786777798E-3</v>
      </c>
      <c r="U635" s="20">
        <v>0.156815487848847</v>
      </c>
      <c r="V635" s="20" t="s">
        <v>122</v>
      </c>
      <c r="W635" s="20">
        <v>0.33848624507956099</v>
      </c>
      <c r="X635" s="20"/>
      <c r="Y635" s="20"/>
      <c r="Z635" s="20"/>
      <c r="AA635" s="30"/>
    </row>
    <row r="636" spans="1:27" x14ac:dyDescent="0.25">
      <c r="A636">
        <v>600</v>
      </c>
      <c r="B636" s="15">
        <v>38408</v>
      </c>
      <c r="C636" s="25">
        <f t="shared" si="27"/>
        <v>0.121664494276047</v>
      </c>
      <c r="D636" s="25">
        <f>VLOOKUP(B636,input_BB!$B$19:$K$10000,$D$35,0)</f>
        <v>14157.09</v>
      </c>
      <c r="E636" s="27">
        <f t="shared" si="28"/>
        <v>8.2926331820746338E-3</v>
      </c>
      <c r="F636" s="28">
        <f>VLOOKUP(B636,viz!$B$3:$E$1863,4,0)</f>
        <v>0</v>
      </c>
      <c r="G636" s="25">
        <f t="shared" si="29"/>
        <v>0.162230084191614</v>
      </c>
      <c r="I636" s="31">
        <v>38408</v>
      </c>
      <c r="J636" s="20">
        <v>0.121664494276047</v>
      </c>
      <c r="K636" s="20">
        <v>0</v>
      </c>
      <c r="L636" s="20">
        <v>4.3756797475592697E-2</v>
      </c>
      <c r="M636" s="20">
        <v>1.2157926123530401E-2</v>
      </c>
      <c r="N636" s="20" t="s">
        <v>122</v>
      </c>
      <c r="O636" s="20">
        <v>0.162230084191614</v>
      </c>
      <c r="P636" s="20">
        <v>0.13549701770950701</v>
      </c>
      <c r="Q636" s="20">
        <v>5.4016528399803303E-2</v>
      </c>
      <c r="R636" s="20">
        <v>3.5338471144226599E-2</v>
      </c>
      <c r="S636" s="20">
        <v>5.7002631681304199E-2</v>
      </c>
      <c r="T636" s="20">
        <v>4.4451818881273402E-3</v>
      </c>
      <c r="U636" s="20">
        <v>0.15665005049537201</v>
      </c>
      <c r="V636" s="20" t="s">
        <v>122</v>
      </c>
      <c r="W636" s="20">
        <v>0.33890531089092202</v>
      </c>
      <c r="X636" s="20"/>
      <c r="Y636" s="20"/>
      <c r="Z636" s="20"/>
      <c r="AA636" s="30"/>
    </row>
    <row r="637" spans="1:27" x14ac:dyDescent="0.25">
      <c r="A637">
        <v>601</v>
      </c>
      <c r="B637" s="15">
        <v>38415</v>
      </c>
      <c r="C637" s="25">
        <f t="shared" si="27"/>
        <v>0.12164051085710501</v>
      </c>
      <c r="D637" s="25">
        <f>VLOOKUP(B637,input_BB!$B$19:$K$10000,$D$35,0)</f>
        <v>13730.78</v>
      </c>
      <c r="E637" s="27">
        <f t="shared" si="28"/>
        <v>8.2494520258956615E-3</v>
      </c>
      <c r="F637" s="28">
        <f>VLOOKUP(B637,viz!$B$3:$E$1863,4,0)</f>
        <v>0</v>
      </c>
      <c r="G637" s="25">
        <f t="shared" si="29"/>
        <v>0.161145521823821</v>
      </c>
      <c r="I637" s="31">
        <v>38415</v>
      </c>
      <c r="J637" s="20">
        <v>0.12164051085710501</v>
      </c>
      <c r="K637" s="20">
        <v>0</v>
      </c>
      <c r="L637" s="20">
        <v>4.4252222946656303E-2</v>
      </c>
      <c r="M637" s="20">
        <v>1.21612472957964E-2</v>
      </c>
      <c r="N637" s="20" t="s">
        <v>122</v>
      </c>
      <c r="O637" s="20">
        <v>0.161145521823821</v>
      </c>
      <c r="P637" s="20">
        <v>0.135386870635722</v>
      </c>
      <c r="Q637" s="20">
        <v>5.3993778008943297E-2</v>
      </c>
      <c r="R637" s="20">
        <v>3.5309567915738402E-2</v>
      </c>
      <c r="S637" s="20">
        <v>5.6954703607698699E-2</v>
      </c>
      <c r="T637" s="20">
        <v>4.4438850876346997E-3</v>
      </c>
      <c r="U637" s="20">
        <v>0.15702956394124701</v>
      </c>
      <c r="V637" s="20" t="s">
        <v>122</v>
      </c>
      <c r="W637" s="20">
        <v>0.33932263873674301</v>
      </c>
      <c r="X637" s="20"/>
      <c r="Y637" s="20"/>
      <c r="Z637" s="20"/>
      <c r="AA637" s="30"/>
    </row>
    <row r="638" spans="1:27" x14ac:dyDescent="0.25">
      <c r="A638">
        <v>602</v>
      </c>
      <c r="B638" s="15">
        <v>38422</v>
      </c>
      <c r="C638" s="25">
        <f t="shared" si="27"/>
        <v>0.121590286493301</v>
      </c>
      <c r="D638" s="25">
        <f>VLOOKUP(B638,input_BB!$B$19:$K$10000,$D$35,0)</f>
        <v>13890.93</v>
      </c>
      <c r="E638" s="27">
        <f t="shared" si="28"/>
        <v>8.1590251312708747E-3</v>
      </c>
      <c r="F638" s="28">
        <f>VLOOKUP(B638,viz!$B$3:$E$1863,4,0)</f>
        <v>0</v>
      </c>
      <c r="G638" s="25">
        <f t="shared" si="29"/>
        <v>0.16116895195222899</v>
      </c>
      <c r="I638" s="31">
        <v>38422</v>
      </c>
      <c r="J638" s="20">
        <v>0.121590286493301</v>
      </c>
      <c r="K638" s="20">
        <v>0</v>
      </c>
      <c r="L638" s="20">
        <v>4.4209067191698398E-2</v>
      </c>
      <c r="M638" s="20">
        <v>1.21622841253359E-2</v>
      </c>
      <c r="N638" s="20" t="s">
        <v>122</v>
      </c>
      <c r="O638" s="20">
        <v>0.16116895195222899</v>
      </c>
      <c r="P638" s="20">
        <v>0.13525272223740201</v>
      </c>
      <c r="Q638" s="20">
        <v>5.3961309974406103E-2</v>
      </c>
      <c r="R638" s="20">
        <v>3.52744923573916E-2</v>
      </c>
      <c r="S638" s="20">
        <v>5.6896607172734003E-2</v>
      </c>
      <c r="T638" s="20">
        <v>4.47070913729834E-3</v>
      </c>
      <c r="U638" s="20">
        <v>0.15686455762710599</v>
      </c>
      <c r="V638" s="20" t="s">
        <v>122</v>
      </c>
      <c r="W638" s="20">
        <v>0.33973929822439902</v>
      </c>
      <c r="X638" s="20"/>
      <c r="Y638" s="20"/>
      <c r="Z638" s="20"/>
      <c r="AA638" s="30"/>
    </row>
    <row r="639" spans="1:27" x14ac:dyDescent="0.25">
      <c r="A639">
        <v>603</v>
      </c>
      <c r="B639" s="15">
        <v>38429</v>
      </c>
      <c r="C639" s="25">
        <f t="shared" si="27"/>
        <v>0.121540293097496</v>
      </c>
      <c r="D639" s="25">
        <f>VLOOKUP(B639,input_BB!$B$19:$K$10000,$D$35,0)</f>
        <v>13828.37</v>
      </c>
      <c r="E639" s="27">
        <f t="shared" si="28"/>
        <v>8.0690140849978779E-3</v>
      </c>
      <c r="F639" s="28">
        <f>VLOOKUP(B639,viz!$B$3:$E$1863,4,0)</f>
        <v>0</v>
      </c>
      <c r="G639" s="25">
        <f t="shared" si="29"/>
        <v>0.16119175342522499</v>
      </c>
      <c r="I639" s="31">
        <v>38429</v>
      </c>
      <c r="J639" s="20">
        <v>0.121540293097496</v>
      </c>
      <c r="K639" s="20">
        <v>0</v>
      </c>
      <c r="L639" s="20">
        <v>4.4166075450492198E-2</v>
      </c>
      <c r="M639" s="20">
        <v>1.21633614154783E-2</v>
      </c>
      <c r="N639" s="20" t="s">
        <v>122</v>
      </c>
      <c r="O639" s="20">
        <v>0.16119175342522499</v>
      </c>
      <c r="P639" s="20">
        <v>0.13511888389575299</v>
      </c>
      <c r="Q639" s="20">
        <v>5.3928881378812202E-2</v>
      </c>
      <c r="R639" s="20">
        <v>3.5239551393774098E-2</v>
      </c>
      <c r="S639" s="20">
        <v>5.6838741218301403E-2</v>
      </c>
      <c r="T639" s="20">
        <v>4.4974046207138596E-3</v>
      </c>
      <c r="U639" s="20">
        <v>0.15670022515997301</v>
      </c>
      <c r="V639" s="20" t="s">
        <v>122</v>
      </c>
      <c r="W639" s="20">
        <v>0.34015512204147802</v>
      </c>
      <c r="X639" s="20"/>
      <c r="Y639" s="20"/>
      <c r="Z639" s="20"/>
      <c r="AA639" s="30"/>
    </row>
    <row r="640" spans="1:27" x14ac:dyDescent="0.25">
      <c r="A640">
        <v>604</v>
      </c>
      <c r="B640" s="15">
        <v>38436</v>
      </c>
      <c r="C640" s="25">
        <f t="shared" si="27"/>
        <v>0.13408438861370101</v>
      </c>
      <c r="D640" s="25">
        <f>VLOOKUP(B640,input_BB!$B$19:$K$10000,$D$35,0)</f>
        <v>13597.1</v>
      </c>
      <c r="E640" s="27">
        <f t="shared" si="28"/>
        <v>3.0654140455812089E-2</v>
      </c>
      <c r="F640" s="28">
        <f>VLOOKUP(B640,viz!$B$3:$E$1863,4,0)</f>
        <v>0</v>
      </c>
      <c r="G640" s="25">
        <f t="shared" si="29"/>
        <v>0.16121488194300801</v>
      </c>
      <c r="I640" s="31">
        <v>38436</v>
      </c>
      <c r="J640" s="20">
        <v>0.13408438861370101</v>
      </c>
      <c r="K640" s="20">
        <v>0</v>
      </c>
      <c r="L640" s="20">
        <v>4.4123222978638799E-2</v>
      </c>
      <c r="M640" s="20">
        <v>1.21644386097064E-2</v>
      </c>
      <c r="N640" s="20" t="s">
        <v>122</v>
      </c>
      <c r="O640" s="20">
        <v>0.16121488194300801</v>
      </c>
      <c r="P640" s="20">
        <v>0.13498545818305599</v>
      </c>
      <c r="Q640" s="20">
        <v>5.3896525197998001E-2</v>
      </c>
      <c r="R640" s="20">
        <v>3.5204728694750401E-2</v>
      </c>
      <c r="S640" s="20">
        <v>5.6781063834391597E-2</v>
      </c>
      <c r="T640" s="20">
        <v>4.5239003981206597E-3</v>
      </c>
      <c r="U640" s="20">
        <v>0.156536432470643</v>
      </c>
      <c r="V640" s="20" t="s">
        <v>122</v>
      </c>
      <c r="W640" s="20">
        <v>0.340569347689687</v>
      </c>
      <c r="X640" s="20"/>
      <c r="Y640" s="20"/>
      <c r="Z640" s="20"/>
      <c r="AA640" s="30"/>
    </row>
    <row r="641" spans="1:27" x14ac:dyDescent="0.25">
      <c r="A641">
        <v>605</v>
      </c>
      <c r="B641" s="15">
        <v>38443</v>
      </c>
      <c r="C641" s="25">
        <f t="shared" si="27"/>
        <v>0.13404798507690399</v>
      </c>
      <c r="D641" s="25">
        <f>VLOOKUP(B641,input_BB!$B$19:$K$10000,$D$35,0)</f>
        <v>13491.35</v>
      </c>
      <c r="E641" s="27">
        <f t="shared" si="28"/>
        <v>3.058859738992559E-2</v>
      </c>
      <c r="F641" s="28">
        <f>VLOOKUP(B641,viz!$B$3:$E$1863,4,0)</f>
        <v>0</v>
      </c>
      <c r="G641" s="25">
        <f t="shared" si="29"/>
        <v>0.16123766377518201</v>
      </c>
      <c r="I641" s="31">
        <v>38443</v>
      </c>
      <c r="J641" s="20">
        <v>0.13404798507690399</v>
      </c>
      <c r="K641" s="20">
        <v>0</v>
      </c>
      <c r="L641" s="20">
        <v>4.4080501075489602E-2</v>
      </c>
      <c r="M641" s="20">
        <v>1.2165443814573899E-2</v>
      </c>
      <c r="N641" s="20" t="s">
        <v>122</v>
      </c>
      <c r="O641" s="20">
        <v>0.16123766377518201</v>
      </c>
      <c r="P641" s="20">
        <v>0.13485244096603599</v>
      </c>
      <c r="Q641" s="20">
        <v>5.3864167851785702E-2</v>
      </c>
      <c r="R641" s="20">
        <v>3.5170016985985798E-2</v>
      </c>
      <c r="S641" s="20">
        <v>5.6723573769211E-2</v>
      </c>
      <c r="T641" s="20">
        <v>4.5502659010590897E-3</v>
      </c>
      <c r="U641" s="20">
        <v>0.156373191279155</v>
      </c>
      <c r="V641" s="20" t="s">
        <v>122</v>
      </c>
      <c r="W641" s="20">
        <v>0.34098273458152201</v>
      </c>
      <c r="X641" s="20"/>
      <c r="Y641" s="20"/>
      <c r="Z641" s="20"/>
      <c r="AA641" s="30"/>
    </row>
    <row r="642" spans="1:27" x14ac:dyDescent="0.25">
      <c r="A642">
        <v>606</v>
      </c>
      <c r="B642" s="15">
        <v>38450</v>
      </c>
      <c r="C642" s="25">
        <f t="shared" si="27"/>
        <v>0.134011715650558</v>
      </c>
      <c r="D642" s="25">
        <f>VLOOKUP(B642,input_BB!$B$19:$K$10000,$D$35,0)</f>
        <v>13666.72</v>
      </c>
      <c r="E642" s="27">
        <f t="shared" si="28"/>
        <v>3.0523295784372368E-2</v>
      </c>
      <c r="F642" s="28">
        <f>VLOOKUP(B642,viz!$B$3:$E$1863,4,0)</f>
        <v>0</v>
      </c>
      <c r="G642" s="25">
        <f t="shared" si="29"/>
        <v>0.161260511814244</v>
      </c>
      <c r="I642" s="31">
        <v>38450</v>
      </c>
      <c r="J642" s="20">
        <v>0.134011715650558</v>
      </c>
      <c r="K642" s="20">
        <v>0</v>
      </c>
      <c r="L642" s="20">
        <v>4.4037908587269102E-2</v>
      </c>
      <c r="M642" s="20">
        <v>1.2166407347140199E-2</v>
      </c>
      <c r="N642" s="20" t="s">
        <v>122</v>
      </c>
      <c r="O642" s="20">
        <v>0.161260511814244</v>
      </c>
      <c r="P642" s="20">
        <v>0.13472001583694901</v>
      </c>
      <c r="Q642" s="20">
        <v>5.3832033388663797E-2</v>
      </c>
      <c r="R642" s="20">
        <v>3.5135408644170099E-2</v>
      </c>
      <c r="S642" s="20">
        <v>5.6666263504155698E-2</v>
      </c>
      <c r="T642" s="20">
        <v>4.5764734454974403E-3</v>
      </c>
      <c r="U642" s="20">
        <v>0.15621047026973001</v>
      </c>
      <c r="V642" s="20" t="s">
        <v>122</v>
      </c>
      <c r="W642" s="20">
        <v>0.34139450716218001</v>
      </c>
      <c r="X642" s="20"/>
      <c r="Y642" s="20"/>
      <c r="Z642" s="20"/>
      <c r="AA642" s="30"/>
    </row>
    <row r="643" spans="1:27" x14ac:dyDescent="0.25">
      <c r="A643">
        <v>607</v>
      </c>
      <c r="B643" s="15">
        <v>38457</v>
      </c>
      <c r="C643" s="25">
        <f t="shared" si="27"/>
        <v>0.133975625038147</v>
      </c>
      <c r="D643" s="25">
        <f>VLOOKUP(B643,input_BB!$B$19:$K$10000,$D$35,0)</f>
        <v>13638.75</v>
      </c>
      <c r="E643" s="27">
        <f t="shared" si="28"/>
        <v>3.0458316125930713E-2</v>
      </c>
      <c r="F643" s="28">
        <f>VLOOKUP(B643,viz!$B$3:$E$1863,4,0)</f>
        <v>0</v>
      </c>
      <c r="G643" s="25">
        <f t="shared" si="29"/>
        <v>0.16128289478676699</v>
      </c>
      <c r="I643" s="31">
        <v>38457</v>
      </c>
      <c r="J643" s="20">
        <v>0.133975625038147</v>
      </c>
      <c r="K643" s="20">
        <v>0</v>
      </c>
      <c r="L643" s="20">
        <v>4.3995473505680803E-2</v>
      </c>
      <c r="M643" s="20">
        <v>1.2167459410218E-2</v>
      </c>
      <c r="N643" s="20" t="s">
        <v>122</v>
      </c>
      <c r="O643" s="20">
        <v>0.16128289478676699</v>
      </c>
      <c r="P643" s="20">
        <v>0.134587867331185</v>
      </c>
      <c r="Q643" s="20">
        <v>5.3799782330921898E-2</v>
      </c>
      <c r="R643" s="20">
        <v>3.5100927081340799E-2</v>
      </c>
      <c r="S643" s="20">
        <v>5.6609170965843697E-2</v>
      </c>
      <c r="T643" s="20">
        <v>4.6025287130504796E-3</v>
      </c>
      <c r="U643" s="20">
        <v>0.156048400830891</v>
      </c>
      <c r="V643" s="20" t="s">
        <v>122</v>
      </c>
      <c r="W643" s="20">
        <v>0.34180549504410102</v>
      </c>
      <c r="X643" s="20"/>
      <c r="Y643" s="20"/>
      <c r="Z643" s="20"/>
      <c r="AA643" s="30"/>
    </row>
    <row r="644" spans="1:27" x14ac:dyDescent="0.25">
      <c r="A644">
        <v>608</v>
      </c>
      <c r="B644" s="15">
        <v>38464</v>
      </c>
      <c r="C644" s="25">
        <f t="shared" si="27"/>
        <v>0.133793815970421</v>
      </c>
      <c r="D644" s="25">
        <f>VLOOKUP(B644,input_BB!$B$19:$K$10000,$D$35,0)</f>
        <v>13693.55</v>
      </c>
      <c r="E644" s="27">
        <f t="shared" si="28"/>
        <v>3.013097640146457E-2</v>
      </c>
      <c r="F644" s="28">
        <f>VLOOKUP(B644,viz!$B$3:$E$1863,4,0)</f>
        <v>0</v>
      </c>
      <c r="G644" s="25">
        <f t="shared" si="29"/>
        <v>0.16133893186022</v>
      </c>
      <c r="I644" s="31">
        <v>38464</v>
      </c>
      <c r="J644" s="20">
        <v>0.133793815970421</v>
      </c>
      <c r="K644" s="20">
        <v>0</v>
      </c>
      <c r="L644" s="20">
        <v>4.3962288595255097E-2</v>
      </c>
      <c r="M644" s="20">
        <v>1.21707584097159E-2</v>
      </c>
      <c r="N644" s="20" t="s">
        <v>122</v>
      </c>
      <c r="O644" s="20">
        <v>0.16133893186022</v>
      </c>
      <c r="P644" s="20">
        <v>0.134484209280848</v>
      </c>
      <c r="Q644" s="20">
        <v>5.3778973474466203E-2</v>
      </c>
      <c r="R644" s="20">
        <v>3.5073831726620097E-2</v>
      </c>
      <c r="S644" s="20">
        <v>5.6563993241532398E-2</v>
      </c>
      <c r="T644" s="20">
        <v>4.4213245074275296E-3</v>
      </c>
      <c r="U644" s="20">
        <v>0.155919188038459</v>
      </c>
      <c r="V644" s="20" t="s">
        <v>122</v>
      </c>
      <c r="W644" s="20">
        <v>0.34228650086545598</v>
      </c>
      <c r="X644" s="20"/>
      <c r="Y644" s="20"/>
      <c r="Z644" s="20"/>
      <c r="AA644" s="30"/>
    </row>
    <row r="645" spans="1:27" x14ac:dyDescent="0.25">
      <c r="A645">
        <v>609</v>
      </c>
      <c r="B645" s="15">
        <v>38471</v>
      </c>
      <c r="C645" s="25">
        <f t="shared" si="27"/>
        <v>0.13361470401287101</v>
      </c>
      <c r="D645" s="25">
        <f>VLOOKUP(B645,input_BB!$B$19:$K$10000,$D$35,0)</f>
        <v>13908.97</v>
      </c>
      <c r="E645" s="27">
        <f t="shared" si="28"/>
        <v>2.9808492712579654E-2</v>
      </c>
      <c r="F645" s="28">
        <f>VLOOKUP(B645,viz!$B$3:$E$1863,4,0)</f>
        <v>0</v>
      </c>
      <c r="G645" s="25">
        <f t="shared" si="29"/>
        <v>0.161394363963486</v>
      </c>
      <c r="I645" s="31">
        <v>38471</v>
      </c>
      <c r="J645" s="20">
        <v>0.13361470401287101</v>
      </c>
      <c r="K645" s="20">
        <v>0</v>
      </c>
      <c r="L645" s="20">
        <v>4.3929082025754698E-2</v>
      </c>
      <c r="M645" s="20">
        <v>1.21741560582104E-2</v>
      </c>
      <c r="N645" s="20" t="s">
        <v>122</v>
      </c>
      <c r="O645" s="20">
        <v>0.161394363963486</v>
      </c>
      <c r="P645" s="20">
        <v>0.13438047897567701</v>
      </c>
      <c r="Q645" s="20">
        <v>5.3757888566880498E-2</v>
      </c>
      <c r="R645" s="20">
        <v>3.5046720011495301E-2</v>
      </c>
      <c r="S645" s="20">
        <v>5.6518801724246698E-2</v>
      </c>
      <c r="T645" s="20">
        <v>4.2438073445574404E-3</v>
      </c>
      <c r="U645" s="20">
        <v>0.15578995658782999</v>
      </c>
      <c r="V645" s="20" t="s">
        <v>122</v>
      </c>
      <c r="W645" s="20">
        <v>0.34276474474186203</v>
      </c>
      <c r="X645" s="20"/>
      <c r="Y645" s="20"/>
      <c r="Z645" s="20"/>
      <c r="AA645" s="30"/>
    </row>
    <row r="646" spans="1:27" x14ac:dyDescent="0.25">
      <c r="A646">
        <v>610</v>
      </c>
      <c r="B646" s="15">
        <v>38478</v>
      </c>
      <c r="C646" s="25">
        <f t="shared" si="27"/>
        <v>0.13343827426433599</v>
      </c>
      <c r="D646" s="25">
        <f>VLOOKUP(B646,input_BB!$B$19:$K$10000,$D$35,0)</f>
        <v>14033.96</v>
      </c>
      <c r="E646" s="27">
        <f t="shared" si="28"/>
        <v>2.9490838230350404E-2</v>
      </c>
      <c r="F646" s="28">
        <f>VLOOKUP(B646,viz!$B$3:$E$1863,4,0)</f>
        <v>0</v>
      </c>
      <c r="G646" s="25">
        <f t="shared" si="29"/>
        <v>0.161448826687658</v>
      </c>
      <c r="I646" s="31">
        <v>38478</v>
      </c>
      <c r="J646" s="20">
        <v>0.13343827426433599</v>
      </c>
      <c r="K646" s="20">
        <v>0</v>
      </c>
      <c r="L646" s="20">
        <v>4.3895830327049801E-2</v>
      </c>
      <c r="M646" s="20">
        <v>1.2177441401985701E-2</v>
      </c>
      <c r="N646" s="20" t="s">
        <v>122</v>
      </c>
      <c r="O646" s="20">
        <v>0.161448826687658</v>
      </c>
      <c r="P646" s="20">
        <v>0.134276397766145</v>
      </c>
      <c r="Q646" s="20">
        <v>5.3736695028205397E-2</v>
      </c>
      <c r="R646" s="20">
        <v>3.5019575235659503E-2</v>
      </c>
      <c r="S646" s="20">
        <v>5.64735642431076E-2</v>
      </c>
      <c r="T646" s="20">
        <v>4.0699007776125199E-3</v>
      </c>
      <c r="U646" s="20">
        <v>0.15566063111386899</v>
      </c>
      <c r="V646" s="20" t="s">
        <v>122</v>
      </c>
      <c r="W646" s="20">
        <v>0.34324113741870799</v>
      </c>
      <c r="X646" s="20"/>
      <c r="Y646" s="20"/>
      <c r="Z646" s="20"/>
      <c r="AA646" s="30"/>
    </row>
    <row r="647" spans="1:27" x14ac:dyDescent="0.25">
      <c r="A647">
        <v>611</v>
      </c>
      <c r="B647" s="15">
        <v>38485</v>
      </c>
      <c r="C647" s="25">
        <f t="shared" si="27"/>
        <v>0.13326442241668701</v>
      </c>
      <c r="D647" s="25">
        <f>VLOOKUP(B647,input_BB!$B$19:$K$10000,$D$35,0)</f>
        <v>13866.81</v>
      </c>
      <c r="E647" s="27">
        <f t="shared" si="28"/>
        <v>2.9177825152294723E-2</v>
      </c>
      <c r="F647" s="28">
        <f>VLOOKUP(B647,viz!$B$3:$E$1863,4,0)</f>
        <v>0</v>
      </c>
      <c r="G647" s="25">
        <f t="shared" si="29"/>
        <v>0.16150276289112001</v>
      </c>
      <c r="I647" s="31">
        <v>38485</v>
      </c>
      <c r="J647" s="20">
        <v>0.13326442241668701</v>
      </c>
      <c r="K647" s="20">
        <v>0</v>
      </c>
      <c r="L647" s="20">
        <v>4.3862551625385902E-2</v>
      </c>
      <c r="M647" s="20">
        <v>1.2180682179496799E-2</v>
      </c>
      <c r="N647" s="20" t="s">
        <v>122</v>
      </c>
      <c r="O647" s="20">
        <v>0.16150276289112001</v>
      </c>
      <c r="P647" s="20">
        <v>0.134172432488841</v>
      </c>
      <c r="Q647" s="20">
        <v>5.3715279688922701E-2</v>
      </c>
      <c r="R647" s="20">
        <v>3.49924205955826E-2</v>
      </c>
      <c r="S647" s="20">
        <v>5.6428308091642003E-2</v>
      </c>
      <c r="T647" s="20">
        <v>3.8994508743777799E-3</v>
      </c>
      <c r="U647" s="20">
        <v>0.15553126944873299</v>
      </c>
      <c r="V647" s="20" t="s">
        <v>122</v>
      </c>
      <c r="W647" s="20">
        <v>0.34371484211589898</v>
      </c>
      <c r="X647" s="20"/>
      <c r="Y647" s="20"/>
      <c r="Z647" s="20"/>
      <c r="AA647" s="30"/>
    </row>
    <row r="648" spans="1:27" x14ac:dyDescent="0.25">
      <c r="A648">
        <v>612</v>
      </c>
      <c r="B648" s="15">
        <v>38492</v>
      </c>
      <c r="C648" s="25">
        <f t="shared" si="27"/>
        <v>0.13309307396411901</v>
      </c>
      <c r="D648" s="25">
        <f>VLOOKUP(B648,input_BB!$B$19:$K$10000,$D$35,0)</f>
        <v>13717.42</v>
      </c>
      <c r="E648" s="27">
        <f t="shared" si="28"/>
        <v>2.8869319333784942E-2</v>
      </c>
      <c r="F648" s="28">
        <f>VLOOKUP(B648,viz!$B$3:$E$1863,4,0)</f>
        <v>0</v>
      </c>
      <c r="G648" s="25">
        <f t="shared" si="29"/>
        <v>0.16155616625928501</v>
      </c>
      <c r="I648" s="31">
        <v>38492</v>
      </c>
      <c r="J648" s="20">
        <v>0.13309307396411901</v>
      </c>
      <c r="K648" s="20">
        <v>0</v>
      </c>
      <c r="L648" s="20">
        <v>4.3829204092094197E-2</v>
      </c>
      <c r="M648" s="20">
        <v>1.21837782729954E-2</v>
      </c>
      <c r="N648" s="20" t="s">
        <v>122</v>
      </c>
      <c r="O648" s="20">
        <v>0.16155616625928501</v>
      </c>
      <c r="P648" s="20">
        <v>0.134068242963575</v>
      </c>
      <c r="Q648" s="20">
        <v>5.3693792093257801E-2</v>
      </c>
      <c r="R648" s="20">
        <v>3.4965207519653999E-2</v>
      </c>
      <c r="S648" s="20">
        <v>5.6382975364168197E-2</v>
      </c>
      <c r="T648" s="20">
        <v>3.7324011276153699E-3</v>
      </c>
      <c r="U648" s="20">
        <v>0.15540174809498999</v>
      </c>
      <c r="V648" s="20" t="s">
        <v>122</v>
      </c>
      <c r="W648" s="20">
        <v>0.34418648421236497</v>
      </c>
      <c r="X648" s="20"/>
      <c r="Y648" s="20"/>
      <c r="Z648" s="20"/>
      <c r="AA648" s="30"/>
    </row>
    <row r="649" spans="1:27" x14ac:dyDescent="0.25">
      <c r="A649">
        <v>613</v>
      </c>
      <c r="B649" s="15">
        <v>38499</v>
      </c>
      <c r="C649" s="25">
        <f t="shared" si="27"/>
        <v>0.132924184203148</v>
      </c>
      <c r="D649" s="25">
        <f>VLOOKUP(B649,input_BB!$B$19:$K$10000,$D$35,0)</f>
        <v>13714.78</v>
      </c>
      <c r="E649" s="27">
        <f t="shared" si="28"/>
        <v>2.8565240288042717E-2</v>
      </c>
      <c r="F649" s="28">
        <f>VLOOKUP(B649,viz!$B$3:$E$1863,4,0)</f>
        <v>0</v>
      </c>
      <c r="G649" s="25">
        <f t="shared" si="29"/>
        <v>0.16160853991701099</v>
      </c>
      <c r="I649" s="31">
        <v>38499</v>
      </c>
      <c r="J649" s="20">
        <v>0.132924184203148</v>
      </c>
      <c r="K649" s="20">
        <v>0</v>
      </c>
      <c r="L649" s="20">
        <v>4.37958216677145E-2</v>
      </c>
      <c r="M649" s="20">
        <v>1.21869101736335E-2</v>
      </c>
      <c r="N649" s="20" t="s">
        <v>122</v>
      </c>
      <c r="O649" s="20">
        <v>0.16160853991701099</v>
      </c>
      <c r="P649" s="20">
        <v>0.133964133124928</v>
      </c>
      <c r="Q649" s="20">
        <v>5.3672155070124697E-2</v>
      </c>
      <c r="R649" s="20">
        <v>3.4937966376379699E-2</v>
      </c>
      <c r="S649" s="20">
        <v>5.6337609795951503E-2</v>
      </c>
      <c r="T649" s="20">
        <v>3.5686842248570101E-3</v>
      </c>
      <c r="U649" s="20">
        <v>0.155272142857073</v>
      </c>
      <c r="V649" s="20" t="s">
        <v>122</v>
      </c>
      <c r="W649" s="20">
        <v>0.34465603679232798</v>
      </c>
      <c r="X649" s="20"/>
      <c r="Y649" s="20"/>
      <c r="Z649" s="20"/>
      <c r="AA649" s="30"/>
    </row>
    <row r="650" spans="1:27" x14ac:dyDescent="0.25">
      <c r="A650">
        <v>614</v>
      </c>
      <c r="B650" s="15">
        <v>38506</v>
      </c>
      <c r="C650" s="25">
        <f t="shared" si="27"/>
        <v>0.15419383347034499</v>
      </c>
      <c r="D650" s="25">
        <f>VLOOKUP(B650,input_BB!$B$19:$K$10000,$D$35,0)</f>
        <v>13818.45</v>
      </c>
      <c r="E650" s="27">
        <f t="shared" si="28"/>
        <v>6.6860366145619882E-2</v>
      </c>
      <c r="F650" s="28">
        <f>VLOOKUP(B650,viz!$B$3:$E$1863,4,0)</f>
        <v>0</v>
      </c>
      <c r="G650" s="25">
        <f t="shared" si="29"/>
        <v>0.161640353695225</v>
      </c>
      <c r="I650" s="31">
        <v>38506</v>
      </c>
      <c r="J650" s="20">
        <v>0.15419383347034499</v>
      </c>
      <c r="K650" s="20">
        <v>0</v>
      </c>
      <c r="L650" s="20">
        <v>4.37570051985951E-2</v>
      </c>
      <c r="M650" s="20">
        <v>1.21884270369486E-2</v>
      </c>
      <c r="N650" s="20" t="s">
        <v>122</v>
      </c>
      <c r="O650" s="20">
        <v>0.161640353695225</v>
      </c>
      <c r="P650" s="20">
        <v>0.13384318512584301</v>
      </c>
      <c r="Q650" s="20">
        <v>5.3643701192552698E-2</v>
      </c>
      <c r="R650" s="20">
        <v>3.4906399444275198E-2</v>
      </c>
      <c r="S650" s="20">
        <v>5.6285266277807701E-2</v>
      </c>
      <c r="T650" s="20" t="s">
        <v>122</v>
      </c>
      <c r="U650" s="20">
        <v>0.15512333867535999</v>
      </c>
      <c r="V650" s="20" t="s">
        <v>122</v>
      </c>
      <c r="W650" s="20">
        <v>0.34861232335339298</v>
      </c>
      <c r="X650" s="20"/>
      <c r="Y650" s="20"/>
      <c r="Z650" s="20"/>
      <c r="AA650" s="30"/>
    </row>
    <row r="651" spans="1:27" x14ac:dyDescent="0.25">
      <c r="A651">
        <v>615</v>
      </c>
      <c r="B651" s="15">
        <v>38513</v>
      </c>
      <c r="C651" s="25">
        <f t="shared" si="27"/>
        <v>0.15415433049201999</v>
      </c>
      <c r="D651" s="25">
        <f>VLOOKUP(B651,input_BB!$B$19:$K$10000,$D$35,0)</f>
        <v>13934.76</v>
      </c>
      <c r="E651" s="27">
        <f t="shared" si="28"/>
        <v>6.6789242663154266E-2</v>
      </c>
      <c r="F651" s="28">
        <f>VLOOKUP(B651,viz!$B$3:$E$1863,4,0)</f>
        <v>0</v>
      </c>
      <c r="G651" s="25">
        <f t="shared" si="29"/>
        <v>0.16166573870209899</v>
      </c>
      <c r="I651" s="31">
        <v>38513</v>
      </c>
      <c r="J651" s="20">
        <v>0.15415433049201999</v>
      </c>
      <c r="K651" s="20">
        <v>0</v>
      </c>
      <c r="L651" s="20">
        <v>4.3716540545594297E-2</v>
      </c>
      <c r="M651" s="20">
        <v>1.2189368917414701E-2</v>
      </c>
      <c r="N651" s="20" t="s">
        <v>122</v>
      </c>
      <c r="O651" s="20">
        <v>0.16166573870209899</v>
      </c>
      <c r="P651" s="20">
        <v>0.13371718926445</v>
      </c>
      <c r="Q651" s="20">
        <v>5.3613153349080699E-2</v>
      </c>
      <c r="R651" s="20">
        <v>3.48735169413689E-2</v>
      </c>
      <c r="S651" s="20">
        <v>5.6230819341449002E-2</v>
      </c>
      <c r="T651" s="20" t="s">
        <v>122</v>
      </c>
      <c r="U651" s="20">
        <v>0.15496875623190701</v>
      </c>
      <c r="V651" s="20" t="s">
        <v>122</v>
      </c>
      <c r="W651" s="20">
        <v>0.34902491670663599</v>
      </c>
      <c r="X651" s="20"/>
      <c r="Y651" s="20"/>
      <c r="Z651" s="20"/>
      <c r="AA651" s="30"/>
    </row>
    <row r="652" spans="1:27" x14ac:dyDescent="0.25">
      <c r="A652">
        <v>616</v>
      </c>
      <c r="B652" s="15">
        <v>38520</v>
      </c>
      <c r="C652" s="25">
        <f t="shared" si="27"/>
        <v>0.15411499142646801</v>
      </c>
      <c r="D652" s="25">
        <f>VLOOKUP(B652,input_BB!$B$19:$K$10000,$D$35,0)</f>
        <v>13912.03</v>
      </c>
      <c r="E652" s="27">
        <f t="shared" si="28"/>
        <v>6.6718414298872972E-2</v>
      </c>
      <c r="F652" s="28">
        <f>VLOOKUP(B652,viz!$B$3:$E$1863,4,0)</f>
        <v>0</v>
      </c>
      <c r="G652" s="25">
        <f t="shared" si="29"/>
        <v>0.16169075304779301</v>
      </c>
      <c r="I652" s="31">
        <v>38520</v>
      </c>
      <c r="J652" s="20">
        <v>0.15411499142646801</v>
      </c>
      <c r="K652" s="20">
        <v>0</v>
      </c>
      <c r="L652" s="20">
        <v>4.36762237665922E-2</v>
      </c>
      <c r="M652" s="20">
        <v>1.21903586597046E-2</v>
      </c>
      <c r="N652" s="20" t="s">
        <v>122</v>
      </c>
      <c r="O652" s="20">
        <v>0.16169075304779301</v>
      </c>
      <c r="P652" s="20">
        <v>0.13359182935737701</v>
      </c>
      <c r="Q652" s="20">
        <v>5.3582731794918903E-2</v>
      </c>
      <c r="R652" s="20">
        <v>3.4840755389287402E-2</v>
      </c>
      <c r="S652" s="20">
        <v>5.61765752655164E-2</v>
      </c>
      <c r="T652" s="20" t="s">
        <v>122</v>
      </c>
      <c r="U652" s="20">
        <v>0.15481477128687501</v>
      </c>
      <c r="V652" s="20" t="s">
        <v>122</v>
      </c>
      <c r="W652" s="20">
        <v>0.34943600143193498</v>
      </c>
      <c r="X652" s="20"/>
      <c r="Y652" s="20"/>
      <c r="Z652" s="20"/>
      <c r="AA652" s="30"/>
    </row>
    <row r="653" spans="1:27" x14ac:dyDescent="0.25">
      <c r="A653">
        <v>617</v>
      </c>
      <c r="B653" s="15">
        <v>38527</v>
      </c>
      <c r="C653" s="25">
        <f t="shared" si="27"/>
        <v>0.15407581627368899</v>
      </c>
      <c r="D653" s="25">
        <f>VLOOKUP(B653,input_BB!$B$19:$K$10000,$D$35,0)</f>
        <v>14230.29</v>
      </c>
      <c r="E653" s="27">
        <f t="shared" si="28"/>
        <v>6.6647881052775873E-2</v>
      </c>
      <c r="F653" s="28">
        <f>VLOOKUP(B653,viz!$B$3:$E$1863,4,0)</f>
        <v>0</v>
      </c>
      <c r="G653" s="25">
        <f t="shared" si="29"/>
        <v>0.16171580340269501</v>
      </c>
      <c r="I653" s="31">
        <v>38527</v>
      </c>
      <c r="J653" s="20">
        <v>0.15407581627368899</v>
      </c>
      <c r="K653" s="20">
        <v>0</v>
      </c>
      <c r="L653" s="20">
        <v>4.3636013481088302E-2</v>
      </c>
      <c r="M653" s="20">
        <v>1.21911733120833E-2</v>
      </c>
      <c r="N653" s="20" t="s">
        <v>122</v>
      </c>
      <c r="O653" s="20">
        <v>0.16171580340269501</v>
      </c>
      <c r="P653" s="20">
        <v>0.13346657703904399</v>
      </c>
      <c r="Q653" s="20">
        <v>5.3552279026555898E-2</v>
      </c>
      <c r="R653" s="20">
        <v>3.4808081885295897E-2</v>
      </c>
      <c r="S653" s="20">
        <v>5.6122480863739402E-2</v>
      </c>
      <c r="T653" s="20" t="s">
        <v>122</v>
      </c>
      <c r="U653" s="20">
        <v>0.15466122158883999</v>
      </c>
      <c r="V653" s="20" t="s">
        <v>122</v>
      </c>
      <c r="W653" s="20">
        <v>0.349846369400658</v>
      </c>
      <c r="X653" s="20"/>
      <c r="Y653" s="20"/>
      <c r="Z653" s="20"/>
      <c r="AA653" s="30"/>
    </row>
    <row r="654" spans="1:27" x14ac:dyDescent="0.25">
      <c r="A654">
        <v>618</v>
      </c>
      <c r="B654" s="15">
        <v>38534</v>
      </c>
      <c r="C654" s="25">
        <f t="shared" si="27"/>
        <v>0.154036805033684</v>
      </c>
      <c r="D654" s="25">
        <f>VLOOKUP(B654,input_BB!$B$19:$K$10000,$D$35,0)</f>
        <v>14201.06</v>
      </c>
      <c r="E654" s="27">
        <f t="shared" si="28"/>
        <v>6.6577642924864872E-2</v>
      </c>
      <c r="F654" s="28">
        <f>VLOOKUP(B654,viz!$B$3:$E$1863,4,0)</f>
        <v>0</v>
      </c>
      <c r="G654" s="25">
        <f t="shared" si="29"/>
        <v>0.16174041440928799</v>
      </c>
      <c r="I654" s="31">
        <v>38534</v>
      </c>
      <c r="J654" s="20">
        <v>0.154036805033684</v>
      </c>
      <c r="K654" s="20">
        <v>0</v>
      </c>
      <c r="L654" s="20">
        <v>4.3595942354492101E-2</v>
      </c>
      <c r="M654" s="20">
        <v>1.21921780886075E-2</v>
      </c>
      <c r="N654" s="20" t="s">
        <v>122</v>
      </c>
      <c r="O654" s="20">
        <v>0.16174041440928799</v>
      </c>
      <c r="P654" s="20">
        <v>0.13334193175400899</v>
      </c>
      <c r="Q654" s="20">
        <v>5.3521992604825E-2</v>
      </c>
      <c r="R654" s="20">
        <v>3.4775522292130698E-2</v>
      </c>
      <c r="S654" s="20">
        <v>5.60685780202669E-2</v>
      </c>
      <c r="T654" s="20" t="s">
        <v>122</v>
      </c>
      <c r="U654" s="20">
        <v>0.15450822713450901</v>
      </c>
      <c r="V654" s="20" t="s">
        <v>122</v>
      </c>
      <c r="W654" s="20">
        <v>0.35025521334187298</v>
      </c>
      <c r="X654" s="20"/>
      <c r="Y654" s="20"/>
      <c r="Z654" s="20"/>
      <c r="AA654" s="30"/>
    </row>
    <row r="655" spans="1:27" x14ac:dyDescent="0.25">
      <c r="A655">
        <v>619</v>
      </c>
      <c r="B655" s="15">
        <v>38541</v>
      </c>
      <c r="C655" s="25">
        <f t="shared" si="27"/>
        <v>0.153997987508774</v>
      </c>
      <c r="D655" s="25">
        <f>VLOOKUP(B655,input_BB!$B$19:$K$10000,$D$35,0)</f>
        <v>13964.47</v>
      </c>
      <c r="E655" s="27">
        <f t="shared" si="28"/>
        <v>6.6507753572989173E-2</v>
      </c>
      <c r="F655" s="28">
        <f>VLOOKUP(B655,viz!$B$3:$E$1863,4,0)</f>
        <v>0</v>
      </c>
      <c r="G655" s="25">
        <f t="shared" si="29"/>
        <v>0.16176530538072501</v>
      </c>
      <c r="I655" s="31">
        <v>38541</v>
      </c>
      <c r="J655" s="20">
        <v>0.153997987508774</v>
      </c>
      <c r="K655" s="20">
        <v>0</v>
      </c>
      <c r="L655" s="20">
        <v>4.3555977984505702E-2</v>
      </c>
      <c r="M655" s="20">
        <v>1.21929495103899E-2</v>
      </c>
      <c r="N655" s="20" t="s">
        <v>122</v>
      </c>
      <c r="O655" s="20">
        <v>0.16176530538072501</v>
      </c>
      <c r="P655" s="20">
        <v>0.13321759799937199</v>
      </c>
      <c r="Q655" s="20">
        <v>5.3491615445191799E-2</v>
      </c>
      <c r="R655" s="20">
        <v>3.47430584745533E-2</v>
      </c>
      <c r="S655" s="20">
        <v>5.6014827122092901E-2</v>
      </c>
      <c r="T655" s="20" t="s">
        <v>122</v>
      </c>
      <c r="U655" s="20">
        <v>0.15435567788006399</v>
      </c>
      <c r="V655" s="20" t="s">
        <v>122</v>
      </c>
      <c r="W655" s="20">
        <v>0.35066299020310598</v>
      </c>
      <c r="X655" s="20"/>
      <c r="Y655" s="20"/>
      <c r="Z655" s="20"/>
      <c r="AA655" s="30"/>
    </row>
    <row r="656" spans="1:27" x14ac:dyDescent="0.25">
      <c r="A656">
        <v>620</v>
      </c>
      <c r="B656" s="15">
        <v>38548</v>
      </c>
      <c r="C656" s="25">
        <f t="shared" si="27"/>
        <v>0.15395931899547599</v>
      </c>
      <c r="D656" s="25">
        <f>VLOOKUP(B656,input_BB!$B$19:$K$10000,$D$35,0)</f>
        <v>14504.29</v>
      </c>
      <c r="E656" s="27">
        <f t="shared" si="28"/>
        <v>6.64381325103722E-2</v>
      </c>
      <c r="F656" s="28">
        <f>VLOOKUP(B656,viz!$B$3:$E$1863,4,0)</f>
        <v>0</v>
      </c>
      <c r="G656" s="25">
        <f t="shared" si="29"/>
        <v>0.16178999026692301</v>
      </c>
      <c r="I656" s="31">
        <v>38548</v>
      </c>
      <c r="J656" s="20">
        <v>0.15395931899547599</v>
      </c>
      <c r="K656" s="20">
        <v>0</v>
      </c>
      <c r="L656" s="20">
        <v>4.3516152724564702E-2</v>
      </c>
      <c r="M656" s="20">
        <v>1.2193832284321301E-2</v>
      </c>
      <c r="N656" s="20" t="s">
        <v>122</v>
      </c>
      <c r="O656" s="20">
        <v>0.16178999026692301</v>
      </c>
      <c r="P656" s="20">
        <v>0.13309366868730199</v>
      </c>
      <c r="Q656" s="20">
        <v>5.3461420652457299E-2</v>
      </c>
      <c r="R656" s="20">
        <v>3.47107022263747E-2</v>
      </c>
      <c r="S656" s="20">
        <v>5.5961267540061997E-2</v>
      </c>
      <c r="T656" s="20" t="s">
        <v>122</v>
      </c>
      <c r="U656" s="20">
        <v>0.15420368857076899</v>
      </c>
      <c r="V656" s="20" t="s">
        <v>122</v>
      </c>
      <c r="W656" s="20">
        <v>0.35106927704722701</v>
      </c>
      <c r="X656" s="20"/>
      <c r="Y656" s="20"/>
      <c r="Z656" s="20"/>
      <c r="AA656" s="30"/>
    </row>
    <row r="657" spans="1:27" x14ac:dyDescent="0.25">
      <c r="A657">
        <v>621</v>
      </c>
      <c r="B657" s="15">
        <v>38555</v>
      </c>
      <c r="C657" s="25">
        <f t="shared" si="27"/>
        <v>0.13647618889808699</v>
      </c>
      <c r="D657" s="25">
        <f>VLOOKUP(B657,input_BB!$B$19:$K$10000,$D$35,0)</f>
        <v>14786.46</v>
      </c>
      <c r="E657" s="27">
        <f t="shared" si="28"/>
        <v>3.49604781751656E-2</v>
      </c>
      <c r="F657" s="28">
        <f>VLOOKUP(B657,viz!$B$3:$E$1863,4,0)</f>
        <v>0</v>
      </c>
      <c r="G657" s="25">
        <f t="shared" si="29"/>
        <v>0.161814480649277</v>
      </c>
      <c r="I657" s="31">
        <v>38555</v>
      </c>
      <c r="J657" s="20">
        <v>0.13647618889808699</v>
      </c>
      <c r="K657" s="20">
        <v>0</v>
      </c>
      <c r="L657" s="20">
        <v>4.3476423789296101E-2</v>
      </c>
      <c r="M657" s="20">
        <v>1.21945927330887E-2</v>
      </c>
      <c r="N657" s="20" t="s">
        <v>122</v>
      </c>
      <c r="O657" s="20">
        <v>0.161814480649277</v>
      </c>
      <c r="P657" s="20">
        <v>0.13297021675045501</v>
      </c>
      <c r="Q657" s="20">
        <v>5.3431235586599297E-2</v>
      </c>
      <c r="R657" s="20">
        <v>3.46784271213703E-2</v>
      </c>
      <c r="S657" s="20">
        <v>5.5907846393138699E-2</v>
      </c>
      <c r="T657" s="20" t="s">
        <v>122</v>
      </c>
      <c r="U657" s="20">
        <v>0.15405209612792101</v>
      </c>
      <c r="V657" s="20" t="s">
        <v>122</v>
      </c>
      <c r="W657" s="20">
        <v>0.35147468084885303</v>
      </c>
      <c r="X657" s="20"/>
      <c r="Y657" s="20"/>
      <c r="Z657" s="20"/>
      <c r="AA657" s="30"/>
    </row>
    <row r="658" spans="1:27" x14ac:dyDescent="0.25">
      <c r="A658">
        <v>622</v>
      </c>
      <c r="B658" s="15">
        <v>38562</v>
      </c>
      <c r="C658" s="25">
        <f t="shared" si="27"/>
        <v>0.15388245880603801</v>
      </c>
      <c r="D658" s="25">
        <f>VLOOKUP(B658,input_BB!$B$19:$K$10000,$D$35,0)</f>
        <v>14880.98</v>
      </c>
      <c r="E658" s="27">
        <f t="shared" si="28"/>
        <v>6.6299748910765594E-2</v>
      </c>
      <c r="F658" s="28">
        <f>VLOOKUP(B658,viz!$B$3:$E$1863,4,0)</f>
        <v>0</v>
      </c>
      <c r="G658" s="25">
        <f t="shared" si="29"/>
        <v>0.16183878295767801</v>
      </c>
      <c r="I658" s="31">
        <v>38562</v>
      </c>
      <c r="J658" s="20">
        <v>0.15388245880603801</v>
      </c>
      <c r="K658" s="20">
        <v>0</v>
      </c>
      <c r="L658" s="20">
        <v>4.3436846910053797E-2</v>
      </c>
      <c r="M658" s="20">
        <v>1.21953340765091E-2</v>
      </c>
      <c r="N658" s="20" t="s">
        <v>122</v>
      </c>
      <c r="O658" s="20">
        <v>0.16183878295767801</v>
      </c>
      <c r="P658" s="20">
        <v>0.132847007778535</v>
      </c>
      <c r="Q658" s="20">
        <v>5.3401013324679503E-2</v>
      </c>
      <c r="R658" s="20">
        <v>3.4646270081456099E-2</v>
      </c>
      <c r="S658" s="20">
        <v>5.5854633284205597E-2</v>
      </c>
      <c r="T658" s="20" t="s">
        <v>122</v>
      </c>
      <c r="U658" s="20">
        <v>0.15390110311927199</v>
      </c>
      <c r="V658" s="20" t="s">
        <v>122</v>
      </c>
      <c r="W658" s="20">
        <v>0.351879008467611</v>
      </c>
      <c r="X658" s="20"/>
      <c r="Y658" s="20"/>
      <c r="Z658" s="20"/>
      <c r="AA658" s="30"/>
    </row>
    <row r="659" spans="1:27" x14ac:dyDescent="0.25">
      <c r="A659">
        <v>623</v>
      </c>
      <c r="B659" s="15">
        <v>38569</v>
      </c>
      <c r="C659" s="25">
        <f t="shared" si="27"/>
        <v>0.12298508733511</v>
      </c>
      <c r="D659" s="25">
        <f>VLOOKUP(B659,input_BB!$B$19:$K$10000,$D$35,0)</f>
        <v>15051.32</v>
      </c>
      <c r="E659" s="27">
        <f t="shared" si="28"/>
        <v>1.0670306493380959E-2</v>
      </c>
      <c r="F659" s="28">
        <f>VLOOKUP(B659,viz!$B$3:$E$1863,4,0)</f>
        <v>0</v>
      </c>
      <c r="G659" s="25">
        <f t="shared" si="29"/>
        <v>0.16186294538253301</v>
      </c>
      <c r="I659" s="31">
        <v>38569</v>
      </c>
      <c r="J659" s="20">
        <v>0.12298508733511</v>
      </c>
      <c r="K659" s="20">
        <v>0</v>
      </c>
      <c r="L659" s="20">
        <v>4.33973965855479E-2</v>
      </c>
      <c r="M659" s="20">
        <v>1.2196057106816901E-2</v>
      </c>
      <c r="N659" s="20" t="s">
        <v>122</v>
      </c>
      <c r="O659" s="20">
        <v>0.16186294538253301</v>
      </c>
      <c r="P659" s="20">
        <v>0.13272436611787</v>
      </c>
      <c r="Q659" s="20">
        <v>5.3371040048669403E-2</v>
      </c>
      <c r="R659" s="20">
        <v>3.4614227440314199E-2</v>
      </c>
      <c r="S659" s="20">
        <v>5.58015972191186E-2</v>
      </c>
      <c r="T659" s="20" t="s">
        <v>122</v>
      </c>
      <c r="U659" s="20">
        <v>0.15375061635016701</v>
      </c>
      <c r="V659" s="20" t="s">
        <v>122</v>
      </c>
      <c r="W659" s="20">
        <v>0.35228175374896398</v>
      </c>
      <c r="X659" s="20"/>
      <c r="Y659" s="20"/>
      <c r="Z659" s="20"/>
      <c r="AA659" s="30"/>
    </row>
    <row r="660" spans="1:27" x14ac:dyDescent="0.25">
      <c r="A660">
        <v>624</v>
      </c>
      <c r="B660" s="15">
        <v>38576</v>
      </c>
      <c r="C660" s="25">
        <f t="shared" si="27"/>
        <v>0.122101418673992</v>
      </c>
      <c r="D660" s="25">
        <f>VLOOKUP(B660,input_BB!$B$19:$K$10000,$D$35,0)</f>
        <v>15450.95</v>
      </c>
      <c r="E660" s="27">
        <f t="shared" si="28"/>
        <v>9.079297531794539E-3</v>
      </c>
      <c r="F660" s="28">
        <f>VLOOKUP(B660,viz!$B$3:$E$1863,4,0)</f>
        <v>0</v>
      </c>
      <c r="G660" s="25">
        <f t="shared" si="29"/>
        <v>0.16820419872582401</v>
      </c>
      <c r="I660" s="31">
        <v>38576</v>
      </c>
      <c r="J660" s="20">
        <v>0.122101418673992</v>
      </c>
      <c r="K660" s="20">
        <v>0</v>
      </c>
      <c r="L660" s="20">
        <v>1.45047976599948E-2</v>
      </c>
      <c r="M660" s="20">
        <v>1.42827908141159E-2</v>
      </c>
      <c r="N660" s="20">
        <v>2.2581982599215299E-2</v>
      </c>
      <c r="O660" s="20">
        <v>0.16820419872582401</v>
      </c>
      <c r="P660" s="20">
        <v>2.0270450147781898E-3</v>
      </c>
      <c r="Q660" s="20">
        <v>5.6030217416199998E-2</v>
      </c>
      <c r="R660" s="20">
        <v>2.46070139283412E-2</v>
      </c>
      <c r="S660" s="20">
        <v>0.14621324360725799</v>
      </c>
      <c r="T660" s="20">
        <v>2.59961377424066E-2</v>
      </c>
      <c r="U660" s="20">
        <v>9.4670596823918804E-2</v>
      </c>
      <c r="V660" s="20" t="s">
        <v>122</v>
      </c>
      <c r="W660" s="20">
        <v>0.430881975667947</v>
      </c>
      <c r="X660" s="20"/>
      <c r="Y660" s="20"/>
      <c r="Z660" s="20"/>
      <c r="AA660" s="30"/>
    </row>
    <row r="661" spans="1:27" x14ac:dyDescent="0.25">
      <c r="A661">
        <v>625</v>
      </c>
      <c r="B661" s="15">
        <v>38583</v>
      </c>
      <c r="C661" s="25">
        <f t="shared" si="27"/>
        <v>0.152614131569862</v>
      </c>
      <c r="D661" s="25">
        <f>VLOOKUP(B661,input_BB!$B$19:$K$10000,$D$35,0)</f>
        <v>15038.61</v>
      </c>
      <c r="E661" s="27">
        <f t="shared" si="28"/>
        <v>6.4016178056926401E-2</v>
      </c>
      <c r="F661" s="28">
        <f>VLOOKUP(B661,viz!$B$3:$E$1863,4,0)</f>
        <v>0</v>
      </c>
      <c r="G661" s="25">
        <f t="shared" si="29"/>
        <v>0.16732839593387899</v>
      </c>
      <c r="I661" s="31">
        <v>38583</v>
      </c>
      <c r="J661" s="20">
        <v>0.152614131569862</v>
      </c>
      <c r="K661" s="20">
        <v>0</v>
      </c>
      <c r="L661" s="20">
        <v>1.4964977481092E-2</v>
      </c>
      <c r="M661" s="20">
        <v>1.4287402942473101E-2</v>
      </c>
      <c r="N661" s="20">
        <v>2.25662505087511E-2</v>
      </c>
      <c r="O661" s="20">
        <v>0.16732839593387899</v>
      </c>
      <c r="P661" s="20">
        <v>2.0296608846956002E-3</v>
      </c>
      <c r="Q661" s="20">
        <v>5.60332748002422E-2</v>
      </c>
      <c r="R661" s="20">
        <v>2.4606202951905101E-2</v>
      </c>
      <c r="S661" s="20">
        <v>0.146109517440487</v>
      </c>
      <c r="T661" s="20">
        <v>2.5979140256929701E-2</v>
      </c>
      <c r="U661" s="20">
        <v>9.4600460668866307E-2</v>
      </c>
      <c r="V661" s="20" t="s">
        <v>122</v>
      </c>
      <c r="W661" s="20">
        <v>0.43149471613067802</v>
      </c>
      <c r="X661" s="20"/>
      <c r="Y661" s="20"/>
      <c r="Z661" s="20"/>
      <c r="AA661" s="30"/>
    </row>
    <row r="662" spans="1:27" x14ac:dyDescent="0.25">
      <c r="A662">
        <v>626</v>
      </c>
      <c r="B662" s="15">
        <v>38590</v>
      </c>
      <c r="C662" s="25">
        <f t="shared" si="27"/>
        <v>0.11933017522096601</v>
      </c>
      <c r="D662" s="25">
        <f>VLOOKUP(B662,input_BB!$B$19:$K$10000,$D$35,0)</f>
        <v>14982.89</v>
      </c>
      <c r="E662" s="27">
        <f t="shared" si="28"/>
        <v>4.0897880442409161E-3</v>
      </c>
      <c r="F662" s="28">
        <f>VLOOKUP(B662,viz!$B$3:$E$1863,4,0)</f>
        <v>0</v>
      </c>
      <c r="G662" s="25">
        <f t="shared" si="29"/>
        <v>0.168085338700867</v>
      </c>
      <c r="I662" s="31">
        <v>38590</v>
      </c>
      <c r="J662" s="20">
        <v>0.11933017522096601</v>
      </c>
      <c r="K662" s="20">
        <v>0</v>
      </c>
      <c r="L662" s="20">
        <v>1.47628676206139E-2</v>
      </c>
      <c r="M662" s="20">
        <v>6.0942432703685202E-3</v>
      </c>
      <c r="N662" s="20">
        <v>3.7600609383846302E-2</v>
      </c>
      <c r="O662" s="20">
        <v>0.168085338700867</v>
      </c>
      <c r="P662" s="20">
        <v>2.0061617699347199E-3</v>
      </c>
      <c r="Q662" s="20">
        <v>5.86662947690662E-2</v>
      </c>
      <c r="R662" s="20">
        <v>2.4265823064472301E-2</v>
      </c>
      <c r="S662" s="20">
        <v>0.14412392097076199</v>
      </c>
      <c r="T662" s="20">
        <v>2.57857281033592E-2</v>
      </c>
      <c r="U662" s="20">
        <v>9.3380287597697703E-2</v>
      </c>
      <c r="V662" s="20" t="s">
        <v>122</v>
      </c>
      <c r="W662" s="20">
        <v>0.42522872474901202</v>
      </c>
      <c r="X662" s="20"/>
      <c r="Y662" s="20"/>
      <c r="Z662" s="20"/>
      <c r="AA662" s="30"/>
    </row>
    <row r="663" spans="1:27" x14ac:dyDescent="0.25">
      <c r="A663">
        <v>627</v>
      </c>
      <c r="B663" s="15">
        <v>38597</v>
      </c>
      <c r="C663" s="25">
        <f t="shared" si="27"/>
        <v>0.119286172091961</v>
      </c>
      <c r="D663" s="25">
        <f>VLOOKUP(B663,input_BB!$B$19:$K$10000,$D$35,0)</f>
        <v>15221.89</v>
      </c>
      <c r="E663" s="27">
        <f t="shared" si="28"/>
        <v>4.0105622261653638E-3</v>
      </c>
      <c r="F663" s="28">
        <f>VLOOKUP(B663,viz!$B$3:$E$1863,4,0)</f>
        <v>0</v>
      </c>
      <c r="G663" s="25">
        <f t="shared" si="29"/>
        <v>0.16795577678014001</v>
      </c>
      <c r="I663" s="31">
        <v>38597</v>
      </c>
      <c r="J663" s="20">
        <v>0.119286172091961</v>
      </c>
      <c r="K663" s="20">
        <v>0</v>
      </c>
      <c r="L663" s="20">
        <v>1.4748672156849E-2</v>
      </c>
      <c r="M663" s="20">
        <v>6.0981619575027797E-3</v>
      </c>
      <c r="N663" s="20">
        <v>3.7561685580555899E-2</v>
      </c>
      <c r="O663" s="20">
        <v>0.16795577678014001</v>
      </c>
      <c r="P663" s="20">
        <v>2.0080580337162E-3</v>
      </c>
      <c r="Q663" s="20">
        <v>5.8674383628258997E-2</v>
      </c>
      <c r="R663" s="20">
        <v>2.4253403118455301E-2</v>
      </c>
      <c r="S663" s="20">
        <v>0.14397310667456101</v>
      </c>
      <c r="T663" s="20">
        <v>2.5760325778711402E-2</v>
      </c>
      <c r="U663" s="20">
        <v>9.3281423127244203E-2</v>
      </c>
      <c r="V663" s="20" t="s">
        <v>122</v>
      </c>
      <c r="W663" s="20">
        <v>0.42568500316400498</v>
      </c>
      <c r="X663" s="20"/>
      <c r="Y663" s="20"/>
      <c r="Z663" s="20"/>
      <c r="AA663" s="30"/>
    </row>
    <row r="664" spans="1:27" x14ac:dyDescent="0.25">
      <c r="A664">
        <v>628</v>
      </c>
      <c r="B664" s="15">
        <v>38604</v>
      </c>
      <c r="C664" s="25">
        <f t="shared" si="27"/>
        <v>0.14300276339054099</v>
      </c>
      <c r="D664" s="25">
        <f>VLOOKUP(B664,input_BB!$B$19:$K$10000,$D$35,0)</f>
        <v>15165.77</v>
      </c>
      <c r="E664" s="27">
        <f t="shared" si="28"/>
        <v>4.6711306243254216E-2</v>
      </c>
      <c r="F664" s="28">
        <f>VLOOKUP(B664,viz!$B$3:$E$1863,4,0)</f>
        <v>0</v>
      </c>
      <c r="G664" s="25">
        <f t="shared" si="29"/>
        <v>0.16782671921783801</v>
      </c>
      <c r="I664" s="31">
        <v>38604</v>
      </c>
      <c r="J664" s="20">
        <v>0.14300276339054099</v>
      </c>
      <c r="K664" s="20">
        <v>0</v>
      </c>
      <c r="L664" s="20">
        <v>1.4734532588323E-2</v>
      </c>
      <c r="M664" s="20">
        <v>6.1021140150587898E-3</v>
      </c>
      <c r="N664" s="20">
        <v>3.7522914068308003E-2</v>
      </c>
      <c r="O664" s="20">
        <v>0.16782671921783801</v>
      </c>
      <c r="P664" s="20">
        <v>2.0099290280276702E-3</v>
      </c>
      <c r="Q664" s="20">
        <v>5.8682126643992298E-2</v>
      </c>
      <c r="R664" s="20">
        <v>2.4241031548736799E-2</v>
      </c>
      <c r="S664" s="20">
        <v>0.143822904859496</v>
      </c>
      <c r="T664" s="20">
        <v>2.5735007168314099E-2</v>
      </c>
      <c r="U664" s="20">
        <v>9.3182944713879307E-2</v>
      </c>
      <c r="V664" s="20" t="s">
        <v>122</v>
      </c>
      <c r="W664" s="20">
        <v>0.42613977614802601</v>
      </c>
      <c r="X664" s="20"/>
      <c r="Y664" s="20"/>
      <c r="Z664" s="20"/>
      <c r="AA664" s="30"/>
    </row>
    <row r="665" spans="1:27" x14ac:dyDescent="0.25">
      <c r="A665">
        <v>629</v>
      </c>
      <c r="B665" s="15">
        <v>38611</v>
      </c>
      <c r="C665" s="25">
        <f t="shared" si="27"/>
        <v>0.119198866188526</v>
      </c>
      <c r="D665" s="25">
        <f>VLOOKUP(B665,input_BB!$B$19:$K$10000,$D$35,0)</f>
        <v>14983.2</v>
      </c>
      <c r="E665" s="27">
        <f t="shared" si="28"/>
        <v>3.8533715495278672E-3</v>
      </c>
      <c r="F665" s="28">
        <f>VLOOKUP(B665,viz!$B$3:$E$1863,4,0)</f>
        <v>0</v>
      </c>
      <c r="G665" s="25">
        <f t="shared" si="29"/>
        <v>0.167697743618683</v>
      </c>
      <c r="I665" s="31">
        <v>38611</v>
      </c>
      <c r="J665" s="20">
        <v>0.119198866188526</v>
      </c>
      <c r="K665" s="20">
        <v>1</v>
      </c>
      <c r="L665" s="20">
        <v>1.47204277782779E-2</v>
      </c>
      <c r="M665" s="20">
        <v>6.1059587411385003E-3</v>
      </c>
      <c r="N665" s="20">
        <v>3.7484251003597598E-2</v>
      </c>
      <c r="O665" s="20">
        <v>0.167697743618683</v>
      </c>
      <c r="P665" s="20">
        <v>2.0118654320515402E-3</v>
      </c>
      <c r="Q665" s="20">
        <v>5.8689872054561401E-2</v>
      </c>
      <c r="R665" s="20">
        <v>2.42286095187224E-2</v>
      </c>
      <c r="S665" s="20">
        <v>0.14367311638922001</v>
      </c>
      <c r="T665" s="20">
        <v>2.5709767403964801E-2</v>
      </c>
      <c r="U665" s="20">
        <v>9.3084722902009503E-2</v>
      </c>
      <c r="V665" s="20" t="s">
        <v>122</v>
      </c>
      <c r="W665" s="20">
        <v>0.42659366515777403</v>
      </c>
      <c r="X665" s="20"/>
      <c r="Y665" s="20"/>
      <c r="Z665" s="20"/>
      <c r="AA665" s="30"/>
    </row>
    <row r="666" spans="1:27" x14ac:dyDescent="0.25">
      <c r="A666">
        <v>630</v>
      </c>
      <c r="B666" s="15">
        <v>38618</v>
      </c>
      <c r="C666" s="25">
        <f t="shared" si="27"/>
        <v>0.119155578315258</v>
      </c>
      <c r="D666" s="25">
        <f>VLOOKUP(B666,input_BB!$B$19:$K$10000,$D$35,0)</f>
        <v>15143.97</v>
      </c>
      <c r="E666" s="27">
        <f t="shared" si="28"/>
        <v>3.775433519893236E-3</v>
      </c>
      <c r="F666" s="28">
        <f>VLOOKUP(B666,viz!$B$3:$E$1863,4,0)</f>
        <v>0</v>
      </c>
      <c r="G666" s="25">
        <f t="shared" si="29"/>
        <v>0.16756935637031301</v>
      </c>
      <c r="I666" s="31">
        <v>38618</v>
      </c>
      <c r="J666" s="20">
        <v>0.119155578315258</v>
      </c>
      <c r="K666" s="20">
        <v>0</v>
      </c>
      <c r="L666" s="20">
        <v>1.4706380436213799E-2</v>
      </c>
      <c r="M666" s="20">
        <v>6.1096340092584899E-3</v>
      </c>
      <c r="N666" s="20">
        <v>3.7445746494559298E-2</v>
      </c>
      <c r="O666" s="20">
        <v>0.16756935637031301</v>
      </c>
      <c r="P666" s="20">
        <v>2.0137209122300299E-3</v>
      </c>
      <c r="Q666" s="20">
        <v>5.8697389720663198E-2</v>
      </c>
      <c r="R666" s="20">
        <v>2.42162438099972E-2</v>
      </c>
      <c r="S666" s="20">
        <v>0.143523944555908</v>
      </c>
      <c r="T666" s="20">
        <v>2.5684628304938499E-2</v>
      </c>
      <c r="U666" s="20">
        <v>9.2986962239825499E-2</v>
      </c>
      <c r="V666" s="20" t="s">
        <v>122</v>
      </c>
      <c r="W666" s="20">
        <v>0.42704599314609298</v>
      </c>
      <c r="X666" s="20"/>
      <c r="Y666" s="20"/>
      <c r="Z666" s="20"/>
      <c r="AA666" s="30"/>
    </row>
    <row r="667" spans="1:27" x14ac:dyDescent="0.25">
      <c r="A667">
        <v>631</v>
      </c>
      <c r="B667" s="15">
        <v>38625</v>
      </c>
      <c r="C667" s="25">
        <f t="shared" si="27"/>
        <v>0.12363151460886</v>
      </c>
      <c r="D667" s="25">
        <f>VLOOKUP(B667,input_BB!$B$19:$K$10000,$D$35,0)</f>
        <v>15428.52</v>
      </c>
      <c r="E667" s="27">
        <f t="shared" si="28"/>
        <v>1.1834172126285635E-2</v>
      </c>
      <c r="F667" s="28">
        <f>VLOOKUP(B667,viz!$B$3:$E$1863,4,0)</f>
        <v>0</v>
      </c>
      <c r="G667" s="25">
        <f t="shared" si="29"/>
        <v>0.16013125431039801</v>
      </c>
      <c r="I667" s="31">
        <v>38625</v>
      </c>
      <c r="J667" s="20">
        <v>0.12363151460886</v>
      </c>
      <c r="K667" s="20">
        <v>0</v>
      </c>
      <c r="L667" s="20">
        <v>4.4254128834874902E-2</v>
      </c>
      <c r="M667" s="20">
        <v>7.0677606163227803E-3</v>
      </c>
      <c r="N667" s="20" t="s">
        <v>122</v>
      </c>
      <c r="O667" s="20">
        <v>0.16013125431039801</v>
      </c>
      <c r="P667" s="20">
        <v>0.132525496930778</v>
      </c>
      <c r="Q667" s="20">
        <v>5.2991235363853403E-2</v>
      </c>
      <c r="R667" s="20">
        <v>3.4738671262245203E-2</v>
      </c>
      <c r="S667" s="20">
        <v>5.5742963004403401E-2</v>
      </c>
      <c r="T667" s="20" t="s">
        <v>122</v>
      </c>
      <c r="U667" s="20">
        <v>0.154194567079568</v>
      </c>
      <c r="V667" s="20" t="s">
        <v>122</v>
      </c>
      <c r="W667" s="20">
        <v>0.358353922597557</v>
      </c>
      <c r="X667" s="20"/>
      <c r="Y667" s="20"/>
      <c r="Z667" s="20"/>
      <c r="AA667" s="30"/>
    </row>
    <row r="668" spans="1:27" x14ac:dyDescent="0.25">
      <c r="A668">
        <v>632</v>
      </c>
      <c r="B668" s="15">
        <v>38632</v>
      </c>
      <c r="C668" s="25">
        <f t="shared" si="27"/>
        <v>0.122785337269306</v>
      </c>
      <c r="D668" s="25">
        <f>VLOOKUP(B668,input_BB!$B$19:$K$10000,$D$35,0)</f>
        <v>14847.79</v>
      </c>
      <c r="E668" s="27">
        <f t="shared" si="28"/>
        <v>1.0310664742173485E-2</v>
      </c>
      <c r="F668" s="28">
        <f>VLOOKUP(B668,viz!$B$3:$E$1863,4,0)</f>
        <v>0</v>
      </c>
      <c r="G668" s="25">
        <f t="shared" si="29"/>
        <v>0.16519479590716901</v>
      </c>
      <c r="I668" s="31">
        <v>38632</v>
      </c>
      <c r="J668" s="20">
        <v>0.122785337269306</v>
      </c>
      <c r="K668" s="20">
        <v>0</v>
      </c>
      <c r="L668" s="20">
        <v>1.6019689773178199E-2</v>
      </c>
      <c r="M668" s="20">
        <v>1.4111666309257601E-2</v>
      </c>
      <c r="N668" s="20">
        <v>2.3710226626034399E-2</v>
      </c>
      <c r="O668" s="20">
        <v>0.16519479590716901</v>
      </c>
      <c r="P668" s="20" t="s">
        <v>122</v>
      </c>
      <c r="Q668" s="20">
        <v>5.5929974699506599E-2</v>
      </c>
      <c r="R668" s="20">
        <v>2.4431750784890901E-2</v>
      </c>
      <c r="S668" s="20">
        <v>0.146692809673133</v>
      </c>
      <c r="T668" s="20">
        <v>2.60449562994918E-2</v>
      </c>
      <c r="U668" s="20">
        <v>9.4902775790230806E-2</v>
      </c>
      <c r="V668" s="20" t="s">
        <v>122</v>
      </c>
      <c r="W668" s="20">
        <v>0.43296135413710801</v>
      </c>
      <c r="X668" s="20"/>
      <c r="Y668" s="20"/>
      <c r="Z668" s="20"/>
      <c r="AA668" s="30"/>
    </row>
    <row r="669" spans="1:27" x14ac:dyDescent="0.25">
      <c r="A669">
        <v>633</v>
      </c>
      <c r="B669" s="15">
        <v>38639</v>
      </c>
      <c r="C669" s="25">
        <f t="shared" si="27"/>
        <v>0.122749984264374</v>
      </c>
      <c r="D669" s="25">
        <f>VLOOKUP(B669,input_BB!$B$19:$K$10000,$D$35,0)</f>
        <v>14485.88</v>
      </c>
      <c r="E669" s="27">
        <f t="shared" si="28"/>
        <v>1.024701311556192E-2</v>
      </c>
      <c r="F669" s="28">
        <f>VLOOKUP(B669,viz!$B$3:$E$1863,4,0)</f>
        <v>0</v>
      </c>
      <c r="G669" s="25">
        <f t="shared" si="29"/>
        <v>0.164877492375433</v>
      </c>
      <c r="I669" s="31">
        <v>38639</v>
      </c>
      <c r="J669" s="20">
        <v>0.122749984264374</v>
      </c>
      <c r="K669" s="20">
        <v>0</v>
      </c>
      <c r="L669" s="20">
        <v>1.6008294025269099E-2</v>
      </c>
      <c r="M669" s="20">
        <v>1.4115986329796401E-2</v>
      </c>
      <c r="N669" s="20">
        <v>2.36914428393592E-2</v>
      </c>
      <c r="O669" s="20">
        <v>0.164877492375433</v>
      </c>
      <c r="P669" s="20" t="s">
        <v>122</v>
      </c>
      <c r="Q669" s="20">
        <v>5.5915634635100298E-2</v>
      </c>
      <c r="R669" s="20">
        <v>2.4429784013252898E-2</v>
      </c>
      <c r="S669" s="20">
        <v>0.146574796822634</v>
      </c>
      <c r="T669" s="20">
        <v>2.6025453950981301E-2</v>
      </c>
      <c r="U669" s="20">
        <v>9.4823398954975602E-2</v>
      </c>
      <c r="V669" s="20" t="s">
        <v>122</v>
      </c>
      <c r="W669" s="20">
        <v>0.43353771605319802</v>
      </c>
      <c r="X669" s="20"/>
      <c r="Y669" s="20"/>
      <c r="Z669" s="20"/>
      <c r="AA669" s="30"/>
    </row>
    <row r="670" spans="1:27" x14ac:dyDescent="0.25">
      <c r="A670">
        <v>634</v>
      </c>
      <c r="B670" s="15">
        <v>38646</v>
      </c>
      <c r="C670" s="25">
        <f t="shared" si="27"/>
        <v>0.122702047228813</v>
      </c>
      <c r="D670" s="25">
        <f>VLOOKUP(B670,input_BB!$B$19:$K$10000,$D$35,0)</f>
        <v>14487.85</v>
      </c>
      <c r="E670" s="27">
        <f t="shared" si="28"/>
        <v>1.0160704461056805E-2</v>
      </c>
      <c r="F670" s="28">
        <f>VLOOKUP(B670,viz!$B$3:$E$1863,4,0)</f>
        <v>0</v>
      </c>
      <c r="G670" s="25">
        <f t="shared" si="29"/>
        <v>0.16476973165831299</v>
      </c>
      <c r="I670" s="31">
        <v>38646</v>
      </c>
      <c r="J670" s="20">
        <v>0.122702047228813</v>
      </c>
      <c r="K670" s="20">
        <v>0</v>
      </c>
      <c r="L670" s="20">
        <v>1.5993104496754101E-2</v>
      </c>
      <c r="M670" s="20">
        <v>1.4117132793377399E-2</v>
      </c>
      <c r="N670" s="20">
        <v>2.3667050445951399E-2</v>
      </c>
      <c r="O670" s="20">
        <v>0.16476973165831299</v>
      </c>
      <c r="P670" s="20" t="s">
        <v>122</v>
      </c>
      <c r="Q670" s="20">
        <v>5.58796522372891E-2</v>
      </c>
      <c r="R670" s="20">
        <v>2.4418416084720201E-2</v>
      </c>
      <c r="S670" s="20">
        <v>0.14642208780114099</v>
      </c>
      <c r="T670" s="20">
        <v>2.5999756799439999E-2</v>
      </c>
      <c r="U670" s="20">
        <v>9.4723334337518103E-2</v>
      </c>
      <c r="V670" s="20" t="s">
        <v>122</v>
      </c>
      <c r="W670" s="20">
        <v>0.43400973334549497</v>
      </c>
      <c r="X670" s="20"/>
      <c r="Y670" s="20"/>
      <c r="Z670" s="20"/>
      <c r="AA670" s="30"/>
    </row>
    <row r="671" spans="1:27" x14ac:dyDescent="0.25">
      <c r="A671">
        <v>635</v>
      </c>
      <c r="B671" s="15">
        <v>38653</v>
      </c>
      <c r="C671" s="25">
        <f t="shared" si="27"/>
        <v>0.12266700714826601</v>
      </c>
      <c r="D671" s="25">
        <f>VLOOKUP(B671,input_BB!$B$19:$K$10000,$D$35,0)</f>
        <v>14215.83</v>
      </c>
      <c r="E671" s="27">
        <f t="shared" si="28"/>
        <v>1.009761624188826E-2</v>
      </c>
      <c r="F671" s="28">
        <f>VLOOKUP(B671,viz!$B$3:$E$1863,4,0)</f>
        <v>0</v>
      </c>
      <c r="G671" s="25">
        <f t="shared" si="29"/>
        <v>0.16445665367887199</v>
      </c>
      <c r="I671" s="31">
        <v>38653</v>
      </c>
      <c r="J671" s="20">
        <v>0.12266700714826601</v>
      </c>
      <c r="K671" s="20">
        <v>0</v>
      </c>
      <c r="L671" s="20">
        <v>1.5981712924398799E-2</v>
      </c>
      <c r="M671" s="20">
        <v>1.41215195817873E-2</v>
      </c>
      <c r="N671" s="20">
        <v>2.3648289144501101E-2</v>
      </c>
      <c r="O671" s="20">
        <v>0.16445665367887199</v>
      </c>
      <c r="P671" s="20" t="s">
        <v>122</v>
      </c>
      <c r="Q671" s="20">
        <v>5.5865017381602398E-2</v>
      </c>
      <c r="R671" s="20">
        <v>2.4416219520426899E-2</v>
      </c>
      <c r="S671" s="20">
        <v>0.146304221351513</v>
      </c>
      <c r="T671" s="20">
        <v>2.5980273776300199E-2</v>
      </c>
      <c r="U671" s="20">
        <v>9.4644083979387603E-2</v>
      </c>
      <c r="V671" s="20" t="s">
        <v>122</v>
      </c>
      <c r="W671" s="20">
        <v>0.43458200866121099</v>
      </c>
      <c r="X671" s="20"/>
      <c r="Y671" s="20"/>
      <c r="Z671" s="20"/>
      <c r="AA671" s="30"/>
    </row>
    <row r="672" spans="1:27" x14ac:dyDescent="0.25">
      <c r="A672">
        <v>636</v>
      </c>
      <c r="B672" s="15">
        <v>38660</v>
      </c>
      <c r="C672" s="25">
        <f t="shared" si="27"/>
        <v>0.12261950224638</v>
      </c>
      <c r="D672" s="25">
        <f>VLOOKUP(B672,input_BB!$B$19:$K$10000,$D$35,0)</f>
        <v>14585.79</v>
      </c>
      <c r="E672" s="27">
        <f t="shared" si="28"/>
        <v>1.0012085626233872E-2</v>
      </c>
      <c r="F672" s="28">
        <f>VLOOKUP(B672,viz!$B$3:$E$1863,4,0)</f>
        <v>0</v>
      </c>
      <c r="G672" s="25">
        <f t="shared" si="29"/>
        <v>0.16434962383877999</v>
      </c>
      <c r="I672" s="31">
        <v>38660</v>
      </c>
      <c r="J672" s="20">
        <v>0.12261950224638</v>
      </c>
      <c r="K672" s="20">
        <v>0</v>
      </c>
      <c r="L672" s="20">
        <v>1.5966615797927901E-2</v>
      </c>
      <c r="M672" s="20">
        <v>1.4122318593879199E-2</v>
      </c>
      <c r="N672" s="20">
        <v>2.36240564796769E-2</v>
      </c>
      <c r="O672" s="20">
        <v>0.16434962383877999</v>
      </c>
      <c r="P672" s="20" t="s">
        <v>122</v>
      </c>
      <c r="Q672" s="20">
        <v>5.5829050285196899E-2</v>
      </c>
      <c r="R672" s="20">
        <v>2.4404966977513501E-2</v>
      </c>
      <c r="S672" s="20">
        <v>0.146152531124559</v>
      </c>
      <c r="T672" s="20">
        <v>2.59547246665335E-2</v>
      </c>
      <c r="U672" s="20">
        <v>9.4544703096556298E-2</v>
      </c>
      <c r="V672" s="20" t="s">
        <v>122</v>
      </c>
      <c r="W672" s="20">
        <v>0.43505140913937701</v>
      </c>
      <c r="X672" s="20"/>
      <c r="Y672" s="20"/>
      <c r="Z672" s="20"/>
      <c r="AA672" s="30"/>
    </row>
    <row r="673" spans="1:27" x14ac:dyDescent="0.25">
      <c r="A673">
        <v>637</v>
      </c>
      <c r="B673" s="15">
        <v>38667</v>
      </c>
      <c r="C673" s="25">
        <f t="shared" si="27"/>
        <v>0.21393607556819899</v>
      </c>
      <c r="D673" s="25">
        <f>VLOOKUP(B673,input_BB!$B$19:$K$10000,$D$35,0)</f>
        <v>14740.6</v>
      </c>
      <c r="E673" s="27">
        <f t="shared" si="28"/>
        <v>0.17442380790295853</v>
      </c>
      <c r="F673" s="28">
        <f>VLOOKUP(B673,viz!$B$3:$E$1863,4,0)</f>
        <v>0</v>
      </c>
      <c r="G673" s="25">
        <f t="shared" si="29"/>
        <v>0.164242752278636</v>
      </c>
      <c r="I673" s="31">
        <v>38667</v>
      </c>
      <c r="J673" s="20">
        <v>0.21393607556819899</v>
      </c>
      <c r="K673" s="20">
        <v>0</v>
      </c>
      <c r="L673" s="20">
        <v>1.59515620192296E-2</v>
      </c>
      <c r="M673" s="20">
        <v>1.41232942951153E-2</v>
      </c>
      <c r="N673" s="20">
        <v>2.3599896793225401E-2</v>
      </c>
      <c r="O673" s="20">
        <v>0.164242752278636</v>
      </c>
      <c r="P673" s="20" t="s">
        <v>122</v>
      </c>
      <c r="Q673" s="20">
        <v>5.5793355561935598E-2</v>
      </c>
      <c r="R673" s="20">
        <v>2.4393668430429401E-2</v>
      </c>
      <c r="S673" s="20">
        <v>0.14600129672345</v>
      </c>
      <c r="T673" s="20">
        <v>2.5929255200183601E-2</v>
      </c>
      <c r="U673" s="20">
        <v>9.4445602626146E-2</v>
      </c>
      <c r="V673" s="20" t="s">
        <v>122</v>
      </c>
      <c r="W673" s="20">
        <v>0.43551931607164901</v>
      </c>
      <c r="X673" s="20"/>
      <c r="Y673" s="20"/>
      <c r="Z673" s="20"/>
      <c r="AA673" s="30"/>
    </row>
    <row r="674" spans="1:27" x14ac:dyDescent="0.25">
      <c r="A674">
        <v>638</v>
      </c>
      <c r="B674" s="15">
        <v>38674</v>
      </c>
      <c r="C674" s="25">
        <f t="shared" si="27"/>
        <v>0.12252502143383</v>
      </c>
      <c r="D674" s="25">
        <f>VLOOKUP(B674,input_BB!$B$19:$K$10000,$D$35,0)</f>
        <v>14883.32</v>
      </c>
      <c r="E674" s="27">
        <f t="shared" si="28"/>
        <v>9.841976821792572E-3</v>
      </c>
      <c r="F674" s="28">
        <f>VLOOKUP(B674,viz!$B$3:$E$1863,4,0)</f>
        <v>0</v>
      </c>
      <c r="G674" s="25">
        <f t="shared" si="29"/>
        <v>0.16413621728791999</v>
      </c>
      <c r="I674" s="31">
        <v>38674</v>
      </c>
      <c r="J674" s="20">
        <v>0.12252502143383</v>
      </c>
      <c r="K674" s="20">
        <v>0</v>
      </c>
      <c r="L674" s="20">
        <v>1.5936556586516399E-2</v>
      </c>
      <c r="M674" s="20">
        <v>1.4124207477723199E-2</v>
      </c>
      <c r="N674" s="20">
        <v>2.3575823853368701E-2</v>
      </c>
      <c r="O674" s="20">
        <v>0.16413621728791999</v>
      </c>
      <c r="P674" s="20" t="s">
        <v>122</v>
      </c>
      <c r="Q674" s="20">
        <v>5.5757580786910399E-2</v>
      </c>
      <c r="R674" s="20">
        <v>2.4382355110200201E-2</v>
      </c>
      <c r="S674" s="20">
        <v>0.14585060480418</v>
      </c>
      <c r="T674" s="20">
        <v>2.5903873663133799E-2</v>
      </c>
      <c r="U674" s="20">
        <v>9.4346870683451406E-2</v>
      </c>
      <c r="V674" s="20" t="s">
        <v>122</v>
      </c>
      <c r="W674" s="20">
        <v>0.43598590974659601</v>
      </c>
      <c r="X674" s="20"/>
      <c r="Y674" s="20"/>
      <c r="Z674" s="20"/>
      <c r="AA674" s="30"/>
    </row>
    <row r="675" spans="1:27" x14ac:dyDescent="0.25">
      <c r="A675">
        <v>639</v>
      </c>
      <c r="B675" s="15">
        <v>38681</v>
      </c>
      <c r="C675" s="25">
        <f t="shared" si="27"/>
        <v>0.122478134930134</v>
      </c>
      <c r="D675" s="25">
        <f>VLOOKUP(B675,input_BB!$B$19:$K$10000,$D$35,0)</f>
        <v>15081.47</v>
      </c>
      <c r="E675" s="27">
        <f t="shared" si="28"/>
        <v>9.7575596065623653E-3</v>
      </c>
      <c r="F675" s="28">
        <f>VLOOKUP(B675,viz!$B$3:$E$1863,4,0)</f>
        <v>0</v>
      </c>
      <c r="G675" s="25">
        <f t="shared" si="29"/>
        <v>0.16402985672517401</v>
      </c>
      <c r="I675" s="31">
        <v>38681</v>
      </c>
      <c r="J675" s="20">
        <v>0.122478134930134</v>
      </c>
      <c r="K675" s="20">
        <v>0</v>
      </c>
      <c r="L675" s="20">
        <v>1.5921597468487699E-2</v>
      </c>
      <c r="M675" s="20">
        <v>1.41251084011942E-2</v>
      </c>
      <c r="N675" s="20">
        <v>2.3551826634248599E-2</v>
      </c>
      <c r="O675" s="20">
        <v>0.16402985672517401</v>
      </c>
      <c r="P675" s="20" t="s">
        <v>122</v>
      </c>
      <c r="Q675" s="20">
        <v>5.5721864560105798E-2</v>
      </c>
      <c r="R675" s="20">
        <v>2.4371113170961901E-2</v>
      </c>
      <c r="S675" s="20">
        <v>0.14570039595745299</v>
      </c>
      <c r="T675" s="20">
        <v>2.5878576641186899E-2</v>
      </c>
      <c r="U675" s="20">
        <v>9.4248393822322696E-2</v>
      </c>
      <c r="V675" s="20" t="s">
        <v>122</v>
      </c>
      <c r="W675" s="20">
        <v>0.43645126661886502</v>
      </c>
      <c r="X675" s="20"/>
      <c r="Y675" s="20"/>
      <c r="Z675" s="20"/>
      <c r="AA675" s="30"/>
    </row>
    <row r="676" spans="1:27" x14ac:dyDescent="0.25">
      <c r="A676">
        <v>640</v>
      </c>
      <c r="B676" s="15">
        <v>38688</v>
      </c>
      <c r="C676" s="25">
        <f t="shared" si="27"/>
        <v>0.13350370526313801</v>
      </c>
      <c r="D676" s="25">
        <f>VLOOKUP(B676,input_BB!$B$19:$K$10000,$D$35,0)</f>
        <v>15200.38</v>
      </c>
      <c r="E676" s="27">
        <f t="shared" si="28"/>
        <v>2.960864404381883E-2</v>
      </c>
      <c r="F676" s="28">
        <f>VLOOKUP(B676,viz!$B$3:$E$1863,4,0)</f>
        <v>0</v>
      </c>
      <c r="G676" s="25">
        <f t="shared" si="29"/>
        <v>0.163923892127492</v>
      </c>
      <c r="I676" s="31">
        <v>38688</v>
      </c>
      <c r="J676" s="20">
        <v>0.13350370526313801</v>
      </c>
      <c r="K676" s="20">
        <v>0</v>
      </c>
      <c r="L676" s="20">
        <v>1.5906690006451299E-2</v>
      </c>
      <c r="M676" s="20">
        <v>1.41259186051499E-2</v>
      </c>
      <c r="N676" s="20">
        <v>2.3527917733539402E-2</v>
      </c>
      <c r="O676" s="20">
        <v>0.163923892127492</v>
      </c>
      <c r="P676" s="20" t="s">
        <v>122</v>
      </c>
      <c r="Q676" s="20">
        <v>5.5686272706462599E-2</v>
      </c>
      <c r="R676" s="20">
        <v>2.4359827294415101E-2</v>
      </c>
      <c r="S676" s="20">
        <v>0.14555074667593401</v>
      </c>
      <c r="T676" s="20">
        <v>2.5853361376018999E-2</v>
      </c>
      <c r="U676" s="20">
        <v>9.4150344911287001E-2</v>
      </c>
      <c r="V676" s="20" t="s">
        <v>122</v>
      </c>
      <c r="W676" s="20">
        <v>0.43691502856324999</v>
      </c>
      <c r="X676" s="20"/>
      <c r="Y676" s="20"/>
      <c r="Z676" s="20"/>
      <c r="AA676" s="30"/>
    </row>
    <row r="677" spans="1:27" x14ac:dyDescent="0.25">
      <c r="A677">
        <v>641</v>
      </c>
      <c r="B677" s="15">
        <v>38695</v>
      </c>
      <c r="C677" s="25">
        <f t="shared" si="27"/>
        <v>0.20466993749141699</v>
      </c>
      <c r="D677" s="25">
        <f>VLOOKUP(B677,input_BB!$B$19:$K$10000,$D$35,0)</f>
        <v>14910.51</v>
      </c>
      <c r="E677" s="27">
        <f t="shared" si="28"/>
        <v>0.15774050864370287</v>
      </c>
      <c r="F677" s="28">
        <f>VLOOKUP(B677,viz!$B$3:$E$1863,4,0)</f>
        <v>0</v>
      </c>
      <c r="G677" s="25">
        <f t="shared" si="29"/>
        <v>0.164549132553438</v>
      </c>
      <c r="I677" s="31">
        <v>38695</v>
      </c>
      <c r="J677" s="20">
        <v>0.20466993749141699</v>
      </c>
      <c r="K677" s="20">
        <v>0</v>
      </c>
      <c r="L677" s="20">
        <v>1.60061960869093E-2</v>
      </c>
      <c r="M677" s="20">
        <v>9.7752090585186292E-3</v>
      </c>
      <c r="N677" s="20">
        <v>2.3697918080505101E-2</v>
      </c>
      <c r="O677" s="20">
        <v>0.164549132553438</v>
      </c>
      <c r="P677" s="20" t="s">
        <v>122</v>
      </c>
      <c r="Q677" s="20">
        <v>5.5869682947566099E-2</v>
      </c>
      <c r="R677" s="20">
        <v>2.44408918837784E-2</v>
      </c>
      <c r="S677" s="20">
        <v>0.14594771310605101</v>
      </c>
      <c r="T677" s="20">
        <v>2.59246819588803E-2</v>
      </c>
      <c r="U677" s="20">
        <v>9.4486972902708605E-2</v>
      </c>
      <c r="V677" s="20" t="s">
        <v>122</v>
      </c>
      <c r="W677" s="20">
        <v>0.43930160142164498</v>
      </c>
      <c r="X677" s="20"/>
      <c r="Y677" s="20"/>
      <c r="Z677" s="20"/>
      <c r="AA677" s="30"/>
    </row>
    <row r="678" spans="1:27" x14ac:dyDescent="0.25">
      <c r="A678">
        <v>642</v>
      </c>
      <c r="B678" s="15">
        <v>38702</v>
      </c>
      <c r="C678" s="25">
        <f t="shared" ref="C678:C741" si="30">J678</f>
        <v>0.12234549224376701</v>
      </c>
      <c r="D678" s="25">
        <f>VLOOKUP(B678,input_BB!$B$19:$K$10000,$D$35,0)</f>
        <v>15029.81</v>
      </c>
      <c r="E678" s="27">
        <f t="shared" ref="E678:E741" si="31">(C678-$E$34)/$E$36</f>
        <v>9.5187419229842401E-3</v>
      </c>
      <c r="F678" s="28">
        <f>VLOOKUP(B678,viz!$B$3:$E$1863,4,0)</f>
        <v>0</v>
      </c>
      <c r="G678" s="25">
        <f t="shared" ref="G678:G741" si="32">VLOOKUP(B678,$I$37:$AA$5000,$G$34,0)</f>
        <v>0.16444254867306299</v>
      </c>
      <c r="I678" s="31">
        <v>38702</v>
      </c>
      <c r="J678" s="20">
        <v>0.12234549224376701</v>
      </c>
      <c r="K678" s="20">
        <v>0</v>
      </c>
      <c r="L678" s="20">
        <v>1.59912094035378E-2</v>
      </c>
      <c r="M678" s="20">
        <v>9.7800882633276194E-3</v>
      </c>
      <c r="N678" s="20">
        <v>2.3673872023469399E-2</v>
      </c>
      <c r="O678" s="20">
        <v>0.16444254867306299</v>
      </c>
      <c r="P678" s="20" t="s">
        <v>122</v>
      </c>
      <c r="Q678" s="20">
        <v>5.5833892781872702E-2</v>
      </c>
      <c r="R678" s="20">
        <v>2.4429527293467802E-2</v>
      </c>
      <c r="S678" s="20">
        <v>0.145797894670286</v>
      </c>
      <c r="T678" s="20">
        <v>2.58994262254259E-2</v>
      </c>
      <c r="U678" s="20">
        <v>9.4388689986747001E-2</v>
      </c>
      <c r="V678" s="20" t="s">
        <v>122</v>
      </c>
      <c r="W678" s="20">
        <v>0.439762850678802</v>
      </c>
      <c r="X678" s="20"/>
      <c r="Y678" s="20"/>
      <c r="Z678" s="20"/>
      <c r="AA678" s="30"/>
    </row>
    <row r="679" spans="1:27" x14ac:dyDescent="0.25">
      <c r="A679">
        <v>643</v>
      </c>
      <c r="B679" s="15">
        <v>38709</v>
      </c>
      <c r="C679" s="25">
        <f t="shared" si="30"/>
        <v>0.12229937314987201</v>
      </c>
      <c r="D679" s="25">
        <f>VLOOKUP(B679,input_BB!$B$19:$K$10000,$D$35,0)</f>
        <v>15183.58</v>
      </c>
      <c r="E679" s="27">
        <f t="shared" si="31"/>
        <v>9.4357063974351528E-3</v>
      </c>
      <c r="F679" s="28">
        <f>VLOOKUP(B679,viz!$B$3:$E$1863,4,0)</f>
        <v>0</v>
      </c>
      <c r="G679" s="25">
        <f t="shared" si="32"/>
        <v>0.164336261846696</v>
      </c>
      <c r="I679" s="31">
        <v>38709</v>
      </c>
      <c r="J679" s="20">
        <v>0.12229937314987201</v>
      </c>
      <c r="K679" s="20">
        <v>0</v>
      </c>
      <c r="L679" s="20">
        <v>1.5976273555687599E-2</v>
      </c>
      <c r="M679" s="20">
        <v>9.7851337658035505E-3</v>
      </c>
      <c r="N679" s="20">
        <v>2.3649914955389401E-2</v>
      </c>
      <c r="O679" s="20">
        <v>0.164336261846696</v>
      </c>
      <c r="P679" s="20" t="s">
        <v>122</v>
      </c>
      <c r="Q679" s="20">
        <v>5.57980128436395E-2</v>
      </c>
      <c r="R679" s="20">
        <v>2.4418208898822999E-2</v>
      </c>
      <c r="S679" s="20">
        <v>0.14564862736835299</v>
      </c>
      <c r="T679" s="20">
        <v>2.5874259029417701E-2</v>
      </c>
      <c r="U679" s="20">
        <v>9.4290849433697893E-2</v>
      </c>
      <c r="V679" s="20" t="s">
        <v>122</v>
      </c>
      <c r="W679" s="20">
        <v>0.44022245830249301</v>
      </c>
      <c r="X679" s="20"/>
      <c r="Y679" s="20"/>
      <c r="Z679" s="20"/>
      <c r="AA679" s="30"/>
    </row>
    <row r="680" spans="1:27" x14ac:dyDescent="0.25">
      <c r="A680">
        <v>644</v>
      </c>
      <c r="B680" s="15">
        <v>38716</v>
      </c>
      <c r="C680" s="25">
        <f t="shared" si="30"/>
        <v>0.12369936704635601</v>
      </c>
      <c r="D680" s="25">
        <f>VLOOKUP(B680,input_BB!$B$19:$K$10000,$D$35,0)</f>
        <v>14876.43</v>
      </c>
      <c r="E680" s="27">
        <f t="shared" si="31"/>
        <v>1.1956337640206934E-2</v>
      </c>
      <c r="F680" s="28">
        <f>VLOOKUP(B680,viz!$B$3:$E$1863,4,0)</f>
        <v>0</v>
      </c>
      <c r="G680" s="25">
        <f t="shared" si="32"/>
        <v>0.16469929137144501</v>
      </c>
      <c r="I680" s="31">
        <v>38716</v>
      </c>
      <c r="J680" s="20">
        <v>0.12369936704635601</v>
      </c>
      <c r="K680" s="20">
        <v>0</v>
      </c>
      <c r="L680" s="20">
        <v>1.5734873501527299E-2</v>
      </c>
      <c r="M680" s="20">
        <v>2.1670368467512102E-3</v>
      </c>
      <c r="N680" s="20">
        <v>3.9396928647079998E-2</v>
      </c>
      <c r="O680" s="20">
        <v>0.16469929137144501</v>
      </c>
      <c r="P680" s="20">
        <v>3.56074831674018E-3</v>
      </c>
      <c r="Q680" s="20">
        <v>5.4196067104696898E-2</v>
      </c>
      <c r="R680" s="20">
        <v>2.4184440646827999E-2</v>
      </c>
      <c r="S680" s="20">
        <v>0.14343505672221701</v>
      </c>
      <c r="T680" s="20">
        <v>2.5509608900587299E-2</v>
      </c>
      <c r="U680" s="20">
        <v>9.2886172516146503E-2</v>
      </c>
      <c r="V680" s="20" t="s">
        <v>122</v>
      </c>
      <c r="W680" s="20">
        <v>0.43422977542598101</v>
      </c>
      <c r="X680" s="20"/>
      <c r="Y680" s="20"/>
      <c r="Z680" s="20"/>
      <c r="AA680" s="30"/>
    </row>
    <row r="681" spans="1:27" x14ac:dyDescent="0.25">
      <c r="A681">
        <v>645</v>
      </c>
      <c r="B681" s="15">
        <v>38723</v>
      </c>
      <c r="C681" s="25">
        <f t="shared" si="30"/>
        <v>0.122958086431026</v>
      </c>
      <c r="D681" s="25">
        <f>VLOOKUP(B681,input_BB!$B$19:$K$10000,$D$35,0)</f>
        <v>15344.44</v>
      </c>
      <c r="E681" s="27">
        <f t="shared" si="31"/>
        <v>1.0621692479714081E-2</v>
      </c>
      <c r="F681" s="28">
        <f>VLOOKUP(B681,viz!$B$3:$E$1863,4,0)</f>
        <v>0</v>
      </c>
      <c r="G681" s="25">
        <f t="shared" si="32"/>
        <v>0.159774989930656</v>
      </c>
      <c r="I681" s="31">
        <v>38723</v>
      </c>
      <c r="J681" s="20">
        <v>0.122958086431026</v>
      </c>
      <c r="K681" s="20">
        <v>0</v>
      </c>
      <c r="L681" s="20">
        <v>3.1554732711499098E-2</v>
      </c>
      <c r="M681" s="20">
        <v>3.9996624646082496E-3</v>
      </c>
      <c r="N681" s="20">
        <v>2.4373411749455998E-2</v>
      </c>
      <c r="O681" s="20">
        <v>0.159774989930656</v>
      </c>
      <c r="P681" s="20">
        <v>7.8450618072222894E-2</v>
      </c>
      <c r="Q681" s="20">
        <v>4.9590419568806297E-2</v>
      </c>
      <c r="R681" s="20">
        <v>1.5689050829287801E-2</v>
      </c>
      <c r="S681" s="20">
        <v>0.141129108882105</v>
      </c>
      <c r="T681" s="20">
        <v>4.25138371114097E-2</v>
      </c>
      <c r="U681" s="20">
        <v>0.11448622323997699</v>
      </c>
      <c r="V681" s="20" t="s">
        <v>122</v>
      </c>
      <c r="W681" s="20">
        <v>0.33843794543997202</v>
      </c>
      <c r="X681" s="20"/>
      <c r="Y681" s="20"/>
      <c r="Z681" s="20"/>
      <c r="AA681" s="30"/>
    </row>
    <row r="682" spans="1:27" x14ac:dyDescent="0.25">
      <c r="A682">
        <v>646</v>
      </c>
      <c r="B682" s="15">
        <v>38730</v>
      </c>
      <c r="C682" s="25">
        <f t="shared" si="30"/>
        <v>0.122912712395191</v>
      </c>
      <c r="D682" s="25">
        <f>VLOOKUP(B682,input_BB!$B$19:$K$10000,$D$35,0)</f>
        <v>15787.97</v>
      </c>
      <c r="E682" s="27">
        <f t="shared" si="31"/>
        <v>1.0539998400458743E-2</v>
      </c>
      <c r="F682" s="28">
        <f>VLOOKUP(B682,viz!$B$3:$E$1863,4,0)</f>
        <v>0</v>
      </c>
      <c r="G682" s="25">
        <f t="shared" si="32"/>
        <v>0.15968205168751901</v>
      </c>
      <c r="I682" s="31">
        <v>38730</v>
      </c>
      <c r="J682" s="20">
        <v>0.122912712395191</v>
      </c>
      <c r="K682" s="20">
        <v>0</v>
      </c>
      <c r="L682" s="20">
        <v>3.1527677696333002E-2</v>
      </c>
      <c r="M682" s="20">
        <v>4.0027373140813999E-3</v>
      </c>
      <c r="N682" s="20">
        <v>2.4349861202595299E-2</v>
      </c>
      <c r="O682" s="20">
        <v>0.15968205168751901</v>
      </c>
      <c r="P682" s="20">
        <v>7.8374951321800904E-2</v>
      </c>
      <c r="Q682" s="20">
        <v>4.9559920090538799E-2</v>
      </c>
      <c r="R682" s="20">
        <v>1.56755940677538E-2</v>
      </c>
      <c r="S682" s="20">
        <v>0.14099186177647799</v>
      </c>
      <c r="T682" s="20">
        <v>4.2472802814766002E-2</v>
      </c>
      <c r="U682" s="20">
        <v>0.114372261874273</v>
      </c>
      <c r="V682" s="20" t="s">
        <v>122</v>
      </c>
      <c r="W682" s="20">
        <v>0.33899028015386101</v>
      </c>
      <c r="X682" s="20"/>
      <c r="Y682" s="20"/>
      <c r="Z682" s="20"/>
      <c r="AA682" s="30"/>
    </row>
    <row r="683" spans="1:27" x14ac:dyDescent="0.25">
      <c r="A683">
        <v>647</v>
      </c>
      <c r="B683" s="15">
        <v>38737</v>
      </c>
      <c r="C683" s="25">
        <f t="shared" si="30"/>
        <v>0.122867561876774</v>
      </c>
      <c r="D683" s="25">
        <f>VLOOKUP(B683,input_BB!$B$19:$K$10000,$D$35,0)</f>
        <v>15662.08</v>
      </c>
      <c r="E683" s="27">
        <f t="shared" si="31"/>
        <v>1.045870675509154E-2</v>
      </c>
      <c r="F683" s="28">
        <f>VLOOKUP(B683,viz!$B$3:$E$1863,4,0)</f>
        <v>0</v>
      </c>
      <c r="G683" s="25">
        <f t="shared" si="32"/>
        <v>0.15958948825182301</v>
      </c>
      <c r="I683" s="31">
        <v>38737</v>
      </c>
      <c r="J683" s="20">
        <v>0.122867561876774</v>
      </c>
      <c r="K683" s="20">
        <v>0</v>
      </c>
      <c r="L683" s="20">
        <v>3.1500688345638198E-2</v>
      </c>
      <c r="M683" s="20">
        <v>4.0059251853775003E-3</v>
      </c>
      <c r="N683" s="20">
        <v>2.43263786627156E-2</v>
      </c>
      <c r="O683" s="20">
        <v>0.15958948825182301</v>
      </c>
      <c r="P683" s="20">
        <v>7.8299494243436504E-2</v>
      </c>
      <c r="Q683" s="20">
        <v>4.95296281743497E-2</v>
      </c>
      <c r="R683" s="20">
        <v>1.5662133126923501E-2</v>
      </c>
      <c r="S683" s="20">
        <v>0.14085495638730899</v>
      </c>
      <c r="T683" s="20">
        <v>4.2431885119825902E-2</v>
      </c>
      <c r="U683" s="20">
        <v>0.114258580042098</v>
      </c>
      <c r="V683" s="20" t="s">
        <v>122</v>
      </c>
      <c r="W683" s="20">
        <v>0.33954084246050198</v>
      </c>
      <c r="X683" s="20"/>
      <c r="Y683" s="20"/>
      <c r="Z683" s="20"/>
      <c r="AA683" s="30"/>
    </row>
    <row r="684" spans="1:27" x14ac:dyDescent="0.25">
      <c r="A684">
        <v>648</v>
      </c>
      <c r="B684" s="15">
        <v>38744</v>
      </c>
      <c r="C684" s="25">
        <f t="shared" si="30"/>
        <v>0.122822590172291</v>
      </c>
      <c r="D684" s="25">
        <f>VLOOKUP(B684,input_BB!$B$19:$K$10000,$D$35,0)</f>
        <v>15753.14</v>
      </c>
      <c r="E684" s="27">
        <f t="shared" si="31"/>
        <v>1.0377737056834103E-2</v>
      </c>
      <c r="F684" s="28">
        <f>VLOOKUP(B684,viz!$B$3:$E$1863,4,0)</f>
        <v>0</v>
      </c>
      <c r="G684" s="25">
        <f t="shared" si="32"/>
        <v>0.15949709041938601</v>
      </c>
      <c r="I684" s="31">
        <v>38744</v>
      </c>
      <c r="J684" s="20">
        <v>0.122822590172291</v>
      </c>
      <c r="K684" s="20">
        <v>0</v>
      </c>
      <c r="L684" s="20">
        <v>3.1473798785404301E-2</v>
      </c>
      <c r="M684" s="20">
        <v>4.0089761756398699E-3</v>
      </c>
      <c r="N684" s="20">
        <v>2.4302983755984199E-2</v>
      </c>
      <c r="O684" s="20">
        <v>0.15949709041938601</v>
      </c>
      <c r="P684" s="20">
        <v>7.8224341869334094E-2</v>
      </c>
      <c r="Q684" s="20">
        <v>4.9499140893067402E-2</v>
      </c>
      <c r="R684" s="20">
        <v>1.56487802821785E-2</v>
      </c>
      <c r="S684" s="20">
        <v>0.14071860460718499</v>
      </c>
      <c r="T684" s="20">
        <v>4.2391087278626602E-2</v>
      </c>
      <c r="U684" s="20">
        <v>0.11414542063201499</v>
      </c>
      <c r="V684" s="20" t="s">
        <v>122</v>
      </c>
      <c r="W684" s="20">
        <v>0.34008977530117801</v>
      </c>
      <c r="X684" s="20"/>
      <c r="Y684" s="20"/>
      <c r="Z684" s="20"/>
      <c r="AA684" s="30"/>
    </row>
    <row r="685" spans="1:27" x14ac:dyDescent="0.25">
      <c r="A685">
        <v>649</v>
      </c>
      <c r="B685" s="15">
        <v>38751</v>
      </c>
      <c r="C685" s="25">
        <f t="shared" si="30"/>
        <v>0.122777819633484</v>
      </c>
      <c r="D685" s="25">
        <f>VLOOKUP(B685,input_BB!$B$19:$K$10000,$D$35,0)</f>
        <v>15429.73</v>
      </c>
      <c r="E685" s="27">
        <f t="shared" si="31"/>
        <v>1.0297129549075633E-2</v>
      </c>
      <c r="F685" s="28">
        <f>VLOOKUP(B685,viz!$B$3:$E$1863,4,0)</f>
        <v>0</v>
      </c>
      <c r="G685" s="25">
        <f t="shared" si="32"/>
        <v>0.159404707565802</v>
      </c>
      <c r="I685" s="31">
        <v>38751</v>
      </c>
      <c r="J685" s="20">
        <v>0.122777819633484</v>
      </c>
      <c r="K685" s="20">
        <v>0</v>
      </c>
      <c r="L685" s="20">
        <v>3.1446967607006701E-2</v>
      </c>
      <c r="M685" s="20">
        <v>4.0120663214721804E-3</v>
      </c>
      <c r="N685" s="20">
        <v>2.42796516526653E-2</v>
      </c>
      <c r="O685" s="20">
        <v>0.159404707565802</v>
      </c>
      <c r="P685" s="20">
        <v>7.8149363875937405E-2</v>
      </c>
      <c r="Q685" s="20">
        <v>4.9468885118376202E-2</v>
      </c>
      <c r="R685" s="20">
        <v>1.5635410777776498E-2</v>
      </c>
      <c r="S685" s="20">
        <v>0.14058260820092899</v>
      </c>
      <c r="T685" s="20">
        <v>4.2350431394710002E-2</v>
      </c>
      <c r="U685" s="20">
        <v>0.11403251179606</v>
      </c>
      <c r="V685" s="20" t="s">
        <v>122</v>
      </c>
      <c r="W685" s="20">
        <v>0.34063739568926399</v>
      </c>
      <c r="X685" s="20"/>
      <c r="Y685" s="20"/>
      <c r="Z685" s="20"/>
      <c r="AA685" s="30"/>
    </row>
    <row r="686" spans="1:27" x14ac:dyDescent="0.25">
      <c r="A686">
        <v>650</v>
      </c>
      <c r="B686" s="15">
        <v>38758</v>
      </c>
      <c r="C686" s="25">
        <f t="shared" si="30"/>
        <v>0.122733257710934</v>
      </c>
      <c r="D686" s="25">
        <f>VLOOKUP(B686,input_BB!$B$19:$K$10000,$D$35,0)</f>
        <v>15425.95</v>
      </c>
      <c r="E686" s="27">
        <f t="shared" si="31"/>
        <v>1.0216897646279781E-2</v>
      </c>
      <c r="F686" s="28">
        <f>VLOOKUP(B686,viz!$B$3:$E$1863,4,0)</f>
        <v>0</v>
      </c>
      <c r="G686" s="25">
        <f t="shared" si="32"/>
        <v>0.15931263567346701</v>
      </c>
      <c r="I686" s="31">
        <v>38758</v>
      </c>
      <c r="J686" s="20">
        <v>0.122733257710934</v>
      </c>
      <c r="K686" s="20">
        <v>0</v>
      </c>
      <c r="L686" s="20">
        <v>3.1420222552233999E-2</v>
      </c>
      <c r="M686" s="20">
        <v>4.01504833812074E-3</v>
      </c>
      <c r="N686" s="20">
        <v>2.4256403697938401E-2</v>
      </c>
      <c r="O686" s="20">
        <v>0.15931263567346701</v>
      </c>
      <c r="P686" s="20">
        <v>7.8074670618441006E-2</v>
      </c>
      <c r="Q686" s="20">
        <v>4.9438547601128001E-2</v>
      </c>
      <c r="R686" s="20">
        <v>1.5622104151367401E-2</v>
      </c>
      <c r="S686" s="20">
        <v>0.1404470925071</v>
      </c>
      <c r="T686" s="20">
        <v>4.2309916245646603E-2</v>
      </c>
      <c r="U686" s="20">
        <v>0.113919998918234</v>
      </c>
      <c r="V686" s="20" t="s">
        <v>122</v>
      </c>
      <c r="W686" s="20">
        <v>0.34118335969632202</v>
      </c>
      <c r="X686" s="20"/>
      <c r="Y686" s="20"/>
      <c r="Z686" s="20"/>
      <c r="AA686" s="30"/>
    </row>
    <row r="687" spans="1:27" x14ac:dyDescent="0.25">
      <c r="A687">
        <v>651</v>
      </c>
      <c r="B687" s="15">
        <v>38765</v>
      </c>
      <c r="C687" s="25">
        <f t="shared" si="30"/>
        <v>0.12268885225057601</v>
      </c>
      <c r="D687" s="25">
        <f>VLOOKUP(B687,input_BB!$B$19:$K$10000,$D$35,0)</f>
        <v>15475.69</v>
      </c>
      <c r="E687" s="27">
        <f t="shared" si="31"/>
        <v>1.0136947447204527E-2</v>
      </c>
      <c r="F687" s="28">
        <f>VLOOKUP(B687,viz!$B$3:$E$1863,4,0)</f>
        <v>0</v>
      </c>
      <c r="G687" s="25">
        <f t="shared" si="32"/>
        <v>0.159220779640591</v>
      </c>
      <c r="I687" s="31">
        <v>38765</v>
      </c>
      <c r="J687" s="20">
        <v>0.12268885225057601</v>
      </c>
      <c r="K687" s="20">
        <v>0</v>
      </c>
      <c r="L687" s="20">
        <v>3.1393563251681099E-2</v>
      </c>
      <c r="M687" s="20">
        <v>4.0181052345730096E-3</v>
      </c>
      <c r="N687" s="20">
        <v>2.4233228722866401E-2</v>
      </c>
      <c r="O687" s="20">
        <v>0.159220779640591</v>
      </c>
      <c r="P687" s="20">
        <v>7.8000212624073306E-2</v>
      </c>
      <c r="Q687" s="20">
        <v>4.9408504067800799E-2</v>
      </c>
      <c r="R687" s="20">
        <v>1.56088369520781E-2</v>
      </c>
      <c r="S687" s="20">
        <v>0.14031201929915399</v>
      </c>
      <c r="T687" s="20">
        <v>4.2269517894573803E-2</v>
      </c>
      <c r="U687" s="20">
        <v>0.113807849901031</v>
      </c>
      <c r="V687" s="20" t="s">
        <v>122</v>
      </c>
      <c r="W687" s="20">
        <v>0.34172738241157602</v>
      </c>
      <c r="X687" s="20"/>
      <c r="Y687" s="20"/>
      <c r="Z687" s="20"/>
      <c r="AA687" s="30"/>
    </row>
    <row r="688" spans="1:27" x14ac:dyDescent="0.25">
      <c r="A688">
        <v>652</v>
      </c>
      <c r="B688" s="15">
        <v>38772</v>
      </c>
      <c r="C688" s="25">
        <f t="shared" si="30"/>
        <v>0.122644625604153</v>
      </c>
      <c r="D688" s="25">
        <f>VLOOKUP(B688,input_BB!$B$19:$K$10000,$D$35,0)</f>
        <v>15856.05</v>
      </c>
      <c r="E688" s="27">
        <f t="shared" si="31"/>
        <v>1.0057319195240839E-2</v>
      </c>
      <c r="F688" s="28">
        <f>VLOOKUP(B688,viz!$B$3:$E$1863,4,0)</f>
        <v>0</v>
      </c>
      <c r="G688" s="25">
        <f t="shared" si="32"/>
        <v>0.15912910552718501</v>
      </c>
      <c r="I688" s="31">
        <v>38772</v>
      </c>
      <c r="J688" s="20">
        <v>0.122644625604153</v>
      </c>
      <c r="K688" s="20">
        <v>0</v>
      </c>
      <c r="L688" s="20">
        <v>3.1366965335655798E-2</v>
      </c>
      <c r="M688" s="20">
        <v>4.02105797089193E-3</v>
      </c>
      <c r="N688" s="20">
        <v>2.4210117110729099E-2</v>
      </c>
      <c r="O688" s="20">
        <v>0.15912910552718501</v>
      </c>
      <c r="P688" s="20">
        <v>7.7925964730731406E-2</v>
      </c>
      <c r="Q688" s="20">
        <v>4.9378344346795E-2</v>
      </c>
      <c r="R688" s="20">
        <v>1.55955962488973E-2</v>
      </c>
      <c r="S688" s="20">
        <v>0.140177326681965</v>
      </c>
      <c r="T688" s="20">
        <v>4.2229249186997199E-2</v>
      </c>
      <c r="U688" s="20">
        <v>0.11369607803622001</v>
      </c>
      <c r="V688" s="20" t="s">
        <v>122</v>
      </c>
      <c r="W688" s="20">
        <v>0.34227019482393201</v>
      </c>
      <c r="X688" s="20"/>
      <c r="Y688" s="20"/>
      <c r="Z688" s="20"/>
      <c r="AA688" s="30"/>
    </row>
    <row r="689" spans="1:27" x14ac:dyDescent="0.25">
      <c r="A689">
        <v>653</v>
      </c>
      <c r="B689" s="15">
        <v>38779</v>
      </c>
      <c r="C689" s="25">
        <f t="shared" si="30"/>
        <v>0.122600592672825</v>
      </c>
      <c r="D689" s="25">
        <f>VLOOKUP(B689,input_BB!$B$19:$K$10000,$D$35,0)</f>
        <v>15802</v>
      </c>
      <c r="E689" s="27">
        <f t="shared" si="31"/>
        <v>9.9780397193124596E-3</v>
      </c>
      <c r="F689" s="28">
        <f>VLOOKUP(B689,viz!$B$3:$E$1863,4,0)</f>
        <v>0</v>
      </c>
      <c r="G689" s="25">
        <f t="shared" si="32"/>
        <v>0.15903751932509499</v>
      </c>
      <c r="I689" s="31">
        <v>38779</v>
      </c>
      <c r="J689" s="20">
        <v>0.122600592672825</v>
      </c>
      <c r="K689" s="20">
        <v>0</v>
      </c>
      <c r="L689" s="20">
        <v>3.1340472397126298E-2</v>
      </c>
      <c r="M689" s="20">
        <v>4.0240642006912301E-3</v>
      </c>
      <c r="N689" s="20">
        <v>2.4187097910825898E-2</v>
      </c>
      <c r="O689" s="20">
        <v>0.15903751932509499</v>
      </c>
      <c r="P689" s="20">
        <v>7.7852002605065196E-2</v>
      </c>
      <c r="Q689" s="20">
        <v>4.9348380208525403E-2</v>
      </c>
      <c r="R689" s="20">
        <v>1.5582410956223701E-2</v>
      </c>
      <c r="S689" s="20">
        <v>0.14004316257982599</v>
      </c>
      <c r="T689" s="20">
        <v>4.2189116557142699E-2</v>
      </c>
      <c r="U689" s="20">
        <v>0.113584732693936</v>
      </c>
      <c r="V689" s="20" t="s">
        <v>122</v>
      </c>
      <c r="W689" s="20">
        <v>0.34281104056554201</v>
      </c>
      <c r="X689" s="20"/>
      <c r="Y689" s="20"/>
      <c r="Z689" s="20"/>
      <c r="AA689" s="30"/>
    </row>
    <row r="690" spans="1:27" x14ac:dyDescent="0.25">
      <c r="A690">
        <v>654</v>
      </c>
      <c r="B690" s="15">
        <v>38786</v>
      </c>
      <c r="C690" s="25">
        <f t="shared" si="30"/>
        <v>0.12255673855543101</v>
      </c>
      <c r="D690" s="25">
        <f>VLOOKUP(B690,input_BB!$B$19:$K$10000,$D$35,0)</f>
        <v>15445.05</v>
      </c>
      <c r="E690" s="27">
        <f t="shared" si="31"/>
        <v>9.8990821904938742E-3</v>
      </c>
      <c r="F690" s="28">
        <f>VLOOKUP(B690,viz!$B$3:$E$1863,4,0)</f>
        <v>0</v>
      </c>
      <c r="G690" s="25">
        <f t="shared" si="32"/>
        <v>0.15894621315396701</v>
      </c>
      <c r="I690" s="31">
        <v>38786</v>
      </c>
      <c r="J690" s="20">
        <v>0.12255673855543101</v>
      </c>
      <c r="K690" s="20">
        <v>0</v>
      </c>
      <c r="L690" s="20">
        <v>3.1314034981195303E-2</v>
      </c>
      <c r="M690" s="20">
        <v>4.0270749910796301E-3</v>
      </c>
      <c r="N690" s="20">
        <v>2.41641386996642E-2</v>
      </c>
      <c r="O690" s="20">
        <v>0.15894621315396701</v>
      </c>
      <c r="P690" s="20">
        <v>7.7778229971968704E-2</v>
      </c>
      <c r="Q690" s="20">
        <v>4.9318299111896703E-2</v>
      </c>
      <c r="R690" s="20">
        <v>1.55692404835437E-2</v>
      </c>
      <c r="S690" s="20">
        <v>0.13990935976679</v>
      </c>
      <c r="T690" s="20">
        <v>4.2149120210471701E-2</v>
      </c>
      <c r="U690" s="20">
        <v>0.11347365430492901</v>
      </c>
      <c r="V690" s="20" t="s">
        <v>122</v>
      </c>
      <c r="W690" s="20">
        <v>0.34335063432449398</v>
      </c>
      <c r="X690" s="20"/>
      <c r="Y690" s="20"/>
      <c r="Z690" s="20"/>
      <c r="AA690" s="30"/>
    </row>
    <row r="691" spans="1:27" x14ac:dyDescent="0.25">
      <c r="A691">
        <v>655</v>
      </c>
      <c r="B691" s="15">
        <v>38793</v>
      </c>
      <c r="C691" s="25">
        <f t="shared" si="30"/>
        <v>0.122513055801392</v>
      </c>
      <c r="D691" s="25">
        <f>VLOOKUP(B691,input_BB!$B$19:$K$10000,$D$35,0)</f>
        <v>15801.66</v>
      </c>
      <c r="E691" s="27">
        <f t="shared" si="31"/>
        <v>9.820433194324997E-3</v>
      </c>
      <c r="F691" s="28">
        <f>VLOOKUP(B691,viz!$B$3:$E$1863,4,0)</f>
        <v>0</v>
      </c>
      <c r="G691" s="25">
        <f t="shared" si="32"/>
        <v>0.158855197255445</v>
      </c>
      <c r="I691" s="31">
        <v>38793</v>
      </c>
      <c r="J691" s="20">
        <v>0.122513055801392</v>
      </c>
      <c r="K691" s="20">
        <v>0</v>
      </c>
      <c r="L691" s="20">
        <v>3.1287682054071099E-2</v>
      </c>
      <c r="M691" s="20">
        <v>4.0298656421392104E-3</v>
      </c>
      <c r="N691" s="20">
        <v>2.4141260576251201E-2</v>
      </c>
      <c r="O691" s="20">
        <v>0.158855197255445</v>
      </c>
      <c r="P691" s="20">
        <v>7.7704724426124999E-2</v>
      </c>
      <c r="Q691" s="20">
        <v>4.9288629261636303E-2</v>
      </c>
      <c r="R691" s="20">
        <v>1.55561287108682E-2</v>
      </c>
      <c r="S691" s="20">
        <v>0.13977601477419499</v>
      </c>
      <c r="T691" s="20">
        <v>4.2109243029068801E-2</v>
      </c>
      <c r="U691" s="20">
        <v>0.113363027943554</v>
      </c>
      <c r="V691" s="20" t="s">
        <v>122</v>
      </c>
      <c r="W691" s="20">
        <v>0.34388822632664601</v>
      </c>
      <c r="X691" s="20"/>
      <c r="Y691" s="20"/>
      <c r="Z691" s="20"/>
      <c r="AA691" s="30"/>
    </row>
    <row r="692" spans="1:27" x14ac:dyDescent="0.25">
      <c r="A692">
        <v>656</v>
      </c>
      <c r="B692" s="15">
        <v>38800</v>
      </c>
      <c r="C692" s="25">
        <f t="shared" si="30"/>
        <v>0.15398928523063701</v>
      </c>
      <c r="D692" s="25">
        <f>VLOOKUP(B692,input_BB!$B$19:$K$10000,$D$35,0)</f>
        <v>15716.46</v>
      </c>
      <c r="E692" s="27">
        <f t="shared" si="31"/>
        <v>6.6492085480284999E-2</v>
      </c>
      <c r="F692" s="28">
        <f>VLOOKUP(B692,viz!$B$3:$E$1863,4,0)</f>
        <v>0</v>
      </c>
      <c r="G692" s="25">
        <f t="shared" si="32"/>
        <v>0.15876417871201501</v>
      </c>
      <c r="I692" s="31">
        <v>38800</v>
      </c>
      <c r="J692" s="20">
        <v>0.15398928523063701</v>
      </c>
      <c r="K692" s="20">
        <v>0</v>
      </c>
      <c r="L692" s="20">
        <v>3.1261399218223899E-2</v>
      </c>
      <c r="M692" s="20">
        <v>4.0328723874972902E-3</v>
      </c>
      <c r="N692" s="20">
        <v>2.41184465652916E-2</v>
      </c>
      <c r="O692" s="20">
        <v>0.15876417871201501</v>
      </c>
      <c r="P692" s="20">
        <v>7.7631420064472101E-2</v>
      </c>
      <c r="Q692" s="20">
        <v>4.9258855105162598E-2</v>
      </c>
      <c r="R692" s="20">
        <v>1.55430621047081E-2</v>
      </c>
      <c r="S692" s="20">
        <v>0.139643047100595</v>
      </c>
      <c r="T692" s="20">
        <v>4.2069478081594003E-2</v>
      </c>
      <c r="U692" s="20">
        <v>0.113252649122229</v>
      </c>
      <c r="V692" s="20" t="s">
        <v>122</v>
      </c>
      <c r="W692" s="20">
        <v>0.34442459153821198</v>
      </c>
      <c r="X692" s="20"/>
      <c r="Y692" s="20"/>
      <c r="Z692" s="20"/>
      <c r="AA692" s="30"/>
    </row>
    <row r="693" spans="1:27" x14ac:dyDescent="0.25">
      <c r="A693">
        <v>657</v>
      </c>
      <c r="B693" s="15">
        <v>38807</v>
      </c>
      <c r="C693" s="25">
        <f t="shared" si="30"/>
        <v>0.12242628633975999</v>
      </c>
      <c r="D693" s="25">
        <f>VLOOKUP(B693,input_BB!$B$19:$K$10000,$D$35,0)</f>
        <v>15805.04</v>
      </c>
      <c r="E693" s="27">
        <f t="shared" si="31"/>
        <v>9.6642083590186278E-3</v>
      </c>
      <c r="F693" s="28">
        <f>VLOOKUP(B693,viz!$B$3:$E$1863,4,0)</f>
        <v>0</v>
      </c>
      <c r="G693" s="25">
        <f t="shared" si="32"/>
        <v>0.15867329663492899</v>
      </c>
      <c r="I693" s="31">
        <v>38807</v>
      </c>
      <c r="J693" s="20">
        <v>0.12242628633975999</v>
      </c>
      <c r="K693" s="20">
        <v>0</v>
      </c>
      <c r="L693" s="20">
        <v>3.1235194460112099E-2</v>
      </c>
      <c r="M693" s="20">
        <v>4.0358376019880198E-3</v>
      </c>
      <c r="N693" s="20">
        <v>2.4095708299341299E-2</v>
      </c>
      <c r="O693" s="20">
        <v>0.15867329663492899</v>
      </c>
      <c r="P693" s="20">
        <v>7.7558361129119499E-2</v>
      </c>
      <c r="Q693" s="20">
        <v>4.92289483712657E-2</v>
      </c>
      <c r="R693" s="20">
        <v>1.55299819886452E-2</v>
      </c>
      <c r="S693" s="20">
        <v>0.13951054111727301</v>
      </c>
      <c r="T693" s="20">
        <v>4.2029851057810402E-2</v>
      </c>
      <c r="U693" s="20">
        <v>0.113142683619936</v>
      </c>
      <c r="V693" s="20" t="s">
        <v>122</v>
      </c>
      <c r="W693" s="20">
        <v>0.34495959571958001</v>
      </c>
      <c r="X693" s="20"/>
      <c r="Y693" s="20"/>
      <c r="Z693" s="20"/>
      <c r="AA693" s="30"/>
    </row>
    <row r="694" spans="1:27" x14ac:dyDescent="0.25">
      <c r="A694">
        <v>658</v>
      </c>
      <c r="B694" s="15">
        <v>38814</v>
      </c>
      <c r="C694" s="25">
        <f t="shared" si="30"/>
        <v>0.153907105326653</v>
      </c>
      <c r="D694" s="25">
        <f>VLOOKUP(B694,input_BB!$B$19:$K$10000,$D$35,0)</f>
        <v>16471.78</v>
      </c>
      <c r="E694" s="27">
        <f t="shared" si="31"/>
        <v>6.6344123954145268E-2</v>
      </c>
      <c r="F694" s="28">
        <f>VLOOKUP(B694,viz!$B$3:$E$1863,4,0)</f>
        <v>0</v>
      </c>
      <c r="G694" s="25">
        <f t="shared" si="32"/>
        <v>0.158582839745847</v>
      </c>
      <c r="I694" s="31">
        <v>38814</v>
      </c>
      <c r="J694" s="20">
        <v>0.153907105326653</v>
      </c>
      <c r="K694" s="20">
        <v>0</v>
      </c>
      <c r="L694" s="20">
        <v>3.1209063248428998E-2</v>
      </c>
      <c r="M694" s="20">
        <v>4.0386201057286304E-3</v>
      </c>
      <c r="N694" s="20">
        <v>2.40730415440263E-2</v>
      </c>
      <c r="O694" s="20">
        <v>0.158582839745847</v>
      </c>
      <c r="P694" s="20">
        <v>7.7485533451069705E-2</v>
      </c>
      <c r="Q694" s="20">
        <v>4.9199364088097101E-2</v>
      </c>
      <c r="R694" s="20">
        <v>1.5516988381326599E-2</v>
      </c>
      <c r="S694" s="20">
        <v>0.13937844193254101</v>
      </c>
      <c r="T694" s="20">
        <v>4.1990330166057098E-2</v>
      </c>
      <c r="U694" s="20">
        <v>0.113033049680869</v>
      </c>
      <c r="V694" s="20" t="s">
        <v>122</v>
      </c>
      <c r="W694" s="20">
        <v>0.34549272765601002</v>
      </c>
      <c r="X694" s="20"/>
      <c r="Y694" s="20"/>
      <c r="Z694" s="20"/>
      <c r="AA694" s="30"/>
    </row>
    <row r="695" spans="1:27" x14ac:dyDescent="0.25">
      <c r="A695">
        <v>659</v>
      </c>
      <c r="B695" s="15">
        <v>38821</v>
      </c>
      <c r="C695" s="25">
        <f t="shared" si="30"/>
        <v>0.122340172529221</v>
      </c>
      <c r="D695" s="25">
        <f>VLOOKUP(B695,input_BB!$B$19:$K$10000,$D$35,0)</f>
        <v>16429.45</v>
      </c>
      <c r="E695" s="27">
        <f t="shared" si="31"/>
        <v>9.5091639964511501E-3</v>
      </c>
      <c r="F695" s="28">
        <f>VLOOKUP(B695,viz!$B$3:$E$1863,4,0)</f>
        <v>0</v>
      </c>
      <c r="G695" s="25">
        <f t="shared" si="32"/>
        <v>0.158492617107448</v>
      </c>
      <c r="I695" s="31">
        <v>38821</v>
      </c>
      <c r="J695" s="20">
        <v>0.122340172529221</v>
      </c>
      <c r="K695" s="20">
        <v>0</v>
      </c>
      <c r="L695" s="20">
        <v>3.1183011096958702E-2</v>
      </c>
      <c r="M695" s="20">
        <v>4.0414970461445697E-3</v>
      </c>
      <c r="N695" s="20">
        <v>2.4050448729019999E-2</v>
      </c>
      <c r="O695" s="20">
        <v>0.158492617107448</v>
      </c>
      <c r="P695" s="20">
        <v>7.7412948435474097E-2</v>
      </c>
      <c r="Q695" s="20">
        <v>4.9169577112141601E-2</v>
      </c>
      <c r="R695" s="20">
        <v>1.5504008736278699E-2</v>
      </c>
      <c r="S695" s="20">
        <v>0.13924678130238499</v>
      </c>
      <c r="T695" s="20">
        <v>4.1950950433130303E-2</v>
      </c>
      <c r="U695" s="20">
        <v>0.112923840855587</v>
      </c>
      <c r="V695" s="20" t="s">
        <v>122</v>
      </c>
      <c r="W695" s="20">
        <v>0.34602431914543202</v>
      </c>
      <c r="X695" s="20"/>
      <c r="Y695" s="20"/>
      <c r="Z695" s="20"/>
      <c r="AA695" s="30"/>
    </row>
    <row r="696" spans="1:27" x14ac:dyDescent="0.25">
      <c r="A696">
        <v>660</v>
      </c>
      <c r="B696" s="15">
        <v>38828</v>
      </c>
      <c r="C696" s="25">
        <f t="shared" si="30"/>
        <v>0.13482370972633401</v>
      </c>
      <c r="D696" s="25">
        <f>VLOOKUP(B696,input_BB!$B$19:$K$10000,$D$35,0)</f>
        <v>16912.150000000001</v>
      </c>
      <c r="E696" s="27">
        <f t="shared" si="31"/>
        <v>3.1985257612553802E-2</v>
      </c>
      <c r="F696" s="28">
        <f>VLOOKUP(B696,viz!$B$3:$E$1863,4,0)</f>
        <v>0</v>
      </c>
      <c r="G696" s="25">
        <f t="shared" si="32"/>
        <v>0.15964679383604</v>
      </c>
      <c r="I696" s="31">
        <v>38828</v>
      </c>
      <c r="J696" s="20">
        <v>0.13482370972633401</v>
      </c>
      <c r="K696" s="20">
        <v>0</v>
      </c>
      <c r="L696" s="20">
        <v>3.1618692225591598E-2</v>
      </c>
      <c r="M696" s="20" t="s">
        <v>122</v>
      </c>
      <c r="N696" s="20">
        <v>2.49239253261915E-2</v>
      </c>
      <c r="O696" s="20">
        <v>0.15964679383604</v>
      </c>
      <c r="P696" s="20">
        <v>8.1204210903743093E-2</v>
      </c>
      <c r="Q696" s="20">
        <v>4.9358810522293503E-2</v>
      </c>
      <c r="R696" s="20">
        <v>1.55394156686162E-2</v>
      </c>
      <c r="S696" s="20">
        <v>0.139569739217835</v>
      </c>
      <c r="T696" s="20">
        <v>4.2095102766422997E-2</v>
      </c>
      <c r="U696" s="20">
        <v>0.113521975721327</v>
      </c>
      <c r="V696" s="20" t="s">
        <v>122</v>
      </c>
      <c r="W696" s="20">
        <v>0.34252133381194</v>
      </c>
      <c r="X696" s="20"/>
      <c r="Y696" s="20"/>
      <c r="Z696" s="20"/>
      <c r="AA696" s="30"/>
    </row>
    <row r="697" spans="1:27" x14ac:dyDescent="0.25">
      <c r="A697">
        <v>661</v>
      </c>
      <c r="B697" s="15">
        <v>38835</v>
      </c>
      <c r="C697" s="25">
        <f t="shared" si="30"/>
        <v>0.13479942083358801</v>
      </c>
      <c r="D697" s="25">
        <f>VLOOKUP(B697,input_BB!$B$19:$K$10000,$D$35,0)</f>
        <v>16661.3</v>
      </c>
      <c r="E697" s="27">
        <f t="shared" si="31"/>
        <v>3.1941526463395473E-2</v>
      </c>
      <c r="F697" s="28">
        <f>VLOOKUP(B697,viz!$B$3:$E$1863,4,0)</f>
        <v>0</v>
      </c>
      <c r="G697" s="25">
        <f t="shared" si="32"/>
        <v>0.15955608935893201</v>
      </c>
      <c r="I697" s="31">
        <v>38835</v>
      </c>
      <c r="J697" s="20">
        <v>0.13479942083358801</v>
      </c>
      <c r="K697" s="20">
        <v>1</v>
      </c>
      <c r="L697" s="20">
        <v>3.1592424944155602E-2</v>
      </c>
      <c r="M697" s="20" t="s">
        <v>122</v>
      </c>
      <c r="N697" s="20">
        <v>2.4900874283155999E-2</v>
      </c>
      <c r="O697" s="20">
        <v>0.15955608935893201</v>
      </c>
      <c r="P697" s="20">
        <v>8.1132916018525805E-2</v>
      </c>
      <c r="Q697" s="20">
        <v>4.93290342583943E-2</v>
      </c>
      <c r="R697" s="20">
        <v>1.55264603904919E-2</v>
      </c>
      <c r="S697" s="20">
        <v>0.13943830065152699</v>
      </c>
      <c r="T697" s="20">
        <v>4.2055774037371103E-2</v>
      </c>
      <c r="U697" s="20">
        <v>0.11341274438915901</v>
      </c>
      <c r="V697" s="20" t="s">
        <v>122</v>
      </c>
      <c r="W697" s="20">
        <v>0.34305538166828697</v>
      </c>
      <c r="X697" s="20"/>
      <c r="Y697" s="20"/>
      <c r="Z697" s="20"/>
      <c r="AA697" s="30"/>
    </row>
    <row r="698" spans="1:27" x14ac:dyDescent="0.25">
      <c r="A698">
        <v>662</v>
      </c>
      <c r="B698" s="15">
        <v>38842</v>
      </c>
      <c r="C698" s="25">
        <f t="shared" si="30"/>
        <v>0.12246892601251599</v>
      </c>
      <c r="D698" s="25">
        <f>VLOOKUP(B698,input_BB!$B$19:$K$10000,$D$35,0)</f>
        <v>17013.93</v>
      </c>
      <c r="E698" s="27">
        <f t="shared" si="31"/>
        <v>9.7409793303780516E-3</v>
      </c>
      <c r="F698" s="28">
        <f>VLOOKUP(B698,viz!$B$3:$E$1863,4,0)</f>
        <v>0</v>
      </c>
      <c r="G698" s="25">
        <f t="shared" si="32"/>
        <v>0.159465435145864</v>
      </c>
      <c r="I698" s="31">
        <v>38842</v>
      </c>
      <c r="J698" s="20">
        <v>0.12246892601251599</v>
      </c>
      <c r="K698" s="20">
        <v>0</v>
      </c>
      <c r="L698" s="20">
        <v>3.1566224237567199E-2</v>
      </c>
      <c r="M698" s="20" t="s">
        <v>122</v>
      </c>
      <c r="N698" s="20">
        <v>2.4877889058872699E-2</v>
      </c>
      <c r="O698" s="20">
        <v>0.159465435145864</v>
      </c>
      <c r="P698" s="20">
        <v>8.1061864324735694E-2</v>
      </c>
      <c r="Q698" s="20">
        <v>4.9299587421216998E-2</v>
      </c>
      <c r="R698" s="20">
        <v>1.5513496564767301E-2</v>
      </c>
      <c r="S698" s="20">
        <v>0.13930722715712601</v>
      </c>
      <c r="T698" s="20">
        <v>4.2016548383307303E-2</v>
      </c>
      <c r="U698" s="20">
        <v>0.113303780555921</v>
      </c>
      <c r="V698" s="20" t="s">
        <v>122</v>
      </c>
      <c r="W698" s="20">
        <v>0.34358794715062202</v>
      </c>
      <c r="X698" s="20"/>
      <c r="Y698" s="20"/>
      <c r="Z698" s="20"/>
      <c r="AA698" s="30"/>
    </row>
    <row r="699" spans="1:27" x14ac:dyDescent="0.25">
      <c r="A699">
        <v>663</v>
      </c>
      <c r="B699" s="15">
        <v>38849</v>
      </c>
      <c r="C699" s="25">
        <f t="shared" si="30"/>
        <v>0.12719960510730699</v>
      </c>
      <c r="D699" s="25">
        <f>VLOOKUP(B699,input_BB!$B$19:$K$10000,$D$35,0)</f>
        <v>16901.849999999999</v>
      </c>
      <c r="E699" s="27">
        <f t="shared" si="31"/>
        <v>1.825837183887731E-2</v>
      </c>
      <c r="F699" s="28">
        <f>VLOOKUP(B699,viz!$B$3:$E$1863,4,0)</f>
        <v>0</v>
      </c>
      <c r="G699" s="25">
        <f t="shared" si="32"/>
        <v>0.16351778175590101</v>
      </c>
      <c r="I699" s="31">
        <v>38849</v>
      </c>
      <c r="J699" s="20">
        <v>0.12719960510730699</v>
      </c>
      <c r="K699" s="20">
        <v>0</v>
      </c>
      <c r="L699" s="20">
        <v>3.2002951191139203E-2</v>
      </c>
      <c r="M699" s="20">
        <v>8.1931932018686499E-3</v>
      </c>
      <c r="N699" s="20">
        <v>2.5134626899980601E-2</v>
      </c>
      <c r="O699" s="20">
        <v>0.16351778175590101</v>
      </c>
      <c r="P699" s="20">
        <v>7.8438705426793903E-2</v>
      </c>
      <c r="Q699" s="20">
        <v>4.9459507192887102E-2</v>
      </c>
      <c r="R699" s="20">
        <v>1.56387629154504E-2</v>
      </c>
      <c r="S699" s="20">
        <v>0.14080500600665799</v>
      </c>
      <c r="T699" s="20">
        <v>4.24607808692887E-2</v>
      </c>
      <c r="U699" s="20">
        <v>0.11437637785696</v>
      </c>
      <c r="V699" s="20" t="s">
        <v>122</v>
      </c>
      <c r="W699" s="20">
        <v>0.32997230668307198</v>
      </c>
      <c r="X699" s="20"/>
      <c r="Y699" s="20"/>
      <c r="Z699" s="20"/>
      <c r="AA699" s="30"/>
    </row>
    <row r="700" spans="1:27" x14ac:dyDescent="0.25">
      <c r="A700">
        <v>664</v>
      </c>
      <c r="B700" s="15">
        <v>38856</v>
      </c>
      <c r="C700" s="25">
        <f t="shared" si="30"/>
        <v>0.127162650227547</v>
      </c>
      <c r="D700" s="25">
        <f>VLOOKUP(B700,input_BB!$B$19:$K$10000,$D$35,0)</f>
        <v>16313.36</v>
      </c>
      <c r="E700" s="27">
        <f t="shared" si="31"/>
        <v>1.8191836102735996E-2</v>
      </c>
      <c r="F700" s="28">
        <f>VLOOKUP(B700,viz!$B$3:$E$1863,4,0)</f>
        <v>0</v>
      </c>
      <c r="G700" s="25">
        <f t="shared" si="32"/>
        <v>0.162392940768951</v>
      </c>
      <c r="I700" s="31">
        <v>38856</v>
      </c>
      <c r="J700" s="20">
        <v>0.127162650227547</v>
      </c>
      <c r="K700" s="20">
        <v>0</v>
      </c>
      <c r="L700" s="20">
        <v>3.2855154180884298E-2</v>
      </c>
      <c r="M700" s="20">
        <v>8.1891994635996199E-3</v>
      </c>
      <c r="N700" s="20">
        <v>2.5123031621456599E-2</v>
      </c>
      <c r="O700" s="20">
        <v>0.162392940768951</v>
      </c>
      <c r="P700" s="20">
        <v>7.83808913099837E-2</v>
      </c>
      <c r="Q700" s="20">
        <v>4.94399897330636E-2</v>
      </c>
      <c r="R700" s="20">
        <v>1.5628833157350201E-2</v>
      </c>
      <c r="S700" s="20">
        <v>0.140699829866205</v>
      </c>
      <c r="T700" s="20">
        <v>4.2429380130419699E-2</v>
      </c>
      <c r="U700" s="20">
        <v>0.11428809016788299</v>
      </c>
      <c r="V700" s="20" t="s">
        <v>122</v>
      </c>
      <c r="W700" s="20">
        <v>0.33057265960020299</v>
      </c>
      <c r="X700" s="20"/>
      <c r="Y700" s="20"/>
      <c r="Z700" s="20"/>
      <c r="AA700" s="30"/>
    </row>
    <row r="701" spans="1:27" x14ac:dyDescent="0.25">
      <c r="A701">
        <v>665</v>
      </c>
      <c r="B701" s="15">
        <v>38863</v>
      </c>
      <c r="C701" s="25">
        <f t="shared" si="30"/>
        <v>0.122482344508171</v>
      </c>
      <c r="D701" s="25">
        <f>VLOOKUP(B701,input_BB!$B$19:$K$10000,$D$35,0)</f>
        <v>15895.1</v>
      </c>
      <c r="E701" s="27">
        <f t="shared" si="31"/>
        <v>9.7651387781184634E-3</v>
      </c>
      <c r="F701" s="28">
        <f>VLOOKUP(B701,viz!$B$3:$E$1863,4,0)</f>
        <v>0</v>
      </c>
      <c r="G701" s="25">
        <f t="shared" si="32"/>
        <v>0.15738134964947301</v>
      </c>
      <c r="I701" s="31">
        <v>38863</v>
      </c>
      <c r="J701" s="20">
        <v>0.122482344508171</v>
      </c>
      <c r="K701" s="20">
        <v>0</v>
      </c>
      <c r="L701" s="20">
        <v>2.31992589597321E-2</v>
      </c>
      <c r="M701" s="20">
        <v>8.3536389796586997E-3</v>
      </c>
      <c r="N701" s="20">
        <v>1.5390884156310999E-2</v>
      </c>
      <c r="O701" s="20">
        <v>0.15738134964947301</v>
      </c>
      <c r="P701" s="20">
        <v>7.8663569838521102E-2</v>
      </c>
      <c r="Q701" s="20">
        <v>4.9485131894707102E-2</v>
      </c>
      <c r="R701" s="20">
        <v>3.3221990729323803E-2</v>
      </c>
      <c r="S701" s="20">
        <v>0.14077909250666801</v>
      </c>
      <c r="T701" s="20">
        <v>4.2453601419412602E-2</v>
      </c>
      <c r="U701" s="20">
        <v>0.114767245710843</v>
      </c>
      <c r="V701" s="20" t="s">
        <v>122</v>
      </c>
      <c r="W701" s="20">
        <v>0.33630423615534999</v>
      </c>
      <c r="X701" s="20"/>
      <c r="Y701" s="20"/>
      <c r="Z701" s="20"/>
      <c r="AA701" s="30"/>
    </row>
    <row r="702" spans="1:27" x14ac:dyDescent="0.25">
      <c r="A702">
        <v>666</v>
      </c>
      <c r="B702" s="15">
        <v>38870</v>
      </c>
      <c r="C702" s="25">
        <f t="shared" si="30"/>
        <v>0.17951938509941101</v>
      </c>
      <c r="D702" s="25">
        <f>VLOOKUP(B702,input_BB!$B$19:$K$10000,$D$35,0)</f>
        <v>15912.71</v>
      </c>
      <c r="E702" s="27">
        <f t="shared" si="31"/>
        <v>0.1124579768473342</v>
      </c>
      <c r="F702" s="28">
        <f>VLOOKUP(B702,viz!$B$3:$E$1863,4,0)</f>
        <v>0</v>
      </c>
      <c r="G702" s="25">
        <f t="shared" si="32"/>
        <v>0.15729940530251699</v>
      </c>
      <c r="I702" s="31">
        <v>38870</v>
      </c>
      <c r="J702" s="20">
        <v>0.17951938509941101</v>
      </c>
      <c r="K702" s="20">
        <v>0</v>
      </c>
      <c r="L702" s="20">
        <v>2.3178926699126801E-2</v>
      </c>
      <c r="M702" s="20">
        <v>8.3592156883854803E-3</v>
      </c>
      <c r="N702" s="20">
        <v>1.5376366141528401E-2</v>
      </c>
      <c r="O702" s="20">
        <v>0.15729940530251699</v>
      </c>
      <c r="P702" s="20">
        <v>7.8588126086464802E-2</v>
      </c>
      <c r="Q702" s="20">
        <v>4.9454493800055302E-2</v>
      </c>
      <c r="R702" s="20">
        <v>3.3201088584577702E-2</v>
      </c>
      <c r="S702" s="20">
        <v>0.14064300957217399</v>
      </c>
      <c r="T702" s="20">
        <v>4.24128793581285E-2</v>
      </c>
      <c r="U702" s="20">
        <v>0.114654077547883</v>
      </c>
      <c r="V702" s="20" t="s">
        <v>122</v>
      </c>
      <c r="W702" s="20">
        <v>0.33683241121915902</v>
      </c>
      <c r="X702" s="20"/>
      <c r="Y702" s="20"/>
      <c r="Z702" s="20"/>
      <c r="AA702" s="30"/>
    </row>
    <row r="703" spans="1:27" x14ac:dyDescent="0.25">
      <c r="A703">
        <v>667</v>
      </c>
      <c r="B703" s="15">
        <v>38877</v>
      </c>
      <c r="C703" s="25">
        <f t="shared" si="30"/>
        <v>0.122403308749199</v>
      </c>
      <c r="D703" s="25">
        <f>VLOOKUP(B703,input_BB!$B$19:$K$10000,$D$35,0)</f>
        <v>15628.69</v>
      </c>
      <c r="E703" s="27">
        <f t="shared" si="31"/>
        <v>9.6228381553362247E-3</v>
      </c>
      <c r="F703" s="28">
        <f>VLOOKUP(B703,viz!$B$3:$E$1863,4,0)</f>
        <v>0</v>
      </c>
      <c r="G703" s="25">
        <f t="shared" si="32"/>
        <v>0.15703616837905399</v>
      </c>
      <c r="I703" s="31">
        <v>38877</v>
      </c>
      <c r="J703" s="20">
        <v>0.122403308749199</v>
      </c>
      <c r="K703" s="20">
        <v>0</v>
      </c>
      <c r="L703" s="20">
        <v>2.31744814907936E-2</v>
      </c>
      <c r="M703" s="20">
        <v>8.3663795567344105E-3</v>
      </c>
      <c r="N703" s="20">
        <v>1.5364887772117799E-2</v>
      </c>
      <c r="O703" s="20">
        <v>0.15703616837905399</v>
      </c>
      <c r="P703" s="20">
        <v>7.8528444122078003E-2</v>
      </c>
      <c r="Q703" s="20">
        <v>4.9433394264188101E-2</v>
      </c>
      <c r="R703" s="20">
        <v>3.3186803930008002E-2</v>
      </c>
      <c r="S703" s="20">
        <v>0.14053477785812901</v>
      </c>
      <c r="T703" s="20">
        <v>4.2380567659992097E-2</v>
      </c>
      <c r="U703" s="20">
        <v>0.11456397600839301</v>
      </c>
      <c r="V703" s="20" t="s">
        <v>122</v>
      </c>
      <c r="W703" s="20">
        <v>0.33743011895851199</v>
      </c>
      <c r="X703" s="20"/>
      <c r="Y703" s="20"/>
      <c r="Z703" s="20"/>
      <c r="AA703" s="30"/>
    </row>
    <row r="704" spans="1:27" x14ac:dyDescent="0.25">
      <c r="A704">
        <v>668</v>
      </c>
      <c r="B704" s="15">
        <v>38884</v>
      </c>
      <c r="C704" s="25">
        <f t="shared" si="30"/>
        <v>0.17943395674228699</v>
      </c>
      <c r="D704" s="25">
        <f>VLOOKUP(B704,input_BB!$B$19:$K$10000,$D$35,0)</f>
        <v>15842.65</v>
      </c>
      <c r="E704" s="27">
        <f t="shared" si="31"/>
        <v>0.11230416661535657</v>
      </c>
      <c r="F704" s="28">
        <f>VLOOKUP(B704,viz!$B$3:$E$1863,4,0)</f>
        <v>0</v>
      </c>
      <c r="G704" s="25">
        <f t="shared" si="32"/>
        <v>0.156954455452613</v>
      </c>
      <c r="I704" s="31">
        <v>38884</v>
      </c>
      <c r="J704" s="20">
        <v>0.17943395674228699</v>
      </c>
      <c r="K704" s="20">
        <v>0</v>
      </c>
      <c r="L704" s="20">
        <v>2.3154243582147498E-2</v>
      </c>
      <c r="M704" s="20">
        <v>8.3718513571154392E-3</v>
      </c>
      <c r="N704" s="20">
        <v>1.5350448537661101E-2</v>
      </c>
      <c r="O704" s="20">
        <v>0.156954455452613</v>
      </c>
      <c r="P704" s="20">
        <v>7.8453429687472098E-2</v>
      </c>
      <c r="Q704" s="20">
        <v>4.9403034729732703E-2</v>
      </c>
      <c r="R704" s="20">
        <v>3.3166075921688701E-2</v>
      </c>
      <c r="S704" s="20">
        <v>0.140399468908632</v>
      </c>
      <c r="T704" s="20">
        <v>4.23400740117185E-2</v>
      </c>
      <c r="U704" s="20">
        <v>0.11445139934956799</v>
      </c>
      <c r="V704" s="20" t="s">
        <v>122</v>
      </c>
      <c r="W704" s="20">
        <v>0.33795551846165001</v>
      </c>
      <c r="X704" s="20"/>
      <c r="Y704" s="20"/>
      <c r="Z704" s="20"/>
      <c r="AA704" s="30"/>
    </row>
    <row r="705" spans="1:27" x14ac:dyDescent="0.25">
      <c r="A705">
        <v>669</v>
      </c>
      <c r="B705" s="15">
        <v>38891</v>
      </c>
      <c r="C705" s="25">
        <f t="shared" si="30"/>
        <v>0.122314840555191</v>
      </c>
      <c r="D705" s="25">
        <f>VLOOKUP(B705,input_BB!$B$19:$K$10000,$D$35,0)</f>
        <v>15808.81</v>
      </c>
      <c r="E705" s="27">
        <f t="shared" si="31"/>
        <v>9.4635548224815628E-3</v>
      </c>
      <c r="F705" s="28">
        <f>VLOOKUP(B705,viz!$B$3:$E$1863,4,0)</f>
        <v>0</v>
      </c>
      <c r="G705" s="25">
        <f t="shared" si="32"/>
        <v>0.15687283910156999</v>
      </c>
      <c r="I705" s="31">
        <v>38891</v>
      </c>
      <c r="J705" s="20">
        <v>0.122314840555191</v>
      </c>
      <c r="K705" s="20">
        <v>0</v>
      </c>
      <c r="L705" s="20">
        <v>2.3134075060364599E-2</v>
      </c>
      <c r="M705" s="20">
        <v>8.3773053786173092E-3</v>
      </c>
      <c r="N705" s="20">
        <v>1.53360550389501E-2</v>
      </c>
      <c r="O705" s="20">
        <v>0.15687283910156999</v>
      </c>
      <c r="P705" s="20">
        <v>7.8378661721447002E-2</v>
      </c>
      <c r="Q705" s="20">
        <v>4.93726961344398E-2</v>
      </c>
      <c r="R705" s="20">
        <v>3.3145338185971797E-2</v>
      </c>
      <c r="S705" s="20">
        <v>0.14026461510879901</v>
      </c>
      <c r="T705" s="20">
        <v>4.2299700903297703E-2</v>
      </c>
      <c r="U705" s="20">
        <v>0.114339296401125</v>
      </c>
      <c r="V705" s="20" t="s">
        <v>122</v>
      </c>
      <c r="W705" s="20">
        <v>0.338479416965418</v>
      </c>
      <c r="X705" s="20"/>
      <c r="Y705" s="20"/>
      <c r="Z705" s="20"/>
      <c r="AA705" s="30"/>
    </row>
    <row r="706" spans="1:27" x14ac:dyDescent="0.25">
      <c r="A706">
        <v>670</v>
      </c>
      <c r="B706" s="15">
        <v>38898</v>
      </c>
      <c r="C706" s="25">
        <f t="shared" si="30"/>
        <v>0.117681562900543</v>
      </c>
      <c r="D706" s="25">
        <f>VLOOKUP(B706,input_BB!$B$19:$K$10000,$D$35,0)</f>
        <v>16267.62</v>
      </c>
      <c r="E706" s="27">
        <f t="shared" si="31"/>
        <v>1.1215295878911453E-3</v>
      </c>
      <c r="F706" s="28">
        <f>VLOOKUP(B706,viz!$B$3:$E$1863,4,0)</f>
        <v>0</v>
      </c>
      <c r="G706" s="25">
        <f t="shared" si="32"/>
        <v>0.160852894324581</v>
      </c>
      <c r="I706" s="31">
        <v>38898</v>
      </c>
      <c r="J706" s="20">
        <v>0.117681562900543</v>
      </c>
      <c r="K706" s="20">
        <v>0</v>
      </c>
      <c r="L706" s="20">
        <v>3.35781459202402E-2</v>
      </c>
      <c r="M706" s="20">
        <v>7.3354505897750902E-3</v>
      </c>
      <c r="N706" s="20">
        <v>2.5021290618381702E-2</v>
      </c>
      <c r="O706" s="20">
        <v>0.160852894324581</v>
      </c>
      <c r="P706" s="20">
        <v>7.80403755880473E-2</v>
      </c>
      <c r="Q706" s="20">
        <v>4.9324293738000097E-2</v>
      </c>
      <c r="R706" s="20">
        <v>1.5570337448914E-2</v>
      </c>
      <c r="S706" s="20">
        <v>0.14007993279547701</v>
      </c>
      <c r="T706" s="20">
        <v>4.2244319619779903E-2</v>
      </c>
      <c r="U706" s="20">
        <v>0.113769731703337</v>
      </c>
      <c r="V706" s="20" t="s">
        <v>122</v>
      </c>
      <c r="W706" s="20">
        <v>0.33418322765346697</v>
      </c>
      <c r="X706" s="20"/>
      <c r="Y706" s="20"/>
      <c r="Z706" s="20"/>
      <c r="AA706" s="30"/>
    </row>
    <row r="707" spans="1:27" x14ac:dyDescent="0.25">
      <c r="A707">
        <v>671</v>
      </c>
      <c r="B707" s="15">
        <v>38905</v>
      </c>
      <c r="C707" s="25">
        <f t="shared" si="30"/>
        <v>0.126811653375626</v>
      </c>
      <c r="D707" s="25">
        <f>VLOOKUP(B707,input_BB!$B$19:$K$10000,$D$35,0)</f>
        <v>16459.78</v>
      </c>
      <c r="E707" s="27">
        <f t="shared" si="31"/>
        <v>1.7559880754010146E-2</v>
      </c>
      <c r="F707" s="28">
        <f>VLOOKUP(B707,viz!$B$3:$E$1863,4,0)</f>
        <v>0</v>
      </c>
      <c r="G707" s="25">
        <f t="shared" si="32"/>
        <v>0.16071714943769999</v>
      </c>
      <c r="I707" s="31">
        <v>38905</v>
      </c>
      <c r="J707" s="20">
        <v>0.126811653375626</v>
      </c>
      <c r="K707" s="20">
        <v>0</v>
      </c>
      <c r="L707" s="20">
        <v>3.3552964930060797E-2</v>
      </c>
      <c r="M707" s="20">
        <v>7.3409763852146596E-3</v>
      </c>
      <c r="N707" s="20">
        <v>2.4999656590058299E-2</v>
      </c>
      <c r="O707" s="20">
        <v>0.16071714943769999</v>
      </c>
      <c r="P707" s="20">
        <v>7.7972423845649494E-2</v>
      </c>
      <c r="Q707" s="20">
        <v>4.92978047469632E-2</v>
      </c>
      <c r="R707" s="20">
        <v>1.5558332054809099E-2</v>
      </c>
      <c r="S707" s="20">
        <v>0.13995640017064201</v>
      </c>
      <c r="T707" s="20">
        <v>4.2207362586752298E-2</v>
      </c>
      <c r="U707" s="20">
        <v>0.11366688814348599</v>
      </c>
      <c r="V707" s="20" t="s">
        <v>122</v>
      </c>
      <c r="W707" s="20">
        <v>0.334730041108664</v>
      </c>
      <c r="X707" s="20"/>
      <c r="Y707" s="20"/>
      <c r="Z707" s="20"/>
      <c r="AA707" s="30"/>
    </row>
    <row r="708" spans="1:27" x14ac:dyDescent="0.25">
      <c r="A708">
        <v>672</v>
      </c>
      <c r="B708" s="15">
        <v>38912</v>
      </c>
      <c r="C708" s="25">
        <f t="shared" si="30"/>
        <v>0.117632158100605</v>
      </c>
      <c r="D708" s="25">
        <f>VLOOKUP(B708,input_BB!$B$19:$K$10000,$D$35,0)</f>
        <v>16135.71</v>
      </c>
      <c r="E708" s="27">
        <f t="shared" si="31"/>
        <v>1.0325782841894761E-3</v>
      </c>
      <c r="F708" s="28">
        <f>VLOOKUP(B708,viz!$B$3:$E$1863,4,0)</f>
        <v>0</v>
      </c>
      <c r="G708" s="25">
        <f t="shared" si="32"/>
        <v>0.160722672309451</v>
      </c>
      <c r="I708" s="31">
        <v>38912</v>
      </c>
      <c r="J708" s="20">
        <v>0.117632158100605</v>
      </c>
      <c r="K708" s="20">
        <v>0</v>
      </c>
      <c r="L708" s="20">
        <v>3.35572442480538E-2</v>
      </c>
      <c r="M708" s="20">
        <v>6.4756340783323103E-3</v>
      </c>
      <c r="N708" s="20">
        <v>2.4999988783936299E-2</v>
      </c>
      <c r="O708" s="20">
        <v>0.160722672309451</v>
      </c>
      <c r="P708" s="20">
        <v>7.7972996833298502E-2</v>
      </c>
      <c r="Q708" s="20">
        <v>4.9314505783395003E-2</v>
      </c>
      <c r="R708" s="20">
        <v>1.5559949976462199E-2</v>
      </c>
      <c r="S708" s="20">
        <v>0.13995587345645799</v>
      </c>
      <c r="T708" s="20">
        <v>4.2207529033635997E-2</v>
      </c>
      <c r="U708" s="20">
        <v>0.113663932661988</v>
      </c>
      <c r="V708" s="20" t="s">
        <v>122</v>
      </c>
      <c r="W708" s="20">
        <v>0.33556967283499001</v>
      </c>
      <c r="X708" s="20"/>
      <c r="Y708" s="20"/>
      <c r="Z708" s="20"/>
      <c r="AA708" s="30"/>
    </row>
    <row r="709" spans="1:27" x14ac:dyDescent="0.25">
      <c r="A709">
        <v>673</v>
      </c>
      <c r="B709" s="15">
        <v>38919</v>
      </c>
      <c r="C709" s="25">
        <f t="shared" si="30"/>
        <v>0.126735925674438</v>
      </c>
      <c r="D709" s="25">
        <f>VLOOKUP(B709,input_BB!$B$19:$K$10000,$D$35,0)</f>
        <v>16464.18</v>
      </c>
      <c r="E709" s="27">
        <f t="shared" si="31"/>
        <v>1.7423536152767861E-2</v>
      </c>
      <c r="F709" s="28">
        <f>VLOOKUP(B709,viz!$B$3:$E$1863,4,0)</f>
        <v>0</v>
      </c>
      <c r="G709" s="25">
        <f t="shared" si="32"/>
        <v>0.16067690997331599</v>
      </c>
      <c r="I709" s="31">
        <v>38919</v>
      </c>
      <c r="J709" s="20">
        <v>0.126735925674438</v>
      </c>
      <c r="K709" s="20">
        <v>0</v>
      </c>
      <c r="L709" s="20">
        <v>3.3527525762122298E-2</v>
      </c>
      <c r="M709" s="20">
        <v>6.4790894588278598E-3</v>
      </c>
      <c r="N709" s="20">
        <v>2.49759206706976E-2</v>
      </c>
      <c r="O709" s="20">
        <v>0.16067690997331599</v>
      </c>
      <c r="P709" s="20">
        <v>7.7897130756418007E-2</v>
      </c>
      <c r="Q709" s="20">
        <v>4.9282979586047597E-2</v>
      </c>
      <c r="R709" s="20">
        <v>1.55464117460524E-2</v>
      </c>
      <c r="S709" s="20">
        <v>0.13981876405074001</v>
      </c>
      <c r="T709" s="20">
        <v>4.2166481814209102E-2</v>
      </c>
      <c r="U709" s="20">
        <v>0.11355092682036599</v>
      </c>
      <c r="V709" s="20" t="s">
        <v>122</v>
      </c>
      <c r="W709" s="20">
        <v>0.33607785936120399</v>
      </c>
      <c r="X709" s="20"/>
      <c r="Y709" s="20"/>
      <c r="Z709" s="20"/>
      <c r="AA709" s="30"/>
    </row>
    <row r="710" spans="1:27" x14ac:dyDescent="0.25">
      <c r="A710">
        <v>674</v>
      </c>
      <c r="B710" s="15">
        <v>38926</v>
      </c>
      <c r="C710" s="25">
        <f t="shared" si="30"/>
        <v>0.12670391798019401</v>
      </c>
      <c r="D710" s="25">
        <f>VLOOKUP(B710,input_BB!$B$19:$K$10000,$D$35,0)</f>
        <v>16955.04</v>
      </c>
      <c r="E710" s="27">
        <f t="shared" si="31"/>
        <v>1.7365907620012735E-2</v>
      </c>
      <c r="F710" s="28">
        <f>VLOOKUP(B710,viz!$B$3:$E$1863,4,0)</f>
        <v>0</v>
      </c>
      <c r="G710" s="25">
        <f t="shared" si="32"/>
        <v>0.16063123961737899</v>
      </c>
      <c r="I710" s="31">
        <v>38926</v>
      </c>
      <c r="J710" s="20">
        <v>0.12670391798019401</v>
      </c>
      <c r="K710" s="20">
        <v>0</v>
      </c>
      <c r="L710" s="20">
        <v>3.3497897272880398E-2</v>
      </c>
      <c r="M710" s="20">
        <v>6.4825027592502003E-3</v>
      </c>
      <c r="N710" s="20">
        <v>2.49519328907442E-2</v>
      </c>
      <c r="O710" s="20">
        <v>0.16063123961737899</v>
      </c>
      <c r="P710" s="20">
        <v>7.7821519706836206E-2</v>
      </c>
      <c r="Q710" s="20">
        <v>4.92513738166762E-2</v>
      </c>
      <c r="R710" s="20">
        <v>1.55328888947117E-2</v>
      </c>
      <c r="S710" s="20">
        <v>0.13968209526650399</v>
      </c>
      <c r="T710" s="20">
        <v>4.2125567778173403E-2</v>
      </c>
      <c r="U710" s="20">
        <v>0.11343826120471701</v>
      </c>
      <c r="V710" s="20" t="s">
        <v>122</v>
      </c>
      <c r="W710" s="20">
        <v>0.33658472079212798</v>
      </c>
      <c r="X710" s="20"/>
      <c r="Y710" s="20"/>
      <c r="Z710" s="20"/>
      <c r="AA710" s="30"/>
    </row>
    <row r="711" spans="1:27" x14ac:dyDescent="0.25">
      <c r="A711">
        <v>675</v>
      </c>
      <c r="B711" s="15">
        <v>38933</v>
      </c>
      <c r="C711" s="25">
        <f t="shared" si="30"/>
        <v>0.117526933550835</v>
      </c>
      <c r="D711" s="25">
        <f>VLOOKUP(B711,input_BB!$B$19:$K$10000,$D$35,0)</f>
        <v>16887.8</v>
      </c>
      <c r="E711" s="27">
        <f t="shared" si="31"/>
        <v>8.4312582420164564E-4</v>
      </c>
      <c r="F711" s="28">
        <f>VLOOKUP(B711,viz!$B$3:$E$1863,4,0)</f>
        <v>0</v>
      </c>
      <c r="G711" s="25">
        <f t="shared" si="32"/>
        <v>0.16049636933043601</v>
      </c>
      <c r="I711" s="31">
        <v>38933</v>
      </c>
      <c r="J711" s="20">
        <v>0.117526933550835</v>
      </c>
      <c r="K711" s="20">
        <v>0</v>
      </c>
      <c r="L711" s="20">
        <v>3.3472940974570799E-2</v>
      </c>
      <c r="M711" s="20">
        <v>6.4885428832882801E-3</v>
      </c>
      <c r="N711" s="20">
        <v>2.49305192548335E-2</v>
      </c>
      <c r="O711" s="20">
        <v>0.16049636933043601</v>
      </c>
      <c r="P711" s="20">
        <v>7.7754277034486494E-2</v>
      </c>
      <c r="Q711" s="20">
        <v>4.9224914726358301E-2</v>
      </c>
      <c r="R711" s="20">
        <v>1.55209843703736E-2</v>
      </c>
      <c r="S711" s="20">
        <v>0.13955987631943001</v>
      </c>
      <c r="T711" s="20">
        <v>4.2088996771859302E-2</v>
      </c>
      <c r="U711" s="20">
        <v>0.113336520378025</v>
      </c>
      <c r="V711" s="20" t="s">
        <v>122</v>
      </c>
      <c r="W711" s="20">
        <v>0.33712605795633799</v>
      </c>
      <c r="X711" s="20"/>
      <c r="Y711" s="20"/>
      <c r="Z711" s="20"/>
      <c r="AA711" s="30"/>
    </row>
    <row r="712" spans="1:27" x14ac:dyDescent="0.25">
      <c r="A712">
        <v>676</v>
      </c>
      <c r="B712" s="15">
        <v>38940</v>
      </c>
      <c r="C712" s="25">
        <f t="shared" si="30"/>
        <v>0.126614674925804</v>
      </c>
      <c r="D712" s="25">
        <f>VLOOKUP(B712,input_BB!$B$19:$K$10000,$D$35,0)</f>
        <v>17249.95</v>
      </c>
      <c r="E712" s="27">
        <f t="shared" si="31"/>
        <v>1.720522918301327E-2</v>
      </c>
      <c r="F712" s="28">
        <f>VLOOKUP(B712,viz!$B$3:$E$1863,4,0)</f>
        <v>0</v>
      </c>
      <c r="G712" s="25">
        <f t="shared" si="32"/>
        <v>0.16045071349668399</v>
      </c>
      <c r="I712" s="31">
        <v>38940</v>
      </c>
      <c r="J712" s="20">
        <v>0.126614674925804</v>
      </c>
      <c r="K712" s="20">
        <v>0</v>
      </c>
      <c r="L712" s="20">
        <v>3.3443497104522102E-2</v>
      </c>
      <c r="M712" s="20">
        <v>6.49188805044334E-3</v>
      </c>
      <c r="N712" s="20">
        <v>2.4906690799310498E-2</v>
      </c>
      <c r="O712" s="20">
        <v>0.16045071349668399</v>
      </c>
      <c r="P712" s="20">
        <v>7.7679176861908006E-2</v>
      </c>
      <c r="Q712" s="20">
        <v>4.9193593450742999E-2</v>
      </c>
      <c r="R712" s="20">
        <v>1.5507542073222001E-2</v>
      </c>
      <c r="S712" s="20">
        <v>0.13942413061287301</v>
      </c>
      <c r="T712" s="20">
        <v>4.2048375004107102E-2</v>
      </c>
      <c r="U712" s="20">
        <v>0.113224684692646</v>
      </c>
      <c r="V712" s="20" t="s">
        <v>122</v>
      </c>
      <c r="W712" s="20">
        <v>0.33762970785354102</v>
      </c>
      <c r="X712" s="20"/>
      <c r="Y712" s="20"/>
      <c r="Z712" s="20"/>
      <c r="AA712" s="30"/>
    </row>
    <row r="713" spans="1:27" x14ac:dyDescent="0.25">
      <c r="A713">
        <v>677</v>
      </c>
      <c r="B713" s="15">
        <v>38947</v>
      </c>
      <c r="C713" s="25">
        <f t="shared" si="30"/>
        <v>0.12655755877494801</v>
      </c>
      <c r="D713" s="25">
        <f>VLOOKUP(B713,input_BB!$B$19:$K$10000,$D$35,0)</f>
        <v>17330.7</v>
      </c>
      <c r="E713" s="27">
        <f t="shared" si="31"/>
        <v>1.7102393910176691E-2</v>
      </c>
      <c r="F713" s="28">
        <f>VLOOKUP(B713,viz!$B$3:$E$1863,4,0)</f>
        <v>0</v>
      </c>
      <c r="G713" s="25">
        <f t="shared" si="32"/>
        <v>0.16031641647464101</v>
      </c>
      <c r="I713" s="31">
        <v>38947</v>
      </c>
      <c r="J713" s="20">
        <v>0.12655755877494801</v>
      </c>
      <c r="K713" s="20">
        <v>0</v>
      </c>
      <c r="L713" s="20">
        <v>3.3418689414838901E-2</v>
      </c>
      <c r="M713" s="20">
        <v>6.4978418594799203E-3</v>
      </c>
      <c r="N713" s="20">
        <v>2.4885410861417101E-2</v>
      </c>
      <c r="O713" s="20">
        <v>0.16031641647464101</v>
      </c>
      <c r="P713" s="20">
        <v>7.7612345153190307E-2</v>
      </c>
      <c r="Q713" s="20">
        <v>4.91672061155621E-2</v>
      </c>
      <c r="R713" s="20">
        <v>1.54957277895793E-2</v>
      </c>
      <c r="S713" s="20">
        <v>0.13930267634403801</v>
      </c>
      <c r="T713" s="20">
        <v>4.2012024260280501E-2</v>
      </c>
      <c r="U713" s="20">
        <v>0.11312354981849899</v>
      </c>
      <c r="V713" s="20" t="s">
        <v>122</v>
      </c>
      <c r="W713" s="20">
        <v>0.33816811190847501</v>
      </c>
      <c r="X713" s="20"/>
      <c r="Y713" s="20"/>
      <c r="Z713" s="20"/>
      <c r="AA713" s="30"/>
    </row>
    <row r="714" spans="1:27" x14ac:dyDescent="0.25">
      <c r="A714">
        <v>678</v>
      </c>
      <c r="B714" s="15">
        <v>38954</v>
      </c>
      <c r="C714" s="25">
        <f t="shared" si="30"/>
        <v>0.11742877215147</v>
      </c>
      <c r="D714" s="25">
        <f>VLOOKUP(B714,input_BB!$B$19:$K$10000,$D$35,0)</f>
        <v>16955.45</v>
      </c>
      <c r="E714" s="27">
        <f t="shared" si="31"/>
        <v>6.6639027507174142E-4</v>
      </c>
      <c r="F714" s="28">
        <f>VLOOKUP(B714,viz!$B$3:$E$1863,4,0)</f>
        <v>0</v>
      </c>
      <c r="G714" s="25">
        <f t="shared" si="32"/>
        <v>0.160182617177587</v>
      </c>
      <c r="I714" s="31">
        <v>38954</v>
      </c>
      <c r="J714" s="20">
        <v>0.11742877215147</v>
      </c>
      <c r="K714" s="20">
        <v>0</v>
      </c>
      <c r="L714" s="20">
        <v>3.3393939868136699E-2</v>
      </c>
      <c r="M714" s="20">
        <v>6.50376587710792E-3</v>
      </c>
      <c r="N714" s="20">
        <v>2.4864194385773902E-2</v>
      </c>
      <c r="O714" s="20">
        <v>0.160182617177587</v>
      </c>
      <c r="P714" s="20">
        <v>7.75457217308025E-2</v>
      </c>
      <c r="Q714" s="20">
        <v>4.9140883159422E-2</v>
      </c>
      <c r="R714" s="20">
        <v>1.54838824915122E-2</v>
      </c>
      <c r="S714" s="20">
        <v>0.139181569395016</v>
      </c>
      <c r="T714" s="20">
        <v>4.19758193662726E-2</v>
      </c>
      <c r="U714" s="20">
        <v>0.113022737840681</v>
      </c>
      <c r="V714" s="20" t="s">
        <v>122</v>
      </c>
      <c r="W714" s="20">
        <v>0.33870486870768801</v>
      </c>
      <c r="X714" s="20"/>
      <c r="Y714" s="20"/>
      <c r="Z714" s="20"/>
      <c r="AA714" s="30"/>
    </row>
    <row r="715" spans="1:27" x14ac:dyDescent="0.25">
      <c r="A715">
        <v>679</v>
      </c>
      <c r="B715" s="15">
        <v>38961</v>
      </c>
      <c r="C715" s="25">
        <f t="shared" si="30"/>
        <v>0.12646934390068101</v>
      </c>
      <c r="D715" s="25">
        <f>VLOOKUP(B715,input_BB!$B$19:$K$10000,$D$35,0)</f>
        <v>17423.72</v>
      </c>
      <c r="E715" s="27">
        <f t="shared" si="31"/>
        <v>1.6943566669062993E-2</v>
      </c>
      <c r="F715" s="28">
        <f>VLOOKUP(B715,viz!$B$3:$E$1863,4,0)</f>
        <v>0</v>
      </c>
      <c r="G715" s="25">
        <f t="shared" si="32"/>
        <v>0.160137019042769</v>
      </c>
      <c r="I715" s="31">
        <v>38961</v>
      </c>
      <c r="J715" s="20">
        <v>0.12646934390068101</v>
      </c>
      <c r="K715" s="20">
        <v>0</v>
      </c>
      <c r="L715" s="20">
        <v>3.3364740061211803E-2</v>
      </c>
      <c r="M715" s="20">
        <v>6.5070295441534099E-3</v>
      </c>
      <c r="N715" s="20">
        <v>2.4840574477708901E-2</v>
      </c>
      <c r="O715" s="20">
        <v>0.160137019042769</v>
      </c>
      <c r="P715" s="20">
        <v>7.7471279341013902E-2</v>
      </c>
      <c r="Q715" s="20">
        <v>4.9109831068504702E-2</v>
      </c>
      <c r="R715" s="20">
        <v>1.54705816396525E-2</v>
      </c>
      <c r="S715" s="20">
        <v>0.13904703460221501</v>
      </c>
      <c r="T715" s="20">
        <v>4.1935538226572699E-2</v>
      </c>
      <c r="U715" s="20">
        <v>0.112911879505447</v>
      </c>
      <c r="V715" s="20" t="s">
        <v>122</v>
      </c>
      <c r="W715" s="20">
        <v>0.33920449249075102</v>
      </c>
      <c r="X715" s="20"/>
      <c r="Y715" s="20"/>
      <c r="Z715" s="20"/>
      <c r="AA715" s="30"/>
    </row>
    <row r="716" spans="1:27" x14ac:dyDescent="0.25">
      <c r="A716">
        <v>680</v>
      </c>
      <c r="B716" s="15">
        <v>38968</v>
      </c>
      <c r="C716" s="25">
        <f t="shared" si="30"/>
        <v>0.11736211180687001</v>
      </c>
      <c r="D716" s="25">
        <f>VLOOKUP(B716,input_BB!$B$19:$K$10000,$D$35,0)</f>
        <v>17145.759999999998</v>
      </c>
      <c r="E716" s="27">
        <f t="shared" si="31"/>
        <v>5.4637107522046043E-4</v>
      </c>
      <c r="F716" s="28">
        <f>VLOOKUP(B716,viz!$B$3:$E$1863,4,0)</f>
        <v>0</v>
      </c>
      <c r="G716" s="25">
        <f t="shared" si="32"/>
        <v>0.160003840690224</v>
      </c>
      <c r="I716" s="31">
        <v>38968</v>
      </c>
      <c r="J716" s="20">
        <v>0.11736211180687001</v>
      </c>
      <c r="K716" s="20">
        <v>0</v>
      </c>
      <c r="L716" s="20">
        <v>3.3340109707091399E-2</v>
      </c>
      <c r="M716" s="20">
        <v>6.51285093620242E-3</v>
      </c>
      <c r="N716" s="20">
        <v>2.48194718511188E-2</v>
      </c>
      <c r="O716" s="20">
        <v>0.160003840690224</v>
      </c>
      <c r="P716" s="20">
        <v>7.74050177646224E-2</v>
      </c>
      <c r="Q716" s="20">
        <v>4.9083641966810199E-2</v>
      </c>
      <c r="R716" s="20">
        <v>1.5458831794830799E-2</v>
      </c>
      <c r="S716" s="20">
        <v>0.13892660663121401</v>
      </c>
      <c r="T716" s="20">
        <v>4.1899507533350498E-2</v>
      </c>
      <c r="U716" s="20">
        <v>0.112811660778341</v>
      </c>
      <c r="V716" s="20" t="s">
        <v>122</v>
      </c>
      <c r="W716" s="20">
        <v>0.33973846034619398</v>
      </c>
      <c r="X716" s="20"/>
      <c r="Y716" s="20"/>
      <c r="Z716" s="20"/>
      <c r="AA716" s="30"/>
    </row>
    <row r="717" spans="1:27" x14ac:dyDescent="0.25">
      <c r="A717">
        <v>681</v>
      </c>
      <c r="B717" s="15">
        <v>38975</v>
      </c>
      <c r="C717" s="25">
        <f t="shared" si="30"/>
        <v>0.126356661319733</v>
      </c>
      <c r="D717" s="25">
        <f>VLOOKUP(B717,input_BB!$B$19:$K$10000,$D$35,0)</f>
        <v>17237.650000000001</v>
      </c>
      <c r="E717" s="27">
        <f t="shared" si="31"/>
        <v>1.6740686331679341E-2</v>
      </c>
      <c r="F717" s="28">
        <f>VLOOKUP(B717,viz!$B$3:$E$1863,4,0)</f>
        <v>0</v>
      </c>
      <c r="G717" s="25">
        <f t="shared" si="32"/>
        <v>0.15987091509138801</v>
      </c>
      <c r="I717" s="31">
        <v>38975</v>
      </c>
      <c r="J717" s="20">
        <v>0.126356661319733</v>
      </c>
      <c r="K717" s="20">
        <v>0</v>
      </c>
      <c r="L717" s="20">
        <v>3.3315553123546997E-2</v>
      </c>
      <c r="M717" s="20">
        <v>6.5186326122793504E-3</v>
      </c>
      <c r="N717" s="20">
        <v>2.4798436303956201E-2</v>
      </c>
      <c r="O717" s="20">
        <v>0.15987091509138801</v>
      </c>
      <c r="P717" s="20">
        <v>7.7338966602287895E-2</v>
      </c>
      <c r="Q717" s="20">
        <v>4.9057416370427799E-2</v>
      </c>
      <c r="R717" s="20">
        <v>1.54471012044082E-2</v>
      </c>
      <c r="S717" s="20">
        <v>0.13880657654258699</v>
      </c>
      <c r="T717" s="20">
        <v>4.1863586607662699E-2</v>
      </c>
      <c r="U717" s="20">
        <v>0.112711735524026</v>
      </c>
      <c r="V717" s="20" t="s">
        <v>122</v>
      </c>
      <c r="W717" s="20">
        <v>0.340271080017431</v>
      </c>
      <c r="X717" s="20"/>
      <c r="Y717" s="20"/>
      <c r="Z717" s="20"/>
      <c r="AA717" s="30"/>
    </row>
    <row r="718" spans="1:27" x14ac:dyDescent="0.25">
      <c r="A718">
        <v>682</v>
      </c>
      <c r="B718" s="15">
        <v>38982</v>
      </c>
      <c r="C718" s="25">
        <f t="shared" si="30"/>
        <v>0.12632571160793299</v>
      </c>
      <c r="D718" s="25">
        <f>VLOOKUP(B718,input_BB!$B$19:$K$10000,$D$35,0)</f>
        <v>17600.650000000001</v>
      </c>
      <c r="E718" s="27">
        <f t="shared" si="31"/>
        <v>1.668496265265916E-2</v>
      </c>
      <c r="F718" s="28">
        <f>VLOOKUP(B718,viz!$B$3:$E$1863,4,0)</f>
        <v>0</v>
      </c>
      <c r="G718" s="25">
        <f t="shared" si="32"/>
        <v>0.159825565289414</v>
      </c>
      <c r="I718" s="31">
        <v>38982</v>
      </c>
      <c r="J718" s="20">
        <v>0.12632571160793299</v>
      </c>
      <c r="K718" s="20">
        <v>0</v>
      </c>
      <c r="L718" s="20">
        <v>3.3286627603660197E-2</v>
      </c>
      <c r="M718" s="20">
        <v>6.5218017705086897E-3</v>
      </c>
      <c r="N718" s="20">
        <v>2.4775053843988201E-2</v>
      </c>
      <c r="O718" s="20">
        <v>0.159825565289414</v>
      </c>
      <c r="P718" s="20">
        <v>7.7265274770401501E-2</v>
      </c>
      <c r="Q718" s="20">
        <v>4.9026483923886498E-2</v>
      </c>
      <c r="R718" s="20">
        <v>1.54338727591619E-2</v>
      </c>
      <c r="S718" s="20">
        <v>0.13867339621917399</v>
      </c>
      <c r="T718" s="20">
        <v>4.1823737017458999E-2</v>
      </c>
      <c r="U718" s="20">
        <v>0.11260201829352</v>
      </c>
      <c r="V718" s="20" t="s">
        <v>122</v>
      </c>
      <c r="W718" s="20">
        <v>0.34076616850882602</v>
      </c>
      <c r="X718" s="20"/>
      <c r="Y718" s="20"/>
      <c r="Z718" s="20"/>
      <c r="AA718" s="30"/>
    </row>
    <row r="719" spans="1:27" x14ac:dyDescent="0.25">
      <c r="A719">
        <v>683</v>
      </c>
      <c r="B719" s="15">
        <v>38989</v>
      </c>
      <c r="C719" s="25">
        <f t="shared" si="30"/>
        <v>0.12626987695694</v>
      </c>
      <c r="D719" s="25">
        <f>VLOOKUP(B719,input_BB!$B$19:$K$10000,$D$35,0)</f>
        <v>17543.05</v>
      </c>
      <c r="E719" s="27">
        <f t="shared" si="31"/>
        <v>1.6584434667447485E-2</v>
      </c>
      <c r="F719" s="28">
        <f>VLOOKUP(B719,viz!$B$3:$E$1863,4,0)</f>
        <v>0</v>
      </c>
      <c r="G719" s="25">
        <f t="shared" si="32"/>
        <v>0.15969331783174601</v>
      </c>
      <c r="I719" s="31">
        <v>38989</v>
      </c>
      <c r="J719" s="20">
        <v>0.12626987695694</v>
      </c>
      <c r="K719" s="20">
        <v>0</v>
      </c>
      <c r="L719" s="20">
        <v>3.3262177945051902E-2</v>
      </c>
      <c r="M719" s="20">
        <v>6.5275103294979301E-3</v>
      </c>
      <c r="N719" s="20">
        <v>2.4754129150639799E-2</v>
      </c>
      <c r="O719" s="20">
        <v>0.15969331783174601</v>
      </c>
      <c r="P719" s="20">
        <v>7.7199577247466802E-2</v>
      </c>
      <c r="Q719" s="20">
        <v>4.90004175592492E-2</v>
      </c>
      <c r="R719" s="20">
        <v>1.5422201629848401E-2</v>
      </c>
      <c r="S719" s="20">
        <v>0.138553994293068</v>
      </c>
      <c r="T719" s="20">
        <v>4.1788020326496103E-2</v>
      </c>
      <c r="U719" s="20">
        <v>0.11250264741541199</v>
      </c>
      <c r="V719" s="20" t="s">
        <v>122</v>
      </c>
      <c r="W719" s="20">
        <v>0.34129600627152401</v>
      </c>
      <c r="X719" s="20"/>
      <c r="Y719" s="20"/>
      <c r="Z719" s="20"/>
      <c r="AA719" s="30"/>
    </row>
    <row r="720" spans="1:27" x14ac:dyDescent="0.25">
      <c r="A720">
        <v>684</v>
      </c>
      <c r="B720" s="15">
        <v>38996</v>
      </c>
      <c r="C720" s="25">
        <f t="shared" si="30"/>
        <v>0.144008904695511</v>
      </c>
      <c r="D720" s="25">
        <f>VLOOKUP(B720,input_BB!$B$19:$K$10000,$D$35,0)</f>
        <v>17903.39</v>
      </c>
      <c r="E720" s="27">
        <f t="shared" si="31"/>
        <v>4.8522822146516272E-2</v>
      </c>
      <c r="F720" s="28">
        <f>VLOOKUP(B720,viz!$B$3:$E$1863,4,0)</f>
        <v>0</v>
      </c>
      <c r="G720" s="25">
        <f t="shared" si="32"/>
        <v>0.15964782197684799</v>
      </c>
      <c r="I720" s="31">
        <v>38996</v>
      </c>
      <c r="J720" s="20">
        <v>0.144008904695511</v>
      </c>
      <c r="K720" s="20">
        <v>0</v>
      </c>
      <c r="L720" s="20">
        <v>3.3233423137160899E-2</v>
      </c>
      <c r="M720" s="20">
        <v>6.5306270553004897E-3</v>
      </c>
      <c r="N720" s="20">
        <v>2.4730889959261902E-2</v>
      </c>
      <c r="O720" s="20">
        <v>0.15964782197684799</v>
      </c>
      <c r="P720" s="20">
        <v>7.7126341538565193E-2</v>
      </c>
      <c r="Q720" s="20">
        <v>4.8969488347468899E-2</v>
      </c>
      <c r="R720" s="20">
        <v>1.5409128709430999E-2</v>
      </c>
      <c r="S720" s="20">
        <v>0.138421654665661</v>
      </c>
      <c r="T720" s="20">
        <v>4.1748394127239297E-2</v>
      </c>
      <c r="U720" s="20">
        <v>0.112393615533969</v>
      </c>
      <c r="V720" s="20" t="s">
        <v>122</v>
      </c>
      <c r="W720" s="20">
        <v>0.34178861494909402</v>
      </c>
      <c r="X720" s="20"/>
      <c r="Y720" s="20"/>
      <c r="Z720" s="20"/>
      <c r="AA720" s="30"/>
    </row>
    <row r="721" spans="1:27" x14ac:dyDescent="0.25">
      <c r="A721">
        <v>685</v>
      </c>
      <c r="B721" s="15">
        <v>39003</v>
      </c>
      <c r="C721" s="25">
        <f t="shared" si="30"/>
        <v>0.12618370354175601</v>
      </c>
      <c r="D721" s="25">
        <f>VLOOKUP(B721,input_BB!$B$19:$K$10000,$D$35,0)</f>
        <v>17988.86</v>
      </c>
      <c r="E721" s="27">
        <f t="shared" si="31"/>
        <v>1.6429282989176151E-2</v>
      </c>
      <c r="F721" s="28">
        <f>VLOOKUP(B721,viz!$B$3:$E$1863,4,0)</f>
        <v>0</v>
      </c>
      <c r="G721" s="25">
        <f t="shared" si="32"/>
        <v>0.15951616536864999</v>
      </c>
      <c r="I721" s="31">
        <v>39003</v>
      </c>
      <c r="J721" s="20">
        <v>0.12618370354175601</v>
      </c>
      <c r="K721" s="20">
        <v>0</v>
      </c>
      <c r="L721" s="20">
        <v>3.32091513599111E-2</v>
      </c>
      <c r="M721" s="20">
        <v>6.5362655247668102E-3</v>
      </c>
      <c r="N721" s="20">
        <v>2.47101160640717E-2</v>
      </c>
      <c r="O721" s="20">
        <v>0.15951616536864999</v>
      </c>
      <c r="P721" s="20">
        <v>7.7061129364523598E-2</v>
      </c>
      <c r="Q721" s="20">
        <v>4.8943424914051403E-2</v>
      </c>
      <c r="R721" s="20">
        <v>1.5397510996944299E-2</v>
      </c>
      <c r="S721" s="20">
        <v>0.13830313472311301</v>
      </c>
      <c r="T721" s="20">
        <v>4.1712916799254499E-2</v>
      </c>
      <c r="U721" s="20">
        <v>0.11229496510555199</v>
      </c>
      <c r="V721" s="20" t="s">
        <v>122</v>
      </c>
      <c r="W721" s="20">
        <v>0.34231521977916202</v>
      </c>
      <c r="X721" s="20"/>
      <c r="Y721" s="20"/>
      <c r="Z721" s="20"/>
      <c r="AA721" s="30"/>
    </row>
    <row r="722" spans="1:27" x14ac:dyDescent="0.25">
      <c r="A722">
        <v>686</v>
      </c>
      <c r="B722" s="15">
        <v>39010</v>
      </c>
      <c r="C722" s="25">
        <f t="shared" si="30"/>
        <v>0.126128494739532</v>
      </c>
      <c r="D722" s="25">
        <f>VLOOKUP(B722,input_BB!$B$19:$K$10000,$D$35,0)</f>
        <v>18113.55</v>
      </c>
      <c r="E722" s="27">
        <f t="shared" si="31"/>
        <v>1.6329881818848663E-2</v>
      </c>
      <c r="F722" s="28">
        <f>VLOOKUP(B722,viz!$B$3:$E$1863,4,0)</f>
        <v>0</v>
      </c>
      <c r="G722" s="25">
        <f t="shared" si="32"/>
        <v>0.159385074310984</v>
      </c>
      <c r="I722" s="31">
        <v>39010</v>
      </c>
      <c r="J722" s="20">
        <v>0.126128494739532</v>
      </c>
      <c r="K722" s="20">
        <v>0</v>
      </c>
      <c r="L722" s="20">
        <v>3.3184904423168002E-2</v>
      </c>
      <c r="M722" s="20">
        <v>6.5418470832888298E-3</v>
      </c>
      <c r="N722" s="20">
        <v>2.4689381384961E-2</v>
      </c>
      <c r="O722" s="20">
        <v>0.159385074310984</v>
      </c>
      <c r="P722" s="20">
        <v>7.69960176139316E-2</v>
      </c>
      <c r="Q722" s="20">
        <v>4.8917650399595898E-2</v>
      </c>
      <c r="R722" s="20">
        <v>1.53859606592381E-2</v>
      </c>
      <c r="S722" s="20">
        <v>0.13818482066514701</v>
      </c>
      <c r="T722" s="20">
        <v>4.1677526095160497E-2</v>
      </c>
      <c r="U722" s="20">
        <v>0.11219655917889</v>
      </c>
      <c r="V722" s="20" t="s">
        <v>122</v>
      </c>
      <c r="W722" s="20">
        <v>0.34284025818563502</v>
      </c>
      <c r="X722" s="20"/>
      <c r="Y722" s="20"/>
      <c r="Z722" s="20"/>
      <c r="AA722" s="30"/>
    </row>
    <row r="723" spans="1:27" x14ac:dyDescent="0.25">
      <c r="A723">
        <v>687</v>
      </c>
      <c r="B723" s="15">
        <v>39017</v>
      </c>
      <c r="C723" s="25">
        <f t="shared" si="30"/>
        <v>0.12607352435588801</v>
      </c>
      <c r="D723" s="25">
        <f>VLOOKUP(B723,input_BB!$B$19:$K$10000,$D$35,0)</f>
        <v>18297.55</v>
      </c>
      <c r="E723" s="27">
        <f t="shared" si="31"/>
        <v>1.6230909911336647E-2</v>
      </c>
      <c r="F723" s="28">
        <f>VLOOKUP(B723,viz!$B$3:$E$1863,4,0)</f>
        <v>0</v>
      </c>
      <c r="G723" s="25">
        <f t="shared" si="32"/>
        <v>0.15925471733514701</v>
      </c>
      <c r="I723" s="31">
        <v>39017</v>
      </c>
      <c r="J723" s="20">
        <v>0.12607352435588801</v>
      </c>
      <c r="K723" s="20">
        <v>0</v>
      </c>
      <c r="L723" s="20">
        <v>3.3160712227485498E-2</v>
      </c>
      <c r="M723" s="20">
        <v>6.5474046420036201E-3</v>
      </c>
      <c r="N723" s="20">
        <v>2.4668700837190499E-2</v>
      </c>
      <c r="O723" s="20">
        <v>0.15925471733514701</v>
      </c>
      <c r="P723" s="20">
        <v>7.6931089925345794E-2</v>
      </c>
      <c r="Q723" s="20">
        <v>4.8891785789510797E-2</v>
      </c>
      <c r="R723" s="20">
        <v>1.5374414436319501E-2</v>
      </c>
      <c r="S723" s="20">
        <v>0.13806682262603201</v>
      </c>
      <c r="T723" s="20">
        <v>4.1642239560560901E-2</v>
      </c>
      <c r="U723" s="20">
        <v>0.11209834319513801</v>
      </c>
      <c r="V723" s="20" t="s">
        <v>122</v>
      </c>
      <c r="W723" s="20">
        <v>0.34336376942526697</v>
      </c>
      <c r="X723" s="20"/>
      <c r="Y723" s="20"/>
      <c r="Z723" s="20"/>
      <c r="AA723" s="30"/>
    </row>
    <row r="724" spans="1:27" x14ac:dyDescent="0.25">
      <c r="A724">
        <v>688</v>
      </c>
      <c r="B724" s="15">
        <v>39024</v>
      </c>
      <c r="C724" s="25">
        <f t="shared" si="30"/>
        <v>0.22901129722595201</v>
      </c>
      <c r="D724" s="25">
        <f>VLOOKUP(B724,input_BB!$B$19:$K$10000,$D$35,0)</f>
        <v>18749.689999999999</v>
      </c>
      <c r="E724" s="27">
        <f t="shared" si="31"/>
        <v>0.20156612244995364</v>
      </c>
      <c r="F724" s="28">
        <f>VLOOKUP(B724,viz!$B$3:$E$1863,4,0)</f>
        <v>0</v>
      </c>
      <c r="G724" s="25">
        <f t="shared" si="32"/>
        <v>0.159325914109372</v>
      </c>
      <c r="I724" s="31">
        <v>39024</v>
      </c>
      <c r="J724" s="20">
        <v>0.22901129722595201</v>
      </c>
      <c r="K724" s="20">
        <v>0</v>
      </c>
      <c r="L724" s="20">
        <v>3.3156561609429001E-2</v>
      </c>
      <c r="M724" s="20">
        <v>5.8224130470740402E-3</v>
      </c>
      <c r="N724" s="20">
        <v>2.4663806788237101E-2</v>
      </c>
      <c r="O724" s="20">
        <v>0.159325914109372</v>
      </c>
      <c r="P724" s="20">
        <v>7.6915075321241602E-2</v>
      </c>
      <c r="Q724" s="20">
        <v>4.8897024186311998E-2</v>
      </c>
      <c r="R724" s="20">
        <v>1.5372704938084699E-2</v>
      </c>
      <c r="S724" s="20">
        <v>0.138037202489009</v>
      </c>
      <c r="T724" s="20">
        <v>4.1633582602186699E-2</v>
      </c>
      <c r="U724" s="20">
        <v>0.112072804353279</v>
      </c>
      <c r="V724" s="20" t="s">
        <v>122</v>
      </c>
      <c r="W724" s="20">
        <v>0.34410291055577402</v>
      </c>
      <c r="X724" s="20"/>
      <c r="Y724" s="20"/>
      <c r="Z724" s="20"/>
      <c r="AA724" s="30"/>
    </row>
    <row r="725" spans="1:27" x14ac:dyDescent="0.25">
      <c r="A725">
        <v>689</v>
      </c>
      <c r="B725" s="15">
        <v>39031</v>
      </c>
      <c r="C725" s="25">
        <f t="shared" si="30"/>
        <v>0.12600032985210399</v>
      </c>
      <c r="D725" s="25">
        <f>VLOOKUP(B725,input_BB!$B$19:$K$10000,$D$35,0)</f>
        <v>18891.14</v>
      </c>
      <c r="E725" s="27">
        <f t="shared" si="31"/>
        <v>1.6099126227493089E-2</v>
      </c>
      <c r="F725" s="28">
        <f>VLOOKUP(B725,viz!$B$3:$E$1863,4,0)</f>
        <v>0</v>
      </c>
      <c r="G725" s="25">
        <f t="shared" si="32"/>
        <v>0.159195729428458</v>
      </c>
      <c r="I725" s="31">
        <v>39031</v>
      </c>
      <c r="J725" s="20">
        <v>0.12600032985210399</v>
      </c>
      <c r="K725" s="20">
        <v>0</v>
      </c>
      <c r="L725" s="20">
        <v>3.3132480931783302E-2</v>
      </c>
      <c r="M725" s="20">
        <v>5.8282471062927697E-3</v>
      </c>
      <c r="N725" s="20">
        <v>2.46432329929295E-2</v>
      </c>
      <c r="O725" s="20">
        <v>0.159195729428458</v>
      </c>
      <c r="P725" s="20">
        <v>7.6850480538425997E-2</v>
      </c>
      <c r="Q725" s="20">
        <v>4.8871185016481397E-2</v>
      </c>
      <c r="R725" s="20">
        <v>1.5361191196025701E-2</v>
      </c>
      <c r="S725" s="20">
        <v>0.13791982904483799</v>
      </c>
      <c r="T725" s="20">
        <v>4.1598464213516699E-2</v>
      </c>
      <c r="U725" s="20">
        <v>0.111975109914765</v>
      </c>
      <c r="V725" s="20" t="s">
        <v>122</v>
      </c>
      <c r="W725" s="20">
        <v>0.34462404961648502</v>
      </c>
      <c r="X725" s="20"/>
      <c r="Y725" s="20"/>
      <c r="Z725" s="20"/>
      <c r="AA725" s="30"/>
    </row>
    <row r="726" spans="1:27" x14ac:dyDescent="0.25">
      <c r="A726">
        <v>690</v>
      </c>
      <c r="B726" s="15">
        <v>39038</v>
      </c>
      <c r="C726" s="25">
        <f t="shared" si="30"/>
        <v>0.11705864965915699</v>
      </c>
      <c r="D726" s="25">
        <f>VLOOKUP(B726,input_BB!$B$19:$K$10000,$D$35,0)</f>
        <v>19182.71</v>
      </c>
      <c r="E726" s="27">
        <f t="shared" si="31"/>
        <v>0</v>
      </c>
      <c r="F726" s="28">
        <f>VLOOKUP(B726,viz!$B$3:$E$1863,4,0)</f>
        <v>0</v>
      </c>
      <c r="G726" s="25">
        <f t="shared" si="32"/>
        <v>0.15906608836283101</v>
      </c>
      <c r="I726" s="31">
        <v>39038</v>
      </c>
      <c r="J726" s="20">
        <v>0.11705864965915699</v>
      </c>
      <c r="K726" s="20">
        <v>0</v>
      </c>
      <c r="L726" s="20">
        <v>3.3108468795966198E-2</v>
      </c>
      <c r="M726" s="20">
        <v>5.8340507604741397E-3</v>
      </c>
      <c r="N726" s="20">
        <v>2.4622719620839E-2</v>
      </c>
      <c r="O726" s="20">
        <v>0.15906608836283101</v>
      </c>
      <c r="P726" s="20">
        <v>7.6786087784013607E-2</v>
      </c>
      <c r="Q726" s="20">
        <v>4.88453429382152E-2</v>
      </c>
      <c r="R726" s="20">
        <v>1.53497117237948E-2</v>
      </c>
      <c r="S726" s="20">
        <v>0.137802827672521</v>
      </c>
      <c r="T726" s="20">
        <v>4.1563463204186399E-2</v>
      </c>
      <c r="U726" s="20">
        <v>0.11187778206304499</v>
      </c>
      <c r="V726" s="20" t="s">
        <v>122</v>
      </c>
      <c r="W726" s="20">
        <v>0.34514345707411298</v>
      </c>
      <c r="X726" s="20"/>
      <c r="Y726" s="20"/>
      <c r="Z726" s="20"/>
      <c r="AA726" s="30"/>
    </row>
    <row r="727" spans="1:27" x14ac:dyDescent="0.25">
      <c r="A727">
        <v>691</v>
      </c>
      <c r="B727" s="15">
        <v>39045</v>
      </c>
      <c r="C727" s="25">
        <f t="shared" si="30"/>
        <v>0.12589177489280701</v>
      </c>
      <c r="D727" s="25">
        <f>VLOOKUP(B727,input_BB!$B$19:$K$10000,$D$35,0)</f>
        <v>19260.3</v>
      </c>
      <c r="E727" s="27">
        <f t="shared" si="31"/>
        <v>1.5903677502574359E-2</v>
      </c>
      <c r="F727" s="28">
        <f>VLOOKUP(B727,viz!$B$3:$E$1863,4,0)</f>
        <v>0</v>
      </c>
      <c r="G727" s="25">
        <f t="shared" si="32"/>
        <v>0.15893694693454499</v>
      </c>
      <c r="I727" s="31">
        <v>39045</v>
      </c>
      <c r="J727" s="20">
        <v>0.12589177489280701</v>
      </c>
      <c r="K727" s="20">
        <v>0</v>
      </c>
      <c r="L727" s="20">
        <v>3.3084503205030001E-2</v>
      </c>
      <c r="M727" s="20">
        <v>5.8398072392280799E-3</v>
      </c>
      <c r="N727" s="20">
        <v>2.4602256117628601E-2</v>
      </c>
      <c r="O727" s="20">
        <v>0.15893694693454499</v>
      </c>
      <c r="P727" s="20">
        <v>7.6721843521136798E-2</v>
      </c>
      <c r="Q727" s="20">
        <v>4.8819675992086503E-2</v>
      </c>
      <c r="R727" s="20">
        <v>1.5338282074008201E-2</v>
      </c>
      <c r="S727" s="20">
        <v>0.13768608814889599</v>
      </c>
      <c r="T727" s="20">
        <v>4.1528538212011697E-2</v>
      </c>
      <c r="U727" s="20">
        <v>0.111780704440349</v>
      </c>
      <c r="V727" s="20" t="s">
        <v>122</v>
      </c>
      <c r="W727" s="20">
        <v>0.34566135411507998</v>
      </c>
      <c r="X727" s="20"/>
      <c r="Y727" s="20"/>
      <c r="Z727" s="20"/>
      <c r="AA727" s="30"/>
    </row>
    <row r="728" spans="1:27" x14ac:dyDescent="0.25">
      <c r="A728">
        <v>692</v>
      </c>
      <c r="B728" s="15">
        <v>39052</v>
      </c>
      <c r="C728" s="25">
        <f t="shared" si="30"/>
        <v>0.12039490044117</v>
      </c>
      <c r="D728" s="25">
        <f>VLOOKUP(B728,input_BB!$B$19:$K$10000,$D$35,0)</f>
        <v>18690.82</v>
      </c>
      <c r="E728" s="27">
        <f t="shared" si="31"/>
        <v>6.0067818695378741E-3</v>
      </c>
      <c r="F728" s="28">
        <f>VLOOKUP(B728,viz!$B$3:$E$1863,4,0)</f>
        <v>0</v>
      </c>
      <c r="G728" s="25">
        <f t="shared" si="32"/>
        <v>0.155888549138685</v>
      </c>
      <c r="I728" s="31">
        <v>39052</v>
      </c>
      <c r="J728" s="20">
        <v>0.12039490044117</v>
      </c>
      <c r="K728" s="20">
        <v>0</v>
      </c>
      <c r="L728" s="20">
        <v>2.1247784401955402E-2</v>
      </c>
      <c r="M728" s="20" t="s">
        <v>122</v>
      </c>
      <c r="N728" s="20">
        <v>2.7776817025882999E-2</v>
      </c>
      <c r="O728" s="20">
        <v>0.155888549138685</v>
      </c>
      <c r="P728" s="20">
        <v>7.7101381942018696E-2</v>
      </c>
      <c r="Q728" s="20">
        <v>4.8760262606681599E-2</v>
      </c>
      <c r="R728" s="20">
        <v>2.0148954510715099E-2</v>
      </c>
      <c r="S728" s="20">
        <v>0.13747458647706101</v>
      </c>
      <c r="T728" s="20">
        <v>4.14650112496961E-2</v>
      </c>
      <c r="U728" s="20">
        <v>0.11167930432909801</v>
      </c>
      <c r="V728" s="20" t="s">
        <v>122</v>
      </c>
      <c r="W728" s="20">
        <v>0.35845734831820603</v>
      </c>
      <c r="X728" s="20"/>
      <c r="Y728" s="20"/>
      <c r="Z728" s="20"/>
      <c r="AA728" s="30"/>
    </row>
    <row r="729" spans="1:27" x14ac:dyDescent="0.25">
      <c r="A729">
        <v>693</v>
      </c>
      <c r="B729" s="15">
        <v>39059</v>
      </c>
      <c r="C729" s="25">
        <f t="shared" si="30"/>
        <v>0.120355680584908</v>
      </c>
      <c r="D729" s="25">
        <f>VLOOKUP(B729,input_BB!$B$19:$K$10000,$D$35,0)</f>
        <v>18739.990000000002</v>
      </c>
      <c r="E729" s="27">
        <f t="shared" si="31"/>
        <v>5.9361681366642592E-3</v>
      </c>
      <c r="F729" s="28">
        <f>VLOOKUP(B729,viz!$B$3:$E$1863,4,0)</f>
        <v>0</v>
      </c>
      <c r="G729" s="25">
        <f t="shared" si="32"/>
        <v>0.15582153096589799</v>
      </c>
      <c r="I729" s="31">
        <v>39059</v>
      </c>
      <c r="J729" s="20">
        <v>0.120355680584908</v>
      </c>
      <c r="K729" s="20">
        <v>0</v>
      </c>
      <c r="L729" s="20">
        <v>2.1230118658294099E-2</v>
      </c>
      <c r="M729" s="20" t="s">
        <v>122</v>
      </c>
      <c r="N729" s="20">
        <v>2.7754038843973799E-2</v>
      </c>
      <c r="O729" s="20">
        <v>0.15582153096589799</v>
      </c>
      <c r="P729" s="20">
        <v>7.7030943207705593E-2</v>
      </c>
      <c r="Q729" s="20">
        <v>4.8730949881440201E-2</v>
      </c>
      <c r="R729" s="20">
        <v>2.01394427856697E-2</v>
      </c>
      <c r="S729" s="20">
        <v>0.13734814630770001</v>
      </c>
      <c r="T729" s="20">
        <v>4.1427160988543398E-2</v>
      </c>
      <c r="U729" s="20">
        <v>0.111574599289898</v>
      </c>
      <c r="V729" s="20" t="s">
        <v>122</v>
      </c>
      <c r="W729" s="20">
        <v>0.35894306907087598</v>
      </c>
      <c r="X729" s="20"/>
      <c r="Y729" s="20"/>
      <c r="Z729" s="20"/>
      <c r="AA729" s="30"/>
    </row>
    <row r="730" spans="1:27" x14ac:dyDescent="0.25">
      <c r="A730">
        <v>694</v>
      </c>
      <c r="B730" s="15">
        <v>39066</v>
      </c>
      <c r="C730" s="25">
        <f t="shared" si="30"/>
        <v>0.12860846519470201</v>
      </c>
      <c r="D730" s="25">
        <f>VLOOKUP(B730,input_BB!$B$19:$K$10000,$D$35,0)</f>
        <v>19110.650000000001</v>
      </c>
      <c r="E730" s="27">
        <f t="shared" si="31"/>
        <v>2.0794966292539383E-2</v>
      </c>
      <c r="F730" s="28">
        <f>VLOOKUP(B730,viz!$B$3:$E$1863,4,0)</f>
        <v>0</v>
      </c>
      <c r="G730" s="25">
        <f t="shared" si="32"/>
        <v>0.155754533423523</v>
      </c>
      <c r="I730" s="31">
        <v>39066</v>
      </c>
      <c r="J730" s="20">
        <v>0.12860846519470201</v>
      </c>
      <c r="K730" s="20">
        <v>0</v>
      </c>
      <c r="L730" s="20">
        <v>2.1212516223542002E-2</v>
      </c>
      <c r="M730" s="20" t="s">
        <v>122</v>
      </c>
      <c r="N730" s="20">
        <v>2.77313274482201E-2</v>
      </c>
      <c r="O730" s="20">
        <v>0.155754533423523</v>
      </c>
      <c r="P730" s="20">
        <v>7.6960760210680504E-2</v>
      </c>
      <c r="Q730" s="20">
        <v>4.8701668149414103E-2</v>
      </c>
      <c r="R730" s="20">
        <v>2.01298478280326E-2</v>
      </c>
      <c r="S730" s="20">
        <v>0.137222158179233</v>
      </c>
      <c r="T730" s="20">
        <v>4.1389424814749699E-2</v>
      </c>
      <c r="U730" s="20">
        <v>0.111470308760433</v>
      </c>
      <c r="V730" s="20" t="s">
        <v>122</v>
      </c>
      <c r="W730" s="20">
        <v>0.35942745496217199</v>
      </c>
      <c r="X730" s="20"/>
      <c r="Y730" s="20"/>
      <c r="Z730" s="20"/>
      <c r="AA730" s="30"/>
    </row>
    <row r="731" spans="1:27" x14ac:dyDescent="0.25">
      <c r="A731">
        <v>695</v>
      </c>
      <c r="B731" s="15">
        <v>39073</v>
      </c>
      <c r="C731" s="25">
        <f t="shared" si="30"/>
        <v>0.120277762413025</v>
      </c>
      <c r="D731" s="25">
        <f>VLOOKUP(B731,input_BB!$B$19:$K$10000,$D$35,0)</f>
        <v>19320.52</v>
      </c>
      <c r="E731" s="27">
        <f t="shared" si="31"/>
        <v>5.7958796833208438E-3</v>
      </c>
      <c r="F731" s="28">
        <f>VLOOKUP(B731,viz!$B$3:$E$1863,4,0)</f>
        <v>0</v>
      </c>
      <c r="G731" s="25">
        <f t="shared" si="32"/>
        <v>0.155687634270713</v>
      </c>
      <c r="I731" s="31">
        <v>39073</v>
      </c>
      <c r="J731" s="20">
        <v>0.120277762413025</v>
      </c>
      <c r="K731" s="20">
        <v>0</v>
      </c>
      <c r="L731" s="20">
        <v>2.11949540428161E-2</v>
      </c>
      <c r="M731" s="20" t="s">
        <v>122</v>
      </c>
      <c r="N731" s="20">
        <v>2.7708674476497198E-2</v>
      </c>
      <c r="O731" s="20">
        <v>0.155687634270713</v>
      </c>
      <c r="P731" s="20">
        <v>7.6890771062785898E-2</v>
      </c>
      <c r="Q731" s="20">
        <v>4.8672381438747699E-2</v>
      </c>
      <c r="R731" s="20">
        <v>2.0120310261619902E-2</v>
      </c>
      <c r="S731" s="20">
        <v>0.13709651028647499</v>
      </c>
      <c r="T731" s="20">
        <v>4.1351819386660403E-2</v>
      </c>
      <c r="U731" s="20">
        <v>0.111366289541197</v>
      </c>
      <c r="V731" s="20" t="s">
        <v>122</v>
      </c>
      <c r="W731" s="20">
        <v>0.359910655232487</v>
      </c>
      <c r="X731" s="20"/>
      <c r="Y731" s="20"/>
      <c r="Z731" s="20"/>
      <c r="AA731" s="30"/>
    </row>
    <row r="732" spans="1:27" x14ac:dyDescent="0.25">
      <c r="A732">
        <v>696</v>
      </c>
      <c r="B732" s="15">
        <v>39080</v>
      </c>
      <c r="C732" s="25">
        <f t="shared" si="30"/>
        <v>0.12023906409740399</v>
      </c>
      <c r="D732" s="25">
        <f>VLOOKUP(B732,input_BB!$B$19:$K$10000,$D$35,0)</f>
        <v>19964.72</v>
      </c>
      <c r="E732" s="27">
        <f t="shared" si="31"/>
        <v>5.7262049628510441E-3</v>
      </c>
      <c r="F732" s="28">
        <f>VLOOKUP(B732,viz!$B$3:$E$1863,4,0)</f>
        <v>0</v>
      </c>
      <c r="G732" s="25">
        <f t="shared" si="32"/>
        <v>0.15562081620596099</v>
      </c>
      <c r="I732" s="31">
        <v>39080</v>
      </c>
      <c r="J732" s="20">
        <v>0.12023906409740399</v>
      </c>
      <c r="K732" s="20">
        <v>0</v>
      </c>
      <c r="L732" s="20">
        <v>2.11774521451225E-2</v>
      </c>
      <c r="M732" s="20" t="s">
        <v>122</v>
      </c>
      <c r="N732" s="20">
        <v>2.7686096102758701E-2</v>
      </c>
      <c r="O732" s="20">
        <v>0.15562081620596099</v>
      </c>
      <c r="P732" s="20">
        <v>7.6821017268976194E-2</v>
      </c>
      <c r="Q732" s="20">
        <v>4.8643137831155897E-2</v>
      </c>
      <c r="R732" s="20">
        <v>2.01107748230872E-2</v>
      </c>
      <c r="S732" s="20">
        <v>0.136971319719986</v>
      </c>
      <c r="T732" s="20">
        <v>4.1314315908388098E-2</v>
      </c>
      <c r="U732" s="20">
        <v>0.111262689098168</v>
      </c>
      <c r="V732" s="20" t="s">
        <v>122</v>
      </c>
      <c r="W732" s="20">
        <v>0.36039238089639702</v>
      </c>
      <c r="X732" s="20"/>
      <c r="Y732" s="20"/>
      <c r="Z732" s="20"/>
      <c r="AA732" s="30"/>
    </row>
    <row r="733" spans="1:27" x14ac:dyDescent="0.25">
      <c r="A733">
        <v>697</v>
      </c>
      <c r="B733" s="15">
        <v>39087</v>
      </c>
      <c r="C733" s="25">
        <f t="shared" si="30"/>
        <v>0.120200499892235</v>
      </c>
      <c r="D733" s="25">
        <f>VLOOKUP(B733,input_BB!$B$19:$K$10000,$D$35,0)</f>
        <v>20211.28</v>
      </c>
      <c r="E733" s="27">
        <f t="shared" si="31"/>
        <v>5.6567717027162928E-3</v>
      </c>
      <c r="F733" s="28">
        <f>VLOOKUP(B733,viz!$B$3:$E$1863,4,0)</f>
        <v>0</v>
      </c>
      <c r="G733" s="25">
        <f t="shared" si="32"/>
        <v>0.15555431110094101</v>
      </c>
      <c r="I733" s="31">
        <v>39087</v>
      </c>
      <c r="J733" s="20">
        <v>0.120200499892235</v>
      </c>
      <c r="K733" s="20">
        <v>0</v>
      </c>
      <c r="L733" s="20">
        <v>2.1159997984127502E-2</v>
      </c>
      <c r="M733" s="20" t="s">
        <v>122</v>
      </c>
      <c r="N733" s="20">
        <v>2.76635693927096E-2</v>
      </c>
      <c r="O733" s="20">
        <v>0.15555431110094101</v>
      </c>
      <c r="P733" s="20">
        <v>7.6751471124291107E-2</v>
      </c>
      <c r="Q733" s="20">
        <v>4.8614181166024298E-2</v>
      </c>
      <c r="R733" s="20">
        <v>2.01013199480213E-2</v>
      </c>
      <c r="S733" s="20">
        <v>0.13684647717677001</v>
      </c>
      <c r="T733" s="20">
        <v>4.1276948623858903E-2</v>
      </c>
      <c r="U733" s="20">
        <v>0.111159369279738</v>
      </c>
      <c r="V733" s="20" t="s">
        <v>122</v>
      </c>
      <c r="W733" s="20">
        <v>0.36087235420351799</v>
      </c>
      <c r="X733" s="20"/>
      <c r="Y733" s="20"/>
      <c r="Z733" s="20"/>
      <c r="AA733" s="30"/>
    </row>
    <row r="734" spans="1:27" x14ac:dyDescent="0.25">
      <c r="A734">
        <v>698</v>
      </c>
      <c r="B734" s="15">
        <v>39094</v>
      </c>
      <c r="C734" s="25">
        <f t="shared" si="30"/>
        <v>0.120182998478413</v>
      </c>
      <c r="D734" s="25">
        <f>VLOOKUP(B734,input_BB!$B$19:$K$10000,$D$35,0)</f>
        <v>19613.41</v>
      </c>
      <c r="E734" s="27">
        <f t="shared" si="31"/>
        <v>5.6252611292893755E-3</v>
      </c>
      <c r="F734" s="28">
        <f>VLOOKUP(B734,viz!$B$3:$E$1863,4,0)</f>
        <v>0</v>
      </c>
      <c r="G734" s="25">
        <f t="shared" si="32"/>
        <v>0.15483022649955</v>
      </c>
      <c r="I734" s="31">
        <v>39094</v>
      </c>
      <c r="J734" s="20">
        <v>0.120182998478413</v>
      </c>
      <c r="K734" s="20">
        <v>0</v>
      </c>
      <c r="L734" s="20">
        <v>2.1578614709194099E-2</v>
      </c>
      <c r="M734" s="20" t="s">
        <v>122</v>
      </c>
      <c r="N734" s="20">
        <v>2.78034558257583E-2</v>
      </c>
      <c r="O734" s="20">
        <v>0.15483022649955</v>
      </c>
      <c r="P734" s="20">
        <v>7.6689857790747107E-2</v>
      </c>
      <c r="Q734" s="20">
        <v>4.8589511299031898E-2</v>
      </c>
      <c r="R734" s="20">
        <v>2.00935712942065E-2</v>
      </c>
      <c r="S734" s="20">
        <v>0.13673406632364099</v>
      </c>
      <c r="T734" s="20">
        <v>4.1243321345168803E-2</v>
      </c>
      <c r="U734" s="20">
        <v>0.111065914492103</v>
      </c>
      <c r="V734" s="20" t="s">
        <v>122</v>
      </c>
      <c r="W734" s="20">
        <v>0.36137146042059898</v>
      </c>
      <c r="X734" s="20"/>
      <c r="Y734" s="20"/>
      <c r="Z734" s="20"/>
      <c r="AA734" s="30"/>
    </row>
    <row r="735" spans="1:27" x14ac:dyDescent="0.25">
      <c r="A735">
        <v>699</v>
      </c>
      <c r="B735" s="15">
        <v>39101</v>
      </c>
      <c r="C735" s="25">
        <f t="shared" si="30"/>
        <v>0.12409885227680199</v>
      </c>
      <c r="D735" s="25">
        <f>VLOOKUP(B735,input_BB!$B$19:$K$10000,$D$35,0)</f>
        <v>20327.72</v>
      </c>
      <c r="E735" s="27">
        <f t="shared" si="31"/>
        <v>1.2675594313694543E-2</v>
      </c>
      <c r="F735" s="28">
        <f>VLOOKUP(B735,viz!$B$3:$E$1863,4,0)</f>
        <v>0</v>
      </c>
      <c r="G735" s="25">
        <f t="shared" si="32"/>
        <v>0.15476389199409499</v>
      </c>
      <c r="I735" s="31">
        <v>39101</v>
      </c>
      <c r="J735" s="20">
        <v>0.12409885227680199</v>
      </c>
      <c r="K735" s="20">
        <v>0</v>
      </c>
      <c r="L735" s="20">
        <v>2.15608654438561E-2</v>
      </c>
      <c r="M735" s="20" t="s">
        <v>122</v>
      </c>
      <c r="N735" s="20">
        <v>2.7780922535827701E-2</v>
      </c>
      <c r="O735" s="20">
        <v>0.15476389199409499</v>
      </c>
      <c r="P735" s="20">
        <v>7.6620694126425304E-2</v>
      </c>
      <c r="Q735" s="20">
        <v>4.8560747605639401E-2</v>
      </c>
      <c r="R735" s="20">
        <v>2.0084069170499999E-2</v>
      </c>
      <c r="S735" s="20">
        <v>0.13660994070542301</v>
      </c>
      <c r="T735" s="20">
        <v>4.12061307381342E-2</v>
      </c>
      <c r="U735" s="20">
        <v>0.110963179482251</v>
      </c>
      <c r="V735" s="20" t="s">
        <v>122</v>
      </c>
      <c r="W735" s="20">
        <v>0.36184955819784798</v>
      </c>
      <c r="X735" s="20"/>
      <c r="Y735" s="20"/>
      <c r="Z735" s="20"/>
      <c r="AA735" s="30"/>
    </row>
    <row r="736" spans="1:27" x14ac:dyDescent="0.25">
      <c r="A736">
        <v>700</v>
      </c>
      <c r="B736" s="15">
        <v>39108</v>
      </c>
      <c r="C736" s="25">
        <f t="shared" si="30"/>
        <v>0.120106488466263</v>
      </c>
      <c r="D736" s="25">
        <f>VLOOKUP(B736,input_BB!$B$19:$K$10000,$D$35,0)</f>
        <v>20281.13</v>
      </c>
      <c r="E736" s="27">
        <f t="shared" si="31"/>
        <v>5.4875080094404314E-3</v>
      </c>
      <c r="F736" s="28">
        <f>VLOOKUP(B736,viz!$B$3:$E$1863,4,0)</f>
        <v>0</v>
      </c>
      <c r="G736" s="25">
        <f t="shared" si="32"/>
        <v>0.15469800879762</v>
      </c>
      <c r="I736" s="31">
        <v>39108</v>
      </c>
      <c r="J736" s="20">
        <v>0.120106488466263</v>
      </c>
      <c r="K736" s="20">
        <v>0</v>
      </c>
      <c r="L736" s="20">
        <v>2.1543200844236901E-2</v>
      </c>
      <c r="M736" s="20" t="s">
        <v>122</v>
      </c>
      <c r="N736" s="20">
        <v>2.7758486581692599E-2</v>
      </c>
      <c r="O736" s="20">
        <v>0.15469800879762</v>
      </c>
      <c r="P736" s="20">
        <v>7.6551868317506502E-2</v>
      </c>
      <c r="Q736" s="20">
        <v>4.8531611199675598E-2</v>
      </c>
      <c r="R736" s="20">
        <v>2.0074645095686398E-2</v>
      </c>
      <c r="S736" s="20">
        <v>0.13648638982792199</v>
      </c>
      <c r="T736" s="20">
        <v>4.1169132404100903E-2</v>
      </c>
      <c r="U736" s="20">
        <v>0.110860910668261</v>
      </c>
      <c r="V736" s="20" t="s">
        <v>122</v>
      </c>
      <c r="W736" s="20">
        <v>0.362325746263299</v>
      </c>
      <c r="X736" s="20"/>
      <c r="Y736" s="20"/>
      <c r="Z736" s="20"/>
      <c r="AA736" s="30"/>
    </row>
    <row r="737" spans="1:27" x14ac:dyDescent="0.25">
      <c r="A737">
        <v>701</v>
      </c>
      <c r="B737" s="15">
        <v>39115</v>
      </c>
      <c r="C737" s="25">
        <f t="shared" si="30"/>
        <v>0.19391338527202601</v>
      </c>
      <c r="D737" s="25">
        <f>VLOOKUP(B737,input_BB!$B$19:$K$10000,$D$35,0)</f>
        <v>20563.68</v>
      </c>
      <c r="E737" s="27">
        <f t="shared" si="31"/>
        <v>0.13837378021953156</v>
      </c>
      <c r="F737" s="28">
        <f>VLOOKUP(B737,viz!$B$3:$E$1863,4,0)</f>
        <v>0</v>
      </c>
      <c r="G737" s="25">
        <f t="shared" si="32"/>
        <v>0.15463223510857901</v>
      </c>
      <c r="I737" s="31">
        <v>39115</v>
      </c>
      <c r="J737" s="20">
        <v>0.19391338527202601</v>
      </c>
      <c r="K737" s="20">
        <v>1</v>
      </c>
      <c r="L737" s="20">
        <v>2.15255643263839E-2</v>
      </c>
      <c r="M737" s="20" t="s">
        <v>122</v>
      </c>
      <c r="N737" s="20">
        <v>2.7736093476930901E-2</v>
      </c>
      <c r="O737" s="20">
        <v>0.15463223510857901</v>
      </c>
      <c r="P737" s="20">
        <v>7.6483168998011899E-2</v>
      </c>
      <c r="Q737" s="20">
        <v>4.8502920207306302E-2</v>
      </c>
      <c r="R737" s="20">
        <v>2.0065100647283202E-2</v>
      </c>
      <c r="S737" s="20">
        <v>0.136363089242417</v>
      </c>
      <c r="T737" s="20">
        <v>4.11322145948676E-2</v>
      </c>
      <c r="U737" s="20">
        <v>0.11075888818726499</v>
      </c>
      <c r="V737" s="20" t="s">
        <v>122</v>
      </c>
      <c r="W737" s="20">
        <v>0.36280072521095502</v>
      </c>
      <c r="X737" s="20"/>
      <c r="Y737" s="20"/>
      <c r="Z737" s="20"/>
      <c r="AA737" s="30"/>
    </row>
    <row r="738" spans="1:27" x14ac:dyDescent="0.25">
      <c r="A738">
        <v>702</v>
      </c>
      <c r="B738" s="15">
        <v>39122</v>
      </c>
      <c r="C738" s="25">
        <f t="shared" si="30"/>
        <v>0.124010942876339</v>
      </c>
      <c r="D738" s="25">
        <f>VLOOKUP(B738,input_BB!$B$19:$K$10000,$D$35,0)</f>
        <v>20677.66</v>
      </c>
      <c r="E738" s="27">
        <f t="shared" si="31"/>
        <v>1.2517317065560205E-2</v>
      </c>
      <c r="F738" s="28">
        <f>VLOOKUP(B738,viz!$B$3:$E$1863,4,0)</f>
        <v>0</v>
      </c>
      <c r="G738" s="25">
        <f t="shared" si="32"/>
        <v>0.15456675745849399</v>
      </c>
      <c r="I738" s="31">
        <v>39122</v>
      </c>
      <c r="J738" s="20">
        <v>0.124010942876339</v>
      </c>
      <c r="K738" s="20">
        <v>1</v>
      </c>
      <c r="L738" s="20">
        <v>2.1507978540680699E-2</v>
      </c>
      <c r="M738" s="20" t="s">
        <v>122</v>
      </c>
      <c r="N738" s="20">
        <v>2.7713746016846601E-2</v>
      </c>
      <c r="O738" s="20">
        <v>0.15456675745849399</v>
      </c>
      <c r="P738" s="20">
        <v>7.6414679658565701E-2</v>
      </c>
      <c r="Q738" s="20">
        <v>4.84743289950198E-2</v>
      </c>
      <c r="R738" s="20">
        <v>2.0055708596279202E-2</v>
      </c>
      <c r="S738" s="20">
        <v>0.13624015858726701</v>
      </c>
      <c r="T738" s="20">
        <v>4.1095420704521803E-2</v>
      </c>
      <c r="U738" s="20">
        <v>0.110657126510172</v>
      </c>
      <c r="V738" s="20" t="s">
        <v>122</v>
      </c>
      <c r="W738" s="20">
        <v>0.36327409493215301</v>
      </c>
      <c r="X738" s="20"/>
      <c r="Y738" s="20"/>
      <c r="Z738" s="20"/>
      <c r="AA738" s="30"/>
    </row>
    <row r="739" spans="1:27" x14ac:dyDescent="0.25">
      <c r="A739">
        <v>703</v>
      </c>
      <c r="B739" s="15">
        <v>39129</v>
      </c>
      <c r="C739" s="25">
        <f t="shared" si="30"/>
        <v>0.130567297339439</v>
      </c>
      <c r="D739" s="25">
        <f>VLOOKUP(B739,input_BB!$B$19:$K$10000,$D$35,0)</f>
        <v>20567.91</v>
      </c>
      <c r="E739" s="27">
        <f t="shared" si="31"/>
        <v>2.4321762741988152E-2</v>
      </c>
      <c r="F739" s="28">
        <f>VLOOKUP(B739,viz!$B$3:$E$1863,4,0)</f>
        <v>0</v>
      </c>
      <c r="G739" s="25">
        <f t="shared" si="32"/>
        <v>0.18472025772039699</v>
      </c>
      <c r="I739" s="31">
        <v>39129</v>
      </c>
      <c r="J739" s="20">
        <v>0.130567297339439</v>
      </c>
      <c r="K739" s="20">
        <v>0</v>
      </c>
      <c r="L739" s="20">
        <v>2.1421124833817098E-2</v>
      </c>
      <c r="M739" s="20" t="s">
        <v>122</v>
      </c>
      <c r="N739" s="20">
        <v>1.4818386283603499E-2</v>
      </c>
      <c r="O739" s="20">
        <v>0.18472025772039699</v>
      </c>
      <c r="P739" s="20">
        <v>7.56938336031176E-2</v>
      </c>
      <c r="Q739" s="20">
        <v>4.7876435879465599E-2</v>
      </c>
      <c r="R739" s="20">
        <v>1.9688463674427999E-2</v>
      </c>
      <c r="S739" s="20">
        <v>0.13550393240219699</v>
      </c>
      <c r="T739" s="20">
        <v>4.08665920898863E-2</v>
      </c>
      <c r="U739" s="20">
        <v>0.110127999688389</v>
      </c>
      <c r="V739" s="20" t="s">
        <v>122</v>
      </c>
      <c r="W739" s="20">
        <v>0.34928297382469797</v>
      </c>
      <c r="X739" s="20"/>
      <c r="Y739" s="20"/>
      <c r="Z739" s="20"/>
      <c r="AA739" s="30"/>
    </row>
    <row r="740" spans="1:27" x14ac:dyDescent="0.25">
      <c r="A740">
        <v>704</v>
      </c>
      <c r="B740" s="15">
        <v>39136</v>
      </c>
      <c r="C740" s="25">
        <f t="shared" si="30"/>
        <v>0.122373446822166</v>
      </c>
      <c r="D740" s="25">
        <f>VLOOKUP(B740,input_BB!$B$19:$K$10000,$D$35,0)</f>
        <v>20711.650000000001</v>
      </c>
      <c r="E740" s="27">
        <f t="shared" si="31"/>
        <v>9.5690729879038625E-3</v>
      </c>
      <c r="F740" s="28">
        <f>VLOOKUP(B740,viz!$B$3:$E$1863,4,0)</f>
        <v>0</v>
      </c>
      <c r="G740" s="25">
        <f t="shared" si="32"/>
        <v>0.183789389483731</v>
      </c>
      <c r="I740" s="31">
        <v>39136</v>
      </c>
      <c r="J740" s="20">
        <v>0.122373446822166</v>
      </c>
      <c r="K740" s="20">
        <v>0</v>
      </c>
      <c r="L740" s="20">
        <v>2.1956924116984598E-2</v>
      </c>
      <c r="M740" s="20" t="s">
        <v>122</v>
      </c>
      <c r="N740" s="20">
        <v>1.4975899198039501E-2</v>
      </c>
      <c r="O740" s="20">
        <v>0.183789389483731</v>
      </c>
      <c r="P740" s="20">
        <v>7.6528429250499394E-2</v>
      </c>
      <c r="Q740" s="20">
        <v>4.8074696620458802E-2</v>
      </c>
      <c r="R740" s="20">
        <v>1.5205586168124299E-2</v>
      </c>
      <c r="S740" s="20">
        <v>0.13701349947598601</v>
      </c>
      <c r="T740" s="20">
        <v>5.1200239096013803E-2</v>
      </c>
      <c r="U740" s="20">
        <v>0.111417866002073</v>
      </c>
      <c r="V740" s="20" t="s">
        <v>122</v>
      </c>
      <c r="W740" s="20">
        <v>0.339837470588089</v>
      </c>
      <c r="X740" s="20"/>
      <c r="Y740" s="20"/>
      <c r="Z740" s="20"/>
      <c r="AA740" s="30"/>
    </row>
    <row r="741" spans="1:27" x14ac:dyDescent="0.25">
      <c r="A741">
        <v>705</v>
      </c>
      <c r="B741" s="15">
        <v>39143</v>
      </c>
      <c r="C741" s="25">
        <f t="shared" si="30"/>
        <v>0.122361026704311</v>
      </c>
      <c r="D741" s="25">
        <f>VLOOKUP(B741,input_BB!$B$19:$K$10000,$D$35,0)</f>
        <v>19442.009999999998</v>
      </c>
      <c r="E741" s="27">
        <f t="shared" si="31"/>
        <v>9.546711078196362E-3</v>
      </c>
      <c r="F741" s="28">
        <f>VLOOKUP(B741,viz!$B$3:$E$1863,4,0)</f>
        <v>0</v>
      </c>
      <c r="G741" s="25">
        <f t="shared" si="32"/>
        <v>0.18510722588336001</v>
      </c>
      <c r="I741" s="31">
        <v>39143</v>
      </c>
      <c r="J741" s="20">
        <v>0.122361026704311</v>
      </c>
      <c r="K741" s="20">
        <v>0</v>
      </c>
      <c r="L741" s="20">
        <v>2.36075659239884E-2</v>
      </c>
      <c r="M741" s="20" t="s">
        <v>122</v>
      </c>
      <c r="N741" s="20" t="s">
        <v>122</v>
      </c>
      <c r="O741" s="20">
        <v>0.18510722588336001</v>
      </c>
      <c r="P741" s="20">
        <v>7.7799857483726906E-2</v>
      </c>
      <c r="Q741" s="20">
        <v>4.8802273586888802E-2</v>
      </c>
      <c r="R741" s="20">
        <v>1.539775990878E-2</v>
      </c>
      <c r="S741" s="20">
        <v>0.13904114350914401</v>
      </c>
      <c r="T741" s="20">
        <v>5.1961867914062002E-2</v>
      </c>
      <c r="U741" s="20">
        <v>0.11303864504689499</v>
      </c>
      <c r="V741" s="20" t="s">
        <v>122</v>
      </c>
      <c r="W741" s="20">
        <v>0.34524366074315499</v>
      </c>
      <c r="X741" s="20"/>
      <c r="Y741" s="20"/>
      <c r="Z741" s="20"/>
      <c r="AA741" s="30"/>
    </row>
    <row r="742" spans="1:27" x14ac:dyDescent="0.25">
      <c r="A742">
        <v>706</v>
      </c>
      <c r="B742" s="15">
        <v>39150</v>
      </c>
      <c r="C742" s="25">
        <f t="shared" ref="C742:C805" si="33">J742</f>
        <v>0.122444182634354</v>
      </c>
      <c r="D742" s="25">
        <f>VLOOKUP(B742,input_BB!$B$19:$K$10000,$D$35,0)</f>
        <v>19134.88</v>
      </c>
      <c r="E742" s="27">
        <f t="shared" ref="E742:E805" si="34">(C742-$E$34)/$E$36</f>
        <v>9.696429898981616E-3</v>
      </c>
      <c r="F742" s="28">
        <f>VLOOKUP(B742,viz!$B$3:$E$1863,4,0)</f>
        <v>0</v>
      </c>
      <c r="G742" s="25">
        <f t="shared" ref="G742:G805" si="35">VLOOKUP(B742,$I$37:$AA$5000,$G$34,0)</f>
        <v>0.18386486567722099</v>
      </c>
      <c r="I742" s="31">
        <v>39150</v>
      </c>
      <c r="J742" s="20">
        <v>0.122444182634354</v>
      </c>
      <c r="K742" s="20">
        <v>0</v>
      </c>
      <c r="L742" s="20" t="s">
        <v>122</v>
      </c>
      <c r="M742" s="20" t="s">
        <v>122</v>
      </c>
      <c r="N742" s="20">
        <v>1.8874259967984801E-2</v>
      </c>
      <c r="O742" s="20">
        <v>0.18386486567722099</v>
      </c>
      <c r="P742" s="20">
        <v>7.78965544978132E-2</v>
      </c>
      <c r="Q742" s="20">
        <v>4.8877642825003301E-2</v>
      </c>
      <c r="R742" s="20">
        <v>2.4754291029505701E-2</v>
      </c>
      <c r="S742" s="20">
        <v>0.139210330023193</v>
      </c>
      <c r="T742" s="20">
        <v>4.67991679326221E-2</v>
      </c>
      <c r="U742" s="20">
        <v>0.113175329180351</v>
      </c>
      <c r="V742" s="20" t="s">
        <v>122</v>
      </c>
      <c r="W742" s="20">
        <v>0.346547558866306</v>
      </c>
      <c r="X742" s="20"/>
      <c r="Y742" s="20"/>
      <c r="Z742" s="20"/>
      <c r="AA742" s="30"/>
    </row>
    <row r="743" spans="1:27" x14ac:dyDescent="0.25">
      <c r="A743">
        <v>707</v>
      </c>
      <c r="B743" s="15">
        <v>39157</v>
      </c>
      <c r="C743" s="25">
        <f t="shared" si="33"/>
        <v>0.122412197291851</v>
      </c>
      <c r="D743" s="25">
        <f>VLOOKUP(B743,input_BB!$B$19:$K$10000,$D$35,0)</f>
        <v>18953.5</v>
      </c>
      <c r="E743" s="27">
        <f t="shared" si="34"/>
        <v>9.6388416096138615E-3</v>
      </c>
      <c r="F743" s="28">
        <f>VLOOKUP(B743,viz!$B$3:$E$1863,4,0)</f>
        <v>0</v>
      </c>
      <c r="G743" s="25">
        <f t="shared" si="35"/>
        <v>0.183661885183377</v>
      </c>
      <c r="I743" s="31">
        <v>39157</v>
      </c>
      <c r="J743" s="20">
        <v>0.122412197291851</v>
      </c>
      <c r="K743" s="20">
        <v>0</v>
      </c>
      <c r="L743" s="20" t="s">
        <v>122</v>
      </c>
      <c r="M743" s="20" t="s">
        <v>122</v>
      </c>
      <c r="N743" s="20">
        <v>1.8862081452007299E-2</v>
      </c>
      <c r="O743" s="20">
        <v>0.183661885183377</v>
      </c>
      <c r="P743" s="20">
        <v>7.7836740073518207E-2</v>
      </c>
      <c r="Q743" s="20">
        <v>4.88554829975998E-2</v>
      </c>
      <c r="R743" s="20">
        <v>2.4749173038315302E-2</v>
      </c>
      <c r="S743" s="20">
        <v>0.13910156754674599</v>
      </c>
      <c r="T743" s="20">
        <v>4.6769848261814198E-2</v>
      </c>
      <c r="U743" s="20">
        <v>0.113084852182245</v>
      </c>
      <c r="V743" s="20" t="s">
        <v>122</v>
      </c>
      <c r="W743" s="20">
        <v>0.34707836926437702</v>
      </c>
      <c r="X743" s="20"/>
      <c r="Y743" s="20"/>
      <c r="Z743" s="20"/>
      <c r="AA743" s="30"/>
    </row>
    <row r="744" spans="1:27" x14ac:dyDescent="0.25">
      <c r="A744">
        <v>708</v>
      </c>
      <c r="B744" s="15">
        <v>39164</v>
      </c>
      <c r="C744" s="25">
        <f t="shared" si="33"/>
        <v>0.122370265424252</v>
      </c>
      <c r="D744" s="25">
        <f>VLOOKUP(B744,input_BB!$B$19:$K$10000,$D$35,0)</f>
        <v>19692.64</v>
      </c>
      <c r="E744" s="27">
        <f t="shared" si="34"/>
        <v>9.5633450122335033E-3</v>
      </c>
      <c r="F744" s="28">
        <f>VLOOKUP(B744,viz!$B$3:$E$1863,4,0)</f>
        <v>0</v>
      </c>
      <c r="G744" s="25">
        <f t="shared" si="35"/>
        <v>0.18357268290599699</v>
      </c>
      <c r="I744" s="31">
        <v>39164</v>
      </c>
      <c r="J744" s="20">
        <v>0.122370265424252</v>
      </c>
      <c r="K744" s="20">
        <v>0</v>
      </c>
      <c r="L744" s="20" t="s">
        <v>122</v>
      </c>
      <c r="M744" s="20" t="s">
        <v>122</v>
      </c>
      <c r="N744" s="20">
        <v>1.88448480800378E-2</v>
      </c>
      <c r="O744" s="20">
        <v>0.18357268290599699</v>
      </c>
      <c r="P744" s="20">
        <v>7.77658252408895E-2</v>
      </c>
      <c r="Q744" s="20">
        <v>4.8826295829039697E-2</v>
      </c>
      <c r="R744" s="20">
        <v>2.47387985876979E-2</v>
      </c>
      <c r="S744" s="20">
        <v>0.13897386902202599</v>
      </c>
      <c r="T744" s="20">
        <v>4.6733811386575501E-2</v>
      </c>
      <c r="U744" s="20">
        <v>0.112978976393579</v>
      </c>
      <c r="V744" s="20" t="s">
        <v>122</v>
      </c>
      <c r="W744" s="20">
        <v>0.34756489255415601</v>
      </c>
      <c r="X744" s="20"/>
      <c r="Y744" s="20"/>
      <c r="Z744" s="20"/>
      <c r="AA744" s="30"/>
    </row>
    <row r="745" spans="1:27" x14ac:dyDescent="0.25">
      <c r="A745">
        <v>709</v>
      </c>
      <c r="B745" s="15">
        <v>39171</v>
      </c>
      <c r="C745" s="25">
        <f t="shared" si="33"/>
        <v>0.12232848256826399</v>
      </c>
      <c r="D745" s="25">
        <f>VLOOKUP(B745,input_BB!$B$19:$K$10000,$D$35,0)</f>
        <v>19800.93</v>
      </c>
      <c r="E745" s="27">
        <f t="shared" si="34"/>
        <v>9.488116704110084E-3</v>
      </c>
      <c r="F745" s="28">
        <f>VLOOKUP(B745,viz!$B$3:$E$1863,4,0)</f>
        <v>0</v>
      </c>
      <c r="G745" s="25">
        <f t="shared" si="35"/>
        <v>0.18348353814394899</v>
      </c>
      <c r="I745" s="31">
        <v>39171</v>
      </c>
      <c r="J745" s="20">
        <v>0.12232848256826399</v>
      </c>
      <c r="K745" s="20">
        <v>0</v>
      </c>
      <c r="L745" s="20" t="s">
        <v>122</v>
      </c>
      <c r="M745" s="20" t="s">
        <v>122</v>
      </c>
      <c r="N745" s="20">
        <v>1.8827648667187599E-2</v>
      </c>
      <c r="O745" s="20">
        <v>0.18348353814394899</v>
      </c>
      <c r="P745" s="20">
        <v>7.7695040574195295E-2</v>
      </c>
      <c r="Q745" s="20">
        <v>4.8797478968537901E-2</v>
      </c>
      <c r="R745" s="20">
        <v>2.4728312628159801E-2</v>
      </c>
      <c r="S745" s="20">
        <v>0.13884640965690401</v>
      </c>
      <c r="T745" s="20">
        <v>4.6698165886479903E-2</v>
      </c>
      <c r="U745" s="20">
        <v>0.112873310314463</v>
      </c>
      <c r="V745" s="20" t="s">
        <v>122</v>
      </c>
      <c r="W745" s="20">
        <v>0.34805009516012397</v>
      </c>
      <c r="X745" s="20"/>
      <c r="Y745" s="20"/>
      <c r="Z745" s="20"/>
      <c r="AA745" s="30"/>
    </row>
    <row r="746" spans="1:27" x14ac:dyDescent="0.25">
      <c r="A746">
        <v>710</v>
      </c>
      <c r="B746" s="15">
        <v>39178</v>
      </c>
      <c r="C746" s="25">
        <f t="shared" si="33"/>
        <v>0.12228687852621099</v>
      </c>
      <c r="D746" s="25">
        <f>VLOOKUP(B746,input_BB!$B$19:$K$10000,$D$35,0)</f>
        <v>20209.71</v>
      </c>
      <c r="E746" s="27">
        <f t="shared" si="34"/>
        <v>9.4132103430982581E-3</v>
      </c>
      <c r="F746" s="28">
        <f>VLOOKUP(B746,viz!$B$3:$E$1863,4,0)</f>
        <v>0</v>
      </c>
      <c r="G746" s="25">
        <f t="shared" si="35"/>
        <v>0.18339454327466201</v>
      </c>
      <c r="I746" s="31">
        <v>39178</v>
      </c>
      <c r="J746" s="20">
        <v>0.12228687852621099</v>
      </c>
      <c r="K746" s="20">
        <v>0</v>
      </c>
      <c r="L746" s="20" t="s">
        <v>122</v>
      </c>
      <c r="M746" s="20" t="s">
        <v>122</v>
      </c>
      <c r="N746" s="20">
        <v>1.88105136109669E-2</v>
      </c>
      <c r="O746" s="20">
        <v>0.18339454327466201</v>
      </c>
      <c r="P746" s="20">
        <v>7.7624517961419406E-2</v>
      </c>
      <c r="Q746" s="20">
        <v>4.8768792752465297E-2</v>
      </c>
      <c r="R746" s="20">
        <v>2.4717929383980999E-2</v>
      </c>
      <c r="S746" s="20">
        <v>0.13871943925601399</v>
      </c>
      <c r="T746" s="20">
        <v>4.6662299665472501E-2</v>
      </c>
      <c r="U746" s="20">
        <v>0.11276803945951901</v>
      </c>
      <c r="V746" s="20" t="s">
        <v>122</v>
      </c>
      <c r="W746" s="20">
        <v>0.34853392463549998</v>
      </c>
      <c r="X746" s="20"/>
      <c r="Y746" s="20"/>
      <c r="Z746" s="20"/>
      <c r="AA746" s="30"/>
    </row>
    <row r="747" spans="1:27" x14ac:dyDescent="0.25">
      <c r="A747">
        <v>711</v>
      </c>
      <c r="B747" s="15">
        <v>39185</v>
      </c>
      <c r="C747" s="25">
        <f t="shared" si="33"/>
        <v>0.13116417825221999</v>
      </c>
      <c r="D747" s="25">
        <f>VLOOKUP(B747,input_BB!$B$19:$K$10000,$D$35,0)</f>
        <v>20340.97</v>
      </c>
      <c r="E747" s="27">
        <f t="shared" si="34"/>
        <v>2.5396422196396054E-2</v>
      </c>
      <c r="F747" s="28">
        <f>VLOOKUP(B747,viz!$B$3:$E$1863,4,0)</f>
        <v>0</v>
      </c>
      <c r="G747" s="25">
        <f t="shared" si="35"/>
        <v>0.18330577287250999</v>
      </c>
      <c r="I747" s="31">
        <v>39185</v>
      </c>
      <c r="J747" s="20">
        <v>0.13116417825221999</v>
      </c>
      <c r="K747" s="20">
        <v>0</v>
      </c>
      <c r="L747" s="20" t="s">
        <v>122</v>
      </c>
      <c r="M747" s="20" t="s">
        <v>122</v>
      </c>
      <c r="N747" s="20">
        <v>1.87934279344871E-2</v>
      </c>
      <c r="O747" s="20">
        <v>0.18330577287250999</v>
      </c>
      <c r="P747" s="20">
        <v>7.7554195341452303E-2</v>
      </c>
      <c r="Q747" s="20">
        <v>4.8739651583259498E-2</v>
      </c>
      <c r="R747" s="20">
        <v>2.47074726706265E-2</v>
      </c>
      <c r="S747" s="20">
        <v>0.138592834968396</v>
      </c>
      <c r="T747" s="20">
        <v>4.6626802093728402E-2</v>
      </c>
      <c r="U747" s="20">
        <v>0.112663100787205</v>
      </c>
      <c r="V747" s="20" t="s">
        <v>122</v>
      </c>
      <c r="W747" s="20">
        <v>0.34901674174833502</v>
      </c>
      <c r="X747" s="20"/>
      <c r="Y747" s="20"/>
      <c r="Z747" s="20"/>
      <c r="AA747" s="30"/>
    </row>
    <row r="748" spans="1:27" x14ac:dyDescent="0.25">
      <c r="A748">
        <v>712</v>
      </c>
      <c r="B748" s="15">
        <v>39192</v>
      </c>
      <c r="C748" s="25">
        <f t="shared" si="33"/>
        <v>0.122204162180424</v>
      </c>
      <c r="D748" s="25">
        <f>VLOOKUP(B748,input_BB!$B$19:$K$10000,$D$35,0)</f>
        <v>20566.59</v>
      </c>
      <c r="E748" s="27">
        <f t="shared" si="34"/>
        <v>9.2642829756274161E-3</v>
      </c>
      <c r="F748" s="28">
        <f>VLOOKUP(B748,viz!$B$3:$E$1863,4,0)</f>
        <v>0</v>
      </c>
      <c r="G748" s="25">
        <f t="shared" si="35"/>
        <v>0.18321736026593499</v>
      </c>
      <c r="I748" s="31">
        <v>39192</v>
      </c>
      <c r="J748" s="20">
        <v>0.122204162180424</v>
      </c>
      <c r="K748" s="20">
        <v>0</v>
      </c>
      <c r="L748" s="20" t="s">
        <v>122</v>
      </c>
      <c r="M748" s="20" t="s">
        <v>122</v>
      </c>
      <c r="N748" s="20">
        <v>1.87763836008237E-2</v>
      </c>
      <c r="O748" s="20">
        <v>0.18321736026593499</v>
      </c>
      <c r="P748" s="20">
        <v>7.7484046166543905E-2</v>
      </c>
      <c r="Q748" s="20">
        <v>4.8711203835723603E-2</v>
      </c>
      <c r="R748" s="20">
        <v>2.4697053358739299E-2</v>
      </c>
      <c r="S748" s="20">
        <v>0.13846653665938499</v>
      </c>
      <c r="T748" s="20">
        <v>4.6591212701724699E-2</v>
      </c>
      <c r="U748" s="20">
        <v>0.11255842698414199</v>
      </c>
      <c r="V748" s="20" t="s">
        <v>122</v>
      </c>
      <c r="W748" s="20">
        <v>0.34949777642698199</v>
      </c>
      <c r="X748" s="20"/>
      <c r="Y748" s="20"/>
      <c r="Z748" s="20"/>
      <c r="AA748" s="30"/>
    </row>
    <row r="749" spans="1:27" x14ac:dyDescent="0.25">
      <c r="A749">
        <v>713</v>
      </c>
      <c r="B749" s="15">
        <v>39199</v>
      </c>
      <c r="C749" s="25">
        <f t="shared" si="33"/>
        <v>0.131099328398705</v>
      </c>
      <c r="D749" s="25">
        <f>VLOOKUP(B749,input_BB!$B$19:$K$10000,$D$35,0)</f>
        <v>20526.5</v>
      </c>
      <c r="E749" s="27">
        <f t="shared" si="34"/>
        <v>2.5279662711037171E-2</v>
      </c>
      <c r="F749" s="28">
        <f>VLOOKUP(B749,viz!$B$3:$E$1863,4,0)</f>
        <v>0</v>
      </c>
      <c r="G749" s="25">
        <f t="shared" si="35"/>
        <v>0.183128946619667</v>
      </c>
      <c r="I749" s="31">
        <v>39199</v>
      </c>
      <c r="J749" s="20">
        <v>0.131099328398705</v>
      </c>
      <c r="K749" s="20">
        <v>0</v>
      </c>
      <c r="L749" s="20" t="s">
        <v>122</v>
      </c>
      <c r="M749" s="20" t="s">
        <v>122</v>
      </c>
      <c r="N749" s="20">
        <v>1.87593999217547E-2</v>
      </c>
      <c r="O749" s="20">
        <v>0.183128946619667</v>
      </c>
      <c r="P749" s="20">
        <v>7.7414159759691695E-2</v>
      </c>
      <c r="Q749" s="20">
        <v>4.8682480490262699E-2</v>
      </c>
      <c r="R749" s="20">
        <v>2.4686688784136001E-2</v>
      </c>
      <c r="S749" s="20">
        <v>0.13834068588052301</v>
      </c>
      <c r="T749" s="20">
        <v>4.6555799442687999E-2</v>
      </c>
      <c r="U749" s="20">
        <v>0.11245408677424699</v>
      </c>
      <c r="V749" s="20" t="s">
        <v>122</v>
      </c>
      <c r="W749" s="20">
        <v>0.34997775232702899</v>
      </c>
      <c r="X749" s="20"/>
      <c r="Y749" s="20"/>
      <c r="Z749" s="20"/>
      <c r="AA749" s="30"/>
    </row>
    <row r="750" spans="1:27" x14ac:dyDescent="0.25">
      <c r="A750">
        <v>714</v>
      </c>
      <c r="B750" s="15">
        <v>39206</v>
      </c>
      <c r="C750" s="25">
        <f t="shared" si="33"/>
        <v>0.12212212383747099</v>
      </c>
      <c r="D750" s="25">
        <f>VLOOKUP(B750,input_BB!$B$19:$K$10000,$D$35,0)</f>
        <v>20841.080000000002</v>
      </c>
      <c r="E750" s="27">
        <f t="shared" si="34"/>
        <v>9.1165763242827859E-3</v>
      </c>
      <c r="F750" s="28">
        <f>VLOOKUP(B750,viz!$B$3:$E$1863,4,0)</f>
        <v>0</v>
      </c>
      <c r="G750" s="25">
        <f t="shared" si="35"/>
        <v>0.183040769324084</v>
      </c>
      <c r="I750" s="31">
        <v>39206</v>
      </c>
      <c r="J750" s="20">
        <v>0.12212212383747099</v>
      </c>
      <c r="K750" s="20">
        <v>0</v>
      </c>
      <c r="L750" s="20" t="s">
        <v>122</v>
      </c>
      <c r="M750" s="20" t="s">
        <v>122</v>
      </c>
      <c r="N750" s="20">
        <v>1.8742467034191201E-2</v>
      </c>
      <c r="O750" s="20">
        <v>0.183040769324084</v>
      </c>
      <c r="P750" s="20">
        <v>7.7344479294599797E-2</v>
      </c>
      <c r="Q750" s="20">
        <v>4.8653687883130001E-2</v>
      </c>
      <c r="R750" s="20">
        <v>2.46762808321851E-2</v>
      </c>
      <c r="S750" s="20">
        <v>0.13821521160924199</v>
      </c>
      <c r="T750" s="20">
        <v>4.6520535898923902E-2</v>
      </c>
      <c r="U750" s="20">
        <v>0.11235008071842401</v>
      </c>
      <c r="V750" s="20" t="s">
        <v>122</v>
      </c>
      <c r="W750" s="20">
        <v>0.35045648740521901</v>
      </c>
      <c r="X750" s="20"/>
      <c r="Y750" s="20"/>
      <c r="Z750" s="20"/>
      <c r="AA750" s="30"/>
    </row>
    <row r="751" spans="1:27" x14ac:dyDescent="0.25">
      <c r="A751">
        <v>715</v>
      </c>
      <c r="B751" s="15">
        <v>39213</v>
      </c>
      <c r="C751" s="25">
        <f t="shared" si="33"/>
        <v>0.19319446384906799</v>
      </c>
      <c r="D751" s="25">
        <f>VLOOKUP(B751,input_BB!$B$19:$K$10000,$D$35,0)</f>
        <v>20468.21</v>
      </c>
      <c r="E751" s="27">
        <f t="shared" si="34"/>
        <v>0.13707939186229873</v>
      </c>
      <c r="F751" s="28">
        <f>VLOOKUP(B751,viz!$B$3:$E$1863,4,0)</f>
        <v>0</v>
      </c>
      <c r="G751" s="25">
        <f t="shared" si="35"/>
        <v>0.18284063399033901</v>
      </c>
      <c r="I751" s="31">
        <v>39213</v>
      </c>
      <c r="J751" s="20">
        <v>0.19319446384906799</v>
      </c>
      <c r="K751" s="20">
        <v>0</v>
      </c>
      <c r="L751" s="20" t="s">
        <v>122</v>
      </c>
      <c r="M751" s="20" t="s">
        <v>122</v>
      </c>
      <c r="N751" s="20">
        <v>1.8730619714287002E-2</v>
      </c>
      <c r="O751" s="20">
        <v>0.18284063399033901</v>
      </c>
      <c r="P751" s="20">
        <v>7.7286183666672906E-2</v>
      </c>
      <c r="Q751" s="20">
        <v>4.8631831071267201E-2</v>
      </c>
      <c r="R751" s="20">
        <v>2.4671159582488399E-2</v>
      </c>
      <c r="S751" s="20">
        <v>0.13810924187818999</v>
      </c>
      <c r="T751" s="20">
        <v>4.6491747142333797E-2</v>
      </c>
      <c r="U751" s="20">
        <v>0.112261954462529</v>
      </c>
      <c r="V751" s="20" t="s">
        <v>122</v>
      </c>
      <c r="W751" s="20">
        <v>0.35097662849189298</v>
      </c>
      <c r="X751" s="20"/>
      <c r="Y751" s="20"/>
      <c r="Z751" s="20"/>
      <c r="AA751" s="30"/>
    </row>
    <row r="752" spans="1:27" x14ac:dyDescent="0.25">
      <c r="A752">
        <v>716</v>
      </c>
      <c r="B752" s="15">
        <v>39220</v>
      </c>
      <c r="C752" s="25">
        <f t="shared" si="33"/>
        <v>0.12205039709806401</v>
      </c>
      <c r="D752" s="25">
        <f>VLOOKUP(B752,input_BB!$B$19:$K$10000,$D$35,0)</f>
        <v>20904.84</v>
      </c>
      <c r="E752" s="27">
        <f t="shared" si="34"/>
        <v>8.9874352896358034E-3</v>
      </c>
      <c r="F752" s="28">
        <f>VLOOKUP(B752,viz!$B$3:$E$1863,4,0)</f>
        <v>0</v>
      </c>
      <c r="G752" s="25">
        <f t="shared" si="35"/>
        <v>0.18275271461489601</v>
      </c>
      <c r="I752" s="31">
        <v>39220</v>
      </c>
      <c r="J752" s="20">
        <v>0.12205039709806401</v>
      </c>
      <c r="K752" s="20">
        <v>0</v>
      </c>
      <c r="L752" s="20" t="s">
        <v>122</v>
      </c>
      <c r="M752" s="20" t="s">
        <v>122</v>
      </c>
      <c r="N752" s="20">
        <v>1.87137733729415E-2</v>
      </c>
      <c r="O752" s="20">
        <v>0.18275271461489601</v>
      </c>
      <c r="P752" s="20">
        <v>7.7216855642289597E-2</v>
      </c>
      <c r="Q752" s="20">
        <v>4.8603624435878699E-2</v>
      </c>
      <c r="R752" s="20">
        <v>2.4660761608401902E-2</v>
      </c>
      <c r="S752" s="20">
        <v>0.13798443655513001</v>
      </c>
      <c r="T752" s="20">
        <v>4.6456544854140303E-2</v>
      </c>
      <c r="U752" s="20">
        <v>0.112158487343943</v>
      </c>
      <c r="V752" s="20" t="s">
        <v>122</v>
      </c>
      <c r="W752" s="20">
        <v>0.35145280157238001</v>
      </c>
      <c r="X752" s="20"/>
      <c r="Y752" s="20"/>
      <c r="Z752" s="20"/>
      <c r="AA752" s="30"/>
    </row>
    <row r="753" spans="1:27" x14ac:dyDescent="0.25">
      <c r="A753">
        <v>717</v>
      </c>
      <c r="B753" s="15">
        <v>39227</v>
      </c>
      <c r="C753" s="25">
        <f t="shared" si="33"/>
        <v>0.122019611299038</v>
      </c>
      <c r="D753" s="25">
        <f>VLOOKUP(B753,input_BB!$B$19:$K$10000,$D$35,0)</f>
        <v>20520.66</v>
      </c>
      <c r="E753" s="27">
        <f t="shared" si="34"/>
        <v>8.9320067288016988E-3</v>
      </c>
      <c r="F753" s="28">
        <f>VLOOKUP(B753,viz!$B$3:$E$1863,4,0)</f>
        <v>0</v>
      </c>
      <c r="G753" s="25">
        <f t="shared" si="35"/>
        <v>0.182554141192729</v>
      </c>
      <c r="I753" s="31">
        <v>39227</v>
      </c>
      <c r="J753" s="20">
        <v>0.122019611299038</v>
      </c>
      <c r="K753" s="20">
        <v>0</v>
      </c>
      <c r="L753" s="20" t="s">
        <v>122</v>
      </c>
      <c r="M753" s="20" t="s">
        <v>122</v>
      </c>
      <c r="N753" s="20">
        <v>1.8701966227986901E-2</v>
      </c>
      <c r="O753" s="20">
        <v>0.182554141192729</v>
      </c>
      <c r="P753" s="20">
        <v>7.7158836213383805E-2</v>
      </c>
      <c r="Q753" s="20">
        <v>4.8581739842278898E-2</v>
      </c>
      <c r="R753" s="20">
        <v>2.4655711649509301E-2</v>
      </c>
      <c r="S753" s="20">
        <v>0.13787898331347501</v>
      </c>
      <c r="T753" s="20">
        <v>4.6427821695098397E-2</v>
      </c>
      <c r="U753" s="20">
        <v>0.112070792798971</v>
      </c>
      <c r="V753" s="20" t="s">
        <v>122</v>
      </c>
      <c r="W753" s="20">
        <v>0.351970007066568</v>
      </c>
      <c r="X753" s="20"/>
      <c r="Y753" s="20"/>
      <c r="Z753" s="20"/>
      <c r="AA753" s="30"/>
    </row>
    <row r="754" spans="1:27" x14ac:dyDescent="0.25">
      <c r="A754">
        <v>718</v>
      </c>
      <c r="B754" s="15">
        <v>39234</v>
      </c>
      <c r="C754" s="25">
        <f t="shared" si="33"/>
        <v>0.13081109523773199</v>
      </c>
      <c r="D754" s="25">
        <f>VLOOKUP(B754,input_BB!$B$19:$K$10000,$D$35,0)</f>
        <v>20602.87</v>
      </c>
      <c r="E754" s="27">
        <f t="shared" si="34"/>
        <v>2.4760710798049496E-2</v>
      </c>
      <c r="F754" s="28">
        <f>VLOOKUP(B754,viz!$B$3:$E$1863,4,0)</f>
        <v>0</v>
      </c>
      <c r="G754" s="25">
        <f t="shared" si="35"/>
        <v>0.182466450365915</v>
      </c>
      <c r="I754" s="31">
        <v>39234</v>
      </c>
      <c r="J754" s="20">
        <v>0.13081109523773199</v>
      </c>
      <c r="K754" s="20">
        <v>0</v>
      </c>
      <c r="L754" s="20" t="s">
        <v>122</v>
      </c>
      <c r="M754" s="20" t="s">
        <v>122</v>
      </c>
      <c r="N754" s="20">
        <v>1.86852186800118E-2</v>
      </c>
      <c r="O754" s="20">
        <v>0.182466450365915</v>
      </c>
      <c r="P754" s="20">
        <v>7.7089932994123894E-2</v>
      </c>
      <c r="Q754" s="20">
        <v>4.8553485488755398E-2</v>
      </c>
      <c r="R754" s="20">
        <v>2.46453270003999E-2</v>
      </c>
      <c r="S754" s="20">
        <v>0.137754924349548</v>
      </c>
      <c r="T754" s="20">
        <v>4.6392842999167197E-2</v>
      </c>
      <c r="U754" s="20">
        <v>0.111967979992132</v>
      </c>
      <c r="V754" s="20" t="s">
        <v>122</v>
      </c>
      <c r="W754" s="20">
        <v>0.35244383812994701</v>
      </c>
      <c r="X754" s="20"/>
      <c r="Y754" s="20"/>
      <c r="Z754" s="20"/>
      <c r="AA754" s="30"/>
    </row>
    <row r="755" spans="1:27" x14ac:dyDescent="0.25">
      <c r="A755">
        <v>719</v>
      </c>
      <c r="B755" s="15">
        <v>39241</v>
      </c>
      <c r="C755" s="25">
        <f t="shared" si="33"/>
        <v>0.121938958764076</v>
      </c>
      <c r="D755" s="25">
        <f>VLOOKUP(B755,input_BB!$B$19:$K$10000,$D$35,0)</f>
        <v>20509.150000000001</v>
      </c>
      <c r="E755" s="27">
        <f t="shared" si="34"/>
        <v>8.7867951675623685E-3</v>
      </c>
      <c r="F755" s="28">
        <f>VLOOKUP(B755,viz!$B$3:$E$1863,4,0)</f>
        <v>0</v>
      </c>
      <c r="G755" s="25">
        <f t="shared" si="35"/>
        <v>0.18237915177313799</v>
      </c>
      <c r="I755" s="31">
        <v>39241</v>
      </c>
      <c r="J755" s="20">
        <v>0.121938958764076</v>
      </c>
      <c r="K755" s="20">
        <v>0</v>
      </c>
      <c r="L755" s="20" t="s">
        <v>122</v>
      </c>
      <c r="M755" s="20" t="s">
        <v>122</v>
      </c>
      <c r="N755" s="20">
        <v>1.8668533033069399E-2</v>
      </c>
      <c r="O755" s="20">
        <v>0.18237915177313799</v>
      </c>
      <c r="P755" s="20">
        <v>7.70212787126828E-2</v>
      </c>
      <c r="Q755" s="20">
        <v>4.8525155452352302E-2</v>
      </c>
      <c r="R755" s="20">
        <v>2.4634992051834101E-2</v>
      </c>
      <c r="S755" s="20">
        <v>0.13763133526837501</v>
      </c>
      <c r="T755" s="20">
        <v>4.6358023091899098E-2</v>
      </c>
      <c r="U755" s="20">
        <v>0.111865567504698</v>
      </c>
      <c r="V755" s="20" t="s">
        <v>122</v>
      </c>
      <c r="W755" s="20">
        <v>0.352915963111951</v>
      </c>
      <c r="X755" s="20"/>
      <c r="Y755" s="20"/>
      <c r="Z755" s="20"/>
      <c r="AA755" s="30"/>
    </row>
    <row r="756" spans="1:27" x14ac:dyDescent="0.25">
      <c r="A756">
        <v>720</v>
      </c>
      <c r="B756" s="15">
        <v>39248</v>
      </c>
      <c r="C756" s="25">
        <f t="shared" si="33"/>
        <v>0.121898896992207</v>
      </c>
      <c r="D756" s="25">
        <f>VLOOKUP(B756,input_BB!$B$19:$K$10000,$D$35,0)</f>
        <v>21017.05</v>
      </c>
      <c r="E756" s="27">
        <f t="shared" si="34"/>
        <v>8.7146656003782644E-3</v>
      </c>
      <c r="F756" s="28">
        <f>VLOOKUP(B756,viz!$B$3:$E$1863,4,0)</f>
        <v>0</v>
      </c>
      <c r="G756" s="25">
        <f t="shared" si="35"/>
        <v>0.18229182402906799</v>
      </c>
      <c r="I756" s="31">
        <v>39248</v>
      </c>
      <c r="J756" s="20">
        <v>0.121898896992207</v>
      </c>
      <c r="K756" s="20">
        <v>0</v>
      </c>
      <c r="L756" s="20" t="s">
        <v>122</v>
      </c>
      <c r="M756" s="20" t="s">
        <v>122</v>
      </c>
      <c r="N756" s="20">
        <v>1.8651897907751201E-2</v>
      </c>
      <c r="O756" s="20">
        <v>0.18229182402906799</v>
      </c>
      <c r="P756" s="20">
        <v>7.6952832473328306E-2</v>
      </c>
      <c r="Q756" s="20">
        <v>4.8496868208718603E-2</v>
      </c>
      <c r="R756" s="20">
        <v>2.4624673297590102E-2</v>
      </c>
      <c r="S756" s="20">
        <v>0.13750811967537699</v>
      </c>
      <c r="T756" s="20">
        <v>4.6323291418252498E-2</v>
      </c>
      <c r="U756" s="20">
        <v>0.111763465217058</v>
      </c>
      <c r="V756" s="20" t="s">
        <v>122</v>
      </c>
      <c r="W756" s="20">
        <v>0.35338702777285702</v>
      </c>
      <c r="X756" s="20"/>
      <c r="Y756" s="20"/>
      <c r="Z756" s="20"/>
      <c r="AA756" s="30"/>
    </row>
    <row r="757" spans="1:27" x14ac:dyDescent="0.25">
      <c r="A757">
        <v>721</v>
      </c>
      <c r="B757" s="15">
        <v>39255</v>
      </c>
      <c r="C757" s="25">
        <f t="shared" si="33"/>
        <v>0.12185897678136801</v>
      </c>
      <c r="D757" s="25">
        <f>VLOOKUP(B757,input_BB!$B$19:$K$10000,$D$35,0)</f>
        <v>21999.91</v>
      </c>
      <c r="E757" s="27">
        <f t="shared" si="34"/>
        <v>8.6427909079874431E-3</v>
      </c>
      <c r="F757" s="28">
        <f>VLOOKUP(B757,viz!$B$3:$E$1863,4,0)</f>
        <v>0</v>
      </c>
      <c r="G757" s="25">
        <f t="shared" si="35"/>
        <v>0.182205131903663</v>
      </c>
      <c r="I757" s="31">
        <v>39255</v>
      </c>
      <c r="J757" s="20">
        <v>0.12185897678136801</v>
      </c>
      <c r="K757" s="20">
        <v>0</v>
      </c>
      <c r="L757" s="20" t="s">
        <v>122</v>
      </c>
      <c r="M757" s="20" t="s">
        <v>122</v>
      </c>
      <c r="N757" s="20">
        <v>1.8635304714717801E-2</v>
      </c>
      <c r="O757" s="20">
        <v>0.182205131903663</v>
      </c>
      <c r="P757" s="20">
        <v>7.6884561722654496E-2</v>
      </c>
      <c r="Q757" s="20">
        <v>4.8468584755110997E-2</v>
      </c>
      <c r="R757" s="20">
        <v>2.46143442505148E-2</v>
      </c>
      <c r="S757" s="20">
        <v>0.13738519019557399</v>
      </c>
      <c r="T757" s="20">
        <v>4.6288597541311899E-2</v>
      </c>
      <c r="U757" s="20">
        <v>0.11166157157844001</v>
      </c>
      <c r="V757" s="20" t="s">
        <v>122</v>
      </c>
      <c r="W757" s="20">
        <v>0.353856713338014</v>
      </c>
      <c r="X757" s="20"/>
      <c r="Y757" s="20"/>
      <c r="Z757" s="20"/>
      <c r="AA757" s="30"/>
    </row>
    <row r="758" spans="1:27" x14ac:dyDescent="0.25">
      <c r="A758">
        <v>722</v>
      </c>
      <c r="B758" s="15">
        <v>39262</v>
      </c>
      <c r="C758" s="25">
        <f t="shared" si="33"/>
        <v>0.14801247417926799</v>
      </c>
      <c r="D758" s="25">
        <f>VLOOKUP(B758,input_BB!$B$19:$K$10000,$D$35,0)</f>
        <v>21772.73</v>
      </c>
      <c r="E758" s="27">
        <f t="shared" si="34"/>
        <v>5.5731083803020491E-2</v>
      </c>
      <c r="F758" s="28">
        <f>VLOOKUP(B758,viz!$B$3:$E$1863,4,0)</f>
        <v>0</v>
      </c>
      <c r="G758" s="25">
        <f t="shared" si="35"/>
        <v>0.18200824581812</v>
      </c>
      <c r="I758" s="31">
        <v>39262</v>
      </c>
      <c r="J758" s="20">
        <v>0.14801247417926799</v>
      </c>
      <c r="K758" s="20">
        <v>0</v>
      </c>
      <c r="L758" s="20" t="s">
        <v>122</v>
      </c>
      <c r="M758" s="20" t="s">
        <v>122</v>
      </c>
      <c r="N758" s="20">
        <v>1.8623667314900401E-2</v>
      </c>
      <c r="O758" s="20">
        <v>0.18200824581812</v>
      </c>
      <c r="P758" s="20">
        <v>7.6827388659945997E-2</v>
      </c>
      <c r="Q758" s="20">
        <v>4.8447202708839697E-2</v>
      </c>
      <c r="R758" s="20">
        <v>2.4609175214222099E-2</v>
      </c>
      <c r="S758" s="20">
        <v>0.137281280359904</v>
      </c>
      <c r="T758" s="20">
        <v>4.6260362006009199E-2</v>
      </c>
      <c r="U758" s="20">
        <v>0.11157516937837</v>
      </c>
      <c r="V758" s="20" t="s">
        <v>122</v>
      </c>
      <c r="W758" s="20">
        <v>0.35436750853968901</v>
      </c>
      <c r="X758" s="20"/>
      <c r="Y758" s="20"/>
      <c r="Z758" s="20"/>
      <c r="AA758" s="30"/>
    </row>
    <row r="759" spans="1:27" x14ac:dyDescent="0.25">
      <c r="A759">
        <v>723</v>
      </c>
      <c r="B759" s="15">
        <v>39269</v>
      </c>
      <c r="C759" s="25">
        <f t="shared" si="33"/>
        <v>0.121789082884789</v>
      </c>
      <c r="D759" s="25">
        <f>VLOOKUP(B759,input_BB!$B$19:$K$10000,$D$35,0)</f>
        <v>22531.74</v>
      </c>
      <c r="E759" s="27">
        <f t="shared" si="34"/>
        <v>8.5169498312237784E-3</v>
      </c>
      <c r="F759" s="28">
        <f>VLOOKUP(B759,viz!$B$3:$E$1863,4,0)</f>
        <v>0</v>
      </c>
      <c r="G759" s="25">
        <f t="shared" si="35"/>
        <v>0.181921878434391</v>
      </c>
      <c r="I759" s="31">
        <v>39269</v>
      </c>
      <c r="J759" s="20">
        <v>0.121789082884789</v>
      </c>
      <c r="K759" s="20">
        <v>0</v>
      </c>
      <c r="L759" s="20" t="s">
        <v>122</v>
      </c>
      <c r="M759" s="20" t="s">
        <v>122</v>
      </c>
      <c r="N759" s="20">
        <v>1.8607171136183299E-2</v>
      </c>
      <c r="O759" s="20">
        <v>0.181921878434391</v>
      </c>
      <c r="P759" s="20">
        <v>7.67595133453505E-2</v>
      </c>
      <c r="Q759" s="20">
        <v>4.8418970717872101E-2</v>
      </c>
      <c r="R759" s="20">
        <v>2.4598905721794101E-2</v>
      </c>
      <c r="S759" s="20">
        <v>0.13715909602863599</v>
      </c>
      <c r="T759" s="20">
        <v>4.6225788784399001E-2</v>
      </c>
      <c r="U759" s="20">
        <v>0.111473951183317</v>
      </c>
      <c r="V759" s="20" t="s">
        <v>122</v>
      </c>
      <c r="W759" s="20">
        <v>0.35483472464805799</v>
      </c>
      <c r="X759" s="20"/>
      <c r="Y759" s="20"/>
      <c r="Z759" s="20"/>
      <c r="AA759" s="30"/>
    </row>
    <row r="760" spans="1:27" x14ac:dyDescent="0.25">
      <c r="A760">
        <v>724</v>
      </c>
      <c r="B760" s="15">
        <v>39276</v>
      </c>
      <c r="C760" s="25">
        <f t="shared" si="33"/>
        <v>0.147965043783188</v>
      </c>
      <c r="D760" s="25">
        <f>VLOOKUP(B760,input_BB!$B$19:$K$10000,$D$35,0)</f>
        <v>23099.29</v>
      </c>
      <c r="E760" s="27">
        <f t="shared" si="34"/>
        <v>5.56456873319955E-2</v>
      </c>
      <c r="F760" s="28">
        <f>VLOOKUP(B760,viz!$B$3:$E$1863,4,0)</f>
        <v>0</v>
      </c>
      <c r="G760" s="25">
        <f t="shared" si="35"/>
        <v>0.181835396402932</v>
      </c>
      <c r="I760" s="31">
        <v>39276</v>
      </c>
      <c r="J760" s="20">
        <v>0.147965043783188</v>
      </c>
      <c r="K760" s="20">
        <v>0</v>
      </c>
      <c r="L760" s="20" t="s">
        <v>122</v>
      </c>
      <c r="M760" s="20" t="s">
        <v>122</v>
      </c>
      <c r="N760" s="20">
        <v>1.8590724057611599E-2</v>
      </c>
      <c r="O760" s="20">
        <v>0.181835396402932</v>
      </c>
      <c r="P760" s="20">
        <v>7.6691852692356594E-2</v>
      </c>
      <c r="Q760" s="20">
        <v>4.8390897112062299E-2</v>
      </c>
      <c r="R760" s="20">
        <v>2.4588579477167E-2</v>
      </c>
      <c r="S760" s="20">
        <v>0.13703727466235899</v>
      </c>
      <c r="T760" s="20">
        <v>4.61914224585106E-2</v>
      </c>
      <c r="U760" s="20">
        <v>0.111372987820997</v>
      </c>
      <c r="V760" s="20" t="s">
        <v>122</v>
      </c>
      <c r="W760" s="20">
        <v>0.35530086531600302</v>
      </c>
      <c r="X760" s="20"/>
      <c r="Y760" s="20"/>
      <c r="Z760" s="20"/>
      <c r="AA760" s="30"/>
    </row>
    <row r="761" spans="1:27" x14ac:dyDescent="0.25">
      <c r="A761">
        <v>725</v>
      </c>
      <c r="B761" s="15">
        <v>39283</v>
      </c>
      <c r="C761" s="25">
        <f t="shared" si="33"/>
        <v>0.246903747320175</v>
      </c>
      <c r="D761" s="25">
        <f>VLOOKUP(B761,input_BB!$B$19:$K$10000,$D$35,0)</f>
        <v>23291.9</v>
      </c>
      <c r="E761" s="27">
        <f t="shared" si="34"/>
        <v>0.23378074054971817</v>
      </c>
      <c r="F761" s="28">
        <f>VLOOKUP(B761,viz!$B$3:$E$1863,4,0)</f>
        <v>0</v>
      </c>
      <c r="G761" s="25">
        <f t="shared" si="35"/>
        <v>0.181749180128955</v>
      </c>
      <c r="I761" s="31">
        <v>39283</v>
      </c>
      <c r="J761" s="20">
        <v>0.246903747320175</v>
      </c>
      <c r="K761" s="20">
        <v>1</v>
      </c>
      <c r="L761" s="20" t="s">
        <v>122</v>
      </c>
      <c r="M761" s="20" t="s">
        <v>122</v>
      </c>
      <c r="N761" s="20">
        <v>1.85743276026261E-2</v>
      </c>
      <c r="O761" s="20">
        <v>0.181749180128955</v>
      </c>
      <c r="P761" s="20">
        <v>7.6624391605104494E-2</v>
      </c>
      <c r="Q761" s="20">
        <v>4.8363113603359098E-2</v>
      </c>
      <c r="R761" s="20">
        <v>2.4578269021592901E-2</v>
      </c>
      <c r="S761" s="20">
        <v>0.13691585278642099</v>
      </c>
      <c r="T761" s="20">
        <v>4.6157182349872303E-2</v>
      </c>
      <c r="U761" s="20">
        <v>0.11127240248408</v>
      </c>
      <c r="V761" s="20" t="s">
        <v>122</v>
      </c>
      <c r="W761" s="20">
        <v>0.35576528041798899</v>
      </c>
      <c r="X761" s="20"/>
      <c r="Y761" s="20"/>
      <c r="Z761" s="20"/>
      <c r="AA761" s="30"/>
    </row>
    <row r="762" spans="1:27" x14ac:dyDescent="0.25">
      <c r="A762">
        <v>726</v>
      </c>
      <c r="B762" s="15">
        <v>39290</v>
      </c>
      <c r="C762" s="25">
        <f t="shared" si="33"/>
        <v>0.21138791739940599</v>
      </c>
      <c r="D762" s="25">
        <f>VLOOKUP(B762,input_BB!$B$19:$K$10000,$D$35,0)</f>
        <v>22570.41</v>
      </c>
      <c r="E762" s="27">
        <f t="shared" si="34"/>
        <v>0.16983595426451434</v>
      </c>
      <c r="F762" s="28">
        <f>VLOOKUP(B762,viz!$B$3:$E$1863,4,0)</f>
        <v>0</v>
      </c>
      <c r="G762" s="25">
        <f t="shared" si="35"/>
        <v>0.18215648283778299</v>
      </c>
      <c r="I762" s="31">
        <v>39290</v>
      </c>
      <c r="J762" s="20">
        <v>0.21138791739940599</v>
      </c>
      <c r="K762" s="20">
        <v>0</v>
      </c>
      <c r="L762" s="20">
        <v>2.3726619149065199E-2</v>
      </c>
      <c r="M762" s="20" t="s">
        <v>122</v>
      </c>
      <c r="N762" s="20" t="s">
        <v>122</v>
      </c>
      <c r="O762" s="20">
        <v>0.18215648283778299</v>
      </c>
      <c r="P762" s="20">
        <v>7.6413554786817398E-2</v>
      </c>
      <c r="Q762" s="20">
        <v>4.8244861087631298E-2</v>
      </c>
      <c r="R762" s="20">
        <v>1.5153130531789599E-2</v>
      </c>
      <c r="S762" s="20">
        <v>0.13653910857090301</v>
      </c>
      <c r="T762" s="20">
        <v>5.1326674516597302E-2</v>
      </c>
      <c r="U762" s="20">
        <v>0.11096310043278899</v>
      </c>
      <c r="V762" s="20" t="s">
        <v>122</v>
      </c>
      <c r="W762" s="20">
        <v>0.35547646808662497</v>
      </c>
      <c r="X762" s="20"/>
      <c r="Y762" s="20"/>
      <c r="Z762" s="20"/>
      <c r="AA762" s="30"/>
    </row>
    <row r="763" spans="1:27" x14ac:dyDescent="0.25">
      <c r="A763">
        <v>727</v>
      </c>
      <c r="B763" s="15">
        <v>39297</v>
      </c>
      <c r="C763" s="25">
        <f t="shared" si="33"/>
        <v>0.211366131901741</v>
      </c>
      <c r="D763" s="25">
        <f>VLOOKUP(B763,input_BB!$B$19:$K$10000,$D$35,0)</f>
        <v>22538.44</v>
      </c>
      <c r="E763" s="27">
        <f t="shared" si="34"/>
        <v>0.16979673037490195</v>
      </c>
      <c r="F763" s="28">
        <f>VLOOKUP(B763,viz!$B$3:$E$1863,4,0)</f>
        <v>1</v>
      </c>
      <c r="G763" s="25">
        <f t="shared" si="35"/>
        <v>0.190730512335053</v>
      </c>
      <c r="I763" s="31">
        <v>39297</v>
      </c>
      <c r="J763" s="20">
        <v>0.211366131901741</v>
      </c>
      <c r="K763" s="20">
        <v>0</v>
      </c>
      <c r="L763" s="20">
        <v>2.4253519321968502E-2</v>
      </c>
      <c r="M763" s="20" t="s">
        <v>122</v>
      </c>
      <c r="N763" s="20" t="s">
        <v>122</v>
      </c>
      <c r="O763" s="20">
        <v>0.190730512335053</v>
      </c>
      <c r="P763" s="20">
        <v>7.7410653559693898E-2</v>
      </c>
      <c r="Q763" s="20">
        <v>4.8560954996473997E-2</v>
      </c>
      <c r="R763" s="20">
        <v>1.5318592007031799E-2</v>
      </c>
      <c r="S763" s="20">
        <v>0.138358909561664</v>
      </c>
      <c r="T763" s="20">
        <v>4.6491679261639503E-2</v>
      </c>
      <c r="U763" s="20">
        <v>0.112853724188862</v>
      </c>
      <c r="V763" s="20" t="s">
        <v>122</v>
      </c>
      <c r="W763" s="20">
        <v>0.34602145476761298</v>
      </c>
      <c r="X763" s="20"/>
      <c r="Y763" s="20"/>
      <c r="Z763" s="20"/>
      <c r="AA763" s="30"/>
    </row>
    <row r="764" spans="1:27" x14ac:dyDescent="0.25">
      <c r="A764">
        <v>728</v>
      </c>
      <c r="B764" s="15">
        <v>39304</v>
      </c>
      <c r="C764" s="25">
        <f t="shared" si="33"/>
        <v>0.216696426272392</v>
      </c>
      <c r="D764" s="25">
        <f>VLOOKUP(B764,input_BB!$B$19:$K$10000,$D$35,0)</f>
        <v>21792.71</v>
      </c>
      <c r="E764" s="27">
        <f t="shared" si="34"/>
        <v>0.17939370544570504</v>
      </c>
      <c r="F764" s="28">
        <f>VLOOKUP(B764,viz!$B$3:$E$1863,4,0)</f>
        <v>1</v>
      </c>
      <c r="G764" s="25">
        <f t="shared" si="35"/>
        <v>0.19009007241505399</v>
      </c>
      <c r="I764" s="31">
        <v>39304</v>
      </c>
      <c r="J764" s="20">
        <v>0.216696426272392</v>
      </c>
      <c r="K764" s="20">
        <v>0</v>
      </c>
      <c r="L764" s="20">
        <v>2.4693041272105799E-2</v>
      </c>
      <c r="M764" s="20" t="s">
        <v>122</v>
      </c>
      <c r="N764" s="20" t="s">
        <v>122</v>
      </c>
      <c r="O764" s="20">
        <v>0.19009007241505399</v>
      </c>
      <c r="P764" s="20">
        <v>7.7352261661978006E-2</v>
      </c>
      <c r="Q764" s="20">
        <v>4.8539444484755799E-2</v>
      </c>
      <c r="R764" s="20">
        <v>1.5308479610894399E-2</v>
      </c>
      <c r="S764" s="20">
        <v>0.13825323695319</v>
      </c>
      <c r="T764" s="20">
        <v>4.6462905869853403E-2</v>
      </c>
      <c r="U764" s="20">
        <v>0.112765339817379</v>
      </c>
      <c r="V764" s="20" t="s">
        <v>122</v>
      </c>
      <c r="W764" s="20">
        <v>0.34653521791478997</v>
      </c>
      <c r="X764" s="20"/>
      <c r="Y764" s="20"/>
      <c r="Z764" s="20"/>
      <c r="AA764" s="30"/>
    </row>
    <row r="765" spans="1:27" x14ac:dyDescent="0.25">
      <c r="A765">
        <v>729</v>
      </c>
      <c r="B765" s="15">
        <v>39311</v>
      </c>
      <c r="C765" s="25">
        <f t="shared" si="33"/>
        <v>0.180118814110756</v>
      </c>
      <c r="D765" s="25">
        <f>VLOOKUP(B765,input_BB!$B$19:$K$10000,$D$35,0)</f>
        <v>20387.13</v>
      </c>
      <c r="E765" s="27">
        <f t="shared" si="34"/>
        <v>0.1135372240480646</v>
      </c>
      <c r="F765" s="28">
        <f>VLOOKUP(B765,viz!$B$3:$E$1863,4,0)</f>
        <v>1</v>
      </c>
      <c r="G765" s="25">
        <f t="shared" si="35"/>
        <v>0.15193780800847301</v>
      </c>
      <c r="I765" s="31">
        <v>39311</v>
      </c>
      <c r="J765" s="20">
        <v>0.180118814110756</v>
      </c>
      <c r="K765" s="20">
        <v>0</v>
      </c>
      <c r="L765" s="20">
        <v>1.9498715139678199E-2</v>
      </c>
      <c r="M765" s="20" t="s">
        <v>122</v>
      </c>
      <c r="N765" s="20">
        <v>2.4161061788312201E-2</v>
      </c>
      <c r="O765" s="20">
        <v>0.15193780800847301</v>
      </c>
      <c r="P765" s="20">
        <v>0.106649735671482</v>
      </c>
      <c r="Q765" s="20">
        <v>4.6227294181993998E-2</v>
      </c>
      <c r="R765" s="20">
        <v>3.3836165420813302E-2</v>
      </c>
      <c r="S765" s="20">
        <v>0.13512412697896101</v>
      </c>
      <c r="T765" s="20">
        <v>3.5210575779087497E-2</v>
      </c>
      <c r="U765" s="20">
        <v>6.54980751014137E-2</v>
      </c>
      <c r="V765" s="20">
        <v>3.4043475907881302E-2</v>
      </c>
      <c r="W765" s="20">
        <v>0.34781296602190398</v>
      </c>
      <c r="X765" s="20"/>
      <c r="Y765" s="20"/>
      <c r="Z765" s="20"/>
      <c r="AA765" s="30"/>
    </row>
    <row r="766" spans="1:27" x14ac:dyDescent="0.25">
      <c r="A766">
        <v>730</v>
      </c>
      <c r="B766" s="15">
        <v>39318</v>
      </c>
      <c r="C766" s="25">
        <f t="shared" si="33"/>
        <v>0.179803252220154</v>
      </c>
      <c r="D766" s="25">
        <f>VLOOKUP(B766,input_BB!$B$19:$K$10000,$D$35,0)</f>
        <v>22921.89</v>
      </c>
      <c r="E766" s="27">
        <f t="shared" si="34"/>
        <v>0.11296906788504334</v>
      </c>
      <c r="F766" s="28">
        <f>VLOOKUP(B766,viz!$B$3:$E$1863,4,0)</f>
        <v>0</v>
      </c>
      <c r="G766" s="25">
        <f t="shared" si="35"/>
        <v>0.15250845574528701</v>
      </c>
      <c r="I766" s="31">
        <v>39318</v>
      </c>
      <c r="J766" s="20">
        <v>0.179803252220154</v>
      </c>
      <c r="K766" s="20">
        <v>0</v>
      </c>
      <c r="L766" s="20">
        <v>1.9498081809158099E-2</v>
      </c>
      <c r="M766" s="20" t="s">
        <v>122</v>
      </c>
      <c r="N766" s="20">
        <v>2.4160277021843299E-2</v>
      </c>
      <c r="O766" s="20">
        <v>0.15250845574528701</v>
      </c>
      <c r="P766" s="20">
        <v>0.106995773922267</v>
      </c>
      <c r="Q766" s="20">
        <v>4.6225792690431297E-2</v>
      </c>
      <c r="R766" s="20">
        <v>3.3830392106308199E-2</v>
      </c>
      <c r="S766" s="20">
        <v>0.13563983259235399</v>
      </c>
      <c r="T766" s="20">
        <v>3.5301394522463503E-2</v>
      </c>
      <c r="U766" s="20">
        <v>6.4986189798671795E-2</v>
      </c>
      <c r="V766" s="20">
        <v>3.4060720109845802E-2</v>
      </c>
      <c r="W766" s="20">
        <v>0.34679308968137001</v>
      </c>
      <c r="X766" s="20"/>
      <c r="Y766" s="20"/>
      <c r="Z766" s="20"/>
      <c r="AA766" s="30"/>
    </row>
    <row r="767" spans="1:27" x14ac:dyDescent="0.25">
      <c r="A767">
        <v>731</v>
      </c>
      <c r="B767" s="15">
        <v>39325</v>
      </c>
      <c r="C767" s="25">
        <f t="shared" si="33"/>
        <v>0.179490596055984</v>
      </c>
      <c r="D767" s="25">
        <f>VLOOKUP(B767,input_BB!$B$19:$K$10000,$D$35,0)</f>
        <v>23984.14</v>
      </c>
      <c r="E767" s="27">
        <f t="shared" si="34"/>
        <v>0.1124061433625641</v>
      </c>
      <c r="F767" s="28">
        <f>VLOOKUP(B767,viz!$B$3:$E$1863,4,0)</f>
        <v>0</v>
      </c>
      <c r="G767" s="25">
        <f t="shared" si="35"/>
        <v>0.153077170357385</v>
      </c>
      <c r="I767" s="31">
        <v>39325</v>
      </c>
      <c r="J767" s="20">
        <v>0.179490596055984</v>
      </c>
      <c r="K767" s="20">
        <v>0</v>
      </c>
      <c r="L767" s="20">
        <v>1.9497333975847801E-2</v>
      </c>
      <c r="M767" s="20" t="s">
        <v>122</v>
      </c>
      <c r="N767" s="20">
        <v>2.41593503737699E-2</v>
      </c>
      <c r="O767" s="20">
        <v>0.153077170357385</v>
      </c>
      <c r="P767" s="20">
        <v>0.10734142173279999</v>
      </c>
      <c r="Q767" s="20">
        <v>4.62240197371784E-2</v>
      </c>
      <c r="R767" s="20">
        <v>3.38244907616203E-2</v>
      </c>
      <c r="S767" s="20">
        <v>0.13615167993190999</v>
      </c>
      <c r="T767" s="20">
        <v>3.5391469558206899E-2</v>
      </c>
      <c r="U767" s="20">
        <v>6.4480244966603706E-2</v>
      </c>
      <c r="V767" s="20">
        <v>3.4077589416455403E-2</v>
      </c>
      <c r="W767" s="20">
        <v>0.34577522918822301</v>
      </c>
      <c r="X767" s="20"/>
      <c r="Y767" s="20"/>
      <c r="Z767" s="20"/>
      <c r="AA767" s="30"/>
    </row>
    <row r="768" spans="1:27" x14ac:dyDescent="0.25">
      <c r="A768">
        <v>732</v>
      </c>
      <c r="B768" s="15">
        <v>39332</v>
      </c>
      <c r="C768" s="25">
        <f t="shared" si="33"/>
        <v>0.179638832807541</v>
      </c>
      <c r="D768" s="25">
        <f>VLOOKUP(B768,input_BB!$B$19:$K$10000,$D$35,0)</f>
        <v>23982.61</v>
      </c>
      <c r="E768" s="27">
        <f t="shared" si="34"/>
        <v>0.11267303751706005</v>
      </c>
      <c r="F768" s="28">
        <f>VLOOKUP(B768,viz!$B$3:$E$1863,4,0)</f>
        <v>0</v>
      </c>
      <c r="G768" s="25">
        <f t="shared" si="35"/>
        <v>0.18651221937176099</v>
      </c>
      <c r="I768" s="31">
        <v>39332</v>
      </c>
      <c r="J768" s="20">
        <v>0.179638832807541</v>
      </c>
      <c r="K768" s="20">
        <v>0</v>
      </c>
      <c r="L768" s="20">
        <v>1.9663314255974899E-2</v>
      </c>
      <c r="M768" s="20" t="s">
        <v>122</v>
      </c>
      <c r="N768" s="20">
        <v>2.43650182741964E-2</v>
      </c>
      <c r="O768" s="20">
        <v>0.18651221937176099</v>
      </c>
      <c r="P768" s="20">
        <v>0.10860814255376899</v>
      </c>
      <c r="Q768" s="20">
        <v>4.6617523574886702E-2</v>
      </c>
      <c r="R768" s="20">
        <v>3.4107841592328103E-2</v>
      </c>
      <c r="S768" s="20">
        <v>0.13782919477599101</v>
      </c>
      <c r="T768" s="20">
        <v>3.0059769715228099E-2</v>
      </c>
      <c r="U768" s="20">
        <v>6.4527674444329802E-2</v>
      </c>
      <c r="V768" s="20" t="s">
        <v>122</v>
      </c>
      <c r="W768" s="20">
        <v>0.347709301441535</v>
      </c>
      <c r="X768" s="20"/>
      <c r="Y768" s="20"/>
      <c r="Z768" s="20"/>
      <c r="AA768" s="30"/>
    </row>
    <row r="769" spans="1:27" x14ac:dyDescent="0.25">
      <c r="A769">
        <v>733</v>
      </c>
      <c r="B769" s="15">
        <v>39339</v>
      </c>
      <c r="C769" s="25">
        <f t="shared" si="33"/>
        <v>0.176044166088104</v>
      </c>
      <c r="D769" s="25">
        <f>VLOOKUP(B769,input_BB!$B$19:$K$10000,$D$35,0)</f>
        <v>24898.11</v>
      </c>
      <c r="E769" s="27">
        <f t="shared" si="34"/>
        <v>0.10620098841518855</v>
      </c>
      <c r="F769" s="28">
        <f>VLOOKUP(B769,viz!$B$3:$E$1863,4,0)</f>
        <v>0</v>
      </c>
      <c r="G769" s="25">
        <f t="shared" si="35"/>
        <v>0.176215448645444</v>
      </c>
      <c r="I769" s="31">
        <v>39339</v>
      </c>
      <c r="J769" s="20">
        <v>0.176044166088104</v>
      </c>
      <c r="K769" s="20">
        <v>0</v>
      </c>
      <c r="L769" s="20">
        <v>2.04100227675603E-2</v>
      </c>
      <c r="M769" s="20" t="s">
        <v>122</v>
      </c>
      <c r="N769" s="20" t="s">
        <v>122</v>
      </c>
      <c r="O769" s="20">
        <v>0.176215448645444</v>
      </c>
      <c r="P769" s="20">
        <v>0.106965192814683</v>
      </c>
      <c r="Q769" s="20">
        <v>4.40844688797822E-2</v>
      </c>
      <c r="R769" s="20">
        <v>1.38983298883432E-2</v>
      </c>
      <c r="S769" s="20">
        <v>0.15257707706536</v>
      </c>
      <c r="T769" s="20">
        <v>4.34317179402555E-3</v>
      </c>
      <c r="U769" s="20">
        <v>0.11180391878361901</v>
      </c>
      <c r="V769" s="20" t="s">
        <v>122</v>
      </c>
      <c r="W769" s="20">
        <v>0.369702369361183</v>
      </c>
      <c r="X769" s="20"/>
      <c r="Y769" s="20"/>
      <c r="Z769" s="20"/>
      <c r="AA769" s="30"/>
    </row>
    <row r="770" spans="1:27" x14ac:dyDescent="0.25">
      <c r="A770">
        <v>734</v>
      </c>
      <c r="B770" s="15">
        <v>39346</v>
      </c>
      <c r="C770" s="25">
        <f t="shared" si="33"/>
        <v>0.175763323903084</v>
      </c>
      <c r="D770" s="25">
        <f>VLOOKUP(B770,input_BB!$B$19:$K$10000,$D$35,0)</f>
        <v>25843.78</v>
      </c>
      <c r="E770" s="27">
        <f t="shared" si="34"/>
        <v>0.10569534364943095</v>
      </c>
      <c r="F770" s="28">
        <f>VLOOKUP(B770,viz!$B$3:$E$1863,4,0)</f>
        <v>0</v>
      </c>
      <c r="G770" s="25">
        <f t="shared" si="35"/>
        <v>0.176558127314249</v>
      </c>
      <c r="I770" s="31">
        <v>39346</v>
      </c>
      <c r="J770" s="20">
        <v>0.175763323903084</v>
      </c>
      <c r="K770" s="20">
        <v>0</v>
      </c>
      <c r="L770" s="20">
        <v>2.0399401876486999E-2</v>
      </c>
      <c r="M770" s="20" t="s">
        <v>122</v>
      </c>
      <c r="N770" s="20" t="s">
        <v>122</v>
      </c>
      <c r="O770" s="20">
        <v>0.176558127314249</v>
      </c>
      <c r="P770" s="20">
        <v>0.107300259889703</v>
      </c>
      <c r="Q770" s="20">
        <v>4.4079173963598901E-2</v>
      </c>
      <c r="R770" s="20">
        <v>1.38961382229077E-2</v>
      </c>
      <c r="S770" s="20">
        <v>0.15304332422045699</v>
      </c>
      <c r="T770" s="20">
        <v>4.3426501424960401E-3</v>
      </c>
      <c r="U770" s="20">
        <v>0.111394707900622</v>
      </c>
      <c r="V770" s="20" t="s">
        <v>122</v>
      </c>
      <c r="W770" s="20">
        <v>0.36898621646947999</v>
      </c>
      <c r="X770" s="20"/>
      <c r="Y770" s="20"/>
      <c r="Z770" s="20"/>
      <c r="AA770" s="30"/>
    </row>
    <row r="771" spans="1:27" x14ac:dyDescent="0.25">
      <c r="A771">
        <v>735</v>
      </c>
      <c r="B771" s="15">
        <v>39353</v>
      </c>
      <c r="C771" s="25">
        <f t="shared" si="33"/>
        <v>0.175485044717789</v>
      </c>
      <c r="D771" s="25">
        <f>VLOOKUP(B771,input_BB!$B$19:$K$10000,$D$35,0)</f>
        <v>27142.47</v>
      </c>
      <c r="E771" s="27">
        <f t="shared" si="34"/>
        <v>0.10519431345892137</v>
      </c>
      <c r="F771" s="28">
        <f>VLOOKUP(B771,viz!$B$3:$E$1863,4,0)</f>
        <v>0</v>
      </c>
      <c r="G771" s="25">
        <f t="shared" si="35"/>
        <v>0.176899077508099</v>
      </c>
      <c r="I771" s="31">
        <v>39353</v>
      </c>
      <c r="J771" s="20">
        <v>0.175485044717789</v>
      </c>
      <c r="K771" s="20">
        <v>0</v>
      </c>
      <c r="L771" s="20">
        <v>2.0388727200406399E-2</v>
      </c>
      <c r="M771" s="20" t="s">
        <v>122</v>
      </c>
      <c r="N771" s="20" t="s">
        <v>122</v>
      </c>
      <c r="O771" s="20">
        <v>0.176899077508099</v>
      </c>
      <c r="P771" s="20">
        <v>0.10763480458618301</v>
      </c>
      <c r="Q771" s="20">
        <v>4.4073678319399102E-2</v>
      </c>
      <c r="R771" s="20">
        <v>1.38939005235235E-2</v>
      </c>
      <c r="S771" s="20">
        <v>0.153506165781851</v>
      </c>
      <c r="T771" s="20">
        <v>4.3421087153793E-3</v>
      </c>
      <c r="U771" s="20">
        <v>0.11099043670459099</v>
      </c>
      <c r="V771" s="20" t="s">
        <v>122</v>
      </c>
      <c r="W771" s="20">
        <v>0.36827110066056801</v>
      </c>
      <c r="X771" s="20"/>
      <c r="Y771" s="20"/>
      <c r="Z771" s="20"/>
      <c r="AA771" s="30"/>
    </row>
    <row r="772" spans="1:27" x14ac:dyDescent="0.25">
      <c r="A772">
        <v>736</v>
      </c>
      <c r="B772" s="15">
        <v>39360</v>
      </c>
      <c r="C772" s="25">
        <f t="shared" si="33"/>
        <v>0.17520926892757399</v>
      </c>
      <c r="D772" s="25">
        <f>VLOOKUP(B772,input_BB!$B$19:$K$10000,$D$35,0)</f>
        <v>27831.52</v>
      </c>
      <c r="E772" s="27">
        <f t="shared" si="34"/>
        <v>0.10469779052795587</v>
      </c>
      <c r="F772" s="28">
        <f>VLOOKUP(B772,viz!$B$3:$E$1863,4,0)</f>
        <v>0</v>
      </c>
      <c r="G772" s="25">
        <f t="shared" si="35"/>
        <v>0.177238491436739</v>
      </c>
      <c r="I772" s="31">
        <v>39360</v>
      </c>
      <c r="J772" s="20">
        <v>0.17520926892757399</v>
      </c>
      <c r="K772" s="20">
        <v>0</v>
      </c>
      <c r="L772" s="20">
        <v>2.03780191440791E-2</v>
      </c>
      <c r="M772" s="20" t="s">
        <v>122</v>
      </c>
      <c r="N772" s="20" t="s">
        <v>122</v>
      </c>
      <c r="O772" s="20">
        <v>0.177238491436739</v>
      </c>
      <c r="P772" s="20">
        <v>0.107968948151331</v>
      </c>
      <c r="Q772" s="20">
        <v>4.4068028839490403E-2</v>
      </c>
      <c r="R772" s="20">
        <v>1.3891563107404499E-2</v>
      </c>
      <c r="S772" s="20">
        <v>0.15396556007742301</v>
      </c>
      <c r="T772" s="20">
        <v>4.3415521324734899E-3</v>
      </c>
      <c r="U772" s="20">
        <v>0.11059104929857499</v>
      </c>
      <c r="V772" s="20" t="s">
        <v>122</v>
      </c>
      <c r="W772" s="20">
        <v>0.36755678781248502</v>
      </c>
      <c r="X772" s="20"/>
      <c r="Y772" s="20"/>
      <c r="Z772" s="20"/>
      <c r="AA772" s="30"/>
    </row>
    <row r="773" spans="1:27" x14ac:dyDescent="0.25">
      <c r="A773">
        <v>737</v>
      </c>
      <c r="B773" s="15">
        <v>39367</v>
      </c>
      <c r="C773" s="25">
        <f t="shared" si="33"/>
        <v>0.23482319712638899</v>
      </c>
      <c r="D773" s="25">
        <f>VLOOKUP(B773,input_BB!$B$19:$K$10000,$D$35,0)</f>
        <v>28838.37</v>
      </c>
      <c r="E773" s="27">
        <f t="shared" si="34"/>
        <v>0.21203020840468201</v>
      </c>
      <c r="F773" s="28">
        <f>VLOOKUP(B773,viz!$B$3:$E$1863,4,0)</f>
        <v>0</v>
      </c>
      <c r="G773" s="25">
        <f t="shared" si="35"/>
        <v>0.17757599337729901</v>
      </c>
      <c r="I773" s="31">
        <v>39367</v>
      </c>
      <c r="J773" s="20">
        <v>0.23482319712638899</v>
      </c>
      <c r="K773" s="20">
        <v>1</v>
      </c>
      <c r="L773" s="20">
        <v>2.0367254779544298E-2</v>
      </c>
      <c r="M773" s="20" t="s">
        <v>122</v>
      </c>
      <c r="N773" s="20" t="s">
        <v>122</v>
      </c>
      <c r="O773" s="20">
        <v>0.17757599337729901</v>
      </c>
      <c r="P773" s="20">
        <v>0.108302534761593</v>
      </c>
      <c r="Q773" s="20">
        <v>4.4062172920228002E-2</v>
      </c>
      <c r="R773" s="20">
        <v>1.3889234901548E-2</v>
      </c>
      <c r="S773" s="20">
        <v>0.15442171153206199</v>
      </c>
      <c r="T773" s="20">
        <v>4.3409752113033996E-3</v>
      </c>
      <c r="U773" s="20">
        <v>0.110196464518974</v>
      </c>
      <c r="V773" s="20" t="s">
        <v>122</v>
      </c>
      <c r="W773" s="20">
        <v>0.36684365799745</v>
      </c>
      <c r="X773" s="20"/>
      <c r="Y773" s="20"/>
      <c r="Z773" s="20"/>
      <c r="AA773" s="30"/>
    </row>
    <row r="774" spans="1:27" x14ac:dyDescent="0.25">
      <c r="A774">
        <v>738</v>
      </c>
      <c r="B774" s="15">
        <v>39374</v>
      </c>
      <c r="C774" s="25">
        <f t="shared" si="33"/>
        <v>0.234639912843704</v>
      </c>
      <c r="D774" s="25">
        <f>VLOOKUP(B774,input_BB!$B$19:$K$10000,$D$35,0)</f>
        <v>29465.05</v>
      </c>
      <c r="E774" s="27">
        <f t="shared" si="34"/>
        <v>0.21170021261655386</v>
      </c>
      <c r="F774" s="28">
        <f>VLOOKUP(B774,viz!$B$3:$E$1863,4,0)</f>
        <v>0</v>
      </c>
      <c r="G774" s="25">
        <f t="shared" si="35"/>
        <v>0.177911973825533</v>
      </c>
      <c r="I774" s="31">
        <v>39374</v>
      </c>
      <c r="J774" s="20">
        <v>0.234639912843704</v>
      </c>
      <c r="K774" s="20">
        <v>1</v>
      </c>
      <c r="L774" s="20">
        <v>2.0356441563689601E-2</v>
      </c>
      <c r="M774" s="20" t="s">
        <v>122</v>
      </c>
      <c r="N774" s="20" t="s">
        <v>122</v>
      </c>
      <c r="O774" s="20">
        <v>0.177911973825533</v>
      </c>
      <c r="P774" s="20">
        <v>0.108635563719194</v>
      </c>
      <c r="Q774" s="20">
        <v>4.4056126486958398E-2</v>
      </c>
      <c r="R774" s="20">
        <v>1.3886798309166001E-2</v>
      </c>
      <c r="S774" s="20">
        <v>0.154874473182956</v>
      </c>
      <c r="T774" s="20">
        <v>4.3403795208233203E-3</v>
      </c>
      <c r="U774" s="20">
        <v>0.109806544208227</v>
      </c>
      <c r="V774" s="20" t="s">
        <v>122</v>
      </c>
      <c r="W774" s="20">
        <v>0.36613169918345301</v>
      </c>
      <c r="X774" s="20"/>
      <c r="Y774" s="20"/>
      <c r="Z774" s="20"/>
      <c r="AA774" s="30"/>
    </row>
    <row r="775" spans="1:27" x14ac:dyDescent="0.25">
      <c r="A775">
        <v>739</v>
      </c>
      <c r="B775" s="15">
        <v>39381</v>
      </c>
      <c r="C775" s="25">
        <f t="shared" si="33"/>
        <v>0.387129336595535</v>
      </c>
      <c r="D775" s="25">
        <f>VLOOKUP(B775,input_BB!$B$19:$K$10000,$D$35,0)</f>
        <v>30405.22</v>
      </c>
      <c r="E775" s="27">
        <f t="shared" si="34"/>
        <v>0.48625112792157876</v>
      </c>
      <c r="F775" s="28">
        <f>VLOOKUP(B775,viz!$B$3:$E$1863,4,0)</f>
        <v>0</v>
      </c>
      <c r="G775" s="25">
        <f t="shared" si="35"/>
        <v>0.156909066653736</v>
      </c>
      <c r="I775" s="31">
        <v>39381</v>
      </c>
      <c r="J775" s="20">
        <v>0.387129336595535</v>
      </c>
      <c r="K775" s="20">
        <v>1</v>
      </c>
      <c r="L775" s="20">
        <v>2.0424987074054601E-2</v>
      </c>
      <c r="M775" s="20" t="s">
        <v>122</v>
      </c>
      <c r="N775" s="20">
        <v>2.5308815026355298E-2</v>
      </c>
      <c r="O775" s="20">
        <v>0.156909066653736</v>
      </c>
      <c r="P775" s="20">
        <v>6.5138102710085494E-2</v>
      </c>
      <c r="Q775" s="20">
        <v>1.5646221310877399E-2</v>
      </c>
      <c r="R775" s="20">
        <v>5.05440741393237E-2</v>
      </c>
      <c r="S775" s="20">
        <v>0.17781033689822501</v>
      </c>
      <c r="T775" s="20">
        <v>1.9010536395941999E-2</v>
      </c>
      <c r="U775" s="20">
        <v>0.11412083760630901</v>
      </c>
      <c r="V775" s="20" t="s">
        <v>122</v>
      </c>
      <c r="W775" s="20">
        <v>0.35508702218509203</v>
      </c>
      <c r="X775" s="20"/>
      <c r="Y775" s="20"/>
      <c r="Z775" s="20"/>
      <c r="AA775" s="30"/>
    </row>
    <row r="776" spans="1:27" x14ac:dyDescent="0.25">
      <c r="A776">
        <v>740</v>
      </c>
      <c r="B776" s="15">
        <v>39388</v>
      </c>
      <c r="C776" s="25">
        <f t="shared" si="33"/>
        <v>0.21173731982707999</v>
      </c>
      <c r="D776" s="25">
        <f>VLOOKUP(B776,input_BB!$B$19:$K$10000,$D$35,0)</f>
        <v>30468.34</v>
      </c>
      <c r="E776" s="27">
        <f t="shared" si="34"/>
        <v>0.17046503891817408</v>
      </c>
      <c r="F776" s="28">
        <f>VLOOKUP(B776,viz!$B$3:$E$1863,4,0)</f>
        <v>0</v>
      </c>
      <c r="G776" s="25">
        <f t="shared" si="35"/>
        <v>0.15222719623378</v>
      </c>
      <c r="I776" s="31">
        <v>39388</v>
      </c>
      <c r="J776" s="20">
        <v>0.21173731982707999</v>
      </c>
      <c r="K776" s="20">
        <v>0</v>
      </c>
      <c r="L776" s="20">
        <v>2.01204138690638E-2</v>
      </c>
      <c r="M776" s="20" t="s">
        <v>122</v>
      </c>
      <c r="N776" s="20">
        <v>2.4931415183743599E-2</v>
      </c>
      <c r="O776" s="20">
        <v>0.15222719623378</v>
      </c>
      <c r="P776" s="20">
        <v>7.5476288914658296E-2</v>
      </c>
      <c r="Q776" s="20">
        <v>4.7701209250243799E-2</v>
      </c>
      <c r="R776" s="20">
        <v>7.1625342228146996E-2</v>
      </c>
      <c r="S776" s="20">
        <v>0.14535996310969501</v>
      </c>
      <c r="T776" s="20">
        <v>1.8551103446237401E-2</v>
      </c>
      <c r="U776" s="20">
        <v>0.114098674334383</v>
      </c>
      <c r="V776" s="20" t="s">
        <v>122</v>
      </c>
      <c r="W776" s="20">
        <v>0.32990839343004802</v>
      </c>
      <c r="X776" s="20"/>
      <c r="Y776" s="20"/>
      <c r="Z776" s="20"/>
      <c r="AA776" s="30"/>
    </row>
    <row r="777" spans="1:27" x14ac:dyDescent="0.25">
      <c r="A777">
        <v>741</v>
      </c>
      <c r="B777" s="15">
        <v>39395</v>
      </c>
      <c r="C777" s="25">
        <f t="shared" si="33"/>
        <v>0.190527379512787</v>
      </c>
      <c r="D777" s="25">
        <f>VLOOKUP(B777,input_BB!$B$19:$K$10000,$D$35,0)</f>
        <v>28783.41</v>
      </c>
      <c r="E777" s="27">
        <f t="shared" si="34"/>
        <v>0.13227741656653433</v>
      </c>
      <c r="F777" s="28">
        <f>VLOOKUP(B777,viz!$B$3:$E$1863,4,0)</f>
        <v>1</v>
      </c>
      <c r="G777" s="25">
        <f t="shared" si="35"/>
        <v>0.187365301261263</v>
      </c>
      <c r="I777" s="31">
        <v>39395</v>
      </c>
      <c r="J777" s="20">
        <v>0.190527379512787</v>
      </c>
      <c r="K777" s="20">
        <v>0</v>
      </c>
      <c r="L777" s="20">
        <v>1.9379082944806399E-2</v>
      </c>
      <c r="M777" s="20" t="s">
        <v>122</v>
      </c>
      <c r="N777" s="20">
        <v>2.4012824284893999E-2</v>
      </c>
      <c r="O777" s="20">
        <v>0.187365301261263</v>
      </c>
      <c r="P777" s="20">
        <v>3.4662946224526502E-2</v>
      </c>
      <c r="Q777" s="20">
        <v>1.48450238649821E-2</v>
      </c>
      <c r="R777" s="20">
        <v>6.9570557982259904E-2</v>
      </c>
      <c r="S777" s="20">
        <v>0.130287154517507</v>
      </c>
      <c r="T777" s="20">
        <v>1.77824817807038E-2</v>
      </c>
      <c r="U777" s="20">
        <v>9.5826400293439196E-2</v>
      </c>
      <c r="V777" s="20" t="s">
        <v>122</v>
      </c>
      <c r="W777" s="20">
        <v>0.40626822684561797</v>
      </c>
      <c r="X777" s="20"/>
      <c r="Y777" s="20"/>
      <c r="Z777" s="20"/>
      <c r="AA777" s="30"/>
    </row>
    <row r="778" spans="1:27" x14ac:dyDescent="0.25">
      <c r="A778">
        <v>742</v>
      </c>
      <c r="B778" s="15">
        <v>39402</v>
      </c>
      <c r="C778" s="25">
        <f t="shared" si="33"/>
        <v>0.26210978627204901</v>
      </c>
      <c r="D778" s="25">
        <f>VLOOKUP(B778,input_BB!$B$19:$K$10000,$D$35,0)</f>
        <v>27614.43</v>
      </c>
      <c r="E778" s="27">
        <f t="shared" si="34"/>
        <v>0.26115858623687349</v>
      </c>
      <c r="F778" s="28">
        <f>VLOOKUP(B778,viz!$B$3:$E$1863,4,0)</f>
        <v>0</v>
      </c>
      <c r="G778" s="25">
        <f t="shared" si="35"/>
        <v>0.159835922721067</v>
      </c>
      <c r="I778" s="31">
        <v>39402</v>
      </c>
      <c r="J778" s="20">
        <v>0.26210978627204901</v>
      </c>
      <c r="K778" s="20">
        <v>0</v>
      </c>
      <c r="L778" s="20">
        <v>1.99710196769501E-2</v>
      </c>
      <c r="M778" s="20" t="s">
        <v>122</v>
      </c>
      <c r="N778" s="20">
        <v>2.4746299278381699E-2</v>
      </c>
      <c r="O778" s="20">
        <v>0.159835922721067</v>
      </c>
      <c r="P778" s="20">
        <v>7.5123833740475099E-2</v>
      </c>
      <c r="Q778" s="20">
        <v>1.5298467144019501E-2</v>
      </c>
      <c r="R778" s="20">
        <v>7.2107846555453395E-2</v>
      </c>
      <c r="S778" s="20">
        <v>0.129592996945054</v>
      </c>
      <c r="T778" s="20">
        <v>1.8713168595869498E-2</v>
      </c>
      <c r="U778" s="20">
        <v>0.15004073333085999</v>
      </c>
      <c r="V778" s="20" t="s">
        <v>122</v>
      </c>
      <c r="W778" s="20">
        <v>0.33456971201187002</v>
      </c>
      <c r="X778" s="20"/>
      <c r="Y778" s="20"/>
      <c r="Z778" s="20"/>
      <c r="AA778" s="30"/>
    </row>
    <row r="779" spans="1:27" x14ac:dyDescent="0.25">
      <c r="A779">
        <v>743</v>
      </c>
      <c r="B779" s="15">
        <v>39409</v>
      </c>
      <c r="C779" s="25">
        <f t="shared" si="33"/>
        <v>0.20967359840869901</v>
      </c>
      <c r="D779" s="25">
        <f>VLOOKUP(B779,input_BB!$B$19:$K$10000,$D$35,0)</f>
        <v>26541.09</v>
      </c>
      <c r="E779" s="27">
        <f t="shared" si="34"/>
        <v>0.16674939365956787</v>
      </c>
      <c r="F779" s="28">
        <f>VLOOKUP(B779,viz!$B$3:$E$1863,4,0)</f>
        <v>1</v>
      </c>
      <c r="G779" s="25">
        <f t="shared" si="35"/>
        <v>0.149332756068383</v>
      </c>
      <c r="I779" s="31">
        <v>39409</v>
      </c>
      <c r="J779" s="20">
        <v>0.20967359840869901</v>
      </c>
      <c r="K779" s="20">
        <v>0</v>
      </c>
      <c r="L779" s="20">
        <v>2.0249734249573301E-2</v>
      </c>
      <c r="M779" s="20" t="s">
        <v>122</v>
      </c>
      <c r="N779" s="20">
        <v>2.5091657419275298E-2</v>
      </c>
      <c r="O779" s="20">
        <v>0.149332756068383</v>
      </c>
      <c r="P779" s="20">
        <v>7.5756708408614704E-2</v>
      </c>
      <c r="Q779" s="20">
        <v>1.55119718023099E-2</v>
      </c>
      <c r="R779" s="20">
        <v>7.3209547778863904E-2</v>
      </c>
      <c r="S779" s="20">
        <v>0.13301809304633599</v>
      </c>
      <c r="T779" s="20">
        <v>1.89635844084565E-2</v>
      </c>
      <c r="U779" s="20">
        <v>0.15117208485182099</v>
      </c>
      <c r="V779" s="20" t="s">
        <v>122</v>
      </c>
      <c r="W779" s="20">
        <v>0.33769386196636603</v>
      </c>
      <c r="X779" s="20"/>
      <c r="Y779" s="20"/>
      <c r="Z779" s="20"/>
      <c r="AA779" s="30"/>
    </row>
    <row r="780" spans="1:27" x14ac:dyDescent="0.25">
      <c r="A780">
        <v>744</v>
      </c>
      <c r="B780" s="15">
        <v>39416</v>
      </c>
      <c r="C780" s="25">
        <f t="shared" si="33"/>
        <v>0.230368122458458</v>
      </c>
      <c r="D780" s="25">
        <f>VLOOKUP(B780,input_BB!$B$19:$K$10000,$D$35,0)</f>
        <v>28643.61</v>
      </c>
      <c r="E780" s="27">
        <f t="shared" si="34"/>
        <v>0.20400903029449849</v>
      </c>
      <c r="F780" s="28">
        <f>VLOOKUP(B780,viz!$B$3:$E$1863,4,0)</f>
        <v>0</v>
      </c>
      <c r="G780" s="25">
        <f t="shared" si="35"/>
        <v>0.15005135848218301</v>
      </c>
      <c r="I780" s="31">
        <v>39416</v>
      </c>
      <c r="J780" s="20">
        <v>0.230368122458458</v>
      </c>
      <c r="K780" s="20">
        <v>0</v>
      </c>
      <c r="L780" s="20">
        <v>2.02692725572617E-2</v>
      </c>
      <c r="M780" s="20" t="s">
        <v>122</v>
      </c>
      <c r="N780" s="20">
        <v>2.5115867540604599E-2</v>
      </c>
      <c r="O780" s="20">
        <v>0.15005135848218301</v>
      </c>
      <c r="P780" s="20">
        <v>7.5476983174757303E-2</v>
      </c>
      <c r="Q780" s="20">
        <v>1.5526938797638799E-2</v>
      </c>
      <c r="R780" s="20">
        <v>7.3405820660457005E-2</v>
      </c>
      <c r="S780" s="20">
        <v>0.133730797685673</v>
      </c>
      <c r="T780" s="20">
        <v>1.8986843645223499E-2</v>
      </c>
      <c r="U780" s="20">
        <v>0.150632655122904</v>
      </c>
      <c r="V780" s="20" t="s">
        <v>122</v>
      </c>
      <c r="W780" s="20">
        <v>0.336803462333297</v>
      </c>
      <c r="X780" s="20"/>
      <c r="Y780" s="20"/>
      <c r="Z780" s="20"/>
      <c r="AA780" s="30"/>
    </row>
    <row r="781" spans="1:27" x14ac:dyDescent="0.25">
      <c r="A781">
        <v>745</v>
      </c>
      <c r="B781" s="15">
        <v>39423</v>
      </c>
      <c r="C781" s="25">
        <f t="shared" si="33"/>
        <v>0.20890019834041601</v>
      </c>
      <c r="D781" s="25">
        <f>VLOOKUP(B781,input_BB!$B$19:$K$10000,$D$35,0)</f>
        <v>28842.47</v>
      </c>
      <c r="E781" s="27">
        <f t="shared" si="34"/>
        <v>0.16535691874937583</v>
      </c>
      <c r="F781" s="28">
        <f>VLOOKUP(B781,viz!$B$3:$E$1863,4,0)</f>
        <v>0</v>
      </c>
      <c r="G781" s="25">
        <f t="shared" si="35"/>
        <v>0.15076918069279599</v>
      </c>
      <c r="I781" s="31">
        <v>39423</v>
      </c>
      <c r="J781" s="20">
        <v>0.20890019834041601</v>
      </c>
      <c r="K781" s="20">
        <v>0</v>
      </c>
      <c r="L781" s="20">
        <v>2.0288617623342199E-2</v>
      </c>
      <c r="M781" s="20" t="s">
        <v>122</v>
      </c>
      <c r="N781" s="20">
        <v>2.51398382142374E-2</v>
      </c>
      <c r="O781" s="20">
        <v>0.15076918069279599</v>
      </c>
      <c r="P781" s="20">
        <v>7.5199309602412001E-2</v>
      </c>
      <c r="Q781" s="20">
        <v>1.55417577634513E-2</v>
      </c>
      <c r="R781" s="20">
        <v>7.3601105215635093E-2</v>
      </c>
      <c r="S781" s="20">
        <v>0.13444051617026401</v>
      </c>
      <c r="T781" s="20">
        <v>1.9009920476385701E-2</v>
      </c>
      <c r="U781" s="20">
        <v>0.150097576455097</v>
      </c>
      <c r="V781" s="20" t="s">
        <v>122</v>
      </c>
      <c r="W781" s="20">
        <v>0.335912177786379</v>
      </c>
      <c r="X781" s="20"/>
      <c r="Y781" s="20"/>
      <c r="Z781" s="20"/>
      <c r="AA781" s="30"/>
    </row>
    <row r="782" spans="1:27" x14ac:dyDescent="0.25">
      <c r="A782">
        <v>746</v>
      </c>
      <c r="B782" s="15">
        <v>39430</v>
      </c>
      <c r="C782" s="25">
        <f t="shared" si="33"/>
        <v>0.22955650091171301</v>
      </c>
      <c r="D782" s="25">
        <f>VLOOKUP(B782,input_BB!$B$19:$K$10000,$D$35,0)</f>
        <v>27563.64</v>
      </c>
      <c r="E782" s="27">
        <f t="shared" si="34"/>
        <v>0.20254773918946575</v>
      </c>
      <c r="F782" s="28">
        <f>VLOOKUP(B782,viz!$B$3:$E$1863,4,0)</f>
        <v>0</v>
      </c>
      <c r="G782" s="25">
        <f t="shared" si="35"/>
        <v>0.150029443303942</v>
      </c>
      <c r="I782" s="31">
        <v>39430</v>
      </c>
      <c r="J782" s="20">
        <v>0.22955650091171301</v>
      </c>
      <c r="K782" s="20">
        <v>0</v>
      </c>
      <c r="L782" s="20">
        <v>2.0337983673710602E-2</v>
      </c>
      <c r="M782" s="20" t="s">
        <v>122</v>
      </c>
      <c r="N782" s="20">
        <v>2.5201008203369998E-2</v>
      </c>
      <c r="O782" s="20">
        <v>0.150029443303942</v>
      </c>
      <c r="P782" s="20">
        <v>7.4961138513328099E-2</v>
      </c>
      <c r="Q782" s="20">
        <v>1.5579573804485099E-2</v>
      </c>
      <c r="R782" s="20">
        <v>7.3863702817746402E-2</v>
      </c>
      <c r="S782" s="20">
        <v>0.135643034843865</v>
      </c>
      <c r="T782" s="20">
        <v>1.9050436191491299E-2</v>
      </c>
      <c r="U782" s="20">
        <v>0.14974814142815701</v>
      </c>
      <c r="V782" s="20" t="s">
        <v>122</v>
      </c>
      <c r="W782" s="20">
        <v>0.33558553721990497</v>
      </c>
      <c r="X782" s="20"/>
      <c r="Y782" s="20"/>
      <c r="Z782" s="20"/>
      <c r="AA782" s="30"/>
    </row>
    <row r="783" spans="1:27" x14ac:dyDescent="0.25">
      <c r="A783">
        <v>747</v>
      </c>
      <c r="B783" s="15">
        <v>39437</v>
      </c>
      <c r="C783" s="25">
        <f t="shared" si="33"/>
        <v>0.337226122617722</v>
      </c>
      <c r="D783" s="25">
        <f>VLOOKUP(B783,input_BB!$B$19:$K$10000,$D$35,0)</f>
        <v>27626.92</v>
      </c>
      <c r="E783" s="27">
        <f t="shared" si="34"/>
        <v>0.39640245030726284</v>
      </c>
      <c r="F783" s="28">
        <f>VLOOKUP(B783,viz!$B$3:$E$1863,4,0)</f>
        <v>0</v>
      </c>
      <c r="G783" s="25">
        <f t="shared" si="35"/>
        <v>0.15074207796662001</v>
      </c>
      <c r="I783" s="31">
        <v>39437</v>
      </c>
      <c r="J783" s="20">
        <v>0.337226122617722</v>
      </c>
      <c r="K783" s="20">
        <v>1</v>
      </c>
      <c r="L783" s="20">
        <v>2.03570413109058E-2</v>
      </c>
      <c r="M783" s="20" t="s">
        <v>122</v>
      </c>
      <c r="N783" s="20">
        <v>2.52246227208659E-2</v>
      </c>
      <c r="O783" s="20">
        <v>0.15074207796662001</v>
      </c>
      <c r="P783" s="20">
        <v>7.4687289794142797E-2</v>
      </c>
      <c r="Q783" s="20">
        <v>1.5594172590185E-2</v>
      </c>
      <c r="R783" s="20">
        <v>7.4058145893272101E-2</v>
      </c>
      <c r="S783" s="20">
        <v>0.136349605048221</v>
      </c>
      <c r="T783" s="20">
        <v>1.9073195668606501E-2</v>
      </c>
      <c r="U783" s="20">
        <v>0.149221203378225</v>
      </c>
      <c r="V783" s="20" t="s">
        <v>122</v>
      </c>
      <c r="W783" s="20">
        <v>0.33469264562895601</v>
      </c>
      <c r="X783" s="20"/>
      <c r="Y783" s="20"/>
      <c r="Z783" s="20"/>
      <c r="AA783" s="30"/>
    </row>
    <row r="784" spans="1:27" x14ac:dyDescent="0.25">
      <c r="A784">
        <v>748</v>
      </c>
      <c r="B784" s="15">
        <v>39444</v>
      </c>
      <c r="C784" s="25">
        <f t="shared" si="33"/>
        <v>0.228727132081985</v>
      </c>
      <c r="D784" s="25">
        <f>VLOOKUP(B784,input_BB!$B$19:$K$10000,$D$35,0)</f>
        <v>27370.6</v>
      </c>
      <c r="E784" s="27">
        <f t="shared" si="34"/>
        <v>0.20105449483372698</v>
      </c>
      <c r="F784" s="28">
        <f>VLOOKUP(B784,viz!$B$3:$E$1863,4,0)</f>
        <v>0</v>
      </c>
      <c r="G784" s="25">
        <f t="shared" si="35"/>
        <v>0.15080829586525901</v>
      </c>
      <c r="I784" s="31">
        <v>39444</v>
      </c>
      <c r="J784" s="20">
        <v>0.228727132081985</v>
      </c>
      <c r="K784" s="20">
        <v>1</v>
      </c>
      <c r="L784" s="20">
        <v>2.0390446516873301E-2</v>
      </c>
      <c r="M784" s="20" t="s">
        <v>122</v>
      </c>
      <c r="N784" s="20">
        <v>2.5266015460831001E-2</v>
      </c>
      <c r="O784" s="20">
        <v>0.15080829586525901</v>
      </c>
      <c r="P784" s="20">
        <v>7.4445671998553897E-2</v>
      </c>
      <c r="Q784" s="20">
        <v>1.5619762092083199E-2</v>
      </c>
      <c r="R784" s="20">
        <v>7.4304799252473297E-2</v>
      </c>
      <c r="S784" s="20">
        <v>0.13723803371068799</v>
      </c>
      <c r="T784" s="20">
        <v>1.9102917985215798E-2</v>
      </c>
      <c r="U784" s="20">
        <v>0.14876790178250701</v>
      </c>
      <c r="V784" s="20" t="s">
        <v>122</v>
      </c>
      <c r="W784" s="20">
        <v>0.33405615533551503</v>
      </c>
      <c r="X784" s="20"/>
      <c r="Y784" s="20"/>
      <c r="Z784" s="20"/>
      <c r="AA784" s="30"/>
    </row>
    <row r="785" spans="1:27" x14ac:dyDescent="0.25">
      <c r="A785">
        <v>749</v>
      </c>
      <c r="B785" s="15">
        <v>39451</v>
      </c>
      <c r="C785" s="25">
        <f t="shared" si="33"/>
        <v>0.36306247115135198</v>
      </c>
      <c r="D785" s="25">
        <f>VLOOKUP(B785,input_BB!$B$19:$K$10000,$D$35,0)</f>
        <v>27519.69</v>
      </c>
      <c r="E785" s="27">
        <f t="shared" si="34"/>
        <v>0.44291972975866856</v>
      </c>
      <c r="F785" s="28">
        <f>VLOOKUP(B785,viz!$B$3:$E$1863,4,0)</f>
        <v>1</v>
      </c>
      <c r="G785" s="25">
        <f t="shared" si="35"/>
        <v>0.14623514403840601</v>
      </c>
      <c r="I785" s="31">
        <v>39451</v>
      </c>
      <c r="J785" s="20">
        <v>0.36306247115135198</v>
      </c>
      <c r="K785" s="20">
        <v>0</v>
      </c>
      <c r="L785" s="20">
        <v>2.02720743166768E-2</v>
      </c>
      <c r="M785" s="20" t="s">
        <v>122</v>
      </c>
      <c r="N785" s="20">
        <v>2.51193392299882E-2</v>
      </c>
      <c r="O785" s="20">
        <v>0.14623514403840601</v>
      </c>
      <c r="P785" s="20">
        <v>7.5639557628506701E-2</v>
      </c>
      <c r="Q785" s="20">
        <v>1.55290850387948E-2</v>
      </c>
      <c r="R785" s="20">
        <v>7.3096782548775496E-2</v>
      </c>
      <c r="S785" s="20">
        <v>0.13324486204503899</v>
      </c>
      <c r="T785" s="20">
        <v>1.8951410930306299E-2</v>
      </c>
      <c r="U785" s="20">
        <v>0.15152260901800499</v>
      </c>
      <c r="V785" s="20" t="s">
        <v>122</v>
      </c>
      <c r="W785" s="20">
        <v>0.34038913520550101</v>
      </c>
      <c r="X785" s="20"/>
      <c r="Y785" s="20"/>
      <c r="Z785" s="20"/>
      <c r="AA785" s="30"/>
    </row>
    <row r="786" spans="1:27" x14ac:dyDescent="0.25">
      <c r="A786">
        <v>750</v>
      </c>
      <c r="B786" s="15">
        <v>39458</v>
      </c>
      <c r="C786" s="25">
        <f t="shared" si="33"/>
        <v>0.232985153794289</v>
      </c>
      <c r="D786" s="25">
        <f>VLOOKUP(B786,input_BB!$B$19:$K$10000,$D$35,0)</f>
        <v>26867.01</v>
      </c>
      <c r="E786" s="27">
        <f t="shared" si="34"/>
        <v>0.20872088722828602</v>
      </c>
      <c r="F786" s="28">
        <f>VLOOKUP(B786,viz!$B$3:$E$1863,4,0)</f>
        <v>0</v>
      </c>
      <c r="G786" s="25">
        <f t="shared" si="35"/>
        <v>0.14558614943190901</v>
      </c>
      <c r="I786" s="31">
        <v>39458</v>
      </c>
      <c r="J786" s="20">
        <v>0.232985153794289</v>
      </c>
      <c r="K786" s="20">
        <v>1</v>
      </c>
      <c r="L786" s="20">
        <v>2.0070372255210502E-2</v>
      </c>
      <c r="M786" s="20" t="s">
        <v>122</v>
      </c>
      <c r="N786" s="20">
        <v>2.48694080968337E-2</v>
      </c>
      <c r="O786" s="20">
        <v>0.14558614943190901</v>
      </c>
      <c r="P786" s="20">
        <v>7.6411824288212707E-2</v>
      </c>
      <c r="Q786" s="20">
        <v>1.5374574532564401E-2</v>
      </c>
      <c r="R786" s="20">
        <v>7.1610012233846596E-2</v>
      </c>
      <c r="S786" s="20">
        <v>0.12873879224276799</v>
      </c>
      <c r="T786" s="20">
        <v>1.87631388310457E-2</v>
      </c>
      <c r="U786" s="20">
        <v>0.15343093118829401</v>
      </c>
      <c r="V786" s="20" t="s">
        <v>122</v>
      </c>
      <c r="W786" s="20">
        <v>0.34514479689931499</v>
      </c>
      <c r="X786" s="20"/>
      <c r="Y786" s="20"/>
      <c r="Z786" s="20"/>
      <c r="AA786" s="30"/>
    </row>
    <row r="787" spans="1:27" x14ac:dyDescent="0.25">
      <c r="A787">
        <v>751</v>
      </c>
      <c r="B787" s="15">
        <v>39465</v>
      </c>
      <c r="C787" s="25">
        <f t="shared" si="33"/>
        <v>0.211612969636917</v>
      </c>
      <c r="D787" s="25">
        <f>VLOOKUP(B787,input_BB!$B$19:$K$10000,$D$35,0)</f>
        <v>25201.87</v>
      </c>
      <c r="E787" s="27">
        <f t="shared" si="34"/>
        <v>0.17024115153183858</v>
      </c>
      <c r="F787" s="28">
        <f>VLOOKUP(B787,viz!$B$3:$E$1863,4,0)</f>
        <v>1</v>
      </c>
      <c r="G787" s="25">
        <f t="shared" si="35"/>
        <v>0.14382411796269701</v>
      </c>
      <c r="I787" s="31">
        <v>39465</v>
      </c>
      <c r="J787" s="20">
        <v>0.211612969636917</v>
      </c>
      <c r="K787" s="20">
        <v>0</v>
      </c>
      <c r="L787" s="20">
        <v>2.0202150493466499E-2</v>
      </c>
      <c r="M787" s="20" t="s">
        <v>122</v>
      </c>
      <c r="N787" s="20">
        <v>2.5032695889595901E-2</v>
      </c>
      <c r="O787" s="20">
        <v>0.14382411796269701</v>
      </c>
      <c r="P787" s="20">
        <v>7.6417828792081796E-2</v>
      </c>
      <c r="Q787" s="20">
        <v>1.54755210581233E-2</v>
      </c>
      <c r="R787" s="20">
        <v>7.2175714892874707E-2</v>
      </c>
      <c r="S787" s="20">
        <v>0.13065801356673701</v>
      </c>
      <c r="T787" s="20">
        <v>1.8879631515687501E-2</v>
      </c>
      <c r="U787" s="20">
        <v>0.15103030317559701</v>
      </c>
      <c r="V787" s="20" t="s">
        <v>122</v>
      </c>
      <c r="W787" s="20">
        <v>0.34630402265313898</v>
      </c>
      <c r="X787" s="20"/>
      <c r="Y787" s="20"/>
      <c r="Z787" s="20"/>
      <c r="AA787" s="30"/>
    </row>
    <row r="788" spans="1:27" x14ac:dyDescent="0.25">
      <c r="A788">
        <v>752</v>
      </c>
      <c r="B788" s="15">
        <v>39472</v>
      </c>
      <c r="C788" s="25">
        <f t="shared" si="33"/>
        <v>0.25485956668853799</v>
      </c>
      <c r="D788" s="25">
        <f>VLOOKUP(B788,input_BB!$B$19:$K$10000,$D$35,0)</f>
        <v>25122.37</v>
      </c>
      <c r="E788" s="27">
        <f t="shared" si="34"/>
        <v>0.2481048650420522</v>
      </c>
      <c r="F788" s="28">
        <f>VLOOKUP(B788,viz!$B$3:$E$1863,4,0)</f>
        <v>1</v>
      </c>
      <c r="G788" s="25">
        <f t="shared" si="35"/>
        <v>0.14140702921723899</v>
      </c>
      <c r="I788" s="31">
        <v>39472</v>
      </c>
      <c r="J788" s="20">
        <v>0.25485956668853799</v>
      </c>
      <c r="K788" s="20">
        <v>0</v>
      </c>
      <c r="L788" s="20">
        <v>1.9920992566699099E-2</v>
      </c>
      <c r="M788" s="20">
        <v>1.15993621541034E-2</v>
      </c>
      <c r="N788" s="20">
        <v>2.4684310163037199E-2</v>
      </c>
      <c r="O788" s="20">
        <v>0.14140702921723899</v>
      </c>
      <c r="P788" s="20">
        <v>3.4984611192389298E-2</v>
      </c>
      <c r="Q788" s="20">
        <v>1.5260144709068099E-2</v>
      </c>
      <c r="R788" s="20">
        <v>9.3946677348756294E-2</v>
      </c>
      <c r="S788" s="20">
        <v>0.12968481023137601</v>
      </c>
      <c r="T788" s="20">
        <v>3.9458380727761297E-2</v>
      </c>
      <c r="U788" s="20">
        <v>0.139554336037089</v>
      </c>
      <c r="V788" s="20" t="s">
        <v>122</v>
      </c>
      <c r="W788" s="20">
        <v>0.34949934565248097</v>
      </c>
      <c r="X788" s="20"/>
      <c r="Y788" s="20"/>
      <c r="Z788" s="20"/>
      <c r="AA788" s="30"/>
    </row>
    <row r="789" spans="1:27" x14ac:dyDescent="0.25">
      <c r="A789">
        <v>753</v>
      </c>
      <c r="B789" s="15">
        <v>39479</v>
      </c>
      <c r="C789" s="25">
        <f t="shared" si="33"/>
        <v>0.22007991373538999</v>
      </c>
      <c r="D789" s="25">
        <f>VLOOKUP(B789,input_BB!$B$19:$K$10000,$D$35,0)</f>
        <v>24123.58</v>
      </c>
      <c r="E789" s="27">
        <f t="shared" si="34"/>
        <v>0.1854855350102326</v>
      </c>
      <c r="F789" s="28">
        <f>VLOOKUP(B789,viz!$B$3:$E$1863,4,0)</f>
        <v>0</v>
      </c>
      <c r="G789" s="25">
        <f t="shared" si="35"/>
        <v>8.2761915782332302E-2</v>
      </c>
      <c r="I789" s="31">
        <v>39479</v>
      </c>
      <c r="J789" s="20">
        <v>0.22007991373538999</v>
      </c>
      <c r="K789" s="20">
        <v>0</v>
      </c>
      <c r="L789" s="20">
        <v>3.6120736823844403E-2</v>
      </c>
      <c r="M789" s="20" t="s">
        <v>122</v>
      </c>
      <c r="N789" s="20">
        <v>2.3926302248197501E-2</v>
      </c>
      <c r="O789" s="20">
        <v>8.2761915782332302E-2</v>
      </c>
      <c r="P789" s="20">
        <v>8.2727641799976395E-2</v>
      </c>
      <c r="Q789" s="20">
        <v>5.02634434828809E-2</v>
      </c>
      <c r="R789" s="20">
        <v>5.2363012870423803E-2</v>
      </c>
      <c r="S789" s="20">
        <v>0.19451817534274299</v>
      </c>
      <c r="T789" s="20">
        <v>1.6233153956722899E-2</v>
      </c>
      <c r="U789" s="20">
        <v>0.12511502637917499</v>
      </c>
      <c r="V789" s="20" t="s">
        <v>122</v>
      </c>
      <c r="W789" s="20">
        <v>0.33597059131370299</v>
      </c>
      <c r="X789" s="20"/>
      <c r="Y789" s="20"/>
      <c r="Z789" s="20"/>
      <c r="AA789" s="30"/>
    </row>
    <row r="790" spans="1:27" x14ac:dyDescent="0.25">
      <c r="A790">
        <v>754</v>
      </c>
      <c r="B790" s="15">
        <v>39486</v>
      </c>
      <c r="C790" s="25">
        <f t="shared" si="33"/>
        <v>0.23529501259326899</v>
      </c>
      <c r="D790" s="25">
        <f>VLOOKUP(B790,input_BB!$B$19:$K$10000,$D$35,0)</f>
        <v>23469.46</v>
      </c>
      <c r="E790" s="27">
        <f t="shared" si="34"/>
        <v>0.21287969268431167</v>
      </c>
      <c r="F790" s="28">
        <f>VLOOKUP(B790,viz!$B$3:$E$1863,4,0)</f>
        <v>0</v>
      </c>
      <c r="G790" s="25">
        <f t="shared" si="35"/>
        <v>8.2605280083477395E-2</v>
      </c>
      <c r="I790" s="31">
        <v>39486</v>
      </c>
      <c r="J790" s="20">
        <v>0.23529501259326899</v>
      </c>
      <c r="K790" s="20">
        <v>0</v>
      </c>
      <c r="L790" s="20">
        <v>3.6191885433578E-2</v>
      </c>
      <c r="M790" s="20" t="s">
        <v>122</v>
      </c>
      <c r="N790" s="20">
        <v>2.39707661975831E-2</v>
      </c>
      <c r="O790" s="20">
        <v>8.2605280083477395E-2</v>
      </c>
      <c r="P790" s="20">
        <v>8.2489621133160801E-2</v>
      </c>
      <c r="Q790" s="20">
        <v>5.0368924600687301E-2</v>
      </c>
      <c r="R790" s="20">
        <v>5.2534094344927798E-2</v>
      </c>
      <c r="S790" s="20">
        <v>0.19580392584620299</v>
      </c>
      <c r="T790" s="20">
        <v>1.6260764001087401E-2</v>
      </c>
      <c r="U790" s="20">
        <v>0.124327957170808</v>
      </c>
      <c r="V790" s="20" t="s">
        <v>122</v>
      </c>
      <c r="W790" s="20">
        <v>0.33544678118848698</v>
      </c>
      <c r="X790" s="20"/>
      <c r="Y790" s="20"/>
      <c r="Z790" s="20"/>
      <c r="AA790" s="30"/>
    </row>
    <row r="791" spans="1:27" x14ac:dyDescent="0.25">
      <c r="A791">
        <v>755</v>
      </c>
      <c r="B791" s="15">
        <v>39493</v>
      </c>
      <c r="C791" s="25">
        <f t="shared" si="33"/>
        <v>0.234659343957901</v>
      </c>
      <c r="D791" s="25">
        <f>VLOOKUP(B791,input_BB!$B$19:$K$10000,$D$35,0)</f>
        <v>24148.43</v>
      </c>
      <c r="E791" s="27">
        <f t="shared" si="34"/>
        <v>0.21173519753588091</v>
      </c>
      <c r="F791" s="28">
        <f>VLOOKUP(B791,viz!$B$3:$E$1863,4,0)</f>
        <v>0</v>
      </c>
      <c r="G791" s="25">
        <f t="shared" si="35"/>
        <v>0.110281139435986</v>
      </c>
      <c r="I791" s="31">
        <v>39493</v>
      </c>
      <c r="J791" s="20">
        <v>0.234659343957901</v>
      </c>
      <c r="K791" s="20">
        <v>1</v>
      </c>
      <c r="L791" s="20">
        <v>1.9296220197919E-2</v>
      </c>
      <c r="M791" s="20">
        <v>2.3080592069193599E-2</v>
      </c>
      <c r="N791" s="20">
        <v>2.3910148188897098E-2</v>
      </c>
      <c r="O791" s="20">
        <v>0.110281139435986</v>
      </c>
      <c r="P791" s="20" t="s">
        <v>122</v>
      </c>
      <c r="Q791" s="20">
        <v>4.5329645767009298E-2</v>
      </c>
      <c r="R791" s="20">
        <v>0.10049408585247099</v>
      </c>
      <c r="S791" s="20">
        <v>2.6039164246118501E-2</v>
      </c>
      <c r="T791" s="20">
        <v>3.8320453467954499E-2</v>
      </c>
      <c r="U791" s="20">
        <v>0.28308868537910198</v>
      </c>
      <c r="V791" s="20" t="s">
        <v>122</v>
      </c>
      <c r="W791" s="20">
        <v>0.33015986539535003</v>
      </c>
      <c r="X791" s="20"/>
      <c r="Y791" s="20"/>
      <c r="Z791" s="20"/>
      <c r="AA791" s="30"/>
    </row>
    <row r="792" spans="1:27" x14ac:dyDescent="0.25">
      <c r="A792">
        <v>756</v>
      </c>
      <c r="B792" s="15">
        <v>39500</v>
      </c>
      <c r="C792" s="25">
        <f t="shared" si="33"/>
        <v>0.28448924422264099</v>
      </c>
      <c r="D792" s="25">
        <f>VLOOKUP(B792,input_BB!$B$19:$K$10000,$D$35,0)</f>
        <v>23305.040000000001</v>
      </c>
      <c r="E792" s="27">
        <f t="shared" si="34"/>
        <v>0.30145187683494734</v>
      </c>
      <c r="F792" s="28">
        <f>VLOOKUP(B792,viz!$B$3:$E$1863,4,0)</f>
        <v>0</v>
      </c>
      <c r="G792" s="25">
        <f t="shared" si="35"/>
        <v>0.110049241957784</v>
      </c>
      <c r="I792" s="31">
        <v>39500</v>
      </c>
      <c r="J792" s="20">
        <v>0.28448924422264099</v>
      </c>
      <c r="K792" s="20">
        <v>1</v>
      </c>
      <c r="L792" s="20">
        <v>1.9366269072184299E-2</v>
      </c>
      <c r="M792" s="20">
        <v>2.3160440876978002E-2</v>
      </c>
      <c r="N792" s="20">
        <v>2.3996946481358999E-2</v>
      </c>
      <c r="O792" s="20">
        <v>0.110049241957784</v>
      </c>
      <c r="P792" s="20" t="s">
        <v>122</v>
      </c>
      <c r="Q792" s="20">
        <v>4.5494200826199802E-2</v>
      </c>
      <c r="R792" s="20">
        <v>0.100582998514731</v>
      </c>
      <c r="S792" s="20">
        <v>2.6315183300595301E-2</v>
      </c>
      <c r="T792" s="20">
        <v>3.8463327929234799E-2</v>
      </c>
      <c r="U792" s="20">
        <v>0.28232251079652698</v>
      </c>
      <c r="V792" s="20" t="s">
        <v>122</v>
      </c>
      <c r="W792" s="20">
        <v>0.33024888024440702</v>
      </c>
      <c r="X792" s="20"/>
      <c r="Y792" s="20"/>
      <c r="Z792" s="20"/>
      <c r="AA792" s="30"/>
    </row>
    <row r="793" spans="1:27" x14ac:dyDescent="0.25">
      <c r="A793">
        <v>757</v>
      </c>
      <c r="B793" s="15">
        <v>39507</v>
      </c>
      <c r="C793" s="25">
        <f t="shared" si="33"/>
        <v>0.17246501147747001</v>
      </c>
      <c r="D793" s="25">
        <f>VLOOKUP(B793,input_BB!$B$19:$K$10000,$D$35,0)</f>
        <v>24331.67</v>
      </c>
      <c r="E793" s="27">
        <f t="shared" si="34"/>
        <v>9.9756868225141848E-2</v>
      </c>
      <c r="F793" s="28">
        <f>VLOOKUP(B793,viz!$B$3:$E$1863,4,0)</f>
        <v>0</v>
      </c>
      <c r="G793" s="25">
        <f t="shared" si="35"/>
        <v>7.8803622342671006E-2</v>
      </c>
      <c r="I793" s="31">
        <v>39507</v>
      </c>
      <c r="J793" s="20">
        <v>0.17246501147747001</v>
      </c>
      <c r="K793" s="20">
        <v>0</v>
      </c>
      <c r="L793" s="20">
        <v>3.5709852755441397E-2</v>
      </c>
      <c r="M793" s="20">
        <v>2.5327486360767301E-2</v>
      </c>
      <c r="N793" s="20">
        <v>2.3644672320333401E-2</v>
      </c>
      <c r="O793" s="20">
        <v>7.8803622342671006E-2</v>
      </c>
      <c r="P793" s="20">
        <v>3.6982743111823403E-2</v>
      </c>
      <c r="Q793" s="20">
        <v>4.9695541839517E-2</v>
      </c>
      <c r="R793" s="20">
        <v>7.9649330523253195E-2</v>
      </c>
      <c r="S793" s="20">
        <v>0.19097228486932299</v>
      </c>
      <c r="T793" s="20">
        <v>1.60164279622768E-2</v>
      </c>
      <c r="U793" s="20">
        <v>0.12677678184772601</v>
      </c>
      <c r="V793" s="20" t="s">
        <v>122</v>
      </c>
      <c r="W793" s="20">
        <v>0.33642125606686701</v>
      </c>
      <c r="X793" s="20"/>
      <c r="Y793" s="20"/>
      <c r="Z793" s="20"/>
      <c r="AA793" s="30"/>
    </row>
    <row r="794" spans="1:27" x14ac:dyDescent="0.25">
      <c r="A794">
        <v>758</v>
      </c>
      <c r="B794" s="15">
        <v>39514</v>
      </c>
      <c r="C794" s="25">
        <f t="shared" si="33"/>
        <v>0.20104332268238101</v>
      </c>
      <c r="D794" s="25">
        <f>VLOOKUP(B794,input_BB!$B$19:$K$10000,$D$35,0)</f>
        <v>22501.33</v>
      </c>
      <c r="E794" s="27">
        <f t="shared" si="34"/>
        <v>0.15121093832478014</v>
      </c>
      <c r="F794" s="28">
        <f>VLOOKUP(B794,viz!$B$3:$E$1863,4,0)</f>
        <v>0</v>
      </c>
      <c r="G794" s="25">
        <f t="shared" si="35"/>
        <v>0.113307342907711</v>
      </c>
      <c r="I794" s="31">
        <v>39514</v>
      </c>
      <c r="J794" s="20">
        <v>0.20104332268238101</v>
      </c>
      <c r="K794" s="20">
        <v>0</v>
      </c>
      <c r="L794" s="20">
        <v>1.9757774755795699E-2</v>
      </c>
      <c r="M794" s="20" t="s">
        <v>122</v>
      </c>
      <c r="N794" s="20">
        <v>2.4482065267107299E-2</v>
      </c>
      <c r="O794" s="20">
        <v>0.113307342907711</v>
      </c>
      <c r="P794" s="20">
        <v>7.8667620162580304E-2</v>
      </c>
      <c r="Q794" s="20">
        <v>4.37389489489141E-2</v>
      </c>
      <c r="R794" s="20">
        <v>6.7548641597302395E-2</v>
      </c>
      <c r="S794" s="20">
        <v>0.119173477546658</v>
      </c>
      <c r="T794" s="20">
        <v>1.8490137487836102E-2</v>
      </c>
      <c r="U794" s="20">
        <v>0.158151753008867</v>
      </c>
      <c r="V794" s="20" t="s">
        <v>122</v>
      </c>
      <c r="W794" s="20">
        <v>0.35668223831722801</v>
      </c>
      <c r="X794" s="20"/>
      <c r="Y794" s="20"/>
      <c r="Z794" s="20"/>
      <c r="AA794" s="30"/>
    </row>
    <row r="795" spans="1:27" x14ac:dyDescent="0.25">
      <c r="A795">
        <v>759</v>
      </c>
      <c r="B795" s="15">
        <v>39521</v>
      </c>
      <c r="C795" s="25">
        <f t="shared" si="33"/>
        <v>0.20087610185146301</v>
      </c>
      <c r="D795" s="25">
        <f>VLOOKUP(B795,input_BB!$B$19:$K$10000,$D$35,0)</f>
        <v>22237.11</v>
      </c>
      <c r="E795" s="27">
        <f t="shared" si="34"/>
        <v>0.15090986411873344</v>
      </c>
      <c r="F795" s="28">
        <f>VLOOKUP(B795,viz!$B$3:$E$1863,4,0)</f>
        <v>0</v>
      </c>
      <c r="G795" s="25">
        <f t="shared" si="35"/>
        <v>0.113325708333394</v>
      </c>
      <c r="I795" s="31">
        <v>39521</v>
      </c>
      <c r="J795" s="20">
        <v>0.20087610185146301</v>
      </c>
      <c r="K795" s="20">
        <v>0</v>
      </c>
      <c r="L795" s="20">
        <v>1.9792959141199301E-2</v>
      </c>
      <c r="M795" s="20" t="s">
        <v>122</v>
      </c>
      <c r="N795" s="20">
        <v>2.4525662606912999E-2</v>
      </c>
      <c r="O795" s="20">
        <v>0.113325708333394</v>
      </c>
      <c r="P795" s="20">
        <v>7.84318272904794E-2</v>
      </c>
      <c r="Q795" s="20">
        <v>4.3816838693887299E-2</v>
      </c>
      <c r="R795" s="20">
        <v>6.7787863139650698E-2</v>
      </c>
      <c r="S795" s="20">
        <v>0.120007377817094</v>
      </c>
      <c r="T795" s="20">
        <v>1.8521602838729199E-2</v>
      </c>
      <c r="U795" s="20">
        <v>0.15768586647458799</v>
      </c>
      <c r="V795" s="20" t="s">
        <v>122</v>
      </c>
      <c r="W795" s="20">
        <v>0.35610429366406499</v>
      </c>
      <c r="X795" s="20"/>
      <c r="Y795" s="20"/>
      <c r="Z795" s="20"/>
      <c r="AA795" s="30"/>
    </row>
    <row r="796" spans="1:27" x14ac:dyDescent="0.25">
      <c r="A796">
        <v>760</v>
      </c>
      <c r="B796" s="15">
        <v>39528</v>
      </c>
      <c r="C796" s="25">
        <f t="shared" si="33"/>
        <v>0.220748826861382</v>
      </c>
      <c r="D796" s="25">
        <f>VLOOKUP(B796,input_BB!$B$19:$K$10000,$D$35,0)</f>
        <v>21108.22</v>
      </c>
      <c r="E796" s="27">
        <f t="shared" si="34"/>
        <v>0.18668988549226692</v>
      </c>
      <c r="F796" s="28">
        <f>VLOOKUP(B796,viz!$B$3:$E$1863,4,0)</f>
        <v>0</v>
      </c>
      <c r="G796" s="25">
        <f t="shared" si="35"/>
        <v>0.11055039660851999</v>
      </c>
      <c r="I796" s="31">
        <v>39528</v>
      </c>
      <c r="J796" s="20">
        <v>0.220748826861382</v>
      </c>
      <c r="K796" s="20">
        <v>0</v>
      </c>
      <c r="L796" s="20">
        <v>1.9833106199615601E-2</v>
      </c>
      <c r="M796" s="20" t="s">
        <v>122</v>
      </c>
      <c r="N796" s="20">
        <v>2.4575409246733401E-2</v>
      </c>
      <c r="O796" s="20">
        <v>0.11055039660851999</v>
      </c>
      <c r="P796" s="20">
        <v>7.8162161611136399E-2</v>
      </c>
      <c r="Q796" s="20">
        <v>4.4422376976413699E-2</v>
      </c>
      <c r="R796" s="20">
        <v>6.7993016916553198E-2</v>
      </c>
      <c r="S796" s="20">
        <v>0.120334933142447</v>
      </c>
      <c r="T796" s="20">
        <v>1.8615173027902401E-2</v>
      </c>
      <c r="U796" s="20">
        <v>0.15986261766026899</v>
      </c>
      <c r="V796" s="20" t="s">
        <v>122</v>
      </c>
      <c r="W796" s="20">
        <v>0.35565080861040899</v>
      </c>
      <c r="X796" s="20"/>
      <c r="Y796" s="20"/>
      <c r="Z796" s="20"/>
      <c r="AA796" s="30"/>
    </row>
    <row r="797" spans="1:27" x14ac:dyDescent="0.25">
      <c r="A797">
        <v>761</v>
      </c>
      <c r="B797" s="15">
        <v>39535</v>
      </c>
      <c r="C797" s="25">
        <f t="shared" si="33"/>
        <v>0.20040769875049599</v>
      </c>
      <c r="D797" s="25">
        <f>VLOOKUP(B797,input_BB!$B$19:$K$10000,$D$35,0)</f>
        <v>23285.95</v>
      </c>
      <c r="E797" s="27">
        <f t="shared" si="34"/>
        <v>0.15006652366312587</v>
      </c>
      <c r="F797" s="28">
        <f>VLOOKUP(B797,viz!$B$3:$E$1863,4,0)</f>
        <v>0</v>
      </c>
      <c r="G797" s="25">
        <f t="shared" si="35"/>
        <v>0.11118815192567499</v>
      </c>
      <c r="I797" s="31">
        <v>39535</v>
      </c>
      <c r="J797" s="20">
        <v>0.20040769875049599</v>
      </c>
      <c r="K797" s="20">
        <v>0</v>
      </c>
      <c r="L797" s="20">
        <v>1.9846119773494798E-2</v>
      </c>
      <c r="M797" s="20" t="s">
        <v>122</v>
      </c>
      <c r="N797" s="20">
        <v>2.45915345021838E-2</v>
      </c>
      <c r="O797" s="20">
        <v>0.11118815192567499</v>
      </c>
      <c r="P797" s="20">
        <v>7.7871070638458897E-2</v>
      </c>
      <c r="Q797" s="20">
        <v>4.4451524901043003E-2</v>
      </c>
      <c r="R797" s="20">
        <v>6.8156525438601095E-2</v>
      </c>
      <c r="S797" s="20">
        <v>0.120521189467529</v>
      </c>
      <c r="T797" s="20">
        <v>1.8680894117689001E-2</v>
      </c>
      <c r="U797" s="20">
        <v>0.16003993857696799</v>
      </c>
      <c r="V797" s="20" t="s">
        <v>122</v>
      </c>
      <c r="W797" s="20">
        <v>0.354653050658358</v>
      </c>
      <c r="X797" s="20"/>
      <c r="Y797" s="20"/>
      <c r="Z797" s="20"/>
      <c r="AA797" s="30"/>
    </row>
    <row r="798" spans="1:27" x14ac:dyDescent="0.25">
      <c r="A798">
        <v>762</v>
      </c>
      <c r="B798" s="15">
        <v>39542</v>
      </c>
      <c r="C798" s="25">
        <f t="shared" si="33"/>
        <v>0.17765673995018</v>
      </c>
      <c r="D798" s="25">
        <f>VLOOKUP(B798,input_BB!$B$19:$K$10000,$D$35,0)</f>
        <v>24264.63</v>
      </c>
      <c r="E798" s="27">
        <f t="shared" si="34"/>
        <v>0.10910436111433686</v>
      </c>
      <c r="F798" s="28">
        <f>VLOOKUP(B798,viz!$B$3:$E$1863,4,0)</f>
        <v>0</v>
      </c>
      <c r="G798" s="25">
        <f t="shared" si="35"/>
        <v>0.150539184705999</v>
      </c>
      <c r="I798" s="31">
        <v>39542</v>
      </c>
      <c r="J798" s="20">
        <v>0.17765673995018</v>
      </c>
      <c r="K798" s="20">
        <v>0</v>
      </c>
      <c r="L798" s="20">
        <v>3.4060118393204102E-2</v>
      </c>
      <c r="M798" s="20" t="s">
        <v>122</v>
      </c>
      <c r="N798" s="20">
        <v>2.40302947814157E-2</v>
      </c>
      <c r="O798" s="20">
        <v>0.150539184705999</v>
      </c>
      <c r="P798" s="20" t="s">
        <v>122</v>
      </c>
      <c r="Q798" s="20">
        <v>4.34370310140932E-2</v>
      </c>
      <c r="R798" s="20">
        <v>8.0604654858435404E-2</v>
      </c>
      <c r="S798" s="20">
        <v>0.165589009583963</v>
      </c>
      <c r="T798" s="20">
        <v>4.5296323256590098E-3</v>
      </c>
      <c r="U798" s="20">
        <v>8.5302255582764705E-2</v>
      </c>
      <c r="V798" s="20" t="s">
        <v>122</v>
      </c>
      <c r="W798" s="20">
        <v>0.41190781875446603</v>
      </c>
      <c r="X798" s="20"/>
      <c r="Y798" s="20"/>
      <c r="Z798" s="20"/>
      <c r="AA798" s="30"/>
    </row>
    <row r="799" spans="1:27" x14ac:dyDescent="0.25">
      <c r="A799">
        <v>763</v>
      </c>
      <c r="B799" s="15">
        <v>39549</v>
      </c>
      <c r="C799" s="25">
        <f t="shared" si="33"/>
        <v>0.21740604937076599</v>
      </c>
      <c r="D799" s="25">
        <f>VLOOKUP(B799,input_BB!$B$19:$K$10000,$D$35,0)</f>
        <v>24667.79</v>
      </c>
      <c r="E799" s="27">
        <f t="shared" si="34"/>
        <v>0.18067135255320046</v>
      </c>
      <c r="F799" s="28">
        <f>VLOOKUP(B799,viz!$B$3:$E$1863,4,0)</f>
        <v>0</v>
      </c>
      <c r="G799" s="25">
        <f t="shared" si="35"/>
        <v>0.151055733417057</v>
      </c>
      <c r="I799" s="31">
        <v>39549</v>
      </c>
      <c r="J799" s="20">
        <v>0.21740604937076599</v>
      </c>
      <c r="K799" s="20">
        <v>0</v>
      </c>
      <c r="L799" s="20">
        <v>3.4106553699429297E-2</v>
      </c>
      <c r="M799" s="20" t="s">
        <v>122</v>
      </c>
      <c r="N799" s="20">
        <v>2.4025485841276201E-2</v>
      </c>
      <c r="O799" s="20">
        <v>0.151055733417057</v>
      </c>
      <c r="P799" s="20" t="s">
        <v>122</v>
      </c>
      <c r="Q799" s="20">
        <v>4.3428338399879203E-2</v>
      </c>
      <c r="R799" s="20">
        <v>8.0771506227145795E-2</v>
      </c>
      <c r="S799" s="20">
        <v>0.165548347121347</v>
      </c>
      <c r="T799" s="20">
        <v>4.5287258561002297E-3</v>
      </c>
      <c r="U799" s="20">
        <v>8.5790147598335698E-2</v>
      </c>
      <c r="V799" s="20" t="s">
        <v>122</v>
      </c>
      <c r="W799" s="20">
        <v>0.41074516183943</v>
      </c>
      <c r="X799" s="20"/>
      <c r="Y799" s="20"/>
      <c r="Z799" s="20"/>
      <c r="AA799" s="30"/>
    </row>
    <row r="800" spans="1:27" x14ac:dyDescent="0.25">
      <c r="A800">
        <v>764</v>
      </c>
      <c r="B800" s="15">
        <v>39556</v>
      </c>
      <c r="C800" s="25">
        <f t="shared" si="33"/>
        <v>0.17727696895599401</v>
      </c>
      <c r="D800" s="25">
        <f>VLOOKUP(B800,input_BB!$B$19:$K$10000,$D$35,0)</f>
        <v>24197.78</v>
      </c>
      <c r="E800" s="27">
        <f t="shared" si="34"/>
        <v>0.10842059910976827</v>
      </c>
      <c r="F800" s="28">
        <f>VLOOKUP(B800,viz!$B$3:$E$1863,4,0)</f>
        <v>0</v>
      </c>
      <c r="G800" s="25">
        <f t="shared" si="35"/>
        <v>0.151191197647527</v>
      </c>
      <c r="I800" s="31">
        <v>39556</v>
      </c>
      <c r="J800" s="20">
        <v>0.17727696895599401</v>
      </c>
      <c r="K800" s="20">
        <v>0</v>
      </c>
      <c r="L800" s="20">
        <v>3.4171174389909402E-2</v>
      </c>
      <c r="M800" s="20" t="s">
        <v>122</v>
      </c>
      <c r="N800" s="20">
        <v>2.4033671673913001E-2</v>
      </c>
      <c r="O800" s="20">
        <v>0.151191197647527</v>
      </c>
      <c r="P800" s="20" t="s">
        <v>122</v>
      </c>
      <c r="Q800" s="20">
        <v>4.3443135066726299E-2</v>
      </c>
      <c r="R800" s="20">
        <v>8.0900130152359001E-2</v>
      </c>
      <c r="S800" s="20">
        <v>0.16559726551023801</v>
      </c>
      <c r="T800" s="20">
        <v>4.5302688588998701E-3</v>
      </c>
      <c r="U800" s="20">
        <v>8.6324463082880901E-2</v>
      </c>
      <c r="V800" s="20" t="s">
        <v>122</v>
      </c>
      <c r="W800" s="20">
        <v>0.40980869361754602</v>
      </c>
      <c r="X800" s="20"/>
      <c r="Y800" s="20"/>
      <c r="Z800" s="20"/>
      <c r="AA800" s="30"/>
    </row>
    <row r="801" spans="1:27" x14ac:dyDescent="0.25">
      <c r="A801">
        <v>765</v>
      </c>
      <c r="B801" s="15">
        <v>39563</v>
      </c>
      <c r="C801" s="25">
        <f t="shared" si="33"/>
        <v>0.20523379743099199</v>
      </c>
      <c r="D801" s="25">
        <f>VLOOKUP(B801,input_BB!$B$19:$K$10000,$D$35,0)</f>
        <v>25516.78</v>
      </c>
      <c r="E801" s="27">
        <f t="shared" si="34"/>
        <v>0.15875571519839546</v>
      </c>
      <c r="F801" s="28">
        <f>VLOOKUP(B801,viz!$B$3:$E$1863,4,0)</f>
        <v>0</v>
      </c>
      <c r="G801" s="25">
        <f t="shared" si="35"/>
        <v>0.11545381267396999</v>
      </c>
      <c r="I801" s="31">
        <v>39563</v>
      </c>
      <c r="J801" s="20">
        <v>0.20523379743099199</v>
      </c>
      <c r="K801" s="20">
        <v>0</v>
      </c>
      <c r="L801" s="20">
        <v>3.4128283701278198E-2</v>
      </c>
      <c r="M801" s="20" t="s">
        <v>122</v>
      </c>
      <c r="N801" s="20">
        <v>2.3966497824368799E-2</v>
      </c>
      <c r="O801" s="20">
        <v>0.11545381267396999</v>
      </c>
      <c r="P801" s="20" t="s">
        <v>122</v>
      </c>
      <c r="Q801" s="20">
        <v>4.3321711979222501E-2</v>
      </c>
      <c r="R801" s="20">
        <v>5.4943681945454702E-2</v>
      </c>
      <c r="S801" s="20">
        <v>0.165126999020591</v>
      </c>
      <c r="T801" s="20">
        <v>3.2862996466605801E-2</v>
      </c>
      <c r="U801" s="20">
        <v>0.12260173762926201</v>
      </c>
      <c r="V801" s="20" t="s">
        <v>122</v>
      </c>
      <c r="W801" s="20">
        <v>0.40759427875924598</v>
      </c>
      <c r="X801" s="20"/>
      <c r="Y801" s="20"/>
      <c r="Z801" s="20"/>
      <c r="AA801" s="30"/>
    </row>
    <row r="802" spans="1:27" x14ac:dyDescent="0.25">
      <c r="A802">
        <v>766</v>
      </c>
      <c r="B802" s="15">
        <v>39570</v>
      </c>
      <c r="C802" s="25">
        <f t="shared" si="33"/>
        <v>0.20505627989769001</v>
      </c>
      <c r="D802" s="25">
        <f>VLOOKUP(B802,input_BB!$B$19:$K$10000,$D$35,0)</f>
        <v>26241.02</v>
      </c>
      <c r="E802" s="27">
        <f t="shared" si="34"/>
        <v>0.15843610220457849</v>
      </c>
      <c r="F802" s="28">
        <f>VLOOKUP(B802,viz!$B$3:$E$1863,4,0)</f>
        <v>0</v>
      </c>
      <c r="G802" s="25">
        <f t="shared" si="35"/>
        <v>0.116003147367734</v>
      </c>
      <c r="I802" s="31">
        <v>39570</v>
      </c>
      <c r="J802" s="20">
        <v>0.20505627989769001</v>
      </c>
      <c r="K802" s="20">
        <v>0</v>
      </c>
      <c r="L802" s="20">
        <v>3.4172502167194599E-2</v>
      </c>
      <c r="M802" s="20" t="s">
        <v>122</v>
      </c>
      <c r="N802" s="20">
        <v>2.3960742027327599E-2</v>
      </c>
      <c r="O802" s="20">
        <v>0.116003147367734</v>
      </c>
      <c r="P802" s="20" t="s">
        <v>122</v>
      </c>
      <c r="Q802" s="20">
        <v>4.3311307831588798E-2</v>
      </c>
      <c r="R802" s="20">
        <v>5.50427705742264E-2</v>
      </c>
      <c r="S802" s="20">
        <v>0.16507995611266499</v>
      </c>
      <c r="T802" s="20">
        <v>3.2947399451884497E-2</v>
      </c>
      <c r="U802" s="20">
        <v>0.12305077985770101</v>
      </c>
      <c r="V802" s="20" t="s">
        <v>122</v>
      </c>
      <c r="W802" s="20">
        <v>0.40643139460967798</v>
      </c>
      <c r="X802" s="20"/>
      <c r="Y802" s="20"/>
      <c r="Z802" s="20"/>
      <c r="AA802" s="30"/>
    </row>
    <row r="803" spans="1:27" x14ac:dyDescent="0.25">
      <c r="A803">
        <v>767</v>
      </c>
      <c r="B803" s="15">
        <v>39577</v>
      </c>
      <c r="C803" s="25">
        <f t="shared" si="33"/>
        <v>0.23332804441451999</v>
      </c>
      <c r="D803" s="25">
        <f>VLOOKUP(B803,input_BB!$B$19:$K$10000,$D$35,0)</f>
        <v>25063.17</v>
      </c>
      <c r="E803" s="27">
        <f t="shared" si="34"/>
        <v>0.20933824764134087</v>
      </c>
      <c r="F803" s="28">
        <f>VLOOKUP(B803,viz!$B$3:$E$1863,4,0)</f>
        <v>0</v>
      </c>
      <c r="G803" s="25">
        <f t="shared" si="35"/>
        <v>0.112282744457677</v>
      </c>
      <c r="I803" s="31">
        <v>39577</v>
      </c>
      <c r="J803" s="20">
        <v>0.23332804441451999</v>
      </c>
      <c r="K803" s="20">
        <v>0</v>
      </c>
      <c r="L803" s="20">
        <v>3.1377743311946503E-2</v>
      </c>
      <c r="M803" s="20" t="s">
        <v>122</v>
      </c>
      <c r="N803" s="20">
        <v>2.4748464975692899E-2</v>
      </c>
      <c r="O803" s="20">
        <v>0.112282744457677</v>
      </c>
      <c r="P803" s="20">
        <v>3.63925383386988E-2</v>
      </c>
      <c r="Q803" s="20">
        <v>1.52998060047836E-2</v>
      </c>
      <c r="R803" s="20">
        <v>9.2214004713675302E-2</v>
      </c>
      <c r="S803" s="20">
        <v>0.13321616752689899</v>
      </c>
      <c r="T803" s="20">
        <v>3.9285183171061201E-2</v>
      </c>
      <c r="U803" s="20">
        <v>0.166355013485217</v>
      </c>
      <c r="V803" s="20" t="s">
        <v>122</v>
      </c>
      <c r="W803" s="20">
        <v>0.34882833401434798</v>
      </c>
      <c r="X803" s="20"/>
      <c r="Y803" s="20"/>
      <c r="Z803" s="20"/>
      <c r="AA803" s="30"/>
    </row>
    <row r="804" spans="1:27" x14ac:dyDescent="0.25">
      <c r="A804">
        <v>768</v>
      </c>
      <c r="B804" s="15">
        <v>39584</v>
      </c>
      <c r="C804" s="25">
        <f t="shared" si="33"/>
        <v>0.26090538501739502</v>
      </c>
      <c r="D804" s="25">
        <f>VLOOKUP(B804,input_BB!$B$19:$K$10000,$D$35,0)</f>
        <v>25618.86</v>
      </c>
      <c r="E804" s="27">
        <f t="shared" si="34"/>
        <v>0.25899011147499151</v>
      </c>
      <c r="F804" s="28">
        <f>VLOOKUP(B804,viz!$B$3:$E$1863,4,0)</f>
        <v>0</v>
      </c>
      <c r="G804" s="25">
        <f t="shared" si="35"/>
        <v>0.11296725647669301</v>
      </c>
      <c r="I804" s="31">
        <v>39584</v>
      </c>
      <c r="J804" s="20">
        <v>0.26090538501739502</v>
      </c>
      <c r="K804" s="20">
        <v>1</v>
      </c>
      <c r="L804" s="20">
        <v>3.1410896465430001E-2</v>
      </c>
      <c r="M804" s="20" t="s">
        <v>122</v>
      </c>
      <c r="N804" s="20">
        <v>2.4740251534110299E-2</v>
      </c>
      <c r="O804" s="20">
        <v>0.11296725647669301</v>
      </c>
      <c r="P804" s="20">
        <v>3.6383964202504303E-2</v>
      </c>
      <c r="Q804" s="20">
        <v>1.52947283539892E-2</v>
      </c>
      <c r="R804" s="20">
        <v>9.2374059876805303E-2</v>
      </c>
      <c r="S804" s="20">
        <v>0.133175107272613</v>
      </c>
      <c r="T804" s="20">
        <v>3.9369276396277499E-2</v>
      </c>
      <c r="U804" s="20">
        <v>0.16677653629459499</v>
      </c>
      <c r="V804" s="20" t="s">
        <v>122</v>
      </c>
      <c r="W804" s="20">
        <v>0.34750792312698198</v>
      </c>
      <c r="X804" s="20"/>
      <c r="Y804" s="20"/>
      <c r="Z804" s="20"/>
      <c r="AA804" s="30"/>
    </row>
    <row r="805" spans="1:27" x14ac:dyDescent="0.25">
      <c r="A805">
        <v>769</v>
      </c>
      <c r="B805" s="15">
        <v>39591</v>
      </c>
      <c r="C805" s="25">
        <f t="shared" si="33"/>
        <v>0.19813162088394201</v>
      </c>
      <c r="D805" s="25">
        <f>VLOOKUP(B805,input_BB!$B$19:$K$10000,$D$35,0)</f>
        <v>24714.07</v>
      </c>
      <c r="E805" s="27">
        <f t="shared" si="34"/>
        <v>0.14596853938203305</v>
      </c>
      <c r="F805" s="28">
        <f>VLOOKUP(B805,viz!$B$3:$E$1863,4,0)</f>
        <v>0</v>
      </c>
      <c r="G805" s="25">
        <f t="shared" si="35"/>
        <v>0.11254073173120201</v>
      </c>
      <c r="I805" s="31">
        <v>39591</v>
      </c>
      <c r="J805" s="20">
        <v>0.19813162088394201</v>
      </c>
      <c r="K805" s="20">
        <v>1</v>
      </c>
      <c r="L805" s="20">
        <v>3.1497287743794303E-2</v>
      </c>
      <c r="M805" s="20" t="s">
        <v>122</v>
      </c>
      <c r="N805" s="20">
        <v>2.4768204004733299E-2</v>
      </c>
      <c r="O805" s="20">
        <v>0.11254073173120201</v>
      </c>
      <c r="P805" s="20">
        <v>3.6422282615501102E-2</v>
      </c>
      <c r="Q805" s="20">
        <v>1.5312008915765601E-2</v>
      </c>
      <c r="R805" s="20">
        <v>9.2586123798075903E-2</v>
      </c>
      <c r="S805" s="20">
        <v>0.133575063015549</v>
      </c>
      <c r="T805" s="20">
        <v>3.9417378479791099E-2</v>
      </c>
      <c r="U805" s="20">
        <v>0.16716557971936599</v>
      </c>
      <c r="V805" s="20" t="s">
        <v>122</v>
      </c>
      <c r="W805" s="20">
        <v>0.346715339976222</v>
      </c>
      <c r="X805" s="20"/>
      <c r="Y805" s="20"/>
      <c r="Z805" s="20"/>
      <c r="AA805" s="30"/>
    </row>
    <row r="806" spans="1:27" x14ac:dyDescent="0.25">
      <c r="A806">
        <v>770</v>
      </c>
      <c r="B806" s="15">
        <v>39598</v>
      </c>
      <c r="C806" s="25">
        <f t="shared" ref="C806:C869" si="36">J806</f>
        <v>0.23110085725784299</v>
      </c>
      <c r="D806" s="25">
        <f>VLOOKUP(B806,input_BB!$B$19:$K$10000,$D$35,0)</f>
        <v>24533.119999999999</v>
      </c>
      <c r="E806" s="27">
        <f t="shared" ref="E806:E869" si="37">(C806-$E$34)/$E$36</f>
        <v>0.20532828906600772</v>
      </c>
      <c r="F806" s="28">
        <f>VLOOKUP(B806,viz!$B$3:$E$1863,4,0)</f>
        <v>0</v>
      </c>
      <c r="G806" s="25">
        <f t="shared" ref="G806:G869" si="38">VLOOKUP(B806,$I$37:$AA$5000,$G$34,0)</f>
        <v>0.108786951973959</v>
      </c>
      <c r="I806" s="31">
        <v>39598</v>
      </c>
      <c r="J806" s="20">
        <v>0.23110085725784299</v>
      </c>
      <c r="K806" s="20">
        <v>0</v>
      </c>
      <c r="L806" s="20">
        <v>2.9987637711997001E-2</v>
      </c>
      <c r="M806" s="20" t="s">
        <v>122</v>
      </c>
      <c r="N806" s="20">
        <v>2.4297892189037499E-2</v>
      </c>
      <c r="O806" s="20">
        <v>0.108786951973959</v>
      </c>
      <c r="P806" s="20">
        <v>7.6106218832855593E-2</v>
      </c>
      <c r="Q806" s="20">
        <v>1.5021256356002001E-2</v>
      </c>
      <c r="R806" s="20">
        <v>6.9228942105003605E-2</v>
      </c>
      <c r="S806" s="20">
        <v>0.130144174300936</v>
      </c>
      <c r="T806" s="20">
        <v>3.86467399095946E-2</v>
      </c>
      <c r="U806" s="20">
        <v>0.16026689528062699</v>
      </c>
      <c r="V806" s="20" t="s">
        <v>122</v>
      </c>
      <c r="W806" s="20">
        <v>0.34751329133998798</v>
      </c>
      <c r="X806" s="20"/>
      <c r="Y806" s="20"/>
      <c r="Z806" s="20"/>
      <c r="AA806" s="30"/>
    </row>
    <row r="807" spans="1:27" x14ac:dyDescent="0.25">
      <c r="A807">
        <v>771</v>
      </c>
      <c r="B807" s="15">
        <v>39605</v>
      </c>
      <c r="C807" s="25">
        <f t="shared" si="36"/>
        <v>0.23348411917686501</v>
      </c>
      <c r="D807" s="25">
        <f>VLOOKUP(B807,input_BB!$B$19:$K$10000,$D$35,0)</f>
        <v>24402.18</v>
      </c>
      <c r="E807" s="27">
        <f t="shared" si="37"/>
        <v>0.2096192538108414</v>
      </c>
      <c r="F807" s="28">
        <f>VLOOKUP(B807,viz!$B$3:$E$1863,4,0)</f>
        <v>0</v>
      </c>
      <c r="G807" s="25">
        <f t="shared" si="38"/>
        <v>0.110732477046389</v>
      </c>
      <c r="I807" s="31">
        <v>39605</v>
      </c>
      <c r="J807" s="20">
        <v>0.23348411917686501</v>
      </c>
      <c r="K807" s="20">
        <v>1</v>
      </c>
      <c r="L807" s="20">
        <v>2.9341005152306199E-2</v>
      </c>
      <c r="M807" s="20" t="s">
        <v>122</v>
      </c>
      <c r="N807" s="20">
        <v>2.40779430701684E-2</v>
      </c>
      <c r="O807" s="20">
        <v>0.110732477046389</v>
      </c>
      <c r="P807" s="20">
        <v>7.6883531378543396E-2</v>
      </c>
      <c r="Q807" s="20">
        <v>1.48852811004487E-2</v>
      </c>
      <c r="R807" s="20">
        <v>6.7978497109266095E-2</v>
      </c>
      <c r="S807" s="20">
        <v>0.12786033581446399</v>
      </c>
      <c r="T807" s="20">
        <v>3.8275106563235801E-2</v>
      </c>
      <c r="U807" s="20">
        <v>0.15783142683895099</v>
      </c>
      <c r="V807" s="20" t="s">
        <v>122</v>
      </c>
      <c r="W807" s="20">
        <v>0.35213439592622803</v>
      </c>
      <c r="X807" s="20"/>
      <c r="Y807" s="20"/>
      <c r="Z807" s="20"/>
      <c r="AA807" s="30"/>
    </row>
    <row r="808" spans="1:27" x14ac:dyDescent="0.25">
      <c r="A808">
        <v>772</v>
      </c>
      <c r="B808" s="15">
        <v>39612</v>
      </c>
      <c r="C808" s="25">
        <f t="shared" si="36"/>
        <v>0.20554527640342701</v>
      </c>
      <c r="D808" s="25">
        <f>VLOOKUP(B808,input_BB!$B$19:$K$10000,$D$35,0)</f>
        <v>22592.3</v>
      </c>
      <c r="E808" s="27">
        <f t="shared" si="37"/>
        <v>0.15931652023573023</v>
      </c>
      <c r="F808" s="28">
        <f>VLOOKUP(B808,viz!$B$3:$E$1863,4,0)</f>
        <v>0</v>
      </c>
      <c r="G808" s="25">
        <f t="shared" si="38"/>
        <v>0.14898140995435499</v>
      </c>
      <c r="I808" s="31">
        <v>39612</v>
      </c>
      <c r="J808" s="20">
        <v>0.20554527640342701</v>
      </c>
      <c r="K808" s="20">
        <v>0</v>
      </c>
      <c r="L808" s="20">
        <v>1.9580583314301701E-2</v>
      </c>
      <c r="M808" s="20" t="s">
        <v>122</v>
      </c>
      <c r="N808" s="20">
        <v>2.42625054994186E-2</v>
      </c>
      <c r="O808" s="20">
        <v>0.14898140995435499</v>
      </c>
      <c r="P808" s="20">
        <v>3.5733171245953203E-2</v>
      </c>
      <c r="Q808" s="20">
        <v>3.3021496920412098E-2</v>
      </c>
      <c r="R808" s="20">
        <v>6.8581883387922093E-2</v>
      </c>
      <c r="S808" s="20">
        <v>0.13553124256045701</v>
      </c>
      <c r="T808" s="20">
        <v>4.9794359562113998E-2</v>
      </c>
      <c r="U808" s="20">
        <v>0.12980020053545499</v>
      </c>
      <c r="V808" s="20" t="s">
        <v>122</v>
      </c>
      <c r="W808" s="20">
        <v>0.35471314701961099</v>
      </c>
      <c r="X808" s="20"/>
      <c r="Y808" s="20"/>
      <c r="Z808" s="20"/>
      <c r="AA808" s="30"/>
    </row>
    <row r="809" spans="1:27" x14ac:dyDescent="0.25">
      <c r="A809">
        <v>773</v>
      </c>
      <c r="B809" s="15">
        <v>39619</v>
      </c>
      <c r="C809" s="25">
        <f t="shared" si="36"/>
        <v>0.27398601174354598</v>
      </c>
      <c r="D809" s="25">
        <f>VLOOKUP(B809,input_BB!$B$19:$K$10000,$D$35,0)</f>
        <v>22745.599999999999</v>
      </c>
      <c r="E809" s="27">
        <f t="shared" si="37"/>
        <v>0.28254124015046461</v>
      </c>
      <c r="F809" s="28">
        <f>VLOOKUP(B809,viz!$B$3:$E$1863,4,0)</f>
        <v>0</v>
      </c>
      <c r="G809" s="25">
        <f t="shared" si="38"/>
        <v>0.103791420604333</v>
      </c>
      <c r="I809" s="31">
        <v>39619</v>
      </c>
      <c r="J809" s="20">
        <v>0.27398601174354598</v>
      </c>
      <c r="K809" s="20">
        <v>0</v>
      </c>
      <c r="L809" s="20">
        <v>1.9379652291033E-2</v>
      </c>
      <c r="M809" s="20" t="s">
        <v>122</v>
      </c>
      <c r="N809" s="20">
        <v>2.4013529767755799E-2</v>
      </c>
      <c r="O809" s="20">
        <v>0.103791420604333</v>
      </c>
      <c r="P809" s="20">
        <v>7.6591792374919004E-2</v>
      </c>
      <c r="Q809" s="20">
        <v>2.69946340111713E-2</v>
      </c>
      <c r="R809" s="20">
        <v>6.71890353615896E-2</v>
      </c>
      <c r="S809" s="20">
        <v>0.12829267427856</v>
      </c>
      <c r="T809" s="20">
        <v>3.74089150963293E-2</v>
      </c>
      <c r="U809" s="20">
        <v>0.15823467936122601</v>
      </c>
      <c r="V809" s="20" t="s">
        <v>122</v>
      </c>
      <c r="W809" s="20">
        <v>0.35810366685308298</v>
      </c>
      <c r="X809" s="20"/>
      <c r="Y809" s="20"/>
      <c r="Z809" s="20"/>
      <c r="AA809" s="30"/>
    </row>
    <row r="810" spans="1:27" x14ac:dyDescent="0.25">
      <c r="A810">
        <v>774</v>
      </c>
      <c r="B810" s="15">
        <v>39626</v>
      </c>
      <c r="C810" s="25">
        <f t="shared" si="36"/>
        <v>0.18506599962711301</v>
      </c>
      <c r="D810" s="25">
        <f>VLOOKUP(B810,input_BB!$B$19:$K$10000,$D$35,0)</f>
        <v>22042.35</v>
      </c>
      <c r="E810" s="27">
        <f t="shared" si="37"/>
        <v>0.12244442743490452</v>
      </c>
      <c r="F810" s="28">
        <f>VLOOKUP(B810,viz!$B$3:$E$1863,4,0)</f>
        <v>1</v>
      </c>
      <c r="G810" s="25">
        <f t="shared" si="38"/>
        <v>0.120128584916553</v>
      </c>
      <c r="I810" s="31">
        <v>39626</v>
      </c>
      <c r="J810" s="20">
        <v>0.18506599962711301</v>
      </c>
      <c r="K810" s="20">
        <v>0</v>
      </c>
      <c r="L810" s="20">
        <v>2.0401215033784201E-2</v>
      </c>
      <c r="M810" s="20">
        <v>1.5741685706288699E-2</v>
      </c>
      <c r="N810" s="20">
        <v>2.527935884272E-2</v>
      </c>
      <c r="O810" s="20">
        <v>0.120128584916553</v>
      </c>
      <c r="P810" s="20">
        <v>3.7194439348359698E-2</v>
      </c>
      <c r="Q810" s="20">
        <v>1.5628011135187501E-2</v>
      </c>
      <c r="R810" s="20">
        <v>6.8703823099495895E-2</v>
      </c>
      <c r="S810" s="20">
        <v>2.90449846725317E-2</v>
      </c>
      <c r="T810" s="20">
        <v>3.9384597015306798E-2</v>
      </c>
      <c r="U810" s="20">
        <v>0.141144851137945</v>
      </c>
      <c r="V810" s="20" t="s">
        <v>122</v>
      </c>
      <c r="W810" s="20">
        <v>0.48734844909182701</v>
      </c>
      <c r="X810" s="20"/>
      <c r="Y810" s="20"/>
      <c r="Z810" s="20"/>
      <c r="AA810" s="30"/>
    </row>
    <row r="811" spans="1:27" x14ac:dyDescent="0.25">
      <c r="A811">
        <v>775</v>
      </c>
      <c r="B811" s="15">
        <v>39633</v>
      </c>
      <c r="C811" s="25">
        <f t="shared" si="36"/>
        <v>0.21478362381458299</v>
      </c>
      <c r="D811" s="25">
        <f>VLOOKUP(B811,input_BB!$B$19:$K$10000,$D$35,0)</f>
        <v>21423.82</v>
      </c>
      <c r="E811" s="27">
        <f t="shared" si="37"/>
        <v>0.17594978354825044</v>
      </c>
      <c r="F811" s="28">
        <f>VLOOKUP(B811,viz!$B$3:$E$1863,4,0)</f>
        <v>1</v>
      </c>
      <c r="G811" s="25">
        <f t="shared" si="38"/>
        <v>0.119722723119631</v>
      </c>
      <c r="I811" s="31">
        <v>39633</v>
      </c>
      <c r="J811" s="20">
        <v>0.21478362381458299</v>
      </c>
      <c r="K811" s="20">
        <v>0</v>
      </c>
      <c r="L811" s="20">
        <v>2.0434130697510201E-2</v>
      </c>
      <c r="M811" s="20">
        <v>1.5769125902967099E-2</v>
      </c>
      <c r="N811" s="20">
        <v>2.5320144985775599E-2</v>
      </c>
      <c r="O811" s="20">
        <v>0.119722723119631</v>
      </c>
      <c r="P811" s="20">
        <v>3.7251553872668E-2</v>
      </c>
      <c r="Q811" s="20">
        <v>1.5653225631401601E-2</v>
      </c>
      <c r="R811" s="20">
        <v>6.8919322522207893E-2</v>
      </c>
      <c r="S811" s="20">
        <v>2.9390700127666699E-2</v>
      </c>
      <c r="T811" s="20">
        <v>3.9451817604074201E-2</v>
      </c>
      <c r="U811" s="20">
        <v>0.14125322579104299</v>
      </c>
      <c r="V811" s="20" t="s">
        <v>122</v>
      </c>
      <c r="W811" s="20">
        <v>0.48683402974505402</v>
      </c>
      <c r="X811" s="20"/>
      <c r="Y811" s="20"/>
      <c r="Z811" s="20"/>
      <c r="AA811" s="30"/>
    </row>
    <row r="812" spans="1:27" x14ac:dyDescent="0.25">
      <c r="A812">
        <v>776</v>
      </c>
      <c r="B812" s="15">
        <v>39640</v>
      </c>
      <c r="C812" s="25">
        <f t="shared" si="36"/>
        <v>0.19787202775478399</v>
      </c>
      <c r="D812" s="25">
        <f>VLOOKUP(B812,input_BB!$B$19:$K$10000,$D$35,0)</f>
        <v>22184.55</v>
      </c>
      <c r="E812" s="27">
        <f t="shared" si="37"/>
        <v>0.14550115266455668</v>
      </c>
      <c r="F812" s="28">
        <f>VLOOKUP(B812,viz!$B$3:$E$1863,4,0)</f>
        <v>1</v>
      </c>
      <c r="G812" s="25">
        <f t="shared" si="38"/>
        <v>0.12048864787889101</v>
      </c>
      <c r="I812" s="31">
        <v>39640</v>
      </c>
      <c r="J812" s="20">
        <v>0.19787202775478399</v>
      </c>
      <c r="K812" s="20">
        <v>0</v>
      </c>
      <c r="L812" s="20">
        <v>2.0434791943375601E-2</v>
      </c>
      <c r="M812" s="20">
        <v>1.57695232882115E-2</v>
      </c>
      <c r="N812" s="20">
        <v>2.5320964342440799E-2</v>
      </c>
      <c r="O812" s="20">
        <v>0.12048864787889101</v>
      </c>
      <c r="P812" s="20">
        <v>3.7256414289180501E-2</v>
      </c>
      <c r="Q812" s="20">
        <v>1.5653732167788301E-2</v>
      </c>
      <c r="R812" s="20">
        <v>6.9104410666668503E-2</v>
      </c>
      <c r="S812" s="20">
        <v>2.9392397897503902E-2</v>
      </c>
      <c r="T812" s="20">
        <v>3.9553113814440002E-2</v>
      </c>
      <c r="U812" s="20">
        <v>0.14152350229767099</v>
      </c>
      <c r="V812" s="20" t="s">
        <v>122</v>
      </c>
      <c r="W812" s="20">
        <v>0.485502501413829</v>
      </c>
      <c r="X812" s="20"/>
      <c r="Y812" s="20"/>
      <c r="Z812" s="20"/>
      <c r="AA812" s="30"/>
    </row>
    <row r="813" spans="1:27" x14ac:dyDescent="0.25">
      <c r="A813">
        <v>777</v>
      </c>
      <c r="B813" s="15">
        <v>39647</v>
      </c>
      <c r="C813" s="25">
        <f t="shared" si="36"/>
        <v>0.19759494066238401</v>
      </c>
      <c r="D813" s="25">
        <f>VLOOKUP(B813,input_BB!$B$19:$K$10000,$D$35,0)</f>
        <v>21874.19</v>
      </c>
      <c r="E813" s="27">
        <f t="shared" si="37"/>
        <v>0.14500226878811531</v>
      </c>
      <c r="F813" s="28">
        <f>VLOOKUP(B813,viz!$B$3:$E$1863,4,0)</f>
        <v>0</v>
      </c>
      <c r="G813" s="25">
        <f t="shared" si="38"/>
        <v>0.12008381259756599</v>
      </c>
      <c r="I813" s="31">
        <v>39647</v>
      </c>
      <c r="J813" s="20">
        <v>0.19759494066238401</v>
      </c>
      <c r="K813" s="20">
        <v>1</v>
      </c>
      <c r="L813" s="20">
        <v>2.0467387621334199E-2</v>
      </c>
      <c r="M813" s="20">
        <v>1.57967056524509E-2</v>
      </c>
      <c r="N813" s="20">
        <v>2.5361353987786502E-2</v>
      </c>
      <c r="O813" s="20">
        <v>0.12008381259756599</v>
      </c>
      <c r="P813" s="20">
        <v>3.7312967037748099E-2</v>
      </c>
      <c r="Q813" s="20">
        <v>1.5678701544232398E-2</v>
      </c>
      <c r="R813" s="20">
        <v>6.9319128313744496E-2</v>
      </c>
      <c r="S813" s="20">
        <v>2.97379653486829E-2</v>
      </c>
      <c r="T813" s="20">
        <v>3.96198660508695E-2</v>
      </c>
      <c r="U813" s="20">
        <v>0.14163552822865899</v>
      </c>
      <c r="V813" s="20" t="s">
        <v>122</v>
      </c>
      <c r="W813" s="20">
        <v>0.48498658361692598</v>
      </c>
      <c r="X813" s="20"/>
      <c r="Y813" s="20"/>
      <c r="Z813" s="20"/>
      <c r="AA813" s="30"/>
    </row>
    <row r="814" spans="1:27" x14ac:dyDescent="0.25">
      <c r="A814">
        <v>778</v>
      </c>
      <c r="B814" s="15">
        <v>39654</v>
      </c>
      <c r="C814" s="25">
        <f t="shared" si="36"/>
        <v>0.19745117425918601</v>
      </c>
      <c r="D814" s="25">
        <f>VLOOKUP(B814,input_BB!$B$19:$K$10000,$D$35,0)</f>
        <v>22740.71</v>
      </c>
      <c r="E814" s="27">
        <f t="shared" si="37"/>
        <v>0.1447434233113801</v>
      </c>
      <c r="F814" s="28">
        <f>VLOOKUP(B814,viz!$B$3:$E$1863,4,0)</f>
        <v>0</v>
      </c>
      <c r="G814" s="25">
        <f t="shared" si="38"/>
        <v>0.120846074279682</v>
      </c>
      <c r="I814" s="31">
        <v>39654</v>
      </c>
      <c r="J814" s="20">
        <v>0.19745117425918601</v>
      </c>
      <c r="K814" s="20">
        <v>1</v>
      </c>
      <c r="L814" s="20">
        <v>2.0467883821425101E-2</v>
      </c>
      <c r="M814" s="20">
        <v>1.5796969208199299E-2</v>
      </c>
      <c r="N814" s="20">
        <v>2.5361968834507E-2</v>
      </c>
      <c r="O814" s="20">
        <v>0.120846074279682</v>
      </c>
      <c r="P814" s="20">
        <v>3.7317507338762802E-2</v>
      </c>
      <c r="Q814" s="20">
        <v>1.5679081650051298E-2</v>
      </c>
      <c r="R814" s="20">
        <v>6.9503164643308094E-2</v>
      </c>
      <c r="S814" s="20">
        <v>2.97394090913509E-2</v>
      </c>
      <c r="T814" s="20">
        <v>3.9720511607257501E-2</v>
      </c>
      <c r="U814" s="20">
        <v>0.14190589276580001</v>
      </c>
      <c r="V814" s="20" t="s">
        <v>122</v>
      </c>
      <c r="W814" s="20">
        <v>0.48366153675965601</v>
      </c>
      <c r="X814" s="20"/>
      <c r="Y814" s="20"/>
      <c r="Z814" s="20"/>
      <c r="AA814" s="30"/>
    </row>
    <row r="815" spans="1:27" x14ac:dyDescent="0.25">
      <c r="A815">
        <v>779</v>
      </c>
      <c r="B815" s="15">
        <v>39661</v>
      </c>
      <c r="C815" s="25">
        <f t="shared" si="36"/>
        <v>0.17335128784179701</v>
      </c>
      <c r="D815" s="25">
        <f>VLOOKUP(B815,input_BB!$B$19:$K$10000,$D$35,0)</f>
        <v>22862.6</v>
      </c>
      <c r="E815" s="27">
        <f t="shared" si="37"/>
        <v>0.1013525722487546</v>
      </c>
      <c r="F815" s="28">
        <f>VLOOKUP(B815,viz!$B$3:$E$1863,4,0)</f>
        <v>0</v>
      </c>
      <c r="G815" s="25">
        <f t="shared" si="38"/>
        <v>0.102925220884486</v>
      </c>
      <c r="I815" s="31">
        <v>39661</v>
      </c>
      <c r="J815" s="20">
        <v>0.17335128784179701</v>
      </c>
      <c r="K815" s="20">
        <v>0</v>
      </c>
      <c r="L815" s="20">
        <v>1.94503913717755E-2</v>
      </c>
      <c r="M815" s="20" t="s">
        <v>122</v>
      </c>
      <c r="N815" s="20">
        <v>2.41011833022798E-2</v>
      </c>
      <c r="O815" s="20">
        <v>0.102925220884486</v>
      </c>
      <c r="P815" s="20">
        <v>7.8423753298363097E-2</v>
      </c>
      <c r="Q815" s="20">
        <v>1.4899648498312001E-2</v>
      </c>
      <c r="R815" s="20">
        <v>6.7583901828425205E-2</v>
      </c>
      <c r="S815" s="20">
        <v>0.129925161886911</v>
      </c>
      <c r="T815" s="20">
        <v>4.5007914741806397E-2</v>
      </c>
      <c r="U815" s="20">
        <v>0.15660658266031899</v>
      </c>
      <c r="V815" s="20" t="s">
        <v>122</v>
      </c>
      <c r="W815" s="20">
        <v>0.36107624152732098</v>
      </c>
      <c r="X815" s="20"/>
      <c r="Y815" s="20"/>
      <c r="Z815" s="20"/>
      <c r="AA815" s="30"/>
    </row>
    <row r="816" spans="1:27" x14ac:dyDescent="0.25">
      <c r="A816">
        <v>780</v>
      </c>
      <c r="B816" s="15">
        <v>39668</v>
      </c>
      <c r="C816" s="25">
        <f t="shared" si="36"/>
        <v>0.227525159716606</v>
      </c>
      <c r="D816" s="25">
        <f>VLOOKUP(B816,input_BB!$B$19:$K$10000,$D$35,0)</f>
        <v>21885.21</v>
      </c>
      <c r="E816" s="27">
        <f t="shared" si="37"/>
        <v>0.19889039318676152</v>
      </c>
      <c r="F816" s="28">
        <f>VLOOKUP(B816,viz!$B$3:$E$1863,4,0)</f>
        <v>0</v>
      </c>
      <c r="G816" s="25">
        <f t="shared" si="38"/>
        <v>0.10542963213293199</v>
      </c>
      <c r="I816" s="31">
        <v>39668</v>
      </c>
      <c r="J816" s="20">
        <v>0.227525159716606</v>
      </c>
      <c r="K816" s="20">
        <v>0</v>
      </c>
      <c r="L816" s="20">
        <v>1.89386209295964E-2</v>
      </c>
      <c r="M816" s="20">
        <v>3.8496135665497901E-2</v>
      </c>
      <c r="N816" s="20">
        <v>2.34670431968244E-2</v>
      </c>
      <c r="O816" s="20">
        <v>0.10542963213293199</v>
      </c>
      <c r="P816" s="20">
        <v>7.8763619872453602E-2</v>
      </c>
      <c r="Q816" s="20">
        <v>4.2092324336768197E-2</v>
      </c>
      <c r="R816" s="20">
        <v>6.4303846917049406E-2</v>
      </c>
      <c r="S816" s="20">
        <v>0.131907535119618</v>
      </c>
      <c r="T816" s="20">
        <v>3.46020984813541E-2</v>
      </c>
      <c r="U816" s="20">
        <v>9.9363597034424697E-2</v>
      </c>
      <c r="V816" s="20" t="s">
        <v>122</v>
      </c>
      <c r="W816" s="20">
        <v>0.36263554631348199</v>
      </c>
      <c r="X816" s="20"/>
      <c r="Y816" s="20"/>
      <c r="Z816" s="20"/>
      <c r="AA816" s="30"/>
    </row>
    <row r="817" spans="1:27" x14ac:dyDescent="0.25">
      <c r="A817">
        <v>781</v>
      </c>
      <c r="B817" s="15">
        <v>39675</v>
      </c>
      <c r="C817" s="25">
        <f t="shared" si="36"/>
        <v>0.202668517827988</v>
      </c>
      <c r="D817" s="25">
        <f>VLOOKUP(B817,input_BB!$B$19:$K$10000,$D$35,0)</f>
        <v>21160.58</v>
      </c>
      <c r="E817" s="27">
        <f t="shared" si="37"/>
        <v>0.1541370351241349</v>
      </c>
      <c r="F817" s="28">
        <f>VLOOKUP(B817,viz!$B$3:$E$1863,4,0)</f>
        <v>0</v>
      </c>
      <c r="G817" s="25">
        <f t="shared" si="38"/>
        <v>0.104722980566381</v>
      </c>
      <c r="I817" s="31">
        <v>39675</v>
      </c>
      <c r="J817" s="20">
        <v>0.202668517827988</v>
      </c>
      <c r="K817" s="20">
        <v>1</v>
      </c>
      <c r="L817" s="20">
        <v>3.2250830374357803E-2</v>
      </c>
      <c r="M817" s="20">
        <v>2.67149305104546E-2</v>
      </c>
      <c r="N817" s="20">
        <v>2.3409332780020602E-2</v>
      </c>
      <c r="O817" s="20">
        <v>0.104722980566381</v>
      </c>
      <c r="P817" s="20">
        <v>7.9483961105138806E-2</v>
      </c>
      <c r="Q817" s="20">
        <v>4.1988810418915903E-2</v>
      </c>
      <c r="R817" s="20">
        <v>6.4252869372973503E-2</v>
      </c>
      <c r="S817" s="20">
        <v>0.131697742516273</v>
      </c>
      <c r="T817" s="20">
        <v>3.4520267641410002E-2</v>
      </c>
      <c r="U817" s="20">
        <v>0.100537955805538</v>
      </c>
      <c r="V817" s="20" t="s">
        <v>122</v>
      </c>
      <c r="W817" s="20">
        <v>0.36042031890853699</v>
      </c>
      <c r="X817" s="20"/>
      <c r="Y817" s="20"/>
      <c r="Z817" s="20"/>
      <c r="AA817" s="30"/>
    </row>
    <row r="818" spans="1:27" x14ac:dyDescent="0.25">
      <c r="A818">
        <v>782</v>
      </c>
      <c r="B818" s="15">
        <v>39682</v>
      </c>
      <c r="C818" s="25">
        <f t="shared" si="36"/>
        <v>0.22424466907978099</v>
      </c>
      <c r="D818" s="25">
        <f>VLOOKUP(B818,input_BB!$B$19:$K$10000,$D$35,0)</f>
        <v>20392.060000000001</v>
      </c>
      <c r="E818" s="27">
        <f t="shared" si="37"/>
        <v>0.19298400515780778</v>
      </c>
      <c r="F818" s="28">
        <f>VLOOKUP(B818,viz!$B$3:$E$1863,4,0)</f>
        <v>0</v>
      </c>
      <c r="G818" s="25">
        <f t="shared" si="38"/>
        <v>0.15497345008490199</v>
      </c>
      <c r="I818" s="31">
        <v>39682</v>
      </c>
      <c r="J818" s="20">
        <v>0.22424466907978099</v>
      </c>
      <c r="K818" s="20">
        <v>0</v>
      </c>
      <c r="L818" s="20">
        <v>2.0288135995491199E-2</v>
      </c>
      <c r="M818" s="20">
        <v>1.5657881372047801E-2</v>
      </c>
      <c r="N818" s="20">
        <v>2.5139241424131702E-2</v>
      </c>
      <c r="O818" s="20">
        <v>0.15497345008490199</v>
      </c>
      <c r="P818" s="20">
        <v>3.7569472573103502E-2</v>
      </c>
      <c r="Q818" s="20">
        <v>4.5091709881373801E-2</v>
      </c>
      <c r="R818" s="20">
        <v>6.9490362190022997E-2</v>
      </c>
      <c r="S818" s="20">
        <v>2.91466228083592E-2</v>
      </c>
      <c r="T818" s="20">
        <v>3.7074740303874497E-2</v>
      </c>
      <c r="U818" s="20">
        <v>9.8959252448575993E-2</v>
      </c>
      <c r="V818" s="20" t="s">
        <v>122</v>
      </c>
      <c r="W818" s="20">
        <v>0.46660913091811701</v>
      </c>
      <c r="X818" s="20"/>
      <c r="Y818" s="20"/>
      <c r="Z818" s="20"/>
      <c r="AA818" s="30"/>
    </row>
    <row r="819" spans="1:27" x14ac:dyDescent="0.25">
      <c r="A819">
        <v>783</v>
      </c>
      <c r="B819" s="15">
        <v>39689</v>
      </c>
      <c r="C819" s="25">
        <f t="shared" si="36"/>
        <v>0.194081351161003</v>
      </c>
      <c r="D819" s="25">
        <f>VLOOKUP(B819,input_BB!$B$19:$K$10000,$D$35,0)</f>
        <v>21261.89</v>
      </c>
      <c r="E819" s="27">
        <f t="shared" si="37"/>
        <v>0.13867619587187022</v>
      </c>
      <c r="F819" s="28">
        <f>VLOOKUP(B819,viz!$B$3:$E$1863,4,0)</f>
        <v>0</v>
      </c>
      <c r="G819" s="25">
        <f t="shared" si="38"/>
        <v>0.14956901072443801</v>
      </c>
      <c r="I819" s="31">
        <v>39689</v>
      </c>
      <c r="J819" s="20">
        <v>0.194081351161003</v>
      </c>
      <c r="K819" s="20">
        <v>0</v>
      </c>
      <c r="L819" s="20">
        <v>2.0333673074147102E-2</v>
      </c>
      <c r="M819" s="20">
        <v>1.56935658076502E-2</v>
      </c>
      <c r="N819" s="20">
        <v>2.5195666894383701E-2</v>
      </c>
      <c r="O819" s="20">
        <v>0.14956901072443801</v>
      </c>
      <c r="P819" s="20">
        <v>3.7641726086684202E-2</v>
      </c>
      <c r="Q819" s="20">
        <v>4.5192919018578699E-2</v>
      </c>
      <c r="R819" s="20">
        <v>6.8195302437110195E-2</v>
      </c>
      <c r="S819" s="20">
        <v>2.92053280012745E-2</v>
      </c>
      <c r="T819" s="20">
        <v>3.6320457140196001E-2</v>
      </c>
      <c r="U819" s="20">
        <v>9.7385210513106807E-2</v>
      </c>
      <c r="V819" s="20" t="s">
        <v>122</v>
      </c>
      <c r="W819" s="20">
        <v>0.47526714030243</v>
      </c>
      <c r="X819" s="20"/>
      <c r="Y819" s="20"/>
      <c r="Z819" s="20"/>
      <c r="AA819" s="30"/>
    </row>
    <row r="820" spans="1:27" x14ac:dyDescent="0.25">
      <c r="A820">
        <v>784</v>
      </c>
      <c r="B820" s="15">
        <v>39696</v>
      </c>
      <c r="C820" s="25">
        <f t="shared" si="36"/>
        <v>0.25112792849540699</v>
      </c>
      <c r="D820" s="25">
        <f>VLOOKUP(B820,input_BB!$B$19:$K$10000,$D$35,0)</f>
        <v>19933.28</v>
      </c>
      <c r="E820" s="27">
        <f t="shared" si="37"/>
        <v>0.24138620445363876</v>
      </c>
      <c r="F820" s="28">
        <f>VLOOKUP(B820,viz!$B$3:$E$1863,4,0)</f>
        <v>0</v>
      </c>
      <c r="G820" s="25">
        <f t="shared" si="38"/>
        <v>0.107538201178348</v>
      </c>
      <c r="I820" s="31">
        <v>39696</v>
      </c>
      <c r="J820" s="20">
        <v>0.25112792849540699</v>
      </c>
      <c r="K820" s="20">
        <v>1</v>
      </c>
      <c r="L820" s="20">
        <v>3.3431787486970399E-2</v>
      </c>
      <c r="M820" s="20" t="s">
        <v>122</v>
      </c>
      <c r="N820" s="20">
        <v>2.4096907346509201E-2</v>
      </c>
      <c r="O820" s="20">
        <v>0.107538201178348</v>
      </c>
      <c r="P820" s="20">
        <v>3.5991162060973997E-2</v>
      </c>
      <c r="Q820" s="20">
        <v>4.3709123887277899E-2</v>
      </c>
      <c r="R820" s="20">
        <v>8.8074118481027294E-2</v>
      </c>
      <c r="S820" s="20">
        <v>0.134913593070975</v>
      </c>
      <c r="T820" s="20">
        <v>3.4736555859343099E-2</v>
      </c>
      <c r="U820" s="20">
        <v>0.12027316245259299</v>
      </c>
      <c r="V820" s="20" t="s">
        <v>122</v>
      </c>
      <c r="W820" s="20">
        <v>0.37723538817598101</v>
      </c>
      <c r="X820" s="20"/>
      <c r="Y820" s="20"/>
      <c r="Z820" s="20"/>
      <c r="AA820" s="30"/>
    </row>
    <row r="821" spans="1:27" x14ac:dyDescent="0.25">
      <c r="A821">
        <v>785</v>
      </c>
      <c r="B821" s="15">
        <v>39703</v>
      </c>
      <c r="C821" s="25">
        <f t="shared" si="36"/>
        <v>0.32711964845657299</v>
      </c>
      <c r="D821" s="25">
        <f>VLOOKUP(B821,input_BB!$B$19:$K$10000,$D$35,0)</f>
        <v>19352.900000000001</v>
      </c>
      <c r="E821" s="27">
        <f t="shared" si="37"/>
        <v>0.37820616060283191</v>
      </c>
      <c r="F821" s="28">
        <f>VLOOKUP(B821,viz!$B$3:$E$1863,4,0)</f>
        <v>0</v>
      </c>
      <c r="G821" s="25">
        <f t="shared" si="38"/>
        <v>0.10724217594544801</v>
      </c>
      <c r="I821" s="31">
        <v>39703</v>
      </c>
      <c r="J821" s="20">
        <v>0.32711964845657299</v>
      </c>
      <c r="K821" s="20">
        <v>1</v>
      </c>
      <c r="L821" s="20">
        <v>3.3534017013643898E-2</v>
      </c>
      <c r="M821" s="20" t="s">
        <v>122</v>
      </c>
      <c r="N821" s="20">
        <v>2.4127268000361898E-2</v>
      </c>
      <c r="O821" s="20">
        <v>0.10724217594544801</v>
      </c>
      <c r="P821" s="20">
        <v>3.6031914076070697E-2</v>
      </c>
      <c r="Q821" s="20">
        <v>4.3764194754317497E-2</v>
      </c>
      <c r="R821" s="20">
        <v>8.8286750905324396E-2</v>
      </c>
      <c r="S821" s="20">
        <v>0.135175923657572</v>
      </c>
      <c r="T821" s="20">
        <v>3.4783642992779397E-2</v>
      </c>
      <c r="U821" s="20">
        <v>0.120564161392564</v>
      </c>
      <c r="V821" s="20" t="s">
        <v>122</v>
      </c>
      <c r="W821" s="20">
        <v>0.37648995126191798</v>
      </c>
      <c r="X821" s="20"/>
      <c r="Y821" s="20"/>
      <c r="Z821" s="20"/>
      <c r="AA821" s="30"/>
    </row>
    <row r="822" spans="1:27" x14ac:dyDescent="0.25">
      <c r="A822">
        <v>786</v>
      </c>
      <c r="B822" s="15">
        <v>39710</v>
      </c>
      <c r="C822" s="25">
        <f t="shared" si="36"/>
        <v>0.31135120987892201</v>
      </c>
      <c r="D822" s="25">
        <f>VLOOKUP(B822,input_BB!$B$19:$K$10000,$D$35,0)</f>
        <v>19327.73</v>
      </c>
      <c r="E822" s="27">
        <f t="shared" si="37"/>
        <v>0.34981573759572054</v>
      </c>
      <c r="F822" s="28">
        <f>VLOOKUP(B822,viz!$B$3:$E$1863,4,0)</f>
        <v>0</v>
      </c>
      <c r="G822" s="25">
        <f t="shared" si="38"/>
        <v>9.9659665992719096E-2</v>
      </c>
      <c r="I822" s="31">
        <v>39710</v>
      </c>
      <c r="J822" s="20">
        <v>0.31135120987892201</v>
      </c>
      <c r="K822" s="20">
        <v>1</v>
      </c>
      <c r="L822" s="20">
        <v>1.8975522571611E-2</v>
      </c>
      <c r="M822" s="20">
        <v>2.7121164625906E-2</v>
      </c>
      <c r="N822" s="20">
        <v>2.3512768407250698E-2</v>
      </c>
      <c r="O822" s="20">
        <v>9.9659665992719096E-2</v>
      </c>
      <c r="P822" s="20">
        <v>7.58705370362137E-2</v>
      </c>
      <c r="Q822" s="20">
        <v>4.2649560479563899E-2</v>
      </c>
      <c r="R822" s="20">
        <v>6.3534957162883599E-2</v>
      </c>
      <c r="S822" s="20">
        <v>0.13158576104342401</v>
      </c>
      <c r="T822" s="20">
        <v>4.8614318455791901E-2</v>
      </c>
      <c r="U822" s="20">
        <v>9.4628208804464306E-2</v>
      </c>
      <c r="V822" s="20" t="s">
        <v>122</v>
      </c>
      <c r="W822" s="20">
        <v>0.37384753542017202</v>
      </c>
      <c r="X822" s="20"/>
      <c r="Y822" s="20"/>
      <c r="Z822" s="20"/>
      <c r="AA822" s="30"/>
    </row>
    <row r="823" spans="1:27" x14ac:dyDescent="0.25">
      <c r="A823">
        <v>787</v>
      </c>
      <c r="B823" s="15">
        <v>39717</v>
      </c>
      <c r="C823" s="25">
        <f t="shared" si="36"/>
        <v>0.43081298470497098</v>
      </c>
      <c r="D823" s="25">
        <f>VLOOKUP(B823,input_BB!$B$19:$K$10000,$D$35,0)</f>
        <v>18682.09</v>
      </c>
      <c r="E823" s="27">
        <f t="shared" si="37"/>
        <v>0.56490173382738174</v>
      </c>
      <c r="F823" s="28">
        <f>VLOOKUP(B823,viz!$B$3:$E$1863,4,0)</f>
        <v>1</v>
      </c>
      <c r="G823" s="25">
        <f t="shared" si="38"/>
        <v>0.101527666767516</v>
      </c>
      <c r="I823" s="31">
        <v>39717</v>
      </c>
      <c r="J823" s="20">
        <v>0.43081298470497098</v>
      </c>
      <c r="K823" s="20">
        <v>1</v>
      </c>
      <c r="L823" s="20">
        <v>1.8882408780639601E-2</v>
      </c>
      <c r="M823" s="20">
        <v>2.66205338937156E-2</v>
      </c>
      <c r="N823" s="20">
        <v>2.3397390135354901E-2</v>
      </c>
      <c r="O823" s="20">
        <v>0.101527666767516</v>
      </c>
      <c r="P823" s="20">
        <v>7.2821960498060001E-2</v>
      </c>
      <c r="Q823" s="20">
        <v>4.2440277059593301E-2</v>
      </c>
      <c r="R823" s="20">
        <v>6.2648061672829394E-2</v>
      </c>
      <c r="S823" s="20">
        <v>0.130452735877505</v>
      </c>
      <c r="T823" s="20">
        <v>5.07783479435426E-2</v>
      </c>
      <c r="U823" s="20">
        <v>9.0772466481970002E-2</v>
      </c>
      <c r="V823" s="20" t="s">
        <v>122</v>
      </c>
      <c r="W823" s="20">
        <v>0.37965815088927402</v>
      </c>
      <c r="X823" s="20"/>
      <c r="Y823" s="20"/>
      <c r="Z823" s="20"/>
      <c r="AA823" s="30"/>
    </row>
    <row r="824" spans="1:27" x14ac:dyDescent="0.25">
      <c r="A824">
        <v>788</v>
      </c>
      <c r="B824" s="15">
        <v>39724</v>
      </c>
      <c r="C824" s="25">
        <f t="shared" si="36"/>
        <v>0.28564864397049</v>
      </c>
      <c r="D824" s="25">
        <f>VLOOKUP(B824,input_BB!$B$19:$K$10000,$D$35,0)</f>
        <v>17682.400000000001</v>
      </c>
      <c r="E824" s="27">
        <f t="shared" si="37"/>
        <v>0.30353932824072088</v>
      </c>
      <c r="F824" s="28">
        <f>VLOOKUP(B824,viz!$B$3:$E$1863,4,0)</f>
        <v>1</v>
      </c>
      <c r="G824" s="25">
        <f t="shared" si="38"/>
        <v>0.21414709814761901</v>
      </c>
      <c r="I824" s="31">
        <v>39724</v>
      </c>
      <c r="J824" s="20">
        <v>0.28564864397049</v>
      </c>
      <c r="K824" s="20">
        <v>0</v>
      </c>
      <c r="L824" s="20">
        <v>1.8095003078642102E-2</v>
      </c>
      <c r="M824" s="20" t="s">
        <v>122</v>
      </c>
      <c r="N824" s="20">
        <v>2.2421707497696501E-2</v>
      </c>
      <c r="O824" s="20">
        <v>0.21414709814761901</v>
      </c>
      <c r="P824" s="20">
        <v>3.6386606730467903E-2</v>
      </c>
      <c r="Q824" s="20">
        <v>3.9479192414601599E-2</v>
      </c>
      <c r="R824" s="20">
        <v>4.40741008080597E-2</v>
      </c>
      <c r="S824" s="20">
        <v>0.12201069668075699</v>
      </c>
      <c r="T824" s="20">
        <v>5.3372730212145301E-2</v>
      </c>
      <c r="U824" s="20">
        <v>5.9709291717927999E-2</v>
      </c>
      <c r="V824" s="20" t="s">
        <v>122</v>
      </c>
      <c r="W824" s="20">
        <v>0.39030357271208299</v>
      </c>
      <c r="X824" s="20"/>
      <c r="Y824" s="20"/>
      <c r="Z824" s="20"/>
      <c r="AA824" s="30"/>
    </row>
    <row r="825" spans="1:27" x14ac:dyDescent="0.25">
      <c r="A825">
        <v>789</v>
      </c>
      <c r="B825" s="15">
        <v>39731</v>
      </c>
      <c r="C825" s="25">
        <f t="shared" si="36"/>
        <v>0.28585356473922702</v>
      </c>
      <c r="D825" s="25">
        <f>VLOOKUP(B825,input_BB!$B$19:$K$10000,$D$35,0)</f>
        <v>14796.87</v>
      </c>
      <c r="E825" s="27">
        <f t="shared" si="37"/>
        <v>0.30390827962920092</v>
      </c>
      <c r="F825" s="28">
        <f>VLOOKUP(B825,viz!$B$3:$E$1863,4,0)</f>
        <v>1</v>
      </c>
      <c r="G825" s="25">
        <f t="shared" si="38"/>
        <v>0.209249358694647</v>
      </c>
      <c r="I825" s="31">
        <v>39731</v>
      </c>
      <c r="J825" s="20">
        <v>0.28585356473922702</v>
      </c>
      <c r="K825" s="20">
        <v>0</v>
      </c>
      <c r="L825" s="20">
        <v>4.8013915031890599E-2</v>
      </c>
      <c r="M825" s="20" t="s">
        <v>122</v>
      </c>
      <c r="N825" s="20">
        <v>2.1799467813021601E-2</v>
      </c>
      <c r="O825" s="20">
        <v>0.209249358694647</v>
      </c>
      <c r="P825" s="20">
        <v>3.5260992410769999E-2</v>
      </c>
      <c r="Q825" s="20">
        <v>4.54748330381907E-2</v>
      </c>
      <c r="R825" s="20">
        <v>4.2457142253351302E-2</v>
      </c>
      <c r="S825" s="20">
        <v>0.100508259182399</v>
      </c>
      <c r="T825" s="20">
        <v>5.2965622967602002E-2</v>
      </c>
      <c r="U825" s="20">
        <v>5.8281244574447097E-2</v>
      </c>
      <c r="V825" s="20" t="s">
        <v>122</v>
      </c>
      <c r="W825" s="20">
        <v>0.385989164033681</v>
      </c>
      <c r="X825" s="20"/>
      <c r="Y825" s="20"/>
      <c r="Z825" s="20"/>
      <c r="AA825" s="30"/>
    </row>
    <row r="826" spans="1:27" x14ac:dyDescent="0.25">
      <c r="A826">
        <v>790</v>
      </c>
      <c r="B826" s="15">
        <v>39738</v>
      </c>
      <c r="C826" s="25">
        <f t="shared" si="36"/>
        <v>0.38263672590255698</v>
      </c>
      <c r="D826" s="25">
        <f>VLOOKUP(B826,input_BB!$B$19:$K$10000,$D$35,0)</f>
        <v>14554.21</v>
      </c>
      <c r="E826" s="27">
        <f t="shared" si="37"/>
        <v>0.47816236774714443</v>
      </c>
      <c r="F826" s="28">
        <f>VLOOKUP(B826,viz!$B$3:$E$1863,4,0)</f>
        <v>1</v>
      </c>
      <c r="G826" s="25">
        <f t="shared" si="38"/>
        <v>0.20917681964826501</v>
      </c>
      <c r="I826" s="31">
        <v>39738</v>
      </c>
      <c r="J826" s="20">
        <v>0.38263672590255698</v>
      </c>
      <c r="K826" s="20">
        <v>0</v>
      </c>
      <c r="L826" s="20">
        <v>4.81548524579168E-2</v>
      </c>
      <c r="M826" s="20" t="s">
        <v>122</v>
      </c>
      <c r="N826" s="20">
        <v>2.1828940034983101E-2</v>
      </c>
      <c r="O826" s="20">
        <v>0.20917681964826501</v>
      </c>
      <c r="P826" s="20">
        <v>3.5319263568368398E-2</v>
      </c>
      <c r="Q826" s="20">
        <v>4.5536313638747598E-2</v>
      </c>
      <c r="R826" s="20">
        <v>4.2659329248323698E-2</v>
      </c>
      <c r="S826" s="20">
        <v>0.100660252331255</v>
      </c>
      <c r="T826" s="20">
        <v>5.2563844738251798E-2</v>
      </c>
      <c r="U826" s="20">
        <v>5.8655953747922498E-2</v>
      </c>
      <c r="V826" s="20" t="s">
        <v>122</v>
      </c>
      <c r="W826" s="20">
        <v>0.385444430585966</v>
      </c>
      <c r="X826" s="20"/>
      <c r="Y826" s="20"/>
      <c r="Z826" s="20"/>
      <c r="AA826" s="30"/>
    </row>
    <row r="827" spans="1:27" x14ac:dyDescent="0.25">
      <c r="A827">
        <v>791</v>
      </c>
      <c r="B827" s="15">
        <v>39745</v>
      </c>
      <c r="C827" s="25">
        <f t="shared" si="36"/>
        <v>0.36078339815139798</v>
      </c>
      <c r="D827" s="25">
        <f>VLOOKUP(B827,input_BB!$B$19:$K$10000,$D$35,0)</f>
        <v>12618.38</v>
      </c>
      <c r="E827" s="27">
        <f t="shared" si="37"/>
        <v>0.43881635286347698</v>
      </c>
      <c r="F827" s="28">
        <f>VLOOKUP(B827,viz!$B$3:$E$1863,4,0)</f>
        <v>1</v>
      </c>
      <c r="G827" s="25">
        <f t="shared" si="38"/>
        <v>0.21425973591417</v>
      </c>
      <c r="I827" s="31">
        <v>39745</v>
      </c>
      <c r="J827" s="20">
        <v>0.36078339815139798</v>
      </c>
      <c r="K827" s="20">
        <v>1</v>
      </c>
      <c r="L827" s="20">
        <v>1.7933194413575E-2</v>
      </c>
      <c r="M827" s="20" t="s">
        <v>122</v>
      </c>
      <c r="N827" s="20">
        <v>2.2221208689105001E-2</v>
      </c>
      <c r="O827" s="20">
        <v>0.21425973591417</v>
      </c>
      <c r="P827" s="20">
        <v>3.5997398005719897E-2</v>
      </c>
      <c r="Q827" s="20">
        <v>4.0879560442483302E-2</v>
      </c>
      <c r="R827" s="20">
        <v>4.3589317669688897E-2</v>
      </c>
      <c r="S827" s="20">
        <v>0.12090396513267</v>
      </c>
      <c r="T827" s="20">
        <v>5.3879306474125997E-2</v>
      </c>
      <c r="U827" s="20">
        <v>5.8522259030003E-2</v>
      </c>
      <c r="V827" s="20" t="s">
        <v>122</v>
      </c>
      <c r="W827" s="20">
        <v>0.391814054228459</v>
      </c>
      <c r="X827" s="20"/>
      <c r="Y827" s="20"/>
      <c r="Z827" s="20"/>
      <c r="AA827" s="30"/>
    </row>
    <row r="828" spans="1:27" x14ac:dyDescent="0.25">
      <c r="A828">
        <v>792</v>
      </c>
      <c r="B828" s="15">
        <v>39752</v>
      </c>
      <c r="C828" s="25">
        <f t="shared" si="36"/>
        <v>0.218407973647118</v>
      </c>
      <c r="D828" s="25">
        <f>VLOOKUP(B828,input_BB!$B$19:$K$10000,$D$35,0)</f>
        <v>13968.67</v>
      </c>
      <c r="E828" s="27">
        <f t="shared" si="37"/>
        <v>0.18247527587044277</v>
      </c>
      <c r="F828" s="28">
        <f>VLOOKUP(B828,viz!$B$3:$E$1863,4,0)</f>
        <v>1</v>
      </c>
      <c r="G828" s="25">
        <f t="shared" si="38"/>
        <v>0.21863987018911901</v>
      </c>
      <c r="I828" s="31">
        <v>39752</v>
      </c>
      <c r="J828" s="20">
        <v>0.218407973647118</v>
      </c>
      <c r="K828" s="20">
        <v>0</v>
      </c>
      <c r="L828" s="20">
        <v>1.7961097257175099E-2</v>
      </c>
      <c r="M828" s="20" t="s">
        <v>122</v>
      </c>
      <c r="N828" s="20">
        <v>2.2255783394333699E-2</v>
      </c>
      <c r="O828" s="20">
        <v>0.21863987018911901</v>
      </c>
      <c r="P828" s="20">
        <v>3.6068256633929902E-2</v>
      </c>
      <c r="Q828" s="20">
        <v>4.0943166287329698E-2</v>
      </c>
      <c r="R828" s="20">
        <v>4.3785486208700902E-2</v>
      </c>
      <c r="S828" s="20">
        <v>0.12120664674878701</v>
      </c>
      <c r="T828" s="20">
        <v>5.0365036479724803E-2</v>
      </c>
      <c r="U828" s="20">
        <v>5.8997482627561403E-2</v>
      </c>
      <c r="V828" s="20" t="s">
        <v>122</v>
      </c>
      <c r="W828" s="20">
        <v>0.38977717417333901</v>
      </c>
      <c r="X828" s="20"/>
      <c r="Y828" s="20"/>
      <c r="Z828" s="20"/>
      <c r="AA828" s="30"/>
    </row>
    <row r="829" spans="1:27" x14ac:dyDescent="0.25">
      <c r="A829">
        <v>793</v>
      </c>
      <c r="B829" s="15">
        <v>39759</v>
      </c>
      <c r="C829" s="25">
        <f t="shared" si="36"/>
        <v>0.26846525073051503</v>
      </c>
      <c r="D829" s="25">
        <f>VLOOKUP(B829,input_BB!$B$19:$K$10000,$D$35,0)</f>
        <v>14243.43</v>
      </c>
      <c r="E829" s="27">
        <f t="shared" si="37"/>
        <v>0.27260133774926781</v>
      </c>
      <c r="F829" s="28">
        <f>VLOOKUP(B829,viz!$B$3:$E$1863,4,0)</f>
        <v>0</v>
      </c>
      <c r="G829" s="25">
        <f t="shared" si="38"/>
        <v>0.20760809940925101</v>
      </c>
      <c r="I829" s="31">
        <v>39759</v>
      </c>
      <c r="J829" s="20">
        <v>0.26846525073051503</v>
      </c>
      <c r="K829" s="20">
        <v>0</v>
      </c>
      <c r="L829" s="20">
        <v>1.7738166404325299E-2</v>
      </c>
      <c r="M829" s="20" t="s">
        <v>122</v>
      </c>
      <c r="N829" s="20">
        <v>2.1979547443829101E-2</v>
      </c>
      <c r="O829" s="20">
        <v>0.20760809940925101</v>
      </c>
      <c r="P829" s="20">
        <v>3.5575378367275902E-2</v>
      </c>
      <c r="Q829" s="20">
        <v>4.0434984919114E-2</v>
      </c>
      <c r="R829" s="20">
        <v>4.2647636011865497E-2</v>
      </c>
      <c r="S829" s="20">
        <v>0.119433504250918</v>
      </c>
      <c r="T829" s="20">
        <v>6.1388053414199499E-2</v>
      </c>
      <c r="U829" s="20">
        <v>5.6818603740083802E-2</v>
      </c>
      <c r="V829" s="20" t="s">
        <v>122</v>
      </c>
      <c r="W829" s="20">
        <v>0.39637602603913902</v>
      </c>
      <c r="X829" s="20"/>
      <c r="Y829" s="20"/>
      <c r="Z829" s="20"/>
      <c r="AA829" s="30"/>
    </row>
    <row r="830" spans="1:27" x14ac:dyDescent="0.25">
      <c r="A830">
        <v>794</v>
      </c>
      <c r="B830" s="15">
        <v>39766</v>
      </c>
      <c r="C830" s="25">
        <f t="shared" si="36"/>
        <v>0.242813885211945</v>
      </c>
      <c r="D830" s="25">
        <f>VLOOKUP(B830,input_BB!$B$19:$K$10000,$D$35,0)</f>
        <v>13542.66</v>
      </c>
      <c r="E830" s="27">
        <f t="shared" si="37"/>
        <v>0.22641711258353667</v>
      </c>
      <c r="F830" s="28">
        <f>VLOOKUP(B830,viz!$B$3:$E$1863,4,0)</f>
        <v>1</v>
      </c>
      <c r="G830" s="25">
        <f t="shared" si="38"/>
        <v>0.178361488855384</v>
      </c>
      <c r="I830" s="31">
        <v>39766</v>
      </c>
      <c r="J830" s="20">
        <v>0.242813885211945</v>
      </c>
      <c r="K830" s="20">
        <v>0</v>
      </c>
      <c r="L830" s="20">
        <v>4.3749732114840997E-2</v>
      </c>
      <c r="M830" s="20" t="s">
        <v>122</v>
      </c>
      <c r="N830" s="20">
        <v>2.2075753897262702E-2</v>
      </c>
      <c r="O830" s="20">
        <v>0.178361488855384</v>
      </c>
      <c r="P830" s="20">
        <v>3.2518287391872701E-2</v>
      </c>
      <c r="Q830" s="20">
        <v>3.7431081863118602E-2</v>
      </c>
      <c r="R830" s="20">
        <v>4.1363831638415297E-2</v>
      </c>
      <c r="S830" s="20">
        <v>0.1066459556759</v>
      </c>
      <c r="T830" s="20">
        <v>5.92730120626552E-2</v>
      </c>
      <c r="U830" s="20">
        <v>5.8886756205586102E-2</v>
      </c>
      <c r="V830" s="20">
        <v>2.41164985733953E-2</v>
      </c>
      <c r="W830" s="20">
        <v>0.39557760172156903</v>
      </c>
      <c r="X830" s="20"/>
      <c r="Y830" s="20"/>
      <c r="Z830" s="20"/>
      <c r="AA830" s="30"/>
    </row>
    <row r="831" spans="1:27" x14ac:dyDescent="0.25">
      <c r="A831">
        <v>795</v>
      </c>
      <c r="B831" s="15">
        <v>39773</v>
      </c>
      <c r="C831" s="25">
        <f t="shared" si="36"/>
        <v>0.208512037992477</v>
      </c>
      <c r="D831" s="25">
        <f>VLOOKUP(B831,input_BB!$B$19:$K$10000,$D$35,0)</f>
        <v>12659.2</v>
      </c>
      <c r="E831" s="27">
        <f t="shared" si="37"/>
        <v>0.16465805205954423</v>
      </c>
      <c r="F831" s="28">
        <f>VLOOKUP(B831,viz!$B$3:$E$1863,4,0)</f>
        <v>1</v>
      </c>
      <c r="G831" s="25">
        <f t="shared" si="38"/>
        <v>0.13353978450407</v>
      </c>
      <c r="I831" s="31">
        <v>39773</v>
      </c>
      <c r="J831" s="20">
        <v>0.208512037992477</v>
      </c>
      <c r="K831" s="20">
        <v>0</v>
      </c>
      <c r="L831" s="20">
        <v>4.4738213326522197E-2</v>
      </c>
      <c r="M831" s="20">
        <v>3.0289076113342799E-2</v>
      </c>
      <c r="N831" s="20">
        <v>2.2486148405662602E-2</v>
      </c>
      <c r="O831" s="20">
        <v>0.13353978450407</v>
      </c>
      <c r="P831" s="20">
        <v>3.3091337608844203E-2</v>
      </c>
      <c r="Q831" s="20">
        <v>3.6879632703234501E-2</v>
      </c>
      <c r="R831" s="20">
        <v>4.2216825463293403E-2</v>
      </c>
      <c r="S831" s="20">
        <v>0.10879165167855399</v>
      </c>
      <c r="T831" s="20">
        <v>5.9746878491163197E-2</v>
      </c>
      <c r="U831" s="20">
        <v>6.0439313872200001E-2</v>
      </c>
      <c r="V831" s="20">
        <v>5.20939155014504E-2</v>
      </c>
      <c r="W831" s="20">
        <v>0.37568722233166302</v>
      </c>
      <c r="X831" s="20"/>
      <c r="Y831" s="20"/>
      <c r="Z831" s="20"/>
      <c r="AA831" s="30"/>
    </row>
    <row r="832" spans="1:27" x14ac:dyDescent="0.25">
      <c r="A832">
        <v>796</v>
      </c>
      <c r="B832" s="15">
        <v>39780</v>
      </c>
      <c r="C832" s="25">
        <f t="shared" si="36"/>
        <v>0.23010413348674799</v>
      </c>
      <c r="D832" s="25">
        <f>VLOOKUP(B832,input_BB!$B$19:$K$10000,$D$35,0)</f>
        <v>13888.24</v>
      </c>
      <c r="E832" s="27">
        <f t="shared" si="37"/>
        <v>0.20353372904389261</v>
      </c>
      <c r="F832" s="28">
        <f>VLOOKUP(B832,viz!$B$3:$E$1863,4,0)</f>
        <v>1</v>
      </c>
      <c r="G832" s="25">
        <f t="shared" si="38"/>
        <v>9.9818839733600201E-2</v>
      </c>
      <c r="I832" s="31">
        <v>39780</v>
      </c>
      <c r="J832" s="20">
        <v>0.23010413348674799</v>
      </c>
      <c r="K832" s="20">
        <v>0</v>
      </c>
      <c r="L832" s="20">
        <v>4.4603177789642803E-2</v>
      </c>
      <c r="M832" s="20" t="s">
        <v>122</v>
      </c>
      <c r="N832" s="20">
        <v>2.2421111745753401E-2</v>
      </c>
      <c r="O832" s="20">
        <v>9.9818839733600201E-2</v>
      </c>
      <c r="P832" s="20">
        <v>3.2996816572496597E-2</v>
      </c>
      <c r="Q832" s="20">
        <v>3.6772965786053997E-2</v>
      </c>
      <c r="R832" s="20">
        <v>6.0367432452669602E-2</v>
      </c>
      <c r="S832" s="20">
        <v>0.134878465942255</v>
      </c>
      <c r="T832" s="20">
        <v>5.6851389530852302E-2</v>
      </c>
      <c r="U832" s="20">
        <v>6.0813104700513501E-2</v>
      </c>
      <c r="V832" s="20">
        <v>7.3455297767893502E-2</v>
      </c>
      <c r="W832" s="20">
        <v>0.377021397978269</v>
      </c>
      <c r="X832" s="20"/>
      <c r="Y832" s="20"/>
      <c r="Z832" s="20"/>
      <c r="AA832" s="30"/>
    </row>
    <row r="833" spans="1:27" x14ac:dyDescent="0.25">
      <c r="A833">
        <v>797</v>
      </c>
      <c r="B833" s="15">
        <v>39787</v>
      </c>
      <c r="C833" s="25">
        <f t="shared" si="36"/>
        <v>0.229694128036499</v>
      </c>
      <c r="D833" s="25">
        <f>VLOOKUP(B833,input_BB!$B$19:$K$10000,$D$35,0)</f>
        <v>13846.09</v>
      </c>
      <c r="E833" s="27">
        <f t="shared" si="37"/>
        <v>0.20279553114874477</v>
      </c>
      <c r="F833" s="28">
        <f>VLOOKUP(B833,viz!$B$3:$E$1863,4,0)</f>
        <v>1</v>
      </c>
      <c r="G833" s="25">
        <f t="shared" si="38"/>
        <v>0.13422631267173499</v>
      </c>
      <c r="I833" s="31">
        <v>39787</v>
      </c>
      <c r="J833" s="20">
        <v>0.229694128036499</v>
      </c>
      <c r="K833" s="20">
        <v>0</v>
      </c>
      <c r="L833" s="20">
        <v>4.4900482689507797E-2</v>
      </c>
      <c r="M833" s="20">
        <v>2.95355579811062E-2</v>
      </c>
      <c r="N833" s="20">
        <v>2.25335255604515E-2</v>
      </c>
      <c r="O833" s="20">
        <v>0.13422631267173499</v>
      </c>
      <c r="P833" s="20">
        <v>3.3158038486409101E-2</v>
      </c>
      <c r="Q833" s="20">
        <v>3.6957336186980098E-2</v>
      </c>
      <c r="R833" s="20">
        <v>4.2514360820331498E-2</v>
      </c>
      <c r="S833" s="20">
        <v>0.109114868510909</v>
      </c>
      <c r="T833" s="20">
        <v>5.9025208188422801E-2</v>
      </c>
      <c r="U833" s="20">
        <v>6.1183465562471201E-2</v>
      </c>
      <c r="V833" s="20">
        <v>5.28105753946638E-2</v>
      </c>
      <c r="W833" s="20">
        <v>0.37404026794701201</v>
      </c>
      <c r="X833" s="20"/>
      <c r="Y833" s="20"/>
      <c r="Z833" s="20"/>
      <c r="AA833" s="30"/>
    </row>
    <row r="834" spans="1:27" x14ac:dyDescent="0.25">
      <c r="A834">
        <v>798</v>
      </c>
      <c r="B834" s="15">
        <v>39794</v>
      </c>
      <c r="C834" s="25">
        <f t="shared" si="36"/>
        <v>0.25176054239273099</v>
      </c>
      <c r="D834" s="25">
        <f>VLOOKUP(B834,input_BB!$B$19:$K$10000,$D$35,0)</f>
        <v>14758.39</v>
      </c>
      <c r="E834" s="27">
        <f t="shared" si="37"/>
        <v>0.24252519967226877</v>
      </c>
      <c r="F834" s="28">
        <f>VLOOKUP(B834,viz!$B$3:$E$1863,4,0)</f>
        <v>0</v>
      </c>
      <c r="G834" s="25">
        <f t="shared" si="38"/>
        <v>0.100066264598429</v>
      </c>
      <c r="I834" s="31">
        <v>39794</v>
      </c>
      <c r="J834" s="20">
        <v>0.25176054239273099</v>
      </c>
      <c r="K834" s="20">
        <v>0</v>
      </c>
      <c r="L834" s="20">
        <v>4.4685951057003702E-2</v>
      </c>
      <c r="M834" s="20" t="s">
        <v>122</v>
      </c>
      <c r="N834" s="20">
        <v>2.2428667794711799E-2</v>
      </c>
      <c r="O834" s="20">
        <v>0.100066264598429</v>
      </c>
      <c r="P834" s="20">
        <v>3.30049215570377E-2</v>
      </c>
      <c r="Q834" s="20">
        <v>3.6785358495790198E-2</v>
      </c>
      <c r="R834" s="20">
        <v>6.0594861884764303E-2</v>
      </c>
      <c r="S834" s="20">
        <v>0.135196358244632</v>
      </c>
      <c r="T834" s="20">
        <v>5.6152672599954899E-2</v>
      </c>
      <c r="U834" s="20">
        <v>6.1417595162611603E-2</v>
      </c>
      <c r="V834" s="20">
        <v>7.4871600642757399E-2</v>
      </c>
      <c r="W834" s="20">
        <v>0.37479574796230802</v>
      </c>
      <c r="X834" s="20"/>
      <c r="Y834" s="20"/>
      <c r="Z834" s="20"/>
      <c r="AA834" s="30"/>
    </row>
    <row r="835" spans="1:27" x14ac:dyDescent="0.25">
      <c r="A835">
        <v>799</v>
      </c>
      <c r="B835" s="15">
        <v>39801</v>
      </c>
      <c r="C835" s="25">
        <f t="shared" si="36"/>
        <v>0.25174832344055198</v>
      </c>
      <c r="D835" s="25">
        <f>VLOOKUP(B835,input_BB!$B$19:$K$10000,$D$35,0)</f>
        <v>15127.51</v>
      </c>
      <c r="E835" s="27">
        <f t="shared" si="37"/>
        <v>0.24250319995306022</v>
      </c>
      <c r="F835" s="28">
        <f>VLOOKUP(B835,viz!$B$3:$E$1863,4,0)</f>
        <v>0</v>
      </c>
      <c r="G835" s="25">
        <f t="shared" si="38"/>
        <v>0.10070802259362401</v>
      </c>
      <c r="I835" s="31">
        <v>39801</v>
      </c>
      <c r="J835" s="20">
        <v>0.25174832344055198</v>
      </c>
      <c r="K835" s="20">
        <v>1</v>
      </c>
      <c r="L835" s="20">
        <v>4.46466679304343E-2</v>
      </c>
      <c r="M835" s="20" t="s">
        <v>122</v>
      </c>
      <c r="N835" s="20">
        <v>2.2411750902543201E-2</v>
      </c>
      <c r="O835" s="20">
        <v>0.10070802259362401</v>
      </c>
      <c r="P835" s="20">
        <v>3.2981204873051298E-2</v>
      </c>
      <c r="Q835" s="20">
        <v>3.6757613025182899E-2</v>
      </c>
      <c r="R835" s="20">
        <v>6.0654526109620202E-2</v>
      </c>
      <c r="S835" s="20">
        <v>0.13516310106462301</v>
      </c>
      <c r="T835" s="20">
        <v>5.63888932398506E-2</v>
      </c>
      <c r="U835" s="20">
        <v>6.1616106289911002E-2</v>
      </c>
      <c r="V835" s="20">
        <v>7.5353852167463695E-2</v>
      </c>
      <c r="W835" s="20">
        <v>0.37331826180369598</v>
      </c>
      <c r="X835" s="20"/>
      <c r="Y835" s="20"/>
      <c r="Z835" s="20"/>
      <c r="AA835" s="30"/>
    </row>
    <row r="836" spans="1:27" x14ac:dyDescent="0.25">
      <c r="A836">
        <v>800</v>
      </c>
      <c r="B836" s="15">
        <v>39808</v>
      </c>
      <c r="C836" s="25">
        <f t="shared" si="36"/>
        <v>0.21591031551361101</v>
      </c>
      <c r="D836" s="25">
        <f>VLOOKUP(B836,input_BB!$B$19:$K$10000,$D$35,0)</f>
        <v>14184.14</v>
      </c>
      <c r="E836" s="27">
        <f t="shared" si="37"/>
        <v>0.1779783454617517</v>
      </c>
      <c r="F836" s="28">
        <f>VLOOKUP(B836,viz!$B$3:$E$1863,4,0)</f>
        <v>0</v>
      </c>
      <c r="G836" s="25">
        <f t="shared" si="38"/>
        <v>8.4233789250388894E-2</v>
      </c>
      <c r="I836" s="31">
        <v>39808</v>
      </c>
      <c r="J836" s="20">
        <v>0.21591031551361101</v>
      </c>
      <c r="K836" s="20">
        <v>1</v>
      </c>
      <c r="L836" s="20">
        <v>4.2324947253890403E-2</v>
      </c>
      <c r="M836" s="20" t="s">
        <v>122</v>
      </c>
      <c r="N836" s="20">
        <v>2.31355132265984E-2</v>
      </c>
      <c r="O836" s="20">
        <v>8.4233789250388894E-2</v>
      </c>
      <c r="P836" s="20" t="s">
        <v>122</v>
      </c>
      <c r="Q836" s="20">
        <v>1.4302659358296201E-2</v>
      </c>
      <c r="R836" s="20">
        <v>5.9916188339481299E-2</v>
      </c>
      <c r="S836" s="20">
        <v>0.13247113856616399</v>
      </c>
      <c r="T836" s="20">
        <v>6.0385740811651302E-2</v>
      </c>
      <c r="U836" s="20">
        <v>8.2147416659672901E-2</v>
      </c>
      <c r="V836" s="20">
        <v>9.88816141126449E-2</v>
      </c>
      <c r="W836" s="20">
        <v>0.40220099242121199</v>
      </c>
      <c r="X836" s="20"/>
      <c r="Y836" s="20"/>
      <c r="Z836" s="20"/>
      <c r="AA836" s="30"/>
    </row>
    <row r="837" spans="1:27" x14ac:dyDescent="0.25">
      <c r="A837">
        <v>801</v>
      </c>
      <c r="B837" s="15">
        <v>39815</v>
      </c>
      <c r="C837" s="25">
        <f t="shared" si="36"/>
        <v>0.234074622392654</v>
      </c>
      <c r="D837" s="25">
        <f>VLOOKUP(B837,input_BB!$B$19:$K$10000,$D$35,0)</f>
        <v>15042.81</v>
      </c>
      <c r="E837" s="27">
        <f t="shared" si="37"/>
        <v>0.21068243048497765</v>
      </c>
      <c r="F837" s="28">
        <f>VLOOKUP(B837,viz!$B$3:$E$1863,4,0)</f>
        <v>0</v>
      </c>
      <c r="G837" s="25">
        <f t="shared" si="38"/>
        <v>0.18429088155179801</v>
      </c>
      <c r="I837" s="31">
        <v>39815</v>
      </c>
      <c r="J837" s="20">
        <v>0.234074622392654</v>
      </c>
      <c r="K837" s="20">
        <v>0</v>
      </c>
      <c r="L837" s="20">
        <v>4.1240005169972803E-2</v>
      </c>
      <c r="M837" s="20" t="s">
        <v>122</v>
      </c>
      <c r="N837" s="20">
        <v>2.2660280401741201E-2</v>
      </c>
      <c r="O837" s="20">
        <v>0.18429088155179801</v>
      </c>
      <c r="P837" s="20" t="s">
        <v>122</v>
      </c>
      <c r="Q837" s="20">
        <v>1.40088645700311E-2</v>
      </c>
      <c r="R837" s="20">
        <v>3.9786914952169398E-2</v>
      </c>
      <c r="S837" s="20">
        <v>0.104702491750395</v>
      </c>
      <c r="T837" s="20">
        <v>6.0836980633507703E-2</v>
      </c>
      <c r="U837" s="20">
        <v>7.8826090866804199E-2</v>
      </c>
      <c r="V837" s="20">
        <v>2.7748453897423E-2</v>
      </c>
      <c r="W837" s="20">
        <v>0.42589903620615799</v>
      </c>
      <c r="X837" s="20"/>
      <c r="Y837" s="20"/>
      <c r="Z837" s="20"/>
      <c r="AA837" s="30"/>
    </row>
    <row r="838" spans="1:27" x14ac:dyDescent="0.25">
      <c r="A838">
        <v>802</v>
      </c>
      <c r="B838" s="15">
        <v>39822</v>
      </c>
      <c r="C838" s="25">
        <f t="shared" si="36"/>
        <v>0.197850912809372</v>
      </c>
      <c r="D838" s="25">
        <f>VLOOKUP(B838,input_BB!$B$19:$K$10000,$D$35,0)</f>
        <v>14377.44</v>
      </c>
      <c r="E838" s="27">
        <f t="shared" si="37"/>
        <v>0.14546313607660688</v>
      </c>
      <c r="F838" s="28">
        <f>VLOOKUP(B838,viz!$B$3:$E$1863,4,0)</f>
        <v>0</v>
      </c>
      <c r="G838" s="25">
        <f t="shared" si="38"/>
        <v>0.130791585359815</v>
      </c>
      <c r="I838" s="31">
        <v>39822</v>
      </c>
      <c r="J838" s="20">
        <v>0.197850912809372</v>
      </c>
      <c r="K838" s="20">
        <v>0</v>
      </c>
      <c r="L838" s="20">
        <v>4.4114814069505098E-2</v>
      </c>
      <c r="M838" s="20">
        <v>3.18008619019991E-2</v>
      </c>
      <c r="N838" s="20">
        <v>2.2247857756922399E-2</v>
      </c>
      <c r="O838" s="20">
        <v>0.130791585359815</v>
      </c>
      <c r="P838" s="20">
        <v>5.8054848226150299E-2</v>
      </c>
      <c r="Q838" s="20">
        <v>3.76937685981929E-2</v>
      </c>
      <c r="R838" s="20">
        <v>4.1363661392619197E-2</v>
      </c>
      <c r="S838" s="20">
        <v>0.10742451488961501</v>
      </c>
      <c r="T838" s="20">
        <v>6.2822897784634193E-2</v>
      </c>
      <c r="U838" s="20">
        <v>5.8048501325516498E-2</v>
      </c>
      <c r="V838" s="20">
        <v>2.5032963912684301E-2</v>
      </c>
      <c r="W838" s="20">
        <v>0.380603724782346</v>
      </c>
      <c r="X838" s="20"/>
      <c r="Y838" s="20"/>
      <c r="Z838" s="20"/>
      <c r="AA838" s="30"/>
    </row>
    <row r="839" spans="1:27" x14ac:dyDescent="0.25">
      <c r="A839">
        <v>803</v>
      </c>
      <c r="B839" s="15">
        <v>39829</v>
      </c>
      <c r="C839" s="25">
        <f t="shared" si="36"/>
        <v>0.21899530291557301</v>
      </c>
      <c r="D839" s="25">
        <f>VLOOKUP(B839,input_BB!$B$19:$K$10000,$D$35,0)</f>
        <v>13255.51</v>
      </c>
      <c r="E839" s="27">
        <f t="shared" si="37"/>
        <v>0.18353273798337055</v>
      </c>
      <c r="F839" s="28">
        <f>VLOOKUP(B839,viz!$B$3:$E$1863,4,0)</f>
        <v>0</v>
      </c>
      <c r="G839" s="25">
        <f t="shared" si="38"/>
        <v>0.12954821212651799</v>
      </c>
      <c r="I839" s="31">
        <v>39829</v>
      </c>
      <c r="J839" s="20">
        <v>0.21899530291557301</v>
      </c>
      <c r="K839" s="20">
        <v>0</v>
      </c>
      <c r="L839" s="20">
        <v>4.4465191354509603E-2</v>
      </c>
      <c r="M839" s="20">
        <v>3.1941727952780601E-2</v>
      </c>
      <c r="N839" s="20">
        <v>2.23394422848451E-2</v>
      </c>
      <c r="O839" s="20">
        <v>0.12954821212651799</v>
      </c>
      <c r="P839" s="20">
        <v>3.2862954339342103E-2</v>
      </c>
      <c r="Q839" s="20">
        <v>3.6649686694599302E-2</v>
      </c>
      <c r="R839" s="20">
        <v>4.1614980310537203E-2</v>
      </c>
      <c r="S839" s="20">
        <v>0.108023162408261</v>
      </c>
      <c r="T839" s="20">
        <v>6.2423362754737602E-2</v>
      </c>
      <c r="U839" s="20">
        <v>5.87220412282538E-2</v>
      </c>
      <c r="V839" s="20">
        <v>5.0393879491213198E-2</v>
      </c>
      <c r="W839" s="20">
        <v>0.38101535905440298</v>
      </c>
      <c r="X839" s="20"/>
      <c r="Y839" s="20"/>
      <c r="Z839" s="20"/>
      <c r="AA839" s="30"/>
    </row>
    <row r="840" spans="1:27" x14ac:dyDescent="0.25">
      <c r="A840">
        <v>804</v>
      </c>
      <c r="B840" s="15">
        <v>39836</v>
      </c>
      <c r="C840" s="25">
        <f t="shared" si="36"/>
        <v>0.26676040887832603</v>
      </c>
      <c r="D840" s="25">
        <f>VLOOKUP(B840,input_BB!$B$19:$K$10000,$D$35,0)</f>
        <v>12578.6</v>
      </c>
      <c r="E840" s="27">
        <f t="shared" si="37"/>
        <v>0.2695318403411685</v>
      </c>
      <c r="F840" s="28">
        <f>VLOOKUP(B840,viz!$B$3:$E$1863,4,0)</f>
        <v>0</v>
      </c>
      <c r="G840" s="25">
        <f t="shared" si="38"/>
        <v>0.128175175255133</v>
      </c>
      <c r="I840" s="31">
        <v>39836</v>
      </c>
      <c r="J840" s="20">
        <v>0.26676040887832603</v>
      </c>
      <c r="K840" s="20">
        <v>1</v>
      </c>
      <c r="L840" s="20">
        <v>4.4761704233447698E-2</v>
      </c>
      <c r="M840" s="20">
        <v>3.2044750942386999E-2</v>
      </c>
      <c r="N840" s="20">
        <v>2.2404604469482801E-2</v>
      </c>
      <c r="O840" s="20">
        <v>0.128175175255133</v>
      </c>
      <c r="P840" s="20">
        <v>3.2929396057903397E-2</v>
      </c>
      <c r="Q840" s="20">
        <v>3.5598856825837202E-2</v>
      </c>
      <c r="R840" s="20">
        <v>4.1816750433446501E-2</v>
      </c>
      <c r="S840" s="20">
        <v>0.108492576946535</v>
      </c>
      <c r="T840" s="20">
        <v>6.1964081798261898E-2</v>
      </c>
      <c r="U840" s="20">
        <v>5.9325775386423703E-2</v>
      </c>
      <c r="V840" s="20">
        <v>5.1514887772104098E-2</v>
      </c>
      <c r="W840" s="20">
        <v>0.38097143987903898</v>
      </c>
      <c r="X840" s="20"/>
      <c r="Y840" s="20"/>
      <c r="Z840" s="20"/>
      <c r="AA840" s="30"/>
    </row>
    <row r="841" spans="1:27" x14ac:dyDescent="0.25">
      <c r="A841">
        <v>805</v>
      </c>
      <c r="B841" s="15">
        <v>39843</v>
      </c>
      <c r="C841" s="25">
        <f t="shared" si="36"/>
        <v>0.19683043658733401</v>
      </c>
      <c r="D841" s="25">
        <f>VLOOKUP(B841,input_BB!$B$19:$K$10000,$D$35,0)</f>
        <v>13278.21</v>
      </c>
      <c r="E841" s="27">
        <f t="shared" si="37"/>
        <v>0.14362581074666458</v>
      </c>
      <c r="F841" s="28">
        <f>VLOOKUP(B841,viz!$B$3:$E$1863,4,0)</f>
        <v>1</v>
      </c>
      <c r="G841" s="25">
        <f t="shared" si="38"/>
        <v>0.12918035308796599</v>
      </c>
      <c r="I841" s="31">
        <v>39843</v>
      </c>
      <c r="J841" s="20">
        <v>0.19683043658733401</v>
      </c>
      <c r="K841" s="20">
        <v>1</v>
      </c>
      <c r="L841" s="20">
        <v>4.4820296596082998E-2</v>
      </c>
      <c r="M841" s="20">
        <v>3.1256041045236903E-2</v>
      </c>
      <c r="N841" s="20">
        <v>2.2436717400712701E-2</v>
      </c>
      <c r="O841" s="20">
        <v>0.12918035308796599</v>
      </c>
      <c r="P841" s="20">
        <v>3.29777757982899E-2</v>
      </c>
      <c r="Q841" s="20">
        <v>3.5649881321389902E-2</v>
      </c>
      <c r="R841" s="20">
        <v>4.1981922396557597E-2</v>
      </c>
      <c r="S841" s="20">
        <v>0.10868341937195</v>
      </c>
      <c r="T841" s="20">
        <v>6.1679639040886303E-2</v>
      </c>
      <c r="U841" s="20">
        <v>5.96865427373207E-2</v>
      </c>
      <c r="V841" s="20">
        <v>5.1357068724857603E-2</v>
      </c>
      <c r="W841" s="20">
        <v>0.38029034247874999</v>
      </c>
      <c r="X841" s="20"/>
      <c r="Y841" s="20"/>
      <c r="Z841" s="20"/>
      <c r="AA841" s="30"/>
    </row>
    <row r="842" spans="1:27" x14ac:dyDescent="0.25">
      <c r="A842">
        <v>806</v>
      </c>
      <c r="B842" s="15">
        <v>39850</v>
      </c>
      <c r="C842" s="25">
        <f t="shared" si="36"/>
        <v>0.29405826330184898</v>
      </c>
      <c r="D842" s="25">
        <f>VLOOKUP(B842,input_BB!$B$19:$K$10000,$D$35,0)</f>
        <v>13655.04</v>
      </c>
      <c r="E842" s="27">
        <f t="shared" si="37"/>
        <v>0.31868050084131389</v>
      </c>
      <c r="F842" s="28">
        <f>VLOOKUP(B842,viz!$B$3:$E$1863,4,0)</f>
        <v>0</v>
      </c>
      <c r="G842" s="25">
        <f t="shared" si="38"/>
        <v>0.11261510743563399</v>
      </c>
      <c r="I842" s="31">
        <v>39850</v>
      </c>
      <c r="J842" s="20">
        <v>0.29405826330184898</v>
      </c>
      <c r="K842" s="20">
        <v>1</v>
      </c>
      <c r="L842" s="20">
        <v>3.8430456907403002E-2</v>
      </c>
      <c r="M842" s="20" t="s">
        <v>122</v>
      </c>
      <c r="N842" s="20">
        <v>2.2675013684018499E-2</v>
      </c>
      <c r="O842" s="20">
        <v>0.11261510743563399</v>
      </c>
      <c r="P842" s="20">
        <v>3.3749659736820703E-2</v>
      </c>
      <c r="Q842" s="20">
        <v>3.6028512208763297E-2</v>
      </c>
      <c r="R842" s="20">
        <v>4.4072984546496503E-2</v>
      </c>
      <c r="S842" s="20">
        <v>0.106340664561257</v>
      </c>
      <c r="T842" s="20">
        <v>2.9804768125296598E-2</v>
      </c>
      <c r="U842" s="20">
        <v>0.12142512414661299</v>
      </c>
      <c r="V842" s="20">
        <v>2.8020266931858599E-2</v>
      </c>
      <c r="W842" s="20">
        <v>0.42683744171583898</v>
      </c>
      <c r="X842" s="20"/>
      <c r="Y842" s="20"/>
      <c r="Z842" s="20"/>
      <c r="AA842" s="30"/>
    </row>
    <row r="843" spans="1:27" x14ac:dyDescent="0.25">
      <c r="A843">
        <v>807</v>
      </c>
      <c r="B843" s="15">
        <v>39857</v>
      </c>
      <c r="C843" s="25">
        <f t="shared" si="36"/>
        <v>0.34117171168327298</v>
      </c>
      <c r="D843" s="25">
        <f>VLOOKUP(B843,input_BB!$B$19:$K$10000,$D$35,0)</f>
        <v>13554.67</v>
      </c>
      <c r="E843" s="27">
        <f t="shared" si="37"/>
        <v>0.40350632061322894</v>
      </c>
      <c r="F843" s="28">
        <f>VLOOKUP(B843,viz!$B$3:$E$1863,4,0)</f>
        <v>0</v>
      </c>
      <c r="G843" s="25">
        <f t="shared" si="38"/>
        <v>0.137571117471944</v>
      </c>
      <c r="I843" s="31">
        <v>39857</v>
      </c>
      <c r="J843" s="20">
        <v>0.34117171168327298</v>
      </c>
      <c r="K843" s="20">
        <v>0</v>
      </c>
      <c r="L843" s="20">
        <v>3.8185791289361802E-2</v>
      </c>
      <c r="M843" s="20" t="s">
        <v>122</v>
      </c>
      <c r="N843" s="20">
        <v>2.2040749985121701E-2</v>
      </c>
      <c r="O843" s="20">
        <v>0.137571117471944</v>
      </c>
      <c r="P843" s="20">
        <v>3.3387363594829501E-2</v>
      </c>
      <c r="Q843" s="20">
        <v>3.5020725499669197E-2</v>
      </c>
      <c r="R843" s="20">
        <v>5.1783135139631398E-2</v>
      </c>
      <c r="S843" s="20">
        <v>0.13305161635996099</v>
      </c>
      <c r="T843" s="20">
        <v>3.2782250012820903E-2</v>
      </c>
      <c r="U843" s="20">
        <v>5.66318570630387E-2</v>
      </c>
      <c r="V843" s="20">
        <v>2.98199251952176E-2</v>
      </c>
      <c r="W843" s="20">
        <v>0.42972546838840397</v>
      </c>
      <c r="X843" s="20"/>
      <c r="Y843" s="20"/>
      <c r="Z843" s="20"/>
      <c r="AA843" s="30"/>
    </row>
    <row r="844" spans="1:27" x14ac:dyDescent="0.25">
      <c r="A844">
        <v>808</v>
      </c>
      <c r="B844" s="15">
        <v>39864</v>
      </c>
      <c r="C844" s="25">
        <f t="shared" si="36"/>
        <v>0.41514539718627902</v>
      </c>
      <c r="D844" s="25">
        <f>VLOOKUP(B844,input_BB!$B$19:$K$10000,$D$35,0)</f>
        <v>12699.17</v>
      </c>
      <c r="E844" s="27">
        <f t="shared" si="37"/>
        <v>0.53669288899051615</v>
      </c>
      <c r="F844" s="28">
        <f>VLOOKUP(B844,viz!$B$3:$E$1863,4,0)</f>
        <v>1</v>
      </c>
      <c r="G844" s="25">
        <f t="shared" si="38"/>
        <v>0.11721899832282701</v>
      </c>
      <c r="I844" s="31">
        <v>39864</v>
      </c>
      <c r="J844" s="20">
        <v>0.41514539718627902</v>
      </c>
      <c r="K844" s="20">
        <v>0</v>
      </c>
      <c r="L844" s="20">
        <v>4.0708572822287098E-2</v>
      </c>
      <c r="M844" s="20">
        <v>1.22561642011332E-2</v>
      </c>
      <c r="N844" s="20">
        <v>2.1825159247852499E-2</v>
      </c>
      <c r="O844" s="20">
        <v>0.11721899832282701</v>
      </c>
      <c r="P844" s="20">
        <v>3.3105437303317303E-2</v>
      </c>
      <c r="Q844" s="20">
        <v>6.7830661063651099E-2</v>
      </c>
      <c r="R844" s="20">
        <v>2.85473025544094E-2</v>
      </c>
      <c r="S844" s="20">
        <v>0.109033602102567</v>
      </c>
      <c r="T844" s="20">
        <v>3.9491589972409299E-2</v>
      </c>
      <c r="U844" s="20">
        <v>5.2280370097890598E-2</v>
      </c>
      <c r="V844" s="20">
        <v>7.8534021856628694E-2</v>
      </c>
      <c r="W844" s="20">
        <v>0.39916812045502598</v>
      </c>
      <c r="X844" s="20"/>
      <c r="Y844" s="20"/>
      <c r="Z844" s="20"/>
      <c r="AA844" s="30"/>
    </row>
    <row r="845" spans="1:27" x14ac:dyDescent="0.25">
      <c r="A845">
        <v>809</v>
      </c>
      <c r="B845" s="15">
        <v>39871</v>
      </c>
      <c r="C845" s="25">
        <f t="shared" si="36"/>
        <v>0.29588255286216703</v>
      </c>
      <c r="D845" s="25">
        <f>VLOOKUP(B845,input_BB!$B$19:$K$10000,$D$35,0)</f>
        <v>12811.57</v>
      </c>
      <c r="E845" s="27">
        <f t="shared" si="37"/>
        <v>0.32196505891913735</v>
      </c>
      <c r="F845" s="28">
        <f>VLOOKUP(B845,viz!$B$3:$E$1863,4,0)</f>
        <v>1</v>
      </c>
      <c r="G845" s="25">
        <f t="shared" si="38"/>
        <v>0.14634826695348699</v>
      </c>
      <c r="I845" s="31">
        <v>39871</v>
      </c>
      <c r="J845" s="20">
        <v>0.29588255286216703</v>
      </c>
      <c r="K845" s="20">
        <v>0</v>
      </c>
      <c r="L845" s="20">
        <v>1.77267814965749E-2</v>
      </c>
      <c r="M845" s="20" t="s">
        <v>122</v>
      </c>
      <c r="N845" s="20">
        <v>2.19654402856066E-2</v>
      </c>
      <c r="O845" s="20">
        <v>0.14634826695348699</v>
      </c>
      <c r="P845" s="20">
        <v>0.11965109809697</v>
      </c>
      <c r="Q845" s="20">
        <v>6.0214059839731902E-2</v>
      </c>
      <c r="R845" s="20">
        <v>2.8802292804972401E-2</v>
      </c>
      <c r="S845" s="20" t="s">
        <v>122</v>
      </c>
      <c r="T845" s="20">
        <v>3.28389131777597E-2</v>
      </c>
      <c r="U845" s="20">
        <v>2.69563225630291E-2</v>
      </c>
      <c r="V845" s="20">
        <v>5.7055711940399399E-2</v>
      </c>
      <c r="W845" s="20">
        <v>0.48844111284146902</v>
      </c>
      <c r="X845" s="20"/>
      <c r="Y845" s="20"/>
      <c r="Z845" s="20"/>
      <c r="AA845" s="30"/>
    </row>
    <row r="846" spans="1:27" x14ac:dyDescent="0.25">
      <c r="A846">
        <v>810</v>
      </c>
      <c r="B846" s="15">
        <v>39878</v>
      </c>
      <c r="C846" s="25">
        <f t="shared" si="36"/>
        <v>0.35157185792923001</v>
      </c>
      <c r="D846" s="25">
        <f>VLOOKUP(B846,input_BB!$B$19:$K$10000,$D$35,0)</f>
        <v>11921.52</v>
      </c>
      <c r="E846" s="27">
        <f t="shared" si="37"/>
        <v>0.42223135478858653</v>
      </c>
      <c r="F846" s="28">
        <f>VLOOKUP(B846,viz!$B$3:$E$1863,4,0)</f>
        <v>1</v>
      </c>
      <c r="G846" s="25">
        <f t="shared" si="38"/>
        <v>0.145185962977393</v>
      </c>
      <c r="I846" s="31">
        <v>39878</v>
      </c>
      <c r="J846" s="20">
        <v>0.35157185792923001</v>
      </c>
      <c r="K846" s="20">
        <v>0</v>
      </c>
      <c r="L846" s="20">
        <v>1.7808930433386501E-2</v>
      </c>
      <c r="M846" s="20" t="s">
        <v>122</v>
      </c>
      <c r="N846" s="20">
        <v>2.2067231892075601E-2</v>
      </c>
      <c r="O846" s="20">
        <v>0.145185962977393</v>
      </c>
      <c r="P846" s="20">
        <v>0.120472123570909</v>
      </c>
      <c r="Q846" s="20">
        <v>5.9309127883409203E-2</v>
      </c>
      <c r="R846" s="20">
        <v>2.9026636739462899E-2</v>
      </c>
      <c r="S846" s="20" t="s">
        <v>122</v>
      </c>
      <c r="T846" s="20">
        <v>3.3001937938346201E-2</v>
      </c>
      <c r="U846" s="20">
        <v>2.7081242771434099E-2</v>
      </c>
      <c r="V846" s="20">
        <v>5.6805492582109499E-2</v>
      </c>
      <c r="W846" s="20">
        <v>0.48924131321147502</v>
      </c>
      <c r="X846" s="20"/>
      <c r="Y846" s="20"/>
      <c r="Z846" s="20"/>
      <c r="AA846" s="30"/>
    </row>
    <row r="847" spans="1:27" x14ac:dyDescent="0.25">
      <c r="A847">
        <v>811</v>
      </c>
      <c r="B847" s="15">
        <v>39885</v>
      </c>
      <c r="C847" s="25">
        <f t="shared" si="36"/>
        <v>0.22682417929172499</v>
      </c>
      <c r="D847" s="25">
        <f>VLOOKUP(B847,input_BB!$B$19:$K$10000,$D$35,0)</f>
        <v>12525.8</v>
      </c>
      <c r="E847" s="27">
        <f t="shared" si="37"/>
        <v>0.19762830685626823</v>
      </c>
      <c r="F847" s="28">
        <f>VLOOKUP(B847,viz!$B$3:$E$1863,4,0)</f>
        <v>1</v>
      </c>
      <c r="G847" s="25">
        <f t="shared" si="38"/>
        <v>0.14061597770926901</v>
      </c>
      <c r="I847" s="31">
        <v>39885</v>
      </c>
      <c r="J847" s="20">
        <v>0.22682417929172499</v>
      </c>
      <c r="K847" s="20">
        <v>0</v>
      </c>
      <c r="L847" s="20">
        <v>3.9572732352605E-2</v>
      </c>
      <c r="M847" s="20" t="s">
        <v>122</v>
      </c>
      <c r="N847" s="20">
        <v>2.27010895638496E-2</v>
      </c>
      <c r="O847" s="20">
        <v>0.14061597770926901</v>
      </c>
      <c r="P847" s="20">
        <v>3.4408095224860498E-2</v>
      </c>
      <c r="Q847" s="20">
        <v>7.3161860587061395E-2</v>
      </c>
      <c r="R847" s="20">
        <v>4.4816587131506498E-2</v>
      </c>
      <c r="S847" s="20">
        <v>0.107895618945917</v>
      </c>
      <c r="T847" s="20">
        <v>3.35974804327656E-2</v>
      </c>
      <c r="U847" s="20">
        <v>5.90552382471074E-2</v>
      </c>
      <c r="V847" s="20" t="s">
        <v>122</v>
      </c>
      <c r="W847" s="20">
        <v>0.44417531980505898</v>
      </c>
      <c r="X847" s="20"/>
      <c r="Y847" s="20"/>
      <c r="Z847" s="20"/>
      <c r="AA847" s="30"/>
    </row>
    <row r="848" spans="1:27" x14ac:dyDescent="0.25">
      <c r="A848">
        <v>812</v>
      </c>
      <c r="B848" s="15">
        <v>39892</v>
      </c>
      <c r="C848" s="25">
        <f t="shared" si="36"/>
        <v>0.20064526796340901</v>
      </c>
      <c r="D848" s="25">
        <f>VLOOKUP(B848,input_BB!$B$19:$K$10000,$D$35,0)</f>
        <v>12833.51</v>
      </c>
      <c r="E848" s="27">
        <f t="shared" si="37"/>
        <v>0.15049425722817436</v>
      </c>
      <c r="F848" s="28">
        <f>VLOOKUP(B848,viz!$B$3:$E$1863,4,0)</f>
        <v>0</v>
      </c>
      <c r="G848" s="25">
        <f t="shared" si="38"/>
        <v>0.13704464951532599</v>
      </c>
      <c r="I848" s="31">
        <v>39892</v>
      </c>
      <c r="J848" s="20">
        <v>0.20064526796340901</v>
      </c>
      <c r="K848" s="20">
        <v>0</v>
      </c>
      <c r="L848" s="20">
        <v>1.80567748142994E-2</v>
      </c>
      <c r="M848" s="20" t="s">
        <v>122</v>
      </c>
      <c r="N848" s="20">
        <v>2.2374338455673499E-2</v>
      </c>
      <c r="O848" s="20">
        <v>0.13704464951532599</v>
      </c>
      <c r="P848" s="20">
        <v>2.6627124281993899E-2</v>
      </c>
      <c r="Q848" s="20">
        <v>7.2276075241255705E-2</v>
      </c>
      <c r="R848" s="20">
        <v>4.0961035523323898E-2</v>
      </c>
      <c r="S848" s="20">
        <v>0.104883427922028</v>
      </c>
      <c r="T848" s="20">
        <v>6.2852277865467501E-2</v>
      </c>
      <c r="U848" s="20">
        <v>8.6296930322602994E-2</v>
      </c>
      <c r="V848" s="20">
        <v>3.3130647536913797E-2</v>
      </c>
      <c r="W848" s="20">
        <v>0.39549671852111501</v>
      </c>
      <c r="X848" s="20"/>
      <c r="Y848" s="20"/>
      <c r="Z848" s="20"/>
      <c r="AA848" s="30"/>
    </row>
    <row r="849" spans="1:27" x14ac:dyDescent="0.25">
      <c r="A849">
        <v>813</v>
      </c>
      <c r="B849" s="15">
        <v>39899</v>
      </c>
      <c r="C849" s="25">
        <f t="shared" si="36"/>
        <v>0.240844771265984</v>
      </c>
      <c r="D849" s="25">
        <f>VLOOKUP(B849,input_BB!$B$19:$K$10000,$D$35,0)</f>
        <v>14119.5</v>
      </c>
      <c r="E849" s="27">
        <f t="shared" si="37"/>
        <v>0.2228718041752413</v>
      </c>
      <c r="F849" s="28">
        <f>VLOOKUP(B849,viz!$B$3:$E$1863,4,0)</f>
        <v>0</v>
      </c>
      <c r="G849" s="25">
        <f t="shared" si="38"/>
        <v>0.13785550925024601</v>
      </c>
      <c r="I849" s="31">
        <v>39899</v>
      </c>
      <c r="J849" s="20">
        <v>0.240844771265984</v>
      </c>
      <c r="K849" s="20">
        <v>0</v>
      </c>
      <c r="L849" s="20">
        <v>1.80590219641289E-2</v>
      </c>
      <c r="M849" s="20">
        <v>2.8346690257013599E-2</v>
      </c>
      <c r="N849" s="20">
        <v>2.2377122922521201E-2</v>
      </c>
      <c r="O849" s="20">
        <v>0.13785550925024601</v>
      </c>
      <c r="P849" s="20">
        <v>2.6628186715659599E-2</v>
      </c>
      <c r="Q849" s="20">
        <v>7.2323773157096205E-2</v>
      </c>
      <c r="R849" s="20">
        <v>4.1069005275574597E-2</v>
      </c>
      <c r="S849" s="20">
        <v>0.104906240091494</v>
      </c>
      <c r="T849" s="20">
        <v>6.2522366125671899E-2</v>
      </c>
      <c r="U849" s="20">
        <v>5.8491141172907497E-2</v>
      </c>
      <c r="V849" s="20">
        <v>3.3123533535776101E-2</v>
      </c>
      <c r="W849" s="20">
        <v>0.394297409531911</v>
      </c>
      <c r="X849" s="20"/>
      <c r="Y849" s="20"/>
      <c r="Z849" s="20"/>
      <c r="AA849" s="30"/>
    </row>
    <row r="850" spans="1:27" x14ac:dyDescent="0.25">
      <c r="A850">
        <v>814</v>
      </c>
      <c r="B850" s="15">
        <v>39906</v>
      </c>
      <c r="C850" s="25">
        <f t="shared" si="36"/>
        <v>0.19252265989780401</v>
      </c>
      <c r="D850" s="25">
        <f>VLOOKUP(B850,input_BB!$B$19:$K$10000,$D$35,0)</f>
        <v>14545.69</v>
      </c>
      <c r="E850" s="27">
        <f t="shared" si="37"/>
        <v>0.13586983656864615</v>
      </c>
      <c r="F850" s="28">
        <f>VLOOKUP(B850,viz!$B$3:$E$1863,4,0)</f>
        <v>0</v>
      </c>
      <c r="G850" s="25">
        <f t="shared" si="38"/>
        <v>0.138664281108212</v>
      </c>
      <c r="I850" s="31">
        <v>39906</v>
      </c>
      <c r="J850" s="20">
        <v>0.19252265989780401</v>
      </c>
      <c r="K850" s="20">
        <v>0</v>
      </c>
      <c r="L850" s="20">
        <v>1.8060976845582E-2</v>
      </c>
      <c r="M850" s="20">
        <v>2.86301229632114E-2</v>
      </c>
      <c r="N850" s="20">
        <v>2.2379545236567999E-2</v>
      </c>
      <c r="O850" s="20">
        <v>0.138664281108212</v>
      </c>
      <c r="P850" s="20">
        <v>2.6628856459634399E-2</v>
      </c>
      <c r="Q850" s="20">
        <v>7.2370233350504007E-2</v>
      </c>
      <c r="R850" s="20">
        <v>4.1176102745410802E-2</v>
      </c>
      <c r="S850" s="20">
        <v>0.104927345092363</v>
      </c>
      <c r="T850" s="20">
        <v>6.2197728923099403E-2</v>
      </c>
      <c r="U850" s="20">
        <v>5.87526291331514E-2</v>
      </c>
      <c r="V850" s="20">
        <v>3.3116019477540497E-2</v>
      </c>
      <c r="W850" s="20">
        <v>0.39309615866472303</v>
      </c>
      <c r="X850" s="20"/>
      <c r="Y850" s="20"/>
      <c r="Z850" s="20"/>
      <c r="AA850" s="30"/>
    </row>
    <row r="851" spans="1:27" x14ac:dyDescent="0.25">
      <c r="A851">
        <v>815</v>
      </c>
      <c r="B851" s="15">
        <v>39913</v>
      </c>
      <c r="C851" s="25">
        <f t="shared" si="36"/>
        <v>0.224926948547363</v>
      </c>
      <c r="D851" s="25">
        <f>VLOOKUP(B851,input_BB!$B$19:$K$10000,$D$35,0)</f>
        <v>14901.41</v>
      </c>
      <c r="E851" s="27">
        <f t="shared" si="37"/>
        <v>0.19421242118634049</v>
      </c>
      <c r="F851" s="28">
        <f>VLOOKUP(B851,viz!$B$3:$E$1863,4,0)</f>
        <v>0</v>
      </c>
      <c r="G851" s="25">
        <f t="shared" si="38"/>
        <v>0.139472246800769</v>
      </c>
      <c r="I851" s="31">
        <v>39913</v>
      </c>
      <c r="J851" s="20">
        <v>0.224926948547363</v>
      </c>
      <c r="K851" s="20">
        <v>0</v>
      </c>
      <c r="L851" s="20">
        <v>1.80627817327998E-2</v>
      </c>
      <c r="M851" s="20">
        <v>2.89118704780232E-2</v>
      </c>
      <c r="N851" s="20">
        <v>2.2381781691189699E-2</v>
      </c>
      <c r="O851" s="20">
        <v>0.139472246800769</v>
      </c>
      <c r="P851" s="20">
        <v>2.6629299068680199E-2</v>
      </c>
      <c r="Q851" s="20">
        <v>7.2415981280972305E-2</v>
      </c>
      <c r="R851" s="20">
        <v>4.1282501081823603E-2</v>
      </c>
      <c r="S851" s="20">
        <v>0.10494754756458299</v>
      </c>
      <c r="T851" s="20">
        <v>6.1878657039680499E-2</v>
      </c>
      <c r="U851" s="20">
        <v>5.9013679542647801E-2</v>
      </c>
      <c r="V851" s="20">
        <v>3.3108369520475502E-2</v>
      </c>
      <c r="W851" s="20">
        <v>0.39189528419835501</v>
      </c>
      <c r="X851" s="20"/>
      <c r="Y851" s="20"/>
      <c r="Z851" s="20"/>
      <c r="AA851" s="30"/>
    </row>
    <row r="852" spans="1:27" x14ac:dyDescent="0.25">
      <c r="A852">
        <v>816</v>
      </c>
      <c r="B852" s="15">
        <v>39920</v>
      </c>
      <c r="C852" s="25">
        <f t="shared" si="36"/>
        <v>0.23834852874279</v>
      </c>
      <c r="D852" s="25">
        <f>VLOOKUP(B852,input_BB!$B$19:$K$10000,$D$35,0)</f>
        <v>15601.27</v>
      </c>
      <c r="E852" s="27">
        <f t="shared" si="37"/>
        <v>0.21837742251450656</v>
      </c>
      <c r="F852" s="28">
        <f>VLOOKUP(B852,viz!$B$3:$E$1863,4,0)</f>
        <v>0</v>
      </c>
      <c r="G852" s="25">
        <f t="shared" si="38"/>
        <v>0.139326885138741</v>
      </c>
      <c r="I852" s="31">
        <v>39920</v>
      </c>
      <c r="J852" s="20">
        <v>0.23834852874279</v>
      </c>
      <c r="K852" s="20">
        <v>0</v>
      </c>
      <c r="L852" s="20">
        <v>1.8126048672902701E-2</v>
      </c>
      <c r="M852" s="20">
        <v>2.95542943135647E-2</v>
      </c>
      <c r="N852" s="20">
        <v>2.24601764181259E-2</v>
      </c>
      <c r="O852" s="20">
        <v>0.139326885138741</v>
      </c>
      <c r="P852" s="20">
        <v>2.6399145588650998E-2</v>
      </c>
      <c r="Q852" s="20">
        <v>7.3237534468974699E-2</v>
      </c>
      <c r="R852" s="20">
        <v>4.25827998181482E-2</v>
      </c>
      <c r="S852" s="20">
        <v>0.10873572127224</v>
      </c>
      <c r="T852" s="20">
        <v>6.2617157197568898E-2</v>
      </c>
      <c r="U852" s="20">
        <v>5.8055437816620301E-2</v>
      </c>
      <c r="V852" s="20">
        <v>2.6551599948398199E-2</v>
      </c>
      <c r="W852" s="20">
        <v>0.392353199346065</v>
      </c>
      <c r="X852" s="20"/>
      <c r="Y852" s="20"/>
      <c r="Z852" s="20"/>
      <c r="AA852" s="30"/>
    </row>
    <row r="853" spans="1:27" x14ac:dyDescent="0.25">
      <c r="A853">
        <v>817</v>
      </c>
      <c r="B853" s="15">
        <v>39927</v>
      </c>
      <c r="C853" s="25">
        <f t="shared" si="36"/>
        <v>0.29195562005043002</v>
      </c>
      <c r="D853" s="25">
        <f>VLOOKUP(B853,input_BB!$B$19:$K$10000,$D$35,0)</f>
        <v>15258.85</v>
      </c>
      <c r="E853" s="27">
        <f t="shared" si="37"/>
        <v>0.31489477842835162</v>
      </c>
      <c r="F853" s="28">
        <f>VLOOKUP(B853,viz!$B$3:$E$1863,4,0)</f>
        <v>0</v>
      </c>
      <c r="G853" s="25">
        <f t="shared" si="38"/>
        <v>0.13773065049927299</v>
      </c>
      <c r="I853" s="31">
        <v>39927</v>
      </c>
      <c r="J853" s="20">
        <v>0.29195562005043002</v>
      </c>
      <c r="K853" s="20">
        <v>0</v>
      </c>
      <c r="L853" s="20">
        <v>4.38707348033286E-2</v>
      </c>
      <c r="M853" s="20">
        <v>2.9164209502674902E-2</v>
      </c>
      <c r="N853" s="20">
        <v>2.2185357586994799E-2</v>
      </c>
      <c r="O853" s="20">
        <v>0.13773065049927299</v>
      </c>
      <c r="P853" s="20" t="s">
        <v>122</v>
      </c>
      <c r="Q853" s="20">
        <v>7.3123626342286099E-2</v>
      </c>
      <c r="R853" s="20">
        <v>4.2137408986219198E-2</v>
      </c>
      <c r="S853" s="20">
        <v>0.111856430692392</v>
      </c>
      <c r="T853" s="20">
        <v>5.9658657072392297E-2</v>
      </c>
      <c r="U853" s="20">
        <v>5.9958254731556401E-2</v>
      </c>
      <c r="V853" s="20">
        <v>3.2351261166089801E-2</v>
      </c>
      <c r="W853" s="20">
        <v>0.38796340861679302</v>
      </c>
      <c r="X853" s="20"/>
      <c r="Y853" s="20"/>
      <c r="Z853" s="20"/>
      <c r="AA853" s="30"/>
    </row>
    <row r="854" spans="1:27" x14ac:dyDescent="0.25">
      <c r="A854">
        <v>818</v>
      </c>
      <c r="B854" s="15">
        <v>39934</v>
      </c>
      <c r="C854" s="25">
        <f t="shared" si="36"/>
        <v>0.29169172048568698</v>
      </c>
      <c r="D854" s="25">
        <f>VLOOKUP(B854,input_BB!$B$19:$K$10000,$D$35,0)</f>
        <v>15520.99</v>
      </c>
      <c r="E854" s="27">
        <f t="shared" si="37"/>
        <v>0.31441963815130058</v>
      </c>
      <c r="F854" s="28">
        <f>VLOOKUP(B854,viz!$B$3:$E$1863,4,0)</f>
        <v>0</v>
      </c>
      <c r="G854" s="25">
        <f t="shared" si="38"/>
        <v>0.13855056417117001</v>
      </c>
      <c r="I854" s="31">
        <v>39934</v>
      </c>
      <c r="J854" s="20">
        <v>0.29169172048568698</v>
      </c>
      <c r="K854" s="20">
        <v>0</v>
      </c>
      <c r="L854" s="20">
        <v>4.3867176914925497E-2</v>
      </c>
      <c r="M854" s="20">
        <v>2.9440176507226801E-2</v>
      </c>
      <c r="N854" s="20">
        <v>2.2186263533446798E-2</v>
      </c>
      <c r="O854" s="20">
        <v>0.13855056417117001</v>
      </c>
      <c r="P854" s="20" t="s">
        <v>122</v>
      </c>
      <c r="Q854" s="20">
        <v>7.3166380515823998E-2</v>
      </c>
      <c r="R854" s="20">
        <v>4.2241452871806397E-2</v>
      </c>
      <c r="S854" s="20">
        <v>0.111873742133797</v>
      </c>
      <c r="T854" s="20">
        <v>5.9358711453968198E-2</v>
      </c>
      <c r="U854" s="20">
        <v>6.0214502481156902E-2</v>
      </c>
      <c r="V854" s="20">
        <v>3.2343384444458403E-2</v>
      </c>
      <c r="W854" s="20">
        <v>0.38675764497221998</v>
      </c>
      <c r="X854" s="20"/>
      <c r="Y854" s="20"/>
      <c r="Z854" s="20"/>
      <c r="AA854" s="30"/>
    </row>
    <row r="855" spans="1:27" x14ac:dyDescent="0.25">
      <c r="A855">
        <v>819</v>
      </c>
      <c r="B855" s="15">
        <v>39941</v>
      </c>
      <c r="C855" s="25">
        <f t="shared" si="36"/>
        <v>0.23657478392124201</v>
      </c>
      <c r="D855" s="25">
        <f>VLOOKUP(B855,input_BB!$B$19:$K$10000,$D$35,0)</f>
        <v>17389.87</v>
      </c>
      <c r="E855" s="27">
        <f t="shared" si="37"/>
        <v>0.21518386815321466</v>
      </c>
      <c r="F855" s="28">
        <f>VLOOKUP(B855,viz!$B$3:$E$1863,4,0)</f>
        <v>0</v>
      </c>
      <c r="G855" s="25">
        <f t="shared" si="38"/>
        <v>0.113249221712998</v>
      </c>
      <c r="I855" s="31">
        <v>39941</v>
      </c>
      <c r="J855" s="20">
        <v>0.23657478392124201</v>
      </c>
      <c r="K855" s="20">
        <v>0</v>
      </c>
      <c r="L855" s="20">
        <v>4.43587674327829E-2</v>
      </c>
      <c r="M855" s="20">
        <v>2.180124939233E-2</v>
      </c>
      <c r="N855" s="20">
        <v>2.2437622255639202E-2</v>
      </c>
      <c r="O855" s="20">
        <v>0.113249221712998</v>
      </c>
      <c r="P855" s="20" t="s">
        <v>122</v>
      </c>
      <c r="Q855" s="20">
        <v>9.5559592567085197E-2</v>
      </c>
      <c r="R855" s="20">
        <v>6.1003294560514801E-2</v>
      </c>
      <c r="S855" s="20">
        <v>0.11315406781435799</v>
      </c>
      <c r="T855" s="20">
        <v>3.84878255351329E-2</v>
      </c>
      <c r="U855" s="20">
        <v>9.5561309551723705E-2</v>
      </c>
      <c r="V855" s="20" t="s">
        <v>122</v>
      </c>
      <c r="W855" s="20">
        <v>0.394387049177436</v>
      </c>
      <c r="X855" s="20"/>
      <c r="Y855" s="20"/>
      <c r="Z855" s="20"/>
      <c r="AA855" s="30"/>
    </row>
    <row r="856" spans="1:27" x14ac:dyDescent="0.25">
      <c r="A856">
        <v>820</v>
      </c>
      <c r="B856" s="15">
        <v>39948</v>
      </c>
      <c r="C856" s="25">
        <f t="shared" si="36"/>
        <v>0.23645333945751201</v>
      </c>
      <c r="D856" s="25">
        <f>VLOOKUP(B856,input_BB!$B$19:$K$10000,$D$35,0)</f>
        <v>16790.7</v>
      </c>
      <c r="E856" s="27">
        <f t="shared" si="37"/>
        <v>0.214965212407423</v>
      </c>
      <c r="F856" s="28">
        <f>VLOOKUP(B856,viz!$B$3:$E$1863,4,0)</f>
        <v>0</v>
      </c>
      <c r="G856" s="25">
        <f t="shared" si="38"/>
        <v>0.112844308738088</v>
      </c>
      <c r="I856" s="31">
        <v>39948</v>
      </c>
      <c r="J856" s="20">
        <v>0.23645333945751201</v>
      </c>
      <c r="K856" s="20">
        <v>0</v>
      </c>
      <c r="L856" s="20">
        <v>4.4442626312504001E-2</v>
      </c>
      <c r="M856" s="20">
        <v>2.1813056609390601E-2</v>
      </c>
      <c r="N856" s="20">
        <v>2.24434635536617E-2</v>
      </c>
      <c r="O856" s="20">
        <v>0.112844308738088</v>
      </c>
      <c r="P856" s="20" t="s">
        <v>122</v>
      </c>
      <c r="Q856" s="20">
        <v>9.5672361392924996E-2</v>
      </c>
      <c r="R856" s="20">
        <v>6.1118187403066702E-2</v>
      </c>
      <c r="S856" s="20">
        <v>0.11321692839639499</v>
      </c>
      <c r="T856" s="20">
        <v>3.85012461155433E-2</v>
      </c>
      <c r="U856" s="20">
        <v>9.6637908096211103E-2</v>
      </c>
      <c r="V856" s="20" t="s">
        <v>122</v>
      </c>
      <c r="W856" s="20">
        <v>0.39330991338221499</v>
      </c>
      <c r="X856" s="20"/>
      <c r="Y856" s="20"/>
      <c r="Z856" s="20"/>
      <c r="AA856" s="30"/>
    </row>
    <row r="857" spans="1:27" x14ac:dyDescent="0.25">
      <c r="A857">
        <v>821</v>
      </c>
      <c r="B857" s="15">
        <v>39955</v>
      </c>
      <c r="C857" s="25">
        <f t="shared" si="36"/>
        <v>0.208335846662521</v>
      </c>
      <c r="D857" s="25">
        <f>VLOOKUP(B857,input_BB!$B$19:$K$10000,$D$35,0)</f>
        <v>17062.52</v>
      </c>
      <c r="E857" s="27">
        <f t="shared" si="37"/>
        <v>0.16434082684012866</v>
      </c>
      <c r="F857" s="28">
        <f>VLOOKUP(B857,viz!$B$3:$E$1863,4,0)</f>
        <v>0</v>
      </c>
      <c r="G857" s="25">
        <f t="shared" si="38"/>
        <v>0.114083661824862</v>
      </c>
      <c r="I857" s="31">
        <v>39955</v>
      </c>
      <c r="J857" s="20">
        <v>0.208335846662521</v>
      </c>
      <c r="K857" s="20">
        <v>0</v>
      </c>
      <c r="L857" s="20">
        <v>4.4607548164505503E-2</v>
      </c>
      <c r="M857" s="20" t="s">
        <v>122</v>
      </c>
      <c r="N857" s="20">
        <v>2.2529473708793799E-2</v>
      </c>
      <c r="O857" s="20">
        <v>0.114083661824862</v>
      </c>
      <c r="P857" s="20" t="s">
        <v>122</v>
      </c>
      <c r="Q857" s="20">
        <v>9.6112736446846203E-2</v>
      </c>
      <c r="R857" s="20">
        <v>8.2709431525115604E-2</v>
      </c>
      <c r="S857" s="20">
        <v>0.113608045230692</v>
      </c>
      <c r="T857" s="20">
        <v>3.5429185568635897E-2</v>
      </c>
      <c r="U857" s="20">
        <v>9.7316838841252903E-2</v>
      </c>
      <c r="V857" s="20" t="s">
        <v>122</v>
      </c>
      <c r="W857" s="20">
        <v>0.393603078689296</v>
      </c>
      <c r="X857" s="20"/>
      <c r="Y857" s="20"/>
      <c r="Z857" s="20"/>
      <c r="AA857" s="30"/>
    </row>
    <row r="858" spans="1:27" x14ac:dyDescent="0.25">
      <c r="A858">
        <v>822</v>
      </c>
      <c r="B858" s="15">
        <v>39962</v>
      </c>
      <c r="C858" s="25">
        <f t="shared" si="36"/>
        <v>0.235754579305649</v>
      </c>
      <c r="D858" s="25">
        <f>VLOOKUP(B858,input_BB!$B$19:$K$10000,$D$35,0)</f>
        <v>18171</v>
      </c>
      <c r="E858" s="27">
        <f t="shared" si="37"/>
        <v>0.21370712358688362</v>
      </c>
      <c r="F858" s="28">
        <f>VLOOKUP(B858,viz!$B$3:$E$1863,4,0)</f>
        <v>0</v>
      </c>
      <c r="G858" s="25">
        <f t="shared" si="38"/>
        <v>0.11521838940491</v>
      </c>
      <c r="I858" s="31">
        <v>39962</v>
      </c>
      <c r="J858" s="20">
        <v>0.235754579305649</v>
      </c>
      <c r="K858" s="20">
        <v>0</v>
      </c>
      <c r="L858" s="20">
        <v>4.47295815719655E-2</v>
      </c>
      <c r="M858" s="20" t="s">
        <v>122</v>
      </c>
      <c r="N858" s="20">
        <v>2.2593826714429499E-2</v>
      </c>
      <c r="O858" s="20">
        <v>0.11521838940491</v>
      </c>
      <c r="P858" s="20" t="s">
        <v>122</v>
      </c>
      <c r="Q858" s="20">
        <v>9.6460212818588298E-2</v>
      </c>
      <c r="R858" s="20">
        <v>8.3096329578032702E-2</v>
      </c>
      <c r="S858" s="20">
        <v>0.11389452780563</v>
      </c>
      <c r="T858" s="20">
        <v>3.25949217307408E-2</v>
      </c>
      <c r="U858" s="20">
        <v>9.7896248895576396E-2</v>
      </c>
      <c r="V858" s="20" t="s">
        <v>122</v>
      </c>
      <c r="W858" s="20">
        <v>0.39351596148012602</v>
      </c>
      <c r="X858" s="20"/>
      <c r="Y858" s="20"/>
      <c r="Z858" s="20"/>
      <c r="AA858" s="30"/>
    </row>
    <row r="859" spans="1:27" x14ac:dyDescent="0.25">
      <c r="A859">
        <v>823</v>
      </c>
      <c r="B859" s="15">
        <v>39969</v>
      </c>
      <c r="C859" s="25">
        <f t="shared" si="36"/>
        <v>0.219852149486542</v>
      </c>
      <c r="D859" s="25">
        <f>VLOOKUP(B859,input_BB!$B$19:$K$10000,$D$35,0)</f>
        <v>18679.53</v>
      </c>
      <c r="E859" s="27">
        <f t="shared" si="37"/>
        <v>0.18507545487840166</v>
      </c>
      <c r="F859" s="28">
        <f>VLOOKUP(B859,viz!$B$3:$E$1863,4,0)</f>
        <v>0</v>
      </c>
      <c r="G859" s="25">
        <f t="shared" si="38"/>
        <v>0.109489994300733</v>
      </c>
      <c r="I859" s="31">
        <v>39969</v>
      </c>
      <c r="J859" s="20">
        <v>0.219852149486542</v>
      </c>
      <c r="K859" s="20">
        <v>0</v>
      </c>
      <c r="L859" s="20">
        <v>4.2630673380779902E-2</v>
      </c>
      <c r="M859" s="20" t="s">
        <v>122</v>
      </c>
      <c r="N859" s="20">
        <v>2.1536206373627301E-2</v>
      </c>
      <c r="O859" s="20">
        <v>0.109489994300733</v>
      </c>
      <c r="P859" s="20">
        <v>8.6887104506392795E-2</v>
      </c>
      <c r="Q859" s="20">
        <v>8.7086402922314399E-2</v>
      </c>
      <c r="R859" s="20">
        <v>3.6969557837397797E-2</v>
      </c>
      <c r="S859" s="20">
        <v>0.102826410552719</v>
      </c>
      <c r="T859" s="20">
        <v>2.7957017019269701E-2</v>
      </c>
      <c r="U859" s="20">
        <v>0.11298052386266599</v>
      </c>
      <c r="V859" s="20" t="s">
        <v>122</v>
      </c>
      <c r="W859" s="20">
        <v>0.37163610924410101</v>
      </c>
      <c r="X859" s="20"/>
      <c r="Y859" s="20"/>
      <c r="Z859" s="20"/>
      <c r="AA859" s="30"/>
    </row>
    <row r="860" spans="1:27" x14ac:dyDescent="0.25">
      <c r="A860">
        <v>824</v>
      </c>
      <c r="B860" s="15">
        <v>39976</v>
      </c>
      <c r="C860" s="25">
        <f t="shared" si="36"/>
        <v>0.21922463178634599</v>
      </c>
      <c r="D860" s="25">
        <f>VLOOKUP(B860,input_BB!$B$19:$K$10000,$D$35,0)</f>
        <v>18889.68</v>
      </c>
      <c r="E860" s="27">
        <f t="shared" si="37"/>
        <v>0.18394563515241658</v>
      </c>
      <c r="F860" s="28">
        <f>VLOOKUP(B860,viz!$B$3:$E$1863,4,0)</f>
        <v>0</v>
      </c>
      <c r="G860" s="25">
        <f t="shared" si="38"/>
        <v>0.11047667433884099</v>
      </c>
      <c r="I860" s="31">
        <v>39976</v>
      </c>
      <c r="J860" s="20">
        <v>0.21922463178634599</v>
      </c>
      <c r="K860" s="20">
        <v>0</v>
      </c>
      <c r="L860" s="20">
        <v>4.26973404729451E-2</v>
      </c>
      <c r="M860" s="20" t="s">
        <v>122</v>
      </c>
      <c r="N860" s="20">
        <v>2.1572465666189099E-2</v>
      </c>
      <c r="O860" s="20">
        <v>0.11047667433884099</v>
      </c>
      <c r="P860" s="20">
        <v>8.7318448081579E-2</v>
      </c>
      <c r="Q860" s="20">
        <v>8.6479020344609095E-2</v>
      </c>
      <c r="R860" s="20">
        <v>5.9749654363891298E-2</v>
      </c>
      <c r="S860" s="20">
        <v>0.10293346108371</v>
      </c>
      <c r="T860" s="20">
        <v>4.0663395399256298E-3</v>
      </c>
      <c r="U860" s="20">
        <v>0.113576933995972</v>
      </c>
      <c r="V860" s="20" t="s">
        <v>122</v>
      </c>
      <c r="W860" s="20">
        <v>0.371129662112338</v>
      </c>
      <c r="X860" s="20"/>
      <c r="Y860" s="20"/>
      <c r="Z860" s="20"/>
      <c r="AA860" s="30"/>
    </row>
    <row r="861" spans="1:27" x14ac:dyDescent="0.25">
      <c r="A861">
        <v>825</v>
      </c>
      <c r="B861" s="15">
        <v>39983</v>
      </c>
      <c r="C861" s="25">
        <f t="shared" si="36"/>
        <v>0.304870665073395</v>
      </c>
      <c r="D861" s="25">
        <f>VLOOKUP(B861,input_BB!$B$19:$K$10000,$D$35,0)</f>
        <v>17920.93</v>
      </c>
      <c r="E861" s="27">
        <f t="shared" si="37"/>
        <v>0.33814778407962431</v>
      </c>
      <c r="F861" s="28">
        <f>VLOOKUP(B861,viz!$B$3:$E$1863,4,0)</f>
        <v>0</v>
      </c>
      <c r="G861" s="25">
        <f t="shared" si="38"/>
        <v>0.108792708665019</v>
      </c>
      <c r="I861" s="31">
        <v>39983</v>
      </c>
      <c r="J861" s="20">
        <v>0.304870665073395</v>
      </c>
      <c r="K861" s="20">
        <v>0</v>
      </c>
      <c r="L861" s="20">
        <v>4.2823190311310502E-2</v>
      </c>
      <c r="M861" s="20" t="s">
        <v>122</v>
      </c>
      <c r="N861" s="20">
        <v>2.1587838002750399E-2</v>
      </c>
      <c r="O861" s="20">
        <v>0.108792708665019</v>
      </c>
      <c r="P861" s="20">
        <v>8.7699855491697606E-2</v>
      </c>
      <c r="Q861" s="20">
        <v>8.7070445530402593E-2</v>
      </c>
      <c r="R861" s="20">
        <v>5.9796652746607101E-2</v>
      </c>
      <c r="S861" s="20">
        <v>0.10302069755106499</v>
      </c>
      <c r="T861" s="20">
        <v>4.0692371753164001E-3</v>
      </c>
      <c r="U861" s="20">
        <v>0.114865308375371</v>
      </c>
      <c r="V861" s="20" t="s">
        <v>122</v>
      </c>
      <c r="W861" s="20">
        <v>0.37027406615046099</v>
      </c>
      <c r="X861" s="20"/>
      <c r="Y861" s="20"/>
      <c r="Z861" s="20"/>
      <c r="AA861" s="30"/>
    </row>
    <row r="862" spans="1:27" x14ac:dyDescent="0.25">
      <c r="A862">
        <v>826</v>
      </c>
      <c r="B862" s="15">
        <v>39990</v>
      </c>
      <c r="C862" s="25">
        <f t="shared" si="36"/>
        <v>0.27385622262954701</v>
      </c>
      <c r="D862" s="25">
        <f>VLOOKUP(B862,input_BB!$B$19:$K$10000,$D$35,0)</f>
        <v>18600.259999999998</v>
      </c>
      <c r="E862" s="27">
        <f t="shared" si="37"/>
        <v>0.28230756020618841</v>
      </c>
      <c r="F862" s="28">
        <f>VLOOKUP(B862,viz!$B$3:$E$1863,4,0)</f>
        <v>0</v>
      </c>
      <c r="G862" s="25">
        <f t="shared" si="38"/>
        <v>0.108555500079628</v>
      </c>
      <c r="I862" s="31">
        <v>39990</v>
      </c>
      <c r="J862" s="20">
        <v>0.27385622262954701</v>
      </c>
      <c r="K862" s="20">
        <v>0</v>
      </c>
      <c r="L862" s="20">
        <v>4.2823660439413998E-2</v>
      </c>
      <c r="M862" s="20">
        <v>2.1901648496347102E-2</v>
      </c>
      <c r="N862" s="20">
        <v>2.1590635895757299E-2</v>
      </c>
      <c r="O862" s="20">
        <v>0.108555500079628</v>
      </c>
      <c r="P862" s="20">
        <v>8.7997605166420204E-2</v>
      </c>
      <c r="Q862" s="20">
        <v>6.5165312679324794E-2</v>
      </c>
      <c r="R862" s="20">
        <v>6.0062887261968498E-2</v>
      </c>
      <c r="S862" s="20">
        <v>0.101125244744945</v>
      </c>
      <c r="T862" s="20">
        <v>4.06976456903849E-3</v>
      </c>
      <c r="U862" s="20">
        <v>0.11732291875350501</v>
      </c>
      <c r="V862" s="20" t="s">
        <v>122</v>
      </c>
      <c r="W862" s="20">
        <v>0.36938482191365202</v>
      </c>
      <c r="X862" s="20"/>
      <c r="Y862" s="20"/>
      <c r="Z862" s="20"/>
      <c r="AA862" s="30"/>
    </row>
    <row r="863" spans="1:27" x14ac:dyDescent="0.25">
      <c r="A863">
        <v>827</v>
      </c>
      <c r="B863" s="15">
        <v>39997</v>
      </c>
      <c r="C863" s="25">
        <f t="shared" si="36"/>
        <v>0.27373480796813998</v>
      </c>
      <c r="D863" s="25">
        <f>VLOOKUP(B863,input_BB!$B$19:$K$10000,$D$35,0)</f>
        <v>18203.400000000001</v>
      </c>
      <c r="E863" s="27">
        <f t="shared" si="37"/>
        <v>0.28208895811824952</v>
      </c>
      <c r="F863" s="28">
        <f>VLOOKUP(B863,viz!$B$3:$E$1863,4,0)</f>
        <v>0</v>
      </c>
      <c r="G863" s="25">
        <f t="shared" si="38"/>
        <v>0.10815286322857701</v>
      </c>
      <c r="I863" s="31">
        <v>39997</v>
      </c>
      <c r="J863" s="20">
        <v>0.27373480796813998</v>
      </c>
      <c r="K863" s="20">
        <v>0</v>
      </c>
      <c r="L863" s="20">
        <v>4.2892633736340599E-2</v>
      </c>
      <c r="M863" s="20">
        <v>2.2015426674278402E-2</v>
      </c>
      <c r="N863" s="20">
        <v>2.1590554491607801E-2</v>
      </c>
      <c r="O863" s="20">
        <v>0.10815286322857701</v>
      </c>
      <c r="P863" s="20">
        <v>8.8318384414677598E-2</v>
      </c>
      <c r="Q863" s="20">
        <v>6.5213231772703106E-2</v>
      </c>
      <c r="R863" s="20">
        <v>6.0106398367542398E-2</v>
      </c>
      <c r="S863" s="20">
        <v>0.101120626198394</v>
      </c>
      <c r="T863" s="20">
        <v>4.0697492246213702E-3</v>
      </c>
      <c r="U863" s="20">
        <v>0.118246603952433</v>
      </c>
      <c r="V863" s="20" t="s">
        <v>122</v>
      </c>
      <c r="W863" s="20">
        <v>0.36827352793882501</v>
      </c>
      <c r="X863" s="20"/>
      <c r="Y863" s="20"/>
      <c r="Z863" s="20"/>
      <c r="AA863" s="30"/>
    </row>
    <row r="864" spans="1:27" x14ac:dyDescent="0.25">
      <c r="A864">
        <v>828</v>
      </c>
      <c r="B864" s="15">
        <v>40004</v>
      </c>
      <c r="C864" s="25">
        <f t="shared" si="36"/>
        <v>0.42188501358032199</v>
      </c>
      <c r="D864" s="25">
        <f>VLOOKUP(B864,input_BB!$B$19:$K$10000,$D$35,0)</f>
        <v>17708.419999999998</v>
      </c>
      <c r="E864" s="27">
        <f t="shared" si="37"/>
        <v>0.54882729021168297</v>
      </c>
      <c r="F864" s="28">
        <f>VLOOKUP(B864,viz!$B$3:$E$1863,4,0)</f>
        <v>1</v>
      </c>
      <c r="G864" s="25">
        <f t="shared" si="38"/>
        <v>0.105260289110319</v>
      </c>
      <c r="I864" s="31">
        <v>40004</v>
      </c>
      <c r="J864" s="20">
        <v>0.42188501358032199</v>
      </c>
      <c r="K864" s="20">
        <v>0</v>
      </c>
      <c r="L864" s="20">
        <v>1.7964806223702001E-2</v>
      </c>
      <c r="M864" s="20" t="s">
        <v>122</v>
      </c>
      <c r="N864" s="20">
        <v>2.2260379213534302E-2</v>
      </c>
      <c r="O864" s="20">
        <v>0.105260289110319</v>
      </c>
      <c r="P864" s="20">
        <v>5.9082728319670999E-2</v>
      </c>
      <c r="Q864" s="20">
        <v>9.4668999181657998E-2</v>
      </c>
      <c r="R864" s="20">
        <v>5.8424673187912397E-2</v>
      </c>
      <c r="S864" s="20">
        <v>0.102838806001797</v>
      </c>
      <c r="T864" s="20">
        <v>4.1960090038110102E-3</v>
      </c>
      <c r="U864" s="20">
        <v>8.6168008034138904E-2</v>
      </c>
      <c r="V864" s="20">
        <v>7.1261592320467804E-2</v>
      </c>
      <c r="W864" s="20">
        <v>0.37787370940298798</v>
      </c>
      <c r="X864" s="20"/>
      <c r="Y864" s="20"/>
      <c r="Z864" s="20"/>
      <c r="AA864" s="30"/>
    </row>
    <row r="865" spans="1:27" x14ac:dyDescent="0.25">
      <c r="A865">
        <v>829</v>
      </c>
      <c r="B865" s="15">
        <v>40011</v>
      </c>
      <c r="C865" s="25">
        <f t="shared" si="36"/>
        <v>0.221949547529221</v>
      </c>
      <c r="D865" s="25">
        <f>VLOOKUP(B865,input_BB!$B$19:$K$10000,$D$35,0)</f>
        <v>18805.66</v>
      </c>
      <c r="E865" s="27">
        <f t="shared" si="37"/>
        <v>0.1888517335094603</v>
      </c>
      <c r="F865" s="28">
        <f>VLOOKUP(B865,viz!$B$3:$E$1863,4,0)</f>
        <v>0</v>
      </c>
      <c r="G865" s="25">
        <f t="shared" si="38"/>
        <v>8.9816126429925799E-2</v>
      </c>
      <c r="I865" s="31">
        <v>40011</v>
      </c>
      <c r="J865" s="20">
        <v>0.221949547529221</v>
      </c>
      <c r="K865" s="20">
        <v>0</v>
      </c>
      <c r="L865" s="20">
        <v>4.0350822760345198E-2</v>
      </c>
      <c r="M865" s="20">
        <v>1.3691417438086001E-2</v>
      </c>
      <c r="N865" s="20">
        <v>2.17175927642583E-2</v>
      </c>
      <c r="O865" s="20">
        <v>8.9816126429925799E-2</v>
      </c>
      <c r="P865" s="20">
        <v>9.9126131082495406E-2</v>
      </c>
      <c r="Q865" s="20">
        <v>0.10296627758794701</v>
      </c>
      <c r="R865" s="20">
        <v>3.0430873885915002E-2</v>
      </c>
      <c r="S865" s="20">
        <v>0.151535766246084</v>
      </c>
      <c r="T865" s="20">
        <v>4.0936955253899499E-3</v>
      </c>
      <c r="U865" s="20">
        <v>5.9652807627448498E-2</v>
      </c>
      <c r="V865" s="20">
        <v>2.17887770588331E-2</v>
      </c>
      <c r="W865" s="20">
        <v>0.36482971159327199</v>
      </c>
      <c r="X865" s="20"/>
      <c r="Y865" s="20"/>
      <c r="Z865" s="20"/>
      <c r="AA865" s="30"/>
    </row>
    <row r="866" spans="1:27" x14ac:dyDescent="0.25">
      <c r="A866">
        <v>830</v>
      </c>
      <c r="B866" s="15">
        <v>40018</v>
      </c>
      <c r="C866" s="25">
        <f t="shared" si="36"/>
        <v>0.21911260485649101</v>
      </c>
      <c r="D866" s="25">
        <f>VLOOKUP(B866,input_BB!$B$19:$K$10000,$D$35,0)</f>
        <v>19982.79</v>
      </c>
      <c r="E866" s="27">
        <f t="shared" si="37"/>
        <v>0.18374393528777183</v>
      </c>
      <c r="F866" s="28">
        <f>VLOOKUP(B866,viz!$B$3:$E$1863,4,0)</f>
        <v>0</v>
      </c>
      <c r="G866" s="25">
        <f t="shared" si="38"/>
        <v>9.0068048389208302E-2</v>
      </c>
      <c r="I866" s="31">
        <v>40018</v>
      </c>
      <c r="J866" s="20">
        <v>0.21911260485649101</v>
      </c>
      <c r="K866" s="20">
        <v>0</v>
      </c>
      <c r="L866" s="20">
        <v>4.0438053411924101E-2</v>
      </c>
      <c r="M866" s="20">
        <v>1.37043143037074E-2</v>
      </c>
      <c r="N866" s="20">
        <v>2.17386887692387E-2</v>
      </c>
      <c r="O866" s="20">
        <v>9.0068048389208302E-2</v>
      </c>
      <c r="P866" s="20">
        <v>9.9579865917074004E-2</v>
      </c>
      <c r="Q866" s="20">
        <v>0.102256028562544</v>
      </c>
      <c r="R866" s="20">
        <v>2.77300390633811E-2</v>
      </c>
      <c r="S866" s="20">
        <v>0.15472044026358001</v>
      </c>
      <c r="T866" s="20">
        <v>4.0976720536419096E-3</v>
      </c>
      <c r="U866" s="20">
        <v>5.9948068781768699E-2</v>
      </c>
      <c r="V866" s="20">
        <v>2.1698960615932301E-2</v>
      </c>
      <c r="W866" s="20">
        <v>0.36401981986799897</v>
      </c>
      <c r="X866" s="20"/>
      <c r="Y866" s="20"/>
      <c r="Z866" s="20"/>
      <c r="AA866" s="30"/>
    </row>
    <row r="867" spans="1:27" x14ac:dyDescent="0.25">
      <c r="A867">
        <v>831</v>
      </c>
      <c r="B867" s="15">
        <v>40025</v>
      </c>
      <c r="C867" s="25">
        <f t="shared" si="36"/>
        <v>0.207144379615784</v>
      </c>
      <c r="D867" s="25">
        <f>VLOOKUP(B867,input_BB!$B$19:$K$10000,$D$35,0)</f>
        <v>20573.330000000002</v>
      </c>
      <c r="E867" s="27">
        <f t="shared" si="37"/>
        <v>0.16219563958589792</v>
      </c>
      <c r="F867" s="28">
        <f>VLOOKUP(B867,viz!$B$3:$E$1863,4,0)</f>
        <v>0</v>
      </c>
      <c r="G867" s="25">
        <f t="shared" si="38"/>
        <v>0.10634374574671</v>
      </c>
      <c r="I867" s="31">
        <v>40025</v>
      </c>
      <c r="J867" s="20">
        <v>0.207144379615784</v>
      </c>
      <c r="K867" s="20">
        <v>0</v>
      </c>
      <c r="L867" s="20">
        <v>1.8075020170465601E-2</v>
      </c>
      <c r="M867" s="20" t="s">
        <v>122</v>
      </c>
      <c r="N867" s="20">
        <v>2.2396946467254E-2</v>
      </c>
      <c r="O867" s="20">
        <v>0.10634374574671</v>
      </c>
      <c r="P867" s="20">
        <v>2.59023147422342E-2</v>
      </c>
      <c r="Q867" s="20">
        <v>9.5364194577190795E-2</v>
      </c>
      <c r="R867" s="20">
        <v>4.2979847440314502E-2</v>
      </c>
      <c r="S867" s="20">
        <v>0.155263431020152</v>
      </c>
      <c r="T867" s="20">
        <v>4.2217514864855803E-3</v>
      </c>
      <c r="U867" s="20">
        <v>8.8024415101309803E-2</v>
      </c>
      <c r="V867" s="20">
        <v>6.5340700991057293E-2</v>
      </c>
      <c r="W867" s="20">
        <v>0.37608763225682601</v>
      </c>
      <c r="X867" s="20"/>
      <c r="Y867" s="20"/>
      <c r="Z867" s="20"/>
      <c r="AA867" s="30"/>
    </row>
    <row r="868" spans="1:27" x14ac:dyDescent="0.25">
      <c r="A868">
        <v>832</v>
      </c>
      <c r="B868" s="15">
        <v>40032</v>
      </c>
      <c r="C868" s="25">
        <f t="shared" si="36"/>
        <v>0.19704541563987699</v>
      </c>
      <c r="D868" s="25">
        <f>VLOOKUP(B868,input_BB!$B$19:$K$10000,$D$35,0)</f>
        <v>20375.37</v>
      </c>
      <c r="E868" s="27">
        <f t="shared" si="37"/>
        <v>0.14401287166010299</v>
      </c>
      <c r="F868" s="28">
        <f>VLOOKUP(B868,viz!$B$3:$E$1863,4,0)</f>
        <v>0</v>
      </c>
      <c r="G868" s="25">
        <f t="shared" si="38"/>
        <v>0.106280991932568</v>
      </c>
      <c r="I868" s="31">
        <v>40032</v>
      </c>
      <c r="J868" s="20">
        <v>0.19704541563987699</v>
      </c>
      <c r="K868" s="20">
        <v>0</v>
      </c>
      <c r="L868" s="20">
        <v>1.8086367921458901E-2</v>
      </c>
      <c r="M868" s="20" t="s">
        <v>122</v>
      </c>
      <c r="N868" s="20">
        <v>2.2411007584150301E-2</v>
      </c>
      <c r="O868" s="20">
        <v>0.106280991932568</v>
      </c>
      <c r="P868" s="20">
        <v>2.6401736588514999E-2</v>
      </c>
      <c r="Q868" s="20">
        <v>9.5451199783934307E-2</v>
      </c>
      <c r="R868" s="20">
        <v>4.0625102478405201E-2</v>
      </c>
      <c r="S868" s="20">
        <v>0.158184059157602</v>
      </c>
      <c r="T868" s="20">
        <v>4.2244019612387102E-3</v>
      </c>
      <c r="U868" s="20">
        <v>8.8307209197349107E-2</v>
      </c>
      <c r="V868" s="20">
        <v>6.4865725052483503E-2</v>
      </c>
      <c r="W868" s="20">
        <v>0.37516219834229603</v>
      </c>
      <c r="X868" s="20"/>
      <c r="Y868" s="20"/>
      <c r="Z868" s="20"/>
      <c r="AA868" s="30"/>
    </row>
    <row r="869" spans="1:27" x14ac:dyDescent="0.25">
      <c r="A869">
        <v>833</v>
      </c>
      <c r="B869" s="15">
        <v>40039</v>
      </c>
      <c r="C869" s="25">
        <f t="shared" si="36"/>
        <v>0.19571292400360099</v>
      </c>
      <c r="D869" s="25">
        <f>VLOOKUP(B869,input_BB!$B$19:$K$10000,$D$35,0)</f>
        <v>20893.330000000002</v>
      </c>
      <c r="E869" s="27">
        <f t="shared" si="37"/>
        <v>0.14161377545149481</v>
      </c>
      <c r="F869" s="28">
        <f>VLOOKUP(B869,viz!$B$3:$E$1863,4,0)</f>
        <v>0</v>
      </c>
      <c r="G869" s="25">
        <f t="shared" si="38"/>
        <v>0.106772929632913</v>
      </c>
      <c r="I869" s="31">
        <v>40039</v>
      </c>
      <c r="J869" s="20">
        <v>0.19571292400360099</v>
      </c>
      <c r="K869" s="20">
        <v>0</v>
      </c>
      <c r="L869" s="20">
        <v>1.8093498071824501E-2</v>
      </c>
      <c r="M869" s="20" t="s">
        <v>122</v>
      </c>
      <c r="N869" s="20">
        <v>2.2419842628014001E-2</v>
      </c>
      <c r="O869" s="20">
        <v>0.106772929632913</v>
      </c>
      <c r="P869" s="20">
        <v>2.64087254200162E-2</v>
      </c>
      <c r="Q869" s="20">
        <v>9.5520643744302094E-2</v>
      </c>
      <c r="R869" s="20">
        <v>3.85476532699369E-2</v>
      </c>
      <c r="S869" s="20">
        <v>0.160827211004301</v>
      </c>
      <c r="T869" s="20">
        <v>4.2260673382408303E-3</v>
      </c>
      <c r="U869" s="20">
        <v>8.8628683182349705E-2</v>
      </c>
      <c r="V869" s="20">
        <v>6.4406663080117305E-2</v>
      </c>
      <c r="W869" s="20">
        <v>0.37414808262798499</v>
      </c>
      <c r="X869" s="20"/>
      <c r="Y869" s="20"/>
      <c r="Z869" s="20"/>
      <c r="AA869" s="30"/>
    </row>
    <row r="870" spans="1:27" x14ac:dyDescent="0.25">
      <c r="A870">
        <v>834</v>
      </c>
      <c r="B870" s="15">
        <v>40046</v>
      </c>
      <c r="C870" s="25">
        <f t="shared" ref="C870:C933" si="39">J870</f>
        <v>0.23797734081745101</v>
      </c>
      <c r="D870" s="25">
        <f>VLOOKUP(B870,input_BB!$B$19:$K$10000,$D$35,0)</f>
        <v>20199.02</v>
      </c>
      <c r="E870" s="27">
        <f t="shared" ref="E870:E933" si="40">(C870-$E$34)/$E$36</f>
        <v>0.21770911397123444</v>
      </c>
      <c r="F870" s="28">
        <f>VLOOKUP(B870,viz!$B$3:$E$1863,4,0)</f>
        <v>0</v>
      </c>
      <c r="G870" s="25">
        <f t="shared" ref="G870:G933" si="41">VLOOKUP(B870,$I$37:$AA$5000,$G$34,0)</f>
        <v>0.117987330063495</v>
      </c>
      <c r="I870" s="31">
        <v>40046</v>
      </c>
      <c r="J870" s="20">
        <v>0.23797734081745101</v>
      </c>
      <c r="K870" s="20">
        <v>0</v>
      </c>
      <c r="L870" s="20">
        <v>4.5425204596185799E-2</v>
      </c>
      <c r="M870" s="20" t="s">
        <v>122</v>
      </c>
      <c r="N870" s="20">
        <v>2.36050163206892E-2</v>
      </c>
      <c r="O870" s="20">
        <v>0.117987330063495</v>
      </c>
      <c r="P870" s="20">
        <v>2.8313892144898101E-2</v>
      </c>
      <c r="Q870" s="20">
        <v>7.48921834746549E-2</v>
      </c>
      <c r="R870" s="20">
        <v>4.71602546492828E-2</v>
      </c>
      <c r="S870" s="20">
        <v>0.120902141879424</v>
      </c>
      <c r="T870" s="20">
        <v>4.44946872048331E-3</v>
      </c>
      <c r="U870" s="20">
        <v>0.113384252593378</v>
      </c>
      <c r="V870" s="20">
        <v>2.9749555217304401E-2</v>
      </c>
      <c r="W870" s="20">
        <v>0.39413070034020398</v>
      </c>
      <c r="X870" s="20"/>
      <c r="Y870" s="20"/>
      <c r="Z870" s="20"/>
      <c r="AA870" s="30"/>
    </row>
    <row r="871" spans="1:27" x14ac:dyDescent="0.25">
      <c r="A871">
        <v>835</v>
      </c>
      <c r="B871" s="15">
        <v>40053</v>
      </c>
      <c r="C871" s="25">
        <f t="shared" si="39"/>
        <v>0.22687835991382599</v>
      </c>
      <c r="D871" s="25">
        <f>VLOOKUP(B871,input_BB!$B$19:$K$10000,$D$35,0)</f>
        <v>20098.62</v>
      </c>
      <c r="E871" s="27">
        <f t="shared" si="40"/>
        <v>0.19772585683070995</v>
      </c>
      <c r="F871" s="28">
        <f>VLOOKUP(B871,viz!$B$3:$E$1863,4,0)</f>
        <v>0</v>
      </c>
      <c r="G871" s="25">
        <f t="shared" si="41"/>
        <v>0.117582625014598</v>
      </c>
      <c r="I871" s="31">
        <v>40053</v>
      </c>
      <c r="J871" s="20">
        <v>0.22687835991382599</v>
      </c>
      <c r="K871" s="20">
        <v>0</v>
      </c>
      <c r="L871" s="20">
        <v>4.5507241925174302E-2</v>
      </c>
      <c r="M871" s="20" t="s">
        <v>122</v>
      </c>
      <c r="N871" s="20">
        <v>2.3609940347209701E-2</v>
      </c>
      <c r="O871" s="20">
        <v>0.117582625014598</v>
      </c>
      <c r="P871" s="20">
        <v>2.8829318252994E-2</v>
      </c>
      <c r="Q871" s="20">
        <v>7.4938196798250895E-2</v>
      </c>
      <c r="R871" s="20">
        <v>4.7175129694070603E-2</v>
      </c>
      <c r="S871" s="20">
        <v>0.12093535226685601</v>
      </c>
      <c r="T871" s="20">
        <v>4.4503968834502102E-3</v>
      </c>
      <c r="U871" s="20">
        <v>0.14395490769282501</v>
      </c>
      <c r="V871" s="20" t="s">
        <v>122</v>
      </c>
      <c r="W871" s="20">
        <v>0.393016891124571</v>
      </c>
      <c r="X871" s="20"/>
      <c r="Y871" s="20"/>
      <c r="Z871" s="20"/>
      <c r="AA871" s="30"/>
    </row>
    <row r="872" spans="1:27" x14ac:dyDescent="0.25">
      <c r="A872">
        <v>836</v>
      </c>
      <c r="B872" s="15">
        <v>40060</v>
      </c>
      <c r="C872" s="25">
        <f t="shared" si="39"/>
        <v>0.22681201994419101</v>
      </c>
      <c r="D872" s="25">
        <f>VLOOKUP(B872,input_BB!$B$19:$K$10000,$D$35,0)</f>
        <v>20318.62</v>
      </c>
      <c r="E872" s="27">
        <f t="shared" si="40"/>
        <v>0.19760641445276356</v>
      </c>
      <c r="F872" s="28">
        <f>VLOOKUP(B872,viz!$B$3:$E$1863,4,0)</f>
        <v>0</v>
      </c>
      <c r="G872" s="25">
        <f t="shared" si="41"/>
        <v>0.118534106588842</v>
      </c>
      <c r="I872" s="31">
        <v>40060</v>
      </c>
      <c r="J872" s="20">
        <v>0.22681201994419101</v>
      </c>
      <c r="K872" s="20">
        <v>1</v>
      </c>
      <c r="L872" s="20">
        <v>4.5641834312521203E-2</v>
      </c>
      <c r="M872" s="20" t="s">
        <v>122</v>
      </c>
      <c r="N872" s="20">
        <v>2.3645518099802702E-2</v>
      </c>
      <c r="O872" s="20">
        <v>0.118534106588842</v>
      </c>
      <c r="P872" s="20">
        <v>2.8869049170166E-2</v>
      </c>
      <c r="Q872" s="20">
        <v>7.5084015534438206E-2</v>
      </c>
      <c r="R872" s="20">
        <v>4.5410409263720003E-2</v>
      </c>
      <c r="S872" s="20">
        <v>0.121155080502311</v>
      </c>
      <c r="T872" s="20">
        <v>4.4571031739757804E-3</v>
      </c>
      <c r="U872" s="20">
        <v>0.14479418419831</v>
      </c>
      <c r="V872" s="20" t="s">
        <v>122</v>
      </c>
      <c r="W872" s="20">
        <v>0.39240869915591298</v>
      </c>
      <c r="X872" s="20"/>
      <c r="Y872" s="20"/>
      <c r="Z872" s="20"/>
      <c r="AA872" s="30"/>
    </row>
    <row r="873" spans="1:27" x14ac:dyDescent="0.25">
      <c r="A873">
        <v>837</v>
      </c>
      <c r="B873" s="15">
        <v>40067</v>
      </c>
      <c r="C873" s="25">
        <f t="shared" si="39"/>
        <v>0.18733790516853299</v>
      </c>
      <c r="D873" s="25">
        <f>VLOOKUP(B873,input_BB!$B$19:$K$10000,$D$35,0)</f>
        <v>21161.42</v>
      </c>
      <c r="E873" s="27">
        <f t="shared" si="40"/>
        <v>0.12653489961675593</v>
      </c>
      <c r="F873" s="28">
        <f>VLOOKUP(B873,viz!$B$3:$E$1863,4,0)</f>
        <v>0</v>
      </c>
      <c r="G873" s="25">
        <f t="shared" si="41"/>
        <v>0.119584573890243</v>
      </c>
      <c r="I873" s="31">
        <v>40067</v>
      </c>
      <c r="J873" s="20">
        <v>0.18733790516853299</v>
      </c>
      <c r="K873" s="20">
        <v>0</v>
      </c>
      <c r="L873" s="20">
        <v>4.5798276564571798E-2</v>
      </c>
      <c r="M873" s="20" t="s">
        <v>122</v>
      </c>
      <c r="N873" s="20">
        <v>2.36913108923778E-2</v>
      </c>
      <c r="O873" s="20">
        <v>0.119584573890243</v>
      </c>
      <c r="P873" s="20">
        <v>2.8921247699399501E-2</v>
      </c>
      <c r="Q873" s="20">
        <v>7.5262261020984697E-2</v>
      </c>
      <c r="R873" s="20">
        <v>4.3607270865434998E-2</v>
      </c>
      <c r="S873" s="20">
        <v>0.121444407257433</v>
      </c>
      <c r="T873" s="20">
        <v>4.4657349662786698E-3</v>
      </c>
      <c r="U873" s="20">
        <v>0.14524239807178599</v>
      </c>
      <c r="V873" s="20" t="s">
        <v>122</v>
      </c>
      <c r="W873" s="20">
        <v>0.39198251877149098</v>
      </c>
      <c r="X873" s="20"/>
      <c r="Y873" s="20"/>
      <c r="Z873" s="20"/>
      <c r="AA873" s="30"/>
    </row>
    <row r="874" spans="1:27" x14ac:dyDescent="0.25">
      <c r="A874">
        <v>838</v>
      </c>
      <c r="B874" s="15">
        <v>40074</v>
      </c>
      <c r="C874" s="25">
        <f t="shared" si="39"/>
        <v>0.174255341291428</v>
      </c>
      <c r="D874" s="25">
        <f>VLOOKUP(B874,input_BB!$B$19:$K$10000,$D$35,0)</f>
        <v>21623.45</v>
      </c>
      <c r="E874" s="27">
        <f t="shared" si="40"/>
        <v>0.1029802831809226</v>
      </c>
      <c r="F874" s="28">
        <f>VLOOKUP(B874,viz!$B$3:$E$1863,4,0)</f>
        <v>0</v>
      </c>
      <c r="G874" s="25">
        <f t="shared" si="41"/>
        <v>0.10760252762549199</v>
      </c>
      <c r="I874" s="31">
        <v>40074</v>
      </c>
      <c r="J874" s="20">
        <v>0.174255341291428</v>
      </c>
      <c r="K874" s="20">
        <v>0</v>
      </c>
      <c r="L874" s="20">
        <v>4.2167014801914697E-2</v>
      </c>
      <c r="M874" s="20">
        <v>2.12631897942199E-2</v>
      </c>
      <c r="N874" s="20">
        <v>2.2203410258749501E-2</v>
      </c>
      <c r="O874" s="20">
        <v>0.10760252762549199</v>
      </c>
      <c r="P874" s="20">
        <v>9.7907173350977206E-2</v>
      </c>
      <c r="Q874" s="20">
        <v>7.3651198113007701E-2</v>
      </c>
      <c r="R874" s="20">
        <v>4.6267311063269603E-2</v>
      </c>
      <c r="S874" s="20">
        <v>0.114996869862586</v>
      </c>
      <c r="T874" s="20">
        <v>4.18527054132024E-3</v>
      </c>
      <c r="U874" s="20">
        <v>9.4636754718423699E-2</v>
      </c>
      <c r="V874" s="20" t="s">
        <v>122</v>
      </c>
      <c r="W874" s="20">
        <v>0.37511927987003901</v>
      </c>
      <c r="X874" s="20"/>
      <c r="Y874" s="20"/>
      <c r="Z874" s="20"/>
      <c r="AA874" s="30"/>
    </row>
    <row r="875" spans="1:27" x14ac:dyDescent="0.25">
      <c r="A875">
        <v>839</v>
      </c>
      <c r="B875" s="15">
        <v>40081</v>
      </c>
      <c r="C875" s="25">
        <f t="shared" si="39"/>
        <v>0.22071260213851901</v>
      </c>
      <c r="D875" s="25">
        <f>VLOOKUP(B875,input_BB!$B$19:$K$10000,$D$35,0)</f>
        <v>21024.400000000001</v>
      </c>
      <c r="E875" s="27">
        <f t="shared" si="40"/>
        <v>0.18662466437349023</v>
      </c>
      <c r="F875" s="28">
        <f>VLOOKUP(B875,viz!$B$3:$E$1863,4,0)</f>
        <v>0</v>
      </c>
      <c r="G875" s="25">
        <f t="shared" si="41"/>
        <v>0.10733162802765001</v>
      </c>
      <c r="I875" s="31">
        <v>40081</v>
      </c>
      <c r="J875" s="20">
        <v>0.22071260213851901</v>
      </c>
      <c r="K875" s="20">
        <v>0</v>
      </c>
      <c r="L875" s="20">
        <v>4.22813919835201E-2</v>
      </c>
      <c r="M875" s="20">
        <v>2.13964743977458E-2</v>
      </c>
      <c r="N875" s="20">
        <v>2.2226500112719101E-2</v>
      </c>
      <c r="O875" s="20">
        <v>0.10733162802765001</v>
      </c>
      <c r="P875" s="20">
        <v>9.8347644278962601E-2</v>
      </c>
      <c r="Q875" s="20">
        <v>7.3763351908165603E-2</v>
      </c>
      <c r="R875" s="20">
        <v>4.6321098492562301E-2</v>
      </c>
      <c r="S875" s="20">
        <v>0.115148923119944</v>
      </c>
      <c r="T875" s="20">
        <v>4.18962290361487E-3</v>
      </c>
      <c r="U875" s="20">
        <v>9.4598833700232102E-2</v>
      </c>
      <c r="V875" s="20" t="s">
        <v>122</v>
      </c>
      <c r="W875" s="20">
        <v>0.37439453107488402</v>
      </c>
      <c r="X875" s="20"/>
      <c r="Y875" s="20"/>
      <c r="Z875" s="20"/>
      <c r="AA875" s="30"/>
    </row>
    <row r="876" spans="1:27" x14ac:dyDescent="0.25">
      <c r="A876">
        <v>840</v>
      </c>
      <c r="B876" s="15">
        <v>40088</v>
      </c>
      <c r="C876" s="25">
        <f t="shared" si="39"/>
        <v>0.23335172235965701</v>
      </c>
      <c r="D876" s="25">
        <f>VLOOKUP(B876,input_BB!$B$19:$K$10000,$D$35,0)</f>
        <v>20375.490000000002</v>
      </c>
      <c r="E876" s="27">
        <f t="shared" si="40"/>
        <v>0.20938087880453873</v>
      </c>
      <c r="F876" s="28">
        <f>VLOOKUP(B876,viz!$B$3:$E$1863,4,0)</f>
        <v>0</v>
      </c>
      <c r="G876" s="25">
        <f t="shared" si="41"/>
        <v>0.10706349885172201</v>
      </c>
      <c r="I876" s="31">
        <v>40088</v>
      </c>
      <c r="J876" s="20">
        <v>0.23335172235965701</v>
      </c>
      <c r="K876" s="20">
        <v>0</v>
      </c>
      <c r="L876" s="20">
        <v>4.2395233353287799E-2</v>
      </c>
      <c r="M876" s="20">
        <v>2.15292776216158E-2</v>
      </c>
      <c r="N876" s="20">
        <v>2.2249376561478299E-2</v>
      </c>
      <c r="O876" s="20">
        <v>0.10706349885172201</v>
      </c>
      <c r="P876" s="20">
        <v>9.8788232338741802E-2</v>
      </c>
      <c r="Q876" s="20">
        <v>7.3874882002840897E-2</v>
      </c>
      <c r="R876" s="20">
        <v>4.6374436372920103E-2</v>
      </c>
      <c r="S876" s="20">
        <v>0.115299783743453</v>
      </c>
      <c r="T876" s="20">
        <v>4.1939350397221702E-3</v>
      </c>
      <c r="U876" s="20">
        <v>9.4563995416407198E-2</v>
      </c>
      <c r="V876" s="20" t="s">
        <v>122</v>
      </c>
      <c r="W876" s="20">
        <v>0.37366734869781199</v>
      </c>
      <c r="X876" s="20"/>
      <c r="Y876" s="20"/>
      <c r="Z876" s="20"/>
      <c r="AA876" s="30"/>
    </row>
    <row r="877" spans="1:27" x14ac:dyDescent="0.25">
      <c r="A877">
        <v>841</v>
      </c>
      <c r="B877" s="15">
        <v>40095</v>
      </c>
      <c r="C877" s="25">
        <f t="shared" si="39"/>
        <v>0.27980241179466198</v>
      </c>
      <c r="D877" s="25">
        <f>VLOOKUP(B877,input_BB!$B$19:$K$10000,$D$35,0)</f>
        <v>21499.439999999999</v>
      </c>
      <c r="E877" s="27">
        <f t="shared" si="40"/>
        <v>0.29301342844080119</v>
      </c>
      <c r="F877" s="28">
        <f>VLOOKUP(B877,viz!$B$3:$E$1863,4,0)</f>
        <v>0</v>
      </c>
      <c r="G877" s="25">
        <f t="shared" si="41"/>
        <v>0.108026716087555</v>
      </c>
      <c r="I877" s="31">
        <v>40095</v>
      </c>
      <c r="J877" s="20">
        <v>0.27980241179466198</v>
      </c>
      <c r="K877" s="20">
        <v>0</v>
      </c>
      <c r="L877" s="20">
        <v>4.25024108054467E-2</v>
      </c>
      <c r="M877" s="20">
        <v>1.98372004069228E-2</v>
      </c>
      <c r="N877" s="20">
        <v>2.22734109393137E-2</v>
      </c>
      <c r="O877" s="20">
        <v>0.108026716087555</v>
      </c>
      <c r="P877" s="20">
        <v>9.9200482079079E-2</v>
      </c>
      <c r="Q877" s="20">
        <v>7.3990238106645206E-2</v>
      </c>
      <c r="R877" s="20">
        <v>4.6567116000102701E-2</v>
      </c>
      <c r="S877" s="20">
        <v>0.115434385381708</v>
      </c>
      <c r="T877" s="20">
        <v>4.1984654416902098E-3</v>
      </c>
      <c r="U877" s="20">
        <v>9.5025062442221503E-2</v>
      </c>
      <c r="V877" s="20" t="s">
        <v>122</v>
      </c>
      <c r="W877" s="20">
        <v>0.37294451230931502</v>
      </c>
      <c r="X877" s="20"/>
      <c r="Y877" s="20"/>
      <c r="Z877" s="20"/>
      <c r="AA877" s="30"/>
    </row>
    <row r="878" spans="1:27" x14ac:dyDescent="0.25">
      <c r="A878">
        <v>842</v>
      </c>
      <c r="B878" s="15">
        <v>40102</v>
      </c>
      <c r="C878" s="25">
        <f t="shared" si="39"/>
        <v>0.18417963385582001</v>
      </c>
      <c r="D878" s="25">
        <f>VLOOKUP(B878,input_BB!$B$19:$K$10000,$D$35,0)</f>
        <v>21929.9</v>
      </c>
      <c r="E878" s="27">
        <f t="shared" si="40"/>
        <v>0.12084856243773867</v>
      </c>
      <c r="F878" s="28">
        <f>VLOOKUP(B878,viz!$B$3:$E$1863,4,0)</f>
        <v>0</v>
      </c>
      <c r="G878" s="25">
        <f t="shared" si="41"/>
        <v>0.108693421008087</v>
      </c>
      <c r="I878" s="31">
        <v>40102</v>
      </c>
      <c r="J878" s="20">
        <v>0.18417963385582001</v>
      </c>
      <c r="K878" s="20">
        <v>0</v>
      </c>
      <c r="L878" s="20">
        <v>4.2543122043256103E-2</v>
      </c>
      <c r="M878" s="20">
        <v>1.9911751982134299E-2</v>
      </c>
      <c r="N878" s="20">
        <v>2.22648725685714E-2</v>
      </c>
      <c r="O878" s="20">
        <v>0.108693421008087</v>
      </c>
      <c r="P878" s="20">
        <v>9.9467953052880101E-2</v>
      </c>
      <c r="Q878" s="20">
        <v>7.3997289650627796E-2</v>
      </c>
      <c r="R878" s="20">
        <v>4.66461891588714E-2</v>
      </c>
      <c r="S878" s="20">
        <v>0.115407824573996</v>
      </c>
      <c r="T878" s="20">
        <v>4.1968559866055102E-3</v>
      </c>
      <c r="U878" s="20">
        <v>9.5195399866008501E-2</v>
      </c>
      <c r="V878" s="20" t="s">
        <v>122</v>
      </c>
      <c r="W878" s="20">
        <v>0.37167532010896198</v>
      </c>
      <c r="X878" s="20"/>
      <c r="Y878" s="20"/>
      <c r="Z878" s="20"/>
      <c r="AA878" s="30"/>
    </row>
    <row r="879" spans="1:27" x14ac:dyDescent="0.25">
      <c r="A879">
        <v>843</v>
      </c>
      <c r="B879" s="15">
        <v>40109</v>
      </c>
      <c r="C879" s="25">
        <f t="shared" si="39"/>
        <v>0.23323358595371199</v>
      </c>
      <c r="D879" s="25">
        <f>VLOOKUP(B879,input_BB!$B$19:$K$10000,$D$35,0)</f>
        <v>22589.73</v>
      </c>
      <c r="E879" s="27">
        <f t="shared" si="40"/>
        <v>0.20916817908028879</v>
      </c>
      <c r="F879" s="28">
        <f>VLOOKUP(B879,viz!$B$3:$E$1863,4,0)</f>
        <v>0</v>
      </c>
      <c r="G879" s="25">
        <f t="shared" si="41"/>
        <v>0.109556877964002</v>
      </c>
      <c r="I879" s="31">
        <v>40109</v>
      </c>
      <c r="J879" s="20">
        <v>0.23323358595371199</v>
      </c>
      <c r="K879" s="20">
        <v>0</v>
      </c>
      <c r="L879" s="20">
        <v>4.26604227634996E-2</v>
      </c>
      <c r="M879" s="20">
        <v>2.00219285875291E-2</v>
      </c>
      <c r="N879" s="20">
        <v>2.22965033310796E-2</v>
      </c>
      <c r="O879" s="20">
        <v>0.109556877964002</v>
      </c>
      <c r="P879" s="20">
        <v>9.99152399124206E-2</v>
      </c>
      <c r="Q879" s="20">
        <v>7.41377805984961E-2</v>
      </c>
      <c r="R879" s="20">
        <v>4.5002316593902997E-2</v>
      </c>
      <c r="S879" s="20">
        <v>0.115589379602832</v>
      </c>
      <c r="T879" s="20">
        <v>4.2028182823511898E-3</v>
      </c>
      <c r="U879" s="20">
        <v>9.5537562969866804E-2</v>
      </c>
      <c r="V879" s="20" t="s">
        <v>122</v>
      </c>
      <c r="W879" s="20">
        <v>0.37107916939402003</v>
      </c>
      <c r="X879" s="20"/>
      <c r="Y879" s="20"/>
      <c r="Z879" s="20"/>
      <c r="AA879" s="30"/>
    </row>
    <row r="880" spans="1:27" x14ac:dyDescent="0.25">
      <c r="A880">
        <v>844</v>
      </c>
      <c r="B880" s="15">
        <v>40116</v>
      </c>
      <c r="C880" s="25">
        <f t="shared" si="39"/>
        <v>0.23741440474986999</v>
      </c>
      <c r="D880" s="25">
        <f>VLOOKUP(B880,input_BB!$B$19:$K$10000,$D$35,0)</f>
        <v>21752.87</v>
      </c>
      <c r="E880" s="27">
        <f t="shared" si="40"/>
        <v>0.21669557080994536</v>
      </c>
      <c r="F880" s="28">
        <f>VLOOKUP(B880,viz!$B$3:$E$1863,4,0)</f>
        <v>0</v>
      </c>
      <c r="G880" s="25">
        <f t="shared" si="41"/>
        <v>0.10931757348714601</v>
      </c>
      <c r="I880" s="31">
        <v>40116</v>
      </c>
      <c r="J880" s="20">
        <v>0.23741440474986999</v>
      </c>
      <c r="K880" s="20">
        <v>1</v>
      </c>
      <c r="L880" s="20">
        <v>4.2720714209423603E-2</v>
      </c>
      <c r="M880" s="20">
        <v>2.01562397433485E-2</v>
      </c>
      <c r="N880" s="20">
        <v>2.2327222374216801E-2</v>
      </c>
      <c r="O880" s="20">
        <v>0.10931757348714601</v>
      </c>
      <c r="P880" s="20">
        <v>0.100395577466139</v>
      </c>
      <c r="Q880" s="20">
        <v>7.4275298752981403E-2</v>
      </c>
      <c r="R880" s="20">
        <v>4.5056788599129302E-2</v>
      </c>
      <c r="S880" s="20">
        <v>0.116224076263977</v>
      </c>
      <c r="T880" s="20">
        <v>4.2086087219638897E-3</v>
      </c>
      <c r="U880" s="20">
        <v>9.48258064267294E-2</v>
      </c>
      <c r="V880" s="20" t="s">
        <v>122</v>
      </c>
      <c r="W880" s="20">
        <v>0.37049209395494498</v>
      </c>
      <c r="X880" s="20"/>
      <c r="Y880" s="20"/>
      <c r="Z880" s="20"/>
      <c r="AA880" s="30"/>
    </row>
    <row r="881" spans="1:27" x14ac:dyDescent="0.25">
      <c r="A881">
        <v>845</v>
      </c>
      <c r="B881" s="15">
        <v>40123</v>
      </c>
      <c r="C881" s="25">
        <f t="shared" si="39"/>
        <v>0.18371184170246099</v>
      </c>
      <c r="D881" s="25">
        <f>VLOOKUP(B881,input_BB!$B$19:$K$10000,$D$35,0)</f>
        <v>21829.72</v>
      </c>
      <c r="E881" s="27">
        <f t="shared" si="40"/>
        <v>0.12000632196808982</v>
      </c>
      <c r="F881" s="28">
        <f>VLOOKUP(B881,viz!$B$3:$E$1863,4,0)</f>
        <v>0</v>
      </c>
      <c r="G881" s="25">
        <f t="shared" si="41"/>
        <v>0.109278322783499</v>
      </c>
      <c r="I881" s="31">
        <v>40123</v>
      </c>
      <c r="J881" s="20">
        <v>0.18371184170246099</v>
      </c>
      <c r="K881" s="20">
        <v>0</v>
      </c>
      <c r="L881" s="20">
        <v>4.2844869912263002E-2</v>
      </c>
      <c r="M881" s="20">
        <v>1.8471662872496901E-2</v>
      </c>
      <c r="N881" s="20">
        <v>2.2399388550033001E-2</v>
      </c>
      <c r="O881" s="20">
        <v>0.109278322783499</v>
      </c>
      <c r="P881" s="20">
        <v>0.101064085099257</v>
      </c>
      <c r="Q881" s="20">
        <v>7.45507970557268E-2</v>
      </c>
      <c r="R881" s="20">
        <v>4.5207419750594002E-2</v>
      </c>
      <c r="S881" s="20">
        <v>0.117166103234133</v>
      </c>
      <c r="T881" s="20">
        <v>4.2222118111382E-3</v>
      </c>
      <c r="U881" s="20">
        <v>9.4206248254501898E-2</v>
      </c>
      <c r="V881" s="20" t="s">
        <v>122</v>
      </c>
      <c r="W881" s="20">
        <v>0.37058889067635697</v>
      </c>
      <c r="X881" s="20"/>
      <c r="Y881" s="20"/>
      <c r="Z881" s="20"/>
      <c r="AA881" s="30"/>
    </row>
    <row r="882" spans="1:27" x14ac:dyDescent="0.25">
      <c r="A882">
        <v>846</v>
      </c>
      <c r="B882" s="15">
        <v>40130</v>
      </c>
      <c r="C882" s="25">
        <f t="shared" si="39"/>
        <v>0.23056364059448201</v>
      </c>
      <c r="D882" s="25">
        <f>VLOOKUP(B882,input_BB!$B$19:$K$10000,$D$35,0)</f>
        <v>22553.63</v>
      </c>
      <c r="E882" s="27">
        <f t="shared" si="40"/>
        <v>0.2043610526307589</v>
      </c>
      <c r="F882" s="28">
        <f>VLOOKUP(B882,viz!$B$3:$E$1863,4,0)</f>
        <v>0</v>
      </c>
      <c r="G882" s="25">
        <f t="shared" si="41"/>
        <v>8.6454647300669596E-2</v>
      </c>
      <c r="I882" s="31">
        <v>40130</v>
      </c>
      <c r="J882" s="20">
        <v>0.23056364059448201</v>
      </c>
      <c r="K882" s="20">
        <v>0</v>
      </c>
      <c r="L882" s="20">
        <v>3.9853952995828501E-2</v>
      </c>
      <c r="M882" s="20" t="s">
        <v>122</v>
      </c>
      <c r="N882" s="20">
        <v>2.3208018842978701E-2</v>
      </c>
      <c r="O882" s="20">
        <v>8.6454647300669596E-2</v>
      </c>
      <c r="P882" s="20">
        <v>3.3681484967447703E-2</v>
      </c>
      <c r="Q882" s="20">
        <v>0.122483859418311</v>
      </c>
      <c r="R882" s="20">
        <v>4.5087092405218E-2</v>
      </c>
      <c r="S882" s="20">
        <v>0.11886415333492301</v>
      </c>
      <c r="T882" s="20">
        <v>4.3746359885255904E-3</v>
      </c>
      <c r="U882" s="20">
        <v>6.8001512831953506E-2</v>
      </c>
      <c r="V882" s="20">
        <v>6.5381128854895804E-2</v>
      </c>
      <c r="W882" s="20">
        <v>0.39260951305924802</v>
      </c>
      <c r="X882" s="20"/>
      <c r="Y882" s="20"/>
      <c r="Z882" s="20"/>
      <c r="AA882" s="30"/>
    </row>
    <row r="883" spans="1:27" x14ac:dyDescent="0.25">
      <c r="A883">
        <v>847</v>
      </c>
      <c r="B883" s="15">
        <v>40137</v>
      </c>
      <c r="C883" s="25">
        <f t="shared" si="39"/>
        <v>0.230054095387459</v>
      </c>
      <c r="D883" s="25">
        <f>VLOOKUP(B883,input_BB!$B$19:$K$10000,$D$35,0)</f>
        <v>22455.84</v>
      </c>
      <c r="E883" s="27">
        <f t="shared" si="40"/>
        <v>0.20344363751084127</v>
      </c>
      <c r="F883" s="28">
        <f>VLOOKUP(B883,viz!$B$3:$E$1863,4,0)</f>
        <v>0</v>
      </c>
      <c r="G883" s="25">
        <f t="shared" si="41"/>
        <v>8.6410401356333003E-2</v>
      </c>
      <c r="I883" s="31">
        <v>40137</v>
      </c>
      <c r="J883" s="20">
        <v>0.230054095387459</v>
      </c>
      <c r="K883" s="20">
        <v>1</v>
      </c>
      <c r="L883" s="20">
        <v>3.9945559299654598E-2</v>
      </c>
      <c r="M883" s="20" t="s">
        <v>122</v>
      </c>
      <c r="N883" s="20">
        <v>2.3240086058754401E-2</v>
      </c>
      <c r="O883" s="20">
        <v>8.6410401356333003E-2</v>
      </c>
      <c r="P883" s="20">
        <v>3.4267818242564703E-2</v>
      </c>
      <c r="Q883" s="20">
        <v>0.122667014044511</v>
      </c>
      <c r="R883" s="20">
        <v>4.51552848682771E-2</v>
      </c>
      <c r="S883" s="20">
        <v>0.119508196566166</v>
      </c>
      <c r="T883" s="20">
        <v>4.3806805542911196E-3</v>
      </c>
      <c r="U883" s="20">
        <v>6.75411770701696E-2</v>
      </c>
      <c r="V883" s="20">
        <v>6.4893742250295205E-2</v>
      </c>
      <c r="W883" s="20">
        <v>0.39199003968898299</v>
      </c>
      <c r="X883" s="20"/>
      <c r="Y883" s="20"/>
      <c r="Z883" s="20"/>
      <c r="AA883" s="30"/>
    </row>
    <row r="884" spans="1:27" x14ac:dyDescent="0.25">
      <c r="A884">
        <v>848</v>
      </c>
      <c r="B884" s="15">
        <v>40144</v>
      </c>
      <c r="C884" s="25">
        <f t="shared" si="39"/>
        <v>0.221246898174286</v>
      </c>
      <c r="D884" s="25">
        <f>VLOOKUP(B884,input_BB!$B$19:$K$10000,$D$35,0)</f>
        <v>21134.5</v>
      </c>
      <c r="E884" s="27">
        <f t="shared" si="40"/>
        <v>0.18758664233926975</v>
      </c>
      <c r="F884" s="28">
        <f>VLOOKUP(B884,viz!$B$3:$E$1863,4,0)</f>
        <v>0</v>
      </c>
      <c r="G884" s="25">
        <f t="shared" si="41"/>
        <v>8.4897323918116593E-2</v>
      </c>
      <c r="I884" s="31">
        <v>40144</v>
      </c>
      <c r="J884" s="20">
        <v>0.221246898174286</v>
      </c>
      <c r="K884" s="20">
        <v>0</v>
      </c>
      <c r="L884" s="20">
        <v>4.0053989689344101E-2</v>
      </c>
      <c r="M884" s="20" t="s">
        <v>122</v>
      </c>
      <c r="N884" s="20">
        <v>2.3270554774135199E-2</v>
      </c>
      <c r="O884" s="20">
        <v>8.4897323918116593E-2</v>
      </c>
      <c r="P884" s="20">
        <v>3.4877120174831397E-2</v>
      </c>
      <c r="Q884" s="20">
        <v>0.12425784096947599</v>
      </c>
      <c r="R884" s="20">
        <v>4.5217247453520397E-2</v>
      </c>
      <c r="S884" s="20">
        <v>0.120178357466692</v>
      </c>
      <c r="T884" s="20">
        <v>4.3864238079368099E-3</v>
      </c>
      <c r="U884" s="20">
        <v>6.7091637349753694E-2</v>
      </c>
      <c r="V884" s="20">
        <v>6.4436689315495801E-2</v>
      </c>
      <c r="W884" s="20">
        <v>0.391332815080699</v>
      </c>
      <c r="X884" s="20"/>
      <c r="Y884" s="20"/>
      <c r="Z884" s="20"/>
      <c r="AA884" s="30"/>
    </row>
    <row r="885" spans="1:27" x14ac:dyDescent="0.25">
      <c r="A885">
        <v>849</v>
      </c>
      <c r="B885" s="15">
        <v>40151</v>
      </c>
      <c r="C885" s="25">
        <f t="shared" si="39"/>
        <v>0.244381323456764</v>
      </c>
      <c r="D885" s="25">
        <f>VLOOKUP(B885,input_BB!$B$19:$K$10000,$D$35,0)</f>
        <v>22498.15</v>
      </c>
      <c r="E885" s="27">
        <f t="shared" si="40"/>
        <v>0.22923922046624148</v>
      </c>
      <c r="F885" s="28">
        <f>VLOOKUP(B885,viz!$B$3:$E$1863,4,0)</f>
        <v>0</v>
      </c>
      <c r="G885" s="25">
        <f t="shared" si="41"/>
        <v>0.14900311870549901</v>
      </c>
      <c r="I885" s="31">
        <v>40151</v>
      </c>
      <c r="J885" s="20">
        <v>0.244381323456764</v>
      </c>
      <c r="K885" s="20">
        <v>0</v>
      </c>
      <c r="L885" s="20">
        <v>1.91320335615041E-2</v>
      </c>
      <c r="M885" s="20">
        <v>2.3404279911413198E-2</v>
      </c>
      <c r="N885" s="20">
        <v>2.3706702811147E-2</v>
      </c>
      <c r="O885" s="20">
        <v>0.14900311870549901</v>
      </c>
      <c r="P885" s="20">
        <v>0.12351079199602601</v>
      </c>
      <c r="Q885" s="20">
        <v>8.00349920403325E-2</v>
      </c>
      <c r="R885" s="20" t="s">
        <v>122</v>
      </c>
      <c r="S885" s="20">
        <v>1.92922205770013E-2</v>
      </c>
      <c r="T885" s="20">
        <v>3.16144945060449E-2</v>
      </c>
      <c r="U885" s="20">
        <v>0.105029748815642</v>
      </c>
      <c r="V885" s="20" t="s">
        <v>122</v>
      </c>
      <c r="W885" s="20">
        <v>0.42527161707538902</v>
      </c>
      <c r="X885" s="20"/>
      <c r="Y885" s="20"/>
      <c r="Z885" s="20"/>
      <c r="AA885" s="30"/>
    </row>
    <row r="886" spans="1:27" x14ac:dyDescent="0.25">
      <c r="A886">
        <v>850</v>
      </c>
      <c r="B886" s="15">
        <v>40158</v>
      </c>
      <c r="C886" s="25">
        <f t="shared" si="39"/>
        <v>0.26547813415527299</v>
      </c>
      <c r="D886" s="25">
        <f>VLOOKUP(B886,input_BB!$B$19:$K$10000,$D$35,0)</f>
        <v>21902.11</v>
      </c>
      <c r="E886" s="27">
        <f t="shared" si="40"/>
        <v>0.26722315761272136</v>
      </c>
      <c r="F886" s="28">
        <f>VLOOKUP(B886,viz!$B$3:$E$1863,4,0)</f>
        <v>0</v>
      </c>
      <c r="G886" s="25">
        <f t="shared" si="41"/>
        <v>0.14921146880932701</v>
      </c>
      <c r="I886" s="31">
        <v>40158</v>
      </c>
      <c r="J886" s="20">
        <v>0.26547813415527299</v>
      </c>
      <c r="K886" s="20">
        <v>0</v>
      </c>
      <c r="L886" s="20">
        <v>1.9159539994160299E-2</v>
      </c>
      <c r="M886" s="20">
        <v>2.3709310836329101E-2</v>
      </c>
      <c r="N886" s="20">
        <v>2.37407863194306E-2</v>
      </c>
      <c r="O886" s="20">
        <v>0.14921146880932701</v>
      </c>
      <c r="P886" s="20">
        <v>0.12415038623465501</v>
      </c>
      <c r="Q886" s="20">
        <v>8.0187585748611498E-2</v>
      </c>
      <c r="R886" s="20" t="s">
        <v>122</v>
      </c>
      <c r="S886" s="20">
        <v>1.9366138812582499E-2</v>
      </c>
      <c r="T886" s="20">
        <v>3.1660988460511699E-2</v>
      </c>
      <c r="U886" s="20">
        <v>0.104126511486424</v>
      </c>
      <c r="V886" s="20" t="s">
        <v>122</v>
      </c>
      <c r="W886" s="20">
        <v>0.42468728329796801</v>
      </c>
      <c r="X886" s="20"/>
      <c r="Y886" s="20"/>
      <c r="Z886" s="20"/>
      <c r="AA886" s="30"/>
    </row>
    <row r="887" spans="1:27" x14ac:dyDescent="0.25">
      <c r="A887">
        <v>851</v>
      </c>
      <c r="B887" s="15">
        <v>40165</v>
      </c>
      <c r="C887" s="25">
        <f t="shared" si="39"/>
        <v>0.223259598016739</v>
      </c>
      <c r="D887" s="25">
        <f>VLOOKUP(B887,input_BB!$B$19:$K$10000,$D$35,0)</f>
        <v>21175.88</v>
      </c>
      <c r="E887" s="27">
        <f t="shared" si="40"/>
        <v>0.19121042535571725</v>
      </c>
      <c r="F887" s="28">
        <f>VLOOKUP(B887,viz!$B$3:$E$1863,4,0)</f>
        <v>0</v>
      </c>
      <c r="G887" s="25">
        <f t="shared" si="41"/>
        <v>8.3241058713220906E-2</v>
      </c>
      <c r="I887" s="31">
        <v>40165</v>
      </c>
      <c r="J887" s="20">
        <v>0.223259598016739</v>
      </c>
      <c r="K887" s="20">
        <v>0</v>
      </c>
      <c r="L887" s="20">
        <v>4.02014786747628E-2</v>
      </c>
      <c r="M887" s="20">
        <v>2.4331490258700898E-2</v>
      </c>
      <c r="N887" s="20">
        <v>2.3427672452078701E-2</v>
      </c>
      <c r="O887" s="20">
        <v>8.3241058713220906E-2</v>
      </c>
      <c r="P887" s="20" t="s">
        <v>122</v>
      </c>
      <c r="Q887" s="20">
        <v>0.12716180469814201</v>
      </c>
      <c r="R887" s="20">
        <v>1.8982259665441401E-2</v>
      </c>
      <c r="S887" s="20">
        <v>0.11981695290413601</v>
      </c>
      <c r="T887" s="20">
        <v>4.4160399786670902E-3</v>
      </c>
      <c r="U887" s="20">
        <v>9.0158028297616696E-2</v>
      </c>
      <c r="V887" s="20">
        <v>6.9250961132132902E-2</v>
      </c>
      <c r="W887" s="20">
        <v>0.39901225322509998</v>
      </c>
      <c r="X887" s="20"/>
      <c r="Y887" s="20"/>
      <c r="Z887" s="20"/>
      <c r="AA887" s="30"/>
    </row>
    <row r="888" spans="1:27" x14ac:dyDescent="0.25">
      <c r="A888">
        <v>852</v>
      </c>
      <c r="B888" s="15">
        <v>40172</v>
      </c>
      <c r="C888" s="25">
        <f t="shared" si="39"/>
        <v>0.34229776263237</v>
      </c>
      <c r="D888" s="25">
        <f>VLOOKUP(B888,input_BB!$B$19:$K$10000,$D$35,0)</f>
        <v>21517</v>
      </c>
      <c r="E888" s="27">
        <f t="shared" si="40"/>
        <v>0.40553372888291866</v>
      </c>
      <c r="F888" s="28">
        <f>VLOOKUP(B888,viz!$B$3:$E$1863,4,0)</f>
        <v>0</v>
      </c>
      <c r="G888" s="25">
        <f t="shared" si="41"/>
        <v>0.114000822639447</v>
      </c>
      <c r="I888" s="31">
        <v>40172</v>
      </c>
      <c r="J888" s="20">
        <v>0.34229776263237</v>
      </c>
      <c r="K888" s="20">
        <v>1</v>
      </c>
      <c r="L888" s="20">
        <v>4.0339546715778503E-2</v>
      </c>
      <c r="M888" s="20">
        <v>2.46458635010544E-2</v>
      </c>
      <c r="N888" s="20">
        <v>2.3486735320777701E-2</v>
      </c>
      <c r="O888" s="20">
        <v>0.114000822639447</v>
      </c>
      <c r="P888" s="20" t="s">
        <v>122</v>
      </c>
      <c r="Q888" s="20">
        <v>0.101196852874746</v>
      </c>
      <c r="R888" s="20">
        <v>4.8963084242690198E-2</v>
      </c>
      <c r="S888" s="20">
        <v>0.12059428847482</v>
      </c>
      <c r="T888" s="20">
        <v>4.42717313711308E-3</v>
      </c>
      <c r="U888" s="20">
        <v>0.123502779153691</v>
      </c>
      <c r="V888" s="20" t="s">
        <v>122</v>
      </c>
      <c r="W888" s="20">
        <v>0.398842853939882</v>
      </c>
      <c r="X888" s="20"/>
      <c r="Y888" s="20"/>
      <c r="Z888" s="20"/>
      <c r="AA888" s="30"/>
    </row>
    <row r="889" spans="1:27" x14ac:dyDescent="0.25">
      <c r="A889">
        <v>853</v>
      </c>
      <c r="B889" s="15">
        <v>40179</v>
      </c>
      <c r="C889" s="25">
        <f t="shared" si="39"/>
        <v>0.22515292465686801</v>
      </c>
      <c r="D889" s="25">
        <f>VLOOKUP(B889,input_BB!$B$19:$K$10000,$D$35,0)</f>
        <v>21872.5</v>
      </c>
      <c r="E889" s="27">
        <f t="shared" si="40"/>
        <v>0.19461928184706825</v>
      </c>
      <c r="F889" s="28">
        <f>VLOOKUP(B889,viz!$B$3:$E$1863,4,0)</f>
        <v>0</v>
      </c>
      <c r="G889" s="25">
        <f t="shared" si="41"/>
        <v>0.11465172826987</v>
      </c>
      <c r="I889" s="31">
        <v>40179</v>
      </c>
      <c r="J889" s="20">
        <v>0.22515292465686801</v>
      </c>
      <c r="K889" s="20">
        <v>1</v>
      </c>
      <c r="L889" s="20">
        <v>4.0378350521552697E-2</v>
      </c>
      <c r="M889" s="20">
        <v>2.49002910155618E-2</v>
      </c>
      <c r="N889" s="20">
        <v>2.34879804486589E-2</v>
      </c>
      <c r="O889" s="20">
        <v>0.11465172826987</v>
      </c>
      <c r="P889" s="20" t="s">
        <v>122</v>
      </c>
      <c r="Q889" s="20">
        <v>0.101231584250564</v>
      </c>
      <c r="R889" s="20">
        <v>4.9065510484962098E-2</v>
      </c>
      <c r="S889" s="20">
        <v>0.121073785267943</v>
      </c>
      <c r="T889" s="20">
        <v>4.4274078396646403E-3</v>
      </c>
      <c r="U889" s="20">
        <v>0.123091562792082</v>
      </c>
      <c r="V889" s="20" t="s">
        <v>122</v>
      </c>
      <c r="W889" s="20">
        <v>0.39769179910914099</v>
      </c>
      <c r="X889" s="20"/>
      <c r="Y889" s="20"/>
      <c r="Z889" s="20"/>
      <c r="AA889" s="30"/>
    </row>
    <row r="890" spans="1:27" x14ac:dyDescent="0.25">
      <c r="A890">
        <v>854</v>
      </c>
      <c r="B890" s="15">
        <v>40186</v>
      </c>
      <c r="C890" s="25">
        <f t="shared" si="39"/>
        <v>0.27214360237121599</v>
      </c>
      <c r="D890" s="25">
        <f>VLOOKUP(B890,input_BB!$B$19:$K$10000,$D$35,0)</f>
        <v>22296.75</v>
      </c>
      <c r="E890" s="27">
        <f t="shared" si="40"/>
        <v>0.2792240580987902</v>
      </c>
      <c r="F890" s="28">
        <f>VLOOKUP(B890,viz!$B$3:$E$1863,4,0)</f>
        <v>0</v>
      </c>
      <c r="G890" s="25">
        <f t="shared" si="41"/>
        <v>0.112482083895434</v>
      </c>
      <c r="I890" s="31">
        <v>40186</v>
      </c>
      <c r="J890" s="20">
        <v>0.27214360237121599</v>
      </c>
      <c r="K890" s="20">
        <v>1</v>
      </c>
      <c r="L890" s="20">
        <v>4.1277762984352699E-2</v>
      </c>
      <c r="M890" s="20">
        <v>5.0876803012629299E-2</v>
      </c>
      <c r="N890" s="20">
        <v>2.2179460372922202E-2</v>
      </c>
      <c r="O890" s="20">
        <v>0.112482083895434</v>
      </c>
      <c r="P890" s="20">
        <v>0.105442867614434</v>
      </c>
      <c r="Q890" s="20">
        <v>7.4838165594610206E-2</v>
      </c>
      <c r="R890" s="20" t="s">
        <v>122</v>
      </c>
      <c r="S890" s="20">
        <v>0.11539235902931</v>
      </c>
      <c r="T890" s="20">
        <v>4.1807560658206396E-3</v>
      </c>
      <c r="U890" s="20">
        <v>7.2960176551844003E-2</v>
      </c>
      <c r="V890" s="20" t="s">
        <v>122</v>
      </c>
      <c r="W890" s="20">
        <v>0.400369564878643</v>
      </c>
      <c r="X890" s="20"/>
      <c r="Y890" s="20"/>
      <c r="Z890" s="20"/>
      <c r="AA890" s="30"/>
    </row>
    <row r="891" spans="1:27" x14ac:dyDescent="0.25">
      <c r="A891">
        <v>855</v>
      </c>
      <c r="B891" s="15">
        <v>40193</v>
      </c>
      <c r="C891" s="25">
        <f t="shared" si="39"/>
        <v>0.266505926847458</v>
      </c>
      <c r="D891" s="25">
        <f>VLOOKUP(B891,input_BB!$B$19:$K$10000,$D$35,0)</f>
        <v>21654.16</v>
      </c>
      <c r="E891" s="27">
        <f t="shared" si="40"/>
        <v>0.26907365594526439</v>
      </c>
      <c r="F891" s="28">
        <f>VLOOKUP(B891,viz!$B$3:$E$1863,4,0)</f>
        <v>0</v>
      </c>
      <c r="G891" s="25">
        <f t="shared" si="41"/>
        <v>0.14404297340272201</v>
      </c>
      <c r="I891" s="31">
        <v>40193</v>
      </c>
      <c r="J891" s="20">
        <v>0.266505926847458</v>
      </c>
      <c r="K891" s="20">
        <v>0</v>
      </c>
      <c r="L891" s="20">
        <v>1.8740860563358101E-2</v>
      </c>
      <c r="M891" s="20">
        <v>4.8618672853393698E-2</v>
      </c>
      <c r="N891" s="20">
        <v>2.3221996259437199E-2</v>
      </c>
      <c r="O891" s="20">
        <v>0.14404297340272201</v>
      </c>
      <c r="P891" s="20">
        <v>0.11833930993116799</v>
      </c>
      <c r="Q891" s="20">
        <v>7.8062843692597E-2</v>
      </c>
      <c r="R891" s="20" t="s">
        <v>122</v>
      </c>
      <c r="S891" s="20" t="s">
        <v>122</v>
      </c>
      <c r="T891" s="20">
        <v>5.4811400512518801E-2</v>
      </c>
      <c r="U891" s="20">
        <v>8.6742489278749599E-2</v>
      </c>
      <c r="V891" s="20" t="s">
        <v>122</v>
      </c>
      <c r="W891" s="20">
        <v>0.42741945350605598</v>
      </c>
      <c r="X891" s="20"/>
      <c r="Y891" s="20"/>
      <c r="Z891" s="20"/>
      <c r="AA891" s="30"/>
    </row>
    <row r="892" spans="1:27" x14ac:dyDescent="0.25">
      <c r="A892">
        <v>856</v>
      </c>
      <c r="B892" s="15">
        <v>40200</v>
      </c>
      <c r="C892" s="25">
        <f t="shared" si="39"/>
        <v>0.25822785496711698</v>
      </c>
      <c r="D892" s="25">
        <f>VLOOKUP(B892,input_BB!$B$19:$K$10000,$D$35,0)</f>
        <v>20726.18</v>
      </c>
      <c r="E892" s="27">
        <f t="shared" si="40"/>
        <v>0.2541693291021962</v>
      </c>
      <c r="F892" s="28">
        <f>VLOOKUP(B892,viz!$B$3:$E$1863,4,0)</f>
        <v>0</v>
      </c>
      <c r="G892" s="25">
        <f t="shared" si="41"/>
        <v>0.14708012297659601</v>
      </c>
      <c r="I892" s="31">
        <v>40200</v>
      </c>
      <c r="J892" s="20">
        <v>0.25822785496711698</v>
      </c>
      <c r="K892" s="20">
        <v>0</v>
      </c>
      <c r="L892" s="20">
        <v>1.8160447676369401E-2</v>
      </c>
      <c r="M892" s="20">
        <v>4.7052457959642899E-2</v>
      </c>
      <c r="N892" s="20">
        <v>2.2502800582962501E-2</v>
      </c>
      <c r="O892" s="20">
        <v>0.14708012297659601</v>
      </c>
      <c r="P892" s="20">
        <v>0.120524096551524</v>
      </c>
      <c r="Q892" s="20">
        <v>7.7915182950732104E-2</v>
      </c>
      <c r="R892" s="20" t="s">
        <v>122</v>
      </c>
      <c r="S892" s="20" t="s">
        <v>122</v>
      </c>
      <c r="T892" s="20">
        <v>5.3120697624345098E-2</v>
      </c>
      <c r="U892" s="20">
        <v>8.6896988316514601E-2</v>
      </c>
      <c r="V892" s="20" t="s">
        <v>122</v>
      </c>
      <c r="W892" s="20">
        <v>0.426747205361314</v>
      </c>
      <c r="X892" s="20"/>
      <c r="Y892" s="20"/>
      <c r="Z892" s="20"/>
      <c r="AA892" s="30"/>
    </row>
    <row r="893" spans="1:27" x14ac:dyDescent="0.25">
      <c r="A893">
        <v>857</v>
      </c>
      <c r="B893" s="15">
        <v>40207</v>
      </c>
      <c r="C893" s="25">
        <f t="shared" si="39"/>
        <v>0.244256347417831</v>
      </c>
      <c r="D893" s="25">
        <f>VLOOKUP(B893,input_BB!$B$19:$K$10000,$D$35,0)</f>
        <v>20121.990000000002</v>
      </c>
      <c r="E893" s="27">
        <f t="shared" si="40"/>
        <v>0.22901420626501995</v>
      </c>
      <c r="F893" s="28">
        <f>VLOOKUP(B893,viz!$B$3:$E$1863,4,0)</f>
        <v>0</v>
      </c>
      <c r="G893" s="25">
        <f t="shared" si="41"/>
        <v>0.14777114482328199</v>
      </c>
      <c r="I893" s="31">
        <v>40207</v>
      </c>
      <c r="J893" s="20">
        <v>0.244256347417831</v>
      </c>
      <c r="K893" s="20">
        <v>0</v>
      </c>
      <c r="L893" s="20">
        <v>1.8245956926156E-2</v>
      </c>
      <c r="M893" s="20">
        <v>4.7563558954100603E-2</v>
      </c>
      <c r="N893" s="20">
        <v>2.26087559883709E-2</v>
      </c>
      <c r="O893" s="20">
        <v>0.14777114482328199</v>
      </c>
      <c r="P893" s="20">
        <v>0.118014808116277</v>
      </c>
      <c r="Q893" s="20">
        <v>7.8317555593588897E-2</v>
      </c>
      <c r="R893" s="20" t="s">
        <v>122</v>
      </c>
      <c r="S893" s="20" t="s">
        <v>122</v>
      </c>
      <c r="T893" s="20">
        <v>5.3400828368683498E-2</v>
      </c>
      <c r="U893" s="20">
        <v>8.6485858000779695E-2</v>
      </c>
      <c r="V893" s="20" t="s">
        <v>122</v>
      </c>
      <c r="W893" s="20">
        <v>0.42759153322876098</v>
      </c>
      <c r="X893" s="20"/>
      <c r="Y893" s="20"/>
      <c r="Z893" s="20"/>
      <c r="AA893" s="30"/>
    </row>
    <row r="894" spans="1:27" x14ac:dyDescent="0.25">
      <c r="A894">
        <v>858</v>
      </c>
      <c r="B894" s="15">
        <v>40214</v>
      </c>
      <c r="C894" s="25">
        <f t="shared" si="39"/>
        <v>0.26659557223320002</v>
      </c>
      <c r="D894" s="25">
        <f>VLOOKUP(B894,input_BB!$B$19:$K$10000,$D$35,0)</f>
        <v>19665.080000000002</v>
      </c>
      <c r="E894" s="27">
        <f t="shared" si="40"/>
        <v>0.26923505876326176</v>
      </c>
      <c r="F894" s="28">
        <f>VLOOKUP(B894,viz!$B$3:$E$1863,4,0)</f>
        <v>1</v>
      </c>
      <c r="G894" s="25">
        <f t="shared" si="41"/>
        <v>0.14845657995451</v>
      </c>
      <c r="I894" s="31">
        <v>40214</v>
      </c>
      <c r="J894" s="20">
        <v>0.26659557223320002</v>
      </c>
      <c r="K894" s="20">
        <v>0</v>
      </c>
      <c r="L894" s="20">
        <v>1.8330411681541901E-2</v>
      </c>
      <c r="M894" s="20">
        <v>4.80743635132099E-2</v>
      </c>
      <c r="N894" s="20">
        <v>2.27134047587426E-2</v>
      </c>
      <c r="O894" s="20">
        <v>0.14845657995451</v>
      </c>
      <c r="P894" s="20">
        <v>0.11555629088332001</v>
      </c>
      <c r="Q894" s="20">
        <v>7.8715591987695996E-2</v>
      </c>
      <c r="R894" s="20" t="s">
        <v>122</v>
      </c>
      <c r="S894" s="20" t="s">
        <v>122</v>
      </c>
      <c r="T894" s="20">
        <v>5.3677744336654599E-2</v>
      </c>
      <c r="U894" s="20">
        <v>8.6071583502681001E-2</v>
      </c>
      <c r="V894" s="20" t="s">
        <v>122</v>
      </c>
      <c r="W894" s="20">
        <v>0.42840402938164401</v>
      </c>
      <c r="X894" s="20"/>
      <c r="Y894" s="20"/>
      <c r="Z894" s="20"/>
      <c r="AA894" s="30"/>
    </row>
    <row r="895" spans="1:27" x14ac:dyDescent="0.25">
      <c r="A895">
        <v>859</v>
      </c>
      <c r="B895" s="15">
        <v>40221</v>
      </c>
      <c r="C895" s="25">
        <f t="shared" si="39"/>
        <v>0.20460279285907701</v>
      </c>
      <c r="D895" s="25">
        <f>VLOOKUP(B895,input_BB!$B$19:$K$10000,$D$35,0)</f>
        <v>20268.689999999999</v>
      </c>
      <c r="E895" s="27">
        <f t="shared" si="40"/>
        <v>0.15761961750375889</v>
      </c>
      <c r="F895" s="28">
        <f>VLOOKUP(B895,viz!$B$3:$E$1863,4,0)</f>
        <v>1</v>
      </c>
      <c r="G895" s="25">
        <f t="shared" si="41"/>
        <v>0.12157122298352301</v>
      </c>
      <c r="I895" s="31">
        <v>40221</v>
      </c>
      <c r="J895" s="20">
        <v>0.20460279285907701</v>
      </c>
      <c r="K895" s="20">
        <v>0</v>
      </c>
      <c r="L895" s="20">
        <v>1.8705221337579198E-2</v>
      </c>
      <c r="M895" s="20">
        <v>6.3568687737417306E-2</v>
      </c>
      <c r="N895" s="20">
        <v>2.3177835322167099E-2</v>
      </c>
      <c r="O895" s="20">
        <v>0.12157122298352301</v>
      </c>
      <c r="P895" s="20">
        <v>0.111230019969246</v>
      </c>
      <c r="Q895" s="20">
        <v>8.0361299767288896E-2</v>
      </c>
      <c r="R895" s="20">
        <v>2.5252106290344599E-2</v>
      </c>
      <c r="S895" s="20" t="s">
        <v>122</v>
      </c>
      <c r="T895" s="20">
        <v>2.8312947392299E-2</v>
      </c>
      <c r="U895" s="20">
        <v>8.7432136162566898E-2</v>
      </c>
      <c r="V895" s="20" t="s">
        <v>122</v>
      </c>
      <c r="W895" s="20">
        <v>0.44038852303756898</v>
      </c>
      <c r="X895" s="20"/>
      <c r="Y895" s="20"/>
      <c r="Z895" s="20"/>
      <c r="AA895" s="30"/>
    </row>
    <row r="896" spans="1:27" x14ac:dyDescent="0.25">
      <c r="A896">
        <v>860</v>
      </c>
      <c r="B896" s="15">
        <v>40228</v>
      </c>
      <c r="C896" s="25">
        <f t="shared" si="39"/>
        <v>0.25661647319793701</v>
      </c>
      <c r="D896" s="25">
        <f>VLOOKUP(B896,input_BB!$B$19:$K$10000,$D$35,0)</f>
        <v>19894.02</v>
      </c>
      <c r="E896" s="27">
        <f t="shared" si="40"/>
        <v>0.25126810271711797</v>
      </c>
      <c r="F896" s="28">
        <f>VLOOKUP(B896,viz!$B$3:$E$1863,4,0)</f>
        <v>0</v>
      </c>
      <c r="G896" s="25">
        <f t="shared" si="41"/>
        <v>0.12182075375835499</v>
      </c>
      <c r="I896" s="31">
        <v>40228</v>
      </c>
      <c r="J896" s="20">
        <v>0.25661647319793701</v>
      </c>
      <c r="K896" s="20">
        <v>0</v>
      </c>
      <c r="L896" s="20">
        <v>1.8747776921158199E-2</v>
      </c>
      <c r="M896" s="20">
        <v>6.3263071676629201E-2</v>
      </c>
      <c r="N896" s="20">
        <v>2.32305663906976E-2</v>
      </c>
      <c r="O896" s="20">
        <v>0.12182075375835499</v>
      </c>
      <c r="P896" s="20">
        <v>0.11164783372647701</v>
      </c>
      <c r="Q896" s="20">
        <v>8.0580311119151093E-2</v>
      </c>
      <c r="R896" s="20">
        <v>2.53096255129234E-2</v>
      </c>
      <c r="S896" s="20" t="s">
        <v>122</v>
      </c>
      <c r="T896" s="20">
        <v>2.8405081872176101E-2</v>
      </c>
      <c r="U896" s="20">
        <v>8.6775825771414503E-2</v>
      </c>
      <c r="V896" s="20" t="s">
        <v>122</v>
      </c>
      <c r="W896" s="20">
        <v>0.44021915325101801</v>
      </c>
      <c r="X896" s="20"/>
      <c r="Y896" s="20"/>
      <c r="Z896" s="20"/>
      <c r="AA896" s="30"/>
    </row>
    <row r="897" spans="1:27" x14ac:dyDescent="0.25">
      <c r="A897">
        <v>861</v>
      </c>
      <c r="B897" s="15">
        <v>40235</v>
      </c>
      <c r="C897" s="25">
        <f t="shared" si="39"/>
        <v>0.33372333645820601</v>
      </c>
      <c r="D897" s="25">
        <f>VLOOKUP(B897,input_BB!$B$19:$K$10000,$D$35,0)</f>
        <v>20608.7</v>
      </c>
      <c r="E897" s="27">
        <f t="shared" si="40"/>
        <v>0.39009582836226814</v>
      </c>
      <c r="F897" s="28">
        <f>VLOOKUP(B897,viz!$B$3:$E$1863,4,0)</f>
        <v>0</v>
      </c>
      <c r="G897" s="25">
        <f t="shared" si="41"/>
        <v>0.122535310399519</v>
      </c>
      <c r="I897" s="31">
        <v>40235</v>
      </c>
      <c r="J897" s="20">
        <v>0.33372333645820601</v>
      </c>
      <c r="K897" s="20">
        <v>0</v>
      </c>
      <c r="L897" s="20">
        <v>1.8754470964943499E-2</v>
      </c>
      <c r="M897" s="20">
        <v>6.3557462359804404E-2</v>
      </c>
      <c r="N897" s="20">
        <v>2.3238861050338101E-2</v>
      </c>
      <c r="O897" s="20">
        <v>0.122535310399519</v>
      </c>
      <c r="P897" s="20">
        <v>0.111816287972062</v>
      </c>
      <c r="Q897" s="20">
        <v>8.0645208185150905E-2</v>
      </c>
      <c r="R897" s="20">
        <v>2.5409585200786899E-2</v>
      </c>
      <c r="S897" s="20" t="s">
        <v>122</v>
      </c>
      <c r="T897" s="20">
        <v>2.8442712836503702E-2</v>
      </c>
      <c r="U897" s="20">
        <v>8.6412537861821195E-2</v>
      </c>
      <c r="V897" s="20" t="s">
        <v>122</v>
      </c>
      <c r="W897" s="20">
        <v>0.43918756316906998</v>
      </c>
      <c r="X897" s="20"/>
      <c r="Y897" s="20"/>
      <c r="Z897" s="20"/>
      <c r="AA897" s="30"/>
    </row>
    <row r="898" spans="1:27" x14ac:dyDescent="0.25">
      <c r="A898">
        <v>862</v>
      </c>
      <c r="B898" s="15">
        <v>40242</v>
      </c>
      <c r="C898" s="25">
        <f t="shared" si="39"/>
        <v>0.31925332546234098</v>
      </c>
      <c r="D898" s="25">
        <f>VLOOKUP(B898,input_BB!$B$19:$K$10000,$D$35,0)</f>
        <v>20787.97</v>
      </c>
      <c r="E898" s="27">
        <f t="shared" si="40"/>
        <v>0.36404317063923824</v>
      </c>
      <c r="F898" s="28">
        <f>VLOOKUP(B898,viz!$B$3:$E$1863,4,0)</f>
        <v>0</v>
      </c>
      <c r="G898" s="25">
        <f t="shared" si="41"/>
        <v>0.123376571723992</v>
      </c>
      <c r="I898" s="31">
        <v>40242</v>
      </c>
      <c r="J898" s="20">
        <v>0.31925332546234098</v>
      </c>
      <c r="K898" s="20">
        <v>0</v>
      </c>
      <c r="L898" s="20">
        <v>1.8773194934155701E-2</v>
      </c>
      <c r="M898" s="20">
        <v>6.3148942214332399E-2</v>
      </c>
      <c r="N898" s="20">
        <v>2.3262062116347799E-2</v>
      </c>
      <c r="O898" s="20">
        <v>0.123376571723992</v>
      </c>
      <c r="P898" s="20">
        <v>0.112066408402953</v>
      </c>
      <c r="Q898" s="20">
        <v>8.0761801318284296E-2</v>
      </c>
      <c r="R898" s="20">
        <v>2.55494192543631E-2</v>
      </c>
      <c r="S898" s="20" t="s">
        <v>122</v>
      </c>
      <c r="T898" s="20">
        <v>2.8498742214639501E-2</v>
      </c>
      <c r="U898" s="20">
        <v>8.6114072013186299E-2</v>
      </c>
      <c r="V898" s="20" t="s">
        <v>122</v>
      </c>
      <c r="W898" s="20">
        <v>0.43844878580774599</v>
      </c>
      <c r="X898" s="20"/>
      <c r="Y898" s="20"/>
      <c r="Z898" s="20"/>
      <c r="AA898" s="30"/>
    </row>
    <row r="899" spans="1:27" x14ac:dyDescent="0.25">
      <c r="A899">
        <v>863</v>
      </c>
      <c r="B899" s="15">
        <v>40249</v>
      </c>
      <c r="C899" s="25">
        <f t="shared" si="39"/>
        <v>0.33145463466644298</v>
      </c>
      <c r="D899" s="25">
        <f>VLOOKUP(B899,input_BB!$B$19:$K$10000,$D$35,0)</f>
        <v>21209.74</v>
      </c>
      <c r="E899" s="27">
        <f t="shared" si="40"/>
        <v>0.38601112439947804</v>
      </c>
      <c r="F899" s="28">
        <f>VLOOKUP(B899,viz!$B$3:$E$1863,4,0)</f>
        <v>0</v>
      </c>
      <c r="G899" s="25">
        <f t="shared" si="41"/>
        <v>8.8478961106187498E-2</v>
      </c>
      <c r="I899" s="31">
        <v>40249</v>
      </c>
      <c r="J899" s="20">
        <v>0.33145463466644298</v>
      </c>
      <c r="K899" s="20">
        <v>0</v>
      </c>
      <c r="L899" s="20">
        <v>3.9223627976710702E-2</v>
      </c>
      <c r="M899" s="20">
        <v>6.0239001109614498E-2</v>
      </c>
      <c r="N899" s="20">
        <v>2.1672439645430398E-2</v>
      </c>
      <c r="O899" s="20">
        <v>8.8478961106187498E-2</v>
      </c>
      <c r="P899" s="20">
        <v>0.101296569634203</v>
      </c>
      <c r="Q899" s="20">
        <v>7.52764613856199E-2</v>
      </c>
      <c r="R899" s="20">
        <v>3.49367386659665E-3</v>
      </c>
      <c r="S899" s="20">
        <v>0.102813799386198</v>
      </c>
      <c r="T899" s="20">
        <v>2.65767706491262E-2</v>
      </c>
      <c r="U899" s="20">
        <v>7.6831255348314004E-2</v>
      </c>
      <c r="V899" s="20" t="s">
        <v>122</v>
      </c>
      <c r="W899" s="20">
        <v>0.40409743989199898</v>
      </c>
      <c r="X899" s="20"/>
      <c r="Y899" s="20"/>
      <c r="Z899" s="20"/>
      <c r="AA899" s="30"/>
    </row>
    <row r="900" spans="1:27" x14ac:dyDescent="0.25">
      <c r="A900">
        <v>864</v>
      </c>
      <c r="B900" s="15">
        <v>40256</v>
      </c>
      <c r="C900" s="25">
        <f t="shared" si="39"/>
        <v>0.212515324354172</v>
      </c>
      <c r="D900" s="25">
        <f>VLOOKUP(B900,input_BB!$B$19:$K$10000,$D$35,0)</f>
        <v>21370.82</v>
      </c>
      <c r="E900" s="27">
        <f t="shared" si="40"/>
        <v>0.17186580396645829</v>
      </c>
      <c r="F900" s="28">
        <f>VLOOKUP(B900,viz!$B$3:$E$1863,4,0)</f>
        <v>0</v>
      </c>
      <c r="G900" s="25">
        <f t="shared" si="41"/>
        <v>8.8883662872830102E-2</v>
      </c>
      <c r="I900" s="31">
        <v>40256</v>
      </c>
      <c r="J900" s="20">
        <v>0.212515324354172</v>
      </c>
      <c r="K900" s="20">
        <v>0</v>
      </c>
      <c r="L900" s="20">
        <v>3.9253853858909699E-2</v>
      </c>
      <c r="M900" s="20">
        <v>5.9906985159150397E-2</v>
      </c>
      <c r="N900" s="20">
        <v>2.1698088019083999E-2</v>
      </c>
      <c r="O900" s="20">
        <v>8.8883662872830102E-2</v>
      </c>
      <c r="P900" s="20">
        <v>0.10159584094433501</v>
      </c>
      <c r="Q900" s="20">
        <v>7.5399057308169704E-2</v>
      </c>
      <c r="R900" s="20">
        <v>3.4972180366168002E-3</v>
      </c>
      <c r="S900" s="20">
        <v>0.103405526002311</v>
      </c>
      <c r="T900" s="20">
        <v>2.6633847575159401E-2</v>
      </c>
      <c r="U900" s="20">
        <v>7.6244895068013394E-2</v>
      </c>
      <c r="V900" s="20" t="s">
        <v>122</v>
      </c>
      <c r="W900" s="20">
        <v>0.403481025155421</v>
      </c>
      <c r="X900" s="20"/>
      <c r="Y900" s="20"/>
      <c r="Z900" s="20"/>
      <c r="AA900" s="30"/>
    </row>
    <row r="901" spans="1:27" x14ac:dyDescent="0.25">
      <c r="A901">
        <v>865</v>
      </c>
      <c r="B901" s="15">
        <v>40263</v>
      </c>
      <c r="C901" s="25">
        <f t="shared" si="39"/>
        <v>0.251632809638977</v>
      </c>
      <c r="D901" s="25">
        <f>VLOOKUP(B901,input_BB!$B$19:$K$10000,$D$35,0)</f>
        <v>21053.11</v>
      </c>
      <c r="E901" s="27">
        <f t="shared" si="40"/>
        <v>0.24229522211976215</v>
      </c>
      <c r="F901" s="28">
        <f>VLOOKUP(B901,viz!$B$3:$E$1863,4,0)</f>
        <v>0</v>
      </c>
      <c r="G901" s="25">
        <f t="shared" si="41"/>
        <v>0.14739730935144499</v>
      </c>
      <c r="I901" s="31">
        <v>40263</v>
      </c>
      <c r="J901" s="20">
        <v>0.251632809638977</v>
      </c>
      <c r="K901" s="20">
        <v>0</v>
      </c>
      <c r="L901" s="20">
        <v>4.3212189879905098E-2</v>
      </c>
      <c r="M901" s="20">
        <v>2.3771013891359799E-2</v>
      </c>
      <c r="N901" s="20">
        <v>2.2761934266625299E-2</v>
      </c>
      <c r="O901" s="20">
        <v>0.14739730935144499</v>
      </c>
      <c r="P901" s="20">
        <v>3.2206547414268802E-2</v>
      </c>
      <c r="Q901" s="20">
        <v>7.9234156497808003E-2</v>
      </c>
      <c r="R901" s="20">
        <v>2.9831284220135802E-2</v>
      </c>
      <c r="S901" s="20">
        <v>0.11579515425466599</v>
      </c>
      <c r="T901" s="20">
        <v>2.56611223379128E-2</v>
      </c>
      <c r="U901" s="20">
        <v>8.7745786753933797E-2</v>
      </c>
      <c r="V901" s="20" t="s">
        <v>122</v>
      </c>
      <c r="W901" s="20">
        <v>0.39238350113193998</v>
      </c>
      <c r="X901" s="20"/>
      <c r="Y901" s="20"/>
      <c r="Z901" s="20"/>
      <c r="AA901" s="30"/>
    </row>
    <row r="902" spans="1:27" x14ac:dyDescent="0.25">
      <c r="A902">
        <v>866</v>
      </c>
      <c r="B902" s="15">
        <v>40270</v>
      </c>
      <c r="C902" s="25">
        <f t="shared" si="39"/>
        <v>0.25243398547172502</v>
      </c>
      <c r="D902" s="25">
        <f>VLOOKUP(B902,input_BB!$B$19:$K$10000,$D$35,0)</f>
        <v>21537</v>
      </c>
      <c r="E902" s="27">
        <f t="shared" si="40"/>
        <v>0.2437377061477641</v>
      </c>
      <c r="F902" s="28">
        <f>VLOOKUP(B902,viz!$B$3:$E$1863,4,0)</f>
        <v>0</v>
      </c>
      <c r="G902" s="25">
        <f t="shared" si="41"/>
        <v>0.12579348366444401</v>
      </c>
      <c r="I902" s="31">
        <v>40270</v>
      </c>
      <c r="J902" s="20">
        <v>0.25243398547172502</v>
      </c>
      <c r="K902" s="20">
        <v>0</v>
      </c>
      <c r="L902" s="20">
        <v>1.89974694423873E-2</v>
      </c>
      <c r="M902" s="20">
        <v>6.3253977877366294E-2</v>
      </c>
      <c r="N902" s="20">
        <v>2.35399630042838E-2</v>
      </c>
      <c r="O902" s="20">
        <v>0.12579348366444401</v>
      </c>
      <c r="P902" s="20">
        <v>0.11396919246527901</v>
      </c>
      <c r="Q902" s="20">
        <v>8.1978729124563193E-2</v>
      </c>
      <c r="R902" s="20">
        <v>2.6133520889889301E-2</v>
      </c>
      <c r="S902" s="20">
        <v>1.92627776408331E-2</v>
      </c>
      <c r="T902" s="20">
        <v>4.4372063821490702E-3</v>
      </c>
      <c r="U902" s="20">
        <v>8.45812152029526E-2</v>
      </c>
      <c r="V902" s="20" t="s">
        <v>122</v>
      </c>
      <c r="W902" s="20">
        <v>0.43805246430585199</v>
      </c>
      <c r="X902" s="20"/>
      <c r="Y902" s="20"/>
      <c r="Z902" s="20"/>
      <c r="AA902" s="30"/>
    </row>
    <row r="903" spans="1:27" x14ac:dyDescent="0.25">
      <c r="A903">
        <v>867</v>
      </c>
      <c r="B903" s="15">
        <v>40277</v>
      </c>
      <c r="C903" s="25">
        <f t="shared" si="39"/>
        <v>0.29913979768753102</v>
      </c>
      <c r="D903" s="25">
        <f>VLOOKUP(B903,input_BB!$B$19:$K$10000,$D$35,0)</f>
        <v>22208.5</v>
      </c>
      <c r="E903" s="27">
        <f t="shared" si="40"/>
        <v>0.32782959382374577</v>
      </c>
      <c r="F903" s="28">
        <f>VLOOKUP(B903,viz!$B$3:$E$1863,4,0)</f>
        <v>0</v>
      </c>
      <c r="G903" s="25">
        <f t="shared" si="41"/>
        <v>0.10286594645134201</v>
      </c>
      <c r="I903" s="31">
        <v>40277</v>
      </c>
      <c r="J903" s="20">
        <v>0.29913979768753102</v>
      </c>
      <c r="K903" s="20">
        <v>1</v>
      </c>
      <c r="L903" s="20">
        <v>4.1487736861406499E-2</v>
      </c>
      <c r="M903" s="20" t="s">
        <v>122</v>
      </c>
      <c r="N903" s="20">
        <v>2.2884350298921701E-2</v>
      </c>
      <c r="O903" s="20">
        <v>0.10286594645134201</v>
      </c>
      <c r="P903" s="20">
        <v>7.9169161388792306E-2</v>
      </c>
      <c r="Q903" s="20">
        <v>0.104483531007735</v>
      </c>
      <c r="R903" s="20">
        <v>1.85420331677256E-2</v>
      </c>
      <c r="S903" s="20">
        <v>0.113731714774621</v>
      </c>
      <c r="T903" s="20">
        <v>4.3136255218086698E-3</v>
      </c>
      <c r="U903" s="20">
        <v>0.11818333001581401</v>
      </c>
      <c r="V903" s="20" t="s">
        <v>122</v>
      </c>
      <c r="W903" s="20">
        <v>0.39433857051183302</v>
      </c>
      <c r="X903" s="20"/>
      <c r="Y903" s="20"/>
      <c r="Z903" s="20"/>
      <c r="AA903" s="30"/>
    </row>
    <row r="904" spans="1:27" x14ac:dyDescent="0.25">
      <c r="A904">
        <v>868</v>
      </c>
      <c r="B904" s="15">
        <v>40284</v>
      </c>
      <c r="C904" s="25">
        <f t="shared" si="39"/>
        <v>0.20847132802009599</v>
      </c>
      <c r="D904" s="25">
        <f>VLOOKUP(B904,input_BB!$B$19:$K$10000,$D$35,0)</f>
        <v>21865.26</v>
      </c>
      <c r="E904" s="27">
        <f t="shared" si="40"/>
        <v>0.16458475543408491</v>
      </c>
      <c r="F904" s="28">
        <f>VLOOKUP(B904,viz!$B$3:$E$1863,4,0)</f>
        <v>0</v>
      </c>
      <c r="G904" s="25">
        <f t="shared" si="41"/>
        <v>0.121760536281561</v>
      </c>
      <c r="I904" s="31">
        <v>40284</v>
      </c>
      <c r="J904" s="20">
        <v>0.20847132802009599</v>
      </c>
      <c r="K904" s="20">
        <v>0</v>
      </c>
      <c r="L904" s="20">
        <v>4.0055938840678401E-2</v>
      </c>
      <c r="M904" s="20">
        <v>4.2771083549693903E-2</v>
      </c>
      <c r="N904" s="20">
        <v>2.3878383054192199E-2</v>
      </c>
      <c r="O904" s="20">
        <v>0.121760536281561</v>
      </c>
      <c r="P904" s="20">
        <v>0.115845591937077</v>
      </c>
      <c r="Q904" s="20">
        <v>8.3230611640537203E-2</v>
      </c>
      <c r="R904" s="20">
        <v>2.7577488618727299E-2</v>
      </c>
      <c r="S904" s="20">
        <v>1.9629855367735399E-2</v>
      </c>
      <c r="T904" s="20">
        <v>4.5009974596893201E-3</v>
      </c>
      <c r="U904" s="20">
        <v>9.1618355036075197E-2</v>
      </c>
      <c r="V904" s="20" t="s">
        <v>122</v>
      </c>
      <c r="W904" s="20">
        <v>0.42913115821403403</v>
      </c>
      <c r="X904" s="20"/>
      <c r="Y904" s="20"/>
      <c r="Z904" s="20"/>
      <c r="AA904" s="30"/>
    </row>
    <row r="905" spans="1:27" x14ac:dyDescent="0.25">
      <c r="A905">
        <v>869</v>
      </c>
      <c r="B905" s="15">
        <v>40291</v>
      </c>
      <c r="C905" s="25">
        <f t="shared" si="39"/>
        <v>0.180329173803329</v>
      </c>
      <c r="D905" s="25">
        <f>VLOOKUP(B905,input_BB!$B$19:$K$10000,$D$35,0)</f>
        <v>21244.49</v>
      </c>
      <c r="E905" s="27">
        <f t="shared" si="40"/>
        <v>0.11391596799448538</v>
      </c>
      <c r="F905" s="28">
        <f>VLOOKUP(B905,viz!$B$3:$E$1863,4,0)</f>
        <v>0</v>
      </c>
      <c r="G905" s="25">
        <f t="shared" si="41"/>
        <v>0.114342902056716</v>
      </c>
      <c r="I905" s="31">
        <v>40291</v>
      </c>
      <c r="J905" s="20">
        <v>0.180329173803329</v>
      </c>
      <c r="K905" s="20">
        <v>0</v>
      </c>
      <c r="L905" s="20">
        <v>4.2647519027392701E-2</v>
      </c>
      <c r="M905" s="20">
        <v>3.8419124967071401E-2</v>
      </c>
      <c r="N905" s="20">
        <v>2.2340954479360201E-2</v>
      </c>
      <c r="O905" s="20">
        <v>0.114342902056716</v>
      </c>
      <c r="P905" s="20">
        <v>3.2560144837975202E-2</v>
      </c>
      <c r="Q905" s="20">
        <v>7.7589239446685707E-2</v>
      </c>
      <c r="R905" s="20">
        <v>3.6031801935068799E-3</v>
      </c>
      <c r="S905" s="20">
        <v>0.106483929723626</v>
      </c>
      <c r="T905" s="20">
        <v>4.2111971790728397E-3</v>
      </c>
      <c r="U905" s="20">
        <v>0.10885839861791</v>
      </c>
      <c r="V905" s="20" t="s">
        <v>122</v>
      </c>
      <c r="W905" s="20">
        <v>0.44894340947068301</v>
      </c>
      <c r="X905" s="20"/>
      <c r="Y905" s="20"/>
      <c r="Z905" s="20"/>
      <c r="AA905" s="30"/>
    </row>
    <row r="906" spans="1:27" x14ac:dyDescent="0.25">
      <c r="A906">
        <v>870</v>
      </c>
      <c r="B906" s="15">
        <v>40298</v>
      </c>
      <c r="C906" s="25">
        <f t="shared" si="39"/>
        <v>0.120592623949051</v>
      </c>
      <c r="D906" s="25">
        <f>VLOOKUP(B906,input_BB!$B$19:$K$10000,$D$35,0)</f>
        <v>21108.59</v>
      </c>
      <c r="E906" s="27">
        <f t="shared" si="40"/>
        <v>6.3627748868266979E-3</v>
      </c>
      <c r="F906" s="28">
        <f>VLOOKUP(B906,viz!$B$3:$E$1863,4,0)</f>
        <v>0</v>
      </c>
      <c r="G906" s="25">
        <f t="shared" si="41"/>
        <v>0.11649844360405499</v>
      </c>
      <c r="I906" s="31">
        <v>40298</v>
      </c>
      <c r="J906" s="20">
        <v>0.120592623949051</v>
      </c>
      <c r="K906" s="20">
        <v>0</v>
      </c>
      <c r="L906" s="20">
        <v>3.8878025325317998E-2</v>
      </c>
      <c r="M906" s="20">
        <v>2.46492669882248E-2</v>
      </c>
      <c r="N906" s="20">
        <v>2.2407629656186E-2</v>
      </c>
      <c r="O906" s="20">
        <v>0.11649844360405499</v>
      </c>
      <c r="P906" s="20" t="s">
        <v>122</v>
      </c>
      <c r="Q906" s="20">
        <v>9.8507595401999701E-2</v>
      </c>
      <c r="R906" s="20">
        <v>4.5162690154972603E-2</v>
      </c>
      <c r="S906" s="20">
        <v>0.102112793937901</v>
      </c>
      <c r="T906" s="20">
        <v>4.2237652328156799E-3</v>
      </c>
      <c r="U906" s="20">
        <v>0.12296808299805199</v>
      </c>
      <c r="V906" s="20" t="s">
        <v>122</v>
      </c>
      <c r="W906" s="20">
        <v>0.42459170670047502</v>
      </c>
      <c r="X906" s="20"/>
      <c r="Y906" s="20"/>
      <c r="Z906" s="20"/>
      <c r="AA906" s="30"/>
    </row>
    <row r="907" spans="1:27" x14ac:dyDescent="0.25">
      <c r="A907">
        <v>871</v>
      </c>
      <c r="B907" s="15">
        <v>40305</v>
      </c>
      <c r="C907" s="25">
        <f t="shared" si="39"/>
        <v>0.13193263113498699</v>
      </c>
      <c r="D907" s="25">
        <f>VLOOKUP(B907,input_BB!$B$19:$K$10000,$D$35,0)</f>
        <v>19920.29</v>
      </c>
      <c r="E907" s="27">
        <f t="shared" si="40"/>
        <v>2.6779989903201896E-2</v>
      </c>
      <c r="F907" s="28">
        <f>VLOOKUP(B907,viz!$B$3:$E$1863,4,0)</f>
        <v>1</v>
      </c>
      <c r="G907" s="25">
        <f t="shared" si="41"/>
        <v>0.113144269241025</v>
      </c>
      <c r="I907" s="31">
        <v>40305</v>
      </c>
      <c r="J907" s="20">
        <v>0.13193263113498699</v>
      </c>
      <c r="K907" s="20">
        <v>0</v>
      </c>
      <c r="L907" s="20">
        <v>4.3292108191088897E-2</v>
      </c>
      <c r="M907" s="20">
        <v>3.7961059140751402E-2</v>
      </c>
      <c r="N907" s="20">
        <v>2.2641783990812799E-2</v>
      </c>
      <c r="O907" s="20">
        <v>0.113144269241025</v>
      </c>
      <c r="P907" s="20">
        <v>3.1140154093220799E-2</v>
      </c>
      <c r="Q907" s="20">
        <v>7.7492046476797596E-2</v>
      </c>
      <c r="R907" s="20">
        <v>3.6499885497543101E-3</v>
      </c>
      <c r="S907" s="20">
        <v>0.109191855469896</v>
      </c>
      <c r="T907" s="20">
        <v>4.2679025625058297E-3</v>
      </c>
      <c r="U907" s="20">
        <v>0.108572256674039</v>
      </c>
      <c r="V907" s="20" t="s">
        <v>122</v>
      </c>
      <c r="W907" s="20">
        <v>0.44864657561010901</v>
      </c>
      <c r="X907" s="20"/>
      <c r="Y907" s="20"/>
      <c r="Z907" s="20"/>
      <c r="AA907" s="30"/>
    </row>
    <row r="908" spans="1:27" x14ac:dyDescent="0.25">
      <c r="A908">
        <v>872</v>
      </c>
      <c r="B908" s="15">
        <v>40312</v>
      </c>
      <c r="C908" s="25">
        <f t="shared" si="39"/>
        <v>0.13184610009193401</v>
      </c>
      <c r="D908" s="25">
        <f>VLOOKUP(B908,input_BB!$B$19:$K$10000,$D$35,0)</f>
        <v>20145.43</v>
      </c>
      <c r="E908" s="27">
        <f t="shared" si="40"/>
        <v>2.6624194330709228E-2</v>
      </c>
      <c r="F908" s="28">
        <f>VLOOKUP(B908,viz!$B$3:$E$1863,4,0)</f>
        <v>0</v>
      </c>
      <c r="G908" s="25">
        <f t="shared" si="41"/>
        <v>0.12432101809492301</v>
      </c>
      <c r="I908" s="31">
        <v>40312</v>
      </c>
      <c r="J908" s="20">
        <v>0.13184610009193401</v>
      </c>
      <c r="K908" s="20">
        <v>0</v>
      </c>
      <c r="L908" s="20">
        <v>1.8945397642844398E-2</v>
      </c>
      <c r="M908" s="20">
        <v>6.3317295604056398E-2</v>
      </c>
      <c r="N908" s="20">
        <v>2.3475440293060298E-2</v>
      </c>
      <c r="O908" s="20">
        <v>0.12432101809492301</v>
      </c>
      <c r="P908" s="20">
        <v>0.112417535293438</v>
      </c>
      <c r="Q908" s="20">
        <v>8.0381151812892307E-2</v>
      </c>
      <c r="R908" s="20">
        <v>2.37638806445566E-2</v>
      </c>
      <c r="S908" s="20" t="s">
        <v>122</v>
      </c>
      <c r="T908" s="20">
        <v>4.42504406116401E-3</v>
      </c>
      <c r="U908" s="20">
        <v>8.0876722436292306E-2</v>
      </c>
      <c r="V908" s="20" t="s">
        <v>122</v>
      </c>
      <c r="W908" s="20">
        <v>0.46807651411677298</v>
      </c>
      <c r="X908" s="20"/>
      <c r="Y908" s="20"/>
      <c r="Z908" s="20"/>
      <c r="AA908" s="30"/>
    </row>
    <row r="909" spans="1:27" x14ac:dyDescent="0.25">
      <c r="A909">
        <v>873</v>
      </c>
      <c r="B909" s="15">
        <v>40319</v>
      </c>
      <c r="C909" s="25">
        <f t="shared" si="39"/>
        <v>0.119145534932613</v>
      </c>
      <c r="D909" s="25">
        <f>VLOOKUP(B909,input_BB!$B$19:$K$10000,$D$35,0)</f>
        <v>19545.830000000002</v>
      </c>
      <c r="E909" s="27">
        <f t="shared" si="40"/>
        <v>3.7573508238602903E-3</v>
      </c>
      <c r="F909" s="28">
        <f>VLOOKUP(B909,viz!$B$3:$E$1863,4,0)</f>
        <v>1</v>
      </c>
      <c r="G909" s="25">
        <f t="shared" si="41"/>
        <v>0.15236249502225199</v>
      </c>
      <c r="I909" s="31">
        <v>40319</v>
      </c>
      <c r="J909" s="20">
        <v>0.119145534932613</v>
      </c>
      <c r="K909" s="20">
        <v>0</v>
      </c>
      <c r="L909" s="20">
        <v>1.8709870001797701E-2</v>
      </c>
      <c r="M909" s="20">
        <v>4.7884171280348498E-2</v>
      </c>
      <c r="N909" s="20">
        <v>2.318144804178E-2</v>
      </c>
      <c r="O909" s="20">
        <v>0.15236249502225199</v>
      </c>
      <c r="P909" s="20">
        <v>0.111881581757635</v>
      </c>
      <c r="Q909" s="20">
        <v>7.9386590444184696E-2</v>
      </c>
      <c r="R909" s="20">
        <v>2.34675999725826E-2</v>
      </c>
      <c r="S909" s="20" t="s">
        <v>122</v>
      </c>
      <c r="T909" s="20">
        <v>4.3754656521050404E-3</v>
      </c>
      <c r="U909" s="20">
        <v>7.9588457000005206E-2</v>
      </c>
      <c r="V909" s="20" t="s">
        <v>122</v>
      </c>
      <c r="W909" s="20">
        <v>0.45916232082730901</v>
      </c>
      <c r="X909" s="20"/>
      <c r="Y909" s="20"/>
      <c r="Z909" s="20"/>
      <c r="AA909" s="30"/>
    </row>
    <row r="910" spans="1:27" x14ac:dyDescent="0.25">
      <c r="A910">
        <v>874</v>
      </c>
      <c r="B910" s="15">
        <v>40326</v>
      </c>
      <c r="C910" s="25">
        <f t="shared" si="39"/>
        <v>0.11911618709564201</v>
      </c>
      <c r="D910" s="25">
        <f>VLOOKUP(B910,input_BB!$B$19:$K$10000,$D$35,0)</f>
        <v>19766.71</v>
      </c>
      <c r="E910" s="27">
        <f t="shared" si="40"/>
        <v>3.7045112543717105E-3</v>
      </c>
      <c r="F910" s="28">
        <f>VLOOKUP(B910,viz!$B$3:$E$1863,4,0)</f>
        <v>1</v>
      </c>
      <c r="G910" s="25">
        <f t="shared" si="41"/>
        <v>0.15221305334344001</v>
      </c>
      <c r="I910" s="31">
        <v>40326</v>
      </c>
      <c r="J910" s="20">
        <v>0.11911618709564201</v>
      </c>
      <c r="K910" s="20">
        <v>0</v>
      </c>
      <c r="L910" s="20">
        <v>1.8694794532904301E-2</v>
      </c>
      <c r="M910" s="20">
        <v>4.7840376063803002E-2</v>
      </c>
      <c r="N910" s="20">
        <v>2.31606300959947E-2</v>
      </c>
      <c r="O910" s="20">
        <v>0.15221305334344001</v>
      </c>
      <c r="P910" s="20">
        <v>0.111779020384765</v>
      </c>
      <c r="Q910" s="20">
        <v>7.9327767950901296E-2</v>
      </c>
      <c r="R910" s="20">
        <v>2.3447834730659801E-2</v>
      </c>
      <c r="S910" s="20" t="s">
        <v>122</v>
      </c>
      <c r="T910" s="20">
        <v>4.3774184403541899E-3</v>
      </c>
      <c r="U910" s="20">
        <v>7.9515246627788402E-2</v>
      </c>
      <c r="V910" s="20" t="s">
        <v>122</v>
      </c>
      <c r="W910" s="20">
        <v>0.45964385782938899</v>
      </c>
      <c r="X910" s="20"/>
      <c r="Y910" s="20"/>
      <c r="Z910" s="20"/>
      <c r="AA910" s="30"/>
    </row>
    <row r="911" spans="1:27" x14ac:dyDescent="0.25">
      <c r="A911">
        <v>875</v>
      </c>
      <c r="B911" s="15">
        <v>40333</v>
      </c>
      <c r="C911" s="25">
        <f t="shared" si="39"/>
        <v>0.183593094348907</v>
      </c>
      <c r="D911" s="25">
        <f>VLOOKUP(B911,input_BB!$B$19:$K$10000,$D$35,0)</f>
        <v>19780.07</v>
      </c>
      <c r="E911" s="27">
        <f t="shared" si="40"/>
        <v>0.11979252225787937</v>
      </c>
      <c r="F911" s="28">
        <f>VLOOKUP(B911,viz!$B$3:$E$1863,4,0)</f>
        <v>0</v>
      </c>
      <c r="G911" s="25">
        <f t="shared" si="41"/>
        <v>0.152063765897271</v>
      </c>
      <c r="I911" s="31">
        <v>40333</v>
      </c>
      <c r="J911" s="20">
        <v>0.183593094348907</v>
      </c>
      <c r="K911" s="20">
        <v>0</v>
      </c>
      <c r="L911" s="20">
        <v>1.8679774062350999E-2</v>
      </c>
      <c r="M911" s="20">
        <v>4.7796741817230003E-2</v>
      </c>
      <c r="N911" s="20">
        <v>2.31398894674959E-2</v>
      </c>
      <c r="O911" s="20">
        <v>0.152063765897271</v>
      </c>
      <c r="P911" s="20">
        <v>0.11167683316016799</v>
      </c>
      <c r="Q911" s="20">
        <v>7.9269129268418906E-2</v>
      </c>
      <c r="R911" s="20">
        <v>2.3428168279351399E-2</v>
      </c>
      <c r="S911" s="20" t="s">
        <v>122</v>
      </c>
      <c r="T911" s="20">
        <v>4.3791579289718897E-3</v>
      </c>
      <c r="U911" s="20">
        <v>7.9442301780642599E-2</v>
      </c>
      <c r="V911" s="20" t="s">
        <v>122</v>
      </c>
      <c r="W911" s="20">
        <v>0.46012423833810001</v>
      </c>
      <c r="X911" s="20"/>
      <c r="Y911" s="20"/>
      <c r="Z911" s="20"/>
      <c r="AA911" s="30"/>
    </row>
    <row r="912" spans="1:27" x14ac:dyDescent="0.25">
      <c r="A912">
        <v>876</v>
      </c>
      <c r="B912" s="15">
        <v>40340</v>
      </c>
      <c r="C912" s="25">
        <f t="shared" si="39"/>
        <v>0.119057819247246</v>
      </c>
      <c r="D912" s="25">
        <f>VLOOKUP(B912,input_BB!$B$19:$K$10000,$D$35,0)</f>
        <v>19872.38</v>
      </c>
      <c r="E912" s="27">
        <f t="shared" si="40"/>
        <v>3.5994223517630338E-3</v>
      </c>
      <c r="F912" s="28">
        <f>VLOOKUP(B912,viz!$B$3:$E$1863,4,0)</f>
        <v>0</v>
      </c>
      <c r="G912" s="25">
        <f t="shared" si="41"/>
        <v>0.15191528978706201</v>
      </c>
      <c r="I912" s="31">
        <v>40340</v>
      </c>
      <c r="J912" s="20">
        <v>0.119057819247246</v>
      </c>
      <c r="K912" s="20">
        <v>0</v>
      </c>
      <c r="L912" s="20">
        <v>1.8664761910528099E-2</v>
      </c>
      <c r="M912" s="20">
        <v>4.7753166229888899E-2</v>
      </c>
      <c r="N912" s="20">
        <v>2.31191722445886E-2</v>
      </c>
      <c r="O912" s="20">
        <v>0.15191528978706201</v>
      </c>
      <c r="P912" s="20">
        <v>0.11157475853593</v>
      </c>
      <c r="Q912" s="20">
        <v>7.9210227144866904E-2</v>
      </c>
      <c r="R912" s="20">
        <v>2.3408505996801401E-2</v>
      </c>
      <c r="S912" s="20" t="s">
        <v>122</v>
      </c>
      <c r="T912" s="20">
        <v>4.3811388499108298E-3</v>
      </c>
      <c r="U912" s="20">
        <v>7.9369459968923098E-2</v>
      </c>
      <c r="V912" s="20" t="s">
        <v>122</v>
      </c>
      <c r="W912" s="20">
        <v>0.46060351933150101</v>
      </c>
      <c r="X912" s="20"/>
      <c r="Y912" s="20"/>
      <c r="Z912" s="20"/>
      <c r="AA912" s="30"/>
    </row>
    <row r="913" spans="1:27" x14ac:dyDescent="0.25">
      <c r="A913">
        <v>877</v>
      </c>
      <c r="B913" s="15">
        <v>40347</v>
      </c>
      <c r="C913" s="25">
        <f t="shared" si="39"/>
        <v>0.13032357394695299</v>
      </c>
      <c r="D913" s="25">
        <f>VLOOKUP(B913,input_BB!$B$19:$K$10000,$D$35,0)</f>
        <v>20286.71</v>
      </c>
      <c r="E913" s="27">
        <f t="shared" si="40"/>
        <v>2.3882948830557929E-2</v>
      </c>
      <c r="F913" s="28">
        <f>VLOOKUP(B913,viz!$B$3:$E$1863,4,0)</f>
        <v>0</v>
      </c>
      <c r="G913" s="25">
        <f t="shared" si="41"/>
        <v>0.151867123968081</v>
      </c>
      <c r="I913" s="31">
        <v>40347</v>
      </c>
      <c r="J913" s="20">
        <v>0.13032357394695299</v>
      </c>
      <c r="K913" s="20">
        <v>0</v>
      </c>
      <c r="L913" s="20">
        <v>1.8647611266809101E-2</v>
      </c>
      <c r="M913" s="20">
        <v>4.7704141093063597E-2</v>
      </c>
      <c r="N913" s="20">
        <v>2.3095814521507298E-2</v>
      </c>
      <c r="O913" s="20">
        <v>0.151867123968081</v>
      </c>
      <c r="P913" s="20">
        <v>0.111459983955704</v>
      </c>
      <c r="Q913" s="20">
        <v>7.9142369265242499E-2</v>
      </c>
      <c r="R913" s="20">
        <v>2.3386143296352101E-2</v>
      </c>
      <c r="S913" s="20" t="s">
        <v>122</v>
      </c>
      <c r="T913" s="20">
        <v>4.3823749338943903E-3</v>
      </c>
      <c r="U913" s="20">
        <v>7.9287563296101093E-2</v>
      </c>
      <c r="V913" s="20" t="s">
        <v>122</v>
      </c>
      <c r="W913" s="20">
        <v>0.46102687440324502</v>
      </c>
      <c r="X913" s="20"/>
      <c r="Y913" s="20"/>
      <c r="Z913" s="20"/>
      <c r="AA913" s="30"/>
    </row>
    <row r="914" spans="1:27" x14ac:dyDescent="0.25">
      <c r="A914">
        <v>878</v>
      </c>
      <c r="B914" s="15">
        <v>40354</v>
      </c>
      <c r="C914" s="25">
        <f t="shared" si="39"/>
        <v>0.11898750811815299</v>
      </c>
      <c r="D914" s="25">
        <f>VLOOKUP(B914,input_BB!$B$19:$K$10000,$D$35,0)</f>
        <v>20690.79</v>
      </c>
      <c r="E914" s="27">
        <f t="shared" si="40"/>
        <v>3.4728300650741536E-3</v>
      </c>
      <c r="F914" s="28">
        <f>VLOOKUP(B914,viz!$B$3:$E$1863,4,0)</f>
        <v>0</v>
      </c>
      <c r="G914" s="25">
        <f t="shared" si="41"/>
        <v>0.15181905549774799</v>
      </c>
      <c r="I914" s="31">
        <v>40354</v>
      </c>
      <c r="J914" s="20">
        <v>0.11898750811815299</v>
      </c>
      <c r="K914" s="20">
        <v>0</v>
      </c>
      <c r="L914" s="20">
        <v>1.8630499458703102E-2</v>
      </c>
      <c r="M914" s="20">
        <v>4.7655248352275401E-2</v>
      </c>
      <c r="N914" s="20">
        <v>2.3072516018968599E-2</v>
      </c>
      <c r="O914" s="20">
        <v>0.15181905549774799</v>
      </c>
      <c r="P914" s="20">
        <v>0.111345457963856</v>
      </c>
      <c r="Q914" s="20">
        <v>7.9074655807100103E-2</v>
      </c>
      <c r="R914" s="20">
        <v>2.3363852168692401E-2</v>
      </c>
      <c r="S914" s="20" t="s">
        <v>122</v>
      </c>
      <c r="T914" s="20">
        <v>4.3837897335712098E-3</v>
      </c>
      <c r="U914" s="20">
        <v>7.9205865614750903E-2</v>
      </c>
      <c r="V914" s="20" t="s">
        <v>122</v>
      </c>
      <c r="W914" s="20">
        <v>0.461449059384334</v>
      </c>
      <c r="X914" s="20"/>
      <c r="Y914" s="20"/>
      <c r="Z914" s="20"/>
      <c r="AA914" s="30"/>
    </row>
    <row r="915" spans="1:27" x14ac:dyDescent="0.25">
      <c r="A915">
        <v>879</v>
      </c>
      <c r="B915" s="15">
        <v>40361</v>
      </c>
      <c r="C915" s="25">
        <f t="shared" si="39"/>
        <v>0.13031816482543901</v>
      </c>
      <c r="D915" s="25">
        <f>VLOOKUP(B915,input_BB!$B$19:$K$10000,$D$35,0)</f>
        <v>19905.32</v>
      </c>
      <c r="E915" s="27">
        <f t="shared" si="40"/>
        <v>2.3873209930468205E-2</v>
      </c>
      <c r="F915" s="28">
        <f>VLOOKUP(B915,viz!$B$3:$E$1863,4,0)</f>
        <v>0</v>
      </c>
      <c r="G915" s="25">
        <f t="shared" si="41"/>
        <v>0.155530799012812</v>
      </c>
      <c r="I915" s="31">
        <v>40361</v>
      </c>
      <c r="J915" s="20">
        <v>0.13031816482543901</v>
      </c>
      <c r="K915" s="20">
        <v>0</v>
      </c>
      <c r="L915" s="20">
        <v>1.7864422234197101E-2</v>
      </c>
      <c r="M915" s="20">
        <v>4.8844383048417303E-2</v>
      </c>
      <c r="N915" s="20" t="s">
        <v>122</v>
      </c>
      <c r="O915" s="20">
        <v>0.155530799012812</v>
      </c>
      <c r="P915" s="20">
        <v>0.114128629042082</v>
      </c>
      <c r="Q915" s="20">
        <v>8.1065662821013199E-2</v>
      </c>
      <c r="R915" s="20">
        <v>2.3949084678492799E-2</v>
      </c>
      <c r="S915" s="20" t="s">
        <v>122</v>
      </c>
      <c r="T915" s="20">
        <v>4.4993196136411603E-3</v>
      </c>
      <c r="U915" s="20">
        <v>8.1317349846358897E-2</v>
      </c>
      <c r="V915" s="20" t="s">
        <v>122</v>
      </c>
      <c r="W915" s="20">
        <v>0.47280034970298501</v>
      </c>
      <c r="X915" s="20"/>
      <c r="Y915" s="20"/>
      <c r="Z915" s="20"/>
      <c r="AA915" s="30"/>
    </row>
    <row r="916" spans="1:27" x14ac:dyDescent="0.25">
      <c r="A916">
        <v>880</v>
      </c>
      <c r="B916" s="15">
        <v>40368</v>
      </c>
      <c r="C916" s="25">
        <f t="shared" si="39"/>
        <v>0.118941649794579</v>
      </c>
      <c r="D916" s="25">
        <f>VLOOKUP(B916,input_BB!$B$19:$K$10000,$D$35,0)</f>
        <v>20378.66</v>
      </c>
      <c r="E916" s="27">
        <f t="shared" si="40"/>
        <v>3.3902640457278864E-3</v>
      </c>
      <c r="F916" s="28">
        <f>VLOOKUP(B916,viz!$B$3:$E$1863,4,0)</f>
        <v>0</v>
      </c>
      <c r="G916" s="25">
        <f t="shared" si="41"/>
        <v>0.155478119310409</v>
      </c>
      <c r="I916" s="31">
        <v>40368</v>
      </c>
      <c r="J916" s="20">
        <v>0.118941649794579</v>
      </c>
      <c r="K916" s="20">
        <v>0</v>
      </c>
      <c r="L916" s="20">
        <v>1.78476401054673E-2</v>
      </c>
      <c r="M916" s="20">
        <v>4.8793212064018099E-2</v>
      </c>
      <c r="N916" s="20" t="s">
        <v>122</v>
      </c>
      <c r="O916" s="20">
        <v>0.155478119310409</v>
      </c>
      <c r="P916" s="20">
        <v>0.114008832464668</v>
      </c>
      <c r="Q916" s="20">
        <v>8.0994538036483502E-2</v>
      </c>
      <c r="R916" s="20">
        <v>2.39256935482219E-2</v>
      </c>
      <c r="S916" s="20" t="s">
        <v>122</v>
      </c>
      <c r="T916" s="20">
        <v>4.5005793210054603E-3</v>
      </c>
      <c r="U916" s="20">
        <v>8.1231732768313997E-2</v>
      </c>
      <c r="V916" s="20" t="s">
        <v>122</v>
      </c>
      <c r="W916" s="20">
        <v>0.473219652381412</v>
      </c>
      <c r="X916" s="20"/>
      <c r="Y916" s="20"/>
      <c r="Z916" s="20"/>
      <c r="AA916" s="30"/>
    </row>
    <row r="917" spans="1:27" x14ac:dyDescent="0.25">
      <c r="A917">
        <v>881</v>
      </c>
      <c r="B917" s="15">
        <v>40375</v>
      </c>
      <c r="C917" s="25">
        <f t="shared" si="39"/>
        <v>0.13385994732379899</v>
      </c>
      <c r="D917" s="25">
        <f>VLOOKUP(B917,input_BB!$B$19:$K$10000,$D$35,0)</f>
        <v>20250.16</v>
      </c>
      <c r="E917" s="27">
        <f t="shared" si="40"/>
        <v>3.0250043174448352E-2</v>
      </c>
      <c r="F917" s="28">
        <f>VLOOKUP(B917,viz!$B$3:$E$1863,4,0)</f>
        <v>0</v>
      </c>
      <c r="G917" s="25">
        <f t="shared" si="41"/>
        <v>0.155323407122023</v>
      </c>
      <c r="I917" s="31">
        <v>40375</v>
      </c>
      <c r="J917" s="20">
        <v>0.13385994732379899</v>
      </c>
      <c r="K917" s="20">
        <v>0</v>
      </c>
      <c r="L917" s="20">
        <v>1.7833067843560601E-2</v>
      </c>
      <c r="M917" s="20">
        <v>4.8748118836965199E-2</v>
      </c>
      <c r="N917" s="20" t="s">
        <v>122</v>
      </c>
      <c r="O917" s="20">
        <v>0.155323407122023</v>
      </c>
      <c r="P917" s="20">
        <v>0.113903220146836</v>
      </c>
      <c r="Q917" s="20">
        <v>8.0933224546996099E-2</v>
      </c>
      <c r="R917" s="20">
        <v>2.39052851722131E-2</v>
      </c>
      <c r="S917" s="20" t="s">
        <v>122</v>
      </c>
      <c r="T917" s="20">
        <v>4.5023642736993202E-3</v>
      </c>
      <c r="U917" s="20">
        <v>8.1156225017966196E-2</v>
      </c>
      <c r="V917" s="20" t="s">
        <v>122</v>
      </c>
      <c r="W917" s="20">
        <v>0.47369508703974</v>
      </c>
      <c r="X917" s="20"/>
      <c r="Y917" s="20"/>
      <c r="Z917" s="20"/>
      <c r="AA917" s="30"/>
    </row>
    <row r="918" spans="1:27" x14ac:dyDescent="0.25">
      <c r="A918">
        <v>882</v>
      </c>
      <c r="B918" s="15">
        <v>40382</v>
      </c>
      <c r="C918" s="25">
        <f t="shared" si="39"/>
        <v>0.130204021930695</v>
      </c>
      <c r="D918" s="25">
        <f>VLOOKUP(B918,input_BB!$B$19:$K$10000,$D$35,0)</f>
        <v>20815.330000000002</v>
      </c>
      <c r="E918" s="27">
        <f t="shared" si="40"/>
        <v>2.3667700358351685E-2</v>
      </c>
      <c r="F918" s="28">
        <f>VLOOKUP(B918,viz!$B$3:$E$1863,4,0)</f>
        <v>0</v>
      </c>
      <c r="G918" s="25">
        <f t="shared" si="41"/>
        <v>0.15527079933945301</v>
      </c>
      <c r="I918" s="31">
        <v>40382</v>
      </c>
      <c r="J918" s="20">
        <v>0.130204021930695</v>
      </c>
      <c r="K918" s="20">
        <v>0</v>
      </c>
      <c r="L918" s="20">
        <v>1.78163881104507E-2</v>
      </c>
      <c r="M918" s="20">
        <v>4.8697283950532098E-2</v>
      </c>
      <c r="N918" s="20" t="s">
        <v>122</v>
      </c>
      <c r="O918" s="20">
        <v>0.15527079933945301</v>
      </c>
      <c r="P918" s="20">
        <v>0.113784193539095</v>
      </c>
      <c r="Q918" s="20">
        <v>8.0862397000835806E-2</v>
      </c>
      <c r="R918" s="20">
        <v>2.3882059333628199E-2</v>
      </c>
      <c r="S918" s="20" t="s">
        <v>122</v>
      </c>
      <c r="T918" s="20">
        <v>4.5034892048686397E-3</v>
      </c>
      <c r="U918" s="20">
        <v>8.1071167265177393E-2</v>
      </c>
      <c r="V918" s="20" t="s">
        <v>122</v>
      </c>
      <c r="W918" s="20">
        <v>0.474112222255958</v>
      </c>
      <c r="X918" s="20"/>
      <c r="Y918" s="20"/>
      <c r="Z918" s="20"/>
      <c r="AA918" s="30"/>
    </row>
    <row r="919" spans="1:27" x14ac:dyDescent="0.25">
      <c r="A919">
        <v>883</v>
      </c>
      <c r="B919" s="15">
        <v>40389</v>
      </c>
      <c r="C919" s="25">
        <f t="shared" si="39"/>
        <v>0.13014854490757</v>
      </c>
      <c r="D919" s="25">
        <f>VLOOKUP(B919,input_BB!$B$19:$K$10000,$D$35,0)</f>
        <v>21029.81</v>
      </c>
      <c r="E919" s="27">
        <f t="shared" si="40"/>
        <v>2.3567816267359546E-2</v>
      </c>
      <c r="F919" s="28">
        <f>VLOOKUP(B919,viz!$B$3:$E$1863,4,0)</f>
        <v>0</v>
      </c>
      <c r="G919" s="25">
        <f t="shared" si="41"/>
        <v>0.15511670481822801</v>
      </c>
      <c r="I919" s="31">
        <v>40389</v>
      </c>
      <c r="J919" s="20">
        <v>0.13014854490757</v>
      </c>
      <c r="K919" s="20">
        <v>0</v>
      </c>
      <c r="L919" s="20">
        <v>1.7801903196235001E-2</v>
      </c>
      <c r="M919" s="20">
        <v>4.86524774123097E-2</v>
      </c>
      <c r="N919" s="20" t="s">
        <v>122</v>
      </c>
      <c r="O919" s="20">
        <v>0.15511670481822801</v>
      </c>
      <c r="P919" s="20">
        <v>0.11367926109221101</v>
      </c>
      <c r="Q919" s="20">
        <v>8.0801345241744205E-2</v>
      </c>
      <c r="R919" s="20">
        <v>2.38617806589696E-2</v>
      </c>
      <c r="S919" s="20" t="s">
        <v>122</v>
      </c>
      <c r="T919" s="20">
        <v>4.5051763523733497E-3</v>
      </c>
      <c r="U919" s="20">
        <v>8.0996150198028805E-2</v>
      </c>
      <c r="V919" s="20" t="s">
        <v>122</v>
      </c>
      <c r="W919" s="20">
        <v>0.47458520102989998</v>
      </c>
      <c r="X919" s="20"/>
      <c r="Y919" s="20"/>
      <c r="Z919" s="20"/>
      <c r="AA919" s="30"/>
    </row>
    <row r="920" spans="1:27" x14ac:dyDescent="0.25">
      <c r="A920">
        <v>884</v>
      </c>
      <c r="B920" s="15">
        <v>40396</v>
      </c>
      <c r="C920" s="25">
        <f t="shared" si="39"/>
        <v>0.19781333208084101</v>
      </c>
      <c r="D920" s="25">
        <f>VLOOKUP(B920,input_BB!$B$19:$K$10000,$D$35,0)</f>
        <v>21678.799999999999</v>
      </c>
      <c r="E920" s="27">
        <f t="shared" si="40"/>
        <v>0.14539547352557772</v>
      </c>
      <c r="F920" s="28">
        <f>VLOOKUP(B920,viz!$B$3:$E$1863,4,0)</f>
        <v>0</v>
      </c>
      <c r="G920" s="25">
        <f t="shared" si="41"/>
        <v>0.155064152439295</v>
      </c>
      <c r="I920" s="31">
        <v>40396</v>
      </c>
      <c r="J920" s="20">
        <v>0.19781333208084101</v>
      </c>
      <c r="K920" s="20">
        <v>0</v>
      </c>
      <c r="L920" s="20">
        <v>1.7785319765754599E-2</v>
      </c>
      <c r="M920" s="20">
        <v>4.86019675369746E-2</v>
      </c>
      <c r="N920" s="20" t="s">
        <v>122</v>
      </c>
      <c r="O920" s="20">
        <v>0.155064152439295</v>
      </c>
      <c r="P920" s="20">
        <v>0.113560969258217</v>
      </c>
      <c r="Q920" s="20">
        <v>8.0730980641528893E-2</v>
      </c>
      <c r="R920" s="20">
        <v>2.3838685510097501E-2</v>
      </c>
      <c r="S920" s="20" t="s">
        <v>122</v>
      </c>
      <c r="T920" s="20">
        <v>4.5063609600741999E-3</v>
      </c>
      <c r="U920" s="20">
        <v>8.0911620628248304E-2</v>
      </c>
      <c r="V920" s="20" t="s">
        <v>122</v>
      </c>
      <c r="W920" s="20">
        <v>0.47499994325981099</v>
      </c>
      <c r="X920" s="20"/>
      <c r="Y920" s="20"/>
      <c r="Z920" s="20"/>
      <c r="AA920" s="30"/>
    </row>
    <row r="921" spans="1:27" x14ac:dyDescent="0.25">
      <c r="A921">
        <v>885</v>
      </c>
      <c r="B921" s="15">
        <v>40403</v>
      </c>
      <c r="C921" s="25">
        <f t="shared" si="39"/>
        <v>0.13007614016532901</v>
      </c>
      <c r="D921" s="25">
        <f>VLOOKUP(B921,input_BB!$B$19:$K$10000,$D$35,0)</f>
        <v>21071.57</v>
      </c>
      <c r="E921" s="27">
        <f t="shared" si="40"/>
        <v>2.3437454516586326E-2</v>
      </c>
      <c r="F921" s="28">
        <f>VLOOKUP(B921,viz!$B$3:$E$1863,4,0)</f>
        <v>0</v>
      </c>
      <c r="G921" s="25">
        <f t="shared" si="41"/>
        <v>0.15453013213286301</v>
      </c>
      <c r="I921" s="31">
        <v>40403</v>
      </c>
      <c r="J921" s="20">
        <v>0.13007614016532901</v>
      </c>
      <c r="K921" s="20">
        <v>0</v>
      </c>
      <c r="L921" s="20">
        <v>1.8120304855316401E-2</v>
      </c>
      <c r="M921" s="20">
        <v>4.8559552806379899E-2</v>
      </c>
      <c r="N921" s="20" t="s">
        <v>122</v>
      </c>
      <c r="O921" s="20">
        <v>0.15453013213286301</v>
      </c>
      <c r="P921" s="20">
        <v>0.113461635960084</v>
      </c>
      <c r="Q921" s="20">
        <v>8.0673817393735706E-2</v>
      </c>
      <c r="R921" s="20">
        <v>2.3819554712754799E-2</v>
      </c>
      <c r="S921" s="20" t="s">
        <v>122</v>
      </c>
      <c r="T921" s="20">
        <v>4.5082708206619299E-3</v>
      </c>
      <c r="U921" s="20">
        <v>8.0840580112575597E-2</v>
      </c>
      <c r="V921" s="20" t="s">
        <v>122</v>
      </c>
      <c r="W921" s="20">
        <v>0.47548615120562898</v>
      </c>
      <c r="X921" s="20"/>
      <c r="Y921" s="20"/>
      <c r="Z921" s="20"/>
      <c r="AA921" s="30"/>
    </row>
    <row r="922" spans="1:27" x14ac:dyDescent="0.25">
      <c r="A922">
        <v>886</v>
      </c>
      <c r="B922" s="15">
        <v>40410</v>
      </c>
      <c r="C922" s="25">
        <f t="shared" si="39"/>
        <v>0.118768826127052</v>
      </c>
      <c r="D922" s="25">
        <f>VLOOKUP(B922,input_BB!$B$19:$K$10000,$D$35,0)</f>
        <v>20981.82</v>
      </c>
      <c r="E922" s="27">
        <f t="shared" si="40"/>
        <v>3.0791021635561207E-3</v>
      </c>
      <c r="F922" s="28">
        <f>VLOOKUP(B922,viz!$B$3:$E$1863,4,0)</f>
        <v>0</v>
      </c>
      <c r="G922" s="25">
        <f t="shared" si="41"/>
        <v>0.15437744044930901</v>
      </c>
      <c r="I922" s="31">
        <v>40410</v>
      </c>
      <c r="J922" s="20">
        <v>0.118768826127052</v>
      </c>
      <c r="K922" s="20">
        <v>0</v>
      </c>
      <c r="L922" s="20">
        <v>1.81056199786414E-2</v>
      </c>
      <c r="M922" s="20">
        <v>4.85151227513285E-2</v>
      </c>
      <c r="N922" s="20" t="s">
        <v>122</v>
      </c>
      <c r="O922" s="20">
        <v>0.15437744044930901</v>
      </c>
      <c r="P922" s="20">
        <v>0.113357557149643</v>
      </c>
      <c r="Q922" s="20">
        <v>8.0613351357812502E-2</v>
      </c>
      <c r="R922" s="20">
        <v>2.37994324783238E-2</v>
      </c>
      <c r="S922" s="20" t="s">
        <v>122</v>
      </c>
      <c r="T922" s="20">
        <v>4.5099076639208398E-3</v>
      </c>
      <c r="U922" s="20">
        <v>8.0766193212758505E-2</v>
      </c>
      <c r="V922" s="20" t="s">
        <v>122</v>
      </c>
      <c r="W922" s="20">
        <v>0.47595537495826201</v>
      </c>
      <c r="X922" s="20"/>
      <c r="Y922" s="20"/>
      <c r="Z922" s="20"/>
      <c r="AA922" s="30"/>
    </row>
    <row r="923" spans="1:27" x14ac:dyDescent="0.25">
      <c r="A923">
        <v>887</v>
      </c>
      <c r="B923" s="15">
        <v>40417</v>
      </c>
      <c r="C923" s="25">
        <f t="shared" si="39"/>
        <v>0.12996633350849199</v>
      </c>
      <c r="D923" s="25">
        <f>VLOOKUP(B923,input_BB!$B$19:$K$10000,$D$35,0)</f>
        <v>20597.349999999999</v>
      </c>
      <c r="E923" s="27">
        <f t="shared" si="40"/>
        <v>2.3239752161895472E-2</v>
      </c>
      <c r="F923" s="28">
        <f>VLOOKUP(B923,viz!$B$3:$E$1863,4,0)</f>
        <v>0</v>
      </c>
      <c r="G923" s="25">
        <f t="shared" si="41"/>
        <v>0.154225178852614</v>
      </c>
      <c r="I923" s="31">
        <v>40417</v>
      </c>
      <c r="J923" s="20">
        <v>0.12996633350849199</v>
      </c>
      <c r="K923" s="20">
        <v>0</v>
      </c>
      <c r="L923" s="20">
        <v>1.8090971054838399E-2</v>
      </c>
      <c r="M923" s="20">
        <v>4.8470807049504003E-2</v>
      </c>
      <c r="N923" s="20" t="s">
        <v>122</v>
      </c>
      <c r="O923" s="20">
        <v>0.154225178852614</v>
      </c>
      <c r="P923" s="20">
        <v>0.11325377624870001</v>
      </c>
      <c r="Q923" s="20">
        <v>8.0553134856287303E-2</v>
      </c>
      <c r="R923" s="20">
        <v>2.3779361763473401E-2</v>
      </c>
      <c r="S923" s="20" t="s">
        <v>122</v>
      </c>
      <c r="T923" s="20">
        <v>4.5116571733022602E-3</v>
      </c>
      <c r="U923" s="20">
        <v>8.0691996431955001E-2</v>
      </c>
      <c r="V923" s="20" t="s">
        <v>122</v>
      </c>
      <c r="W923" s="20">
        <v>0.47642311656932601</v>
      </c>
      <c r="X923" s="20"/>
      <c r="Y923" s="20"/>
      <c r="Z923" s="20"/>
      <c r="AA923" s="30"/>
    </row>
    <row r="924" spans="1:27" x14ac:dyDescent="0.25">
      <c r="A924">
        <v>888</v>
      </c>
      <c r="B924" s="15">
        <v>40424</v>
      </c>
      <c r="C924" s="25">
        <f t="shared" si="39"/>
        <v>0.12991175055503801</v>
      </c>
      <c r="D924" s="25">
        <f>VLOOKUP(B924,input_BB!$B$19:$K$10000,$D$35,0)</f>
        <v>20971.5</v>
      </c>
      <c r="E924" s="27">
        <f t="shared" si="40"/>
        <v>2.3141477806454071E-2</v>
      </c>
      <c r="F924" s="28">
        <f>VLOOKUP(B924,viz!$B$3:$E$1863,4,0)</f>
        <v>0</v>
      </c>
      <c r="G924" s="25">
        <f t="shared" si="41"/>
        <v>0.154073624386211</v>
      </c>
      <c r="I924" s="31">
        <v>40424</v>
      </c>
      <c r="J924" s="20">
        <v>0.12991175055503801</v>
      </c>
      <c r="K924" s="20">
        <v>0</v>
      </c>
      <c r="L924" s="20">
        <v>1.8076355580226199E-2</v>
      </c>
      <c r="M924" s="20">
        <v>4.84266059911845E-2</v>
      </c>
      <c r="N924" s="20" t="s">
        <v>122</v>
      </c>
      <c r="O924" s="20">
        <v>0.154073624386211</v>
      </c>
      <c r="P924" s="20">
        <v>0.11315029113761001</v>
      </c>
      <c r="Q924" s="20">
        <v>8.0492840496835596E-2</v>
      </c>
      <c r="R924" s="20">
        <v>2.3759339781456099E-2</v>
      </c>
      <c r="S924" s="20" t="s">
        <v>122</v>
      </c>
      <c r="T924" s="20">
        <v>4.5131789749224297E-3</v>
      </c>
      <c r="U924" s="20">
        <v>8.0618007659186294E-2</v>
      </c>
      <c r="V924" s="20" t="s">
        <v>122</v>
      </c>
      <c r="W924" s="20">
        <v>0.47688975599236799</v>
      </c>
      <c r="X924" s="20"/>
      <c r="Y924" s="20"/>
      <c r="Z924" s="20"/>
      <c r="AA924" s="30"/>
    </row>
    <row r="925" spans="1:27" x14ac:dyDescent="0.25">
      <c r="A925">
        <v>889</v>
      </c>
      <c r="B925" s="15">
        <v>40431</v>
      </c>
      <c r="C925" s="25">
        <f t="shared" si="39"/>
        <v>0.11868467181921</v>
      </c>
      <c r="D925" s="25">
        <f>VLOOKUP(B925,input_BB!$B$19:$K$10000,$D$35,0)</f>
        <v>21257.39</v>
      </c>
      <c r="E925" s="27">
        <f t="shared" si="40"/>
        <v>2.9275858047397552E-3</v>
      </c>
      <c r="F925" s="28">
        <f>VLOOKUP(B925,viz!$B$3:$E$1863,4,0)</f>
        <v>0</v>
      </c>
      <c r="G925" s="25">
        <f t="shared" si="41"/>
        <v>0.15392246367361301</v>
      </c>
      <c r="I925" s="31">
        <v>40431</v>
      </c>
      <c r="J925" s="20">
        <v>0.11868467181921</v>
      </c>
      <c r="K925" s="20">
        <v>0</v>
      </c>
      <c r="L925" s="20">
        <v>1.80617799432021E-2</v>
      </c>
      <c r="M925" s="20">
        <v>4.8382535224655202E-2</v>
      </c>
      <c r="N925" s="20" t="s">
        <v>122</v>
      </c>
      <c r="O925" s="20">
        <v>0.15392246367361301</v>
      </c>
      <c r="P925" s="20">
        <v>0.113047062057704</v>
      </c>
      <c r="Q925" s="20">
        <v>8.0433068976140401E-2</v>
      </c>
      <c r="R925" s="20">
        <v>2.3739377340514602E-2</v>
      </c>
      <c r="S925" s="20" t="s">
        <v>122</v>
      </c>
      <c r="T925" s="20">
        <v>4.5149026347239499E-3</v>
      </c>
      <c r="U925" s="20">
        <v>8.0544212371372895E-2</v>
      </c>
      <c r="V925" s="20" t="s">
        <v>122</v>
      </c>
      <c r="W925" s="20">
        <v>0.47735459777807299</v>
      </c>
      <c r="X925" s="20"/>
      <c r="Y925" s="20"/>
      <c r="Z925" s="20"/>
      <c r="AA925" s="30"/>
    </row>
    <row r="926" spans="1:27" x14ac:dyDescent="0.25">
      <c r="A926">
        <v>890</v>
      </c>
      <c r="B926" s="15">
        <v>40438</v>
      </c>
      <c r="C926" s="25">
        <f t="shared" si="39"/>
        <v>0.11865096539259</v>
      </c>
      <c r="D926" s="25">
        <f>VLOOKUP(B926,input_BB!$B$19:$K$10000,$D$35,0)</f>
        <v>21970.86</v>
      </c>
      <c r="E926" s="27">
        <f t="shared" si="40"/>
        <v>2.8668987744363116E-3</v>
      </c>
      <c r="F926" s="28">
        <f>VLOOKUP(B926,viz!$B$3:$E$1863,4,0)</f>
        <v>0</v>
      </c>
      <c r="G926" s="25">
        <f t="shared" si="41"/>
        <v>0.153870963307706</v>
      </c>
      <c r="I926" s="31">
        <v>40438</v>
      </c>
      <c r="J926" s="20">
        <v>0.11865096539259</v>
      </c>
      <c r="K926" s="20">
        <v>0</v>
      </c>
      <c r="L926" s="20">
        <v>1.8045118842143298E-2</v>
      </c>
      <c r="M926" s="20">
        <v>4.8332905411213899E-2</v>
      </c>
      <c r="N926" s="20" t="s">
        <v>122</v>
      </c>
      <c r="O926" s="20">
        <v>0.153870963307706</v>
      </c>
      <c r="P926" s="20">
        <v>0.112930872723995</v>
      </c>
      <c r="Q926" s="20">
        <v>8.0363508570607006E-2</v>
      </c>
      <c r="R926" s="20">
        <v>2.3716652170169401E-2</v>
      </c>
      <c r="S926" s="20" t="s">
        <v>122</v>
      </c>
      <c r="T926" s="20">
        <v>4.5159728570260196E-3</v>
      </c>
      <c r="U926" s="20">
        <v>8.0461181971902496E-2</v>
      </c>
      <c r="V926" s="20" t="s">
        <v>122</v>
      </c>
      <c r="W926" s="20">
        <v>0.47776282414523702</v>
      </c>
      <c r="X926" s="20"/>
      <c r="Y926" s="20"/>
      <c r="Z926" s="20"/>
      <c r="AA926" s="30"/>
    </row>
    <row r="927" spans="1:27" x14ac:dyDescent="0.25">
      <c r="A927">
        <v>891</v>
      </c>
      <c r="B927" s="15">
        <v>40445</v>
      </c>
      <c r="C927" s="25">
        <f t="shared" si="39"/>
        <v>0.12977501749992401</v>
      </c>
      <c r="D927" s="25">
        <f>VLOOKUP(B927,input_BB!$B$19:$K$10000,$D$35,0)</f>
        <v>22119.43</v>
      </c>
      <c r="E927" s="27">
        <f t="shared" si="40"/>
        <v>2.289529558272756E-2</v>
      </c>
      <c r="F927" s="28">
        <f>VLOOKUP(B927,viz!$B$3:$E$1863,4,0)</f>
        <v>0</v>
      </c>
      <c r="G927" s="25">
        <f t="shared" si="41"/>
        <v>0.15372062866952699</v>
      </c>
      <c r="I927" s="31">
        <v>40445</v>
      </c>
      <c r="J927" s="20">
        <v>0.12977501749992401</v>
      </c>
      <c r="K927" s="20">
        <v>0</v>
      </c>
      <c r="L927" s="20">
        <v>1.8030612320847898E-2</v>
      </c>
      <c r="M927" s="20">
        <v>4.82890772524463E-2</v>
      </c>
      <c r="N927" s="20" t="s">
        <v>122</v>
      </c>
      <c r="O927" s="20">
        <v>0.15372062866952699</v>
      </c>
      <c r="P927" s="20">
        <v>0.112828214496127</v>
      </c>
      <c r="Q927" s="20">
        <v>8.0303873975390599E-2</v>
      </c>
      <c r="R927" s="20">
        <v>2.3696792523759801E-2</v>
      </c>
      <c r="S927" s="20" t="s">
        <v>122</v>
      </c>
      <c r="T927" s="20">
        <v>4.5175536790945997E-3</v>
      </c>
      <c r="U927" s="20">
        <v>8.0387800939311096E-2</v>
      </c>
      <c r="V927" s="20" t="s">
        <v>122</v>
      </c>
      <c r="W927" s="20">
        <v>0.47822544614349599</v>
      </c>
      <c r="X927" s="20"/>
      <c r="Y927" s="20"/>
      <c r="Z927" s="20"/>
      <c r="AA927" s="30"/>
    </row>
    <row r="928" spans="1:27" x14ac:dyDescent="0.25">
      <c r="A928">
        <v>892</v>
      </c>
      <c r="B928" s="15">
        <v>40452</v>
      </c>
      <c r="C928" s="25">
        <f t="shared" si="39"/>
        <v>0.12972117960453</v>
      </c>
      <c r="D928" s="25">
        <f>VLOOKUP(B928,input_BB!$B$19:$K$10000,$D$35,0)</f>
        <v>22358.17</v>
      </c>
      <c r="E928" s="27">
        <f t="shared" si="40"/>
        <v>2.2798362673579858E-2</v>
      </c>
      <c r="F928" s="28">
        <f>VLOOKUP(B928,viz!$B$3:$E$1863,4,0)</f>
        <v>0</v>
      </c>
      <c r="G928" s="25">
        <f t="shared" si="41"/>
        <v>0.153570677718292</v>
      </c>
      <c r="I928" s="31">
        <v>40452</v>
      </c>
      <c r="J928" s="20">
        <v>0.12972117960453</v>
      </c>
      <c r="K928" s="20">
        <v>0</v>
      </c>
      <c r="L928" s="20">
        <v>1.8016147827954899E-2</v>
      </c>
      <c r="M928" s="20">
        <v>4.8245382587320501E-2</v>
      </c>
      <c r="N928" s="20" t="s">
        <v>122</v>
      </c>
      <c r="O928" s="20">
        <v>0.153570677718292</v>
      </c>
      <c r="P928" s="20">
        <v>0.112725885488033</v>
      </c>
      <c r="Q928" s="20">
        <v>8.0244323613452295E-2</v>
      </c>
      <c r="R928" s="20">
        <v>2.3676967819975098E-2</v>
      </c>
      <c r="S928" s="20" t="s">
        <v>122</v>
      </c>
      <c r="T928" s="20">
        <v>4.5190574877960899E-3</v>
      </c>
      <c r="U928" s="20">
        <v>8.03146399418352E-2</v>
      </c>
      <c r="V928" s="20" t="s">
        <v>122</v>
      </c>
      <c r="W928" s="20">
        <v>0.47868691751534098</v>
      </c>
      <c r="X928" s="20"/>
      <c r="Y928" s="20"/>
      <c r="Z928" s="20"/>
      <c r="AA928" s="30"/>
    </row>
    <row r="929" spans="1:27" x14ac:dyDescent="0.25">
      <c r="A929">
        <v>893</v>
      </c>
      <c r="B929" s="15">
        <v>40459</v>
      </c>
      <c r="C929" s="25">
        <f t="shared" si="39"/>
        <v>0.118562124669552</v>
      </c>
      <c r="D929" s="25">
        <f>VLOOKUP(B929,input_BB!$B$19:$K$10000,$D$35,0)</f>
        <v>22944.18</v>
      </c>
      <c r="E929" s="27">
        <f t="shared" si="40"/>
        <v>2.7069447184347754E-3</v>
      </c>
      <c r="F929" s="28">
        <f>VLOOKUP(B929,viz!$B$3:$E$1863,4,0)</f>
        <v>0</v>
      </c>
      <c r="G929" s="25">
        <f t="shared" si="41"/>
        <v>0.15351914984220399</v>
      </c>
      <c r="I929" s="31">
        <v>40459</v>
      </c>
      <c r="J929" s="20">
        <v>0.118562124669552</v>
      </c>
      <c r="K929" s="20">
        <v>0</v>
      </c>
      <c r="L929" s="20">
        <v>1.7999630033974302E-2</v>
      </c>
      <c r="M929" s="20">
        <v>4.8196220058212599E-2</v>
      </c>
      <c r="N929" s="20" t="s">
        <v>122</v>
      </c>
      <c r="O929" s="20">
        <v>0.15351914984220399</v>
      </c>
      <c r="P929" s="20">
        <v>0.112610789652937</v>
      </c>
      <c r="Q929" s="20">
        <v>8.0175562865082095E-2</v>
      </c>
      <c r="R929" s="20">
        <v>2.36544768457434E-2</v>
      </c>
      <c r="S929" s="20" t="s">
        <v>122</v>
      </c>
      <c r="T929" s="20">
        <v>4.5201617865992796E-3</v>
      </c>
      <c r="U929" s="20">
        <v>8.0232395638424298E-2</v>
      </c>
      <c r="V929" s="20" t="s">
        <v>122</v>
      </c>
      <c r="W929" s="20">
        <v>0.47909161327682298</v>
      </c>
      <c r="X929" s="20"/>
      <c r="Y929" s="20"/>
      <c r="Z929" s="20"/>
      <c r="AA929" s="30"/>
    </row>
    <row r="930" spans="1:27" x14ac:dyDescent="0.25">
      <c r="A930">
        <v>894</v>
      </c>
      <c r="B930" s="15">
        <v>40466</v>
      </c>
      <c r="C930" s="25">
        <f t="shared" si="39"/>
        <v>0.133184865117073</v>
      </c>
      <c r="D930" s="25">
        <f>VLOOKUP(B930,input_BB!$B$19:$K$10000,$D$35,0)</f>
        <v>23757.63</v>
      </c>
      <c r="E930" s="27">
        <f t="shared" si="40"/>
        <v>2.9034585517106845E-2</v>
      </c>
      <c r="F930" s="28">
        <f>VLOOKUP(B930,viz!$B$3:$E$1863,4,0)</f>
        <v>0</v>
      </c>
      <c r="G930" s="25">
        <f t="shared" si="41"/>
        <v>0.15346762468186301</v>
      </c>
      <c r="I930" s="31">
        <v>40466</v>
      </c>
      <c r="J930" s="20">
        <v>0.133184865117073</v>
      </c>
      <c r="K930" s="20">
        <v>0</v>
      </c>
      <c r="L930" s="20">
        <v>1.7983166380644001E-2</v>
      </c>
      <c r="M930" s="20">
        <v>4.8147210501595199E-2</v>
      </c>
      <c r="N930" s="20" t="s">
        <v>122</v>
      </c>
      <c r="O930" s="20">
        <v>0.15346762468186301</v>
      </c>
      <c r="P930" s="20">
        <v>0.112496031897499</v>
      </c>
      <c r="Q930" s="20">
        <v>8.0107220862270498E-2</v>
      </c>
      <c r="R930" s="20">
        <v>2.3632035958220301E-2</v>
      </c>
      <c r="S930" s="20" t="s">
        <v>122</v>
      </c>
      <c r="T930" s="20">
        <v>4.5211364978100304E-3</v>
      </c>
      <c r="U930" s="20">
        <v>8.0150400137627004E-2</v>
      </c>
      <c r="V930" s="20" t="s">
        <v>122</v>
      </c>
      <c r="W930" s="20">
        <v>0.47949517308247103</v>
      </c>
      <c r="X930" s="20"/>
      <c r="Y930" s="20"/>
      <c r="Z930" s="20"/>
      <c r="AA930" s="30"/>
    </row>
    <row r="931" spans="1:27" x14ac:dyDescent="0.25">
      <c r="A931">
        <v>895</v>
      </c>
      <c r="B931" s="15">
        <v>40473</v>
      </c>
      <c r="C931" s="25">
        <f t="shared" si="39"/>
        <v>0.13314081728458399</v>
      </c>
      <c r="D931" s="25">
        <f>VLOOKUP(B931,input_BB!$B$19:$K$10000,$D$35,0)</f>
        <v>23517.54</v>
      </c>
      <c r="E931" s="27">
        <f t="shared" si="40"/>
        <v>2.8955279212252927E-2</v>
      </c>
      <c r="F931" s="28">
        <f>VLOOKUP(B931,viz!$B$3:$E$1863,4,0)</f>
        <v>0</v>
      </c>
      <c r="G931" s="25">
        <f t="shared" si="41"/>
        <v>0.15331844650394599</v>
      </c>
      <c r="I931" s="31">
        <v>40473</v>
      </c>
      <c r="J931" s="20">
        <v>0.13314081728458399</v>
      </c>
      <c r="K931" s="20">
        <v>1</v>
      </c>
      <c r="L931" s="20">
        <v>1.7968817162764199E-2</v>
      </c>
      <c r="M931" s="20">
        <v>4.81039065214924E-2</v>
      </c>
      <c r="N931" s="20" t="s">
        <v>122</v>
      </c>
      <c r="O931" s="20">
        <v>0.15331844650394599</v>
      </c>
      <c r="P931" s="20">
        <v>0.112394620810999</v>
      </c>
      <c r="Q931" s="20">
        <v>8.0048001293597904E-2</v>
      </c>
      <c r="R931" s="20">
        <v>2.36123895672983E-2</v>
      </c>
      <c r="S931" s="20" t="s">
        <v>122</v>
      </c>
      <c r="T931" s="20">
        <v>4.5226968922660897E-3</v>
      </c>
      <c r="U931" s="20">
        <v>8.0077891804356302E-2</v>
      </c>
      <c r="V931" s="20" t="s">
        <v>122</v>
      </c>
      <c r="W931" s="20">
        <v>0.47995322944328001</v>
      </c>
      <c r="X931" s="20"/>
      <c r="Y931" s="20"/>
      <c r="Z931" s="20"/>
      <c r="AA931" s="30"/>
    </row>
    <row r="932" spans="1:27" x14ac:dyDescent="0.25">
      <c r="A932">
        <v>896</v>
      </c>
      <c r="B932" s="15">
        <v>40480</v>
      </c>
      <c r="C932" s="25">
        <f t="shared" si="39"/>
        <v>0.133096948266029</v>
      </c>
      <c r="D932" s="25">
        <f>VLOOKUP(B932,input_BB!$B$19:$K$10000,$D$35,0)</f>
        <v>23096.32</v>
      </c>
      <c r="E932" s="27">
        <f t="shared" si="40"/>
        <v>2.8876294854508825E-2</v>
      </c>
      <c r="F932" s="28">
        <f>VLOOKUP(B932,viz!$B$3:$E$1863,4,0)</f>
        <v>0</v>
      </c>
      <c r="G932" s="25">
        <f t="shared" si="41"/>
        <v>0.153169890803555</v>
      </c>
      <c r="I932" s="31">
        <v>40480</v>
      </c>
      <c r="J932" s="20">
        <v>0.133096948266029</v>
      </c>
      <c r="K932" s="20">
        <v>1</v>
      </c>
      <c r="L932" s="20">
        <v>1.7954508742847701E-2</v>
      </c>
      <c r="M932" s="20">
        <v>4.80607127148166E-2</v>
      </c>
      <c r="N932" s="20" t="s">
        <v>122</v>
      </c>
      <c r="O932" s="20">
        <v>0.153169890803555</v>
      </c>
      <c r="P932" s="20">
        <v>0.11229347386406301</v>
      </c>
      <c r="Q932" s="20">
        <v>7.9989075418087696E-2</v>
      </c>
      <c r="R932" s="20">
        <v>2.3592800034381599E-2</v>
      </c>
      <c r="S932" s="20" t="s">
        <v>122</v>
      </c>
      <c r="T932" s="20">
        <v>4.5242294302190404E-3</v>
      </c>
      <c r="U932" s="20">
        <v>8.0005595560139905E-2</v>
      </c>
      <c r="V932" s="20" t="s">
        <v>122</v>
      </c>
      <c r="W932" s="20">
        <v>0.48040971343188899</v>
      </c>
      <c r="X932" s="20"/>
      <c r="Y932" s="20"/>
      <c r="Z932" s="20"/>
      <c r="AA932" s="30"/>
    </row>
    <row r="933" spans="1:27" x14ac:dyDescent="0.25">
      <c r="A933">
        <v>897</v>
      </c>
      <c r="B933" s="15">
        <v>40487</v>
      </c>
      <c r="C933" s="25">
        <f t="shared" si="39"/>
        <v>0.11971825361251801</v>
      </c>
      <c r="D933" s="25">
        <f>VLOOKUP(B933,input_BB!$B$19:$K$10000,$D$35,0)</f>
        <v>24876.82</v>
      </c>
      <c r="E933" s="27">
        <f t="shared" si="40"/>
        <v>4.7885071749794754E-3</v>
      </c>
      <c r="F933" s="28">
        <f>VLOOKUP(B933,viz!$B$3:$E$1863,4,0)</f>
        <v>0</v>
      </c>
      <c r="G933" s="25">
        <f t="shared" si="41"/>
        <v>0.156493702874996</v>
      </c>
      <c r="I933" s="31">
        <v>40487</v>
      </c>
      <c r="J933" s="20">
        <v>0.11971825361251801</v>
      </c>
      <c r="K933" s="20">
        <v>0</v>
      </c>
      <c r="L933" s="20" t="s">
        <v>122</v>
      </c>
      <c r="M933" s="20">
        <v>4.7784915279048601E-2</v>
      </c>
      <c r="N933" s="20">
        <v>2.5312908141456598E-2</v>
      </c>
      <c r="O933" s="20">
        <v>0.156493702874996</v>
      </c>
      <c r="P933" s="20">
        <v>0.11689453141476799</v>
      </c>
      <c r="Q933" s="20">
        <v>7.9266734355145294E-2</v>
      </c>
      <c r="R933" s="20">
        <v>2.8450099637604299E-2</v>
      </c>
      <c r="S933" s="20" t="s">
        <v>122</v>
      </c>
      <c r="T933" s="20">
        <v>4.3668726968324901E-3</v>
      </c>
      <c r="U933" s="20">
        <v>7.9686175674889503E-2</v>
      </c>
      <c r="V933" s="20" t="s">
        <v>122</v>
      </c>
      <c r="W933" s="20">
        <v>0.46174405992526002</v>
      </c>
      <c r="X933" s="20"/>
      <c r="Y933" s="20"/>
      <c r="Z933" s="20"/>
      <c r="AA933" s="30"/>
    </row>
    <row r="934" spans="1:27" x14ac:dyDescent="0.25">
      <c r="A934">
        <v>898</v>
      </c>
      <c r="B934" s="15">
        <v>40494</v>
      </c>
      <c r="C934" s="25">
        <f t="shared" ref="C934:C997" si="42">J934</f>
        <v>0.131222188472748</v>
      </c>
      <c r="D934" s="25">
        <f>VLOOKUP(B934,input_BB!$B$19:$K$10000,$D$35,0)</f>
        <v>24222.58</v>
      </c>
      <c r="E934" s="27">
        <f t="shared" ref="E934:E997" si="43">(C934-$E$34)/$E$36</f>
        <v>2.5500867204785168E-2</v>
      </c>
      <c r="F934" s="28">
        <f>VLOOKUP(B934,viz!$B$3:$E$1863,4,0)</f>
        <v>0</v>
      </c>
      <c r="G934" s="25">
        <f t="shared" ref="G934:G997" si="44">VLOOKUP(B934,$I$37:$AA$5000,$G$34,0)</f>
        <v>0.177271774527271</v>
      </c>
      <c r="I934" s="31">
        <v>40494</v>
      </c>
      <c r="J934" s="20">
        <v>0.131222188472748</v>
      </c>
      <c r="K934" s="20">
        <v>0</v>
      </c>
      <c r="L934" s="20" t="s">
        <v>122</v>
      </c>
      <c r="M934" s="20">
        <v>4.7526545137762402E-2</v>
      </c>
      <c r="N934" s="20">
        <v>2.5161042706146899E-2</v>
      </c>
      <c r="O934" s="20">
        <v>0.177271774527271</v>
      </c>
      <c r="P934" s="20">
        <v>0.111071173779659</v>
      </c>
      <c r="Q934" s="20">
        <v>7.8563042351679505E-2</v>
      </c>
      <c r="R934" s="20">
        <v>2.3295498179057499E-2</v>
      </c>
      <c r="S934" s="20" t="s">
        <v>122</v>
      </c>
      <c r="T934" s="20">
        <v>4.2130594922065098E-3</v>
      </c>
      <c r="U934" s="20">
        <v>7.9264528554528202E-2</v>
      </c>
      <c r="V934" s="20" t="s">
        <v>122</v>
      </c>
      <c r="W934" s="20">
        <v>0.45363333527168898</v>
      </c>
      <c r="X934" s="20"/>
      <c r="Y934" s="20"/>
      <c r="Z934" s="20"/>
      <c r="AA934" s="30"/>
    </row>
    <row r="935" spans="1:27" x14ac:dyDescent="0.25">
      <c r="A935">
        <v>899</v>
      </c>
      <c r="B935" s="15">
        <v>40501</v>
      </c>
      <c r="C935" s="25">
        <f t="shared" si="42"/>
        <v>0.13116614520549799</v>
      </c>
      <c r="D935" s="25">
        <f>VLOOKUP(B935,input_BB!$B$19:$K$10000,$D$35,0)</f>
        <v>23605.71</v>
      </c>
      <c r="E935" s="27">
        <f t="shared" si="43"/>
        <v>2.5399963614610849E-2</v>
      </c>
      <c r="F935" s="28">
        <f>VLOOKUP(B935,viz!$B$3:$E$1863,4,0)</f>
        <v>0</v>
      </c>
      <c r="G935" s="25">
        <f t="shared" si="44"/>
        <v>0.17711246655634</v>
      </c>
      <c r="I935" s="31">
        <v>40501</v>
      </c>
      <c r="J935" s="20">
        <v>0.13116614520549799</v>
      </c>
      <c r="K935" s="20">
        <v>0</v>
      </c>
      <c r="L935" s="20" t="s">
        <v>122</v>
      </c>
      <c r="M935" s="20">
        <v>4.7484116319740401E-2</v>
      </c>
      <c r="N935" s="20">
        <v>2.51392452221905E-2</v>
      </c>
      <c r="O935" s="20">
        <v>0.17711246655634</v>
      </c>
      <c r="P935" s="20">
        <v>0.11097179665460399</v>
      </c>
      <c r="Q935" s="20">
        <v>7.8506217520559404E-2</v>
      </c>
      <c r="R935" s="20">
        <v>2.32763860758647E-2</v>
      </c>
      <c r="S935" s="20" t="s">
        <v>122</v>
      </c>
      <c r="T935" s="20">
        <v>4.2150966362868797E-3</v>
      </c>
      <c r="U935" s="20">
        <v>7.91933899542763E-2</v>
      </c>
      <c r="V935" s="20" t="s">
        <v>122</v>
      </c>
      <c r="W935" s="20">
        <v>0.45410128506013803</v>
      </c>
      <c r="X935" s="20"/>
      <c r="Y935" s="20"/>
      <c r="Z935" s="20"/>
      <c r="AA935" s="30"/>
    </row>
    <row r="936" spans="1:27" x14ac:dyDescent="0.25">
      <c r="A936">
        <v>900</v>
      </c>
      <c r="B936" s="15">
        <v>40508</v>
      </c>
      <c r="C936" s="25">
        <f t="shared" si="42"/>
        <v>0.13112245500087699</v>
      </c>
      <c r="D936" s="25">
        <f>VLOOKUP(B936,input_BB!$B$19:$K$10000,$D$35,0)</f>
        <v>22877.25</v>
      </c>
      <c r="E936" s="27">
        <f t="shared" si="43"/>
        <v>2.5321301203976517E-2</v>
      </c>
      <c r="F936" s="28">
        <f>VLOOKUP(B936,viz!$B$3:$E$1863,4,0)</f>
        <v>0</v>
      </c>
      <c r="G936" s="25">
        <f t="shared" si="44"/>
        <v>0.17678133719708999</v>
      </c>
      <c r="I936" s="31">
        <v>40508</v>
      </c>
      <c r="J936" s="20">
        <v>0.13112245500087699</v>
      </c>
      <c r="K936" s="20">
        <v>0</v>
      </c>
      <c r="L936" s="20" t="s">
        <v>122</v>
      </c>
      <c r="M936" s="20">
        <v>4.7452160218167297E-2</v>
      </c>
      <c r="N936" s="20">
        <v>2.51229912400385E-2</v>
      </c>
      <c r="O936" s="20">
        <v>0.17678133719708999</v>
      </c>
      <c r="P936" s="20">
        <v>0.11089687828646801</v>
      </c>
      <c r="Q936" s="20">
        <v>7.8466417962621604E-2</v>
      </c>
      <c r="R936" s="20">
        <v>2.3262420780571402E-2</v>
      </c>
      <c r="S936" s="20" t="s">
        <v>122</v>
      </c>
      <c r="T936" s="20">
        <v>4.2181689498509596E-3</v>
      </c>
      <c r="U936" s="20">
        <v>7.9139724033684897E-2</v>
      </c>
      <c r="V936" s="20" t="s">
        <v>122</v>
      </c>
      <c r="W936" s="20">
        <v>0.45465990133150802</v>
      </c>
      <c r="X936" s="20"/>
      <c r="Y936" s="20"/>
      <c r="Z936" s="20"/>
      <c r="AA936" s="30"/>
    </row>
    <row r="937" spans="1:27" x14ac:dyDescent="0.25">
      <c r="A937">
        <v>901</v>
      </c>
      <c r="B937" s="15">
        <v>40515</v>
      </c>
      <c r="C937" s="25">
        <f t="shared" si="42"/>
        <v>0.131093144416809</v>
      </c>
      <c r="D937" s="25">
        <f>VLOOKUP(B937,input_BB!$B$19:$K$10000,$D$35,0)</f>
        <v>23320.52</v>
      </c>
      <c r="E937" s="27">
        <f t="shared" si="43"/>
        <v>2.5268528706802622E-2</v>
      </c>
      <c r="F937" s="28">
        <f>VLOOKUP(B937,viz!$B$3:$E$1863,4,0)</f>
        <v>0</v>
      </c>
      <c r="G937" s="25">
        <f t="shared" si="44"/>
        <v>0.17672204547481299</v>
      </c>
      <c r="I937" s="31">
        <v>40515</v>
      </c>
      <c r="J937" s="20">
        <v>0.131093144416809</v>
      </c>
      <c r="K937" s="20">
        <v>0</v>
      </c>
      <c r="L937" s="20" t="s">
        <v>122</v>
      </c>
      <c r="M937" s="20">
        <v>4.7404275702714299E-2</v>
      </c>
      <c r="N937" s="20">
        <v>2.5098292646387601E-2</v>
      </c>
      <c r="O937" s="20">
        <v>0.17672204547481299</v>
      </c>
      <c r="P937" s="20">
        <v>0.110784713094604</v>
      </c>
      <c r="Q937" s="20">
        <v>7.8400503637534702E-2</v>
      </c>
      <c r="R937" s="20">
        <v>2.3240629824545798E-2</v>
      </c>
      <c r="S937" s="20" t="s">
        <v>122</v>
      </c>
      <c r="T937" s="20">
        <v>4.2195610048019003E-3</v>
      </c>
      <c r="U937" s="20">
        <v>7.9059466862117095E-2</v>
      </c>
      <c r="V937" s="20" t="s">
        <v>122</v>
      </c>
      <c r="W937" s="20">
        <v>0.45507051175248098</v>
      </c>
      <c r="X937" s="20"/>
      <c r="Y937" s="20"/>
      <c r="Z937" s="20"/>
      <c r="AA937" s="30"/>
    </row>
    <row r="938" spans="1:27" x14ac:dyDescent="0.25">
      <c r="A938">
        <v>902</v>
      </c>
      <c r="B938" s="15">
        <v>40522</v>
      </c>
      <c r="C938" s="25">
        <f t="shared" si="42"/>
        <v>0.119565218687057</v>
      </c>
      <c r="D938" s="25">
        <f>VLOOKUP(B938,input_BB!$B$19:$K$10000,$D$35,0)</f>
        <v>23162.91</v>
      </c>
      <c r="E938" s="27">
        <f t="shared" si="43"/>
        <v>4.5129741063560718E-3</v>
      </c>
      <c r="F938" s="28">
        <f>VLOOKUP(B938,viz!$B$3:$E$1863,4,0)</f>
        <v>0</v>
      </c>
      <c r="G938" s="25">
        <f t="shared" si="44"/>
        <v>0.17656391522853601</v>
      </c>
      <c r="I938" s="31">
        <v>40522</v>
      </c>
      <c r="J938" s="20">
        <v>0.119565218687057</v>
      </c>
      <c r="K938" s="20">
        <v>0</v>
      </c>
      <c r="L938" s="20" t="s">
        <v>122</v>
      </c>
      <c r="M938" s="20">
        <v>4.7362171219261798E-2</v>
      </c>
      <c r="N938" s="20">
        <v>2.5076660544347502E-2</v>
      </c>
      <c r="O938" s="20">
        <v>0.17656391522853601</v>
      </c>
      <c r="P938" s="20">
        <v>0.110686081559698</v>
      </c>
      <c r="Q938" s="20">
        <v>7.8344230897768097E-2</v>
      </c>
      <c r="R938" s="20">
        <v>2.32216594177563E-2</v>
      </c>
      <c r="S938" s="20" t="s">
        <v>122</v>
      </c>
      <c r="T938" s="20">
        <v>4.2215625325865798E-3</v>
      </c>
      <c r="U938" s="20">
        <v>7.8988876884115794E-2</v>
      </c>
      <c r="V938" s="20" t="s">
        <v>122</v>
      </c>
      <c r="W938" s="20">
        <v>0.45553484171593001</v>
      </c>
      <c r="X938" s="20"/>
      <c r="Y938" s="20"/>
      <c r="Z938" s="20"/>
      <c r="AA938" s="30"/>
    </row>
    <row r="939" spans="1:27" x14ac:dyDescent="0.25">
      <c r="A939">
        <v>903</v>
      </c>
      <c r="B939" s="15">
        <v>40529</v>
      </c>
      <c r="C939" s="25">
        <f t="shared" si="42"/>
        <v>0.11953653395175901</v>
      </c>
      <c r="D939" s="25">
        <f>VLOOKUP(B939,input_BB!$B$19:$K$10000,$D$35,0)</f>
        <v>22714.85</v>
      </c>
      <c r="E939" s="27">
        <f t="shared" si="43"/>
        <v>4.4613284240682142E-3</v>
      </c>
      <c r="F939" s="28">
        <f>VLOOKUP(B939,viz!$B$3:$E$1863,4,0)</f>
        <v>0</v>
      </c>
      <c r="G939" s="25">
        <f t="shared" si="44"/>
        <v>0.17640652501585499</v>
      </c>
      <c r="I939" s="31">
        <v>40529</v>
      </c>
      <c r="J939" s="20">
        <v>0.11953653395175901</v>
      </c>
      <c r="K939" s="20">
        <v>0</v>
      </c>
      <c r="L939" s="20" t="s">
        <v>122</v>
      </c>
      <c r="M939" s="20">
        <v>4.7320221005659899E-2</v>
      </c>
      <c r="N939" s="20">
        <v>2.5055100164238901E-2</v>
      </c>
      <c r="O939" s="20">
        <v>0.17640652501585499</v>
      </c>
      <c r="P939" s="20">
        <v>0.110587786674346</v>
      </c>
      <c r="Q939" s="20">
        <v>7.8287762848374798E-2</v>
      </c>
      <c r="R939" s="20">
        <v>2.32027461948313E-2</v>
      </c>
      <c r="S939" s="20" t="s">
        <v>122</v>
      </c>
      <c r="T939" s="20">
        <v>4.2235495720808801E-3</v>
      </c>
      <c r="U939" s="20">
        <v>7.8918523122533807E-2</v>
      </c>
      <c r="V939" s="20" t="s">
        <v>122</v>
      </c>
      <c r="W939" s="20">
        <v>0.45599778540208002</v>
      </c>
      <c r="X939" s="20"/>
      <c r="Y939" s="20"/>
      <c r="Z939" s="20"/>
      <c r="AA939" s="30"/>
    </row>
    <row r="940" spans="1:27" x14ac:dyDescent="0.25">
      <c r="A940">
        <v>904</v>
      </c>
      <c r="B940" s="15">
        <v>40536</v>
      </c>
      <c r="C940" s="25">
        <f t="shared" si="42"/>
        <v>0.13092710077762601</v>
      </c>
      <c r="D940" s="25">
        <f>VLOOKUP(B940,input_BB!$B$19:$K$10000,$D$35,0)</f>
        <v>22833.8</v>
      </c>
      <c r="E940" s="27">
        <f t="shared" si="43"/>
        <v>2.4969573985900415E-2</v>
      </c>
      <c r="F940" s="28">
        <f>VLOOKUP(B940,viz!$B$3:$E$1863,4,0)</f>
        <v>0</v>
      </c>
      <c r="G940" s="25">
        <f t="shared" si="44"/>
        <v>0.17624943717362601</v>
      </c>
      <c r="I940" s="31">
        <v>40536</v>
      </c>
      <c r="J940" s="20">
        <v>0.13092710077762601</v>
      </c>
      <c r="K940" s="20">
        <v>0</v>
      </c>
      <c r="L940" s="20" t="s">
        <v>122</v>
      </c>
      <c r="M940" s="20">
        <v>4.7278356567526499E-2</v>
      </c>
      <c r="N940" s="20">
        <v>2.5033581161533799E-2</v>
      </c>
      <c r="O940" s="20">
        <v>0.17624943717362601</v>
      </c>
      <c r="P940" s="20">
        <v>0.11048969262180799</v>
      </c>
      <c r="Q940" s="20">
        <v>7.8231698787965195E-2</v>
      </c>
      <c r="R940" s="20">
        <v>2.31838777228946E-2</v>
      </c>
      <c r="S940" s="20" t="s">
        <v>122</v>
      </c>
      <c r="T940" s="20">
        <v>4.2254777502842801E-3</v>
      </c>
      <c r="U940" s="20">
        <v>7.8848327163594495E-2</v>
      </c>
      <c r="V940" s="20" t="s">
        <v>122</v>
      </c>
      <c r="W940" s="20">
        <v>0.45645955105076702</v>
      </c>
      <c r="X940" s="20"/>
      <c r="Y940" s="20"/>
      <c r="Z940" s="20"/>
      <c r="AA940" s="30"/>
    </row>
    <row r="941" spans="1:27" x14ac:dyDescent="0.25">
      <c r="A941">
        <v>905</v>
      </c>
      <c r="B941" s="15">
        <v>40543</v>
      </c>
      <c r="C941" s="25">
        <f t="shared" si="42"/>
        <v>0.13087216019630399</v>
      </c>
      <c r="D941" s="25">
        <f>VLOOKUP(B941,input_BB!$B$19:$K$10000,$D$35,0)</f>
        <v>23035.45</v>
      </c>
      <c r="E941" s="27">
        <f t="shared" si="43"/>
        <v>2.4870655736239377E-2</v>
      </c>
      <c r="F941" s="28">
        <f>VLOOKUP(B941,viz!$B$3:$E$1863,4,0)</f>
        <v>0</v>
      </c>
      <c r="G941" s="25">
        <f t="shared" si="44"/>
        <v>0.17609312043686101</v>
      </c>
      <c r="I941" s="31">
        <v>40543</v>
      </c>
      <c r="J941" s="20">
        <v>0.13087216019630399</v>
      </c>
      <c r="K941" s="20">
        <v>0</v>
      </c>
      <c r="L941" s="20" t="s">
        <v>122</v>
      </c>
      <c r="M941" s="20">
        <v>4.7236592156465897E-2</v>
      </c>
      <c r="N941" s="20">
        <v>2.5012123010053199E-2</v>
      </c>
      <c r="O941" s="20">
        <v>0.17609312043686101</v>
      </c>
      <c r="P941" s="20">
        <v>0.11039187865231</v>
      </c>
      <c r="Q941" s="20">
        <v>7.8175571299292507E-2</v>
      </c>
      <c r="R941" s="20">
        <v>2.3165077937724501E-2</v>
      </c>
      <c r="S941" s="20" t="s">
        <v>122</v>
      </c>
      <c r="T941" s="20">
        <v>4.2273783928635997E-3</v>
      </c>
      <c r="U941" s="20">
        <v>7.8778321490973705E-2</v>
      </c>
      <c r="V941" s="20" t="s">
        <v>122</v>
      </c>
      <c r="W941" s="20">
        <v>0.45691993662345498</v>
      </c>
      <c r="X941" s="20"/>
      <c r="Y941" s="20"/>
      <c r="Z941" s="20"/>
      <c r="AA941" s="30"/>
    </row>
    <row r="942" spans="1:27" x14ac:dyDescent="0.25">
      <c r="A942">
        <v>906</v>
      </c>
      <c r="B942" s="15">
        <v>40550</v>
      </c>
      <c r="C942" s="25">
        <f t="shared" si="42"/>
        <v>0.130843326449394</v>
      </c>
      <c r="D942" s="25">
        <f>VLOOKUP(B942,input_BB!$B$19:$K$10000,$D$35,0)</f>
        <v>23686.63</v>
      </c>
      <c r="E942" s="27">
        <f t="shared" si="43"/>
        <v>2.481874176469278E-2</v>
      </c>
      <c r="F942" s="28">
        <f>VLOOKUP(B942,viz!$B$3:$E$1863,4,0)</f>
        <v>0</v>
      </c>
      <c r="G942" s="25">
        <f t="shared" si="44"/>
        <v>0.17603398314142099</v>
      </c>
      <c r="I942" s="31">
        <v>40550</v>
      </c>
      <c r="J942" s="20">
        <v>0.130843326449394</v>
      </c>
      <c r="K942" s="20">
        <v>0</v>
      </c>
      <c r="L942" s="20" t="s">
        <v>122</v>
      </c>
      <c r="M942" s="20">
        <v>4.7189361376395497E-2</v>
      </c>
      <c r="N942" s="20">
        <v>2.4987759005018002E-2</v>
      </c>
      <c r="O942" s="20">
        <v>0.17603398314142099</v>
      </c>
      <c r="P942" s="20">
        <v>0.11028127342395599</v>
      </c>
      <c r="Q942" s="20">
        <v>7.8110614505566306E-2</v>
      </c>
      <c r="R942" s="20">
        <v>2.3143561767563301E-2</v>
      </c>
      <c r="S942" s="20" t="s">
        <v>122</v>
      </c>
      <c r="T942" s="20">
        <v>4.2288796801453398E-3</v>
      </c>
      <c r="U942" s="20">
        <v>7.8699185785491094E-2</v>
      </c>
      <c r="V942" s="20" t="s">
        <v>122</v>
      </c>
      <c r="W942" s="20">
        <v>0.457325381314443</v>
      </c>
      <c r="X942" s="20"/>
      <c r="Y942" s="20"/>
      <c r="Z942" s="20"/>
      <c r="AA942" s="30"/>
    </row>
    <row r="943" spans="1:27" x14ac:dyDescent="0.25">
      <c r="A943">
        <v>907</v>
      </c>
      <c r="B943" s="15">
        <v>40557</v>
      </c>
      <c r="C943" s="25">
        <f t="shared" si="42"/>
        <v>0.14677068591117901</v>
      </c>
      <c r="D943" s="25">
        <f>VLOOKUP(B943,input_BB!$B$19:$K$10000,$D$35,0)</f>
        <v>24283.23</v>
      </c>
      <c r="E943" s="27">
        <f t="shared" si="43"/>
        <v>5.3495295266146443E-2</v>
      </c>
      <c r="F943" s="28">
        <f>VLOOKUP(B943,viz!$B$3:$E$1863,4,0)</f>
        <v>0</v>
      </c>
      <c r="G943" s="25">
        <f t="shared" si="44"/>
        <v>0.17597524897503999</v>
      </c>
      <c r="I943" s="31">
        <v>40557</v>
      </c>
      <c r="J943" s="20">
        <v>0.14677068591117901</v>
      </c>
      <c r="K943" s="20">
        <v>0</v>
      </c>
      <c r="L943" s="20" t="s">
        <v>122</v>
      </c>
      <c r="M943" s="20">
        <v>4.71423035985944E-2</v>
      </c>
      <c r="N943" s="20">
        <v>2.4963486569071301E-2</v>
      </c>
      <c r="O943" s="20">
        <v>0.17597524897503999</v>
      </c>
      <c r="P943" s="20">
        <v>0.11017106301806701</v>
      </c>
      <c r="Q943" s="20">
        <v>7.8045501313163498E-2</v>
      </c>
      <c r="R943" s="20">
        <v>2.31221257323454E-2</v>
      </c>
      <c r="S943" s="20" t="s">
        <v>122</v>
      </c>
      <c r="T943" s="20">
        <v>4.2301800704705496E-3</v>
      </c>
      <c r="U943" s="20">
        <v>7.8620331758695899E-2</v>
      </c>
      <c r="V943" s="20" t="s">
        <v>122</v>
      </c>
      <c r="W943" s="20">
        <v>0.45772975896455198</v>
      </c>
      <c r="X943" s="20"/>
      <c r="Y943" s="20"/>
      <c r="Z943" s="20"/>
      <c r="AA943" s="30"/>
    </row>
    <row r="944" spans="1:27" x14ac:dyDescent="0.25">
      <c r="A944">
        <v>908</v>
      </c>
      <c r="B944" s="15">
        <v>40564</v>
      </c>
      <c r="C944" s="25">
        <f t="shared" si="42"/>
        <v>0.119382403790951</v>
      </c>
      <c r="D944" s="25">
        <f>VLOOKUP(B944,input_BB!$B$19:$K$10000,$D$35,0)</f>
        <v>23876.86</v>
      </c>
      <c r="E944" s="27">
        <f t="shared" si="43"/>
        <v>4.183823429395158E-3</v>
      </c>
      <c r="F944" s="28">
        <f>VLOOKUP(B944,viz!$B$3:$E$1863,4,0)</f>
        <v>0</v>
      </c>
      <c r="G944" s="25">
        <f t="shared" si="44"/>
        <v>0.175819629176831</v>
      </c>
      <c r="I944" s="31">
        <v>40564</v>
      </c>
      <c r="J944" s="20">
        <v>0.119382403790951</v>
      </c>
      <c r="K944" s="20">
        <v>0</v>
      </c>
      <c r="L944" s="20" t="s">
        <v>122</v>
      </c>
      <c r="M944" s="20">
        <v>4.7100929315372998E-2</v>
      </c>
      <c r="N944" s="20">
        <v>2.4942218301513799E-2</v>
      </c>
      <c r="O944" s="20">
        <v>0.175819629176831</v>
      </c>
      <c r="P944" s="20">
        <v>0.110074125810513</v>
      </c>
      <c r="Q944" s="20">
        <v>7.79898843906945E-2</v>
      </c>
      <c r="R944" s="20">
        <v>2.31034672031891E-2</v>
      </c>
      <c r="S944" s="20" t="s">
        <v>122</v>
      </c>
      <c r="T944" s="20">
        <v>4.23212398033097E-3</v>
      </c>
      <c r="U944" s="20">
        <v>7.8550963585887104E-2</v>
      </c>
      <c r="V944" s="20" t="s">
        <v>122</v>
      </c>
      <c r="W944" s="20">
        <v>0.45818665823566801</v>
      </c>
      <c r="X944" s="20"/>
      <c r="Y944" s="20"/>
      <c r="Z944" s="20"/>
      <c r="AA944" s="30"/>
    </row>
    <row r="945" spans="1:27" x14ac:dyDescent="0.25">
      <c r="A945">
        <v>909</v>
      </c>
      <c r="B945" s="15">
        <v>40571</v>
      </c>
      <c r="C945" s="25">
        <f t="shared" si="42"/>
        <v>0.14053791761398299</v>
      </c>
      <c r="D945" s="25">
        <f>VLOOKUP(B945,input_BB!$B$19:$K$10000,$D$35,0)</f>
        <v>23617.02</v>
      </c>
      <c r="E945" s="27">
        <f t="shared" si="43"/>
        <v>4.227345312931588E-2</v>
      </c>
      <c r="F945" s="28">
        <f>VLOOKUP(B945,viz!$B$3:$E$1863,4,0)</f>
        <v>0</v>
      </c>
      <c r="G945" s="25">
        <f t="shared" si="44"/>
        <v>0.175664280628998</v>
      </c>
      <c r="I945" s="31">
        <v>40571</v>
      </c>
      <c r="J945" s="20">
        <v>0.14053791761398299</v>
      </c>
      <c r="K945" s="20">
        <v>0</v>
      </c>
      <c r="L945" s="20" t="s">
        <v>122</v>
      </c>
      <c r="M945" s="20">
        <v>4.7059652290710498E-2</v>
      </c>
      <c r="N945" s="20">
        <v>2.4920996230529398E-2</v>
      </c>
      <c r="O945" s="20">
        <v>0.175664280628998</v>
      </c>
      <c r="P945" s="20">
        <v>0.109977439980867</v>
      </c>
      <c r="Q945" s="20">
        <v>7.7934183506995797E-2</v>
      </c>
      <c r="R945" s="20">
        <v>2.3084850645972401E-2</v>
      </c>
      <c r="S945" s="20" t="s">
        <v>122</v>
      </c>
      <c r="T945" s="20">
        <v>4.2340471956503999E-3</v>
      </c>
      <c r="U945" s="20">
        <v>7.8481760075493498E-2</v>
      </c>
      <c r="V945" s="20" t="s">
        <v>122</v>
      </c>
      <c r="W945" s="20">
        <v>0.45864278944478298</v>
      </c>
      <c r="X945" s="20"/>
      <c r="Y945" s="20"/>
      <c r="Z945" s="20"/>
      <c r="AA945" s="30"/>
    </row>
    <row r="946" spans="1:27" x14ac:dyDescent="0.25">
      <c r="A946">
        <v>910</v>
      </c>
      <c r="B946" s="15">
        <v>40578</v>
      </c>
      <c r="C946" s="25">
        <f t="shared" si="42"/>
        <v>0.138303518295288</v>
      </c>
      <c r="D946" s="25">
        <f>VLOOKUP(B946,input_BB!$B$19:$K$10000,$D$35,0)</f>
        <v>23908.959999999999</v>
      </c>
      <c r="E946" s="27">
        <f t="shared" si="43"/>
        <v>3.8250509353864266E-2</v>
      </c>
      <c r="F946" s="28">
        <f>VLOOKUP(B946,viz!$B$3:$E$1863,4,0)</f>
        <v>0</v>
      </c>
      <c r="G946" s="25">
        <f t="shared" si="44"/>
        <v>0.17550978539824799</v>
      </c>
      <c r="I946" s="31">
        <v>40578</v>
      </c>
      <c r="J946" s="20">
        <v>0.138303518295288</v>
      </c>
      <c r="K946" s="20">
        <v>0</v>
      </c>
      <c r="L946" s="20" t="s">
        <v>122</v>
      </c>
      <c r="M946" s="20">
        <v>4.7018483059361897E-2</v>
      </c>
      <c r="N946" s="20">
        <v>2.4899832940917702E-2</v>
      </c>
      <c r="O946" s="20">
        <v>0.17550978539824799</v>
      </c>
      <c r="P946" s="20">
        <v>0.10988099274575901</v>
      </c>
      <c r="Q946" s="20">
        <v>7.7878895118889305E-2</v>
      </c>
      <c r="R946" s="20">
        <v>2.3066279881588901E-2</v>
      </c>
      <c r="S946" s="20" t="s">
        <v>122</v>
      </c>
      <c r="T946" s="20">
        <v>4.2358930277767203E-3</v>
      </c>
      <c r="U946" s="20">
        <v>7.8412734172043003E-2</v>
      </c>
      <c r="V946" s="20" t="s">
        <v>122</v>
      </c>
      <c r="W946" s="20">
        <v>0.45909710365541601</v>
      </c>
      <c r="X946" s="20"/>
      <c r="Y946" s="20"/>
      <c r="Z946" s="20"/>
      <c r="AA946" s="30"/>
    </row>
    <row r="947" spans="1:27" x14ac:dyDescent="0.25">
      <c r="A947">
        <v>911</v>
      </c>
      <c r="B947" s="15">
        <v>40585</v>
      </c>
      <c r="C947" s="25">
        <f t="shared" si="42"/>
        <v>0.13061836361885101</v>
      </c>
      <c r="D947" s="25">
        <f>VLOOKUP(B947,input_BB!$B$19:$K$10000,$D$35,0)</f>
        <v>22828.92</v>
      </c>
      <c r="E947" s="27">
        <f t="shared" si="43"/>
        <v>2.4413705470925254E-2</v>
      </c>
      <c r="F947" s="28">
        <f>VLOOKUP(B947,viz!$B$3:$E$1863,4,0)</f>
        <v>0</v>
      </c>
      <c r="G947" s="25">
        <f t="shared" si="44"/>
        <v>0.17441810114469999</v>
      </c>
      <c r="I947" s="31">
        <v>40585</v>
      </c>
      <c r="J947" s="20">
        <v>0.13061836361885101</v>
      </c>
      <c r="K947" s="20">
        <v>0</v>
      </c>
      <c r="L947" s="20" t="s">
        <v>122</v>
      </c>
      <c r="M947" s="20">
        <v>4.6989182624383098E-2</v>
      </c>
      <c r="N947" s="20">
        <v>2.5611204846270101E-2</v>
      </c>
      <c r="O947" s="20">
        <v>0.17441810114469999</v>
      </c>
      <c r="P947" s="20">
        <v>0.10981257045484701</v>
      </c>
      <c r="Q947" s="20">
        <v>7.7843483103108402E-2</v>
      </c>
      <c r="R947" s="20">
        <v>2.3052941329465199E-2</v>
      </c>
      <c r="S947" s="20" t="s">
        <v>122</v>
      </c>
      <c r="T947" s="20">
        <v>4.2388013264554698E-3</v>
      </c>
      <c r="U947" s="20">
        <v>7.8366028623361006E-2</v>
      </c>
      <c r="V947" s="20" t="s">
        <v>122</v>
      </c>
      <c r="W947" s="20">
        <v>0.45966768654741003</v>
      </c>
      <c r="X947" s="20"/>
      <c r="Y947" s="20"/>
      <c r="Z947" s="20"/>
      <c r="AA947" s="30"/>
    </row>
    <row r="948" spans="1:27" x14ac:dyDescent="0.25">
      <c r="A948">
        <v>912</v>
      </c>
      <c r="B948" s="15">
        <v>40592</v>
      </c>
      <c r="C948" s="25">
        <f t="shared" si="42"/>
        <v>0.165132686495781</v>
      </c>
      <c r="D948" s="25">
        <f>VLOOKUP(B948,input_BB!$B$19:$K$10000,$D$35,0)</f>
        <v>23595.24</v>
      </c>
      <c r="E948" s="27">
        <f t="shared" si="43"/>
        <v>8.6555319648810206E-2</v>
      </c>
      <c r="F948" s="28">
        <f>VLOOKUP(B948,viz!$B$3:$E$1863,4,0)</f>
        <v>0</v>
      </c>
      <c r="G948" s="25">
        <f t="shared" si="44"/>
        <v>0.17436034301408601</v>
      </c>
      <c r="I948" s="31">
        <v>40592</v>
      </c>
      <c r="J948" s="20">
        <v>0.165132686495781</v>
      </c>
      <c r="K948" s="20">
        <v>0</v>
      </c>
      <c r="L948" s="20" t="s">
        <v>122</v>
      </c>
      <c r="M948" s="20">
        <v>4.6942776825672099E-2</v>
      </c>
      <c r="N948" s="20">
        <v>2.5586562437463899E-2</v>
      </c>
      <c r="O948" s="20">
        <v>0.17436034301408601</v>
      </c>
      <c r="P948" s="20">
        <v>0.109703894485874</v>
      </c>
      <c r="Q948" s="20">
        <v>7.7779404969858495E-2</v>
      </c>
      <c r="R948" s="20">
        <v>2.3031790902839799E-2</v>
      </c>
      <c r="S948" s="20" t="s">
        <v>122</v>
      </c>
      <c r="T948" s="20">
        <v>4.24013051617423E-3</v>
      </c>
      <c r="U948" s="20">
        <v>7.8288293843943202E-2</v>
      </c>
      <c r="V948" s="20" t="s">
        <v>122</v>
      </c>
      <c r="W948" s="20">
        <v>0.46006680300408798</v>
      </c>
      <c r="X948" s="20"/>
      <c r="Y948" s="20"/>
      <c r="Z948" s="20"/>
      <c r="AA948" s="30"/>
    </row>
    <row r="949" spans="1:27" x14ac:dyDescent="0.25">
      <c r="A949">
        <v>913</v>
      </c>
      <c r="B949" s="15">
        <v>40599</v>
      </c>
      <c r="C949" s="25">
        <f t="shared" si="42"/>
        <v>0.126350268721581</v>
      </c>
      <c r="D949" s="25">
        <f>VLOOKUP(B949,input_BB!$B$19:$K$10000,$D$35,0)</f>
        <v>23012.37</v>
      </c>
      <c r="E949" s="27">
        <f t="shared" si="43"/>
        <v>1.6729176722483995E-2</v>
      </c>
      <c r="F949" s="28">
        <f>VLOOKUP(B949,viz!$B$3:$E$1863,4,0)</f>
        <v>0</v>
      </c>
      <c r="G949" s="25">
        <f t="shared" si="44"/>
        <v>0.17396881510387099</v>
      </c>
      <c r="I949" s="31">
        <v>40599</v>
      </c>
      <c r="J949" s="20">
        <v>0.126350268721581</v>
      </c>
      <c r="K949" s="20">
        <v>0</v>
      </c>
      <c r="L949" s="20" t="s">
        <v>122</v>
      </c>
      <c r="M949" s="20">
        <v>4.6906169248850701E-2</v>
      </c>
      <c r="N949" s="20">
        <v>2.55679658757016E-2</v>
      </c>
      <c r="O949" s="20">
        <v>0.17396881510387099</v>
      </c>
      <c r="P949" s="20">
        <v>0.109628057399493</v>
      </c>
      <c r="Q949" s="20">
        <v>7.7733747038323406E-2</v>
      </c>
      <c r="R949" s="20">
        <v>2.30160667584886E-2</v>
      </c>
      <c r="S949" s="20" t="s">
        <v>122</v>
      </c>
      <c r="T949" s="20">
        <v>4.2425419055710303E-3</v>
      </c>
      <c r="U949" s="20">
        <v>7.8701302688047897E-2</v>
      </c>
      <c r="V949" s="20" t="s">
        <v>122</v>
      </c>
      <c r="W949" s="20">
        <v>0.46023533398165301</v>
      </c>
      <c r="X949" s="20"/>
      <c r="Y949" s="20"/>
      <c r="Z949" s="20"/>
      <c r="AA949" s="30"/>
    </row>
    <row r="950" spans="1:27" x14ac:dyDescent="0.25">
      <c r="A950">
        <v>914</v>
      </c>
      <c r="B950" s="15">
        <v>40606</v>
      </c>
      <c r="C950" s="25">
        <f t="shared" si="42"/>
        <v>0.141519591212273</v>
      </c>
      <c r="D950" s="25">
        <f>VLOOKUP(B950,input_BB!$B$19:$K$10000,$D$35,0)</f>
        <v>23408.86</v>
      </c>
      <c r="E950" s="27">
        <f t="shared" si="43"/>
        <v>4.4040915936309835E-2</v>
      </c>
      <c r="F950" s="28">
        <f>VLOOKUP(B950,viz!$B$3:$E$1863,4,0)</f>
        <v>0</v>
      </c>
      <c r="G950" s="25">
        <f t="shared" si="44"/>
        <v>0.145180863598664</v>
      </c>
      <c r="I950" s="31">
        <v>40606</v>
      </c>
      <c r="J950" s="20">
        <v>0.141519591212273</v>
      </c>
      <c r="K950" s="20">
        <v>0</v>
      </c>
      <c r="L950" s="20">
        <v>1.5416705352960599E-2</v>
      </c>
      <c r="M950" s="20">
        <v>4.8133354388605797E-2</v>
      </c>
      <c r="N950" s="20">
        <v>2.59308839649194E-2</v>
      </c>
      <c r="O950" s="20">
        <v>0.145180863598664</v>
      </c>
      <c r="P950" s="20">
        <v>0.103537416849059</v>
      </c>
      <c r="Q950" s="20">
        <v>7.8847768859274095E-2</v>
      </c>
      <c r="R950" s="20" t="s">
        <v>122</v>
      </c>
      <c r="S950" s="20" t="s">
        <v>122</v>
      </c>
      <c r="T950" s="20">
        <v>9.3285470016495793E-3</v>
      </c>
      <c r="U950" s="20">
        <v>0.106632758951011</v>
      </c>
      <c r="V950" s="20" t="s">
        <v>122</v>
      </c>
      <c r="W950" s="20">
        <v>0.46699170103385701</v>
      </c>
      <c r="X950" s="20"/>
      <c r="Y950" s="20"/>
      <c r="Z950" s="20"/>
      <c r="AA950" s="30"/>
    </row>
    <row r="951" spans="1:27" x14ac:dyDescent="0.25">
      <c r="A951">
        <v>915</v>
      </c>
      <c r="B951" s="15">
        <v>40613</v>
      </c>
      <c r="C951" s="25">
        <f t="shared" si="42"/>
        <v>0.175221651792526</v>
      </c>
      <c r="D951" s="25">
        <f>VLOOKUP(B951,input_BB!$B$19:$K$10000,$D$35,0)</f>
        <v>23249.78</v>
      </c>
      <c r="E951" s="27">
        <f t="shared" si="43"/>
        <v>0.10472008536534869</v>
      </c>
      <c r="F951" s="28">
        <f>VLOOKUP(B951,viz!$B$3:$E$1863,4,0)</f>
        <v>0</v>
      </c>
      <c r="G951" s="25">
        <f t="shared" si="44"/>
        <v>0.15355978616570401</v>
      </c>
      <c r="I951" s="31">
        <v>40613</v>
      </c>
      <c r="J951" s="20">
        <v>0.175221651792526</v>
      </c>
      <c r="K951" s="20">
        <v>0</v>
      </c>
      <c r="L951" s="20" t="s">
        <v>122</v>
      </c>
      <c r="M951" s="20">
        <v>4.8044698955833097E-2</v>
      </c>
      <c r="N951" s="20">
        <v>2.58838686499002E-2</v>
      </c>
      <c r="O951" s="20">
        <v>0.15355978616570401</v>
      </c>
      <c r="P951" s="20">
        <v>0.10334679146384899</v>
      </c>
      <c r="Q951" s="20">
        <v>7.8715676950059404E-2</v>
      </c>
      <c r="R951" s="20">
        <v>8.8346831179332008E-3</v>
      </c>
      <c r="S951" s="20" t="s">
        <v>122</v>
      </c>
      <c r="T951" s="20">
        <v>8.1767064827565992E-3</v>
      </c>
      <c r="U951" s="20">
        <v>0.106437092772452</v>
      </c>
      <c r="V951" s="20" t="s">
        <v>122</v>
      </c>
      <c r="W951" s="20">
        <v>0.46700069544151301</v>
      </c>
      <c r="X951" s="20"/>
      <c r="Y951" s="20"/>
      <c r="Z951" s="20"/>
      <c r="AA951" s="30"/>
    </row>
    <row r="952" spans="1:27" x14ac:dyDescent="0.25">
      <c r="A952">
        <v>916</v>
      </c>
      <c r="B952" s="15">
        <v>40620</v>
      </c>
      <c r="C952" s="25">
        <f t="shared" si="42"/>
        <v>0.13614425063133201</v>
      </c>
      <c r="D952" s="25">
        <f>VLOOKUP(B952,input_BB!$B$19:$K$10000,$D$35,0)</f>
        <v>22300.23</v>
      </c>
      <c r="E952" s="27">
        <f t="shared" si="43"/>
        <v>3.436283702261813E-2</v>
      </c>
      <c r="F952" s="28">
        <f>VLOOKUP(B952,viz!$B$3:$E$1863,4,0)</f>
        <v>0</v>
      </c>
      <c r="G952" s="25">
        <f t="shared" si="44"/>
        <v>0.12685855945305399</v>
      </c>
      <c r="I952" s="31">
        <v>40620</v>
      </c>
      <c r="J952" s="20">
        <v>0.13614425063133201</v>
      </c>
      <c r="K952" s="20">
        <v>0</v>
      </c>
      <c r="L952" s="20">
        <v>4.0759187415940999E-2</v>
      </c>
      <c r="M952" s="20">
        <v>2.2768998787151998E-2</v>
      </c>
      <c r="N952" s="20">
        <v>2.7890048542481401E-2</v>
      </c>
      <c r="O952" s="20">
        <v>0.12685855945305399</v>
      </c>
      <c r="P952" s="20">
        <v>3.4472017409580301E-2</v>
      </c>
      <c r="Q952" s="20">
        <v>7.6004143138565794E-2</v>
      </c>
      <c r="R952" s="20" t="s">
        <v>122</v>
      </c>
      <c r="S952" s="20">
        <v>0.103779766693172</v>
      </c>
      <c r="T952" s="20">
        <v>8.9790157718431692E-3</v>
      </c>
      <c r="U952" s="20">
        <v>0.107072325474676</v>
      </c>
      <c r="V952" s="20" t="s">
        <v>122</v>
      </c>
      <c r="W952" s="20">
        <v>0.45141593731353402</v>
      </c>
      <c r="X952" s="20"/>
      <c r="Y952" s="20"/>
      <c r="Z952" s="20"/>
      <c r="AA952" s="30"/>
    </row>
    <row r="953" spans="1:27" x14ac:dyDescent="0.25">
      <c r="A953">
        <v>917</v>
      </c>
      <c r="B953" s="15">
        <v>40627</v>
      </c>
      <c r="C953" s="25">
        <f t="shared" si="42"/>
        <v>0.136082157492638</v>
      </c>
      <c r="D953" s="25">
        <f>VLOOKUP(B953,input_BB!$B$19:$K$10000,$D$35,0)</f>
        <v>23158.67</v>
      </c>
      <c r="E953" s="27">
        <f t="shared" si="43"/>
        <v>3.4251040888544283E-2</v>
      </c>
      <c r="F953" s="28">
        <f>VLOOKUP(B953,viz!$B$3:$E$1863,4,0)</f>
        <v>0</v>
      </c>
      <c r="G953" s="25">
        <f t="shared" si="44"/>
        <v>0.126796808183126</v>
      </c>
      <c r="I953" s="31">
        <v>40627</v>
      </c>
      <c r="J953" s="20">
        <v>0.136082157492638</v>
      </c>
      <c r="K953" s="20">
        <v>0</v>
      </c>
      <c r="L953" s="20">
        <v>4.0777284248297303E-2</v>
      </c>
      <c r="M953" s="20">
        <v>2.27521809773551E-2</v>
      </c>
      <c r="N953" s="20">
        <v>2.7869920917869301E-2</v>
      </c>
      <c r="O953" s="20">
        <v>0.126796808183126</v>
      </c>
      <c r="P953" s="20">
        <v>3.4446555427807203E-2</v>
      </c>
      <c r="Q953" s="20">
        <v>7.5960232698382896E-2</v>
      </c>
      <c r="R953" s="20" t="s">
        <v>122</v>
      </c>
      <c r="S953" s="20">
        <v>0.103701847556067</v>
      </c>
      <c r="T953" s="20">
        <v>8.9785694022100106E-3</v>
      </c>
      <c r="U953" s="20">
        <v>0.10715537310778001</v>
      </c>
      <c r="V953" s="20" t="s">
        <v>122</v>
      </c>
      <c r="W953" s="20">
        <v>0.451561227481105</v>
      </c>
      <c r="X953" s="20"/>
      <c r="Y953" s="20"/>
      <c r="Z953" s="20"/>
      <c r="AA953" s="30"/>
    </row>
    <row r="954" spans="1:27" x14ac:dyDescent="0.25">
      <c r="A954">
        <v>918</v>
      </c>
      <c r="B954" s="15">
        <v>40634</v>
      </c>
      <c r="C954" s="25">
        <f t="shared" si="42"/>
        <v>0.12587308883667001</v>
      </c>
      <c r="D954" s="25">
        <f>VLOOKUP(B954,input_BB!$B$19:$K$10000,$D$35,0)</f>
        <v>23801.9</v>
      </c>
      <c r="E954" s="27">
        <f t="shared" si="43"/>
        <v>1.587003402954108E-2</v>
      </c>
      <c r="F954" s="28">
        <f>VLOOKUP(B954,viz!$B$3:$E$1863,4,0)</f>
        <v>0</v>
      </c>
      <c r="G954" s="25">
        <f t="shared" si="44"/>
        <v>0.12673522347094299</v>
      </c>
      <c r="I954" s="31">
        <v>40634</v>
      </c>
      <c r="J954" s="20">
        <v>0.12587308883667001</v>
      </c>
      <c r="K954" s="20">
        <v>0</v>
      </c>
      <c r="L954" s="20">
        <v>4.0795221342335597E-2</v>
      </c>
      <c r="M954" s="20">
        <v>2.2735384985944702E-2</v>
      </c>
      <c r="N954" s="20">
        <v>2.7849813791922199E-2</v>
      </c>
      <c r="O954" s="20">
        <v>0.12673522347094299</v>
      </c>
      <c r="P954" s="20">
        <v>3.4421126478834801E-2</v>
      </c>
      <c r="Q954" s="20">
        <v>7.5916530130843804E-2</v>
      </c>
      <c r="R954" s="20" t="s">
        <v>122</v>
      </c>
      <c r="S954" s="20">
        <v>0.103624030308838</v>
      </c>
      <c r="T954" s="20">
        <v>8.9781104782591797E-3</v>
      </c>
      <c r="U954" s="20">
        <v>0.107238193368146</v>
      </c>
      <c r="V954" s="20" t="s">
        <v>122</v>
      </c>
      <c r="W954" s="20">
        <v>0.45170636564393302</v>
      </c>
      <c r="X954" s="20"/>
      <c r="Y954" s="20"/>
      <c r="Z954" s="20"/>
      <c r="AA954" s="30"/>
    </row>
    <row r="955" spans="1:27" x14ac:dyDescent="0.25">
      <c r="A955">
        <v>919</v>
      </c>
      <c r="B955" s="15">
        <v>40641</v>
      </c>
      <c r="C955" s="25">
        <f t="shared" si="42"/>
        <v>0.12584517896175401</v>
      </c>
      <c r="D955" s="25">
        <f>VLOOKUP(B955,input_BB!$B$19:$K$10000,$D$35,0)</f>
        <v>24396.07</v>
      </c>
      <c r="E955" s="27">
        <f t="shared" si="43"/>
        <v>1.5819783451397999E-2</v>
      </c>
      <c r="F955" s="28">
        <f>VLOOKUP(B955,viz!$B$3:$E$1863,4,0)</f>
        <v>0</v>
      </c>
      <c r="G955" s="25">
        <f t="shared" si="44"/>
        <v>0.126673791631256</v>
      </c>
      <c r="I955" s="31">
        <v>40641</v>
      </c>
      <c r="J955" s="20">
        <v>0.12584517896175401</v>
      </c>
      <c r="K955" s="20">
        <v>0</v>
      </c>
      <c r="L955" s="20">
        <v>4.0813038040473301E-2</v>
      </c>
      <c r="M955" s="20">
        <v>2.2718624149115099E-2</v>
      </c>
      <c r="N955" s="20">
        <v>2.7829754564605302E-2</v>
      </c>
      <c r="O955" s="20">
        <v>0.126673791631256</v>
      </c>
      <c r="P955" s="20">
        <v>3.43957507535168E-2</v>
      </c>
      <c r="Q955" s="20">
        <v>7.5872583629899099E-2</v>
      </c>
      <c r="R955" s="20" t="s">
        <v>122</v>
      </c>
      <c r="S955" s="20">
        <v>0.10354637457891799</v>
      </c>
      <c r="T955" s="20">
        <v>8.97753936373317E-3</v>
      </c>
      <c r="U955" s="20">
        <v>0.10732089101346701</v>
      </c>
      <c r="V955" s="20" t="s">
        <v>122</v>
      </c>
      <c r="W955" s="20">
        <v>0.451851652275017</v>
      </c>
      <c r="X955" s="20"/>
      <c r="Y955" s="20"/>
      <c r="Z955" s="20"/>
      <c r="AA955" s="30"/>
    </row>
    <row r="956" spans="1:27" x14ac:dyDescent="0.25">
      <c r="A956">
        <v>920</v>
      </c>
      <c r="B956" s="15">
        <v>40648</v>
      </c>
      <c r="C956" s="25">
        <f t="shared" si="42"/>
        <v>0.12581732869148299</v>
      </c>
      <c r="D956" s="25">
        <f>VLOOKUP(B956,input_BB!$B$19:$K$10000,$D$35,0)</f>
        <v>24008.07</v>
      </c>
      <c r="E956" s="27">
        <f t="shared" si="43"/>
        <v>1.5769640188958725E-2</v>
      </c>
      <c r="F956" s="28">
        <f>VLOOKUP(B956,viz!$B$3:$E$1863,4,0)</f>
        <v>0</v>
      </c>
      <c r="G956" s="25">
        <f t="shared" si="44"/>
        <v>0.12661216896253999</v>
      </c>
      <c r="I956" s="31">
        <v>40648</v>
      </c>
      <c r="J956" s="20">
        <v>0.12581732869148299</v>
      </c>
      <c r="K956" s="20">
        <v>0</v>
      </c>
      <c r="L956" s="20">
        <v>4.0830687076562303E-2</v>
      </c>
      <c r="M956" s="20">
        <v>2.2701893987499899E-2</v>
      </c>
      <c r="N956" s="20">
        <v>2.7809726696946702E-2</v>
      </c>
      <c r="O956" s="20">
        <v>0.12661216896253999</v>
      </c>
      <c r="P956" s="20">
        <v>3.4370421470141001E-2</v>
      </c>
      <c r="Q956" s="20">
        <v>7.5828886772665E-2</v>
      </c>
      <c r="R956" s="20" t="s">
        <v>122</v>
      </c>
      <c r="S956" s="20">
        <v>0.10346887202291299</v>
      </c>
      <c r="T956" s="20">
        <v>8.9771874076541597E-3</v>
      </c>
      <c r="U956" s="20">
        <v>0.10740344030617199</v>
      </c>
      <c r="V956" s="20" t="s">
        <v>122</v>
      </c>
      <c r="W956" s="20">
        <v>0.45199671529690499</v>
      </c>
      <c r="X956" s="20"/>
      <c r="Y956" s="20"/>
      <c r="Z956" s="20"/>
      <c r="AA956" s="30"/>
    </row>
    <row r="957" spans="1:27" x14ac:dyDescent="0.25">
      <c r="A957">
        <v>921</v>
      </c>
      <c r="B957" s="15">
        <v>40655</v>
      </c>
      <c r="C957" s="25">
        <f t="shared" si="42"/>
        <v>0.12578955292701699</v>
      </c>
      <c r="D957" s="25">
        <f>VLOOKUP(B957,input_BB!$B$19:$K$10000,$D$35,0)</f>
        <v>24138.31</v>
      </c>
      <c r="E957" s="27">
        <f t="shared" si="43"/>
        <v>1.5719631071147069E-2</v>
      </c>
      <c r="F957" s="28">
        <f>VLOOKUP(B957,viz!$B$3:$E$1863,4,0)</f>
        <v>0</v>
      </c>
      <c r="G957" s="25">
        <f t="shared" si="44"/>
        <v>0.12655082060446099</v>
      </c>
      <c r="I957" s="31">
        <v>40655</v>
      </c>
      <c r="J957" s="20">
        <v>0.12578955292701699</v>
      </c>
      <c r="K957" s="20">
        <v>0</v>
      </c>
      <c r="L957" s="20">
        <v>4.0848179005453303E-2</v>
      </c>
      <c r="M957" s="20">
        <v>2.2685195504798802E-2</v>
      </c>
      <c r="N957" s="20">
        <v>2.7789736949393101E-2</v>
      </c>
      <c r="O957" s="20">
        <v>0.12655082060446099</v>
      </c>
      <c r="P957" s="20">
        <v>3.4345140148297697E-2</v>
      </c>
      <c r="Q957" s="20">
        <v>7.5785164716791906E-2</v>
      </c>
      <c r="R957" s="20" t="s">
        <v>122</v>
      </c>
      <c r="S957" s="20">
        <v>0.103391515691516</v>
      </c>
      <c r="T957" s="20">
        <v>8.9765626804648203E-3</v>
      </c>
      <c r="U957" s="20">
        <v>0.107485802873549</v>
      </c>
      <c r="V957" s="20" t="s">
        <v>122</v>
      </c>
      <c r="W957" s="20">
        <v>0.45214188182527498</v>
      </c>
      <c r="X957" s="20"/>
      <c r="Y957" s="20"/>
      <c r="Z957" s="20"/>
      <c r="AA957" s="30"/>
    </row>
    <row r="958" spans="1:27" x14ac:dyDescent="0.25">
      <c r="A958">
        <v>922</v>
      </c>
      <c r="B958" s="15">
        <v>40662</v>
      </c>
      <c r="C958" s="25">
        <f t="shared" si="42"/>
        <v>0.125749111175537</v>
      </c>
      <c r="D958" s="25">
        <f>VLOOKUP(B958,input_BB!$B$19:$K$10000,$D$35,0)</f>
        <v>23720.81</v>
      </c>
      <c r="E958" s="27">
        <f t="shared" si="43"/>
        <v>1.5646817366352435E-2</v>
      </c>
      <c r="F958" s="28">
        <f>VLOOKUP(B958,viz!$B$3:$E$1863,4,0)</f>
        <v>0</v>
      </c>
      <c r="G958" s="25">
        <f t="shared" si="44"/>
        <v>0.126488156161186</v>
      </c>
      <c r="I958" s="31">
        <v>40662</v>
      </c>
      <c r="J958" s="20">
        <v>0.125749111175537</v>
      </c>
      <c r="K958" s="20">
        <v>0</v>
      </c>
      <c r="L958" s="20">
        <v>4.0813964785205999E-2</v>
      </c>
      <c r="M958" s="20">
        <v>2.26647888893073E-2</v>
      </c>
      <c r="N958" s="20">
        <v>2.7765203916361499E-2</v>
      </c>
      <c r="O958" s="20">
        <v>0.126488156161186</v>
      </c>
      <c r="P958" s="20">
        <v>3.4314244753595902E-2</v>
      </c>
      <c r="Q958" s="20">
        <v>7.5728964956046696E-2</v>
      </c>
      <c r="R958" s="20" t="s">
        <v>122</v>
      </c>
      <c r="S958" s="20">
        <v>0.103297260403358</v>
      </c>
      <c r="T958" s="20">
        <v>8.9807166505003599E-3</v>
      </c>
      <c r="U958" s="20">
        <v>0.107387558233642</v>
      </c>
      <c r="V958" s="20" t="s">
        <v>122</v>
      </c>
      <c r="W958" s="20">
        <v>0.45255914125079599</v>
      </c>
      <c r="X958" s="20"/>
      <c r="Y958" s="20"/>
      <c r="Z958" s="20"/>
      <c r="AA958" s="30"/>
    </row>
    <row r="959" spans="1:27" x14ac:dyDescent="0.25">
      <c r="A959">
        <v>923</v>
      </c>
      <c r="B959" s="15">
        <v>40669</v>
      </c>
      <c r="C959" s="25">
        <f t="shared" si="42"/>
        <v>0.125708788633347</v>
      </c>
      <c r="D959" s="25">
        <f>VLOOKUP(B959,input_BB!$B$19:$K$10000,$D$35,0)</f>
        <v>23159.14</v>
      </c>
      <c r="E959" s="27">
        <f t="shared" si="43"/>
        <v>1.5574218292965509E-2</v>
      </c>
      <c r="F959" s="28">
        <f>VLOOKUP(B959,viz!$B$3:$E$1863,4,0)</f>
        <v>0</v>
      </c>
      <c r="G959" s="25">
        <f t="shared" si="44"/>
        <v>0.12642570119465499</v>
      </c>
      <c r="I959" s="31">
        <v>40669</v>
      </c>
      <c r="J959" s="20">
        <v>0.125708788633347</v>
      </c>
      <c r="K959" s="20">
        <v>0</v>
      </c>
      <c r="L959" s="20">
        <v>4.0779875392246201E-2</v>
      </c>
      <c r="M959" s="20">
        <v>2.2644457909880001E-2</v>
      </c>
      <c r="N959" s="20">
        <v>2.7740757254252599E-2</v>
      </c>
      <c r="O959" s="20">
        <v>0.12642570119465499</v>
      </c>
      <c r="P959" s="20">
        <v>3.4283463871075698E-2</v>
      </c>
      <c r="Q959" s="20">
        <v>7.5672871198547403E-2</v>
      </c>
      <c r="R959" s="20" t="s">
        <v>122</v>
      </c>
      <c r="S959" s="20">
        <v>0.103203363552101</v>
      </c>
      <c r="T959" s="20">
        <v>8.9847890259009307E-3</v>
      </c>
      <c r="U959" s="20">
        <v>0.107289658409883</v>
      </c>
      <c r="V959" s="20" t="s">
        <v>122</v>
      </c>
      <c r="W959" s="20">
        <v>0.452975062191458</v>
      </c>
      <c r="X959" s="20"/>
      <c r="Y959" s="20"/>
      <c r="Z959" s="20"/>
      <c r="AA959" s="30"/>
    </row>
    <row r="960" spans="1:27" x14ac:dyDescent="0.25">
      <c r="A960">
        <v>924</v>
      </c>
      <c r="B960" s="15">
        <v>40676</v>
      </c>
      <c r="C960" s="25">
        <f t="shared" si="42"/>
        <v>0.125668600201607</v>
      </c>
      <c r="D960" s="25">
        <f>VLOOKUP(B960,input_BB!$B$19:$K$10000,$D$35,0)</f>
        <v>23276.27</v>
      </c>
      <c r="E960" s="27">
        <f t="shared" si="43"/>
        <v>1.5501860679910011E-2</v>
      </c>
      <c r="F960" s="28">
        <f>VLOOKUP(B960,viz!$B$3:$E$1863,4,0)</f>
        <v>0</v>
      </c>
      <c r="G960" s="25">
        <f t="shared" si="44"/>
        <v>0.12636346116191599</v>
      </c>
      <c r="I960" s="31">
        <v>40676</v>
      </c>
      <c r="J960" s="20">
        <v>0.125668600201607</v>
      </c>
      <c r="K960" s="20">
        <v>0</v>
      </c>
      <c r="L960" s="20">
        <v>4.0745851628483001E-2</v>
      </c>
      <c r="M960" s="20">
        <v>2.2624162066886899E-2</v>
      </c>
      <c r="N960" s="20">
        <v>2.7716355562799899E-2</v>
      </c>
      <c r="O960" s="20">
        <v>0.12636346116191599</v>
      </c>
      <c r="P960" s="20">
        <v>3.4252736184735899E-2</v>
      </c>
      <c r="Q960" s="20">
        <v>7.5616929334888297E-2</v>
      </c>
      <c r="R960" s="20" t="s">
        <v>122</v>
      </c>
      <c r="S960" s="20">
        <v>0.103109629054934</v>
      </c>
      <c r="T960" s="20">
        <v>8.9889383016631599E-3</v>
      </c>
      <c r="U960" s="20">
        <v>0.107191938769016</v>
      </c>
      <c r="V960" s="20" t="s">
        <v>122</v>
      </c>
      <c r="W960" s="20">
        <v>0.45338999793467599</v>
      </c>
      <c r="X960" s="20"/>
      <c r="Y960" s="20"/>
      <c r="Z960" s="20"/>
      <c r="AA960" s="30"/>
    </row>
    <row r="961" spans="1:27" x14ac:dyDescent="0.25">
      <c r="A961">
        <v>925</v>
      </c>
      <c r="B961" s="15">
        <v>40683</v>
      </c>
      <c r="C961" s="25">
        <f t="shared" si="42"/>
        <v>0.14160469174385101</v>
      </c>
      <c r="D961" s="25">
        <f>VLOOKUP(B961,input_BB!$B$19:$K$10000,$D$35,0)</f>
        <v>23199.39</v>
      </c>
      <c r="E961" s="27">
        <f t="shared" si="43"/>
        <v>4.4194135931918913E-2</v>
      </c>
      <c r="F961" s="28">
        <f>VLOOKUP(B961,viz!$B$3:$E$1863,4,0)</f>
        <v>0</v>
      </c>
      <c r="G961" s="25">
        <f t="shared" si="44"/>
        <v>0.126301161562829</v>
      </c>
      <c r="I961" s="31">
        <v>40683</v>
      </c>
      <c r="J961" s="20">
        <v>0.14160469174385101</v>
      </c>
      <c r="K961" s="20">
        <v>1</v>
      </c>
      <c r="L961" s="20">
        <v>4.0711915175927101E-2</v>
      </c>
      <c r="M961" s="20">
        <v>2.26039271046816E-2</v>
      </c>
      <c r="N961" s="20">
        <v>2.7692022130554599E-2</v>
      </c>
      <c r="O961" s="20">
        <v>0.126301161562829</v>
      </c>
      <c r="P961" s="20">
        <v>3.42221006712492E-2</v>
      </c>
      <c r="Q961" s="20">
        <v>7.5561451269407498E-2</v>
      </c>
      <c r="R961" s="20" t="s">
        <v>122</v>
      </c>
      <c r="S961" s="20">
        <v>0.103016173661995</v>
      </c>
      <c r="T961" s="20">
        <v>8.9930346152594706E-3</v>
      </c>
      <c r="U961" s="20">
        <v>0.107094537681795</v>
      </c>
      <c r="V961" s="20" t="s">
        <v>122</v>
      </c>
      <c r="W961" s="20">
        <v>0.45380367612630101</v>
      </c>
      <c r="X961" s="20"/>
      <c r="Y961" s="20"/>
      <c r="Z961" s="20"/>
      <c r="AA961" s="30"/>
    </row>
    <row r="962" spans="1:27" x14ac:dyDescent="0.25">
      <c r="A962">
        <v>926</v>
      </c>
      <c r="B962" s="15">
        <v>40690</v>
      </c>
      <c r="C962" s="25">
        <f t="shared" si="42"/>
        <v>0.12558864057064101</v>
      </c>
      <c r="D962" s="25">
        <f>VLOOKUP(B962,input_BB!$B$19:$K$10000,$D$35,0)</f>
        <v>23118.07</v>
      </c>
      <c r="E962" s="27">
        <f t="shared" si="43"/>
        <v>1.5357896663724255E-2</v>
      </c>
      <c r="F962" s="28">
        <f>VLOOKUP(B962,viz!$B$3:$E$1863,4,0)</f>
        <v>0</v>
      </c>
      <c r="G962" s="25">
        <f t="shared" si="44"/>
        <v>0.126239176577193</v>
      </c>
      <c r="I962" s="31">
        <v>40690</v>
      </c>
      <c r="J962" s="20">
        <v>0.12558864057064101</v>
      </c>
      <c r="K962" s="20">
        <v>0</v>
      </c>
      <c r="L962" s="20">
        <v>4.0678070102121003E-2</v>
      </c>
      <c r="M962" s="20">
        <v>2.2583758197548699E-2</v>
      </c>
      <c r="N962" s="20">
        <v>2.7667768807205902E-2</v>
      </c>
      <c r="O962" s="20">
        <v>0.126239176577193</v>
      </c>
      <c r="P962" s="20">
        <v>3.4191565164426202E-2</v>
      </c>
      <c r="Q962" s="20">
        <v>7.5505677101712798E-2</v>
      </c>
      <c r="R962" s="20" t="s">
        <v>122</v>
      </c>
      <c r="S962" s="20">
        <v>0.102923032960129</v>
      </c>
      <c r="T962" s="20">
        <v>8.9970253704289103E-3</v>
      </c>
      <c r="U962" s="20">
        <v>0.10699744141838199</v>
      </c>
      <c r="V962" s="20" t="s">
        <v>122</v>
      </c>
      <c r="W962" s="20">
        <v>0.45421648430085398</v>
      </c>
      <c r="X962" s="20"/>
      <c r="Y962" s="20"/>
      <c r="Z962" s="20"/>
      <c r="AA962" s="30"/>
    </row>
    <row r="963" spans="1:27" x14ac:dyDescent="0.25">
      <c r="A963">
        <v>927</v>
      </c>
      <c r="B963" s="15">
        <v>40697</v>
      </c>
      <c r="C963" s="25">
        <f t="shared" si="42"/>
        <v>0.12425801903009399</v>
      </c>
      <c r="D963" s="25">
        <f>VLOOKUP(B963,input_BB!$B$19:$K$10000,$D$35,0)</f>
        <v>22949.56</v>
      </c>
      <c r="E963" s="27">
        <f t="shared" si="43"/>
        <v>1.2962167485310474E-2</v>
      </c>
      <c r="F963" s="28">
        <f>VLOOKUP(B963,viz!$B$3:$E$1863,4,0)</f>
        <v>0</v>
      </c>
      <c r="G963" s="25">
        <f t="shared" si="44"/>
        <v>0.151923379569461</v>
      </c>
      <c r="I963" s="31">
        <v>40697</v>
      </c>
      <c r="J963" s="20">
        <v>0.12425801903009399</v>
      </c>
      <c r="K963" s="20">
        <v>0</v>
      </c>
      <c r="L963" s="20">
        <v>4.16972615571874E-2</v>
      </c>
      <c r="M963" s="20">
        <v>2.2811751728629499E-2</v>
      </c>
      <c r="N963" s="20" t="s">
        <v>122</v>
      </c>
      <c r="O963" s="20">
        <v>0.151923379569461</v>
      </c>
      <c r="P963" s="20">
        <v>3.4536744899651299E-2</v>
      </c>
      <c r="Q963" s="20">
        <v>7.6013434566948507E-2</v>
      </c>
      <c r="R963" s="20" t="s">
        <v>122</v>
      </c>
      <c r="S963" s="20">
        <v>0.10386259294998899</v>
      </c>
      <c r="T963" s="20">
        <v>4.10216242937034E-3</v>
      </c>
      <c r="U963" s="20">
        <v>0.108216202255487</v>
      </c>
      <c r="V963" s="20" t="s">
        <v>122</v>
      </c>
      <c r="W963" s="20">
        <v>0.45683647004327499</v>
      </c>
      <c r="X963" s="20"/>
      <c r="Y963" s="20"/>
      <c r="Z963" s="20"/>
      <c r="AA963" s="30"/>
    </row>
    <row r="964" spans="1:27" x14ac:dyDescent="0.25">
      <c r="A964">
        <v>928</v>
      </c>
      <c r="B964" s="15">
        <v>40704</v>
      </c>
      <c r="C964" s="25">
        <f t="shared" si="42"/>
        <v>0.12422539293766</v>
      </c>
      <c r="D964" s="25">
        <f>VLOOKUP(B964,input_BB!$B$19:$K$10000,$D$35,0)</f>
        <v>22420.37</v>
      </c>
      <c r="E964" s="27">
        <f t="shared" si="43"/>
        <v>1.2903425552131169E-2</v>
      </c>
      <c r="F964" s="28">
        <f>VLOOKUP(B964,viz!$B$3:$E$1863,4,0)</f>
        <v>0</v>
      </c>
      <c r="G964" s="25">
        <f t="shared" si="44"/>
        <v>0.15177884871392899</v>
      </c>
      <c r="I964" s="31">
        <v>40704</v>
      </c>
      <c r="J964" s="20">
        <v>0.12422539293766</v>
      </c>
      <c r="K964" s="20">
        <v>0</v>
      </c>
      <c r="L964" s="20">
        <v>4.1668002330610097E-2</v>
      </c>
      <c r="M964" s="20">
        <v>2.2792913616711701E-2</v>
      </c>
      <c r="N964" s="20" t="s">
        <v>122</v>
      </c>
      <c r="O964" s="20">
        <v>0.15177884871392899</v>
      </c>
      <c r="P964" s="20">
        <v>3.4508224202361798E-2</v>
      </c>
      <c r="Q964" s="20">
        <v>7.5962735083599797E-2</v>
      </c>
      <c r="R964" s="20" t="s">
        <v>122</v>
      </c>
      <c r="S964" s="20">
        <v>0.10377490608253701</v>
      </c>
      <c r="T964" s="20">
        <v>4.1040369580162698E-3</v>
      </c>
      <c r="U964" s="20">
        <v>0.108125429639489</v>
      </c>
      <c r="V964" s="20" t="s">
        <v>122</v>
      </c>
      <c r="W964" s="20">
        <v>0.45728490337274502</v>
      </c>
      <c r="X964" s="20"/>
      <c r="Y964" s="20"/>
      <c r="Z964" s="20"/>
      <c r="AA964" s="30"/>
    </row>
    <row r="965" spans="1:27" x14ac:dyDescent="0.25">
      <c r="A965">
        <v>929</v>
      </c>
      <c r="B965" s="15">
        <v>40711</v>
      </c>
      <c r="C965" s="25">
        <f t="shared" si="42"/>
        <v>0.14840666949749001</v>
      </c>
      <c r="D965" s="25">
        <f>VLOOKUP(B965,input_BB!$B$19:$K$10000,$D$35,0)</f>
        <v>21695.26</v>
      </c>
      <c r="E965" s="27">
        <f t="shared" si="43"/>
        <v>5.6440816207826115E-2</v>
      </c>
      <c r="F965" s="28">
        <f>VLOOKUP(B965,viz!$B$3:$E$1863,4,0)</f>
        <v>0</v>
      </c>
      <c r="G965" s="25">
        <f t="shared" si="44"/>
        <v>0.151064591761634</v>
      </c>
      <c r="I965" s="31">
        <v>40711</v>
      </c>
      <c r="J965" s="20">
        <v>0.14840666949749001</v>
      </c>
      <c r="K965" s="20">
        <v>0</v>
      </c>
      <c r="L965" s="20">
        <v>4.2029116207005598E-2</v>
      </c>
      <c r="M965" s="20">
        <v>2.2779324283990501E-2</v>
      </c>
      <c r="N965" s="20" t="s">
        <v>122</v>
      </c>
      <c r="O965" s="20">
        <v>0.151064591761634</v>
      </c>
      <c r="P965" s="20">
        <v>3.4487650099893498E-2</v>
      </c>
      <c r="Q965" s="20">
        <v>7.5929707219901402E-2</v>
      </c>
      <c r="R965" s="20" t="s">
        <v>122</v>
      </c>
      <c r="S965" s="20">
        <v>0.103708587825371</v>
      </c>
      <c r="T965" s="20">
        <v>4.1068999902245497E-3</v>
      </c>
      <c r="U965" s="20">
        <v>0.10806013607892</v>
      </c>
      <c r="V965" s="20" t="s">
        <v>122</v>
      </c>
      <c r="W965" s="20">
        <v>0.45783398653306001</v>
      </c>
      <c r="X965" s="20"/>
      <c r="Y965" s="20"/>
      <c r="Z965" s="20"/>
      <c r="AA965" s="30"/>
    </row>
    <row r="966" spans="1:27" x14ac:dyDescent="0.25">
      <c r="A966">
        <v>930</v>
      </c>
      <c r="B966" s="15">
        <v>40718</v>
      </c>
      <c r="C966" s="25">
        <f t="shared" si="42"/>
        <v>0.124177657067776</v>
      </c>
      <c r="D966" s="25">
        <f>VLOOKUP(B966,input_BB!$B$19:$K$10000,$D$35,0)</f>
        <v>22171.95</v>
      </c>
      <c r="E966" s="27">
        <f t="shared" si="43"/>
        <v>1.2817479088126816E-2</v>
      </c>
      <c r="F966" s="28">
        <f>VLOOKUP(B966,viz!$B$3:$E$1863,4,0)</f>
        <v>0</v>
      </c>
      <c r="G966" s="25">
        <f t="shared" si="44"/>
        <v>0.15100184147377399</v>
      </c>
      <c r="I966" s="31">
        <v>40718</v>
      </c>
      <c r="J966" s="20">
        <v>0.124177657067776</v>
      </c>
      <c r="K966" s="20">
        <v>0</v>
      </c>
      <c r="L966" s="20">
        <v>4.1992606271772703E-2</v>
      </c>
      <c r="M966" s="20">
        <v>2.27583860381343E-2</v>
      </c>
      <c r="N966" s="20" t="s">
        <v>122</v>
      </c>
      <c r="O966" s="20">
        <v>0.15100184147377399</v>
      </c>
      <c r="P966" s="20">
        <v>3.4455949822580802E-2</v>
      </c>
      <c r="Q966" s="20">
        <v>7.5871772439070298E-2</v>
      </c>
      <c r="R966" s="20" t="s">
        <v>122</v>
      </c>
      <c r="S966" s="20">
        <v>0.103612172737209</v>
      </c>
      <c r="T966" s="20">
        <v>4.1084204055146E-3</v>
      </c>
      <c r="U966" s="20">
        <v>0.107959314120998</v>
      </c>
      <c r="V966" s="20" t="s">
        <v>122</v>
      </c>
      <c r="W966" s="20">
        <v>0.45823953669094603</v>
      </c>
      <c r="X966" s="20"/>
      <c r="Y966" s="20"/>
      <c r="Z966" s="20"/>
      <c r="AA966" s="30"/>
    </row>
    <row r="967" spans="1:27" x14ac:dyDescent="0.25">
      <c r="A967">
        <v>931</v>
      </c>
      <c r="B967" s="15">
        <v>40725</v>
      </c>
      <c r="C967" s="25">
        <f t="shared" si="42"/>
        <v>0.124137848615646</v>
      </c>
      <c r="D967" s="25">
        <f>VLOOKUP(B967,input_BB!$B$19:$K$10000,$D$35,0)</f>
        <v>22398.1</v>
      </c>
      <c r="E967" s="27">
        <f t="shared" si="43"/>
        <v>1.274580561268005E-2</v>
      </c>
      <c r="F967" s="28">
        <f>VLOOKUP(B967,viz!$B$3:$E$1863,4,0)</f>
        <v>0</v>
      </c>
      <c r="G967" s="25">
        <f t="shared" si="44"/>
        <v>0.15093926716971101</v>
      </c>
      <c r="I967" s="31">
        <v>40725</v>
      </c>
      <c r="J967" s="20">
        <v>0.124137848615646</v>
      </c>
      <c r="K967" s="20">
        <v>0</v>
      </c>
      <c r="L967" s="20">
        <v>4.1956178210442799E-2</v>
      </c>
      <c r="M967" s="20">
        <v>2.2737500209719E-2</v>
      </c>
      <c r="N967" s="20" t="s">
        <v>122</v>
      </c>
      <c r="O967" s="20">
        <v>0.15093926716971101</v>
      </c>
      <c r="P967" s="20">
        <v>3.4424328904705898E-2</v>
      </c>
      <c r="Q967" s="20">
        <v>7.5814217210261103E-2</v>
      </c>
      <c r="R967" s="20" t="s">
        <v>122</v>
      </c>
      <c r="S967" s="20">
        <v>0.10351598734657499</v>
      </c>
      <c r="T967" s="20">
        <v>4.1098468321677899E-3</v>
      </c>
      <c r="U967" s="20">
        <v>0.107858724326723</v>
      </c>
      <c r="V967" s="20" t="s">
        <v>122</v>
      </c>
      <c r="W967" s="20">
        <v>0.45864394978969503</v>
      </c>
      <c r="X967" s="20"/>
      <c r="Y967" s="20"/>
      <c r="Z967" s="20"/>
      <c r="AA967" s="30"/>
    </row>
    <row r="968" spans="1:27" x14ac:dyDescent="0.25">
      <c r="A968">
        <v>932</v>
      </c>
      <c r="B968" s="15">
        <v>40732</v>
      </c>
      <c r="C968" s="25">
        <f t="shared" si="42"/>
        <v>0.14837314188480399</v>
      </c>
      <c r="D968" s="25">
        <f>VLOOKUP(B968,input_BB!$B$19:$K$10000,$D$35,0)</f>
        <v>22726.43</v>
      </c>
      <c r="E968" s="27">
        <f t="shared" si="43"/>
        <v>5.6380451124632414E-2</v>
      </c>
      <c r="F968" s="28">
        <f>VLOOKUP(B968,viz!$B$3:$E$1863,4,0)</f>
        <v>0</v>
      </c>
      <c r="G968" s="25">
        <f t="shared" si="44"/>
        <v>0.15087665761767699</v>
      </c>
      <c r="I968" s="31">
        <v>40732</v>
      </c>
      <c r="J968" s="20">
        <v>0.14837314188480399</v>
      </c>
      <c r="K968" s="20">
        <v>1</v>
      </c>
      <c r="L968" s="20">
        <v>4.1919879772419899E-2</v>
      </c>
      <c r="M968" s="20">
        <v>2.2716686039061899E-2</v>
      </c>
      <c r="N968" s="20" t="s">
        <v>122</v>
      </c>
      <c r="O968" s="20">
        <v>0.15087665761767699</v>
      </c>
      <c r="P968" s="20">
        <v>3.4392816475900201E-2</v>
      </c>
      <c r="Q968" s="20">
        <v>7.5756759716496799E-2</v>
      </c>
      <c r="R968" s="20" t="s">
        <v>122</v>
      </c>
      <c r="S968" s="20">
        <v>0.103420140561802</v>
      </c>
      <c r="T968" s="20">
        <v>4.11136722965287E-3</v>
      </c>
      <c r="U968" s="20">
        <v>0.107758485513872</v>
      </c>
      <c r="V968" s="20" t="s">
        <v>122</v>
      </c>
      <c r="W968" s="20">
        <v>0.45904720707311802</v>
      </c>
      <c r="X968" s="20"/>
      <c r="Y968" s="20"/>
      <c r="Z968" s="20"/>
      <c r="AA968" s="30"/>
    </row>
    <row r="969" spans="1:27" x14ac:dyDescent="0.25">
      <c r="A969">
        <v>933</v>
      </c>
      <c r="B969" s="15">
        <v>40739</v>
      </c>
      <c r="C969" s="25">
        <f t="shared" si="42"/>
        <v>0.15220659971237199</v>
      </c>
      <c r="D969" s="25">
        <f>VLOOKUP(B969,input_BB!$B$19:$K$10000,$D$35,0)</f>
        <v>21875.38</v>
      </c>
      <c r="E969" s="27">
        <f t="shared" si="43"/>
        <v>6.3282433763473422E-2</v>
      </c>
      <c r="F969" s="28">
        <f>VLOOKUP(B969,viz!$B$3:$E$1863,4,0)</f>
        <v>0</v>
      </c>
      <c r="G969" s="25">
        <f t="shared" si="44"/>
        <v>0.15018210509971999</v>
      </c>
      <c r="I969" s="31">
        <v>40739</v>
      </c>
      <c r="J969" s="20">
        <v>0.15220659971237199</v>
      </c>
      <c r="K969" s="20">
        <v>1</v>
      </c>
      <c r="L969" s="20">
        <v>4.22709831390315E-2</v>
      </c>
      <c r="M969" s="20">
        <v>2.27030532755154E-2</v>
      </c>
      <c r="N969" s="20" t="s">
        <v>122</v>
      </c>
      <c r="O969" s="20">
        <v>0.15018210509971999</v>
      </c>
      <c r="P969" s="20">
        <v>3.4372176619632801E-2</v>
      </c>
      <c r="Q969" s="20">
        <v>7.5723177839015998E-2</v>
      </c>
      <c r="R969" s="20" t="s">
        <v>122</v>
      </c>
      <c r="S969" s="20">
        <v>0.103353753927323</v>
      </c>
      <c r="T969" s="20">
        <v>4.1141580892082204E-3</v>
      </c>
      <c r="U969" s="20">
        <v>0.107693008348235</v>
      </c>
      <c r="V969" s="20" t="s">
        <v>122</v>
      </c>
      <c r="W969" s="20">
        <v>0.459587583662318</v>
      </c>
      <c r="X969" s="20"/>
      <c r="Y969" s="20"/>
      <c r="Z969" s="20"/>
      <c r="AA969" s="30"/>
    </row>
    <row r="970" spans="1:27" x14ac:dyDescent="0.25">
      <c r="A970">
        <v>934</v>
      </c>
      <c r="B970" s="15">
        <v>40746</v>
      </c>
      <c r="C970" s="25">
        <f t="shared" si="42"/>
        <v>0.14470769464969599</v>
      </c>
      <c r="D970" s="25">
        <f>VLOOKUP(B970,input_BB!$B$19:$K$10000,$D$35,0)</f>
        <v>22444.799999999999</v>
      </c>
      <c r="E970" s="27">
        <f t="shared" si="43"/>
        <v>4.9780964624906617E-2</v>
      </c>
      <c r="F970" s="28">
        <f>VLOOKUP(B970,viz!$B$3:$E$1863,4,0)</f>
        <v>0</v>
      </c>
      <c r="G970" s="25">
        <f t="shared" si="44"/>
        <v>0.131932921925528</v>
      </c>
      <c r="I970" s="31">
        <v>40746</v>
      </c>
      <c r="J970" s="20">
        <v>0.14470769464969599</v>
      </c>
      <c r="K970" s="20">
        <v>1</v>
      </c>
      <c r="L970" s="20">
        <v>4.3752720698503299E-2</v>
      </c>
      <c r="M970" s="20">
        <v>2.36129623251418E-2</v>
      </c>
      <c r="N970" s="20" t="s">
        <v>122</v>
      </c>
      <c r="O970" s="20">
        <v>0.131932921925528</v>
      </c>
      <c r="P970" s="20">
        <v>3.5749769059822002E-2</v>
      </c>
      <c r="Q970" s="20">
        <v>7.8498749076817406E-2</v>
      </c>
      <c r="R970" s="20" t="s">
        <v>122</v>
      </c>
      <c r="S970" s="20">
        <v>0.10756695844002</v>
      </c>
      <c r="T970" s="20">
        <v>8.8776927662327192E-3</v>
      </c>
      <c r="U970" s="20">
        <v>0.111975830335015</v>
      </c>
      <c r="V970" s="20" t="s">
        <v>122</v>
      </c>
      <c r="W970" s="20">
        <v>0.45803239537292101</v>
      </c>
      <c r="X970" s="20"/>
      <c r="Y970" s="20"/>
      <c r="Z970" s="20"/>
      <c r="AA970" s="30"/>
    </row>
    <row r="971" spans="1:27" x14ac:dyDescent="0.25">
      <c r="A971">
        <v>935</v>
      </c>
      <c r="B971" s="15">
        <v>40753</v>
      </c>
      <c r="C971" s="25">
        <f t="shared" si="42"/>
        <v>0.123797900974751</v>
      </c>
      <c r="D971" s="25">
        <f>VLOOKUP(B971,input_BB!$B$19:$K$10000,$D$35,0)</f>
        <v>22440.25</v>
      </c>
      <c r="E971" s="27">
        <f t="shared" si="43"/>
        <v>1.2133743912483713E-2</v>
      </c>
      <c r="F971" s="28">
        <f>VLOOKUP(B971,viz!$B$3:$E$1863,4,0)</f>
        <v>0</v>
      </c>
      <c r="G971" s="25">
        <f t="shared" si="44"/>
        <v>0.11445311982626299</v>
      </c>
      <c r="I971" s="31">
        <v>40753</v>
      </c>
      <c r="J971" s="20">
        <v>0.123797900974751</v>
      </c>
      <c r="K971" s="20">
        <v>0</v>
      </c>
      <c r="L971" s="20">
        <v>3.5397271298465698E-2</v>
      </c>
      <c r="M971" s="20">
        <v>3.84888461584596E-2</v>
      </c>
      <c r="N971" s="20">
        <v>2.98357448303922E-2</v>
      </c>
      <c r="O971" s="20">
        <v>0.11445311982626299</v>
      </c>
      <c r="P971" s="20">
        <v>3.5845004585982901E-2</v>
      </c>
      <c r="Q971" s="20">
        <v>7.8450054235156996E-2</v>
      </c>
      <c r="R971" s="20" t="s">
        <v>122</v>
      </c>
      <c r="S971" s="20">
        <v>0.11412580417795</v>
      </c>
      <c r="T971" s="20">
        <v>4.0458765637836902E-3</v>
      </c>
      <c r="U971" s="20">
        <v>9.7628061279100301E-2</v>
      </c>
      <c r="V971" s="20" t="s">
        <v>122</v>
      </c>
      <c r="W971" s="20">
        <v>0.45173021704444599</v>
      </c>
      <c r="X971" s="20"/>
      <c r="Y971" s="20"/>
      <c r="Z971" s="20"/>
      <c r="AA971" s="30"/>
    </row>
    <row r="972" spans="1:27" x14ac:dyDescent="0.25">
      <c r="A972">
        <v>936</v>
      </c>
      <c r="B972" s="15">
        <v>40760</v>
      </c>
      <c r="C972" s="25">
        <f t="shared" si="42"/>
        <v>0.12374683469533899</v>
      </c>
      <c r="D972" s="25">
        <f>VLOOKUP(B972,input_BB!$B$19:$K$10000,$D$35,0)</f>
        <v>20946.14</v>
      </c>
      <c r="E972" s="27">
        <f t="shared" si="43"/>
        <v>1.2041801183546611E-2</v>
      </c>
      <c r="F972" s="28">
        <f>VLOOKUP(B972,viz!$B$3:$E$1863,4,0)</f>
        <v>1</v>
      </c>
      <c r="G972" s="25">
        <f t="shared" si="44"/>
        <v>0.175804102034543</v>
      </c>
      <c r="I972" s="31">
        <v>40760</v>
      </c>
      <c r="J972" s="20">
        <v>0.12374683469533899</v>
      </c>
      <c r="K972" s="20">
        <v>0</v>
      </c>
      <c r="L972" s="20">
        <v>3.6028325540516E-2</v>
      </c>
      <c r="M972" s="20">
        <v>2.4097953810038E-2</v>
      </c>
      <c r="N972" s="20" t="s">
        <v>122</v>
      </c>
      <c r="O972" s="20">
        <v>0.175804102034543</v>
      </c>
      <c r="P972" s="20">
        <v>3.6484040911963098E-2</v>
      </c>
      <c r="Q972" s="20">
        <v>8.0851415653456701E-2</v>
      </c>
      <c r="R972" s="20" t="s">
        <v>122</v>
      </c>
      <c r="S972" s="20">
        <v>0.116160412220096</v>
      </c>
      <c r="T972" s="20">
        <v>1.2483659711059299E-2</v>
      </c>
      <c r="U972" s="20">
        <v>7.7004899995244097E-2</v>
      </c>
      <c r="V972" s="20" t="s">
        <v>122</v>
      </c>
      <c r="W972" s="20">
        <v>0.441085190123084</v>
      </c>
      <c r="X972" s="20"/>
      <c r="Y972" s="20"/>
      <c r="Z972" s="20"/>
      <c r="AA972" s="30"/>
    </row>
    <row r="973" spans="1:27" x14ac:dyDescent="0.25">
      <c r="A973">
        <v>937</v>
      </c>
      <c r="B973" s="15">
        <v>40767</v>
      </c>
      <c r="C973" s="25">
        <f t="shared" si="42"/>
        <v>0.13251721858978299</v>
      </c>
      <c r="D973" s="25">
        <f>VLOOKUP(B973,input_BB!$B$19:$K$10000,$D$35,0)</f>
        <v>19620.009999999998</v>
      </c>
      <c r="E973" s="27">
        <f t="shared" si="43"/>
        <v>2.7832515493771914E-2</v>
      </c>
      <c r="F973" s="28">
        <f>VLOOKUP(B973,viz!$B$3:$E$1863,4,0)</f>
        <v>1</v>
      </c>
      <c r="G973" s="25">
        <f t="shared" si="44"/>
        <v>0.17543630908539401</v>
      </c>
      <c r="I973" s="31">
        <v>40767</v>
      </c>
      <c r="J973" s="20">
        <v>0.13251721858978299</v>
      </c>
      <c r="K973" s="20">
        <v>0</v>
      </c>
      <c r="L973" s="20">
        <v>3.6006123144392103E-2</v>
      </c>
      <c r="M973" s="20">
        <v>2.40831034857934E-2</v>
      </c>
      <c r="N973" s="20" t="s">
        <v>122</v>
      </c>
      <c r="O973" s="20">
        <v>0.17543630908539401</v>
      </c>
      <c r="P973" s="20">
        <v>3.6461557681994002E-2</v>
      </c>
      <c r="Q973" s="20">
        <v>8.08147670412806E-2</v>
      </c>
      <c r="R973" s="20" t="s">
        <v>122</v>
      </c>
      <c r="S973" s="20">
        <v>0.116088828557871</v>
      </c>
      <c r="T973" s="20">
        <v>1.25027025996007E-2</v>
      </c>
      <c r="U973" s="20">
        <v>7.6961275685298702E-2</v>
      </c>
      <c r="V973" s="20" t="s">
        <v>122</v>
      </c>
      <c r="W973" s="20">
        <v>0.44164533271837503</v>
      </c>
      <c r="X973" s="20"/>
      <c r="Y973" s="20"/>
      <c r="Z973" s="20"/>
      <c r="AA973" s="30"/>
    </row>
    <row r="974" spans="1:27" x14ac:dyDescent="0.25">
      <c r="A974">
        <v>938</v>
      </c>
      <c r="B974" s="15">
        <v>40774</v>
      </c>
      <c r="C974" s="25">
        <f t="shared" si="42"/>
        <v>0.13246384263038599</v>
      </c>
      <c r="D974" s="25">
        <f>VLOOKUP(B974,input_BB!$B$19:$K$10000,$D$35,0)</f>
        <v>19399.919999999998</v>
      </c>
      <c r="E974" s="27">
        <f t="shared" si="43"/>
        <v>2.7736414281325995E-2</v>
      </c>
      <c r="F974" s="28">
        <f>VLOOKUP(B974,viz!$B$3:$E$1863,4,0)</f>
        <v>1</v>
      </c>
      <c r="G974" s="25">
        <f t="shared" si="44"/>
        <v>0.175267133975683</v>
      </c>
      <c r="I974" s="31">
        <v>40774</v>
      </c>
      <c r="J974" s="20">
        <v>0.13246384263038599</v>
      </c>
      <c r="K974" s="20">
        <v>0</v>
      </c>
      <c r="L974" s="20">
        <v>3.5980316588748597E-2</v>
      </c>
      <c r="M974" s="20">
        <v>2.4065842478611901E-2</v>
      </c>
      <c r="N974" s="20" t="s">
        <v>122</v>
      </c>
      <c r="O974" s="20">
        <v>0.175267133975683</v>
      </c>
      <c r="P974" s="20">
        <v>3.6435424704183601E-2</v>
      </c>
      <c r="Q974" s="20">
        <v>8.0770238940920197E-2</v>
      </c>
      <c r="R974" s="20" t="s">
        <v>122</v>
      </c>
      <c r="S974" s="20">
        <v>0.1160056245761</v>
      </c>
      <c r="T974" s="20">
        <v>1.2520340615836199E-2</v>
      </c>
      <c r="U974" s="20">
        <v>7.6796266487114406E-2</v>
      </c>
      <c r="V974" s="20" t="s">
        <v>122</v>
      </c>
      <c r="W974" s="20">
        <v>0.44215881163280202</v>
      </c>
      <c r="X974" s="20"/>
      <c r="Y974" s="20"/>
      <c r="Z974" s="20"/>
      <c r="AA974" s="30"/>
    </row>
    <row r="975" spans="1:27" x14ac:dyDescent="0.25">
      <c r="A975">
        <v>939</v>
      </c>
      <c r="B975" s="15">
        <v>40781</v>
      </c>
      <c r="C975" s="25">
        <f t="shared" si="42"/>
        <v>0.42776140570640597</v>
      </c>
      <c r="D975" s="25">
        <f>VLOOKUP(B975,input_BB!$B$19:$K$10000,$D$35,0)</f>
        <v>19582.88</v>
      </c>
      <c r="E975" s="27">
        <f t="shared" si="43"/>
        <v>0.55940749175755067</v>
      </c>
      <c r="F975" s="28">
        <f>VLOOKUP(B975,viz!$B$3:$E$1863,4,0)</f>
        <v>1</v>
      </c>
      <c r="G975" s="25">
        <f t="shared" si="44"/>
        <v>0.175208882024739</v>
      </c>
      <c r="I975" s="31">
        <v>40781</v>
      </c>
      <c r="J975" s="20">
        <v>0.42776140570640597</v>
      </c>
      <c r="K975" s="20">
        <v>1</v>
      </c>
      <c r="L975" s="20">
        <v>3.5945806701958599E-2</v>
      </c>
      <c r="M975" s="20">
        <v>2.4042760149767001E-2</v>
      </c>
      <c r="N975" s="20" t="s">
        <v>122</v>
      </c>
      <c r="O975" s="20">
        <v>0.175208882024739</v>
      </c>
      <c r="P975" s="20">
        <v>3.6400478308462401E-2</v>
      </c>
      <c r="Q975" s="20">
        <v>8.0705955407562799E-2</v>
      </c>
      <c r="R975" s="20" t="s">
        <v>122</v>
      </c>
      <c r="S975" s="20">
        <v>0.115894359824961</v>
      </c>
      <c r="T975" s="20">
        <v>1.2508943323230199E-2</v>
      </c>
      <c r="U975" s="20">
        <v>7.0375192884479604E-2</v>
      </c>
      <c r="V975" s="20" t="s">
        <v>122</v>
      </c>
      <c r="W975" s="20">
        <v>0.44891762137483898</v>
      </c>
      <c r="X975" s="20"/>
      <c r="Y975" s="20"/>
      <c r="Z975" s="20"/>
      <c r="AA975" s="30"/>
    </row>
    <row r="976" spans="1:27" x14ac:dyDescent="0.25">
      <c r="A976">
        <v>940</v>
      </c>
      <c r="B976" s="15">
        <v>40788</v>
      </c>
      <c r="C976" s="25">
        <f t="shared" si="42"/>
        <v>0.135972440242767</v>
      </c>
      <c r="D976" s="25">
        <f>VLOOKUP(B976,input_BB!$B$19:$K$10000,$D$35,0)</f>
        <v>20212.91</v>
      </c>
      <c r="E976" s="27">
        <f t="shared" si="43"/>
        <v>3.4053499507406562E-2</v>
      </c>
      <c r="F976" s="28">
        <f>VLOOKUP(B976,viz!$B$3:$E$1863,4,0)</f>
        <v>0</v>
      </c>
      <c r="G976" s="25">
        <f t="shared" si="44"/>
        <v>0.17515004169684401</v>
      </c>
      <c r="I976" s="31">
        <v>40788</v>
      </c>
      <c r="J976" s="20">
        <v>0.135972440242767</v>
      </c>
      <c r="K976" s="20">
        <v>1</v>
      </c>
      <c r="L976" s="20">
        <v>3.59113191188681E-2</v>
      </c>
      <c r="M976" s="20">
        <v>2.4019692739004301E-2</v>
      </c>
      <c r="N976" s="20" t="s">
        <v>122</v>
      </c>
      <c r="O976" s="20">
        <v>0.17515004169684401</v>
      </c>
      <c r="P976" s="20">
        <v>3.6365554498555802E-2</v>
      </c>
      <c r="Q976" s="20">
        <v>8.0641751086887897E-2</v>
      </c>
      <c r="R976" s="20" t="s">
        <v>122</v>
      </c>
      <c r="S976" s="20">
        <v>0.115783166984102</v>
      </c>
      <c r="T976" s="20">
        <v>1.24975671003217E-2</v>
      </c>
      <c r="U976" s="20">
        <v>7.0307672621761894E-2</v>
      </c>
      <c r="V976" s="20" t="s">
        <v>122</v>
      </c>
      <c r="W976" s="20">
        <v>0.44932323415365499</v>
      </c>
      <c r="X976" s="20"/>
      <c r="Y976" s="20"/>
      <c r="Z976" s="20"/>
      <c r="AA976" s="30"/>
    </row>
    <row r="977" spans="1:27" x14ac:dyDescent="0.25">
      <c r="A977">
        <v>941</v>
      </c>
      <c r="B977" s="15">
        <v>40795</v>
      </c>
      <c r="C977" s="25">
        <f t="shared" si="42"/>
        <v>0.13468946516513799</v>
      </c>
      <c r="D977" s="25">
        <f>VLOOKUP(B977,input_BB!$B$19:$K$10000,$D$35,0)</f>
        <v>19866.63</v>
      </c>
      <c r="E977" s="27">
        <f t="shared" si="43"/>
        <v>3.1743555819444075E-2</v>
      </c>
      <c r="F977" s="28">
        <f>VLOOKUP(B977,viz!$B$3:$E$1863,4,0)</f>
        <v>0</v>
      </c>
      <c r="G977" s="25">
        <f t="shared" si="44"/>
        <v>0.183673565559</v>
      </c>
      <c r="I977" s="31">
        <v>40795</v>
      </c>
      <c r="J977" s="20">
        <v>0.13468946516513799</v>
      </c>
      <c r="K977" s="20">
        <v>0</v>
      </c>
      <c r="L977" s="20">
        <v>3.5821731134636901E-2</v>
      </c>
      <c r="M977" s="20">
        <v>2.39597708005421E-2</v>
      </c>
      <c r="N977" s="20" t="s">
        <v>122</v>
      </c>
      <c r="O977" s="20">
        <v>0.183673565559</v>
      </c>
      <c r="P977" s="20">
        <v>3.6274833333115201E-2</v>
      </c>
      <c r="Q977" s="20">
        <v>8.0175115733108898E-2</v>
      </c>
      <c r="R977" s="20" t="s">
        <v>122</v>
      </c>
      <c r="S977" s="20">
        <v>0.115494322664469</v>
      </c>
      <c r="T977" s="20">
        <v>1.2103985199723E-2</v>
      </c>
      <c r="U977" s="20">
        <v>7.0132276038714803E-2</v>
      </c>
      <c r="V977" s="20" t="s">
        <v>122</v>
      </c>
      <c r="W977" s="20">
        <v>0.44236439953668999</v>
      </c>
      <c r="X977" s="20"/>
      <c r="Y977" s="20"/>
      <c r="Z977" s="20"/>
      <c r="AA977" s="30"/>
    </row>
    <row r="978" spans="1:27" x14ac:dyDescent="0.25">
      <c r="A978">
        <v>942</v>
      </c>
      <c r="B978" s="15">
        <v>40802</v>
      </c>
      <c r="C978" s="25">
        <f t="shared" si="42"/>
        <v>0.19426211714744601</v>
      </c>
      <c r="D978" s="25">
        <f>VLOOKUP(B978,input_BB!$B$19:$K$10000,$D$35,0)</f>
        <v>19455.310000000001</v>
      </c>
      <c r="E978" s="27">
        <f t="shared" si="43"/>
        <v>0.13900165757152694</v>
      </c>
      <c r="F978" s="28">
        <f>VLOOKUP(B978,viz!$B$3:$E$1863,4,0)</f>
        <v>0</v>
      </c>
      <c r="G978" s="25">
        <f t="shared" si="44"/>
        <v>0.186603575287527</v>
      </c>
      <c r="I978" s="31">
        <v>40802</v>
      </c>
      <c r="J978" s="20">
        <v>0.19426211714744601</v>
      </c>
      <c r="K978" s="20">
        <v>0</v>
      </c>
      <c r="L978" s="20">
        <v>3.6185999663202503E-2</v>
      </c>
      <c r="M978" s="20">
        <v>2.42034159337568E-2</v>
      </c>
      <c r="N978" s="20" t="s">
        <v>122</v>
      </c>
      <c r="O978" s="20">
        <v>0.186603575287527</v>
      </c>
      <c r="P978" s="20">
        <v>3.6643709424350197E-2</v>
      </c>
      <c r="Q978" s="20">
        <v>8.0724869754048897E-2</v>
      </c>
      <c r="R978" s="20" t="s">
        <v>122</v>
      </c>
      <c r="S978" s="20">
        <v>0.116668775870444</v>
      </c>
      <c r="T978" s="20">
        <v>1.19091563901381E-2</v>
      </c>
      <c r="U978" s="20">
        <v>7.0845445955086406E-2</v>
      </c>
      <c r="V978" s="20" t="s">
        <v>122</v>
      </c>
      <c r="W978" s="20">
        <v>0.43621505172144598</v>
      </c>
      <c r="X978" s="20"/>
      <c r="Y978" s="20"/>
      <c r="Z978" s="20"/>
      <c r="AA978" s="30"/>
    </row>
    <row r="979" spans="1:27" x14ac:dyDescent="0.25">
      <c r="A979">
        <v>943</v>
      </c>
      <c r="B979" s="15">
        <v>40809</v>
      </c>
      <c r="C979" s="25">
        <f t="shared" si="42"/>
        <v>0.201370164752007</v>
      </c>
      <c r="D979" s="25">
        <f>VLOOKUP(B979,input_BB!$B$19:$K$10000,$D$35,0)</f>
        <v>17668.830000000002</v>
      </c>
      <c r="E979" s="27">
        <f t="shared" si="43"/>
        <v>0.15179940398468089</v>
      </c>
      <c r="F979" s="28">
        <f>VLOOKUP(B979,viz!$B$3:$E$1863,4,0)</f>
        <v>0</v>
      </c>
      <c r="G979" s="25">
        <f t="shared" si="44"/>
        <v>0.207105508910016</v>
      </c>
      <c r="I979" s="31">
        <v>40809</v>
      </c>
      <c r="J979" s="20">
        <v>0.201370164752007</v>
      </c>
      <c r="K979" s="20">
        <v>0</v>
      </c>
      <c r="L979" s="20">
        <v>2.3442734512948201E-2</v>
      </c>
      <c r="M979" s="20">
        <v>2.7232796391674301E-2</v>
      </c>
      <c r="N979" s="20" t="s">
        <v>122</v>
      </c>
      <c r="O979" s="20">
        <v>0.207105508910016</v>
      </c>
      <c r="P979" s="20">
        <v>4.0348206626948498E-2</v>
      </c>
      <c r="Q979" s="20">
        <v>8.9508878878409595E-2</v>
      </c>
      <c r="R979" s="20" t="s">
        <v>122</v>
      </c>
      <c r="S979" s="20" t="s">
        <v>122</v>
      </c>
      <c r="T979" s="20">
        <v>1.34012622200422E-2</v>
      </c>
      <c r="U979" s="20">
        <v>0.117148948322277</v>
      </c>
      <c r="V979" s="20">
        <v>2.2640255908000999E-2</v>
      </c>
      <c r="W979" s="20">
        <v>0.459171408229683</v>
      </c>
      <c r="X979" s="20"/>
      <c r="Y979" s="20"/>
      <c r="Z979" s="20"/>
      <c r="AA979" s="30"/>
    </row>
    <row r="980" spans="1:27" x14ac:dyDescent="0.25">
      <c r="A980">
        <v>944</v>
      </c>
      <c r="B980" s="15">
        <v>40816</v>
      </c>
      <c r="C980" s="25">
        <f t="shared" si="42"/>
        <v>0.188406631350517</v>
      </c>
      <c r="D980" s="25">
        <f>VLOOKUP(B980,input_BB!$B$19:$K$10000,$D$35,0)</f>
        <v>17592.41</v>
      </c>
      <c r="E980" s="27">
        <f t="shared" si="43"/>
        <v>0.12845909700864638</v>
      </c>
      <c r="F980" s="28">
        <f>VLOOKUP(B980,viz!$B$3:$E$1863,4,0)</f>
        <v>0</v>
      </c>
      <c r="G980" s="25">
        <f t="shared" si="44"/>
        <v>0.206923981057686</v>
      </c>
      <c r="I980" s="31">
        <v>40816</v>
      </c>
      <c r="J980" s="20">
        <v>0.188406631350517</v>
      </c>
      <c r="K980" s="20">
        <v>0</v>
      </c>
      <c r="L980" s="20">
        <v>2.3419096251153501E-2</v>
      </c>
      <c r="M980" s="20">
        <v>2.7205336456479799E-2</v>
      </c>
      <c r="N980" s="20" t="s">
        <v>122</v>
      </c>
      <c r="O980" s="20">
        <v>0.206923981057686</v>
      </c>
      <c r="P980" s="20">
        <v>4.0307521890674901E-2</v>
      </c>
      <c r="Q980" s="20">
        <v>8.9434152604955602E-2</v>
      </c>
      <c r="R980" s="20" t="s">
        <v>122</v>
      </c>
      <c r="S980" s="20" t="s">
        <v>122</v>
      </c>
      <c r="T980" s="20">
        <v>1.34166400025439E-2</v>
      </c>
      <c r="U980" s="20">
        <v>0.11703082227738699</v>
      </c>
      <c r="V980" s="20">
        <v>2.2617426817992101E-2</v>
      </c>
      <c r="W980" s="20">
        <v>0.459645022641127</v>
      </c>
      <c r="X980" s="20"/>
      <c r="Y980" s="20"/>
      <c r="Z980" s="20"/>
      <c r="AA980" s="30"/>
    </row>
    <row r="981" spans="1:27" x14ac:dyDescent="0.25">
      <c r="A981">
        <v>945</v>
      </c>
      <c r="B981" s="15">
        <v>40823</v>
      </c>
      <c r="C981" s="25">
        <f t="shared" si="42"/>
        <v>0.22009676694870001</v>
      </c>
      <c r="D981" s="25">
        <f>VLOOKUP(B981,input_BB!$B$19:$K$10000,$D$35,0)</f>
        <v>17707.009999999998</v>
      </c>
      <c r="E981" s="27">
        <f t="shared" si="43"/>
        <v>0.18551587852538437</v>
      </c>
      <c r="F981" s="28">
        <f>VLOOKUP(B981,viz!$B$3:$E$1863,4,0)</f>
        <v>0</v>
      </c>
      <c r="G981" s="25">
        <f t="shared" si="44"/>
        <v>0.20674376145124701</v>
      </c>
      <c r="I981" s="31">
        <v>40823</v>
      </c>
      <c r="J981" s="20">
        <v>0.22009676694870001</v>
      </c>
      <c r="K981" s="20">
        <v>0</v>
      </c>
      <c r="L981" s="20">
        <v>2.3395501344713899E-2</v>
      </c>
      <c r="M981" s="20">
        <v>2.7177926886039299E-2</v>
      </c>
      <c r="N981" s="20" t="s">
        <v>122</v>
      </c>
      <c r="O981" s="20">
        <v>0.20674376145124701</v>
      </c>
      <c r="P981" s="20">
        <v>4.0266911774997402E-2</v>
      </c>
      <c r="Q981" s="20">
        <v>8.9359436632180295E-2</v>
      </c>
      <c r="R981" s="20" t="s">
        <v>122</v>
      </c>
      <c r="S981" s="20" t="s">
        <v>122</v>
      </c>
      <c r="T981" s="20">
        <v>1.34318604829422E-2</v>
      </c>
      <c r="U981" s="20">
        <v>0.11691291288957099</v>
      </c>
      <c r="V981" s="20">
        <v>2.2594639599221901E-2</v>
      </c>
      <c r="W981" s="20">
        <v>0.460117048939087</v>
      </c>
      <c r="X981" s="20"/>
      <c r="Y981" s="20"/>
      <c r="Z981" s="20"/>
      <c r="AA981" s="30"/>
    </row>
    <row r="982" spans="1:27" x14ac:dyDescent="0.25">
      <c r="A982">
        <v>946</v>
      </c>
      <c r="B982" s="15">
        <v>40830</v>
      </c>
      <c r="C982" s="25">
        <f t="shared" si="42"/>
        <v>0.219725266098976</v>
      </c>
      <c r="D982" s="25">
        <f>VLOOKUP(B982,input_BB!$B$19:$K$10000,$D$35,0)</f>
        <v>18501.79</v>
      </c>
      <c r="E982" s="27">
        <f t="shared" si="43"/>
        <v>0.18484700657466918</v>
      </c>
      <c r="F982" s="28">
        <f>VLOOKUP(B982,viz!$B$3:$E$1863,4,0)</f>
        <v>0</v>
      </c>
      <c r="G982" s="25">
        <f t="shared" si="44"/>
        <v>0.20743518799844901</v>
      </c>
      <c r="I982" s="31">
        <v>40830</v>
      </c>
      <c r="J982" s="20">
        <v>0.219725266098976</v>
      </c>
      <c r="K982" s="20">
        <v>0</v>
      </c>
      <c r="L982" s="20">
        <v>2.3437924708954099E-2</v>
      </c>
      <c r="M982" s="20">
        <v>2.6702844631447901E-2</v>
      </c>
      <c r="N982" s="20" t="s">
        <v>122</v>
      </c>
      <c r="O982" s="20">
        <v>0.20743518799844901</v>
      </c>
      <c r="P982" s="20">
        <v>4.0255902520096198E-2</v>
      </c>
      <c r="Q982" s="20">
        <v>8.9403360554072595E-2</v>
      </c>
      <c r="R982" s="20" t="s">
        <v>122</v>
      </c>
      <c r="S982" s="20" t="s">
        <v>122</v>
      </c>
      <c r="T982" s="20">
        <v>1.3432387329864201E-2</v>
      </c>
      <c r="U982" s="20">
        <v>0.117923255726453</v>
      </c>
      <c r="V982" s="20">
        <v>2.2594233787202701E-2</v>
      </c>
      <c r="W982" s="20">
        <v>0.45881490274345998</v>
      </c>
      <c r="X982" s="20"/>
      <c r="Y982" s="20"/>
      <c r="Z982" s="20"/>
      <c r="AA982" s="30"/>
    </row>
    <row r="983" spans="1:27" x14ac:dyDescent="0.25">
      <c r="A983">
        <v>947</v>
      </c>
      <c r="B983" s="15">
        <v>40837</v>
      </c>
      <c r="C983" s="25">
        <f t="shared" si="42"/>
        <v>0.200684979557991</v>
      </c>
      <c r="D983" s="25">
        <f>VLOOKUP(B983,input_BB!$B$19:$K$10000,$D$35,0)</f>
        <v>18025.72</v>
      </c>
      <c r="E983" s="27">
        <f t="shared" si="43"/>
        <v>0.15056575631560257</v>
      </c>
      <c r="F983" s="28">
        <f>VLOOKUP(B983,viz!$B$3:$E$1863,4,0)</f>
        <v>0</v>
      </c>
      <c r="G983" s="25">
        <f t="shared" si="44"/>
        <v>0.207561310493101</v>
      </c>
      <c r="I983" s="31">
        <v>40837</v>
      </c>
      <c r="J983" s="20">
        <v>0.200684979557991</v>
      </c>
      <c r="K983" s="20">
        <v>1</v>
      </c>
      <c r="L983" s="20">
        <v>2.35249110900017E-2</v>
      </c>
      <c r="M983" s="20">
        <v>2.6974379585636799E-2</v>
      </c>
      <c r="N983" s="20" t="s">
        <v>122</v>
      </c>
      <c r="O983" s="20">
        <v>0.207561310493101</v>
      </c>
      <c r="P983" s="20">
        <v>3.9631066717954903E-2</v>
      </c>
      <c r="Q983" s="20">
        <v>8.9500354764228005E-2</v>
      </c>
      <c r="R983" s="20" t="s">
        <v>122</v>
      </c>
      <c r="S983" s="20" t="s">
        <v>122</v>
      </c>
      <c r="T983" s="20">
        <v>1.34408979412573E-2</v>
      </c>
      <c r="U983" s="20">
        <v>0.11894943472328801</v>
      </c>
      <c r="V983" s="20">
        <v>2.2624362368873299E-2</v>
      </c>
      <c r="W983" s="20">
        <v>0.45779328231565902</v>
      </c>
      <c r="X983" s="20"/>
      <c r="Y983" s="20"/>
      <c r="Z983" s="20"/>
      <c r="AA983" s="30"/>
    </row>
    <row r="984" spans="1:27" x14ac:dyDescent="0.25">
      <c r="A984">
        <v>948</v>
      </c>
      <c r="B984" s="15">
        <v>40844</v>
      </c>
      <c r="C984" s="25">
        <f t="shared" si="42"/>
        <v>0.26048251986503601</v>
      </c>
      <c r="D984" s="25">
        <f>VLOOKUP(B984,input_BB!$B$19:$K$10000,$D$35,0)</f>
        <v>20019.240000000002</v>
      </c>
      <c r="E984" s="27">
        <f t="shared" si="43"/>
        <v>0.25822876021682356</v>
      </c>
      <c r="F984" s="28">
        <f>VLOOKUP(B984,viz!$B$3:$E$1863,4,0)</f>
        <v>0</v>
      </c>
      <c r="G984" s="25">
        <f t="shared" si="44"/>
        <v>0.208248085031177</v>
      </c>
      <c r="I984" s="31">
        <v>40844</v>
      </c>
      <c r="J984" s="20">
        <v>0.26048251986503601</v>
      </c>
      <c r="K984" s="20">
        <v>1</v>
      </c>
      <c r="L984" s="20">
        <v>2.35668188027334E-2</v>
      </c>
      <c r="M984" s="20">
        <v>2.6503283418929002E-2</v>
      </c>
      <c r="N984" s="20" t="s">
        <v>122</v>
      </c>
      <c r="O984" s="20">
        <v>0.208248085031177</v>
      </c>
      <c r="P984" s="20">
        <v>3.9619892373445903E-2</v>
      </c>
      <c r="Q984" s="20">
        <v>8.9542971226401896E-2</v>
      </c>
      <c r="R984" s="20" t="s">
        <v>122</v>
      </c>
      <c r="S984" s="20" t="s">
        <v>122</v>
      </c>
      <c r="T984" s="20">
        <v>1.34412612040751E-2</v>
      </c>
      <c r="U984" s="20">
        <v>0.119961336468419</v>
      </c>
      <c r="V984" s="20">
        <v>2.2623653013816601E-2</v>
      </c>
      <c r="W984" s="20">
        <v>0.45649269846100199</v>
      </c>
      <c r="X984" s="20"/>
      <c r="Y984" s="20"/>
      <c r="Z984" s="20"/>
      <c r="AA984" s="30"/>
    </row>
    <row r="985" spans="1:27" x14ac:dyDescent="0.25">
      <c r="A985">
        <v>949</v>
      </c>
      <c r="B985" s="15">
        <v>40851</v>
      </c>
      <c r="C985" s="25">
        <f t="shared" si="42"/>
        <v>0.183554276823997</v>
      </c>
      <c r="D985" s="25">
        <f>VLOOKUP(B985,input_BB!$B$19:$K$10000,$D$35,0)</f>
        <v>19842.79</v>
      </c>
      <c r="E985" s="27">
        <f t="shared" si="43"/>
        <v>0.11972263290600366</v>
      </c>
      <c r="F985" s="28">
        <f>VLOOKUP(B985,viz!$B$3:$E$1863,4,0)</f>
        <v>0</v>
      </c>
      <c r="G985" s="25">
        <f t="shared" si="44"/>
        <v>0.15839240450998501</v>
      </c>
      <c r="I985" s="31">
        <v>40851</v>
      </c>
      <c r="J985" s="20">
        <v>0.183554276823997</v>
      </c>
      <c r="K985" s="20">
        <v>0</v>
      </c>
      <c r="L985" s="20">
        <v>8.61141130277462E-2</v>
      </c>
      <c r="M985" s="20" t="s">
        <v>122</v>
      </c>
      <c r="N985" s="20" t="s">
        <v>122</v>
      </c>
      <c r="O985" s="20">
        <v>0.15839240450998501</v>
      </c>
      <c r="P985" s="20">
        <v>7.5883501225907105E-2</v>
      </c>
      <c r="Q985" s="20">
        <v>7.8230357206749104E-2</v>
      </c>
      <c r="R985" s="20" t="s">
        <v>122</v>
      </c>
      <c r="S985" s="20">
        <v>0.112157948906272</v>
      </c>
      <c r="T985" s="20">
        <v>1.17703336183463E-2</v>
      </c>
      <c r="U985" s="20">
        <v>6.9566850299927194E-2</v>
      </c>
      <c r="V985" s="20" t="s">
        <v>122</v>
      </c>
      <c r="W985" s="20">
        <v>0.40788449120506798</v>
      </c>
      <c r="X985" s="20"/>
      <c r="Y985" s="20"/>
      <c r="Z985" s="20"/>
      <c r="AA985" s="30"/>
    </row>
    <row r="986" spans="1:27" x14ac:dyDescent="0.25">
      <c r="A986">
        <v>950</v>
      </c>
      <c r="B986" s="15">
        <v>40858</v>
      </c>
      <c r="C986" s="25">
        <f t="shared" si="42"/>
        <v>0.23206767439842199</v>
      </c>
      <c r="D986" s="25">
        <f>VLOOKUP(B986,input_BB!$B$19:$K$10000,$D$35,0)</f>
        <v>19137.169999999998</v>
      </c>
      <c r="E986" s="27">
        <f t="shared" si="43"/>
        <v>0.20706900343391396</v>
      </c>
      <c r="F986" s="28">
        <f>VLOOKUP(B986,viz!$B$3:$E$1863,4,0)</f>
        <v>0</v>
      </c>
      <c r="G986" s="25">
        <f t="shared" si="44"/>
        <v>0.18414740868892901</v>
      </c>
      <c r="I986" s="31">
        <v>40858</v>
      </c>
      <c r="J986" s="20">
        <v>0.23206767439842199</v>
      </c>
      <c r="K986" s="20">
        <v>0</v>
      </c>
      <c r="L986" s="20">
        <v>2.3954532908677099E-2</v>
      </c>
      <c r="M986" s="20">
        <v>2.7392328761315001E-2</v>
      </c>
      <c r="N986" s="20" t="s">
        <v>122</v>
      </c>
      <c r="O986" s="20">
        <v>0.18414740868892901</v>
      </c>
      <c r="P986" s="20">
        <v>0.15668926199045999</v>
      </c>
      <c r="Q986" s="20">
        <v>8.0688755129815506E-2</v>
      </c>
      <c r="R986" s="20" t="s">
        <v>122</v>
      </c>
      <c r="S986" s="20" t="s">
        <v>122</v>
      </c>
      <c r="T986" s="20">
        <v>1.21682278433074E-2</v>
      </c>
      <c r="U986" s="20">
        <v>8.6124970339644197E-2</v>
      </c>
      <c r="V986" s="20" t="s">
        <v>122</v>
      </c>
      <c r="W986" s="20">
        <v>0.42883451433785102</v>
      </c>
      <c r="X986" s="20"/>
      <c r="Y986" s="20"/>
      <c r="Z986" s="20"/>
      <c r="AA986" s="30"/>
    </row>
    <row r="987" spans="1:27" x14ac:dyDescent="0.25">
      <c r="A987">
        <v>951</v>
      </c>
      <c r="B987" s="15">
        <v>40865</v>
      </c>
      <c r="C987" s="25">
        <f t="shared" si="42"/>
        <v>0.25149437785148598</v>
      </c>
      <c r="D987" s="25">
        <f>VLOOKUP(B987,input_BB!$B$19:$K$10000,$D$35,0)</f>
        <v>18491.23</v>
      </c>
      <c r="E987" s="27">
        <f t="shared" si="43"/>
        <v>0.24204598139848549</v>
      </c>
      <c r="F987" s="28">
        <f>VLOOKUP(B987,viz!$B$3:$E$1863,4,0)</f>
        <v>0</v>
      </c>
      <c r="G987" s="25">
        <f t="shared" si="44"/>
        <v>0.18288900824023799</v>
      </c>
      <c r="I987" s="31">
        <v>40865</v>
      </c>
      <c r="J987" s="20">
        <v>0.25149437785148598</v>
      </c>
      <c r="K987" s="20">
        <v>0</v>
      </c>
      <c r="L987" s="20">
        <v>5.3064832149985898E-2</v>
      </c>
      <c r="M987" s="20" t="s">
        <v>122</v>
      </c>
      <c r="N987" s="20" t="s">
        <v>122</v>
      </c>
      <c r="O987" s="20">
        <v>0.18288900824023799</v>
      </c>
      <c r="P987" s="20">
        <v>3.8139115894264601E-2</v>
      </c>
      <c r="Q987" s="20">
        <v>7.8805835903899002E-2</v>
      </c>
      <c r="R987" s="20">
        <v>3.05394288626821E-2</v>
      </c>
      <c r="S987" s="20">
        <v>0.112974184058889</v>
      </c>
      <c r="T987" s="20">
        <v>1.1878905745103301E-2</v>
      </c>
      <c r="U987" s="20">
        <v>4.73713534155909E-2</v>
      </c>
      <c r="V987" s="20">
        <v>2.6674441152937E-2</v>
      </c>
      <c r="W987" s="20">
        <v>0.41766289457641098</v>
      </c>
      <c r="X987" s="20"/>
      <c r="Y987" s="20"/>
      <c r="Z987" s="20"/>
      <c r="AA987" s="30"/>
    </row>
    <row r="988" spans="1:27" x14ac:dyDescent="0.25">
      <c r="A988">
        <v>952</v>
      </c>
      <c r="B988" s="15">
        <v>40872</v>
      </c>
      <c r="C988" s="25">
        <f t="shared" si="42"/>
        <v>0.18803866207599601</v>
      </c>
      <c r="D988" s="25">
        <f>VLOOKUP(B988,input_BB!$B$19:$K$10000,$D$35,0)</f>
        <v>17689.48</v>
      </c>
      <c r="E988" s="27">
        <f t="shared" si="43"/>
        <v>0.12779658351336112</v>
      </c>
      <c r="F988" s="28">
        <f>VLOOKUP(B988,viz!$B$3:$E$1863,4,0)</f>
        <v>1</v>
      </c>
      <c r="G988" s="25">
        <f t="shared" si="44"/>
        <v>0.18185541835822999</v>
      </c>
      <c r="I988" s="31">
        <v>40872</v>
      </c>
      <c r="J988" s="20">
        <v>0.18803866207599601</v>
      </c>
      <c r="K988" s="20">
        <v>0</v>
      </c>
      <c r="L988" s="20">
        <v>5.3621549746797899E-2</v>
      </c>
      <c r="M988" s="20" t="s">
        <v>122</v>
      </c>
      <c r="N988" s="20" t="s">
        <v>122</v>
      </c>
      <c r="O988" s="20">
        <v>0.18185541835822999</v>
      </c>
      <c r="P988" s="20">
        <v>3.7542318994848702E-2</v>
      </c>
      <c r="Q988" s="20">
        <v>7.8010739734940701E-2</v>
      </c>
      <c r="R988" s="20">
        <v>3.0686535003755001E-2</v>
      </c>
      <c r="S988" s="20">
        <v>0.11366784505067699</v>
      </c>
      <c r="T988" s="20">
        <v>1.1930442485867301E-2</v>
      </c>
      <c r="U988" s="20">
        <v>4.7977453573519797E-2</v>
      </c>
      <c r="V988" s="20">
        <v>2.6358231967803399E-2</v>
      </c>
      <c r="W988" s="20">
        <v>0.41834946508356102</v>
      </c>
      <c r="X988" s="20"/>
      <c r="Y988" s="20"/>
      <c r="Z988" s="20"/>
      <c r="AA988" s="30"/>
    </row>
    <row r="989" spans="1:27" x14ac:dyDescent="0.25">
      <c r="A989">
        <v>953</v>
      </c>
      <c r="B989" s="15">
        <v>40879</v>
      </c>
      <c r="C989" s="25">
        <f t="shared" si="42"/>
        <v>0.250813007354736</v>
      </c>
      <c r="D989" s="25">
        <f>VLOOKUP(B989,input_BB!$B$19:$K$10000,$D$35,0)</f>
        <v>19040.39</v>
      </c>
      <c r="E989" s="27">
        <f t="shared" si="43"/>
        <v>0.24081920193442904</v>
      </c>
      <c r="F989" s="28">
        <f>VLOOKUP(B989,viz!$B$3:$E$1863,4,0)</f>
        <v>0</v>
      </c>
      <c r="G989" s="25">
        <f t="shared" si="44"/>
        <v>0.182575971617326</v>
      </c>
      <c r="I989" s="31">
        <v>40879</v>
      </c>
      <c r="J989" s="20">
        <v>0.250813007354736</v>
      </c>
      <c r="K989" s="20">
        <v>0</v>
      </c>
      <c r="L989" s="20">
        <v>5.3728872654708097E-2</v>
      </c>
      <c r="M989" s="20" t="s">
        <v>122</v>
      </c>
      <c r="N989" s="20" t="s">
        <v>122</v>
      </c>
      <c r="O989" s="20">
        <v>0.182575971617326</v>
      </c>
      <c r="P989" s="20">
        <v>3.7536511111836403E-2</v>
      </c>
      <c r="Q989" s="20">
        <v>7.8033659552368795E-2</v>
      </c>
      <c r="R989" s="20">
        <v>3.0802869432771999E-2</v>
      </c>
      <c r="S989" s="20">
        <v>0.113652009595598</v>
      </c>
      <c r="T989" s="20">
        <v>1.19284902523401E-2</v>
      </c>
      <c r="U989" s="20">
        <v>4.8292846077606401E-2</v>
      </c>
      <c r="V989" s="20">
        <v>2.6352341390823299E-2</v>
      </c>
      <c r="W989" s="20">
        <v>0.41709642831462201</v>
      </c>
      <c r="X989" s="20"/>
      <c r="Y989" s="20"/>
      <c r="Z989" s="20"/>
      <c r="AA989" s="30"/>
    </row>
    <row r="990" spans="1:27" x14ac:dyDescent="0.25">
      <c r="A990">
        <v>954</v>
      </c>
      <c r="B990" s="15">
        <v>40886</v>
      </c>
      <c r="C990" s="25">
        <f t="shared" si="42"/>
        <v>0.18770268559455899</v>
      </c>
      <c r="D990" s="25">
        <f>VLOOKUP(B990,input_BB!$B$19:$K$10000,$D$35,0)</f>
        <v>18586.23</v>
      </c>
      <c r="E990" s="27">
        <f t="shared" si="43"/>
        <v>0.12719167172190721</v>
      </c>
      <c r="F990" s="28">
        <f>VLOOKUP(B990,viz!$B$3:$E$1863,4,0)</f>
        <v>0</v>
      </c>
      <c r="G990" s="25">
        <f t="shared" si="44"/>
        <v>0.18236698628791101</v>
      </c>
      <c r="I990" s="31">
        <v>40886</v>
      </c>
      <c r="J990" s="20">
        <v>0.18770268559455899</v>
      </c>
      <c r="K990" s="20">
        <v>0</v>
      </c>
      <c r="L990" s="20">
        <v>5.3967306779557099E-2</v>
      </c>
      <c r="M990" s="20" t="s">
        <v>122</v>
      </c>
      <c r="N990" s="20" t="s">
        <v>122</v>
      </c>
      <c r="O990" s="20">
        <v>0.18236698628791101</v>
      </c>
      <c r="P990" s="20">
        <v>3.68791589294971E-2</v>
      </c>
      <c r="Q990" s="20">
        <v>7.8181105419922306E-2</v>
      </c>
      <c r="R990" s="20">
        <v>3.08601519193938E-2</v>
      </c>
      <c r="S990" s="20">
        <v>0.113926479596827</v>
      </c>
      <c r="T990" s="20">
        <v>1.1945573258068699E-2</v>
      </c>
      <c r="U990" s="20">
        <v>7.5331151158655504E-2</v>
      </c>
      <c r="V990" s="20" t="s">
        <v>122</v>
      </c>
      <c r="W990" s="20">
        <v>0.41654208665016701</v>
      </c>
      <c r="X990" s="20"/>
      <c r="Y990" s="20"/>
      <c r="Z990" s="20"/>
      <c r="AA990" s="30"/>
    </row>
    <row r="991" spans="1:27" x14ac:dyDescent="0.25">
      <c r="A991">
        <v>955</v>
      </c>
      <c r="B991" s="15">
        <v>40893</v>
      </c>
      <c r="C991" s="25">
        <f t="shared" si="42"/>
        <v>0.187602058053017</v>
      </c>
      <c r="D991" s="25">
        <f>VLOOKUP(B991,input_BB!$B$19:$K$10000,$D$35,0)</f>
        <v>18285.39</v>
      </c>
      <c r="E991" s="27">
        <f t="shared" si="43"/>
        <v>0.12701049598554787</v>
      </c>
      <c r="F991" s="28">
        <f>VLOOKUP(B991,viz!$B$3:$E$1863,4,0)</f>
        <v>0</v>
      </c>
      <c r="G991" s="25">
        <f t="shared" si="44"/>
        <v>0.182076662212732</v>
      </c>
      <c r="I991" s="31">
        <v>40893</v>
      </c>
      <c r="J991" s="20">
        <v>0.187602058053017</v>
      </c>
      <c r="K991" s="20">
        <v>0</v>
      </c>
      <c r="L991" s="20">
        <v>5.4180047549545703E-2</v>
      </c>
      <c r="M991" s="20" t="s">
        <v>122</v>
      </c>
      <c r="N991" s="20" t="s">
        <v>122</v>
      </c>
      <c r="O991" s="20">
        <v>0.182076662212732</v>
      </c>
      <c r="P991" s="20">
        <v>3.6214143290390903E-2</v>
      </c>
      <c r="Q991" s="20">
        <v>7.8291723051734305E-2</v>
      </c>
      <c r="R991" s="20">
        <v>3.0902856753193101E-2</v>
      </c>
      <c r="S991" s="20">
        <v>0.11414663177527801</v>
      </c>
      <c r="T991" s="20">
        <v>1.19570272896214E-2</v>
      </c>
      <c r="U991" s="20">
        <v>7.6438799674885899E-2</v>
      </c>
      <c r="V991" s="20" t="s">
        <v>122</v>
      </c>
      <c r="W991" s="20">
        <v>0.41579210840261899</v>
      </c>
      <c r="X991" s="20"/>
      <c r="Y991" s="20"/>
      <c r="Z991" s="20"/>
      <c r="AA991" s="30"/>
    </row>
    <row r="992" spans="1:27" x14ac:dyDescent="0.25">
      <c r="A992">
        <v>956</v>
      </c>
      <c r="B992" s="15">
        <v>40900</v>
      </c>
      <c r="C992" s="25">
        <f t="shared" si="42"/>
        <v>0.187369540333748</v>
      </c>
      <c r="D992" s="25">
        <f>VLOOKUP(B992,input_BB!$B$19:$K$10000,$D$35,0)</f>
        <v>18629.169999999998</v>
      </c>
      <c r="E992" s="27">
        <f t="shared" si="43"/>
        <v>0.126591857426366</v>
      </c>
      <c r="F992" s="28">
        <f>VLOOKUP(B992,viz!$B$3:$E$1863,4,0)</f>
        <v>0</v>
      </c>
      <c r="G992" s="25">
        <f t="shared" si="44"/>
        <v>0.182792902047933</v>
      </c>
      <c r="I992" s="31">
        <v>40900</v>
      </c>
      <c r="J992" s="20">
        <v>0.187369540333748</v>
      </c>
      <c r="K992" s="20">
        <v>0</v>
      </c>
      <c r="L992" s="20">
        <v>5.4286709504825101E-2</v>
      </c>
      <c r="M992" s="20" t="s">
        <v>122</v>
      </c>
      <c r="N992" s="20" t="s">
        <v>122</v>
      </c>
      <c r="O992" s="20">
        <v>0.182792902047933</v>
      </c>
      <c r="P992" s="20">
        <v>3.6208745608974503E-2</v>
      </c>
      <c r="Q992" s="20">
        <v>7.8314548448602195E-2</v>
      </c>
      <c r="R992" s="20">
        <v>3.10189233494415E-2</v>
      </c>
      <c r="S992" s="20">
        <v>0.11413092874649</v>
      </c>
      <c r="T992" s="20">
        <v>1.1955089763560099E-2</v>
      </c>
      <c r="U992" s="20">
        <v>7.6743122975870395E-2</v>
      </c>
      <c r="V992" s="20" t="s">
        <v>122</v>
      </c>
      <c r="W992" s="20">
        <v>0.41454902955430301</v>
      </c>
      <c r="X992" s="20"/>
      <c r="Y992" s="20"/>
      <c r="Z992" s="20"/>
      <c r="AA992" s="30"/>
    </row>
    <row r="993" spans="1:27" x14ac:dyDescent="0.25">
      <c r="A993">
        <v>957</v>
      </c>
      <c r="B993" s="15">
        <v>40907</v>
      </c>
      <c r="C993" s="25">
        <f t="shared" si="42"/>
        <v>0.18365101516246801</v>
      </c>
      <c r="D993" s="25">
        <f>VLOOKUP(B993,input_BB!$B$19:$K$10000,$D$35,0)</f>
        <v>18434.39</v>
      </c>
      <c r="E993" s="27">
        <f t="shared" si="43"/>
        <v>0.1198968062927136</v>
      </c>
      <c r="F993" s="28">
        <f>VLOOKUP(B993,viz!$B$3:$E$1863,4,0)</f>
        <v>0</v>
      </c>
      <c r="G993" s="25">
        <f t="shared" si="44"/>
        <v>0.15798212806294501</v>
      </c>
      <c r="I993" s="31">
        <v>40907</v>
      </c>
      <c r="J993" s="20">
        <v>0.18365101516246801</v>
      </c>
      <c r="K993" s="20">
        <v>0</v>
      </c>
      <c r="L993" s="20">
        <v>8.6594340709072001E-2</v>
      </c>
      <c r="M993" s="20" t="s">
        <v>122</v>
      </c>
      <c r="N993" s="20" t="s">
        <v>122</v>
      </c>
      <c r="O993" s="20">
        <v>0.15798212806294501</v>
      </c>
      <c r="P993" s="20">
        <v>7.4860446802168107E-2</v>
      </c>
      <c r="Q993" s="20">
        <v>7.7282790595424797E-2</v>
      </c>
      <c r="R993" s="20" t="s">
        <v>122</v>
      </c>
      <c r="S993" s="20">
        <v>0.112684862373717</v>
      </c>
      <c r="T993" s="20">
        <v>1.1792247272560201E-2</v>
      </c>
      <c r="U993" s="20">
        <v>7.1027121010296707E-2</v>
      </c>
      <c r="V993" s="20" t="s">
        <v>122</v>
      </c>
      <c r="W993" s="20">
        <v>0.40777606317381698</v>
      </c>
      <c r="X993" s="20"/>
      <c r="Y993" s="20"/>
      <c r="Z993" s="20"/>
      <c r="AA993" s="30"/>
    </row>
    <row r="994" spans="1:27" x14ac:dyDescent="0.25">
      <c r="A994">
        <v>958</v>
      </c>
      <c r="B994" s="15">
        <v>40914</v>
      </c>
      <c r="C994" s="25">
        <f t="shared" si="42"/>
        <v>0.18340456485748299</v>
      </c>
      <c r="D994" s="25">
        <f>VLOOKUP(B994,input_BB!$B$19:$K$10000,$D$35,0)</f>
        <v>18593.060000000001</v>
      </c>
      <c r="E994" s="27">
        <f t="shared" si="43"/>
        <v>0.11945308268784932</v>
      </c>
      <c r="F994" s="28">
        <f>VLOOKUP(B994,viz!$B$3:$E$1863,4,0)</f>
        <v>0</v>
      </c>
      <c r="G994" s="25">
        <f t="shared" si="44"/>
        <v>0.15840898312417601</v>
      </c>
      <c r="I994" s="31">
        <v>40914</v>
      </c>
      <c r="J994" s="20">
        <v>0.18340456485748299</v>
      </c>
      <c r="K994" s="20">
        <v>0</v>
      </c>
      <c r="L994" s="20">
        <v>8.6778685766265698E-2</v>
      </c>
      <c r="M994" s="20" t="s">
        <v>122</v>
      </c>
      <c r="N994" s="20" t="s">
        <v>122</v>
      </c>
      <c r="O994" s="20">
        <v>0.15840898312417601</v>
      </c>
      <c r="P994" s="20">
        <v>7.4852755703084903E-2</v>
      </c>
      <c r="Q994" s="20">
        <v>7.7297261997072E-2</v>
      </c>
      <c r="R994" s="20" t="s">
        <v>122</v>
      </c>
      <c r="S994" s="20">
        <v>0.112657755144493</v>
      </c>
      <c r="T994" s="20">
        <v>1.1789121026391101E-2</v>
      </c>
      <c r="U994" s="20">
        <v>7.1699840376288002E-2</v>
      </c>
      <c r="V994" s="20" t="s">
        <v>122</v>
      </c>
      <c r="W994" s="20">
        <v>0.40651559686222899</v>
      </c>
      <c r="X994" s="20"/>
      <c r="Y994" s="20"/>
      <c r="Z994" s="20"/>
      <c r="AA994" s="30"/>
    </row>
    <row r="995" spans="1:27" x14ac:dyDescent="0.25">
      <c r="A995">
        <v>959</v>
      </c>
      <c r="B995" s="15">
        <v>40921</v>
      </c>
      <c r="C995" s="25">
        <f t="shared" si="42"/>
        <v>0.214207693934441</v>
      </c>
      <c r="D995" s="25">
        <f>VLOOKUP(B995,input_BB!$B$19:$K$10000,$D$35,0)</f>
        <v>19204.419999999998</v>
      </c>
      <c r="E995" s="27">
        <f t="shared" si="43"/>
        <v>0.17491284556360812</v>
      </c>
      <c r="F995" s="28">
        <f>VLOOKUP(B995,viz!$B$3:$E$1863,4,0)</f>
        <v>0</v>
      </c>
      <c r="G995" s="25">
        <f t="shared" si="44"/>
        <v>0.15883505830604999</v>
      </c>
      <c r="I995" s="31">
        <v>40921</v>
      </c>
      <c r="J995" s="20">
        <v>0.214207693934441</v>
      </c>
      <c r="K995" s="20">
        <v>0</v>
      </c>
      <c r="L995" s="20">
        <v>8.6961565224785695E-2</v>
      </c>
      <c r="M995" s="20" t="s">
        <v>122</v>
      </c>
      <c r="N995" s="20" t="s">
        <v>122</v>
      </c>
      <c r="O995" s="20">
        <v>0.15883505830604999</v>
      </c>
      <c r="P995" s="20">
        <v>7.4844744062609297E-2</v>
      </c>
      <c r="Q995" s="20">
        <v>7.7311306861510595E-2</v>
      </c>
      <c r="R995" s="20" t="s">
        <v>122</v>
      </c>
      <c r="S995" s="20">
        <v>0.112630231070765</v>
      </c>
      <c r="T995" s="20">
        <v>1.17859525784279E-2</v>
      </c>
      <c r="U995" s="20">
        <v>7.2372749173547704E-2</v>
      </c>
      <c r="V995" s="20" t="s">
        <v>122</v>
      </c>
      <c r="W995" s="20">
        <v>0.40525839272230402</v>
      </c>
      <c r="X995" s="20"/>
      <c r="Y995" s="20"/>
      <c r="Z995" s="20"/>
      <c r="AA995" s="30"/>
    </row>
    <row r="996" spans="1:27" x14ac:dyDescent="0.25">
      <c r="A996">
        <v>960</v>
      </c>
      <c r="B996" s="15">
        <v>40928</v>
      </c>
      <c r="C996" s="25">
        <f t="shared" si="42"/>
        <v>0.185928404331207</v>
      </c>
      <c r="D996" s="25">
        <f>VLOOKUP(B996,input_BB!$B$19:$K$10000,$D$35,0)</f>
        <v>20110.37</v>
      </c>
      <c r="E996" s="27">
        <f t="shared" si="43"/>
        <v>0.12399715151928234</v>
      </c>
      <c r="F996" s="28">
        <f>VLOOKUP(B996,viz!$B$3:$E$1863,4,0)</f>
        <v>0</v>
      </c>
      <c r="G996" s="25">
        <f t="shared" si="44"/>
        <v>0.184303737581586</v>
      </c>
      <c r="I996" s="31">
        <v>40928</v>
      </c>
      <c r="J996" s="20">
        <v>0.185928404331207</v>
      </c>
      <c r="K996" s="20">
        <v>0</v>
      </c>
      <c r="L996" s="20">
        <v>5.5841054387464201E-2</v>
      </c>
      <c r="M996" s="20" t="s">
        <v>122</v>
      </c>
      <c r="N996" s="20" t="s">
        <v>122</v>
      </c>
      <c r="O996" s="20">
        <v>0.184303737581586</v>
      </c>
      <c r="P996" s="20">
        <v>3.29980986730882E-2</v>
      </c>
      <c r="Q996" s="20">
        <v>7.8805609080995695E-2</v>
      </c>
      <c r="R996" s="20">
        <v>2.5056851880068901E-2</v>
      </c>
      <c r="S996" s="20">
        <v>0.11609327518760799</v>
      </c>
      <c r="T996" s="20">
        <v>1.20083632952013E-2</v>
      </c>
      <c r="U996" s="20">
        <v>8.2887622463956603E-2</v>
      </c>
      <c r="V996" s="20" t="s">
        <v>122</v>
      </c>
      <c r="W996" s="20">
        <v>0.41200538745003101</v>
      </c>
      <c r="X996" s="20"/>
      <c r="Y996" s="20"/>
      <c r="Z996" s="20"/>
      <c r="AA996" s="30"/>
    </row>
    <row r="997" spans="1:27" x14ac:dyDescent="0.25">
      <c r="A997">
        <v>961</v>
      </c>
      <c r="B997" s="15">
        <v>40935</v>
      </c>
      <c r="C997" s="25">
        <f t="shared" si="42"/>
        <v>0.21976369619369501</v>
      </c>
      <c r="D997" s="25">
        <f>VLOOKUP(B997,input_BB!$B$19:$K$10000,$D$35,0)</f>
        <v>20501.669999999998</v>
      </c>
      <c r="E997" s="27">
        <f t="shared" si="43"/>
        <v>0.18491619837447254</v>
      </c>
      <c r="F997" s="28">
        <f>VLOOKUP(B997,viz!$B$3:$E$1863,4,0)</f>
        <v>0</v>
      </c>
      <c r="G997" s="25">
        <f t="shared" si="44"/>
        <v>0.18504822736456</v>
      </c>
      <c r="I997" s="31">
        <v>40935</v>
      </c>
      <c r="J997" s="20">
        <v>0.21976369619369501</v>
      </c>
      <c r="K997" s="20">
        <v>0</v>
      </c>
      <c r="L997" s="20">
        <v>5.5931166021229203E-2</v>
      </c>
      <c r="M997" s="20" t="s">
        <v>122</v>
      </c>
      <c r="N997" s="20" t="s">
        <v>122</v>
      </c>
      <c r="O997" s="20">
        <v>0.18504822736456</v>
      </c>
      <c r="P997" s="20">
        <v>3.2992454292586397E-2</v>
      </c>
      <c r="Q997" s="20">
        <v>7.8826356279547996E-2</v>
      </c>
      <c r="R997" s="20">
        <v>2.51460346691957E-2</v>
      </c>
      <c r="S997" s="20">
        <v>0.11607722454590499</v>
      </c>
      <c r="T997" s="20">
        <v>1.20061469065587E-2</v>
      </c>
      <c r="U997" s="20">
        <v>8.3205504407921196E-2</v>
      </c>
      <c r="V997" s="20" t="s">
        <v>122</v>
      </c>
      <c r="W997" s="20">
        <v>0.41076688551249602</v>
      </c>
      <c r="X997" s="20"/>
      <c r="Y997" s="20"/>
      <c r="Z997" s="20"/>
      <c r="AA997" s="30"/>
    </row>
    <row r="998" spans="1:27" x14ac:dyDescent="0.25">
      <c r="A998">
        <v>962</v>
      </c>
      <c r="B998" s="15">
        <v>40942</v>
      </c>
      <c r="C998" s="25">
        <f t="shared" ref="C998:C1061" si="45">J998</f>
        <v>0.19262398779392201</v>
      </c>
      <c r="D998" s="25">
        <f>VLOOKUP(B998,input_BB!$B$19:$K$10000,$D$35,0)</f>
        <v>20756.98</v>
      </c>
      <c r="E998" s="27">
        <f t="shared" ref="E998:E1061" si="46">(C998-$E$34)/$E$36</f>
        <v>0.13605227326452091</v>
      </c>
      <c r="F998" s="28">
        <f>VLOOKUP(B998,viz!$B$3:$E$1863,4,0)</f>
        <v>0</v>
      </c>
      <c r="G998" s="25">
        <f t="shared" ref="G998:G1061" si="47">VLOOKUP(B998,$I$37:$AA$5000,$G$34,0)</f>
        <v>0.18013985458298801</v>
      </c>
      <c r="I998" s="31">
        <v>40942</v>
      </c>
      <c r="J998" s="20">
        <v>0.19262398779392201</v>
      </c>
      <c r="K998" s="20">
        <v>0</v>
      </c>
      <c r="L998" s="20">
        <v>5.3236602229786198E-2</v>
      </c>
      <c r="M998" s="20" t="s">
        <v>122</v>
      </c>
      <c r="N998" s="20" t="s">
        <v>122</v>
      </c>
      <c r="O998" s="20">
        <v>0.18013985458298801</v>
      </c>
      <c r="P998" s="20">
        <v>3.9140299125874703E-2</v>
      </c>
      <c r="Q998" s="20">
        <v>7.8650127491599595E-2</v>
      </c>
      <c r="R998" s="20" t="s">
        <v>122</v>
      </c>
      <c r="S998" s="20">
        <v>0.117106572880026</v>
      </c>
      <c r="T998" s="20">
        <v>1.19739522909594E-2</v>
      </c>
      <c r="U998" s="20">
        <v>0.111737284544648</v>
      </c>
      <c r="V998" s="20" t="s">
        <v>122</v>
      </c>
      <c r="W998" s="20">
        <v>0.40801530685411802</v>
      </c>
      <c r="X998" s="20"/>
      <c r="Y998" s="20"/>
      <c r="Z998" s="20"/>
      <c r="AA998" s="30"/>
    </row>
    <row r="999" spans="1:27" x14ac:dyDescent="0.25">
      <c r="A999">
        <v>963</v>
      </c>
      <c r="B999" s="15">
        <v>40949</v>
      </c>
      <c r="C999" s="25">
        <f t="shared" si="45"/>
        <v>0.234150886535645</v>
      </c>
      <c r="D999" s="25">
        <f>VLOOKUP(B999,input_BB!$B$19:$K$10000,$D$35,0)</f>
        <v>20783.86</v>
      </c>
      <c r="E999" s="27">
        <f t="shared" si="46"/>
        <v>0.2108197409275511</v>
      </c>
      <c r="F999" s="28">
        <f>VLOOKUP(B999,viz!$B$3:$E$1863,4,0)</f>
        <v>0</v>
      </c>
      <c r="G999" s="25">
        <f t="shared" si="47"/>
        <v>0.204265944114009</v>
      </c>
      <c r="I999" s="31">
        <v>40949</v>
      </c>
      <c r="J999" s="20">
        <v>0.234150886535645</v>
      </c>
      <c r="K999" s="20">
        <v>0</v>
      </c>
      <c r="L999" s="20">
        <v>2.7302426705161701E-2</v>
      </c>
      <c r="M999" s="20" t="s">
        <v>122</v>
      </c>
      <c r="N999" s="20" t="s">
        <v>122</v>
      </c>
      <c r="O999" s="20">
        <v>0.204265944114009</v>
      </c>
      <c r="P999" s="20">
        <v>3.9020184306951401E-2</v>
      </c>
      <c r="Q999" s="20">
        <v>8.6105757369910899E-2</v>
      </c>
      <c r="R999" s="20">
        <v>3.2896205800218098E-2</v>
      </c>
      <c r="S999" s="20">
        <v>2.85996480855467E-2</v>
      </c>
      <c r="T999" s="20">
        <v>1.3103168757734001E-2</v>
      </c>
      <c r="U999" s="20">
        <v>0.12373095858765901</v>
      </c>
      <c r="V999" s="20" t="s">
        <v>122</v>
      </c>
      <c r="W999" s="20">
        <v>0.44497570627281002</v>
      </c>
      <c r="X999" s="20"/>
      <c r="Y999" s="20"/>
      <c r="Z999" s="20"/>
      <c r="AA999" s="30"/>
    </row>
    <row r="1000" spans="1:27" x14ac:dyDescent="0.25">
      <c r="A1000">
        <v>964</v>
      </c>
      <c r="B1000" s="15">
        <v>40956</v>
      </c>
      <c r="C1000" s="25">
        <f t="shared" si="45"/>
        <v>0.18510338664054901</v>
      </c>
      <c r="D1000" s="25">
        <f>VLOOKUP(B1000,input_BB!$B$19:$K$10000,$D$35,0)</f>
        <v>21491.62</v>
      </c>
      <c r="E1000" s="27">
        <f t="shared" si="46"/>
        <v>0.1225117412098984</v>
      </c>
      <c r="F1000" s="28">
        <f>VLOOKUP(B1000,viz!$B$3:$E$1863,4,0)</f>
        <v>0</v>
      </c>
      <c r="G1000" s="25">
        <f t="shared" si="47"/>
        <v>0.20487082327130901</v>
      </c>
      <c r="I1000" s="31">
        <v>40956</v>
      </c>
      <c r="J1000" s="20">
        <v>0.18510338664054901</v>
      </c>
      <c r="K1000" s="20">
        <v>0</v>
      </c>
      <c r="L1000" s="20">
        <v>2.7334201988166901E-2</v>
      </c>
      <c r="M1000" s="20" t="s">
        <v>122</v>
      </c>
      <c r="N1000" s="20" t="s">
        <v>122</v>
      </c>
      <c r="O1000" s="20">
        <v>0.20487082327130901</v>
      </c>
      <c r="P1000" s="20">
        <v>3.8991900944370002E-2</v>
      </c>
      <c r="Q1000" s="20">
        <v>8.6086945430535994E-2</v>
      </c>
      <c r="R1000" s="20">
        <v>3.2979141920277302E-2</v>
      </c>
      <c r="S1000" s="20">
        <v>2.8569712663229101E-2</v>
      </c>
      <c r="T1000" s="20">
        <v>1.30944836564586E-2</v>
      </c>
      <c r="U1000" s="20">
        <v>0.124659143459961</v>
      </c>
      <c r="V1000" s="20" t="s">
        <v>122</v>
      </c>
      <c r="W1000" s="20">
        <v>0.443413646665692</v>
      </c>
      <c r="X1000" s="20"/>
      <c r="Y1000" s="20"/>
      <c r="Z1000" s="20"/>
      <c r="AA1000" s="30"/>
    </row>
    <row r="1001" spans="1:27" x14ac:dyDescent="0.25">
      <c r="A1001">
        <v>965</v>
      </c>
      <c r="B1001" s="15">
        <v>40963</v>
      </c>
      <c r="C1001" s="25">
        <f t="shared" si="45"/>
        <v>0.233586430549622</v>
      </c>
      <c r="D1001" s="25">
        <f>VLOOKUP(B1001,input_BB!$B$19:$K$10000,$D$35,0)</f>
        <v>21406.86</v>
      </c>
      <c r="E1001" s="27">
        <f t="shared" si="46"/>
        <v>0.20980346121582352</v>
      </c>
      <c r="F1001" s="28">
        <f>VLOOKUP(B1001,viz!$B$3:$E$1863,4,0)</f>
        <v>0</v>
      </c>
      <c r="G1001" s="25">
        <f t="shared" si="47"/>
        <v>0.20459825145243701</v>
      </c>
      <c r="I1001" s="31">
        <v>40963</v>
      </c>
      <c r="J1001" s="20">
        <v>0.233586430549622</v>
      </c>
      <c r="K1001" s="20">
        <v>0</v>
      </c>
      <c r="L1001" s="20">
        <v>2.7440949480318399E-2</v>
      </c>
      <c r="M1001" s="20" t="s">
        <v>122</v>
      </c>
      <c r="N1001" s="20" t="s">
        <v>122</v>
      </c>
      <c r="O1001" s="20">
        <v>0.20459825145243701</v>
      </c>
      <c r="P1001" s="20">
        <v>3.8338490009964102E-2</v>
      </c>
      <c r="Q1001" s="20">
        <v>8.6206243487726902E-2</v>
      </c>
      <c r="R1001" s="20">
        <v>3.3014337631151101E-2</v>
      </c>
      <c r="S1001" s="20">
        <v>2.8862458220712699E-2</v>
      </c>
      <c r="T1001" s="20">
        <v>1.3106804537620699E-2</v>
      </c>
      <c r="U1001" s="20">
        <v>0.12583280258482299</v>
      </c>
      <c r="V1001" s="20" t="s">
        <v>122</v>
      </c>
      <c r="W1001" s="20">
        <v>0.44259966259524602</v>
      </c>
      <c r="X1001" s="20"/>
      <c r="Y1001" s="20"/>
      <c r="Z1001" s="20"/>
      <c r="AA1001" s="30"/>
    </row>
    <row r="1002" spans="1:27" x14ac:dyDescent="0.25">
      <c r="A1002">
        <v>966</v>
      </c>
      <c r="B1002" s="15">
        <v>40970</v>
      </c>
      <c r="C1002" s="25">
        <f t="shared" si="45"/>
        <v>0.23329956829547899</v>
      </c>
      <c r="D1002" s="25">
        <f>VLOOKUP(B1002,input_BB!$B$19:$K$10000,$D$35,0)</f>
        <v>21562.26</v>
      </c>
      <c r="E1002" s="27">
        <f t="shared" si="46"/>
        <v>0.20928697756401562</v>
      </c>
      <c r="F1002" s="28">
        <f>VLOOKUP(B1002,viz!$B$3:$E$1863,4,0)</f>
        <v>0</v>
      </c>
      <c r="G1002" s="25">
        <f t="shared" si="47"/>
        <v>0.204856943120902</v>
      </c>
      <c r="I1002" s="31">
        <v>40970</v>
      </c>
      <c r="J1002" s="20">
        <v>0.23329956829547899</v>
      </c>
      <c r="K1002" s="20">
        <v>0</v>
      </c>
      <c r="L1002" s="20">
        <v>2.7496848392460499E-2</v>
      </c>
      <c r="M1002" s="20" t="s">
        <v>122</v>
      </c>
      <c r="N1002" s="20" t="s">
        <v>122</v>
      </c>
      <c r="O1002" s="20">
        <v>0.204856943120902</v>
      </c>
      <c r="P1002" s="20">
        <v>3.8355499570296603E-2</v>
      </c>
      <c r="Q1002" s="20">
        <v>8.6274381126508898E-2</v>
      </c>
      <c r="R1002" s="20">
        <v>3.30351485678669E-2</v>
      </c>
      <c r="S1002" s="20">
        <v>2.9079293622557002E-2</v>
      </c>
      <c r="T1002" s="20">
        <v>1.3111356299068301E-2</v>
      </c>
      <c r="U1002" s="20">
        <v>0.12627956567892001</v>
      </c>
      <c r="V1002" s="20" t="s">
        <v>122</v>
      </c>
      <c r="W1002" s="20">
        <v>0.44151096362142001</v>
      </c>
      <c r="X1002" s="20"/>
      <c r="Y1002" s="20"/>
      <c r="Z1002" s="20"/>
      <c r="AA1002" s="30"/>
    </row>
    <row r="1003" spans="1:27" x14ac:dyDescent="0.25">
      <c r="A1003">
        <v>967</v>
      </c>
      <c r="B1003" s="15">
        <v>40977</v>
      </c>
      <c r="C1003" s="25">
        <f t="shared" si="45"/>
        <v>0.25711074471473699</v>
      </c>
      <c r="D1003" s="25">
        <f>VLOOKUP(B1003,input_BB!$B$19:$K$10000,$D$35,0)</f>
        <v>21086</v>
      </c>
      <c r="E1003" s="27">
        <f t="shared" si="46"/>
        <v>0.25215801818802619</v>
      </c>
      <c r="F1003" s="28">
        <f>VLOOKUP(B1003,viz!$B$3:$E$1863,4,0)</f>
        <v>0</v>
      </c>
      <c r="G1003" s="25">
        <f t="shared" si="47"/>
        <v>0.20466817263551701</v>
      </c>
      <c r="I1003" s="31">
        <v>40977</v>
      </c>
      <c r="J1003" s="20">
        <v>0.25711074471473699</v>
      </c>
      <c r="K1003" s="20">
        <v>0</v>
      </c>
      <c r="L1003" s="20">
        <v>2.7621380003992099E-2</v>
      </c>
      <c r="M1003" s="20" t="s">
        <v>122</v>
      </c>
      <c r="N1003" s="20" t="s">
        <v>122</v>
      </c>
      <c r="O1003" s="20">
        <v>0.20466817263551701</v>
      </c>
      <c r="P1003" s="20">
        <v>3.7670494676928401E-2</v>
      </c>
      <c r="Q1003" s="20">
        <v>8.6449913735227105E-2</v>
      </c>
      <c r="R1003" s="20">
        <v>3.30913240162473E-2</v>
      </c>
      <c r="S1003" s="20">
        <v>2.9429637398348099E-2</v>
      </c>
      <c r="T1003" s="20">
        <v>1.31322440059219E-2</v>
      </c>
      <c r="U1003" s="20">
        <v>0.126931920833152</v>
      </c>
      <c r="V1003" s="20" t="s">
        <v>122</v>
      </c>
      <c r="W1003" s="20">
        <v>0.44100491269466602</v>
      </c>
      <c r="X1003" s="20"/>
      <c r="Y1003" s="20"/>
      <c r="Z1003" s="20"/>
      <c r="AA1003" s="30"/>
    </row>
    <row r="1004" spans="1:27" x14ac:dyDescent="0.25">
      <c r="A1004">
        <v>968</v>
      </c>
      <c r="B1004" s="15">
        <v>40984</v>
      </c>
      <c r="C1004" s="25">
        <f t="shared" si="45"/>
        <v>0.22255128622055101</v>
      </c>
      <c r="D1004" s="25">
        <f>VLOOKUP(B1004,input_BB!$B$19:$K$10000,$D$35,0)</f>
        <v>21317.85</v>
      </c>
      <c r="E1004" s="27">
        <f t="shared" si="46"/>
        <v>0.18993513919369956</v>
      </c>
      <c r="F1004" s="28">
        <f>VLOOKUP(B1004,viz!$B$3:$E$1863,4,0)</f>
        <v>0</v>
      </c>
      <c r="G1004" s="25">
        <f t="shared" si="47"/>
        <v>0.206464172878005</v>
      </c>
      <c r="I1004" s="31">
        <v>40984</v>
      </c>
      <c r="J1004" s="20">
        <v>0.22255128622055101</v>
      </c>
      <c r="K1004" s="20">
        <v>0</v>
      </c>
      <c r="L1004" s="20">
        <v>2.8112106432613301E-2</v>
      </c>
      <c r="M1004" s="20" t="s">
        <v>122</v>
      </c>
      <c r="N1004" s="20" t="s">
        <v>122</v>
      </c>
      <c r="O1004" s="20">
        <v>0.206464172878005</v>
      </c>
      <c r="P1004" s="20">
        <v>3.8234125450814303E-2</v>
      </c>
      <c r="Q1004" s="20">
        <v>8.6517755610391101E-2</v>
      </c>
      <c r="R1004" s="20">
        <v>3.2877163200932903E-2</v>
      </c>
      <c r="S1004" s="20">
        <v>2.9541118028646399E-2</v>
      </c>
      <c r="T1004" s="20">
        <v>1.3136752888056699E-2</v>
      </c>
      <c r="U1004" s="20">
        <v>0.125172452260188</v>
      </c>
      <c r="V1004" s="20" t="s">
        <v>122</v>
      </c>
      <c r="W1004" s="20">
        <v>0.43994435325035203</v>
      </c>
      <c r="X1004" s="20"/>
      <c r="Y1004" s="20"/>
      <c r="Z1004" s="20"/>
      <c r="AA1004" s="30"/>
    </row>
    <row r="1005" spans="1:27" x14ac:dyDescent="0.25">
      <c r="A1005">
        <v>969</v>
      </c>
      <c r="B1005" s="15">
        <v>40991</v>
      </c>
      <c r="C1005" s="25">
        <f t="shared" si="45"/>
        <v>0.123896092176437</v>
      </c>
      <c r="D1005" s="25">
        <f>VLOOKUP(B1005,input_BB!$B$19:$K$10000,$D$35,0)</f>
        <v>20668.8</v>
      </c>
      <c r="E1005" s="27">
        <f t="shared" si="46"/>
        <v>1.2310533119462846E-2</v>
      </c>
      <c r="F1005" s="28">
        <f>VLOOKUP(B1005,viz!$B$3:$E$1863,4,0)</f>
        <v>0</v>
      </c>
      <c r="G1005" s="25">
        <f t="shared" si="47"/>
        <v>0.20620128283877501</v>
      </c>
      <c r="I1005" s="31">
        <v>40991</v>
      </c>
      <c r="J1005" s="20">
        <v>0.123896092176437</v>
      </c>
      <c r="K1005" s="20">
        <v>0</v>
      </c>
      <c r="L1005" s="20">
        <v>2.8224272424539201E-2</v>
      </c>
      <c r="M1005" s="20" t="s">
        <v>122</v>
      </c>
      <c r="N1005" s="20" t="s">
        <v>122</v>
      </c>
      <c r="O1005" s="20">
        <v>0.20620128283877501</v>
      </c>
      <c r="P1005" s="20">
        <v>3.7588595458749798E-2</v>
      </c>
      <c r="Q1005" s="20">
        <v>8.6642151781260002E-2</v>
      </c>
      <c r="R1005" s="20">
        <v>3.2912623189228898E-2</v>
      </c>
      <c r="S1005" s="20">
        <v>2.9842377273595799E-2</v>
      </c>
      <c r="T1005" s="20">
        <v>1.3149863356962801E-2</v>
      </c>
      <c r="U1005" s="20">
        <v>0.12627397349706601</v>
      </c>
      <c r="V1005" s="20" t="s">
        <v>122</v>
      </c>
      <c r="W1005" s="20">
        <v>0.43916486017982298</v>
      </c>
      <c r="X1005" s="20"/>
      <c r="Y1005" s="20"/>
      <c r="Z1005" s="20"/>
      <c r="AA1005" s="30"/>
    </row>
    <row r="1006" spans="1:27" x14ac:dyDescent="0.25">
      <c r="A1006">
        <v>970</v>
      </c>
      <c r="B1006" s="15">
        <v>40998</v>
      </c>
      <c r="C1006" s="25">
        <f t="shared" si="45"/>
        <v>0.15276925265788999</v>
      </c>
      <c r="D1006" s="25">
        <f>VLOOKUP(B1006,input_BB!$B$19:$K$10000,$D$35,0)</f>
        <v>20555.580000000002</v>
      </c>
      <c r="E1006" s="27">
        <f t="shared" si="46"/>
        <v>6.4295467175170457E-2</v>
      </c>
      <c r="F1006" s="28">
        <f>VLOOKUP(B1006,viz!$B$3:$E$1863,4,0)</f>
        <v>0</v>
      </c>
      <c r="G1006" s="25">
        <f t="shared" si="47"/>
        <v>0.20594020648543601</v>
      </c>
      <c r="I1006" s="31">
        <v>40998</v>
      </c>
      <c r="J1006" s="20">
        <v>0.15276925265788999</v>
      </c>
      <c r="K1006" s="20">
        <v>0</v>
      </c>
      <c r="L1006" s="20">
        <v>2.83356783792734E-2</v>
      </c>
      <c r="M1006" s="20" t="s">
        <v>122</v>
      </c>
      <c r="N1006" s="20" t="s">
        <v>122</v>
      </c>
      <c r="O1006" s="20">
        <v>0.20594020648543601</v>
      </c>
      <c r="P1006" s="20">
        <v>3.6951819314440297E-2</v>
      </c>
      <c r="Q1006" s="20">
        <v>8.6765061857395298E-2</v>
      </c>
      <c r="R1006" s="20">
        <v>3.2947518517166097E-2</v>
      </c>
      <c r="S1006" s="20">
        <v>3.01428397358437E-2</v>
      </c>
      <c r="T1006" s="20">
        <v>1.31627461304838E-2</v>
      </c>
      <c r="U1006" s="20">
        <v>0.12737466925393201</v>
      </c>
      <c r="V1006" s="20" t="s">
        <v>122</v>
      </c>
      <c r="W1006" s="20">
        <v>0.43837946032602898</v>
      </c>
      <c r="X1006" s="20"/>
      <c r="Y1006" s="20"/>
      <c r="Z1006" s="20"/>
      <c r="AA1006" s="30"/>
    </row>
    <row r="1007" spans="1:27" x14ac:dyDescent="0.25">
      <c r="A1007">
        <v>971</v>
      </c>
      <c r="B1007" s="15">
        <v>41005</v>
      </c>
      <c r="C1007" s="25">
        <f t="shared" si="45"/>
        <v>0.123896092176437</v>
      </c>
      <c r="D1007" s="25">
        <f>VLOOKUP(B1007,input_BB!$B$19:$K$10000,$D$35,0)</f>
        <v>20593</v>
      </c>
      <c r="E1007" s="27">
        <f t="shared" si="46"/>
        <v>1.2310533119462846E-2</v>
      </c>
      <c r="F1007" s="28">
        <f>VLOOKUP(B1007,viz!$B$3:$E$1863,4,0)</f>
        <v>0</v>
      </c>
      <c r="G1007" s="25">
        <f t="shared" si="47"/>
        <v>0.20465587874361699</v>
      </c>
      <c r="I1007" s="31">
        <v>41005</v>
      </c>
      <c r="J1007" s="20">
        <v>0.123896092176437</v>
      </c>
      <c r="K1007" s="20">
        <v>0</v>
      </c>
      <c r="L1007" s="20">
        <v>2.8913282147298099E-2</v>
      </c>
      <c r="M1007" s="20" t="s">
        <v>122</v>
      </c>
      <c r="N1007" s="20" t="s">
        <v>122</v>
      </c>
      <c r="O1007" s="20">
        <v>0.20465587874361699</v>
      </c>
      <c r="P1007" s="20">
        <v>3.9316741313044197E-2</v>
      </c>
      <c r="Q1007" s="20">
        <v>8.6250599387581603E-2</v>
      </c>
      <c r="R1007" s="20">
        <v>3.1990402862955999E-2</v>
      </c>
      <c r="S1007" s="20">
        <v>3.1606685159896897E-2</v>
      </c>
      <c r="T1007" s="20">
        <v>1.3078993901364499E-2</v>
      </c>
      <c r="U1007" s="20">
        <v>0.129767249030492</v>
      </c>
      <c r="V1007" s="20" t="s">
        <v>122</v>
      </c>
      <c r="W1007" s="20">
        <v>0.43442016745374901</v>
      </c>
      <c r="X1007" s="20"/>
      <c r="Y1007" s="20"/>
      <c r="Z1007" s="20"/>
      <c r="AA1007" s="30"/>
    </row>
    <row r="1008" spans="1:27" x14ac:dyDescent="0.25">
      <c r="A1008">
        <v>972</v>
      </c>
      <c r="B1008" s="15">
        <v>41012</v>
      </c>
      <c r="C1008" s="25">
        <f t="shared" si="45"/>
        <v>0.15276925265788999</v>
      </c>
      <c r="D1008" s="25">
        <f>VLOOKUP(B1008,input_BB!$B$19:$K$10000,$D$35,0)</f>
        <v>20701.04</v>
      </c>
      <c r="E1008" s="27">
        <f t="shared" si="46"/>
        <v>6.4295467175170457E-2</v>
      </c>
      <c r="F1008" s="28">
        <f>VLOOKUP(B1008,viz!$B$3:$E$1863,4,0)</f>
        <v>0</v>
      </c>
      <c r="G1008" s="25">
        <f t="shared" si="47"/>
        <v>0.20494154258122799</v>
      </c>
      <c r="I1008" s="31">
        <v>41012</v>
      </c>
      <c r="J1008" s="20">
        <v>0.15276925265788999</v>
      </c>
      <c r="K1008" s="20">
        <v>0</v>
      </c>
      <c r="L1008" s="20">
        <v>2.8975166615466699E-2</v>
      </c>
      <c r="M1008" s="20" t="s">
        <v>122</v>
      </c>
      <c r="N1008" s="20" t="s">
        <v>122</v>
      </c>
      <c r="O1008" s="20">
        <v>0.20494154258122799</v>
      </c>
      <c r="P1008" s="20">
        <v>3.9340652307543397E-2</v>
      </c>
      <c r="Q1008" s="20">
        <v>8.6337616030358402E-2</v>
      </c>
      <c r="R1008" s="20">
        <v>3.2114664730685201E-2</v>
      </c>
      <c r="S1008" s="20">
        <v>3.18542485639976E-2</v>
      </c>
      <c r="T1008" s="20">
        <v>1.30864702717841E-2</v>
      </c>
      <c r="U1008" s="20">
        <v>0.129893265727307</v>
      </c>
      <c r="V1008" s="20" t="s">
        <v>122</v>
      </c>
      <c r="W1008" s="20">
        <v>0.43345637317162999</v>
      </c>
      <c r="X1008" s="20"/>
      <c r="Y1008" s="20"/>
      <c r="Z1008" s="20"/>
      <c r="AA1008" s="30"/>
    </row>
    <row r="1009" spans="1:27" x14ac:dyDescent="0.25">
      <c r="A1009">
        <v>973</v>
      </c>
      <c r="B1009" s="15">
        <v>41019</v>
      </c>
      <c r="C1009" s="25">
        <f t="shared" si="45"/>
        <v>0.152757793664932</v>
      </c>
      <c r="D1009" s="25">
        <f>VLOOKUP(B1009,input_BB!$B$19:$K$10000,$D$35,0)</f>
        <v>21010.639999999999</v>
      </c>
      <c r="E1009" s="27">
        <f t="shared" si="46"/>
        <v>6.4274835731181215E-2</v>
      </c>
      <c r="F1009" s="28">
        <f>VLOOKUP(B1009,viz!$B$3:$E$1863,4,0)</f>
        <v>0</v>
      </c>
      <c r="G1009" s="25">
        <f t="shared" si="47"/>
        <v>0.204905048839464</v>
      </c>
      <c r="I1009" s="31">
        <v>41019</v>
      </c>
      <c r="J1009" s="20">
        <v>0.152757793664932</v>
      </c>
      <c r="K1009" s="20">
        <v>1</v>
      </c>
      <c r="L1009" s="20">
        <v>2.8943211019368E-2</v>
      </c>
      <c r="M1009" s="20" t="s">
        <v>122</v>
      </c>
      <c r="N1009" s="20" t="s">
        <v>122</v>
      </c>
      <c r="O1009" s="20">
        <v>0.204905048839464</v>
      </c>
      <c r="P1009" s="20">
        <v>3.9297265016209303E-2</v>
      </c>
      <c r="Q1009" s="20">
        <v>8.6257434904299504E-2</v>
      </c>
      <c r="R1009" s="20">
        <v>3.20792467029445E-2</v>
      </c>
      <c r="S1009" s="20">
        <v>3.1819117739224502E-2</v>
      </c>
      <c r="T1009" s="20">
        <v>1.30725920895982E-2</v>
      </c>
      <c r="U1009" s="20">
        <v>0.12975001144371301</v>
      </c>
      <c r="V1009" s="20" t="s">
        <v>122</v>
      </c>
      <c r="W1009" s="20">
        <v>0.43387607224517999</v>
      </c>
      <c r="X1009" s="20"/>
      <c r="Y1009" s="20"/>
      <c r="Z1009" s="20"/>
      <c r="AA1009" s="30"/>
    </row>
    <row r="1010" spans="1:27" x14ac:dyDescent="0.25">
      <c r="A1010">
        <v>974</v>
      </c>
      <c r="B1010" s="15">
        <v>41026</v>
      </c>
      <c r="C1010" s="25">
        <f t="shared" si="45"/>
        <v>0.1525769084692</v>
      </c>
      <c r="D1010" s="25">
        <f>VLOOKUP(B1010,input_BB!$B$19:$K$10000,$D$35,0)</f>
        <v>20741.45</v>
      </c>
      <c r="E1010" s="27">
        <f t="shared" si="46"/>
        <v>6.3949159400118583E-2</v>
      </c>
      <c r="F1010" s="28">
        <f>VLOOKUP(B1010,viz!$B$3:$E$1863,4,0)</f>
        <v>0</v>
      </c>
      <c r="G1010" s="25">
        <f t="shared" si="47"/>
        <v>0.20445282496057099</v>
      </c>
      <c r="I1010" s="31">
        <v>41026</v>
      </c>
      <c r="J1010" s="20">
        <v>0.1525769084692</v>
      </c>
      <c r="K1010" s="20">
        <v>1</v>
      </c>
      <c r="L1010" s="20">
        <v>2.89259463092729E-2</v>
      </c>
      <c r="M1010" s="20" t="s">
        <v>122</v>
      </c>
      <c r="N1010" s="20" t="s">
        <v>122</v>
      </c>
      <c r="O1010" s="20">
        <v>0.20445282496057099</v>
      </c>
      <c r="P1010" s="20">
        <v>3.9273824082596803E-2</v>
      </c>
      <c r="Q1010" s="20">
        <v>8.6221035858801101E-2</v>
      </c>
      <c r="R1010" s="20">
        <v>3.2060111338384399E-2</v>
      </c>
      <c r="S1010" s="20">
        <v>3.1800137542352697E-2</v>
      </c>
      <c r="T1010" s="20">
        <v>1.3094925866768499E-2</v>
      </c>
      <c r="U1010" s="20">
        <v>0.12967261518208401</v>
      </c>
      <c r="V1010" s="20" t="s">
        <v>122</v>
      </c>
      <c r="W1010" s="20">
        <v>0.43449857885916898</v>
      </c>
      <c r="X1010" s="20"/>
      <c r="Y1010" s="20"/>
      <c r="Z1010" s="20"/>
      <c r="AA1010" s="30"/>
    </row>
    <row r="1011" spans="1:27" x14ac:dyDescent="0.25">
      <c r="A1011">
        <v>975</v>
      </c>
      <c r="B1011" s="15">
        <v>41033</v>
      </c>
      <c r="C1011" s="25">
        <f t="shared" si="45"/>
        <v>0.145626306533813</v>
      </c>
      <c r="D1011" s="25">
        <f>VLOOKUP(B1011,input_BB!$B$19:$K$10000,$D$35,0)</f>
        <v>21086</v>
      </c>
      <c r="E1011" s="27">
        <f t="shared" si="46"/>
        <v>5.1434887417643065E-2</v>
      </c>
      <c r="F1011" s="28">
        <f>VLOOKUP(B1011,viz!$B$3:$E$1863,4,0)</f>
        <v>0</v>
      </c>
      <c r="G1011" s="25">
        <f t="shared" si="47"/>
        <v>0.233690632704666</v>
      </c>
      <c r="I1011" s="31">
        <v>41033</v>
      </c>
      <c r="J1011" s="20">
        <v>0.145626306533813</v>
      </c>
      <c r="K1011" s="20">
        <v>0</v>
      </c>
      <c r="L1011" s="20">
        <v>2.87809661362796E-2</v>
      </c>
      <c r="M1011" s="20" t="s">
        <v>122</v>
      </c>
      <c r="N1011" s="20" t="s">
        <v>122</v>
      </c>
      <c r="O1011" s="20">
        <v>0.233690632704666</v>
      </c>
      <c r="P1011" s="20">
        <v>3.9076979154907203E-2</v>
      </c>
      <c r="Q1011" s="20">
        <v>8.5504123884375505E-2</v>
      </c>
      <c r="R1011" s="20">
        <v>3.1899422369445402E-2</v>
      </c>
      <c r="S1011" s="20">
        <v>3.1640751592008798E-2</v>
      </c>
      <c r="T1011" s="20" t="s">
        <v>122</v>
      </c>
      <c r="U1011" s="20">
        <v>0.12902268110626899</v>
      </c>
      <c r="V1011" s="20" t="s">
        <v>122</v>
      </c>
      <c r="W1011" s="20">
        <v>0.42038444305204797</v>
      </c>
      <c r="X1011" s="20"/>
      <c r="Y1011" s="20"/>
      <c r="Z1011" s="20"/>
      <c r="AA1011" s="30"/>
    </row>
    <row r="1012" spans="1:27" x14ac:dyDescent="0.25">
      <c r="A1012">
        <v>976</v>
      </c>
      <c r="B1012" s="15">
        <v>41040</v>
      </c>
      <c r="C1012" s="25">
        <f t="shared" si="45"/>
        <v>0.129613727331161</v>
      </c>
      <c r="D1012" s="25">
        <f>VLOOKUP(B1012,input_BB!$B$19:$K$10000,$D$35,0)</f>
        <v>19964.63</v>
      </c>
      <c r="E1012" s="27">
        <f t="shared" si="46"/>
        <v>2.2604899289174415E-2</v>
      </c>
      <c r="F1012" s="28">
        <f>VLOOKUP(B1012,viz!$B$3:$E$1863,4,0)</f>
        <v>0</v>
      </c>
      <c r="G1012" s="25">
        <f t="shared" si="47"/>
        <v>0.215263074493759</v>
      </c>
      <c r="I1012" s="31">
        <v>41040</v>
      </c>
      <c r="J1012" s="20">
        <v>0.129613727331161</v>
      </c>
      <c r="K1012" s="20">
        <v>0</v>
      </c>
      <c r="L1012" s="20">
        <v>6.7605443201732104E-2</v>
      </c>
      <c r="M1012" s="20">
        <v>2.4766298266275601E-2</v>
      </c>
      <c r="N1012" s="20" t="s">
        <v>122</v>
      </c>
      <c r="O1012" s="20">
        <v>0.215263074493759</v>
      </c>
      <c r="P1012" s="20">
        <v>3.70976391656671E-2</v>
      </c>
      <c r="Q1012" s="20">
        <v>7.3904918841156103E-2</v>
      </c>
      <c r="R1012" s="20">
        <v>5.3449691776696499E-2</v>
      </c>
      <c r="S1012" s="20">
        <v>9.7761914602362499E-2</v>
      </c>
      <c r="T1012" s="20">
        <v>6.2792099376499204E-3</v>
      </c>
      <c r="U1012" s="20">
        <v>8.8276907779046898E-2</v>
      </c>
      <c r="V1012" s="20" t="s">
        <v>122</v>
      </c>
      <c r="W1012" s="20">
        <v>0.335594901935654</v>
      </c>
      <c r="X1012" s="20"/>
      <c r="Y1012" s="20"/>
      <c r="Z1012" s="20"/>
      <c r="AA1012" s="30"/>
    </row>
    <row r="1013" spans="1:27" x14ac:dyDescent="0.25">
      <c r="A1013">
        <v>977</v>
      </c>
      <c r="B1013" s="15">
        <v>41047</v>
      </c>
      <c r="C1013" s="25">
        <f t="shared" si="45"/>
        <v>0.12960442900657701</v>
      </c>
      <c r="D1013" s="25">
        <f>VLOOKUP(B1013,input_BB!$B$19:$K$10000,$D$35,0)</f>
        <v>18951.849999999999</v>
      </c>
      <c r="E1013" s="27">
        <f t="shared" si="46"/>
        <v>2.2588158039437041E-2</v>
      </c>
      <c r="F1013" s="28">
        <f>VLOOKUP(B1013,viz!$B$3:$E$1863,4,0)</f>
        <v>1</v>
      </c>
      <c r="G1013" s="25">
        <f t="shared" si="47"/>
        <v>0.21484599330687601</v>
      </c>
      <c r="I1013" s="31">
        <v>41047</v>
      </c>
      <c r="J1013" s="20">
        <v>0.12960442900657701</v>
      </c>
      <c r="K1013" s="20">
        <v>0</v>
      </c>
      <c r="L1013" s="20">
        <v>6.7731481800360302E-2</v>
      </c>
      <c r="M1013" s="20">
        <v>2.4813454759495101E-2</v>
      </c>
      <c r="N1013" s="20" t="s">
        <v>122</v>
      </c>
      <c r="O1013" s="20">
        <v>0.21484599330687601</v>
      </c>
      <c r="P1013" s="20">
        <v>3.7204664150432699E-2</v>
      </c>
      <c r="Q1013" s="20">
        <v>7.4058968257004795E-2</v>
      </c>
      <c r="R1013" s="20">
        <v>5.2862903896111701E-2</v>
      </c>
      <c r="S1013" s="20">
        <v>9.8500311086556505E-2</v>
      </c>
      <c r="T1013" s="20">
        <v>6.2911935403817303E-3</v>
      </c>
      <c r="U1013" s="20">
        <v>8.6971792820084007E-2</v>
      </c>
      <c r="V1013" s="20" t="s">
        <v>122</v>
      </c>
      <c r="W1013" s="20">
        <v>0.33671923638269702</v>
      </c>
      <c r="X1013" s="20"/>
      <c r="Y1013" s="20"/>
      <c r="Z1013" s="20"/>
      <c r="AA1013" s="30"/>
    </row>
    <row r="1014" spans="1:27" x14ac:dyDescent="0.25">
      <c r="A1014">
        <v>978</v>
      </c>
      <c r="B1014" s="15">
        <v>41054</v>
      </c>
      <c r="C1014" s="25">
        <f t="shared" si="45"/>
        <v>0.13929104804992701</v>
      </c>
      <c r="D1014" s="25">
        <f>VLOOKUP(B1014,input_BB!$B$19:$K$10000,$D$35,0)</f>
        <v>18713.41</v>
      </c>
      <c r="E1014" s="27">
        <f t="shared" si="46"/>
        <v>4.0028515928722412E-2</v>
      </c>
      <c r="F1014" s="28">
        <f>VLOOKUP(B1014,viz!$B$3:$E$1863,4,0)</f>
        <v>1</v>
      </c>
      <c r="G1014" s="25">
        <f t="shared" si="47"/>
        <v>0.214682469952472</v>
      </c>
      <c r="I1014" s="31">
        <v>41054</v>
      </c>
      <c r="J1014" s="20">
        <v>0.13929104804992701</v>
      </c>
      <c r="K1014" s="20">
        <v>0</v>
      </c>
      <c r="L1014" s="20">
        <v>6.76816649627585E-2</v>
      </c>
      <c r="M1014" s="20">
        <v>2.4794474692738301E-2</v>
      </c>
      <c r="N1014" s="20" t="s">
        <v>122</v>
      </c>
      <c r="O1014" s="20">
        <v>0.214682469952472</v>
      </c>
      <c r="P1014" s="20">
        <v>3.71760955964772E-2</v>
      </c>
      <c r="Q1014" s="20">
        <v>7.4015404544515703E-2</v>
      </c>
      <c r="R1014" s="20">
        <v>5.2823152674506102E-2</v>
      </c>
      <c r="S1014" s="20">
        <v>9.8421723426061605E-2</v>
      </c>
      <c r="T1014" s="20">
        <v>6.2954985215196999E-3</v>
      </c>
      <c r="U1014" s="20">
        <v>8.69038272080742E-2</v>
      </c>
      <c r="V1014" s="20" t="s">
        <v>122</v>
      </c>
      <c r="W1014" s="20">
        <v>0.337205688420877</v>
      </c>
      <c r="X1014" s="20"/>
      <c r="Y1014" s="20"/>
      <c r="Z1014" s="20"/>
      <c r="AA1014" s="30"/>
    </row>
    <row r="1015" spans="1:27" x14ac:dyDescent="0.25">
      <c r="A1015">
        <v>979</v>
      </c>
      <c r="B1015" s="15">
        <v>41061</v>
      </c>
      <c r="C1015" s="25">
        <f t="shared" si="45"/>
        <v>0.129531890153885</v>
      </c>
      <c r="D1015" s="25">
        <f>VLOOKUP(B1015,input_BB!$B$19:$K$10000,$D$35,0)</f>
        <v>18558.34</v>
      </c>
      <c r="E1015" s="27">
        <f t="shared" si="46"/>
        <v>2.2457554828330544E-2</v>
      </c>
      <c r="F1015" s="28">
        <f>VLOOKUP(B1015,viz!$B$3:$E$1863,4,0)</f>
        <v>1</v>
      </c>
      <c r="G1015" s="25">
        <f t="shared" si="47"/>
        <v>0.21452038050251701</v>
      </c>
      <c r="I1015" s="31">
        <v>41061</v>
      </c>
      <c r="J1015" s="20">
        <v>0.129531890153885</v>
      </c>
      <c r="K1015" s="20">
        <v>0</v>
      </c>
      <c r="L1015" s="20">
        <v>6.7631848060034097E-2</v>
      </c>
      <c r="M1015" s="20">
        <v>2.47754946814914E-2</v>
      </c>
      <c r="N1015" s="20" t="s">
        <v>122</v>
      </c>
      <c r="O1015" s="20">
        <v>0.21452038050251701</v>
      </c>
      <c r="P1015" s="20">
        <v>3.7147527294656098E-2</v>
      </c>
      <c r="Q1015" s="20">
        <v>7.3972087591455196E-2</v>
      </c>
      <c r="R1015" s="20">
        <v>5.2783394974186798E-2</v>
      </c>
      <c r="S1015" s="20">
        <v>9.8343151357456804E-2</v>
      </c>
      <c r="T1015" s="20">
        <v>6.29977990456459E-3</v>
      </c>
      <c r="U1015" s="20">
        <v>8.6835866770007805E-2</v>
      </c>
      <c r="V1015" s="20" t="s">
        <v>122</v>
      </c>
      <c r="W1015" s="20">
        <v>0.33769046886363002</v>
      </c>
      <c r="X1015" s="20"/>
      <c r="Y1015" s="20"/>
      <c r="Z1015" s="20"/>
      <c r="AA1015" s="30"/>
    </row>
    <row r="1016" spans="1:27" x14ac:dyDescent="0.25">
      <c r="A1016">
        <v>980</v>
      </c>
      <c r="B1016" s="15">
        <v>41068</v>
      </c>
      <c r="C1016" s="25">
        <f t="shared" si="45"/>
        <v>0.129483431577682</v>
      </c>
      <c r="D1016" s="25">
        <f>VLOOKUP(B1016,input_BB!$B$19:$K$10000,$D$35,0)</f>
        <v>18502.34</v>
      </c>
      <c r="E1016" s="27">
        <f t="shared" si="46"/>
        <v>2.237030716141979E-2</v>
      </c>
      <c r="F1016" s="28">
        <f>VLOOKUP(B1016,viz!$B$3:$E$1863,4,0)</f>
        <v>0</v>
      </c>
      <c r="G1016" s="25">
        <f t="shared" si="47"/>
        <v>0.21447332298212601</v>
      </c>
      <c r="I1016" s="31">
        <v>41068</v>
      </c>
      <c r="J1016" s="20">
        <v>0.129483431577682</v>
      </c>
      <c r="K1016" s="20">
        <v>0</v>
      </c>
      <c r="L1016" s="20">
        <v>6.7572214712510903E-2</v>
      </c>
      <c r="M1016" s="20">
        <v>2.4752771582951499E-2</v>
      </c>
      <c r="N1016" s="20" t="s">
        <v>122</v>
      </c>
      <c r="O1016" s="20">
        <v>0.21447332298212601</v>
      </c>
      <c r="P1016" s="20">
        <v>3.7113341377192098E-2</v>
      </c>
      <c r="Q1016" s="20">
        <v>7.3917424119254296E-2</v>
      </c>
      <c r="R1016" s="20">
        <v>5.2735661605338401E-2</v>
      </c>
      <c r="S1016" s="20">
        <v>9.8251512218260298E-2</v>
      </c>
      <c r="T1016" s="20">
        <v>6.3028835080542996E-3</v>
      </c>
      <c r="U1016" s="20">
        <v>8.6753880682010107E-2</v>
      </c>
      <c r="V1016" s="20" t="s">
        <v>122</v>
      </c>
      <c r="W1016" s="20">
        <v>0.338126987212302</v>
      </c>
      <c r="X1016" s="20"/>
      <c r="Y1016" s="20"/>
      <c r="Z1016" s="20"/>
      <c r="AA1016" s="30"/>
    </row>
    <row r="1017" spans="1:27" x14ac:dyDescent="0.25">
      <c r="A1017">
        <v>981</v>
      </c>
      <c r="B1017" s="15">
        <v>41075</v>
      </c>
      <c r="C1017" s="25">
        <f t="shared" si="45"/>
        <v>0.22945527732372301</v>
      </c>
      <c r="D1017" s="25">
        <f>VLOOKUP(B1017,input_BB!$B$19:$K$10000,$D$35,0)</f>
        <v>19233.939999999999</v>
      </c>
      <c r="E1017" s="27">
        <f t="shared" si="46"/>
        <v>0.2023654902960714</v>
      </c>
      <c r="F1017" s="28">
        <f>VLOOKUP(B1017,viz!$B$3:$E$1863,4,0)</f>
        <v>0</v>
      </c>
      <c r="G1017" s="25">
        <f t="shared" si="47"/>
        <v>0.22418005507164701</v>
      </c>
      <c r="I1017" s="31">
        <v>41075</v>
      </c>
      <c r="J1017" s="20">
        <v>0.22945527732372301</v>
      </c>
      <c r="K1017" s="20">
        <v>0</v>
      </c>
      <c r="L1017" s="20">
        <v>2.8175023390331001E-2</v>
      </c>
      <c r="M1017" s="20" t="s">
        <v>122</v>
      </c>
      <c r="N1017" s="20">
        <v>2.2966631492948201E-2</v>
      </c>
      <c r="O1017" s="20">
        <v>0.22418005507164701</v>
      </c>
      <c r="P1017" s="20">
        <v>3.8254268341782298E-2</v>
      </c>
      <c r="Q1017" s="20">
        <v>8.3502813834065895E-2</v>
      </c>
      <c r="R1017" s="20">
        <v>3.1227824915308799E-2</v>
      </c>
      <c r="S1017" s="20" t="s">
        <v>122</v>
      </c>
      <c r="T1017" s="20">
        <v>7.1291670239910501E-3</v>
      </c>
      <c r="U1017" s="20">
        <v>0.155984130263605</v>
      </c>
      <c r="V1017" s="20" t="s">
        <v>122</v>
      </c>
      <c r="W1017" s="20">
        <v>0.40858008566632098</v>
      </c>
      <c r="X1017" s="20"/>
      <c r="Y1017" s="20"/>
      <c r="Z1017" s="20"/>
      <c r="AA1017" s="30"/>
    </row>
    <row r="1018" spans="1:27" x14ac:dyDescent="0.25">
      <c r="A1018">
        <v>982</v>
      </c>
      <c r="B1018" s="15">
        <v>41082</v>
      </c>
      <c r="C1018" s="25">
        <f t="shared" si="45"/>
        <v>0.129396602511406</v>
      </c>
      <c r="D1018" s="25">
        <f>VLOOKUP(B1018,input_BB!$B$19:$K$10000,$D$35,0)</f>
        <v>18995.13</v>
      </c>
      <c r="E1018" s="27">
        <f t="shared" si="46"/>
        <v>2.2213975010411391E-2</v>
      </c>
      <c r="F1018" s="28">
        <f>VLOOKUP(B1018,viz!$B$3:$E$1863,4,0)</f>
        <v>0</v>
      </c>
      <c r="G1018" s="25">
        <f t="shared" si="47"/>
        <v>0.223940871069776</v>
      </c>
      <c r="I1018" s="31">
        <v>41082</v>
      </c>
      <c r="J1018" s="20">
        <v>0.129396602511406</v>
      </c>
      <c r="K1018" s="20">
        <v>0</v>
      </c>
      <c r="L1018" s="20">
        <v>2.8150522074814201E-2</v>
      </c>
      <c r="M1018" s="20" t="s">
        <v>122</v>
      </c>
      <c r="N1018" s="20">
        <v>2.2946951570982699E-2</v>
      </c>
      <c r="O1018" s="20">
        <v>0.223940871069776</v>
      </c>
      <c r="P1018" s="20">
        <v>3.8221002002105403E-2</v>
      </c>
      <c r="Q1018" s="20">
        <v>8.3445314105784998E-2</v>
      </c>
      <c r="R1018" s="20">
        <v>3.1200668849436099E-2</v>
      </c>
      <c r="S1018" s="20" t="s">
        <v>122</v>
      </c>
      <c r="T1018" s="20">
        <v>7.1331564101705103E-3</v>
      </c>
      <c r="U1018" s="20">
        <v>0.155849817954093</v>
      </c>
      <c r="V1018" s="20" t="s">
        <v>122</v>
      </c>
      <c r="W1018" s="20">
        <v>0.40911169596283797</v>
      </c>
      <c r="X1018" s="20"/>
      <c r="Y1018" s="20"/>
      <c r="Z1018" s="20"/>
      <c r="AA1018" s="30"/>
    </row>
    <row r="1019" spans="1:27" x14ac:dyDescent="0.25">
      <c r="A1019">
        <v>983</v>
      </c>
      <c r="B1019" s="15">
        <v>41089</v>
      </c>
      <c r="C1019" s="25">
        <f t="shared" si="45"/>
        <v>0.13906058669090299</v>
      </c>
      <c r="D1019" s="25">
        <f>VLOOKUP(B1019,input_BB!$B$19:$K$10000,$D$35,0)</f>
        <v>19441.46</v>
      </c>
      <c r="E1019" s="27">
        <f t="shared" si="46"/>
        <v>3.9613579761310178E-2</v>
      </c>
      <c r="F1019" s="28">
        <f>VLOOKUP(B1019,viz!$B$3:$E$1863,4,0)</f>
        <v>0</v>
      </c>
      <c r="G1019" s="25">
        <f t="shared" si="47"/>
        <v>0.22382718645663499</v>
      </c>
      <c r="I1019" s="31">
        <v>41089</v>
      </c>
      <c r="J1019" s="20">
        <v>0.13906058669090299</v>
      </c>
      <c r="K1019" s="20">
        <v>0</v>
      </c>
      <c r="L1019" s="20">
        <v>2.8121463471381E-2</v>
      </c>
      <c r="M1019" s="20" t="s">
        <v>122</v>
      </c>
      <c r="N1019" s="20">
        <v>2.2923554713825199E-2</v>
      </c>
      <c r="O1019" s="20">
        <v>0.22382718645663499</v>
      </c>
      <c r="P1019" s="20">
        <v>3.8181548064553303E-2</v>
      </c>
      <c r="Q1019" s="20">
        <v>8.33735506131731E-2</v>
      </c>
      <c r="R1019" s="20">
        <v>3.1168461707396702E-2</v>
      </c>
      <c r="S1019" s="20" t="s">
        <v>122</v>
      </c>
      <c r="T1019" s="20">
        <v>7.1357061766229102E-3</v>
      </c>
      <c r="U1019" s="20">
        <v>0.15568936607627101</v>
      </c>
      <c r="V1019" s="20" t="s">
        <v>122</v>
      </c>
      <c r="W1019" s="20">
        <v>0.409579162720142</v>
      </c>
      <c r="X1019" s="20"/>
      <c r="Y1019" s="20"/>
      <c r="Z1019" s="20"/>
      <c r="AA1019" s="30"/>
    </row>
    <row r="1020" spans="1:27" x14ac:dyDescent="0.25">
      <c r="A1020">
        <v>984</v>
      </c>
      <c r="B1020" s="15">
        <v>41096</v>
      </c>
      <c r="C1020" s="25">
        <f t="shared" si="45"/>
        <v>0.12930078804493</v>
      </c>
      <c r="D1020" s="25">
        <f>VLOOKUP(B1020,input_BB!$B$19:$K$10000,$D$35,0)</f>
        <v>19800.64</v>
      </c>
      <c r="E1020" s="27">
        <f t="shared" si="46"/>
        <v>2.2041465017106812E-2</v>
      </c>
      <c r="F1020" s="28">
        <f>VLOOKUP(B1020,viz!$B$3:$E$1863,4,0)</f>
        <v>0</v>
      </c>
      <c r="G1020" s="25">
        <f t="shared" si="47"/>
        <v>0.223713767530729</v>
      </c>
      <c r="I1020" s="31">
        <v>41096</v>
      </c>
      <c r="J1020" s="20">
        <v>0.12930078804493</v>
      </c>
      <c r="K1020" s="20">
        <v>0</v>
      </c>
      <c r="L1020" s="20">
        <v>2.8092471847268301E-2</v>
      </c>
      <c r="M1020" s="20" t="s">
        <v>122</v>
      </c>
      <c r="N1020" s="20">
        <v>2.2900213352335198E-2</v>
      </c>
      <c r="O1020" s="20">
        <v>0.223713767530729</v>
      </c>
      <c r="P1020" s="20">
        <v>3.8142185067294797E-2</v>
      </c>
      <c r="Q1020" s="20">
        <v>8.3302724022776206E-2</v>
      </c>
      <c r="R1020" s="20">
        <v>3.1136328801976899E-2</v>
      </c>
      <c r="S1020" s="20" t="s">
        <v>122</v>
      </c>
      <c r="T1020" s="20">
        <v>7.1382494187241102E-3</v>
      </c>
      <c r="U1020" s="20">
        <v>0.155529296497083</v>
      </c>
      <c r="V1020" s="20" t="s">
        <v>122</v>
      </c>
      <c r="W1020" s="20">
        <v>0.41004476346181201</v>
      </c>
      <c r="X1020" s="20"/>
      <c r="Y1020" s="20"/>
      <c r="Z1020" s="20"/>
      <c r="AA1020" s="30"/>
    </row>
    <row r="1021" spans="1:27" x14ac:dyDescent="0.25">
      <c r="A1021">
        <v>985</v>
      </c>
      <c r="B1021" s="15">
        <v>41103</v>
      </c>
      <c r="C1021" s="25">
        <f t="shared" si="45"/>
        <v>0.12929078936576799</v>
      </c>
      <c r="D1021" s="25">
        <f>VLOOKUP(B1021,input_BB!$B$19:$K$10000,$D$35,0)</f>
        <v>19092.63</v>
      </c>
      <c r="E1021" s="27">
        <f t="shared" si="46"/>
        <v>2.2023462807850384E-2</v>
      </c>
      <c r="F1021" s="28">
        <f>VLOOKUP(B1021,viz!$B$3:$E$1863,4,0)</f>
        <v>0</v>
      </c>
      <c r="G1021" s="25">
        <f t="shared" si="47"/>
        <v>0.22330006417122999</v>
      </c>
      <c r="I1021" s="31">
        <v>41103</v>
      </c>
      <c r="J1021" s="20">
        <v>0.12929078936576799</v>
      </c>
      <c r="K1021" s="20">
        <v>0</v>
      </c>
      <c r="L1021" s="20">
        <v>2.8196514563280099E-2</v>
      </c>
      <c r="M1021" s="20" t="s">
        <v>122</v>
      </c>
      <c r="N1021" s="20">
        <v>1.9499160971003002E-2</v>
      </c>
      <c r="O1021" s="20">
        <v>0.22330006417122999</v>
      </c>
      <c r="P1021" s="20">
        <v>3.8283447699881998E-2</v>
      </c>
      <c r="Q1021" s="20">
        <v>8.3626102484353995E-2</v>
      </c>
      <c r="R1021" s="20">
        <v>3.1251644685634503E-2</v>
      </c>
      <c r="S1021" s="20" t="s">
        <v>122</v>
      </c>
      <c r="T1021" s="20">
        <v>7.1647946689408796E-3</v>
      </c>
      <c r="U1021" s="20">
        <v>0.15614208751487599</v>
      </c>
      <c r="V1021" s="20" t="s">
        <v>122</v>
      </c>
      <c r="W1021" s="20">
        <v>0.41253618324079999</v>
      </c>
      <c r="X1021" s="20"/>
      <c r="Y1021" s="20"/>
      <c r="Z1021" s="20"/>
      <c r="AA1021" s="30"/>
    </row>
    <row r="1022" spans="1:27" x14ac:dyDescent="0.25">
      <c r="A1022">
        <v>986</v>
      </c>
      <c r="B1022" s="15">
        <v>41110</v>
      </c>
      <c r="C1022" s="25">
        <f t="shared" si="45"/>
        <v>0.12924316525459301</v>
      </c>
      <c r="D1022" s="25">
        <f>VLOOKUP(B1022,input_BB!$B$19:$K$10000,$D$35,0)</f>
        <v>19640.8</v>
      </c>
      <c r="E1022" s="27">
        <f t="shared" si="46"/>
        <v>2.1937717560790108E-2</v>
      </c>
      <c r="F1022" s="28">
        <f>VLOOKUP(B1022,viz!$B$3:$E$1863,4,0)</f>
        <v>0</v>
      </c>
      <c r="G1022" s="25">
        <f t="shared" si="47"/>
        <v>0.22318626791769</v>
      </c>
      <c r="I1022" s="31">
        <v>41110</v>
      </c>
      <c r="J1022" s="20">
        <v>0.12924316525459301</v>
      </c>
      <c r="K1022" s="20">
        <v>0</v>
      </c>
      <c r="L1022" s="20">
        <v>2.8167431602066601E-2</v>
      </c>
      <c r="M1022" s="20" t="s">
        <v>122</v>
      </c>
      <c r="N1022" s="20">
        <v>1.9479502818317299E-2</v>
      </c>
      <c r="O1022" s="20">
        <v>0.22318626791769</v>
      </c>
      <c r="P1022" s="20">
        <v>3.8243960690873199E-2</v>
      </c>
      <c r="Q1022" s="20">
        <v>8.3554331500470702E-2</v>
      </c>
      <c r="R1022" s="20">
        <v>3.1219410546616699E-2</v>
      </c>
      <c r="S1022" s="20" t="s">
        <v>122</v>
      </c>
      <c r="T1022" s="20">
        <v>7.16728637862739E-3</v>
      </c>
      <c r="U1022" s="20">
        <v>0.155981462590501</v>
      </c>
      <c r="V1022" s="20" t="s">
        <v>122</v>
      </c>
      <c r="W1022" s="20">
        <v>0.41300034595483698</v>
      </c>
      <c r="X1022" s="20"/>
      <c r="Y1022" s="20"/>
      <c r="Z1022" s="20"/>
      <c r="AA1022" s="30"/>
    </row>
    <row r="1023" spans="1:27" x14ac:dyDescent="0.25">
      <c r="A1023">
        <v>987</v>
      </c>
      <c r="B1023" s="15">
        <v>41117</v>
      </c>
      <c r="C1023" s="25">
        <f t="shared" si="45"/>
        <v>0.13881164789199801</v>
      </c>
      <c r="D1023" s="25">
        <f>VLOOKUP(B1023,input_BB!$B$19:$K$10000,$D$35,0)</f>
        <v>19274.96</v>
      </c>
      <c r="E1023" s="27">
        <f t="shared" si="46"/>
        <v>3.9165375725825562E-2</v>
      </c>
      <c r="F1023" s="28">
        <f>VLOOKUP(B1023,viz!$B$3:$E$1863,4,0)</f>
        <v>0</v>
      </c>
      <c r="G1023" s="25">
        <f t="shared" si="47"/>
        <v>0.22294923843403899</v>
      </c>
      <c r="I1023" s="31">
        <v>41117</v>
      </c>
      <c r="J1023" s="20">
        <v>0.13881164789199801</v>
      </c>
      <c r="K1023" s="20">
        <v>0</v>
      </c>
      <c r="L1023" s="20">
        <v>2.8143033340961899E-2</v>
      </c>
      <c r="M1023" s="20" t="s">
        <v>122</v>
      </c>
      <c r="N1023" s="20">
        <v>1.9463081996606998E-2</v>
      </c>
      <c r="O1023" s="20">
        <v>0.22294923843403899</v>
      </c>
      <c r="P1023" s="20">
        <v>3.8210834271972298E-2</v>
      </c>
      <c r="Q1023" s="20">
        <v>8.3496673322685594E-2</v>
      </c>
      <c r="R1023" s="20">
        <v>3.1192368701239599E-2</v>
      </c>
      <c r="S1023" s="20" t="s">
        <v>122</v>
      </c>
      <c r="T1023" s="20">
        <v>7.1711502903627003E-3</v>
      </c>
      <c r="U1023" s="20">
        <v>0.15584766154132301</v>
      </c>
      <c r="V1023" s="20" t="s">
        <v>122</v>
      </c>
      <c r="W1023" s="20">
        <v>0.413525958100808</v>
      </c>
      <c r="X1023" s="20"/>
      <c r="Y1023" s="20"/>
      <c r="Z1023" s="20"/>
      <c r="AA1023" s="30"/>
    </row>
    <row r="1024" spans="1:27" x14ac:dyDescent="0.25">
      <c r="A1024">
        <v>988</v>
      </c>
      <c r="B1024" s="15">
        <v>41124</v>
      </c>
      <c r="C1024" s="25">
        <f t="shared" si="45"/>
        <v>0.138775989413261</v>
      </c>
      <c r="D1024" s="25">
        <f>VLOOKUP(B1024,input_BB!$B$19:$K$10000,$D$35,0)</f>
        <v>19666.18</v>
      </c>
      <c r="E1024" s="27">
        <f t="shared" si="46"/>
        <v>3.9101174106232817E-2</v>
      </c>
      <c r="F1024" s="28">
        <f>VLOOKUP(B1024,viz!$B$3:$E$1863,4,0)</f>
        <v>0</v>
      </c>
      <c r="G1024" s="25">
        <f t="shared" si="47"/>
        <v>0.222836122258048</v>
      </c>
      <c r="I1024" s="31">
        <v>41124</v>
      </c>
      <c r="J1024" s="20">
        <v>0.138775989413261</v>
      </c>
      <c r="K1024" s="20">
        <v>0</v>
      </c>
      <c r="L1024" s="20">
        <v>2.8114122725398399E-2</v>
      </c>
      <c r="M1024" s="20" t="s">
        <v>122</v>
      </c>
      <c r="N1024" s="20">
        <v>1.94435396768315E-2</v>
      </c>
      <c r="O1024" s="20">
        <v>0.222836122258048</v>
      </c>
      <c r="P1024" s="20">
        <v>3.8171581263008597E-2</v>
      </c>
      <c r="Q1024" s="20">
        <v>8.3425408086474903E-2</v>
      </c>
      <c r="R1024" s="20">
        <v>3.1160325581753901E-2</v>
      </c>
      <c r="S1024" s="20" t="s">
        <v>122</v>
      </c>
      <c r="T1024" s="20">
        <v>7.1735884755311603E-3</v>
      </c>
      <c r="U1024" s="20">
        <v>0.15568799154198301</v>
      </c>
      <c r="V1024" s="20" t="s">
        <v>122</v>
      </c>
      <c r="W1024" s="20">
        <v>0.41398732039097103</v>
      </c>
      <c r="X1024" s="20"/>
      <c r="Y1024" s="20"/>
      <c r="Z1024" s="20"/>
      <c r="AA1024" s="30"/>
    </row>
    <row r="1025" spans="1:27" x14ac:dyDescent="0.25">
      <c r="A1025">
        <v>989</v>
      </c>
      <c r="B1025" s="15">
        <v>41131</v>
      </c>
      <c r="C1025" s="25">
        <f t="shared" si="45"/>
        <v>0.12911322712898299</v>
      </c>
      <c r="D1025" s="25">
        <f>VLOOKUP(B1025,input_BB!$B$19:$K$10000,$D$35,0)</f>
        <v>20136.12</v>
      </c>
      <c r="E1025" s="27">
        <f t="shared" si="46"/>
        <v>2.170376932725682E-2</v>
      </c>
      <c r="F1025" s="28">
        <f>VLOOKUP(B1025,viz!$B$3:$E$1863,4,0)</f>
        <v>0</v>
      </c>
      <c r="G1025" s="25">
        <f t="shared" si="47"/>
        <v>0.22272305785183799</v>
      </c>
      <c r="I1025" s="31">
        <v>41131</v>
      </c>
      <c r="J1025" s="20">
        <v>0.12911322712898299</v>
      </c>
      <c r="K1025" s="20">
        <v>0</v>
      </c>
      <c r="L1025" s="20">
        <v>2.80852864339734E-2</v>
      </c>
      <c r="M1025" s="20" t="s">
        <v>122</v>
      </c>
      <c r="N1025" s="20">
        <v>1.9424046270937301E-2</v>
      </c>
      <c r="O1025" s="20">
        <v>0.22272305785183799</v>
      </c>
      <c r="P1025" s="20">
        <v>3.8132429166668799E-2</v>
      </c>
      <c r="Q1025" s="20">
        <v>8.3354450596273694E-2</v>
      </c>
      <c r="R1025" s="20">
        <v>3.11283648395266E-2</v>
      </c>
      <c r="S1025" s="20" t="s">
        <v>122</v>
      </c>
      <c r="T1025" s="20">
        <v>7.1760193083828198E-3</v>
      </c>
      <c r="U1025" s="20">
        <v>0.15552872919261801</v>
      </c>
      <c r="V1025" s="20" t="s">
        <v>122</v>
      </c>
      <c r="W1025" s="20">
        <v>0.414447616339782</v>
      </c>
      <c r="X1025" s="20"/>
      <c r="Y1025" s="20"/>
      <c r="Z1025" s="20"/>
      <c r="AA1025" s="30"/>
    </row>
    <row r="1026" spans="1:27" x14ac:dyDescent="0.25">
      <c r="A1026">
        <v>990</v>
      </c>
      <c r="B1026" s="15">
        <v>41138</v>
      </c>
      <c r="C1026" s="25">
        <f t="shared" si="45"/>
        <v>0.12906621396541601</v>
      </c>
      <c r="D1026" s="25">
        <f>VLOOKUP(B1026,input_BB!$B$19:$K$10000,$D$35,0)</f>
        <v>20116.07</v>
      </c>
      <c r="E1026" s="27">
        <f t="shared" si="46"/>
        <v>2.1619124066155272E-2</v>
      </c>
      <c r="F1026" s="28">
        <f>VLOOKUP(B1026,viz!$B$3:$E$1863,4,0)</f>
        <v>0</v>
      </c>
      <c r="G1026" s="25">
        <f t="shared" si="47"/>
        <v>0.222609929856315</v>
      </c>
      <c r="I1026" s="31">
        <v>41138</v>
      </c>
      <c r="J1026" s="20">
        <v>0.12906621396541601</v>
      </c>
      <c r="K1026" s="20">
        <v>0</v>
      </c>
      <c r="L1026" s="20">
        <v>2.8056530670726498E-2</v>
      </c>
      <c r="M1026" s="20" t="s">
        <v>122</v>
      </c>
      <c r="N1026" s="20">
        <v>1.9404606078171301E-2</v>
      </c>
      <c r="O1026" s="20">
        <v>0.222609929856315</v>
      </c>
      <c r="P1026" s="20">
        <v>3.8093386406406297E-2</v>
      </c>
      <c r="Q1026" s="20">
        <v>8.3283644500935394E-2</v>
      </c>
      <c r="R1026" s="20">
        <v>3.1096493350813301E-2</v>
      </c>
      <c r="S1026" s="20" t="s">
        <v>122</v>
      </c>
      <c r="T1026" s="20">
        <v>7.1784017955098603E-3</v>
      </c>
      <c r="U1026" s="20">
        <v>0.15536991191543501</v>
      </c>
      <c r="V1026" s="20" t="s">
        <v>122</v>
      </c>
      <c r="W1026" s="20">
        <v>0.41490709542568699</v>
      </c>
      <c r="X1026" s="20"/>
      <c r="Y1026" s="20"/>
      <c r="Z1026" s="20"/>
      <c r="AA1026" s="30"/>
    </row>
    <row r="1027" spans="1:27" x14ac:dyDescent="0.25">
      <c r="A1027">
        <v>991</v>
      </c>
      <c r="B1027" s="15">
        <v>41145</v>
      </c>
      <c r="C1027" s="25">
        <f t="shared" si="45"/>
        <v>0.12903128564357799</v>
      </c>
      <c r="D1027" s="25">
        <f>VLOOKUP(B1027,input_BB!$B$19:$K$10000,$D$35,0)</f>
        <v>19880.03</v>
      </c>
      <c r="E1027" s="27">
        <f t="shared" si="46"/>
        <v>2.1556237063930755E-2</v>
      </c>
      <c r="F1027" s="28">
        <f>VLOOKUP(B1027,viz!$B$3:$E$1863,4,0)</f>
        <v>0</v>
      </c>
      <c r="G1027" s="25">
        <f t="shared" si="47"/>
        <v>0.22237495600035501</v>
      </c>
      <c r="I1027" s="31">
        <v>41145</v>
      </c>
      <c r="J1027" s="20">
        <v>0.12903128564357799</v>
      </c>
      <c r="K1027" s="20">
        <v>0</v>
      </c>
      <c r="L1027" s="20">
        <v>2.8032404138831599E-2</v>
      </c>
      <c r="M1027" s="20" t="s">
        <v>122</v>
      </c>
      <c r="N1027" s="20">
        <v>1.93883668001847E-2</v>
      </c>
      <c r="O1027" s="20">
        <v>0.22237495600035501</v>
      </c>
      <c r="P1027" s="20">
        <v>3.8060628924274802E-2</v>
      </c>
      <c r="Q1027" s="20">
        <v>8.3226569542795906E-2</v>
      </c>
      <c r="R1027" s="20">
        <v>3.106975267687E-2</v>
      </c>
      <c r="S1027" s="20" t="s">
        <v>122</v>
      </c>
      <c r="T1027" s="20">
        <v>7.1821669988743697E-3</v>
      </c>
      <c r="U1027" s="20">
        <v>0.15523759273599599</v>
      </c>
      <c r="V1027" s="20" t="s">
        <v>122</v>
      </c>
      <c r="W1027" s="20">
        <v>0.41542756218181798</v>
      </c>
      <c r="X1027" s="20"/>
      <c r="Y1027" s="20"/>
      <c r="Z1027" s="20"/>
      <c r="AA1027" s="30"/>
    </row>
    <row r="1028" spans="1:27" x14ac:dyDescent="0.25">
      <c r="A1028">
        <v>992</v>
      </c>
      <c r="B1028" s="15">
        <v>41152</v>
      </c>
      <c r="C1028" s="25">
        <f t="shared" si="45"/>
        <v>0.12899649143219</v>
      </c>
      <c r="D1028" s="25">
        <f>VLOOKUP(B1028,input_BB!$B$19:$K$10000,$D$35,0)</f>
        <v>19482.57</v>
      </c>
      <c r="E1028" s="27">
        <f t="shared" si="46"/>
        <v>2.1493591522037718E-2</v>
      </c>
      <c r="F1028" s="28">
        <f>VLOOKUP(B1028,viz!$B$3:$E$1863,4,0)</f>
        <v>0</v>
      </c>
      <c r="G1028" s="25">
        <f t="shared" si="47"/>
        <v>0.222141487210364</v>
      </c>
      <c r="I1028" s="31">
        <v>41152</v>
      </c>
      <c r="J1028" s="20">
        <v>0.12899649143219</v>
      </c>
      <c r="K1028" s="20">
        <v>0</v>
      </c>
      <c r="L1028" s="20">
        <v>2.8008309401843099E-2</v>
      </c>
      <c r="M1028" s="20" t="s">
        <v>122</v>
      </c>
      <c r="N1028" s="20">
        <v>1.9372145566044999E-2</v>
      </c>
      <c r="O1028" s="20">
        <v>0.222141487210364</v>
      </c>
      <c r="P1028" s="20">
        <v>3.8027914611260198E-2</v>
      </c>
      <c r="Q1028" s="20">
        <v>8.3169343617045005E-2</v>
      </c>
      <c r="R1028" s="20">
        <v>3.1043047242853599E-2</v>
      </c>
      <c r="S1028" s="20" t="s">
        <v>122</v>
      </c>
      <c r="T1028" s="20">
        <v>7.1859148228649696E-3</v>
      </c>
      <c r="U1028" s="20">
        <v>0.15510544741551499</v>
      </c>
      <c r="V1028" s="20" t="s">
        <v>122</v>
      </c>
      <c r="W1028" s="20">
        <v>0.41594639011220902</v>
      </c>
      <c r="X1028" s="20"/>
      <c r="Y1028" s="20"/>
      <c r="Z1028" s="20"/>
      <c r="AA1028" s="30"/>
    </row>
    <row r="1029" spans="1:27" x14ac:dyDescent="0.25">
      <c r="A1029">
        <v>993</v>
      </c>
      <c r="B1029" s="15">
        <v>41159</v>
      </c>
      <c r="C1029" s="25">
        <f t="shared" si="45"/>
        <v>0.128949835896492</v>
      </c>
      <c r="D1029" s="25">
        <f>VLOOKUP(B1029,input_BB!$B$19:$K$10000,$D$35,0)</f>
        <v>19802.16</v>
      </c>
      <c r="E1029" s="27">
        <f t="shared" si="46"/>
        <v>2.1409590155157504E-2</v>
      </c>
      <c r="F1029" s="28">
        <f>VLOOKUP(B1029,viz!$B$3:$E$1863,4,0)</f>
        <v>0</v>
      </c>
      <c r="G1029" s="25">
        <f t="shared" si="47"/>
        <v>0.22202909501133</v>
      </c>
      <c r="I1029" s="31">
        <v>41159</v>
      </c>
      <c r="J1029" s="20">
        <v>0.128949835896492</v>
      </c>
      <c r="K1029" s="20">
        <v>0</v>
      </c>
      <c r="L1029" s="20">
        <v>2.7979795309690299E-2</v>
      </c>
      <c r="M1029" s="20" t="s">
        <v>122</v>
      </c>
      <c r="N1029" s="20">
        <v>1.9352866885009899E-2</v>
      </c>
      <c r="O1029" s="20">
        <v>0.22202909501133</v>
      </c>
      <c r="P1029" s="20">
        <v>3.7989199976754998E-2</v>
      </c>
      <c r="Q1029" s="20">
        <v>8.3099119489164402E-2</v>
      </c>
      <c r="R1029" s="20">
        <v>3.10114436106214E-2</v>
      </c>
      <c r="S1029" s="20" t="s">
        <v>122</v>
      </c>
      <c r="T1029" s="20">
        <v>7.18822124481728E-3</v>
      </c>
      <c r="U1029" s="20">
        <v>0.15494795808241499</v>
      </c>
      <c r="V1029" s="20" t="s">
        <v>122</v>
      </c>
      <c r="W1029" s="20">
        <v>0.41640230039019699</v>
      </c>
      <c r="X1029" s="20"/>
      <c r="Y1029" s="20"/>
      <c r="Z1029" s="20"/>
      <c r="AA1029" s="30"/>
    </row>
    <row r="1030" spans="1:27" x14ac:dyDescent="0.25">
      <c r="A1030">
        <v>994</v>
      </c>
      <c r="B1030" s="15">
        <v>41166</v>
      </c>
      <c r="C1030" s="25">
        <f t="shared" si="45"/>
        <v>0.12890332937240601</v>
      </c>
      <c r="D1030" s="25">
        <f>VLOOKUP(B1030,input_BB!$B$19:$K$10000,$D$35,0)</f>
        <v>20629.78</v>
      </c>
      <c r="E1030" s="27">
        <f t="shared" si="46"/>
        <v>2.132585707753603E-2</v>
      </c>
      <c r="F1030" s="28">
        <f>VLOOKUP(B1030,viz!$B$3:$E$1863,4,0)</f>
        <v>0</v>
      </c>
      <c r="G1030" s="25">
        <f t="shared" si="47"/>
        <v>0.221916988124196</v>
      </c>
      <c r="I1030" s="31">
        <v>41166</v>
      </c>
      <c r="J1030" s="20">
        <v>0.12890332937240601</v>
      </c>
      <c r="K1030" s="20">
        <v>0</v>
      </c>
      <c r="L1030" s="20">
        <v>2.7951374552801299E-2</v>
      </c>
      <c r="M1030" s="20" t="s">
        <v>122</v>
      </c>
      <c r="N1030" s="20">
        <v>1.9333648753108799E-2</v>
      </c>
      <c r="O1030" s="20">
        <v>0.221916988124196</v>
      </c>
      <c r="P1030" s="20">
        <v>3.7950612066979403E-2</v>
      </c>
      <c r="Q1030" s="20">
        <v>8.3028829591388797E-2</v>
      </c>
      <c r="R1030" s="20">
        <v>3.0979943426653601E-2</v>
      </c>
      <c r="S1030" s="20" t="s">
        <v>122</v>
      </c>
      <c r="T1030" s="20">
        <v>7.1905560748566303E-3</v>
      </c>
      <c r="U1030" s="20">
        <v>0.15479099092541099</v>
      </c>
      <c r="V1030" s="20" t="s">
        <v>122</v>
      </c>
      <c r="W1030" s="20">
        <v>0.41685705648460503</v>
      </c>
      <c r="X1030" s="20"/>
      <c r="Y1030" s="20"/>
      <c r="Z1030" s="20"/>
      <c r="AA1030" s="30"/>
    </row>
    <row r="1031" spans="1:27" x14ac:dyDescent="0.25">
      <c r="A1031">
        <v>995</v>
      </c>
      <c r="B1031" s="15">
        <v>41173</v>
      </c>
      <c r="C1031" s="25">
        <f t="shared" si="45"/>
        <v>0.128857016563416</v>
      </c>
      <c r="D1031" s="25">
        <f>VLOOKUP(B1031,input_BB!$B$19:$K$10000,$D$35,0)</f>
        <v>20734.939999999999</v>
      </c>
      <c r="E1031" s="27">
        <f t="shared" si="46"/>
        <v>2.1242472775951635E-2</v>
      </c>
      <c r="F1031" s="28">
        <f>VLOOKUP(B1031,viz!$B$3:$E$1863,4,0)</f>
        <v>0</v>
      </c>
      <c r="G1031" s="25">
        <f t="shared" si="47"/>
        <v>0.22180510024142899</v>
      </c>
      <c r="I1031" s="31">
        <v>41173</v>
      </c>
      <c r="J1031" s="20">
        <v>0.128857016563416</v>
      </c>
      <c r="K1031" s="20">
        <v>0</v>
      </c>
      <c r="L1031" s="20">
        <v>2.7923021943711001E-2</v>
      </c>
      <c r="M1031" s="20" t="s">
        <v>122</v>
      </c>
      <c r="N1031" s="20">
        <v>1.9314476865098198E-2</v>
      </c>
      <c r="O1031" s="20">
        <v>0.22180510024142899</v>
      </c>
      <c r="P1031" s="20">
        <v>3.7912116683983497E-2</v>
      </c>
      <c r="Q1031" s="20">
        <v>8.2958991638594701E-2</v>
      </c>
      <c r="R1031" s="20">
        <v>3.09485187743898E-2</v>
      </c>
      <c r="S1031" s="20" t="s">
        <v>122</v>
      </c>
      <c r="T1031" s="20">
        <v>7.1928194301997201E-3</v>
      </c>
      <c r="U1031" s="20">
        <v>0.154634390993653</v>
      </c>
      <c r="V1031" s="20" t="s">
        <v>122</v>
      </c>
      <c r="W1031" s="20">
        <v>0.41731056342894102</v>
      </c>
      <c r="X1031" s="20"/>
      <c r="Y1031" s="20"/>
      <c r="Z1031" s="20"/>
      <c r="AA1031" s="30"/>
    </row>
    <row r="1032" spans="1:27" x14ac:dyDescent="0.25">
      <c r="A1032">
        <v>996</v>
      </c>
      <c r="B1032" s="15">
        <v>41180</v>
      </c>
      <c r="C1032" s="25">
        <f t="shared" si="45"/>
        <v>0.12881083786487599</v>
      </c>
      <c r="D1032" s="25">
        <f>VLOOKUP(B1032,input_BB!$B$19:$K$10000,$D$35,0)</f>
        <v>20840.38</v>
      </c>
      <c r="E1032" s="27">
        <f t="shared" si="46"/>
        <v>2.1159329934698667E-2</v>
      </c>
      <c r="F1032" s="28">
        <f>VLOOKUP(B1032,viz!$B$3:$E$1863,4,0)</f>
        <v>0</v>
      </c>
      <c r="G1032" s="25">
        <f t="shared" si="47"/>
        <v>0.221693605558624</v>
      </c>
      <c r="I1032" s="31">
        <v>41180</v>
      </c>
      <c r="J1032" s="20">
        <v>0.12881083786487599</v>
      </c>
      <c r="K1032" s="20">
        <v>0</v>
      </c>
      <c r="L1032" s="20">
        <v>2.7894768362703801E-2</v>
      </c>
      <c r="M1032" s="20" t="s">
        <v>122</v>
      </c>
      <c r="N1032" s="20">
        <v>1.9295371034701699E-2</v>
      </c>
      <c r="O1032" s="20">
        <v>0.221693605558624</v>
      </c>
      <c r="P1032" s="20">
        <v>3.7873755755068197E-2</v>
      </c>
      <c r="Q1032" s="20">
        <v>8.2889077305969797E-2</v>
      </c>
      <c r="R1032" s="20">
        <v>3.0917203880034699E-2</v>
      </c>
      <c r="S1032" s="20" t="s">
        <v>122</v>
      </c>
      <c r="T1032" s="20">
        <v>7.1951051306947096E-3</v>
      </c>
      <c r="U1032" s="20">
        <v>0.154478338694954</v>
      </c>
      <c r="V1032" s="20" t="s">
        <v>122</v>
      </c>
      <c r="W1032" s="20">
        <v>0.417762774277249</v>
      </c>
      <c r="X1032" s="20"/>
      <c r="Y1032" s="20"/>
      <c r="Z1032" s="20"/>
      <c r="AA1032" s="30"/>
    </row>
    <row r="1033" spans="1:27" x14ac:dyDescent="0.25">
      <c r="A1033">
        <v>997</v>
      </c>
      <c r="B1033" s="15">
        <v>41187</v>
      </c>
      <c r="C1033" s="25">
        <f t="shared" si="45"/>
        <v>0.128764823079109</v>
      </c>
      <c r="D1033" s="25">
        <f>VLOOKUP(B1033,input_BB!$B$19:$K$10000,$D$35,0)</f>
        <v>21012.38</v>
      </c>
      <c r="E1033" s="27">
        <f t="shared" si="46"/>
        <v>2.1076482211630002E-2</v>
      </c>
      <c r="F1033" s="28">
        <f>VLOOKUP(B1033,viz!$B$3:$E$1863,4,0)</f>
        <v>0</v>
      </c>
      <c r="G1033" s="25">
        <f t="shared" si="47"/>
        <v>0.22158200669633399</v>
      </c>
      <c r="I1033" s="31">
        <v>41187</v>
      </c>
      <c r="J1033" s="20">
        <v>0.128764823079109</v>
      </c>
      <c r="K1033" s="20">
        <v>0</v>
      </c>
      <c r="L1033" s="20">
        <v>2.7866581049907999E-2</v>
      </c>
      <c r="M1033" s="20" t="s">
        <v>122</v>
      </c>
      <c r="N1033" s="20">
        <v>1.9276311706994901E-2</v>
      </c>
      <c r="O1033" s="20">
        <v>0.22158200669633399</v>
      </c>
      <c r="P1033" s="20">
        <v>3.7835484800947401E-2</v>
      </c>
      <c r="Q1033" s="20">
        <v>8.2819649518714594E-2</v>
      </c>
      <c r="R1033" s="20">
        <v>3.08859624341404E-2</v>
      </c>
      <c r="S1033" s="20" t="s">
        <v>122</v>
      </c>
      <c r="T1033" s="20">
        <v>7.1973316038832502E-3</v>
      </c>
      <c r="U1033" s="20">
        <v>0.154322655580095</v>
      </c>
      <c r="V1033" s="20" t="s">
        <v>122</v>
      </c>
      <c r="W1033" s="20">
        <v>0.418214016608982</v>
      </c>
      <c r="X1033" s="20"/>
      <c r="Y1033" s="20"/>
      <c r="Z1033" s="20"/>
      <c r="AA1033" s="30"/>
    </row>
    <row r="1034" spans="1:27" x14ac:dyDescent="0.25">
      <c r="A1034">
        <v>998</v>
      </c>
      <c r="B1034" s="15">
        <v>41194</v>
      </c>
      <c r="C1034" s="25">
        <f t="shared" si="45"/>
        <v>0.15123362839221999</v>
      </c>
      <c r="D1034" s="25">
        <f>VLOOKUP(B1034,input_BB!$B$19:$K$10000,$D$35,0)</f>
        <v>21136.43</v>
      </c>
      <c r="E1034" s="27">
        <f t="shared" si="46"/>
        <v>6.1530639049185473E-2</v>
      </c>
      <c r="F1034" s="28">
        <f>VLOOKUP(B1034,viz!$B$3:$E$1863,4,0)</f>
        <v>0</v>
      </c>
      <c r="G1034" s="25">
        <f t="shared" si="47"/>
        <v>0.22147091799823701</v>
      </c>
      <c r="I1034" s="31">
        <v>41194</v>
      </c>
      <c r="J1034" s="20">
        <v>0.15123362839221999</v>
      </c>
      <c r="K1034" s="20">
        <v>0</v>
      </c>
      <c r="L1034" s="20">
        <v>2.7838486248460099E-2</v>
      </c>
      <c r="M1034" s="20" t="s">
        <v>122</v>
      </c>
      <c r="N1034" s="20">
        <v>1.9257310846620902E-2</v>
      </c>
      <c r="O1034" s="20">
        <v>0.22147091799823701</v>
      </c>
      <c r="P1034" s="20">
        <v>3.7797339452895297E-2</v>
      </c>
      <c r="Q1034" s="20">
        <v>8.2750261501050498E-2</v>
      </c>
      <c r="R1034" s="20">
        <v>3.0854823523322299E-2</v>
      </c>
      <c r="S1034" s="20" t="s">
        <v>122</v>
      </c>
      <c r="T1034" s="20">
        <v>7.1995551840925804E-3</v>
      </c>
      <c r="U1034" s="20">
        <v>0.15416747472926701</v>
      </c>
      <c r="V1034" s="20" t="s">
        <v>122</v>
      </c>
      <c r="W1034" s="20">
        <v>0.41866383051605399</v>
      </c>
      <c r="X1034" s="20"/>
      <c r="Y1034" s="20"/>
      <c r="Z1034" s="20"/>
      <c r="AA1034" s="30"/>
    </row>
    <row r="1035" spans="1:27" x14ac:dyDescent="0.25">
      <c r="A1035">
        <v>999</v>
      </c>
      <c r="B1035" s="15">
        <v>41201</v>
      </c>
      <c r="C1035" s="25">
        <f t="shared" si="45"/>
        <v>0.13826093077659601</v>
      </c>
      <c r="D1035" s="25">
        <f>VLOOKUP(B1035,input_BB!$B$19:$K$10000,$D$35,0)</f>
        <v>21551.759999999998</v>
      </c>
      <c r="E1035" s="27">
        <f t="shared" si="46"/>
        <v>3.8173832283745067E-2</v>
      </c>
      <c r="F1035" s="28">
        <f>VLOOKUP(B1035,viz!$B$3:$E$1863,4,0)</f>
        <v>0</v>
      </c>
      <c r="G1035" s="25">
        <f t="shared" si="47"/>
        <v>0.22135996005825101</v>
      </c>
      <c r="I1035" s="31">
        <v>41201</v>
      </c>
      <c r="J1035" s="20">
        <v>0.13826093077659601</v>
      </c>
      <c r="K1035" s="20">
        <v>0</v>
      </c>
      <c r="L1035" s="20">
        <v>2.7810459505938901E-2</v>
      </c>
      <c r="M1035" s="20" t="s">
        <v>122</v>
      </c>
      <c r="N1035" s="20">
        <v>1.92383577378651E-2</v>
      </c>
      <c r="O1035" s="20">
        <v>0.22135996005825101</v>
      </c>
      <c r="P1035" s="20">
        <v>3.7759286510958098E-2</v>
      </c>
      <c r="Q1035" s="20">
        <v>8.2681038857897196E-2</v>
      </c>
      <c r="R1035" s="20">
        <v>3.0823760045706999E-2</v>
      </c>
      <c r="S1035" s="20" t="s">
        <v>122</v>
      </c>
      <c r="T1035" s="20">
        <v>7.2017250355124202E-3</v>
      </c>
      <c r="U1035" s="20">
        <v>0.154012682264105</v>
      </c>
      <c r="V1035" s="20" t="s">
        <v>122</v>
      </c>
      <c r="W1035" s="20">
        <v>0.41911272998376597</v>
      </c>
      <c r="X1035" s="20"/>
      <c r="Y1035" s="20"/>
      <c r="Z1035" s="20"/>
      <c r="AA1035" s="30"/>
    </row>
    <row r="1036" spans="1:27" x14ac:dyDescent="0.25">
      <c r="A1036">
        <v>1000</v>
      </c>
      <c r="B1036" s="15">
        <v>41208</v>
      </c>
      <c r="C1036" s="25">
        <f t="shared" si="45"/>
        <v>0.12862771749496499</v>
      </c>
      <c r="D1036" s="25">
        <f>VLOOKUP(B1036,input_BB!$B$19:$K$10000,$D$35,0)</f>
        <v>21545.57</v>
      </c>
      <c r="E1036" s="27">
        <f t="shared" si="46"/>
        <v>2.082962926475659E-2</v>
      </c>
      <c r="F1036" s="28">
        <f>VLOOKUP(B1036,viz!$B$3:$E$1863,4,0)</f>
        <v>0</v>
      </c>
      <c r="G1036" s="25">
        <f t="shared" si="47"/>
        <v>0.22124922555135901</v>
      </c>
      <c r="I1036" s="31">
        <v>41208</v>
      </c>
      <c r="J1036" s="20">
        <v>0.12862771749496499</v>
      </c>
      <c r="K1036" s="20">
        <v>0</v>
      </c>
      <c r="L1036" s="20">
        <v>2.7782529515099699E-2</v>
      </c>
      <c r="M1036" s="20" t="s">
        <v>122</v>
      </c>
      <c r="N1036" s="20">
        <v>1.9219467661409601E-2</v>
      </c>
      <c r="O1036" s="20">
        <v>0.22124922555135901</v>
      </c>
      <c r="P1036" s="20">
        <v>3.7721364932347699E-2</v>
      </c>
      <c r="Q1036" s="20">
        <v>8.2611887644481699E-2</v>
      </c>
      <c r="R1036" s="20">
        <v>3.07928038029479E-2</v>
      </c>
      <c r="S1036" s="20" t="s">
        <v>122</v>
      </c>
      <c r="T1036" s="20">
        <v>7.2039094179989398E-3</v>
      </c>
      <c r="U1036" s="20">
        <v>0.15385841556558699</v>
      </c>
      <c r="V1036" s="20" t="s">
        <v>122</v>
      </c>
      <c r="W1036" s="20">
        <v>0.41956039590876798</v>
      </c>
      <c r="X1036" s="20"/>
      <c r="Y1036" s="20"/>
      <c r="Z1036" s="20"/>
      <c r="AA1036" s="30"/>
    </row>
    <row r="1037" spans="1:27" x14ac:dyDescent="0.25">
      <c r="A1037">
        <v>1001</v>
      </c>
      <c r="B1037" s="15">
        <v>41215</v>
      </c>
      <c r="C1037" s="25">
        <f t="shared" si="45"/>
        <v>0.128582343459129</v>
      </c>
      <c r="D1037" s="25">
        <f>VLOOKUP(B1037,input_BB!$B$19:$K$10000,$D$35,0)</f>
        <v>22111.33</v>
      </c>
      <c r="E1037" s="27">
        <f t="shared" si="46"/>
        <v>2.0747935185499479E-2</v>
      </c>
      <c r="F1037" s="28">
        <f>VLOOKUP(B1037,viz!$B$3:$E$1863,4,0)</f>
        <v>0</v>
      </c>
      <c r="G1037" s="25">
        <f t="shared" si="47"/>
        <v>0.22113883295495301</v>
      </c>
      <c r="I1037" s="31">
        <v>41215</v>
      </c>
      <c r="J1037" s="20">
        <v>0.128582343459129</v>
      </c>
      <c r="K1037" s="20">
        <v>0</v>
      </c>
      <c r="L1037" s="20">
        <v>2.7754662794047001E-2</v>
      </c>
      <c r="M1037" s="20" t="s">
        <v>122</v>
      </c>
      <c r="N1037" s="20">
        <v>1.9200618946131801E-2</v>
      </c>
      <c r="O1037" s="20">
        <v>0.22113883295495301</v>
      </c>
      <c r="P1037" s="20">
        <v>3.7683529257459901E-2</v>
      </c>
      <c r="Q1037" s="20">
        <v>8.2543060565571494E-2</v>
      </c>
      <c r="R1037" s="20">
        <v>3.0761917685341599E-2</v>
      </c>
      <c r="S1037" s="20" t="s">
        <v>122</v>
      </c>
      <c r="T1037" s="20">
        <v>7.2060437416402098E-3</v>
      </c>
      <c r="U1037" s="20">
        <v>0.153704489243986</v>
      </c>
      <c r="V1037" s="20" t="s">
        <v>122</v>
      </c>
      <c r="W1037" s="20">
        <v>0.42000684481086897</v>
      </c>
      <c r="X1037" s="20"/>
      <c r="Y1037" s="20"/>
      <c r="Z1037" s="20"/>
      <c r="AA1037" s="30"/>
    </row>
    <row r="1038" spans="1:27" x14ac:dyDescent="0.25">
      <c r="A1038">
        <v>1002</v>
      </c>
      <c r="B1038" s="15">
        <v>41222</v>
      </c>
      <c r="C1038" s="25">
        <f t="shared" si="45"/>
        <v>0.12856447696685799</v>
      </c>
      <c r="D1038" s="25">
        <f>VLOOKUP(B1038,input_BB!$B$19:$K$10000,$D$35,0)</f>
        <v>21384.38</v>
      </c>
      <c r="E1038" s="27">
        <f t="shared" si="46"/>
        <v>2.071576730338932E-2</v>
      </c>
      <c r="F1038" s="28">
        <f>VLOOKUP(B1038,viz!$B$3:$E$1863,4,0)</f>
        <v>0</v>
      </c>
      <c r="G1038" s="25">
        <f t="shared" si="47"/>
        <v>0.22069760571746899</v>
      </c>
      <c r="I1038" s="31">
        <v>41222</v>
      </c>
      <c r="J1038" s="20">
        <v>0.12856447696685799</v>
      </c>
      <c r="K1038" s="20">
        <v>0</v>
      </c>
      <c r="L1038" s="20">
        <v>2.7739092695342301E-2</v>
      </c>
      <c r="M1038" s="20" t="s">
        <v>122</v>
      </c>
      <c r="N1038" s="20">
        <v>1.91902762734288E-2</v>
      </c>
      <c r="O1038" s="20">
        <v>0.22069760571746899</v>
      </c>
      <c r="P1038" s="20">
        <v>3.7662389160228897E-2</v>
      </c>
      <c r="Q1038" s="20">
        <v>8.2510946670835805E-2</v>
      </c>
      <c r="R1038" s="20">
        <v>3.0744660545586E-2</v>
      </c>
      <c r="S1038" s="20" t="s">
        <v>122</v>
      </c>
      <c r="T1038" s="20">
        <v>7.2026887296039298E-3</v>
      </c>
      <c r="U1038" s="20">
        <v>0.15361952115073199</v>
      </c>
      <c r="V1038" s="20" t="s">
        <v>122</v>
      </c>
      <c r="W1038" s="20">
        <v>0.42063281905677302</v>
      </c>
      <c r="X1038" s="20"/>
      <c r="Y1038" s="20"/>
      <c r="Z1038" s="20"/>
      <c r="AA1038" s="30"/>
    </row>
    <row r="1039" spans="1:27" x14ac:dyDescent="0.25">
      <c r="A1039">
        <v>1003</v>
      </c>
      <c r="B1039" s="15">
        <v>41229</v>
      </c>
      <c r="C1039" s="25">
        <f t="shared" si="45"/>
        <v>0.12853080034256001</v>
      </c>
      <c r="D1039" s="25">
        <f>VLOOKUP(B1039,input_BB!$B$19:$K$10000,$D$35,0)</f>
        <v>21159.01</v>
      </c>
      <c r="E1039" s="27">
        <f t="shared" si="46"/>
        <v>2.0655133930936931E-2</v>
      </c>
      <c r="F1039" s="28">
        <f>VLOOKUP(B1039,viz!$B$3:$E$1863,4,0)</f>
        <v>1</v>
      </c>
      <c r="G1039" s="25">
        <f t="shared" si="47"/>
        <v>0.220468313823172</v>
      </c>
      <c r="I1039" s="31">
        <v>41229</v>
      </c>
      <c r="J1039" s="20">
        <v>0.12853080034256001</v>
      </c>
      <c r="K1039" s="20">
        <v>0</v>
      </c>
      <c r="L1039" s="20">
        <v>2.7715738724698801E-2</v>
      </c>
      <c r="M1039" s="20" t="s">
        <v>122</v>
      </c>
      <c r="N1039" s="20">
        <v>1.91745465363105E-2</v>
      </c>
      <c r="O1039" s="20">
        <v>0.220468313823172</v>
      </c>
      <c r="P1039" s="20">
        <v>3.7630680613000102E-2</v>
      </c>
      <c r="Q1039" s="20">
        <v>8.2455354915846699E-2</v>
      </c>
      <c r="R1039" s="20">
        <v>3.0718776140940401E-2</v>
      </c>
      <c r="S1039" s="20" t="s">
        <v>122</v>
      </c>
      <c r="T1039" s="20">
        <v>7.2061820861327799E-3</v>
      </c>
      <c r="U1039" s="20">
        <v>0.153491434912855</v>
      </c>
      <c r="V1039" s="20" t="s">
        <v>122</v>
      </c>
      <c r="W1039" s="20">
        <v>0.421138972247043</v>
      </c>
      <c r="X1039" s="20"/>
      <c r="Y1039" s="20"/>
      <c r="Z1039" s="20"/>
      <c r="AA1039" s="30"/>
    </row>
    <row r="1040" spans="1:27" x14ac:dyDescent="0.25">
      <c r="A1040">
        <v>1004</v>
      </c>
      <c r="B1040" s="15">
        <v>41236</v>
      </c>
      <c r="C1040" s="25">
        <f t="shared" si="45"/>
        <v>0.12848572432994801</v>
      </c>
      <c r="D1040" s="25">
        <f>VLOOKUP(B1040,input_BB!$B$19:$K$10000,$D$35,0)</f>
        <v>21913.98</v>
      </c>
      <c r="E1040" s="27">
        <f t="shared" si="46"/>
        <v>2.0573976430197295E-2</v>
      </c>
      <c r="F1040" s="28">
        <f>VLOOKUP(B1040,viz!$B$3:$E$1863,4,0)</f>
        <v>0</v>
      </c>
      <c r="G1040" s="25">
        <f t="shared" si="47"/>
        <v>0.220358528683616</v>
      </c>
      <c r="I1040" s="31">
        <v>41236</v>
      </c>
      <c r="J1040" s="20">
        <v>0.12848572432994801</v>
      </c>
      <c r="K1040" s="20">
        <v>0</v>
      </c>
      <c r="L1040" s="20">
        <v>2.7688105575857699E-2</v>
      </c>
      <c r="M1040" s="20" t="s">
        <v>122</v>
      </c>
      <c r="N1040" s="20">
        <v>1.9155854016651701E-2</v>
      </c>
      <c r="O1040" s="20">
        <v>0.220358528683616</v>
      </c>
      <c r="P1040" s="20">
        <v>3.75931620677179E-2</v>
      </c>
      <c r="Q1040" s="20">
        <v>8.2386862138943001E-2</v>
      </c>
      <c r="R1040" s="20">
        <v>3.0688148903407601E-2</v>
      </c>
      <c r="S1040" s="20" t="s">
        <v>122</v>
      </c>
      <c r="T1040" s="20">
        <v>7.2083136483451996E-3</v>
      </c>
      <c r="U1040" s="20">
        <v>0.15333880133046701</v>
      </c>
      <c r="V1040" s="20" t="s">
        <v>122</v>
      </c>
      <c r="W1040" s="20">
        <v>0.42158222363499398</v>
      </c>
      <c r="X1040" s="20"/>
      <c r="Y1040" s="20"/>
      <c r="Z1040" s="20"/>
      <c r="AA1040" s="30"/>
    </row>
    <row r="1041" spans="1:27" x14ac:dyDescent="0.25">
      <c r="A1041">
        <v>1005</v>
      </c>
      <c r="B1041" s="15">
        <v>41243</v>
      </c>
      <c r="C1041" s="25">
        <f t="shared" si="45"/>
        <v>0.128440782427788</v>
      </c>
      <c r="D1041" s="25">
        <f>VLOOKUP(B1041,input_BB!$B$19:$K$10000,$D$35,0)</f>
        <v>22030.39</v>
      </c>
      <c r="E1041" s="27">
        <f t="shared" si="46"/>
        <v>2.0493060389792688E-2</v>
      </c>
      <c r="F1041" s="28">
        <f>VLOOKUP(B1041,viz!$B$3:$E$1863,4,0)</f>
        <v>0</v>
      </c>
      <c r="G1041" s="25">
        <f t="shared" si="47"/>
        <v>0.22024892539260399</v>
      </c>
      <c r="I1041" s="31">
        <v>41243</v>
      </c>
      <c r="J1041" s="20">
        <v>0.128440782427788</v>
      </c>
      <c r="K1041" s="20">
        <v>0</v>
      </c>
      <c r="L1041" s="20">
        <v>2.76605451887974E-2</v>
      </c>
      <c r="M1041" s="20" t="s">
        <v>122</v>
      </c>
      <c r="N1041" s="20">
        <v>1.9137209452839501E-2</v>
      </c>
      <c r="O1041" s="20">
        <v>0.22024892539260399</v>
      </c>
      <c r="P1041" s="20">
        <v>3.7555742313789102E-2</v>
      </c>
      <c r="Q1041" s="20">
        <v>8.2318596698884805E-2</v>
      </c>
      <c r="R1041" s="20">
        <v>3.0657602311492001E-2</v>
      </c>
      <c r="S1041" s="20" t="s">
        <v>122</v>
      </c>
      <c r="T1041" s="20">
        <v>7.2103921077584796E-3</v>
      </c>
      <c r="U1041" s="20">
        <v>0.15318657291992199</v>
      </c>
      <c r="V1041" s="20" t="s">
        <v>122</v>
      </c>
      <c r="W1041" s="20">
        <v>0.42202441361391302</v>
      </c>
      <c r="X1041" s="20"/>
      <c r="Y1041" s="20"/>
      <c r="Z1041" s="20"/>
      <c r="AA1041" s="30"/>
    </row>
    <row r="1042" spans="1:27" x14ac:dyDescent="0.25">
      <c r="A1042">
        <v>1006</v>
      </c>
      <c r="B1042" s="15">
        <v>41250</v>
      </c>
      <c r="C1042" s="25">
        <f t="shared" si="45"/>
        <v>0.12839601933956099</v>
      </c>
      <c r="D1042" s="25">
        <f>VLOOKUP(B1042,input_BB!$B$19:$K$10000,$D$35,0)</f>
        <v>22191.17</v>
      </c>
      <c r="E1042" s="27">
        <f t="shared" si="46"/>
        <v>2.0412466296496051E-2</v>
      </c>
      <c r="F1042" s="28">
        <f>VLOOKUP(B1042,viz!$B$3:$E$1863,4,0)</f>
        <v>0</v>
      </c>
      <c r="G1042" s="25">
        <f t="shared" si="47"/>
        <v>0.220139379855774</v>
      </c>
      <c r="I1042" s="31">
        <v>41250</v>
      </c>
      <c r="J1042" s="20">
        <v>0.12839601933956099</v>
      </c>
      <c r="K1042" s="20">
        <v>0</v>
      </c>
      <c r="L1042" s="20">
        <v>2.76330643053979E-2</v>
      </c>
      <c r="M1042" s="20" t="s">
        <v>122</v>
      </c>
      <c r="N1042" s="20">
        <v>1.9118619116784301E-2</v>
      </c>
      <c r="O1042" s="20">
        <v>0.220139379855774</v>
      </c>
      <c r="P1042" s="20">
        <v>3.7518430504912402E-2</v>
      </c>
      <c r="Q1042" s="20">
        <v>8.2250500892503201E-2</v>
      </c>
      <c r="R1042" s="20">
        <v>3.0627143837565301E-2</v>
      </c>
      <c r="S1042" s="20" t="s">
        <v>122</v>
      </c>
      <c r="T1042" s="20">
        <v>7.2124439603751698E-3</v>
      </c>
      <c r="U1042" s="20">
        <v>0.15303478099873399</v>
      </c>
      <c r="V1042" s="20" t="s">
        <v>122</v>
      </c>
      <c r="W1042" s="20">
        <v>0.42246563652795299</v>
      </c>
      <c r="X1042" s="20"/>
      <c r="Y1042" s="20"/>
      <c r="Z1042" s="20"/>
      <c r="AA1042" s="30"/>
    </row>
    <row r="1043" spans="1:27" x14ac:dyDescent="0.25">
      <c r="A1043">
        <v>1007</v>
      </c>
      <c r="B1043" s="15">
        <v>41257</v>
      </c>
      <c r="C1043" s="25">
        <f t="shared" si="45"/>
        <v>0.128351390361786</v>
      </c>
      <c r="D1043" s="25">
        <f>VLOOKUP(B1043,input_BB!$B$19:$K$10000,$D$35,0)</f>
        <v>22605.98</v>
      </c>
      <c r="E1043" s="27">
        <f t="shared" si="46"/>
        <v>2.0332113663534487E-2</v>
      </c>
      <c r="F1043" s="28">
        <f>VLOOKUP(B1043,viz!$B$3:$E$1863,4,0)</f>
        <v>0</v>
      </c>
      <c r="G1043" s="25">
        <f t="shared" si="47"/>
        <v>0.22002984544044199</v>
      </c>
      <c r="I1043" s="31">
        <v>41257</v>
      </c>
      <c r="J1043" s="20">
        <v>0.128351390361786</v>
      </c>
      <c r="K1043" s="20">
        <v>0</v>
      </c>
      <c r="L1043" s="20">
        <v>2.76056664777765E-2</v>
      </c>
      <c r="M1043" s="20" t="s">
        <v>122</v>
      </c>
      <c r="N1043" s="20">
        <v>1.9100083807846401E-2</v>
      </c>
      <c r="O1043" s="20">
        <v>0.22002984544044199</v>
      </c>
      <c r="P1043" s="20">
        <v>3.7481231463928802E-2</v>
      </c>
      <c r="Q1043" s="20">
        <v>8.2182910419882793E-2</v>
      </c>
      <c r="R1043" s="20">
        <v>3.0596777418621601E-2</v>
      </c>
      <c r="S1043" s="20" t="s">
        <v>122</v>
      </c>
      <c r="T1043" s="20">
        <v>7.2145243078773303E-3</v>
      </c>
      <c r="U1043" s="20">
        <v>0.15288345125931099</v>
      </c>
      <c r="V1043" s="20" t="s">
        <v>122</v>
      </c>
      <c r="W1043" s="20">
        <v>0.42290550940431298</v>
      </c>
      <c r="X1043" s="20"/>
      <c r="Y1043" s="20"/>
      <c r="Z1043" s="20"/>
      <c r="AA1043" s="30"/>
    </row>
    <row r="1044" spans="1:27" x14ac:dyDescent="0.25">
      <c r="A1044">
        <v>1008</v>
      </c>
      <c r="B1044" s="15">
        <v>41264</v>
      </c>
      <c r="C1044" s="25">
        <f t="shared" si="45"/>
        <v>0.128306895494461</v>
      </c>
      <c r="D1044" s="25">
        <f>VLOOKUP(B1044,input_BB!$B$19:$K$10000,$D$35,0)</f>
        <v>22506.29</v>
      </c>
      <c r="E1044" s="27">
        <f t="shared" si="46"/>
        <v>2.0252002490904347E-2</v>
      </c>
      <c r="F1044" s="28">
        <f>VLOOKUP(B1044,viz!$B$3:$E$1863,4,0)</f>
        <v>0</v>
      </c>
      <c r="G1044" s="25">
        <f t="shared" si="47"/>
        <v>0.21992095569700301</v>
      </c>
      <c r="I1044" s="31">
        <v>41264</v>
      </c>
      <c r="J1044" s="20">
        <v>0.128306895494461</v>
      </c>
      <c r="K1044" s="20">
        <v>0</v>
      </c>
      <c r="L1044" s="20">
        <v>2.7578340854343401E-2</v>
      </c>
      <c r="M1044" s="20" t="s">
        <v>122</v>
      </c>
      <c r="N1044" s="20">
        <v>1.9081596090159102E-2</v>
      </c>
      <c r="O1044" s="20">
        <v>0.21992095569700301</v>
      </c>
      <c r="P1044" s="20">
        <v>3.7444130457234499E-2</v>
      </c>
      <c r="Q1044" s="20">
        <v>8.2115031493731602E-2</v>
      </c>
      <c r="R1044" s="20">
        <v>3.0566491027286601E-2</v>
      </c>
      <c r="S1044" s="20" t="s">
        <v>122</v>
      </c>
      <c r="T1044" s="20">
        <v>7.2165138549616197E-3</v>
      </c>
      <c r="U1044" s="20">
        <v>0.15273251146710001</v>
      </c>
      <c r="V1044" s="20" t="s">
        <v>122</v>
      </c>
      <c r="W1044" s="20">
        <v>0.42334442905817998</v>
      </c>
      <c r="X1044" s="20"/>
      <c r="Y1044" s="20"/>
      <c r="Z1044" s="20"/>
      <c r="AA1044" s="30"/>
    </row>
    <row r="1045" spans="1:27" x14ac:dyDescent="0.25">
      <c r="A1045">
        <v>1009</v>
      </c>
      <c r="B1045" s="15">
        <v>41271</v>
      </c>
      <c r="C1045" s="25">
        <f t="shared" si="45"/>
        <v>0.128262564539909</v>
      </c>
      <c r="D1045" s="25">
        <f>VLOOKUP(B1045,input_BB!$B$19:$K$10000,$D$35,0)</f>
        <v>22666.59</v>
      </c>
      <c r="E1045" s="27">
        <f t="shared" si="46"/>
        <v>2.0172186436458465E-2</v>
      </c>
      <c r="F1045" s="28">
        <f>VLOOKUP(B1045,viz!$B$3:$E$1863,4,0)</f>
        <v>0</v>
      </c>
      <c r="G1045" s="25">
        <f t="shared" si="47"/>
        <v>0.21981220690141101</v>
      </c>
      <c r="I1045" s="31">
        <v>41271</v>
      </c>
      <c r="J1045" s="20">
        <v>0.128262564539909</v>
      </c>
      <c r="K1045" s="20">
        <v>0</v>
      </c>
      <c r="L1045" s="20">
        <v>2.7551087698924101E-2</v>
      </c>
      <c r="M1045" s="20" t="s">
        <v>122</v>
      </c>
      <c r="N1045" s="20">
        <v>1.9063157748809401E-2</v>
      </c>
      <c r="O1045" s="20">
        <v>0.21981220690141101</v>
      </c>
      <c r="P1045" s="20">
        <v>3.7407127843035202E-2</v>
      </c>
      <c r="Q1045" s="20">
        <v>8.2047566817172193E-2</v>
      </c>
      <c r="R1045" s="20">
        <v>3.0536284955971899E-2</v>
      </c>
      <c r="S1045" s="20" t="s">
        <v>122</v>
      </c>
      <c r="T1045" s="20">
        <v>7.2185278960777604E-3</v>
      </c>
      <c r="U1045" s="20">
        <v>0.15258197835874099</v>
      </c>
      <c r="V1045" s="20" t="s">
        <v>122</v>
      </c>
      <c r="W1045" s="20">
        <v>0.423782061779858</v>
      </c>
      <c r="X1045" s="20"/>
      <c r="Y1045" s="20"/>
      <c r="Z1045" s="20"/>
      <c r="AA1045" s="30"/>
    </row>
    <row r="1046" spans="1:27" x14ac:dyDescent="0.25">
      <c r="A1046">
        <v>1010</v>
      </c>
      <c r="B1046" s="15">
        <v>41278</v>
      </c>
      <c r="C1046" s="25">
        <f t="shared" si="45"/>
        <v>0.12821839749813099</v>
      </c>
      <c r="D1046" s="25">
        <f>VLOOKUP(B1046,input_BB!$B$19:$K$10000,$D$35,0)</f>
        <v>23331.09</v>
      </c>
      <c r="E1046" s="27">
        <f t="shared" si="46"/>
        <v>2.0092665500198632E-2</v>
      </c>
      <c r="F1046" s="28">
        <f>VLOOKUP(B1046,viz!$B$3:$E$1863,4,0)</f>
        <v>0</v>
      </c>
      <c r="G1046" s="25">
        <f t="shared" si="47"/>
        <v>0.21970369278707499</v>
      </c>
      <c r="I1046" s="31">
        <v>41278</v>
      </c>
      <c r="J1046" s="20">
        <v>0.12821839749813099</v>
      </c>
      <c r="K1046" s="20">
        <v>0</v>
      </c>
      <c r="L1046" s="20">
        <v>2.75239259411287E-2</v>
      </c>
      <c r="M1046" s="20" t="s">
        <v>122</v>
      </c>
      <c r="N1046" s="20">
        <v>1.9044780291852501E-2</v>
      </c>
      <c r="O1046" s="20">
        <v>0.21970369278707499</v>
      </c>
      <c r="P1046" s="20">
        <v>3.73702493227605E-2</v>
      </c>
      <c r="Q1046" s="20">
        <v>8.19803563947967E-2</v>
      </c>
      <c r="R1046" s="20">
        <v>3.0506180185336001E-2</v>
      </c>
      <c r="S1046" s="20" t="s">
        <v>122</v>
      </c>
      <c r="T1046" s="20">
        <v>7.2205136644463803E-3</v>
      </c>
      <c r="U1046" s="20">
        <v>0.15243194751432099</v>
      </c>
      <c r="V1046" s="20" t="s">
        <v>122</v>
      </c>
      <c r="W1046" s="20">
        <v>0.424218353898283</v>
      </c>
      <c r="X1046" s="20"/>
      <c r="Y1046" s="20"/>
      <c r="Z1046" s="20"/>
      <c r="AA1046" s="30"/>
    </row>
    <row r="1047" spans="1:27" x14ac:dyDescent="0.25">
      <c r="A1047">
        <v>1011</v>
      </c>
      <c r="B1047" s="15">
        <v>41285</v>
      </c>
      <c r="C1047" s="25">
        <f t="shared" si="45"/>
        <v>0.13774436712265001</v>
      </c>
      <c r="D1047" s="25">
        <f>VLOOKUP(B1047,input_BB!$B$19:$K$10000,$D$35,0)</f>
        <v>23264.07</v>
      </c>
      <c r="E1047" s="27">
        <f t="shared" si="46"/>
        <v>3.7243780739744256E-2</v>
      </c>
      <c r="F1047" s="28">
        <f>VLOOKUP(B1047,viz!$B$3:$E$1863,4,0)</f>
        <v>0</v>
      </c>
      <c r="G1047" s="25">
        <f t="shared" si="47"/>
        <v>0.219595140462016</v>
      </c>
      <c r="I1047" s="31">
        <v>41285</v>
      </c>
      <c r="J1047" s="20">
        <v>0.13774436712265001</v>
      </c>
      <c r="K1047" s="20">
        <v>0</v>
      </c>
      <c r="L1047" s="20">
        <v>2.7496837561217399E-2</v>
      </c>
      <c r="M1047" s="20" t="s">
        <v>122</v>
      </c>
      <c r="N1047" s="20">
        <v>1.9026451195532802E-2</v>
      </c>
      <c r="O1047" s="20">
        <v>0.219595140462016</v>
      </c>
      <c r="P1047" s="20">
        <v>3.7333470430345198E-2</v>
      </c>
      <c r="Q1047" s="20">
        <v>8.1913061651588098E-2</v>
      </c>
      <c r="R1047" s="20">
        <v>3.0476156743176198E-2</v>
      </c>
      <c r="S1047" s="20" t="s">
        <v>122</v>
      </c>
      <c r="T1047" s="20">
        <v>7.2224634992519299E-3</v>
      </c>
      <c r="U1047" s="20">
        <v>0.152282313293604</v>
      </c>
      <c r="V1047" s="20" t="s">
        <v>122</v>
      </c>
      <c r="W1047" s="20">
        <v>0.42465410516326901</v>
      </c>
      <c r="X1047" s="20"/>
      <c r="Y1047" s="20"/>
      <c r="Z1047" s="20"/>
      <c r="AA1047" s="30"/>
    </row>
    <row r="1048" spans="1:27" x14ac:dyDescent="0.25">
      <c r="A1048">
        <v>1012</v>
      </c>
      <c r="B1048" s="15">
        <v>41292</v>
      </c>
      <c r="C1048" s="25">
        <f t="shared" si="45"/>
        <v>0.12813051044940901</v>
      </c>
      <c r="D1048" s="25">
        <f>VLOOKUP(B1048,input_BB!$B$19:$K$10000,$D$35,0)</f>
        <v>23601.78</v>
      </c>
      <c r="E1048" s="27">
        <f t="shared" si="46"/>
        <v>1.9934428495451691E-2</v>
      </c>
      <c r="F1048" s="28">
        <f>VLOOKUP(B1048,viz!$B$3:$E$1863,4,0)</f>
        <v>0</v>
      </c>
      <c r="G1048" s="25">
        <f t="shared" si="47"/>
        <v>0.21948697068256301</v>
      </c>
      <c r="I1048" s="31">
        <v>41292</v>
      </c>
      <c r="J1048" s="20">
        <v>0.12813051044940901</v>
      </c>
      <c r="K1048" s="20">
        <v>0</v>
      </c>
      <c r="L1048" s="20">
        <v>2.7469818412556801E-2</v>
      </c>
      <c r="M1048" s="20" t="s">
        <v>122</v>
      </c>
      <c r="N1048" s="20">
        <v>1.9008167725743201E-2</v>
      </c>
      <c r="O1048" s="20">
        <v>0.21948697068256301</v>
      </c>
      <c r="P1048" s="20">
        <v>3.7296785535752303E-2</v>
      </c>
      <c r="Q1048" s="20">
        <v>8.1846208026248701E-2</v>
      </c>
      <c r="R1048" s="20">
        <v>3.0446210033565901E-2</v>
      </c>
      <c r="S1048" s="20" t="s">
        <v>122</v>
      </c>
      <c r="T1048" s="20">
        <v>7.22440689320278E-3</v>
      </c>
      <c r="U1048" s="20">
        <v>0.15213307069649201</v>
      </c>
      <c r="V1048" s="20" t="s">
        <v>122</v>
      </c>
      <c r="W1048" s="20">
        <v>0.42508836199387501</v>
      </c>
      <c r="X1048" s="20"/>
      <c r="Y1048" s="20"/>
      <c r="Z1048" s="20"/>
      <c r="AA1048" s="30"/>
    </row>
    <row r="1049" spans="1:27" x14ac:dyDescent="0.25">
      <c r="A1049">
        <v>1013</v>
      </c>
      <c r="B1049" s="15">
        <v>41299</v>
      </c>
      <c r="C1049" s="25">
        <f t="shared" si="45"/>
        <v>0.15044458210468301</v>
      </c>
      <c r="D1049" s="25">
        <f>VLOOKUP(B1049,input_BB!$B$19:$K$10000,$D$35,0)</f>
        <v>23580.43</v>
      </c>
      <c r="E1049" s="27">
        <f t="shared" si="46"/>
        <v>6.0109993766835464E-2</v>
      </c>
      <c r="F1049" s="28">
        <f>VLOOKUP(B1049,viz!$B$3:$E$1863,4,0)</f>
        <v>0</v>
      </c>
      <c r="G1049" s="25">
        <f t="shared" si="47"/>
        <v>0.21937912938166801</v>
      </c>
      <c r="I1049" s="31">
        <v>41299</v>
      </c>
      <c r="J1049" s="20">
        <v>0.15044458210468301</v>
      </c>
      <c r="K1049" s="20">
        <v>0</v>
      </c>
      <c r="L1049" s="20">
        <v>2.74428853942002E-2</v>
      </c>
      <c r="M1049" s="20" t="s">
        <v>122</v>
      </c>
      <c r="N1049" s="20">
        <v>1.8989944569990699E-2</v>
      </c>
      <c r="O1049" s="20">
        <v>0.21937912938166801</v>
      </c>
      <c r="P1049" s="20">
        <v>3.7260217583449398E-2</v>
      </c>
      <c r="Q1049" s="20">
        <v>8.1779321859196105E-2</v>
      </c>
      <c r="R1049" s="20">
        <v>3.0416358786593399E-2</v>
      </c>
      <c r="S1049" s="20" t="s">
        <v>122</v>
      </c>
      <c r="T1049" s="20">
        <v>7.2263400612474398E-3</v>
      </c>
      <c r="U1049" s="20">
        <v>0.15198430738093999</v>
      </c>
      <c r="V1049" s="20" t="s">
        <v>122</v>
      </c>
      <c r="W1049" s="20">
        <v>0.42552149498271502</v>
      </c>
      <c r="X1049" s="20"/>
      <c r="Y1049" s="20"/>
      <c r="Z1049" s="20"/>
      <c r="AA1049" s="30"/>
    </row>
    <row r="1050" spans="1:27" x14ac:dyDescent="0.25">
      <c r="A1050">
        <v>1014</v>
      </c>
      <c r="B1050" s="15">
        <v>41306</v>
      </c>
      <c r="C1050" s="25">
        <f t="shared" si="45"/>
        <v>0.12804317474365201</v>
      </c>
      <c r="D1050" s="25">
        <f>VLOOKUP(B1050,input_BB!$B$19:$K$10000,$D$35,0)</f>
        <v>23721.84</v>
      </c>
      <c r="E1050" s="27">
        <f t="shared" si="46"/>
        <v>1.9777184160963166E-2</v>
      </c>
      <c r="F1050" s="28">
        <f>VLOOKUP(B1050,viz!$B$3:$E$1863,4,0)</f>
        <v>0</v>
      </c>
      <c r="G1050" s="25">
        <f t="shared" si="47"/>
        <v>0.21927121935160801</v>
      </c>
      <c r="I1050" s="31">
        <v>41306</v>
      </c>
      <c r="J1050" s="20">
        <v>0.12804317474365201</v>
      </c>
      <c r="K1050" s="20">
        <v>0</v>
      </c>
      <c r="L1050" s="20">
        <v>2.7416022248400701E-2</v>
      </c>
      <c r="M1050" s="20" t="s">
        <v>122</v>
      </c>
      <c r="N1050" s="20">
        <v>1.8971764447245298E-2</v>
      </c>
      <c r="O1050" s="20">
        <v>0.21927121935160801</v>
      </c>
      <c r="P1050" s="20">
        <v>3.7223744499694303E-2</v>
      </c>
      <c r="Q1050" s="20">
        <v>8.1712730363403693E-2</v>
      </c>
      <c r="R1050" s="20">
        <v>3.0386584982963101E-2</v>
      </c>
      <c r="S1050" s="20" t="s">
        <v>122</v>
      </c>
      <c r="T1050" s="20">
        <v>7.2282587829587902E-3</v>
      </c>
      <c r="U1050" s="20">
        <v>0.15183592428926901</v>
      </c>
      <c r="V1050" s="20" t="s">
        <v>122</v>
      </c>
      <c r="W1050" s="20">
        <v>0.42595375103445698</v>
      </c>
      <c r="X1050" s="20"/>
      <c r="Y1050" s="20"/>
      <c r="Z1050" s="20"/>
      <c r="AA1050" s="30"/>
    </row>
    <row r="1051" spans="1:27" x14ac:dyDescent="0.25">
      <c r="A1051">
        <v>1015</v>
      </c>
      <c r="B1051" s="15">
        <v>41313</v>
      </c>
      <c r="C1051" s="25">
        <f t="shared" si="45"/>
        <v>0.12801070511341101</v>
      </c>
      <c r="D1051" s="25">
        <f>VLOOKUP(B1051,input_BB!$B$19:$K$10000,$D$35,0)</f>
        <v>23215.16</v>
      </c>
      <c r="E1051" s="27">
        <f t="shared" si="46"/>
        <v>1.9718723931506258E-2</v>
      </c>
      <c r="F1051" s="28">
        <f>VLOOKUP(B1051,viz!$B$3:$E$1863,4,0)</f>
        <v>0</v>
      </c>
      <c r="G1051" s="25">
        <f t="shared" si="47"/>
        <v>0.21904549907740301</v>
      </c>
      <c r="I1051" s="31">
        <v>41313</v>
      </c>
      <c r="J1051" s="20">
        <v>0.12801070511341101</v>
      </c>
      <c r="K1051" s="20">
        <v>0</v>
      </c>
      <c r="L1051" s="20">
        <v>2.73935000129122E-2</v>
      </c>
      <c r="M1051" s="20" t="s">
        <v>122</v>
      </c>
      <c r="N1051" s="20">
        <v>1.8956585893271299E-2</v>
      </c>
      <c r="O1051" s="20">
        <v>0.21904549907740301</v>
      </c>
      <c r="P1051" s="20">
        <v>3.71931652299596E-2</v>
      </c>
      <c r="Q1051" s="20">
        <v>8.1658961171868993E-2</v>
      </c>
      <c r="R1051" s="20">
        <v>3.03616224330907E-2</v>
      </c>
      <c r="S1051" s="20" t="s">
        <v>122</v>
      </c>
      <c r="T1051" s="20">
        <v>7.23147976065456E-3</v>
      </c>
      <c r="U1051" s="20">
        <v>0.15171239784924101</v>
      </c>
      <c r="V1051" s="20" t="s">
        <v>122</v>
      </c>
      <c r="W1051" s="20">
        <v>0.42644678857159901</v>
      </c>
      <c r="X1051" s="20"/>
      <c r="Y1051" s="20"/>
      <c r="Z1051" s="20"/>
      <c r="AA1051" s="30"/>
    </row>
    <row r="1052" spans="1:27" x14ac:dyDescent="0.25">
      <c r="A1052">
        <v>1016</v>
      </c>
      <c r="B1052" s="15">
        <v>41320</v>
      </c>
      <c r="C1052" s="25">
        <f t="shared" si="45"/>
        <v>0.13751660287380199</v>
      </c>
      <c r="D1052" s="25">
        <f>VLOOKUP(B1052,input_BB!$B$19:$K$10000,$D$35,0)</f>
        <v>23444.560000000001</v>
      </c>
      <c r="E1052" s="27">
        <f t="shared" si="46"/>
        <v>3.6833700607913258E-2</v>
      </c>
      <c r="F1052" s="28">
        <f>VLOOKUP(B1052,viz!$B$3:$E$1863,4,0)</f>
        <v>0</v>
      </c>
      <c r="G1052" s="25">
        <f t="shared" si="47"/>
        <v>0.218938264804378</v>
      </c>
      <c r="I1052" s="31">
        <v>41320</v>
      </c>
      <c r="J1052" s="20">
        <v>0.13751660287380199</v>
      </c>
      <c r="K1052" s="20">
        <v>0</v>
      </c>
      <c r="L1052" s="20">
        <v>2.7366794712306401E-2</v>
      </c>
      <c r="M1052" s="20" t="s">
        <v>122</v>
      </c>
      <c r="N1052" s="20">
        <v>1.8938513404637002E-2</v>
      </c>
      <c r="O1052" s="20">
        <v>0.218938264804378</v>
      </c>
      <c r="P1052" s="20">
        <v>3.7156906458445299E-2</v>
      </c>
      <c r="Q1052" s="20">
        <v>8.1592576070397702E-2</v>
      </c>
      <c r="R1052" s="20">
        <v>3.0332023577392401E-2</v>
      </c>
      <c r="S1052" s="20" t="s">
        <v>122</v>
      </c>
      <c r="T1052" s="20">
        <v>7.2333434843048702E-3</v>
      </c>
      <c r="U1052" s="20">
        <v>0.15156488667865201</v>
      </c>
      <c r="V1052" s="20" t="s">
        <v>122</v>
      </c>
      <c r="W1052" s="20">
        <v>0.42687669080948698</v>
      </c>
      <c r="X1052" s="20"/>
      <c r="Y1052" s="20"/>
      <c r="Z1052" s="20"/>
      <c r="AA1052" s="30"/>
    </row>
    <row r="1053" spans="1:27" x14ac:dyDescent="0.25">
      <c r="A1053">
        <v>1017</v>
      </c>
      <c r="B1053" s="15">
        <v>41327</v>
      </c>
      <c r="C1053" s="25">
        <f t="shared" si="45"/>
        <v>0.13743753731250799</v>
      </c>
      <c r="D1053" s="25">
        <f>VLOOKUP(B1053,input_BB!$B$19:$K$10000,$D$35,0)</f>
        <v>22782.44</v>
      </c>
      <c r="E1053" s="27">
        <f t="shared" si="46"/>
        <v>3.6691346327279988E-2</v>
      </c>
      <c r="F1053" s="28">
        <f>VLOOKUP(B1053,viz!$B$3:$E$1863,4,0)</f>
        <v>0</v>
      </c>
      <c r="G1053" s="25">
        <f t="shared" si="47"/>
        <v>0.21851116263581799</v>
      </c>
      <c r="I1053" s="31">
        <v>41327</v>
      </c>
      <c r="J1053" s="20">
        <v>0.13743753731250799</v>
      </c>
      <c r="K1053" s="20">
        <v>0</v>
      </c>
      <c r="L1053" s="20">
        <v>2.7351750265774799E-2</v>
      </c>
      <c r="M1053" s="20" t="s">
        <v>122</v>
      </c>
      <c r="N1053" s="20">
        <v>1.8928508442934502E-2</v>
      </c>
      <c r="O1053" s="20">
        <v>0.21851116263581799</v>
      </c>
      <c r="P1053" s="20">
        <v>3.71364800585555E-2</v>
      </c>
      <c r="Q1053" s="20">
        <v>8.1560827069535796E-2</v>
      </c>
      <c r="R1053" s="20">
        <v>3.0315349044926901E-2</v>
      </c>
      <c r="S1053" s="20" t="s">
        <v>122</v>
      </c>
      <c r="T1053" s="20">
        <v>7.2300518205388404E-3</v>
      </c>
      <c r="U1053" s="20">
        <v>0.15148278020822201</v>
      </c>
      <c r="V1053" s="20" t="s">
        <v>122</v>
      </c>
      <c r="W1053" s="20">
        <v>0.42748309045369398</v>
      </c>
      <c r="X1053" s="20"/>
      <c r="Y1053" s="20"/>
      <c r="Z1053" s="20"/>
      <c r="AA1053" s="30"/>
    </row>
    <row r="1054" spans="1:27" x14ac:dyDescent="0.25">
      <c r="A1054">
        <v>1018</v>
      </c>
      <c r="B1054" s="15">
        <v>41334</v>
      </c>
      <c r="C1054" s="25">
        <f t="shared" si="45"/>
        <v>0.12790706753730799</v>
      </c>
      <c r="D1054" s="25">
        <f>VLOOKUP(B1054,input_BB!$B$19:$K$10000,$D$35,0)</f>
        <v>22880.22</v>
      </c>
      <c r="E1054" s="27">
        <f t="shared" si="46"/>
        <v>1.9532128752122641E-2</v>
      </c>
      <c r="F1054" s="28">
        <f>VLOOKUP(B1054,viz!$B$3:$E$1863,4,0)</f>
        <v>0</v>
      </c>
      <c r="G1054" s="25">
        <f t="shared" si="47"/>
        <v>0.218404168966603</v>
      </c>
      <c r="I1054" s="31">
        <v>41334</v>
      </c>
      <c r="J1054" s="20">
        <v>0.12790706753730799</v>
      </c>
      <c r="K1054" s="20">
        <v>0</v>
      </c>
      <c r="L1054" s="20">
        <v>2.7325177405725799E-2</v>
      </c>
      <c r="M1054" s="20" t="s">
        <v>122</v>
      </c>
      <c r="N1054" s="20">
        <v>1.8910524675312498E-2</v>
      </c>
      <c r="O1054" s="20">
        <v>0.218404168966603</v>
      </c>
      <c r="P1054" s="20">
        <v>3.7100401106469401E-2</v>
      </c>
      <c r="Q1054" s="20">
        <v>8.1494953996934405E-2</v>
      </c>
      <c r="R1054" s="20">
        <v>3.0285896979897101E-2</v>
      </c>
      <c r="S1054" s="20" t="s">
        <v>122</v>
      </c>
      <c r="T1054" s="20">
        <v>7.2319171293806703E-3</v>
      </c>
      <c r="U1054" s="20">
        <v>0.15133598525738101</v>
      </c>
      <c r="V1054" s="20" t="s">
        <v>122</v>
      </c>
      <c r="W1054" s="20">
        <v>0.42791097448229598</v>
      </c>
      <c r="X1054" s="20"/>
      <c r="Y1054" s="20"/>
      <c r="Z1054" s="20"/>
      <c r="AA1054" s="30"/>
    </row>
    <row r="1055" spans="1:27" x14ac:dyDescent="0.25">
      <c r="A1055">
        <v>1019</v>
      </c>
      <c r="B1055" s="15">
        <v>41341</v>
      </c>
      <c r="C1055" s="25">
        <f t="shared" si="45"/>
        <v>0.20935101807117501</v>
      </c>
      <c r="D1055" s="25">
        <f>VLOOKUP(B1055,input_BB!$B$19:$K$10000,$D$35,0)</f>
        <v>23091.95</v>
      </c>
      <c r="E1055" s="27">
        <f t="shared" si="46"/>
        <v>0.16616860107246523</v>
      </c>
      <c r="F1055" s="28">
        <f>VLOOKUP(B1055,viz!$B$3:$E$1863,4,0)</f>
        <v>0</v>
      </c>
      <c r="G1055" s="25">
        <f t="shared" si="47"/>
        <v>0.21829721920878001</v>
      </c>
      <c r="I1055" s="31">
        <v>41341</v>
      </c>
      <c r="J1055" s="20">
        <v>0.20935101807117501</v>
      </c>
      <c r="K1055" s="20">
        <v>0</v>
      </c>
      <c r="L1055" s="20">
        <v>2.7298677086114598E-2</v>
      </c>
      <c r="M1055" s="20" t="s">
        <v>122</v>
      </c>
      <c r="N1055" s="20">
        <v>1.88925858341943E-2</v>
      </c>
      <c r="O1055" s="20">
        <v>0.21829721920878001</v>
      </c>
      <c r="P1055" s="20">
        <v>3.7064420645211101E-2</v>
      </c>
      <c r="Q1055" s="20">
        <v>8.1429280285841801E-2</v>
      </c>
      <c r="R1055" s="20">
        <v>3.0256525315158701E-2</v>
      </c>
      <c r="S1055" s="20" t="s">
        <v>122</v>
      </c>
      <c r="T1055" s="20">
        <v>7.2337188289806603E-3</v>
      </c>
      <c r="U1055" s="20">
        <v>0.151189597400741</v>
      </c>
      <c r="V1055" s="20" t="s">
        <v>122</v>
      </c>
      <c r="W1055" s="20">
        <v>0.42833797539497798</v>
      </c>
      <c r="X1055" s="20"/>
      <c r="Y1055" s="20"/>
      <c r="Z1055" s="20"/>
      <c r="AA1055" s="30"/>
    </row>
    <row r="1056" spans="1:27" x14ac:dyDescent="0.25">
      <c r="A1056">
        <v>1020</v>
      </c>
      <c r="B1056" s="15">
        <v>41348</v>
      </c>
      <c r="C1056" s="25">
        <f t="shared" si="45"/>
        <v>0.12783204019069699</v>
      </c>
      <c r="D1056" s="25">
        <f>VLOOKUP(B1056,input_BB!$B$19:$K$10000,$D$35,0)</f>
        <v>22533.11</v>
      </c>
      <c r="E1056" s="27">
        <f t="shared" si="46"/>
        <v>1.9397045110397561E-2</v>
      </c>
      <c r="F1056" s="28">
        <f>VLOOKUP(B1056,viz!$B$3:$E$1863,4,0)</f>
        <v>0</v>
      </c>
      <c r="G1056" s="25">
        <f t="shared" si="47"/>
        <v>0.21807459125036399</v>
      </c>
      <c r="I1056" s="31">
        <v>41348</v>
      </c>
      <c r="J1056" s="20">
        <v>0.12783204019069699</v>
      </c>
      <c r="K1056" s="20">
        <v>0</v>
      </c>
      <c r="L1056" s="20">
        <v>2.72763980943279E-2</v>
      </c>
      <c r="M1056" s="20" t="s">
        <v>122</v>
      </c>
      <c r="N1056" s="20">
        <v>1.8877570760984001E-2</v>
      </c>
      <c r="O1056" s="20">
        <v>0.21807459125036399</v>
      </c>
      <c r="P1056" s="20">
        <v>3.7034171636421101E-2</v>
      </c>
      <c r="Q1056" s="20">
        <v>8.1375939664437097E-2</v>
      </c>
      <c r="R1056" s="20">
        <v>3.02318323647691E-2</v>
      </c>
      <c r="S1056" s="20" t="s">
        <v>122</v>
      </c>
      <c r="T1056" s="20">
        <v>7.2368988938570104E-3</v>
      </c>
      <c r="U1056" s="20">
        <v>0.15106741306837199</v>
      </c>
      <c r="V1056" s="20" t="s">
        <v>122</v>
      </c>
      <c r="W1056" s="20">
        <v>0.42882518426646798</v>
      </c>
      <c r="X1056" s="20"/>
      <c r="Y1056" s="20"/>
      <c r="Z1056" s="20"/>
      <c r="AA1056" s="30"/>
    </row>
    <row r="1057" spans="1:27" x14ac:dyDescent="0.25">
      <c r="A1057">
        <v>1021</v>
      </c>
      <c r="B1057" s="15">
        <v>41355</v>
      </c>
      <c r="C1057" s="25">
        <f t="shared" si="45"/>
        <v>0.127800077199936</v>
      </c>
      <c r="D1057" s="25">
        <f>VLOOKUP(B1057,input_BB!$B$19:$K$10000,$D$35,0)</f>
        <v>22115.3</v>
      </c>
      <c r="E1057" s="27">
        <f t="shared" si="46"/>
        <v>1.9339497064418978E-2</v>
      </c>
      <c r="F1057" s="28">
        <f>VLOOKUP(B1057,viz!$B$3:$E$1863,4,0)</f>
        <v>0</v>
      </c>
      <c r="G1057" s="25">
        <f t="shared" si="47"/>
        <v>0.21785362756258</v>
      </c>
      <c r="I1057" s="31">
        <v>41355</v>
      </c>
      <c r="J1057" s="20">
        <v>0.127800077199936</v>
      </c>
      <c r="K1057" s="20">
        <v>0</v>
      </c>
      <c r="L1057" s="20">
        <v>2.7254140911347199E-2</v>
      </c>
      <c r="M1057" s="20" t="s">
        <v>122</v>
      </c>
      <c r="N1057" s="20">
        <v>1.88625655791901E-2</v>
      </c>
      <c r="O1057" s="20">
        <v>0.21785362756258</v>
      </c>
      <c r="P1057" s="20">
        <v>3.70039522382513E-2</v>
      </c>
      <c r="Q1057" s="20">
        <v>8.1322661490135104E-2</v>
      </c>
      <c r="R1057" s="20">
        <v>3.0207163586198699E-2</v>
      </c>
      <c r="S1057" s="20" t="s">
        <v>122</v>
      </c>
      <c r="T1057" s="20">
        <v>7.2400345141307998E-3</v>
      </c>
      <c r="U1057" s="20">
        <v>0.15094533253717901</v>
      </c>
      <c r="V1057" s="20" t="s">
        <v>122</v>
      </c>
      <c r="W1057" s="20">
        <v>0.42931052158098698</v>
      </c>
      <c r="X1057" s="20"/>
      <c r="Y1057" s="20"/>
      <c r="Z1057" s="20"/>
      <c r="AA1057" s="30"/>
    </row>
    <row r="1058" spans="1:27" x14ac:dyDescent="0.25">
      <c r="A1058">
        <v>1022</v>
      </c>
      <c r="B1058" s="15">
        <v>41362</v>
      </c>
      <c r="C1058" s="25">
        <f t="shared" si="45"/>
        <v>0.12775741517543801</v>
      </c>
      <c r="D1058" s="25">
        <f>VLOOKUP(B1058,input_BB!$B$19:$K$10000,$D$35,0)</f>
        <v>22299.63</v>
      </c>
      <c r="E1058" s="27">
        <f t="shared" si="46"/>
        <v>1.9262685849670412E-2</v>
      </c>
      <c r="F1058" s="28">
        <f>VLOOKUP(B1058,viz!$B$3:$E$1863,4,0)</f>
        <v>0</v>
      </c>
      <c r="G1058" s="25">
        <f t="shared" si="47"/>
        <v>0.217747455984625</v>
      </c>
      <c r="I1058" s="31">
        <v>41362</v>
      </c>
      <c r="J1058" s="20">
        <v>0.12775741517543801</v>
      </c>
      <c r="K1058" s="20">
        <v>0</v>
      </c>
      <c r="L1058" s="20">
        <v>2.7227864890509001E-2</v>
      </c>
      <c r="M1058" s="20" t="s">
        <v>122</v>
      </c>
      <c r="N1058" s="20">
        <v>1.88447797664676E-2</v>
      </c>
      <c r="O1058" s="20">
        <v>0.217747455984625</v>
      </c>
      <c r="P1058" s="20">
        <v>3.6968276315709002E-2</v>
      </c>
      <c r="Q1058" s="20">
        <v>8.1257184568741994E-2</v>
      </c>
      <c r="R1058" s="20">
        <v>3.0178040523305801E-2</v>
      </c>
      <c r="S1058" s="20" t="s">
        <v>122</v>
      </c>
      <c r="T1058" s="20">
        <v>7.2417828992008201E-3</v>
      </c>
      <c r="U1058" s="20">
        <v>0.15080018622824101</v>
      </c>
      <c r="V1058" s="20" t="s">
        <v>122</v>
      </c>
      <c r="W1058" s="20">
        <v>0.42973442882320001</v>
      </c>
      <c r="X1058" s="20"/>
      <c r="Y1058" s="20"/>
      <c r="Z1058" s="20"/>
      <c r="AA1058" s="30"/>
    </row>
    <row r="1059" spans="1:27" x14ac:dyDescent="0.25">
      <c r="A1059">
        <v>1023</v>
      </c>
      <c r="B1059" s="15">
        <v>41369</v>
      </c>
      <c r="C1059" s="25">
        <f t="shared" si="45"/>
        <v>0.12774054706096599</v>
      </c>
      <c r="D1059" s="25">
        <f>VLOOKUP(B1059,input_BB!$B$19:$K$10000,$D$35,0)</f>
        <v>21726.9</v>
      </c>
      <c r="E1059" s="27">
        <f t="shared" si="46"/>
        <v>1.9232315505591339E-2</v>
      </c>
      <c r="F1059" s="28">
        <f>VLOOKUP(B1059,viz!$B$3:$E$1863,4,0)</f>
        <v>0</v>
      </c>
      <c r="G1059" s="25">
        <f t="shared" si="47"/>
        <v>0.21502840000766801</v>
      </c>
      <c r="I1059" s="31">
        <v>41369</v>
      </c>
      <c r="J1059" s="20">
        <v>0.12774054706096599</v>
      </c>
      <c r="K1059" s="20">
        <v>0</v>
      </c>
      <c r="L1059" s="20">
        <v>2.72928998066314E-2</v>
      </c>
      <c r="M1059" s="20" t="s">
        <v>122</v>
      </c>
      <c r="N1059" s="20">
        <v>1.8890189045036601E-2</v>
      </c>
      <c r="O1059" s="20">
        <v>0.21502840000766801</v>
      </c>
      <c r="P1059" s="20">
        <v>3.7056576619792801E-2</v>
      </c>
      <c r="Q1059" s="20">
        <v>8.1464599783940397E-2</v>
      </c>
      <c r="R1059" s="20">
        <v>3.0250122059704801E-2</v>
      </c>
      <c r="S1059" s="20" t="s">
        <v>122</v>
      </c>
      <c r="T1059" s="20">
        <v>7.2597310015357396E-3</v>
      </c>
      <c r="U1059" s="20">
        <v>0.15116156308526499</v>
      </c>
      <c r="V1059" s="20" t="s">
        <v>122</v>
      </c>
      <c r="W1059" s="20">
        <v>0.43159591859042501</v>
      </c>
      <c r="X1059" s="20"/>
      <c r="Y1059" s="20"/>
      <c r="Z1059" s="20"/>
      <c r="AA1059" s="30"/>
    </row>
    <row r="1060" spans="1:27" x14ac:dyDescent="0.25">
      <c r="A1060">
        <v>1024</v>
      </c>
      <c r="B1060" s="15">
        <v>41376</v>
      </c>
      <c r="C1060" s="25">
        <f t="shared" si="45"/>
        <v>0.127698048949242</v>
      </c>
      <c r="D1060" s="25">
        <f>VLOOKUP(B1060,input_BB!$B$19:$K$10000,$D$35,0)</f>
        <v>22089.05</v>
      </c>
      <c r="E1060" s="27">
        <f t="shared" si="46"/>
        <v>1.9155799409028822E-2</v>
      </c>
      <c r="F1060" s="28">
        <f>VLOOKUP(B1060,viz!$B$3:$E$1863,4,0)</f>
        <v>0</v>
      </c>
      <c r="G1060" s="25">
        <f t="shared" si="47"/>
        <v>0.214924484917109</v>
      </c>
      <c r="I1060" s="31">
        <v>41376</v>
      </c>
      <c r="J1060" s="20">
        <v>0.127698048949242</v>
      </c>
      <c r="K1060" s="20">
        <v>0</v>
      </c>
      <c r="L1060" s="20">
        <v>2.7266595389780799E-2</v>
      </c>
      <c r="M1060" s="20" t="s">
        <v>122</v>
      </c>
      <c r="N1060" s="20">
        <v>1.8872378833298401E-2</v>
      </c>
      <c r="O1060" s="20">
        <v>0.214924484917109</v>
      </c>
      <c r="P1060" s="20">
        <v>3.7020862142937302E-2</v>
      </c>
      <c r="Q1060" s="20">
        <v>8.1398893419178803E-2</v>
      </c>
      <c r="R1060" s="20">
        <v>3.02209675240535E-2</v>
      </c>
      <c r="S1060" s="20" t="s">
        <v>122</v>
      </c>
      <c r="T1060" s="20">
        <v>7.2615075847988599E-3</v>
      </c>
      <c r="U1060" s="20">
        <v>0.15101625247934</v>
      </c>
      <c r="V1060" s="20" t="s">
        <v>122</v>
      </c>
      <c r="W1060" s="20">
        <v>0.43201805770950402</v>
      </c>
      <c r="X1060" s="20"/>
      <c r="Y1060" s="20"/>
      <c r="Z1060" s="20"/>
      <c r="AA1060" s="30"/>
    </row>
    <row r="1061" spans="1:27" x14ac:dyDescent="0.25">
      <c r="A1061">
        <v>1025</v>
      </c>
      <c r="B1061" s="15">
        <v>41383</v>
      </c>
      <c r="C1061" s="25">
        <f t="shared" si="45"/>
        <v>0.137010768055916</v>
      </c>
      <c r="D1061" s="25">
        <f>VLOOKUP(B1061,input_BB!$B$19:$K$10000,$D$35,0)</f>
        <v>22013.57</v>
      </c>
      <c r="E1061" s="27">
        <f t="shared" si="46"/>
        <v>3.5922965890535313E-2</v>
      </c>
      <c r="F1061" s="28">
        <f>VLOOKUP(B1061,viz!$B$3:$E$1863,4,0)</f>
        <v>0</v>
      </c>
      <c r="G1061" s="25">
        <f t="shared" si="47"/>
        <v>0.21482059859151301</v>
      </c>
      <c r="I1061" s="31">
        <v>41383</v>
      </c>
      <c r="J1061" s="20">
        <v>0.137010768055916</v>
      </c>
      <c r="K1061" s="20">
        <v>0</v>
      </c>
      <c r="L1061" s="20">
        <v>2.72403706036695E-2</v>
      </c>
      <c r="M1061" s="20" t="s">
        <v>122</v>
      </c>
      <c r="N1061" s="20">
        <v>1.8854624551569998E-2</v>
      </c>
      <c r="O1061" s="20">
        <v>0.21482059859151301</v>
      </c>
      <c r="P1061" s="20">
        <v>3.6985255783673197E-2</v>
      </c>
      <c r="Q1061" s="20">
        <v>8.1333552765236794E-2</v>
      </c>
      <c r="R1061" s="20">
        <v>3.0191901247238698E-2</v>
      </c>
      <c r="S1061" s="20" t="s">
        <v>122</v>
      </c>
      <c r="T1061" s="20">
        <v>7.2632267289041803E-3</v>
      </c>
      <c r="U1061" s="20">
        <v>0.15087137322831301</v>
      </c>
      <c r="V1061" s="20" t="s">
        <v>122</v>
      </c>
      <c r="W1061" s="20">
        <v>0.43243909649988199</v>
      </c>
      <c r="X1061" s="20"/>
      <c r="Y1061" s="20"/>
      <c r="Z1061" s="20"/>
      <c r="AA1061" s="30"/>
    </row>
    <row r="1062" spans="1:27" x14ac:dyDescent="0.25">
      <c r="A1062">
        <v>1026</v>
      </c>
      <c r="B1062" s="15">
        <v>41390</v>
      </c>
      <c r="C1062" s="25">
        <f t="shared" ref="C1062:C1125" si="48">J1062</f>
        <v>0.136978924274445</v>
      </c>
      <c r="D1062" s="25">
        <f>VLOOKUP(B1062,input_BB!$B$19:$K$10000,$D$35,0)</f>
        <v>22547.71</v>
      </c>
      <c r="E1062" s="27">
        <f t="shared" ref="E1062:E1125" si="49">(C1062-$E$34)/$E$36</f>
        <v>3.5865632475964436E-2</v>
      </c>
      <c r="F1062" s="28">
        <f>VLOOKUP(B1062,viz!$B$3:$E$1863,4,0)</f>
        <v>0</v>
      </c>
      <c r="G1062" s="25">
        <f t="shared" ref="G1062:G1125" si="50">VLOOKUP(B1062,$I$37:$AA$5000,$G$34,0)</f>
        <v>0.214717210089754</v>
      </c>
      <c r="I1062" s="31">
        <v>41390</v>
      </c>
      <c r="J1062" s="20">
        <v>0.136978924274445</v>
      </c>
      <c r="K1062" s="20">
        <v>0</v>
      </c>
      <c r="L1062" s="20">
        <v>2.7214205641614E-2</v>
      </c>
      <c r="M1062" s="20" t="s">
        <v>122</v>
      </c>
      <c r="N1062" s="20">
        <v>1.8836907826559699E-2</v>
      </c>
      <c r="O1062" s="20">
        <v>0.214717210089754</v>
      </c>
      <c r="P1062" s="20">
        <v>3.6949730649736202E-2</v>
      </c>
      <c r="Q1062" s="20">
        <v>8.1268215247319003E-2</v>
      </c>
      <c r="R1062" s="20">
        <v>3.0162901276496401E-2</v>
      </c>
      <c r="S1062" s="20" t="s">
        <v>122</v>
      </c>
      <c r="T1062" s="20">
        <v>7.2649579394544802E-3</v>
      </c>
      <c r="U1062" s="20">
        <v>0.150726845527029</v>
      </c>
      <c r="V1062" s="20" t="s">
        <v>122</v>
      </c>
      <c r="W1062" s="20">
        <v>0.432859025802038</v>
      </c>
      <c r="X1062" s="20"/>
      <c r="Y1062" s="20"/>
      <c r="Z1062" s="20"/>
      <c r="AA1062" s="30"/>
    </row>
    <row r="1063" spans="1:27" x14ac:dyDescent="0.25">
      <c r="A1063">
        <v>1027</v>
      </c>
      <c r="B1063" s="15">
        <v>41397</v>
      </c>
      <c r="C1063" s="25">
        <f t="shared" si="48"/>
        <v>0.13694716989993999</v>
      </c>
      <c r="D1063" s="25">
        <f>VLOOKUP(B1063,input_BB!$B$19:$K$10000,$D$35,0)</f>
        <v>22689.96</v>
      </c>
      <c r="E1063" s="27">
        <f t="shared" si="49"/>
        <v>3.580846003494665E-2</v>
      </c>
      <c r="F1063" s="28">
        <f>VLOOKUP(B1063,viz!$B$3:$E$1863,4,0)</f>
        <v>0</v>
      </c>
      <c r="G1063" s="25">
        <f t="shared" si="50"/>
        <v>0.21461390783541101</v>
      </c>
      <c r="I1063" s="31">
        <v>41397</v>
      </c>
      <c r="J1063" s="20">
        <v>0.13694716989993999</v>
      </c>
      <c r="K1063" s="20">
        <v>0</v>
      </c>
      <c r="L1063" s="20">
        <v>2.71881073780538E-2</v>
      </c>
      <c r="M1063" s="20" t="s">
        <v>122</v>
      </c>
      <c r="N1063" s="20">
        <v>1.8819236575535501E-2</v>
      </c>
      <c r="O1063" s="20">
        <v>0.21461390783541101</v>
      </c>
      <c r="P1063" s="20">
        <v>3.69142960748058E-2</v>
      </c>
      <c r="Q1063" s="20">
        <v>8.1203638729164002E-2</v>
      </c>
      <c r="R1063" s="20">
        <v>3.0133975231120599E-2</v>
      </c>
      <c r="S1063" s="20" t="s">
        <v>122</v>
      </c>
      <c r="T1063" s="20">
        <v>7.2666526532141904E-3</v>
      </c>
      <c r="U1063" s="20">
        <v>0.150582674596485</v>
      </c>
      <c r="V1063" s="20" t="s">
        <v>122</v>
      </c>
      <c r="W1063" s="20">
        <v>0.43327751092620997</v>
      </c>
      <c r="X1063" s="20"/>
      <c r="Y1063" s="20"/>
      <c r="Z1063" s="20"/>
      <c r="AA1063" s="30"/>
    </row>
    <row r="1064" spans="1:27" x14ac:dyDescent="0.25">
      <c r="A1064">
        <v>1028</v>
      </c>
      <c r="B1064" s="15">
        <v>41404</v>
      </c>
      <c r="C1064" s="25">
        <f t="shared" si="48"/>
        <v>0.21933719515800501</v>
      </c>
      <c r="D1064" s="25">
        <f>VLOOKUP(B1064,input_BB!$B$19:$K$10000,$D$35,0)</f>
        <v>23321.22</v>
      </c>
      <c r="E1064" s="27">
        <f t="shared" si="49"/>
        <v>0.18414830085839431</v>
      </c>
      <c r="F1064" s="28">
        <f>VLOOKUP(B1064,viz!$B$3:$E$1863,4,0)</f>
        <v>0</v>
      </c>
      <c r="G1064" s="25">
        <f t="shared" si="50"/>
        <v>0.18544761493084699</v>
      </c>
      <c r="I1064" s="31">
        <v>41404</v>
      </c>
      <c r="J1064" s="20">
        <v>0.21933719515800501</v>
      </c>
      <c r="K1064" s="20">
        <v>0</v>
      </c>
      <c r="L1064" s="20">
        <v>4.7267191843263202E-2</v>
      </c>
      <c r="M1064" s="20" t="s">
        <v>122</v>
      </c>
      <c r="N1064" s="20">
        <v>1.7132691884570998E-2</v>
      </c>
      <c r="O1064" s="20">
        <v>0.18544761493084699</v>
      </c>
      <c r="P1064" s="20">
        <v>3.3605404002764003E-2</v>
      </c>
      <c r="Q1064" s="20">
        <v>7.3936187483039401E-2</v>
      </c>
      <c r="R1064" s="20">
        <v>2.7432851754749799E-2</v>
      </c>
      <c r="S1064" s="20">
        <v>0.100389351568001</v>
      </c>
      <c r="T1064" s="20">
        <v>5.0572627548538703E-3</v>
      </c>
      <c r="U1064" s="20">
        <v>9.0453279417012297E-2</v>
      </c>
      <c r="V1064" s="20">
        <v>2.3552445549820101E-2</v>
      </c>
      <c r="W1064" s="20">
        <v>0.39572571881107799</v>
      </c>
      <c r="X1064" s="20"/>
      <c r="Y1064" s="20"/>
      <c r="Z1064" s="20"/>
      <c r="AA1064" s="30"/>
    </row>
    <row r="1065" spans="1:27" x14ac:dyDescent="0.25">
      <c r="A1065">
        <v>1029</v>
      </c>
      <c r="B1065" s="15">
        <v>41411</v>
      </c>
      <c r="C1065" s="25">
        <f t="shared" si="48"/>
        <v>0.149312153458595</v>
      </c>
      <c r="D1065" s="25">
        <f>VLOOKUP(B1065,input_BB!$B$19:$K$10000,$D$35,0)</f>
        <v>23082.68</v>
      </c>
      <c r="E1065" s="27">
        <f t="shared" si="49"/>
        <v>5.8071102716875947E-2</v>
      </c>
      <c r="F1065" s="28">
        <f>VLOOKUP(B1065,viz!$B$3:$E$1863,4,0)</f>
        <v>0</v>
      </c>
      <c r="G1065" s="25">
        <f t="shared" si="50"/>
        <v>0.18524944613292901</v>
      </c>
      <c r="I1065" s="31">
        <v>41411</v>
      </c>
      <c r="J1065" s="20">
        <v>0.149312153458595</v>
      </c>
      <c r="K1065" s="20">
        <v>1</v>
      </c>
      <c r="L1065" s="20">
        <v>4.7236146320698599E-2</v>
      </c>
      <c r="M1065" s="20" t="s">
        <v>122</v>
      </c>
      <c r="N1065" s="20">
        <v>1.71211532223749E-2</v>
      </c>
      <c r="O1065" s="20">
        <v>0.18524944613292901</v>
      </c>
      <c r="P1065" s="20">
        <v>3.3582077562189401E-2</v>
      </c>
      <c r="Q1065" s="20">
        <v>7.3896539379344303E-2</v>
      </c>
      <c r="R1065" s="20">
        <v>2.74138098534474E-2</v>
      </c>
      <c r="S1065" s="20">
        <v>0.10031866353598699</v>
      </c>
      <c r="T1065" s="20">
        <v>5.0604328408599998E-3</v>
      </c>
      <c r="U1065" s="20">
        <v>9.0389278181180296E-2</v>
      </c>
      <c r="V1065" s="20">
        <v>2.3536050760922599E-2</v>
      </c>
      <c r="W1065" s="20">
        <v>0.39619640221006602</v>
      </c>
      <c r="X1065" s="20"/>
      <c r="Y1065" s="20"/>
      <c r="Z1065" s="20"/>
      <c r="AA1065" s="30"/>
    </row>
    <row r="1066" spans="1:27" x14ac:dyDescent="0.25">
      <c r="A1066">
        <v>1030</v>
      </c>
      <c r="B1066" s="15">
        <v>41418</v>
      </c>
      <c r="C1066" s="25">
        <f t="shared" si="48"/>
        <v>0.14922322332859</v>
      </c>
      <c r="D1066" s="25">
        <f>VLOOKUP(B1066,input_BB!$B$19:$K$10000,$D$35,0)</f>
        <v>22618.67</v>
      </c>
      <c r="E1066" s="27">
        <f t="shared" si="49"/>
        <v>5.7910987687319532E-2</v>
      </c>
      <c r="F1066" s="28">
        <f>VLOOKUP(B1066,viz!$B$3:$E$1863,4,0)</f>
        <v>0</v>
      </c>
      <c r="G1066" s="25">
        <f t="shared" si="50"/>
        <v>0.185052884977671</v>
      </c>
      <c r="I1066" s="31">
        <v>41418</v>
      </c>
      <c r="J1066" s="20">
        <v>0.14922322332859</v>
      </c>
      <c r="K1066" s="20">
        <v>1</v>
      </c>
      <c r="L1066" s="20">
        <v>4.7205087807176097E-2</v>
      </c>
      <c r="M1066" s="20" t="s">
        <v>122</v>
      </c>
      <c r="N1066" s="20">
        <v>1.7109607639554301E-2</v>
      </c>
      <c r="O1066" s="20">
        <v>0.185052884977671</v>
      </c>
      <c r="P1066" s="20">
        <v>3.3558735817243598E-2</v>
      </c>
      <c r="Q1066" s="20">
        <v>7.3856973070030807E-2</v>
      </c>
      <c r="R1066" s="20">
        <v>2.73947554588404E-2</v>
      </c>
      <c r="S1066" s="20">
        <v>0.10024794262744501</v>
      </c>
      <c r="T1066" s="20">
        <v>5.0635759776640702E-3</v>
      </c>
      <c r="U1066" s="20">
        <v>9.0325218327510101E-2</v>
      </c>
      <c r="V1066" s="20">
        <v>2.3519650746814599E-2</v>
      </c>
      <c r="W1066" s="20">
        <v>0.39666556755005</v>
      </c>
      <c r="X1066" s="20"/>
      <c r="Y1066" s="20"/>
      <c r="Z1066" s="20"/>
      <c r="AA1066" s="30"/>
    </row>
    <row r="1067" spans="1:27" x14ac:dyDescent="0.25">
      <c r="A1067">
        <v>1031</v>
      </c>
      <c r="B1067" s="15">
        <v>41425</v>
      </c>
      <c r="C1067" s="25">
        <f t="shared" si="48"/>
        <v>0.126538977026939</v>
      </c>
      <c r="D1067" s="25">
        <f>VLOOKUP(B1067,input_BB!$B$19:$K$10000,$D$35,0)</f>
        <v>22392.16</v>
      </c>
      <c r="E1067" s="27">
        <f t="shared" si="49"/>
        <v>1.7068938239623813E-2</v>
      </c>
      <c r="F1067" s="28">
        <f>VLOOKUP(B1067,viz!$B$3:$E$1863,4,0)</f>
        <v>0</v>
      </c>
      <c r="G1067" s="25">
        <f t="shared" si="50"/>
        <v>0.19069451176994401</v>
      </c>
      <c r="I1067" s="31">
        <v>41425</v>
      </c>
      <c r="J1067" s="20">
        <v>0.126538977026939</v>
      </c>
      <c r="K1067" s="20">
        <v>0</v>
      </c>
      <c r="L1067" s="20">
        <v>4.7672795038647797E-2</v>
      </c>
      <c r="M1067" s="20" t="s">
        <v>122</v>
      </c>
      <c r="N1067" s="20">
        <v>1.2906361336050901E-2</v>
      </c>
      <c r="O1067" s="20">
        <v>0.19069451176994401</v>
      </c>
      <c r="P1067" s="20">
        <v>3.3898822565523498E-2</v>
      </c>
      <c r="Q1067" s="20">
        <v>7.4374981706882504E-2</v>
      </c>
      <c r="R1067" s="20">
        <v>2.7672375967391701E-2</v>
      </c>
      <c r="S1067" s="20">
        <v>0.10106227218441501</v>
      </c>
      <c r="T1067" s="20" t="s">
        <v>122</v>
      </c>
      <c r="U1067" s="20">
        <v>9.1401465088424796E-2</v>
      </c>
      <c r="V1067" s="20">
        <v>2.37543098350507E-2</v>
      </c>
      <c r="W1067" s="20">
        <v>0.39656210450766799</v>
      </c>
      <c r="X1067" s="20"/>
      <c r="Y1067" s="20"/>
      <c r="Z1067" s="20"/>
      <c r="AA1067" s="30"/>
    </row>
    <row r="1068" spans="1:27" x14ac:dyDescent="0.25">
      <c r="A1068">
        <v>1032</v>
      </c>
      <c r="B1068" s="15">
        <v>41432</v>
      </c>
      <c r="C1068" s="25">
        <f t="shared" si="48"/>
        <v>0.1263537555933</v>
      </c>
      <c r="D1068" s="25">
        <f>VLOOKUP(B1068,input_BB!$B$19:$K$10000,$D$35,0)</f>
        <v>21575.26</v>
      </c>
      <c r="E1068" s="27">
        <f t="shared" si="49"/>
        <v>1.6735454691135517E-2</v>
      </c>
      <c r="F1068" s="28">
        <f>VLOOKUP(B1068,viz!$B$3:$E$1863,4,0)</f>
        <v>0</v>
      </c>
      <c r="G1068" s="25">
        <f t="shared" si="50"/>
        <v>0.19102915749176799</v>
      </c>
      <c r="I1068" s="31">
        <v>41432</v>
      </c>
      <c r="J1068" s="20">
        <v>0.1263537555933</v>
      </c>
      <c r="K1068" s="20">
        <v>0</v>
      </c>
      <c r="L1068" s="20">
        <v>6.6864239072231699E-2</v>
      </c>
      <c r="M1068" s="20" t="s">
        <v>122</v>
      </c>
      <c r="N1068" s="20">
        <v>2.3023312984723199E-2</v>
      </c>
      <c r="O1068" s="20">
        <v>0.19102915749176799</v>
      </c>
      <c r="P1068" s="20">
        <v>3.3165707992104602E-2</v>
      </c>
      <c r="Q1068" s="20">
        <v>6.8162260745585096E-2</v>
      </c>
      <c r="R1068" s="20">
        <v>2.7073917951228699E-2</v>
      </c>
      <c r="S1068" s="20">
        <v>9.8752981263934503E-2</v>
      </c>
      <c r="T1068" s="20">
        <v>3.5821264298417899E-3</v>
      </c>
      <c r="U1068" s="20">
        <v>8.9578250509726107E-2</v>
      </c>
      <c r="V1068" s="20">
        <v>2.3238304630801201E-2</v>
      </c>
      <c r="W1068" s="20">
        <v>0.37552974092805502</v>
      </c>
      <c r="X1068" s="20"/>
      <c r="Y1068" s="20"/>
      <c r="Z1068" s="20"/>
      <c r="AA1068" s="30"/>
    </row>
    <row r="1069" spans="1:27" x14ac:dyDescent="0.25">
      <c r="A1069">
        <v>1033</v>
      </c>
      <c r="B1069" s="15">
        <v>41439</v>
      </c>
      <c r="C1069" s="25">
        <f t="shared" si="48"/>
        <v>0.126333028078079</v>
      </c>
      <c r="D1069" s="25">
        <f>VLOOKUP(B1069,input_BB!$B$19:$K$10000,$D$35,0)</f>
        <v>20969.14</v>
      </c>
      <c r="E1069" s="27">
        <f t="shared" si="49"/>
        <v>1.6698135655258073E-2</v>
      </c>
      <c r="F1069" s="28">
        <f>VLOOKUP(B1069,viz!$B$3:$E$1863,4,0)</f>
        <v>0</v>
      </c>
      <c r="G1069" s="25">
        <f t="shared" si="50"/>
        <v>0.19068614233379899</v>
      </c>
      <c r="I1069" s="31">
        <v>41439</v>
      </c>
      <c r="J1069" s="20">
        <v>0.126333028078079</v>
      </c>
      <c r="K1069" s="20">
        <v>0</v>
      </c>
      <c r="L1069" s="20">
        <v>6.6917941623542004E-2</v>
      </c>
      <c r="M1069" s="20" t="s">
        <v>122</v>
      </c>
      <c r="N1069" s="20">
        <v>2.3009546471655401E-2</v>
      </c>
      <c r="O1069" s="20">
        <v>0.19068614233379899</v>
      </c>
      <c r="P1069" s="20">
        <v>3.3145543052948798E-2</v>
      </c>
      <c r="Q1069" s="20">
        <v>6.8128181472410496E-2</v>
      </c>
      <c r="R1069" s="20">
        <v>2.70574568550771E-2</v>
      </c>
      <c r="S1069" s="20">
        <v>9.8690739661181595E-2</v>
      </c>
      <c r="T1069" s="20">
        <v>3.58656973067364E-3</v>
      </c>
      <c r="U1069" s="20">
        <v>8.9523093816629498E-2</v>
      </c>
      <c r="V1069" s="20">
        <v>2.3224108236456199E-2</v>
      </c>
      <c r="W1069" s="20">
        <v>0.37603067674562601</v>
      </c>
      <c r="X1069" s="20"/>
      <c r="Y1069" s="20"/>
      <c r="Z1069" s="20"/>
      <c r="AA1069" s="30"/>
    </row>
    <row r="1070" spans="1:27" x14ac:dyDescent="0.25">
      <c r="A1070">
        <v>1034</v>
      </c>
      <c r="B1070" s="15">
        <v>41446</v>
      </c>
      <c r="C1070" s="25">
        <f t="shared" si="48"/>
        <v>0.12631238996982599</v>
      </c>
      <c r="D1070" s="25">
        <f>VLOOKUP(B1070,input_BB!$B$19:$K$10000,$D$35,0)</f>
        <v>20263.310000000001</v>
      </c>
      <c r="E1070" s="27">
        <f t="shared" si="49"/>
        <v>1.6660977592937314E-2</v>
      </c>
      <c r="F1070" s="28">
        <f>VLOOKUP(B1070,viz!$B$3:$E$1863,4,0)</f>
        <v>0</v>
      </c>
      <c r="G1070" s="25">
        <f t="shared" si="50"/>
        <v>0.19034583566786101</v>
      </c>
      <c r="I1070" s="31">
        <v>41446</v>
      </c>
      <c r="J1070" s="20">
        <v>0.12631238996982599</v>
      </c>
      <c r="K1070" s="20">
        <v>0</v>
      </c>
      <c r="L1070" s="20">
        <v>6.6971043202722694E-2</v>
      </c>
      <c r="M1070" s="20" t="s">
        <v>122</v>
      </c>
      <c r="N1070" s="20">
        <v>2.29957704923766E-2</v>
      </c>
      <c r="O1070" s="20">
        <v>0.19034583566786101</v>
      </c>
      <c r="P1070" s="20">
        <v>3.3125368789699898E-2</v>
      </c>
      <c r="Q1070" s="20">
        <v>6.80942181693759E-2</v>
      </c>
      <c r="R1070" s="20">
        <v>2.7040988147457201E-2</v>
      </c>
      <c r="S1070" s="20">
        <v>9.8628483704940803E-2</v>
      </c>
      <c r="T1070" s="20">
        <v>3.5909884756966199E-3</v>
      </c>
      <c r="U1070" s="20">
        <v>8.9467950402940602E-2</v>
      </c>
      <c r="V1070" s="20">
        <v>2.3209910757205601E-2</v>
      </c>
      <c r="W1070" s="20">
        <v>0.37652944218972301</v>
      </c>
      <c r="X1070" s="20"/>
      <c r="Y1070" s="20"/>
      <c r="Z1070" s="20"/>
      <c r="AA1070" s="30"/>
    </row>
    <row r="1071" spans="1:27" x14ac:dyDescent="0.25">
      <c r="A1071">
        <v>1035</v>
      </c>
      <c r="B1071" s="15">
        <v>41453</v>
      </c>
      <c r="C1071" s="25">
        <f t="shared" si="48"/>
        <v>0.127740383148193</v>
      </c>
      <c r="D1071" s="25">
        <f>VLOOKUP(B1071,input_BB!$B$19:$K$10000,$D$35,0)</f>
        <v>20803.29</v>
      </c>
      <c r="E1071" s="27">
        <f t="shared" si="49"/>
        <v>1.9232020387407085E-2</v>
      </c>
      <c r="F1071" s="28">
        <f>VLOOKUP(B1071,viz!$B$3:$E$1863,4,0)</f>
        <v>0</v>
      </c>
      <c r="G1071" s="25">
        <f t="shared" si="50"/>
        <v>0.21011224819648</v>
      </c>
      <c r="I1071" s="31">
        <v>41453</v>
      </c>
      <c r="J1071" s="20">
        <v>0.127740383148193</v>
      </c>
      <c r="K1071" s="20">
        <v>0</v>
      </c>
      <c r="L1071" s="20">
        <v>4.6753354828578099E-2</v>
      </c>
      <c r="M1071" s="20" t="s">
        <v>122</v>
      </c>
      <c r="N1071" s="20">
        <v>2.30706418628269E-2</v>
      </c>
      <c r="O1071" s="20">
        <v>0.21011224819648</v>
      </c>
      <c r="P1071" s="20">
        <v>3.3232893852018899E-2</v>
      </c>
      <c r="Q1071" s="20">
        <v>6.8322232774530894E-2</v>
      </c>
      <c r="R1071" s="20">
        <v>2.7128763289046801E-2</v>
      </c>
      <c r="S1071" s="20">
        <v>9.8947842695044697E-2</v>
      </c>
      <c r="T1071" s="20">
        <v>8.1797250307443295E-3</v>
      </c>
      <c r="U1071" s="20">
        <v>0.11246926048544099</v>
      </c>
      <c r="V1071" s="20" t="s">
        <v>122</v>
      </c>
      <c r="W1071" s="20">
        <v>0.37178303698528797</v>
      </c>
      <c r="X1071" s="20"/>
      <c r="Y1071" s="20"/>
      <c r="Z1071" s="20"/>
      <c r="AA1071" s="30"/>
    </row>
    <row r="1072" spans="1:27" x14ac:dyDescent="0.25">
      <c r="A1072">
        <v>1036</v>
      </c>
      <c r="B1072" s="15">
        <v>41460</v>
      </c>
      <c r="C1072" s="25">
        <f t="shared" si="48"/>
        <v>0.12769778072834001</v>
      </c>
      <c r="D1072" s="25">
        <f>VLOOKUP(B1072,input_BB!$B$19:$K$10000,$D$35,0)</f>
        <v>20854.669999999998</v>
      </c>
      <c r="E1072" s="27">
        <f t="shared" si="49"/>
        <v>1.915531648836237E-2</v>
      </c>
      <c r="F1072" s="28">
        <f>VLOOKUP(B1072,viz!$B$3:$E$1863,4,0)</f>
        <v>0</v>
      </c>
      <c r="G1072" s="25">
        <f t="shared" si="50"/>
        <v>0.210030691420628</v>
      </c>
      <c r="I1072" s="31">
        <v>41460</v>
      </c>
      <c r="J1072" s="20">
        <v>0.12769778072834001</v>
      </c>
      <c r="K1072" s="20">
        <v>0</v>
      </c>
      <c r="L1072" s="20">
        <v>4.6714188444161003E-2</v>
      </c>
      <c r="M1072" s="20" t="s">
        <v>122</v>
      </c>
      <c r="N1072" s="20">
        <v>2.3050734502133199E-2</v>
      </c>
      <c r="O1072" s="20">
        <v>0.210030691420628</v>
      </c>
      <c r="P1072" s="20">
        <v>3.3203887048712903E-2</v>
      </c>
      <c r="Q1072" s="20">
        <v>6.8270061253756703E-2</v>
      </c>
      <c r="R1072" s="20">
        <v>2.7105084379104E-2</v>
      </c>
      <c r="S1072" s="20">
        <v>9.8860689487039299E-2</v>
      </c>
      <c r="T1072" s="20">
        <v>8.1850403376308497E-3</v>
      </c>
      <c r="U1072" s="20">
        <v>0.11237029428180501</v>
      </c>
      <c r="V1072" s="20" t="s">
        <v>122</v>
      </c>
      <c r="W1072" s="20">
        <v>0.372209328845029</v>
      </c>
      <c r="X1072" s="20"/>
      <c r="Y1072" s="20"/>
      <c r="Z1072" s="20"/>
      <c r="AA1072" s="30"/>
    </row>
    <row r="1073" spans="1:27" x14ac:dyDescent="0.25">
      <c r="A1073">
        <v>1037</v>
      </c>
      <c r="B1073" s="15">
        <v>41467</v>
      </c>
      <c r="C1073" s="25">
        <f t="shared" si="48"/>
        <v>0.136634185910225</v>
      </c>
      <c r="D1073" s="25">
        <f>VLOOKUP(B1073,input_BB!$B$19:$K$10000,$D$35,0)</f>
        <v>21277.279999999999</v>
      </c>
      <c r="E1073" s="27">
        <f t="shared" si="49"/>
        <v>3.5244945276100711E-2</v>
      </c>
      <c r="F1073" s="28">
        <f>VLOOKUP(B1073,viz!$B$3:$E$1863,4,0)</f>
        <v>0</v>
      </c>
      <c r="G1073" s="25">
        <f t="shared" si="50"/>
        <v>0.20994919383221999</v>
      </c>
      <c r="I1073" s="31">
        <v>41467</v>
      </c>
      <c r="J1073" s="20">
        <v>0.136634185910225</v>
      </c>
      <c r="K1073" s="20">
        <v>0</v>
      </c>
      <c r="L1073" s="20">
        <v>4.66751049850593E-2</v>
      </c>
      <c r="M1073" s="20" t="s">
        <v>122</v>
      </c>
      <c r="N1073" s="20">
        <v>2.30308717532016E-2</v>
      </c>
      <c r="O1073" s="20">
        <v>0.20994919383221999</v>
      </c>
      <c r="P1073" s="20">
        <v>3.3174945084214098E-2</v>
      </c>
      <c r="Q1073" s="20">
        <v>6.8217807668788905E-2</v>
      </c>
      <c r="R1073" s="20">
        <v>2.7081458398546799E-2</v>
      </c>
      <c r="S1073" s="20">
        <v>9.8773730704518906E-2</v>
      </c>
      <c r="T1073" s="20">
        <v>8.1903229010833606E-3</v>
      </c>
      <c r="U1073" s="20">
        <v>0.11227155433459</v>
      </c>
      <c r="V1073" s="20" t="s">
        <v>122</v>
      </c>
      <c r="W1073" s="20">
        <v>0.37263501033777702</v>
      </c>
      <c r="X1073" s="20"/>
      <c r="Y1073" s="20"/>
      <c r="Z1073" s="20"/>
      <c r="AA1073" s="30"/>
    </row>
    <row r="1074" spans="1:27" x14ac:dyDescent="0.25">
      <c r="A1074">
        <v>1038</v>
      </c>
      <c r="B1074" s="15">
        <v>41474</v>
      </c>
      <c r="C1074" s="25">
        <f t="shared" si="48"/>
        <v>0.12761293351650199</v>
      </c>
      <c r="D1074" s="25">
        <f>VLOOKUP(B1074,input_BB!$B$19:$K$10000,$D$35,0)</f>
        <v>21362.42</v>
      </c>
      <c r="E1074" s="27">
        <f t="shared" si="49"/>
        <v>1.9002552584492429E-2</v>
      </c>
      <c r="F1074" s="28">
        <f>VLOOKUP(B1074,viz!$B$3:$E$1863,4,0)</f>
        <v>0</v>
      </c>
      <c r="G1074" s="25">
        <f t="shared" si="50"/>
        <v>0.20986794718155199</v>
      </c>
      <c r="I1074" s="31">
        <v>41474</v>
      </c>
      <c r="J1074" s="20">
        <v>0.12761293351650199</v>
      </c>
      <c r="K1074" s="20">
        <v>0</v>
      </c>
      <c r="L1074" s="20">
        <v>4.6636155524970802E-2</v>
      </c>
      <c r="M1074" s="20" t="s">
        <v>122</v>
      </c>
      <c r="N1074" s="20">
        <v>2.3011070731477599E-2</v>
      </c>
      <c r="O1074" s="20">
        <v>0.20986794718155199</v>
      </c>
      <c r="P1074" s="20">
        <v>3.3146100344935897E-2</v>
      </c>
      <c r="Q1074" s="20">
        <v>6.8165538629774203E-2</v>
      </c>
      <c r="R1074" s="20">
        <v>2.7057911785137299E-2</v>
      </c>
      <c r="S1074" s="20">
        <v>9.8687062202867895E-2</v>
      </c>
      <c r="T1074" s="20">
        <v>8.1955670809574707E-3</v>
      </c>
      <c r="U1074" s="20">
        <v>0.112173147514099</v>
      </c>
      <c r="V1074" s="20" t="s">
        <v>122</v>
      </c>
      <c r="W1074" s="20">
        <v>0.37305949900422802</v>
      </c>
      <c r="X1074" s="20"/>
      <c r="Y1074" s="20"/>
      <c r="Z1074" s="20"/>
      <c r="AA1074" s="30"/>
    </row>
    <row r="1075" spans="1:27" x14ac:dyDescent="0.25">
      <c r="A1075">
        <v>1039</v>
      </c>
      <c r="B1075" s="15">
        <v>41481</v>
      </c>
      <c r="C1075" s="25">
        <f t="shared" si="48"/>
        <v>0.14916834235191301</v>
      </c>
      <c r="D1075" s="25">
        <f>VLOOKUP(B1075,input_BB!$B$19:$K$10000,$D$35,0)</f>
        <v>21968.95</v>
      </c>
      <c r="E1075" s="27">
        <f t="shared" si="49"/>
        <v>5.78121767533624E-2</v>
      </c>
      <c r="F1075" s="28">
        <f>VLOOKUP(B1075,viz!$B$3:$E$1863,4,0)</f>
        <v>0</v>
      </c>
      <c r="G1075" s="25">
        <f t="shared" si="50"/>
        <v>0.20978677661784501</v>
      </c>
      <c r="I1075" s="31">
        <v>41481</v>
      </c>
      <c r="J1075" s="20">
        <v>0.14916834235191301</v>
      </c>
      <c r="K1075" s="20">
        <v>0</v>
      </c>
      <c r="L1075" s="20">
        <v>4.6597256944828101E-2</v>
      </c>
      <c r="M1075" s="20" t="s">
        <v>122</v>
      </c>
      <c r="N1075" s="20">
        <v>2.2991306542171502E-2</v>
      </c>
      <c r="O1075" s="20">
        <v>0.20978677661784501</v>
      </c>
      <c r="P1075" s="20">
        <v>3.3117301493170499E-2</v>
      </c>
      <c r="Q1075" s="20">
        <v>6.8113492381841695E-2</v>
      </c>
      <c r="R1075" s="20">
        <v>2.7034402630742901E-2</v>
      </c>
      <c r="S1075" s="20">
        <v>9.8600542987548195E-2</v>
      </c>
      <c r="T1075" s="20">
        <v>8.2008075006914493E-3</v>
      </c>
      <c r="U1075" s="20">
        <v>0.11207490543518001</v>
      </c>
      <c r="V1075" s="20" t="s">
        <v>122</v>
      </c>
      <c r="W1075" s="20">
        <v>0.37348320746598102</v>
      </c>
      <c r="X1075" s="20"/>
      <c r="Y1075" s="20"/>
      <c r="Z1075" s="20"/>
      <c r="AA1075" s="30"/>
    </row>
    <row r="1076" spans="1:27" x14ac:dyDescent="0.25">
      <c r="A1076">
        <v>1040</v>
      </c>
      <c r="B1076" s="15">
        <v>41488</v>
      </c>
      <c r="C1076" s="25">
        <f t="shared" si="48"/>
        <v>0.13653123378753701</v>
      </c>
      <c r="D1076" s="25">
        <f>VLOOKUP(B1076,input_BB!$B$19:$K$10000,$D$35,0)</f>
        <v>22190.97</v>
      </c>
      <c r="E1076" s="27">
        <f t="shared" si="49"/>
        <v>3.5059584227307039E-2</v>
      </c>
      <c r="F1076" s="28">
        <f>VLOOKUP(B1076,viz!$B$3:$E$1863,4,0)</f>
        <v>0</v>
      </c>
      <c r="G1076" s="25">
        <f t="shared" si="50"/>
        <v>0.20970589496741099</v>
      </c>
      <c r="I1076" s="31">
        <v>41488</v>
      </c>
      <c r="J1076" s="20">
        <v>0.13653123378753701</v>
      </c>
      <c r="K1076" s="20">
        <v>0</v>
      </c>
      <c r="L1076" s="20">
        <v>4.6558452358015902E-2</v>
      </c>
      <c r="M1076" s="20" t="s">
        <v>122</v>
      </c>
      <c r="N1076" s="20">
        <v>2.2971592295304499E-2</v>
      </c>
      <c r="O1076" s="20">
        <v>0.20970589496741099</v>
      </c>
      <c r="P1076" s="20">
        <v>3.30885828735107E-2</v>
      </c>
      <c r="Q1076" s="20">
        <v>6.8061739910224503E-2</v>
      </c>
      <c r="R1076" s="20">
        <v>2.7010958971631902E-2</v>
      </c>
      <c r="S1076" s="20">
        <v>9.8514253274380501E-2</v>
      </c>
      <c r="T1076" s="20">
        <v>8.2059507999066097E-3</v>
      </c>
      <c r="U1076" s="20">
        <v>0.111976922747117</v>
      </c>
      <c r="V1076" s="20" t="s">
        <v>122</v>
      </c>
      <c r="W1076" s="20">
        <v>0.37390565180249702</v>
      </c>
      <c r="X1076" s="20"/>
      <c r="Y1076" s="20"/>
      <c r="Z1076" s="20"/>
      <c r="AA1076" s="30"/>
    </row>
    <row r="1077" spans="1:27" x14ac:dyDescent="0.25">
      <c r="A1077">
        <v>1041</v>
      </c>
      <c r="B1077" s="15">
        <v>41495</v>
      </c>
      <c r="C1077" s="25">
        <f t="shared" si="48"/>
        <v>0.12749516963958701</v>
      </c>
      <c r="D1077" s="25">
        <f>VLOOKUP(B1077,input_BB!$B$19:$K$10000,$D$35,0)</f>
        <v>21807.56</v>
      </c>
      <c r="E1077" s="27">
        <f t="shared" si="49"/>
        <v>1.8790523583389413E-2</v>
      </c>
      <c r="F1077" s="28">
        <f>VLOOKUP(B1077,viz!$B$3:$E$1863,4,0)</f>
        <v>0</v>
      </c>
      <c r="G1077" s="25">
        <f t="shared" si="50"/>
        <v>0.20952699110981499</v>
      </c>
      <c r="I1077" s="31">
        <v>41495</v>
      </c>
      <c r="J1077" s="20">
        <v>0.12749516963958701</v>
      </c>
      <c r="K1077" s="20">
        <v>0</v>
      </c>
      <c r="L1077" s="20">
        <v>4.6525480168850497E-2</v>
      </c>
      <c r="M1077" s="20" t="s">
        <v>122</v>
      </c>
      <c r="N1077" s="20">
        <v>2.2954796438858501E-2</v>
      </c>
      <c r="O1077" s="20">
        <v>0.20952699110981499</v>
      </c>
      <c r="P1077" s="20">
        <v>3.3064064642227602E-2</v>
      </c>
      <c r="Q1077" s="20">
        <v>6.8018411354222305E-2</v>
      </c>
      <c r="R1077" s="20">
        <v>2.6990944184604699E-2</v>
      </c>
      <c r="S1077" s="20">
        <v>9.8439104457450202E-2</v>
      </c>
      <c r="T1077" s="20">
        <v>8.2127196506417196E-3</v>
      </c>
      <c r="U1077" s="20">
        <v>0.111894207290457</v>
      </c>
      <c r="V1077" s="20" t="s">
        <v>122</v>
      </c>
      <c r="W1077" s="20">
        <v>0.37437328070287301</v>
      </c>
      <c r="X1077" s="20"/>
      <c r="Y1077" s="20"/>
      <c r="Z1077" s="20"/>
      <c r="AA1077" s="30"/>
    </row>
    <row r="1078" spans="1:27" x14ac:dyDescent="0.25">
      <c r="A1078">
        <v>1042</v>
      </c>
      <c r="B1078" s="15">
        <v>41502</v>
      </c>
      <c r="C1078" s="25">
        <f t="shared" si="48"/>
        <v>0.12745334208011599</v>
      </c>
      <c r="D1078" s="25">
        <f>VLOOKUP(B1078,input_BB!$B$19:$K$10000,$D$35,0)</f>
        <v>22517.81</v>
      </c>
      <c r="E1078" s="27">
        <f t="shared" si="49"/>
        <v>1.8715214788489427E-2</v>
      </c>
      <c r="F1078" s="28">
        <f>VLOOKUP(B1078,viz!$B$3:$E$1863,4,0)</f>
        <v>0</v>
      </c>
      <c r="G1078" s="25">
        <f t="shared" si="50"/>
        <v>0.209446438403846</v>
      </c>
      <c r="I1078" s="31">
        <v>41502</v>
      </c>
      <c r="J1078" s="20">
        <v>0.12745334208011599</v>
      </c>
      <c r="K1078" s="20">
        <v>0</v>
      </c>
      <c r="L1078" s="20">
        <v>4.6486876870961202E-2</v>
      </c>
      <c r="M1078" s="20" t="s">
        <v>122</v>
      </c>
      <c r="N1078" s="20">
        <v>2.2935186034502699E-2</v>
      </c>
      <c r="O1078" s="20">
        <v>0.209446438403846</v>
      </c>
      <c r="P1078" s="20">
        <v>3.3035496675003599E-2</v>
      </c>
      <c r="Q1078" s="20">
        <v>6.7966535567651296E-2</v>
      </c>
      <c r="R1078" s="20">
        <v>2.69676235064862E-2</v>
      </c>
      <c r="S1078" s="20">
        <v>9.8353277783614607E-2</v>
      </c>
      <c r="T1078" s="20">
        <v>8.2178538812644909E-3</v>
      </c>
      <c r="U1078" s="20">
        <v>0.111796736173049</v>
      </c>
      <c r="V1078" s="20" t="s">
        <v>122</v>
      </c>
      <c r="W1078" s="20">
        <v>0.374793975103621</v>
      </c>
      <c r="X1078" s="20"/>
      <c r="Y1078" s="20"/>
      <c r="Z1078" s="20"/>
      <c r="AA1078" s="30"/>
    </row>
    <row r="1079" spans="1:27" x14ac:dyDescent="0.25">
      <c r="A1079">
        <v>1043</v>
      </c>
      <c r="B1079" s="15">
        <v>41509</v>
      </c>
      <c r="C1079" s="25">
        <f t="shared" si="48"/>
        <v>0.12633065879344901</v>
      </c>
      <c r="D1079" s="25">
        <f>VLOOKUP(B1079,input_BB!$B$19:$K$10000,$D$35,0)</f>
        <v>21863.51</v>
      </c>
      <c r="E1079" s="27">
        <f t="shared" si="49"/>
        <v>1.6693869856045401E-2</v>
      </c>
      <c r="F1079" s="28">
        <f>VLOOKUP(B1079,viz!$B$3:$E$1863,4,0)</f>
        <v>0</v>
      </c>
      <c r="G1079" s="25">
        <f t="shared" si="50"/>
        <v>0.18940205350704101</v>
      </c>
      <c r="I1079" s="31">
        <v>41509</v>
      </c>
      <c r="J1079" s="20">
        <v>0.12633065879344901</v>
      </c>
      <c r="K1079" s="20">
        <v>0</v>
      </c>
      <c r="L1079" s="20">
        <v>4.3814715690021697E-2</v>
      </c>
      <c r="M1079" s="20" t="s">
        <v>122</v>
      </c>
      <c r="N1079" s="20">
        <v>3.79818276416891E-2</v>
      </c>
      <c r="O1079" s="20">
        <v>0.18940205350704101</v>
      </c>
      <c r="P1079" s="20">
        <v>3.3205376157091397E-2</v>
      </c>
      <c r="Q1079" s="20">
        <v>6.83234555658183E-2</v>
      </c>
      <c r="R1079" s="20">
        <v>3.2255709411884499E-2</v>
      </c>
      <c r="S1079" s="20">
        <v>9.9386156587787503E-2</v>
      </c>
      <c r="T1079" s="20" t="s">
        <v>122</v>
      </c>
      <c r="U1079" s="20">
        <v>8.9406687540755106E-2</v>
      </c>
      <c r="V1079" s="20">
        <v>2.33125037862838E-2</v>
      </c>
      <c r="W1079" s="20">
        <v>0.38291151411162799</v>
      </c>
      <c r="X1079" s="20"/>
      <c r="Y1079" s="20"/>
      <c r="Z1079" s="20"/>
      <c r="AA1079" s="30"/>
    </row>
    <row r="1080" spans="1:27" x14ac:dyDescent="0.25">
      <c r="A1080">
        <v>1044</v>
      </c>
      <c r="B1080" s="15">
        <v>41516</v>
      </c>
      <c r="C1080" s="25">
        <f t="shared" si="48"/>
        <v>0.14544591307640101</v>
      </c>
      <c r="D1080" s="25">
        <f>VLOOKUP(B1080,input_BB!$B$19:$K$10000,$D$35,0)</f>
        <v>21731.37</v>
      </c>
      <c r="E1080" s="27">
        <f t="shared" si="49"/>
        <v>5.1110096441135046E-2</v>
      </c>
      <c r="F1080" s="28">
        <f>VLOOKUP(B1080,viz!$B$3:$E$1863,4,0)</f>
        <v>0</v>
      </c>
      <c r="G1080" s="25">
        <f t="shared" si="50"/>
        <v>0.18912457285304199</v>
      </c>
      <c r="I1080" s="31">
        <v>41516</v>
      </c>
      <c r="J1080" s="20">
        <v>0.14544591307640101</v>
      </c>
      <c r="K1080" s="20">
        <v>0</v>
      </c>
      <c r="L1080" s="20">
        <v>4.3791456386878501E-2</v>
      </c>
      <c r="M1080" s="20" t="s">
        <v>122</v>
      </c>
      <c r="N1080" s="20">
        <v>3.7960541951133797E-2</v>
      </c>
      <c r="O1080" s="20">
        <v>0.18912457285304199</v>
      </c>
      <c r="P1080" s="20">
        <v>3.3186390975949102E-2</v>
      </c>
      <c r="Q1080" s="20">
        <v>6.8291249711455296E-2</v>
      </c>
      <c r="R1080" s="20">
        <v>3.2245320718267897E-2</v>
      </c>
      <c r="S1080" s="20">
        <v>9.9327886076197594E-2</v>
      </c>
      <c r="T1080" s="20" t="s">
        <v>122</v>
      </c>
      <c r="U1080" s="20">
        <v>8.9354155219183204E-2</v>
      </c>
      <c r="V1080" s="20">
        <v>2.3299120869710199E-2</v>
      </c>
      <c r="W1080" s="20">
        <v>0.38341930523818302</v>
      </c>
      <c r="X1080" s="20"/>
      <c r="Y1080" s="20"/>
      <c r="Z1080" s="20"/>
      <c r="AA1080" s="30"/>
    </row>
    <row r="1081" spans="1:27" x14ac:dyDescent="0.25">
      <c r="A1081">
        <v>1045</v>
      </c>
      <c r="B1081" s="15">
        <v>41523</v>
      </c>
      <c r="C1081" s="25">
        <f t="shared" si="48"/>
        <v>0.12626880407333399</v>
      </c>
      <c r="D1081" s="25">
        <f>VLOOKUP(B1081,input_BB!$B$19:$K$10000,$D$35,0)</f>
        <v>22621.22</v>
      </c>
      <c r="E1081" s="27">
        <f t="shared" si="49"/>
        <v>1.6582502984785179E-2</v>
      </c>
      <c r="F1081" s="28">
        <f>VLOOKUP(B1081,viz!$B$3:$E$1863,4,0)</f>
        <v>0</v>
      </c>
      <c r="G1081" s="25">
        <f t="shared" si="50"/>
        <v>0.18908432376516901</v>
      </c>
      <c r="I1081" s="31">
        <v>41523</v>
      </c>
      <c r="J1081" s="20">
        <v>0.12626880407333399</v>
      </c>
      <c r="K1081" s="20">
        <v>0</v>
      </c>
      <c r="L1081" s="20">
        <v>4.3755101285559102E-2</v>
      </c>
      <c r="M1081" s="20" t="s">
        <v>122</v>
      </c>
      <c r="N1081" s="20">
        <v>3.7927843320498499E-2</v>
      </c>
      <c r="O1081" s="20">
        <v>0.18908432376516901</v>
      </c>
      <c r="P1081" s="20">
        <v>3.3157432318791001E-2</v>
      </c>
      <c r="Q1081" s="20">
        <v>6.8238993077379101E-2</v>
      </c>
      <c r="R1081" s="20">
        <v>3.2223938982614199E-2</v>
      </c>
      <c r="S1081" s="20">
        <v>9.9240349674179898E-2</v>
      </c>
      <c r="T1081" s="20" t="s">
        <v>122</v>
      </c>
      <c r="U1081" s="20">
        <v>8.9274768759679393E-2</v>
      </c>
      <c r="V1081" s="20">
        <v>2.3278741395396398E-2</v>
      </c>
      <c r="W1081" s="20">
        <v>0.38381850742073298</v>
      </c>
      <c r="X1081" s="20"/>
      <c r="Y1081" s="20"/>
      <c r="Z1081" s="20"/>
      <c r="AA1081" s="30"/>
    </row>
    <row r="1082" spans="1:27" x14ac:dyDescent="0.25">
      <c r="A1082">
        <v>1046</v>
      </c>
      <c r="B1082" s="15">
        <v>41530</v>
      </c>
      <c r="C1082" s="25">
        <f t="shared" si="48"/>
        <v>0.12622709572315199</v>
      </c>
      <c r="D1082" s="25">
        <f>VLOOKUP(B1082,input_BB!$B$19:$K$10000,$D$35,0)</f>
        <v>22915.279999999999</v>
      </c>
      <c r="E1082" s="27">
        <f t="shared" si="49"/>
        <v>1.6507408821291154E-2</v>
      </c>
      <c r="F1082" s="28">
        <f>VLOOKUP(B1082,viz!$B$3:$E$1863,4,0)</f>
        <v>0</v>
      </c>
      <c r="G1082" s="25">
        <f t="shared" si="50"/>
        <v>0.18904443541330301</v>
      </c>
      <c r="I1082" s="31">
        <v>41530</v>
      </c>
      <c r="J1082" s="20">
        <v>0.12622709572315199</v>
      </c>
      <c r="K1082" s="20">
        <v>0</v>
      </c>
      <c r="L1082" s="20">
        <v>4.3718863434505498E-2</v>
      </c>
      <c r="M1082" s="20" t="s">
        <v>122</v>
      </c>
      <c r="N1082" s="20">
        <v>3.7895242333511298E-2</v>
      </c>
      <c r="O1082" s="20">
        <v>0.18904443541330301</v>
      </c>
      <c r="P1082" s="20">
        <v>3.3128560858846801E-2</v>
      </c>
      <c r="Q1082" s="20">
        <v>6.8186351517872598E-2</v>
      </c>
      <c r="R1082" s="20">
        <v>3.22026813825999E-2</v>
      </c>
      <c r="S1082" s="20">
        <v>9.9153085926241502E-2</v>
      </c>
      <c r="T1082" s="20" t="s">
        <v>122</v>
      </c>
      <c r="U1082" s="20">
        <v>8.9195595308075595E-2</v>
      </c>
      <c r="V1082" s="20">
        <v>2.3258428590720501E-2</v>
      </c>
      <c r="W1082" s="20">
        <v>0.38421675523432303</v>
      </c>
      <c r="X1082" s="20"/>
      <c r="Y1082" s="20"/>
      <c r="Z1082" s="20"/>
      <c r="AA1082" s="30"/>
    </row>
    <row r="1083" spans="1:27" x14ac:dyDescent="0.25">
      <c r="A1083">
        <v>1047</v>
      </c>
      <c r="B1083" s="15">
        <v>41537</v>
      </c>
      <c r="C1083" s="25">
        <f t="shared" si="48"/>
        <v>0.12618549168109899</v>
      </c>
      <c r="D1083" s="25">
        <f>VLOOKUP(B1083,input_BB!$B$19:$K$10000,$D$35,0)</f>
        <v>23502.51</v>
      </c>
      <c r="E1083" s="27">
        <f t="shared" si="49"/>
        <v>1.6432502460279327E-2</v>
      </c>
      <c r="F1083" s="28">
        <f>VLOOKUP(B1083,viz!$B$3:$E$1863,4,0)</f>
        <v>0</v>
      </c>
      <c r="G1083" s="25">
        <f t="shared" si="50"/>
        <v>0.18900432112024501</v>
      </c>
      <c r="I1083" s="31">
        <v>41537</v>
      </c>
      <c r="J1083" s="20">
        <v>0.12618549168109899</v>
      </c>
      <c r="K1083" s="20">
        <v>0</v>
      </c>
      <c r="L1083" s="20">
        <v>4.3682719780383801E-2</v>
      </c>
      <c r="M1083" s="20" t="s">
        <v>122</v>
      </c>
      <c r="N1083" s="20">
        <v>3.7862726246707598E-2</v>
      </c>
      <c r="O1083" s="20">
        <v>0.18900432112024501</v>
      </c>
      <c r="P1083" s="20">
        <v>3.3099757160142698E-2</v>
      </c>
      <c r="Q1083" s="20">
        <v>6.8134318747525902E-2</v>
      </c>
      <c r="R1083" s="20">
        <v>3.2181418939908703E-2</v>
      </c>
      <c r="S1083" s="20">
        <v>9.9066015744261895E-2</v>
      </c>
      <c r="T1083" s="20" t="s">
        <v>122</v>
      </c>
      <c r="U1083" s="20">
        <v>8.9116639086935803E-2</v>
      </c>
      <c r="V1083" s="20">
        <v>2.3238163433932601E-2</v>
      </c>
      <c r="W1083" s="20">
        <v>0.38461391973995601</v>
      </c>
      <c r="X1083" s="20"/>
      <c r="Y1083" s="20"/>
      <c r="Z1083" s="20"/>
      <c r="AA1083" s="30"/>
    </row>
    <row r="1084" spans="1:27" x14ac:dyDescent="0.25">
      <c r="A1084">
        <v>1048</v>
      </c>
      <c r="B1084" s="15">
        <v>41544</v>
      </c>
      <c r="C1084" s="25">
        <f t="shared" si="48"/>
        <v>0.18563039600849199</v>
      </c>
      <c r="D1084" s="25">
        <f>VLOOKUP(B1084,input_BB!$B$19:$K$10000,$D$35,0)</f>
        <v>23207.040000000001</v>
      </c>
      <c r="E1084" s="27">
        <f t="shared" si="49"/>
        <v>0.12346059983093</v>
      </c>
      <c r="F1084" s="28">
        <f>VLOOKUP(B1084,viz!$B$3:$E$1863,4,0)</f>
        <v>0</v>
      </c>
      <c r="G1084" s="25">
        <f t="shared" si="50"/>
        <v>0.202792108123862</v>
      </c>
      <c r="I1084" s="31">
        <v>41544</v>
      </c>
      <c r="J1084" s="20">
        <v>0.18563039600849199</v>
      </c>
      <c r="K1084" s="20">
        <v>0</v>
      </c>
      <c r="L1084" s="20">
        <v>4.3962444597371898E-2</v>
      </c>
      <c r="M1084" s="20" t="s">
        <v>122</v>
      </c>
      <c r="N1084" s="20">
        <v>4.12346357960853E-2</v>
      </c>
      <c r="O1084" s="20">
        <v>0.202792108123862</v>
      </c>
      <c r="P1084" s="20">
        <v>3.6047092634859203E-2</v>
      </c>
      <c r="Q1084" s="20">
        <v>7.4208943022110202E-2</v>
      </c>
      <c r="R1084" s="20">
        <v>2.9426057438871799E-2</v>
      </c>
      <c r="S1084" s="20" t="s">
        <v>122</v>
      </c>
      <c r="T1084" s="20">
        <v>7.7626900263154499E-3</v>
      </c>
      <c r="U1084" s="20">
        <v>0.14679049571941499</v>
      </c>
      <c r="V1084" s="20" t="s">
        <v>122</v>
      </c>
      <c r="W1084" s="20">
        <v>0.417775532641109</v>
      </c>
      <c r="X1084" s="20"/>
      <c r="Y1084" s="20"/>
      <c r="Z1084" s="20"/>
      <c r="AA1084" s="30"/>
    </row>
    <row r="1085" spans="1:27" x14ac:dyDescent="0.25">
      <c r="A1085">
        <v>1049</v>
      </c>
      <c r="B1085" s="15">
        <v>41551</v>
      </c>
      <c r="C1085" s="25">
        <f t="shared" si="48"/>
        <v>0.126124337315559</v>
      </c>
      <c r="D1085" s="25">
        <f>VLOOKUP(B1085,input_BB!$B$19:$K$10000,$D$35,0)</f>
        <v>23138.54</v>
      </c>
      <c r="E1085" s="27">
        <f t="shared" si="49"/>
        <v>1.6322396548532764E-2</v>
      </c>
      <c r="F1085" s="28">
        <f>VLOOKUP(B1085,viz!$B$3:$E$1863,4,0)</f>
        <v>0</v>
      </c>
      <c r="G1085" s="25">
        <f t="shared" si="50"/>
        <v>0.188688933142757</v>
      </c>
      <c r="I1085" s="31">
        <v>41551</v>
      </c>
      <c r="J1085" s="20">
        <v>0.126124337315559</v>
      </c>
      <c r="K1085" s="20">
        <v>0</v>
      </c>
      <c r="L1085" s="20">
        <v>4.3623670217134501E-2</v>
      </c>
      <c r="M1085" s="20" t="s">
        <v>122</v>
      </c>
      <c r="N1085" s="20">
        <v>3.7809272714673103E-2</v>
      </c>
      <c r="O1085" s="20">
        <v>0.188688933142757</v>
      </c>
      <c r="P1085" s="20">
        <v>3.3052286658301601E-2</v>
      </c>
      <c r="Q1085" s="20">
        <v>6.8050461906942597E-2</v>
      </c>
      <c r="R1085" s="20">
        <v>3.2149866909981797E-2</v>
      </c>
      <c r="S1085" s="20">
        <v>9.8921670200288705E-2</v>
      </c>
      <c r="T1085" s="20" t="s">
        <v>122</v>
      </c>
      <c r="U1085" s="20">
        <v>8.8986033462004704E-2</v>
      </c>
      <c r="V1085" s="20">
        <v>2.3204742013291299E-2</v>
      </c>
      <c r="W1085" s="20">
        <v>0.38551306277462499</v>
      </c>
      <c r="X1085" s="20"/>
      <c r="Y1085" s="20"/>
      <c r="Z1085" s="20"/>
      <c r="AA1085" s="30"/>
    </row>
    <row r="1086" spans="1:27" x14ac:dyDescent="0.25">
      <c r="A1086">
        <v>1050</v>
      </c>
      <c r="B1086" s="15">
        <v>41558</v>
      </c>
      <c r="C1086" s="25">
        <f t="shared" si="48"/>
        <v>0.14519830048084301</v>
      </c>
      <c r="D1086" s="25">
        <f>VLOOKUP(B1086,input_BB!$B$19:$K$10000,$D$35,0)</f>
        <v>23218.32</v>
      </c>
      <c r="E1086" s="27">
        <f t="shared" si="49"/>
        <v>5.0664280180053624E-2</v>
      </c>
      <c r="F1086" s="28">
        <f>VLOOKUP(B1086,viz!$B$3:$E$1863,4,0)</f>
        <v>0</v>
      </c>
      <c r="G1086" s="25">
        <f t="shared" si="50"/>
        <v>0.18864905167312701</v>
      </c>
      <c r="I1086" s="31">
        <v>41558</v>
      </c>
      <c r="J1086" s="20">
        <v>0.14519830048084301</v>
      </c>
      <c r="K1086" s="20">
        <v>0</v>
      </c>
      <c r="L1086" s="20">
        <v>4.3587775628248303E-2</v>
      </c>
      <c r="M1086" s="20" t="s">
        <v>122</v>
      </c>
      <c r="N1086" s="20">
        <v>3.7776980087435699E-2</v>
      </c>
      <c r="O1086" s="20">
        <v>0.18864905167312701</v>
      </c>
      <c r="P1086" s="20">
        <v>3.3023690731005799E-2</v>
      </c>
      <c r="Q1086" s="20">
        <v>6.7998540573451699E-2</v>
      </c>
      <c r="R1086" s="20">
        <v>3.2128736920308099E-2</v>
      </c>
      <c r="S1086" s="20">
        <v>9.8835248522089594E-2</v>
      </c>
      <c r="T1086" s="20" t="s">
        <v>122</v>
      </c>
      <c r="U1086" s="20">
        <v>8.8907656911620503E-2</v>
      </c>
      <c r="V1086" s="20">
        <v>2.3184625646287201E-2</v>
      </c>
      <c r="W1086" s="20">
        <v>0.38590769330642599</v>
      </c>
      <c r="X1086" s="20"/>
      <c r="Y1086" s="20"/>
      <c r="Z1086" s="20"/>
      <c r="AA1086" s="30"/>
    </row>
    <row r="1087" spans="1:27" x14ac:dyDescent="0.25">
      <c r="A1087">
        <v>1051</v>
      </c>
      <c r="B1087" s="15">
        <v>41565</v>
      </c>
      <c r="C1087" s="25">
        <f t="shared" si="48"/>
        <v>0.12604200839996299</v>
      </c>
      <c r="D1087" s="25">
        <f>VLOOKUP(B1087,input_BB!$B$19:$K$10000,$D$35,0)</f>
        <v>23340.1</v>
      </c>
      <c r="E1087" s="27">
        <f t="shared" si="49"/>
        <v>1.6174166733134283E-2</v>
      </c>
      <c r="F1087" s="28">
        <f>VLOOKUP(B1087,viz!$B$3:$E$1863,4,0)</f>
        <v>0</v>
      </c>
      <c r="G1087" s="25">
        <f t="shared" si="50"/>
        <v>0.188609088836975</v>
      </c>
      <c r="I1087" s="31">
        <v>41565</v>
      </c>
      <c r="J1087" s="20">
        <v>0.12604200839996299</v>
      </c>
      <c r="K1087" s="20">
        <v>0</v>
      </c>
      <c r="L1087" s="20">
        <v>4.3551985536373898E-2</v>
      </c>
      <c r="M1087" s="20" t="s">
        <v>122</v>
      </c>
      <c r="N1087" s="20">
        <v>3.7744804984715802E-2</v>
      </c>
      <c r="O1087" s="20">
        <v>0.188609088836975</v>
      </c>
      <c r="P1087" s="20">
        <v>3.2995194681664203E-2</v>
      </c>
      <c r="Q1087" s="20">
        <v>6.7946947684523695E-2</v>
      </c>
      <c r="R1087" s="20">
        <v>3.21076727561476E-2</v>
      </c>
      <c r="S1087" s="20">
        <v>9.8749115959287107E-2</v>
      </c>
      <c r="T1087" s="20" t="s">
        <v>122</v>
      </c>
      <c r="U1087" s="20">
        <v>8.8829522174013201E-2</v>
      </c>
      <c r="V1087" s="20">
        <v>2.3164574067854701E-2</v>
      </c>
      <c r="W1087" s="20">
        <v>0.38630109331844498</v>
      </c>
      <c r="X1087" s="20"/>
      <c r="Y1087" s="20"/>
      <c r="Z1087" s="20"/>
      <c r="AA1087" s="30"/>
    </row>
    <row r="1088" spans="1:27" x14ac:dyDescent="0.25">
      <c r="A1088">
        <v>1052</v>
      </c>
      <c r="B1088" s="15">
        <v>41572</v>
      </c>
      <c r="C1088" s="25">
        <f t="shared" si="48"/>
        <v>0.12747387588024101</v>
      </c>
      <c r="D1088" s="25">
        <f>VLOOKUP(B1088,input_BB!$B$19:$K$10000,$D$35,0)</f>
        <v>22698.34</v>
      </c>
      <c r="E1088" s="27">
        <f t="shared" si="49"/>
        <v>1.8752185048329789E-2</v>
      </c>
      <c r="F1088" s="28">
        <f>VLOOKUP(B1088,viz!$B$3:$E$1863,4,0)</f>
        <v>0</v>
      </c>
      <c r="G1088" s="25">
        <f t="shared" si="50"/>
        <v>0.21894965587350401</v>
      </c>
      <c r="I1088" s="31">
        <v>41572</v>
      </c>
      <c r="J1088" s="20">
        <v>0.12747387588024101</v>
      </c>
      <c r="K1088" s="20">
        <v>0</v>
      </c>
      <c r="L1088" s="20">
        <v>2.6482113457692798E-2</v>
      </c>
      <c r="M1088" s="20" t="s">
        <v>122</v>
      </c>
      <c r="N1088" s="20">
        <v>4.11319706446404E-2</v>
      </c>
      <c r="O1088" s="20">
        <v>0.21894965587350401</v>
      </c>
      <c r="P1088" s="20">
        <v>3.5955742092329802E-2</v>
      </c>
      <c r="Q1088" s="20">
        <v>7.4051088174034593E-2</v>
      </c>
      <c r="R1088" s="20">
        <v>2.93514859238048E-2</v>
      </c>
      <c r="S1088" s="20" t="s">
        <v>122</v>
      </c>
      <c r="T1088" s="20">
        <v>7.7697799380950098E-3</v>
      </c>
      <c r="U1088" s="20">
        <v>0.14642025628879901</v>
      </c>
      <c r="V1088" s="20" t="s">
        <v>122</v>
      </c>
      <c r="W1088" s="20">
        <v>0.41988790760709899</v>
      </c>
      <c r="X1088" s="20"/>
      <c r="Y1088" s="20"/>
      <c r="Z1088" s="20"/>
      <c r="AA1088" s="30"/>
    </row>
    <row r="1089" spans="1:27" x14ac:dyDescent="0.25">
      <c r="A1089">
        <v>1053</v>
      </c>
      <c r="B1089" s="15">
        <v>41579</v>
      </c>
      <c r="C1089" s="25">
        <f t="shared" si="48"/>
        <v>0.12743324041366599</v>
      </c>
      <c r="D1089" s="25">
        <f>VLOOKUP(B1089,input_BB!$B$19:$K$10000,$D$35,0)</f>
        <v>23249.79</v>
      </c>
      <c r="E1089" s="27">
        <f t="shared" si="49"/>
        <v>1.8679022567499821E-2</v>
      </c>
      <c r="F1089" s="28">
        <f>VLOOKUP(B1089,viz!$B$3:$E$1863,4,0)</f>
        <v>0</v>
      </c>
      <c r="G1089" s="25">
        <f t="shared" si="50"/>
        <v>0.218863949916977</v>
      </c>
      <c r="I1089" s="31">
        <v>41579</v>
      </c>
      <c r="J1089" s="20">
        <v>0.12743324041366599</v>
      </c>
      <c r="K1089" s="20">
        <v>0</v>
      </c>
      <c r="L1089" s="20">
        <v>2.6457595143405298E-2</v>
      </c>
      <c r="M1089" s="20" t="s">
        <v>122</v>
      </c>
      <c r="N1089" s="20">
        <v>4.10943459369396E-2</v>
      </c>
      <c r="O1089" s="20">
        <v>0.218863949916977</v>
      </c>
      <c r="P1089" s="20">
        <v>3.5922452672795098E-2</v>
      </c>
      <c r="Q1089" s="20">
        <v>7.3990156382094094E-2</v>
      </c>
      <c r="R1089" s="20">
        <v>2.93243110173219E-2</v>
      </c>
      <c r="S1089" s="20" t="s">
        <v>122</v>
      </c>
      <c r="T1089" s="20">
        <v>7.77122865992804E-3</v>
      </c>
      <c r="U1089" s="20">
        <v>0.146284930559028</v>
      </c>
      <c r="V1089" s="20" t="s">
        <v>122</v>
      </c>
      <c r="W1089" s="20">
        <v>0.420291029711512</v>
      </c>
      <c r="X1089" s="20"/>
      <c r="Y1089" s="20"/>
      <c r="Z1089" s="20"/>
      <c r="AA1089" s="30"/>
    </row>
    <row r="1090" spans="1:27" x14ac:dyDescent="0.25">
      <c r="A1090">
        <v>1054</v>
      </c>
      <c r="B1090" s="15">
        <v>41586</v>
      </c>
      <c r="C1090" s="25">
        <f t="shared" si="48"/>
        <v>0.13725115358829501</v>
      </c>
      <c r="D1090" s="25">
        <f>VLOOKUP(B1090,input_BB!$B$19:$K$10000,$D$35,0)</f>
        <v>22744.39</v>
      </c>
      <c r="E1090" s="27">
        <f t="shared" si="49"/>
        <v>3.6355770122572753E-2</v>
      </c>
      <c r="F1090" s="28">
        <f>VLOOKUP(B1090,viz!$B$3:$E$1863,4,0)</f>
        <v>0</v>
      </c>
      <c r="G1090" s="25">
        <f t="shared" si="50"/>
        <v>0.16935237294855399</v>
      </c>
      <c r="I1090" s="31">
        <v>41586</v>
      </c>
      <c r="J1090" s="20">
        <v>0.13725115358829501</v>
      </c>
      <c r="K1090" s="20">
        <v>0</v>
      </c>
      <c r="L1090" s="20">
        <v>6.5012243268511904E-2</v>
      </c>
      <c r="M1090" s="20" t="s">
        <v>122</v>
      </c>
      <c r="N1090" s="20">
        <v>3.7548231894204601E-2</v>
      </c>
      <c r="O1090" s="20">
        <v>0.16935237294855399</v>
      </c>
      <c r="P1090" s="20">
        <v>3.28222677793676E-2</v>
      </c>
      <c r="Q1090" s="20">
        <v>6.7611407671715196E-2</v>
      </c>
      <c r="R1090" s="20">
        <v>2.6793559933754499E-2</v>
      </c>
      <c r="S1090" s="20">
        <v>9.8282837729758099E-2</v>
      </c>
      <c r="T1090" s="20">
        <v>5.7191910807000501E-3</v>
      </c>
      <c r="U1090" s="20">
        <v>8.8366168209552495E-2</v>
      </c>
      <c r="V1090" s="20">
        <v>2.30448718846103E-2</v>
      </c>
      <c r="W1090" s="20">
        <v>0.385446847599271</v>
      </c>
      <c r="X1090" s="20"/>
      <c r="Y1090" s="20"/>
      <c r="Z1090" s="20"/>
      <c r="AA1090" s="30"/>
    </row>
    <row r="1091" spans="1:27" x14ac:dyDescent="0.25">
      <c r="A1091">
        <v>1055</v>
      </c>
      <c r="B1091" s="15">
        <v>41593</v>
      </c>
      <c r="C1091" s="25">
        <f t="shared" si="48"/>
        <v>0.13722214102745101</v>
      </c>
      <c r="D1091" s="25">
        <f>VLOOKUP(B1091,input_BB!$B$19:$K$10000,$D$35,0)</f>
        <v>23032.15</v>
      </c>
      <c r="E1091" s="27">
        <f t="shared" si="49"/>
        <v>3.6303534203916341E-2</v>
      </c>
      <c r="F1091" s="28">
        <f>VLOOKUP(B1091,viz!$B$3:$E$1863,4,0)</f>
        <v>0</v>
      </c>
      <c r="G1091" s="25">
        <f t="shared" si="50"/>
        <v>0.16932052591427599</v>
      </c>
      <c r="I1091" s="31">
        <v>41593</v>
      </c>
      <c r="J1091" s="20">
        <v>0.13722214102745101</v>
      </c>
      <c r="K1091" s="20">
        <v>0</v>
      </c>
      <c r="L1091" s="20">
        <v>6.4961527521326001E-2</v>
      </c>
      <c r="M1091" s="20" t="s">
        <v>122</v>
      </c>
      <c r="N1091" s="20">
        <v>3.7516798616846599E-2</v>
      </c>
      <c r="O1091" s="20">
        <v>0.16932052591427599</v>
      </c>
      <c r="P1091" s="20">
        <v>3.2794427169532403E-2</v>
      </c>
      <c r="Q1091" s="20">
        <v>6.7560943857794806E-2</v>
      </c>
      <c r="R1091" s="20">
        <v>2.6770833013932099E-2</v>
      </c>
      <c r="S1091" s="20">
        <v>9.8198522385756895E-2</v>
      </c>
      <c r="T1091" s="20">
        <v>5.7211263645843297E-3</v>
      </c>
      <c r="U1091" s="20">
        <v>8.8289776717735899E-2</v>
      </c>
      <c r="V1091" s="20">
        <v>2.3025276707835999E-2</v>
      </c>
      <c r="W1091" s="20">
        <v>0.38584024173038001</v>
      </c>
      <c r="X1091" s="20"/>
      <c r="Y1091" s="20"/>
      <c r="Z1091" s="20"/>
      <c r="AA1091" s="30"/>
    </row>
    <row r="1092" spans="1:27" x14ac:dyDescent="0.25">
      <c r="A1092">
        <v>1056</v>
      </c>
      <c r="B1092" s="15">
        <v>41600</v>
      </c>
      <c r="C1092" s="25">
        <f t="shared" si="48"/>
        <v>0.137193202972412</v>
      </c>
      <c r="D1092" s="25">
        <f>VLOOKUP(B1092,input_BB!$B$19:$K$10000,$D$35,0)</f>
        <v>23696.28</v>
      </c>
      <c r="E1092" s="27">
        <f t="shared" si="49"/>
        <v>3.6251432429887494E-2</v>
      </c>
      <c r="F1092" s="28">
        <f>VLOOKUP(B1092,viz!$B$3:$E$1863,4,0)</f>
        <v>0</v>
      </c>
      <c r="G1092" s="25">
        <f t="shared" si="50"/>
        <v>0.16928856421872199</v>
      </c>
      <c r="I1092" s="31">
        <v>41600</v>
      </c>
      <c r="J1092" s="20">
        <v>0.137193202972412</v>
      </c>
      <c r="K1092" s="20">
        <v>0</v>
      </c>
      <c r="L1092" s="20">
        <v>6.4910952944477907E-2</v>
      </c>
      <c r="M1092" s="20" t="s">
        <v>122</v>
      </c>
      <c r="N1092" s="20">
        <v>3.7485467169446403E-2</v>
      </c>
      <c r="O1092" s="20">
        <v>0.16928856421872199</v>
      </c>
      <c r="P1092" s="20">
        <v>3.2766679753790703E-2</v>
      </c>
      <c r="Q1092" s="20">
        <v>6.7510791614645099E-2</v>
      </c>
      <c r="R1092" s="20">
        <v>2.6748182170557199E-2</v>
      </c>
      <c r="S1092" s="20">
        <v>9.8114488267286595E-2</v>
      </c>
      <c r="T1092" s="20">
        <v>5.7230584131570603E-3</v>
      </c>
      <c r="U1092" s="20">
        <v>8.8213603862749707E-2</v>
      </c>
      <c r="V1092" s="20">
        <v>2.3005747044844201E-2</v>
      </c>
      <c r="W1092" s="20">
        <v>0.38623246454032301</v>
      </c>
      <c r="X1092" s="20"/>
      <c r="Y1092" s="20"/>
      <c r="Z1092" s="20"/>
      <c r="AA1092" s="30"/>
    </row>
    <row r="1093" spans="1:27" x14ac:dyDescent="0.25">
      <c r="A1093">
        <v>1057</v>
      </c>
      <c r="B1093" s="15">
        <v>41607</v>
      </c>
      <c r="C1093" s="25">
        <f t="shared" si="48"/>
        <v>0.127018988132477</v>
      </c>
      <c r="D1093" s="25">
        <f>VLOOKUP(B1093,input_BB!$B$19:$K$10000,$D$35,0)</f>
        <v>23881.29</v>
      </c>
      <c r="E1093" s="27">
        <f t="shared" si="49"/>
        <v>1.7933178428481182E-2</v>
      </c>
      <c r="F1093" s="28">
        <f>VLOOKUP(B1093,viz!$B$3:$E$1863,4,0)</f>
        <v>0</v>
      </c>
      <c r="G1093" s="25">
        <f t="shared" si="50"/>
        <v>0.16925690898249601</v>
      </c>
      <c r="I1093" s="31">
        <v>41607</v>
      </c>
      <c r="J1093" s="20">
        <v>0.127018988132477</v>
      </c>
      <c r="K1093" s="20">
        <v>0</v>
      </c>
      <c r="L1093" s="20">
        <v>6.4860465521699995E-2</v>
      </c>
      <c r="M1093" s="20" t="s">
        <v>122</v>
      </c>
      <c r="N1093" s="20">
        <v>3.7454185865211397E-2</v>
      </c>
      <c r="O1093" s="20">
        <v>0.16925690898249601</v>
      </c>
      <c r="P1093" s="20">
        <v>3.27389767290584E-2</v>
      </c>
      <c r="Q1093" s="20">
        <v>6.7460508664967403E-2</v>
      </c>
      <c r="R1093" s="20">
        <v>2.67255675645677E-2</v>
      </c>
      <c r="S1093" s="20">
        <v>9.8030598724051995E-2</v>
      </c>
      <c r="T1093" s="20">
        <v>5.7249721269522196E-3</v>
      </c>
      <c r="U1093" s="20">
        <v>8.8137587673934106E-2</v>
      </c>
      <c r="V1093" s="20">
        <v>2.2986253933886099E-2</v>
      </c>
      <c r="W1093" s="20">
        <v>0.38662397421317402</v>
      </c>
      <c r="X1093" s="20"/>
      <c r="Y1093" s="20"/>
      <c r="Z1093" s="20"/>
      <c r="AA1093" s="30"/>
    </row>
    <row r="1094" spans="1:27" x14ac:dyDescent="0.25">
      <c r="A1094">
        <v>1058</v>
      </c>
      <c r="B1094" s="15">
        <v>41614</v>
      </c>
      <c r="C1094" s="25">
        <f t="shared" si="48"/>
        <v>0.13707157969474801</v>
      </c>
      <c r="D1094" s="25">
        <f>VLOOKUP(B1094,input_BB!$B$19:$K$10000,$D$35,0)</f>
        <v>23743.1</v>
      </c>
      <c r="E1094" s="27">
        <f t="shared" si="49"/>
        <v>3.6032454736986054E-2</v>
      </c>
      <c r="F1094" s="28">
        <f>VLOOKUP(B1094,viz!$B$3:$E$1863,4,0)</f>
        <v>0</v>
      </c>
      <c r="G1094" s="25">
        <f t="shared" si="50"/>
        <v>0.16902160018939</v>
      </c>
      <c r="I1094" s="31">
        <v>41614</v>
      </c>
      <c r="J1094" s="20">
        <v>0.13707157969474801</v>
      </c>
      <c r="K1094" s="20">
        <v>0</v>
      </c>
      <c r="L1094" s="20">
        <v>6.4901428057390104E-2</v>
      </c>
      <c r="M1094" s="20" t="s">
        <v>122</v>
      </c>
      <c r="N1094" s="20">
        <v>3.7428820035235802E-2</v>
      </c>
      <c r="O1094" s="20">
        <v>0.16902160018939</v>
      </c>
      <c r="P1094" s="20">
        <v>3.2716444966331297E-2</v>
      </c>
      <c r="Q1094" s="20">
        <v>6.7421000620300597E-2</v>
      </c>
      <c r="R1094" s="20">
        <v>2.6707174376775202E-2</v>
      </c>
      <c r="S1094" s="20">
        <v>9.7962195531135804E-2</v>
      </c>
      <c r="T1094" s="20">
        <v>5.7277870722442104E-3</v>
      </c>
      <c r="U1094" s="20">
        <v>8.8075484741553606E-2</v>
      </c>
      <c r="V1094" s="20">
        <v>2.2970388987953699E-2</v>
      </c>
      <c r="W1094" s="20">
        <v>0.38706767542168902</v>
      </c>
      <c r="X1094" s="20"/>
      <c r="Y1094" s="20"/>
      <c r="Z1094" s="20"/>
      <c r="AA1094" s="30"/>
    </row>
    <row r="1095" spans="1:27" x14ac:dyDescent="0.25">
      <c r="A1095">
        <v>1059</v>
      </c>
      <c r="B1095" s="15">
        <v>41621</v>
      </c>
      <c r="C1095" s="25">
        <f t="shared" si="48"/>
        <v>0.12696371972560899</v>
      </c>
      <c r="D1095" s="25">
        <f>VLOOKUP(B1095,input_BB!$B$19:$K$10000,$D$35,0)</f>
        <v>23245.96</v>
      </c>
      <c r="E1095" s="27">
        <f t="shared" si="49"/>
        <v>1.7833669942451641E-2</v>
      </c>
      <c r="F1095" s="28">
        <f>VLOOKUP(B1095,viz!$B$3:$E$1863,4,0)</f>
        <v>0</v>
      </c>
      <c r="G1095" s="25">
        <f t="shared" si="50"/>
        <v>0.16878774800125401</v>
      </c>
      <c r="I1095" s="31">
        <v>41621</v>
      </c>
      <c r="J1095" s="20">
        <v>0.12696371972560899</v>
      </c>
      <c r="K1095" s="20">
        <v>0</v>
      </c>
      <c r="L1095" s="20">
        <v>6.4941935970481895E-2</v>
      </c>
      <c r="M1095" s="20" t="s">
        <v>122</v>
      </c>
      <c r="N1095" s="20">
        <v>3.74035074401474E-2</v>
      </c>
      <c r="O1095" s="20">
        <v>0.16878774800125401</v>
      </c>
      <c r="P1095" s="20">
        <v>3.2693959158395597E-2</v>
      </c>
      <c r="Q1095" s="20">
        <v>6.7381367073587897E-2</v>
      </c>
      <c r="R1095" s="20">
        <v>2.6688818702918799E-2</v>
      </c>
      <c r="S1095" s="20">
        <v>9.7893930670346796E-2</v>
      </c>
      <c r="T1095" s="20">
        <v>5.7305342574081901E-3</v>
      </c>
      <c r="U1095" s="20">
        <v>8.8013512751616702E-2</v>
      </c>
      <c r="V1095" s="20">
        <v>2.29545537490904E-2</v>
      </c>
      <c r="W1095" s="20">
        <v>0.387510132224753</v>
      </c>
      <c r="X1095" s="20"/>
      <c r="Y1095" s="20"/>
      <c r="Z1095" s="20"/>
      <c r="AA1095" s="30"/>
    </row>
    <row r="1096" spans="1:27" x14ac:dyDescent="0.25">
      <c r="A1096">
        <v>1060</v>
      </c>
      <c r="B1096" s="15">
        <v>41628</v>
      </c>
      <c r="C1096" s="25">
        <f t="shared" si="48"/>
        <v>0.12693619728088401</v>
      </c>
      <c r="D1096" s="25">
        <f>VLOOKUP(B1096,input_BB!$B$19:$K$10000,$D$35,0)</f>
        <v>22812.18</v>
      </c>
      <c r="E1096" s="27">
        <f t="shared" si="49"/>
        <v>1.7784116916380974E-2</v>
      </c>
      <c r="F1096" s="28">
        <f>VLOOKUP(B1096,viz!$B$3:$E$1863,4,0)</f>
        <v>0</v>
      </c>
      <c r="G1096" s="25">
        <f t="shared" si="50"/>
        <v>0.168555636624167</v>
      </c>
      <c r="I1096" s="31">
        <v>41628</v>
      </c>
      <c r="J1096" s="20">
        <v>0.12693619728088401</v>
      </c>
      <c r="K1096" s="20">
        <v>0</v>
      </c>
      <c r="L1096" s="20">
        <v>6.4981892866508906E-2</v>
      </c>
      <c r="M1096" s="20" t="s">
        <v>122</v>
      </c>
      <c r="N1096" s="20">
        <v>3.73781689229917E-2</v>
      </c>
      <c r="O1096" s="20">
        <v>0.168555636624167</v>
      </c>
      <c r="P1096" s="20">
        <v>3.2671461560373601E-2</v>
      </c>
      <c r="Q1096" s="20">
        <v>6.7341828197589298E-2</v>
      </c>
      <c r="R1096" s="20">
        <v>2.6670453404548301E-2</v>
      </c>
      <c r="S1096" s="20">
        <v>9.7825642937487203E-2</v>
      </c>
      <c r="T1096" s="20">
        <v>5.7332948046696398E-3</v>
      </c>
      <c r="U1096" s="20">
        <v>8.7951508438390905E-2</v>
      </c>
      <c r="V1096" s="20">
        <v>2.2938715590862999E-2</v>
      </c>
      <c r="W1096" s="20">
        <v>0.38795139665241002</v>
      </c>
      <c r="X1096" s="20"/>
      <c r="Y1096" s="20"/>
      <c r="Z1096" s="20"/>
      <c r="AA1096" s="30"/>
    </row>
    <row r="1097" spans="1:27" x14ac:dyDescent="0.25">
      <c r="A1097">
        <v>1061</v>
      </c>
      <c r="B1097" s="15">
        <v>41635</v>
      </c>
      <c r="C1097" s="25">
        <f t="shared" si="48"/>
        <v>0.14782975614070901</v>
      </c>
      <c r="D1097" s="25">
        <f>VLOOKUP(B1097,input_BB!$B$19:$K$10000,$D$35,0)</f>
        <v>23243.24</v>
      </c>
      <c r="E1097" s="27">
        <f t="shared" si="49"/>
        <v>5.5402107514076343E-2</v>
      </c>
      <c r="F1097" s="28">
        <f>VLOOKUP(B1097,viz!$B$3:$E$1863,4,0)</f>
        <v>0</v>
      </c>
      <c r="G1097" s="25">
        <f t="shared" si="50"/>
        <v>0.168523800946144</v>
      </c>
      <c r="I1097" s="31">
        <v>41635</v>
      </c>
      <c r="J1097" s="20">
        <v>0.14782975614070901</v>
      </c>
      <c r="K1097" s="20">
        <v>0</v>
      </c>
      <c r="L1097" s="20">
        <v>6.4931729318695397E-2</v>
      </c>
      <c r="M1097" s="20" t="s">
        <v>122</v>
      </c>
      <c r="N1097" s="20">
        <v>3.7347222443590899E-2</v>
      </c>
      <c r="O1097" s="20">
        <v>0.168523800946144</v>
      </c>
      <c r="P1097" s="20">
        <v>3.2644055786612197E-2</v>
      </c>
      <c r="Q1097" s="20">
        <v>6.7291950607576603E-2</v>
      </c>
      <c r="R1097" s="20">
        <v>2.66480814512529E-2</v>
      </c>
      <c r="S1097" s="20">
        <v>9.7742649310355006E-2</v>
      </c>
      <c r="T1097" s="20">
        <v>5.7351413365399903E-3</v>
      </c>
      <c r="U1097" s="20">
        <v>8.7876314733896996E-2</v>
      </c>
      <c r="V1097" s="20">
        <v>2.2919428783038799E-2</v>
      </c>
      <c r="W1097" s="20">
        <v>0.38833962528229699</v>
      </c>
      <c r="X1097" s="20"/>
      <c r="Y1097" s="20"/>
      <c r="Z1097" s="20"/>
      <c r="AA1097" s="30"/>
    </row>
    <row r="1098" spans="1:27" x14ac:dyDescent="0.25">
      <c r="A1098">
        <v>1062</v>
      </c>
      <c r="B1098" s="15">
        <v>41642</v>
      </c>
      <c r="C1098" s="25">
        <f t="shared" si="48"/>
        <v>0.13676835596561401</v>
      </c>
      <c r="D1098" s="25">
        <f>VLOOKUP(B1098,input_BB!$B$19:$K$10000,$D$35,0)</f>
        <v>22817.279999999999</v>
      </c>
      <c r="E1098" s="27">
        <f t="shared" si="49"/>
        <v>3.5486512924579265E-2</v>
      </c>
      <c r="F1098" s="28">
        <f>VLOOKUP(B1098,viz!$B$3:$E$1863,4,0)</f>
        <v>0</v>
      </c>
      <c r="G1098" s="25">
        <f t="shared" si="50"/>
        <v>0.16829340518670299</v>
      </c>
      <c r="I1098" s="31">
        <v>41642</v>
      </c>
      <c r="J1098" s="20">
        <v>0.13676835596561401</v>
      </c>
      <c r="K1098" s="20">
        <v>0</v>
      </c>
      <c r="L1098" s="20">
        <v>6.4971246764617699E-2</v>
      </c>
      <c r="M1098" s="20" t="s">
        <v>122</v>
      </c>
      <c r="N1098" s="20">
        <v>3.7321977817174903E-2</v>
      </c>
      <c r="O1098" s="20">
        <v>0.16829340518670299</v>
      </c>
      <c r="P1098" s="20">
        <v>3.2621638989395303E-2</v>
      </c>
      <c r="Q1098" s="20">
        <v>6.7252474402762594E-2</v>
      </c>
      <c r="R1098" s="20">
        <v>2.6629782112408001E-2</v>
      </c>
      <c r="S1098" s="20">
        <v>9.7674616770094605E-2</v>
      </c>
      <c r="T1098" s="20">
        <v>5.7378263398153396E-3</v>
      </c>
      <c r="U1098" s="20">
        <v>8.7814547950618896E-2</v>
      </c>
      <c r="V1098" s="20">
        <v>2.29036448102359E-2</v>
      </c>
      <c r="W1098" s="20">
        <v>0.38877883885617398</v>
      </c>
      <c r="X1098" s="20"/>
      <c r="Y1098" s="20"/>
      <c r="Z1098" s="20"/>
      <c r="AA1098" s="30"/>
    </row>
    <row r="1099" spans="1:27" x14ac:dyDescent="0.25">
      <c r="A1099">
        <v>1063</v>
      </c>
      <c r="B1099" s="15">
        <v>41649</v>
      </c>
      <c r="C1099" s="25">
        <f t="shared" si="48"/>
        <v>0.13674001395702401</v>
      </c>
      <c r="D1099" s="25">
        <f>VLOOKUP(B1099,input_BB!$B$19:$K$10000,$D$35,0)</f>
        <v>22846.25</v>
      </c>
      <c r="E1099" s="27">
        <f t="shared" si="49"/>
        <v>3.543548430758723E-2</v>
      </c>
      <c r="F1099" s="28">
        <f>VLOOKUP(B1099,viz!$B$3:$E$1863,4,0)</f>
        <v>0</v>
      </c>
      <c r="G1099" s="25">
        <f t="shared" si="50"/>
        <v>0.16826184755479101</v>
      </c>
      <c r="I1099" s="31">
        <v>41649</v>
      </c>
      <c r="J1099" s="20">
        <v>0.13674001395702401</v>
      </c>
      <c r="K1099" s="20">
        <v>0</v>
      </c>
      <c r="L1099" s="20">
        <v>6.4921224306999994E-2</v>
      </c>
      <c r="M1099" s="20" t="s">
        <v>122</v>
      </c>
      <c r="N1099" s="20">
        <v>3.7291158559215901E-2</v>
      </c>
      <c r="O1099" s="20">
        <v>0.16826184755479101</v>
      </c>
      <c r="P1099" s="20">
        <v>3.25943466684563E-2</v>
      </c>
      <c r="Q1099" s="20">
        <v>6.7202723893680094E-2</v>
      </c>
      <c r="R1099" s="20">
        <v>2.66075027732189E-2</v>
      </c>
      <c r="S1099" s="20">
        <v>9.7591966369698205E-2</v>
      </c>
      <c r="T1099" s="20">
        <v>5.7396821556188601E-3</v>
      </c>
      <c r="U1099" s="20">
        <v>8.7739656245754402E-2</v>
      </c>
      <c r="V1099" s="20">
        <v>2.2884440525625199E-2</v>
      </c>
      <c r="W1099" s="20">
        <v>0.38916545094694099</v>
      </c>
      <c r="X1099" s="20"/>
      <c r="Y1099" s="20"/>
      <c r="Z1099" s="20"/>
      <c r="AA1099" s="30"/>
    </row>
    <row r="1100" spans="1:27" x14ac:dyDescent="0.25">
      <c r="A1100">
        <v>1064</v>
      </c>
      <c r="B1100" s="15">
        <v>41656</v>
      </c>
      <c r="C1100" s="25">
        <f t="shared" si="48"/>
        <v>0.12679035961627999</v>
      </c>
      <c r="D1100" s="25">
        <f>VLOOKUP(B1100,input_BB!$B$19:$K$10000,$D$35,0)</f>
        <v>23133.35</v>
      </c>
      <c r="E1100" s="27">
        <f t="shared" si="49"/>
        <v>1.7521542218950518E-2</v>
      </c>
      <c r="F1100" s="28">
        <f>VLOOKUP(B1100,viz!$B$3:$E$1863,4,0)</f>
        <v>0</v>
      </c>
      <c r="G1100" s="25">
        <f t="shared" si="50"/>
        <v>0.168230224539972</v>
      </c>
      <c r="I1100" s="31">
        <v>41656</v>
      </c>
      <c r="J1100" s="20">
        <v>0.12679035961627999</v>
      </c>
      <c r="K1100" s="20">
        <v>0</v>
      </c>
      <c r="L1100" s="20">
        <v>6.4871324081836004E-2</v>
      </c>
      <c r="M1100" s="20" t="s">
        <v>122</v>
      </c>
      <c r="N1100" s="20">
        <v>3.7260421153198699E-2</v>
      </c>
      <c r="O1100" s="20">
        <v>0.168230224539972</v>
      </c>
      <c r="P1100" s="20">
        <v>3.2567129977861001E-2</v>
      </c>
      <c r="Q1100" s="20">
        <v>6.7153583858308899E-2</v>
      </c>
      <c r="R1100" s="20">
        <v>2.65852851727909E-2</v>
      </c>
      <c r="S1100" s="20">
        <v>9.7509564524477704E-2</v>
      </c>
      <c r="T1100" s="20">
        <v>5.7414560785812498E-3</v>
      </c>
      <c r="U1100" s="20">
        <v>8.7664967897707793E-2</v>
      </c>
      <c r="V1100" s="20">
        <v>2.2865286690596499E-2</v>
      </c>
      <c r="W1100" s="20">
        <v>0.38955075602466899</v>
      </c>
      <c r="X1100" s="20"/>
      <c r="Y1100" s="20"/>
      <c r="Z1100" s="20"/>
      <c r="AA1100" s="30"/>
    </row>
    <row r="1101" spans="1:27" x14ac:dyDescent="0.25">
      <c r="A1101">
        <v>1065</v>
      </c>
      <c r="B1101" s="15">
        <v>41663</v>
      </c>
      <c r="C1101" s="25">
        <f t="shared" si="48"/>
        <v>0.127396896481514</v>
      </c>
      <c r="D1101" s="25">
        <f>VLOOKUP(B1101,input_BB!$B$19:$K$10000,$D$35,0)</f>
        <v>22450.06</v>
      </c>
      <c r="E1101" s="27">
        <f t="shared" si="49"/>
        <v>1.8613586817317229E-2</v>
      </c>
      <c r="F1101" s="28">
        <f>VLOOKUP(B1101,viz!$B$3:$E$1863,4,0)</f>
        <v>0</v>
      </c>
      <c r="G1101" s="25">
        <f t="shared" si="50"/>
        <v>0.18738517009074099</v>
      </c>
      <c r="I1101" s="31">
        <v>41663</v>
      </c>
      <c r="J1101" s="20">
        <v>0.127396896481514</v>
      </c>
      <c r="K1101" s="20">
        <v>0</v>
      </c>
      <c r="L1101" s="20">
        <v>4.3081345626676801E-2</v>
      </c>
      <c r="M1101" s="20" t="s">
        <v>122</v>
      </c>
      <c r="N1101" s="20">
        <v>3.7373368155932597E-2</v>
      </c>
      <c r="O1101" s="20">
        <v>0.18738517009074099</v>
      </c>
      <c r="P1101" s="20">
        <v>3.2665497394713999E-2</v>
      </c>
      <c r="Q1101" s="20">
        <v>6.7362860322964097E-2</v>
      </c>
      <c r="R1101" s="20">
        <v>3.1909221343780603E-2</v>
      </c>
      <c r="S1101" s="20">
        <v>9.78031632744574E-2</v>
      </c>
      <c r="T1101" s="20" t="s">
        <v>122</v>
      </c>
      <c r="U1101" s="20">
        <v>8.7928371760125495E-2</v>
      </c>
      <c r="V1101" s="20">
        <v>2.2934307665356299E-2</v>
      </c>
      <c r="W1101" s="20">
        <v>0.39155669436525198</v>
      </c>
      <c r="X1101" s="20"/>
      <c r="Y1101" s="20"/>
      <c r="Z1101" s="20"/>
      <c r="AA1101" s="30"/>
    </row>
    <row r="1102" spans="1:27" x14ac:dyDescent="0.25">
      <c r="A1102">
        <v>1066</v>
      </c>
      <c r="B1102" s="15">
        <v>41670</v>
      </c>
      <c r="C1102" s="25">
        <f t="shared" si="48"/>
        <v>0.12674607336521099</v>
      </c>
      <c r="D1102" s="25">
        <f>VLOOKUP(B1102,input_BB!$B$19:$K$10000,$D$35,0)</f>
        <v>22035.42</v>
      </c>
      <c r="E1102" s="27">
        <f t="shared" si="49"/>
        <v>1.7441806651281179E-2</v>
      </c>
      <c r="F1102" s="28">
        <f>VLOOKUP(B1102,viz!$B$3:$E$1863,4,0)</f>
        <v>0</v>
      </c>
      <c r="G1102" s="25">
        <f t="shared" si="50"/>
        <v>0.16762887171332599</v>
      </c>
      <c r="I1102" s="31">
        <v>41670</v>
      </c>
      <c r="J1102" s="20">
        <v>0.12674607336521099</v>
      </c>
      <c r="K1102" s="20">
        <v>0</v>
      </c>
      <c r="L1102" s="20">
        <v>6.4967748957271296E-2</v>
      </c>
      <c r="M1102" s="20" t="s">
        <v>122</v>
      </c>
      <c r="N1102" s="20">
        <v>3.7216927977477603E-2</v>
      </c>
      <c r="O1102" s="20">
        <v>0.16762887171332599</v>
      </c>
      <c r="P1102" s="20">
        <v>3.2528414701037199E-2</v>
      </c>
      <c r="Q1102" s="20">
        <v>6.7087046913350795E-2</v>
      </c>
      <c r="R1102" s="20">
        <v>2.65536810162194E-2</v>
      </c>
      <c r="S1102" s="20">
        <v>9.7391816825362396E-2</v>
      </c>
      <c r="T1102" s="20">
        <v>5.7421839924405903E-3</v>
      </c>
      <c r="U1102" s="20">
        <v>8.7557960084234804E-2</v>
      </c>
      <c r="V1102" s="20">
        <v>2.2838014893464799E-2</v>
      </c>
      <c r="W1102" s="20">
        <v>0.390487332925815</v>
      </c>
      <c r="X1102" s="20"/>
      <c r="Y1102" s="20"/>
      <c r="Z1102" s="20"/>
      <c r="AA1102" s="30"/>
    </row>
    <row r="1103" spans="1:27" x14ac:dyDescent="0.25">
      <c r="A1103">
        <v>1067</v>
      </c>
      <c r="B1103" s="15">
        <v>41677</v>
      </c>
      <c r="C1103" s="25">
        <f t="shared" si="48"/>
        <v>0.13645777106285101</v>
      </c>
      <c r="D1103" s="25">
        <f>VLOOKUP(B1103,input_BB!$B$19:$K$10000,$D$35,0)</f>
        <v>21636.85</v>
      </c>
      <c r="E1103" s="27">
        <f t="shared" si="49"/>
        <v>3.4927317622797029E-2</v>
      </c>
      <c r="F1103" s="28">
        <f>VLOOKUP(B1103,viz!$B$3:$E$1863,4,0)</f>
        <v>0</v>
      </c>
      <c r="G1103" s="25">
        <f t="shared" si="50"/>
        <v>0.167403255985412</v>
      </c>
      <c r="I1103" s="31">
        <v>41677</v>
      </c>
      <c r="J1103" s="20">
        <v>0.13645777106285101</v>
      </c>
      <c r="K1103" s="20">
        <v>0</v>
      </c>
      <c r="L1103" s="20">
        <v>6.5005977691628206E-2</v>
      </c>
      <c r="M1103" s="20" t="s">
        <v>122</v>
      </c>
      <c r="N1103" s="20">
        <v>3.7191885414085003E-2</v>
      </c>
      <c r="O1103" s="20">
        <v>0.167403255985412</v>
      </c>
      <c r="P1103" s="20">
        <v>3.25061804034288E-2</v>
      </c>
      <c r="Q1103" s="20">
        <v>6.7047513012856802E-2</v>
      </c>
      <c r="R1103" s="20">
        <v>2.6535530655934701E-2</v>
      </c>
      <c r="S1103" s="20">
        <v>9.73243365299927E-2</v>
      </c>
      <c r="T1103" s="20">
        <v>5.7448318651891796E-3</v>
      </c>
      <c r="U1103" s="20">
        <v>8.7496720931333302E-2</v>
      </c>
      <c r="V1103" s="20">
        <v>2.28223620260368E-2</v>
      </c>
      <c r="W1103" s="20">
        <v>0.39092140548410198</v>
      </c>
      <c r="X1103" s="20"/>
      <c r="Y1103" s="20"/>
      <c r="Z1103" s="20"/>
      <c r="AA1103" s="30"/>
    </row>
    <row r="1104" spans="1:27" x14ac:dyDescent="0.25">
      <c r="A1104">
        <v>1068</v>
      </c>
      <c r="B1104" s="15">
        <v>41684</v>
      </c>
      <c r="C1104" s="25">
        <f t="shared" si="48"/>
        <v>0.174835786223412</v>
      </c>
      <c r="D1104" s="25">
        <f>VLOOKUP(B1104,input_BB!$B$19:$K$10000,$D$35,0)</f>
        <v>22298.41</v>
      </c>
      <c r="E1104" s="27">
        <f t="shared" si="49"/>
        <v>0.10402535033010224</v>
      </c>
      <c r="F1104" s="28">
        <f>VLOOKUP(B1104,viz!$B$3:$E$1863,4,0)</f>
        <v>0</v>
      </c>
      <c r="G1104" s="25">
        <f t="shared" si="50"/>
        <v>0.18360885572278099</v>
      </c>
      <c r="I1104" s="31">
        <v>41684</v>
      </c>
      <c r="J1104" s="20">
        <v>0.174835786223412</v>
      </c>
      <c r="K1104" s="20">
        <v>1</v>
      </c>
      <c r="L1104" s="20">
        <v>4.3027161612067502E-2</v>
      </c>
      <c r="M1104" s="20" t="s">
        <v>122</v>
      </c>
      <c r="N1104" s="20">
        <v>3.7296064096323397E-2</v>
      </c>
      <c r="O1104" s="20">
        <v>0.18360885572278099</v>
      </c>
      <c r="P1104" s="20">
        <v>3.2596888718318298E-2</v>
      </c>
      <c r="Q1104" s="20">
        <v>7.0211027828506703E-2</v>
      </c>
      <c r="R1104" s="20">
        <v>3.18817461174681E-2</v>
      </c>
      <c r="S1104" s="20">
        <v>9.7591636698845199E-2</v>
      </c>
      <c r="T1104" s="20" t="s">
        <v>122</v>
      </c>
      <c r="U1104" s="20">
        <v>8.7798706282415706E-2</v>
      </c>
      <c r="V1104" s="20">
        <v>2.2885809127638001E-2</v>
      </c>
      <c r="W1104" s="20">
        <v>0.39310210379563598</v>
      </c>
      <c r="X1104" s="20"/>
      <c r="Y1104" s="20"/>
      <c r="Z1104" s="20"/>
      <c r="AA1104" s="30"/>
    </row>
    <row r="1105" spans="1:27" x14ac:dyDescent="0.25">
      <c r="A1105">
        <v>1069</v>
      </c>
      <c r="B1105" s="15">
        <v>41691</v>
      </c>
      <c r="C1105" s="25">
        <f t="shared" si="48"/>
        <v>0.19978564977645899</v>
      </c>
      <c r="D1105" s="25">
        <f>VLOOKUP(B1105,input_BB!$B$19:$K$10000,$D$35,0)</f>
        <v>22568.240000000002</v>
      </c>
      <c r="E1105" s="27">
        <f t="shared" si="49"/>
        <v>0.1489465501529344</v>
      </c>
      <c r="F1105" s="28">
        <f>VLOOKUP(B1105,viz!$B$3:$E$1863,4,0)</f>
        <v>0</v>
      </c>
      <c r="G1105" s="25">
        <f t="shared" si="50"/>
        <v>0.18355390545778599</v>
      </c>
      <c r="I1105" s="31">
        <v>41691</v>
      </c>
      <c r="J1105" s="20">
        <v>0.19978564977645899</v>
      </c>
      <c r="K1105" s="20">
        <v>1</v>
      </c>
      <c r="L1105" s="20">
        <v>4.2993674674944402E-2</v>
      </c>
      <c r="M1105" s="20" t="s">
        <v>122</v>
      </c>
      <c r="N1105" s="20">
        <v>3.7265861306288103E-2</v>
      </c>
      <c r="O1105" s="20">
        <v>0.18355390545778599</v>
      </c>
      <c r="P1105" s="20">
        <v>3.25701430389434E-2</v>
      </c>
      <c r="Q1105" s="20">
        <v>7.0163798020930701E-2</v>
      </c>
      <c r="R1105" s="20">
        <v>3.1862245800318802E-2</v>
      </c>
      <c r="S1105" s="20">
        <v>9.7510672662420694E-2</v>
      </c>
      <c r="T1105" s="20" t="s">
        <v>122</v>
      </c>
      <c r="U1105" s="20">
        <v>8.7725287853557501E-2</v>
      </c>
      <c r="V1105" s="20">
        <v>2.28669889920643E-2</v>
      </c>
      <c r="W1105" s="20">
        <v>0.39348742219274602</v>
      </c>
      <c r="X1105" s="20"/>
      <c r="Y1105" s="20"/>
      <c r="Z1105" s="20"/>
      <c r="AA1105" s="30"/>
    </row>
    <row r="1106" spans="1:27" x14ac:dyDescent="0.25">
      <c r="A1106">
        <v>1070</v>
      </c>
      <c r="B1106" s="15">
        <v>41698</v>
      </c>
      <c r="C1106" s="25">
        <f t="shared" si="48"/>
        <v>0.12868861854076399</v>
      </c>
      <c r="D1106" s="25">
        <f>VLOOKUP(B1106,input_BB!$B$19:$K$10000,$D$35,0)</f>
        <v>22836.959999999999</v>
      </c>
      <c r="E1106" s="27">
        <f t="shared" si="49"/>
        <v>2.093927908476222E-2</v>
      </c>
      <c r="F1106" s="28">
        <f>VLOOKUP(B1106,viz!$B$3:$E$1863,4,0)</f>
        <v>0</v>
      </c>
      <c r="G1106" s="25">
        <f t="shared" si="50"/>
        <v>0.20059370191484799</v>
      </c>
      <c r="I1106" s="31">
        <v>41698</v>
      </c>
      <c r="J1106" s="20">
        <v>0.12868861854076399</v>
      </c>
      <c r="K1106" s="20">
        <v>0</v>
      </c>
      <c r="L1106" s="20">
        <v>2.6529603302057999E-2</v>
      </c>
      <c r="M1106" s="20" t="s">
        <v>122</v>
      </c>
      <c r="N1106" s="20">
        <v>4.1204526544735103E-2</v>
      </c>
      <c r="O1106" s="20">
        <v>0.20059370191484799</v>
      </c>
      <c r="P1106" s="20">
        <v>3.6020220805432802E-2</v>
      </c>
      <c r="Q1106" s="20">
        <v>7.4168856686776405E-2</v>
      </c>
      <c r="R1106" s="20">
        <v>3.6893421583270802E-2</v>
      </c>
      <c r="S1106" s="20" t="s">
        <v>122</v>
      </c>
      <c r="T1106" s="20" t="s">
        <v>122</v>
      </c>
      <c r="U1106" s="20">
        <v>0.16040549956880301</v>
      </c>
      <c r="V1106" s="20" t="s">
        <v>122</v>
      </c>
      <c r="W1106" s="20">
        <v>0.42418416959407601</v>
      </c>
      <c r="X1106" s="20"/>
      <c r="Y1106" s="20"/>
      <c r="Z1106" s="20"/>
      <c r="AA1106" s="30"/>
    </row>
    <row r="1107" spans="1:27" x14ac:dyDescent="0.25">
      <c r="A1107">
        <v>1071</v>
      </c>
      <c r="B1107" s="15">
        <v>41705</v>
      </c>
      <c r="C1107" s="25">
        <f t="shared" si="48"/>
        <v>0.126740247011185</v>
      </c>
      <c r="D1107" s="25">
        <f>VLOOKUP(B1107,input_BB!$B$19:$K$10000,$D$35,0)</f>
        <v>22660.49</v>
      </c>
      <c r="E1107" s="27">
        <f t="shared" si="49"/>
        <v>1.7431316541269812E-2</v>
      </c>
      <c r="F1107" s="28">
        <f>VLOOKUP(B1107,viz!$B$3:$E$1863,4,0)</f>
        <v>0</v>
      </c>
      <c r="G1107" s="25">
        <f t="shared" si="50"/>
        <v>0.18885699425585201</v>
      </c>
      <c r="I1107" s="31">
        <v>41705</v>
      </c>
      <c r="J1107" s="20">
        <v>0.126740247011185</v>
      </c>
      <c r="K1107" s="20">
        <v>0</v>
      </c>
      <c r="L1107" s="20">
        <v>6.6550915796958501E-2</v>
      </c>
      <c r="M1107" s="20" t="s">
        <v>122</v>
      </c>
      <c r="N1107" s="20">
        <v>2.28174761932666E-2</v>
      </c>
      <c r="O1107" s="20">
        <v>0.18885699425585201</v>
      </c>
      <c r="P1107" s="20">
        <v>3.2869621787840801E-2</v>
      </c>
      <c r="Q1107" s="20">
        <v>6.7553158900960503E-2</v>
      </c>
      <c r="R1107" s="20">
        <v>2.683221608246E-2</v>
      </c>
      <c r="S1107" s="20">
        <v>9.7869729859609594E-2</v>
      </c>
      <c r="T1107" s="20">
        <v>3.49731030763189E-3</v>
      </c>
      <c r="U1107" s="20">
        <v>8.8785598347799893E-2</v>
      </c>
      <c r="V1107" s="20">
        <v>2.3030927966813199E-2</v>
      </c>
      <c r="W1107" s="20">
        <v>0.38133605050080699</v>
      </c>
      <c r="X1107" s="20"/>
      <c r="Y1107" s="20"/>
      <c r="Z1107" s="20"/>
      <c r="AA1107" s="30"/>
    </row>
    <row r="1108" spans="1:27" x14ac:dyDescent="0.25">
      <c r="A1108">
        <v>1072</v>
      </c>
      <c r="B1108" s="15">
        <v>41712</v>
      </c>
      <c r="C1108" s="25">
        <f t="shared" si="48"/>
        <v>0.12673731148243</v>
      </c>
      <c r="D1108" s="25">
        <f>VLOOKUP(B1108,input_BB!$B$19:$K$10000,$D$35,0)</f>
        <v>21539.49</v>
      </c>
      <c r="E1108" s="27">
        <f t="shared" si="49"/>
        <v>1.7426031242874958E-2</v>
      </c>
      <c r="F1108" s="28">
        <f>VLOOKUP(B1108,viz!$B$3:$E$1863,4,0)</f>
        <v>0</v>
      </c>
      <c r="G1108" s="25">
        <f t="shared" si="50"/>
        <v>0.18736584688329999</v>
      </c>
      <c r="I1108" s="31">
        <v>41712</v>
      </c>
      <c r="J1108" s="20">
        <v>0.12673731148243</v>
      </c>
      <c r="K1108" s="20">
        <v>0</v>
      </c>
      <c r="L1108" s="20">
        <v>6.6628523012514596E-2</v>
      </c>
      <c r="M1108" s="20" t="s">
        <v>122</v>
      </c>
      <c r="N1108" s="20">
        <v>2.3543582392271601E-2</v>
      </c>
      <c r="O1108" s="20">
        <v>0.18736584688329999</v>
      </c>
      <c r="P1108" s="20">
        <v>3.2868319946123999E-2</v>
      </c>
      <c r="Q1108" s="20">
        <v>6.7557253041489906E-2</v>
      </c>
      <c r="R1108" s="20">
        <v>2.6831153359606799E-2</v>
      </c>
      <c r="S1108" s="20">
        <v>9.7857675620115103E-2</v>
      </c>
      <c r="T1108" s="20">
        <v>3.4973217940859301E-3</v>
      </c>
      <c r="U1108" s="20">
        <v>8.8784412368170904E-2</v>
      </c>
      <c r="V1108" s="20">
        <v>2.3029866150023601E-2</v>
      </c>
      <c r="W1108" s="20">
        <v>0.38203604543229802</v>
      </c>
      <c r="X1108" s="20"/>
      <c r="Y1108" s="20"/>
      <c r="Z1108" s="20"/>
      <c r="AA1108" s="30"/>
    </row>
    <row r="1109" spans="1:27" x14ac:dyDescent="0.25">
      <c r="A1109">
        <v>1073</v>
      </c>
      <c r="B1109" s="15">
        <v>41719</v>
      </c>
      <c r="C1109" s="25">
        <f t="shared" si="48"/>
        <v>0.14521114528179199</v>
      </c>
      <c r="D1109" s="25">
        <f>VLOOKUP(B1109,input_BB!$B$19:$K$10000,$D$35,0)</f>
        <v>21436.7</v>
      </c>
      <c r="E1109" s="27">
        <f t="shared" si="49"/>
        <v>5.0687406714148175E-2</v>
      </c>
      <c r="F1109" s="28">
        <f>VLOOKUP(B1109,viz!$B$3:$E$1863,4,0)</f>
        <v>0</v>
      </c>
      <c r="G1109" s="25">
        <f t="shared" si="50"/>
        <v>0.184331511706499</v>
      </c>
      <c r="I1109" s="31">
        <v>41719</v>
      </c>
      <c r="J1109" s="20">
        <v>0.14521114528179199</v>
      </c>
      <c r="K1109" s="20">
        <v>0</v>
      </c>
      <c r="L1109" s="20">
        <v>6.68883557406941E-2</v>
      </c>
      <c r="M1109" s="20" t="s">
        <v>122</v>
      </c>
      <c r="N1109" s="20">
        <v>2.36056565945688E-2</v>
      </c>
      <c r="O1109" s="20">
        <v>0.184331511706499</v>
      </c>
      <c r="P1109" s="20">
        <v>3.2954683901749597E-2</v>
      </c>
      <c r="Q1109" s="20">
        <v>6.7741689488793597E-2</v>
      </c>
      <c r="R1109" s="20">
        <v>2.6901654210941199E-2</v>
      </c>
      <c r="S1109" s="20">
        <v>9.8114289753823497E-2</v>
      </c>
      <c r="T1109" s="20">
        <v>3.5649518298689399E-3</v>
      </c>
      <c r="U1109" s="20">
        <v>8.9017003361153105E-2</v>
      </c>
      <c r="V1109" s="20">
        <v>2.3090354672409299E-2</v>
      </c>
      <c r="W1109" s="20">
        <v>0.38378984873949901</v>
      </c>
      <c r="X1109" s="20"/>
      <c r="Y1109" s="20"/>
      <c r="Z1109" s="20"/>
      <c r="AA1109" s="30"/>
    </row>
    <row r="1110" spans="1:27" x14ac:dyDescent="0.25">
      <c r="A1110">
        <v>1074</v>
      </c>
      <c r="B1110" s="15">
        <v>41726</v>
      </c>
      <c r="C1110" s="25">
        <f t="shared" si="48"/>
        <v>0.13769640028476701</v>
      </c>
      <c r="D1110" s="25">
        <f>VLOOKUP(B1110,input_BB!$B$19:$K$10000,$D$35,0)</f>
        <v>22065.53</v>
      </c>
      <c r="E1110" s="27">
        <f t="shared" si="49"/>
        <v>3.7157418427388116E-2</v>
      </c>
      <c r="F1110" s="28">
        <f>VLOOKUP(B1110,viz!$B$3:$E$1863,4,0)</f>
        <v>0</v>
      </c>
      <c r="G1110" s="25">
        <f t="shared" si="50"/>
        <v>0.188287153307024</v>
      </c>
      <c r="I1110" s="31">
        <v>41726</v>
      </c>
      <c r="J1110" s="20">
        <v>0.13769640028476701</v>
      </c>
      <c r="K1110" s="20">
        <v>0</v>
      </c>
      <c r="L1110" s="20">
        <v>4.6641448690145602E-2</v>
      </c>
      <c r="M1110" s="20" t="s">
        <v>122</v>
      </c>
      <c r="N1110" s="20">
        <v>2.3753922025051898E-2</v>
      </c>
      <c r="O1110" s="20">
        <v>0.188287153307024</v>
      </c>
      <c r="P1110" s="20">
        <v>3.3161368729821998E-2</v>
      </c>
      <c r="Q1110" s="20">
        <v>6.8173311662937303E-2</v>
      </c>
      <c r="R1110" s="20">
        <v>3.3845408403147002E-2</v>
      </c>
      <c r="S1110" s="20">
        <v>9.8728875665302196E-2</v>
      </c>
      <c r="T1110" s="20">
        <v>3.5931552683327798E-3</v>
      </c>
      <c r="U1110" s="20">
        <v>0.123534253535537</v>
      </c>
      <c r="V1110" s="20" t="s">
        <v>122</v>
      </c>
      <c r="W1110" s="20">
        <v>0.38028110271269999</v>
      </c>
      <c r="X1110" s="20"/>
      <c r="Y1110" s="20"/>
      <c r="Z1110" s="20"/>
      <c r="AA1110" s="30"/>
    </row>
    <row r="1111" spans="1:27" x14ac:dyDescent="0.25">
      <c r="A1111">
        <v>1075</v>
      </c>
      <c r="B1111" s="15">
        <v>41733</v>
      </c>
      <c r="C1111" s="25">
        <f t="shared" si="48"/>
        <v>0.12886911630630499</v>
      </c>
      <c r="D1111" s="25">
        <f>VLOOKUP(B1111,input_BB!$B$19:$K$10000,$D$35,0)</f>
        <v>22510.080000000002</v>
      </c>
      <c r="E1111" s="27">
        <f t="shared" si="49"/>
        <v>2.1264257863752436E-2</v>
      </c>
      <c r="F1111" s="28">
        <f>VLOOKUP(B1111,viz!$B$3:$E$1863,4,0)</f>
        <v>0</v>
      </c>
      <c r="G1111" s="25">
        <f t="shared" si="50"/>
        <v>0.18821581144058599</v>
      </c>
      <c r="I1111" s="31">
        <v>41733</v>
      </c>
      <c r="J1111" s="20">
        <v>0.12886911630630499</v>
      </c>
      <c r="K1111" s="20">
        <v>0</v>
      </c>
      <c r="L1111" s="20">
        <v>4.66042004060956E-2</v>
      </c>
      <c r="M1111" s="20" t="s">
        <v>122</v>
      </c>
      <c r="N1111" s="20">
        <v>2.3734363463575599E-2</v>
      </c>
      <c r="O1111" s="20">
        <v>0.18821581144058599</v>
      </c>
      <c r="P1111" s="20">
        <v>3.3133767111558299E-2</v>
      </c>
      <c r="Q1111" s="20">
        <v>6.8123459124393798E-2</v>
      </c>
      <c r="R1111" s="20">
        <v>3.3825272750323203E-2</v>
      </c>
      <c r="S1111" s="20">
        <v>9.8645945135051594E-2</v>
      </c>
      <c r="T1111" s="20">
        <v>3.5960327697339501E-3</v>
      </c>
      <c r="U1111" s="20">
        <v>0.123430715419343</v>
      </c>
      <c r="V1111" s="20" t="s">
        <v>122</v>
      </c>
      <c r="W1111" s="20">
        <v>0.38069043237934003</v>
      </c>
      <c r="X1111" s="20"/>
      <c r="Y1111" s="20"/>
      <c r="Z1111" s="20"/>
      <c r="AA1111" s="30"/>
    </row>
    <row r="1112" spans="1:27" x14ac:dyDescent="0.25">
      <c r="A1112">
        <v>1076</v>
      </c>
      <c r="B1112" s="15">
        <v>41740</v>
      </c>
      <c r="C1112" s="25">
        <f t="shared" si="48"/>
        <v>0.13762958347797399</v>
      </c>
      <c r="D1112" s="25">
        <f>VLOOKUP(B1112,input_BB!$B$19:$K$10000,$D$35,0)</f>
        <v>23003.64</v>
      </c>
      <c r="E1112" s="27">
        <f t="shared" si="49"/>
        <v>3.7037117523814389E-2</v>
      </c>
      <c r="F1112" s="28">
        <f>VLOOKUP(B1112,viz!$B$3:$E$1863,4,0)</f>
        <v>0</v>
      </c>
      <c r="G1112" s="25">
        <f t="shared" si="50"/>
        <v>0.188144621097526</v>
      </c>
      <c r="I1112" s="31">
        <v>41740</v>
      </c>
      <c r="J1112" s="20">
        <v>0.13762958347797399</v>
      </c>
      <c r="K1112" s="20">
        <v>0</v>
      </c>
      <c r="L1112" s="20">
        <v>4.6567039033436099E-2</v>
      </c>
      <c r="M1112" s="20" t="s">
        <v>122</v>
      </c>
      <c r="N1112" s="20">
        <v>2.3714852852959899E-2</v>
      </c>
      <c r="O1112" s="20">
        <v>0.188144621097526</v>
      </c>
      <c r="P1112" s="20">
        <v>3.3106229145436997E-2</v>
      </c>
      <c r="Q1112" s="20">
        <v>6.8073861928710303E-2</v>
      </c>
      <c r="R1112" s="20">
        <v>3.38051894399845E-2</v>
      </c>
      <c r="S1112" s="20">
        <v>9.8563205365385001E-2</v>
      </c>
      <c r="T1112" s="20">
        <v>3.5988545841939101E-3</v>
      </c>
      <c r="U1112" s="20">
        <v>0.12332742368492799</v>
      </c>
      <c r="V1112" s="20" t="s">
        <v>122</v>
      </c>
      <c r="W1112" s="20">
        <v>0.38109872286743901</v>
      </c>
      <c r="X1112" s="20"/>
      <c r="Y1112" s="20"/>
      <c r="Z1112" s="20"/>
      <c r="AA1112" s="30"/>
    </row>
    <row r="1113" spans="1:27" x14ac:dyDescent="0.25">
      <c r="A1113">
        <v>1077</v>
      </c>
      <c r="B1113" s="15">
        <v>41747</v>
      </c>
      <c r="C1113" s="25">
        <f t="shared" si="48"/>
        <v>0.12879556417465199</v>
      </c>
      <c r="D1113" s="25">
        <f>VLOOKUP(B1113,input_BB!$B$19:$K$10000,$D$35,0)</f>
        <v>22760.240000000002</v>
      </c>
      <c r="E1113" s="27">
        <f t="shared" si="49"/>
        <v>2.113183028568754E-2</v>
      </c>
      <c r="F1113" s="28">
        <f>VLOOKUP(B1113,viz!$B$3:$E$1863,4,0)</f>
        <v>0</v>
      </c>
      <c r="G1113" s="25">
        <f t="shared" si="50"/>
        <v>0.18796822521314899</v>
      </c>
      <c r="I1113" s="31">
        <v>41747</v>
      </c>
      <c r="J1113" s="20">
        <v>0.12879556417465199</v>
      </c>
      <c r="K1113" s="20">
        <v>0</v>
      </c>
      <c r="L1113" s="20">
        <v>4.65357577474119E-2</v>
      </c>
      <c r="M1113" s="20" t="s">
        <v>122</v>
      </c>
      <c r="N1113" s="20">
        <v>2.3698392457819E-2</v>
      </c>
      <c r="O1113" s="20">
        <v>0.18796822521314899</v>
      </c>
      <c r="P1113" s="20">
        <v>3.3082953559713801E-2</v>
      </c>
      <c r="Q1113" s="20">
        <v>6.8032809919933795E-2</v>
      </c>
      <c r="R1113" s="20">
        <v>3.3790520809762498E-2</v>
      </c>
      <c r="S1113" s="20">
        <v>9.8491876024717498E-2</v>
      </c>
      <c r="T1113" s="20">
        <v>3.6025450939320002E-3</v>
      </c>
      <c r="U1113" s="20">
        <v>0.12324351577207</v>
      </c>
      <c r="V1113" s="20" t="s">
        <v>122</v>
      </c>
      <c r="W1113" s="20">
        <v>0.38155340340149102</v>
      </c>
      <c r="X1113" s="20"/>
      <c r="Y1113" s="20"/>
      <c r="Z1113" s="20"/>
      <c r="AA1113" s="30"/>
    </row>
    <row r="1114" spans="1:27" x14ac:dyDescent="0.25">
      <c r="A1114">
        <v>1078</v>
      </c>
      <c r="B1114" s="15">
        <v>41754</v>
      </c>
      <c r="C1114" s="25">
        <f t="shared" si="48"/>
        <v>0.128763362765312</v>
      </c>
      <c r="D1114" s="25">
        <f>VLOOKUP(B1114,input_BB!$B$19:$K$10000,$D$35,0)</f>
        <v>22223.53</v>
      </c>
      <c r="E1114" s="27">
        <f t="shared" si="49"/>
        <v>2.1073852976895333E-2</v>
      </c>
      <c r="F1114" s="28">
        <f>VLOOKUP(B1114,viz!$B$3:$E$1863,4,0)</f>
        <v>0</v>
      </c>
      <c r="G1114" s="25">
        <f t="shared" si="50"/>
        <v>0.187793031837588</v>
      </c>
      <c r="I1114" s="31">
        <v>41754</v>
      </c>
      <c r="J1114" s="20">
        <v>0.128763362765312</v>
      </c>
      <c r="K1114" s="20">
        <v>0</v>
      </c>
      <c r="L1114" s="20">
        <v>4.6504459894688099E-2</v>
      </c>
      <c r="M1114" s="20" t="s">
        <v>122</v>
      </c>
      <c r="N1114" s="20">
        <v>2.3681938094471298E-2</v>
      </c>
      <c r="O1114" s="20">
        <v>0.187793031837588</v>
      </c>
      <c r="P1114" s="20">
        <v>3.3059686811735697E-2</v>
      </c>
      <c r="Q1114" s="20">
        <v>6.7991900904651806E-2</v>
      </c>
      <c r="R1114" s="20">
        <v>3.3775792652007801E-2</v>
      </c>
      <c r="S1114" s="20">
        <v>9.8420575856193807E-2</v>
      </c>
      <c r="T1114" s="20">
        <v>3.60618177910658E-3</v>
      </c>
      <c r="U1114" s="20">
        <v>0.12315964620367099</v>
      </c>
      <c r="V1114" s="20" t="s">
        <v>122</v>
      </c>
      <c r="W1114" s="20">
        <v>0.382006785965885</v>
      </c>
      <c r="X1114" s="20"/>
      <c r="Y1114" s="20"/>
      <c r="Z1114" s="20"/>
      <c r="AA1114" s="30"/>
    </row>
    <row r="1115" spans="1:27" x14ac:dyDescent="0.25">
      <c r="A1115">
        <v>1079</v>
      </c>
      <c r="B1115" s="15">
        <v>41761</v>
      </c>
      <c r="C1115" s="25">
        <f t="shared" si="48"/>
        <v>0.12872239947319</v>
      </c>
      <c r="D1115" s="25">
        <f>VLOOKUP(B1115,input_BB!$B$19:$K$10000,$D$35,0)</f>
        <v>22260.67</v>
      </c>
      <c r="E1115" s="27">
        <f t="shared" si="49"/>
        <v>2.1000100259695058E-2</v>
      </c>
      <c r="F1115" s="28">
        <f>VLOOKUP(B1115,viz!$B$3:$E$1863,4,0)</f>
        <v>0</v>
      </c>
      <c r="G1115" s="25">
        <f t="shared" si="50"/>
        <v>0.18772200726991001</v>
      </c>
      <c r="I1115" s="31">
        <v>41761</v>
      </c>
      <c r="J1115" s="20">
        <v>0.12872239947319</v>
      </c>
      <c r="K1115" s="20">
        <v>0</v>
      </c>
      <c r="L1115" s="20">
        <v>4.6467568547283199E-2</v>
      </c>
      <c r="M1115" s="20" t="s">
        <v>122</v>
      </c>
      <c r="N1115" s="20">
        <v>2.3662559494037901E-2</v>
      </c>
      <c r="O1115" s="20">
        <v>0.18772200726991001</v>
      </c>
      <c r="P1115" s="20">
        <v>3.30323420939087E-2</v>
      </c>
      <c r="Q1115" s="20">
        <v>6.7942384809890802E-2</v>
      </c>
      <c r="R1115" s="20">
        <v>3.3755822070603798E-2</v>
      </c>
      <c r="S1115" s="20">
        <v>9.8338427794679398E-2</v>
      </c>
      <c r="T1115" s="20">
        <v>3.6089780899321699E-3</v>
      </c>
      <c r="U1115" s="20">
        <v>0.123057055047481</v>
      </c>
      <c r="V1115" s="20" t="s">
        <v>122</v>
      </c>
      <c r="W1115" s="20">
        <v>0.38241285478227299</v>
      </c>
      <c r="X1115" s="20"/>
      <c r="Y1115" s="20"/>
      <c r="Z1115" s="20"/>
      <c r="AA1115" s="30"/>
    </row>
    <row r="1116" spans="1:27" x14ac:dyDescent="0.25">
      <c r="A1116">
        <v>1080</v>
      </c>
      <c r="B1116" s="15">
        <v>41768</v>
      </c>
      <c r="C1116" s="25">
        <f t="shared" si="48"/>
        <v>0.13734389841556499</v>
      </c>
      <c r="D1116" s="25">
        <f>VLOOKUP(B1116,input_BB!$B$19:$K$10000,$D$35,0)</f>
        <v>21862.99</v>
      </c>
      <c r="E1116" s="27">
        <f t="shared" si="49"/>
        <v>3.6522753357149204E-2</v>
      </c>
      <c r="F1116" s="28">
        <f>VLOOKUP(B1116,viz!$B$3:$E$1863,4,0)</f>
        <v>0</v>
      </c>
      <c r="G1116" s="25">
        <f t="shared" si="50"/>
        <v>0.187547831830085</v>
      </c>
      <c r="I1116" s="31">
        <v>41768</v>
      </c>
      <c r="J1116" s="20">
        <v>0.13734389841556499</v>
      </c>
      <c r="K1116" s="20">
        <v>0</v>
      </c>
      <c r="L1116" s="20">
        <v>4.64363926573634E-2</v>
      </c>
      <c r="M1116" s="20" t="s">
        <v>122</v>
      </c>
      <c r="N1116" s="20">
        <v>2.3646166054236001E-2</v>
      </c>
      <c r="O1116" s="20">
        <v>0.187547831830085</v>
      </c>
      <c r="P1116" s="20">
        <v>3.3009161261369102E-2</v>
      </c>
      <c r="Q1116" s="20">
        <v>6.7901556469028498E-2</v>
      </c>
      <c r="R1116" s="20">
        <v>3.3741131105928801E-2</v>
      </c>
      <c r="S1116" s="20">
        <v>9.8267410410257494E-2</v>
      </c>
      <c r="T1116" s="20">
        <v>3.61260128642914E-3</v>
      </c>
      <c r="U1116" s="20">
        <v>0.122973482340589</v>
      </c>
      <c r="V1116" s="20" t="s">
        <v>122</v>
      </c>
      <c r="W1116" s="20">
        <v>0.38286426658471301</v>
      </c>
      <c r="X1116" s="20"/>
      <c r="Y1116" s="20"/>
      <c r="Z1116" s="20"/>
      <c r="AA1116" s="30"/>
    </row>
    <row r="1117" spans="1:27" x14ac:dyDescent="0.25">
      <c r="A1117">
        <v>1081</v>
      </c>
      <c r="B1117" s="15">
        <v>41775</v>
      </c>
      <c r="C1117" s="25">
        <f t="shared" si="48"/>
        <v>0.128649637103081</v>
      </c>
      <c r="D1117" s="25">
        <f>VLOOKUP(B1117,input_BB!$B$19:$K$10000,$D$35,0)</f>
        <v>22712.91</v>
      </c>
      <c r="E1117" s="27">
        <f t="shared" si="49"/>
        <v>2.0869094614702252E-2</v>
      </c>
      <c r="F1117" s="28">
        <f>VLOOKUP(B1117,viz!$B$3:$E$1863,4,0)</f>
        <v>0</v>
      </c>
      <c r="G1117" s="25">
        <f t="shared" si="50"/>
        <v>0.18747705615558699</v>
      </c>
      <c r="I1117" s="31">
        <v>41775</v>
      </c>
      <c r="J1117" s="20">
        <v>0.128649637103081</v>
      </c>
      <c r="K1117" s="20">
        <v>0</v>
      </c>
      <c r="L1117" s="20">
        <v>4.6399665464541599E-2</v>
      </c>
      <c r="M1117" s="20" t="s">
        <v>122</v>
      </c>
      <c r="N1117" s="20">
        <v>2.3626891996963901E-2</v>
      </c>
      <c r="O1117" s="20">
        <v>0.18747705615558699</v>
      </c>
      <c r="P1117" s="20">
        <v>3.2981963415153998E-2</v>
      </c>
      <c r="Q1117" s="20">
        <v>6.7852243896775993E-2</v>
      </c>
      <c r="R1117" s="20">
        <v>3.3721219382808601E-2</v>
      </c>
      <c r="S1117" s="20">
        <v>9.8185691740277706E-2</v>
      </c>
      <c r="T1117" s="20">
        <v>3.6153423426034401E-3</v>
      </c>
      <c r="U1117" s="20">
        <v>0.12287145387878599</v>
      </c>
      <c r="V1117" s="20" t="s">
        <v>122</v>
      </c>
      <c r="W1117" s="20">
        <v>0.38326847172650202</v>
      </c>
      <c r="X1117" s="20"/>
      <c r="Y1117" s="20"/>
      <c r="Z1117" s="20"/>
      <c r="AA1117" s="30"/>
    </row>
    <row r="1118" spans="1:27" x14ac:dyDescent="0.25">
      <c r="A1118">
        <v>1082</v>
      </c>
      <c r="B1118" s="15">
        <v>41782</v>
      </c>
      <c r="C1118" s="25">
        <f t="shared" si="48"/>
        <v>0.13727819919586201</v>
      </c>
      <c r="D1118" s="25">
        <f>VLOOKUP(B1118,input_BB!$B$19:$K$10000,$D$35,0)</f>
        <v>22965.86</v>
      </c>
      <c r="E1118" s="27">
        <f t="shared" si="49"/>
        <v>3.6404464623016171E-2</v>
      </c>
      <c r="F1118" s="28">
        <f>VLOOKUP(B1118,viz!$B$3:$E$1863,4,0)</f>
        <v>0</v>
      </c>
      <c r="G1118" s="25">
        <f t="shared" si="50"/>
        <v>0.18740642213049899</v>
      </c>
      <c r="I1118" s="31">
        <v>41782</v>
      </c>
      <c r="J1118" s="20">
        <v>0.13727819919586201</v>
      </c>
      <c r="K1118" s="20">
        <v>0</v>
      </c>
      <c r="L1118" s="20">
        <v>4.6363030594403498E-2</v>
      </c>
      <c r="M1118" s="20" t="s">
        <v>122</v>
      </c>
      <c r="N1118" s="20">
        <v>2.3607663124943602E-2</v>
      </c>
      <c r="O1118" s="20">
        <v>0.18740642213049899</v>
      </c>
      <c r="P1118" s="20">
        <v>3.2954825360896299E-2</v>
      </c>
      <c r="Q1118" s="20">
        <v>6.7803176079250294E-2</v>
      </c>
      <c r="R1118" s="20">
        <v>3.3701379958910198E-2</v>
      </c>
      <c r="S1118" s="20">
        <v>9.8104163545043199E-2</v>
      </c>
      <c r="T1118" s="20">
        <v>3.6180812021389102E-3</v>
      </c>
      <c r="U1118" s="20">
        <v>0.12276964865328301</v>
      </c>
      <c r="V1118" s="20" t="s">
        <v>122</v>
      </c>
      <c r="W1118" s="20">
        <v>0.38367160935063299</v>
      </c>
      <c r="X1118" s="20"/>
      <c r="Y1118" s="20"/>
      <c r="Z1118" s="20"/>
      <c r="AA1118" s="30"/>
    </row>
    <row r="1119" spans="1:27" x14ac:dyDescent="0.25">
      <c r="A1119">
        <v>1083</v>
      </c>
      <c r="B1119" s="15">
        <v>41789</v>
      </c>
      <c r="C1119" s="25">
        <f t="shared" si="48"/>
        <v>0.128568515181541</v>
      </c>
      <c r="D1119" s="25">
        <f>VLOOKUP(B1119,input_BB!$B$19:$K$10000,$D$35,0)</f>
        <v>23081.65</v>
      </c>
      <c r="E1119" s="27">
        <f t="shared" si="49"/>
        <v>2.0723037942297507E-2</v>
      </c>
      <c r="F1119" s="28">
        <f>VLOOKUP(B1119,viz!$B$3:$E$1863,4,0)</f>
        <v>0</v>
      </c>
      <c r="G1119" s="25">
        <f t="shared" si="50"/>
        <v>0.18733601519495599</v>
      </c>
      <c r="I1119" s="31">
        <v>41789</v>
      </c>
      <c r="J1119" s="20">
        <v>0.128568515181541</v>
      </c>
      <c r="K1119" s="20">
        <v>0</v>
      </c>
      <c r="L1119" s="20">
        <v>4.6326487732943601E-2</v>
      </c>
      <c r="M1119" s="20" t="s">
        <v>122</v>
      </c>
      <c r="N1119" s="20">
        <v>2.35884766924538E-2</v>
      </c>
      <c r="O1119" s="20">
        <v>0.18733601519495599</v>
      </c>
      <c r="P1119" s="20">
        <v>3.2927750719617198E-2</v>
      </c>
      <c r="Q1119" s="20">
        <v>6.7754359446393603E-2</v>
      </c>
      <c r="R1119" s="20">
        <v>3.3681543470978403E-2</v>
      </c>
      <c r="S1119" s="20">
        <v>9.8022825342301403E-2</v>
      </c>
      <c r="T1119" s="20">
        <v>3.6208099263820401E-3</v>
      </c>
      <c r="U1119" s="20">
        <v>0.12266806611417801</v>
      </c>
      <c r="V1119" s="20" t="s">
        <v>122</v>
      </c>
      <c r="W1119" s="20">
        <v>0.38407366535979598</v>
      </c>
      <c r="X1119" s="20"/>
      <c r="Y1119" s="20"/>
      <c r="Z1119" s="20"/>
      <c r="AA1119" s="30"/>
    </row>
    <row r="1120" spans="1:27" x14ac:dyDescent="0.25">
      <c r="A1120">
        <v>1084</v>
      </c>
      <c r="B1120" s="15">
        <v>41796</v>
      </c>
      <c r="C1120" s="25">
        <f t="shared" si="48"/>
        <v>0.128921449184418</v>
      </c>
      <c r="D1120" s="25">
        <f>VLOOKUP(B1120,input_BB!$B$19:$K$10000,$D$35,0)</f>
        <v>22951</v>
      </c>
      <c r="E1120" s="27">
        <f t="shared" si="49"/>
        <v>2.1358481051387126E-2</v>
      </c>
      <c r="F1120" s="28">
        <f>VLOOKUP(B1120,viz!$B$3:$E$1863,4,0)</f>
        <v>0</v>
      </c>
      <c r="G1120" s="25">
        <f t="shared" si="50"/>
        <v>0.209694159471145</v>
      </c>
      <c r="I1120" s="31">
        <v>41796</v>
      </c>
      <c r="J1120" s="20">
        <v>0.128921449184418</v>
      </c>
      <c r="K1120" s="20">
        <v>0</v>
      </c>
      <c r="L1120" s="20">
        <v>2.6619699329461E-2</v>
      </c>
      <c r="M1120" s="20" t="s">
        <v>122</v>
      </c>
      <c r="N1120" s="20">
        <v>4.2685770074510597E-2</v>
      </c>
      <c r="O1120" s="20">
        <v>0.209694159471145</v>
      </c>
      <c r="P1120" s="20">
        <v>3.6142547504547103E-2</v>
      </c>
      <c r="Q1120" s="20">
        <v>7.4376670735700701E-2</v>
      </c>
      <c r="R1120" s="20">
        <v>3.69197284247001E-2</v>
      </c>
      <c r="S1120" s="20" t="s">
        <v>122</v>
      </c>
      <c r="T1120" s="20" t="s">
        <v>122</v>
      </c>
      <c r="U1120" s="20">
        <v>0.14721043951457699</v>
      </c>
      <c r="V1120" s="20" t="s">
        <v>122</v>
      </c>
      <c r="W1120" s="20">
        <v>0.426350984945358</v>
      </c>
      <c r="X1120" s="20"/>
      <c r="Y1120" s="20"/>
      <c r="Z1120" s="20"/>
      <c r="AA1120" s="30"/>
    </row>
    <row r="1121" spans="1:27" x14ac:dyDescent="0.25">
      <c r="A1121">
        <v>1085</v>
      </c>
      <c r="B1121" s="15">
        <v>41803</v>
      </c>
      <c r="C1121" s="25">
        <f t="shared" si="48"/>
        <v>0.137130111455917</v>
      </c>
      <c r="D1121" s="25">
        <f>VLOOKUP(B1121,input_BB!$B$19:$K$10000,$D$35,0)</f>
        <v>23319.17</v>
      </c>
      <c r="E1121" s="27">
        <f t="shared" si="49"/>
        <v>3.6137838757778963E-2</v>
      </c>
      <c r="F1121" s="28">
        <f>VLOOKUP(B1121,viz!$B$3:$E$1863,4,0)</f>
        <v>0</v>
      </c>
      <c r="G1121" s="25">
        <f t="shared" si="50"/>
        <v>0.18709272580825501</v>
      </c>
      <c r="I1121" s="31">
        <v>41803</v>
      </c>
      <c r="J1121" s="20">
        <v>0.137130111455917</v>
      </c>
      <c r="K1121" s="20">
        <v>0</v>
      </c>
      <c r="L1121" s="20">
        <v>4.6259255930381299E-2</v>
      </c>
      <c r="M1121" s="20" t="s">
        <v>122</v>
      </c>
      <c r="N1121" s="20">
        <v>2.3553157960277699E-2</v>
      </c>
      <c r="O1121" s="20">
        <v>0.18709272580825501</v>
      </c>
      <c r="P1121" s="20">
        <v>3.2877869975929598E-2</v>
      </c>
      <c r="Q1121" s="20">
        <v>6.7664843688316795E-2</v>
      </c>
      <c r="R1121" s="20">
        <v>3.3647205959795097E-2</v>
      </c>
      <c r="S1121" s="20">
        <v>9.7871619284768896E-2</v>
      </c>
      <c r="T1121" s="20">
        <v>3.62709573816721E-3</v>
      </c>
      <c r="U1121" s="20">
        <v>0.12248428704608499</v>
      </c>
      <c r="V1121" s="20" t="s">
        <v>122</v>
      </c>
      <c r="W1121" s="20">
        <v>0.38492193860802298</v>
      </c>
      <c r="X1121" s="20"/>
      <c r="Y1121" s="20"/>
      <c r="Z1121" s="20"/>
      <c r="AA1121" s="30"/>
    </row>
    <row r="1122" spans="1:27" x14ac:dyDescent="0.25">
      <c r="A1122">
        <v>1086</v>
      </c>
      <c r="B1122" s="15">
        <v>41810</v>
      </c>
      <c r="C1122" s="25">
        <f t="shared" si="48"/>
        <v>0.12885129451751701</v>
      </c>
      <c r="D1122" s="25">
        <f>VLOOKUP(B1122,input_BB!$B$19:$K$10000,$D$35,0)</f>
        <v>23194.06</v>
      </c>
      <c r="E1122" s="27">
        <f t="shared" si="49"/>
        <v>2.1232170468418868E-2</v>
      </c>
      <c r="F1122" s="28">
        <f>VLOOKUP(B1122,viz!$B$3:$E$1863,4,0)</f>
        <v>0</v>
      </c>
      <c r="G1122" s="25">
        <f t="shared" si="50"/>
        <v>0.20939731345910101</v>
      </c>
      <c r="I1122" s="31">
        <v>41810</v>
      </c>
      <c r="J1122" s="20">
        <v>0.12885129451751701</v>
      </c>
      <c r="K1122" s="20">
        <v>0</v>
      </c>
      <c r="L1122" s="20">
        <v>2.65764989215517E-2</v>
      </c>
      <c r="M1122" s="20" t="s">
        <v>122</v>
      </c>
      <c r="N1122" s="20">
        <v>4.2617383994151298E-2</v>
      </c>
      <c r="O1122" s="20">
        <v>0.20939731345910101</v>
      </c>
      <c r="P1122" s="20">
        <v>3.6083892717513097E-2</v>
      </c>
      <c r="Q1122" s="20">
        <v>7.4270654607782094E-2</v>
      </c>
      <c r="R1122" s="20">
        <v>3.6878095156909402E-2</v>
      </c>
      <c r="S1122" s="20" t="s">
        <v>122</v>
      </c>
      <c r="T1122" s="20" t="s">
        <v>122</v>
      </c>
      <c r="U1122" s="20">
        <v>0.146972762020536</v>
      </c>
      <c r="V1122" s="20" t="s">
        <v>122</v>
      </c>
      <c r="W1122" s="20">
        <v>0.42720339912245497</v>
      </c>
      <c r="X1122" s="20"/>
      <c r="Y1122" s="20"/>
      <c r="Z1122" s="20"/>
      <c r="AA1122" s="30"/>
    </row>
    <row r="1123" spans="1:27" x14ac:dyDescent="0.25">
      <c r="A1123">
        <v>1087</v>
      </c>
      <c r="B1123" s="15">
        <v>41817</v>
      </c>
      <c r="C1123" s="25">
        <f t="shared" si="48"/>
        <v>0.12881106138229401</v>
      </c>
      <c r="D1123" s="25">
        <f>VLOOKUP(B1123,input_BB!$B$19:$K$10000,$D$35,0)</f>
        <v>23221.52</v>
      </c>
      <c r="E1123" s="27">
        <f t="shared" si="49"/>
        <v>2.1159732368586825E-2</v>
      </c>
      <c r="F1123" s="28">
        <f>VLOOKUP(B1123,viz!$B$3:$E$1863,4,0)</f>
        <v>0</v>
      </c>
      <c r="G1123" s="25">
        <f t="shared" si="50"/>
        <v>0.20931220692733801</v>
      </c>
      <c r="I1123" s="31">
        <v>41817</v>
      </c>
      <c r="J1123" s="20">
        <v>0.12881106138229401</v>
      </c>
      <c r="K1123" s="20">
        <v>0</v>
      </c>
      <c r="L1123" s="20">
        <v>2.6552843923163601E-2</v>
      </c>
      <c r="M1123" s="20" t="s">
        <v>122</v>
      </c>
      <c r="N1123" s="20">
        <v>4.25798985112157E-2</v>
      </c>
      <c r="O1123" s="20">
        <v>0.20931220692733801</v>
      </c>
      <c r="P1123" s="20">
        <v>3.6051775453813703E-2</v>
      </c>
      <c r="Q1123" s="20">
        <v>7.4211911440620004E-2</v>
      </c>
      <c r="R1123" s="20">
        <v>3.6853736953239798E-2</v>
      </c>
      <c r="S1123" s="20" t="s">
        <v>122</v>
      </c>
      <c r="T1123" s="20" t="s">
        <v>122</v>
      </c>
      <c r="U1123" s="20">
        <v>0.14684216846724099</v>
      </c>
      <c r="V1123" s="20" t="s">
        <v>122</v>
      </c>
      <c r="W1123" s="20">
        <v>0.42759545832336798</v>
      </c>
      <c r="X1123" s="20"/>
      <c r="Y1123" s="20"/>
      <c r="Z1123" s="20"/>
      <c r="AA1123" s="30"/>
    </row>
    <row r="1124" spans="1:27" x14ac:dyDescent="0.25">
      <c r="A1124">
        <v>1088</v>
      </c>
      <c r="B1124" s="15">
        <v>41824</v>
      </c>
      <c r="C1124" s="25">
        <f t="shared" si="48"/>
        <v>0.128770977258682</v>
      </c>
      <c r="D1124" s="25">
        <f>VLOOKUP(B1124,input_BB!$B$19:$K$10000,$D$35,0)</f>
        <v>23546.36</v>
      </c>
      <c r="E1124" s="27">
        <f t="shared" si="49"/>
        <v>2.1087562558011728E-2</v>
      </c>
      <c r="F1124" s="28">
        <f>VLOOKUP(B1124,viz!$B$3:$E$1863,4,0)</f>
        <v>0</v>
      </c>
      <c r="G1124" s="25">
        <f t="shared" si="50"/>
        <v>0.209227681338577</v>
      </c>
      <c r="I1124" s="31">
        <v>41824</v>
      </c>
      <c r="J1124" s="20">
        <v>0.128770977258682</v>
      </c>
      <c r="K1124" s="20">
        <v>0</v>
      </c>
      <c r="L1124" s="20">
        <v>2.6529238165855999E-2</v>
      </c>
      <c r="M1124" s="20" t="s">
        <v>122</v>
      </c>
      <c r="N1124" s="20">
        <v>4.2542480937636303E-2</v>
      </c>
      <c r="O1124" s="20">
        <v>0.209227681338577</v>
      </c>
      <c r="P1124" s="20">
        <v>3.6019725046545298E-2</v>
      </c>
      <c r="Q1124" s="20">
        <v>7.4153059939834995E-2</v>
      </c>
      <c r="R1124" s="20">
        <v>3.6829389643636197E-2</v>
      </c>
      <c r="S1124" s="20" t="s">
        <v>122</v>
      </c>
      <c r="T1124" s="20" t="s">
        <v>122</v>
      </c>
      <c r="U1124" s="20">
        <v>0.14671185849993501</v>
      </c>
      <c r="V1124" s="20" t="s">
        <v>122</v>
      </c>
      <c r="W1124" s="20">
        <v>0.427986566427979</v>
      </c>
      <c r="X1124" s="20"/>
      <c r="Y1124" s="20"/>
      <c r="Z1124" s="20"/>
      <c r="AA1124" s="30"/>
    </row>
    <row r="1125" spans="1:27" x14ac:dyDescent="0.25">
      <c r="A1125">
        <v>1089</v>
      </c>
      <c r="B1125" s="15">
        <v>41831</v>
      </c>
      <c r="C1125" s="25">
        <f t="shared" si="48"/>
        <v>0.13849967718124401</v>
      </c>
      <c r="D1125" s="25">
        <f>VLOOKUP(B1125,input_BB!$B$19:$K$10000,$D$35,0)</f>
        <v>23233.45</v>
      </c>
      <c r="E1125" s="27">
        <f t="shared" si="49"/>
        <v>3.8603685333938022E-2</v>
      </c>
      <c r="F1125" s="28">
        <f>VLOOKUP(B1125,viz!$B$3:$E$1863,4,0)</f>
        <v>0</v>
      </c>
      <c r="G1125" s="25">
        <f t="shared" si="50"/>
        <v>0.20901750069540001</v>
      </c>
      <c r="I1125" s="31">
        <v>41831</v>
      </c>
      <c r="J1125" s="20">
        <v>0.13849967718124401</v>
      </c>
      <c r="K1125" s="20">
        <v>0</v>
      </c>
      <c r="L1125" s="20">
        <v>2.6509973013223002E-2</v>
      </c>
      <c r="M1125" s="20" t="s">
        <v>122</v>
      </c>
      <c r="N1125" s="20">
        <v>4.2512029115190197E-2</v>
      </c>
      <c r="O1125" s="20">
        <v>0.20901750069540001</v>
      </c>
      <c r="P1125" s="20">
        <v>3.5993568038323501E-2</v>
      </c>
      <c r="Q1125" s="20">
        <v>7.4106469977129802E-2</v>
      </c>
      <c r="R1125" s="20">
        <v>3.6812354703990399E-2</v>
      </c>
      <c r="S1125" s="20" t="s">
        <v>122</v>
      </c>
      <c r="T1125" s="20" t="s">
        <v>122</v>
      </c>
      <c r="U1125" s="20">
        <v>0.14660629306298201</v>
      </c>
      <c r="V1125" s="20" t="s">
        <v>122</v>
      </c>
      <c r="W1125" s="20">
        <v>0.42844181139376197</v>
      </c>
      <c r="X1125" s="20"/>
      <c r="Y1125" s="20"/>
      <c r="Z1125" s="20"/>
      <c r="AA1125" s="30"/>
    </row>
    <row r="1126" spans="1:27" x14ac:dyDescent="0.25">
      <c r="A1126">
        <v>1090</v>
      </c>
      <c r="B1126" s="15">
        <v>41838</v>
      </c>
      <c r="C1126" s="25">
        <f t="shared" ref="C1126:C1189" si="51">J1126</f>
        <v>0.12870155274868</v>
      </c>
      <c r="D1126" s="25">
        <f>VLOOKUP(B1126,input_BB!$B$19:$K$10000,$D$35,0)</f>
        <v>23454.79</v>
      </c>
      <c r="E1126" s="27">
        <f t="shared" ref="E1126:E1189" si="52">(C1126-$E$34)/$E$36</f>
        <v>2.0962566592411701E-2</v>
      </c>
      <c r="F1126" s="28">
        <f>VLOOKUP(B1126,viz!$B$3:$E$1863,4,0)</f>
        <v>0</v>
      </c>
      <c r="G1126" s="25">
        <f t="shared" ref="G1126:G1189" si="53">VLOOKUP(B1126,$I$37:$AA$5000,$G$34,0)</f>
        <v>0.20893303214224099</v>
      </c>
      <c r="I1126" s="31">
        <v>41838</v>
      </c>
      <c r="J1126" s="20">
        <v>0.12870155274868</v>
      </c>
      <c r="K1126" s="20">
        <v>0</v>
      </c>
      <c r="L1126" s="20">
        <v>2.64864900886175E-2</v>
      </c>
      <c r="M1126" s="20" t="s">
        <v>122</v>
      </c>
      <c r="N1126" s="20">
        <v>4.2474812859753901E-2</v>
      </c>
      <c r="O1126" s="20">
        <v>0.20893303214224099</v>
      </c>
      <c r="P1126" s="20">
        <v>3.5961684405545001E-2</v>
      </c>
      <c r="Q1126" s="20">
        <v>7.4048218239777294E-2</v>
      </c>
      <c r="R1126" s="20">
        <v>3.6788126312862997E-2</v>
      </c>
      <c r="S1126" s="20" t="s">
        <v>122</v>
      </c>
      <c r="T1126" s="20" t="s">
        <v>122</v>
      </c>
      <c r="U1126" s="20">
        <v>0.14647665811434399</v>
      </c>
      <c r="V1126" s="20" t="s">
        <v>122</v>
      </c>
      <c r="W1126" s="20">
        <v>0.42883097783685797</v>
      </c>
      <c r="X1126" s="20"/>
      <c r="Y1126" s="20"/>
      <c r="Z1126" s="20"/>
      <c r="AA1126" s="30"/>
    </row>
    <row r="1127" spans="1:27" x14ac:dyDescent="0.25">
      <c r="A1127">
        <v>1091</v>
      </c>
      <c r="B1127" s="15">
        <v>41845</v>
      </c>
      <c r="C1127" s="25">
        <f t="shared" si="51"/>
        <v>0.12866176664829301</v>
      </c>
      <c r="D1127" s="25">
        <f>VLOOKUP(B1127,input_BB!$B$19:$K$10000,$D$35,0)</f>
        <v>24216.01</v>
      </c>
      <c r="E1127" s="27">
        <f t="shared" si="52"/>
        <v>2.0890933360355933E-2</v>
      </c>
      <c r="F1127" s="28">
        <f>VLOOKUP(B1127,viz!$B$3:$E$1863,4,0)</f>
        <v>0</v>
      </c>
      <c r="G1127" s="25">
        <f t="shared" si="53"/>
        <v>0.20884888075923599</v>
      </c>
      <c r="I1127" s="31">
        <v>41845</v>
      </c>
      <c r="J1127" s="20">
        <v>0.12866176664829301</v>
      </c>
      <c r="K1127" s="20">
        <v>0</v>
      </c>
      <c r="L1127" s="20">
        <v>2.64630572822586E-2</v>
      </c>
      <c r="M1127" s="20" t="s">
        <v>122</v>
      </c>
      <c r="N1127" s="20">
        <v>4.2437670434627497E-2</v>
      </c>
      <c r="O1127" s="20">
        <v>0.20884888075923599</v>
      </c>
      <c r="P1127" s="20">
        <v>3.5929868820158001E-2</v>
      </c>
      <c r="Q1127" s="20">
        <v>7.3989859843536496E-2</v>
      </c>
      <c r="R1127" s="20">
        <v>3.6763902264182503E-2</v>
      </c>
      <c r="S1127" s="20" t="s">
        <v>122</v>
      </c>
      <c r="T1127" s="20" t="s">
        <v>122</v>
      </c>
      <c r="U1127" s="20">
        <v>0.14634729979983399</v>
      </c>
      <c r="V1127" s="20" t="s">
        <v>122</v>
      </c>
      <c r="W1127" s="20">
        <v>0.42921946079616602</v>
      </c>
      <c r="X1127" s="20"/>
      <c r="Y1127" s="20"/>
      <c r="Z1127" s="20"/>
      <c r="AA1127" s="30"/>
    </row>
    <row r="1128" spans="1:27" x14ac:dyDescent="0.25">
      <c r="A1128">
        <v>1092</v>
      </c>
      <c r="B1128" s="15">
        <v>41852</v>
      </c>
      <c r="C1128" s="25">
        <f t="shared" si="51"/>
        <v>0.138408988714218</v>
      </c>
      <c r="D1128" s="25">
        <f>VLOOKUP(B1128,input_BB!$B$19:$K$10000,$D$35,0)</f>
        <v>24532.43</v>
      </c>
      <c r="E1128" s="27">
        <f t="shared" si="52"/>
        <v>3.8440404491129405E-2</v>
      </c>
      <c r="F1128" s="28">
        <f>VLOOKUP(B1128,viz!$B$3:$E$1863,4,0)</f>
        <v>0</v>
      </c>
      <c r="G1128" s="25">
        <f t="shared" si="53"/>
        <v>0.208765076290058</v>
      </c>
      <c r="I1128" s="31">
        <v>41852</v>
      </c>
      <c r="J1128" s="20">
        <v>0.138408988714218</v>
      </c>
      <c r="K1128" s="20">
        <v>0</v>
      </c>
      <c r="L1128" s="20">
        <v>2.6439675890337001E-2</v>
      </c>
      <c r="M1128" s="20" t="s">
        <v>122</v>
      </c>
      <c r="N1128" s="20">
        <v>4.2400611037155297E-2</v>
      </c>
      <c r="O1128" s="20">
        <v>0.208765076290058</v>
      </c>
      <c r="P1128" s="20">
        <v>3.5898123042048702E-2</v>
      </c>
      <c r="Q1128" s="20">
        <v>7.3931397543888805E-2</v>
      </c>
      <c r="R1128" s="20">
        <v>3.6739785973078101E-2</v>
      </c>
      <c r="S1128" s="20" t="s">
        <v>122</v>
      </c>
      <c r="T1128" s="20" t="s">
        <v>122</v>
      </c>
      <c r="U1128" s="20">
        <v>0.14621822547300101</v>
      </c>
      <c r="V1128" s="20" t="s">
        <v>122</v>
      </c>
      <c r="W1128" s="20">
        <v>0.42960710475043301</v>
      </c>
      <c r="X1128" s="20"/>
      <c r="Y1128" s="20"/>
      <c r="Z1128" s="20"/>
      <c r="AA1128" s="30"/>
    </row>
    <row r="1129" spans="1:27" x14ac:dyDescent="0.25">
      <c r="A1129">
        <v>1093</v>
      </c>
      <c r="B1129" s="15">
        <v>41859</v>
      </c>
      <c r="C1129" s="25">
        <f t="shared" si="51"/>
        <v>0.12859290838241599</v>
      </c>
      <c r="D1129" s="25">
        <f>VLOOKUP(B1129,input_BB!$B$19:$K$10000,$D$35,0)</f>
        <v>24331.41</v>
      </c>
      <c r="E1129" s="27">
        <f t="shared" si="52"/>
        <v>2.0766956893938041E-2</v>
      </c>
      <c r="F1129" s="28">
        <f>VLOOKUP(B1129,viz!$B$3:$E$1863,4,0)</f>
        <v>0</v>
      </c>
      <c r="G1129" s="25">
        <f t="shared" si="53"/>
        <v>0.20855650543087301</v>
      </c>
      <c r="I1129" s="31">
        <v>41859</v>
      </c>
      <c r="J1129" s="20">
        <v>0.12859290838241599</v>
      </c>
      <c r="K1129" s="20">
        <v>0</v>
      </c>
      <c r="L1129" s="20">
        <v>2.6420595338120099E-2</v>
      </c>
      <c r="M1129" s="20" t="s">
        <v>122</v>
      </c>
      <c r="N1129" s="20">
        <v>4.2370448143322699E-2</v>
      </c>
      <c r="O1129" s="20">
        <v>0.20855650543087301</v>
      </c>
      <c r="P1129" s="20">
        <v>3.5872216672619903E-2</v>
      </c>
      <c r="Q1129" s="20">
        <v>7.3885461480902803E-2</v>
      </c>
      <c r="R1129" s="20">
        <v>3.6722848206030702E-2</v>
      </c>
      <c r="S1129" s="20" t="s">
        <v>122</v>
      </c>
      <c r="T1129" s="20" t="s">
        <v>122</v>
      </c>
      <c r="U1129" s="20">
        <v>0.146113664742169</v>
      </c>
      <c r="V1129" s="20" t="s">
        <v>122</v>
      </c>
      <c r="W1129" s="20">
        <v>0.43005825998596098</v>
      </c>
      <c r="X1129" s="20"/>
      <c r="Y1129" s="20"/>
      <c r="Z1129" s="20"/>
      <c r="AA1129" s="30"/>
    </row>
    <row r="1130" spans="1:27" x14ac:dyDescent="0.25">
      <c r="A1130">
        <v>1094</v>
      </c>
      <c r="B1130" s="15">
        <v>41866</v>
      </c>
      <c r="C1130" s="25">
        <f t="shared" si="51"/>
        <v>0.13829317688942</v>
      </c>
      <c r="D1130" s="25">
        <f>VLOOKUP(B1130,input_BB!$B$19:$K$10000,$D$35,0)</f>
        <v>24954.94</v>
      </c>
      <c r="E1130" s="27">
        <f t="shared" si="52"/>
        <v>3.8231890079315614E-2</v>
      </c>
      <c r="F1130" s="28">
        <f>VLOOKUP(B1130,viz!$B$3:$E$1863,4,0)</f>
        <v>0</v>
      </c>
      <c r="G1130" s="25">
        <f t="shared" si="53"/>
        <v>0.208472456767158</v>
      </c>
      <c r="I1130" s="31">
        <v>41866</v>
      </c>
      <c r="J1130" s="20">
        <v>0.13829317688942</v>
      </c>
      <c r="K1130" s="20">
        <v>0</v>
      </c>
      <c r="L1130" s="20">
        <v>2.6397360040679101E-2</v>
      </c>
      <c r="M1130" s="20" t="s">
        <v>122</v>
      </c>
      <c r="N1130" s="20">
        <v>4.2333617226707199E-2</v>
      </c>
      <c r="O1130" s="20">
        <v>0.208472456767158</v>
      </c>
      <c r="P1130" s="20">
        <v>3.58406692523748E-2</v>
      </c>
      <c r="Q1130" s="20">
        <v>7.3827660123772093E-2</v>
      </c>
      <c r="R1130" s="20">
        <v>3.6698802975948297E-2</v>
      </c>
      <c r="S1130" s="20" t="s">
        <v>122</v>
      </c>
      <c r="T1130" s="20" t="s">
        <v>122</v>
      </c>
      <c r="U1130" s="20">
        <v>0.145985394066069</v>
      </c>
      <c r="V1130" s="20" t="s">
        <v>122</v>
      </c>
      <c r="W1130" s="20">
        <v>0.43044403954729099</v>
      </c>
      <c r="X1130" s="20"/>
      <c r="Y1130" s="20"/>
      <c r="Z1130" s="20"/>
      <c r="AA1130" s="30"/>
    </row>
    <row r="1131" spans="1:27" x14ac:dyDescent="0.25">
      <c r="A1131">
        <v>1095</v>
      </c>
      <c r="B1131" s="15">
        <v>41873</v>
      </c>
      <c r="C1131" s="25">
        <f t="shared" si="51"/>
        <v>0.13739070296287501</v>
      </c>
      <c r="D1131" s="25">
        <f>VLOOKUP(B1131,input_BB!$B$19:$K$10000,$D$35,0)</f>
        <v>25112.23</v>
      </c>
      <c r="E1131" s="27">
        <f t="shared" si="52"/>
        <v>3.6607023013288206E-2</v>
      </c>
      <c r="F1131" s="28">
        <f>VLOOKUP(B1131,viz!$B$3:$E$1863,4,0)</f>
        <v>0</v>
      </c>
      <c r="G1131" s="25">
        <f t="shared" si="53"/>
        <v>0.16539931966073901</v>
      </c>
      <c r="I1131" s="31">
        <v>41873</v>
      </c>
      <c r="J1131" s="20">
        <v>0.13739070296287501</v>
      </c>
      <c r="K1131" s="20">
        <v>0</v>
      </c>
      <c r="L1131" s="20">
        <v>6.4698595612029994E-2</v>
      </c>
      <c r="M1131" s="20" t="s">
        <v>122</v>
      </c>
      <c r="N1131" s="20">
        <v>3.8423336127197803E-2</v>
      </c>
      <c r="O1131" s="20">
        <v>0.16539931966073901</v>
      </c>
      <c r="P1131" s="20">
        <v>3.2529799944142998E-2</v>
      </c>
      <c r="Q1131" s="20">
        <v>6.7013949696020106E-2</v>
      </c>
      <c r="R1131" s="20">
        <v>2.6554811821513799E-2</v>
      </c>
      <c r="S1131" s="20">
        <v>9.7398746738593403E-2</v>
      </c>
      <c r="T1131" s="20">
        <v>5.5770045486518999E-3</v>
      </c>
      <c r="U1131" s="20">
        <v>8.75897899174993E-2</v>
      </c>
      <c r="V1131" s="20">
        <v>2.2839519098025101E-2</v>
      </c>
      <c r="W1131" s="20">
        <v>0.391975126835587</v>
      </c>
      <c r="X1131" s="20"/>
      <c r="Y1131" s="20"/>
      <c r="Z1131" s="20"/>
      <c r="AA1131" s="30"/>
    </row>
    <row r="1132" spans="1:27" x14ac:dyDescent="0.25">
      <c r="A1132">
        <v>1096</v>
      </c>
      <c r="B1132" s="15">
        <v>41880</v>
      </c>
      <c r="C1132" s="25">
        <f t="shared" si="51"/>
        <v>0.19916996359825101</v>
      </c>
      <c r="D1132" s="25">
        <f>VLOOKUP(B1132,input_BB!$B$19:$K$10000,$D$35,0)</f>
        <v>24742.06</v>
      </c>
      <c r="E1132" s="27">
        <f t="shared" si="52"/>
        <v>0.14783803259408551</v>
      </c>
      <c r="F1132" s="28">
        <f>VLOOKUP(B1132,viz!$B$3:$E$1863,4,0)</f>
        <v>0</v>
      </c>
      <c r="G1132" s="25">
        <f t="shared" si="53"/>
        <v>0.16517704496442101</v>
      </c>
      <c r="I1132" s="31">
        <v>41880</v>
      </c>
      <c r="J1132" s="20">
        <v>0.19916996359825101</v>
      </c>
      <c r="K1132" s="20">
        <v>0</v>
      </c>
      <c r="L1132" s="20">
        <v>6.4735804810797104E-2</v>
      </c>
      <c r="M1132" s="20" t="s">
        <v>122</v>
      </c>
      <c r="N1132" s="20">
        <v>3.8398318456012402E-2</v>
      </c>
      <c r="O1132" s="20">
        <v>0.16517704496442101</v>
      </c>
      <c r="P1132" s="20">
        <v>3.2508287268833501E-2</v>
      </c>
      <c r="Q1132" s="20">
        <v>6.6976051174726103E-2</v>
      </c>
      <c r="R1132" s="20">
        <v>2.6537250537841499E-2</v>
      </c>
      <c r="S1132" s="20">
        <v>9.7333436206872195E-2</v>
      </c>
      <c r="T1132" s="20">
        <v>5.5797243832207801E-3</v>
      </c>
      <c r="U1132" s="20">
        <v>8.7530506161487998E-2</v>
      </c>
      <c r="V1132" s="20">
        <v>2.28243698623425E-2</v>
      </c>
      <c r="W1132" s="20">
        <v>0.39239920617344498</v>
      </c>
      <c r="X1132" s="20"/>
      <c r="Y1132" s="20"/>
      <c r="Z1132" s="20"/>
      <c r="AA1132" s="30"/>
    </row>
    <row r="1133" spans="1:27" x14ac:dyDescent="0.25">
      <c r="A1133">
        <v>1097</v>
      </c>
      <c r="B1133" s="15">
        <v>41887</v>
      </c>
      <c r="C1133" s="25">
        <f t="shared" si="51"/>
        <v>0.199151426553726</v>
      </c>
      <c r="D1133" s="25">
        <f>VLOOKUP(B1133,input_BB!$B$19:$K$10000,$D$35,0)</f>
        <v>25240.15</v>
      </c>
      <c r="E1133" s="27">
        <f t="shared" si="52"/>
        <v>0.14780465741031096</v>
      </c>
      <c r="F1133" s="28">
        <f>VLOOKUP(B1133,viz!$B$3:$E$1863,4,0)</f>
        <v>0</v>
      </c>
      <c r="G1133" s="25">
        <f t="shared" si="53"/>
        <v>0.165149372569113</v>
      </c>
      <c r="I1133" s="31">
        <v>41887</v>
      </c>
      <c r="J1133" s="20">
        <v>0.199151426553726</v>
      </c>
      <c r="K1133" s="20">
        <v>1</v>
      </c>
      <c r="L1133" s="20">
        <v>6.4687450785092193E-2</v>
      </c>
      <c r="M1133" s="20" t="s">
        <v>122</v>
      </c>
      <c r="N1133" s="20">
        <v>3.8367559238252399E-2</v>
      </c>
      <c r="O1133" s="20">
        <v>0.165149372569113</v>
      </c>
      <c r="P1133" s="20">
        <v>3.2481916453153702E-2</v>
      </c>
      <c r="Q1133" s="20">
        <v>6.6928257549662196E-2</v>
      </c>
      <c r="R1133" s="20">
        <v>2.6515723444248601E-2</v>
      </c>
      <c r="S1133" s="20">
        <v>9.7253591154937202E-2</v>
      </c>
      <c r="T1133" s="20">
        <v>5.5816419155491999E-3</v>
      </c>
      <c r="U1133" s="20">
        <v>8.7458109287558095E-2</v>
      </c>
      <c r="V1133" s="20">
        <v>2.28058124615622E-2</v>
      </c>
      <c r="W1133" s="20">
        <v>0.392770565140872</v>
      </c>
      <c r="X1133" s="20"/>
      <c r="Y1133" s="20"/>
      <c r="Z1133" s="20"/>
      <c r="AA1133" s="30"/>
    </row>
    <row r="1134" spans="1:27" x14ac:dyDescent="0.25">
      <c r="A1134">
        <v>1098</v>
      </c>
      <c r="B1134" s="15">
        <v>41894</v>
      </c>
      <c r="C1134" s="25">
        <f t="shared" si="51"/>
        <v>0.12744224071502699</v>
      </c>
      <c r="D1134" s="25">
        <f>VLOOKUP(B1134,input_BB!$B$19:$K$10000,$D$35,0)</f>
        <v>24595.32</v>
      </c>
      <c r="E1134" s="27">
        <f t="shared" si="52"/>
        <v>1.8695227238721513E-2</v>
      </c>
      <c r="F1134" s="28">
        <f>VLOOKUP(B1134,viz!$B$3:$E$1863,4,0)</f>
        <v>0</v>
      </c>
      <c r="G1134" s="25">
        <f t="shared" si="53"/>
        <v>0.164928420045272</v>
      </c>
      <c r="I1134" s="31">
        <v>41894</v>
      </c>
      <c r="J1134" s="20">
        <v>0.12744224071502699</v>
      </c>
      <c r="K1134" s="20">
        <v>0</v>
      </c>
      <c r="L1134" s="20">
        <v>6.4724255770174599E-2</v>
      </c>
      <c r="M1134" s="20" t="s">
        <v>122</v>
      </c>
      <c r="N1134" s="20">
        <v>3.8342621851975199E-2</v>
      </c>
      <c r="O1134" s="20">
        <v>0.164928420045272</v>
      </c>
      <c r="P1134" s="20">
        <v>3.2460476048067302E-2</v>
      </c>
      <c r="Q1134" s="20">
        <v>6.6890398865429995E-2</v>
      </c>
      <c r="R1134" s="20">
        <v>2.6498221156394799E-2</v>
      </c>
      <c r="S1134" s="20">
        <v>9.7188499510632506E-2</v>
      </c>
      <c r="T1134" s="20">
        <v>5.5843496491054002E-3</v>
      </c>
      <c r="U1134" s="20">
        <v>8.7399023939592202E-2</v>
      </c>
      <c r="V1134" s="20">
        <v>2.2790716748133402E-2</v>
      </c>
      <c r="W1134" s="20">
        <v>0.39319301641522297</v>
      </c>
      <c r="X1134" s="20"/>
      <c r="Y1134" s="20"/>
      <c r="Z1134" s="20"/>
      <c r="AA1134" s="30"/>
    </row>
    <row r="1135" spans="1:27" x14ac:dyDescent="0.25">
      <c r="A1135">
        <v>1099</v>
      </c>
      <c r="B1135" s="15">
        <v>41901</v>
      </c>
      <c r="C1135" s="25">
        <f t="shared" si="51"/>
        <v>0.12874174118042001</v>
      </c>
      <c r="D1135" s="25">
        <f>VLOOKUP(B1135,input_BB!$B$19:$K$10000,$D$35,0)</f>
        <v>24306.16</v>
      </c>
      <c r="E1135" s="27">
        <f t="shared" si="52"/>
        <v>2.1034924205467202E-2</v>
      </c>
      <c r="F1135" s="28">
        <f>VLOOKUP(B1135,viz!$B$3:$E$1863,4,0)</f>
        <v>0</v>
      </c>
      <c r="G1135" s="25">
        <f t="shared" si="53"/>
        <v>0.187764770202864</v>
      </c>
      <c r="I1135" s="31">
        <v>41901</v>
      </c>
      <c r="J1135" s="20">
        <v>0.12874174118042001</v>
      </c>
      <c r="K1135" s="20">
        <v>0</v>
      </c>
      <c r="L1135" s="20">
        <v>4.6197799625886798E-2</v>
      </c>
      <c r="M1135" s="20" t="s">
        <v>122</v>
      </c>
      <c r="N1135" s="20">
        <v>2.35233732809274E-2</v>
      </c>
      <c r="O1135" s="20">
        <v>0.187764770202864</v>
      </c>
      <c r="P1135" s="20">
        <v>3.2838142221311498E-2</v>
      </c>
      <c r="Q1135" s="20">
        <v>6.7544604697943794E-2</v>
      </c>
      <c r="R1135" s="20">
        <v>3.3524591572260898E-2</v>
      </c>
      <c r="S1135" s="20">
        <v>9.7764624425504695E-2</v>
      </c>
      <c r="T1135" s="20">
        <v>3.57057998366351E-3</v>
      </c>
      <c r="U1135" s="20">
        <v>0.122317217935506</v>
      </c>
      <c r="V1135" s="20" t="s">
        <v>122</v>
      </c>
      <c r="W1135" s="20">
        <v>0.38495429605413201</v>
      </c>
      <c r="X1135" s="20"/>
      <c r="Y1135" s="20"/>
      <c r="Z1135" s="20"/>
      <c r="AA1135" s="30"/>
    </row>
    <row r="1136" spans="1:27" x14ac:dyDescent="0.25">
      <c r="A1136">
        <v>1100</v>
      </c>
      <c r="B1136" s="15">
        <v>41908</v>
      </c>
      <c r="C1136" s="25">
        <f t="shared" si="51"/>
        <v>0.12871043384075201</v>
      </c>
      <c r="D1136" s="25">
        <f>VLOOKUP(B1136,input_BB!$B$19:$K$10000,$D$35,0)</f>
        <v>23678.41</v>
      </c>
      <c r="E1136" s="27">
        <f t="shared" si="52"/>
        <v>2.0978556632227485E-2</v>
      </c>
      <c r="F1136" s="28">
        <f>VLOOKUP(B1136,viz!$B$3:$E$1863,4,0)</f>
        <v>0</v>
      </c>
      <c r="G1136" s="25">
        <f t="shared" si="53"/>
        <v>0.187588057027059</v>
      </c>
      <c r="I1136" s="31">
        <v>41908</v>
      </c>
      <c r="J1136" s="20">
        <v>0.12871043384075201</v>
      </c>
      <c r="K1136" s="20">
        <v>0</v>
      </c>
      <c r="L1136" s="20">
        <v>4.6167837540506199E-2</v>
      </c>
      <c r="M1136" s="20" t="s">
        <v>122</v>
      </c>
      <c r="N1136" s="20">
        <v>2.3507613133771699E-2</v>
      </c>
      <c r="O1136" s="20">
        <v>0.187588057027059</v>
      </c>
      <c r="P1136" s="20">
        <v>3.2815854613856797E-2</v>
      </c>
      <c r="Q1136" s="20">
        <v>6.7505184094046197E-2</v>
      </c>
      <c r="R1136" s="20">
        <v>3.3510586816056398E-2</v>
      </c>
      <c r="S1136" s="20">
        <v>9.7696306911156897E-2</v>
      </c>
      <c r="T1136" s="20">
        <v>3.5741473014723698E-3</v>
      </c>
      <c r="U1136" s="20">
        <v>0.122236904213901</v>
      </c>
      <c r="V1136" s="20" t="s">
        <v>122</v>
      </c>
      <c r="W1136" s="20">
        <v>0.38539750834817399</v>
      </c>
      <c r="X1136" s="20"/>
      <c r="Y1136" s="20"/>
      <c r="Z1136" s="20"/>
      <c r="AA1136" s="30"/>
    </row>
    <row r="1137" spans="1:27" x14ac:dyDescent="0.25">
      <c r="A1137">
        <v>1101</v>
      </c>
      <c r="B1137" s="15">
        <v>41915</v>
      </c>
      <c r="C1137" s="25">
        <f t="shared" si="51"/>
        <v>0.12867923080921201</v>
      </c>
      <c r="D1137" s="25">
        <f>VLOOKUP(B1137,input_BB!$B$19:$K$10000,$D$35,0)</f>
        <v>23064.560000000001</v>
      </c>
      <c r="E1137" s="27">
        <f t="shared" si="52"/>
        <v>2.0922376861468164E-2</v>
      </c>
      <c r="F1137" s="28">
        <f>VLOOKUP(B1137,viz!$B$3:$E$1863,4,0)</f>
        <v>0</v>
      </c>
      <c r="G1137" s="25">
        <f t="shared" si="53"/>
        <v>0.18741277271203499</v>
      </c>
      <c r="I1137" s="31">
        <v>41915</v>
      </c>
      <c r="J1137" s="20">
        <v>0.12867923080921201</v>
      </c>
      <c r="K1137" s="20">
        <v>0</v>
      </c>
      <c r="L1137" s="20">
        <v>4.6137921493911202E-2</v>
      </c>
      <c r="M1137" s="20" t="s">
        <v>122</v>
      </c>
      <c r="N1137" s="20">
        <v>2.3491877168239899E-2</v>
      </c>
      <c r="O1137" s="20">
        <v>0.18741277271203499</v>
      </c>
      <c r="P1137" s="20">
        <v>3.2793601074318598E-2</v>
      </c>
      <c r="Q1137" s="20">
        <v>6.7465953527089007E-2</v>
      </c>
      <c r="R1137" s="20">
        <v>3.3496553639020397E-2</v>
      </c>
      <c r="S1137" s="20">
        <v>9.7628092926624194E-2</v>
      </c>
      <c r="T1137" s="20">
        <v>3.57764153347353E-3</v>
      </c>
      <c r="U1137" s="20">
        <v>0.122156721048084</v>
      </c>
      <c r="V1137" s="20" t="s">
        <v>122</v>
      </c>
      <c r="W1137" s="20">
        <v>0.38583886487720498</v>
      </c>
      <c r="X1137" s="20"/>
      <c r="Y1137" s="20"/>
      <c r="Z1137" s="20"/>
      <c r="AA1137" s="30"/>
    </row>
    <row r="1138" spans="1:27" x14ac:dyDescent="0.25">
      <c r="A1138">
        <v>1102</v>
      </c>
      <c r="B1138" s="15">
        <v>41922</v>
      </c>
      <c r="C1138" s="25">
        <f t="shared" si="51"/>
        <v>0.13758388161659199</v>
      </c>
      <c r="D1138" s="25">
        <f>VLOOKUP(B1138,input_BB!$B$19:$K$10000,$D$35,0)</f>
        <v>23088.54</v>
      </c>
      <c r="E1138" s="27">
        <f t="shared" si="52"/>
        <v>3.6954833208188716E-2</v>
      </c>
      <c r="F1138" s="28">
        <f>VLOOKUP(B1138,viz!$B$3:$E$1863,4,0)</f>
        <v>0</v>
      </c>
      <c r="G1138" s="25">
        <f t="shared" si="53"/>
        <v>0.187344932005546</v>
      </c>
      <c r="I1138" s="31">
        <v>41922</v>
      </c>
      <c r="J1138" s="20">
        <v>0.13758388161659199</v>
      </c>
      <c r="K1138" s="20">
        <v>0</v>
      </c>
      <c r="L1138" s="20">
        <v>4.6102206372622898E-2</v>
      </c>
      <c r="M1138" s="20" t="s">
        <v>122</v>
      </c>
      <c r="N1138" s="20">
        <v>2.3473135023090699E-2</v>
      </c>
      <c r="O1138" s="20">
        <v>0.187344932005546</v>
      </c>
      <c r="P1138" s="20">
        <v>3.2767155213283002E-2</v>
      </c>
      <c r="Q1138" s="20">
        <v>6.7418217600361693E-2</v>
      </c>
      <c r="R1138" s="20">
        <v>3.3477174961634701E-2</v>
      </c>
      <c r="S1138" s="20">
        <v>9.7548648263413806E-2</v>
      </c>
      <c r="T1138" s="20">
        <v>3.5803269105765798E-3</v>
      </c>
      <c r="U1138" s="20">
        <v>0.12205752238411099</v>
      </c>
      <c r="V1138" s="20" t="s">
        <v>122</v>
      </c>
      <c r="W1138" s="20">
        <v>0.38623068126535898</v>
      </c>
      <c r="X1138" s="20"/>
      <c r="Y1138" s="20"/>
      <c r="Z1138" s="20"/>
      <c r="AA1138" s="30"/>
    </row>
    <row r="1139" spans="1:27" x14ac:dyDescent="0.25">
      <c r="A1139">
        <v>1103</v>
      </c>
      <c r="B1139" s="15">
        <v>41929</v>
      </c>
      <c r="C1139" s="25">
        <f t="shared" si="51"/>
        <v>0.12860016524791701</v>
      </c>
      <c r="D1139" s="25">
        <f>VLOOKUP(B1139,input_BB!$B$19:$K$10000,$D$35,0)</f>
        <v>23023.21</v>
      </c>
      <c r="E1139" s="27">
        <f t="shared" si="52"/>
        <v>2.0780022580833096E-2</v>
      </c>
      <c r="F1139" s="28">
        <f>VLOOKUP(B1139,viz!$B$3:$E$1863,4,0)</f>
        <v>1</v>
      </c>
      <c r="G1139" s="25">
        <f t="shared" si="53"/>
        <v>0.18727712014751799</v>
      </c>
      <c r="I1139" s="31">
        <v>41929</v>
      </c>
      <c r="J1139" s="20">
        <v>0.12860016524791701</v>
      </c>
      <c r="K1139" s="20">
        <v>0</v>
      </c>
      <c r="L1139" s="20">
        <v>4.6066585840039399E-2</v>
      </c>
      <c r="M1139" s="20" t="s">
        <v>122</v>
      </c>
      <c r="N1139" s="20">
        <v>2.3454444616281801E-2</v>
      </c>
      <c r="O1139" s="20">
        <v>0.18727712014751799</v>
      </c>
      <c r="P1139" s="20">
        <v>3.2740778290746099E-2</v>
      </c>
      <c r="Q1139" s="20">
        <v>6.7370399766211397E-2</v>
      </c>
      <c r="R1139" s="20">
        <v>3.3457850390128101E-2</v>
      </c>
      <c r="S1139" s="20">
        <v>9.7469409983015204E-2</v>
      </c>
      <c r="T1139" s="20">
        <v>3.58297590143311E-3</v>
      </c>
      <c r="U1139" s="20">
        <v>0.12195859223170601</v>
      </c>
      <c r="V1139" s="20" t="s">
        <v>122</v>
      </c>
      <c r="W1139" s="20">
        <v>0.386621842832921</v>
      </c>
      <c r="X1139" s="20"/>
      <c r="Y1139" s="20"/>
      <c r="Z1139" s="20"/>
      <c r="AA1139" s="30"/>
    </row>
    <row r="1140" spans="1:27" x14ac:dyDescent="0.25">
      <c r="A1140">
        <v>1104</v>
      </c>
      <c r="B1140" s="15">
        <v>41936</v>
      </c>
      <c r="C1140" s="25">
        <f t="shared" si="51"/>
        <v>0.137519896030426</v>
      </c>
      <c r="D1140" s="25">
        <f>VLOOKUP(B1140,input_BB!$B$19:$K$10000,$D$35,0)</f>
        <v>23302.2</v>
      </c>
      <c r="E1140" s="27">
        <f t="shared" si="52"/>
        <v>3.6839629800529496E-2</v>
      </c>
      <c r="F1140" s="28">
        <f>VLOOKUP(B1140,viz!$B$3:$E$1863,4,0)</f>
        <v>0</v>
      </c>
      <c r="G1140" s="25">
        <f t="shared" si="53"/>
        <v>0.18720938271940901</v>
      </c>
      <c r="I1140" s="31">
        <v>41936</v>
      </c>
      <c r="J1140" s="20">
        <v>0.137519896030426</v>
      </c>
      <c r="K1140" s="20">
        <v>0</v>
      </c>
      <c r="L1140" s="20">
        <v>4.6031062619702801E-2</v>
      </c>
      <c r="M1140" s="20" t="s">
        <v>122</v>
      </c>
      <c r="N1140" s="20">
        <v>2.3435804716145099E-2</v>
      </c>
      <c r="O1140" s="20">
        <v>0.18720938271940901</v>
      </c>
      <c r="P1140" s="20">
        <v>3.2714479808269303E-2</v>
      </c>
      <c r="Q1140" s="20">
        <v>6.7322859980592398E-2</v>
      </c>
      <c r="R1140" s="20">
        <v>3.3438568495627E-2</v>
      </c>
      <c r="S1140" s="20">
        <v>9.7390406366895402E-2</v>
      </c>
      <c r="T1140" s="20">
        <v>3.5855580752998601E-3</v>
      </c>
      <c r="U1140" s="20">
        <v>0.121859960096334</v>
      </c>
      <c r="V1140" s="20" t="s">
        <v>122</v>
      </c>
      <c r="W1140" s="20">
        <v>0.387011917121725</v>
      </c>
      <c r="X1140" s="20"/>
      <c r="Y1140" s="20"/>
      <c r="Z1140" s="20"/>
      <c r="AA1140" s="30"/>
    </row>
    <row r="1141" spans="1:27" x14ac:dyDescent="0.25">
      <c r="A1141">
        <v>1105</v>
      </c>
      <c r="B1141" s="15">
        <v>41943</v>
      </c>
      <c r="C1141" s="25">
        <f t="shared" si="51"/>
        <v>0.12852156162261999</v>
      </c>
      <c r="D1141" s="25">
        <f>VLOOKUP(B1141,input_BB!$B$19:$K$10000,$D$35,0)</f>
        <v>23998.06</v>
      </c>
      <c r="E1141" s="27">
        <f t="shared" si="52"/>
        <v>2.0638499996901562E-2</v>
      </c>
      <c r="F1141" s="28">
        <f>VLOOKUP(B1141,viz!$B$3:$E$1863,4,0)</f>
        <v>0</v>
      </c>
      <c r="G1141" s="25">
        <f t="shared" si="53"/>
        <v>0.18714193456912301</v>
      </c>
      <c r="I1141" s="31">
        <v>41943</v>
      </c>
      <c r="J1141" s="20">
        <v>0.12852156162261999</v>
      </c>
      <c r="K1141" s="20">
        <v>0</v>
      </c>
      <c r="L1141" s="20">
        <v>4.5995603768956499E-2</v>
      </c>
      <c r="M1141" s="20" t="s">
        <v>122</v>
      </c>
      <c r="N1141" s="20">
        <v>2.34172092695305E-2</v>
      </c>
      <c r="O1141" s="20">
        <v>0.18714193456912301</v>
      </c>
      <c r="P1141" s="20">
        <v>3.2688240091632001E-2</v>
      </c>
      <c r="Q1141" s="20">
        <v>6.7275558217645401E-2</v>
      </c>
      <c r="R1141" s="20">
        <v>3.3419299859078502E-2</v>
      </c>
      <c r="S1141" s="20">
        <v>9.7311589431369E-2</v>
      </c>
      <c r="T1141" s="20">
        <v>3.5881515443434001E-3</v>
      </c>
      <c r="U1141" s="20">
        <v>0.121761539187207</v>
      </c>
      <c r="V1141" s="20" t="s">
        <v>122</v>
      </c>
      <c r="W1141" s="20">
        <v>0.38740087406111401</v>
      </c>
      <c r="X1141" s="20"/>
      <c r="Y1141" s="20"/>
      <c r="Z1141" s="20"/>
      <c r="AA1141" s="30"/>
    </row>
    <row r="1142" spans="1:27" x14ac:dyDescent="0.25">
      <c r="A1142">
        <v>1106</v>
      </c>
      <c r="B1142" s="15">
        <v>41950</v>
      </c>
      <c r="C1142" s="25">
        <f t="shared" si="51"/>
        <v>0.128490790724754</v>
      </c>
      <c r="D1142" s="25">
        <f>VLOOKUP(B1142,input_BB!$B$19:$K$10000,$D$35,0)</f>
        <v>23550.240000000002</v>
      </c>
      <c r="E1142" s="27">
        <f t="shared" si="52"/>
        <v>2.05830982649912E-2</v>
      </c>
      <c r="F1142" s="28">
        <f>VLOOKUP(B1142,viz!$B$3:$E$1863,4,0)</f>
        <v>0</v>
      </c>
      <c r="G1142" s="25">
        <f t="shared" si="53"/>
        <v>0.18696776103976701</v>
      </c>
      <c r="I1142" s="31">
        <v>41950</v>
      </c>
      <c r="J1142" s="20">
        <v>0.128490790724754</v>
      </c>
      <c r="K1142" s="20">
        <v>0</v>
      </c>
      <c r="L1142" s="20">
        <v>4.5966025594231401E-2</v>
      </c>
      <c r="M1142" s="20" t="s">
        <v>122</v>
      </c>
      <c r="N1142" s="20">
        <v>2.3401649138087999E-2</v>
      </c>
      <c r="O1142" s="20">
        <v>0.18696776103976701</v>
      </c>
      <c r="P1142" s="20">
        <v>3.2666237808034702E-2</v>
      </c>
      <c r="Q1142" s="20">
        <v>6.7236753716635997E-2</v>
      </c>
      <c r="R1142" s="20">
        <v>3.3405437997282503E-2</v>
      </c>
      <c r="S1142" s="20">
        <v>9.7244156037949794E-2</v>
      </c>
      <c r="T1142" s="20">
        <v>3.59162871908492E-3</v>
      </c>
      <c r="U1142" s="20">
        <v>0.12168226013646601</v>
      </c>
      <c r="V1142" s="20" t="s">
        <v>122</v>
      </c>
      <c r="W1142" s="20">
        <v>0.38783808981245899</v>
      </c>
      <c r="X1142" s="20"/>
      <c r="Y1142" s="20"/>
      <c r="Z1142" s="20"/>
      <c r="AA1142" s="30"/>
    </row>
    <row r="1143" spans="1:27" x14ac:dyDescent="0.25">
      <c r="A1143">
        <v>1107</v>
      </c>
      <c r="B1143" s="15">
        <v>41957</v>
      </c>
      <c r="C1143" s="25">
        <f t="shared" si="51"/>
        <v>0.13737520575523399</v>
      </c>
      <c r="D1143" s="25">
        <f>VLOOKUP(B1143,input_BB!$B$19:$K$10000,$D$35,0)</f>
        <v>24087.38</v>
      </c>
      <c r="E1143" s="27">
        <f t="shared" si="52"/>
        <v>3.6579120930390716E-2</v>
      </c>
      <c r="F1143" s="28">
        <f>VLOOKUP(B1143,viz!$B$3:$E$1863,4,0)</f>
        <v>0</v>
      </c>
      <c r="G1143" s="25">
        <f t="shared" si="53"/>
        <v>0.186900357333289</v>
      </c>
      <c r="I1143" s="31">
        <v>41957</v>
      </c>
      <c r="J1143" s="20">
        <v>0.13737520575523399</v>
      </c>
      <c r="K1143" s="20">
        <v>0</v>
      </c>
      <c r="L1143" s="20">
        <v>4.5930736722448899E-2</v>
      </c>
      <c r="M1143" s="20" t="s">
        <v>122</v>
      </c>
      <c r="N1143" s="20">
        <v>2.3383139193570001E-2</v>
      </c>
      <c r="O1143" s="20">
        <v>0.186900357333289</v>
      </c>
      <c r="P1143" s="20">
        <v>3.2640122040424401E-2</v>
      </c>
      <c r="Q1143" s="20">
        <v>6.7189259289971798E-2</v>
      </c>
      <c r="R1143" s="20">
        <v>3.3386246788207001E-2</v>
      </c>
      <c r="S1143" s="20">
        <v>9.7165711235878999E-2</v>
      </c>
      <c r="T1143" s="20">
        <v>3.5942252761548099E-3</v>
      </c>
      <c r="U1143" s="20">
        <v>0.12158430773585301</v>
      </c>
      <c r="V1143" s="20" t="s">
        <v>122</v>
      </c>
      <c r="W1143" s="20">
        <v>0.38822589438420202</v>
      </c>
      <c r="X1143" s="20"/>
      <c r="Y1143" s="20"/>
      <c r="Z1143" s="20"/>
      <c r="AA1143" s="30"/>
    </row>
    <row r="1144" spans="1:27" x14ac:dyDescent="0.25">
      <c r="A1144">
        <v>1108</v>
      </c>
      <c r="B1144" s="15">
        <v>41964</v>
      </c>
      <c r="C1144" s="25">
        <f t="shared" si="51"/>
        <v>0.13729463517665899</v>
      </c>
      <c r="D1144" s="25">
        <f>VLOOKUP(B1144,input_BB!$B$19:$K$10000,$D$35,0)</f>
        <v>23437.119999999999</v>
      </c>
      <c r="E1144" s="27">
        <f t="shared" si="52"/>
        <v>3.6434056928244439E-2</v>
      </c>
      <c r="F1144" s="28">
        <f>VLOOKUP(B1144,viz!$B$3:$E$1863,4,0)</f>
        <v>0</v>
      </c>
      <c r="G1144" s="25">
        <f t="shared" si="53"/>
        <v>0.186727549277245</v>
      </c>
      <c r="I1144" s="31">
        <v>41964</v>
      </c>
      <c r="J1144" s="20">
        <v>0.13729463517665899</v>
      </c>
      <c r="K1144" s="20">
        <v>0</v>
      </c>
      <c r="L1144" s="20">
        <v>4.5901247628509501E-2</v>
      </c>
      <c r="M1144" s="20" t="s">
        <v>122</v>
      </c>
      <c r="N1144" s="20">
        <v>2.3367628572961398E-2</v>
      </c>
      <c r="O1144" s="20">
        <v>0.186727549277245</v>
      </c>
      <c r="P1144" s="20">
        <v>3.2618189659703201E-2</v>
      </c>
      <c r="Q1144" s="20">
        <v>6.7150491743570698E-2</v>
      </c>
      <c r="R1144" s="20">
        <v>3.3372386460864302E-2</v>
      </c>
      <c r="S1144" s="20">
        <v>9.7098511689680797E-2</v>
      </c>
      <c r="T1144" s="20">
        <v>3.5977064306474799E-3</v>
      </c>
      <c r="U1144" s="20">
        <v>0.121505260643758</v>
      </c>
      <c r="V1144" s="20" t="s">
        <v>122</v>
      </c>
      <c r="W1144" s="20">
        <v>0.38866102789305901</v>
      </c>
      <c r="X1144" s="20"/>
      <c r="Y1144" s="20"/>
      <c r="Z1144" s="20"/>
      <c r="AA1144" s="30"/>
    </row>
    <row r="1145" spans="1:27" x14ac:dyDescent="0.25">
      <c r="A1145">
        <v>1109</v>
      </c>
      <c r="B1145" s="15">
        <v>41971</v>
      </c>
      <c r="C1145" s="25">
        <f t="shared" si="51"/>
        <v>0.12838228046894101</v>
      </c>
      <c r="D1145" s="25">
        <f>VLOOKUP(B1145,input_BB!$B$19:$K$10000,$D$35,0)</f>
        <v>23987.45</v>
      </c>
      <c r="E1145" s="27">
        <f t="shared" si="52"/>
        <v>2.0387730026850813E-2</v>
      </c>
      <c r="F1145" s="28">
        <f>VLOOKUP(B1145,viz!$B$3:$E$1863,4,0)</f>
        <v>0</v>
      </c>
      <c r="G1145" s="25">
        <f t="shared" si="53"/>
        <v>0.186660373053741</v>
      </c>
      <c r="I1145" s="31">
        <v>41971</v>
      </c>
      <c r="J1145" s="20">
        <v>0.12838228046894101</v>
      </c>
      <c r="K1145" s="20">
        <v>0</v>
      </c>
      <c r="L1145" s="20">
        <v>4.5866127728453103E-2</v>
      </c>
      <c r="M1145" s="20" t="s">
        <v>122</v>
      </c>
      <c r="N1145" s="20">
        <v>2.3349208998289E-2</v>
      </c>
      <c r="O1145" s="20">
        <v>0.186660373053741</v>
      </c>
      <c r="P1145" s="20">
        <v>3.2592200892192502E-2</v>
      </c>
      <c r="Q1145" s="20">
        <v>6.7103489283361795E-2</v>
      </c>
      <c r="R1145" s="20">
        <v>3.3353258871260102E-2</v>
      </c>
      <c r="S1145" s="20">
        <v>9.70204375028062E-2</v>
      </c>
      <c r="T1145" s="20">
        <v>3.60022301390312E-3</v>
      </c>
      <c r="U1145" s="20">
        <v>0.121407793899067</v>
      </c>
      <c r="V1145" s="20" t="s">
        <v>122</v>
      </c>
      <c r="W1145" s="20">
        <v>0.389046886756926</v>
      </c>
      <c r="X1145" s="20"/>
      <c r="Y1145" s="20"/>
      <c r="Z1145" s="20"/>
      <c r="AA1145" s="30"/>
    </row>
    <row r="1146" spans="1:27" x14ac:dyDescent="0.25">
      <c r="A1146">
        <v>1110</v>
      </c>
      <c r="B1146" s="15">
        <v>41978</v>
      </c>
      <c r="C1146" s="25">
        <f t="shared" si="51"/>
        <v>0.12834353744983701</v>
      </c>
      <c r="D1146" s="25">
        <f>VLOOKUP(B1146,input_BB!$B$19:$K$10000,$D$35,0)</f>
        <v>24002.639999999999</v>
      </c>
      <c r="E1146" s="27">
        <f t="shared" si="52"/>
        <v>2.031797481960447E-2</v>
      </c>
      <c r="F1146" s="28">
        <f>VLOOKUP(B1146,viz!$B$3:$E$1863,4,0)</f>
        <v>0</v>
      </c>
      <c r="G1146" s="25">
        <f t="shared" si="53"/>
        <v>0.186593228148455</v>
      </c>
      <c r="I1146" s="31">
        <v>41978</v>
      </c>
      <c r="J1146" s="20">
        <v>0.12834353744983701</v>
      </c>
      <c r="K1146" s="20">
        <v>0</v>
      </c>
      <c r="L1146" s="20">
        <v>4.5831064139709603E-2</v>
      </c>
      <c r="M1146" s="20" t="s">
        <v>122</v>
      </c>
      <c r="N1146" s="20">
        <v>2.3330813627607701E-2</v>
      </c>
      <c r="O1146" s="20">
        <v>0.186593228148455</v>
      </c>
      <c r="P1146" s="20">
        <v>3.2566249995407102E-2</v>
      </c>
      <c r="Q1146" s="20">
        <v>6.7056339855914596E-2</v>
      </c>
      <c r="R1146" s="20">
        <v>3.3334160199667798E-2</v>
      </c>
      <c r="S1146" s="20">
        <v>9.6942498283958997E-2</v>
      </c>
      <c r="T1146" s="20">
        <v>3.6028096828192402E-3</v>
      </c>
      <c r="U1146" s="20">
        <v>0.121310456665323</v>
      </c>
      <c r="V1146" s="20" t="s">
        <v>122</v>
      </c>
      <c r="W1146" s="20">
        <v>0.38943237940113701</v>
      </c>
      <c r="X1146" s="20"/>
      <c r="Y1146" s="20"/>
      <c r="Z1146" s="20"/>
      <c r="AA1146" s="30"/>
    </row>
    <row r="1147" spans="1:27" x14ac:dyDescent="0.25">
      <c r="A1147">
        <v>1111</v>
      </c>
      <c r="B1147" s="15">
        <v>41985</v>
      </c>
      <c r="C1147" s="25">
        <f t="shared" si="51"/>
        <v>0.128313168883324</v>
      </c>
      <c r="D1147" s="25">
        <f>VLOOKUP(B1147,input_BB!$B$19:$K$10000,$D$35,0)</f>
        <v>23249.200000000001</v>
      </c>
      <c r="E1147" s="27">
        <f t="shared" si="52"/>
        <v>2.0263297468693781E-2</v>
      </c>
      <c r="F1147" s="28">
        <f>VLOOKUP(B1147,viz!$B$3:$E$1863,4,0)</f>
        <v>0</v>
      </c>
      <c r="G1147" s="25">
        <f t="shared" si="53"/>
        <v>0.186421504110415</v>
      </c>
      <c r="I1147" s="31">
        <v>41985</v>
      </c>
      <c r="J1147" s="20">
        <v>0.128313168883324</v>
      </c>
      <c r="K1147" s="20">
        <v>0</v>
      </c>
      <c r="L1147" s="20">
        <v>4.5801758524097999E-2</v>
      </c>
      <c r="M1147" s="20" t="s">
        <v>122</v>
      </c>
      <c r="N1147" s="20">
        <v>2.3315412095144799E-2</v>
      </c>
      <c r="O1147" s="20">
        <v>0.186421504110415</v>
      </c>
      <c r="P1147" s="20">
        <v>3.2544474799296098E-2</v>
      </c>
      <c r="Q1147" s="20">
        <v>6.7017902449390598E-2</v>
      </c>
      <c r="R1147" s="20">
        <v>3.33203686400938E-2</v>
      </c>
      <c r="S1147" s="20">
        <v>9.6875773182441005E-2</v>
      </c>
      <c r="T1147" s="20">
        <v>3.6061466944484299E-3</v>
      </c>
      <c r="U1147" s="20">
        <v>0.121231979663983</v>
      </c>
      <c r="V1147" s="20" t="s">
        <v>122</v>
      </c>
      <c r="W1147" s="20">
        <v>0.38986467984068901</v>
      </c>
      <c r="X1147" s="20"/>
      <c r="Y1147" s="20"/>
      <c r="Z1147" s="20"/>
      <c r="AA1147" s="30"/>
    </row>
    <row r="1148" spans="1:27" x14ac:dyDescent="0.25">
      <c r="A1148">
        <v>1112</v>
      </c>
      <c r="B1148" s="15">
        <v>41992</v>
      </c>
      <c r="C1148" s="25">
        <f t="shared" si="51"/>
        <v>0.12828287482261699</v>
      </c>
      <c r="D1148" s="25">
        <f>VLOOKUP(B1148,input_BB!$B$19:$K$10000,$D$35,0)</f>
        <v>23116.63</v>
      </c>
      <c r="E1148" s="27">
        <f t="shared" si="52"/>
        <v>2.0208754262412466E-2</v>
      </c>
      <c r="F1148" s="28">
        <f>VLOOKUP(B1148,viz!$B$3:$E$1863,4,0)</f>
        <v>0</v>
      </c>
      <c r="G1148" s="25">
        <f t="shared" si="53"/>
        <v>0.186250596439133</v>
      </c>
      <c r="I1148" s="31">
        <v>41992</v>
      </c>
      <c r="J1148" s="20">
        <v>0.12828287482261699</v>
      </c>
      <c r="K1148" s="20">
        <v>0</v>
      </c>
      <c r="L1148" s="20">
        <v>4.5772444187064401E-2</v>
      </c>
      <c r="M1148" s="20" t="s">
        <v>122</v>
      </c>
      <c r="N1148" s="20">
        <v>2.3300009451598099E-2</v>
      </c>
      <c r="O1148" s="20">
        <v>0.186250596439133</v>
      </c>
      <c r="P1148" s="20">
        <v>3.2522698422992297E-2</v>
      </c>
      <c r="Q1148" s="20">
        <v>6.6979577611033E-2</v>
      </c>
      <c r="R1148" s="20">
        <v>3.33065037183818E-2</v>
      </c>
      <c r="S1148" s="20">
        <v>9.6809068191705303E-2</v>
      </c>
      <c r="T1148" s="20">
        <v>3.6095010087410801E-3</v>
      </c>
      <c r="U1148" s="20">
        <v>0.121153472166492</v>
      </c>
      <c r="V1148" s="20" t="s">
        <v>122</v>
      </c>
      <c r="W1148" s="20">
        <v>0.39029612880285902</v>
      </c>
      <c r="X1148" s="20"/>
      <c r="Y1148" s="20"/>
      <c r="Z1148" s="20"/>
      <c r="AA1148" s="30"/>
    </row>
    <row r="1149" spans="1:27" x14ac:dyDescent="0.25">
      <c r="A1149">
        <v>1113</v>
      </c>
      <c r="B1149" s="15">
        <v>41999</v>
      </c>
      <c r="C1149" s="25">
        <f t="shared" si="51"/>
        <v>0.12824440002441401</v>
      </c>
      <c r="D1149" s="25">
        <f>VLOOKUP(B1149,input_BB!$B$19:$K$10000,$D$35,0)</f>
        <v>23349.34</v>
      </c>
      <c r="E1149" s="27">
        <f t="shared" si="52"/>
        <v>2.0139481975830823E-2</v>
      </c>
      <c r="F1149" s="28">
        <f>VLOOKUP(B1149,viz!$B$3:$E$1863,4,0)</f>
        <v>0</v>
      </c>
      <c r="G1149" s="25">
        <f t="shared" si="53"/>
        <v>0.186183747349665</v>
      </c>
      <c r="I1149" s="31">
        <v>41999</v>
      </c>
      <c r="J1149" s="20">
        <v>0.12824440002441401</v>
      </c>
      <c r="K1149" s="20">
        <v>0</v>
      </c>
      <c r="L1149" s="20">
        <v>4.5737672126197997E-2</v>
      </c>
      <c r="M1149" s="20" t="s">
        <v>122</v>
      </c>
      <c r="N1149" s="20">
        <v>2.3281764843724299E-2</v>
      </c>
      <c r="O1149" s="20">
        <v>0.186183747349665</v>
      </c>
      <c r="P1149" s="20">
        <v>3.24969592062355E-2</v>
      </c>
      <c r="Q1149" s="20">
        <v>6.6932866548777295E-2</v>
      </c>
      <c r="R1149" s="20">
        <v>3.3287560025500998E-2</v>
      </c>
      <c r="S1149" s="20">
        <v>9.6731764108100998E-2</v>
      </c>
      <c r="T1149" s="20">
        <v>3.6120444220263002E-3</v>
      </c>
      <c r="U1149" s="20">
        <v>0.121056912773238</v>
      </c>
      <c r="V1149" s="20" t="s">
        <v>122</v>
      </c>
      <c r="W1149" s="20">
        <v>0.39067870859653298</v>
      </c>
      <c r="X1149" s="20"/>
      <c r="Y1149" s="20"/>
      <c r="Z1149" s="20"/>
      <c r="AA1149" s="30"/>
    </row>
    <row r="1150" spans="1:27" x14ac:dyDescent="0.25">
      <c r="A1150">
        <v>1114</v>
      </c>
      <c r="B1150" s="15">
        <v>42006</v>
      </c>
      <c r="C1150" s="25">
        <f t="shared" si="51"/>
        <v>0.13700991868972801</v>
      </c>
      <c r="D1150" s="25">
        <f>VLOOKUP(B1150,input_BB!$B$19:$K$10000,$D$35,0)</f>
        <v>23857.82</v>
      </c>
      <c r="E1150" s="27">
        <f t="shared" si="52"/>
        <v>3.5921436641761166E-2</v>
      </c>
      <c r="F1150" s="28">
        <f>VLOOKUP(B1150,viz!$B$3:$E$1863,4,0)</f>
        <v>0</v>
      </c>
      <c r="G1150" s="25">
        <f t="shared" si="53"/>
        <v>0.18611689902265399</v>
      </c>
      <c r="I1150" s="31">
        <v>42006</v>
      </c>
      <c r="J1150" s="20">
        <v>0.13700991868972801</v>
      </c>
      <c r="K1150" s="20">
        <v>0</v>
      </c>
      <c r="L1150" s="20">
        <v>4.5702921743228299E-2</v>
      </c>
      <c r="M1150" s="20" t="s">
        <v>122</v>
      </c>
      <c r="N1150" s="20">
        <v>2.3263542795607401E-2</v>
      </c>
      <c r="O1150" s="20">
        <v>0.18611689902265399</v>
      </c>
      <c r="P1150" s="20">
        <v>3.2471248278298601E-2</v>
      </c>
      <c r="Q1150" s="20">
        <v>6.68863252647795E-2</v>
      </c>
      <c r="R1150" s="20">
        <v>3.3268602560877901E-2</v>
      </c>
      <c r="S1150" s="20">
        <v>9.6654545318051094E-2</v>
      </c>
      <c r="T1150" s="20">
        <v>3.6145583326020001E-3</v>
      </c>
      <c r="U1150" s="20">
        <v>0.12096050457049599</v>
      </c>
      <c r="V1150" s="20" t="s">
        <v>122</v>
      </c>
      <c r="W1150" s="20">
        <v>0.39106085211340502</v>
      </c>
      <c r="X1150" s="20"/>
      <c r="Y1150" s="20"/>
      <c r="Z1150" s="20"/>
      <c r="AA1150" s="30"/>
    </row>
    <row r="1151" spans="1:27" x14ac:dyDescent="0.25">
      <c r="A1151">
        <v>1115</v>
      </c>
      <c r="B1151" s="15">
        <v>42013</v>
      </c>
      <c r="C1151" s="25">
        <f t="shared" si="51"/>
        <v>0.12816782295703899</v>
      </c>
      <c r="D1151" s="25">
        <f>VLOOKUP(B1151,input_BB!$B$19:$K$10000,$D$35,0)</f>
        <v>23919.95</v>
      </c>
      <c r="E1151" s="27">
        <f t="shared" si="52"/>
        <v>2.0001608125816139E-2</v>
      </c>
      <c r="F1151" s="28">
        <f>VLOOKUP(B1151,viz!$B$3:$E$1863,4,0)</f>
        <v>0</v>
      </c>
      <c r="G1151" s="25">
        <f t="shared" si="53"/>
        <v>0.18605043406653099</v>
      </c>
      <c r="I1151" s="31">
        <v>42013</v>
      </c>
      <c r="J1151" s="20">
        <v>0.12816782295703899</v>
      </c>
      <c r="K1151" s="20">
        <v>0</v>
      </c>
      <c r="L1151" s="20">
        <v>4.5668272856029E-2</v>
      </c>
      <c r="M1151" s="20" t="s">
        <v>122</v>
      </c>
      <c r="N1151" s="20">
        <v>2.3245373328533402E-2</v>
      </c>
      <c r="O1151" s="20">
        <v>0.18605043406653099</v>
      </c>
      <c r="P1151" s="20">
        <v>3.2445614809604902E-2</v>
      </c>
      <c r="Q1151" s="20">
        <v>6.6839717671858895E-2</v>
      </c>
      <c r="R1151" s="20">
        <v>3.3249705541856502E-2</v>
      </c>
      <c r="S1151" s="20">
        <v>9.6577558733627902E-2</v>
      </c>
      <c r="T1151" s="20">
        <v>3.6170502795371201E-3</v>
      </c>
      <c r="U1151" s="20">
        <v>0.120864359687336</v>
      </c>
      <c r="V1151" s="20" t="s">
        <v>122</v>
      </c>
      <c r="W1151" s="20">
        <v>0.39144191302508602</v>
      </c>
      <c r="X1151" s="20"/>
      <c r="Y1151" s="20"/>
      <c r="Z1151" s="20"/>
      <c r="AA1151" s="30"/>
    </row>
    <row r="1152" spans="1:27" x14ac:dyDescent="0.25">
      <c r="A1152">
        <v>1116</v>
      </c>
      <c r="B1152" s="15">
        <v>42020</v>
      </c>
      <c r="C1152" s="25">
        <f t="shared" si="51"/>
        <v>0.12812969088554399</v>
      </c>
      <c r="D1152" s="25">
        <f>VLOOKUP(B1152,input_BB!$B$19:$K$10000,$D$35,0)</f>
        <v>24103.52</v>
      </c>
      <c r="E1152" s="27">
        <f t="shared" si="52"/>
        <v>1.9932952904530322E-2</v>
      </c>
      <c r="F1152" s="28">
        <f>VLOOKUP(B1152,viz!$B$3:$E$1863,4,0)</f>
        <v>0</v>
      </c>
      <c r="G1152" s="25">
        <f t="shared" si="53"/>
        <v>0.18598388387895201</v>
      </c>
      <c r="I1152" s="31">
        <v>42020</v>
      </c>
      <c r="J1152" s="20">
        <v>0.12812969088554399</v>
      </c>
      <c r="K1152" s="20">
        <v>0</v>
      </c>
      <c r="L1152" s="20">
        <v>4.5633705501338703E-2</v>
      </c>
      <c r="M1152" s="20" t="s">
        <v>122</v>
      </c>
      <c r="N1152" s="20">
        <v>2.3227251624762101E-2</v>
      </c>
      <c r="O1152" s="20">
        <v>0.18598388387895201</v>
      </c>
      <c r="P1152" s="20">
        <v>3.2420052142275599E-2</v>
      </c>
      <c r="Q1152" s="20">
        <v>6.6793367452859298E-2</v>
      </c>
      <c r="R1152" s="20">
        <v>3.3230850991376001E-2</v>
      </c>
      <c r="S1152" s="20">
        <v>9.6500783425245096E-2</v>
      </c>
      <c r="T1152" s="20">
        <v>3.6195413532683499E-3</v>
      </c>
      <c r="U1152" s="20">
        <v>0.120768474221825</v>
      </c>
      <c r="V1152" s="20" t="s">
        <v>122</v>
      </c>
      <c r="W1152" s="20">
        <v>0.39182208940809798</v>
      </c>
      <c r="X1152" s="20"/>
      <c r="Y1152" s="20"/>
      <c r="Z1152" s="20"/>
      <c r="AA1152" s="30"/>
    </row>
    <row r="1153" spans="1:27" x14ac:dyDescent="0.25">
      <c r="A1153">
        <v>1117</v>
      </c>
      <c r="B1153" s="15">
        <v>42027</v>
      </c>
      <c r="C1153" s="25">
        <f t="shared" si="51"/>
        <v>0.12809166312217701</v>
      </c>
      <c r="D1153" s="25">
        <f>VLOOKUP(B1153,input_BB!$B$19:$K$10000,$D$35,0)</f>
        <v>24850.45</v>
      </c>
      <c r="E1153" s="27">
        <f t="shared" si="52"/>
        <v>1.9864485485724951E-2</v>
      </c>
      <c r="F1153" s="28">
        <f>VLOOKUP(B1153,viz!$B$3:$E$1863,4,0)</f>
        <v>0</v>
      </c>
      <c r="G1153" s="25">
        <f t="shared" si="53"/>
        <v>0.18591744089363499</v>
      </c>
      <c r="I1153" s="31">
        <v>42027</v>
      </c>
      <c r="J1153" s="20">
        <v>0.12809166312217701</v>
      </c>
      <c r="K1153" s="20">
        <v>0</v>
      </c>
      <c r="L1153" s="20">
        <v>4.5599202470365197E-2</v>
      </c>
      <c r="M1153" s="20" t="s">
        <v>122</v>
      </c>
      <c r="N1153" s="20">
        <v>2.3209160717291798E-2</v>
      </c>
      <c r="O1153" s="20">
        <v>0.18591744089363499</v>
      </c>
      <c r="P1153" s="20">
        <v>3.23945292591118E-2</v>
      </c>
      <c r="Q1153" s="20">
        <v>6.6747209127151305E-2</v>
      </c>
      <c r="R1153" s="20">
        <v>3.3212015818771999E-2</v>
      </c>
      <c r="S1153" s="20">
        <v>9.6424127617695199E-2</v>
      </c>
      <c r="T1153" s="20">
        <v>3.6219747815591599E-3</v>
      </c>
      <c r="U1153" s="20">
        <v>0.120672766336824</v>
      </c>
      <c r="V1153" s="20" t="s">
        <v>122</v>
      </c>
      <c r="W1153" s="20">
        <v>0.392201572977595</v>
      </c>
      <c r="X1153" s="20"/>
      <c r="Y1153" s="20"/>
      <c r="Z1153" s="20"/>
      <c r="AA1153" s="30"/>
    </row>
    <row r="1154" spans="1:27" x14ac:dyDescent="0.25">
      <c r="A1154">
        <v>1118</v>
      </c>
      <c r="B1154" s="15">
        <v>42034</v>
      </c>
      <c r="C1154" s="25">
        <f t="shared" si="51"/>
        <v>0.12806186079978901</v>
      </c>
      <c r="D1154" s="25">
        <f>VLOOKUP(B1154,input_BB!$B$19:$K$10000,$D$35,0)</f>
        <v>24507.05</v>
      </c>
      <c r="E1154" s="27">
        <f t="shared" si="52"/>
        <v>1.9810827633996445E-2</v>
      </c>
      <c r="F1154" s="28">
        <f>VLOOKUP(B1154,viz!$B$3:$E$1863,4,0)</f>
        <v>0</v>
      </c>
      <c r="G1154" s="25">
        <f t="shared" si="53"/>
        <v>0.18574817980849001</v>
      </c>
      <c r="I1154" s="31">
        <v>42034</v>
      </c>
      <c r="J1154" s="20">
        <v>0.12806186079978901</v>
      </c>
      <c r="K1154" s="20">
        <v>0</v>
      </c>
      <c r="L1154" s="20">
        <v>4.5570342814173902E-2</v>
      </c>
      <c r="M1154" s="20" t="s">
        <v>122</v>
      </c>
      <c r="N1154" s="20">
        <v>2.3193991241786699E-2</v>
      </c>
      <c r="O1154" s="20">
        <v>0.18574817980849001</v>
      </c>
      <c r="P1154" s="20">
        <v>3.23730880235839E-2</v>
      </c>
      <c r="Q1154" s="20">
        <v>6.6709234940919293E-2</v>
      </c>
      <c r="R1154" s="20">
        <v>3.3198360154517097E-2</v>
      </c>
      <c r="S1154" s="20">
        <v>9.6358453393584398E-2</v>
      </c>
      <c r="T1154" s="20">
        <v>3.6252191868495001E-3</v>
      </c>
      <c r="U1154" s="20">
        <v>0.120595481172783</v>
      </c>
      <c r="V1154" s="20" t="s">
        <v>122</v>
      </c>
      <c r="W1154" s="20">
        <v>0.39262764926331201</v>
      </c>
      <c r="X1154" s="20"/>
      <c r="Y1154" s="20"/>
      <c r="Z1154" s="20"/>
      <c r="AA1154" s="30"/>
    </row>
    <row r="1155" spans="1:27" x14ac:dyDescent="0.25">
      <c r="A1155">
        <v>1119</v>
      </c>
      <c r="B1155" s="15">
        <v>42041</v>
      </c>
      <c r="C1155" s="25">
        <f t="shared" si="51"/>
        <v>0.13680779933929399</v>
      </c>
      <c r="D1155" s="25">
        <f>VLOOKUP(B1155,input_BB!$B$19:$K$10000,$D$35,0)</f>
        <v>24679.39</v>
      </c>
      <c r="E1155" s="27">
        <f t="shared" si="52"/>
        <v>3.5557529091340967E-2</v>
      </c>
      <c r="F1155" s="28">
        <f>VLOOKUP(B1155,viz!$B$3:$E$1863,4,0)</f>
        <v>0</v>
      </c>
      <c r="G1155" s="25">
        <f t="shared" si="53"/>
        <v>0.18568177761976701</v>
      </c>
      <c r="I1155" s="31">
        <v>42041</v>
      </c>
      <c r="J1155" s="20">
        <v>0.13680779933929399</v>
      </c>
      <c r="K1155" s="20">
        <v>0</v>
      </c>
      <c r="L1155" s="20">
        <v>4.5536001370429999E-2</v>
      </c>
      <c r="M1155" s="20" t="s">
        <v>122</v>
      </c>
      <c r="N1155" s="20">
        <v>2.3175989555621199E-2</v>
      </c>
      <c r="O1155" s="20">
        <v>0.18568177761976701</v>
      </c>
      <c r="P1155" s="20">
        <v>3.2347690413429699E-2</v>
      </c>
      <c r="Q1155" s="20">
        <v>6.6663218817691397E-2</v>
      </c>
      <c r="R1155" s="20">
        <v>3.3179595657785901E-2</v>
      </c>
      <c r="S1155" s="20">
        <v>9.6282173452112305E-2</v>
      </c>
      <c r="T1155" s="20">
        <v>3.6276914947783101E-3</v>
      </c>
      <c r="U1155" s="20">
        <v>0.12050022492875</v>
      </c>
      <c r="V1155" s="20" t="s">
        <v>122</v>
      </c>
      <c r="W1155" s="20">
        <v>0.39300563668963501</v>
      </c>
      <c r="X1155" s="20"/>
      <c r="Y1155" s="20"/>
      <c r="Z1155" s="20"/>
      <c r="AA1155" s="30"/>
    </row>
    <row r="1156" spans="1:27" x14ac:dyDescent="0.25">
      <c r="A1156">
        <v>1120</v>
      </c>
      <c r="B1156" s="15">
        <v>42048</v>
      </c>
      <c r="C1156" s="25">
        <f t="shared" si="51"/>
        <v>0.13677719235420199</v>
      </c>
      <c r="D1156" s="25">
        <f>VLOOKUP(B1156,input_BB!$B$19:$K$10000,$D$35,0)</f>
        <v>24682.54</v>
      </c>
      <c r="E1156" s="27">
        <f t="shared" si="52"/>
        <v>3.5502422477616653E-2</v>
      </c>
      <c r="F1156" s="28">
        <f>VLOOKUP(B1156,viz!$B$3:$E$1863,4,0)</f>
        <v>0</v>
      </c>
      <c r="G1156" s="25">
        <f t="shared" si="53"/>
        <v>0.185615511062903</v>
      </c>
      <c r="I1156" s="31">
        <v>42048</v>
      </c>
      <c r="J1156" s="20">
        <v>0.13677719235420199</v>
      </c>
      <c r="K1156" s="20">
        <v>0</v>
      </c>
      <c r="L1156" s="20">
        <v>4.55017640382901E-2</v>
      </c>
      <c r="M1156" s="20" t="s">
        <v>122</v>
      </c>
      <c r="N1156" s="20">
        <v>2.3158038929804701E-2</v>
      </c>
      <c r="O1156" s="20">
        <v>0.185615511062903</v>
      </c>
      <c r="P1156" s="20">
        <v>3.2322364573292003E-2</v>
      </c>
      <c r="Q1156" s="20">
        <v>6.6617123199212105E-2</v>
      </c>
      <c r="R1156" s="20">
        <v>3.3160897273710903E-2</v>
      </c>
      <c r="S1156" s="20">
        <v>9.6206119228461201E-2</v>
      </c>
      <c r="T1156" s="20">
        <v>3.6301562891427699E-3</v>
      </c>
      <c r="U1156" s="20">
        <v>0.120405257334848</v>
      </c>
      <c r="V1156" s="20" t="s">
        <v>122</v>
      </c>
      <c r="W1156" s="20">
        <v>0.39338276807033601</v>
      </c>
      <c r="X1156" s="20"/>
      <c r="Y1156" s="20"/>
      <c r="Z1156" s="20"/>
      <c r="AA1156" s="30"/>
    </row>
    <row r="1157" spans="1:27" x14ac:dyDescent="0.25">
      <c r="A1157">
        <v>1121</v>
      </c>
      <c r="B1157" s="15">
        <v>42055</v>
      </c>
      <c r="C1157" s="25">
        <f t="shared" si="51"/>
        <v>0.12794868648052199</v>
      </c>
      <c r="D1157" s="25">
        <f>VLOOKUP(B1157,input_BB!$B$19:$K$10000,$D$35,0)</f>
        <v>24832.080000000002</v>
      </c>
      <c r="E1157" s="27">
        <f t="shared" si="52"/>
        <v>1.9607061942059981E-2</v>
      </c>
      <c r="F1157" s="28">
        <f>VLOOKUP(B1157,viz!$B$3:$E$1863,4,0)</f>
        <v>0</v>
      </c>
      <c r="G1157" s="25">
        <f t="shared" si="53"/>
        <v>0.18554947346145201</v>
      </c>
      <c r="I1157" s="31">
        <v>42055</v>
      </c>
      <c r="J1157" s="20">
        <v>0.12794868648052199</v>
      </c>
      <c r="K1157" s="20">
        <v>0</v>
      </c>
      <c r="L1157" s="20">
        <v>4.5467626400596199E-2</v>
      </c>
      <c r="M1157" s="20" t="s">
        <v>122</v>
      </c>
      <c r="N1157" s="20">
        <v>2.3140139967449201E-2</v>
      </c>
      <c r="O1157" s="20">
        <v>0.18554947346145201</v>
      </c>
      <c r="P1157" s="20">
        <v>3.2297114878882503E-2</v>
      </c>
      <c r="Q1157" s="20">
        <v>6.65712932232667E-2</v>
      </c>
      <c r="R1157" s="20">
        <v>3.3142235385833101E-2</v>
      </c>
      <c r="S1157" s="20">
        <v>9.6130292150699403E-2</v>
      </c>
      <c r="T1157" s="20">
        <v>3.6325090660222501E-3</v>
      </c>
      <c r="U1157" s="20">
        <v>0.12031055201190601</v>
      </c>
      <c r="V1157" s="20" t="s">
        <v>122</v>
      </c>
      <c r="W1157" s="20">
        <v>0.39375876345389199</v>
      </c>
      <c r="X1157" s="20"/>
      <c r="Y1157" s="20"/>
      <c r="Z1157" s="20"/>
      <c r="AA1157" s="30"/>
    </row>
    <row r="1158" spans="1:27" x14ac:dyDescent="0.25">
      <c r="A1158">
        <v>1122</v>
      </c>
      <c r="B1158" s="15">
        <v>42062</v>
      </c>
      <c r="C1158" s="25">
        <f t="shared" si="51"/>
        <v>0.12791118025779699</v>
      </c>
      <c r="D1158" s="25">
        <f>VLOOKUP(B1158,input_BB!$B$19:$K$10000,$D$35,0)</f>
        <v>24823.29</v>
      </c>
      <c r="E1158" s="27">
        <f t="shared" si="52"/>
        <v>1.9539533535660198E-2</v>
      </c>
      <c r="F1158" s="28">
        <f>VLOOKUP(B1158,viz!$B$3:$E$1863,4,0)</f>
        <v>0</v>
      </c>
      <c r="G1158" s="25">
        <f t="shared" si="53"/>
        <v>0.18548354120429</v>
      </c>
      <c r="I1158" s="31">
        <v>42062</v>
      </c>
      <c r="J1158" s="20">
        <v>0.12791118025779699</v>
      </c>
      <c r="K1158" s="20">
        <v>0</v>
      </c>
      <c r="L1158" s="20">
        <v>4.5433504291629297E-2</v>
      </c>
      <c r="M1158" s="20" t="s">
        <v>122</v>
      </c>
      <c r="N1158" s="20">
        <v>2.3122257710290299E-2</v>
      </c>
      <c r="O1158" s="20">
        <v>0.18548354120429</v>
      </c>
      <c r="P1158" s="20">
        <v>3.2271888918404698E-2</v>
      </c>
      <c r="Q1158" s="20">
        <v>6.6525620449114795E-2</v>
      </c>
      <c r="R1158" s="20">
        <v>3.3123579379369397E-2</v>
      </c>
      <c r="S1158" s="20">
        <v>9.6054536766412499E-2</v>
      </c>
      <c r="T1158" s="20">
        <v>3.6349105263867101E-3</v>
      </c>
      <c r="U1158" s="20">
        <v>0.120215957848695</v>
      </c>
      <c r="V1158" s="20" t="s">
        <v>122</v>
      </c>
      <c r="W1158" s="20">
        <v>0.39413420290540702</v>
      </c>
      <c r="X1158" s="20"/>
      <c r="Y1158" s="20"/>
      <c r="Z1158" s="20"/>
      <c r="AA1158" s="30"/>
    </row>
    <row r="1159" spans="1:27" x14ac:dyDescent="0.25">
      <c r="A1159">
        <v>1123</v>
      </c>
      <c r="B1159" s="15">
        <v>42069</v>
      </c>
      <c r="C1159" s="25">
        <f t="shared" si="51"/>
        <v>0.127881765365601</v>
      </c>
      <c r="D1159" s="25">
        <f>VLOOKUP(B1159,input_BB!$B$19:$K$10000,$D$35,0)</f>
        <v>24164</v>
      </c>
      <c r="E1159" s="27">
        <f t="shared" si="52"/>
        <v>1.9486573236005906E-2</v>
      </c>
      <c r="F1159" s="28">
        <f>VLOOKUP(B1159,viz!$B$3:$E$1863,4,0)</f>
        <v>0</v>
      </c>
      <c r="G1159" s="25">
        <f t="shared" si="53"/>
        <v>0.18531550208450501</v>
      </c>
      <c r="I1159" s="31">
        <v>42069</v>
      </c>
      <c r="J1159" s="20">
        <v>0.127881765365601</v>
      </c>
      <c r="K1159" s="20">
        <v>0</v>
      </c>
      <c r="L1159" s="20">
        <v>4.5404957935132197E-2</v>
      </c>
      <c r="M1159" s="20" t="s">
        <v>122</v>
      </c>
      <c r="N1159" s="20">
        <v>2.31072566493584E-2</v>
      </c>
      <c r="O1159" s="20">
        <v>0.18531550208450501</v>
      </c>
      <c r="P1159" s="20">
        <v>3.2250688254876002E-2</v>
      </c>
      <c r="Q1159" s="20">
        <v>6.6488018753674397E-2</v>
      </c>
      <c r="R1159" s="20">
        <v>3.3110017361574602E-2</v>
      </c>
      <c r="S1159" s="20">
        <v>9.5989599059890907E-2</v>
      </c>
      <c r="T1159" s="20">
        <v>3.6381675809688901E-3</v>
      </c>
      <c r="U1159" s="20">
        <v>0.120139553868144</v>
      </c>
      <c r="V1159" s="20" t="s">
        <v>122</v>
      </c>
      <c r="W1159" s="20">
        <v>0.39455623845187598</v>
      </c>
      <c r="X1159" s="20"/>
      <c r="Y1159" s="20"/>
      <c r="Z1159" s="20"/>
      <c r="AA1159" s="30"/>
    </row>
    <row r="1160" spans="1:27" x14ac:dyDescent="0.25">
      <c r="A1160">
        <v>1124</v>
      </c>
      <c r="B1160" s="15">
        <v>42076</v>
      </c>
      <c r="C1160" s="25">
        <f t="shared" si="51"/>
        <v>0.12785242497921001</v>
      </c>
      <c r="D1160" s="25">
        <f>VLOOKUP(B1160,input_BB!$B$19:$K$10000,$D$35,0)</f>
        <v>23823.21</v>
      </c>
      <c r="E1160" s="27">
        <f t="shared" si="52"/>
        <v>1.9433747080979183E-2</v>
      </c>
      <c r="F1160" s="28">
        <f>VLOOKUP(B1160,viz!$B$3:$E$1863,4,0)</f>
        <v>0</v>
      </c>
      <c r="G1160" s="25">
        <f t="shared" si="53"/>
        <v>0.18514860313381001</v>
      </c>
      <c r="I1160" s="31">
        <v>42076</v>
      </c>
      <c r="J1160" s="20">
        <v>0.12785242497921001</v>
      </c>
      <c r="K1160" s="20">
        <v>0</v>
      </c>
      <c r="L1160" s="20">
        <v>4.5376427548353498E-2</v>
      </c>
      <c r="M1160" s="20" t="s">
        <v>122</v>
      </c>
      <c r="N1160" s="20">
        <v>2.3092264208525198E-2</v>
      </c>
      <c r="O1160" s="20">
        <v>0.18514860313381001</v>
      </c>
      <c r="P1160" s="20">
        <v>3.2229496440381103E-2</v>
      </c>
      <c r="Q1160" s="20">
        <v>6.6450543903705306E-2</v>
      </c>
      <c r="R1160" s="20">
        <v>3.30964681065639E-2</v>
      </c>
      <c r="S1160" s="20">
        <v>9.5924711538215801E-2</v>
      </c>
      <c r="T1160" s="20">
        <v>3.6413467946766098E-3</v>
      </c>
      <c r="U1160" s="20">
        <v>0.12006312374463</v>
      </c>
      <c r="V1160" s="20" t="s">
        <v>122</v>
      </c>
      <c r="W1160" s="20">
        <v>0.39497701458113899</v>
      </c>
      <c r="X1160" s="20"/>
      <c r="Y1160" s="20"/>
      <c r="Z1160" s="20"/>
      <c r="AA1160" s="30"/>
    </row>
    <row r="1161" spans="1:27" x14ac:dyDescent="0.25">
      <c r="A1161">
        <v>1125</v>
      </c>
      <c r="B1161" s="15">
        <v>42083</v>
      </c>
      <c r="C1161" s="25">
        <f t="shared" si="51"/>
        <v>0.127815201878548</v>
      </c>
      <c r="D1161" s="25">
        <f>VLOOKUP(B1161,input_BB!$B$19:$K$10000,$D$35,0)</f>
        <v>24375.24</v>
      </c>
      <c r="E1161" s="27">
        <f t="shared" si="52"/>
        <v>1.9366728424171368E-2</v>
      </c>
      <c r="F1161" s="28">
        <f>VLOOKUP(B1161,viz!$B$3:$E$1863,4,0)</f>
        <v>0</v>
      </c>
      <c r="G1161" s="25">
        <f t="shared" si="53"/>
        <v>0.18508276834672299</v>
      </c>
      <c r="I1161" s="31">
        <v>42083</v>
      </c>
      <c r="J1161" s="20">
        <v>0.127815201878548</v>
      </c>
      <c r="K1161" s="20">
        <v>0</v>
      </c>
      <c r="L1161" s="20">
        <v>4.5342592675506901E-2</v>
      </c>
      <c r="M1161" s="20" t="s">
        <v>122</v>
      </c>
      <c r="N1161" s="20">
        <v>2.30745277680037E-2</v>
      </c>
      <c r="O1161" s="20">
        <v>0.18508276834672299</v>
      </c>
      <c r="P1161" s="20">
        <v>3.2204478778702798E-2</v>
      </c>
      <c r="Q1161" s="20">
        <v>6.6404953418589499E-2</v>
      </c>
      <c r="R1161" s="20">
        <v>3.3077916408153801E-2</v>
      </c>
      <c r="S1161" s="20">
        <v>9.5849580897792205E-2</v>
      </c>
      <c r="T1161" s="20">
        <v>3.6437296455635601E-3</v>
      </c>
      <c r="U1161" s="20">
        <v>0.11996931906868399</v>
      </c>
      <c r="V1161" s="20" t="s">
        <v>122</v>
      </c>
      <c r="W1161" s="20">
        <v>0.395350132992281</v>
      </c>
      <c r="X1161" s="20"/>
      <c r="Y1161" s="20"/>
      <c r="Z1161" s="20"/>
      <c r="AA1161" s="30"/>
    </row>
    <row r="1162" spans="1:27" x14ac:dyDescent="0.25">
      <c r="A1162">
        <v>1126</v>
      </c>
      <c r="B1162" s="15">
        <v>42090</v>
      </c>
      <c r="C1162" s="25">
        <f t="shared" si="51"/>
        <v>0.12777805328369099</v>
      </c>
      <c r="D1162" s="25">
        <f>VLOOKUP(B1162,input_BB!$B$19:$K$10000,$D$35,0)</f>
        <v>24486.2</v>
      </c>
      <c r="E1162" s="27">
        <f t="shared" si="52"/>
        <v>1.9299843911991122E-2</v>
      </c>
      <c r="F1162" s="28">
        <f>VLOOKUP(B1162,viz!$B$3:$E$1863,4,0)</f>
        <v>0</v>
      </c>
      <c r="G1162" s="25">
        <f t="shared" si="53"/>
        <v>0.185017070837039</v>
      </c>
      <c r="I1162" s="31">
        <v>42090</v>
      </c>
      <c r="J1162" s="20">
        <v>0.12777805328369099</v>
      </c>
      <c r="K1162" s="20">
        <v>0</v>
      </c>
      <c r="L1162" s="20">
        <v>4.5308791645829197E-2</v>
      </c>
      <c r="M1162" s="20" t="s">
        <v>122</v>
      </c>
      <c r="N1162" s="20">
        <v>2.3056819947262299E-2</v>
      </c>
      <c r="O1162" s="20">
        <v>0.185017070837039</v>
      </c>
      <c r="P1162" s="20">
        <v>3.2179497869964303E-2</v>
      </c>
      <c r="Q1162" s="20">
        <v>6.6359545144767301E-2</v>
      </c>
      <c r="R1162" s="20">
        <v>3.3059409758681102E-2</v>
      </c>
      <c r="S1162" s="20">
        <v>9.57745606854635E-2</v>
      </c>
      <c r="T1162" s="20">
        <v>3.6461213251529501E-3</v>
      </c>
      <c r="U1162" s="20">
        <v>0.11987563589696699</v>
      </c>
      <c r="V1162" s="20" t="s">
        <v>122</v>
      </c>
      <c r="W1162" s="20">
        <v>0.39572254688887298</v>
      </c>
      <c r="X1162" s="20"/>
      <c r="Y1162" s="20"/>
      <c r="Z1162" s="20"/>
      <c r="AA1162" s="30"/>
    </row>
    <row r="1163" spans="1:27" x14ac:dyDescent="0.25">
      <c r="A1163">
        <v>1127</v>
      </c>
      <c r="B1163" s="15">
        <v>42097</v>
      </c>
      <c r="C1163" s="25">
        <f t="shared" si="51"/>
        <v>0.127741008996964</v>
      </c>
      <c r="D1163" s="25">
        <f>VLOOKUP(B1163,input_BB!$B$19:$K$10000,$D$35,0)</f>
        <v>25275.64</v>
      </c>
      <c r="E1163" s="27">
        <f t="shared" si="52"/>
        <v>1.9233147202294919E-2</v>
      </c>
      <c r="F1163" s="28">
        <f>VLOOKUP(B1163,viz!$B$3:$E$1863,4,0)</f>
        <v>0</v>
      </c>
      <c r="G1163" s="25">
        <f t="shared" si="53"/>
        <v>0.18495164357462099</v>
      </c>
      <c r="I1163" s="31">
        <v>42097</v>
      </c>
      <c r="J1163" s="20">
        <v>0.127741008996964</v>
      </c>
      <c r="K1163" s="20">
        <v>0</v>
      </c>
      <c r="L1163" s="20">
        <v>4.5275066242403302E-2</v>
      </c>
      <c r="M1163" s="20" t="s">
        <v>122</v>
      </c>
      <c r="N1163" s="20">
        <v>2.3039140804127601E-2</v>
      </c>
      <c r="O1163" s="20">
        <v>0.18495164357462099</v>
      </c>
      <c r="P1163" s="20">
        <v>3.2154564745401598E-2</v>
      </c>
      <c r="Q1163" s="20">
        <v>6.6314341693686898E-2</v>
      </c>
      <c r="R1163" s="20">
        <v>3.3040939790822003E-2</v>
      </c>
      <c r="S1163" s="20">
        <v>9.5699694696743998E-2</v>
      </c>
      <c r="T1163" s="20">
        <v>3.6484394011215599E-3</v>
      </c>
      <c r="U1163" s="20">
        <v>0.11978212511889</v>
      </c>
      <c r="V1163" s="20" t="s">
        <v>122</v>
      </c>
      <c r="W1163" s="20">
        <v>0.39609404393218201</v>
      </c>
      <c r="X1163" s="20"/>
      <c r="Y1163" s="20"/>
      <c r="Z1163" s="20"/>
      <c r="AA1163" s="30"/>
    </row>
    <row r="1164" spans="1:27" x14ac:dyDescent="0.25">
      <c r="A1164">
        <v>1128</v>
      </c>
      <c r="B1164" s="15">
        <v>42104</v>
      </c>
      <c r="C1164" s="25">
        <f t="shared" si="51"/>
        <v>0.136440590023994</v>
      </c>
      <c r="D1164" s="25">
        <f>VLOOKUP(B1164,input_BB!$B$19:$K$10000,$D$35,0)</f>
        <v>27272.39</v>
      </c>
      <c r="E1164" s="27">
        <f t="shared" si="52"/>
        <v>3.4896383871274958E-2</v>
      </c>
      <c r="F1164" s="28">
        <f>VLOOKUP(B1164,viz!$B$3:$E$1863,4,0)</f>
        <v>0</v>
      </c>
      <c r="G1164" s="25">
        <f t="shared" si="53"/>
        <v>0.18488627805875599</v>
      </c>
      <c r="I1164" s="31">
        <v>42104</v>
      </c>
      <c r="J1164" s="20">
        <v>0.136440590023994</v>
      </c>
      <c r="K1164" s="20">
        <v>0</v>
      </c>
      <c r="L1164" s="20">
        <v>4.5241466698941503E-2</v>
      </c>
      <c r="M1164" s="20" t="s">
        <v>122</v>
      </c>
      <c r="N1164" s="20">
        <v>2.30215317859696E-2</v>
      </c>
      <c r="O1164" s="20">
        <v>0.18488627805875599</v>
      </c>
      <c r="P1164" s="20">
        <v>3.2129726221326503E-2</v>
      </c>
      <c r="Q1164" s="20">
        <v>6.6269104900175999E-2</v>
      </c>
      <c r="R1164" s="20">
        <v>3.3022528522537703E-2</v>
      </c>
      <c r="S1164" s="20">
        <v>9.5625121143040406E-2</v>
      </c>
      <c r="T1164" s="20">
        <v>3.6507223690888302E-3</v>
      </c>
      <c r="U1164" s="20">
        <v>0.11968897029577701</v>
      </c>
      <c r="V1164" s="20" t="s">
        <v>122</v>
      </c>
      <c r="W1164" s="20">
        <v>0.39646455000438702</v>
      </c>
      <c r="X1164" s="20"/>
      <c r="Y1164" s="20"/>
      <c r="Z1164" s="20"/>
      <c r="AA1164" s="30"/>
    </row>
    <row r="1165" spans="1:27" x14ac:dyDescent="0.25">
      <c r="A1165">
        <v>1129</v>
      </c>
      <c r="B1165" s="15">
        <v>42111</v>
      </c>
      <c r="C1165" s="25">
        <f t="shared" si="51"/>
        <v>0.12766727805137601</v>
      </c>
      <c r="D1165" s="25">
        <f>VLOOKUP(B1165,input_BB!$B$19:$K$10000,$D$35,0)</f>
        <v>27653.119999999999</v>
      </c>
      <c r="E1165" s="27">
        <f t="shared" si="52"/>
        <v>1.9100397677118457E-2</v>
      </c>
      <c r="F1165" s="28">
        <f>VLOOKUP(B1165,viz!$B$3:$E$1863,4,0)</f>
        <v>0</v>
      </c>
      <c r="G1165" s="25">
        <f t="shared" si="53"/>
        <v>0.18482067757440601</v>
      </c>
      <c r="I1165" s="31">
        <v>42111</v>
      </c>
      <c r="J1165" s="20">
        <v>0.12766727805137601</v>
      </c>
      <c r="K1165" s="20">
        <v>0</v>
      </c>
      <c r="L1165" s="20">
        <v>4.5207924736749998E-2</v>
      </c>
      <c r="M1165" s="20" t="s">
        <v>122</v>
      </c>
      <c r="N1165" s="20">
        <v>2.3003960908138801E-2</v>
      </c>
      <c r="O1165" s="20">
        <v>0.18482067757440601</v>
      </c>
      <c r="P1165" s="20">
        <v>3.2104941256369701E-2</v>
      </c>
      <c r="Q1165" s="20">
        <v>6.6224082868824793E-2</v>
      </c>
      <c r="R1165" s="20">
        <v>3.3004139090366799E-2</v>
      </c>
      <c r="S1165" s="20">
        <v>9.5550697592263298E-2</v>
      </c>
      <c r="T1165" s="20">
        <v>3.6530900213454002E-3</v>
      </c>
      <c r="U1165" s="20">
        <v>0.119596012070408</v>
      </c>
      <c r="V1165" s="20" t="s">
        <v>122</v>
      </c>
      <c r="W1165" s="20">
        <v>0.39683447388112703</v>
      </c>
      <c r="X1165" s="20"/>
      <c r="Y1165" s="20"/>
      <c r="Z1165" s="20"/>
      <c r="AA1165" s="30"/>
    </row>
    <row r="1166" spans="1:27" x14ac:dyDescent="0.25">
      <c r="A1166">
        <v>1130</v>
      </c>
      <c r="B1166" s="15">
        <v>42118</v>
      </c>
      <c r="C1166" s="25">
        <f t="shared" si="51"/>
        <v>0.12763056159019501</v>
      </c>
      <c r="D1166" s="25">
        <f>VLOOKUP(B1166,input_BB!$B$19:$K$10000,$D$35,0)</f>
        <v>28060.98</v>
      </c>
      <c r="E1166" s="27">
        <f t="shared" si="52"/>
        <v>1.9034291203790767E-2</v>
      </c>
      <c r="F1166" s="28">
        <f>VLOOKUP(B1166,viz!$B$3:$E$1863,4,0)</f>
        <v>0</v>
      </c>
      <c r="G1166" s="25">
        <f t="shared" si="53"/>
        <v>0.18475570606515801</v>
      </c>
      <c r="I1166" s="31">
        <v>42118</v>
      </c>
      <c r="J1166" s="20">
        <v>0.12763056159019501</v>
      </c>
      <c r="K1166" s="20">
        <v>0</v>
      </c>
      <c r="L1166" s="20">
        <v>4.5174453474710198E-2</v>
      </c>
      <c r="M1166" s="20" t="s">
        <v>122</v>
      </c>
      <c r="N1166" s="20">
        <v>2.2986418737839399E-2</v>
      </c>
      <c r="O1166" s="20">
        <v>0.18475570606515801</v>
      </c>
      <c r="P1166" s="20">
        <v>3.2080196837533499E-2</v>
      </c>
      <c r="Q1166" s="20">
        <v>6.61789159752037E-2</v>
      </c>
      <c r="R1166" s="20">
        <v>3.2985764163674498E-2</v>
      </c>
      <c r="S1166" s="20">
        <v>9.5476406670861103E-2</v>
      </c>
      <c r="T1166" s="20">
        <v>3.6553483168596801E-3</v>
      </c>
      <c r="U1166" s="20">
        <v>0.119503229380228</v>
      </c>
      <c r="V1166" s="20" t="s">
        <v>122</v>
      </c>
      <c r="W1166" s="20">
        <v>0.39720356037793297</v>
      </c>
      <c r="X1166" s="20"/>
      <c r="Y1166" s="20"/>
      <c r="Z1166" s="20"/>
      <c r="AA1166" s="30"/>
    </row>
    <row r="1167" spans="1:27" x14ac:dyDescent="0.25">
      <c r="A1167">
        <v>1131</v>
      </c>
      <c r="B1167" s="15">
        <v>42125</v>
      </c>
      <c r="C1167" s="25">
        <f t="shared" si="51"/>
        <v>0.136351183056831</v>
      </c>
      <c r="D1167" s="25">
        <f>VLOOKUP(B1167,input_BB!$B$19:$K$10000,$D$35,0)</f>
        <v>28133</v>
      </c>
      <c r="E1167" s="27">
        <f t="shared" si="52"/>
        <v>3.4735410316091245E-2</v>
      </c>
      <c r="F1167" s="28">
        <f>VLOOKUP(B1167,viz!$B$3:$E$1863,4,0)</f>
        <v>0</v>
      </c>
      <c r="G1167" s="25">
        <f t="shared" si="53"/>
        <v>0.184690521760489</v>
      </c>
      <c r="I1167" s="31">
        <v>42125</v>
      </c>
      <c r="J1167" s="20">
        <v>0.136351183056831</v>
      </c>
      <c r="K1167" s="20">
        <v>0</v>
      </c>
      <c r="L1167" s="20">
        <v>4.5141057549860301E-2</v>
      </c>
      <c r="M1167" s="20" t="s">
        <v>122</v>
      </c>
      <c r="N1167" s="20">
        <v>2.29689210470077E-2</v>
      </c>
      <c r="O1167" s="20">
        <v>0.184690521760489</v>
      </c>
      <c r="P1167" s="20">
        <v>3.2055518560498403E-2</v>
      </c>
      <c r="Q1167" s="20">
        <v>6.6134323449315593E-2</v>
      </c>
      <c r="R1167" s="20">
        <v>3.2967429420051E-2</v>
      </c>
      <c r="S1167" s="20">
        <v>9.5402302663021299E-2</v>
      </c>
      <c r="T1167" s="20">
        <v>3.6576428190460801E-3</v>
      </c>
      <c r="U1167" s="20">
        <v>0.11941067963466601</v>
      </c>
      <c r="V1167" s="20" t="s">
        <v>122</v>
      </c>
      <c r="W1167" s="20">
        <v>0.397571603096045</v>
      </c>
      <c r="X1167" s="20"/>
      <c r="Y1167" s="20"/>
      <c r="Z1167" s="20"/>
      <c r="AA1167" s="30"/>
    </row>
    <row r="1168" spans="1:27" x14ac:dyDescent="0.25">
      <c r="A1168">
        <v>1132</v>
      </c>
      <c r="B1168" s="15">
        <v>42132</v>
      </c>
      <c r="C1168" s="25">
        <f t="shared" si="51"/>
        <v>0.158194094896317</v>
      </c>
      <c r="D1168" s="25">
        <f>VLOOKUP(B1168,input_BB!$B$19:$K$10000,$D$35,0)</f>
        <v>27577.34</v>
      </c>
      <c r="E1168" s="27">
        <f t="shared" si="52"/>
        <v>7.4062671780582401E-2</v>
      </c>
      <c r="F1168" s="28">
        <f>VLOOKUP(B1168,viz!$B$3:$E$1863,4,0)</f>
        <v>0</v>
      </c>
      <c r="G1168" s="25">
        <f t="shared" si="53"/>
        <v>0.18325180409068201</v>
      </c>
      <c r="I1168" s="31">
        <v>42132</v>
      </c>
      <c r="J1168" s="20">
        <v>0.158194094896317</v>
      </c>
      <c r="K1168" s="20">
        <v>0</v>
      </c>
      <c r="L1168" s="20">
        <v>6.0562369517072299E-2</v>
      </c>
      <c r="M1168" s="20" t="s">
        <v>122</v>
      </c>
      <c r="N1168" s="20">
        <v>2.2952217221288901E-2</v>
      </c>
      <c r="O1168" s="20">
        <v>0.18325180409068201</v>
      </c>
      <c r="P1168" s="20">
        <v>3.2031944858210801E-2</v>
      </c>
      <c r="Q1168" s="20">
        <v>6.9004212677135801E-2</v>
      </c>
      <c r="R1168" s="20">
        <v>3.1296663419111102E-2</v>
      </c>
      <c r="S1168" s="20">
        <v>9.5607374888668301E-2</v>
      </c>
      <c r="T1168" s="20" t="s">
        <v>122</v>
      </c>
      <c r="U1168" s="20">
        <v>0.107563658017678</v>
      </c>
      <c r="V1168" s="20" t="s">
        <v>122</v>
      </c>
      <c r="W1168" s="20">
        <v>0.39772975531015298</v>
      </c>
      <c r="X1168" s="20"/>
      <c r="Y1168" s="20"/>
      <c r="Z1168" s="20"/>
      <c r="AA1168" s="30"/>
    </row>
    <row r="1169" spans="1:27" x14ac:dyDescent="0.25">
      <c r="A1169">
        <v>1133</v>
      </c>
      <c r="B1169" s="15">
        <v>42139</v>
      </c>
      <c r="C1169" s="25">
        <f t="shared" si="51"/>
        <v>0.14829777181148501</v>
      </c>
      <c r="D1169" s="25">
        <f>VLOOKUP(B1169,input_BB!$B$19:$K$10000,$D$35,0)</f>
        <v>27822.28</v>
      </c>
      <c r="E1169" s="27">
        <f t="shared" si="52"/>
        <v>5.6244750417611518E-2</v>
      </c>
      <c r="F1169" s="28">
        <f>VLOOKUP(B1169,viz!$B$3:$E$1863,4,0)</f>
        <v>0</v>
      </c>
      <c r="G1169" s="25">
        <f t="shared" si="53"/>
        <v>0.18322261592383701</v>
      </c>
      <c r="I1169" s="31">
        <v>42139</v>
      </c>
      <c r="J1169" s="20">
        <v>0.14829777181148501</v>
      </c>
      <c r="K1169" s="20">
        <v>0</v>
      </c>
      <c r="L1169" s="20">
        <v>6.0517357360246403E-2</v>
      </c>
      <c r="M1169" s="20" t="s">
        <v>122</v>
      </c>
      <c r="N1169" s="20">
        <v>2.29338468349915E-2</v>
      </c>
      <c r="O1169" s="20">
        <v>0.18322261592383701</v>
      </c>
      <c r="P1169" s="20">
        <v>3.2006049452812199E-2</v>
      </c>
      <c r="Q1169" s="20">
        <v>6.8958516438356293E-2</v>
      </c>
      <c r="R1169" s="20">
        <v>3.1277005892162098E-2</v>
      </c>
      <c r="S1169" s="20">
        <v>9.5529386050926896E-2</v>
      </c>
      <c r="T1169" s="20" t="s">
        <v>122</v>
      </c>
      <c r="U1169" s="20">
        <v>0.107475725027721</v>
      </c>
      <c r="V1169" s="20" t="s">
        <v>122</v>
      </c>
      <c r="W1169" s="20">
        <v>0.39807949701894602</v>
      </c>
      <c r="X1169" s="20"/>
      <c r="Y1169" s="20"/>
      <c r="Z1169" s="20"/>
      <c r="AA1169" s="30"/>
    </row>
    <row r="1170" spans="1:27" x14ac:dyDescent="0.25">
      <c r="A1170">
        <v>1134</v>
      </c>
      <c r="B1170" s="15">
        <v>42146</v>
      </c>
      <c r="C1170" s="25">
        <f t="shared" si="51"/>
        <v>0.158158615231514</v>
      </c>
      <c r="D1170" s="25">
        <f>VLOOKUP(B1170,input_BB!$B$19:$K$10000,$D$35,0)</f>
        <v>27992.83</v>
      </c>
      <c r="E1170" s="27">
        <f t="shared" si="52"/>
        <v>7.3998792108099468E-2</v>
      </c>
      <c r="F1170" s="28">
        <f>VLOOKUP(B1170,viz!$B$3:$E$1863,4,0)</f>
        <v>0</v>
      </c>
      <c r="G1170" s="25">
        <f t="shared" si="53"/>
        <v>0.183193455622218</v>
      </c>
      <c r="I1170" s="31">
        <v>42146</v>
      </c>
      <c r="J1170" s="20">
        <v>0.158158615231514</v>
      </c>
      <c r="K1170" s="20">
        <v>0</v>
      </c>
      <c r="L1170" s="20">
        <v>6.0472444041316797E-2</v>
      </c>
      <c r="M1170" s="20" t="s">
        <v>122</v>
      </c>
      <c r="N1170" s="20">
        <v>2.29155193508137E-2</v>
      </c>
      <c r="O1170" s="20">
        <v>0.183193455622218</v>
      </c>
      <c r="P1170" s="20">
        <v>3.1980217914499599E-2</v>
      </c>
      <c r="Q1170" s="20">
        <v>6.8912715342694802E-2</v>
      </c>
      <c r="R1170" s="20">
        <v>3.1257347379332799E-2</v>
      </c>
      <c r="S1170" s="20">
        <v>9.5451609689237896E-2</v>
      </c>
      <c r="T1170" s="20" t="s">
        <v>122</v>
      </c>
      <c r="U1170" s="20">
        <v>0.107388008134018</v>
      </c>
      <c r="V1170" s="20" t="s">
        <v>122</v>
      </c>
      <c r="W1170" s="20">
        <v>0.39842868252586799</v>
      </c>
      <c r="X1170" s="20"/>
      <c r="Y1170" s="20"/>
      <c r="Z1170" s="20"/>
      <c r="AA1170" s="30"/>
    </row>
    <row r="1171" spans="1:27" x14ac:dyDescent="0.25">
      <c r="A1171">
        <v>1135</v>
      </c>
      <c r="B1171" s="15">
        <v>42153</v>
      </c>
      <c r="C1171" s="25">
        <f t="shared" si="51"/>
        <v>0.12849965691566501</v>
      </c>
      <c r="D1171" s="25">
        <f>VLOOKUP(B1171,input_BB!$B$19:$K$10000,$D$35,0)</f>
        <v>27424.19</v>
      </c>
      <c r="E1171" s="27">
        <f t="shared" si="52"/>
        <v>2.0599061475881465E-2</v>
      </c>
      <c r="F1171" s="28">
        <f>VLOOKUP(B1171,viz!$B$3:$E$1863,4,0)</f>
        <v>0</v>
      </c>
      <c r="G1171" s="25">
        <f t="shared" si="53"/>
        <v>0.18292040869738099</v>
      </c>
      <c r="I1171" s="31">
        <v>42153</v>
      </c>
      <c r="J1171" s="20">
        <v>0.12849965691566501</v>
      </c>
      <c r="K1171" s="20">
        <v>0</v>
      </c>
      <c r="L1171" s="20">
        <v>6.0553061754614203E-2</v>
      </c>
      <c r="M1171" s="20" t="s">
        <v>122</v>
      </c>
      <c r="N1171" s="20">
        <v>2.29009330559138E-2</v>
      </c>
      <c r="O1171" s="20">
        <v>0.18292040869738099</v>
      </c>
      <c r="P1171" s="20">
        <v>3.1959600612377098E-2</v>
      </c>
      <c r="Q1171" s="20">
        <v>6.88743732065282E-2</v>
      </c>
      <c r="R1171" s="20">
        <v>3.1243898787867E-2</v>
      </c>
      <c r="S1171" s="20">
        <v>9.5388264256017694E-2</v>
      </c>
      <c r="T1171" s="20" t="s">
        <v>122</v>
      </c>
      <c r="U1171" s="20">
        <v>0.10731856576797701</v>
      </c>
      <c r="V1171" s="20" t="s">
        <v>122</v>
      </c>
      <c r="W1171" s="20">
        <v>0.39884089386132299</v>
      </c>
      <c r="X1171" s="20"/>
      <c r="Y1171" s="20"/>
      <c r="Z1171" s="20"/>
      <c r="AA1171" s="30"/>
    </row>
    <row r="1172" spans="1:27" x14ac:dyDescent="0.25">
      <c r="A1172">
        <v>1136</v>
      </c>
      <c r="B1172" s="15">
        <v>42160</v>
      </c>
      <c r="C1172" s="25">
        <f t="shared" si="51"/>
        <v>0.137175098061562</v>
      </c>
      <c r="D1172" s="25">
        <f>VLOOKUP(B1172,input_BB!$B$19:$K$10000,$D$35,0)</f>
        <v>27260.16</v>
      </c>
      <c r="E1172" s="27">
        <f t="shared" si="52"/>
        <v>3.621883528496371E-2</v>
      </c>
      <c r="F1172" s="28">
        <f>VLOOKUP(B1172,viz!$B$3:$E$1863,4,0)</f>
        <v>0</v>
      </c>
      <c r="G1172" s="25">
        <f t="shared" si="53"/>
        <v>0.182741841806417</v>
      </c>
      <c r="I1172" s="31">
        <v>42160</v>
      </c>
      <c r="J1172" s="20">
        <v>0.137175098061562</v>
      </c>
      <c r="K1172" s="20">
        <v>0</v>
      </c>
      <c r="L1172" s="20">
        <v>6.0156297036938998E-2</v>
      </c>
      <c r="M1172" s="20" t="s">
        <v>122</v>
      </c>
      <c r="N1172" s="20">
        <v>2.2897966518957501E-2</v>
      </c>
      <c r="O1172" s="20">
        <v>0.182741841806417</v>
      </c>
      <c r="P1172" s="20">
        <v>3.1955206795359598E-2</v>
      </c>
      <c r="Q1172" s="20">
        <v>6.8871410233233205E-2</v>
      </c>
      <c r="R1172" s="20">
        <v>3.1246218732465501E-2</v>
      </c>
      <c r="S1172" s="20">
        <v>9.5373362936158806E-2</v>
      </c>
      <c r="T1172" s="20" t="s">
        <v>122</v>
      </c>
      <c r="U1172" s="20">
        <v>0.10730358549062299</v>
      </c>
      <c r="V1172" s="20" t="s">
        <v>122</v>
      </c>
      <c r="W1172" s="20">
        <v>0.39945411044984602</v>
      </c>
      <c r="X1172" s="20"/>
      <c r="Y1172" s="20"/>
      <c r="Z1172" s="20"/>
      <c r="AA1172" s="30"/>
    </row>
    <row r="1173" spans="1:27" x14ac:dyDescent="0.25">
      <c r="A1173">
        <v>1137</v>
      </c>
      <c r="B1173" s="15">
        <v>42167</v>
      </c>
      <c r="C1173" s="25">
        <f t="shared" si="51"/>
        <v>0.163336381316185</v>
      </c>
      <c r="D1173" s="25">
        <f>VLOOKUP(B1173,input_BB!$B$19:$K$10000,$D$35,0)</f>
        <v>27280.54</v>
      </c>
      <c r="E1173" s="27">
        <f t="shared" si="52"/>
        <v>8.3321146293759293E-2</v>
      </c>
      <c r="F1173" s="28">
        <f>VLOOKUP(B1173,viz!$B$3:$E$1863,4,0)</f>
        <v>0</v>
      </c>
      <c r="G1173" s="25">
        <f t="shared" si="53"/>
        <v>0.18265836028731999</v>
      </c>
      <c r="I1173" s="31">
        <v>42167</v>
      </c>
      <c r="J1173" s="20">
        <v>0.163336381316185</v>
      </c>
      <c r="K1173" s="20">
        <v>1</v>
      </c>
      <c r="L1173" s="20">
        <v>5.9781108414434202E-2</v>
      </c>
      <c r="M1173" s="20" t="s">
        <v>122</v>
      </c>
      <c r="N1173" s="20">
        <v>2.2891494130176399E-2</v>
      </c>
      <c r="O1173" s="20">
        <v>0.18265836028731999</v>
      </c>
      <c r="P1173" s="20">
        <v>3.19459168541434E-2</v>
      </c>
      <c r="Q1173" s="20">
        <v>6.8857982707666104E-2</v>
      </c>
      <c r="R1173" s="20">
        <v>3.12427554294997E-2</v>
      </c>
      <c r="S1173" s="20">
        <v>9.5344950376912097E-2</v>
      </c>
      <c r="T1173" s="20" t="s">
        <v>122</v>
      </c>
      <c r="U1173" s="20">
        <v>0.10727141632256899</v>
      </c>
      <c r="V1173" s="20" t="s">
        <v>122</v>
      </c>
      <c r="W1173" s="20">
        <v>0.40000601547727899</v>
      </c>
      <c r="X1173" s="20"/>
      <c r="Y1173" s="20"/>
      <c r="Z1173" s="20"/>
      <c r="AA1173" s="30"/>
    </row>
    <row r="1174" spans="1:27" x14ac:dyDescent="0.25">
      <c r="A1174">
        <v>1138</v>
      </c>
      <c r="B1174" s="15">
        <v>42174</v>
      </c>
      <c r="C1174" s="25">
        <f t="shared" si="51"/>
        <v>0.123554803431034</v>
      </c>
      <c r="D1174" s="25">
        <f>VLOOKUP(B1174,input_BB!$B$19:$K$10000,$D$35,0)</f>
        <v>26760.53</v>
      </c>
      <c r="E1174" s="27">
        <f t="shared" si="52"/>
        <v>1.1696056815937751E-2</v>
      </c>
      <c r="F1174" s="28">
        <f>VLOOKUP(B1174,viz!$B$3:$E$1863,4,0)</f>
        <v>0</v>
      </c>
      <c r="G1174" s="25">
        <f t="shared" si="53"/>
        <v>0.18247894431255801</v>
      </c>
      <c r="I1174" s="31">
        <v>42174</v>
      </c>
      <c r="J1174" s="20">
        <v>0.123554803431034</v>
      </c>
      <c r="K1174" s="20">
        <v>0</v>
      </c>
      <c r="L1174" s="20">
        <v>5.9397981795389299E-2</v>
      </c>
      <c r="M1174" s="20" t="s">
        <v>122</v>
      </c>
      <c r="N1174" s="20">
        <v>2.2888186112966301E-2</v>
      </c>
      <c r="O1174" s="20">
        <v>0.18247894431255801</v>
      </c>
      <c r="P1174" s="20">
        <v>3.1941046747746199E-2</v>
      </c>
      <c r="Q1174" s="20">
        <v>6.8853553777880397E-2</v>
      </c>
      <c r="R1174" s="20">
        <v>3.12445208736216E-2</v>
      </c>
      <c r="S1174" s="20">
        <v>9.5328638472321606E-2</v>
      </c>
      <c r="T1174" s="20" t="s">
        <v>122</v>
      </c>
      <c r="U1174" s="20">
        <v>0.10725485778141999</v>
      </c>
      <c r="V1174" s="20" t="s">
        <v>122</v>
      </c>
      <c r="W1174" s="20">
        <v>0.40061227012609602</v>
      </c>
      <c r="X1174" s="20"/>
      <c r="Y1174" s="20"/>
      <c r="Z1174" s="20"/>
      <c r="AA1174" s="30"/>
    </row>
    <row r="1175" spans="1:27" x14ac:dyDescent="0.25">
      <c r="A1175">
        <v>1139</v>
      </c>
      <c r="B1175" s="15">
        <v>42181</v>
      </c>
      <c r="C1175" s="25">
        <f t="shared" si="51"/>
        <v>0.142283454537392</v>
      </c>
      <c r="D1175" s="25">
        <f>VLOOKUP(B1175,input_BB!$B$19:$K$10000,$D$35,0)</f>
        <v>26663.87</v>
      </c>
      <c r="E1175" s="27">
        <f t="shared" si="52"/>
        <v>4.5416220333949021E-2</v>
      </c>
      <c r="F1175" s="28">
        <f>VLOOKUP(B1175,viz!$B$3:$E$1863,4,0)</f>
        <v>0</v>
      </c>
      <c r="G1175" s="25">
        <f t="shared" si="53"/>
        <v>0.160009961311883</v>
      </c>
      <c r="I1175" s="31">
        <v>42181</v>
      </c>
      <c r="J1175" s="20">
        <v>0.142283454537392</v>
      </c>
      <c r="K1175" s="20">
        <v>0</v>
      </c>
      <c r="L1175" s="20">
        <v>5.86267689693412E-2</v>
      </c>
      <c r="M1175" s="20" t="s">
        <v>122</v>
      </c>
      <c r="N1175" s="20">
        <v>3.8180321505756502E-2</v>
      </c>
      <c r="O1175" s="20">
        <v>0.160009961311883</v>
      </c>
      <c r="P1175" s="20">
        <v>3.23232766863173E-2</v>
      </c>
      <c r="Q1175" s="20">
        <v>6.6611467856193901E-2</v>
      </c>
      <c r="R1175" s="20">
        <v>3.1459811941631798E-2</v>
      </c>
      <c r="S1175" s="20">
        <v>9.6714407478009204E-2</v>
      </c>
      <c r="T1175" s="20" t="s">
        <v>122</v>
      </c>
      <c r="U1175" s="20">
        <v>8.7004431451533804E-2</v>
      </c>
      <c r="V1175" s="20">
        <v>2.2691709941278001E-2</v>
      </c>
      <c r="W1175" s="20">
        <v>0.40637784285805501</v>
      </c>
      <c r="X1175" s="20"/>
      <c r="Y1175" s="20"/>
      <c r="Z1175" s="20"/>
      <c r="AA1175" s="30"/>
    </row>
    <row r="1176" spans="1:27" x14ac:dyDescent="0.25">
      <c r="A1176">
        <v>1140</v>
      </c>
      <c r="B1176" s="15">
        <v>42188</v>
      </c>
      <c r="C1176" s="25">
        <f t="shared" si="51"/>
        <v>0.14218439161777499</v>
      </c>
      <c r="D1176" s="25">
        <f>VLOOKUP(B1176,input_BB!$B$19:$K$10000,$D$35,0)</f>
        <v>26064.11</v>
      </c>
      <c r="E1176" s="27">
        <f t="shared" si="52"/>
        <v>4.5237861634804748E-2</v>
      </c>
      <c r="F1176" s="28">
        <f>VLOOKUP(B1176,viz!$B$3:$E$1863,4,0)</f>
        <v>0</v>
      </c>
      <c r="G1176" s="25">
        <f t="shared" si="53"/>
        <v>0.15975704393735601</v>
      </c>
      <c r="I1176" s="31">
        <v>42188</v>
      </c>
      <c r="J1176" s="20">
        <v>0.14218439161777499</v>
      </c>
      <c r="K1176" s="20">
        <v>0</v>
      </c>
      <c r="L1176" s="20">
        <v>5.8651478505396003E-2</v>
      </c>
      <c r="M1176" s="20" t="s">
        <v>122</v>
      </c>
      <c r="N1176" s="20">
        <v>3.8159258637568597E-2</v>
      </c>
      <c r="O1176" s="20">
        <v>0.15975704393735601</v>
      </c>
      <c r="P1176" s="20">
        <v>3.2305134733521902E-2</v>
      </c>
      <c r="Q1176" s="20">
        <v>6.6580076758082807E-2</v>
      </c>
      <c r="R1176" s="20">
        <v>3.1448532798859299E-2</v>
      </c>
      <c r="S1176" s="20">
        <v>9.6659021570790496E-2</v>
      </c>
      <c r="T1176" s="20" t="s">
        <v>122</v>
      </c>
      <c r="U1176" s="20">
        <v>8.6954456145085096E-2</v>
      </c>
      <c r="V1176" s="20">
        <v>2.2678931826406699E-2</v>
      </c>
      <c r="W1176" s="20">
        <v>0.40680606508693301</v>
      </c>
      <c r="X1176" s="20"/>
      <c r="Y1176" s="20"/>
      <c r="Z1176" s="20"/>
      <c r="AA1176" s="30"/>
    </row>
    <row r="1177" spans="1:27" x14ac:dyDescent="0.25">
      <c r="A1177">
        <v>1141</v>
      </c>
      <c r="B1177" s="15">
        <v>42195</v>
      </c>
      <c r="C1177" s="25">
        <f t="shared" si="51"/>
        <v>0.13480468094348899</v>
      </c>
      <c r="D1177" s="25">
        <f>VLOOKUP(B1177,input_BB!$B$19:$K$10000,$D$35,0)</f>
        <v>24901.279999999999</v>
      </c>
      <c r="E1177" s="27">
        <f t="shared" si="52"/>
        <v>3.1950997074224656E-2</v>
      </c>
      <c r="F1177" s="28">
        <f>VLOOKUP(B1177,viz!$B$3:$E$1863,4,0)</f>
        <v>0</v>
      </c>
      <c r="G1177" s="25">
        <f t="shared" si="53"/>
        <v>0.16147293770042001</v>
      </c>
      <c r="I1177" s="31">
        <v>42195</v>
      </c>
      <c r="J1177" s="20">
        <v>0.13480468094348899</v>
      </c>
      <c r="K1177" s="20">
        <v>0</v>
      </c>
      <c r="L1177" s="20">
        <v>6.8540561627398106E-2</v>
      </c>
      <c r="M1177" s="20" t="s">
        <v>122</v>
      </c>
      <c r="N1177" s="20">
        <v>2.37645949487785E-2</v>
      </c>
      <c r="O1177" s="20">
        <v>0.16147293770042001</v>
      </c>
      <c r="P1177" s="20">
        <v>3.2216799025920603E-2</v>
      </c>
      <c r="Q1177" s="20">
        <v>6.6404114238266296E-2</v>
      </c>
      <c r="R1177" s="20">
        <v>3.1153264752220401E-2</v>
      </c>
      <c r="S1177" s="20">
        <v>9.6290088202594604E-2</v>
      </c>
      <c r="T1177" s="20" t="s">
        <v>122</v>
      </c>
      <c r="U1177" s="20">
        <v>8.6925854321294502E-2</v>
      </c>
      <c r="V1177" s="20">
        <v>2.2614922028792301E-2</v>
      </c>
      <c r="W1177" s="20">
        <v>0.410616863154315</v>
      </c>
      <c r="X1177" s="20"/>
      <c r="Y1177" s="20"/>
      <c r="Z1177" s="20"/>
      <c r="AA1177" s="30"/>
    </row>
    <row r="1178" spans="1:27" x14ac:dyDescent="0.25">
      <c r="A1178">
        <v>1142</v>
      </c>
      <c r="B1178" s="15">
        <v>42202</v>
      </c>
      <c r="C1178" s="25">
        <f t="shared" si="51"/>
        <v>0.14250415563583399</v>
      </c>
      <c r="D1178" s="25">
        <f>VLOOKUP(B1178,input_BB!$B$19:$K$10000,$D$35,0)</f>
        <v>25415.27</v>
      </c>
      <c r="E1178" s="27">
        <f t="shared" si="52"/>
        <v>4.5813583554920247E-2</v>
      </c>
      <c r="F1178" s="28">
        <f>VLOOKUP(B1178,viz!$B$3:$E$1863,4,0)</f>
        <v>0</v>
      </c>
      <c r="G1178" s="25">
        <f t="shared" si="53"/>
        <v>0.16146654312487399</v>
      </c>
      <c r="I1178" s="31">
        <v>42202</v>
      </c>
      <c r="J1178" s="20">
        <v>0.14250415563583399</v>
      </c>
      <c r="K1178" s="20">
        <v>0</v>
      </c>
      <c r="L1178" s="20">
        <v>6.8489202273532099E-2</v>
      </c>
      <c r="M1178" s="20" t="s">
        <v>122</v>
      </c>
      <c r="N1178" s="20">
        <v>2.3745779524605898E-2</v>
      </c>
      <c r="O1178" s="20">
        <v>0.16146654312487399</v>
      </c>
      <c r="P1178" s="20">
        <v>3.2191043234861001E-2</v>
      </c>
      <c r="Q1178" s="20">
        <v>6.6356897772152895E-2</v>
      </c>
      <c r="R1178" s="20">
        <v>3.1134054919287099E-2</v>
      </c>
      <c r="S1178" s="20">
        <v>9.6212396913605405E-2</v>
      </c>
      <c r="T1178" s="20" t="s">
        <v>122</v>
      </c>
      <c r="U1178" s="20">
        <v>8.68551991101459E-2</v>
      </c>
      <c r="V1178" s="20">
        <v>2.25968084456632E-2</v>
      </c>
      <c r="W1178" s="20">
        <v>0.41095207468127298</v>
      </c>
      <c r="X1178" s="20"/>
      <c r="Y1178" s="20"/>
      <c r="Z1178" s="20"/>
      <c r="AA1178" s="30"/>
    </row>
    <row r="1179" spans="1:27" x14ac:dyDescent="0.25">
      <c r="A1179">
        <v>1143</v>
      </c>
      <c r="B1179" s="15">
        <v>42209</v>
      </c>
      <c r="C1179" s="25">
        <f t="shared" si="51"/>
        <v>0.34076821804046598</v>
      </c>
      <c r="D1179" s="25">
        <f>VLOOKUP(B1179,input_BB!$B$19:$K$10000,$D$35,0)</f>
        <v>25128.51</v>
      </c>
      <c r="E1179" s="27">
        <f t="shared" si="52"/>
        <v>0.40277984695868418</v>
      </c>
      <c r="F1179" s="28">
        <f>VLOOKUP(B1179,viz!$B$3:$E$1863,4,0)</f>
        <v>0</v>
      </c>
      <c r="G1179" s="25">
        <f t="shared" si="53"/>
        <v>0.16117406170264501</v>
      </c>
      <c r="I1179" s="31">
        <v>42209</v>
      </c>
      <c r="J1179" s="20">
        <v>0.34076821804046598</v>
      </c>
      <c r="K1179" s="20">
        <v>1</v>
      </c>
      <c r="L1179" s="20">
        <v>6.8545643593021899E-2</v>
      </c>
      <c r="M1179" s="20" t="s">
        <v>122</v>
      </c>
      <c r="N1179" s="20">
        <v>2.3732855668989299E-2</v>
      </c>
      <c r="O1179" s="20">
        <v>0.16117406170264501</v>
      </c>
      <c r="P1179" s="20">
        <v>3.2173274778102799E-2</v>
      </c>
      <c r="Q1179" s="20">
        <v>6.63262524774305E-2</v>
      </c>
      <c r="R1179" s="20">
        <v>3.1122899271387099E-2</v>
      </c>
      <c r="S1179" s="20">
        <v>9.6157836239644995E-2</v>
      </c>
      <c r="T1179" s="20" t="s">
        <v>122</v>
      </c>
      <c r="U1179" s="20">
        <v>8.6806355185440096E-2</v>
      </c>
      <c r="V1179" s="20">
        <v>2.2584283369473199E-2</v>
      </c>
      <c r="W1179" s="20">
        <v>0.41137653771386601</v>
      </c>
      <c r="X1179" s="20"/>
      <c r="Y1179" s="20"/>
      <c r="Z1179" s="20"/>
      <c r="AA1179" s="30"/>
    </row>
    <row r="1180" spans="1:27" x14ac:dyDescent="0.25">
      <c r="A1180">
        <v>1144</v>
      </c>
      <c r="B1180" s="15">
        <v>42216</v>
      </c>
      <c r="C1180" s="25">
        <f t="shared" si="51"/>
        <v>0.30000239610672003</v>
      </c>
      <c r="D1180" s="25">
        <f>VLOOKUP(B1180,input_BB!$B$19:$K$10000,$D$35,0)</f>
        <v>24636.28</v>
      </c>
      <c r="E1180" s="27">
        <f t="shared" si="52"/>
        <v>0.32938266668415894</v>
      </c>
      <c r="F1180" s="28">
        <f>VLOOKUP(B1180,viz!$B$3:$E$1863,4,0)</f>
        <v>0</v>
      </c>
      <c r="G1180" s="25">
        <f t="shared" si="53"/>
        <v>0.169217113205653</v>
      </c>
      <c r="I1180" s="31">
        <v>42216</v>
      </c>
      <c r="J1180" s="20">
        <v>0.30000239610672003</v>
      </c>
      <c r="K1180" s="20">
        <v>1</v>
      </c>
      <c r="L1180" s="20">
        <v>4.2661782788374701E-2</v>
      </c>
      <c r="M1180" s="20" t="s">
        <v>122</v>
      </c>
      <c r="N1180" s="20">
        <v>3.9282072396913802E-2</v>
      </c>
      <c r="O1180" s="20">
        <v>0.169217113205653</v>
      </c>
      <c r="P1180" s="20">
        <v>3.2279084569449501E-2</v>
      </c>
      <c r="Q1180" s="20">
        <v>6.6550499610557895E-2</v>
      </c>
      <c r="R1180" s="20">
        <v>2.63501471876341E-2</v>
      </c>
      <c r="S1180" s="20">
        <v>9.6566642141203196E-2</v>
      </c>
      <c r="T1180" s="20">
        <v>6.6490840559845299E-3</v>
      </c>
      <c r="U1180" s="20">
        <v>0.10280754815950401</v>
      </c>
      <c r="V1180" s="20">
        <v>2.2660336937735798E-2</v>
      </c>
      <c r="W1180" s="20">
        <v>0.39497568894698998</v>
      </c>
      <c r="X1180" s="20"/>
      <c r="Y1180" s="20"/>
      <c r="Z1180" s="20"/>
      <c r="AA1180" s="30"/>
    </row>
    <row r="1181" spans="1:27" x14ac:dyDescent="0.25">
      <c r="A1181">
        <v>1145</v>
      </c>
      <c r="B1181" s="15">
        <v>42223</v>
      </c>
      <c r="C1181" s="25">
        <f t="shared" si="51"/>
        <v>0.16216026246547699</v>
      </c>
      <c r="D1181" s="25">
        <f>VLOOKUP(B1181,input_BB!$B$19:$K$10000,$D$35,0)</f>
        <v>24552.47</v>
      </c>
      <c r="E1181" s="27">
        <f t="shared" si="52"/>
        <v>8.1203592833167235E-2</v>
      </c>
      <c r="F1181" s="28">
        <f>VLOOKUP(B1181,viz!$B$3:$E$1863,4,0)</f>
        <v>0</v>
      </c>
      <c r="G1181" s="25">
        <f t="shared" si="53"/>
        <v>0.16458207071486999</v>
      </c>
      <c r="I1181" s="31">
        <v>42223</v>
      </c>
      <c r="J1181" s="20">
        <v>0.16216026246547699</v>
      </c>
      <c r="K1181" s="20">
        <v>1</v>
      </c>
      <c r="L1181" s="20">
        <v>6.3939079616042005E-2</v>
      </c>
      <c r="M1181" s="20" t="s">
        <v>122</v>
      </c>
      <c r="N1181" s="20">
        <v>2.3882140486904999E-2</v>
      </c>
      <c r="O1181" s="20">
        <v>0.16458207071486999</v>
      </c>
      <c r="P1181" s="20">
        <v>3.2380366675455297E-2</v>
      </c>
      <c r="Q1181" s="20">
        <v>6.6642954412656302E-2</v>
      </c>
      <c r="R1181" s="20">
        <v>3.1292030179440697E-2</v>
      </c>
      <c r="S1181" s="20">
        <v>9.6765228482246599E-2</v>
      </c>
      <c r="T1181" s="20" t="s">
        <v>122</v>
      </c>
      <c r="U1181" s="20">
        <v>8.7335584700202598E-2</v>
      </c>
      <c r="V1181" s="20">
        <v>2.2729263496219201E-2</v>
      </c>
      <c r="W1181" s="20">
        <v>0.41045128123596297</v>
      </c>
      <c r="X1181" s="20"/>
      <c r="Y1181" s="20"/>
      <c r="Z1181" s="20"/>
      <c r="AA1181" s="30"/>
    </row>
    <row r="1182" spans="1:27" x14ac:dyDescent="0.25">
      <c r="A1182">
        <v>1146</v>
      </c>
      <c r="B1182" s="15">
        <v>42230</v>
      </c>
      <c r="C1182" s="25">
        <f t="shared" si="51"/>
        <v>0.13219133019447299</v>
      </c>
      <c r="D1182" s="25">
        <f>VLOOKUP(B1182,input_BB!$B$19:$K$10000,$D$35,0)</f>
        <v>23991.03</v>
      </c>
      <c r="E1182" s="27">
        <f t="shared" si="52"/>
        <v>2.7245766885125717E-2</v>
      </c>
      <c r="F1182" s="28">
        <f>VLOOKUP(B1182,viz!$B$3:$E$1863,4,0)</f>
        <v>0</v>
      </c>
      <c r="G1182" s="25">
        <f t="shared" si="53"/>
        <v>0.16759243298093199</v>
      </c>
      <c r="I1182" s="31">
        <v>42230</v>
      </c>
      <c r="J1182" s="20">
        <v>0.13219133019447299</v>
      </c>
      <c r="K1182" s="20">
        <v>0</v>
      </c>
      <c r="L1182" s="20">
        <v>6.6041352655517194E-2</v>
      </c>
      <c r="M1182" s="20" t="s">
        <v>122</v>
      </c>
      <c r="N1182" s="20">
        <v>2.39638572440652E-2</v>
      </c>
      <c r="O1182" s="20">
        <v>0.16759243298093199</v>
      </c>
      <c r="P1182" s="20">
        <v>3.2496123398512503E-2</v>
      </c>
      <c r="Q1182" s="20">
        <v>6.6765348014924397E-2</v>
      </c>
      <c r="R1182" s="20">
        <v>3.1371562781340803E-2</v>
      </c>
      <c r="S1182" s="20">
        <v>9.7061500581031898E-2</v>
      </c>
      <c r="T1182" s="20" t="s">
        <v>122</v>
      </c>
      <c r="U1182" s="20">
        <v>8.7742406764386993E-2</v>
      </c>
      <c r="V1182" s="20">
        <v>2.28098737097952E-2</v>
      </c>
      <c r="W1182" s="20">
        <v>0.40415554186949398</v>
      </c>
      <c r="X1182" s="20"/>
      <c r="Y1182" s="20"/>
      <c r="Z1182" s="20"/>
      <c r="AA1182" s="30"/>
    </row>
    <row r="1183" spans="1:27" x14ac:dyDescent="0.25">
      <c r="A1183">
        <v>1147</v>
      </c>
      <c r="B1183" s="15">
        <v>42237</v>
      </c>
      <c r="C1183" s="25">
        <f t="shared" si="51"/>
        <v>0.144104033708572</v>
      </c>
      <c r="D1183" s="25">
        <f>VLOOKUP(B1183,input_BB!$B$19:$K$10000,$D$35,0)</f>
        <v>22409.62</v>
      </c>
      <c r="E1183" s="27">
        <f t="shared" si="52"/>
        <v>4.8694098009230954E-2</v>
      </c>
      <c r="F1183" s="28">
        <f>VLOOKUP(B1183,viz!$B$3:$E$1863,4,0)</f>
        <v>1</v>
      </c>
      <c r="G1183" s="25">
        <f t="shared" si="53"/>
        <v>0.25026207006184698</v>
      </c>
      <c r="I1183" s="31">
        <v>42237</v>
      </c>
      <c r="J1183" s="20">
        <v>0.144104033708572</v>
      </c>
      <c r="K1183" s="20">
        <v>0</v>
      </c>
      <c r="L1183" s="20">
        <v>8.0767381122119494E-2</v>
      </c>
      <c r="M1183" s="20">
        <v>4.4571570167880999E-2</v>
      </c>
      <c r="N1183" s="20">
        <v>1.7561379832318098E-2</v>
      </c>
      <c r="O1183" s="20">
        <v>0.25026207006184698</v>
      </c>
      <c r="P1183" s="20" t="s">
        <v>122</v>
      </c>
      <c r="Q1183" s="20">
        <v>6.3629364322989101E-2</v>
      </c>
      <c r="R1183" s="20">
        <v>2.7425924128183399E-2</v>
      </c>
      <c r="S1183" s="20">
        <v>9.5847295721549805E-2</v>
      </c>
      <c r="T1183" s="20" t="s">
        <v>122</v>
      </c>
      <c r="U1183" s="20">
        <v>7.8083255803759202E-2</v>
      </c>
      <c r="V1183" s="20" t="s">
        <v>122</v>
      </c>
      <c r="W1183" s="20">
        <v>0.34185175883935298</v>
      </c>
      <c r="X1183" s="20"/>
      <c r="Y1183" s="20"/>
      <c r="Z1183" s="20"/>
      <c r="AA1183" s="30"/>
    </row>
    <row r="1184" spans="1:27" x14ac:dyDescent="0.25">
      <c r="A1184">
        <v>1148</v>
      </c>
      <c r="B1184" s="15">
        <v>42244</v>
      </c>
      <c r="C1184" s="25">
        <f t="shared" si="51"/>
        <v>0.16528958082199099</v>
      </c>
      <c r="D1184" s="25">
        <f>VLOOKUP(B1184,input_BB!$B$19:$K$10000,$D$35,0)</f>
        <v>21612.39</v>
      </c>
      <c r="E1184" s="27">
        <f t="shared" si="52"/>
        <v>8.6837801409231974E-2</v>
      </c>
      <c r="F1184" s="28">
        <f>VLOOKUP(B1184,viz!$B$3:$E$1863,4,0)</f>
        <v>1</v>
      </c>
      <c r="G1184" s="25">
        <f t="shared" si="53"/>
        <v>0.24752658794410301</v>
      </c>
      <c r="I1184" s="31">
        <v>42244</v>
      </c>
      <c r="J1184" s="20">
        <v>0.16528958082199099</v>
      </c>
      <c r="K1184" s="20">
        <v>0</v>
      </c>
      <c r="L1184" s="20">
        <v>6.4233898427823094E-2</v>
      </c>
      <c r="M1184" s="20">
        <v>4.3773172930374998E-2</v>
      </c>
      <c r="N1184" s="20">
        <v>1.7240861305352601E-2</v>
      </c>
      <c r="O1184" s="20">
        <v>0.24752658794410301</v>
      </c>
      <c r="P1184" s="20" t="s">
        <v>122</v>
      </c>
      <c r="Q1184" s="20">
        <v>6.2496191444839602E-2</v>
      </c>
      <c r="R1184" s="20">
        <v>2.6935566666958299E-2</v>
      </c>
      <c r="S1184" s="20">
        <v>2.05222661610753E-2</v>
      </c>
      <c r="T1184" s="20" t="s">
        <v>122</v>
      </c>
      <c r="U1184" s="20">
        <v>0.17171286164323499</v>
      </c>
      <c r="V1184" s="20" t="s">
        <v>122</v>
      </c>
      <c r="W1184" s="20">
        <v>0.34555859347623802</v>
      </c>
      <c r="X1184" s="20"/>
      <c r="Y1184" s="20"/>
      <c r="Z1184" s="20"/>
      <c r="AA1184" s="30"/>
    </row>
    <row r="1185" spans="1:27" x14ac:dyDescent="0.25">
      <c r="A1185">
        <v>1149</v>
      </c>
      <c r="B1185" s="15">
        <v>42251</v>
      </c>
      <c r="C1185" s="25">
        <f t="shared" si="51"/>
        <v>0.1260125041008</v>
      </c>
      <c r="D1185" s="25">
        <f>VLOOKUP(B1185,input_BB!$B$19:$K$10000,$D$35,0)</f>
        <v>20840.61</v>
      </c>
      <c r="E1185" s="27">
        <f t="shared" si="52"/>
        <v>1.6121045459925105E-2</v>
      </c>
      <c r="F1185" s="28">
        <f>VLOOKUP(B1185,viz!$B$3:$E$1863,4,0)</f>
        <v>1</v>
      </c>
      <c r="G1185" s="25">
        <f t="shared" si="53"/>
        <v>0.24631720273560201</v>
      </c>
      <c r="I1185" s="31">
        <v>42251</v>
      </c>
      <c r="J1185" s="20">
        <v>0.1260125041008</v>
      </c>
      <c r="K1185" s="20">
        <v>0</v>
      </c>
      <c r="L1185" s="20">
        <v>6.4534826095043005E-2</v>
      </c>
      <c r="M1185" s="20">
        <v>4.3773518309552097E-2</v>
      </c>
      <c r="N1185" s="20">
        <v>1.7235205116251401E-2</v>
      </c>
      <c r="O1185" s="20">
        <v>0.24631720273560201</v>
      </c>
      <c r="P1185" s="20" t="s">
        <v>122</v>
      </c>
      <c r="Q1185" s="20">
        <v>6.2503398396702797E-2</v>
      </c>
      <c r="R1185" s="20">
        <v>2.6936662337167998E-2</v>
      </c>
      <c r="S1185" s="20">
        <v>2.0535446499816899E-2</v>
      </c>
      <c r="T1185" s="20" t="s">
        <v>122</v>
      </c>
      <c r="U1185" s="20">
        <v>0.17229777455894901</v>
      </c>
      <c r="V1185" s="20" t="s">
        <v>122</v>
      </c>
      <c r="W1185" s="20">
        <v>0.34586596595091501</v>
      </c>
      <c r="X1185" s="20"/>
      <c r="Y1185" s="20"/>
      <c r="Z1185" s="20"/>
      <c r="AA1185" s="30"/>
    </row>
    <row r="1186" spans="1:27" x14ac:dyDescent="0.25">
      <c r="A1186">
        <v>1150</v>
      </c>
      <c r="B1186" s="15">
        <v>42258</v>
      </c>
      <c r="C1186" s="25">
        <f t="shared" si="51"/>
        <v>0.12598320841789201</v>
      </c>
      <c r="D1186" s="25">
        <f>VLOOKUP(B1186,input_BB!$B$19:$K$10000,$D$35,0)</f>
        <v>21504.37</v>
      </c>
      <c r="E1186" s="27">
        <f t="shared" si="52"/>
        <v>1.6068299791674928E-2</v>
      </c>
      <c r="F1186" s="28">
        <f>VLOOKUP(B1186,viz!$B$3:$E$1863,4,0)</f>
        <v>1</v>
      </c>
      <c r="G1186" s="25">
        <f t="shared" si="53"/>
        <v>0.24647078079659501</v>
      </c>
      <c r="I1186" s="31">
        <v>42258</v>
      </c>
      <c r="J1186" s="20">
        <v>0.12598320841789201</v>
      </c>
      <c r="K1186" s="20">
        <v>0</v>
      </c>
      <c r="L1186" s="20">
        <v>6.4489990056645602E-2</v>
      </c>
      <c r="M1186" s="20">
        <v>4.3742586045690798E-2</v>
      </c>
      <c r="N1186" s="20">
        <v>1.7223225909431102E-2</v>
      </c>
      <c r="O1186" s="20">
        <v>0.24647078079659501</v>
      </c>
      <c r="P1186" s="20" t="s">
        <v>122</v>
      </c>
      <c r="Q1186" s="20">
        <v>6.24650869745959E-2</v>
      </c>
      <c r="R1186" s="20">
        <v>2.6967479954974598E-2</v>
      </c>
      <c r="S1186" s="20">
        <v>2.0522049959007201E-2</v>
      </c>
      <c r="T1186" s="20" t="s">
        <v>122</v>
      </c>
      <c r="U1186" s="20">
        <v>0.17217761325710301</v>
      </c>
      <c r="V1186" s="20" t="s">
        <v>122</v>
      </c>
      <c r="W1186" s="20">
        <v>0.345941187045957</v>
      </c>
      <c r="X1186" s="20"/>
      <c r="Y1186" s="20"/>
      <c r="Z1186" s="20"/>
      <c r="AA1186" s="30"/>
    </row>
    <row r="1187" spans="1:27" x14ac:dyDescent="0.25">
      <c r="A1187">
        <v>1151</v>
      </c>
      <c r="B1187" s="15">
        <v>42265</v>
      </c>
      <c r="C1187" s="25">
        <f t="shared" si="51"/>
        <v>0.12595401704311401</v>
      </c>
      <c r="D1187" s="25">
        <f>VLOOKUP(B1187,input_BB!$B$19:$K$10000,$D$35,0)</f>
        <v>21920.83</v>
      </c>
      <c r="E1187" s="27">
        <f t="shared" si="52"/>
        <v>1.6015741925908746E-2</v>
      </c>
      <c r="F1187" s="28">
        <f>VLOOKUP(B1187,viz!$B$3:$E$1863,4,0)</f>
        <v>0</v>
      </c>
      <c r="G1187" s="25">
        <f t="shared" si="53"/>
        <v>0.24662377639008601</v>
      </c>
      <c r="I1187" s="31">
        <v>42265</v>
      </c>
      <c r="J1187" s="20">
        <v>0.12595401704311401</v>
      </c>
      <c r="K1187" s="20">
        <v>0</v>
      </c>
      <c r="L1187" s="20">
        <v>6.4445198837939699E-2</v>
      </c>
      <c r="M1187" s="20">
        <v>4.3711691528374098E-2</v>
      </c>
      <c r="N1187" s="20">
        <v>1.72112591342128E-2</v>
      </c>
      <c r="O1187" s="20">
        <v>0.24662377639008601</v>
      </c>
      <c r="P1187" s="20" t="s">
        <v>122</v>
      </c>
      <c r="Q1187" s="20">
        <v>6.2427249919960702E-2</v>
      </c>
      <c r="R1187" s="20">
        <v>2.6998171497163301E-2</v>
      </c>
      <c r="S1187" s="20">
        <v>2.0508665983350199E-2</v>
      </c>
      <c r="T1187" s="20" t="s">
        <v>122</v>
      </c>
      <c r="U1187" s="20">
        <v>0.172057588193957</v>
      </c>
      <c r="V1187" s="20" t="s">
        <v>122</v>
      </c>
      <c r="W1187" s="20">
        <v>0.34601639851495603</v>
      </c>
      <c r="X1187" s="20"/>
      <c r="Y1187" s="20"/>
      <c r="Z1187" s="20"/>
      <c r="AA1187" s="30"/>
    </row>
    <row r="1188" spans="1:27" x14ac:dyDescent="0.25">
      <c r="A1188">
        <v>1152</v>
      </c>
      <c r="B1188" s="15">
        <v>42272</v>
      </c>
      <c r="C1188" s="25">
        <f t="shared" si="51"/>
        <v>0.12593382596969599</v>
      </c>
      <c r="D1188" s="25">
        <f>VLOOKUP(B1188,input_BB!$B$19:$K$10000,$D$35,0)</f>
        <v>21186.32</v>
      </c>
      <c r="E1188" s="27">
        <f t="shared" si="52"/>
        <v>1.5979388731362405E-2</v>
      </c>
      <c r="F1188" s="28">
        <f>VLOOKUP(B1188,viz!$B$3:$E$1863,4,0)</f>
        <v>0</v>
      </c>
      <c r="G1188" s="25">
        <f t="shared" si="53"/>
        <v>0.213731057181371</v>
      </c>
      <c r="I1188" s="31">
        <v>42272</v>
      </c>
      <c r="J1188" s="20">
        <v>0.12593382596969599</v>
      </c>
      <c r="K1188" s="20">
        <v>0</v>
      </c>
      <c r="L1188" s="20">
        <v>7.17126956166763E-2</v>
      </c>
      <c r="M1188" s="20">
        <v>4.41627836156527E-2</v>
      </c>
      <c r="N1188" s="20">
        <v>1.7390815107458199E-2</v>
      </c>
      <c r="O1188" s="20">
        <v>0.213731057181371</v>
      </c>
      <c r="P1188" s="20" t="s">
        <v>122</v>
      </c>
      <c r="Q1188" s="20">
        <v>6.3077963408671694E-2</v>
      </c>
      <c r="R1188" s="20">
        <v>2.6186634559690801E-2</v>
      </c>
      <c r="S1188" s="20">
        <v>3.9097427908615097E-2</v>
      </c>
      <c r="T1188" s="20" t="s">
        <v>122</v>
      </c>
      <c r="U1188" s="20">
        <v>0.17492995351298299</v>
      </c>
      <c r="V1188" s="20" t="s">
        <v>122</v>
      </c>
      <c r="W1188" s="20">
        <v>0.34971066908888099</v>
      </c>
      <c r="X1188" s="20"/>
      <c r="Y1188" s="20"/>
      <c r="Z1188" s="20"/>
      <c r="AA1188" s="30"/>
    </row>
    <row r="1189" spans="1:27" x14ac:dyDescent="0.25">
      <c r="A1189">
        <v>1153</v>
      </c>
      <c r="B1189" s="15">
        <v>42279</v>
      </c>
      <c r="C1189" s="25">
        <f t="shared" si="51"/>
        <v>0.14300306141376501</v>
      </c>
      <c r="D1189" s="25">
        <f>VLOOKUP(B1189,input_BB!$B$19:$K$10000,$D$35,0)</f>
        <v>21506.09</v>
      </c>
      <c r="E1189" s="27">
        <f t="shared" si="52"/>
        <v>4.6711842821771744E-2</v>
      </c>
      <c r="F1189" s="28">
        <f>VLOOKUP(B1189,viz!$B$3:$E$1863,4,0)</f>
        <v>0</v>
      </c>
      <c r="G1189" s="25">
        <f t="shared" si="53"/>
        <v>0.213733429748488</v>
      </c>
      <c r="I1189" s="31">
        <v>42279</v>
      </c>
      <c r="J1189" s="20">
        <v>0.14300306141376501</v>
      </c>
      <c r="K1189" s="20">
        <v>0</v>
      </c>
      <c r="L1189" s="20">
        <v>7.1659608872322506E-2</v>
      </c>
      <c r="M1189" s="20">
        <v>4.4128597271560897E-2</v>
      </c>
      <c r="N1189" s="20">
        <v>1.7377553648394301E-2</v>
      </c>
      <c r="O1189" s="20">
        <v>0.213733429748488</v>
      </c>
      <c r="P1189" s="20" t="s">
        <v>122</v>
      </c>
      <c r="Q1189" s="20">
        <v>6.3035389068703096E-2</v>
      </c>
      <c r="R1189" s="20">
        <v>2.6173392923246899E-2</v>
      </c>
      <c r="S1189" s="20">
        <v>3.9067206323604699E-2</v>
      </c>
      <c r="T1189" s="20" t="s">
        <v>122</v>
      </c>
      <c r="U1189" s="20">
        <v>0.174794876141491</v>
      </c>
      <c r="V1189" s="20" t="s">
        <v>122</v>
      </c>
      <c r="W1189" s="20">
        <v>0.35002994600218801</v>
      </c>
      <c r="X1189" s="20"/>
      <c r="Y1189" s="20"/>
      <c r="Z1189" s="20"/>
      <c r="AA1189" s="30"/>
    </row>
    <row r="1190" spans="1:27" x14ac:dyDescent="0.25">
      <c r="A1190">
        <v>1154</v>
      </c>
      <c r="B1190" s="15">
        <v>42286</v>
      </c>
      <c r="C1190" s="25">
        <f t="shared" ref="C1190:C1253" si="54">J1190</f>
        <v>0.125858634710312</v>
      </c>
      <c r="D1190" s="25">
        <f>VLOOKUP(B1190,input_BB!$B$19:$K$10000,$D$35,0)</f>
        <v>22458.799999999999</v>
      </c>
      <c r="E1190" s="27">
        <f t="shared" ref="E1190:E1253" si="55">(C1190-$E$34)/$E$36</f>
        <v>1.584400997145307E-2</v>
      </c>
      <c r="F1190" s="28">
        <f>VLOOKUP(B1190,viz!$B$3:$E$1863,4,0)</f>
        <v>0</v>
      </c>
      <c r="G1190" s="25">
        <f t="shared" ref="G1190:G1253" si="56">VLOOKUP(B1190,$I$37:$AA$5000,$G$34,0)</f>
        <v>0.21373602395851199</v>
      </c>
      <c r="I1190" s="31">
        <v>42286</v>
      </c>
      <c r="J1190" s="20">
        <v>0.125858634710312</v>
      </c>
      <c r="K1190" s="20">
        <v>0</v>
      </c>
      <c r="L1190" s="20">
        <v>7.1606662545160196E-2</v>
      </c>
      <c r="M1190" s="20">
        <v>4.4094502839591099E-2</v>
      </c>
      <c r="N1190" s="20">
        <v>1.7364325598478499E-2</v>
      </c>
      <c r="O1190" s="20">
        <v>0.21373602395851199</v>
      </c>
      <c r="P1190" s="20" t="s">
        <v>122</v>
      </c>
      <c r="Q1190" s="20">
        <v>6.2992732666791298E-2</v>
      </c>
      <c r="R1190" s="20">
        <v>2.6160152541376599E-2</v>
      </c>
      <c r="S1190" s="20">
        <v>3.9037036059725402E-2</v>
      </c>
      <c r="T1190" s="20" t="s">
        <v>122</v>
      </c>
      <c r="U1190" s="20">
        <v>0.17466016953163799</v>
      </c>
      <c r="V1190" s="20" t="s">
        <v>122</v>
      </c>
      <c r="W1190" s="20">
        <v>0.35034839425872699</v>
      </c>
      <c r="X1190" s="20"/>
      <c r="Y1190" s="20"/>
      <c r="Z1190" s="20"/>
      <c r="AA1190" s="30"/>
    </row>
    <row r="1191" spans="1:27" x14ac:dyDescent="0.25">
      <c r="A1191">
        <v>1155</v>
      </c>
      <c r="B1191" s="15">
        <v>42293</v>
      </c>
      <c r="C1191" s="25">
        <f t="shared" si="54"/>
        <v>0.14296285808086401</v>
      </c>
      <c r="D1191" s="25">
        <f>VLOOKUP(B1191,input_BB!$B$19:$K$10000,$D$35,0)</f>
        <v>23067.37</v>
      </c>
      <c r="E1191" s="27">
        <f t="shared" si="55"/>
        <v>4.6639458379790728E-2</v>
      </c>
      <c r="F1191" s="28">
        <f>VLOOKUP(B1191,viz!$B$3:$E$1863,4,0)</f>
        <v>0</v>
      </c>
      <c r="G1191" s="25">
        <f t="shared" si="56"/>
        <v>0.213738372042069</v>
      </c>
      <c r="I1191" s="31">
        <v>42293</v>
      </c>
      <c r="J1191" s="20">
        <v>0.14296285808086401</v>
      </c>
      <c r="K1191" s="20">
        <v>0</v>
      </c>
      <c r="L1191" s="20">
        <v>7.1553849563511102E-2</v>
      </c>
      <c r="M1191" s="20">
        <v>4.4060500408892797E-2</v>
      </c>
      <c r="N1191" s="20">
        <v>1.73511334422384E-2</v>
      </c>
      <c r="O1191" s="20">
        <v>0.213738372042069</v>
      </c>
      <c r="P1191" s="20" t="s">
        <v>122</v>
      </c>
      <c r="Q1191" s="20">
        <v>6.2949994987609198E-2</v>
      </c>
      <c r="R1191" s="20">
        <v>2.6146960721287402E-2</v>
      </c>
      <c r="S1191" s="20">
        <v>3.90069721711215E-2</v>
      </c>
      <c r="T1191" s="20" t="s">
        <v>122</v>
      </c>
      <c r="U1191" s="20">
        <v>0.174525832504069</v>
      </c>
      <c r="V1191" s="20" t="s">
        <v>122</v>
      </c>
      <c r="W1191" s="20">
        <v>0.35066638415920098</v>
      </c>
      <c r="X1191" s="20"/>
      <c r="Y1191" s="20"/>
      <c r="Z1191" s="20"/>
      <c r="AA1191" s="30"/>
    </row>
    <row r="1192" spans="1:27" x14ac:dyDescent="0.25">
      <c r="A1192">
        <v>1156</v>
      </c>
      <c r="B1192" s="15">
        <v>42300</v>
      </c>
      <c r="C1192" s="25">
        <f t="shared" si="54"/>
        <v>0.12578390538692499</v>
      </c>
      <c r="D1192" s="25">
        <f>VLOOKUP(B1192,input_BB!$B$19:$K$10000,$D$35,0)</f>
        <v>23151.94</v>
      </c>
      <c r="E1192" s="27">
        <f t="shared" si="55"/>
        <v>1.5709462908245472E-2</v>
      </c>
      <c r="F1192" s="28">
        <f>VLOOKUP(B1192,viz!$B$3:$E$1863,4,0)</f>
        <v>0</v>
      </c>
      <c r="G1192" s="25">
        <f t="shared" si="56"/>
        <v>0.21374067840955799</v>
      </c>
      <c r="I1192" s="31">
        <v>42300</v>
      </c>
      <c r="J1192" s="20">
        <v>0.12578390538692499</v>
      </c>
      <c r="K1192" s="20">
        <v>0</v>
      </c>
      <c r="L1192" s="20">
        <v>7.1501104836670396E-2</v>
      </c>
      <c r="M1192" s="20">
        <v>4.4026548415881599E-2</v>
      </c>
      <c r="N1192" s="20">
        <v>1.7337960896740199E-2</v>
      </c>
      <c r="O1192" s="20">
        <v>0.21374067840955799</v>
      </c>
      <c r="P1192" s="20" t="s">
        <v>122</v>
      </c>
      <c r="Q1192" s="20">
        <v>6.2907435426372296E-2</v>
      </c>
      <c r="R1192" s="20">
        <v>2.61337349126506E-2</v>
      </c>
      <c r="S1192" s="20">
        <v>3.8976936757536697E-2</v>
      </c>
      <c r="T1192" s="20" t="s">
        <v>122</v>
      </c>
      <c r="U1192" s="20">
        <v>0.174391691755025</v>
      </c>
      <c r="V1192" s="20" t="s">
        <v>122</v>
      </c>
      <c r="W1192" s="20">
        <v>0.35098390858956602</v>
      </c>
      <c r="X1192" s="20"/>
      <c r="Y1192" s="20"/>
      <c r="Z1192" s="20"/>
      <c r="AA1192" s="30"/>
    </row>
    <row r="1193" spans="1:27" x14ac:dyDescent="0.25">
      <c r="A1193">
        <v>1157</v>
      </c>
      <c r="B1193" s="15">
        <v>42307</v>
      </c>
      <c r="C1193" s="25">
        <f t="shared" si="54"/>
        <v>0.14284411072730999</v>
      </c>
      <c r="D1193" s="25">
        <f>VLOOKUP(B1193,input_BB!$B$19:$K$10000,$D$35,0)</f>
        <v>22640.04</v>
      </c>
      <c r="E1193" s="27">
        <f t="shared" si="55"/>
        <v>4.642565866958024E-2</v>
      </c>
      <c r="F1193" s="28">
        <f>VLOOKUP(B1193,viz!$B$3:$E$1863,4,0)</f>
        <v>0</v>
      </c>
      <c r="G1193" s="25">
        <f t="shared" si="56"/>
        <v>0.21348582455673701</v>
      </c>
      <c r="I1193" s="31">
        <v>42307</v>
      </c>
      <c r="J1193" s="20">
        <v>0.14284411072730999</v>
      </c>
      <c r="K1193" s="20">
        <v>0</v>
      </c>
      <c r="L1193" s="20">
        <v>7.1559365742075207E-2</v>
      </c>
      <c r="M1193" s="20">
        <v>4.4001621594452901E-2</v>
      </c>
      <c r="N1193" s="20">
        <v>1.7330066370066399E-2</v>
      </c>
      <c r="O1193" s="20">
        <v>0.21348582455673701</v>
      </c>
      <c r="P1193" s="20" t="s">
        <v>122</v>
      </c>
      <c r="Q1193" s="20">
        <v>6.2878527428144607E-2</v>
      </c>
      <c r="R1193" s="20">
        <v>2.6126236366550201E-2</v>
      </c>
      <c r="S1193" s="20">
        <v>3.8955096400400402E-2</v>
      </c>
      <c r="T1193" s="20" t="s">
        <v>122</v>
      </c>
      <c r="U1193" s="20">
        <v>0.17429453234704201</v>
      </c>
      <c r="V1193" s="20" t="s">
        <v>122</v>
      </c>
      <c r="W1193" s="20">
        <v>0.35136872919453099</v>
      </c>
      <c r="X1193" s="20"/>
      <c r="Y1193" s="20"/>
      <c r="Z1193" s="20"/>
      <c r="AA1193" s="30"/>
    </row>
    <row r="1194" spans="1:27" x14ac:dyDescent="0.25">
      <c r="A1194">
        <v>1158</v>
      </c>
      <c r="B1194" s="15">
        <v>42314</v>
      </c>
      <c r="C1194" s="25">
        <f t="shared" si="54"/>
        <v>0.12572772800922399</v>
      </c>
      <c r="D1194" s="25">
        <f>VLOOKUP(B1194,input_BB!$B$19:$K$10000,$D$35,0)</f>
        <v>22867.33</v>
      </c>
      <c r="E1194" s="27">
        <f t="shared" si="55"/>
        <v>1.5608317857737926E-2</v>
      </c>
      <c r="F1194" s="28">
        <f>VLOOKUP(B1194,viz!$B$3:$E$1863,4,0)</f>
        <v>0</v>
      </c>
      <c r="G1194" s="25">
        <f t="shared" si="56"/>
        <v>0.21348793301572899</v>
      </c>
      <c r="I1194" s="31">
        <v>42314</v>
      </c>
      <c r="J1194" s="20">
        <v>0.12572772800922399</v>
      </c>
      <c r="K1194" s="20">
        <v>0</v>
      </c>
      <c r="L1194" s="20">
        <v>7.1506822553915703E-2</v>
      </c>
      <c r="M1194" s="20">
        <v>4.3967842691328099E-2</v>
      </c>
      <c r="N1194" s="20">
        <v>1.7316959122727901E-2</v>
      </c>
      <c r="O1194" s="20">
        <v>0.21348793301572899</v>
      </c>
      <c r="P1194" s="20" t="s">
        <v>122</v>
      </c>
      <c r="Q1194" s="20">
        <v>6.2836103393712595E-2</v>
      </c>
      <c r="R1194" s="20">
        <v>2.6113029425733899E-2</v>
      </c>
      <c r="S1194" s="20">
        <v>3.8925227939141903E-2</v>
      </c>
      <c r="T1194" s="20" t="s">
        <v>122</v>
      </c>
      <c r="U1194" s="20">
        <v>0.174161065336186</v>
      </c>
      <c r="V1194" s="20" t="s">
        <v>122</v>
      </c>
      <c r="W1194" s="20">
        <v>0.35168501652152601</v>
      </c>
      <c r="X1194" s="20"/>
      <c r="Y1194" s="20"/>
      <c r="Z1194" s="20"/>
      <c r="AA1194" s="30"/>
    </row>
    <row r="1195" spans="1:27" x14ac:dyDescent="0.25">
      <c r="A1195">
        <v>1159</v>
      </c>
      <c r="B1195" s="15">
        <v>42321</v>
      </c>
      <c r="C1195" s="25">
        <f t="shared" si="54"/>
        <v>0.163630992174149</v>
      </c>
      <c r="D1195" s="25">
        <f>VLOOKUP(B1195,input_BB!$B$19:$K$10000,$D$35,0)</f>
        <v>22396.14</v>
      </c>
      <c r="E1195" s="27">
        <f t="shared" si="55"/>
        <v>8.3851580987016797E-2</v>
      </c>
      <c r="F1195" s="28">
        <f>VLOOKUP(B1195,viz!$B$3:$E$1863,4,0)</f>
        <v>0</v>
      </c>
      <c r="G1195" s="25">
        <f t="shared" si="56"/>
        <v>0.21323480721375701</v>
      </c>
      <c r="I1195" s="31">
        <v>42321</v>
      </c>
      <c r="J1195" s="20">
        <v>0.163630992174149</v>
      </c>
      <c r="K1195" s="20">
        <v>0</v>
      </c>
      <c r="L1195" s="20">
        <v>7.1564758272536194E-2</v>
      </c>
      <c r="M1195" s="20">
        <v>4.3943012767199502E-2</v>
      </c>
      <c r="N1195" s="20">
        <v>1.7309089434341101E-2</v>
      </c>
      <c r="O1195" s="20">
        <v>0.21323480721375701</v>
      </c>
      <c r="P1195" s="20" t="s">
        <v>122</v>
      </c>
      <c r="Q1195" s="20">
        <v>6.2807223945647694E-2</v>
      </c>
      <c r="R1195" s="20">
        <v>2.61054869751653E-2</v>
      </c>
      <c r="S1195" s="20">
        <v>3.8903486849197401E-2</v>
      </c>
      <c r="T1195" s="20" t="s">
        <v>122</v>
      </c>
      <c r="U1195" s="20">
        <v>0.17406427973809499</v>
      </c>
      <c r="V1195" s="20" t="s">
        <v>122</v>
      </c>
      <c r="W1195" s="20">
        <v>0.352067854804061</v>
      </c>
      <c r="X1195" s="20"/>
      <c r="Y1195" s="20"/>
      <c r="Z1195" s="20"/>
      <c r="AA1195" s="30"/>
    </row>
    <row r="1196" spans="1:27" x14ac:dyDescent="0.25">
      <c r="A1196">
        <v>1160</v>
      </c>
      <c r="B1196" s="15">
        <v>42328</v>
      </c>
      <c r="C1196" s="25">
        <f t="shared" si="54"/>
        <v>0.130196288228035</v>
      </c>
      <c r="D1196" s="25">
        <f>VLOOKUP(B1196,input_BB!$B$19:$K$10000,$D$35,0)</f>
        <v>22754.720000000001</v>
      </c>
      <c r="E1196" s="27">
        <f t="shared" si="55"/>
        <v>2.3653776145827581E-2</v>
      </c>
      <c r="F1196" s="28">
        <f>VLOOKUP(B1196,viz!$B$3:$E$1863,4,0)</f>
        <v>0</v>
      </c>
      <c r="G1196" s="25">
        <f t="shared" si="56"/>
        <v>0.21323693298632901</v>
      </c>
      <c r="I1196" s="31">
        <v>42328</v>
      </c>
      <c r="J1196" s="20">
        <v>0.130196288228035</v>
      </c>
      <c r="K1196" s="20">
        <v>0</v>
      </c>
      <c r="L1196" s="20">
        <v>7.1512393302381905E-2</v>
      </c>
      <c r="M1196" s="20">
        <v>4.3909387947126899E-2</v>
      </c>
      <c r="N1196" s="20">
        <v>1.72960409581711E-2</v>
      </c>
      <c r="O1196" s="20">
        <v>0.21323693298632901</v>
      </c>
      <c r="P1196" s="20" t="s">
        <v>122</v>
      </c>
      <c r="Q1196" s="20">
        <v>6.2765228734412495E-2</v>
      </c>
      <c r="R1196" s="20">
        <v>2.6092427184358599E-2</v>
      </c>
      <c r="S1196" s="20">
        <v>3.8873744551162701E-2</v>
      </c>
      <c r="T1196" s="20" t="s">
        <v>122</v>
      </c>
      <c r="U1196" s="20">
        <v>0.17393141378875901</v>
      </c>
      <c r="V1196" s="20" t="s">
        <v>122</v>
      </c>
      <c r="W1196" s="20">
        <v>0.35238243054729801</v>
      </c>
      <c r="X1196" s="20"/>
      <c r="Y1196" s="20"/>
      <c r="Z1196" s="20"/>
      <c r="AA1196" s="30"/>
    </row>
    <row r="1197" spans="1:27" x14ac:dyDescent="0.25">
      <c r="A1197">
        <v>1161</v>
      </c>
      <c r="B1197" s="15">
        <v>42335</v>
      </c>
      <c r="C1197" s="25">
        <f t="shared" si="54"/>
        <v>0.13018541038036299</v>
      </c>
      <c r="D1197" s="25">
        <f>VLOOKUP(B1197,input_BB!$B$19:$K$10000,$D$35,0)</f>
        <v>22068.32</v>
      </c>
      <c r="E1197" s="27">
        <f t="shared" si="55"/>
        <v>2.3634191029945975E-2</v>
      </c>
      <c r="F1197" s="28">
        <f>VLOOKUP(B1197,viz!$B$3:$E$1863,4,0)</f>
        <v>0</v>
      </c>
      <c r="G1197" s="25">
        <f t="shared" si="56"/>
        <v>0.21298481192895999</v>
      </c>
      <c r="I1197" s="31">
        <v>42335</v>
      </c>
      <c r="J1197" s="20">
        <v>0.13018541038036299</v>
      </c>
      <c r="K1197" s="20">
        <v>0</v>
      </c>
      <c r="L1197" s="20">
        <v>7.1569935983886002E-2</v>
      </c>
      <c r="M1197" s="20">
        <v>4.3884610024050801E-2</v>
      </c>
      <c r="N1197" s="20">
        <v>1.72881774569036E-2</v>
      </c>
      <c r="O1197" s="20">
        <v>0.21298481192895999</v>
      </c>
      <c r="P1197" s="20" t="s">
        <v>122</v>
      </c>
      <c r="Q1197" s="20">
        <v>6.2736308501663299E-2</v>
      </c>
      <c r="R1197" s="20">
        <v>2.6084851759860202E-2</v>
      </c>
      <c r="S1197" s="20">
        <v>3.88520410217277E-2</v>
      </c>
      <c r="T1197" s="20" t="s">
        <v>122</v>
      </c>
      <c r="U1197" s="20">
        <v>0.17383482336018499</v>
      </c>
      <c r="V1197" s="20" t="s">
        <v>122</v>
      </c>
      <c r="W1197" s="20">
        <v>0.35276443996276402</v>
      </c>
      <c r="X1197" s="20"/>
      <c r="Y1197" s="20"/>
      <c r="Z1197" s="20"/>
      <c r="AA1197" s="30"/>
    </row>
    <row r="1198" spans="1:27" x14ac:dyDescent="0.25">
      <c r="A1198">
        <v>1162</v>
      </c>
      <c r="B1198" s="15">
        <v>42342</v>
      </c>
      <c r="C1198" s="25">
        <f t="shared" si="54"/>
        <v>0.14258889853954301</v>
      </c>
      <c r="D1198" s="25">
        <f>VLOOKUP(B1198,input_BB!$B$19:$K$10000,$D$35,0)</f>
        <v>22235.89</v>
      </c>
      <c r="E1198" s="27">
        <f t="shared" si="55"/>
        <v>4.5966159656307994E-2</v>
      </c>
      <c r="F1198" s="28">
        <f>VLOOKUP(B1198,viz!$B$3:$E$1863,4,0)</f>
        <v>0</v>
      </c>
      <c r="G1198" s="25">
        <f t="shared" si="56"/>
        <v>0.21298703513908501</v>
      </c>
      <c r="I1198" s="31">
        <v>42342</v>
      </c>
      <c r="J1198" s="20">
        <v>0.14258889853954301</v>
      </c>
      <c r="K1198" s="20">
        <v>0</v>
      </c>
      <c r="L1198" s="20">
        <v>7.1517738993803703E-2</v>
      </c>
      <c r="M1198" s="20">
        <v>4.38511446527819E-2</v>
      </c>
      <c r="N1198" s="20">
        <v>1.7275188746500001E-2</v>
      </c>
      <c r="O1198" s="20">
        <v>0.21298703513908501</v>
      </c>
      <c r="P1198" s="20" t="s">
        <v>122</v>
      </c>
      <c r="Q1198" s="20">
        <v>6.2694430760072806E-2</v>
      </c>
      <c r="R1198" s="20">
        <v>2.6071781476456401E-2</v>
      </c>
      <c r="S1198" s="20">
        <v>3.8822452021251598E-2</v>
      </c>
      <c r="T1198" s="20" t="s">
        <v>122</v>
      </c>
      <c r="U1198" s="20">
        <v>0.17370259754238501</v>
      </c>
      <c r="V1198" s="20" t="s">
        <v>122</v>
      </c>
      <c r="W1198" s="20">
        <v>0.35307763066766401</v>
      </c>
      <c r="X1198" s="20"/>
      <c r="Y1198" s="20"/>
      <c r="Z1198" s="20"/>
      <c r="AA1198" s="30"/>
    </row>
    <row r="1199" spans="1:27" x14ac:dyDescent="0.25">
      <c r="A1199">
        <v>1163</v>
      </c>
      <c r="B1199" s="15">
        <v>42349</v>
      </c>
      <c r="C1199" s="25">
        <f t="shared" si="54"/>
        <v>0.42149996757507302</v>
      </c>
      <c r="D1199" s="25">
        <f>VLOOKUP(B1199,input_BB!$B$19:$K$10000,$D$35,0)</f>
        <v>21464.05</v>
      </c>
      <c r="E1199" s="27">
        <f t="shared" si="55"/>
        <v>0.54813403076735778</v>
      </c>
      <c r="F1199" s="28">
        <f>VLOOKUP(B1199,viz!$B$3:$E$1863,4,0)</f>
        <v>0</v>
      </c>
      <c r="G1199" s="25">
        <f t="shared" si="56"/>
        <v>0.24396985167166699</v>
      </c>
      <c r="I1199" s="31">
        <v>42349</v>
      </c>
      <c r="J1199" s="20">
        <v>0.42149996757507302</v>
      </c>
      <c r="K1199" s="20">
        <v>1</v>
      </c>
      <c r="L1199" s="20">
        <v>6.4387082439683899E-2</v>
      </c>
      <c r="M1199" s="20">
        <v>4.92203743487978E-2</v>
      </c>
      <c r="N1199" s="20">
        <v>2.3823912365897499E-2</v>
      </c>
      <c r="O1199" s="20">
        <v>0.24396985167166699</v>
      </c>
      <c r="P1199" s="20">
        <v>3.0101476808471299E-2</v>
      </c>
      <c r="Q1199" s="20">
        <v>7.0378056761207994E-2</v>
      </c>
      <c r="R1199" s="20">
        <v>2.50511679965012E-2</v>
      </c>
      <c r="S1199" s="20" t="s">
        <v>122</v>
      </c>
      <c r="T1199" s="20">
        <v>3.7237280052812701E-3</v>
      </c>
      <c r="U1199" s="20">
        <v>0.108597947369677</v>
      </c>
      <c r="V1199" s="20" t="s">
        <v>122</v>
      </c>
      <c r="W1199" s="20">
        <v>0.38074640223281597</v>
      </c>
      <c r="X1199" s="20"/>
      <c r="Y1199" s="20"/>
      <c r="Z1199" s="20"/>
      <c r="AA1199" s="30"/>
    </row>
    <row r="1200" spans="1:27" x14ac:dyDescent="0.25">
      <c r="A1200">
        <v>1164</v>
      </c>
      <c r="B1200" s="15">
        <v>42356</v>
      </c>
      <c r="C1200" s="25">
        <f t="shared" si="54"/>
        <v>0.29441919922828702</v>
      </c>
      <c r="D1200" s="25">
        <f>VLOOKUP(B1200,input_BB!$B$19:$K$10000,$D$35,0)</f>
        <v>21755.56</v>
      </c>
      <c r="E1200" s="27">
        <f t="shared" si="55"/>
        <v>0.31933035108359237</v>
      </c>
      <c r="F1200" s="28">
        <f>VLOOKUP(B1200,viz!$B$3:$E$1863,4,0)</f>
        <v>0</v>
      </c>
      <c r="G1200" s="25">
        <f t="shared" si="56"/>
        <v>0.24408781236760299</v>
      </c>
      <c r="I1200" s="31">
        <v>42356</v>
      </c>
      <c r="J1200" s="20">
        <v>0.29441919922828702</v>
      </c>
      <c r="K1200" s="20">
        <v>1</v>
      </c>
      <c r="L1200" s="20">
        <v>6.4343702935989802E-2</v>
      </c>
      <c r="M1200" s="20">
        <v>4.9186277908872998E-2</v>
      </c>
      <c r="N1200" s="20">
        <v>2.38074020644693E-2</v>
      </c>
      <c r="O1200" s="20">
        <v>0.24408781236760299</v>
      </c>
      <c r="P1200" s="20">
        <v>3.00803108206361E-2</v>
      </c>
      <c r="Q1200" s="20">
        <v>7.0335882791402002E-2</v>
      </c>
      <c r="R1200" s="20">
        <v>2.5092616002885801E-2</v>
      </c>
      <c r="S1200" s="20" t="s">
        <v>122</v>
      </c>
      <c r="T1200" s="20">
        <v>3.7218125552780298E-3</v>
      </c>
      <c r="U1200" s="20">
        <v>0.10852354702356599</v>
      </c>
      <c r="V1200" s="20" t="s">
        <v>122</v>
      </c>
      <c r="W1200" s="20">
        <v>0.38082063552929601</v>
      </c>
      <c r="X1200" s="20"/>
      <c r="Y1200" s="20"/>
      <c r="Z1200" s="20"/>
      <c r="AA1200" s="30"/>
    </row>
    <row r="1201" spans="1:27" x14ac:dyDescent="0.25">
      <c r="A1201">
        <v>1165</v>
      </c>
      <c r="B1201" s="15">
        <v>42363</v>
      </c>
      <c r="C1201" s="25">
        <f t="shared" si="54"/>
        <v>0.23991097509861001</v>
      </c>
      <c r="D1201" s="25">
        <f>VLOOKUP(B1201,input_BB!$B$19:$K$10000,$D$35,0)</f>
        <v>22138.13</v>
      </c>
      <c r="E1201" s="27">
        <f t="shared" si="55"/>
        <v>0.22119054270704866</v>
      </c>
      <c r="F1201" s="28">
        <f>VLOOKUP(B1201,viz!$B$3:$E$1863,4,0)</f>
        <v>0</v>
      </c>
      <c r="G1201" s="25">
        <f t="shared" si="56"/>
        <v>0.204408214424388</v>
      </c>
      <c r="I1201" s="31">
        <v>42363</v>
      </c>
      <c r="J1201" s="20">
        <v>0.23991097509861001</v>
      </c>
      <c r="K1201" s="20">
        <v>1</v>
      </c>
      <c r="L1201" s="20">
        <v>5.2084584454590702E-2</v>
      </c>
      <c r="M1201" s="20">
        <v>3.2021761227908202E-2</v>
      </c>
      <c r="N1201" s="20">
        <v>3.5797088666947398E-2</v>
      </c>
      <c r="O1201" s="20">
        <v>0.204408214424388</v>
      </c>
      <c r="P1201" s="20" t="s">
        <v>122</v>
      </c>
      <c r="Q1201" s="20">
        <v>9.3343279958151795E-2</v>
      </c>
      <c r="R1201" s="20">
        <v>2.3014249923997799E-2</v>
      </c>
      <c r="S1201" s="20">
        <v>9.3886776282486498E-2</v>
      </c>
      <c r="T1201" s="20">
        <v>3.5173713896270902E-3</v>
      </c>
      <c r="U1201" s="20">
        <v>6.0354674821852999E-2</v>
      </c>
      <c r="V1201" s="20">
        <v>2.3073082539016101E-2</v>
      </c>
      <c r="W1201" s="20">
        <v>0.37849891631103399</v>
      </c>
      <c r="X1201" s="20"/>
      <c r="Y1201" s="20"/>
      <c r="Z1201" s="20"/>
      <c r="AA1201" s="30"/>
    </row>
    <row r="1202" spans="1:27" x14ac:dyDescent="0.25">
      <c r="A1202">
        <v>1166</v>
      </c>
      <c r="B1202" s="15">
        <v>42370</v>
      </c>
      <c r="C1202" s="25">
        <f t="shared" si="54"/>
        <v>0.20783077180385601</v>
      </c>
      <c r="D1202" s="25">
        <f>VLOOKUP(B1202,input_BB!$B$19:$K$10000,$D$35,0)</f>
        <v>21914.400000000001</v>
      </c>
      <c r="E1202" s="27">
        <f t="shared" si="55"/>
        <v>0.16343146039796996</v>
      </c>
      <c r="F1202" s="28">
        <f>VLOOKUP(B1202,viz!$B$3:$E$1863,4,0)</f>
        <v>0</v>
      </c>
      <c r="G1202" s="25">
        <f t="shared" si="56"/>
        <v>0.20971119133711899</v>
      </c>
      <c r="I1202" s="31">
        <v>42370</v>
      </c>
      <c r="J1202" s="20">
        <v>0.20783077180385601</v>
      </c>
      <c r="K1202" s="20">
        <v>0</v>
      </c>
      <c r="L1202" s="20">
        <v>4.7809641824207501E-2</v>
      </c>
      <c r="M1202" s="20">
        <v>2.8553437703356499E-2</v>
      </c>
      <c r="N1202" s="20">
        <v>1.71989424198143E-2</v>
      </c>
      <c r="O1202" s="20">
        <v>0.20971119133711899</v>
      </c>
      <c r="P1202" s="20">
        <v>0.113110492527289</v>
      </c>
      <c r="Q1202" s="20">
        <v>6.3817900108950804E-2</v>
      </c>
      <c r="R1202" s="20">
        <v>2.1513683049141599E-2</v>
      </c>
      <c r="S1202" s="20">
        <v>8.7795914787815399E-2</v>
      </c>
      <c r="T1202" s="20">
        <v>3.2822899463365498E-3</v>
      </c>
      <c r="U1202" s="20">
        <v>5.6451061023290297E-2</v>
      </c>
      <c r="V1202" s="20">
        <v>2.1575139659313101E-2</v>
      </c>
      <c r="W1202" s="20">
        <v>0.32918030561336598</v>
      </c>
      <c r="X1202" s="20"/>
      <c r="Y1202" s="20"/>
      <c r="Z1202" s="20"/>
      <c r="AA1202" s="30"/>
    </row>
    <row r="1203" spans="1:27" x14ac:dyDescent="0.25">
      <c r="A1203">
        <v>1167</v>
      </c>
      <c r="B1203" s="15">
        <v>42377</v>
      </c>
      <c r="C1203" s="25">
        <f t="shared" si="54"/>
        <v>0.242234617471695</v>
      </c>
      <c r="D1203" s="25">
        <f>VLOOKUP(B1203,input_BB!$B$19:$K$10000,$D$35,0)</f>
        <v>20453.71</v>
      </c>
      <c r="E1203" s="27">
        <f t="shared" si="55"/>
        <v>0.22537416491949974</v>
      </c>
      <c r="F1203" s="28">
        <f>VLOOKUP(B1203,viz!$B$3:$E$1863,4,0)</f>
        <v>0</v>
      </c>
      <c r="G1203" s="25">
        <f t="shared" si="56"/>
        <v>0.27153499725270402</v>
      </c>
      <c r="I1203" s="31">
        <v>42377</v>
      </c>
      <c r="J1203" s="20">
        <v>0.242234617471695</v>
      </c>
      <c r="K1203" s="20">
        <v>0</v>
      </c>
      <c r="L1203" s="20">
        <v>5.6288971447537299E-2</v>
      </c>
      <c r="M1203" s="20">
        <v>2.2534112282103599E-2</v>
      </c>
      <c r="N1203" s="20" t="s">
        <v>122</v>
      </c>
      <c r="O1203" s="20">
        <v>0.27153499725270402</v>
      </c>
      <c r="P1203" s="20">
        <v>3.2465384450671798E-2</v>
      </c>
      <c r="Q1203" s="20">
        <v>7.76889824812588E-2</v>
      </c>
      <c r="R1203" s="20">
        <v>2.8126089845555799E-2</v>
      </c>
      <c r="S1203" s="20">
        <v>2.0364016953326399E-2</v>
      </c>
      <c r="T1203" s="20" t="s">
        <v>122</v>
      </c>
      <c r="U1203" s="20">
        <v>0.106851569188589</v>
      </c>
      <c r="V1203" s="20" t="s">
        <v>122</v>
      </c>
      <c r="W1203" s="20">
        <v>0.38414587609825301</v>
      </c>
      <c r="X1203" s="20"/>
      <c r="Y1203" s="20"/>
      <c r="Z1203" s="20"/>
      <c r="AA1203" s="30"/>
    </row>
    <row r="1204" spans="1:27" x14ac:dyDescent="0.25">
      <c r="A1204">
        <v>1168</v>
      </c>
      <c r="B1204" s="15">
        <v>42384</v>
      </c>
      <c r="C1204" s="25">
        <f t="shared" si="54"/>
        <v>0.29181408882141102</v>
      </c>
      <c r="D1204" s="25">
        <f>VLOOKUP(B1204,input_BB!$B$19:$K$10000,$D$35,0)</f>
        <v>19520.77</v>
      </c>
      <c r="E1204" s="27">
        <f t="shared" si="55"/>
        <v>0.31463995729049588</v>
      </c>
      <c r="F1204" s="28">
        <f>VLOOKUP(B1204,viz!$B$3:$E$1863,4,0)</f>
        <v>1</v>
      </c>
      <c r="G1204" s="25">
        <f t="shared" si="56"/>
        <v>0.27030737443154301</v>
      </c>
      <c r="I1204" s="31">
        <v>42384</v>
      </c>
      <c r="J1204" s="20">
        <v>0.29181408882141102</v>
      </c>
      <c r="K1204" s="20">
        <v>1</v>
      </c>
      <c r="L1204" s="20">
        <v>5.6656114215877199E-2</v>
      </c>
      <c r="M1204" s="20">
        <v>2.2619306653249599E-2</v>
      </c>
      <c r="N1204" s="20" t="s">
        <v>122</v>
      </c>
      <c r="O1204" s="20">
        <v>0.27030737443154301</v>
      </c>
      <c r="P1204" s="20">
        <v>3.2037448423067001E-2</v>
      </c>
      <c r="Q1204" s="20">
        <v>7.6881694590397898E-2</v>
      </c>
      <c r="R1204" s="20">
        <v>2.8238931813402899E-2</v>
      </c>
      <c r="S1204" s="20">
        <v>2.04390017660427E-2</v>
      </c>
      <c r="T1204" s="20" t="s">
        <v>122</v>
      </c>
      <c r="U1204" s="20">
        <v>0.10832469547041999</v>
      </c>
      <c r="V1204" s="20" t="s">
        <v>122</v>
      </c>
      <c r="W1204" s="20">
        <v>0.384495432635999</v>
      </c>
      <c r="X1204" s="20"/>
      <c r="Y1204" s="20"/>
      <c r="Z1204" s="20"/>
      <c r="AA1204" s="30"/>
    </row>
    <row r="1205" spans="1:27" x14ac:dyDescent="0.25">
      <c r="A1205">
        <v>1169</v>
      </c>
      <c r="B1205" s="15">
        <v>42391</v>
      </c>
      <c r="C1205" s="25">
        <f t="shared" si="54"/>
        <v>0.18934039771556899</v>
      </c>
      <c r="D1205" s="25">
        <f>VLOOKUP(B1205,input_BB!$B$19:$K$10000,$D$35,0)</f>
        <v>19080.509999999998</v>
      </c>
      <c r="E1205" s="27">
        <f t="shared" si="55"/>
        <v>0.130140304818988</v>
      </c>
      <c r="F1205" s="28">
        <f>VLOOKUP(B1205,viz!$B$3:$E$1863,4,0)</f>
        <v>1</v>
      </c>
      <c r="G1205" s="25">
        <f t="shared" si="56"/>
        <v>0.270778108321448</v>
      </c>
      <c r="I1205" s="31">
        <v>42391</v>
      </c>
      <c r="J1205" s="20">
        <v>0.18934039771556899</v>
      </c>
      <c r="K1205" s="20">
        <v>0</v>
      </c>
      <c r="L1205" s="20">
        <v>5.6816122159076402E-2</v>
      </c>
      <c r="M1205" s="20">
        <v>2.2307881705371801E-2</v>
      </c>
      <c r="N1205" s="20" t="s">
        <v>122</v>
      </c>
      <c r="O1205" s="20">
        <v>0.270778108321448</v>
      </c>
      <c r="P1205" s="20">
        <v>3.1542741944530897E-2</v>
      </c>
      <c r="Q1205" s="20">
        <v>7.7070757666261397E-2</v>
      </c>
      <c r="R1205" s="20">
        <v>2.8312982842122199E-2</v>
      </c>
      <c r="S1205" s="20">
        <v>2.05151047440046E-2</v>
      </c>
      <c r="T1205" s="20" t="s">
        <v>122</v>
      </c>
      <c r="U1205" s="20">
        <v>0.10850237818013</v>
      </c>
      <c r="V1205" s="20" t="s">
        <v>122</v>
      </c>
      <c r="W1205" s="20">
        <v>0.38415392243705598</v>
      </c>
      <c r="X1205" s="20"/>
      <c r="Y1205" s="20"/>
      <c r="Z1205" s="20"/>
      <c r="AA1205" s="30"/>
    </row>
    <row r="1206" spans="1:27" x14ac:dyDescent="0.25">
      <c r="A1206">
        <v>1170</v>
      </c>
      <c r="B1206" s="15">
        <v>42398</v>
      </c>
      <c r="C1206" s="25">
        <f t="shared" si="54"/>
        <v>0.20402279496192899</v>
      </c>
      <c r="D1206" s="25">
        <f>VLOOKUP(B1206,input_BB!$B$19:$K$10000,$D$35,0)</f>
        <v>19683.11</v>
      </c>
      <c r="E1206" s="27">
        <f t="shared" si="55"/>
        <v>0.15657535522235547</v>
      </c>
      <c r="F1206" s="28">
        <f>VLOOKUP(B1206,viz!$B$3:$E$1863,4,0)</f>
        <v>1</v>
      </c>
      <c r="G1206" s="25">
        <f t="shared" si="56"/>
        <v>0.26408425372689798</v>
      </c>
      <c r="I1206" s="31">
        <v>42398</v>
      </c>
      <c r="J1206" s="20">
        <v>0.20402279496192899</v>
      </c>
      <c r="K1206" s="20">
        <v>0</v>
      </c>
      <c r="L1206" s="20">
        <v>5.6226988557900197E-2</v>
      </c>
      <c r="M1206" s="20">
        <v>2.3432690849459401E-2</v>
      </c>
      <c r="N1206" s="20" t="s">
        <v>122</v>
      </c>
      <c r="O1206" s="20">
        <v>0.26408425372689798</v>
      </c>
      <c r="P1206" s="20">
        <v>4.0012783743584003E-2</v>
      </c>
      <c r="Q1206" s="20">
        <v>7.5814566972438199E-2</v>
      </c>
      <c r="R1206" s="20">
        <v>2.7495782945051301E-2</v>
      </c>
      <c r="S1206" s="20">
        <v>2.00101954531203E-2</v>
      </c>
      <c r="T1206" s="20" t="s">
        <v>122</v>
      </c>
      <c r="U1206" s="20">
        <v>0.107185238968869</v>
      </c>
      <c r="V1206" s="20" t="s">
        <v>122</v>
      </c>
      <c r="W1206" s="20">
        <v>0.38573749878267999</v>
      </c>
      <c r="X1206" s="20"/>
      <c r="Y1206" s="20"/>
      <c r="Z1206" s="20"/>
      <c r="AA1206" s="30"/>
    </row>
    <row r="1207" spans="1:27" x14ac:dyDescent="0.25">
      <c r="A1207">
        <v>1171</v>
      </c>
      <c r="B1207" s="15">
        <v>42405</v>
      </c>
      <c r="C1207" s="25">
        <f t="shared" si="54"/>
        <v>0.221313387155533</v>
      </c>
      <c r="D1207" s="25">
        <f>VLOOKUP(B1207,input_BB!$B$19:$K$10000,$D$35,0)</f>
        <v>19288.169999999998</v>
      </c>
      <c r="E1207" s="27">
        <f t="shared" si="55"/>
        <v>0.1877063530064749</v>
      </c>
      <c r="F1207" s="28">
        <f>VLOOKUP(B1207,viz!$B$3:$E$1863,4,0)</f>
        <v>0</v>
      </c>
      <c r="G1207" s="25">
        <f t="shared" si="56"/>
        <v>0.26462592484384201</v>
      </c>
      <c r="I1207" s="31">
        <v>42405</v>
      </c>
      <c r="J1207" s="20">
        <v>0.221313387155533</v>
      </c>
      <c r="K1207" s="20">
        <v>0</v>
      </c>
      <c r="L1207" s="20">
        <v>5.64154319579303E-2</v>
      </c>
      <c r="M1207" s="20">
        <v>2.3107872823630499E-2</v>
      </c>
      <c r="N1207" s="20" t="s">
        <v>122</v>
      </c>
      <c r="O1207" s="20">
        <v>0.26462592484384201</v>
      </c>
      <c r="P1207" s="20">
        <v>3.9404047187642698E-2</v>
      </c>
      <c r="Q1207" s="20">
        <v>7.6048073534219399E-2</v>
      </c>
      <c r="R1207" s="20">
        <v>2.7583004798635301E-2</v>
      </c>
      <c r="S1207" s="20">
        <v>2.0097636298921199E-2</v>
      </c>
      <c r="T1207" s="20" t="s">
        <v>122</v>
      </c>
      <c r="U1207" s="20">
        <v>0.107066264732094</v>
      </c>
      <c r="V1207" s="20" t="s">
        <v>122</v>
      </c>
      <c r="W1207" s="20">
        <v>0.38565174382308398</v>
      </c>
      <c r="X1207" s="20"/>
      <c r="Y1207" s="20"/>
      <c r="Z1207" s="20"/>
      <c r="AA1207" s="30"/>
    </row>
    <row r="1208" spans="1:27" x14ac:dyDescent="0.25">
      <c r="A1208">
        <v>1172</v>
      </c>
      <c r="B1208" s="15">
        <v>42412</v>
      </c>
      <c r="C1208" s="25">
        <f t="shared" si="54"/>
        <v>0.199053049087524</v>
      </c>
      <c r="D1208" s="25">
        <f>VLOOKUP(B1208,input_BB!$B$19:$K$10000,$D$35,0)</f>
        <v>18319.580000000002</v>
      </c>
      <c r="E1208" s="27">
        <f t="shared" si="55"/>
        <v>0.14762753284175659</v>
      </c>
      <c r="F1208" s="28">
        <f>VLOOKUP(B1208,viz!$B$3:$E$1863,4,0)</f>
        <v>0</v>
      </c>
      <c r="G1208" s="25">
        <f t="shared" si="56"/>
        <v>0.30122948655312998</v>
      </c>
      <c r="I1208" s="31">
        <v>42412</v>
      </c>
      <c r="J1208" s="20">
        <v>0.199053049087524</v>
      </c>
      <c r="K1208" s="20">
        <v>0</v>
      </c>
      <c r="L1208" s="20">
        <v>7.9303471367839495E-2</v>
      </c>
      <c r="M1208" s="20" t="s">
        <v>122</v>
      </c>
      <c r="N1208" s="20" t="s">
        <v>122</v>
      </c>
      <c r="O1208" s="20">
        <v>0.30122948655312998</v>
      </c>
      <c r="P1208" s="20" t="s">
        <v>122</v>
      </c>
      <c r="Q1208" s="20">
        <v>4.7076743678739E-2</v>
      </c>
      <c r="R1208" s="20">
        <v>3.1805900130276003E-2</v>
      </c>
      <c r="S1208" s="20">
        <v>0.10621731133584</v>
      </c>
      <c r="T1208" s="20" t="s">
        <v>122</v>
      </c>
      <c r="U1208" s="20">
        <v>7.8496541306415299E-2</v>
      </c>
      <c r="V1208" s="20" t="s">
        <v>122</v>
      </c>
      <c r="W1208" s="20">
        <v>0.35587054562775999</v>
      </c>
      <c r="X1208" s="20"/>
      <c r="Y1208" s="20"/>
      <c r="Z1208" s="20"/>
      <c r="AA1208" s="30"/>
    </row>
    <row r="1209" spans="1:27" x14ac:dyDescent="0.25">
      <c r="A1209">
        <v>1173</v>
      </c>
      <c r="B1209" s="15">
        <v>42419</v>
      </c>
      <c r="C1209" s="25">
        <f t="shared" si="54"/>
        <v>0.18720883131027199</v>
      </c>
      <c r="D1209" s="25">
        <f>VLOOKUP(B1209,input_BB!$B$19:$K$10000,$D$35,0)</f>
        <v>19285.5</v>
      </c>
      <c r="E1209" s="27">
        <f t="shared" si="55"/>
        <v>0.12630250746092234</v>
      </c>
      <c r="F1209" s="28">
        <f>VLOOKUP(B1209,viz!$B$3:$E$1863,4,0)</f>
        <v>0</v>
      </c>
      <c r="G1209" s="25">
        <f t="shared" si="56"/>
        <v>0.27820005018083199</v>
      </c>
      <c r="I1209" s="31">
        <v>42419</v>
      </c>
      <c r="J1209" s="20">
        <v>0.18720883131027199</v>
      </c>
      <c r="K1209" s="20">
        <v>0</v>
      </c>
      <c r="L1209" s="20">
        <v>6.5354597279743604E-2</v>
      </c>
      <c r="M1209" s="20" t="s">
        <v>122</v>
      </c>
      <c r="N1209" s="20" t="s">
        <v>122</v>
      </c>
      <c r="O1209" s="20">
        <v>0.27820005018083199</v>
      </c>
      <c r="P1209" s="20">
        <v>2.4971798709156199E-2</v>
      </c>
      <c r="Q1209" s="20">
        <v>4.7686104571035601E-2</v>
      </c>
      <c r="R1209" s="20">
        <v>4.0445721337681199E-2</v>
      </c>
      <c r="S1209" s="20">
        <v>0.107551466036238</v>
      </c>
      <c r="T1209" s="20">
        <v>3.60546711478993E-3</v>
      </c>
      <c r="U1209" s="20">
        <v>5.4797097260857797E-2</v>
      </c>
      <c r="V1209" s="20" t="s">
        <v>122</v>
      </c>
      <c r="W1209" s="20">
        <v>0.377387697509666</v>
      </c>
      <c r="X1209" s="20"/>
      <c r="Y1209" s="20"/>
      <c r="Z1209" s="20"/>
      <c r="AA1209" s="30"/>
    </row>
    <row r="1210" spans="1:27" x14ac:dyDescent="0.25">
      <c r="A1210">
        <v>1174</v>
      </c>
      <c r="B1210" s="15">
        <v>42426</v>
      </c>
      <c r="C1210" s="25">
        <f t="shared" si="54"/>
        <v>0.21909436583519001</v>
      </c>
      <c r="D1210" s="25">
        <f>VLOOKUP(B1210,input_BB!$B$19:$K$10000,$D$35,0)</f>
        <v>19364.150000000001</v>
      </c>
      <c r="E1210" s="27">
        <f t="shared" si="55"/>
        <v>0.18371109668251481</v>
      </c>
      <c r="F1210" s="28">
        <f>VLOOKUP(B1210,viz!$B$3:$E$1863,4,0)</f>
        <v>0</v>
      </c>
      <c r="G1210" s="25">
        <f t="shared" si="56"/>
        <v>0.278438857110969</v>
      </c>
      <c r="I1210" s="31">
        <v>42426</v>
      </c>
      <c r="J1210" s="20">
        <v>0.21909436583519001</v>
      </c>
      <c r="K1210" s="20">
        <v>0</v>
      </c>
      <c r="L1210" s="20">
        <v>6.5508153009556494E-2</v>
      </c>
      <c r="M1210" s="20" t="s">
        <v>122</v>
      </c>
      <c r="N1210" s="20" t="s">
        <v>122</v>
      </c>
      <c r="O1210" s="20">
        <v>0.278438857110969</v>
      </c>
      <c r="P1210" s="20">
        <v>2.4563953572724301E-2</v>
      </c>
      <c r="Q1210" s="20">
        <v>4.7768799053461597E-2</v>
      </c>
      <c r="R1210" s="20">
        <v>4.0503424317990103E-2</v>
      </c>
      <c r="S1210" s="20">
        <v>0.107697877586085</v>
      </c>
      <c r="T1210" s="20">
        <v>3.60927908817032E-3</v>
      </c>
      <c r="U1210" s="20">
        <v>5.5070662949434898E-2</v>
      </c>
      <c r="V1210" s="20" t="s">
        <v>122</v>
      </c>
      <c r="W1210" s="20">
        <v>0.37683899331160797</v>
      </c>
      <c r="X1210" s="20"/>
      <c r="Y1210" s="20"/>
      <c r="Z1210" s="20"/>
      <c r="AA1210" s="30"/>
    </row>
    <row r="1211" spans="1:27" x14ac:dyDescent="0.25">
      <c r="A1211">
        <v>1175</v>
      </c>
      <c r="B1211" s="15">
        <v>42433</v>
      </c>
      <c r="C1211" s="25">
        <f t="shared" si="54"/>
        <v>0.17047066986560799</v>
      </c>
      <c r="D1211" s="25">
        <f>VLOOKUP(B1211,input_BB!$B$19:$K$10000,$D$35,0)</f>
        <v>20176.7</v>
      </c>
      <c r="E1211" s="27">
        <f t="shared" si="55"/>
        <v>9.6166138445359067E-2</v>
      </c>
      <c r="F1211" s="28">
        <f>VLOOKUP(B1211,viz!$B$3:$E$1863,4,0)</f>
        <v>0</v>
      </c>
      <c r="G1211" s="25">
        <f t="shared" si="56"/>
        <v>0.27894300220430701</v>
      </c>
      <c r="I1211" s="31">
        <v>42433</v>
      </c>
      <c r="J1211" s="20">
        <v>0.17047066986560799</v>
      </c>
      <c r="K1211" s="20">
        <v>0</v>
      </c>
      <c r="L1211" s="20">
        <v>6.5589265146832706E-2</v>
      </c>
      <c r="M1211" s="20" t="s">
        <v>122</v>
      </c>
      <c r="N1211" s="20" t="s">
        <v>122</v>
      </c>
      <c r="O1211" s="20">
        <v>0.27894300220430701</v>
      </c>
      <c r="P1211" s="20">
        <v>2.4564978338073001E-2</v>
      </c>
      <c r="Q1211" s="20">
        <v>4.7798924043964498E-2</v>
      </c>
      <c r="R1211" s="20">
        <v>4.0608299818554301E-2</v>
      </c>
      <c r="S1211" s="20">
        <v>0.10772546739550699</v>
      </c>
      <c r="T1211" s="20">
        <v>3.6090562452007801E-3</v>
      </c>
      <c r="U1211" s="20">
        <v>5.5283862412332303E-2</v>
      </c>
      <c r="V1211" s="20" t="s">
        <v>122</v>
      </c>
      <c r="W1211" s="20">
        <v>0.37587714439522901</v>
      </c>
      <c r="X1211" s="20"/>
      <c r="Y1211" s="20"/>
      <c r="Z1211" s="20"/>
      <c r="AA1211" s="30"/>
    </row>
    <row r="1212" spans="1:27" x14ac:dyDescent="0.25">
      <c r="A1212">
        <v>1176</v>
      </c>
      <c r="B1212" s="15">
        <v>42440</v>
      </c>
      <c r="C1212" s="25">
        <f t="shared" si="54"/>
        <v>0.18062068521976499</v>
      </c>
      <c r="D1212" s="25">
        <f>VLOOKUP(B1212,input_BB!$B$19:$K$10000,$D$35,0)</f>
        <v>20199.599999999999</v>
      </c>
      <c r="E1212" s="27">
        <f t="shared" si="55"/>
        <v>0.11444082227116373</v>
      </c>
      <c r="F1212" s="28">
        <f>VLOOKUP(B1212,viz!$B$3:$E$1863,4,0)</f>
        <v>0</v>
      </c>
      <c r="G1212" s="25">
        <f t="shared" si="56"/>
        <v>0.257498261364141</v>
      </c>
      <c r="I1212" s="31">
        <v>42440</v>
      </c>
      <c r="J1212" s="20">
        <v>0.18062068521976499</v>
      </c>
      <c r="K1212" s="20">
        <v>0</v>
      </c>
      <c r="L1212" s="20">
        <v>7.3951387045765204E-2</v>
      </c>
      <c r="M1212" s="20">
        <v>2.8383734435706499E-2</v>
      </c>
      <c r="N1212" s="20" t="s">
        <v>122</v>
      </c>
      <c r="O1212" s="20">
        <v>0.257498261364141</v>
      </c>
      <c r="P1212" s="20">
        <v>0.108615394588401</v>
      </c>
      <c r="Q1212" s="20">
        <v>4.4259483699383199E-2</v>
      </c>
      <c r="R1212" s="20">
        <v>2.53815104470725E-2</v>
      </c>
      <c r="S1212" s="20">
        <v>9.9711433955070095E-2</v>
      </c>
      <c r="T1212" s="20" t="s">
        <v>122</v>
      </c>
      <c r="U1212" s="20">
        <v>5.1355426365474001E-2</v>
      </c>
      <c r="V1212" s="20" t="s">
        <v>122</v>
      </c>
      <c r="W1212" s="20">
        <v>0.31084336809898599</v>
      </c>
      <c r="X1212" s="20"/>
      <c r="Y1212" s="20"/>
      <c r="Z1212" s="20"/>
      <c r="AA1212" s="30"/>
    </row>
    <row r="1213" spans="1:27" x14ac:dyDescent="0.25">
      <c r="A1213">
        <v>1177</v>
      </c>
      <c r="B1213" s="15">
        <v>42447</v>
      </c>
      <c r="C1213" s="25">
        <f t="shared" si="54"/>
        <v>0.182588681578636</v>
      </c>
      <c r="D1213" s="25">
        <f>VLOOKUP(B1213,input_BB!$B$19:$K$10000,$D$35,0)</f>
        <v>20671.63</v>
      </c>
      <c r="E1213" s="27">
        <f t="shared" si="55"/>
        <v>0.11798411851001848</v>
      </c>
      <c r="F1213" s="28">
        <f>VLOOKUP(B1213,viz!$B$3:$E$1863,4,0)</f>
        <v>0</v>
      </c>
      <c r="G1213" s="25">
        <f t="shared" si="56"/>
        <v>0.25788368352089902</v>
      </c>
      <c r="I1213" s="31">
        <v>42447</v>
      </c>
      <c r="J1213" s="20">
        <v>0.182588681578636</v>
      </c>
      <c r="K1213" s="20">
        <v>0</v>
      </c>
      <c r="L1213" s="20">
        <v>7.4018739628009797E-2</v>
      </c>
      <c r="M1213" s="20">
        <v>2.8608973138841899E-2</v>
      </c>
      <c r="N1213" s="20" t="s">
        <v>122</v>
      </c>
      <c r="O1213" s="20">
        <v>0.25788368352089902</v>
      </c>
      <c r="P1213" s="20">
        <v>0.10860652591020099</v>
      </c>
      <c r="Q1213" s="20">
        <v>4.4283320021161199E-2</v>
      </c>
      <c r="R1213" s="20">
        <v>2.5451815559214001E-2</v>
      </c>
      <c r="S1213" s="20">
        <v>9.9728248680098094E-2</v>
      </c>
      <c r="T1213" s="20" t="s">
        <v>122</v>
      </c>
      <c r="U1213" s="20">
        <v>5.1548344574399302E-2</v>
      </c>
      <c r="V1213" s="20" t="s">
        <v>122</v>
      </c>
      <c r="W1213" s="20">
        <v>0.30987034896717602</v>
      </c>
      <c r="X1213" s="20"/>
      <c r="Y1213" s="20"/>
      <c r="Z1213" s="20"/>
      <c r="AA1213" s="30"/>
    </row>
    <row r="1214" spans="1:27" x14ac:dyDescent="0.25">
      <c r="A1214">
        <v>1178</v>
      </c>
      <c r="B1214" s="15">
        <v>42454</v>
      </c>
      <c r="C1214" s="25">
        <f t="shared" si="54"/>
        <v>0.18245874345302601</v>
      </c>
      <c r="D1214" s="25">
        <f>VLOOKUP(B1214,input_BB!$B$19:$K$10000,$D$35,0)</f>
        <v>20345.61</v>
      </c>
      <c r="E1214" s="27">
        <f t="shared" si="55"/>
        <v>0.11775017027648525</v>
      </c>
      <c r="F1214" s="28">
        <f>VLOOKUP(B1214,viz!$B$3:$E$1863,4,0)</f>
        <v>0</v>
      </c>
      <c r="G1214" s="25">
        <f t="shared" si="56"/>
        <v>0.25797973510172001</v>
      </c>
      <c r="I1214" s="31">
        <v>42454</v>
      </c>
      <c r="J1214" s="20">
        <v>0.18245874345302601</v>
      </c>
      <c r="K1214" s="20">
        <v>0</v>
      </c>
      <c r="L1214" s="20">
        <v>7.4121440114142303E-2</v>
      </c>
      <c r="M1214" s="20">
        <v>2.8847900214705801E-2</v>
      </c>
      <c r="N1214" s="20" t="s">
        <v>122</v>
      </c>
      <c r="O1214" s="20">
        <v>0.25797973510172001</v>
      </c>
      <c r="P1214" s="20">
        <v>0.108649722624151</v>
      </c>
      <c r="Q1214" s="20">
        <v>4.4328342324080103E-2</v>
      </c>
      <c r="R1214" s="20">
        <v>2.5465700971336901E-2</v>
      </c>
      <c r="S1214" s="20">
        <v>9.9792842613178404E-2</v>
      </c>
      <c r="T1214" s="20" t="s">
        <v>122</v>
      </c>
      <c r="U1214" s="20">
        <v>5.17661132848194E-2</v>
      </c>
      <c r="V1214" s="20" t="s">
        <v>122</v>
      </c>
      <c r="W1214" s="20">
        <v>0.30904820275186601</v>
      </c>
      <c r="X1214" s="20"/>
      <c r="Y1214" s="20"/>
      <c r="Z1214" s="20"/>
      <c r="AA1214" s="30"/>
    </row>
    <row r="1215" spans="1:27" x14ac:dyDescent="0.25">
      <c r="A1215">
        <v>1179</v>
      </c>
      <c r="B1215" s="15">
        <v>42461</v>
      </c>
      <c r="C1215" s="25">
        <f t="shared" si="54"/>
        <v>0.22190478444099401</v>
      </c>
      <c r="D1215" s="25">
        <f>VLOOKUP(B1215,input_BB!$B$19:$K$10000,$D$35,0)</f>
        <v>20498.919999999998</v>
      </c>
      <c r="E1215" s="27">
        <f t="shared" si="55"/>
        <v>0.18877113941616372</v>
      </c>
      <c r="F1215" s="28">
        <f>VLOOKUP(B1215,viz!$B$3:$E$1863,4,0)</f>
        <v>0</v>
      </c>
      <c r="G1215" s="25">
        <f t="shared" si="56"/>
        <v>0.25822064625695401</v>
      </c>
      <c r="I1215" s="31">
        <v>42461</v>
      </c>
      <c r="J1215" s="20">
        <v>0.22190478444099401</v>
      </c>
      <c r="K1215" s="20">
        <v>0</v>
      </c>
      <c r="L1215" s="20">
        <v>7.4141859688937495E-2</v>
      </c>
      <c r="M1215" s="20">
        <v>2.88436377519669E-2</v>
      </c>
      <c r="N1215" s="20" t="s">
        <v>122</v>
      </c>
      <c r="O1215" s="20">
        <v>0.25822064625695401</v>
      </c>
      <c r="P1215" s="20">
        <v>0.108610622843455</v>
      </c>
      <c r="Q1215" s="20">
        <v>4.4320669060731198E-2</v>
      </c>
      <c r="R1215" s="20">
        <v>2.55234978635074E-2</v>
      </c>
      <c r="S1215" s="20">
        <v>9.9780601280636594E-2</v>
      </c>
      <c r="T1215" s="20" t="s">
        <v>122</v>
      </c>
      <c r="U1215" s="20">
        <v>5.1917769518429899E-2</v>
      </c>
      <c r="V1215" s="20" t="s">
        <v>122</v>
      </c>
      <c r="W1215" s="20">
        <v>0.308640695735381</v>
      </c>
      <c r="X1215" s="20"/>
      <c r="Y1215" s="20"/>
      <c r="Z1215" s="20"/>
      <c r="AA1215" s="30"/>
    </row>
    <row r="1216" spans="1:27" x14ac:dyDescent="0.25">
      <c r="A1216">
        <v>1180</v>
      </c>
      <c r="B1216" s="15">
        <v>42468</v>
      </c>
      <c r="C1216" s="25">
        <f t="shared" si="54"/>
        <v>0.23062114417552901</v>
      </c>
      <c r="D1216" s="25">
        <f>VLOOKUP(B1216,input_BB!$B$19:$K$10000,$D$35,0)</f>
        <v>20370.400000000001</v>
      </c>
      <c r="E1216" s="27">
        <f t="shared" si="55"/>
        <v>0.2044645854556679</v>
      </c>
      <c r="F1216" s="28">
        <f>VLOOKUP(B1216,viz!$B$3:$E$1863,4,0)</f>
        <v>0</v>
      </c>
      <c r="G1216" s="25">
        <f t="shared" si="56"/>
        <v>0.29315673531619701</v>
      </c>
      <c r="I1216" s="31">
        <v>42468</v>
      </c>
      <c r="J1216" s="20">
        <v>0.23062114417552901</v>
      </c>
      <c r="K1216" s="20">
        <v>1</v>
      </c>
      <c r="L1216" s="20">
        <v>8.00829006393384E-2</v>
      </c>
      <c r="M1216" s="20" t="s">
        <v>122</v>
      </c>
      <c r="N1216" s="20">
        <v>1.7373478264347701E-2</v>
      </c>
      <c r="O1216" s="20">
        <v>0.29315673531619701</v>
      </c>
      <c r="P1216" s="20" t="s">
        <v>122</v>
      </c>
      <c r="Q1216" s="20">
        <v>3.3483636024332901E-2</v>
      </c>
      <c r="R1216" s="20">
        <v>2.5017662794244399E-2</v>
      </c>
      <c r="S1216" s="20">
        <v>9.3192016596852195E-2</v>
      </c>
      <c r="T1216" s="20">
        <v>3.2800822980804602E-3</v>
      </c>
      <c r="U1216" s="20">
        <v>9.4294677299176802E-2</v>
      </c>
      <c r="V1216" s="20" t="s">
        <v>122</v>
      </c>
      <c r="W1216" s="20">
        <v>0.36011881076743002</v>
      </c>
      <c r="X1216" s="20"/>
      <c r="Y1216" s="20"/>
      <c r="Z1216" s="20"/>
      <c r="AA1216" s="30"/>
    </row>
    <row r="1217" spans="1:27" x14ac:dyDescent="0.25">
      <c r="A1217">
        <v>1181</v>
      </c>
      <c r="B1217" s="15">
        <v>42475</v>
      </c>
      <c r="C1217" s="25">
        <f t="shared" si="54"/>
        <v>0.218497514724731</v>
      </c>
      <c r="D1217" s="25">
        <f>VLOOKUP(B1217,input_BB!$B$19:$K$10000,$D$35,0)</f>
        <v>21316.47</v>
      </c>
      <c r="E1217" s="27">
        <f t="shared" si="55"/>
        <v>0.1826364908859579</v>
      </c>
      <c r="F1217" s="28">
        <f>VLOOKUP(B1217,viz!$B$3:$E$1863,4,0)</f>
        <v>0</v>
      </c>
      <c r="G1217" s="25">
        <f t="shared" si="56"/>
        <v>0.293558702442136</v>
      </c>
      <c r="I1217" s="31">
        <v>42475</v>
      </c>
      <c r="J1217" s="20">
        <v>0.218497514724731</v>
      </c>
      <c r="K1217" s="20">
        <v>1</v>
      </c>
      <c r="L1217" s="20">
        <v>8.0107896357762901E-2</v>
      </c>
      <c r="M1217" s="20" t="s">
        <v>122</v>
      </c>
      <c r="N1217" s="20">
        <v>1.7369150982489201E-2</v>
      </c>
      <c r="O1217" s="20">
        <v>0.293558702442136</v>
      </c>
      <c r="P1217" s="20" t="s">
        <v>122</v>
      </c>
      <c r="Q1217" s="20">
        <v>3.3498915277275998E-2</v>
      </c>
      <c r="R1217" s="20">
        <v>2.5081971644492801E-2</v>
      </c>
      <c r="S1217" s="20">
        <v>9.31708266515371E-2</v>
      </c>
      <c r="T1217" s="20">
        <v>3.2797303716944402E-3</v>
      </c>
      <c r="U1217" s="20">
        <v>9.4453135347639203E-2</v>
      </c>
      <c r="V1217" s="20" t="s">
        <v>122</v>
      </c>
      <c r="W1217" s="20">
        <v>0.35947967092497202</v>
      </c>
      <c r="X1217" s="20"/>
      <c r="Y1217" s="20"/>
      <c r="Z1217" s="20"/>
      <c r="AA1217" s="30"/>
    </row>
    <row r="1218" spans="1:27" x14ac:dyDescent="0.25">
      <c r="A1218">
        <v>1182</v>
      </c>
      <c r="B1218" s="15">
        <v>42482</v>
      </c>
      <c r="C1218" s="25">
        <f t="shared" si="54"/>
        <v>0.214003786444664</v>
      </c>
      <c r="D1218" s="25">
        <f>VLOOKUP(B1218,input_BB!$B$19:$K$10000,$D$35,0)</f>
        <v>21467.040000000001</v>
      </c>
      <c r="E1218" s="27">
        <f t="shared" si="55"/>
        <v>0.17454571854208473</v>
      </c>
      <c r="F1218" s="28">
        <f>VLOOKUP(B1218,viz!$B$3:$E$1863,4,0)</f>
        <v>0</v>
      </c>
      <c r="G1218" s="25">
        <f t="shared" si="56"/>
        <v>0.25805748865723199</v>
      </c>
      <c r="I1218" s="31">
        <v>42482</v>
      </c>
      <c r="J1218" s="20">
        <v>0.214003786444664</v>
      </c>
      <c r="K1218" s="20">
        <v>0</v>
      </c>
      <c r="L1218" s="20">
        <v>7.7850276377911004E-2</v>
      </c>
      <c r="M1218" s="20" t="s">
        <v>122</v>
      </c>
      <c r="N1218" s="20">
        <v>1.78312726648924E-2</v>
      </c>
      <c r="O1218" s="20">
        <v>0.25805748865723199</v>
      </c>
      <c r="P1218" s="20" t="s">
        <v>122</v>
      </c>
      <c r="Q1218" s="20">
        <v>3.4244277218936803E-2</v>
      </c>
      <c r="R1218" s="20">
        <v>2.1660636929487401E-2</v>
      </c>
      <c r="S1218" s="20">
        <v>0.11115145771233199</v>
      </c>
      <c r="T1218" s="20">
        <v>3.3668636326076602E-3</v>
      </c>
      <c r="U1218" s="20">
        <v>0.102344830619683</v>
      </c>
      <c r="V1218" s="20" t="s">
        <v>122</v>
      </c>
      <c r="W1218" s="20">
        <v>0.373492896186919</v>
      </c>
      <c r="X1218" s="20"/>
      <c r="Y1218" s="20"/>
      <c r="Z1218" s="20"/>
      <c r="AA1218" s="30"/>
    </row>
    <row r="1219" spans="1:27" x14ac:dyDescent="0.25">
      <c r="A1219">
        <v>1183</v>
      </c>
      <c r="B1219" s="15">
        <v>42489</v>
      </c>
      <c r="C1219" s="25">
        <f t="shared" si="54"/>
        <v>0.1985222697258</v>
      </c>
      <c r="D1219" s="25">
        <f>VLOOKUP(B1219,input_BB!$B$19:$K$10000,$D$35,0)</f>
        <v>21067.05</v>
      </c>
      <c r="E1219" s="27">
        <f t="shared" si="55"/>
        <v>0.14667188650248325</v>
      </c>
      <c r="F1219" s="28">
        <f>VLOOKUP(B1219,viz!$B$3:$E$1863,4,0)</f>
        <v>0</v>
      </c>
      <c r="G1219" s="25">
        <f t="shared" si="56"/>
        <v>0.257122761908742</v>
      </c>
      <c r="I1219" s="31">
        <v>42489</v>
      </c>
      <c r="J1219" s="20">
        <v>0.1985222697258</v>
      </c>
      <c r="K1219" s="20">
        <v>0</v>
      </c>
      <c r="L1219" s="20">
        <v>7.6898307560169202E-2</v>
      </c>
      <c r="M1219" s="20" t="s">
        <v>122</v>
      </c>
      <c r="N1219" s="20">
        <v>1.7748956508624101E-2</v>
      </c>
      <c r="O1219" s="20">
        <v>0.257122761908742</v>
      </c>
      <c r="P1219" s="20" t="s">
        <v>122</v>
      </c>
      <c r="Q1219" s="20">
        <v>3.3941787530605401E-2</v>
      </c>
      <c r="R1219" s="20">
        <v>2.15398251988674E-2</v>
      </c>
      <c r="S1219" s="20">
        <v>0.109962640945357</v>
      </c>
      <c r="T1219" s="20">
        <v>3.3513866663268999E-3</v>
      </c>
      <c r="U1219" s="20">
        <v>0.10141125020870199</v>
      </c>
      <c r="V1219" s="20" t="s">
        <v>122</v>
      </c>
      <c r="W1219" s="20">
        <v>0.37802308347260599</v>
      </c>
      <c r="X1219" s="20"/>
      <c r="Y1219" s="20"/>
      <c r="Z1219" s="20"/>
      <c r="AA1219" s="30"/>
    </row>
    <row r="1220" spans="1:27" x14ac:dyDescent="0.25">
      <c r="A1220">
        <v>1184</v>
      </c>
      <c r="B1220" s="15">
        <v>42496</v>
      </c>
      <c r="C1220" s="25">
        <f t="shared" si="54"/>
        <v>0.19839709997177099</v>
      </c>
      <c r="D1220" s="25">
        <f>VLOOKUP(B1220,input_BB!$B$19:$K$10000,$D$35,0)</f>
        <v>20109.87</v>
      </c>
      <c r="E1220" s="27">
        <f t="shared" si="55"/>
        <v>0.14644652352522458</v>
      </c>
      <c r="F1220" s="28">
        <f>VLOOKUP(B1220,viz!$B$3:$E$1863,4,0)</f>
        <v>0</v>
      </c>
      <c r="G1220" s="25">
        <f t="shared" si="56"/>
        <v>0.25622089606867599</v>
      </c>
      <c r="I1220" s="31">
        <v>42496</v>
      </c>
      <c r="J1220" s="20">
        <v>0.19839709997177099</v>
      </c>
      <c r="K1220" s="20">
        <v>0</v>
      </c>
      <c r="L1220" s="20">
        <v>7.7134829232373497E-2</v>
      </c>
      <c r="M1220" s="20" t="s">
        <v>122</v>
      </c>
      <c r="N1220" s="20">
        <v>1.77639431302224E-2</v>
      </c>
      <c r="O1220" s="20">
        <v>0.25622089606867599</v>
      </c>
      <c r="P1220" s="20" t="s">
        <v>122</v>
      </c>
      <c r="Q1220" s="20">
        <v>3.4005421260862201E-2</v>
      </c>
      <c r="R1220" s="20">
        <v>2.1562114835969499E-2</v>
      </c>
      <c r="S1220" s="20">
        <v>0.110231527903305</v>
      </c>
      <c r="T1220" s="20">
        <v>3.3541827599743198E-3</v>
      </c>
      <c r="U1220" s="20">
        <v>0.102368574452275</v>
      </c>
      <c r="V1220" s="20" t="s">
        <v>122</v>
      </c>
      <c r="W1220" s="20">
        <v>0.37735851035634299</v>
      </c>
      <c r="X1220" s="20"/>
      <c r="Y1220" s="20"/>
      <c r="Z1220" s="20"/>
      <c r="AA1220" s="30"/>
    </row>
    <row r="1221" spans="1:27" x14ac:dyDescent="0.25">
      <c r="A1221">
        <v>1185</v>
      </c>
      <c r="B1221" s="15">
        <v>42503</v>
      </c>
      <c r="C1221" s="25">
        <f t="shared" si="54"/>
        <v>0.21495923399925199</v>
      </c>
      <c r="D1221" s="25">
        <f>VLOOKUP(B1221,input_BB!$B$19:$K$10000,$D$35,0)</f>
        <v>19719.29</v>
      </c>
      <c r="E1221" s="27">
        <f t="shared" si="55"/>
        <v>0.17626596243955653</v>
      </c>
      <c r="F1221" s="28">
        <f>VLOOKUP(B1221,viz!$B$3:$E$1863,4,0)</f>
        <v>0</v>
      </c>
      <c r="G1221" s="25">
        <f t="shared" si="56"/>
        <v>0.256321368335166</v>
      </c>
      <c r="I1221" s="31">
        <v>42503</v>
      </c>
      <c r="J1221" s="20">
        <v>0.21495923399925199</v>
      </c>
      <c r="K1221" s="20">
        <v>0</v>
      </c>
      <c r="L1221" s="20">
        <v>7.72847528721647E-2</v>
      </c>
      <c r="M1221" s="20" t="s">
        <v>122</v>
      </c>
      <c r="N1221" s="20">
        <v>1.77767708941962E-2</v>
      </c>
      <c r="O1221" s="20">
        <v>0.256321368335166</v>
      </c>
      <c r="P1221" s="20" t="s">
        <v>122</v>
      </c>
      <c r="Q1221" s="20">
        <v>3.4054255786304402E-2</v>
      </c>
      <c r="R1221" s="20">
        <v>2.15815905981874E-2</v>
      </c>
      <c r="S1221" s="20">
        <v>0.11046320771231299</v>
      </c>
      <c r="T1221" s="20">
        <v>3.3566048947703299E-3</v>
      </c>
      <c r="U1221" s="20">
        <v>0.102497999959328</v>
      </c>
      <c r="V1221" s="20" t="s">
        <v>122</v>
      </c>
      <c r="W1221" s="20">
        <v>0.37666344894756998</v>
      </c>
      <c r="X1221" s="20"/>
      <c r="Y1221" s="20"/>
      <c r="Z1221" s="20"/>
      <c r="AA1221" s="30"/>
    </row>
    <row r="1222" spans="1:27" x14ac:dyDescent="0.25">
      <c r="A1222">
        <v>1186</v>
      </c>
      <c r="B1222" s="15">
        <v>42510</v>
      </c>
      <c r="C1222" s="25">
        <f t="shared" si="54"/>
        <v>0.225562930107117</v>
      </c>
      <c r="D1222" s="25">
        <f>VLOOKUP(B1222,input_BB!$B$19:$K$10000,$D$35,0)</f>
        <v>19852.2</v>
      </c>
      <c r="E1222" s="27">
        <f t="shared" si="55"/>
        <v>0.19535747974221612</v>
      </c>
      <c r="F1222" s="28">
        <f>VLOOKUP(B1222,viz!$B$3:$E$1863,4,0)</f>
        <v>0</v>
      </c>
      <c r="G1222" s="25">
        <f t="shared" si="56"/>
        <v>0.25642227603855899</v>
      </c>
      <c r="I1222" s="31">
        <v>42510</v>
      </c>
      <c r="J1222" s="20">
        <v>0.225562930107117</v>
      </c>
      <c r="K1222" s="20">
        <v>0</v>
      </c>
      <c r="L1222" s="20">
        <v>7.7434110252218205E-2</v>
      </c>
      <c r="M1222" s="20" t="s">
        <v>122</v>
      </c>
      <c r="N1222" s="20">
        <v>1.77894901871734E-2</v>
      </c>
      <c r="O1222" s="20">
        <v>0.25642227603855899</v>
      </c>
      <c r="P1222" s="20" t="s">
        <v>122</v>
      </c>
      <c r="Q1222" s="20">
        <v>3.41028498713788E-2</v>
      </c>
      <c r="R1222" s="20">
        <v>2.1600940232820599E-2</v>
      </c>
      <c r="S1222" s="20">
        <v>0.110694354755434</v>
      </c>
      <c r="T1222" s="20">
        <v>3.3589752911023902E-3</v>
      </c>
      <c r="U1222" s="20">
        <v>0.1026284675603</v>
      </c>
      <c r="V1222" s="20" t="s">
        <v>122</v>
      </c>
      <c r="W1222" s="20">
        <v>0.37596853581101403</v>
      </c>
      <c r="X1222" s="20"/>
      <c r="Y1222" s="20"/>
      <c r="Z1222" s="20"/>
      <c r="AA1222" s="30"/>
    </row>
    <row r="1223" spans="1:27" x14ac:dyDescent="0.25">
      <c r="A1223">
        <v>1187</v>
      </c>
      <c r="B1223" s="15">
        <v>42517</v>
      </c>
      <c r="C1223" s="25">
        <f t="shared" si="54"/>
        <v>0.21453739702701599</v>
      </c>
      <c r="D1223" s="25">
        <f>VLOOKUP(B1223,input_BB!$B$19:$K$10000,$D$35,0)</f>
        <v>20576.77</v>
      </c>
      <c r="E1223" s="27">
        <f t="shared" si="55"/>
        <v>0.17550646237727432</v>
      </c>
      <c r="F1223" s="28">
        <f>VLOOKUP(B1223,viz!$B$3:$E$1863,4,0)</f>
        <v>0</v>
      </c>
      <c r="G1223" s="25">
        <f t="shared" si="56"/>
        <v>0.256981097280646</v>
      </c>
      <c r="I1223" s="31">
        <v>42517</v>
      </c>
      <c r="J1223" s="20">
        <v>0.21453739702701599</v>
      </c>
      <c r="K1223" s="20">
        <v>0</v>
      </c>
      <c r="L1223" s="20">
        <v>7.7536362635609396E-2</v>
      </c>
      <c r="M1223" s="20" t="s">
        <v>122</v>
      </c>
      <c r="N1223" s="20">
        <v>1.7793561527926199E-2</v>
      </c>
      <c r="O1223" s="20">
        <v>0.256981097280646</v>
      </c>
      <c r="P1223" s="20" t="s">
        <v>122</v>
      </c>
      <c r="Q1223" s="20">
        <v>3.4134913524430703E-2</v>
      </c>
      <c r="R1223" s="20">
        <v>2.1690101928471199E-2</v>
      </c>
      <c r="S1223" s="20">
        <v>0.110738902713928</v>
      </c>
      <c r="T1223" s="20">
        <v>3.3597409074770301E-3</v>
      </c>
      <c r="U1223" s="20">
        <v>0.10267900760928</v>
      </c>
      <c r="V1223" s="20" t="s">
        <v>122</v>
      </c>
      <c r="W1223" s="20">
        <v>0.37508631187223102</v>
      </c>
      <c r="X1223" s="20"/>
      <c r="Y1223" s="20"/>
      <c r="Z1223" s="20"/>
      <c r="AA1223" s="30"/>
    </row>
    <row r="1224" spans="1:27" x14ac:dyDescent="0.25">
      <c r="A1224">
        <v>1188</v>
      </c>
      <c r="B1224" s="15">
        <v>42524</v>
      </c>
      <c r="C1224" s="25">
        <f t="shared" si="54"/>
        <v>0.20565603673458099</v>
      </c>
      <c r="D1224" s="25">
        <f>VLOOKUP(B1224,input_BB!$B$19:$K$10000,$D$35,0)</f>
        <v>20947.240000000002</v>
      </c>
      <c r="E1224" s="27">
        <f t="shared" si="55"/>
        <v>0.15951593964167737</v>
      </c>
      <c r="F1224" s="28">
        <f>VLOOKUP(B1224,viz!$B$3:$E$1863,4,0)</f>
        <v>0</v>
      </c>
      <c r="G1224" s="25">
        <f t="shared" si="56"/>
        <v>0.25753913712415799</v>
      </c>
      <c r="I1224" s="31">
        <v>42524</v>
      </c>
      <c r="J1224" s="20">
        <v>0.20565603673458099</v>
      </c>
      <c r="K1224" s="20">
        <v>0</v>
      </c>
      <c r="L1224" s="20">
        <v>7.7638104049609399E-2</v>
      </c>
      <c r="M1224" s="20" t="s">
        <v>122</v>
      </c>
      <c r="N1224" s="20">
        <v>1.7797554754394099E-2</v>
      </c>
      <c r="O1224" s="20">
        <v>0.25753913712415799</v>
      </c>
      <c r="P1224" s="20" t="s">
        <v>122</v>
      </c>
      <c r="Q1224" s="20">
        <v>3.4166658225138001E-2</v>
      </c>
      <c r="R1224" s="20">
        <v>2.17788714095964E-2</v>
      </c>
      <c r="S1224" s="20">
        <v>0.110782923764258</v>
      </c>
      <c r="T1224" s="20">
        <v>3.3604733230254199E-3</v>
      </c>
      <c r="U1224" s="20">
        <v>0.102730567584619</v>
      </c>
      <c r="V1224" s="20" t="s">
        <v>122</v>
      </c>
      <c r="W1224" s="20">
        <v>0.37420570976520201</v>
      </c>
      <c r="X1224" s="20"/>
      <c r="Y1224" s="20"/>
      <c r="Z1224" s="20"/>
      <c r="AA1224" s="30"/>
    </row>
    <row r="1225" spans="1:27" x14ac:dyDescent="0.25">
      <c r="A1225">
        <v>1189</v>
      </c>
      <c r="B1225" s="15">
        <v>42531</v>
      </c>
      <c r="C1225" s="25">
        <f t="shared" si="54"/>
        <v>0.236265033483505</v>
      </c>
      <c r="D1225" s="25">
        <f>VLOOKUP(B1225,input_BB!$B$19:$K$10000,$D$35,0)</f>
        <v>21042.639999999999</v>
      </c>
      <c r="E1225" s="27">
        <f t="shared" si="55"/>
        <v>0.21462617527127925</v>
      </c>
      <c r="F1225" s="28">
        <f>VLOOKUP(B1225,viz!$B$3:$E$1863,4,0)</f>
        <v>0</v>
      </c>
      <c r="G1225" s="25">
        <f t="shared" si="56"/>
        <v>0.25763694795252801</v>
      </c>
      <c r="I1225" s="31">
        <v>42531</v>
      </c>
      <c r="J1225" s="20">
        <v>0.236265033483505</v>
      </c>
      <c r="K1225" s="20">
        <v>0</v>
      </c>
      <c r="L1225" s="20">
        <v>7.77863225157015E-2</v>
      </c>
      <c r="M1225" s="20" t="s">
        <v>122</v>
      </c>
      <c r="N1225" s="20">
        <v>1.7810101522603299E-2</v>
      </c>
      <c r="O1225" s="20">
        <v>0.25763694795252801</v>
      </c>
      <c r="P1225" s="20" t="s">
        <v>122</v>
      </c>
      <c r="Q1225" s="20">
        <v>3.4214895904311801E-2</v>
      </c>
      <c r="R1225" s="20">
        <v>2.1798112422237802E-2</v>
      </c>
      <c r="S1225" s="20">
        <v>0.111013091476918</v>
      </c>
      <c r="T1225" s="20">
        <v>3.3628326646998499E-3</v>
      </c>
      <c r="U1225" s="20">
        <v>0.102865342682605</v>
      </c>
      <c r="V1225" s="20" t="s">
        <v>122</v>
      </c>
      <c r="W1225" s="20">
        <v>0.37351235285839501</v>
      </c>
      <c r="X1225" s="20"/>
      <c r="Y1225" s="20"/>
      <c r="Z1225" s="20"/>
      <c r="AA1225" s="30"/>
    </row>
    <row r="1226" spans="1:27" x14ac:dyDescent="0.25">
      <c r="A1226">
        <v>1190</v>
      </c>
      <c r="B1226" s="15">
        <v>42538</v>
      </c>
      <c r="C1226" s="25">
        <f t="shared" si="54"/>
        <v>0.15565156936645499</v>
      </c>
      <c r="D1226" s="25">
        <f>VLOOKUP(B1226,input_BB!$B$19:$K$10000,$D$35,0)</f>
        <v>20169.98</v>
      </c>
      <c r="E1226" s="27">
        <f t="shared" si="55"/>
        <v>6.94849594761143E-2</v>
      </c>
      <c r="F1226" s="28">
        <f>VLOOKUP(B1226,viz!$B$3:$E$1863,4,0)</f>
        <v>0</v>
      </c>
      <c r="G1226" s="25">
        <f t="shared" si="56"/>
        <v>0.25674084635475097</v>
      </c>
      <c r="I1226" s="31">
        <v>42538</v>
      </c>
      <c r="J1226" s="20">
        <v>0.15565156936645499</v>
      </c>
      <c r="K1226" s="20">
        <v>0</v>
      </c>
      <c r="L1226" s="20">
        <v>7.8018270139416201E-2</v>
      </c>
      <c r="M1226" s="20" t="s">
        <v>122</v>
      </c>
      <c r="N1226" s="20">
        <v>1.7824523932616899E-2</v>
      </c>
      <c r="O1226" s="20">
        <v>0.25674084635475097</v>
      </c>
      <c r="P1226" s="20" t="s">
        <v>122</v>
      </c>
      <c r="Q1226" s="20">
        <v>3.42769798961578E-2</v>
      </c>
      <c r="R1226" s="20">
        <v>2.1819782676841301E-2</v>
      </c>
      <c r="S1226" s="20">
        <v>0.111278732063759</v>
      </c>
      <c r="T1226" s="20">
        <v>3.36554269111237E-3</v>
      </c>
      <c r="U1226" s="20">
        <v>0.103831540309845</v>
      </c>
      <c r="V1226" s="20" t="s">
        <v>122</v>
      </c>
      <c r="W1226" s="20">
        <v>0.372843781935501</v>
      </c>
      <c r="X1226" s="20"/>
      <c r="Y1226" s="20"/>
      <c r="Z1226" s="20"/>
      <c r="AA1226" s="30"/>
    </row>
    <row r="1227" spans="1:27" x14ac:dyDescent="0.25">
      <c r="A1227">
        <v>1191</v>
      </c>
      <c r="B1227" s="15">
        <v>42545</v>
      </c>
      <c r="C1227" s="25">
        <f t="shared" si="54"/>
        <v>0.15560965240001701</v>
      </c>
      <c r="D1227" s="25">
        <f>VLOOKUP(B1227,input_BB!$B$19:$K$10000,$D$35,0)</f>
        <v>20259.13</v>
      </c>
      <c r="E1227" s="27">
        <f t="shared" si="55"/>
        <v>6.9409489707659477E-2</v>
      </c>
      <c r="F1227" s="28">
        <f>VLOOKUP(B1227,viz!$B$3:$E$1863,4,0)</f>
        <v>0</v>
      </c>
      <c r="G1227" s="25">
        <f t="shared" si="56"/>
        <v>0.25683804672622801</v>
      </c>
      <c r="I1227" s="31">
        <v>42545</v>
      </c>
      <c r="J1227" s="20">
        <v>0.15560965240001701</v>
      </c>
      <c r="K1227" s="20">
        <v>0</v>
      </c>
      <c r="L1227" s="20">
        <v>7.8165720633092101E-2</v>
      </c>
      <c r="M1227" s="20" t="s">
        <v>122</v>
      </c>
      <c r="N1227" s="20">
        <v>1.7836917107560201E-2</v>
      </c>
      <c r="O1227" s="20">
        <v>0.25683804672622801</v>
      </c>
      <c r="P1227" s="20" t="s">
        <v>122</v>
      </c>
      <c r="Q1227" s="20">
        <v>3.4324841902318999E-2</v>
      </c>
      <c r="R1227" s="20">
        <v>2.1838814492784901E-2</v>
      </c>
      <c r="S1227" s="20">
        <v>0.11150838828015</v>
      </c>
      <c r="T1227" s="20">
        <v>3.3678717447819901E-3</v>
      </c>
      <c r="U1227" s="20">
        <v>0.103969283676039</v>
      </c>
      <c r="V1227" s="20" t="s">
        <v>122</v>
      </c>
      <c r="W1227" s="20">
        <v>0.37215011543704501</v>
      </c>
      <c r="X1227" s="20"/>
      <c r="Y1227" s="20"/>
      <c r="Z1227" s="20"/>
      <c r="AA1227" s="30"/>
    </row>
    <row r="1228" spans="1:27" x14ac:dyDescent="0.25">
      <c r="A1228">
        <v>1192</v>
      </c>
      <c r="B1228" s="15">
        <v>42552</v>
      </c>
      <c r="C1228" s="25">
        <f t="shared" si="54"/>
        <v>0.180295035243034</v>
      </c>
      <c r="D1228" s="25">
        <f>VLOOKUP(B1228,input_BB!$B$19:$K$10000,$D$35,0)</f>
        <v>20794.37</v>
      </c>
      <c r="E1228" s="27">
        <f t="shared" si="55"/>
        <v>0.1138545029253312</v>
      </c>
      <c r="F1228" s="28">
        <f>VLOOKUP(B1228,viz!$B$3:$E$1863,4,0)</f>
        <v>0</v>
      </c>
      <c r="G1228" s="25">
        <f t="shared" si="56"/>
        <v>0.25783537367020498</v>
      </c>
      <c r="I1228" s="31">
        <v>42552</v>
      </c>
      <c r="J1228" s="20">
        <v>0.180295035243034</v>
      </c>
      <c r="K1228" s="20">
        <v>0</v>
      </c>
      <c r="L1228" s="20">
        <v>7.8375040517924502E-2</v>
      </c>
      <c r="M1228" s="20" t="s">
        <v>122</v>
      </c>
      <c r="N1228" s="20">
        <v>1.7927108328865501E-2</v>
      </c>
      <c r="O1228" s="20">
        <v>0.25783537367020498</v>
      </c>
      <c r="P1228" s="20" t="s">
        <v>122</v>
      </c>
      <c r="Q1228" s="20">
        <v>3.2270529163473803E-2</v>
      </c>
      <c r="R1228" s="20">
        <v>2.19576861056291E-2</v>
      </c>
      <c r="S1228" s="20">
        <v>0.11166390974269801</v>
      </c>
      <c r="T1228" s="20">
        <v>3.4080061008295698E-3</v>
      </c>
      <c r="U1228" s="20">
        <v>0.104345615012608</v>
      </c>
      <c r="V1228" s="20" t="s">
        <v>122</v>
      </c>
      <c r="W1228" s="20">
        <v>0.37221673135776601</v>
      </c>
      <c r="X1228" s="20"/>
      <c r="Y1228" s="20"/>
      <c r="Z1228" s="20"/>
      <c r="AA1228" s="30"/>
    </row>
    <row r="1229" spans="1:27" x14ac:dyDescent="0.25">
      <c r="A1229">
        <v>1193</v>
      </c>
      <c r="B1229" s="15">
        <v>42559</v>
      </c>
      <c r="C1229" s="25">
        <f t="shared" si="54"/>
        <v>0.12158259749412501</v>
      </c>
      <c r="D1229" s="25">
        <f>VLOOKUP(B1229,input_BB!$B$19:$K$10000,$D$35,0)</f>
        <v>20564.169999999998</v>
      </c>
      <c r="E1229" s="27">
        <f t="shared" si="55"/>
        <v>8.1451814055251114E-3</v>
      </c>
      <c r="F1229" s="28">
        <f>VLOOKUP(B1229,viz!$B$3:$E$1863,4,0)</f>
        <v>0</v>
      </c>
      <c r="G1229" s="25">
        <f t="shared" si="56"/>
        <v>0.25890087288758501</v>
      </c>
      <c r="I1229" s="31">
        <v>42559</v>
      </c>
      <c r="J1229" s="20">
        <v>0.12158259749412501</v>
      </c>
      <c r="K1229" s="20">
        <v>0</v>
      </c>
      <c r="L1229" s="20">
        <v>7.8363931098873796E-2</v>
      </c>
      <c r="M1229" s="20" t="s">
        <v>122</v>
      </c>
      <c r="N1229" s="20">
        <v>1.7813953662668799E-2</v>
      </c>
      <c r="O1229" s="20">
        <v>0.25890087288758501</v>
      </c>
      <c r="P1229" s="20" t="s">
        <v>122</v>
      </c>
      <c r="Q1229" s="20">
        <v>3.0136012455191701E-2</v>
      </c>
      <c r="R1229" s="20">
        <v>2.3983812587122701E-2</v>
      </c>
      <c r="S1229" s="20">
        <v>9.5909782257795895E-2</v>
      </c>
      <c r="T1229" s="20">
        <v>3.4053919140072E-3</v>
      </c>
      <c r="U1229" s="20">
        <v>0.123554935609431</v>
      </c>
      <c r="V1229" s="20" t="s">
        <v>122</v>
      </c>
      <c r="W1229" s="20">
        <v>0.367931307527324</v>
      </c>
      <c r="X1229" s="20"/>
      <c r="Y1229" s="20"/>
      <c r="Z1229" s="20"/>
      <c r="AA1229" s="30"/>
    </row>
    <row r="1230" spans="1:27" x14ac:dyDescent="0.25">
      <c r="A1230">
        <v>1194</v>
      </c>
      <c r="B1230" s="15">
        <v>42566</v>
      </c>
      <c r="C1230" s="25">
        <f t="shared" si="54"/>
        <v>0.15634138882160201</v>
      </c>
      <c r="D1230" s="25">
        <f>VLOOKUP(B1230,input_BB!$B$19:$K$10000,$D$35,0)</f>
        <v>21659.25</v>
      </c>
      <c r="E1230" s="27">
        <f t="shared" si="55"/>
        <v>7.0726950941135833E-2</v>
      </c>
      <c r="F1230" s="28">
        <f>VLOOKUP(B1230,viz!$B$3:$E$1863,4,0)</f>
        <v>0</v>
      </c>
      <c r="G1230" s="25">
        <f t="shared" si="56"/>
        <v>0.25914028909562398</v>
      </c>
      <c r="I1230" s="31">
        <v>42566</v>
      </c>
      <c r="J1230" s="20">
        <v>0.15634138882160201</v>
      </c>
      <c r="K1230" s="20">
        <v>0</v>
      </c>
      <c r="L1230" s="20">
        <v>7.8371290722052595E-2</v>
      </c>
      <c r="M1230" s="20" t="s">
        <v>122</v>
      </c>
      <c r="N1230" s="20">
        <v>1.7805917739300299E-2</v>
      </c>
      <c r="O1230" s="20">
        <v>0.25914028909562398</v>
      </c>
      <c r="P1230" s="20" t="s">
        <v>122</v>
      </c>
      <c r="Q1230" s="20">
        <v>3.0147452714402001E-2</v>
      </c>
      <c r="R1230" s="20">
        <v>2.4038942389488099E-2</v>
      </c>
      <c r="S1230" s="20">
        <v>9.5868671608513201E-2</v>
      </c>
      <c r="T1230" s="20">
        <v>3.4042643298714801E-3</v>
      </c>
      <c r="U1230" s="20">
        <v>0.12364990509159</v>
      </c>
      <c r="V1230" s="20" t="s">
        <v>122</v>
      </c>
      <c r="W1230" s="20">
        <v>0.36757326630915799</v>
      </c>
      <c r="X1230" s="20"/>
      <c r="Y1230" s="20"/>
      <c r="Z1230" s="20"/>
      <c r="AA1230" s="30"/>
    </row>
    <row r="1231" spans="1:27" x14ac:dyDescent="0.25">
      <c r="A1231">
        <v>1195</v>
      </c>
      <c r="B1231" s="15">
        <v>42573</v>
      </c>
      <c r="C1231" s="25">
        <f t="shared" si="54"/>
        <v>0.16609080135822299</v>
      </c>
      <c r="D1231" s="25">
        <f>VLOOKUP(B1231,input_BB!$B$19:$K$10000,$D$35,0)</f>
        <v>21964.27</v>
      </c>
      <c r="E1231" s="27">
        <f t="shared" si="55"/>
        <v>8.82803659240122E-2</v>
      </c>
      <c r="F1231" s="28">
        <f>VLOOKUP(B1231,viz!$B$3:$E$1863,4,0)</f>
        <v>0</v>
      </c>
      <c r="G1231" s="25">
        <f t="shared" si="56"/>
        <v>0.27151006487392998</v>
      </c>
      <c r="I1231" s="31">
        <v>42573</v>
      </c>
      <c r="J1231" s="20">
        <v>0.16609080135822299</v>
      </c>
      <c r="K1231" s="20">
        <v>0</v>
      </c>
      <c r="L1231" s="20">
        <v>6.9629852766202496E-2</v>
      </c>
      <c r="M1231" s="20" t="s">
        <v>122</v>
      </c>
      <c r="N1231" s="20">
        <v>1.7510233016956402E-2</v>
      </c>
      <c r="O1231" s="20">
        <v>0.27151006487392998</v>
      </c>
      <c r="P1231" s="20">
        <v>3.04161767213839E-2</v>
      </c>
      <c r="Q1231" s="20">
        <v>2.9671175248559199E-2</v>
      </c>
      <c r="R1231" s="20">
        <v>2.68476641047771E-2</v>
      </c>
      <c r="S1231" s="20">
        <v>9.1764902826968101E-2</v>
      </c>
      <c r="T1231" s="20" t="s">
        <v>122</v>
      </c>
      <c r="U1231" s="20">
        <v>0.10106610173928</v>
      </c>
      <c r="V1231" s="20" t="s">
        <v>122</v>
      </c>
      <c r="W1231" s="20">
        <v>0.361583828701943</v>
      </c>
      <c r="X1231" s="20"/>
      <c r="Y1231" s="20"/>
      <c r="Z1231" s="20"/>
      <c r="AA1231" s="30"/>
    </row>
    <row r="1232" spans="1:27" x14ac:dyDescent="0.25">
      <c r="A1232">
        <v>1196</v>
      </c>
      <c r="B1232" s="15">
        <v>42580</v>
      </c>
      <c r="C1232" s="25">
        <f t="shared" si="54"/>
        <v>0.14595955610275299</v>
      </c>
      <c r="D1232" s="25">
        <f>VLOOKUP(B1232,input_BB!$B$19:$K$10000,$D$35,0)</f>
        <v>21891.37</v>
      </c>
      <c r="E1232" s="27">
        <f t="shared" si="55"/>
        <v>5.2034889515666462E-2</v>
      </c>
      <c r="F1232" s="28">
        <f>VLOOKUP(B1232,viz!$B$3:$E$1863,4,0)</f>
        <v>0</v>
      </c>
      <c r="G1232" s="25">
        <f t="shared" si="56"/>
        <v>0.27138261553547899</v>
      </c>
      <c r="I1232" s="31">
        <v>42580</v>
      </c>
      <c r="J1232" s="20">
        <v>0.14595955610275299</v>
      </c>
      <c r="K1232" s="20">
        <v>0</v>
      </c>
      <c r="L1232" s="20">
        <v>6.9664350917709603E-2</v>
      </c>
      <c r="M1232" s="20" t="s">
        <v>122</v>
      </c>
      <c r="N1232" s="20">
        <v>1.7505805139953E-2</v>
      </c>
      <c r="O1232" s="20">
        <v>0.27138261553547899</v>
      </c>
      <c r="P1232" s="20">
        <v>3.0409052305929801E-2</v>
      </c>
      <c r="Q1232" s="20">
        <v>2.96881822648743E-2</v>
      </c>
      <c r="R1232" s="20">
        <v>2.6842180928996599E-2</v>
      </c>
      <c r="S1232" s="20">
        <v>9.1741572681135197E-2</v>
      </c>
      <c r="T1232" s="20" t="s">
        <v>122</v>
      </c>
      <c r="U1232" s="20">
        <v>0.10120663954348701</v>
      </c>
      <c r="V1232" s="20" t="s">
        <v>122</v>
      </c>
      <c r="W1232" s="20">
        <v>0.36155960068243498</v>
      </c>
      <c r="X1232" s="20"/>
      <c r="Y1232" s="20"/>
      <c r="Z1232" s="20"/>
      <c r="AA1232" s="30"/>
    </row>
    <row r="1233" spans="1:27" x14ac:dyDescent="0.25">
      <c r="A1233">
        <v>1197</v>
      </c>
      <c r="B1233" s="15">
        <v>42587</v>
      </c>
      <c r="C1233" s="25">
        <f t="shared" si="54"/>
        <v>0.12940616905689201</v>
      </c>
      <c r="D1233" s="25">
        <f>VLOOKUP(B1233,input_BB!$B$19:$K$10000,$D$35,0)</f>
        <v>22146.09</v>
      </c>
      <c r="E1233" s="27">
        <f t="shared" si="55"/>
        <v>2.2231199180815266E-2</v>
      </c>
      <c r="F1233" s="28">
        <f>VLOOKUP(B1233,viz!$B$3:$E$1863,4,0)</f>
        <v>0</v>
      </c>
      <c r="G1233" s="25">
        <f t="shared" si="56"/>
        <v>0.27127069679723298</v>
      </c>
      <c r="I1233" s="31">
        <v>42587</v>
      </c>
      <c r="J1233" s="20">
        <v>0.12940616905689201</v>
      </c>
      <c r="K1233" s="20">
        <v>0</v>
      </c>
      <c r="L1233" s="20">
        <v>6.9618770725584603E-2</v>
      </c>
      <c r="M1233" s="20" t="s">
        <v>122</v>
      </c>
      <c r="N1233" s="20">
        <v>1.74934243175985E-2</v>
      </c>
      <c r="O1233" s="20">
        <v>0.27127069679723298</v>
      </c>
      <c r="P1233" s="20">
        <v>3.0387196306587601E-2</v>
      </c>
      <c r="Q1233" s="20">
        <v>2.9672148023447299E-2</v>
      </c>
      <c r="R1233" s="20">
        <v>2.6822887129169599E-2</v>
      </c>
      <c r="S1233" s="20">
        <v>9.1674587454796994E-2</v>
      </c>
      <c r="T1233" s="20" t="s">
        <v>122</v>
      </c>
      <c r="U1233" s="20">
        <v>0.101132488892988</v>
      </c>
      <c r="V1233" s="20" t="s">
        <v>122</v>
      </c>
      <c r="W1233" s="20">
        <v>0.36192780035259398</v>
      </c>
      <c r="X1233" s="20"/>
      <c r="Y1233" s="20"/>
      <c r="Z1233" s="20"/>
      <c r="AA1233" s="30"/>
    </row>
    <row r="1234" spans="1:27" x14ac:dyDescent="0.25">
      <c r="A1234">
        <v>1198</v>
      </c>
      <c r="B1234" s="15">
        <v>42594</v>
      </c>
      <c r="C1234" s="25">
        <f t="shared" si="54"/>
        <v>0.11945018172264101</v>
      </c>
      <c r="D1234" s="25">
        <f>VLOOKUP(B1234,input_BB!$B$19:$K$10000,$D$35,0)</f>
        <v>22766.91</v>
      </c>
      <c r="E1234" s="27">
        <f t="shared" si="55"/>
        <v>4.3058547986870865E-3</v>
      </c>
      <c r="F1234" s="28">
        <f>VLOOKUP(B1234,viz!$B$3:$E$1863,4,0)</f>
        <v>0</v>
      </c>
      <c r="G1234" s="25">
        <f t="shared" si="56"/>
        <v>0.27176935130590202</v>
      </c>
      <c r="I1234" s="31">
        <v>42594</v>
      </c>
      <c r="J1234" s="20">
        <v>0.11945018172264101</v>
      </c>
      <c r="K1234" s="20">
        <v>0</v>
      </c>
      <c r="L1234" s="20">
        <v>6.9666139492158094E-2</v>
      </c>
      <c r="M1234" s="20" t="s">
        <v>122</v>
      </c>
      <c r="N1234" s="20">
        <v>1.7550385147912299E-2</v>
      </c>
      <c r="O1234" s="20">
        <v>0.27176935130590202</v>
      </c>
      <c r="P1234" s="20">
        <v>3.0402050334264401E-2</v>
      </c>
      <c r="Q1234" s="20">
        <v>2.8067415621877201E-2</v>
      </c>
      <c r="R1234" s="20">
        <v>2.6835888332201598E-2</v>
      </c>
      <c r="S1234" s="20">
        <v>9.1713301057716606E-2</v>
      </c>
      <c r="T1234" s="20" t="s">
        <v>122</v>
      </c>
      <c r="U1234" s="20">
        <v>0.10117358882859399</v>
      </c>
      <c r="V1234" s="20" t="s">
        <v>122</v>
      </c>
      <c r="W1234" s="20">
        <v>0.36282187987937398</v>
      </c>
      <c r="X1234" s="20"/>
      <c r="Y1234" s="20"/>
      <c r="Z1234" s="20"/>
      <c r="AA1234" s="30"/>
    </row>
    <row r="1235" spans="1:27" x14ac:dyDescent="0.25">
      <c r="A1235">
        <v>1199</v>
      </c>
      <c r="B1235" s="15">
        <v>42601</v>
      </c>
      <c r="C1235" s="25">
        <f t="shared" si="54"/>
        <v>0.144244089722633</v>
      </c>
      <c r="D1235" s="25">
        <f>VLOOKUP(B1235,input_BB!$B$19:$K$10000,$D$35,0)</f>
        <v>22937.22</v>
      </c>
      <c r="E1235" s="27">
        <f t="shared" si="55"/>
        <v>4.8946263083426533E-2</v>
      </c>
      <c r="F1235" s="28">
        <f>VLOOKUP(B1235,viz!$B$3:$E$1863,4,0)</f>
        <v>0</v>
      </c>
      <c r="G1235" s="25">
        <f t="shared" si="56"/>
        <v>0.27596934123546801</v>
      </c>
      <c r="I1235" s="31">
        <v>42601</v>
      </c>
      <c r="J1235" s="20">
        <v>0.144244089722633</v>
      </c>
      <c r="K1235" s="20">
        <v>0</v>
      </c>
      <c r="L1235" s="20">
        <v>6.6499071141752006E-2</v>
      </c>
      <c r="M1235" s="20" t="s">
        <v>122</v>
      </c>
      <c r="N1235" s="20">
        <v>1.7853251844835799E-2</v>
      </c>
      <c r="O1235" s="20">
        <v>0.27596934123546801</v>
      </c>
      <c r="P1235" s="20">
        <v>3.0850774164510399E-2</v>
      </c>
      <c r="Q1235" s="20">
        <v>2.70176704502193E-2</v>
      </c>
      <c r="R1235" s="20">
        <v>2.723188473315E-2</v>
      </c>
      <c r="S1235" s="20">
        <v>9.30607508524188E-2</v>
      </c>
      <c r="T1235" s="20" t="s">
        <v>122</v>
      </c>
      <c r="U1235" s="20">
        <v>0.10265914632754899</v>
      </c>
      <c r="V1235" s="20" t="s">
        <v>122</v>
      </c>
      <c r="W1235" s="20">
        <v>0.35885810925009698</v>
      </c>
      <c r="X1235" s="20"/>
      <c r="Y1235" s="20"/>
      <c r="Z1235" s="20"/>
      <c r="AA1235" s="30"/>
    </row>
    <row r="1236" spans="1:27" x14ac:dyDescent="0.25">
      <c r="A1236">
        <v>1200</v>
      </c>
      <c r="B1236" s="15">
        <v>42608</v>
      </c>
      <c r="C1236" s="25">
        <f t="shared" si="54"/>
        <v>0.12882405519485499</v>
      </c>
      <c r="D1236" s="25">
        <f>VLOOKUP(B1236,input_BB!$B$19:$K$10000,$D$35,0)</f>
        <v>22909.54</v>
      </c>
      <c r="E1236" s="27">
        <f t="shared" si="55"/>
        <v>2.1183127191940116E-2</v>
      </c>
      <c r="F1236" s="28">
        <f>VLOOKUP(B1236,viz!$B$3:$E$1863,4,0)</f>
        <v>0</v>
      </c>
      <c r="G1236" s="25">
        <f t="shared" si="56"/>
        <v>0.27560941470362799</v>
      </c>
      <c r="I1236" s="31">
        <v>42608</v>
      </c>
      <c r="J1236" s="20">
        <v>0.12882405519485499</v>
      </c>
      <c r="K1236" s="20">
        <v>0</v>
      </c>
      <c r="L1236" s="20">
        <v>6.6588071167760096E-2</v>
      </c>
      <c r="M1236" s="20" t="s">
        <v>122</v>
      </c>
      <c r="N1236" s="20">
        <v>1.7843682387012099E-2</v>
      </c>
      <c r="O1236" s="20">
        <v>0.27560941470362799</v>
      </c>
      <c r="P1236" s="20">
        <v>3.0833882630080401E-2</v>
      </c>
      <c r="Q1236" s="20">
        <v>2.70080705045362E-2</v>
      </c>
      <c r="R1236" s="20">
        <v>2.7216980315252801E-2</v>
      </c>
      <c r="S1236" s="20">
        <v>9.3008118314102703E-2</v>
      </c>
      <c r="T1236" s="20" t="s">
        <v>122</v>
      </c>
      <c r="U1236" s="20">
        <v>0.10260135681879</v>
      </c>
      <c r="V1236" s="20" t="s">
        <v>122</v>
      </c>
      <c r="W1236" s="20">
        <v>0.35929042315883702</v>
      </c>
      <c r="X1236" s="20"/>
      <c r="Y1236" s="20"/>
      <c r="Z1236" s="20"/>
      <c r="AA1236" s="30"/>
    </row>
    <row r="1237" spans="1:27" x14ac:dyDescent="0.25">
      <c r="A1237">
        <v>1201</v>
      </c>
      <c r="B1237" s="15">
        <v>42615</v>
      </c>
      <c r="C1237" s="25">
        <f t="shared" si="54"/>
        <v>0.14411005377769501</v>
      </c>
      <c r="D1237" s="25">
        <f>VLOOKUP(B1237,input_BB!$B$19:$K$10000,$D$35,0)</f>
        <v>23266.7</v>
      </c>
      <c r="E1237" s="27">
        <f t="shared" si="55"/>
        <v>4.8704936895281249E-2</v>
      </c>
      <c r="F1237" s="28">
        <f>VLOOKUP(B1237,viz!$B$3:$E$1863,4,0)</f>
        <v>0</v>
      </c>
      <c r="G1237" s="25">
        <f t="shared" si="56"/>
        <v>0.27549697182766802</v>
      </c>
      <c r="I1237" s="31">
        <v>42615</v>
      </c>
      <c r="J1237" s="20">
        <v>0.14411005377769501</v>
      </c>
      <c r="K1237" s="20">
        <v>0</v>
      </c>
      <c r="L1237" s="20">
        <v>6.6543927384399307E-2</v>
      </c>
      <c r="M1237" s="20" t="s">
        <v>122</v>
      </c>
      <c r="N1237" s="20">
        <v>1.7830843580360901E-2</v>
      </c>
      <c r="O1237" s="20">
        <v>0.27549697182766802</v>
      </c>
      <c r="P1237" s="20">
        <v>3.0811347100591999E-2</v>
      </c>
      <c r="Q1237" s="20">
        <v>2.69933778198297E-2</v>
      </c>
      <c r="R1237" s="20">
        <v>2.7197074646243401E-2</v>
      </c>
      <c r="S1237" s="20">
        <v>9.2939081253748307E-2</v>
      </c>
      <c r="T1237" s="20" t="s">
        <v>122</v>
      </c>
      <c r="U1237" s="20">
        <v>0.102524965242695</v>
      </c>
      <c r="V1237" s="20" t="s">
        <v>122</v>
      </c>
      <c r="W1237" s="20">
        <v>0.35966241114446301</v>
      </c>
      <c r="X1237" s="20"/>
      <c r="Y1237" s="20"/>
      <c r="Z1237" s="20"/>
      <c r="AA1237" s="30"/>
    </row>
    <row r="1238" spans="1:27" x14ac:dyDescent="0.25">
      <c r="A1238">
        <v>1202</v>
      </c>
      <c r="B1238" s="15">
        <v>42622</v>
      </c>
      <c r="C1238" s="25">
        <f t="shared" si="54"/>
        <v>0.118905432522297</v>
      </c>
      <c r="D1238" s="25">
        <f>VLOOKUP(B1238,input_BB!$B$19:$K$10000,$D$35,0)</f>
        <v>24099.7</v>
      </c>
      <c r="E1238" s="27">
        <f t="shared" si="55"/>
        <v>3.3250563414148632E-3</v>
      </c>
      <c r="F1238" s="28">
        <f>VLOOKUP(B1238,viz!$B$3:$E$1863,4,0)</f>
        <v>0</v>
      </c>
      <c r="G1238" s="25">
        <f t="shared" si="56"/>
        <v>0.27545950744978798</v>
      </c>
      <c r="I1238" s="31">
        <v>42622</v>
      </c>
      <c r="J1238" s="20">
        <v>0.118905432522297</v>
      </c>
      <c r="K1238" s="20">
        <v>0</v>
      </c>
      <c r="L1238" s="20">
        <v>6.6491136980034005E-2</v>
      </c>
      <c r="M1238" s="20" t="s">
        <v>122</v>
      </c>
      <c r="N1238" s="20">
        <v>1.7816307453678199E-2</v>
      </c>
      <c r="O1238" s="20">
        <v>0.27545950744978798</v>
      </c>
      <c r="P1238" s="20">
        <v>3.0785876351130101E-2</v>
      </c>
      <c r="Q1238" s="20">
        <v>2.69762093759442E-2</v>
      </c>
      <c r="R1238" s="20">
        <v>2.7174587519874002E-2</v>
      </c>
      <c r="S1238" s="20">
        <v>9.2861782039845298E-2</v>
      </c>
      <c r="T1238" s="20" t="s">
        <v>122</v>
      </c>
      <c r="U1238" s="20">
        <v>0.102439201510638</v>
      </c>
      <c r="V1238" s="20" t="s">
        <v>122</v>
      </c>
      <c r="W1238" s="20">
        <v>0.35999539131906899</v>
      </c>
      <c r="X1238" s="20"/>
      <c r="Y1238" s="20"/>
      <c r="Z1238" s="20"/>
      <c r="AA1238" s="30"/>
    </row>
    <row r="1239" spans="1:27" x14ac:dyDescent="0.25">
      <c r="A1239">
        <v>1203</v>
      </c>
      <c r="B1239" s="15">
        <v>42629</v>
      </c>
      <c r="C1239" s="25">
        <f t="shared" si="54"/>
        <v>0.14399388432502699</v>
      </c>
      <c r="D1239" s="25">
        <f>VLOOKUP(B1239,input_BB!$B$19:$K$10000,$D$35,0)</f>
        <v>23335.59</v>
      </c>
      <c r="E1239" s="27">
        <f t="shared" si="55"/>
        <v>4.8495778589244282E-2</v>
      </c>
      <c r="F1239" s="28">
        <f>VLOOKUP(B1239,viz!$B$3:$E$1863,4,0)</f>
        <v>0</v>
      </c>
      <c r="G1239" s="25">
        <f t="shared" si="56"/>
        <v>0.27510156870687003</v>
      </c>
      <c r="I1239" s="31">
        <v>42629</v>
      </c>
      <c r="J1239" s="20">
        <v>0.14399388432502699</v>
      </c>
      <c r="K1239" s="20">
        <v>0</v>
      </c>
      <c r="L1239" s="20">
        <v>6.6579684289323704E-2</v>
      </c>
      <c r="M1239" s="20" t="s">
        <v>122</v>
      </c>
      <c r="N1239" s="20">
        <v>1.78067927690592E-2</v>
      </c>
      <c r="O1239" s="20">
        <v>0.27510156870687003</v>
      </c>
      <c r="P1239" s="20">
        <v>3.07690878660331E-2</v>
      </c>
      <c r="Q1239" s="20">
        <v>2.6966389965285002E-2</v>
      </c>
      <c r="R1239" s="20">
        <v>2.7159764730306901E-2</v>
      </c>
      <c r="S1239" s="20">
        <v>9.2809460095903407E-2</v>
      </c>
      <c r="T1239" s="20" t="s">
        <v>122</v>
      </c>
      <c r="U1239" s="20">
        <v>0.10238175147850501</v>
      </c>
      <c r="V1239" s="20" t="s">
        <v>122</v>
      </c>
      <c r="W1239" s="20">
        <v>0.36042550009871399</v>
      </c>
      <c r="X1239" s="20"/>
      <c r="Y1239" s="20"/>
      <c r="Z1239" s="20"/>
      <c r="AA1239" s="30"/>
    </row>
    <row r="1240" spans="1:27" x14ac:dyDescent="0.25">
      <c r="A1240">
        <v>1204</v>
      </c>
      <c r="B1240" s="15">
        <v>42636</v>
      </c>
      <c r="C1240" s="25">
        <f t="shared" si="54"/>
        <v>0.12867555022239699</v>
      </c>
      <c r="D1240" s="25">
        <f>VLOOKUP(B1240,input_BB!$B$19:$K$10000,$D$35,0)</f>
        <v>23686.48</v>
      </c>
      <c r="E1240" s="27">
        <f t="shared" si="55"/>
        <v>2.091575011677951E-2</v>
      </c>
      <c r="F1240" s="28">
        <f>VLOOKUP(B1240,viz!$B$3:$E$1863,4,0)</f>
        <v>0</v>
      </c>
      <c r="G1240" s="25">
        <f t="shared" si="56"/>
        <v>0.274989619077528</v>
      </c>
      <c r="I1240" s="31">
        <v>42636</v>
      </c>
      <c r="J1240" s="20">
        <v>0.12867555022239699</v>
      </c>
      <c r="K1240" s="20">
        <v>0</v>
      </c>
      <c r="L1240" s="20">
        <v>6.6535742561792205E-2</v>
      </c>
      <c r="M1240" s="20" t="s">
        <v>122</v>
      </c>
      <c r="N1240" s="20">
        <v>1.7794037248506402E-2</v>
      </c>
      <c r="O1240" s="20">
        <v>0.274989619077528</v>
      </c>
      <c r="P1240" s="20">
        <v>3.074669707562E-2</v>
      </c>
      <c r="Q1240" s="20">
        <v>2.6951848508595899E-2</v>
      </c>
      <c r="R1240" s="20">
        <v>2.7139991309552199E-2</v>
      </c>
      <c r="S1240" s="20">
        <v>9.2740879713050603E-2</v>
      </c>
      <c r="T1240" s="20" t="s">
        <v>122</v>
      </c>
      <c r="U1240" s="20">
        <v>0.102305886114781</v>
      </c>
      <c r="V1240" s="20" t="s">
        <v>122</v>
      </c>
      <c r="W1240" s="20">
        <v>0.360795298390574</v>
      </c>
      <c r="X1240" s="20"/>
      <c r="Y1240" s="20"/>
      <c r="Z1240" s="20"/>
      <c r="AA1240" s="30"/>
    </row>
    <row r="1241" spans="1:27" x14ac:dyDescent="0.25">
      <c r="A1241">
        <v>1205</v>
      </c>
      <c r="B1241" s="15">
        <v>42643</v>
      </c>
      <c r="C1241" s="25">
        <f t="shared" si="54"/>
        <v>0.14386144280433699</v>
      </c>
      <c r="D1241" s="25">
        <f>VLOOKUP(B1241,input_BB!$B$19:$K$10000,$D$35,0)</f>
        <v>23297.15</v>
      </c>
      <c r="E1241" s="27">
        <f t="shared" si="55"/>
        <v>4.8257323096166892E-2</v>
      </c>
      <c r="F1241" s="28">
        <f>VLOOKUP(B1241,viz!$B$3:$E$1863,4,0)</f>
        <v>0</v>
      </c>
      <c r="G1241" s="25">
        <f t="shared" si="56"/>
        <v>0.27463344485546098</v>
      </c>
      <c r="I1241" s="31">
        <v>42643</v>
      </c>
      <c r="J1241" s="20">
        <v>0.14386144280433699</v>
      </c>
      <c r="K1241" s="20">
        <v>0</v>
      </c>
      <c r="L1241" s="20">
        <v>6.6623827844259895E-2</v>
      </c>
      <c r="M1241" s="20" t="s">
        <v>122</v>
      </c>
      <c r="N1241" s="20">
        <v>1.7784551628997499E-2</v>
      </c>
      <c r="O1241" s="20">
        <v>0.27463344485546098</v>
      </c>
      <c r="P1241" s="20">
        <v>3.0729959634824399E-2</v>
      </c>
      <c r="Q1241" s="20">
        <v>2.6941991716734399E-2</v>
      </c>
      <c r="R1241" s="20">
        <v>2.7125213640013801E-2</v>
      </c>
      <c r="S1241" s="20">
        <v>9.2688744879962606E-2</v>
      </c>
      <c r="T1241" s="20" t="s">
        <v>122</v>
      </c>
      <c r="U1241" s="20">
        <v>0.102248609499536</v>
      </c>
      <c r="V1241" s="20" t="s">
        <v>122</v>
      </c>
      <c r="W1241" s="20">
        <v>0.36122365630021103</v>
      </c>
      <c r="X1241" s="20"/>
      <c r="Y1241" s="20"/>
      <c r="Z1241" s="20"/>
      <c r="AA1241" s="30"/>
    </row>
    <row r="1242" spans="1:27" x14ac:dyDescent="0.25">
      <c r="A1242">
        <v>1206</v>
      </c>
      <c r="B1242" s="15">
        <v>42650</v>
      </c>
      <c r="C1242" s="25">
        <f t="shared" si="54"/>
        <v>0.16563785076141399</v>
      </c>
      <c r="D1242" s="25">
        <f>VLOOKUP(B1242,input_BB!$B$19:$K$10000,$D$35,0)</f>
        <v>23851.82</v>
      </c>
      <c r="E1242" s="27">
        <f t="shared" si="55"/>
        <v>8.7464847064525564E-2</v>
      </c>
      <c r="F1242" s="28">
        <f>VLOOKUP(B1242,viz!$B$3:$E$1863,4,0)</f>
        <v>0</v>
      </c>
      <c r="G1242" s="25">
        <f t="shared" si="56"/>
        <v>0.27459614174687402</v>
      </c>
      <c r="I1242" s="31">
        <v>42650</v>
      </c>
      <c r="J1242" s="20">
        <v>0.16563785076141399</v>
      </c>
      <c r="K1242" s="20">
        <v>0</v>
      </c>
      <c r="L1242" s="20">
        <v>6.6571357500077893E-2</v>
      </c>
      <c r="M1242" s="20" t="s">
        <v>122</v>
      </c>
      <c r="N1242" s="20">
        <v>1.7770155247229299E-2</v>
      </c>
      <c r="O1242" s="20">
        <v>0.27459614174687402</v>
      </c>
      <c r="P1242" s="20">
        <v>3.0704737066230999E-2</v>
      </c>
      <c r="Q1242" s="20">
        <v>2.6924865293956698E-2</v>
      </c>
      <c r="R1242" s="20">
        <v>2.71029581668971E-2</v>
      </c>
      <c r="S1242" s="20">
        <v>9.2612191473141203E-2</v>
      </c>
      <c r="T1242" s="20" t="s">
        <v>122</v>
      </c>
      <c r="U1242" s="20">
        <v>0.102163687865371</v>
      </c>
      <c r="V1242" s="20" t="s">
        <v>122</v>
      </c>
      <c r="W1242" s="20">
        <v>0.361553905640222</v>
      </c>
      <c r="X1242" s="20"/>
      <c r="Y1242" s="20"/>
      <c r="Z1242" s="20"/>
      <c r="AA1242" s="30"/>
    </row>
    <row r="1243" spans="1:27" x14ac:dyDescent="0.25">
      <c r="A1243">
        <v>1207</v>
      </c>
      <c r="B1243" s="15">
        <v>42657</v>
      </c>
      <c r="C1243" s="25">
        <f t="shared" si="54"/>
        <v>0.143746703863144</v>
      </c>
      <c r="D1243" s="25">
        <f>VLOOKUP(B1243,input_BB!$B$19:$K$10000,$D$35,0)</f>
        <v>23233.31</v>
      </c>
      <c r="E1243" s="27">
        <f t="shared" si="55"/>
        <v>4.8050740367013615E-2</v>
      </c>
      <c r="F1243" s="28">
        <f>VLOOKUP(B1243,viz!$B$3:$E$1863,4,0)</f>
        <v>0</v>
      </c>
      <c r="G1243" s="25">
        <f t="shared" si="56"/>
        <v>0.27424158831096701</v>
      </c>
      <c r="I1243" s="31">
        <v>42657</v>
      </c>
      <c r="J1243" s="20">
        <v>0.143746703863144</v>
      </c>
      <c r="K1243" s="20">
        <v>0</v>
      </c>
      <c r="L1243" s="20">
        <v>6.6658996113503802E-2</v>
      </c>
      <c r="M1243" s="20" t="s">
        <v>122</v>
      </c>
      <c r="N1243" s="20">
        <v>1.7760682204123399E-2</v>
      </c>
      <c r="O1243" s="20">
        <v>0.27424158831096701</v>
      </c>
      <c r="P1243" s="20">
        <v>3.06880264078606E-2</v>
      </c>
      <c r="Q1243" s="20">
        <v>2.6915246592726701E-2</v>
      </c>
      <c r="R1243" s="20">
        <v>2.7088206571480599E-2</v>
      </c>
      <c r="S1243" s="20">
        <v>9.2560131518931596E-2</v>
      </c>
      <c r="T1243" s="20" t="s">
        <v>122</v>
      </c>
      <c r="U1243" s="20">
        <v>0.10210650393092</v>
      </c>
      <c r="V1243" s="20" t="s">
        <v>122</v>
      </c>
      <c r="W1243" s="20">
        <v>0.36198061834948703</v>
      </c>
      <c r="X1243" s="20"/>
      <c r="Y1243" s="20"/>
      <c r="Z1243" s="20"/>
      <c r="AA1243" s="30"/>
    </row>
    <row r="1244" spans="1:27" x14ac:dyDescent="0.25">
      <c r="A1244">
        <v>1208</v>
      </c>
      <c r="B1244" s="15">
        <v>42664</v>
      </c>
      <c r="C1244" s="25">
        <f t="shared" si="54"/>
        <v>0.14372061192989299</v>
      </c>
      <c r="D1244" s="25">
        <f>VLOOKUP(B1244,input_BB!$B$19:$K$10000,$D$35,0)</f>
        <v>23374.400000000001</v>
      </c>
      <c r="E1244" s="27">
        <f t="shared" si="55"/>
        <v>4.8003762917824738E-2</v>
      </c>
      <c r="F1244" s="28">
        <f>VLOOKUP(B1244,viz!$B$3:$E$1863,4,0)</f>
        <v>0</v>
      </c>
      <c r="G1244" s="25">
        <f t="shared" si="56"/>
        <v>0.274130029161961</v>
      </c>
      <c r="I1244" s="31">
        <v>42664</v>
      </c>
      <c r="J1244" s="20">
        <v>0.14372061192989299</v>
      </c>
      <c r="K1244" s="20">
        <v>0</v>
      </c>
      <c r="L1244" s="20">
        <v>6.6615249557538503E-2</v>
      </c>
      <c r="M1244" s="20" t="s">
        <v>122</v>
      </c>
      <c r="N1244" s="20">
        <v>1.77480347292184E-2</v>
      </c>
      <c r="O1244" s="20">
        <v>0.274130029161961</v>
      </c>
      <c r="P1244" s="20">
        <v>3.0665819611057799E-2</v>
      </c>
      <c r="Q1244" s="20">
        <v>2.6900684780528799E-2</v>
      </c>
      <c r="R1244" s="20">
        <v>2.70685903878886E-2</v>
      </c>
      <c r="S1244" s="20">
        <v>9.2492129650924806E-2</v>
      </c>
      <c r="T1244" s="20" t="s">
        <v>122</v>
      </c>
      <c r="U1244" s="20">
        <v>0.102031310967637</v>
      </c>
      <c r="V1244" s="20" t="s">
        <v>122</v>
      </c>
      <c r="W1244" s="20">
        <v>0.36234815115324498</v>
      </c>
      <c r="X1244" s="20"/>
      <c r="Y1244" s="20"/>
      <c r="Z1244" s="20"/>
      <c r="AA1244" s="30"/>
    </row>
    <row r="1245" spans="1:27" x14ac:dyDescent="0.25">
      <c r="A1245">
        <v>1209</v>
      </c>
      <c r="B1245" s="15">
        <v>42671</v>
      </c>
      <c r="C1245" s="25">
        <f t="shared" si="54"/>
        <v>0.12852507829666099</v>
      </c>
      <c r="D1245" s="25">
        <f>VLOOKUP(B1245,input_BB!$B$19:$K$10000,$D$35,0)</f>
        <v>22954.81</v>
      </c>
      <c r="E1245" s="27">
        <f t="shared" si="55"/>
        <v>2.0644831623404112E-2</v>
      </c>
      <c r="F1245" s="28">
        <f>VLOOKUP(B1245,viz!$B$3:$E$1863,4,0)</f>
        <v>0</v>
      </c>
      <c r="G1245" s="25">
        <f t="shared" si="56"/>
        <v>0.27377745684962601</v>
      </c>
      <c r="I1245" s="31">
        <v>42671</v>
      </c>
      <c r="J1245" s="20">
        <v>0.12852507829666099</v>
      </c>
      <c r="K1245" s="20">
        <v>0</v>
      </c>
      <c r="L1245" s="20">
        <v>6.6702447012904398E-2</v>
      </c>
      <c r="M1245" s="20" t="s">
        <v>122</v>
      </c>
      <c r="N1245" s="20">
        <v>1.7738594959523499E-2</v>
      </c>
      <c r="O1245" s="20">
        <v>0.27377745684962601</v>
      </c>
      <c r="P1245" s="20">
        <v>3.0649171967191802E-2</v>
      </c>
      <c r="Q1245" s="20">
        <v>2.68910414662668E-2</v>
      </c>
      <c r="R1245" s="20">
        <v>2.7053889808210201E-2</v>
      </c>
      <c r="S1245" s="20">
        <v>9.2440265131638902E-2</v>
      </c>
      <c r="T1245" s="20" t="s">
        <v>122</v>
      </c>
      <c r="U1245" s="20">
        <v>0.101974349325576</v>
      </c>
      <c r="V1245" s="20" t="s">
        <v>122</v>
      </c>
      <c r="W1245" s="20">
        <v>0.362772783479062</v>
      </c>
      <c r="X1245" s="20"/>
      <c r="Y1245" s="20"/>
      <c r="Z1245" s="20"/>
      <c r="AA1245" s="30"/>
    </row>
    <row r="1246" spans="1:27" x14ac:dyDescent="0.25">
      <c r="A1246">
        <v>1210</v>
      </c>
      <c r="B1246" s="15">
        <v>42678</v>
      </c>
      <c r="C1246" s="25">
        <f t="shared" si="54"/>
        <v>0.16516442596912401</v>
      </c>
      <c r="D1246" s="25">
        <f>VLOOKUP(B1246,input_BB!$B$19:$K$10000,$D$35,0)</f>
        <v>22642.62</v>
      </c>
      <c r="E1246" s="27">
        <f t="shared" si="55"/>
        <v>8.6612465260900676E-2</v>
      </c>
      <c r="F1246" s="28">
        <f>VLOOKUP(B1246,viz!$B$3:$E$1863,4,0)</f>
        <v>0</v>
      </c>
      <c r="G1246" s="25">
        <f t="shared" si="56"/>
        <v>0.27356996617604101</v>
      </c>
      <c r="I1246" s="31">
        <v>42678</v>
      </c>
      <c r="J1246" s="20">
        <v>0.16516442596912401</v>
      </c>
      <c r="K1246" s="20">
        <v>0</v>
      </c>
      <c r="L1246" s="20">
        <v>6.6298301497545703E-2</v>
      </c>
      <c r="M1246" s="20" t="s">
        <v>122</v>
      </c>
      <c r="N1246" s="20">
        <v>1.77384771709563E-2</v>
      </c>
      <c r="O1246" s="20">
        <v>0.27356996617604101</v>
      </c>
      <c r="P1246" s="20">
        <v>3.0648621637345799E-2</v>
      </c>
      <c r="Q1246" s="20">
        <v>2.6895611235108498E-2</v>
      </c>
      <c r="R1246" s="20">
        <v>2.7053417075789701E-2</v>
      </c>
      <c r="S1246" s="20">
        <v>9.2436984890782101E-2</v>
      </c>
      <c r="T1246" s="20" t="s">
        <v>122</v>
      </c>
      <c r="U1246" s="20">
        <v>0.101970990876964</v>
      </c>
      <c r="V1246" s="20" t="s">
        <v>122</v>
      </c>
      <c r="W1246" s="20">
        <v>0.36338762943946801</v>
      </c>
      <c r="X1246" s="20"/>
      <c r="Y1246" s="20"/>
      <c r="Z1246" s="20"/>
      <c r="AA1246" s="30"/>
    </row>
    <row r="1247" spans="1:27" x14ac:dyDescent="0.25">
      <c r="A1247">
        <v>1211</v>
      </c>
      <c r="B1247" s="15">
        <v>42685</v>
      </c>
      <c r="C1247" s="25">
        <f t="shared" si="54"/>
        <v>0.128474906086922</v>
      </c>
      <c r="D1247" s="25">
        <f>VLOOKUP(B1247,input_BB!$B$19:$K$10000,$D$35,0)</f>
        <v>22531.09</v>
      </c>
      <c r="E1247" s="27">
        <f t="shared" si="55"/>
        <v>2.0554498630021348E-2</v>
      </c>
      <c r="F1247" s="28">
        <f>VLOOKUP(B1247,viz!$B$3:$E$1863,4,0)</f>
        <v>0</v>
      </c>
      <c r="G1247" s="25">
        <f t="shared" si="56"/>
        <v>0.27322031722235102</v>
      </c>
      <c r="I1247" s="31">
        <v>42685</v>
      </c>
      <c r="J1247" s="20">
        <v>0.128474906086922</v>
      </c>
      <c r="K1247" s="20">
        <v>0</v>
      </c>
      <c r="L1247" s="20">
        <v>6.6384168565884097E-2</v>
      </c>
      <c r="M1247" s="20" t="s">
        <v>122</v>
      </c>
      <c r="N1247" s="20">
        <v>1.7729033556531E-2</v>
      </c>
      <c r="O1247" s="20">
        <v>0.27322031722235102</v>
      </c>
      <c r="P1247" s="20">
        <v>3.06319626686994E-2</v>
      </c>
      <c r="Q1247" s="20">
        <v>2.6885896172734899E-2</v>
      </c>
      <c r="R1247" s="20">
        <v>2.70387031547068E-2</v>
      </c>
      <c r="S1247" s="20">
        <v>9.23851313234475E-2</v>
      </c>
      <c r="T1247" s="20" t="s">
        <v>122</v>
      </c>
      <c r="U1247" s="20">
        <v>0.101913998961412</v>
      </c>
      <c r="V1247" s="20" t="s">
        <v>122</v>
      </c>
      <c r="W1247" s="20">
        <v>0.36381078837423397</v>
      </c>
      <c r="X1247" s="20"/>
      <c r="Y1247" s="20"/>
      <c r="Z1247" s="20"/>
      <c r="AA1247" s="30"/>
    </row>
    <row r="1248" spans="1:27" x14ac:dyDescent="0.25">
      <c r="A1248">
        <v>1212</v>
      </c>
      <c r="B1248" s="15">
        <v>42692</v>
      </c>
      <c r="C1248" s="25">
        <f t="shared" si="54"/>
        <v>0.14335130155086501</v>
      </c>
      <c r="D1248" s="25">
        <f>VLOOKUP(B1248,input_BB!$B$19:$K$10000,$D$35,0)</f>
        <v>22344.21</v>
      </c>
      <c r="E1248" s="27">
        <f t="shared" si="55"/>
        <v>4.7338834819212507E-2</v>
      </c>
      <c r="F1248" s="28">
        <f>VLOOKUP(B1248,viz!$B$3:$E$1863,4,0)</f>
        <v>0</v>
      </c>
      <c r="G1248" s="25">
        <f t="shared" si="56"/>
        <v>0.27287227211355602</v>
      </c>
      <c r="I1248" s="31">
        <v>42692</v>
      </c>
      <c r="J1248" s="20">
        <v>0.14335130155086501</v>
      </c>
      <c r="K1248" s="20">
        <v>0</v>
      </c>
      <c r="L1248" s="20">
        <v>6.6469574775235199E-2</v>
      </c>
      <c r="M1248" s="20" t="s">
        <v>122</v>
      </c>
      <c r="N1248" s="20">
        <v>1.77195955886272E-2</v>
      </c>
      <c r="O1248" s="20">
        <v>0.27287227211355602</v>
      </c>
      <c r="P1248" s="20">
        <v>3.06153192636467E-2</v>
      </c>
      <c r="Q1248" s="20">
        <v>2.6876246320693901E-2</v>
      </c>
      <c r="R1248" s="20">
        <v>2.7024001654626598E-2</v>
      </c>
      <c r="S1248" s="20">
        <v>9.2333296358294903E-2</v>
      </c>
      <c r="T1248" s="20" t="s">
        <v>122</v>
      </c>
      <c r="U1248" s="20">
        <v>0.101857089366819</v>
      </c>
      <c r="V1248" s="20" t="s">
        <v>122</v>
      </c>
      <c r="W1248" s="20">
        <v>0.36423260455850098</v>
      </c>
      <c r="X1248" s="20"/>
      <c r="Y1248" s="20"/>
      <c r="Z1248" s="20"/>
      <c r="AA1248" s="30"/>
    </row>
    <row r="1249" spans="1:27" x14ac:dyDescent="0.25">
      <c r="A1249">
        <v>1213</v>
      </c>
      <c r="B1249" s="15">
        <v>42699</v>
      </c>
      <c r="C1249" s="25">
        <f t="shared" si="54"/>
        <v>0.14332558214664501</v>
      </c>
      <c r="D1249" s="25">
        <f>VLOOKUP(B1249,input_BB!$B$19:$K$10000,$D$35,0)</f>
        <v>22723.45</v>
      </c>
      <c r="E1249" s="27">
        <f t="shared" si="55"/>
        <v>4.7292528093172331E-2</v>
      </c>
      <c r="F1249" s="28">
        <f>VLOOKUP(B1249,viz!$B$3:$E$1863,4,0)</f>
        <v>0</v>
      </c>
      <c r="G1249" s="25">
        <f t="shared" si="56"/>
        <v>0.27276215964116501</v>
      </c>
      <c r="I1249" s="31">
        <v>42699</v>
      </c>
      <c r="J1249" s="20">
        <v>0.14332558214664501</v>
      </c>
      <c r="K1249" s="20">
        <v>1</v>
      </c>
      <c r="L1249" s="20">
        <v>6.6426240775241896E-2</v>
      </c>
      <c r="M1249" s="20" t="s">
        <v>122</v>
      </c>
      <c r="N1249" s="20">
        <v>1.7707059158463299E-2</v>
      </c>
      <c r="O1249" s="20">
        <v>0.27276215964116501</v>
      </c>
      <c r="P1249" s="20">
        <v>3.0593317432859202E-2</v>
      </c>
      <c r="Q1249" s="20">
        <v>2.6861768027409999E-2</v>
      </c>
      <c r="R1249" s="20">
        <v>2.7004583959998399E-2</v>
      </c>
      <c r="S1249" s="20">
        <v>9.2265922863029703E-2</v>
      </c>
      <c r="T1249" s="20" t="s">
        <v>122</v>
      </c>
      <c r="U1249" s="20">
        <v>0.101782561490707</v>
      </c>
      <c r="V1249" s="20" t="s">
        <v>122</v>
      </c>
      <c r="W1249" s="20">
        <v>0.36459638665112598</v>
      </c>
      <c r="X1249" s="20"/>
      <c r="Y1249" s="20"/>
      <c r="Z1249" s="20"/>
      <c r="AA1249" s="30"/>
    </row>
    <row r="1250" spans="1:27" x14ac:dyDescent="0.25">
      <c r="A1250">
        <v>1214</v>
      </c>
      <c r="B1250" s="15">
        <v>42706</v>
      </c>
      <c r="C1250" s="25">
        <f t="shared" si="54"/>
        <v>0.118717446923256</v>
      </c>
      <c r="D1250" s="25">
        <f>VLOOKUP(B1250,input_BB!$B$19:$K$10000,$D$35,0)</f>
        <v>22564.82</v>
      </c>
      <c r="E1250" s="27">
        <f t="shared" si="55"/>
        <v>2.9865960271778244E-3</v>
      </c>
      <c r="F1250" s="28">
        <f>VLOOKUP(B1250,viz!$B$3:$E$1863,4,0)</f>
        <v>0</v>
      </c>
      <c r="G1250" s="25">
        <f t="shared" si="56"/>
        <v>0.27255703867328201</v>
      </c>
      <c r="I1250" s="31">
        <v>42706</v>
      </c>
      <c r="J1250" s="20">
        <v>0.118717446923256</v>
      </c>
      <c r="K1250" s="20">
        <v>0</v>
      </c>
      <c r="L1250" s="20">
        <v>6.6027785630615607E-2</v>
      </c>
      <c r="M1250" s="20" t="s">
        <v>122</v>
      </c>
      <c r="N1250" s="20">
        <v>1.7706803203163701E-2</v>
      </c>
      <c r="O1250" s="20">
        <v>0.27255703867328201</v>
      </c>
      <c r="P1250" s="20">
        <v>3.05925357952961E-2</v>
      </c>
      <c r="Q1250" s="20">
        <v>2.68659141553616E-2</v>
      </c>
      <c r="R1250" s="20">
        <v>2.7003885147160098E-2</v>
      </c>
      <c r="S1250" s="20">
        <v>9.2261960220368394E-2</v>
      </c>
      <c r="T1250" s="20" t="s">
        <v>122</v>
      </c>
      <c r="U1250" s="20">
        <v>0.10177843068107199</v>
      </c>
      <c r="V1250" s="20" t="s">
        <v>122</v>
      </c>
      <c r="W1250" s="20">
        <v>0.36520564649367998</v>
      </c>
      <c r="X1250" s="20"/>
      <c r="Y1250" s="20"/>
      <c r="Z1250" s="20"/>
      <c r="AA1250" s="30"/>
    </row>
    <row r="1251" spans="1:27" x14ac:dyDescent="0.25">
      <c r="A1251">
        <v>1215</v>
      </c>
      <c r="B1251" s="15">
        <v>42713</v>
      </c>
      <c r="C1251" s="25">
        <f t="shared" si="54"/>
        <v>0.12015580385923399</v>
      </c>
      <c r="D1251" s="25">
        <f>VLOOKUP(B1251,input_BB!$B$19:$K$10000,$D$35,0)</f>
        <v>22760.98</v>
      </c>
      <c r="E1251" s="27">
        <f t="shared" si="55"/>
        <v>5.5762983395871912E-3</v>
      </c>
      <c r="F1251" s="28">
        <f>VLOOKUP(B1251,viz!$B$3:$E$1863,4,0)</f>
        <v>0</v>
      </c>
      <c r="G1251" s="25">
        <f t="shared" si="56"/>
        <v>0.272843250573714</v>
      </c>
      <c r="I1251" s="31">
        <v>42713</v>
      </c>
      <c r="J1251" s="20">
        <v>0.12015580385923399</v>
      </c>
      <c r="K1251" s="20">
        <v>0</v>
      </c>
      <c r="L1251" s="20">
        <v>6.6618712823250797E-2</v>
      </c>
      <c r="M1251" s="20" t="s">
        <v>122</v>
      </c>
      <c r="N1251" s="20">
        <v>1.7892461247968301E-2</v>
      </c>
      <c r="O1251" s="20">
        <v>0.272843250573714</v>
      </c>
      <c r="P1251" s="20">
        <v>3.0919824580539899E-2</v>
      </c>
      <c r="Q1251" s="20">
        <v>2.7062072869454699E-2</v>
      </c>
      <c r="R1251" s="20">
        <v>2.7292849892277E-2</v>
      </c>
      <c r="S1251" s="20">
        <v>9.3269049367142101E-2</v>
      </c>
      <c r="T1251" s="20" t="s">
        <v>122</v>
      </c>
      <c r="U1251" s="20">
        <v>0.102902603427273</v>
      </c>
      <c r="V1251" s="20" t="s">
        <v>122</v>
      </c>
      <c r="W1251" s="20">
        <v>0.36119917521838102</v>
      </c>
      <c r="X1251" s="20"/>
      <c r="Y1251" s="20"/>
      <c r="Z1251" s="20"/>
      <c r="AA1251" s="30"/>
    </row>
    <row r="1252" spans="1:27" x14ac:dyDescent="0.25">
      <c r="A1252">
        <v>1216</v>
      </c>
      <c r="B1252" s="15">
        <v>42720</v>
      </c>
      <c r="C1252" s="25">
        <f t="shared" si="54"/>
        <v>0.120147801935673</v>
      </c>
      <c r="D1252" s="25">
        <f>VLOOKUP(B1252,input_BB!$B$19:$K$10000,$D$35,0)</f>
        <v>22020.75</v>
      </c>
      <c r="E1252" s="27">
        <f t="shared" si="55"/>
        <v>5.5618912063984099E-3</v>
      </c>
      <c r="F1252" s="28">
        <f>VLOOKUP(B1252,viz!$B$3:$E$1863,4,0)</f>
        <v>0</v>
      </c>
      <c r="G1252" s="25">
        <f t="shared" si="56"/>
        <v>0.272493236725944</v>
      </c>
      <c r="I1252" s="31">
        <v>42720</v>
      </c>
      <c r="J1252" s="20">
        <v>0.120147801935673</v>
      </c>
      <c r="K1252" s="20">
        <v>0</v>
      </c>
      <c r="L1252" s="20">
        <v>6.6703650548047E-2</v>
      </c>
      <c r="M1252" s="20" t="s">
        <v>122</v>
      </c>
      <c r="N1252" s="20">
        <v>1.7882913723416501E-2</v>
      </c>
      <c r="O1252" s="20">
        <v>0.272493236725944</v>
      </c>
      <c r="P1252" s="20">
        <v>3.0902979054555399E-2</v>
      </c>
      <c r="Q1252" s="20">
        <v>2.7052105201750901E-2</v>
      </c>
      <c r="R1252" s="20">
        <v>2.72779745676574E-2</v>
      </c>
      <c r="S1252" s="20">
        <v>9.3216568964271801E-2</v>
      </c>
      <c r="T1252" s="20" t="s">
        <v>122</v>
      </c>
      <c r="U1252" s="20">
        <v>0.10284499582583299</v>
      </c>
      <c r="V1252" s="20" t="s">
        <v>122</v>
      </c>
      <c r="W1252" s="20">
        <v>0.36162557538852402</v>
      </c>
      <c r="X1252" s="20"/>
      <c r="Y1252" s="20"/>
      <c r="Z1252" s="20"/>
      <c r="AA1252" s="30"/>
    </row>
    <row r="1253" spans="1:27" x14ac:dyDescent="0.25">
      <c r="A1253">
        <v>1217</v>
      </c>
      <c r="B1253" s="15">
        <v>42727</v>
      </c>
      <c r="C1253" s="25">
        <f t="shared" si="54"/>
        <v>0.16524751484394101</v>
      </c>
      <c r="D1253" s="25">
        <f>VLOOKUP(B1253,input_BB!$B$19:$K$10000,$D$35,0)</f>
        <v>21574.76</v>
      </c>
      <c r="E1253" s="27">
        <f t="shared" si="55"/>
        <v>8.6762063351518412E-2</v>
      </c>
      <c r="F1253" s="28">
        <f>VLOOKUP(B1253,viz!$B$3:$E$1863,4,0)</f>
        <v>0</v>
      </c>
      <c r="G1253" s="25">
        <f t="shared" si="56"/>
        <v>0.27214518050396103</v>
      </c>
      <c r="I1253" s="31">
        <v>42727</v>
      </c>
      <c r="J1253" s="20">
        <v>0.16524751484394101</v>
      </c>
      <c r="K1253" s="20">
        <v>0</v>
      </c>
      <c r="L1253" s="20">
        <v>6.6788137078952106E-2</v>
      </c>
      <c r="M1253" s="20" t="s">
        <v>122</v>
      </c>
      <c r="N1253" s="20">
        <v>1.7873363524211899E-2</v>
      </c>
      <c r="O1253" s="20">
        <v>0.27214518050396103</v>
      </c>
      <c r="P1253" s="20">
        <v>3.08861258702074E-2</v>
      </c>
      <c r="Q1253" s="20">
        <v>2.70422382563212E-2</v>
      </c>
      <c r="R1253" s="20">
        <v>2.7263093723811201E-2</v>
      </c>
      <c r="S1253" s="20">
        <v>9.3164086700386506E-2</v>
      </c>
      <c r="T1253" s="20" t="s">
        <v>122</v>
      </c>
      <c r="U1253" s="20">
        <v>0.10278738739542601</v>
      </c>
      <c r="V1253" s="20" t="s">
        <v>122</v>
      </c>
      <c r="W1253" s="20">
        <v>0.36205038694672198</v>
      </c>
      <c r="X1253" s="20"/>
      <c r="Y1253" s="20"/>
      <c r="Z1253" s="20"/>
      <c r="AA1253" s="30"/>
    </row>
    <row r="1254" spans="1:27" x14ac:dyDescent="0.25">
      <c r="A1254">
        <v>1218</v>
      </c>
      <c r="B1254" s="15">
        <v>42734</v>
      </c>
      <c r="C1254" s="25">
        <f t="shared" ref="C1254:C1317" si="57">J1254</f>
        <v>0.1201037093997</v>
      </c>
      <c r="D1254" s="25">
        <f>VLOOKUP(B1254,input_BB!$B$19:$K$10000,$D$35,0)</f>
        <v>22000.560000000001</v>
      </c>
      <c r="E1254" s="27">
        <f t="shared" ref="E1254:E1317" si="58">(C1254-$E$34)/$E$36</f>
        <v>5.4825044147661746E-3</v>
      </c>
      <c r="F1254" s="28">
        <f>VLOOKUP(B1254,viz!$B$3:$E$1863,4,0)</f>
        <v>0</v>
      </c>
      <c r="G1254" s="25">
        <f t="shared" ref="G1254:G1317" si="59">VLOOKUP(B1254,$I$37:$AA$5000,$G$34,0)</f>
        <v>0.27210628580790103</v>
      </c>
      <c r="I1254" s="31">
        <v>42734</v>
      </c>
      <c r="J1254" s="20">
        <v>0.1201037093997</v>
      </c>
      <c r="K1254" s="20">
        <v>0</v>
      </c>
      <c r="L1254" s="20">
        <v>6.67361267172394E-2</v>
      </c>
      <c r="M1254" s="20" t="s">
        <v>122</v>
      </c>
      <c r="N1254" s="20">
        <v>1.78590296315638E-2</v>
      </c>
      <c r="O1254" s="20">
        <v>0.27210628580790103</v>
      </c>
      <c r="P1254" s="20">
        <v>3.08610096651405E-2</v>
      </c>
      <c r="Q1254" s="20">
        <v>2.7025318523826301E-2</v>
      </c>
      <c r="R1254" s="20">
        <v>2.7240917615445701E-2</v>
      </c>
      <c r="S1254" s="20">
        <v>9.3087830929466805E-2</v>
      </c>
      <c r="T1254" s="20" t="s">
        <v>122</v>
      </c>
      <c r="U1254" s="20">
        <v>0.10270273376672701</v>
      </c>
      <c r="V1254" s="20" t="s">
        <v>122</v>
      </c>
      <c r="W1254" s="20">
        <v>0.36238074734268999</v>
      </c>
      <c r="X1254" s="20"/>
      <c r="Y1254" s="20"/>
      <c r="Z1254" s="20"/>
      <c r="AA1254" s="30"/>
    </row>
    <row r="1255" spans="1:27" x14ac:dyDescent="0.25">
      <c r="A1255">
        <v>1219</v>
      </c>
      <c r="B1255" s="15">
        <v>42741</v>
      </c>
      <c r="C1255" s="25">
        <f t="shared" si="57"/>
        <v>0.16522803902625999</v>
      </c>
      <c r="D1255" s="25">
        <f>VLOOKUP(B1255,input_BB!$B$19:$K$10000,$D$35,0)</f>
        <v>22503.01</v>
      </c>
      <c r="E1255" s="27">
        <f t="shared" si="58"/>
        <v>8.6726997945412998E-2</v>
      </c>
      <c r="F1255" s="28">
        <f>VLOOKUP(B1255,viz!$B$3:$E$1863,4,0)</f>
        <v>0</v>
      </c>
      <c r="G1255" s="25">
        <f t="shared" si="59"/>
        <v>0.272067488835877</v>
      </c>
      <c r="I1255" s="31">
        <v>42741</v>
      </c>
      <c r="J1255" s="20">
        <v>0.16522803902625999</v>
      </c>
      <c r="K1255" s="20">
        <v>0</v>
      </c>
      <c r="L1255" s="20">
        <v>6.6684241429112598E-2</v>
      </c>
      <c r="M1255" s="20" t="s">
        <v>122</v>
      </c>
      <c r="N1255" s="20">
        <v>1.7844722938096198E-2</v>
      </c>
      <c r="O1255" s="20">
        <v>0.272067488835877</v>
      </c>
      <c r="P1255" s="20">
        <v>3.0835945764452598E-2</v>
      </c>
      <c r="Q1255" s="20">
        <v>2.7008509957068098E-2</v>
      </c>
      <c r="R1255" s="20">
        <v>2.72187879785642E-2</v>
      </c>
      <c r="S1255" s="20">
        <v>9.3011716333087094E-2</v>
      </c>
      <c r="T1255" s="20" t="s">
        <v>122</v>
      </c>
      <c r="U1255" s="20">
        <v>0.102618274922924</v>
      </c>
      <c r="V1255" s="20" t="s">
        <v>122</v>
      </c>
      <c r="W1255" s="20">
        <v>0.36271031184081798</v>
      </c>
      <c r="X1255" s="20"/>
      <c r="Y1255" s="20"/>
      <c r="Z1255" s="20"/>
      <c r="AA1255" s="30"/>
    </row>
    <row r="1256" spans="1:27" x14ac:dyDescent="0.25">
      <c r="A1256">
        <v>1220</v>
      </c>
      <c r="B1256" s="15">
        <v>42748</v>
      </c>
      <c r="C1256" s="25">
        <f t="shared" si="57"/>
        <v>0.120031982660294</v>
      </c>
      <c r="D1256" s="25">
        <f>VLOOKUP(B1256,input_BB!$B$19:$K$10000,$D$35,0)</f>
        <v>22937.38</v>
      </c>
      <c r="E1256" s="27">
        <f t="shared" si="58"/>
        <v>5.3533633801209667E-3</v>
      </c>
      <c r="F1256" s="28">
        <f>VLOOKUP(B1256,viz!$B$3:$E$1863,4,0)</f>
        <v>0</v>
      </c>
      <c r="G1256" s="25">
        <f t="shared" si="59"/>
        <v>0.27202850073929002</v>
      </c>
      <c r="I1256" s="31">
        <v>42748</v>
      </c>
      <c r="J1256" s="20">
        <v>0.120031982660294</v>
      </c>
      <c r="K1256" s="20">
        <v>0</v>
      </c>
      <c r="L1256" s="20">
        <v>6.6632461716307906E-2</v>
      </c>
      <c r="M1256" s="20" t="s">
        <v>122</v>
      </c>
      <c r="N1256" s="20">
        <v>1.7830452676827101E-2</v>
      </c>
      <c r="O1256" s="20">
        <v>0.27202850073929002</v>
      </c>
      <c r="P1256" s="20">
        <v>3.0810947098309199E-2</v>
      </c>
      <c r="Q1256" s="20">
        <v>2.69915774559304E-2</v>
      </c>
      <c r="R1256" s="20">
        <v>2.71967106555271E-2</v>
      </c>
      <c r="S1256" s="20">
        <v>9.2935796990604794E-2</v>
      </c>
      <c r="T1256" s="20" t="s">
        <v>122</v>
      </c>
      <c r="U1256" s="20">
        <v>0.102534038235214</v>
      </c>
      <c r="V1256" s="20" t="s">
        <v>122</v>
      </c>
      <c r="W1256" s="20">
        <v>0.36303951443199001</v>
      </c>
      <c r="X1256" s="20"/>
      <c r="Y1256" s="20"/>
      <c r="Z1256" s="20"/>
      <c r="AA1256" s="30"/>
    </row>
    <row r="1257" spans="1:27" x14ac:dyDescent="0.25">
      <c r="A1257">
        <v>1221</v>
      </c>
      <c r="B1257" s="15">
        <v>42755</v>
      </c>
      <c r="C1257" s="25">
        <f t="shared" si="57"/>
        <v>0.12002407014370001</v>
      </c>
      <c r="D1257" s="25">
        <f>VLOOKUP(B1257,input_BB!$B$19:$K$10000,$D$35,0)</f>
        <v>22885.91</v>
      </c>
      <c r="E1257" s="27">
        <f t="shared" si="58"/>
        <v>5.3391172204870939E-3</v>
      </c>
      <c r="F1257" s="28">
        <f>VLOOKUP(B1257,viz!$B$3:$E$1863,4,0)</f>
        <v>0</v>
      </c>
      <c r="G1257" s="25">
        <f t="shared" si="59"/>
        <v>0.271797750978923</v>
      </c>
      <c r="I1257" s="31">
        <v>42755</v>
      </c>
      <c r="J1257" s="20">
        <v>0.12002407014370001</v>
      </c>
      <c r="K1257" s="20">
        <v>0</v>
      </c>
      <c r="L1257" s="20">
        <v>6.6318034358248998E-2</v>
      </c>
      <c r="M1257" s="20" t="s">
        <v>122</v>
      </c>
      <c r="N1257" s="20">
        <v>1.7828606599717099E-2</v>
      </c>
      <c r="O1257" s="20">
        <v>0.271797750978923</v>
      </c>
      <c r="P1257" s="20">
        <v>3.0807403888008199E-2</v>
      </c>
      <c r="Q1257" s="20">
        <v>2.6993210344261501E-2</v>
      </c>
      <c r="R1257" s="20">
        <v>2.71935860271964E-2</v>
      </c>
      <c r="S1257" s="20">
        <v>9.2923498115456804E-2</v>
      </c>
      <c r="T1257" s="20" t="s">
        <v>122</v>
      </c>
      <c r="U1257" s="20">
        <v>0.10252071751964</v>
      </c>
      <c r="V1257" s="20" t="s">
        <v>122</v>
      </c>
      <c r="W1257" s="20">
        <v>0.36361719216854799</v>
      </c>
      <c r="X1257" s="20"/>
      <c r="Y1257" s="20"/>
      <c r="Z1257" s="20"/>
      <c r="AA1257" s="30"/>
    </row>
    <row r="1258" spans="1:27" x14ac:dyDescent="0.25">
      <c r="A1258">
        <v>1222</v>
      </c>
      <c r="B1258" s="15">
        <v>42762</v>
      </c>
      <c r="C1258" s="25">
        <f t="shared" si="57"/>
        <v>0.14612756669521301</v>
      </c>
      <c r="D1258" s="25">
        <f>VLOOKUP(B1258,input_BB!$B$19:$K$10000,$D$35,0)</f>
        <v>23360.78</v>
      </c>
      <c r="E1258" s="27">
        <f t="shared" si="58"/>
        <v>5.2337385654781715E-2</v>
      </c>
      <c r="F1258" s="28">
        <f>VLOOKUP(B1258,viz!$B$3:$E$1863,4,0)</f>
        <v>0</v>
      </c>
      <c r="G1258" s="25">
        <f t="shared" si="59"/>
        <v>0.27175906928311899</v>
      </c>
      <c r="I1258" s="31">
        <v>42762</v>
      </c>
      <c r="J1258" s="20">
        <v>0.14612756669521301</v>
      </c>
      <c r="K1258" s="20">
        <v>0</v>
      </c>
      <c r="L1258" s="20">
        <v>6.6266430940993104E-2</v>
      </c>
      <c r="M1258" s="20" t="s">
        <v>122</v>
      </c>
      <c r="N1258" s="20">
        <v>1.7814400075857901E-2</v>
      </c>
      <c r="O1258" s="20">
        <v>0.27175906928311899</v>
      </c>
      <c r="P1258" s="20">
        <v>3.0782511732665999E-2</v>
      </c>
      <c r="Q1258" s="20">
        <v>2.6976549708993901E-2</v>
      </c>
      <c r="R1258" s="20">
        <v>2.7171624710014601E-2</v>
      </c>
      <c r="S1258" s="20">
        <v>9.2847919451158806E-2</v>
      </c>
      <c r="T1258" s="20" t="s">
        <v>122</v>
      </c>
      <c r="U1258" s="20">
        <v>0.102436848933613</v>
      </c>
      <c r="V1258" s="20" t="s">
        <v>122</v>
      </c>
      <c r="W1258" s="20">
        <v>0.36394464516358299</v>
      </c>
      <c r="X1258" s="20"/>
      <c r="Y1258" s="20"/>
      <c r="Z1258" s="20"/>
      <c r="AA1258" s="30"/>
    </row>
    <row r="1259" spans="1:27" x14ac:dyDescent="0.25">
      <c r="A1259">
        <v>1223</v>
      </c>
      <c r="B1259" s="15">
        <v>42769</v>
      </c>
      <c r="C1259" s="25">
        <f t="shared" si="57"/>
        <v>0.14602500200271601</v>
      </c>
      <c r="D1259" s="25">
        <f>VLOOKUP(B1259,input_BB!$B$19:$K$10000,$D$35,0)</f>
        <v>23129.21</v>
      </c>
      <c r="E1259" s="27">
        <f t="shared" si="58"/>
        <v>5.2152722158060404E-2</v>
      </c>
      <c r="F1259" s="28">
        <f>VLOOKUP(B1259,viz!$B$3:$E$1863,4,0)</f>
        <v>0</v>
      </c>
      <c r="G1259" s="25">
        <f t="shared" si="59"/>
        <v>0.27142463951934798</v>
      </c>
      <c r="I1259" s="31">
        <v>42769</v>
      </c>
      <c r="J1259" s="20">
        <v>0.14602500200271601</v>
      </c>
      <c r="K1259" s="20">
        <v>0</v>
      </c>
      <c r="L1259" s="20">
        <v>6.6312933428335205E-2</v>
      </c>
      <c r="M1259" s="20" t="s">
        <v>122</v>
      </c>
      <c r="N1259" s="20">
        <v>1.7805684400731901E-2</v>
      </c>
      <c r="O1259" s="20">
        <v>0.27142463951934798</v>
      </c>
      <c r="P1259" s="20">
        <v>3.0767114963184999E-2</v>
      </c>
      <c r="Q1259" s="20">
        <v>2.6967677250476201E-2</v>
      </c>
      <c r="R1259" s="20">
        <v>2.7158015840206402E-2</v>
      </c>
      <c r="S1259" s="20">
        <v>9.2799829831971006E-2</v>
      </c>
      <c r="T1259" s="20" t="s">
        <v>122</v>
      </c>
      <c r="U1259" s="20">
        <v>0.102384074033738</v>
      </c>
      <c r="V1259" s="20" t="s">
        <v>122</v>
      </c>
      <c r="W1259" s="20">
        <v>0.36438003073200798</v>
      </c>
      <c r="X1259" s="20"/>
      <c r="Y1259" s="20"/>
      <c r="Z1259" s="20"/>
      <c r="AA1259" s="30"/>
    </row>
    <row r="1260" spans="1:27" x14ac:dyDescent="0.25">
      <c r="A1260">
        <v>1224</v>
      </c>
      <c r="B1260" s="15">
        <v>42776</v>
      </c>
      <c r="C1260" s="25">
        <f t="shared" si="57"/>
        <v>0.13631583750248</v>
      </c>
      <c r="D1260" s="25">
        <f>VLOOKUP(B1260,input_BB!$B$19:$K$10000,$D$35,0)</f>
        <v>23574.98</v>
      </c>
      <c r="E1260" s="27">
        <f t="shared" si="58"/>
        <v>3.4671772103943337E-2</v>
      </c>
      <c r="F1260" s="28">
        <f>VLOOKUP(B1260,viz!$B$3:$E$1863,4,0)</f>
        <v>0</v>
      </c>
      <c r="G1260" s="25">
        <f t="shared" si="59"/>
        <v>0.27138584959170198</v>
      </c>
      <c r="I1260" s="31">
        <v>42776</v>
      </c>
      <c r="J1260" s="20">
        <v>0.13631583750248</v>
      </c>
      <c r="K1260" s="20">
        <v>0</v>
      </c>
      <c r="L1260" s="20">
        <v>6.6261443601768402E-2</v>
      </c>
      <c r="M1260" s="20" t="s">
        <v>122</v>
      </c>
      <c r="N1260" s="20">
        <v>1.77915259479028E-2</v>
      </c>
      <c r="O1260" s="20">
        <v>0.27138584959170198</v>
      </c>
      <c r="P1260" s="20">
        <v>3.0742308966989401E-2</v>
      </c>
      <c r="Q1260" s="20">
        <v>2.6951022394982899E-2</v>
      </c>
      <c r="R1260" s="20">
        <v>2.7136120715810799E-2</v>
      </c>
      <c r="S1260" s="20">
        <v>9.2724513581645795E-2</v>
      </c>
      <c r="T1260" s="20" t="s">
        <v>122</v>
      </c>
      <c r="U1260" s="20">
        <v>0.10230052285934101</v>
      </c>
      <c r="V1260" s="20" t="s">
        <v>122</v>
      </c>
      <c r="W1260" s="20">
        <v>0.36470669233985697</v>
      </c>
      <c r="X1260" s="20"/>
      <c r="Y1260" s="20"/>
      <c r="Z1260" s="20"/>
      <c r="AA1260" s="30"/>
    </row>
    <row r="1261" spans="1:27" x14ac:dyDescent="0.25">
      <c r="A1261">
        <v>1225</v>
      </c>
      <c r="B1261" s="15">
        <v>42783</v>
      </c>
      <c r="C1261" s="25">
        <f t="shared" si="57"/>
        <v>0.119909904897213</v>
      </c>
      <c r="D1261" s="25">
        <f>VLOOKUP(B1261,input_BB!$B$19:$K$10000,$D$35,0)</f>
        <v>24033.74</v>
      </c>
      <c r="E1261" s="27">
        <f t="shared" si="58"/>
        <v>5.1335674049796023E-3</v>
      </c>
      <c r="F1261" s="28">
        <f>VLOOKUP(B1261,viz!$B$3:$E$1863,4,0)</f>
        <v>0</v>
      </c>
      <c r="G1261" s="25">
        <f t="shared" si="59"/>
        <v>0.271346756040239</v>
      </c>
      <c r="I1261" s="31">
        <v>42783</v>
      </c>
      <c r="J1261" s="20">
        <v>0.119909904897213</v>
      </c>
      <c r="K1261" s="20">
        <v>0</v>
      </c>
      <c r="L1261" s="20">
        <v>6.6210212311067704E-2</v>
      </c>
      <c r="M1261" s="20" t="s">
        <v>122</v>
      </c>
      <c r="N1261" s="20">
        <v>1.7777424933645501E-2</v>
      </c>
      <c r="O1261" s="20">
        <v>0.271346756040239</v>
      </c>
      <c r="P1261" s="20">
        <v>3.0717602731316799E-2</v>
      </c>
      <c r="Q1261" s="20">
        <v>2.6934198919737699E-2</v>
      </c>
      <c r="R1261" s="20">
        <v>2.7114321057888299E-2</v>
      </c>
      <c r="S1261" s="20">
        <v>9.2649508707688497E-2</v>
      </c>
      <c r="T1261" s="20" t="s">
        <v>122</v>
      </c>
      <c r="U1261" s="20">
        <v>0.10221728542526901</v>
      </c>
      <c r="V1261" s="20" t="s">
        <v>122</v>
      </c>
      <c r="W1261" s="20">
        <v>0.36503268987314702</v>
      </c>
      <c r="X1261" s="20"/>
      <c r="Y1261" s="20"/>
      <c r="Z1261" s="20"/>
      <c r="AA1261" s="30"/>
    </row>
    <row r="1262" spans="1:27" x14ac:dyDescent="0.25">
      <c r="A1262">
        <v>1226</v>
      </c>
      <c r="B1262" s="15">
        <v>42790</v>
      </c>
      <c r="C1262" s="25">
        <f t="shared" si="57"/>
        <v>0.13672335445880901</v>
      </c>
      <c r="D1262" s="25">
        <f>VLOOKUP(B1262,input_BB!$B$19:$K$10000,$D$35,0)</f>
        <v>23965.7</v>
      </c>
      <c r="E1262" s="27">
        <f t="shared" si="58"/>
        <v>3.5405489568470803E-2</v>
      </c>
      <c r="F1262" s="28">
        <f>VLOOKUP(B1262,viz!$B$3:$E$1863,4,0)</f>
        <v>0</v>
      </c>
      <c r="G1262" s="25">
        <f t="shared" si="59"/>
        <v>0.271284419415598</v>
      </c>
      <c r="I1262" s="31">
        <v>42790</v>
      </c>
      <c r="J1262" s="20">
        <v>0.13672335445880901</v>
      </c>
      <c r="K1262" s="20">
        <v>0</v>
      </c>
      <c r="L1262" s="20">
        <v>6.6420392643444903E-2</v>
      </c>
      <c r="M1262" s="20" t="s">
        <v>122</v>
      </c>
      <c r="N1262" s="20">
        <v>1.77594538585642E-2</v>
      </c>
      <c r="O1262" s="20">
        <v>0.271284419415598</v>
      </c>
      <c r="P1262" s="20">
        <v>3.0686207559192599E-2</v>
      </c>
      <c r="Q1262" s="20">
        <v>2.6911655395574299E-2</v>
      </c>
      <c r="R1262" s="20">
        <v>2.7086589638284201E-2</v>
      </c>
      <c r="S1262" s="20">
        <v>9.2557602457799898E-2</v>
      </c>
      <c r="T1262" s="20" t="s">
        <v>122</v>
      </c>
      <c r="U1262" s="20">
        <v>0.102142751776773</v>
      </c>
      <c r="V1262" s="20" t="s">
        <v>122</v>
      </c>
      <c r="W1262" s="20">
        <v>0.365150927254768</v>
      </c>
      <c r="X1262" s="20"/>
      <c r="Y1262" s="20"/>
      <c r="Z1262" s="20"/>
      <c r="AA1262" s="30"/>
    </row>
    <row r="1263" spans="1:27" x14ac:dyDescent="0.25">
      <c r="A1263">
        <v>1227</v>
      </c>
      <c r="B1263" s="15">
        <v>42797</v>
      </c>
      <c r="C1263" s="25">
        <f t="shared" si="57"/>
        <v>0.146560773253441</v>
      </c>
      <c r="D1263" s="25">
        <f>VLOOKUP(B1263,input_BB!$B$19:$K$10000,$D$35,0)</f>
        <v>23552.720000000001</v>
      </c>
      <c r="E1263" s="27">
        <f t="shared" si="58"/>
        <v>5.3117356187500082E-2</v>
      </c>
      <c r="F1263" s="28">
        <f>VLOOKUP(B1263,viz!$B$3:$E$1863,4,0)</f>
        <v>0</v>
      </c>
      <c r="G1263" s="25">
        <f t="shared" si="59"/>
        <v>0.27094061394267299</v>
      </c>
      <c r="I1263" s="31">
        <v>42797</v>
      </c>
      <c r="J1263" s="20">
        <v>0.146560773253441</v>
      </c>
      <c r="K1263" s="20">
        <v>0</v>
      </c>
      <c r="L1263" s="20">
        <v>6.6468031064009198E-2</v>
      </c>
      <c r="M1263" s="20" t="s">
        <v>122</v>
      </c>
      <c r="N1263" s="20">
        <v>1.77510739144402E-2</v>
      </c>
      <c r="O1263" s="20">
        <v>0.27094061394267299</v>
      </c>
      <c r="P1263" s="20">
        <v>3.0671392282988399E-2</v>
      </c>
      <c r="Q1263" s="20">
        <v>2.6903431807308999E-2</v>
      </c>
      <c r="R1263" s="20">
        <v>2.7073525881810698E-2</v>
      </c>
      <c r="S1263" s="20">
        <v>9.2511210031565594E-2</v>
      </c>
      <c r="T1263" s="20" t="s">
        <v>122</v>
      </c>
      <c r="U1263" s="20">
        <v>0.10209175939203401</v>
      </c>
      <c r="V1263" s="20" t="s">
        <v>122</v>
      </c>
      <c r="W1263" s="20">
        <v>0.36558896168317001</v>
      </c>
      <c r="X1263" s="20"/>
      <c r="Y1263" s="20"/>
      <c r="Z1263" s="20"/>
      <c r="AA1263" s="30"/>
    </row>
    <row r="1264" spans="1:27" x14ac:dyDescent="0.25">
      <c r="A1264">
        <v>1228</v>
      </c>
      <c r="B1264" s="15">
        <v>42804</v>
      </c>
      <c r="C1264" s="25">
        <f t="shared" si="57"/>
        <v>0.12932607531547499</v>
      </c>
      <c r="D1264" s="25">
        <f>VLOOKUP(B1264,input_BB!$B$19:$K$10000,$D$35,0)</f>
        <v>23568.67</v>
      </c>
      <c r="E1264" s="27">
        <f t="shared" si="58"/>
        <v>2.2086993704296232E-2</v>
      </c>
      <c r="F1264" s="28">
        <f>VLOOKUP(B1264,viz!$B$3:$E$1863,4,0)</f>
        <v>0</v>
      </c>
      <c r="G1264" s="25">
        <f t="shared" si="59"/>
        <v>0.26686262717679798</v>
      </c>
      <c r="I1264" s="31">
        <v>42804</v>
      </c>
      <c r="J1264" s="20">
        <v>0.12932607531547499</v>
      </c>
      <c r="K1264" s="20">
        <v>0</v>
      </c>
      <c r="L1264" s="20">
        <v>7.0102832666234502E-2</v>
      </c>
      <c r="M1264" s="20" t="s">
        <v>122</v>
      </c>
      <c r="N1264" s="20">
        <v>1.74832649209937E-2</v>
      </c>
      <c r="O1264" s="20">
        <v>0.26686262717679798</v>
      </c>
      <c r="P1264" s="20">
        <v>3.0208326954530001E-2</v>
      </c>
      <c r="Q1264" s="20">
        <v>2.65020147420621E-2</v>
      </c>
      <c r="R1264" s="20">
        <v>2.6664771386747398E-2</v>
      </c>
      <c r="S1264" s="20">
        <v>9.11135393526014E-2</v>
      </c>
      <c r="T1264" s="20" t="s">
        <v>122</v>
      </c>
      <c r="U1264" s="20">
        <v>0.100549112876282</v>
      </c>
      <c r="V1264" s="20" t="s">
        <v>122</v>
      </c>
      <c r="W1264" s="20">
        <v>0.37051350992374998</v>
      </c>
      <c r="X1264" s="20"/>
      <c r="Y1264" s="20"/>
      <c r="Z1264" s="20"/>
      <c r="AA1264" s="30"/>
    </row>
    <row r="1265" spans="1:27" x14ac:dyDescent="0.25">
      <c r="A1265">
        <v>1229</v>
      </c>
      <c r="B1265" s="15">
        <v>42811</v>
      </c>
      <c r="C1265" s="25">
        <f t="shared" si="57"/>
        <v>0.13572449982166301</v>
      </c>
      <c r="D1265" s="25">
        <f>VLOOKUP(B1265,input_BB!$B$19:$K$10000,$D$35,0)</f>
        <v>24309.93</v>
      </c>
      <c r="E1265" s="27">
        <f t="shared" si="58"/>
        <v>3.3607093009956637E-2</v>
      </c>
      <c r="F1265" s="28">
        <f>VLOOKUP(B1265,viz!$B$3:$E$1863,4,0)</f>
        <v>0</v>
      </c>
      <c r="G1265" s="25">
        <f t="shared" si="59"/>
        <v>0.266822440132155</v>
      </c>
      <c r="I1265" s="31">
        <v>42811</v>
      </c>
      <c r="J1265" s="20">
        <v>0.13572449982166301</v>
      </c>
      <c r="K1265" s="20">
        <v>0</v>
      </c>
      <c r="L1265" s="20">
        <v>7.0050431826292295E-2</v>
      </c>
      <c r="M1265" s="20" t="s">
        <v>122</v>
      </c>
      <c r="N1265" s="20">
        <v>1.7469775760778398E-2</v>
      </c>
      <c r="O1265" s="20">
        <v>0.266822440132155</v>
      </c>
      <c r="P1265" s="20">
        <v>3.0184687437350002E-2</v>
      </c>
      <c r="Q1265" s="20">
        <v>2.6486229419955602E-2</v>
      </c>
      <c r="R1265" s="20">
        <v>2.66439013018934E-2</v>
      </c>
      <c r="S1265" s="20">
        <v>9.1041733937826996E-2</v>
      </c>
      <c r="T1265" s="20" t="s">
        <v>122</v>
      </c>
      <c r="U1265" s="20">
        <v>0.100469434136938</v>
      </c>
      <c r="V1265" s="20" t="s">
        <v>122</v>
      </c>
      <c r="W1265" s="20">
        <v>0.37083136604681</v>
      </c>
      <c r="X1265" s="20"/>
      <c r="Y1265" s="20"/>
      <c r="Z1265" s="20"/>
      <c r="AA1265" s="30"/>
    </row>
    <row r="1266" spans="1:27" x14ac:dyDescent="0.25">
      <c r="A1266">
        <v>1230</v>
      </c>
      <c r="B1266" s="15">
        <v>42818</v>
      </c>
      <c r="C1266" s="25">
        <f t="shared" si="57"/>
        <v>0.14556857943534901</v>
      </c>
      <c r="D1266" s="25">
        <f>VLOOKUP(B1266,input_BB!$B$19:$K$10000,$D$35,0)</f>
        <v>24358.27</v>
      </c>
      <c r="E1266" s="27">
        <f t="shared" si="58"/>
        <v>5.133095215884776E-2</v>
      </c>
      <c r="F1266" s="28">
        <f>VLOOKUP(B1266,viz!$B$3:$E$1863,4,0)</f>
        <v>0</v>
      </c>
      <c r="G1266" s="25">
        <f t="shared" si="59"/>
        <v>0.26672090283314198</v>
      </c>
      <c r="I1266" s="31">
        <v>42818</v>
      </c>
      <c r="J1266" s="20">
        <v>0.14556857943534901</v>
      </c>
      <c r="K1266" s="20">
        <v>0</v>
      </c>
      <c r="L1266" s="20">
        <v>7.0005603042922304E-2</v>
      </c>
      <c r="M1266" s="20" t="s">
        <v>122</v>
      </c>
      <c r="N1266" s="20">
        <v>1.7457723398713699E-2</v>
      </c>
      <c r="O1266" s="20">
        <v>0.26672090283314198</v>
      </c>
      <c r="P1266" s="20">
        <v>3.0163527754206599E-2</v>
      </c>
      <c r="Q1266" s="20">
        <v>2.6472327982114002E-2</v>
      </c>
      <c r="R1266" s="20">
        <v>2.6625212083550499E-2</v>
      </c>
      <c r="S1266" s="20">
        <v>9.0976974874452096E-2</v>
      </c>
      <c r="T1266" s="20" t="s">
        <v>122</v>
      </c>
      <c r="U1266" s="20">
        <v>0.10039772505962299</v>
      </c>
      <c r="V1266" s="20" t="s">
        <v>122</v>
      </c>
      <c r="W1266" s="20">
        <v>0.37118000297127601</v>
      </c>
      <c r="X1266" s="20"/>
      <c r="Y1266" s="20"/>
      <c r="Z1266" s="20"/>
      <c r="AA1266" s="30"/>
    </row>
    <row r="1267" spans="1:27" x14ac:dyDescent="0.25">
      <c r="A1267">
        <v>1231</v>
      </c>
      <c r="B1267" s="15">
        <v>42825</v>
      </c>
      <c r="C1267" s="25">
        <f t="shared" si="57"/>
        <v>0.120531715452671</v>
      </c>
      <c r="D1267" s="25">
        <f>VLOOKUP(B1267,input_BB!$B$19:$K$10000,$D$35,0)</f>
        <v>24111.59</v>
      </c>
      <c r="E1267" s="27">
        <f t="shared" si="58"/>
        <v>6.2531116523574133E-3</v>
      </c>
      <c r="F1267" s="28">
        <f>VLOOKUP(B1267,viz!$B$3:$E$1863,4,0)</f>
        <v>0</v>
      </c>
      <c r="G1267" s="25">
        <f t="shared" si="59"/>
        <v>0.26637085379366199</v>
      </c>
      <c r="I1267" s="31">
        <v>42825</v>
      </c>
      <c r="J1267" s="20">
        <v>0.120531715452671</v>
      </c>
      <c r="K1267" s="20">
        <v>0</v>
      </c>
      <c r="L1267" s="20">
        <v>7.0077405163730302E-2</v>
      </c>
      <c r="M1267" s="20" t="s">
        <v>122</v>
      </c>
      <c r="N1267" s="20">
        <v>1.7449325338864102E-2</v>
      </c>
      <c r="O1267" s="20">
        <v>0.26637085379366199</v>
      </c>
      <c r="P1267" s="20">
        <v>3.0148686936021799E-2</v>
      </c>
      <c r="Q1267" s="20">
        <v>2.6464140794359998E-2</v>
      </c>
      <c r="R1267" s="20">
        <v>2.66121177210841E-2</v>
      </c>
      <c r="S1267" s="20">
        <v>9.0930570353847995E-2</v>
      </c>
      <c r="T1267" s="20" t="s">
        <v>122</v>
      </c>
      <c r="U1267" s="20">
        <v>0.100346706979255</v>
      </c>
      <c r="V1267" s="20" t="s">
        <v>122</v>
      </c>
      <c r="W1267" s="20">
        <v>0.37160019291917501</v>
      </c>
      <c r="X1267" s="20"/>
      <c r="Y1267" s="20"/>
      <c r="Z1267" s="20"/>
      <c r="AA1267" s="30"/>
    </row>
    <row r="1268" spans="1:27" x14ac:dyDescent="0.25">
      <c r="A1268">
        <v>1232</v>
      </c>
      <c r="B1268" s="15">
        <v>42832</v>
      </c>
      <c r="C1268" s="25">
        <f t="shared" si="57"/>
        <v>0.145434230566025</v>
      </c>
      <c r="D1268" s="25">
        <f>VLOOKUP(B1268,input_BB!$B$19:$K$10000,$D$35,0)</f>
        <v>24267.3</v>
      </c>
      <c r="E1268" s="27">
        <f t="shared" si="58"/>
        <v>5.108906256325764E-2</v>
      </c>
      <c r="F1268" s="28">
        <f>VLOOKUP(B1268,viz!$B$3:$E$1863,4,0)</f>
        <v>0</v>
      </c>
      <c r="G1268" s="25">
        <f t="shared" si="59"/>
        <v>0.26626958018919</v>
      </c>
      <c r="I1268" s="31">
        <v>42832</v>
      </c>
      <c r="J1268" s="20">
        <v>0.145434230566025</v>
      </c>
      <c r="K1268" s="20">
        <v>0</v>
      </c>
      <c r="L1268" s="20">
        <v>7.0032733561766106E-2</v>
      </c>
      <c r="M1268" s="20" t="s">
        <v>122</v>
      </c>
      <c r="N1268" s="20">
        <v>1.7437328563376601E-2</v>
      </c>
      <c r="O1268" s="20">
        <v>0.26626958018919</v>
      </c>
      <c r="P1268" s="20">
        <v>3.0127633859343798E-2</v>
      </c>
      <c r="Q1268" s="20">
        <v>2.6450216294571501E-2</v>
      </c>
      <c r="R1268" s="20">
        <v>2.65935260956007E-2</v>
      </c>
      <c r="S1268" s="20">
        <v>9.0866097354658296E-2</v>
      </c>
      <c r="T1268" s="20" t="s">
        <v>122</v>
      </c>
      <c r="U1268" s="20">
        <v>0.10027532405353499</v>
      </c>
      <c r="V1268" s="20" t="s">
        <v>122</v>
      </c>
      <c r="W1268" s="20">
        <v>0.37194756002795798</v>
      </c>
      <c r="X1268" s="20"/>
      <c r="Y1268" s="20"/>
      <c r="Z1268" s="20"/>
      <c r="AA1268" s="30"/>
    </row>
    <row r="1269" spans="1:27" x14ac:dyDescent="0.25">
      <c r="A1269">
        <v>1233</v>
      </c>
      <c r="B1269" s="15">
        <v>42839</v>
      </c>
      <c r="C1269" s="25">
        <f t="shared" si="57"/>
        <v>0.120485119521618</v>
      </c>
      <c r="D1269" s="25">
        <f>VLOOKUP(B1269,input_BB!$B$19:$K$10000,$D$35,0)</f>
        <v>24261.66</v>
      </c>
      <c r="E1269" s="27">
        <f t="shared" si="58"/>
        <v>6.169217601181054E-3</v>
      </c>
      <c r="F1269" s="28">
        <f>VLOOKUP(B1269,viz!$B$3:$E$1863,4,0)</f>
        <v>0</v>
      </c>
      <c r="G1269" s="25">
        <f t="shared" si="59"/>
        <v>0.26603511613963698</v>
      </c>
      <c r="I1269" s="31">
        <v>42839</v>
      </c>
      <c r="J1269" s="20">
        <v>0.120485119521618</v>
      </c>
      <c r="K1269" s="20">
        <v>0</v>
      </c>
      <c r="L1269" s="20">
        <v>7.0081494244355794E-2</v>
      </c>
      <c r="M1269" s="20" t="s">
        <v>122</v>
      </c>
      <c r="N1269" s="20">
        <v>1.7426574755923799E-2</v>
      </c>
      <c r="O1269" s="20">
        <v>0.26603511613963698</v>
      </c>
      <c r="P1269" s="20">
        <v>3.0108726336555699E-2</v>
      </c>
      <c r="Q1269" s="20">
        <v>2.6438320348983E-2</v>
      </c>
      <c r="R1269" s="20">
        <v>2.6576830552600701E-2</v>
      </c>
      <c r="S1269" s="20">
        <v>9.0808113203107693E-2</v>
      </c>
      <c r="T1269" s="20" t="s">
        <v>122</v>
      </c>
      <c r="U1269" s="20">
        <v>0.10021109694873</v>
      </c>
      <c r="V1269" s="20" t="s">
        <v>122</v>
      </c>
      <c r="W1269" s="20">
        <v>0.37231372747010599</v>
      </c>
      <c r="X1269" s="20"/>
      <c r="Y1269" s="20"/>
      <c r="Z1269" s="20"/>
      <c r="AA1269" s="30"/>
    </row>
    <row r="1270" spans="1:27" x14ac:dyDescent="0.25">
      <c r="A1270">
        <v>1234</v>
      </c>
      <c r="B1270" s="15">
        <v>42846</v>
      </c>
      <c r="C1270" s="25">
        <f t="shared" si="57"/>
        <v>0.13618847727775599</v>
      </c>
      <c r="D1270" s="25">
        <f>VLOOKUP(B1270,input_BB!$B$19:$K$10000,$D$35,0)</f>
        <v>24042.02</v>
      </c>
      <c r="E1270" s="27">
        <f t="shared" si="58"/>
        <v>3.4442465274583563E-2</v>
      </c>
      <c r="F1270" s="28">
        <f>VLOOKUP(B1270,viz!$B$3:$E$1863,4,0)</f>
        <v>0</v>
      </c>
      <c r="G1270" s="25">
        <f t="shared" si="59"/>
        <v>0.27363686619794803</v>
      </c>
      <c r="I1270" s="31">
        <v>42846</v>
      </c>
      <c r="J1270" s="20">
        <v>0.13618847727775599</v>
      </c>
      <c r="K1270" s="20">
        <v>0</v>
      </c>
      <c r="L1270" s="20">
        <v>6.5035920546280698E-2</v>
      </c>
      <c r="M1270" s="20" t="s">
        <v>122</v>
      </c>
      <c r="N1270" s="20">
        <v>1.76124709458505E-2</v>
      </c>
      <c r="O1270" s="20">
        <v>0.27363686619794803</v>
      </c>
      <c r="P1270" s="20">
        <v>2.0468470007986399E-2</v>
      </c>
      <c r="Q1270" s="20">
        <v>2.67249825577307E-2</v>
      </c>
      <c r="R1270" s="20" t="s">
        <v>122</v>
      </c>
      <c r="S1270" s="20">
        <v>9.4270519958185306E-2</v>
      </c>
      <c r="T1270" s="20" t="s">
        <v>122</v>
      </c>
      <c r="U1270" s="20">
        <v>0.125921637335252</v>
      </c>
      <c r="V1270" s="20" t="s">
        <v>122</v>
      </c>
      <c r="W1270" s="20">
        <v>0.37632913245076699</v>
      </c>
      <c r="X1270" s="20"/>
      <c r="Y1270" s="20"/>
      <c r="Z1270" s="20"/>
      <c r="AA1270" s="30"/>
    </row>
    <row r="1271" spans="1:27" x14ac:dyDescent="0.25">
      <c r="A1271">
        <v>1235</v>
      </c>
      <c r="B1271" s="15">
        <v>42853</v>
      </c>
      <c r="C1271" s="25">
        <f t="shared" si="57"/>
        <v>0.13617105782031999</v>
      </c>
      <c r="D1271" s="25">
        <f>VLOOKUP(B1271,input_BB!$B$19:$K$10000,$D$35,0)</f>
        <v>24615.13</v>
      </c>
      <c r="E1271" s="27">
        <f t="shared" si="58"/>
        <v>3.4411102260247878E-2</v>
      </c>
      <c r="F1271" s="28">
        <f>VLOOKUP(B1271,viz!$B$3:$E$1863,4,0)</f>
        <v>0</v>
      </c>
      <c r="G1271" s="25">
        <f t="shared" si="59"/>
        <v>0.27361344591125503</v>
      </c>
      <c r="I1271" s="31">
        <v>42853</v>
      </c>
      <c r="J1271" s="20">
        <v>0.13617105782031999</v>
      </c>
      <c r="K1271" s="20">
        <v>0</v>
      </c>
      <c r="L1271" s="20">
        <v>6.4985072585664994E-2</v>
      </c>
      <c r="M1271" s="20" t="s">
        <v>122</v>
      </c>
      <c r="N1271" s="20">
        <v>1.7598448367643401E-2</v>
      </c>
      <c r="O1271" s="20">
        <v>0.27361344591125503</v>
      </c>
      <c r="P1271" s="20">
        <v>2.0451933273707999E-2</v>
      </c>
      <c r="Q1271" s="20">
        <v>2.67080630555365E-2</v>
      </c>
      <c r="R1271" s="20" t="s">
        <v>122</v>
      </c>
      <c r="S1271" s="20">
        <v>9.4194118130839097E-2</v>
      </c>
      <c r="T1271" s="20" t="s">
        <v>122</v>
      </c>
      <c r="U1271" s="20">
        <v>0.12581947489170101</v>
      </c>
      <c r="V1271" s="20" t="s">
        <v>122</v>
      </c>
      <c r="W1271" s="20">
        <v>0.37662944378365298</v>
      </c>
      <c r="X1271" s="20"/>
      <c r="Y1271" s="20"/>
      <c r="Z1271" s="20"/>
      <c r="AA1271" s="30"/>
    </row>
    <row r="1272" spans="1:27" x14ac:dyDescent="0.25">
      <c r="A1272">
        <v>1236</v>
      </c>
      <c r="B1272" s="15">
        <v>42860</v>
      </c>
      <c r="C1272" s="25">
        <f t="shared" si="57"/>
        <v>0.13612949848174999</v>
      </c>
      <c r="D1272" s="25">
        <f>VLOOKUP(B1272,input_BB!$B$19:$K$10000,$D$35,0)</f>
        <v>24476.35</v>
      </c>
      <c r="E1272" s="27">
        <f t="shared" si="58"/>
        <v>3.4336276386012589E-2</v>
      </c>
      <c r="F1272" s="28">
        <f>VLOOKUP(B1272,viz!$B$3:$E$1863,4,0)</f>
        <v>0</v>
      </c>
      <c r="G1272" s="25">
        <f t="shared" si="59"/>
        <v>0.27331036638725598</v>
      </c>
      <c r="I1272" s="31">
        <v>42860</v>
      </c>
      <c r="J1272" s="20">
        <v>0.13612949848174999</v>
      </c>
      <c r="K1272" s="20">
        <v>0</v>
      </c>
      <c r="L1272" s="20">
        <v>6.5035377894744797E-2</v>
      </c>
      <c r="M1272" s="20" t="s">
        <v>122</v>
      </c>
      <c r="N1272" s="20">
        <v>1.7589342508447198E-2</v>
      </c>
      <c r="O1272" s="20">
        <v>0.27331036638725598</v>
      </c>
      <c r="P1272" s="20">
        <v>2.0441106269442798E-2</v>
      </c>
      <c r="Q1272" s="20">
        <v>2.6698735212400401E-2</v>
      </c>
      <c r="R1272" s="20" t="s">
        <v>122</v>
      </c>
      <c r="S1272" s="20">
        <v>9.4143549413344102E-2</v>
      </c>
      <c r="T1272" s="20" t="s">
        <v>122</v>
      </c>
      <c r="U1272" s="20">
        <v>0.12575218369921701</v>
      </c>
      <c r="V1272" s="20" t="s">
        <v>122</v>
      </c>
      <c r="W1272" s="20">
        <v>0.37702933861514698</v>
      </c>
      <c r="X1272" s="20"/>
      <c r="Y1272" s="20"/>
      <c r="Z1272" s="20"/>
      <c r="AA1272" s="30"/>
    </row>
    <row r="1273" spans="1:27" x14ac:dyDescent="0.25">
      <c r="A1273">
        <v>1237</v>
      </c>
      <c r="B1273" s="15">
        <v>42867</v>
      </c>
      <c r="C1273" s="25">
        <f t="shared" si="57"/>
        <v>0.231407269835472</v>
      </c>
      <c r="D1273" s="25">
        <f>VLOOKUP(B1273,input_BB!$B$19:$K$10000,$D$35,0)</f>
        <v>25156.34</v>
      </c>
      <c r="E1273" s="27">
        <f t="shared" si="58"/>
        <v>0.20587997226854857</v>
      </c>
      <c r="F1273" s="28">
        <f>VLOOKUP(B1273,viz!$B$3:$E$1863,4,0)</f>
        <v>0</v>
      </c>
      <c r="G1273" s="25">
        <f t="shared" si="59"/>
        <v>0.27328679806243</v>
      </c>
      <c r="I1273" s="31">
        <v>42867</v>
      </c>
      <c r="J1273" s="20">
        <v>0.231407269835472</v>
      </c>
      <c r="K1273" s="20">
        <v>0</v>
      </c>
      <c r="L1273" s="20">
        <v>6.4984718863610194E-2</v>
      </c>
      <c r="M1273" s="20" t="s">
        <v>122</v>
      </c>
      <c r="N1273" s="20">
        <v>1.75753818123826E-2</v>
      </c>
      <c r="O1273" s="20">
        <v>0.27328679806243</v>
      </c>
      <c r="P1273" s="20">
        <v>2.0424642611334198E-2</v>
      </c>
      <c r="Q1273" s="20">
        <v>2.6682095605384398E-2</v>
      </c>
      <c r="R1273" s="20" t="s">
        <v>122</v>
      </c>
      <c r="S1273" s="20">
        <v>9.4067486580486304E-2</v>
      </c>
      <c r="T1273" s="20" t="s">
        <v>122</v>
      </c>
      <c r="U1273" s="20">
        <v>0.12565043093810699</v>
      </c>
      <c r="V1273" s="20" t="s">
        <v>122</v>
      </c>
      <c r="W1273" s="20">
        <v>0.37732844552626499</v>
      </c>
      <c r="X1273" s="20"/>
      <c r="Y1273" s="20"/>
      <c r="Z1273" s="20"/>
      <c r="AA1273" s="30"/>
    </row>
    <row r="1274" spans="1:27" x14ac:dyDescent="0.25">
      <c r="A1274">
        <v>1238</v>
      </c>
      <c r="B1274" s="15">
        <v>42874</v>
      </c>
      <c r="C1274" s="25">
        <f t="shared" si="57"/>
        <v>0.17009215056896199</v>
      </c>
      <c r="D1274" s="25">
        <f>VLOOKUP(B1274,input_BB!$B$19:$K$10000,$D$35,0)</f>
        <v>25174.87</v>
      </c>
      <c r="E1274" s="27">
        <f t="shared" si="58"/>
        <v>9.5484630070562501E-2</v>
      </c>
      <c r="F1274" s="28">
        <f>VLOOKUP(B1274,viz!$B$3:$E$1863,4,0)</f>
        <v>0</v>
      </c>
      <c r="G1274" s="25">
        <f t="shared" si="59"/>
        <v>0.25374087857537397</v>
      </c>
      <c r="I1274" s="31">
        <v>42874</v>
      </c>
      <c r="J1274" s="20">
        <v>0.17009215056896199</v>
      </c>
      <c r="K1274" s="20">
        <v>0</v>
      </c>
      <c r="L1274" s="20">
        <v>6.4921676423616001E-2</v>
      </c>
      <c r="M1274" s="20" t="s">
        <v>122</v>
      </c>
      <c r="N1274" s="20">
        <v>3.2145738037619602E-2</v>
      </c>
      <c r="O1274" s="20">
        <v>0.25374087857537397</v>
      </c>
      <c r="P1274" s="20" t="s">
        <v>122</v>
      </c>
      <c r="Q1274" s="20">
        <v>2.6659464784357399E-2</v>
      </c>
      <c r="R1274" s="20">
        <v>2.96756047709783E-2</v>
      </c>
      <c r="S1274" s="20">
        <v>9.3970544193418104E-2</v>
      </c>
      <c r="T1274" s="20" t="s">
        <v>122</v>
      </c>
      <c r="U1274" s="20">
        <v>0.121326397741588</v>
      </c>
      <c r="V1274" s="20" t="s">
        <v>122</v>
      </c>
      <c r="W1274" s="20">
        <v>0.37755969547304902</v>
      </c>
      <c r="X1274" s="20"/>
      <c r="Y1274" s="20"/>
      <c r="Z1274" s="20"/>
      <c r="AA1274" s="30"/>
    </row>
    <row r="1275" spans="1:27" x14ac:dyDescent="0.25">
      <c r="A1275">
        <v>1239</v>
      </c>
      <c r="B1275" s="15">
        <v>42881</v>
      </c>
      <c r="C1275" s="25">
        <f t="shared" si="57"/>
        <v>0.22383643686771401</v>
      </c>
      <c r="D1275" s="25">
        <f>VLOOKUP(B1275,input_BB!$B$19:$K$10000,$D$35,0)</f>
        <v>25639.27</v>
      </c>
      <c r="E1275" s="27">
        <f t="shared" si="58"/>
        <v>0.19224899990483763</v>
      </c>
      <c r="F1275" s="28">
        <f>VLOOKUP(B1275,viz!$B$3:$E$1863,4,0)</f>
        <v>0</v>
      </c>
      <c r="G1275" s="25">
        <f t="shared" si="59"/>
        <v>0.25361487127731802</v>
      </c>
      <c r="I1275" s="31">
        <v>42881</v>
      </c>
      <c r="J1275" s="20">
        <v>0.22383643686771401</v>
      </c>
      <c r="K1275" s="20">
        <v>0</v>
      </c>
      <c r="L1275" s="20">
        <v>6.4881021785107906E-2</v>
      </c>
      <c r="M1275" s="20" t="s">
        <v>122</v>
      </c>
      <c r="N1275" s="20">
        <v>3.21247027624861E-2</v>
      </c>
      <c r="O1275" s="20">
        <v>0.25361487127731802</v>
      </c>
      <c r="P1275" s="20" t="s">
        <v>122</v>
      </c>
      <c r="Q1275" s="20">
        <v>2.6646157144448401E-2</v>
      </c>
      <c r="R1275" s="20">
        <v>2.9662286325301199E-2</v>
      </c>
      <c r="S1275" s="20">
        <v>9.3906016830252806E-2</v>
      </c>
      <c r="T1275" s="20" t="s">
        <v>122</v>
      </c>
      <c r="U1275" s="20">
        <v>0.121242782014814</v>
      </c>
      <c r="V1275" s="20" t="s">
        <v>122</v>
      </c>
      <c r="W1275" s="20">
        <v>0.377922161860272</v>
      </c>
      <c r="X1275" s="20"/>
      <c r="Y1275" s="20"/>
      <c r="Z1275" s="20"/>
      <c r="AA1275" s="30"/>
    </row>
    <row r="1276" spans="1:27" x14ac:dyDescent="0.25">
      <c r="A1276">
        <v>1240</v>
      </c>
      <c r="B1276" s="15">
        <v>42888</v>
      </c>
      <c r="C1276" s="25">
        <f t="shared" si="57"/>
        <v>0.22379805147647899</v>
      </c>
      <c r="D1276" s="25">
        <f>VLOOKUP(B1276,input_BB!$B$19:$K$10000,$D$35,0)</f>
        <v>25924.05</v>
      </c>
      <c r="E1276" s="27">
        <f t="shared" si="58"/>
        <v>0.19217988859181262</v>
      </c>
      <c r="F1276" s="28">
        <f>VLOOKUP(B1276,viz!$B$3:$E$1863,4,0)</f>
        <v>0</v>
      </c>
      <c r="G1276" s="25">
        <f t="shared" si="59"/>
        <v>0.25348937561378998</v>
      </c>
      <c r="I1276" s="31">
        <v>42888</v>
      </c>
      <c r="J1276" s="20">
        <v>0.22379805147647899</v>
      </c>
      <c r="K1276" s="20">
        <v>0</v>
      </c>
      <c r="L1276" s="20">
        <v>6.4840347752240096E-2</v>
      </c>
      <c r="M1276" s="20" t="s">
        <v>122</v>
      </c>
      <c r="N1276" s="20">
        <v>3.2103686673314903E-2</v>
      </c>
      <c r="O1276" s="20">
        <v>0.25348937561378998</v>
      </c>
      <c r="P1276" s="20" t="s">
        <v>122</v>
      </c>
      <c r="Q1276" s="20">
        <v>2.66326403787094E-2</v>
      </c>
      <c r="R1276" s="20">
        <v>2.9648946143691901E-2</v>
      </c>
      <c r="S1276" s="20">
        <v>9.3841578832812994E-2</v>
      </c>
      <c r="T1276" s="20" t="s">
        <v>122</v>
      </c>
      <c r="U1276" s="20">
        <v>0.121159339832314</v>
      </c>
      <c r="V1276" s="20" t="s">
        <v>122</v>
      </c>
      <c r="W1276" s="20">
        <v>0.37828408477312703</v>
      </c>
      <c r="X1276" s="20"/>
      <c r="Y1276" s="20"/>
      <c r="Z1276" s="20"/>
      <c r="AA1276" s="30"/>
    </row>
    <row r="1277" spans="1:27" x14ac:dyDescent="0.25">
      <c r="A1277">
        <v>1241</v>
      </c>
      <c r="B1277" s="15">
        <v>42895</v>
      </c>
      <c r="C1277" s="25">
        <f t="shared" si="57"/>
        <v>0.138135805726051</v>
      </c>
      <c r="D1277" s="25">
        <f>VLOOKUP(B1277,input_BB!$B$19:$K$10000,$D$35,0)</f>
        <v>26030.29</v>
      </c>
      <c r="E1277" s="27">
        <f t="shared" si="58"/>
        <v>3.7948549793264744E-2</v>
      </c>
      <c r="F1277" s="28">
        <f>VLOOKUP(B1277,viz!$B$3:$E$1863,4,0)</f>
        <v>0</v>
      </c>
      <c r="G1277" s="25">
        <f t="shared" si="59"/>
        <v>0.25511718874539602</v>
      </c>
      <c r="I1277" s="31">
        <v>42895</v>
      </c>
      <c r="J1277" s="20">
        <v>0.138135805726051</v>
      </c>
      <c r="K1277" s="20">
        <v>0</v>
      </c>
      <c r="L1277" s="20">
        <v>6.4988363339325603E-2</v>
      </c>
      <c r="M1277" s="20" t="s">
        <v>122</v>
      </c>
      <c r="N1277" s="20">
        <v>3.2065946464722099E-2</v>
      </c>
      <c r="O1277" s="20">
        <v>0.25511718874539602</v>
      </c>
      <c r="P1277" s="20" t="s">
        <v>122</v>
      </c>
      <c r="Q1277" s="20">
        <v>2.6609897659474399E-2</v>
      </c>
      <c r="R1277" s="20">
        <v>2.9609387040092298E-2</v>
      </c>
      <c r="S1277" s="20">
        <v>9.3743876499346401E-2</v>
      </c>
      <c r="T1277" s="20" t="s">
        <v>122</v>
      </c>
      <c r="U1277" s="20">
        <v>0.12103153611822</v>
      </c>
      <c r="V1277" s="20" t="s">
        <v>122</v>
      </c>
      <c r="W1277" s="20">
        <v>0.37683380413342299</v>
      </c>
      <c r="X1277" s="20"/>
      <c r="Y1277" s="20"/>
      <c r="Z1277" s="20"/>
      <c r="AA1277" s="30"/>
    </row>
    <row r="1278" spans="1:27" x14ac:dyDescent="0.25">
      <c r="A1278">
        <v>1242</v>
      </c>
      <c r="B1278" s="15">
        <v>42902</v>
      </c>
      <c r="C1278" s="25">
        <f t="shared" si="57"/>
        <v>0.12228927761316299</v>
      </c>
      <c r="D1278" s="25">
        <f>VLOOKUP(B1278,input_BB!$B$19:$K$10000,$D$35,0)</f>
        <v>25626.49</v>
      </c>
      <c r="E1278" s="27">
        <f t="shared" si="58"/>
        <v>9.4175298001619827E-3</v>
      </c>
      <c r="F1278" s="28">
        <f>VLOOKUP(B1278,viz!$B$3:$E$1863,4,0)</f>
        <v>0</v>
      </c>
      <c r="G1278" s="25">
        <f t="shared" si="59"/>
        <v>0.254859648369341</v>
      </c>
      <c r="I1278" s="31">
        <v>42902</v>
      </c>
      <c r="J1278" s="20">
        <v>0.12228927761316299</v>
      </c>
      <c r="K1278" s="20">
        <v>0</v>
      </c>
      <c r="L1278" s="20">
        <v>6.5034420431460696E-2</v>
      </c>
      <c r="M1278" s="20" t="s">
        <v>122</v>
      </c>
      <c r="N1278" s="20">
        <v>3.2048217976980403E-2</v>
      </c>
      <c r="O1278" s="20">
        <v>0.254859648369341</v>
      </c>
      <c r="P1278" s="20" t="s">
        <v>122</v>
      </c>
      <c r="Q1278" s="20">
        <v>2.6598449061275401E-2</v>
      </c>
      <c r="R1278" s="20">
        <v>2.9598374888313801E-2</v>
      </c>
      <c r="S1278" s="20">
        <v>9.3687189268508997E-2</v>
      </c>
      <c r="T1278" s="20" t="s">
        <v>122</v>
      </c>
      <c r="U1278" s="20">
        <v>0.12095819072988399</v>
      </c>
      <c r="V1278" s="20" t="s">
        <v>122</v>
      </c>
      <c r="W1278" s="20">
        <v>0.37721550927423703</v>
      </c>
      <c r="X1278" s="20"/>
      <c r="Y1278" s="20"/>
      <c r="Z1278" s="20"/>
      <c r="AA1278" s="30"/>
    </row>
    <row r="1279" spans="1:27" x14ac:dyDescent="0.25">
      <c r="A1279">
        <v>1243</v>
      </c>
      <c r="B1279" s="15">
        <v>42909</v>
      </c>
      <c r="C1279" s="25">
        <f t="shared" si="57"/>
        <v>0.13109086453914601</v>
      </c>
      <c r="D1279" s="25">
        <f>VLOOKUP(B1279,input_BB!$B$19:$K$10000,$D$35,0)</f>
        <v>25670.05</v>
      </c>
      <c r="E1279" s="27">
        <f t="shared" si="58"/>
        <v>2.5264423881144832E-2</v>
      </c>
      <c r="F1279" s="28">
        <f>VLOOKUP(B1279,viz!$B$3:$E$1863,4,0)</f>
        <v>0</v>
      </c>
      <c r="G1279" s="25">
        <f t="shared" si="59"/>
        <v>0.255189564241105</v>
      </c>
      <c r="I1279" s="31">
        <v>42909</v>
      </c>
      <c r="J1279" s="20">
        <v>0.13109086453914601</v>
      </c>
      <c r="K1279" s="20">
        <v>0</v>
      </c>
      <c r="L1279" s="20">
        <v>6.5109301928066493E-2</v>
      </c>
      <c r="M1279" s="20" t="s">
        <v>122</v>
      </c>
      <c r="N1279" s="20">
        <v>3.2084188673092401E-2</v>
      </c>
      <c r="O1279" s="20">
        <v>0.255189564241105</v>
      </c>
      <c r="P1279" s="20" t="s">
        <v>122</v>
      </c>
      <c r="Q1279" s="20">
        <v>2.6632573526730801E-2</v>
      </c>
      <c r="R1279" s="20">
        <v>2.9638027800480499E-2</v>
      </c>
      <c r="S1279" s="20">
        <v>9.3789343694490407E-2</v>
      </c>
      <c r="T1279" s="20" t="s">
        <v>122</v>
      </c>
      <c r="U1279" s="20">
        <v>0.12108992524542</v>
      </c>
      <c r="V1279" s="20" t="s">
        <v>122</v>
      </c>
      <c r="W1279" s="20">
        <v>0.37646707489061498</v>
      </c>
      <c r="X1279" s="20"/>
      <c r="Y1279" s="20"/>
      <c r="Z1279" s="20"/>
      <c r="AA1279" s="30"/>
    </row>
    <row r="1280" spans="1:27" x14ac:dyDescent="0.25">
      <c r="A1280">
        <v>1244</v>
      </c>
      <c r="B1280" s="15">
        <v>42916</v>
      </c>
      <c r="C1280" s="25">
        <f t="shared" si="57"/>
        <v>0.13105538487434401</v>
      </c>
      <c r="D1280" s="25">
        <f>VLOOKUP(B1280,input_BB!$B$19:$K$10000,$D$35,0)</f>
        <v>25764.58</v>
      </c>
      <c r="E1280" s="27">
        <f t="shared" si="58"/>
        <v>2.5200544208663699E-2</v>
      </c>
      <c r="F1280" s="28">
        <f>VLOOKUP(B1280,viz!$B$3:$E$1863,4,0)</f>
        <v>0</v>
      </c>
      <c r="G1280" s="25">
        <f t="shared" si="59"/>
        <v>0.255458778150567</v>
      </c>
      <c r="I1280" s="31">
        <v>42916</v>
      </c>
      <c r="J1280" s="20">
        <v>0.13105538487434401</v>
      </c>
      <c r="K1280" s="20">
        <v>0</v>
      </c>
      <c r="L1280" s="20">
        <v>6.5168700721372305E-2</v>
      </c>
      <c r="M1280" s="20" t="s">
        <v>122</v>
      </c>
      <c r="N1280" s="20">
        <v>3.2112535915069802E-2</v>
      </c>
      <c r="O1280" s="20">
        <v>0.255458778150567</v>
      </c>
      <c r="P1280" s="20" t="s">
        <v>122</v>
      </c>
      <c r="Q1280" s="20">
        <v>2.6660143399498799E-2</v>
      </c>
      <c r="R1280" s="20">
        <v>2.96704581124341E-2</v>
      </c>
      <c r="S1280" s="20">
        <v>9.38692132856256E-2</v>
      </c>
      <c r="T1280" s="20" t="s">
        <v>122</v>
      </c>
      <c r="U1280" s="20">
        <v>0.12119282655595701</v>
      </c>
      <c r="V1280" s="20" t="s">
        <v>122</v>
      </c>
      <c r="W1280" s="20">
        <v>0.37586734385947501</v>
      </c>
      <c r="X1280" s="20"/>
      <c r="Y1280" s="20"/>
      <c r="Z1280" s="20"/>
      <c r="AA1280" s="30"/>
    </row>
    <row r="1281" spans="1:27" x14ac:dyDescent="0.25">
      <c r="A1281">
        <v>1245</v>
      </c>
      <c r="B1281" s="15">
        <v>42923</v>
      </c>
      <c r="C1281" s="25">
        <f t="shared" si="57"/>
        <v>0.12223232537508</v>
      </c>
      <c r="D1281" s="25">
        <f>VLOOKUP(B1281,input_BB!$B$19:$K$10000,$D$35,0)</f>
        <v>25340.85</v>
      </c>
      <c r="E1281" s="27">
        <f t="shared" si="58"/>
        <v>9.3149896455096588E-3</v>
      </c>
      <c r="F1281" s="28">
        <f>VLOOKUP(B1281,viz!$B$3:$E$1863,4,0)</f>
        <v>0</v>
      </c>
      <c r="G1281" s="25">
        <f t="shared" si="59"/>
        <v>0.25520125251779502</v>
      </c>
      <c r="I1281" s="31">
        <v>42923</v>
      </c>
      <c r="J1281" s="20">
        <v>0.12223232537508</v>
      </c>
      <c r="K1281" s="20">
        <v>0</v>
      </c>
      <c r="L1281" s="20">
        <v>6.5214493044626703E-2</v>
      </c>
      <c r="M1281" s="20" t="s">
        <v>122</v>
      </c>
      <c r="N1281" s="20">
        <v>3.2094767360641499E-2</v>
      </c>
      <c r="O1281" s="20">
        <v>0.25520125251779502</v>
      </c>
      <c r="P1281" s="20" t="s">
        <v>122</v>
      </c>
      <c r="Q1281" s="20">
        <v>2.6648688329974801E-2</v>
      </c>
      <c r="R1281" s="20">
        <v>2.96594057541478E-2</v>
      </c>
      <c r="S1281" s="20">
        <v>9.3812444435407899E-2</v>
      </c>
      <c r="T1281" s="20" t="s">
        <v>122</v>
      </c>
      <c r="U1281" s="20">
        <v>0.121119431989341</v>
      </c>
      <c r="V1281" s="20" t="s">
        <v>122</v>
      </c>
      <c r="W1281" s="20">
        <v>0.37624951656806499</v>
      </c>
      <c r="X1281" s="20"/>
      <c r="Y1281" s="20"/>
      <c r="Z1281" s="20"/>
      <c r="AA1281" s="30"/>
    </row>
    <row r="1282" spans="1:27" x14ac:dyDescent="0.25">
      <c r="A1282">
        <v>1246</v>
      </c>
      <c r="B1282" s="15">
        <v>42930</v>
      </c>
      <c r="C1282" s="25">
        <f t="shared" si="57"/>
        <v>0.137897044420242</v>
      </c>
      <c r="D1282" s="25">
        <f>VLOOKUP(B1282,input_BB!$B$19:$K$10000,$D$35,0)</f>
        <v>26389.23</v>
      </c>
      <c r="E1282" s="27">
        <f t="shared" si="58"/>
        <v>3.7518669914146277E-2</v>
      </c>
      <c r="F1282" s="28">
        <f>VLOOKUP(B1282,viz!$B$3:$E$1863,4,0)</f>
        <v>0</v>
      </c>
      <c r="G1282" s="25">
        <f t="shared" si="59"/>
        <v>0.25514206969126701</v>
      </c>
      <c r="I1282" s="31">
        <v>42930</v>
      </c>
      <c r="J1282" s="20">
        <v>0.137897044420242</v>
      </c>
      <c r="K1282" s="20">
        <v>0</v>
      </c>
      <c r="L1282" s="20">
        <v>6.5167159104786307E-2</v>
      </c>
      <c r="M1282" s="20" t="s">
        <v>122</v>
      </c>
      <c r="N1282" s="20">
        <v>3.2070817760885599E-2</v>
      </c>
      <c r="O1282" s="20">
        <v>0.25514206969126701</v>
      </c>
      <c r="P1282" s="20" t="s">
        <v>122</v>
      </c>
      <c r="Q1282" s="20">
        <v>2.6633505024610201E-2</v>
      </c>
      <c r="R1282" s="20">
        <v>2.9643409703187601E-2</v>
      </c>
      <c r="S1282" s="20">
        <v>9.3741634205331201E-2</v>
      </c>
      <c r="T1282" s="20" t="s">
        <v>122</v>
      </c>
      <c r="U1282" s="20">
        <v>0.12102779275599999</v>
      </c>
      <c r="V1282" s="20" t="s">
        <v>122</v>
      </c>
      <c r="W1282" s="20">
        <v>0.376573611753932</v>
      </c>
      <c r="X1282" s="20"/>
      <c r="Y1282" s="20"/>
      <c r="Z1282" s="20"/>
      <c r="AA1282" s="30"/>
    </row>
    <row r="1283" spans="1:27" x14ac:dyDescent="0.25">
      <c r="A1283">
        <v>1247</v>
      </c>
      <c r="B1283" s="15">
        <v>42937</v>
      </c>
      <c r="C1283" s="25">
        <f t="shared" si="57"/>
        <v>0.130951628088951</v>
      </c>
      <c r="D1283" s="25">
        <f>VLOOKUP(B1283,input_BB!$B$19:$K$10000,$D$35,0)</f>
        <v>26706.09</v>
      </c>
      <c r="E1283" s="27">
        <f t="shared" si="58"/>
        <v>2.5013734397872373E-2</v>
      </c>
      <c r="F1283" s="28">
        <f>VLOOKUP(B1283,viz!$B$3:$E$1863,4,0)</f>
        <v>0</v>
      </c>
      <c r="G1283" s="25">
        <f t="shared" si="59"/>
        <v>0.25501796700679902</v>
      </c>
      <c r="I1283" s="31">
        <v>42937</v>
      </c>
      <c r="J1283" s="20">
        <v>0.130951628088951</v>
      </c>
      <c r="K1283" s="20">
        <v>0</v>
      </c>
      <c r="L1283" s="20">
        <v>6.5126808639634007E-2</v>
      </c>
      <c r="M1283" s="20" t="s">
        <v>122</v>
      </c>
      <c r="N1283" s="20">
        <v>3.2050015237153798E-2</v>
      </c>
      <c r="O1283" s="20">
        <v>0.25501796700679902</v>
      </c>
      <c r="P1283" s="20" t="s">
        <v>122</v>
      </c>
      <c r="Q1283" s="20">
        <v>2.6620316410184901E-2</v>
      </c>
      <c r="R1283" s="20">
        <v>2.9630162331164799E-2</v>
      </c>
      <c r="S1283" s="20">
        <v>9.3677857623625793E-2</v>
      </c>
      <c r="T1283" s="20" t="s">
        <v>122</v>
      </c>
      <c r="U1283" s="20">
        <v>0.120945169981268</v>
      </c>
      <c r="V1283" s="20" t="s">
        <v>122</v>
      </c>
      <c r="W1283" s="20">
        <v>0.37693170277016902</v>
      </c>
      <c r="X1283" s="20"/>
      <c r="Y1283" s="20"/>
      <c r="Z1283" s="20"/>
      <c r="AA1283" s="30"/>
    </row>
    <row r="1284" spans="1:27" x14ac:dyDescent="0.25">
      <c r="A1284">
        <v>1248</v>
      </c>
      <c r="B1284" s="15">
        <v>42944</v>
      </c>
      <c r="C1284" s="25">
        <f t="shared" si="57"/>
        <v>0.12214619666338</v>
      </c>
      <c r="D1284" s="25">
        <f>VLOOKUP(B1284,input_BB!$B$19:$K$10000,$D$35,0)</f>
        <v>26979.39</v>
      </c>
      <c r="E1284" s="27">
        <f t="shared" si="58"/>
        <v>9.1599184540166658E-3</v>
      </c>
      <c r="F1284" s="28">
        <f>VLOOKUP(B1284,viz!$B$3:$E$1863,4,0)</f>
        <v>0</v>
      </c>
      <c r="G1284" s="25">
        <f t="shared" si="59"/>
        <v>0.25489416592401098</v>
      </c>
      <c r="I1284" s="31">
        <v>42944</v>
      </c>
      <c r="J1284" s="20">
        <v>0.12214619666338</v>
      </c>
      <c r="K1284" s="20">
        <v>0</v>
      </c>
      <c r="L1284" s="20">
        <v>6.5086457993986296E-2</v>
      </c>
      <c r="M1284" s="20" t="s">
        <v>122</v>
      </c>
      <c r="N1284" s="20">
        <v>3.2029251512162897E-2</v>
      </c>
      <c r="O1284" s="20">
        <v>0.25489416592401098</v>
      </c>
      <c r="P1284" s="20" t="s">
        <v>122</v>
      </c>
      <c r="Q1284" s="20">
        <v>2.6606852579256102E-2</v>
      </c>
      <c r="R1284" s="20">
        <v>2.9616933968430199E-2</v>
      </c>
      <c r="S1284" s="20">
        <v>9.3614198818340294E-2</v>
      </c>
      <c r="T1284" s="20" t="s">
        <v>122</v>
      </c>
      <c r="U1284" s="20">
        <v>0.120862778404314</v>
      </c>
      <c r="V1284" s="20" t="s">
        <v>122</v>
      </c>
      <c r="W1284" s="20">
        <v>0.37728936079949899</v>
      </c>
      <c r="X1284" s="20"/>
      <c r="Y1284" s="20"/>
      <c r="Z1284" s="20"/>
      <c r="AA1284" s="30"/>
    </row>
    <row r="1285" spans="1:27" x14ac:dyDescent="0.25">
      <c r="A1285">
        <v>1249</v>
      </c>
      <c r="B1285" s="15">
        <v>42951</v>
      </c>
      <c r="C1285" s="25">
        <f t="shared" si="57"/>
        <v>0.130881696939468</v>
      </c>
      <c r="D1285" s="25">
        <f>VLOOKUP(B1285,input_BB!$B$19:$K$10000,$D$35,0)</f>
        <v>27562.68</v>
      </c>
      <c r="E1285" s="27">
        <f t="shared" si="58"/>
        <v>2.4887826248792225E-2</v>
      </c>
      <c r="F1285" s="28">
        <f>VLOOKUP(B1285,viz!$B$3:$E$1863,4,0)</f>
        <v>0</v>
      </c>
      <c r="G1285" s="25">
        <f t="shared" si="59"/>
        <v>0.25483499919242703</v>
      </c>
      <c r="I1285" s="31">
        <v>42951</v>
      </c>
      <c r="J1285" s="20">
        <v>0.130881696939468</v>
      </c>
      <c r="K1285" s="20">
        <v>0</v>
      </c>
      <c r="L1285" s="20">
        <v>6.5039453297877595E-2</v>
      </c>
      <c r="M1285" s="20" t="s">
        <v>122</v>
      </c>
      <c r="N1285" s="20">
        <v>3.2005468913586799E-2</v>
      </c>
      <c r="O1285" s="20">
        <v>0.25483499919242703</v>
      </c>
      <c r="P1285" s="20" t="s">
        <v>122</v>
      </c>
      <c r="Q1285" s="20">
        <v>2.659183553586E-2</v>
      </c>
      <c r="R1285" s="20">
        <v>2.96010532458333E-2</v>
      </c>
      <c r="S1285" s="20">
        <v>9.3543883602620101E-2</v>
      </c>
      <c r="T1285" s="20" t="s">
        <v>122</v>
      </c>
      <c r="U1285" s="20">
        <v>0.120771740468244</v>
      </c>
      <c r="V1285" s="20" t="s">
        <v>122</v>
      </c>
      <c r="W1285" s="20">
        <v>0.37761156574355098</v>
      </c>
      <c r="X1285" s="20"/>
      <c r="Y1285" s="20"/>
      <c r="Z1285" s="20"/>
      <c r="AA1285" s="30"/>
    </row>
    <row r="1286" spans="1:27" x14ac:dyDescent="0.25">
      <c r="A1286">
        <v>1250</v>
      </c>
      <c r="B1286" s="15">
        <v>42958</v>
      </c>
      <c r="C1286" s="25">
        <f t="shared" si="57"/>
        <v>0.16112197935581199</v>
      </c>
      <c r="D1286" s="25">
        <f>VLOOKUP(B1286,input_BB!$B$19:$K$10000,$D$35,0)</f>
        <v>26883.51</v>
      </c>
      <c r="E1286" s="27">
        <f t="shared" si="58"/>
        <v>7.9334206936816837E-2</v>
      </c>
      <c r="F1286" s="28">
        <f>VLOOKUP(B1286,viz!$B$3:$E$1863,4,0)</f>
        <v>0</v>
      </c>
      <c r="G1286" s="25">
        <f t="shared" si="59"/>
        <v>0.25457928432113403</v>
      </c>
      <c r="I1286" s="31">
        <v>42958</v>
      </c>
      <c r="J1286" s="20">
        <v>0.16112197935581199</v>
      </c>
      <c r="K1286" s="20">
        <v>0</v>
      </c>
      <c r="L1286" s="20">
        <v>6.5085049690807806E-2</v>
      </c>
      <c r="M1286" s="20" t="s">
        <v>122</v>
      </c>
      <c r="N1286" s="20">
        <v>3.19878937208131E-2</v>
      </c>
      <c r="O1286" s="20">
        <v>0.25457928432113403</v>
      </c>
      <c r="P1286" s="20" t="s">
        <v>122</v>
      </c>
      <c r="Q1286" s="20">
        <v>2.65804470534017E-2</v>
      </c>
      <c r="R1286" s="20">
        <v>2.9590038672074302E-2</v>
      </c>
      <c r="S1286" s="20">
        <v>9.3487748357415898E-2</v>
      </c>
      <c r="T1286" s="20" t="s">
        <v>122</v>
      </c>
      <c r="U1286" s="20">
        <v>0.120699158627537</v>
      </c>
      <c r="V1286" s="20" t="s">
        <v>122</v>
      </c>
      <c r="W1286" s="20">
        <v>0.37799037955681603</v>
      </c>
      <c r="X1286" s="20"/>
      <c r="Y1286" s="20"/>
      <c r="Z1286" s="20"/>
      <c r="AA1286" s="30"/>
    </row>
    <row r="1287" spans="1:27" x14ac:dyDescent="0.25">
      <c r="A1287">
        <v>1251</v>
      </c>
      <c r="B1287" s="15">
        <v>42965</v>
      </c>
      <c r="C1287" s="25">
        <f t="shared" si="57"/>
        <v>0.13080567121505701</v>
      </c>
      <c r="D1287" s="25">
        <f>VLOOKUP(B1287,input_BB!$B$19:$K$10000,$D$35,0)</f>
        <v>27047.57</v>
      </c>
      <c r="E1287" s="27">
        <f t="shared" si="58"/>
        <v>2.4750945069034257E-2</v>
      </c>
      <c r="F1287" s="28">
        <f>VLOOKUP(B1287,viz!$B$3:$E$1863,4,0)</f>
        <v>0</v>
      </c>
      <c r="G1287" s="25">
        <f t="shared" si="59"/>
        <v>0.25445611068455598</v>
      </c>
      <c r="I1287" s="31">
        <v>42965</v>
      </c>
      <c r="J1287" s="20">
        <v>0.13080567121505701</v>
      </c>
      <c r="K1287" s="20">
        <v>0</v>
      </c>
      <c r="L1287" s="20">
        <v>6.5044862997456293E-2</v>
      </c>
      <c r="M1287" s="20" t="s">
        <v>122</v>
      </c>
      <c r="N1287" s="20">
        <v>3.1967222401353801E-2</v>
      </c>
      <c r="O1287" s="20">
        <v>0.25445611068455598</v>
      </c>
      <c r="P1287" s="20" t="s">
        <v>122</v>
      </c>
      <c r="Q1287" s="20">
        <v>2.65674126911533E-2</v>
      </c>
      <c r="R1287" s="20">
        <v>2.9576865434418301E-2</v>
      </c>
      <c r="S1287" s="20">
        <v>9.3424384534097696E-2</v>
      </c>
      <c r="T1287" s="20" t="s">
        <v>122</v>
      </c>
      <c r="U1287" s="20">
        <v>0.12061714348029</v>
      </c>
      <c r="V1287" s="20" t="s">
        <v>122</v>
      </c>
      <c r="W1287" s="20">
        <v>0.37834599777667399</v>
      </c>
      <c r="X1287" s="20"/>
      <c r="Y1287" s="20"/>
      <c r="Z1287" s="20"/>
      <c r="AA1287" s="30"/>
    </row>
    <row r="1288" spans="1:27" x14ac:dyDescent="0.25">
      <c r="A1288">
        <v>1252</v>
      </c>
      <c r="B1288" s="15">
        <v>42972</v>
      </c>
      <c r="C1288" s="25">
        <f t="shared" si="57"/>
        <v>0.13077917695045499</v>
      </c>
      <c r="D1288" s="25">
        <f>VLOOKUP(B1288,input_BB!$B$19:$K$10000,$D$35,0)</f>
        <v>27848.16</v>
      </c>
      <c r="E1288" s="27">
        <f t="shared" si="58"/>
        <v>2.4703243238849256E-2</v>
      </c>
      <c r="F1288" s="28">
        <f>VLOOKUP(B1288,viz!$B$3:$E$1863,4,0)</f>
        <v>0</v>
      </c>
      <c r="G1288" s="25">
        <f t="shared" si="59"/>
        <v>0.25439713605596198</v>
      </c>
      <c r="I1288" s="31">
        <v>42972</v>
      </c>
      <c r="J1288" s="20">
        <v>0.13077917695045499</v>
      </c>
      <c r="K1288" s="20">
        <v>0</v>
      </c>
      <c r="L1288" s="20">
        <v>6.4998084871039793E-2</v>
      </c>
      <c r="M1288" s="20" t="s">
        <v>122</v>
      </c>
      <c r="N1288" s="20">
        <v>3.1943601447025703E-2</v>
      </c>
      <c r="O1288" s="20">
        <v>0.25439713605596198</v>
      </c>
      <c r="P1288" s="20" t="s">
        <v>122</v>
      </c>
      <c r="Q1288" s="20">
        <v>2.6552158912329201E-2</v>
      </c>
      <c r="R1288" s="20">
        <v>2.9561039910043701E-2</v>
      </c>
      <c r="S1288" s="20">
        <v>9.3354543476918503E-2</v>
      </c>
      <c r="T1288" s="20" t="s">
        <v>122</v>
      </c>
      <c r="U1288" s="20">
        <v>0.120526740817817</v>
      </c>
      <c r="V1288" s="20" t="s">
        <v>122</v>
      </c>
      <c r="W1288" s="20">
        <v>0.37866669450886398</v>
      </c>
      <c r="X1288" s="20"/>
      <c r="Y1288" s="20"/>
      <c r="Z1288" s="20"/>
      <c r="AA1288" s="30"/>
    </row>
    <row r="1289" spans="1:27" x14ac:dyDescent="0.25">
      <c r="A1289">
        <v>1253</v>
      </c>
      <c r="B1289" s="15">
        <v>42979</v>
      </c>
      <c r="C1289" s="25">
        <f t="shared" si="57"/>
        <v>0.13765391707420299</v>
      </c>
      <c r="D1289" s="25">
        <f>VLOOKUP(B1289,input_BB!$B$19:$K$10000,$D$35,0)</f>
        <v>27953.16</v>
      </c>
      <c r="E1289" s="27">
        <f t="shared" si="58"/>
        <v>3.7080929159749261E-2</v>
      </c>
      <c r="F1289" s="28">
        <f>VLOOKUP(B1289,viz!$B$3:$E$1863,4,0)</f>
        <v>0</v>
      </c>
      <c r="G1289" s="25">
        <f t="shared" si="59"/>
        <v>0.25427434500708501</v>
      </c>
      <c r="I1289" s="31">
        <v>42979</v>
      </c>
      <c r="J1289" s="20">
        <v>0.13765391707420299</v>
      </c>
      <c r="K1289" s="20">
        <v>0</v>
      </c>
      <c r="L1289" s="20">
        <v>6.4958149601151302E-2</v>
      </c>
      <c r="M1289" s="20" t="s">
        <v>122</v>
      </c>
      <c r="N1289" s="20">
        <v>3.1923061876635503E-2</v>
      </c>
      <c r="O1289" s="20">
        <v>0.25427434500708501</v>
      </c>
      <c r="P1289" s="20" t="s">
        <v>122</v>
      </c>
      <c r="Q1289" s="20">
        <v>2.6539106081222199E-2</v>
      </c>
      <c r="R1289" s="20">
        <v>2.9547959838771998E-2</v>
      </c>
      <c r="S1289" s="20">
        <v>9.3291601839678398E-2</v>
      </c>
      <c r="T1289" s="20" t="s">
        <v>122</v>
      </c>
      <c r="U1289" s="20">
        <v>0.120445214345469</v>
      </c>
      <c r="V1289" s="20" t="s">
        <v>122</v>
      </c>
      <c r="W1289" s="20">
        <v>0.37902056140998602</v>
      </c>
      <c r="X1289" s="20"/>
      <c r="Y1289" s="20"/>
      <c r="Z1289" s="20"/>
      <c r="AA1289" s="30"/>
    </row>
    <row r="1290" spans="1:27" x14ac:dyDescent="0.25">
      <c r="A1290">
        <v>1254</v>
      </c>
      <c r="B1290" s="15">
        <v>42986</v>
      </c>
      <c r="C1290" s="25">
        <f t="shared" si="57"/>
        <v>0.121994666755199</v>
      </c>
      <c r="D1290" s="25">
        <f>VLOOKUP(B1290,input_BB!$B$19:$K$10000,$D$35,0)</f>
        <v>27668.47</v>
      </c>
      <c r="E1290" s="27">
        <f t="shared" si="58"/>
        <v>8.8870951069045002E-3</v>
      </c>
      <c r="F1290" s="28">
        <f>VLOOKUP(B1290,viz!$B$3:$E$1863,4,0)</f>
        <v>0</v>
      </c>
      <c r="G1290" s="25">
        <f t="shared" si="59"/>
        <v>0.25419952185586497</v>
      </c>
      <c r="I1290" s="31">
        <v>42986</v>
      </c>
      <c r="J1290" s="20">
        <v>0.121994666755199</v>
      </c>
      <c r="K1290" s="20">
        <v>0</v>
      </c>
      <c r="L1290" s="20">
        <v>6.4366888051556798E-2</v>
      </c>
      <c r="M1290" s="20" t="s">
        <v>122</v>
      </c>
      <c r="N1290" s="20">
        <v>3.1932090390718801E-2</v>
      </c>
      <c r="O1290" s="20">
        <v>0.25419952185586497</v>
      </c>
      <c r="P1290" s="20" t="s">
        <v>122</v>
      </c>
      <c r="Q1290" s="20">
        <v>2.6545213402818801E-2</v>
      </c>
      <c r="R1290" s="20">
        <v>2.95626568087522E-2</v>
      </c>
      <c r="S1290" s="20">
        <v>9.3296816208495406E-2</v>
      </c>
      <c r="T1290" s="20" t="s">
        <v>122</v>
      </c>
      <c r="U1290" s="20">
        <v>0.120453154407514</v>
      </c>
      <c r="V1290" s="20" t="s">
        <v>122</v>
      </c>
      <c r="W1290" s="20">
        <v>0.37964365887427898</v>
      </c>
      <c r="X1290" s="20"/>
      <c r="Y1290" s="20"/>
      <c r="Z1290" s="20"/>
      <c r="AA1290" s="30"/>
    </row>
    <row r="1291" spans="1:27" x14ac:dyDescent="0.25">
      <c r="A1291">
        <v>1255</v>
      </c>
      <c r="B1291" s="15">
        <v>42993</v>
      </c>
      <c r="C1291" s="25">
        <f t="shared" si="57"/>
        <v>0.130661070346832</v>
      </c>
      <c r="D1291" s="25">
        <f>VLOOKUP(B1291,input_BB!$B$19:$K$10000,$D$35,0)</f>
        <v>27807.59</v>
      </c>
      <c r="E1291" s="27">
        <f t="shared" si="58"/>
        <v>2.4490597172450366E-2</v>
      </c>
      <c r="F1291" s="28">
        <f>VLOOKUP(B1291,viz!$B$3:$E$1863,4,0)</f>
        <v>0</v>
      </c>
      <c r="G1291" s="25">
        <f t="shared" si="59"/>
        <v>0.254077135622857</v>
      </c>
      <c r="I1291" s="31">
        <v>42993</v>
      </c>
      <c r="J1291" s="20">
        <v>0.130661070346832</v>
      </c>
      <c r="K1291" s="20">
        <v>0</v>
      </c>
      <c r="L1291" s="20">
        <v>6.4327425774107105E-2</v>
      </c>
      <c r="M1291" s="20" t="s">
        <v>122</v>
      </c>
      <c r="N1291" s="20">
        <v>3.1911608668967903E-2</v>
      </c>
      <c r="O1291" s="20">
        <v>0.254077135622857</v>
      </c>
      <c r="P1291" s="20" t="s">
        <v>122</v>
      </c>
      <c r="Q1291" s="20">
        <v>2.6532381397546299E-2</v>
      </c>
      <c r="R1291" s="20">
        <v>2.9549573215192301E-2</v>
      </c>
      <c r="S1291" s="20">
        <v>9.3234061374332697E-2</v>
      </c>
      <c r="T1291" s="20" t="s">
        <v>122</v>
      </c>
      <c r="U1291" s="20">
        <v>0.12037188797182399</v>
      </c>
      <c r="V1291" s="20" t="s">
        <v>122</v>
      </c>
      <c r="W1291" s="20">
        <v>0.37999592597517301</v>
      </c>
      <c r="X1291" s="20"/>
      <c r="Y1291" s="20"/>
      <c r="Z1291" s="20"/>
      <c r="AA1291" s="30"/>
    </row>
    <row r="1292" spans="1:27" x14ac:dyDescent="0.25">
      <c r="A1292">
        <v>1256</v>
      </c>
      <c r="B1292" s="15">
        <v>43000</v>
      </c>
      <c r="C1292" s="25">
        <f t="shared" si="57"/>
        <v>0.130618661642075</v>
      </c>
      <c r="D1292" s="25">
        <f>VLOOKUP(B1292,input_BB!$B$19:$K$10000,$D$35,0)</f>
        <v>27880.53</v>
      </c>
      <c r="E1292" s="27">
        <f t="shared" si="58"/>
        <v>2.4414242049442734E-2</v>
      </c>
      <c r="F1292" s="28">
        <f>VLOOKUP(B1292,viz!$B$3:$E$1863,4,0)</f>
        <v>0</v>
      </c>
      <c r="G1292" s="25">
        <f t="shared" si="59"/>
        <v>0.25395488632567997</v>
      </c>
      <c r="I1292" s="31">
        <v>43000</v>
      </c>
      <c r="J1292" s="20">
        <v>0.130618661642075</v>
      </c>
      <c r="K1292" s="20">
        <v>0</v>
      </c>
      <c r="L1292" s="20">
        <v>6.4287955866000807E-2</v>
      </c>
      <c r="M1292" s="20" t="s">
        <v>122</v>
      </c>
      <c r="N1292" s="20">
        <v>3.1891132742394003E-2</v>
      </c>
      <c r="O1292" s="20">
        <v>0.25395488632567997</v>
      </c>
      <c r="P1292" s="20" t="s">
        <v>122</v>
      </c>
      <c r="Q1292" s="20">
        <v>2.6519116930227501E-2</v>
      </c>
      <c r="R1292" s="20">
        <v>2.9536469142799799E-2</v>
      </c>
      <c r="S1292" s="20">
        <v>9.3171335187251805E-2</v>
      </c>
      <c r="T1292" s="20" t="s">
        <v>122</v>
      </c>
      <c r="U1292" s="20">
        <v>0.12029063016675599</v>
      </c>
      <c r="V1292" s="20" t="s">
        <v>122</v>
      </c>
      <c r="W1292" s="20">
        <v>0.38034847363889002</v>
      </c>
      <c r="X1292" s="20"/>
      <c r="Y1292" s="20"/>
      <c r="Z1292" s="20"/>
      <c r="AA1292" s="30"/>
    </row>
    <row r="1293" spans="1:27" x14ac:dyDescent="0.25">
      <c r="A1293">
        <v>1257</v>
      </c>
      <c r="B1293" s="15">
        <v>43007</v>
      </c>
      <c r="C1293" s="25">
        <f t="shared" si="57"/>
        <v>0.13748416304588301</v>
      </c>
      <c r="D1293" s="25">
        <f>VLOOKUP(B1293,input_BB!$B$19:$K$10000,$D$35,0)</f>
        <v>27554.3</v>
      </c>
      <c r="E1293" s="27">
        <f t="shared" si="58"/>
        <v>3.6775294036307429E-2</v>
      </c>
      <c r="F1293" s="28">
        <f>VLOOKUP(B1293,viz!$B$3:$E$1863,4,0)</f>
        <v>0</v>
      </c>
      <c r="G1293" s="25">
        <f t="shared" si="59"/>
        <v>0.25370237547208802</v>
      </c>
      <c r="I1293" s="31">
        <v>43007</v>
      </c>
      <c r="J1293" s="20">
        <v>0.13748416304588301</v>
      </c>
      <c r="K1293" s="20">
        <v>0</v>
      </c>
      <c r="L1293" s="20">
        <v>6.4332706762020103E-2</v>
      </c>
      <c r="M1293" s="20" t="s">
        <v>122</v>
      </c>
      <c r="N1293" s="20">
        <v>3.1873760094112302E-2</v>
      </c>
      <c r="O1293" s="20">
        <v>0.25370237547208802</v>
      </c>
      <c r="P1293" s="20" t="s">
        <v>122</v>
      </c>
      <c r="Q1293" s="20">
        <v>2.6508260233258599E-2</v>
      </c>
      <c r="R1293" s="20">
        <v>2.9525588563112298E-2</v>
      </c>
      <c r="S1293" s="20">
        <v>9.3115899178391803E-2</v>
      </c>
      <c r="T1293" s="20" t="s">
        <v>122</v>
      </c>
      <c r="U1293" s="20">
        <v>0.120218936721232</v>
      </c>
      <c r="V1293" s="20" t="s">
        <v>122</v>
      </c>
      <c r="W1293" s="20">
        <v>0.38072247297578499</v>
      </c>
      <c r="X1293" s="20"/>
      <c r="Y1293" s="20"/>
      <c r="Z1293" s="20"/>
      <c r="AA1293" s="30"/>
    </row>
    <row r="1294" spans="1:27" x14ac:dyDescent="0.25">
      <c r="A1294">
        <v>1258</v>
      </c>
      <c r="B1294" s="15">
        <v>43014</v>
      </c>
      <c r="C1294" s="25">
        <f t="shared" si="57"/>
        <v>0.13056007027625999</v>
      </c>
      <c r="D1294" s="25">
        <f>VLOOKUP(B1294,input_BB!$B$19:$K$10000,$D$35,0)</f>
        <v>28458.04</v>
      </c>
      <c r="E1294" s="27">
        <f t="shared" si="58"/>
        <v>2.4308750712944124E-2</v>
      </c>
      <c r="F1294" s="28">
        <f>VLOOKUP(B1294,viz!$B$3:$E$1863,4,0)</f>
        <v>0</v>
      </c>
      <c r="G1294" s="25">
        <f t="shared" si="59"/>
        <v>0.25364384706552001</v>
      </c>
      <c r="I1294" s="31">
        <v>43014</v>
      </c>
      <c r="J1294" s="20">
        <v>0.13056007027625999</v>
      </c>
      <c r="K1294" s="20">
        <v>0</v>
      </c>
      <c r="L1294" s="20">
        <v>6.4286840701035894E-2</v>
      </c>
      <c r="M1294" s="20" t="s">
        <v>122</v>
      </c>
      <c r="N1294" s="20">
        <v>3.18504174199854E-2</v>
      </c>
      <c r="O1294" s="20">
        <v>0.25364384706552001</v>
      </c>
      <c r="P1294" s="20" t="s">
        <v>122</v>
      </c>
      <c r="Q1294" s="20">
        <v>2.6493175181001801E-2</v>
      </c>
      <c r="R1294" s="20">
        <v>2.9509907983964401E-2</v>
      </c>
      <c r="S1294" s="20">
        <v>9.3046909341630998E-2</v>
      </c>
      <c r="T1294" s="20" t="s">
        <v>122</v>
      </c>
      <c r="U1294" s="20">
        <v>0.120129679905495</v>
      </c>
      <c r="V1294" s="20" t="s">
        <v>122</v>
      </c>
      <c r="W1294" s="20">
        <v>0.38103922240136701</v>
      </c>
      <c r="X1294" s="20"/>
      <c r="Y1294" s="20"/>
      <c r="Z1294" s="20"/>
      <c r="AA1294" s="30"/>
    </row>
    <row r="1295" spans="1:27" x14ac:dyDescent="0.25">
      <c r="A1295">
        <v>1259</v>
      </c>
      <c r="B1295" s="15">
        <v>43021</v>
      </c>
      <c r="C1295" s="25">
        <f t="shared" si="57"/>
        <v>0.13051797449588801</v>
      </c>
      <c r="D1295" s="25">
        <f>VLOOKUP(B1295,input_BB!$B$19:$K$10000,$D$35,0)</f>
        <v>28476.43</v>
      </c>
      <c r="E1295" s="27">
        <f t="shared" si="58"/>
        <v>2.4232958997379535E-2</v>
      </c>
      <c r="F1295" s="28">
        <f>VLOOKUP(B1295,viz!$B$3:$E$1863,4,0)</f>
        <v>0</v>
      </c>
      <c r="G1295" s="25">
        <f t="shared" si="59"/>
        <v>0.25352208621569</v>
      </c>
      <c r="I1295" s="31">
        <v>43021</v>
      </c>
      <c r="J1295" s="20">
        <v>0.13051797449588801</v>
      </c>
      <c r="K1295" s="20">
        <v>0</v>
      </c>
      <c r="L1295" s="20">
        <v>6.4247542618583495E-2</v>
      </c>
      <c r="M1295" s="20" t="s">
        <v>122</v>
      </c>
      <c r="N1295" s="20">
        <v>3.1830059215509597E-2</v>
      </c>
      <c r="O1295" s="20">
        <v>0.25352208621569</v>
      </c>
      <c r="P1295" s="20" t="s">
        <v>122</v>
      </c>
      <c r="Q1295" s="20">
        <v>2.6480283332531301E-2</v>
      </c>
      <c r="R1295" s="20">
        <v>2.9496856125037999E-2</v>
      </c>
      <c r="S1295" s="20">
        <v>9.2984555251676301E-2</v>
      </c>
      <c r="T1295" s="20" t="s">
        <v>122</v>
      </c>
      <c r="U1295" s="20">
        <v>0.12004891753411701</v>
      </c>
      <c r="V1295" s="20" t="s">
        <v>122</v>
      </c>
      <c r="W1295" s="20">
        <v>0.38138969970685399</v>
      </c>
      <c r="X1295" s="20"/>
      <c r="Y1295" s="20"/>
      <c r="Z1295" s="20"/>
      <c r="AA1295" s="30"/>
    </row>
    <row r="1296" spans="1:27" x14ac:dyDescent="0.25">
      <c r="A1296">
        <v>1260</v>
      </c>
      <c r="B1296" s="15">
        <v>43028</v>
      </c>
      <c r="C1296" s="25">
        <f t="shared" si="57"/>
        <v>0.124971933662891</v>
      </c>
      <c r="D1296" s="25">
        <f>VLOOKUP(B1296,input_BB!$B$19:$K$10000,$D$35,0)</f>
        <v>28487.24</v>
      </c>
      <c r="E1296" s="27">
        <f t="shared" si="58"/>
        <v>1.4247541323453232E-2</v>
      </c>
      <c r="F1296" s="28">
        <f>VLOOKUP(B1296,viz!$B$3:$E$1863,4,0)</f>
        <v>0</v>
      </c>
      <c r="G1296" s="25">
        <f t="shared" si="59"/>
        <v>0.25198307042051699</v>
      </c>
      <c r="I1296" s="31">
        <v>43028</v>
      </c>
      <c r="J1296" s="20">
        <v>0.124971933662891</v>
      </c>
      <c r="K1296" s="20">
        <v>0</v>
      </c>
      <c r="L1296" s="20">
        <v>6.4047002487478105E-2</v>
      </c>
      <c r="M1296" s="20" t="s">
        <v>122</v>
      </c>
      <c r="N1296" s="20">
        <v>3.1805984551541801E-2</v>
      </c>
      <c r="O1296" s="20">
        <v>0.25198307042051699</v>
      </c>
      <c r="P1296" s="20" t="s">
        <v>122</v>
      </c>
      <c r="Q1296" s="20">
        <v>2.6534320284561E-2</v>
      </c>
      <c r="R1296" s="20">
        <v>2.9396284201765498E-2</v>
      </c>
      <c r="S1296" s="20">
        <v>9.3181595124256E-2</v>
      </c>
      <c r="T1296" s="20" t="s">
        <v>122</v>
      </c>
      <c r="U1296" s="20">
        <v>0.120219057989152</v>
      </c>
      <c r="V1296" s="20" t="s">
        <v>122</v>
      </c>
      <c r="W1296" s="20">
        <v>0.38283268494072797</v>
      </c>
      <c r="X1296" s="20"/>
      <c r="Y1296" s="20"/>
      <c r="Z1296" s="20"/>
      <c r="AA1296" s="30"/>
    </row>
    <row r="1297" spans="1:27" x14ac:dyDescent="0.25">
      <c r="A1297">
        <v>1261</v>
      </c>
      <c r="B1297" s="15">
        <v>43035</v>
      </c>
      <c r="C1297" s="25">
        <f t="shared" si="57"/>
        <v>0.124953910708427</v>
      </c>
      <c r="D1297" s="25">
        <f>VLOOKUP(B1297,input_BB!$B$19:$K$10000,$D$35,0)</f>
        <v>28438.85</v>
      </c>
      <c r="E1297" s="27">
        <f t="shared" si="58"/>
        <v>1.4215091737620675E-2</v>
      </c>
      <c r="F1297" s="28">
        <f>VLOOKUP(B1297,viz!$B$3:$E$1863,4,0)</f>
        <v>0</v>
      </c>
      <c r="G1297" s="25">
        <f t="shared" si="59"/>
        <v>0.25171242222910001</v>
      </c>
      <c r="I1297" s="31">
        <v>43035</v>
      </c>
      <c r="J1297" s="20">
        <v>0.124953910708427</v>
      </c>
      <c r="K1297" s="20">
        <v>0</v>
      </c>
      <c r="L1297" s="20">
        <v>6.4094229454029497E-2</v>
      </c>
      <c r="M1297" s="20" t="s">
        <v>122</v>
      </c>
      <c r="N1297" s="20">
        <v>3.1790114227855201E-2</v>
      </c>
      <c r="O1297" s="20">
        <v>0.25171242222910001</v>
      </c>
      <c r="P1297" s="20" t="s">
        <v>122</v>
      </c>
      <c r="Q1297" s="20">
        <v>2.6523914034593199E-2</v>
      </c>
      <c r="R1297" s="20">
        <v>2.93861807790811E-2</v>
      </c>
      <c r="S1297" s="20">
        <v>9.3128413385441797E-2</v>
      </c>
      <c r="T1297" s="20" t="s">
        <v>122</v>
      </c>
      <c r="U1297" s="20">
        <v>0.12015069903619</v>
      </c>
      <c r="V1297" s="20" t="s">
        <v>122</v>
      </c>
      <c r="W1297" s="20">
        <v>0.38321402685370898</v>
      </c>
      <c r="X1297" s="20"/>
      <c r="Y1297" s="20"/>
      <c r="Z1297" s="20"/>
      <c r="AA1297" s="30"/>
    </row>
    <row r="1298" spans="1:27" x14ac:dyDescent="0.25">
      <c r="A1298">
        <v>1262</v>
      </c>
      <c r="B1298" s="15">
        <v>43042</v>
      </c>
      <c r="C1298" s="25">
        <f t="shared" si="57"/>
        <v>0.139324620366096</v>
      </c>
      <c r="D1298" s="25">
        <f>VLOOKUP(B1298,input_BB!$B$19:$K$10000,$D$35,0)</f>
        <v>28603.61</v>
      </c>
      <c r="E1298" s="27">
        <f t="shared" si="58"/>
        <v>4.0088961498692607E-2</v>
      </c>
      <c r="F1298" s="28">
        <f>VLOOKUP(B1298,viz!$B$3:$E$1863,4,0)</f>
        <v>0</v>
      </c>
      <c r="G1298" s="25">
        <f t="shared" si="59"/>
        <v>0.25163934851410902</v>
      </c>
      <c r="I1298" s="31">
        <v>43042</v>
      </c>
      <c r="J1298" s="20">
        <v>0.139324620366096</v>
      </c>
      <c r="K1298" s="20">
        <v>0</v>
      </c>
      <c r="L1298" s="20">
        <v>6.4049877542879705E-2</v>
      </c>
      <c r="M1298" s="20" t="s">
        <v>122</v>
      </c>
      <c r="N1298" s="20">
        <v>3.1767440185614698E-2</v>
      </c>
      <c r="O1298" s="20">
        <v>0.25163934851410902</v>
      </c>
      <c r="P1298" s="20" t="s">
        <v>122</v>
      </c>
      <c r="Q1298" s="20">
        <v>2.6509442433573401E-2</v>
      </c>
      <c r="R1298" s="20">
        <v>2.9371574257856699E-2</v>
      </c>
      <c r="S1298" s="20">
        <v>9.3061094671875497E-2</v>
      </c>
      <c r="T1298" s="20" t="s">
        <v>122</v>
      </c>
      <c r="U1298" s="20">
        <v>0.120063505264037</v>
      </c>
      <c r="V1298" s="20" t="s">
        <v>122</v>
      </c>
      <c r="W1298" s="20">
        <v>0.38353771713005402</v>
      </c>
      <c r="X1298" s="20"/>
      <c r="Y1298" s="20"/>
      <c r="Z1298" s="20"/>
      <c r="AA1298" s="30"/>
    </row>
    <row r="1299" spans="1:27" x14ac:dyDescent="0.25">
      <c r="A1299">
        <v>1263</v>
      </c>
      <c r="B1299" s="15">
        <v>43049</v>
      </c>
      <c r="C1299" s="25">
        <f t="shared" si="57"/>
        <v>0.13930568099021901</v>
      </c>
      <c r="D1299" s="25">
        <f>VLOOKUP(B1299,input_BB!$B$19:$K$10000,$D$35,0)</f>
        <v>29120.92</v>
      </c>
      <c r="E1299" s="27">
        <f t="shared" si="58"/>
        <v>4.0054861933920188E-2</v>
      </c>
      <c r="F1299" s="28">
        <f>VLOOKUP(B1299,viz!$B$3:$E$1863,4,0)</f>
        <v>0</v>
      </c>
      <c r="G1299" s="25">
        <f t="shared" si="59"/>
        <v>0.25156650532650898</v>
      </c>
      <c r="I1299" s="31">
        <v>43049</v>
      </c>
      <c r="J1299" s="20">
        <v>0.13930568099021901</v>
      </c>
      <c r="K1299" s="20">
        <v>0</v>
      </c>
      <c r="L1299" s="20">
        <v>6.4005666278767401E-2</v>
      </c>
      <c r="M1299" s="20" t="s">
        <v>122</v>
      </c>
      <c r="N1299" s="20">
        <v>3.1744834481916201E-2</v>
      </c>
      <c r="O1299" s="20">
        <v>0.25156650532650898</v>
      </c>
      <c r="P1299" s="20" t="s">
        <v>122</v>
      </c>
      <c r="Q1299" s="20">
        <v>2.64948276854057E-2</v>
      </c>
      <c r="R1299" s="20">
        <v>2.93570292231667E-2</v>
      </c>
      <c r="S1299" s="20">
        <v>9.2993979936340704E-2</v>
      </c>
      <c r="T1299" s="20" t="s">
        <v>122</v>
      </c>
      <c r="U1299" s="20">
        <v>0.119976552979811</v>
      </c>
      <c r="V1299" s="20" t="s">
        <v>122</v>
      </c>
      <c r="W1299" s="20">
        <v>0.38386060408808298</v>
      </c>
      <c r="X1299" s="20"/>
      <c r="Y1299" s="20"/>
      <c r="Z1299" s="20"/>
      <c r="AA1299" s="30"/>
    </row>
    <row r="1300" spans="1:27" x14ac:dyDescent="0.25">
      <c r="A1300">
        <v>1264</v>
      </c>
      <c r="B1300" s="15">
        <v>43056</v>
      </c>
      <c r="C1300" s="25">
        <f t="shared" si="57"/>
        <v>0.124852888286114</v>
      </c>
      <c r="D1300" s="25">
        <f>VLOOKUP(B1300,input_BB!$B$19:$K$10000,$D$35,0)</f>
        <v>29199.040000000001</v>
      </c>
      <c r="E1300" s="27">
        <f t="shared" si="58"/>
        <v>1.4033205034727088E-2</v>
      </c>
      <c r="F1300" s="28">
        <f>VLOOKUP(B1300,viz!$B$3:$E$1863,4,0)</f>
        <v>0</v>
      </c>
      <c r="G1300" s="25">
        <f t="shared" si="59"/>
        <v>0.25149392662530001</v>
      </c>
      <c r="I1300" s="31">
        <v>43056</v>
      </c>
      <c r="J1300" s="20">
        <v>0.124852888286114</v>
      </c>
      <c r="K1300" s="20">
        <v>0</v>
      </c>
      <c r="L1300" s="20">
        <v>6.396143139589E-2</v>
      </c>
      <c r="M1300" s="20" t="s">
        <v>122</v>
      </c>
      <c r="N1300" s="20">
        <v>3.1722229976853297E-2</v>
      </c>
      <c r="O1300" s="20">
        <v>0.25149392662530001</v>
      </c>
      <c r="P1300" s="20" t="s">
        <v>122</v>
      </c>
      <c r="Q1300" s="20">
        <v>2.6480338426337801E-2</v>
      </c>
      <c r="R1300" s="20">
        <v>2.9342462098753401E-2</v>
      </c>
      <c r="S1300" s="20">
        <v>9.2926866989245405E-2</v>
      </c>
      <c r="T1300" s="20" t="s">
        <v>122</v>
      </c>
      <c r="U1300" s="20">
        <v>0.11988959745911699</v>
      </c>
      <c r="V1300" s="20" t="s">
        <v>122</v>
      </c>
      <c r="W1300" s="20">
        <v>0.38418314702850198</v>
      </c>
      <c r="X1300" s="20"/>
      <c r="Y1300" s="20"/>
      <c r="Z1300" s="20"/>
      <c r="AA1300" s="30"/>
    </row>
    <row r="1301" spans="1:27" x14ac:dyDescent="0.25">
      <c r="A1301">
        <v>1265</v>
      </c>
      <c r="B1301" s="15">
        <v>43063</v>
      </c>
      <c r="C1301" s="25">
        <f t="shared" si="57"/>
        <v>0.124819420278072</v>
      </c>
      <c r="D1301" s="25">
        <f>VLOOKUP(B1301,input_BB!$B$19:$K$10000,$D$35,0)</f>
        <v>29866.32</v>
      </c>
      <c r="E1301" s="27">
        <f t="shared" si="58"/>
        <v>1.3972947267235468E-2</v>
      </c>
      <c r="F1301" s="28">
        <f>VLOOKUP(B1301,viz!$B$3:$E$1863,4,0)</f>
        <v>0</v>
      </c>
      <c r="G1301" s="25">
        <f t="shared" si="59"/>
        <v>0.25142110147665397</v>
      </c>
      <c r="I1301" s="31">
        <v>43063</v>
      </c>
      <c r="J1301" s="20">
        <v>0.124819420278072</v>
      </c>
      <c r="K1301" s="20">
        <v>0</v>
      </c>
      <c r="L1301" s="20">
        <v>6.3917420164636904E-2</v>
      </c>
      <c r="M1301" s="20" t="s">
        <v>122</v>
      </c>
      <c r="N1301" s="20">
        <v>3.1699724242271597E-2</v>
      </c>
      <c r="O1301" s="20">
        <v>0.25142110147665397</v>
      </c>
      <c r="P1301" s="20" t="s">
        <v>122</v>
      </c>
      <c r="Q1301" s="20">
        <v>2.6465988494973201E-2</v>
      </c>
      <c r="R1301" s="20">
        <v>2.9327984441130502E-2</v>
      </c>
      <c r="S1301" s="20">
        <v>9.2860054616802495E-2</v>
      </c>
      <c r="T1301" s="20" t="s">
        <v>122</v>
      </c>
      <c r="U1301" s="20">
        <v>0.119803043589691</v>
      </c>
      <c r="V1301" s="20" t="s">
        <v>122</v>
      </c>
      <c r="W1301" s="20">
        <v>0.38450468297384099</v>
      </c>
      <c r="X1301" s="20"/>
      <c r="Y1301" s="20"/>
      <c r="Z1301" s="20"/>
      <c r="AA1301" s="30"/>
    </row>
    <row r="1302" spans="1:27" x14ac:dyDescent="0.25">
      <c r="A1302">
        <v>1266</v>
      </c>
      <c r="B1302" s="15">
        <v>43070</v>
      </c>
      <c r="C1302" s="25">
        <f t="shared" si="57"/>
        <v>0.124801650643349</v>
      </c>
      <c r="D1302" s="25">
        <f>VLOOKUP(B1302,input_BB!$B$19:$K$10000,$D$35,0)</f>
        <v>29074.240000000002</v>
      </c>
      <c r="E1302" s="27">
        <f t="shared" si="58"/>
        <v>1.3940953773143874E-2</v>
      </c>
      <c r="F1302" s="28">
        <f>VLOOKUP(B1302,viz!$B$3:$E$1863,4,0)</f>
        <v>0</v>
      </c>
      <c r="G1302" s="25">
        <f t="shared" si="59"/>
        <v>0.25115188748335199</v>
      </c>
      <c r="I1302" s="31">
        <v>43070</v>
      </c>
      <c r="J1302" s="20">
        <v>0.124801650643349</v>
      </c>
      <c r="K1302" s="20">
        <v>0</v>
      </c>
      <c r="L1302" s="20">
        <v>6.3964496749982697E-2</v>
      </c>
      <c r="M1302" s="20" t="s">
        <v>122</v>
      </c>
      <c r="N1302" s="20">
        <v>3.16840592685678E-2</v>
      </c>
      <c r="O1302" s="20">
        <v>0.25115188748335199</v>
      </c>
      <c r="P1302" s="20" t="s">
        <v>122</v>
      </c>
      <c r="Q1302" s="20">
        <v>2.64556526850197E-2</v>
      </c>
      <c r="R1302" s="20">
        <v>2.9317994830258199E-2</v>
      </c>
      <c r="S1302" s="20">
        <v>9.2807545158044694E-2</v>
      </c>
      <c r="T1302" s="20" t="s">
        <v>122</v>
      </c>
      <c r="U1302" s="20">
        <v>0.11973556373638899</v>
      </c>
      <c r="V1302" s="20" t="s">
        <v>122</v>
      </c>
      <c r="W1302" s="20">
        <v>0.38488280008838699</v>
      </c>
      <c r="X1302" s="20"/>
      <c r="Y1302" s="20"/>
      <c r="Z1302" s="20"/>
      <c r="AA1302" s="30"/>
    </row>
    <row r="1303" spans="1:27" x14ac:dyDescent="0.25">
      <c r="A1303">
        <v>1267</v>
      </c>
      <c r="B1303" s="15">
        <v>43077</v>
      </c>
      <c r="C1303" s="25">
        <f t="shared" si="57"/>
        <v>0.124783858656883</v>
      </c>
      <c r="D1303" s="25">
        <f>VLOOKUP(B1303,input_BB!$B$19:$K$10000,$D$35,0)</f>
        <v>28639.85</v>
      </c>
      <c r="E1303" s="27">
        <f t="shared" si="58"/>
        <v>1.3908920035661309E-2</v>
      </c>
      <c r="F1303" s="28">
        <f>VLOOKUP(B1303,viz!$B$3:$E$1863,4,0)</f>
        <v>0</v>
      </c>
      <c r="G1303" s="25">
        <f t="shared" si="59"/>
        <v>0.25088437175242401</v>
      </c>
      <c r="I1303" s="31">
        <v>43077</v>
      </c>
      <c r="J1303" s="20">
        <v>0.124783858656883</v>
      </c>
      <c r="K1303" s="20">
        <v>0</v>
      </c>
      <c r="L1303" s="20">
        <v>6.4011172033784203E-2</v>
      </c>
      <c r="M1303" s="20" t="s">
        <v>122</v>
      </c>
      <c r="N1303" s="20">
        <v>3.1668375685623799E-2</v>
      </c>
      <c r="O1303" s="20">
        <v>0.25088437175242401</v>
      </c>
      <c r="P1303" s="20" t="s">
        <v>122</v>
      </c>
      <c r="Q1303" s="20">
        <v>2.6445396783515301E-2</v>
      </c>
      <c r="R1303" s="20">
        <v>2.9307981258924701E-2</v>
      </c>
      <c r="S1303" s="20">
        <v>9.27550133711737E-2</v>
      </c>
      <c r="T1303" s="20" t="s">
        <v>122</v>
      </c>
      <c r="U1303" s="20">
        <v>0.119668074009392</v>
      </c>
      <c r="V1303" s="20" t="s">
        <v>122</v>
      </c>
      <c r="W1303" s="20">
        <v>0.38525961510516199</v>
      </c>
      <c r="X1303" s="20"/>
      <c r="Y1303" s="20"/>
      <c r="Z1303" s="20"/>
      <c r="AA1303" s="30"/>
    </row>
    <row r="1304" spans="1:27" x14ac:dyDescent="0.25">
      <c r="A1304">
        <v>1268</v>
      </c>
      <c r="B1304" s="15">
        <v>43084</v>
      </c>
      <c r="C1304" s="25">
        <f t="shared" si="57"/>
        <v>0.124750606715679</v>
      </c>
      <c r="D1304" s="25">
        <f>VLOOKUP(B1304,input_BB!$B$19:$K$10000,$D$35,0)</f>
        <v>28848.11</v>
      </c>
      <c r="E1304" s="27">
        <f t="shared" si="58"/>
        <v>1.3849051287595967E-2</v>
      </c>
      <c r="F1304" s="28">
        <f>VLOOKUP(B1304,viz!$B$3:$E$1863,4,0)</f>
        <v>0</v>
      </c>
      <c r="G1304" s="25">
        <f t="shared" si="59"/>
        <v>0.25081204444266197</v>
      </c>
      <c r="I1304" s="31">
        <v>43084</v>
      </c>
      <c r="J1304" s="20">
        <v>0.124750606715679</v>
      </c>
      <c r="K1304" s="20">
        <v>0</v>
      </c>
      <c r="L1304" s="20">
        <v>6.3967326839205502E-2</v>
      </c>
      <c r="M1304" s="20" t="s">
        <v>122</v>
      </c>
      <c r="N1304" s="20">
        <v>3.1645992697886802E-2</v>
      </c>
      <c r="O1304" s="20">
        <v>0.25081204444266197</v>
      </c>
      <c r="P1304" s="20" t="s">
        <v>122</v>
      </c>
      <c r="Q1304" s="20">
        <v>2.64311003841344E-2</v>
      </c>
      <c r="R1304" s="20">
        <v>2.9293523183576101E-2</v>
      </c>
      <c r="S1304" s="20">
        <v>9.2688572209620401E-2</v>
      </c>
      <c r="T1304" s="20" t="s">
        <v>122</v>
      </c>
      <c r="U1304" s="20">
        <v>0.11958200203872001</v>
      </c>
      <c r="V1304" s="20" t="s">
        <v>122</v>
      </c>
      <c r="W1304" s="20">
        <v>0.38557943820419499</v>
      </c>
      <c r="X1304" s="20"/>
      <c r="Y1304" s="20"/>
      <c r="Z1304" s="20"/>
      <c r="AA1304" s="30"/>
    </row>
    <row r="1305" spans="1:27" x14ac:dyDescent="0.25">
      <c r="A1305">
        <v>1269</v>
      </c>
      <c r="B1305" s="15">
        <v>43091</v>
      </c>
      <c r="C1305" s="25">
        <f t="shared" si="57"/>
        <v>0.124717399477959</v>
      </c>
      <c r="D1305" s="25">
        <f>VLOOKUP(B1305,input_BB!$B$19:$K$10000,$D$35,0)</f>
        <v>29578.01</v>
      </c>
      <c r="E1305" s="27">
        <f t="shared" si="58"/>
        <v>1.3789263026308967E-2</v>
      </c>
      <c r="F1305" s="28">
        <f>VLOOKUP(B1305,viz!$B$3:$E$1863,4,0)</f>
        <v>0</v>
      </c>
      <c r="G1305" s="25">
        <f t="shared" si="59"/>
        <v>0.25073957515407502</v>
      </c>
      <c r="I1305" s="31">
        <v>43091</v>
      </c>
      <c r="J1305" s="20">
        <v>0.124717399477959</v>
      </c>
      <c r="K1305" s="20">
        <v>0</v>
      </c>
      <c r="L1305" s="20">
        <v>6.3923480877945596E-2</v>
      </c>
      <c r="M1305" s="20" t="s">
        <v>122</v>
      </c>
      <c r="N1305" s="20">
        <v>3.16236471484279E-2</v>
      </c>
      <c r="O1305" s="20">
        <v>0.25073957515407502</v>
      </c>
      <c r="P1305" s="20" t="s">
        <v>122</v>
      </c>
      <c r="Q1305" s="20">
        <v>2.6416625074242101E-2</v>
      </c>
      <c r="R1305" s="20">
        <v>2.9279136423513399E-2</v>
      </c>
      <c r="S1305" s="20">
        <v>9.2622245143528695E-2</v>
      </c>
      <c r="T1305" s="20" t="s">
        <v>122</v>
      </c>
      <c r="U1305" s="20">
        <v>0.119496037551562</v>
      </c>
      <c r="V1305" s="20" t="s">
        <v>122</v>
      </c>
      <c r="W1305" s="20">
        <v>0.38589925262670499</v>
      </c>
      <c r="X1305" s="20"/>
      <c r="Y1305" s="20"/>
      <c r="Z1305" s="20"/>
      <c r="AA1305" s="30"/>
    </row>
    <row r="1306" spans="1:27" x14ac:dyDescent="0.25">
      <c r="A1306">
        <v>1270</v>
      </c>
      <c r="B1306" s="15">
        <v>43098</v>
      </c>
      <c r="C1306" s="25">
        <f t="shared" si="57"/>
        <v>0.124684296548367</v>
      </c>
      <c r="D1306" s="25">
        <f>VLOOKUP(B1306,input_BB!$B$19:$K$10000,$D$35,0)</f>
        <v>29919.15</v>
      </c>
      <c r="E1306" s="27">
        <f t="shared" si="58"/>
        <v>1.3729662567502391E-2</v>
      </c>
      <c r="F1306" s="28">
        <f>VLOOKUP(B1306,viz!$B$3:$E$1863,4,0)</f>
        <v>0</v>
      </c>
      <c r="G1306" s="25">
        <f t="shared" si="59"/>
        <v>0.25066768128163502</v>
      </c>
      <c r="I1306" s="31">
        <v>43098</v>
      </c>
      <c r="J1306" s="20">
        <v>0.124684296548367</v>
      </c>
      <c r="K1306" s="20">
        <v>0</v>
      </c>
      <c r="L1306" s="20">
        <v>6.3879797508592004E-2</v>
      </c>
      <c r="M1306" s="20" t="s">
        <v>122</v>
      </c>
      <c r="N1306" s="20">
        <v>3.1601379974119798E-2</v>
      </c>
      <c r="O1306" s="20">
        <v>0.25066768128163502</v>
      </c>
      <c r="P1306" s="20" t="s">
        <v>122</v>
      </c>
      <c r="Q1306" s="20">
        <v>2.6402248931590901E-2</v>
      </c>
      <c r="R1306" s="20">
        <v>2.9264757917888601E-2</v>
      </c>
      <c r="S1306" s="20">
        <v>9.2556156313308102E-2</v>
      </c>
      <c r="T1306" s="20" t="s">
        <v>122</v>
      </c>
      <c r="U1306" s="20">
        <v>0.11941047152787999</v>
      </c>
      <c r="V1306" s="20" t="s">
        <v>122</v>
      </c>
      <c r="W1306" s="20">
        <v>0.38621750654498599</v>
      </c>
      <c r="X1306" s="20"/>
      <c r="Y1306" s="20"/>
      <c r="Z1306" s="20"/>
      <c r="AA1306" s="30"/>
    </row>
    <row r="1307" spans="1:27" x14ac:dyDescent="0.25">
      <c r="A1307">
        <v>1271</v>
      </c>
      <c r="B1307" s="15">
        <v>43105</v>
      </c>
      <c r="C1307" s="25">
        <f t="shared" si="57"/>
        <v>0.139022022485733</v>
      </c>
      <c r="D1307" s="25">
        <f>VLOOKUP(B1307,input_BB!$B$19:$K$10000,$D$35,0)</f>
        <v>30814.639999999999</v>
      </c>
      <c r="E1307" s="27">
        <f t="shared" si="58"/>
        <v>3.9544146501173653E-2</v>
      </c>
      <c r="F1307" s="28">
        <f>VLOOKUP(B1307,viz!$B$3:$E$1863,4,0)</f>
        <v>0</v>
      </c>
      <c r="G1307" s="25">
        <f t="shared" si="59"/>
        <v>0.25059572225709398</v>
      </c>
      <c r="I1307" s="31">
        <v>43105</v>
      </c>
      <c r="J1307" s="20">
        <v>0.139022022485733</v>
      </c>
      <c r="K1307" s="20">
        <v>0</v>
      </c>
      <c r="L1307" s="20">
        <v>6.3836149837019504E-2</v>
      </c>
      <c r="M1307" s="20" t="s">
        <v>122</v>
      </c>
      <c r="N1307" s="20">
        <v>3.1579118894310698E-2</v>
      </c>
      <c r="O1307" s="20">
        <v>0.25059572225709398</v>
      </c>
      <c r="P1307" s="20" t="s">
        <v>122</v>
      </c>
      <c r="Q1307" s="20">
        <v>2.6388065795217699E-2</v>
      </c>
      <c r="R1307" s="20">
        <v>2.9250332174159399E-2</v>
      </c>
      <c r="S1307" s="20">
        <v>9.2490082275002397E-2</v>
      </c>
      <c r="T1307" s="20" t="s">
        <v>122</v>
      </c>
      <c r="U1307" s="20">
        <v>0.11932485279843601</v>
      </c>
      <c r="V1307" s="20" t="s">
        <v>122</v>
      </c>
      <c r="W1307" s="20">
        <v>0.38653567596875998</v>
      </c>
      <c r="X1307" s="20"/>
      <c r="Y1307" s="20"/>
      <c r="Z1307" s="20"/>
      <c r="AA1307" s="30"/>
    </row>
    <row r="1308" spans="1:27" x14ac:dyDescent="0.25">
      <c r="A1308">
        <v>1272</v>
      </c>
      <c r="B1308" s="15">
        <v>43112</v>
      </c>
      <c r="C1308" s="25">
        <f t="shared" si="57"/>
        <v>0.424846351146698</v>
      </c>
      <c r="D1308" s="25">
        <f>VLOOKUP(B1308,input_BB!$B$19:$K$10000,$D$35,0)</f>
        <v>31412.54</v>
      </c>
      <c r="E1308" s="27">
        <f t="shared" si="58"/>
        <v>0.55415905630648343</v>
      </c>
      <c r="F1308" s="28">
        <f>VLOOKUP(B1308,viz!$B$3:$E$1863,4,0)</f>
        <v>0</v>
      </c>
      <c r="G1308" s="25">
        <f t="shared" si="59"/>
        <v>0.25052369475298097</v>
      </c>
      <c r="I1308" s="31">
        <v>43112</v>
      </c>
      <c r="J1308" s="20">
        <v>0.424846351146698</v>
      </c>
      <c r="K1308" s="20">
        <v>1</v>
      </c>
      <c r="L1308" s="20">
        <v>6.3792627967432097E-2</v>
      </c>
      <c r="M1308" s="20" t="s">
        <v>122</v>
      </c>
      <c r="N1308" s="20">
        <v>3.1556943034710697E-2</v>
      </c>
      <c r="O1308" s="20">
        <v>0.25052369475298097</v>
      </c>
      <c r="P1308" s="20" t="s">
        <v>122</v>
      </c>
      <c r="Q1308" s="20">
        <v>2.6373693536555401E-2</v>
      </c>
      <c r="R1308" s="20">
        <v>2.9236018745138499E-2</v>
      </c>
      <c r="S1308" s="20">
        <v>9.2424262711147606E-2</v>
      </c>
      <c r="T1308" s="20" t="s">
        <v>122</v>
      </c>
      <c r="U1308" s="20">
        <v>0.119239587748124</v>
      </c>
      <c r="V1308" s="20" t="s">
        <v>122</v>
      </c>
      <c r="W1308" s="20">
        <v>0.38685317150391102</v>
      </c>
      <c r="X1308" s="20"/>
      <c r="Y1308" s="20"/>
      <c r="Z1308" s="20"/>
      <c r="AA1308" s="30"/>
    </row>
    <row r="1309" spans="1:27" x14ac:dyDescent="0.25">
      <c r="A1309">
        <v>1273</v>
      </c>
      <c r="B1309" s="15">
        <v>43119</v>
      </c>
      <c r="C1309" s="25">
        <f t="shared" si="57"/>
        <v>0.16272641718387601</v>
      </c>
      <c r="D1309" s="25">
        <f>VLOOKUP(B1309,input_BB!$B$19:$K$10000,$D$35,0)</f>
        <v>32254.89</v>
      </c>
      <c r="E1309" s="27">
        <f t="shared" si="58"/>
        <v>8.2222931042443159E-2</v>
      </c>
      <c r="F1309" s="28">
        <f>VLOOKUP(B1309,viz!$B$3:$E$1863,4,0)</f>
        <v>0</v>
      </c>
      <c r="G1309" s="25">
        <f t="shared" si="59"/>
        <v>0.25045186150415</v>
      </c>
      <c r="I1309" s="31">
        <v>43119</v>
      </c>
      <c r="J1309" s="20">
        <v>0.16272641718387601</v>
      </c>
      <c r="K1309" s="20">
        <v>0</v>
      </c>
      <c r="L1309" s="20">
        <v>6.3749204622248798E-2</v>
      </c>
      <c r="M1309" s="20" t="s">
        <v>122</v>
      </c>
      <c r="N1309" s="20">
        <v>3.1534797772267399E-2</v>
      </c>
      <c r="O1309" s="20">
        <v>0.25045186150415</v>
      </c>
      <c r="P1309" s="20" t="s">
        <v>122</v>
      </c>
      <c r="Q1309" s="20">
        <v>2.6359386080973601E-2</v>
      </c>
      <c r="R1309" s="20">
        <v>2.9221707654373801E-2</v>
      </c>
      <c r="S1309" s="20">
        <v>9.2358540802898306E-2</v>
      </c>
      <c r="T1309" s="20" t="s">
        <v>122</v>
      </c>
      <c r="U1309" s="20">
        <v>0.119154421942643</v>
      </c>
      <c r="V1309" s="20" t="s">
        <v>122</v>
      </c>
      <c r="W1309" s="20">
        <v>0.38717007962044597</v>
      </c>
      <c r="X1309" s="20"/>
      <c r="Y1309" s="20"/>
      <c r="Z1309" s="20"/>
      <c r="AA1309" s="30"/>
    </row>
    <row r="1310" spans="1:27" x14ac:dyDescent="0.25">
      <c r="A1310">
        <v>1274</v>
      </c>
      <c r="B1310" s="15">
        <v>43126</v>
      </c>
      <c r="C1310" s="25">
        <f t="shared" si="57"/>
        <v>0.18951031565666199</v>
      </c>
      <c r="D1310" s="25">
        <f>VLOOKUP(B1310,input_BB!$B$19:$K$10000,$D$35,0)</f>
        <v>33154.120000000003</v>
      </c>
      <c r="E1310" s="27">
        <f t="shared" si="58"/>
        <v>0.13044623506061415</v>
      </c>
      <c r="F1310" s="28">
        <f>VLOOKUP(B1310,viz!$B$3:$E$1863,4,0)</f>
        <v>0</v>
      </c>
      <c r="G1310" s="25">
        <f t="shared" si="59"/>
        <v>0.25054599038368702</v>
      </c>
      <c r="I1310" s="31">
        <v>43126</v>
      </c>
      <c r="J1310" s="20">
        <v>0.18951031565666199</v>
      </c>
      <c r="K1310" s="20">
        <v>0</v>
      </c>
      <c r="L1310" s="20">
        <v>6.4387914945427505E-2</v>
      </c>
      <c r="M1310" s="20" t="s">
        <v>122</v>
      </c>
      <c r="N1310" s="20">
        <v>3.1867316584259099E-2</v>
      </c>
      <c r="O1310" s="20">
        <v>0.25054599038368702</v>
      </c>
      <c r="P1310" s="20" t="s">
        <v>122</v>
      </c>
      <c r="Q1310" s="20">
        <v>2.65544097983464E-2</v>
      </c>
      <c r="R1310" s="20">
        <v>2.93583232758283E-2</v>
      </c>
      <c r="S1310" s="20">
        <v>9.3351678988730896E-2</v>
      </c>
      <c r="T1310" s="20" t="s">
        <v>122</v>
      </c>
      <c r="U1310" s="20">
        <v>0.120447448536742</v>
      </c>
      <c r="V1310" s="20" t="s">
        <v>122</v>
      </c>
      <c r="W1310" s="20">
        <v>0.383486917486978</v>
      </c>
      <c r="X1310" s="20"/>
      <c r="Y1310" s="20"/>
      <c r="Z1310" s="20"/>
      <c r="AA1310" s="30"/>
    </row>
    <row r="1311" spans="1:27" x14ac:dyDescent="0.25">
      <c r="A1311">
        <v>1275</v>
      </c>
      <c r="B1311" s="15">
        <v>43133</v>
      </c>
      <c r="C1311" s="25">
        <f t="shared" si="57"/>
        <v>0.200174540281296</v>
      </c>
      <c r="D1311" s="25">
        <f>VLOOKUP(B1311,input_BB!$B$19:$K$10000,$D$35,0)</f>
        <v>32601.78</v>
      </c>
      <c r="E1311" s="27">
        <f t="shared" si="58"/>
        <v>0.14964673146013244</v>
      </c>
      <c r="F1311" s="28">
        <f>VLOOKUP(B1311,viz!$B$3:$E$1863,4,0)</f>
        <v>0</v>
      </c>
      <c r="G1311" s="25">
        <f t="shared" si="59"/>
        <v>0.25028138520480497</v>
      </c>
      <c r="I1311" s="31">
        <v>43133</v>
      </c>
      <c r="J1311" s="20">
        <v>0.200174540281296</v>
      </c>
      <c r="K1311" s="20">
        <v>0</v>
      </c>
      <c r="L1311" s="20">
        <v>6.4434332573175199E-2</v>
      </c>
      <c r="M1311" s="20" t="s">
        <v>122</v>
      </c>
      <c r="N1311" s="20">
        <v>3.1851423622769701E-2</v>
      </c>
      <c r="O1311" s="20">
        <v>0.25028138520480497</v>
      </c>
      <c r="P1311" s="20" t="s">
        <v>122</v>
      </c>
      <c r="Q1311" s="20">
        <v>2.6544044027349899E-2</v>
      </c>
      <c r="R1311" s="20">
        <v>2.93482000577364E-2</v>
      </c>
      <c r="S1311" s="20">
        <v>9.3298526032073503E-2</v>
      </c>
      <c r="T1311" s="20" t="s">
        <v>122</v>
      </c>
      <c r="U1311" s="20">
        <v>0.12037913388760001</v>
      </c>
      <c r="V1311" s="20" t="s">
        <v>122</v>
      </c>
      <c r="W1311" s="20">
        <v>0.38386295459449099</v>
      </c>
      <c r="X1311" s="20"/>
      <c r="Y1311" s="20"/>
      <c r="Z1311" s="20"/>
      <c r="AA1311" s="30"/>
    </row>
    <row r="1312" spans="1:27" x14ac:dyDescent="0.25">
      <c r="A1312">
        <v>1276</v>
      </c>
      <c r="B1312" s="15">
        <v>43140</v>
      </c>
      <c r="C1312" s="25">
        <f t="shared" si="57"/>
        <v>0.16323208808898901</v>
      </c>
      <c r="D1312" s="25">
        <f>VLOOKUP(B1312,input_BB!$B$19:$K$10000,$D$35,0)</f>
        <v>29507.42</v>
      </c>
      <c r="E1312" s="27">
        <f t="shared" si="58"/>
        <v>8.3133370641636853E-2</v>
      </c>
      <c r="F1312" s="28">
        <f>VLOOKUP(B1312,viz!$B$3:$E$1863,4,0)</f>
        <v>1</v>
      </c>
      <c r="G1312" s="25">
        <f t="shared" si="59"/>
        <v>0.23571094920201999</v>
      </c>
      <c r="I1312" s="31">
        <v>43140</v>
      </c>
      <c r="J1312" s="20">
        <v>0.16323208808898901</v>
      </c>
      <c r="K1312" s="20">
        <v>0</v>
      </c>
      <c r="L1312" s="20">
        <v>6.5419149460825193E-2</v>
      </c>
      <c r="M1312" s="20" t="s">
        <v>122</v>
      </c>
      <c r="N1312" s="20">
        <v>1.8993572780585499E-2</v>
      </c>
      <c r="O1312" s="20">
        <v>0.23571094920201999</v>
      </c>
      <c r="P1312" s="20" t="s">
        <v>122</v>
      </c>
      <c r="Q1312" s="20">
        <v>2.6836982378135199E-2</v>
      </c>
      <c r="R1312" s="20">
        <v>2.3732339910247199E-2</v>
      </c>
      <c r="S1312" s="20">
        <v>9.4086500915580101E-2</v>
      </c>
      <c r="T1312" s="20">
        <v>9.3270924742640503E-3</v>
      </c>
      <c r="U1312" s="20">
        <v>0.13559429993517499</v>
      </c>
      <c r="V1312" s="20" t="s">
        <v>122</v>
      </c>
      <c r="W1312" s="20">
        <v>0.39029911294316799</v>
      </c>
      <c r="X1312" s="20"/>
      <c r="Y1312" s="20"/>
      <c r="Z1312" s="20"/>
      <c r="AA1312" s="30"/>
    </row>
    <row r="1313" spans="1:27" x14ac:dyDescent="0.25">
      <c r="A1313">
        <v>1277</v>
      </c>
      <c r="B1313" s="15">
        <v>43147</v>
      </c>
      <c r="C1313" s="25">
        <f t="shared" si="57"/>
        <v>0.150928899645805</v>
      </c>
      <c r="D1313" s="25">
        <f>VLOOKUP(B1313,input_BB!$B$19:$K$10000,$D$35,0)</f>
        <v>31115.43</v>
      </c>
      <c r="E1313" s="27">
        <f t="shared" si="58"/>
        <v>6.0981987515265679E-2</v>
      </c>
      <c r="F1313" s="28">
        <f>VLOOKUP(B1313,viz!$B$3:$E$1863,4,0)</f>
        <v>0</v>
      </c>
      <c r="G1313" s="25">
        <f t="shared" si="59"/>
        <v>0.28718098826460697</v>
      </c>
      <c r="I1313" s="31">
        <v>43147</v>
      </c>
      <c r="J1313" s="20">
        <v>0.150928899645805</v>
      </c>
      <c r="K1313" s="20">
        <v>0</v>
      </c>
      <c r="L1313" s="20">
        <v>4.2913656615499202E-2</v>
      </c>
      <c r="M1313" s="20" t="s">
        <v>122</v>
      </c>
      <c r="N1313" s="20">
        <v>2.0909037612479101E-2</v>
      </c>
      <c r="O1313" s="20">
        <v>0.28718098826460697</v>
      </c>
      <c r="P1313" s="20" t="s">
        <v>122</v>
      </c>
      <c r="Q1313" s="20">
        <v>5.08132337714923E-2</v>
      </c>
      <c r="R1313" s="20">
        <v>2.37527797410696E-2</v>
      </c>
      <c r="S1313" s="20">
        <v>2.97664000734402E-2</v>
      </c>
      <c r="T1313" s="20" t="s">
        <v>122</v>
      </c>
      <c r="U1313" s="20">
        <v>7.93673480107768E-2</v>
      </c>
      <c r="V1313" s="20">
        <v>2.45003952487973E-2</v>
      </c>
      <c r="W1313" s="20">
        <v>0.44079616066183902</v>
      </c>
      <c r="X1313" s="20"/>
      <c r="Y1313" s="20"/>
      <c r="Z1313" s="20"/>
      <c r="AA1313" s="30"/>
    </row>
    <row r="1314" spans="1:27" x14ac:dyDescent="0.25">
      <c r="A1314">
        <v>1278</v>
      </c>
      <c r="B1314" s="15">
        <v>43154</v>
      </c>
      <c r="C1314" s="25">
        <f t="shared" si="57"/>
        <v>0.1738620698452</v>
      </c>
      <c r="D1314" s="25">
        <f>VLOOKUP(B1314,input_BB!$B$19:$K$10000,$D$35,0)</f>
        <v>31267.17</v>
      </c>
      <c r="E1314" s="27">
        <f t="shared" si="58"/>
        <v>0.10227221416952055</v>
      </c>
      <c r="F1314" s="28">
        <f>VLOOKUP(B1314,viz!$B$3:$E$1863,4,0)</f>
        <v>0</v>
      </c>
      <c r="G1314" s="25">
        <f t="shared" si="59"/>
        <v>0.28698210803554097</v>
      </c>
      <c r="I1314" s="31">
        <v>43154</v>
      </c>
      <c r="J1314" s="20">
        <v>0.1738620698452</v>
      </c>
      <c r="K1314" s="20">
        <v>0</v>
      </c>
      <c r="L1314" s="20">
        <v>4.2906303827719899E-2</v>
      </c>
      <c r="M1314" s="20" t="s">
        <v>122</v>
      </c>
      <c r="N1314" s="20">
        <v>2.09057614628891E-2</v>
      </c>
      <c r="O1314" s="20">
        <v>0.28698210803554097</v>
      </c>
      <c r="P1314" s="20" t="s">
        <v>122</v>
      </c>
      <c r="Q1314" s="20">
        <v>5.08280511012233E-2</v>
      </c>
      <c r="R1314" s="20">
        <v>2.3751764933669501E-2</v>
      </c>
      <c r="S1314" s="20">
        <v>2.99011347418697E-2</v>
      </c>
      <c r="T1314" s="20" t="s">
        <v>122</v>
      </c>
      <c r="U1314" s="20">
        <v>7.9358710800570997E-2</v>
      </c>
      <c r="V1314" s="20">
        <v>2.45042070527185E-2</v>
      </c>
      <c r="W1314" s="20">
        <v>0.44086195804379802</v>
      </c>
      <c r="X1314" s="20"/>
      <c r="Y1314" s="20"/>
      <c r="Z1314" s="20"/>
      <c r="AA1314" s="30"/>
    </row>
    <row r="1315" spans="1:27" x14ac:dyDescent="0.25">
      <c r="A1315">
        <v>1279</v>
      </c>
      <c r="B1315" s="15">
        <v>43161</v>
      </c>
      <c r="C1315" s="25">
        <f t="shared" si="57"/>
        <v>0.17252957820892301</v>
      </c>
      <c r="D1315" s="25">
        <f>VLOOKUP(B1315,input_BB!$B$19:$K$10000,$D$35,0)</f>
        <v>30583.45</v>
      </c>
      <c r="E1315" s="27">
        <f t="shared" si="58"/>
        <v>9.9873117960910557E-2</v>
      </c>
      <c r="F1315" s="28">
        <f>VLOOKUP(B1315,viz!$B$3:$E$1863,4,0)</f>
        <v>0</v>
      </c>
      <c r="G1315" s="25">
        <f t="shared" si="59"/>
        <v>0.25254539828612499</v>
      </c>
      <c r="I1315" s="31">
        <v>43161</v>
      </c>
      <c r="J1315" s="20">
        <v>0.17252957820892301</v>
      </c>
      <c r="K1315" s="20">
        <v>0</v>
      </c>
      <c r="L1315" s="20">
        <v>4.7406134526810299E-2</v>
      </c>
      <c r="M1315" s="20" t="s">
        <v>122</v>
      </c>
      <c r="N1315" s="20">
        <v>1.9020847790728102E-2</v>
      </c>
      <c r="O1315" s="20">
        <v>0.25254539828612499</v>
      </c>
      <c r="P1315" s="20">
        <v>3.0479971033188301E-2</v>
      </c>
      <c r="Q1315" s="20">
        <v>2.6946509674209199E-2</v>
      </c>
      <c r="R1315" s="20">
        <v>2.6916404634701699E-2</v>
      </c>
      <c r="S1315" s="20">
        <v>9.2319856308415202E-2</v>
      </c>
      <c r="T1315" s="20">
        <v>9.0142724061778208E-3</v>
      </c>
      <c r="U1315" s="20">
        <v>0.114659924840382</v>
      </c>
      <c r="V1315" s="20" t="s">
        <v>122</v>
      </c>
      <c r="W1315" s="20">
        <v>0.38069068049926202</v>
      </c>
      <c r="X1315" s="20"/>
      <c r="Y1315" s="20"/>
      <c r="Z1315" s="20"/>
      <c r="AA1315" s="30"/>
    </row>
    <row r="1316" spans="1:27" x14ac:dyDescent="0.25">
      <c r="A1316">
        <v>1280</v>
      </c>
      <c r="B1316" s="15">
        <v>43168</v>
      </c>
      <c r="C1316" s="25">
        <f t="shared" si="57"/>
        <v>0.17230136692524001</v>
      </c>
      <c r="D1316" s="25">
        <f>VLOOKUP(B1316,input_BB!$B$19:$K$10000,$D$35,0)</f>
        <v>30996.21</v>
      </c>
      <c r="E1316" s="27">
        <f t="shared" si="58"/>
        <v>9.946223296130513E-2</v>
      </c>
      <c r="F1316" s="28">
        <f>VLOOKUP(B1316,viz!$B$3:$E$1863,4,0)</f>
        <v>0</v>
      </c>
      <c r="G1316" s="25">
        <f t="shared" si="59"/>
        <v>0.25654514590525301</v>
      </c>
      <c r="I1316" s="31">
        <v>43168</v>
      </c>
      <c r="J1316" s="20">
        <v>0.17230136692524001</v>
      </c>
      <c r="K1316" s="20">
        <v>0</v>
      </c>
      <c r="L1316" s="20">
        <v>7.8325396631247296E-2</v>
      </c>
      <c r="M1316" s="20" t="s">
        <v>122</v>
      </c>
      <c r="N1316" s="20">
        <v>2.2321432735801099E-2</v>
      </c>
      <c r="O1316" s="20">
        <v>0.25654514590525301</v>
      </c>
      <c r="P1316" s="20">
        <v>2.6684589980056502E-3</v>
      </c>
      <c r="Q1316" s="20">
        <v>3.5542619494134398E-2</v>
      </c>
      <c r="R1316" s="20">
        <v>2.44057668306903E-2</v>
      </c>
      <c r="S1316" s="20">
        <v>0.10373893703317601</v>
      </c>
      <c r="T1316" s="20" t="s">
        <v>122</v>
      </c>
      <c r="U1316" s="20">
        <v>5.74501714998027E-2</v>
      </c>
      <c r="V1316" s="20">
        <v>2.1731150808144001E-2</v>
      </c>
      <c r="W1316" s="20">
        <v>0.39727092006374498</v>
      </c>
      <c r="X1316" s="20"/>
      <c r="Y1316" s="20"/>
      <c r="Z1316" s="20"/>
      <c r="AA1316" s="30"/>
    </row>
    <row r="1317" spans="1:27" x14ac:dyDescent="0.25">
      <c r="A1317">
        <v>1281</v>
      </c>
      <c r="B1317" s="15">
        <v>43175</v>
      </c>
      <c r="C1317" s="25">
        <f t="shared" si="57"/>
        <v>0.15616911649703999</v>
      </c>
      <c r="D1317" s="25">
        <f>VLOOKUP(B1317,input_BB!$B$19:$K$10000,$D$35,0)</f>
        <v>31501.97</v>
      </c>
      <c r="E1317" s="27">
        <f t="shared" si="58"/>
        <v>7.0416781729222486E-2</v>
      </c>
      <c r="F1317" s="28">
        <f>VLOOKUP(B1317,viz!$B$3:$E$1863,4,0)</f>
        <v>0</v>
      </c>
      <c r="G1317" s="25">
        <f t="shared" si="59"/>
        <v>0.257984034572589</v>
      </c>
      <c r="I1317" s="31">
        <v>43175</v>
      </c>
      <c r="J1317" s="20">
        <v>0.15616911649703999</v>
      </c>
      <c r="K1317" s="20">
        <v>0</v>
      </c>
      <c r="L1317" s="20">
        <v>5.4522926788074903E-2</v>
      </c>
      <c r="M1317" s="20" t="s">
        <v>122</v>
      </c>
      <c r="N1317" s="20">
        <v>2.2702172670875199E-2</v>
      </c>
      <c r="O1317" s="20">
        <v>0.257984034572589</v>
      </c>
      <c r="P1317" s="20">
        <v>2.7141060577663902E-3</v>
      </c>
      <c r="Q1317" s="20">
        <v>3.6153219707294099E-2</v>
      </c>
      <c r="R1317" s="20">
        <v>2.4824550951573501E-2</v>
      </c>
      <c r="S1317" s="20">
        <v>0.105822511746099</v>
      </c>
      <c r="T1317" s="20">
        <v>9.4800341670247101E-3</v>
      </c>
      <c r="U1317" s="20">
        <v>7.2317210595298401E-2</v>
      </c>
      <c r="V1317" s="20">
        <v>2.2101875634057098E-2</v>
      </c>
      <c r="W1317" s="20">
        <v>0.39137735710934801</v>
      </c>
      <c r="X1317" s="20"/>
      <c r="Y1317" s="20"/>
      <c r="Z1317" s="20"/>
      <c r="AA1317" s="30"/>
    </row>
    <row r="1318" spans="1:27" x14ac:dyDescent="0.25">
      <c r="A1318">
        <v>1282</v>
      </c>
      <c r="B1318" s="15">
        <v>43182</v>
      </c>
      <c r="C1318" s="25">
        <f t="shared" ref="C1318:C1350" si="60">J1318</f>
        <v>0.17196808755397799</v>
      </c>
      <c r="D1318" s="25">
        <f>VLOOKUP(B1318,input_BB!$B$19:$K$10000,$D$35,0)</f>
        <v>30309.29</v>
      </c>
      <c r="E1318" s="27">
        <f t="shared" ref="E1318:E1350" si="61">(C1318-$E$34)/$E$36</f>
        <v>9.8862177205430654E-2</v>
      </c>
      <c r="F1318" s="28">
        <f>VLOOKUP(B1318,viz!$B$3:$E$1863,4,0)</f>
        <v>1</v>
      </c>
      <c r="G1318" s="25">
        <f t="shared" ref="G1318:G1350" si="62">VLOOKUP(B1318,$I$37:$AA$5000,$G$34,0)</f>
        <v>0.256574352336991</v>
      </c>
      <c r="I1318" s="31">
        <v>43182</v>
      </c>
      <c r="J1318" s="20">
        <v>0.17196808755397799</v>
      </c>
      <c r="K1318" s="20">
        <v>0</v>
      </c>
      <c r="L1318" s="20">
        <v>7.83351609017926E-2</v>
      </c>
      <c r="M1318" s="20" t="s">
        <v>122</v>
      </c>
      <c r="N1318" s="20">
        <v>2.2323412489343501E-2</v>
      </c>
      <c r="O1318" s="20">
        <v>0.256574352336991</v>
      </c>
      <c r="P1318" s="20">
        <v>2.66959068074387E-3</v>
      </c>
      <c r="Q1318" s="20">
        <v>3.5550898380762898E-2</v>
      </c>
      <c r="R1318" s="20">
        <v>2.44106222827855E-2</v>
      </c>
      <c r="S1318" s="20">
        <v>0.104390677707632</v>
      </c>
      <c r="T1318" s="20" t="s">
        <v>122</v>
      </c>
      <c r="U1318" s="20">
        <v>5.6726561270114897E-2</v>
      </c>
      <c r="V1318" s="20">
        <v>2.1731031092380702E-2</v>
      </c>
      <c r="W1318" s="20">
        <v>0.39728769285745402</v>
      </c>
      <c r="X1318" s="20"/>
      <c r="Y1318" s="20"/>
      <c r="Z1318" s="20"/>
      <c r="AA1318" s="30"/>
    </row>
    <row r="1319" spans="1:27" x14ac:dyDescent="0.25">
      <c r="A1319">
        <v>1283</v>
      </c>
      <c r="B1319" s="15">
        <v>43189</v>
      </c>
      <c r="C1319" s="25">
        <f t="shared" si="60"/>
        <v>0.17177911102771801</v>
      </c>
      <c r="D1319" s="25">
        <f>VLOOKUP(B1319,input_BB!$B$19:$K$10000,$D$35,0)</f>
        <v>30093.38</v>
      </c>
      <c r="E1319" s="27">
        <f t="shared" si="61"/>
        <v>9.8521932767624387E-2</v>
      </c>
      <c r="F1319" s="28">
        <f>VLOOKUP(B1319,viz!$B$3:$E$1863,4,0)</f>
        <v>0</v>
      </c>
      <c r="G1319" s="25">
        <f t="shared" si="62"/>
        <v>0.25655686669974398</v>
      </c>
      <c r="I1319" s="31">
        <v>43189</v>
      </c>
      <c r="J1319" s="20">
        <v>0.17177911102771801</v>
      </c>
      <c r="K1319" s="20">
        <v>0</v>
      </c>
      <c r="L1319" s="20">
        <v>7.8346577044791907E-2</v>
      </c>
      <c r="M1319" s="20" t="s">
        <v>122</v>
      </c>
      <c r="N1319" s="20">
        <v>2.23268646649274E-2</v>
      </c>
      <c r="O1319" s="20">
        <v>0.25655686669974398</v>
      </c>
      <c r="P1319" s="20">
        <v>2.6706758550353502E-3</v>
      </c>
      <c r="Q1319" s="20">
        <v>3.5557369054763199E-2</v>
      </c>
      <c r="R1319" s="20">
        <v>2.4414607119283699E-2</v>
      </c>
      <c r="S1319" s="20">
        <v>0.104730155377696</v>
      </c>
      <c r="T1319" s="20" t="s">
        <v>122</v>
      </c>
      <c r="U1319" s="20">
        <v>5.6363193090753799E-2</v>
      </c>
      <c r="V1319" s="20">
        <v>2.17322992596145E-2</v>
      </c>
      <c r="W1319" s="20">
        <v>0.39730139183339103</v>
      </c>
      <c r="X1319" s="20"/>
      <c r="Y1319" s="20"/>
      <c r="Z1319" s="20"/>
      <c r="AA1319" s="30"/>
    </row>
    <row r="1320" spans="1:27" x14ac:dyDescent="0.25">
      <c r="A1320">
        <v>1284</v>
      </c>
      <c r="B1320" s="15">
        <v>43196</v>
      </c>
      <c r="C1320" s="25">
        <f t="shared" si="60"/>
        <v>0.17159129679203</v>
      </c>
      <c r="D1320" s="25">
        <f>VLOOKUP(B1320,input_BB!$B$19:$K$10000,$D$35,0)</f>
        <v>29844.94</v>
      </c>
      <c r="E1320" s="27">
        <f t="shared" si="61"/>
        <v>9.8183780986033461E-2</v>
      </c>
      <c r="F1320" s="28">
        <f>VLOOKUP(B1320,viz!$B$3:$E$1863,4,0)</f>
        <v>1</v>
      </c>
      <c r="G1320" s="25">
        <f t="shared" si="62"/>
        <v>0.25653835811483899</v>
      </c>
      <c r="I1320" s="31">
        <v>43196</v>
      </c>
      <c r="J1320" s="20">
        <v>0.17159129679203</v>
      </c>
      <c r="K1320" s="20">
        <v>0</v>
      </c>
      <c r="L1320" s="20">
        <v>7.8357577218652205E-2</v>
      </c>
      <c r="M1320" s="20" t="s">
        <v>122</v>
      </c>
      <c r="N1320" s="20">
        <v>2.23301979738376E-2</v>
      </c>
      <c r="O1320" s="20">
        <v>0.25653835811483899</v>
      </c>
      <c r="P1320" s="20">
        <v>2.6718041803351598E-3</v>
      </c>
      <c r="Q1320" s="20">
        <v>3.5563451188961301E-2</v>
      </c>
      <c r="R1320" s="20">
        <v>2.44184929147283E-2</v>
      </c>
      <c r="S1320" s="20">
        <v>0.105067771474796</v>
      </c>
      <c r="T1320" s="20" t="s">
        <v>122</v>
      </c>
      <c r="U1320" s="20">
        <v>5.6003021324969503E-2</v>
      </c>
      <c r="V1320" s="20">
        <v>2.1733468535968799E-2</v>
      </c>
      <c r="W1320" s="20">
        <v>0.397315857072912</v>
      </c>
      <c r="X1320" s="20"/>
      <c r="Y1320" s="20"/>
      <c r="Z1320" s="20"/>
      <c r="AA1320" s="30"/>
    </row>
    <row r="1321" spans="1:27" x14ac:dyDescent="0.25">
      <c r="A1321">
        <v>1285</v>
      </c>
      <c r="B1321" s="15">
        <v>43203</v>
      </c>
      <c r="C1321" s="25">
        <f t="shared" si="60"/>
        <v>0.201968148350716</v>
      </c>
      <c r="D1321" s="25">
        <f>VLOOKUP(B1321,input_BB!$B$19:$K$10000,$D$35,0)</f>
        <v>30808.38</v>
      </c>
      <c r="E1321" s="27">
        <f t="shared" si="61"/>
        <v>0.15287604877960212</v>
      </c>
      <c r="F1321" s="28">
        <f>VLOOKUP(B1321,viz!$B$3:$E$1863,4,0)</f>
        <v>0</v>
      </c>
      <c r="G1321" s="25">
        <f t="shared" si="62"/>
        <v>0.25093416523543899</v>
      </c>
      <c r="I1321" s="31">
        <v>43203</v>
      </c>
      <c r="J1321" s="20">
        <v>0.201968148350716</v>
      </c>
      <c r="K1321" s="20">
        <v>0</v>
      </c>
      <c r="L1321" s="20">
        <v>7.7827184121885301E-2</v>
      </c>
      <c r="M1321" s="20" t="s">
        <v>122</v>
      </c>
      <c r="N1321" s="20">
        <v>2.4610488088183901E-2</v>
      </c>
      <c r="O1321" s="20">
        <v>0.25093416523543899</v>
      </c>
      <c r="P1321" s="20">
        <v>2.7311290501216098E-2</v>
      </c>
      <c r="Q1321" s="20">
        <v>3.5051833389928601E-2</v>
      </c>
      <c r="R1321" s="20">
        <v>2.4788231203968301E-2</v>
      </c>
      <c r="S1321" s="20">
        <v>8.9610160768054198E-2</v>
      </c>
      <c r="T1321" s="20">
        <v>5.0460381167688403E-3</v>
      </c>
      <c r="U1321" s="20">
        <v>5.1980722242623401E-2</v>
      </c>
      <c r="V1321" s="20" t="s">
        <v>122</v>
      </c>
      <c r="W1321" s="20">
        <v>0.41283988633193203</v>
      </c>
      <c r="X1321" s="20"/>
      <c r="Y1321" s="20"/>
      <c r="Z1321" s="20"/>
      <c r="AA1321" s="30"/>
    </row>
    <row r="1322" spans="1:27" x14ac:dyDescent="0.25">
      <c r="A1322">
        <v>1286</v>
      </c>
      <c r="B1322" s="15">
        <v>43210</v>
      </c>
      <c r="C1322" s="25">
        <f t="shared" si="60"/>
        <v>0.23414725065231301</v>
      </c>
      <c r="D1322" s="25">
        <f>VLOOKUP(B1322,input_BB!$B$19:$K$10000,$D$35,0)</f>
        <v>30418.33</v>
      </c>
      <c r="E1322" s="27">
        <f t="shared" si="61"/>
        <v>0.21081319466963902</v>
      </c>
      <c r="F1322" s="28">
        <f>VLOOKUP(B1322,viz!$B$3:$E$1863,4,0)</f>
        <v>0</v>
      </c>
      <c r="G1322" s="25">
        <f t="shared" si="62"/>
        <v>0.250954454704439</v>
      </c>
      <c r="I1322" s="31">
        <v>43210</v>
      </c>
      <c r="J1322" s="20">
        <v>0.23414725065231301</v>
      </c>
      <c r="K1322" s="20">
        <v>0</v>
      </c>
      <c r="L1322" s="20">
        <v>7.7830549988926107E-2</v>
      </c>
      <c r="M1322" s="20" t="s">
        <v>122</v>
      </c>
      <c r="N1322" s="20">
        <v>2.46126253679681E-2</v>
      </c>
      <c r="O1322" s="20">
        <v>0.250954454704439</v>
      </c>
      <c r="P1322" s="20">
        <v>2.7310492999383599E-2</v>
      </c>
      <c r="Q1322" s="20">
        <v>3.5055198614758601E-2</v>
      </c>
      <c r="R1322" s="20">
        <v>2.47875073765896E-2</v>
      </c>
      <c r="S1322" s="20">
        <v>8.9877093550729897E-2</v>
      </c>
      <c r="T1322" s="20">
        <v>5.0516447391476104E-3</v>
      </c>
      <c r="U1322" s="20">
        <v>5.1647812943962902E-2</v>
      </c>
      <c r="V1322" s="20" t="s">
        <v>122</v>
      </c>
      <c r="W1322" s="20">
        <v>0.412872619714095</v>
      </c>
      <c r="X1322" s="20"/>
      <c r="Y1322" s="20"/>
      <c r="Z1322" s="20"/>
      <c r="AA1322" s="30"/>
    </row>
    <row r="1323" spans="1:27" x14ac:dyDescent="0.25">
      <c r="A1323">
        <v>1287</v>
      </c>
      <c r="B1323" s="15">
        <v>43217</v>
      </c>
      <c r="C1323" s="25">
        <f t="shared" si="60"/>
        <v>0.23400558531284299</v>
      </c>
      <c r="D1323" s="25">
        <f>VLOOKUP(B1323,input_BB!$B$19:$K$10000,$D$35,0)</f>
        <v>30280.67</v>
      </c>
      <c r="E1323" s="27">
        <f t="shared" si="61"/>
        <v>0.21055813207144999</v>
      </c>
      <c r="F1323" s="28">
        <f>VLOOKUP(B1323,viz!$B$3:$E$1863,4,0)</f>
        <v>0</v>
      </c>
      <c r="G1323" s="25">
        <f t="shared" si="62"/>
        <v>0.25097433587823698</v>
      </c>
      <c r="I1323" s="31">
        <v>43217</v>
      </c>
      <c r="J1323" s="20">
        <v>0.23400558531284299</v>
      </c>
      <c r="K1323" s="20">
        <v>0</v>
      </c>
      <c r="L1323" s="20">
        <v>7.7833621765996702E-2</v>
      </c>
      <c r="M1323" s="20" t="s">
        <v>122</v>
      </c>
      <c r="N1323" s="20">
        <v>2.4614667781351698E-2</v>
      </c>
      <c r="O1323" s="20">
        <v>0.25097433587823698</v>
      </c>
      <c r="P1323" s="20">
        <v>2.73096121618236E-2</v>
      </c>
      <c r="Q1323" s="20">
        <v>3.5058865841858897E-2</v>
      </c>
      <c r="R1323" s="20">
        <v>2.47867079121671E-2</v>
      </c>
      <c r="S1323" s="20">
        <v>9.0142493607715701E-2</v>
      </c>
      <c r="T1323" s="20">
        <v>5.0571601045025904E-3</v>
      </c>
      <c r="U1323" s="20">
        <v>5.1317903383549399E-2</v>
      </c>
      <c r="V1323" s="20" t="s">
        <v>122</v>
      </c>
      <c r="W1323" s="20">
        <v>0.412904631562797</v>
      </c>
      <c r="X1323" s="20"/>
      <c r="Y1323" s="20"/>
      <c r="Z1323" s="20"/>
      <c r="AA1323" s="30"/>
    </row>
    <row r="1324" spans="1:27" x14ac:dyDescent="0.25">
      <c r="A1324">
        <v>1288</v>
      </c>
      <c r="B1324" s="15">
        <v>43224</v>
      </c>
      <c r="C1324" s="25">
        <f t="shared" si="60"/>
        <v>0.35232231020927401</v>
      </c>
      <c r="D1324" s="25">
        <f>VLOOKUP(B1324,input_BB!$B$19:$K$10000,$D$35,0)</f>
        <v>29926.5</v>
      </c>
      <c r="E1324" s="27">
        <f t="shared" si="61"/>
        <v>0.4235825131529472</v>
      </c>
      <c r="F1324" s="28">
        <f>VLOOKUP(B1324,viz!$B$3:$E$1863,4,0)</f>
        <v>0</v>
      </c>
      <c r="G1324" s="25">
        <f t="shared" si="62"/>
        <v>0.25099399632194003</v>
      </c>
      <c r="I1324" s="31">
        <v>43224</v>
      </c>
      <c r="J1324" s="20">
        <v>0.35232231020927401</v>
      </c>
      <c r="K1324" s="20">
        <v>0</v>
      </c>
      <c r="L1324" s="20">
        <v>7.7836449587072504E-2</v>
      </c>
      <c r="M1324" s="20" t="s">
        <v>122</v>
      </c>
      <c r="N1324" s="20">
        <v>2.46166257819324E-2</v>
      </c>
      <c r="O1324" s="20">
        <v>0.25099399632194003</v>
      </c>
      <c r="P1324" s="20">
        <v>2.73086432870039E-2</v>
      </c>
      <c r="Q1324" s="20">
        <v>3.5062202732729898E-2</v>
      </c>
      <c r="R1324" s="20">
        <v>2.4785828543503099E-2</v>
      </c>
      <c r="S1324" s="20">
        <v>9.0406372264782306E-2</v>
      </c>
      <c r="T1324" s="20">
        <v>5.0627776672804003E-3</v>
      </c>
      <c r="U1324" s="20">
        <v>5.0990960564997502E-2</v>
      </c>
      <c r="V1324" s="20" t="s">
        <v>122</v>
      </c>
      <c r="W1324" s="20">
        <v>0.41293614324875799</v>
      </c>
      <c r="X1324" s="20"/>
      <c r="Y1324" s="20"/>
      <c r="Z1324" s="20"/>
      <c r="AA1324" s="30"/>
    </row>
    <row r="1325" spans="1:27" x14ac:dyDescent="0.25">
      <c r="A1325">
        <v>1289</v>
      </c>
      <c r="B1325" s="15">
        <v>43231</v>
      </c>
      <c r="C1325" s="25">
        <f t="shared" si="60"/>
        <v>0.20133116841316201</v>
      </c>
      <c r="D1325" s="25">
        <f>VLOOKUP(B1325,input_BB!$B$19:$K$10000,$D$35,0)</f>
        <v>31122.06</v>
      </c>
      <c r="E1325" s="27">
        <f t="shared" si="61"/>
        <v>0.15172919268569363</v>
      </c>
      <c r="F1325" s="28">
        <f>VLOOKUP(B1325,viz!$B$3:$E$1863,4,0)</f>
        <v>0</v>
      </c>
      <c r="G1325" s="25">
        <f t="shared" si="62"/>
        <v>0.25152094928832303</v>
      </c>
      <c r="I1325" s="31">
        <v>43231</v>
      </c>
      <c r="J1325" s="20">
        <v>0.20133116841316201</v>
      </c>
      <c r="K1325" s="20">
        <v>0</v>
      </c>
      <c r="L1325" s="20">
        <v>7.7892176711887404E-2</v>
      </c>
      <c r="M1325" s="20" t="s">
        <v>122</v>
      </c>
      <c r="N1325" s="20">
        <v>2.4626481304975099E-2</v>
      </c>
      <c r="O1325" s="20">
        <v>0.25152094928832303</v>
      </c>
      <c r="P1325" s="20">
        <v>2.73202100787928E-2</v>
      </c>
      <c r="Q1325" s="20">
        <v>3.5105480113431502E-2</v>
      </c>
      <c r="R1325" s="20">
        <v>2.4870002904644101E-2</v>
      </c>
      <c r="S1325" s="20">
        <v>9.0779283746232398E-2</v>
      </c>
      <c r="T1325" s="20">
        <v>5.0648046031570798E-3</v>
      </c>
      <c r="U1325" s="20">
        <v>5.0621107769743302E-2</v>
      </c>
      <c r="V1325" s="20" t="s">
        <v>122</v>
      </c>
      <c r="W1325" s="20">
        <v>0.41219950347881401</v>
      </c>
      <c r="X1325" s="20"/>
      <c r="Y1325" s="20"/>
      <c r="Z1325" s="20"/>
      <c r="AA1325" s="30"/>
    </row>
    <row r="1326" spans="1:27" x14ac:dyDescent="0.25">
      <c r="A1326">
        <v>1290</v>
      </c>
      <c r="B1326" s="15">
        <v>43238</v>
      </c>
      <c r="C1326" s="25">
        <f t="shared" si="60"/>
        <v>0.23314154148101801</v>
      </c>
      <c r="D1326" s="25">
        <f>VLOOKUP(B1326,input_BB!$B$19:$K$10000,$D$35,0)</f>
        <v>31047.91</v>
      </c>
      <c r="E1326" s="27">
        <f t="shared" si="61"/>
        <v>0.20900245680522772</v>
      </c>
      <c r="F1326" s="28">
        <f>VLOOKUP(B1326,viz!$B$3:$E$1863,4,0)</f>
        <v>0</v>
      </c>
      <c r="G1326" s="25">
        <f t="shared" si="62"/>
        <v>0.25178575550549698</v>
      </c>
      <c r="I1326" s="31">
        <v>43238</v>
      </c>
      <c r="J1326" s="20">
        <v>0.23314154148101801</v>
      </c>
      <c r="K1326" s="20">
        <v>0</v>
      </c>
      <c r="L1326" s="20">
        <v>7.8043490753504599E-2</v>
      </c>
      <c r="M1326" s="20" t="s">
        <v>122</v>
      </c>
      <c r="N1326" s="20">
        <v>2.4659951926102801E-2</v>
      </c>
      <c r="O1326" s="20">
        <v>0.25178575550549698</v>
      </c>
      <c r="P1326" s="20">
        <v>2.68262040282429E-2</v>
      </c>
      <c r="Q1326" s="20">
        <v>3.5182384479408302E-2</v>
      </c>
      <c r="R1326" s="20">
        <v>2.4907708621840802E-2</v>
      </c>
      <c r="S1326" s="20">
        <v>9.1378113662788196E-2</v>
      </c>
      <c r="T1326" s="20">
        <v>5.0716883375346604E-3</v>
      </c>
      <c r="U1326" s="20">
        <v>5.0249927041185499E-2</v>
      </c>
      <c r="V1326" s="20" t="s">
        <v>122</v>
      </c>
      <c r="W1326" s="20">
        <v>0.41189477564389498</v>
      </c>
      <c r="X1326" s="20"/>
      <c r="Y1326" s="20"/>
      <c r="Z1326" s="20"/>
      <c r="AA1326" s="30"/>
    </row>
    <row r="1327" spans="1:27" x14ac:dyDescent="0.25">
      <c r="A1327">
        <v>1291</v>
      </c>
      <c r="B1327" s="15">
        <v>43245</v>
      </c>
      <c r="C1327" s="25">
        <f t="shared" si="60"/>
        <v>0.232636868953705</v>
      </c>
      <c r="D1327" s="25">
        <f>VLOOKUP(B1327,input_BB!$B$19:$K$10000,$D$35,0)</f>
        <v>30588.04</v>
      </c>
      <c r="E1327" s="27">
        <f t="shared" si="61"/>
        <v>0.20809381474406694</v>
      </c>
      <c r="F1327" s="28">
        <f>VLOOKUP(B1327,viz!$B$3:$E$1863,4,0)</f>
        <v>0</v>
      </c>
      <c r="G1327" s="25">
        <f t="shared" si="62"/>
        <v>0.25204961511020602</v>
      </c>
      <c r="I1327" s="31">
        <v>43245</v>
      </c>
      <c r="J1327" s="20">
        <v>0.232636868953705</v>
      </c>
      <c r="K1327" s="20">
        <v>1</v>
      </c>
      <c r="L1327" s="20">
        <v>7.8193619321048402E-2</v>
      </c>
      <c r="M1327" s="20" t="s">
        <v>122</v>
      </c>
      <c r="N1327" s="20">
        <v>2.4693083579916598E-2</v>
      </c>
      <c r="O1327" s="20">
        <v>0.25204961511020602</v>
      </c>
      <c r="P1327" s="20">
        <v>2.63388609467799E-2</v>
      </c>
      <c r="Q1327" s="20">
        <v>3.5258860833273599E-2</v>
      </c>
      <c r="R1327" s="20">
        <v>2.4945089865496099E-2</v>
      </c>
      <c r="S1327" s="20">
        <v>9.1974244624005302E-2</v>
      </c>
      <c r="T1327" s="20">
        <v>5.0785023582089204E-3</v>
      </c>
      <c r="U1327" s="20">
        <v>4.9882802458238902E-2</v>
      </c>
      <c r="V1327" s="20" t="s">
        <v>122</v>
      </c>
      <c r="W1327" s="20">
        <v>0.41158532090282601</v>
      </c>
      <c r="X1327" s="20"/>
      <c r="Y1327" s="20"/>
      <c r="Z1327" s="20"/>
      <c r="AA1327" s="30"/>
    </row>
    <row r="1328" spans="1:27" x14ac:dyDescent="0.25">
      <c r="A1328">
        <v>1292</v>
      </c>
      <c r="B1328" s="15">
        <v>43252</v>
      </c>
      <c r="C1328" s="25">
        <f t="shared" si="60"/>
        <v>0.23250712454319</v>
      </c>
      <c r="D1328" s="25">
        <f>VLOOKUP(B1328,input_BB!$B$19:$K$10000,$D$35,0)</f>
        <v>30492.91</v>
      </c>
      <c r="E1328" s="27">
        <f t="shared" si="61"/>
        <v>0.20786021528656898</v>
      </c>
      <c r="F1328" s="28">
        <f>VLOOKUP(B1328,viz!$B$3:$E$1863,4,0)</f>
        <v>0</v>
      </c>
      <c r="G1328" s="25">
        <f t="shared" si="62"/>
        <v>0.25212360193118799</v>
      </c>
      <c r="I1328" s="31">
        <v>43252</v>
      </c>
      <c r="J1328" s="20">
        <v>0.23250712454319</v>
      </c>
      <c r="K1328" s="20">
        <v>0</v>
      </c>
      <c r="L1328" s="20">
        <v>7.8183407022349605E-2</v>
      </c>
      <c r="M1328" s="20" t="s">
        <v>122</v>
      </c>
      <c r="N1328" s="20">
        <v>2.4689543174859201E-2</v>
      </c>
      <c r="O1328" s="20">
        <v>0.25212360193118799</v>
      </c>
      <c r="P1328" s="20">
        <v>2.6334571923149998E-2</v>
      </c>
      <c r="Q1328" s="20">
        <v>3.5257495437202399E-2</v>
      </c>
      <c r="R1328" s="20">
        <v>2.4941027803735E-2</v>
      </c>
      <c r="S1328" s="20">
        <v>9.2209200193354796E-2</v>
      </c>
      <c r="T1328" s="20">
        <v>5.0829257230833799E-3</v>
      </c>
      <c r="U1328" s="20">
        <v>4.9578791453872097E-2</v>
      </c>
      <c r="V1328" s="20" t="s">
        <v>122</v>
      </c>
      <c r="W1328" s="20">
        <v>0.411599435337205</v>
      </c>
      <c r="X1328" s="20"/>
      <c r="Y1328" s="20"/>
      <c r="Z1328" s="20"/>
      <c r="AA1328" s="30"/>
    </row>
    <row r="1329" spans="1:27" x14ac:dyDescent="0.25">
      <c r="A1329">
        <v>1293</v>
      </c>
      <c r="B1329" s="15">
        <v>43259</v>
      </c>
      <c r="C1329" s="25">
        <f t="shared" si="60"/>
        <v>0.37381356954574602</v>
      </c>
      <c r="D1329" s="25">
        <f>VLOOKUP(B1329,input_BB!$B$19:$K$10000,$D$35,0)</f>
        <v>30958.21</v>
      </c>
      <c r="E1329" s="27">
        <f t="shared" si="61"/>
        <v>0.46227663879597369</v>
      </c>
      <c r="F1329" s="28">
        <f>VLOOKUP(B1329,viz!$B$3:$E$1863,4,0)</f>
        <v>0</v>
      </c>
      <c r="G1329" s="25">
        <f t="shared" si="62"/>
        <v>0.232104174510704</v>
      </c>
      <c r="I1329" s="31">
        <v>43259</v>
      </c>
      <c r="J1329" s="20">
        <v>0.37381356954574602</v>
      </c>
      <c r="K1329" s="20">
        <v>0</v>
      </c>
      <c r="L1329" s="20">
        <v>5.5371128237367999E-2</v>
      </c>
      <c r="M1329" s="20" t="s">
        <v>122</v>
      </c>
      <c r="N1329" s="20">
        <v>2.5511963712704502E-2</v>
      </c>
      <c r="O1329" s="20">
        <v>0.232104174510704</v>
      </c>
      <c r="P1329" s="20">
        <v>2.7255434328044701E-2</v>
      </c>
      <c r="Q1329" s="20">
        <v>3.63122288381586E-2</v>
      </c>
      <c r="R1329" s="20">
        <v>2.5413643636088001E-2</v>
      </c>
      <c r="S1329" s="20">
        <v>9.3953554753804694E-2</v>
      </c>
      <c r="T1329" s="20">
        <v>5.25224041948745E-3</v>
      </c>
      <c r="U1329" s="20">
        <v>7.8472814358421794E-2</v>
      </c>
      <c r="V1329" s="20">
        <v>2.04019099503682E-2</v>
      </c>
      <c r="W1329" s="20">
        <v>0.39995090725485</v>
      </c>
      <c r="X1329" s="20"/>
      <c r="Y1329" s="20"/>
      <c r="Z1329" s="20"/>
      <c r="AA1329" s="30"/>
    </row>
    <row r="1330" spans="1:27" x14ac:dyDescent="0.25">
      <c r="A1330">
        <v>1294</v>
      </c>
      <c r="B1330" s="15">
        <v>43266</v>
      </c>
      <c r="C1330" s="25">
        <f t="shared" si="60"/>
        <v>0.151679873466492</v>
      </c>
      <c r="D1330" s="25">
        <f>VLOOKUP(B1330,input_BB!$B$19:$K$10000,$D$35,0)</f>
        <v>30309.49</v>
      </c>
      <c r="E1330" s="27">
        <f t="shared" si="61"/>
        <v>6.2334084892033771E-2</v>
      </c>
      <c r="F1330" s="28">
        <f>VLOOKUP(B1330,viz!$B$3:$E$1863,4,0)</f>
        <v>0</v>
      </c>
      <c r="G1330" s="25">
        <f t="shared" si="62"/>
        <v>0.232212879779853</v>
      </c>
      <c r="I1330" s="31">
        <v>43266</v>
      </c>
      <c r="J1330" s="20">
        <v>0.151679873466492</v>
      </c>
      <c r="K1330" s="20">
        <v>0</v>
      </c>
      <c r="L1330" s="20">
        <v>5.5535839748746499E-2</v>
      </c>
      <c r="M1330" s="20" t="s">
        <v>122</v>
      </c>
      <c r="N1330" s="20">
        <v>2.5566373643233199E-2</v>
      </c>
      <c r="O1330" s="20">
        <v>0.232212879779853</v>
      </c>
      <c r="P1330" s="20">
        <v>2.67796715201063E-2</v>
      </c>
      <c r="Q1330" s="20">
        <v>3.64198667783854E-2</v>
      </c>
      <c r="R1330" s="20">
        <v>2.54718736336693E-2</v>
      </c>
      <c r="S1330" s="20">
        <v>9.4639178716054498E-2</v>
      </c>
      <c r="T1330" s="20">
        <v>5.2634419890554398E-3</v>
      </c>
      <c r="U1330" s="20">
        <v>7.8178720613871502E-2</v>
      </c>
      <c r="V1330" s="20">
        <v>2.0162250302233599E-2</v>
      </c>
      <c r="W1330" s="20">
        <v>0.39976990327479101</v>
      </c>
      <c r="X1330" s="20"/>
      <c r="Y1330" s="20"/>
      <c r="Z1330" s="20"/>
      <c r="AA1330" s="30"/>
    </row>
    <row r="1331" spans="1:27" x14ac:dyDescent="0.25">
      <c r="A1331">
        <v>1295</v>
      </c>
      <c r="B1331" s="15">
        <v>43273</v>
      </c>
      <c r="C1331" s="25">
        <f t="shared" si="60"/>
        <v>0.159748435020447</v>
      </c>
      <c r="D1331" s="25">
        <f>VLOOKUP(B1331,input_BB!$B$19:$K$10000,$D$35,0)</f>
        <v>29338.7</v>
      </c>
      <c r="E1331" s="27">
        <f t="shared" si="61"/>
        <v>7.6861197037453491E-2</v>
      </c>
      <c r="F1331" s="28">
        <f>VLOOKUP(B1331,viz!$B$3:$E$1863,4,0)</f>
        <v>0</v>
      </c>
      <c r="G1331" s="25">
        <f t="shared" si="62"/>
        <v>0.27224169783323499</v>
      </c>
      <c r="I1331" s="31">
        <v>43273</v>
      </c>
      <c r="J1331" s="20">
        <v>0.159748435020447</v>
      </c>
      <c r="K1331" s="20">
        <v>0</v>
      </c>
      <c r="L1331" s="20">
        <v>5.44544727944258E-2</v>
      </c>
      <c r="M1331" s="20">
        <v>2.1938418124794998E-2</v>
      </c>
      <c r="N1331" s="20">
        <v>2.5047598637449001E-2</v>
      </c>
      <c r="O1331" s="20">
        <v>0.27224169783323499</v>
      </c>
      <c r="P1331" s="20">
        <v>2.57215506785884E-2</v>
      </c>
      <c r="Q1331" s="20">
        <v>3.5710435322541999E-2</v>
      </c>
      <c r="R1331" s="20">
        <v>2.49589268413049E-2</v>
      </c>
      <c r="S1331" s="20">
        <v>9.3191540601612596E-2</v>
      </c>
      <c r="T1331" s="20">
        <v>5.15663989868392E-3</v>
      </c>
      <c r="U1331" s="20">
        <v>5.0930705966922202E-2</v>
      </c>
      <c r="V1331" s="20" t="s">
        <v>122</v>
      </c>
      <c r="W1331" s="20">
        <v>0.39064801330044102</v>
      </c>
      <c r="X1331" s="20"/>
      <c r="Y1331" s="20"/>
      <c r="Z1331" s="20"/>
      <c r="AA1331" s="30"/>
    </row>
    <row r="1332" spans="1:27" x14ac:dyDescent="0.25">
      <c r="A1332">
        <v>1296</v>
      </c>
      <c r="B1332" s="15">
        <v>43280</v>
      </c>
      <c r="C1332" s="25">
        <f t="shared" si="60"/>
        <v>0.134243994951248</v>
      </c>
      <c r="D1332" s="25">
        <f>VLOOKUP(B1332,input_BB!$B$19:$K$10000,$D$35,0)</f>
        <v>28955.11</v>
      </c>
      <c r="E1332" s="27">
        <f t="shared" si="61"/>
        <v>3.0941505080740606E-2</v>
      </c>
      <c r="F1332" s="28">
        <f>VLOOKUP(B1332,viz!$B$3:$E$1863,4,0)</f>
        <v>0</v>
      </c>
      <c r="G1332" s="25">
        <f t="shared" si="62"/>
        <v>0.299277056369673</v>
      </c>
      <c r="I1332" s="31">
        <v>43280</v>
      </c>
      <c r="J1332" s="20">
        <v>0.134243994951248</v>
      </c>
      <c r="K1332" s="20">
        <v>0</v>
      </c>
      <c r="L1332" s="20">
        <v>5.3030951438543E-2</v>
      </c>
      <c r="M1332" s="20" t="s">
        <v>122</v>
      </c>
      <c r="N1332" s="20">
        <v>2.5183649100817201E-2</v>
      </c>
      <c r="O1332" s="20">
        <v>0.299277056369673</v>
      </c>
      <c r="P1332" s="20" t="s">
        <v>122</v>
      </c>
      <c r="Q1332" s="20">
        <v>3.5934009792181101E-2</v>
      </c>
      <c r="R1332" s="20">
        <v>2.5098440079039299E-2</v>
      </c>
      <c r="S1332" s="20">
        <v>0.115819468281721</v>
      </c>
      <c r="T1332" s="20">
        <v>5.18464910059558E-3</v>
      </c>
      <c r="U1332" s="20">
        <v>4.6026837682386697E-2</v>
      </c>
      <c r="V1332" s="20" t="s">
        <v>122</v>
      </c>
      <c r="W1332" s="20">
        <v>0.394444938155044</v>
      </c>
      <c r="X1332" s="20"/>
      <c r="Y1332" s="20"/>
      <c r="Z1332" s="20"/>
      <c r="AA1332" s="30"/>
    </row>
    <row r="1333" spans="1:27" x14ac:dyDescent="0.25">
      <c r="A1333">
        <v>1297</v>
      </c>
      <c r="B1333" s="15">
        <v>43287</v>
      </c>
      <c r="C1333" s="25">
        <f t="shared" si="60"/>
        <v>0.14698910713195801</v>
      </c>
      <c r="D1333" s="25">
        <f>VLOOKUP(B1333,input_BB!$B$19:$K$10000,$D$35,0)</f>
        <v>28315.62</v>
      </c>
      <c r="E1333" s="27">
        <f t="shared" si="61"/>
        <v>5.3888553661459879E-2</v>
      </c>
      <c r="F1333" s="28">
        <f>VLOOKUP(B1333,viz!$B$3:$E$1863,4,0)</f>
        <v>0</v>
      </c>
      <c r="G1333" s="25">
        <f t="shared" si="62"/>
        <v>0.29954061196475001</v>
      </c>
      <c r="I1333" s="31">
        <v>43287</v>
      </c>
      <c r="J1333" s="20">
        <v>0.14698910713195801</v>
      </c>
      <c r="K1333" s="20">
        <v>0</v>
      </c>
      <c r="L1333" s="20">
        <v>5.31067525644782E-2</v>
      </c>
      <c r="M1333" s="20" t="s">
        <v>122</v>
      </c>
      <c r="N1333" s="20">
        <v>2.5204363170864299E-2</v>
      </c>
      <c r="O1333" s="20">
        <v>0.29954061196475001</v>
      </c>
      <c r="P1333" s="20" t="s">
        <v>122</v>
      </c>
      <c r="Q1333" s="20">
        <v>3.5993211336820097E-2</v>
      </c>
      <c r="R1333" s="20">
        <v>2.5123044212592399E-2</v>
      </c>
      <c r="S1333" s="20">
        <v>0.116419981184674</v>
      </c>
      <c r="T1333" s="20">
        <v>5.1889135812595803E-3</v>
      </c>
      <c r="U1333" s="20">
        <v>4.5681854671378301E-2</v>
      </c>
      <c r="V1333" s="20" t="s">
        <v>122</v>
      </c>
      <c r="W1333" s="20">
        <v>0.39374126731318398</v>
      </c>
      <c r="X1333" s="20"/>
      <c r="Y1333" s="20"/>
      <c r="Z1333" s="20"/>
      <c r="AA1333" s="30"/>
    </row>
    <row r="1334" spans="1:27" x14ac:dyDescent="0.25">
      <c r="A1334">
        <v>1298</v>
      </c>
      <c r="B1334" s="15">
        <v>43294</v>
      </c>
      <c r="C1334" s="25">
        <f t="shared" si="60"/>
        <v>0.12155319750309</v>
      </c>
      <c r="D1334" s="25">
        <f>VLOOKUP(B1334,input_BB!$B$19:$K$10000,$D$35,0)</f>
        <v>28525.439999999999</v>
      </c>
      <c r="E1334" s="27">
        <f t="shared" si="61"/>
        <v>8.0922479347963084E-3</v>
      </c>
      <c r="F1334" s="28">
        <f>VLOOKUP(B1334,viz!$B$3:$E$1863,4,0)</f>
        <v>0</v>
      </c>
      <c r="G1334" s="25">
        <f t="shared" si="62"/>
        <v>0.29947054373118898</v>
      </c>
      <c r="I1334" s="31">
        <v>43294</v>
      </c>
      <c r="J1334" s="20">
        <v>0.12155319750309</v>
      </c>
      <c r="K1334" s="20">
        <v>0</v>
      </c>
      <c r="L1334" s="20">
        <v>5.3082989664977299E-2</v>
      </c>
      <c r="M1334" s="20" t="s">
        <v>122</v>
      </c>
      <c r="N1334" s="20">
        <v>2.51937527145117E-2</v>
      </c>
      <c r="O1334" s="20">
        <v>0.29947054373118898</v>
      </c>
      <c r="P1334" s="20" t="s">
        <v>122</v>
      </c>
      <c r="Q1334" s="20">
        <v>3.5981921695113099E-2</v>
      </c>
      <c r="R1334" s="20">
        <v>2.5111979146315199E-2</v>
      </c>
      <c r="S1334" s="20">
        <v>0.11641546626291099</v>
      </c>
      <c r="T1334" s="20">
        <v>5.1920231992834201E-3</v>
      </c>
      <c r="U1334" s="20">
        <v>4.5664347014340002E-2</v>
      </c>
      <c r="V1334" s="20" t="s">
        <v>122</v>
      </c>
      <c r="W1334" s="20">
        <v>0.39388697657135902</v>
      </c>
      <c r="X1334" s="20"/>
      <c r="Y1334" s="20"/>
      <c r="Z1334" s="20"/>
      <c r="AA1334" s="30"/>
    </row>
    <row r="1335" spans="1:27" x14ac:dyDescent="0.25">
      <c r="A1335">
        <v>1299</v>
      </c>
      <c r="B1335" s="15">
        <v>43301</v>
      </c>
      <c r="C1335" s="25">
        <f t="shared" si="60"/>
        <v>0.15284848213195801</v>
      </c>
      <c r="D1335" s="25">
        <f>VLOOKUP(B1335,input_BB!$B$19:$K$10000,$D$35,0)</f>
        <v>28224.48</v>
      </c>
      <c r="E1335" s="27">
        <f t="shared" si="61"/>
        <v>6.4438116573989832E-2</v>
      </c>
      <c r="F1335" s="28">
        <f>VLOOKUP(B1335,viz!$B$3:$E$1863,4,0)</f>
        <v>0</v>
      </c>
      <c r="G1335" s="25">
        <f t="shared" si="62"/>
        <v>0.23797594318395901</v>
      </c>
      <c r="I1335" s="31">
        <v>43301</v>
      </c>
      <c r="J1335" s="20">
        <v>0.15284848213195801</v>
      </c>
      <c r="K1335" s="20">
        <v>0</v>
      </c>
      <c r="L1335" s="20">
        <v>7.8596648195098706E-2</v>
      </c>
      <c r="M1335" s="20">
        <v>2.7772223609006001E-2</v>
      </c>
      <c r="N1335" s="20">
        <v>1.8640685610653698E-2</v>
      </c>
      <c r="O1335" s="20">
        <v>0.23797594318395901</v>
      </c>
      <c r="P1335" s="20" t="s">
        <v>122</v>
      </c>
      <c r="Q1335" s="20">
        <v>6.5232734060220704E-2</v>
      </c>
      <c r="R1335" s="20">
        <v>2.4242849006857501E-2</v>
      </c>
      <c r="S1335" s="20">
        <v>0.100289117968357</v>
      </c>
      <c r="T1335" s="20">
        <v>5.0179763675039703E-3</v>
      </c>
      <c r="U1335" s="20">
        <v>5.0578487795553899E-2</v>
      </c>
      <c r="V1335" s="20" t="s">
        <v>122</v>
      </c>
      <c r="W1335" s="20">
        <v>0.39165333420279003</v>
      </c>
      <c r="X1335" s="20"/>
      <c r="Y1335" s="20"/>
      <c r="Z1335" s="20"/>
      <c r="AA1335" s="30"/>
    </row>
    <row r="1336" spans="1:27" x14ac:dyDescent="0.25">
      <c r="A1336">
        <v>1300</v>
      </c>
      <c r="B1336" s="15">
        <v>43308</v>
      </c>
      <c r="C1336" s="25">
        <f t="shared" si="60"/>
        <v>0.129576355218887</v>
      </c>
      <c r="D1336" s="25">
        <f>VLOOKUP(B1336,input_BB!$B$19:$K$10000,$D$35,0)</f>
        <v>28804.28</v>
      </c>
      <c r="E1336" s="27">
        <f t="shared" si="61"/>
        <v>2.2537612343107857E-2</v>
      </c>
      <c r="F1336" s="28">
        <f>VLOOKUP(B1336,viz!$B$3:$E$1863,4,0)</f>
        <v>0</v>
      </c>
      <c r="G1336" s="25">
        <f t="shared" si="62"/>
        <v>0.237997140179878</v>
      </c>
      <c r="I1336" s="31">
        <v>43308</v>
      </c>
      <c r="J1336" s="20">
        <v>0.129576355218887</v>
      </c>
      <c r="K1336" s="20">
        <v>0</v>
      </c>
      <c r="L1336" s="20">
        <v>7.85695406383628E-2</v>
      </c>
      <c r="M1336" s="20">
        <v>2.7761615306088099E-2</v>
      </c>
      <c r="N1336" s="20">
        <v>1.8633817663118699E-2</v>
      </c>
      <c r="O1336" s="20">
        <v>0.237997140179878</v>
      </c>
      <c r="P1336" s="20" t="s">
        <v>122</v>
      </c>
      <c r="Q1336" s="20">
        <v>6.5212407771101794E-2</v>
      </c>
      <c r="R1336" s="20">
        <v>2.4233588837795101E-2</v>
      </c>
      <c r="S1336" s="20">
        <v>0.100478366997938</v>
      </c>
      <c r="T1336" s="20">
        <v>5.0212746656125703E-3</v>
      </c>
      <c r="U1336" s="20">
        <v>5.0299105409224699E-2</v>
      </c>
      <c r="V1336" s="20" t="s">
        <v>122</v>
      </c>
      <c r="W1336" s="20">
        <v>0.39179314253087999</v>
      </c>
      <c r="X1336" s="20"/>
      <c r="Y1336" s="20"/>
      <c r="Z1336" s="20"/>
      <c r="AA1336" s="30"/>
    </row>
    <row r="1337" spans="1:27" x14ac:dyDescent="0.25">
      <c r="A1337">
        <v>1301</v>
      </c>
      <c r="B1337" s="15">
        <v>43315</v>
      </c>
      <c r="C1337" s="25">
        <f t="shared" si="60"/>
        <v>0.12956954538822199</v>
      </c>
      <c r="D1337" s="25">
        <f>VLOOKUP(B1337,input_BB!$B$19:$K$10000,$D$35,0)</f>
        <v>27676.32</v>
      </c>
      <c r="E1337" s="27">
        <f t="shared" si="61"/>
        <v>2.2525351523989066E-2</v>
      </c>
      <c r="F1337" s="28">
        <f>VLOOKUP(B1337,viz!$B$3:$E$1863,4,0)</f>
        <v>0</v>
      </c>
      <c r="G1337" s="25">
        <f t="shared" si="62"/>
        <v>0.23696788502432201</v>
      </c>
      <c r="I1337" s="31">
        <v>43315</v>
      </c>
      <c r="J1337" s="20">
        <v>0.12956954538822199</v>
      </c>
      <c r="K1337" s="20">
        <v>0</v>
      </c>
      <c r="L1337" s="20">
        <v>7.8648461686437202E-2</v>
      </c>
      <c r="M1337" s="20">
        <v>2.7753375902439498E-2</v>
      </c>
      <c r="N1337" s="20">
        <v>1.9199807869066599E-2</v>
      </c>
      <c r="O1337" s="20">
        <v>0.23696788502432201</v>
      </c>
      <c r="P1337" s="20" t="s">
        <v>122</v>
      </c>
      <c r="Q1337" s="20">
        <v>6.5197427273568795E-2</v>
      </c>
      <c r="R1337" s="20">
        <v>2.4226396521422701E-2</v>
      </c>
      <c r="S1337" s="20">
        <v>0.10044202807880701</v>
      </c>
      <c r="T1337" s="20">
        <v>5.0253113971557902E-3</v>
      </c>
      <c r="U1337" s="20">
        <v>5.0281408254961003E-2</v>
      </c>
      <c r="V1337" s="20" t="s">
        <v>122</v>
      </c>
      <c r="W1337" s="20">
        <v>0.39225789799181898</v>
      </c>
      <c r="X1337" s="20"/>
      <c r="Y1337" s="20"/>
      <c r="Z1337" s="20"/>
      <c r="AA1337" s="30"/>
    </row>
    <row r="1338" spans="1:27" x14ac:dyDescent="0.25">
      <c r="A1338">
        <v>1302</v>
      </c>
      <c r="B1338" s="15">
        <v>43322</v>
      </c>
      <c r="C1338" s="25">
        <f t="shared" si="60"/>
        <v>0.14277404546737699</v>
      </c>
      <c r="D1338" s="25">
        <f>VLOOKUP(B1338,input_BB!$B$19:$K$10000,$D$35,0)</f>
        <v>28366.62</v>
      </c>
      <c r="E1338" s="27">
        <f t="shared" si="61"/>
        <v>4.6299509060168664E-2</v>
      </c>
      <c r="F1338" s="28">
        <f>VLOOKUP(B1338,viz!$B$3:$E$1863,4,0)</f>
        <v>0</v>
      </c>
      <c r="G1338" s="25">
        <f t="shared" si="62"/>
        <v>0.23694714026666</v>
      </c>
      <c r="I1338" s="31">
        <v>43322</v>
      </c>
      <c r="J1338" s="20">
        <v>0.14277404546737699</v>
      </c>
      <c r="K1338" s="20">
        <v>0</v>
      </c>
      <c r="L1338" s="20">
        <v>7.8594053251084997E-2</v>
      </c>
      <c r="M1338" s="20">
        <v>2.7733148078922298E-2</v>
      </c>
      <c r="N1338" s="20">
        <v>1.9186073553195501E-2</v>
      </c>
      <c r="O1338" s="20">
        <v>0.23694714026666</v>
      </c>
      <c r="P1338" s="20" t="s">
        <v>122</v>
      </c>
      <c r="Q1338" s="20">
        <v>6.5154372313248804E-2</v>
      </c>
      <c r="R1338" s="20">
        <v>2.42087393082961E-2</v>
      </c>
      <c r="S1338" s="20">
        <v>0.10036769312399001</v>
      </c>
      <c r="T1338" s="20">
        <v>5.0269401461702501E-3</v>
      </c>
      <c r="U1338" s="20">
        <v>5.0244119412248697E-2</v>
      </c>
      <c r="V1338" s="20" t="s">
        <v>122</v>
      </c>
      <c r="W1338" s="20">
        <v>0.39253772054618402</v>
      </c>
      <c r="X1338" s="20"/>
      <c r="Y1338" s="20"/>
      <c r="Z1338" s="20"/>
      <c r="AA1338" s="30"/>
    </row>
    <row r="1339" spans="1:27" x14ac:dyDescent="0.25">
      <c r="A1339">
        <v>1303</v>
      </c>
      <c r="B1339" s="15">
        <v>43329</v>
      </c>
      <c r="C1339" s="25">
        <f t="shared" si="60"/>
        <v>0.12790867686271701</v>
      </c>
      <c r="D1339" s="25">
        <f>VLOOKUP(B1339,input_BB!$B$19:$K$10000,$D$35,0)</f>
        <v>27213.41</v>
      </c>
      <c r="E1339" s="27">
        <f t="shared" si="61"/>
        <v>1.9535026276116099E-2</v>
      </c>
      <c r="F1339" s="28">
        <f>VLOOKUP(B1339,viz!$B$3:$E$1863,4,0)</f>
        <v>0</v>
      </c>
      <c r="G1339" s="25">
        <f t="shared" si="62"/>
        <v>0.243074703080678</v>
      </c>
      <c r="I1339" s="31">
        <v>43329</v>
      </c>
      <c r="J1339" s="20">
        <v>0.12790867686271701</v>
      </c>
      <c r="K1339" s="20">
        <v>0</v>
      </c>
      <c r="L1339" s="20">
        <v>5.5090111661649399E-2</v>
      </c>
      <c r="M1339" s="20">
        <v>2.8290513103579301E-2</v>
      </c>
      <c r="N1339" s="20">
        <v>2.8870233107172901E-2</v>
      </c>
      <c r="O1339" s="20">
        <v>0.243074703080678</v>
      </c>
      <c r="P1339" s="20" t="s">
        <v>122</v>
      </c>
      <c r="Q1339" s="20">
        <v>6.6468455819337496E-2</v>
      </c>
      <c r="R1339" s="20">
        <v>3.0762302936827999E-2</v>
      </c>
      <c r="S1339" s="20">
        <v>0.102198918646633</v>
      </c>
      <c r="T1339" s="20">
        <v>5.1335977759956603E-3</v>
      </c>
      <c r="U1339" s="20">
        <v>5.1671863634779797E-2</v>
      </c>
      <c r="V1339" s="20" t="s">
        <v>122</v>
      </c>
      <c r="W1339" s="20">
        <v>0.388439300233347</v>
      </c>
      <c r="X1339" s="20"/>
      <c r="Y1339" s="20"/>
      <c r="Z1339" s="20"/>
      <c r="AA1339" s="30"/>
    </row>
    <row r="1340" spans="1:27" x14ac:dyDescent="0.25">
      <c r="A1340">
        <v>1304</v>
      </c>
      <c r="B1340" s="15">
        <v>43336</v>
      </c>
      <c r="C1340" s="25">
        <f t="shared" si="60"/>
        <v>0.12787364423274999</v>
      </c>
      <c r="D1340" s="25">
        <f>VLOOKUP(B1340,input_BB!$B$19:$K$10000,$D$35,0)</f>
        <v>27671.87</v>
      </c>
      <c r="E1340" s="27">
        <f t="shared" si="61"/>
        <v>1.9471951471409388E-2</v>
      </c>
      <c r="F1340" s="28">
        <f>VLOOKUP(B1340,viz!$B$3:$E$1863,4,0)</f>
        <v>0</v>
      </c>
      <c r="G1340" s="25">
        <f t="shared" si="62"/>
        <v>0.24300831539453299</v>
      </c>
      <c r="I1340" s="31">
        <v>43336</v>
      </c>
      <c r="J1340" s="20">
        <v>0.12787364423274999</v>
      </c>
      <c r="K1340" s="20">
        <v>0</v>
      </c>
      <c r="L1340" s="20">
        <v>5.5053690308278898E-2</v>
      </c>
      <c r="M1340" s="20">
        <v>2.8271116317408699E-2</v>
      </c>
      <c r="N1340" s="20">
        <v>2.88508126150471E-2</v>
      </c>
      <c r="O1340" s="20">
        <v>0.24300831539453299</v>
      </c>
      <c r="P1340" s="20" t="s">
        <v>122</v>
      </c>
      <c r="Q1340" s="20">
        <v>6.6427307357638105E-2</v>
      </c>
      <c r="R1340" s="20">
        <v>3.07470545161612E-2</v>
      </c>
      <c r="S1340" s="20">
        <v>0.102127500146413</v>
      </c>
      <c r="T1340" s="20">
        <v>5.1353847941282803E-3</v>
      </c>
      <c r="U1340" s="20">
        <v>5.1635732688679097E-2</v>
      </c>
      <c r="V1340" s="20" t="s">
        <v>122</v>
      </c>
      <c r="W1340" s="20">
        <v>0.38874308586171202</v>
      </c>
      <c r="X1340" s="20"/>
      <c r="Y1340" s="20"/>
      <c r="Z1340" s="20"/>
      <c r="AA1340" s="30"/>
    </row>
    <row r="1341" spans="1:27" x14ac:dyDescent="0.25">
      <c r="A1341">
        <v>1305</v>
      </c>
      <c r="B1341" s="15">
        <v>43343</v>
      </c>
      <c r="C1341" s="25">
        <f t="shared" si="60"/>
        <v>0.14380125701427501</v>
      </c>
      <c r="D1341" s="25">
        <f>VLOOKUP(B1341,input_BB!$B$19:$K$10000,$D$35,0)</f>
        <v>27888.55</v>
      </c>
      <c r="E1341" s="27">
        <f t="shared" si="61"/>
        <v>4.8148961064602237E-2</v>
      </c>
      <c r="F1341" s="28">
        <f>VLOOKUP(B1341,viz!$B$3:$E$1863,4,0)</f>
        <v>0</v>
      </c>
      <c r="G1341" s="25">
        <f t="shared" si="62"/>
        <v>0.24294245711012699</v>
      </c>
      <c r="I1341" s="31">
        <v>43343</v>
      </c>
      <c r="J1341" s="20">
        <v>0.14380125701427501</v>
      </c>
      <c r="K1341" s="20">
        <v>0</v>
      </c>
      <c r="L1341" s="20">
        <v>5.5017382182510698E-2</v>
      </c>
      <c r="M1341" s="20">
        <v>2.8251788734280098E-2</v>
      </c>
      <c r="N1341" s="20">
        <v>2.8831457285829701E-2</v>
      </c>
      <c r="O1341" s="20">
        <v>0.24294245711012699</v>
      </c>
      <c r="P1341" s="20" t="s">
        <v>122</v>
      </c>
      <c r="Q1341" s="20">
        <v>6.6386409280575598E-2</v>
      </c>
      <c r="R1341" s="20">
        <v>3.0731844548699001E-2</v>
      </c>
      <c r="S1341" s="20">
        <v>0.10205633399925899</v>
      </c>
      <c r="T1341" s="20">
        <v>5.1370100130075699E-3</v>
      </c>
      <c r="U1341" s="20">
        <v>5.15996995732085E-2</v>
      </c>
      <c r="V1341" s="20" t="s">
        <v>122</v>
      </c>
      <c r="W1341" s="20">
        <v>0.38904561727250297</v>
      </c>
      <c r="X1341" s="20"/>
      <c r="Y1341" s="20"/>
      <c r="Z1341" s="20"/>
      <c r="AA1341" s="30"/>
    </row>
    <row r="1342" spans="1:27" x14ac:dyDescent="0.25">
      <c r="A1342">
        <v>1306</v>
      </c>
      <c r="B1342" s="15">
        <v>43350</v>
      </c>
      <c r="C1342" s="25">
        <f t="shared" si="60"/>
        <v>0.14552482962608301</v>
      </c>
      <c r="D1342" s="25">
        <f>VLOOKUP(B1342,input_BB!$B$19:$K$10000,$D$35,0)</f>
        <v>26973.47</v>
      </c>
      <c r="E1342" s="27">
        <f t="shared" si="61"/>
        <v>5.125218243250957E-2</v>
      </c>
      <c r="F1342" s="28">
        <f>VLOOKUP(B1342,viz!$B$3:$E$1863,4,0)</f>
        <v>0</v>
      </c>
      <c r="G1342" s="25">
        <f t="shared" si="62"/>
        <v>0.24269931337907499</v>
      </c>
      <c r="I1342" s="31">
        <v>43350</v>
      </c>
      <c r="J1342" s="20">
        <v>0.14552482962608301</v>
      </c>
      <c r="K1342" s="20">
        <v>0</v>
      </c>
      <c r="L1342" s="20">
        <v>5.4992795911804102E-2</v>
      </c>
      <c r="M1342" s="20">
        <v>2.82388166781859E-2</v>
      </c>
      <c r="N1342" s="20">
        <v>2.88236545408889E-2</v>
      </c>
      <c r="O1342" s="20">
        <v>0.24269931337907499</v>
      </c>
      <c r="P1342" s="20" t="s">
        <v>122</v>
      </c>
      <c r="Q1342" s="20">
        <v>6.6360533977933706E-2</v>
      </c>
      <c r="R1342" s="20">
        <v>3.0724521910952401E-2</v>
      </c>
      <c r="S1342" s="20">
        <v>0.102006231942641</v>
      </c>
      <c r="T1342" s="20">
        <v>5.1404113051989999E-3</v>
      </c>
      <c r="U1342" s="20">
        <v>5.1576122551900298E-2</v>
      </c>
      <c r="V1342" s="20" t="s">
        <v>122</v>
      </c>
      <c r="W1342" s="20">
        <v>0.38943759780142001</v>
      </c>
      <c r="X1342" s="20"/>
      <c r="Y1342" s="20"/>
      <c r="Z1342" s="20"/>
      <c r="AA1342" s="30"/>
    </row>
    <row r="1343" spans="1:27" x14ac:dyDescent="0.25">
      <c r="A1343">
        <v>1307</v>
      </c>
      <c r="B1343" s="15">
        <v>43357</v>
      </c>
      <c r="C1343" s="25">
        <f t="shared" si="60"/>
        <v>0.143694773316383</v>
      </c>
      <c r="D1343" s="25">
        <f>VLOOKUP(B1343,input_BB!$B$19:$K$10000,$D$35,0)</f>
        <v>27286.41</v>
      </c>
      <c r="E1343" s="27">
        <f t="shared" si="61"/>
        <v>4.7957241560376854E-2</v>
      </c>
      <c r="F1343" s="28">
        <f>VLOOKUP(B1343,viz!$B$3:$E$1863,4,0)</f>
        <v>0</v>
      </c>
      <c r="G1343" s="25">
        <f t="shared" si="62"/>
        <v>0.24263351499643801</v>
      </c>
      <c r="I1343" s="31">
        <v>43357</v>
      </c>
      <c r="J1343" s="20">
        <v>0.143694773316383</v>
      </c>
      <c r="K1343" s="20">
        <v>1</v>
      </c>
      <c r="L1343" s="20">
        <v>5.4956616618229599E-2</v>
      </c>
      <c r="M1343" s="20">
        <v>2.8219549174272E-2</v>
      </c>
      <c r="N1343" s="20">
        <v>2.8804358664442E-2</v>
      </c>
      <c r="O1343" s="20">
        <v>0.24263351499643801</v>
      </c>
      <c r="P1343" s="20" t="s">
        <v>122</v>
      </c>
      <c r="Q1343" s="20">
        <v>6.6319638210527498E-2</v>
      </c>
      <c r="R1343" s="20">
        <v>3.07093663321048E-2</v>
      </c>
      <c r="S1343" s="20">
        <v>0.101935297274692</v>
      </c>
      <c r="T1343" s="20">
        <v>5.1419991668223202E-3</v>
      </c>
      <c r="U1343" s="20">
        <v>5.1540227448258001E-2</v>
      </c>
      <c r="V1343" s="20" t="s">
        <v>122</v>
      </c>
      <c r="W1343" s="20">
        <v>0.38973943211421402</v>
      </c>
      <c r="X1343" s="20"/>
      <c r="Y1343" s="20"/>
      <c r="Z1343" s="20"/>
      <c r="AA1343" s="30"/>
    </row>
    <row r="1344" spans="1:27" x14ac:dyDescent="0.25">
      <c r="A1344">
        <v>1308</v>
      </c>
      <c r="B1344" s="15">
        <v>43364</v>
      </c>
      <c r="C1344" s="25">
        <f t="shared" si="60"/>
        <v>0.143675476312637</v>
      </c>
      <c r="D1344" s="25">
        <f>VLOOKUP(B1344,input_BB!$B$19:$K$10000,$D$35,0)</f>
        <v>27953.58</v>
      </c>
      <c r="E1344" s="27">
        <f t="shared" si="61"/>
        <v>4.7922498101383049E-2</v>
      </c>
      <c r="F1344" s="28">
        <f>VLOOKUP(B1344,viz!$B$3:$E$1863,4,0)</f>
        <v>0</v>
      </c>
      <c r="G1344" s="25">
        <f t="shared" si="62"/>
        <v>0.24256738268591699</v>
      </c>
      <c r="I1344" s="31">
        <v>43364</v>
      </c>
      <c r="J1344" s="20">
        <v>0.143675476312637</v>
      </c>
      <c r="K1344" s="20">
        <v>0</v>
      </c>
      <c r="L1344" s="20">
        <v>5.49205284614461E-2</v>
      </c>
      <c r="M1344" s="20">
        <v>2.82003357208763E-2</v>
      </c>
      <c r="N1344" s="20">
        <v>2.8785114932664502E-2</v>
      </c>
      <c r="O1344" s="20">
        <v>0.24256738268591699</v>
      </c>
      <c r="P1344" s="20" t="s">
        <v>122</v>
      </c>
      <c r="Q1344" s="20">
        <v>6.6278956314894694E-2</v>
      </c>
      <c r="R1344" s="20">
        <v>3.0694211962590701E-2</v>
      </c>
      <c r="S1344" s="20">
        <v>0.101864559670026</v>
      </c>
      <c r="T1344" s="20">
        <v>5.1437033731509801E-3</v>
      </c>
      <c r="U1344" s="20">
        <v>5.1504424667339302E-2</v>
      </c>
      <c r="V1344" s="20" t="s">
        <v>122</v>
      </c>
      <c r="W1344" s="20">
        <v>0.39004078221109501</v>
      </c>
      <c r="X1344" s="20"/>
      <c r="Y1344" s="20"/>
      <c r="Z1344" s="20"/>
      <c r="AA1344" s="30"/>
    </row>
    <row r="1345" spans="1:27" x14ac:dyDescent="0.25">
      <c r="A1345">
        <v>1309</v>
      </c>
      <c r="B1345" s="15">
        <v>43371</v>
      </c>
      <c r="C1345" s="25">
        <f t="shared" si="60"/>
        <v>0.147200167179108</v>
      </c>
      <c r="D1345" s="25">
        <f>VLOOKUP(B1345,input_BB!$B$19:$K$10000,$D$35,0)</f>
        <v>27788.52</v>
      </c>
      <c r="E1345" s="27">
        <f t="shared" si="61"/>
        <v>5.4268558567397859E-2</v>
      </c>
      <c r="F1345" s="28">
        <f>VLOOKUP(B1345,viz!$B$3:$E$1863,4,0)</f>
        <v>0</v>
      </c>
      <c r="G1345" s="25">
        <f t="shared" si="62"/>
        <v>0.246028809000781</v>
      </c>
      <c r="I1345" s="31">
        <v>43371</v>
      </c>
      <c r="J1345" s="20">
        <v>0.147200167179108</v>
      </c>
      <c r="K1345" s="20">
        <v>0</v>
      </c>
      <c r="L1345" s="20">
        <v>7.8974782927642498E-2</v>
      </c>
      <c r="M1345" s="20">
        <v>2.8280046648347799E-2</v>
      </c>
      <c r="N1345" s="20" t="s">
        <v>122</v>
      </c>
      <c r="O1345" s="20">
        <v>0.246028809000781</v>
      </c>
      <c r="P1345" s="20" t="s">
        <v>122</v>
      </c>
      <c r="Q1345" s="20">
        <v>6.6379033563522705E-2</v>
      </c>
      <c r="R1345" s="20">
        <v>2.4686136423748901E-2</v>
      </c>
      <c r="S1345" s="20">
        <v>0.102196991506672</v>
      </c>
      <c r="T1345" s="20">
        <v>5.0562742169044002E-3</v>
      </c>
      <c r="U1345" s="20">
        <v>5.1650678291680699E-2</v>
      </c>
      <c r="V1345" s="20" t="s">
        <v>122</v>
      </c>
      <c r="W1345" s="20">
        <v>0.396747247420699</v>
      </c>
      <c r="X1345" s="20"/>
      <c r="Y1345" s="20"/>
      <c r="Z1345" s="20"/>
      <c r="AA1345" s="30"/>
    </row>
    <row r="1346" spans="1:27" x14ac:dyDescent="0.25">
      <c r="A1346">
        <v>1310</v>
      </c>
      <c r="B1346" s="15">
        <v>43378</v>
      </c>
      <c r="C1346" s="25">
        <f t="shared" si="60"/>
        <v>0.124422959983349</v>
      </c>
      <c r="D1346" s="25">
        <f>VLOOKUP(B1346,input_BB!$B$19:$K$10000,$D$35,0)</f>
        <v>26572.57</v>
      </c>
      <c r="E1346" s="27">
        <f t="shared" si="61"/>
        <v>1.3259136865699395E-2</v>
      </c>
      <c r="F1346" s="28">
        <f>VLOOKUP(B1346,viz!$B$3:$E$1863,4,0)</f>
        <v>0</v>
      </c>
      <c r="G1346" s="25">
        <f t="shared" si="62"/>
        <v>0.24567662601364601</v>
      </c>
      <c r="I1346" s="31">
        <v>43378</v>
      </c>
      <c r="J1346" s="20">
        <v>0.124422959983349</v>
      </c>
      <c r="K1346" s="20">
        <v>0</v>
      </c>
      <c r="L1346" s="20">
        <v>7.9045445426117106E-2</v>
      </c>
      <c r="M1346" s="20">
        <v>2.8267715545346701E-2</v>
      </c>
      <c r="N1346" s="20" t="s">
        <v>122</v>
      </c>
      <c r="O1346" s="20">
        <v>0.24567662601364601</v>
      </c>
      <c r="P1346" s="20" t="s">
        <v>122</v>
      </c>
      <c r="Q1346" s="20">
        <v>6.6354683361645794E-2</v>
      </c>
      <c r="R1346" s="20">
        <v>2.4675372393027001E-2</v>
      </c>
      <c r="S1346" s="20">
        <v>0.10214910578976499</v>
      </c>
      <c r="T1346" s="20">
        <v>5.05981264799088E-3</v>
      </c>
      <c r="U1346" s="20">
        <v>5.1628264941859799E-2</v>
      </c>
      <c r="V1346" s="20" t="s">
        <v>122</v>
      </c>
      <c r="W1346" s="20">
        <v>0.39714297388060099</v>
      </c>
      <c r="X1346" s="20"/>
      <c r="Y1346" s="20"/>
      <c r="Z1346" s="20"/>
      <c r="AA1346" s="30"/>
    </row>
    <row r="1347" spans="1:27" x14ac:dyDescent="0.25">
      <c r="A1347">
        <v>1311</v>
      </c>
      <c r="B1347" s="15">
        <v>43385</v>
      </c>
      <c r="C1347" s="25">
        <f t="shared" si="60"/>
        <v>0.16258613765239699</v>
      </c>
      <c r="D1347" s="25">
        <f>VLOOKUP(B1347,input_BB!$B$19:$K$10000,$D$35,0)</f>
        <v>25801.49</v>
      </c>
      <c r="E1347" s="27">
        <f t="shared" si="61"/>
        <v>8.1970363534359422E-2</v>
      </c>
      <c r="F1347" s="28">
        <f>VLOOKUP(B1347,viz!$B$3:$E$1863,4,0)</f>
        <v>0</v>
      </c>
      <c r="G1347" s="25">
        <f t="shared" si="62"/>
        <v>0.245326002995085</v>
      </c>
      <c r="I1347" s="31">
        <v>43385</v>
      </c>
      <c r="J1347" s="20">
        <v>0.16258613765239699</v>
      </c>
      <c r="K1347" s="20">
        <v>0</v>
      </c>
      <c r="L1347" s="20">
        <v>7.9115604623237301E-2</v>
      </c>
      <c r="M1347" s="20">
        <v>2.8255349777514999E-2</v>
      </c>
      <c r="N1347" s="20" t="s">
        <v>122</v>
      </c>
      <c r="O1347" s="20">
        <v>0.245326002995085</v>
      </c>
      <c r="P1347" s="20" t="s">
        <v>122</v>
      </c>
      <c r="Q1347" s="20">
        <v>6.6330029279030103E-2</v>
      </c>
      <c r="R1347" s="20">
        <v>2.4664578102781502E-2</v>
      </c>
      <c r="S1347" s="20">
        <v>0.10210111729622701</v>
      </c>
      <c r="T1347" s="20">
        <v>5.0633401657844603E-3</v>
      </c>
      <c r="U1347" s="20">
        <v>5.1605788237085698E-2</v>
      </c>
      <c r="V1347" s="20" t="s">
        <v>122</v>
      </c>
      <c r="W1347" s="20">
        <v>0.39753818952325398</v>
      </c>
      <c r="X1347" s="20"/>
      <c r="Y1347" s="20"/>
      <c r="Z1347" s="20"/>
      <c r="AA1347" s="30"/>
    </row>
    <row r="1348" spans="1:27" x14ac:dyDescent="0.25">
      <c r="A1348">
        <v>1312</v>
      </c>
      <c r="B1348" s="15">
        <v>43392</v>
      </c>
      <c r="C1348" s="25">
        <f t="shared" si="60"/>
        <v>0.144266948103905</v>
      </c>
      <c r="D1348" s="25">
        <f>VLOOKUP(B1348,input_BB!$B$19:$K$10000,$D$35,0)</f>
        <v>25561.4</v>
      </c>
      <c r="E1348" s="27">
        <f t="shared" si="61"/>
        <v>4.8987418655703024E-2</v>
      </c>
      <c r="F1348" s="28">
        <f>VLOOKUP(B1348,viz!$B$3:$E$1863,4,0)</f>
        <v>1</v>
      </c>
      <c r="G1348" s="25">
        <f t="shared" si="62"/>
        <v>0.244977185646544</v>
      </c>
      <c r="I1348" s="31">
        <v>43392</v>
      </c>
      <c r="J1348" s="20">
        <v>0.144266948103905</v>
      </c>
      <c r="K1348" s="20">
        <v>0</v>
      </c>
      <c r="L1348" s="20">
        <v>7.9185326200014394E-2</v>
      </c>
      <c r="M1348" s="20">
        <v>2.8242976307726798E-2</v>
      </c>
      <c r="N1348" s="20" t="s">
        <v>122</v>
      </c>
      <c r="O1348" s="20">
        <v>0.244977185646544</v>
      </c>
      <c r="P1348" s="20" t="s">
        <v>122</v>
      </c>
      <c r="Q1348" s="20">
        <v>6.6305763449450994E-2</v>
      </c>
      <c r="R1348" s="20">
        <v>2.4653777089366401E-2</v>
      </c>
      <c r="S1348" s="20">
        <v>0.10205311365189</v>
      </c>
      <c r="T1348" s="20">
        <v>5.06666198879413E-3</v>
      </c>
      <c r="U1348" s="20">
        <v>5.15832850066184E-2</v>
      </c>
      <c r="V1348" s="20" t="s">
        <v>122</v>
      </c>
      <c r="W1348" s="20">
        <v>0.39793191065959499</v>
      </c>
      <c r="X1348" s="20"/>
      <c r="Y1348" s="20"/>
      <c r="Z1348" s="20"/>
      <c r="AA1348" s="30"/>
    </row>
    <row r="1349" spans="1:27" x14ac:dyDescent="0.25">
      <c r="A1349">
        <v>1313</v>
      </c>
      <c r="B1349" s="15">
        <v>43399</v>
      </c>
      <c r="C1349" s="25">
        <f t="shared" si="60"/>
        <v>0.16241529583931</v>
      </c>
      <c r="D1349" s="25">
        <f>VLOOKUP(B1349,input_BB!$B$19:$K$10000,$D$35,0)</f>
        <v>24717.63</v>
      </c>
      <c r="E1349" s="27">
        <f t="shared" si="61"/>
        <v>8.1662769899329773E-2</v>
      </c>
      <c r="F1349" s="28">
        <f>VLOOKUP(B1349,viz!$B$3:$E$1863,4,0)</f>
        <v>1</v>
      </c>
      <c r="G1349" s="25">
        <f t="shared" si="62"/>
        <v>0.244630304818305</v>
      </c>
      <c r="I1349" s="31">
        <v>43399</v>
      </c>
      <c r="J1349" s="20">
        <v>0.16241529583931</v>
      </c>
      <c r="K1349" s="20">
        <v>0</v>
      </c>
      <c r="L1349" s="20">
        <v>7.9254589290938399E-2</v>
      </c>
      <c r="M1349" s="20">
        <v>2.8230599761547501E-2</v>
      </c>
      <c r="N1349" s="20" t="s">
        <v>122</v>
      </c>
      <c r="O1349" s="20">
        <v>0.244630304818305</v>
      </c>
      <c r="P1349" s="20" t="s">
        <v>122</v>
      </c>
      <c r="Q1349" s="20">
        <v>6.6280953071198495E-2</v>
      </c>
      <c r="R1349" s="20">
        <v>2.4642973390516999E-2</v>
      </c>
      <c r="S1349" s="20">
        <v>0.10200512185892401</v>
      </c>
      <c r="T1349" s="20">
        <v>5.0701708504999003E-3</v>
      </c>
      <c r="U1349" s="20">
        <v>5.1560783488656801E-2</v>
      </c>
      <c r="V1349" s="20" t="s">
        <v>122</v>
      </c>
      <c r="W1349" s="20">
        <v>0.39832450346941201</v>
      </c>
      <c r="X1349" s="20"/>
      <c r="Y1349" s="20"/>
      <c r="Z1349" s="20"/>
      <c r="AA1349" s="30"/>
    </row>
    <row r="1350" spans="1:27" x14ac:dyDescent="0.25">
      <c r="A1350">
        <v>1314</v>
      </c>
      <c r="B1350" s="15">
        <v>43406</v>
      </c>
      <c r="C1350" s="25">
        <f t="shared" si="60"/>
        <v>0.14422790706157701</v>
      </c>
      <c r="D1350" s="25">
        <f>VLOOKUP(B1350,input_BB!$B$19:$K$10000,$D$35,0)</f>
        <v>26486.35</v>
      </c>
      <c r="E1350" s="27">
        <f t="shared" si="61"/>
        <v>4.8917126869939202E-2</v>
      </c>
      <c r="F1350" s="28">
        <f>VLOOKUP(B1350,viz!$B$3:$E$1863,4,0)</f>
        <v>1</v>
      </c>
      <c r="G1350" s="25">
        <f t="shared" si="62"/>
        <v>0.244588938392415</v>
      </c>
      <c r="I1350" s="31">
        <v>43406</v>
      </c>
      <c r="J1350" s="20">
        <v>0.14422790706157701</v>
      </c>
      <c r="K1350" s="20">
        <v>0</v>
      </c>
      <c r="L1350" s="20">
        <v>7.9200752984291703E-2</v>
      </c>
      <c r="M1350" s="20">
        <v>2.8210375254441599E-2</v>
      </c>
      <c r="N1350" s="20" t="s">
        <v>122</v>
      </c>
      <c r="O1350" s="20">
        <v>0.244588938392415</v>
      </c>
      <c r="P1350" s="20" t="s">
        <v>122</v>
      </c>
      <c r="Q1350" s="20">
        <v>6.6238121180750703E-2</v>
      </c>
      <c r="R1350" s="20">
        <v>2.46253190723425E-2</v>
      </c>
      <c r="S1350" s="20">
        <v>0.10193071020224601</v>
      </c>
      <c r="T1350" s="20">
        <v>5.0717713470402499E-3</v>
      </c>
      <c r="U1350" s="20">
        <v>5.1523143374011003E-2</v>
      </c>
      <c r="V1350" s="20" t="s">
        <v>122</v>
      </c>
      <c r="W1350" s="20">
        <v>0.398610868192461</v>
      </c>
      <c r="X1350" s="20"/>
      <c r="Y1350" s="20"/>
      <c r="Z1350" s="20"/>
      <c r="AA1350" s="30"/>
    </row>
  </sheetData>
  <dataValidations count="1">
    <dataValidation type="list" allowBlank="1" showInputMessage="1" showErrorMessage="1" sqref="G35" xr:uid="{4D6C36DE-6A8B-4925-9221-2F1FEE6BB4F5}">
      <formula1>$L$36:$AA$36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CA4BFA9-A927-4EBE-BAF3-7DD97683F004}">
          <x14:formula1>
            <xm:f>input_BB!$C$17:$K$17</xm:f>
          </x14:formula1>
          <xm:sqref>D36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7225D-41F9-42DD-AA70-1A80B17709C5}">
  <sheetPr>
    <tabColor rgb="FFC00000"/>
  </sheetPr>
  <dimension ref="A34:AA1350"/>
  <sheetViews>
    <sheetView showGridLines="0" zoomScale="60" zoomScaleNormal="60" workbookViewId="0">
      <selection activeCell="S1" sqref="S1"/>
    </sheetView>
  </sheetViews>
  <sheetFormatPr defaultRowHeight="15" x14ac:dyDescent="0.25"/>
  <cols>
    <col min="1" max="1" width="9.140625" style="25"/>
    <col min="2" max="2" width="10.7109375" style="25" bestFit="1" customWidth="1"/>
    <col min="3" max="8" width="9.140625" style="25"/>
    <col min="9" max="9" width="10.7109375" style="25" bestFit="1" customWidth="1"/>
    <col min="10" max="16384" width="9.140625" style="25"/>
  </cols>
  <sheetData>
    <row r="34" spans="1:27" x14ac:dyDescent="0.25">
      <c r="E34" s="25">
        <f>MIN(C37:C1350)</f>
        <v>2.48725656419992E-2</v>
      </c>
      <c r="G34" s="25">
        <f>MATCH(G35,I36:AA36,0)</f>
        <v>19</v>
      </c>
    </row>
    <row r="35" spans="1:27" x14ac:dyDescent="0.25">
      <c r="D35" s="25">
        <f>MATCH($D$36,input_BB!$C$17:$K$17,0)+1</f>
        <v>3</v>
      </c>
      <c r="E35" s="25">
        <f>MAX(C37:C1350)</f>
        <v>0.90162062644958496</v>
      </c>
      <c r="G35" s="30" t="s">
        <v>123</v>
      </c>
    </row>
    <row r="36" spans="1:27" x14ac:dyDescent="0.25">
      <c r="B36" s="25" t="s">
        <v>99</v>
      </c>
      <c r="C36" s="25" t="s">
        <v>100</v>
      </c>
      <c r="D36" s="32" t="s">
        <v>2</v>
      </c>
      <c r="E36" s="26">
        <f>E35-E34</f>
        <v>0.87674806080758572</v>
      </c>
      <c r="F36" s="26"/>
      <c r="G36" s="29" t="str">
        <f>"feature_wgt (" &amp;G35 &amp; ")"</f>
        <v>feature_wgt (tda_agg)</v>
      </c>
      <c r="I36" s="20" t="s">
        <v>104</v>
      </c>
      <c r="J36" s="20" t="s">
        <v>105</v>
      </c>
      <c r="K36" s="20" t="s">
        <v>106</v>
      </c>
      <c r="L36" s="20" t="s">
        <v>107</v>
      </c>
      <c r="M36" s="20" t="s">
        <v>108</v>
      </c>
      <c r="N36" s="20" t="s">
        <v>109</v>
      </c>
      <c r="O36" s="20" t="s">
        <v>110</v>
      </c>
      <c r="P36" s="20" t="s">
        <v>111</v>
      </c>
      <c r="Q36" s="20" t="s">
        <v>112</v>
      </c>
      <c r="R36" s="20" t="s">
        <v>113</v>
      </c>
      <c r="S36" s="20" t="s">
        <v>114</v>
      </c>
      <c r="T36" s="20" t="s">
        <v>115</v>
      </c>
      <c r="U36" s="20" t="s">
        <v>116</v>
      </c>
      <c r="V36" s="20" t="s">
        <v>117</v>
      </c>
      <c r="W36" s="20" t="s">
        <v>118</v>
      </c>
      <c r="X36" s="20" t="s">
        <v>119</v>
      </c>
      <c r="Y36" s="20" t="s">
        <v>120</v>
      </c>
      <c r="Z36" s="20" t="s">
        <v>121</v>
      </c>
      <c r="AA36" s="30" t="s">
        <v>123</v>
      </c>
    </row>
    <row r="37" spans="1:27" x14ac:dyDescent="0.25">
      <c r="A37">
        <v>1</v>
      </c>
      <c r="B37" s="15">
        <v>34215</v>
      </c>
      <c r="C37" s="25">
        <f>J37</f>
        <v>4.89548817276955E-2</v>
      </c>
      <c r="D37" s="25">
        <f>VLOOKUP(B37,input_BB!$B$19:$K$10000,$D$35,0)</f>
        <v>461.34</v>
      </c>
      <c r="E37" s="27">
        <f>(C37-$E$34)/$E$36</f>
        <v>2.746777228513482E-2</v>
      </c>
      <c r="F37" s="28">
        <f>VLOOKUP(B37,viz!$B$3:$E$1863,4,0)</f>
        <v>0</v>
      </c>
      <c r="G37" s="25">
        <f>VLOOKUP(B37,$I$37:$AA$5000,$G$34,0)</f>
        <v>7.63514343584102E-2</v>
      </c>
      <c r="I37" s="31">
        <v>34215</v>
      </c>
      <c r="J37" s="20">
        <v>4.89548817276955E-2</v>
      </c>
      <c r="K37" s="20">
        <v>0</v>
      </c>
      <c r="L37" s="20">
        <v>1.3370384298965801E-2</v>
      </c>
      <c r="M37" s="20">
        <v>3.0322110380601602E-2</v>
      </c>
      <c r="N37" s="20">
        <v>1.9139677242542001E-2</v>
      </c>
      <c r="O37" s="20">
        <v>0.145593921818535</v>
      </c>
      <c r="P37" s="20">
        <v>6.2770813815972396E-2</v>
      </c>
      <c r="Q37" s="20">
        <v>6.0099831803229198E-2</v>
      </c>
      <c r="R37" s="20">
        <v>0.20973828710005499</v>
      </c>
      <c r="S37" s="20">
        <v>9.8059957081198593E-3</v>
      </c>
      <c r="T37" s="20">
        <v>3.7893369444356499E-2</v>
      </c>
      <c r="U37" s="20">
        <v>2.5362299193797799E-2</v>
      </c>
      <c r="V37" s="20">
        <v>3.0627267045757401E-2</v>
      </c>
      <c r="W37" s="20">
        <v>2.0361868118855E-2</v>
      </c>
      <c r="X37" s="20">
        <v>0.24930980797556501</v>
      </c>
      <c r="Y37" s="20">
        <v>6.7885684894248399E-2</v>
      </c>
      <c r="Z37" s="20">
        <v>1.7718681159400101E-2</v>
      </c>
      <c r="AA37" s="30">
        <f>SUM(U37:W37)</f>
        <v>7.63514343584102E-2</v>
      </c>
    </row>
    <row r="38" spans="1:27" x14ac:dyDescent="0.25">
      <c r="A38">
        <v>2</v>
      </c>
      <c r="B38" s="15">
        <v>34222</v>
      </c>
      <c r="C38" s="25">
        <f t="shared" ref="C38:C101" si="0">J38</f>
        <v>3.6445558071136502E-2</v>
      </c>
      <c r="D38" s="25">
        <f>VLOOKUP(B38,input_BB!$B$19:$K$10000,$D$35,0)</f>
        <v>461.72</v>
      </c>
      <c r="E38" s="27">
        <f t="shared" ref="E38:E101" si="1">(C38-$E$34)/$E$36</f>
        <v>1.3199906502761177E-2</v>
      </c>
      <c r="F38" s="28">
        <f>VLOOKUP(B38,viz!$B$3:$E$1863,4,0)</f>
        <v>0</v>
      </c>
      <c r="G38" s="25">
        <f t="shared" ref="G38:G101" si="2">VLOOKUP(B38,$I$37:$AA$5000,$G$34,0)</f>
        <v>2.1578915740189639E-2</v>
      </c>
      <c r="I38" s="31">
        <v>34222</v>
      </c>
      <c r="J38" s="20">
        <v>3.6445558071136502E-2</v>
      </c>
      <c r="K38" s="20">
        <v>0</v>
      </c>
      <c r="L38" s="20">
        <v>9.0979015844115801E-3</v>
      </c>
      <c r="M38" s="20">
        <v>5.9503105090710301E-2</v>
      </c>
      <c r="N38" s="20" t="s">
        <v>122</v>
      </c>
      <c r="O38" s="20">
        <v>0.151322377232534</v>
      </c>
      <c r="P38" s="20">
        <v>4.4616750872092999E-2</v>
      </c>
      <c r="Q38" s="20">
        <v>6.0063467766908303E-2</v>
      </c>
      <c r="R38" s="20">
        <v>0.15507063482638</v>
      </c>
      <c r="S38" s="20">
        <v>3.5482649207638599E-2</v>
      </c>
      <c r="T38" s="20">
        <v>2.11663629272471E-2</v>
      </c>
      <c r="U38" s="20" t="s">
        <v>122</v>
      </c>
      <c r="V38" s="20">
        <v>3.6713996075499401E-3</v>
      </c>
      <c r="W38" s="20">
        <v>1.79075161326397E-2</v>
      </c>
      <c r="X38" s="20">
        <v>0.27739847396389899</v>
      </c>
      <c r="Y38" s="20">
        <v>8.1517992443136095E-2</v>
      </c>
      <c r="Z38" s="20">
        <v>8.3181368344852194E-2</v>
      </c>
      <c r="AA38" s="30">
        <f t="shared" ref="AA38:AA101" si="3">SUM(U38:W38)</f>
        <v>2.1578915740189639E-2</v>
      </c>
    </row>
    <row r="39" spans="1:27" x14ac:dyDescent="0.25">
      <c r="A39">
        <v>3</v>
      </c>
      <c r="B39" s="15">
        <v>34229</v>
      </c>
      <c r="C39" s="25">
        <f t="shared" si="0"/>
        <v>3.1828798353672E-2</v>
      </c>
      <c r="D39" s="25">
        <f>VLOOKUP(B39,input_BB!$B$19:$K$10000,$D$35,0)</f>
        <v>458.83</v>
      </c>
      <c r="E39" s="27">
        <f t="shared" si="1"/>
        <v>7.9341295665545132E-3</v>
      </c>
      <c r="F39" s="28">
        <f>VLOOKUP(B39,viz!$B$3:$E$1863,4,0)</f>
        <v>0</v>
      </c>
      <c r="G39" s="25">
        <f t="shared" si="2"/>
        <v>8.8067760553161595E-2</v>
      </c>
      <c r="I39" s="31">
        <v>34229</v>
      </c>
      <c r="J39" s="20">
        <v>3.1828798353672E-2</v>
      </c>
      <c r="K39" s="20">
        <v>0</v>
      </c>
      <c r="L39" s="20">
        <v>1.8116769086467002E-2</v>
      </c>
      <c r="M39" s="20">
        <v>3.36700436419715E-2</v>
      </c>
      <c r="N39" s="20">
        <v>3.5583148158505901E-3</v>
      </c>
      <c r="O39" s="20">
        <v>0.11790532536843</v>
      </c>
      <c r="P39" s="20">
        <v>4.0354826017950603E-2</v>
      </c>
      <c r="Q39" s="20">
        <v>6.2762141179539793E-2</v>
      </c>
      <c r="R39" s="20">
        <v>0.15413320106775699</v>
      </c>
      <c r="S39" s="20">
        <v>5.7230074667144602E-2</v>
      </c>
      <c r="T39" s="20">
        <v>7.4773265194596702E-4</v>
      </c>
      <c r="U39" s="20">
        <v>2.5442427204654401E-2</v>
      </c>
      <c r="V39" s="20">
        <v>3.80622398289234E-2</v>
      </c>
      <c r="W39" s="20">
        <v>2.4563093519583801E-2</v>
      </c>
      <c r="X39" s="20">
        <v>0.25544378268708301</v>
      </c>
      <c r="Y39" s="20">
        <v>9.9872399174728302E-2</v>
      </c>
      <c r="Z39" s="20">
        <v>6.8137629087969401E-2</v>
      </c>
      <c r="AA39" s="30">
        <f t="shared" si="3"/>
        <v>8.8067760553161595E-2</v>
      </c>
    </row>
    <row r="40" spans="1:27" x14ac:dyDescent="0.25">
      <c r="A40">
        <v>4</v>
      </c>
      <c r="B40" s="15">
        <v>34236</v>
      </c>
      <c r="C40" s="25">
        <f t="shared" si="0"/>
        <v>0.137312442064285</v>
      </c>
      <c r="D40" s="25">
        <f>VLOOKUP(B40,input_BB!$B$19:$K$10000,$D$35,0)</f>
        <v>457.63</v>
      </c>
      <c r="E40" s="27">
        <f t="shared" si="1"/>
        <v>0.12824650711940641</v>
      </c>
      <c r="F40" s="28">
        <f>VLOOKUP(B40,viz!$B$3:$E$1863,4,0)</f>
        <v>0</v>
      </c>
      <c r="G40" s="25">
        <f t="shared" si="2"/>
        <v>0.1418961000348733</v>
      </c>
      <c r="I40" s="31">
        <v>34236</v>
      </c>
      <c r="J40" s="20">
        <v>0.137312442064285</v>
      </c>
      <c r="K40" s="20">
        <v>0</v>
      </c>
      <c r="L40" s="20">
        <v>6.8003338289486601E-3</v>
      </c>
      <c r="M40" s="20">
        <v>2.86794042979291E-2</v>
      </c>
      <c r="N40" s="20">
        <v>1.43272451593214E-2</v>
      </c>
      <c r="O40" s="20">
        <v>7.4477065537573994E-2</v>
      </c>
      <c r="P40" s="20">
        <v>0.104396552049938</v>
      </c>
      <c r="Q40" s="20">
        <v>5.5621452453224897E-2</v>
      </c>
      <c r="R40" s="20">
        <v>0.10521959030599901</v>
      </c>
      <c r="S40" s="20">
        <v>2.8773536239076001E-3</v>
      </c>
      <c r="T40" s="20">
        <v>9.2298341786605492E-3</v>
      </c>
      <c r="U40" s="20">
        <v>3.4646311899494998E-2</v>
      </c>
      <c r="V40" s="20">
        <v>4.5269984703280898E-2</v>
      </c>
      <c r="W40" s="20">
        <v>6.19798034320974E-2</v>
      </c>
      <c r="X40" s="20">
        <v>0.25941615307221</v>
      </c>
      <c r="Y40" s="20">
        <v>0.135369907888852</v>
      </c>
      <c r="Z40" s="20">
        <v>6.1689007568562097E-2</v>
      </c>
      <c r="AA40" s="30">
        <f t="shared" si="3"/>
        <v>0.1418961000348733</v>
      </c>
    </row>
    <row r="41" spans="1:27" x14ac:dyDescent="0.25">
      <c r="A41">
        <v>5</v>
      </c>
      <c r="B41" s="15">
        <v>34243</v>
      </c>
      <c r="C41" s="25">
        <f t="shared" si="0"/>
        <v>4.1028596460819203E-2</v>
      </c>
      <c r="D41" s="25">
        <f>VLOOKUP(B41,input_BB!$B$19:$K$10000,$D$35,0)</f>
        <v>461.29</v>
      </c>
      <c r="E41" s="27">
        <f t="shared" si="1"/>
        <v>1.8427221617049763E-2</v>
      </c>
      <c r="F41" s="28">
        <f>VLOOKUP(B41,viz!$B$3:$E$1863,4,0)</f>
        <v>0</v>
      </c>
      <c r="G41" s="25">
        <f t="shared" si="2"/>
        <v>7.8266773829138991E-2</v>
      </c>
      <c r="I41" s="31">
        <v>34243</v>
      </c>
      <c r="J41" s="20">
        <v>4.1028596460819203E-2</v>
      </c>
      <c r="K41" s="20">
        <v>0</v>
      </c>
      <c r="L41" s="20">
        <v>8.8695854515194392E-3</v>
      </c>
      <c r="M41" s="20">
        <v>5.1850383977912098E-2</v>
      </c>
      <c r="N41" s="20" t="s">
        <v>122</v>
      </c>
      <c r="O41" s="20">
        <v>0.11272419953699001</v>
      </c>
      <c r="P41" s="20">
        <v>7.5288042496387098E-2</v>
      </c>
      <c r="Q41" s="20">
        <v>5.9734201939076102E-2</v>
      </c>
      <c r="R41" s="20">
        <v>0.124728373317643</v>
      </c>
      <c r="S41" s="20">
        <v>4.8192138862241898E-2</v>
      </c>
      <c r="T41" s="20">
        <v>2.08445381766845E-2</v>
      </c>
      <c r="U41" s="20">
        <v>3.0455460951325099E-2</v>
      </c>
      <c r="V41" s="20">
        <v>3.2225387459916599E-2</v>
      </c>
      <c r="W41" s="20">
        <v>1.5585925417897301E-2</v>
      </c>
      <c r="X41" s="20">
        <v>0.249318845252084</v>
      </c>
      <c r="Y41" s="20">
        <v>0.11693360450387801</v>
      </c>
      <c r="Z41" s="20">
        <v>5.3249312656444302E-2</v>
      </c>
      <c r="AA41" s="30">
        <f t="shared" si="3"/>
        <v>7.8266773829138991E-2</v>
      </c>
    </row>
    <row r="42" spans="1:27" x14ac:dyDescent="0.25">
      <c r="A42">
        <v>6</v>
      </c>
      <c r="B42" s="15">
        <v>34250</v>
      </c>
      <c r="C42" s="25">
        <f t="shared" si="0"/>
        <v>8.9496754109859494E-2</v>
      </c>
      <c r="D42" s="25">
        <f>VLOOKUP(B42,input_BB!$B$19:$K$10000,$D$35,0)</f>
        <v>460.31</v>
      </c>
      <c r="E42" s="27">
        <f t="shared" si="1"/>
        <v>7.3708960825455361E-2</v>
      </c>
      <c r="F42" s="28">
        <f>VLOOKUP(B42,viz!$B$3:$E$1863,4,0)</f>
        <v>0</v>
      </c>
      <c r="G42" s="25">
        <f t="shared" si="2"/>
        <v>0.1157765987229102</v>
      </c>
      <c r="I42" s="31">
        <v>34250</v>
      </c>
      <c r="J42" s="20">
        <v>8.9496754109859494E-2</v>
      </c>
      <c r="K42" s="20">
        <v>0</v>
      </c>
      <c r="L42" s="20">
        <v>1.2226996697653999E-2</v>
      </c>
      <c r="M42" s="20">
        <v>3.4428856065200797E-2</v>
      </c>
      <c r="N42" s="20" t="s">
        <v>122</v>
      </c>
      <c r="O42" s="20">
        <v>0.12516512167098601</v>
      </c>
      <c r="P42" s="20">
        <v>4.5290499923771398E-2</v>
      </c>
      <c r="Q42" s="20">
        <v>3.6529477253682698E-2</v>
      </c>
      <c r="R42" s="20">
        <v>0.15960865801334101</v>
      </c>
      <c r="S42" s="20">
        <v>7.63658145478638E-2</v>
      </c>
      <c r="T42" s="20">
        <v>2.2750457544059799E-2</v>
      </c>
      <c r="U42" s="20">
        <v>2.5647736630916299E-2</v>
      </c>
      <c r="V42" s="20">
        <v>6.6186117252086701E-2</v>
      </c>
      <c r="W42" s="20">
        <v>2.3942744839907201E-2</v>
      </c>
      <c r="X42" s="20">
        <v>0.26229710072088203</v>
      </c>
      <c r="Y42" s="20">
        <v>7.5580752732482701E-2</v>
      </c>
      <c r="Z42" s="20">
        <v>3.3979666107164901E-2</v>
      </c>
      <c r="AA42" s="30">
        <f t="shared" si="3"/>
        <v>0.1157765987229102</v>
      </c>
    </row>
    <row r="43" spans="1:27" x14ac:dyDescent="0.25">
      <c r="A43">
        <v>7</v>
      </c>
      <c r="B43" s="15">
        <v>34257</v>
      </c>
      <c r="C43" s="25">
        <f t="shared" si="0"/>
        <v>3.0166063457727401E-2</v>
      </c>
      <c r="D43" s="25">
        <f>VLOOKUP(B43,input_BB!$B$19:$K$10000,$D$35,0)</f>
        <v>469.5</v>
      </c>
      <c r="E43" s="27">
        <f t="shared" si="1"/>
        <v>6.0376498704226176E-3</v>
      </c>
      <c r="F43" s="28">
        <f>VLOOKUP(B43,viz!$B$3:$E$1863,4,0)</f>
        <v>0</v>
      </c>
      <c r="G43" s="25">
        <f t="shared" si="2"/>
        <v>0.1705663485989469</v>
      </c>
      <c r="I43" s="31">
        <v>34257</v>
      </c>
      <c r="J43" s="20">
        <v>3.0166063457727401E-2</v>
      </c>
      <c r="K43" s="20">
        <v>0</v>
      </c>
      <c r="L43" s="20">
        <v>8.2371000285350795E-3</v>
      </c>
      <c r="M43" s="20">
        <v>3.8166282723768201E-2</v>
      </c>
      <c r="N43" s="20" t="s">
        <v>122</v>
      </c>
      <c r="O43" s="20">
        <v>0.13954270261649401</v>
      </c>
      <c r="P43" s="20">
        <v>6.0989043705743803E-2</v>
      </c>
      <c r="Q43" s="20">
        <v>5.2939490280721001E-2</v>
      </c>
      <c r="R43" s="20">
        <v>0.150295646758524</v>
      </c>
      <c r="S43" s="20">
        <v>1.28784650747582E-2</v>
      </c>
      <c r="T43" s="20" t="s">
        <v>122</v>
      </c>
      <c r="U43" s="20">
        <v>6.7631768506991097E-2</v>
      </c>
      <c r="V43" s="20">
        <v>5.4242279471247101E-2</v>
      </c>
      <c r="W43" s="20">
        <v>4.8692300620708701E-2</v>
      </c>
      <c r="X43" s="20">
        <v>0.236614818858944</v>
      </c>
      <c r="Y43" s="20">
        <v>0.114082938070245</v>
      </c>
      <c r="Z43" s="20">
        <v>1.56871632833194E-2</v>
      </c>
      <c r="AA43" s="30">
        <f t="shared" si="3"/>
        <v>0.1705663485989469</v>
      </c>
    </row>
    <row r="44" spans="1:27" x14ac:dyDescent="0.25">
      <c r="A44">
        <v>8</v>
      </c>
      <c r="B44" s="15">
        <v>34264</v>
      </c>
      <c r="C44" s="25">
        <f t="shared" si="0"/>
        <v>7.1356259286403698E-2</v>
      </c>
      <c r="D44" s="25">
        <f>VLOOKUP(B44,input_BB!$B$19:$K$10000,$D$35,0)</f>
        <v>463.27</v>
      </c>
      <c r="E44" s="27">
        <f t="shared" si="1"/>
        <v>5.301830220369997E-2</v>
      </c>
      <c r="F44" s="28">
        <f>VLOOKUP(B44,viz!$B$3:$E$1863,4,0)</f>
        <v>0</v>
      </c>
      <c r="G44" s="25">
        <f t="shared" si="2"/>
        <v>0.12320959392149458</v>
      </c>
      <c r="I44" s="31">
        <v>34264</v>
      </c>
      <c r="J44" s="20">
        <v>7.1356259286403698E-2</v>
      </c>
      <c r="K44" s="20">
        <v>0</v>
      </c>
      <c r="L44" s="20">
        <v>8.4448151404140203E-3</v>
      </c>
      <c r="M44" s="20">
        <v>4.5823347199143799E-2</v>
      </c>
      <c r="N44" s="20">
        <v>4.5021666039212101E-3</v>
      </c>
      <c r="O44" s="20">
        <v>0.121183786990995</v>
      </c>
      <c r="P44" s="20">
        <v>6.1912706798399303E-2</v>
      </c>
      <c r="Q44" s="20">
        <v>8.4410741928670097E-2</v>
      </c>
      <c r="R44" s="20">
        <v>0.15207583074568501</v>
      </c>
      <c r="S44" s="20">
        <v>2.78827946263366E-2</v>
      </c>
      <c r="T44" s="20" t="s">
        <v>122</v>
      </c>
      <c r="U44" s="20">
        <v>3.1481444197398997E-2</v>
      </c>
      <c r="V44" s="20">
        <v>3.2034103875769597E-2</v>
      </c>
      <c r="W44" s="20">
        <v>5.9694045848326001E-2</v>
      </c>
      <c r="X44" s="20">
        <v>0.261858650349513</v>
      </c>
      <c r="Y44" s="20">
        <v>9.5981593839358198E-2</v>
      </c>
      <c r="Z44" s="20">
        <v>1.27139718560679E-2</v>
      </c>
      <c r="AA44" s="30">
        <f t="shared" si="3"/>
        <v>0.12320959392149458</v>
      </c>
    </row>
    <row r="45" spans="1:27" x14ac:dyDescent="0.25">
      <c r="A45">
        <v>9</v>
      </c>
      <c r="B45" s="15">
        <v>34271</v>
      </c>
      <c r="C45" s="25">
        <f t="shared" si="0"/>
        <v>4.4513698667287799E-2</v>
      </c>
      <c r="D45" s="25">
        <f>VLOOKUP(B45,input_BB!$B$19:$K$10000,$D$35,0)</f>
        <v>467.83</v>
      </c>
      <c r="E45" s="27">
        <f t="shared" si="1"/>
        <v>2.2402254311457339E-2</v>
      </c>
      <c r="F45" s="28">
        <f>VLOOKUP(B45,viz!$B$3:$E$1863,4,0)</f>
        <v>0</v>
      </c>
      <c r="G45" s="25">
        <f t="shared" si="2"/>
        <v>2.9509602307298995E-2</v>
      </c>
      <c r="I45" s="31">
        <v>34271</v>
      </c>
      <c r="J45" s="20">
        <v>4.4513698667287799E-2</v>
      </c>
      <c r="K45" s="20">
        <v>0</v>
      </c>
      <c r="L45" s="20">
        <v>8.1705263371702995E-3</v>
      </c>
      <c r="M45" s="20">
        <v>3.1699701148960903E-2</v>
      </c>
      <c r="N45" s="20">
        <v>1.60069834080411E-2</v>
      </c>
      <c r="O45" s="20">
        <v>0.137695575583129</v>
      </c>
      <c r="P45" s="20">
        <v>7.6776944395442207E-2</v>
      </c>
      <c r="Q45" s="20">
        <v>7.2630967295736107E-2</v>
      </c>
      <c r="R45" s="20">
        <v>0.111225958477014</v>
      </c>
      <c r="S45" s="20">
        <v>4.3589622956131099E-2</v>
      </c>
      <c r="T45" s="20">
        <v>3.02775845258943E-2</v>
      </c>
      <c r="U45" s="20">
        <v>1.8224199216330599E-2</v>
      </c>
      <c r="V45" s="20">
        <v>7.0797908118739304E-4</v>
      </c>
      <c r="W45" s="20">
        <v>1.0577424009781001E-2</v>
      </c>
      <c r="X45" s="20">
        <v>0.284212767477867</v>
      </c>
      <c r="Y45" s="20">
        <v>0.114161843103044</v>
      </c>
      <c r="Z45" s="20">
        <v>4.4041922984271002E-2</v>
      </c>
      <c r="AA45" s="30">
        <f t="shared" si="3"/>
        <v>2.9509602307298995E-2</v>
      </c>
    </row>
    <row r="46" spans="1:27" x14ac:dyDescent="0.25">
      <c r="A46">
        <v>10</v>
      </c>
      <c r="B46" s="15">
        <v>34278</v>
      </c>
      <c r="C46" s="25">
        <f t="shared" si="0"/>
        <v>8.3299674093723297E-2</v>
      </c>
      <c r="D46" s="25">
        <f>VLOOKUP(B46,input_BB!$B$19:$K$10000,$D$35,0)</f>
        <v>459.57</v>
      </c>
      <c r="E46" s="27">
        <f t="shared" si="1"/>
        <v>6.66407045119735E-2</v>
      </c>
      <c r="F46" s="28">
        <f>VLOOKUP(B46,viz!$B$3:$E$1863,4,0)</f>
        <v>0</v>
      </c>
      <c r="G46" s="25">
        <f t="shared" si="2"/>
        <v>9.5424610975590296E-2</v>
      </c>
      <c r="I46" s="31">
        <v>34278</v>
      </c>
      <c r="J46" s="20">
        <v>8.3299674093723297E-2</v>
      </c>
      <c r="K46" s="20">
        <v>0</v>
      </c>
      <c r="L46" s="20" t="s">
        <v>122</v>
      </c>
      <c r="M46" s="20">
        <v>3.65517542772038E-2</v>
      </c>
      <c r="N46" s="20">
        <v>6.8819353635650796E-3</v>
      </c>
      <c r="O46" s="20">
        <v>0.149436661433787</v>
      </c>
      <c r="P46" s="20">
        <v>5.5729339816517599E-2</v>
      </c>
      <c r="Q46" s="20">
        <v>3.4984681015909201E-2</v>
      </c>
      <c r="R46" s="20">
        <v>0.12712117449286001</v>
      </c>
      <c r="S46" s="20">
        <v>7.8684835231196001E-2</v>
      </c>
      <c r="T46" s="20">
        <v>1.22780192301128E-2</v>
      </c>
      <c r="U46" s="20">
        <v>3.8598432254845702E-2</v>
      </c>
      <c r="V46" s="20">
        <v>3.5538393609658402E-2</v>
      </c>
      <c r="W46" s="20">
        <v>2.1287785111086199E-2</v>
      </c>
      <c r="X46" s="20">
        <v>0.28318435807647702</v>
      </c>
      <c r="Y46" s="20">
        <v>9.3376544995286304E-2</v>
      </c>
      <c r="Z46" s="20">
        <v>2.63460850914943E-2</v>
      </c>
      <c r="AA46" s="30">
        <f t="shared" si="3"/>
        <v>9.5424610975590296E-2</v>
      </c>
    </row>
    <row r="47" spans="1:27" x14ac:dyDescent="0.25">
      <c r="A47">
        <v>11</v>
      </c>
      <c r="B47" s="15">
        <v>34285</v>
      </c>
      <c r="C47" s="25">
        <f t="shared" si="0"/>
        <v>3.0020026490092298E-2</v>
      </c>
      <c r="D47" s="25">
        <f>VLOOKUP(B47,input_BB!$B$19:$K$10000,$D$35,0)</f>
        <v>465.39</v>
      </c>
      <c r="E47" s="27">
        <f t="shared" si="1"/>
        <v>5.8710832429463211E-3</v>
      </c>
      <c r="F47" s="28">
        <f>VLOOKUP(B47,viz!$B$3:$E$1863,4,0)</f>
        <v>0</v>
      </c>
      <c r="G47" s="25">
        <f t="shared" si="2"/>
        <v>5.1796740799590998E-2</v>
      </c>
      <c r="I47" s="31">
        <v>34285</v>
      </c>
      <c r="J47" s="20">
        <v>3.0020026490092298E-2</v>
      </c>
      <c r="K47" s="20">
        <v>0</v>
      </c>
      <c r="L47" s="20">
        <v>1.3134717614616501E-2</v>
      </c>
      <c r="M47" s="20">
        <v>3.3689992343443401E-2</v>
      </c>
      <c r="N47" s="20">
        <v>1.4669247602494899E-2</v>
      </c>
      <c r="O47" s="20">
        <v>0.121788110637752</v>
      </c>
      <c r="P47" s="20">
        <v>8.0245054236460001E-2</v>
      </c>
      <c r="Q47" s="20">
        <v>4.6284117339566402E-2</v>
      </c>
      <c r="R47" s="20">
        <v>9.7570278605699098E-2</v>
      </c>
      <c r="S47" s="20">
        <v>5.0683271745039601E-2</v>
      </c>
      <c r="T47" s="20">
        <v>5.0830706005679703E-2</v>
      </c>
      <c r="U47" s="20">
        <v>7.8760115995874999E-3</v>
      </c>
      <c r="V47" s="20">
        <v>2.7302055511444798E-2</v>
      </c>
      <c r="W47" s="20">
        <v>1.66186736885587E-2</v>
      </c>
      <c r="X47" s="20">
        <v>0.29295350851501101</v>
      </c>
      <c r="Y47" s="20">
        <v>0.107088210812723</v>
      </c>
      <c r="Z47" s="20">
        <v>3.9266043741922801E-2</v>
      </c>
      <c r="AA47" s="30">
        <f t="shared" si="3"/>
        <v>5.1796740799590998E-2</v>
      </c>
    </row>
    <row r="48" spans="1:27" x14ac:dyDescent="0.25">
      <c r="A48">
        <v>12</v>
      </c>
      <c r="B48" s="15">
        <v>34292</v>
      </c>
      <c r="C48" s="25">
        <f t="shared" si="0"/>
        <v>0.155749142169952</v>
      </c>
      <c r="D48" s="25">
        <f>VLOOKUP(B48,input_BB!$B$19:$K$10000,$D$35,0)</f>
        <v>462.6</v>
      </c>
      <c r="E48" s="27">
        <f t="shared" si="1"/>
        <v>0.14927501112166755</v>
      </c>
      <c r="F48" s="28">
        <f>VLOOKUP(B48,viz!$B$3:$E$1863,4,0)</f>
        <v>0</v>
      </c>
      <c r="G48" s="25">
        <f t="shared" si="2"/>
        <v>9.0134997559350977E-2</v>
      </c>
      <c r="I48" s="31">
        <v>34292</v>
      </c>
      <c r="J48" s="20">
        <v>0.155749142169952</v>
      </c>
      <c r="K48" s="20">
        <v>0</v>
      </c>
      <c r="L48" s="20">
        <v>8.9407869566086907E-3</v>
      </c>
      <c r="M48" s="20">
        <v>3.1787521449596602E-2</v>
      </c>
      <c r="N48" s="20">
        <v>8.6481127990044593E-3</v>
      </c>
      <c r="O48" s="20">
        <v>0.14881162033210299</v>
      </c>
      <c r="P48" s="20">
        <v>7.8537501839402002E-2</v>
      </c>
      <c r="Q48" s="20">
        <v>3.6195382974518499E-2</v>
      </c>
      <c r="R48" s="20">
        <v>8.78196988927398E-2</v>
      </c>
      <c r="S48" s="20">
        <v>2.0062525234917399E-2</v>
      </c>
      <c r="T48" s="20">
        <v>1.525821763355E-2</v>
      </c>
      <c r="U48" s="20">
        <v>5.3701197315709999E-2</v>
      </c>
      <c r="V48" s="20">
        <v>3.0906008627667801E-3</v>
      </c>
      <c r="W48" s="20">
        <v>3.3343199380874197E-2</v>
      </c>
      <c r="X48" s="20">
        <v>0.25666154620215897</v>
      </c>
      <c r="Y48" s="20">
        <v>0.157550904056805</v>
      </c>
      <c r="Z48" s="20">
        <v>5.95911840692449E-2</v>
      </c>
      <c r="AA48" s="30">
        <f t="shared" si="3"/>
        <v>9.0134997559350977E-2</v>
      </c>
    </row>
    <row r="49" spans="1:27" x14ac:dyDescent="0.25">
      <c r="A49">
        <v>13</v>
      </c>
      <c r="B49" s="15">
        <v>34299</v>
      </c>
      <c r="C49" s="25">
        <f t="shared" si="0"/>
        <v>4.7911208122968701E-2</v>
      </c>
      <c r="D49" s="25">
        <f>VLOOKUP(B49,input_BB!$B$19:$K$10000,$D$35,0)</f>
        <v>463.06</v>
      </c>
      <c r="E49" s="27">
        <f t="shared" si="1"/>
        <v>2.6277380596369113E-2</v>
      </c>
      <c r="F49" s="28">
        <f>VLOOKUP(B49,viz!$B$3:$E$1863,4,0)</f>
        <v>0</v>
      </c>
      <c r="G49" s="25">
        <f t="shared" si="2"/>
        <v>0.16504227325136039</v>
      </c>
      <c r="I49" s="31">
        <v>34299</v>
      </c>
      <c r="J49" s="20">
        <v>4.7911208122968701E-2</v>
      </c>
      <c r="K49" s="20">
        <v>0</v>
      </c>
      <c r="L49" s="20">
        <v>1.1654942703355301E-2</v>
      </c>
      <c r="M49" s="20">
        <v>2.7322742487068299E-2</v>
      </c>
      <c r="N49" s="20" t="s">
        <v>122</v>
      </c>
      <c r="O49" s="20">
        <v>0.12503058958723601</v>
      </c>
      <c r="P49" s="20">
        <v>6.9440276136481502E-2</v>
      </c>
      <c r="Q49" s="20">
        <v>3.9292101491297297E-2</v>
      </c>
      <c r="R49" s="20">
        <v>7.2061860417790793E-2</v>
      </c>
      <c r="S49" s="20">
        <v>6.7484901658425203E-2</v>
      </c>
      <c r="T49" s="20">
        <v>3.4100451746016999E-4</v>
      </c>
      <c r="U49" s="20">
        <v>9.9155427013915304E-2</v>
      </c>
      <c r="V49" s="20">
        <v>5.8861403008136401E-2</v>
      </c>
      <c r="W49" s="20">
        <v>7.0254432293086998E-3</v>
      </c>
      <c r="X49" s="20">
        <v>0.27970709892568202</v>
      </c>
      <c r="Y49" s="20">
        <v>8.1059974407174898E-2</v>
      </c>
      <c r="Z49" s="20">
        <v>6.1562234416667798E-2</v>
      </c>
      <c r="AA49" s="30">
        <f t="shared" si="3"/>
        <v>0.16504227325136039</v>
      </c>
    </row>
    <row r="50" spans="1:27" x14ac:dyDescent="0.25">
      <c r="A50">
        <v>14</v>
      </c>
      <c r="B50" s="15">
        <v>34306</v>
      </c>
      <c r="C50" s="25">
        <f t="shared" si="0"/>
        <v>5.1495444029569598E-2</v>
      </c>
      <c r="D50" s="25">
        <f>VLOOKUP(B50,input_BB!$B$19:$K$10000,$D$35,0)</f>
        <v>464.89</v>
      </c>
      <c r="E50" s="27">
        <f t="shared" si="1"/>
        <v>3.0365483059121533E-2</v>
      </c>
      <c r="F50" s="28">
        <f>VLOOKUP(B50,viz!$B$3:$E$1863,4,0)</f>
        <v>0</v>
      </c>
      <c r="G50" s="25">
        <f t="shared" si="2"/>
        <v>8.2183375524552599E-2</v>
      </c>
      <c r="I50" s="31">
        <v>34306</v>
      </c>
      <c r="J50" s="20">
        <v>5.1495444029569598E-2</v>
      </c>
      <c r="K50" s="20">
        <v>0</v>
      </c>
      <c r="L50" s="20">
        <v>8.6093475709114204E-3</v>
      </c>
      <c r="M50" s="20">
        <v>3.5350011431065802E-2</v>
      </c>
      <c r="N50" s="20">
        <v>1.5657695230084201E-2</v>
      </c>
      <c r="O50" s="20">
        <v>0.12901614930520899</v>
      </c>
      <c r="P50" s="20">
        <v>5.7940807178816597E-2</v>
      </c>
      <c r="Q50" s="20">
        <v>4.2509497360351103E-2</v>
      </c>
      <c r="R50" s="20">
        <v>8.1696556815134297E-2</v>
      </c>
      <c r="S50" s="20">
        <v>8.8821743064954994E-2</v>
      </c>
      <c r="T50" s="20" t="s">
        <v>122</v>
      </c>
      <c r="U50" s="20">
        <v>3.03949131022936E-2</v>
      </c>
      <c r="V50" s="20">
        <v>3.9681367349560001E-2</v>
      </c>
      <c r="W50" s="20">
        <v>1.2107095072699E-2</v>
      </c>
      <c r="X50" s="20">
        <v>0.29342780863112899</v>
      </c>
      <c r="Y50" s="20">
        <v>0.100882721401159</v>
      </c>
      <c r="Z50" s="20">
        <v>6.39042864866321E-2</v>
      </c>
      <c r="AA50" s="30">
        <f t="shared" si="3"/>
        <v>8.2183375524552599E-2</v>
      </c>
    </row>
    <row r="51" spans="1:27" x14ac:dyDescent="0.25">
      <c r="A51">
        <v>15</v>
      </c>
      <c r="B51" s="15">
        <v>34313</v>
      </c>
      <c r="C51" s="25">
        <f t="shared" si="0"/>
        <v>0.13251581788062999</v>
      </c>
      <c r="D51" s="25">
        <f>VLOOKUP(B51,input_BB!$B$19:$K$10000,$D$35,0)</f>
        <v>463.93</v>
      </c>
      <c r="E51" s="27">
        <f t="shared" si="1"/>
        <v>0.12277558063770222</v>
      </c>
      <c r="F51" s="28">
        <f>VLOOKUP(B51,viz!$B$3:$E$1863,4,0)</f>
        <v>0</v>
      </c>
      <c r="G51" s="25">
        <f t="shared" si="2"/>
        <v>4.0850553944935197E-2</v>
      </c>
      <c r="I51" s="31">
        <v>34313</v>
      </c>
      <c r="J51" s="20">
        <v>0.13251581788062999</v>
      </c>
      <c r="K51" s="20">
        <v>0</v>
      </c>
      <c r="L51" s="20">
        <v>1.6845652442847799E-2</v>
      </c>
      <c r="M51" s="20">
        <v>4.7923693114826499E-2</v>
      </c>
      <c r="N51" s="20">
        <v>9.0817792241701303E-3</v>
      </c>
      <c r="O51" s="20">
        <v>0.131397459008224</v>
      </c>
      <c r="P51" s="20">
        <v>6.65356839452831E-2</v>
      </c>
      <c r="Q51" s="20">
        <v>3.63522252202843E-2</v>
      </c>
      <c r="R51" s="20">
        <v>9.1611818098049094E-2</v>
      </c>
      <c r="S51" s="20">
        <v>4.8805615883929301E-2</v>
      </c>
      <c r="T51" s="20">
        <v>1.9736357681024601E-2</v>
      </c>
      <c r="U51" s="20">
        <v>1.6464984908904301E-2</v>
      </c>
      <c r="V51" s="20">
        <v>2.43855690360309E-2</v>
      </c>
      <c r="W51" s="20" t="s">
        <v>122</v>
      </c>
      <c r="X51" s="20">
        <v>0.29386494081206599</v>
      </c>
      <c r="Y51" s="20">
        <v>0.14089827265422999</v>
      </c>
      <c r="Z51" s="20">
        <v>5.6095947970129602E-2</v>
      </c>
      <c r="AA51" s="30">
        <f t="shared" si="3"/>
        <v>4.0850553944935197E-2</v>
      </c>
    </row>
    <row r="52" spans="1:27" x14ac:dyDescent="0.25">
      <c r="A52">
        <v>16</v>
      </c>
      <c r="B52" s="15">
        <v>34320</v>
      </c>
      <c r="C52" s="25">
        <f t="shared" si="0"/>
        <v>6.7064464092254597E-2</v>
      </c>
      <c r="D52" s="25">
        <f>VLOOKUP(B52,input_BB!$B$19:$K$10000,$D$35,0)</f>
        <v>466.38</v>
      </c>
      <c r="E52" s="27">
        <f t="shared" si="1"/>
        <v>4.812317282047001E-2</v>
      </c>
      <c r="F52" s="28">
        <f>VLOOKUP(B52,viz!$B$3:$E$1863,4,0)</f>
        <v>0</v>
      </c>
      <c r="G52" s="25">
        <f t="shared" si="2"/>
        <v>3.6925493036994002E-2</v>
      </c>
      <c r="I52" s="31">
        <v>34320</v>
      </c>
      <c r="J52" s="20">
        <v>6.7064464092254597E-2</v>
      </c>
      <c r="K52" s="20">
        <v>1</v>
      </c>
      <c r="L52" s="20">
        <v>1.22804425776576E-2</v>
      </c>
      <c r="M52" s="20">
        <v>4.5743226035371801E-2</v>
      </c>
      <c r="N52" s="20">
        <v>1.33987591641403E-2</v>
      </c>
      <c r="O52" s="20">
        <v>0.137767451929798</v>
      </c>
      <c r="P52" s="20">
        <v>0.10795257359749599</v>
      </c>
      <c r="Q52" s="20">
        <v>5.3419767003565301E-2</v>
      </c>
      <c r="R52" s="20">
        <v>9.4155007775177796E-2</v>
      </c>
      <c r="S52" s="20">
        <v>2.34832703354022E-2</v>
      </c>
      <c r="T52" s="20">
        <v>6.0438397512896803E-3</v>
      </c>
      <c r="U52" s="20">
        <v>1.00559041707031E-2</v>
      </c>
      <c r="V52" s="20" t="s">
        <v>122</v>
      </c>
      <c r="W52" s="20">
        <v>2.68695888662909E-2</v>
      </c>
      <c r="X52" s="20">
        <v>0.26311837834448798</v>
      </c>
      <c r="Y52" s="20">
        <v>0.14222694909369499</v>
      </c>
      <c r="Z52" s="20">
        <v>6.3484841354924701E-2</v>
      </c>
      <c r="AA52" s="30">
        <f t="shared" si="3"/>
        <v>3.6925493036994002E-2</v>
      </c>
    </row>
    <row r="53" spans="1:27" x14ac:dyDescent="0.25">
      <c r="A53">
        <v>17</v>
      </c>
      <c r="B53" s="15">
        <v>34327</v>
      </c>
      <c r="C53" s="25">
        <f t="shared" si="0"/>
        <v>5.3022712469101001E-2</v>
      </c>
      <c r="D53" s="25">
        <f>VLOOKUP(B53,input_BB!$B$19:$K$10000,$D$35,0)</f>
        <v>467.38</v>
      </c>
      <c r="E53" s="27">
        <f t="shared" si="1"/>
        <v>3.210745262575463E-2</v>
      </c>
      <c r="F53" s="28">
        <f>VLOOKUP(B53,viz!$B$3:$E$1863,4,0)</f>
        <v>0</v>
      </c>
      <c r="G53" s="25">
        <f t="shared" si="2"/>
        <v>0.1230624202126856</v>
      </c>
      <c r="I53" s="31">
        <v>34327</v>
      </c>
      <c r="J53" s="20">
        <v>5.3022712469101001E-2</v>
      </c>
      <c r="K53" s="20">
        <v>0</v>
      </c>
      <c r="L53" s="20">
        <v>1.00191939167752E-2</v>
      </c>
      <c r="M53" s="20">
        <v>4.6320780261880301E-2</v>
      </c>
      <c r="N53" s="20">
        <v>2.67067025140337E-2</v>
      </c>
      <c r="O53" s="20">
        <v>0.122621547386321</v>
      </c>
      <c r="P53" s="20">
        <v>0.103405199653141</v>
      </c>
      <c r="Q53" s="20">
        <v>5.8035164024373198E-2</v>
      </c>
      <c r="R53" s="20">
        <v>7.5486355681031903E-2</v>
      </c>
      <c r="S53" s="20">
        <v>4.4813677580273797E-2</v>
      </c>
      <c r="T53" s="20">
        <v>1.2322569040760799E-2</v>
      </c>
      <c r="U53" s="20">
        <v>5.1433248566624498E-2</v>
      </c>
      <c r="V53" s="20">
        <v>5.74756589094753E-2</v>
      </c>
      <c r="W53" s="20">
        <v>1.4153512736585799E-2</v>
      </c>
      <c r="X53" s="20">
        <v>0.22570985329157101</v>
      </c>
      <c r="Y53" s="20">
        <v>8.2570777540608098E-2</v>
      </c>
      <c r="Z53" s="20">
        <v>6.8925758896543898E-2</v>
      </c>
      <c r="AA53" s="30">
        <f t="shared" si="3"/>
        <v>0.1230624202126856</v>
      </c>
    </row>
    <row r="54" spans="1:27" x14ac:dyDescent="0.25">
      <c r="A54">
        <v>18</v>
      </c>
      <c r="B54" s="15">
        <v>34334</v>
      </c>
      <c r="C54" s="25">
        <f t="shared" si="0"/>
        <v>9.4716049730777699E-2</v>
      </c>
      <c r="D54" s="25">
        <f>VLOOKUP(B54,input_BB!$B$19:$K$10000,$D$35,0)</f>
        <v>466.45</v>
      </c>
      <c r="E54" s="27">
        <f t="shared" si="1"/>
        <v>7.9661977266815537E-2</v>
      </c>
      <c r="F54" s="28">
        <f>VLOOKUP(B54,viz!$B$3:$E$1863,4,0)</f>
        <v>0</v>
      </c>
      <c r="G54" s="25">
        <f t="shared" si="2"/>
        <v>0.10311947215774979</v>
      </c>
      <c r="I54" s="31">
        <v>34334</v>
      </c>
      <c r="J54" s="20">
        <v>9.4716049730777699E-2</v>
      </c>
      <c r="K54" s="20">
        <v>0</v>
      </c>
      <c r="L54" s="20">
        <v>2.2787205990913301E-2</v>
      </c>
      <c r="M54" s="20">
        <v>5.79919050019558E-2</v>
      </c>
      <c r="N54" s="20">
        <v>1.16444940885155E-3</v>
      </c>
      <c r="O54" s="20">
        <v>8.8211243646523899E-2</v>
      </c>
      <c r="P54" s="20">
        <v>9.5870796683449902E-2</v>
      </c>
      <c r="Q54" s="20">
        <v>4.9883381816115097E-2</v>
      </c>
      <c r="R54" s="20">
        <v>8.5334616271037195E-2</v>
      </c>
      <c r="S54" s="20">
        <v>4.5067673640778599E-2</v>
      </c>
      <c r="T54" s="20">
        <v>4.4040384579480899E-4</v>
      </c>
      <c r="U54" s="20">
        <v>5.0195468606081699E-2</v>
      </c>
      <c r="V54" s="20">
        <v>3.7697630100872501E-2</v>
      </c>
      <c r="W54" s="20">
        <v>1.52263734507956E-2</v>
      </c>
      <c r="X54" s="20">
        <v>0.28529942755940302</v>
      </c>
      <c r="Y54" s="20">
        <v>0.103818974325345</v>
      </c>
      <c r="Z54" s="20">
        <v>6.1010449652081397E-2</v>
      </c>
      <c r="AA54" s="30">
        <f t="shared" si="3"/>
        <v>0.10311947215774979</v>
      </c>
    </row>
    <row r="55" spans="1:27" x14ac:dyDescent="0.25">
      <c r="A55">
        <v>19</v>
      </c>
      <c r="B55" s="15">
        <v>34341</v>
      </c>
      <c r="C55" s="25">
        <f t="shared" si="0"/>
        <v>0.19810603559017201</v>
      </c>
      <c r="D55" s="25">
        <f>VLOOKUP(B55,input_BB!$B$19:$K$10000,$D$35,0)</f>
        <v>469.9</v>
      </c>
      <c r="E55" s="27">
        <f t="shared" si="1"/>
        <v>0.19758637365973172</v>
      </c>
      <c r="F55" s="28">
        <f>VLOOKUP(B55,viz!$B$3:$E$1863,4,0)</f>
        <v>0</v>
      </c>
      <c r="G55" s="25">
        <f t="shared" si="2"/>
        <v>0.10093660589153558</v>
      </c>
      <c r="I55" s="31">
        <v>34341</v>
      </c>
      <c r="J55" s="20">
        <v>0.19810603559017201</v>
      </c>
      <c r="K55" s="20">
        <v>0</v>
      </c>
      <c r="L55" s="20">
        <v>1.8991557747966601E-2</v>
      </c>
      <c r="M55" s="20">
        <v>4.1745654844961497E-2</v>
      </c>
      <c r="N55" s="20">
        <v>3.6496027782554702E-2</v>
      </c>
      <c r="O55" s="20">
        <v>0.103559420949925</v>
      </c>
      <c r="P55" s="20">
        <v>8.3040240264671702E-2</v>
      </c>
      <c r="Q55" s="20">
        <v>6.4282992310745399E-2</v>
      </c>
      <c r="R55" s="20">
        <v>8.42832210374381E-2</v>
      </c>
      <c r="S55" s="20">
        <v>1.7367677376217E-2</v>
      </c>
      <c r="T55" s="20">
        <v>4.6439424613384499E-3</v>
      </c>
      <c r="U55" s="20">
        <v>8.9345669498387698E-3</v>
      </c>
      <c r="V55" s="20">
        <v>8.3763075238527607E-2</v>
      </c>
      <c r="W55" s="20">
        <v>8.2389637031692105E-3</v>
      </c>
      <c r="X55" s="20">
        <v>0.25719063618236099</v>
      </c>
      <c r="Y55" s="20">
        <v>0.12572792665931201</v>
      </c>
      <c r="Z55" s="20">
        <v>6.1734096490972799E-2</v>
      </c>
      <c r="AA55" s="30">
        <f t="shared" si="3"/>
        <v>0.10093660589153558</v>
      </c>
    </row>
    <row r="56" spans="1:27" x14ac:dyDescent="0.25">
      <c r="A56">
        <v>20</v>
      </c>
      <c r="B56" s="15">
        <v>34348</v>
      </c>
      <c r="C56" s="25">
        <f t="shared" si="0"/>
        <v>0.26621749997138999</v>
      </c>
      <c r="D56" s="25">
        <f>VLOOKUP(B56,input_BB!$B$19:$K$10000,$D$35,0)</f>
        <v>474.91</v>
      </c>
      <c r="E56" s="27">
        <f t="shared" si="1"/>
        <v>0.27527284646296724</v>
      </c>
      <c r="F56" s="28">
        <f>VLOOKUP(B56,viz!$B$3:$E$1863,4,0)</f>
        <v>0</v>
      </c>
      <c r="G56" s="25">
        <f t="shared" si="2"/>
        <v>0.14284445465799811</v>
      </c>
      <c r="I56" s="31">
        <v>34348</v>
      </c>
      <c r="J56" s="20">
        <v>0.26621749997138999</v>
      </c>
      <c r="K56" s="20">
        <v>0</v>
      </c>
      <c r="L56" s="20">
        <v>2.1262467331637201E-2</v>
      </c>
      <c r="M56" s="20">
        <v>3.9586093590331897E-2</v>
      </c>
      <c r="N56" s="20">
        <v>1.7524609441355501E-2</v>
      </c>
      <c r="O56" s="20">
        <v>0.13509786996626599</v>
      </c>
      <c r="P56" s="20">
        <v>8.1168697947850602E-2</v>
      </c>
      <c r="Q56" s="20">
        <v>3.90351418539703E-2</v>
      </c>
      <c r="R56" s="20">
        <v>8.59721031754489E-2</v>
      </c>
      <c r="S56" s="20">
        <v>2.95231927317328E-2</v>
      </c>
      <c r="T56" s="20">
        <v>2.7537475850102598E-3</v>
      </c>
      <c r="U56" s="20">
        <v>5.1869157285576797E-2</v>
      </c>
      <c r="V56" s="20">
        <v>7.1217762538232698E-2</v>
      </c>
      <c r="W56" s="20">
        <v>1.97575348341886E-2</v>
      </c>
      <c r="X56" s="20">
        <v>0.233138090541152</v>
      </c>
      <c r="Y56" s="20">
        <v>0.10281474867382</v>
      </c>
      <c r="Z56" s="20">
        <v>6.9278782503426103E-2</v>
      </c>
      <c r="AA56" s="30">
        <f t="shared" si="3"/>
        <v>0.14284445465799811</v>
      </c>
    </row>
    <row r="57" spans="1:27" x14ac:dyDescent="0.25">
      <c r="A57">
        <v>21</v>
      </c>
      <c r="B57" s="15">
        <v>34355</v>
      </c>
      <c r="C57" s="25">
        <f t="shared" si="0"/>
        <v>0.13258665800094599</v>
      </c>
      <c r="D57" s="25">
        <f>VLOOKUP(B57,input_BB!$B$19:$K$10000,$D$35,0)</f>
        <v>474.72</v>
      </c>
      <c r="E57" s="27">
        <f t="shared" si="1"/>
        <v>0.12285637935683567</v>
      </c>
      <c r="F57" s="28">
        <f>VLOOKUP(B57,viz!$B$3:$E$1863,4,0)</f>
        <v>0</v>
      </c>
      <c r="G57" s="25">
        <f t="shared" si="2"/>
        <v>0.1367146050860891</v>
      </c>
      <c r="I57" s="31">
        <v>34355</v>
      </c>
      <c r="J57" s="20">
        <v>0.13258665800094599</v>
      </c>
      <c r="K57" s="20">
        <v>1</v>
      </c>
      <c r="L57" s="20">
        <v>1.5855650893723001E-2</v>
      </c>
      <c r="M57" s="20">
        <v>3.8230562697910801E-2</v>
      </c>
      <c r="N57" s="20">
        <v>3.5264603983772402E-2</v>
      </c>
      <c r="O57" s="20">
        <v>0.119396710736431</v>
      </c>
      <c r="P57" s="20">
        <v>8.5154256886378801E-2</v>
      </c>
      <c r="Q57" s="20">
        <v>5.7496529237281803E-2</v>
      </c>
      <c r="R57" s="20">
        <v>6.6013106262872101E-2</v>
      </c>
      <c r="S57" s="20">
        <v>1.3599227311833001E-2</v>
      </c>
      <c r="T57" s="20" t="s">
        <v>122</v>
      </c>
      <c r="U57" s="20">
        <v>7.3879460130284499E-2</v>
      </c>
      <c r="V57" s="20">
        <v>4.7339430799577101E-2</v>
      </c>
      <c r="W57" s="20">
        <v>1.54957141562275E-2</v>
      </c>
      <c r="X57" s="20">
        <v>0.24338519043811099</v>
      </c>
      <c r="Y57" s="20">
        <v>0.15390089591997699</v>
      </c>
      <c r="Z57" s="20">
        <v>3.4988660545618701E-2</v>
      </c>
      <c r="AA57" s="30">
        <f t="shared" si="3"/>
        <v>0.1367146050860891</v>
      </c>
    </row>
    <row r="58" spans="1:27" x14ac:dyDescent="0.25">
      <c r="A58">
        <v>22</v>
      </c>
      <c r="B58" s="15">
        <v>34362</v>
      </c>
      <c r="C58" s="25">
        <f t="shared" si="0"/>
        <v>5.9142477810382801E-2</v>
      </c>
      <c r="D58" s="25">
        <f>VLOOKUP(B58,input_BB!$B$19:$K$10000,$D$35,0)</f>
        <v>478.7</v>
      </c>
      <c r="E58" s="27">
        <f t="shared" si="1"/>
        <v>3.9087525482311383E-2</v>
      </c>
      <c r="F58" s="28">
        <f>VLOOKUP(B58,viz!$B$3:$E$1863,4,0)</f>
        <v>0</v>
      </c>
      <c r="G58" s="25">
        <f t="shared" si="2"/>
        <v>9.9904404378961795E-2</v>
      </c>
      <c r="I58" s="31">
        <v>34362</v>
      </c>
      <c r="J58" s="20">
        <v>5.9142477810382801E-2</v>
      </c>
      <c r="K58" s="20">
        <v>1</v>
      </c>
      <c r="L58" s="20">
        <v>2.4377092155387699E-2</v>
      </c>
      <c r="M58" s="20">
        <v>5.3410758115748802E-2</v>
      </c>
      <c r="N58" s="20">
        <v>6.0529296760289102E-3</v>
      </c>
      <c r="O58" s="20">
        <v>0.102590136965752</v>
      </c>
      <c r="P58" s="20">
        <v>9.6433050132940901E-2</v>
      </c>
      <c r="Q58" s="20">
        <v>6.77079336216279E-2</v>
      </c>
      <c r="R58" s="20">
        <v>8.0972838665714003E-2</v>
      </c>
      <c r="S58" s="20">
        <v>1.9061997020585201E-2</v>
      </c>
      <c r="T58" s="20">
        <v>2.90754699497596E-2</v>
      </c>
      <c r="U58" s="20">
        <v>3.3596844371657997E-2</v>
      </c>
      <c r="V58" s="20">
        <v>2.8216274072944001E-2</v>
      </c>
      <c r="W58" s="20">
        <v>3.80912859343598E-2</v>
      </c>
      <c r="X58" s="20">
        <v>0.23702007557236701</v>
      </c>
      <c r="Y58" s="20">
        <v>0.132322700292686</v>
      </c>
      <c r="Z58" s="20">
        <v>5.1070613452440801E-2</v>
      </c>
      <c r="AA58" s="30">
        <f t="shared" si="3"/>
        <v>9.9904404378961795E-2</v>
      </c>
    </row>
    <row r="59" spans="1:27" x14ac:dyDescent="0.25">
      <c r="A59">
        <v>23</v>
      </c>
      <c r="B59" s="15">
        <v>34369</v>
      </c>
      <c r="C59" s="25">
        <f t="shared" si="0"/>
        <v>5.85258081555367E-2</v>
      </c>
      <c r="D59" s="25">
        <f>VLOOKUP(B59,input_BB!$B$19:$K$10000,$D$35,0)</f>
        <v>469.81</v>
      </c>
      <c r="E59" s="27">
        <f t="shared" si="1"/>
        <v>3.8384165324003114E-2</v>
      </c>
      <c r="F59" s="28">
        <f>VLOOKUP(B59,viz!$B$3:$E$1863,4,0)</f>
        <v>0</v>
      </c>
      <c r="G59" s="25">
        <f t="shared" si="2"/>
        <v>8.8499123034421978E-2</v>
      </c>
      <c r="I59" s="31">
        <v>34369</v>
      </c>
      <c r="J59" s="20">
        <v>5.85258081555367E-2</v>
      </c>
      <c r="K59" s="20">
        <v>1</v>
      </c>
      <c r="L59" s="20">
        <v>2.7902253577098302E-2</v>
      </c>
      <c r="M59" s="20">
        <v>6.07269363503182E-2</v>
      </c>
      <c r="N59" s="20">
        <v>1.8361512776874801E-2</v>
      </c>
      <c r="O59" s="20">
        <v>0.113247959579655</v>
      </c>
      <c r="P59" s="20">
        <v>6.5355027695394696E-2</v>
      </c>
      <c r="Q59" s="20">
        <v>7.1044449733751999E-2</v>
      </c>
      <c r="R59" s="20">
        <v>0.10863216206718899</v>
      </c>
      <c r="S59" s="20">
        <v>3.5885109929444201E-2</v>
      </c>
      <c r="T59" s="20">
        <v>8.8088050724623099E-3</v>
      </c>
      <c r="U59" s="20">
        <v>2.81658352898904E-2</v>
      </c>
      <c r="V59" s="20">
        <v>5.7088020439572E-2</v>
      </c>
      <c r="W59" s="20">
        <v>3.2452673049595802E-3</v>
      </c>
      <c r="X59" s="20">
        <v>0.26242866947313498</v>
      </c>
      <c r="Y59" s="20">
        <v>9.4584803580684607E-2</v>
      </c>
      <c r="Z59" s="20">
        <v>4.4523187129569999E-2</v>
      </c>
      <c r="AA59" s="30">
        <f t="shared" si="3"/>
        <v>8.8499123034421978E-2</v>
      </c>
    </row>
    <row r="60" spans="1:27" x14ac:dyDescent="0.25">
      <c r="A60">
        <v>24</v>
      </c>
      <c r="B60" s="15">
        <v>34376</v>
      </c>
      <c r="C60" s="25">
        <f t="shared" si="0"/>
        <v>7.1885250508785206E-2</v>
      </c>
      <c r="D60" s="25">
        <f>VLOOKUP(B60,input_BB!$B$19:$K$10000,$D$35,0)</f>
        <v>470.18</v>
      </c>
      <c r="E60" s="27">
        <f t="shared" si="1"/>
        <v>5.3621658225832765E-2</v>
      </c>
      <c r="F60" s="28">
        <f>VLOOKUP(B60,viz!$B$3:$E$1863,4,0)</f>
        <v>0</v>
      </c>
      <c r="G60" s="25">
        <f t="shared" si="2"/>
        <v>8.4898956793302796E-2</v>
      </c>
      <c r="I60" s="31">
        <v>34376</v>
      </c>
      <c r="J60" s="20">
        <v>7.1885250508785206E-2</v>
      </c>
      <c r="K60" s="20">
        <v>0</v>
      </c>
      <c r="L60" s="20">
        <v>1.49866428113279E-2</v>
      </c>
      <c r="M60" s="20">
        <v>3.6094908498905599E-2</v>
      </c>
      <c r="N60" s="20">
        <v>2.68998977009299E-2</v>
      </c>
      <c r="O60" s="20">
        <v>0.107834463308822</v>
      </c>
      <c r="P60" s="20">
        <v>7.7991691625717896E-2</v>
      </c>
      <c r="Q60" s="20">
        <v>4.8151010264261197E-2</v>
      </c>
      <c r="R60" s="20">
        <v>9.8365235966131406E-2</v>
      </c>
      <c r="S60" s="20">
        <v>2.5340046367486699E-2</v>
      </c>
      <c r="T60" s="20">
        <v>1.1497880694501901E-2</v>
      </c>
      <c r="U60" s="20">
        <v>3.0633681468634998E-2</v>
      </c>
      <c r="V60" s="20">
        <v>4.17859287868192E-2</v>
      </c>
      <c r="W60" s="20">
        <v>1.24793465378486E-2</v>
      </c>
      <c r="X60" s="20">
        <v>0.27501946567590702</v>
      </c>
      <c r="Y60" s="20">
        <v>0.11153393576088701</v>
      </c>
      <c r="Z60" s="20">
        <v>8.1385864531819105E-2</v>
      </c>
      <c r="AA60" s="30">
        <f t="shared" si="3"/>
        <v>8.4898956793302796E-2</v>
      </c>
    </row>
    <row r="61" spans="1:27" x14ac:dyDescent="0.25">
      <c r="A61">
        <v>25</v>
      </c>
      <c r="B61" s="15">
        <v>34383</v>
      </c>
      <c r="C61" s="25">
        <f t="shared" si="0"/>
        <v>0.45584839582443198</v>
      </c>
      <c r="D61" s="25">
        <f>VLOOKUP(B61,input_BB!$B$19:$K$10000,$D$35,0)</f>
        <v>467.69</v>
      </c>
      <c r="E61" s="27">
        <f t="shared" si="1"/>
        <v>0.49156177178818566</v>
      </c>
      <c r="F61" s="28">
        <f>VLOOKUP(B61,viz!$B$3:$E$1863,4,0)</f>
        <v>0</v>
      </c>
      <c r="G61" s="25">
        <f t="shared" si="2"/>
        <v>0.11437110575761351</v>
      </c>
      <c r="I61" s="31">
        <v>34383</v>
      </c>
      <c r="J61" s="20">
        <v>0.45584839582443198</v>
      </c>
      <c r="K61" s="20">
        <v>1</v>
      </c>
      <c r="L61" s="20">
        <v>1.08967789539285E-2</v>
      </c>
      <c r="M61" s="20">
        <v>3.0447275407384101E-2</v>
      </c>
      <c r="N61" s="20">
        <v>3.1935416340772203E-2</v>
      </c>
      <c r="O61" s="20">
        <v>0.111230557651309</v>
      </c>
      <c r="P61" s="20">
        <v>9.6324495091850704E-2</v>
      </c>
      <c r="Q61" s="20">
        <v>6.0228824735438002E-2</v>
      </c>
      <c r="R61" s="20">
        <v>0.14279446161297399</v>
      </c>
      <c r="S61" s="20">
        <v>3.3707591725892598E-2</v>
      </c>
      <c r="T61" s="20">
        <v>2.7752179157254E-3</v>
      </c>
      <c r="U61" s="20">
        <v>4.38311881015266E-2</v>
      </c>
      <c r="V61" s="20">
        <v>6.1571116561838703E-2</v>
      </c>
      <c r="W61" s="20">
        <v>8.9688010942482101E-3</v>
      </c>
      <c r="X61" s="20">
        <v>0.24271655736654699</v>
      </c>
      <c r="Y61" s="20">
        <v>8.3096819714213205E-2</v>
      </c>
      <c r="Z61" s="20">
        <v>3.9474897726352702E-2</v>
      </c>
      <c r="AA61" s="30">
        <f t="shared" si="3"/>
        <v>0.11437110575761351</v>
      </c>
    </row>
    <row r="62" spans="1:27" x14ac:dyDescent="0.25">
      <c r="A62">
        <v>26</v>
      </c>
      <c r="B62" s="15">
        <v>34390</v>
      </c>
      <c r="C62" s="25">
        <f t="shared" si="0"/>
        <v>5.68010881543159E-2</v>
      </c>
      <c r="D62" s="25">
        <f>VLOOKUP(B62,input_BB!$B$19:$K$10000,$D$35,0)</f>
        <v>466.07</v>
      </c>
      <c r="E62" s="27">
        <f t="shared" si="1"/>
        <v>3.6416986748629775E-2</v>
      </c>
      <c r="F62" s="28">
        <f>VLOOKUP(B62,viz!$B$3:$E$1863,4,0)</f>
        <v>0</v>
      </c>
      <c r="G62" s="25">
        <f t="shared" si="2"/>
        <v>9.5164331962755533E-2</v>
      </c>
      <c r="I62" s="31">
        <v>34390</v>
      </c>
      <c r="J62" s="20">
        <v>5.68010881543159E-2</v>
      </c>
      <c r="K62" s="20">
        <v>1</v>
      </c>
      <c r="L62" s="20">
        <v>2.3106857131154599E-2</v>
      </c>
      <c r="M62" s="20">
        <v>3.7181882018829299E-2</v>
      </c>
      <c r="N62" s="20">
        <v>1.34417185946205E-2</v>
      </c>
      <c r="O62" s="20">
        <v>0.11950412861954</v>
      </c>
      <c r="P62" s="20">
        <v>5.9658990127800897E-2</v>
      </c>
      <c r="Q62" s="20">
        <v>3.0340151657178599E-2</v>
      </c>
      <c r="R62" s="20">
        <v>0.115832422950032</v>
      </c>
      <c r="S62" s="20">
        <v>4.5982166804429098E-2</v>
      </c>
      <c r="T62" s="20">
        <v>1.11403335101536E-2</v>
      </c>
      <c r="U62" s="20">
        <v>6.4037463751951601E-2</v>
      </c>
      <c r="V62" s="20">
        <v>2.5133072297489598E-2</v>
      </c>
      <c r="W62" s="20">
        <v>5.9937959133143301E-3</v>
      </c>
      <c r="X62" s="20">
        <v>0.26748962189973802</v>
      </c>
      <c r="Y62" s="20">
        <v>0.12105564397974</v>
      </c>
      <c r="Z62" s="20">
        <v>6.0101750744028598E-2</v>
      </c>
      <c r="AA62" s="30">
        <f t="shared" si="3"/>
        <v>9.5164331962755533E-2</v>
      </c>
    </row>
    <row r="63" spans="1:27" x14ac:dyDescent="0.25">
      <c r="A63">
        <v>27</v>
      </c>
      <c r="B63" s="15">
        <v>34397</v>
      </c>
      <c r="C63" s="25">
        <f t="shared" si="0"/>
        <v>6.0996398329734802E-2</v>
      </c>
      <c r="D63" s="25">
        <f>VLOOKUP(B63,input_BB!$B$19:$K$10000,$D$35,0)</f>
        <v>464.74</v>
      </c>
      <c r="E63" s="27">
        <f t="shared" si="1"/>
        <v>4.1202067392611508E-2</v>
      </c>
      <c r="F63" s="28">
        <f>VLOOKUP(B63,viz!$B$3:$E$1863,4,0)</f>
        <v>0</v>
      </c>
      <c r="G63" s="25">
        <f t="shared" si="2"/>
        <v>0.10547522151207819</v>
      </c>
      <c r="I63" s="31">
        <v>34397</v>
      </c>
      <c r="J63" s="20">
        <v>6.0996398329734802E-2</v>
      </c>
      <c r="K63" s="20">
        <v>0</v>
      </c>
      <c r="L63" s="20">
        <v>3.1480938534713197E-2</v>
      </c>
      <c r="M63" s="20">
        <v>3.6980997893777401E-2</v>
      </c>
      <c r="N63" s="20">
        <v>2.7526125045493399E-2</v>
      </c>
      <c r="O63" s="20">
        <v>0.113344607698876</v>
      </c>
      <c r="P63" s="20">
        <v>7.3217978831241398E-2</v>
      </c>
      <c r="Q63" s="20">
        <v>2.6010503417826701E-2</v>
      </c>
      <c r="R63" s="20">
        <v>8.1254536590558202E-2</v>
      </c>
      <c r="S63" s="20">
        <v>2.39275218940058E-2</v>
      </c>
      <c r="T63" s="20">
        <v>9.5105805871888108E-3</v>
      </c>
      <c r="U63" s="20">
        <v>1.6202124966374E-2</v>
      </c>
      <c r="V63" s="20">
        <v>6.7023570169964297E-2</v>
      </c>
      <c r="W63" s="20">
        <v>2.22495263757399E-2</v>
      </c>
      <c r="X63" s="20">
        <v>0.27953989926934503</v>
      </c>
      <c r="Y63" s="20">
        <v>0.16728856274974499</v>
      </c>
      <c r="Z63" s="20">
        <v>2.4442525975150599E-2</v>
      </c>
      <c r="AA63" s="30">
        <f t="shared" si="3"/>
        <v>0.10547522151207819</v>
      </c>
    </row>
    <row r="64" spans="1:27" x14ac:dyDescent="0.25">
      <c r="A64">
        <v>28</v>
      </c>
      <c r="B64" s="15">
        <v>34404</v>
      </c>
      <c r="C64" s="25">
        <f t="shared" si="0"/>
        <v>0.14803366363048601</v>
      </c>
      <c r="D64" s="25">
        <f>VLOOKUP(B64,input_BB!$B$19:$K$10000,$D$35,0)</f>
        <v>466.44</v>
      </c>
      <c r="E64" s="27">
        <f t="shared" si="1"/>
        <v>0.14047490207738958</v>
      </c>
      <c r="F64" s="28">
        <f>VLOOKUP(B64,viz!$B$3:$E$1863,4,0)</f>
        <v>0</v>
      </c>
      <c r="G64" s="25">
        <f t="shared" si="2"/>
        <v>7.2377430862854072E-2</v>
      </c>
      <c r="I64" s="31">
        <v>34404</v>
      </c>
      <c r="J64" s="20">
        <v>0.14803366363048601</v>
      </c>
      <c r="K64" s="20">
        <v>0</v>
      </c>
      <c r="L64" s="20">
        <v>1.4826665759594499E-2</v>
      </c>
      <c r="M64" s="20">
        <v>3.82125491479548E-2</v>
      </c>
      <c r="N64" s="20">
        <v>1.8201848580803998E-2</v>
      </c>
      <c r="O64" s="20">
        <v>0.122873012937342</v>
      </c>
      <c r="P64" s="20">
        <v>7.9441253855937699E-2</v>
      </c>
      <c r="Q64" s="20">
        <v>2.8936517182136901E-2</v>
      </c>
      <c r="R64" s="20">
        <v>8.4554608822575802E-2</v>
      </c>
      <c r="S64" s="20">
        <v>1.48526009035119E-2</v>
      </c>
      <c r="T64" s="20">
        <v>4.2844825305157798E-2</v>
      </c>
      <c r="U64" s="20">
        <v>1.7694872848119599E-2</v>
      </c>
      <c r="V64" s="20">
        <v>5.0628216745353699E-2</v>
      </c>
      <c r="W64" s="20">
        <v>4.0543412693807698E-3</v>
      </c>
      <c r="X64" s="20">
        <v>0.29258087837494701</v>
      </c>
      <c r="Y64" s="20">
        <v>0.13841580808166801</v>
      </c>
      <c r="Z64" s="20">
        <v>5.1882000185516301E-2</v>
      </c>
      <c r="AA64" s="30">
        <f t="shared" si="3"/>
        <v>7.2377430862854072E-2</v>
      </c>
    </row>
    <row r="65" spans="1:27" x14ac:dyDescent="0.25">
      <c r="A65">
        <v>29</v>
      </c>
      <c r="B65" s="15">
        <v>34411</v>
      </c>
      <c r="C65" s="25">
        <f t="shared" si="0"/>
        <v>0.16129158437252</v>
      </c>
      <c r="D65" s="25">
        <f>VLOOKUP(B65,input_BB!$B$19:$K$10000,$D$35,0)</f>
        <v>471.06</v>
      </c>
      <c r="E65" s="27">
        <f t="shared" si="1"/>
        <v>0.15559660161080166</v>
      </c>
      <c r="F65" s="28">
        <f>VLOOKUP(B65,viz!$B$3:$E$1863,4,0)</f>
        <v>0</v>
      </c>
      <c r="G65" s="25">
        <f t="shared" si="2"/>
        <v>7.8210887523532099E-2</v>
      </c>
      <c r="I65" s="31">
        <v>34411</v>
      </c>
      <c r="J65" s="20">
        <v>0.16129158437252</v>
      </c>
      <c r="K65" s="20">
        <v>0</v>
      </c>
      <c r="L65" s="20">
        <v>1.6652375936906699E-2</v>
      </c>
      <c r="M65" s="20">
        <v>1.75464212749574E-2</v>
      </c>
      <c r="N65" s="20">
        <v>4.8885688774654303E-2</v>
      </c>
      <c r="O65" s="20">
        <v>0.111292256646809</v>
      </c>
      <c r="P65" s="20">
        <v>6.5356593888033193E-2</v>
      </c>
      <c r="Q65" s="20">
        <v>3.2847306676971499E-2</v>
      </c>
      <c r="R65" s="20">
        <v>6.4152342804038698E-2</v>
      </c>
      <c r="S65" s="20">
        <v>5.3515589779171299E-2</v>
      </c>
      <c r="T65" s="20">
        <v>3.7911295226129099E-2</v>
      </c>
      <c r="U65" s="20">
        <v>3.6745613219344199E-2</v>
      </c>
      <c r="V65" s="20">
        <v>2.0607123974128699E-2</v>
      </c>
      <c r="W65" s="20">
        <v>2.0858150330059201E-2</v>
      </c>
      <c r="X65" s="20">
        <v>0.28488035491908398</v>
      </c>
      <c r="Y65" s="20">
        <v>0.14851345850108599</v>
      </c>
      <c r="Z65" s="20">
        <v>4.0235428048627099E-2</v>
      </c>
      <c r="AA65" s="30">
        <f t="shared" si="3"/>
        <v>7.8210887523532099E-2</v>
      </c>
    </row>
    <row r="66" spans="1:27" x14ac:dyDescent="0.25">
      <c r="A66">
        <v>30</v>
      </c>
      <c r="B66" s="15">
        <v>34418</v>
      </c>
      <c r="C66" s="25">
        <f t="shared" si="0"/>
        <v>0.27908653020858798</v>
      </c>
      <c r="D66" s="25">
        <f>VLOOKUP(B66,input_BB!$B$19:$K$10000,$D$35,0)</f>
        <v>460.58</v>
      </c>
      <c r="E66" s="27">
        <f t="shared" si="1"/>
        <v>0.28995098584241924</v>
      </c>
      <c r="F66" s="28">
        <f>VLOOKUP(B66,viz!$B$3:$E$1863,4,0)</f>
        <v>0</v>
      </c>
      <c r="G66" s="25">
        <f t="shared" si="2"/>
        <v>5.3148903515113817E-2</v>
      </c>
      <c r="I66" s="31">
        <v>34418</v>
      </c>
      <c r="J66" s="20">
        <v>0.27908653020858798</v>
      </c>
      <c r="K66" s="20">
        <v>0</v>
      </c>
      <c r="L66" s="20">
        <v>2.14635310053043E-2</v>
      </c>
      <c r="M66" s="20">
        <v>4.1226287043508003E-2</v>
      </c>
      <c r="N66" s="20">
        <v>3.8372266675734401E-2</v>
      </c>
      <c r="O66" s="20">
        <v>0.113694314183444</v>
      </c>
      <c r="P66" s="20">
        <v>0.110116810865325</v>
      </c>
      <c r="Q66" s="20">
        <v>5.7710019057125E-2</v>
      </c>
      <c r="R66" s="20">
        <v>9.1155606071929504E-2</v>
      </c>
      <c r="S66" s="20">
        <v>6.6264157155547093E-2</v>
      </c>
      <c r="T66" s="20">
        <v>2.3057203575715599E-2</v>
      </c>
      <c r="U66" s="20">
        <v>1.96623332557474E-2</v>
      </c>
      <c r="V66" s="20">
        <v>2.8365307834510901E-2</v>
      </c>
      <c r="W66" s="20">
        <v>5.1212624248555202E-3</v>
      </c>
      <c r="X66" s="20">
        <v>0.25227813647615399</v>
      </c>
      <c r="Y66" s="20">
        <v>0.108978600104362</v>
      </c>
      <c r="Z66" s="20">
        <v>2.2534164270737001E-2</v>
      </c>
      <c r="AA66" s="30">
        <f t="shared" si="3"/>
        <v>5.3148903515113817E-2</v>
      </c>
    </row>
    <row r="67" spans="1:27" x14ac:dyDescent="0.25">
      <c r="A67">
        <v>31</v>
      </c>
      <c r="B67" s="15">
        <v>34425</v>
      </c>
      <c r="C67" s="25">
        <f t="shared" si="0"/>
        <v>0.24715189635753601</v>
      </c>
      <c r="D67" s="25">
        <f>VLOOKUP(B67,input_BB!$B$19:$K$10000,$D$35,0)</f>
        <v>445.77</v>
      </c>
      <c r="E67" s="27">
        <f t="shared" si="1"/>
        <v>0.25352702863213866</v>
      </c>
      <c r="F67" s="28">
        <f>VLOOKUP(B67,viz!$B$3:$E$1863,4,0)</f>
        <v>0</v>
      </c>
      <c r="G67" s="25">
        <f t="shared" si="2"/>
        <v>6.6926697979709113E-2</v>
      </c>
      <c r="I67" s="31">
        <v>34425</v>
      </c>
      <c r="J67" s="20">
        <v>0.24715189635753601</v>
      </c>
      <c r="K67" s="20">
        <v>1</v>
      </c>
      <c r="L67" s="20">
        <v>7.8139428235729207E-3</v>
      </c>
      <c r="M67" s="20">
        <v>4.4261847671235401E-2</v>
      </c>
      <c r="N67" s="20">
        <v>4.8849333789017402E-2</v>
      </c>
      <c r="O67" s="20">
        <v>0.121303349783321</v>
      </c>
      <c r="P67" s="20">
        <v>7.1181911986525001E-2</v>
      </c>
      <c r="Q67" s="20">
        <v>3.9399562613347899E-2</v>
      </c>
      <c r="R67" s="20">
        <v>9.3187132027289898E-2</v>
      </c>
      <c r="S67" s="20">
        <v>5.2731770842475399E-2</v>
      </c>
      <c r="T67" s="20">
        <v>3.0685791635014701E-2</v>
      </c>
      <c r="U67" s="20">
        <v>9.3047636738609208E-3</v>
      </c>
      <c r="V67" s="20">
        <v>3.4843254963523897E-2</v>
      </c>
      <c r="W67" s="20">
        <v>2.27786793423243E-2</v>
      </c>
      <c r="X67" s="20">
        <v>0.276866696043989</v>
      </c>
      <c r="Y67" s="20">
        <v>0.114949797023104</v>
      </c>
      <c r="Z67" s="20">
        <v>3.1842165781397598E-2</v>
      </c>
      <c r="AA67" s="30">
        <f t="shared" si="3"/>
        <v>6.6926697979709113E-2</v>
      </c>
    </row>
    <row r="68" spans="1:27" x14ac:dyDescent="0.25">
      <c r="A68">
        <v>32</v>
      </c>
      <c r="B68" s="15">
        <v>34432</v>
      </c>
      <c r="C68" s="25">
        <f t="shared" si="0"/>
        <v>0.13890440762042999</v>
      </c>
      <c r="D68" s="25">
        <f>VLOOKUP(B68,input_BB!$B$19:$K$10000,$D$35,0)</f>
        <v>447.1</v>
      </c>
      <c r="E68" s="27">
        <f t="shared" si="1"/>
        <v>0.130062268827141</v>
      </c>
      <c r="F68" s="28">
        <f>VLOOKUP(B68,viz!$B$3:$E$1863,4,0)</f>
        <v>0</v>
      </c>
      <c r="G68" s="25">
        <f t="shared" si="2"/>
        <v>0.10127914220657089</v>
      </c>
      <c r="I68" s="31">
        <v>34432</v>
      </c>
      <c r="J68" s="20">
        <v>0.13890440762042999</v>
      </c>
      <c r="K68" s="20">
        <v>1</v>
      </c>
      <c r="L68" s="20">
        <v>2.6577367045571201E-2</v>
      </c>
      <c r="M68" s="20">
        <v>2.9679604382035801E-2</v>
      </c>
      <c r="N68" s="20">
        <v>4.2298489418802702E-2</v>
      </c>
      <c r="O68" s="20">
        <v>0.12178035305117201</v>
      </c>
      <c r="P68" s="20">
        <v>4.9431259732074399E-2</v>
      </c>
      <c r="Q68" s="20">
        <v>3.7786706688885799E-2</v>
      </c>
      <c r="R68" s="20">
        <v>9.6004084610758905E-2</v>
      </c>
      <c r="S68" s="20">
        <v>6.7019078233020696E-2</v>
      </c>
      <c r="T68" s="20">
        <v>1.4850119279670899E-3</v>
      </c>
      <c r="U68" s="20">
        <v>4.3846865637175297E-2</v>
      </c>
      <c r="V68" s="20">
        <v>5.1566384933745997E-2</v>
      </c>
      <c r="W68" s="20">
        <v>5.8658916356495996E-3</v>
      </c>
      <c r="X68" s="20">
        <v>0.23818783190746901</v>
      </c>
      <c r="Y68" s="20">
        <v>0.140759069892125</v>
      </c>
      <c r="Z68" s="20">
        <v>4.77120009035467E-2</v>
      </c>
      <c r="AA68" s="30">
        <f t="shared" si="3"/>
        <v>0.10127914220657089</v>
      </c>
    </row>
    <row r="69" spans="1:27" x14ac:dyDescent="0.25">
      <c r="A69">
        <v>33</v>
      </c>
      <c r="B69" s="15">
        <v>34439</v>
      </c>
      <c r="C69" s="25">
        <f t="shared" si="0"/>
        <v>0.100048072636127</v>
      </c>
      <c r="D69" s="25">
        <f>VLOOKUP(B69,input_BB!$B$19:$K$10000,$D$35,0)</f>
        <v>446.18</v>
      </c>
      <c r="E69" s="27">
        <f t="shared" si="1"/>
        <v>8.5743568026694597E-2</v>
      </c>
      <c r="F69" s="28">
        <f>VLOOKUP(B69,viz!$B$3:$E$1863,4,0)</f>
        <v>1</v>
      </c>
      <c r="G69" s="25">
        <f t="shared" si="2"/>
        <v>0.12251889398185381</v>
      </c>
      <c r="I69" s="31">
        <v>34439</v>
      </c>
      <c r="J69" s="20">
        <v>0.100048072636127</v>
      </c>
      <c r="K69" s="20">
        <v>0</v>
      </c>
      <c r="L69" s="20">
        <v>5.2110046998499499E-2</v>
      </c>
      <c r="M69" s="20">
        <v>1.7805741858565701E-2</v>
      </c>
      <c r="N69" s="20">
        <v>4.2435037401666098E-2</v>
      </c>
      <c r="O69" s="20">
        <v>0.112008520419995</v>
      </c>
      <c r="P69" s="20">
        <v>8.6384733911877107E-2</v>
      </c>
      <c r="Q69" s="20">
        <v>2.24793060049987E-2</v>
      </c>
      <c r="R69" s="20">
        <v>6.7436675301937601E-2</v>
      </c>
      <c r="S69" s="20">
        <v>5.2386146047416003E-2</v>
      </c>
      <c r="T69" s="20">
        <v>1.6169722798874499E-2</v>
      </c>
      <c r="U69" s="20">
        <v>3.2550208724993202E-2</v>
      </c>
      <c r="V69" s="20">
        <v>5.0888549529899602E-2</v>
      </c>
      <c r="W69" s="20">
        <v>3.9080135726961E-2</v>
      </c>
      <c r="X69" s="20">
        <v>0.22959079098793</v>
      </c>
      <c r="Y69" s="20">
        <v>0.12753713438123501</v>
      </c>
      <c r="Z69" s="20">
        <v>5.1137249905151297E-2</v>
      </c>
      <c r="AA69" s="30">
        <f t="shared" si="3"/>
        <v>0.12251889398185381</v>
      </c>
    </row>
    <row r="70" spans="1:27" x14ac:dyDescent="0.25">
      <c r="A70">
        <v>34</v>
      </c>
      <c r="B70" s="15">
        <v>34446</v>
      </c>
      <c r="C70" s="25">
        <f t="shared" si="0"/>
        <v>0.135035380721092</v>
      </c>
      <c r="D70" s="25">
        <f>VLOOKUP(B70,input_BB!$B$19:$K$10000,$D$35,0)</f>
        <v>447.63</v>
      </c>
      <c r="E70" s="27">
        <f t="shared" si="1"/>
        <v>0.12564933987720509</v>
      </c>
      <c r="F70" s="28">
        <f>VLOOKUP(B70,viz!$B$3:$E$1863,4,0)</f>
        <v>0</v>
      </c>
      <c r="G70" s="25">
        <f t="shared" si="2"/>
        <v>0.1252769849266617</v>
      </c>
      <c r="I70" s="31">
        <v>34446</v>
      </c>
      <c r="J70" s="20">
        <v>0.135035380721092</v>
      </c>
      <c r="K70" s="20">
        <v>0</v>
      </c>
      <c r="L70" s="20">
        <v>1.7675687204332598E-2</v>
      </c>
      <c r="M70" s="20">
        <v>5.8101776428146401E-2</v>
      </c>
      <c r="N70" s="20">
        <v>2.3269895076825899E-2</v>
      </c>
      <c r="O70" s="20">
        <v>0.134874083826442</v>
      </c>
      <c r="P70" s="20">
        <v>5.8428951368223098E-2</v>
      </c>
      <c r="Q70" s="20">
        <v>2.0370392415298502E-2</v>
      </c>
      <c r="R70" s="20">
        <v>0.14271503797478999</v>
      </c>
      <c r="S70" s="20" t="s">
        <v>122</v>
      </c>
      <c r="T70" s="20">
        <v>1.23247541673384E-2</v>
      </c>
      <c r="U70" s="20">
        <v>7.6117016250419001E-2</v>
      </c>
      <c r="V70" s="20">
        <v>5.1943674263999504E-4</v>
      </c>
      <c r="W70" s="20">
        <v>4.8640531933602703E-2</v>
      </c>
      <c r="X70" s="20">
        <v>0.28980476625193502</v>
      </c>
      <c r="Y70" s="20">
        <v>7.0069368947126898E-2</v>
      </c>
      <c r="Z70" s="20">
        <v>4.7088301412879702E-2</v>
      </c>
      <c r="AA70" s="30">
        <f t="shared" si="3"/>
        <v>0.1252769849266617</v>
      </c>
    </row>
    <row r="71" spans="1:27" x14ac:dyDescent="0.25">
      <c r="A71">
        <v>35</v>
      </c>
      <c r="B71" s="15">
        <v>34453</v>
      </c>
      <c r="C71" s="25">
        <f t="shared" si="0"/>
        <v>0.26217946410179099</v>
      </c>
      <c r="D71" s="25">
        <f>VLOOKUP(B71,input_BB!$B$19:$K$10000,$D$35,0)</f>
        <v>450.91</v>
      </c>
      <c r="E71" s="27">
        <f t="shared" si="1"/>
        <v>0.27066714951294546</v>
      </c>
      <c r="F71" s="28">
        <f>VLOOKUP(B71,viz!$B$3:$E$1863,4,0)</f>
        <v>0</v>
      </c>
      <c r="G71" s="25">
        <f t="shared" si="2"/>
        <v>5.5970315582648353E-2</v>
      </c>
      <c r="I71" s="31">
        <v>34453</v>
      </c>
      <c r="J71" s="20">
        <v>0.26217946410179099</v>
      </c>
      <c r="K71" s="20">
        <v>0</v>
      </c>
      <c r="L71" s="20">
        <v>3.1618315262219102E-2</v>
      </c>
      <c r="M71" s="20">
        <v>6.3830630795470397E-2</v>
      </c>
      <c r="N71" s="20">
        <v>2.4880909273538698E-2</v>
      </c>
      <c r="O71" s="20">
        <v>0.13636514240591799</v>
      </c>
      <c r="P71" s="20">
        <v>9.8583515538950103E-2</v>
      </c>
      <c r="Q71" s="20">
        <v>4.2854153052178198E-2</v>
      </c>
      <c r="R71" s="20">
        <v>0.133558073549953</v>
      </c>
      <c r="S71" s="20" t="s">
        <v>122</v>
      </c>
      <c r="T71" s="20">
        <v>1.32801906342307E-2</v>
      </c>
      <c r="U71" s="20">
        <v>3.0386276110441601E-2</v>
      </c>
      <c r="V71" s="20">
        <v>2.1157183086764498E-3</v>
      </c>
      <c r="W71" s="20">
        <v>2.3468321163530301E-2</v>
      </c>
      <c r="X71" s="20">
        <v>0.27782341485788098</v>
      </c>
      <c r="Y71" s="20">
        <v>7.4864162062854206E-2</v>
      </c>
      <c r="Z71" s="20">
        <v>4.6371176984158803E-2</v>
      </c>
      <c r="AA71" s="30">
        <f t="shared" si="3"/>
        <v>5.5970315582648353E-2</v>
      </c>
    </row>
    <row r="72" spans="1:27" x14ac:dyDescent="0.25">
      <c r="A72">
        <v>36</v>
      </c>
      <c r="B72" s="15">
        <v>34460</v>
      </c>
      <c r="C72" s="25">
        <f t="shared" si="0"/>
        <v>0.17157842218875899</v>
      </c>
      <c r="D72" s="25">
        <f>VLOOKUP(B72,input_BB!$B$19:$K$10000,$D$35,0)</f>
        <v>447.82</v>
      </c>
      <c r="E72" s="27">
        <f t="shared" si="1"/>
        <v>0.16732954779691997</v>
      </c>
      <c r="F72" s="28">
        <f>VLOOKUP(B72,viz!$B$3:$E$1863,4,0)</f>
        <v>0</v>
      </c>
      <c r="G72" s="25">
        <f t="shared" si="2"/>
        <v>9.3534167984027403E-2</v>
      </c>
      <c r="I72" s="31">
        <v>34460</v>
      </c>
      <c r="J72" s="20">
        <v>0.17157842218875899</v>
      </c>
      <c r="K72" s="20">
        <v>0</v>
      </c>
      <c r="L72" s="20">
        <v>3.5874005822139697E-2</v>
      </c>
      <c r="M72" s="20">
        <v>5.1159140269777498E-2</v>
      </c>
      <c r="N72" s="20">
        <v>1.6825584747283899E-2</v>
      </c>
      <c r="O72" s="20">
        <v>0.108852596122181</v>
      </c>
      <c r="P72" s="20">
        <v>8.1304003507533404E-2</v>
      </c>
      <c r="Q72" s="20">
        <v>2.8084048623560801E-2</v>
      </c>
      <c r="R72" s="20">
        <v>6.6046105282759504E-2</v>
      </c>
      <c r="S72" s="20">
        <v>3.2630313648473699E-2</v>
      </c>
      <c r="T72" s="20">
        <v>2.9475335120314299E-2</v>
      </c>
      <c r="U72" s="20">
        <v>4.1183410714715103E-2</v>
      </c>
      <c r="V72" s="20" t="s">
        <v>122</v>
      </c>
      <c r="W72" s="20">
        <v>5.2350757269312299E-2</v>
      </c>
      <c r="X72" s="20">
        <v>0.26257730991696498</v>
      </c>
      <c r="Y72" s="20">
        <v>0.14615634508170799</v>
      </c>
      <c r="Z72" s="20">
        <v>4.7481043873277E-2</v>
      </c>
      <c r="AA72" s="30">
        <f t="shared" si="3"/>
        <v>9.3534167984027403E-2</v>
      </c>
    </row>
    <row r="73" spans="1:27" x14ac:dyDescent="0.25">
      <c r="A73">
        <v>37</v>
      </c>
      <c r="B73" s="15">
        <v>34467</v>
      </c>
      <c r="C73" s="25">
        <f t="shared" si="0"/>
        <v>4.9085509032010997E-2</v>
      </c>
      <c r="D73" s="25">
        <f>VLOOKUP(B73,input_BB!$B$19:$K$10000,$D$35,0)</f>
        <v>444.14</v>
      </c>
      <c r="E73" s="27">
        <f t="shared" si="1"/>
        <v>2.7616762981726922E-2</v>
      </c>
      <c r="F73" s="28">
        <f>VLOOKUP(B73,viz!$B$3:$E$1863,4,0)</f>
        <v>0</v>
      </c>
      <c r="G73" s="25">
        <f t="shared" si="2"/>
        <v>0.1130154112613331</v>
      </c>
      <c r="I73" s="31">
        <v>34467</v>
      </c>
      <c r="J73" s="20">
        <v>4.9085509032010997E-2</v>
      </c>
      <c r="K73" s="20">
        <v>0</v>
      </c>
      <c r="L73" s="20">
        <v>2.8320215915133201E-2</v>
      </c>
      <c r="M73" s="20">
        <v>4.6774039615115497E-2</v>
      </c>
      <c r="N73" s="20">
        <v>2.4647462742623898E-2</v>
      </c>
      <c r="O73" s="20">
        <v>0.122459894320054</v>
      </c>
      <c r="P73" s="20">
        <v>3.7775777476572001E-2</v>
      </c>
      <c r="Q73" s="20">
        <v>3.7455031456433703E-2</v>
      </c>
      <c r="R73" s="20">
        <v>6.4257626715468599E-2</v>
      </c>
      <c r="S73" s="20">
        <v>1.2886661356820799E-2</v>
      </c>
      <c r="T73" s="20">
        <v>4.2880022880953501E-2</v>
      </c>
      <c r="U73" s="20">
        <v>2.9885322846606801E-2</v>
      </c>
      <c r="V73" s="20">
        <v>5.0262039211499597E-2</v>
      </c>
      <c r="W73" s="20">
        <v>3.2868049203226703E-2</v>
      </c>
      <c r="X73" s="20">
        <v>0.26274881059225702</v>
      </c>
      <c r="Y73" s="20">
        <v>0.13083195307818499</v>
      </c>
      <c r="Z73" s="20">
        <v>7.5947092589049706E-2</v>
      </c>
      <c r="AA73" s="30">
        <f t="shared" si="3"/>
        <v>0.1130154112613331</v>
      </c>
    </row>
    <row r="74" spans="1:27" x14ac:dyDescent="0.25">
      <c r="A74">
        <v>38</v>
      </c>
      <c r="B74" s="15">
        <v>34474</v>
      </c>
      <c r="C74" s="25">
        <f t="shared" si="0"/>
        <v>6.2167368829250301E-2</v>
      </c>
      <c r="D74" s="25">
        <f>VLOOKUP(B74,input_BB!$B$19:$K$10000,$D$35,0)</f>
        <v>454.92</v>
      </c>
      <c r="E74" s="27">
        <f t="shared" si="1"/>
        <v>4.2537651184421557E-2</v>
      </c>
      <c r="F74" s="28">
        <f>VLOOKUP(B74,viz!$B$3:$E$1863,4,0)</f>
        <v>0</v>
      </c>
      <c r="G74" s="25">
        <f t="shared" si="2"/>
        <v>9.1753044445387094E-2</v>
      </c>
      <c r="I74" s="31">
        <v>34474</v>
      </c>
      <c r="J74" s="20">
        <v>6.2167368829250301E-2</v>
      </c>
      <c r="K74" s="20">
        <v>0</v>
      </c>
      <c r="L74" s="20">
        <v>1.6391548615080801E-2</v>
      </c>
      <c r="M74" s="20">
        <v>2.8208879003769199E-2</v>
      </c>
      <c r="N74" s="20">
        <v>3.9120570011245803E-2</v>
      </c>
      <c r="O74" s="20">
        <v>0.133979244855992</v>
      </c>
      <c r="P74" s="20">
        <v>5.1975251167652101E-2</v>
      </c>
      <c r="Q74" s="20">
        <v>1.9854700272329901E-2</v>
      </c>
      <c r="R74" s="20">
        <v>0.124019408997915</v>
      </c>
      <c r="S74" s="20">
        <v>4.1444039321982498E-2</v>
      </c>
      <c r="T74" s="20">
        <v>2.0066792872071401E-2</v>
      </c>
      <c r="U74" s="20">
        <v>2.4284850034138699E-2</v>
      </c>
      <c r="V74" s="20">
        <v>1.48207468660455E-2</v>
      </c>
      <c r="W74" s="20">
        <v>5.2647447545202897E-2</v>
      </c>
      <c r="X74" s="20">
        <v>0.28487408790236801</v>
      </c>
      <c r="Y74" s="20">
        <v>0.11378721570770201</v>
      </c>
      <c r="Z74" s="20">
        <v>3.4525216826504598E-2</v>
      </c>
      <c r="AA74" s="30">
        <f t="shared" si="3"/>
        <v>9.1753044445387094E-2</v>
      </c>
    </row>
    <row r="75" spans="1:27" x14ac:dyDescent="0.25">
      <c r="A75">
        <v>39</v>
      </c>
      <c r="B75" s="15">
        <v>34481</v>
      </c>
      <c r="C75" s="25">
        <f t="shared" si="0"/>
        <v>0.41298705339431802</v>
      </c>
      <c r="D75" s="25">
        <f>VLOOKUP(B75,input_BB!$B$19:$K$10000,$D$35,0)</f>
        <v>457.33</v>
      </c>
      <c r="E75" s="27">
        <f t="shared" si="1"/>
        <v>0.44267504554822829</v>
      </c>
      <c r="F75" s="28">
        <f>VLOOKUP(B75,viz!$B$3:$E$1863,4,0)</f>
        <v>0</v>
      </c>
      <c r="G75" s="25">
        <f t="shared" si="2"/>
        <v>9.153690168352499E-2</v>
      </c>
      <c r="I75" s="31">
        <v>34481</v>
      </c>
      <c r="J75" s="20">
        <v>0.41298705339431802</v>
      </c>
      <c r="K75" s="20">
        <v>0</v>
      </c>
      <c r="L75" s="20">
        <v>4.0839947505338099E-2</v>
      </c>
      <c r="M75" s="20">
        <v>5.4007462566283103E-2</v>
      </c>
      <c r="N75" s="20">
        <v>4.3480886332462401E-2</v>
      </c>
      <c r="O75" s="20">
        <v>0.111845063104235</v>
      </c>
      <c r="P75" s="20">
        <v>4.65781958319859E-2</v>
      </c>
      <c r="Q75" s="20">
        <v>4.1547785164413001E-2</v>
      </c>
      <c r="R75" s="20">
        <v>7.6315544924453999E-2</v>
      </c>
      <c r="S75" s="20">
        <v>2.5836851628882999E-2</v>
      </c>
      <c r="T75" s="20">
        <v>4.06111856404218E-2</v>
      </c>
      <c r="U75" s="20">
        <v>1.9120682583635699E-2</v>
      </c>
      <c r="V75" s="20">
        <v>1.85222210574701E-2</v>
      </c>
      <c r="W75" s="20">
        <v>5.3893998042419199E-2</v>
      </c>
      <c r="X75" s="20">
        <v>0.27815737148657199</v>
      </c>
      <c r="Y75" s="20">
        <v>0.11173318113622099</v>
      </c>
      <c r="Z75" s="20">
        <v>3.7509622995206403E-2</v>
      </c>
      <c r="AA75" s="30">
        <f t="shared" si="3"/>
        <v>9.153690168352499E-2</v>
      </c>
    </row>
    <row r="76" spans="1:27" x14ac:dyDescent="0.25">
      <c r="A76">
        <v>40</v>
      </c>
      <c r="B76" s="15">
        <v>34488</v>
      </c>
      <c r="C76" s="25">
        <f t="shared" si="0"/>
        <v>0.16129693388938901</v>
      </c>
      <c r="D76" s="25">
        <f>VLOOKUP(B76,input_BB!$B$19:$K$10000,$D$35,0)</f>
        <v>460.13</v>
      </c>
      <c r="E76" s="27">
        <f t="shared" si="1"/>
        <v>0.1556027031548006</v>
      </c>
      <c r="F76" s="28">
        <f>VLOOKUP(B76,viz!$B$3:$E$1863,4,0)</f>
        <v>0</v>
      </c>
      <c r="G76" s="25">
        <f t="shared" si="2"/>
        <v>7.3338768554882999E-2</v>
      </c>
      <c r="I76" s="31">
        <v>34488</v>
      </c>
      <c r="J76" s="20">
        <v>0.16129693388938901</v>
      </c>
      <c r="K76" s="20">
        <v>1</v>
      </c>
      <c r="L76" s="20">
        <v>4.0990648755751903E-2</v>
      </c>
      <c r="M76" s="20">
        <v>4.2407014331996999E-2</v>
      </c>
      <c r="N76" s="20">
        <v>4.5105320255175302E-2</v>
      </c>
      <c r="O76" s="20">
        <v>9.9988650074645094E-2</v>
      </c>
      <c r="P76" s="20">
        <v>9.7195209729316195E-2</v>
      </c>
      <c r="Q76" s="20">
        <v>1.7882642405567299E-2</v>
      </c>
      <c r="R76" s="20">
        <v>8.9060517008204707E-2</v>
      </c>
      <c r="S76" s="20">
        <v>5.6418102699514701E-2</v>
      </c>
      <c r="T76" s="20">
        <v>3.1153467458168101E-2</v>
      </c>
      <c r="U76" s="20">
        <v>1.3423227125603201E-2</v>
      </c>
      <c r="V76" s="20">
        <v>3.5908048047611302E-2</v>
      </c>
      <c r="W76" s="20">
        <v>2.40074933816685E-2</v>
      </c>
      <c r="X76" s="20">
        <v>0.227782326231941</v>
      </c>
      <c r="Y76" s="20">
        <v>0.127144759585616</v>
      </c>
      <c r="Z76" s="20">
        <v>5.15325729092194E-2</v>
      </c>
      <c r="AA76" s="30">
        <f t="shared" si="3"/>
        <v>7.3338768554882999E-2</v>
      </c>
    </row>
    <row r="77" spans="1:27" x14ac:dyDescent="0.25">
      <c r="A77">
        <v>41</v>
      </c>
      <c r="B77" s="15">
        <v>34495</v>
      </c>
      <c r="C77" s="25">
        <f t="shared" si="0"/>
        <v>0.121241822838783</v>
      </c>
      <c r="D77" s="25">
        <f>VLOOKUP(B77,input_BB!$B$19:$K$10000,$D$35,0)</f>
        <v>458.67</v>
      </c>
      <c r="E77" s="27">
        <f t="shared" si="1"/>
        <v>0.10991670413050773</v>
      </c>
      <c r="F77" s="28">
        <f>VLOOKUP(B77,viz!$B$3:$E$1863,4,0)</f>
        <v>0</v>
      </c>
      <c r="G77" s="25">
        <f t="shared" si="2"/>
        <v>7.0981169143195105E-2</v>
      </c>
      <c r="I77" s="31">
        <v>34495</v>
      </c>
      <c r="J77" s="20">
        <v>0.121241822838783</v>
      </c>
      <c r="K77" s="20">
        <v>1</v>
      </c>
      <c r="L77" s="20">
        <v>3.3625886762007499E-2</v>
      </c>
      <c r="M77" s="20">
        <v>5.7878553239013697E-2</v>
      </c>
      <c r="N77" s="20">
        <v>2.1660147510003901E-2</v>
      </c>
      <c r="O77" s="20">
        <v>0.120899543218408</v>
      </c>
      <c r="P77" s="20">
        <v>5.7975242986046699E-2</v>
      </c>
      <c r="Q77" s="20">
        <v>2.9544146550249301E-2</v>
      </c>
      <c r="R77" s="20">
        <v>7.4883641953952002E-2</v>
      </c>
      <c r="S77" s="20">
        <v>5.5451817153140397E-2</v>
      </c>
      <c r="T77" s="20">
        <v>4.2651561768057102E-2</v>
      </c>
      <c r="U77" s="20">
        <v>1.8785622371804801E-2</v>
      </c>
      <c r="V77" s="20">
        <v>1.4643046906568501E-2</v>
      </c>
      <c r="W77" s="20">
        <v>3.7552499864821801E-2</v>
      </c>
      <c r="X77" s="20">
        <v>0.277282157777899</v>
      </c>
      <c r="Y77" s="20">
        <v>0.10810177127538401</v>
      </c>
      <c r="Z77" s="20">
        <v>4.90643606626429E-2</v>
      </c>
      <c r="AA77" s="30">
        <f t="shared" si="3"/>
        <v>7.0981169143195105E-2</v>
      </c>
    </row>
    <row r="78" spans="1:27" x14ac:dyDescent="0.25">
      <c r="A78">
        <v>42</v>
      </c>
      <c r="B78" s="15">
        <v>34502</v>
      </c>
      <c r="C78" s="25">
        <f t="shared" si="0"/>
        <v>3.9697110652923598E-2</v>
      </c>
      <c r="D78" s="25">
        <f>VLOOKUP(B78,input_BB!$B$19:$K$10000,$D$35,0)</f>
        <v>458.45</v>
      </c>
      <c r="E78" s="27">
        <f t="shared" si="1"/>
        <v>1.6908557513397052E-2</v>
      </c>
      <c r="F78" s="28">
        <f>VLOOKUP(B78,viz!$B$3:$E$1863,4,0)</f>
        <v>0</v>
      </c>
      <c r="G78" s="25">
        <f t="shared" si="2"/>
        <v>8.9508449137077603E-2</v>
      </c>
      <c r="I78" s="31">
        <v>34502</v>
      </c>
      <c r="J78" s="20">
        <v>3.9697110652923598E-2</v>
      </c>
      <c r="K78" s="20">
        <v>0</v>
      </c>
      <c r="L78" s="20">
        <v>5.2813395107606E-2</v>
      </c>
      <c r="M78" s="20">
        <v>3.7176642325143401E-2</v>
      </c>
      <c r="N78" s="20">
        <v>2.9198337983201799E-2</v>
      </c>
      <c r="O78" s="20">
        <v>0.122694115941081</v>
      </c>
      <c r="P78" s="20">
        <v>6.7973236145851504E-2</v>
      </c>
      <c r="Q78" s="20">
        <v>2.1959370100174E-2</v>
      </c>
      <c r="R78" s="20">
        <v>7.6760909397059596E-2</v>
      </c>
      <c r="S78" s="20">
        <v>1.90911540934302E-2</v>
      </c>
      <c r="T78" s="20">
        <v>3.4160629666851301E-2</v>
      </c>
      <c r="U78" s="20" t="s">
        <v>122</v>
      </c>
      <c r="V78" s="20">
        <v>2.6484676635542301E-2</v>
      </c>
      <c r="W78" s="20">
        <v>6.3023772501535305E-2</v>
      </c>
      <c r="X78" s="20">
        <v>0.268925806335022</v>
      </c>
      <c r="Y78" s="20">
        <v>0.134494624020844</v>
      </c>
      <c r="Z78" s="20">
        <v>4.5243329746657603E-2</v>
      </c>
      <c r="AA78" s="30">
        <f t="shared" si="3"/>
        <v>8.9508449137077603E-2</v>
      </c>
    </row>
    <row r="79" spans="1:27" x14ac:dyDescent="0.25">
      <c r="A79">
        <v>43</v>
      </c>
      <c r="B79" s="15">
        <v>34509</v>
      </c>
      <c r="C79" s="25">
        <f t="shared" si="0"/>
        <v>9.4377413392066997E-2</v>
      </c>
      <c r="D79" s="25">
        <f>VLOOKUP(B79,input_BB!$B$19:$K$10000,$D$35,0)</f>
        <v>442.8</v>
      </c>
      <c r="E79" s="27">
        <f t="shared" si="1"/>
        <v>7.9275735934957001E-2</v>
      </c>
      <c r="F79" s="28">
        <f>VLOOKUP(B79,viz!$B$3:$E$1863,4,0)</f>
        <v>0</v>
      </c>
      <c r="G79" s="25">
        <f t="shared" si="2"/>
        <v>0.10526886719317011</v>
      </c>
      <c r="I79" s="31">
        <v>34509</v>
      </c>
      <c r="J79" s="20">
        <v>9.4377413392066997E-2</v>
      </c>
      <c r="K79" s="20">
        <v>0</v>
      </c>
      <c r="L79" s="20">
        <v>7.8600127640873096E-2</v>
      </c>
      <c r="M79" s="20">
        <v>6.9093860870950999E-2</v>
      </c>
      <c r="N79" s="20">
        <v>1.3438301624628999E-2</v>
      </c>
      <c r="O79" s="20">
        <v>0.12488587708002399</v>
      </c>
      <c r="P79" s="20">
        <v>6.19528674328974E-2</v>
      </c>
      <c r="Q79" s="20">
        <v>1.6784337073257601E-2</v>
      </c>
      <c r="R79" s="20">
        <v>5.7946935531722803E-2</v>
      </c>
      <c r="S79" s="20">
        <v>8.4502265750561207E-3</v>
      </c>
      <c r="T79" s="20">
        <v>3.0380992620541999E-2</v>
      </c>
      <c r="U79" s="20">
        <v>1.25497902413197E-2</v>
      </c>
      <c r="V79" s="20">
        <v>4.96335473857408E-2</v>
      </c>
      <c r="W79" s="20">
        <v>4.3085529566109601E-2</v>
      </c>
      <c r="X79" s="20">
        <v>0.29803733332058802</v>
      </c>
      <c r="Y79" s="20">
        <v>9.1538199895946096E-2</v>
      </c>
      <c r="Z79" s="20">
        <v>4.3622073140342603E-2</v>
      </c>
      <c r="AA79" s="30">
        <f t="shared" si="3"/>
        <v>0.10526886719317011</v>
      </c>
    </row>
    <row r="80" spans="1:27" x14ac:dyDescent="0.25">
      <c r="A80">
        <v>44</v>
      </c>
      <c r="B80" s="15">
        <v>34516</v>
      </c>
      <c r="C80" s="25">
        <f t="shared" si="0"/>
        <v>3.1724914908409098E-2</v>
      </c>
      <c r="D80" s="25">
        <f>VLOOKUP(B80,input_BB!$B$19:$K$10000,$D$35,0)</f>
        <v>446.2</v>
      </c>
      <c r="E80" s="27">
        <f t="shared" si="1"/>
        <v>7.8156423409686208E-3</v>
      </c>
      <c r="F80" s="28">
        <f>VLOOKUP(B80,viz!$B$3:$E$1863,4,0)</f>
        <v>0</v>
      </c>
      <c r="G80" s="25">
        <f t="shared" si="2"/>
        <v>0.10398579435659361</v>
      </c>
      <c r="I80" s="31">
        <v>34516</v>
      </c>
      <c r="J80" s="20">
        <v>3.1724914908409098E-2</v>
      </c>
      <c r="K80" s="20">
        <v>0</v>
      </c>
      <c r="L80" s="20">
        <v>6.4892403259936005E-2</v>
      </c>
      <c r="M80" s="20">
        <v>4.7879095838872503E-2</v>
      </c>
      <c r="N80" s="20">
        <v>6.3534600829458603E-3</v>
      </c>
      <c r="O80" s="20">
        <v>0.127754196979524</v>
      </c>
      <c r="P80" s="20">
        <v>8.8026478377788805E-2</v>
      </c>
      <c r="Q80" s="20">
        <v>1.6319480762084702E-2</v>
      </c>
      <c r="R80" s="20">
        <v>5.5069657128067703E-2</v>
      </c>
      <c r="S80" s="20">
        <v>3.2344791398579002E-3</v>
      </c>
      <c r="T80" s="20">
        <v>3.1535177294139502E-2</v>
      </c>
      <c r="U80" s="20">
        <v>1.5013789414871701E-2</v>
      </c>
      <c r="V80" s="20">
        <v>6.2301470537604001E-2</v>
      </c>
      <c r="W80" s="20">
        <v>2.6670534404117902E-2</v>
      </c>
      <c r="X80" s="20">
        <v>0.28393210814195102</v>
      </c>
      <c r="Y80" s="20">
        <v>0.123023445858486</v>
      </c>
      <c r="Z80" s="20">
        <v>4.7994222779752502E-2</v>
      </c>
      <c r="AA80" s="30">
        <f t="shared" si="3"/>
        <v>0.10398579435659361</v>
      </c>
    </row>
    <row r="81" spans="1:27" x14ac:dyDescent="0.25">
      <c r="A81">
        <v>45</v>
      </c>
      <c r="B81" s="15">
        <v>34523</v>
      </c>
      <c r="C81" s="25">
        <f t="shared" si="0"/>
        <v>6.5452709794044495E-2</v>
      </c>
      <c r="D81" s="25">
        <f>VLOOKUP(B81,input_BB!$B$19:$K$10000,$D$35,0)</f>
        <v>449.55</v>
      </c>
      <c r="E81" s="27">
        <f t="shared" si="1"/>
        <v>4.6284840498724701E-2</v>
      </c>
      <c r="F81" s="28">
        <f>VLOOKUP(B81,viz!$B$3:$E$1863,4,0)</f>
        <v>0</v>
      </c>
      <c r="G81" s="25">
        <f t="shared" si="2"/>
        <v>7.0260427090330396E-2</v>
      </c>
      <c r="I81" s="31">
        <v>34523</v>
      </c>
      <c r="J81" s="20">
        <v>6.5452709794044495E-2</v>
      </c>
      <c r="K81" s="20">
        <v>0</v>
      </c>
      <c r="L81" s="20">
        <v>7.0207243799458002E-2</v>
      </c>
      <c r="M81" s="20">
        <v>5.87989429273644E-2</v>
      </c>
      <c r="N81" s="20">
        <v>2.2655658203374299E-2</v>
      </c>
      <c r="O81" s="20">
        <v>0.13844953630097601</v>
      </c>
      <c r="P81" s="20">
        <v>7.40781924905594E-2</v>
      </c>
      <c r="Q81" s="20">
        <v>2.3983792988414802E-2</v>
      </c>
      <c r="R81" s="20">
        <v>6.2812260902731898E-2</v>
      </c>
      <c r="S81" s="20">
        <v>2.5743180991633701E-3</v>
      </c>
      <c r="T81" s="20">
        <v>2.73549739139126E-2</v>
      </c>
      <c r="U81" s="20">
        <v>1.5751350098789099E-2</v>
      </c>
      <c r="V81" s="20">
        <v>2.7616175392939101E-2</v>
      </c>
      <c r="W81" s="20">
        <v>2.6892901598602199E-2</v>
      </c>
      <c r="X81" s="20">
        <v>0.28725577228520699</v>
      </c>
      <c r="Y81" s="20">
        <v>0.12760337617079301</v>
      </c>
      <c r="Z81" s="20">
        <v>3.3965504827714099E-2</v>
      </c>
      <c r="AA81" s="30">
        <f t="shared" si="3"/>
        <v>7.0260427090330396E-2</v>
      </c>
    </row>
    <row r="82" spans="1:27" x14ac:dyDescent="0.25">
      <c r="A82">
        <v>46</v>
      </c>
      <c r="B82" s="15">
        <v>34530</v>
      </c>
      <c r="C82" s="25">
        <f t="shared" si="0"/>
        <v>8.4890209138393402E-2</v>
      </c>
      <c r="D82" s="25">
        <f>VLOOKUP(B82,input_BB!$B$19:$K$10000,$D$35,0)</f>
        <v>454.16</v>
      </c>
      <c r="E82" s="27">
        <f t="shared" si="1"/>
        <v>6.8454834609056395E-2</v>
      </c>
      <c r="F82" s="28">
        <f>VLOOKUP(B82,viz!$B$3:$E$1863,4,0)</f>
        <v>0</v>
      </c>
      <c r="G82" s="25">
        <f t="shared" si="2"/>
        <v>5.6930883494527698E-2</v>
      </c>
      <c r="I82" s="31">
        <v>34530</v>
      </c>
      <c r="J82" s="20">
        <v>8.4890209138393402E-2</v>
      </c>
      <c r="K82" s="20">
        <v>0</v>
      </c>
      <c r="L82" s="20">
        <v>7.1143011147095106E-2</v>
      </c>
      <c r="M82" s="20">
        <v>4.51046983170472E-2</v>
      </c>
      <c r="N82" s="20">
        <v>1.95871829023762E-2</v>
      </c>
      <c r="O82" s="20">
        <v>0.13888589439079199</v>
      </c>
      <c r="P82" s="20">
        <v>0.106919481116277</v>
      </c>
      <c r="Q82" s="20">
        <v>3.1025725416289101E-2</v>
      </c>
      <c r="R82" s="20">
        <v>5.4340854649939999E-2</v>
      </c>
      <c r="S82" s="20">
        <v>4.84811179546712E-4</v>
      </c>
      <c r="T82" s="20">
        <v>2.8490582258498001E-2</v>
      </c>
      <c r="U82" s="20">
        <v>1.1104097849825001E-2</v>
      </c>
      <c r="V82" s="20">
        <v>1.7967022451843499E-2</v>
      </c>
      <c r="W82" s="20">
        <v>2.78597631928592E-2</v>
      </c>
      <c r="X82" s="20">
        <v>0.29429271230338</v>
      </c>
      <c r="Y82" s="20">
        <v>0.118945820956423</v>
      </c>
      <c r="Z82" s="20">
        <v>3.3848341867807101E-2</v>
      </c>
      <c r="AA82" s="30">
        <f t="shared" si="3"/>
        <v>5.6930883494527698E-2</v>
      </c>
    </row>
    <row r="83" spans="1:27" x14ac:dyDescent="0.25">
      <c r="A83">
        <v>47</v>
      </c>
      <c r="B83" s="15">
        <v>34537</v>
      </c>
      <c r="C83" s="25">
        <f t="shared" si="0"/>
        <v>8.8112294673919705E-2</v>
      </c>
      <c r="D83" s="25">
        <f>VLOOKUP(B83,input_BB!$B$19:$K$10000,$D$35,0)</f>
        <v>453.11</v>
      </c>
      <c r="E83" s="27">
        <f t="shared" si="1"/>
        <v>7.2129876139867877E-2</v>
      </c>
      <c r="F83" s="28">
        <f>VLOOKUP(B83,viz!$B$3:$E$1863,4,0)</f>
        <v>0</v>
      </c>
      <c r="G83" s="25">
        <f t="shared" si="2"/>
        <v>7.7951918864025527E-2</v>
      </c>
      <c r="I83" s="31">
        <v>34537</v>
      </c>
      <c r="J83" s="20">
        <v>8.8112294673919705E-2</v>
      </c>
      <c r="K83" s="20">
        <v>0</v>
      </c>
      <c r="L83" s="20">
        <v>8.0923103164268997E-2</v>
      </c>
      <c r="M83" s="20">
        <v>6.7782199918546004E-2</v>
      </c>
      <c r="N83" s="20">
        <v>3.8584596194332098E-2</v>
      </c>
      <c r="O83" s="20">
        <v>0.11858471528624399</v>
      </c>
      <c r="P83" s="20">
        <v>8.2517345458864799E-2</v>
      </c>
      <c r="Q83" s="20">
        <v>1.92579362237103E-2</v>
      </c>
      <c r="R83" s="20">
        <v>5.2428006020556701E-2</v>
      </c>
      <c r="S83" s="20">
        <v>2.3842898612925199E-3</v>
      </c>
      <c r="T83" s="20">
        <v>2.38794824008992E-2</v>
      </c>
      <c r="U83" s="20">
        <v>8.7806390440507195E-3</v>
      </c>
      <c r="V83" s="20">
        <v>3.9823021271966901E-2</v>
      </c>
      <c r="W83" s="20">
        <v>2.9348258548007902E-2</v>
      </c>
      <c r="X83" s="20">
        <v>0.273884255009821</v>
      </c>
      <c r="Y83" s="20">
        <v>0.124627635780427</v>
      </c>
      <c r="Z83" s="20">
        <v>3.7194515817011602E-2</v>
      </c>
      <c r="AA83" s="30">
        <f t="shared" si="3"/>
        <v>7.7951918864025527E-2</v>
      </c>
    </row>
    <row r="84" spans="1:27" x14ac:dyDescent="0.25">
      <c r="A84">
        <v>48</v>
      </c>
      <c r="B84" s="15">
        <v>34544</v>
      </c>
      <c r="C84" s="25">
        <f t="shared" si="0"/>
        <v>4.7699362039565998E-2</v>
      </c>
      <c r="D84" s="25">
        <f>VLOOKUP(B84,input_BB!$B$19:$K$10000,$D$35,0)</f>
        <v>458.26</v>
      </c>
      <c r="E84" s="27">
        <f t="shared" si="1"/>
        <v>2.6035753505449098E-2</v>
      </c>
      <c r="F84" s="28">
        <f>VLOOKUP(B84,viz!$B$3:$E$1863,4,0)</f>
        <v>0</v>
      </c>
      <c r="G84" s="25">
        <f t="shared" si="2"/>
        <v>0.1211888820140191</v>
      </c>
      <c r="I84" s="31">
        <v>34544</v>
      </c>
      <c r="J84" s="20">
        <v>4.7699362039565998E-2</v>
      </c>
      <c r="K84" s="20">
        <v>0</v>
      </c>
      <c r="L84" s="20">
        <v>7.74967603138281E-2</v>
      </c>
      <c r="M84" s="20">
        <v>3.0811088980507498E-2</v>
      </c>
      <c r="N84" s="20">
        <v>2.17295018799194E-2</v>
      </c>
      <c r="O84" s="20">
        <v>0.135940373347922</v>
      </c>
      <c r="P84" s="20">
        <v>7.6417637411550499E-2</v>
      </c>
      <c r="Q84" s="20">
        <v>1.10202607613877E-2</v>
      </c>
      <c r="R84" s="20">
        <v>6.8844596292056595E-2</v>
      </c>
      <c r="S84" s="20">
        <v>1.1373188344175699E-2</v>
      </c>
      <c r="T84" s="20">
        <v>1.3724268680828201E-2</v>
      </c>
      <c r="U84" s="20">
        <v>1.5656566688943701E-2</v>
      </c>
      <c r="V84" s="20">
        <v>6.5328136029023001E-2</v>
      </c>
      <c r="W84" s="20">
        <v>4.0204179296052397E-2</v>
      </c>
      <c r="X84" s="20">
        <v>0.28168329337724801</v>
      </c>
      <c r="Y84" s="20">
        <v>0.10436272796570099</v>
      </c>
      <c r="Z84" s="20">
        <v>4.54074206308554E-2</v>
      </c>
      <c r="AA84" s="30">
        <f t="shared" si="3"/>
        <v>0.1211888820140191</v>
      </c>
    </row>
    <row r="85" spans="1:27" x14ac:dyDescent="0.25">
      <c r="A85">
        <v>49</v>
      </c>
      <c r="B85" s="15">
        <v>34551</v>
      </c>
      <c r="C85" s="25">
        <f t="shared" si="0"/>
        <v>2.9387928545474999E-2</v>
      </c>
      <c r="D85" s="25">
        <f>VLOOKUP(B85,input_BB!$B$19:$K$10000,$D$35,0)</f>
        <v>457.09</v>
      </c>
      <c r="E85" s="27">
        <f t="shared" si="1"/>
        <v>5.1501259088233753E-3</v>
      </c>
      <c r="F85" s="28">
        <f>VLOOKUP(B85,viz!$B$3:$E$1863,4,0)</f>
        <v>0</v>
      </c>
      <c r="G85" s="25">
        <f t="shared" si="2"/>
        <v>0.13008322496174091</v>
      </c>
      <c r="I85" s="31">
        <v>34551</v>
      </c>
      <c r="J85" s="20">
        <v>2.9387928545474999E-2</v>
      </c>
      <c r="K85" s="20">
        <v>0</v>
      </c>
      <c r="L85" s="20">
        <v>8.4587259507438894E-2</v>
      </c>
      <c r="M85" s="20">
        <v>3.5434607795787998E-2</v>
      </c>
      <c r="N85" s="20">
        <v>1.0583522251953199E-2</v>
      </c>
      <c r="O85" s="20">
        <v>0.16062901757569201</v>
      </c>
      <c r="P85" s="20">
        <v>9.2806734317918402E-2</v>
      </c>
      <c r="Q85" s="20">
        <v>1.14028026015179E-2</v>
      </c>
      <c r="R85" s="20">
        <v>6.5159227695125194E-2</v>
      </c>
      <c r="S85" s="20">
        <v>1.9124056805643901E-3</v>
      </c>
      <c r="T85" s="20">
        <v>1.20614478032559E-2</v>
      </c>
      <c r="U85" s="20">
        <v>1.6454880543891999E-2</v>
      </c>
      <c r="V85" s="20">
        <v>6.6219464710089104E-2</v>
      </c>
      <c r="W85" s="20">
        <v>4.7408879707759803E-2</v>
      </c>
      <c r="X85" s="20">
        <v>0.28140895321543802</v>
      </c>
      <c r="Y85" s="20">
        <v>7.2626551763860306E-2</v>
      </c>
      <c r="Z85" s="20">
        <v>4.1304244829707203E-2</v>
      </c>
      <c r="AA85" s="30">
        <f t="shared" si="3"/>
        <v>0.13008322496174091</v>
      </c>
    </row>
    <row r="86" spans="1:27" x14ac:dyDescent="0.25">
      <c r="A86">
        <v>50</v>
      </c>
      <c r="B86" s="15">
        <v>34558</v>
      </c>
      <c r="C86" s="25">
        <f t="shared" si="0"/>
        <v>9.2549107968807207E-2</v>
      </c>
      <c r="D86" s="25">
        <f>VLOOKUP(B86,input_BB!$B$19:$K$10000,$D$35,0)</f>
        <v>461.94</v>
      </c>
      <c r="E86" s="27">
        <f t="shared" si="1"/>
        <v>7.7190410052883532E-2</v>
      </c>
      <c r="F86" s="28">
        <f>VLOOKUP(B86,viz!$B$3:$E$1863,4,0)</f>
        <v>0</v>
      </c>
      <c r="G86" s="25">
        <f t="shared" si="2"/>
        <v>9.7215533291205899E-2</v>
      </c>
      <c r="I86" s="31">
        <v>34558</v>
      </c>
      <c r="J86" s="20">
        <v>9.2549107968807207E-2</v>
      </c>
      <c r="K86" s="20">
        <v>0</v>
      </c>
      <c r="L86" s="20">
        <v>6.1324511150505398E-2</v>
      </c>
      <c r="M86" s="20">
        <v>8.7498729860299093E-2</v>
      </c>
      <c r="N86" s="20">
        <v>1.8199749628866401E-2</v>
      </c>
      <c r="O86" s="20">
        <v>0.14205125240013</v>
      </c>
      <c r="P86" s="20">
        <v>8.3251309413958405E-2</v>
      </c>
      <c r="Q86" s="20">
        <v>2.78258319471834E-2</v>
      </c>
      <c r="R86" s="20">
        <v>6.1006199083984997E-2</v>
      </c>
      <c r="S86" s="20">
        <v>1.1395868026486801E-3</v>
      </c>
      <c r="T86" s="20">
        <v>1.9036909548582202E-2</v>
      </c>
      <c r="U86" s="20">
        <v>3.5640358538986901E-2</v>
      </c>
      <c r="V86" s="20">
        <v>4.4806670837560202E-2</v>
      </c>
      <c r="W86" s="20">
        <v>1.6768503914658801E-2</v>
      </c>
      <c r="X86" s="20">
        <v>0.279633170973971</v>
      </c>
      <c r="Y86" s="20">
        <v>7.3984066535231305E-2</v>
      </c>
      <c r="Z86" s="20">
        <v>4.78331493634334E-2</v>
      </c>
      <c r="AA86" s="30">
        <f t="shared" si="3"/>
        <v>9.7215533291205899E-2</v>
      </c>
    </row>
    <row r="87" spans="1:27" x14ac:dyDescent="0.25">
      <c r="A87">
        <v>51</v>
      </c>
      <c r="B87" s="15">
        <v>34565</v>
      </c>
      <c r="C87" s="25">
        <f t="shared" si="0"/>
        <v>3.7527251988649403E-2</v>
      </c>
      <c r="D87" s="25">
        <f>VLOOKUP(B87,input_BB!$B$19:$K$10000,$D$35,0)</f>
        <v>463.68</v>
      </c>
      <c r="E87" s="27">
        <f t="shared" si="1"/>
        <v>1.4433663343371166E-2</v>
      </c>
      <c r="F87" s="28">
        <f>VLOOKUP(B87,viz!$B$3:$E$1863,4,0)</f>
        <v>0</v>
      </c>
      <c r="G87" s="25">
        <f t="shared" si="2"/>
        <v>7.245641904514151E-2</v>
      </c>
      <c r="I87" s="31">
        <v>34565</v>
      </c>
      <c r="J87" s="20">
        <v>3.7527251988649403E-2</v>
      </c>
      <c r="K87" s="20">
        <v>0</v>
      </c>
      <c r="L87" s="20">
        <v>5.2534527022891402E-2</v>
      </c>
      <c r="M87" s="20">
        <v>0.13305988331659299</v>
      </c>
      <c r="N87" s="20">
        <v>2.7275653599403701E-2</v>
      </c>
      <c r="O87" s="20">
        <v>0.14270906156188401</v>
      </c>
      <c r="P87" s="20">
        <v>7.8560759790434698E-2</v>
      </c>
      <c r="Q87" s="20">
        <v>2.74856206673839E-2</v>
      </c>
      <c r="R87" s="20">
        <v>4.9196196870335898E-2</v>
      </c>
      <c r="S87" s="20">
        <v>9.5472424112465308E-3</v>
      </c>
      <c r="T87" s="20">
        <v>1.41386049539458E-2</v>
      </c>
      <c r="U87" s="20">
        <v>3.60008216318944E-2</v>
      </c>
      <c r="V87" s="20">
        <v>2.74554153986445E-2</v>
      </c>
      <c r="W87" s="20">
        <v>9.0001820146026097E-3</v>
      </c>
      <c r="X87" s="20">
        <v>0.237149055172652</v>
      </c>
      <c r="Y87" s="20">
        <v>0.104605329384602</v>
      </c>
      <c r="Z87" s="20">
        <v>5.1281646203486797E-2</v>
      </c>
      <c r="AA87" s="30">
        <f t="shared" si="3"/>
        <v>7.245641904514151E-2</v>
      </c>
    </row>
    <row r="88" spans="1:27" x14ac:dyDescent="0.25">
      <c r="A88">
        <v>52</v>
      </c>
      <c r="B88" s="15">
        <v>34572</v>
      </c>
      <c r="C88" s="25">
        <f t="shared" si="0"/>
        <v>0.13767671585082999</v>
      </c>
      <c r="D88" s="25">
        <f>VLOOKUP(B88,input_BB!$B$19:$K$10000,$D$35,0)</f>
        <v>473.8</v>
      </c>
      <c r="E88" s="27">
        <f t="shared" si="1"/>
        <v>0.12866198997340833</v>
      </c>
      <c r="F88" s="28">
        <f>VLOOKUP(B88,viz!$B$3:$E$1863,4,0)</f>
        <v>0</v>
      </c>
      <c r="G88" s="25">
        <f t="shared" si="2"/>
        <v>0.1018005607579989</v>
      </c>
      <c r="I88" s="31">
        <v>34572</v>
      </c>
      <c r="J88" s="20">
        <v>0.13767671585082999</v>
      </c>
      <c r="K88" s="20">
        <v>1</v>
      </c>
      <c r="L88" s="20">
        <v>6.8150963432104403E-2</v>
      </c>
      <c r="M88" s="20">
        <v>5.9396920788888398E-2</v>
      </c>
      <c r="N88" s="20">
        <v>2.3304254145766E-2</v>
      </c>
      <c r="O88" s="20">
        <v>0.162995446277548</v>
      </c>
      <c r="P88" s="20">
        <v>5.7539212473849001E-2</v>
      </c>
      <c r="Q88" s="20">
        <v>1.0453921442672201E-2</v>
      </c>
      <c r="R88" s="20">
        <v>6.1439492184566999E-2</v>
      </c>
      <c r="S88" s="20">
        <v>4.9039251006733199E-4</v>
      </c>
      <c r="T88" s="20">
        <v>1.48509064860653E-2</v>
      </c>
      <c r="U88" s="20">
        <v>2.7027448217413801E-2</v>
      </c>
      <c r="V88" s="20">
        <v>4.0511431423114502E-2</v>
      </c>
      <c r="W88" s="20">
        <v>3.4261681117470598E-2</v>
      </c>
      <c r="X88" s="20">
        <v>0.26772877348152002</v>
      </c>
      <c r="Y88" s="20">
        <v>0.116235407546968</v>
      </c>
      <c r="Z88" s="20">
        <v>5.5613748471984498E-2</v>
      </c>
      <c r="AA88" s="30">
        <f t="shared" si="3"/>
        <v>0.1018005607579989</v>
      </c>
    </row>
    <row r="89" spans="1:27" x14ac:dyDescent="0.25">
      <c r="A89">
        <v>53</v>
      </c>
      <c r="B89" s="15">
        <v>34579</v>
      </c>
      <c r="C89" s="25">
        <f t="shared" si="0"/>
        <v>4.0867950767278699E-2</v>
      </c>
      <c r="D89" s="25">
        <f>VLOOKUP(B89,input_BB!$B$19:$K$10000,$D$35,0)</f>
        <v>470.99</v>
      </c>
      <c r="E89" s="27">
        <f t="shared" si="1"/>
        <v>1.8243992590694653E-2</v>
      </c>
      <c r="F89" s="28">
        <f>VLOOKUP(B89,viz!$B$3:$E$1863,4,0)</f>
        <v>0</v>
      </c>
      <c r="G89" s="25">
        <f t="shared" si="2"/>
        <v>0.13004287067432091</v>
      </c>
      <c r="I89" s="31">
        <v>34579</v>
      </c>
      <c r="J89" s="20">
        <v>4.0867950767278699E-2</v>
      </c>
      <c r="K89" s="20">
        <v>0</v>
      </c>
      <c r="L89" s="20">
        <v>4.5770359001340001E-2</v>
      </c>
      <c r="M89" s="20">
        <v>0.106993703093303</v>
      </c>
      <c r="N89" s="20">
        <v>1.35229234963635E-2</v>
      </c>
      <c r="O89" s="20">
        <v>0.123251364557665</v>
      </c>
      <c r="P89" s="20">
        <v>6.05594234895587E-2</v>
      </c>
      <c r="Q89" s="20">
        <v>2.7240981574544101E-2</v>
      </c>
      <c r="R89" s="20">
        <v>5.8219822600971603E-2</v>
      </c>
      <c r="S89" s="20">
        <v>5.0423082981495995E-4</v>
      </c>
      <c r="T89" s="20">
        <v>2.7297547621192599E-2</v>
      </c>
      <c r="U89" s="20">
        <v>3.8840245639973597E-2</v>
      </c>
      <c r="V89" s="20">
        <v>7.1235306775346202E-2</v>
      </c>
      <c r="W89" s="20">
        <v>1.99673182590011E-2</v>
      </c>
      <c r="X89" s="20">
        <v>0.242647370465878</v>
      </c>
      <c r="Y89" s="20">
        <v>9.7837046551379106E-2</v>
      </c>
      <c r="Z89" s="20">
        <v>6.6112356043668205E-2</v>
      </c>
      <c r="AA89" s="30">
        <f t="shared" si="3"/>
        <v>0.13004287067432091</v>
      </c>
    </row>
    <row r="90" spans="1:27" x14ac:dyDescent="0.25">
      <c r="A90">
        <v>54</v>
      </c>
      <c r="B90" s="15">
        <v>34586</v>
      </c>
      <c r="C90" s="25">
        <f t="shared" si="0"/>
        <v>7.8338630497455597E-2</v>
      </c>
      <c r="D90" s="25">
        <f>VLOOKUP(B90,input_BB!$B$19:$K$10000,$D$35,0)</f>
        <v>468.18</v>
      </c>
      <c r="E90" s="27">
        <f t="shared" si="1"/>
        <v>6.0982244781024098E-2</v>
      </c>
      <c r="F90" s="28">
        <f>VLOOKUP(B90,viz!$B$3:$E$1863,4,0)</f>
        <v>0</v>
      </c>
      <c r="G90" s="25">
        <f t="shared" si="2"/>
        <v>8.3634136982368393E-2</v>
      </c>
      <c r="I90" s="31">
        <v>34586</v>
      </c>
      <c r="J90" s="20">
        <v>7.8338630497455597E-2</v>
      </c>
      <c r="K90" s="20">
        <v>0</v>
      </c>
      <c r="L90" s="20">
        <v>4.2000293256299698E-2</v>
      </c>
      <c r="M90" s="20">
        <v>4.49189324299532E-2</v>
      </c>
      <c r="N90" s="20">
        <v>2.52380448965113E-2</v>
      </c>
      <c r="O90" s="20">
        <v>0.12388598823304101</v>
      </c>
      <c r="P90" s="20">
        <v>5.1615841825728703E-2</v>
      </c>
      <c r="Q90" s="20">
        <v>2.53163012783711E-2</v>
      </c>
      <c r="R90" s="20">
        <v>0.10949894855621101</v>
      </c>
      <c r="S90" s="20">
        <v>4.6911949489232503E-2</v>
      </c>
      <c r="T90" s="20">
        <v>1.2760988718345899E-2</v>
      </c>
      <c r="U90" s="20">
        <v>1.11393859227179E-2</v>
      </c>
      <c r="V90" s="20">
        <v>4.2516780230388997E-2</v>
      </c>
      <c r="W90" s="20">
        <v>2.9977970829261499E-2</v>
      </c>
      <c r="X90" s="20">
        <v>0.27118514572574398</v>
      </c>
      <c r="Y90" s="20">
        <v>0.109508042467235</v>
      </c>
      <c r="Z90" s="20">
        <v>5.3525386140957601E-2</v>
      </c>
      <c r="AA90" s="30">
        <f t="shared" si="3"/>
        <v>8.3634136982368393E-2</v>
      </c>
    </row>
    <row r="91" spans="1:27" x14ac:dyDescent="0.25">
      <c r="A91">
        <v>55</v>
      </c>
      <c r="B91" s="15">
        <v>34593</v>
      </c>
      <c r="C91" s="25">
        <f t="shared" si="0"/>
        <v>4.1019722819328301E-2</v>
      </c>
      <c r="D91" s="25">
        <f>VLOOKUP(B91,input_BB!$B$19:$K$10000,$D$35,0)</f>
        <v>471.19</v>
      </c>
      <c r="E91" s="27">
        <f t="shared" si="1"/>
        <v>1.8417100532227827E-2</v>
      </c>
      <c r="F91" s="28">
        <f>VLOOKUP(B91,viz!$B$3:$E$1863,4,0)</f>
        <v>0</v>
      </c>
      <c r="G91" s="25">
        <f t="shared" si="2"/>
        <v>0.11709650975164089</v>
      </c>
      <c r="I91" s="31">
        <v>34593</v>
      </c>
      <c r="J91" s="20">
        <v>4.1019722819328301E-2</v>
      </c>
      <c r="K91" s="20">
        <v>0</v>
      </c>
      <c r="L91" s="20">
        <v>6.8795993657109103E-2</v>
      </c>
      <c r="M91" s="20">
        <v>4.1297486157653399E-2</v>
      </c>
      <c r="N91" s="20">
        <v>7.4048252934472E-3</v>
      </c>
      <c r="O91" s="20">
        <v>0.117404237099539</v>
      </c>
      <c r="P91" s="20">
        <v>7.2364769964829004E-2</v>
      </c>
      <c r="Q91" s="20">
        <v>2.3224055675203598E-2</v>
      </c>
      <c r="R91" s="20">
        <v>5.9509887247803497E-2</v>
      </c>
      <c r="S91" s="20">
        <v>5.0748238791450899E-2</v>
      </c>
      <c r="T91" s="20">
        <v>2.5827954823051599E-2</v>
      </c>
      <c r="U91" s="20">
        <v>6.9853926059396998E-2</v>
      </c>
      <c r="V91" s="20">
        <v>1.8079711576334399E-2</v>
      </c>
      <c r="W91" s="20">
        <v>2.91628721159095E-2</v>
      </c>
      <c r="X91" s="20">
        <v>0.24777943213447401</v>
      </c>
      <c r="Y91" s="20">
        <v>0.109556998890043</v>
      </c>
      <c r="Z91" s="20">
        <v>5.8989610513755203E-2</v>
      </c>
      <c r="AA91" s="30">
        <f t="shared" si="3"/>
        <v>0.11709650975164089</v>
      </c>
    </row>
    <row r="92" spans="1:27" x14ac:dyDescent="0.25">
      <c r="A92">
        <v>56</v>
      </c>
      <c r="B92" s="15">
        <v>34600</v>
      </c>
      <c r="C92" s="25">
        <f t="shared" si="0"/>
        <v>0.197892040014267</v>
      </c>
      <c r="D92" s="25">
        <f>VLOOKUP(B92,input_BB!$B$19:$K$10000,$D$35,0)</f>
        <v>459.67</v>
      </c>
      <c r="E92" s="27">
        <f t="shared" si="1"/>
        <v>0.19734229490384841</v>
      </c>
      <c r="F92" s="28">
        <f>VLOOKUP(B92,viz!$B$3:$E$1863,4,0)</f>
        <v>0</v>
      </c>
      <c r="G92" s="25">
        <f t="shared" si="2"/>
        <v>0.10331672185480101</v>
      </c>
      <c r="I92" s="31">
        <v>34600</v>
      </c>
      <c r="J92" s="20">
        <v>0.197892040014267</v>
      </c>
      <c r="K92" s="20">
        <v>0</v>
      </c>
      <c r="L92" s="20">
        <v>4.6003711621465403E-2</v>
      </c>
      <c r="M92" s="20">
        <v>7.2712886935075494E-2</v>
      </c>
      <c r="N92" s="20">
        <v>2.12612676118966E-2</v>
      </c>
      <c r="O92" s="20">
        <v>0.111229340930659</v>
      </c>
      <c r="P92" s="20">
        <v>7.2871880183072099E-2</v>
      </c>
      <c r="Q92" s="20">
        <v>1.7058758145048099E-2</v>
      </c>
      <c r="R92" s="20">
        <v>6.2274961286920602E-2</v>
      </c>
      <c r="S92" s="20">
        <v>3.9653068923588698E-2</v>
      </c>
      <c r="T92" s="20">
        <v>1.9884836512821899E-2</v>
      </c>
      <c r="U92" s="20">
        <v>5.5329503019850103E-2</v>
      </c>
      <c r="V92" s="20">
        <v>3.71598875190471E-2</v>
      </c>
      <c r="W92" s="20">
        <v>1.08273313159038E-2</v>
      </c>
      <c r="X92" s="20">
        <v>0.259421653906236</v>
      </c>
      <c r="Y92" s="20">
        <v>0.105197265515046</v>
      </c>
      <c r="Z92" s="20">
        <v>6.9113646573369603E-2</v>
      </c>
      <c r="AA92" s="30">
        <f t="shared" si="3"/>
        <v>0.10331672185480101</v>
      </c>
    </row>
    <row r="93" spans="1:27" x14ac:dyDescent="0.25">
      <c r="A93">
        <v>57</v>
      </c>
      <c r="B93" s="15">
        <v>34607</v>
      </c>
      <c r="C93" s="25">
        <f t="shared" si="0"/>
        <v>0.109596818685532</v>
      </c>
      <c r="D93" s="25">
        <f>VLOOKUP(B93,input_BB!$B$19:$K$10000,$D$35,0)</f>
        <v>462.69</v>
      </c>
      <c r="E93" s="27">
        <f t="shared" si="1"/>
        <v>9.6634662602494981E-2</v>
      </c>
      <c r="F93" s="28">
        <f>VLOOKUP(B93,viz!$B$3:$E$1863,4,0)</f>
        <v>0</v>
      </c>
      <c r="G93" s="25">
        <f t="shared" si="2"/>
        <v>0.12664717575586659</v>
      </c>
      <c r="I93" s="31">
        <v>34607</v>
      </c>
      <c r="J93" s="20">
        <v>0.109596818685532</v>
      </c>
      <c r="K93" s="20">
        <v>0</v>
      </c>
      <c r="L93" s="20">
        <v>3.9266202100012797E-2</v>
      </c>
      <c r="M93" s="20">
        <v>9.8653251675660997E-2</v>
      </c>
      <c r="N93" s="20">
        <v>2.1582623737152199E-2</v>
      </c>
      <c r="O93" s="20">
        <v>0.121014794917379</v>
      </c>
      <c r="P93" s="20">
        <v>3.8966752793451298E-2</v>
      </c>
      <c r="Q93" s="20">
        <v>2.59776562337658E-2</v>
      </c>
      <c r="R93" s="20">
        <v>5.7359902636920798E-2</v>
      </c>
      <c r="S93" s="20">
        <v>7.5634433646110902E-4</v>
      </c>
      <c r="T93" s="20">
        <v>3.2886759235625999E-2</v>
      </c>
      <c r="U93" s="20">
        <v>2.6296989239769999E-2</v>
      </c>
      <c r="V93" s="20">
        <v>9.7571225047515295E-2</v>
      </c>
      <c r="W93" s="20">
        <v>2.7789614685813E-3</v>
      </c>
      <c r="X93" s="20">
        <v>0.25415546616963303</v>
      </c>
      <c r="Y93" s="20">
        <v>0.11086541546362701</v>
      </c>
      <c r="Z93" s="20">
        <v>7.1867654944443402E-2</v>
      </c>
      <c r="AA93" s="30">
        <f t="shared" si="3"/>
        <v>0.12664717575586659</v>
      </c>
    </row>
    <row r="94" spans="1:27" x14ac:dyDescent="0.25">
      <c r="A94">
        <v>58</v>
      </c>
      <c r="B94" s="15">
        <v>34614</v>
      </c>
      <c r="C94" s="25">
        <f t="shared" si="0"/>
        <v>4.2703237384557703E-2</v>
      </c>
      <c r="D94" s="25">
        <f>VLOOKUP(B94,input_BB!$B$19:$K$10000,$D$35,0)</f>
        <v>455.1</v>
      </c>
      <c r="E94" s="27">
        <f t="shared" si="1"/>
        <v>2.033728107266574E-2</v>
      </c>
      <c r="F94" s="28">
        <f>VLOOKUP(B94,viz!$B$3:$E$1863,4,0)</f>
        <v>0</v>
      </c>
      <c r="G94" s="25">
        <f t="shared" si="2"/>
        <v>6.018002456653871E-2</v>
      </c>
      <c r="I94" s="31">
        <v>34614</v>
      </c>
      <c r="J94" s="20">
        <v>4.2703237384557703E-2</v>
      </c>
      <c r="K94" s="20">
        <v>0</v>
      </c>
      <c r="L94" s="20">
        <v>6.2007043163202102E-2</v>
      </c>
      <c r="M94" s="20">
        <v>4.7126530923790502E-2</v>
      </c>
      <c r="N94" s="20">
        <v>1.41447487490294E-2</v>
      </c>
      <c r="O94" s="20">
        <v>0.113749965031555</v>
      </c>
      <c r="P94" s="20">
        <v>8.2641836118570705E-2</v>
      </c>
      <c r="Q94" s="20">
        <v>2.82530958275331E-2</v>
      </c>
      <c r="R94" s="20">
        <v>6.8379903156906396E-2</v>
      </c>
      <c r="S94" s="20">
        <v>5.11114006547983E-2</v>
      </c>
      <c r="T94" s="20">
        <v>1.6905531558890699E-2</v>
      </c>
      <c r="U94" s="20">
        <v>3.63465904761427E-2</v>
      </c>
      <c r="V94" s="20">
        <v>1.9494247049157899E-2</v>
      </c>
      <c r="W94" s="20">
        <v>4.3391870412381097E-3</v>
      </c>
      <c r="X94" s="20">
        <v>0.26955125840053701</v>
      </c>
      <c r="Y94" s="20">
        <v>0.107228184809255</v>
      </c>
      <c r="Z94" s="20">
        <v>7.8720477039392903E-2</v>
      </c>
      <c r="AA94" s="30">
        <f t="shared" si="3"/>
        <v>6.018002456653871E-2</v>
      </c>
    </row>
    <row r="95" spans="1:27" x14ac:dyDescent="0.25">
      <c r="A95">
        <v>59</v>
      </c>
      <c r="B95" s="15">
        <v>34621</v>
      </c>
      <c r="C95" s="25">
        <f t="shared" si="0"/>
        <v>8.2415439188480405E-2</v>
      </c>
      <c r="D95" s="25">
        <f>VLOOKUP(B95,input_BB!$B$19:$K$10000,$D$35,0)</f>
        <v>469.1</v>
      </c>
      <c r="E95" s="27">
        <f t="shared" si="1"/>
        <v>6.5632165178075907E-2</v>
      </c>
      <c r="F95" s="28">
        <f>VLOOKUP(B95,viz!$B$3:$E$1863,4,0)</f>
        <v>0</v>
      </c>
      <c r="G95" s="25">
        <f t="shared" si="2"/>
        <v>9.4116763260509606E-2</v>
      </c>
      <c r="I95" s="31">
        <v>34621</v>
      </c>
      <c r="J95" s="20">
        <v>8.2415439188480405E-2</v>
      </c>
      <c r="K95" s="20">
        <v>0</v>
      </c>
      <c r="L95" s="20">
        <v>5.7938732088700602E-2</v>
      </c>
      <c r="M95" s="20">
        <v>7.3574417956070504E-2</v>
      </c>
      <c r="N95" s="20">
        <v>1.56159767536958E-2</v>
      </c>
      <c r="O95" s="20">
        <v>8.6649040059817495E-2</v>
      </c>
      <c r="P95" s="20">
        <v>8.8853949705859497E-2</v>
      </c>
      <c r="Q95" s="20">
        <v>1.8287022454518301E-2</v>
      </c>
      <c r="R95" s="20">
        <v>6.5622312053216003E-2</v>
      </c>
      <c r="S95" s="20">
        <v>5.8400158071603397E-2</v>
      </c>
      <c r="T95" s="20">
        <v>1.96670639203692E-2</v>
      </c>
      <c r="U95" s="20">
        <v>6.2237490872220802E-2</v>
      </c>
      <c r="V95" s="20">
        <v>2.0579030944329099E-2</v>
      </c>
      <c r="W95" s="20">
        <v>1.13002414439597E-2</v>
      </c>
      <c r="X95" s="20">
        <v>0.25823896884575098</v>
      </c>
      <c r="Y95" s="20">
        <v>0.111183745372058</v>
      </c>
      <c r="Z95" s="20">
        <v>5.1851849457830099E-2</v>
      </c>
      <c r="AA95" s="30">
        <f t="shared" si="3"/>
        <v>9.4116763260509606E-2</v>
      </c>
    </row>
    <row r="96" spans="1:27" x14ac:dyDescent="0.25">
      <c r="A96">
        <v>60</v>
      </c>
      <c r="B96" s="15">
        <v>34628</v>
      </c>
      <c r="C96" s="25">
        <f t="shared" si="0"/>
        <v>9.3831285834312397E-2</v>
      </c>
      <c r="D96" s="25">
        <f>VLOOKUP(B96,input_BB!$B$19:$K$10000,$D$35,0)</f>
        <v>464.89</v>
      </c>
      <c r="E96" s="27">
        <f t="shared" si="1"/>
        <v>7.8652834576895772E-2</v>
      </c>
      <c r="F96" s="28">
        <f>VLOOKUP(B96,viz!$B$3:$E$1863,4,0)</f>
        <v>0</v>
      </c>
      <c r="G96" s="25">
        <f t="shared" si="2"/>
        <v>9.0489368486423291E-2</v>
      </c>
      <c r="I96" s="31">
        <v>34628</v>
      </c>
      <c r="J96" s="20">
        <v>9.3831285834312397E-2</v>
      </c>
      <c r="K96" s="20">
        <v>0</v>
      </c>
      <c r="L96" s="20">
        <v>7.5743169070574004E-2</v>
      </c>
      <c r="M96" s="20">
        <v>6.9499681381173406E-2</v>
      </c>
      <c r="N96" s="20">
        <v>2.1634043607427302E-2</v>
      </c>
      <c r="O96" s="20">
        <v>0.118356027827779</v>
      </c>
      <c r="P96" s="20">
        <v>9.7566414550311703E-2</v>
      </c>
      <c r="Q96" s="20">
        <v>2.5407289837046799E-2</v>
      </c>
      <c r="R96" s="20">
        <v>5.6609823102305598E-2</v>
      </c>
      <c r="S96" s="20">
        <v>2.3312725838764099E-2</v>
      </c>
      <c r="T96" s="20">
        <v>1.19907333195922E-2</v>
      </c>
      <c r="U96" s="20">
        <v>2.8212249259288499E-2</v>
      </c>
      <c r="V96" s="20">
        <v>4.59853050805017E-2</v>
      </c>
      <c r="W96" s="20">
        <v>1.62918141466331E-2</v>
      </c>
      <c r="X96" s="20">
        <v>0.23483906119980499</v>
      </c>
      <c r="Y96" s="20">
        <v>9.9837226270494905E-2</v>
      </c>
      <c r="Z96" s="20">
        <v>7.4714435508302396E-2</v>
      </c>
      <c r="AA96" s="30">
        <f t="shared" si="3"/>
        <v>9.0489368486423291E-2</v>
      </c>
    </row>
    <row r="97" spans="1:27" x14ac:dyDescent="0.25">
      <c r="A97">
        <v>61</v>
      </c>
      <c r="B97" s="15">
        <v>34635</v>
      </c>
      <c r="C97" s="25">
        <f t="shared" si="0"/>
        <v>0.17630504071712499</v>
      </c>
      <c r="D97" s="25">
        <f>VLOOKUP(B97,input_BB!$B$19:$K$10000,$D$35,0)</f>
        <v>473.77</v>
      </c>
      <c r="E97" s="27">
        <f t="shared" si="1"/>
        <v>0.17272062733237081</v>
      </c>
      <c r="F97" s="28">
        <f>VLOOKUP(B97,viz!$B$3:$E$1863,4,0)</f>
        <v>0</v>
      </c>
      <c r="G97" s="25">
        <f t="shared" si="2"/>
        <v>6.3311703948475323E-2</v>
      </c>
      <c r="I97" s="31">
        <v>34635</v>
      </c>
      <c r="J97" s="20">
        <v>0.17630504071712499</v>
      </c>
      <c r="K97" s="20">
        <v>1</v>
      </c>
      <c r="L97" s="20">
        <v>6.4137695404546696E-2</v>
      </c>
      <c r="M97" s="20">
        <v>5.14653587383921E-2</v>
      </c>
      <c r="N97" s="20">
        <v>3.8179124904789703E-2</v>
      </c>
      <c r="O97" s="20">
        <v>0.110866394718914</v>
      </c>
      <c r="P97" s="20">
        <v>9.6162552252960304E-2</v>
      </c>
      <c r="Q97" s="20">
        <v>3.7313369705917601E-2</v>
      </c>
      <c r="R97" s="20">
        <v>6.4775111859010095E-2</v>
      </c>
      <c r="S97" s="20">
        <v>3.0187238445732099E-2</v>
      </c>
      <c r="T97" s="20">
        <v>2.9176552149943899E-2</v>
      </c>
      <c r="U97" s="20">
        <v>8.1591507748267206E-3</v>
      </c>
      <c r="V97" s="20">
        <v>4.4860818804648601E-2</v>
      </c>
      <c r="W97" s="20">
        <v>1.0291734368999999E-2</v>
      </c>
      <c r="X97" s="20">
        <v>0.23138984092890599</v>
      </c>
      <c r="Y97" s="20">
        <v>0.108086800717433</v>
      </c>
      <c r="Z97" s="20">
        <v>7.4948256224979304E-2</v>
      </c>
      <c r="AA97" s="30">
        <f t="shared" si="3"/>
        <v>6.3311703948475323E-2</v>
      </c>
    </row>
    <row r="98" spans="1:27" x14ac:dyDescent="0.25">
      <c r="A98">
        <v>62</v>
      </c>
      <c r="B98" s="15">
        <v>34642</v>
      </c>
      <c r="C98" s="25">
        <f t="shared" si="0"/>
        <v>0.23520022630691501</v>
      </c>
      <c r="D98" s="25">
        <f>VLOOKUP(B98,input_BB!$B$19:$K$10000,$D$35,0)</f>
        <v>462.28</v>
      </c>
      <c r="E98" s="27">
        <f t="shared" si="1"/>
        <v>0.23989521057073096</v>
      </c>
      <c r="F98" s="28">
        <f>VLOOKUP(B98,viz!$B$3:$E$1863,4,0)</f>
        <v>0</v>
      </c>
      <c r="G98" s="25">
        <f t="shared" si="2"/>
        <v>8.4410458140214542E-2</v>
      </c>
      <c r="I98" s="31">
        <v>34642</v>
      </c>
      <c r="J98" s="20">
        <v>0.23520022630691501</v>
      </c>
      <c r="K98" s="20">
        <v>1</v>
      </c>
      <c r="L98" s="20">
        <v>5.81885228226399E-2</v>
      </c>
      <c r="M98" s="20">
        <v>4.4038468163008701E-2</v>
      </c>
      <c r="N98" s="20">
        <v>1.41719117234277E-2</v>
      </c>
      <c r="O98" s="20">
        <v>0.116684579516695</v>
      </c>
      <c r="P98" s="20">
        <v>4.9427163522965098E-2</v>
      </c>
      <c r="Q98" s="20">
        <v>2.4431443894304499E-2</v>
      </c>
      <c r="R98" s="20">
        <v>9.1101801557186196E-2</v>
      </c>
      <c r="S98" s="20">
        <v>2.6051235325611301E-2</v>
      </c>
      <c r="T98" s="20">
        <v>1.7790231376604699E-2</v>
      </c>
      <c r="U98" s="20">
        <v>4.4719187444969603E-2</v>
      </c>
      <c r="V98" s="20">
        <v>3.5629948171556201E-2</v>
      </c>
      <c r="W98" s="20">
        <v>4.06132252368874E-3</v>
      </c>
      <c r="X98" s="20">
        <v>0.27278721865335198</v>
      </c>
      <c r="Y98" s="20">
        <v>0.14024657843131699</v>
      </c>
      <c r="Z98" s="20">
        <v>6.0670386872673801E-2</v>
      </c>
      <c r="AA98" s="30">
        <f t="shared" si="3"/>
        <v>8.4410458140214542E-2</v>
      </c>
    </row>
    <row r="99" spans="1:27" x14ac:dyDescent="0.25">
      <c r="A99">
        <v>63</v>
      </c>
      <c r="B99" s="15">
        <v>34649</v>
      </c>
      <c r="C99" s="25">
        <f t="shared" si="0"/>
        <v>0.39981377124786399</v>
      </c>
      <c r="D99" s="25">
        <f>VLOOKUP(B99,input_BB!$B$19:$K$10000,$D$35,0)</f>
        <v>462.35</v>
      </c>
      <c r="E99" s="27">
        <f t="shared" si="1"/>
        <v>0.42764988297835627</v>
      </c>
      <c r="F99" s="28">
        <f>VLOOKUP(B99,viz!$B$3:$E$1863,4,0)</f>
        <v>0</v>
      </c>
      <c r="G99" s="25">
        <f t="shared" si="2"/>
        <v>0.1221370701141552</v>
      </c>
      <c r="I99" s="31">
        <v>34649</v>
      </c>
      <c r="J99" s="20">
        <v>0.39981377124786399</v>
      </c>
      <c r="K99" s="20">
        <v>1</v>
      </c>
      <c r="L99" s="20">
        <v>6.9501521147109502E-2</v>
      </c>
      <c r="M99" s="20">
        <v>4.4805415453527501E-2</v>
      </c>
      <c r="N99" s="20">
        <v>2.9462720423996801E-2</v>
      </c>
      <c r="O99" s="20">
        <v>0.113773120442437</v>
      </c>
      <c r="P99" s="20">
        <v>8.6661767778335105E-2</v>
      </c>
      <c r="Q99" s="20">
        <v>2.45747119846574E-2</v>
      </c>
      <c r="R99" s="20">
        <v>5.0540280632366603E-2</v>
      </c>
      <c r="S99" s="20">
        <v>3.7524929725662202E-2</v>
      </c>
      <c r="T99" s="20" t="s">
        <v>122</v>
      </c>
      <c r="U99" s="20">
        <v>4.9330164887978603E-2</v>
      </c>
      <c r="V99" s="20">
        <v>5.9482805278619502E-2</v>
      </c>
      <c r="W99" s="20">
        <v>1.3324099947557099E-2</v>
      </c>
      <c r="X99" s="20">
        <v>0.28929104431632202</v>
      </c>
      <c r="Y99" s="20">
        <v>7.7064576185347594E-2</v>
      </c>
      <c r="Z99" s="20">
        <v>5.4662841796083397E-2</v>
      </c>
      <c r="AA99" s="30">
        <f t="shared" si="3"/>
        <v>0.1221370701141552</v>
      </c>
    </row>
    <row r="100" spans="1:27" x14ac:dyDescent="0.25">
      <c r="A100">
        <v>64</v>
      </c>
      <c r="B100" s="15">
        <v>34656</v>
      </c>
      <c r="C100" s="25">
        <f t="shared" si="0"/>
        <v>3.2335437834262799E-2</v>
      </c>
      <c r="D100" s="25">
        <f>VLOOKUP(B100,input_BB!$B$19:$K$10000,$D$35,0)</f>
        <v>461.47</v>
      </c>
      <c r="E100" s="27">
        <f t="shared" si="1"/>
        <v>8.5119916722592309E-3</v>
      </c>
      <c r="F100" s="28">
        <f>VLOOKUP(B100,viz!$B$3:$E$1863,4,0)</f>
        <v>0</v>
      </c>
      <c r="G100" s="25">
        <f t="shared" si="2"/>
        <v>0.15463318540087509</v>
      </c>
      <c r="I100" s="31">
        <v>34656</v>
      </c>
      <c r="J100" s="20">
        <v>3.2335437834262799E-2</v>
      </c>
      <c r="K100" s="20">
        <v>0</v>
      </c>
      <c r="L100" s="20">
        <v>6.3935676602053806E-2</v>
      </c>
      <c r="M100" s="20">
        <v>7.6900324299094394E-2</v>
      </c>
      <c r="N100" s="20">
        <v>2.0050064554679298E-2</v>
      </c>
      <c r="O100" s="20">
        <v>9.4223751105110096E-2</v>
      </c>
      <c r="P100" s="20">
        <v>6.7454588808280397E-2</v>
      </c>
      <c r="Q100" s="20">
        <v>3.38627983209418E-2</v>
      </c>
      <c r="R100" s="20">
        <v>7.0323608632967105E-2</v>
      </c>
      <c r="S100" s="20">
        <v>5.5676763390485598E-3</v>
      </c>
      <c r="T100" s="20">
        <v>5.5239749598604603E-3</v>
      </c>
      <c r="U100" s="20">
        <v>3.50290973121484E-2</v>
      </c>
      <c r="V100" s="20">
        <v>9.3823885584646993E-2</v>
      </c>
      <c r="W100" s="20">
        <v>2.57802025040797E-2</v>
      </c>
      <c r="X100" s="20">
        <v>0.24471964113105399</v>
      </c>
      <c r="Y100" s="20">
        <v>0.103048158583174</v>
      </c>
      <c r="Z100" s="20">
        <v>5.9756551262860599E-2</v>
      </c>
      <c r="AA100" s="30">
        <f t="shared" si="3"/>
        <v>0.15463318540087509</v>
      </c>
    </row>
    <row r="101" spans="1:27" x14ac:dyDescent="0.25">
      <c r="A101">
        <v>65</v>
      </c>
      <c r="B101" s="15">
        <v>34663</v>
      </c>
      <c r="C101" s="25">
        <f t="shared" si="0"/>
        <v>3.9071023464202902E-2</v>
      </c>
      <c r="D101" s="25">
        <f>VLOOKUP(B101,input_BB!$B$19:$K$10000,$D$35,0)</f>
        <v>452.29</v>
      </c>
      <c r="E101" s="27">
        <f t="shared" si="1"/>
        <v>1.6194455918300283E-2</v>
      </c>
      <c r="F101" s="28">
        <f>VLOOKUP(B101,viz!$B$3:$E$1863,4,0)</f>
        <v>0</v>
      </c>
      <c r="G101" s="25">
        <f t="shared" si="2"/>
        <v>0.1325728818691799</v>
      </c>
      <c r="I101" s="31">
        <v>34663</v>
      </c>
      <c r="J101" s="20">
        <v>3.9071023464202902E-2</v>
      </c>
      <c r="K101" s="20">
        <v>0</v>
      </c>
      <c r="L101" s="20">
        <v>3.8758765898903903E-2</v>
      </c>
      <c r="M101" s="20">
        <v>4.8715112230588199E-2</v>
      </c>
      <c r="N101" s="20">
        <v>5.2044708723850497E-3</v>
      </c>
      <c r="O101" s="20">
        <v>0.12574285347327399</v>
      </c>
      <c r="P101" s="20">
        <v>6.5455474229018804E-2</v>
      </c>
      <c r="Q101" s="20">
        <v>1.40440659085067E-2</v>
      </c>
      <c r="R101" s="20">
        <v>4.3051187088295098E-2</v>
      </c>
      <c r="S101" s="20">
        <v>2.3453166401434699E-2</v>
      </c>
      <c r="T101" s="20">
        <v>4.2800359695130803E-2</v>
      </c>
      <c r="U101" s="20">
        <v>4.8218838884792399E-2</v>
      </c>
      <c r="V101" s="20">
        <v>6.6813094927353794E-2</v>
      </c>
      <c r="W101" s="20">
        <v>1.7540948057033701E-2</v>
      </c>
      <c r="X101" s="20">
        <v>0.21854271474822901</v>
      </c>
      <c r="Y101" s="20">
        <v>0.147241249206783</v>
      </c>
      <c r="Z101" s="20">
        <v>9.4417698378271103E-2</v>
      </c>
      <c r="AA101" s="30">
        <f t="shared" si="3"/>
        <v>0.1325728818691799</v>
      </c>
    </row>
    <row r="102" spans="1:27" x14ac:dyDescent="0.25">
      <c r="A102">
        <v>66</v>
      </c>
      <c r="B102" s="15">
        <v>34670</v>
      </c>
      <c r="C102" s="25">
        <f t="shared" ref="C102:C165" si="4">J102</f>
        <v>7.2159029543399797E-2</v>
      </c>
      <c r="D102" s="25">
        <f>VLOOKUP(B102,input_BB!$B$19:$K$10000,$D$35,0)</f>
        <v>453.3</v>
      </c>
      <c r="E102" s="27">
        <f t="shared" ref="E102:E165" si="5">(C102-$E$34)/$E$36</f>
        <v>5.3933924710189068E-2</v>
      </c>
      <c r="F102" s="28">
        <f>VLOOKUP(B102,viz!$B$3:$E$1863,4,0)</f>
        <v>0</v>
      </c>
      <c r="G102" s="25">
        <f t="shared" ref="G102:G165" si="6">VLOOKUP(B102,$I$37:$AA$5000,$G$34,0)</f>
        <v>0.10426216248350702</v>
      </c>
      <c r="I102" s="31">
        <v>34670</v>
      </c>
      <c r="J102" s="20">
        <v>7.2159029543399797E-2</v>
      </c>
      <c r="K102" s="20">
        <v>0</v>
      </c>
      <c r="L102" s="20">
        <v>5.3598135774141999E-2</v>
      </c>
      <c r="M102" s="20">
        <v>5.8472137456826799E-2</v>
      </c>
      <c r="N102" s="20">
        <v>1.8520309510946999E-2</v>
      </c>
      <c r="O102" s="20">
        <v>0.114526379830204</v>
      </c>
      <c r="P102" s="20">
        <v>5.55372661604982E-2</v>
      </c>
      <c r="Q102" s="20">
        <v>1.50044728795782E-2</v>
      </c>
      <c r="R102" s="20">
        <v>5.5135873992983003E-2</v>
      </c>
      <c r="S102" s="20">
        <v>2.0266629368267799E-2</v>
      </c>
      <c r="T102" s="20">
        <v>4.56058780993263E-2</v>
      </c>
      <c r="U102" s="20">
        <v>6.6080701548262497E-2</v>
      </c>
      <c r="V102" s="20">
        <v>2.94877438635067E-2</v>
      </c>
      <c r="W102" s="20">
        <v>8.6937170717378102E-3</v>
      </c>
      <c r="X102" s="20">
        <v>0.22641501517047699</v>
      </c>
      <c r="Y102" s="20">
        <v>0.127577076886813</v>
      </c>
      <c r="Z102" s="20">
        <v>0.10507866238643</v>
      </c>
      <c r="AA102" s="30">
        <f t="shared" ref="AA102:AA165" si="7">SUM(U102:W102)</f>
        <v>0.10426216248350702</v>
      </c>
    </row>
    <row r="103" spans="1:27" x14ac:dyDescent="0.25">
      <c r="A103">
        <v>67</v>
      </c>
      <c r="B103" s="15">
        <v>34677</v>
      </c>
      <c r="C103" s="25">
        <f t="shared" si="4"/>
        <v>0.151469945907593</v>
      </c>
      <c r="D103" s="25">
        <f>VLOOKUP(B103,input_BB!$B$19:$K$10000,$D$35,0)</f>
        <v>446.96</v>
      </c>
      <c r="E103" s="27">
        <f t="shared" si="5"/>
        <v>0.14439425180933171</v>
      </c>
      <c r="F103" s="28">
        <f>VLOOKUP(B103,viz!$B$3:$E$1863,4,0)</f>
        <v>0</v>
      </c>
      <c r="G103" s="25">
        <f t="shared" si="6"/>
        <v>6.7505737228781768E-2</v>
      </c>
      <c r="I103" s="31">
        <v>34677</v>
      </c>
      <c r="J103" s="20">
        <v>0.151469945907593</v>
      </c>
      <c r="K103" s="20">
        <v>1</v>
      </c>
      <c r="L103" s="20">
        <v>6.9541033919149495E-2</v>
      </c>
      <c r="M103" s="20">
        <v>4.75299946663797E-2</v>
      </c>
      <c r="N103" s="20">
        <v>2.1634680808457901E-2</v>
      </c>
      <c r="O103" s="20">
        <v>0.13069364810996201</v>
      </c>
      <c r="P103" s="20">
        <v>7.1655082470919798E-2</v>
      </c>
      <c r="Q103" s="20">
        <v>1.98407675928189E-2</v>
      </c>
      <c r="R103" s="20">
        <v>5.14495900462777E-2</v>
      </c>
      <c r="S103" s="20">
        <v>4.3315204495027702E-2</v>
      </c>
      <c r="T103" s="20">
        <v>4.10507253253522E-2</v>
      </c>
      <c r="U103" s="20">
        <v>4.3239983205703797E-2</v>
      </c>
      <c r="V103" s="20">
        <v>1.52757512030054E-2</v>
      </c>
      <c r="W103" s="20">
        <v>8.9900028200725693E-3</v>
      </c>
      <c r="X103" s="20">
        <v>0.197027304461971</v>
      </c>
      <c r="Y103" s="20">
        <v>0.135129220773306</v>
      </c>
      <c r="Z103" s="20">
        <v>0.103627010101597</v>
      </c>
      <c r="AA103" s="30">
        <f t="shared" si="7"/>
        <v>6.7505737228781768E-2</v>
      </c>
    </row>
    <row r="104" spans="1:27" x14ac:dyDescent="0.25">
      <c r="A104">
        <v>68</v>
      </c>
      <c r="B104" s="15">
        <v>34684</v>
      </c>
      <c r="C104" s="25">
        <f t="shared" si="4"/>
        <v>0.43518424034118702</v>
      </c>
      <c r="D104" s="25">
        <f>VLOOKUP(B104,input_BB!$B$19:$K$10000,$D$35,0)</f>
        <v>458.8</v>
      </c>
      <c r="E104" s="27">
        <f t="shared" si="5"/>
        <v>0.46799268004225025</v>
      </c>
      <c r="F104" s="28">
        <f>VLOOKUP(B104,viz!$B$3:$E$1863,4,0)</f>
        <v>0</v>
      </c>
      <c r="G104" s="25">
        <f t="shared" si="6"/>
        <v>0.1230664879602749</v>
      </c>
      <c r="I104" s="31">
        <v>34684</v>
      </c>
      <c r="J104" s="20">
        <v>0.43518424034118702</v>
      </c>
      <c r="K104" s="20">
        <v>1</v>
      </c>
      <c r="L104" s="20">
        <v>7.9190339484353001E-2</v>
      </c>
      <c r="M104" s="20">
        <v>5.5057228359265097E-2</v>
      </c>
      <c r="N104" s="20">
        <v>2.0403159662964999E-2</v>
      </c>
      <c r="O104" s="20">
        <v>0.12814431106139501</v>
      </c>
      <c r="P104" s="20">
        <v>7.6816651270235903E-2</v>
      </c>
      <c r="Q104" s="20">
        <v>3.0653573490957301E-3</v>
      </c>
      <c r="R104" s="20">
        <v>4.9805933911594803E-2</v>
      </c>
      <c r="S104" s="20">
        <v>4.0175090124052099E-2</v>
      </c>
      <c r="T104" s="20">
        <v>2.9745455291914701E-2</v>
      </c>
      <c r="U104" s="20">
        <v>7.2536197065884003E-2</v>
      </c>
      <c r="V104" s="20">
        <v>2.4511407145970401E-2</v>
      </c>
      <c r="W104" s="20">
        <v>2.6018883748420499E-2</v>
      </c>
      <c r="X104" s="20">
        <v>0.204050280760778</v>
      </c>
      <c r="Y104" s="20">
        <v>0.11685309673264301</v>
      </c>
      <c r="Z104" s="20">
        <v>7.3626608031432506E-2</v>
      </c>
      <c r="AA104" s="30">
        <f t="shared" si="7"/>
        <v>0.1230664879602749</v>
      </c>
    </row>
    <row r="105" spans="1:27" x14ac:dyDescent="0.25">
      <c r="A105">
        <v>69</v>
      </c>
      <c r="B105" s="15">
        <v>34691</v>
      </c>
      <c r="C105" s="25">
        <f t="shared" si="4"/>
        <v>0.10958369076252</v>
      </c>
      <c r="D105" s="25">
        <f>VLOOKUP(B105,input_BB!$B$19:$K$10000,$D$35,0)</f>
        <v>459.83</v>
      </c>
      <c r="E105" s="27">
        <f t="shared" si="5"/>
        <v>9.6619689175579268E-2</v>
      </c>
      <c r="F105" s="28">
        <f>VLOOKUP(B105,viz!$B$3:$E$1863,4,0)</f>
        <v>0</v>
      </c>
      <c r="G105" s="25">
        <f t="shared" si="6"/>
        <v>0.1176074382413656</v>
      </c>
      <c r="I105" s="31">
        <v>34691</v>
      </c>
      <c r="J105" s="20">
        <v>0.10958369076252</v>
      </c>
      <c r="K105" s="20">
        <v>1</v>
      </c>
      <c r="L105" s="20">
        <v>4.31154496394704E-2</v>
      </c>
      <c r="M105" s="20">
        <v>4.20541109182615E-2</v>
      </c>
      <c r="N105" s="20">
        <v>4.5439741537394898E-2</v>
      </c>
      <c r="O105" s="20">
        <v>0.112691912520246</v>
      </c>
      <c r="P105" s="20">
        <v>0.102317589295954</v>
      </c>
      <c r="Q105" s="20">
        <v>1.41222517621173E-2</v>
      </c>
      <c r="R105" s="20">
        <v>3.4423107188737201E-2</v>
      </c>
      <c r="S105" s="20">
        <v>5.1838887138762599E-2</v>
      </c>
      <c r="T105" s="20">
        <v>3.3188594194826102E-2</v>
      </c>
      <c r="U105" s="20">
        <v>6.6742426626149806E-2</v>
      </c>
      <c r="V105" s="20">
        <v>3.65454595728152E-2</v>
      </c>
      <c r="W105" s="20">
        <v>1.43195520424006E-2</v>
      </c>
      <c r="X105" s="20">
        <v>0.20124913566367</v>
      </c>
      <c r="Y105" s="20">
        <v>0.10830350858306501</v>
      </c>
      <c r="Z105" s="20">
        <v>9.3648273316128197E-2</v>
      </c>
      <c r="AA105" s="30">
        <f t="shared" si="7"/>
        <v>0.1176074382413656</v>
      </c>
    </row>
    <row r="106" spans="1:27" x14ac:dyDescent="0.25">
      <c r="A106">
        <v>70</v>
      </c>
      <c r="B106" s="15">
        <v>34698</v>
      </c>
      <c r="C106" s="25">
        <f t="shared" si="4"/>
        <v>0.364263236522675</v>
      </c>
      <c r="D106" s="25">
        <f>VLOOKUP(B106,input_BB!$B$19:$K$10000,$D$35,0)</f>
        <v>459.27</v>
      </c>
      <c r="E106" s="27">
        <f t="shared" si="5"/>
        <v>0.38710170692371765</v>
      </c>
      <c r="F106" s="28">
        <f>VLOOKUP(B106,viz!$B$3:$E$1863,4,0)</f>
        <v>0</v>
      </c>
      <c r="G106" s="25">
        <f t="shared" si="6"/>
        <v>0.10732033805558321</v>
      </c>
      <c r="I106" s="31">
        <v>34698</v>
      </c>
      <c r="J106" s="20">
        <v>0.364263236522675</v>
      </c>
      <c r="K106" s="20">
        <v>0</v>
      </c>
      <c r="L106" s="20">
        <v>3.4023230601482699E-2</v>
      </c>
      <c r="M106" s="20">
        <v>4.3272701147849001E-2</v>
      </c>
      <c r="N106" s="20">
        <v>3.2772181371905802E-2</v>
      </c>
      <c r="O106" s="20">
        <v>0.100198607288085</v>
      </c>
      <c r="P106" s="20">
        <v>8.1948230466406299E-2</v>
      </c>
      <c r="Q106" s="20">
        <v>3.5852803825117498E-2</v>
      </c>
      <c r="R106" s="20">
        <v>8.6332949791059599E-2</v>
      </c>
      <c r="S106" s="20">
        <v>8.5676853464377006E-2</v>
      </c>
      <c r="T106" s="20">
        <v>2.46962418253109E-2</v>
      </c>
      <c r="U106" s="20">
        <v>6.4704202057705398E-2</v>
      </c>
      <c r="V106" s="20">
        <v>2.91669540979826E-2</v>
      </c>
      <c r="W106" s="20">
        <v>1.3449181899895199E-2</v>
      </c>
      <c r="X106" s="20">
        <v>0.19237390717989999</v>
      </c>
      <c r="Y106" s="20">
        <v>9.0148434030039304E-2</v>
      </c>
      <c r="Z106" s="20">
        <v>8.5383520952883402E-2</v>
      </c>
      <c r="AA106" s="30">
        <f t="shared" si="7"/>
        <v>0.10732033805558321</v>
      </c>
    </row>
    <row r="107" spans="1:27" x14ac:dyDescent="0.25">
      <c r="A107">
        <v>71</v>
      </c>
      <c r="B107" s="15">
        <v>34705</v>
      </c>
      <c r="C107" s="25">
        <f t="shared" si="4"/>
        <v>0.23732714354991899</v>
      </c>
      <c r="D107" s="25">
        <f>VLOOKUP(B107,input_BB!$B$19:$K$10000,$D$35,0)</f>
        <v>460.68</v>
      </c>
      <c r="E107" s="27">
        <f t="shared" si="5"/>
        <v>0.24232112667831249</v>
      </c>
      <c r="F107" s="28">
        <f>VLOOKUP(B107,viz!$B$3:$E$1863,4,0)</f>
        <v>0</v>
      </c>
      <c r="G107" s="25">
        <f t="shared" si="6"/>
        <v>0.10481760286731923</v>
      </c>
      <c r="I107" s="31">
        <v>34705</v>
      </c>
      <c r="J107" s="20">
        <v>0.23732714354991899</v>
      </c>
      <c r="K107" s="20">
        <v>0</v>
      </c>
      <c r="L107" s="20">
        <v>1.4873721581077101E-2</v>
      </c>
      <c r="M107" s="20">
        <v>5.2776611916777801E-2</v>
      </c>
      <c r="N107" s="20">
        <v>2.4440656317809499E-2</v>
      </c>
      <c r="O107" s="20">
        <v>0.128044389009736</v>
      </c>
      <c r="P107" s="20">
        <v>8.2496497246439607E-2</v>
      </c>
      <c r="Q107" s="20">
        <v>4.5938502787582498E-2</v>
      </c>
      <c r="R107" s="20">
        <v>4.06046259937132E-2</v>
      </c>
      <c r="S107" s="20">
        <v>6.4880564926861006E-2</v>
      </c>
      <c r="T107" s="20" t="s">
        <v>122</v>
      </c>
      <c r="U107" s="20">
        <v>6.6398816801079202E-2</v>
      </c>
      <c r="V107" s="20">
        <v>3.6951820384635903E-2</v>
      </c>
      <c r="W107" s="20">
        <v>1.4669656816041199E-3</v>
      </c>
      <c r="X107" s="20">
        <v>0.23257495608760001</v>
      </c>
      <c r="Y107" s="20">
        <v>0.120905120831756</v>
      </c>
      <c r="Z107" s="20">
        <v>8.7646750433327897E-2</v>
      </c>
      <c r="AA107" s="30">
        <f t="shared" si="7"/>
        <v>0.10481760286731923</v>
      </c>
    </row>
    <row r="108" spans="1:27" x14ac:dyDescent="0.25">
      <c r="A108">
        <v>72</v>
      </c>
      <c r="B108" s="15">
        <v>34712</v>
      </c>
      <c r="C108" s="25">
        <f t="shared" si="4"/>
        <v>0.167710766196251</v>
      </c>
      <c r="D108" s="25">
        <f>VLOOKUP(B108,input_BB!$B$19:$K$10000,$D$35,0)</f>
        <v>465.97</v>
      </c>
      <c r="E108" s="27">
        <f t="shared" si="5"/>
        <v>0.16291818247385847</v>
      </c>
      <c r="F108" s="28">
        <f>VLOOKUP(B108,viz!$B$3:$E$1863,4,0)</f>
        <v>0</v>
      </c>
      <c r="G108" s="25">
        <f t="shared" si="6"/>
        <v>7.2820187577982393E-2</v>
      </c>
      <c r="I108" s="31">
        <v>34712</v>
      </c>
      <c r="J108" s="20">
        <v>0.167710766196251</v>
      </c>
      <c r="K108" s="20">
        <v>0</v>
      </c>
      <c r="L108" s="20">
        <v>2.2886650168905402E-2</v>
      </c>
      <c r="M108" s="20">
        <v>2.6082536789284801E-2</v>
      </c>
      <c r="N108" s="20">
        <v>4.0666528307882803E-2</v>
      </c>
      <c r="O108" s="20">
        <v>0.148849742931219</v>
      </c>
      <c r="P108" s="20">
        <v>0.134627648839269</v>
      </c>
      <c r="Q108" s="20">
        <v>2.6982399200928001E-2</v>
      </c>
      <c r="R108" s="20">
        <v>2.7408014096274601E-2</v>
      </c>
      <c r="S108" s="20">
        <v>6.7525019062481803E-2</v>
      </c>
      <c r="T108" s="20">
        <v>1.29059522516565E-2</v>
      </c>
      <c r="U108" s="20">
        <v>4.4615522445117198E-2</v>
      </c>
      <c r="V108" s="20">
        <v>1.16863239587252E-2</v>
      </c>
      <c r="W108" s="20">
        <v>1.651834117414E-2</v>
      </c>
      <c r="X108" s="20">
        <v>0.21486135307856299</v>
      </c>
      <c r="Y108" s="20">
        <v>8.8201757407155107E-2</v>
      </c>
      <c r="Z108" s="20">
        <v>0.11618221028839899</v>
      </c>
      <c r="AA108" s="30">
        <f t="shared" si="7"/>
        <v>7.2820187577982393E-2</v>
      </c>
    </row>
    <row r="109" spans="1:27" x14ac:dyDescent="0.25">
      <c r="A109">
        <v>73</v>
      </c>
      <c r="B109" s="15">
        <v>34719</v>
      </c>
      <c r="C109" s="25">
        <f t="shared" si="4"/>
        <v>6.8636432290077196E-2</v>
      </c>
      <c r="D109" s="25">
        <f>VLOOKUP(B109,input_BB!$B$19:$K$10000,$D$35,0)</f>
        <v>464.78</v>
      </c>
      <c r="E109" s="27">
        <f t="shared" si="5"/>
        <v>4.991612597097328E-2</v>
      </c>
      <c r="F109" s="28">
        <f>VLOOKUP(B109,viz!$B$3:$E$1863,4,0)</f>
        <v>0</v>
      </c>
      <c r="G109" s="25">
        <f t="shared" si="6"/>
        <v>6.966371634512819E-2</v>
      </c>
      <c r="I109" s="31">
        <v>34719</v>
      </c>
      <c r="J109" s="20">
        <v>6.8636432290077196E-2</v>
      </c>
      <c r="K109" s="20">
        <v>0</v>
      </c>
      <c r="L109" s="20">
        <v>1.7365431225305299E-2</v>
      </c>
      <c r="M109" s="20">
        <v>5.5092272080655598E-2</v>
      </c>
      <c r="N109" s="20">
        <v>4.0843550892733498E-2</v>
      </c>
      <c r="O109" s="20">
        <v>0.130118700712897</v>
      </c>
      <c r="P109" s="20">
        <v>0.13433201126119501</v>
      </c>
      <c r="Q109" s="20">
        <v>2.49558823241895E-2</v>
      </c>
      <c r="R109" s="20">
        <v>3.3308728525494803E-2</v>
      </c>
      <c r="S109" s="20">
        <v>6.5419695010109497E-2</v>
      </c>
      <c r="T109" s="20">
        <v>5.8225906048438398E-3</v>
      </c>
      <c r="U109" s="20">
        <v>1.1746740107451E-2</v>
      </c>
      <c r="V109" s="20">
        <v>2.51866617557071E-2</v>
      </c>
      <c r="W109" s="20">
        <v>3.2730314481970099E-2</v>
      </c>
      <c r="X109" s="20">
        <v>0.21684730120143</v>
      </c>
      <c r="Y109" s="20">
        <v>9.7254352404686703E-2</v>
      </c>
      <c r="Z109" s="20">
        <v>0.108975767411331</v>
      </c>
      <c r="AA109" s="30">
        <f t="shared" si="7"/>
        <v>6.966371634512819E-2</v>
      </c>
    </row>
    <row r="110" spans="1:27" x14ac:dyDescent="0.25">
      <c r="A110">
        <v>74</v>
      </c>
      <c r="B110" s="15">
        <v>34726</v>
      </c>
      <c r="C110" s="25">
        <f t="shared" si="4"/>
        <v>0.15428698062896701</v>
      </c>
      <c r="D110" s="25">
        <f>VLOOKUP(B110,input_BB!$B$19:$K$10000,$D$35,0)</f>
        <v>470.39</v>
      </c>
      <c r="E110" s="27">
        <f t="shared" si="5"/>
        <v>0.14760730108460379</v>
      </c>
      <c r="F110" s="28">
        <f>VLOOKUP(B110,viz!$B$3:$E$1863,4,0)</f>
        <v>0</v>
      </c>
      <c r="G110" s="25">
        <f t="shared" si="6"/>
        <v>0.1185654286049268</v>
      </c>
      <c r="I110" s="31">
        <v>34726</v>
      </c>
      <c r="J110" s="20">
        <v>0.15428698062896701</v>
      </c>
      <c r="K110" s="20">
        <v>0</v>
      </c>
      <c r="L110" s="20">
        <v>3.7449921001914098E-2</v>
      </c>
      <c r="M110" s="20">
        <v>4.3742507780350701E-2</v>
      </c>
      <c r="N110" s="20">
        <v>2.1749054183389901E-2</v>
      </c>
      <c r="O110" s="20">
        <v>0.11508036697393299</v>
      </c>
      <c r="P110" s="20">
        <v>0.103326392206922</v>
      </c>
      <c r="Q110" s="20">
        <v>2.59343234978349E-2</v>
      </c>
      <c r="R110" s="20">
        <v>7.5347565679010395E-2</v>
      </c>
      <c r="S110" s="20">
        <v>6.0971313518591599E-2</v>
      </c>
      <c r="T110" s="20" t="s">
        <v>122</v>
      </c>
      <c r="U110" s="20">
        <v>7.8420249732419803E-2</v>
      </c>
      <c r="V110" s="20">
        <v>2.9356373282408699E-2</v>
      </c>
      <c r="W110" s="20">
        <v>1.07888055900983E-2</v>
      </c>
      <c r="X110" s="20">
        <v>0.21039862795511799</v>
      </c>
      <c r="Y110" s="20">
        <v>9.6434350769908694E-2</v>
      </c>
      <c r="Z110" s="20">
        <v>9.1000147828099606E-2</v>
      </c>
      <c r="AA110" s="30">
        <f t="shared" si="7"/>
        <v>0.1185654286049268</v>
      </c>
    </row>
    <row r="111" spans="1:27" x14ac:dyDescent="0.25">
      <c r="A111">
        <v>75</v>
      </c>
      <c r="B111" s="15">
        <v>34733</v>
      </c>
      <c r="C111" s="25">
        <f t="shared" si="4"/>
        <v>7.5298056006431593E-2</v>
      </c>
      <c r="D111" s="25">
        <f>VLOOKUP(B111,input_BB!$B$19:$K$10000,$D$35,0)</f>
        <v>478.64</v>
      </c>
      <c r="E111" s="27">
        <f t="shared" si="5"/>
        <v>5.7514230847553534E-2</v>
      </c>
      <c r="F111" s="28">
        <f>VLOOKUP(B111,viz!$B$3:$E$1863,4,0)</f>
        <v>0</v>
      </c>
      <c r="G111" s="25">
        <f t="shared" si="6"/>
        <v>5.629825013618002E-2</v>
      </c>
      <c r="I111" s="31">
        <v>34733</v>
      </c>
      <c r="J111" s="20">
        <v>7.5298056006431593E-2</v>
      </c>
      <c r="K111" s="20">
        <v>0</v>
      </c>
      <c r="L111" s="20">
        <v>3.40875491278771E-2</v>
      </c>
      <c r="M111" s="20">
        <v>3.5246099520152098E-2</v>
      </c>
      <c r="N111" s="20">
        <v>2.3881207444275802E-2</v>
      </c>
      <c r="O111" s="20">
        <v>0.121250908155884</v>
      </c>
      <c r="P111" s="20">
        <v>0.124379861106702</v>
      </c>
      <c r="Q111" s="20">
        <v>4.5312512946172799E-2</v>
      </c>
      <c r="R111" s="20">
        <v>5.5382335506816302E-2</v>
      </c>
      <c r="S111" s="20">
        <v>6.5557872153280794E-2</v>
      </c>
      <c r="T111" s="20">
        <v>3.26692823644722E-3</v>
      </c>
      <c r="U111" s="20">
        <v>4.4863775264734597E-2</v>
      </c>
      <c r="V111" s="20">
        <v>5.94818107059218E-3</v>
      </c>
      <c r="W111" s="20">
        <v>5.4862938008532402E-3</v>
      </c>
      <c r="X111" s="20">
        <v>0.23108435393212201</v>
      </c>
      <c r="Y111" s="20">
        <v>9.5723261267681298E-2</v>
      </c>
      <c r="Z111" s="20">
        <v>0.108528860466409</v>
      </c>
      <c r="AA111" s="30">
        <f t="shared" si="7"/>
        <v>5.629825013618002E-2</v>
      </c>
    </row>
    <row r="112" spans="1:27" x14ac:dyDescent="0.25">
      <c r="A112">
        <v>76</v>
      </c>
      <c r="B112" s="15">
        <v>34740</v>
      </c>
      <c r="C112" s="25">
        <f t="shared" si="4"/>
        <v>0.161698743700981</v>
      </c>
      <c r="D112" s="25">
        <f>VLOOKUP(B112,input_BB!$B$19:$K$10000,$D$35,0)</f>
        <v>481.46</v>
      </c>
      <c r="E112" s="27">
        <f t="shared" si="5"/>
        <v>0.15606099879245719</v>
      </c>
      <c r="F112" s="28">
        <f>VLOOKUP(B112,viz!$B$3:$E$1863,4,0)</f>
        <v>0</v>
      </c>
      <c r="G112" s="25">
        <f t="shared" si="6"/>
        <v>0.1075685379659395</v>
      </c>
      <c r="I112" s="31">
        <v>34740</v>
      </c>
      <c r="J112" s="20">
        <v>0.161698743700981</v>
      </c>
      <c r="K112" s="20">
        <v>0</v>
      </c>
      <c r="L112" s="20">
        <v>6.6091099482594798E-3</v>
      </c>
      <c r="M112" s="20">
        <v>4.9513560274668099E-2</v>
      </c>
      <c r="N112" s="20">
        <v>2.3267280376289199E-2</v>
      </c>
      <c r="O112" s="20">
        <v>0.12148327361035299</v>
      </c>
      <c r="P112" s="20">
        <v>0.140497288353717</v>
      </c>
      <c r="Q112" s="20">
        <v>1.7701794619019801E-2</v>
      </c>
      <c r="R112" s="20">
        <v>7.4741961427620796E-2</v>
      </c>
      <c r="S112" s="20">
        <v>5.4866136877021798E-2</v>
      </c>
      <c r="T112" s="20">
        <v>1.64467589743515E-3</v>
      </c>
      <c r="U112" s="20">
        <v>8.0470426919093396E-2</v>
      </c>
      <c r="V112" s="20">
        <v>1.21099586366731E-2</v>
      </c>
      <c r="W112" s="20">
        <v>1.4988152410173001E-2</v>
      </c>
      <c r="X112" s="20">
        <v>0.216997555001607</v>
      </c>
      <c r="Y112" s="20">
        <v>8.4122236424466298E-2</v>
      </c>
      <c r="Z112" s="20">
        <v>0.100986589223603</v>
      </c>
      <c r="AA112" s="30">
        <f t="shared" si="7"/>
        <v>0.1075685379659395</v>
      </c>
    </row>
    <row r="113" spans="1:27" x14ac:dyDescent="0.25">
      <c r="A113">
        <v>77</v>
      </c>
      <c r="B113" s="15">
        <v>34747</v>
      </c>
      <c r="C113" s="25">
        <f t="shared" si="4"/>
        <v>4.7297380864620202E-2</v>
      </c>
      <c r="D113" s="25">
        <f>VLOOKUP(B113,input_BB!$B$19:$K$10000,$D$35,0)</f>
        <v>481.97</v>
      </c>
      <c r="E113" s="27">
        <f t="shared" si="5"/>
        <v>2.557726241443314E-2</v>
      </c>
      <c r="F113" s="28">
        <f>VLOOKUP(B113,viz!$B$3:$E$1863,4,0)</f>
        <v>0</v>
      </c>
      <c r="G113" s="25">
        <f t="shared" si="6"/>
        <v>7.9428933058617882E-2</v>
      </c>
      <c r="I113" s="31">
        <v>34747</v>
      </c>
      <c r="J113" s="20">
        <v>4.7297380864620202E-2</v>
      </c>
      <c r="K113" s="20">
        <v>0</v>
      </c>
      <c r="L113" s="20">
        <v>1.01109018958483E-2</v>
      </c>
      <c r="M113" s="20">
        <v>4.7514312043684802E-2</v>
      </c>
      <c r="N113" s="20">
        <v>2.8081684734634901E-2</v>
      </c>
      <c r="O113" s="20">
        <v>0.119170815566287</v>
      </c>
      <c r="P113" s="20">
        <v>0.15046565713378901</v>
      </c>
      <c r="Q113" s="20">
        <v>2.1941901166737301E-2</v>
      </c>
      <c r="R113" s="20">
        <v>5.0144898895580499E-2</v>
      </c>
      <c r="S113" s="20">
        <v>6.5726582625111205E-2</v>
      </c>
      <c r="T113" s="20">
        <v>9.6911753665279501E-3</v>
      </c>
      <c r="U113" s="20">
        <v>2.2898859906124901E-2</v>
      </c>
      <c r="V113" s="20">
        <v>4.8254215908814298E-2</v>
      </c>
      <c r="W113" s="20">
        <v>8.2758572436786807E-3</v>
      </c>
      <c r="X113" s="20">
        <v>0.20213104577948299</v>
      </c>
      <c r="Y113" s="20">
        <v>8.7731820258594301E-2</v>
      </c>
      <c r="Z113" s="20">
        <v>0.12786027147510401</v>
      </c>
      <c r="AA113" s="30">
        <f t="shared" si="7"/>
        <v>7.9428933058617882E-2</v>
      </c>
    </row>
    <row r="114" spans="1:27" x14ac:dyDescent="0.25">
      <c r="A114">
        <v>78</v>
      </c>
      <c r="B114" s="15">
        <v>34754</v>
      </c>
      <c r="C114" s="25">
        <f t="shared" si="4"/>
        <v>0.108517818152905</v>
      </c>
      <c r="D114" s="25">
        <f>VLOOKUP(B114,input_BB!$B$19:$K$10000,$D$35,0)</f>
        <v>488.11</v>
      </c>
      <c r="E114" s="27">
        <f t="shared" si="5"/>
        <v>9.5403977778814708E-2</v>
      </c>
      <c r="F114" s="28">
        <f>VLOOKUP(B114,viz!$B$3:$E$1863,4,0)</f>
        <v>0</v>
      </c>
      <c r="G114" s="25">
        <f t="shared" si="6"/>
        <v>9.2122857162601102E-2</v>
      </c>
      <c r="I114" s="31">
        <v>34754</v>
      </c>
      <c r="J114" s="20">
        <v>0.108517818152905</v>
      </c>
      <c r="K114" s="20">
        <v>0</v>
      </c>
      <c r="L114" s="20">
        <v>2.5642575686029498E-3</v>
      </c>
      <c r="M114" s="20">
        <v>1.58233261984305E-2</v>
      </c>
      <c r="N114" s="20">
        <v>2.24467771906386E-2</v>
      </c>
      <c r="O114" s="20">
        <v>0.12677807453617199</v>
      </c>
      <c r="P114" s="20">
        <v>0.14682197530664601</v>
      </c>
      <c r="Q114" s="20">
        <v>3.5253882008371699E-2</v>
      </c>
      <c r="R114" s="20">
        <v>0.104746824699639</v>
      </c>
      <c r="S114" s="20">
        <v>4.4818319054543601E-2</v>
      </c>
      <c r="T114" s="20" t="s">
        <v>122</v>
      </c>
      <c r="U114" s="20">
        <v>4.8926475170661898E-2</v>
      </c>
      <c r="V114" s="20">
        <v>3.1847745576584E-2</v>
      </c>
      <c r="W114" s="20">
        <v>1.13486364153552E-2</v>
      </c>
      <c r="X114" s="20">
        <v>0.20603368054712801</v>
      </c>
      <c r="Y114" s="20">
        <v>8.7024414725121096E-2</v>
      </c>
      <c r="Z114" s="20">
        <v>0.115565611002105</v>
      </c>
      <c r="AA114" s="30">
        <f t="shared" si="7"/>
        <v>9.2122857162601102E-2</v>
      </c>
    </row>
    <row r="115" spans="1:27" x14ac:dyDescent="0.25">
      <c r="A115">
        <v>79</v>
      </c>
      <c r="B115" s="15">
        <v>34761</v>
      </c>
      <c r="C115" s="25">
        <f t="shared" si="4"/>
        <v>5.4223909974098199E-2</v>
      </c>
      <c r="D115" s="25">
        <f>VLOOKUP(B115,input_BB!$B$19:$K$10000,$D$35,0)</f>
        <v>485.42</v>
      </c>
      <c r="E115" s="27">
        <f t="shared" si="5"/>
        <v>3.3477512690547655E-2</v>
      </c>
      <c r="F115" s="28">
        <f>VLOOKUP(B115,viz!$B$3:$E$1863,4,0)</f>
        <v>0</v>
      </c>
      <c r="G115" s="25">
        <f t="shared" si="6"/>
        <v>9.1753076157098504E-2</v>
      </c>
      <c r="I115" s="31">
        <v>34761</v>
      </c>
      <c r="J115" s="20">
        <v>5.4223909974098199E-2</v>
      </c>
      <c r="K115" s="20">
        <v>0</v>
      </c>
      <c r="L115" s="20" t="s">
        <v>122</v>
      </c>
      <c r="M115" s="20">
        <v>3.53807453984935E-2</v>
      </c>
      <c r="N115" s="20">
        <v>1.30075722730232E-2</v>
      </c>
      <c r="O115" s="20">
        <v>0.14001458136773801</v>
      </c>
      <c r="P115" s="20">
        <v>0.15253076301979299</v>
      </c>
      <c r="Q115" s="20">
        <v>2.94593945214821E-2</v>
      </c>
      <c r="R115" s="20">
        <v>5.1822370282520402E-2</v>
      </c>
      <c r="S115" s="20">
        <v>7.1820241414877001E-2</v>
      </c>
      <c r="T115" s="20" t="s">
        <v>122</v>
      </c>
      <c r="U115" s="20">
        <v>5.7241531415394502E-2</v>
      </c>
      <c r="V115" s="20">
        <v>1.9936061274722999E-2</v>
      </c>
      <c r="W115" s="20">
        <v>1.4575483466980999E-2</v>
      </c>
      <c r="X115" s="20">
        <v>0.206531305181922</v>
      </c>
      <c r="Y115" s="20">
        <v>0.115212552625471</v>
      </c>
      <c r="Z115" s="20">
        <v>9.2467397757582198E-2</v>
      </c>
      <c r="AA115" s="30">
        <f t="shared" si="7"/>
        <v>9.1753076157098504E-2</v>
      </c>
    </row>
    <row r="116" spans="1:27" x14ac:dyDescent="0.25">
      <c r="A116">
        <v>80</v>
      </c>
      <c r="B116" s="15">
        <v>34768</v>
      </c>
      <c r="C116" s="25">
        <f t="shared" si="4"/>
        <v>5.2390895783901201E-2</v>
      </c>
      <c r="D116" s="25">
        <f>VLOOKUP(B116,input_BB!$B$19:$K$10000,$D$35,0)</f>
        <v>489.57</v>
      </c>
      <c r="E116" s="27">
        <f t="shared" si="5"/>
        <v>3.1386816090080039E-2</v>
      </c>
      <c r="F116" s="28">
        <f>VLOOKUP(B116,viz!$B$3:$E$1863,4,0)</f>
        <v>0</v>
      </c>
      <c r="G116" s="25">
        <f t="shared" si="6"/>
        <v>0.12603772546065289</v>
      </c>
      <c r="I116" s="31">
        <v>34768</v>
      </c>
      <c r="J116" s="20">
        <v>5.2390895783901201E-2</v>
      </c>
      <c r="K116" s="20">
        <v>0</v>
      </c>
      <c r="L116" s="20">
        <v>4.4676125569463902E-3</v>
      </c>
      <c r="M116" s="20">
        <v>4.8388216771545201E-2</v>
      </c>
      <c r="N116" s="20">
        <v>1.5925816976687601E-2</v>
      </c>
      <c r="O116" s="20">
        <v>0.101385289193415</v>
      </c>
      <c r="P116" s="20">
        <v>0.146312485789133</v>
      </c>
      <c r="Q116" s="20">
        <v>4.0333363628218703E-2</v>
      </c>
      <c r="R116" s="20">
        <v>7.1069423886958902E-2</v>
      </c>
      <c r="S116" s="20">
        <v>6.4510971204630702E-2</v>
      </c>
      <c r="T116" s="20">
        <v>1.4542485140580701E-2</v>
      </c>
      <c r="U116" s="20">
        <v>8.5448179041943198E-2</v>
      </c>
      <c r="V116" s="20">
        <v>1.7332398728975299E-2</v>
      </c>
      <c r="W116" s="20">
        <v>2.32571476897344E-2</v>
      </c>
      <c r="X116" s="20">
        <v>0.186805540332279</v>
      </c>
      <c r="Y116" s="20">
        <v>8.9901876692012897E-2</v>
      </c>
      <c r="Z116" s="20">
        <v>9.0319192366939E-2</v>
      </c>
      <c r="AA116" s="30">
        <f t="shared" si="7"/>
        <v>0.12603772546065289</v>
      </c>
    </row>
    <row r="117" spans="1:27" x14ac:dyDescent="0.25">
      <c r="A117">
        <v>81</v>
      </c>
      <c r="B117" s="15">
        <v>34775</v>
      </c>
      <c r="C117" s="25">
        <f t="shared" si="4"/>
        <v>4.6461135149002103E-2</v>
      </c>
      <c r="D117" s="25">
        <f>VLOOKUP(B117,input_BB!$B$19:$K$10000,$D$35,0)</f>
        <v>495.52</v>
      </c>
      <c r="E117" s="27">
        <f t="shared" si="5"/>
        <v>2.462345851910679E-2</v>
      </c>
      <c r="F117" s="28">
        <f>VLOOKUP(B117,viz!$B$3:$E$1863,4,0)</f>
        <v>0</v>
      </c>
      <c r="G117" s="25">
        <f t="shared" si="6"/>
        <v>6.7779364915049198E-2</v>
      </c>
      <c r="I117" s="31">
        <v>34775</v>
      </c>
      <c r="J117" s="20">
        <v>4.6461135149002103E-2</v>
      </c>
      <c r="K117" s="20">
        <v>0</v>
      </c>
      <c r="L117" s="20">
        <v>1.4238121241969E-2</v>
      </c>
      <c r="M117" s="20">
        <v>5.2625483700700103E-2</v>
      </c>
      <c r="N117" s="20">
        <v>2.0422526432718201E-2</v>
      </c>
      <c r="O117" s="20">
        <v>0.121640804658251</v>
      </c>
      <c r="P117" s="20">
        <v>0.15180491670990601</v>
      </c>
      <c r="Q117" s="20">
        <v>4.2134489173508601E-2</v>
      </c>
      <c r="R117" s="20">
        <v>4.9937134497351397E-2</v>
      </c>
      <c r="S117" s="20">
        <v>4.8050510426845598E-2</v>
      </c>
      <c r="T117" s="20">
        <v>7.8008263207228097E-3</v>
      </c>
      <c r="U117" s="20">
        <v>2.3998987509199699E-2</v>
      </c>
      <c r="V117" s="20">
        <v>2.9794355091797699E-2</v>
      </c>
      <c r="W117" s="20">
        <v>1.3986022314051799E-2</v>
      </c>
      <c r="X117" s="20">
        <v>0.197014314830498</v>
      </c>
      <c r="Y117" s="20">
        <v>9.5218869203373094E-2</v>
      </c>
      <c r="Z117" s="20">
        <v>0.13133263788910801</v>
      </c>
      <c r="AA117" s="30">
        <f t="shared" si="7"/>
        <v>6.7779364915049198E-2</v>
      </c>
    </row>
    <row r="118" spans="1:27" x14ac:dyDescent="0.25">
      <c r="A118">
        <v>82</v>
      </c>
      <c r="B118" s="15">
        <v>34782</v>
      </c>
      <c r="C118" s="25">
        <f t="shared" si="4"/>
        <v>6.4848303794860798E-2</v>
      </c>
      <c r="D118" s="25">
        <f>VLOOKUP(B118,input_BB!$B$19:$K$10000,$D$35,0)</f>
        <v>500.97</v>
      </c>
      <c r="E118" s="27">
        <f t="shared" si="5"/>
        <v>4.5595468002563186E-2</v>
      </c>
      <c r="F118" s="28">
        <f>VLOOKUP(B118,viz!$B$3:$E$1863,4,0)</f>
        <v>0</v>
      </c>
      <c r="G118" s="25">
        <f t="shared" si="6"/>
        <v>9.9109907720440094E-2</v>
      </c>
      <c r="I118" s="31">
        <v>34782</v>
      </c>
      <c r="J118" s="20">
        <v>6.4848303794860798E-2</v>
      </c>
      <c r="K118" s="20">
        <v>0</v>
      </c>
      <c r="L118" s="20">
        <v>1.35015543011613E-2</v>
      </c>
      <c r="M118" s="20">
        <v>3.2295398545665002E-2</v>
      </c>
      <c r="N118" s="20">
        <v>2.0470801924386099E-2</v>
      </c>
      <c r="O118" s="20">
        <v>0.122682144252323</v>
      </c>
      <c r="P118" s="20">
        <v>0.131830520885408</v>
      </c>
      <c r="Q118" s="20">
        <v>1.1736466299377401E-2</v>
      </c>
      <c r="R118" s="20">
        <v>7.3550339197540698E-2</v>
      </c>
      <c r="S118" s="20">
        <v>6.9422949418415106E-2</v>
      </c>
      <c r="T118" s="20" t="s">
        <v>122</v>
      </c>
      <c r="U118" s="20">
        <v>6.02393328996991E-2</v>
      </c>
      <c r="V118" s="20">
        <v>2.4204155101316599E-2</v>
      </c>
      <c r="W118" s="20">
        <v>1.46664197194244E-2</v>
      </c>
      <c r="X118" s="20">
        <v>0.21007785292568401</v>
      </c>
      <c r="Y118" s="20">
        <v>0.110881752645531</v>
      </c>
      <c r="Z118" s="20">
        <v>0.10444031188406901</v>
      </c>
      <c r="AA118" s="30">
        <f t="shared" si="7"/>
        <v>9.9109907720440094E-2</v>
      </c>
    </row>
    <row r="119" spans="1:27" x14ac:dyDescent="0.25">
      <c r="A119">
        <v>83</v>
      </c>
      <c r="B119" s="15">
        <v>34789</v>
      </c>
      <c r="C119" s="25">
        <f t="shared" si="4"/>
        <v>4.1602272540330901E-2</v>
      </c>
      <c r="D119" s="25">
        <f>VLOOKUP(B119,input_BB!$B$19:$K$10000,$D$35,0)</f>
        <v>500.71</v>
      </c>
      <c r="E119" s="27">
        <f t="shared" si="5"/>
        <v>1.9081544227108661E-2</v>
      </c>
      <c r="F119" s="28">
        <f>VLOOKUP(B119,viz!$B$3:$E$1863,4,0)</f>
        <v>0</v>
      </c>
      <c r="G119" s="25">
        <f t="shared" si="6"/>
        <v>6.7442100061146815E-2</v>
      </c>
      <c r="I119" s="31">
        <v>34789</v>
      </c>
      <c r="J119" s="20">
        <v>4.1602272540330901E-2</v>
      </c>
      <c r="K119" s="20">
        <v>0</v>
      </c>
      <c r="L119" s="20">
        <v>1.3066515891569199E-2</v>
      </c>
      <c r="M119" s="20">
        <v>5.8301229916625799E-2</v>
      </c>
      <c r="N119" s="20">
        <v>2.0234856087315099E-2</v>
      </c>
      <c r="O119" s="20">
        <v>0.136563247965658</v>
      </c>
      <c r="P119" s="20">
        <v>0.14012261416049199</v>
      </c>
      <c r="Q119" s="20">
        <v>4.34732139428681E-2</v>
      </c>
      <c r="R119" s="20">
        <v>5.2427978833929301E-2</v>
      </c>
      <c r="S119" s="20">
        <v>6.1437284330056303E-2</v>
      </c>
      <c r="T119" s="20">
        <v>6.2028915038720598E-3</v>
      </c>
      <c r="U119" s="20">
        <v>5.4480599515389798E-2</v>
      </c>
      <c r="V119" s="20">
        <v>9.6267897856966104E-3</v>
      </c>
      <c r="W119" s="20">
        <v>3.3347107600604099E-3</v>
      </c>
      <c r="X119" s="20">
        <v>0.19694455010575301</v>
      </c>
      <c r="Y119" s="20">
        <v>0.116221221188748</v>
      </c>
      <c r="Z119" s="20">
        <v>8.75622960119668E-2</v>
      </c>
      <c r="AA119" s="30">
        <f t="shared" si="7"/>
        <v>6.7442100061146815E-2</v>
      </c>
    </row>
    <row r="120" spans="1:27" x14ac:dyDescent="0.25">
      <c r="A120">
        <v>84</v>
      </c>
      <c r="B120" s="15">
        <v>34796</v>
      </c>
      <c r="C120" s="25">
        <f t="shared" si="4"/>
        <v>5.3545486181974397E-2</v>
      </c>
      <c r="D120" s="25">
        <f>VLOOKUP(B120,input_BB!$B$19:$K$10000,$D$35,0)</f>
        <v>506.42</v>
      </c>
      <c r="E120" s="27">
        <f t="shared" si="5"/>
        <v>3.2703717090134359E-2</v>
      </c>
      <c r="F120" s="28">
        <f>VLOOKUP(B120,viz!$B$3:$E$1863,4,0)</f>
        <v>0</v>
      </c>
      <c r="G120" s="25">
        <f t="shared" si="6"/>
        <v>0.13817490979003619</v>
      </c>
      <c r="I120" s="31">
        <v>34796</v>
      </c>
      <c r="J120" s="20">
        <v>5.3545486181974397E-2</v>
      </c>
      <c r="K120" s="20">
        <v>0</v>
      </c>
      <c r="L120" s="20">
        <v>3.1348636449078801E-2</v>
      </c>
      <c r="M120" s="20">
        <v>4.6920055307324703E-2</v>
      </c>
      <c r="N120" s="20">
        <v>3.5776821975175802E-2</v>
      </c>
      <c r="O120" s="20">
        <v>0.108223069588615</v>
      </c>
      <c r="P120" s="20">
        <v>0.147793949169997</v>
      </c>
      <c r="Q120" s="20">
        <v>2.5988160185124402E-2</v>
      </c>
      <c r="R120" s="20">
        <v>6.7268381757913803E-2</v>
      </c>
      <c r="S120" s="20">
        <v>5.8745546961579798E-2</v>
      </c>
      <c r="T120" s="20">
        <v>4.3681400421138302E-3</v>
      </c>
      <c r="U120" s="20">
        <v>9.0881466170635694E-2</v>
      </c>
      <c r="V120" s="20">
        <v>1.40979141138409E-2</v>
      </c>
      <c r="W120" s="20">
        <v>3.3195529505559603E-2</v>
      </c>
      <c r="X120" s="20">
        <v>0.18799655779679</v>
      </c>
      <c r="Y120" s="20">
        <v>6.6054037113981501E-2</v>
      </c>
      <c r="Z120" s="20">
        <v>8.1341733862268201E-2</v>
      </c>
      <c r="AA120" s="30">
        <f t="shared" si="7"/>
        <v>0.13817490979003619</v>
      </c>
    </row>
    <row r="121" spans="1:27" x14ac:dyDescent="0.25">
      <c r="A121">
        <v>85</v>
      </c>
      <c r="B121" s="15">
        <v>34803</v>
      </c>
      <c r="C121" s="25">
        <f t="shared" si="4"/>
        <v>3.1755391508340801E-2</v>
      </c>
      <c r="D121" s="25">
        <f>VLOOKUP(B121,input_BB!$B$19:$K$10000,$D$35,0)</f>
        <v>509.23</v>
      </c>
      <c r="E121" s="27">
        <f t="shared" si="5"/>
        <v>7.8504032960183892E-3</v>
      </c>
      <c r="F121" s="28">
        <f>VLOOKUP(B121,viz!$B$3:$E$1863,4,0)</f>
        <v>0</v>
      </c>
      <c r="G121" s="25">
        <f t="shared" si="6"/>
        <v>0.10093415114298759</v>
      </c>
      <c r="I121" s="31">
        <v>34803</v>
      </c>
      <c r="J121" s="20">
        <v>3.1755391508340801E-2</v>
      </c>
      <c r="K121" s="20">
        <v>0</v>
      </c>
      <c r="L121" s="20">
        <v>5.3149158585445396E-4</v>
      </c>
      <c r="M121" s="20">
        <v>4.8302341385154303E-2</v>
      </c>
      <c r="N121" s="20">
        <v>4.0926424530809302E-2</v>
      </c>
      <c r="O121" s="20">
        <v>0.13669886053854999</v>
      </c>
      <c r="P121" s="20">
        <v>0.12907793758310299</v>
      </c>
      <c r="Q121" s="20">
        <v>3.6850124109160699E-2</v>
      </c>
      <c r="R121" s="20">
        <v>5.4869775295453303E-2</v>
      </c>
      <c r="S121" s="20">
        <v>4.6710089071908302E-2</v>
      </c>
      <c r="T121" s="20">
        <v>7.8502904607755802E-4</v>
      </c>
      <c r="U121" s="20">
        <v>3.44868974181302E-2</v>
      </c>
      <c r="V121" s="20">
        <v>3.4159387911217302E-2</v>
      </c>
      <c r="W121" s="20">
        <v>3.2287865813640099E-2</v>
      </c>
      <c r="X121" s="20">
        <v>0.19571518287491199</v>
      </c>
      <c r="Y121" s="20">
        <v>9.6767090910601095E-2</v>
      </c>
      <c r="Z121" s="20">
        <v>0.111831501925429</v>
      </c>
      <c r="AA121" s="30">
        <f t="shared" si="7"/>
        <v>0.10093415114298759</v>
      </c>
    </row>
    <row r="122" spans="1:27" x14ac:dyDescent="0.25">
      <c r="A122">
        <v>86</v>
      </c>
      <c r="B122" s="15">
        <v>34810</v>
      </c>
      <c r="C122" s="25">
        <f t="shared" si="4"/>
        <v>4.4450212270021397E-2</v>
      </c>
      <c r="D122" s="25">
        <f>VLOOKUP(B122,input_BB!$B$19:$K$10000,$D$35,0)</f>
        <v>508.49</v>
      </c>
      <c r="E122" s="27">
        <f t="shared" si="5"/>
        <v>2.2329843090829235E-2</v>
      </c>
      <c r="F122" s="28">
        <f>VLOOKUP(B122,viz!$B$3:$E$1863,4,0)</f>
        <v>0</v>
      </c>
      <c r="G122" s="25">
        <f t="shared" si="6"/>
        <v>9.8472706992615094E-2</v>
      </c>
      <c r="I122" s="31">
        <v>34810</v>
      </c>
      <c r="J122" s="20">
        <v>4.4450212270021397E-2</v>
      </c>
      <c r="K122" s="20">
        <v>0</v>
      </c>
      <c r="L122" s="20">
        <v>1.8206125405063899E-2</v>
      </c>
      <c r="M122" s="20">
        <v>3.1117914661023299E-2</v>
      </c>
      <c r="N122" s="20">
        <v>2.0469785762525301E-2</v>
      </c>
      <c r="O122" s="20">
        <v>0.136530548767194</v>
      </c>
      <c r="P122" s="20">
        <v>0.102032395090387</v>
      </c>
      <c r="Q122" s="20">
        <v>5.54672853817781E-2</v>
      </c>
      <c r="R122" s="20">
        <v>5.7407488142985803E-2</v>
      </c>
      <c r="S122" s="20">
        <v>2.0445050759563901E-2</v>
      </c>
      <c r="T122" s="20" t="s">
        <v>122</v>
      </c>
      <c r="U122" s="20">
        <v>5.0790218548056799E-2</v>
      </c>
      <c r="V122" s="20">
        <v>2.6735939265620699E-2</v>
      </c>
      <c r="W122" s="20">
        <v>2.0946549178937599E-2</v>
      </c>
      <c r="X122" s="20">
        <v>0.208740191610226</v>
      </c>
      <c r="Y122" s="20">
        <v>8.2726291690089299E-2</v>
      </c>
      <c r="Z122" s="20">
        <v>0.16838421573654799</v>
      </c>
      <c r="AA122" s="30">
        <f t="shared" si="7"/>
        <v>9.8472706992615094E-2</v>
      </c>
    </row>
    <row r="123" spans="1:27" x14ac:dyDescent="0.25">
      <c r="A123">
        <v>87</v>
      </c>
      <c r="B123" s="15">
        <v>34817</v>
      </c>
      <c r="C123" s="25">
        <f t="shared" si="4"/>
        <v>3.6438517272472402E-2</v>
      </c>
      <c r="D123" s="25">
        <f>VLOOKUP(B123,input_BB!$B$19:$K$10000,$D$35,0)</f>
        <v>514.71</v>
      </c>
      <c r="E123" s="27">
        <f t="shared" si="5"/>
        <v>1.3191875919086302E-2</v>
      </c>
      <c r="F123" s="28">
        <f>VLOOKUP(B123,viz!$B$3:$E$1863,4,0)</f>
        <v>0</v>
      </c>
      <c r="G123" s="25">
        <f t="shared" si="6"/>
        <v>8.9958704034557996E-2</v>
      </c>
      <c r="I123" s="31">
        <v>34817</v>
      </c>
      <c r="J123" s="20">
        <v>3.6438517272472402E-2</v>
      </c>
      <c r="K123" s="20">
        <v>0</v>
      </c>
      <c r="L123" s="20">
        <v>1.5045034648010699E-2</v>
      </c>
      <c r="M123" s="20">
        <v>1.08800997903114E-2</v>
      </c>
      <c r="N123" s="20">
        <v>4.1075340263623E-2</v>
      </c>
      <c r="O123" s="20">
        <v>0.14600375640455401</v>
      </c>
      <c r="P123" s="20">
        <v>0.14404102935104099</v>
      </c>
      <c r="Q123" s="20">
        <v>3.29787114984397E-2</v>
      </c>
      <c r="R123" s="20">
        <v>5.1512313190378398E-2</v>
      </c>
      <c r="S123" s="20">
        <v>3.9207687971926898E-2</v>
      </c>
      <c r="T123" s="20">
        <v>1.08869230891452E-2</v>
      </c>
      <c r="U123" s="20">
        <v>4.7866333847307999E-2</v>
      </c>
      <c r="V123" s="20">
        <v>2.0983486156522901E-2</v>
      </c>
      <c r="W123" s="20">
        <v>2.1108884030727099E-2</v>
      </c>
      <c r="X123" s="20">
        <v>0.208284703412807</v>
      </c>
      <c r="Y123" s="20">
        <v>8.2207916237284004E-2</v>
      </c>
      <c r="Z123" s="20">
        <v>0.12791778010792099</v>
      </c>
      <c r="AA123" s="30">
        <f t="shared" si="7"/>
        <v>8.9958704034557996E-2</v>
      </c>
    </row>
    <row r="124" spans="1:27" x14ac:dyDescent="0.25">
      <c r="A124">
        <v>88</v>
      </c>
      <c r="B124" s="15">
        <v>34824</v>
      </c>
      <c r="C124" s="25">
        <f t="shared" si="4"/>
        <v>6.1665914952755002E-2</v>
      </c>
      <c r="D124" s="25">
        <f>VLOOKUP(B124,input_BB!$B$19:$K$10000,$D$35,0)</f>
        <v>520.12</v>
      </c>
      <c r="E124" s="27">
        <f t="shared" si="5"/>
        <v>4.1965703667328214E-2</v>
      </c>
      <c r="F124" s="28">
        <f>VLOOKUP(B124,viz!$B$3:$E$1863,4,0)</f>
        <v>0</v>
      </c>
      <c r="G124" s="25">
        <f t="shared" si="6"/>
        <v>0.11484142862625021</v>
      </c>
      <c r="I124" s="31">
        <v>34824</v>
      </c>
      <c r="J124" s="20">
        <v>6.1665914952755002E-2</v>
      </c>
      <c r="K124" s="20">
        <v>0</v>
      </c>
      <c r="L124" s="20">
        <v>1.15990710119292E-2</v>
      </c>
      <c r="M124" s="20">
        <v>5.5448292087136697E-2</v>
      </c>
      <c r="N124" s="20">
        <v>2.55351744330964E-2</v>
      </c>
      <c r="O124" s="20">
        <v>0.122465949818384</v>
      </c>
      <c r="P124" s="20">
        <v>0.11540910248231</v>
      </c>
      <c r="Q124" s="20">
        <v>5.5855373389850201E-2</v>
      </c>
      <c r="R124" s="20">
        <v>6.6663994236517907E-2</v>
      </c>
      <c r="S124" s="20">
        <v>4.01738720891009E-2</v>
      </c>
      <c r="T124" s="20" t="s">
        <v>122</v>
      </c>
      <c r="U124" s="20">
        <v>7.4251508017870699E-2</v>
      </c>
      <c r="V124" s="20">
        <v>3.4071298821537199E-3</v>
      </c>
      <c r="W124" s="20">
        <v>3.7182790726225802E-2</v>
      </c>
      <c r="X124" s="20">
        <v>0.18847608258651799</v>
      </c>
      <c r="Y124" s="20">
        <v>0.108170363872317</v>
      </c>
      <c r="Z124" s="20">
        <v>9.5361295366588605E-2</v>
      </c>
      <c r="AA124" s="30">
        <f t="shared" si="7"/>
        <v>0.11484142862625021</v>
      </c>
    </row>
    <row r="125" spans="1:27" x14ac:dyDescent="0.25">
      <c r="A125">
        <v>89</v>
      </c>
      <c r="B125" s="15">
        <v>34831</v>
      </c>
      <c r="C125" s="25">
        <f t="shared" si="4"/>
        <v>5.1537439227104201E-2</v>
      </c>
      <c r="D125" s="25">
        <f>VLOOKUP(B125,input_BB!$B$19:$K$10000,$D$35,0)</f>
        <v>525.54999999999995</v>
      </c>
      <c r="E125" s="27">
        <f t="shared" si="5"/>
        <v>3.0413381879104001E-2</v>
      </c>
      <c r="F125" s="28">
        <f>VLOOKUP(B125,viz!$B$3:$E$1863,4,0)</f>
        <v>0</v>
      </c>
      <c r="G125" s="25">
        <f t="shared" si="6"/>
        <v>0.1049867015125765</v>
      </c>
      <c r="I125" s="31">
        <v>34831</v>
      </c>
      <c r="J125" s="20">
        <v>5.1537439227104201E-2</v>
      </c>
      <c r="K125" s="20">
        <v>0</v>
      </c>
      <c r="L125" s="20">
        <v>2.25470141225139E-4</v>
      </c>
      <c r="M125" s="20">
        <v>5.7777882407491599E-2</v>
      </c>
      <c r="N125" s="20">
        <v>3.4633959591561E-2</v>
      </c>
      <c r="O125" s="20">
        <v>0.115934998442856</v>
      </c>
      <c r="P125" s="20">
        <v>0.139746151857854</v>
      </c>
      <c r="Q125" s="20">
        <v>4.5722037545091201E-2</v>
      </c>
      <c r="R125" s="20">
        <v>6.3594379564703499E-2</v>
      </c>
      <c r="S125" s="20">
        <v>5.4533062616537301E-2</v>
      </c>
      <c r="T125" s="20" t="s">
        <v>122</v>
      </c>
      <c r="U125" s="20">
        <v>3.7847204877859399E-2</v>
      </c>
      <c r="V125" s="20">
        <v>3.5055944006681897E-2</v>
      </c>
      <c r="W125" s="20">
        <v>3.2083552628035202E-2</v>
      </c>
      <c r="X125" s="20">
        <v>0.17539463646469799</v>
      </c>
      <c r="Y125" s="20">
        <v>0.10333919573450701</v>
      </c>
      <c r="Z125" s="20">
        <v>0.1041115241209</v>
      </c>
      <c r="AA125" s="30">
        <f t="shared" si="7"/>
        <v>0.1049867015125765</v>
      </c>
    </row>
    <row r="126" spans="1:27" x14ac:dyDescent="0.25">
      <c r="A126">
        <v>90</v>
      </c>
      <c r="B126" s="15">
        <v>34838</v>
      </c>
      <c r="C126" s="25">
        <f t="shared" si="4"/>
        <v>5.4441843181848498E-2</v>
      </c>
      <c r="D126" s="25">
        <f>VLOOKUP(B126,input_BB!$B$19:$K$10000,$D$35,0)</f>
        <v>519.19000000000005</v>
      </c>
      <c r="E126" s="27">
        <f t="shared" si="5"/>
        <v>3.3726082624708172E-2</v>
      </c>
      <c r="F126" s="28">
        <f>VLOOKUP(B126,viz!$B$3:$E$1863,4,0)</f>
        <v>0</v>
      </c>
      <c r="G126" s="25">
        <f t="shared" si="6"/>
        <v>0.15166555294449194</v>
      </c>
      <c r="I126" s="31">
        <v>34838</v>
      </c>
      <c r="J126" s="20">
        <v>5.4441843181848498E-2</v>
      </c>
      <c r="K126" s="20">
        <v>0</v>
      </c>
      <c r="L126" s="20">
        <v>1.6499816888313999E-2</v>
      </c>
      <c r="M126" s="20">
        <v>4.0895732958849497E-2</v>
      </c>
      <c r="N126" s="20">
        <v>3.22225004918507E-2</v>
      </c>
      <c r="O126" s="20">
        <v>0.10763102413530699</v>
      </c>
      <c r="P126" s="20">
        <v>0.102840508311204</v>
      </c>
      <c r="Q126" s="20">
        <v>4.7162627502073402E-2</v>
      </c>
      <c r="R126" s="20">
        <v>7.7288118680396103E-2</v>
      </c>
      <c r="S126" s="20">
        <v>2.1430459992875701E-2</v>
      </c>
      <c r="T126" s="20" t="s">
        <v>122</v>
      </c>
      <c r="U126" s="20">
        <v>0.10479425783910799</v>
      </c>
      <c r="V126" s="20">
        <v>4.4751002362037398E-2</v>
      </c>
      <c r="W126" s="20">
        <v>2.1202927433465399E-3</v>
      </c>
      <c r="X126" s="20">
        <v>0.232731646940985</v>
      </c>
      <c r="Y126" s="20">
        <v>8.4013889546471099E-2</v>
      </c>
      <c r="Z126" s="20">
        <v>8.5618121607180894E-2</v>
      </c>
      <c r="AA126" s="30">
        <f t="shared" si="7"/>
        <v>0.15166555294449194</v>
      </c>
    </row>
    <row r="127" spans="1:27" x14ac:dyDescent="0.25">
      <c r="A127">
        <v>91</v>
      </c>
      <c r="B127" s="15">
        <v>34845</v>
      </c>
      <c r="C127" s="25">
        <f t="shared" si="4"/>
        <v>3.3453576266765601E-2</v>
      </c>
      <c r="D127" s="25">
        <f>VLOOKUP(B127,input_BB!$B$19:$K$10000,$D$35,0)</f>
        <v>523.65</v>
      </c>
      <c r="E127" s="27">
        <f t="shared" si="5"/>
        <v>9.7873163436053741E-3</v>
      </c>
      <c r="F127" s="28">
        <f>VLOOKUP(B127,viz!$B$3:$E$1863,4,0)</f>
        <v>0</v>
      </c>
      <c r="G127" s="25">
        <f t="shared" si="6"/>
        <v>8.3280995565469307E-2</v>
      </c>
      <c r="I127" s="31">
        <v>34845</v>
      </c>
      <c r="J127" s="20">
        <v>3.3453576266765601E-2</v>
      </c>
      <c r="K127" s="20">
        <v>0</v>
      </c>
      <c r="L127" s="20">
        <v>1.1148716001185799E-2</v>
      </c>
      <c r="M127" s="20">
        <v>4.6791202023989197E-2</v>
      </c>
      <c r="N127" s="20">
        <v>4.3576789344569301E-2</v>
      </c>
      <c r="O127" s="20">
        <v>0.11352909998953201</v>
      </c>
      <c r="P127" s="20">
        <v>0.119291238391165</v>
      </c>
      <c r="Q127" s="20">
        <v>7.8556946480715401E-2</v>
      </c>
      <c r="R127" s="20">
        <v>4.7172909589416299E-2</v>
      </c>
      <c r="S127" s="20">
        <v>2.6175799780912501E-2</v>
      </c>
      <c r="T127" s="20">
        <v>1.1489258832840001E-2</v>
      </c>
      <c r="U127" s="20">
        <v>4.6243783505121899E-2</v>
      </c>
      <c r="V127" s="20">
        <v>2.2070029260726001E-2</v>
      </c>
      <c r="W127" s="20">
        <v>1.4967182799621399E-2</v>
      </c>
      <c r="X127" s="20">
        <v>0.217537056703658</v>
      </c>
      <c r="Y127" s="20">
        <v>0.115988623876462</v>
      </c>
      <c r="Z127" s="20">
        <v>8.5461363420086006E-2</v>
      </c>
      <c r="AA127" s="30">
        <f t="shared" si="7"/>
        <v>8.3280995565469307E-2</v>
      </c>
    </row>
    <row r="128" spans="1:27" x14ac:dyDescent="0.25">
      <c r="A128">
        <v>92</v>
      </c>
      <c r="B128" s="15">
        <v>34852</v>
      </c>
      <c r="C128" s="25">
        <f t="shared" si="4"/>
        <v>5.7259071618318599E-2</v>
      </c>
      <c r="D128" s="25">
        <f>VLOOKUP(B128,input_BB!$B$19:$K$10000,$D$35,0)</f>
        <v>532.51</v>
      </c>
      <c r="E128" s="27">
        <f t="shared" si="5"/>
        <v>3.69393528472566E-2</v>
      </c>
      <c r="F128" s="28">
        <f>VLOOKUP(B128,viz!$B$3:$E$1863,4,0)</f>
        <v>0</v>
      </c>
      <c r="G128" s="25">
        <f t="shared" si="6"/>
        <v>8.4655586687082951E-2</v>
      </c>
      <c r="I128" s="31">
        <v>34852</v>
      </c>
      <c r="J128" s="20">
        <v>5.7259071618318599E-2</v>
      </c>
      <c r="K128" s="20">
        <v>0</v>
      </c>
      <c r="L128" s="20">
        <v>1.5411638023332201E-2</v>
      </c>
      <c r="M128" s="20">
        <v>3.2932380114665497E-2</v>
      </c>
      <c r="N128" s="20">
        <v>2.98881129390795E-2</v>
      </c>
      <c r="O128" s="20">
        <v>0.119213009523809</v>
      </c>
      <c r="P128" s="20">
        <v>0.14141244399268299</v>
      </c>
      <c r="Q128" s="20">
        <v>7.4591814393902806E-2</v>
      </c>
      <c r="R128" s="20">
        <v>5.2626262702792102E-2</v>
      </c>
      <c r="S128" s="20">
        <v>2.6762566809288599E-2</v>
      </c>
      <c r="T128" s="20">
        <v>2.1481567177697798E-3</v>
      </c>
      <c r="U128" s="20">
        <v>4.9723001878127199E-2</v>
      </c>
      <c r="V128" s="20">
        <v>7.2140858054408497E-3</v>
      </c>
      <c r="W128" s="20">
        <v>2.7718499003514901E-2</v>
      </c>
      <c r="X128" s="20">
        <v>0.22281596118757399</v>
      </c>
      <c r="Y128" s="20">
        <v>8.3491013792057603E-2</v>
      </c>
      <c r="Z128" s="20">
        <v>0.114051053115963</v>
      </c>
      <c r="AA128" s="30">
        <f t="shared" si="7"/>
        <v>8.4655586687082951E-2</v>
      </c>
    </row>
    <row r="129" spans="1:27" x14ac:dyDescent="0.25">
      <c r="A129">
        <v>93</v>
      </c>
      <c r="B129" s="15">
        <v>34859</v>
      </c>
      <c r="C129" s="25">
        <f t="shared" si="4"/>
        <v>3.1569570302963298E-2</v>
      </c>
      <c r="D129" s="25">
        <f>VLOOKUP(B129,input_BB!$B$19:$K$10000,$D$35,0)</f>
        <v>527.94000000000005</v>
      </c>
      <c r="E129" s="27">
        <f t="shared" si="5"/>
        <v>7.638459621793047E-3</v>
      </c>
      <c r="F129" s="28">
        <f>VLOOKUP(B129,viz!$B$3:$E$1863,4,0)</f>
        <v>0</v>
      </c>
      <c r="G129" s="25">
        <f t="shared" si="6"/>
        <v>6.0516334414557532E-2</v>
      </c>
      <c r="I129" s="31">
        <v>34859</v>
      </c>
      <c r="J129" s="20">
        <v>3.1569570302963298E-2</v>
      </c>
      <c r="K129" s="20">
        <v>0</v>
      </c>
      <c r="L129" s="20">
        <v>3.2582637921464701E-2</v>
      </c>
      <c r="M129" s="20">
        <v>6.2787429887770696E-2</v>
      </c>
      <c r="N129" s="20">
        <v>5.7856858135700302E-2</v>
      </c>
      <c r="O129" s="20">
        <v>0.15945295196630499</v>
      </c>
      <c r="P129" s="20">
        <v>0.112498180801304</v>
      </c>
      <c r="Q129" s="20">
        <v>2.26932256477855E-2</v>
      </c>
      <c r="R129" s="20">
        <v>4.9325326458004103E-2</v>
      </c>
      <c r="S129" s="20">
        <v>3.0108458235634301E-2</v>
      </c>
      <c r="T129" s="20" t="s">
        <v>122</v>
      </c>
      <c r="U129" s="20">
        <v>4.1247785840388601E-2</v>
      </c>
      <c r="V129" s="20">
        <v>1.00714746409026E-2</v>
      </c>
      <c r="W129" s="20">
        <v>9.1970739332663306E-3</v>
      </c>
      <c r="X129" s="20">
        <v>0.206586086354973</v>
      </c>
      <c r="Y129" s="20">
        <v>0.108439469142356</v>
      </c>
      <c r="Z129" s="20">
        <v>9.7153041034144502E-2</v>
      </c>
      <c r="AA129" s="30">
        <f t="shared" si="7"/>
        <v>6.0516334414557532E-2</v>
      </c>
    </row>
    <row r="130" spans="1:27" x14ac:dyDescent="0.25">
      <c r="A130">
        <v>94</v>
      </c>
      <c r="B130" s="15">
        <v>34866</v>
      </c>
      <c r="C130" s="25">
        <f t="shared" si="4"/>
        <v>8.0691404640674605E-2</v>
      </c>
      <c r="D130" s="25">
        <f>VLOOKUP(B130,input_BB!$B$19:$K$10000,$D$35,0)</f>
        <v>539.83000000000004</v>
      </c>
      <c r="E130" s="27">
        <f t="shared" si="5"/>
        <v>6.3665768416139787E-2</v>
      </c>
      <c r="F130" s="28">
        <f>VLOOKUP(B130,viz!$B$3:$E$1863,4,0)</f>
        <v>0</v>
      </c>
      <c r="G130" s="25">
        <f t="shared" si="6"/>
        <v>0.16274781657362788</v>
      </c>
      <c r="I130" s="31">
        <v>34866</v>
      </c>
      <c r="J130" s="20">
        <v>8.0691404640674605E-2</v>
      </c>
      <c r="K130" s="20">
        <v>0</v>
      </c>
      <c r="L130" s="20">
        <v>3.07966666850247E-2</v>
      </c>
      <c r="M130" s="20">
        <v>4.8015604084885997E-2</v>
      </c>
      <c r="N130" s="20">
        <v>3.9422934195284802E-2</v>
      </c>
      <c r="O130" s="20">
        <v>0.117373771056608</v>
      </c>
      <c r="P130" s="20">
        <v>0.107749816932994</v>
      </c>
      <c r="Q130" s="20">
        <v>5.2368962519802602E-2</v>
      </c>
      <c r="R130" s="20">
        <v>5.15334442108311E-2</v>
      </c>
      <c r="S130" s="20">
        <v>9.7851317093008497E-3</v>
      </c>
      <c r="T130" s="20" t="s">
        <v>122</v>
      </c>
      <c r="U130" s="20">
        <v>0.10203479704677999</v>
      </c>
      <c r="V130" s="20">
        <v>4.75890367052599E-2</v>
      </c>
      <c r="W130" s="20">
        <v>1.3123982821588E-2</v>
      </c>
      <c r="X130" s="20">
        <v>0.20728968232928099</v>
      </c>
      <c r="Y130" s="20">
        <v>7.0334645875201399E-2</v>
      </c>
      <c r="Z130" s="20">
        <v>0.102581523827156</v>
      </c>
      <c r="AA130" s="30">
        <f t="shared" si="7"/>
        <v>0.16274781657362788</v>
      </c>
    </row>
    <row r="131" spans="1:27" x14ac:dyDescent="0.25">
      <c r="A131">
        <v>95</v>
      </c>
      <c r="B131" s="15">
        <v>34873</v>
      </c>
      <c r="C131" s="25">
        <f t="shared" si="4"/>
        <v>5.0828866660594899E-2</v>
      </c>
      <c r="D131" s="25">
        <f>VLOOKUP(B131,input_BB!$B$19:$K$10000,$D$35,0)</f>
        <v>549.71</v>
      </c>
      <c r="E131" s="27">
        <f t="shared" si="5"/>
        <v>2.9605199234415146E-2</v>
      </c>
      <c r="F131" s="28">
        <f>VLOOKUP(B131,viz!$B$3:$E$1863,4,0)</f>
        <v>0</v>
      </c>
      <c r="G131" s="25">
        <f t="shared" si="6"/>
        <v>0.10458734697783482</v>
      </c>
      <c r="I131" s="31">
        <v>34873</v>
      </c>
      <c r="J131" s="20">
        <v>5.0828866660594899E-2</v>
      </c>
      <c r="K131" s="20">
        <v>0</v>
      </c>
      <c r="L131" s="20">
        <v>5.8886244050579796E-3</v>
      </c>
      <c r="M131" s="20">
        <v>6.4679952824407402E-2</v>
      </c>
      <c r="N131" s="20">
        <v>3.4941430452454403E-2</v>
      </c>
      <c r="O131" s="20">
        <v>0.120187928467918</v>
      </c>
      <c r="P131" s="20">
        <v>0.14361497199270301</v>
      </c>
      <c r="Q131" s="20">
        <v>5.5643243670847699E-2</v>
      </c>
      <c r="R131" s="20">
        <v>7.3006929778059101E-2</v>
      </c>
      <c r="S131" s="20">
        <v>1.6690310926637301E-2</v>
      </c>
      <c r="T131" s="20">
        <v>2.73858618590707E-3</v>
      </c>
      <c r="U131" s="20">
        <v>6.5336831159397299E-2</v>
      </c>
      <c r="V131" s="20">
        <v>3.6919956990120101E-2</v>
      </c>
      <c r="W131" s="20">
        <v>2.3305588283174198E-3</v>
      </c>
      <c r="X131" s="20">
        <v>0.20421379271944901</v>
      </c>
      <c r="Y131" s="20">
        <v>8.88581508300888E-2</v>
      </c>
      <c r="Z131" s="20">
        <v>8.4948730768635197E-2</v>
      </c>
      <c r="AA131" s="30">
        <f t="shared" si="7"/>
        <v>0.10458734697783482</v>
      </c>
    </row>
    <row r="132" spans="1:27" x14ac:dyDescent="0.25">
      <c r="A132">
        <v>96</v>
      </c>
      <c r="B132" s="15">
        <v>34880</v>
      </c>
      <c r="C132" s="25">
        <f t="shared" si="4"/>
        <v>3.7240192294120802E-2</v>
      </c>
      <c r="D132" s="25">
        <f>VLOOKUP(B132,input_BB!$B$19:$K$10000,$D$35,0)</f>
        <v>544.75</v>
      </c>
      <c r="E132" s="27">
        <f t="shared" si="5"/>
        <v>1.4106249223670477E-2</v>
      </c>
      <c r="F132" s="28">
        <f>VLOOKUP(B132,viz!$B$3:$E$1863,4,0)</f>
        <v>0</v>
      </c>
      <c r="G132" s="25">
        <f t="shared" si="6"/>
        <v>0.12266625778385271</v>
      </c>
      <c r="I132" s="31">
        <v>34880</v>
      </c>
      <c r="J132" s="20">
        <v>3.7240192294120802E-2</v>
      </c>
      <c r="K132" s="20">
        <v>0</v>
      </c>
      <c r="L132" s="20">
        <v>1.84821409440151E-2</v>
      </c>
      <c r="M132" s="20">
        <v>5.4225533362045303E-2</v>
      </c>
      <c r="N132" s="20">
        <v>3.5323944654516298E-2</v>
      </c>
      <c r="O132" s="20">
        <v>0.10175581028526801</v>
      </c>
      <c r="P132" s="20">
        <v>0.137460817998769</v>
      </c>
      <c r="Q132" s="20">
        <v>5.3873323665486299E-2</v>
      </c>
      <c r="R132" s="20">
        <v>4.5990105792288398E-2</v>
      </c>
      <c r="S132" s="20">
        <v>2.1898795347035201E-2</v>
      </c>
      <c r="T132" s="20" t="s">
        <v>122</v>
      </c>
      <c r="U132" s="20">
        <v>8.0450310290245505E-2</v>
      </c>
      <c r="V132" s="20">
        <v>1.9602800603038099E-2</v>
      </c>
      <c r="W132" s="20">
        <v>2.2613146890569098E-2</v>
      </c>
      <c r="X132" s="20">
        <v>0.22360645577098201</v>
      </c>
      <c r="Y132" s="20">
        <v>0.12329403212882099</v>
      </c>
      <c r="Z132" s="20">
        <v>6.1422782266921098E-2</v>
      </c>
      <c r="AA132" s="30">
        <f t="shared" si="7"/>
        <v>0.12266625778385271</v>
      </c>
    </row>
    <row r="133" spans="1:27" x14ac:dyDescent="0.25">
      <c r="A133">
        <v>97</v>
      </c>
      <c r="B133" s="15">
        <v>34887</v>
      </c>
      <c r="C133" s="25">
        <f t="shared" si="4"/>
        <v>5.6851346045732498E-2</v>
      </c>
      <c r="D133" s="25">
        <f>VLOOKUP(B133,input_BB!$B$19:$K$10000,$D$35,0)</f>
        <v>556.37</v>
      </c>
      <c r="E133" s="27">
        <f t="shared" si="5"/>
        <v>3.6474309819718519E-2</v>
      </c>
      <c r="F133" s="28">
        <f>VLOOKUP(B133,viz!$B$3:$E$1863,4,0)</f>
        <v>0</v>
      </c>
      <c r="G133" s="25">
        <f t="shared" si="6"/>
        <v>8.1832052108307393E-2</v>
      </c>
      <c r="I133" s="31">
        <v>34887</v>
      </c>
      <c r="J133" s="20">
        <v>5.6851346045732498E-2</v>
      </c>
      <c r="K133" s="20">
        <v>0</v>
      </c>
      <c r="L133" s="20">
        <v>3.3854673927812599E-2</v>
      </c>
      <c r="M133" s="20">
        <v>8.1863528022336998E-2</v>
      </c>
      <c r="N133" s="20">
        <v>1.2705262576484201E-2</v>
      </c>
      <c r="O133" s="20">
        <v>0.13646764470980399</v>
      </c>
      <c r="P133" s="20">
        <v>0.12542760990469901</v>
      </c>
      <c r="Q133" s="20">
        <v>2.98111848592536E-2</v>
      </c>
      <c r="R133" s="20">
        <v>5.7142882772819897E-2</v>
      </c>
      <c r="S133" s="20">
        <v>2.3839272734398901E-2</v>
      </c>
      <c r="T133" s="20">
        <v>1.5402065330079799E-3</v>
      </c>
      <c r="U133" s="20">
        <v>3.16473076430029E-2</v>
      </c>
      <c r="V133" s="20">
        <v>3.72325077582683E-2</v>
      </c>
      <c r="W133" s="20">
        <v>1.2952236707036199E-2</v>
      </c>
      <c r="X133" s="20">
        <v>0.21778458083755001</v>
      </c>
      <c r="Y133" s="20">
        <v>9.3994120687826394E-2</v>
      </c>
      <c r="Z133" s="20">
        <v>0.103736980325698</v>
      </c>
      <c r="AA133" s="30">
        <f t="shared" si="7"/>
        <v>8.1832052108307393E-2</v>
      </c>
    </row>
    <row r="134" spans="1:27" x14ac:dyDescent="0.25">
      <c r="A134">
        <v>98</v>
      </c>
      <c r="B134" s="15">
        <v>34894</v>
      </c>
      <c r="C134" s="25">
        <f t="shared" si="4"/>
        <v>8.9393571019172696E-2</v>
      </c>
      <c r="D134" s="25">
        <f>VLOOKUP(B134,input_BB!$B$19:$K$10000,$D$35,0)</f>
        <v>559.89</v>
      </c>
      <c r="E134" s="27">
        <f t="shared" si="5"/>
        <v>7.3591272409250882E-2</v>
      </c>
      <c r="F134" s="28">
        <f>VLOOKUP(B134,viz!$B$3:$E$1863,4,0)</f>
        <v>0</v>
      </c>
      <c r="G134" s="25">
        <f t="shared" si="6"/>
        <v>0.17589071767124467</v>
      </c>
      <c r="I134" s="31">
        <v>34894</v>
      </c>
      <c r="J134" s="20">
        <v>8.9393571019172696E-2</v>
      </c>
      <c r="K134" s="20">
        <v>0</v>
      </c>
      <c r="L134" s="20">
        <v>3.72769647439119E-2</v>
      </c>
      <c r="M134" s="20">
        <v>4.2535150803204899E-2</v>
      </c>
      <c r="N134" s="20">
        <v>9.5201432440276193E-3</v>
      </c>
      <c r="O134" s="20">
        <v>0.111534846292936</v>
      </c>
      <c r="P134" s="20">
        <v>0.13585287537590601</v>
      </c>
      <c r="Q134" s="20">
        <v>3.7734648156377601E-2</v>
      </c>
      <c r="R134" s="20">
        <v>7.5712487710247994E-2</v>
      </c>
      <c r="S134" s="20">
        <v>1.8728316530772102E-2</v>
      </c>
      <c r="T134" s="20">
        <v>4.1436751753300997E-3</v>
      </c>
      <c r="U134" s="20">
        <v>0.105538921028333</v>
      </c>
      <c r="V134" s="20">
        <v>6.0589583977571901E-2</v>
      </c>
      <c r="W134" s="20">
        <v>9.7622126653397704E-3</v>
      </c>
      <c r="X134" s="20">
        <v>0.17800583123858901</v>
      </c>
      <c r="Y134" s="20">
        <v>8.3280090413821298E-2</v>
      </c>
      <c r="Z134" s="20">
        <v>8.9784252643630102E-2</v>
      </c>
      <c r="AA134" s="30">
        <f t="shared" si="7"/>
        <v>0.17589071767124467</v>
      </c>
    </row>
    <row r="135" spans="1:27" x14ac:dyDescent="0.25">
      <c r="A135">
        <v>99</v>
      </c>
      <c r="B135" s="15">
        <v>34901</v>
      </c>
      <c r="C135" s="25">
        <f t="shared" si="4"/>
        <v>6.5287262201309204E-2</v>
      </c>
      <c r="D135" s="25">
        <f>VLOOKUP(B135,input_BB!$B$19:$K$10000,$D$35,0)</f>
        <v>553.62</v>
      </c>
      <c r="E135" s="27">
        <f t="shared" si="5"/>
        <v>4.6096134529323533E-2</v>
      </c>
      <c r="F135" s="28">
        <f>VLOOKUP(B135,viz!$B$3:$E$1863,4,0)</f>
        <v>0</v>
      </c>
      <c r="G135" s="25">
        <f t="shared" si="6"/>
        <v>0.10974362211749471</v>
      </c>
      <c r="I135" s="31">
        <v>34901</v>
      </c>
      <c r="J135" s="20">
        <v>6.5287262201309204E-2</v>
      </c>
      <c r="K135" s="20">
        <v>0</v>
      </c>
      <c r="L135" s="20">
        <v>2.44372908264699E-2</v>
      </c>
      <c r="M135" s="20">
        <v>5.6432382305654602E-2</v>
      </c>
      <c r="N135" s="20">
        <v>3.0922986707368198E-2</v>
      </c>
      <c r="O135" s="20">
        <v>0.12065459059314899</v>
      </c>
      <c r="P135" s="20">
        <v>0.125497642634981</v>
      </c>
      <c r="Q135" s="20">
        <v>3.4649294355158497E-2</v>
      </c>
      <c r="R135" s="20">
        <v>7.0701920894603407E-2</v>
      </c>
      <c r="S135" s="20">
        <v>1.9266773621689302E-2</v>
      </c>
      <c r="T135" s="20">
        <v>4.8924441068421802E-3</v>
      </c>
      <c r="U135" s="20">
        <v>7.7855296954443903E-2</v>
      </c>
      <c r="V135" s="20">
        <v>2.1473577669033999E-2</v>
      </c>
      <c r="W135" s="20">
        <v>1.04147474940168E-2</v>
      </c>
      <c r="X135" s="20">
        <v>0.23105013917863901</v>
      </c>
      <c r="Y135" s="20">
        <v>9.0698680176578297E-2</v>
      </c>
      <c r="Z135" s="20">
        <v>8.1052232481372402E-2</v>
      </c>
      <c r="AA135" s="30">
        <f t="shared" si="7"/>
        <v>0.10974362211749471</v>
      </c>
    </row>
    <row r="136" spans="1:27" x14ac:dyDescent="0.25">
      <c r="A136">
        <v>100</v>
      </c>
      <c r="B136" s="15">
        <v>34908</v>
      </c>
      <c r="C136" s="25">
        <f t="shared" si="4"/>
        <v>3.7201050668954801E-2</v>
      </c>
      <c r="D136" s="25">
        <f>VLOOKUP(B136,input_BB!$B$19:$K$10000,$D$35,0)</f>
        <v>562.92999999999995</v>
      </c>
      <c r="E136" s="27">
        <f t="shared" si="5"/>
        <v>1.4061605127018643E-2</v>
      </c>
      <c r="F136" s="28">
        <f>VLOOKUP(B136,viz!$B$3:$E$1863,4,0)</f>
        <v>0</v>
      </c>
      <c r="G136" s="25">
        <f t="shared" si="6"/>
        <v>0.15094250614346469</v>
      </c>
      <c r="I136" s="31">
        <v>34908</v>
      </c>
      <c r="J136" s="20">
        <v>3.7201050668954801E-2</v>
      </c>
      <c r="K136" s="20">
        <v>0</v>
      </c>
      <c r="L136" s="20">
        <v>1.65808407704214E-2</v>
      </c>
      <c r="M136" s="20">
        <v>5.3186091975536497E-2</v>
      </c>
      <c r="N136" s="20">
        <v>2.38730555652822E-2</v>
      </c>
      <c r="O136" s="20">
        <v>0.11697085766778401</v>
      </c>
      <c r="P136" s="20">
        <v>0.10071466037396</v>
      </c>
      <c r="Q136" s="20">
        <v>4.6107604200170099E-2</v>
      </c>
      <c r="R136" s="20">
        <v>6.5197596290000007E-2</v>
      </c>
      <c r="S136" s="20">
        <v>9.36807948884112E-3</v>
      </c>
      <c r="T136" s="20">
        <v>2.2721979790322499E-3</v>
      </c>
      <c r="U136" s="20">
        <v>0.10245960943792599</v>
      </c>
      <c r="V136" s="20">
        <v>3.0159738571862601E-2</v>
      </c>
      <c r="W136" s="20">
        <v>1.8323158133676101E-2</v>
      </c>
      <c r="X136" s="20">
        <v>0.236118131872883</v>
      </c>
      <c r="Y136" s="20">
        <v>9.40206613564811E-2</v>
      </c>
      <c r="Z136" s="20">
        <v>8.4647716316143901E-2</v>
      </c>
      <c r="AA136" s="30">
        <f t="shared" si="7"/>
        <v>0.15094250614346469</v>
      </c>
    </row>
    <row r="137" spans="1:27" x14ac:dyDescent="0.25">
      <c r="A137">
        <v>101</v>
      </c>
      <c r="B137" s="15">
        <v>34915</v>
      </c>
      <c r="C137" s="25">
        <f t="shared" si="4"/>
        <v>5.3283113986253697E-2</v>
      </c>
      <c r="D137" s="25">
        <f>VLOOKUP(B137,input_BB!$B$19:$K$10000,$D$35,0)</f>
        <v>558.94000000000005</v>
      </c>
      <c r="E137" s="27">
        <f t="shared" si="5"/>
        <v>3.2404461001128551E-2</v>
      </c>
      <c r="F137" s="28">
        <f>VLOOKUP(B137,viz!$B$3:$E$1863,4,0)</f>
        <v>0</v>
      </c>
      <c r="G137" s="25">
        <f t="shared" si="6"/>
        <v>0.1080361241522621</v>
      </c>
      <c r="I137" s="31">
        <v>34915</v>
      </c>
      <c r="J137" s="20">
        <v>5.3283113986253697E-2</v>
      </c>
      <c r="K137" s="20">
        <v>0</v>
      </c>
      <c r="L137" s="20">
        <v>2.1513081445715801E-2</v>
      </c>
      <c r="M137" s="20">
        <v>6.5284646754328601E-2</v>
      </c>
      <c r="N137" s="20">
        <v>2.5272288953446301E-2</v>
      </c>
      <c r="O137" s="20">
        <v>0.12985224224133901</v>
      </c>
      <c r="P137" s="20">
        <v>0.117383587512953</v>
      </c>
      <c r="Q137" s="20">
        <v>1.9344167426561299E-2</v>
      </c>
      <c r="R137" s="20">
        <v>5.3305666181438401E-2</v>
      </c>
      <c r="S137" s="20">
        <v>3.01256522803732E-2</v>
      </c>
      <c r="T137" s="20">
        <v>9.0140027979524594E-3</v>
      </c>
      <c r="U137" s="20">
        <v>5.0007225269304997E-2</v>
      </c>
      <c r="V137" s="20">
        <v>3.43781423802147E-2</v>
      </c>
      <c r="W137" s="20">
        <v>2.3650756502742398E-2</v>
      </c>
      <c r="X137" s="20">
        <v>0.23504549371518699</v>
      </c>
      <c r="Y137" s="20">
        <v>9.9117629822294398E-2</v>
      </c>
      <c r="Z137" s="20">
        <v>8.6705416716148495E-2</v>
      </c>
      <c r="AA137" s="30">
        <f t="shared" si="7"/>
        <v>0.1080361241522621</v>
      </c>
    </row>
    <row r="138" spans="1:27" x14ac:dyDescent="0.25">
      <c r="A138">
        <v>102</v>
      </c>
      <c r="B138" s="15">
        <v>34922</v>
      </c>
      <c r="C138" s="25">
        <f t="shared" si="4"/>
        <v>4.8131428658962201E-2</v>
      </c>
      <c r="D138" s="25">
        <f>VLOOKUP(B138,input_BB!$B$19:$K$10000,$D$35,0)</f>
        <v>555.11</v>
      </c>
      <c r="E138" s="27">
        <f t="shared" si="5"/>
        <v>2.6528559407977378E-2</v>
      </c>
      <c r="F138" s="28">
        <f>VLOOKUP(B138,viz!$B$3:$E$1863,4,0)</f>
        <v>0</v>
      </c>
      <c r="G138" s="25">
        <f t="shared" si="6"/>
        <v>0.14489342737702454</v>
      </c>
      <c r="I138" s="31">
        <v>34922</v>
      </c>
      <c r="J138" s="20">
        <v>4.8131428658962201E-2</v>
      </c>
      <c r="K138" s="20">
        <v>0</v>
      </c>
      <c r="L138" s="20">
        <v>1.6213300140707699E-2</v>
      </c>
      <c r="M138" s="20">
        <v>6.6982837888318894E-2</v>
      </c>
      <c r="N138" s="20">
        <v>2.6742171527990001E-2</v>
      </c>
      <c r="O138" s="20">
        <v>0.112430924418121</v>
      </c>
      <c r="P138" s="20">
        <v>0.14518063184334201</v>
      </c>
      <c r="Q138" s="20">
        <v>1.9083459035791402E-2</v>
      </c>
      <c r="R138" s="20">
        <v>8.4264655378398598E-2</v>
      </c>
      <c r="S138" s="20">
        <v>1.6525612840581499E-2</v>
      </c>
      <c r="T138" s="20">
        <v>7.9730417507639596E-4</v>
      </c>
      <c r="U138" s="20">
        <v>9.5652113680268394E-2</v>
      </c>
      <c r="V138" s="20">
        <v>4.0899032834590503E-2</v>
      </c>
      <c r="W138" s="20">
        <v>8.3422808621656398E-3</v>
      </c>
      <c r="X138" s="20">
        <v>0.210048325733795</v>
      </c>
      <c r="Y138" s="20">
        <v>8.65787653253655E-2</v>
      </c>
      <c r="Z138" s="20">
        <v>7.0258584315488801E-2</v>
      </c>
      <c r="AA138" s="30">
        <f t="shared" si="7"/>
        <v>0.14489342737702454</v>
      </c>
    </row>
    <row r="139" spans="1:27" x14ac:dyDescent="0.25">
      <c r="A139">
        <v>103</v>
      </c>
      <c r="B139" s="15">
        <v>34929</v>
      </c>
      <c r="C139" s="25">
        <f t="shared" si="4"/>
        <v>3.4734059125184999E-2</v>
      </c>
      <c r="D139" s="25">
        <f>VLOOKUP(B139,input_BB!$B$19:$K$10000,$D$35,0)</f>
        <v>559.21</v>
      </c>
      <c r="E139" s="27">
        <f t="shared" si="5"/>
        <v>1.1247807578955157E-2</v>
      </c>
      <c r="F139" s="28">
        <f>VLOOKUP(B139,viz!$B$3:$E$1863,4,0)</f>
        <v>0</v>
      </c>
      <c r="G139" s="25">
        <f t="shared" si="6"/>
        <v>0.15723914172201731</v>
      </c>
      <c r="I139" s="31">
        <v>34929</v>
      </c>
      <c r="J139" s="20">
        <v>3.4734059125184999E-2</v>
      </c>
      <c r="K139" s="20">
        <v>0</v>
      </c>
      <c r="L139" s="20">
        <v>1.60821306016826E-2</v>
      </c>
      <c r="M139" s="20">
        <v>4.0993369998072703E-2</v>
      </c>
      <c r="N139" s="20">
        <v>2.5815254183113302E-2</v>
      </c>
      <c r="O139" s="20">
        <v>0.13351279743001401</v>
      </c>
      <c r="P139" s="20">
        <v>0.132802177025236</v>
      </c>
      <c r="Q139" s="20">
        <v>4.1011730635650202E-2</v>
      </c>
      <c r="R139" s="20">
        <v>5.26930979181989E-2</v>
      </c>
      <c r="S139" s="20">
        <v>2.1131134540760401E-2</v>
      </c>
      <c r="T139" s="20">
        <v>6.2269530562285898E-3</v>
      </c>
      <c r="U139" s="20">
        <v>0.107630251683239</v>
      </c>
      <c r="V139" s="20">
        <v>1.36767172142636E-2</v>
      </c>
      <c r="W139" s="20">
        <v>3.5932172824514698E-2</v>
      </c>
      <c r="X139" s="20">
        <v>0.21083409673262901</v>
      </c>
      <c r="Y139" s="20">
        <v>7.4152720923368706E-2</v>
      </c>
      <c r="Z139" s="20">
        <v>8.7505395233028402E-2</v>
      </c>
      <c r="AA139" s="30">
        <f t="shared" si="7"/>
        <v>0.15723914172201731</v>
      </c>
    </row>
    <row r="140" spans="1:27" x14ac:dyDescent="0.25">
      <c r="A140">
        <v>104</v>
      </c>
      <c r="B140" s="15">
        <v>34936</v>
      </c>
      <c r="C140" s="25">
        <f t="shared" si="4"/>
        <v>4.3277826160192497E-2</v>
      </c>
      <c r="D140" s="25">
        <f>VLOOKUP(B140,input_BB!$B$19:$K$10000,$D$35,0)</f>
        <v>560.1</v>
      </c>
      <c r="E140" s="27">
        <f t="shared" si="5"/>
        <v>2.0992644684312091E-2</v>
      </c>
      <c r="F140" s="28">
        <f>VLOOKUP(B140,viz!$B$3:$E$1863,4,0)</f>
        <v>0</v>
      </c>
      <c r="G140" s="25">
        <f t="shared" si="6"/>
        <v>0.16951741014060867</v>
      </c>
      <c r="I140" s="31">
        <v>34936</v>
      </c>
      <c r="J140" s="20">
        <v>4.3277826160192497E-2</v>
      </c>
      <c r="K140" s="20">
        <v>0</v>
      </c>
      <c r="L140" s="20">
        <v>3.2436396485506599E-2</v>
      </c>
      <c r="M140" s="20">
        <v>3.4991584776742503E-2</v>
      </c>
      <c r="N140" s="20">
        <v>3.9886077500163097E-2</v>
      </c>
      <c r="O140" s="20">
        <v>0.11639099454596701</v>
      </c>
      <c r="P140" s="20">
        <v>0.14524367133007299</v>
      </c>
      <c r="Q140" s="20">
        <v>2.1997654638902301E-2</v>
      </c>
      <c r="R140" s="20">
        <v>5.56769327103179E-2</v>
      </c>
      <c r="S140" s="20">
        <v>1.69304741466191E-2</v>
      </c>
      <c r="T140" s="20">
        <v>8.6263579584008702E-3</v>
      </c>
      <c r="U140" s="20">
        <v>0.11639637059253</v>
      </c>
      <c r="V140" s="20">
        <v>3.9403652848232898E-2</v>
      </c>
      <c r="W140" s="20">
        <v>1.3717386699845799E-2</v>
      </c>
      <c r="X140" s="20">
        <v>0.20580248991017699</v>
      </c>
      <c r="Y140" s="20">
        <v>7.9833399274769096E-2</v>
      </c>
      <c r="Z140" s="20">
        <v>7.2666556581752306E-2</v>
      </c>
      <c r="AA140" s="30">
        <f t="shared" si="7"/>
        <v>0.16951741014060867</v>
      </c>
    </row>
    <row r="141" spans="1:27" x14ac:dyDescent="0.25">
      <c r="A141">
        <v>105</v>
      </c>
      <c r="B141" s="15">
        <v>34943</v>
      </c>
      <c r="C141" s="25">
        <f t="shared" si="4"/>
        <v>5.8861117810010903E-2</v>
      </c>
      <c r="D141" s="25">
        <f>VLOOKUP(B141,input_BB!$B$19:$K$10000,$D$35,0)</f>
        <v>563.84</v>
      </c>
      <c r="E141" s="27">
        <f t="shared" si="5"/>
        <v>3.876661231129995E-2</v>
      </c>
      <c r="F141" s="28">
        <f>VLOOKUP(B141,viz!$B$3:$E$1863,4,0)</f>
        <v>0</v>
      </c>
      <c r="G141" s="25">
        <f t="shared" si="6"/>
        <v>0.1127250154913812</v>
      </c>
      <c r="I141" s="31">
        <v>34943</v>
      </c>
      <c r="J141" s="20">
        <v>5.8861117810010903E-2</v>
      </c>
      <c r="K141" s="20">
        <v>0</v>
      </c>
      <c r="L141" s="20">
        <v>1.9437919663330298E-2</v>
      </c>
      <c r="M141" s="20">
        <v>3.0624014528475199E-2</v>
      </c>
      <c r="N141" s="20">
        <v>4.4794926262525903E-2</v>
      </c>
      <c r="O141" s="20">
        <v>0.13738022468452901</v>
      </c>
      <c r="P141" s="20">
        <v>0.15032145823266899</v>
      </c>
      <c r="Q141" s="20">
        <v>1.8388010403726601E-2</v>
      </c>
      <c r="R141" s="20">
        <v>4.4676805150411801E-2</v>
      </c>
      <c r="S141" s="20">
        <v>3.6500209714187798E-2</v>
      </c>
      <c r="T141" s="20">
        <v>3.7348863079880298E-3</v>
      </c>
      <c r="U141" s="20">
        <v>7.0452067261840001E-2</v>
      </c>
      <c r="V141" s="20">
        <v>1.9478478129764401E-2</v>
      </c>
      <c r="W141" s="20">
        <v>2.2794470099776799E-2</v>
      </c>
      <c r="X141" s="20">
        <v>0.22416200940402001</v>
      </c>
      <c r="Y141" s="20">
        <v>9.9794424408877799E-2</v>
      </c>
      <c r="Z141" s="20">
        <v>7.7460095747877197E-2</v>
      </c>
      <c r="AA141" s="30">
        <f t="shared" si="7"/>
        <v>0.1127250154913812</v>
      </c>
    </row>
    <row r="142" spans="1:27" x14ac:dyDescent="0.25">
      <c r="A142">
        <v>106</v>
      </c>
      <c r="B142" s="15">
        <v>34950</v>
      </c>
      <c r="C142" s="25">
        <f t="shared" si="4"/>
        <v>3.1054064631462101E-2</v>
      </c>
      <c r="D142" s="25">
        <f>VLOOKUP(B142,input_BB!$B$19:$K$10000,$D$35,0)</f>
        <v>572.67999999999995</v>
      </c>
      <c r="E142" s="27">
        <f t="shared" si="5"/>
        <v>7.0504849292384294E-3</v>
      </c>
      <c r="F142" s="28">
        <f>VLOOKUP(B142,viz!$B$3:$E$1863,4,0)</f>
        <v>0</v>
      </c>
      <c r="G142" s="25">
        <f t="shared" si="6"/>
        <v>0.15961950349853479</v>
      </c>
      <c r="I142" s="31">
        <v>34950</v>
      </c>
      <c r="J142" s="20">
        <v>3.1054064631462101E-2</v>
      </c>
      <c r="K142" s="20">
        <v>0</v>
      </c>
      <c r="L142" s="20">
        <v>2.7962093361986601E-2</v>
      </c>
      <c r="M142" s="20">
        <v>3.3345964347688301E-2</v>
      </c>
      <c r="N142" s="20">
        <v>3.4878945981530497E-2</v>
      </c>
      <c r="O142" s="20">
        <v>0.110832564078184</v>
      </c>
      <c r="P142" s="20">
        <v>0.13831501345709901</v>
      </c>
      <c r="Q142" s="20">
        <v>1.9221462541650001E-2</v>
      </c>
      <c r="R142" s="20">
        <v>8.77245230627509E-2</v>
      </c>
      <c r="S142" s="20">
        <v>1.66949623175437E-2</v>
      </c>
      <c r="T142" s="20">
        <v>6.5811183220558503E-3</v>
      </c>
      <c r="U142" s="20">
        <v>9.4610427946341502E-2</v>
      </c>
      <c r="V142" s="20">
        <v>4.8736025133343699E-2</v>
      </c>
      <c r="W142" s="20">
        <v>1.6273050418849602E-2</v>
      </c>
      <c r="X142" s="20">
        <v>0.22119585671723699</v>
      </c>
      <c r="Y142" s="20">
        <v>7.1425025889475399E-2</v>
      </c>
      <c r="Z142" s="20">
        <v>7.2202966424264201E-2</v>
      </c>
      <c r="AA142" s="30">
        <f t="shared" si="7"/>
        <v>0.15961950349853479</v>
      </c>
    </row>
    <row r="143" spans="1:27" x14ac:dyDescent="0.25">
      <c r="A143">
        <v>107</v>
      </c>
      <c r="B143" s="15">
        <v>34957</v>
      </c>
      <c r="C143" s="25">
        <f t="shared" si="4"/>
        <v>3.6124449223280002E-2</v>
      </c>
      <c r="D143" s="25">
        <f>VLOOKUP(B143,input_BB!$B$19:$K$10000,$D$35,0)</f>
        <v>583.35</v>
      </c>
      <c r="E143" s="27">
        <f t="shared" si="5"/>
        <v>1.2833656650368322E-2</v>
      </c>
      <c r="F143" s="28">
        <f>VLOOKUP(B143,viz!$B$3:$E$1863,4,0)</f>
        <v>0</v>
      </c>
      <c r="G143" s="25">
        <f t="shared" si="6"/>
        <v>0.1586687085577127</v>
      </c>
      <c r="I143" s="31">
        <v>34957</v>
      </c>
      <c r="J143" s="20">
        <v>3.6124449223280002E-2</v>
      </c>
      <c r="K143" s="20">
        <v>0</v>
      </c>
      <c r="L143" s="20">
        <v>1.7491794394546099E-2</v>
      </c>
      <c r="M143" s="20">
        <v>4.12980349288549E-2</v>
      </c>
      <c r="N143" s="20">
        <v>3.4761480257540098E-2</v>
      </c>
      <c r="O143" s="20">
        <v>0.14269469553646499</v>
      </c>
      <c r="P143" s="20">
        <v>0.13213597699252799</v>
      </c>
      <c r="Q143" s="20">
        <v>1.32360657700368E-2</v>
      </c>
      <c r="R143" s="20">
        <v>4.2175725942190399E-2</v>
      </c>
      <c r="S143" s="20">
        <v>2.5747525409659799E-2</v>
      </c>
      <c r="T143" s="20" t="s">
        <v>122</v>
      </c>
      <c r="U143" s="20">
        <v>0.134134554221366</v>
      </c>
      <c r="V143" s="20">
        <v>1.25837863884318E-2</v>
      </c>
      <c r="W143" s="20">
        <v>1.1950367947914899E-2</v>
      </c>
      <c r="X143" s="20">
        <v>0.226332873353919</v>
      </c>
      <c r="Y143" s="20">
        <v>9.1255568830455103E-2</v>
      </c>
      <c r="Z143" s="20">
        <v>7.4201550026093105E-2</v>
      </c>
      <c r="AA143" s="30">
        <f t="shared" si="7"/>
        <v>0.1586687085577127</v>
      </c>
    </row>
    <row r="144" spans="1:27" x14ac:dyDescent="0.25">
      <c r="A144">
        <v>108</v>
      </c>
      <c r="B144" s="15">
        <v>34964</v>
      </c>
      <c r="C144" s="25">
        <f t="shared" si="4"/>
        <v>2.8213376179337502E-2</v>
      </c>
      <c r="D144" s="25">
        <f>VLOOKUP(B144,input_BB!$B$19:$K$10000,$D$35,0)</f>
        <v>581.73</v>
      </c>
      <c r="E144" s="27">
        <f t="shared" si="5"/>
        <v>3.8104567169056883E-3</v>
      </c>
      <c r="F144" s="28">
        <f>VLOOKUP(B144,viz!$B$3:$E$1863,4,0)</f>
        <v>0</v>
      </c>
      <c r="G144" s="25">
        <f t="shared" si="6"/>
        <v>0.17834845675431291</v>
      </c>
      <c r="I144" s="31">
        <v>34964</v>
      </c>
      <c r="J144" s="20">
        <v>2.8213376179337502E-2</v>
      </c>
      <c r="K144" s="20">
        <v>0</v>
      </c>
      <c r="L144" s="20">
        <v>2.9883492844553099E-2</v>
      </c>
      <c r="M144" s="20">
        <v>2.7878404719235299E-2</v>
      </c>
      <c r="N144" s="20">
        <v>3.8596318019990302E-3</v>
      </c>
      <c r="O144" s="20">
        <v>0.11385404340041901</v>
      </c>
      <c r="P144" s="20">
        <v>0.13799393378715399</v>
      </c>
      <c r="Q144" s="20">
        <v>2.24943170360269E-2</v>
      </c>
      <c r="R144" s="20">
        <v>5.4380741393048902E-2</v>
      </c>
      <c r="S144" s="20">
        <v>2.1206653865337498E-2</v>
      </c>
      <c r="T144" s="20">
        <v>8.1125026827032001E-3</v>
      </c>
      <c r="U144" s="20">
        <v>0.133448082539978</v>
      </c>
      <c r="V144" s="20">
        <v>2.6380720443658301E-2</v>
      </c>
      <c r="W144" s="20">
        <v>1.8519653770676599E-2</v>
      </c>
      <c r="X144" s="20">
        <v>0.22587261115500001</v>
      </c>
      <c r="Y144" s="20">
        <v>9.1598157622871199E-2</v>
      </c>
      <c r="Z144" s="20">
        <v>8.4517052937338799E-2</v>
      </c>
      <c r="AA144" s="30">
        <f t="shared" si="7"/>
        <v>0.17834845675431291</v>
      </c>
    </row>
    <row r="145" spans="1:27" x14ac:dyDescent="0.25">
      <c r="A145">
        <v>109</v>
      </c>
      <c r="B145" s="15">
        <v>34971</v>
      </c>
      <c r="C145" s="25">
        <f t="shared" si="4"/>
        <v>6.2010202556848498E-2</v>
      </c>
      <c r="D145" s="25">
        <f>VLOOKUP(B145,input_BB!$B$19:$K$10000,$D$35,0)</f>
        <v>584.41</v>
      </c>
      <c r="E145" s="27">
        <f t="shared" si="5"/>
        <v>4.2358390711057022E-2</v>
      </c>
      <c r="F145" s="28">
        <f>VLOOKUP(B145,viz!$B$3:$E$1863,4,0)</f>
        <v>0</v>
      </c>
      <c r="G145" s="25">
        <f t="shared" si="6"/>
        <v>0.1171457073421792</v>
      </c>
      <c r="I145" s="31">
        <v>34971</v>
      </c>
      <c r="J145" s="20">
        <v>6.2010202556848498E-2</v>
      </c>
      <c r="K145" s="20">
        <v>0</v>
      </c>
      <c r="L145" s="20">
        <v>2.2554300058014402E-2</v>
      </c>
      <c r="M145" s="20">
        <v>2.4598847534679499E-2</v>
      </c>
      <c r="N145" s="20">
        <v>3.6646879891125202E-2</v>
      </c>
      <c r="O145" s="20">
        <v>0.13930655824497001</v>
      </c>
      <c r="P145" s="20">
        <v>0.165514725996767</v>
      </c>
      <c r="Q145" s="20">
        <v>2.9533842232263899E-3</v>
      </c>
      <c r="R145" s="20">
        <v>5.2102734495236599E-2</v>
      </c>
      <c r="S145" s="20">
        <v>2.5384212610023299E-2</v>
      </c>
      <c r="T145" s="20">
        <v>3.6115074325961199E-3</v>
      </c>
      <c r="U145" s="20">
        <v>8.1838340001904306E-2</v>
      </c>
      <c r="V145" s="20">
        <v>1.16421994532747E-2</v>
      </c>
      <c r="W145" s="20">
        <v>2.36651678870002E-2</v>
      </c>
      <c r="X145" s="20">
        <v>0.23864561459351999</v>
      </c>
      <c r="Y145" s="20">
        <v>8.5574295185171304E-2</v>
      </c>
      <c r="Z145" s="20">
        <v>8.5961232392491399E-2</v>
      </c>
      <c r="AA145" s="30">
        <f t="shared" si="7"/>
        <v>0.1171457073421792</v>
      </c>
    </row>
    <row r="146" spans="1:27" x14ac:dyDescent="0.25">
      <c r="A146">
        <v>110</v>
      </c>
      <c r="B146" s="15">
        <v>34978</v>
      </c>
      <c r="C146" s="25">
        <f t="shared" si="4"/>
        <v>4.5022379606962197E-2</v>
      </c>
      <c r="D146" s="25">
        <f>VLOOKUP(B146,input_BB!$B$19:$K$10000,$D$35,0)</f>
        <v>582.49</v>
      </c>
      <c r="E146" s="27">
        <f t="shared" si="5"/>
        <v>2.298244486152921E-2</v>
      </c>
      <c r="F146" s="28">
        <f>VLOOKUP(B146,viz!$B$3:$E$1863,4,0)</f>
        <v>0</v>
      </c>
      <c r="G146" s="25">
        <f t="shared" si="6"/>
        <v>0.1697092997352756</v>
      </c>
      <c r="I146" s="31">
        <v>34978</v>
      </c>
      <c r="J146" s="20">
        <v>4.5022379606962197E-2</v>
      </c>
      <c r="K146" s="20">
        <v>0</v>
      </c>
      <c r="L146" s="20">
        <v>2.75338143605043E-2</v>
      </c>
      <c r="M146" s="20">
        <v>2.3254519700460701E-2</v>
      </c>
      <c r="N146" s="20">
        <v>2.8024312793887601E-2</v>
      </c>
      <c r="O146" s="20">
        <v>0.118682150306163</v>
      </c>
      <c r="P146" s="20">
        <v>0.1475757610664</v>
      </c>
      <c r="Q146" s="20">
        <v>8.0746670797078209E-3</v>
      </c>
      <c r="R146" s="20">
        <v>7.7155406676812199E-2</v>
      </c>
      <c r="S146" s="20">
        <v>2.2595642722432498E-2</v>
      </c>
      <c r="T146" s="20">
        <v>3.0770264552611101E-3</v>
      </c>
      <c r="U146" s="20">
        <v>0.115023472873285</v>
      </c>
      <c r="V146" s="20">
        <v>4.2776046411517298E-2</v>
      </c>
      <c r="W146" s="20">
        <v>1.1909780450473299E-2</v>
      </c>
      <c r="X146" s="20">
        <v>0.223711493536106</v>
      </c>
      <c r="Y146" s="20">
        <v>7.3888112452319202E-2</v>
      </c>
      <c r="Z146" s="20">
        <v>7.6717793114670099E-2</v>
      </c>
      <c r="AA146" s="30">
        <f t="shared" si="7"/>
        <v>0.1697092997352756</v>
      </c>
    </row>
    <row r="147" spans="1:27" x14ac:dyDescent="0.25">
      <c r="A147">
        <v>111</v>
      </c>
      <c r="B147" s="15">
        <v>34985</v>
      </c>
      <c r="C147" s="25">
        <f t="shared" si="4"/>
        <v>3.9077799767255797E-2</v>
      </c>
      <c r="D147" s="25">
        <f>VLOOKUP(B147,input_BB!$B$19:$K$10000,$D$35,0)</f>
        <v>584.5</v>
      </c>
      <c r="E147" s="27">
        <f t="shared" si="5"/>
        <v>1.6202184823964075E-2</v>
      </c>
      <c r="F147" s="28">
        <f>VLOOKUP(B147,viz!$B$3:$E$1863,4,0)</f>
        <v>0</v>
      </c>
      <c r="G147" s="25">
        <f t="shared" si="6"/>
        <v>0.18078105742807116</v>
      </c>
      <c r="I147" s="31">
        <v>34985</v>
      </c>
      <c r="J147" s="20">
        <v>3.9077799767255797E-2</v>
      </c>
      <c r="K147" s="20">
        <v>0</v>
      </c>
      <c r="L147" s="20">
        <v>2.0075923279957299E-2</v>
      </c>
      <c r="M147" s="20">
        <v>3.3094030395615599E-2</v>
      </c>
      <c r="N147" s="20">
        <v>2.3102043926579E-2</v>
      </c>
      <c r="O147" s="20">
        <v>0.14390922269016601</v>
      </c>
      <c r="P147" s="20">
        <v>0.12949878837838899</v>
      </c>
      <c r="Q147" s="20">
        <v>2.3590568143511501E-2</v>
      </c>
      <c r="R147" s="20">
        <v>4.2480284261356901E-2</v>
      </c>
      <c r="S147" s="20">
        <v>2.1212281042617399E-2</v>
      </c>
      <c r="T147" s="20">
        <v>1.11277436737283E-3</v>
      </c>
      <c r="U147" s="20">
        <v>0.141849359786547</v>
      </c>
      <c r="V147" s="20">
        <v>3.65517533848468E-2</v>
      </c>
      <c r="W147" s="20">
        <v>2.3799442566773701E-3</v>
      </c>
      <c r="X147" s="20">
        <v>0.22142031417459099</v>
      </c>
      <c r="Y147" s="20">
        <v>8.2018977324251799E-2</v>
      </c>
      <c r="Z147" s="20">
        <v>7.7703734587520001E-2</v>
      </c>
      <c r="AA147" s="30">
        <f t="shared" si="7"/>
        <v>0.18078105742807116</v>
      </c>
    </row>
    <row r="148" spans="1:27" x14ac:dyDescent="0.25">
      <c r="A148">
        <v>112</v>
      </c>
      <c r="B148" s="15">
        <v>34992</v>
      </c>
      <c r="C148" s="25">
        <f t="shared" si="4"/>
        <v>0.19740384817123399</v>
      </c>
      <c r="D148" s="25">
        <f>VLOOKUP(B148,input_BB!$B$19:$K$10000,$D$35,0)</f>
        <v>587.46</v>
      </c>
      <c r="E148" s="27">
        <f t="shared" si="5"/>
        <v>0.19678547377716885</v>
      </c>
      <c r="F148" s="28">
        <f>VLOOKUP(B148,viz!$B$3:$E$1863,4,0)</f>
        <v>0</v>
      </c>
      <c r="G148" s="25">
        <f t="shared" si="6"/>
        <v>0.1572654707995351</v>
      </c>
      <c r="I148" s="31">
        <v>34992</v>
      </c>
      <c r="J148" s="20">
        <v>0.19740384817123399</v>
      </c>
      <c r="K148" s="20">
        <v>1</v>
      </c>
      <c r="L148" s="20">
        <v>2.7841179632091598E-2</v>
      </c>
      <c r="M148" s="20">
        <v>3.7507671085818997E-2</v>
      </c>
      <c r="N148" s="20">
        <v>4.7086044981880598E-2</v>
      </c>
      <c r="O148" s="20">
        <v>0.108782239549256</v>
      </c>
      <c r="P148" s="20">
        <v>0.13138987477860301</v>
      </c>
      <c r="Q148" s="20">
        <v>5.4589639709964697E-3</v>
      </c>
      <c r="R148" s="20">
        <v>4.9318072280881697E-2</v>
      </c>
      <c r="S148" s="20">
        <v>1.8184601484653399E-2</v>
      </c>
      <c r="T148" s="20">
        <v>8.7063700949482296E-4</v>
      </c>
      <c r="U148" s="20">
        <v>9.4590756681711297E-2</v>
      </c>
      <c r="V148" s="20">
        <v>3.3440577444944698E-2</v>
      </c>
      <c r="W148" s="20">
        <v>2.9234136672879101E-2</v>
      </c>
      <c r="X148" s="20">
        <v>0.242849988015924</v>
      </c>
      <c r="Y148" s="20">
        <v>9.7109537162633902E-2</v>
      </c>
      <c r="Z148" s="20">
        <v>7.6335719248230696E-2</v>
      </c>
      <c r="AA148" s="30">
        <f t="shared" si="7"/>
        <v>0.1572654707995351</v>
      </c>
    </row>
    <row r="149" spans="1:27" x14ac:dyDescent="0.25">
      <c r="A149">
        <v>113</v>
      </c>
      <c r="B149" s="15">
        <v>34999</v>
      </c>
      <c r="C149" s="25">
        <f t="shared" si="4"/>
        <v>0.20175845921039601</v>
      </c>
      <c r="D149" s="25">
        <f>VLOOKUP(B149,input_BB!$B$19:$K$10000,$D$35,0)</f>
        <v>579.70000000000005</v>
      </c>
      <c r="E149" s="27">
        <f t="shared" si="5"/>
        <v>0.20175224956353435</v>
      </c>
      <c r="F149" s="28">
        <f>VLOOKUP(B149,viz!$B$3:$E$1863,4,0)</f>
        <v>0</v>
      </c>
      <c r="G149" s="25">
        <f t="shared" si="6"/>
        <v>0.1230564609457919</v>
      </c>
      <c r="I149" s="31">
        <v>34999</v>
      </c>
      <c r="J149" s="20">
        <v>0.20175845921039601</v>
      </c>
      <c r="K149" s="20">
        <v>0</v>
      </c>
      <c r="L149" s="20">
        <v>1.34119870200475E-2</v>
      </c>
      <c r="M149" s="20">
        <v>4.5272997682180703E-2</v>
      </c>
      <c r="N149" s="20">
        <v>2.9687007778470199E-2</v>
      </c>
      <c r="O149" s="20">
        <v>0.121082780638275</v>
      </c>
      <c r="P149" s="20">
        <v>0.15799698459932901</v>
      </c>
      <c r="Q149" s="20">
        <v>8.8849699884097997E-3</v>
      </c>
      <c r="R149" s="20">
        <v>4.9350547203791298E-2</v>
      </c>
      <c r="S149" s="20">
        <v>2.2667598347163601E-2</v>
      </c>
      <c r="T149" s="20">
        <v>3.5365851595415198E-3</v>
      </c>
      <c r="U149" s="20">
        <v>5.7677996973585603E-2</v>
      </c>
      <c r="V149" s="20">
        <v>2.7625510710711801E-2</v>
      </c>
      <c r="W149" s="20">
        <v>3.7752953261494498E-2</v>
      </c>
      <c r="X149" s="20">
        <v>0.23249537803120801</v>
      </c>
      <c r="Y149" s="20">
        <v>0.113450066895422</v>
      </c>
      <c r="Z149" s="20">
        <v>7.9106635710369494E-2</v>
      </c>
      <c r="AA149" s="30">
        <f t="shared" si="7"/>
        <v>0.1230564609457919</v>
      </c>
    </row>
    <row r="150" spans="1:27" x14ac:dyDescent="0.25">
      <c r="A150">
        <v>114</v>
      </c>
      <c r="B150" s="15">
        <v>35006</v>
      </c>
      <c r="C150" s="25">
        <f t="shared" si="4"/>
        <v>0.132629349827766</v>
      </c>
      <c r="D150" s="25">
        <f>VLOOKUP(B150,input_BB!$B$19:$K$10000,$D$35,0)</f>
        <v>590.57000000000005</v>
      </c>
      <c r="E150" s="27">
        <f t="shared" si="5"/>
        <v>0.12290507273721303</v>
      </c>
      <c r="F150" s="28">
        <f>VLOOKUP(B150,viz!$B$3:$E$1863,4,0)</f>
        <v>0</v>
      </c>
      <c r="G150" s="25">
        <f t="shared" si="6"/>
        <v>0.1686605643037247</v>
      </c>
      <c r="I150" s="31">
        <v>35006</v>
      </c>
      <c r="J150" s="20">
        <v>0.132629349827766</v>
      </c>
      <c r="K150" s="20">
        <v>0</v>
      </c>
      <c r="L150" s="20">
        <v>1.19784046547468E-2</v>
      </c>
      <c r="M150" s="20">
        <v>4.0173804904018097E-2</v>
      </c>
      <c r="N150" s="20">
        <v>3.6775969361207299E-2</v>
      </c>
      <c r="O150" s="20">
        <v>0.11337416343255501</v>
      </c>
      <c r="P150" s="20">
        <v>0.124891977581244</v>
      </c>
      <c r="Q150" s="20">
        <v>1.6573477520568501E-2</v>
      </c>
      <c r="R150" s="20">
        <v>8.9870902460671601E-2</v>
      </c>
      <c r="S150" s="20">
        <v>1.22399804102622E-2</v>
      </c>
      <c r="T150" s="20">
        <v>8.4477598309701696E-4</v>
      </c>
      <c r="U150" s="20">
        <v>0.118210123459612</v>
      </c>
      <c r="V150" s="20">
        <v>4.4752034630509301E-2</v>
      </c>
      <c r="W150" s="20">
        <v>5.6984062136033898E-3</v>
      </c>
      <c r="X150" s="20">
        <v>0.223622202427643</v>
      </c>
      <c r="Y150" s="20">
        <v>8.3550890543570594E-2</v>
      </c>
      <c r="Z150" s="20">
        <v>7.7442886416690296E-2</v>
      </c>
      <c r="AA150" s="30">
        <f t="shared" si="7"/>
        <v>0.1686605643037247</v>
      </c>
    </row>
    <row r="151" spans="1:27" x14ac:dyDescent="0.25">
      <c r="A151">
        <v>115</v>
      </c>
      <c r="B151" s="15">
        <v>35013</v>
      </c>
      <c r="C151" s="25">
        <f t="shared" si="4"/>
        <v>0.155990600585938</v>
      </c>
      <c r="D151" s="25">
        <f>VLOOKUP(B151,input_BB!$B$19:$K$10000,$D$35,0)</f>
        <v>592.72</v>
      </c>
      <c r="E151" s="27">
        <f t="shared" si="5"/>
        <v>0.14955041340286973</v>
      </c>
      <c r="F151" s="28">
        <f>VLOOKUP(B151,viz!$B$3:$E$1863,4,0)</f>
        <v>0</v>
      </c>
      <c r="G151" s="25">
        <f t="shared" si="6"/>
        <v>0.14435959858277458</v>
      </c>
      <c r="I151" s="31">
        <v>35013</v>
      </c>
      <c r="J151" s="20">
        <v>0.155990600585938</v>
      </c>
      <c r="K151" s="20">
        <v>0</v>
      </c>
      <c r="L151" s="20">
        <v>2.9295309905335999E-2</v>
      </c>
      <c r="M151" s="20">
        <v>2.8294770116230598E-2</v>
      </c>
      <c r="N151" s="20">
        <v>1.7570318392632799E-2</v>
      </c>
      <c r="O151" s="20">
        <v>0.112690102519808</v>
      </c>
      <c r="P151" s="20">
        <v>0.119763762895693</v>
      </c>
      <c r="Q151" s="20">
        <v>3.6532281291478202E-2</v>
      </c>
      <c r="R151" s="20">
        <v>4.7220755298307597E-2</v>
      </c>
      <c r="S151" s="20">
        <v>2.1317118459454901E-2</v>
      </c>
      <c r="T151" s="20">
        <v>1.8856182653162201E-2</v>
      </c>
      <c r="U151" s="20">
        <v>8.4136010611964601E-2</v>
      </c>
      <c r="V151" s="20">
        <v>3.2862909003366497E-2</v>
      </c>
      <c r="W151" s="20">
        <v>2.73606789674435E-2</v>
      </c>
      <c r="X151" s="20">
        <v>0.22817725231602001</v>
      </c>
      <c r="Y151" s="20">
        <v>8.7685643239459501E-2</v>
      </c>
      <c r="Z151" s="20">
        <v>0.108236904329642</v>
      </c>
      <c r="AA151" s="30">
        <f t="shared" si="7"/>
        <v>0.14435959858277458</v>
      </c>
    </row>
    <row r="152" spans="1:27" x14ac:dyDescent="0.25">
      <c r="A152">
        <v>116</v>
      </c>
      <c r="B152" s="15">
        <v>35020</v>
      </c>
      <c r="C152" s="25">
        <f t="shared" si="4"/>
        <v>0.23598515987396201</v>
      </c>
      <c r="D152" s="25">
        <f>VLOOKUP(B152,input_BB!$B$19:$K$10000,$D$35,0)</f>
        <v>600.07000000000005</v>
      </c>
      <c r="E152" s="27">
        <f t="shared" si="5"/>
        <v>0.24079048893191035</v>
      </c>
      <c r="F152" s="28">
        <f>VLOOKUP(B152,viz!$B$3:$E$1863,4,0)</f>
        <v>0</v>
      </c>
      <c r="G152" s="25">
        <f t="shared" si="6"/>
        <v>0.1637033701048895</v>
      </c>
      <c r="I152" s="31">
        <v>35020</v>
      </c>
      <c r="J152" s="20">
        <v>0.23598515987396201</v>
      </c>
      <c r="K152" s="20">
        <v>0</v>
      </c>
      <c r="L152" s="20">
        <v>3.23614498617927E-2</v>
      </c>
      <c r="M152" s="20">
        <v>3.5840153399407403E-2</v>
      </c>
      <c r="N152" s="20">
        <v>2.0067797640138801E-2</v>
      </c>
      <c r="O152" s="20">
        <v>0.10440142319275</v>
      </c>
      <c r="P152" s="20">
        <v>0.12930941063037901</v>
      </c>
      <c r="Q152" s="20">
        <v>9.5377847086694709E-3</v>
      </c>
      <c r="R152" s="20">
        <v>5.5893692931763203E-2</v>
      </c>
      <c r="S152" s="20" t="s">
        <v>122</v>
      </c>
      <c r="T152" s="20" t="s">
        <v>122</v>
      </c>
      <c r="U152" s="20">
        <v>0.103066326281517</v>
      </c>
      <c r="V152" s="20">
        <v>4.6142295692591401E-2</v>
      </c>
      <c r="W152" s="20">
        <v>1.4494748130781099E-2</v>
      </c>
      <c r="X152" s="20">
        <v>0.249584885142484</v>
      </c>
      <c r="Y152" s="20">
        <v>0.11645333138052701</v>
      </c>
      <c r="Z152" s="20">
        <v>8.2846701007198098E-2</v>
      </c>
      <c r="AA152" s="30">
        <f t="shared" si="7"/>
        <v>0.1637033701048895</v>
      </c>
    </row>
    <row r="153" spans="1:27" x14ac:dyDescent="0.25">
      <c r="A153">
        <v>117</v>
      </c>
      <c r="B153" s="15">
        <v>35027</v>
      </c>
      <c r="C153" s="25">
        <f t="shared" si="4"/>
        <v>0.14630584418773701</v>
      </c>
      <c r="D153" s="25">
        <f>VLOOKUP(B153,input_BB!$B$19:$K$10000,$D$35,0)</f>
        <v>599.97</v>
      </c>
      <c r="E153" s="27">
        <f t="shared" si="5"/>
        <v>0.13850418834560502</v>
      </c>
      <c r="F153" s="28">
        <f>VLOOKUP(B153,viz!$B$3:$E$1863,4,0)</f>
        <v>0</v>
      </c>
      <c r="G153" s="25">
        <f t="shared" si="6"/>
        <v>0.14900439964819462</v>
      </c>
      <c r="I153" s="31">
        <v>35027</v>
      </c>
      <c r="J153" s="20">
        <v>0.14630584418773701</v>
      </c>
      <c r="K153" s="20">
        <v>0</v>
      </c>
      <c r="L153" s="20">
        <v>2.25720154559238E-2</v>
      </c>
      <c r="M153" s="20">
        <v>2.3859715141939301E-2</v>
      </c>
      <c r="N153" s="20">
        <v>1.58610598516125E-2</v>
      </c>
      <c r="O153" s="20">
        <v>0.141651930770471</v>
      </c>
      <c r="P153" s="20">
        <v>0.17265554473841499</v>
      </c>
      <c r="Q153" s="20">
        <v>1.69541938770384E-2</v>
      </c>
      <c r="R153" s="20">
        <v>4.8726294131831299E-2</v>
      </c>
      <c r="S153" s="20">
        <v>6.1962921902053497E-3</v>
      </c>
      <c r="T153" s="20">
        <v>2.6637721693972402E-3</v>
      </c>
      <c r="U153" s="20">
        <v>0.105273384937418</v>
      </c>
      <c r="V153" s="20">
        <v>1.9659834958565599E-2</v>
      </c>
      <c r="W153" s="20">
        <v>2.4071179752211E-2</v>
      </c>
      <c r="X153" s="20">
        <v>0.23402669378543001</v>
      </c>
      <c r="Y153" s="20">
        <v>8.2285246898732595E-2</v>
      </c>
      <c r="Z153" s="20">
        <v>8.3542841340808097E-2</v>
      </c>
      <c r="AA153" s="30">
        <f t="shared" si="7"/>
        <v>0.14900439964819462</v>
      </c>
    </row>
    <row r="154" spans="1:27" x14ac:dyDescent="0.25">
      <c r="A154">
        <v>118</v>
      </c>
      <c r="B154" s="15">
        <v>35034</v>
      </c>
      <c r="C154" s="25">
        <f t="shared" si="4"/>
        <v>0.186879366636276</v>
      </c>
      <c r="D154" s="25">
        <f>VLOOKUP(B154,input_BB!$B$19:$K$10000,$D$35,0)</f>
        <v>606.98</v>
      </c>
      <c r="E154" s="27">
        <f t="shared" si="5"/>
        <v>0.18478147627158698</v>
      </c>
      <c r="F154" s="28">
        <f>VLOOKUP(B154,viz!$B$3:$E$1863,4,0)</f>
        <v>0</v>
      </c>
      <c r="G154" s="25">
        <f t="shared" si="6"/>
        <v>0.20392649639981361</v>
      </c>
      <c r="I154" s="31">
        <v>35034</v>
      </c>
      <c r="J154" s="20">
        <v>0.186879366636276</v>
      </c>
      <c r="K154" s="20">
        <v>0</v>
      </c>
      <c r="L154" s="20">
        <v>3.4601283615748199E-2</v>
      </c>
      <c r="M154" s="20">
        <v>3.5393338858076197E-2</v>
      </c>
      <c r="N154" s="20">
        <v>2.4335976117253799E-2</v>
      </c>
      <c r="O154" s="20">
        <v>0.10288008913902</v>
      </c>
      <c r="P154" s="20">
        <v>0.111119309339456</v>
      </c>
      <c r="Q154" s="20">
        <v>3.1537969316928001E-3</v>
      </c>
      <c r="R154" s="20">
        <v>7.0927996740766497E-2</v>
      </c>
      <c r="S154" s="20" t="s">
        <v>122</v>
      </c>
      <c r="T154" s="20">
        <v>1.6578389612580101E-3</v>
      </c>
      <c r="U154" s="20">
        <v>0.102136333994302</v>
      </c>
      <c r="V154" s="20">
        <v>7.7999468531987901E-2</v>
      </c>
      <c r="W154" s="20">
        <v>2.3790693873523699E-2</v>
      </c>
      <c r="X154" s="20">
        <v>0.23979842615722999</v>
      </c>
      <c r="Y154" s="20">
        <v>8.5371713895915594E-2</v>
      </c>
      <c r="Z154" s="20">
        <v>8.6833733843769204E-2</v>
      </c>
      <c r="AA154" s="30">
        <f t="shared" si="7"/>
        <v>0.20392649639981361</v>
      </c>
    </row>
    <row r="155" spans="1:27" x14ac:dyDescent="0.25">
      <c r="A155">
        <v>119</v>
      </c>
      <c r="B155" s="15">
        <v>35041</v>
      </c>
      <c r="C155" s="25">
        <f t="shared" si="4"/>
        <v>0.170809060335159</v>
      </c>
      <c r="D155" s="25">
        <f>VLOOKUP(B155,input_BB!$B$19:$K$10000,$D$35,0)</f>
        <v>617.48</v>
      </c>
      <c r="E155" s="27">
        <f t="shared" si="5"/>
        <v>0.16645203019751822</v>
      </c>
      <c r="F155" s="28">
        <f>VLOOKUP(B155,viz!$B$3:$E$1863,4,0)</f>
        <v>0</v>
      </c>
      <c r="G155" s="25">
        <f t="shared" si="6"/>
        <v>0.17826482075476749</v>
      </c>
      <c r="I155" s="31">
        <v>35041</v>
      </c>
      <c r="J155" s="20">
        <v>0.170809060335159</v>
      </c>
      <c r="K155" s="20">
        <v>0</v>
      </c>
      <c r="L155" s="20">
        <v>1.9681681121225501E-2</v>
      </c>
      <c r="M155" s="20">
        <v>4.2848636533596697E-2</v>
      </c>
      <c r="N155" s="20">
        <v>1.7193228333168501E-2</v>
      </c>
      <c r="O155" s="20">
        <v>0.11515817481929499</v>
      </c>
      <c r="P155" s="20">
        <v>0.102883883611105</v>
      </c>
      <c r="Q155" s="20">
        <v>3.41317214994553E-2</v>
      </c>
      <c r="R155" s="20">
        <v>6.6646723770575206E-2</v>
      </c>
      <c r="S155" s="20" t="s">
        <v>122</v>
      </c>
      <c r="T155" s="20">
        <v>3.0153284459339801E-3</v>
      </c>
      <c r="U155" s="20">
        <v>0.12874116873667901</v>
      </c>
      <c r="V155" s="20">
        <v>3.9187366810919902E-2</v>
      </c>
      <c r="W155" s="20">
        <v>1.0336285207168601E-2</v>
      </c>
      <c r="X155" s="20">
        <v>0.22186241034590301</v>
      </c>
      <c r="Y155" s="20">
        <v>0.11344714551910599</v>
      </c>
      <c r="Z155" s="20">
        <v>8.4866245245868999E-2</v>
      </c>
      <c r="AA155" s="30">
        <f t="shared" si="7"/>
        <v>0.17826482075476749</v>
      </c>
    </row>
    <row r="156" spans="1:27" x14ac:dyDescent="0.25">
      <c r="A156">
        <v>120</v>
      </c>
      <c r="B156" s="15">
        <v>35048</v>
      </c>
      <c r="C156" s="25">
        <f t="shared" si="4"/>
        <v>9.0674921870231601E-2</v>
      </c>
      <c r="D156" s="25">
        <f>VLOOKUP(B156,input_BB!$B$19:$K$10000,$D$35,0)</f>
        <v>616.34</v>
      </c>
      <c r="E156" s="27">
        <f t="shared" si="5"/>
        <v>7.5052753658355245E-2</v>
      </c>
      <c r="F156" s="28">
        <f>VLOOKUP(B156,viz!$B$3:$E$1863,4,0)</f>
        <v>0</v>
      </c>
      <c r="G156" s="25">
        <f t="shared" si="6"/>
        <v>0.19155855674160249</v>
      </c>
      <c r="I156" s="31">
        <v>35048</v>
      </c>
      <c r="J156" s="20">
        <v>9.0674921870231601E-2</v>
      </c>
      <c r="K156" s="20">
        <v>0</v>
      </c>
      <c r="L156" s="20">
        <v>3.0508442879501701E-2</v>
      </c>
      <c r="M156" s="20">
        <v>3.1694732956647403E-2</v>
      </c>
      <c r="N156" s="20">
        <v>2.2979883332932601E-2</v>
      </c>
      <c r="O156" s="20">
        <v>0.105140357519746</v>
      </c>
      <c r="P156" s="20">
        <v>0.100798746002534</v>
      </c>
      <c r="Q156" s="20">
        <v>4.2690778727036902E-2</v>
      </c>
      <c r="R156" s="20">
        <v>6.21140547978778E-2</v>
      </c>
      <c r="S156" s="20" t="s">
        <v>122</v>
      </c>
      <c r="T156" s="20">
        <v>4.2017919862112202E-3</v>
      </c>
      <c r="U156" s="20">
        <v>0.13451958904792499</v>
      </c>
      <c r="V156" s="20">
        <v>4.6988683086753497E-2</v>
      </c>
      <c r="W156" s="20">
        <v>1.0050284606924E-2</v>
      </c>
      <c r="X156" s="20">
        <v>0.244966092228004</v>
      </c>
      <c r="Y156" s="20">
        <v>9.2009220000686204E-2</v>
      </c>
      <c r="Z156" s="20">
        <v>7.1337342827219596E-2</v>
      </c>
      <c r="AA156" s="30">
        <f t="shared" si="7"/>
        <v>0.19155855674160249</v>
      </c>
    </row>
    <row r="157" spans="1:27" x14ac:dyDescent="0.25">
      <c r="A157">
        <v>121</v>
      </c>
      <c r="B157" s="15">
        <v>35055</v>
      </c>
      <c r="C157" s="25">
        <f t="shared" si="4"/>
        <v>0.15051494538783999</v>
      </c>
      <c r="D157" s="25">
        <f>VLOOKUP(B157,input_BB!$B$19:$K$10000,$D$35,0)</f>
        <v>611.96</v>
      </c>
      <c r="E157" s="27">
        <f t="shared" si="5"/>
        <v>0.14330499873602198</v>
      </c>
      <c r="F157" s="28">
        <f>VLOOKUP(B157,viz!$B$3:$E$1863,4,0)</f>
        <v>0</v>
      </c>
      <c r="G157" s="25">
        <f t="shared" si="6"/>
        <v>0.13896664824344601</v>
      </c>
      <c r="I157" s="31">
        <v>35055</v>
      </c>
      <c r="J157" s="20">
        <v>0.15051494538783999</v>
      </c>
      <c r="K157" s="20">
        <v>0</v>
      </c>
      <c r="L157" s="20">
        <v>2.8060587320114901E-2</v>
      </c>
      <c r="M157" s="20">
        <v>1.7124571713262999E-2</v>
      </c>
      <c r="N157" s="20">
        <v>3.3018567350400103E-2</v>
      </c>
      <c r="O157" s="20">
        <v>0.111191563936719</v>
      </c>
      <c r="P157" s="20">
        <v>0.16454164091978701</v>
      </c>
      <c r="Q157" s="20">
        <v>3.8242695385318499E-2</v>
      </c>
      <c r="R157" s="20">
        <v>5.9175843429653402E-2</v>
      </c>
      <c r="S157" s="20">
        <v>6.8972225973900998E-3</v>
      </c>
      <c r="T157" s="20">
        <v>1.7907699000277201E-2</v>
      </c>
      <c r="U157" s="20">
        <v>5.34355743907097E-2</v>
      </c>
      <c r="V157" s="20">
        <v>4.9026625115811698E-2</v>
      </c>
      <c r="W157" s="20">
        <v>3.65044487369246E-2</v>
      </c>
      <c r="X157" s="20">
        <v>0.218247291239101</v>
      </c>
      <c r="Y157" s="20">
        <v>5.8338650485215998E-2</v>
      </c>
      <c r="Z157" s="20">
        <v>0.108287018379313</v>
      </c>
      <c r="AA157" s="30">
        <f t="shared" si="7"/>
        <v>0.13896664824344601</v>
      </c>
    </row>
    <row r="158" spans="1:27" x14ac:dyDescent="0.25">
      <c r="A158">
        <v>122</v>
      </c>
      <c r="B158" s="15">
        <v>35062</v>
      </c>
      <c r="C158" s="25">
        <f t="shared" si="4"/>
        <v>7.3811553418636294E-2</v>
      </c>
      <c r="D158" s="25">
        <f>VLOOKUP(B158,input_BB!$B$19:$K$10000,$D$35,0)</f>
        <v>615.92999999999995</v>
      </c>
      <c r="E158" s="27">
        <f t="shared" si="5"/>
        <v>5.5818757935499348E-2</v>
      </c>
      <c r="F158" s="28">
        <f>VLOOKUP(B158,viz!$B$3:$E$1863,4,0)</f>
        <v>0</v>
      </c>
      <c r="G158" s="25">
        <f t="shared" si="6"/>
        <v>0.11036456008343151</v>
      </c>
      <c r="I158" s="31">
        <v>35062</v>
      </c>
      <c r="J158" s="20">
        <v>7.3811553418636294E-2</v>
      </c>
      <c r="K158" s="20">
        <v>0</v>
      </c>
      <c r="L158" s="20">
        <v>3.7604299358835303E-2</v>
      </c>
      <c r="M158" s="20">
        <v>1.9287329090588601E-2</v>
      </c>
      <c r="N158" s="20">
        <v>2.38799260280699E-2</v>
      </c>
      <c r="O158" s="20">
        <v>0.132996116642663</v>
      </c>
      <c r="P158" s="20">
        <v>0.122500901778566</v>
      </c>
      <c r="Q158" s="20">
        <v>5.9904248947479699E-2</v>
      </c>
      <c r="R158" s="20">
        <v>7.5818888027877604E-2</v>
      </c>
      <c r="S158" s="20">
        <v>1.15235033175761E-2</v>
      </c>
      <c r="T158" s="20" t="s">
        <v>122</v>
      </c>
      <c r="U158" s="20">
        <v>7.1634565207249201E-2</v>
      </c>
      <c r="V158" s="20">
        <v>1.6339387346646299E-2</v>
      </c>
      <c r="W158" s="20">
        <v>2.2390607529536002E-2</v>
      </c>
      <c r="X158" s="20">
        <v>0.23699235987144701</v>
      </c>
      <c r="Y158" s="20">
        <v>8.0696239986424306E-2</v>
      </c>
      <c r="Z158" s="20">
        <v>8.8431626867041202E-2</v>
      </c>
      <c r="AA158" s="30">
        <f t="shared" si="7"/>
        <v>0.11036456008343151</v>
      </c>
    </row>
    <row r="159" spans="1:27" x14ac:dyDescent="0.25">
      <c r="A159">
        <v>123</v>
      </c>
      <c r="B159" s="15">
        <v>35069</v>
      </c>
      <c r="C159" s="25">
        <f t="shared" si="4"/>
        <v>0.13443006575107599</v>
      </c>
      <c r="D159" s="25">
        <f>VLOOKUP(B159,input_BB!$B$19:$K$10000,$D$35,0)</f>
        <v>616.71</v>
      </c>
      <c r="E159" s="27">
        <f t="shared" si="5"/>
        <v>0.12495893062844272</v>
      </c>
      <c r="F159" s="28">
        <f>VLOOKUP(B159,viz!$B$3:$E$1863,4,0)</f>
        <v>0</v>
      </c>
      <c r="G159" s="25">
        <f t="shared" si="6"/>
        <v>0.1761771451683225</v>
      </c>
      <c r="I159" s="31">
        <v>35069</v>
      </c>
      <c r="J159" s="20">
        <v>0.13443006575107599</v>
      </c>
      <c r="K159" s="20">
        <v>0</v>
      </c>
      <c r="L159" s="20">
        <v>2.2556401905768301E-2</v>
      </c>
      <c r="M159" s="20">
        <v>5.0813779556877603E-2</v>
      </c>
      <c r="N159" s="20">
        <v>3.0689489779291999E-2</v>
      </c>
      <c r="O159" s="20">
        <v>0.10848845097264199</v>
      </c>
      <c r="P159" s="20">
        <v>7.48838029787844E-2</v>
      </c>
      <c r="Q159" s="20">
        <v>5.1957304792961803E-2</v>
      </c>
      <c r="R159" s="20">
        <v>8.4000527198112698E-2</v>
      </c>
      <c r="S159" s="20">
        <v>7.8391341540247697E-3</v>
      </c>
      <c r="T159" s="20">
        <v>3.2907042394319901E-3</v>
      </c>
      <c r="U159" s="20">
        <v>0.114061874044308</v>
      </c>
      <c r="V159" s="20">
        <v>3.8917080702892799E-2</v>
      </c>
      <c r="W159" s="20">
        <v>2.31981904211217E-2</v>
      </c>
      <c r="X159" s="20">
        <v>0.25179066488729002</v>
      </c>
      <c r="Y159" s="20">
        <v>6.32832020408087E-2</v>
      </c>
      <c r="Z159" s="20">
        <v>7.4229392325682597E-2</v>
      </c>
      <c r="AA159" s="30">
        <f t="shared" si="7"/>
        <v>0.1761771451683225</v>
      </c>
    </row>
    <row r="160" spans="1:27" x14ac:dyDescent="0.25">
      <c r="A160">
        <v>124</v>
      </c>
      <c r="B160" s="15">
        <v>35076</v>
      </c>
      <c r="C160" s="25">
        <f t="shared" si="4"/>
        <v>3.4323159605264698E-2</v>
      </c>
      <c r="D160" s="25">
        <f>VLOOKUP(B160,input_BB!$B$19:$K$10000,$D$35,0)</f>
        <v>601.80999999999995</v>
      </c>
      <c r="E160" s="27">
        <f t="shared" si="5"/>
        <v>1.0779144415284381E-2</v>
      </c>
      <c r="F160" s="28">
        <f>VLOOKUP(B160,viz!$B$3:$E$1863,4,0)</f>
        <v>0</v>
      </c>
      <c r="G160" s="25">
        <f t="shared" si="6"/>
        <v>0.129692539988948</v>
      </c>
      <c r="I160" s="31">
        <v>35076</v>
      </c>
      <c r="J160" s="20">
        <v>3.4323159605264698E-2</v>
      </c>
      <c r="K160" s="20">
        <v>0</v>
      </c>
      <c r="L160" s="20">
        <v>2.65767892854042E-2</v>
      </c>
      <c r="M160" s="20">
        <v>3.7154779007957099E-2</v>
      </c>
      <c r="N160" s="20">
        <v>2.6181989126175299E-2</v>
      </c>
      <c r="O160" s="20">
        <v>0.13083459521089599</v>
      </c>
      <c r="P160" s="20">
        <v>9.3477569379955994E-2</v>
      </c>
      <c r="Q160" s="20">
        <v>6.1469854011312997E-2</v>
      </c>
      <c r="R160" s="20">
        <v>7.4122277749758297E-2</v>
      </c>
      <c r="S160" s="20">
        <v>7.0746067773725795E-4</v>
      </c>
      <c r="T160" s="20" t="s">
        <v>122</v>
      </c>
      <c r="U160" s="20">
        <v>7.1314586400750501E-2</v>
      </c>
      <c r="V160" s="20">
        <v>3.9548711028047502E-2</v>
      </c>
      <c r="W160" s="20">
        <v>1.8829242560149999E-2</v>
      </c>
      <c r="X160" s="20">
        <v>0.26125392507823098</v>
      </c>
      <c r="Y160" s="20">
        <v>8.2529199994607894E-2</v>
      </c>
      <c r="Z160" s="20">
        <v>7.5999020489016494E-2</v>
      </c>
      <c r="AA160" s="30">
        <f t="shared" si="7"/>
        <v>0.129692539988948</v>
      </c>
    </row>
    <row r="161" spans="1:27" x14ac:dyDescent="0.25">
      <c r="A161">
        <v>125</v>
      </c>
      <c r="B161" s="15">
        <v>35083</v>
      </c>
      <c r="C161" s="25">
        <f t="shared" si="4"/>
        <v>0.50605934858322099</v>
      </c>
      <c r="D161" s="25">
        <f>VLOOKUP(B161,input_BB!$B$19:$K$10000,$D$35,0)</f>
        <v>611.83000000000004</v>
      </c>
      <c r="E161" s="27">
        <f t="shared" si="5"/>
        <v>0.54883130565238258</v>
      </c>
      <c r="F161" s="28">
        <f>VLOOKUP(B161,viz!$B$3:$E$1863,4,0)</f>
        <v>0</v>
      </c>
      <c r="G161" s="25">
        <f t="shared" si="6"/>
        <v>0.15360632452748829</v>
      </c>
      <c r="I161" s="31">
        <v>35083</v>
      </c>
      <c r="J161" s="20">
        <v>0.50605934858322099</v>
      </c>
      <c r="K161" s="20">
        <v>0</v>
      </c>
      <c r="L161" s="20">
        <v>4.2138855728340398E-2</v>
      </c>
      <c r="M161" s="20">
        <v>1.80085616928682E-2</v>
      </c>
      <c r="N161" s="20">
        <v>1.18868601232402E-2</v>
      </c>
      <c r="O161" s="20">
        <v>0.108066716749807</v>
      </c>
      <c r="P161" s="20">
        <v>0.142677201897835</v>
      </c>
      <c r="Q161" s="20">
        <v>3.5674211053877601E-2</v>
      </c>
      <c r="R161" s="20">
        <v>6.6754300401851097E-2</v>
      </c>
      <c r="S161" s="20">
        <v>2.7969782915383398E-3</v>
      </c>
      <c r="T161" s="20" t="s">
        <v>122</v>
      </c>
      <c r="U161" s="20">
        <v>6.8726403561741603E-2</v>
      </c>
      <c r="V161" s="20">
        <v>5.2565523018947201E-2</v>
      </c>
      <c r="W161" s="20">
        <v>3.2314397946799502E-2</v>
      </c>
      <c r="X161" s="20">
        <v>0.26061947675862801</v>
      </c>
      <c r="Y161" s="20">
        <v>8.5128479716509803E-2</v>
      </c>
      <c r="Z161" s="20">
        <v>7.2642033058015004E-2</v>
      </c>
      <c r="AA161" s="30">
        <f t="shared" si="7"/>
        <v>0.15360632452748829</v>
      </c>
    </row>
    <row r="162" spans="1:27" x14ac:dyDescent="0.25">
      <c r="A162">
        <v>126</v>
      </c>
      <c r="B162" s="15">
        <v>35090</v>
      </c>
      <c r="C162" s="25">
        <f t="shared" si="4"/>
        <v>0.49454197287559498</v>
      </c>
      <c r="D162" s="25">
        <f>VLOOKUP(B162,input_BB!$B$19:$K$10000,$D$35,0)</f>
        <v>621.62</v>
      </c>
      <c r="E162" s="27">
        <f t="shared" si="5"/>
        <v>0.53569483438717425</v>
      </c>
      <c r="F162" s="28">
        <f>VLOOKUP(B162,viz!$B$3:$E$1863,4,0)</f>
        <v>0</v>
      </c>
      <c r="G162" s="25">
        <f t="shared" si="6"/>
        <v>0.1489319891122366</v>
      </c>
      <c r="I162" s="31">
        <v>35090</v>
      </c>
      <c r="J162" s="20">
        <v>0.49454197287559498</v>
      </c>
      <c r="K162" s="20">
        <v>0</v>
      </c>
      <c r="L162" s="20">
        <v>3.6041475973583197E-2</v>
      </c>
      <c r="M162" s="20">
        <v>2.5155983308790299E-2</v>
      </c>
      <c r="N162" s="20">
        <v>2.38283419698701E-2</v>
      </c>
      <c r="O162" s="20">
        <v>0.111114009726911</v>
      </c>
      <c r="P162" s="20">
        <v>0.129318141355276</v>
      </c>
      <c r="Q162" s="20">
        <v>1.21202740790467E-2</v>
      </c>
      <c r="R162" s="20">
        <v>9.5540897051787602E-2</v>
      </c>
      <c r="S162" s="20">
        <v>3.9958971639991103E-3</v>
      </c>
      <c r="T162" s="20" t="s">
        <v>122</v>
      </c>
      <c r="U162" s="20">
        <v>7.1286610552918905E-2</v>
      </c>
      <c r="V162" s="20">
        <v>4.41236490538316E-2</v>
      </c>
      <c r="W162" s="20">
        <v>3.3521729505486098E-2</v>
      </c>
      <c r="X162" s="20">
        <v>0.25076867714214202</v>
      </c>
      <c r="Y162" s="20">
        <v>7.2816204949484195E-2</v>
      </c>
      <c r="Z162" s="20">
        <v>9.0368108166873198E-2</v>
      </c>
      <c r="AA162" s="30">
        <f t="shared" si="7"/>
        <v>0.1489319891122366</v>
      </c>
    </row>
    <row r="163" spans="1:27" x14ac:dyDescent="0.25">
      <c r="A163">
        <v>127</v>
      </c>
      <c r="B163" s="15">
        <v>35097</v>
      </c>
      <c r="C163" s="25">
        <f t="shared" si="4"/>
        <v>0.48621064424514798</v>
      </c>
      <c r="D163" s="25">
        <f>VLOOKUP(B163,input_BB!$B$19:$K$10000,$D$35,0)</f>
        <v>635.84</v>
      </c>
      <c r="E163" s="27">
        <f t="shared" si="5"/>
        <v>0.52619229996152306</v>
      </c>
      <c r="F163" s="28">
        <f>VLOOKUP(B163,viz!$B$3:$E$1863,4,0)</f>
        <v>0</v>
      </c>
      <c r="G163" s="25">
        <f t="shared" si="6"/>
        <v>0.1194096592395536</v>
      </c>
      <c r="I163" s="31">
        <v>35097</v>
      </c>
      <c r="J163" s="20">
        <v>0.48621064424514798</v>
      </c>
      <c r="K163" s="20">
        <v>0</v>
      </c>
      <c r="L163" s="20">
        <v>2.2553579420239899E-2</v>
      </c>
      <c r="M163" s="20">
        <v>3.1189330438473099E-2</v>
      </c>
      <c r="N163" s="20">
        <v>3.5597657641035702E-2</v>
      </c>
      <c r="O163" s="20">
        <v>0.12472525181573001</v>
      </c>
      <c r="P163" s="20">
        <v>0.13133704685746</v>
      </c>
      <c r="Q163" s="20">
        <v>3.1426660899553503E-2</v>
      </c>
      <c r="R163" s="20">
        <v>8.8748670793534004E-2</v>
      </c>
      <c r="S163" s="20">
        <v>4.9455404308550903E-3</v>
      </c>
      <c r="T163" s="20" t="s">
        <v>122</v>
      </c>
      <c r="U163" s="20">
        <v>4.0557216096235901E-2</v>
      </c>
      <c r="V163" s="20">
        <v>3.4625569961252801E-2</v>
      </c>
      <c r="W163" s="20">
        <v>4.4226873182064898E-2</v>
      </c>
      <c r="X163" s="20">
        <v>0.26893748333728301</v>
      </c>
      <c r="Y163" s="20">
        <v>7.76367227496398E-2</v>
      </c>
      <c r="Z163" s="20">
        <v>6.3492396376642807E-2</v>
      </c>
      <c r="AA163" s="30">
        <f t="shared" si="7"/>
        <v>0.1194096592395536</v>
      </c>
    </row>
    <row r="164" spans="1:27" x14ac:dyDescent="0.25">
      <c r="A164">
        <v>128</v>
      </c>
      <c r="B164" s="15">
        <v>35104</v>
      </c>
      <c r="C164" s="25">
        <f t="shared" si="4"/>
        <v>0.43300253152847301</v>
      </c>
      <c r="D164" s="25">
        <f>VLOOKUP(B164,input_BB!$B$19:$K$10000,$D$35,0)</f>
        <v>656.37</v>
      </c>
      <c r="E164" s="27">
        <f t="shared" si="5"/>
        <v>0.4655042698475309</v>
      </c>
      <c r="F164" s="28">
        <f>VLOOKUP(B164,viz!$B$3:$E$1863,4,0)</f>
        <v>0</v>
      </c>
      <c r="G164" s="25">
        <f t="shared" si="6"/>
        <v>0.1004135708768778</v>
      </c>
      <c r="I164" s="31">
        <v>35104</v>
      </c>
      <c r="J164" s="20">
        <v>0.43300253152847301</v>
      </c>
      <c r="K164" s="20">
        <v>0</v>
      </c>
      <c r="L164" s="20">
        <v>3.7631469981517798E-2</v>
      </c>
      <c r="M164" s="20">
        <v>2.9023610279648299E-2</v>
      </c>
      <c r="N164" s="20">
        <v>2.5903169179881801E-2</v>
      </c>
      <c r="O164" s="20">
        <v>0.120324497258124</v>
      </c>
      <c r="P164" s="20">
        <v>0.11435130499264599</v>
      </c>
      <c r="Q164" s="20">
        <v>4.3128927828285597E-2</v>
      </c>
      <c r="R164" s="20">
        <v>9.7925708861429095E-2</v>
      </c>
      <c r="S164" s="20">
        <v>8.4119991631123707E-3</v>
      </c>
      <c r="T164" s="20" t="s">
        <v>122</v>
      </c>
      <c r="U164" s="20">
        <v>4.8354904338711702E-2</v>
      </c>
      <c r="V164" s="20">
        <v>3.1144598748905801E-2</v>
      </c>
      <c r="W164" s="20">
        <v>2.0914067789260301E-2</v>
      </c>
      <c r="X164" s="20">
        <v>0.27392248894138399</v>
      </c>
      <c r="Y164" s="20">
        <v>6.6915585786145496E-2</v>
      </c>
      <c r="Z164" s="20">
        <v>8.2047666850948497E-2</v>
      </c>
      <c r="AA164" s="30">
        <f t="shared" si="7"/>
        <v>0.1004135708768778</v>
      </c>
    </row>
    <row r="165" spans="1:27" x14ac:dyDescent="0.25">
      <c r="A165">
        <v>129</v>
      </c>
      <c r="B165" s="15">
        <v>35111</v>
      </c>
      <c r="C165" s="25">
        <f t="shared" si="4"/>
        <v>0.86497461795806896</v>
      </c>
      <c r="D165" s="25">
        <f>VLOOKUP(B165,input_BB!$B$19:$K$10000,$D$35,0)</f>
        <v>647.98</v>
      </c>
      <c r="E165" s="27">
        <f t="shared" si="5"/>
        <v>0.95820235010527333</v>
      </c>
      <c r="F165" s="28">
        <f>VLOOKUP(B165,viz!$B$3:$E$1863,4,0)</f>
        <v>0</v>
      </c>
      <c r="G165" s="25">
        <f t="shared" si="6"/>
        <v>0.10095386222601871</v>
      </c>
      <c r="I165" s="31">
        <v>35111</v>
      </c>
      <c r="J165" s="20">
        <v>0.86497461795806896</v>
      </c>
      <c r="K165" s="20">
        <v>1</v>
      </c>
      <c r="L165" s="20">
        <v>4.8718572717290201E-2</v>
      </c>
      <c r="M165" s="20">
        <v>1.5670202130045802E-2</v>
      </c>
      <c r="N165" s="20">
        <v>1.8811617426437201E-2</v>
      </c>
      <c r="O165" s="20">
        <v>0.14682194517102101</v>
      </c>
      <c r="P165" s="20">
        <v>0.113418590238083</v>
      </c>
      <c r="Q165" s="20">
        <v>5.0473367907716102E-2</v>
      </c>
      <c r="R165" s="20">
        <v>7.4704647570015104E-2</v>
      </c>
      <c r="S165" s="20">
        <v>2.4121046138632699E-2</v>
      </c>
      <c r="T165" s="20" t="s">
        <v>122</v>
      </c>
      <c r="U165" s="20">
        <v>3.5539307871551698E-2</v>
      </c>
      <c r="V165" s="20">
        <v>4.0445053924137699E-2</v>
      </c>
      <c r="W165" s="20">
        <v>2.4969500430329299E-2</v>
      </c>
      <c r="X165" s="20">
        <v>0.25757741266504702</v>
      </c>
      <c r="Y165" s="20">
        <v>6.9178212140444395E-2</v>
      </c>
      <c r="Z165" s="20">
        <v>7.9550523669248502E-2</v>
      </c>
      <c r="AA165" s="30">
        <f t="shared" si="7"/>
        <v>0.10095386222601871</v>
      </c>
    </row>
    <row r="166" spans="1:27" x14ac:dyDescent="0.25">
      <c r="A166">
        <v>130</v>
      </c>
      <c r="B166" s="15">
        <v>35118</v>
      </c>
      <c r="C166" s="25">
        <f t="shared" ref="C166:C229" si="8">J166</f>
        <v>0.58140236139297496</v>
      </c>
      <c r="D166" s="25">
        <f>VLOOKUP(B166,input_BB!$B$19:$K$10000,$D$35,0)</f>
        <v>659.08</v>
      </c>
      <c r="E166" s="27">
        <f t="shared" ref="E166:E229" si="9">(C166-$E$34)/$E$36</f>
        <v>0.63476592721328384</v>
      </c>
      <c r="F166" s="28">
        <f>VLOOKUP(B166,viz!$B$3:$E$1863,4,0)</f>
        <v>0</v>
      </c>
      <c r="G166" s="25">
        <f t="shared" ref="G166:G229" si="10">VLOOKUP(B166,$I$37:$AA$5000,$G$34,0)</f>
        <v>0.11835623200496377</v>
      </c>
      <c r="I166" s="31">
        <v>35118</v>
      </c>
      <c r="J166" s="20">
        <v>0.58140236139297496</v>
      </c>
      <c r="K166" s="20">
        <v>0</v>
      </c>
      <c r="L166" s="20">
        <v>4.60870303150571E-2</v>
      </c>
      <c r="M166" s="20">
        <v>2.1957764960256199E-2</v>
      </c>
      <c r="N166" s="20">
        <v>1.0606631250154199E-2</v>
      </c>
      <c r="O166" s="20">
        <v>0.14024608884040801</v>
      </c>
      <c r="P166" s="20">
        <v>9.5483152925459003E-2</v>
      </c>
      <c r="Q166" s="20">
        <v>4.85520860654731E-2</v>
      </c>
      <c r="R166" s="20">
        <v>0.11300782765553299</v>
      </c>
      <c r="S166" s="20">
        <v>6.9540037178956599E-3</v>
      </c>
      <c r="T166" s="20">
        <v>9.31998725723715E-3</v>
      </c>
      <c r="U166" s="20">
        <v>7.1194588487477395E-2</v>
      </c>
      <c r="V166" s="20">
        <v>3.7870890182936802E-2</v>
      </c>
      <c r="W166" s="20">
        <v>9.2907533345495796E-3</v>
      </c>
      <c r="X166" s="20">
        <v>0.25288927043250298</v>
      </c>
      <c r="Y166" s="20">
        <v>7.8650189021254605E-2</v>
      </c>
      <c r="Z166" s="20">
        <v>5.7889735553804798E-2</v>
      </c>
      <c r="AA166" s="30">
        <f t="shared" ref="AA166:AA229" si="11">SUM(U166:W166)</f>
        <v>0.11835623200496377</v>
      </c>
    </row>
    <row r="167" spans="1:27" x14ac:dyDescent="0.25">
      <c r="A167">
        <v>131</v>
      </c>
      <c r="B167" s="15">
        <v>35125</v>
      </c>
      <c r="C167" s="25">
        <f t="shared" si="8"/>
        <v>0.51777923107147195</v>
      </c>
      <c r="D167" s="25">
        <f>VLOOKUP(B167,input_BB!$B$19:$K$10000,$D$35,0)</f>
        <v>644.37</v>
      </c>
      <c r="E167" s="27">
        <f t="shared" si="9"/>
        <v>0.56219875180043066</v>
      </c>
      <c r="F167" s="28">
        <f>VLOOKUP(B167,viz!$B$3:$E$1863,4,0)</f>
        <v>0</v>
      </c>
      <c r="G167" s="25">
        <f t="shared" si="10"/>
        <v>0.11528719887282751</v>
      </c>
      <c r="I167" s="31">
        <v>35125</v>
      </c>
      <c r="J167" s="20">
        <v>0.51777923107147195</v>
      </c>
      <c r="K167" s="20">
        <v>0</v>
      </c>
      <c r="L167" s="20">
        <v>1.90955202008623E-2</v>
      </c>
      <c r="M167" s="20">
        <v>3.5089034664431903E-2</v>
      </c>
      <c r="N167" s="20">
        <v>3.5725085254828301E-2</v>
      </c>
      <c r="O167" s="20">
        <v>0.1270108190102</v>
      </c>
      <c r="P167" s="20">
        <v>0.134250419157776</v>
      </c>
      <c r="Q167" s="20">
        <v>2.8360961935408699E-2</v>
      </c>
      <c r="R167" s="20">
        <v>8.4716485054988994E-2</v>
      </c>
      <c r="S167" s="20">
        <v>1.50579929836953E-2</v>
      </c>
      <c r="T167" s="20" t="s">
        <v>122</v>
      </c>
      <c r="U167" s="20">
        <v>4.0841558569742503E-2</v>
      </c>
      <c r="V167" s="20">
        <v>3.93966980436233E-2</v>
      </c>
      <c r="W167" s="20">
        <v>3.5048942259461702E-2</v>
      </c>
      <c r="X167" s="20">
        <v>0.234999463180915</v>
      </c>
      <c r="Y167" s="20">
        <v>9.7960151707342305E-2</v>
      </c>
      <c r="Z167" s="20">
        <v>7.2446867976723298E-2</v>
      </c>
      <c r="AA167" s="30">
        <f t="shared" si="11"/>
        <v>0.11528719887282751</v>
      </c>
    </row>
    <row r="168" spans="1:27" x14ac:dyDescent="0.25">
      <c r="A168">
        <v>132</v>
      </c>
      <c r="B168" s="15">
        <v>35132</v>
      </c>
      <c r="C168" s="25">
        <f t="shared" si="8"/>
        <v>0.82814425230026201</v>
      </c>
      <c r="D168" s="25">
        <f>VLOOKUP(B168,input_BB!$B$19:$K$10000,$D$35,0)</f>
        <v>633.5</v>
      </c>
      <c r="E168" s="27">
        <f t="shared" si="9"/>
        <v>0.91619442638784654</v>
      </c>
      <c r="F168" s="28">
        <f>VLOOKUP(B168,viz!$B$3:$E$1863,4,0)</f>
        <v>0</v>
      </c>
      <c r="G168" s="25">
        <f t="shared" si="10"/>
        <v>0.1401040853557407</v>
      </c>
      <c r="I168" s="31">
        <v>35132</v>
      </c>
      <c r="J168" s="20">
        <v>0.82814425230026201</v>
      </c>
      <c r="K168" s="20">
        <v>0</v>
      </c>
      <c r="L168" s="20">
        <v>5.5752131786315801E-2</v>
      </c>
      <c r="M168" s="20">
        <v>2.2515587230373599E-2</v>
      </c>
      <c r="N168" s="20">
        <v>1.86652802465265E-2</v>
      </c>
      <c r="O168" s="20">
        <v>0.13193724949997701</v>
      </c>
      <c r="P168" s="20">
        <v>0.11555664345369999</v>
      </c>
      <c r="Q168" s="20">
        <v>6.0102014740452004E-3</v>
      </c>
      <c r="R168" s="20">
        <v>5.4522372532067202E-2</v>
      </c>
      <c r="S168" s="20">
        <v>1.7133410431113098E-2</v>
      </c>
      <c r="T168" s="20">
        <v>1.12981512502716E-2</v>
      </c>
      <c r="U168" s="20">
        <v>0.11778107439452699</v>
      </c>
      <c r="V168" s="20">
        <v>1.2210637815847501E-2</v>
      </c>
      <c r="W168" s="20">
        <v>1.0112373145366199E-2</v>
      </c>
      <c r="X168" s="20">
        <v>0.23818561053003301</v>
      </c>
      <c r="Y168" s="20">
        <v>0.12544226356653099</v>
      </c>
      <c r="Z168" s="20">
        <v>6.2877012643306293E-2</v>
      </c>
      <c r="AA168" s="30">
        <f t="shared" si="11"/>
        <v>0.1401040853557407</v>
      </c>
    </row>
    <row r="169" spans="1:27" x14ac:dyDescent="0.25">
      <c r="A169">
        <v>133</v>
      </c>
      <c r="B169" s="15">
        <v>35139</v>
      </c>
      <c r="C169" s="25">
        <f t="shared" si="8"/>
        <v>0.70583719015121504</v>
      </c>
      <c r="D169" s="25">
        <f>VLOOKUP(B169,input_BB!$B$19:$K$10000,$D$35,0)</f>
        <v>641.42999999999995</v>
      </c>
      <c r="E169" s="27">
        <f t="shared" si="9"/>
        <v>0.77669361923876867</v>
      </c>
      <c r="F169" s="28">
        <f>VLOOKUP(B169,viz!$B$3:$E$1863,4,0)</f>
        <v>0</v>
      </c>
      <c r="G169" s="25">
        <f t="shared" si="10"/>
        <v>9.743012622717151E-2</v>
      </c>
      <c r="I169" s="31">
        <v>35139</v>
      </c>
      <c r="J169" s="20">
        <v>0.70583719015121504</v>
      </c>
      <c r="K169" s="20">
        <v>0</v>
      </c>
      <c r="L169" s="20">
        <v>4.4941972558861801E-2</v>
      </c>
      <c r="M169" s="20">
        <v>4.7905927791000898E-2</v>
      </c>
      <c r="N169" s="20">
        <v>1.7492080879785901E-2</v>
      </c>
      <c r="O169" s="20">
        <v>0.14620875117746801</v>
      </c>
      <c r="P169" s="20">
        <v>0.10115678962439099</v>
      </c>
      <c r="Q169" s="20">
        <v>1.9802141716644801E-2</v>
      </c>
      <c r="R169" s="20">
        <v>7.3624110699118603E-2</v>
      </c>
      <c r="S169" s="20">
        <v>2.42099021240396E-2</v>
      </c>
      <c r="T169" s="20">
        <v>1.0547757486187199E-2</v>
      </c>
      <c r="U169" s="20">
        <v>3.5792186303533001E-2</v>
      </c>
      <c r="V169" s="20">
        <v>3.2069677928950303E-2</v>
      </c>
      <c r="W169" s="20">
        <v>2.9568261994688198E-2</v>
      </c>
      <c r="X169" s="20">
        <v>0.23101845903257501</v>
      </c>
      <c r="Y169" s="20">
        <v>0.101277823473036</v>
      </c>
      <c r="Z169" s="20">
        <v>8.4384157209719701E-2</v>
      </c>
      <c r="AA169" s="30">
        <f t="shared" si="11"/>
        <v>9.743012622717151E-2</v>
      </c>
    </row>
    <row r="170" spans="1:27" x14ac:dyDescent="0.25">
      <c r="A170">
        <v>134</v>
      </c>
      <c r="B170" s="15">
        <v>35146</v>
      </c>
      <c r="C170" s="25">
        <f t="shared" si="8"/>
        <v>0.58403241634368896</v>
      </c>
      <c r="D170" s="25">
        <f>VLOOKUP(B170,input_BB!$B$19:$K$10000,$D$35,0)</f>
        <v>650.62</v>
      </c>
      <c r="E170" s="27">
        <f t="shared" si="9"/>
        <v>0.63776571137966276</v>
      </c>
      <c r="F170" s="28">
        <f>VLOOKUP(B170,viz!$B$3:$E$1863,4,0)</f>
        <v>0</v>
      </c>
      <c r="G170" s="25">
        <f t="shared" si="10"/>
        <v>0.1401447697193374</v>
      </c>
      <c r="I170" s="31">
        <v>35146</v>
      </c>
      <c r="J170" s="20">
        <v>0.58403241634368896</v>
      </c>
      <c r="K170" s="20">
        <v>0</v>
      </c>
      <c r="L170" s="20">
        <v>5.1800129328209397E-2</v>
      </c>
      <c r="M170" s="20">
        <v>2.99274737229481E-2</v>
      </c>
      <c r="N170" s="20">
        <v>1.8886852202605602E-2</v>
      </c>
      <c r="O170" s="20">
        <v>0.12561043690985499</v>
      </c>
      <c r="P170" s="20">
        <v>0.143325504070069</v>
      </c>
      <c r="Q170" s="20">
        <v>1.9794723812521901E-2</v>
      </c>
      <c r="R170" s="20">
        <v>5.9507136875516703E-2</v>
      </c>
      <c r="S170" s="20">
        <v>1.8067344925965199E-3</v>
      </c>
      <c r="T170" s="20">
        <v>2.16339936987752E-3</v>
      </c>
      <c r="U170" s="20">
        <v>6.9286686776234799E-2</v>
      </c>
      <c r="V170" s="20">
        <v>5.0568425176672503E-2</v>
      </c>
      <c r="W170" s="20">
        <v>2.0289657766430099E-2</v>
      </c>
      <c r="X170" s="20">
        <v>0.23068712994105101</v>
      </c>
      <c r="Y170" s="20">
        <v>0.102023799054572</v>
      </c>
      <c r="Z170" s="20">
        <v>7.4321910500840194E-2</v>
      </c>
      <c r="AA170" s="30">
        <f t="shared" si="11"/>
        <v>0.1401447697193374</v>
      </c>
    </row>
    <row r="171" spans="1:27" x14ac:dyDescent="0.25">
      <c r="A171">
        <v>135</v>
      </c>
      <c r="B171" s="15">
        <v>35153</v>
      </c>
      <c r="C171" s="25">
        <f t="shared" si="8"/>
        <v>0.260616064071655</v>
      </c>
      <c r="D171" s="25">
        <f>VLOOKUP(B171,input_BB!$B$19:$K$10000,$D$35,0)</f>
        <v>645.5</v>
      </c>
      <c r="E171" s="27">
        <f t="shared" si="9"/>
        <v>0.26888396903040646</v>
      </c>
      <c r="F171" s="28">
        <f>VLOOKUP(B171,viz!$B$3:$E$1863,4,0)</f>
        <v>0</v>
      </c>
      <c r="G171" s="25">
        <f t="shared" si="10"/>
        <v>0.1225659043375954</v>
      </c>
      <c r="I171" s="31">
        <v>35153</v>
      </c>
      <c r="J171" s="20">
        <v>0.260616064071655</v>
      </c>
      <c r="K171" s="20">
        <v>0</v>
      </c>
      <c r="L171" s="20">
        <v>5.3543684995175901E-2</v>
      </c>
      <c r="M171" s="20">
        <v>2.5322589642550498E-2</v>
      </c>
      <c r="N171" s="20">
        <v>1.7714826906200899E-2</v>
      </c>
      <c r="O171" s="20">
        <v>0.13314755920565599</v>
      </c>
      <c r="P171" s="20">
        <v>0.135917077607592</v>
      </c>
      <c r="Q171" s="20">
        <v>4.8231714676928203E-2</v>
      </c>
      <c r="R171" s="20">
        <v>5.4433817161631599E-2</v>
      </c>
      <c r="S171" s="20">
        <v>3.5431994273939497E-2</v>
      </c>
      <c r="T171" s="20" t="s">
        <v>122</v>
      </c>
      <c r="U171" s="20">
        <v>6.7094644233209599E-2</v>
      </c>
      <c r="V171" s="20">
        <v>1.8118524733348702E-2</v>
      </c>
      <c r="W171" s="20">
        <v>3.7352735371037102E-2</v>
      </c>
      <c r="X171" s="20">
        <v>0.19398529218975299</v>
      </c>
      <c r="Y171" s="20">
        <v>0.10711592147846399</v>
      </c>
      <c r="Z171" s="20">
        <v>7.2589617524512706E-2</v>
      </c>
      <c r="AA171" s="30">
        <f t="shared" si="11"/>
        <v>0.1225659043375954</v>
      </c>
    </row>
    <row r="172" spans="1:27" x14ac:dyDescent="0.25">
      <c r="A172">
        <v>136</v>
      </c>
      <c r="B172" s="15">
        <v>35160</v>
      </c>
      <c r="C172" s="25">
        <f t="shared" si="8"/>
        <v>0.33592867851257302</v>
      </c>
      <c r="D172" s="25">
        <f>VLOOKUP(B172,input_BB!$B$19:$K$10000,$D$35,0)</f>
        <v>655.86</v>
      </c>
      <c r="E172" s="27">
        <f t="shared" si="9"/>
        <v>0.35478391886496491</v>
      </c>
      <c r="F172" s="28">
        <f>VLOOKUP(B172,viz!$B$3:$E$1863,4,0)</f>
        <v>0</v>
      </c>
      <c r="G172" s="25">
        <f t="shared" si="10"/>
        <v>0.12559359474872911</v>
      </c>
      <c r="I172" s="31">
        <v>35160</v>
      </c>
      <c r="J172" s="20">
        <v>0.33592867851257302</v>
      </c>
      <c r="K172" s="20">
        <v>0</v>
      </c>
      <c r="L172" s="20">
        <v>2.6100665303756598E-2</v>
      </c>
      <c r="M172" s="20">
        <v>5.5711647383979497E-2</v>
      </c>
      <c r="N172" s="20">
        <v>2.3252005043361799E-2</v>
      </c>
      <c r="O172" s="20">
        <v>0.13613806510955601</v>
      </c>
      <c r="P172" s="20">
        <v>0.12382279450145001</v>
      </c>
      <c r="Q172" s="20">
        <v>2.2214576755640002E-2</v>
      </c>
      <c r="R172" s="20">
        <v>5.3889546567112298E-2</v>
      </c>
      <c r="S172" s="20">
        <v>1.5351907537234999E-2</v>
      </c>
      <c r="T172" s="20">
        <v>2.4797233796206599E-2</v>
      </c>
      <c r="U172" s="20">
        <v>6.8944910336105406E-2</v>
      </c>
      <c r="V172" s="20">
        <v>4.3163545924681399E-2</v>
      </c>
      <c r="W172" s="20">
        <v>1.34851384879423E-2</v>
      </c>
      <c r="X172" s="20">
        <v>0.20312244472231</v>
      </c>
      <c r="Y172" s="20">
        <v>9.7659556612593998E-2</v>
      </c>
      <c r="Z172" s="20">
        <v>9.23459619180685E-2</v>
      </c>
      <c r="AA172" s="30">
        <f t="shared" si="11"/>
        <v>0.12559359474872911</v>
      </c>
    </row>
    <row r="173" spans="1:27" x14ac:dyDescent="0.25">
      <c r="A173">
        <v>137</v>
      </c>
      <c r="B173" s="15">
        <v>35167</v>
      </c>
      <c r="C173" s="25">
        <f t="shared" si="8"/>
        <v>0.17178918421268499</v>
      </c>
      <c r="D173" s="25">
        <f>VLOOKUP(B173,input_BB!$B$19:$K$10000,$D$35,0)</f>
        <v>636.71</v>
      </c>
      <c r="E173" s="27">
        <f t="shared" si="9"/>
        <v>0.16756993843289339</v>
      </c>
      <c r="F173" s="28">
        <f>VLOOKUP(B173,viz!$B$3:$E$1863,4,0)</f>
        <v>0</v>
      </c>
      <c r="G173" s="25">
        <f t="shared" si="10"/>
        <v>0.10916133311704521</v>
      </c>
      <c r="I173" s="31">
        <v>35167</v>
      </c>
      <c r="J173" s="20">
        <v>0.17178918421268499</v>
      </c>
      <c r="K173" s="20">
        <v>0</v>
      </c>
      <c r="L173" s="20">
        <v>2.4328539483942199E-2</v>
      </c>
      <c r="M173" s="20">
        <v>4.3911324842815402E-2</v>
      </c>
      <c r="N173" s="20">
        <v>2.54504923053618E-2</v>
      </c>
      <c r="O173" s="20">
        <v>0.15798682854735299</v>
      </c>
      <c r="P173" s="20">
        <v>0.104812569798858</v>
      </c>
      <c r="Q173" s="20">
        <v>2.34951451229817E-2</v>
      </c>
      <c r="R173" s="20">
        <v>8.4716470868501495E-2</v>
      </c>
      <c r="S173" s="20">
        <v>2.0858621471679498E-2</v>
      </c>
      <c r="T173" s="20">
        <v>6.1022489598697204E-3</v>
      </c>
      <c r="U173" s="20">
        <v>2.8781901104364498E-2</v>
      </c>
      <c r="V173" s="20">
        <v>3.2369891946192803E-2</v>
      </c>
      <c r="W173" s="20">
        <v>4.8009540066487902E-2</v>
      </c>
      <c r="X173" s="20">
        <v>0.210840166397951</v>
      </c>
      <c r="Y173" s="20">
        <v>7.0167956958666705E-2</v>
      </c>
      <c r="Z173" s="20">
        <v>0.11816830212497401</v>
      </c>
      <c r="AA173" s="30">
        <f t="shared" si="11"/>
        <v>0.10916133311704521</v>
      </c>
    </row>
    <row r="174" spans="1:27" x14ac:dyDescent="0.25">
      <c r="A174">
        <v>138</v>
      </c>
      <c r="B174" s="15">
        <v>35174</v>
      </c>
      <c r="C174" s="25">
        <f t="shared" si="8"/>
        <v>0.49438792467117298</v>
      </c>
      <c r="D174" s="25">
        <f>VLOOKUP(B174,input_BB!$B$19:$K$10000,$D$35,0)</f>
        <v>645.07000000000005</v>
      </c>
      <c r="E174" s="27">
        <f t="shared" si="9"/>
        <v>0.53551913031515141</v>
      </c>
      <c r="F174" s="28">
        <f>VLOOKUP(B174,viz!$B$3:$E$1863,4,0)</f>
        <v>0</v>
      </c>
      <c r="G174" s="25">
        <f t="shared" si="10"/>
        <v>0.1361511530708491</v>
      </c>
      <c r="I174" s="31">
        <v>35174</v>
      </c>
      <c r="J174" s="20">
        <v>0.49438792467117298</v>
      </c>
      <c r="K174" s="20">
        <v>0</v>
      </c>
      <c r="L174" s="20">
        <v>6.9354954394381704E-2</v>
      </c>
      <c r="M174" s="20">
        <v>3.10999790912488E-2</v>
      </c>
      <c r="N174" s="20">
        <v>5.0380472712203903E-2</v>
      </c>
      <c r="O174" s="20">
        <v>0.12395280366884601</v>
      </c>
      <c r="P174" s="20">
        <v>9.5714597484272301E-2</v>
      </c>
      <c r="Q174" s="20">
        <v>4.8178523362478902E-2</v>
      </c>
      <c r="R174" s="20">
        <v>6.5097577209490207E-2</v>
      </c>
      <c r="S174" s="20">
        <v>6.2225986163527702E-3</v>
      </c>
      <c r="T174" s="20">
        <v>4.29967771816008E-3</v>
      </c>
      <c r="U174" s="20">
        <v>6.1224052013368099E-2</v>
      </c>
      <c r="V174" s="20">
        <v>4.1634183055231401E-2</v>
      </c>
      <c r="W174" s="20">
        <v>3.3292918002249601E-2</v>
      </c>
      <c r="X174" s="20">
        <v>0.19851398751965699</v>
      </c>
      <c r="Y174" s="20">
        <v>9.7853409186628104E-2</v>
      </c>
      <c r="Z174" s="20">
        <v>7.3180265965430702E-2</v>
      </c>
      <c r="AA174" s="30">
        <f t="shared" si="11"/>
        <v>0.1361511530708491</v>
      </c>
    </row>
    <row r="175" spans="1:27" x14ac:dyDescent="0.25">
      <c r="A175">
        <v>139</v>
      </c>
      <c r="B175" s="15">
        <v>35181</v>
      </c>
      <c r="C175" s="25">
        <f t="shared" si="8"/>
        <v>0.30407550930976901</v>
      </c>
      <c r="D175" s="25">
        <f>VLOOKUP(B175,input_BB!$B$19:$K$10000,$D$35,0)</f>
        <v>653.46</v>
      </c>
      <c r="E175" s="27">
        <f t="shared" si="9"/>
        <v>0.31845287848209419</v>
      </c>
      <c r="F175" s="28">
        <f>VLOOKUP(B175,viz!$B$3:$E$1863,4,0)</f>
        <v>0</v>
      </c>
      <c r="G175" s="25">
        <f t="shared" si="10"/>
        <v>0.16978627372768051</v>
      </c>
      <c r="I175" s="31">
        <v>35181</v>
      </c>
      <c r="J175" s="20">
        <v>0.30407550930976901</v>
      </c>
      <c r="K175" s="20">
        <v>0</v>
      </c>
      <c r="L175" s="20">
        <v>3.3540793024299298E-2</v>
      </c>
      <c r="M175" s="20">
        <v>4.3709514354492003E-2</v>
      </c>
      <c r="N175" s="20">
        <v>2.089770676529E-2</v>
      </c>
      <c r="O175" s="20">
        <v>0.122254592141157</v>
      </c>
      <c r="P175" s="20">
        <v>5.5498521480143198E-2</v>
      </c>
      <c r="Q175" s="20">
        <v>4.4916295467165503E-2</v>
      </c>
      <c r="R175" s="20">
        <v>8.0225496535157495E-2</v>
      </c>
      <c r="S175" s="20">
        <v>3.9805892511934803E-2</v>
      </c>
      <c r="T175" s="20">
        <v>3.4756756934958603E-2</v>
      </c>
      <c r="U175" s="20">
        <v>0.111651841245636</v>
      </c>
      <c r="V175" s="20">
        <v>4.1350828635738197E-2</v>
      </c>
      <c r="W175" s="20">
        <v>1.67836038463063E-2</v>
      </c>
      <c r="X175" s="20">
        <v>0.195734829239752</v>
      </c>
      <c r="Y175" s="20">
        <v>8.3378175761547699E-2</v>
      </c>
      <c r="Z175" s="20">
        <v>7.5495152056421502E-2</v>
      </c>
      <c r="AA175" s="30">
        <f t="shared" si="11"/>
        <v>0.16978627372768051</v>
      </c>
    </row>
    <row r="176" spans="1:27" x14ac:dyDescent="0.25">
      <c r="A176">
        <v>140</v>
      </c>
      <c r="B176" s="15">
        <v>35188</v>
      </c>
      <c r="C176" s="25">
        <f t="shared" si="8"/>
        <v>0.27819490432739302</v>
      </c>
      <c r="D176" s="25">
        <f>VLOOKUP(B176,input_BB!$B$19:$K$10000,$D$35,0)</f>
        <v>641.63</v>
      </c>
      <c r="E176" s="27">
        <f t="shared" si="9"/>
        <v>0.28893401652015616</v>
      </c>
      <c r="F176" s="28">
        <f>VLOOKUP(B176,viz!$B$3:$E$1863,4,0)</f>
        <v>0</v>
      </c>
      <c r="G176" s="25">
        <f t="shared" si="10"/>
        <v>0.16777793886320741</v>
      </c>
      <c r="I176" s="31">
        <v>35188</v>
      </c>
      <c r="J176" s="20">
        <v>0.27819490432739302</v>
      </c>
      <c r="K176" s="20">
        <v>0</v>
      </c>
      <c r="L176" s="20">
        <v>4.8071152131607897E-2</v>
      </c>
      <c r="M176" s="20">
        <v>4.3106110276817003E-2</v>
      </c>
      <c r="N176" s="20">
        <v>6.3146370534875401E-2</v>
      </c>
      <c r="O176" s="20">
        <v>0.124475572028357</v>
      </c>
      <c r="P176" s="20">
        <v>4.7950067109635799E-2</v>
      </c>
      <c r="Q176" s="20">
        <v>4.5103489757574798E-2</v>
      </c>
      <c r="R176" s="20">
        <v>6.2045444816241399E-2</v>
      </c>
      <c r="S176" s="20">
        <v>5.4224836848984102E-3</v>
      </c>
      <c r="T176" s="20">
        <v>2.35101247950916E-2</v>
      </c>
      <c r="U176" s="20">
        <v>9.4815155820065597E-2</v>
      </c>
      <c r="V176" s="20">
        <v>3.4275638468341599E-2</v>
      </c>
      <c r="W176" s="20">
        <v>3.86871445748002E-2</v>
      </c>
      <c r="X176" s="20">
        <v>0.17632575555222599</v>
      </c>
      <c r="Y176" s="20">
        <v>0.11132526457312</v>
      </c>
      <c r="Z176" s="20">
        <v>8.1740225876346995E-2</v>
      </c>
      <c r="AA176" s="30">
        <f t="shared" si="11"/>
        <v>0.16777793886320741</v>
      </c>
    </row>
    <row r="177" spans="1:27" x14ac:dyDescent="0.25">
      <c r="A177">
        <v>141</v>
      </c>
      <c r="B177" s="15">
        <v>35195</v>
      </c>
      <c r="C177" s="25">
        <f t="shared" si="8"/>
        <v>5.9045989066362402E-2</v>
      </c>
      <c r="D177" s="25">
        <f>VLOOKUP(B177,input_BB!$B$19:$K$10000,$D$35,0)</f>
        <v>652.09</v>
      </c>
      <c r="E177" s="27">
        <f t="shared" si="9"/>
        <v>3.8977472494077209E-2</v>
      </c>
      <c r="F177" s="28">
        <f>VLOOKUP(B177,viz!$B$3:$E$1863,4,0)</f>
        <v>0</v>
      </c>
      <c r="G177" s="25">
        <f t="shared" si="10"/>
        <v>0.10545002578559029</v>
      </c>
      <c r="I177" s="31">
        <v>35195</v>
      </c>
      <c r="J177" s="20">
        <v>5.9045989066362402E-2</v>
      </c>
      <c r="K177" s="20">
        <v>0</v>
      </c>
      <c r="L177" s="20">
        <v>5.3579130497287603E-2</v>
      </c>
      <c r="M177" s="20">
        <v>3.92205743267902E-2</v>
      </c>
      <c r="N177" s="20">
        <v>3.8525647190301701E-2</v>
      </c>
      <c r="O177" s="20">
        <v>0.16623569213975201</v>
      </c>
      <c r="P177" s="20">
        <v>9.2901623082932802E-2</v>
      </c>
      <c r="Q177" s="20">
        <v>9.3179410274457E-3</v>
      </c>
      <c r="R177" s="20">
        <v>8.0893092704270503E-2</v>
      </c>
      <c r="S177" s="20">
        <v>2.8913769426657299E-2</v>
      </c>
      <c r="T177" s="20">
        <v>4.4919613218351202E-2</v>
      </c>
      <c r="U177" s="20">
        <v>3.7542482993856999E-2</v>
      </c>
      <c r="V177" s="20">
        <v>2.8280811686155899E-2</v>
      </c>
      <c r="W177" s="20">
        <v>3.9626731105577399E-2</v>
      </c>
      <c r="X177" s="20">
        <v>0.19910217399030899</v>
      </c>
      <c r="Y177" s="20">
        <v>5.4665182638151198E-2</v>
      </c>
      <c r="Z177" s="20">
        <v>8.6275533972160506E-2</v>
      </c>
      <c r="AA177" s="30">
        <f t="shared" si="11"/>
        <v>0.10545002578559029</v>
      </c>
    </row>
    <row r="178" spans="1:27" x14ac:dyDescent="0.25">
      <c r="A178">
        <v>142</v>
      </c>
      <c r="B178" s="15">
        <v>35202</v>
      </c>
      <c r="C178" s="25">
        <f t="shared" si="8"/>
        <v>0.21331888437271099</v>
      </c>
      <c r="D178" s="25">
        <f>VLOOKUP(B178,input_BB!$B$19:$K$10000,$D$35,0)</f>
        <v>668.91</v>
      </c>
      <c r="E178" s="27">
        <f t="shared" si="9"/>
        <v>0.21493782211178328</v>
      </c>
      <c r="F178" s="28">
        <f>VLOOKUP(B178,viz!$B$3:$E$1863,4,0)</f>
        <v>0</v>
      </c>
      <c r="G178" s="25">
        <f t="shared" si="10"/>
        <v>8.0198813359896301E-2</v>
      </c>
      <c r="I178" s="31">
        <v>35202</v>
      </c>
      <c r="J178" s="20">
        <v>0.21331888437271099</v>
      </c>
      <c r="K178" s="20">
        <v>0</v>
      </c>
      <c r="L178" s="20">
        <v>5.6484615518337902E-2</v>
      </c>
      <c r="M178" s="20">
        <v>4.1140942320950502E-2</v>
      </c>
      <c r="N178" s="20">
        <v>6.6169026794518096E-2</v>
      </c>
      <c r="O178" s="20">
        <v>0.12524556893797101</v>
      </c>
      <c r="P178" s="20">
        <v>7.1845569304739607E-2</v>
      </c>
      <c r="Q178" s="20">
        <v>5.99380866985618E-2</v>
      </c>
      <c r="R178" s="20">
        <v>6.2584255087236404E-2</v>
      </c>
      <c r="S178" s="20">
        <v>1.8242520654305899E-2</v>
      </c>
      <c r="T178" s="20">
        <v>1.1346789280408E-2</v>
      </c>
      <c r="U178" s="20">
        <v>3.0821145219776101E-2</v>
      </c>
      <c r="V178" s="20">
        <v>2.6149998869779201E-2</v>
      </c>
      <c r="W178" s="20">
        <v>2.3227669270340999E-2</v>
      </c>
      <c r="X178" s="20">
        <v>0.204285598120798</v>
      </c>
      <c r="Y178" s="20">
        <v>9.6955299072473897E-2</v>
      </c>
      <c r="Z178" s="20">
        <v>0.105562914849803</v>
      </c>
      <c r="AA178" s="30">
        <f t="shared" si="11"/>
        <v>8.0198813359896301E-2</v>
      </c>
    </row>
    <row r="179" spans="1:27" x14ac:dyDescent="0.25">
      <c r="A179">
        <v>143</v>
      </c>
      <c r="B179" s="15">
        <v>35209</v>
      </c>
      <c r="C179" s="25">
        <f t="shared" si="8"/>
        <v>0.13704983890056599</v>
      </c>
      <c r="D179" s="25">
        <f>VLOOKUP(B179,input_BB!$B$19:$K$10000,$D$35,0)</f>
        <v>678.51</v>
      </c>
      <c r="E179" s="27">
        <f t="shared" si="9"/>
        <v>0.12794698759326439</v>
      </c>
      <c r="F179" s="28">
        <f>VLOOKUP(B179,viz!$B$3:$E$1863,4,0)</f>
        <v>0</v>
      </c>
      <c r="G179" s="25">
        <f t="shared" si="10"/>
        <v>0.16592697286038161</v>
      </c>
      <c r="I179" s="31">
        <v>35209</v>
      </c>
      <c r="J179" s="20">
        <v>0.13704983890056599</v>
      </c>
      <c r="K179" s="20">
        <v>0</v>
      </c>
      <c r="L179" s="20">
        <v>4.5217617651177197E-2</v>
      </c>
      <c r="M179" s="20">
        <v>4.4816568497449201E-2</v>
      </c>
      <c r="N179" s="20">
        <v>4.8540853318518602E-2</v>
      </c>
      <c r="O179" s="20">
        <v>0.12952927904550399</v>
      </c>
      <c r="P179" s="20">
        <v>7.3863693594154303E-2</v>
      </c>
      <c r="Q179" s="20">
        <v>3.0170196023772598E-2</v>
      </c>
      <c r="R179" s="20">
        <v>7.6320509901614403E-2</v>
      </c>
      <c r="S179" s="20">
        <v>2.5123726432438602E-3</v>
      </c>
      <c r="T179" s="20">
        <v>1.33896057014597E-2</v>
      </c>
      <c r="U179" s="20">
        <v>7.14975386863375E-2</v>
      </c>
      <c r="V179" s="20">
        <v>4.2964253003553499E-2</v>
      </c>
      <c r="W179" s="20">
        <v>5.14651811704906E-2</v>
      </c>
      <c r="X179" s="20">
        <v>0.19287467095819599</v>
      </c>
      <c r="Y179" s="20">
        <v>8.4021777712109003E-2</v>
      </c>
      <c r="Z179" s="20">
        <v>9.2815882092419394E-2</v>
      </c>
      <c r="AA179" s="30">
        <f t="shared" si="11"/>
        <v>0.16592697286038161</v>
      </c>
    </row>
    <row r="180" spans="1:27" x14ac:dyDescent="0.25">
      <c r="A180">
        <v>144</v>
      </c>
      <c r="B180" s="15">
        <v>35216</v>
      </c>
      <c r="C180" s="25">
        <f t="shared" si="8"/>
        <v>8.7793901562690693E-2</v>
      </c>
      <c r="D180" s="25">
        <f>VLOOKUP(B180,input_BB!$B$19:$K$10000,$D$35,0)</f>
        <v>669.12</v>
      </c>
      <c r="E180" s="27">
        <f t="shared" si="9"/>
        <v>7.1766723798320928E-2</v>
      </c>
      <c r="F180" s="28">
        <f>VLOOKUP(B180,viz!$B$3:$E$1863,4,0)</f>
        <v>0</v>
      </c>
      <c r="G180" s="25">
        <f t="shared" si="10"/>
        <v>0.17223995846849641</v>
      </c>
      <c r="I180" s="31">
        <v>35216</v>
      </c>
      <c r="J180" s="20">
        <v>8.7793901562690693E-2</v>
      </c>
      <c r="K180" s="20">
        <v>0</v>
      </c>
      <c r="L180" s="20">
        <v>3.4952358591179199E-2</v>
      </c>
      <c r="M180" s="20">
        <v>4.2499541600254299E-2</v>
      </c>
      <c r="N180" s="20">
        <v>5.49879695361307E-2</v>
      </c>
      <c r="O180" s="20">
        <v>0.14255359645534901</v>
      </c>
      <c r="P180" s="20">
        <v>5.5745157804877703E-2</v>
      </c>
      <c r="Q180" s="20">
        <v>3.4135684259206003E-2</v>
      </c>
      <c r="R180" s="20">
        <v>7.0933673987230397E-2</v>
      </c>
      <c r="S180" s="20">
        <v>1.8358245922792699E-2</v>
      </c>
      <c r="T180" s="20">
        <v>1.23349836376729E-2</v>
      </c>
      <c r="U180" s="20">
        <v>7.10653698378063E-2</v>
      </c>
      <c r="V180" s="20">
        <v>4.7510324466344803E-2</v>
      </c>
      <c r="W180" s="20">
        <v>5.3664264164345298E-2</v>
      </c>
      <c r="X180" s="20">
        <v>0.179533657351163</v>
      </c>
      <c r="Y180" s="20">
        <v>0.102181109177894</v>
      </c>
      <c r="Z180" s="20">
        <v>7.9544063207753701E-2</v>
      </c>
      <c r="AA180" s="30">
        <f t="shared" si="11"/>
        <v>0.17223995846849641</v>
      </c>
    </row>
    <row r="181" spans="1:27" x14ac:dyDescent="0.25">
      <c r="A181">
        <v>145</v>
      </c>
      <c r="B181" s="15">
        <v>35223</v>
      </c>
      <c r="C181" s="25">
        <f t="shared" si="8"/>
        <v>7.3374189436435699E-2</v>
      </c>
      <c r="D181" s="25">
        <f>VLOOKUP(B181,input_BB!$B$19:$K$10000,$D$35,0)</f>
        <v>673.31</v>
      </c>
      <c r="E181" s="27">
        <f t="shared" si="9"/>
        <v>5.531990997477762E-2</v>
      </c>
      <c r="F181" s="28">
        <f>VLOOKUP(B181,viz!$B$3:$E$1863,4,0)</f>
        <v>0</v>
      </c>
      <c r="G181" s="25">
        <f t="shared" si="10"/>
        <v>9.0590629348803492E-2</v>
      </c>
      <c r="I181" s="31">
        <v>35223</v>
      </c>
      <c r="J181" s="20">
        <v>7.3374189436435699E-2</v>
      </c>
      <c r="K181" s="20">
        <v>0</v>
      </c>
      <c r="L181" s="20">
        <v>4.2332931601466603E-2</v>
      </c>
      <c r="M181" s="20">
        <v>4.3892085878577201E-2</v>
      </c>
      <c r="N181" s="20">
        <v>3.8198821968200299E-2</v>
      </c>
      <c r="O181" s="20">
        <v>0.154372633916812</v>
      </c>
      <c r="P181" s="20">
        <v>7.5633783877336394E-2</v>
      </c>
      <c r="Q181" s="20">
        <v>4.6576039348550299E-2</v>
      </c>
      <c r="R181" s="20">
        <v>8.5584305561829693E-2</v>
      </c>
      <c r="S181" s="20">
        <v>3.6318669586627599E-2</v>
      </c>
      <c r="T181" s="20">
        <v>2.5051721303651998E-2</v>
      </c>
      <c r="U181" s="20">
        <v>2.2162533904262E-2</v>
      </c>
      <c r="V181" s="20">
        <v>2.3270039650561399E-2</v>
      </c>
      <c r="W181" s="20">
        <v>4.5158055793980099E-2</v>
      </c>
      <c r="X181" s="20">
        <v>0.184594960579887</v>
      </c>
      <c r="Y181" s="20">
        <v>8.6738662813172995E-2</v>
      </c>
      <c r="Z181" s="20">
        <v>9.0114754215083803E-2</v>
      </c>
      <c r="AA181" s="30">
        <f t="shared" si="11"/>
        <v>9.0590629348803492E-2</v>
      </c>
    </row>
    <row r="182" spans="1:27" x14ac:dyDescent="0.25">
      <c r="A182">
        <v>146</v>
      </c>
      <c r="B182" s="15">
        <v>35230</v>
      </c>
      <c r="C182" s="25">
        <f t="shared" si="8"/>
        <v>0.153257295489311</v>
      </c>
      <c r="D182" s="25">
        <f>VLOOKUP(B182,input_BB!$B$19:$K$10000,$D$35,0)</f>
        <v>665.85</v>
      </c>
      <c r="E182" s="27">
        <f t="shared" si="9"/>
        <v>0.14643286433853611</v>
      </c>
      <c r="F182" s="28">
        <f>VLOOKUP(B182,viz!$B$3:$E$1863,4,0)</f>
        <v>0</v>
      </c>
      <c r="G182" s="25">
        <f t="shared" si="10"/>
        <v>5.7351394692570605E-2</v>
      </c>
      <c r="I182" s="31">
        <v>35230</v>
      </c>
      <c r="J182" s="20">
        <v>0.153257295489311</v>
      </c>
      <c r="K182" s="20">
        <v>0</v>
      </c>
      <c r="L182" s="20">
        <v>4.0222475546740299E-2</v>
      </c>
      <c r="M182" s="20">
        <v>5.7498435273193101E-2</v>
      </c>
      <c r="N182" s="20">
        <v>4.50005014649974E-2</v>
      </c>
      <c r="O182" s="20">
        <v>0.149415155696067</v>
      </c>
      <c r="P182" s="20">
        <v>8.5772145312716E-2</v>
      </c>
      <c r="Q182" s="20">
        <v>5.8052688994932197E-2</v>
      </c>
      <c r="R182" s="20">
        <v>8.9534005751803994E-2</v>
      </c>
      <c r="S182" s="20">
        <v>1.6416343798780701E-2</v>
      </c>
      <c r="T182" s="20" t="s">
        <v>122</v>
      </c>
      <c r="U182" s="20">
        <v>2.4345563933695101E-2</v>
      </c>
      <c r="V182" s="20">
        <v>2.0400006707567302E-2</v>
      </c>
      <c r="W182" s="20">
        <v>1.2605824051308201E-2</v>
      </c>
      <c r="X182" s="20">
        <v>0.18876792332206099</v>
      </c>
      <c r="Y182" s="20">
        <v>7.7834273011026495E-2</v>
      </c>
      <c r="Z182" s="20">
        <v>0.134134657135111</v>
      </c>
      <c r="AA182" s="30">
        <f t="shared" si="11"/>
        <v>5.7351394692570605E-2</v>
      </c>
    </row>
    <row r="183" spans="1:27" x14ac:dyDescent="0.25">
      <c r="A183">
        <v>147</v>
      </c>
      <c r="B183" s="15">
        <v>35237</v>
      </c>
      <c r="C183" s="25">
        <f t="shared" si="8"/>
        <v>0.14234234392643</v>
      </c>
      <c r="D183" s="25">
        <f>VLOOKUP(B183,input_BB!$B$19:$K$10000,$D$35,0)</f>
        <v>666.84</v>
      </c>
      <c r="E183" s="27">
        <f t="shared" si="9"/>
        <v>0.13398350510889939</v>
      </c>
      <c r="F183" s="28">
        <f>VLOOKUP(B183,viz!$B$3:$E$1863,4,0)</f>
        <v>0</v>
      </c>
      <c r="G183" s="25">
        <f t="shared" si="10"/>
        <v>9.8502707538145703E-2</v>
      </c>
      <c r="I183" s="31">
        <v>35237</v>
      </c>
      <c r="J183" s="20">
        <v>0.14234234392643</v>
      </c>
      <c r="K183" s="20">
        <v>0</v>
      </c>
      <c r="L183" s="20">
        <v>2.44418292225622E-2</v>
      </c>
      <c r="M183" s="20">
        <v>2.0575452743413901E-2</v>
      </c>
      <c r="N183" s="20">
        <v>2.8699065357401701E-2</v>
      </c>
      <c r="O183" s="20">
        <v>0.14159878510451701</v>
      </c>
      <c r="P183" s="20">
        <v>8.4147644122561302E-2</v>
      </c>
      <c r="Q183" s="20">
        <v>5.8818049718182698E-2</v>
      </c>
      <c r="R183" s="20">
        <v>0.10130200147369101</v>
      </c>
      <c r="S183" s="20">
        <v>3.1883688610761698E-2</v>
      </c>
      <c r="T183" s="20">
        <v>3.7201570586177603E-2</v>
      </c>
      <c r="U183" s="20">
        <v>4.0297153697584298E-2</v>
      </c>
      <c r="V183" s="20">
        <v>3.5667768430052503E-2</v>
      </c>
      <c r="W183" s="20">
        <v>2.2537785410508899E-2</v>
      </c>
      <c r="X183" s="20">
        <v>0.18555109177738999</v>
      </c>
      <c r="Y183" s="20">
        <v>7.6390452336223894E-2</v>
      </c>
      <c r="Z183" s="20">
        <v>0.11088766140897099</v>
      </c>
      <c r="AA183" s="30">
        <f t="shared" si="11"/>
        <v>9.8502707538145703E-2</v>
      </c>
    </row>
    <row r="184" spans="1:27" x14ac:dyDescent="0.25">
      <c r="A184">
        <v>148</v>
      </c>
      <c r="B184" s="15">
        <v>35244</v>
      </c>
      <c r="C184" s="25">
        <f t="shared" si="8"/>
        <v>9.0862065553665203E-2</v>
      </c>
      <c r="D184" s="25">
        <f>VLOOKUP(B184,input_BB!$B$19:$K$10000,$D$35,0)</f>
        <v>670.63</v>
      </c>
      <c r="E184" s="27">
        <f t="shared" si="9"/>
        <v>7.5266205722636093E-2</v>
      </c>
      <c r="F184" s="28">
        <f>VLOOKUP(B184,viz!$B$3:$E$1863,4,0)</f>
        <v>0</v>
      </c>
      <c r="G184" s="25">
        <f t="shared" si="10"/>
        <v>0.13105808000143801</v>
      </c>
      <c r="I184" s="31">
        <v>35244</v>
      </c>
      <c r="J184" s="20">
        <v>9.0862065553665203E-2</v>
      </c>
      <c r="K184" s="20">
        <v>0</v>
      </c>
      <c r="L184" s="20">
        <v>4.38425331698701E-2</v>
      </c>
      <c r="M184" s="20">
        <v>3.7423766569304698E-2</v>
      </c>
      <c r="N184" s="20">
        <v>3.6181079562158498E-2</v>
      </c>
      <c r="O184" s="20">
        <v>0.15412877543616599</v>
      </c>
      <c r="P184" s="20">
        <v>3.3254830991895599E-2</v>
      </c>
      <c r="Q184" s="20">
        <v>4.8735468885282802E-2</v>
      </c>
      <c r="R184" s="20">
        <v>8.4492790392556597E-2</v>
      </c>
      <c r="S184" s="20">
        <v>2.9311477858606001E-2</v>
      </c>
      <c r="T184" s="20">
        <v>3.2560816971765001E-2</v>
      </c>
      <c r="U184" s="20">
        <v>7.5291107276124897E-2</v>
      </c>
      <c r="V184" s="20">
        <v>3.2268870027657597E-2</v>
      </c>
      <c r="W184" s="20">
        <v>2.3498102697655499E-2</v>
      </c>
      <c r="X184" s="20">
        <v>0.19638113619556599</v>
      </c>
      <c r="Y184" s="20">
        <v>8.6385928456933006E-2</v>
      </c>
      <c r="Z184" s="20">
        <v>8.6243315508458193E-2</v>
      </c>
      <c r="AA184" s="30">
        <f t="shared" si="11"/>
        <v>0.13105808000143801</v>
      </c>
    </row>
    <row r="185" spans="1:27" x14ac:dyDescent="0.25">
      <c r="A185">
        <v>149</v>
      </c>
      <c r="B185" s="15">
        <v>35251</v>
      </c>
      <c r="C185" s="25">
        <f t="shared" si="8"/>
        <v>9.3796730041503906E-2</v>
      </c>
      <c r="D185" s="25">
        <f>VLOOKUP(B185,input_BB!$B$19:$K$10000,$D$35,0)</f>
        <v>657.44</v>
      </c>
      <c r="E185" s="27">
        <f t="shared" si="9"/>
        <v>7.8613420982097892E-2</v>
      </c>
      <c r="F185" s="28">
        <f>VLOOKUP(B185,viz!$B$3:$E$1863,4,0)</f>
        <v>0</v>
      </c>
      <c r="G185" s="25">
        <f t="shared" si="10"/>
        <v>0.1128713028669517</v>
      </c>
      <c r="I185" s="31">
        <v>35251</v>
      </c>
      <c r="J185" s="20">
        <v>9.3796730041503906E-2</v>
      </c>
      <c r="K185" s="20">
        <v>0</v>
      </c>
      <c r="L185" s="20">
        <v>3.6611560707628103E-2</v>
      </c>
      <c r="M185" s="20">
        <v>3.7052010773021601E-2</v>
      </c>
      <c r="N185" s="20">
        <v>5.9991068789879601E-2</v>
      </c>
      <c r="O185" s="20">
        <v>0.15232479380948699</v>
      </c>
      <c r="P185" s="20">
        <v>6.22562858305847E-2</v>
      </c>
      <c r="Q185" s="20">
        <v>1.41434270193098E-2</v>
      </c>
      <c r="R185" s="20">
        <v>8.6201513964747498E-2</v>
      </c>
      <c r="S185" s="20">
        <v>1.8093764552115001E-2</v>
      </c>
      <c r="T185" s="20">
        <v>4.5846593606655599E-2</v>
      </c>
      <c r="U185" s="20">
        <v>3.7271721207965701E-2</v>
      </c>
      <c r="V185" s="20">
        <v>1.9683671661055099E-2</v>
      </c>
      <c r="W185" s="20">
        <v>5.5915909997930897E-2</v>
      </c>
      <c r="X185" s="20">
        <v>0.21226882245677201</v>
      </c>
      <c r="Y185" s="20">
        <v>7.9550640943358703E-2</v>
      </c>
      <c r="Z185" s="20">
        <v>8.27882146794892E-2</v>
      </c>
      <c r="AA185" s="30">
        <f t="shared" si="11"/>
        <v>0.1128713028669517</v>
      </c>
    </row>
    <row r="186" spans="1:27" x14ac:dyDescent="0.25">
      <c r="A186">
        <v>150</v>
      </c>
      <c r="B186" s="15">
        <v>35258</v>
      </c>
      <c r="C186" s="25">
        <f t="shared" si="8"/>
        <v>5.3121563047170597E-2</v>
      </c>
      <c r="D186" s="25">
        <f>VLOOKUP(B186,input_BB!$B$19:$K$10000,$D$35,0)</f>
        <v>646.19000000000005</v>
      </c>
      <c r="E186" s="27">
        <f t="shared" si="9"/>
        <v>3.2220199471158027E-2</v>
      </c>
      <c r="F186" s="28">
        <f>VLOOKUP(B186,viz!$B$3:$E$1863,4,0)</f>
        <v>0</v>
      </c>
      <c r="G186" s="25">
        <f t="shared" si="10"/>
        <v>9.4780906714279439E-2</v>
      </c>
      <c r="I186" s="31">
        <v>35258</v>
      </c>
      <c r="J186" s="20">
        <v>5.3121563047170597E-2</v>
      </c>
      <c r="K186" s="20">
        <v>0</v>
      </c>
      <c r="L186" s="20">
        <v>5.8207730073017397E-2</v>
      </c>
      <c r="M186" s="20">
        <v>3.26794984823566E-2</v>
      </c>
      <c r="N186" s="20">
        <v>4.8198113602562903E-2</v>
      </c>
      <c r="O186" s="20">
        <v>0.14464103519851501</v>
      </c>
      <c r="P186" s="20">
        <v>5.57601843601103E-2</v>
      </c>
      <c r="Q186" s="20">
        <v>1.6405004358740899E-2</v>
      </c>
      <c r="R186" s="20">
        <v>7.82199243039709E-2</v>
      </c>
      <c r="S186" s="20">
        <v>4.6673310798675101E-2</v>
      </c>
      <c r="T186" s="20">
        <v>4.6144589477974403E-2</v>
      </c>
      <c r="U186" s="20">
        <v>5.2008267168469902E-2</v>
      </c>
      <c r="V186" s="20">
        <v>3.3128489386972701E-2</v>
      </c>
      <c r="W186" s="20">
        <v>9.6441501588368402E-3</v>
      </c>
      <c r="X186" s="20">
        <v>0.21019729030008799</v>
      </c>
      <c r="Y186" s="20">
        <v>7.4705029918172697E-2</v>
      </c>
      <c r="Z186" s="20">
        <v>9.3387382411536393E-2</v>
      </c>
      <c r="AA186" s="30">
        <f t="shared" si="11"/>
        <v>9.4780906714279439E-2</v>
      </c>
    </row>
    <row r="187" spans="1:27" x14ac:dyDescent="0.25">
      <c r="A187">
        <v>151</v>
      </c>
      <c r="B187" s="15">
        <v>35265</v>
      </c>
      <c r="C187" s="25">
        <f t="shared" si="8"/>
        <v>6.1248790472745902E-2</v>
      </c>
      <c r="D187" s="25">
        <f>VLOOKUP(B187,input_BB!$B$19:$K$10000,$D$35,0)</f>
        <v>638.73</v>
      </c>
      <c r="E187" s="27">
        <f t="shared" si="9"/>
        <v>4.1489940447932125E-2</v>
      </c>
      <c r="F187" s="28">
        <f>VLOOKUP(B187,viz!$B$3:$E$1863,4,0)</f>
        <v>0</v>
      </c>
      <c r="G187" s="25">
        <f t="shared" si="10"/>
        <v>8.5920881280705325E-2</v>
      </c>
      <c r="I187" s="31">
        <v>35265</v>
      </c>
      <c r="J187" s="20">
        <v>6.1248790472745902E-2</v>
      </c>
      <c r="K187" s="20">
        <v>0</v>
      </c>
      <c r="L187" s="20">
        <v>4.0465141490937301E-2</v>
      </c>
      <c r="M187" s="20">
        <v>3.7146383158488901E-2</v>
      </c>
      <c r="N187" s="20">
        <v>6.8010354146686006E-2</v>
      </c>
      <c r="O187" s="20">
        <v>0.126248251044452</v>
      </c>
      <c r="P187" s="20">
        <v>8.0258691163640303E-2</v>
      </c>
      <c r="Q187" s="20">
        <v>3.8090694378326601E-2</v>
      </c>
      <c r="R187" s="20">
        <v>8.5767739082991998E-2</v>
      </c>
      <c r="S187" s="20">
        <v>1.9149380468926201E-2</v>
      </c>
      <c r="T187" s="20">
        <v>4.2261411730092201E-2</v>
      </c>
      <c r="U187" s="20">
        <v>5.5805918594283001E-2</v>
      </c>
      <c r="V187" s="20">
        <v>2.3940698551088602E-2</v>
      </c>
      <c r="W187" s="20">
        <v>6.17426413533373E-3</v>
      </c>
      <c r="X187" s="20">
        <v>0.21174009906421301</v>
      </c>
      <c r="Y187" s="20">
        <v>9.1454271687316097E-2</v>
      </c>
      <c r="Z187" s="20">
        <v>7.3486701303223295E-2</v>
      </c>
      <c r="AA187" s="30">
        <f t="shared" si="11"/>
        <v>8.5920881280705325E-2</v>
      </c>
    </row>
    <row r="188" spans="1:27" x14ac:dyDescent="0.25">
      <c r="A188">
        <v>152</v>
      </c>
      <c r="B188" s="15">
        <v>35272</v>
      </c>
      <c r="C188" s="25">
        <f t="shared" si="8"/>
        <v>5.2785199135541902E-2</v>
      </c>
      <c r="D188" s="25">
        <f>VLOOKUP(B188,input_BB!$B$19:$K$10000,$D$35,0)</f>
        <v>635.9</v>
      </c>
      <c r="E188" s="27">
        <f t="shared" si="9"/>
        <v>3.1836550020802969E-2</v>
      </c>
      <c r="F188" s="28">
        <f>VLOOKUP(B188,viz!$B$3:$E$1863,4,0)</f>
        <v>1</v>
      </c>
      <c r="G188" s="25">
        <f t="shared" si="10"/>
        <v>0.11479472929860131</v>
      </c>
      <c r="I188" s="31">
        <v>35272</v>
      </c>
      <c r="J188" s="20">
        <v>5.2785199135541902E-2</v>
      </c>
      <c r="K188" s="20">
        <v>0</v>
      </c>
      <c r="L188" s="20">
        <v>3.3080088135981602E-2</v>
      </c>
      <c r="M188" s="20">
        <v>3.0296550594146099E-2</v>
      </c>
      <c r="N188" s="20">
        <v>8.3614234340068705E-2</v>
      </c>
      <c r="O188" s="20">
        <v>0.13107441700345701</v>
      </c>
      <c r="P188" s="20">
        <v>7.8048657688243706E-2</v>
      </c>
      <c r="Q188" s="20">
        <v>1.9094981068598301E-2</v>
      </c>
      <c r="R188" s="20">
        <v>9.2990160953194095E-2</v>
      </c>
      <c r="S188" s="20" t="s">
        <v>122</v>
      </c>
      <c r="T188" s="20">
        <v>4.27061428358027E-2</v>
      </c>
      <c r="U188" s="20">
        <v>5.6077772927470702E-2</v>
      </c>
      <c r="V188" s="20">
        <v>3.4432040863582002E-2</v>
      </c>
      <c r="W188" s="20">
        <v>2.4284915507548601E-2</v>
      </c>
      <c r="X188" s="20">
        <v>0.225335600768203</v>
      </c>
      <c r="Y188" s="20">
        <v>7.5167715628382897E-2</v>
      </c>
      <c r="Z188" s="20">
        <v>7.3796721685320296E-2</v>
      </c>
      <c r="AA188" s="30">
        <f t="shared" si="11"/>
        <v>0.11479472929860131</v>
      </c>
    </row>
    <row r="189" spans="1:27" x14ac:dyDescent="0.25">
      <c r="A189">
        <v>153</v>
      </c>
      <c r="B189" s="15">
        <v>35279</v>
      </c>
      <c r="C189" s="25">
        <f t="shared" si="8"/>
        <v>9.8164483904838604E-2</v>
      </c>
      <c r="D189" s="25">
        <f>VLOOKUP(B189,input_BB!$B$19:$K$10000,$D$35,0)</f>
        <v>662.49</v>
      </c>
      <c r="E189" s="27">
        <f t="shared" si="9"/>
        <v>8.3595187191322806E-2</v>
      </c>
      <c r="F189" s="28">
        <f>VLOOKUP(B189,viz!$B$3:$E$1863,4,0)</f>
        <v>0</v>
      </c>
      <c r="G189" s="25">
        <f t="shared" si="10"/>
        <v>0.1489585499535292</v>
      </c>
      <c r="I189" s="31">
        <v>35279</v>
      </c>
      <c r="J189" s="20">
        <v>9.8164483904838604E-2</v>
      </c>
      <c r="K189" s="20">
        <v>0</v>
      </c>
      <c r="L189" s="20">
        <v>3.4849255581504097E-2</v>
      </c>
      <c r="M189" s="20">
        <v>4.1731213249212203E-2</v>
      </c>
      <c r="N189" s="20">
        <v>5.6156388483127102E-2</v>
      </c>
      <c r="O189" s="20">
        <v>0.122377031706664</v>
      </c>
      <c r="P189" s="20">
        <v>3.9035306491764801E-2</v>
      </c>
      <c r="Q189" s="20">
        <v>2.1796411831464801E-2</v>
      </c>
      <c r="R189" s="20">
        <v>0.109765957791905</v>
      </c>
      <c r="S189" s="20">
        <v>2.7775559989203401E-2</v>
      </c>
      <c r="T189" s="20">
        <v>2.5448903096582799E-2</v>
      </c>
      <c r="U189" s="20">
        <v>5.8756366957129803E-2</v>
      </c>
      <c r="V189" s="20">
        <v>4.8915123612900603E-2</v>
      </c>
      <c r="W189" s="20">
        <v>4.1287059383498803E-2</v>
      </c>
      <c r="X189" s="20">
        <v>0.19319585346985599</v>
      </c>
      <c r="Y189" s="20">
        <v>8.6148866564782198E-2</v>
      </c>
      <c r="Z189" s="20">
        <v>9.2760701790403896E-2</v>
      </c>
      <c r="AA189" s="30">
        <f t="shared" si="11"/>
        <v>0.1489585499535292</v>
      </c>
    </row>
    <row r="190" spans="1:27" x14ac:dyDescent="0.25">
      <c r="A190">
        <v>154</v>
      </c>
      <c r="B190" s="15">
        <v>35286</v>
      </c>
      <c r="C190" s="25">
        <f t="shared" si="8"/>
        <v>0.17313410341739699</v>
      </c>
      <c r="D190" s="25">
        <f>VLOOKUP(B190,input_BB!$B$19:$K$10000,$D$35,0)</f>
        <v>662.1</v>
      </c>
      <c r="E190" s="27">
        <f t="shared" si="9"/>
        <v>0.16910392438031957</v>
      </c>
      <c r="F190" s="28">
        <f>VLOOKUP(B190,viz!$B$3:$E$1863,4,0)</f>
        <v>0</v>
      </c>
      <c r="G190" s="25">
        <f t="shared" si="10"/>
        <v>0.11097856832080584</v>
      </c>
      <c r="I190" s="31">
        <v>35286</v>
      </c>
      <c r="J190" s="20">
        <v>0.17313410341739699</v>
      </c>
      <c r="K190" s="20">
        <v>0</v>
      </c>
      <c r="L190" s="20">
        <v>3.7780036871514898E-2</v>
      </c>
      <c r="M190" s="20">
        <v>3.75946647286831E-2</v>
      </c>
      <c r="N190" s="20">
        <v>3.28266843965829E-2</v>
      </c>
      <c r="O190" s="20">
        <v>0.137617215008351</v>
      </c>
      <c r="P190" s="20">
        <v>4.4016438041650903E-2</v>
      </c>
      <c r="Q190" s="20">
        <v>3.04640993259883E-2</v>
      </c>
      <c r="R190" s="20">
        <v>9.7804759654354395E-2</v>
      </c>
      <c r="S190" s="20">
        <v>8.5671649533249194E-3</v>
      </c>
      <c r="T190" s="20">
        <v>2.5230597365415299E-2</v>
      </c>
      <c r="U190" s="20">
        <v>7.8045867519295306E-2</v>
      </c>
      <c r="V190" s="20">
        <v>3.0491486499575199E-2</v>
      </c>
      <c r="W190" s="20">
        <v>2.4412143019353402E-3</v>
      </c>
      <c r="X190" s="20">
        <v>0.236035962279946</v>
      </c>
      <c r="Y190" s="20">
        <v>7.5173425812984904E-2</v>
      </c>
      <c r="Z190" s="20">
        <v>0.12591038324039799</v>
      </c>
      <c r="AA190" s="30">
        <f t="shared" si="11"/>
        <v>0.11097856832080584</v>
      </c>
    </row>
    <row r="191" spans="1:27" x14ac:dyDescent="0.25">
      <c r="A191">
        <v>155</v>
      </c>
      <c r="B191" s="15">
        <v>35293</v>
      </c>
      <c r="C191" s="25">
        <f t="shared" si="8"/>
        <v>0.10069811344146699</v>
      </c>
      <c r="D191" s="25">
        <f>VLOOKUP(B191,input_BB!$B$19:$K$10000,$D$35,0)</f>
        <v>665.21</v>
      </c>
      <c r="E191" s="27">
        <f t="shared" si="9"/>
        <v>8.6484990602230416E-2</v>
      </c>
      <c r="F191" s="28">
        <f>VLOOKUP(B191,viz!$B$3:$E$1863,4,0)</f>
        <v>0</v>
      </c>
      <c r="G191" s="25">
        <f t="shared" si="10"/>
        <v>0.1437435431786229</v>
      </c>
      <c r="I191" s="31">
        <v>35293</v>
      </c>
      <c r="J191" s="20">
        <v>0.10069811344146699</v>
      </c>
      <c r="K191" s="20">
        <v>0</v>
      </c>
      <c r="L191" s="20">
        <v>4.0829792806303299E-2</v>
      </c>
      <c r="M191" s="20">
        <v>5.0338793108651102E-2</v>
      </c>
      <c r="N191" s="20">
        <v>5.7512450301686197E-2</v>
      </c>
      <c r="O191" s="20">
        <v>0.127415245599938</v>
      </c>
      <c r="P191" s="20">
        <v>1.9390848169421399E-2</v>
      </c>
      <c r="Q191" s="20">
        <v>5.1867355112385702E-2</v>
      </c>
      <c r="R191" s="20">
        <v>9.4555469945684603E-2</v>
      </c>
      <c r="S191" s="20">
        <v>3.6233766628549803E-2</v>
      </c>
      <c r="T191" s="20">
        <v>6.4784839046203102E-3</v>
      </c>
      <c r="U191" s="20">
        <v>7.4511275509880598E-2</v>
      </c>
      <c r="V191" s="20">
        <v>3.78322942348948E-2</v>
      </c>
      <c r="W191" s="20">
        <v>3.1399973433847497E-2</v>
      </c>
      <c r="X191" s="20">
        <v>0.21381377307527299</v>
      </c>
      <c r="Y191" s="20">
        <v>7.1704987359209799E-2</v>
      </c>
      <c r="Z191" s="20">
        <v>8.6115490809653902E-2</v>
      </c>
      <c r="AA191" s="30">
        <f t="shared" si="11"/>
        <v>0.1437435431786229</v>
      </c>
    </row>
    <row r="192" spans="1:27" x14ac:dyDescent="0.25">
      <c r="A192">
        <v>156</v>
      </c>
      <c r="B192" s="15">
        <v>35300</v>
      </c>
      <c r="C192" s="25">
        <f t="shared" si="8"/>
        <v>4.0061339735984802E-2</v>
      </c>
      <c r="D192" s="25">
        <f>VLOOKUP(B192,input_BB!$B$19:$K$10000,$D$35,0)</f>
        <v>667.03</v>
      </c>
      <c r="E192" s="27">
        <f t="shared" si="9"/>
        <v>1.7323989379565887E-2</v>
      </c>
      <c r="F192" s="28">
        <f>VLOOKUP(B192,viz!$B$3:$E$1863,4,0)</f>
        <v>0</v>
      </c>
      <c r="G192" s="25">
        <f t="shared" si="10"/>
        <v>0.14176399949098858</v>
      </c>
      <c r="I192" s="31">
        <v>35300</v>
      </c>
      <c r="J192" s="20">
        <v>4.0061339735984802E-2</v>
      </c>
      <c r="K192" s="20">
        <v>0</v>
      </c>
      <c r="L192" s="20">
        <v>5.8471149263892297E-2</v>
      </c>
      <c r="M192" s="20">
        <v>3.81040534765828E-2</v>
      </c>
      <c r="N192" s="20">
        <v>5.17049889435926E-2</v>
      </c>
      <c r="O192" s="20">
        <v>0.117395880507167</v>
      </c>
      <c r="P192" s="20">
        <v>3.2743020528875497E-2</v>
      </c>
      <c r="Q192" s="20">
        <v>3.1118697845641599E-2</v>
      </c>
      <c r="R192" s="20">
        <v>9.1796480989517301E-2</v>
      </c>
      <c r="S192" s="20">
        <v>1.9920996402043901E-2</v>
      </c>
      <c r="T192" s="20">
        <v>2.1431995668692201E-2</v>
      </c>
      <c r="U192" s="20">
        <v>5.9687422807750599E-2</v>
      </c>
      <c r="V192" s="20">
        <v>4.6227234023456701E-2</v>
      </c>
      <c r="W192" s="20">
        <v>3.5849342659781298E-2</v>
      </c>
      <c r="X192" s="20">
        <v>0.21594625350274799</v>
      </c>
      <c r="Y192" s="20">
        <v>8.5393480155571994E-2</v>
      </c>
      <c r="Z192" s="20">
        <v>9.4209003224686297E-2</v>
      </c>
      <c r="AA192" s="30">
        <f t="shared" si="11"/>
        <v>0.14176399949098858</v>
      </c>
    </row>
    <row r="193" spans="1:27" x14ac:dyDescent="0.25">
      <c r="A193">
        <v>157</v>
      </c>
      <c r="B193" s="15">
        <v>35307</v>
      </c>
      <c r="C193" s="25">
        <f t="shared" si="8"/>
        <v>5.6973390281200402E-2</v>
      </c>
      <c r="D193" s="25">
        <f>VLOOKUP(B193,input_BB!$B$19:$K$10000,$D$35,0)</f>
        <v>651.99</v>
      </c>
      <c r="E193" s="27">
        <f t="shared" si="9"/>
        <v>3.6613510852402296E-2</v>
      </c>
      <c r="F193" s="28">
        <f>VLOOKUP(B193,viz!$B$3:$E$1863,4,0)</f>
        <v>0</v>
      </c>
      <c r="G193" s="25">
        <f t="shared" si="10"/>
        <v>8.4134424147315701E-2</v>
      </c>
      <c r="I193" s="31">
        <v>35307</v>
      </c>
      <c r="J193" s="20">
        <v>5.6973390281200402E-2</v>
      </c>
      <c r="K193" s="20">
        <v>0</v>
      </c>
      <c r="L193" s="20">
        <v>3.9079196563699903E-2</v>
      </c>
      <c r="M193" s="20">
        <v>4.3932548716789699E-2</v>
      </c>
      <c r="N193" s="20">
        <v>6.5574271976216306E-2</v>
      </c>
      <c r="O193" s="20">
        <v>0.120679201578411</v>
      </c>
      <c r="P193" s="20">
        <v>6.2239964066404703E-2</v>
      </c>
      <c r="Q193" s="20">
        <v>3.6143947670965397E-2</v>
      </c>
      <c r="R193" s="20">
        <v>0.109279589017354</v>
      </c>
      <c r="S193" s="20">
        <v>1.44583795463715E-2</v>
      </c>
      <c r="T193" s="20" t="s">
        <v>122</v>
      </c>
      <c r="U193" s="20">
        <v>5.0464736065453597E-2</v>
      </c>
      <c r="V193" s="20">
        <v>2.1679980396395598E-2</v>
      </c>
      <c r="W193" s="20">
        <v>1.19897076854665E-2</v>
      </c>
      <c r="X193" s="20">
        <v>0.228171116340039</v>
      </c>
      <c r="Y193" s="20">
        <v>7.8328769007060206E-2</v>
      </c>
      <c r="Z193" s="20">
        <v>0.117978591369373</v>
      </c>
      <c r="AA193" s="30">
        <f t="shared" si="11"/>
        <v>8.4134424147315701E-2</v>
      </c>
    </row>
    <row r="194" spans="1:27" x14ac:dyDescent="0.25">
      <c r="A194">
        <v>158</v>
      </c>
      <c r="B194" s="15">
        <v>35314</v>
      </c>
      <c r="C194" s="25">
        <f t="shared" si="8"/>
        <v>8.7892778217792497E-2</v>
      </c>
      <c r="D194" s="25">
        <f>VLOOKUP(B194,input_BB!$B$19:$K$10000,$D$35,0)</f>
        <v>655.68</v>
      </c>
      <c r="E194" s="27">
        <f t="shared" si="9"/>
        <v>7.1879500386626966E-2</v>
      </c>
      <c r="F194" s="28">
        <f>VLOOKUP(B194,viz!$B$3:$E$1863,4,0)</f>
        <v>0</v>
      </c>
      <c r="G194" s="25">
        <f t="shared" si="10"/>
        <v>0.12179296693851449</v>
      </c>
      <c r="I194" s="31">
        <v>35314</v>
      </c>
      <c r="J194" s="20">
        <v>8.7892778217792497E-2</v>
      </c>
      <c r="K194" s="20">
        <v>0</v>
      </c>
      <c r="L194" s="20">
        <v>5.6597040924056E-2</v>
      </c>
      <c r="M194" s="20">
        <v>4.1024771666860201E-2</v>
      </c>
      <c r="N194" s="20">
        <v>4.5739456001175301E-2</v>
      </c>
      <c r="O194" s="20">
        <v>0.11779585779062</v>
      </c>
      <c r="P194" s="20">
        <v>5.65275664601088E-2</v>
      </c>
      <c r="Q194" s="20">
        <v>5.2638544991350303E-2</v>
      </c>
      <c r="R194" s="20">
        <v>9.1301183144585199E-2</v>
      </c>
      <c r="S194" s="20">
        <v>1.1869415009503601E-2</v>
      </c>
      <c r="T194" s="20">
        <v>1.9922367916758001E-3</v>
      </c>
      <c r="U194" s="20">
        <v>7.6088951800266896E-2</v>
      </c>
      <c r="V194" s="20">
        <v>2.91332598390657E-2</v>
      </c>
      <c r="W194" s="20">
        <v>1.6570755299181901E-2</v>
      </c>
      <c r="X194" s="20">
        <v>0.20730959966396101</v>
      </c>
      <c r="Y194" s="20">
        <v>8.4049980855551695E-2</v>
      </c>
      <c r="Z194" s="20">
        <v>0.111361379762037</v>
      </c>
      <c r="AA194" s="30">
        <f t="shared" si="11"/>
        <v>0.12179296693851449</v>
      </c>
    </row>
    <row r="195" spans="1:27" x14ac:dyDescent="0.25">
      <c r="A195">
        <v>159</v>
      </c>
      <c r="B195" s="15">
        <v>35321</v>
      </c>
      <c r="C195" s="25">
        <f t="shared" si="8"/>
        <v>5.9694558382034302E-2</v>
      </c>
      <c r="D195" s="25">
        <f>VLOOKUP(B195,input_BB!$B$19:$K$10000,$D$35,0)</f>
        <v>680.54</v>
      </c>
      <c r="E195" s="27">
        <f t="shared" si="9"/>
        <v>3.9717216720114606E-2</v>
      </c>
      <c r="F195" s="28">
        <f>VLOOKUP(B195,viz!$B$3:$E$1863,4,0)</f>
        <v>0</v>
      </c>
      <c r="G195" s="25">
        <f t="shared" si="10"/>
        <v>0.13240089081834538</v>
      </c>
      <c r="I195" s="31">
        <v>35321</v>
      </c>
      <c r="J195" s="20">
        <v>5.9694558382034302E-2</v>
      </c>
      <c r="K195" s="20">
        <v>0</v>
      </c>
      <c r="L195" s="20">
        <v>4.6600338337401001E-2</v>
      </c>
      <c r="M195" s="20">
        <v>3.1974162436427499E-2</v>
      </c>
      <c r="N195" s="20">
        <v>3.7750322026228203E-2</v>
      </c>
      <c r="O195" s="20">
        <v>0.13563655246921499</v>
      </c>
      <c r="P195" s="20">
        <v>5.0090490149288E-2</v>
      </c>
      <c r="Q195" s="20">
        <v>2.6157313795877501E-2</v>
      </c>
      <c r="R195" s="20">
        <v>8.5634536271268394E-2</v>
      </c>
      <c r="S195" s="20">
        <v>3.4560605366829901E-2</v>
      </c>
      <c r="T195" s="20">
        <v>3.8591377629326497E-2</v>
      </c>
      <c r="U195" s="20">
        <v>8.6462444645864403E-2</v>
      </c>
      <c r="V195" s="20">
        <v>3.6914948148377202E-2</v>
      </c>
      <c r="W195" s="20">
        <v>9.0234980241037707E-3</v>
      </c>
      <c r="X195" s="20">
        <v>0.23263546041635499</v>
      </c>
      <c r="Y195" s="20">
        <v>5.5087764355794898E-2</v>
      </c>
      <c r="Z195" s="20">
        <v>9.2880185927642606E-2</v>
      </c>
      <c r="AA195" s="30">
        <f t="shared" si="11"/>
        <v>0.13240089081834538</v>
      </c>
    </row>
    <row r="196" spans="1:27" x14ac:dyDescent="0.25">
      <c r="A196">
        <v>160</v>
      </c>
      <c r="B196" s="15">
        <v>35328</v>
      </c>
      <c r="C196" s="25">
        <f t="shared" si="8"/>
        <v>4.5483462512493099E-2</v>
      </c>
      <c r="D196" s="25">
        <f>VLOOKUP(B196,input_BB!$B$19:$K$10000,$D$35,0)</f>
        <v>687.03</v>
      </c>
      <c r="E196" s="27">
        <f t="shared" si="9"/>
        <v>2.350834611656728E-2</v>
      </c>
      <c r="F196" s="28">
        <f>VLOOKUP(B196,viz!$B$3:$E$1863,4,0)</f>
        <v>0</v>
      </c>
      <c r="G196" s="25">
        <f t="shared" si="10"/>
        <v>0.13799994066790619</v>
      </c>
      <c r="I196" s="31">
        <v>35328</v>
      </c>
      <c r="J196" s="20">
        <v>4.5483462512493099E-2</v>
      </c>
      <c r="K196" s="20">
        <v>0</v>
      </c>
      <c r="L196" s="20">
        <v>6.2575065769702204E-2</v>
      </c>
      <c r="M196" s="20">
        <v>4.7635651359802203E-2</v>
      </c>
      <c r="N196" s="20">
        <v>5.0128529326988198E-2</v>
      </c>
      <c r="O196" s="20">
        <v>0.113779808884917</v>
      </c>
      <c r="P196" s="20">
        <v>4.0908276083748203E-2</v>
      </c>
      <c r="Q196" s="20">
        <v>4.5857253536447401E-2</v>
      </c>
      <c r="R196" s="20">
        <v>9.3289916553913194E-2</v>
      </c>
      <c r="S196" s="20">
        <v>1.21815332716583E-2</v>
      </c>
      <c r="T196" s="20">
        <v>1.6665790812523699E-3</v>
      </c>
      <c r="U196" s="20">
        <v>6.3787159621641595E-2</v>
      </c>
      <c r="V196" s="20">
        <v>4.73985496487511E-2</v>
      </c>
      <c r="W196" s="20">
        <v>2.6814231397513499E-2</v>
      </c>
      <c r="X196" s="20">
        <v>0.22195827006053001</v>
      </c>
      <c r="Y196" s="20">
        <v>8.7200850175248798E-2</v>
      </c>
      <c r="Z196" s="20">
        <v>8.4818325227885696E-2</v>
      </c>
      <c r="AA196" s="30">
        <f t="shared" si="11"/>
        <v>0.13799994066790619</v>
      </c>
    </row>
    <row r="197" spans="1:27" x14ac:dyDescent="0.25">
      <c r="A197">
        <v>161</v>
      </c>
      <c r="B197" s="15">
        <v>35335</v>
      </c>
      <c r="C197" s="25">
        <f t="shared" si="8"/>
        <v>4.1059486567974098E-2</v>
      </c>
      <c r="D197" s="25">
        <f>VLOOKUP(B197,input_BB!$B$19:$K$10000,$D$35,0)</f>
        <v>686.19</v>
      </c>
      <c r="E197" s="27">
        <f t="shared" si="9"/>
        <v>1.846245420955352E-2</v>
      </c>
      <c r="F197" s="28">
        <f>VLOOKUP(B197,viz!$B$3:$E$1863,4,0)</f>
        <v>0</v>
      </c>
      <c r="G197" s="25">
        <f t="shared" si="10"/>
        <v>0.14142128548892288</v>
      </c>
      <c r="I197" s="31">
        <v>35335</v>
      </c>
      <c r="J197" s="20">
        <v>4.1059486567974098E-2</v>
      </c>
      <c r="K197" s="20">
        <v>0</v>
      </c>
      <c r="L197" s="20">
        <v>3.8470629276892702E-2</v>
      </c>
      <c r="M197" s="20">
        <v>4.52156659381521E-2</v>
      </c>
      <c r="N197" s="20">
        <v>4.0272465833646701E-2</v>
      </c>
      <c r="O197" s="20">
        <v>0.132236498997026</v>
      </c>
      <c r="P197" s="20">
        <v>2.2938215267111699E-2</v>
      </c>
      <c r="Q197" s="20">
        <v>3.8877632155020402E-2</v>
      </c>
      <c r="R197" s="20">
        <v>0.111237692027739</v>
      </c>
      <c r="S197" s="20">
        <v>1.84543746746949E-2</v>
      </c>
      <c r="T197" s="20">
        <v>1.5226159493403699E-3</v>
      </c>
      <c r="U197" s="20">
        <v>7.9389457778635195E-2</v>
      </c>
      <c r="V197" s="20">
        <v>2.0986992119246099E-2</v>
      </c>
      <c r="W197" s="20">
        <v>4.1044835591041599E-2</v>
      </c>
      <c r="X197" s="20">
        <v>0.220212116377932</v>
      </c>
      <c r="Y197" s="20">
        <v>8.0438339373588102E-2</v>
      </c>
      <c r="Z197" s="20">
        <v>0.10870246863993201</v>
      </c>
      <c r="AA197" s="30">
        <f t="shared" si="11"/>
        <v>0.14142128548892288</v>
      </c>
    </row>
    <row r="198" spans="1:27" x14ac:dyDescent="0.25">
      <c r="A198">
        <v>162</v>
      </c>
      <c r="B198" s="15">
        <v>35342</v>
      </c>
      <c r="C198" s="25">
        <f t="shared" si="8"/>
        <v>6.9534324109554305E-2</v>
      </c>
      <c r="D198" s="25">
        <f>VLOOKUP(B198,input_BB!$B$19:$K$10000,$D$35,0)</f>
        <v>701.46</v>
      </c>
      <c r="E198" s="27">
        <f t="shared" si="9"/>
        <v>5.0940242087808542E-2</v>
      </c>
      <c r="F198" s="28">
        <f>VLOOKUP(B198,viz!$B$3:$E$1863,4,0)</f>
        <v>0</v>
      </c>
      <c r="G198" s="25">
        <f t="shared" si="10"/>
        <v>0.13509309763815511</v>
      </c>
      <c r="I198" s="31">
        <v>35342</v>
      </c>
      <c r="J198" s="20">
        <v>6.9534324109554305E-2</v>
      </c>
      <c r="K198" s="20">
        <v>0</v>
      </c>
      <c r="L198" s="20">
        <v>4.4754725943717502E-2</v>
      </c>
      <c r="M198" s="20">
        <v>3.9311795016714099E-2</v>
      </c>
      <c r="N198" s="20">
        <v>6.2564990624026096E-2</v>
      </c>
      <c r="O198" s="20">
        <v>0.13062142266760901</v>
      </c>
      <c r="P198" s="20">
        <v>4.7167267123895101E-2</v>
      </c>
      <c r="Q198" s="20">
        <v>1.8648233413550801E-2</v>
      </c>
      <c r="R198" s="20">
        <v>0.108072905429396</v>
      </c>
      <c r="S198" s="20">
        <v>1.4655063892484801E-2</v>
      </c>
      <c r="T198" s="20" t="s">
        <v>122</v>
      </c>
      <c r="U198" s="20">
        <v>8.4732254513059199E-2</v>
      </c>
      <c r="V198" s="20">
        <v>2.70109585086113E-2</v>
      </c>
      <c r="W198" s="20">
        <v>2.3349884616484601E-2</v>
      </c>
      <c r="X198" s="20">
        <v>0.20886441477786999</v>
      </c>
      <c r="Y198" s="20">
        <v>7.3938937653788894E-2</v>
      </c>
      <c r="Z198" s="20">
        <v>0.11630714581879199</v>
      </c>
      <c r="AA198" s="30">
        <f t="shared" si="11"/>
        <v>0.13509309763815511</v>
      </c>
    </row>
    <row r="199" spans="1:27" x14ac:dyDescent="0.25">
      <c r="A199">
        <v>163</v>
      </c>
      <c r="B199" s="15">
        <v>35349</v>
      </c>
      <c r="C199" s="25">
        <f t="shared" si="8"/>
        <v>0.104225195944309</v>
      </c>
      <c r="D199" s="25">
        <f>VLOOKUP(B199,input_BB!$B$19:$K$10000,$D$35,0)</f>
        <v>700.66</v>
      </c>
      <c r="E199" s="27">
        <f t="shared" si="9"/>
        <v>9.0507905120676177E-2</v>
      </c>
      <c r="F199" s="28">
        <f>VLOOKUP(B199,viz!$B$3:$E$1863,4,0)</f>
        <v>0</v>
      </c>
      <c r="G199" s="25">
        <f t="shared" si="10"/>
        <v>0.12639368124517569</v>
      </c>
      <c r="I199" s="31">
        <v>35349</v>
      </c>
      <c r="J199" s="20">
        <v>0.104225195944309</v>
      </c>
      <c r="K199" s="20">
        <v>0</v>
      </c>
      <c r="L199" s="20">
        <v>4.1702794244764703E-2</v>
      </c>
      <c r="M199" s="20">
        <v>2.4855184290801701E-2</v>
      </c>
      <c r="N199" s="20">
        <v>4.84725022754319E-2</v>
      </c>
      <c r="O199" s="20">
        <v>0.15010318015920401</v>
      </c>
      <c r="P199" s="20">
        <v>5.3744559506568E-2</v>
      </c>
      <c r="Q199" s="20">
        <v>5.2300468340105599E-2</v>
      </c>
      <c r="R199" s="20">
        <v>8.0690413008836503E-2</v>
      </c>
      <c r="S199" s="20">
        <v>1.39847910521586E-2</v>
      </c>
      <c r="T199" s="20">
        <v>2.6857453618104099E-2</v>
      </c>
      <c r="U199" s="20">
        <v>6.0796230317738002E-2</v>
      </c>
      <c r="V199" s="20">
        <v>4.2501201805454199E-2</v>
      </c>
      <c r="W199" s="20">
        <v>2.3096249121983499E-2</v>
      </c>
      <c r="X199" s="20">
        <v>0.22153684368200099</v>
      </c>
      <c r="Y199" s="20">
        <v>7.7091487416771104E-2</v>
      </c>
      <c r="Z199" s="20">
        <v>8.2266641160076703E-2</v>
      </c>
      <c r="AA199" s="30">
        <f t="shared" si="11"/>
        <v>0.12639368124517569</v>
      </c>
    </row>
    <row r="200" spans="1:27" x14ac:dyDescent="0.25">
      <c r="A200">
        <v>164</v>
      </c>
      <c r="B200" s="15">
        <v>35356</v>
      </c>
      <c r="C200" s="25">
        <f t="shared" si="8"/>
        <v>7.8028924763202695E-2</v>
      </c>
      <c r="D200" s="25">
        <f>VLOOKUP(B200,input_BB!$B$19:$K$10000,$D$35,0)</f>
        <v>710.82</v>
      </c>
      <c r="E200" s="27">
        <f t="shared" si="9"/>
        <v>6.0629001074995678E-2</v>
      </c>
      <c r="F200" s="28">
        <f>VLOOKUP(B200,viz!$B$3:$E$1863,4,0)</f>
        <v>0</v>
      </c>
      <c r="G200" s="25">
        <f t="shared" si="10"/>
        <v>8.4014385549237999E-2</v>
      </c>
      <c r="I200" s="31">
        <v>35356</v>
      </c>
      <c r="J200" s="20">
        <v>7.8028924763202695E-2</v>
      </c>
      <c r="K200" s="20">
        <v>0</v>
      </c>
      <c r="L200" s="20">
        <v>6.2086228930910398E-2</v>
      </c>
      <c r="M200" s="20">
        <v>3.9185861307870801E-2</v>
      </c>
      <c r="N200" s="20">
        <v>7.0942423523297798E-2</v>
      </c>
      <c r="O200" s="20">
        <v>0.12948683880629</v>
      </c>
      <c r="P200" s="20">
        <v>2.38329235837626E-2</v>
      </c>
      <c r="Q200" s="20">
        <v>2.2731861069123501E-2</v>
      </c>
      <c r="R200" s="20">
        <v>0.105591711221676</v>
      </c>
      <c r="S200" s="20">
        <v>7.3237516192318896E-3</v>
      </c>
      <c r="T200" s="20">
        <v>3.8566510723842602E-2</v>
      </c>
      <c r="U200" s="20">
        <v>2.7670584816391001E-2</v>
      </c>
      <c r="V200" s="20">
        <v>2.94981885475805E-2</v>
      </c>
      <c r="W200" s="20">
        <v>2.6845612185266501E-2</v>
      </c>
      <c r="X200" s="20">
        <v>0.22411754076816401</v>
      </c>
      <c r="Y200" s="20">
        <v>8.2156147911579505E-2</v>
      </c>
      <c r="Z200" s="20">
        <v>0.10996381498501299</v>
      </c>
      <c r="AA200" s="30">
        <f t="shared" si="11"/>
        <v>8.4014385549237999E-2</v>
      </c>
    </row>
    <row r="201" spans="1:27" x14ac:dyDescent="0.25">
      <c r="A201">
        <v>165</v>
      </c>
      <c r="B201" s="15">
        <v>35363</v>
      </c>
      <c r="C201" s="25">
        <f t="shared" si="8"/>
        <v>3.4328889101743698E-2</v>
      </c>
      <c r="D201" s="25">
        <f>VLOOKUP(B201,input_BB!$B$19:$K$10000,$D$35,0)</f>
        <v>700.92</v>
      </c>
      <c r="E201" s="27">
        <f t="shared" si="9"/>
        <v>1.0785679355862091E-2</v>
      </c>
      <c r="F201" s="28">
        <f>VLOOKUP(B201,viz!$B$3:$E$1863,4,0)</f>
        <v>0</v>
      </c>
      <c r="G201" s="25">
        <f t="shared" si="10"/>
        <v>6.967661556837676E-2</v>
      </c>
      <c r="I201" s="31">
        <v>35363</v>
      </c>
      <c r="J201" s="20">
        <v>3.4328889101743698E-2</v>
      </c>
      <c r="K201" s="20">
        <v>0</v>
      </c>
      <c r="L201" s="20">
        <v>4.3877401062010497E-2</v>
      </c>
      <c r="M201" s="20">
        <v>2.8205554000601901E-2</v>
      </c>
      <c r="N201" s="20">
        <v>5.3015024518525598E-2</v>
      </c>
      <c r="O201" s="20">
        <v>0.130690978783287</v>
      </c>
      <c r="P201" s="20">
        <v>6.4271488093325196E-2</v>
      </c>
      <c r="Q201" s="20">
        <v>3.8370921673615097E-2</v>
      </c>
      <c r="R201" s="20">
        <v>0.107146227798528</v>
      </c>
      <c r="S201" s="20">
        <v>3.0219335842349201E-2</v>
      </c>
      <c r="T201" s="20" t="s">
        <v>122</v>
      </c>
      <c r="U201" s="20">
        <v>4.1701899868439501E-2</v>
      </c>
      <c r="V201" s="20">
        <v>2.5358011048988001E-2</v>
      </c>
      <c r="W201" s="20">
        <v>2.6167046509492698E-3</v>
      </c>
      <c r="X201" s="20">
        <v>0.234165427294136</v>
      </c>
      <c r="Y201" s="20">
        <v>9.2624133559951E-2</v>
      </c>
      <c r="Z201" s="20">
        <v>0.107736891805294</v>
      </c>
      <c r="AA201" s="30">
        <f t="shared" si="11"/>
        <v>6.967661556837676E-2</v>
      </c>
    </row>
    <row r="202" spans="1:27" x14ac:dyDescent="0.25">
      <c r="A202">
        <v>166</v>
      </c>
      <c r="B202" s="15">
        <v>35370</v>
      </c>
      <c r="C202" s="25">
        <f t="shared" si="8"/>
        <v>5.7347320020198801E-2</v>
      </c>
      <c r="D202" s="25">
        <f>VLOOKUP(B202,input_BB!$B$19:$K$10000,$D$35,0)</f>
        <v>703.77</v>
      </c>
      <c r="E202" s="27">
        <f t="shared" si="9"/>
        <v>3.7040007078300949E-2</v>
      </c>
      <c r="F202" s="28">
        <f>VLOOKUP(B202,viz!$B$3:$E$1863,4,0)</f>
        <v>0</v>
      </c>
      <c r="G202" s="25">
        <f t="shared" si="10"/>
        <v>0.1052703088038339</v>
      </c>
      <c r="I202" s="31">
        <v>35370</v>
      </c>
      <c r="J202" s="20">
        <v>5.7347320020198801E-2</v>
      </c>
      <c r="K202" s="20">
        <v>0</v>
      </c>
      <c r="L202" s="20">
        <v>5.2657532139110501E-2</v>
      </c>
      <c r="M202" s="20">
        <v>4.1069388459222401E-2</v>
      </c>
      <c r="N202" s="20">
        <v>4.96858041574504E-2</v>
      </c>
      <c r="O202" s="20">
        <v>0.12671286853793201</v>
      </c>
      <c r="P202" s="20">
        <v>5.3924917343183797E-2</v>
      </c>
      <c r="Q202" s="20">
        <v>4.9483758456690299E-2</v>
      </c>
      <c r="R202" s="20">
        <v>8.5097390402313303E-2</v>
      </c>
      <c r="S202" s="20">
        <v>2.7430928682848899E-2</v>
      </c>
      <c r="T202" s="20">
        <v>2.88061069206583E-3</v>
      </c>
      <c r="U202" s="20">
        <v>6.7265801613809503E-2</v>
      </c>
      <c r="V202" s="20">
        <v>2.1258461492530301E-2</v>
      </c>
      <c r="W202" s="20">
        <v>1.6746045697494098E-2</v>
      </c>
      <c r="X202" s="20">
        <v>0.22283241659028899</v>
      </c>
      <c r="Y202" s="20">
        <v>7.9676010288697405E-2</v>
      </c>
      <c r="Z202" s="20">
        <v>0.103278065446363</v>
      </c>
      <c r="AA202" s="30">
        <f t="shared" si="11"/>
        <v>0.1052703088038339</v>
      </c>
    </row>
    <row r="203" spans="1:27" x14ac:dyDescent="0.25">
      <c r="A203">
        <v>167</v>
      </c>
      <c r="B203" s="15">
        <v>35377</v>
      </c>
      <c r="C203" s="25">
        <f t="shared" si="8"/>
        <v>8.6048409342765794E-2</v>
      </c>
      <c r="D203" s="25">
        <f>VLOOKUP(B203,input_BB!$B$19:$K$10000,$D$35,0)</f>
        <v>730.82</v>
      </c>
      <c r="E203" s="27">
        <f t="shared" si="9"/>
        <v>6.977585287661385E-2</v>
      </c>
      <c r="F203" s="28">
        <f>VLOOKUP(B203,viz!$B$3:$E$1863,4,0)</f>
        <v>0</v>
      </c>
      <c r="G203" s="25">
        <f t="shared" si="10"/>
        <v>0.1148485730035389</v>
      </c>
      <c r="I203" s="31">
        <v>35377</v>
      </c>
      <c r="J203" s="20">
        <v>8.6048409342765794E-2</v>
      </c>
      <c r="K203" s="20">
        <v>0</v>
      </c>
      <c r="L203" s="20">
        <v>2.9904740796682299E-2</v>
      </c>
      <c r="M203" s="20">
        <v>4.6090500817198399E-2</v>
      </c>
      <c r="N203" s="20">
        <v>3.47764387176073E-2</v>
      </c>
      <c r="O203" s="20">
        <v>0.15523422940544701</v>
      </c>
      <c r="P203" s="20">
        <v>4.2467992067946797E-2</v>
      </c>
      <c r="Q203" s="20">
        <v>5.2804409845030299E-2</v>
      </c>
      <c r="R203" s="20">
        <v>7.2905060553177206E-2</v>
      </c>
      <c r="S203" s="20">
        <v>3.0242452805252101E-2</v>
      </c>
      <c r="T203" s="20" t="s">
        <v>122</v>
      </c>
      <c r="U203" s="20">
        <v>8.5347656896446106E-2</v>
      </c>
      <c r="V203" s="20">
        <v>2.1318261032075399E-2</v>
      </c>
      <c r="W203" s="20">
        <v>8.1826550750173904E-3</v>
      </c>
      <c r="X203" s="20">
        <v>0.220076951924534</v>
      </c>
      <c r="Y203" s="20">
        <v>8.26255399199263E-2</v>
      </c>
      <c r="Z203" s="20">
        <v>0.118023110143659</v>
      </c>
      <c r="AA203" s="30">
        <f t="shared" si="11"/>
        <v>0.1148485730035389</v>
      </c>
    </row>
    <row r="204" spans="1:27" x14ac:dyDescent="0.25">
      <c r="A204">
        <v>168</v>
      </c>
      <c r="B204" s="15">
        <v>35384</v>
      </c>
      <c r="C204" s="25">
        <f t="shared" si="8"/>
        <v>7.3131732642650604E-2</v>
      </c>
      <c r="D204" s="25">
        <f>VLOOKUP(B204,input_BB!$B$19:$K$10000,$D$35,0)</f>
        <v>737.62</v>
      </c>
      <c r="E204" s="27">
        <f t="shared" si="9"/>
        <v>5.5043368965309328E-2</v>
      </c>
      <c r="F204" s="28">
        <f>VLOOKUP(B204,viz!$B$3:$E$1863,4,0)</f>
        <v>0</v>
      </c>
      <c r="G204" s="25">
        <f t="shared" si="10"/>
        <v>9.7499946886571209E-2</v>
      </c>
      <c r="I204" s="31">
        <v>35384</v>
      </c>
      <c r="J204" s="20">
        <v>7.3131732642650604E-2</v>
      </c>
      <c r="K204" s="20">
        <v>0</v>
      </c>
      <c r="L204" s="20">
        <v>5.9859127593745801E-2</v>
      </c>
      <c r="M204" s="20">
        <v>3.2903986697792799E-2</v>
      </c>
      <c r="N204" s="20">
        <v>6.1498664889123297E-2</v>
      </c>
      <c r="O204" s="20">
        <v>0.141804464034024</v>
      </c>
      <c r="P204" s="20">
        <v>2.6640278885662502E-2</v>
      </c>
      <c r="Q204" s="20">
        <v>3.5856804046173502E-2</v>
      </c>
      <c r="R204" s="20">
        <v>7.5801066810385107E-2</v>
      </c>
      <c r="S204" s="20">
        <v>1.8564648899811801E-2</v>
      </c>
      <c r="T204" s="20">
        <v>3.4098517979298498E-2</v>
      </c>
      <c r="U204" s="20">
        <v>2.6609898912776001E-2</v>
      </c>
      <c r="V204" s="20">
        <v>3.5601634937943702E-2</v>
      </c>
      <c r="W204" s="20">
        <v>3.52884130358515E-2</v>
      </c>
      <c r="X204" s="20">
        <v>0.23154765387491999</v>
      </c>
      <c r="Y204" s="20">
        <v>8.2609154095692305E-2</v>
      </c>
      <c r="Z204" s="20">
        <v>0.1013156853068</v>
      </c>
      <c r="AA204" s="30">
        <f t="shared" si="11"/>
        <v>9.7499946886571209E-2</v>
      </c>
    </row>
    <row r="205" spans="1:27" x14ac:dyDescent="0.25">
      <c r="A205">
        <v>169</v>
      </c>
      <c r="B205" s="15">
        <v>35391</v>
      </c>
      <c r="C205" s="25">
        <f t="shared" si="8"/>
        <v>4.12654615938663E-2</v>
      </c>
      <c r="D205" s="25">
        <f>VLOOKUP(B205,input_BB!$B$19:$K$10000,$D$35,0)</f>
        <v>748.73</v>
      </c>
      <c r="E205" s="27">
        <f t="shared" si="9"/>
        <v>1.8697384898424936E-2</v>
      </c>
      <c r="F205" s="28">
        <f>VLOOKUP(B205,viz!$B$3:$E$1863,4,0)</f>
        <v>0</v>
      </c>
      <c r="G205" s="25">
        <f t="shared" si="10"/>
        <v>0.1010637163305378</v>
      </c>
      <c r="I205" s="31">
        <v>35391</v>
      </c>
      <c r="J205" s="20">
        <v>4.12654615938663E-2</v>
      </c>
      <c r="K205" s="20">
        <v>0</v>
      </c>
      <c r="L205" s="20">
        <v>5.6629332655882297E-2</v>
      </c>
      <c r="M205" s="20">
        <v>3.5455467620310897E-2</v>
      </c>
      <c r="N205" s="20">
        <v>4.7100668300981398E-2</v>
      </c>
      <c r="O205" s="20">
        <v>0.13181411902833801</v>
      </c>
      <c r="P205" s="20">
        <v>4.8812089685462703E-2</v>
      </c>
      <c r="Q205" s="20">
        <v>5.0440945199931302E-2</v>
      </c>
      <c r="R205" s="20">
        <v>9.2168593771167803E-2</v>
      </c>
      <c r="S205" s="20">
        <v>2.0964463006539601E-2</v>
      </c>
      <c r="T205" s="20">
        <v>2.3102229140508201E-3</v>
      </c>
      <c r="U205" s="20">
        <v>5.7446242050486103E-2</v>
      </c>
      <c r="V205" s="20">
        <v>2.9591075463281599E-2</v>
      </c>
      <c r="W205" s="20">
        <v>1.40263988167701E-2</v>
      </c>
      <c r="X205" s="20">
        <v>0.193887330433445</v>
      </c>
      <c r="Y205" s="20">
        <v>0.108884637771096</v>
      </c>
      <c r="Z205" s="20">
        <v>0.110468413282256</v>
      </c>
      <c r="AA205" s="30">
        <f t="shared" si="11"/>
        <v>0.1010637163305378</v>
      </c>
    </row>
    <row r="206" spans="1:27" x14ac:dyDescent="0.25">
      <c r="A206">
        <v>170</v>
      </c>
      <c r="B206" s="15">
        <v>35398</v>
      </c>
      <c r="C206" s="25">
        <f t="shared" si="8"/>
        <v>4.7438070178031901E-2</v>
      </c>
      <c r="D206" s="25">
        <f>VLOOKUP(B206,input_BB!$B$19:$K$10000,$D$35,0)</f>
        <v>757.02</v>
      </c>
      <c r="E206" s="27">
        <f t="shared" si="9"/>
        <v>2.5737729622404042E-2</v>
      </c>
      <c r="F206" s="28">
        <f>VLOOKUP(B206,viz!$B$3:$E$1863,4,0)</f>
        <v>0</v>
      </c>
      <c r="G206" s="25">
        <f t="shared" si="10"/>
        <v>0.1178514499236092</v>
      </c>
      <c r="I206" s="31">
        <v>35398</v>
      </c>
      <c r="J206" s="20">
        <v>4.7438070178031901E-2</v>
      </c>
      <c r="K206" s="20">
        <v>0</v>
      </c>
      <c r="L206" s="20">
        <v>5.8406763373064399E-2</v>
      </c>
      <c r="M206" s="20">
        <v>3.8327510537602402E-2</v>
      </c>
      <c r="N206" s="20">
        <v>3.5961785199733698E-2</v>
      </c>
      <c r="O206" s="20">
        <v>0.11949040424575701</v>
      </c>
      <c r="P206" s="20">
        <v>3.2948431064258703E-2</v>
      </c>
      <c r="Q206" s="20">
        <v>5.1587282306721702E-2</v>
      </c>
      <c r="R206" s="20">
        <v>0.10945558274985601</v>
      </c>
      <c r="S206" s="20">
        <v>2.70095072230793E-2</v>
      </c>
      <c r="T206" s="20" t="s">
        <v>122</v>
      </c>
      <c r="U206" s="20">
        <v>6.7652492509729503E-2</v>
      </c>
      <c r="V206" s="20">
        <v>3.2996301706098199E-2</v>
      </c>
      <c r="W206" s="20">
        <v>1.7202655707781501E-2</v>
      </c>
      <c r="X206" s="20">
        <v>0.19347921903787901</v>
      </c>
      <c r="Y206" s="20">
        <v>6.0287080594477398E-2</v>
      </c>
      <c r="Z206" s="20">
        <v>0.15519498374396101</v>
      </c>
      <c r="AA206" s="30">
        <f t="shared" si="11"/>
        <v>0.1178514499236092</v>
      </c>
    </row>
    <row r="207" spans="1:27" x14ac:dyDescent="0.25">
      <c r="A207">
        <v>171</v>
      </c>
      <c r="B207" s="15">
        <v>35405</v>
      </c>
      <c r="C207" s="25">
        <f t="shared" si="8"/>
        <v>5.5258125066757202E-2</v>
      </c>
      <c r="D207" s="25">
        <f>VLOOKUP(B207,input_BB!$B$19:$K$10000,$D$35,0)</f>
        <v>739.6</v>
      </c>
      <c r="E207" s="27">
        <f t="shared" si="9"/>
        <v>3.465711620367818E-2</v>
      </c>
      <c r="F207" s="28">
        <f>VLOOKUP(B207,viz!$B$3:$E$1863,4,0)</f>
        <v>0</v>
      </c>
      <c r="G207" s="25">
        <f t="shared" si="10"/>
        <v>0.1110296157290722</v>
      </c>
      <c r="I207" s="31">
        <v>35405</v>
      </c>
      <c r="J207" s="20">
        <v>5.5258125066757202E-2</v>
      </c>
      <c r="K207" s="20">
        <v>0</v>
      </c>
      <c r="L207" s="20">
        <v>4.7417650192281897E-2</v>
      </c>
      <c r="M207" s="20">
        <v>3.7735374544828497E-2</v>
      </c>
      <c r="N207" s="20">
        <v>6.5240423308321693E-2</v>
      </c>
      <c r="O207" s="20">
        <v>0.14190753263852399</v>
      </c>
      <c r="P207" s="20">
        <v>1.88960977879543E-2</v>
      </c>
      <c r="Q207" s="20">
        <v>2.2647971856273999E-2</v>
      </c>
      <c r="R207" s="20">
        <v>8.0050306205804597E-2</v>
      </c>
      <c r="S207" s="20">
        <v>4.84845347792374E-2</v>
      </c>
      <c r="T207" s="20">
        <v>3.9039587685607599E-2</v>
      </c>
      <c r="U207" s="20">
        <v>6.4460084179533805E-2</v>
      </c>
      <c r="V207" s="20">
        <v>3.2906711636232197E-2</v>
      </c>
      <c r="W207" s="20">
        <v>1.3662819913306199E-2</v>
      </c>
      <c r="X207" s="20">
        <v>0.18659938253444899</v>
      </c>
      <c r="Y207" s="20">
        <v>8.8629167863418207E-2</v>
      </c>
      <c r="Z207" s="20">
        <v>0.112322354874226</v>
      </c>
      <c r="AA207" s="30">
        <f t="shared" si="11"/>
        <v>0.1110296157290722</v>
      </c>
    </row>
    <row r="208" spans="1:27" x14ac:dyDescent="0.25">
      <c r="A208">
        <v>172</v>
      </c>
      <c r="B208" s="15">
        <v>35412</v>
      </c>
      <c r="C208" s="25">
        <f t="shared" si="8"/>
        <v>4.2675185948610299E-2</v>
      </c>
      <c r="D208" s="25">
        <f>VLOOKUP(B208,input_BB!$B$19:$K$10000,$D$35,0)</f>
        <v>728.64</v>
      </c>
      <c r="E208" s="27">
        <f t="shared" si="9"/>
        <v>2.0305286207548425E-2</v>
      </c>
      <c r="F208" s="28">
        <f>VLOOKUP(B208,viz!$B$3:$E$1863,4,0)</f>
        <v>0</v>
      </c>
      <c r="G208" s="25">
        <f t="shared" si="10"/>
        <v>0.1072598223825562</v>
      </c>
      <c r="I208" s="31">
        <v>35412</v>
      </c>
      <c r="J208" s="20">
        <v>4.2675185948610299E-2</v>
      </c>
      <c r="K208" s="20">
        <v>0</v>
      </c>
      <c r="L208" s="20">
        <v>4.8937100819628702E-2</v>
      </c>
      <c r="M208" s="20">
        <v>3.7026146674606797E-2</v>
      </c>
      <c r="N208" s="20">
        <v>5.5126354275477601E-2</v>
      </c>
      <c r="O208" s="20">
        <v>0.150690383600464</v>
      </c>
      <c r="P208" s="20">
        <v>2.5519643399051901E-2</v>
      </c>
      <c r="Q208" s="20">
        <v>2.5945598557283699E-2</v>
      </c>
      <c r="R208" s="20">
        <v>7.7411377543940299E-2</v>
      </c>
      <c r="S208" s="20">
        <v>3.2405792427408799E-3</v>
      </c>
      <c r="T208" s="20">
        <v>4.0638523456345603E-2</v>
      </c>
      <c r="U208" s="20">
        <v>2.6796391093176001E-2</v>
      </c>
      <c r="V208" s="20">
        <v>3.7018443445194997E-2</v>
      </c>
      <c r="W208" s="20">
        <v>4.3444987844185198E-2</v>
      </c>
      <c r="X208" s="20">
        <v>0.211746153637076</v>
      </c>
      <c r="Y208" s="20">
        <v>0.109221647034524</v>
      </c>
      <c r="Z208" s="20">
        <v>0.10723666937630499</v>
      </c>
      <c r="AA208" s="30">
        <f t="shared" si="11"/>
        <v>0.1072598223825562</v>
      </c>
    </row>
    <row r="209" spans="1:27" x14ac:dyDescent="0.25">
      <c r="A209">
        <v>173</v>
      </c>
      <c r="B209" s="15">
        <v>35419</v>
      </c>
      <c r="C209" s="25">
        <f t="shared" si="8"/>
        <v>3.5284191370010397E-2</v>
      </c>
      <c r="D209" s="25">
        <f>VLOOKUP(B209,input_BB!$B$19:$K$10000,$D$35,0)</f>
        <v>748.87</v>
      </c>
      <c r="E209" s="27">
        <f t="shared" si="9"/>
        <v>1.1875276597043048E-2</v>
      </c>
      <c r="F209" s="28">
        <f>VLOOKUP(B209,viz!$B$3:$E$1863,4,0)</f>
        <v>0</v>
      </c>
      <c r="G209" s="25">
        <f t="shared" si="10"/>
        <v>7.9987827735099687E-2</v>
      </c>
      <c r="I209" s="31">
        <v>35419</v>
      </c>
      <c r="J209" s="20">
        <v>3.5284191370010397E-2</v>
      </c>
      <c r="K209" s="20">
        <v>0</v>
      </c>
      <c r="L209" s="20">
        <v>4.9586111924491298E-2</v>
      </c>
      <c r="M209" s="20">
        <v>3.3075783413796397E-2</v>
      </c>
      <c r="N209" s="20">
        <v>5.6739973122030801E-2</v>
      </c>
      <c r="O209" s="20">
        <v>0.14847634635343701</v>
      </c>
      <c r="P209" s="20">
        <v>3.0459896756737201E-2</v>
      </c>
      <c r="Q209" s="20">
        <v>4.69931802341425E-2</v>
      </c>
      <c r="R209" s="20">
        <v>8.9081981912600403E-2</v>
      </c>
      <c r="S209" s="20">
        <v>2.1383542022904399E-2</v>
      </c>
      <c r="T209" s="20">
        <v>1.85103746175601E-2</v>
      </c>
      <c r="U209" s="20">
        <v>3.0064434574478001E-2</v>
      </c>
      <c r="V209" s="20">
        <v>3.58632426401021E-2</v>
      </c>
      <c r="W209" s="20">
        <v>1.40601505205196E-2</v>
      </c>
      <c r="X209" s="20">
        <v>0.23800012876377499</v>
      </c>
      <c r="Y209" s="20">
        <v>8.3432001659823798E-2</v>
      </c>
      <c r="Z209" s="20">
        <v>0.10427285148360201</v>
      </c>
      <c r="AA209" s="30">
        <f t="shared" si="11"/>
        <v>7.9987827735099687E-2</v>
      </c>
    </row>
    <row r="210" spans="1:27" x14ac:dyDescent="0.25">
      <c r="A210">
        <v>174</v>
      </c>
      <c r="B210" s="15">
        <v>35426</v>
      </c>
      <c r="C210" s="25">
        <f t="shared" si="8"/>
        <v>0.11877852678299</v>
      </c>
      <c r="D210" s="25">
        <f>VLOOKUP(B210,input_BB!$B$19:$K$10000,$D$35,0)</f>
        <v>756.79</v>
      </c>
      <c r="E210" s="27">
        <f t="shared" si="9"/>
        <v>0.10710712157662786</v>
      </c>
      <c r="F210" s="28">
        <f>VLOOKUP(B210,viz!$B$3:$E$1863,4,0)</f>
        <v>0</v>
      </c>
      <c r="G210" s="25">
        <f t="shared" si="10"/>
        <v>8.6283611633423601E-2</v>
      </c>
      <c r="I210" s="31">
        <v>35426</v>
      </c>
      <c r="J210" s="20">
        <v>0.11877852678299</v>
      </c>
      <c r="K210" s="20">
        <v>0</v>
      </c>
      <c r="L210" s="20">
        <v>4.4629412661696399E-2</v>
      </c>
      <c r="M210" s="20">
        <v>3.93528822937435E-2</v>
      </c>
      <c r="N210" s="20">
        <v>2.5052988978482099E-2</v>
      </c>
      <c r="O210" s="20">
        <v>0.14541538241280999</v>
      </c>
      <c r="P210" s="20">
        <v>4.7515531098610501E-2</v>
      </c>
      <c r="Q210" s="20">
        <v>2.6236781127559901E-2</v>
      </c>
      <c r="R210" s="20">
        <v>9.8189269358275294E-2</v>
      </c>
      <c r="S210" s="20">
        <v>7.8609735941315394E-3</v>
      </c>
      <c r="T210" s="20" t="s">
        <v>122</v>
      </c>
      <c r="U210" s="20">
        <v>5.2297713828821001E-2</v>
      </c>
      <c r="V210" s="20">
        <v>1.2240172300474901E-2</v>
      </c>
      <c r="W210" s="20">
        <v>2.1745725504127698E-2</v>
      </c>
      <c r="X210" s="20">
        <v>0.244878321904694</v>
      </c>
      <c r="Y210" s="20">
        <v>9.7751696647151803E-2</v>
      </c>
      <c r="Z210" s="20">
        <v>0.136833148289421</v>
      </c>
      <c r="AA210" s="30">
        <f t="shared" si="11"/>
        <v>8.6283611633423601E-2</v>
      </c>
    </row>
    <row r="211" spans="1:27" x14ac:dyDescent="0.25">
      <c r="A211">
        <v>175</v>
      </c>
      <c r="B211" s="15">
        <v>35433</v>
      </c>
      <c r="C211" s="25">
        <f t="shared" si="8"/>
        <v>5.0847411155700697E-2</v>
      </c>
      <c r="D211" s="25">
        <f>VLOOKUP(B211,input_BB!$B$19:$K$10000,$D$35,0)</f>
        <v>748.03</v>
      </c>
      <c r="E211" s="27">
        <f t="shared" si="9"/>
        <v>2.9626350687078428E-2</v>
      </c>
      <c r="F211" s="28">
        <f>VLOOKUP(B211,viz!$B$3:$E$1863,4,0)</f>
        <v>0</v>
      </c>
      <c r="G211" s="25">
        <f t="shared" si="10"/>
        <v>0.16282137607484029</v>
      </c>
      <c r="I211" s="31">
        <v>35433</v>
      </c>
      <c r="J211" s="20">
        <v>5.0847411155700697E-2</v>
      </c>
      <c r="K211" s="20">
        <v>0</v>
      </c>
      <c r="L211" s="20">
        <v>4.7559474068411302E-2</v>
      </c>
      <c r="M211" s="20">
        <v>3.6831021068725801E-2</v>
      </c>
      <c r="N211" s="20">
        <v>7.0836785505717106E-2</v>
      </c>
      <c r="O211" s="20">
        <v>0.13253946348745699</v>
      </c>
      <c r="P211" s="20">
        <v>3.2533193625506697E-2</v>
      </c>
      <c r="Q211" s="20">
        <v>7.8854926010475095E-3</v>
      </c>
      <c r="R211" s="20">
        <v>0.128627100253803</v>
      </c>
      <c r="S211" s="20">
        <v>2.9150620800058199E-2</v>
      </c>
      <c r="T211" s="20">
        <v>1.90076709346731E-2</v>
      </c>
      <c r="U211" s="20">
        <v>8.3002088536931806E-2</v>
      </c>
      <c r="V211" s="20">
        <v>5.8194606637767002E-2</v>
      </c>
      <c r="W211" s="20">
        <v>2.16246809001415E-2</v>
      </c>
      <c r="X211" s="20">
        <v>0.17482703421762699</v>
      </c>
      <c r="Y211" s="20">
        <v>5.7957005918342797E-2</v>
      </c>
      <c r="Z211" s="20">
        <v>9.9423761443790198E-2</v>
      </c>
      <c r="AA211" s="30">
        <f t="shared" si="11"/>
        <v>0.16282137607484029</v>
      </c>
    </row>
    <row r="212" spans="1:27" x14ac:dyDescent="0.25">
      <c r="A212">
        <v>176</v>
      </c>
      <c r="B212" s="15">
        <v>35440</v>
      </c>
      <c r="C212" s="25">
        <f t="shared" si="8"/>
        <v>7.1207158267498002E-2</v>
      </c>
      <c r="D212" s="25">
        <f>VLOOKUP(B212,input_BB!$B$19:$K$10000,$D$35,0)</f>
        <v>759.5</v>
      </c>
      <c r="E212" s="27">
        <f t="shared" si="9"/>
        <v>5.2848240785179856E-2</v>
      </c>
      <c r="F212" s="28">
        <f>VLOOKUP(B212,viz!$B$3:$E$1863,4,0)</f>
        <v>0</v>
      </c>
      <c r="G212" s="25">
        <f t="shared" si="10"/>
        <v>0.1105767345105831</v>
      </c>
      <c r="I212" s="31">
        <v>35440</v>
      </c>
      <c r="J212" s="20">
        <v>7.1207158267498002E-2</v>
      </c>
      <c r="K212" s="20">
        <v>0</v>
      </c>
      <c r="L212" s="20">
        <v>5.5974710987542899E-2</v>
      </c>
      <c r="M212" s="20">
        <v>3.0325753923735099E-2</v>
      </c>
      <c r="N212" s="20">
        <v>6.9114725701528504E-2</v>
      </c>
      <c r="O212" s="20">
        <v>0.136309229400676</v>
      </c>
      <c r="P212" s="20">
        <v>1.8769439977968899E-2</v>
      </c>
      <c r="Q212" s="20">
        <v>4.2830599643228502E-2</v>
      </c>
      <c r="R212" s="20">
        <v>8.4502444887700506E-2</v>
      </c>
      <c r="S212" s="20">
        <v>1.13195222958883E-2</v>
      </c>
      <c r="T212" s="20">
        <v>3.6375627037509801E-2</v>
      </c>
      <c r="U212" s="20">
        <v>3.4246221055776301E-2</v>
      </c>
      <c r="V212" s="20">
        <v>4.1867499260281597E-2</v>
      </c>
      <c r="W212" s="20">
        <v>3.4463014194525202E-2</v>
      </c>
      <c r="X212" s="20">
        <v>0.22778192279050899</v>
      </c>
      <c r="Y212" s="20">
        <v>7.52967311060843E-2</v>
      </c>
      <c r="Z212" s="20">
        <v>0.100822557737045</v>
      </c>
      <c r="AA212" s="30">
        <f t="shared" si="11"/>
        <v>0.1105767345105831</v>
      </c>
    </row>
    <row r="213" spans="1:27" x14ac:dyDescent="0.25">
      <c r="A213">
        <v>177</v>
      </c>
      <c r="B213" s="15">
        <v>35447</v>
      </c>
      <c r="C213" s="25">
        <f t="shared" si="8"/>
        <v>0.20288527011871299</v>
      </c>
      <c r="D213" s="25">
        <f>VLOOKUP(B213,input_BB!$B$19:$K$10000,$D$35,0)</f>
        <v>776.17</v>
      </c>
      <c r="E213" s="27">
        <f t="shared" si="9"/>
        <v>0.20303746587445387</v>
      </c>
      <c r="F213" s="28">
        <f>VLOOKUP(B213,viz!$B$3:$E$1863,4,0)</f>
        <v>0</v>
      </c>
      <c r="G213" s="25">
        <f t="shared" si="10"/>
        <v>0.1057464017906648</v>
      </c>
      <c r="I213" s="31">
        <v>35447</v>
      </c>
      <c r="J213" s="20">
        <v>0.20288527011871299</v>
      </c>
      <c r="K213" s="20">
        <v>0</v>
      </c>
      <c r="L213" s="20">
        <v>5.8704603756666002E-2</v>
      </c>
      <c r="M213" s="20">
        <v>4.5342468021334903E-2</v>
      </c>
      <c r="N213" s="20">
        <v>4.7572719563189397E-2</v>
      </c>
      <c r="O213" s="20">
        <v>0.15586928509617601</v>
      </c>
      <c r="P213" s="20">
        <v>3.0225354988352399E-2</v>
      </c>
      <c r="Q213" s="20">
        <v>1.5319051093174199E-2</v>
      </c>
      <c r="R213" s="20">
        <v>7.2385207404426902E-2</v>
      </c>
      <c r="S213" s="20">
        <v>8.6962072843775398E-3</v>
      </c>
      <c r="T213" s="20">
        <v>3.08502478519741E-2</v>
      </c>
      <c r="U213" s="20">
        <v>4.0043599475800398E-2</v>
      </c>
      <c r="V213" s="20">
        <v>3.04507767576234E-2</v>
      </c>
      <c r="W213" s="20">
        <v>3.5252025557241003E-2</v>
      </c>
      <c r="X213" s="20">
        <v>0.20504121840321499</v>
      </c>
      <c r="Y213" s="20">
        <v>9.4620211906794205E-2</v>
      </c>
      <c r="Z213" s="20">
        <v>0.12962702283965499</v>
      </c>
      <c r="AA213" s="30">
        <f t="shared" si="11"/>
        <v>0.1057464017906648</v>
      </c>
    </row>
    <row r="214" spans="1:27" x14ac:dyDescent="0.25">
      <c r="A214">
        <v>178</v>
      </c>
      <c r="B214" s="15">
        <v>35454</v>
      </c>
      <c r="C214" s="25">
        <f t="shared" si="8"/>
        <v>0.13173694908618899</v>
      </c>
      <c r="D214" s="25">
        <f>VLOOKUP(B214,input_BB!$B$19:$K$10000,$D$35,0)</f>
        <v>770.52</v>
      </c>
      <c r="E214" s="27">
        <f t="shared" si="9"/>
        <v>0.12188721962584714</v>
      </c>
      <c r="F214" s="28">
        <f>VLOOKUP(B214,viz!$B$3:$E$1863,4,0)</f>
        <v>0</v>
      </c>
      <c r="G214" s="25">
        <f t="shared" si="10"/>
        <v>9.0221516317939801E-2</v>
      </c>
      <c r="I214" s="31">
        <v>35454</v>
      </c>
      <c r="J214" s="20">
        <v>0.13173694908618899</v>
      </c>
      <c r="K214" s="20">
        <v>0</v>
      </c>
      <c r="L214" s="20">
        <v>4.7661635654840301E-2</v>
      </c>
      <c r="M214" s="20">
        <v>6.1816803260909603E-2</v>
      </c>
      <c r="N214" s="20">
        <v>3.22687188830637E-2</v>
      </c>
      <c r="O214" s="20">
        <v>0.15728657067063501</v>
      </c>
      <c r="P214" s="20">
        <v>2.31012046640728E-2</v>
      </c>
      <c r="Q214" s="20">
        <v>4.3842906816052601E-2</v>
      </c>
      <c r="R214" s="20">
        <v>7.7976591765236303E-2</v>
      </c>
      <c r="S214" s="20">
        <v>2.7055983367323299E-2</v>
      </c>
      <c r="T214" s="20">
        <v>1.5319736572657601E-2</v>
      </c>
      <c r="U214" s="20">
        <v>3.7286476831587201E-2</v>
      </c>
      <c r="V214" s="20">
        <v>2.3663330038489298E-2</v>
      </c>
      <c r="W214" s="20">
        <v>2.9271709447863298E-2</v>
      </c>
      <c r="X214" s="20">
        <v>0.212811333067318</v>
      </c>
      <c r="Y214" s="20">
        <v>8.1897286415584497E-2</v>
      </c>
      <c r="Z214" s="20">
        <v>0.128739712544366</v>
      </c>
      <c r="AA214" s="30">
        <f t="shared" si="11"/>
        <v>9.0221516317939801E-2</v>
      </c>
    </row>
    <row r="215" spans="1:27" x14ac:dyDescent="0.25">
      <c r="A215">
        <v>179</v>
      </c>
      <c r="B215" s="15">
        <v>35461</v>
      </c>
      <c r="C215" s="25">
        <f t="shared" si="8"/>
        <v>6.9739438593387604E-2</v>
      </c>
      <c r="D215" s="25">
        <f>VLOOKUP(B215,input_BB!$B$19:$K$10000,$D$35,0)</f>
        <v>786.16</v>
      </c>
      <c r="E215" s="27">
        <f t="shared" si="9"/>
        <v>5.117419126089752E-2</v>
      </c>
      <c r="F215" s="28">
        <f>VLOOKUP(B215,viz!$B$3:$E$1863,4,0)</f>
        <v>0</v>
      </c>
      <c r="G215" s="25">
        <f t="shared" si="10"/>
        <v>0.14281632916845111</v>
      </c>
      <c r="I215" s="31">
        <v>35461</v>
      </c>
      <c r="J215" s="20">
        <v>6.9739438593387604E-2</v>
      </c>
      <c r="K215" s="20">
        <v>0</v>
      </c>
      <c r="L215" s="20">
        <v>5.2489235727350501E-2</v>
      </c>
      <c r="M215" s="20">
        <v>4.0496923108326602E-2</v>
      </c>
      <c r="N215" s="20">
        <v>4.3794431829465498E-2</v>
      </c>
      <c r="O215" s="20">
        <v>0.16989359027093701</v>
      </c>
      <c r="P215" s="20">
        <v>1.32297272521055E-2</v>
      </c>
      <c r="Q215" s="20">
        <v>3.3297007077233903E-2</v>
      </c>
      <c r="R215" s="20">
        <v>6.9493490703275193E-2</v>
      </c>
      <c r="S215" s="20">
        <v>4.7277208973150901E-2</v>
      </c>
      <c r="T215" s="20">
        <v>2.6669523703407701E-2</v>
      </c>
      <c r="U215" s="20">
        <v>8.7107720622509197E-2</v>
      </c>
      <c r="V215" s="20">
        <v>4.3387067260100602E-2</v>
      </c>
      <c r="W215" s="20">
        <v>1.23215412858413E-2</v>
      </c>
      <c r="X215" s="20">
        <v>0.22806064398273099</v>
      </c>
      <c r="Y215" s="20">
        <v>4.41194888821159E-2</v>
      </c>
      <c r="Z215" s="20">
        <v>8.8362399321449001E-2</v>
      </c>
      <c r="AA215" s="30">
        <f t="shared" si="11"/>
        <v>0.14281632916845111</v>
      </c>
    </row>
    <row r="216" spans="1:27" x14ac:dyDescent="0.25">
      <c r="A216">
        <v>180</v>
      </c>
      <c r="B216" s="15">
        <v>35468</v>
      </c>
      <c r="C216" s="25">
        <f t="shared" si="8"/>
        <v>8.7065383791923495E-2</v>
      </c>
      <c r="D216" s="25">
        <f>VLOOKUP(B216,input_BB!$B$19:$K$10000,$D$35,0)</f>
        <v>789.56</v>
      </c>
      <c r="E216" s="27">
        <f t="shared" si="9"/>
        <v>7.0935792082206101E-2</v>
      </c>
      <c r="F216" s="28">
        <f>VLOOKUP(B216,viz!$B$3:$E$1863,4,0)</f>
        <v>0</v>
      </c>
      <c r="G216" s="25">
        <f t="shared" si="10"/>
        <v>0.12589799634894389</v>
      </c>
      <c r="I216" s="31">
        <v>35468</v>
      </c>
      <c r="J216" s="20">
        <v>8.7065383791923495E-2</v>
      </c>
      <c r="K216" s="20">
        <v>0</v>
      </c>
      <c r="L216" s="20">
        <v>4.1012016470203E-2</v>
      </c>
      <c r="M216" s="20">
        <v>3.8140327493471599E-2</v>
      </c>
      <c r="N216" s="20">
        <v>4.5329399517508598E-2</v>
      </c>
      <c r="O216" s="20">
        <v>0.13263976816279299</v>
      </c>
      <c r="P216" s="20">
        <v>4.0264870999009203E-2</v>
      </c>
      <c r="Q216" s="20">
        <v>3.0810686677539698E-2</v>
      </c>
      <c r="R216" s="20">
        <v>6.1599016394866001E-2</v>
      </c>
      <c r="S216" s="20">
        <v>2.4308948641526801E-2</v>
      </c>
      <c r="T216" s="20">
        <v>1.78988247592647E-2</v>
      </c>
      <c r="U216" s="20">
        <v>4.6798575032779101E-2</v>
      </c>
      <c r="V216" s="20">
        <v>5.2014308393855402E-2</v>
      </c>
      <c r="W216" s="20">
        <v>2.70851129223094E-2</v>
      </c>
      <c r="X216" s="20">
        <v>0.21825620587859401</v>
      </c>
      <c r="Y216" s="20">
        <v>0.108760247178033</v>
      </c>
      <c r="Z216" s="20">
        <v>0.115081691478247</v>
      </c>
      <c r="AA216" s="30">
        <f t="shared" si="11"/>
        <v>0.12589799634894389</v>
      </c>
    </row>
    <row r="217" spans="1:27" x14ac:dyDescent="0.25">
      <c r="A217">
        <v>181</v>
      </c>
      <c r="B217" s="15">
        <v>35475</v>
      </c>
      <c r="C217" s="25">
        <f t="shared" si="8"/>
        <v>0.13311782479286199</v>
      </c>
      <c r="D217" s="25">
        <f>VLOOKUP(B217,input_BB!$B$19:$K$10000,$D$35,0)</f>
        <v>808.48</v>
      </c>
      <c r="E217" s="27">
        <f t="shared" si="9"/>
        <v>0.12346221678683438</v>
      </c>
      <c r="F217" s="28">
        <f>VLOOKUP(B217,viz!$B$3:$E$1863,4,0)</f>
        <v>0</v>
      </c>
      <c r="G217" s="25">
        <f t="shared" si="10"/>
        <v>7.1513139301249515E-2</v>
      </c>
      <c r="I217" s="31">
        <v>35475</v>
      </c>
      <c r="J217" s="20">
        <v>0.13311782479286199</v>
      </c>
      <c r="K217" s="20">
        <v>0</v>
      </c>
      <c r="L217" s="20">
        <v>5.6330214349521603E-2</v>
      </c>
      <c r="M217" s="20">
        <v>3.4434543938140799E-2</v>
      </c>
      <c r="N217" s="20">
        <v>5.8224855088372197E-2</v>
      </c>
      <c r="O217" s="20">
        <v>0.14591302070522799</v>
      </c>
      <c r="P217" s="20">
        <v>4.1208142132118999E-2</v>
      </c>
      <c r="Q217" s="20">
        <v>5.5013744257173501E-2</v>
      </c>
      <c r="R217" s="20">
        <v>7.4430433456303402E-2</v>
      </c>
      <c r="S217" s="20">
        <v>1.3734641691776199E-2</v>
      </c>
      <c r="T217" s="20">
        <v>4.8201006783645098E-2</v>
      </c>
      <c r="U217" s="20">
        <v>2.5239899850879599E-2</v>
      </c>
      <c r="V217" s="20">
        <v>3.8905662138651702E-2</v>
      </c>
      <c r="W217" s="20">
        <v>7.3675773117182104E-3</v>
      </c>
      <c r="X217" s="20">
        <v>0.26246118372726801</v>
      </c>
      <c r="Y217" s="20">
        <v>5.4803028766810903E-2</v>
      </c>
      <c r="Z217" s="20">
        <v>8.3732045802392005E-2</v>
      </c>
      <c r="AA217" s="30">
        <f t="shared" si="11"/>
        <v>7.1513139301249515E-2</v>
      </c>
    </row>
    <row r="218" spans="1:27" x14ac:dyDescent="0.25">
      <c r="A218">
        <v>182</v>
      </c>
      <c r="B218" s="15">
        <v>35482</v>
      </c>
      <c r="C218" s="25">
        <f t="shared" si="8"/>
        <v>0.130355879664421</v>
      </c>
      <c r="D218" s="25">
        <f>VLOOKUP(B218,input_BB!$B$19:$K$10000,$D$35,0)</f>
        <v>801.77</v>
      </c>
      <c r="E218" s="27">
        <f t="shared" si="9"/>
        <v>0.12031200151758481</v>
      </c>
      <c r="F218" s="28">
        <f>VLOOKUP(B218,viz!$B$3:$E$1863,4,0)</f>
        <v>0</v>
      </c>
      <c r="G218" s="25">
        <f t="shared" si="10"/>
        <v>0.10301634284515551</v>
      </c>
      <c r="I218" s="31">
        <v>35482</v>
      </c>
      <c r="J218" s="20">
        <v>0.130355879664421</v>
      </c>
      <c r="K218" s="20">
        <v>1</v>
      </c>
      <c r="L218" s="20">
        <v>5.9059710020936601E-2</v>
      </c>
      <c r="M218" s="20">
        <v>4.3160950716483903E-2</v>
      </c>
      <c r="N218" s="20">
        <v>5.8623971361483999E-2</v>
      </c>
      <c r="O218" s="20">
        <v>0.137954845395311</v>
      </c>
      <c r="P218" s="20">
        <v>3.07917996646676E-2</v>
      </c>
      <c r="Q218" s="20">
        <v>5.6039742093573902E-2</v>
      </c>
      <c r="R218" s="20">
        <v>6.3588379021852798E-2</v>
      </c>
      <c r="S218" s="20">
        <v>1.4477049274905901E-2</v>
      </c>
      <c r="T218" s="20">
        <v>2.9717318729827701E-2</v>
      </c>
      <c r="U218" s="20">
        <v>4.5349635332022201E-2</v>
      </c>
      <c r="V218" s="20">
        <v>4.1613635738011502E-2</v>
      </c>
      <c r="W218" s="20">
        <v>1.6053071775121799E-2</v>
      </c>
      <c r="X218" s="20">
        <v>0.25032213710448997</v>
      </c>
      <c r="Y218" s="20">
        <v>5.0644474464677E-2</v>
      </c>
      <c r="Z218" s="20">
        <v>0.102603279306635</v>
      </c>
      <c r="AA218" s="30">
        <f t="shared" si="11"/>
        <v>0.10301634284515551</v>
      </c>
    </row>
    <row r="219" spans="1:27" x14ac:dyDescent="0.25">
      <c r="A219">
        <v>183</v>
      </c>
      <c r="B219" s="15">
        <v>35489</v>
      </c>
      <c r="C219" s="25">
        <f t="shared" si="8"/>
        <v>5.14363422989845E-2</v>
      </c>
      <c r="D219" s="25">
        <f>VLOOKUP(B219,input_BB!$B$19:$K$10000,$D$35,0)</f>
        <v>790.82</v>
      </c>
      <c r="E219" s="27">
        <f t="shared" si="9"/>
        <v>3.0298072895099431E-2</v>
      </c>
      <c r="F219" s="28">
        <f>VLOOKUP(B219,viz!$B$3:$E$1863,4,0)</f>
        <v>0</v>
      </c>
      <c r="G219" s="25">
        <f t="shared" si="10"/>
        <v>0.1148447492334415</v>
      </c>
      <c r="I219" s="31">
        <v>35489</v>
      </c>
      <c r="J219" s="20">
        <v>5.14363422989845E-2</v>
      </c>
      <c r="K219" s="20">
        <v>0</v>
      </c>
      <c r="L219" s="20">
        <v>7.6667960866067697E-2</v>
      </c>
      <c r="M219" s="20">
        <v>3.59159039778792E-2</v>
      </c>
      <c r="N219" s="20">
        <v>5.3864304450554103E-2</v>
      </c>
      <c r="O219" s="20">
        <v>0.15017283586511301</v>
      </c>
      <c r="P219" s="20">
        <v>6.6786906477019799E-3</v>
      </c>
      <c r="Q219" s="20">
        <v>4.4447417655373002E-2</v>
      </c>
      <c r="R219" s="20">
        <v>7.3542396015079198E-2</v>
      </c>
      <c r="S219" s="20">
        <v>1.8315630146418699E-2</v>
      </c>
      <c r="T219" s="20">
        <v>5.9559760106958598E-2</v>
      </c>
      <c r="U219" s="20">
        <v>5.1383214529452499E-2</v>
      </c>
      <c r="V219" s="20">
        <v>3.2021185877333998E-2</v>
      </c>
      <c r="W219" s="20">
        <v>3.1440348826655001E-2</v>
      </c>
      <c r="X219" s="20">
        <v>0.183936080213639</v>
      </c>
      <c r="Y219" s="20">
        <v>6.4406765692062704E-2</v>
      </c>
      <c r="Z219" s="20">
        <v>0.11764750512971101</v>
      </c>
      <c r="AA219" s="30">
        <f t="shared" si="11"/>
        <v>0.1148447492334415</v>
      </c>
    </row>
    <row r="220" spans="1:27" x14ac:dyDescent="0.25">
      <c r="A220">
        <v>184</v>
      </c>
      <c r="B220" s="15">
        <v>35496</v>
      </c>
      <c r="C220" s="25">
        <f t="shared" si="8"/>
        <v>7.2714284062385601E-2</v>
      </c>
      <c r="D220" s="25">
        <f>VLOOKUP(B220,input_BB!$B$19:$K$10000,$D$35,0)</f>
        <v>804.97</v>
      </c>
      <c r="E220" s="27">
        <f t="shared" si="9"/>
        <v>5.4567236084125101E-2</v>
      </c>
      <c r="F220" s="28">
        <f>VLOOKUP(B220,viz!$B$3:$E$1863,4,0)</f>
        <v>0</v>
      </c>
      <c r="G220" s="25">
        <f t="shared" si="10"/>
        <v>9.8706977626336401E-2</v>
      </c>
      <c r="I220" s="31">
        <v>35496</v>
      </c>
      <c r="J220" s="20">
        <v>7.2714284062385601E-2</v>
      </c>
      <c r="K220" s="20">
        <v>0</v>
      </c>
      <c r="L220" s="20">
        <v>7.2216744008863201E-2</v>
      </c>
      <c r="M220" s="20">
        <v>2.4598733952522201E-2</v>
      </c>
      <c r="N220" s="20">
        <v>6.28531313167255E-2</v>
      </c>
      <c r="O220" s="20">
        <v>0.15153231785367499</v>
      </c>
      <c r="P220" s="20">
        <v>5.1209926305763702E-2</v>
      </c>
      <c r="Q220" s="20">
        <v>4.96318776874064E-2</v>
      </c>
      <c r="R220" s="20">
        <v>6.4577830184121901E-2</v>
      </c>
      <c r="S220" s="20">
        <v>1.7041747940500399E-2</v>
      </c>
      <c r="T220" s="20">
        <v>2.58821983274111E-2</v>
      </c>
      <c r="U220" s="20">
        <v>2.7910150851762398E-2</v>
      </c>
      <c r="V220" s="20">
        <v>4.0815838025383099E-2</v>
      </c>
      <c r="W220" s="20">
        <v>2.99809887491909E-2</v>
      </c>
      <c r="X220" s="20">
        <v>0.21999187644864099</v>
      </c>
      <c r="Y220" s="20">
        <v>9.29181312775825E-2</v>
      </c>
      <c r="Z220" s="20">
        <v>6.8838507070451097E-2</v>
      </c>
      <c r="AA220" s="30">
        <f t="shared" si="11"/>
        <v>9.8706977626336401E-2</v>
      </c>
    </row>
    <row r="221" spans="1:27" x14ac:dyDescent="0.25">
      <c r="A221">
        <v>185</v>
      </c>
      <c r="B221" s="15">
        <v>35503</v>
      </c>
      <c r="C221" s="25">
        <f t="shared" si="8"/>
        <v>0.28592982888221702</v>
      </c>
      <c r="D221" s="25">
        <f>VLOOKUP(B221,input_BB!$B$19:$K$10000,$D$35,0)</f>
        <v>793.17</v>
      </c>
      <c r="E221" s="27">
        <f t="shared" si="9"/>
        <v>0.29775630527172664</v>
      </c>
      <c r="F221" s="28">
        <f>VLOOKUP(B221,viz!$B$3:$E$1863,4,0)</f>
        <v>0</v>
      </c>
      <c r="G221" s="25">
        <f t="shared" si="10"/>
        <v>0.11027087537907139</v>
      </c>
      <c r="I221" s="31">
        <v>35503</v>
      </c>
      <c r="J221" s="20">
        <v>0.28592982888221702</v>
      </c>
      <c r="K221" s="20">
        <v>0</v>
      </c>
      <c r="L221" s="20">
        <v>4.9423224807002598E-2</v>
      </c>
      <c r="M221" s="20">
        <v>4.7274368791087602E-2</v>
      </c>
      <c r="N221" s="20">
        <v>7.4936457500726306E-2</v>
      </c>
      <c r="O221" s="20">
        <v>0.123592237684087</v>
      </c>
      <c r="P221" s="20">
        <v>3.45607196684177E-2</v>
      </c>
      <c r="Q221" s="20">
        <v>3.3837094286130201E-2</v>
      </c>
      <c r="R221" s="20">
        <v>6.9582493708580107E-2</v>
      </c>
      <c r="S221" s="20">
        <v>6.0828730172431799E-3</v>
      </c>
      <c r="T221" s="20">
        <v>3.1385300611491598E-2</v>
      </c>
      <c r="U221" s="20">
        <v>5.1270144241721001E-2</v>
      </c>
      <c r="V221" s="20">
        <v>3.11244727160572E-2</v>
      </c>
      <c r="W221" s="20">
        <v>2.7876258421293199E-2</v>
      </c>
      <c r="X221" s="20">
        <v>0.25491262828094002</v>
      </c>
      <c r="Y221" s="20">
        <v>7.7950362816996202E-2</v>
      </c>
      <c r="Z221" s="20">
        <v>8.6191363448225894E-2</v>
      </c>
      <c r="AA221" s="30">
        <f t="shared" si="11"/>
        <v>0.11027087537907139</v>
      </c>
    </row>
    <row r="222" spans="1:27" x14ac:dyDescent="0.25">
      <c r="A222">
        <v>186</v>
      </c>
      <c r="B222" s="15">
        <v>35510</v>
      </c>
      <c r="C222" s="25">
        <f t="shared" si="8"/>
        <v>8.8186666369438199E-2</v>
      </c>
      <c r="D222" s="25">
        <f>VLOOKUP(B222,input_BB!$B$19:$K$10000,$D$35,0)</f>
        <v>784.1</v>
      </c>
      <c r="E222" s="27">
        <f t="shared" si="9"/>
        <v>7.2214702897796468E-2</v>
      </c>
      <c r="F222" s="28">
        <f>VLOOKUP(B222,viz!$B$3:$E$1863,4,0)</f>
        <v>0</v>
      </c>
      <c r="G222" s="25">
        <f t="shared" si="10"/>
        <v>0.10924957956497361</v>
      </c>
      <c r="I222" s="31">
        <v>35510</v>
      </c>
      <c r="J222" s="20">
        <v>8.8186666369438199E-2</v>
      </c>
      <c r="K222" s="20">
        <v>0</v>
      </c>
      <c r="L222" s="20">
        <v>2.8120470984001899E-2</v>
      </c>
      <c r="M222" s="20">
        <v>6.6057221071614297E-2</v>
      </c>
      <c r="N222" s="20">
        <v>5.2876548718296598E-2</v>
      </c>
      <c r="O222" s="20">
        <v>0.12681716652223801</v>
      </c>
      <c r="P222" s="20">
        <v>4.2273757402188201E-2</v>
      </c>
      <c r="Q222" s="20">
        <v>1.00755103742152E-2</v>
      </c>
      <c r="R222" s="20">
        <v>9.6886168276298201E-2</v>
      </c>
      <c r="S222" s="20">
        <v>6.5164618398503397E-3</v>
      </c>
      <c r="T222" s="20">
        <v>2.9340164512309499E-2</v>
      </c>
      <c r="U222" s="20">
        <v>4.10902250966102E-2</v>
      </c>
      <c r="V222" s="20">
        <v>5.0941640261098702E-2</v>
      </c>
      <c r="W222" s="20">
        <v>1.72177142072647E-2</v>
      </c>
      <c r="X222" s="20">
        <v>0.24903657089512601</v>
      </c>
      <c r="Y222" s="20">
        <v>5.1709753186827301E-2</v>
      </c>
      <c r="Z222" s="20">
        <v>0.13104062665206001</v>
      </c>
      <c r="AA222" s="30">
        <f t="shared" si="11"/>
        <v>0.10924957956497361</v>
      </c>
    </row>
    <row r="223" spans="1:27" x14ac:dyDescent="0.25">
      <c r="A223">
        <v>187</v>
      </c>
      <c r="B223" s="15">
        <v>35517</v>
      </c>
      <c r="C223" s="25">
        <f t="shared" si="8"/>
        <v>8.2966692745685605E-2</v>
      </c>
      <c r="D223" s="25">
        <f>VLOOKUP(B223,input_BB!$B$19:$K$10000,$D$35,0)</f>
        <v>773.88</v>
      </c>
      <c r="E223" s="27">
        <f t="shared" si="9"/>
        <v>6.6260913140971239E-2</v>
      </c>
      <c r="F223" s="28">
        <f>VLOOKUP(B223,viz!$B$3:$E$1863,4,0)</f>
        <v>0</v>
      </c>
      <c r="G223" s="25">
        <f t="shared" si="10"/>
        <v>9.0159366475778296E-2</v>
      </c>
      <c r="I223" s="31">
        <v>35517</v>
      </c>
      <c r="J223" s="20">
        <v>8.2966692745685605E-2</v>
      </c>
      <c r="K223" s="20">
        <v>0</v>
      </c>
      <c r="L223" s="20">
        <v>6.5276703872145597E-2</v>
      </c>
      <c r="M223" s="20">
        <v>5.0368003869765199E-2</v>
      </c>
      <c r="N223" s="20">
        <v>6.4941915836667405E-2</v>
      </c>
      <c r="O223" s="20">
        <v>0.120322857222171</v>
      </c>
      <c r="P223" s="20">
        <v>1.382075814817E-2</v>
      </c>
      <c r="Q223" s="20">
        <v>6.6787251189623295E-2</v>
      </c>
      <c r="R223" s="20">
        <v>7.2377154108105399E-2</v>
      </c>
      <c r="S223" s="20">
        <v>2.0543522341551001E-2</v>
      </c>
      <c r="T223" s="20">
        <v>2.5148993669454899E-2</v>
      </c>
      <c r="U223" s="20">
        <v>2.7955940775049499E-2</v>
      </c>
      <c r="V223" s="20">
        <v>4.1815620525944598E-2</v>
      </c>
      <c r="W223" s="20">
        <v>2.0387805174784199E-2</v>
      </c>
      <c r="X223" s="20">
        <v>0.24494748090335999</v>
      </c>
      <c r="Y223" s="20">
        <v>6.4333357395613494E-2</v>
      </c>
      <c r="Z223" s="20">
        <v>0.100972634967594</v>
      </c>
      <c r="AA223" s="30">
        <f t="shared" si="11"/>
        <v>9.0159366475778296E-2</v>
      </c>
    </row>
    <row r="224" spans="1:27" x14ac:dyDescent="0.25">
      <c r="A224">
        <v>188</v>
      </c>
      <c r="B224" s="15">
        <v>35524</v>
      </c>
      <c r="C224" s="25">
        <f t="shared" si="8"/>
        <v>7.2458259761333493E-2</v>
      </c>
      <c r="D224" s="25">
        <f>VLOOKUP(B224,input_BB!$B$19:$K$10000,$D$35,0)</f>
        <v>757.9</v>
      </c>
      <c r="E224" s="27">
        <f t="shared" si="9"/>
        <v>5.4275220267384905E-2</v>
      </c>
      <c r="F224" s="28">
        <f>VLOOKUP(B224,viz!$B$3:$E$1863,4,0)</f>
        <v>1</v>
      </c>
      <c r="G224" s="25">
        <f t="shared" si="10"/>
        <v>0.1135680274259659</v>
      </c>
      <c r="I224" s="31">
        <v>35524</v>
      </c>
      <c r="J224" s="20">
        <v>7.2458259761333493E-2</v>
      </c>
      <c r="K224" s="20">
        <v>0</v>
      </c>
      <c r="L224" s="20">
        <v>6.7593619803469104E-2</v>
      </c>
      <c r="M224" s="20">
        <v>5.3580151755478603E-2</v>
      </c>
      <c r="N224" s="20">
        <v>4.8836998104483803E-2</v>
      </c>
      <c r="O224" s="20">
        <v>0.138997588043106</v>
      </c>
      <c r="P224" s="20">
        <v>2.6493648012245598E-2</v>
      </c>
      <c r="Q224" s="20">
        <v>3.3070868747959101E-2</v>
      </c>
      <c r="R224" s="20">
        <v>0.103293014063122</v>
      </c>
      <c r="S224" s="20">
        <v>2.0434089710180198E-2</v>
      </c>
      <c r="T224" s="20">
        <v>3.0231048152559E-2</v>
      </c>
      <c r="U224" s="20">
        <v>3.82369867137516E-2</v>
      </c>
      <c r="V224" s="20">
        <v>6.2835844307863806E-2</v>
      </c>
      <c r="W224" s="20">
        <v>1.2495196404350499E-2</v>
      </c>
      <c r="X224" s="20">
        <v>0.184456714631758</v>
      </c>
      <c r="Y224" s="20">
        <v>5.7588355306139698E-2</v>
      </c>
      <c r="Z224" s="20">
        <v>0.121855876243533</v>
      </c>
      <c r="AA224" s="30">
        <f t="shared" si="11"/>
        <v>0.1135680274259659</v>
      </c>
    </row>
    <row r="225" spans="1:27" x14ac:dyDescent="0.25">
      <c r="A225">
        <v>189</v>
      </c>
      <c r="B225" s="15">
        <v>35531</v>
      </c>
      <c r="C225" s="25">
        <f t="shared" si="8"/>
        <v>0.12800562381744399</v>
      </c>
      <c r="D225" s="25">
        <f>VLOOKUP(B225,input_BB!$B$19:$K$10000,$D$35,0)</f>
        <v>737.65</v>
      </c>
      <c r="E225" s="27">
        <f t="shared" si="9"/>
        <v>0.11763135019705363</v>
      </c>
      <c r="F225" s="28">
        <f>VLOOKUP(B225,viz!$B$3:$E$1863,4,0)</f>
        <v>1</v>
      </c>
      <c r="G225" s="25">
        <f t="shared" si="10"/>
        <v>0.1054068520048861</v>
      </c>
      <c r="I225" s="31">
        <v>35531</v>
      </c>
      <c r="J225" s="20">
        <v>0.12800562381744399</v>
      </c>
      <c r="K225" s="20">
        <v>0</v>
      </c>
      <c r="L225" s="20">
        <v>6.2459457171179997E-2</v>
      </c>
      <c r="M225" s="20">
        <v>4.7122948706626602E-2</v>
      </c>
      <c r="N225" s="20">
        <v>4.0412529944476597E-2</v>
      </c>
      <c r="O225" s="20">
        <v>0.20175809996233601</v>
      </c>
      <c r="P225" s="20">
        <v>4.1745996894571598E-2</v>
      </c>
      <c r="Q225" s="20">
        <v>1.7922072732669998E-2</v>
      </c>
      <c r="R225" s="20">
        <v>8.2053245482678394E-2</v>
      </c>
      <c r="S225" s="20">
        <v>6.8705135946673197E-3</v>
      </c>
      <c r="T225" s="20">
        <v>2.9031411339422299E-2</v>
      </c>
      <c r="U225" s="20">
        <v>3.57905533495676E-2</v>
      </c>
      <c r="V225" s="20">
        <v>5.7390220409323303E-2</v>
      </c>
      <c r="W225" s="20">
        <v>1.22260782459952E-2</v>
      </c>
      <c r="X225" s="20">
        <v>0.19608581134789299</v>
      </c>
      <c r="Y225" s="20">
        <v>4.4265146965033801E-2</v>
      </c>
      <c r="Z225" s="20">
        <v>0.124865913853558</v>
      </c>
      <c r="AA225" s="30">
        <f t="shared" si="11"/>
        <v>0.1054068520048861</v>
      </c>
    </row>
    <row r="226" spans="1:27" x14ac:dyDescent="0.25">
      <c r="A226">
        <v>190</v>
      </c>
      <c r="B226" s="15">
        <v>35538</v>
      </c>
      <c r="C226" s="25">
        <f t="shared" si="8"/>
        <v>0.212803944945335</v>
      </c>
      <c r="D226" s="25">
        <f>VLOOKUP(B226,input_BB!$B$19:$K$10000,$D$35,0)</f>
        <v>766.34</v>
      </c>
      <c r="E226" s="27">
        <f t="shared" si="9"/>
        <v>0.21435049326511132</v>
      </c>
      <c r="F226" s="28">
        <f>VLOOKUP(B226,viz!$B$3:$E$1863,4,0)</f>
        <v>0</v>
      </c>
      <c r="G226" s="25">
        <f t="shared" si="10"/>
        <v>0.12451704017258911</v>
      </c>
      <c r="I226" s="31">
        <v>35538</v>
      </c>
      <c r="J226" s="20">
        <v>0.212803944945335</v>
      </c>
      <c r="K226" s="20">
        <v>0</v>
      </c>
      <c r="L226" s="20">
        <v>3.6335810113599598E-2</v>
      </c>
      <c r="M226" s="20">
        <v>6.91690807773572E-2</v>
      </c>
      <c r="N226" s="20">
        <v>5.8064546876391197E-2</v>
      </c>
      <c r="O226" s="20">
        <v>0.105244088098269</v>
      </c>
      <c r="P226" s="20">
        <v>1.1433899109161001E-2</v>
      </c>
      <c r="Q226" s="20">
        <v>4.0717742345663201E-2</v>
      </c>
      <c r="R226" s="20">
        <v>9.2627436472840496E-2</v>
      </c>
      <c r="S226" s="20">
        <v>1.13412306187915E-2</v>
      </c>
      <c r="T226" s="20">
        <v>2.1776935607832101E-2</v>
      </c>
      <c r="U226" s="20">
        <v>4.23097027252827E-2</v>
      </c>
      <c r="V226" s="20">
        <v>3.7727169962706801E-2</v>
      </c>
      <c r="W226" s="20">
        <v>4.4480167484599598E-2</v>
      </c>
      <c r="X226" s="20">
        <v>0.228821630910439</v>
      </c>
      <c r="Y226" s="20">
        <v>9.6406970503762998E-2</v>
      </c>
      <c r="Z226" s="20">
        <v>0.10354358839330299</v>
      </c>
      <c r="AA226" s="30">
        <f t="shared" si="11"/>
        <v>0.12451704017258911</v>
      </c>
    </row>
    <row r="227" spans="1:27" x14ac:dyDescent="0.25">
      <c r="A227">
        <v>191</v>
      </c>
      <c r="B227" s="15">
        <v>35545</v>
      </c>
      <c r="C227" s="25">
        <f t="shared" si="8"/>
        <v>7.5825273990631104E-2</v>
      </c>
      <c r="D227" s="25">
        <f>VLOOKUP(B227,input_BB!$B$19:$K$10000,$D$35,0)</f>
        <v>765.37</v>
      </c>
      <c r="E227" s="27">
        <f t="shared" si="9"/>
        <v>5.8115564352316448E-2</v>
      </c>
      <c r="F227" s="28">
        <f>VLOOKUP(B227,viz!$B$3:$E$1863,4,0)</f>
        <v>0</v>
      </c>
      <c r="G227" s="25">
        <f t="shared" si="10"/>
        <v>0.11076769565156927</v>
      </c>
      <c r="I227" s="31">
        <v>35545</v>
      </c>
      <c r="J227" s="20">
        <v>7.5825273990631104E-2</v>
      </c>
      <c r="K227" s="20">
        <v>0</v>
      </c>
      <c r="L227" s="20">
        <v>7.7689927103199899E-2</v>
      </c>
      <c r="M227" s="20">
        <v>4.7804267074694998E-2</v>
      </c>
      <c r="N227" s="20">
        <v>5.3955022559285998E-2</v>
      </c>
      <c r="O227" s="20">
        <v>0.149941629081799</v>
      </c>
      <c r="P227" s="20">
        <v>4.1991350490703801E-2</v>
      </c>
      <c r="Q227" s="20">
        <v>2.1861281486128498E-2</v>
      </c>
      <c r="R227" s="20">
        <v>8.5906817405960206E-2</v>
      </c>
      <c r="S227" s="20">
        <v>7.7144365872224398E-3</v>
      </c>
      <c r="T227" s="20">
        <v>4.0580375253719901E-2</v>
      </c>
      <c r="U227" s="20">
        <v>3.93284501051301E-2</v>
      </c>
      <c r="V227" s="20">
        <v>6.3446389317793603E-2</v>
      </c>
      <c r="W227" s="20">
        <v>7.9928562286455708E-3</v>
      </c>
      <c r="X227" s="20">
        <v>0.19674071114053601</v>
      </c>
      <c r="Y227" s="20">
        <v>4.9864398729840997E-2</v>
      </c>
      <c r="Z227" s="20">
        <v>0.115182087435339</v>
      </c>
      <c r="AA227" s="30">
        <f t="shared" si="11"/>
        <v>0.11076769565156927</v>
      </c>
    </row>
    <row r="228" spans="1:27" x14ac:dyDescent="0.25">
      <c r="A228">
        <v>192</v>
      </c>
      <c r="B228" s="15">
        <v>35552</v>
      </c>
      <c r="C228" s="25">
        <f t="shared" si="8"/>
        <v>5.8711159974336603E-2</v>
      </c>
      <c r="D228" s="25">
        <f>VLOOKUP(B228,input_BB!$B$19:$K$10000,$D$35,0)</f>
        <v>812.97</v>
      </c>
      <c r="E228" s="27">
        <f t="shared" si="9"/>
        <v>3.8595573625983468E-2</v>
      </c>
      <c r="F228" s="28">
        <f>VLOOKUP(B228,viz!$B$3:$E$1863,4,0)</f>
        <v>0</v>
      </c>
      <c r="G228" s="25">
        <f t="shared" si="10"/>
        <v>8.3323935498944138E-2</v>
      </c>
      <c r="I228" s="31">
        <v>35552</v>
      </c>
      <c r="J228" s="20">
        <v>5.8711159974336603E-2</v>
      </c>
      <c r="K228" s="20">
        <v>0</v>
      </c>
      <c r="L228" s="20">
        <v>6.5181852917738203E-2</v>
      </c>
      <c r="M228" s="20">
        <v>3.9806792406418101E-2</v>
      </c>
      <c r="N228" s="20">
        <v>4.4317983499333198E-2</v>
      </c>
      <c r="O228" s="20">
        <v>0.16700355537641901</v>
      </c>
      <c r="P228" s="20">
        <v>2.3184729133270899E-2</v>
      </c>
      <c r="Q228" s="20">
        <v>1.52335818964925E-2</v>
      </c>
      <c r="R228" s="20">
        <v>0.10969226781817901</v>
      </c>
      <c r="S228" s="20">
        <v>2.65192704195806E-2</v>
      </c>
      <c r="T228" s="20">
        <v>2.0062885601419798E-2</v>
      </c>
      <c r="U228" s="20">
        <v>2.8091205370921701E-2</v>
      </c>
      <c r="V228" s="20">
        <v>4.5892896342990097E-2</v>
      </c>
      <c r="W228" s="20">
        <v>9.33983378503234E-3</v>
      </c>
      <c r="X228" s="20">
        <v>0.19095018191136001</v>
      </c>
      <c r="Y228" s="20">
        <v>7.7034933765387795E-2</v>
      </c>
      <c r="Z228" s="20">
        <v>0.13768802975545799</v>
      </c>
      <c r="AA228" s="30">
        <f t="shared" si="11"/>
        <v>8.3323935498944138E-2</v>
      </c>
    </row>
    <row r="229" spans="1:27" x14ac:dyDescent="0.25">
      <c r="A229">
        <v>193</v>
      </c>
      <c r="B229" s="15">
        <v>35559</v>
      </c>
      <c r="C229" s="25">
        <f t="shared" si="8"/>
        <v>5.3532533347606701E-2</v>
      </c>
      <c r="D229" s="25">
        <f>VLOOKUP(B229,input_BB!$B$19:$K$10000,$D$35,0)</f>
        <v>824.78</v>
      </c>
      <c r="E229" s="27">
        <f t="shared" si="9"/>
        <v>3.2688943365564306E-2</v>
      </c>
      <c r="F229" s="28">
        <f>VLOOKUP(B229,viz!$B$3:$E$1863,4,0)</f>
        <v>0</v>
      </c>
      <c r="G229" s="25">
        <f t="shared" si="10"/>
        <v>9.4947183700535606E-2</v>
      </c>
      <c r="I229" s="31">
        <v>35559</v>
      </c>
      <c r="J229" s="20">
        <v>5.3532533347606701E-2</v>
      </c>
      <c r="K229" s="20">
        <v>0</v>
      </c>
      <c r="L229" s="20">
        <v>6.2068316744315503E-2</v>
      </c>
      <c r="M229" s="20">
        <v>5.3868979429442097E-2</v>
      </c>
      <c r="N229" s="20">
        <v>4.4748321418576202E-2</v>
      </c>
      <c r="O229" s="20">
        <v>0.19774024409226701</v>
      </c>
      <c r="P229" s="20">
        <v>3.09112828145248E-2</v>
      </c>
      <c r="Q229" s="20">
        <v>1.69276854439896E-2</v>
      </c>
      <c r="R229" s="20">
        <v>7.9443081162327497E-2</v>
      </c>
      <c r="S229" s="20">
        <v>6.7619577757867203E-3</v>
      </c>
      <c r="T229" s="20">
        <v>2.8451020430255301E-2</v>
      </c>
      <c r="U229" s="20">
        <v>2.62388897879548E-2</v>
      </c>
      <c r="V229" s="20">
        <v>5.6786450232358503E-2</v>
      </c>
      <c r="W229" s="20">
        <v>1.19218436802223E-2</v>
      </c>
      <c r="X229" s="20">
        <v>0.22434252311816</v>
      </c>
      <c r="Y229" s="20">
        <v>4.9470319948848498E-2</v>
      </c>
      <c r="Z229" s="20">
        <v>0.11031908392097101</v>
      </c>
      <c r="AA229" s="30">
        <f t="shared" si="11"/>
        <v>9.4947183700535606E-2</v>
      </c>
    </row>
    <row r="230" spans="1:27" x14ac:dyDescent="0.25">
      <c r="A230">
        <v>194</v>
      </c>
      <c r="B230" s="15">
        <v>35566</v>
      </c>
      <c r="C230" s="25">
        <f t="shared" ref="C230:C293" si="12">J230</f>
        <v>9.8549015820026398E-2</v>
      </c>
      <c r="D230" s="25">
        <f>VLOOKUP(B230,input_BB!$B$19:$K$10000,$D$35,0)</f>
        <v>829.75</v>
      </c>
      <c r="E230" s="27">
        <f t="shared" ref="E230:E293" si="13">(C230-$E$34)/$E$36</f>
        <v>8.403377603158052E-2</v>
      </c>
      <c r="F230" s="28">
        <f>VLOOKUP(B230,viz!$B$3:$E$1863,4,0)</f>
        <v>0</v>
      </c>
      <c r="G230" s="25">
        <f t="shared" ref="G230:G293" si="14">VLOOKUP(B230,$I$37:$AA$5000,$G$34,0)</f>
        <v>6.8950308520547607E-2</v>
      </c>
      <c r="I230" s="31">
        <v>35566</v>
      </c>
      <c r="J230" s="20">
        <v>9.8549015820026398E-2</v>
      </c>
      <c r="K230" s="20">
        <v>0</v>
      </c>
      <c r="L230" s="20">
        <v>7.0100165576859594E-2</v>
      </c>
      <c r="M230" s="20">
        <v>5.1645751955937298E-2</v>
      </c>
      <c r="N230" s="20">
        <v>5.54080040233665E-2</v>
      </c>
      <c r="O230" s="20">
        <v>0.16297635314978001</v>
      </c>
      <c r="P230" s="20">
        <v>2.0053980721226099E-2</v>
      </c>
      <c r="Q230" s="20">
        <v>4.7417200573020901E-2</v>
      </c>
      <c r="R230" s="20">
        <v>6.3268585744974307E-2</v>
      </c>
      <c r="S230" s="20">
        <v>1.2628573515845501E-2</v>
      </c>
      <c r="T230" s="20">
        <v>2.52972411455301E-2</v>
      </c>
      <c r="U230" s="20">
        <v>3.9399597674083901E-2</v>
      </c>
      <c r="V230" s="20">
        <v>1.4437533564847799E-2</v>
      </c>
      <c r="W230" s="20">
        <v>1.5113177281615899E-2</v>
      </c>
      <c r="X230" s="20">
        <v>0.21989654539805101</v>
      </c>
      <c r="Y230" s="20">
        <v>9.5077870986330498E-2</v>
      </c>
      <c r="Z230" s="20">
        <v>0.10727941868853</v>
      </c>
      <c r="AA230" s="30">
        <f t="shared" ref="AA230:AA293" si="15">SUM(U230:W230)</f>
        <v>6.8950308520547607E-2</v>
      </c>
    </row>
    <row r="231" spans="1:27" x14ac:dyDescent="0.25">
      <c r="A231">
        <v>195</v>
      </c>
      <c r="B231" s="15">
        <v>35573</v>
      </c>
      <c r="C231" s="25">
        <f t="shared" si="12"/>
        <v>5.9211742132902097E-2</v>
      </c>
      <c r="D231" s="25">
        <f>VLOOKUP(B231,input_BB!$B$19:$K$10000,$D$35,0)</f>
        <v>847.03</v>
      </c>
      <c r="E231" s="27">
        <f t="shared" si="13"/>
        <v>3.9166526880336151E-2</v>
      </c>
      <c r="F231" s="28">
        <f>VLOOKUP(B231,viz!$B$3:$E$1863,4,0)</f>
        <v>0</v>
      </c>
      <c r="G231" s="25">
        <f t="shared" si="14"/>
        <v>8.4763428990812406E-2</v>
      </c>
      <c r="I231" s="31">
        <v>35573</v>
      </c>
      <c r="J231" s="20">
        <v>5.9211742132902097E-2</v>
      </c>
      <c r="K231" s="20">
        <v>0</v>
      </c>
      <c r="L231" s="20">
        <v>7.0772894711874298E-2</v>
      </c>
      <c r="M231" s="20">
        <v>4.0586729649355197E-2</v>
      </c>
      <c r="N231" s="20">
        <v>4.4961914537466403E-2</v>
      </c>
      <c r="O231" s="20">
        <v>0.17157066190683601</v>
      </c>
      <c r="P231" s="20">
        <v>4.5142369448713901E-2</v>
      </c>
      <c r="Q231" s="20">
        <v>2.5666315296200198E-2</v>
      </c>
      <c r="R231" s="20">
        <v>7.6126284319183807E-2</v>
      </c>
      <c r="S231" s="20">
        <v>1.4179692157877099E-2</v>
      </c>
      <c r="T231" s="20">
        <v>3.61486281862076E-2</v>
      </c>
      <c r="U231" s="20">
        <v>4.3121954834780402E-2</v>
      </c>
      <c r="V231" s="20">
        <v>2.5890289718796599E-2</v>
      </c>
      <c r="W231" s="20">
        <v>1.5751184437235399E-2</v>
      </c>
      <c r="X231" s="20">
        <v>0.21331193669339299</v>
      </c>
      <c r="Y231" s="20">
        <v>5.2269134354886899E-2</v>
      </c>
      <c r="Z231" s="20">
        <v>0.124500009747193</v>
      </c>
      <c r="AA231" s="30">
        <f t="shared" si="15"/>
        <v>8.4763428990812406E-2</v>
      </c>
    </row>
    <row r="232" spans="1:27" x14ac:dyDescent="0.25">
      <c r="A232">
        <v>196</v>
      </c>
      <c r="B232" s="15">
        <v>35580</v>
      </c>
      <c r="C232" s="25">
        <f t="shared" si="12"/>
        <v>9.0131908655166598E-2</v>
      </c>
      <c r="D232" s="25">
        <f>VLOOKUP(B232,input_BB!$B$19:$K$10000,$D$35,0)</f>
        <v>848.28</v>
      </c>
      <c r="E232" s="27">
        <f t="shared" si="13"/>
        <v>7.443340445264976E-2</v>
      </c>
      <c r="F232" s="28">
        <f>VLOOKUP(B232,viz!$B$3:$E$1863,4,0)</f>
        <v>0</v>
      </c>
      <c r="G232" s="25">
        <f t="shared" si="14"/>
        <v>0.10493172393205129</v>
      </c>
      <c r="I232" s="31">
        <v>35580</v>
      </c>
      <c r="J232" s="20">
        <v>9.0131908655166598E-2</v>
      </c>
      <c r="K232" s="20">
        <v>0</v>
      </c>
      <c r="L232" s="20">
        <v>4.2967769313194099E-2</v>
      </c>
      <c r="M232" s="20">
        <v>4.0066520935008301E-2</v>
      </c>
      <c r="N232" s="20">
        <v>4.6748263553501E-2</v>
      </c>
      <c r="O232" s="20">
        <v>0.16306401980165799</v>
      </c>
      <c r="P232" s="20">
        <v>2.8688585522700399E-2</v>
      </c>
      <c r="Q232" s="20">
        <v>2.35238755025871E-2</v>
      </c>
      <c r="R232" s="20">
        <v>9.8506842054708305E-2</v>
      </c>
      <c r="S232" s="20">
        <v>2.4657944770755301E-2</v>
      </c>
      <c r="T232" s="20">
        <v>1.3707274195911801E-2</v>
      </c>
      <c r="U232" s="20">
        <v>3.9206279126614903E-2</v>
      </c>
      <c r="V232" s="20">
        <v>5.68271830489099E-2</v>
      </c>
      <c r="W232" s="20">
        <v>8.8982617565264901E-3</v>
      </c>
      <c r="X232" s="20">
        <v>0.23968190232210301</v>
      </c>
      <c r="Y232" s="20">
        <v>7.3079774149624604E-2</v>
      </c>
      <c r="Z232" s="20">
        <v>0.100375503946197</v>
      </c>
      <c r="AA232" s="30">
        <f t="shared" si="15"/>
        <v>0.10493172393205129</v>
      </c>
    </row>
    <row r="233" spans="1:27" x14ac:dyDescent="0.25">
      <c r="A233">
        <v>197</v>
      </c>
      <c r="B233" s="15">
        <v>35587</v>
      </c>
      <c r="C233" s="25">
        <f t="shared" si="12"/>
        <v>8.1503197550773607E-2</v>
      </c>
      <c r="D233" s="25">
        <f>VLOOKUP(B233,input_BB!$B$19:$K$10000,$D$35,0)</f>
        <v>858.01</v>
      </c>
      <c r="E233" s="27">
        <f t="shared" si="13"/>
        <v>6.4591681966893758E-2</v>
      </c>
      <c r="F233" s="28">
        <f>VLOOKUP(B233,viz!$B$3:$E$1863,4,0)</f>
        <v>0</v>
      </c>
      <c r="G233" s="25">
        <f t="shared" si="14"/>
        <v>7.2717454179429791E-2</v>
      </c>
      <c r="I233" s="31">
        <v>35587</v>
      </c>
      <c r="J233" s="20">
        <v>8.1503197550773607E-2</v>
      </c>
      <c r="K233" s="20">
        <v>0</v>
      </c>
      <c r="L233" s="20">
        <v>5.2350759187009301E-2</v>
      </c>
      <c r="M233" s="20">
        <v>4.4032601232131603E-2</v>
      </c>
      <c r="N233" s="20">
        <v>5.5247326843127199E-2</v>
      </c>
      <c r="O233" s="20">
        <v>0.214589373732997</v>
      </c>
      <c r="P233" s="20">
        <v>3.9598658714495798E-2</v>
      </c>
      <c r="Q233" s="20">
        <v>2.0228085853042602E-2</v>
      </c>
      <c r="R233" s="20">
        <v>8.9758456321730296E-2</v>
      </c>
      <c r="S233" s="20">
        <v>1.70122018734126E-2</v>
      </c>
      <c r="T233" s="20" t="s">
        <v>122</v>
      </c>
      <c r="U233" s="20">
        <v>2.2325646929102699E-2</v>
      </c>
      <c r="V233" s="20">
        <v>3.6152679186712298E-2</v>
      </c>
      <c r="W233" s="20">
        <v>1.4239128063614799E-2</v>
      </c>
      <c r="X233" s="20">
        <v>0.237352924820913</v>
      </c>
      <c r="Y233" s="20">
        <v>5.2012111597110597E-2</v>
      </c>
      <c r="Z233" s="20">
        <v>0.1051000456446</v>
      </c>
      <c r="AA233" s="30">
        <f t="shared" si="15"/>
        <v>7.2717454179429791E-2</v>
      </c>
    </row>
    <row r="234" spans="1:27" x14ac:dyDescent="0.25">
      <c r="A234">
        <v>198</v>
      </c>
      <c r="B234" s="15">
        <v>35594</v>
      </c>
      <c r="C234" s="25">
        <f t="shared" si="12"/>
        <v>0.12731365859508501</v>
      </c>
      <c r="D234" s="25">
        <f>VLOOKUP(B234,input_BB!$B$19:$K$10000,$D$35,0)</f>
        <v>893.27</v>
      </c>
      <c r="E234" s="27">
        <f t="shared" si="13"/>
        <v>0.11684210953227063</v>
      </c>
      <c r="F234" s="28">
        <f>VLOOKUP(B234,viz!$B$3:$E$1863,4,0)</f>
        <v>0</v>
      </c>
      <c r="G234" s="25">
        <f t="shared" si="14"/>
        <v>0.13275550954163601</v>
      </c>
      <c r="I234" s="31">
        <v>35594</v>
      </c>
      <c r="J234" s="20">
        <v>0.12731365859508501</v>
      </c>
      <c r="K234" s="20">
        <v>0</v>
      </c>
      <c r="L234" s="20">
        <v>4.6920588743195102E-2</v>
      </c>
      <c r="M234" s="20">
        <v>5.5944373610717898E-2</v>
      </c>
      <c r="N234" s="20">
        <v>4.7081202838762999E-2</v>
      </c>
      <c r="O234" s="20">
        <v>0.10589403960476</v>
      </c>
      <c r="P234" s="20">
        <v>3.5789793838700998E-2</v>
      </c>
      <c r="Q234" s="20">
        <v>1.2023783845822001E-2</v>
      </c>
      <c r="R234" s="20">
        <v>7.1033596106588298E-2</v>
      </c>
      <c r="S234" s="20">
        <v>3.0563428864202598E-2</v>
      </c>
      <c r="T234" s="20">
        <v>2.49054031800548E-2</v>
      </c>
      <c r="U234" s="20">
        <v>6.38264240339073E-2</v>
      </c>
      <c r="V234" s="20">
        <v>4.5296790115753799E-2</v>
      </c>
      <c r="W234" s="20">
        <v>2.3632295391974902E-2</v>
      </c>
      <c r="X234" s="20">
        <v>0.26491037167711901</v>
      </c>
      <c r="Y234" s="20">
        <v>5.7064424219616397E-2</v>
      </c>
      <c r="Z234" s="20">
        <v>0.11511348392882401</v>
      </c>
      <c r="AA234" s="30">
        <f t="shared" si="15"/>
        <v>0.13275550954163601</v>
      </c>
    </row>
    <row r="235" spans="1:27" x14ac:dyDescent="0.25">
      <c r="A235">
        <v>199</v>
      </c>
      <c r="B235" s="15">
        <v>35601</v>
      </c>
      <c r="C235" s="25">
        <f t="shared" si="12"/>
        <v>9.3465223908424405E-2</v>
      </c>
      <c r="D235" s="25">
        <f>VLOOKUP(B235,input_BB!$B$19:$K$10000,$D$35,0)</f>
        <v>898.7</v>
      </c>
      <c r="E235" s="27">
        <f t="shared" si="13"/>
        <v>7.8235312209579883E-2</v>
      </c>
      <c r="F235" s="28">
        <f>VLOOKUP(B235,viz!$B$3:$E$1863,4,0)</f>
        <v>0</v>
      </c>
      <c r="G235" s="25">
        <f t="shared" si="14"/>
        <v>0.1092232916660239</v>
      </c>
      <c r="I235" s="31">
        <v>35601</v>
      </c>
      <c r="J235" s="20">
        <v>9.3465223908424405E-2</v>
      </c>
      <c r="K235" s="20">
        <v>0</v>
      </c>
      <c r="L235" s="20">
        <v>5.4854648865042599E-2</v>
      </c>
      <c r="M235" s="20">
        <v>5.6512474787074503E-2</v>
      </c>
      <c r="N235" s="20">
        <v>3.5794113620806298E-2</v>
      </c>
      <c r="O235" s="20">
        <v>0.14099283779244101</v>
      </c>
      <c r="P235" s="20">
        <v>4.3585441525569799E-2</v>
      </c>
      <c r="Q235" s="20">
        <v>2.3172443860428001E-2</v>
      </c>
      <c r="R235" s="20">
        <v>0.1076754269854</v>
      </c>
      <c r="S235" s="20">
        <v>2.0368459767127499E-2</v>
      </c>
      <c r="T235" s="20">
        <v>1.7192031533673401E-2</v>
      </c>
      <c r="U235" s="20">
        <v>4.3602812424617499E-2</v>
      </c>
      <c r="V235" s="20">
        <v>4.6911061300219603E-2</v>
      </c>
      <c r="W235" s="20">
        <v>1.8709417941186801E-2</v>
      </c>
      <c r="X235" s="20">
        <v>0.215934300513697</v>
      </c>
      <c r="Y235" s="20">
        <v>4.3273462840354299E-2</v>
      </c>
      <c r="Z235" s="20">
        <v>0.131421066242361</v>
      </c>
      <c r="AA235" s="30">
        <f t="shared" si="15"/>
        <v>0.1092232916660239</v>
      </c>
    </row>
    <row r="236" spans="1:27" x14ac:dyDescent="0.25">
      <c r="A236">
        <v>200</v>
      </c>
      <c r="B236" s="15">
        <v>35608</v>
      </c>
      <c r="C236" s="25">
        <f t="shared" si="12"/>
        <v>4.8254542052745798E-2</v>
      </c>
      <c r="D236" s="25">
        <f>VLOOKUP(B236,input_BB!$B$19:$K$10000,$D$35,0)</f>
        <v>887.3</v>
      </c>
      <c r="E236" s="27">
        <f t="shared" si="13"/>
        <v>2.6668979899663662E-2</v>
      </c>
      <c r="F236" s="28">
        <f>VLOOKUP(B236,viz!$B$3:$E$1863,4,0)</f>
        <v>0</v>
      </c>
      <c r="G236" s="25">
        <f t="shared" si="14"/>
        <v>8.8037066086485094E-2</v>
      </c>
      <c r="I236" s="31">
        <v>35608</v>
      </c>
      <c r="J236" s="20">
        <v>4.8254542052745798E-2</v>
      </c>
      <c r="K236" s="20">
        <v>0</v>
      </c>
      <c r="L236" s="20">
        <v>6.5010023899720104E-2</v>
      </c>
      <c r="M236" s="20">
        <v>8.2314321487305997E-2</v>
      </c>
      <c r="N236" s="20">
        <v>3.7297904741308903E-2</v>
      </c>
      <c r="O236" s="20">
        <v>0.16766524539288499</v>
      </c>
      <c r="P236" s="20">
        <v>2.26953285062741E-2</v>
      </c>
      <c r="Q236" s="20">
        <v>4.48491230221481E-2</v>
      </c>
      <c r="R236" s="20">
        <v>9.8812867412514396E-2</v>
      </c>
      <c r="S236" s="20">
        <v>2.58105605138358E-2</v>
      </c>
      <c r="T236" s="20">
        <v>1.70746840065065E-2</v>
      </c>
      <c r="U236" s="20">
        <v>3.71486977409504E-2</v>
      </c>
      <c r="V236" s="20">
        <v>3.1820709803039297E-2</v>
      </c>
      <c r="W236" s="20">
        <v>1.9067658542495401E-2</v>
      </c>
      <c r="X236" s="20">
        <v>0.20841306940524701</v>
      </c>
      <c r="Y236" s="20">
        <v>4.6167841019737699E-2</v>
      </c>
      <c r="Z236" s="20">
        <v>9.58519645060317E-2</v>
      </c>
      <c r="AA236" s="30">
        <f t="shared" si="15"/>
        <v>8.8037066086485094E-2</v>
      </c>
    </row>
    <row r="237" spans="1:27" x14ac:dyDescent="0.25">
      <c r="A237">
        <v>201</v>
      </c>
      <c r="B237" s="15">
        <v>35615</v>
      </c>
      <c r="C237" s="25">
        <f t="shared" si="12"/>
        <v>6.9012552499771104E-2</v>
      </c>
      <c r="D237" s="25">
        <f>VLOOKUP(B237,input_BB!$B$19:$K$10000,$D$35,0)</f>
        <v>916.92</v>
      </c>
      <c r="E237" s="27">
        <f t="shared" si="13"/>
        <v>5.0345120600681914E-2</v>
      </c>
      <c r="F237" s="28">
        <f>VLOOKUP(B237,viz!$B$3:$E$1863,4,0)</f>
        <v>0</v>
      </c>
      <c r="G237" s="25">
        <f t="shared" si="14"/>
        <v>9.3415859481156896E-2</v>
      </c>
      <c r="I237" s="31">
        <v>35615</v>
      </c>
      <c r="J237" s="20">
        <v>6.9012552499771104E-2</v>
      </c>
      <c r="K237" s="20">
        <v>0</v>
      </c>
      <c r="L237" s="20">
        <v>7.7401677774565206E-2</v>
      </c>
      <c r="M237" s="20">
        <v>9.0732643953709904E-2</v>
      </c>
      <c r="N237" s="20">
        <v>4.16517172818082E-2</v>
      </c>
      <c r="O237" s="20">
        <v>0.14574045679748701</v>
      </c>
      <c r="P237" s="20">
        <v>6.0785692692763302E-3</v>
      </c>
      <c r="Q237" s="20">
        <v>4.5591268900220298E-2</v>
      </c>
      <c r="R237" s="20">
        <v>7.0412955122445206E-2</v>
      </c>
      <c r="S237" s="20">
        <v>2.6460625963059099E-2</v>
      </c>
      <c r="T237" s="20">
        <v>1.4509384641571799E-2</v>
      </c>
      <c r="U237" s="20">
        <v>5.4012355630018202E-2</v>
      </c>
      <c r="V237" s="20">
        <v>3.2239530077894103E-2</v>
      </c>
      <c r="W237" s="20">
        <v>7.1639737732445896E-3</v>
      </c>
      <c r="X237" s="20">
        <v>0.20817198562884701</v>
      </c>
      <c r="Y237" s="20">
        <v>4.9573297895867501E-2</v>
      </c>
      <c r="Z237" s="20">
        <v>0.13025955728998601</v>
      </c>
      <c r="AA237" s="30">
        <f t="shared" si="15"/>
        <v>9.3415859481156896E-2</v>
      </c>
    </row>
    <row r="238" spans="1:27" x14ac:dyDescent="0.25">
      <c r="A238">
        <v>202</v>
      </c>
      <c r="B238" s="15">
        <v>35622</v>
      </c>
      <c r="C238" s="25">
        <f t="shared" si="12"/>
        <v>0.34566524624824502</v>
      </c>
      <c r="D238" s="25">
        <f>VLOOKUP(B238,input_BB!$B$19:$K$10000,$D$35,0)</f>
        <v>916.68</v>
      </c>
      <c r="E238" s="27">
        <f t="shared" si="13"/>
        <v>0.36588923882051011</v>
      </c>
      <c r="F238" s="28">
        <f>VLOOKUP(B238,viz!$B$3:$E$1863,4,0)</f>
        <v>0</v>
      </c>
      <c r="G238" s="25">
        <f t="shared" si="14"/>
        <v>0.10673790756798121</v>
      </c>
      <c r="I238" s="31">
        <v>35622</v>
      </c>
      <c r="J238" s="20">
        <v>0.34566524624824502</v>
      </c>
      <c r="K238" s="20">
        <v>0</v>
      </c>
      <c r="L238" s="20">
        <v>4.2861969652978803E-2</v>
      </c>
      <c r="M238" s="20">
        <v>9.2161601228069406E-2</v>
      </c>
      <c r="N238" s="20">
        <v>3.9787351120687903E-2</v>
      </c>
      <c r="O238" s="20">
        <v>0.11606451130109</v>
      </c>
      <c r="P238" s="20">
        <v>3.0286195974887301E-2</v>
      </c>
      <c r="Q238" s="20">
        <v>4.3214261798207698E-2</v>
      </c>
      <c r="R238" s="20">
        <v>8.3646977201958503E-2</v>
      </c>
      <c r="S238" s="20">
        <v>2.7637400845276501E-2</v>
      </c>
      <c r="T238" s="20">
        <v>2.7719972370940201E-2</v>
      </c>
      <c r="U238" s="20">
        <v>6.6528167872457702E-2</v>
      </c>
      <c r="V238" s="20">
        <v>2.16747223373762E-2</v>
      </c>
      <c r="W238" s="20">
        <v>1.8535017358147301E-2</v>
      </c>
      <c r="X238" s="20">
        <v>0.22717992503036799</v>
      </c>
      <c r="Y238" s="20">
        <v>6.6011607616095994E-2</v>
      </c>
      <c r="Z238" s="20">
        <v>9.6690318291458799E-2</v>
      </c>
      <c r="AA238" s="30">
        <f t="shared" si="15"/>
        <v>0.10673790756798121</v>
      </c>
    </row>
    <row r="239" spans="1:27" x14ac:dyDescent="0.25">
      <c r="A239">
        <v>203</v>
      </c>
      <c r="B239" s="15">
        <v>35629</v>
      </c>
      <c r="C239" s="25">
        <f t="shared" si="12"/>
        <v>0.14385662972927099</v>
      </c>
      <c r="D239" s="25">
        <f>VLOOKUP(B239,input_BB!$B$19:$K$10000,$D$35,0)</f>
        <v>915.3</v>
      </c>
      <c r="E239" s="27">
        <f t="shared" si="13"/>
        <v>0.13571066695907349</v>
      </c>
      <c r="F239" s="28">
        <f>VLOOKUP(B239,viz!$B$3:$E$1863,4,0)</f>
        <v>0</v>
      </c>
      <c r="G239" s="25">
        <f t="shared" si="14"/>
        <v>0.12745208206922259</v>
      </c>
      <c r="I239" s="31">
        <v>35629</v>
      </c>
      <c r="J239" s="20">
        <v>0.14385662972927099</v>
      </c>
      <c r="K239" s="20">
        <v>0</v>
      </c>
      <c r="L239" s="20">
        <v>6.2691074942875596E-2</v>
      </c>
      <c r="M239" s="20">
        <v>8.7360370128455406E-2</v>
      </c>
      <c r="N239" s="20">
        <v>6.3600636690674506E-2</v>
      </c>
      <c r="O239" s="20">
        <v>0.156752224088065</v>
      </c>
      <c r="P239" s="20">
        <v>1.8716899895416798E-2</v>
      </c>
      <c r="Q239" s="20">
        <v>2.2885448005737899E-2</v>
      </c>
      <c r="R239" s="20">
        <v>8.2495157070210795E-2</v>
      </c>
      <c r="S239" s="20">
        <v>7.2677892805852497E-3</v>
      </c>
      <c r="T239" s="20">
        <v>6.21255987965986E-3</v>
      </c>
      <c r="U239" s="20">
        <v>6.0983571948248001E-2</v>
      </c>
      <c r="V239" s="20">
        <v>5.3588571525924202E-2</v>
      </c>
      <c r="W239" s="20">
        <v>1.28799385950504E-2</v>
      </c>
      <c r="X239" s="20">
        <v>0.194490451638797</v>
      </c>
      <c r="Y239" s="20">
        <v>5.1601947141984301E-2</v>
      </c>
      <c r="Z239" s="20">
        <v>0.118473359168315</v>
      </c>
      <c r="AA239" s="30">
        <f t="shared" si="15"/>
        <v>0.12745208206922259</v>
      </c>
    </row>
    <row r="240" spans="1:27" x14ac:dyDescent="0.25">
      <c r="A240">
        <v>204</v>
      </c>
      <c r="B240" s="15">
        <v>35636</v>
      </c>
      <c r="C240" s="25">
        <f t="shared" si="12"/>
        <v>6.3851885497569996E-2</v>
      </c>
      <c r="D240" s="25">
        <f>VLOOKUP(B240,input_BB!$B$19:$K$10000,$D$35,0)</f>
        <v>938.79</v>
      </c>
      <c r="E240" s="27">
        <f t="shared" si="13"/>
        <v>4.4458974702112672E-2</v>
      </c>
      <c r="F240" s="28">
        <f>VLOOKUP(B240,viz!$B$3:$E$1863,4,0)</f>
        <v>0</v>
      </c>
      <c r="G240" s="25">
        <f t="shared" si="14"/>
        <v>0.1352968304798306</v>
      </c>
      <c r="I240" s="31">
        <v>35636</v>
      </c>
      <c r="J240" s="20">
        <v>6.3851885497569996E-2</v>
      </c>
      <c r="K240" s="20">
        <v>1</v>
      </c>
      <c r="L240" s="20">
        <v>4.5444197311332903E-2</v>
      </c>
      <c r="M240" s="20">
        <v>8.3832281710897003E-2</v>
      </c>
      <c r="N240" s="20">
        <v>5.75779049028552E-2</v>
      </c>
      <c r="O240" s="20">
        <v>0.13994160249913701</v>
      </c>
      <c r="P240" s="20">
        <v>4.1137273969094799E-2</v>
      </c>
      <c r="Q240" s="20">
        <v>6.5894429873030305E-2</v>
      </c>
      <c r="R240" s="20">
        <v>7.1618857795685595E-2</v>
      </c>
      <c r="S240" s="20">
        <v>3.6223259038795502E-2</v>
      </c>
      <c r="T240" s="20">
        <v>1.7802788250535599E-2</v>
      </c>
      <c r="U240" s="20">
        <v>7.2863849716948606E-2</v>
      </c>
      <c r="V240" s="20">
        <v>5.7031501126230101E-2</v>
      </c>
      <c r="W240" s="20">
        <v>5.4014796366518899E-3</v>
      </c>
      <c r="X240" s="20">
        <v>0.17911599590250499</v>
      </c>
      <c r="Y240" s="20">
        <v>2.8902074290261599E-2</v>
      </c>
      <c r="Z240" s="20">
        <v>9.7212503976038894E-2</v>
      </c>
      <c r="AA240" s="30">
        <f t="shared" si="15"/>
        <v>0.1352968304798306</v>
      </c>
    </row>
    <row r="241" spans="1:27" x14ac:dyDescent="0.25">
      <c r="A241">
        <v>205</v>
      </c>
      <c r="B241" s="15">
        <v>35643</v>
      </c>
      <c r="C241" s="25">
        <f t="shared" si="12"/>
        <v>0.57785111665725697</v>
      </c>
      <c r="D241" s="25">
        <f>VLOOKUP(B241,input_BB!$B$19:$K$10000,$D$35,0)</f>
        <v>947.14</v>
      </c>
      <c r="E241" s="27">
        <f t="shared" si="13"/>
        <v>0.6307154537711791</v>
      </c>
      <c r="F241" s="28">
        <f>VLOOKUP(B241,viz!$B$3:$E$1863,4,0)</f>
        <v>0</v>
      </c>
      <c r="G241" s="25">
        <f t="shared" si="14"/>
        <v>5.2055230275346351E-2</v>
      </c>
      <c r="I241" s="31">
        <v>35643</v>
      </c>
      <c r="J241" s="20">
        <v>0.57785111665725697</v>
      </c>
      <c r="K241" s="20">
        <v>1</v>
      </c>
      <c r="L241" s="20">
        <v>5.7384603598643898E-2</v>
      </c>
      <c r="M241" s="20">
        <v>0.11019975957214199</v>
      </c>
      <c r="N241" s="20">
        <v>4.4739750286242802E-2</v>
      </c>
      <c r="O241" s="20">
        <v>0.13246037153853901</v>
      </c>
      <c r="P241" s="20">
        <v>2.43296763611093E-2</v>
      </c>
      <c r="Q241" s="20">
        <v>4.7647675669783798E-2</v>
      </c>
      <c r="R241" s="20">
        <v>9.4920461230947994E-2</v>
      </c>
      <c r="S241" s="20">
        <v>2.80593259009605E-2</v>
      </c>
      <c r="T241" s="20">
        <v>1.1039096156255999E-2</v>
      </c>
      <c r="U241" s="20">
        <v>7.34542501870835E-3</v>
      </c>
      <c r="V241" s="20">
        <v>3.23613242006787E-2</v>
      </c>
      <c r="W241" s="20">
        <v>1.2348481055959299E-2</v>
      </c>
      <c r="X241" s="20">
        <v>0.230782959063217</v>
      </c>
      <c r="Y241" s="20">
        <v>5.8449142220818102E-2</v>
      </c>
      <c r="Z241" s="20">
        <v>0.10793194812599299</v>
      </c>
      <c r="AA241" s="30">
        <f t="shared" si="15"/>
        <v>5.2055230275346351E-2</v>
      </c>
    </row>
    <row r="242" spans="1:27" x14ac:dyDescent="0.25">
      <c r="A242">
        <v>206</v>
      </c>
      <c r="B242" s="15">
        <v>35650</v>
      </c>
      <c r="C242" s="25">
        <f t="shared" si="12"/>
        <v>4.3281279504299199E-2</v>
      </c>
      <c r="D242" s="25">
        <f>VLOOKUP(B242,input_BB!$B$19:$K$10000,$D$35,0)</f>
        <v>933.54</v>
      </c>
      <c r="E242" s="27">
        <f t="shared" si="13"/>
        <v>2.099658349440027E-2</v>
      </c>
      <c r="F242" s="28">
        <f>VLOOKUP(B242,viz!$B$3:$E$1863,4,0)</f>
        <v>0</v>
      </c>
      <c r="G242" s="25">
        <f t="shared" si="14"/>
        <v>0.12466155127848259</v>
      </c>
      <c r="I242" s="31">
        <v>35650</v>
      </c>
      <c r="J242" s="20">
        <v>4.3281279504299199E-2</v>
      </c>
      <c r="K242" s="20">
        <v>1</v>
      </c>
      <c r="L242" s="20">
        <v>5.4633770795777199E-2</v>
      </c>
      <c r="M242" s="20">
        <v>4.7123689423054699E-2</v>
      </c>
      <c r="N242" s="20">
        <v>5.0140455837324502E-2</v>
      </c>
      <c r="O242" s="20">
        <v>0.12549700073463399</v>
      </c>
      <c r="P242" s="20">
        <v>3.40985856944079E-2</v>
      </c>
      <c r="Q242" s="20">
        <v>3.3454774540799898E-2</v>
      </c>
      <c r="R242" s="20">
        <v>9.3262501403545597E-2</v>
      </c>
      <c r="S242" s="20">
        <v>7.9923626075830197E-3</v>
      </c>
      <c r="T242" s="20">
        <v>4.44744060512704E-3</v>
      </c>
      <c r="U242" s="20">
        <v>6.4934409923940506E-2</v>
      </c>
      <c r="V242" s="20">
        <v>3.8090524869424998E-2</v>
      </c>
      <c r="W242" s="20">
        <v>2.16366164851171E-2</v>
      </c>
      <c r="X242" s="20">
        <v>0.23049424869548901</v>
      </c>
      <c r="Y242" s="20">
        <v>6.8905854130785704E-2</v>
      </c>
      <c r="Z242" s="20">
        <v>0.12528776425298799</v>
      </c>
      <c r="AA242" s="30">
        <f t="shared" si="15"/>
        <v>0.12466155127848259</v>
      </c>
    </row>
    <row r="243" spans="1:27" x14ac:dyDescent="0.25">
      <c r="A243">
        <v>207</v>
      </c>
      <c r="B243" s="15">
        <v>35657</v>
      </c>
      <c r="C243" s="25">
        <f t="shared" si="12"/>
        <v>0.17999315261840801</v>
      </c>
      <c r="D243" s="25">
        <f>VLOOKUP(B243,input_BB!$B$19:$K$10000,$D$35,0)</f>
        <v>900.81</v>
      </c>
      <c r="E243" s="27">
        <f t="shared" si="13"/>
        <v>0.17692720852273677</v>
      </c>
      <c r="F243" s="28">
        <f>VLOOKUP(B243,viz!$B$3:$E$1863,4,0)</f>
        <v>0</v>
      </c>
      <c r="G243" s="25">
        <f t="shared" si="14"/>
        <v>7.7528078941736203E-2</v>
      </c>
      <c r="I243" s="31">
        <v>35657</v>
      </c>
      <c r="J243" s="20">
        <v>0.17999315261840801</v>
      </c>
      <c r="K243" s="20">
        <v>0</v>
      </c>
      <c r="L243" s="20">
        <v>7.7204902274786893E-2</v>
      </c>
      <c r="M243" s="20">
        <v>4.0278251473515499E-2</v>
      </c>
      <c r="N243" s="20">
        <v>5.2014115488227701E-2</v>
      </c>
      <c r="O243" s="20">
        <v>0.13777637987421701</v>
      </c>
      <c r="P243" s="20">
        <v>2.0841393436127099E-2</v>
      </c>
      <c r="Q243" s="20">
        <v>3.0274674646729501E-2</v>
      </c>
      <c r="R243" s="20">
        <v>0.11881598958473701</v>
      </c>
      <c r="S243" s="20">
        <v>2.9762347870875599E-2</v>
      </c>
      <c r="T243" s="20">
        <v>2.33760973767973E-2</v>
      </c>
      <c r="U243" s="20">
        <v>3.1903908919285601E-2</v>
      </c>
      <c r="V243" s="20">
        <v>3.1603498216509998E-2</v>
      </c>
      <c r="W243" s="20">
        <v>1.4020671805940599E-2</v>
      </c>
      <c r="X243" s="20">
        <v>0.237435318125856</v>
      </c>
      <c r="Y243" s="20">
        <v>5.19897072130652E-2</v>
      </c>
      <c r="Z243" s="20">
        <v>0.102702743693329</v>
      </c>
      <c r="AA243" s="30">
        <f t="shared" si="15"/>
        <v>7.7528078941736203E-2</v>
      </c>
    </row>
    <row r="244" spans="1:27" x14ac:dyDescent="0.25">
      <c r="A244">
        <v>208</v>
      </c>
      <c r="B244" s="15">
        <v>35664</v>
      </c>
      <c r="C244" s="25">
        <f t="shared" si="12"/>
        <v>5.8608930557966198E-2</v>
      </c>
      <c r="D244" s="25">
        <f>VLOOKUP(B244,input_BB!$B$19:$K$10000,$D$35,0)</f>
        <v>923.55</v>
      </c>
      <c r="E244" s="27">
        <f t="shared" si="13"/>
        <v>3.8478972950213235E-2</v>
      </c>
      <c r="F244" s="28">
        <f>VLOOKUP(B244,viz!$B$3:$E$1863,4,0)</f>
        <v>0</v>
      </c>
      <c r="G244" s="25">
        <f t="shared" si="14"/>
        <v>0.11745343524341439</v>
      </c>
      <c r="I244" s="31">
        <v>35664</v>
      </c>
      <c r="J244" s="20">
        <v>5.8608930557966198E-2</v>
      </c>
      <c r="K244" s="20">
        <v>0</v>
      </c>
      <c r="L244" s="20">
        <v>5.4804160656437798E-2</v>
      </c>
      <c r="M244" s="20">
        <v>5.7051617505235297E-2</v>
      </c>
      <c r="N244" s="20">
        <v>6.9696374997918295E-2</v>
      </c>
      <c r="O244" s="20">
        <v>0.14620089310266501</v>
      </c>
      <c r="P244" s="20">
        <v>4.8548811128016699E-2</v>
      </c>
      <c r="Q244" s="20">
        <v>4.26398573218323E-2</v>
      </c>
      <c r="R244" s="20">
        <v>0.123034598581652</v>
      </c>
      <c r="S244" s="20">
        <v>1.12105551836602E-2</v>
      </c>
      <c r="T244" s="20">
        <v>2.2727881808321498E-2</v>
      </c>
      <c r="U244" s="20">
        <v>5.34695730268012E-2</v>
      </c>
      <c r="V244" s="20">
        <v>4.3088459972086803E-2</v>
      </c>
      <c r="W244" s="20">
        <v>2.08954022445264E-2</v>
      </c>
      <c r="X244" s="20">
        <v>0.16705633571692599</v>
      </c>
      <c r="Y244" s="20">
        <v>5.1857640859516899E-2</v>
      </c>
      <c r="Z244" s="20">
        <v>8.77178378944036E-2</v>
      </c>
      <c r="AA244" s="30">
        <f t="shared" si="15"/>
        <v>0.11745343524341439</v>
      </c>
    </row>
    <row r="245" spans="1:27" x14ac:dyDescent="0.25">
      <c r="A245">
        <v>209</v>
      </c>
      <c r="B245" s="15">
        <v>35671</v>
      </c>
      <c r="C245" s="25">
        <f t="shared" si="12"/>
        <v>6.7022167146205902E-2</v>
      </c>
      <c r="D245" s="25">
        <f>VLOOKUP(B245,input_BB!$B$19:$K$10000,$D$35,0)</f>
        <v>899.47</v>
      </c>
      <c r="E245" s="27">
        <f t="shared" si="13"/>
        <v>4.8074929832615854E-2</v>
      </c>
      <c r="F245" s="28">
        <f>VLOOKUP(B245,viz!$B$3:$E$1863,4,0)</f>
        <v>1</v>
      </c>
      <c r="G245" s="25">
        <f t="shared" si="14"/>
        <v>3.5070949840940821E-2</v>
      </c>
      <c r="I245" s="31">
        <v>35671</v>
      </c>
      <c r="J245" s="20">
        <v>6.7022167146205902E-2</v>
      </c>
      <c r="K245" s="20">
        <v>0</v>
      </c>
      <c r="L245" s="20">
        <v>5.5493804039925501E-2</v>
      </c>
      <c r="M245" s="20">
        <v>2.4220946712010399E-2</v>
      </c>
      <c r="N245" s="20">
        <v>5.6547782300339799E-2</v>
      </c>
      <c r="O245" s="20">
        <v>0.13275640221351301</v>
      </c>
      <c r="P245" s="20">
        <v>3.0329875374633102E-2</v>
      </c>
      <c r="Q245" s="20">
        <v>3.6699550855718001E-2</v>
      </c>
      <c r="R245" s="20">
        <v>0.14042304151906401</v>
      </c>
      <c r="S245" s="20">
        <v>4.4043142392858503E-2</v>
      </c>
      <c r="T245" s="20">
        <v>4.5168082973830299E-2</v>
      </c>
      <c r="U245" s="20">
        <v>1.3658754895596301E-2</v>
      </c>
      <c r="V245" s="20">
        <v>5.0224150923794198E-3</v>
      </c>
      <c r="W245" s="20">
        <v>1.6389779852965101E-2</v>
      </c>
      <c r="X245" s="20">
        <v>0.22690062882321199</v>
      </c>
      <c r="Y245" s="20">
        <v>7.8465986373982805E-2</v>
      </c>
      <c r="Z245" s="20">
        <v>9.3879806579971706E-2</v>
      </c>
      <c r="AA245" s="30">
        <f t="shared" si="15"/>
        <v>3.5070949840940821E-2</v>
      </c>
    </row>
    <row r="246" spans="1:27" x14ac:dyDescent="0.25">
      <c r="A246">
        <v>210</v>
      </c>
      <c r="B246" s="15">
        <v>35678</v>
      </c>
      <c r="C246" s="25">
        <f t="shared" si="12"/>
        <v>0.13855646550655401</v>
      </c>
      <c r="D246" s="25">
        <f>VLOOKUP(B246,input_BB!$B$19:$K$10000,$D$35,0)</f>
        <v>929.05</v>
      </c>
      <c r="E246" s="27">
        <f t="shared" si="13"/>
        <v>0.12966541352807656</v>
      </c>
      <c r="F246" s="28">
        <f>VLOOKUP(B246,viz!$B$3:$E$1863,4,0)</f>
        <v>0</v>
      </c>
      <c r="G246" s="25">
        <f t="shared" si="14"/>
        <v>0.10204678022553797</v>
      </c>
      <c r="I246" s="31">
        <v>35678</v>
      </c>
      <c r="J246" s="20">
        <v>0.13855646550655401</v>
      </c>
      <c r="K246" s="20">
        <v>0</v>
      </c>
      <c r="L246" s="20">
        <v>5.8759317322204199E-2</v>
      </c>
      <c r="M246" s="20">
        <v>5.5615823992587597E-2</v>
      </c>
      <c r="N246" s="20">
        <v>5.5270069933676801E-2</v>
      </c>
      <c r="O246" s="20">
        <v>0.108648692672054</v>
      </c>
      <c r="P246" s="20">
        <v>1.3138627090665799E-2</v>
      </c>
      <c r="Q246" s="20">
        <v>3.0643020407653199E-2</v>
      </c>
      <c r="R246" s="20">
        <v>9.9788511315132403E-2</v>
      </c>
      <c r="S246" s="20">
        <v>2.9106776559011199E-2</v>
      </c>
      <c r="T246" s="20">
        <v>4.5343219532476498E-2</v>
      </c>
      <c r="U246" s="20">
        <v>6.5352252512989595E-2</v>
      </c>
      <c r="V246" s="20">
        <v>6.3496260743040704E-3</v>
      </c>
      <c r="W246" s="20">
        <v>3.0344901638244302E-2</v>
      </c>
      <c r="X246" s="20">
        <v>0.25141086966361997</v>
      </c>
      <c r="Y246" s="20">
        <v>5.3268915194935401E-2</v>
      </c>
      <c r="Z246" s="20">
        <v>9.6959376090443999E-2</v>
      </c>
      <c r="AA246" s="30">
        <f t="shared" si="15"/>
        <v>0.10204678022553797</v>
      </c>
    </row>
    <row r="247" spans="1:27" x14ac:dyDescent="0.25">
      <c r="A247">
        <v>211</v>
      </c>
      <c r="B247" s="15">
        <v>35685</v>
      </c>
      <c r="C247" s="25">
        <f t="shared" si="12"/>
        <v>0.352407246828079</v>
      </c>
      <c r="D247" s="25">
        <f>VLOOKUP(B247,input_BB!$B$19:$K$10000,$D$35,0)</f>
        <v>923.91</v>
      </c>
      <c r="E247" s="27">
        <f t="shared" si="13"/>
        <v>0.37357901982056596</v>
      </c>
      <c r="F247" s="28">
        <f>VLOOKUP(B247,viz!$B$3:$E$1863,4,0)</f>
        <v>0</v>
      </c>
      <c r="G247" s="25">
        <f t="shared" si="14"/>
        <v>0.12388435549097579</v>
      </c>
      <c r="I247" s="31">
        <v>35685</v>
      </c>
      <c r="J247" s="20">
        <v>0.352407246828079</v>
      </c>
      <c r="K247" s="20">
        <v>0</v>
      </c>
      <c r="L247" s="20">
        <v>7.5625004296284506E-2</v>
      </c>
      <c r="M247" s="20">
        <v>4.6844677193459999E-2</v>
      </c>
      <c r="N247" s="20">
        <v>5.5846263866868702E-2</v>
      </c>
      <c r="O247" s="20">
        <v>0.11213237043065</v>
      </c>
      <c r="P247" s="20">
        <v>2.7813793646204999E-2</v>
      </c>
      <c r="Q247" s="20">
        <v>2.7971277962412899E-2</v>
      </c>
      <c r="R247" s="20">
        <v>0.11408091892172401</v>
      </c>
      <c r="S247" s="20">
        <v>2.0190160186743099E-2</v>
      </c>
      <c r="T247" s="20">
        <v>6.0935130136381403E-2</v>
      </c>
      <c r="U247" s="20">
        <v>7.2128658140429694E-2</v>
      </c>
      <c r="V247" s="20">
        <v>3.5109943301901501E-2</v>
      </c>
      <c r="W247" s="20">
        <v>1.6645754048644601E-2</v>
      </c>
      <c r="X247" s="20">
        <v>0.200727661167455</v>
      </c>
      <c r="Y247" s="20">
        <v>4.1768716593372397E-2</v>
      </c>
      <c r="Z247" s="20">
        <v>9.2179670107466499E-2</v>
      </c>
      <c r="AA247" s="30">
        <f t="shared" si="15"/>
        <v>0.12388435549097579</v>
      </c>
    </row>
    <row r="248" spans="1:27" x14ac:dyDescent="0.25">
      <c r="A248">
        <v>212</v>
      </c>
      <c r="B248" s="15">
        <v>35692</v>
      </c>
      <c r="C248" s="25">
        <f t="shared" si="12"/>
        <v>0.24793623387813599</v>
      </c>
      <c r="D248" s="25">
        <f>VLOOKUP(B248,input_BB!$B$19:$K$10000,$D$35,0)</f>
        <v>950.51</v>
      </c>
      <c r="E248" s="27">
        <f t="shared" si="13"/>
        <v>0.25442162715554745</v>
      </c>
      <c r="F248" s="28">
        <f>VLOOKUP(B248,viz!$B$3:$E$1863,4,0)</f>
        <v>0</v>
      </c>
      <c r="G248" s="25">
        <f t="shared" si="14"/>
        <v>0.14068906125022809</v>
      </c>
      <c r="I248" s="31">
        <v>35692</v>
      </c>
      <c r="J248" s="20">
        <v>0.24793623387813599</v>
      </c>
      <c r="K248" s="20">
        <v>1</v>
      </c>
      <c r="L248" s="20">
        <v>1.5935003212083299E-2</v>
      </c>
      <c r="M248" s="20">
        <v>2.38114904834263E-2</v>
      </c>
      <c r="N248" s="20">
        <v>7.8813751013712005E-2</v>
      </c>
      <c r="O248" s="20">
        <v>0.114307506852093</v>
      </c>
      <c r="P248" s="20">
        <v>2.1793019449971401E-2</v>
      </c>
      <c r="Q248" s="20">
        <v>1.2705697599567901E-2</v>
      </c>
      <c r="R248" s="20">
        <v>0.106234976746733</v>
      </c>
      <c r="S248" s="20">
        <v>6.1899037406304702E-2</v>
      </c>
      <c r="T248" s="20">
        <v>7.4733031953038501E-2</v>
      </c>
      <c r="U248" s="20">
        <v>6.0554710196065301E-2</v>
      </c>
      <c r="V248" s="20">
        <v>3.6151558333061898E-2</v>
      </c>
      <c r="W248" s="20">
        <v>4.3982792721100901E-2</v>
      </c>
      <c r="X248" s="20">
        <v>0.222906747677486</v>
      </c>
      <c r="Y248" s="20">
        <v>4.0859587247466897E-2</v>
      </c>
      <c r="Z248" s="20">
        <v>8.5311089107888996E-2</v>
      </c>
      <c r="AA248" s="30">
        <f t="shared" si="15"/>
        <v>0.14068906125022809</v>
      </c>
    </row>
    <row r="249" spans="1:27" x14ac:dyDescent="0.25">
      <c r="A249">
        <v>213</v>
      </c>
      <c r="B249" s="15">
        <v>35699</v>
      </c>
      <c r="C249" s="25">
        <f t="shared" si="12"/>
        <v>0.53613018989562999</v>
      </c>
      <c r="D249" s="25">
        <f>VLOOKUP(B249,input_BB!$B$19:$K$10000,$D$35,0)</f>
        <v>945.22</v>
      </c>
      <c r="E249" s="27">
        <f t="shared" si="13"/>
        <v>0.58312946113927389</v>
      </c>
      <c r="F249" s="28">
        <f>VLOOKUP(B249,viz!$B$3:$E$1863,4,0)</f>
        <v>0</v>
      </c>
      <c r="G249" s="25">
        <f t="shared" si="14"/>
        <v>0.1006460527377467</v>
      </c>
      <c r="I249" s="31">
        <v>35699</v>
      </c>
      <c r="J249" s="20">
        <v>0.53613018989562999</v>
      </c>
      <c r="K249" s="20">
        <v>1</v>
      </c>
      <c r="L249" s="20">
        <v>1.6547224438256802E-2</v>
      </c>
      <c r="M249" s="20">
        <v>4.7351141489949199E-2</v>
      </c>
      <c r="N249" s="20">
        <v>3.9210926703152203E-2</v>
      </c>
      <c r="O249" s="20">
        <v>9.9482421310967697E-2</v>
      </c>
      <c r="P249" s="20">
        <v>3.08541547327397E-2</v>
      </c>
      <c r="Q249" s="20">
        <v>2.11390000932394E-2</v>
      </c>
      <c r="R249" s="20">
        <v>0.11193717404622799</v>
      </c>
      <c r="S249" s="20">
        <v>2.2618651758231498E-2</v>
      </c>
      <c r="T249" s="20">
        <v>7.9771553015038493E-2</v>
      </c>
      <c r="U249" s="20">
        <v>1.29509096117693E-2</v>
      </c>
      <c r="V249" s="20">
        <v>7.1366307613329197E-2</v>
      </c>
      <c r="W249" s="20">
        <v>1.6328835512648202E-2</v>
      </c>
      <c r="X249" s="20">
        <v>0.268151474833695</v>
      </c>
      <c r="Y249" s="20">
        <v>5.8366879827678103E-2</v>
      </c>
      <c r="Z249" s="20">
        <v>0.103923345013078</v>
      </c>
      <c r="AA249" s="30">
        <f t="shared" si="15"/>
        <v>0.1006460527377467</v>
      </c>
    </row>
    <row r="250" spans="1:27" x14ac:dyDescent="0.25">
      <c r="A250">
        <v>214</v>
      </c>
      <c r="B250" s="15">
        <v>35706</v>
      </c>
      <c r="C250" s="25">
        <f t="shared" si="12"/>
        <v>0.76238298416137695</v>
      </c>
      <c r="D250" s="25">
        <f>VLOOKUP(B250,input_BB!$B$19:$K$10000,$D$35,0)</f>
        <v>965.03</v>
      </c>
      <c r="E250" s="27">
        <f t="shared" si="13"/>
        <v>0.84118853692136586</v>
      </c>
      <c r="F250" s="28">
        <f>VLOOKUP(B250,viz!$B$3:$E$1863,4,0)</f>
        <v>0</v>
      </c>
      <c r="G250" s="25">
        <f t="shared" si="14"/>
        <v>0.12323588640843611</v>
      </c>
      <c r="I250" s="31">
        <v>35706</v>
      </c>
      <c r="J250" s="20">
        <v>0.76238298416137695</v>
      </c>
      <c r="K250" s="20">
        <v>1</v>
      </c>
      <c r="L250" s="20">
        <v>1.39644708687756E-2</v>
      </c>
      <c r="M250" s="20">
        <v>5.7585321655793102E-2</v>
      </c>
      <c r="N250" s="20">
        <v>4.3568856810845297E-2</v>
      </c>
      <c r="O250" s="20">
        <v>7.4883288699898895E-2</v>
      </c>
      <c r="P250" s="20">
        <v>5.6921239995110597E-2</v>
      </c>
      <c r="Q250" s="20">
        <v>4.52972267135692E-2</v>
      </c>
      <c r="R250" s="20">
        <v>7.3778662499521294E-2</v>
      </c>
      <c r="S250" s="20">
        <v>5.52975562803045E-2</v>
      </c>
      <c r="T250" s="20">
        <v>7.3017830613714002E-2</v>
      </c>
      <c r="U250" s="20">
        <v>5.5655317612635202E-2</v>
      </c>
      <c r="V250" s="20">
        <v>5.66665428875755E-2</v>
      </c>
      <c r="W250" s="20">
        <v>1.09140259082254E-2</v>
      </c>
      <c r="X250" s="20">
        <v>0.22826811977609901</v>
      </c>
      <c r="Y250" s="20">
        <v>6.4841835979850701E-2</v>
      </c>
      <c r="Z250" s="20">
        <v>8.9339703698081405E-2</v>
      </c>
      <c r="AA250" s="30">
        <f t="shared" si="15"/>
        <v>0.12323588640843611</v>
      </c>
    </row>
    <row r="251" spans="1:27" x14ac:dyDescent="0.25">
      <c r="A251">
        <v>215</v>
      </c>
      <c r="B251" s="15">
        <v>35713</v>
      </c>
      <c r="C251" s="25">
        <f t="shared" si="12"/>
        <v>0.86015582084655795</v>
      </c>
      <c r="D251" s="25">
        <f>VLOOKUP(B251,input_BB!$B$19:$K$10000,$D$35,0)</f>
        <v>966.98</v>
      </c>
      <c r="E251" s="27">
        <f t="shared" si="13"/>
        <v>0.9527061336584729</v>
      </c>
      <c r="F251" s="28">
        <f>VLOOKUP(B251,viz!$B$3:$E$1863,4,0)</f>
        <v>0</v>
      </c>
      <c r="G251" s="25">
        <f t="shared" si="14"/>
        <v>0.13131841333867511</v>
      </c>
      <c r="I251" s="31">
        <v>35713</v>
      </c>
      <c r="J251" s="20">
        <v>0.86015582084655795</v>
      </c>
      <c r="K251" s="20">
        <v>1</v>
      </c>
      <c r="L251" s="20">
        <v>2.5941660766975801E-2</v>
      </c>
      <c r="M251" s="20">
        <v>4.8653155104293203E-2</v>
      </c>
      <c r="N251" s="20">
        <v>3.9375938054317501E-2</v>
      </c>
      <c r="O251" s="20">
        <v>9.8566149604570899E-2</v>
      </c>
      <c r="P251" s="20">
        <v>2.16874070583731E-2</v>
      </c>
      <c r="Q251" s="20">
        <v>4.1770729562016599E-2</v>
      </c>
      <c r="R251" s="20">
        <v>9.2025432130450696E-2</v>
      </c>
      <c r="S251" s="20">
        <v>4.2146329201918797E-2</v>
      </c>
      <c r="T251" s="20">
        <v>9.1368780099489497E-2</v>
      </c>
      <c r="U251" s="20">
        <v>5.1250741201171797E-2</v>
      </c>
      <c r="V251" s="20">
        <v>4.8993268287975199E-2</v>
      </c>
      <c r="W251" s="20">
        <v>3.1074403849528101E-2</v>
      </c>
      <c r="X251" s="20">
        <v>0.184815665552688</v>
      </c>
      <c r="Y251" s="20">
        <v>8.2430592577312195E-2</v>
      </c>
      <c r="Z251" s="20">
        <v>9.9899746948918594E-2</v>
      </c>
      <c r="AA251" s="30">
        <f t="shared" si="15"/>
        <v>0.13131841333867511</v>
      </c>
    </row>
    <row r="252" spans="1:27" x14ac:dyDescent="0.25">
      <c r="A252">
        <v>216</v>
      </c>
      <c r="B252" s="15">
        <v>35720</v>
      </c>
      <c r="C252" s="25">
        <f t="shared" si="12"/>
        <v>0.53921413421630904</v>
      </c>
      <c r="D252" s="25">
        <f>VLOOKUP(B252,input_BB!$B$19:$K$10000,$D$35,0)</f>
        <v>944.16</v>
      </c>
      <c r="E252" s="27">
        <f t="shared" si="13"/>
        <v>0.58664694176858756</v>
      </c>
      <c r="F252" s="28">
        <f>VLOOKUP(B252,viz!$B$3:$E$1863,4,0)</f>
        <v>0</v>
      </c>
      <c r="G252" s="25">
        <f t="shared" si="14"/>
        <v>7.0337177448544799E-2</v>
      </c>
      <c r="I252" s="31">
        <v>35720</v>
      </c>
      <c r="J252" s="20">
        <v>0.53921413421630904</v>
      </c>
      <c r="K252" s="20">
        <v>1</v>
      </c>
      <c r="L252" s="20">
        <v>1.5729889033458701E-2</v>
      </c>
      <c r="M252" s="20">
        <v>2.63644842423435E-2</v>
      </c>
      <c r="N252" s="20">
        <v>2.43589222871771E-2</v>
      </c>
      <c r="O252" s="20">
        <v>0.10198008757065601</v>
      </c>
      <c r="P252" s="20">
        <v>2.3636654467137901E-2</v>
      </c>
      <c r="Q252" s="20">
        <v>6.5188125288439397E-2</v>
      </c>
      <c r="R252" s="20">
        <v>8.4818471336665105E-2</v>
      </c>
      <c r="S252" s="20">
        <v>6.6934590212599704E-2</v>
      </c>
      <c r="T252" s="20">
        <v>0.12616284049135601</v>
      </c>
      <c r="U252" s="20">
        <v>2.7411467994191099E-2</v>
      </c>
      <c r="V252" s="20">
        <v>2.52657706964667E-2</v>
      </c>
      <c r="W252" s="20">
        <v>1.7659938757887E-2</v>
      </c>
      <c r="X252" s="20">
        <v>0.20507280203530101</v>
      </c>
      <c r="Y252" s="20">
        <v>7.6748150258631395E-2</v>
      </c>
      <c r="Z252" s="20">
        <v>0.112667805327689</v>
      </c>
      <c r="AA252" s="30">
        <f t="shared" si="15"/>
        <v>7.0337177448544799E-2</v>
      </c>
    </row>
    <row r="253" spans="1:27" x14ac:dyDescent="0.25">
      <c r="A253">
        <v>217</v>
      </c>
      <c r="B253" s="15">
        <v>35727</v>
      </c>
      <c r="C253" s="25">
        <f t="shared" si="12"/>
        <v>0.41308563947677601</v>
      </c>
      <c r="D253" s="25">
        <f>VLOOKUP(B253,input_BB!$B$19:$K$10000,$D$35,0)</f>
        <v>941.64</v>
      </c>
      <c r="E253" s="27">
        <f t="shared" si="13"/>
        <v>0.44278749071562012</v>
      </c>
      <c r="F253" s="28">
        <f>VLOOKUP(B253,viz!$B$3:$E$1863,4,0)</f>
        <v>0</v>
      </c>
      <c r="G253" s="25">
        <f t="shared" si="14"/>
        <v>4.1470563073263259E-2</v>
      </c>
      <c r="I253" s="31">
        <v>35727</v>
      </c>
      <c r="J253" s="20">
        <v>0.41308563947677601</v>
      </c>
      <c r="K253" s="20">
        <v>0</v>
      </c>
      <c r="L253" s="20">
        <v>4.2949798555436201E-2</v>
      </c>
      <c r="M253" s="20">
        <v>4.8937588412682503E-2</v>
      </c>
      <c r="N253" s="20">
        <v>2.3377634697995E-2</v>
      </c>
      <c r="O253" s="20">
        <v>0.15702551746746901</v>
      </c>
      <c r="P253" s="20">
        <v>3.1866116447405203E-2</v>
      </c>
      <c r="Q253" s="20">
        <v>2.4087635851593001E-2</v>
      </c>
      <c r="R253" s="20">
        <v>5.3327936104695002E-2</v>
      </c>
      <c r="S253" s="20">
        <v>4.2815019516088501E-2</v>
      </c>
      <c r="T253" s="20">
        <v>0.114500605218288</v>
      </c>
      <c r="U253" s="20">
        <v>1.5123867463489E-2</v>
      </c>
      <c r="V253" s="20">
        <v>1.7267039295545E-2</v>
      </c>
      <c r="W253" s="20">
        <v>9.0796563142292609E-3</v>
      </c>
      <c r="X253" s="20">
        <v>0.243070509146641</v>
      </c>
      <c r="Y253" s="20">
        <v>0.105890018890283</v>
      </c>
      <c r="Z253" s="20">
        <v>7.0681056618161001E-2</v>
      </c>
      <c r="AA253" s="30">
        <f t="shared" si="15"/>
        <v>4.1470563073263259E-2</v>
      </c>
    </row>
    <row r="254" spans="1:27" x14ac:dyDescent="0.25">
      <c r="A254">
        <v>218</v>
      </c>
      <c r="B254" s="15">
        <v>35734</v>
      </c>
      <c r="C254" s="25">
        <f t="shared" si="12"/>
        <v>0.22879932820797</v>
      </c>
      <c r="D254" s="25">
        <f>VLOOKUP(B254,input_BB!$B$19:$K$10000,$D$35,0)</f>
        <v>914.62</v>
      </c>
      <c r="E254" s="27">
        <f t="shared" si="13"/>
        <v>0.23259448373131367</v>
      </c>
      <c r="F254" s="28">
        <f>VLOOKUP(B254,viz!$B$3:$E$1863,4,0)</f>
        <v>1</v>
      </c>
      <c r="G254" s="25">
        <f t="shared" si="14"/>
        <v>9.5942740644999996E-2</v>
      </c>
      <c r="I254" s="31">
        <v>35734</v>
      </c>
      <c r="J254" s="20">
        <v>0.22879932820797</v>
      </c>
      <c r="K254" s="20">
        <v>0</v>
      </c>
      <c r="L254" s="20">
        <v>2.4650744683758701E-2</v>
      </c>
      <c r="M254" s="20">
        <v>5.8598246170266897E-2</v>
      </c>
      <c r="N254" s="20">
        <v>2.08427307498892E-2</v>
      </c>
      <c r="O254" s="20">
        <v>0.13425739171394599</v>
      </c>
      <c r="P254" s="20">
        <v>3.1290200196099599E-2</v>
      </c>
      <c r="Q254" s="20">
        <v>1.8326599158590199E-2</v>
      </c>
      <c r="R254" s="20">
        <v>4.0637749775516402E-2</v>
      </c>
      <c r="S254" s="20">
        <v>3.4754212108321497E-2</v>
      </c>
      <c r="T254" s="20">
        <v>9.6817327755227806E-2</v>
      </c>
      <c r="U254" s="20">
        <v>1.77746613785153E-2</v>
      </c>
      <c r="V254" s="20">
        <v>3.1606498047720699E-2</v>
      </c>
      <c r="W254" s="20">
        <v>4.6561581218763998E-2</v>
      </c>
      <c r="X254" s="20">
        <v>0.22897942901051499</v>
      </c>
      <c r="Y254" s="20">
        <v>0.13039252805330201</v>
      </c>
      <c r="Z254" s="20">
        <v>8.45100999795666E-2</v>
      </c>
      <c r="AA254" s="30">
        <f t="shared" si="15"/>
        <v>9.5942740644999996E-2</v>
      </c>
    </row>
    <row r="255" spans="1:27" x14ac:dyDescent="0.25">
      <c r="A255">
        <v>219</v>
      </c>
      <c r="B255" s="15">
        <v>35741</v>
      </c>
      <c r="C255" s="25">
        <f t="shared" si="12"/>
        <v>5.9469603002071401E-2</v>
      </c>
      <c r="D255" s="25">
        <f>VLOOKUP(B255,input_BB!$B$19:$K$10000,$D$35,0)</f>
        <v>927.51</v>
      </c>
      <c r="E255" s="27">
        <f t="shared" si="13"/>
        <v>3.9460637447209589E-2</v>
      </c>
      <c r="F255" s="28">
        <f>VLOOKUP(B255,viz!$B$3:$E$1863,4,0)</f>
        <v>0</v>
      </c>
      <c r="G255" s="25">
        <f t="shared" si="14"/>
        <v>0.1523271830844222</v>
      </c>
      <c r="I255" s="31">
        <v>35741</v>
      </c>
      <c r="J255" s="20">
        <v>5.9469603002071401E-2</v>
      </c>
      <c r="K255" s="20">
        <v>0</v>
      </c>
      <c r="L255" s="20">
        <v>2.2492812527240499E-2</v>
      </c>
      <c r="M255" s="20">
        <v>5.2526390514168103E-2</v>
      </c>
      <c r="N255" s="20">
        <v>1.5592373997287899E-2</v>
      </c>
      <c r="O255" s="20">
        <v>0.109849941848687</v>
      </c>
      <c r="P255" s="20">
        <v>1.95180542699653E-2</v>
      </c>
      <c r="Q255" s="20">
        <v>1.40278600637196E-2</v>
      </c>
      <c r="R255" s="20">
        <v>7.3357514761702505E-2</v>
      </c>
      <c r="S255" s="20">
        <v>2.7895932650755701E-2</v>
      </c>
      <c r="T255" s="20">
        <v>8.7148343205127501E-2</v>
      </c>
      <c r="U255" s="20">
        <v>7.2054523543250301E-2</v>
      </c>
      <c r="V255" s="20">
        <v>5.4172148426322501E-2</v>
      </c>
      <c r="W255" s="20">
        <v>2.6100511114849401E-2</v>
      </c>
      <c r="X255" s="20">
        <v>0.24647120180013099</v>
      </c>
      <c r="Y255" s="20">
        <v>0.118238009386695</v>
      </c>
      <c r="Z255" s="20">
        <v>6.0554381890098201E-2</v>
      </c>
      <c r="AA255" s="30">
        <f t="shared" si="15"/>
        <v>0.1523271830844222</v>
      </c>
    </row>
    <row r="256" spans="1:27" x14ac:dyDescent="0.25">
      <c r="A256">
        <v>220</v>
      </c>
      <c r="B256" s="15">
        <v>35748</v>
      </c>
      <c r="C256" s="25">
        <f t="shared" si="12"/>
        <v>0.44237688183784502</v>
      </c>
      <c r="D256" s="25">
        <f>VLOOKUP(B256,input_BB!$B$19:$K$10000,$D$35,0)</f>
        <v>928.35</v>
      </c>
      <c r="E256" s="27">
        <f t="shared" si="13"/>
        <v>0.47619645238938579</v>
      </c>
      <c r="F256" s="28">
        <f>VLOOKUP(B256,viz!$B$3:$E$1863,4,0)</f>
        <v>0</v>
      </c>
      <c r="G256" s="25">
        <f t="shared" si="14"/>
        <v>0.1420711335632289</v>
      </c>
      <c r="I256" s="31">
        <v>35748</v>
      </c>
      <c r="J256" s="20">
        <v>0.44237688183784502</v>
      </c>
      <c r="K256" s="20">
        <v>0</v>
      </c>
      <c r="L256" s="20">
        <v>4.1919811937879699E-2</v>
      </c>
      <c r="M256" s="20">
        <v>5.5286642987009499E-2</v>
      </c>
      <c r="N256" s="20">
        <v>7.76190133886559E-3</v>
      </c>
      <c r="O256" s="20">
        <v>0.127673195401107</v>
      </c>
      <c r="P256" s="20">
        <v>3.3280951736101502E-2</v>
      </c>
      <c r="Q256" s="20">
        <v>2.7879634138377501E-2</v>
      </c>
      <c r="R256" s="20">
        <v>7.4858104294482905E-2</v>
      </c>
      <c r="S256" s="20">
        <v>3.1605758973257299E-2</v>
      </c>
      <c r="T256" s="20">
        <v>8.9719710943979597E-2</v>
      </c>
      <c r="U256" s="20">
        <v>5.8917434033834697E-2</v>
      </c>
      <c r="V256" s="20">
        <v>5.8563289824531801E-2</v>
      </c>
      <c r="W256" s="20">
        <v>2.4590409704862402E-2</v>
      </c>
      <c r="X256" s="20">
        <v>0.19726797923844699</v>
      </c>
      <c r="Y256" s="20">
        <v>0.100443345133091</v>
      </c>
      <c r="Z256" s="20">
        <v>7.0231830314172503E-2</v>
      </c>
      <c r="AA256" s="30">
        <f t="shared" si="15"/>
        <v>0.1420711335632289</v>
      </c>
    </row>
    <row r="257" spans="1:27" x14ac:dyDescent="0.25">
      <c r="A257">
        <v>221</v>
      </c>
      <c r="B257" s="15">
        <v>35755</v>
      </c>
      <c r="C257" s="25">
        <f t="shared" si="12"/>
        <v>4.5467622578144101E-2</v>
      </c>
      <c r="D257" s="25">
        <f>VLOOKUP(B257,input_BB!$B$19:$K$10000,$D$35,0)</f>
        <v>963.09</v>
      </c>
      <c r="E257" s="27">
        <f t="shared" si="13"/>
        <v>2.3490279427791933E-2</v>
      </c>
      <c r="F257" s="28">
        <f>VLOOKUP(B257,viz!$B$3:$E$1863,4,0)</f>
        <v>0</v>
      </c>
      <c r="G257" s="25">
        <f t="shared" si="14"/>
        <v>6.5089398217546848E-2</v>
      </c>
      <c r="I257" s="31">
        <v>35755</v>
      </c>
      <c r="J257" s="20">
        <v>4.5467622578144101E-2</v>
      </c>
      <c r="K257" s="20">
        <v>1</v>
      </c>
      <c r="L257" s="20">
        <v>2.87778200494315E-2</v>
      </c>
      <c r="M257" s="20">
        <v>5.0618976290559302E-2</v>
      </c>
      <c r="N257" s="20">
        <v>2.6379966283150199E-2</v>
      </c>
      <c r="O257" s="20">
        <v>0.12340172989592101</v>
      </c>
      <c r="P257" s="20">
        <v>2.8255683447285199E-2</v>
      </c>
      <c r="Q257" s="20">
        <v>2.4242657967061002E-2</v>
      </c>
      <c r="R257" s="20">
        <v>8.0963063700007595E-2</v>
      </c>
      <c r="S257" s="20">
        <v>3.8310022522986799E-2</v>
      </c>
      <c r="T257" s="20">
        <v>0.10960023951995</v>
      </c>
      <c r="U257" s="20">
        <v>9.5453307744345992E-3</v>
      </c>
      <c r="V257" s="20">
        <v>5.1095887936372798E-2</v>
      </c>
      <c r="W257" s="20">
        <v>4.4481795067394499E-3</v>
      </c>
      <c r="X257" s="20">
        <v>0.237317285040308</v>
      </c>
      <c r="Y257" s="20">
        <v>0.14363440132153099</v>
      </c>
      <c r="Z257" s="20">
        <v>4.34087557442615E-2</v>
      </c>
      <c r="AA257" s="30">
        <f t="shared" si="15"/>
        <v>6.5089398217546848E-2</v>
      </c>
    </row>
    <row r="258" spans="1:27" x14ac:dyDescent="0.25">
      <c r="A258">
        <v>222</v>
      </c>
      <c r="B258" s="15">
        <v>35762</v>
      </c>
      <c r="C258" s="25">
        <f t="shared" si="12"/>
        <v>4.7669347375631298E-2</v>
      </c>
      <c r="D258" s="25">
        <f>VLOOKUP(B258,input_BB!$B$19:$K$10000,$D$35,0)</f>
        <v>955.4</v>
      </c>
      <c r="E258" s="27">
        <f t="shared" si="13"/>
        <v>2.6001519424672173E-2</v>
      </c>
      <c r="F258" s="28">
        <f>VLOOKUP(B258,viz!$B$3:$E$1863,4,0)</f>
        <v>0</v>
      </c>
      <c r="G258" s="25">
        <f t="shared" si="14"/>
        <v>0.11581545191226331</v>
      </c>
      <c r="I258" s="31">
        <v>35762</v>
      </c>
      <c r="J258" s="20">
        <v>4.7669347375631298E-2</v>
      </c>
      <c r="K258" s="20">
        <v>0</v>
      </c>
      <c r="L258" s="20">
        <v>3.1936272719053499E-2</v>
      </c>
      <c r="M258" s="20">
        <v>6.9987158443417699E-2</v>
      </c>
      <c r="N258" s="20">
        <v>2.6575837305574099E-2</v>
      </c>
      <c r="O258" s="20">
        <v>0.129595203604145</v>
      </c>
      <c r="P258" s="20">
        <v>4.3474241603276002E-2</v>
      </c>
      <c r="Q258" s="20">
        <v>1.5574583659846699E-2</v>
      </c>
      <c r="R258" s="20">
        <v>9.2739425585306595E-2</v>
      </c>
      <c r="S258" s="20">
        <v>4.5877626612532502E-2</v>
      </c>
      <c r="T258" s="20">
        <v>7.0698220636740097E-2</v>
      </c>
      <c r="U258" s="20">
        <v>2.2982079655396101E-2</v>
      </c>
      <c r="V258" s="20">
        <v>6.8616906607532002E-2</v>
      </c>
      <c r="W258" s="20">
        <v>2.42164656493352E-2</v>
      </c>
      <c r="X258" s="20">
        <v>0.196248626576771</v>
      </c>
      <c r="Y258" s="20">
        <v>0.107217137861414</v>
      </c>
      <c r="Z258" s="20">
        <v>5.42602134796593E-2</v>
      </c>
      <c r="AA258" s="30">
        <f t="shared" si="15"/>
        <v>0.11581545191226331</v>
      </c>
    </row>
    <row r="259" spans="1:27" x14ac:dyDescent="0.25">
      <c r="A259">
        <v>223</v>
      </c>
      <c r="B259" s="15">
        <v>35769</v>
      </c>
      <c r="C259" s="25">
        <f t="shared" si="12"/>
        <v>0.31156000494956998</v>
      </c>
      <c r="D259" s="25">
        <f>VLOOKUP(B259,input_BB!$B$19:$K$10000,$D$35,0)</f>
        <v>983.79</v>
      </c>
      <c r="E259" s="27">
        <f t="shared" si="13"/>
        <v>0.32698953339400455</v>
      </c>
      <c r="F259" s="28">
        <f>VLOOKUP(B259,viz!$B$3:$E$1863,4,0)</f>
        <v>0</v>
      </c>
      <c r="G259" s="25">
        <f t="shared" si="14"/>
        <v>0.1304660300681757</v>
      </c>
      <c r="I259" s="31">
        <v>35769</v>
      </c>
      <c r="J259" s="20">
        <v>0.31156000494956998</v>
      </c>
      <c r="K259" s="20">
        <v>0</v>
      </c>
      <c r="L259" s="20">
        <v>3.7119309261364801E-2</v>
      </c>
      <c r="M259" s="20">
        <v>3.9030921952638298E-2</v>
      </c>
      <c r="N259" s="20">
        <v>1.3943469889415701E-2</v>
      </c>
      <c r="O259" s="20">
        <v>0.124305243267675</v>
      </c>
      <c r="P259" s="20">
        <v>2.77597682490546E-2</v>
      </c>
      <c r="Q259" s="20">
        <v>1.05219736447915E-2</v>
      </c>
      <c r="R259" s="20">
        <v>0.103873562986891</v>
      </c>
      <c r="S259" s="20">
        <v>3.7947837085624797E-2</v>
      </c>
      <c r="T259" s="20">
        <v>8.14501912220124E-2</v>
      </c>
      <c r="U259" s="20">
        <v>5.9146293313476102E-2</v>
      </c>
      <c r="V259" s="20">
        <v>4.5702651397537999E-2</v>
      </c>
      <c r="W259" s="20">
        <v>2.56170853571616E-2</v>
      </c>
      <c r="X259" s="20">
        <v>0.22971346315844801</v>
      </c>
      <c r="Y259" s="20">
        <v>9.1159820505875094E-2</v>
      </c>
      <c r="Z259" s="20">
        <v>7.2708408708032204E-2</v>
      </c>
      <c r="AA259" s="30">
        <f t="shared" si="15"/>
        <v>0.1304660300681757</v>
      </c>
    </row>
    <row r="260" spans="1:27" x14ac:dyDescent="0.25">
      <c r="A260">
        <v>224</v>
      </c>
      <c r="B260" s="15">
        <v>35776</v>
      </c>
      <c r="C260" s="25">
        <f t="shared" si="12"/>
        <v>0.180437177419662</v>
      </c>
      <c r="D260" s="25">
        <f>VLOOKUP(B260,input_BB!$B$19:$K$10000,$D$35,0)</f>
        <v>953.39</v>
      </c>
      <c r="E260" s="27">
        <f t="shared" si="13"/>
        <v>0.1774336536705538</v>
      </c>
      <c r="F260" s="28">
        <f>VLOOKUP(B260,viz!$B$3:$E$1863,4,0)</f>
        <v>0</v>
      </c>
      <c r="G260" s="25">
        <f t="shared" si="14"/>
        <v>0.118289620774752</v>
      </c>
      <c r="I260" s="31">
        <v>35776</v>
      </c>
      <c r="J260" s="20">
        <v>0.180437177419662</v>
      </c>
      <c r="K260" s="20">
        <v>1</v>
      </c>
      <c r="L260" s="20">
        <v>2.8030602213223701E-2</v>
      </c>
      <c r="M260" s="20">
        <v>4.8259247299319803E-2</v>
      </c>
      <c r="N260" s="20">
        <v>4.64734926561335E-2</v>
      </c>
      <c r="O260" s="20">
        <v>0.121905371904264</v>
      </c>
      <c r="P260" s="20">
        <v>4.1830302924594401E-2</v>
      </c>
      <c r="Q260" s="20">
        <v>3.0000335509539299E-2</v>
      </c>
      <c r="R260" s="20">
        <v>7.3427466844468006E-2</v>
      </c>
      <c r="S260" s="20">
        <v>5.5861237151354E-2</v>
      </c>
      <c r="T260" s="20">
        <v>6.3259508823098901E-2</v>
      </c>
      <c r="U260" s="20">
        <v>6.62957361054341E-2</v>
      </c>
      <c r="V260" s="20">
        <v>3.9182226941656101E-2</v>
      </c>
      <c r="W260" s="20">
        <v>1.2811657727661799E-2</v>
      </c>
      <c r="X260" s="20">
        <v>0.188360717361265</v>
      </c>
      <c r="Y260" s="20">
        <v>0.120773445676763</v>
      </c>
      <c r="Z260" s="20">
        <v>6.3528650861224695E-2</v>
      </c>
      <c r="AA260" s="30">
        <f t="shared" si="15"/>
        <v>0.118289620774752</v>
      </c>
    </row>
    <row r="261" spans="1:27" x14ac:dyDescent="0.25">
      <c r="A261">
        <v>225</v>
      </c>
      <c r="B261" s="15">
        <v>35783</v>
      </c>
      <c r="C261" s="25">
        <f t="shared" si="12"/>
        <v>0.131408780813217</v>
      </c>
      <c r="D261" s="25">
        <f>VLOOKUP(B261,input_BB!$B$19:$K$10000,$D$35,0)</f>
        <v>946.78</v>
      </c>
      <c r="E261" s="27">
        <f t="shared" si="13"/>
        <v>0.12151291794484917</v>
      </c>
      <c r="F261" s="28">
        <f>VLOOKUP(B261,viz!$B$3:$E$1863,4,0)</f>
        <v>0</v>
      </c>
      <c r="G261" s="25">
        <f t="shared" si="14"/>
        <v>0.10535255588796773</v>
      </c>
      <c r="I261" s="31">
        <v>35783</v>
      </c>
      <c r="J261" s="20">
        <v>0.131408780813217</v>
      </c>
      <c r="K261" s="20">
        <v>1</v>
      </c>
      <c r="L261" s="20">
        <v>2.26322067001553E-2</v>
      </c>
      <c r="M261" s="20">
        <v>5.4368447502506898E-2</v>
      </c>
      <c r="N261" s="20">
        <v>3.11421014080632E-2</v>
      </c>
      <c r="O261" s="20">
        <v>0.10488949033390001</v>
      </c>
      <c r="P261" s="20">
        <v>1.1534857856929001E-2</v>
      </c>
      <c r="Q261" s="20">
        <v>2.67074511768279E-2</v>
      </c>
      <c r="R261" s="20">
        <v>8.2764221689505105E-2</v>
      </c>
      <c r="S261" s="20">
        <v>4.1893949131708602E-2</v>
      </c>
      <c r="T261" s="20">
        <v>6.6634739353685205E-2</v>
      </c>
      <c r="U261" s="20">
        <v>1.34208747877303E-2</v>
      </c>
      <c r="V261" s="20">
        <v>8.6875826113016794E-2</v>
      </c>
      <c r="W261" s="20">
        <v>5.0558549872206397E-3</v>
      </c>
      <c r="X261" s="20">
        <v>0.24820243310902099</v>
      </c>
      <c r="Y261" s="20">
        <v>0.13511041202757701</v>
      </c>
      <c r="Z261" s="20">
        <v>6.8767133822152895E-2</v>
      </c>
      <c r="AA261" s="30">
        <f t="shared" si="15"/>
        <v>0.10535255588796773</v>
      </c>
    </row>
    <row r="262" spans="1:27" x14ac:dyDescent="0.25">
      <c r="A262">
        <v>226</v>
      </c>
      <c r="B262" s="15">
        <v>35790</v>
      </c>
      <c r="C262" s="25">
        <f t="shared" si="12"/>
        <v>0.20463517308235199</v>
      </c>
      <c r="D262" s="25">
        <f>VLOOKUP(B262,input_BB!$B$19:$K$10000,$D$35,0)</f>
        <v>936.46</v>
      </c>
      <c r="E262" s="27">
        <f t="shared" si="13"/>
        <v>0.20503336759567029</v>
      </c>
      <c r="F262" s="28">
        <f>VLOOKUP(B262,viz!$B$3:$E$1863,4,0)</f>
        <v>0</v>
      </c>
      <c r="G262" s="25">
        <f t="shared" si="14"/>
        <v>0.1091277545830574</v>
      </c>
      <c r="I262" s="31">
        <v>35790</v>
      </c>
      <c r="J262" s="20">
        <v>0.20463517308235199</v>
      </c>
      <c r="K262" s="20">
        <v>0</v>
      </c>
      <c r="L262" s="20">
        <v>2.5613863113067101E-2</v>
      </c>
      <c r="M262" s="20">
        <v>6.9436450443392694E-2</v>
      </c>
      <c r="N262" s="20">
        <v>2.7334615837229601E-2</v>
      </c>
      <c r="O262" s="20">
        <v>0.10404596205456899</v>
      </c>
      <c r="P262" s="20">
        <v>3.62976360525578E-2</v>
      </c>
      <c r="Q262" s="20">
        <v>9.1230004147272708E-3</v>
      </c>
      <c r="R262" s="20">
        <v>9.1842895989237797E-2</v>
      </c>
      <c r="S262" s="20">
        <v>4.2199102806874701E-2</v>
      </c>
      <c r="T262" s="20">
        <v>6.9281603777891596E-2</v>
      </c>
      <c r="U262" s="20">
        <v>1.90910802619285E-2</v>
      </c>
      <c r="V262" s="20">
        <v>7.0299528204276596E-2</v>
      </c>
      <c r="W262" s="20">
        <v>1.9737146116852299E-2</v>
      </c>
      <c r="X262" s="20">
        <v>0.188986291219156</v>
      </c>
      <c r="Y262" s="20">
        <v>0.135213900555364</v>
      </c>
      <c r="Z262" s="20">
        <v>9.1496923152875595E-2</v>
      </c>
      <c r="AA262" s="30">
        <f t="shared" si="15"/>
        <v>0.1091277545830574</v>
      </c>
    </row>
    <row r="263" spans="1:27" x14ac:dyDescent="0.25">
      <c r="A263">
        <v>227</v>
      </c>
      <c r="B263" s="15">
        <v>35797</v>
      </c>
      <c r="C263" s="25">
        <f t="shared" si="12"/>
        <v>0.40170446038246199</v>
      </c>
      <c r="D263" s="25">
        <f>VLOOKUP(B263,input_BB!$B$19:$K$10000,$D$35,0)</f>
        <v>975.04</v>
      </c>
      <c r="E263" s="27">
        <f t="shared" si="13"/>
        <v>0.42980636238118086</v>
      </c>
      <c r="F263" s="28">
        <f>VLOOKUP(B263,viz!$B$3:$E$1863,4,0)</f>
        <v>0</v>
      </c>
      <c r="G263" s="25">
        <f t="shared" si="14"/>
        <v>9.5526522940484609E-2</v>
      </c>
      <c r="I263" s="31">
        <v>35797</v>
      </c>
      <c r="J263" s="20">
        <v>0.40170446038246199</v>
      </c>
      <c r="K263" s="20">
        <v>0</v>
      </c>
      <c r="L263" s="20">
        <v>1.9671365446127902E-2</v>
      </c>
      <c r="M263" s="20">
        <v>4.6074421042661899E-2</v>
      </c>
      <c r="N263" s="20">
        <v>3.8850915616303598E-2</v>
      </c>
      <c r="O263" s="20">
        <v>0.104896364359945</v>
      </c>
      <c r="P263" s="20">
        <v>7.12535751462478E-3</v>
      </c>
      <c r="Q263" s="20">
        <v>3.57256276982095E-2</v>
      </c>
      <c r="R263" s="20">
        <v>8.0811256341323301E-2</v>
      </c>
      <c r="S263" s="20">
        <v>4.06755460824266E-2</v>
      </c>
      <c r="T263" s="20">
        <v>6.9635799779163704E-2</v>
      </c>
      <c r="U263" s="20">
        <v>4.0465164346218503E-2</v>
      </c>
      <c r="V263" s="20">
        <v>3.7093700880947898E-2</v>
      </c>
      <c r="W263" s="20">
        <v>1.7967657713318201E-2</v>
      </c>
      <c r="X263" s="20">
        <v>0.254914374694094</v>
      </c>
      <c r="Y263" s="20">
        <v>0.108066219643283</v>
      </c>
      <c r="Z263" s="20">
        <v>9.8026228841351995E-2</v>
      </c>
      <c r="AA263" s="30">
        <f t="shared" si="15"/>
        <v>9.5526522940484609E-2</v>
      </c>
    </row>
    <row r="264" spans="1:27" x14ac:dyDescent="0.25">
      <c r="A264">
        <v>228</v>
      </c>
      <c r="B264" s="15">
        <v>35804</v>
      </c>
      <c r="C264" s="25">
        <f t="shared" si="12"/>
        <v>0.14305633306503299</v>
      </c>
      <c r="D264" s="25">
        <f>VLOOKUP(B264,input_BB!$B$19:$K$10000,$D$35,0)</f>
        <v>927.69</v>
      </c>
      <c r="E264" s="27">
        <f t="shared" si="13"/>
        <v>0.1347978657793357</v>
      </c>
      <c r="F264" s="28">
        <f>VLOOKUP(B264,viz!$B$3:$E$1863,4,0)</f>
        <v>0</v>
      </c>
      <c r="G264" s="25">
        <f t="shared" si="14"/>
        <v>0.12238171179649537</v>
      </c>
      <c r="I264" s="31">
        <v>35804</v>
      </c>
      <c r="J264" s="20">
        <v>0.14305633306503299</v>
      </c>
      <c r="K264" s="20">
        <v>0</v>
      </c>
      <c r="L264" s="20">
        <v>3.6250488457149302E-2</v>
      </c>
      <c r="M264" s="20">
        <v>2.7360670162584699E-2</v>
      </c>
      <c r="N264" s="20">
        <v>5.83290207295767E-2</v>
      </c>
      <c r="O264" s="20">
        <v>9.7265458172722294E-2</v>
      </c>
      <c r="P264" s="20">
        <v>1.77009829478725E-2</v>
      </c>
      <c r="Q264" s="20">
        <v>3.8635438212498902E-2</v>
      </c>
      <c r="R264" s="20">
        <v>0.109671905199726</v>
      </c>
      <c r="S264" s="20">
        <v>3.8117656156266097E-2</v>
      </c>
      <c r="T264" s="20">
        <v>5.4724473666180801E-2</v>
      </c>
      <c r="U264" s="20">
        <v>4.61721334796487E-2</v>
      </c>
      <c r="V264" s="20">
        <v>6.9472100541734305E-2</v>
      </c>
      <c r="W264" s="20">
        <v>6.7374777751123697E-3</v>
      </c>
      <c r="X264" s="20">
        <v>0.21375643461100599</v>
      </c>
      <c r="Y264" s="20">
        <v>9.95411024390426E-2</v>
      </c>
      <c r="Z264" s="20">
        <v>8.6264657448878401E-2</v>
      </c>
      <c r="AA264" s="30">
        <f t="shared" si="15"/>
        <v>0.12238171179649537</v>
      </c>
    </row>
    <row r="265" spans="1:27" x14ac:dyDescent="0.25">
      <c r="A265">
        <v>229</v>
      </c>
      <c r="B265" s="15">
        <v>35811</v>
      </c>
      <c r="C265" s="25">
        <f t="shared" si="12"/>
        <v>0.159593775868416</v>
      </c>
      <c r="D265" s="25">
        <f>VLOOKUP(B265,input_BB!$B$19:$K$10000,$D$35,0)</f>
        <v>961.51</v>
      </c>
      <c r="E265" s="27">
        <f t="shared" si="13"/>
        <v>0.15366011771080862</v>
      </c>
      <c r="F265" s="28">
        <f>VLOOKUP(B265,viz!$B$3:$E$1863,4,0)</f>
        <v>0</v>
      </c>
      <c r="G265" s="25">
        <f t="shared" si="14"/>
        <v>9.7646011571013797E-2</v>
      </c>
      <c r="I265" s="31">
        <v>35811</v>
      </c>
      <c r="J265" s="20">
        <v>0.159593775868416</v>
      </c>
      <c r="K265" s="20">
        <v>0</v>
      </c>
      <c r="L265" s="20">
        <v>1.9550087278449101E-2</v>
      </c>
      <c r="M265" s="20">
        <v>2.8353504220368801E-2</v>
      </c>
      <c r="N265" s="20">
        <v>6.5946832968864194E-2</v>
      </c>
      <c r="O265" s="20">
        <v>9.0288313276078003E-2</v>
      </c>
      <c r="P265" s="20">
        <v>4.0992133718937597E-2</v>
      </c>
      <c r="Q265" s="20">
        <v>6.3841589126693604E-2</v>
      </c>
      <c r="R265" s="20">
        <v>9.5672472269560493E-2</v>
      </c>
      <c r="S265" s="20">
        <v>5.6707899827228E-2</v>
      </c>
      <c r="T265" s="20">
        <v>5.1901315837042702E-2</v>
      </c>
      <c r="U265" s="20">
        <v>3.41849095509036E-2</v>
      </c>
      <c r="V265" s="20">
        <v>5.31644450416962E-2</v>
      </c>
      <c r="W265" s="20">
        <v>1.0296656978414E-2</v>
      </c>
      <c r="X265" s="20">
        <v>0.19183405065709799</v>
      </c>
      <c r="Y265" s="20">
        <v>0.10005515653871799</v>
      </c>
      <c r="Z265" s="20">
        <v>9.7210632709948605E-2</v>
      </c>
      <c r="AA265" s="30">
        <f t="shared" si="15"/>
        <v>9.7646011571013797E-2</v>
      </c>
    </row>
    <row r="266" spans="1:27" x14ac:dyDescent="0.25">
      <c r="A266">
        <v>230</v>
      </c>
      <c r="B266" s="15">
        <v>35818</v>
      </c>
      <c r="C266" s="25">
        <f t="shared" si="12"/>
        <v>0.14870627224445301</v>
      </c>
      <c r="D266" s="25">
        <f>VLOOKUP(B266,input_BB!$B$19:$K$10000,$D$35,0)</f>
        <v>957.59</v>
      </c>
      <c r="E266" s="27">
        <f t="shared" si="13"/>
        <v>0.14124206501054445</v>
      </c>
      <c r="F266" s="28">
        <f>VLOOKUP(B266,viz!$B$3:$E$1863,4,0)</f>
        <v>0</v>
      </c>
      <c r="G266" s="25">
        <f t="shared" si="14"/>
        <v>0.11713951264874581</v>
      </c>
      <c r="I266" s="31">
        <v>35818</v>
      </c>
      <c r="J266" s="20">
        <v>0.14870627224445301</v>
      </c>
      <c r="K266" s="20">
        <v>0</v>
      </c>
      <c r="L266" s="20">
        <v>2.2043800861375799E-2</v>
      </c>
      <c r="M266" s="20">
        <v>2.0687688961542501E-2</v>
      </c>
      <c r="N266" s="20">
        <v>2.16262064504808E-2</v>
      </c>
      <c r="O266" s="20">
        <v>0.107995989068156</v>
      </c>
      <c r="P266" s="20">
        <v>2.0991503657432201E-2</v>
      </c>
      <c r="Q266" s="20">
        <v>4.9988380570725202E-2</v>
      </c>
      <c r="R266" s="20">
        <v>0.117589939222284</v>
      </c>
      <c r="S266" s="20">
        <v>5.45031984224425E-2</v>
      </c>
      <c r="T266" s="20">
        <v>5.2048378669487999E-2</v>
      </c>
      <c r="U266" s="20">
        <v>5.0107873346492401E-2</v>
      </c>
      <c r="V266" s="20">
        <v>5.0559377210824499E-2</v>
      </c>
      <c r="W266" s="20">
        <v>1.6472262091428901E-2</v>
      </c>
      <c r="X266" s="20">
        <v>0.16746576471531899</v>
      </c>
      <c r="Y266" s="20">
        <v>0.141526791559756</v>
      </c>
      <c r="Z266" s="20">
        <v>0.106392845192254</v>
      </c>
      <c r="AA266" s="30">
        <f t="shared" si="15"/>
        <v>0.11713951264874581</v>
      </c>
    </row>
    <row r="267" spans="1:27" x14ac:dyDescent="0.25">
      <c r="A267">
        <v>231</v>
      </c>
      <c r="B267" s="15">
        <v>35825</v>
      </c>
      <c r="C267" s="25">
        <f t="shared" si="12"/>
        <v>0.23852343857288399</v>
      </c>
      <c r="D267" s="25">
        <f>VLOOKUP(B267,input_BB!$B$19:$K$10000,$D$35,0)</f>
        <v>980.28</v>
      </c>
      <c r="E267" s="27">
        <f t="shared" si="13"/>
        <v>0.24368559507743626</v>
      </c>
      <c r="F267" s="28">
        <f>VLOOKUP(B267,viz!$B$3:$E$1863,4,0)</f>
        <v>0</v>
      </c>
      <c r="G267" s="25">
        <f t="shared" si="14"/>
        <v>0.1023357930768764</v>
      </c>
      <c r="I267" s="31">
        <v>35825</v>
      </c>
      <c r="J267" s="20">
        <v>0.23852343857288399</v>
      </c>
      <c r="K267" s="20">
        <v>0</v>
      </c>
      <c r="L267" s="20">
        <v>1.8361959747119499E-2</v>
      </c>
      <c r="M267" s="20">
        <v>2.3305299932187901E-2</v>
      </c>
      <c r="N267" s="20">
        <v>5.9699337334361599E-2</v>
      </c>
      <c r="O267" s="20">
        <v>0.110967802077182</v>
      </c>
      <c r="P267" s="20">
        <v>3.5740491921934299E-2</v>
      </c>
      <c r="Q267" s="20">
        <v>6.0061432662663901E-2</v>
      </c>
      <c r="R267" s="20">
        <v>0.126887643800002</v>
      </c>
      <c r="S267" s="20">
        <v>5.1015393810293103E-2</v>
      </c>
      <c r="T267" s="20">
        <v>3.8095223127539102E-2</v>
      </c>
      <c r="U267" s="20">
        <v>2.0700270523456601E-2</v>
      </c>
      <c r="V267" s="20">
        <v>6.6028308450996095E-2</v>
      </c>
      <c r="W267" s="20">
        <v>1.5607214102423699E-2</v>
      </c>
      <c r="X267" s="20">
        <v>0.18040900340528601</v>
      </c>
      <c r="Y267" s="20">
        <v>0.119235438632848</v>
      </c>
      <c r="Z267" s="20">
        <v>7.3885180471705905E-2</v>
      </c>
      <c r="AA267" s="30">
        <f t="shared" si="15"/>
        <v>0.1023357930768764</v>
      </c>
    </row>
    <row r="268" spans="1:27" x14ac:dyDescent="0.25">
      <c r="A268">
        <v>232</v>
      </c>
      <c r="B268" s="15">
        <v>35832</v>
      </c>
      <c r="C268" s="25">
        <f t="shared" si="12"/>
        <v>0.237483531236649</v>
      </c>
      <c r="D268" s="25">
        <f>VLOOKUP(B268,input_BB!$B$19:$K$10000,$D$35,0)</f>
        <v>1012.46</v>
      </c>
      <c r="E268" s="27">
        <f t="shared" si="13"/>
        <v>0.24249949911358878</v>
      </c>
      <c r="F268" s="28">
        <f>VLOOKUP(B268,viz!$B$3:$E$1863,4,0)</f>
        <v>0</v>
      </c>
      <c r="G268" s="25">
        <f t="shared" si="14"/>
        <v>8.9584424914667102E-2</v>
      </c>
      <c r="I268" s="31">
        <v>35832</v>
      </c>
      <c r="J268" s="20">
        <v>0.237483531236649</v>
      </c>
      <c r="K268" s="20">
        <v>0</v>
      </c>
      <c r="L268" s="20">
        <v>2.79275201837507E-2</v>
      </c>
      <c r="M268" s="20">
        <v>5.9091140929075997E-2</v>
      </c>
      <c r="N268" s="20">
        <v>4.3007745839962197E-2</v>
      </c>
      <c r="O268" s="20">
        <v>0.116866384695765</v>
      </c>
      <c r="P268" s="20">
        <v>5.6343068835670897E-2</v>
      </c>
      <c r="Q268" s="20">
        <v>4.26675613622245E-2</v>
      </c>
      <c r="R268" s="20">
        <v>0.111847262900164</v>
      </c>
      <c r="S268" s="20">
        <v>5.7080015119992902E-2</v>
      </c>
      <c r="T268" s="20">
        <v>1.90832164417882E-2</v>
      </c>
      <c r="U268" s="20">
        <v>3.4122456238942903E-2</v>
      </c>
      <c r="V268" s="20">
        <v>4.2069264736830897E-2</v>
      </c>
      <c r="W268" s="20">
        <v>1.3392703938893301E-2</v>
      </c>
      <c r="X268" s="20">
        <v>0.17332469543389101</v>
      </c>
      <c r="Y268" s="20">
        <v>0.10406497923663401</v>
      </c>
      <c r="Z268" s="20">
        <v>9.91119841064136E-2</v>
      </c>
      <c r="AA268" s="30">
        <f t="shared" si="15"/>
        <v>8.9584424914667102E-2</v>
      </c>
    </row>
    <row r="269" spans="1:27" x14ac:dyDescent="0.25">
      <c r="A269">
        <v>233</v>
      </c>
      <c r="B269" s="15">
        <v>35839</v>
      </c>
      <c r="C269" s="25">
        <f t="shared" si="12"/>
        <v>0.190168857574463</v>
      </c>
      <c r="D269" s="25">
        <f>VLOOKUP(B269,input_BB!$B$19:$K$10000,$D$35,0)</f>
        <v>1020.09</v>
      </c>
      <c r="E269" s="27">
        <f t="shared" si="13"/>
        <v>0.188533398956374</v>
      </c>
      <c r="F269" s="28">
        <f>VLOOKUP(B269,viz!$B$3:$E$1863,4,0)</f>
        <v>0</v>
      </c>
      <c r="G269" s="25">
        <f t="shared" si="14"/>
        <v>9.2963247110539743E-2</v>
      </c>
      <c r="I269" s="31">
        <v>35839</v>
      </c>
      <c r="J269" s="20">
        <v>0.190168857574463</v>
      </c>
      <c r="K269" s="20">
        <v>0</v>
      </c>
      <c r="L269" s="20">
        <v>2.6992898741361501E-2</v>
      </c>
      <c r="M269" s="20">
        <v>3.7356916412972299E-2</v>
      </c>
      <c r="N269" s="20">
        <v>6.5005664878940494E-2</v>
      </c>
      <c r="O269" s="20">
        <v>0.102871725201826</v>
      </c>
      <c r="P269" s="20">
        <v>3.2049636963881703E-2</v>
      </c>
      <c r="Q269" s="20">
        <v>8.4471395222086604E-2</v>
      </c>
      <c r="R269" s="20">
        <v>0.108345032449868</v>
      </c>
      <c r="S269" s="20">
        <v>3.8146300694767099E-2</v>
      </c>
      <c r="T269" s="20">
        <v>3.7623302053257403E-2</v>
      </c>
      <c r="U269" s="20">
        <v>3.8884055931902098E-2</v>
      </c>
      <c r="V269" s="20">
        <v>4.5442015185318103E-2</v>
      </c>
      <c r="W269" s="20">
        <v>8.6371759933195399E-3</v>
      </c>
      <c r="X269" s="20">
        <v>0.18466081301415799</v>
      </c>
      <c r="Y269" s="20">
        <v>9.4552346104307197E-2</v>
      </c>
      <c r="Z269" s="20">
        <v>9.49607211520343E-2</v>
      </c>
      <c r="AA269" s="30">
        <f t="shared" si="15"/>
        <v>9.2963247110539743E-2</v>
      </c>
    </row>
    <row r="270" spans="1:27" x14ac:dyDescent="0.25">
      <c r="A270">
        <v>234</v>
      </c>
      <c r="B270" s="15">
        <v>35846</v>
      </c>
      <c r="C270" s="25">
        <f t="shared" si="12"/>
        <v>0.35791656374931302</v>
      </c>
      <c r="D270" s="25">
        <f>VLOOKUP(B270,input_BB!$B$19:$K$10000,$D$35,0)</f>
        <v>1034.21</v>
      </c>
      <c r="E270" s="27">
        <f t="shared" si="13"/>
        <v>0.37986282832555346</v>
      </c>
      <c r="F270" s="28">
        <f>VLOOKUP(B270,viz!$B$3:$E$1863,4,0)</f>
        <v>0</v>
      </c>
      <c r="G270" s="25">
        <f t="shared" si="14"/>
        <v>0.11185082090747379</v>
      </c>
      <c r="I270" s="31">
        <v>35846</v>
      </c>
      <c r="J270" s="20">
        <v>0.35791656374931302</v>
      </c>
      <c r="K270" s="20">
        <v>0</v>
      </c>
      <c r="L270" s="20">
        <v>1.93592233569457E-2</v>
      </c>
      <c r="M270" s="20">
        <v>5.3874955204401401E-2</v>
      </c>
      <c r="N270" s="20">
        <v>3.3535520202245102E-2</v>
      </c>
      <c r="O270" s="20">
        <v>0.108688188897187</v>
      </c>
      <c r="P270" s="20">
        <v>4.5717447601521001E-2</v>
      </c>
      <c r="Q270" s="20">
        <v>3.3241169754635598E-2</v>
      </c>
      <c r="R270" s="20">
        <v>9.8415181420749301E-2</v>
      </c>
      <c r="S270" s="20">
        <v>2.9656528177610001E-2</v>
      </c>
      <c r="T270" s="20">
        <v>2.6972983615262E-2</v>
      </c>
      <c r="U270" s="20">
        <v>4.0458585531852102E-2</v>
      </c>
      <c r="V270" s="20">
        <v>4.6280058508511898E-2</v>
      </c>
      <c r="W270" s="20">
        <v>2.5112176867109801E-2</v>
      </c>
      <c r="X270" s="20">
        <v>0.17165389213639101</v>
      </c>
      <c r="Y270" s="20">
        <v>0.135502361422499</v>
      </c>
      <c r="Z270" s="20">
        <v>0.13153172730307799</v>
      </c>
      <c r="AA270" s="30">
        <f t="shared" si="15"/>
        <v>0.11185082090747379</v>
      </c>
    </row>
    <row r="271" spans="1:27" x14ac:dyDescent="0.25">
      <c r="A271">
        <v>235</v>
      </c>
      <c r="B271" s="15">
        <v>35853</v>
      </c>
      <c r="C271" s="25">
        <f t="shared" si="12"/>
        <v>0.33382552862167397</v>
      </c>
      <c r="D271" s="25">
        <f>VLOOKUP(B271,input_BB!$B$19:$K$10000,$D$35,0)</f>
        <v>1049.3399999999999</v>
      </c>
      <c r="E271" s="27">
        <f t="shared" si="13"/>
        <v>0.35238511128851951</v>
      </c>
      <c r="F271" s="28">
        <f>VLOOKUP(B271,viz!$B$3:$E$1863,4,0)</f>
        <v>0</v>
      </c>
      <c r="G271" s="25">
        <f t="shared" si="14"/>
        <v>0.12990597942333831</v>
      </c>
      <c r="I271" s="31">
        <v>35853</v>
      </c>
      <c r="J271" s="20">
        <v>0.33382552862167397</v>
      </c>
      <c r="K271" s="20">
        <v>0</v>
      </c>
      <c r="L271" s="20">
        <v>3.8122877879525903E-2</v>
      </c>
      <c r="M271" s="20">
        <v>2.7871921483482501E-2</v>
      </c>
      <c r="N271" s="20">
        <v>4.4358862343837603E-2</v>
      </c>
      <c r="O271" s="20">
        <v>0.10247741933755899</v>
      </c>
      <c r="P271" s="20">
        <v>6.9829361327362796E-2</v>
      </c>
      <c r="Q271" s="20">
        <v>4.5830040767439198E-2</v>
      </c>
      <c r="R271" s="20">
        <v>0.121733039287708</v>
      </c>
      <c r="S271" s="20">
        <v>2.61300828277061E-2</v>
      </c>
      <c r="T271" s="20">
        <v>2.8574703448817601E-2</v>
      </c>
      <c r="U271" s="20">
        <v>1.2722757986032E-2</v>
      </c>
      <c r="V271" s="20">
        <v>9.7227722036424796E-2</v>
      </c>
      <c r="W271" s="20">
        <v>1.99554994008815E-2</v>
      </c>
      <c r="X271" s="20">
        <v>0.15787344473168899</v>
      </c>
      <c r="Y271" s="20">
        <v>0.118249625539563</v>
      </c>
      <c r="Z271" s="20">
        <v>8.9042641601970896E-2</v>
      </c>
      <c r="AA271" s="30">
        <f t="shared" si="15"/>
        <v>0.12990597942333831</v>
      </c>
    </row>
    <row r="272" spans="1:27" x14ac:dyDescent="0.25">
      <c r="A272">
        <v>236</v>
      </c>
      <c r="B272" s="15">
        <v>35860</v>
      </c>
      <c r="C272" s="25">
        <f t="shared" si="12"/>
        <v>4.8930011689662899E-2</v>
      </c>
      <c r="D272" s="25">
        <f>VLOOKUP(B272,input_BB!$B$19:$K$10000,$D$35,0)</f>
        <v>1055.69</v>
      </c>
      <c r="E272" s="27">
        <f t="shared" si="13"/>
        <v>2.7439406054122352E-2</v>
      </c>
      <c r="F272" s="28">
        <f>VLOOKUP(B272,viz!$B$3:$E$1863,4,0)</f>
        <v>0</v>
      </c>
      <c r="G272" s="25">
        <f t="shared" si="14"/>
        <v>0.1036527556382689</v>
      </c>
      <c r="I272" s="31">
        <v>35860</v>
      </c>
      <c r="J272" s="20">
        <v>4.8930011689662899E-2</v>
      </c>
      <c r="K272" s="20">
        <v>0</v>
      </c>
      <c r="L272" s="20">
        <v>3.8678983731628098E-2</v>
      </c>
      <c r="M272" s="20">
        <v>6.8950791757400695E-2</v>
      </c>
      <c r="N272" s="20">
        <v>3.6844390140037098E-2</v>
      </c>
      <c r="O272" s="20">
        <v>0.103858543465361</v>
      </c>
      <c r="P272" s="20">
        <v>5.79076688534855E-2</v>
      </c>
      <c r="Q272" s="20">
        <v>4.3314897173462298E-2</v>
      </c>
      <c r="R272" s="20">
        <v>9.9195418934186694E-2</v>
      </c>
      <c r="S272" s="20">
        <v>1.72713433696924E-2</v>
      </c>
      <c r="T272" s="20">
        <v>5.3803435092785899E-3</v>
      </c>
      <c r="U272" s="20">
        <v>2.3043792496273599E-2</v>
      </c>
      <c r="V272" s="20">
        <v>4.8181676266311001E-2</v>
      </c>
      <c r="W272" s="20">
        <v>3.2427286875684302E-2</v>
      </c>
      <c r="X272" s="20">
        <v>0.20299389727896899</v>
      </c>
      <c r="Y272" s="20">
        <v>0.11141646207667701</v>
      </c>
      <c r="Z272" s="20">
        <v>0.11053450407155201</v>
      </c>
      <c r="AA272" s="30">
        <f t="shared" si="15"/>
        <v>0.1036527556382689</v>
      </c>
    </row>
    <row r="273" spans="1:27" x14ac:dyDescent="0.25">
      <c r="A273">
        <v>237</v>
      </c>
      <c r="B273" s="15">
        <v>35867</v>
      </c>
      <c r="C273" s="25">
        <f t="shared" si="12"/>
        <v>0.16328603029251099</v>
      </c>
      <c r="D273" s="25">
        <f>VLOOKUP(B273,input_BB!$B$19:$K$10000,$D$35,0)</f>
        <v>1068.6099999999999</v>
      </c>
      <c r="E273" s="27">
        <f t="shared" si="13"/>
        <v>0.15787142377368601</v>
      </c>
      <c r="F273" s="28">
        <f>VLOOKUP(B273,viz!$B$3:$E$1863,4,0)</f>
        <v>0</v>
      </c>
      <c r="G273" s="25">
        <f t="shared" si="14"/>
        <v>0.1233610688507288</v>
      </c>
      <c r="I273" s="31">
        <v>35867</v>
      </c>
      <c r="J273" s="20">
        <v>0.16328603029251099</v>
      </c>
      <c r="K273" s="20">
        <v>0</v>
      </c>
      <c r="L273" s="20">
        <v>3.1176585577074201E-2</v>
      </c>
      <c r="M273" s="20">
        <v>6.3821505041913501E-2</v>
      </c>
      <c r="N273" s="20">
        <v>2.4247238915780601E-2</v>
      </c>
      <c r="O273" s="20">
        <v>0.106578304274058</v>
      </c>
      <c r="P273" s="20">
        <v>3.6089726318289897E-2</v>
      </c>
      <c r="Q273" s="20">
        <v>4.0048610756903899E-2</v>
      </c>
      <c r="R273" s="20">
        <v>9.1859119577799297E-2</v>
      </c>
      <c r="S273" s="20">
        <v>2.81361734891531E-2</v>
      </c>
      <c r="T273" s="20">
        <v>3.9755853084873602E-2</v>
      </c>
      <c r="U273" s="20">
        <v>4.69041185583563E-2</v>
      </c>
      <c r="V273" s="20">
        <v>6.5371039583435403E-2</v>
      </c>
      <c r="W273" s="20">
        <v>1.1085910708937099E-2</v>
      </c>
      <c r="X273" s="20">
        <v>0.19920031507465499</v>
      </c>
      <c r="Y273" s="20">
        <v>0.13013917795035501</v>
      </c>
      <c r="Z273" s="20">
        <v>8.5586321088415795E-2</v>
      </c>
      <c r="AA273" s="30">
        <f t="shared" si="15"/>
        <v>0.1233610688507288</v>
      </c>
    </row>
    <row r="274" spans="1:27" x14ac:dyDescent="0.25">
      <c r="A274">
        <v>238</v>
      </c>
      <c r="B274" s="15">
        <v>35874</v>
      </c>
      <c r="C274" s="25">
        <f t="shared" si="12"/>
        <v>3.5956759005785002E-2</v>
      </c>
      <c r="D274" s="25">
        <f>VLOOKUP(B274,input_BB!$B$19:$K$10000,$D$35,0)</f>
        <v>1099.1600000000001</v>
      </c>
      <c r="E274" s="27">
        <f t="shared" si="13"/>
        <v>1.2642392791352155E-2</v>
      </c>
      <c r="F274" s="28">
        <f>VLOOKUP(B274,viz!$B$3:$E$1863,4,0)</f>
        <v>0</v>
      </c>
      <c r="G274" s="25">
        <f t="shared" si="14"/>
        <v>0.11949154923342419</v>
      </c>
      <c r="I274" s="31">
        <v>35874</v>
      </c>
      <c r="J274" s="20">
        <v>3.5956759005785002E-2</v>
      </c>
      <c r="K274" s="20">
        <v>0</v>
      </c>
      <c r="L274" s="20">
        <v>2.8031292232227199E-2</v>
      </c>
      <c r="M274" s="20">
        <v>6.4117212727376999E-2</v>
      </c>
      <c r="N274" s="20">
        <v>4.3303463792164897E-2</v>
      </c>
      <c r="O274" s="20">
        <v>8.6372536674511294E-2</v>
      </c>
      <c r="P274" s="20">
        <v>2.80113224132259E-2</v>
      </c>
      <c r="Q274" s="20">
        <v>8.5491136167392096E-2</v>
      </c>
      <c r="R274" s="20">
        <v>0.102127112532925</v>
      </c>
      <c r="S274" s="20">
        <v>1.8576394548300401E-2</v>
      </c>
      <c r="T274" s="20">
        <v>2.8980633009870301E-2</v>
      </c>
      <c r="U274" s="20">
        <v>4.5854599410285697E-2</v>
      </c>
      <c r="V274" s="20">
        <v>5.53464720941442E-2</v>
      </c>
      <c r="W274" s="20">
        <v>1.8290477728994298E-2</v>
      </c>
      <c r="X274" s="20">
        <v>0.21506945093794999</v>
      </c>
      <c r="Y274" s="20">
        <v>0.113314935657959</v>
      </c>
      <c r="Z274" s="20">
        <v>6.71129600726727E-2</v>
      </c>
      <c r="AA274" s="30">
        <f t="shared" si="15"/>
        <v>0.11949154923342419</v>
      </c>
    </row>
    <row r="275" spans="1:27" x14ac:dyDescent="0.25">
      <c r="A275">
        <v>239</v>
      </c>
      <c r="B275" s="15">
        <v>35881</v>
      </c>
      <c r="C275" s="25">
        <f t="shared" si="12"/>
        <v>4.44020070135593E-2</v>
      </c>
      <c r="D275" s="25">
        <f>VLOOKUP(B275,input_BB!$B$19:$K$10000,$D$35,0)</f>
        <v>1095.44</v>
      </c>
      <c r="E275" s="27">
        <f t="shared" si="13"/>
        <v>2.2274861211065856E-2</v>
      </c>
      <c r="F275" s="28">
        <f>VLOOKUP(B275,viz!$B$3:$E$1863,4,0)</f>
        <v>0</v>
      </c>
      <c r="G275" s="25">
        <f t="shared" si="14"/>
        <v>9.6482752490386403E-2</v>
      </c>
      <c r="I275" s="31">
        <v>35881</v>
      </c>
      <c r="J275" s="20">
        <v>4.44020070135593E-2</v>
      </c>
      <c r="K275" s="20">
        <v>0</v>
      </c>
      <c r="L275" s="20">
        <v>3.5740747435432402E-2</v>
      </c>
      <c r="M275" s="20">
        <v>5.0116799603572598E-2</v>
      </c>
      <c r="N275" s="20">
        <v>3.3722488368959101E-2</v>
      </c>
      <c r="O275" s="20">
        <v>0.101430770327802</v>
      </c>
      <c r="P275" s="20">
        <v>3.2822643234149101E-2</v>
      </c>
      <c r="Q275" s="20">
        <v>8.7337039488935703E-2</v>
      </c>
      <c r="R275" s="20">
        <v>9.8497141624426104E-2</v>
      </c>
      <c r="S275" s="20">
        <v>1.33888361551218E-2</v>
      </c>
      <c r="T275" s="20">
        <v>3.5037927476968198E-2</v>
      </c>
      <c r="U275" s="20">
        <v>1.8770595949477501E-2</v>
      </c>
      <c r="V275" s="20">
        <v>5.1919624682164899E-2</v>
      </c>
      <c r="W275" s="20">
        <v>2.5792531858744E-2</v>
      </c>
      <c r="X275" s="20">
        <v>0.228995110945208</v>
      </c>
      <c r="Y275" s="20">
        <v>0.117932980853464</v>
      </c>
      <c r="Z275" s="20">
        <v>6.8494761995574097E-2</v>
      </c>
      <c r="AA275" s="30">
        <f t="shared" si="15"/>
        <v>9.6482752490386403E-2</v>
      </c>
    </row>
    <row r="276" spans="1:27" x14ac:dyDescent="0.25">
      <c r="A276">
        <v>240</v>
      </c>
      <c r="B276" s="15">
        <v>35888</v>
      </c>
      <c r="C276" s="25">
        <f t="shared" si="12"/>
        <v>5.6062608957290601E-2</v>
      </c>
      <c r="D276" s="25">
        <f>VLOOKUP(B276,input_BB!$B$19:$K$10000,$D$35,0)</f>
        <v>1122.7</v>
      </c>
      <c r="E276" s="27">
        <f t="shared" si="13"/>
        <v>3.5574693243760114E-2</v>
      </c>
      <c r="F276" s="28">
        <f>VLOOKUP(B276,viz!$B$3:$E$1863,4,0)</f>
        <v>0</v>
      </c>
      <c r="G276" s="25">
        <f t="shared" si="14"/>
        <v>9.393306054246281E-2</v>
      </c>
      <c r="I276" s="31">
        <v>35888</v>
      </c>
      <c r="J276" s="20">
        <v>5.6062608957290601E-2</v>
      </c>
      <c r="K276" s="20">
        <v>0</v>
      </c>
      <c r="L276" s="20">
        <v>4.1106340679553703E-2</v>
      </c>
      <c r="M276" s="20">
        <v>5.9326362987069302E-2</v>
      </c>
      <c r="N276" s="20">
        <v>4.3303874353313197E-2</v>
      </c>
      <c r="O276" s="20">
        <v>9.60025249805148E-2</v>
      </c>
      <c r="P276" s="20">
        <v>4.0688220936241103E-2</v>
      </c>
      <c r="Q276" s="20">
        <v>7.7852568562257599E-2</v>
      </c>
      <c r="R276" s="20">
        <v>9.7924305424928998E-2</v>
      </c>
      <c r="S276" s="20">
        <v>1.65211519519518E-2</v>
      </c>
      <c r="T276" s="20">
        <v>3.3544574287818298E-2</v>
      </c>
      <c r="U276" s="20">
        <v>2.4765970891480901E-2</v>
      </c>
      <c r="V276" s="20">
        <v>3.0505274129052601E-2</v>
      </c>
      <c r="W276" s="20">
        <v>3.8661815521929301E-2</v>
      </c>
      <c r="X276" s="20">
        <v>0.19815369536885</v>
      </c>
      <c r="Y276" s="20">
        <v>0.121813626115566</v>
      </c>
      <c r="Z276" s="20">
        <v>7.9829693809472801E-2</v>
      </c>
      <c r="AA276" s="30">
        <f t="shared" si="15"/>
        <v>9.393306054246281E-2</v>
      </c>
    </row>
    <row r="277" spans="1:27" x14ac:dyDescent="0.25">
      <c r="A277">
        <v>241</v>
      </c>
      <c r="B277" s="15">
        <v>35895</v>
      </c>
      <c r="C277" s="25">
        <f t="shared" si="12"/>
        <v>0.33287245035171498</v>
      </c>
      <c r="D277" s="25">
        <f>VLOOKUP(B277,input_BB!$B$19:$K$10000,$D$35,0)</f>
        <v>1110.67</v>
      </c>
      <c r="E277" s="27">
        <f t="shared" si="13"/>
        <v>0.35129805069202263</v>
      </c>
      <c r="F277" s="28">
        <f>VLOOKUP(B277,viz!$B$3:$E$1863,4,0)</f>
        <v>0</v>
      </c>
      <c r="G277" s="25">
        <f t="shared" si="14"/>
        <v>8.7314042520299201E-2</v>
      </c>
      <c r="I277" s="31">
        <v>35895</v>
      </c>
      <c r="J277" s="20">
        <v>0.33287245035171498</v>
      </c>
      <c r="K277" s="20">
        <v>1</v>
      </c>
      <c r="L277" s="20">
        <v>3.6916811226513399E-2</v>
      </c>
      <c r="M277" s="20">
        <v>5.7305344936049801E-2</v>
      </c>
      <c r="N277" s="20">
        <v>7.1282058328637501E-2</v>
      </c>
      <c r="O277" s="20">
        <v>9.5319232440541399E-2</v>
      </c>
      <c r="P277" s="20">
        <v>1.90857646980871E-2</v>
      </c>
      <c r="Q277" s="20">
        <v>0.10239568646159</v>
      </c>
      <c r="R277" s="20">
        <v>8.4950186717809406E-2</v>
      </c>
      <c r="S277" s="20">
        <v>7.8012534019275001E-3</v>
      </c>
      <c r="T277" s="20">
        <v>3.64417619899398E-2</v>
      </c>
      <c r="U277" s="20">
        <v>1.63613006069461E-2</v>
      </c>
      <c r="V277" s="20">
        <v>4.9558910008352899E-2</v>
      </c>
      <c r="W277" s="20">
        <v>2.1393831905000198E-2</v>
      </c>
      <c r="X277" s="20">
        <v>0.202528704758523</v>
      </c>
      <c r="Y277" s="20">
        <v>0.13205600861007999</v>
      </c>
      <c r="Z277" s="20">
        <v>6.6603143910001994E-2</v>
      </c>
      <c r="AA277" s="30">
        <f t="shared" si="15"/>
        <v>8.7314042520299201E-2</v>
      </c>
    </row>
    <row r="278" spans="1:27" x14ac:dyDescent="0.25">
      <c r="A278">
        <v>242</v>
      </c>
      <c r="B278" s="15">
        <v>35902</v>
      </c>
      <c r="C278" s="25">
        <f t="shared" si="12"/>
        <v>5.35169653594494E-2</v>
      </c>
      <c r="D278" s="25">
        <f>VLOOKUP(B278,input_BB!$B$19:$K$10000,$D$35,0)</f>
        <v>1122.72</v>
      </c>
      <c r="E278" s="27">
        <f t="shared" si="13"/>
        <v>3.2671186852772066E-2</v>
      </c>
      <c r="F278" s="28">
        <f>VLOOKUP(B278,viz!$B$3:$E$1863,4,0)</f>
        <v>0</v>
      </c>
      <c r="G278" s="25">
        <f t="shared" si="14"/>
        <v>9.9121178284970704E-2</v>
      </c>
      <c r="I278" s="31">
        <v>35902</v>
      </c>
      <c r="J278" s="20">
        <v>5.35169653594494E-2</v>
      </c>
      <c r="K278" s="20">
        <v>1</v>
      </c>
      <c r="L278" s="20">
        <v>2.9165740418426001E-2</v>
      </c>
      <c r="M278" s="20">
        <v>7.2012145436849806E-2</v>
      </c>
      <c r="N278" s="20">
        <v>2.22993617314634E-2</v>
      </c>
      <c r="O278" s="20">
        <v>8.6120011363928398E-2</v>
      </c>
      <c r="P278" s="20">
        <v>3.50429618541509E-2</v>
      </c>
      <c r="Q278" s="20">
        <v>9.6019668444401907E-2</v>
      </c>
      <c r="R278" s="20">
        <v>0.109604210544334</v>
      </c>
      <c r="S278" s="20">
        <v>2.00830064611227E-2</v>
      </c>
      <c r="T278" s="20">
        <v>7.4287246370507397E-3</v>
      </c>
      <c r="U278" s="20">
        <v>3.8702305277936701E-2</v>
      </c>
      <c r="V278" s="20">
        <v>2.61283589605809E-2</v>
      </c>
      <c r="W278" s="20">
        <v>3.4290514046453099E-2</v>
      </c>
      <c r="X278" s="20">
        <v>0.197923828781366</v>
      </c>
      <c r="Y278" s="20">
        <v>0.141073373801439</v>
      </c>
      <c r="Z278" s="20">
        <v>8.4105788240496707E-2</v>
      </c>
      <c r="AA278" s="30">
        <f t="shared" si="15"/>
        <v>9.9121178284970704E-2</v>
      </c>
    </row>
    <row r="279" spans="1:27" x14ac:dyDescent="0.25">
      <c r="A279">
        <v>243</v>
      </c>
      <c r="B279" s="15">
        <v>35909</v>
      </c>
      <c r="C279" s="25">
        <f t="shared" si="12"/>
        <v>0.18103438615799</v>
      </c>
      <c r="D279" s="25">
        <f>VLOOKUP(B279,input_BB!$B$19:$K$10000,$D$35,0)</f>
        <v>1107.9000000000001</v>
      </c>
      <c r="E279" s="27">
        <f t="shared" si="13"/>
        <v>0.17811481712562652</v>
      </c>
      <c r="F279" s="28">
        <f>VLOOKUP(B279,viz!$B$3:$E$1863,4,0)</f>
        <v>0</v>
      </c>
      <c r="G279" s="25">
        <f t="shared" si="14"/>
        <v>0.13687897427067511</v>
      </c>
      <c r="I279" s="31">
        <v>35909</v>
      </c>
      <c r="J279" s="20">
        <v>0.18103438615799</v>
      </c>
      <c r="K279" s="20">
        <v>1</v>
      </c>
      <c r="L279" s="20">
        <v>3.2084245883554199E-2</v>
      </c>
      <c r="M279" s="20">
        <v>5.14873566242307E-2</v>
      </c>
      <c r="N279" s="20">
        <v>3.1457502561685002E-2</v>
      </c>
      <c r="O279" s="20">
        <v>9.3738553980721895E-2</v>
      </c>
      <c r="P279" s="20">
        <v>1.5520937626740601E-2</v>
      </c>
      <c r="Q279" s="20">
        <v>5.86806172850909E-2</v>
      </c>
      <c r="R279" s="20">
        <v>0.110846325585381</v>
      </c>
      <c r="S279" s="20">
        <v>2.92310970556139E-2</v>
      </c>
      <c r="T279" s="20">
        <v>3.4593385988157803E-2</v>
      </c>
      <c r="U279" s="20">
        <v>3.3255495110323802E-2</v>
      </c>
      <c r="V279" s="20">
        <v>8.3290079925382898E-2</v>
      </c>
      <c r="W279" s="20">
        <v>2.0333399234968401E-2</v>
      </c>
      <c r="X279" s="20">
        <v>0.18069204680437501</v>
      </c>
      <c r="Y279" s="20">
        <v>0.103662616071947</v>
      </c>
      <c r="Z279" s="20">
        <v>0.121126340261826</v>
      </c>
      <c r="AA279" s="30">
        <f t="shared" si="15"/>
        <v>0.13687897427067511</v>
      </c>
    </row>
    <row r="280" spans="1:27" x14ac:dyDescent="0.25">
      <c r="A280">
        <v>244</v>
      </c>
      <c r="B280" s="15">
        <v>35916</v>
      </c>
      <c r="C280" s="25">
        <f t="shared" si="12"/>
        <v>0.22360461950302099</v>
      </c>
      <c r="D280" s="25">
        <f>VLOOKUP(B280,input_BB!$B$19:$K$10000,$D$35,0)</f>
        <v>1121</v>
      </c>
      <c r="E280" s="27">
        <f t="shared" si="13"/>
        <v>0.22666951059802373</v>
      </c>
      <c r="F280" s="28">
        <f>VLOOKUP(B280,viz!$B$3:$E$1863,4,0)</f>
        <v>0</v>
      </c>
      <c r="G280" s="25">
        <f t="shared" si="14"/>
        <v>0.16028130163989029</v>
      </c>
      <c r="I280" s="31">
        <v>35916</v>
      </c>
      <c r="J280" s="20">
        <v>0.22360461950302099</v>
      </c>
      <c r="K280" s="20">
        <v>1</v>
      </c>
      <c r="L280" s="20">
        <v>3.9793711542056798E-2</v>
      </c>
      <c r="M280" s="20">
        <v>4.2978601483740497E-2</v>
      </c>
      <c r="N280" s="20">
        <v>2.81216298567585E-2</v>
      </c>
      <c r="O280" s="20">
        <v>9.79786804719774E-2</v>
      </c>
      <c r="P280" s="20">
        <v>1.8480186984687199E-2</v>
      </c>
      <c r="Q280" s="20">
        <v>4.4797149273741899E-2</v>
      </c>
      <c r="R280" s="20">
        <v>8.8545483410025994E-2</v>
      </c>
      <c r="S280" s="20">
        <v>3.0175172900739702E-2</v>
      </c>
      <c r="T280" s="20">
        <v>6.2140879740409001E-2</v>
      </c>
      <c r="U280" s="20">
        <v>7.5591240834253504E-2</v>
      </c>
      <c r="V280" s="20">
        <v>5.0838945755303698E-2</v>
      </c>
      <c r="W280" s="20">
        <v>3.38511150503331E-2</v>
      </c>
      <c r="X280" s="20">
        <v>0.15096487919761301</v>
      </c>
      <c r="Y280" s="20">
        <v>0.127390847562872</v>
      </c>
      <c r="Z280" s="20">
        <v>0.108351475935488</v>
      </c>
      <c r="AA280" s="30">
        <f t="shared" si="15"/>
        <v>0.16028130163989029</v>
      </c>
    </row>
    <row r="281" spans="1:27" x14ac:dyDescent="0.25">
      <c r="A281">
        <v>245</v>
      </c>
      <c r="B281" s="15">
        <v>35923</v>
      </c>
      <c r="C281" s="25">
        <f t="shared" si="12"/>
        <v>0.53003698587417603</v>
      </c>
      <c r="D281" s="25">
        <f>VLOOKUP(B281,input_BB!$B$19:$K$10000,$D$35,0)</f>
        <v>1108.1400000000001</v>
      </c>
      <c r="E281" s="27">
        <f t="shared" si="13"/>
        <v>0.57617968355340565</v>
      </c>
      <c r="F281" s="28">
        <f>VLOOKUP(B281,viz!$B$3:$E$1863,4,0)</f>
        <v>0</v>
      </c>
      <c r="G281" s="25">
        <f t="shared" si="14"/>
        <v>0.14278507809602048</v>
      </c>
      <c r="I281" s="31">
        <v>35923</v>
      </c>
      <c r="J281" s="20">
        <v>0.53003698587417603</v>
      </c>
      <c r="K281" s="20">
        <v>1</v>
      </c>
      <c r="L281" s="20">
        <v>5.62831484542596E-2</v>
      </c>
      <c r="M281" s="20">
        <v>5.8239115190813803E-2</v>
      </c>
      <c r="N281" s="20">
        <v>1.45071203507802E-2</v>
      </c>
      <c r="O281" s="20">
        <v>8.3384710902184606E-2</v>
      </c>
      <c r="P281" s="20">
        <v>2.4649550590264E-2</v>
      </c>
      <c r="Q281" s="20">
        <v>4.6912489387875303E-2</v>
      </c>
      <c r="R281" s="20">
        <v>8.7893071645983506E-2</v>
      </c>
      <c r="S281" s="20">
        <v>3.1909266125233801E-2</v>
      </c>
      <c r="T281" s="20">
        <v>1.8086194497933802E-2</v>
      </c>
      <c r="U281" s="20">
        <v>5.8004945839187097E-2</v>
      </c>
      <c r="V281" s="20">
        <v>7.4698965308722096E-2</v>
      </c>
      <c r="W281" s="20">
        <v>1.00811669481113E-2</v>
      </c>
      <c r="X281" s="20">
        <v>0.15759300418157099</v>
      </c>
      <c r="Y281" s="20">
        <v>0.148323929781046</v>
      </c>
      <c r="Z281" s="20">
        <v>0.12943332079603401</v>
      </c>
      <c r="AA281" s="30">
        <f t="shared" si="15"/>
        <v>0.14278507809602048</v>
      </c>
    </row>
    <row r="282" spans="1:27" x14ac:dyDescent="0.25">
      <c r="A282">
        <v>246</v>
      </c>
      <c r="B282" s="15">
        <v>35930</v>
      </c>
      <c r="C282" s="25">
        <f t="shared" si="12"/>
        <v>0.18689213693141901</v>
      </c>
      <c r="D282" s="25">
        <f>VLOOKUP(B282,input_BB!$B$19:$K$10000,$D$35,0)</f>
        <v>1108.73</v>
      </c>
      <c r="E282" s="27">
        <f t="shared" si="13"/>
        <v>0.18479604179583947</v>
      </c>
      <c r="F282" s="28">
        <f>VLOOKUP(B282,viz!$B$3:$E$1863,4,0)</f>
        <v>0</v>
      </c>
      <c r="G282" s="25">
        <f t="shared" si="14"/>
        <v>0.17334814370234392</v>
      </c>
      <c r="I282" s="31">
        <v>35930</v>
      </c>
      <c r="J282" s="20">
        <v>0.18689213693141901</v>
      </c>
      <c r="K282" s="20">
        <v>1</v>
      </c>
      <c r="L282" s="20">
        <v>2.18394357940127E-2</v>
      </c>
      <c r="M282" s="20">
        <v>3.9169230508209099E-2</v>
      </c>
      <c r="N282" s="20">
        <v>1.0001856449659501E-2</v>
      </c>
      <c r="O282" s="20">
        <v>0.103119012787595</v>
      </c>
      <c r="P282" s="20">
        <v>3.4864552715461399E-2</v>
      </c>
      <c r="Q282" s="20">
        <v>3.5234183112109199E-2</v>
      </c>
      <c r="R282" s="20">
        <v>0.104986188596218</v>
      </c>
      <c r="S282" s="20">
        <v>5.1319648236069902E-2</v>
      </c>
      <c r="T282" s="20">
        <v>3.8885193888100897E-2</v>
      </c>
      <c r="U282" s="20">
        <v>7.2709886963338702E-2</v>
      </c>
      <c r="V282" s="20">
        <v>6.54051557787175E-2</v>
      </c>
      <c r="W282" s="20">
        <v>3.52331009602877E-2</v>
      </c>
      <c r="X282" s="20">
        <v>0.168260185564826</v>
      </c>
      <c r="Y282" s="20">
        <v>9.7460113801676199E-2</v>
      </c>
      <c r="Z282" s="20">
        <v>0.121512254843718</v>
      </c>
      <c r="AA282" s="30">
        <f t="shared" si="15"/>
        <v>0.17334814370234392</v>
      </c>
    </row>
    <row r="283" spans="1:27" x14ac:dyDescent="0.25">
      <c r="A283">
        <v>247</v>
      </c>
      <c r="B283" s="15">
        <v>35937</v>
      </c>
      <c r="C283" s="25">
        <f t="shared" si="12"/>
        <v>0.276104956865311</v>
      </c>
      <c r="D283" s="25">
        <f>VLOOKUP(B283,input_BB!$B$19:$K$10000,$D$35,0)</f>
        <v>1110.47</v>
      </c>
      <c r="E283" s="27">
        <f t="shared" si="13"/>
        <v>0.28655026735034683</v>
      </c>
      <c r="F283" s="28">
        <f>VLOOKUP(B283,viz!$B$3:$E$1863,4,0)</f>
        <v>0</v>
      </c>
      <c r="G283" s="25">
        <f t="shared" si="14"/>
        <v>0.12054616842379313</v>
      </c>
      <c r="I283" s="31">
        <v>35937</v>
      </c>
      <c r="J283" s="20">
        <v>0.276104956865311</v>
      </c>
      <c r="K283" s="20">
        <v>0</v>
      </c>
      <c r="L283" s="20">
        <v>1.7240721657996502E-2</v>
      </c>
      <c r="M283" s="20">
        <v>5.4011049076515799E-2</v>
      </c>
      <c r="N283" s="20">
        <v>2.7259611961214399E-2</v>
      </c>
      <c r="O283" s="20">
        <v>9.8075898301366898E-2</v>
      </c>
      <c r="P283" s="20">
        <v>7.9089265993813208E-3</v>
      </c>
      <c r="Q283" s="20">
        <v>3.4405356581717401E-2</v>
      </c>
      <c r="R283" s="20">
        <v>0.110118751063584</v>
      </c>
      <c r="S283" s="20">
        <v>5.8746005629727698E-2</v>
      </c>
      <c r="T283" s="20">
        <v>3.6816042014121697E-2</v>
      </c>
      <c r="U283" s="20">
        <v>5.1549762883943501E-2</v>
      </c>
      <c r="V283" s="20">
        <v>6.05413834755099E-2</v>
      </c>
      <c r="W283" s="20">
        <v>8.4550220643397293E-3</v>
      </c>
      <c r="X283" s="20">
        <v>0.189803030404741</v>
      </c>
      <c r="Y283" s="20">
        <v>0.102386580995705</v>
      </c>
      <c r="Z283" s="20">
        <v>0.14268185729013599</v>
      </c>
      <c r="AA283" s="30">
        <f t="shared" si="15"/>
        <v>0.12054616842379313</v>
      </c>
    </row>
    <row r="284" spans="1:27" x14ac:dyDescent="0.25">
      <c r="A284">
        <v>248</v>
      </c>
      <c r="B284" s="15">
        <v>35944</v>
      </c>
      <c r="C284" s="25">
        <f t="shared" si="12"/>
        <v>0.34004664421081499</v>
      </c>
      <c r="D284" s="25">
        <f>VLOOKUP(B284,input_BB!$B$19:$K$10000,$D$35,0)</f>
        <v>1090.82</v>
      </c>
      <c r="E284" s="27">
        <f t="shared" si="13"/>
        <v>0.35948078206013284</v>
      </c>
      <c r="F284" s="28">
        <f>VLOOKUP(B284,viz!$B$3:$E$1863,4,0)</f>
        <v>0</v>
      </c>
      <c r="G284" s="25">
        <f t="shared" si="14"/>
        <v>7.4694269385581297E-2</v>
      </c>
      <c r="I284" s="31">
        <v>35944</v>
      </c>
      <c r="J284" s="20">
        <v>0.34004664421081499</v>
      </c>
      <c r="K284" s="20">
        <v>0</v>
      </c>
      <c r="L284" s="20">
        <v>1.29171716165257E-2</v>
      </c>
      <c r="M284" s="20">
        <v>6.2831421783676497E-2</v>
      </c>
      <c r="N284" s="20">
        <v>3.0830899999239499E-2</v>
      </c>
      <c r="O284" s="20">
        <v>0.124010397956174</v>
      </c>
      <c r="P284" s="20">
        <v>1.4049304462364401E-2</v>
      </c>
      <c r="Q284" s="20">
        <v>3.34487210964209E-2</v>
      </c>
      <c r="R284" s="20">
        <v>9.2145933283960299E-2</v>
      </c>
      <c r="S284" s="20">
        <v>3.90772367665711E-2</v>
      </c>
      <c r="T284" s="20">
        <v>5.9029298566024797E-2</v>
      </c>
      <c r="U284" s="20">
        <v>2.87503421906391E-2</v>
      </c>
      <c r="V284" s="20">
        <v>2.92745120033845E-2</v>
      </c>
      <c r="W284" s="20">
        <v>1.66694151915577E-2</v>
      </c>
      <c r="X284" s="20">
        <v>0.202922505619549</v>
      </c>
      <c r="Y284" s="20">
        <v>0.117106396881868</v>
      </c>
      <c r="Z284" s="20">
        <v>0.13693644258204399</v>
      </c>
      <c r="AA284" s="30">
        <f t="shared" si="15"/>
        <v>7.4694269385581297E-2</v>
      </c>
    </row>
    <row r="285" spans="1:27" x14ac:dyDescent="0.25">
      <c r="A285">
        <v>249</v>
      </c>
      <c r="B285" s="15">
        <v>35951</v>
      </c>
      <c r="C285" s="25">
        <f t="shared" si="12"/>
        <v>0.16416797041893</v>
      </c>
      <c r="D285" s="25">
        <f>VLOOKUP(B285,input_BB!$B$19:$K$10000,$D$35,0)</f>
        <v>1113.8599999999999</v>
      </c>
      <c r="E285" s="27">
        <f t="shared" si="13"/>
        <v>0.15887734573216361</v>
      </c>
      <c r="F285" s="28">
        <f>VLOOKUP(B285,viz!$B$3:$E$1863,4,0)</f>
        <v>0</v>
      </c>
      <c r="G285" s="25">
        <f t="shared" si="14"/>
        <v>0.12527330948804319</v>
      </c>
      <c r="I285" s="31">
        <v>35951</v>
      </c>
      <c r="J285" s="20">
        <v>0.16416797041893</v>
      </c>
      <c r="K285" s="20">
        <v>0</v>
      </c>
      <c r="L285" s="20">
        <v>3.5536058471307599E-2</v>
      </c>
      <c r="M285" s="20">
        <v>5.6058622797794201E-2</v>
      </c>
      <c r="N285" s="20">
        <v>1.078462095061E-2</v>
      </c>
      <c r="O285" s="20">
        <v>8.77459243682088E-2</v>
      </c>
      <c r="P285" s="20">
        <v>2.96734942027089E-2</v>
      </c>
      <c r="Q285" s="20">
        <v>4.6984834016095697E-2</v>
      </c>
      <c r="R285" s="20">
        <v>9.6506377141477806E-2</v>
      </c>
      <c r="S285" s="20">
        <v>5.4314573667652098E-2</v>
      </c>
      <c r="T285" s="20">
        <v>4.9591949820411999E-2</v>
      </c>
      <c r="U285" s="20">
        <v>4.2685626874937897E-2</v>
      </c>
      <c r="V285" s="20">
        <v>7.1296345418975393E-2</v>
      </c>
      <c r="W285" s="20">
        <v>1.12913371941299E-2</v>
      </c>
      <c r="X285" s="20">
        <v>0.17184130825525201</v>
      </c>
      <c r="Y285" s="20">
        <v>7.9399032007577905E-2</v>
      </c>
      <c r="Z285" s="20">
        <v>0.15628989481285999</v>
      </c>
      <c r="AA285" s="30">
        <f t="shared" si="15"/>
        <v>0.12527330948804319</v>
      </c>
    </row>
    <row r="286" spans="1:27" x14ac:dyDescent="0.25">
      <c r="A286">
        <v>250</v>
      </c>
      <c r="B286" s="15">
        <v>35958</v>
      </c>
      <c r="C286" s="25">
        <f t="shared" si="12"/>
        <v>6.8058036267757402E-2</v>
      </c>
      <c r="D286" s="25">
        <f>VLOOKUP(B286,input_BB!$B$19:$K$10000,$D$35,0)</f>
        <v>1098.8399999999999</v>
      </c>
      <c r="E286" s="27">
        <f t="shared" si="13"/>
        <v>4.9256419895562037E-2</v>
      </c>
      <c r="F286" s="28">
        <f>VLOOKUP(B286,viz!$B$3:$E$1863,4,0)</f>
        <v>0</v>
      </c>
      <c r="G286" s="25">
        <f t="shared" si="14"/>
        <v>0.1251250165406757</v>
      </c>
      <c r="I286" s="31">
        <v>35958</v>
      </c>
      <c r="J286" s="20">
        <v>6.8058036267757402E-2</v>
      </c>
      <c r="K286" s="20">
        <v>0</v>
      </c>
      <c r="L286" s="20">
        <v>2.13772310555339E-2</v>
      </c>
      <c r="M286" s="20">
        <v>8.1442934177872201E-3</v>
      </c>
      <c r="N286" s="20">
        <v>3.1506879359147602E-2</v>
      </c>
      <c r="O286" s="20">
        <v>0.10165993091603701</v>
      </c>
      <c r="P286" s="20">
        <v>3.13151217038962E-2</v>
      </c>
      <c r="Q286" s="20">
        <v>5.8331113241085301E-2</v>
      </c>
      <c r="R286" s="20">
        <v>0.121953251172625</v>
      </c>
      <c r="S286" s="20">
        <v>4.5339559178139199E-2</v>
      </c>
      <c r="T286" s="20">
        <v>7.0523903136191293E-2</v>
      </c>
      <c r="U286" s="20">
        <v>3.8517383869151899E-2</v>
      </c>
      <c r="V286" s="20">
        <v>7.5171485347318198E-2</v>
      </c>
      <c r="W286" s="20">
        <v>1.1436147324205601E-2</v>
      </c>
      <c r="X286" s="20">
        <v>0.159847878033618</v>
      </c>
      <c r="Y286" s="20">
        <v>8.0202547450830303E-2</v>
      </c>
      <c r="Z286" s="20">
        <v>0.14467327479443401</v>
      </c>
      <c r="AA286" s="30">
        <f t="shared" si="15"/>
        <v>0.1251250165406757</v>
      </c>
    </row>
    <row r="287" spans="1:27" x14ac:dyDescent="0.25">
      <c r="A287">
        <v>251</v>
      </c>
      <c r="B287" s="15">
        <v>35965</v>
      </c>
      <c r="C287" s="25">
        <f t="shared" si="12"/>
        <v>0.82297515869140603</v>
      </c>
      <c r="D287" s="25">
        <f>VLOOKUP(B287,input_BB!$B$19:$K$10000,$D$35,0)</f>
        <v>1100.6500000000001</v>
      </c>
      <c r="E287" s="27">
        <f t="shared" si="13"/>
        <v>0.91029866928278413</v>
      </c>
      <c r="F287" s="28">
        <f>VLOOKUP(B287,viz!$B$3:$E$1863,4,0)</f>
        <v>0</v>
      </c>
      <c r="G287" s="25">
        <f t="shared" si="14"/>
        <v>8.7626173475633895E-2</v>
      </c>
      <c r="I287" s="31">
        <v>35965</v>
      </c>
      <c r="J287" s="20">
        <v>0.82297515869140603</v>
      </c>
      <c r="K287" s="20">
        <v>0</v>
      </c>
      <c r="L287" s="20">
        <v>2.50132063931294E-2</v>
      </c>
      <c r="M287" s="20">
        <v>1.37993512629998E-2</v>
      </c>
      <c r="N287" s="20">
        <v>3.37068605768963E-2</v>
      </c>
      <c r="O287" s="20">
        <v>9.7343794396527197E-2</v>
      </c>
      <c r="P287" s="20">
        <v>4.9376482722633501E-2</v>
      </c>
      <c r="Q287" s="20">
        <v>5.2492759293211198E-2</v>
      </c>
      <c r="R287" s="20">
        <v>0.129814428947224</v>
      </c>
      <c r="S287" s="20">
        <v>5.1784837134235297E-2</v>
      </c>
      <c r="T287" s="20">
        <v>8.5627470823860893E-2</v>
      </c>
      <c r="U287" s="20">
        <v>3.8660818233115797E-2</v>
      </c>
      <c r="V287" s="20">
        <v>3.82092803366662E-2</v>
      </c>
      <c r="W287" s="20">
        <v>1.07560749058519E-2</v>
      </c>
      <c r="X287" s="20">
        <v>0.13334468549324199</v>
      </c>
      <c r="Y287" s="20">
        <v>9.5538429806606595E-2</v>
      </c>
      <c r="Z287" s="20">
        <v>0.14453151967380001</v>
      </c>
      <c r="AA287" s="30">
        <f t="shared" si="15"/>
        <v>8.7626173475633895E-2</v>
      </c>
    </row>
    <row r="288" spans="1:27" x14ac:dyDescent="0.25">
      <c r="A288">
        <v>252</v>
      </c>
      <c r="B288" s="15">
        <v>35972</v>
      </c>
      <c r="C288" s="25">
        <f t="shared" si="12"/>
        <v>0.82233941555023204</v>
      </c>
      <c r="D288" s="25">
        <f>VLOOKUP(B288,input_BB!$B$19:$K$10000,$D$35,0)</f>
        <v>1133.2</v>
      </c>
      <c r="E288" s="27">
        <f t="shared" si="13"/>
        <v>0.90957355431579079</v>
      </c>
      <c r="F288" s="28">
        <f>VLOOKUP(B288,viz!$B$3:$E$1863,4,0)</f>
        <v>0</v>
      </c>
      <c r="G288" s="25">
        <f t="shared" si="14"/>
        <v>9.5138642524500702E-2</v>
      </c>
      <c r="I288" s="31">
        <v>35972</v>
      </c>
      <c r="J288" s="20">
        <v>0.82233941555023204</v>
      </c>
      <c r="K288" s="20">
        <v>0</v>
      </c>
      <c r="L288" s="20">
        <v>2.2602902700350098E-2</v>
      </c>
      <c r="M288" s="20">
        <v>4.4430937443419201E-2</v>
      </c>
      <c r="N288" s="20">
        <v>3.8205036946678497E-2</v>
      </c>
      <c r="O288" s="20">
        <v>0.104046113553406</v>
      </c>
      <c r="P288" s="20">
        <v>1.0475362976499401E-2</v>
      </c>
      <c r="Q288" s="20">
        <v>4.9715863755522997E-2</v>
      </c>
      <c r="R288" s="20">
        <v>0.123363279258868</v>
      </c>
      <c r="S288" s="20">
        <v>5.3011723811072102E-2</v>
      </c>
      <c r="T288" s="20">
        <v>3.3627836041542597E-2</v>
      </c>
      <c r="U288" s="20">
        <v>3.9456624753849201E-2</v>
      </c>
      <c r="V288" s="20">
        <v>4.0771644796624498E-2</v>
      </c>
      <c r="W288" s="20">
        <v>1.4910372974027E-2</v>
      </c>
      <c r="X288" s="20">
        <v>0.193658137379847</v>
      </c>
      <c r="Y288" s="20">
        <v>9.7160387243712398E-2</v>
      </c>
      <c r="Z288" s="20">
        <v>0.134563776364581</v>
      </c>
      <c r="AA288" s="30">
        <f t="shared" si="15"/>
        <v>9.5138642524500702E-2</v>
      </c>
    </row>
    <row r="289" spans="1:27" x14ac:dyDescent="0.25">
      <c r="A289">
        <v>253</v>
      </c>
      <c r="B289" s="15">
        <v>35979</v>
      </c>
      <c r="C289" s="25">
        <f t="shared" si="12"/>
        <v>0.60821974277496305</v>
      </c>
      <c r="D289" s="25">
        <f>VLOOKUP(B289,input_BB!$B$19:$K$10000,$D$35,0)</f>
        <v>1146.42</v>
      </c>
      <c r="E289" s="27">
        <f t="shared" si="13"/>
        <v>0.66535325620866959</v>
      </c>
      <c r="F289" s="28">
        <f>VLOOKUP(B289,viz!$B$3:$E$1863,4,0)</f>
        <v>0</v>
      </c>
      <c r="G289" s="25">
        <f t="shared" si="14"/>
        <v>0.1147975417172169</v>
      </c>
      <c r="I289" s="31">
        <v>35979</v>
      </c>
      <c r="J289" s="20">
        <v>0.60821974277496305</v>
      </c>
      <c r="K289" s="20">
        <v>1</v>
      </c>
      <c r="L289" s="20">
        <v>3.2050082544320298E-2</v>
      </c>
      <c r="M289" s="20">
        <v>4.5947110598940299E-2</v>
      </c>
      <c r="N289" s="20">
        <v>2.64317813719427E-2</v>
      </c>
      <c r="O289" s="20">
        <v>9.4104658942515698E-2</v>
      </c>
      <c r="P289" s="20">
        <v>1.4220099903300899E-2</v>
      </c>
      <c r="Q289" s="20">
        <v>6.12823433800498E-2</v>
      </c>
      <c r="R289" s="20">
        <v>0.12109125263525999</v>
      </c>
      <c r="S289" s="20">
        <v>3.49619402531927E-2</v>
      </c>
      <c r="T289" s="20">
        <v>3.0321861765860499E-2</v>
      </c>
      <c r="U289" s="20">
        <v>4.20362998748584E-2</v>
      </c>
      <c r="V289" s="20">
        <v>5.8702033972114202E-2</v>
      </c>
      <c r="W289" s="20">
        <v>1.4059207870244299E-2</v>
      </c>
      <c r="X289" s="20">
        <v>0.19076522833446499</v>
      </c>
      <c r="Y289" s="20">
        <v>0.10366596014057</v>
      </c>
      <c r="Z289" s="20">
        <v>0.13036013841236499</v>
      </c>
      <c r="AA289" s="30">
        <f t="shared" si="15"/>
        <v>0.1147975417172169</v>
      </c>
    </row>
    <row r="290" spans="1:27" x14ac:dyDescent="0.25">
      <c r="A290">
        <v>254</v>
      </c>
      <c r="B290" s="15">
        <v>35986</v>
      </c>
      <c r="C290" s="25">
        <f t="shared" si="12"/>
        <v>0.42419263720512401</v>
      </c>
      <c r="D290" s="25">
        <f>VLOOKUP(B290,input_BB!$B$19:$K$10000,$D$35,0)</f>
        <v>1164.33</v>
      </c>
      <c r="E290" s="27">
        <f t="shared" si="13"/>
        <v>0.45545589367520828</v>
      </c>
      <c r="F290" s="28">
        <f>VLOOKUP(B290,viz!$B$3:$E$1863,4,0)</f>
        <v>0</v>
      </c>
      <c r="G290" s="25">
        <f t="shared" si="14"/>
        <v>0.12061221843146959</v>
      </c>
      <c r="I290" s="31">
        <v>35986</v>
      </c>
      <c r="J290" s="20">
        <v>0.42419263720512401</v>
      </c>
      <c r="K290" s="20">
        <v>1</v>
      </c>
      <c r="L290" s="20">
        <v>2.6693929699876801E-2</v>
      </c>
      <c r="M290" s="20">
        <v>2.7776124409424601E-2</v>
      </c>
      <c r="N290" s="20">
        <v>9.2533610087514803E-3</v>
      </c>
      <c r="O290" s="20">
        <v>9.6581798131181104E-2</v>
      </c>
      <c r="P290" s="20">
        <v>2.62950753576239E-2</v>
      </c>
      <c r="Q290" s="20">
        <v>4.02158311446352E-2</v>
      </c>
      <c r="R290" s="20">
        <v>0.12334645916058599</v>
      </c>
      <c r="S290" s="20">
        <v>3.9000246494778401E-2</v>
      </c>
      <c r="T290" s="20">
        <v>3.7938618949604402E-2</v>
      </c>
      <c r="U290" s="20">
        <v>4.8992679428129897E-2</v>
      </c>
      <c r="V290" s="20">
        <v>6.1159517670680799E-2</v>
      </c>
      <c r="W290" s="20">
        <v>1.04600213326589E-2</v>
      </c>
      <c r="X290" s="20">
        <v>0.172812519713504</v>
      </c>
      <c r="Y290" s="20">
        <v>0.11207406496521501</v>
      </c>
      <c r="Z290" s="20">
        <v>0.16739975253334899</v>
      </c>
      <c r="AA290" s="30">
        <f t="shared" si="15"/>
        <v>0.12061221843146959</v>
      </c>
    </row>
    <row r="291" spans="1:27" x14ac:dyDescent="0.25">
      <c r="A291">
        <v>255</v>
      </c>
      <c r="B291" s="15">
        <v>35993</v>
      </c>
      <c r="C291" s="25">
        <f t="shared" si="12"/>
        <v>0.15144154429435699</v>
      </c>
      <c r="D291" s="25">
        <f>VLOOKUP(B291,input_BB!$B$19:$K$10000,$D$35,0)</f>
        <v>1186.75</v>
      </c>
      <c r="E291" s="27">
        <f t="shared" si="13"/>
        <v>0.14436185753952308</v>
      </c>
      <c r="F291" s="28">
        <f>VLOOKUP(B291,viz!$B$3:$E$1863,4,0)</f>
        <v>0</v>
      </c>
      <c r="G291" s="25">
        <f t="shared" si="14"/>
        <v>5.1373811923444063E-2</v>
      </c>
      <c r="I291" s="31">
        <v>35993</v>
      </c>
      <c r="J291" s="20">
        <v>0.15144154429435699</v>
      </c>
      <c r="K291" s="20">
        <v>1</v>
      </c>
      <c r="L291" s="20">
        <v>3.5771979471583303E-2</v>
      </c>
      <c r="M291" s="20">
        <v>2.3699900561258199E-2</v>
      </c>
      <c r="N291" s="20">
        <v>2.3912767176326701E-2</v>
      </c>
      <c r="O291" s="20">
        <v>9.1476258657857107E-2</v>
      </c>
      <c r="P291" s="20">
        <v>3.57776810944078E-2</v>
      </c>
      <c r="Q291" s="20">
        <v>3.7416395387776198E-2</v>
      </c>
      <c r="R291" s="20">
        <v>0.13028632321342301</v>
      </c>
      <c r="S291" s="20">
        <v>4.4390746166220199E-2</v>
      </c>
      <c r="T291" s="20">
        <v>8.4978472190459495E-2</v>
      </c>
      <c r="U291" s="20">
        <v>2.8649585324791602E-2</v>
      </c>
      <c r="V291" s="20">
        <v>1.37062826229465E-2</v>
      </c>
      <c r="W291" s="20">
        <v>9.0179439757059592E-3</v>
      </c>
      <c r="X291" s="20">
        <v>0.197661836337511</v>
      </c>
      <c r="Y291" s="20">
        <v>8.1954050930534206E-2</v>
      </c>
      <c r="Z291" s="20">
        <v>0.161299776889198</v>
      </c>
      <c r="AA291" s="30">
        <f t="shared" si="15"/>
        <v>5.1373811923444063E-2</v>
      </c>
    </row>
    <row r="292" spans="1:27" x14ac:dyDescent="0.25">
      <c r="A292">
        <v>256</v>
      </c>
      <c r="B292" s="15">
        <v>36000</v>
      </c>
      <c r="C292" s="25">
        <f t="shared" si="12"/>
        <v>0.215339571237564</v>
      </c>
      <c r="D292" s="25">
        <f>VLOOKUP(B292,input_BB!$B$19:$K$10000,$D$35,0)</f>
        <v>1140.8</v>
      </c>
      <c r="E292" s="27">
        <f t="shared" si="13"/>
        <v>0.21724257413255391</v>
      </c>
      <c r="F292" s="28">
        <f>VLOOKUP(B292,viz!$B$3:$E$1863,4,0)</f>
        <v>0</v>
      </c>
      <c r="G292" s="25">
        <f t="shared" si="14"/>
        <v>6.299029154176039E-2</v>
      </c>
      <c r="I292" s="31">
        <v>36000</v>
      </c>
      <c r="J292" s="20">
        <v>0.215339571237564</v>
      </c>
      <c r="K292" s="20">
        <v>0</v>
      </c>
      <c r="L292" s="20">
        <v>3.7505686057451401E-2</v>
      </c>
      <c r="M292" s="20">
        <v>2.98595286285235E-2</v>
      </c>
      <c r="N292" s="20">
        <v>3.1883853757888797E-2</v>
      </c>
      <c r="O292" s="20">
        <v>0.11350222801262499</v>
      </c>
      <c r="P292" s="20">
        <v>1.9785189722816999E-2</v>
      </c>
      <c r="Q292" s="20">
        <v>2.72597317411345E-2</v>
      </c>
      <c r="R292" s="20">
        <v>0.152025933633744</v>
      </c>
      <c r="S292" s="20">
        <v>5.51859118676069E-2</v>
      </c>
      <c r="T292" s="20">
        <v>6.30085716807324E-2</v>
      </c>
      <c r="U292" s="20">
        <v>2.3409822296255298E-2</v>
      </c>
      <c r="V292" s="20">
        <v>2.1724267910915401E-2</v>
      </c>
      <c r="W292" s="20">
        <v>1.7856201334589698E-2</v>
      </c>
      <c r="X292" s="20">
        <v>0.18744511123031499</v>
      </c>
      <c r="Y292" s="20">
        <v>6.7574937531555496E-2</v>
      </c>
      <c r="Z292" s="20">
        <v>0.15197302459384601</v>
      </c>
      <c r="AA292" s="30">
        <f t="shared" si="15"/>
        <v>6.299029154176039E-2</v>
      </c>
    </row>
    <row r="293" spans="1:27" x14ac:dyDescent="0.25">
      <c r="A293">
        <v>257</v>
      </c>
      <c r="B293" s="15">
        <v>36007</v>
      </c>
      <c r="C293" s="25">
        <f t="shared" si="12"/>
        <v>0.21674981713295</v>
      </c>
      <c r="D293" s="25">
        <f>VLOOKUP(B293,input_BB!$B$19:$K$10000,$D$35,0)</f>
        <v>1120.67</v>
      </c>
      <c r="E293" s="27">
        <f t="shared" si="13"/>
        <v>0.21885107029972761</v>
      </c>
      <c r="F293" s="28">
        <f>VLOOKUP(B293,viz!$B$3:$E$1863,4,0)</f>
        <v>0</v>
      </c>
      <c r="G293" s="25">
        <f t="shared" si="14"/>
        <v>8.7203746228636289E-2</v>
      </c>
      <c r="I293" s="31">
        <v>36007</v>
      </c>
      <c r="J293" s="20">
        <v>0.21674981713295</v>
      </c>
      <c r="K293" s="20">
        <v>0</v>
      </c>
      <c r="L293" s="20">
        <v>1.7212252179530901E-2</v>
      </c>
      <c r="M293" s="20">
        <v>1.9745220526971301E-2</v>
      </c>
      <c r="N293" s="20">
        <v>2.2285055861870101E-2</v>
      </c>
      <c r="O293" s="20">
        <v>0.107987795773337</v>
      </c>
      <c r="P293" s="20">
        <v>1.4844078017047201E-2</v>
      </c>
      <c r="Q293" s="20">
        <v>4.7810815841260998E-2</v>
      </c>
      <c r="R293" s="20">
        <v>0.10311030355825899</v>
      </c>
      <c r="S293" s="20">
        <v>5.8184383891499297E-2</v>
      </c>
      <c r="T293" s="20">
        <v>4.0645695474078598E-2</v>
      </c>
      <c r="U293" s="20">
        <v>2.56997967047587E-2</v>
      </c>
      <c r="V293" s="20">
        <v>5.0272684960096597E-2</v>
      </c>
      <c r="W293" s="20">
        <v>1.1231264563781001E-2</v>
      </c>
      <c r="X293" s="20">
        <v>0.23944843201628399</v>
      </c>
      <c r="Y293" s="20">
        <v>7.8568505125949706E-2</v>
      </c>
      <c r="Z293" s="20">
        <v>0.16295371550527599</v>
      </c>
      <c r="AA293" s="30">
        <f t="shared" si="15"/>
        <v>8.7203746228636289E-2</v>
      </c>
    </row>
    <row r="294" spans="1:27" x14ac:dyDescent="0.25">
      <c r="A294">
        <v>258</v>
      </c>
      <c r="B294" s="15">
        <v>36014</v>
      </c>
      <c r="C294" s="25">
        <f t="shared" ref="C294:C357" si="16">J294</f>
        <v>0.19975817203521701</v>
      </c>
      <c r="D294" s="25">
        <f>VLOOKUP(B294,input_BB!$B$19:$K$10000,$D$35,0)</f>
        <v>1089.45</v>
      </c>
      <c r="E294" s="27">
        <f t="shared" ref="E294:E357" si="17">(C294-$E$34)/$E$36</f>
        <v>0.19947076499049005</v>
      </c>
      <c r="F294" s="28">
        <f>VLOOKUP(B294,viz!$B$3:$E$1863,4,0)</f>
        <v>1</v>
      </c>
      <c r="G294" s="25">
        <f t="shared" ref="G294:G357" si="18">VLOOKUP(B294,$I$37:$AA$5000,$G$34,0)</f>
        <v>7.3598852974804896E-2</v>
      </c>
      <c r="I294" s="31">
        <v>36014</v>
      </c>
      <c r="J294" s="20">
        <v>0.19975817203521701</v>
      </c>
      <c r="K294" s="20">
        <v>0</v>
      </c>
      <c r="L294" s="20">
        <v>3.2986910577121699E-2</v>
      </c>
      <c r="M294" s="20">
        <v>4.7318960299542898E-2</v>
      </c>
      <c r="N294" s="20">
        <v>3.42575601513532E-2</v>
      </c>
      <c r="O294" s="20">
        <v>0.11908958721846601</v>
      </c>
      <c r="P294" s="20">
        <v>2.1260929262229701E-2</v>
      </c>
      <c r="Q294" s="20">
        <v>4.00045390338062E-2</v>
      </c>
      <c r="R294" s="20">
        <v>0.13793834257592799</v>
      </c>
      <c r="S294" s="20">
        <v>5.3783072834595803E-2</v>
      </c>
      <c r="T294" s="20">
        <v>2.23770535582824E-2</v>
      </c>
      <c r="U294" s="20">
        <v>3.37761996740404E-2</v>
      </c>
      <c r="V294" s="20">
        <v>2.1293600162221701E-2</v>
      </c>
      <c r="W294" s="20">
        <v>1.8529053138542799E-2</v>
      </c>
      <c r="X294" s="20">
        <v>0.20544616820452699</v>
      </c>
      <c r="Y294" s="20">
        <v>6.9011750555663998E-2</v>
      </c>
      <c r="Z294" s="20">
        <v>0.142926272753678</v>
      </c>
      <c r="AA294" s="30">
        <f t="shared" ref="AA294:AA357" si="19">SUM(U294:W294)</f>
        <v>7.3598852974804896E-2</v>
      </c>
    </row>
    <row r="295" spans="1:27" x14ac:dyDescent="0.25">
      <c r="A295">
        <v>259</v>
      </c>
      <c r="B295" s="15">
        <v>36021</v>
      </c>
      <c r="C295" s="25">
        <f t="shared" si="16"/>
        <v>7.5293131172656999E-2</v>
      </c>
      <c r="D295" s="25">
        <f>VLOOKUP(B295,input_BB!$B$19:$K$10000,$D$35,0)</f>
        <v>1062.75</v>
      </c>
      <c r="E295" s="27">
        <f t="shared" si="17"/>
        <v>5.7508613687967169E-2</v>
      </c>
      <c r="F295" s="28">
        <f>VLOOKUP(B295,viz!$B$3:$E$1863,4,0)</f>
        <v>1</v>
      </c>
      <c r="G295" s="25">
        <f t="shared" si="18"/>
        <v>7.6587286726748707E-2</v>
      </c>
      <c r="I295" s="31">
        <v>36021</v>
      </c>
      <c r="J295" s="20">
        <v>7.5293131172656999E-2</v>
      </c>
      <c r="K295" s="20">
        <v>0</v>
      </c>
      <c r="L295" s="20">
        <v>2.6192394667019701E-2</v>
      </c>
      <c r="M295" s="20">
        <v>3.33197301952022E-2</v>
      </c>
      <c r="N295" s="20">
        <v>3.1299374249383699E-2</v>
      </c>
      <c r="O295" s="20">
        <v>0.108621398638566</v>
      </c>
      <c r="P295" s="20">
        <v>3.15612433751528E-2</v>
      </c>
      <c r="Q295" s="20">
        <v>3.7525296220077997E-2</v>
      </c>
      <c r="R295" s="20">
        <v>0.13356452753921899</v>
      </c>
      <c r="S295" s="20">
        <v>4.9240351214059799E-2</v>
      </c>
      <c r="T295" s="20">
        <v>3.6138833789795703E-2</v>
      </c>
      <c r="U295" s="20">
        <v>2.93671082565869E-2</v>
      </c>
      <c r="V295" s="20">
        <v>1.6515629844022901E-2</v>
      </c>
      <c r="W295" s="20">
        <v>3.0704548626138899E-2</v>
      </c>
      <c r="X295" s="20">
        <v>0.198443283797725</v>
      </c>
      <c r="Y295" s="20">
        <v>7.6101639180073594E-2</v>
      </c>
      <c r="Z295" s="20">
        <v>0.161404640406975</v>
      </c>
      <c r="AA295" s="30">
        <f t="shared" si="19"/>
        <v>7.6587286726748707E-2</v>
      </c>
    </row>
    <row r="296" spans="1:27" x14ac:dyDescent="0.25">
      <c r="A296">
        <v>260</v>
      </c>
      <c r="B296" s="15">
        <v>36028</v>
      </c>
      <c r="C296" s="25">
        <f t="shared" si="16"/>
        <v>9.3718901276588398E-2</v>
      </c>
      <c r="D296" s="25">
        <f>VLOOKUP(B296,input_BB!$B$19:$K$10000,$D$35,0)</f>
        <v>1081.24</v>
      </c>
      <c r="E296" s="27">
        <f t="shared" si="17"/>
        <v>7.8524651165095036E-2</v>
      </c>
      <c r="F296" s="28">
        <f>VLOOKUP(B296,viz!$B$3:$E$1863,4,0)</f>
        <v>1</v>
      </c>
      <c r="G296" s="25">
        <f t="shared" si="18"/>
        <v>7.4596658156759005E-2</v>
      </c>
      <c r="I296" s="31">
        <v>36028</v>
      </c>
      <c r="J296" s="20">
        <v>9.3718901276588398E-2</v>
      </c>
      <c r="K296" s="20">
        <v>0</v>
      </c>
      <c r="L296" s="20">
        <v>3.1168662342992599E-2</v>
      </c>
      <c r="M296" s="20">
        <v>2.7679156433646102E-2</v>
      </c>
      <c r="N296" s="20">
        <v>2.6237504683394801E-2</v>
      </c>
      <c r="O296" s="20">
        <v>0.112967806004067</v>
      </c>
      <c r="P296" s="20">
        <v>2.10015207044877E-2</v>
      </c>
      <c r="Q296" s="20">
        <v>2.2117907587964801E-2</v>
      </c>
      <c r="R296" s="20">
        <v>0.15748099732101101</v>
      </c>
      <c r="S296" s="20">
        <v>5.9433222621210403E-2</v>
      </c>
      <c r="T296" s="20">
        <v>4.7441875983276899E-2</v>
      </c>
      <c r="U296" s="20">
        <v>4.5156489329463402E-2</v>
      </c>
      <c r="V296" s="20">
        <v>1.2144355831430999E-2</v>
      </c>
      <c r="W296" s="20">
        <v>1.72958129958646E-2</v>
      </c>
      <c r="X296" s="20">
        <v>0.19625743839609899</v>
      </c>
      <c r="Y296" s="20">
        <v>6.8283710509656301E-2</v>
      </c>
      <c r="Z296" s="20">
        <v>0.155333539255434</v>
      </c>
      <c r="AA296" s="30">
        <f t="shared" si="19"/>
        <v>7.4596658156759005E-2</v>
      </c>
    </row>
    <row r="297" spans="1:27" x14ac:dyDescent="0.25">
      <c r="A297">
        <v>261</v>
      </c>
      <c r="B297" s="15">
        <v>36035</v>
      </c>
      <c r="C297" s="25">
        <f t="shared" si="16"/>
        <v>6.4279958605766296E-2</v>
      </c>
      <c r="D297" s="25">
        <f>VLOOKUP(B297,input_BB!$B$19:$K$10000,$D$35,0)</f>
        <v>1027.1400000000001</v>
      </c>
      <c r="E297" s="27">
        <f t="shared" si="17"/>
        <v>4.4947225691572508E-2</v>
      </c>
      <c r="F297" s="28">
        <f>VLOOKUP(B297,viz!$B$3:$E$1863,4,0)</f>
        <v>1</v>
      </c>
      <c r="G297" s="25">
        <f t="shared" si="18"/>
        <v>7.6184908978570887E-2</v>
      </c>
      <c r="I297" s="31">
        <v>36035</v>
      </c>
      <c r="J297" s="20">
        <v>6.4279958605766296E-2</v>
      </c>
      <c r="K297" s="20">
        <v>0</v>
      </c>
      <c r="L297" s="20">
        <v>3.29411696382046E-2</v>
      </c>
      <c r="M297" s="20">
        <v>4.53384449130192E-2</v>
      </c>
      <c r="N297" s="20">
        <v>3.4603316313155802E-2</v>
      </c>
      <c r="O297" s="20">
        <v>0.120437973386987</v>
      </c>
      <c r="P297" s="20">
        <v>3.1967847778692098E-2</v>
      </c>
      <c r="Q297" s="20">
        <v>1.76842759824592E-2</v>
      </c>
      <c r="R297" s="20">
        <v>0.14912021840652501</v>
      </c>
      <c r="S297" s="20">
        <v>5.2212017382651202E-2</v>
      </c>
      <c r="T297" s="20">
        <v>2.5899744413573001E-2</v>
      </c>
      <c r="U297" s="20">
        <v>3.3806708247494398E-2</v>
      </c>
      <c r="V297" s="20">
        <v>2.5023882639973499E-2</v>
      </c>
      <c r="W297" s="20">
        <v>1.7354318091103001E-2</v>
      </c>
      <c r="X297" s="20">
        <v>0.21580532144005601</v>
      </c>
      <c r="Y297" s="20">
        <v>5.5004572486967801E-2</v>
      </c>
      <c r="Z297" s="20">
        <v>0.14280018887913901</v>
      </c>
      <c r="AA297" s="30">
        <f t="shared" si="19"/>
        <v>7.6184908978570887E-2</v>
      </c>
    </row>
    <row r="298" spans="1:27" x14ac:dyDescent="0.25">
      <c r="A298">
        <v>262</v>
      </c>
      <c r="B298" s="15">
        <v>36042</v>
      </c>
      <c r="C298" s="25">
        <f t="shared" si="16"/>
        <v>6.5703384578227997E-2</v>
      </c>
      <c r="D298" s="25">
        <f>VLOOKUP(B298,input_BB!$B$19:$K$10000,$D$35,0)</f>
        <v>973.89</v>
      </c>
      <c r="E298" s="27">
        <f t="shared" si="17"/>
        <v>4.6570754771466411E-2</v>
      </c>
      <c r="F298" s="28">
        <f>VLOOKUP(B298,viz!$B$3:$E$1863,4,0)</f>
        <v>1</v>
      </c>
      <c r="G298" s="25">
        <f t="shared" si="18"/>
        <v>6.4854035358767798E-2</v>
      </c>
      <c r="I298" s="31">
        <v>36042</v>
      </c>
      <c r="J298" s="20">
        <v>6.5703384578227997E-2</v>
      </c>
      <c r="K298" s="20">
        <v>0</v>
      </c>
      <c r="L298" s="20">
        <v>3.2405123745926703E-2</v>
      </c>
      <c r="M298" s="20">
        <v>4.5630266454398397E-2</v>
      </c>
      <c r="N298" s="20">
        <v>3.1502915891641801E-2</v>
      </c>
      <c r="O298" s="20">
        <v>0.119934017108779</v>
      </c>
      <c r="P298" s="20">
        <v>3.7649877930962701E-2</v>
      </c>
      <c r="Q298" s="20">
        <v>2.57065559235897E-2</v>
      </c>
      <c r="R298" s="20">
        <v>0.16216802794805099</v>
      </c>
      <c r="S298" s="20">
        <v>6.05480989079277E-2</v>
      </c>
      <c r="T298" s="20">
        <v>3.9770617655379897E-2</v>
      </c>
      <c r="U298" s="20">
        <v>3.2650510866680298E-2</v>
      </c>
      <c r="V298" s="20">
        <v>1.73253155061317E-2</v>
      </c>
      <c r="W298" s="20">
        <v>1.48782089859558E-2</v>
      </c>
      <c r="X298" s="20">
        <v>0.19013276551411701</v>
      </c>
      <c r="Y298" s="20">
        <v>4.9781558812236303E-2</v>
      </c>
      <c r="Z298" s="20">
        <v>0.13991613874822201</v>
      </c>
      <c r="AA298" s="30">
        <f t="shared" si="19"/>
        <v>6.4854035358767798E-2</v>
      </c>
    </row>
    <row r="299" spans="1:27" x14ac:dyDescent="0.25">
      <c r="A299">
        <v>263</v>
      </c>
      <c r="B299" s="15">
        <v>36049</v>
      </c>
      <c r="C299" s="25">
        <f t="shared" si="16"/>
        <v>4.86326515674591E-2</v>
      </c>
      <c r="D299" s="25">
        <f>VLOOKUP(B299,input_BB!$B$19:$K$10000,$D$35,0)</f>
        <v>1009.06</v>
      </c>
      <c r="E299" s="27">
        <f t="shared" si="17"/>
        <v>2.7100243487934415E-2</v>
      </c>
      <c r="F299" s="28">
        <f>VLOOKUP(B299,viz!$B$3:$E$1863,4,0)</f>
        <v>1</v>
      </c>
      <c r="G299" s="25">
        <f t="shared" si="18"/>
        <v>5.9053037746170295E-2</v>
      </c>
      <c r="I299" s="31">
        <v>36049</v>
      </c>
      <c r="J299" s="20">
        <v>4.86326515674591E-2</v>
      </c>
      <c r="K299" s="20">
        <v>0</v>
      </c>
      <c r="L299" s="20">
        <v>3.0427876115876201E-2</v>
      </c>
      <c r="M299" s="20">
        <v>3.3568290949575703E-2</v>
      </c>
      <c r="N299" s="20">
        <v>2.2061314404331601E-2</v>
      </c>
      <c r="O299" s="20">
        <v>0.11749923554344301</v>
      </c>
      <c r="P299" s="20">
        <v>2.2733624809481601E-2</v>
      </c>
      <c r="Q299" s="20">
        <v>3.7192247876489198E-2</v>
      </c>
      <c r="R299" s="20">
        <v>0.14264157860173299</v>
      </c>
      <c r="S299" s="20">
        <v>6.9109874022414905E-2</v>
      </c>
      <c r="T299" s="20">
        <v>4.8939557590584201E-2</v>
      </c>
      <c r="U299" s="20">
        <v>2.3754575963342399E-2</v>
      </c>
      <c r="V299" s="20">
        <v>3.0202067614470599E-2</v>
      </c>
      <c r="W299" s="20">
        <v>5.0963941683573001E-3</v>
      </c>
      <c r="X299" s="20">
        <v>0.18165812527445699</v>
      </c>
      <c r="Y299" s="20">
        <v>9.3138246468520702E-2</v>
      </c>
      <c r="Z299" s="20">
        <v>0.14197699059692201</v>
      </c>
      <c r="AA299" s="30">
        <f t="shared" si="19"/>
        <v>5.9053037746170295E-2</v>
      </c>
    </row>
    <row r="300" spans="1:27" x14ac:dyDescent="0.25">
      <c r="A300">
        <v>264</v>
      </c>
      <c r="B300" s="15">
        <v>36056</v>
      </c>
      <c r="C300" s="25">
        <f t="shared" si="16"/>
        <v>0.341413915157318</v>
      </c>
      <c r="D300" s="25">
        <f>VLOOKUP(B300,input_BB!$B$19:$K$10000,$D$35,0)</f>
        <v>1020.09</v>
      </c>
      <c r="E300" s="27">
        <f t="shared" si="17"/>
        <v>0.36104026192398742</v>
      </c>
      <c r="F300" s="28">
        <f>VLOOKUP(B300,viz!$B$3:$E$1863,4,0)</f>
        <v>1</v>
      </c>
      <c r="G300" s="25">
        <f t="shared" si="18"/>
        <v>6.4445105031143396E-2</v>
      </c>
      <c r="I300" s="31">
        <v>36056</v>
      </c>
      <c r="J300" s="20">
        <v>0.341413915157318</v>
      </c>
      <c r="K300" s="20">
        <v>0</v>
      </c>
      <c r="L300" s="20">
        <v>5.0988781432342402E-2</v>
      </c>
      <c r="M300" s="20">
        <v>2.2768802198246799E-2</v>
      </c>
      <c r="N300" s="20">
        <v>2.8153330701813299E-2</v>
      </c>
      <c r="O300" s="20">
        <v>0.12544091755096401</v>
      </c>
      <c r="P300" s="20">
        <v>1.5118486819261499E-2</v>
      </c>
      <c r="Q300" s="20">
        <v>1.94543888426074E-2</v>
      </c>
      <c r="R300" s="20">
        <v>0.15440204793002399</v>
      </c>
      <c r="S300" s="20">
        <v>5.0398982490467502E-2</v>
      </c>
      <c r="T300" s="20">
        <v>4.0569633104048097E-2</v>
      </c>
      <c r="U300" s="20">
        <v>4.1975633941096199E-2</v>
      </c>
      <c r="V300" s="20">
        <v>1.0860679314540499E-2</v>
      </c>
      <c r="W300" s="20">
        <v>1.1608791775506701E-2</v>
      </c>
      <c r="X300" s="20">
        <v>0.21719325802967701</v>
      </c>
      <c r="Y300" s="20">
        <v>7.8309471738118794E-2</v>
      </c>
      <c r="Z300" s="20">
        <v>0.13275679413128699</v>
      </c>
      <c r="AA300" s="30">
        <f t="shared" si="19"/>
        <v>6.4445105031143396E-2</v>
      </c>
    </row>
    <row r="301" spans="1:27" x14ac:dyDescent="0.25">
      <c r="A301">
        <v>265</v>
      </c>
      <c r="B301" s="15">
        <v>36063</v>
      </c>
      <c r="C301" s="25">
        <f t="shared" si="16"/>
        <v>0.22456043958663899</v>
      </c>
      <c r="D301" s="25">
        <f>VLOOKUP(B301,input_BB!$B$19:$K$10000,$D$35,0)</f>
        <v>1044.75</v>
      </c>
      <c r="E301" s="27">
        <f t="shared" si="17"/>
        <v>0.22775969844826838</v>
      </c>
      <c r="F301" s="28">
        <f>VLOOKUP(B301,viz!$B$3:$E$1863,4,0)</f>
        <v>0</v>
      </c>
      <c r="G301" s="25">
        <f t="shared" si="18"/>
        <v>6.0393942218958239E-2</v>
      </c>
      <c r="I301" s="31">
        <v>36063</v>
      </c>
      <c r="J301" s="20">
        <v>0.22456043958663899</v>
      </c>
      <c r="K301" s="20">
        <v>0</v>
      </c>
      <c r="L301" s="20">
        <v>2.6731281810907899E-2</v>
      </c>
      <c r="M301" s="20">
        <v>3.6823101666233801E-2</v>
      </c>
      <c r="N301" s="20">
        <v>2.95086708285375E-2</v>
      </c>
      <c r="O301" s="20">
        <v>0.13576220545067699</v>
      </c>
      <c r="P301" s="20">
        <v>7.3659837211877098E-3</v>
      </c>
      <c r="Q301" s="20">
        <v>2.91327934282785E-2</v>
      </c>
      <c r="R301" s="20">
        <v>0.15732170505600199</v>
      </c>
      <c r="S301" s="20">
        <v>6.3455328304660705E-2</v>
      </c>
      <c r="T301" s="20">
        <v>3.5085725499425499E-2</v>
      </c>
      <c r="U301" s="20">
        <v>3.4283116513244699E-2</v>
      </c>
      <c r="V301" s="20">
        <v>2.0992867170185201E-2</v>
      </c>
      <c r="W301" s="20">
        <v>5.1179585355283401E-3</v>
      </c>
      <c r="X301" s="20">
        <v>0.20507209562540801</v>
      </c>
      <c r="Y301" s="20">
        <v>6.20690540820742E-2</v>
      </c>
      <c r="Z301" s="20">
        <v>0.15127811230764901</v>
      </c>
      <c r="AA301" s="30">
        <f t="shared" si="19"/>
        <v>6.0393942218958239E-2</v>
      </c>
    </row>
    <row r="302" spans="1:27" x14ac:dyDescent="0.25">
      <c r="A302">
        <v>266</v>
      </c>
      <c r="B302" s="15">
        <v>36070</v>
      </c>
      <c r="C302" s="25">
        <f t="shared" si="16"/>
        <v>0.27181014418602001</v>
      </c>
      <c r="D302" s="25">
        <f>VLOOKUP(B302,input_BB!$B$19:$K$10000,$D$35,0)</f>
        <v>1002.6</v>
      </c>
      <c r="E302" s="27">
        <f t="shared" si="17"/>
        <v>0.28165169628839892</v>
      </c>
      <c r="F302" s="28">
        <f>VLOOKUP(B302,viz!$B$3:$E$1863,4,0)</f>
        <v>0</v>
      </c>
      <c r="G302" s="25">
        <f t="shared" si="18"/>
        <v>8.4944689336390294E-2</v>
      </c>
      <c r="I302" s="31">
        <v>36070</v>
      </c>
      <c r="J302" s="20">
        <v>0.27181014418602001</v>
      </c>
      <c r="K302" s="20">
        <v>0</v>
      </c>
      <c r="L302" s="20">
        <v>1.5061616036995001E-2</v>
      </c>
      <c r="M302" s="20">
        <v>3.9985031965822898E-2</v>
      </c>
      <c r="N302" s="20">
        <v>4.7473049449306803E-2</v>
      </c>
      <c r="O302" s="20">
        <v>0.10463009747271999</v>
      </c>
      <c r="P302" s="20">
        <v>1.8651611354823499E-2</v>
      </c>
      <c r="Q302" s="20">
        <v>2.00443987242656E-2</v>
      </c>
      <c r="R302" s="20">
        <v>0.14946831216290099</v>
      </c>
      <c r="S302" s="20">
        <v>6.8601714127636104E-2</v>
      </c>
      <c r="T302" s="20">
        <v>3.20036261012853E-2</v>
      </c>
      <c r="U302" s="20">
        <v>4.3943071182340497E-2</v>
      </c>
      <c r="V302" s="20">
        <v>2.07007996172319E-2</v>
      </c>
      <c r="W302" s="20">
        <v>2.0300818536817901E-2</v>
      </c>
      <c r="X302" s="20">
        <v>0.19678396592480499</v>
      </c>
      <c r="Y302" s="20">
        <v>8.0799979242473896E-2</v>
      </c>
      <c r="Z302" s="20">
        <v>0.141551908100574</v>
      </c>
      <c r="AA302" s="30">
        <f t="shared" si="19"/>
        <v>8.4944689336390294E-2</v>
      </c>
    </row>
    <row r="303" spans="1:27" x14ac:dyDescent="0.25">
      <c r="A303">
        <v>267</v>
      </c>
      <c r="B303" s="15">
        <v>36077</v>
      </c>
      <c r="C303" s="25">
        <f t="shared" si="16"/>
        <v>0.26758193969726601</v>
      </c>
      <c r="D303" s="25">
        <f>VLOOKUP(B303,input_BB!$B$19:$K$10000,$D$35,0)</f>
        <v>984.39</v>
      </c>
      <c r="E303" s="27">
        <f t="shared" si="17"/>
        <v>0.27682909709740744</v>
      </c>
      <c r="F303" s="28">
        <f>VLOOKUP(B303,viz!$B$3:$E$1863,4,0)</f>
        <v>0</v>
      </c>
      <c r="G303" s="25">
        <f t="shared" si="18"/>
        <v>4.7921733291994451E-2</v>
      </c>
      <c r="I303" s="31">
        <v>36077</v>
      </c>
      <c r="J303" s="20">
        <v>0.26758193969726601</v>
      </c>
      <c r="K303" s="20">
        <v>0</v>
      </c>
      <c r="L303" s="20">
        <v>4.1194204115817701E-2</v>
      </c>
      <c r="M303" s="20">
        <v>3.1238667602228501E-2</v>
      </c>
      <c r="N303" s="20">
        <v>3.5527589377086402E-2</v>
      </c>
      <c r="O303" s="20">
        <v>0.113659328917455</v>
      </c>
      <c r="P303" s="20">
        <v>1.8507007277875399E-2</v>
      </c>
      <c r="Q303" s="20">
        <v>3.5803433055096999E-2</v>
      </c>
      <c r="R303" s="20">
        <v>0.15662971487909799</v>
      </c>
      <c r="S303" s="20">
        <v>5.8868602499760003E-2</v>
      </c>
      <c r="T303" s="20">
        <v>5.3214500798870197E-2</v>
      </c>
      <c r="U303" s="20">
        <v>2.4754822697104599E-2</v>
      </c>
      <c r="V303" s="20">
        <v>1.3481212375439301E-2</v>
      </c>
      <c r="W303" s="20">
        <v>9.6856982194505493E-3</v>
      </c>
      <c r="X303" s="20">
        <v>0.166932547719612</v>
      </c>
      <c r="Y303" s="20">
        <v>9.0929938590411305E-2</v>
      </c>
      <c r="Z303" s="20">
        <v>0.149572731874693</v>
      </c>
      <c r="AA303" s="30">
        <f t="shared" si="19"/>
        <v>4.7921733291994451E-2</v>
      </c>
    </row>
    <row r="304" spans="1:27" x14ac:dyDescent="0.25">
      <c r="A304">
        <v>268</v>
      </c>
      <c r="B304" s="15">
        <v>36084</v>
      </c>
      <c r="C304" s="25">
        <f t="shared" si="16"/>
        <v>0.276634961366653</v>
      </c>
      <c r="D304" s="25">
        <f>VLOOKUP(B304,input_BB!$B$19:$K$10000,$D$35,0)</f>
        <v>1056.42</v>
      </c>
      <c r="E304" s="27">
        <f t="shared" si="17"/>
        <v>0.28715477909669024</v>
      </c>
      <c r="F304" s="28">
        <f>VLOOKUP(B304,viz!$B$3:$E$1863,4,0)</f>
        <v>0</v>
      </c>
      <c r="G304" s="25">
        <f t="shared" si="18"/>
        <v>6.8083256763111999E-2</v>
      </c>
      <c r="I304" s="31">
        <v>36084</v>
      </c>
      <c r="J304" s="20">
        <v>0.276634961366653</v>
      </c>
      <c r="K304" s="20">
        <v>0</v>
      </c>
      <c r="L304" s="20">
        <v>3.7162136197170799E-2</v>
      </c>
      <c r="M304" s="20">
        <v>2.4015970020336098E-2</v>
      </c>
      <c r="N304" s="20">
        <v>4.47461323939779E-2</v>
      </c>
      <c r="O304" s="20">
        <v>0.12602115357190599</v>
      </c>
      <c r="P304" s="20">
        <v>2.43086605973621E-2</v>
      </c>
      <c r="Q304" s="20">
        <v>3.8599813613745898E-2</v>
      </c>
      <c r="R304" s="20">
        <v>0.161260475316549</v>
      </c>
      <c r="S304" s="20">
        <v>3.8980840210226103E-2</v>
      </c>
      <c r="T304" s="20">
        <v>5.0640478831436901E-2</v>
      </c>
      <c r="U304" s="20">
        <v>4.0134623002025603E-2</v>
      </c>
      <c r="V304" s="20">
        <v>1.5976684112560698E-2</v>
      </c>
      <c r="W304" s="20">
        <v>1.1971949648525699E-2</v>
      </c>
      <c r="X304" s="20">
        <v>0.19506698923684601</v>
      </c>
      <c r="Y304" s="20">
        <v>6.5762564016752997E-2</v>
      </c>
      <c r="Z304" s="20">
        <v>0.12535152923057799</v>
      </c>
      <c r="AA304" s="30">
        <f t="shared" si="19"/>
        <v>6.8083256763111999E-2</v>
      </c>
    </row>
    <row r="305" spans="1:27" x14ac:dyDescent="0.25">
      <c r="A305">
        <v>269</v>
      </c>
      <c r="B305" s="15">
        <v>36091</v>
      </c>
      <c r="C305" s="25">
        <f t="shared" si="16"/>
        <v>0.180684134364128</v>
      </c>
      <c r="D305" s="25">
        <f>VLOOKUP(B305,input_BB!$B$19:$K$10000,$D$35,0)</f>
        <v>1070.67</v>
      </c>
      <c r="E305" s="27">
        <f t="shared" si="17"/>
        <v>0.17771532745519672</v>
      </c>
      <c r="F305" s="28">
        <f>VLOOKUP(B305,viz!$B$3:$E$1863,4,0)</f>
        <v>0</v>
      </c>
      <c r="G305" s="25">
        <f t="shared" si="18"/>
        <v>7.1904451379502798E-2</v>
      </c>
      <c r="I305" s="31">
        <v>36091</v>
      </c>
      <c r="J305" s="20">
        <v>0.180684134364128</v>
      </c>
      <c r="K305" s="20">
        <v>0</v>
      </c>
      <c r="L305" s="20">
        <v>2.2359954638376402E-2</v>
      </c>
      <c r="M305" s="20">
        <v>3.33088412775326E-2</v>
      </c>
      <c r="N305" s="20">
        <v>2.70746220150586E-2</v>
      </c>
      <c r="O305" s="20">
        <v>0.13751790951912099</v>
      </c>
      <c r="P305" s="20">
        <v>2.2998792843589199E-2</v>
      </c>
      <c r="Q305" s="20">
        <v>2.80899211577239E-2</v>
      </c>
      <c r="R305" s="20">
        <v>0.15645695912990601</v>
      </c>
      <c r="S305" s="20">
        <v>5.5840698684960201E-2</v>
      </c>
      <c r="T305" s="20">
        <v>5.1594824934360503E-2</v>
      </c>
      <c r="U305" s="20">
        <v>3.1059697372064099E-2</v>
      </c>
      <c r="V305" s="20">
        <v>2.4537884166584398E-2</v>
      </c>
      <c r="W305" s="20">
        <v>1.6306869840854301E-2</v>
      </c>
      <c r="X305" s="20">
        <v>0.209479223828411</v>
      </c>
      <c r="Y305" s="20">
        <v>6.0626861256071897E-2</v>
      </c>
      <c r="Z305" s="20">
        <v>0.122746939335386</v>
      </c>
      <c r="AA305" s="30">
        <f t="shared" si="19"/>
        <v>7.1904451379502798E-2</v>
      </c>
    </row>
    <row r="306" spans="1:27" x14ac:dyDescent="0.25">
      <c r="A306">
        <v>270</v>
      </c>
      <c r="B306" s="15">
        <v>36098</v>
      </c>
      <c r="C306" s="25">
        <f t="shared" si="16"/>
        <v>7.4063099920749706E-2</v>
      </c>
      <c r="D306" s="25">
        <f>VLOOKUP(B306,input_BB!$B$19:$K$10000,$D$35,0)</f>
        <v>1098.67</v>
      </c>
      <c r="E306" s="27">
        <f t="shared" si="17"/>
        <v>5.6105666470981835E-2</v>
      </c>
      <c r="F306" s="28">
        <f>VLOOKUP(B306,viz!$B$3:$E$1863,4,0)</f>
        <v>0</v>
      </c>
      <c r="G306" s="25">
        <f t="shared" si="18"/>
        <v>7.3492664705840954E-2</v>
      </c>
      <c r="I306" s="31">
        <v>36098</v>
      </c>
      <c r="J306" s="20">
        <v>7.4063099920749706E-2</v>
      </c>
      <c r="K306" s="20">
        <v>0</v>
      </c>
      <c r="L306" s="20">
        <v>5.16439449080352E-2</v>
      </c>
      <c r="M306" s="20">
        <v>4.9837719787807301E-2</v>
      </c>
      <c r="N306" s="20">
        <v>2.1127312636863599E-2</v>
      </c>
      <c r="O306" s="20">
        <v>0.13401582453423699</v>
      </c>
      <c r="P306" s="20">
        <v>1.3505658989593199E-2</v>
      </c>
      <c r="Q306" s="20">
        <v>2.52051279406687E-2</v>
      </c>
      <c r="R306" s="20">
        <v>0.19373312003252799</v>
      </c>
      <c r="S306" s="20">
        <v>4.77209388240626E-2</v>
      </c>
      <c r="T306" s="20">
        <v>1.55030534337448E-2</v>
      </c>
      <c r="U306" s="20">
        <v>3.27725017429834E-2</v>
      </c>
      <c r="V306" s="20">
        <v>9.4074900667761602E-3</v>
      </c>
      <c r="W306" s="20">
        <v>3.1312672896081403E-2</v>
      </c>
      <c r="X306" s="20">
        <v>0.217251377994409</v>
      </c>
      <c r="Y306" s="20">
        <v>6.4803562093573797E-2</v>
      </c>
      <c r="Z306" s="20">
        <v>9.2159694118636101E-2</v>
      </c>
      <c r="AA306" s="30">
        <f t="shared" si="19"/>
        <v>7.3492664705840954E-2</v>
      </c>
    </row>
    <row r="307" spans="1:27" x14ac:dyDescent="0.25">
      <c r="A307">
        <v>271</v>
      </c>
      <c r="B307" s="15">
        <v>36105</v>
      </c>
      <c r="C307" s="25">
        <f t="shared" si="16"/>
        <v>8.3004288375377697E-2</v>
      </c>
      <c r="D307" s="25">
        <f>VLOOKUP(B307,input_BB!$B$19:$K$10000,$D$35,0)</f>
        <v>1141.01</v>
      </c>
      <c r="E307" s="27">
        <f t="shared" si="17"/>
        <v>6.6303793908403394E-2</v>
      </c>
      <c r="F307" s="28">
        <f>VLOOKUP(B307,viz!$B$3:$E$1863,4,0)</f>
        <v>0</v>
      </c>
      <c r="G307" s="25">
        <f t="shared" si="18"/>
        <v>6.6644907040620399E-2</v>
      </c>
      <c r="I307" s="31">
        <v>36105</v>
      </c>
      <c r="J307" s="20">
        <v>8.3004288375377697E-2</v>
      </c>
      <c r="K307" s="20">
        <v>0</v>
      </c>
      <c r="L307" s="20">
        <v>4.4359390421248798E-2</v>
      </c>
      <c r="M307" s="20">
        <v>2.7834489992182999E-2</v>
      </c>
      <c r="N307" s="20">
        <v>2.1096684144677601E-2</v>
      </c>
      <c r="O307" s="20">
        <v>0.116719691165984</v>
      </c>
      <c r="P307" s="20">
        <v>2.1173436133261801E-2</v>
      </c>
      <c r="Q307" s="20">
        <v>2.76202562809055E-2</v>
      </c>
      <c r="R307" s="20">
        <v>0.199046789545231</v>
      </c>
      <c r="S307" s="20">
        <v>6.5824898947698995E-2</v>
      </c>
      <c r="T307" s="20">
        <v>6.6322483283730901E-2</v>
      </c>
      <c r="U307" s="20">
        <v>4.0538126036115098E-2</v>
      </c>
      <c r="V307" s="20">
        <v>1.25192670756055E-2</v>
      </c>
      <c r="W307" s="20">
        <v>1.35875139288998E-2</v>
      </c>
      <c r="X307" s="20">
        <v>0.20619200182330799</v>
      </c>
      <c r="Y307" s="20">
        <v>6.0945592056128498E-2</v>
      </c>
      <c r="Z307" s="20">
        <v>7.6219379165021403E-2</v>
      </c>
      <c r="AA307" s="30">
        <f t="shared" si="19"/>
        <v>6.6644907040620399E-2</v>
      </c>
    </row>
    <row r="308" spans="1:27" x14ac:dyDescent="0.25">
      <c r="A308">
        <v>272</v>
      </c>
      <c r="B308" s="15">
        <v>36112</v>
      </c>
      <c r="C308" s="25">
        <f t="shared" si="16"/>
        <v>6.6505424678325695E-2</v>
      </c>
      <c r="D308" s="25">
        <f>VLOOKUP(B308,input_BB!$B$19:$K$10000,$D$35,0)</f>
        <v>1125.72</v>
      </c>
      <c r="E308" s="27">
        <f t="shared" si="17"/>
        <v>4.7485544476685633E-2</v>
      </c>
      <c r="F308" s="28">
        <f>VLOOKUP(B308,viz!$B$3:$E$1863,4,0)</f>
        <v>0</v>
      </c>
      <c r="G308" s="25">
        <f t="shared" si="18"/>
        <v>7.9561886966136794E-2</v>
      </c>
      <c r="I308" s="31">
        <v>36112</v>
      </c>
      <c r="J308" s="20">
        <v>6.6505424678325695E-2</v>
      </c>
      <c r="K308" s="20">
        <v>1</v>
      </c>
      <c r="L308" s="20">
        <v>2.8067150017528301E-2</v>
      </c>
      <c r="M308" s="20">
        <v>4.4159707295689299E-2</v>
      </c>
      <c r="N308" s="20">
        <v>3.0275527570002E-2</v>
      </c>
      <c r="O308" s="20">
        <v>0.144108816104697</v>
      </c>
      <c r="P308" s="20">
        <v>1.02480596978889E-2</v>
      </c>
      <c r="Q308" s="20">
        <v>3.3877480234938299E-2</v>
      </c>
      <c r="R308" s="20">
        <v>0.18305062165775501</v>
      </c>
      <c r="S308" s="20">
        <v>5.7137102140174603E-2</v>
      </c>
      <c r="T308" s="20">
        <v>3.3678861909845703E-2</v>
      </c>
      <c r="U308" s="20">
        <v>3.0345288055314602E-2</v>
      </c>
      <c r="V308" s="20">
        <v>9.4168506749334902E-3</v>
      </c>
      <c r="W308" s="20">
        <v>3.97997482358887E-2</v>
      </c>
      <c r="X308" s="20">
        <v>0.24005780399554</v>
      </c>
      <c r="Y308" s="20">
        <v>5.0549665672241E-2</v>
      </c>
      <c r="Z308" s="20">
        <v>6.5227316737562893E-2</v>
      </c>
      <c r="AA308" s="30">
        <f t="shared" si="19"/>
        <v>7.9561886966136794E-2</v>
      </c>
    </row>
    <row r="309" spans="1:27" x14ac:dyDescent="0.25">
      <c r="A309">
        <v>273</v>
      </c>
      <c r="B309" s="15">
        <v>36119</v>
      </c>
      <c r="C309" s="25">
        <f t="shared" si="16"/>
        <v>3.5246271640062297E-2</v>
      </c>
      <c r="D309" s="25">
        <f>VLOOKUP(B309,input_BB!$B$19:$K$10000,$D$35,0)</f>
        <v>1163.55</v>
      </c>
      <c r="E309" s="27">
        <f t="shared" si="17"/>
        <v>1.1832026167822626E-2</v>
      </c>
      <c r="F309" s="28">
        <f>VLOOKUP(B309,viz!$B$3:$E$1863,4,0)</f>
        <v>0</v>
      </c>
      <c r="G309" s="25">
        <f t="shared" si="18"/>
        <v>5.6653550643803806E-2</v>
      </c>
      <c r="I309" s="31">
        <v>36119</v>
      </c>
      <c r="J309" s="20">
        <v>3.5246271640062297E-2</v>
      </c>
      <c r="K309" s="20">
        <v>0</v>
      </c>
      <c r="L309" s="20">
        <v>2.2676651200050701E-2</v>
      </c>
      <c r="M309" s="20">
        <v>6.2544741693996694E-2</v>
      </c>
      <c r="N309" s="20">
        <v>3.3206527688812597E-2</v>
      </c>
      <c r="O309" s="20">
        <v>0.124358825752414</v>
      </c>
      <c r="P309" s="20">
        <v>2.2488072560669099E-2</v>
      </c>
      <c r="Q309" s="20">
        <v>1.86796920820421E-2</v>
      </c>
      <c r="R309" s="20">
        <v>0.19276695508554301</v>
      </c>
      <c r="S309" s="20">
        <v>6.2840616732985397E-2</v>
      </c>
      <c r="T309" s="20">
        <v>3.0211418597354701E-2</v>
      </c>
      <c r="U309" s="20">
        <v>3.0493983704346601E-2</v>
      </c>
      <c r="V309" s="20">
        <v>1.58648106329091E-2</v>
      </c>
      <c r="W309" s="20">
        <v>1.02947563065481E-2</v>
      </c>
      <c r="X309" s="20">
        <v>0.22999973290228101</v>
      </c>
      <c r="Y309" s="20">
        <v>7.4315925112520498E-2</v>
      </c>
      <c r="Z309" s="20">
        <v>6.9257289947526807E-2</v>
      </c>
      <c r="AA309" s="30">
        <f t="shared" si="19"/>
        <v>5.6653550643803806E-2</v>
      </c>
    </row>
    <row r="310" spans="1:27" x14ac:dyDescent="0.25">
      <c r="A310">
        <v>274</v>
      </c>
      <c r="B310" s="15">
        <v>36126</v>
      </c>
      <c r="C310" s="25">
        <f t="shared" si="16"/>
        <v>0.31626728177070601</v>
      </c>
      <c r="D310" s="25">
        <f>VLOOKUP(B310,input_BB!$B$19:$K$10000,$D$35,0)</f>
        <v>1192.33</v>
      </c>
      <c r="E310" s="27">
        <f t="shared" si="17"/>
        <v>0.33235855219377253</v>
      </c>
      <c r="F310" s="28">
        <f>VLOOKUP(B310,viz!$B$3:$E$1863,4,0)</f>
        <v>0</v>
      </c>
      <c r="G310" s="25">
        <f t="shared" si="18"/>
        <v>9.1567522890472208E-2</v>
      </c>
      <c r="I310" s="31">
        <v>36126</v>
      </c>
      <c r="J310" s="20">
        <v>0.31626728177070601</v>
      </c>
      <c r="K310" s="20">
        <v>0</v>
      </c>
      <c r="L310" s="20">
        <v>3.7606395098729803E-2</v>
      </c>
      <c r="M310" s="20">
        <v>4.4528466151098602E-2</v>
      </c>
      <c r="N310" s="20">
        <v>1.9109680556995801E-2</v>
      </c>
      <c r="O310" s="20">
        <v>0.124271433864841</v>
      </c>
      <c r="P310" s="20">
        <v>1.62560974751207E-2</v>
      </c>
      <c r="Q310" s="20">
        <v>2.0443995288958901E-2</v>
      </c>
      <c r="R310" s="20">
        <v>0.16416334298414001</v>
      </c>
      <c r="S310" s="20">
        <v>5.64464049610678E-2</v>
      </c>
      <c r="T310" s="20">
        <v>2.7669835173860801E-2</v>
      </c>
      <c r="U310" s="20">
        <v>3.6290130075826002E-2</v>
      </c>
      <c r="V310" s="20">
        <v>1.42881134996998E-2</v>
      </c>
      <c r="W310" s="20">
        <v>4.0989279314946399E-2</v>
      </c>
      <c r="X310" s="20">
        <v>0.21924068861051901</v>
      </c>
      <c r="Y310" s="20">
        <v>6.3437491193526901E-2</v>
      </c>
      <c r="Z310" s="20">
        <v>0.11525864575066801</v>
      </c>
      <c r="AA310" s="30">
        <f t="shared" si="19"/>
        <v>9.1567522890472208E-2</v>
      </c>
    </row>
    <row r="311" spans="1:27" x14ac:dyDescent="0.25">
      <c r="A311">
        <v>275</v>
      </c>
      <c r="B311" s="15">
        <v>36133</v>
      </c>
      <c r="C311" s="25">
        <f t="shared" si="16"/>
        <v>6.5641343593597398E-2</v>
      </c>
      <c r="D311" s="25">
        <f>VLOOKUP(B311,input_BB!$B$19:$K$10000,$D$35,0)</f>
        <v>1176.74</v>
      </c>
      <c r="E311" s="27">
        <f t="shared" si="17"/>
        <v>4.6499992157433993E-2</v>
      </c>
      <c r="F311" s="28">
        <f>VLOOKUP(B311,viz!$B$3:$E$1863,4,0)</f>
        <v>0</v>
      </c>
      <c r="G311" s="25">
        <f t="shared" si="18"/>
        <v>8.3835731301008201E-2</v>
      </c>
      <c r="I311" s="31">
        <v>36133</v>
      </c>
      <c r="J311" s="20">
        <v>6.5641343593597398E-2</v>
      </c>
      <c r="K311" s="20">
        <v>0</v>
      </c>
      <c r="L311" s="20">
        <v>2.6339870213561399E-2</v>
      </c>
      <c r="M311" s="20">
        <v>1.9139047941598201E-2</v>
      </c>
      <c r="N311" s="20">
        <v>2.4399081260666099E-2</v>
      </c>
      <c r="O311" s="20">
        <v>0.112282067676041</v>
      </c>
      <c r="P311" s="20">
        <v>2.7293105251031201E-2</v>
      </c>
      <c r="Q311" s="20">
        <v>1.9555535334465999E-2</v>
      </c>
      <c r="R311" s="20">
        <v>0.199245314922642</v>
      </c>
      <c r="S311" s="20">
        <v>7.1591021039664804E-2</v>
      </c>
      <c r="T311" s="20">
        <v>3.9862895127308701E-2</v>
      </c>
      <c r="U311" s="20">
        <v>4.6648424363120201E-2</v>
      </c>
      <c r="V311" s="20">
        <v>1.14926511930382E-2</v>
      </c>
      <c r="W311" s="20">
        <v>2.56946557448498E-2</v>
      </c>
      <c r="X311" s="20">
        <v>0.20122401242073101</v>
      </c>
      <c r="Y311" s="20">
        <v>6.2374679141705899E-2</v>
      </c>
      <c r="Z311" s="20">
        <v>0.11285763836957501</v>
      </c>
      <c r="AA311" s="30">
        <f t="shared" si="19"/>
        <v>8.3835731301008201E-2</v>
      </c>
    </row>
    <row r="312" spans="1:27" x14ac:dyDescent="0.25">
      <c r="A312">
        <v>276</v>
      </c>
      <c r="B312" s="15">
        <v>36140</v>
      </c>
      <c r="C312" s="25">
        <f t="shared" si="16"/>
        <v>0.130382850766182</v>
      </c>
      <c r="D312" s="25">
        <f>VLOOKUP(B312,input_BB!$B$19:$K$10000,$D$35,0)</f>
        <v>1166.46</v>
      </c>
      <c r="E312" s="27">
        <f t="shared" si="17"/>
        <v>0.12034276417674161</v>
      </c>
      <c r="F312" s="28">
        <f>VLOOKUP(B312,viz!$B$3:$E$1863,4,0)</f>
        <v>0</v>
      </c>
      <c r="G312" s="25">
        <f t="shared" si="18"/>
        <v>7.2134410931954468E-2</v>
      </c>
      <c r="I312" s="31">
        <v>36140</v>
      </c>
      <c r="J312" s="20">
        <v>0.130382850766182</v>
      </c>
      <c r="K312" s="20">
        <v>0</v>
      </c>
      <c r="L312" s="20">
        <v>1.7882080116890801E-2</v>
      </c>
      <c r="M312" s="20">
        <v>4.5766168219860702E-2</v>
      </c>
      <c r="N312" s="20">
        <v>3.2219165267004801E-2</v>
      </c>
      <c r="O312" s="20">
        <v>0.119074366756571</v>
      </c>
      <c r="P312" s="20">
        <v>1.04647457666543E-2</v>
      </c>
      <c r="Q312" s="20">
        <v>1.87664273475684E-2</v>
      </c>
      <c r="R312" s="20">
        <v>0.21282165080950499</v>
      </c>
      <c r="S312" s="20">
        <v>6.3151298855212507E-2</v>
      </c>
      <c r="T312" s="20">
        <v>6.4881459884859397E-2</v>
      </c>
      <c r="U312" s="20">
        <v>4.5731850030085203E-2</v>
      </c>
      <c r="V312" s="20">
        <v>4.7265562220868704E-3</v>
      </c>
      <c r="W312" s="20">
        <v>2.1676004679782399E-2</v>
      </c>
      <c r="X312" s="20">
        <v>0.21107946247986101</v>
      </c>
      <c r="Y312" s="20">
        <v>5.6858349869384102E-2</v>
      </c>
      <c r="Z312" s="20">
        <v>7.4900413694673096E-2</v>
      </c>
      <c r="AA312" s="30">
        <f t="shared" si="19"/>
        <v>7.2134410931954468E-2</v>
      </c>
    </row>
    <row r="313" spans="1:27" x14ac:dyDescent="0.25">
      <c r="A313">
        <v>277</v>
      </c>
      <c r="B313" s="15">
        <v>36147</v>
      </c>
      <c r="C313" s="25">
        <f t="shared" si="16"/>
        <v>9.3939758837223095E-2</v>
      </c>
      <c r="D313" s="25">
        <f>VLOOKUP(B313,input_BB!$B$19:$K$10000,$D$35,0)</f>
        <v>1188.03</v>
      </c>
      <c r="E313" s="27">
        <f t="shared" si="17"/>
        <v>7.8776556553321678E-2</v>
      </c>
      <c r="F313" s="28">
        <f>VLOOKUP(B313,viz!$B$3:$E$1863,4,0)</f>
        <v>0</v>
      </c>
      <c r="G313" s="25">
        <f t="shared" si="18"/>
        <v>6.3426959086801599E-2</v>
      </c>
      <c r="I313" s="31">
        <v>36147</v>
      </c>
      <c r="J313" s="20">
        <v>9.3939758837223095E-2</v>
      </c>
      <c r="K313" s="20">
        <v>0</v>
      </c>
      <c r="L313" s="20">
        <v>1.9478568848958999E-2</v>
      </c>
      <c r="M313" s="20">
        <v>3.65742489992672E-2</v>
      </c>
      <c r="N313" s="20">
        <v>4.83670544027947E-2</v>
      </c>
      <c r="O313" s="20">
        <v>0.10125586224362</v>
      </c>
      <c r="P313" s="20">
        <v>2.62293962969396E-2</v>
      </c>
      <c r="Q313" s="20">
        <v>2.16118208084344E-2</v>
      </c>
      <c r="R313" s="20">
        <v>0.206654779328175</v>
      </c>
      <c r="S313" s="20">
        <v>6.0329043493659799E-2</v>
      </c>
      <c r="T313" s="20">
        <v>4.7243649037708897E-2</v>
      </c>
      <c r="U313" s="20">
        <v>2.5101228936355E-2</v>
      </c>
      <c r="V313" s="20">
        <v>2.1981780246043699E-2</v>
      </c>
      <c r="W313" s="20">
        <v>1.63439499044029E-2</v>
      </c>
      <c r="X313" s="20">
        <v>0.218408165289423</v>
      </c>
      <c r="Y313" s="20">
        <v>7.9289090664952003E-2</v>
      </c>
      <c r="Z313" s="20">
        <v>7.1131361499264203E-2</v>
      </c>
      <c r="AA313" s="30">
        <f t="shared" si="19"/>
        <v>6.3426959086801599E-2</v>
      </c>
    </row>
    <row r="314" spans="1:27" x14ac:dyDescent="0.25">
      <c r="A314">
        <v>278</v>
      </c>
      <c r="B314" s="15">
        <v>36154</v>
      </c>
      <c r="C314" s="25">
        <f t="shared" si="16"/>
        <v>0.13284742832183799</v>
      </c>
      <c r="D314" s="25">
        <f>VLOOKUP(B314,input_BB!$B$19:$K$10000,$D$35,0)</f>
        <v>1226.27</v>
      </c>
      <c r="E314" s="27">
        <f t="shared" si="17"/>
        <v>0.12315380838183039</v>
      </c>
      <c r="F314" s="28">
        <f>VLOOKUP(B314,viz!$B$3:$E$1863,4,0)</f>
        <v>0</v>
      </c>
      <c r="G314" s="25">
        <f t="shared" si="18"/>
        <v>7.6759777561408199E-2</v>
      </c>
      <c r="I314" s="31">
        <v>36154</v>
      </c>
      <c r="J314" s="20">
        <v>0.13284742832183799</v>
      </c>
      <c r="K314" s="20">
        <v>1</v>
      </c>
      <c r="L314" s="20">
        <v>1.9996716070011501E-2</v>
      </c>
      <c r="M314" s="20">
        <v>2.58473527957764E-2</v>
      </c>
      <c r="N314" s="20">
        <v>3.8961142435610802E-2</v>
      </c>
      <c r="O314" s="20">
        <v>0.110729643821929</v>
      </c>
      <c r="P314" s="20">
        <v>2.09673579577625E-2</v>
      </c>
      <c r="Q314" s="20">
        <v>2.8615306116040899E-2</v>
      </c>
      <c r="R314" s="20">
        <v>0.204035600370638</v>
      </c>
      <c r="S314" s="20">
        <v>6.0761287688588198E-2</v>
      </c>
      <c r="T314" s="20">
        <v>6.0569998890868199E-2</v>
      </c>
      <c r="U314" s="20">
        <v>4.3654643356980397E-2</v>
      </c>
      <c r="V314" s="20">
        <v>1.45629859551181E-2</v>
      </c>
      <c r="W314" s="20">
        <v>1.8542148249309699E-2</v>
      </c>
      <c r="X314" s="20">
        <v>0.20325305887193301</v>
      </c>
      <c r="Y314" s="20">
        <v>6.0584964722755E-2</v>
      </c>
      <c r="Z314" s="20">
        <v>8.8917792696677198E-2</v>
      </c>
      <c r="AA314" s="30">
        <f t="shared" si="19"/>
        <v>7.6759777561408199E-2</v>
      </c>
    </row>
    <row r="315" spans="1:27" x14ac:dyDescent="0.25">
      <c r="A315">
        <v>279</v>
      </c>
      <c r="B315" s="15">
        <v>36161</v>
      </c>
      <c r="C315" s="25">
        <f t="shared" si="16"/>
        <v>3.9927404373884201E-2</v>
      </c>
      <c r="D315" s="25">
        <f>VLOOKUP(B315,input_BB!$B$19:$K$10000,$D$35,0)</f>
        <v>1229.23</v>
      </c>
      <c r="E315" s="27">
        <f t="shared" si="17"/>
        <v>1.7171225583342341E-2</v>
      </c>
      <c r="F315" s="28">
        <f>VLOOKUP(B315,viz!$B$3:$E$1863,4,0)</f>
        <v>0</v>
      </c>
      <c r="G315" s="25">
        <f t="shared" si="18"/>
        <v>7.4699356870611688E-2</v>
      </c>
      <c r="I315" s="31">
        <v>36161</v>
      </c>
      <c r="J315" s="20">
        <v>3.9927404373884201E-2</v>
      </c>
      <c r="K315" s="20">
        <v>1</v>
      </c>
      <c r="L315" s="20">
        <v>2.0579316823372301E-2</v>
      </c>
      <c r="M315" s="20">
        <v>4.0604654193076899E-2</v>
      </c>
      <c r="N315" s="20">
        <v>4.0479237377136698E-2</v>
      </c>
      <c r="O315" s="20">
        <v>0.113203000001069</v>
      </c>
      <c r="P315" s="20">
        <v>2.0049081194826599E-2</v>
      </c>
      <c r="Q315" s="20">
        <v>1.6378889118016299E-2</v>
      </c>
      <c r="R315" s="20">
        <v>0.20352598650338699</v>
      </c>
      <c r="S315" s="20">
        <v>5.8592823432530201E-2</v>
      </c>
      <c r="T315" s="20">
        <v>3.2752050412956299E-2</v>
      </c>
      <c r="U315" s="20">
        <v>3.93263074819949E-2</v>
      </c>
      <c r="V315" s="20">
        <v>1.78007267791143E-2</v>
      </c>
      <c r="W315" s="20">
        <v>1.7572322609502498E-2</v>
      </c>
      <c r="X315" s="20">
        <v>0.23255363813819099</v>
      </c>
      <c r="Y315" s="20">
        <v>7.7610292718529303E-2</v>
      </c>
      <c r="Z315" s="20">
        <v>6.8971673216297505E-2</v>
      </c>
      <c r="AA315" s="30">
        <f t="shared" si="19"/>
        <v>7.4699356870611688E-2</v>
      </c>
    </row>
    <row r="316" spans="1:27" x14ac:dyDescent="0.25">
      <c r="A316">
        <v>280</v>
      </c>
      <c r="B316" s="15">
        <v>36168</v>
      </c>
      <c r="C316" s="25">
        <f t="shared" si="16"/>
        <v>8.25762078166008E-2</v>
      </c>
      <c r="D316" s="25">
        <f>VLOOKUP(B316,input_BB!$B$19:$K$10000,$D$35,0)</f>
        <v>1275.0899999999999</v>
      </c>
      <c r="E316" s="27">
        <f t="shared" si="17"/>
        <v>6.5815534420971419E-2</v>
      </c>
      <c r="F316" s="28">
        <f>VLOOKUP(B316,viz!$B$3:$E$1863,4,0)</f>
        <v>0</v>
      </c>
      <c r="G316" s="25">
        <f t="shared" si="18"/>
        <v>7.1915407868849299E-2</v>
      </c>
      <c r="I316" s="31">
        <v>36168</v>
      </c>
      <c r="J316" s="20">
        <v>8.25762078166008E-2</v>
      </c>
      <c r="K316" s="20">
        <v>1</v>
      </c>
      <c r="L316" s="20">
        <v>1.81586435318437E-2</v>
      </c>
      <c r="M316" s="20">
        <v>4.2685536397086297E-2</v>
      </c>
      <c r="N316" s="20">
        <v>3.6196737315411197E-2</v>
      </c>
      <c r="O316" s="20">
        <v>0.107100743856562</v>
      </c>
      <c r="P316" s="20">
        <v>2.7961377379142501E-2</v>
      </c>
      <c r="Q316" s="20">
        <v>1.9849832420972002E-2</v>
      </c>
      <c r="R316" s="20">
        <v>0.21027439887803601</v>
      </c>
      <c r="S316" s="20">
        <v>5.4484314497382398E-2</v>
      </c>
      <c r="T316" s="20">
        <v>5.4545712298094101E-2</v>
      </c>
      <c r="U316" s="20">
        <v>4.0779482773413901E-2</v>
      </c>
      <c r="V316" s="20">
        <v>1.2724206000653E-2</v>
      </c>
      <c r="W316" s="20">
        <v>1.8411719094782401E-2</v>
      </c>
      <c r="X316" s="20">
        <v>0.212600419674287</v>
      </c>
      <c r="Y316" s="20">
        <v>5.9873001472913301E-2</v>
      </c>
      <c r="Z316" s="20">
        <v>8.4353874409419799E-2</v>
      </c>
      <c r="AA316" s="30">
        <f t="shared" si="19"/>
        <v>7.1915407868849299E-2</v>
      </c>
    </row>
    <row r="317" spans="1:27" x14ac:dyDescent="0.25">
      <c r="A317">
        <v>281</v>
      </c>
      <c r="B317" s="15">
        <v>36175</v>
      </c>
      <c r="C317" s="25">
        <f t="shared" si="16"/>
        <v>8.4831200540065793E-2</v>
      </c>
      <c r="D317" s="25">
        <f>VLOOKUP(B317,input_BB!$B$19:$K$10000,$D$35,0)</f>
        <v>1243.26</v>
      </c>
      <c r="E317" s="27">
        <f t="shared" si="17"/>
        <v>6.8387530669686114E-2</v>
      </c>
      <c r="F317" s="28">
        <f>VLOOKUP(B317,viz!$B$3:$E$1863,4,0)</f>
        <v>0</v>
      </c>
      <c r="G317" s="25">
        <f t="shared" si="18"/>
        <v>8.1573434281771134E-2</v>
      </c>
      <c r="I317" s="31">
        <v>36175</v>
      </c>
      <c r="J317" s="20">
        <v>8.4831200540065793E-2</v>
      </c>
      <c r="K317" s="20">
        <v>0</v>
      </c>
      <c r="L317" s="20">
        <v>3.0110963185609699E-2</v>
      </c>
      <c r="M317" s="20">
        <v>4.0306724960037198E-2</v>
      </c>
      <c r="N317" s="20">
        <v>4.2553070744365297E-2</v>
      </c>
      <c r="O317" s="20">
        <v>0.11280779492504001</v>
      </c>
      <c r="P317" s="20">
        <v>2.4576996600849201E-2</v>
      </c>
      <c r="Q317" s="20">
        <v>8.4244443033869194E-3</v>
      </c>
      <c r="R317" s="20">
        <v>0.18337958382529099</v>
      </c>
      <c r="S317" s="20">
        <v>4.2023550753648803E-2</v>
      </c>
      <c r="T317" s="20">
        <v>5.4732688737555303E-2</v>
      </c>
      <c r="U317" s="20">
        <v>4.7596561821926599E-2</v>
      </c>
      <c r="V317" s="20">
        <v>7.2016691745455403E-3</v>
      </c>
      <c r="W317" s="20">
        <v>2.6775203285299001E-2</v>
      </c>
      <c r="X317" s="20">
        <v>0.231112686964522</v>
      </c>
      <c r="Y317" s="20">
        <v>6.8486916313840296E-2</v>
      </c>
      <c r="Z317" s="20">
        <v>7.9911144404082798E-2</v>
      </c>
      <c r="AA317" s="30">
        <f t="shared" si="19"/>
        <v>8.1573434281771134E-2</v>
      </c>
    </row>
    <row r="318" spans="1:27" x14ac:dyDescent="0.25">
      <c r="A318">
        <v>282</v>
      </c>
      <c r="B318" s="15">
        <v>36182</v>
      </c>
      <c r="C318" s="25">
        <f t="shared" si="16"/>
        <v>5.6187015026807799E-2</v>
      </c>
      <c r="D318" s="25">
        <f>VLOOKUP(B318,input_BB!$B$19:$K$10000,$D$35,0)</f>
        <v>1225.19</v>
      </c>
      <c r="E318" s="27">
        <f t="shared" si="17"/>
        <v>3.5716588133613197E-2</v>
      </c>
      <c r="F318" s="28">
        <f>VLOOKUP(B318,viz!$B$3:$E$1863,4,0)</f>
        <v>0</v>
      </c>
      <c r="G318" s="25">
        <f t="shared" si="18"/>
        <v>0.12516077349031129</v>
      </c>
      <c r="I318" s="31">
        <v>36182</v>
      </c>
      <c r="J318" s="20">
        <v>5.6187015026807799E-2</v>
      </c>
      <c r="K318" s="20">
        <v>0</v>
      </c>
      <c r="L318" s="20">
        <v>3.7692271383720798E-2</v>
      </c>
      <c r="M318" s="20">
        <v>4.12184552420094E-2</v>
      </c>
      <c r="N318" s="20">
        <v>2.78298920986913E-2</v>
      </c>
      <c r="O318" s="20">
        <v>0.111990488437056</v>
      </c>
      <c r="P318" s="20">
        <v>3.9478086076605197E-2</v>
      </c>
      <c r="Q318" s="20">
        <v>1.1139122958998099E-2</v>
      </c>
      <c r="R318" s="20">
        <v>0.18640075205124501</v>
      </c>
      <c r="S318" s="20">
        <v>5.0291675947350199E-2</v>
      </c>
      <c r="T318" s="20">
        <v>5.3654324872869003E-2</v>
      </c>
      <c r="U318" s="20">
        <v>4.5511143159031403E-2</v>
      </c>
      <c r="V318" s="20">
        <v>4.05730071999435E-2</v>
      </c>
      <c r="W318" s="20">
        <v>3.9076623131336398E-2</v>
      </c>
      <c r="X318" s="20">
        <v>0.18966970773043901</v>
      </c>
      <c r="Y318" s="20">
        <v>5.5077993869355801E-2</v>
      </c>
      <c r="Z318" s="20">
        <v>7.0396455841349001E-2</v>
      </c>
      <c r="AA318" s="30">
        <f t="shared" si="19"/>
        <v>0.12516077349031129</v>
      </c>
    </row>
    <row r="319" spans="1:27" x14ac:dyDescent="0.25">
      <c r="A319">
        <v>283</v>
      </c>
      <c r="B319" s="15">
        <v>36189</v>
      </c>
      <c r="C319" s="25">
        <f t="shared" si="16"/>
        <v>0.558133184909821</v>
      </c>
      <c r="D319" s="25">
        <f>VLOOKUP(B319,input_BB!$B$19:$K$10000,$D$35,0)</f>
        <v>1279.6400000000001</v>
      </c>
      <c r="E319" s="27">
        <f t="shared" si="17"/>
        <v>0.60822560448736829</v>
      </c>
      <c r="F319" s="28">
        <f>VLOOKUP(B319,viz!$B$3:$E$1863,4,0)</f>
        <v>0</v>
      </c>
      <c r="G319" s="25">
        <f t="shared" si="18"/>
        <v>0.12810780983795922</v>
      </c>
      <c r="I319" s="31">
        <v>36189</v>
      </c>
      <c r="J319" s="20">
        <v>0.558133184909821</v>
      </c>
      <c r="K319" s="20">
        <v>0</v>
      </c>
      <c r="L319" s="20">
        <v>2.6132707900975001E-2</v>
      </c>
      <c r="M319" s="20">
        <v>4.2959347319713799E-2</v>
      </c>
      <c r="N319" s="20">
        <v>2.5435105611787402E-2</v>
      </c>
      <c r="O319" s="20">
        <v>0.108109349816679</v>
      </c>
      <c r="P319" s="20">
        <v>1.78386800377082E-2</v>
      </c>
      <c r="Q319" s="20">
        <v>1.5983420225746201E-2</v>
      </c>
      <c r="R319" s="20">
        <v>0.19581367308629299</v>
      </c>
      <c r="S319" s="20">
        <v>4.2238353089382799E-2</v>
      </c>
      <c r="T319" s="20">
        <v>6.6130225932878497E-2</v>
      </c>
      <c r="U319" s="20">
        <v>3.5454632513232297E-2</v>
      </c>
      <c r="V319" s="20">
        <v>2.76483594182312E-2</v>
      </c>
      <c r="W319" s="20">
        <v>6.5004817906495704E-2</v>
      </c>
      <c r="X319" s="20">
        <v>0.185759048595731</v>
      </c>
      <c r="Y319" s="20">
        <v>6.2787879672787802E-2</v>
      </c>
      <c r="Z319" s="20">
        <v>8.2704398872358406E-2</v>
      </c>
      <c r="AA319" s="30">
        <f t="shared" si="19"/>
        <v>0.12810780983795922</v>
      </c>
    </row>
    <row r="320" spans="1:27" x14ac:dyDescent="0.25">
      <c r="A320">
        <v>284</v>
      </c>
      <c r="B320" s="15">
        <v>36196</v>
      </c>
      <c r="C320" s="25">
        <f t="shared" si="16"/>
        <v>0.52356719970703103</v>
      </c>
      <c r="D320" s="25">
        <f>VLOOKUP(B320,input_BB!$B$19:$K$10000,$D$35,0)</f>
        <v>1239.4000000000001</v>
      </c>
      <c r="E320" s="27">
        <f t="shared" si="17"/>
        <v>0.56880038446355585</v>
      </c>
      <c r="F320" s="28">
        <f>VLOOKUP(B320,viz!$B$3:$E$1863,4,0)</f>
        <v>0</v>
      </c>
      <c r="G320" s="25">
        <f t="shared" si="18"/>
        <v>7.6241825385523501E-2</v>
      </c>
      <c r="I320" s="31">
        <v>36196</v>
      </c>
      <c r="J320" s="20">
        <v>0.52356719970703103</v>
      </c>
      <c r="K320" s="20">
        <v>0</v>
      </c>
      <c r="L320" s="20">
        <v>3.3513588685595501E-2</v>
      </c>
      <c r="M320" s="20">
        <v>4.3912628117866198E-2</v>
      </c>
      <c r="N320" s="20">
        <v>9.3733366816690904E-3</v>
      </c>
      <c r="O320" s="20">
        <v>0.12389050432504201</v>
      </c>
      <c r="P320" s="20">
        <v>6.3180520014053899E-3</v>
      </c>
      <c r="Q320" s="20">
        <v>2.79761792383856E-2</v>
      </c>
      <c r="R320" s="20">
        <v>0.19124749050387799</v>
      </c>
      <c r="S320" s="20">
        <v>4.9327778211059603E-2</v>
      </c>
      <c r="T320" s="20">
        <v>3.7828163294344103E-2</v>
      </c>
      <c r="U320" s="20">
        <v>2.9704537682044299E-2</v>
      </c>
      <c r="V320" s="20">
        <v>1.6651860775736601E-2</v>
      </c>
      <c r="W320" s="20">
        <v>2.9885426927742601E-2</v>
      </c>
      <c r="X320" s="20">
        <v>0.235496536138185</v>
      </c>
      <c r="Y320" s="20">
        <v>8.6186302818190202E-2</v>
      </c>
      <c r="Z320" s="20">
        <v>7.8687614598855898E-2</v>
      </c>
      <c r="AA320" s="30">
        <f t="shared" si="19"/>
        <v>7.6241825385523501E-2</v>
      </c>
    </row>
    <row r="321" spans="1:27" x14ac:dyDescent="0.25">
      <c r="A321">
        <v>285</v>
      </c>
      <c r="B321" s="15">
        <v>36203</v>
      </c>
      <c r="C321" s="25">
        <f t="shared" si="16"/>
        <v>0.51277387142181396</v>
      </c>
      <c r="D321" s="25">
        <f>VLOOKUP(B321,input_BB!$B$19:$K$10000,$D$35,0)</f>
        <v>1230.1300000000001</v>
      </c>
      <c r="E321" s="27">
        <f t="shared" si="17"/>
        <v>0.55648974613117663</v>
      </c>
      <c r="F321" s="28">
        <f>VLOOKUP(B321,viz!$B$3:$E$1863,4,0)</f>
        <v>0</v>
      </c>
      <c r="G321" s="25">
        <f t="shared" si="18"/>
        <v>0.11306955463710275</v>
      </c>
      <c r="I321" s="31">
        <v>36203</v>
      </c>
      <c r="J321" s="20">
        <v>0.51277387142181396</v>
      </c>
      <c r="K321" s="20">
        <v>0</v>
      </c>
      <c r="L321" s="20">
        <v>2.96839841407881E-2</v>
      </c>
      <c r="M321" s="20">
        <v>5.22914164416452E-2</v>
      </c>
      <c r="N321" s="20">
        <v>3.7382000101227698E-2</v>
      </c>
      <c r="O321" s="20">
        <v>0.13034273465343499</v>
      </c>
      <c r="P321" s="20">
        <v>1.15100186614157E-2</v>
      </c>
      <c r="Q321" s="20">
        <v>2.82690789944391E-2</v>
      </c>
      <c r="R321" s="20">
        <v>0.192393231745355</v>
      </c>
      <c r="S321" s="20">
        <v>4.85384027083932E-2</v>
      </c>
      <c r="T321" s="20">
        <v>4.2060265351395502E-2</v>
      </c>
      <c r="U321" s="20">
        <v>4.6253277247172701E-2</v>
      </c>
      <c r="V321" s="20">
        <v>7.18289654066245E-3</v>
      </c>
      <c r="W321" s="20">
        <v>5.96333808492676E-2</v>
      </c>
      <c r="X321" s="20">
        <v>0.187533882900627</v>
      </c>
      <c r="Y321" s="20">
        <v>4.8587930071017603E-2</v>
      </c>
      <c r="Z321" s="20">
        <v>7.8337499593158097E-2</v>
      </c>
      <c r="AA321" s="30">
        <f t="shared" si="19"/>
        <v>0.11306955463710275</v>
      </c>
    </row>
    <row r="322" spans="1:27" x14ac:dyDescent="0.25">
      <c r="A322">
        <v>286</v>
      </c>
      <c r="B322" s="15">
        <v>36210</v>
      </c>
      <c r="C322" s="25">
        <f t="shared" si="16"/>
        <v>0.45018225908279402</v>
      </c>
      <c r="D322" s="25">
        <f>VLOOKUP(B322,input_BB!$B$19:$K$10000,$D$35,0)</f>
        <v>1239.22</v>
      </c>
      <c r="E322" s="27">
        <f t="shared" si="17"/>
        <v>0.48509909796553841</v>
      </c>
      <c r="F322" s="28">
        <f>VLOOKUP(B322,viz!$B$3:$E$1863,4,0)</f>
        <v>0</v>
      </c>
      <c r="G322" s="25">
        <f t="shared" si="18"/>
        <v>7.5064108773037083E-2</v>
      </c>
      <c r="I322" s="31">
        <v>36210</v>
      </c>
      <c r="J322" s="20">
        <v>0.45018225908279402</v>
      </c>
      <c r="K322" s="20">
        <v>0</v>
      </c>
      <c r="L322" s="20">
        <v>2.4475150676709401E-2</v>
      </c>
      <c r="M322" s="20">
        <v>4.8280277498463198E-2</v>
      </c>
      <c r="N322" s="20">
        <v>6.5872638804205103E-2</v>
      </c>
      <c r="O322" s="20">
        <v>0.13008976862816499</v>
      </c>
      <c r="P322" s="20">
        <v>3.1943782740198302E-2</v>
      </c>
      <c r="Q322" s="20">
        <v>1.8685943819603801E-2</v>
      </c>
      <c r="R322" s="20">
        <v>0.18036204998954999</v>
      </c>
      <c r="S322" s="20">
        <v>4.31406991800923E-2</v>
      </c>
      <c r="T322" s="20">
        <v>4.8509200796744902E-2</v>
      </c>
      <c r="U322" s="20">
        <v>4.4202586430231498E-2</v>
      </c>
      <c r="V322" s="20">
        <v>3.0693548723328898E-3</v>
      </c>
      <c r="W322" s="20">
        <v>2.7792167470472699E-2</v>
      </c>
      <c r="X322" s="20">
        <v>0.17893193971514201</v>
      </c>
      <c r="Y322" s="20">
        <v>5.9892275587074301E-2</v>
      </c>
      <c r="Z322" s="20">
        <v>9.4752163791013602E-2</v>
      </c>
      <c r="AA322" s="30">
        <f t="shared" si="19"/>
        <v>7.5064108773037083E-2</v>
      </c>
    </row>
    <row r="323" spans="1:27" x14ac:dyDescent="0.25">
      <c r="A323">
        <v>287</v>
      </c>
      <c r="B323" s="15">
        <v>36217</v>
      </c>
      <c r="C323" s="25">
        <f t="shared" si="16"/>
        <v>0.418931543827057</v>
      </c>
      <c r="D323" s="25">
        <f>VLOOKUP(B323,input_BB!$B$19:$K$10000,$D$35,0)</f>
        <v>1238.33</v>
      </c>
      <c r="E323" s="27">
        <f t="shared" si="17"/>
        <v>0.44945520361012742</v>
      </c>
      <c r="F323" s="28">
        <f>VLOOKUP(B323,viz!$B$3:$E$1863,4,0)</f>
        <v>0</v>
      </c>
      <c r="G323" s="25">
        <f t="shared" si="18"/>
        <v>5.8606817348234919E-2</v>
      </c>
      <c r="I323" s="31">
        <v>36217</v>
      </c>
      <c r="J323" s="20">
        <v>0.418931543827057</v>
      </c>
      <c r="K323" s="20">
        <v>0</v>
      </c>
      <c r="L323" s="20">
        <v>2.2737813020739801E-2</v>
      </c>
      <c r="M323" s="20">
        <v>4.6087691619338698E-2</v>
      </c>
      <c r="N323" s="20">
        <v>1.67545091938038E-2</v>
      </c>
      <c r="O323" s="20">
        <v>0.135899075977127</v>
      </c>
      <c r="P323" s="20">
        <v>2.8332784758551399E-2</v>
      </c>
      <c r="Q323" s="20">
        <v>4.8137612857757001E-2</v>
      </c>
      <c r="R323" s="20">
        <v>0.18034777514414099</v>
      </c>
      <c r="S323" s="20">
        <v>5.1757969926121299E-2</v>
      </c>
      <c r="T323" s="20">
        <v>2.8743015079466101E-2</v>
      </c>
      <c r="U323" s="20">
        <v>1.41837206717432E-2</v>
      </c>
      <c r="V323" s="20">
        <v>5.4732586747604202E-3</v>
      </c>
      <c r="W323" s="20">
        <v>3.8949838001731303E-2</v>
      </c>
      <c r="X323" s="20">
        <v>0.21719201521207901</v>
      </c>
      <c r="Y323" s="20">
        <v>7.9216454284770796E-2</v>
      </c>
      <c r="Z323" s="20">
        <v>8.6186465577868798E-2</v>
      </c>
      <c r="AA323" s="30">
        <f t="shared" si="19"/>
        <v>5.8606817348234919E-2</v>
      </c>
    </row>
    <row r="324" spans="1:27" x14ac:dyDescent="0.25">
      <c r="A324">
        <v>288</v>
      </c>
      <c r="B324" s="15">
        <v>36224</v>
      </c>
      <c r="C324" s="25">
        <f t="shared" si="16"/>
        <v>0.230143472552299</v>
      </c>
      <c r="D324" s="25">
        <f>VLOOKUP(B324,input_BB!$B$19:$K$10000,$D$35,0)</f>
        <v>1275.47</v>
      </c>
      <c r="E324" s="27">
        <f t="shared" si="17"/>
        <v>0.23412758588963598</v>
      </c>
      <c r="F324" s="28">
        <f>VLOOKUP(B324,viz!$B$3:$E$1863,4,0)</f>
        <v>0</v>
      </c>
      <c r="G324" s="25">
        <f t="shared" si="18"/>
        <v>7.4554333820889607E-2</v>
      </c>
      <c r="I324" s="31">
        <v>36224</v>
      </c>
      <c r="J324" s="20">
        <v>0.230143472552299</v>
      </c>
      <c r="K324" s="20">
        <v>0</v>
      </c>
      <c r="L324" s="20">
        <v>3.9606444338449703E-2</v>
      </c>
      <c r="M324" s="20">
        <v>3.0321264739782899E-2</v>
      </c>
      <c r="N324" s="20">
        <v>2.3939239446316599E-2</v>
      </c>
      <c r="O324" s="20">
        <v>0.15714084531799799</v>
      </c>
      <c r="P324" s="20">
        <v>3.5530936415567801E-2</v>
      </c>
      <c r="Q324" s="20">
        <v>3.4940728276372998E-2</v>
      </c>
      <c r="R324" s="20">
        <v>0.17996052184752301</v>
      </c>
      <c r="S324" s="20">
        <v>4.1855913239309102E-2</v>
      </c>
      <c r="T324" s="20">
        <v>5.5778087118090597E-2</v>
      </c>
      <c r="U324" s="20">
        <v>2.3220592712553199E-2</v>
      </c>
      <c r="V324" s="20">
        <v>1.28188575755105E-2</v>
      </c>
      <c r="W324" s="20">
        <v>3.8514883532825901E-2</v>
      </c>
      <c r="X324" s="20">
        <v>0.20794966796251499</v>
      </c>
      <c r="Y324" s="20">
        <v>6.0047058284384898E-2</v>
      </c>
      <c r="Z324" s="20">
        <v>5.8374959192799301E-2</v>
      </c>
      <c r="AA324" s="30">
        <f t="shared" si="19"/>
        <v>7.4554333820889607E-2</v>
      </c>
    </row>
    <row r="325" spans="1:27" x14ac:dyDescent="0.25">
      <c r="A325">
        <v>289</v>
      </c>
      <c r="B325" s="15">
        <v>36231</v>
      </c>
      <c r="C325" s="25">
        <f t="shared" si="16"/>
        <v>0.21401330828666701</v>
      </c>
      <c r="D325" s="25">
        <f>VLOOKUP(B325,input_BB!$B$19:$K$10000,$D$35,0)</f>
        <v>1294.5899999999999</v>
      </c>
      <c r="E325" s="27">
        <f t="shared" si="17"/>
        <v>0.21572986710737344</v>
      </c>
      <c r="F325" s="28">
        <f>VLOOKUP(B325,viz!$B$3:$E$1863,4,0)</f>
        <v>0</v>
      </c>
      <c r="G325" s="25">
        <f t="shared" si="18"/>
        <v>9.0885153619744419E-2</v>
      </c>
      <c r="I325" s="31">
        <v>36231</v>
      </c>
      <c r="J325" s="20">
        <v>0.21401330828666701</v>
      </c>
      <c r="K325" s="20">
        <v>0</v>
      </c>
      <c r="L325" s="20">
        <v>3.0447742336632701E-2</v>
      </c>
      <c r="M325" s="20">
        <v>2.7125484040592202E-2</v>
      </c>
      <c r="N325" s="20">
        <v>2.6146668718432901E-2</v>
      </c>
      <c r="O325" s="20">
        <v>0.13959734411028801</v>
      </c>
      <c r="P325" s="20">
        <v>1.49802507376903E-2</v>
      </c>
      <c r="Q325" s="20">
        <v>4.4097693686412601E-2</v>
      </c>
      <c r="R325" s="20">
        <v>0.21026498966992399</v>
      </c>
      <c r="S325" s="20">
        <v>4.2460135278120703E-2</v>
      </c>
      <c r="T325" s="20">
        <v>4.39516878461753E-2</v>
      </c>
      <c r="U325" s="20">
        <v>4.16556889845845E-2</v>
      </c>
      <c r="V325" s="20">
        <v>7.0455942512263302E-3</v>
      </c>
      <c r="W325" s="20">
        <v>4.2183870383933599E-2</v>
      </c>
      <c r="X325" s="20">
        <v>0.200401288097101</v>
      </c>
      <c r="Y325" s="20">
        <v>5.9687220034684602E-2</v>
      </c>
      <c r="Z325" s="20">
        <v>6.9954341824200697E-2</v>
      </c>
      <c r="AA325" s="30">
        <f t="shared" si="19"/>
        <v>9.0885153619744419E-2</v>
      </c>
    </row>
    <row r="326" spans="1:27" x14ac:dyDescent="0.25">
      <c r="A326">
        <v>290</v>
      </c>
      <c r="B326" s="15">
        <v>36238</v>
      </c>
      <c r="C326" s="25">
        <f t="shared" si="16"/>
        <v>0.37303179502487199</v>
      </c>
      <c r="D326" s="25">
        <f>VLOOKUP(B326,input_BB!$B$19:$K$10000,$D$35,0)</f>
        <v>1299.29</v>
      </c>
      <c r="E326" s="27">
        <f t="shared" si="17"/>
        <v>0.39710293634659216</v>
      </c>
      <c r="F326" s="28">
        <f>VLOOKUP(B326,viz!$B$3:$E$1863,4,0)</f>
        <v>0</v>
      </c>
      <c r="G326" s="25">
        <f t="shared" si="18"/>
        <v>0.1443645381888809</v>
      </c>
      <c r="I326" s="31">
        <v>36238</v>
      </c>
      <c r="J326" s="20">
        <v>0.37303179502487199</v>
      </c>
      <c r="K326" s="20">
        <v>0</v>
      </c>
      <c r="L326" s="20">
        <v>2.2619822099038601E-2</v>
      </c>
      <c r="M326" s="20">
        <v>6.0831681705793998E-2</v>
      </c>
      <c r="N326" s="20">
        <v>2.1951437069214801E-2</v>
      </c>
      <c r="O326" s="20">
        <v>0.15514105457260299</v>
      </c>
      <c r="P326" s="20">
        <v>2.8489212760507199E-2</v>
      </c>
      <c r="Q326" s="20">
        <v>1.02360875417579E-2</v>
      </c>
      <c r="R326" s="20">
        <v>0.148823444862344</v>
      </c>
      <c r="S326" s="20">
        <v>6.1155011714039101E-2</v>
      </c>
      <c r="T326" s="20">
        <v>2.7413168733418699E-2</v>
      </c>
      <c r="U326" s="20">
        <v>4.9585270271023302E-2</v>
      </c>
      <c r="V326" s="20">
        <v>3.0051374016557001E-2</v>
      </c>
      <c r="W326" s="20">
        <v>6.4727893901300598E-2</v>
      </c>
      <c r="X326" s="20">
        <v>0.189543330765336</v>
      </c>
      <c r="Y326" s="20">
        <v>5.6986479651179797E-2</v>
      </c>
      <c r="Z326" s="20">
        <v>7.2444730335885998E-2</v>
      </c>
      <c r="AA326" s="30">
        <f t="shared" si="19"/>
        <v>0.1443645381888809</v>
      </c>
    </row>
    <row r="327" spans="1:27" x14ac:dyDescent="0.25">
      <c r="A327">
        <v>291</v>
      </c>
      <c r="B327" s="15">
        <v>36245</v>
      </c>
      <c r="C327" s="25">
        <f t="shared" si="16"/>
        <v>0.11012440174818</v>
      </c>
      <c r="D327" s="25">
        <f>VLOOKUP(B327,input_BB!$B$19:$K$10000,$D$35,0)</f>
        <v>1282.8</v>
      </c>
      <c r="E327" s="27">
        <f t="shared" si="17"/>
        <v>9.7236412507892014E-2</v>
      </c>
      <c r="F327" s="28">
        <f>VLOOKUP(B327,viz!$B$3:$E$1863,4,0)</f>
        <v>0</v>
      </c>
      <c r="G327" s="25">
        <f t="shared" si="18"/>
        <v>0.102963621753798</v>
      </c>
      <c r="I327" s="31">
        <v>36245</v>
      </c>
      <c r="J327" s="20">
        <v>0.11012440174818</v>
      </c>
      <c r="K327" s="20">
        <v>0</v>
      </c>
      <c r="L327" s="20">
        <v>2.6763193570510001E-2</v>
      </c>
      <c r="M327" s="20">
        <v>5.0461482123757798E-2</v>
      </c>
      <c r="N327" s="20">
        <v>3.3267839526963702E-2</v>
      </c>
      <c r="O327" s="20">
        <v>0.13047029785943701</v>
      </c>
      <c r="P327" s="20">
        <v>2.7727659109767901E-2</v>
      </c>
      <c r="Q327" s="20">
        <v>2.51462741421009E-2</v>
      </c>
      <c r="R327" s="20">
        <v>0.16255536603177501</v>
      </c>
      <c r="S327" s="20">
        <v>5.7966958349065199E-2</v>
      </c>
      <c r="T327" s="20">
        <v>5.9387780895770001E-2</v>
      </c>
      <c r="U327" s="20">
        <v>3.5959449203799503E-2</v>
      </c>
      <c r="V327" s="20">
        <v>2.6459914279243199E-2</v>
      </c>
      <c r="W327" s="20">
        <v>4.05442582707553E-2</v>
      </c>
      <c r="X327" s="20">
        <v>0.16045282499701</v>
      </c>
      <c r="Y327" s="20">
        <v>6.5446244911231202E-2</v>
      </c>
      <c r="Z327" s="20">
        <v>9.7390456728813204E-2</v>
      </c>
      <c r="AA327" s="30">
        <f t="shared" si="19"/>
        <v>0.102963621753798</v>
      </c>
    </row>
    <row r="328" spans="1:27" x14ac:dyDescent="0.25">
      <c r="A328">
        <v>292</v>
      </c>
      <c r="B328" s="15">
        <v>36252</v>
      </c>
      <c r="C328" s="25">
        <f t="shared" si="16"/>
        <v>0.22098788619041401</v>
      </c>
      <c r="D328" s="25">
        <f>VLOOKUP(B328,input_BB!$B$19:$K$10000,$D$35,0)</f>
        <v>1293.72</v>
      </c>
      <c r="E328" s="27">
        <f t="shared" si="17"/>
        <v>0.22368492080583569</v>
      </c>
      <c r="F328" s="28">
        <f>VLOOKUP(B328,viz!$B$3:$E$1863,4,0)</f>
        <v>0</v>
      </c>
      <c r="G328" s="25">
        <f t="shared" si="18"/>
        <v>0.1037257492676842</v>
      </c>
      <c r="I328" s="31">
        <v>36252</v>
      </c>
      <c r="J328" s="20">
        <v>0.22098788619041401</v>
      </c>
      <c r="K328" s="20">
        <v>0</v>
      </c>
      <c r="L328" s="20">
        <v>2.6673469010136099E-2</v>
      </c>
      <c r="M328" s="20">
        <v>2.90202294442179E-2</v>
      </c>
      <c r="N328" s="20">
        <v>1.9281256799091501E-2</v>
      </c>
      <c r="O328" s="20">
        <v>0.151385170636957</v>
      </c>
      <c r="P328" s="20">
        <v>3.2617109986731299E-2</v>
      </c>
      <c r="Q328" s="20">
        <v>4.1045548435272798E-2</v>
      </c>
      <c r="R328" s="20">
        <v>0.13227362809500201</v>
      </c>
      <c r="S328" s="20">
        <v>4.6785588291382303E-2</v>
      </c>
      <c r="T328" s="20">
        <v>5.0444663735803599E-2</v>
      </c>
      <c r="U328" s="20">
        <v>3.3617061225813802E-2</v>
      </c>
      <c r="V328" s="20">
        <v>2.7226208474682101E-2</v>
      </c>
      <c r="W328" s="20">
        <v>4.2882479567188297E-2</v>
      </c>
      <c r="X328" s="20">
        <v>0.17700290242293101</v>
      </c>
      <c r="Y328" s="20">
        <v>6.8763999682405E-2</v>
      </c>
      <c r="Z328" s="20">
        <v>0.120980684192385</v>
      </c>
      <c r="AA328" s="30">
        <f t="shared" si="19"/>
        <v>0.1037257492676842</v>
      </c>
    </row>
    <row r="329" spans="1:27" x14ac:dyDescent="0.25">
      <c r="A329">
        <v>293</v>
      </c>
      <c r="B329" s="15">
        <v>36259</v>
      </c>
      <c r="C329" s="25">
        <f t="shared" si="16"/>
        <v>0.208174914121628</v>
      </c>
      <c r="D329" s="25">
        <f>VLOOKUP(B329,input_BB!$B$19:$K$10000,$D$35,0)</f>
        <v>1348.35</v>
      </c>
      <c r="E329" s="27">
        <f t="shared" si="17"/>
        <v>0.20907072016878633</v>
      </c>
      <c r="F329" s="28">
        <f>VLOOKUP(B329,viz!$B$3:$E$1863,4,0)</f>
        <v>0</v>
      </c>
      <c r="G329" s="25">
        <f t="shared" si="18"/>
        <v>9.1300395877441293E-2</v>
      </c>
      <c r="I329" s="31">
        <v>36259</v>
      </c>
      <c r="J329" s="20">
        <v>0.208174914121628</v>
      </c>
      <c r="K329" s="20">
        <v>0</v>
      </c>
      <c r="L329" s="20">
        <v>8.0533692435109296E-3</v>
      </c>
      <c r="M329" s="20">
        <v>4.3524329592293499E-2</v>
      </c>
      <c r="N329" s="20">
        <v>1.71439269300479E-2</v>
      </c>
      <c r="O329" s="20">
        <v>0.14097795812119299</v>
      </c>
      <c r="P329" s="20">
        <v>2.7506991431414898E-2</v>
      </c>
      <c r="Q329" s="20">
        <v>3.3523094316184901E-2</v>
      </c>
      <c r="R329" s="20">
        <v>0.15100236457070701</v>
      </c>
      <c r="S329" s="20">
        <v>5.8347723355917702E-2</v>
      </c>
      <c r="T329" s="20">
        <v>4.5917115961944303E-2</v>
      </c>
      <c r="U329" s="20">
        <v>3.0225488294364999E-2</v>
      </c>
      <c r="V329" s="20">
        <v>1.7550595412514601E-2</v>
      </c>
      <c r="W329" s="20">
        <v>4.3524312170561699E-2</v>
      </c>
      <c r="X329" s="20">
        <v>0.21000447976463499</v>
      </c>
      <c r="Y329" s="20">
        <v>0.103821009741001</v>
      </c>
      <c r="Z329" s="20">
        <v>6.8877241093707894E-2</v>
      </c>
      <c r="AA329" s="30">
        <f t="shared" si="19"/>
        <v>9.1300395877441293E-2</v>
      </c>
    </row>
    <row r="330" spans="1:27" x14ac:dyDescent="0.25">
      <c r="A330">
        <v>294</v>
      </c>
      <c r="B330" s="15">
        <v>36266</v>
      </c>
      <c r="C330" s="25">
        <f t="shared" si="16"/>
        <v>0.118120044469833</v>
      </c>
      <c r="D330" s="25">
        <f>VLOOKUP(B330,input_BB!$B$19:$K$10000,$D$35,0)</f>
        <v>1319</v>
      </c>
      <c r="E330" s="27">
        <f t="shared" si="17"/>
        <v>0.10635607079865356</v>
      </c>
      <c r="F330" s="28">
        <f>VLOOKUP(B330,viz!$B$3:$E$1863,4,0)</f>
        <v>0</v>
      </c>
      <c r="G330" s="25">
        <f t="shared" si="18"/>
        <v>0.126933778128798</v>
      </c>
      <c r="I330" s="31">
        <v>36266</v>
      </c>
      <c r="J330" s="20">
        <v>0.118120044469833</v>
      </c>
      <c r="K330" s="20">
        <v>0</v>
      </c>
      <c r="L330" s="20">
        <v>1.5241335942517E-2</v>
      </c>
      <c r="M330" s="20">
        <v>4.9143218759524501E-2</v>
      </c>
      <c r="N330" s="20">
        <v>5.8667445594453999E-2</v>
      </c>
      <c r="O330" s="20">
        <v>0.13438517918234399</v>
      </c>
      <c r="P330" s="20">
        <v>4.5175443527054202E-2</v>
      </c>
      <c r="Q330" s="20">
        <v>3.8257969810387198E-2</v>
      </c>
      <c r="R330" s="20">
        <v>0.151278640942236</v>
      </c>
      <c r="S330" s="20">
        <v>3.8588349287778899E-2</v>
      </c>
      <c r="T330" s="20">
        <v>3.74987558688075E-2</v>
      </c>
      <c r="U330" s="20">
        <v>3.8852616990865403E-2</v>
      </c>
      <c r="V330" s="20">
        <v>1.78746526187087E-2</v>
      </c>
      <c r="W330" s="20">
        <v>7.0206508519223901E-2</v>
      </c>
      <c r="X330" s="20">
        <v>0.17756289884519999</v>
      </c>
      <c r="Y330" s="20">
        <v>5.1205757103325603E-2</v>
      </c>
      <c r="Z330" s="20">
        <v>7.6061227007573201E-2</v>
      </c>
      <c r="AA330" s="30">
        <f t="shared" si="19"/>
        <v>0.126933778128798</v>
      </c>
    </row>
    <row r="331" spans="1:27" x14ac:dyDescent="0.25">
      <c r="A331">
        <v>295</v>
      </c>
      <c r="B331" s="15">
        <v>36273</v>
      </c>
      <c r="C331" s="25">
        <f t="shared" si="16"/>
        <v>0.66286778450012196</v>
      </c>
      <c r="D331" s="25">
        <f>VLOOKUP(B331,input_BB!$B$19:$K$10000,$D$35,0)</f>
        <v>1356.85</v>
      </c>
      <c r="E331" s="27">
        <f t="shared" si="17"/>
        <v>0.72768363841085182</v>
      </c>
      <c r="F331" s="28">
        <f>VLOOKUP(B331,viz!$B$3:$E$1863,4,0)</f>
        <v>0</v>
      </c>
      <c r="G331" s="25">
        <f t="shared" si="18"/>
        <v>0.12182422818203059</v>
      </c>
      <c r="I331" s="31">
        <v>36273</v>
      </c>
      <c r="J331" s="20">
        <v>0.66286778450012196</v>
      </c>
      <c r="K331" s="20">
        <v>1</v>
      </c>
      <c r="L331" s="20">
        <v>4.56821843770673E-3</v>
      </c>
      <c r="M331" s="20">
        <v>5.6109883123935403E-2</v>
      </c>
      <c r="N331" s="20">
        <v>1.6823648487581899E-2</v>
      </c>
      <c r="O331" s="20">
        <v>0.123764956596199</v>
      </c>
      <c r="P331" s="20">
        <v>5.4647067035060899E-2</v>
      </c>
      <c r="Q331" s="20">
        <v>4.5616821018133399E-2</v>
      </c>
      <c r="R331" s="20">
        <v>0.12770549013456101</v>
      </c>
      <c r="S331" s="20">
        <v>4.2824344324207599E-2</v>
      </c>
      <c r="T331" s="20">
        <v>4.33045798507464E-2</v>
      </c>
      <c r="U331" s="20">
        <v>1.95686608842775E-2</v>
      </c>
      <c r="V331" s="20">
        <v>4.0472494545862298E-2</v>
      </c>
      <c r="W331" s="20">
        <v>6.1783072751890801E-2</v>
      </c>
      <c r="X331" s="20">
        <v>0.19588421106948001</v>
      </c>
      <c r="Y331" s="20">
        <v>8.8138772205455004E-2</v>
      </c>
      <c r="Z331" s="20">
        <v>7.8787779534902694E-2</v>
      </c>
      <c r="AA331" s="30">
        <f t="shared" si="19"/>
        <v>0.12182422818203059</v>
      </c>
    </row>
    <row r="332" spans="1:27" x14ac:dyDescent="0.25">
      <c r="A332">
        <v>296</v>
      </c>
      <c r="B332" s="15">
        <v>36280</v>
      </c>
      <c r="C332" s="25">
        <f t="shared" si="16"/>
        <v>0.10890284180641201</v>
      </c>
      <c r="D332" s="25">
        <f>VLOOKUP(B332,input_BB!$B$19:$K$10000,$D$35,0)</f>
        <v>1335.18</v>
      </c>
      <c r="E332" s="27">
        <f t="shared" si="17"/>
        <v>9.5843127485233631E-2</v>
      </c>
      <c r="F332" s="28">
        <f>VLOOKUP(B332,viz!$B$3:$E$1863,4,0)</f>
        <v>0</v>
      </c>
      <c r="G332" s="25">
        <f t="shared" si="18"/>
        <v>8.4995824302405792E-2</v>
      </c>
      <c r="I332" s="31">
        <v>36280</v>
      </c>
      <c r="J332" s="20">
        <v>0.10890284180641201</v>
      </c>
      <c r="K332" s="20">
        <v>1</v>
      </c>
      <c r="L332" s="20">
        <v>1.08497867650176E-2</v>
      </c>
      <c r="M332" s="20">
        <v>5.86650424225457E-2</v>
      </c>
      <c r="N332" s="20">
        <v>4.7686612772064998E-2</v>
      </c>
      <c r="O332" s="20">
        <v>0.110124747163988</v>
      </c>
      <c r="P332" s="20">
        <v>3.68001483085122E-2</v>
      </c>
      <c r="Q332" s="20">
        <v>4.8656201416481401E-2</v>
      </c>
      <c r="R332" s="20">
        <v>0.145169572227062</v>
      </c>
      <c r="S332" s="20">
        <v>7.01728850053326E-2</v>
      </c>
      <c r="T332" s="20">
        <v>3.6003927859444902E-2</v>
      </c>
      <c r="U332" s="20">
        <v>2.7217614230731099E-2</v>
      </c>
      <c r="V332" s="20">
        <v>2.3339449036983002E-2</v>
      </c>
      <c r="W332" s="20">
        <v>3.4438761034691699E-2</v>
      </c>
      <c r="X332" s="20">
        <v>0.18026161256265</v>
      </c>
      <c r="Y332" s="20">
        <v>7.17757489697496E-2</v>
      </c>
      <c r="Z332" s="20">
        <v>9.8837890224745706E-2</v>
      </c>
      <c r="AA332" s="30">
        <f t="shared" si="19"/>
        <v>8.4995824302405792E-2</v>
      </c>
    </row>
    <row r="333" spans="1:27" x14ac:dyDescent="0.25">
      <c r="A333">
        <v>297</v>
      </c>
      <c r="B333" s="15">
        <v>36287</v>
      </c>
      <c r="C333" s="25">
        <f t="shared" si="16"/>
        <v>7.5134046375751495E-2</v>
      </c>
      <c r="D333" s="25">
        <f>VLOOKUP(B333,input_BB!$B$19:$K$10000,$D$35,0)</f>
        <v>1345</v>
      </c>
      <c r="E333" s="27">
        <f t="shared" si="17"/>
        <v>5.7327164986775897E-2</v>
      </c>
      <c r="F333" s="28">
        <f>VLOOKUP(B333,viz!$B$3:$E$1863,4,0)</f>
        <v>0</v>
      </c>
      <c r="G333" s="25">
        <f t="shared" si="18"/>
        <v>8.11621588733306E-2</v>
      </c>
      <c r="I333" s="31">
        <v>36287</v>
      </c>
      <c r="J333" s="20">
        <v>7.5134046375751495E-2</v>
      </c>
      <c r="K333" s="20">
        <v>0</v>
      </c>
      <c r="L333" s="20">
        <v>3.2492126747847398E-2</v>
      </c>
      <c r="M333" s="20">
        <v>6.7494717477540406E-2</v>
      </c>
      <c r="N333" s="20">
        <v>3.1427399029426997E-2</v>
      </c>
      <c r="O333" s="20">
        <v>0.13441777013886</v>
      </c>
      <c r="P333" s="20">
        <v>4.5566406716883598E-2</v>
      </c>
      <c r="Q333" s="20">
        <v>5.2926163199336497E-2</v>
      </c>
      <c r="R333" s="20">
        <v>0.113200308661269</v>
      </c>
      <c r="S333" s="20">
        <v>2.8546851088213199E-2</v>
      </c>
      <c r="T333" s="20">
        <v>1.31302319755506E-2</v>
      </c>
      <c r="U333" s="20">
        <v>2.2867032299998299E-2</v>
      </c>
      <c r="V333" s="20">
        <v>2.7605635304150299E-2</v>
      </c>
      <c r="W333" s="20">
        <v>3.0689491269181999E-2</v>
      </c>
      <c r="X333" s="20">
        <v>0.21253885358869701</v>
      </c>
      <c r="Y333" s="20">
        <v>8.1781587456425803E-2</v>
      </c>
      <c r="Z333" s="20">
        <v>0.10531542504661801</v>
      </c>
      <c r="AA333" s="30">
        <f t="shared" si="19"/>
        <v>8.11621588733306E-2</v>
      </c>
    </row>
    <row r="334" spans="1:27" x14ac:dyDescent="0.25">
      <c r="A334">
        <v>298</v>
      </c>
      <c r="B334" s="15">
        <v>36294</v>
      </c>
      <c r="C334" s="25">
        <f t="shared" si="16"/>
        <v>0.111057884991169</v>
      </c>
      <c r="D334" s="25">
        <f>VLOOKUP(B334,input_BB!$B$19:$K$10000,$D$35,0)</f>
        <v>1337.8</v>
      </c>
      <c r="E334" s="27">
        <f t="shared" si="17"/>
        <v>9.8301123437653473E-2</v>
      </c>
      <c r="F334" s="28">
        <f>VLOOKUP(B334,viz!$B$3:$E$1863,4,0)</f>
        <v>0</v>
      </c>
      <c r="G334" s="25">
        <f t="shared" si="18"/>
        <v>8.8622952050971704E-2</v>
      </c>
      <c r="I334" s="31">
        <v>36294</v>
      </c>
      <c r="J334" s="20">
        <v>0.111057884991169</v>
      </c>
      <c r="K334" s="20">
        <v>0</v>
      </c>
      <c r="L334" s="20">
        <v>1.7983181217238998E-2</v>
      </c>
      <c r="M334" s="20">
        <v>7.1677716083468596E-2</v>
      </c>
      <c r="N334" s="20">
        <v>3.4834540463006401E-2</v>
      </c>
      <c r="O334" s="20">
        <v>0.12914182605222499</v>
      </c>
      <c r="P334" s="20">
        <v>3.84011306230434E-2</v>
      </c>
      <c r="Q334" s="20">
        <v>1.2965659417719299E-2</v>
      </c>
      <c r="R334" s="20">
        <v>0.13406801869807899</v>
      </c>
      <c r="S334" s="20">
        <v>4.1518305086493103E-2</v>
      </c>
      <c r="T334" s="20">
        <v>5.9265377075601597E-3</v>
      </c>
      <c r="U334" s="20">
        <v>4.94457777952267E-2</v>
      </c>
      <c r="V334" s="20">
        <v>1.53213194107046E-2</v>
      </c>
      <c r="W334" s="20">
        <v>2.3855854845040401E-2</v>
      </c>
      <c r="X334" s="20">
        <v>0.19199168853146301</v>
      </c>
      <c r="Y334" s="20">
        <v>9.9444437081364995E-2</v>
      </c>
      <c r="Z334" s="20">
        <v>0.13342400698736601</v>
      </c>
      <c r="AA334" s="30">
        <f t="shared" si="19"/>
        <v>8.8622952050971704E-2</v>
      </c>
    </row>
    <row r="335" spans="1:27" x14ac:dyDescent="0.25">
      <c r="A335">
        <v>299</v>
      </c>
      <c r="B335" s="15">
        <v>36301</v>
      </c>
      <c r="C335" s="25">
        <f t="shared" si="16"/>
        <v>0.16238778829574599</v>
      </c>
      <c r="D335" s="25">
        <f>VLOOKUP(B335,input_BB!$B$19:$K$10000,$D$35,0)</f>
        <v>1330.29</v>
      </c>
      <c r="E335" s="27">
        <f t="shared" si="17"/>
        <v>0.15684690825216024</v>
      </c>
      <c r="F335" s="28">
        <f>VLOOKUP(B335,viz!$B$3:$E$1863,4,0)</f>
        <v>0</v>
      </c>
      <c r="G335" s="25">
        <f t="shared" si="18"/>
        <v>0.1183421908519274</v>
      </c>
      <c r="I335" s="31">
        <v>36301</v>
      </c>
      <c r="J335" s="20">
        <v>0.16238778829574599</v>
      </c>
      <c r="K335" s="20">
        <v>0</v>
      </c>
      <c r="L335" s="20">
        <v>3.5321012653662101E-3</v>
      </c>
      <c r="M335" s="20">
        <v>7.3152293310713004E-2</v>
      </c>
      <c r="N335" s="20">
        <v>3.4525123114190599E-2</v>
      </c>
      <c r="O335" s="20">
        <v>0.120064057842867</v>
      </c>
      <c r="P335" s="20">
        <v>7.0005379062165599E-2</v>
      </c>
      <c r="Q335" s="20">
        <v>2.17104304030259E-2</v>
      </c>
      <c r="R335" s="20">
        <v>0.130598004622928</v>
      </c>
      <c r="S335" s="20">
        <v>4.2667139848454001E-2</v>
      </c>
      <c r="T335" s="20">
        <v>2.1829324592670198E-2</v>
      </c>
      <c r="U335" s="20">
        <v>2.6745728280507301E-2</v>
      </c>
      <c r="V335" s="20">
        <v>3.9176633592321403E-2</v>
      </c>
      <c r="W335" s="20">
        <v>5.24198289790987E-2</v>
      </c>
      <c r="X335" s="20">
        <v>0.15585241030612901</v>
      </c>
      <c r="Y335" s="20">
        <v>5.9749823449537602E-2</v>
      </c>
      <c r="Z335" s="20">
        <v>0.14797172133002501</v>
      </c>
      <c r="AA335" s="30">
        <f t="shared" si="19"/>
        <v>0.1183421908519274</v>
      </c>
    </row>
    <row r="336" spans="1:27" x14ac:dyDescent="0.25">
      <c r="A336">
        <v>300</v>
      </c>
      <c r="B336" s="15">
        <v>36308</v>
      </c>
      <c r="C336" s="25">
        <f t="shared" si="16"/>
        <v>0.110774919390678</v>
      </c>
      <c r="D336" s="25">
        <f>VLOOKUP(B336,input_BB!$B$19:$K$10000,$D$35,0)</f>
        <v>1301.8399999999999</v>
      </c>
      <c r="E336" s="27">
        <f t="shared" si="17"/>
        <v>9.7978378953644751E-2</v>
      </c>
      <c r="F336" s="28">
        <f>VLOOKUP(B336,viz!$B$3:$E$1863,4,0)</f>
        <v>0</v>
      </c>
      <c r="G336" s="25">
        <f t="shared" si="18"/>
        <v>9.2272367544866798E-2</v>
      </c>
      <c r="I336" s="31">
        <v>36308</v>
      </c>
      <c r="J336" s="20">
        <v>0.110774919390678</v>
      </c>
      <c r="K336" s="20">
        <v>0</v>
      </c>
      <c r="L336" s="20">
        <v>1.41911055637539E-2</v>
      </c>
      <c r="M336" s="20">
        <v>4.2199762128722298E-2</v>
      </c>
      <c r="N336" s="20">
        <v>2.5078940178481401E-2</v>
      </c>
      <c r="O336" s="20">
        <v>0.121993820779616</v>
      </c>
      <c r="P336" s="20">
        <v>5.4040306989687301E-2</v>
      </c>
      <c r="Q336" s="20">
        <v>2.2963268668092798E-2</v>
      </c>
      <c r="R336" s="20">
        <v>0.154586896902592</v>
      </c>
      <c r="S336" s="20">
        <v>3.84717552723026E-2</v>
      </c>
      <c r="T336" s="20">
        <v>1.01952949286668E-2</v>
      </c>
      <c r="U336" s="20">
        <v>2.1090281874545699E-2</v>
      </c>
      <c r="V336" s="20">
        <v>2.6908601527719098E-2</v>
      </c>
      <c r="W336" s="20">
        <v>4.4273484142602001E-2</v>
      </c>
      <c r="X336" s="20">
        <v>0.20773093050344099</v>
      </c>
      <c r="Y336" s="20">
        <v>9.9330742560913607E-2</v>
      </c>
      <c r="Z336" s="20">
        <v>0.116944807978863</v>
      </c>
      <c r="AA336" s="30">
        <f t="shared" si="19"/>
        <v>9.2272367544866798E-2</v>
      </c>
    </row>
    <row r="337" spans="1:27" x14ac:dyDescent="0.25">
      <c r="A337">
        <v>301</v>
      </c>
      <c r="B337" s="15">
        <v>36315</v>
      </c>
      <c r="C337" s="25">
        <f t="shared" si="16"/>
        <v>0.184593081474304</v>
      </c>
      <c r="D337" s="25">
        <f>VLOOKUP(B337,input_BB!$B$19:$K$10000,$D$35,0)</f>
        <v>1327.75</v>
      </c>
      <c r="E337" s="27">
        <f t="shared" si="17"/>
        <v>0.18217378853987298</v>
      </c>
      <c r="F337" s="28">
        <f>VLOOKUP(B337,viz!$B$3:$E$1863,4,0)</f>
        <v>0</v>
      </c>
      <c r="G337" s="25">
        <f t="shared" si="18"/>
        <v>8.4952992744230599E-2</v>
      </c>
      <c r="I337" s="31">
        <v>36315</v>
      </c>
      <c r="J337" s="20">
        <v>0.184593081474304</v>
      </c>
      <c r="K337" s="20">
        <v>0</v>
      </c>
      <c r="L337" s="20">
        <v>2.1740352104563699E-2</v>
      </c>
      <c r="M337" s="20">
        <v>5.8614296493509903E-2</v>
      </c>
      <c r="N337" s="20">
        <v>4.44076776777938E-2</v>
      </c>
      <c r="O337" s="20">
        <v>0.123613045521498</v>
      </c>
      <c r="P337" s="20">
        <v>5.4556787844840103E-2</v>
      </c>
      <c r="Q337" s="20">
        <v>1.34395949214514E-2</v>
      </c>
      <c r="R337" s="20">
        <v>0.14476439181077599</v>
      </c>
      <c r="S337" s="20">
        <v>3.4645094583394202E-2</v>
      </c>
      <c r="T337" s="20">
        <v>1.7024783834275001E-2</v>
      </c>
      <c r="U337" s="20">
        <v>1.41398820997422E-2</v>
      </c>
      <c r="V337" s="20">
        <v>3.7827971498430202E-2</v>
      </c>
      <c r="W337" s="20">
        <v>3.2985139146058197E-2</v>
      </c>
      <c r="X337" s="20">
        <v>0.18397410220461599</v>
      </c>
      <c r="Y337" s="20">
        <v>9.2158122545445101E-2</v>
      </c>
      <c r="Z337" s="20">
        <v>0.126108757713606</v>
      </c>
      <c r="AA337" s="30">
        <f t="shared" si="19"/>
        <v>8.4952992744230599E-2</v>
      </c>
    </row>
    <row r="338" spans="1:27" x14ac:dyDescent="0.25">
      <c r="A338">
        <v>302</v>
      </c>
      <c r="B338" s="15">
        <v>36322</v>
      </c>
      <c r="C338" s="25">
        <f t="shared" si="16"/>
        <v>0.264330685138702</v>
      </c>
      <c r="D338" s="25">
        <f>VLOOKUP(B338,input_BB!$B$19:$K$10000,$D$35,0)</f>
        <v>1293.6400000000001</v>
      </c>
      <c r="E338" s="27">
        <f t="shared" si="17"/>
        <v>0.27312078600565637</v>
      </c>
      <c r="F338" s="28">
        <f>VLOOKUP(B338,viz!$B$3:$E$1863,4,0)</f>
        <v>0</v>
      </c>
      <c r="G338" s="25">
        <f t="shared" si="18"/>
        <v>0.11508022697784979</v>
      </c>
      <c r="I338" s="31">
        <v>36322</v>
      </c>
      <c r="J338" s="20">
        <v>0.264330685138702</v>
      </c>
      <c r="K338" s="20">
        <v>0</v>
      </c>
      <c r="L338" s="20">
        <v>1.43171966952638E-2</v>
      </c>
      <c r="M338" s="20">
        <v>6.1226670050386497E-2</v>
      </c>
      <c r="N338" s="20">
        <v>5.2738625986898803E-2</v>
      </c>
      <c r="O338" s="20">
        <v>0.14108882491500799</v>
      </c>
      <c r="P338" s="20">
        <v>2.92811390566808E-2</v>
      </c>
      <c r="Q338" s="20">
        <v>3.49072767618544E-3</v>
      </c>
      <c r="R338" s="20">
        <v>0.14954440491005899</v>
      </c>
      <c r="S338" s="20">
        <v>3.7448767143582098E-2</v>
      </c>
      <c r="T338" s="20">
        <v>1.1703829098037299E-2</v>
      </c>
      <c r="U338" s="20">
        <v>3.2951986053726401E-2</v>
      </c>
      <c r="V338" s="20">
        <v>2.6791551550167301E-2</v>
      </c>
      <c r="W338" s="20">
        <v>5.5336689373956097E-2</v>
      </c>
      <c r="X338" s="20">
        <v>0.20253187131584799</v>
      </c>
      <c r="Y338" s="20">
        <v>6.7793890200052997E-2</v>
      </c>
      <c r="Z338" s="20">
        <v>0.113753825974148</v>
      </c>
      <c r="AA338" s="30">
        <f t="shared" si="19"/>
        <v>0.11508022697784979</v>
      </c>
    </row>
    <row r="339" spans="1:27" x14ac:dyDescent="0.25">
      <c r="A339">
        <v>303</v>
      </c>
      <c r="B339" s="15">
        <v>36329</v>
      </c>
      <c r="C339" s="25">
        <f t="shared" si="16"/>
        <v>0.90162062644958496</v>
      </c>
      <c r="D339" s="25">
        <f>VLOOKUP(B339,input_BB!$B$19:$K$10000,$D$35,0)</f>
        <v>1342.84</v>
      </c>
      <c r="E339" s="27">
        <f t="shared" si="17"/>
        <v>1</v>
      </c>
      <c r="F339" s="28">
        <f>VLOOKUP(B339,viz!$B$3:$E$1863,4,0)</f>
        <v>0</v>
      </c>
      <c r="G339" s="25">
        <f t="shared" si="18"/>
        <v>0.1418433398778273</v>
      </c>
      <c r="I339" s="31">
        <v>36329</v>
      </c>
      <c r="J339" s="20">
        <v>0.90162062644958496</v>
      </c>
      <c r="K339" s="20">
        <v>0</v>
      </c>
      <c r="L339" s="20">
        <v>1.44230597652459E-2</v>
      </c>
      <c r="M339" s="20">
        <v>7.4719428717951203E-2</v>
      </c>
      <c r="N339" s="20">
        <v>4.5006536770751601E-2</v>
      </c>
      <c r="O339" s="20">
        <v>0.12496466379085799</v>
      </c>
      <c r="P339" s="20">
        <v>3.3229918474902802E-2</v>
      </c>
      <c r="Q339" s="20">
        <v>6.9451605016495801E-3</v>
      </c>
      <c r="R339" s="20">
        <v>0.120887050188866</v>
      </c>
      <c r="S339" s="20">
        <v>2.1318281168279801E-2</v>
      </c>
      <c r="T339" s="20">
        <v>2.2947570650996299E-2</v>
      </c>
      <c r="U339" s="20">
        <v>3.4179910322542799E-2</v>
      </c>
      <c r="V339" s="20">
        <v>3.99092217905853E-2</v>
      </c>
      <c r="W339" s="20">
        <v>6.7754207764699204E-2</v>
      </c>
      <c r="X339" s="20">
        <v>0.158576177004148</v>
      </c>
      <c r="Y339" s="20">
        <v>0.10137372772275501</v>
      </c>
      <c r="Z339" s="20">
        <v>0.133765085365769</v>
      </c>
      <c r="AA339" s="30">
        <f t="shared" si="19"/>
        <v>0.1418433398778273</v>
      </c>
    </row>
    <row r="340" spans="1:27" x14ac:dyDescent="0.25">
      <c r="A340">
        <v>304</v>
      </c>
      <c r="B340" s="15">
        <v>36336</v>
      </c>
      <c r="C340" s="25">
        <f t="shared" si="16"/>
        <v>0.26764556765556302</v>
      </c>
      <c r="D340" s="25">
        <f>VLOOKUP(B340,input_BB!$B$19:$K$10000,$D$35,0)</f>
        <v>1315.31</v>
      </c>
      <c r="E340" s="27">
        <f t="shared" si="17"/>
        <v>0.27690166977950542</v>
      </c>
      <c r="F340" s="28">
        <f>VLOOKUP(B340,viz!$B$3:$E$1863,4,0)</f>
        <v>0</v>
      </c>
      <c r="G340" s="25">
        <f t="shared" si="18"/>
        <v>8.3869519970619144E-2</v>
      </c>
      <c r="I340" s="31">
        <v>36336</v>
      </c>
      <c r="J340" s="20">
        <v>0.26764556765556302</v>
      </c>
      <c r="K340" s="20">
        <v>1</v>
      </c>
      <c r="L340" s="20">
        <v>1.7162587220605902E-2</v>
      </c>
      <c r="M340" s="20">
        <v>6.0852691043416098E-2</v>
      </c>
      <c r="N340" s="20">
        <v>4.4131408399314197E-2</v>
      </c>
      <c r="O340" s="20">
        <v>0.11088799383754901</v>
      </c>
      <c r="P340" s="20">
        <v>9.5125958818543105E-2</v>
      </c>
      <c r="Q340" s="20">
        <v>4.0374521644588698E-2</v>
      </c>
      <c r="R340" s="20">
        <v>0.123299716070286</v>
      </c>
      <c r="S340" s="20">
        <v>3.58268189957478E-2</v>
      </c>
      <c r="T340" s="20">
        <v>2.5944726723954301E-2</v>
      </c>
      <c r="U340" s="20">
        <v>1.87553648130535E-2</v>
      </c>
      <c r="V340" s="20">
        <v>5.9281747369888402E-3</v>
      </c>
      <c r="W340" s="20">
        <v>5.9185980420576802E-2</v>
      </c>
      <c r="X340" s="20">
        <v>0.161399422051756</v>
      </c>
      <c r="Y340" s="20">
        <v>6.6629073818827197E-2</v>
      </c>
      <c r="Z340" s="20">
        <v>0.13449556140479299</v>
      </c>
      <c r="AA340" s="30">
        <f t="shared" si="19"/>
        <v>8.3869519970619144E-2</v>
      </c>
    </row>
    <row r="341" spans="1:27" x14ac:dyDescent="0.25">
      <c r="A341">
        <v>305</v>
      </c>
      <c r="B341" s="15">
        <v>36343</v>
      </c>
      <c r="C341" s="25">
        <f t="shared" si="16"/>
        <v>8.8944755494594602E-2</v>
      </c>
      <c r="D341" s="25">
        <f>VLOOKUP(B341,input_BB!$B$19:$K$10000,$D$35,0)</f>
        <v>1391.22</v>
      </c>
      <c r="E341" s="27">
        <f t="shared" si="17"/>
        <v>7.3079363065345765E-2</v>
      </c>
      <c r="F341" s="28">
        <f>VLOOKUP(B341,viz!$B$3:$E$1863,4,0)</f>
        <v>0</v>
      </c>
      <c r="G341" s="25">
        <f t="shared" si="18"/>
        <v>8.3496378157132303E-2</v>
      </c>
      <c r="I341" s="31">
        <v>36343</v>
      </c>
      <c r="J341" s="20">
        <v>8.8944755494594602E-2</v>
      </c>
      <c r="K341" s="20">
        <v>0</v>
      </c>
      <c r="L341" s="20">
        <v>2.66477096232768E-2</v>
      </c>
      <c r="M341" s="20">
        <v>7.3503816143058204E-2</v>
      </c>
      <c r="N341" s="20">
        <v>4.00131371521475E-2</v>
      </c>
      <c r="O341" s="20">
        <v>0.14970910238201399</v>
      </c>
      <c r="P341" s="20">
        <v>4.5941143443112301E-2</v>
      </c>
      <c r="Q341" s="20">
        <v>2.9672684991538401E-3</v>
      </c>
      <c r="R341" s="20">
        <v>0.122204886670259</v>
      </c>
      <c r="S341" s="20">
        <v>4.5107533371530797E-2</v>
      </c>
      <c r="T341" s="20">
        <v>2.22423280977549E-2</v>
      </c>
      <c r="U341" s="20">
        <v>1.0395047618221199E-2</v>
      </c>
      <c r="V341" s="20">
        <v>4.83755440432872E-2</v>
      </c>
      <c r="W341" s="20">
        <v>2.4725786495623899E-2</v>
      </c>
      <c r="X341" s="20">
        <v>0.18156340607343399</v>
      </c>
      <c r="Y341" s="20">
        <v>8.4022715768687806E-2</v>
      </c>
      <c r="Z341" s="20">
        <v>0.12258057461843901</v>
      </c>
      <c r="AA341" s="30">
        <f t="shared" si="19"/>
        <v>8.3496378157132303E-2</v>
      </c>
    </row>
    <row r="342" spans="1:27" x14ac:dyDescent="0.25">
      <c r="A342">
        <v>306</v>
      </c>
      <c r="B342" s="15">
        <v>36350</v>
      </c>
      <c r="C342" s="25">
        <f t="shared" si="16"/>
        <v>9.3158140778541607E-2</v>
      </c>
      <c r="D342" s="25">
        <f>VLOOKUP(B342,input_BB!$B$19:$K$10000,$D$35,0)</f>
        <v>1403.28</v>
      </c>
      <c r="E342" s="27">
        <f t="shared" si="17"/>
        <v>7.7885059789745692E-2</v>
      </c>
      <c r="F342" s="28">
        <f>VLOOKUP(B342,viz!$B$3:$E$1863,4,0)</f>
        <v>0</v>
      </c>
      <c r="G342" s="25">
        <f t="shared" si="18"/>
        <v>9.2991398489007504E-2</v>
      </c>
      <c r="I342" s="31">
        <v>36350</v>
      </c>
      <c r="J342" s="20">
        <v>9.3158140778541607E-2</v>
      </c>
      <c r="K342" s="20">
        <v>0</v>
      </c>
      <c r="L342" s="20">
        <v>7.3075801837763797E-3</v>
      </c>
      <c r="M342" s="20">
        <v>8.5830493524216303E-2</v>
      </c>
      <c r="N342" s="20">
        <v>5.1899046398997797E-2</v>
      </c>
      <c r="O342" s="20">
        <v>0.117128313908286</v>
      </c>
      <c r="P342" s="20">
        <v>2.9263671897447201E-2</v>
      </c>
      <c r="Q342" s="20">
        <v>1.6528014655168E-2</v>
      </c>
      <c r="R342" s="20">
        <v>0.130229699724313</v>
      </c>
      <c r="S342" s="20">
        <v>6.7666962918789694E-2</v>
      </c>
      <c r="T342" s="20">
        <v>2.0641202901869899E-2</v>
      </c>
      <c r="U342" s="20">
        <v>2.5330277086430601E-2</v>
      </c>
      <c r="V342" s="20">
        <v>1.6050933119975401E-2</v>
      </c>
      <c r="W342" s="20">
        <v>5.1610188282601499E-2</v>
      </c>
      <c r="X342" s="20">
        <v>0.19401681601476101</v>
      </c>
      <c r="Y342" s="20">
        <v>6.0517781374140101E-2</v>
      </c>
      <c r="Z342" s="20">
        <v>0.12597901800922701</v>
      </c>
      <c r="AA342" s="30">
        <f t="shared" si="19"/>
        <v>9.2991398489007504E-2</v>
      </c>
    </row>
    <row r="343" spans="1:27" x14ac:dyDescent="0.25">
      <c r="A343">
        <v>307</v>
      </c>
      <c r="B343" s="15">
        <v>36357</v>
      </c>
      <c r="C343" s="25">
        <f t="shared" si="16"/>
        <v>0.16430954635143299</v>
      </c>
      <c r="D343" s="25">
        <f>VLOOKUP(B343,input_BB!$B$19:$K$10000,$D$35,0)</f>
        <v>1418.78</v>
      </c>
      <c r="E343" s="27">
        <f t="shared" si="17"/>
        <v>0.15903882419881982</v>
      </c>
      <c r="F343" s="28">
        <f>VLOOKUP(B343,viz!$B$3:$E$1863,4,0)</f>
        <v>0</v>
      </c>
      <c r="G343" s="25">
        <f t="shared" si="18"/>
        <v>0.1006229834144525</v>
      </c>
      <c r="I343" s="31">
        <v>36357</v>
      </c>
      <c r="J343" s="20">
        <v>0.16430954635143299</v>
      </c>
      <c r="K343" s="20">
        <v>0</v>
      </c>
      <c r="L343" s="33">
        <v>1.5548871302357201E-2</v>
      </c>
      <c r="M343" s="20">
        <v>9.6887054488152394E-2</v>
      </c>
      <c r="N343" s="20">
        <v>5.6062774527612998E-2</v>
      </c>
      <c r="O343" s="20">
        <v>9.9158965067318403E-2</v>
      </c>
      <c r="P343" s="20">
        <v>3.46730279663469E-2</v>
      </c>
      <c r="Q343" s="20">
        <v>3.7880151641879599E-2</v>
      </c>
      <c r="R343" s="20">
        <v>0.13408037411264201</v>
      </c>
      <c r="S343" s="20">
        <v>5.2421228753186298E-2</v>
      </c>
      <c r="T343" s="20">
        <v>2.39016540620022E-2</v>
      </c>
      <c r="U343" s="20">
        <v>2.68458037903141E-2</v>
      </c>
      <c r="V343" s="20">
        <v>2.7012088821953599E-2</v>
      </c>
      <c r="W343" s="20">
        <v>4.67650908021848E-2</v>
      </c>
      <c r="X343" s="20">
        <v>0.158743709605736</v>
      </c>
      <c r="Y343" s="20">
        <v>7.1826185389253699E-2</v>
      </c>
      <c r="Z343" s="20">
        <v>0.118193019669059</v>
      </c>
      <c r="AA343" s="30">
        <f t="shared" si="19"/>
        <v>0.1006229834144525</v>
      </c>
    </row>
    <row r="344" spans="1:27" x14ac:dyDescent="0.25">
      <c r="A344">
        <v>308</v>
      </c>
      <c r="B344" s="15">
        <v>36364</v>
      </c>
      <c r="C344" s="25">
        <f t="shared" si="16"/>
        <v>0.14644056558609</v>
      </c>
      <c r="D344" s="25">
        <f>VLOOKUP(B344,input_BB!$B$19:$K$10000,$D$35,0)</f>
        <v>1356.94</v>
      </c>
      <c r="E344" s="27">
        <f t="shared" si="17"/>
        <v>0.13865784867788894</v>
      </c>
      <c r="F344" s="28">
        <f>VLOOKUP(B344,viz!$B$3:$E$1863,4,0)</f>
        <v>0</v>
      </c>
      <c r="G344" s="25">
        <f t="shared" si="18"/>
        <v>7.9890469708710402E-2</v>
      </c>
      <c r="I344" s="31">
        <v>36364</v>
      </c>
      <c r="J344" s="20">
        <v>0.14644056558609</v>
      </c>
      <c r="K344" s="20">
        <v>0</v>
      </c>
      <c r="L344" s="20">
        <v>2.3029749895497201E-3</v>
      </c>
      <c r="M344" s="20">
        <v>5.5681237608165103E-2</v>
      </c>
      <c r="N344" s="20">
        <v>5.2804712677056699E-2</v>
      </c>
      <c r="O344" s="20">
        <v>0.120475006902469</v>
      </c>
      <c r="P344" s="20">
        <v>9.0306692794537902E-2</v>
      </c>
      <c r="Q344" s="20">
        <v>7.1323598704646704E-2</v>
      </c>
      <c r="R344" s="20">
        <v>9.7579224669996398E-2</v>
      </c>
      <c r="S344" s="20">
        <v>3.2782811019388299E-2</v>
      </c>
      <c r="T344" s="20">
        <v>3.8409980862713397E-2</v>
      </c>
      <c r="U344" s="20">
        <v>1.8418144088044701E-2</v>
      </c>
      <c r="V344" s="20">
        <v>2.2048301679149299E-2</v>
      </c>
      <c r="W344" s="20">
        <v>3.9424023941516402E-2</v>
      </c>
      <c r="X344" s="20">
        <v>0.20015764832517099</v>
      </c>
      <c r="Y344" s="20">
        <v>7.0481522224309007E-2</v>
      </c>
      <c r="Z344" s="20">
        <v>8.7804119513286802E-2</v>
      </c>
      <c r="AA344" s="30">
        <f t="shared" si="19"/>
        <v>7.9890469708710402E-2</v>
      </c>
    </row>
    <row r="345" spans="1:27" x14ac:dyDescent="0.25">
      <c r="A345">
        <v>309</v>
      </c>
      <c r="B345" s="15">
        <v>36371</v>
      </c>
      <c r="C345" s="25">
        <f t="shared" si="16"/>
        <v>7.7292546629905701E-2</v>
      </c>
      <c r="D345" s="25">
        <f>VLOOKUP(B345,input_BB!$B$19:$K$10000,$D$35,0)</f>
        <v>1328.72</v>
      </c>
      <c r="E345" s="27">
        <f t="shared" si="17"/>
        <v>5.9789103998270234E-2</v>
      </c>
      <c r="F345" s="28">
        <f>VLOOKUP(B345,viz!$B$3:$E$1863,4,0)</f>
        <v>0</v>
      </c>
      <c r="G345" s="25">
        <f t="shared" si="18"/>
        <v>0.1009311456373496</v>
      </c>
      <c r="I345" s="31">
        <v>36371</v>
      </c>
      <c r="J345" s="20">
        <v>7.7292546629905701E-2</v>
      </c>
      <c r="K345" s="20">
        <v>0</v>
      </c>
      <c r="L345" s="20">
        <v>2.0562209298496701E-2</v>
      </c>
      <c r="M345" s="20">
        <v>7.1305190566673698E-2</v>
      </c>
      <c r="N345" s="20">
        <v>4.6413496139757197E-2</v>
      </c>
      <c r="O345" s="20">
        <v>0.10682739650629899</v>
      </c>
      <c r="P345" s="20">
        <v>7.0799507246955495E-2</v>
      </c>
      <c r="Q345" s="20">
        <v>3.5638724405809598E-2</v>
      </c>
      <c r="R345" s="20">
        <v>0.111005700068408</v>
      </c>
      <c r="S345" s="20">
        <v>5.8273190189587203E-2</v>
      </c>
      <c r="T345" s="20">
        <v>2.4496772318925501E-2</v>
      </c>
      <c r="U345" s="20">
        <v>2.6304871307307801E-2</v>
      </c>
      <c r="V345" s="20">
        <v>4.61898994528342E-2</v>
      </c>
      <c r="W345" s="20">
        <v>2.8436374877207599E-2</v>
      </c>
      <c r="X345" s="20">
        <v>0.18974528209247099</v>
      </c>
      <c r="Y345" s="20">
        <v>7.2824590557969901E-2</v>
      </c>
      <c r="Z345" s="20">
        <v>9.1176794971296701E-2</v>
      </c>
      <c r="AA345" s="30">
        <f t="shared" si="19"/>
        <v>0.1009311456373496</v>
      </c>
    </row>
    <row r="346" spans="1:27" x14ac:dyDescent="0.25">
      <c r="A346">
        <v>310</v>
      </c>
      <c r="B346" s="15">
        <v>36378</v>
      </c>
      <c r="C346" s="25">
        <f t="shared" si="16"/>
        <v>4.5147895812988302E-2</v>
      </c>
      <c r="D346" s="25">
        <f>VLOOKUP(B346,input_BB!$B$19:$K$10000,$D$35,0)</f>
        <v>1300.29</v>
      </c>
      <c r="E346" s="27">
        <f t="shared" si="17"/>
        <v>2.312560594923152E-2</v>
      </c>
      <c r="F346" s="28">
        <f>VLOOKUP(B346,viz!$B$3:$E$1863,4,0)</f>
        <v>1</v>
      </c>
      <c r="G346" s="25">
        <f t="shared" si="18"/>
        <v>0.1094605927739314</v>
      </c>
      <c r="I346" s="31">
        <v>36378</v>
      </c>
      <c r="J346" s="20">
        <v>4.5147895812988302E-2</v>
      </c>
      <c r="K346" s="20">
        <v>0</v>
      </c>
      <c r="L346" s="20">
        <v>1.83906844154351E-2</v>
      </c>
      <c r="M346" s="20">
        <v>6.9522209047130398E-2</v>
      </c>
      <c r="N346" s="20">
        <v>3.7970516201973503E-2</v>
      </c>
      <c r="O346" s="20">
        <v>0.10769051726436001</v>
      </c>
      <c r="P346" s="20">
        <v>5.3266216302558803E-2</v>
      </c>
      <c r="Q346" s="20">
        <v>1.26232178086113E-2</v>
      </c>
      <c r="R346" s="20">
        <v>0.120857592812266</v>
      </c>
      <c r="S346" s="20">
        <v>5.91010366827203E-2</v>
      </c>
      <c r="T346" s="20">
        <v>1.64216609294815E-2</v>
      </c>
      <c r="U346" s="20">
        <v>4.6290470095826701E-2</v>
      </c>
      <c r="V346" s="20">
        <v>1.25336341936648E-2</v>
      </c>
      <c r="W346" s="20">
        <v>5.0636488484439898E-2</v>
      </c>
      <c r="X346" s="20">
        <v>0.21976902029037801</v>
      </c>
      <c r="Y346" s="20">
        <v>9.2041761639166303E-2</v>
      </c>
      <c r="Z346" s="20">
        <v>8.2884973831987396E-2</v>
      </c>
      <c r="AA346" s="30">
        <f t="shared" si="19"/>
        <v>0.1094605927739314</v>
      </c>
    </row>
    <row r="347" spans="1:27" x14ac:dyDescent="0.25">
      <c r="A347">
        <v>311</v>
      </c>
      <c r="B347" s="15">
        <v>36385</v>
      </c>
      <c r="C347" s="25">
        <f t="shared" si="16"/>
        <v>0.110058829188347</v>
      </c>
      <c r="D347" s="25">
        <f>VLOOKUP(B347,input_BB!$B$19:$K$10000,$D$35,0)</f>
        <v>1327.68</v>
      </c>
      <c r="E347" s="27">
        <f t="shared" si="17"/>
        <v>9.7161621855064564E-2</v>
      </c>
      <c r="F347" s="28">
        <f>VLOOKUP(B347,viz!$B$3:$E$1863,4,0)</f>
        <v>1</v>
      </c>
      <c r="G347" s="25">
        <f t="shared" si="18"/>
        <v>0.11621641527573232</v>
      </c>
      <c r="I347" s="31">
        <v>36385</v>
      </c>
      <c r="J347" s="20">
        <v>0.110058829188347</v>
      </c>
      <c r="K347" s="20">
        <v>0</v>
      </c>
      <c r="L347" s="20">
        <v>1.4701113030420499E-2</v>
      </c>
      <c r="M347" s="20">
        <v>7.9971360791513194E-2</v>
      </c>
      <c r="N347" s="20">
        <v>5.2518665427710699E-2</v>
      </c>
      <c r="O347" s="20">
        <v>0.114873858681279</v>
      </c>
      <c r="P347" s="20">
        <v>6.2123275413092899E-2</v>
      </c>
      <c r="Q347" s="20">
        <v>3.0778190859013801E-2</v>
      </c>
      <c r="R347" s="20">
        <v>9.6606546057750597E-2</v>
      </c>
      <c r="S347" s="20">
        <v>3.21965437008358E-2</v>
      </c>
      <c r="T347" s="20">
        <v>2.8855537423255299E-2</v>
      </c>
      <c r="U347" s="20">
        <v>2.7352825318926102E-2</v>
      </c>
      <c r="V347" s="20">
        <v>2.20479886810231E-2</v>
      </c>
      <c r="W347" s="20">
        <v>6.6815601275783107E-2</v>
      </c>
      <c r="X347" s="20">
        <v>0.18010715608674399</v>
      </c>
      <c r="Y347" s="20">
        <v>9.4252528371377306E-2</v>
      </c>
      <c r="Z347" s="20">
        <v>9.6798808881274803E-2</v>
      </c>
      <c r="AA347" s="30">
        <f t="shared" si="19"/>
        <v>0.11621641527573232</v>
      </c>
    </row>
    <row r="348" spans="1:27" x14ac:dyDescent="0.25">
      <c r="A348">
        <v>312</v>
      </c>
      <c r="B348" s="15">
        <v>36392</v>
      </c>
      <c r="C348" s="25">
        <f t="shared" si="16"/>
        <v>5.18500581383705E-2</v>
      </c>
      <c r="D348" s="25">
        <f>VLOOKUP(B348,input_BB!$B$19:$K$10000,$D$35,0)</f>
        <v>1336.61</v>
      </c>
      <c r="E348" s="27">
        <f t="shared" si="17"/>
        <v>3.0769948292240223E-2</v>
      </c>
      <c r="F348" s="28">
        <f>VLOOKUP(B348,viz!$B$3:$E$1863,4,0)</f>
        <v>0</v>
      </c>
      <c r="G348" s="25">
        <f t="shared" si="18"/>
        <v>8.6648557958942996E-2</v>
      </c>
      <c r="I348" s="31">
        <v>36392</v>
      </c>
      <c r="J348" s="20">
        <v>5.18500581383705E-2</v>
      </c>
      <c r="K348" s="20">
        <v>0</v>
      </c>
      <c r="L348" s="20">
        <v>6.8179859842581103E-3</v>
      </c>
      <c r="M348" s="20">
        <v>9.0962393213732395E-2</v>
      </c>
      <c r="N348" s="20">
        <v>4.3019167383826599E-2</v>
      </c>
      <c r="O348" s="20">
        <v>0.101306811839107</v>
      </c>
      <c r="P348" s="20">
        <v>6.98206087099279E-2</v>
      </c>
      <c r="Q348" s="20">
        <v>5.2883978092985E-2</v>
      </c>
      <c r="R348" s="20">
        <v>0.12132148801487901</v>
      </c>
      <c r="S348" s="20">
        <v>5.1293892982775403E-2</v>
      </c>
      <c r="T348" s="20">
        <v>2.1435526874344201E-2</v>
      </c>
      <c r="U348" s="20">
        <v>1.4091762485237601E-2</v>
      </c>
      <c r="V348" s="20">
        <v>2.06767819755099E-2</v>
      </c>
      <c r="W348" s="20">
        <v>5.1880013498195501E-2</v>
      </c>
      <c r="X348" s="20">
        <v>0.173209487596829</v>
      </c>
      <c r="Y348" s="20">
        <v>8.3631577527592205E-2</v>
      </c>
      <c r="Z348" s="20">
        <v>9.7648523820799998E-2</v>
      </c>
      <c r="AA348" s="30">
        <f t="shared" si="19"/>
        <v>8.6648557958942996E-2</v>
      </c>
    </row>
    <row r="349" spans="1:27" x14ac:dyDescent="0.25">
      <c r="A349">
        <v>313</v>
      </c>
      <c r="B349" s="15">
        <v>36399</v>
      </c>
      <c r="C349" s="25">
        <f t="shared" si="16"/>
        <v>5.6557379662990598E-2</v>
      </c>
      <c r="D349" s="25">
        <f>VLOOKUP(B349,input_BB!$B$19:$K$10000,$D$35,0)</f>
        <v>1348.27</v>
      </c>
      <c r="E349" s="27">
        <f t="shared" si="17"/>
        <v>3.6139018079841594E-2</v>
      </c>
      <c r="F349" s="28">
        <f>VLOOKUP(B349,viz!$B$3:$E$1863,4,0)</f>
        <v>0</v>
      </c>
      <c r="G349" s="25">
        <f t="shared" si="18"/>
        <v>6.7671494273014304E-2</v>
      </c>
      <c r="I349" s="31">
        <v>36399</v>
      </c>
      <c r="J349" s="20">
        <v>5.6557379662990598E-2</v>
      </c>
      <c r="K349" s="20">
        <v>1</v>
      </c>
      <c r="L349" s="20">
        <v>7.9758258055347003E-3</v>
      </c>
      <c r="M349" s="20">
        <v>6.7121370649794398E-2</v>
      </c>
      <c r="N349" s="20">
        <v>5.2752861553359599E-2</v>
      </c>
      <c r="O349" s="20">
        <v>0.116493778111605</v>
      </c>
      <c r="P349" s="20">
        <v>5.6296658827639803E-2</v>
      </c>
      <c r="Q349" s="20">
        <v>3.19695467982141E-2</v>
      </c>
      <c r="R349" s="20">
        <v>0.135330896475826</v>
      </c>
      <c r="S349" s="20">
        <v>4.9248151935574802E-2</v>
      </c>
      <c r="T349" s="20">
        <v>1.34467003596738E-2</v>
      </c>
      <c r="U349" s="20">
        <v>1.31514437503585E-2</v>
      </c>
      <c r="V349" s="20">
        <v>3.9834249542768603E-2</v>
      </c>
      <c r="W349" s="20">
        <v>1.46858009798872E-2</v>
      </c>
      <c r="X349" s="20">
        <v>0.18589376344643199</v>
      </c>
      <c r="Y349" s="20">
        <v>0.105750018983161</v>
      </c>
      <c r="Z349" s="20">
        <v>0.110048932780171</v>
      </c>
      <c r="AA349" s="30">
        <f t="shared" si="19"/>
        <v>6.7671494273014304E-2</v>
      </c>
    </row>
    <row r="350" spans="1:27" x14ac:dyDescent="0.25">
      <c r="A350">
        <v>314</v>
      </c>
      <c r="B350" s="15">
        <v>36406</v>
      </c>
      <c r="C350" s="25">
        <f t="shared" si="16"/>
        <v>5.97033835947514E-2</v>
      </c>
      <c r="D350" s="25">
        <f>VLOOKUP(B350,input_BB!$B$19:$K$10000,$D$35,0)</f>
        <v>1357.24</v>
      </c>
      <c r="E350" s="27">
        <f t="shared" si="17"/>
        <v>3.9727282568117701E-2</v>
      </c>
      <c r="F350" s="28">
        <f>VLOOKUP(B350,viz!$B$3:$E$1863,4,0)</f>
        <v>0</v>
      </c>
      <c r="G350" s="25">
        <f t="shared" si="18"/>
        <v>8.7751714755030713E-2</v>
      </c>
      <c r="I350" s="31">
        <v>36406</v>
      </c>
      <c r="J350" s="20">
        <v>5.97033835947514E-2</v>
      </c>
      <c r="K350" s="20">
        <v>1</v>
      </c>
      <c r="L350" s="20">
        <v>4.8576383711658004E-3</v>
      </c>
      <c r="M350" s="20">
        <v>7.9774566670023195E-2</v>
      </c>
      <c r="N350" s="20">
        <v>5.6578710623637202E-2</v>
      </c>
      <c r="O350" s="20">
        <v>0.103490851272024</v>
      </c>
      <c r="P350" s="20">
        <v>4.8076483745116902E-2</v>
      </c>
      <c r="Q350" s="20">
        <v>3.13248451274264E-2</v>
      </c>
      <c r="R350" s="20">
        <v>0.12306811740701901</v>
      </c>
      <c r="S350" s="20">
        <v>5.5322369929519298E-2</v>
      </c>
      <c r="T350" s="20">
        <v>1.81693732067791E-2</v>
      </c>
      <c r="U350" s="20">
        <v>3.1270329294592503E-2</v>
      </c>
      <c r="V350" s="20">
        <v>2.2054079249401601E-2</v>
      </c>
      <c r="W350" s="20">
        <v>3.4427306211036603E-2</v>
      </c>
      <c r="X350" s="20">
        <v>0.19502575024798899</v>
      </c>
      <c r="Y350" s="20">
        <v>0.10785366961361401</v>
      </c>
      <c r="Z350" s="20">
        <v>8.8705909030656005E-2</v>
      </c>
      <c r="AA350" s="30">
        <f t="shared" si="19"/>
        <v>8.7751714755030713E-2</v>
      </c>
    </row>
    <row r="351" spans="1:27" x14ac:dyDescent="0.25">
      <c r="A351">
        <v>315</v>
      </c>
      <c r="B351" s="15">
        <v>36413</v>
      </c>
      <c r="C351" s="25">
        <f t="shared" si="16"/>
        <v>8.2296952605247498E-2</v>
      </c>
      <c r="D351" s="25">
        <f>VLOOKUP(B351,input_BB!$B$19:$K$10000,$D$35,0)</f>
        <v>1351.66</v>
      </c>
      <c r="E351" s="27">
        <f t="shared" si="17"/>
        <v>6.549702192709024E-2</v>
      </c>
      <c r="F351" s="28">
        <f>VLOOKUP(B351,viz!$B$3:$E$1863,4,0)</f>
        <v>0</v>
      </c>
      <c r="G351" s="25">
        <f t="shared" si="18"/>
        <v>0.1094262557063562</v>
      </c>
      <c r="I351" s="31">
        <v>36413</v>
      </c>
      <c r="J351" s="20">
        <v>8.2296952605247498E-2</v>
      </c>
      <c r="K351" s="20">
        <v>0</v>
      </c>
      <c r="L351" s="20">
        <v>1.6453045046161501E-3</v>
      </c>
      <c r="M351" s="20">
        <v>9.5137031471474703E-2</v>
      </c>
      <c r="N351" s="20">
        <v>5.0401795402131203E-2</v>
      </c>
      <c r="O351" s="20">
        <v>0.10548378533578499</v>
      </c>
      <c r="P351" s="20">
        <v>3.9233836981518298E-2</v>
      </c>
      <c r="Q351" s="20">
        <v>2.7682750044214801E-2</v>
      </c>
      <c r="R351" s="20">
        <v>0.11191200113499999</v>
      </c>
      <c r="S351" s="20">
        <v>5.2720608016378998E-2</v>
      </c>
      <c r="T351" s="20">
        <v>1.83191161374998E-2</v>
      </c>
      <c r="U351" s="20">
        <v>2.8675716662743E-2</v>
      </c>
      <c r="V351" s="20">
        <v>1.41236795280351E-2</v>
      </c>
      <c r="W351" s="20">
        <v>6.6626859515578105E-2</v>
      </c>
      <c r="X351" s="20">
        <v>0.19259227223371</v>
      </c>
      <c r="Y351" s="20">
        <v>9.7304168939587002E-2</v>
      </c>
      <c r="Z351" s="20">
        <v>9.8141074091727495E-2</v>
      </c>
      <c r="AA351" s="30">
        <f t="shared" si="19"/>
        <v>0.1094262557063562</v>
      </c>
    </row>
    <row r="352" spans="1:27" x14ac:dyDescent="0.25">
      <c r="A352">
        <v>316</v>
      </c>
      <c r="B352" s="15">
        <v>36420</v>
      </c>
      <c r="C352" s="25">
        <f t="shared" si="16"/>
        <v>0.37313786149025002</v>
      </c>
      <c r="D352" s="25">
        <f>VLOOKUP(B352,input_BB!$B$19:$K$10000,$D$35,0)</f>
        <v>1335.42</v>
      </c>
      <c r="E352" s="27">
        <f t="shared" si="17"/>
        <v>0.39722391347801611</v>
      </c>
      <c r="F352" s="28">
        <f>VLOOKUP(B352,viz!$B$3:$E$1863,4,0)</f>
        <v>0</v>
      </c>
      <c r="G352" s="25">
        <f t="shared" si="18"/>
        <v>0.1042158824958945</v>
      </c>
      <c r="I352" s="31">
        <v>36420</v>
      </c>
      <c r="J352" s="20">
        <v>0.37313786149025002</v>
      </c>
      <c r="K352" s="20">
        <v>0</v>
      </c>
      <c r="L352" s="20">
        <v>4.0110554372983998E-2</v>
      </c>
      <c r="M352" s="20">
        <v>7.0876733044561199E-2</v>
      </c>
      <c r="N352" s="20">
        <v>5.6636060843677803E-2</v>
      </c>
      <c r="O352" s="20">
        <v>8.0832415830713003E-2</v>
      </c>
      <c r="P352" s="20">
        <v>8.3880091421154698E-2</v>
      </c>
      <c r="Q352" s="20">
        <v>6.0594945303906599E-2</v>
      </c>
      <c r="R352" s="20">
        <v>0.117914065808099</v>
      </c>
      <c r="S352" s="20">
        <v>6.48325928934054E-2</v>
      </c>
      <c r="T352" s="20">
        <v>1.8178843110840899E-2</v>
      </c>
      <c r="U352" s="20">
        <v>2.34783305018041E-2</v>
      </c>
      <c r="V352" s="20">
        <v>1.40188102926009E-2</v>
      </c>
      <c r="W352" s="20">
        <v>6.6718741701489503E-2</v>
      </c>
      <c r="X352" s="20">
        <v>0.130581339391561</v>
      </c>
      <c r="Y352" s="20">
        <v>6.0555763935788001E-2</v>
      </c>
      <c r="Z352" s="20">
        <v>0.110790711547414</v>
      </c>
      <c r="AA352" s="30">
        <f t="shared" si="19"/>
        <v>0.1042158824958945</v>
      </c>
    </row>
    <row r="353" spans="1:27" x14ac:dyDescent="0.25">
      <c r="A353">
        <v>317</v>
      </c>
      <c r="B353" s="15">
        <v>36427</v>
      </c>
      <c r="C353" s="25">
        <f t="shared" si="16"/>
        <v>8.4727711975574493E-2</v>
      </c>
      <c r="D353" s="25">
        <f>VLOOKUP(B353,input_BB!$B$19:$K$10000,$D$35,0)</f>
        <v>1277.3599999999999</v>
      </c>
      <c r="E353" s="27">
        <f t="shared" si="17"/>
        <v>6.8269493836623743E-2</v>
      </c>
      <c r="F353" s="28">
        <f>VLOOKUP(B353,viz!$B$3:$E$1863,4,0)</f>
        <v>1</v>
      </c>
      <c r="G353" s="25">
        <f t="shared" si="18"/>
        <v>6.8082465443773998E-2</v>
      </c>
      <c r="I353" s="31">
        <v>36427</v>
      </c>
      <c r="J353" s="20">
        <v>8.4727711975574493E-2</v>
      </c>
      <c r="K353" s="20">
        <v>0</v>
      </c>
      <c r="L353" s="20">
        <v>1.2417309924431401E-2</v>
      </c>
      <c r="M353" s="20">
        <v>7.6048586254699999E-2</v>
      </c>
      <c r="N353" s="20">
        <v>5.1274002547881899E-2</v>
      </c>
      <c r="O353" s="20">
        <v>9.9081334833988399E-2</v>
      </c>
      <c r="P353" s="20">
        <v>0.108796655870016</v>
      </c>
      <c r="Q353" s="20">
        <v>5.1750701050221601E-2</v>
      </c>
      <c r="R353" s="20">
        <v>0.12419805387763</v>
      </c>
      <c r="S353" s="20">
        <v>6.7816856165474601E-2</v>
      </c>
      <c r="T353" s="20">
        <v>1.5946600728342801E-2</v>
      </c>
      <c r="U353" s="20">
        <v>1.30195588980164E-2</v>
      </c>
      <c r="V353" s="20">
        <v>2.3810111631127E-2</v>
      </c>
      <c r="W353" s="20">
        <v>3.1252794914630601E-2</v>
      </c>
      <c r="X353" s="20">
        <v>0.151569561422015</v>
      </c>
      <c r="Y353" s="20">
        <v>5.3886309895662302E-2</v>
      </c>
      <c r="Z353" s="20">
        <v>0.119131561985862</v>
      </c>
      <c r="AA353" s="30">
        <f t="shared" si="19"/>
        <v>6.8082465443773998E-2</v>
      </c>
    </row>
    <row r="354" spans="1:27" x14ac:dyDescent="0.25">
      <c r="A354">
        <v>318</v>
      </c>
      <c r="B354" s="15">
        <v>36434</v>
      </c>
      <c r="C354" s="25">
        <f t="shared" si="16"/>
        <v>5.1487650722265202E-2</v>
      </c>
      <c r="D354" s="25">
        <f>VLOOKUP(B354,input_BB!$B$19:$K$10000,$D$35,0)</f>
        <v>1282.81</v>
      </c>
      <c r="E354" s="27">
        <f t="shared" si="17"/>
        <v>3.0356594180260234E-2</v>
      </c>
      <c r="F354" s="28">
        <f>VLOOKUP(B354,viz!$B$3:$E$1863,4,0)</f>
        <v>1</v>
      </c>
      <c r="G354" s="25">
        <f t="shared" si="18"/>
        <v>6.3560493157823403E-2</v>
      </c>
      <c r="I354" s="31">
        <v>36434</v>
      </c>
      <c r="J354" s="20">
        <v>5.1487650722265202E-2</v>
      </c>
      <c r="K354" s="20">
        <v>0</v>
      </c>
      <c r="L354" s="20">
        <v>2.6954072959590299E-2</v>
      </c>
      <c r="M354" s="20">
        <v>8.0531674822051993E-2</v>
      </c>
      <c r="N354" s="20">
        <v>4.5722175102820499E-2</v>
      </c>
      <c r="O354" s="20">
        <v>0.10349315470291599</v>
      </c>
      <c r="P354" s="20">
        <v>4.9573248351473601E-2</v>
      </c>
      <c r="Q354" s="20">
        <v>3.4971872598401003E-2</v>
      </c>
      <c r="R354" s="20">
        <v>0.1525063383145</v>
      </c>
      <c r="S354" s="20">
        <v>5.3267650518843399E-2</v>
      </c>
      <c r="T354" s="20">
        <v>2.8404122905246899E-2</v>
      </c>
      <c r="U354" s="20">
        <v>2.83470874177436E-2</v>
      </c>
      <c r="V354" s="20">
        <v>1.31397399859288E-2</v>
      </c>
      <c r="W354" s="20">
        <v>2.2073665754151001E-2</v>
      </c>
      <c r="X354" s="20">
        <v>0.162922576650948</v>
      </c>
      <c r="Y354" s="20">
        <v>9.0069595922223605E-2</v>
      </c>
      <c r="Z354" s="20">
        <v>0.10802302399316099</v>
      </c>
      <c r="AA354" s="30">
        <f t="shared" si="19"/>
        <v>6.3560493157823403E-2</v>
      </c>
    </row>
    <row r="355" spans="1:27" x14ac:dyDescent="0.25">
      <c r="A355">
        <v>319</v>
      </c>
      <c r="B355" s="15">
        <v>36441</v>
      </c>
      <c r="C355" s="25">
        <f t="shared" si="16"/>
        <v>8.4746316075324998E-2</v>
      </c>
      <c r="D355" s="25">
        <f>VLOOKUP(B355,input_BB!$B$19:$K$10000,$D$35,0)</f>
        <v>1336.02</v>
      </c>
      <c r="E355" s="27">
        <f t="shared" si="17"/>
        <v>6.8290713273064088E-2</v>
      </c>
      <c r="F355" s="28">
        <f>VLOOKUP(B355,viz!$B$3:$E$1863,4,0)</f>
        <v>0</v>
      </c>
      <c r="G355" s="25">
        <f t="shared" si="18"/>
        <v>0.1163052315464225</v>
      </c>
      <c r="I355" s="31">
        <v>36441</v>
      </c>
      <c r="J355" s="20">
        <v>8.4746316075324998E-2</v>
      </c>
      <c r="K355" s="20">
        <v>0</v>
      </c>
      <c r="L355" s="20">
        <v>8.6649150326390499E-3</v>
      </c>
      <c r="M355" s="20">
        <v>9.0474553573793901E-2</v>
      </c>
      <c r="N355" s="20">
        <v>4.7492130138564903E-2</v>
      </c>
      <c r="O355" s="20">
        <v>0.111489353902694</v>
      </c>
      <c r="P355" s="20">
        <v>6.2238384963255101E-2</v>
      </c>
      <c r="Q355" s="20">
        <v>3.6165451731776203E-2</v>
      </c>
      <c r="R355" s="20">
        <v>0.118445549628206</v>
      </c>
      <c r="S355" s="20">
        <v>7.13110941092686E-2</v>
      </c>
      <c r="T355" s="20">
        <v>2.25895998110693E-2</v>
      </c>
      <c r="U355" s="20">
        <v>3.2021878241417903E-2</v>
      </c>
      <c r="V355" s="20">
        <v>2.2832191801677702E-2</v>
      </c>
      <c r="W355" s="20">
        <v>6.1451161503326898E-2</v>
      </c>
      <c r="X355" s="20">
        <v>0.135505631771597</v>
      </c>
      <c r="Y355" s="20">
        <v>6.7859074327528704E-2</v>
      </c>
      <c r="Z355" s="20">
        <v>0.11145902946318401</v>
      </c>
      <c r="AA355" s="30">
        <f t="shared" si="19"/>
        <v>0.1163052315464225</v>
      </c>
    </row>
    <row r="356" spans="1:27" x14ac:dyDescent="0.25">
      <c r="A356">
        <v>320</v>
      </c>
      <c r="B356" s="15">
        <v>36448</v>
      </c>
      <c r="C356" s="25">
        <f t="shared" si="16"/>
        <v>6.5315768122673007E-2</v>
      </c>
      <c r="D356" s="25">
        <f>VLOOKUP(B356,input_BB!$B$19:$K$10000,$D$35,0)</f>
        <v>1247.4100000000001</v>
      </c>
      <c r="E356" s="27">
        <f t="shared" si="17"/>
        <v>4.6128647770741535E-2</v>
      </c>
      <c r="F356" s="28">
        <f>VLOOKUP(B356,viz!$B$3:$E$1863,4,0)</f>
        <v>1</v>
      </c>
      <c r="G356" s="25">
        <f t="shared" si="18"/>
        <v>0.11468220091570229</v>
      </c>
      <c r="I356" s="31">
        <v>36448</v>
      </c>
      <c r="J356" s="20">
        <v>6.5315768122673007E-2</v>
      </c>
      <c r="K356" s="20">
        <v>0</v>
      </c>
      <c r="L356" s="20">
        <v>1.04049346358072E-2</v>
      </c>
      <c r="M356" s="20">
        <v>3.3445082890824901E-2</v>
      </c>
      <c r="N356" s="20">
        <v>4.7498406529307598E-2</v>
      </c>
      <c r="O356" s="20">
        <v>0.106787673723844</v>
      </c>
      <c r="P356" s="20">
        <v>6.9185978874121604E-2</v>
      </c>
      <c r="Q356" s="20">
        <v>2.6215072310978499E-2</v>
      </c>
      <c r="R356" s="20">
        <v>0.13332735349884001</v>
      </c>
      <c r="S356" s="20">
        <v>4.9756253864824997E-2</v>
      </c>
      <c r="T356" s="20">
        <v>2.1060207993710101E-2</v>
      </c>
      <c r="U356" s="20">
        <v>4.3633895816183897E-2</v>
      </c>
      <c r="V356" s="20">
        <v>2.4140089388209399E-2</v>
      </c>
      <c r="W356" s="20">
        <v>4.6908215711309001E-2</v>
      </c>
      <c r="X356" s="20">
        <v>0.181303181467555</v>
      </c>
      <c r="Y356" s="20">
        <v>9.0726385963245601E-2</v>
      </c>
      <c r="Z356" s="20">
        <v>0.115607267331238</v>
      </c>
      <c r="AA356" s="30">
        <f t="shared" si="19"/>
        <v>0.11468220091570229</v>
      </c>
    </row>
    <row r="357" spans="1:27" x14ac:dyDescent="0.25">
      <c r="A357">
        <v>321</v>
      </c>
      <c r="B357" s="15">
        <v>36455</v>
      </c>
      <c r="C357" s="25">
        <f t="shared" si="16"/>
        <v>7.4345961213111905E-2</v>
      </c>
      <c r="D357" s="25">
        <f>VLOOKUP(B357,input_BB!$B$19:$K$10000,$D$35,0)</f>
        <v>1301.6500000000001</v>
      </c>
      <c r="E357" s="27">
        <f t="shared" si="17"/>
        <v>5.6428291983380056E-2</v>
      </c>
      <c r="F357" s="28">
        <f>VLOOKUP(B357,viz!$B$3:$E$1863,4,0)</f>
        <v>0</v>
      </c>
      <c r="G357" s="25">
        <f t="shared" si="18"/>
        <v>0.1058476906707186</v>
      </c>
      <c r="I357" s="31">
        <v>36455</v>
      </c>
      <c r="J357" s="20">
        <v>7.4345961213111905E-2</v>
      </c>
      <c r="K357" s="20">
        <v>0</v>
      </c>
      <c r="L357" s="20">
        <v>1.62901497467371E-2</v>
      </c>
      <c r="M357" s="20">
        <v>6.2647173571405396E-2</v>
      </c>
      <c r="N357" s="20">
        <v>6.7828440633112899E-2</v>
      </c>
      <c r="O357" s="20">
        <v>0.100361535949985</v>
      </c>
      <c r="P357" s="20">
        <v>7.5799677216340094E-2</v>
      </c>
      <c r="Q357" s="20">
        <v>2.7911347575368801E-2</v>
      </c>
      <c r="R357" s="20">
        <v>0.108590282936981</v>
      </c>
      <c r="S357" s="20">
        <v>4.3783806482853599E-2</v>
      </c>
      <c r="T357" s="20">
        <v>3.1161540946576801E-2</v>
      </c>
      <c r="U357" s="20">
        <v>2.4315128074030801E-2</v>
      </c>
      <c r="V357" s="20">
        <v>2.9984369757474E-2</v>
      </c>
      <c r="W357" s="20">
        <v>5.1548192839213802E-2</v>
      </c>
      <c r="X357" s="20">
        <v>0.13463916446274701</v>
      </c>
      <c r="Y357" s="20">
        <v>9.81477973364763E-2</v>
      </c>
      <c r="Z357" s="20">
        <v>0.12699139247069699</v>
      </c>
      <c r="AA357" s="30">
        <f t="shared" si="19"/>
        <v>0.1058476906707186</v>
      </c>
    </row>
    <row r="358" spans="1:27" x14ac:dyDescent="0.25">
      <c r="A358">
        <v>322</v>
      </c>
      <c r="B358" s="15">
        <v>36462</v>
      </c>
      <c r="C358" s="25">
        <f t="shared" ref="C358:C421" si="20">J358</f>
        <v>5.0722636282444E-2</v>
      </c>
      <c r="D358" s="25">
        <f>VLOOKUP(B358,input_BB!$B$19:$K$10000,$D$35,0)</f>
        <v>1362.93</v>
      </c>
      <c r="E358" s="27">
        <f t="shared" ref="E358:E421" si="21">(C358-$E$34)/$E$36</f>
        <v>2.9484035147604337E-2</v>
      </c>
      <c r="F358" s="28">
        <f>VLOOKUP(B358,viz!$B$3:$E$1863,4,0)</f>
        <v>0</v>
      </c>
      <c r="G358" s="25">
        <f t="shared" ref="G358:G421" si="22">VLOOKUP(B358,$I$37:$AA$5000,$G$34,0)</f>
        <v>0.11889468880980081</v>
      </c>
      <c r="I358" s="31">
        <v>36462</v>
      </c>
      <c r="J358" s="20">
        <v>5.0722636282444E-2</v>
      </c>
      <c r="K358" s="20">
        <v>0</v>
      </c>
      <c r="L358" s="20">
        <v>2.8242822939932799E-2</v>
      </c>
      <c r="M358" s="20">
        <v>5.2077116443552701E-2</v>
      </c>
      <c r="N358" s="20">
        <v>5.4744159688330997E-2</v>
      </c>
      <c r="O358" s="20">
        <v>0.117758525793972</v>
      </c>
      <c r="P358" s="20">
        <v>4.7236376370789798E-2</v>
      </c>
      <c r="Q358" s="20">
        <v>4.1289808853844298E-2</v>
      </c>
      <c r="R358" s="20">
        <v>0.11824311086259499</v>
      </c>
      <c r="S358" s="20">
        <v>4.2023047103723898E-2</v>
      </c>
      <c r="T358" s="20">
        <v>4.0537445129562401E-2</v>
      </c>
      <c r="U358" s="20">
        <v>4.46001791066723E-2</v>
      </c>
      <c r="V358" s="20">
        <v>4.9553014439961601E-2</v>
      </c>
      <c r="W358" s="20">
        <v>2.47414952631669E-2</v>
      </c>
      <c r="X358" s="20">
        <v>0.15340212530921599</v>
      </c>
      <c r="Y358" s="20">
        <v>6.4970255577407501E-2</v>
      </c>
      <c r="Z358" s="20">
        <v>0.120580517117271</v>
      </c>
      <c r="AA358" s="30">
        <f t="shared" ref="AA358:AA421" si="23">SUM(U358:W358)</f>
        <v>0.11889468880980081</v>
      </c>
    </row>
    <row r="359" spans="1:27" x14ac:dyDescent="0.25">
      <c r="A359">
        <v>323</v>
      </c>
      <c r="B359" s="15">
        <v>36469</v>
      </c>
      <c r="C359" s="25">
        <f t="shared" si="20"/>
        <v>7.8820988535881001E-2</v>
      </c>
      <c r="D359" s="25">
        <f>VLOOKUP(B359,input_BB!$B$19:$K$10000,$D$35,0)</f>
        <v>1370.23</v>
      </c>
      <c r="E359" s="27">
        <f t="shared" si="21"/>
        <v>6.1532411995515679E-2</v>
      </c>
      <c r="F359" s="28">
        <f>VLOOKUP(B359,viz!$B$3:$E$1863,4,0)</f>
        <v>0</v>
      </c>
      <c r="G359" s="25">
        <f t="shared" si="22"/>
        <v>0.11872794226809269</v>
      </c>
      <c r="I359" s="31">
        <v>36469</v>
      </c>
      <c r="J359" s="20">
        <v>7.8820988535881001E-2</v>
      </c>
      <c r="K359" s="20">
        <v>0</v>
      </c>
      <c r="L359" s="20">
        <v>6.1547361216056796E-3</v>
      </c>
      <c r="M359" s="20">
        <v>0.10391431622173899</v>
      </c>
      <c r="N359" s="20">
        <v>5.0336403854638799E-2</v>
      </c>
      <c r="O359" s="20">
        <v>0.103759116727661</v>
      </c>
      <c r="P359" s="20">
        <v>5.1409703944121997E-2</v>
      </c>
      <c r="Q359" s="20">
        <v>3.9592796015075697E-2</v>
      </c>
      <c r="R359" s="20">
        <v>0.107704710161204</v>
      </c>
      <c r="S359" s="20">
        <v>5.3891113589286298E-2</v>
      </c>
      <c r="T359" s="20">
        <v>1.2450435682083099E-2</v>
      </c>
      <c r="U359" s="20">
        <v>4.20986785462963E-2</v>
      </c>
      <c r="V359" s="20">
        <v>2.29281020501108E-2</v>
      </c>
      <c r="W359" s="20">
        <v>5.37011616716856E-2</v>
      </c>
      <c r="X359" s="20">
        <v>0.16385544293234999</v>
      </c>
      <c r="Y359" s="20">
        <v>7.1414397028029306E-2</v>
      </c>
      <c r="Z359" s="20">
        <v>0.11678888545411301</v>
      </c>
      <c r="AA359" s="30">
        <f t="shared" si="23"/>
        <v>0.11872794226809269</v>
      </c>
    </row>
    <row r="360" spans="1:27" x14ac:dyDescent="0.25">
      <c r="A360">
        <v>324</v>
      </c>
      <c r="B360" s="15">
        <v>36476</v>
      </c>
      <c r="C360" s="25">
        <f t="shared" si="20"/>
        <v>6.1160385608673103E-2</v>
      </c>
      <c r="D360" s="25">
        <f>VLOOKUP(B360,input_BB!$B$19:$K$10000,$D$35,0)</f>
        <v>1396.06</v>
      </c>
      <c r="E360" s="27">
        <f t="shared" si="21"/>
        <v>4.1389107759472722E-2</v>
      </c>
      <c r="F360" s="28">
        <f>VLOOKUP(B360,viz!$B$3:$E$1863,4,0)</f>
        <v>0</v>
      </c>
      <c r="G360" s="25">
        <f t="shared" si="22"/>
        <v>7.2264159762532504E-2</v>
      </c>
      <c r="I360" s="31">
        <v>36476</v>
      </c>
      <c r="J360" s="20">
        <v>6.1160385608673103E-2</v>
      </c>
      <c r="K360" s="20">
        <v>0</v>
      </c>
      <c r="L360" s="20">
        <v>2.2900597192955102E-2</v>
      </c>
      <c r="M360" s="20">
        <v>6.7749514700817498E-2</v>
      </c>
      <c r="N360" s="20">
        <v>5.67555228245804E-2</v>
      </c>
      <c r="O360" s="20">
        <v>9.5226181431327703E-2</v>
      </c>
      <c r="P360" s="20">
        <v>8.3135093602370605E-2</v>
      </c>
      <c r="Q360" s="20">
        <v>2.1148144374700702E-2</v>
      </c>
      <c r="R360" s="20">
        <v>0.115158157584601</v>
      </c>
      <c r="S360" s="20">
        <v>5.60350930618859E-2</v>
      </c>
      <c r="T360" s="20">
        <v>3.02053024740002E-2</v>
      </c>
      <c r="U360" s="20">
        <v>3.0123966440504E-2</v>
      </c>
      <c r="V360" s="20">
        <v>2.0688931467348001E-2</v>
      </c>
      <c r="W360" s="20">
        <v>2.1451261854680499E-2</v>
      </c>
      <c r="X360" s="20">
        <v>0.174395289763869</v>
      </c>
      <c r="Y360" s="20">
        <v>7.9989782848492397E-2</v>
      </c>
      <c r="Z360" s="20">
        <v>0.125037160377866</v>
      </c>
      <c r="AA360" s="30">
        <f t="shared" si="23"/>
        <v>7.2264159762532504E-2</v>
      </c>
    </row>
    <row r="361" spans="1:27" x14ac:dyDescent="0.25">
      <c r="A361">
        <v>325</v>
      </c>
      <c r="B361" s="15">
        <v>36483</v>
      </c>
      <c r="C361" s="25">
        <f t="shared" si="20"/>
        <v>0.115702666342258</v>
      </c>
      <c r="D361" s="25">
        <f>VLOOKUP(B361,input_BB!$B$19:$K$10000,$D$35,0)</f>
        <v>1422</v>
      </c>
      <c r="E361" s="27">
        <f t="shared" si="21"/>
        <v>0.10359886124708828</v>
      </c>
      <c r="F361" s="28">
        <f>VLOOKUP(B361,viz!$B$3:$E$1863,4,0)</f>
        <v>0</v>
      </c>
      <c r="G361" s="25">
        <f t="shared" si="22"/>
        <v>6.5354218587224802E-2</v>
      </c>
      <c r="I361" s="31">
        <v>36483</v>
      </c>
      <c r="J361" s="20">
        <v>0.115702666342258</v>
      </c>
      <c r="K361" s="20">
        <v>0</v>
      </c>
      <c r="L361" s="20">
        <v>1.3104047023282901E-2</v>
      </c>
      <c r="M361" s="20">
        <v>8.5313274691392105E-2</v>
      </c>
      <c r="N361" s="20">
        <v>5.6918083477160902E-2</v>
      </c>
      <c r="O361" s="20">
        <v>0.106069189363341</v>
      </c>
      <c r="P361" s="20">
        <v>7.6334924840688601E-2</v>
      </c>
      <c r="Q361" s="20">
        <v>1.4860543173542301E-2</v>
      </c>
      <c r="R361" s="20">
        <v>0.115441803104461</v>
      </c>
      <c r="S361" s="20">
        <v>4.4111227028479E-2</v>
      </c>
      <c r="T361" s="20">
        <v>2.2552198301191501E-2</v>
      </c>
      <c r="U361" s="20">
        <v>1.52784049268909E-2</v>
      </c>
      <c r="V361" s="20">
        <v>2.7654454995671301E-2</v>
      </c>
      <c r="W361" s="20">
        <v>2.2421358664662602E-2</v>
      </c>
      <c r="X361" s="20">
        <v>0.16475878348134301</v>
      </c>
      <c r="Y361" s="20">
        <v>0.100409841669113</v>
      </c>
      <c r="Z361" s="20">
        <v>0.13477186525877999</v>
      </c>
      <c r="AA361" s="30">
        <f t="shared" si="23"/>
        <v>6.5354218587224802E-2</v>
      </c>
    </row>
    <row r="362" spans="1:27" x14ac:dyDescent="0.25">
      <c r="A362">
        <v>326</v>
      </c>
      <c r="B362" s="15">
        <v>36490</v>
      </c>
      <c r="C362" s="25">
        <f t="shared" si="20"/>
        <v>3.3581808209419299E-2</v>
      </c>
      <c r="D362" s="25">
        <f>VLOOKUP(B362,input_BB!$B$19:$K$10000,$D$35,0)</f>
        <v>1416.62</v>
      </c>
      <c r="E362" s="27">
        <f t="shared" si="21"/>
        <v>9.9335749421537202E-3</v>
      </c>
      <c r="F362" s="28">
        <f>VLOOKUP(B362,viz!$B$3:$E$1863,4,0)</f>
        <v>0</v>
      </c>
      <c r="G362" s="25">
        <f t="shared" si="22"/>
        <v>0.1124751901760333</v>
      </c>
      <c r="I362" s="31">
        <v>36490</v>
      </c>
      <c r="J362" s="20">
        <v>3.3581808209419299E-2</v>
      </c>
      <c r="K362" s="20">
        <v>0</v>
      </c>
      <c r="L362" s="20">
        <v>2.5791081594518501E-2</v>
      </c>
      <c r="M362" s="20">
        <v>5.5568341109699299E-2</v>
      </c>
      <c r="N362" s="20">
        <v>5.1319160806297497E-2</v>
      </c>
      <c r="O362" s="20">
        <v>9.3753169235537295E-2</v>
      </c>
      <c r="P362" s="20">
        <v>9.87276581348078E-2</v>
      </c>
      <c r="Q362" s="20">
        <v>3.47279642423486E-2</v>
      </c>
      <c r="R362" s="20">
        <v>0.11416563595787201</v>
      </c>
      <c r="S362" s="20">
        <v>3.5666860227398303E-2</v>
      </c>
      <c r="T362" s="20">
        <v>3.1474816549966998E-2</v>
      </c>
      <c r="U362" s="20">
        <v>3.5985704179299E-2</v>
      </c>
      <c r="V362" s="20">
        <v>4.3506784924276398E-2</v>
      </c>
      <c r="W362" s="20">
        <v>3.2982701072457897E-2</v>
      </c>
      <c r="X362" s="20">
        <v>0.15247814990320299</v>
      </c>
      <c r="Y362" s="20">
        <v>7.0575730223793098E-2</v>
      </c>
      <c r="Z362" s="20">
        <v>0.12327624183852399</v>
      </c>
      <c r="AA362" s="30">
        <f t="shared" si="23"/>
        <v>0.1124751901760333</v>
      </c>
    </row>
    <row r="363" spans="1:27" x14ac:dyDescent="0.25">
      <c r="A363">
        <v>327</v>
      </c>
      <c r="B363" s="15">
        <v>36497</v>
      </c>
      <c r="C363" s="25">
        <f t="shared" si="20"/>
        <v>3.9313931018114097E-2</v>
      </c>
      <c r="D363" s="25">
        <f>VLOOKUP(B363,input_BB!$B$19:$K$10000,$D$35,0)</f>
        <v>1433.3</v>
      </c>
      <c r="E363" s="27">
        <f t="shared" si="21"/>
        <v>1.6471511055083189E-2</v>
      </c>
      <c r="F363" s="28">
        <f>VLOOKUP(B363,viz!$B$3:$E$1863,4,0)</f>
        <v>0</v>
      </c>
      <c r="G363" s="25">
        <f t="shared" si="22"/>
        <v>9.4753347054129203E-2</v>
      </c>
      <c r="I363" s="31">
        <v>36497</v>
      </c>
      <c r="J363" s="20">
        <v>3.9313931018114097E-2</v>
      </c>
      <c r="K363" s="20">
        <v>0</v>
      </c>
      <c r="L363" s="20">
        <v>1.4835915924369799E-2</v>
      </c>
      <c r="M363" s="20">
        <v>7.9680378281425698E-2</v>
      </c>
      <c r="N363" s="20">
        <v>4.2399300500635999E-2</v>
      </c>
      <c r="O363" s="20">
        <v>0.101750783362442</v>
      </c>
      <c r="P363" s="20">
        <v>6.7392012477840907E-2</v>
      </c>
      <c r="Q363" s="20">
        <v>3.5601645271198697E-2</v>
      </c>
      <c r="R363" s="20">
        <v>0.12684840796691499</v>
      </c>
      <c r="S363" s="20">
        <v>3.8964980123668502E-2</v>
      </c>
      <c r="T363" s="20">
        <v>4.66701099973207E-2</v>
      </c>
      <c r="U363" s="20">
        <v>4.2172030485294297E-2</v>
      </c>
      <c r="V363" s="20">
        <v>2.5807026146057899E-2</v>
      </c>
      <c r="W363" s="20">
        <v>2.6774290422777E-2</v>
      </c>
      <c r="X363" s="20">
        <v>0.15878359003008199</v>
      </c>
      <c r="Y363" s="20">
        <v>8.6788292815007204E-2</v>
      </c>
      <c r="Z363" s="20">
        <v>0.105531236194965</v>
      </c>
      <c r="AA363" s="30">
        <f t="shared" si="23"/>
        <v>9.4753347054129203E-2</v>
      </c>
    </row>
    <row r="364" spans="1:27" x14ac:dyDescent="0.25">
      <c r="A364">
        <v>328</v>
      </c>
      <c r="B364" s="15">
        <v>36504</v>
      </c>
      <c r="C364" s="25">
        <f t="shared" si="20"/>
        <v>0.112432010471821</v>
      </c>
      <c r="D364" s="25">
        <f>VLOOKUP(B364,input_BB!$B$19:$K$10000,$D$35,0)</f>
        <v>1417.04</v>
      </c>
      <c r="E364" s="27">
        <f t="shared" si="21"/>
        <v>9.9868421435879179E-2</v>
      </c>
      <c r="F364" s="28">
        <f>VLOOKUP(B364,viz!$B$3:$E$1863,4,0)</f>
        <v>0</v>
      </c>
      <c r="G364" s="25">
        <f t="shared" si="22"/>
        <v>0.10751559110211092</v>
      </c>
      <c r="I364" s="31">
        <v>36504</v>
      </c>
      <c r="J364" s="20">
        <v>0.112432010471821</v>
      </c>
      <c r="K364" s="20">
        <v>1</v>
      </c>
      <c r="L364" s="20">
        <v>1.82609736980212E-2</v>
      </c>
      <c r="M364" s="20">
        <v>7.8171649140385893E-2</v>
      </c>
      <c r="N364" s="20">
        <v>3.6759150454152602E-2</v>
      </c>
      <c r="O364" s="20">
        <v>7.3943346366470694E-2</v>
      </c>
      <c r="P364" s="20">
        <v>6.1059913385040999E-2</v>
      </c>
      <c r="Q364" s="20">
        <v>5.2735075141078398E-2</v>
      </c>
      <c r="R364" s="20">
        <v>0.14700291196232401</v>
      </c>
      <c r="S364" s="20">
        <v>4.7214259733543498E-2</v>
      </c>
      <c r="T364" s="20">
        <v>4.3378689823145002E-2</v>
      </c>
      <c r="U364" s="20">
        <v>1.9459499008609101E-2</v>
      </c>
      <c r="V364" s="20">
        <v>7.7792287326866301E-3</v>
      </c>
      <c r="W364" s="20">
        <v>8.0276863360815201E-2</v>
      </c>
      <c r="X364" s="20">
        <v>0.17453806444655401</v>
      </c>
      <c r="Y364" s="20">
        <v>5.91856286172237E-2</v>
      </c>
      <c r="Z364" s="20">
        <v>0.100234746129949</v>
      </c>
      <c r="AA364" s="30">
        <f t="shared" si="23"/>
        <v>0.10751559110211092</v>
      </c>
    </row>
    <row r="365" spans="1:27" x14ac:dyDescent="0.25">
      <c r="A365">
        <v>329</v>
      </c>
      <c r="B365" s="15">
        <v>36511</v>
      </c>
      <c r="C365" s="25">
        <f t="shared" si="20"/>
        <v>0.36495503783226002</v>
      </c>
      <c r="D365" s="25">
        <f>VLOOKUP(B365,input_BB!$B$19:$K$10000,$D$35,0)</f>
        <v>1421.03</v>
      </c>
      <c r="E365" s="27">
        <f t="shared" si="21"/>
        <v>0.38789076063311256</v>
      </c>
      <c r="F365" s="28">
        <f>VLOOKUP(B365,viz!$B$3:$E$1863,4,0)</f>
        <v>0</v>
      </c>
      <c r="G365" s="25">
        <f t="shared" si="22"/>
        <v>7.2485538922458806E-2</v>
      </c>
      <c r="I365" s="31">
        <v>36511</v>
      </c>
      <c r="J365" s="20">
        <v>0.36495503783226002</v>
      </c>
      <c r="K365" s="20">
        <v>1</v>
      </c>
      <c r="L365" s="20">
        <v>1.54119888324249E-2</v>
      </c>
      <c r="M365" s="20">
        <v>6.2281567858104299E-2</v>
      </c>
      <c r="N365" s="20">
        <v>4.9475659143021503E-2</v>
      </c>
      <c r="O365" s="20">
        <v>9.8717367222617494E-2</v>
      </c>
      <c r="P365" s="20">
        <v>5.6242242119835001E-2</v>
      </c>
      <c r="Q365" s="20">
        <v>4.7904298827465802E-2</v>
      </c>
      <c r="R365" s="20">
        <v>0.13062764539778199</v>
      </c>
      <c r="S365" s="20">
        <v>5.8494315895672597E-2</v>
      </c>
      <c r="T365" s="20">
        <v>2.8898086101113898E-2</v>
      </c>
      <c r="U365" s="20">
        <v>1.09951742597154E-2</v>
      </c>
      <c r="V365" s="20">
        <v>2.1702806197645901E-2</v>
      </c>
      <c r="W365" s="20">
        <v>3.9787558465097503E-2</v>
      </c>
      <c r="X365" s="20">
        <v>0.14643978127973101</v>
      </c>
      <c r="Y365" s="20">
        <v>9.7846177441043306E-2</v>
      </c>
      <c r="Z365" s="20">
        <v>0.13517533095872999</v>
      </c>
      <c r="AA365" s="30">
        <f t="shared" si="23"/>
        <v>7.2485538922458806E-2</v>
      </c>
    </row>
    <row r="366" spans="1:27" x14ac:dyDescent="0.25">
      <c r="A366">
        <v>330</v>
      </c>
      <c r="B366" s="15">
        <v>36518</v>
      </c>
      <c r="C366" s="25">
        <f t="shared" si="20"/>
        <v>0.221090897917747</v>
      </c>
      <c r="D366" s="25">
        <f>VLOOKUP(B366,input_BB!$B$19:$K$10000,$D$35,0)</f>
        <v>1458.34</v>
      </c>
      <c r="E366" s="27">
        <f t="shared" si="21"/>
        <v>0.22380241376868079</v>
      </c>
      <c r="F366" s="28">
        <f>VLOOKUP(B366,viz!$B$3:$E$1863,4,0)</f>
        <v>0</v>
      </c>
      <c r="G366" s="25">
        <f t="shared" si="22"/>
        <v>7.8735058358890303E-2</v>
      </c>
      <c r="I366" s="31">
        <v>36518</v>
      </c>
      <c r="J366" s="20">
        <v>0.221090897917747</v>
      </c>
      <c r="K366" s="20">
        <v>0</v>
      </c>
      <c r="L366" s="20">
        <v>2.05469838907862E-2</v>
      </c>
      <c r="M366" s="20">
        <v>8.9218932396858602E-2</v>
      </c>
      <c r="N366" s="20">
        <v>4.9286089315351597E-2</v>
      </c>
      <c r="O366" s="20">
        <v>0.102863747610899</v>
      </c>
      <c r="P366" s="20">
        <v>9.0745095483871593E-2</v>
      </c>
      <c r="Q366" s="20">
        <v>2.5858763172842601E-2</v>
      </c>
      <c r="R366" s="20">
        <v>9.8719687556604194E-2</v>
      </c>
      <c r="S366" s="20">
        <v>4.3955475025466498E-2</v>
      </c>
      <c r="T366" s="20">
        <v>3.3851464471168699E-2</v>
      </c>
      <c r="U366" s="20">
        <v>2.5698815613880301E-2</v>
      </c>
      <c r="V366" s="20">
        <v>2.3948994032678899E-2</v>
      </c>
      <c r="W366" s="20">
        <v>2.90872487123311E-2</v>
      </c>
      <c r="X366" s="20">
        <v>0.156498559055577</v>
      </c>
      <c r="Y366" s="20">
        <v>8.4731879242591707E-2</v>
      </c>
      <c r="Z366" s="20">
        <v>0.124988264419093</v>
      </c>
      <c r="AA366" s="30">
        <f t="shared" si="23"/>
        <v>7.8735058358890303E-2</v>
      </c>
    </row>
    <row r="367" spans="1:27" x14ac:dyDescent="0.25">
      <c r="A367">
        <v>331</v>
      </c>
      <c r="B367" s="15">
        <v>36525</v>
      </c>
      <c r="C367" s="25">
        <f t="shared" si="20"/>
        <v>0.20203149318695099</v>
      </c>
      <c r="D367" s="25">
        <f>VLOOKUP(B367,input_BB!$B$19:$K$10000,$D$35,0)</f>
        <v>1469.25</v>
      </c>
      <c r="E367" s="27">
        <f t="shared" si="21"/>
        <v>0.20206366625067648</v>
      </c>
      <c r="F367" s="28">
        <f>VLOOKUP(B367,viz!$B$3:$E$1863,4,0)</f>
        <v>0</v>
      </c>
      <c r="G367" s="25">
        <f t="shared" si="22"/>
        <v>7.6419328084711108E-2</v>
      </c>
      <c r="I367" s="31">
        <v>36525</v>
      </c>
      <c r="J367" s="20">
        <v>0.20203149318695099</v>
      </c>
      <c r="K367" s="20">
        <v>0</v>
      </c>
      <c r="L367" s="20">
        <v>1.12090317573991E-2</v>
      </c>
      <c r="M367" s="20">
        <v>9.9264254817717099E-2</v>
      </c>
      <c r="N367" s="20">
        <v>4.1387256998452103E-2</v>
      </c>
      <c r="O367" s="20">
        <v>0.10205470256349899</v>
      </c>
      <c r="P367" s="20">
        <v>5.4500129044381299E-2</v>
      </c>
      <c r="Q367" s="20">
        <v>4.1717836089027897E-2</v>
      </c>
      <c r="R367" s="20">
        <v>0.107840344994933</v>
      </c>
      <c r="S367" s="20">
        <v>6.09440256681636E-2</v>
      </c>
      <c r="T367" s="20">
        <v>2.58279051133582E-2</v>
      </c>
      <c r="U367" s="20">
        <v>3.5235198943149401E-2</v>
      </c>
      <c r="V367" s="20">
        <v>1.44835200130327E-2</v>
      </c>
      <c r="W367" s="20">
        <v>2.6700609128529E-2</v>
      </c>
      <c r="X367" s="20">
        <v>0.18142991970303499</v>
      </c>
      <c r="Y367" s="20">
        <v>8.2644030091816006E-2</v>
      </c>
      <c r="Z367" s="20">
        <v>0.114761235073507</v>
      </c>
      <c r="AA367" s="30">
        <f t="shared" si="23"/>
        <v>7.6419328084711108E-2</v>
      </c>
    </row>
    <row r="368" spans="1:27" x14ac:dyDescent="0.25">
      <c r="A368">
        <v>332</v>
      </c>
      <c r="B368" s="15">
        <v>36532</v>
      </c>
      <c r="C368" s="25">
        <f t="shared" si="20"/>
        <v>0.15753047168254899</v>
      </c>
      <c r="D368" s="25">
        <f>VLOOKUP(B368,input_BB!$B$19:$K$10000,$D$35,0)</f>
        <v>1441.47</v>
      </c>
      <c r="E368" s="27">
        <f t="shared" si="21"/>
        <v>0.15130675728938212</v>
      </c>
      <c r="F368" s="28">
        <f>VLOOKUP(B368,viz!$B$3:$E$1863,4,0)</f>
        <v>0</v>
      </c>
      <c r="G368" s="25">
        <f t="shared" si="22"/>
        <v>0.10758823715274067</v>
      </c>
      <c r="I368" s="31">
        <v>36532</v>
      </c>
      <c r="J368" s="20">
        <v>0.15753047168254899</v>
      </c>
      <c r="K368" s="20">
        <v>0</v>
      </c>
      <c r="L368" s="20">
        <v>2.7985761520694898E-2</v>
      </c>
      <c r="M368" s="20">
        <v>9.0657338891394407E-2</v>
      </c>
      <c r="N368" s="20">
        <v>6.0546658836976498E-2</v>
      </c>
      <c r="O368" s="20">
        <v>7.4455013312611104E-2</v>
      </c>
      <c r="P368" s="20">
        <v>6.4901094827393299E-2</v>
      </c>
      <c r="Q368" s="20">
        <v>2.22289301462445E-2</v>
      </c>
      <c r="R368" s="20">
        <v>0.13566737854535599</v>
      </c>
      <c r="S368" s="20">
        <v>4.3525178643371E-2</v>
      </c>
      <c r="T368" s="20">
        <v>2.4834433506018501E-2</v>
      </c>
      <c r="U368" s="20">
        <v>4.2328831480730501E-2</v>
      </c>
      <c r="V368" s="20">
        <v>5.7682891912334703E-3</v>
      </c>
      <c r="W368" s="20">
        <v>5.94911164807767E-2</v>
      </c>
      <c r="X368" s="20">
        <v>0.18452136136365899</v>
      </c>
      <c r="Y368" s="20">
        <v>6.1848399161250199E-2</v>
      </c>
      <c r="Z368" s="20">
        <v>0.10124021409229</v>
      </c>
      <c r="AA368" s="30">
        <f t="shared" si="23"/>
        <v>0.10758823715274067</v>
      </c>
    </row>
    <row r="369" spans="1:27" x14ac:dyDescent="0.25">
      <c r="A369">
        <v>333</v>
      </c>
      <c r="B369" s="15">
        <v>36539</v>
      </c>
      <c r="C369" s="25">
        <f t="shared" si="20"/>
        <v>0.13560660183429701</v>
      </c>
      <c r="D369" s="25">
        <f>VLOOKUP(B369,input_BB!$B$19:$K$10000,$D$35,0)</f>
        <v>1465.15</v>
      </c>
      <c r="E369" s="27">
        <f t="shared" si="21"/>
        <v>0.12630086240544294</v>
      </c>
      <c r="F369" s="28">
        <f>VLOOKUP(B369,viz!$B$3:$E$1863,4,0)</f>
        <v>0</v>
      </c>
      <c r="G369" s="25">
        <f t="shared" si="22"/>
        <v>6.5395329365078442E-2</v>
      </c>
      <c r="I369" s="31">
        <v>36539</v>
      </c>
      <c r="J369" s="20">
        <v>0.13560660183429701</v>
      </c>
      <c r="K369" s="20">
        <v>0</v>
      </c>
      <c r="L369" s="20">
        <v>1.43537397338892E-2</v>
      </c>
      <c r="M369" s="20">
        <v>6.6158210598709799E-2</v>
      </c>
      <c r="N369" s="20">
        <v>5.0301146416596998E-2</v>
      </c>
      <c r="O369" s="20">
        <v>8.0628234333507798E-2</v>
      </c>
      <c r="P369" s="20">
        <v>6.2127104453963501E-2</v>
      </c>
      <c r="Q369" s="20">
        <v>2.5701062421363299E-2</v>
      </c>
      <c r="R369" s="20">
        <v>0.13569039209756401</v>
      </c>
      <c r="S369" s="20">
        <v>5.5519375492815499E-2</v>
      </c>
      <c r="T369" s="20">
        <v>1.7917460056548901E-2</v>
      </c>
      <c r="U369" s="20">
        <v>2.5031561559485601E-2</v>
      </c>
      <c r="V369" s="20">
        <v>9.7204852095530408E-3</v>
      </c>
      <c r="W369" s="20">
        <v>3.0643282596039802E-2</v>
      </c>
      <c r="X369" s="20">
        <v>0.225065408660854</v>
      </c>
      <c r="Y369" s="20">
        <v>0.10727595861040801</v>
      </c>
      <c r="Z369" s="20">
        <v>9.3866577758700998E-2</v>
      </c>
      <c r="AA369" s="30">
        <f t="shared" si="23"/>
        <v>6.5395329365078442E-2</v>
      </c>
    </row>
    <row r="370" spans="1:27" x14ac:dyDescent="0.25">
      <c r="A370">
        <v>334</v>
      </c>
      <c r="B370" s="15">
        <v>36546</v>
      </c>
      <c r="C370" s="25">
        <f t="shared" si="20"/>
        <v>0.49832099676132202</v>
      </c>
      <c r="D370" s="25">
        <f>VLOOKUP(B370,input_BB!$B$19:$K$10000,$D$35,0)</f>
        <v>1441.36</v>
      </c>
      <c r="E370" s="27">
        <f t="shared" si="21"/>
        <v>0.54000510783362599</v>
      </c>
      <c r="F370" s="28">
        <f>VLOOKUP(B370,viz!$B$3:$E$1863,4,0)</f>
        <v>0</v>
      </c>
      <c r="G370" s="25">
        <f t="shared" si="22"/>
        <v>7.8393961346327506E-2</v>
      </c>
      <c r="I370" s="31">
        <v>36546</v>
      </c>
      <c r="J370" s="20">
        <v>0.49832099676132202</v>
      </c>
      <c r="K370" s="20">
        <v>0</v>
      </c>
      <c r="L370" s="20">
        <v>3.4344460798614198E-3</v>
      </c>
      <c r="M370" s="20">
        <v>8.61568016117987E-2</v>
      </c>
      <c r="N370" s="20">
        <v>6.9129515475532297E-2</v>
      </c>
      <c r="O370" s="20">
        <v>0.122112110672235</v>
      </c>
      <c r="P370" s="20">
        <v>3.2617492872234199E-2</v>
      </c>
      <c r="Q370" s="20">
        <v>4.2354621122436001E-2</v>
      </c>
      <c r="R370" s="20">
        <v>0.14156595250685999</v>
      </c>
      <c r="S370" s="20">
        <v>5.1162645030864602E-2</v>
      </c>
      <c r="T370" s="20">
        <v>3.11675805465173E-2</v>
      </c>
      <c r="U370" s="20">
        <v>3.01067229906361E-2</v>
      </c>
      <c r="V370" s="20">
        <v>2.5648053597777901E-2</v>
      </c>
      <c r="W370" s="20">
        <v>2.2639184757913499E-2</v>
      </c>
      <c r="X370" s="20">
        <v>0.17614438732716101</v>
      </c>
      <c r="Y370" s="20">
        <v>4.7258518757573698E-2</v>
      </c>
      <c r="Z370" s="20">
        <v>0.11850196665059901</v>
      </c>
      <c r="AA370" s="30">
        <f t="shared" si="23"/>
        <v>7.8393961346327506E-2</v>
      </c>
    </row>
    <row r="371" spans="1:27" x14ac:dyDescent="0.25">
      <c r="A371">
        <v>335</v>
      </c>
      <c r="B371" s="15">
        <v>36553</v>
      </c>
      <c r="C371" s="25">
        <f t="shared" si="20"/>
        <v>9.8419979214668302E-2</v>
      </c>
      <c r="D371" s="25">
        <f>VLOOKUP(B371,input_BB!$B$19:$K$10000,$D$35,0)</f>
        <v>1360.16</v>
      </c>
      <c r="E371" s="27">
        <f t="shared" si="21"/>
        <v>8.388659965204083E-2</v>
      </c>
      <c r="F371" s="28">
        <f>VLOOKUP(B371,viz!$B$3:$E$1863,4,0)</f>
        <v>1</v>
      </c>
      <c r="G371" s="25">
        <f t="shared" si="22"/>
        <v>9.9943533363432091E-2</v>
      </c>
      <c r="I371" s="31">
        <v>36553</v>
      </c>
      <c r="J371" s="20">
        <v>9.8419979214668302E-2</v>
      </c>
      <c r="K371" s="20">
        <v>0</v>
      </c>
      <c r="L371" s="20">
        <v>1.3698631657273599E-2</v>
      </c>
      <c r="M371" s="20">
        <v>9.1473477513713403E-2</v>
      </c>
      <c r="N371" s="20">
        <v>5.0011461206252397E-2</v>
      </c>
      <c r="O371" s="20">
        <v>0.10496995704258</v>
      </c>
      <c r="P371" s="20">
        <v>8.3011297157130196E-2</v>
      </c>
      <c r="Q371" s="20">
        <v>2.51237991684823E-2</v>
      </c>
      <c r="R371" s="20">
        <v>0.10500447584599799</v>
      </c>
      <c r="S371" s="20">
        <v>3.8862539993247597E-2</v>
      </c>
      <c r="T371" s="20">
        <v>3.2855557763060303E-2</v>
      </c>
      <c r="U371" s="20">
        <v>5.9817554252628698E-2</v>
      </c>
      <c r="V371" s="20">
        <v>1.2355891128743701E-2</v>
      </c>
      <c r="W371" s="20">
        <v>2.77700879820597E-2</v>
      </c>
      <c r="X371" s="20">
        <v>0.16995735180455099</v>
      </c>
      <c r="Y371" s="20">
        <v>5.01679241231857E-2</v>
      </c>
      <c r="Z371" s="20">
        <v>0.134919993361093</v>
      </c>
      <c r="AA371" s="30">
        <f t="shared" si="23"/>
        <v>9.9943533363432091E-2</v>
      </c>
    </row>
    <row r="372" spans="1:27" x14ac:dyDescent="0.25">
      <c r="A372">
        <v>336</v>
      </c>
      <c r="B372" s="15">
        <v>36560</v>
      </c>
      <c r="C372" s="25">
        <f t="shared" si="20"/>
        <v>0.23084342479705799</v>
      </c>
      <c r="D372" s="25">
        <f>VLOOKUP(B372,input_BB!$B$19:$K$10000,$D$35,0)</f>
        <v>1424.37</v>
      </c>
      <c r="E372" s="27">
        <f t="shared" si="21"/>
        <v>0.23492593638055609</v>
      </c>
      <c r="F372" s="28">
        <f>VLOOKUP(B372,viz!$B$3:$E$1863,4,0)</f>
        <v>0</v>
      </c>
      <c r="G372" s="25">
        <f t="shared" si="22"/>
        <v>0.10296335813810029</v>
      </c>
      <c r="I372" s="31">
        <v>36560</v>
      </c>
      <c r="J372" s="20">
        <v>0.23084342479705799</v>
      </c>
      <c r="K372" s="20">
        <v>0</v>
      </c>
      <c r="L372" s="20">
        <v>1.6545384559564402E-2</v>
      </c>
      <c r="M372" s="20">
        <v>9.9879476694132496E-2</v>
      </c>
      <c r="N372" s="20">
        <v>5.4480653814611299E-2</v>
      </c>
      <c r="O372" s="20">
        <v>0.101311815345056</v>
      </c>
      <c r="P372" s="20">
        <v>5.57497413232418E-2</v>
      </c>
      <c r="Q372" s="20">
        <v>1.8575263951382998E-2</v>
      </c>
      <c r="R372" s="20">
        <v>0.118551051659452</v>
      </c>
      <c r="S372" s="20">
        <v>5.5196476891197097E-2</v>
      </c>
      <c r="T372" s="20">
        <v>5.1021530279192297E-2</v>
      </c>
      <c r="U372" s="20">
        <v>3.3032317943294198E-2</v>
      </c>
      <c r="V372" s="20">
        <v>9.1233893027973002E-3</v>
      </c>
      <c r="W372" s="20">
        <v>6.0807650892008798E-2</v>
      </c>
      <c r="X372" s="20">
        <v>0.15189301800598801</v>
      </c>
      <c r="Y372" s="20">
        <v>5.8676003908042E-2</v>
      </c>
      <c r="Z372" s="20">
        <v>0.11515622543003901</v>
      </c>
      <c r="AA372" s="30">
        <f t="shared" si="23"/>
        <v>0.10296335813810029</v>
      </c>
    </row>
    <row r="373" spans="1:27" x14ac:dyDescent="0.25">
      <c r="A373">
        <v>337</v>
      </c>
      <c r="B373" s="15">
        <v>36567</v>
      </c>
      <c r="C373" s="25">
        <f t="shared" si="20"/>
        <v>0.452237218618393</v>
      </c>
      <c r="D373" s="25">
        <f>VLOOKUP(B373,input_BB!$B$19:$K$10000,$D$35,0)</f>
        <v>1387.12</v>
      </c>
      <c r="E373" s="27">
        <f t="shared" si="21"/>
        <v>0.48744294065816562</v>
      </c>
      <c r="F373" s="28">
        <f>VLOOKUP(B373,viz!$B$3:$E$1863,4,0)</f>
        <v>1</v>
      </c>
      <c r="G373" s="25">
        <f t="shared" si="22"/>
        <v>5.7145688223602623E-2</v>
      </c>
      <c r="I373" s="31">
        <v>36567</v>
      </c>
      <c r="J373" s="20">
        <v>0.452237218618393</v>
      </c>
      <c r="K373" s="20">
        <v>0</v>
      </c>
      <c r="L373" s="20">
        <v>1.9391606621244301E-2</v>
      </c>
      <c r="M373" s="33">
        <v>7.12916884337714E-2</v>
      </c>
      <c r="N373" s="20">
        <v>5.7422088581110697E-2</v>
      </c>
      <c r="O373" s="20">
        <v>6.9253805062048104E-2</v>
      </c>
      <c r="P373" s="20">
        <v>7.2151356178618897E-2</v>
      </c>
      <c r="Q373" s="20">
        <v>2.4778655817332001E-2</v>
      </c>
      <c r="R373" s="20">
        <v>0.12588559591126999</v>
      </c>
      <c r="S373" s="20">
        <v>4.2130603051992198E-2</v>
      </c>
      <c r="T373" s="20">
        <v>3.3394169152214201E-2</v>
      </c>
      <c r="U373" s="20">
        <v>1.04804281602016E-2</v>
      </c>
      <c r="V373" s="20">
        <v>8.0323989963056192E-3</v>
      </c>
      <c r="W373" s="20">
        <v>3.8632861067095403E-2</v>
      </c>
      <c r="X373" s="20">
        <v>0.20844900352996901</v>
      </c>
      <c r="Y373" s="20">
        <v>0.10796378296509899</v>
      </c>
      <c r="Z373" s="20">
        <v>0.11074195647172801</v>
      </c>
      <c r="AA373" s="30">
        <f t="shared" si="23"/>
        <v>5.7145688223602623E-2</v>
      </c>
    </row>
    <row r="374" spans="1:27" x14ac:dyDescent="0.25">
      <c r="A374">
        <v>338</v>
      </c>
      <c r="B374" s="15">
        <v>36574</v>
      </c>
      <c r="C374" s="25">
        <f t="shared" si="20"/>
        <v>0.40076065063476601</v>
      </c>
      <c r="D374" s="25">
        <f>VLOOKUP(B374,input_BB!$B$19:$K$10000,$D$35,0)</f>
        <v>1346.09</v>
      </c>
      <c r="E374" s="27">
        <f t="shared" si="21"/>
        <v>0.42872987326203005</v>
      </c>
      <c r="F374" s="28">
        <f>VLOOKUP(B374,viz!$B$3:$E$1863,4,0)</f>
        <v>1</v>
      </c>
      <c r="G374" s="25">
        <f t="shared" si="22"/>
        <v>6.9856178735855798E-2</v>
      </c>
      <c r="I374" s="31">
        <v>36574</v>
      </c>
      <c r="J374" s="20">
        <v>0.40076065063476601</v>
      </c>
      <c r="K374" s="20">
        <v>0</v>
      </c>
      <c r="L374" s="20">
        <v>1.8937542453813901E-2</v>
      </c>
      <c r="M374" s="20">
        <v>5.7507997523290298E-2</v>
      </c>
      <c r="N374" s="20">
        <v>3.8319405683414298E-2</v>
      </c>
      <c r="O374" s="20">
        <v>7.7391993643438503E-2</v>
      </c>
      <c r="P374" s="20">
        <v>5.7347160917486199E-2</v>
      </c>
      <c r="Q374" s="20">
        <v>5.01548592017938E-2</v>
      </c>
      <c r="R374" s="20">
        <v>0.117603028243705</v>
      </c>
      <c r="S374" s="20">
        <v>3.7677099294840401E-2</v>
      </c>
      <c r="T374" s="20">
        <v>3.2540398136589703E-2</v>
      </c>
      <c r="U374" s="20">
        <v>3.2479095851157498E-2</v>
      </c>
      <c r="V374" s="20">
        <v>8.9157248006519006E-3</v>
      </c>
      <c r="W374" s="20">
        <v>2.8461358084046401E-2</v>
      </c>
      <c r="X374" s="20">
        <v>0.20313496731373801</v>
      </c>
      <c r="Y374" s="20">
        <v>9.3209845641570394E-2</v>
      </c>
      <c r="Z374" s="20">
        <v>0.14631952321046299</v>
      </c>
      <c r="AA374" s="30">
        <f t="shared" si="23"/>
        <v>6.9856178735855798E-2</v>
      </c>
    </row>
    <row r="375" spans="1:27" x14ac:dyDescent="0.25">
      <c r="A375">
        <v>339</v>
      </c>
      <c r="B375" s="15">
        <v>36581</v>
      </c>
      <c r="C375" s="25">
        <f t="shared" si="20"/>
        <v>0.112507246434689</v>
      </c>
      <c r="D375" s="25">
        <f>VLOOKUP(B375,input_BB!$B$19:$K$10000,$D$35,0)</f>
        <v>1333.36</v>
      </c>
      <c r="E375" s="27">
        <f t="shared" si="21"/>
        <v>9.9954233958576638E-2</v>
      </c>
      <c r="F375" s="28">
        <f>VLOOKUP(B375,viz!$B$3:$E$1863,4,0)</f>
        <v>0</v>
      </c>
      <c r="G375" s="25">
        <f t="shared" si="22"/>
        <v>0.10313246077643271</v>
      </c>
      <c r="I375" s="31">
        <v>36581</v>
      </c>
      <c r="J375" s="20">
        <v>0.112507246434689</v>
      </c>
      <c r="K375" s="20">
        <v>0</v>
      </c>
      <c r="L375" s="20" t="s">
        <v>122</v>
      </c>
      <c r="M375" s="20">
        <v>5.3253980005224903E-2</v>
      </c>
      <c r="N375" s="20">
        <v>4.0856353620409798E-2</v>
      </c>
      <c r="O375" s="20">
        <v>8.19541733770449E-2</v>
      </c>
      <c r="P375" s="20">
        <v>5.9927301688784199E-2</v>
      </c>
      <c r="Q375" s="20">
        <v>3.6159218780135997E-2</v>
      </c>
      <c r="R375" s="20">
        <v>8.8944266279243206E-2</v>
      </c>
      <c r="S375" s="20">
        <v>5.99131639851751E-2</v>
      </c>
      <c r="T375" s="20">
        <v>6.0639476382411898E-2</v>
      </c>
      <c r="U375" s="20">
        <v>5.46653261668981E-2</v>
      </c>
      <c r="V375" s="20">
        <v>1.20835217506599E-2</v>
      </c>
      <c r="W375" s="20">
        <v>3.6383612858874703E-2</v>
      </c>
      <c r="X375" s="20">
        <v>0.16690555409432001</v>
      </c>
      <c r="Y375" s="20">
        <v>9.4923494330825003E-2</v>
      </c>
      <c r="Z375" s="20">
        <v>0.15339055667999199</v>
      </c>
      <c r="AA375" s="30">
        <f t="shared" si="23"/>
        <v>0.10313246077643271</v>
      </c>
    </row>
    <row r="376" spans="1:27" x14ac:dyDescent="0.25">
      <c r="A376">
        <v>340</v>
      </c>
      <c r="B376" s="15">
        <v>36588</v>
      </c>
      <c r="C376" s="25">
        <f t="shared" si="20"/>
        <v>0.17256236076355</v>
      </c>
      <c r="D376" s="25">
        <f>VLOOKUP(B376,input_BB!$B$19:$K$10000,$D$35,0)</f>
        <v>1409.17</v>
      </c>
      <c r="E376" s="27">
        <f t="shared" si="21"/>
        <v>0.16845180699403148</v>
      </c>
      <c r="F376" s="28">
        <f>VLOOKUP(B376,viz!$B$3:$E$1863,4,0)</f>
        <v>0</v>
      </c>
      <c r="G376" s="25">
        <f t="shared" si="22"/>
        <v>0.11194414610599489</v>
      </c>
      <c r="I376" s="31">
        <v>36588</v>
      </c>
      <c r="J376" s="20">
        <v>0.17256236076355</v>
      </c>
      <c r="K376" s="20">
        <v>0</v>
      </c>
      <c r="L376" s="20">
        <v>1.07503704500102E-2</v>
      </c>
      <c r="M376" s="20">
        <v>5.0911157183587998E-2</v>
      </c>
      <c r="N376" s="20">
        <v>3.9906058601875703E-2</v>
      </c>
      <c r="O376" s="20">
        <v>9.7361215012946201E-2</v>
      </c>
      <c r="P376" s="20">
        <v>6.24680745390572E-2</v>
      </c>
      <c r="Q376" s="20">
        <v>8.9847887747664598E-3</v>
      </c>
      <c r="R376" s="20">
        <v>0.108373851494785</v>
      </c>
      <c r="S376" s="20">
        <v>4.9635289887532602E-2</v>
      </c>
      <c r="T376" s="20">
        <v>4.1750197150008203E-2</v>
      </c>
      <c r="U376" s="20">
        <v>5.5934006683692097E-2</v>
      </c>
      <c r="V376" s="20">
        <v>8.9267141768983906E-3</v>
      </c>
      <c r="W376" s="20">
        <v>4.7083425245404403E-2</v>
      </c>
      <c r="X376" s="20">
        <v>0.20548130509871501</v>
      </c>
      <c r="Y376" s="20">
        <v>8.7859603443008097E-2</v>
      </c>
      <c r="Z376" s="20">
        <v>0.124573942257713</v>
      </c>
      <c r="AA376" s="30">
        <f t="shared" si="23"/>
        <v>0.11194414610599489</v>
      </c>
    </row>
    <row r="377" spans="1:27" x14ac:dyDescent="0.25">
      <c r="A377">
        <v>341</v>
      </c>
      <c r="B377" s="15">
        <v>36595</v>
      </c>
      <c r="C377" s="25">
        <f t="shared" si="20"/>
        <v>6.7507587373256697E-2</v>
      </c>
      <c r="D377" s="25">
        <f>VLOOKUP(B377,input_BB!$B$19:$K$10000,$D$35,0)</f>
        <v>1395.07</v>
      </c>
      <c r="E377" s="27">
        <f t="shared" si="21"/>
        <v>4.8628589713658153E-2</v>
      </c>
      <c r="F377" s="28">
        <f>VLOOKUP(B377,viz!$B$3:$E$1863,4,0)</f>
        <v>0</v>
      </c>
      <c r="G377" s="25">
        <f t="shared" si="22"/>
        <v>6.2365937335023623E-2</v>
      </c>
      <c r="I377" s="31">
        <v>36595</v>
      </c>
      <c r="J377" s="20">
        <v>6.7507587373256697E-2</v>
      </c>
      <c r="K377" s="20">
        <v>0</v>
      </c>
      <c r="L377" s="20">
        <v>3.0829836892325099E-2</v>
      </c>
      <c r="M377" s="20">
        <v>4.1198251502068899E-2</v>
      </c>
      <c r="N377" s="20">
        <v>6.4373791358360702E-2</v>
      </c>
      <c r="O377" s="20">
        <v>7.39512022221476E-2</v>
      </c>
      <c r="P377" s="20">
        <v>6.3434808403801002E-2</v>
      </c>
      <c r="Q377" s="20">
        <v>5.4046853609965799E-2</v>
      </c>
      <c r="R377" s="20">
        <v>0.102819824551871</v>
      </c>
      <c r="S377" s="20">
        <v>5.5580629377219901E-2</v>
      </c>
      <c r="T377" s="20">
        <v>2.93179381048136E-2</v>
      </c>
      <c r="U377" s="20">
        <v>3.3803389186903801E-2</v>
      </c>
      <c r="V377" s="20">
        <v>3.80889493801912E-3</v>
      </c>
      <c r="W377" s="20">
        <v>2.4753653210100701E-2</v>
      </c>
      <c r="X377" s="20">
        <v>0.18641741313945201</v>
      </c>
      <c r="Y377" s="20">
        <v>0.11336571223021701</v>
      </c>
      <c r="Z377" s="20">
        <v>0.122297801272734</v>
      </c>
      <c r="AA377" s="30">
        <f t="shared" si="23"/>
        <v>6.2365937335023623E-2</v>
      </c>
    </row>
    <row r="378" spans="1:27" x14ac:dyDescent="0.25">
      <c r="A378">
        <v>342</v>
      </c>
      <c r="B378" s="15">
        <v>36602</v>
      </c>
      <c r="C378" s="25">
        <f t="shared" si="20"/>
        <v>0.13070361316204099</v>
      </c>
      <c r="D378" s="25">
        <f>VLOOKUP(B378,input_BB!$B$19:$K$10000,$D$35,0)</f>
        <v>1464.47</v>
      </c>
      <c r="E378" s="27">
        <f t="shared" si="21"/>
        <v>0.12070861887343011</v>
      </c>
      <c r="F378" s="28">
        <f>VLOOKUP(B378,viz!$B$3:$E$1863,4,0)</f>
        <v>0</v>
      </c>
      <c r="G378" s="25">
        <f t="shared" si="22"/>
        <v>8.5037732720433606E-2</v>
      </c>
      <c r="I378" s="31">
        <v>36602</v>
      </c>
      <c r="J378" s="20">
        <v>0.13070361316204099</v>
      </c>
      <c r="K378" s="20">
        <v>1</v>
      </c>
      <c r="L378" s="20">
        <v>8.3192626942271402E-3</v>
      </c>
      <c r="M378" s="20">
        <v>7.0342902121958498E-2</v>
      </c>
      <c r="N378" s="20">
        <v>4.4298751219045099E-2</v>
      </c>
      <c r="O378" s="20">
        <v>7.2744388886993097E-2</v>
      </c>
      <c r="P378" s="20">
        <v>7.2896014648680701E-2</v>
      </c>
      <c r="Q378" s="20">
        <v>4.0335968997851003E-2</v>
      </c>
      <c r="R378" s="20">
        <v>0.11172427041182099</v>
      </c>
      <c r="S378" s="20">
        <v>6.5442532300438505E-2</v>
      </c>
      <c r="T378" s="20">
        <v>2.4295322267976101E-2</v>
      </c>
      <c r="U378" s="20">
        <v>4.9948073810759497E-2</v>
      </c>
      <c r="V378" s="20">
        <v>1.5748510596397199E-2</v>
      </c>
      <c r="W378" s="20">
        <v>1.93411483132769E-2</v>
      </c>
      <c r="X378" s="20">
        <v>0.20375976122279199</v>
      </c>
      <c r="Y378" s="20">
        <v>8.9511594714600795E-2</v>
      </c>
      <c r="Z378" s="20">
        <v>0.11129149779318299</v>
      </c>
      <c r="AA378" s="30">
        <f t="shared" si="23"/>
        <v>8.5037732720433606E-2</v>
      </c>
    </row>
    <row r="379" spans="1:27" x14ac:dyDescent="0.25">
      <c r="A379">
        <v>343</v>
      </c>
      <c r="B379" s="15">
        <v>36609</v>
      </c>
      <c r="C379" s="25">
        <f t="shared" si="20"/>
        <v>0.116625092923641</v>
      </c>
      <c r="D379" s="25">
        <f>VLOOKUP(B379,input_BB!$B$19:$K$10000,$D$35,0)</f>
        <v>1527.46</v>
      </c>
      <c r="E379" s="27">
        <f t="shared" si="21"/>
        <v>0.10465096118618976</v>
      </c>
      <c r="F379" s="28">
        <f>VLOOKUP(B379,viz!$B$3:$E$1863,4,0)</f>
        <v>0</v>
      </c>
      <c r="G379" s="25">
        <f t="shared" si="22"/>
        <v>0.1119587894071566</v>
      </c>
      <c r="I379" s="31">
        <v>36609</v>
      </c>
      <c r="J379" s="20">
        <v>0.116625092923641</v>
      </c>
      <c r="K379" s="20">
        <v>1</v>
      </c>
      <c r="L379" s="20">
        <v>3.31551240711273E-2</v>
      </c>
      <c r="M379" s="20">
        <v>4.7754183008055298E-2</v>
      </c>
      <c r="N379" s="20">
        <v>4.9130373577712799E-2</v>
      </c>
      <c r="O379" s="20">
        <v>5.5791171262762097E-2</v>
      </c>
      <c r="P379" s="20">
        <v>4.78734508112411E-2</v>
      </c>
      <c r="Q379" s="20">
        <v>3.9155908249871099E-2</v>
      </c>
      <c r="R379" s="20">
        <v>0.10884413760945</v>
      </c>
      <c r="S379" s="20">
        <v>5.0283122612347998E-2</v>
      </c>
      <c r="T379" s="20">
        <v>5.2892646956805803E-2</v>
      </c>
      <c r="U379" s="20">
        <v>5.6719222781270402E-2</v>
      </c>
      <c r="V379" s="20">
        <v>3.2145720012052702E-2</v>
      </c>
      <c r="W379" s="20">
        <v>2.3093846613833499E-2</v>
      </c>
      <c r="X379" s="20">
        <v>0.16723611061317201</v>
      </c>
      <c r="Y379" s="20">
        <v>9.6806578397512097E-2</v>
      </c>
      <c r="Z379" s="20">
        <v>0.139118403422786</v>
      </c>
      <c r="AA379" s="30">
        <f t="shared" si="23"/>
        <v>0.1119587894071566</v>
      </c>
    </row>
    <row r="380" spans="1:27" x14ac:dyDescent="0.25">
      <c r="A380">
        <v>344</v>
      </c>
      <c r="B380" s="15">
        <v>36616</v>
      </c>
      <c r="C380" s="25">
        <f t="shared" si="20"/>
        <v>0.314114689826965</v>
      </c>
      <c r="D380" s="25">
        <f>VLOOKUP(B380,input_BB!$B$19:$K$10000,$D$35,0)</f>
        <v>1498.58</v>
      </c>
      <c r="E380" s="27">
        <f t="shared" si="21"/>
        <v>0.32990335207418714</v>
      </c>
      <c r="F380" s="28">
        <f>VLOOKUP(B380,viz!$B$3:$E$1863,4,0)</f>
        <v>0</v>
      </c>
      <c r="G380" s="25">
        <f t="shared" si="22"/>
        <v>9.7832239727419404E-2</v>
      </c>
      <c r="I380" s="31">
        <v>36616</v>
      </c>
      <c r="J380" s="20">
        <v>0.314114689826965</v>
      </c>
      <c r="K380" s="20">
        <v>0</v>
      </c>
      <c r="L380" s="20">
        <v>5.4395223775860896E-3</v>
      </c>
      <c r="M380" s="20">
        <v>8.0324718131893999E-2</v>
      </c>
      <c r="N380" s="20">
        <v>5.88326486911512E-2</v>
      </c>
      <c r="O380" s="20">
        <v>7.3683258190825995E-2</v>
      </c>
      <c r="P380" s="20">
        <v>4.2554257550870299E-2</v>
      </c>
      <c r="Q380" s="20">
        <v>4.8507912444987401E-2</v>
      </c>
      <c r="R380" s="20">
        <v>9.16469710994577E-2</v>
      </c>
      <c r="S380" s="20">
        <v>4.4610418600811698E-2</v>
      </c>
      <c r="T380" s="20">
        <v>5.2308811520118501E-2</v>
      </c>
      <c r="U380" s="20">
        <v>3.0411404447826001E-2</v>
      </c>
      <c r="V380" s="20">
        <v>3.12005512615878E-2</v>
      </c>
      <c r="W380" s="20">
        <v>3.6220284018005602E-2</v>
      </c>
      <c r="X380" s="20">
        <v>0.183526981059249</v>
      </c>
      <c r="Y380" s="20">
        <v>9.7211359513217993E-2</v>
      </c>
      <c r="Z380" s="20">
        <v>0.123520901092411</v>
      </c>
      <c r="AA380" s="30">
        <f t="shared" si="23"/>
        <v>9.7832239727419404E-2</v>
      </c>
    </row>
    <row r="381" spans="1:27" x14ac:dyDescent="0.25">
      <c r="A381">
        <v>345</v>
      </c>
      <c r="B381" s="15">
        <v>36623</v>
      </c>
      <c r="C381" s="25">
        <f t="shared" si="20"/>
        <v>0.490460515022278</v>
      </c>
      <c r="D381" s="25">
        <f>VLOOKUP(B381,input_BB!$B$19:$K$10000,$D$35,0)</f>
        <v>1516.35</v>
      </c>
      <c r="E381" s="27">
        <f t="shared" si="21"/>
        <v>0.53103961125550569</v>
      </c>
      <c r="F381" s="28">
        <f>VLOOKUP(B381,viz!$B$3:$E$1863,4,0)</f>
        <v>0</v>
      </c>
      <c r="G381" s="25">
        <f t="shared" si="22"/>
        <v>5.5806420193182098E-2</v>
      </c>
      <c r="I381" s="31">
        <v>36623</v>
      </c>
      <c r="J381" s="20">
        <v>0.490460515022278</v>
      </c>
      <c r="K381" s="20">
        <v>0</v>
      </c>
      <c r="L381" s="20">
        <v>2.4771457614813901E-2</v>
      </c>
      <c r="M381" s="20">
        <v>6.9167623168851E-2</v>
      </c>
      <c r="N381" s="20">
        <v>5.21767745597203E-2</v>
      </c>
      <c r="O381" s="20">
        <v>7.4065921403199106E-2</v>
      </c>
      <c r="P381" s="20">
        <v>5.4662267141561402E-2</v>
      </c>
      <c r="Q381" s="20">
        <v>4.4983217874973697E-2</v>
      </c>
      <c r="R381" s="20">
        <v>0.113808459760046</v>
      </c>
      <c r="S381" s="20">
        <v>6.6806377505418402E-2</v>
      </c>
      <c r="T381" s="20">
        <v>2.9468980980980702E-2</v>
      </c>
      <c r="U381" s="20">
        <v>1.6879626388462399E-2</v>
      </c>
      <c r="V381" s="20">
        <v>2.4190215616739199E-2</v>
      </c>
      <c r="W381" s="20">
        <v>1.4736578187980499E-2</v>
      </c>
      <c r="X381" s="20">
        <v>0.20360282431406701</v>
      </c>
      <c r="Y381" s="20">
        <v>8.6477354062413303E-2</v>
      </c>
      <c r="Z381" s="20">
        <v>0.124202321420773</v>
      </c>
      <c r="AA381" s="30">
        <f t="shared" si="23"/>
        <v>5.5806420193182098E-2</v>
      </c>
    </row>
    <row r="382" spans="1:27" x14ac:dyDescent="0.25">
      <c r="A382">
        <v>346</v>
      </c>
      <c r="B382" s="15">
        <v>36630</v>
      </c>
      <c r="C382" s="25">
        <f t="shared" si="20"/>
        <v>0.538796246051788</v>
      </c>
      <c r="D382" s="25">
        <f>VLOOKUP(B382,input_BB!$B$19:$K$10000,$D$35,0)</f>
        <v>1356.56</v>
      </c>
      <c r="E382" s="27">
        <f t="shared" si="21"/>
        <v>0.58617030750704602</v>
      </c>
      <c r="F382" s="28">
        <f>VLOOKUP(B382,viz!$B$3:$E$1863,4,0)</f>
        <v>1</v>
      </c>
      <c r="G382" s="25">
        <f t="shared" si="22"/>
        <v>0.11485251819416581</v>
      </c>
      <c r="I382" s="31">
        <v>36630</v>
      </c>
      <c r="J382" s="20">
        <v>0.538796246051788</v>
      </c>
      <c r="K382" s="20">
        <v>0</v>
      </c>
      <c r="L382" s="20">
        <v>1.1420835348612801E-2</v>
      </c>
      <c r="M382" s="20">
        <v>6.9752545461459495E-2</v>
      </c>
      <c r="N382" s="20">
        <v>4.6189555670154002E-2</v>
      </c>
      <c r="O382" s="20">
        <v>6.3668290026167002E-2</v>
      </c>
      <c r="P382" s="20">
        <v>6.0897683599970602E-2</v>
      </c>
      <c r="Q382" s="20">
        <v>3.0575717393415702E-2</v>
      </c>
      <c r="R382" s="20">
        <v>0.105050148889448</v>
      </c>
      <c r="S382" s="20">
        <v>5.7758314565444203E-2</v>
      </c>
      <c r="T382" s="20">
        <v>3.7701905994160997E-2</v>
      </c>
      <c r="U382" s="20">
        <v>4.4585664688920203E-2</v>
      </c>
      <c r="V382" s="20">
        <v>4.17978312775533E-2</v>
      </c>
      <c r="W382" s="20">
        <v>2.8469022227692299E-2</v>
      </c>
      <c r="X382" s="20">
        <v>0.196282274937191</v>
      </c>
      <c r="Y382" s="20">
        <v>8.4575686159116106E-2</v>
      </c>
      <c r="Z382" s="20">
        <v>0.121274523760695</v>
      </c>
      <c r="AA382" s="30">
        <f t="shared" si="23"/>
        <v>0.11485251819416581</v>
      </c>
    </row>
    <row r="383" spans="1:27" x14ac:dyDescent="0.25">
      <c r="A383">
        <v>347</v>
      </c>
      <c r="B383" s="15">
        <v>36637</v>
      </c>
      <c r="C383" s="25">
        <f t="shared" si="20"/>
        <v>0.40797102451324502</v>
      </c>
      <c r="D383" s="25">
        <f>VLOOKUP(B383,input_BB!$B$19:$K$10000,$D$35,0)</f>
        <v>1434.54</v>
      </c>
      <c r="E383" s="27">
        <f t="shared" si="21"/>
        <v>0.43695387078286563</v>
      </c>
      <c r="F383" s="28">
        <f>VLOOKUP(B383,viz!$B$3:$E$1863,4,0)</f>
        <v>1</v>
      </c>
      <c r="G383" s="25">
        <f t="shared" si="22"/>
        <v>0.1005493436344554</v>
      </c>
      <c r="I383" s="31">
        <v>36637</v>
      </c>
      <c r="J383" s="20">
        <v>0.40797102451324502</v>
      </c>
      <c r="K383" s="20">
        <v>1</v>
      </c>
      <c r="L383" s="20">
        <v>1.26231184856059E-2</v>
      </c>
      <c r="M383" s="20">
        <v>8.4426566336178496E-2</v>
      </c>
      <c r="N383" s="20">
        <v>3.5130295977172599E-2</v>
      </c>
      <c r="O383" s="20">
        <v>6.6474078091438002E-2</v>
      </c>
      <c r="P383" s="20">
        <v>3.3186418126050797E-2</v>
      </c>
      <c r="Q383" s="20">
        <v>5.6806149318703397E-2</v>
      </c>
      <c r="R383" s="20">
        <v>9.7330121911706896E-2</v>
      </c>
      <c r="S383" s="20">
        <v>6.2867652220155806E-2</v>
      </c>
      <c r="T383" s="20">
        <v>3.9183291486339901E-2</v>
      </c>
      <c r="U383" s="20">
        <v>4.68833121823281E-2</v>
      </c>
      <c r="V383" s="20">
        <v>2.41021020630868E-2</v>
      </c>
      <c r="W383" s="20">
        <v>2.95639293890405E-2</v>
      </c>
      <c r="X383" s="20">
        <v>0.19233305651765101</v>
      </c>
      <c r="Y383" s="20">
        <v>7.5517193475672206E-2</v>
      </c>
      <c r="Z383" s="20">
        <v>0.14357271441886901</v>
      </c>
      <c r="AA383" s="30">
        <f t="shared" si="23"/>
        <v>0.1005493436344554</v>
      </c>
    </row>
    <row r="384" spans="1:27" x14ac:dyDescent="0.25">
      <c r="A384">
        <v>348</v>
      </c>
      <c r="B384" s="15">
        <v>36644</v>
      </c>
      <c r="C384" s="25">
        <f t="shared" si="20"/>
        <v>0.17271751165390001</v>
      </c>
      <c r="D384" s="25">
        <f>VLOOKUP(B384,input_BB!$B$19:$K$10000,$D$35,0)</f>
        <v>1452.43</v>
      </c>
      <c r="E384" s="27">
        <f t="shared" si="21"/>
        <v>0.16862876876593105</v>
      </c>
      <c r="F384" s="28">
        <f>VLOOKUP(B384,viz!$B$3:$E$1863,4,0)</f>
        <v>0</v>
      </c>
      <c r="G384" s="25">
        <f t="shared" si="22"/>
        <v>7.4652480339760463E-2</v>
      </c>
      <c r="I384" s="31">
        <v>36644</v>
      </c>
      <c r="J384" s="20">
        <v>0.17271751165390001</v>
      </c>
      <c r="K384" s="20">
        <v>1</v>
      </c>
      <c r="L384" s="20">
        <v>2.0716444098049E-2</v>
      </c>
      <c r="M384" s="20">
        <v>7.4722722235238098E-2</v>
      </c>
      <c r="N384" s="20">
        <v>7.2254538297266802E-2</v>
      </c>
      <c r="O384" s="20">
        <v>4.70809661190238E-2</v>
      </c>
      <c r="P384" s="20">
        <v>7.3980769583832096E-2</v>
      </c>
      <c r="Q384" s="20">
        <v>4.8259204335922602E-2</v>
      </c>
      <c r="R384" s="20">
        <v>0.109367757137875</v>
      </c>
      <c r="S384" s="20">
        <v>4.3236745154566901E-2</v>
      </c>
      <c r="T384" s="20">
        <v>3.3897879597247597E-2</v>
      </c>
      <c r="U384" s="20">
        <v>2.92944001337767E-2</v>
      </c>
      <c r="V384" s="20">
        <v>8.0784287210027596E-3</v>
      </c>
      <c r="W384" s="20">
        <v>3.7279651484980997E-2</v>
      </c>
      <c r="X384" s="20">
        <v>0.189501807139522</v>
      </c>
      <c r="Y384" s="20">
        <v>6.53608781250372E-2</v>
      </c>
      <c r="Z384" s="20">
        <v>0.146967807836659</v>
      </c>
      <c r="AA384" s="30">
        <f t="shared" si="23"/>
        <v>7.4652480339760463E-2</v>
      </c>
    </row>
    <row r="385" spans="1:27" x14ac:dyDescent="0.25">
      <c r="A385">
        <v>349</v>
      </c>
      <c r="B385" s="15">
        <v>36651</v>
      </c>
      <c r="C385" s="25">
        <f t="shared" si="20"/>
        <v>7.7852115035057096E-2</v>
      </c>
      <c r="D385" s="25">
        <f>VLOOKUP(B385,input_BB!$B$19:$K$10000,$D$35,0)</f>
        <v>1432.63</v>
      </c>
      <c r="E385" s="27">
        <f t="shared" si="21"/>
        <v>6.0427335698076866E-2</v>
      </c>
      <c r="F385" s="28">
        <f>VLOOKUP(B385,viz!$B$3:$E$1863,4,0)</f>
        <v>1</v>
      </c>
      <c r="G385" s="25">
        <f t="shared" si="22"/>
        <v>9.9057401175540905E-2</v>
      </c>
      <c r="I385" s="31">
        <v>36651</v>
      </c>
      <c r="J385" s="20">
        <v>7.7852115035057096E-2</v>
      </c>
      <c r="K385" s="20">
        <v>0</v>
      </c>
      <c r="L385" s="20">
        <v>8.68167867335232E-3</v>
      </c>
      <c r="M385" s="20">
        <v>8.1679767028708106E-2</v>
      </c>
      <c r="N385" s="20">
        <v>7.8346848949590001E-2</v>
      </c>
      <c r="O385" s="20">
        <v>5.2751398860309003E-2</v>
      </c>
      <c r="P385" s="20">
        <v>7.5160630804996506E-2</v>
      </c>
      <c r="Q385" s="20">
        <v>2.1833782004381502E-2</v>
      </c>
      <c r="R385" s="20">
        <v>8.6310466396575095E-2</v>
      </c>
      <c r="S385" s="20">
        <v>6.2783401087104507E-2</v>
      </c>
      <c r="T385" s="20">
        <v>3.9493077362176499E-2</v>
      </c>
      <c r="U385" s="20">
        <v>3.3733903157156499E-2</v>
      </c>
      <c r="V385" s="20">
        <v>2.0739232014621599E-2</v>
      </c>
      <c r="W385" s="20">
        <v>4.45842660037628E-2</v>
      </c>
      <c r="X385" s="20">
        <v>0.19264970833212</v>
      </c>
      <c r="Y385" s="20">
        <v>7.2064214351360206E-2</v>
      </c>
      <c r="Z385" s="20">
        <v>0.129187624973785</v>
      </c>
      <c r="AA385" s="30">
        <f t="shared" si="23"/>
        <v>9.9057401175540905E-2</v>
      </c>
    </row>
    <row r="386" spans="1:27" x14ac:dyDescent="0.25">
      <c r="A386">
        <v>350</v>
      </c>
      <c r="B386" s="15">
        <v>36658</v>
      </c>
      <c r="C386" s="25">
        <f t="shared" si="20"/>
        <v>8.45694690942764E-2</v>
      </c>
      <c r="D386" s="25">
        <f>VLOOKUP(B386,input_BB!$B$19:$K$10000,$D$35,0)</f>
        <v>1420.96</v>
      </c>
      <c r="E386" s="27">
        <f t="shared" si="21"/>
        <v>6.8089005406284542E-2</v>
      </c>
      <c r="F386" s="28">
        <f>VLOOKUP(B386,viz!$B$3:$E$1863,4,0)</f>
        <v>0</v>
      </c>
      <c r="G386" s="25">
        <f t="shared" si="22"/>
        <v>9.8428125241163095E-2</v>
      </c>
      <c r="I386" s="31">
        <v>36658</v>
      </c>
      <c r="J386" s="20">
        <v>8.45694690942764E-2</v>
      </c>
      <c r="K386" s="20">
        <v>0</v>
      </c>
      <c r="L386" s="20">
        <v>2.7446617831499001E-2</v>
      </c>
      <c r="M386" s="20">
        <v>5.8572092817037798E-2</v>
      </c>
      <c r="N386" s="20">
        <v>3.6372415094175999E-2</v>
      </c>
      <c r="O386" s="20">
        <v>4.7767280821670297E-2</v>
      </c>
      <c r="P386" s="20">
        <v>5.2967991825995098E-2</v>
      </c>
      <c r="Q386" s="20">
        <v>5.20924433411959E-2</v>
      </c>
      <c r="R386" s="20">
        <v>9.7118603545121404E-2</v>
      </c>
      <c r="S386" s="20">
        <v>6.1482380060469098E-2</v>
      </c>
      <c r="T386" s="20">
        <v>7.9236703198200406E-2</v>
      </c>
      <c r="U386" s="20">
        <v>4.7183716574432398E-2</v>
      </c>
      <c r="V386" s="20">
        <v>3.6779683762463301E-2</v>
      </c>
      <c r="W386" s="20">
        <v>1.4464724904267401E-2</v>
      </c>
      <c r="X386" s="20">
        <v>0.16879832463466801</v>
      </c>
      <c r="Y386" s="20">
        <v>0.11845683040071101</v>
      </c>
      <c r="Z386" s="20">
        <v>0.101260191188094</v>
      </c>
      <c r="AA386" s="30">
        <f t="shared" si="23"/>
        <v>9.8428125241163095E-2</v>
      </c>
    </row>
    <row r="387" spans="1:27" x14ac:dyDescent="0.25">
      <c r="A387">
        <v>351</v>
      </c>
      <c r="B387" s="15">
        <v>36665</v>
      </c>
      <c r="C387" s="25">
        <f t="shared" si="20"/>
        <v>0.17103146016597701</v>
      </c>
      <c r="D387" s="25">
        <f>VLOOKUP(B387,input_BB!$B$19:$K$10000,$D$35,0)</f>
        <v>1406.95</v>
      </c>
      <c r="E387" s="27">
        <f t="shared" si="21"/>
        <v>0.16670569466597815</v>
      </c>
      <c r="F387" s="28">
        <f>VLOOKUP(B387,viz!$B$3:$E$1863,4,0)</f>
        <v>0</v>
      </c>
      <c r="G387" s="25">
        <f t="shared" si="22"/>
        <v>0.1013146901169114</v>
      </c>
      <c r="I387" s="31">
        <v>36665</v>
      </c>
      <c r="J387" s="20">
        <v>0.17103146016597701</v>
      </c>
      <c r="K387" s="20">
        <v>0</v>
      </c>
      <c r="L387" s="20">
        <v>1.6133842804446099E-2</v>
      </c>
      <c r="M387" s="20">
        <v>4.7231191536578197E-2</v>
      </c>
      <c r="N387" s="20">
        <v>3.6080129851196803E-2</v>
      </c>
      <c r="O387" s="20">
        <v>6.6431698836572906E-2</v>
      </c>
      <c r="P387" s="20">
        <v>6.6317866221736493E-2</v>
      </c>
      <c r="Q387" s="20">
        <v>2.9561144742336301E-2</v>
      </c>
      <c r="R387" s="20">
        <v>7.7232076849079997E-2</v>
      </c>
      <c r="S387" s="20">
        <v>8.48165575357097E-2</v>
      </c>
      <c r="T387" s="20">
        <v>5.0668940976912602E-2</v>
      </c>
      <c r="U387" s="20">
        <v>6.3120665843364801E-2</v>
      </c>
      <c r="V387" s="20">
        <v>3.1938946266000703E-2</v>
      </c>
      <c r="W387" s="20">
        <v>6.25507800754589E-3</v>
      </c>
      <c r="X387" s="20">
        <v>0.20245256007387799</v>
      </c>
      <c r="Y387" s="20">
        <v>0.1152316934653</v>
      </c>
      <c r="Z387" s="20">
        <v>0.10652760698934199</v>
      </c>
      <c r="AA387" s="30">
        <f t="shared" si="23"/>
        <v>0.1013146901169114</v>
      </c>
    </row>
    <row r="388" spans="1:27" x14ac:dyDescent="0.25">
      <c r="A388">
        <v>352</v>
      </c>
      <c r="B388" s="15">
        <v>36672</v>
      </c>
      <c r="C388" s="25">
        <f t="shared" si="20"/>
        <v>8.4052324295043904E-2</v>
      </c>
      <c r="D388" s="25">
        <f>VLOOKUP(B388,input_BB!$B$19:$K$10000,$D$35,0)</f>
        <v>1378.02</v>
      </c>
      <c r="E388" s="27">
        <f t="shared" si="21"/>
        <v>6.7499161159858559E-2</v>
      </c>
      <c r="F388" s="28">
        <f>VLOOKUP(B388,viz!$B$3:$E$1863,4,0)</f>
        <v>1</v>
      </c>
      <c r="G388" s="25">
        <f t="shared" si="22"/>
        <v>9.2158706677751501E-2</v>
      </c>
      <c r="I388" s="31">
        <v>36672</v>
      </c>
      <c r="J388" s="20">
        <v>8.4052324295043904E-2</v>
      </c>
      <c r="K388" s="20">
        <v>0</v>
      </c>
      <c r="L388" s="20">
        <v>8.0447219091536095E-3</v>
      </c>
      <c r="M388" s="20">
        <v>3.4228300947475601E-2</v>
      </c>
      <c r="N388" s="20">
        <v>6.5883422290661797E-2</v>
      </c>
      <c r="O388" s="20">
        <v>8.7985455249063205E-2</v>
      </c>
      <c r="P388" s="20">
        <v>6.5246306289837006E-2</v>
      </c>
      <c r="Q388" s="20">
        <v>2.36550178041183E-2</v>
      </c>
      <c r="R388" s="20">
        <v>8.0421236607575095E-2</v>
      </c>
      <c r="S388" s="20">
        <v>7.2648862497591199E-2</v>
      </c>
      <c r="T388" s="20">
        <v>6.18121784316015E-2</v>
      </c>
      <c r="U388" s="20">
        <v>3.34026521399323E-2</v>
      </c>
      <c r="V388" s="20">
        <v>1.3348090219454101E-2</v>
      </c>
      <c r="W388" s="20">
        <v>4.54079643183651E-2</v>
      </c>
      <c r="X388" s="20">
        <v>0.183995668182587</v>
      </c>
      <c r="Y388" s="20">
        <v>7.6847680954465397E-2</v>
      </c>
      <c r="Z388" s="20">
        <v>0.14707244215811899</v>
      </c>
      <c r="AA388" s="30">
        <f t="shared" si="23"/>
        <v>9.2158706677751501E-2</v>
      </c>
    </row>
    <row r="389" spans="1:27" x14ac:dyDescent="0.25">
      <c r="A389">
        <v>353</v>
      </c>
      <c r="B389" s="15">
        <v>36679</v>
      </c>
      <c r="C389" s="25">
        <f t="shared" si="20"/>
        <v>0.11012911796569801</v>
      </c>
      <c r="D389" s="25">
        <f>VLOOKUP(B389,input_BB!$B$19:$K$10000,$D$35,0)</f>
        <v>1477.26</v>
      </c>
      <c r="E389" s="27">
        <f t="shared" si="21"/>
        <v>9.7241791724258536E-2</v>
      </c>
      <c r="F389" s="28">
        <f>VLOOKUP(B389,viz!$B$3:$E$1863,4,0)</f>
        <v>0</v>
      </c>
      <c r="G389" s="25">
        <f t="shared" si="22"/>
        <v>4.8323618945220005E-2</v>
      </c>
      <c r="I389" s="31">
        <v>36679</v>
      </c>
      <c r="J389" s="20">
        <v>0.11012911796569801</v>
      </c>
      <c r="K389" s="20">
        <v>0</v>
      </c>
      <c r="L389" s="20">
        <v>1.3387676717901999E-2</v>
      </c>
      <c r="M389" s="20">
        <v>6.1920349035609598E-2</v>
      </c>
      <c r="N389" s="20">
        <v>4.8617410852189298E-2</v>
      </c>
      <c r="O389" s="20">
        <v>8.4085212461053202E-2</v>
      </c>
      <c r="P389" s="20">
        <v>8.20455161969946E-2</v>
      </c>
      <c r="Q389" s="20">
        <v>2.0437106976013E-2</v>
      </c>
      <c r="R389" s="20">
        <v>7.2622540290760706E-2</v>
      </c>
      <c r="S389" s="20">
        <v>0.105499605413333</v>
      </c>
      <c r="T389" s="20">
        <v>3.1406155581576001E-2</v>
      </c>
      <c r="U389" s="20">
        <v>2.2480198704839201E-2</v>
      </c>
      <c r="V389" s="20">
        <v>1.9433201994136801E-2</v>
      </c>
      <c r="W389" s="20">
        <v>6.4102182462439997E-3</v>
      </c>
      <c r="X389" s="20">
        <v>0.208143111834135</v>
      </c>
      <c r="Y389" s="20">
        <v>8.9935803472615497E-2</v>
      </c>
      <c r="Z389" s="20">
        <v>0.133575892222599</v>
      </c>
      <c r="AA389" s="30">
        <f t="shared" si="23"/>
        <v>4.8323618945220005E-2</v>
      </c>
    </row>
    <row r="390" spans="1:27" x14ac:dyDescent="0.25">
      <c r="A390">
        <v>354</v>
      </c>
      <c r="B390" s="15">
        <v>36686</v>
      </c>
      <c r="C390" s="25">
        <f t="shared" si="20"/>
        <v>7.7046103775501307E-2</v>
      </c>
      <c r="D390" s="25">
        <f>VLOOKUP(B390,input_BB!$B$19:$K$10000,$D$35,0)</f>
        <v>1456.95</v>
      </c>
      <c r="E390" s="27">
        <f t="shared" si="21"/>
        <v>5.9508016573705656E-2</v>
      </c>
      <c r="F390" s="28">
        <f>VLOOKUP(B390,viz!$B$3:$E$1863,4,0)</f>
        <v>0</v>
      </c>
      <c r="G390" s="25">
        <f t="shared" si="22"/>
        <v>0.10688678664236159</v>
      </c>
      <c r="I390" s="31">
        <v>36686</v>
      </c>
      <c r="J390" s="20">
        <v>7.7046103775501307E-2</v>
      </c>
      <c r="K390" s="20">
        <v>0</v>
      </c>
      <c r="L390" s="20">
        <v>1.92757321325259E-2</v>
      </c>
      <c r="M390" s="20">
        <v>7.9715423739834604E-2</v>
      </c>
      <c r="N390" s="20">
        <v>5.4003924776769803E-2</v>
      </c>
      <c r="O390" s="20">
        <v>6.4951383933559495E-2</v>
      </c>
      <c r="P390" s="20">
        <v>6.1662077658315599E-2</v>
      </c>
      <c r="Q390" s="20">
        <v>5.0016094342482102E-2</v>
      </c>
      <c r="R390" s="20">
        <v>0.11468756002238201</v>
      </c>
      <c r="S390" s="20">
        <v>6.7168529591843107E-2</v>
      </c>
      <c r="T390" s="20">
        <v>6.00545526321795E-2</v>
      </c>
      <c r="U390" s="20">
        <v>5.5734996556525598E-2</v>
      </c>
      <c r="V390" s="20">
        <v>3.2031156672854499E-2</v>
      </c>
      <c r="W390" s="20">
        <v>1.9120633412981501E-2</v>
      </c>
      <c r="X390" s="20">
        <v>0.176957090239591</v>
      </c>
      <c r="Y390" s="20">
        <v>5.1919795277340301E-2</v>
      </c>
      <c r="Z390" s="20">
        <v>9.2701049010814898E-2</v>
      </c>
      <c r="AA390" s="30">
        <f t="shared" si="23"/>
        <v>0.10688678664236159</v>
      </c>
    </row>
    <row r="391" spans="1:27" x14ac:dyDescent="0.25">
      <c r="A391">
        <v>355</v>
      </c>
      <c r="B391" s="15">
        <v>36693</v>
      </c>
      <c r="C391" s="25">
        <f t="shared" si="20"/>
        <v>5.2408330142498002E-2</v>
      </c>
      <c r="D391" s="25">
        <f>VLOOKUP(B391,input_BB!$B$19:$K$10000,$D$35,0)</f>
        <v>1464.46</v>
      </c>
      <c r="E391" s="27">
        <f t="shared" si="21"/>
        <v>3.1406701344893991E-2</v>
      </c>
      <c r="F391" s="28">
        <f>VLOOKUP(B391,viz!$B$3:$E$1863,4,0)</f>
        <v>0</v>
      </c>
      <c r="G391" s="25">
        <f t="shared" si="22"/>
        <v>9.4821060643511937E-2</v>
      </c>
      <c r="I391" s="31">
        <v>36693</v>
      </c>
      <c r="J391" s="20">
        <v>5.2408330142498002E-2</v>
      </c>
      <c r="K391" s="20">
        <v>0</v>
      </c>
      <c r="L391" s="20">
        <v>1.00092251345257E-2</v>
      </c>
      <c r="M391" s="20">
        <v>6.5746525946033293E-2</v>
      </c>
      <c r="N391" s="20">
        <v>5.3622972128054697E-2</v>
      </c>
      <c r="O391" s="20">
        <v>6.7568607248606999E-2</v>
      </c>
      <c r="P391" s="20">
        <v>2.79545657836388E-2</v>
      </c>
      <c r="Q391" s="20">
        <v>4.0705451283600001E-2</v>
      </c>
      <c r="R391" s="20">
        <v>9.9944380428964599E-2</v>
      </c>
      <c r="S391" s="20">
        <v>9.3134904329533696E-2</v>
      </c>
      <c r="T391" s="20">
        <v>3.1585340477680399E-2</v>
      </c>
      <c r="U391" s="20">
        <v>5.1299714329441498E-2</v>
      </c>
      <c r="V391" s="20">
        <v>8.4893995020968397E-3</v>
      </c>
      <c r="W391" s="20">
        <v>3.5031946811973601E-2</v>
      </c>
      <c r="X391" s="20">
        <v>0.23258021674495999</v>
      </c>
      <c r="Y391" s="20">
        <v>6.8483685411499198E-2</v>
      </c>
      <c r="Z391" s="20">
        <v>0.113843064439391</v>
      </c>
      <c r="AA391" s="30">
        <f t="shared" si="23"/>
        <v>9.4821060643511937E-2</v>
      </c>
    </row>
    <row r="392" spans="1:27" x14ac:dyDescent="0.25">
      <c r="A392">
        <v>356</v>
      </c>
      <c r="B392" s="15">
        <v>36700</v>
      </c>
      <c r="C392" s="25">
        <f t="shared" si="20"/>
        <v>8.9601375162601499E-2</v>
      </c>
      <c r="D392" s="25">
        <f>VLOOKUP(B392,input_BB!$B$19:$K$10000,$D$35,0)</f>
        <v>1441.48</v>
      </c>
      <c r="E392" s="27">
        <f t="shared" si="21"/>
        <v>7.3828289350283391E-2</v>
      </c>
      <c r="F392" s="28">
        <f>VLOOKUP(B392,viz!$B$3:$E$1863,4,0)</f>
        <v>0</v>
      </c>
      <c r="G392" s="25">
        <f t="shared" si="22"/>
        <v>7.3899191991452132E-2</v>
      </c>
      <c r="I392" s="31">
        <v>36700</v>
      </c>
      <c r="J392" s="20">
        <v>8.9601375162601499E-2</v>
      </c>
      <c r="K392" s="20">
        <v>0</v>
      </c>
      <c r="L392" s="20">
        <v>2.1902661478759501E-2</v>
      </c>
      <c r="M392" s="20">
        <v>5.7259111400487901E-2</v>
      </c>
      <c r="N392" s="20">
        <v>6.8300276869755705E-2</v>
      </c>
      <c r="O392" s="20">
        <v>7.6587757410734897E-2</v>
      </c>
      <c r="P392" s="20">
        <v>6.1208171100610297E-2</v>
      </c>
      <c r="Q392" s="20">
        <v>2.7519263827075601E-2</v>
      </c>
      <c r="R392" s="20">
        <v>0.11517492268129501</v>
      </c>
      <c r="S392" s="20">
        <v>6.91134056030695E-2</v>
      </c>
      <c r="T392" s="20">
        <v>3.3671811987912699E-2</v>
      </c>
      <c r="U392" s="20">
        <v>4.3590269485919299E-2</v>
      </c>
      <c r="V392" s="20">
        <v>5.1319940724653195E-4</v>
      </c>
      <c r="W392" s="20">
        <v>2.9795723098286299E-2</v>
      </c>
      <c r="X392" s="20">
        <v>0.19268325714773801</v>
      </c>
      <c r="Y392" s="20">
        <v>6.5355460627439896E-2</v>
      </c>
      <c r="Z392" s="20">
        <v>0.13732470787366999</v>
      </c>
      <c r="AA392" s="30">
        <f t="shared" si="23"/>
        <v>7.3899191991452132E-2</v>
      </c>
    </row>
    <row r="393" spans="1:27" x14ac:dyDescent="0.25">
      <c r="A393">
        <v>357</v>
      </c>
      <c r="B393" s="15">
        <v>36707</v>
      </c>
      <c r="C393" s="25">
        <f t="shared" si="20"/>
        <v>0.156541407108307</v>
      </c>
      <c r="D393" s="25">
        <f>VLOOKUP(B393,input_BB!$B$19:$K$10000,$D$35,0)</f>
        <v>1454.6</v>
      </c>
      <c r="E393" s="27">
        <f t="shared" si="21"/>
        <v>0.15017865148743606</v>
      </c>
      <c r="F393" s="28">
        <f>VLOOKUP(B393,viz!$B$3:$E$1863,4,0)</f>
        <v>0</v>
      </c>
      <c r="G393" s="25">
        <f t="shared" si="22"/>
        <v>9.9726184949016417E-2</v>
      </c>
      <c r="I393" s="31">
        <v>36707</v>
      </c>
      <c r="J393" s="20">
        <v>0.156541407108307</v>
      </c>
      <c r="K393" s="20">
        <v>0</v>
      </c>
      <c r="L393" s="20">
        <v>1.97209916182636E-2</v>
      </c>
      <c r="M393" s="20">
        <v>2.8251362321367199E-2</v>
      </c>
      <c r="N393" s="20">
        <v>5.5651675414750801E-2</v>
      </c>
      <c r="O393" s="20">
        <v>5.9116745429553703E-2</v>
      </c>
      <c r="P393" s="20">
        <v>4.4181158899908701E-2</v>
      </c>
      <c r="Q393" s="20">
        <v>3.9691214740608702E-2</v>
      </c>
      <c r="R393" s="20">
        <v>0.13381129917928</v>
      </c>
      <c r="S393" s="20">
        <v>4.3313206034389103E-2</v>
      </c>
      <c r="T393" s="20">
        <v>3.4923035134084499E-2</v>
      </c>
      <c r="U393" s="20">
        <v>3.1375217938811699E-2</v>
      </c>
      <c r="V393" s="20">
        <v>3.6826614843372102E-2</v>
      </c>
      <c r="W393" s="20">
        <v>3.1524352166832602E-2</v>
      </c>
      <c r="X393" s="20">
        <v>0.183608799384163</v>
      </c>
      <c r="Y393" s="20">
        <v>6.8814524067275298E-2</v>
      </c>
      <c r="Z393" s="20">
        <v>0.18918980282733799</v>
      </c>
      <c r="AA393" s="30">
        <f t="shared" si="23"/>
        <v>9.9726184949016417E-2</v>
      </c>
    </row>
    <row r="394" spans="1:27" x14ac:dyDescent="0.25">
      <c r="A394">
        <v>358</v>
      </c>
      <c r="B394" s="15">
        <v>36714</v>
      </c>
      <c r="C394" s="25">
        <f t="shared" si="20"/>
        <v>7.0831544697284698E-2</v>
      </c>
      <c r="D394" s="25">
        <f>VLOOKUP(B394,input_BB!$B$19:$K$10000,$D$35,0)</f>
        <v>1478.9</v>
      </c>
      <c r="E394" s="27">
        <f t="shared" si="21"/>
        <v>5.2419824017576951E-2</v>
      </c>
      <c r="F394" s="28">
        <f>VLOOKUP(B394,viz!$B$3:$E$1863,4,0)</f>
        <v>0</v>
      </c>
      <c r="G394" s="25">
        <f t="shared" si="22"/>
        <v>8.7727396289222437E-2</v>
      </c>
      <c r="I394" s="31">
        <v>36714</v>
      </c>
      <c r="J394" s="20">
        <v>7.0831544697284698E-2</v>
      </c>
      <c r="K394" s="20">
        <v>0</v>
      </c>
      <c r="L394" s="20">
        <v>1.37166667139287E-2</v>
      </c>
      <c r="M394" s="20">
        <v>4.4121622933726498E-2</v>
      </c>
      <c r="N394" s="20">
        <v>3.6974312391759398E-2</v>
      </c>
      <c r="O394" s="20">
        <v>7.0504039639704696E-2</v>
      </c>
      <c r="P394" s="20">
        <v>6.7751469235269396E-2</v>
      </c>
      <c r="Q394" s="20">
        <v>5.0746782404017199E-2</v>
      </c>
      <c r="R394" s="20">
        <v>0.110440430328169</v>
      </c>
      <c r="S394" s="20">
        <v>5.47075271084854E-2</v>
      </c>
      <c r="T394" s="20">
        <v>1.9617358760609899E-2</v>
      </c>
      <c r="U394" s="20">
        <v>5.3126206072945298E-2</v>
      </c>
      <c r="V394" s="20">
        <v>8.5457150720831404E-3</v>
      </c>
      <c r="W394" s="20">
        <v>2.6055475144193999E-2</v>
      </c>
      <c r="X394" s="20">
        <v>0.16947362767249</v>
      </c>
      <c r="Y394" s="20">
        <v>0.104161598600715</v>
      </c>
      <c r="Z394" s="20">
        <v>0.17005716792190201</v>
      </c>
      <c r="AA394" s="30">
        <f t="shared" si="23"/>
        <v>8.7727396289222437E-2</v>
      </c>
    </row>
    <row r="395" spans="1:27" x14ac:dyDescent="0.25">
      <c r="A395">
        <v>359</v>
      </c>
      <c r="B395" s="15">
        <v>36721</v>
      </c>
      <c r="C395" s="25">
        <f t="shared" si="20"/>
        <v>0.113534644246101</v>
      </c>
      <c r="D395" s="25">
        <f>VLOOKUP(B395,input_BB!$B$19:$K$10000,$D$35,0)</f>
        <v>1509.98</v>
      </c>
      <c r="E395" s="27">
        <f t="shared" si="21"/>
        <v>0.10112606182719565</v>
      </c>
      <c r="F395" s="28">
        <f>VLOOKUP(B395,viz!$B$3:$E$1863,4,0)</f>
        <v>0</v>
      </c>
      <c r="G395" s="25">
        <f t="shared" si="22"/>
        <v>6.8525464796624261E-2</v>
      </c>
      <c r="I395" s="31">
        <v>36721</v>
      </c>
      <c r="J395" s="20">
        <v>0.113534644246101</v>
      </c>
      <c r="K395" s="20">
        <v>0</v>
      </c>
      <c r="L395" s="20">
        <v>2.0298133733943399E-2</v>
      </c>
      <c r="M395" s="20">
        <v>4.2025338094900402E-2</v>
      </c>
      <c r="N395" s="20">
        <v>2.7408843898979698E-2</v>
      </c>
      <c r="O395" s="20">
        <v>8.8412852550548399E-2</v>
      </c>
      <c r="P395" s="20">
        <v>4.3993503176113398E-2</v>
      </c>
      <c r="Q395" s="20">
        <v>2.6978381584186299E-2</v>
      </c>
      <c r="R395" s="20">
        <v>0.121361621916031</v>
      </c>
      <c r="S395" s="20">
        <v>4.5435386850207399E-2</v>
      </c>
      <c r="T395" s="20">
        <v>2.2933888405809101E-2</v>
      </c>
      <c r="U395" s="20">
        <v>4.4703663802233701E-2</v>
      </c>
      <c r="V395" s="20">
        <v>5.1647734196320601E-3</v>
      </c>
      <c r="W395" s="20">
        <v>1.8657027574758501E-2</v>
      </c>
      <c r="X395" s="20">
        <v>0.17436793327799599</v>
      </c>
      <c r="Y395" s="20">
        <v>7.6293335777350105E-2</v>
      </c>
      <c r="Z395" s="20">
        <v>0.24196531593730999</v>
      </c>
      <c r="AA395" s="30">
        <f t="shared" si="23"/>
        <v>6.8525464796624261E-2</v>
      </c>
    </row>
    <row r="396" spans="1:27" x14ac:dyDescent="0.25">
      <c r="A396">
        <v>360</v>
      </c>
      <c r="B396" s="15">
        <v>36728</v>
      </c>
      <c r="C396" s="25">
        <f t="shared" si="20"/>
        <v>0.13133059442043299</v>
      </c>
      <c r="D396" s="25">
        <f>VLOOKUP(B396,input_BB!$B$19:$K$10000,$D$35,0)</f>
        <v>1480.19</v>
      </c>
      <c r="E396" s="27">
        <f t="shared" si="21"/>
        <v>0.12142374022518362</v>
      </c>
      <c r="F396" s="28">
        <f>VLOOKUP(B396,viz!$B$3:$E$1863,4,0)</f>
        <v>0</v>
      </c>
      <c r="G396" s="25">
        <f t="shared" si="22"/>
        <v>0.1097594057538418</v>
      </c>
      <c r="I396" s="31">
        <v>36728</v>
      </c>
      <c r="J396" s="20">
        <v>0.13133059442043299</v>
      </c>
      <c r="K396" s="20">
        <v>0</v>
      </c>
      <c r="L396" s="20">
        <v>2.2254696715149899E-2</v>
      </c>
      <c r="M396" s="20">
        <v>7.7090931176524102E-2</v>
      </c>
      <c r="N396" s="20">
        <v>4.7249875976681302E-2</v>
      </c>
      <c r="O396" s="20">
        <v>6.1854828316519603E-2</v>
      </c>
      <c r="P396" s="20">
        <v>4.1374138123621097E-2</v>
      </c>
      <c r="Q396" s="20">
        <v>8.1575727770483893E-3</v>
      </c>
      <c r="R396" s="20">
        <v>0.114580734860186</v>
      </c>
      <c r="S396" s="20">
        <v>7.3029089880370199E-2</v>
      </c>
      <c r="T396" s="20">
        <v>6.6923337901624398E-3</v>
      </c>
      <c r="U396" s="20">
        <v>3.14723468247637E-2</v>
      </c>
      <c r="V396" s="20">
        <v>2.4130579219271E-2</v>
      </c>
      <c r="W396" s="20">
        <v>5.4156479709807102E-2</v>
      </c>
      <c r="X396" s="20">
        <v>0.17946436356193499</v>
      </c>
      <c r="Y396" s="20">
        <v>9.1080533397555605E-2</v>
      </c>
      <c r="Z396" s="20">
        <v>0.167411495670404</v>
      </c>
      <c r="AA396" s="30">
        <f t="shared" si="23"/>
        <v>0.1097594057538418</v>
      </c>
    </row>
    <row r="397" spans="1:27" x14ac:dyDescent="0.25">
      <c r="A397">
        <v>361</v>
      </c>
      <c r="B397" s="15">
        <v>36735</v>
      </c>
      <c r="C397" s="25">
        <f t="shared" si="20"/>
        <v>0.12267845869064301</v>
      </c>
      <c r="D397" s="25">
        <f>VLOOKUP(B397,input_BB!$B$19:$K$10000,$D$35,0)</f>
        <v>1419.89</v>
      </c>
      <c r="E397" s="27">
        <f t="shared" si="21"/>
        <v>0.11155530011501062</v>
      </c>
      <c r="F397" s="28">
        <f>VLOOKUP(B397,viz!$B$3:$E$1863,4,0)</f>
        <v>0</v>
      </c>
      <c r="G397" s="25">
        <f t="shared" si="22"/>
        <v>7.5801790785753595E-2</v>
      </c>
      <c r="I397" s="31">
        <v>36735</v>
      </c>
      <c r="J397" s="20">
        <v>0.12267845869064301</v>
      </c>
      <c r="K397" s="20">
        <v>0</v>
      </c>
      <c r="L397" s="20">
        <v>4.0406448112386001E-2</v>
      </c>
      <c r="M397" s="20">
        <v>2.57106188371828E-2</v>
      </c>
      <c r="N397" s="20">
        <v>3.8605617639234799E-2</v>
      </c>
      <c r="O397" s="20">
        <v>7.4774541065210601E-2</v>
      </c>
      <c r="P397" s="20">
        <v>2.1730708716606598E-2</v>
      </c>
      <c r="Q397" s="20">
        <v>3.1451236897829603E-2</v>
      </c>
      <c r="R397" s="20">
        <v>0.115711646211557</v>
      </c>
      <c r="S397" s="20">
        <v>5.8562685563369701E-2</v>
      </c>
      <c r="T397" s="20">
        <v>4.8331028043938302E-2</v>
      </c>
      <c r="U397" s="20">
        <v>3.7426601617997497E-2</v>
      </c>
      <c r="V397" s="20">
        <v>8.3743242371603997E-3</v>
      </c>
      <c r="W397" s="20">
        <v>3.00008649305957E-2</v>
      </c>
      <c r="X397" s="20">
        <v>0.21421491616843899</v>
      </c>
      <c r="Y397" s="20">
        <v>7.4569135062033096E-2</v>
      </c>
      <c r="Z397" s="20">
        <v>0.18012962689645901</v>
      </c>
      <c r="AA397" s="30">
        <f t="shared" si="23"/>
        <v>7.5801790785753595E-2</v>
      </c>
    </row>
    <row r="398" spans="1:27" x14ac:dyDescent="0.25">
      <c r="A398">
        <v>362</v>
      </c>
      <c r="B398" s="15">
        <v>36742</v>
      </c>
      <c r="C398" s="25">
        <f t="shared" si="20"/>
        <v>0.22711044549942</v>
      </c>
      <c r="D398" s="25">
        <f>VLOOKUP(B398,input_BB!$B$19:$K$10000,$D$35,0)</f>
        <v>1462.93</v>
      </c>
      <c r="E398" s="27">
        <f t="shared" si="21"/>
        <v>0.23066818040194634</v>
      </c>
      <c r="F398" s="28">
        <f>VLOOKUP(B398,viz!$B$3:$E$1863,4,0)</f>
        <v>0</v>
      </c>
      <c r="G398" s="25">
        <f t="shared" si="22"/>
        <v>8.0531923643896997E-2</v>
      </c>
      <c r="I398" s="31">
        <v>36742</v>
      </c>
      <c r="J398" s="20">
        <v>0.22711044549942</v>
      </c>
      <c r="K398" s="20">
        <v>0</v>
      </c>
      <c r="L398" s="20">
        <v>4.14395273936339E-2</v>
      </c>
      <c r="M398" s="20">
        <v>6.7950587783161098E-2</v>
      </c>
      <c r="N398" s="20">
        <v>3.7685161074246597E-2</v>
      </c>
      <c r="O398" s="20">
        <v>6.1330552463397497E-2</v>
      </c>
      <c r="P398" s="20">
        <v>1.6473442001802001E-2</v>
      </c>
      <c r="Q398" s="20">
        <v>5.1852328332675501E-2</v>
      </c>
      <c r="R398" s="20">
        <v>0.135799699960169</v>
      </c>
      <c r="S398" s="20">
        <v>6.0984084708076397E-2</v>
      </c>
      <c r="T398" s="20">
        <v>1.98624274992617E-2</v>
      </c>
      <c r="U398" s="20">
        <v>3.9934732575640702E-2</v>
      </c>
      <c r="V398" s="20" t="s">
        <v>122</v>
      </c>
      <c r="W398" s="20">
        <v>4.0597191068256301E-2</v>
      </c>
      <c r="X398" s="20">
        <v>0.19139212690653601</v>
      </c>
      <c r="Y398" s="20">
        <v>8.0802091565806505E-2</v>
      </c>
      <c r="Z398" s="20">
        <v>0.153896046667337</v>
      </c>
      <c r="AA398" s="30">
        <f t="shared" si="23"/>
        <v>8.0531923643896997E-2</v>
      </c>
    </row>
    <row r="399" spans="1:27" x14ac:dyDescent="0.25">
      <c r="A399">
        <v>363</v>
      </c>
      <c r="B399" s="15">
        <v>36749</v>
      </c>
      <c r="C399" s="25">
        <f t="shared" si="20"/>
        <v>3.2520208507776302E-2</v>
      </c>
      <c r="D399" s="25">
        <f>VLOOKUP(B399,input_BB!$B$19:$K$10000,$D$35,0)</f>
        <v>1471.84</v>
      </c>
      <c r="E399" s="27">
        <f t="shared" si="21"/>
        <v>8.7227371324126394E-3</v>
      </c>
      <c r="F399" s="28">
        <f>VLOOKUP(B399,viz!$B$3:$E$1863,4,0)</f>
        <v>0</v>
      </c>
      <c r="G399" s="25">
        <f t="shared" si="22"/>
        <v>9.0871083955867002E-2</v>
      </c>
      <c r="I399" s="31">
        <v>36749</v>
      </c>
      <c r="J399" s="20">
        <v>3.2520208507776302E-2</v>
      </c>
      <c r="K399" s="20">
        <v>0</v>
      </c>
      <c r="L399" s="20">
        <v>1.9744821491832799E-2</v>
      </c>
      <c r="M399" s="20">
        <v>3.3763135364026101E-2</v>
      </c>
      <c r="N399" s="20">
        <v>2.8047025682031199E-2</v>
      </c>
      <c r="O399" s="20">
        <v>5.46053142908587E-2</v>
      </c>
      <c r="P399" s="20">
        <v>7.4727016912679106E-2</v>
      </c>
      <c r="Q399" s="20">
        <v>2.9609809133663199E-2</v>
      </c>
      <c r="R399" s="20">
        <v>0.106622467214269</v>
      </c>
      <c r="S399" s="20">
        <v>5.1721219033109701E-2</v>
      </c>
      <c r="T399" s="20">
        <v>3.3170327482595102E-2</v>
      </c>
      <c r="U399" s="20">
        <v>4.2223397641498399E-2</v>
      </c>
      <c r="V399" s="20">
        <v>1.34840800589215E-2</v>
      </c>
      <c r="W399" s="20">
        <v>3.5163606255447101E-2</v>
      </c>
      <c r="X399" s="20">
        <v>0.22603507304245599</v>
      </c>
      <c r="Y399" s="20">
        <v>7.7426042901648007E-2</v>
      </c>
      <c r="Z399" s="20">
        <v>0.173656663494964</v>
      </c>
      <c r="AA399" s="30">
        <f t="shared" si="23"/>
        <v>9.0871083955867002E-2</v>
      </c>
    </row>
    <row r="400" spans="1:27" x14ac:dyDescent="0.25">
      <c r="A400">
        <v>364</v>
      </c>
      <c r="B400" s="15">
        <v>36756</v>
      </c>
      <c r="C400" s="25">
        <f t="shared" si="20"/>
        <v>0.11702851951122301</v>
      </c>
      <c r="D400" s="25">
        <f>VLOOKUP(B400,input_BB!$B$19:$K$10000,$D$35,0)</f>
        <v>1491.72</v>
      </c>
      <c r="E400" s="27">
        <f t="shared" si="21"/>
        <v>0.10511110088380188</v>
      </c>
      <c r="F400" s="28">
        <f>VLOOKUP(B400,viz!$B$3:$E$1863,4,0)</f>
        <v>0</v>
      </c>
      <c r="G400" s="25">
        <f t="shared" si="22"/>
        <v>0.12549294492291369</v>
      </c>
      <c r="I400" s="31">
        <v>36756</v>
      </c>
      <c r="J400" s="20">
        <v>0.11702851951122301</v>
      </c>
      <c r="K400" s="20">
        <v>1</v>
      </c>
      <c r="L400" s="20">
        <v>2.0489130000558301E-2</v>
      </c>
      <c r="M400" s="20">
        <v>5.5615552570973101E-2</v>
      </c>
      <c r="N400" s="20">
        <v>2.49650170928956E-2</v>
      </c>
      <c r="O400" s="20">
        <v>7.1824722701531896E-2</v>
      </c>
      <c r="P400" s="20">
        <v>6.8885747954400403E-2</v>
      </c>
      <c r="Q400" s="20">
        <v>2.8713804237862101E-2</v>
      </c>
      <c r="R400" s="20">
        <v>0.119861534161286</v>
      </c>
      <c r="S400" s="20">
        <v>6.1147945314286002E-2</v>
      </c>
      <c r="T400" s="20">
        <v>1.4181605605690499E-2</v>
      </c>
      <c r="U400" s="20">
        <v>3.0413831425298202E-2</v>
      </c>
      <c r="V400" s="20">
        <v>3.0494595919670301E-2</v>
      </c>
      <c r="W400" s="20">
        <v>6.45845175779452E-2</v>
      </c>
      <c r="X400" s="20">
        <v>0.197974311067381</v>
      </c>
      <c r="Y400" s="20">
        <v>6.7481977578320806E-2</v>
      </c>
      <c r="Z400" s="20">
        <v>0.143365706791901</v>
      </c>
      <c r="AA400" s="30">
        <f t="shared" si="23"/>
        <v>0.12549294492291369</v>
      </c>
    </row>
    <row r="401" spans="1:27" x14ac:dyDescent="0.25">
      <c r="A401">
        <v>365</v>
      </c>
      <c r="B401" s="15">
        <v>36763</v>
      </c>
      <c r="C401" s="25">
        <f t="shared" si="20"/>
        <v>4.96546402573586E-2</v>
      </c>
      <c r="D401" s="25">
        <f>VLOOKUP(B401,input_BB!$B$19:$K$10000,$D$35,0)</f>
        <v>1506.45</v>
      </c>
      <c r="E401" s="27">
        <f t="shared" si="21"/>
        <v>2.8265901828778795E-2</v>
      </c>
      <c r="F401" s="28">
        <f>VLOOKUP(B401,viz!$B$3:$E$1863,4,0)</f>
        <v>0</v>
      </c>
      <c r="G401" s="25">
        <f t="shared" si="22"/>
        <v>5.8558703811967094E-2</v>
      </c>
      <c r="I401" s="31">
        <v>36763</v>
      </c>
      <c r="J401" s="20">
        <v>4.96546402573586E-2</v>
      </c>
      <c r="K401" s="20">
        <v>1</v>
      </c>
      <c r="L401" s="20">
        <v>1.8169240925323099E-2</v>
      </c>
      <c r="M401" s="20">
        <v>3.5511165313377897E-2</v>
      </c>
      <c r="N401" s="20">
        <v>3.6357740235271399E-2</v>
      </c>
      <c r="O401" s="20">
        <v>6.2146004201321901E-2</v>
      </c>
      <c r="P401" s="20">
        <v>7.2405859931197497E-2</v>
      </c>
      <c r="Q401" s="20">
        <v>2.7475698908657701E-2</v>
      </c>
      <c r="R401" s="20">
        <v>0.127616935034085</v>
      </c>
      <c r="S401" s="20">
        <v>5.86412368476791E-2</v>
      </c>
      <c r="T401" s="20">
        <v>5.9021916438690099E-2</v>
      </c>
      <c r="U401" s="20">
        <v>2.27917493614468E-2</v>
      </c>
      <c r="V401" s="20">
        <v>8.2728320676101995E-3</v>
      </c>
      <c r="W401" s="20">
        <v>2.7494122382910099E-2</v>
      </c>
      <c r="X401" s="20">
        <v>0.183390238456933</v>
      </c>
      <c r="Y401" s="20">
        <v>7.7879139437895206E-2</v>
      </c>
      <c r="Z401" s="20">
        <v>0.18282612045760099</v>
      </c>
      <c r="AA401" s="30">
        <f t="shared" si="23"/>
        <v>5.8558703811967094E-2</v>
      </c>
    </row>
    <row r="402" spans="1:27" x14ac:dyDescent="0.25">
      <c r="A402">
        <v>366</v>
      </c>
      <c r="B402" s="15">
        <v>36770</v>
      </c>
      <c r="C402" s="25">
        <f t="shared" si="20"/>
        <v>3.7486340850591701E-2</v>
      </c>
      <c r="D402" s="25">
        <f>VLOOKUP(B402,input_BB!$B$19:$K$10000,$D$35,0)</f>
        <v>1520.77</v>
      </c>
      <c r="E402" s="27">
        <f t="shared" si="21"/>
        <v>1.4387000978335516E-2</v>
      </c>
      <c r="F402" s="28">
        <f>VLOOKUP(B402,viz!$B$3:$E$1863,4,0)</f>
        <v>0</v>
      </c>
      <c r="G402" s="25">
        <f t="shared" si="22"/>
        <v>9.50576847414554E-2</v>
      </c>
      <c r="I402" s="31">
        <v>36770</v>
      </c>
      <c r="J402" s="20">
        <v>3.7486340850591701E-2</v>
      </c>
      <c r="K402" s="20">
        <v>0</v>
      </c>
      <c r="L402" s="20">
        <v>1.40007888955202E-2</v>
      </c>
      <c r="M402" s="20">
        <v>4.3526710351406199E-2</v>
      </c>
      <c r="N402" s="20">
        <v>3.9403573590611897E-2</v>
      </c>
      <c r="O402" s="20">
        <v>9.7793557837196995E-2</v>
      </c>
      <c r="P402" s="20">
        <v>6.1759311397701799E-2</v>
      </c>
      <c r="Q402" s="20">
        <v>2.4664524948726702E-2</v>
      </c>
      <c r="R402" s="20">
        <v>0.12949409206238599</v>
      </c>
      <c r="S402" s="20">
        <v>8.4607293503990294E-2</v>
      </c>
      <c r="T402" s="20">
        <v>2.7992648327215298E-2</v>
      </c>
      <c r="U402" s="20">
        <v>5.4173685156646598E-2</v>
      </c>
      <c r="V402" s="20">
        <v>1.38246085876239E-2</v>
      </c>
      <c r="W402" s="20">
        <v>2.70593909971849E-2</v>
      </c>
      <c r="X402" s="20">
        <v>0.17711131787676401</v>
      </c>
      <c r="Y402" s="20">
        <v>7.5066056555965099E-2</v>
      </c>
      <c r="Z402" s="20">
        <v>0.12952243991106099</v>
      </c>
      <c r="AA402" s="30">
        <f t="shared" si="23"/>
        <v>9.50576847414554E-2</v>
      </c>
    </row>
    <row r="403" spans="1:27" x14ac:dyDescent="0.25">
      <c r="A403">
        <v>367</v>
      </c>
      <c r="B403" s="15">
        <v>36777</v>
      </c>
      <c r="C403" s="25">
        <f t="shared" si="20"/>
        <v>4.3515983968973201E-2</v>
      </c>
      <c r="D403" s="25">
        <f>VLOOKUP(B403,input_BB!$B$19:$K$10000,$D$35,0)</f>
        <v>1494.5</v>
      </c>
      <c r="E403" s="27">
        <f t="shared" si="21"/>
        <v>2.1264282363854071E-2</v>
      </c>
      <c r="F403" s="28">
        <f>VLOOKUP(B403,viz!$B$3:$E$1863,4,0)</f>
        <v>0</v>
      </c>
      <c r="G403" s="25">
        <f t="shared" si="22"/>
        <v>0.10481454137715898</v>
      </c>
      <c r="I403" s="31">
        <v>36777</v>
      </c>
      <c r="J403" s="20">
        <v>4.3515983968973201E-2</v>
      </c>
      <c r="K403" s="20">
        <v>0</v>
      </c>
      <c r="L403" s="20">
        <v>2.9250651426611599E-2</v>
      </c>
      <c r="M403" s="20">
        <v>6.6598039066749298E-2</v>
      </c>
      <c r="N403" s="20">
        <v>2.9586222120926799E-2</v>
      </c>
      <c r="O403" s="20">
        <v>7.8978138917032897E-2</v>
      </c>
      <c r="P403" s="20">
        <v>2.3589371580589699E-2</v>
      </c>
      <c r="Q403" s="20">
        <v>3.5011382942975601E-2</v>
      </c>
      <c r="R403" s="20">
        <v>0.132829266152975</v>
      </c>
      <c r="S403" s="20">
        <v>6.4930243258936801E-2</v>
      </c>
      <c r="T403" s="20">
        <v>2.0117148459622002E-2</v>
      </c>
      <c r="U403" s="20">
        <v>5.1552354646812897E-2</v>
      </c>
      <c r="V403" s="20">
        <v>2.8070359506812401E-2</v>
      </c>
      <c r="W403" s="20">
        <v>2.5191827223533698E-2</v>
      </c>
      <c r="X403" s="20">
        <v>0.172547407468607</v>
      </c>
      <c r="Y403" s="20">
        <v>0.103544588876164</v>
      </c>
      <c r="Z403" s="20">
        <v>0.13820299835165001</v>
      </c>
      <c r="AA403" s="30">
        <f t="shared" si="23"/>
        <v>0.10481454137715898</v>
      </c>
    </row>
    <row r="404" spans="1:27" x14ac:dyDescent="0.25">
      <c r="A404">
        <v>368</v>
      </c>
      <c r="B404" s="15">
        <v>36784</v>
      </c>
      <c r="C404" s="25">
        <f t="shared" si="20"/>
        <v>0.18258708715438801</v>
      </c>
      <c r="D404" s="25">
        <f>VLOOKUP(B404,input_BB!$B$19:$K$10000,$D$35,0)</f>
        <v>1465.81</v>
      </c>
      <c r="E404" s="27">
        <f t="shared" si="21"/>
        <v>0.17988579452016765</v>
      </c>
      <c r="F404" s="28">
        <f>VLOOKUP(B404,viz!$B$3:$E$1863,4,0)</f>
        <v>0</v>
      </c>
      <c r="G404" s="25">
        <f t="shared" si="22"/>
        <v>0.1184268026303973</v>
      </c>
      <c r="I404" s="31">
        <v>36784</v>
      </c>
      <c r="J404" s="20">
        <v>0.18258708715438801</v>
      </c>
      <c r="K404" s="20">
        <v>1</v>
      </c>
      <c r="L404" s="20">
        <v>2.2380762646632701E-2</v>
      </c>
      <c r="M404" s="20">
        <v>6.8413380011293198E-2</v>
      </c>
      <c r="N404" s="20">
        <v>3.6462715092683402E-2</v>
      </c>
      <c r="O404" s="20">
        <v>7.6783152162226503E-2</v>
      </c>
      <c r="P404" s="20">
        <v>2.2817082273265201E-2</v>
      </c>
      <c r="Q404" s="20">
        <v>4.0636167957811796E-3</v>
      </c>
      <c r="R404" s="20">
        <v>0.119791216817265</v>
      </c>
      <c r="S404" s="20">
        <v>6.6179987495689804E-2</v>
      </c>
      <c r="T404" s="20">
        <v>1.34670112742835E-2</v>
      </c>
      <c r="U404" s="20">
        <v>2.3989178388882999E-2</v>
      </c>
      <c r="V404" s="20">
        <v>1.63734265312762E-2</v>
      </c>
      <c r="W404" s="20">
        <v>7.8064197710238106E-2</v>
      </c>
      <c r="X404" s="20">
        <v>0.16876704827724401</v>
      </c>
      <c r="Y404" s="20">
        <v>0.120021940297795</v>
      </c>
      <c r="Z404" s="20">
        <v>0.162425284225443</v>
      </c>
      <c r="AA404" s="30">
        <f t="shared" si="23"/>
        <v>0.1184268026303973</v>
      </c>
    </row>
    <row r="405" spans="1:27" x14ac:dyDescent="0.25">
      <c r="A405">
        <v>369</v>
      </c>
      <c r="B405" s="15">
        <v>36791</v>
      </c>
      <c r="C405" s="25">
        <f t="shared" si="20"/>
        <v>9.6589639782905606E-2</v>
      </c>
      <c r="D405" s="25">
        <f>VLOOKUP(B405,input_BB!$B$19:$K$10000,$D$35,0)</f>
        <v>1448.72</v>
      </c>
      <c r="E405" s="27">
        <f t="shared" si="21"/>
        <v>8.1798953823572454E-2</v>
      </c>
      <c r="F405" s="28">
        <f>VLOOKUP(B405,viz!$B$3:$E$1863,4,0)</f>
        <v>0</v>
      </c>
      <c r="G405" s="25">
        <f t="shared" si="22"/>
        <v>9.0320294315014704E-2</v>
      </c>
      <c r="I405" s="31">
        <v>36791</v>
      </c>
      <c r="J405" s="20">
        <v>9.6589639782905606E-2</v>
      </c>
      <c r="K405" s="20">
        <v>1</v>
      </c>
      <c r="L405" s="20">
        <v>4.0578486399793702E-2</v>
      </c>
      <c r="M405" s="20">
        <v>5.5545418575906703E-2</v>
      </c>
      <c r="N405" s="20">
        <v>3.7413123602359398E-2</v>
      </c>
      <c r="O405" s="20">
        <v>6.8144491906485194E-2</v>
      </c>
      <c r="P405" s="20">
        <v>3.7422106639233697E-2</v>
      </c>
      <c r="Q405" s="20">
        <v>1.8299096089809001E-2</v>
      </c>
      <c r="R405" s="20">
        <v>0.130344088223833</v>
      </c>
      <c r="S405" s="20">
        <v>8.5595364584976005E-2</v>
      </c>
      <c r="T405" s="20">
        <v>2.7845854677496801E-2</v>
      </c>
      <c r="U405" s="20">
        <v>3.6368422605291197E-2</v>
      </c>
      <c r="V405" s="20">
        <v>1.1238018398385501E-2</v>
      </c>
      <c r="W405" s="20">
        <v>4.2713853311338E-2</v>
      </c>
      <c r="X405" s="20">
        <v>0.17180672013031201</v>
      </c>
      <c r="Y405" s="20">
        <v>7.3803308432590906E-2</v>
      </c>
      <c r="Z405" s="20">
        <v>0.16288164642219</v>
      </c>
      <c r="AA405" s="30">
        <f t="shared" si="23"/>
        <v>9.0320294315014704E-2</v>
      </c>
    </row>
    <row r="406" spans="1:27" x14ac:dyDescent="0.25">
      <c r="A406">
        <v>370</v>
      </c>
      <c r="B406" s="15">
        <v>36798</v>
      </c>
      <c r="C406" s="25">
        <f t="shared" si="20"/>
        <v>0.19900074601173401</v>
      </c>
      <c r="D406" s="25">
        <f>VLOOKUP(B406,input_BB!$B$19:$K$10000,$D$35,0)</f>
        <v>1436.51</v>
      </c>
      <c r="E406" s="27">
        <f t="shared" si="21"/>
        <v>0.19860686114246179</v>
      </c>
      <c r="F406" s="28">
        <f>VLOOKUP(B406,viz!$B$3:$E$1863,4,0)</f>
        <v>1</v>
      </c>
      <c r="G406" s="25">
        <f t="shared" si="22"/>
        <v>0.1132066857068714</v>
      </c>
      <c r="I406" s="31">
        <v>36798</v>
      </c>
      <c r="J406" s="20">
        <v>0.19900074601173401</v>
      </c>
      <c r="K406" s="20">
        <v>0</v>
      </c>
      <c r="L406" s="20">
        <v>1.7005846200265198E-2</v>
      </c>
      <c r="M406" s="20">
        <v>4.3898147312665503E-2</v>
      </c>
      <c r="N406" s="20">
        <v>4.2271220969806199E-2</v>
      </c>
      <c r="O406" s="20">
        <v>7.2056344877206593E-2</v>
      </c>
      <c r="P406" s="20">
        <v>6.53775146698517E-2</v>
      </c>
      <c r="Q406" s="20">
        <v>2.68940044332933E-2</v>
      </c>
      <c r="R406" s="20">
        <v>0.114218557443639</v>
      </c>
      <c r="S406" s="20">
        <v>7.8931060772698694E-2</v>
      </c>
      <c r="T406" s="20">
        <v>2.9357434566882799E-2</v>
      </c>
      <c r="U406" s="20">
        <v>4.2407746765048701E-2</v>
      </c>
      <c r="V406" s="20">
        <v>2.9264577242043899E-2</v>
      </c>
      <c r="W406" s="20">
        <v>4.1534361699778803E-2</v>
      </c>
      <c r="X406" s="20">
        <v>0.15658257843687401</v>
      </c>
      <c r="Y406" s="20">
        <v>8.5446315057968902E-2</v>
      </c>
      <c r="Z406" s="20">
        <v>0.15475428955197701</v>
      </c>
      <c r="AA406" s="30">
        <f t="shared" si="23"/>
        <v>0.1132066857068714</v>
      </c>
    </row>
    <row r="407" spans="1:27" x14ac:dyDescent="0.25">
      <c r="A407">
        <v>371</v>
      </c>
      <c r="B407" s="15">
        <v>36805</v>
      </c>
      <c r="C407" s="25">
        <f t="shared" si="20"/>
        <v>7.1860328316688496E-2</v>
      </c>
      <c r="D407" s="25">
        <f>VLOOKUP(B407,input_BB!$B$19:$K$10000,$D$35,0)</f>
        <v>1408.99</v>
      </c>
      <c r="E407" s="27">
        <f t="shared" si="21"/>
        <v>5.3593232509015376E-2</v>
      </c>
      <c r="F407" s="28">
        <f>VLOOKUP(B407,viz!$B$3:$E$1863,4,0)</f>
        <v>1</v>
      </c>
      <c r="G407" s="25">
        <f t="shared" si="22"/>
        <v>0.11471266263081881</v>
      </c>
      <c r="I407" s="31">
        <v>36805</v>
      </c>
      <c r="J407" s="20">
        <v>7.1860328316688496E-2</v>
      </c>
      <c r="K407" s="20">
        <v>0</v>
      </c>
      <c r="L407" s="20">
        <v>3.2998385100697102E-2</v>
      </c>
      <c r="M407" s="20">
        <v>4.1804825178957901E-2</v>
      </c>
      <c r="N407" s="20">
        <v>3.7226630204925698E-2</v>
      </c>
      <c r="O407" s="20">
        <v>6.9663753707341194E-2</v>
      </c>
      <c r="P407" s="20">
        <v>7.0867850654870002E-2</v>
      </c>
      <c r="Q407" s="20">
        <v>3.7281830989117498E-2</v>
      </c>
      <c r="R407" s="20">
        <v>7.7443006246804294E-2</v>
      </c>
      <c r="S407" s="20">
        <v>8.0526075240086301E-2</v>
      </c>
      <c r="T407" s="20">
        <v>1.90136175181062E-2</v>
      </c>
      <c r="U407" s="20">
        <v>6.2486960227347399E-2</v>
      </c>
      <c r="V407" s="20">
        <v>1.9306637186227799E-2</v>
      </c>
      <c r="W407" s="20">
        <v>3.2919065217243602E-2</v>
      </c>
      <c r="X407" s="20">
        <v>0.177204187264697</v>
      </c>
      <c r="Y407" s="20">
        <v>3.9711410082337702E-2</v>
      </c>
      <c r="Z407" s="20">
        <v>0.20154576518124001</v>
      </c>
      <c r="AA407" s="30">
        <f t="shared" si="23"/>
        <v>0.11471266263081881</v>
      </c>
    </row>
    <row r="408" spans="1:27" x14ac:dyDescent="0.25">
      <c r="A408">
        <v>372</v>
      </c>
      <c r="B408" s="15">
        <v>36812</v>
      </c>
      <c r="C408" s="25">
        <f t="shared" si="20"/>
        <v>0.133701637387276</v>
      </c>
      <c r="D408" s="25">
        <f>VLOOKUP(B408,input_BB!$B$19:$K$10000,$D$35,0)</f>
        <v>1374.17</v>
      </c>
      <c r="E408" s="27">
        <f t="shared" si="21"/>
        <v>0.12412810088799366</v>
      </c>
      <c r="F408" s="28">
        <f>VLOOKUP(B408,viz!$B$3:$E$1863,4,0)</f>
        <v>1</v>
      </c>
      <c r="G408" s="25">
        <f t="shared" si="22"/>
        <v>9.238344531555498E-2</v>
      </c>
      <c r="I408" s="31">
        <v>36812</v>
      </c>
      <c r="J408" s="20">
        <v>0.133701637387276</v>
      </c>
      <c r="K408" s="20">
        <v>0</v>
      </c>
      <c r="L408" s="20">
        <v>2.81117277458066E-2</v>
      </c>
      <c r="M408" s="20">
        <v>7.0821905940501001E-2</v>
      </c>
      <c r="N408" s="20">
        <v>3.1186402858416899E-2</v>
      </c>
      <c r="O408" s="20">
        <v>7.5300195557530897E-2</v>
      </c>
      <c r="P408" s="20">
        <v>4.9534412371152997E-2</v>
      </c>
      <c r="Q408" s="20">
        <v>2.5557206685781101E-2</v>
      </c>
      <c r="R408" s="20">
        <v>0.13966737183925601</v>
      </c>
      <c r="S408" s="20">
        <v>7.9348589633964503E-2</v>
      </c>
      <c r="T408" s="20">
        <v>7.3938041622353696E-3</v>
      </c>
      <c r="U408" s="20">
        <v>4.6711028965914898E-2</v>
      </c>
      <c r="V408" s="20">
        <v>9.8325703488402801E-3</v>
      </c>
      <c r="W408" s="20">
        <v>3.5839846000799799E-2</v>
      </c>
      <c r="X408" s="20">
        <v>0.154989186769148</v>
      </c>
      <c r="Y408" s="20">
        <v>9.6939207974987507E-2</v>
      </c>
      <c r="Z408" s="20">
        <v>0.14876654314566401</v>
      </c>
      <c r="AA408" s="30">
        <f t="shared" si="23"/>
        <v>9.238344531555498E-2</v>
      </c>
    </row>
    <row r="409" spans="1:27" x14ac:dyDescent="0.25">
      <c r="A409">
        <v>373</v>
      </c>
      <c r="B409" s="15">
        <v>36819</v>
      </c>
      <c r="C409" s="25">
        <f t="shared" si="20"/>
        <v>0.22376705706119501</v>
      </c>
      <c r="D409" s="25">
        <f>VLOOKUP(B409,input_BB!$B$19:$K$10000,$D$35,0)</f>
        <v>1396.93</v>
      </c>
      <c r="E409" s="27">
        <f t="shared" si="21"/>
        <v>0.22685478338667911</v>
      </c>
      <c r="F409" s="28">
        <f>VLOOKUP(B409,viz!$B$3:$E$1863,4,0)</f>
        <v>0</v>
      </c>
      <c r="G409" s="25">
        <f t="shared" si="22"/>
        <v>0.1070264904863131</v>
      </c>
      <c r="I409" s="31">
        <v>36819</v>
      </c>
      <c r="J409" s="20">
        <v>0.22376705706119501</v>
      </c>
      <c r="K409" s="20">
        <v>0</v>
      </c>
      <c r="L409" s="20">
        <v>1.77413445228904E-2</v>
      </c>
      <c r="M409" s="20">
        <v>5.3674348100200997E-2</v>
      </c>
      <c r="N409" s="20">
        <v>4.1341252369337597E-2</v>
      </c>
      <c r="O409" s="20">
        <v>3.9499285612458197E-2</v>
      </c>
      <c r="P409" s="20">
        <v>6.6367827953046105E-2</v>
      </c>
      <c r="Q409" s="20">
        <v>3.1106903369575601E-2</v>
      </c>
      <c r="R409" s="20">
        <v>0.145365127529684</v>
      </c>
      <c r="S409" s="20">
        <v>7.8613282619865194E-2</v>
      </c>
      <c r="T409" s="20">
        <v>3.98411803753096E-2</v>
      </c>
      <c r="U409" s="20">
        <v>3.5161729374218402E-2</v>
      </c>
      <c r="V409" s="20">
        <v>4.6708897997912099E-2</v>
      </c>
      <c r="W409" s="20">
        <v>2.5155863114182601E-2</v>
      </c>
      <c r="X409" s="20">
        <v>0.16958933709496199</v>
      </c>
      <c r="Y409" s="20">
        <v>5.9875782249474901E-2</v>
      </c>
      <c r="Z409" s="20">
        <v>0.14995783771688201</v>
      </c>
      <c r="AA409" s="30">
        <f t="shared" si="23"/>
        <v>0.1070264904863131</v>
      </c>
    </row>
    <row r="410" spans="1:27" x14ac:dyDescent="0.25">
      <c r="A410">
        <v>374</v>
      </c>
      <c r="B410" s="15">
        <v>36826</v>
      </c>
      <c r="C410" s="25">
        <f t="shared" si="20"/>
        <v>0.301818937063217</v>
      </c>
      <c r="D410" s="25">
        <f>VLOOKUP(B410,input_BB!$B$19:$K$10000,$D$35,0)</f>
        <v>1379.58</v>
      </c>
      <c r="E410" s="27">
        <f t="shared" si="21"/>
        <v>0.31587908066328468</v>
      </c>
      <c r="F410" s="28">
        <f>VLOOKUP(B410,viz!$B$3:$E$1863,4,0)</f>
        <v>0</v>
      </c>
      <c r="G410" s="25">
        <f t="shared" si="22"/>
        <v>0.13334517709517152</v>
      </c>
      <c r="I410" s="31">
        <v>36826</v>
      </c>
      <c r="J410" s="20">
        <v>0.301818937063217</v>
      </c>
      <c r="K410" s="20">
        <v>1</v>
      </c>
      <c r="L410" s="20">
        <v>1.86504341489824E-2</v>
      </c>
      <c r="M410" s="20">
        <v>4.7907237711314499E-2</v>
      </c>
      <c r="N410" s="20">
        <v>4.1759350875279801E-2</v>
      </c>
      <c r="O410" s="20">
        <v>6.9031604853527204E-2</v>
      </c>
      <c r="P410" s="20">
        <v>3.4404082286744901E-2</v>
      </c>
      <c r="Q410" s="20">
        <v>3.4335793007388302E-2</v>
      </c>
      <c r="R410" s="20">
        <v>0.11664096319151</v>
      </c>
      <c r="S410" s="20">
        <v>7.6697424941568504E-2</v>
      </c>
      <c r="T410" s="20">
        <v>2.4056315968221501E-2</v>
      </c>
      <c r="U410" s="20">
        <v>5.7479960605757198E-2</v>
      </c>
      <c r="V410" s="20">
        <v>1.9009700489617101E-2</v>
      </c>
      <c r="W410" s="20">
        <v>5.6855515999797199E-2</v>
      </c>
      <c r="X410" s="20">
        <v>0.16376591000749799</v>
      </c>
      <c r="Y410" s="20">
        <v>9.5794297125595701E-2</v>
      </c>
      <c r="Z410" s="20">
        <v>0.143611408787197</v>
      </c>
      <c r="AA410" s="30">
        <f t="shared" si="23"/>
        <v>0.13334517709517152</v>
      </c>
    </row>
    <row r="411" spans="1:27" x14ac:dyDescent="0.25">
      <c r="A411">
        <v>375</v>
      </c>
      <c r="B411" s="15">
        <v>36833</v>
      </c>
      <c r="C411" s="25">
        <f t="shared" si="20"/>
        <v>0.203945517539978</v>
      </c>
      <c r="D411" s="25">
        <f>VLOOKUP(B411,input_BB!$B$19:$K$10000,$D$35,0)</f>
        <v>1426.69</v>
      </c>
      <c r="E411" s="27">
        <f t="shared" si="21"/>
        <v>0.20424676130225147</v>
      </c>
      <c r="F411" s="28">
        <f>VLOOKUP(B411,viz!$B$3:$E$1863,4,0)</f>
        <v>0</v>
      </c>
      <c r="G411" s="25">
        <f t="shared" si="22"/>
        <v>8.0036229912687468E-2</v>
      </c>
      <c r="I411" s="31">
        <v>36833</v>
      </c>
      <c r="J411" s="20">
        <v>0.203945517539978</v>
      </c>
      <c r="K411" s="20">
        <v>0</v>
      </c>
      <c r="L411" s="20">
        <v>3.3351959082506301E-2</v>
      </c>
      <c r="M411" s="20">
        <v>5.7258931344939597E-2</v>
      </c>
      <c r="N411" s="20">
        <v>3.8924711282042397E-2</v>
      </c>
      <c r="O411" s="20">
        <v>4.2918844054984903E-2</v>
      </c>
      <c r="P411" s="20">
        <v>5.87312976604367E-2</v>
      </c>
      <c r="Q411" s="20">
        <v>2.3728940767824402E-2</v>
      </c>
      <c r="R411" s="20">
        <v>0.124532695480409</v>
      </c>
      <c r="S411" s="20">
        <v>5.9270098026764299E-2</v>
      </c>
      <c r="T411" s="20">
        <v>2.1472765151460901E-2</v>
      </c>
      <c r="U411" s="20">
        <v>3.6118577929680103E-2</v>
      </c>
      <c r="V411" s="20">
        <v>8.5941107216327695E-3</v>
      </c>
      <c r="W411" s="20">
        <v>3.5323541261374602E-2</v>
      </c>
      <c r="X411" s="20">
        <v>0.20365783618481301</v>
      </c>
      <c r="Y411" s="20">
        <v>9.7504155537473505E-2</v>
      </c>
      <c r="Z411" s="20">
        <v>0.158611535513658</v>
      </c>
      <c r="AA411" s="30">
        <f t="shared" si="23"/>
        <v>8.0036229912687468E-2</v>
      </c>
    </row>
    <row r="412" spans="1:27" x14ac:dyDescent="0.25">
      <c r="A412">
        <v>376</v>
      </c>
      <c r="B412" s="15">
        <v>36840</v>
      </c>
      <c r="C412" s="25">
        <f t="shared" si="20"/>
        <v>0.158839106559753</v>
      </c>
      <c r="D412" s="25">
        <f>VLOOKUP(B412,input_BB!$B$19:$K$10000,$D$35,0)</f>
        <v>1365.98</v>
      </c>
      <c r="E412" s="27">
        <f t="shared" si="21"/>
        <v>0.15279935811247217</v>
      </c>
      <c r="F412" s="28">
        <f>VLOOKUP(B412,viz!$B$3:$E$1863,4,0)</f>
        <v>0</v>
      </c>
      <c r="G412" s="25">
        <f t="shared" si="22"/>
        <v>0.1167424399253869</v>
      </c>
      <c r="I412" s="31">
        <v>36840</v>
      </c>
      <c r="J412" s="20">
        <v>0.158839106559753</v>
      </c>
      <c r="K412" s="20">
        <v>0</v>
      </c>
      <c r="L412" s="20">
        <v>2.86826226828957E-2</v>
      </c>
      <c r="M412" s="20">
        <v>7.8986864152007993E-2</v>
      </c>
      <c r="N412" s="20">
        <v>2.8052031274379E-2</v>
      </c>
      <c r="O412" s="20">
        <v>6.1554958768967098E-2</v>
      </c>
      <c r="P412" s="20">
        <v>7.4999450486463295E-2</v>
      </c>
      <c r="Q412" s="20">
        <v>1.6668841216606101E-2</v>
      </c>
      <c r="R412" s="20">
        <v>8.6160545768605698E-2</v>
      </c>
      <c r="S412" s="20">
        <v>6.6355400443786794E-2</v>
      </c>
      <c r="T412" s="20">
        <v>1.3140265164545001E-2</v>
      </c>
      <c r="U412" s="20">
        <v>2.9220358250996899E-2</v>
      </c>
      <c r="V412" s="20">
        <v>5.41986540177904E-2</v>
      </c>
      <c r="W412" s="20">
        <v>3.3323427656599597E-2</v>
      </c>
      <c r="X412" s="20">
        <v>0.15219397566183501</v>
      </c>
      <c r="Y412" s="20">
        <v>5.6757226335779502E-2</v>
      </c>
      <c r="Z412" s="20">
        <v>0.219705378118742</v>
      </c>
      <c r="AA412" s="30">
        <f t="shared" si="23"/>
        <v>0.1167424399253869</v>
      </c>
    </row>
    <row r="413" spans="1:27" x14ac:dyDescent="0.25">
      <c r="A413">
        <v>377</v>
      </c>
      <c r="B413" s="15">
        <v>36847</v>
      </c>
      <c r="C413" s="25">
        <f t="shared" si="20"/>
        <v>0.107251010835171</v>
      </c>
      <c r="D413" s="25">
        <f>VLOOKUP(B413,input_BB!$B$19:$K$10000,$D$35,0)</f>
        <v>1367.72</v>
      </c>
      <c r="E413" s="27">
        <f t="shared" si="21"/>
        <v>9.3959084571332591E-2</v>
      </c>
      <c r="F413" s="28">
        <f>VLOOKUP(B413,viz!$B$3:$E$1863,4,0)</f>
        <v>0</v>
      </c>
      <c r="G413" s="25">
        <f t="shared" si="22"/>
        <v>9.7025782936531996E-2</v>
      </c>
      <c r="I413" s="31">
        <v>36847</v>
      </c>
      <c r="J413" s="20">
        <v>0.107251010835171</v>
      </c>
      <c r="K413" s="20">
        <v>0</v>
      </c>
      <c r="L413" s="20">
        <v>2.46558901798755E-2</v>
      </c>
      <c r="M413" s="20">
        <v>5.3679067775227303E-2</v>
      </c>
      <c r="N413" s="20">
        <v>2.8910018075413199E-2</v>
      </c>
      <c r="O413" s="20">
        <v>4.7950732322819101E-2</v>
      </c>
      <c r="P413" s="20">
        <v>6.4059874357482699E-2</v>
      </c>
      <c r="Q413" s="20">
        <v>4.3332831374423002E-2</v>
      </c>
      <c r="R413" s="20">
        <v>0.11832039392347</v>
      </c>
      <c r="S413" s="20">
        <v>5.0469387482489102E-2</v>
      </c>
      <c r="T413" s="20">
        <v>2.1188679173219201E-2</v>
      </c>
      <c r="U413" s="20">
        <v>1.6996689698312899E-2</v>
      </c>
      <c r="V413" s="20">
        <v>5.0370002751645597E-2</v>
      </c>
      <c r="W413" s="20">
        <v>2.9659090486573499E-2</v>
      </c>
      <c r="X413" s="20">
        <v>0.196916703581824</v>
      </c>
      <c r="Y413" s="20">
        <v>0.107022591258552</v>
      </c>
      <c r="Z413" s="20">
        <v>0.14646804755867299</v>
      </c>
      <c r="AA413" s="30">
        <f t="shared" si="23"/>
        <v>9.7025782936531996E-2</v>
      </c>
    </row>
    <row r="414" spans="1:27" x14ac:dyDescent="0.25">
      <c r="A414">
        <v>378</v>
      </c>
      <c r="B414" s="15">
        <v>36854</v>
      </c>
      <c r="C414" s="25">
        <f t="shared" si="20"/>
        <v>0.192638635635376</v>
      </c>
      <c r="D414" s="25">
        <f>VLOOKUP(B414,input_BB!$B$19:$K$10000,$D$35,0)</f>
        <v>1341.77</v>
      </c>
      <c r="E414" s="27">
        <f t="shared" si="21"/>
        <v>0.19135037474601882</v>
      </c>
      <c r="F414" s="28">
        <f>VLOOKUP(B414,viz!$B$3:$E$1863,4,0)</f>
        <v>0</v>
      </c>
      <c r="G414" s="25">
        <f t="shared" si="22"/>
        <v>0.1024131352626847</v>
      </c>
      <c r="I414" s="31">
        <v>36854</v>
      </c>
      <c r="J414" s="20">
        <v>0.192638635635376</v>
      </c>
      <c r="K414" s="20">
        <v>0</v>
      </c>
      <c r="L414" s="20">
        <v>1.9032967219082601E-2</v>
      </c>
      <c r="M414" s="20">
        <v>7.8487974519335202E-2</v>
      </c>
      <c r="N414" s="20">
        <v>3.2103060558553297E-2</v>
      </c>
      <c r="O414" s="20">
        <v>4.3843142812441199E-2</v>
      </c>
      <c r="P414" s="20">
        <v>5.8092310699244698E-2</v>
      </c>
      <c r="Q414" s="20">
        <v>4.1264253713452097E-2</v>
      </c>
      <c r="R414" s="20">
        <v>0.132488733555645</v>
      </c>
      <c r="S414" s="20">
        <v>5.4904512939214598E-2</v>
      </c>
      <c r="T414" s="20">
        <v>1.21341927357204E-2</v>
      </c>
      <c r="U414" s="20">
        <v>4.2861843027602597E-2</v>
      </c>
      <c r="V414" s="20">
        <v>2.0989950096997001E-2</v>
      </c>
      <c r="W414" s="20">
        <v>3.8561342138085097E-2</v>
      </c>
      <c r="X414" s="20">
        <v>0.19617188589671899</v>
      </c>
      <c r="Y414" s="20">
        <v>8.9900364611769507E-2</v>
      </c>
      <c r="Z414" s="20">
        <v>0.139163465476139</v>
      </c>
      <c r="AA414" s="30">
        <f t="shared" si="23"/>
        <v>0.1024131352626847</v>
      </c>
    </row>
    <row r="415" spans="1:27" x14ac:dyDescent="0.25">
      <c r="A415">
        <v>379</v>
      </c>
      <c r="B415" s="15">
        <v>36861</v>
      </c>
      <c r="C415" s="25">
        <f t="shared" si="20"/>
        <v>6.5720513463020297E-2</v>
      </c>
      <c r="D415" s="25">
        <f>VLOOKUP(B415,input_BB!$B$19:$K$10000,$D$35,0)</f>
        <v>1315.23</v>
      </c>
      <c r="E415" s="27">
        <f t="shared" si="21"/>
        <v>4.6590291609422484E-2</v>
      </c>
      <c r="F415" s="28">
        <f>VLOOKUP(B415,viz!$B$3:$E$1863,4,0)</f>
        <v>1</v>
      </c>
      <c r="G415" s="25">
        <f t="shared" si="22"/>
        <v>0.17521768062610998</v>
      </c>
      <c r="I415" s="31">
        <v>36861</v>
      </c>
      <c r="J415" s="20">
        <v>6.5720513463020297E-2</v>
      </c>
      <c r="K415" s="20">
        <v>0</v>
      </c>
      <c r="L415" s="20">
        <v>1.2479626397013501E-2</v>
      </c>
      <c r="M415" s="20">
        <v>5.2307917611142701E-2</v>
      </c>
      <c r="N415" s="20">
        <v>3.8188874667145302E-2</v>
      </c>
      <c r="O415" s="20">
        <v>4.9123412468570903E-2</v>
      </c>
      <c r="P415" s="20">
        <v>3.4440280566451598E-2</v>
      </c>
      <c r="Q415" s="20">
        <v>2.21564442297815E-2</v>
      </c>
      <c r="R415" s="20">
        <v>0.137061326353702</v>
      </c>
      <c r="S415" s="20">
        <v>5.5479324896883501E-2</v>
      </c>
      <c r="T415" s="20">
        <v>1.6174109501343101E-2</v>
      </c>
      <c r="U415" s="20">
        <v>5.7957839442719303E-2</v>
      </c>
      <c r="V415" s="20">
        <v>3.8700959098801599E-2</v>
      </c>
      <c r="W415" s="20">
        <v>7.8558882084589096E-2</v>
      </c>
      <c r="X415" s="20">
        <v>0.194673529686861</v>
      </c>
      <c r="Y415" s="20">
        <v>6.9670605501235106E-2</v>
      </c>
      <c r="Z415" s="20">
        <v>0.14302686749376001</v>
      </c>
      <c r="AA415" s="30">
        <f t="shared" si="23"/>
        <v>0.17521768062610998</v>
      </c>
    </row>
    <row r="416" spans="1:27" x14ac:dyDescent="0.25">
      <c r="A416">
        <v>380</v>
      </c>
      <c r="B416" s="15">
        <v>36868</v>
      </c>
      <c r="C416" s="25">
        <f t="shared" si="20"/>
        <v>0.107045359909534</v>
      </c>
      <c r="D416" s="25">
        <f>VLOOKUP(B416,input_BB!$B$19:$K$10000,$D$35,0)</f>
        <v>1369.89</v>
      </c>
      <c r="E416" s="27">
        <f t="shared" si="21"/>
        <v>9.3724523544248511E-2</v>
      </c>
      <c r="F416" s="28">
        <f>VLOOKUP(B416,viz!$B$3:$E$1863,4,0)</f>
        <v>0</v>
      </c>
      <c r="G416" s="25">
        <f t="shared" si="22"/>
        <v>0.12872506737454759</v>
      </c>
      <c r="I416" s="31">
        <v>36868</v>
      </c>
      <c r="J416" s="20">
        <v>0.107045359909534</v>
      </c>
      <c r="K416" s="20">
        <v>0</v>
      </c>
      <c r="L416" s="20">
        <v>1.3514268253124E-2</v>
      </c>
      <c r="M416" s="20">
        <v>5.3635829927149201E-2</v>
      </c>
      <c r="N416" s="20">
        <v>4.0742067477470202E-2</v>
      </c>
      <c r="O416" s="20">
        <v>4.4279701627282501E-2</v>
      </c>
      <c r="P416" s="20">
        <v>2.2458032315182199E-2</v>
      </c>
      <c r="Q416" s="20">
        <v>4.4138995049200803E-2</v>
      </c>
      <c r="R416" s="20">
        <v>0.13589531345970199</v>
      </c>
      <c r="S416" s="20">
        <v>5.3494089905121799E-2</v>
      </c>
      <c r="T416" s="20">
        <v>1.0255527869266401E-2</v>
      </c>
      <c r="U416" s="20">
        <v>3.07601292637881E-2</v>
      </c>
      <c r="V416" s="20">
        <v>4.3324730399328701E-2</v>
      </c>
      <c r="W416" s="20">
        <v>5.4640207711430799E-2</v>
      </c>
      <c r="X416" s="20">
        <v>0.21922914973766999</v>
      </c>
      <c r="Y416" s="20">
        <v>7.0564542090218896E-2</v>
      </c>
      <c r="Z416" s="20">
        <v>0.16306741491406501</v>
      </c>
      <c r="AA416" s="30">
        <f t="shared" si="23"/>
        <v>0.12872506737454759</v>
      </c>
    </row>
    <row r="417" spans="1:27" x14ac:dyDescent="0.25">
      <c r="A417">
        <v>381</v>
      </c>
      <c r="B417" s="15">
        <v>36875</v>
      </c>
      <c r="C417" s="25">
        <f t="shared" si="20"/>
        <v>4.5507721602916697E-2</v>
      </c>
      <c r="D417" s="25">
        <f>VLOOKUP(B417,input_BB!$B$19:$K$10000,$D$35,0)</f>
        <v>1312.15</v>
      </c>
      <c r="E417" s="27">
        <f t="shared" si="21"/>
        <v>2.353601551386398E-2</v>
      </c>
      <c r="F417" s="28">
        <f>VLOOKUP(B417,viz!$B$3:$E$1863,4,0)</f>
        <v>0</v>
      </c>
      <c r="G417" s="25">
        <f t="shared" si="22"/>
        <v>9.3588871410253599E-2</v>
      </c>
      <c r="I417" s="31">
        <v>36875</v>
      </c>
      <c r="J417" s="20">
        <v>4.5507721602916697E-2</v>
      </c>
      <c r="K417" s="20">
        <v>0</v>
      </c>
      <c r="L417" s="20">
        <v>2.0700378793829501E-2</v>
      </c>
      <c r="M417" s="20">
        <v>3.8973445106652703E-2</v>
      </c>
      <c r="N417" s="20">
        <v>4.4442008582484198E-2</v>
      </c>
      <c r="O417" s="20">
        <v>5.98946980979762E-2</v>
      </c>
      <c r="P417" s="20">
        <v>7.2084917402947202E-2</v>
      </c>
      <c r="Q417" s="20">
        <v>4.8181406299247699E-2</v>
      </c>
      <c r="R417" s="20">
        <v>0.125170893579784</v>
      </c>
      <c r="S417" s="20">
        <v>5.5200230352278702E-2</v>
      </c>
      <c r="T417" s="20">
        <v>1.55304080465019E-2</v>
      </c>
      <c r="U417" s="20">
        <v>2.34374094643293E-2</v>
      </c>
      <c r="V417" s="20">
        <v>3.5313476973672098E-2</v>
      </c>
      <c r="W417" s="20">
        <v>3.4837984972252198E-2</v>
      </c>
      <c r="X417" s="20">
        <v>0.18892743642968901</v>
      </c>
      <c r="Y417" s="20">
        <v>6.7947311434792101E-2</v>
      </c>
      <c r="Z417" s="20">
        <v>0.169357994463564</v>
      </c>
      <c r="AA417" s="30">
        <f t="shared" si="23"/>
        <v>9.3588871410253599E-2</v>
      </c>
    </row>
    <row r="418" spans="1:27" x14ac:dyDescent="0.25">
      <c r="A418">
        <v>382</v>
      </c>
      <c r="B418" s="15">
        <v>36882</v>
      </c>
      <c r="C418" s="25">
        <f t="shared" si="20"/>
        <v>0.107730247080326</v>
      </c>
      <c r="D418" s="25">
        <f>VLOOKUP(B418,input_BB!$B$19:$K$10000,$D$35,0)</f>
        <v>1305.97</v>
      </c>
      <c r="E418" s="27">
        <f t="shared" si="21"/>
        <v>9.4505691135496034E-2</v>
      </c>
      <c r="F418" s="28">
        <f>VLOOKUP(B418,viz!$B$3:$E$1863,4,0)</f>
        <v>0</v>
      </c>
      <c r="G418" s="25">
        <f t="shared" si="22"/>
        <v>0.11376985071589518</v>
      </c>
      <c r="I418" s="31">
        <v>36882</v>
      </c>
      <c r="J418" s="20">
        <v>0.107730247080326</v>
      </c>
      <c r="K418" s="20">
        <v>0</v>
      </c>
      <c r="L418" s="20">
        <v>1.4906115326898299E-2</v>
      </c>
      <c r="M418" s="20">
        <v>7.1493717356929998E-2</v>
      </c>
      <c r="N418" s="20">
        <v>3.4667491316356103E-2</v>
      </c>
      <c r="O418" s="20">
        <v>3.6985702499347899E-2</v>
      </c>
      <c r="P418" s="20">
        <v>3.5773535865313497E-2</v>
      </c>
      <c r="Q418" s="20">
        <v>3.9790064354835897E-2</v>
      </c>
      <c r="R418" s="20">
        <v>0.13485554896452501</v>
      </c>
      <c r="S418" s="20">
        <v>5.5614077645214997E-2</v>
      </c>
      <c r="T418" s="20">
        <v>1.7814189930957899E-2</v>
      </c>
      <c r="U418" s="20">
        <v>4.7608090571976298E-2</v>
      </c>
      <c r="V418" s="20">
        <v>3.5566220259700798E-2</v>
      </c>
      <c r="W418" s="20">
        <v>3.05955398842181E-2</v>
      </c>
      <c r="X418" s="20">
        <v>0.189780574596008</v>
      </c>
      <c r="Y418" s="20">
        <v>8.0226024298022905E-2</v>
      </c>
      <c r="Z418" s="20">
        <v>0.17432310712969401</v>
      </c>
      <c r="AA418" s="30">
        <f t="shared" si="23"/>
        <v>0.11376985071589518</v>
      </c>
    </row>
    <row r="419" spans="1:27" x14ac:dyDescent="0.25">
      <c r="A419">
        <v>383</v>
      </c>
      <c r="B419" s="15">
        <v>36889</v>
      </c>
      <c r="C419" s="25">
        <f t="shared" si="20"/>
        <v>5.0055895000696203E-2</v>
      </c>
      <c r="D419" s="25">
        <f>VLOOKUP(B419,input_BB!$B$19:$K$10000,$D$35,0)</f>
        <v>1320.28</v>
      </c>
      <c r="E419" s="27">
        <f t="shared" si="21"/>
        <v>2.8723564367510848E-2</v>
      </c>
      <c r="F419" s="28">
        <f>VLOOKUP(B419,viz!$B$3:$E$1863,4,0)</f>
        <v>0</v>
      </c>
      <c r="G419" s="25">
        <f t="shared" si="22"/>
        <v>0.14975453054429971</v>
      </c>
      <c r="I419" s="31">
        <v>36889</v>
      </c>
      <c r="J419" s="20">
        <v>5.0055895000696203E-2</v>
      </c>
      <c r="K419" s="20">
        <v>0</v>
      </c>
      <c r="L419" s="20">
        <v>1.8190274034082299E-2</v>
      </c>
      <c r="M419" s="20">
        <v>5.4095496166622903E-2</v>
      </c>
      <c r="N419" s="20">
        <v>5.46652346457965E-2</v>
      </c>
      <c r="O419" s="20">
        <v>4.2863441652847702E-2</v>
      </c>
      <c r="P419" s="20">
        <v>4.39930081611467E-2</v>
      </c>
      <c r="Q419" s="20">
        <v>3.98765438568899E-2</v>
      </c>
      <c r="R419" s="20">
        <v>0.12826820441741099</v>
      </c>
      <c r="S419" s="20">
        <v>5.3463187044463303E-2</v>
      </c>
      <c r="T419" s="20">
        <v>1.5677141164606102E-2</v>
      </c>
      <c r="U419" s="20">
        <v>4.9912840309090101E-2</v>
      </c>
      <c r="V419" s="20">
        <v>2.0505200982369701E-2</v>
      </c>
      <c r="W419" s="20">
        <v>7.9336489252839898E-2</v>
      </c>
      <c r="X419" s="20">
        <v>0.19427901470296999</v>
      </c>
      <c r="Y419" s="20">
        <v>6.5825350999298801E-2</v>
      </c>
      <c r="Z419" s="20">
        <v>0.13904857260956399</v>
      </c>
      <c r="AA419" s="30">
        <f t="shared" si="23"/>
        <v>0.14975453054429971</v>
      </c>
    </row>
    <row r="420" spans="1:27" x14ac:dyDescent="0.25">
      <c r="A420">
        <v>384</v>
      </c>
      <c r="B420" s="15">
        <v>36896</v>
      </c>
      <c r="C420" s="25">
        <f t="shared" si="20"/>
        <v>6.7452557384967804E-2</v>
      </c>
      <c r="D420" s="25">
        <f>VLOOKUP(B420,input_BB!$B$19:$K$10000,$D$35,0)</f>
        <v>1298.3499999999999</v>
      </c>
      <c r="E420" s="27">
        <f t="shared" si="21"/>
        <v>4.8565823691412026E-2</v>
      </c>
      <c r="F420" s="28">
        <f>VLOOKUP(B420,viz!$B$3:$E$1863,4,0)</f>
        <v>1</v>
      </c>
      <c r="G420" s="25">
        <f t="shared" si="22"/>
        <v>6.9541107942107799E-2</v>
      </c>
      <c r="I420" s="31">
        <v>36896</v>
      </c>
      <c r="J420" s="20">
        <v>6.7452557384967804E-2</v>
      </c>
      <c r="K420" s="20">
        <v>0</v>
      </c>
      <c r="L420" s="20">
        <v>3.2169320829282901E-2</v>
      </c>
      <c r="M420" s="20">
        <v>7.2566106439020894E-2</v>
      </c>
      <c r="N420" s="20">
        <v>3.01080080717753E-2</v>
      </c>
      <c r="O420" s="20">
        <v>6.89982845936251E-2</v>
      </c>
      <c r="P420" s="20">
        <v>3.9435877841717003E-2</v>
      </c>
      <c r="Q420" s="20">
        <v>6.6938637043874205E-2</v>
      </c>
      <c r="R420" s="20">
        <v>0.1112864391808</v>
      </c>
      <c r="S420" s="20">
        <v>6.5333991328537899E-2</v>
      </c>
      <c r="T420" s="20">
        <v>2.8846369019105401E-2</v>
      </c>
      <c r="U420" s="20">
        <v>2.33097164118901E-2</v>
      </c>
      <c r="V420" s="20">
        <v>1.47008281389995E-2</v>
      </c>
      <c r="W420" s="20">
        <v>3.1530563391218201E-2</v>
      </c>
      <c r="X420" s="20">
        <v>0.21308351383996399</v>
      </c>
      <c r="Y420" s="20">
        <v>6.3317773185860807E-2</v>
      </c>
      <c r="Z420" s="20">
        <v>0.13837457068432901</v>
      </c>
      <c r="AA420" s="30">
        <f t="shared" si="23"/>
        <v>6.9541107942107799E-2</v>
      </c>
    </row>
    <row r="421" spans="1:27" x14ac:dyDescent="0.25">
      <c r="A421">
        <v>385</v>
      </c>
      <c r="B421" s="15">
        <v>36903</v>
      </c>
      <c r="C421" s="25">
        <f t="shared" si="20"/>
        <v>3.6090906709432602E-2</v>
      </c>
      <c r="D421" s="25">
        <f>VLOOKUP(B421,input_BB!$B$19:$K$10000,$D$35,0)</f>
        <v>1318.32</v>
      </c>
      <c r="E421" s="27">
        <f t="shared" si="21"/>
        <v>1.2795398779781754E-2</v>
      </c>
      <c r="F421" s="28">
        <f>VLOOKUP(B421,viz!$B$3:$E$1863,4,0)</f>
        <v>0</v>
      </c>
      <c r="G421" s="25">
        <f t="shared" si="22"/>
        <v>8.9724065862850394E-2</v>
      </c>
      <c r="I421" s="31">
        <v>36903</v>
      </c>
      <c r="J421" s="20">
        <v>3.6090906709432602E-2</v>
      </c>
      <c r="K421" s="20">
        <v>0</v>
      </c>
      <c r="L421" s="20">
        <v>1.4404967358454901E-2</v>
      </c>
      <c r="M421" s="20">
        <v>5.75306071339328E-2</v>
      </c>
      <c r="N421" s="20">
        <v>6.0569894632997799E-2</v>
      </c>
      <c r="O421" s="20">
        <v>5.4772709949932302E-2</v>
      </c>
      <c r="P421" s="20">
        <v>3.9890087844728202E-2</v>
      </c>
      <c r="Q421" s="20">
        <v>3.5406839894450398E-2</v>
      </c>
      <c r="R421" s="20">
        <v>0.145908519385336</v>
      </c>
      <c r="S421" s="20">
        <v>6.2393842542554097E-2</v>
      </c>
      <c r="T421" s="20">
        <v>3.5192940850619199E-2</v>
      </c>
      <c r="U421" s="20">
        <v>3.76754398081698E-2</v>
      </c>
      <c r="V421" s="20">
        <v>1.96926018764313E-2</v>
      </c>
      <c r="W421" s="20">
        <v>3.2356024178249301E-2</v>
      </c>
      <c r="X421" s="20">
        <v>0.16523685770503199</v>
      </c>
      <c r="Y421" s="20">
        <v>7.3136463366669902E-2</v>
      </c>
      <c r="Z421" s="20">
        <v>0.16583220347244201</v>
      </c>
      <c r="AA421" s="30">
        <f t="shared" si="23"/>
        <v>8.9724065862850394E-2</v>
      </c>
    </row>
    <row r="422" spans="1:27" x14ac:dyDescent="0.25">
      <c r="A422">
        <v>386</v>
      </c>
      <c r="B422" s="15">
        <v>36910</v>
      </c>
      <c r="C422" s="25">
        <f t="shared" ref="C422:C485" si="24">J422</f>
        <v>4.8599325120449101E-2</v>
      </c>
      <c r="D422" s="25">
        <f>VLOOKUP(B422,input_BB!$B$19:$K$10000,$D$35,0)</f>
        <v>1342.54</v>
      </c>
      <c r="E422" s="27">
        <f t="shared" ref="E422:E485" si="25">(C422-$E$34)/$E$36</f>
        <v>2.7062232058540088E-2</v>
      </c>
      <c r="F422" s="28">
        <f>VLOOKUP(B422,viz!$B$3:$E$1863,4,0)</f>
        <v>0</v>
      </c>
      <c r="G422" s="25">
        <f t="shared" ref="G422:G485" si="26">VLOOKUP(B422,$I$37:$AA$5000,$G$34,0)</f>
        <v>0.12289764660689201</v>
      </c>
      <c r="I422" s="31">
        <v>36910</v>
      </c>
      <c r="J422" s="20">
        <v>4.8599325120449101E-2</v>
      </c>
      <c r="K422" s="20">
        <v>0</v>
      </c>
      <c r="L422" s="20">
        <v>1.50818429064362E-2</v>
      </c>
      <c r="M422" s="20">
        <v>7.3750558130064203E-2</v>
      </c>
      <c r="N422" s="20">
        <v>3.00102103532396E-2</v>
      </c>
      <c r="O422" s="20">
        <v>5.6205141864493602E-2</v>
      </c>
      <c r="P422" s="20">
        <v>4.2411275503955501E-2</v>
      </c>
      <c r="Q422" s="20">
        <v>3.2603056849623301E-2</v>
      </c>
      <c r="R422" s="20">
        <v>0.120043456734234</v>
      </c>
      <c r="S422" s="20">
        <v>5.4952297508718398E-2</v>
      </c>
      <c r="T422" s="20">
        <v>1.4376598105757799E-2</v>
      </c>
      <c r="U422" s="20">
        <v>4.9746158190043903E-2</v>
      </c>
      <c r="V422" s="20">
        <v>3.4909194503906102E-2</v>
      </c>
      <c r="W422" s="20">
        <v>3.8242293912942003E-2</v>
      </c>
      <c r="X422" s="20">
        <v>0.20527560716105001</v>
      </c>
      <c r="Y422" s="20">
        <v>6.1694849898780199E-2</v>
      </c>
      <c r="Z422" s="20">
        <v>0.17069745837675501</v>
      </c>
      <c r="AA422" s="30">
        <f t="shared" ref="AA422:AA485" si="27">SUM(U422:W422)</f>
        <v>0.12289764660689201</v>
      </c>
    </row>
    <row r="423" spans="1:27" x14ac:dyDescent="0.25">
      <c r="A423">
        <v>387</v>
      </c>
      <c r="B423" s="15">
        <v>36917</v>
      </c>
      <c r="C423" s="25">
        <f t="shared" si="24"/>
        <v>3.9782233536243397E-2</v>
      </c>
      <c r="D423" s="25">
        <f>VLOOKUP(B423,input_BB!$B$19:$K$10000,$D$35,0)</f>
        <v>1354.95</v>
      </c>
      <c r="E423" s="27">
        <f t="shared" si="25"/>
        <v>1.7005646845127526E-2</v>
      </c>
      <c r="F423" s="28">
        <f>VLOOKUP(B423,viz!$B$3:$E$1863,4,0)</f>
        <v>0</v>
      </c>
      <c r="G423" s="25">
        <f t="shared" si="26"/>
        <v>0.13099497542719929</v>
      </c>
      <c r="I423" s="31">
        <v>36917</v>
      </c>
      <c r="J423" s="20">
        <v>3.9782233536243397E-2</v>
      </c>
      <c r="K423" s="20">
        <v>0</v>
      </c>
      <c r="L423" s="20">
        <v>2.3927193819524399E-2</v>
      </c>
      <c r="M423" s="20">
        <v>6.4324391476291501E-2</v>
      </c>
      <c r="N423" s="20">
        <v>3.1973841035697503E-2</v>
      </c>
      <c r="O423" s="20">
        <v>7.2945535566990696E-2</v>
      </c>
      <c r="P423" s="20">
        <v>4.9062999278121897E-2</v>
      </c>
      <c r="Q423" s="20">
        <v>3.3974770291877503E-2</v>
      </c>
      <c r="R423" s="20">
        <v>0.120357014321765</v>
      </c>
      <c r="S423" s="20">
        <v>5.2593558592714001E-2</v>
      </c>
      <c r="T423" s="20">
        <v>2.4190791579748201E-2</v>
      </c>
      <c r="U423" s="20">
        <v>5.8001128435020498E-2</v>
      </c>
      <c r="V423" s="20">
        <v>2.8899694169328999E-2</v>
      </c>
      <c r="W423" s="20">
        <v>4.40941528228498E-2</v>
      </c>
      <c r="X423" s="20">
        <v>0.18276962471702901</v>
      </c>
      <c r="Y423" s="20">
        <v>5.9726505156124897E-2</v>
      </c>
      <c r="Z423" s="20">
        <v>0.15315879873691499</v>
      </c>
      <c r="AA423" s="30">
        <f t="shared" si="27"/>
        <v>0.13099497542719929</v>
      </c>
    </row>
    <row r="424" spans="1:27" x14ac:dyDescent="0.25">
      <c r="A424">
        <v>388</v>
      </c>
      <c r="B424" s="15">
        <v>36924</v>
      </c>
      <c r="C424" s="25">
        <f t="shared" si="24"/>
        <v>5.6179553270340001E-2</v>
      </c>
      <c r="D424" s="25">
        <f>VLOOKUP(B424,input_BB!$B$19:$K$10000,$D$35,0)</f>
        <v>1349.47</v>
      </c>
      <c r="E424" s="27">
        <f t="shared" si="25"/>
        <v>3.5708077414512297E-2</v>
      </c>
      <c r="F424" s="28">
        <f>VLOOKUP(B424,viz!$B$3:$E$1863,4,0)</f>
        <v>0</v>
      </c>
      <c r="G424" s="25">
        <f t="shared" si="26"/>
        <v>9.6700797061372204E-2</v>
      </c>
      <c r="I424" s="31">
        <v>36924</v>
      </c>
      <c r="J424" s="20">
        <v>5.6179553270340001E-2</v>
      </c>
      <c r="K424" s="20">
        <v>1</v>
      </c>
      <c r="L424" s="20">
        <v>2.1610033795764101E-2</v>
      </c>
      <c r="M424" s="20">
        <v>7.4940121220060205E-2</v>
      </c>
      <c r="N424" s="20">
        <v>2.8424945053353901E-2</v>
      </c>
      <c r="O424" s="20">
        <v>4.64748842948111E-2</v>
      </c>
      <c r="P424" s="20">
        <v>6.5840250474850107E-2</v>
      </c>
      <c r="Q424" s="20">
        <v>4.3365471247829898E-2</v>
      </c>
      <c r="R424" s="20">
        <v>0.128214685629784</v>
      </c>
      <c r="S424" s="20">
        <v>6.4544165644335003E-2</v>
      </c>
      <c r="T424" s="20">
        <v>1.6483150345986099E-2</v>
      </c>
      <c r="U424" s="20">
        <v>2.8539417485193098E-2</v>
      </c>
      <c r="V424" s="20">
        <v>1.3872632873205301E-2</v>
      </c>
      <c r="W424" s="20">
        <v>5.4288746702973803E-2</v>
      </c>
      <c r="X424" s="20">
        <v>0.18578496012461701</v>
      </c>
      <c r="Y424" s="20">
        <v>7.3034187642048498E-2</v>
      </c>
      <c r="Z424" s="20">
        <v>0.15458234746518801</v>
      </c>
      <c r="AA424" s="30">
        <f t="shared" si="27"/>
        <v>9.6700797061372204E-2</v>
      </c>
    </row>
    <row r="425" spans="1:27" x14ac:dyDescent="0.25">
      <c r="A425">
        <v>389</v>
      </c>
      <c r="B425" s="15">
        <v>36931</v>
      </c>
      <c r="C425" s="25">
        <f t="shared" si="24"/>
        <v>6.3622295856475802E-2</v>
      </c>
      <c r="D425" s="25">
        <f>VLOOKUP(B425,input_BB!$B$19:$K$10000,$D$35,0)</f>
        <v>1314.76</v>
      </c>
      <c r="E425" s="27">
        <f t="shared" si="25"/>
        <v>4.4197109690534864E-2</v>
      </c>
      <c r="F425" s="28">
        <f>VLOOKUP(B425,viz!$B$3:$E$1863,4,0)</f>
        <v>0</v>
      </c>
      <c r="G425" s="25">
        <f t="shared" si="26"/>
        <v>0.130116454034194</v>
      </c>
      <c r="I425" s="31">
        <v>36931</v>
      </c>
      <c r="J425" s="20">
        <v>6.3622295856475802E-2</v>
      </c>
      <c r="K425" s="20">
        <v>1</v>
      </c>
      <c r="L425" s="20">
        <v>2.6840005806148402E-2</v>
      </c>
      <c r="M425" s="20">
        <v>8.0201799895408293E-2</v>
      </c>
      <c r="N425" s="20">
        <v>3.56217777646664E-2</v>
      </c>
      <c r="O425" s="20">
        <v>5.9319261535128502E-2</v>
      </c>
      <c r="P425" s="20">
        <v>7.3276500141570194E-2</v>
      </c>
      <c r="Q425" s="20">
        <v>2.29743753295714E-2</v>
      </c>
      <c r="R425" s="20">
        <v>0.11415046678818599</v>
      </c>
      <c r="S425" s="20">
        <v>6.8392129745602104E-2</v>
      </c>
      <c r="T425" s="20">
        <v>1.64500699933228E-2</v>
      </c>
      <c r="U425" s="20">
        <v>3.7128719064696399E-2</v>
      </c>
      <c r="V425" s="20">
        <v>6.0833627536871403E-2</v>
      </c>
      <c r="W425" s="20">
        <v>3.21541074326262E-2</v>
      </c>
      <c r="X425" s="20">
        <v>0.15967803500396999</v>
      </c>
      <c r="Y425" s="20">
        <v>4.8392704369172701E-2</v>
      </c>
      <c r="Z425" s="20">
        <v>0.164586419593059</v>
      </c>
      <c r="AA425" s="30">
        <f t="shared" si="27"/>
        <v>0.130116454034194</v>
      </c>
    </row>
    <row r="426" spans="1:27" x14ac:dyDescent="0.25">
      <c r="A426">
        <v>390</v>
      </c>
      <c r="B426" s="15">
        <v>36938</v>
      </c>
      <c r="C426" s="25">
        <f t="shared" si="24"/>
        <v>0.163745447993279</v>
      </c>
      <c r="D426" s="25">
        <f>VLOOKUP(B426,input_BB!$B$19:$K$10000,$D$35,0)</f>
        <v>1301.53</v>
      </c>
      <c r="E426" s="27">
        <f t="shared" si="25"/>
        <v>0.15839542573195078</v>
      </c>
      <c r="F426" s="28">
        <f>VLOOKUP(B426,viz!$B$3:$E$1863,4,0)</f>
        <v>0</v>
      </c>
      <c r="G426" s="25">
        <f t="shared" si="26"/>
        <v>0.1207188555862736</v>
      </c>
      <c r="I426" s="31">
        <v>36938</v>
      </c>
      <c r="J426" s="20">
        <v>0.163745447993279</v>
      </c>
      <c r="K426" s="20">
        <v>0</v>
      </c>
      <c r="L426" s="20">
        <v>2.6031335179587001E-2</v>
      </c>
      <c r="M426" s="20">
        <v>5.3836714886720302E-2</v>
      </c>
      <c r="N426" s="20">
        <v>2.8621642359412398E-2</v>
      </c>
      <c r="O426" s="20">
        <v>6.1878468227277703E-2</v>
      </c>
      <c r="P426" s="20">
        <v>6.7258743174205299E-2</v>
      </c>
      <c r="Q426" s="20">
        <v>2.9442488847554099E-2</v>
      </c>
      <c r="R426" s="20">
        <v>0.127498336828925</v>
      </c>
      <c r="S426" s="20">
        <v>5.2506883089766698E-2</v>
      </c>
      <c r="T426" s="20">
        <v>4.9339655667629698E-2</v>
      </c>
      <c r="U426" s="20">
        <v>2.8782372193347401E-2</v>
      </c>
      <c r="V426" s="20">
        <v>5.31972590595889E-2</v>
      </c>
      <c r="W426" s="20">
        <v>3.8739224333337298E-2</v>
      </c>
      <c r="X426" s="20">
        <v>0.186088430753136</v>
      </c>
      <c r="Y426" s="20">
        <v>5.9363025282545001E-2</v>
      </c>
      <c r="Z426" s="20">
        <v>0.137415420116967</v>
      </c>
      <c r="AA426" s="30">
        <f t="shared" si="27"/>
        <v>0.1207188555862736</v>
      </c>
    </row>
    <row r="427" spans="1:27" x14ac:dyDescent="0.25">
      <c r="A427">
        <v>391</v>
      </c>
      <c r="B427" s="15">
        <v>36945</v>
      </c>
      <c r="C427" s="25">
        <f t="shared" si="24"/>
        <v>8.2023397088050801E-2</v>
      </c>
      <c r="D427" s="25">
        <f>VLOOKUP(B427,input_BB!$B$19:$K$10000,$D$35,0)</f>
        <v>1245.8599999999999</v>
      </c>
      <c r="E427" s="27">
        <f t="shared" si="25"/>
        <v>6.5185010381898209E-2</v>
      </c>
      <c r="F427" s="28">
        <f>VLOOKUP(B427,viz!$B$3:$E$1863,4,0)</f>
        <v>1</v>
      </c>
      <c r="G427" s="25">
        <f t="shared" si="26"/>
        <v>0.1738689210570043</v>
      </c>
      <c r="I427" s="31">
        <v>36945</v>
      </c>
      <c r="J427" s="20">
        <v>8.2023397088050801E-2</v>
      </c>
      <c r="K427" s="20">
        <v>1</v>
      </c>
      <c r="L427" s="20">
        <v>1.5029328320987899E-2</v>
      </c>
      <c r="M427" s="20">
        <v>5.0307365497820902E-2</v>
      </c>
      <c r="N427" s="20">
        <v>4.1151266888458903E-2</v>
      </c>
      <c r="O427" s="20">
        <v>7.1533820332988399E-2</v>
      </c>
      <c r="P427" s="20">
        <v>9.1877818215287302E-2</v>
      </c>
      <c r="Q427" s="20">
        <v>1.3385246922316499E-2</v>
      </c>
      <c r="R427" s="20">
        <v>6.2854223860998801E-2</v>
      </c>
      <c r="S427" s="20">
        <v>3.4311242186775399E-2</v>
      </c>
      <c r="T427" s="20">
        <v>1.46186557506553E-2</v>
      </c>
      <c r="U427" s="20">
        <v>4.96740419809127E-2</v>
      </c>
      <c r="V427" s="20">
        <v>7.4537540175111897E-2</v>
      </c>
      <c r="W427" s="20">
        <v>4.9657338900979703E-2</v>
      </c>
      <c r="X427" s="20">
        <v>0.15409818618663501</v>
      </c>
      <c r="Y427" s="20">
        <v>5.74737787442876E-2</v>
      </c>
      <c r="Z427" s="20">
        <v>0.21949014603578401</v>
      </c>
      <c r="AA427" s="30">
        <f t="shared" si="27"/>
        <v>0.1738689210570043</v>
      </c>
    </row>
    <row r="428" spans="1:27" x14ac:dyDescent="0.25">
      <c r="A428">
        <v>392</v>
      </c>
      <c r="B428" s="15">
        <v>36952</v>
      </c>
      <c r="C428" s="25">
        <f t="shared" si="24"/>
        <v>0.27477261424064597</v>
      </c>
      <c r="D428" s="25">
        <f>VLOOKUP(B428,input_BB!$B$19:$K$10000,$D$35,0)</f>
        <v>1234.18</v>
      </c>
      <c r="E428" s="27">
        <f t="shared" si="25"/>
        <v>0.28503062597989681</v>
      </c>
      <c r="F428" s="28">
        <f>VLOOKUP(B428,viz!$B$3:$E$1863,4,0)</f>
        <v>1</v>
      </c>
      <c r="G428" s="25">
        <f t="shared" si="26"/>
        <v>6.9274826445976795E-2</v>
      </c>
      <c r="I428" s="31">
        <v>36952</v>
      </c>
      <c r="J428" s="20">
        <v>0.27477261424064597</v>
      </c>
      <c r="K428" s="20">
        <v>1</v>
      </c>
      <c r="L428" s="20">
        <v>2.0993059654317699E-2</v>
      </c>
      <c r="M428" s="20">
        <v>3.7137343070968699E-2</v>
      </c>
      <c r="N428" s="20">
        <v>3.3697794483334098E-2</v>
      </c>
      <c r="O428" s="20">
        <v>4.5995297122226698E-2</v>
      </c>
      <c r="P428" s="20">
        <v>7.3650737000331298E-2</v>
      </c>
      <c r="Q428" s="20">
        <v>3.75817260929373E-2</v>
      </c>
      <c r="R428" s="20">
        <v>0.142733855425934</v>
      </c>
      <c r="S428" s="20">
        <v>8.0559109127678302E-2</v>
      </c>
      <c r="T428" s="20">
        <v>3.4732346067456003E-2</v>
      </c>
      <c r="U428" s="20">
        <v>2.53902964194807E-2</v>
      </c>
      <c r="V428" s="20">
        <v>2.7857073965590898E-2</v>
      </c>
      <c r="W428" s="20">
        <v>1.60274560609052E-2</v>
      </c>
      <c r="X428" s="20">
        <v>0.206241507458441</v>
      </c>
      <c r="Y428" s="20">
        <v>5.60391350762049E-2</v>
      </c>
      <c r="Z428" s="20">
        <v>0.16136326297419301</v>
      </c>
      <c r="AA428" s="30">
        <f t="shared" si="27"/>
        <v>6.9274826445976795E-2</v>
      </c>
    </row>
    <row r="429" spans="1:27" x14ac:dyDescent="0.25">
      <c r="A429">
        <v>393</v>
      </c>
      <c r="B429" s="15">
        <v>36959</v>
      </c>
      <c r="C429" s="25">
        <f t="shared" si="24"/>
        <v>0.10029555857181501</v>
      </c>
      <c r="D429" s="25">
        <f>VLOOKUP(B429,input_BB!$B$19:$K$10000,$D$35,0)</f>
        <v>1233.42</v>
      </c>
      <c r="E429" s="27">
        <f t="shared" si="25"/>
        <v>8.60258451673592E-2</v>
      </c>
      <c r="F429" s="28">
        <f>VLOOKUP(B429,viz!$B$3:$E$1863,4,0)</f>
        <v>1</v>
      </c>
      <c r="G429" s="25">
        <f t="shared" si="26"/>
        <v>0.1127347029272677</v>
      </c>
      <c r="I429" s="31">
        <v>36959</v>
      </c>
      <c r="J429" s="20">
        <v>0.10029555857181501</v>
      </c>
      <c r="K429" s="20">
        <v>0</v>
      </c>
      <c r="L429" s="20">
        <v>1.5673787509676001E-2</v>
      </c>
      <c r="M429" s="20">
        <v>4.7265010092929098E-2</v>
      </c>
      <c r="N429" s="20">
        <v>3.58045979668686E-2</v>
      </c>
      <c r="O429" s="20">
        <v>4.1644471224961302E-2</v>
      </c>
      <c r="P429" s="20">
        <v>5.7229726157302201E-2</v>
      </c>
      <c r="Q429" s="20">
        <v>3.0857414621292201E-2</v>
      </c>
      <c r="R429" s="20">
        <v>0.116572245369906</v>
      </c>
      <c r="S429" s="20">
        <v>5.7465197589392697E-2</v>
      </c>
      <c r="T429" s="20">
        <v>1.77870776596291E-2</v>
      </c>
      <c r="U429" s="20">
        <v>1.69477972256218E-2</v>
      </c>
      <c r="V429" s="20">
        <v>7.0573649118242807E-2</v>
      </c>
      <c r="W429" s="20">
        <v>2.52132565834031E-2</v>
      </c>
      <c r="X429" s="20">
        <v>0.17989637576623199</v>
      </c>
      <c r="Y429" s="20">
        <v>5.7036094339102901E-2</v>
      </c>
      <c r="Z429" s="20">
        <v>0.23003329877543999</v>
      </c>
      <c r="AA429" s="30">
        <f t="shared" si="27"/>
        <v>0.1127347029272677</v>
      </c>
    </row>
    <row r="430" spans="1:27" x14ac:dyDescent="0.25">
      <c r="A430">
        <v>394</v>
      </c>
      <c r="B430" s="15">
        <v>36966</v>
      </c>
      <c r="C430" s="25">
        <f t="shared" si="24"/>
        <v>0.103107564151287</v>
      </c>
      <c r="D430" s="25">
        <f>VLOOKUP(B430,input_BB!$B$19:$K$10000,$D$35,0)</f>
        <v>1150.53</v>
      </c>
      <c r="E430" s="27">
        <f t="shared" si="25"/>
        <v>8.9233158311435981E-2</v>
      </c>
      <c r="F430" s="28">
        <f>VLOOKUP(B430,viz!$B$3:$E$1863,4,0)</f>
        <v>1</v>
      </c>
      <c r="G430" s="25">
        <f t="shared" si="26"/>
        <v>0.1346588889160879</v>
      </c>
      <c r="I430" s="31">
        <v>36966</v>
      </c>
      <c r="J430" s="20">
        <v>0.103107564151287</v>
      </c>
      <c r="K430" s="20">
        <v>0</v>
      </c>
      <c r="L430" s="20">
        <v>2.9509111797920401E-2</v>
      </c>
      <c r="M430" s="20">
        <v>7.9961145309787096E-2</v>
      </c>
      <c r="N430" s="20">
        <v>4.8746513666418599E-2</v>
      </c>
      <c r="O430" s="20">
        <v>4.4490936886100202E-2</v>
      </c>
      <c r="P430" s="20">
        <v>7.6408204601581903E-2</v>
      </c>
      <c r="Q430" s="20">
        <v>2.90885858587701E-2</v>
      </c>
      <c r="R430" s="20">
        <v>6.6828173599388002E-2</v>
      </c>
      <c r="S430" s="20">
        <v>2.8266234486237999E-2</v>
      </c>
      <c r="T430" s="20">
        <v>6.4184777109724006E-2</v>
      </c>
      <c r="U430" s="20">
        <v>5.7413514378783101E-2</v>
      </c>
      <c r="V430" s="20">
        <v>6.5759753895324097E-2</v>
      </c>
      <c r="W430" s="20">
        <v>1.14856206419807E-2</v>
      </c>
      <c r="X430" s="20">
        <v>0.12359441420935301</v>
      </c>
      <c r="Y430" s="20">
        <v>7.2779269346459896E-2</v>
      </c>
      <c r="Z430" s="20">
        <v>0.201483744212171</v>
      </c>
      <c r="AA430" s="30">
        <f t="shared" si="27"/>
        <v>0.1346588889160879</v>
      </c>
    </row>
    <row r="431" spans="1:27" x14ac:dyDescent="0.25">
      <c r="A431">
        <v>395</v>
      </c>
      <c r="B431" s="15">
        <v>36973</v>
      </c>
      <c r="C431" s="25">
        <f t="shared" si="24"/>
        <v>0.12645620107650801</v>
      </c>
      <c r="D431" s="25">
        <f>VLOOKUP(B431,input_BB!$B$19:$K$10000,$D$35,0)</f>
        <v>1139.83</v>
      </c>
      <c r="E431" s="27">
        <f t="shared" si="25"/>
        <v>0.11586411191025459</v>
      </c>
      <c r="F431" s="28">
        <f>VLOOKUP(B431,viz!$B$3:$E$1863,4,0)</f>
        <v>1</v>
      </c>
      <c r="G431" s="25">
        <f t="shared" si="26"/>
        <v>0.14478168185924578</v>
      </c>
      <c r="I431" s="31">
        <v>36973</v>
      </c>
      <c r="J431" s="20">
        <v>0.12645620107650801</v>
      </c>
      <c r="K431" s="20">
        <v>0</v>
      </c>
      <c r="L431" s="20">
        <v>2.25153132280894E-2</v>
      </c>
      <c r="M431" s="20">
        <v>8.4850335916455494E-2</v>
      </c>
      <c r="N431" s="20">
        <v>4.3999957939283497E-2</v>
      </c>
      <c r="O431" s="20">
        <v>4.1841146287581399E-2</v>
      </c>
      <c r="P431" s="20">
        <v>7.8505184966335698E-2</v>
      </c>
      <c r="Q431" s="20">
        <v>2.6311351052812099E-2</v>
      </c>
      <c r="R431" s="20">
        <v>9.2986586764292695E-2</v>
      </c>
      <c r="S431" s="20">
        <v>3.0486350403164698E-2</v>
      </c>
      <c r="T431" s="20">
        <v>4.2547645273276903E-2</v>
      </c>
      <c r="U431" s="20">
        <v>5.4539371431634197E-2</v>
      </c>
      <c r="V431" s="20">
        <v>7.1603214138398805E-2</v>
      </c>
      <c r="W431" s="20">
        <v>1.86390962892128E-2</v>
      </c>
      <c r="X431" s="20">
        <v>0.13573786206953001</v>
      </c>
      <c r="Y431" s="20">
        <v>9.0423243642394693E-2</v>
      </c>
      <c r="Z431" s="20">
        <v>0.165013340597538</v>
      </c>
      <c r="AA431" s="30">
        <f t="shared" si="27"/>
        <v>0.14478168185924578</v>
      </c>
    </row>
    <row r="432" spans="1:27" x14ac:dyDescent="0.25">
      <c r="A432">
        <v>396</v>
      </c>
      <c r="B432" s="15">
        <v>36980</v>
      </c>
      <c r="C432" s="25">
        <f t="shared" si="24"/>
        <v>0.26535385847091703</v>
      </c>
      <c r="D432" s="25">
        <f>VLOOKUP(B432,input_BB!$B$19:$K$10000,$D$35,0)</f>
        <v>1160.33</v>
      </c>
      <c r="E432" s="27">
        <f t="shared" si="25"/>
        <v>0.27428779552407212</v>
      </c>
      <c r="F432" s="28">
        <f>VLOOKUP(B432,viz!$B$3:$E$1863,4,0)</f>
        <v>1</v>
      </c>
      <c r="G432" s="25">
        <f t="shared" si="26"/>
        <v>6.0760865308473098E-2</v>
      </c>
      <c r="I432" s="31">
        <v>36980</v>
      </c>
      <c r="J432" s="20">
        <v>0.26535385847091703</v>
      </c>
      <c r="K432" s="20">
        <v>0</v>
      </c>
      <c r="L432" s="20">
        <v>4.6330572558611602E-2</v>
      </c>
      <c r="M432" s="20">
        <v>7.3166544838226405E-2</v>
      </c>
      <c r="N432" s="20">
        <v>2.4843826158401802E-2</v>
      </c>
      <c r="O432" s="20">
        <v>7.3366643623744301E-2</v>
      </c>
      <c r="P432" s="20">
        <v>3.7186481479999901E-2</v>
      </c>
      <c r="Q432" s="20">
        <v>3.8060882087662999E-2</v>
      </c>
      <c r="R432" s="20">
        <v>7.8657175468748106E-2</v>
      </c>
      <c r="S432" s="20">
        <v>7.9557011435584399E-2</v>
      </c>
      <c r="T432" s="20">
        <v>2.40739741519513E-2</v>
      </c>
      <c r="U432" s="20">
        <v>1.27588894225742E-2</v>
      </c>
      <c r="V432" s="20">
        <v>3.67938587996837E-2</v>
      </c>
      <c r="W432" s="20">
        <v>1.12081170862152E-2</v>
      </c>
      <c r="X432" s="20">
        <v>0.20828454537857</v>
      </c>
      <c r="Y432" s="20">
        <v>5.9499329506611402E-2</v>
      </c>
      <c r="Z432" s="20">
        <v>0.19621214800341499</v>
      </c>
      <c r="AA432" s="30">
        <f t="shared" si="27"/>
        <v>6.0760865308473098E-2</v>
      </c>
    </row>
    <row r="433" spans="1:27" x14ac:dyDescent="0.25">
      <c r="A433">
        <v>397</v>
      </c>
      <c r="B433" s="15">
        <v>36987</v>
      </c>
      <c r="C433" s="25">
        <f t="shared" si="24"/>
        <v>0.20330023765564001</v>
      </c>
      <c r="D433" s="25">
        <f>VLOOKUP(B433,input_BB!$B$19:$K$10000,$D$35,0)</f>
        <v>1128.43</v>
      </c>
      <c r="E433" s="27">
        <f t="shared" si="25"/>
        <v>0.20351076893091549</v>
      </c>
      <c r="F433" s="28">
        <f>VLOOKUP(B433,viz!$B$3:$E$1863,4,0)</f>
        <v>1</v>
      </c>
      <c r="G433" s="25">
        <f t="shared" si="26"/>
        <v>0.10511886400834111</v>
      </c>
      <c r="I433" s="31">
        <v>36987</v>
      </c>
      <c r="J433" s="20">
        <v>0.20330023765564001</v>
      </c>
      <c r="K433" s="20">
        <v>0</v>
      </c>
      <c r="L433" s="20">
        <v>3.73522023880688E-2</v>
      </c>
      <c r="M433" s="20">
        <v>7.4883282238865506E-2</v>
      </c>
      <c r="N433" s="20">
        <v>3.52507850522693E-2</v>
      </c>
      <c r="O433" s="20">
        <v>6.5009433586739496E-2</v>
      </c>
      <c r="P433" s="20">
        <v>8.0616687525469299E-2</v>
      </c>
      <c r="Q433" s="20">
        <v>5.3903759200646502E-2</v>
      </c>
      <c r="R433" s="20">
        <v>7.8357303281872195E-2</v>
      </c>
      <c r="S433" s="20">
        <v>4.4055071154070001E-2</v>
      </c>
      <c r="T433" s="20">
        <v>4.3145298595997597E-2</v>
      </c>
      <c r="U433" s="20">
        <v>4.27961963773935E-2</v>
      </c>
      <c r="V433" s="20">
        <v>4.2665838597817397E-2</v>
      </c>
      <c r="W433" s="20">
        <v>1.9656829033130201E-2</v>
      </c>
      <c r="X433" s="20">
        <v>0.13745890639137701</v>
      </c>
      <c r="Y433" s="20">
        <v>7.9735348909954998E-2</v>
      </c>
      <c r="Z433" s="20">
        <v>0.165113057666328</v>
      </c>
      <c r="AA433" s="30">
        <f t="shared" si="27"/>
        <v>0.10511886400834111</v>
      </c>
    </row>
    <row r="434" spans="1:27" x14ac:dyDescent="0.25">
      <c r="A434">
        <v>398</v>
      </c>
      <c r="B434" s="15">
        <v>36994</v>
      </c>
      <c r="C434" s="25">
        <f t="shared" si="24"/>
        <v>0.12859261035919201</v>
      </c>
      <c r="D434" s="25">
        <f>VLOOKUP(B434,input_BB!$B$19:$K$10000,$D$35,0)</f>
        <v>1183.5</v>
      </c>
      <c r="E434" s="27">
        <f t="shared" si="25"/>
        <v>0.11830085443434539</v>
      </c>
      <c r="F434" s="28">
        <f>VLOOKUP(B434,viz!$B$3:$E$1863,4,0)</f>
        <v>0</v>
      </c>
      <c r="G434" s="25">
        <f t="shared" si="26"/>
        <v>0.1133227026588719</v>
      </c>
      <c r="I434" s="31">
        <v>36994</v>
      </c>
      <c r="J434" s="20">
        <v>0.12859261035919201</v>
      </c>
      <c r="K434" s="20">
        <v>0</v>
      </c>
      <c r="L434" s="20">
        <v>3.6719423402970901E-2</v>
      </c>
      <c r="M434" s="20">
        <v>7.0322009667074706E-2</v>
      </c>
      <c r="N434" s="20">
        <v>3.3671672319874599E-2</v>
      </c>
      <c r="O434" s="20">
        <v>3.6538036636917903E-2</v>
      </c>
      <c r="P434" s="20">
        <v>0.10247448917315</v>
      </c>
      <c r="Q434" s="20">
        <v>3.8624523058883198E-2</v>
      </c>
      <c r="R434" s="20">
        <v>8.0689437077770806E-2</v>
      </c>
      <c r="S434" s="20">
        <v>2.35371890226025E-2</v>
      </c>
      <c r="T434" s="20">
        <v>4.1230460723187701E-2</v>
      </c>
      <c r="U434" s="20">
        <v>6.0275546343013103E-2</v>
      </c>
      <c r="V434" s="20">
        <v>4.5000545485099699E-2</v>
      </c>
      <c r="W434" s="20">
        <v>8.0466108307590892E-3</v>
      </c>
      <c r="X434" s="20">
        <v>0.14148576391422801</v>
      </c>
      <c r="Y434" s="20">
        <v>8.5943743141901202E-2</v>
      </c>
      <c r="Z434" s="20">
        <v>0.19544054920256701</v>
      </c>
      <c r="AA434" s="30">
        <f t="shared" si="27"/>
        <v>0.1133227026588719</v>
      </c>
    </row>
    <row r="435" spans="1:27" x14ac:dyDescent="0.25">
      <c r="A435">
        <v>399</v>
      </c>
      <c r="B435" s="15">
        <v>37001</v>
      </c>
      <c r="C435" s="25">
        <f t="shared" si="24"/>
        <v>0.11167573928832999</v>
      </c>
      <c r="D435" s="25">
        <f>VLOOKUP(B435,input_BB!$B$19:$K$10000,$D$35,0)</f>
        <v>1242.98</v>
      </c>
      <c r="E435" s="27">
        <f t="shared" si="25"/>
        <v>9.900583477353242E-2</v>
      </c>
      <c r="F435" s="28">
        <f>VLOOKUP(B435,viz!$B$3:$E$1863,4,0)</f>
        <v>0</v>
      </c>
      <c r="G435" s="25">
        <f t="shared" si="26"/>
        <v>0.1369430131518391</v>
      </c>
      <c r="I435" s="31">
        <v>37001</v>
      </c>
      <c r="J435" s="20">
        <v>0.11167573928832999</v>
      </c>
      <c r="K435" s="20">
        <v>0</v>
      </c>
      <c r="L435" s="20">
        <v>4.8933504260861301E-2</v>
      </c>
      <c r="M435" s="20">
        <v>3.9361183777263699E-2</v>
      </c>
      <c r="N435" s="20">
        <v>3.1370944393089399E-2</v>
      </c>
      <c r="O435" s="20">
        <v>7.1696642337093094E-2</v>
      </c>
      <c r="P435" s="20">
        <v>9.9869776549125197E-2</v>
      </c>
      <c r="Q435" s="20">
        <v>5.5748378332084202E-2</v>
      </c>
      <c r="R435" s="20">
        <v>7.0011817373862806E-2</v>
      </c>
      <c r="S435" s="20">
        <v>4.5541332970073602E-2</v>
      </c>
      <c r="T435" s="20">
        <v>4.4848712652872103E-2</v>
      </c>
      <c r="U435" s="20">
        <v>6.5803819607134106E-2</v>
      </c>
      <c r="V435" s="20">
        <v>3.5035944458518098E-2</v>
      </c>
      <c r="W435" s="20">
        <v>3.6103249086186902E-2</v>
      </c>
      <c r="X435" s="20">
        <v>0.13286556549852499</v>
      </c>
      <c r="Y435" s="20">
        <v>6.5354330480786399E-2</v>
      </c>
      <c r="Z435" s="20">
        <v>0.15745479822252501</v>
      </c>
      <c r="AA435" s="30">
        <f t="shared" si="27"/>
        <v>0.1369430131518391</v>
      </c>
    </row>
    <row r="436" spans="1:27" x14ac:dyDescent="0.25">
      <c r="A436">
        <v>400</v>
      </c>
      <c r="B436" s="15">
        <v>37008</v>
      </c>
      <c r="C436" s="25">
        <f t="shared" si="24"/>
        <v>0.21164523065090199</v>
      </c>
      <c r="D436" s="25">
        <f>VLOOKUP(B436,input_BB!$B$19:$K$10000,$D$35,0)</f>
        <v>1253.05</v>
      </c>
      <c r="E436" s="27">
        <f t="shared" si="25"/>
        <v>0.21302888863747665</v>
      </c>
      <c r="F436" s="28">
        <f>VLOOKUP(B436,viz!$B$3:$E$1863,4,0)</f>
        <v>0</v>
      </c>
      <c r="G436" s="25">
        <f t="shared" si="26"/>
        <v>0.10319299980742599</v>
      </c>
      <c r="I436" s="31">
        <v>37008</v>
      </c>
      <c r="J436" s="20">
        <v>0.21164523065090199</v>
      </c>
      <c r="K436" s="20">
        <v>0</v>
      </c>
      <c r="L436" s="20">
        <v>4.3373432582398799E-2</v>
      </c>
      <c r="M436" s="20">
        <v>4.5341928866277997E-2</v>
      </c>
      <c r="N436" s="20">
        <v>4.7228227711736598E-2</v>
      </c>
      <c r="O436" s="20">
        <v>5.9899870526556702E-2</v>
      </c>
      <c r="P436" s="20">
        <v>8.2653386142084798E-2</v>
      </c>
      <c r="Q436" s="20">
        <v>4.2153117011331301E-2</v>
      </c>
      <c r="R436" s="20">
        <v>7.6783029649599793E-2</v>
      </c>
      <c r="S436" s="20">
        <v>7.7380879616763501E-2</v>
      </c>
      <c r="T436" s="20">
        <v>2.0490591350905401E-2</v>
      </c>
      <c r="U436" s="20">
        <v>2.1422892877740001E-2</v>
      </c>
      <c r="V436" s="20">
        <v>4.2771677593248097E-2</v>
      </c>
      <c r="W436" s="20">
        <v>3.8998429336437899E-2</v>
      </c>
      <c r="X436" s="20">
        <v>0.17145161252812599</v>
      </c>
      <c r="Y436" s="20">
        <v>6.1594400330997098E-2</v>
      </c>
      <c r="Z436" s="20">
        <v>0.16845652387579599</v>
      </c>
      <c r="AA436" s="30">
        <f t="shared" si="27"/>
        <v>0.10319299980742599</v>
      </c>
    </row>
    <row r="437" spans="1:27" x14ac:dyDescent="0.25">
      <c r="A437">
        <v>401</v>
      </c>
      <c r="B437" s="15">
        <v>37015</v>
      </c>
      <c r="C437" s="25">
        <f t="shared" si="24"/>
        <v>9.4783574342727703E-2</v>
      </c>
      <c r="D437" s="25">
        <f>VLOOKUP(B437,input_BB!$B$19:$K$10000,$D$35,0)</f>
        <v>1266.6099999999999</v>
      </c>
      <c r="E437" s="27">
        <f t="shared" si="25"/>
        <v>7.9738994388345072E-2</v>
      </c>
      <c r="F437" s="28">
        <f>VLOOKUP(B437,viz!$B$3:$E$1863,4,0)</f>
        <v>0</v>
      </c>
      <c r="G437" s="25">
        <f t="shared" si="26"/>
        <v>0.14589106152157449</v>
      </c>
      <c r="I437" s="31">
        <v>37015</v>
      </c>
      <c r="J437" s="20">
        <v>9.4783574342727703E-2</v>
      </c>
      <c r="K437" s="20">
        <v>0</v>
      </c>
      <c r="L437" s="20">
        <v>3.8206214801170299E-2</v>
      </c>
      <c r="M437" s="20">
        <v>6.7916127253268399E-2</v>
      </c>
      <c r="N437" s="20">
        <v>4.0190225849334099E-2</v>
      </c>
      <c r="O437" s="20">
        <v>6.8563422666593904E-2</v>
      </c>
      <c r="P437" s="20">
        <v>7.0879616395402106E-2</v>
      </c>
      <c r="Q437" s="20">
        <v>3.23601139256064E-2</v>
      </c>
      <c r="R437" s="20">
        <v>8.9211971051248701E-2</v>
      </c>
      <c r="S437" s="20">
        <v>5.60089479575165E-2</v>
      </c>
      <c r="T437" s="20">
        <v>2.18435435343768E-2</v>
      </c>
      <c r="U437" s="20">
        <v>4.9755948745043202E-2</v>
      </c>
      <c r="V437" s="20">
        <v>5.1608558352212001E-2</v>
      </c>
      <c r="W437" s="20">
        <v>4.4526554424319298E-2</v>
      </c>
      <c r="X437" s="20">
        <v>0.16238789315720201</v>
      </c>
      <c r="Y437" s="20">
        <v>2.69375728985272E-2</v>
      </c>
      <c r="Z437" s="20">
        <v>0.17960328898817901</v>
      </c>
      <c r="AA437" s="30">
        <f t="shared" si="27"/>
        <v>0.14589106152157449</v>
      </c>
    </row>
    <row r="438" spans="1:27" x14ac:dyDescent="0.25">
      <c r="A438">
        <v>402</v>
      </c>
      <c r="B438" s="15">
        <v>37022</v>
      </c>
      <c r="C438" s="25">
        <f t="shared" si="24"/>
        <v>0.17709718644618999</v>
      </c>
      <c r="D438" s="25">
        <f>VLOOKUP(B438,input_BB!$B$19:$K$10000,$D$35,0)</f>
        <v>1245.67</v>
      </c>
      <c r="E438" s="27">
        <f t="shared" si="25"/>
        <v>0.17362413173058452</v>
      </c>
      <c r="F438" s="28">
        <f>VLOOKUP(B438,viz!$B$3:$E$1863,4,0)</f>
        <v>0</v>
      </c>
      <c r="G438" s="25">
        <f t="shared" si="26"/>
        <v>0.13425432379671851</v>
      </c>
      <c r="I438" s="31">
        <v>37022</v>
      </c>
      <c r="J438" s="20">
        <v>0.17709718644618999</v>
      </c>
      <c r="K438" s="20">
        <v>0</v>
      </c>
      <c r="L438" s="20">
        <v>2.9969787655048201E-2</v>
      </c>
      <c r="M438" s="20">
        <v>5.3033891261156298E-2</v>
      </c>
      <c r="N438" s="20">
        <v>3.61764625789983E-2</v>
      </c>
      <c r="O438" s="20">
        <v>0.10557563081986</v>
      </c>
      <c r="P438" s="20">
        <v>5.89712061037738E-2</v>
      </c>
      <c r="Q438" s="20">
        <v>2.3114497887773599E-2</v>
      </c>
      <c r="R438" s="20">
        <v>8.4658649136467506E-2</v>
      </c>
      <c r="S438" s="20">
        <v>5.66327149022572E-2</v>
      </c>
      <c r="T438" s="20">
        <v>2.4391689615030399E-2</v>
      </c>
      <c r="U438" s="20">
        <v>8.8981340803421405E-2</v>
      </c>
      <c r="V438" s="20">
        <v>1.07873421036263E-2</v>
      </c>
      <c r="W438" s="20">
        <v>3.44856408896708E-2</v>
      </c>
      <c r="X438" s="20">
        <v>0.16307472840168699</v>
      </c>
      <c r="Y438" s="20">
        <v>5.55483009329516E-2</v>
      </c>
      <c r="Z438" s="20">
        <v>0.17459811690827801</v>
      </c>
      <c r="AA438" s="30">
        <f t="shared" si="27"/>
        <v>0.13425432379671851</v>
      </c>
    </row>
    <row r="439" spans="1:27" x14ac:dyDescent="0.25">
      <c r="A439">
        <v>403</v>
      </c>
      <c r="B439" s="15">
        <v>37029</v>
      </c>
      <c r="C439" s="25">
        <f t="shared" si="24"/>
        <v>6.7696541547775296E-2</v>
      </c>
      <c r="D439" s="25">
        <f>VLOOKUP(B439,input_BB!$B$19:$K$10000,$D$35,0)</f>
        <v>1291.96</v>
      </c>
      <c r="E439" s="27">
        <f t="shared" si="25"/>
        <v>4.8844106785169608E-2</v>
      </c>
      <c r="F439" s="28">
        <f>VLOOKUP(B439,viz!$B$3:$E$1863,4,0)</f>
        <v>0</v>
      </c>
      <c r="G439" s="25">
        <f t="shared" si="26"/>
        <v>0.1429165385290059</v>
      </c>
      <c r="I439" s="31">
        <v>37029</v>
      </c>
      <c r="J439" s="20">
        <v>6.7696541547775296E-2</v>
      </c>
      <c r="K439" s="20">
        <v>0</v>
      </c>
      <c r="L439" s="20">
        <v>3.11026907088101E-2</v>
      </c>
      <c r="M439" s="20">
        <v>4.84355015831342E-2</v>
      </c>
      <c r="N439" s="20">
        <v>3.3256924956331098E-2</v>
      </c>
      <c r="O439" s="20">
        <v>0.11065566866815001</v>
      </c>
      <c r="P439" s="20">
        <v>7.3151792859204895E-2</v>
      </c>
      <c r="Q439" s="20">
        <v>2.9793985504578301E-2</v>
      </c>
      <c r="R439" s="20">
        <v>7.1928360576715297E-2</v>
      </c>
      <c r="S439" s="20">
        <v>5.5740452818265403E-2</v>
      </c>
      <c r="T439" s="20">
        <v>2.6634042751061099E-2</v>
      </c>
      <c r="U439" s="20">
        <v>7.8191651964908807E-2</v>
      </c>
      <c r="V439" s="20">
        <v>4.0086045499237603E-2</v>
      </c>
      <c r="W439" s="20">
        <v>2.4638841064859501E-2</v>
      </c>
      <c r="X439" s="20">
        <v>0.158211940042215</v>
      </c>
      <c r="Y439" s="20">
        <v>6.0743867838597101E-2</v>
      </c>
      <c r="Z439" s="20">
        <v>0.15742823316393201</v>
      </c>
      <c r="AA439" s="30">
        <f t="shared" si="27"/>
        <v>0.1429165385290059</v>
      </c>
    </row>
    <row r="440" spans="1:27" x14ac:dyDescent="0.25">
      <c r="A440">
        <v>404</v>
      </c>
      <c r="B440" s="15">
        <v>37036</v>
      </c>
      <c r="C440" s="25">
        <f t="shared" si="24"/>
        <v>8.4329016506671906E-2</v>
      </c>
      <c r="D440" s="25">
        <f>VLOOKUP(B440,input_BB!$B$19:$K$10000,$D$35,0)</f>
        <v>1277.8900000000001</v>
      </c>
      <c r="E440" s="27">
        <f t="shared" si="25"/>
        <v>6.7814750351322686E-2</v>
      </c>
      <c r="F440" s="28">
        <f>VLOOKUP(B440,viz!$B$3:$E$1863,4,0)</f>
        <v>0</v>
      </c>
      <c r="G440" s="25">
        <f t="shared" si="26"/>
        <v>0.12757588193125441</v>
      </c>
      <c r="I440" s="31">
        <v>37036</v>
      </c>
      <c r="J440" s="20">
        <v>8.4329016506671906E-2</v>
      </c>
      <c r="K440" s="20">
        <v>0</v>
      </c>
      <c r="L440" s="20">
        <v>2.2345410546643799E-2</v>
      </c>
      <c r="M440" s="20">
        <v>4.5278443213412303E-2</v>
      </c>
      <c r="N440" s="20">
        <v>2.51623276717013E-2</v>
      </c>
      <c r="O440" s="20">
        <v>0.11003239662027001</v>
      </c>
      <c r="P440" s="20">
        <v>7.0791106123952993E-2</v>
      </c>
      <c r="Q440" s="20">
        <v>4.96248314683716E-2</v>
      </c>
      <c r="R440" s="20">
        <v>0.11275792336858199</v>
      </c>
      <c r="S440" s="20">
        <v>2.9359373230440199E-2</v>
      </c>
      <c r="T440" s="20">
        <v>2.03929678630092E-2</v>
      </c>
      <c r="U440" s="20">
        <v>1.5338965266883E-2</v>
      </c>
      <c r="V440" s="20">
        <v>6.4903421740086606E-2</v>
      </c>
      <c r="W440" s="20">
        <v>4.7333494924284798E-2</v>
      </c>
      <c r="X440" s="20">
        <v>0.137953806708664</v>
      </c>
      <c r="Y440" s="20">
        <v>8.1602027822394299E-2</v>
      </c>
      <c r="Z440" s="20">
        <v>0.167123503431304</v>
      </c>
      <c r="AA440" s="30">
        <f t="shared" si="27"/>
        <v>0.12757588193125441</v>
      </c>
    </row>
    <row r="441" spans="1:27" x14ac:dyDescent="0.25">
      <c r="A441">
        <v>405</v>
      </c>
      <c r="B441" s="15">
        <v>37043</v>
      </c>
      <c r="C441" s="25">
        <f t="shared" si="24"/>
        <v>0.12387715280056</v>
      </c>
      <c r="D441" s="25">
        <f>VLOOKUP(B441,input_BB!$B$19:$K$10000,$D$35,0)</f>
        <v>1260.67</v>
      </c>
      <c r="E441" s="27">
        <f t="shared" si="25"/>
        <v>0.11292250486116411</v>
      </c>
      <c r="F441" s="28">
        <f>VLOOKUP(B441,viz!$B$3:$E$1863,4,0)</f>
        <v>0</v>
      </c>
      <c r="G441" s="25">
        <f t="shared" si="26"/>
        <v>0.1294252012160271</v>
      </c>
      <c r="I441" s="31">
        <v>37043</v>
      </c>
      <c r="J441" s="20">
        <v>0.12387715280056</v>
      </c>
      <c r="K441" s="20">
        <v>0</v>
      </c>
      <c r="L441" s="20">
        <v>2.7058660881619699E-2</v>
      </c>
      <c r="M441" s="20">
        <v>7.9364664766675794E-2</v>
      </c>
      <c r="N441" s="20">
        <v>6.2824834987836101E-2</v>
      </c>
      <c r="O441" s="20">
        <v>6.70993297176216E-2</v>
      </c>
      <c r="P441" s="20">
        <v>9.5266650652582205E-2</v>
      </c>
      <c r="Q441" s="20">
        <v>5.9114189817732902E-3</v>
      </c>
      <c r="R441" s="20">
        <v>9.0146653530936802E-2</v>
      </c>
      <c r="S441" s="20">
        <v>4.1950748934140997E-2</v>
      </c>
      <c r="T441" s="20">
        <v>3.0000121867994899E-2</v>
      </c>
      <c r="U441" s="20">
        <v>3.9706821135252597E-2</v>
      </c>
      <c r="V441" s="20">
        <v>5.9845960567753403E-2</v>
      </c>
      <c r="W441" s="20">
        <v>2.9872419513021099E-2</v>
      </c>
      <c r="X441" s="20">
        <v>0.159529552466257</v>
      </c>
      <c r="Y441" s="20">
        <v>5.6121767090434503E-2</v>
      </c>
      <c r="Z441" s="20">
        <v>0.15530039490610001</v>
      </c>
      <c r="AA441" s="30">
        <f t="shared" si="27"/>
        <v>0.1294252012160271</v>
      </c>
    </row>
    <row r="442" spans="1:27" x14ac:dyDescent="0.25">
      <c r="A442">
        <v>406</v>
      </c>
      <c r="B442" s="15">
        <v>37050</v>
      </c>
      <c r="C442" s="25">
        <f t="shared" si="24"/>
        <v>0.24864178895950301</v>
      </c>
      <c r="D442" s="25">
        <f>VLOOKUP(B442,input_BB!$B$19:$K$10000,$D$35,0)</f>
        <v>1264.96</v>
      </c>
      <c r="E442" s="27">
        <f t="shared" si="25"/>
        <v>0.25522636812151789</v>
      </c>
      <c r="F442" s="28">
        <f>VLOOKUP(B442,viz!$B$3:$E$1863,4,0)</f>
        <v>0</v>
      </c>
      <c r="G442" s="25">
        <f t="shared" si="26"/>
        <v>0.13040104860134871</v>
      </c>
      <c r="I442" s="31">
        <v>37050</v>
      </c>
      <c r="J442" s="20">
        <v>0.24864178895950301</v>
      </c>
      <c r="K442" s="20">
        <v>0</v>
      </c>
      <c r="L442" s="20">
        <v>3.6687378767845398E-2</v>
      </c>
      <c r="M442" s="20">
        <v>5.1839195546795599E-2</v>
      </c>
      <c r="N442" s="20">
        <v>3.09434496761339E-2</v>
      </c>
      <c r="O442" s="20">
        <v>8.2462176064906995E-2</v>
      </c>
      <c r="P442" s="20">
        <v>6.79207553877441E-2</v>
      </c>
      <c r="Q442" s="20">
        <v>5.3351874871005699E-2</v>
      </c>
      <c r="R442" s="20">
        <v>6.8533924957491596E-2</v>
      </c>
      <c r="S442" s="20">
        <v>5.4984381459371102E-2</v>
      </c>
      <c r="T442" s="20">
        <v>3.0132797120671601E-2</v>
      </c>
      <c r="U442" s="20">
        <v>5.8256777465469201E-2</v>
      </c>
      <c r="V442" s="20">
        <v>1.8697556480440601E-2</v>
      </c>
      <c r="W442" s="20">
        <v>5.3446714655438897E-2</v>
      </c>
      <c r="X442" s="20">
        <v>0.202989675988579</v>
      </c>
      <c r="Y442" s="20">
        <v>4.4376234576038599E-2</v>
      </c>
      <c r="Z442" s="20">
        <v>0.14537710698206699</v>
      </c>
      <c r="AA442" s="30">
        <f t="shared" si="27"/>
        <v>0.13040104860134871</v>
      </c>
    </row>
    <row r="443" spans="1:27" x14ac:dyDescent="0.25">
      <c r="A443">
        <v>407</v>
      </c>
      <c r="B443" s="15">
        <v>37057</v>
      </c>
      <c r="C443" s="25">
        <f t="shared" si="24"/>
        <v>0.22347833216190299</v>
      </c>
      <c r="D443" s="25">
        <f>VLOOKUP(B443,input_BB!$B$19:$K$10000,$D$35,0)</f>
        <v>1214.3599999999999</v>
      </c>
      <c r="E443" s="27">
        <f t="shared" si="25"/>
        <v>0.22652546997020451</v>
      </c>
      <c r="F443" s="28">
        <f>VLOOKUP(B443,viz!$B$3:$E$1863,4,0)</f>
        <v>1</v>
      </c>
      <c r="G443" s="25">
        <f t="shared" si="26"/>
        <v>0.14715069002037529</v>
      </c>
      <c r="I443" s="31">
        <v>37057</v>
      </c>
      <c r="J443" s="20">
        <v>0.22347833216190299</v>
      </c>
      <c r="K443" s="20">
        <v>0</v>
      </c>
      <c r="L443" s="20">
        <v>3.8725157433054103E-2</v>
      </c>
      <c r="M443" s="20">
        <v>7.9378658232684501E-2</v>
      </c>
      <c r="N443" s="20">
        <v>2.3039568677985799E-2</v>
      </c>
      <c r="O443" s="20">
        <v>7.5839949408487498E-2</v>
      </c>
      <c r="P443" s="20">
        <v>7.4246846975658698E-2</v>
      </c>
      <c r="Q443" s="20">
        <v>3.36836308293555E-2</v>
      </c>
      <c r="R443" s="20">
        <v>7.5954738217665796E-2</v>
      </c>
      <c r="S443" s="20">
        <v>5.7904131983262101E-2</v>
      </c>
      <c r="T443" s="20">
        <v>5.8637526838738602E-3</v>
      </c>
      <c r="U443" s="20">
        <v>6.22302503523985E-2</v>
      </c>
      <c r="V443" s="20">
        <v>5.6356886436827E-2</v>
      </c>
      <c r="W443" s="20">
        <v>2.8563553231149799E-2</v>
      </c>
      <c r="X443" s="20">
        <v>0.18453711680955001</v>
      </c>
      <c r="Y443" s="20">
        <v>7.7670422289216196E-2</v>
      </c>
      <c r="Z443" s="20">
        <v>0.12600533643883099</v>
      </c>
      <c r="AA443" s="30">
        <f t="shared" si="27"/>
        <v>0.14715069002037529</v>
      </c>
    </row>
    <row r="444" spans="1:27" x14ac:dyDescent="0.25">
      <c r="A444">
        <v>408</v>
      </c>
      <c r="B444" s="15">
        <v>37064</v>
      </c>
      <c r="C444" s="25">
        <f t="shared" si="24"/>
        <v>5.0193808972835499E-2</v>
      </c>
      <c r="D444" s="25">
        <f>VLOOKUP(B444,input_BB!$B$19:$K$10000,$D$35,0)</f>
        <v>1225.3499999999999</v>
      </c>
      <c r="E444" s="27">
        <f t="shared" si="25"/>
        <v>2.8880866080858537E-2</v>
      </c>
      <c r="F444" s="28">
        <f>VLOOKUP(B444,viz!$B$3:$E$1863,4,0)</f>
        <v>0</v>
      </c>
      <c r="G444" s="25">
        <f t="shared" si="26"/>
        <v>0.1165573230957038</v>
      </c>
      <c r="I444" s="31">
        <v>37064</v>
      </c>
      <c r="J444" s="20">
        <v>5.0193808972835499E-2</v>
      </c>
      <c r="K444" s="20">
        <v>1</v>
      </c>
      <c r="L444" s="20">
        <v>2.46122397843502E-2</v>
      </c>
      <c r="M444" s="20">
        <v>4.5418067376877501E-2</v>
      </c>
      <c r="N444" s="20">
        <v>4.5285634084234597E-2</v>
      </c>
      <c r="O444" s="20">
        <v>8.9529652925005296E-2</v>
      </c>
      <c r="P444" s="20">
        <v>5.6308284220244802E-2</v>
      </c>
      <c r="Q444" s="20">
        <v>3.0587405193319699E-2</v>
      </c>
      <c r="R444" s="20">
        <v>8.9598286590292203E-2</v>
      </c>
      <c r="S444" s="20">
        <v>6.1962441625395701E-2</v>
      </c>
      <c r="T444" s="20">
        <v>2.2251723243686398E-2</v>
      </c>
      <c r="U444" s="20">
        <v>2.07239854105624E-2</v>
      </c>
      <c r="V444" s="20">
        <v>6.2362847575793801E-2</v>
      </c>
      <c r="W444" s="20">
        <v>3.3470490109347599E-2</v>
      </c>
      <c r="X444" s="20">
        <v>0.188180572860772</v>
      </c>
      <c r="Y444" s="20">
        <v>6.3444326231829204E-2</v>
      </c>
      <c r="Z444" s="20">
        <v>0.16626404276828899</v>
      </c>
      <c r="AA444" s="30">
        <f t="shared" si="27"/>
        <v>0.1165573230957038</v>
      </c>
    </row>
    <row r="445" spans="1:27" x14ac:dyDescent="0.25">
      <c r="A445">
        <v>409</v>
      </c>
      <c r="B445" s="15">
        <v>37071</v>
      </c>
      <c r="C445" s="25">
        <f t="shared" si="24"/>
        <v>5.7919595390558201E-2</v>
      </c>
      <c r="D445" s="25">
        <f>VLOOKUP(B445,input_BB!$B$19:$K$10000,$D$35,0)</f>
        <v>1224.42</v>
      </c>
      <c r="E445" s="27">
        <f t="shared" si="25"/>
        <v>3.7692732069596925E-2</v>
      </c>
      <c r="F445" s="28">
        <f>VLOOKUP(B445,viz!$B$3:$E$1863,4,0)</f>
        <v>0</v>
      </c>
      <c r="G445" s="25">
        <f t="shared" si="26"/>
        <v>0.12403277839433269</v>
      </c>
      <c r="I445" s="31">
        <v>37071</v>
      </c>
      <c r="J445" s="20">
        <v>5.7919595390558201E-2</v>
      </c>
      <c r="K445" s="20">
        <v>0</v>
      </c>
      <c r="L445" s="20">
        <v>2.6307952889576498E-2</v>
      </c>
      <c r="M445" s="20">
        <v>7.3980583341230199E-2</v>
      </c>
      <c r="N445" s="20">
        <v>4.3893302586458301E-2</v>
      </c>
      <c r="O445" s="20">
        <v>7.3760327340206003E-2</v>
      </c>
      <c r="P445" s="20">
        <v>6.5631285037951306E-2</v>
      </c>
      <c r="Q445" s="20">
        <v>2.70976437712875E-2</v>
      </c>
      <c r="R445" s="20">
        <v>0.10475932373550401</v>
      </c>
      <c r="S445" s="20">
        <v>8.9565075909326802E-2</v>
      </c>
      <c r="T445" s="20">
        <v>1.18808611590096E-2</v>
      </c>
      <c r="U445" s="20">
        <v>5.0265563082704898E-2</v>
      </c>
      <c r="V445" s="20">
        <v>4.3935723985533998E-2</v>
      </c>
      <c r="W445" s="20">
        <v>2.9831491326093799E-2</v>
      </c>
      <c r="X445" s="20">
        <v>0.172375199771585</v>
      </c>
      <c r="Y445" s="20">
        <v>6.5369492797273901E-2</v>
      </c>
      <c r="Z445" s="20">
        <v>0.121346173266257</v>
      </c>
      <c r="AA445" s="30">
        <f t="shared" si="27"/>
        <v>0.12403277839433269</v>
      </c>
    </row>
    <row r="446" spans="1:27" x14ac:dyDescent="0.25">
      <c r="A446">
        <v>410</v>
      </c>
      <c r="B446" s="15">
        <v>37078</v>
      </c>
      <c r="C446" s="25">
        <f t="shared" si="24"/>
        <v>5.7812139391899102E-2</v>
      </c>
      <c r="D446" s="25">
        <f>VLOOKUP(B446,input_BB!$B$19:$K$10000,$D$35,0)</f>
        <v>1190.5899999999999</v>
      </c>
      <c r="E446" s="27">
        <f t="shared" si="25"/>
        <v>3.757017006636864E-2</v>
      </c>
      <c r="F446" s="28">
        <f>VLOOKUP(B446,viz!$B$3:$E$1863,4,0)</f>
        <v>1</v>
      </c>
      <c r="G446" s="25">
        <f t="shared" si="26"/>
        <v>0.13135354435223801</v>
      </c>
      <c r="I446" s="31">
        <v>37078</v>
      </c>
      <c r="J446" s="20">
        <v>5.7812139391899102E-2</v>
      </c>
      <c r="K446" s="20">
        <v>0</v>
      </c>
      <c r="L446" s="20">
        <v>1.99552772677201E-2</v>
      </c>
      <c r="M446" s="20">
        <v>5.2438586922294202E-2</v>
      </c>
      <c r="N446" s="20">
        <v>4.2741040963984497E-2</v>
      </c>
      <c r="O446" s="20">
        <v>6.8493774904446802E-2</v>
      </c>
      <c r="P446" s="20">
        <v>0.10017330232475601</v>
      </c>
      <c r="Q446" s="20">
        <v>2.03039547941389E-2</v>
      </c>
      <c r="R446" s="20">
        <v>8.74118070956105E-2</v>
      </c>
      <c r="S446" s="20">
        <v>6.1221718755795997E-2</v>
      </c>
      <c r="T446" s="20">
        <v>2.7077675312301E-2</v>
      </c>
      <c r="U446" s="20">
        <v>6.3733314138827907E-2</v>
      </c>
      <c r="V446" s="20">
        <v>3.9968591602776798E-2</v>
      </c>
      <c r="W446" s="20">
        <v>2.76516386106333E-2</v>
      </c>
      <c r="X446" s="20">
        <v>0.188626143736672</v>
      </c>
      <c r="Y446" s="20">
        <v>5.9049630399082301E-2</v>
      </c>
      <c r="Z446" s="20">
        <v>0.14115354317095899</v>
      </c>
      <c r="AA446" s="30">
        <f t="shared" si="27"/>
        <v>0.13135354435223801</v>
      </c>
    </row>
    <row r="447" spans="1:27" x14ac:dyDescent="0.25">
      <c r="A447">
        <v>411</v>
      </c>
      <c r="B447" s="15">
        <v>37085</v>
      </c>
      <c r="C447" s="25">
        <f t="shared" si="24"/>
        <v>6.4774788916111006E-2</v>
      </c>
      <c r="D447" s="25">
        <f>VLOOKUP(B447,input_BB!$B$19:$K$10000,$D$35,0)</f>
        <v>1215.68</v>
      </c>
      <c r="E447" s="27">
        <f t="shared" si="25"/>
        <v>4.5511618511431061E-2</v>
      </c>
      <c r="F447" s="28">
        <f>VLOOKUP(B447,viz!$B$3:$E$1863,4,0)</f>
        <v>0</v>
      </c>
      <c r="G447" s="25">
        <f t="shared" si="26"/>
        <v>0.17708110769244709</v>
      </c>
      <c r="I447" s="31">
        <v>37085</v>
      </c>
      <c r="J447" s="20">
        <v>6.4774788916111006E-2</v>
      </c>
      <c r="K447" s="20">
        <v>0</v>
      </c>
      <c r="L447" s="20">
        <v>3.1393007098437398E-2</v>
      </c>
      <c r="M447" s="20">
        <v>4.7054368361630503E-2</v>
      </c>
      <c r="N447" s="20">
        <v>3.1481803297261302E-2</v>
      </c>
      <c r="O447" s="20">
        <v>7.6469644972108994E-2</v>
      </c>
      <c r="P447" s="20">
        <v>9.7193672249490506E-2</v>
      </c>
      <c r="Q447" s="20">
        <v>4.06666890045684E-2</v>
      </c>
      <c r="R447" s="20">
        <v>7.0806189213626899E-2</v>
      </c>
      <c r="S447" s="20">
        <v>7.1505890458198995E-2</v>
      </c>
      <c r="T447" s="20">
        <v>9.6304203227443597E-3</v>
      </c>
      <c r="U447" s="20">
        <v>9.4393305208160097E-2</v>
      </c>
      <c r="V447" s="20">
        <v>4.8807107334666797E-2</v>
      </c>
      <c r="W447" s="20">
        <v>3.3880695149620201E-2</v>
      </c>
      <c r="X447" s="20">
        <v>0.182964193683744</v>
      </c>
      <c r="Y447" s="20">
        <v>5.38709210787248E-2</v>
      </c>
      <c r="Z447" s="20">
        <v>0.109882092567017</v>
      </c>
      <c r="AA447" s="30">
        <f t="shared" si="27"/>
        <v>0.17708110769244709</v>
      </c>
    </row>
    <row r="448" spans="1:27" x14ac:dyDescent="0.25">
      <c r="A448">
        <v>412</v>
      </c>
      <c r="B448" s="15">
        <v>37092</v>
      </c>
      <c r="C448" s="25">
        <f t="shared" si="24"/>
        <v>6.1283651739358902E-2</v>
      </c>
      <c r="D448" s="25">
        <f>VLOOKUP(B448,input_BB!$B$19:$K$10000,$D$35,0)</f>
        <v>1210.8499999999999</v>
      </c>
      <c r="E448" s="27">
        <f t="shared" si="25"/>
        <v>4.1529702459587883E-2</v>
      </c>
      <c r="F448" s="28">
        <f>VLOOKUP(B448,viz!$B$3:$E$1863,4,0)</f>
        <v>0</v>
      </c>
      <c r="G448" s="25">
        <f t="shared" si="26"/>
        <v>0.14818432381841562</v>
      </c>
      <c r="I448" s="31">
        <v>37092</v>
      </c>
      <c r="J448" s="20">
        <v>6.1283651739358902E-2</v>
      </c>
      <c r="K448" s="20">
        <v>0</v>
      </c>
      <c r="L448" s="20">
        <v>3.6523928537725903E-2</v>
      </c>
      <c r="M448" s="20">
        <v>8.5387153216106806E-2</v>
      </c>
      <c r="N448" s="20">
        <v>3.44595225864558E-2</v>
      </c>
      <c r="O448" s="20">
        <v>4.4144178783953603E-2</v>
      </c>
      <c r="P448" s="20">
        <v>5.8076436750659398E-2</v>
      </c>
      <c r="Q448" s="20">
        <v>2.6280080814982398E-2</v>
      </c>
      <c r="R448" s="20">
        <v>8.3333863241174394E-2</v>
      </c>
      <c r="S448" s="20">
        <v>5.4489925150705901E-2</v>
      </c>
      <c r="T448" s="20">
        <v>1.0382858470357101E-2</v>
      </c>
      <c r="U448" s="20">
        <v>3.7812479774497101E-2</v>
      </c>
      <c r="V448" s="20">
        <v>5.2073998166136101E-2</v>
      </c>
      <c r="W448" s="20">
        <v>5.8297845877782403E-2</v>
      </c>
      <c r="X448" s="20">
        <v>0.19104809882045001</v>
      </c>
      <c r="Y448" s="20">
        <v>8.8271430924060104E-2</v>
      </c>
      <c r="Z448" s="20">
        <v>0.13941819888495299</v>
      </c>
      <c r="AA448" s="30">
        <f t="shared" si="27"/>
        <v>0.14818432381841562</v>
      </c>
    </row>
    <row r="449" spans="1:27" x14ac:dyDescent="0.25">
      <c r="A449">
        <v>413</v>
      </c>
      <c r="B449" s="15">
        <v>37099</v>
      </c>
      <c r="C449" s="25">
        <f t="shared" si="24"/>
        <v>8.4496200084686293E-2</v>
      </c>
      <c r="D449" s="25">
        <f>VLOOKUP(B449,input_BB!$B$19:$K$10000,$D$35,0)</f>
        <v>1205.82</v>
      </c>
      <c r="E449" s="27">
        <f t="shared" si="25"/>
        <v>6.8005436348233125E-2</v>
      </c>
      <c r="F449" s="28">
        <f>VLOOKUP(B449,viz!$B$3:$E$1863,4,0)</f>
        <v>0</v>
      </c>
      <c r="G449" s="25">
        <f t="shared" si="26"/>
        <v>0.1098221829416991</v>
      </c>
      <c r="I449" s="31">
        <v>37099</v>
      </c>
      <c r="J449" s="20">
        <v>8.4496200084686293E-2</v>
      </c>
      <c r="K449" s="20">
        <v>1</v>
      </c>
      <c r="L449" s="20">
        <v>3.5580340952904403E-2</v>
      </c>
      <c r="M449" s="20">
        <v>5.0492794321491501E-2</v>
      </c>
      <c r="N449" s="20">
        <v>3.5667144112903802E-2</v>
      </c>
      <c r="O449" s="20">
        <v>5.5632973324000599E-2</v>
      </c>
      <c r="P449" s="20">
        <v>7.9045450098607403E-2</v>
      </c>
      <c r="Q449" s="20">
        <v>3.88699610493407E-2</v>
      </c>
      <c r="R449" s="20">
        <v>0.116252018613446</v>
      </c>
      <c r="S449" s="20">
        <v>3.2749024966161701E-2</v>
      </c>
      <c r="T449" s="20">
        <v>2.8417814597548399E-2</v>
      </c>
      <c r="U449" s="20">
        <v>4.6461351950633903E-2</v>
      </c>
      <c r="V449" s="20">
        <v>3.8691203408418501E-2</v>
      </c>
      <c r="W449" s="20">
        <v>2.4669627582646701E-2</v>
      </c>
      <c r="X449" s="20">
        <v>0.17120784540453901</v>
      </c>
      <c r="Y449" s="20">
        <v>7.2565965744462696E-2</v>
      </c>
      <c r="Z449" s="20">
        <v>0.17369648387289399</v>
      </c>
      <c r="AA449" s="30">
        <f t="shared" si="27"/>
        <v>0.1098221829416991</v>
      </c>
    </row>
    <row r="450" spans="1:27" x14ac:dyDescent="0.25">
      <c r="A450">
        <v>414</v>
      </c>
      <c r="B450" s="15">
        <v>37106</v>
      </c>
      <c r="C450" s="25">
        <f t="shared" si="24"/>
        <v>4.35255579650402E-2</v>
      </c>
      <c r="D450" s="25">
        <f>VLOOKUP(B450,input_BB!$B$19:$K$10000,$D$35,0)</f>
        <v>1214.3499999999999</v>
      </c>
      <c r="E450" s="27">
        <f t="shared" si="25"/>
        <v>2.1275202258057405E-2</v>
      </c>
      <c r="F450" s="28">
        <f>VLOOKUP(B450,viz!$B$3:$E$1863,4,0)</f>
        <v>0</v>
      </c>
      <c r="G450" s="25">
        <f t="shared" si="26"/>
        <v>0.11071149408951839</v>
      </c>
      <c r="I450" s="31">
        <v>37106</v>
      </c>
      <c r="J450" s="20">
        <v>4.35255579650402E-2</v>
      </c>
      <c r="K450" s="20">
        <v>1</v>
      </c>
      <c r="L450" s="20">
        <v>3.81798781333373E-2</v>
      </c>
      <c r="M450" s="20">
        <v>6.5641762563021802E-2</v>
      </c>
      <c r="N450" s="20">
        <v>1.9500634825889498E-2</v>
      </c>
      <c r="O450" s="20">
        <v>0.10765036914389101</v>
      </c>
      <c r="P450" s="20">
        <v>6.7994787138120003E-2</v>
      </c>
      <c r="Q450" s="20">
        <v>3.0886368170701398E-2</v>
      </c>
      <c r="R450" s="20">
        <v>8.9200449375613694E-2</v>
      </c>
      <c r="S450" s="20">
        <v>7.3415543537757894E-2</v>
      </c>
      <c r="T450" s="20">
        <v>2.0337961259832602E-2</v>
      </c>
      <c r="U450" s="20">
        <v>5.4826116289513602E-2</v>
      </c>
      <c r="V450" s="20">
        <v>9.2240493208219799E-3</v>
      </c>
      <c r="W450" s="20">
        <v>4.66613284791828E-2</v>
      </c>
      <c r="X450" s="20">
        <v>0.204933634312472</v>
      </c>
      <c r="Y450" s="20">
        <v>5.8759979952107702E-2</v>
      </c>
      <c r="Z450" s="20">
        <v>0.112787137497737</v>
      </c>
      <c r="AA450" s="30">
        <f t="shared" si="27"/>
        <v>0.11071149408951839</v>
      </c>
    </row>
    <row r="451" spans="1:27" x14ac:dyDescent="0.25">
      <c r="A451">
        <v>415</v>
      </c>
      <c r="B451" s="15">
        <v>37113</v>
      </c>
      <c r="C451" s="25">
        <f t="shared" si="24"/>
        <v>8.9252449572086306E-2</v>
      </c>
      <c r="D451" s="25">
        <f>VLOOKUP(B451,input_BB!$B$19:$K$10000,$D$35,0)</f>
        <v>1190.1600000000001</v>
      </c>
      <c r="E451" s="27">
        <f t="shared" si="25"/>
        <v>7.3430312318895616E-2</v>
      </c>
      <c r="F451" s="28">
        <f>VLOOKUP(B451,viz!$B$3:$E$1863,4,0)</f>
        <v>0</v>
      </c>
      <c r="G451" s="25">
        <f t="shared" si="26"/>
        <v>0.1784120084103992</v>
      </c>
      <c r="I451" s="31">
        <v>37113</v>
      </c>
      <c r="J451" s="20">
        <v>8.9252449572086306E-2</v>
      </c>
      <c r="K451" s="20">
        <v>1</v>
      </c>
      <c r="L451" s="20">
        <v>3.94593652719476E-2</v>
      </c>
      <c r="M451" s="20">
        <v>8.2088188191850597E-2</v>
      </c>
      <c r="N451" s="20">
        <v>2.2083585152775899E-2</v>
      </c>
      <c r="O451" s="20">
        <v>8.1377634670098606E-2</v>
      </c>
      <c r="P451" s="20">
        <v>7.4847215491173694E-2</v>
      </c>
      <c r="Q451" s="20">
        <v>1.1576295326627699E-2</v>
      </c>
      <c r="R451" s="20">
        <v>0.114410447322863</v>
      </c>
      <c r="S451" s="20">
        <v>6.0671541769024402E-2</v>
      </c>
      <c r="T451" s="20">
        <v>1.4452065160238199E-2</v>
      </c>
      <c r="U451" s="20">
        <v>8.2995997976039598E-2</v>
      </c>
      <c r="V451" s="20">
        <v>5.1097117172427299E-2</v>
      </c>
      <c r="W451" s="20">
        <v>4.43188932619323E-2</v>
      </c>
      <c r="X451" s="20">
        <v>0.140111497222798</v>
      </c>
      <c r="Y451" s="20">
        <v>4.9978488582085902E-2</v>
      </c>
      <c r="Z451" s="20">
        <v>0.130531667428117</v>
      </c>
      <c r="AA451" s="30">
        <f t="shared" si="27"/>
        <v>0.1784120084103992</v>
      </c>
    </row>
    <row r="452" spans="1:27" x14ac:dyDescent="0.25">
      <c r="A452">
        <v>416</v>
      </c>
      <c r="B452" s="15">
        <v>37120</v>
      </c>
      <c r="C452" s="25">
        <f t="shared" si="24"/>
        <v>0.26970133185386702</v>
      </c>
      <c r="D452" s="25">
        <f>VLOOKUP(B452,input_BB!$B$19:$K$10000,$D$35,0)</f>
        <v>1161.97</v>
      </c>
      <c r="E452" s="27">
        <f t="shared" si="25"/>
        <v>0.27924643025312473</v>
      </c>
      <c r="F452" s="28">
        <f>VLOOKUP(B452,viz!$B$3:$E$1863,4,0)</f>
        <v>0</v>
      </c>
      <c r="G452" s="25">
        <f t="shared" si="26"/>
        <v>0.13841410836225199</v>
      </c>
      <c r="I452" s="31">
        <v>37120</v>
      </c>
      <c r="J452" s="20">
        <v>0.26970133185386702</v>
      </c>
      <c r="K452" s="20">
        <v>1</v>
      </c>
      <c r="L452" s="20">
        <v>2.5687123369293002E-2</v>
      </c>
      <c r="M452" s="20">
        <v>8.6119799721692702E-2</v>
      </c>
      <c r="N452" s="20">
        <v>1.5684845377212101E-2</v>
      </c>
      <c r="O452" s="20">
        <v>4.84169934750278E-2</v>
      </c>
      <c r="P452" s="20">
        <v>8.2032930218101194E-2</v>
      </c>
      <c r="Q452" s="20">
        <v>4.0435908113943597E-2</v>
      </c>
      <c r="R452" s="20">
        <v>9.1541154273030306E-2</v>
      </c>
      <c r="S452" s="20">
        <v>1.8822513398568601E-2</v>
      </c>
      <c r="T452" s="20">
        <v>3.7339366317547799E-2</v>
      </c>
      <c r="U452" s="20">
        <v>2.3322476682015598E-2</v>
      </c>
      <c r="V452" s="20">
        <v>6.4482948934638698E-2</v>
      </c>
      <c r="W452" s="20">
        <v>5.0608682745597697E-2</v>
      </c>
      <c r="X452" s="20">
        <v>0.19381339479189</v>
      </c>
      <c r="Y452" s="20">
        <v>5.6250308465037702E-2</v>
      </c>
      <c r="Z452" s="20">
        <v>0.16544155411640299</v>
      </c>
      <c r="AA452" s="30">
        <f t="shared" si="27"/>
        <v>0.13841410836225199</v>
      </c>
    </row>
    <row r="453" spans="1:27" x14ac:dyDescent="0.25">
      <c r="A453">
        <v>417</v>
      </c>
      <c r="B453" s="15">
        <v>37127</v>
      </c>
      <c r="C453" s="25">
        <f t="shared" si="24"/>
        <v>0.213139608502388</v>
      </c>
      <c r="D453" s="25">
        <f>VLOOKUP(B453,input_BB!$B$19:$K$10000,$D$35,0)</f>
        <v>1184.93</v>
      </c>
      <c r="E453" s="27">
        <f t="shared" si="25"/>
        <v>0.21473334390608545</v>
      </c>
      <c r="F453" s="28">
        <f>VLOOKUP(B453,viz!$B$3:$E$1863,4,0)</f>
        <v>0</v>
      </c>
      <c r="G453" s="25">
        <f t="shared" si="26"/>
        <v>0.14268829938569041</v>
      </c>
      <c r="I453" s="31">
        <v>37127</v>
      </c>
      <c r="J453" s="20">
        <v>0.213139608502388</v>
      </c>
      <c r="K453" s="20">
        <v>1</v>
      </c>
      <c r="L453" s="20">
        <v>2.25218959124074E-2</v>
      </c>
      <c r="M453" s="20">
        <v>8.4602012075867206E-2</v>
      </c>
      <c r="N453" s="20">
        <v>4.5109259519251099E-2</v>
      </c>
      <c r="O453" s="20">
        <v>5.4265941827279299E-2</v>
      </c>
      <c r="P453" s="20">
        <v>9.2523768437157594E-2</v>
      </c>
      <c r="Q453" s="20">
        <v>3.0191849303649699E-2</v>
      </c>
      <c r="R453" s="20">
        <v>0.10140037917842699</v>
      </c>
      <c r="S453" s="20">
        <v>4.0256539161513401E-2</v>
      </c>
      <c r="T453" s="20">
        <v>2.5647796043578801E-2</v>
      </c>
      <c r="U453" s="20">
        <v>5.5354331662204E-2</v>
      </c>
      <c r="V453" s="20">
        <v>6.8366584153888396E-2</v>
      </c>
      <c r="W453" s="20">
        <v>1.8967383569598002E-2</v>
      </c>
      <c r="X453" s="20">
        <v>0.15494139580726801</v>
      </c>
      <c r="Y453" s="20">
        <v>5.10296786858098E-2</v>
      </c>
      <c r="Z453" s="20">
        <v>0.15482118466210101</v>
      </c>
      <c r="AA453" s="30">
        <f t="shared" si="27"/>
        <v>0.14268829938569041</v>
      </c>
    </row>
    <row r="454" spans="1:27" x14ac:dyDescent="0.25">
      <c r="A454">
        <v>418</v>
      </c>
      <c r="B454" s="15">
        <v>37134</v>
      </c>
      <c r="C454" s="25">
        <f t="shared" si="24"/>
        <v>0.116517521440983</v>
      </c>
      <c r="D454" s="25">
        <f>VLOOKUP(B454,input_BB!$B$19:$K$10000,$D$35,0)</f>
        <v>1133.58</v>
      </c>
      <c r="E454" s="27">
        <f t="shared" si="25"/>
        <v>0.10452826746439366</v>
      </c>
      <c r="F454" s="28">
        <f>VLOOKUP(B454,viz!$B$3:$E$1863,4,0)</f>
        <v>1</v>
      </c>
      <c r="G454" s="25">
        <f t="shared" si="26"/>
        <v>0.1106549035657165</v>
      </c>
      <c r="I454" s="31">
        <v>37134</v>
      </c>
      <c r="J454" s="20">
        <v>0.116517521440983</v>
      </c>
      <c r="K454" s="20">
        <v>0</v>
      </c>
      <c r="L454" s="20">
        <v>2.6815834453590301E-2</v>
      </c>
      <c r="M454" s="20">
        <v>0.1145290333076</v>
      </c>
      <c r="N454" s="20">
        <v>2.0561865158157801E-2</v>
      </c>
      <c r="O454" s="20">
        <v>8.5051201412744304E-2</v>
      </c>
      <c r="P454" s="20">
        <v>7.4353517301397901E-2</v>
      </c>
      <c r="Q454" s="20">
        <v>1.6360113038495799E-2</v>
      </c>
      <c r="R454" s="20">
        <v>7.6615737320484503E-2</v>
      </c>
      <c r="S454" s="20">
        <v>6.1915266363697603E-2</v>
      </c>
      <c r="T454" s="20">
        <v>4.4417639405895597E-2</v>
      </c>
      <c r="U454" s="20">
        <v>6.45349369302681E-2</v>
      </c>
      <c r="V454" s="20">
        <v>2.8578037551470401E-2</v>
      </c>
      <c r="W454" s="20">
        <v>1.7541929083977999E-2</v>
      </c>
      <c r="X454" s="20">
        <v>0.116337521530857</v>
      </c>
      <c r="Y454" s="20">
        <v>9.2682870290608205E-2</v>
      </c>
      <c r="Z454" s="20">
        <v>0.159704496850755</v>
      </c>
      <c r="AA454" s="30">
        <f t="shared" si="27"/>
        <v>0.1106549035657165</v>
      </c>
    </row>
    <row r="455" spans="1:27" x14ac:dyDescent="0.25">
      <c r="A455">
        <v>419</v>
      </c>
      <c r="B455" s="15">
        <v>37141</v>
      </c>
      <c r="C455" s="25">
        <f t="shared" si="24"/>
        <v>0.118981435894966</v>
      </c>
      <c r="D455" s="25">
        <f>VLOOKUP(B455,input_BB!$B$19:$K$10000,$D$35,0)</f>
        <v>1085.78</v>
      </c>
      <c r="E455" s="27">
        <f t="shared" si="25"/>
        <v>0.10733855534996189</v>
      </c>
      <c r="F455" s="28">
        <f>VLOOKUP(B455,viz!$B$3:$E$1863,4,0)</f>
        <v>1</v>
      </c>
      <c r="G455" s="25">
        <f t="shared" si="26"/>
        <v>0.13887894508249779</v>
      </c>
      <c r="I455" s="31">
        <v>37141</v>
      </c>
      <c r="J455" s="20">
        <v>0.118981435894966</v>
      </c>
      <c r="K455" s="20">
        <v>0</v>
      </c>
      <c r="L455" s="20">
        <v>2.5237859945116702E-2</v>
      </c>
      <c r="M455" s="20">
        <v>9.3771492135325499E-2</v>
      </c>
      <c r="N455" s="20">
        <v>2.1662164499197001E-2</v>
      </c>
      <c r="O455" s="20">
        <v>7.6525586705856102E-2</v>
      </c>
      <c r="P455" s="20">
        <v>8.7519375029096402E-2</v>
      </c>
      <c r="Q455" s="20">
        <v>1.9000644136956402E-2</v>
      </c>
      <c r="R455" s="20">
        <v>7.2595777373265793E-2</v>
      </c>
      <c r="S455" s="20">
        <v>8.0118469404160397E-2</v>
      </c>
      <c r="T455" s="20">
        <v>1.0671396116247499E-2</v>
      </c>
      <c r="U455" s="20">
        <v>8.0632553232361195E-2</v>
      </c>
      <c r="V455" s="20">
        <v>3.7478039871402399E-2</v>
      </c>
      <c r="W455" s="20">
        <v>2.0768351978734199E-2</v>
      </c>
      <c r="X455" s="20">
        <v>0.13650159203183301</v>
      </c>
      <c r="Y455" s="20">
        <v>9.5187631703609499E-2</v>
      </c>
      <c r="Z455" s="20">
        <v>0.14232906583683799</v>
      </c>
      <c r="AA455" s="30">
        <f t="shared" si="27"/>
        <v>0.13887894508249779</v>
      </c>
    </row>
    <row r="456" spans="1:27" x14ac:dyDescent="0.25">
      <c r="A456">
        <v>420</v>
      </c>
      <c r="B456" s="15">
        <v>37148</v>
      </c>
      <c r="C456" s="25">
        <f t="shared" si="24"/>
        <v>0.27330610156059298</v>
      </c>
      <c r="D456" s="25">
        <f>VLOOKUP(B456,input_BB!$B$19:$K$10000,$D$35,0)</f>
        <v>1092.54</v>
      </c>
      <c r="E456" s="27">
        <f t="shared" si="25"/>
        <v>0.28335795312710238</v>
      </c>
      <c r="F456" s="28">
        <f>VLOOKUP(B456,viz!$B$3:$E$1863,4,0)</f>
        <v>1</v>
      </c>
      <c r="G456" s="25">
        <f t="shared" si="26"/>
        <v>0.10240009557130639</v>
      </c>
      <c r="I456" s="31">
        <v>37148</v>
      </c>
      <c r="J456" s="20">
        <v>0.27330610156059298</v>
      </c>
      <c r="K456" s="20">
        <v>0</v>
      </c>
      <c r="L456" s="20">
        <v>3.9124237198058499E-2</v>
      </c>
      <c r="M456" s="20">
        <v>0.103734601996384</v>
      </c>
      <c r="N456" s="20">
        <v>2.8178310309279399E-2</v>
      </c>
      <c r="O456" s="20">
        <v>8.2647199896847004E-2</v>
      </c>
      <c r="P456" s="20">
        <v>8.5958766289179103E-2</v>
      </c>
      <c r="Q456" s="20">
        <v>3.6078069247687299E-2</v>
      </c>
      <c r="R456" s="20">
        <v>8.6723333697830904E-2</v>
      </c>
      <c r="S456" s="20">
        <v>5.1934401904228503E-2</v>
      </c>
      <c r="T456" s="20">
        <v>4.2450645735726399E-2</v>
      </c>
      <c r="U456" s="20">
        <v>3.1968975675358398E-2</v>
      </c>
      <c r="V456" s="20">
        <v>2.72394092828552E-2</v>
      </c>
      <c r="W456" s="20">
        <v>4.31917106130928E-2</v>
      </c>
      <c r="X456" s="20">
        <v>0.12657781030610801</v>
      </c>
      <c r="Y456" s="20">
        <v>3.4227776418806401E-2</v>
      </c>
      <c r="Z456" s="20">
        <v>0.179964751428559</v>
      </c>
      <c r="AA456" s="30">
        <f t="shared" si="27"/>
        <v>0.10240009557130639</v>
      </c>
    </row>
    <row r="457" spans="1:27" x14ac:dyDescent="0.25">
      <c r="A457">
        <v>421</v>
      </c>
      <c r="B457" s="15">
        <v>37155</v>
      </c>
      <c r="C457" s="25">
        <f t="shared" si="24"/>
        <v>0.39844343066215498</v>
      </c>
      <c r="D457" s="25">
        <f>VLOOKUP(B457,input_BB!$B$19:$K$10000,$D$35,0)</f>
        <v>965.8</v>
      </c>
      <c r="E457" s="27">
        <f t="shared" si="25"/>
        <v>0.42608690194997878</v>
      </c>
      <c r="F457" s="28">
        <f>VLOOKUP(B457,viz!$B$3:$E$1863,4,0)</f>
        <v>1</v>
      </c>
      <c r="G457" s="25">
        <f t="shared" si="26"/>
        <v>0.11644219966659169</v>
      </c>
      <c r="I457" s="31">
        <v>37155</v>
      </c>
      <c r="J457" s="20">
        <v>0.39844343066215498</v>
      </c>
      <c r="K457" s="20">
        <v>0</v>
      </c>
      <c r="L457" s="20">
        <v>2.8511577531849699E-2</v>
      </c>
      <c r="M457" s="20">
        <v>0.109316508208334</v>
      </c>
      <c r="N457" s="20">
        <v>3.0102427459565199E-2</v>
      </c>
      <c r="O457" s="20">
        <v>5.5277115468055103E-2</v>
      </c>
      <c r="P457" s="20">
        <v>0.11586391792497901</v>
      </c>
      <c r="Q457" s="20">
        <v>3.9171560685291297E-2</v>
      </c>
      <c r="R457" s="20">
        <v>7.1344308968327302E-2</v>
      </c>
      <c r="S457" s="20">
        <v>2.6064775761103502E-2</v>
      </c>
      <c r="T457" s="20">
        <v>1.23745801715902E-2</v>
      </c>
      <c r="U457" s="20">
        <v>5.0411279953649697E-2</v>
      </c>
      <c r="V457" s="20">
        <v>3.7529466641631898E-2</v>
      </c>
      <c r="W457" s="20">
        <v>2.85014530713101E-2</v>
      </c>
      <c r="X457" s="20">
        <v>0.13194958505174401</v>
      </c>
      <c r="Y457" s="20">
        <v>5.8398791743478999E-2</v>
      </c>
      <c r="Z457" s="20">
        <v>0.205182651359091</v>
      </c>
      <c r="AA457" s="30">
        <f t="shared" si="27"/>
        <v>0.11644219966659169</v>
      </c>
    </row>
    <row r="458" spans="1:27" x14ac:dyDescent="0.25">
      <c r="A458">
        <v>422</v>
      </c>
      <c r="B458" s="15">
        <v>37162</v>
      </c>
      <c r="C458" s="25">
        <f t="shared" si="24"/>
        <v>0.11165636777877801</v>
      </c>
      <c r="D458" s="25">
        <f>VLOOKUP(B458,input_BB!$B$19:$K$10000,$D$35,0)</f>
        <v>1040.94</v>
      </c>
      <c r="E458" s="27">
        <f t="shared" si="25"/>
        <v>9.8983740045961374E-2</v>
      </c>
      <c r="F458" s="28">
        <f>VLOOKUP(B458,viz!$B$3:$E$1863,4,0)</f>
        <v>1</v>
      </c>
      <c r="G458" s="25">
        <f t="shared" si="26"/>
        <v>0.117163150981658</v>
      </c>
      <c r="I458" s="31">
        <v>37162</v>
      </c>
      <c r="J458" s="20">
        <v>0.11165636777877801</v>
      </c>
      <c r="K458" s="20">
        <v>0</v>
      </c>
      <c r="L458" s="20">
        <v>3.95514172224712E-2</v>
      </c>
      <c r="M458" s="20">
        <v>9.2494473899233695E-2</v>
      </c>
      <c r="N458" s="20">
        <v>4.4043657546735199E-2</v>
      </c>
      <c r="O458" s="20">
        <v>8.5611855574581106E-2</v>
      </c>
      <c r="P458" s="20">
        <v>0.14414274524037901</v>
      </c>
      <c r="Q458" s="20">
        <v>3.4092535880506099E-2</v>
      </c>
      <c r="R458" s="20">
        <v>6.1651556717037502E-2</v>
      </c>
      <c r="S458" s="20">
        <v>1.5429450309826001E-2</v>
      </c>
      <c r="T458" s="20">
        <v>8.7303454432854505E-3</v>
      </c>
      <c r="U458" s="20">
        <v>7.0898150141491506E-2</v>
      </c>
      <c r="V458" s="20">
        <v>1.6899457897871801E-2</v>
      </c>
      <c r="W458" s="20">
        <v>2.9365542942294699E-2</v>
      </c>
      <c r="X458" s="20">
        <v>0.112354635157527</v>
      </c>
      <c r="Y458" s="20">
        <v>6.8054678736224103E-2</v>
      </c>
      <c r="Z458" s="20">
        <v>0.176679497290535</v>
      </c>
      <c r="AA458" s="30">
        <f t="shared" si="27"/>
        <v>0.117163150981658</v>
      </c>
    </row>
    <row r="459" spans="1:27" x14ac:dyDescent="0.25">
      <c r="A459">
        <v>423</v>
      </c>
      <c r="B459" s="15">
        <v>37169</v>
      </c>
      <c r="C459" s="25">
        <f t="shared" si="24"/>
        <v>0.25721076130866999</v>
      </c>
      <c r="D459" s="25">
        <f>VLOOKUP(B459,input_BB!$B$19:$K$10000,$D$35,0)</f>
        <v>1071.3800000000001</v>
      </c>
      <c r="E459" s="27">
        <f t="shared" si="25"/>
        <v>0.26499995386663372</v>
      </c>
      <c r="F459" s="28">
        <f>VLOOKUP(B459,viz!$B$3:$E$1863,4,0)</f>
        <v>0</v>
      </c>
      <c r="G459" s="25">
        <f t="shared" si="26"/>
        <v>0.1288309106732593</v>
      </c>
      <c r="I459" s="31">
        <v>37169</v>
      </c>
      <c r="J459" s="20">
        <v>0.25721076130866999</v>
      </c>
      <c r="K459" s="20">
        <v>0</v>
      </c>
      <c r="L459" s="20">
        <v>5.9030848035737096E-3</v>
      </c>
      <c r="M459" s="20">
        <v>9.5842050901983597E-2</v>
      </c>
      <c r="N459" s="20">
        <v>3.3392549321225103E-2</v>
      </c>
      <c r="O459" s="20">
        <v>7.5648012375915896E-2</v>
      </c>
      <c r="P459" s="20">
        <v>8.3573845479285494E-2</v>
      </c>
      <c r="Q459" s="20">
        <v>2.1297012251690901E-2</v>
      </c>
      <c r="R459" s="20">
        <v>8.9088889564339094E-2</v>
      </c>
      <c r="S459" s="20">
        <v>3.4779016802102998E-2</v>
      </c>
      <c r="T459" s="20">
        <v>3.6977282660253803E-2</v>
      </c>
      <c r="U459" s="20">
        <v>8.1482793870898004E-2</v>
      </c>
      <c r="V459" s="20">
        <v>3.5719092485484903E-2</v>
      </c>
      <c r="W459" s="20">
        <v>1.16290243168764E-2</v>
      </c>
      <c r="X459" s="20">
        <v>0.13394394795950301</v>
      </c>
      <c r="Y459" s="20">
        <v>8.15987510228285E-2</v>
      </c>
      <c r="Z459" s="20">
        <v>0.17912464618403801</v>
      </c>
      <c r="AA459" s="30">
        <f t="shared" si="27"/>
        <v>0.1288309106732593</v>
      </c>
    </row>
    <row r="460" spans="1:27" x14ac:dyDescent="0.25">
      <c r="A460">
        <v>424</v>
      </c>
      <c r="B460" s="15">
        <v>37176</v>
      </c>
      <c r="C460" s="25">
        <f t="shared" si="24"/>
        <v>0.117431282997131</v>
      </c>
      <c r="D460" s="25">
        <f>VLOOKUP(B460,input_BB!$B$19:$K$10000,$D$35,0)</f>
        <v>1091.6500000000001</v>
      </c>
      <c r="E460" s="27">
        <f t="shared" si="25"/>
        <v>0.10557048426189228</v>
      </c>
      <c r="F460" s="28">
        <f>VLOOKUP(B460,viz!$B$3:$E$1863,4,0)</f>
        <v>0</v>
      </c>
      <c r="G460" s="25">
        <f t="shared" si="26"/>
        <v>0.14269311503117191</v>
      </c>
      <c r="I460" s="31">
        <v>37176</v>
      </c>
      <c r="J460" s="20">
        <v>0.117431282997131</v>
      </c>
      <c r="K460" s="20">
        <v>0</v>
      </c>
      <c r="L460" s="20">
        <v>2.5501692925745702E-2</v>
      </c>
      <c r="M460" s="20">
        <v>9.4722199644546798E-2</v>
      </c>
      <c r="N460" s="20">
        <v>2.27231495636778E-2</v>
      </c>
      <c r="O460" s="20">
        <v>8.8276644694165393E-2</v>
      </c>
      <c r="P460" s="20">
        <v>0.120597567710059</v>
      </c>
      <c r="Q460" s="20">
        <v>1.8319489929281702E-2</v>
      </c>
      <c r="R460" s="20">
        <v>7.0857468032871795E-2</v>
      </c>
      <c r="S460" s="20">
        <v>3.21527649019651E-2</v>
      </c>
      <c r="T460" s="20">
        <v>4.5981430074564497E-2</v>
      </c>
      <c r="U460" s="20">
        <v>7.3953866836163298E-2</v>
      </c>
      <c r="V460" s="20">
        <v>2.6443479821082201E-2</v>
      </c>
      <c r="W460" s="20">
        <v>4.2295768373926401E-2</v>
      </c>
      <c r="X460" s="20">
        <v>0.12546886225279699</v>
      </c>
      <c r="Y460" s="20">
        <v>5.1745157400201497E-2</v>
      </c>
      <c r="Z460" s="20">
        <v>0.16096045783895199</v>
      </c>
      <c r="AA460" s="30">
        <f t="shared" si="27"/>
        <v>0.14269311503117191</v>
      </c>
    </row>
    <row r="461" spans="1:27" x14ac:dyDescent="0.25">
      <c r="A461">
        <v>425</v>
      </c>
      <c r="B461" s="15">
        <v>37183</v>
      </c>
      <c r="C461" s="25">
        <f t="shared" si="24"/>
        <v>9.3296810984611497E-2</v>
      </c>
      <c r="D461" s="25">
        <f>VLOOKUP(B461,input_BB!$B$19:$K$10000,$D$35,0)</f>
        <v>1073.48</v>
      </c>
      <c r="E461" s="27">
        <f t="shared" si="25"/>
        <v>7.8043224047265866E-2</v>
      </c>
      <c r="F461" s="28">
        <f>VLOOKUP(B461,viz!$B$3:$E$1863,4,0)</f>
        <v>0</v>
      </c>
      <c r="G461" s="25">
        <f t="shared" si="26"/>
        <v>0.13832165523115539</v>
      </c>
      <c r="I461" s="31">
        <v>37183</v>
      </c>
      <c r="J461" s="20">
        <v>9.3296810984611497E-2</v>
      </c>
      <c r="K461" s="20">
        <v>0</v>
      </c>
      <c r="L461" s="20">
        <v>1.7307226831017201E-2</v>
      </c>
      <c r="M461" s="20">
        <v>8.4171165630712905E-2</v>
      </c>
      <c r="N461" s="20">
        <v>5.0784112066995998E-2</v>
      </c>
      <c r="O461" s="20">
        <v>5.9807379006263497E-2</v>
      </c>
      <c r="P461" s="20">
        <v>0.118198640844337</v>
      </c>
      <c r="Q461" s="20">
        <v>1.4324768207563E-2</v>
      </c>
      <c r="R461" s="20">
        <v>0.126321972316326</v>
      </c>
      <c r="S461" s="20">
        <v>2.70679146654067E-2</v>
      </c>
      <c r="T461" s="20">
        <v>2.2013323942320102E-2</v>
      </c>
      <c r="U461" s="20">
        <v>8.6307465835322394E-2</v>
      </c>
      <c r="V461" s="20">
        <v>3.9274954087866298E-2</v>
      </c>
      <c r="W461" s="20">
        <v>1.2739235307966701E-2</v>
      </c>
      <c r="X461" s="20">
        <v>0.14226880743977399</v>
      </c>
      <c r="Y461" s="20">
        <v>5.6986718739307697E-2</v>
      </c>
      <c r="Z461" s="20">
        <v>0.14242631507882</v>
      </c>
      <c r="AA461" s="30">
        <f t="shared" si="27"/>
        <v>0.13832165523115539</v>
      </c>
    </row>
    <row r="462" spans="1:27" x14ac:dyDescent="0.25">
      <c r="A462">
        <v>426</v>
      </c>
      <c r="B462" s="15">
        <v>37190</v>
      </c>
      <c r="C462" s="25">
        <f t="shared" si="24"/>
        <v>8.4399133920669597E-2</v>
      </c>
      <c r="D462" s="25">
        <f>VLOOKUP(B462,input_BB!$B$19:$K$10000,$D$35,0)</f>
        <v>1104.6099999999999</v>
      </c>
      <c r="E462" s="27">
        <f t="shared" si="25"/>
        <v>6.7894724767157841E-2</v>
      </c>
      <c r="F462" s="28">
        <f>VLOOKUP(B462,viz!$B$3:$E$1863,4,0)</f>
        <v>0</v>
      </c>
      <c r="G462" s="25">
        <f t="shared" si="26"/>
        <v>9.3326957206561797E-2</v>
      </c>
      <c r="I462" s="31">
        <v>37190</v>
      </c>
      <c r="J462" s="20">
        <v>8.4399133920669597E-2</v>
      </c>
      <c r="K462" s="20">
        <v>0</v>
      </c>
      <c r="L462" s="20">
        <v>1.55140344541317E-2</v>
      </c>
      <c r="M462" s="20">
        <v>0.12480743832378401</v>
      </c>
      <c r="N462" s="20">
        <v>3.9820676382855198E-2</v>
      </c>
      <c r="O462" s="20">
        <v>9.6262577277455297E-2</v>
      </c>
      <c r="P462" s="20">
        <v>8.1043003406363501E-2</v>
      </c>
      <c r="Q462" s="20">
        <v>4.9117216412840101E-2</v>
      </c>
      <c r="R462" s="20">
        <v>9.51980422386485E-2</v>
      </c>
      <c r="S462" s="20">
        <v>4.22999902071758E-2</v>
      </c>
      <c r="T462" s="20">
        <v>1.8454263015015099E-2</v>
      </c>
      <c r="U462" s="20">
        <v>5.8486264235334297E-2</v>
      </c>
      <c r="V462" s="20">
        <v>1.2594452666171201E-2</v>
      </c>
      <c r="W462" s="20">
        <v>2.22462403050563E-2</v>
      </c>
      <c r="X462" s="20">
        <v>0.14038303916797101</v>
      </c>
      <c r="Y462" s="20">
        <v>5.5696333260596503E-2</v>
      </c>
      <c r="Z462" s="20">
        <v>0.148076428646602</v>
      </c>
      <c r="AA462" s="30">
        <f t="shared" si="27"/>
        <v>9.3326957206561797E-2</v>
      </c>
    </row>
    <row r="463" spans="1:27" x14ac:dyDescent="0.25">
      <c r="A463">
        <v>427</v>
      </c>
      <c r="B463" s="15">
        <v>37197</v>
      </c>
      <c r="C463" s="25">
        <f t="shared" si="24"/>
        <v>0.137479677796364</v>
      </c>
      <c r="D463" s="25">
        <f>VLOOKUP(B463,input_BB!$B$19:$K$10000,$D$35,0)</f>
        <v>1087.2</v>
      </c>
      <c r="E463" s="27">
        <f t="shared" si="25"/>
        <v>0.12843725260212233</v>
      </c>
      <c r="F463" s="28">
        <f>VLOOKUP(B463,viz!$B$3:$E$1863,4,0)</f>
        <v>0</v>
      </c>
      <c r="G463" s="25">
        <f t="shared" si="26"/>
        <v>0.13027013312727551</v>
      </c>
      <c r="I463" s="31">
        <v>37197</v>
      </c>
      <c r="J463" s="20">
        <v>0.137479677796364</v>
      </c>
      <c r="K463" s="20">
        <v>0</v>
      </c>
      <c r="L463" s="20">
        <v>1.8208211146047499E-2</v>
      </c>
      <c r="M463" s="20">
        <v>9.7230778455784594E-2</v>
      </c>
      <c r="N463" s="20">
        <v>3.4930478474693598E-2</v>
      </c>
      <c r="O463" s="20">
        <v>0.10703863482840301</v>
      </c>
      <c r="P463" s="20">
        <v>7.80987062620596E-2</v>
      </c>
      <c r="Q463" s="20">
        <v>4.2980831905354601E-2</v>
      </c>
      <c r="R463" s="20">
        <v>0.10260157853990599</v>
      </c>
      <c r="S463" s="20">
        <v>4.8777272568008297E-2</v>
      </c>
      <c r="T463" s="20">
        <v>2.1099816821443799E-2</v>
      </c>
      <c r="U463" s="20">
        <v>6.7584725410609406E-2</v>
      </c>
      <c r="V463" s="20">
        <v>3.0588216591868101E-2</v>
      </c>
      <c r="W463" s="20">
        <v>3.2097191124798002E-2</v>
      </c>
      <c r="X463" s="20">
        <v>0.120412419844839</v>
      </c>
      <c r="Y463" s="20">
        <v>5.9366872407292499E-2</v>
      </c>
      <c r="Z463" s="20">
        <v>0.13898426561889199</v>
      </c>
      <c r="AA463" s="30">
        <f t="shared" si="27"/>
        <v>0.13027013312727551</v>
      </c>
    </row>
    <row r="464" spans="1:27" x14ac:dyDescent="0.25">
      <c r="A464">
        <v>428</v>
      </c>
      <c r="B464" s="15">
        <v>37204</v>
      </c>
      <c r="C464" s="25">
        <f t="shared" si="24"/>
        <v>9.4411060214042705E-2</v>
      </c>
      <c r="D464" s="25">
        <f>VLOOKUP(B464,input_BB!$B$19:$K$10000,$D$35,0)</f>
        <v>1120.31</v>
      </c>
      <c r="E464" s="27">
        <f t="shared" si="25"/>
        <v>7.9314112777153514E-2</v>
      </c>
      <c r="F464" s="28">
        <f>VLOOKUP(B464,viz!$B$3:$E$1863,4,0)</f>
        <v>0</v>
      </c>
      <c r="G464" s="25">
        <f t="shared" si="26"/>
        <v>0.1058023956785443</v>
      </c>
      <c r="I464" s="31">
        <v>37204</v>
      </c>
      <c r="J464" s="20">
        <v>9.4411060214042705E-2</v>
      </c>
      <c r="K464" s="20">
        <v>0</v>
      </c>
      <c r="L464" s="20">
        <v>2.52806552607957E-2</v>
      </c>
      <c r="M464" s="20">
        <v>0.10271515083832999</v>
      </c>
      <c r="N464" s="20">
        <v>2.0301936521864801E-2</v>
      </c>
      <c r="O464" s="20">
        <v>8.6213402919423698E-2</v>
      </c>
      <c r="P464" s="20">
        <v>9.4997255060605398E-2</v>
      </c>
      <c r="Q464" s="20">
        <v>3.33022758534329E-2</v>
      </c>
      <c r="R464" s="20">
        <v>9.2362425083304805E-2</v>
      </c>
      <c r="S464" s="20">
        <v>3.66642516548734E-2</v>
      </c>
      <c r="T464" s="20">
        <v>3.85372107501347E-2</v>
      </c>
      <c r="U464" s="20">
        <v>4.0021710109112402E-2</v>
      </c>
      <c r="V464" s="20">
        <v>4.4420698966571998E-2</v>
      </c>
      <c r="W464" s="20">
        <v>2.1359986602859898E-2</v>
      </c>
      <c r="X464" s="20">
        <v>0.156425129114378</v>
      </c>
      <c r="Y464" s="20">
        <v>4.20776131714082E-2</v>
      </c>
      <c r="Z464" s="20">
        <v>0.16532029809290499</v>
      </c>
      <c r="AA464" s="30">
        <f t="shared" si="27"/>
        <v>0.1058023956785443</v>
      </c>
    </row>
    <row r="465" spans="1:27" x14ac:dyDescent="0.25">
      <c r="A465">
        <v>429</v>
      </c>
      <c r="B465" s="15">
        <v>37211</v>
      </c>
      <c r="C465" s="25">
        <f t="shared" si="24"/>
        <v>0.128367260098457</v>
      </c>
      <c r="D465" s="25">
        <f>VLOOKUP(B465,input_BB!$B$19:$K$10000,$D$35,0)</f>
        <v>1138.6500000000001</v>
      </c>
      <c r="E465" s="27">
        <f t="shared" si="25"/>
        <v>0.11804382476891627</v>
      </c>
      <c r="F465" s="28">
        <f>VLOOKUP(B465,viz!$B$3:$E$1863,4,0)</f>
        <v>0</v>
      </c>
      <c r="G465" s="25">
        <f t="shared" si="26"/>
        <v>0.123009324002587</v>
      </c>
      <c r="I465" s="31">
        <v>37211</v>
      </c>
      <c r="J465" s="20">
        <v>0.128367260098457</v>
      </c>
      <c r="K465" s="20">
        <v>0</v>
      </c>
      <c r="L465" s="20">
        <v>3.86663798505886E-2</v>
      </c>
      <c r="M465" s="20">
        <v>9.33573785493646E-2</v>
      </c>
      <c r="N465" s="20">
        <v>2.52609117933945E-2</v>
      </c>
      <c r="O465" s="20">
        <v>0.101988822922937</v>
      </c>
      <c r="P465" s="20">
        <v>8.4910423649651207E-2</v>
      </c>
      <c r="Q465" s="20">
        <v>2.75265380559549E-2</v>
      </c>
      <c r="R465" s="20">
        <v>8.3201178214451194E-2</v>
      </c>
      <c r="S465" s="20">
        <v>1.4569677738757799E-2</v>
      </c>
      <c r="T465" s="20">
        <v>2.99335004139193E-2</v>
      </c>
      <c r="U465" s="20">
        <v>6.8155608117027699E-2</v>
      </c>
      <c r="V465" s="20">
        <v>2.1209955036774499E-2</v>
      </c>
      <c r="W465" s="20">
        <v>3.3643760848784801E-2</v>
      </c>
      <c r="X465" s="20">
        <v>0.15331387945802399</v>
      </c>
      <c r="Y465" s="20">
        <v>4.06748562669349E-2</v>
      </c>
      <c r="Z465" s="20">
        <v>0.183587129083435</v>
      </c>
      <c r="AA465" s="30">
        <f t="shared" si="27"/>
        <v>0.123009324002587</v>
      </c>
    </row>
    <row r="466" spans="1:27" x14ac:dyDescent="0.25">
      <c r="A466">
        <v>430</v>
      </c>
      <c r="B466" s="15">
        <v>37218</v>
      </c>
      <c r="C466" s="25">
        <f t="shared" si="24"/>
        <v>0.14643232524395</v>
      </c>
      <c r="D466" s="25">
        <f>VLOOKUP(B466,input_BB!$B$19:$K$10000,$D$35,0)</f>
        <v>1150.3399999999999</v>
      </c>
      <c r="E466" s="27">
        <f t="shared" si="25"/>
        <v>0.13864844992069933</v>
      </c>
      <c r="F466" s="28">
        <f>VLOOKUP(B466,viz!$B$3:$E$1863,4,0)</f>
        <v>0</v>
      </c>
      <c r="G466" s="25">
        <f t="shared" si="26"/>
        <v>0.1179987254154987</v>
      </c>
      <c r="I466" s="31">
        <v>37218</v>
      </c>
      <c r="J466" s="20">
        <v>0.14643232524395</v>
      </c>
      <c r="K466" s="20">
        <v>1</v>
      </c>
      <c r="L466" s="20">
        <v>2.2913133032567701E-2</v>
      </c>
      <c r="M466" s="20">
        <v>6.6454549557602494E-2</v>
      </c>
      <c r="N466" s="20">
        <v>3.3703188659682699E-2</v>
      </c>
      <c r="O466" s="20">
        <v>0.104263998334334</v>
      </c>
      <c r="P466" s="20">
        <v>0.12884293956147899</v>
      </c>
      <c r="Q466" s="20">
        <v>4.4288169746111501E-2</v>
      </c>
      <c r="R466" s="20">
        <v>9.2087316961087906E-2</v>
      </c>
      <c r="S466" s="20">
        <v>5.1412527716745003E-2</v>
      </c>
      <c r="T466" s="20">
        <v>3.7034436852887098E-2</v>
      </c>
      <c r="U466" s="20">
        <v>8.0641917361589502E-2</v>
      </c>
      <c r="V466" s="20">
        <v>1.36987422340562E-2</v>
      </c>
      <c r="W466" s="20">
        <v>2.3658065819853E-2</v>
      </c>
      <c r="X466" s="20">
        <v>0.12864966340661799</v>
      </c>
      <c r="Y466" s="20">
        <v>4.4533793408898001E-2</v>
      </c>
      <c r="Z466" s="20">
        <v>0.127817557346488</v>
      </c>
      <c r="AA466" s="30">
        <f t="shared" si="27"/>
        <v>0.1179987254154987</v>
      </c>
    </row>
    <row r="467" spans="1:27" x14ac:dyDescent="0.25">
      <c r="A467">
        <v>431</v>
      </c>
      <c r="B467" s="15">
        <v>37225</v>
      </c>
      <c r="C467" s="25">
        <f t="shared" si="24"/>
        <v>6.1880458146333701E-2</v>
      </c>
      <c r="D467" s="25">
        <f>VLOOKUP(B467,input_BB!$B$19:$K$10000,$D$35,0)</f>
        <v>1139.45</v>
      </c>
      <c r="E467" s="27">
        <f t="shared" si="25"/>
        <v>4.2210407024163801E-2</v>
      </c>
      <c r="F467" s="28">
        <f>VLOOKUP(B467,viz!$B$3:$E$1863,4,0)</f>
        <v>0</v>
      </c>
      <c r="G467" s="25">
        <f t="shared" si="26"/>
        <v>0.112248518301132</v>
      </c>
      <c r="I467" s="31">
        <v>37225</v>
      </c>
      <c r="J467" s="20">
        <v>6.1880458146333701E-2</v>
      </c>
      <c r="K467" s="20">
        <v>0</v>
      </c>
      <c r="L467" s="20">
        <v>2.4913477635271498E-2</v>
      </c>
      <c r="M467" s="20">
        <v>9.4346983755124098E-2</v>
      </c>
      <c r="N467" s="20">
        <v>3.10612380549024E-2</v>
      </c>
      <c r="O467" s="20">
        <v>0.121253058091149</v>
      </c>
      <c r="P467" s="20">
        <v>9.64239151503892E-2</v>
      </c>
      <c r="Q467" s="20">
        <v>4.5091452606657097E-2</v>
      </c>
      <c r="R467" s="20">
        <v>9.6508256473572099E-2</v>
      </c>
      <c r="S467" s="20">
        <v>2.2059298424868898E-2</v>
      </c>
      <c r="T467" s="20">
        <v>4.4543279442085401E-2</v>
      </c>
      <c r="U467" s="20">
        <v>6.3776638614557998E-2</v>
      </c>
      <c r="V467" s="20">
        <v>1.8005120015124599E-2</v>
      </c>
      <c r="W467" s="20">
        <v>3.0466759671449399E-2</v>
      </c>
      <c r="X467" s="20">
        <v>0.117028075423933</v>
      </c>
      <c r="Y467" s="20">
        <v>6.2614138321514107E-2</v>
      </c>
      <c r="Z467" s="20">
        <v>0.13190830831940101</v>
      </c>
      <c r="AA467" s="30">
        <f t="shared" si="27"/>
        <v>0.112248518301132</v>
      </c>
    </row>
    <row r="468" spans="1:27" x14ac:dyDescent="0.25">
      <c r="A468">
        <v>432</v>
      </c>
      <c r="B468" s="15">
        <v>37232</v>
      </c>
      <c r="C468" s="25">
        <f t="shared" si="24"/>
        <v>0.10116625577211399</v>
      </c>
      <c r="D468" s="25">
        <f>VLOOKUP(B468,input_BB!$B$19:$K$10000,$D$35,0)</f>
        <v>1158.31</v>
      </c>
      <c r="E468" s="27">
        <f t="shared" si="25"/>
        <v>8.7018943685874289E-2</v>
      </c>
      <c r="F468" s="28">
        <f>VLOOKUP(B468,viz!$B$3:$E$1863,4,0)</f>
        <v>0</v>
      </c>
      <c r="G468" s="25">
        <f t="shared" si="26"/>
        <v>0.1154014234648974</v>
      </c>
      <c r="I468" s="31">
        <v>37232</v>
      </c>
      <c r="J468" s="20">
        <v>0.10116625577211399</v>
      </c>
      <c r="K468" s="20">
        <v>0</v>
      </c>
      <c r="L468" s="20">
        <v>2.6192517049023801E-2</v>
      </c>
      <c r="M468" s="20">
        <v>0.11383517179062699</v>
      </c>
      <c r="N468" s="20">
        <v>3.74666398629123E-2</v>
      </c>
      <c r="O468" s="20">
        <v>7.1170127941793906E-2</v>
      </c>
      <c r="P468" s="20">
        <v>0.100370651623609</v>
      </c>
      <c r="Q468" s="20">
        <v>1.8679938029050401E-2</v>
      </c>
      <c r="R468" s="20">
        <v>0.102835484054978</v>
      </c>
      <c r="S468" s="20">
        <v>4.8785971090944902E-2</v>
      </c>
      <c r="T468" s="20">
        <v>1.77796142872323E-2</v>
      </c>
      <c r="U468" s="20">
        <v>4.8947545863343503E-2</v>
      </c>
      <c r="V468" s="20">
        <v>3.9629821439203003E-2</v>
      </c>
      <c r="W468" s="20">
        <v>2.6824056162350899E-2</v>
      </c>
      <c r="X468" s="20">
        <v>0.13585470184133</v>
      </c>
      <c r="Y468" s="20">
        <v>4.4131250169003898E-2</v>
      </c>
      <c r="Z468" s="20">
        <v>0.16749650879459799</v>
      </c>
      <c r="AA468" s="30">
        <f t="shared" si="27"/>
        <v>0.1154014234648974</v>
      </c>
    </row>
    <row r="469" spans="1:27" x14ac:dyDescent="0.25">
      <c r="A469">
        <v>433</v>
      </c>
      <c r="B469" s="15">
        <v>37239</v>
      </c>
      <c r="C469" s="25">
        <f t="shared" si="24"/>
        <v>0.37394687533378601</v>
      </c>
      <c r="D469" s="25">
        <f>VLOOKUP(B469,input_BB!$B$19:$K$10000,$D$35,0)</f>
        <v>1123.0899999999999</v>
      </c>
      <c r="E469" s="27">
        <f t="shared" si="25"/>
        <v>0.39814665728516041</v>
      </c>
      <c r="F469" s="28">
        <f>VLOOKUP(B469,viz!$B$3:$E$1863,4,0)</f>
        <v>0</v>
      </c>
      <c r="G469" s="25">
        <f t="shared" si="26"/>
        <v>9.4086592300804101E-2</v>
      </c>
      <c r="I469" s="31">
        <v>37239</v>
      </c>
      <c r="J469" s="20">
        <v>0.37394687533378601</v>
      </c>
      <c r="K469" s="20">
        <v>0</v>
      </c>
      <c r="L469" s="20">
        <v>1.9947776314543499E-2</v>
      </c>
      <c r="M469" s="20">
        <v>0.10344736007355899</v>
      </c>
      <c r="N469" s="20">
        <v>2.67629098559042E-2</v>
      </c>
      <c r="O469" s="20">
        <v>9.04714288050735E-2</v>
      </c>
      <c r="P469" s="20">
        <v>0.112242387483782</v>
      </c>
      <c r="Q469" s="20">
        <v>2.7803580319124999E-2</v>
      </c>
      <c r="R469" s="20">
        <v>0.105390109227223</v>
      </c>
      <c r="S469" s="20">
        <v>4.0092628752785901E-2</v>
      </c>
      <c r="T469" s="20">
        <v>2.1971648726353699E-2</v>
      </c>
      <c r="U469" s="20">
        <v>4.5005745798437198E-2</v>
      </c>
      <c r="V469" s="20">
        <v>2.6860100208915199E-2</v>
      </c>
      <c r="W469" s="20">
        <v>2.22207462934517E-2</v>
      </c>
      <c r="X469" s="20">
        <v>0.11471457149450701</v>
      </c>
      <c r="Y469" s="20">
        <v>6.5514016159223198E-2</v>
      </c>
      <c r="Z469" s="20">
        <v>0.17755499048711501</v>
      </c>
      <c r="AA469" s="30">
        <f t="shared" si="27"/>
        <v>9.4086592300804101E-2</v>
      </c>
    </row>
    <row r="470" spans="1:27" x14ac:dyDescent="0.25">
      <c r="A470">
        <v>434</v>
      </c>
      <c r="B470" s="15">
        <v>37246</v>
      </c>
      <c r="C470" s="25">
        <f t="shared" si="24"/>
        <v>0.51979380846023604</v>
      </c>
      <c r="D470" s="25">
        <f>VLOOKUP(B470,input_BB!$B$19:$K$10000,$D$35,0)</f>
        <v>1144.8900000000001</v>
      </c>
      <c r="E470" s="27">
        <f t="shared" si="25"/>
        <v>0.56449653548404488</v>
      </c>
      <c r="F470" s="28">
        <f>VLOOKUP(B470,viz!$B$3:$E$1863,4,0)</f>
        <v>0</v>
      </c>
      <c r="G470" s="25">
        <f t="shared" si="26"/>
        <v>0.1170913992050002</v>
      </c>
      <c r="I470" s="31">
        <v>37246</v>
      </c>
      <c r="J470" s="20">
        <v>0.51979380846023604</v>
      </c>
      <c r="K470" s="20">
        <v>1</v>
      </c>
      <c r="L470" s="20">
        <v>3.6342571100952403E-2</v>
      </c>
      <c r="M470" s="20">
        <v>8.7869281428813104E-2</v>
      </c>
      <c r="N470" s="20">
        <v>3.2905542534605703E-2</v>
      </c>
      <c r="O470" s="20">
        <v>6.6675237510941801E-2</v>
      </c>
      <c r="P470" s="20">
        <v>8.4391063441717706E-2</v>
      </c>
      <c r="Q470" s="20">
        <v>3.8406067770814602E-2</v>
      </c>
      <c r="R470" s="20">
        <v>0.16047592969611699</v>
      </c>
      <c r="S470" s="20">
        <v>1.49651440650916E-2</v>
      </c>
      <c r="T470" s="20">
        <v>6.6323993282413601E-3</v>
      </c>
      <c r="U470" s="20">
        <v>6.3746120853597293E-2</v>
      </c>
      <c r="V470" s="20">
        <v>1.9496437559483701E-2</v>
      </c>
      <c r="W470" s="20">
        <v>3.3848840791919202E-2</v>
      </c>
      <c r="X470" s="20">
        <v>0.11497512540244301</v>
      </c>
      <c r="Y470" s="20">
        <v>7.5567583011891704E-2</v>
      </c>
      <c r="Z470" s="20">
        <v>0.16370265550336999</v>
      </c>
      <c r="AA470" s="30">
        <f t="shared" si="27"/>
        <v>0.1170913992050002</v>
      </c>
    </row>
    <row r="471" spans="1:27" x14ac:dyDescent="0.25">
      <c r="A471">
        <v>435</v>
      </c>
      <c r="B471" s="15">
        <v>37253</v>
      </c>
      <c r="C471" s="25">
        <f t="shared" si="24"/>
        <v>0.23653708398342099</v>
      </c>
      <c r="D471" s="25">
        <f>VLOOKUP(B471,input_BB!$B$19:$K$10000,$D$35,0)</f>
        <v>1161.02</v>
      </c>
      <c r="E471" s="27">
        <f t="shared" si="25"/>
        <v>0.24142000171229858</v>
      </c>
      <c r="F471" s="28">
        <f>VLOOKUP(B471,viz!$B$3:$E$1863,4,0)</f>
        <v>0</v>
      </c>
      <c r="G471" s="25">
        <f t="shared" si="26"/>
        <v>0.15918782672648069</v>
      </c>
      <c r="I471" s="31">
        <v>37253</v>
      </c>
      <c r="J471" s="20">
        <v>0.23653708398342099</v>
      </c>
      <c r="K471" s="20">
        <v>0</v>
      </c>
      <c r="L471" s="20">
        <v>8.9985592914671193E-3</v>
      </c>
      <c r="M471" s="20">
        <v>9.0625971548283293E-2</v>
      </c>
      <c r="N471" s="20">
        <v>2.5813630131360999E-2</v>
      </c>
      <c r="O471" s="20">
        <v>9.9405088294435201E-2</v>
      </c>
      <c r="P471" s="20">
        <v>9.5789473648180704E-2</v>
      </c>
      <c r="Q471" s="20">
        <v>5.05853094384748E-2</v>
      </c>
      <c r="R471" s="20">
        <v>8.5117136944295999E-2</v>
      </c>
      <c r="S471" s="20">
        <v>3.4955002887129202E-2</v>
      </c>
      <c r="T471" s="20">
        <v>4.5173157582500303E-2</v>
      </c>
      <c r="U471" s="20">
        <v>0.10178955588097401</v>
      </c>
      <c r="V471" s="20">
        <v>2.38796872766096E-2</v>
      </c>
      <c r="W471" s="20">
        <v>3.3518583568897101E-2</v>
      </c>
      <c r="X471" s="20">
        <v>0.111851185677836</v>
      </c>
      <c r="Y471" s="20">
        <v>4.8536283793234998E-2</v>
      </c>
      <c r="Z471" s="20">
        <v>0.143961374036321</v>
      </c>
      <c r="AA471" s="30">
        <f t="shared" si="27"/>
        <v>0.15918782672648069</v>
      </c>
    </row>
    <row r="472" spans="1:27" x14ac:dyDescent="0.25">
      <c r="A472">
        <v>436</v>
      </c>
      <c r="B472" s="15">
        <v>37260</v>
      </c>
      <c r="C472" s="25">
        <f t="shared" si="24"/>
        <v>0.43170440196991</v>
      </c>
      <c r="D472" s="25">
        <f>VLOOKUP(B472,input_BB!$B$19:$K$10000,$D$35,0)</f>
        <v>1172.51</v>
      </c>
      <c r="E472" s="27">
        <f t="shared" si="25"/>
        <v>0.46402365116516131</v>
      </c>
      <c r="F472" s="28">
        <f>VLOOKUP(B472,viz!$B$3:$E$1863,4,0)</f>
        <v>0</v>
      </c>
      <c r="G472" s="25">
        <f t="shared" si="26"/>
        <v>9.2419782667744393E-2</v>
      </c>
      <c r="I472" s="31">
        <v>37260</v>
      </c>
      <c r="J472" s="20">
        <v>0.43170440196991</v>
      </c>
      <c r="K472" s="20">
        <v>0</v>
      </c>
      <c r="L472" s="20">
        <v>4.48161086158929E-2</v>
      </c>
      <c r="M472" s="20">
        <v>7.3789213391993499E-2</v>
      </c>
      <c r="N472" s="20">
        <v>2.9668600552703699E-2</v>
      </c>
      <c r="O472" s="20">
        <v>0.11797082894991499</v>
      </c>
      <c r="P472" s="20">
        <v>8.58383218142416E-2</v>
      </c>
      <c r="Q472" s="20">
        <v>4.2031430302514002E-2</v>
      </c>
      <c r="R472" s="20">
        <v>0.118223600364494</v>
      </c>
      <c r="S472" s="20">
        <v>3.27567062855579E-2</v>
      </c>
      <c r="T472" s="20">
        <v>3.8068151089868801E-2</v>
      </c>
      <c r="U472" s="20">
        <v>3.12620660420872E-2</v>
      </c>
      <c r="V472" s="20">
        <v>3.6143753600189399E-2</v>
      </c>
      <c r="W472" s="20">
        <v>2.5013963025467802E-2</v>
      </c>
      <c r="X472" s="20">
        <v>0.119270871505195</v>
      </c>
      <c r="Y472" s="20">
        <v>3.27546916116013E-2</v>
      </c>
      <c r="Z472" s="20">
        <v>0.17239169284827899</v>
      </c>
      <c r="AA472" s="30">
        <f t="shared" si="27"/>
        <v>9.2419782667744393E-2</v>
      </c>
    </row>
    <row r="473" spans="1:27" x14ac:dyDescent="0.25">
      <c r="A473">
        <v>437</v>
      </c>
      <c r="B473" s="15">
        <v>37267</v>
      </c>
      <c r="C473" s="25">
        <f t="shared" si="24"/>
        <v>0.332543134689331</v>
      </c>
      <c r="D473" s="25">
        <f>VLOOKUP(B473,input_BB!$B$19:$K$10000,$D$35,0)</f>
        <v>1145.5999999999999</v>
      </c>
      <c r="E473" s="27">
        <f t="shared" si="25"/>
        <v>0.3509224403233146</v>
      </c>
      <c r="F473" s="28">
        <f>VLOOKUP(B473,viz!$B$3:$E$1863,4,0)</f>
        <v>0</v>
      </c>
      <c r="G473" s="25">
        <f t="shared" si="26"/>
        <v>0.1366955687420715</v>
      </c>
      <c r="I473" s="31">
        <v>37267</v>
      </c>
      <c r="J473" s="20">
        <v>0.332543134689331</v>
      </c>
      <c r="K473" s="20">
        <v>0</v>
      </c>
      <c r="L473" s="20">
        <v>3.00479153978092E-2</v>
      </c>
      <c r="M473" s="20">
        <v>7.4541069047535394E-2</v>
      </c>
      <c r="N473" s="20">
        <v>1.8368062055863301E-2</v>
      </c>
      <c r="O473" s="20">
        <v>8.1159525617299902E-2</v>
      </c>
      <c r="P473" s="20">
        <v>0.11553566363998399</v>
      </c>
      <c r="Q473" s="20">
        <v>4.42150810014715E-2</v>
      </c>
      <c r="R473" s="20">
        <v>0.111466087729964</v>
      </c>
      <c r="S473" s="20">
        <v>1.7233868230261001E-2</v>
      </c>
      <c r="T473" s="20">
        <v>4.4286253408811503E-2</v>
      </c>
      <c r="U473" s="20">
        <v>4.71847499760608E-2</v>
      </c>
      <c r="V473" s="20">
        <v>5.7078211619868598E-2</v>
      </c>
      <c r="W473" s="20">
        <v>3.2432607146142101E-2</v>
      </c>
      <c r="X473" s="20">
        <v>0.13859962252001501</v>
      </c>
      <c r="Y473" s="20">
        <v>5.3780824777124099E-2</v>
      </c>
      <c r="Z473" s="20">
        <v>0.134070457831789</v>
      </c>
      <c r="AA473" s="30">
        <f t="shared" si="27"/>
        <v>0.1366955687420715</v>
      </c>
    </row>
    <row r="474" spans="1:27" x14ac:dyDescent="0.25">
      <c r="A474">
        <v>438</v>
      </c>
      <c r="B474" s="15">
        <v>37274</v>
      </c>
      <c r="C474" s="25">
        <f t="shared" si="24"/>
        <v>0.29197436571121199</v>
      </c>
      <c r="D474" s="25">
        <f>VLOOKUP(B474,input_BB!$B$19:$K$10000,$D$35,0)</f>
        <v>1127.58</v>
      </c>
      <c r="E474" s="27">
        <f t="shared" si="25"/>
        <v>0.30465057410355872</v>
      </c>
      <c r="F474" s="28">
        <f>VLOOKUP(B474,viz!$B$3:$E$1863,4,0)</f>
        <v>0</v>
      </c>
      <c r="G474" s="25">
        <f t="shared" si="26"/>
        <v>0.13227591129124219</v>
      </c>
      <c r="I474" s="31">
        <v>37274</v>
      </c>
      <c r="J474" s="20">
        <v>0.29197436571121199</v>
      </c>
      <c r="K474" s="20">
        <v>0</v>
      </c>
      <c r="L474" s="20">
        <v>2.34584152504657E-2</v>
      </c>
      <c r="M474" s="20">
        <v>9.6030392929265102E-2</v>
      </c>
      <c r="N474" s="20">
        <v>3.60787066866037E-2</v>
      </c>
      <c r="O474" s="20">
        <v>6.9152370206227595E-2</v>
      </c>
      <c r="P474" s="20">
        <v>0.10592937319928999</v>
      </c>
      <c r="Q474" s="20">
        <v>3.72895645180688E-2</v>
      </c>
      <c r="R474" s="20">
        <v>0.101252075739658</v>
      </c>
      <c r="S474" s="20">
        <v>2.88816778316748E-2</v>
      </c>
      <c r="T474" s="20">
        <v>2.62751477200081E-2</v>
      </c>
      <c r="U474" s="20">
        <v>7.3434350626855702E-2</v>
      </c>
      <c r="V474" s="20">
        <v>2.9066328875614899E-2</v>
      </c>
      <c r="W474" s="20">
        <v>2.9775231788771599E-2</v>
      </c>
      <c r="X474" s="20">
        <v>0.13152543584797399</v>
      </c>
      <c r="Y474" s="20">
        <v>5.1760255163688998E-2</v>
      </c>
      <c r="Z474" s="20">
        <v>0.16009067361583201</v>
      </c>
      <c r="AA474" s="30">
        <f t="shared" si="27"/>
        <v>0.13227591129124219</v>
      </c>
    </row>
    <row r="475" spans="1:27" x14ac:dyDescent="0.25">
      <c r="A475">
        <v>439</v>
      </c>
      <c r="B475" s="15">
        <v>37281</v>
      </c>
      <c r="C475" s="25">
        <f t="shared" si="24"/>
        <v>0.36891222000122098</v>
      </c>
      <c r="D475" s="25">
        <f>VLOOKUP(B475,input_BB!$B$19:$K$10000,$D$35,0)</f>
        <v>1133.28</v>
      </c>
      <c r="E475" s="27">
        <f t="shared" si="25"/>
        <v>0.39240423758944132</v>
      </c>
      <c r="F475" s="28">
        <f>VLOOKUP(B475,viz!$B$3:$E$1863,4,0)</f>
        <v>0</v>
      </c>
      <c r="G475" s="25">
        <f t="shared" si="26"/>
        <v>0.10285106528098299</v>
      </c>
      <c r="I475" s="31">
        <v>37281</v>
      </c>
      <c r="J475" s="20">
        <v>0.36891222000122098</v>
      </c>
      <c r="K475" s="20">
        <v>0</v>
      </c>
      <c r="L475" s="20">
        <v>3.4687400613900299E-2</v>
      </c>
      <c r="M475" s="20">
        <v>9.9218775995570205E-2</v>
      </c>
      <c r="N475" s="20">
        <v>2.34222308717719E-2</v>
      </c>
      <c r="O475" s="20">
        <v>9.3957697893621794E-2</v>
      </c>
      <c r="P475" s="20">
        <v>0.10418678544066</v>
      </c>
      <c r="Q475" s="20">
        <v>4.0993965753962198E-2</v>
      </c>
      <c r="R475" s="20">
        <v>0.102332239000132</v>
      </c>
      <c r="S475" s="20">
        <v>4.3945043878328698E-2</v>
      </c>
      <c r="T475" s="20">
        <v>1.71943341792982E-2</v>
      </c>
      <c r="U475" s="20">
        <v>7.2541782285626993E-2</v>
      </c>
      <c r="V475" s="20">
        <v>1.1404170296069899E-2</v>
      </c>
      <c r="W475" s="20">
        <v>1.8905112699286099E-2</v>
      </c>
      <c r="X475" s="20">
        <v>0.12821268989989501</v>
      </c>
      <c r="Y475" s="20">
        <v>5.5832438360853803E-2</v>
      </c>
      <c r="Z475" s="20">
        <v>0.15316533283102299</v>
      </c>
      <c r="AA475" s="30">
        <f t="shared" si="27"/>
        <v>0.10285106528098299</v>
      </c>
    </row>
    <row r="476" spans="1:27" x14ac:dyDescent="0.25">
      <c r="A476">
        <v>440</v>
      </c>
      <c r="B476" s="15">
        <v>37288</v>
      </c>
      <c r="C476" s="25">
        <f t="shared" si="24"/>
        <v>0.219894424080849</v>
      </c>
      <c r="D476" s="25">
        <f>VLOOKUP(B476,input_BB!$B$19:$K$10000,$D$35,0)</f>
        <v>1122.19</v>
      </c>
      <c r="E476" s="27">
        <f t="shared" si="25"/>
        <v>0.22243774141822711</v>
      </c>
      <c r="F476" s="28">
        <f>VLOOKUP(B476,viz!$B$3:$E$1863,4,0)</f>
        <v>0</v>
      </c>
      <c r="G476" s="25">
        <f t="shared" si="26"/>
        <v>0.13632338832450902</v>
      </c>
      <c r="I476" s="31">
        <v>37288</v>
      </c>
      <c r="J476" s="20">
        <v>0.219894424080849</v>
      </c>
      <c r="K476" s="20">
        <v>0</v>
      </c>
      <c r="L476" s="20">
        <v>1.56056817459767E-2</v>
      </c>
      <c r="M476" s="20">
        <v>9.2459390878186595E-2</v>
      </c>
      <c r="N476" s="20">
        <v>4.3174742579047201E-2</v>
      </c>
      <c r="O476" s="20">
        <v>0.13246294428937699</v>
      </c>
      <c r="P476" s="20">
        <v>8.9550166232724396E-2</v>
      </c>
      <c r="Q476" s="20">
        <v>3.8405375457882501E-2</v>
      </c>
      <c r="R476" s="20">
        <v>8.9550409911688306E-2</v>
      </c>
      <c r="S476" s="20">
        <v>4.5122761852359999E-2</v>
      </c>
      <c r="T476" s="20">
        <v>2.6056485826012402E-2</v>
      </c>
      <c r="U476" s="20">
        <v>4.4356905518543703E-2</v>
      </c>
      <c r="V476" s="20">
        <v>3.6652075093897903E-2</v>
      </c>
      <c r="W476" s="20">
        <v>5.5314407712067401E-2</v>
      </c>
      <c r="X476" s="20">
        <v>0.114449577301934</v>
      </c>
      <c r="Y476" s="20">
        <v>3.0056009256260001E-2</v>
      </c>
      <c r="Z476" s="20">
        <v>0.14678306634404201</v>
      </c>
      <c r="AA476" s="30">
        <f t="shared" si="27"/>
        <v>0.13632338832450902</v>
      </c>
    </row>
    <row r="477" spans="1:27" x14ac:dyDescent="0.25">
      <c r="A477">
        <v>441</v>
      </c>
      <c r="B477" s="15">
        <v>37295</v>
      </c>
      <c r="C477" s="25">
        <f t="shared" si="24"/>
        <v>0.13802774250507399</v>
      </c>
      <c r="D477" s="25">
        <f>VLOOKUP(B477,input_BB!$B$19:$K$10000,$D$35,0)</f>
        <v>1096.22</v>
      </c>
      <c r="E477" s="27">
        <f t="shared" si="25"/>
        <v>0.12906236343294089</v>
      </c>
      <c r="F477" s="28">
        <f>VLOOKUP(B477,viz!$B$3:$E$1863,4,0)</f>
        <v>0</v>
      </c>
      <c r="G477" s="25">
        <f t="shared" si="26"/>
        <v>0.1274438556679903</v>
      </c>
      <c r="I477" s="31">
        <v>37295</v>
      </c>
      <c r="J477" s="20">
        <v>0.13802774250507399</v>
      </c>
      <c r="K477" s="20">
        <v>0</v>
      </c>
      <c r="L477" s="20">
        <v>7.7729532325712097E-3</v>
      </c>
      <c r="M477" s="20">
        <v>5.42727731153183E-2</v>
      </c>
      <c r="N477" s="20">
        <v>4.3563949930261199E-2</v>
      </c>
      <c r="O477" s="20">
        <v>9.6287112927045199E-2</v>
      </c>
      <c r="P477" s="20">
        <v>0.124074666827827</v>
      </c>
      <c r="Q477" s="20">
        <v>2.0982288240214499E-2</v>
      </c>
      <c r="R477" s="20">
        <v>0.12014168002327801</v>
      </c>
      <c r="S477" s="20">
        <v>3.3780194154006599E-2</v>
      </c>
      <c r="T477" s="20">
        <v>1.99804633035E-2</v>
      </c>
      <c r="U477" s="20">
        <v>4.6195611868303101E-2</v>
      </c>
      <c r="V477" s="20">
        <v>3.62899880759327E-2</v>
      </c>
      <c r="W477" s="20">
        <v>4.4958255723754503E-2</v>
      </c>
      <c r="X477" s="20">
        <v>0.110876196133824</v>
      </c>
      <c r="Y477" s="20">
        <v>5.6352083475255201E-2</v>
      </c>
      <c r="Z477" s="20">
        <v>0.18447178296890801</v>
      </c>
      <c r="AA477" s="30">
        <f t="shared" si="27"/>
        <v>0.1274438556679903</v>
      </c>
    </row>
    <row r="478" spans="1:27" x14ac:dyDescent="0.25">
      <c r="A478">
        <v>442</v>
      </c>
      <c r="B478" s="15">
        <v>37302</v>
      </c>
      <c r="C478" s="25">
        <f t="shared" si="24"/>
        <v>0.25458890199661299</v>
      </c>
      <c r="D478" s="25">
        <f>VLOOKUP(B478,input_BB!$B$19:$K$10000,$D$35,0)</f>
        <v>1104.18</v>
      </c>
      <c r="E478" s="27">
        <f t="shared" si="25"/>
        <v>0.26200951746961226</v>
      </c>
      <c r="F478" s="28">
        <f>VLOOKUP(B478,viz!$B$3:$E$1863,4,0)</f>
        <v>0</v>
      </c>
      <c r="G478" s="25">
        <f t="shared" si="26"/>
        <v>0.1169088769824419</v>
      </c>
      <c r="I478" s="31">
        <v>37302</v>
      </c>
      <c r="J478" s="20">
        <v>0.25458890199661299</v>
      </c>
      <c r="K478" s="20">
        <v>0</v>
      </c>
      <c r="L478" s="20">
        <v>2.7339745565143701E-2</v>
      </c>
      <c r="M478" s="20">
        <v>6.51375339930097E-2</v>
      </c>
      <c r="N478" s="20">
        <v>4.0618902297001103E-2</v>
      </c>
      <c r="O478" s="20">
        <v>7.91247125230225E-2</v>
      </c>
      <c r="P478" s="20">
        <v>0.119972210462321</v>
      </c>
      <c r="Q478" s="20">
        <v>3.5419195886504197E-2</v>
      </c>
      <c r="R478" s="20">
        <v>0.12686203144901301</v>
      </c>
      <c r="S478" s="20">
        <v>3.5986288279337801E-2</v>
      </c>
      <c r="T478" s="20">
        <v>1.04029428466401E-2</v>
      </c>
      <c r="U478" s="20">
        <v>6.7171076803179103E-2</v>
      </c>
      <c r="V478" s="20">
        <v>2.6381151333990702E-2</v>
      </c>
      <c r="W478" s="20">
        <v>2.33566488452721E-2</v>
      </c>
      <c r="X478" s="20">
        <v>0.104302139330302</v>
      </c>
      <c r="Y478" s="20">
        <v>6.6046474133825306E-2</v>
      </c>
      <c r="Z478" s="20">
        <v>0.17187894625143799</v>
      </c>
      <c r="AA478" s="30">
        <f t="shared" si="27"/>
        <v>0.1169088769824419</v>
      </c>
    </row>
    <row r="479" spans="1:27" x14ac:dyDescent="0.25">
      <c r="A479">
        <v>443</v>
      </c>
      <c r="B479" s="15">
        <v>37309</v>
      </c>
      <c r="C479" s="25">
        <f t="shared" si="24"/>
        <v>0.295964896678925</v>
      </c>
      <c r="D479" s="25">
        <f>VLOOKUP(B479,input_BB!$B$19:$K$10000,$D$35,0)</f>
        <v>1089.8399999999999</v>
      </c>
      <c r="E479" s="27">
        <f t="shared" si="25"/>
        <v>0.30920208798319854</v>
      </c>
      <c r="F479" s="28">
        <f>VLOOKUP(B479,viz!$B$3:$E$1863,4,0)</f>
        <v>0</v>
      </c>
      <c r="G479" s="25">
        <f t="shared" si="26"/>
        <v>0.1440364499193823</v>
      </c>
      <c r="I479" s="31">
        <v>37309</v>
      </c>
      <c r="J479" s="20">
        <v>0.295964896678925</v>
      </c>
      <c r="K479" s="20">
        <v>0</v>
      </c>
      <c r="L479" s="20">
        <v>2.2420215501773699E-2</v>
      </c>
      <c r="M479" s="20">
        <v>6.6385463578343198E-2</v>
      </c>
      <c r="N479" s="20">
        <v>2.2239353069785001E-2</v>
      </c>
      <c r="O479" s="20">
        <v>0.101746383924486</v>
      </c>
      <c r="P479" s="20">
        <v>8.2018668229363795E-2</v>
      </c>
      <c r="Q479" s="20">
        <v>3.03371811617828E-2</v>
      </c>
      <c r="R479" s="20">
        <v>0.113529130800523</v>
      </c>
      <c r="S479" s="20">
        <v>5.5265601760064099E-2</v>
      </c>
      <c r="T479" s="20">
        <v>1.14847755591297E-2</v>
      </c>
      <c r="U479" s="20">
        <v>4.7430450133626102E-2</v>
      </c>
      <c r="V479" s="20">
        <v>4.0048293679550699E-2</v>
      </c>
      <c r="W479" s="20">
        <v>5.6557706106205502E-2</v>
      </c>
      <c r="X479" s="20">
        <v>0.14747119545905699</v>
      </c>
      <c r="Y479" s="20">
        <v>4.89611501102633E-2</v>
      </c>
      <c r="Z479" s="20">
        <v>0.154104430926047</v>
      </c>
      <c r="AA479" s="30">
        <f t="shared" si="27"/>
        <v>0.1440364499193823</v>
      </c>
    </row>
    <row r="480" spans="1:27" x14ac:dyDescent="0.25">
      <c r="A480">
        <v>444</v>
      </c>
      <c r="B480" s="15">
        <v>37316</v>
      </c>
      <c r="C480" s="25">
        <f t="shared" si="24"/>
        <v>0.12447752058505999</v>
      </c>
      <c r="D480" s="25">
        <f>VLOOKUP(B480,input_BB!$B$19:$K$10000,$D$35,0)</f>
        <v>1131.78</v>
      </c>
      <c r="E480" s="27">
        <f t="shared" si="25"/>
        <v>0.11360727145642407</v>
      </c>
      <c r="F480" s="28">
        <f>VLOOKUP(B480,viz!$B$3:$E$1863,4,0)</f>
        <v>0</v>
      </c>
      <c r="G480" s="25">
        <f t="shared" si="26"/>
        <v>0.15684400018049041</v>
      </c>
      <c r="I480" s="31">
        <v>37316</v>
      </c>
      <c r="J480" s="20">
        <v>0.12447752058505999</v>
      </c>
      <c r="K480" s="20">
        <v>0</v>
      </c>
      <c r="L480" s="20">
        <v>1.9389020607376899E-2</v>
      </c>
      <c r="M480" s="20">
        <v>5.9184190123398102E-2</v>
      </c>
      <c r="N480" s="20">
        <v>3.03265559984809E-2</v>
      </c>
      <c r="O480" s="20">
        <v>9.9813227158573201E-2</v>
      </c>
      <c r="P480" s="20">
        <v>8.7205914588212599E-2</v>
      </c>
      <c r="Q480" s="20">
        <v>3.9262016213313197E-2</v>
      </c>
      <c r="R480" s="20">
        <v>0.100930436040389</v>
      </c>
      <c r="S480" s="20">
        <v>2.7483955603787202E-2</v>
      </c>
      <c r="T480" s="20">
        <v>3.3589792194163699E-2</v>
      </c>
      <c r="U480" s="20">
        <v>3.9481347714426601E-2</v>
      </c>
      <c r="V480" s="20">
        <v>5.8243405220792403E-2</v>
      </c>
      <c r="W480" s="20">
        <v>5.91192472452714E-2</v>
      </c>
      <c r="X480" s="20">
        <v>0.114094909232355</v>
      </c>
      <c r="Y480" s="20">
        <v>5.4945434880743597E-2</v>
      </c>
      <c r="Z480" s="20">
        <v>0.17693054717871601</v>
      </c>
      <c r="AA480" s="30">
        <f t="shared" si="27"/>
        <v>0.15684400018049041</v>
      </c>
    </row>
    <row r="481" spans="1:27" x14ac:dyDescent="0.25">
      <c r="A481">
        <v>445</v>
      </c>
      <c r="B481" s="15">
        <v>37323</v>
      </c>
      <c r="C481" s="25">
        <f t="shared" si="24"/>
        <v>0.119108378887177</v>
      </c>
      <c r="D481" s="25">
        <f>VLOOKUP(B481,input_BB!$B$19:$K$10000,$D$35,0)</f>
        <v>1164.31</v>
      </c>
      <c r="E481" s="27">
        <f t="shared" si="25"/>
        <v>0.10748334379933019</v>
      </c>
      <c r="F481" s="28">
        <f>VLOOKUP(B481,viz!$B$3:$E$1863,4,0)</f>
        <v>0</v>
      </c>
      <c r="G481" s="25">
        <f t="shared" si="26"/>
        <v>0.1264929152072039</v>
      </c>
      <c r="I481" s="31">
        <v>37323</v>
      </c>
      <c r="J481" s="20">
        <v>0.119108378887177</v>
      </c>
      <c r="K481" s="20">
        <v>0</v>
      </c>
      <c r="L481" s="20">
        <v>1.7737437991461501E-2</v>
      </c>
      <c r="M481" s="20">
        <v>8.7746264518199293E-2</v>
      </c>
      <c r="N481" s="20">
        <v>3.4804326971102299E-2</v>
      </c>
      <c r="O481" s="20">
        <v>7.4342609841575494E-2</v>
      </c>
      <c r="P481" s="20">
        <v>0.101040443305025</v>
      </c>
      <c r="Q481" s="20">
        <v>4.7340172894971798E-2</v>
      </c>
      <c r="R481" s="20">
        <v>7.5937456508924805E-2</v>
      </c>
      <c r="S481" s="20">
        <v>4.3972269797848101E-2</v>
      </c>
      <c r="T481" s="20">
        <v>7.9444535443282897E-3</v>
      </c>
      <c r="U481" s="20">
        <v>5.5737411592899098E-2</v>
      </c>
      <c r="V481" s="20">
        <v>4.3937508336471497E-2</v>
      </c>
      <c r="W481" s="20">
        <v>2.6817995277833299E-2</v>
      </c>
      <c r="X481" s="20">
        <v>0.14152615321446901</v>
      </c>
      <c r="Y481" s="20">
        <v>8.15966140593858E-2</v>
      </c>
      <c r="Z481" s="20">
        <v>0.159518882145505</v>
      </c>
      <c r="AA481" s="30">
        <f t="shared" si="27"/>
        <v>0.1264929152072039</v>
      </c>
    </row>
    <row r="482" spans="1:27" x14ac:dyDescent="0.25">
      <c r="A482">
        <v>446</v>
      </c>
      <c r="B482" s="15">
        <v>37330</v>
      </c>
      <c r="C482" s="25">
        <f t="shared" si="24"/>
        <v>0.14113153517246199</v>
      </c>
      <c r="D482" s="25">
        <f>VLOOKUP(B482,input_BB!$B$19:$K$10000,$D$35,0)</f>
        <v>1166.1500000000001</v>
      </c>
      <c r="E482" s="27">
        <f t="shared" si="25"/>
        <v>0.13260248266004138</v>
      </c>
      <c r="F482" s="28">
        <f>VLOOKUP(B482,viz!$B$3:$E$1863,4,0)</f>
        <v>0</v>
      </c>
      <c r="G482" s="25">
        <f t="shared" si="26"/>
        <v>0.1258330492834798</v>
      </c>
      <c r="I482" s="31">
        <v>37330</v>
      </c>
      <c r="J482" s="20">
        <v>0.14113153517246199</v>
      </c>
      <c r="K482" s="20">
        <v>0</v>
      </c>
      <c r="L482" s="20">
        <v>2.09966301903118E-2</v>
      </c>
      <c r="M482" s="20">
        <v>7.3974323973075698E-2</v>
      </c>
      <c r="N482" s="20">
        <v>3.3356183524528599E-2</v>
      </c>
      <c r="O482" s="20">
        <v>7.8976731546616497E-2</v>
      </c>
      <c r="P482" s="20">
        <v>0.115773102724803</v>
      </c>
      <c r="Q482" s="20">
        <v>3.0791926885302901E-2</v>
      </c>
      <c r="R482" s="20">
        <v>0.122320797480516</v>
      </c>
      <c r="S482" s="20">
        <v>5.20669902585476E-2</v>
      </c>
      <c r="T482" s="20">
        <v>2.5152693691225299E-2</v>
      </c>
      <c r="U482" s="20">
        <v>6.3551652557675295E-2</v>
      </c>
      <c r="V482" s="20">
        <v>1.05115639217694E-2</v>
      </c>
      <c r="W482" s="20">
        <v>5.1769832804035097E-2</v>
      </c>
      <c r="X482" s="20">
        <v>0.115907292539801</v>
      </c>
      <c r="Y482" s="20">
        <v>5.2835063883421601E-2</v>
      </c>
      <c r="Z482" s="20">
        <v>0.15201521401837001</v>
      </c>
      <c r="AA482" s="30">
        <f t="shared" si="27"/>
        <v>0.1258330492834798</v>
      </c>
    </row>
    <row r="483" spans="1:27" x14ac:dyDescent="0.25">
      <c r="A483">
        <v>447</v>
      </c>
      <c r="B483" s="15">
        <v>37337</v>
      </c>
      <c r="C483" s="25">
        <f t="shared" si="24"/>
        <v>0.119628109037876</v>
      </c>
      <c r="D483" s="25">
        <f>VLOOKUP(B483,input_BB!$B$19:$K$10000,$D$35,0)</f>
        <v>1148.69</v>
      </c>
      <c r="E483" s="27">
        <f t="shared" si="25"/>
        <v>0.108076136842089</v>
      </c>
      <c r="F483" s="28">
        <f>VLOOKUP(B483,viz!$B$3:$E$1863,4,0)</f>
        <v>0</v>
      </c>
      <c r="G483" s="25">
        <f t="shared" si="26"/>
        <v>0.11542245408728291</v>
      </c>
      <c r="I483" s="31">
        <v>37337</v>
      </c>
      <c r="J483" s="20">
        <v>0.119628109037876</v>
      </c>
      <c r="K483" s="20">
        <v>0</v>
      </c>
      <c r="L483" s="20">
        <v>3.2693779666596798E-2</v>
      </c>
      <c r="M483" s="20">
        <v>8.2646553978053705E-2</v>
      </c>
      <c r="N483" s="20">
        <v>3.6754121998934901E-2</v>
      </c>
      <c r="O483" s="20">
        <v>8.9058246125877594E-2</v>
      </c>
      <c r="P483" s="20">
        <v>8.6488934719724894E-2</v>
      </c>
      <c r="Q483" s="20">
        <v>7.7480658843941702E-2</v>
      </c>
      <c r="R483" s="20">
        <v>0.11229699318564999</v>
      </c>
      <c r="S483" s="20">
        <v>3.7843425360832197E-2</v>
      </c>
      <c r="T483" s="20">
        <v>2.0248475047625999E-2</v>
      </c>
      <c r="U483" s="20">
        <v>4.5438128031210202E-2</v>
      </c>
      <c r="V483" s="20">
        <v>2.7038073934435001E-2</v>
      </c>
      <c r="W483" s="20">
        <v>4.2946252121637697E-2</v>
      </c>
      <c r="X483" s="20">
        <v>0.14360975543846</v>
      </c>
      <c r="Y483" s="20">
        <v>6.16103772194403E-2</v>
      </c>
      <c r="Z483" s="20">
        <v>0.10384622432757901</v>
      </c>
      <c r="AA483" s="30">
        <f t="shared" si="27"/>
        <v>0.11542245408728291</v>
      </c>
    </row>
    <row r="484" spans="1:27" x14ac:dyDescent="0.25">
      <c r="A484">
        <v>448</v>
      </c>
      <c r="B484" s="15">
        <v>37344</v>
      </c>
      <c r="C484" s="25">
        <f t="shared" si="24"/>
        <v>0.23096013069152799</v>
      </c>
      <c r="D484" s="25">
        <f>VLOOKUP(B484,input_BB!$B$19:$K$10000,$D$35,0)</f>
        <v>1147.3900000000001</v>
      </c>
      <c r="E484" s="27">
        <f t="shared" si="25"/>
        <v>0.23505904861619936</v>
      </c>
      <c r="F484" s="28">
        <f>VLOOKUP(B484,viz!$B$3:$E$1863,4,0)</f>
        <v>0</v>
      </c>
      <c r="G484" s="25">
        <f t="shared" si="26"/>
        <v>0.13793408126879181</v>
      </c>
      <c r="I484" s="31">
        <v>37344</v>
      </c>
      <c r="J484" s="20">
        <v>0.23096013069152799</v>
      </c>
      <c r="K484" s="20">
        <v>0</v>
      </c>
      <c r="L484" s="20">
        <v>3.3620756116082701E-2</v>
      </c>
      <c r="M484" s="20">
        <v>4.2427334355545999E-2</v>
      </c>
      <c r="N484" s="20">
        <v>1.7241706758115701E-2</v>
      </c>
      <c r="O484" s="20">
        <v>9.6479276635759198E-2</v>
      </c>
      <c r="P484" s="20">
        <v>0.103841677522543</v>
      </c>
      <c r="Q484" s="20">
        <v>5.37839260475797E-2</v>
      </c>
      <c r="R484" s="20">
        <v>9.7082835477119905E-2</v>
      </c>
      <c r="S484" s="20">
        <v>4.8462493217498501E-2</v>
      </c>
      <c r="T484" s="20">
        <v>2.6158846679344601E-2</v>
      </c>
      <c r="U484" s="20">
        <v>6.1997829040881802E-2</v>
      </c>
      <c r="V484" s="20">
        <v>2.2283470118598901E-2</v>
      </c>
      <c r="W484" s="20">
        <v>5.3652782109311098E-2</v>
      </c>
      <c r="X484" s="20">
        <v>0.133000802674481</v>
      </c>
      <c r="Y484" s="20">
        <v>5.0727078857010201E-2</v>
      </c>
      <c r="Z484" s="20">
        <v>0.15923918439012699</v>
      </c>
      <c r="AA484" s="30">
        <f t="shared" si="27"/>
        <v>0.13793408126879181</v>
      </c>
    </row>
    <row r="485" spans="1:27" x14ac:dyDescent="0.25">
      <c r="A485">
        <v>449</v>
      </c>
      <c r="B485" s="15">
        <v>37351</v>
      </c>
      <c r="C485" s="25">
        <f t="shared" si="24"/>
        <v>9.5688261091709095E-2</v>
      </c>
      <c r="D485" s="25">
        <f>VLOOKUP(B485,input_BB!$B$19:$K$10000,$D$35,0)</f>
        <v>1122.73</v>
      </c>
      <c r="E485" s="27">
        <f t="shared" si="25"/>
        <v>8.0770860655774365E-2</v>
      </c>
      <c r="F485" s="28">
        <f>VLOOKUP(B485,viz!$B$3:$E$1863,4,0)</f>
        <v>0</v>
      </c>
      <c r="G485" s="25">
        <f t="shared" si="26"/>
        <v>0.12454149980729079</v>
      </c>
      <c r="I485" s="31">
        <v>37351</v>
      </c>
      <c r="J485" s="20">
        <v>9.5688261091709095E-2</v>
      </c>
      <c r="K485" s="20">
        <v>0</v>
      </c>
      <c r="L485" s="20">
        <v>1.6777286921474101E-2</v>
      </c>
      <c r="M485" s="20">
        <v>8.0021899479468195E-2</v>
      </c>
      <c r="N485" s="20">
        <v>5.0355370185512303E-2</v>
      </c>
      <c r="O485" s="20">
        <v>6.1164031318432198E-2</v>
      </c>
      <c r="P485" s="20">
        <v>8.5792900034206906E-2</v>
      </c>
      <c r="Q485" s="20">
        <v>2.5253747556116101E-2</v>
      </c>
      <c r="R485" s="20">
        <v>0.100730280740536</v>
      </c>
      <c r="S485" s="20">
        <v>6.20538787479274E-2</v>
      </c>
      <c r="T485" s="20">
        <v>1.8996553823398901E-2</v>
      </c>
      <c r="U485" s="20">
        <v>4.86414214625761E-2</v>
      </c>
      <c r="V485" s="20">
        <v>4.1639720469492499E-2</v>
      </c>
      <c r="W485" s="20">
        <v>3.4260357875222198E-2</v>
      </c>
      <c r="X485" s="20">
        <v>0.129154377432708</v>
      </c>
      <c r="Y485" s="20">
        <v>0.10000993492698</v>
      </c>
      <c r="Z485" s="20">
        <v>0.14514823902594901</v>
      </c>
      <c r="AA485" s="30">
        <f t="shared" si="27"/>
        <v>0.12454149980729079</v>
      </c>
    </row>
    <row r="486" spans="1:27" x14ac:dyDescent="0.25">
      <c r="A486">
        <v>450</v>
      </c>
      <c r="B486" s="15">
        <v>37358</v>
      </c>
      <c r="C486" s="25">
        <f t="shared" ref="C486:C549" si="28">J486</f>
        <v>0.172473460435867</v>
      </c>
      <c r="D486" s="25">
        <f>VLOOKUP(B486,input_BB!$B$19:$K$10000,$D$35,0)</f>
        <v>1111.01</v>
      </c>
      <c r="E486" s="27">
        <f t="shared" ref="E486:E549" si="29">(C486-$E$34)/$E$36</f>
        <v>0.16835040919042402</v>
      </c>
      <c r="F486" s="28">
        <f>VLOOKUP(B486,viz!$B$3:$E$1863,4,0)</f>
        <v>0</v>
      </c>
      <c r="G486" s="25">
        <f t="shared" ref="G486:G549" si="30">VLOOKUP(B486,$I$37:$AA$5000,$G$34,0)</f>
        <v>0.11687121556741639</v>
      </c>
      <c r="I486" s="31">
        <v>37358</v>
      </c>
      <c r="J486" s="20">
        <v>0.172473460435867</v>
      </c>
      <c r="K486" s="20">
        <v>0</v>
      </c>
      <c r="L486" s="20">
        <v>2.7857510104484399E-2</v>
      </c>
      <c r="M486" s="20">
        <v>7.7237728574715503E-2</v>
      </c>
      <c r="N486" s="20">
        <v>3.3499257045740402E-2</v>
      </c>
      <c r="O486" s="20">
        <v>9.5199653419840602E-2</v>
      </c>
      <c r="P486" s="20">
        <v>9.94035082479372E-2</v>
      </c>
      <c r="Q486" s="20">
        <v>6.34659198046824E-2</v>
      </c>
      <c r="R486" s="20">
        <v>0.12043404384960001</v>
      </c>
      <c r="S486" s="20">
        <v>2.96930949109309E-2</v>
      </c>
      <c r="T486" s="20">
        <v>3.4305099018600203E-2</v>
      </c>
      <c r="U486" s="20">
        <v>5.9290375354956397E-2</v>
      </c>
      <c r="V486" s="20">
        <v>2.5286407314732601E-2</v>
      </c>
      <c r="W486" s="20">
        <v>3.2294432897727397E-2</v>
      </c>
      <c r="X486" s="20">
        <v>0.125634242919929</v>
      </c>
      <c r="Y486" s="20">
        <v>5.8357330038195598E-2</v>
      </c>
      <c r="Z486" s="20">
        <v>0.118041396497927</v>
      </c>
      <c r="AA486" s="30">
        <f t="shared" ref="AA486:AA549" si="31">SUM(U486:W486)</f>
        <v>0.11687121556741639</v>
      </c>
    </row>
    <row r="487" spans="1:27" x14ac:dyDescent="0.25">
      <c r="A487">
        <v>451</v>
      </c>
      <c r="B487" s="15">
        <v>37365</v>
      </c>
      <c r="C487" s="25">
        <f t="shared" si="28"/>
        <v>6.7904509603977203E-2</v>
      </c>
      <c r="D487" s="25">
        <f>VLOOKUP(B487,input_BB!$B$19:$K$10000,$D$35,0)</f>
        <v>1125.17</v>
      </c>
      <c r="E487" s="27">
        <f t="shared" si="29"/>
        <v>4.9081310681589232E-2</v>
      </c>
      <c r="F487" s="28">
        <f>VLOOKUP(B487,viz!$B$3:$E$1863,4,0)</f>
        <v>0</v>
      </c>
      <c r="G487" s="25">
        <f t="shared" si="30"/>
        <v>0.17356523741279481</v>
      </c>
      <c r="I487" s="31">
        <v>37365</v>
      </c>
      <c r="J487" s="20">
        <v>6.7904509603977203E-2</v>
      </c>
      <c r="K487" s="20">
        <v>0</v>
      </c>
      <c r="L487" s="20">
        <v>3.81572408707542E-2</v>
      </c>
      <c r="M487" s="20">
        <v>5.9820520047319102E-2</v>
      </c>
      <c r="N487" s="20">
        <v>1.3417605139516699E-2</v>
      </c>
      <c r="O487" s="20">
        <v>0.119186133135446</v>
      </c>
      <c r="P487" s="20">
        <v>9.1386381580456796E-2</v>
      </c>
      <c r="Q487" s="20">
        <v>4.6636860452545802E-2</v>
      </c>
      <c r="R487" s="20">
        <v>0.100224609381414</v>
      </c>
      <c r="S487" s="20">
        <v>4.4624213075597198E-2</v>
      </c>
      <c r="T487" s="20">
        <v>1.2837985852787E-2</v>
      </c>
      <c r="U487" s="20">
        <v>8.2099583098659806E-2</v>
      </c>
      <c r="V487" s="20">
        <v>3.6481787917356699E-2</v>
      </c>
      <c r="W487" s="20">
        <v>5.4983866396778297E-2</v>
      </c>
      <c r="X487" s="20">
        <v>0.13526308890264899</v>
      </c>
      <c r="Y487" s="20">
        <v>4.47720119577373E-2</v>
      </c>
      <c r="Z487" s="20">
        <v>0.120108112190982</v>
      </c>
      <c r="AA487" s="30">
        <f t="shared" si="31"/>
        <v>0.17356523741279481</v>
      </c>
    </row>
    <row r="488" spans="1:27" x14ac:dyDescent="0.25">
      <c r="A488">
        <v>452</v>
      </c>
      <c r="B488" s="15">
        <v>37372</v>
      </c>
      <c r="C488" s="25">
        <f t="shared" si="28"/>
        <v>0.24945051968097701</v>
      </c>
      <c r="D488" s="25">
        <f>VLOOKUP(B488,input_BB!$B$19:$K$10000,$D$35,0)</f>
        <v>1076.32</v>
      </c>
      <c r="E488" s="27">
        <f t="shared" si="29"/>
        <v>0.25614878900572158</v>
      </c>
      <c r="F488" s="28">
        <f>VLOOKUP(B488,viz!$B$3:$E$1863,4,0)</f>
        <v>1</v>
      </c>
      <c r="G488" s="25">
        <f t="shared" si="30"/>
        <v>0.11845375597775698</v>
      </c>
      <c r="I488" s="31">
        <v>37372</v>
      </c>
      <c r="J488" s="20">
        <v>0.24945051968097701</v>
      </c>
      <c r="K488" s="20">
        <v>0</v>
      </c>
      <c r="L488" s="20">
        <v>6.4637621786237101E-3</v>
      </c>
      <c r="M488" s="20">
        <v>4.1124362219829E-2</v>
      </c>
      <c r="N488" s="20">
        <v>2.8573968070282101E-2</v>
      </c>
      <c r="O488" s="20">
        <v>0.14092831835342201</v>
      </c>
      <c r="P488" s="20">
        <v>8.0316733387663097E-2</v>
      </c>
      <c r="Q488" s="20">
        <v>4.4624768571485299E-2</v>
      </c>
      <c r="R488" s="20">
        <v>8.3633414007576401E-2</v>
      </c>
      <c r="S488" s="20">
        <v>4.2024128176116601E-2</v>
      </c>
      <c r="T488" s="20">
        <v>4.5041733779933304E-3</v>
      </c>
      <c r="U488" s="20">
        <v>3.9411237871738898E-3</v>
      </c>
      <c r="V488" s="20">
        <v>2.71952063172177E-2</v>
      </c>
      <c r="W488" s="20">
        <v>8.7317425873365398E-2</v>
      </c>
      <c r="X488" s="20">
        <v>0.16469666089447199</v>
      </c>
      <c r="Y488" s="20">
        <v>6.4204896978107107E-2</v>
      </c>
      <c r="Z488" s="20">
        <v>0.180451057806673</v>
      </c>
      <c r="AA488" s="30">
        <f t="shared" si="31"/>
        <v>0.11845375597775698</v>
      </c>
    </row>
    <row r="489" spans="1:27" x14ac:dyDescent="0.25">
      <c r="A489">
        <v>453</v>
      </c>
      <c r="B489" s="15">
        <v>37379</v>
      </c>
      <c r="C489" s="25">
        <f t="shared" si="28"/>
        <v>0.36991417407989502</v>
      </c>
      <c r="D489" s="25">
        <f>VLOOKUP(B489,input_BB!$B$19:$K$10000,$D$35,0)</f>
        <v>1073.43</v>
      </c>
      <c r="E489" s="27">
        <f t="shared" si="29"/>
        <v>0.39354704488319353</v>
      </c>
      <c r="F489" s="28">
        <f>VLOOKUP(B489,viz!$B$3:$E$1863,4,0)</f>
        <v>0</v>
      </c>
      <c r="G489" s="25">
        <f t="shared" si="30"/>
        <v>0.14540094957528291</v>
      </c>
      <c r="I489" s="31">
        <v>37379</v>
      </c>
      <c r="J489" s="20">
        <v>0.36991417407989502</v>
      </c>
      <c r="K489" s="20">
        <v>1</v>
      </c>
      <c r="L489" s="20">
        <v>1.6855369298904702E-2</v>
      </c>
      <c r="M489" s="20">
        <v>6.1418844918893503E-2</v>
      </c>
      <c r="N489" s="20">
        <v>5.0268815833340898E-2</v>
      </c>
      <c r="O489" s="20">
        <v>7.6721086978506201E-2</v>
      </c>
      <c r="P489" s="20">
        <v>9.4583202241210196E-2</v>
      </c>
      <c r="Q489" s="20">
        <v>1.7930346247940199E-2</v>
      </c>
      <c r="R489" s="20">
        <v>9.0631103855607395E-2</v>
      </c>
      <c r="S489" s="20">
        <v>5.1820066900819702E-2</v>
      </c>
      <c r="T489" s="20">
        <v>2.75718265844794E-2</v>
      </c>
      <c r="U489" s="20">
        <v>6.0483878768917899E-2</v>
      </c>
      <c r="V489" s="20">
        <v>4.7594788737609098E-2</v>
      </c>
      <c r="W489" s="20">
        <v>3.7322282068755902E-2</v>
      </c>
      <c r="X489" s="20">
        <v>0.128983586692727</v>
      </c>
      <c r="Y489" s="20">
        <v>9.0044241856373705E-2</v>
      </c>
      <c r="Z489" s="20">
        <v>0.14777055901591399</v>
      </c>
      <c r="AA489" s="30">
        <f t="shared" si="31"/>
        <v>0.14540094957528291</v>
      </c>
    </row>
    <row r="490" spans="1:27" x14ac:dyDescent="0.25">
      <c r="A490">
        <v>454</v>
      </c>
      <c r="B490" s="15">
        <v>37386</v>
      </c>
      <c r="C490" s="25">
        <f t="shared" si="28"/>
        <v>0.10767938196659101</v>
      </c>
      <c r="D490" s="25">
        <f>VLOOKUP(B490,input_BB!$B$19:$K$10000,$D$35,0)</f>
        <v>1054.99</v>
      </c>
      <c r="E490" s="27">
        <f t="shared" si="29"/>
        <v>9.4447675479677945E-2</v>
      </c>
      <c r="F490" s="28">
        <f>VLOOKUP(B490,viz!$B$3:$E$1863,4,0)</f>
        <v>1</v>
      </c>
      <c r="G490" s="25">
        <f t="shared" si="30"/>
        <v>9.1764947627040197E-2</v>
      </c>
      <c r="I490" s="31">
        <v>37386</v>
      </c>
      <c r="J490" s="20">
        <v>0.10767938196659101</v>
      </c>
      <c r="K490" s="20">
        <v>0</v>
      </c>
      <c r="L490" s="20">
        <v>1.8128264216633098E-2</v>
      </c>
      <c r="M490" s="20">
        <v>7.5975749918171701E-2</v>
      </c>
      <c r="N490" s="20">
        <v>1.6265265506890302E-2</v>
      </c>
      <c r="O490" s="20">
        <v>9.6306964613312507E-2</v>
      </c>
      <c r="P490" s="20">
        <v>0.13288441778263799</v>
      </c>
      <c r="Q490" s="20">
        <v>6.0018539023458599E-2</v>
      </c>
      <c r="R490" s="20">
        <v>0.102829550793391</v>
      </c>
      <c r="S490" s="20">
        <v>4.5057655118848398E-2</v>
      </c>
      <c r="T490" s="20">
        <v>3.4070224304152297E-2</v>
      </c>
      <c r="U490" s="20">
        <v>5.2019622840610097E-2</v>
      </c>
      <c r="V490" s="20">
        <v>2.14661938038339E-2</v>
      </c>
      <c r="W490" s="20">
        <v>1.82791309825962E-2</v>
      </c>
      <c r="X490" s="20">
        <v>0.13602337064132999</v>
      </c>
      <c r="Y490" s="20">
        <v>8.2168475248986197E-2</v>
      </c>
      <c r="Z490" s="20">
        <v>0.108506575205147</v>
      </c>
      <c r="AA490" s="30">
        <f t="shared" si="31"/>
        <v>9.1764947627040197E-2</v>
      </c>
    </row>
    <row r="491" spans="1:27" x14ac:dyDescent="0.25">
      <c r="A491">
        <v>455</v>
      </c>
      <c r="B491" s="15">
        <v>37393</v>
      </c>
      <c r="C491" s="25">
        <f t="shared" si="28"/>
        <v>0.132483631372452</v>
      </c>
      <c r="D491" s="25">
        <f>VLOOKUP(B491,input_BB!$B$19:$K$10000,$D$35,0)</f>
        <v>1106.5899999999999</v>
      </c>
      <c r="E491" s="27">
        <f t="shared" si="29"/>
        <v>0.12273886939804651</v>
      </c>
      <c r="F491" s="28">
        <f>VLOOKUP(B491,viz!$B$3:$E$1863,4,0)</f>
        <v>0</v>
      </c>
      <c r="G491" s="25">
        <f t="shared" si="30"/>
        <v>0.11771220385734249</v>
      </c>
      <c r="I491" s="31">
        <v>37393</v>
      </c>
      <c r="J491" s="20">
        <v>0.132483631372452</v>
      </c>
      <c r="K491" s="20">
        <v>0</v>
      </c>
      <c r="L491" s="20">
        <v>3.3426415778383102E-2</v>
      </c>
      <c r="M491" s="20">
        <v>6.7471351748896097E-2</v>
      </c>
      <c r="N491" s="20">
        <v>3.6928122651145402E-2</v>
      </c>
      <c r="O491" s="20">
        <v>8.3613695574415101E-2</v>
      </c>
      <c r="P491" s="20">
        <v>7.8562557168934899E-2</v>
      </c>
      <c r="Q491" s="20">
        <v>7.9094574839465803E-2</v>
      </c>
      <c r="R491" s="20">
        <v>9.5316384119861694E-2</v>
      </c>
      <c r="S491" s="20">
        <v>7.0693464333285799E-2</v>
      </c>
      <c r="T491" s="20">
        <v>8.3885213711767694E-3</v>
      </c>
      <c r="U491" s="20">
        <v>5.5612738496208097E-2</v>
      </c>
      <c r="V491" s="20">
        <v>2.2106441872734101E-2</v>
      </c>
      <c r="W491" s="20">
        <v>3.9993023488400302E-2</v>
      </c>
      <c r="X491" s="20">
        <v>0.138747063330033</v>
      </c>
      <c r="Y491" s="20">
        <v>6.6215740588913205E-2</v>
      </c>
      <c r="Z491" s="20">
        <v>0.123829904638146</v>
      </c>
      <c r="AA491" s="30">
        <f t="shared" si="31"/>
        <v>0.11771220385734249</v>
      </c>
    </row>
    <row r="492" spans="1:27" x14ac:dyDescent="0.25">
      <c r="A492">
        <v>456</v>
      </c>
      <c r="B492" s="15">
        <v>37400</v>
      </c>
      <c r="C492" s="25">
        <f t="shared" si="28"/>
        <v>0.17167146503925301</v>
      </c>
      <c r="D492" s="25">
        <f>VLOOKUP(B492,input_BB!$B$19:$K$10000,$D$35,0)</f>
        <v>1083.82</v>
      </c>
      <c r="E492" s="27">
        <f t="shared" si="29"/>
        <v>0.16743567047303778</v>
      </c>
      <c r="F492" s="28">
        <f>VLOOKUP(B492,viz!$B$3:$E$1863,4,0)</f>
        <v>0</v>
      </c>
      <c r="G492" s="25">
        <f t="shared" si="30"/>
        <v>0.1149771198529649</v>
      </c>
      <c r="I492" s="31">
        <v>37400</v>
      </c>
      <c r="J492" s="20">
        <v>0.17167146503925301</v>
      </c>
      <c r="K492" s="20">
        <v>1</v>
      </c>
      <c r="L492" s="20">
        <v>1.3953587388163701E-2</v>
      </c>
      <c r="M492" s="20">
        <v>4.6495949534434998E-2</v>
      </c>
      <c r="N492" s="20">
        <v>9.3396097455805595E-3</v>
      </c>
      <c r="O492" s="20">
        <v>0.13911839126495401</v>
      </c>
      <c r="P492" s="20">
        <v>7.9186613402932204E-2</v>
      </c>
      <c r="Q492" s="20">
        <v>5.7945022324860401E-2</v>
      </c>
      <c r="R492" s="20">
        <v>7.9502278168238599E-2</v>
      </c>
      <c r="S492" s="20">
        <v>9.5576757611926993E-2</v>
      </c>
      <c r="T492" s="20">
        <v>2.5075144420507199E-2</v>
      </c>
      <c r="U492" s="20">
        <v>7.5397125265007896E-3</v>
      </c>
      <c r="V492" s="20">
        <v>7.80746974498229E-2</v>
      </c>
      <c r="W492" s="20">
        <v>2.9362709876641201E-2</v>
      </c>
      <c r="X492" s="20">
        <v>0.12463546470149001</v>
      </c>
      <c r="Y492" s="20">
        <v>6.2095431185017903E-2</v>
      </c>
      <c r="Z492" s="20">
        <v>0.15209863039892901</v>
      </c>
      <c r="AA492" s="30">
        <f t="shared" si="31"/>
        <v>0.1149771198529649</v>
      </c>
    </row>
    <row r="493" spans="1:27" x14ac:dyDescent="0.25">
      <c r="A493">
        <v>457</v>
      </c>
      <c r="B493" s="15">
        <v>37407</v>
      </c>
      <c r="C493" s="25">
        <f t="shared" si="28"/>
        <v>0.19609300792217299</v>
      </c>
      <c r="D493" s="25">
        <f>VLOOKUP(B493,input_BB!$B$19:$K$10000,$D$35,0)</f>
        <v>1067.1400000000001</v>
      </c>
      <c r="E493" s="27">
        <f t="shared" si="29"/>
        <v>0.19529035755432422</v>
      </c>
      <c r="F493" s="28">
        <f>VLOOKUP(B493,viz!$B$3:$E$1863,4,0)</f>
        <v>0</v>
      </c>
      <c r="G493" s="25">
        <f t="shared" si="30"/>
        <v>0.1448272083405632</v>
      </c>
      <c r="I493" s="31">
        <v>37407</v>
      </c>
      <c r="J493" s="20">
        <v>0.19609300792217299</v>
      </c>
      <c r="K493" s="20">
        <v>0</v>
      </c>
      <c r="L493" s="20">
        <v>1.7347221619047799E-2</v>
      </c>
      <c r="M493" s="20">
        <v>3.9596225659530901E-2</v>
      </c>
      <c r="N493" s="20">
        <v>2.3966142511490301E-2</v>
      </c>
      <c r="O493" s="20">
        <v>8.8625584319550005E-2</v>
      </c>
      <c r="P493" s="20">
        <v>0.102463837180906</v>
      </c>
      <c r="Q493" s="20">
        <v>3.8588614710965398E-2</v>
      </c>
      <c r="R493" s="20">
        <v>0.102921457251634</v>
      </c>
      <c r="S493" s="20">
        <v>4.0551760803754298E-2</v>
      </c>
      <c r="T493" s="20">
        <v>2.6311618691041001E-2</v>
      </c>
      <c r="U493" s="20">
        <v>4.3294523529191303E-2</v>
      </c>
      <c r="V493" s="20">
        <v>7.9299850529345101E-2</v>
      </c>
      <c r="W493" s="20">
        <v>2.2232834282026801E-2</v>
      </c>
      <c r="X493" s="20">
        <v>0.158692745820048</v>
      </c>
      <c r="Y493" s="20">
        <v>8.9027276817006104E-2</v>
      </c>
      <c r="Z493" s="20">
        <v>0.12708030627446301</v>
      </c>
      <c r="AA493" s="30">
        <f t="shared" si="31"/>
        <v>0.1448272083405632</v>
      </c>
    </row>
    <row r="494" spans="1:27" x14ac:dyDescent="0.25">
      <c r="A494">
        <v>458</v>
      </c>
      <c r="B494" s="15">
        <v>37414</v>
      </c>
      <c r="C494" s="25">
        <f t="shared" si="28"/>
        <v>0.46174848079681402</v>
      </c>
      <c r="D494" s="25">
        <f>VLOOKUP(B494,input_BB!$B$19:$K$10000,$D$35,0)</f>
        <v>1027.53</v>
      </c>
      <c r="E494" s="27">
        <f t="shared" si="29"/>
        <v>0.49829128193611505</v>
      </c>
      <c r="F494" s="28">
        <f>VLOOKUP(B494,viz!$B$3:$E$1863,4,0)</f>
        <v>0</v>
      </c>
      <c r="G494" s="25">
        <f t="shared" si="30"/>
        <v>0.11240770977203941</v>
      </c>
      <c r="I494" s="31">
        <v>37414</v>
      </c>
      <c r="J494" s="20">
        <v>0.46174848079681402</v>
      </c>
      <c r="K494" s="20">
        <v>0</v>
      </c>
      <c r="L494" s="20">
        <v>1.94050849806769E-2</v>
      </c>
      <c r="M494" s="20">
        <v>6.6397881532424194E-2</v>
      </c>
      <c r="N494" s="20">
        <v>2.2750868725088701E-2</v>
      </c>
      <c r="O494" s="20">
        <v>7.74183264330712E-2</v>
      </c>
      <c r="P494" s="20">
        <v>8.9949475137213394E-2</v>
      </c>
      <c r="Q494" s="20">
        <v>9.2426278286533103E-2</v>
      </c>
      <c r="R494" s="20">
        <v>0.12320082333077501</v>
      </c>
      <c r="S494" s="20">
        <v>4.6161632899171898E-2</v>
      </c>
      <c r="T494" s="20">
        <v>2.2562419486052698E-2</v>
      </c>
      <c r="U494" s="20">
        <v>5.6917495048540698E-2</v>
      </c>
      <c r="V494" s="20">
        <v>3.9983076276103403E-2</v>
      </c>
      <c r="W494" s="20">
        <v>1.55071384473953E-2</v>
      </c>
      <c r="X494" s="20">
        <v>0.15363192907412801</v>
      </c>
      <c r="Y494" s="20">
        <v>6.9524403044531197E-2</v>
      </c>
      <c r="Z494" s="20">
        <v>0.104163167298294</v>
      </c>
      <c r="AA494" s="30">
        <f t="shared" si="31"/>
        <v>0.11240770977203941</v>
      </c>
    </row>
    <row r="495" spans="1:27" x14ac:dyDescent="0.25">
      <c r="A495">
        <v>459</v>
      </c>
      <c r="B495" s="15">
        <v>37421</v>
      </c>
      <c r="C495" s="25">
        <f t="shared" si="28"/>
        <v>0.51625812053680398</v>
      </c>
      <c r="D495" s="25">
        <f>VLOOKUP(B495,input_BB!$B$19:$K$10000,$D$35,0)</f>
        <v>1007.27</v>
      </c>
      <c r="E495" s="27">
        <f t="shared" si="29"/>
        <v>0.56046380580777355</v>
      </c>
      <c r="F495" s="28">
        <f>VLOOKUP(B495,viz!$B$3:$E$1863,4,0)</f>
        <v>1</v>
      </c>
      <c r="G495" s="25">
        <f t="shared" si="30"/>
        <v>0.1842834535787799</v>
      </c>
      <c r="I495" s="31">
        <v>37421</v>
      </c>
      <c r="J495" s="20">
        <v>0.51625812053680398</v>
      </c>
      <c r="K495" s="20">
        <v>0</v>
      </c>
      <c r="L495" s="20">
        <v>2.71762916700669E-2</v>
      </c>
      <c r="M495" s="20">
        <v>4.9689803618363101E-2</v>
      </c>
      <c r="N495" s="20">
        <v>2.68955353396228E-2</v>
      </c>
      <c r="O495" s="20">
        <v>9.6268691790931504E-2</v>
      </c>
      <c r="P495" s="20">
        <v>7.6932178470594498E-2</v>
      </c>
      <c r="Q495" s="20">
        <v>5.8827495965283298E-2</v>
      </c>
      <c r="R495" s="20">
        <v>0.10152946655690299</v>
      </c>
      <c r="S495" s="20">
        <v>5.0947071763192797E-2</v>
      </c>
      <c r="T495" s="20">
        <v>5.9954243211152803E-3</v>
      </c>
      <c r="U495" s="20">
        <v>9.0998732517337602E-2</v>
      </c>
      <c r="V495" s="20">
        <v>2.32372336343936E-2</v>
      </c>
      <c r="W495" s="20">
        <v>7.0047487427048694E-2</v>
      </c>
      <c r="X495" s="20">
        <v>0.15887645577977</v>
      </c>
      <c r="Y495" s="20">
        <v>6.3918910994958097E-2</v>
      </c>
      <c r="Z495" s="20">
        <v>9.8659220150418503E-2</v>
      </c>
      <c r="AA495" s="30">
        <f t="shared" si="31"/>
        <v>0.1842834535787799</v>
      </c>
    </row>
    <row r="496" spans="1:27" x14ac:dyDescent="0.25">
      <c r="A496">
        <v>460</v>
      </c>
      <c r="B496" s="15">
        <v>37428</v>
      </c>
      <c r="C496" s="25">
        <f t="shared" si="28"/>
        <v>0.326678305864334</v>
      </c>
      <c r="D496" s="25">
        <f>VLOOKUP(B496,input_BB!$B$19:$K$10000,$D$35,0)</f>
        <v>989.14</v>
      </c>
      <c r="E496" s="27">
        <f t="shared" si="29"/>
        <v>0.34423314257956505</v>
      </c>
      <c r="F496" s="28">
        <f>VLOOKUP(B496,viz!$B$3:$E$1863,4,0)</f>
        <v>1</v>
      </c>
      <c r="G496" s="25">
        <f t="shared" si="30"/>
        <v>0.14609477655947622</v>
      </c>
      <c r="I496" s="31">
        <v>37428</v>
      </c>
      <c r="J496" s="20">
        <v>0.326678305864334</v>
      </c>
      <c r="K496" s="20">
        <v>0</v>
      </c>
      <c r="L496" s="20">
        <v>7.0993014477739296E-3</v>
      </c>
      <c r="M496" s="20">
        <v>1.9573535563096801E-2</v>
      </c>
      <c r="N496" s="20">
        <v>3.3504647592161797E-2</v>
      </c>
      <c r="O496" s="20">
        <v>0.14305132090652201</v>
      </c>
      <c r="P496" s="20">
        <v>0.106996130196183</v>
      </c>
      <c r="Q496" s="20">
        <v>4.7421188790525599E-2</v>
      </c>
      <c r="R496" s="20">
        <v>0.10697221433014199</v>
      </c>
      <c r="S496" s="20">
        <v>3.4332543619753603E-2</v>
      </c>
      <c r="T496" s="20">
        <v>2.6900470790824698E-3</v>
      </c>
      <c r="U496" s="20">
        <v>6.52450568238173E-3</v>
      </c>
      <c r="V496" s="20">
        <v>7.1748049587641097E-2</v>
      </c>
      <c r="W496" s="20">
        <v>6.7822221289453394E-2</v>
      </c>
      <c r="X496" s="20">
        <v>0.125704569761038</v>
      </c>
      <c r="Y496" s="20">
        <v>6.13543634084373E-2</v>
      </c>
      <c r="Z496" s="20">
        <v>0.16520536074580799</v>
      </c>
      <c r="AA496" s="30">
        <f t="shared" si="31"/>
        <v>0.14609477655947622</v>
      </c>
    </row>
    <row r="497" spans="1:27" x14ac:dyDescent="0.25">
      <c r="A497">
        <v>461</v>
      </c>
      <c r="B497" s="15">
        <v>37435</v>
      </c>
      <c r="C497" s="25">
        <f t="shared" si="28"/>
        <v>0.22998067736625699</v>
      </c>
      <c r="D497" s="25">
        <f>VLOOKUP(B497,input_BB!$B$19:$K$10000,$D$35,0)</f>
        <v>989.81</v>
      </c>
      <c r="E497" s="27">
        <f t="shared" si="29"/>
        <v>0.23394190519831851</v>
      </c>
      <c r="F497" s="28">
        <f>VLOOKUP(B497,viz!$B$3:$E$1863,4,0)</f>
        <v>1</v>
      </c>
      <c r="G497" s="25">
        <f t="shared" si="30"/>
        <v>0.17702365438303988</v>
      </c>
      <c r="I497" s="31">
        <v>37435</v>
      </c>
      <c r="J497" s="20">
        <v>0.22998067736625699</v>
      </c>
      <c r="K497" s="20">
        <v>1</v>
      </c>
      <c r="L497" s="20">
        <v>3.2189620357330903E-2</v>
      </c>
      <c r="M497" s="20">
        <v>2.92801675356427E-2</v>
      </c>
      <c r="N497" s="20">
        <v>4.2202039447728198E-2</v>
      </c>
      <c r="O497" s="20">
        <v>6.5916945297427795E-2</v>
      </c>
      <c r="P497" s="20">
        <v>9.1556772184170396E-2</v>
      </c>
      <c r="Q497" s="20">
        <v>6.2728518407352801E-2</v>
      </c>
      <c r="R497" s="20">
        <v>0.10658189584933001</v>
      </c>
      <c r="S497" s="20">
        <v>5.4685673716608298E-2</v>
      </c>
      <c r="T497" s="20">
        <v>2.8763292648015099E-2</v>
      </c>
      <c r="U497" s="20">
        <v>5.4560130507800703E-2</v>
      </c>
      <c r="V497" s="20">
        <v>8.4872572670003296E-2</v>
      </c>
      <c r="W497" s="20">
        <v>3.7590951205235902E-2</v>
      </c>
      <c r="X497" s="20">
        <v>0.15313301162024501</v>
      </c>
      <c r="Y497" s="20">
        <v>5.0274666356788199E-2</v>
      </c>
      <c r="Z497" s="20">
        <v>0.10566374219632101</v>
      </c>
      <c r="AA497" s="30">
        <f t="shared" si="31"/>
        <v>0.17702365438303988</v>
      </c>
    </row>
    <row r="498" spans="1:27" x14ac:dyDescent="0.25">
      <c r="A498">
        <v>462</v>
      </c>
      <c r="B498" s="15">
        <v>37442</v>
      </c>
      <c r="C498" s="25">
        <f t="shared" si="28"/>
        <v>0.47739654779434199</v>
      </c>
      <c r="D498" s="25">
        <f>VLOOKUP(B498,input_BB!$B$19:$K$10000,$D$35,0)</f>
        <v>989.03</v>
      </c>
      <c r="E498" s="27">
        <f t="shared" si="29"/>
        <v>0.51613913093291153</v>
      </c>
      <c r="F498" s="28">
        <f>VLOOKUP(B498,viz!$B$3:$E$1863,4,0)</f>
        <v>0</v>
      </c>
      <c r="G498" s="25">
        <f t="shared" si="30"/>
        <v>0.14512508513849259</v>
      </c>
      <c r="I498" s="31">
        <v>37442</v>
      </c>
      <c r="J498" s="20">
        <v>0.47739654779434199</v>
      </c>
      <c r="K498" s="20">
        <v>0</v>
      </c>
      <c r="L498" s="20">
        <v>4.45461249464984E-2</v>
      </c>
      <c r="M498" s="20">
        <v>5.0335770966590199E-2</v>
      </c>
      <c r="N498" s="20">
        <v>3.6169838324634301E-2</v>
      </c>
      <c r="O498" s="20">
        <v>7.6259346167473804E-2</v>
      </c>
      <c r="P498" s="20">
        <v>7.9311986726201905E-2</v>
      </c>
      <c r="Q498" s="20">
        <v>5.5973833833373302E-2</v>
      </c>
      <c r="R498" s="20">
        <v>0.113042763867433</v>
      </c>
      <c r="S498" s="20">
        <v>6.4900511903664304E-2</v>
      </c>
      <c r="T498" s="20">
        <v>2.4026448096337201E-2</v>
      </c>
      <c r="U498" s="20">
        <v>6.02920246022981E-2</v>
      </c>
      <c r="V498" s="20">
        <v>9.7925606661365804E-3</v>
      </c>
      <c r="W498" s="20">
        <v>7.5040499870057897E-2</v>
      </c>
      <c r="X498" s="20">
        <v>0.161253138673707</v>
      </c>
      <c r="Y498" s="20">
        <v>7.0763488742650094E-2</v>
      </c>
      <c r="Z498" s="20">
        <v>7.8291662612944499E-2</v>
      </c>
      <c r="AA498" s="30">
        <f t="shared" si="31"/>
        <v>0.14512508513849259</v>
      </c>
    </row>
    <row r="499" spans="1:27" x14ac:dyDescent="0.25">
      <c r="A499">
        <v>463</v>
      </c>
      <c r="B499" s="15">
        <v>37449</v>
      </c>
      <c r="C499" s="25">
        <f t="shared" si="28"/>
        <v>0.20950013399124101</v>
      </c>
      <c r="D499" s="25">
        <f>VLOOKUP(B499,input_BB!$B$19:$K$10000,$D$35,0)</f>
        <v>921.39</v>
      </c>
      <c r="E499" s="27">
        <f t="shared" si="29"/>
        <v>0.21058223747786636</v>
      </c>
      <c r="F499" s="28">
        <f>VLOOKUP(B499,viz!$B$3:$E$1863,4,0)</f>
        <v>1</v>
      </c>
      <c r="G499" s="25">
        <f t="shared" si="30"/>
        <v>0.14539094310397899</v>
      </c>
      <c r="I499" s="31">
        <v>37449</v>
      </c>
      <c r="J499" s="20">
        <v>0.20950013399124101</v>
      </c>
      <c r="K499" s="20">
        <v>0</v>
      </c>
      <c r="L499" s="20">
        <v>6.5897563202185497E-2</v>
      </c>
      <c r="M499" s="20">
        <v>5.5204301896925503E-2</v>
      </c>
      <c r="N499" s="20">
        <v>1.6385587542190199E-2</v>
      </c>
      <c r="O499" s="20">
        <v>8.9169439369450099E-2</v>
      </c>
      <c r="P499" s="20">
        <v>4.7521268006837501E-2</v>
      </c>
      <c r="Q499" s="20">
        <v>5.3523931504400601E-2</v>
      </c>
      <c r="R499" s="20">
        <v>0.13247518975613701</v>
      </c>
      <c r="S499" s="20">
        <v>6.6896129246177799E-2</v>
      </c>
      <c r="T499" s="20">
        <v>1.02111163591496E-2</v>
      </c>
      <c r="U499" s="20">
        <v>7.3907732308496898E-2</v>
      </c>
      <c r="V499" s="20">
        <v>3.8597294527120303E-2</v>
      </c>
      <c r="W499" s="20">
        <v>3.2885916268361799E-2</v>
      </c>
      <c r="X499" s="20">
        <v>0.13722095755119201</v>
      </c>
      <c r="Y499" s="20">
        <v>8.5224281137046803E-2</v>
      </c>
      <c r="Z499" s="20">
        <v>9.4879291324328097E-2</v>
      </c>
      <c r="AA499" s="30">
        <f t="shared" si="31"/>
        <v>0.14539094310397899</v>
      </c>
    </row>
    <row r="500" spans="1:27" x14ac:dyDescent="0.25">
      <c r="A500">
        <v>464</v>
      </c>
      <c r="B500" s="15">
        <v>37456</v>
      </c>
      <c r="C500" s="25">
        <f t="shared" si="28"/>
        <v>0.19571368396282199</v>
      </c>
      <c r="D500" s="25">
        <f>VLOOKUP(B500,input_BB!$B$19:$K$10000,$D$35,0)</f>
        <v>847.76</v>
      </c>
      <c r="E500" s="27">
        <f t="shared" si="29"/>
        <v>0.19485770879659375</v>
      </c>
      <c r="F500" s="28">
        <f>VLOOKUP(B500,viz!$B$3:$E$1863,4,0)</f>
        <v>1</v>
      </c>
      <c r="G500" s="25">
        <f t="shared" si="30"/>
        <v>0.1080043227030668</v>
      </c>
      <c r="I500" s="31">
        <v>37456</v>
      </c>
      <c r="J500" s="20">
        <v>0.19571368396282199</v>
      </c>
      <c r="K500" s="20">
        <v>0</v>
      </c>
      <c r="L500" s="20">
        <v>3.2588102984177497E-2</v>
      </c>
      <c r="M500" s="20">
        <v>7.3288893926538895E-2</v>
      </c>
      <c r="N500" s="20">
        <v>4.2523735747582801E-2</v>
      </c>
      <c r="O500" s="20">
        <v>9.6141559023032397E-2</v>
      </c>
      <c r="P500" s="20">
        <v>6.5031378257198402E-2</v>
      </c>
      <c r="Q500" s="20">
        <v>2.5483570800082501E-2</v>
      </c>
      <c r="R500" s="20">
        <v>0.12091149682146</v>
      </c>
      <c r="S500" s="20">
        <v>5.3331551179172001E-2</v>
      </c>
      <c r="T500" s="20">
        <v>5.3640960495756297E-3</v>
      </c>
      <c r="U500" s="20">
        <v>3.33420163645681E-2</v>
      </c>
      <c r="V500" s="20">
        <v>4.1544846014914497E-2</v>
      </c>
      <c r="W500" s="20">
        <v>3.3117460323584202E-2</v>
      </c>
      <c r="X500" s="20">
        <v>0.16990471666058801</v>
      </c>
      <c r="Y500" s="20">
        <v>8.0865974446474004E-2</v>
      </c>
      <c r="Z500" s="20">
        <v>0.12656060140105199</v>
      </c>
      <c r="AA500" s="30">
        <f t="shared" si="31"/>
        <v>0.1080043227030668</v>
      </c>
    </row>
    <row r="501" spans="1:27" x14ac:dyDescent="0.25">
      <c r="A501">
        <v>465</v>
      </c>
      <c r="B501" s="15">
        <v>37463</v>
      </c>
      <c r="C501" s="25">
        <f t="shared" si="28"/>
        <v>0.12919282913207999</v>
      </c>
      <c r="D501" s="25">
        <f>VLOOKUP(B501,input_BB!$B$19:$K$10000,$D$35,0)</f>
        <v>852.84</v>
      </c>
      <c r="E501" s="27">
        <f t="shared" si="29"/>
        <v>0.11898545107016244</v>
      </c>
      <c r="F501" s="28">
        <f>VLOOKUP(B501,viz!$B$3:$E$1863,4,0)</f>
        <v>1</v>
      </c>
      <c r="G501" s="25">
        <f t="shared" si="30"/>
        <v>0.17636820285839799</v>
      </c>
      <c r="I501" s="31">
        <v>37463</v>
      </c>
      <c r="J501" s="20">
        <v>0.12919282913207999</v>
      </c>
      <c r="K501" s="20">
        <v>0</v>
      </c>
      <c r="L501" s="20">
        <v>2.9886374377535701E-2</v>
      </c>
      <c r="M501" s="20">
        <v>2.2725796040056499E-2</v>
      </c>
      <c r="N501" s="20">
        <v>5.3511430047109898E-2</v>
      </c>
      <c r="O501" s="20">
        <v>5.1312988702295802E-2</v>
      </c>
      <c r="P501" s="20">
        <v>8.9587663680931795E-2</v>
      </c>
      <c r="Q501" s="20">
        <v>2.05869036135382E-2</v>
      </c>
      <c r="R501" s="20">
        <v>0.13872294221168699</v>
      </c>
      <c r="S501" s="20">
        <v>0.10652082754999199</v>
      </c>
      <c r="T501" s="20">
        <v>1.6710539453400199E-2</v>
      </c>
      <c r="U501" s="20">
        <v>6.6830695149345101E-2</v>
      </c>
      <c r="V501" s="20">
        <v>6.8811469601816694E-2</v>
      </c>
      <c r="W501" s="20">
        <v>4.0726038107236198E-2</v>
      </c>
      <c r="X501" s="20">
        <v>0.13867656408200901</v>
      </c>
      <c r="Y501" s="20">
        <v>6.4992862220076206E-2</v>
      </c>
      <c r="Z501" s="20">
        <v>9.0396905162969193E-2</v>
      </c>
      <c r="AA501" s="30">
        <f t="shared" si="31"/>
        <v>0.17636820285839799</v>
      </c>
    </row>
    <row r="502" spans="1:27" x14ac:dyDescent="0.25">
      <c r="A502">
        <v>466</v>
      </c>
      <c r="B502" s="15">
        <v>37470</v>
      </c>
      <c r="C502" s="25">
        <f t="shared" si="28"/>
        <v>9.3957841396331801E-2</v>
      </c>
      <c r="D502" s="25">
        <f>VLOOKUP(B502,input_BB!$B$19:$K$10000,$D$35,0)</f>
        <v>864.24</v>
      </c>
      <c r="E502" s="27">
        <f t="shared" si="29"/>
        <v>7.8797181131712024E-2</v>
      </c>
      <c r="F502" s="28">
        <f>VLOOKUP(B502,viz!$B$3:$E$1863,4,0)</f>
        <v>1</v>
      </c>
      <c r="G502" s="25">
        <f t="shared" si="30"/>
        <v>0.12874524800970238</v>
      </c>
      <c r="I502" s="31">
        <v>37470</v>
      </c>
      <c r="J502" s="20">
        <v>9.3957841396331801E-2</v>
      </c>
      <c r="K502" s="20">
        <v>0</v>
      </c>
      <c r="L502" s="20">
        <v>3.1958753668388101E-2</v>
      </c>
      <c r="M502" s="20">
        <v>8.3878353663673993E-2</v>
      </c>
      <c r="N502" s="20">
        <v>1.1179845129056801E-2</v>
      </c>
      <c r="O502" s="20">
        <v>6.4970181460387605E-2</v>
      </c>
      <c r="P502" s="20">
        <v>9.6511545834638598E-2</v>
      </c>
      <c r="Q502" s="20">
        <v>2.3653090111976201E-2</v>
      </c>
      <c r="R502" s="20">
        <v>0.11597775149124399</v>
      </c>
      <c r="S502" s="20">
        <v>6.7127069290638497E-2</v>
      </c>
      <c r="T502" s="20">
        <v>4.0867515442357602E-2</v>
      </c>
      <c r="U502" s="20">
        <v>6.0732889809794001E-2</v>
      </c>
      <c r="V502" s="20">
        <v>1.87105186376407E-2</v>
      </c>
      <c r="W502" s="20">
        <v>4.9301839562267698E-2</v>
      </c>
      <c r="X502" s="20">
        <v>0.14433631365326999</v>
      </c>
      <c r="Y502" s="20">
        <v>6.1421456720409197E-2</v>
      </c>
      <c r="Z502" s="20">
        <v>0.129372875524257</v>
      </c>
      <c r="AA502" s="30">
        <f t="shared" si="31"/>
        <v>0.12874524800970238</v>
      </c>
    </row>
    <row r="503" spans="1:27" x14ac:dyDescent="0.25">
      <c r="A503">
        <v>467</v>
      </c>
      <c r="B503" s="15">
        <v>37477</v>
      </c>
      <c r="C503" s="25">
        <f t="shared" si="28"/>
        <v>0.120999351143837</v>
      </c>
      <c r="D503" s="25">
        <f>VLOOKUP(B503,input_BB!$B$19:$K$10000,$D$35,0)</f>
        <v>908.64</v>
      </c>
      <c r="E503" s="27">
        <f t="shared" si="29"/>
        <v>0.10964014612509548</v>
      </c>
      <c r="F503" s="28">
        <f>VLOOKUP(B503,viz!$B$3:$E$1863,4,0)</f>
        <v>0</v>
      </c>
      <c r="G503" s="25">
        <f t="shared" si="30"/>
        <v>0.22932135798206121</v>
      </c>
      <c r="I503" s="31">
        <v>37477</v>
      </c>
      <c r="J503" s="20">
        <v>0.120999351143837</v>
      </c>
      <c r="K503" s="20">
        <v>1</v>
      </c>
      <c r="L503" s="20">
        <v>1.2481112303402901E-2</v>
      </c>
      <c r="M503" s="20">
        <v>3.7772563165783299E-2</v>
      </c>
      <c r="N503" s="20">
        <v>2.1063866683415599E-2</v>
      </c>
      <c r="O503" s="20">
        <v>8.7695331169961102E-2</v>
      </c>
      <c r="P503" s="20">
        <v>2.93589111059488E-2</v>
      </c>
      <c r="Q503" s="20">
        <v>4.5139692570392902E-2</v>
      </c>
      <c r="R503" s="20">
        <v>9.8199223991640494E-2</v>
      </c>
      <c r="S503" s="20">
        <v>7.74266741795962E-2</v>
      </c>
      <c r="T503" s="20">
        <v>1.18097388237312E-2</v>
      </c>
      <c r="U503" s="20">
        <v>7.0583595893242604E-2</v>
      </c>
      <c r="V503" s="20">
        <v>7.0617513219040098E-2</v>
      </c>
      <c r="W503" s="20">
        <v>8.8120248869778497E-2</v>
      </c>
      <c r="X503" s="20">
        <v>0.13566155441935601</v>
      </c>
      <c r="Y503" s="20">
        <v>9.4200214268726407E-2</v>
      </c>
      <c r="Z503" s="20">
        <v>0.119869759335984</v>
      </c>
      <c r="AA503" s="30">
        <f t="shared" si="31"/>
        <v>0.22932135798206121</v>
      </c>
    </row>
    <row r="504" spans="1:27" x14ac:dyDescent="0.25">
      <c r="A504">
        <v>468</v>
      </c>
      <c r="B504" s="15">
        <v>37484</v>
      </c>
      <c r="C504" s="25">
        <f t="shared" si="28"/>
        <v>4.1328296065330498E-2</v>
      </c>
      <c r="D504" s="25">
        <f>VLOOKUP(B504,input_BB!$B$19:$K$10000,$D$35,0)</f>
        <v>928.77</v>
      </c>
      <c r="E504" s="27">
        <f t="shared" si="29"/>
        <v>1.8769052546490583E-2</v>
      </c>
      <c r="F504" s="28">
        <f>VLOOKUP(B504,viz!$B$3:$E$1863,4,0)</f>
        <v>0</v>
      </c>
      <c r="G504" s="25">
        <f t="shared" si="30"/>
        <v>0.1434559849781952</v>
      </c>
      <c r="I504" s="31">
        <v>37484</v>
      </c>
      <c r="J504" s="20">
        <v>4.1328296065330498E-2</v>
      </c>
      <c r="K504" s="20">
        <v>0</v>
      </c>
      <c r="L504" s="20">
        <v>2.0729600772570699E-2</v>
      </c>
      <c r="M504" s="20">
        <v>4.6375842031907803E-2</v>
      </c>
      <c r="N504" s="20">
        <v>3.04341704528691E-2</v>
      </c>
      <c r="O504" s="20">
        <v>7.6910745441224004E-2</v>
      </c>
      <c r="P504" s="20">
        <v>9.2363203564366697E-2</v>
      </c>
      <c r="Q504" s="20">
        <v>6.95143329619866E-2</v>
      </c>
      <c r="R504" s="20">
        <v>8.0118843805290205E-2</v>
      </c>
      <c r="S504" s="20">
        <v>9.6602314007375803E-2</v>
      </c>
      <c r="T504" s="20">
        <v>2.7161287478522401E-2</v>
      </c>
      <c r="U504" s="20">
        <v>3.1735651370729402E-2</v>
      </c>
      <c r="V504" s="20">
        <v>6.1009620402883102E-2</v>
      </c>
      <c r="W504" s="20">
        <v>5.0710713204582702E-2</v>
      </c>
      <c r="X504" s="20">
        <v>0.145169550556774</v>
      </c>
      <c r="Y504" s="20">
        <v>6.5346029534662106E-2</v>
      </c>
      <c r="Z504" s="20">
        <v>0.10581809441425601</v>
      </c>
      <c r="AA504" s="30">
        <f t="shared" si="31"/>
        <v>0.1434559849781952</v>
      </c>
    </row>
    <row r="505" spans="1:27" x14ac:dyDescent="0.25">
      <c r="A505">
        <v>469</v>
      </c>
      <c r="B505" s="15">
        <v>37491</v>
      </c>
      <c r="C505" s="25">
        <f t="shared" si="28"/>
        <v>4.9442823976278298E-2</v>
      </c>
      <c r="D505" s="25">
        <f>VLOOKUP(B505,input_BB!$B$19:$K$10000,$D$35,0)</f>
        <v>940.86</v>
      </c>
      <c r="E505" s="27">
        <f t="shared" si="29"/>
        <v>2.8024308729747364E-2</v>
      </c>
      <c r="F505" s="28">
        <f>VLOOKUP(B505,viz!$B$3:$E$1863,4,0)</f>
        <v>0</v>
      </c>
      <c r="G505" s="25">
        <f t="shared" si="30"/>
        <v>0.1276085530515467</v>
      </c>
      <c r="I505" s="31">
        <v>37491</v>
      </c>
      <c r="J505" s="20">
        <v>4.9442823976278298E-2</v>
      </c>
      <c r="K505" s="20">
        <v>0</v>
      </c>
      <c r="L505" s="20">
        <v>3.7359959319059097E-2</v>
      </c>
      <c r="M505" s="20">
        <v>4.62544706291841E-2</v>
      </c>
      <c r="N505" s="20">
        <v>2.9141944822145799E-2</v>
      </c>
      <c r="O505" s="20">
        <v>5.40546942357212E-2</v>
      </c>
      <c r="P505" s="20">
        <v>0.110956329753626</v>
      </c>
      <c r="Q505" s="20">
        <v>4.0477898788823997E-2</v>
      </c>
      <c r="R505" s="20">
        <v>0.13215790108431699</v>
      </c>
      <c r="S505" s="20">
        <v>5.8557823369408499E-2</v>
      </c>
      <c r="T505" s="20">
        <v>1.6103603650195801E-2</v>
      </c>
      <c r="U505" s="20">
        <v>4.6431421019543402E-2</v>
      </c>
      <c r="V505" s="20">
        <v>5.1214770179534901E-2</v>
      </c>
      <c r="W505" s="20">
        <v>2.9962361852468401E-2</v>
      </c>
      <c r="X505" s="20">
        <v>0.124294973353337</v>
      </c>
      <c r="Y505" s="20">
        <v>0.101118661702064</v>
      </c>
      <c r="Z505" s="20">
        <v>0.121913186240571</v>
      </c>
      <c r="AA505" s="30">
        <f t="shared" si="31"/>
        <v>0.1276085530515467</v>
      </c>
    </row>
    <row r="506" spans="1:27" x14ac:dyDescent="0.25">
      <c r="A506">
        <v>470</v>
      </c>
      <c r="B506" s="15">
        <v>37498</v>
      </c>
      <c r="C506" s="25">
        <f t="shared" si="28"/>
        <v>4.0932167321443599E-2</v>
      </c>
      <c r="D506" s="25">
        <f>VLOOKUP(B506,input_BB!$B$19:$K$10000,$D$35,0)</f>
        <v>916.07</v>
      </c>
      <c r="E506" s="27">
        <f t="shared" si="29"/>
        <v>1.8317236612592745E-2</v>
      </c>
      <c r="F506" s="28">
        <f>VLOOKUP(B506,viz!$B$3:$E$1863,4,0)</f>
        <v>0</v>
      </c>
      <c r="G506" s="25">
        <f t="shared" si="30"/>
        <v>0.1137639524966932</v>
      </c>
      <c r="I506" s="31">
        <v>37498</v>
      </c>
      <c r="J506" s="20">
        <v>4.0932167321443599E-2</v>
      </c>
      <c r="K506" s="20">
        <v>0</v>
      </c>
      <c r="L506" s="20">
        <v>1.87170068254798E-2</v>
      </c>
      <c r="M506" s="20">
        <v>5.5584467810095899E-2</v>
      </c>
      <c r="N506" s="20">
        <v>3.9495407282312697E-2</v>
      </c>
      <c r="O506" s="20">
        <v>8.8145801582637601E-2</v>
      </c>
      <c r="P506" s="20">
        <v>5.89768653193238E-2</v>
      </c>
      <c r="Q506" s="20">
        <v>7.4740075311669193E-2</v>
      </c>
      <c r="R506" s="20">
        <v>0.103195794092437</v>
      </c>
      <c r="S506" s="20">
        <v>6.2581984168930294E-2</v>
      </c>
      <c r="T506" s="20">
        <v>2.6599431611343202E-2</v>
      </c>
      <c r="U506" s="20">
        <v>4.1236437714106802E-2</v>
      </c>
      <c r="V506" s="20">
        <v>2.1096253950541301E-2</v>
      </c>
      <c r="W506" s="20">
        <v>5.1431260832045099E-2</v>
      </c>
      <c r="X506" s="20">
        <v>0.14066529917429399</v>
      </c>
      <c r="Y506" s="20">
        <v>0.10813970553199501</v>
      </c>
      <c r="Z506" s="20">
        <v>0.10939420879278899</v>
      </c>
      <c r="AA506" s="30">
        <f t="shared" si="31"/>
        <v>0.1137639524966932</v>
      </c>
    </row>
    <row r="507" spans="1:27" x14ac:dyDescent="0.25">
      <c r="A507">
        <v>471</v>
      </c>
      <c r="B507" s="15">
        <v>37505</v>
      </c>
      <c r="C507" s="25">
        <f t="shared" si="28"/>
        <v>6.21688924729824E-2</v>
      </c>
      <c r="D507" s="25">
        <f>VLOOKUP(B507,input_BB!$B$19:$K$10000,$D$35,0)</f>
        <v>893.92</v>
      </c>
      <c r="E507" s="27">
        <f t="shared" si="29"/>
        <v>4.2539389019724774E-2</v>
      </c>
      <c r="F507" s="28">
        <f>VLOOKUP(B507,viz!$B$3:$E$1863,4,0)</f>
        <v>0</v>
      </c>
      <c r="G507" s="25">
        <f t="shared" si="30"/>
        <v>0.1521892219240549</v>
      </c>
      <c r="I507" s="31">
        <v>37505</v>
      </c>
      <c r="J507" s="20">
        <v>6.21688924729824E-2</v>
      </c>
      <c r="K507" s="20">
        <v>0</v>
      </c>
      <c r="L507" s="20">
        <v>3.0324903786566E-2</v>
      </c>
      <c r="M507" s="20">
        <v>7.8998262015062604E-2</v>
      </c>
      <c r="N507" s="20">
        <v>2.3960286198775601E-2</v>
      </c>
      <c r="O507" s="20">
        <v>6.1731632397718998E-2</v>
      </c>
      <c r="P507" s="20">
        <v>6.3618386071481806E-2</v>
      </c>
      <c r="Q507" s="20">
        <v>8.6414970456905799E-2</v>
      </c>
      <c r="R507" s="20">
        <v>0.107056322152192</v>
      </c>
      <c r="S507" s="20">
        <v>6.2264181842789597E-2</v>
      </c>
      <c r="T507" s="20">
        <v>1.3294520934912801E-2</v>
      </c>
      <c r="U507" s="20">
        <v>6.0288977871036299E-2</v>
      </c>
      <c r="V507" s="20">
        <v>6.1630237993220198E-2</v>
      </c>
      <c r="W507" s="20">
        <v>3.0270006059798401E-2</v>
      </c>
      <c r="X507" s="20">
        <v>0.13964455855077601</v>
      </c>
      <c r="Y507" s="20">
        <v>8.2617854048999406E-2</v>
      </c>
      <c r="Z507" s="20">
        <v>9.7884899619764099E-2</v>
      </c>
      <c r="AA507" s="30">
        <f t="shared" si="31"/>
        <v>0.1521892219240549</v>
      </c>
    </row>
    <row r="508" spans="1:27" x14ac:dyDescent="0.25">
      <c r="A508">
        <v>472</v>
      </c>
      <c r="B508" s="15">
        <v>37512</v>
      </c>
      <c r="C508" s="25">
        <f t="shared" si="28"/>
        <v>3.8040772080421399E-2</v>
      </c>
      <c r="D508" s="25">
        <f>VLOOKUP(B508,input_BB!$B$19:$K$10000,$D$35,0)</f>
        <v>889.81</v>
      </c>
      <c r="E508" s="27">
        <f t="shared" si="29"/>
        <v>1.5019373326349611E-2</v>
      </c>
      <c r="F508" s="28">
        <f>VLOOKUP(B508,viz!$B$3:$E$1863,4,0)</f>
        <v>0</v>
      </c>
      <c r="G508" s="25">
        <f t="shared" si="30"/>
        <v>0.1523441075474844</v>
      </c>
      <c r="I508" s="31">
        <v>37512</v>
      </c>
      <c r="J508" s="20">
        <v>3.8040772080421399E-2</v>
      </c>
      <c r="K508" s="20">
        <v>0</v>
      </c>
      <c r="L508" s="20">
        <v>2.0479900171537099E-2</v>
      </c>
      <c r="M508" s="20">
        <v>4.0954246986109201E-2</v>
      </c>
      <c r="N508" s="20">
        <v>3.6703644099951999E-2</v>
      </c>
      <c r="O508" s="20">
        <v>9.0977080861981904E-2</v>
      </c>
      <c r="P508" s="20">
        <v>8.8350741260651802E-2</v>
      </c>
      <c r="Q508" s="20">
        <v>2.4595435676731399E-2</v>
      </c>
      <c r="R508" s="20">
        <v>0.106593221794517</v>
      </c>
      <c r="S508" s="20">
        <v>4.5120253095439801E-2</v>
      </c>
      <c r="T508" s="20">
        <v>2.23564449962304E-2</v>
      </c>
      <c r="U508" s="20">
        <v>7.7047826908737099E-2</v>
      </c>
      <c r="V508" s="20">
        <v>3.1470564369509901E-2</v>
      </c>
      <c r="W508" s="20">
        <v>4.3825716269237397E-2</v>
      </c>
      <c r="X508" s="20">
        <v>0.18485023086674501</v>
      </c>
      <c r="Y508" s="20">
        <v>3.9443670481637501E-2</v>
      </c>
      <c r="Z508" s="20">
        <v>0.14723102216098199</v>
      </c>
      <c r="AA508" s="30">
        <f t="shared" si="31"/>
        <v>0.1523441075474844</v>
      </c>
    </row>
    <row r="509" spans="1:27" x14ac:dyDescent="0.25">
      <c r="A509">
        <v>473</v>
      </c>
      <c r="B509" s="15">
        <v>37519</v>
      </c>
      <c r="C509" s="25">
        <f t="shared" si="28"/>
        <v>0.17421956360340099</v>
      </c>
      <c r="D509" s="25">
        <f>VLOOKUP(B509,input_BB!$B$19:$K$10000,$D$35,0)</f>
        <v>845.39</v>
      </c>
      <c r="E509" s="27">
        <f t="shared" si="29"/>
        <v>0.17034197694584696</v>
      </c>
      <c r="F509" s="28">
        <f>VLOOKUP(B509,viz!$B$3:$E$1863,4,0)</f>
        <v>1</v>
      </c>
      <c r="G509" s="25">
        <f t="shared" si="30"/>
        <v>0.17848686959880672</v>
      </c>
      <c r="I509" s="31">
        <v>37519</v>
      </c>
      <c r="J509" s="20">
        <v>0.17421956360340099</v>
      </c>
      <c r="K509" s="20">
        <v>0</v>
      </c>
      <c r="L509" s="20">
        <v>3.0263558545080699E-2</v>
      </c>
      <c r="M509" s="20">
        <v>4.0009246370068099E-2</v>
      </c>
      <c r="N509" s="20">
        <v>1.6459856095381899E-2</v>
      </c>
      <c r="O509" s="20">
        <v>8.2635913248238907E-2</v>
      </c>
      <c r="P509" s="20">
        <v>7.8475264696233796E-2</v>
      </c>
      <c r="Q509" s="20">
        <v>4.3846034708048799E-2</v>
      </c>
      <c r="R509" s="20">
        <v>0.120923409925853</v>
      </c>
      <c r="S509" s="20">
        <v>7.5579336240235606E-2</v>
      </c>
      <c r="T509" s="20">
        <v>6.7593470762345301E-2</v>
      </c>
      <c r="U509" s="20">
        <v>8.8837118637108206E-2</v>
      </c>
      <c r="V509" s="20">
        <v>4.9288340515141998E-2</v>
      </c>
      <c r="W509" s="20">
        <v>4.03614104465565E-2</v>
      </c>
      <c r="X509" s="20">
        <v>0.11618050980889599</v>
      </c>
      <c r="Y509" s="20">
        <v>4.9321334670182397E-2</v>
      </c>
      <c r="Z509" s="20">
        <v>0.100225195330629</v>
      </c>
      <c r="AA509" s="30">
        <f t="shared" si="31"/>
        <v>0.17848686959880672</v>
      </c>
    </row>
    <row r="510" spans="1:27" x14ac:dyDescent="0.25">
      <c r="A510">
        <v>474</v>
      </c>
      <c r="B510" s="15">
        <v>37526</v>
      </c>
      <c r="C510" s="25">
        <f t="shared" si="28"/>
        <v>7.8622497618198395E-2</v>
      </c>
      <c r="D510" s="25">
        <f>VLOOKUP(B510,input_BB!$B$19:$K$10000,$D$35,0)</f>
        <v>827.37</v>
      </c>
      <c r="E510" s="27">
        <f t="shared" si="29"/>
        <v>6.130601751966161E-2</v>
      </c>
      <c r="F510" s="28">
        <f>VLOOKUP(B510,viz!$B$3:$E$1863,4,0)</f>
        <v>1</v>
      </c>
      <c r="G510" s="25">
        <f t="shared" si="30"/>
        <v>0.1211494214557246</v>
      </c>
      <c r="I510" s="31">
        <v>37526</v>
      </c>
      <c r="J510" s="20">
        <v>7.8622497618198395E-2</v>
      </c>
      <c r="K510" s="20">
        <v>0</v>
      </c>
      <c r="L510" s="20">
        <v>4.3678999867840497E-2</v>
      </c>
      <c r="M510" s="20">
        <v>5.8987318753316503E-2</v>
      </c>
      <c r="N510" s="20">
        <v>2.7282396151984301E-2</v>
      </c>
      <c r="O510" s="20">
        <v>5.0844954163065302E-2</v>
      </c>
      <c r="P510" s="20">
        <v>6.2758776585056505E-2</v>
      </c>
      <c r="Q510" s="20">
        <v>5.4439768758063403E-2</v>
      </c>
      <c r="R510" s="20">
        <v>0.117556306587142</v>
      </c>
      <c r="S510" s="20">
        <v>8.1598425350708603E-2</v>
      </c>
      <c r="T510" s="20">
        <v>2.4464377822253702E-2</v>
      </c>
      <c r="U510" s="20">
        <v>8.2386645326192706E-2</v>
      </c>
      <c r="V510" s="20">
        <v>1.1752541963070399E-2</v>
      </c>
      <c r="W510" s="20">
        <v>2.7010234166461498E-2</v>
      </c>
      <c r="X510" s="20">
        <v>0.14742486859548201</v>
      </c>
      <c r="Y510" s="20">
        <v>6.9031712980988494E-2</v>
      </c>
      <c r="Z510" s="20">
        <v>0.14078267292837399</v>
      </c>
      <c r="AA510" s="30">
        <f t="shared" si="31"/>
        <v>0.1211494214557246</v>
      </c>
    </row>
    <row r="511" spans="1:27" x14ac:dyDescent="0.25">
      <c r="A511">
        <v>475</v>
      </c>
      <c r="B511" s="15">
        <v>37533</v>
      </c>
      <c r="C511" s="25">
        <f t="shared" si="28"/>
        <v>9.8006501793861403E-2</v>
      </c>
      <c r="D511" s="25">
        <f>VLOOKUP(B511,input_BB!$B$19:$K$10000,$D$35,0)</f>
        <v>800.58</v>
      </c>
      <c r="E511" s="27">
        <f t="shared" si="29"/>
        <v>8.3414996190008611E-2</v>
      </c>
      <c r="F511" s="28">
        <f>VLOOKUP(B511,viz!$B$3:$E$1863,4,0)</f>
        <v>1</v>
      </c>
      <c r="G511" s="25">
        <f t="shared" si="30"/>
        <v>0.15568484439542679</v>
      </c>
      <c r="I511" s="31">
        <v>37533</v>
      </c>
      <c r="J511" s="20">
        <v>9.8006501793861403E-2</v>
      </c>
      <c r="K511" s="20">
        <v>0</v>
      </c>
      <c r="L511" s="20">
        <v>3.0850071533512501E-2</v>
      </c>
      <c r="M511" s="20">
        <v>3.88772891299747E-2</v>
      </c>
      <c r="N511" s="20">
        <v>3.9926551431588499E-2</v>
      </c>
      <c r="O511" s="20">
        <v>5.6259831579633497E-2</v>
      </c>
      <c r="P511" s="20">
        <v>6.1370949624365602E-2</v>
      </c>
      <c r="Q511" s="20">
        <v>6.6025736061250104E-2</v>
      </c>
      <c r="R511" s="20">
        <v>0.10985354783121801</v>
      </c>
      <c r="S511" s="20">
        <v>6.83808091233159E-2</v>
      </c>
      <c r="T511" s="20">
        <v>9.6005056763377402E-4</v>
      </c>
      <c r="U511" s="20">
        <v>7.3298514725320105E-2</v>
      </c>
      <c r="V511" s="20">
        <v>3.6231136759212301E-2</v>
      </c>
      <c r="W511" s="20">
        <v>4.6155192910894399E-2</v>
      </c>
      <c r="X511" s="20">
        <v>0.114425182103574</v>
      </c>
      <c r="Y511" s="20">
        <v>0.134675902070407</v>
      </c>
      <c r="Z511" s="20">
        <v>0.122709234548099</v>
      </c>
      <c r="AA511" s="30">
        <f t="shared" si="31"/>
        <v>0.15568484439542679</v>
      </c>
    </row>
    <row r="512" spans="1:27" x14ac:dyDescent="0.25">
      <c r="A512">
        <v>476</v>
      </c>
      <c r="B512" s="15">
        <v>37540</v>
      </c>
      <c r="C512" s="25">
        <f t="shared" si="28"/>
        <v>0.40964129567146301</v>
      </c>
      <c r="D512" s="25">
        <f>VLOOKUP(B512,input_BB!$B$19:$K$10000,$D$35,0)</f>
        <v>835.32</v>
      </c>
      <c r="E512" s="27">
        <f t="shared" si="29"/>
        <v>0.43885894617781945</v>
      </c>
      <c r="F512" s="28">
        <f>VLOOKUP(B512,viz!$B$3:$E$1863,4,0)</f>
        <v>1</v>
      </c>
      <c r="G512" s="25">
        <f t="shared" si="30"/>
        <v>0.1331575408080958</v>
      </c>
      <c r="I512" s="31">
        <v>37540</v>
      </c>
      <c r="J512" s="20">
        <v>0.40964129567146301</v>
      </c>
      <c r="K512" s="20">
        <v>0</v>
      </c>
      <c r="L512" s="20">
        <v>2.11363799377015E-2</v>
      </c>
      <c r="M512" s="20">
        <v>4.6686281401402997E-2</v>
      </c>
      <c r="N512" s="20">
        <v>1.8366175959902399E-2</v>
      </c>
      <c r="O512" s="20">
        <v>8.5356543677583205E-2</v>
      </c>
      <c r="P512" s="20">
        <v>7.3149250959082202E-2</v>
      </c>
      <c r="Q512" s="20">
        <v>7.2803155824431101E-2</v>
      </c>
      <c r="R512" s="20">
        <v>9.4554761467365897E-2</v>
      </c>
      <c r="S512" s="20">
        <v>7.6958821865707405E-2</v>
      </c>
      <c r="T512" s="20">
        <v>5.37147132351471E-2</v>
      </c>
      <c r="U512" s="20">
        <v>2.7639532580094401E-2</v>
      </c>
      <c r="V512" s="20">
        <v>4.8458405799255401E-2</v>
      </c>
      <c r="W512" s="20">
        <v>5.7059602428745998E-2</v>
      </c>
      <c r="X512" s="20">
        <v>0.10651288548091201</v>
      </c>
      <c r="Y512" s="20">
        <v>9.1325579729807399E-2</v>
      </c>
      <c r="Z512" s="20">
        <v>0.12627790965286101</v>
      </c>
      <c r="AA512" s="30">
        <f t="shared" si="31"/>
        <v>0.1331575408080958</v>
      </c>
    </row>
    <row r="513" spans="1:27" x14ac:dyDescent="0.25">
      <c r="A513">
        <v>477</v>
      </c>
      <c r="B513" s="15">
        <v>37547</v>
      </c>
      <c r="C513" s="25">
        <f t="shared" si="28"/>
        <v>9.9927686154842404E-2</v>
      </c>
      <c r="D513" s="25">
        <f>VLOOKUP(B513,input_BB!$B$19:$K$10000,$D$35,0)</f>
        <v>884.39</v>
      </c>
      <c r="E513" s="27">
        <f t="shared" si="29"/>
        <v>8.5606257792813154E-2</v>
      </c>
      <c r="F513" s="28">
        <f>VLOOKUP(B513,viz!$B$3:$E$1863,4,0)</f>
        <v>0</v>
      </c>
      <c r="G513" s="25">
        <f t="shared" si="30"/>
        <v>0.18738502986082359</v>
      </c>
      <c r="I513" s="31">
        <v>37547</v>
      </c>
      <c r="J513" s="20">
        <v>9.9927686154842404E-2</v>
      </c>
      <c r="K513" s="20">
        <v>0</v>
      </c>
      <c r="L513" s="20">
        <v>3.6715732584001903E-2</v>
      </c>
      <c r="M513" s="20">
        <v>6.8914855151139306E-2</v>
      </c>
      <c r="N513" s="20">
        <v>5.7918696880248297E-2</v>
      </c>
      <c r="O513" s="20">
        <v>9.0698174798942793E-2</v>
      </c>
      <c r="P513" s="20">
        <v>2.13700030139365E-2</v>
      </c>
      <c r="Q513" s="20">
        <v>4.1767275243495799E-2</v>
      </c>
      <c r="R513" s="20">
        <v>8.5597264520222302E-2</v>
      </c>
      <c r="S513" s="20">
        <v>5.0257862536853701E-2</v>
      </c>
      <c r="T513" s="20">
        <v>6.6632253524206597E-2</v>
      </c>
      <c r="U513" s="20">
        <v>7.7975777634995802E-2</v>
      </c>
      <c r="V513" s="20">
        <v>6.8159103113474895E-2</v>
      </c>
      <c r="W513" s="20">
        <v>4.1250149112352898E-2</v>
      </c>
      <c r="X513" s="20">
        <v>0.13155142638533901</v>
      </c>
      <c r="Y513" s="20">
        <v>5.88178995843869E-2</v>
      </c>
      <c r="Z513" s="20">
        <v>0.102373525916403</v>
      </c>
      <c r="AA513" s="30">
        <f t="shared" si="31"/>
        <v>0.18738502986082359</v>
      </c>
    </row>
    <row r="514" spans="1:27" x14ac:dyDescent="0.25">
      <c r="A514">
        <v>478</v>
      </c>
      <c r="B514" s="15">
        <v>37554</v>
      </c>
      <c r="C514" s="25">
        <f t="shared" si="28"/>
        <v>6.4236976206302601E-2</v>
      </c>
      <c r="D514" s="25">
        <f>VLOOKUP(B514,input_BB!$B$19:$K$10000,$D$35,0)</f>
        <v>897.65</v>
      </c>
      <c r="E514" s="27">
        <f t="shared" si="29"/>
        <v>4.4898200890281126E-2</v>
      </c>
      <c r="F514" s="28">
        <f>VLOOKUP(B514,viz!$B$3:$E$1863,4,0)</f>
        <v>0</v>
      </c>
      <c r="G514" s="25">
        <f t="shared" si="30"/>
        <v>0.16588462257549388</v>
      </c>
      <c r="I514" s="31">
        <v>37554</v>
      </c>
      <c r="J514" s="20">
        <v>6.4236976206302601E-2</v>
      </c>
      <c r="K514" s="20">
        <v>0</v>
      </c>
      <c r="L514" s="20">
        <v>3.8041657726101699E-2</v>
      </c>
      <c r="M514" s="20">
        <v>4.4193666114378902E-2</v>
      </c>
      <c r="N514" s="20">
        <v>4.8643048646060802E-3</v>
      </c>
      <c r="O514" s="20">
        <v>8.6270969147444004E-2</v>
      </c>
      <c r="P514" s="20">
        <v>0.121604570494782</v>
      </c>
      <c r="Q514" s="20">
        <v>2.0651372992200798E-2</v>
      </c>
      <c r="R514" s="20">
        <v>0.100750388900812</v>
      </c>
      <c r="S514" s="20">
        <v>9.7283688472708504E-2</v>
      </c>
      <c r="T514" s="20">
        <v>9.7057841619550295E-3</v>
      </c>
      <c r="U514" s="20">
        <v>7.8850749002377304E-2</v>
      </c>
      <c r="V514" s="20">
        <v>4.8052668928599301E-2</v>
      </c>
      <c r="W514" s="20">
        <v>3.8981204644517299E-2</v>
      </c>
      <c r="X514" s="20">
        <v>0.112150153819225</v>
      </c>
      <c r="Y514" s="20">
        <v>8.9800053381649605E-2</v>
      </c>
      <c r="Z514" s="20">
        <v>0.10879876734864299</v>
      </c>
      <c r="AA514" s="30">
        <f t="shared" si="31"/>
        <v>0.16588462257549388</v>
      </c>
    </row>
    <row r="515" spans="1:27" x14ac:dyDescent="0.25">
      <c r="A515">
        <v>479</v>
      </c>
      <c r="B515" s="15">
        <v>37561</v>
      </c>
      <c r="C515" s="25">
        <f t="shared" si="28"/>
        <v>0.114447765052319</v>
      </c>
      <c r="D515" s="25">
        <f>VLOOKUP(B515,input_BB!$B$19:$K$10000,$D$35,0)</f>
        <v>900.96</v>
      </c>
      <c r="E515" s="27">
        <f t="shared" si="29"/>
        <v>0.10216754779909151</v>
      </c>
      <c r="F515" s="28">
        <f>VLOOKUP(B515,viz!$B$3:$E$1863,4,0)</f>
        <v>0</v>
      </c>
      <c r="G515" s="25">
        <f t="shared" si="30"/>
        <v>0.15676800460578169</v>
      </c>
      <c r="I515" s="31">
        <v>37561</v>
      </c>
      <c r="J515" s="20">
        <v>0.114447765052319</v>
      </c>
      <c r="K515" s="20">
        <v>0</v>
      </c>
      <c r="L515" s="20">
        <v>2.70959977033539E-2</v>
      </c>
      <c r="M515" s="20">
        <v>6.0112259826110202E-2</v>
      </c>
      <c r="N515" s="20">
        <v>1.7576789757175401E-2</v>
      </c>
      <c r="O515" s="20">
        <v>0.118892623220424</v>
      </c>
      <c r="P515" s="20">
        <v>8.47185084628677E-2</v>
      </c>
      <c r="Q515" s="20">
        <v>2.7341105474611001E-2</v>
      </c>
      <c r="R515" s="20">
        <v>0.100977004249808</v>
      </c>
      <c r="S515" s="20">
        <v>9.6947752792574601E-2</v>
      </c>
      <c r="T515" s="20">
        <v>8.5650247777023496E-3</v>
      </c>
      <c r="U515" s="20">
        <v>8.7837886067951995E-2</v>
      </c>
      <c r="V515" s="20">
        <v>2.3588896625102999E-2</v>
      </c>
      <c r="W515" s="20">
        <v>4.5341221912726701E-2</v>
      </c>
      <c r="X515" s="20">
        <v>0.103566614185911</v>
      </c>
      <c r="Y515" s="20">
        <v>7.7958776550213202E-2</v>
      </c>
      <c r="Z515" s="20">
        <v>0.11947953839346601</v>
      </c>
      <c r="AA515" s="30">
        <f t="shared" si="31"/>
        <v>0.15676800460578169</v>
      </c>
    </row>
    <row r="516" spans="1:27" x14ac:dyDescent="0.25">
      <c r="A516">
        <v>480</v>
      </c>
      <c r="B516" s="15">
        <v>37568</v>
      </c>
      <c r="C516" s="25">
        <f t="shared" si="28"/>
        <v>4.90246750414371E-2</v>
      </c>
      <c r="D516" s="25">
        <f>VLOOKUP(B516,input_BB!$B$19:$K$10000,$D$35,0)</f>
        <v>894.74</v>
      </c>
      <c r="E516" s="27">
        <f t="shared" si="29"/>
        <v>2.7547377039181625E-2</v>
      </c>
      <c r="F516" s="28">
        <f>VLOOKUP(B516,viz!$B$3:$E$1863,4,0)</f>
        <v>0</v>
      </c>
      <c r="G516" s="25">
        <f t="shared" si="30"/>
        <v>0.19417974574070301</v>
      </c>
      <c r="I516" s="31">
        <v>37568</v>
      </c>
      <c r="J516" s="20">
        <v>4.90246750414371E-2</v>
      </c>
      <c r="K516" s="20">
        <v>0</v>
      </c>
      <c r="L516" s="20">
        <v>3.1569281690843998E-2</v>
      </c>
      <c r="M516" s="20">
        <v>6.09090230736299E-2</v>
      </c>
      <c r="N516" s="20">
        <v>3.3379302087265901E-3</v>
      </c>
      <c r="O516" s="20">
        <v>0.103935369470957</v>
      </c>
      <c r="P516" s="20">
        <v>8.6186667549098706E-2</v>
      </c>
      <c r="Q516" s="20">
        <v>3.5806505658784002E-2</v>
      </c>
      <c r="R516" s="20">
        <v>0.108706712257923</v>
      </c>
      <c r="S516" s="20">
        <v>7.3669003129899102E-2</v>
      </c>
      <c r="T516" s="20">
        <v>1.0725574893338899E-2</v>
      </c>
      <c r="U516" s="20">
        <v>4.4310123449042199E-2</v>
      </c>
      <c r="V516" s="20">
        <v>6.2981273403038399E-2</v>
      </c>
      <c r="W516" s="20">
        <v>8.6888348888622402E-2</v>
      </c>
      <c r="X516" s="20">
        <v>7.2666106509780407E-2</v>
      </c>
      <c r="Y516" s="20">
        <v>8.0965690882322999E-2</v>
      </c>
      <c r="Z516" s="20">
        <v>0.137342388933992</v>
      </c>
      <c r="AA516" s="30">
        <f t="shared" si="31"/>
        <v>0.19417974574070301</v>
      </c>
    </row>
    <row r="517" spans="1:27" x14ac:dyDescent="0.25">
      <c r="A517">
        <v>481</v>
      </c>
      <c r="B517" s="15">
        <v>37575</v>
      </c>
      <c r="C517" s="25">
        <f t="shared" si="28"/>
        <v>9.2559799551963806E-2</v>
      </c>
      <c r="D517" s="25">
        <f>VLOOKUP(B517,input_BB!$B$19:$K$10000,$D$35,0)</f>
        <v>909.83</v>
      </c>
      <c r="E517" s="27">
        <f t="shared" si="29"/>
        <v>7.7202604642908346E-2</v>
      </c>
      <c r="F517" s="28">
        <f>VLOOKUP(B517,viz!$B$3:$E$1863,4,0)</f>
        <v>0</v>
      </c>
      <c r="G517" s="25">
        <f t="shared" si="30"/>
        <v>0.2214213484694354</v>
      </c>
      <c r="I517" s="31">
        <v>37575</v>
      </c>
      <c r="J517" s="20">
        <v>9.2559799551963806E-2</v>
      </c>
      <c r="K517" s="20">
        <v>0</v>
      </c>
      <c r="L517" s="20">
        <v>2.9131344059182902E-2</v>
      </c>
      <c r="M517" s="20">
        <v>8.1027611173748904E-2</v>
      </c>
      <c r="N517" s="20">
        <v>2.2840393855556401E-2</v>
      </c>
      <c r="O517" s="20">
        <v>6.7645467096242098E-2</v>
      </c>
      <c r="P517" s="20">
        <v>3.3121237277389901E-2</v>
      </c>
      <c r="Q517" s="20">
        <v>2.2176464493694498E-2</v>
      </c>
      <c r="R517" s="20">
        <v>8.7627873547307E-2</v>
      </c>
      <c r="S517" s="20">
        <v>8.6271067154388204E-2</v>
      </c>
      <c r="T517" s="20">
        <v>2.4711651710395299E-2</v>
      </c>
      <c r="U517" s="20">
        <v>0.11092677835470401</v>
      </c>
      <c r="V517" s="20">
        <v>7.4486711758359594E-2</v>
      </c>
      <c r="W517" s="20">
        <v>3.6007858356371797E-2</v>
      </c>
      <c r="X517" s="20">
        <v>0.121926583748267</v>
      </c>
      <c r="Y517" s="20">
        <v>8.4139113643223504E-2</v>
      </c>
      <c r="Z517" s="20">
        <v>0.117959843771169</v>
      </c>
      <c r="AA517" s="30">
        <f t="shared" si="31"/>
        <v>0.2214213484694354</v>
      </c>
    </row>
    <row r="518" spans="1:27" x14ac:dyDescent="0.25">
      <c r="A518">
        <v>482</v>
      </c>
      <c r="B518" s="15">
        <v>37582</v>
      </c>
      <c r="C518" s="25">
        <f t="shared" si="28"/>
        <v>4.6141877770423903E-2</v>
      </c>
      <c r="D518" s="25">
        <f>VLOOKUP(B518,input_BB!$B$19:$K$10000,$D$35,0)</f>
        <v>930.55</v>
      </c>
      <c r="E518" s="27">
        <f t="shared" si="29"/>
        <v>2.4259320412791358E-2</v>
      </c>
      <c r="F518" s="28">
        <f>VLOOKUP(B518,viz!$B$3:$E$1863,4,0)</f>
        <v>0</v>
      </c>
      <c r="G518" s="25">
        <f t="shared" si="30"/>
        <v>0.1888445205143629</v>
      </c>
      <c r="I518" s="31">
        <v>37582</v>
      </c>
      <c r="J518" s="20">
        <v>4.6141877770423903E-2</v>
      </c>
      <c r="K518" s="20">
        <v>0</v>
      </c>
      <c r="L518" s="20">
        <v>5.1362951394060302E-2</v>
      </c>
      <c r="M518" s="20">
        <v>5.2490768964390602E-2</v>
      </c>
      <c r="N518" s="20">
        <v>2.5782895374773698E-2</v>
      </c>
      <c r="O518" s="20">
        <v>5.7355515139572301E-2</v>
      </c>
      <c r="P518" s="20">
        <v>9.4327442793809696E-2</v>
      </c>
      <c r="Q518" s="20">
        <v>5.2085242174720998E-2</v>
      </c>
      <c r="R518" s="20">
        <v>0.102667919236814</v>
      </c>
      <c r="S518" s="20">
        <v>6.3758982255295596E-2</v>
      </c>
      <c r="T518" s="20">
        <v>1.6820444207012099E-2</v>
      </c>
      <c r="U518" s="20">
        <v>8.8581750752175406E-2</v>
      </c>
      <c r="V518" s="20">
        <v>3.2988258155111597E-2</v>
      </c>
      <c r="W518" s="20">
        <v>6.7274511607075899E-2</v>
      </c>
      <c r="X518" s="20">
        <v>7.25121630751486E-2</v>
      </c>
      <c r="Y518" s="20">
        <v>0.102187282561968</v>
      </c>
      <c r="Z518" s="20">
        <v>0.119803872308071</v>
      </c>
      <c r="AA518" s="30">
        <f t="shared" si="31"/>
        <v>0.1888445205143629</v>
      </c>
    </row>
    <row r="519" spans="1:27" x14ac:dyDescent="0.25">
      <c r="A519">
        <v>483</v>
      </c>
      <c r="B519" s="15">
        <v>37589</v>
      </c>
      <c r="C519" s="25">
        <f t="shared" si="28"/>
        <v>5.7980574667453801E-2</v>
      </c>
      <c r="D519" s="25">
        <f>VLOOKUP(B519,input_BB!$B$19:$K$10000,$D$35,0)</f>
        <v>936.31</v>
      </c>
      <c r="E519" s="27">
        <f t="shared" si="29"/>
        <v>3.7762283722599085E-2</v>
      </c>
      <c r="F519" s="28">
        <f>VLOOKUP(B519,viz!$B$3:$E$1863,4,0)</f>
        <v>0</v>
      </c>
      <c r="G519" s="25">
        <f t="shared" si="30"/>
        <v>0.18492412130095551</v>
      </c>
      <c r="I519" s="31">
        <v>37589</v>
      </c>
      <c r="J519" s="20">
        <v>5.7980574667453801E-2</v>
      </c>
      <c r="K519" s="20">
        <v>0</v>
      </c>
      <c r="L519" s="20">
        <v>2.7553598246190601E-2</v>
      </c>
      <c r="M519" s="20">
        <v>5.7428161671797498E-2</v>
      </c>
      <c r="N519" s="20">
        <v>2.4776931542629398E-2</v>
      </c>
      <c r="O519" s="20">
        <v>9.7742926618002296E-2</v>
      </c>
      <c r="P519" s="20">
        <v>8.7450927988405397E-2</v>
      </c>
      <c r="Q519" s="20">
        <v>4.0609918319814697E-2</v>
      </c>
      <c r="R519" s="20">
        <v>7.9355394348240793E-2</v>
      </c>
      <c r="S519" s="20">
        <v>7.0435450264479102E-2</v>
      </c>
      <c r="T519" s="20">
        <v>2.9229390357950101E-2</v>
      </c>
      <c r="U519" s="20">
        <v>5.64984226862063E-2</v>
      </c>
      <c r="V519" s="20">
        <v>3.6834843468690398E-2</v>
      </c>
      <c r="W519" s="20">
        <v>9.1590855146058803E-2</v>
      </c>
      <c r="X519" s="20">
        <v>8.1011691577580203E-2</v>
      </c>
      <c r="Y519" s="20">
        <v>7.9982321068073195E-2</v>
      </c>
      <c r="Z519" s="20">
        <v>0.139499166695881</v>
      </c>
      <c r="AA519" s="30">
        <f t="shared" si="31"/>
        <v>0.18492412130095551</v>
      </c>
    </row>
    <row r="520" spans="1:27" x14ac:dyDescent="0.25">
      <c r="A520">
        <v>484</v>
      </c>
      <c r="B520" s="15">
        <v>37596</v>
      </c>
      <c r="C520" s="25">
        <f t="shared" si="28"/>
        <v>7.70282372832298E-2</v>
      </c>
      <c r="D520" s="25">
        <f>VLOOKUP(B520,input_BB!$B$19:$K$10000,$D$35,0)</f>
        <v>912.23</v>
      </c>
      <c r="E520" s="27">
        <f t="shared" si="29"/>
        <v>5.9487638436507326E-2</v>
      </c>
      <c r="F520" s="28">
        <f>VLOOKUP(B520,viz!$B$3:$E$1863,4,0)</f>
        <v>0</v>
      </c>
      <c r="G520" s="25">
        <f t="shared" si="30"/>
        <v>0.17208902008301741</v>
      </c>
      <c r="I520" s="31">
        <v>37596</v>
      </c>
      <c r="J520" s="20">
        <v>7.70282372832298E-2</v>
      </c>
      <c r="K520" s="20">
        <v>0</v>
      </c>
      <c r="L520" s="20">
        <v>2.8831399544755699E-2</v>
      </c>
      <c r="M520" s="20">
        <v>6.60890790819781E-2</v>
      </c>
      <c r="N520" s="20">
        <v>2.9988732472783899E-2</v>
      </c>
      <c r="O520" s="20">
        <v>8.7393870901392307E-2</v>
      </c>
      <c r="P520" s="20">
        <v>5.9223218384928999E-2</v>
      </c>
      <c r="Q520" s="20">
        <v>5.4041200646758103E-2</v>
      </c>
      <c r="R520" s="20">
        <v>0.105722991724296</v>
      </c>
      <c r="S520" s="20">
        <v>6.2911688400597299E-2</v>
      </c>
      <c r="T520" s="20">
        <v>3.1348246564008399E-2</v>
      </c>
      <c r="U520" s="20">
        <v>5.0849238388496899E-2</v>
      </c>
      <c r="V520" s="20">
        <v>5.0696209122536598E-2</v>
      </c>
      <c r="W520" s="20">
        <v>7.0543572571983904E-2</v>
      </c>
      <c r="X520" s="20">
        <v>8.2549688094118501E-2</v>
      </c>
      <c r="Y520" s="20">
        <v>8.9548261254351696E-2</v>
      </c>
      <c r="Z520" s="20">
        <v>0.13026260284701399</v>
      </c>
      <c r="AA520" s="30">
        <f t="shared" si="31"/>
        <v>0.17208902008301741</v>
      </c>
    </row>
    <row r="521" spans="1:27" x14ac:dyDescent="0.25">
      <c r="A521">
        <v>485</v>
      </c>
      <c r="B521" s="15">
        <v>37603</v>
      </c>
      <c r="C521" s="25">
        <f t="shared" si="28"/>
        <v>6.6223196685314206E-2</v>
      </c>
      <c r="D521" s="25">
        <f>VLOOKUP(B521,input_BB!$B$19:$K$10000,$D$35,0)</f>
        <v>889.48</v>
      </c>
      <c r="E521" s="27">
        <f t="shared" si="29"/>
        <v>4.7163641291919509E-2</v>
      </c>
      <c r="F521" s="28">
        <f>VLOOKUP(B521,viz!$B$3:$E$1863,4,0)</f>
        <v>0</v>
      </c>
      <c r="G521" s="25">
        <f t="shared" si="30"/>
        <v>0.1949893263873449</v>
      </c>
      <c r="I521" s="31">
        <v>37603</v>
      </c>
      <c r="J521" s="20">
        <v>6.6223196685314206E-2</v>
      </c>
      <c r="K521" s="20">
        <v>0</v>
      </c>
      <c r="L521" s="20">
        <v>2.8380977334100201E-2</v>
      </c>
      <c r="M521" s="20">
        <v>6.9237482535566497E-2</v>
      </c>
      <c r="N521" s="20">
        <v>2.8419844643398601E-2</v>
      </c>
      <c r="O521" s="20">
        <v>6.3329346992069394E-2</v>
      </c>
      <c r="P521" s="20">
        <v>8.18895830274214E-2</v>
      </c>
      <c r="Q521" s="20">
        <v>3.4792955803636498E-2</v>
      </c>
      <c r="R521" s="20">
        <v>9.1409216703502202E-2</v>
      </c>
      <c r="S521" s="20">
        <v>5.3468353541938199E-2</v>
      </c>
      <c r="T521" s="20">
        <v>2.2532366312852901E-2</v>
      </c>
      <c r="U521" s="20">
        <v>8.4648410725825005E-2</v>
      </c>
      <c r="V521" s="20">
        <v>7.7602932400474903E-2</v>
      </c>
      <c r="W521" s="20">
        <v>3.2737983261045003E-2</v>
      </c>
      <c r="X521" s="20">
        <v>9.4653186319393706E-2</v>
      </c>
      <c r="Y521" s="20">
        <v>0.10208848069021401</v>
      </c>
      <c r="Z521" s="20">
        <v>0.13480887970856201</v>
      </c>
      <c r="AA521" s="30">
        <f t="shared" si="31"/>
        <v>0.1949893263873449</v>
      </c>
    </row>
    <row r="522" spans="1:27" x14ac:dyDescent="0.25">
      <c r="A522">
        <v>486</v>
      </c>
      <c r="B522" s="15">
        <v>37610</v>
      </c>
      <c r="C522" s="25">
        <f t="shared" si="28"/>
        <v>6.2901638448238401E-2</v>
      </c>
      <c r="D522" s="25">
        <f>VLOOKUP(B522,input_BB!$B$19:$K$10000,$D$35,0)</f>
        <v>895.75</v>
      </c>
      <c r="E522" s="27">
        <f t="shared" si="29"/>
        <v>4.3375143335030647E-2</v>
      </c>
      <c r="F522" s="28">
        <f>VLOOKUP(B522,viz!$B$3:$E$1863,4,0)</f>
        <v>0</v>
      </c>
      <c r="G522" s="25">
        <f t="shared" si="30"/>
        <v>0.19058062467512443</v>
      </c>
      <c r="I522" s="31">
        <v>37610</v>
      </c>
      <c r="J522" s="20">
        <v>6.2901638448238401E-2</v>
      </c>
      <c r="K522" s="20">
        <v>0</v>
      </c>
      <c r="L522" s="20">
        <v>5.1812350599868301E-2</v>
      </c>
      <c r="M522" s="20">
        <v>8.1174477242353701E-2</v>
      </c>
      <c r="N522" s="20">
        <v>1.46363761142288E-2</v>
      </c>
      <c r="O522" s="20">
        <v>6.4790189801284107E-2</v>
      </c>
      <c r="P522" s="20">
        <v>8.3511477747794105E-2</v>
      </c>
      <c r="Q522" s="20">
        <v>9.0532335362625994E-3</v>
      </c>
      <c r="R522" s="20">
        <v>6.6318587593451203E-2</v>
      </c>
      <c r="S522" s="20">
        <v>8.0785592947755905E-2</v>
      </c>
      <c r="T522" s="20">
        <v>1.7967648351170901E-2</v>
      </c>
      <c r="U522" s="20">
        <v>6.5922272149321906E-2</v>
      </c>
      <c r="V522" s="20">
        <v>4.09155001647264E-2</v>
      </c>
      <c r="W522" s="20">
        <v>8.3742852361076106E-2</v>
      </c>
      <c r="X522" s="20">
        <v>0.133624418809659</v>
      </c>
      <c r="Y522" s="20">
        <v>7.7730962362440106E-2</v>
      </c>
      <c r="Z522" s="20">
        <v>0.12801406021860701</v>
      </c>
      <c r="AA522" s="30">
        <f t="shared" si="31"/>
        <v>0.19058062467512443</v>
      </c>
    </row>
    <row r="523" spans="1:27" x14ac:dyDescent="0.25">
      <c r="A523">
        <v>487</v>
      </c>
      <c r="B523" s="15">
        <v>37617</v>
      </c>
      <c r="C523" s="25">
        <f t="shared" si="28"/>
        <v>4.0262617170810699E-2</v>
      </c>
      <c r="D523" s="25">
        <f>VLOOKUP(B523,input_BB!$B$19:$K$10000,$D$35,0)</f>
        <v>875.4</v>
      </c>
      <c r="E523" s="27">
        <f t="shared" si="29"/>
        <v>1.7553562097001381E-2</v>
      </c>
      <c r="F523" s="28">
        <f>VLOOKUP(B523,viz!$B$3:$E$1863,4,0)</f>
        <v>1</v>
      </c>
      <c r="G523" s="25">
        <f t="shared" si="30"/>
        <v>0.21417093369930962</v>
      </c>
      <c r="I523" s="31">
        <v>37617</v>
      </c>
      <c r="J523" s="20">
        <v>4.0262617170810699E-2</v>
      </c>
      <c r="K523" s="20">
        <v>0</v>
      </c>
      <c r="L523" s="20">
        <v>3.4521556818788997E-2</v>
      </c>
      <c r="M523" s="20">
        <v>5.5228328633587002E-2</v>
      </c>
      <c r="N523" s="20">
        <v>2.6293585972575798E-3</v>
      </c>
      <c r="O523" s="20">
        <v>0.104034766347925</v>
      </c>
      <c r="P523" s="20">
        <v>5.8022715002902403E-2</v>
      </c>
      <c r="Q523" s="20">
        <v>2.8646553594218901E-2</v>
      </c>
      <c r="R523" s="20">
        <v>7.5054610464938304E-2</v>
      </c>
      <c r="S523" s="20">
        <v>6.9121027435153998E-2</v>
      </c>
      <c r="T523" s="20">
        <v>2.36687493670967E-2</v>
      </c>
      <c r="U523" s="20">
        <v>6.5481816132234305E-2</v>
      </c>
      <c r="V523" s="20">
        <v>7.1972379790413099E-2</v>
      </c>
      <c r="W523" s="20">
        <v>7.67167377766622E-2</v>
      </c>
      <c r="X523" s="20">
        <v>9.0692935919973294E-2</v>
      </c>
      <c r="Y523" s="20">
        <v>0.123424832409397</v>
      </c>
      <c r="Z523" s="20">
        <v>0.120783631709451</v>
      </c>
      <c r="AA523" s="30">
        <f t="shared" si="31"/>
        <v>0.21417093369930962</v>
      </c>
    </row>
    <row r="524" spans="1:27" x14ac:dyDescent="0.25">
      <c r="A524">
        <v>488</v>
      </c>
      <c r="B524" s="15">
        <v>37624</v>
      </c>
      <c r="C524" s="25">
        <f t="shared" si="28"/>
        <v>9.7685031592845903E-2</v>
      </c>
      <c r="D524" s="25">
        <f>VLOOKUP(B524,input_BB!$B$19:$K$10000,$D$35,0)</f>
        <v>908.59</v>
      </c>
      <c r="E524" s="27">
        <f t="shared" si="29"/>
        <v>8.3048334185966771E-2</v>
      </c>
      <c r="F524" s="28">
        <f>VLOOKUP(B524,viz!$B$3:$E$1863,4,0)</f>
        <v>0</v>
      </c>
      <c r="G524" s="25">
        <f t="shared" si="30"/>
        <v>0.10150037556990434</v>
      </c>
      <c r="I524" s="31">
        <v>37624</v>
      </c>
      <c r="J524" s="20">
        <v>9.7685031592845903E-2</v>
      </c>
      <c r="K524" s="20">
        <v>0</v>
      </c>
      <c r="L524" s="20">
        <v>1.26761311109857E-2</v>
      </c>
      <c r="M524" s="20">
        <v>0.102543818256535</v>
      </c>
      <c r="N524" s="20">
        <v>1.8261171837697699E-2</v>
      </c>
      <c r="O524" s="20">
        <v>0.101957178987981</v>
      </c>
      <c r="P524" s="20">
        <v>2.9439116628025098E-2</v>
      </c>
      <c r="Q524" s="20">
        <v>1.8067704922130199E-2</v>
      </c>
      <c r="R524" s="20">
        <v>0.10839255029851801</v>
      </c>
      <c r="S524" s="20">
        <v>6.5104005033541204E-2</v>
      </c>
      <c r="T524" s="20">
        <v>5.7320429718894603E-2</v>
      </c>
      <c r="U524" s="20">
        <v>6.5531316748354801E-2</v>
      </c>
      <c r="V524" s="20">
        <v>2.59784621713794E-3</v>
      </c>
      <c r="W524" s="20">
        <v>3.3371212604411601E-2</v>
      </c>
      <c r="X524" s="20">
        <v>0.120473878313233</v>
      </c>
      <c r="Y524" s="20">
        <v>7.3838807871816403E-2</v>
      </c>
      <c r="Z524" s="20">
        <v>0.19042483145073699</v>
      </c>
      <c r="AA524" s="30">
        <f t="shared" si="31"/>
        <v>0.10150037556990434</v>
      </c>
    </row>
    <row r="525" spans="1:27" x14ac:dyDescent="0.25">
      <c r="A525">
        <v>489</v>
      </c>
      <c r="B525" s="15">
        <v>37631</v>
      </c>
      <c r="C525" s="25">
        <f t="shared" si="28"/>
        <v>5.7944919914007201E-2</v>
      </c>
      <c r="D525" s="25">
        <f>VLOOKUP(B525,input_BB!$B$19:$K$10000,$D$35,0)</f>
        <v>927.57</v>
      </c>
      <c r="E525" s="27">
        <f t="shared" si="29"/>
        <v>3.7721616676910076E-2</v>
      </c>
      <c r="F525" s="28">
        <f>VLOOKUP(B525,viz!$B$3:$E$1863,4,0)</f>
        <v>0</v>
      </c>
      <c r="G525" s="25">
        <f t="shared" si="30"/>
        <v>0.18263275344263721</v>
      </c>
      <c r="I525" s="31">
        <v>37631</v>
      </c>
      <c r="J525" s="20">
        <v>5.7944919914007201E-2</v>
      </c>
      <c r="K525" s="20">
        <v>0</v>
      </c>
      <c r="L525" s="20">
        <v>4.5351492954913801E-2</v>
      </c>
      <c r="M525" s="20">
        <v>6.0412598899839402E-2</v>
      </c>
      <c r="N525" s="20">
        <v>2.62253875168856E-2</v>
      </c>
      <c r="O525" s="20">
        <v>7.1900743488424707E-2</v>
      </c>
      <c r="P525" s="20">
        <v>7.6583318137294396E-2</v>
      </c>
      <c r="Q525" s="20">
        <v>3.6765375690017699E-2</v>
      </c>
      <c r="R525" s="20">
        <v>9.6074504461201596E-2</v>
      </c>
      <c r="S525" s="20">
        <v>4.4456973484889799E-2</v>
      </c>
      <c r="T525" s="20">
        <v>6.2763339657928904E-3</v>
      </c>
      <c r="U525" s="20">
        <v>7.8171481356137801E-2</v>
      </c>
      <c r="V525" s="20">
        <v>7.1225200542797906E-2</v>
      </c>
      <c r="W525" s="20">
        <v>3.3236071543701499E-2</v>
      </c>
      <c r="X525" s="20">
        <v>0.119433895123347</v>
      </c>
      <c r="Y525" s="20">
        <v>8.12881827011884E-2</v>
      </c>
      <c r="Z525" s="20">
        <v>0.15259844013356799</v>
      </c>
      <c r="AA525" s="30">
        <f t="shared" si="31"/>
        <v>0.18263275344263721</v>
      </c>
    </row>
    <row r="526" spans="1:27" x14ac:dyDescent="0.25">
      <c r="A526">
        <v>490</v>
      </c>
      <c r="B526" s="15">
        <v>37638</v>
      </c>
      <c r="C526" s="25">
        <f t="shared" si="28"/>
        <v>0.133972764015198</v>
      </c>
      <c r="D526" s="25">
        <f>VLOOKUP(B526,input_BB!$B$19:$K$10000,$D$35,0)</f>
        <v>901.78</v>
      </c>
      <c r="E526" s="27">
        <f t="shared" si="29"/>
        <v>0.12443734209426706</v>
      </c>
      <c r="F526" s="28">
        <f>VLOOKUP(B526,viz!$B$3:$E$1863,4,0)</f>
        <v>0</v>
      </c>
      <c r="G526" s="25">
        <f t="shared" si="30"/>
        <v>0.12788323476015781</v>
      </c>
      <c r="I526" s="31">
        <v>37638</v>
      </c>
      <c r="J526" s="20">
        <v>0.133972764015198</v>
      </c>
      <c r="K526" s="20">
        <v>0</v>
      </c>
      <c r="L526" s="20">
        <v>2.6621232201341799E-2</v>
      </c>
      <c r="M526" s="20">
        <v>6.9831047264351506E-2</v>
      </c>
      <c r="N526" s="20" t="s">
        <v>122</v>
      </c>
      <c r="O526" s="20">
        <v>6.9523442275752495E-2</v>
      </c>
      <c r="P526" s="20">
        <v>4.5316961025279302E-2</v>
      </c>
      <c r="Q526" s="20">
        <v>0.11454672789982601</v>
      </c>
      <c r="R526" s="20">
        <v>0.120831607114617</v>
      </c>
      <c r="S526" s="20">
        <v>5.3548887630017798E-2</v>
      </c>
      <c r="T526" s="20">
        <v>2.7434929349171199E-2</v>
      </c>
      <c r="U526" s="20">
        <v>4.5686351221419598E-2</v>
      </c>
      <c r="V526" s="20">
        <v>4.1316890054015801E-2</v>
      </c>
      <c r="W526" s="20">
        <v>4.0879993484722398E-2</v>
      </c>
      <c r="X526" s="20">
        <v>9.4203350533390295E-2</v>
      </c>
      <c r="Y526" s="20">
        <v>0.114524809198667</v>
      </c>
      <c r="Z526" s="20">
        <v>0.13573377074742701</v>
      </c>
      <c r="AA526" s="30">
        <f t="shared" si="31"/>
        <v>0.12788323476015781</v>
      </c>
    </row>
    <row r="527" spans="1:27" x14ac:dyDescent="0.25">
      <c r="A527">
        <v>491</v>
      </c>
      <c r="B527" s="15">
        <v>37645</v>
      </c>
      <c r="C527" s="25">
        <f t="shared" si="28"/>
        <v>3.1438399106264101E-2</v>
      </c>
      <c r="D527" s="25">
        <f>VLOOKUP(B527,input_BB!$B$19:$K$10000,$D$35,0)</f>
        <v>861.4</v>
      </c>
      <c r="E527" s="27">
        <f t="shared" si="29"/>
        <v>7.4888485732343838E-3</v>
      </c>
      <c r="F527" s="28">
        <f>VLOOKUP(B527,viz!$B$3:$E$1863,4,0)</f>
        <v>0</v>
      </c>
      <c r="G527" s="25">
        <f t="shared" si="30"/>
        <v>0.15183882812077398</v>
      </c>
      <c r="I527" s="31">
        <v>37645</v>
      </c>
      <c r="J527" s="20">
        <v>3.1438399106264101E-2</v>
      </c>
      <c r="K527" s="20">
        <v>0</v>
      </c>
      <c r="L527" s="20">
        <v>3.14791731102078E-2</v>
      </c>
      <c r="M527" s="20">
        <v>6.4325438205280305E-2</v>
      </c>
      <c r="N527" s="20">
        <v>2.30796548298694E-2</v>
      </c>
      <c r="O527" s="20">
        <v>7.6682459136478698E-2</v>
      </c>
      <c r="P527" s="20">
        <v>4.2020690161372803E-2</v>
      </c>
      <c r="Q527" s="20">
        <v>4.8844114303937598E-2</v>
      </c>
      <c r="R527" s="20">
        <v>0.105725633441591</v>
      </c>
      <c r="S527" s="20">
        <v>4.9915972319080598E-2</v>
      </c>
      <c r="T527" s="20">
        <v>2.77333156572169E-2</v>
      </c>
      <c r="U527" s="20">
        <v>6.12544867204163E-2</v>
      </c>
      <c r="V527" s="20">
        <v>2.2550700570256901E-2</v>
      </c>
      <c r="W527" s="20">
        <v>6.80336408301008E-2</v>
      </c>
      <c r="X527" s="20">
        <v>0.10494535106273201</v>
      </c>
      <c r="Y527" s="20">
        <v>0.117109718171188</v>
      </c>
      <c r="Z527" s="20">
        <v>0.156299651480271</v>
      </c>
      <c r="AA527" s="30">
        <f t="shared" si="31"/>
        <v>0.15183882812077398</v>
      </c>
    </row>
    <row r="528" spans="1:27" x14ac:dyDescent="0.25">
      <c r="A528">
        <v>492</v>
      </c>
      <c r="B528" s="15">
        <v>37652</v>
      </c>
      <c r="C528" s="25">
        <f t="shared" si="28"/>
        <v>4.4352460652589798E-2</v>
      </c>
      <c r="D528" s="25">
        <f>VLOOKUP(B528,input_BB!$B$19:$K$10000,$D$35,0)</f>
        <v>855.7</v>
      </c>
      <c r="E528" s="27">
        <f t="shared" si="29"/>
        <v>2.2218349696316839E-2</v>
      </c>
      <c r="F528" s="28">
        <f>VLOOKUP(B528,viz!$B$3:$E$1863,4,0)</f>
        <v>1</v>
      </c>
      <c r="G528" s="25">
        <f t="shared" si="30"/>
        <v>0.14869179215885631</v>
      </c>
      <c r="I528" s="31">
        <v>37652</v>
      </c>
      <c r="J528" s="20">
        <v>4.4352460652589798E-2</v>
      </c>
      <c r="K528" s="20">
        <v>0</v>
      </c>
      <c r="L528" s="20">
        <v>1.9131801226778499E-2</v>
      </c>
      <c r="M528" s="20">
        <v>5.18825637944684E-2</v>
      </c>
      <c r="N528" s="20">
        <v>1.12978508301864E-3</v>
      </c>
      <c r="O528" s="20">
        <v>5.2702652281932098E-2</v>
      </c>
      <c r="P528" s="20">
        <v>4.3779101314775901E-2</v>
      </c>
      <c r="Q528" s="20">
        <v>6.72990363841596E-2</v>
      </c>
      <c r="R528" s="20">
        <v>0.12254860669581299</v>
      </c>
      <c r="S528" s="20">
        <v>6.21336951930377E-2</v>
      </c>
      <c r="T528" s="20">
        <v>5.5728837438572203E-2</v>
      </c>
      <c r="U528" s="20">
        <v>3.8896909865263701E-2</v>
      </c>
      <c r="V528" s="20">
        <v>2.8944935042012E-2</v>
      </c>
      <c r="W528" s="20">
        <v>8.0849947251580595E-2</v>
      </c>
      <c r="X528" s="20">
        <v>8.6556313748411107E-2</v>
      </c>
      <c r="Y528" s="20">
        <v>8.6838208782576198E-2</v>
      </c>
      <c r="Z528" s="20">
        <v>0.20157760589759999</v>
      </c>
      <c r="AA528" s="30">
        <f t="shared" si="31"/>
        <v>0.14869179215885631</v>
      </c>
    </row>
    <row r="529" spans="1:27" x14ac:dyDescent="0.25">
      <c r="A529">
        <v>493</v>
      </c>
      <c r="B529" s="15">
        <v>37659</v>
      </c>
      <c r="C529" s="25">
        <f t="shared" si="28"/>
        <v>3.0280282720923399E-2</v>
      </c>
      <c r="D529" s="25">
        <f>VLOOKUP(B529,input_BB!$B$19:$K$10000,$D$35,0)</f>
        <v>829.69</v>
      </c>
      <c r="E529" s="27">
        <f t="shared" si="29"/>
        <v>6.1679259078635095E-3</v>
      </c>
      <c r="F529" s="28">
        <f>VLOOKUP(B529,viz!$B$3:$E$1863,4,0)</f>
        <v>1</v>
      </c>
      <c r="G529" s="25">
        <f t="shared" si="30"/>
        <v>0.1821589034316953</v>
      </c>
      <c r="I529" s="31">
        <v>37659</v>
      </c>
      <c r="J529" s="20">
        <v>3.0280282720923399E-2</v>
      </c>
      <c r="K529" s="20">
        <v>0</v>
      </c>
      <c r="L529" s="20">
        <v>5.2106827792310399E-2</v>
      </c>
      <c r="M529" s="20">
        <v>1.92316691637462E-2</v>
      </c>
      <c r="N529" s="20">
        <v>4.16239771978986E-2</v>
      </c>
      <c r="O529" s="20">
        <v>7.9541545966155799E-2</v>
      </c>
      <c r="P529" s="20">
        <v>9.0209403899475196E-2</v>
      </c>
      <c r="Q529" s="20">
        <v>1.2815498523092401E-2</v>
      </c>
      <c r="R529" s="20">
        <v>9.4553153161165596E-2</v>
      </c>
      <c r="S529" s="20">
        <v>7.1879653739964106E-2</v>
      </c>
      <c r="T529" s="20">
        <v>4.4863283713362803E-2</v>
      </c>
      <c r="U529" s="20">
        <v>7.6974956569970804E-2</v>
      </c>
      <c r="V529" s="20">
        <v>6.6436500704169094E-2</v>
      </c>
      <c r="W529" s="20">
        <v>3.8747446157555397E-2</v>
      </c>
      <c r="X529" s="20">
        <v>8.0441208543394802E-2</v>
      </c>
      <c r="Y529" s="20">
        <v>7.1318758005648894E-2</v>
      </c>
      <c r="Z529" s="20">
        <v>0.15925611686209001</v>
      </c>
      <c r="AA529" s="30">
        <f t="shared" si="31"/>
        <v>0.1821589034316953</v>
      </c>
    </row>
    <row r="530" spans="1:27" x14ac:dyDescent="0.25">
      <c r="A530">
        <v>494</v>
      </c>
      <c r="B530" s="15">
        <v>37666</v>
      </c>
      <c r="C530" s="25">
        <f t="shared" si="28"/>
        <v>0.16807174682617201</v>
      </c>
      <c r="D530" s="25">
        <f>VLOOKUP(B530,input_BB!$B$19:$K$10000,$D$35,0)</f>
        <v>834.89</v>
      </c>
      <c r="E530" s="27">
        <f t="shared" si="29"/>
        <v>0.16332990922417315</v>
      </c>
      <c r="F530" s="28">
        <f>VLOOKUP(B530,viz!$B$3:$E$1863,4,0)</f>
        <v>1</v>
      </c>
      <c r="G530" s="25">
        <f t="shared" si="30"/>
        <v>0.12877021060995861</v>
      </c>
      <c r="I530" s="31">
        <v>37666</v>
      </c>
      <c r="J530" s="20">
        <v>0.16807174682617201</v>
      </c>
      <c r="K530" s="20">
        <v>0</v>
      </c>
      <c r="L530" s="20">
        <v>2.5294607393386601E-2</v>
      </c>
      <c r="M530" s="20">
        <v>5.6697482906780297E-2</v>
      </c>
      <c r="N530" s="20">
        <v>3.62742983663095E-2</v>
      </c>
      <c r="O530" s="20">
        <v>8.0687527889923394E-2</v>
      </c>
      <c r="P530" s="20">
        <v>6.5640229482083007E-2</v>
      </c>
      <c r="Q530" s="20">
        <v>1.52530399243675E-2</v>
      </c>
      <c r="R530" s="20">
        <v>0.114512821896801</v>
      </c>
      <c r="S530" s="20">
        <v>4.1745799902660703E-2</v>
      </c>
      <c r="T530" s="20">
        <v>4.0858578974969098E-2</v>
      </c>
      <c r="U530" s="20">
        <v>7.1012527342333306E-2</v>
      </c>
      <c r="V530" s="20" t="s">
        <v>122</v>
      </c>
      <c r="W530" s="20">
        <v>5.7757683267625301E-2</v>
      </c>
      <c r="X530" s="20">
        <v>0.111371049084448</v>
      </c>
      <c r="Y530" s="20">
        <v>0.106919219318732</v>
      </c>
      <c r="Z530" s="20">
        <v>0.175975134249581</v>
      </c>
      <c r="AA530" s="30">
        <f t="shared" si="31"/>
        <v>0.12877021060995861</v>
      </c>
    </row>
    <row r="531" spans="1:27" x14ac:dyDescent="0.25">
      <c r="A531">
        <v>495</v>
      </c>
      <c r="B531" s="15">
        <v>37673</v>
      </c>
      <c r="C531" s="25">
        <f t="shared" si="28"/>
        <v>0.13687251508235901</v>
      </c>
      <c r="D531" s="25">
        <f>VLOOKUP(B531,input_BB!$B$19:$K$10000,$D$35,0)</f>
        <v>848.17</v>
      </c>
      <c r="E531" s="27">
        <f t="shared" si="29"/>
        <v>0.12774473585626753</v>
      </c>
      <c r="F531" s="28">
        <f>VLOOKUP(B531,viz!$B$3:$E$1863,4,0)</f>
        <v>0</v>
      </c>
      <c r="G531" s="25">
        <f t="shared" si="30"/>
        <v>0.1061379735700301</v>
      </c>
      <c r="I531" s="31">
        <v>37673</v>
      </c>
      <c r="J531" s="20">
        <v>0.13687251508235901</v>
      </c>
      <c r="K531" s="20">
        <v>0</v>
      </c>
      <c r="L531" s="20">
        <v>5.51426759697057E-2</v>
      </c>
      <c r="M531" s="20">
        <v>5.7427741119638498E-2</v>
      </c>
      <c r="N531" s="20">
        <v>2.78551222442836E-2</v>
      </c>
      <c r="O531" s="20">
        <v>7.0838307542484796E-2</v>
      </c>
      <c r="P531" s="20">
        <v>7.3149816452097297E-2</v>
      </c>
      <c r="Q531" s="20">
        <v>4.89969729203934E-2</v>
      </c>
      <c r="R531" s="20">
        <v>9.92972709767765E-2</v>
      </c>
      <c r="S531" s="20">
        <v>7.1853645181470804E-2</v>
      </c>
      <c r="T531" s="20">
        <v>3.0428113708914101E-2</v>
      </c>
      <c r="U531" s="20">
        <v>3.9468225731387301E-2</v>
      </c>
      <c r="V531" s="20">
        <v>3.1952167313258999E-2</v>
      </c>
      <c r="W531" s="20">
        <v>3.4717580525383797E-2</v>
      </c>
      <c r="X531" s="20">
        <v>0.104630758348897</v>
      </c>
      <c r="Y531" s="20">
        <v>0.10239003711320201</v>
      </c>
      <c r="Z531" s="20">
        <v>0.15185156485210599</v>
      </c>
      <c r="AA531" s="30">
        <f t="shared" si="31"/>
        <v>0.1061379735700301</v>
      </c>
    </row>
    <row r="532" spans="1:27" x14ac:dyDescent="0.25">
      <c r="A532">
        <v>496</v>
      </c>
      <c r="B532" s="15">
        <v>37680</v>
      </c>
      <c r="C532" s="25">
        <f t="shared" si="28"/>
        <v>6.5202534198761E-2</v>
      </c>
      <c r="D532" s="25">
        <f>VLOOKUP(B532,input_BB!$B$19:$K$10000,$D$35,0)</f>
        <v>841.15</v>
      </c>
      <c r="E532" s="27">
        <f t="shared" si="29"/>
        <v>4.5999495590116575E-2</v>
      </c>
      <c r="F532" s="28">
        <f>VLOOKUP(B532,viz!$B$3:$E$1863,4,0)</f>
        <v>0</v>
      </c>
      <c r="G532" s="25">
        <f t="shared" si="30"/>
        <v>0.16456731593367391</v>
      </c>
      <c r="I532" s="31">
        <v>37680</v>
      </c>
      <c r="J532" s="20">
        <v>6.5202534198761E-2</v>
      </c>
      <c r="K532" s="20">
        <v>0</v>
      </c>
      <c r="L532" s="20">
        <v>4.8380230848498497E-2</v>
      </c>
      <c r="M532" s="20">
        <v>3.9106046488048399E-2</v>
      </c>
      <c r="N532" s="20" t="s">
        <v>122</v>
      </c>
      <c r="O532" s="20">
        <v>6.9130764067732803E-2</v>
      </c>
      <c r="P532" s="20">
        <v>9.3686130285558E-2</v>
      </c>
      <c r="Q532" s="20">
        <v>5.8384821604673801E-2</v>
      </c>
      <c r="R532" s="20">
        <v>0.13947153449084099</v>
      </c>
      <c r="S532" s="20">
        <v>5.9732317111431801E-2</v>
      </c>
      <c r="T532" s="20">
        <v>9.2377338110667898E-3</v>
      </c>
      <c r="U532" s="20">
        <v>8.4105149824995007E-2</v>
      </c>
      <c r="V532" s="20">
        <v>2.90841883076715E-2</v>
      </c>
      <c r="W532" s="20">
        <v>5.1377977801007398E-2</v>
      </c>
      <c r="X532" s="20">
        <v>9.7754750771977594E-2</v>
      </c>
      <c r="Y532" s="20">
        <v>4.5946291142327803E-2</v>
      </c>
      <c r="Z532" s="20">
        <v>0.17460206344417001</v>
      </c>
      <c r="AA532" s="30">
        <f t="shared" si="31"/>
        <v>0.16456731593367391</v>
      </c>
    </row>
    <row r="533" spans="1:27" x14ac:dyDescent="0.25">
      <c r="A533">
        <v>497</v>
      </c>
      <c r="B533" s="15">
        <v>37687</v>
      </c>
      <c r="C533" s="25">
        <f t="shared" si="28"/>
        <v>3.9773847907781601E-2</v>
      </c>
      <c r="D533" s="25">
        <f>VLOOKUP(B533,input_BB!$B$19:$K$10000,$D$35,0)</f>
        <v>828.89</v>
      </c>
      <c r="E533" s="27">
        <f t="shared" si="29"/>
        <v>1.6996082377480948E-2</v>
      </c>
      <c r="F533" s="28">
        <f>VLOOKUP(B533,viz!$B$3:$E$1863,4,0)</f>
        <v>0</v>
      </c>
      <c r="G533" s="25">
        <f t="shared" si="30"/>
        <v>0.15874687142940638</v>
      </c>
      <c r="I533" s="31">
        <v>37687</v>
      </c>
      <c r="J533" s="20">
        <v>3.9773847907781601E-2</v>
      </c>
      <c r="K533" s="20">
        <v>0</v>
      </c>
      <c r="L533" s="20">
        <v>3.2810527728986197E-2</v>
      </c>
      <c r="M533" s="20">
        <v>5.3687592195100997E-2</v>
      </c>
      <c r="N533" s="20">
        <v>2.59440348350304E-2</v>
      </c>
      <c r="O533" s="20">
        <v>8.2679638273524203E-2</v>
      </c>
      <c r="P533" s="20">
        <v>9.1201415531406205E-2</v>
      </c>
      <c r="Q533" s="20">
        <v>6.9817615784815601E-2</v>
      </c>
      <c r="R533" s="20">
        <v>0.101317439567367</v>
      </c>
      <c r="S533" s="20">
        <v>6.3407819802499696E-2</v>
      </c>
      <c r="T533" s="20">
        <v>3.2338120651158903E-2</v>
      </c>
      <c r="U533" s="20">
        <v>6.40315705574592E-2</v>
      </c>
      <c r="V533" s="20">
        <v>4.1784331799402198E-2</v>
      </c>
      <c r="W533" s="20">
        <v>5.2930969072544999E-2</v>
      </c>
      <c r="X533" s="20">
        <v>8.5938821663873802E-2</v>
      </c>
      <c r="Y533" s="20">
        <v>7.5551240169064296E-2</v>
      </c>
      <c r="Z533" s="20">
        <v>0.12655886236776601</v>
      </c>
      <c r="AA533" s="30">
        <f t="shared" si="31"/>
        <v>0.15874687142940638</v>
      </c>
    </row>
    <row r="534" spans="1:27" x14ac:dyDescent="0.25">
      <c r="A534">
        <v>498</v>
      </c>
      <c r="B534" s="15">
        <v>37694</v>
      </c>
      <c r="C534" s="25">
        <f t="shared" si="28"/>
        <v>3.6214612424373599E-2</v>
      </c>
      <c r="D534" s="25">
        <f>VLOOKUP(B534,input_BB!$B$19:$K$10000,$D$35,0)</f>
        <v>833.27</v>
      </c>
      <c r="E534" s="27">
        <f t="shared" si="29"/>
        <v>1.2936494860253321E-2</v>
      </c>
      <c r="F534" s="28">
        <f>VLOOKUP(B534,viz!$B$3:$E$1863,4,0)</f>
        <v>0</v>
      </c>
      <c r="G534" s="25">
        <f t="shared" si="30"/>
        <v>0.15889433188075949</v>
      </c>
      <c r="I534" s="31">
        <v>37694</v>
      </c>
      <c r="J534" s="20">
        <v>3.6214612424373599E-2</v>
      </c>
      <c r="K534" s="20">
        <v>0</v>
      </c>
      <c r="L534" s="20">
        <v>1.49112344260504E-2</v>
      </c>
      <c r="M534" s="20">
        <v>5.8183119821632802E-2</v>
      </c>
      <c r="N534" s="20">
        <v>3.8438890374399598E-2</v>
      </c>
      <c r="O534" s="20">
        <v>6.8281642480297805E-2</v>
      </c>
      <c r="P534" s="20">
        <v>8.5910693678348193E-2</v>
      </c>
      <c r="Q534" s="20">
        <v>5.76508063709672E-2</v>
      </c>
      <c r="R534" s="20">
        <v>0.137704286845754</v>
      </c>
      <c r="S534" s="20">
        <v>2.0547806420968599E-2</v>
      </c>
      <c r="T534" s="20">
        <v>3.8302233197388298E-2</v>
      </c>
      <c r="U534" s="20">
        <v>5.6395446587514199E-2</v>
      </c>
      <c r="V534" s="20">
        <v>2.14430126551465E-2</v>
      </c>
      <c r="W534" s="20">
        <v>8.1055872638098797E-2</v>
      </c>
      <c r="X534" s="20">
        <v>7.8009266622647899E-2</v>
      </c>
      <c r="Y534" s="20">
        <v>9.88463477995183E-2</v>
      </c>
      <c r="Z534" s="20">
        <v>0.14431934008126701</v>
      </c>
      <c r="AA534" s="30">
        <f t="shared" si="31"/>
        <v>0.15889433188075949</v>
      </c>
    </row>
    <row r="535" spans="1:27" x14ac:dyDescent="0.25">
      <c r="A535">
        <v>499</v>
      </c>
      <c r="B535" s="15">
        <v>37701</v>
      </c>
      <c r="C535" s="25">
        <f t="shared" si="28"/>
        <v>3.2645829021930702E-2</v>
      </c>
      <c r="D535" s="25">
        <f>VLOOKUP(B535,input_BB!$B$19:$K$10000,$D$35,0)</f>
        <v>895.79</v>
      </c>
      <c r="E535" s="27">
        <f t="shared" si="29"/>
        <v>8.8660171917248759E-3</v>
      </c>
      <c r="F535" s="28">
        <f>VLOOKUP(B535,viz!$B$3:$E$1863,4,0)</f>
        <v>0</v>
      </c>
      <c r="G535" s="25">
        <f t="shared" si="30"/>
        <v>0.1101378666556542</v>
      </c>
      <c r="I535" s="31">
        <v>37701</v>
      </c>
      <c r="J535" s="20">
        <v>3.2645829021930702E-2</v>
      </c>
      <c r="K535" s="20">
        <v>0</v>
      </c>
      <c r="L535" s="20">
        <v>4.2767448021091503E-2</v>
      </c>
      <c r="M535" s="20">
        <v>6.0123095826248502E-2</v>
      </c>
      <c r="N535" s="20">
        <v>6.34359394761147E-2</v>
      </c>
      <c r="O535" s="20">
        <v>5.9284724651761898E-2</v>
      </c>
      <c r="P535" s="20">
        <v>0.100244257266856</v>
      </c>
      <c r="Q535" s="20">
        <v>4.1703062121234799E-2</v>
      </c>
      <c r="R535" s="20">
        <v>0.11138071402763799</v>
      </c>
      <c r="S535" s="20">
        <v>3.7319634613765099E-2</v>
      </c>
      <c r="T535" s="20">
        <v>1.87792635046387E-2</v>
      </c>
      <c r="U535" s="20">
        <v>2.8380783019000599E-2</v>
      </c>
      <c r="V535" s="20">
        <v>1.94152175316104E-2</v>
      </c>
      <c r="W535" s="20">
        <v>6.2341866105043199E-2</v>
      </c>
      <c r="X535" s="20">
        <v>7.6422818614947999E-2</v>
      </c>
      <c r="Y535" s="20">
        <v>0.107413996691105</v>
      </c>
      <c r="Z535" s="20">
        <v>0.17098717852894399</v>
      </c>
      <c r="AA535" s="30">
        <f t="shared" si="31"/>
        <v>0.1101378666556542</v>
      </c>
    </row>
    <row r="536" spans="1:27" x14ac:dyDescent="0.25">
      <c r="A536">
        <v>500</v>
      </c>
      <c r="B536" s="15">
        <v>37708</v>
      </c>
      <c r="C536" s="25">
        <f t="shared" si="28"/>
        <v>4.0542684495449101E-2</v>
      </c>
      <c r="D536" s="25">
        <f>VLOOKUP(B536,input_BB!$B$19:$K$10000,$D$35,0)</f>
        <v>863.5</v>
      </c>
      <c r="E536" s="27">
        <f t="shared" si="29"/>
        <v>1.7873000869846146E-2</v>
      </c>
      <c r="F536" s="28">
        <f>VLOOKUP(B536,viz!$B$3:$E$1863,4,0)</f>
        <v>0</v>
      </c>
      <c r="G536" s="25">
        <f t="shared" si="30"/>
        <v>0.14395755818143399</v>
      </c>
      <c r="I536" s="31">
        <v>37708</v>
      </c>
      <c r="J536" s="20">
        <v>4.0542684495449101E-2</v>
      </c>
      <c r="K536" s="20">
        <v>0</v>
      </c>
      <c r="L536" s="20">
        <v>3.1281149351670701E-2</v>
      </c>
      <c r="M536" s="20">
        <v>5.7587073481283502E-2</v>
      </c>
      <c r="N536" s="20">
        <v>4.1277616895075302E-2</v>
      </c>
      <c r="O536" s="20">
        <v>7.0992577195999995E-2</v>
      </c>
      <c r="P536" s="20">
        <v>8.0479229604634606E-2</v>
      </c>
      <c r="Q536" s="20">
        <v>2.24801752650878E-2</v>
      </c>
      <c r="R536" s="20">
        <v>0.11057606686883401</v>
      </c>
      <c r="S536" s="20">
        <v>5.6695046929547098E-2</v>
      </c>
      <c r="T536" s="20">
        <v>1.7705861038674001E-2</v>
      </c>
      <c r="U536" s="20">
        <v>3.4738962607083E-2</v>
      </c>
      <c r="V536" s="20">
        <v>3.0253698880712901E-2</v>
      </c>
      <c r="W536" s="20">
        <v>7.8964896693638098E-2</v>
      </c>
      <c r="X536" s="20">
        <v>9.9120881749448497E-2</v>
      </c>
      <c r="Y536" s="20">
        <v>6.89668114159631E-2</v>
      </c>
      <c r="Z536" s="20">
        <v>0.19887995202234801</v>
      </c>
      <c r="AA536" s="30">
        <f t="shared" si="31"/>
        <v>0.14395755818143399</v>
      </c>
    </row>
    <row r="537" spans="1:27" x14ac:dyDescent="0.25">
      <c r="A537">
        <v>501</v>
      </c>
      <c r="B537" s="15">
        <v>37715</v>
      </c>
      <c r="C537" s="25">
        <f t="shared" si="28"/>
        <v>3.4622162580490098E-2</v>
      </c>
      <c r="D537" s="25">
        <f>VLOOKUP(B537,input_BB!$B$19:$K$10000,$D$35,0)</f>
        <v>878.85</v>
      </c>
      <c r="E537" s="27">
        <f t="shared" si="29"/>
        <v>1.1120180784329765E-2</v>
      </c>
      <c r="F537" s="28">
        <f>VLOOKUP(B537,viz!$B$3:$E$1863,4,0)</f>
        <v>0</v>
      </c>
      <c r="G537" s="25">
        <f t="shared" si="30"/>
        <v>0.1088836771988356</v>
      </c>
      <c r="I537" s="31">
        <v>37715</v>
      </c>
      <c r="J537" s="20">
        <v>3.4622162580490098E-2</v>
      </c>
      <c r="K537" s="20">
        <v>0</v>
      </c>
      <c r="L537" s="20">
        <v>3.2959441852765198E-2</v>
      </c>
      <c r="M537" s="20">
        <v>6.62122255550565E-2</v>
      </c>
      <c r="N537" s="20">
        <v>7.7381583355440306E-2</v>
      </c>
      <c r="O537" s="20">
        <v>3.8236087001722797E-2</v>
      </c>
      <c r="P537" s="20">
        <v>8.9660176977334194E-2</v>
      </c>
      <c r="Q537" s="20">
        <v>2.5878076221924999E-2</v>
      </c>
      <c r="R537" s="20">
        <v>0.142468958656956</v>
      </c>
      <c r="S537" s="20">
        <v>6.0033596984243598E-2</v>
      </c>
      <c r="T537" s="20">
        <v>2.5539495721096601E-2</v>
      </c>
      <c r="U537" s="20">
        <v>3.9356849773133799E-2</v>
      </c>
      <c r="V537" s="20">
        <v>4.2924631174560503E-2</v>
      </c>
      <c r="W537" s="20">
        <v>2.66021962511413E-2</v>
      </c>
      <c r="X537" s="20">
        <v>9.4874775523351496E-2</v>
      </c>
      <c r="Y537" s="20">
        <v>5.8268703840065501E-2</v>
      </c>
      <c r="Z537" s="20">
        <v>0.17960320111120701</v>
      </c>
      <c r="AA537" s="30">
        <f t="shared" si="31"/>
        <v>0.1088836771988356</v>
      </c>
    </row>
    <row r="538" spans="1:27" x14ac:dyDescent="0.25">
      <c r="A538">
        <v>502</v>
      </c>
      <c r="B538" s="15">
        <v>37722</v>
      </c>
      <c r="C538" s="25">
        <f t="shared" si="28"/>
        <v>3.8088209927082103E-2</v>
      </c>
      <c r="D538" s="25">
        <f>VLOOKUP(B538,input_BB!$B$19:$K$10000,$D$35,0)</f>
        <v>868.3</v>
      </c>
      <c r="E538" s="27">
        <f t="shared" si="29"/>
        <v>1.5073479914982391E-2</v>
      </c>
      <c r="F538" s="28">
        <f>VLOOKUP(B538,viz!$B$3:$E$1863,4,0)</f>
        <v>0</v>
      </c>
      <c r="G538" s="25">
        <f t="shared" si="30"/>
        <v>0.17992318187191259</v>
      </c>
      <c r="I538" s="31">
        <v>37722</v>
      </c>
      <c r="J538" s="20">
        <v>3.8088209927082103E-2</v>
      </c>
      <c r="K538" s="20">
        <v>0</v>
      </c>
      <c r="L538" s="20">
        <v>4.6174048694747998E-2</v>
      </c>
      <c r="M538" s="20">
        <v>5.2421860364570902E-2</v>
      </c>
      <c r="N538" s="20">
        <v>2.73476792769521E-2</v>
      </c>
      <c r="O538" s="20">
        <v>7.2680189319986904E-2</v>
      </c>
      <c r="P538" s="20">
        <v>7.6496631210302396E-2</v>
      </c>
      <c r="Q538" s="20">
        <v>2.27311578029692E-2</v>
      </c>
      <c r="R538" s="20">
        <v>0.15375156154177999</v>
      </c>
      <c r="S538" s="20">
        <v>5.5696237568958397E-2</v>
      </c>
      <c r="T538" s="20">
        <v>1.17112288793743E-2</v>
      </c>
      <c r="U538" s="20">
        <v>6.8998337199587104E-2</v>
      </c>
      <c r="V538" s="20">
        <v>2.34782502550215E-2</v>
      </c>
      <c r="W538" s="20">
        <v>8.7446594417303999E-2</v>
      </c>
      <c r="X538" s="20">
        <v>7.3452067017171593E-2</v>
      </c>
      <c r="Y538" s="20">
        <v>8.5945703849599403E-2</v>
      </c>
      <c r="Z538" s="20">
        <v>0.14166845260167399</v>
      </c>
      <c r="AA538" s="30">
        <f t="shared" si="31"/>
        <v>0.17992318187191259</v>
      </c>
    </row>
    <row r="539" spans="1:27" x14ac:dyDescent="0.25">
      <c r="A539">
        <v>503</v>
      </c>
      <c r="B539" s="15">
        <v>37729</v>
      </c>
      <c r="C539" s="25">
        <f t="shared" si="28"/>
        <v>3.3991970121860497E-2</v>
      </c>
      <c r="D539" s="25">
        <f>VLOOKUP(B539,input_BB!$B$19:$K$10000,$D$35,0)</f>
        <v>893.58</v>
      </c>
      <c r="E539" s="27">
        <f t="shared" si="29"/>
        <v>1.0401396806582358E-2</v>
      </c>
      <c r="F539" s="28">
        <f>VLOOKUP(B539,viz!$B$3:$E$1863,4,0)</f>
        <v>0</v>
      </c>
      <c r="G539" s="25">
        <f t="shared" si="30"/>
        <v>0.19726399103281023</v>
      </c>
      <c r="I539" s="31">
        <v>37729</v>
      </c>
      <c r="J539" s="20">
        <v>3.3991970121860497E-2</v>
      </c>
      <c r="K539" s="20">
        <v>0</v>
      </c>
      <c r="L539" s="20">
        <v>3.5692627113559902E-2</v>
      </c>
      <c r="M539" s="20">
        <v>2.7539919957892098E-2</v>
      </c>
      <c r="N539" s="20">
        <v>4.3760639383002002E-2</v>
      </c>
      <c r="O539" s="20">
        <v>9.0809032153689004E-2</v>
      </c>
      <c r="P539" s="20">
        <v>8.6075365787647795E-2</v>
      </c>
      <c r="Q539" s="20">
        <v>6.48114651443049E-2</v>
      </c>
      <c r="R539" s="20">
        <v>9.8111244574911605E-2</v>
      </c>
      <c r="S539" s="20">
        <v>6.5600936322291498E-2</v>
      </c>
      <c r="T539" s="20">
        <v>2.9924666942327802E-2</v>
      </c>
      <c r="U539" s="20">
        <v>6.26981756992048E-2</v>
      </c>
      <c r="V539" s="20">
        <v>7.9749442520160099E-2</v>
      </c>
      <c r="W539" s="20">
        <v>5.4816372813445299E-2</v>
      </c>
      <c r="X539" s="20">
        <v>7.4979805189202997E-2</v>
      </c>
      <c r="Y539" s="20">
        <v>2.79360026884737E-2</v>
      </c>
      <c r="Z539" s="20">
        <v>0.15749430370988601</v>
      </c>
      <c r="AA539" s="30">
        <f t="shared" si="31"/>
        <v>0.19726399103281023</v>
      </c>
    </row>
    <row r="540" spans="1:27" x14ac:dyDescent="0.25">
      <c r="A540">
        <v>504</v>
      </c>
      <c r="B540" s="15">
        <v>37736</v>
      </c>
      <c r="C540" s="25">
        <f t="shared" si="28"/>
        <v>8.3493702113628401E-2</v>
      </c>
      <c r="D540" s="25">
        <f>VLOOKUP(B540,input_BB!$B$19:$K$10000,$D$35,0)</f>
        <v>898.81</v>
      </c>
      <c r="E540" s="27">
        <f t="shared" si="29"/>
        <v>6.6862008702514145E-2</v>
      </c>
      <c r="F540" s="28">
        <f>VLOOKUP(B540,viz!$B$3:$E$1863,4,0)</f>
        <v>0</v>
      </c>
      <c r="G540" s="25">
        <f t="shared" si="30"/>
        <v>6.6795153627493067E-2</v>
      </c>
      <c r="I540" s="31">
        <v>37736</v>
      </c>
      <c r="J540" s="20">
        <v>8.3493702113628401E-2</v>
      </c>
      <c r="K540" s="20">
        <v>0</v>
      </c>
      <c r="L540" s="20">
        <v>2.7003392386446501E-2</v>
      </c>
      <c r="M540" s="20">
        <v>3.52490122459699E-2</v>
      </c>
      <c r="N540" s="20">
        <v>1.2069535203479399E-2</v>
      </c>
      <c r="O540" s="20">
        <v>7.0291895654464906E-2</v>
      </c>
      <c r="P540" s="20">
        <v>7.0815873691979794E-2</v>
      </c>
      <c r="Q540" s="20">
        <v>2.08006691049272E-2</v>
      </c>
      <c r="R540" s="20">
        <v>0.141077921871815</v>
      </c>
      <c r="S540" s="20">
        <v>4.2302056700998299E-2</v>
      </c>
      <c r="T540" s="20">
        <v>2.94291764637373E-2</v>
      </c>
      <c r="U540" s="20">
        <v>2.27264232744876E-3</v>
      </c>
      <c r="V540" s="20">
        <v>3.6287372724740703E-2</v>
      </c>
      <c r="W540" s="20">
        <v>2.82351385753036E-2</v>
      </c>
      <c r="X540" s="20">
        <v>0.129797117656166</v>
      </c>
      <c r="Y540" s="20">
        <v>0.139489610385927</v>
      </c>
      <c r="Z540" s="20">
        <v>0.21487858500659501</v>
      </c>
      <c r="AA540" s="30">
        <f t="shared" si="31"/>
        <v>6.6795153627493067E-2</v>
      </c>
    </row>
    <row r="541" spans="1:27" x14ac:dyDescent="0.25">
      <c r="A541">
        <v>505</v>
      </c>
      <c r="B541" s="15">
        <v>37743</v>
      </c>
      <c r="C541" s="25">
        <f t="shared" si="28"/>
        <v>4.6477649360895198E-2</v>
      </c>
      <c r="D541" s="25">
        <f>VLOOKUP(B541,input_BB!$B$19:$K$10000,$D$35,0)</f>
        <v>930.08</v>
      </c>
      <c r="E541" s="27">
        <f t="shared" si="29"/>
        <v>2.4642294274361137E-2</v>
      </c>
      <c r="F541" s="28">
        <f>VLOOKUP(B541,viz!$B$3:$E$1863,4,0)</f>
        <v>0</v>
      </c>
      <c r="G541" s="25">
        <f t="shared" si="30"/>
        <v>0.14053556180138019</v>
      </c>
      <c r="I541" s="31">
        <v>37743</v>
      </c>
      <c r="J541" s="20">
        <v>4.6477649360895198E-2</v>
      </c>
      <c r="K541" s="20">
        <v>0</v>
      </c>
      <c r="L541" s="20">
        <v>1.53050450444077E-2</v>
      </c>
      <c r="M541" s="20">
        <v>6.2768207009904597E-2</v>
      </c>
      <c r="N541" s="20">
        <v>5.0763987844156797E-2</v>
      </c>
      <c r="O541" s="20">
        <v>6.6448381167131601E-2</v>
      </c>
      <c r="P541" s="20">
        <v>9.4545742917574005E-2</v>
      </c>
      <c r="Q541" s="20">
        <v>3.1216215122750999E-2</v>
      </c>
      <c r="R541" s="20">
        <v>0.121638029907314</v>
      </c>
      <c r="S541" s="20">
        <v>6.3186210290955502E-2</v>
      </c>
      <c r="T541" s="20">
        <v>5.0334720139420197E-2</v>
      </c>
      <c r="U541" s="20">
        <v>5.9278206987290097E-2</v>
      </c>
      <c r="V541" s="20">
        <v>3.7447874938827501E-2</v>
      </c>
      <c r="W541" s="20">
        <v>4.3809479875262597E-2</v>
      </c>
      <c r="X541" s="20">
        <v>8.6566546064407196E-2</v>
      </c>
      <c r="Y541" s="20">
        <v>6.4432479552293795E-2</v>
      </c>
      <c r="Z541" s="20">
        <v>0.152258873138303</v>
      </c>
      <c r="AA541" s="30">
        <f t="shared" si="31"/>
        <v>0.14053556180138019</v>
      </c>
    </row>
    <row r="542" spans="1:27" x14ac:dyDescent="0.25">
      <c r="A542">
        <v>506</v>
      </c>
      <c r="B542" s="15">
        <v>37750</v>
      </c>
      <c r="C542" s="25">
        <f t="shared" si="28"/>
        <v>3.12094688415527E-2</v>
      </c>
      <c r="D542" s="25">
        <f>VLOOKUP(B542,input_BB!$B$19:$K$10000,$D$35,0)</f>
        <v>933.41</v>
      </c>
      <c r="E542" s="27">
        <f t="shared" si="29"/>
        <v>7.2277356321911726E-3</v>
      </c>
      <c r="F542" s="28">
        <f>VLOOKUP(B542,viz!$B$3:$E$1863,4,0)</f>
        <v>0</v>
      </c>
      <c r="G542" s="25">
        <f t="shared" si="30"/>
        <v>0.16216947523774422</v>
      </c>
      <c r="I542" s="31">
        <v>37750</v>
      </c>
      <c r="J542" s="20">
        <v>3.12094688415527E-2</v>
      </c>
      <c r="K542" s="20">
        <v>0</v>
      </c>
      <c r="L542" s="20">
        <v>3.5823738239207099E-2</v>
      </c>
      <c r="M542" s="20">
        <v>3.7583966122134799E-2</v>
      </c>
      <c r="N542" s="20">
        <v>2.2554877872663699E-2</v>
      </c>
      <c r="O542" s="20">
        <v>7.1486344926406306E-2</v>
      </c>
      <c r="P542" s="20">
        <v>8.2222858906957297E-2</v>
      </c>
      <c r="Q542" s="20">
        <v>5.2059937228810998E-2</v>
      </c>
      <c r="R542" s="20">
        <v>0.108521307953589</v>
      </c>
      <c r="S542" s="20">
        <v>5.6455600831758303E-2</v>
      </c>
      <c r="T542" s="20">
        <v>1.36744571037431E-2</v>
      </c>
      <c r="U542" s="20">
        <v>6.3113580313202897E-2</v>
      </c>
      <c r="V542" s="20">
        <v>3.5972092751802603E-2</v>
      </c>
      <c r="W542" s="20">
        <v>6.3083802172738707E-2</v>
      </c>
      <c r="X542" s="20">
        <v>0.114882818994353</v>
      </c>
      <c r="Y542" s="20">
        <v>0.117100441786632</v>
      </c>
      <c r="Z542" s="20">
        <v>0.125464174796</v>
      </c>
      <c r="AA542" s="30">
        <f t="shared" si="31"/>
        <v>0.16216947523774422</v>
      </c>
    </row>
    <row r="543" spans="1:27" x14ac:dyDescent="0.25">
      <c r="A543">
        <v>507</v>
      </c>
      <c r="B543" s="15">
        <v>37757</v>
      </c>
      <c r="C543" s="25">
        <f t="shared" si="28"/>
        <v>5.3495027124881703E-2</v>
      </c>
      <c r="D543" s="25">
        <f>VLOOKUP(B543,input_BB!$B$19:$K$10000,$D$35,0)</f>
        <v>944.3</v>
      </c>
      <c r="E543" s="27">
        <f t="shared" si="29"/>
        <v>3.2646164573797778E-2</v>
      </c>
      <c r="F543" s="28">
        <f>VLOOKUP(B543,viz!$B$3:$E$1863,4,0)</f>
        <v>0</v>
      </c>
      <c r="G543" s="25">
        <f t="shared" si="30"/>
        <v>0.15698779991902961</v>
      </c>
      <c r="I543" s="31">
        <v>37757</v>
      </c>
      <c r="J543" s="20">
        <v>5.3495027124881703E-2</v>
      </c>
      <c r="K543" s="20">
        <v>0</v>
      </c>
      <c r="L543" s="20">
        <v>3.5747295592242198E-2</v>
      </c>
      <c r="M543" s="20">
        <v>5.6797239551104897E-2</v>
      </c>
      <c r="N543" s="20">
        <v>2.9124674491156501E-2</v>
      </c>
      <c r="O543" s="20">
        <v>0.110309333080418</v>
      </c>
      <c r="P543" s="20">
        <v>6.3722901088793193E-2</v>
      </c>
      <c r="Q543" s="20">
        <v>3.2726955503595702E-2</v>
      </c>
      <c r="R543" s="20">
        <v>9.9056580809645495E-2</v>
      </c>
      <c r="S543" s="20">
        <v>4.0097870250022601E-2</v>
      </c>
      <c r="T543" s="20">
        <v>1.10154919549466E-2</v>
      </c>
      <c r="U543" s="20">
        <v>7.2488333015984396E-2</v>
      </c>
      <c r="V543" s="20">
        <v>2.75104477364271E-2</v>
      </c>
      <c r="W543" s="20">
        <v>5.6989019166618103E-2</v>
      </c>
      <c r="X543" s="20">
        <v>6.3577296878549197E-2</v>
      </c>
      <c r="Y543" s="20">
        <v>0.105765334999376</v>
      </c>
      <c r="Z543" s="20">
        <v>0.195071225881119</v>
      </c>
      <c r="AA543" s="30">
        <f t="shared" si="31"/>
        <v>0.15698779991902961</v>
      </c>
    </row>
    <row r="544" spans="1:27" x14ac:dyDescent="0.25">
      <c r="A544">
        <v>508</v>
      </c>
      <c r="B544" s="15">
        <v>37764</v>
      </c>
      <c r="C544" s="25">
        <f t="shared" si="28"/>
        <v>5.95678389072418E-2</v>
      </c>
      <c r="D544" s="25">
        <f>VLOOKUP(B544,input_BB!$B$19:$K$10000,$D$35,0)</f>
        <v>933.22</v>
      </c>
      <c r="E544" s="27">
        <f t="shared" si="29"/>
        <v>3.9572683209911259E-2</v>
      </c>
      <c r="F544" s="28">
        <f>VLOOKUP(B544,viz!$B$3:$E$1863,4,0)</f>
        <v>0</v>
      </c>
      <c r="G544" s="25">
        <f t="shared" si="30"/>
        <v>0.19522983201388122</v>
      </c>
      <c r="I544" s="31">
        <v>37764</v>
      </c>
      <c r="J544" s="20">
        <v>5.95678389072418E-2</v>
      </c>
      <c r="K544" s="20">
        <v>0</v>
      </c>
      <c r="L544" s="20">
        <v>3.57567540142247E-2</v>
      </c>
      <c r="M544" s="20">
        <v>5.5128839470014297E-2</v>
      </c>
      <c r="N544" s="20">
        <v>2.54907642058603E-2</v>
      </c>
      <c r="O544" s="20">
        <v>0.114411593489848</v>
      </c>
      <c r="P544" s="20">
        <v>9.9310743180186095E-2</v>
      </c>
      <c r="Q544" s="20">
        <v>2.6895999544209501E-2</v>
      </c>
      <c r="R544" s="20">
        <v>8.5707182070731205E-2</v>
      </c>
      <c r="S544" s="20">
        <v>6.9397751826633103E-2</v>
      </c>
      <c r="T544" s="20">
        <v>3.66519258844967E-2</v>
      </c>
      <c r="U544" s="20">
        <v>6.5958442066016601E-2</v>
      </c>
      <c r="V544" s="20">
        <v>7.4406470971502506E-2</v>
      </c>
      <c r="W544" s="20">
        <v>5.4864918976362101E-2</v>
      </c>
      <c r="X544" s="20">
        <v>7.8757644559741796E-2</v>
      </c>
      <c r="Y544" s="20">
        <v>4.1805615825623303E-2</v>
      </c>
      <c r="Z544" s="20">
        <v>0.13545535391454999</v>
      </c>
      <c r="AA544" s="30">
        <f t="shared" si="31"/>
        <v>0.19522983201388122</v>
      </c>
    </row>
    <row r="545" spans="1:27" x14ac:dyDescent="0.25">
      <c r="A545">
        <v>509</v>
      </c>
      <c r="B545" s="15">
        <v>37771</v>
      </c>
      <c r="C545" s="25">
        <f t="shared" si="28"/>
        <v>4.6485707163810702E-2</v>
      </c>
      <c r="D545" s="25">
        <f>VLOOKUP(B545,input_BB!$B$19:$K$10000,$D$35,0)</f>
        <v>963.59</v>
      </c>
      <c r="E545" s="27">
        <f t="shared" si="29"/>
        <v>2.4651484831233406E-2</v>
      </c>
      <c r="F545" s="28">
        <f>VLOOKUP(B545,viz!$B$3:$E$1863,4,0)</f>
        <v>0</v>
      </c>
      <c r="G545" s="25">
        <f t="shared" si="30"/>
        <v>0.1505022580702513</v>
      </c>
      <c r="I545" s="31">
        <v>37771</v>
      </c>
      <c r="J545" s="20">
        <v>4.6485707163810702E-2</v>
      </c>
      <c r="K545" s="20">
        <v>0</v>
      </c>
      <c r="L545" s="20">
        <v>2.9377383308365299E-2</v>
      </c>
      <c r="M545" s="20">
        <v>7.4997782345373104E-2</v>
      </c>
      <c r="N545" s="20">
        <v>5.35905375875547E-2</v>
      </c>
      <c r="O545" s="20">
        <v>7.9345549880139907E-2</v>
      </c>
      <c r="P545" s="20">
        <v>4.3255299483138498E-2</v>
      </c>
      <c r="Q545" s="20">
        <v>4.0022187034755602E-2</v>
      </c>
      <c r="R545" s="20">
        <v>9.2999833949819394E-2</v>
      </c>
      <c r="S545" s="20">
        <v>7.52172475000525E-2</v>
      </c>
      <c r="T545" s="20">
        <v>2.8509977365692898E-2</v>
      </c>
      <c r="U545" s="20">
        <v>6.8210939017455299E-2</v>
      </c>
      <c r="V545" s="20">
        <v>4.20448844991878E-2</v>
      </c>
      <c r="W545" s="20">
        <v>4.0246434553608199E-2</v>
      </c>
      <c r="X545" s="20">
        <v>8.9524864172013094E-2</v>
      </c>
      <c r="Y545" s="20">
        <v>8.9282492402354599E-2</v>
      </c>
      <c r="Z545" s="20">
        <v>0.153374586900489</v>
      </c>
      <c r="AA545" s="30">
        <f t="shared" si="31"/>
        <v>0.1505022580702513</v>
      </c>
    </row>
    <row r="546" spans="1:27" x14ac:dyDescent="0.25">
      <c r="A546">
        <v>510</v>
      </c>
      <c r="B546" s="15">
        <v>37778</v>
      </c>
      <c r="C546" s="25">
        <f t="shared" si="28"/>
        <v>4.2868558317422902E-2</v>
      </c>
      <c r="D546" s="25">
        <f>VLOOKUP(B546,input_BB!$B$19:$K$10000,$D$35,0)</f>
        <v>987.76</v>
      </c>
      <c r="E546" s="27">
        <f t="shared" si="29"/>
        <v>2.0525842576540547E-2</v>
      </c>
      <c r="F546" s="28">
        <f>VLOOKUP(B546,viz!$B$3:$E$1863,4,0)</f>
        <v>0</v>
      </c>
      <c r="G546" s="25">
        <f t="shared" si="30"/>
        <v>0.12792406890421598</v>
      </c>
      <c r="I546" s="31">
        <v>37778</v>
      </c>
      <c r="J546" s="20">
        <v>4.2868558317422902E-2</v>
      </c>
      <c r="K546" s="20">
        <v>0</v>
      </c>
      <c r="L546" s="20">
        <v>3.5966560425488098E-2</v>
      </c>
      <c r="M546" s="20">
        <v>7.3616667047668394E-2</v>
      </c>
      <c r="N546" s="20">
        <v>4.1484269036289101E-2</v>
      </c>
      <c r="O546" s="20">
        <v>6.5309724440946806E-2</v>
      </c>
      <c r="P546" s="20">
        <v>0.134775710110077</v>
      </c>
      <c r="Q546" s="20">
        <v>3.3071911870052401E-2</v>
      </c>
      <c r="R546" s="20">
        <v>0.11598312657212401</v>
      </c>
      <c r="S546" s="20">
        <v>3.6500032354424602E-2</v>
      </c>
      <c r="T546" s="20">
        <v>2.15790343129935E-2</v>
      </c>
      <c r="U546" s="20">
        <v>6.3826755565607102E-2</v>
      </c>
      <c r="V546" s="20">
        <v>1.1698066183029199E-2</v>
      </c>
      <c r="W546" s="20">
        <v>5.2399247155579698E-2</v>
      </c>
      <c r="X546" s="20">
        <v>7.2803593095015801E-2</v>
      </c>
      <c r="Y546" s="20">
        <v>7.3759582813701194E-2</v>
      </c>
      <c r="Z546" s="20">
        <v>0.16722571901700201</v>
      </c>
      <c r="AA546" s="30">
        <f t="shared" si="31"/>
        <v>0.12792406890421598</v>
      </c>
    </row>
    <row r="547" spans="1:27" x14ac:dyDescent="0.25">
      <c r="A547">
        <v>511</v>
      </c>
      <c r="B547" s="15">
        <v>37785</v>
      </c>
      <c r="C547" s="25">
        <f t="shared" si="28"/>
        <v>0.14781154692173001</v>
      </c>
      <c r="D547" s="25">
        <f>VLOOKUP(B547,input_BB!$B$19:$K$10000,$D$35,0)</f>
        <v>988.61</v>
      </c>
      <c r="E547" s="27">
        <f t="shared" si="29"/>
        <v>0.14022156053187032</v>
      </c>
      <c r="F547" s="28">
        <f>VLOOKUP(B547,viz!$B$3:$E$1863,4,0)</f>
        <v>0</v>
      </c>
      <c r="G547" s="25">
        <f t="shared" si="30"/>
        <v>0.15111466122783429</v>
      </c>
      <c r="I547" s="31">
        <v>37785</v>
      </c>
      <c r="J547" s="20">
        <v>0.14781154692173001</v>
      </c>
      <c r="K547" s="20">
        <v>0</v>
      </c>
      <c r="L547" s="20">
        <v>5.6885267811374401E-2</v>
      </c>
      <c r="M547" s="20">
        <v>4.7167988465025401E-2</v>
      </c>
      <c r="N547" s="20">
        <v>1.9027135077969101E-2</v>
      </c>
      <c r="O547" s="20">
        <v>7.9529436888493302E-2</v>
      </c>
      <c r="P547" s="20">
        <v>5.5784078467054798E-2</v>
      </c>
      <c r="Q547" s="20">
        <v>5.4741123545030398E-2</v>
      </c>
      <c r="R547" s="20">
        <v>0.117304181625736</v>
      </c>
      <c r="S547" s="20">
        <v>5.3232701506744903E-2</v>
      </c>
      <c r="T547" s="20">
        <v>2.6320870454406502E-2</v>
      </c>
      <c r="U547" s="20">
        <v>6.5977760789359602E-2</v>
      </c>
      <c r="V547" s="20">
        <v>4.1711972788255197E-2</v>
      </c>
      <c r="W547" s="20">
        <v>4.3424927650219498E-2</v>
      </c>
      <c r="X547" s="20">
        <v>6.0395478997739199E-2</v>
      </c>
      <c r="Y547" s="20">
        <v>9.1140114225243596E-2</v>
      </c>
      <c r="Z547" s="20">
        <v>0.187356961707348</v>
      </c>
      <c r="AA547" s="30">
        <f t="shared" si="31"/>
        <v>0.15111466122783429</v>
      </c>
    </row>
    <row r="548" spans="1:27" x14ac:dyDescent="0.25">
      <c r="A548">
        <v>512</v>
      </c>
      <c r="B548" s="15">
        <v>37792</v>
      </c>
      <c r="C548" s="25">
        <f t="shared" si="28"/>
        <v>9.6332639455795302E-2</v>
      </c>
      <c r="D548" s="25">
        <f>VLOOKUP(B548,input_BB!$B$19:$K$10000,$D$35,0)</f>
        <v>995.69</v>
      </c>
      <c r="E548" s="27">
        <f t="shared" si="29"/>
        <v>8.1505824772481569E-2</v>
      </c>
      <c r="F548" s="28">
        <f>VLOOKUP(B548,viz!$B$3:$E$1863,4,0)</f>
        <v>0</v>
      </c>
      <c r="G548" s="25">
        <f t="shared" si="30"/>
        <v>0.16864191365470801</v>
      </c>
      <c r="I548" s="31">
        <v>37792</v>
      </c>
      <c r="J548" s="20">
        <v>9.6332639455795302E-2</v>
      </c>
      <c r="K548" s="20">
        <v>0</v>
      </c>
      <c r="L548" s="20">
        <v>3.2093155810317499E-2</v>
      </c>
      <c r="M548" s="20">
        <v>4.1070960757497298E-2</v>
      </c>
      <c r="N548" s="20">
        <v>4.1041583912871001E-2</v>
      </c>
      <c r="O548" s="20">
        <v>5.6442206089035399E-2</v>
      </c>
      <c r="P548" s="20">
        <v>0.118267254671126</v>
      </c>
      <c r="Q548" s="20">
        <v>4.7149655539482603E-2</v>
      </c>
      <c r="R548" s="20">
        <v>9.7134499594658794E-2</v>
      </c>
      <c r="S548" s="20">
        <v>4.1669266319925499E-2</v>
      </c>
      <c r="T548" s="20">
        <v>4.0050055122595699E-2</v>
      </c>
      <c r="U548" s="20">
        <v>4.4779231373065803E-2</v>
      </c>
      <c r="V548" s="20">
        <v>8.8155680422833005E-2</v>
      </c>
      <c r="W548" s="20">
        <v>3.5707001858809199E-2</v>
      </c>
      <c r="X548" s="20">
        <v>6.1802741132689097E-2</v>
      </c>
      <c r="Y548" s="20">
        <v>6.02564996763469E-2</v>
      </c>
      <c r="Z548" s="20">
        <v>0.19438020771874601</v>
      </c>
      <c r="AA548" s="30">
        <f t="shared" si="31"/>
        <v>0.16864191365470801</v>
      </c>
    </row>
    <row r="549" spans="1:27" x14ac:dyDescent="0.25">
      <c r="A549">
        <v>513</v>
      </c>
      <c r="B549" s="15">
        <v>37799</v>
      </c>
      <c r="C549" s="25">
        <f t="shared" si="28"/>
        <v>0.10768318176269499</v>
      </c>
      <c r="D549" s="25">
        <f>VLOOKUP(B549,input_BB!$B$19:$K$10000,$D$35,0)</f>
        <v>976.22</v>
      </c>
      <c r="E549" s="27">
        <f t="shared" si="29"/>
        <v>9.445200944547022E-2</v>
      </c>
      <c r="F549" s="28">
        <f>VLOOKUP(B549,viz!$B$3:$E$1863,4,0)</f>
        <v>0</v>
      </c>
      <c r="G549" s="25">
        <f t="shared" si="30"/>
        <v>0.16171733185272968</v>
      </c>
      <c r="I549" s="31">
        <v>37799</v>
      </c>
      <c r="J549" s="20">
        <v>0.10768318176269499</v>
      </c>
      <c r="K549" s="20">
        <v>0</v>
      </c>
      <c r="L549" s="20">
        <v>2.1263341453414599E-2</v>
      </c>
      <c r="M549" s="20">
        <v>5.5254455712018098E-2</v>
      </c>
      <c r="N549" s="20">
        <v>2.7789762990472099E-2</v>
      </c>
      <c r="O549" s="20">
        <v>7.50776177481952E-2</v>
      </c>
      <c r="P549" s="20">
        <v>0.13140878572697201</v>
      </c>
      <c r="Q549" s="20">
        <v>4.4101584023733098E-2</v>
      </c>
      <c r="R549" s="20">
        <v>0.107441590876436</v>
      </c>
      <c r="S549" s="20">
        <v>7.2823224580655793E-2</v>
      </c>
      <c r="T549" s="20">
        <v>2.0050643489861599E-2</v>
      </c>
      <c r="U549" s="20">
        <v>8.4976673760431498E-2</v>
      </c>
      <c r="V549" s="20">
        <v>3.5566711026178401E-2</v>
      </c>
      <c r="W549" s="20">
        <v>4.11739470661198E-2</v>
      </c>
      <c r="X549" s="20">
        <v>5.8923719906698799E-2</v>
      </c>
      <c r="Y549" s="20">
        <v>6.1858341282210801E-2</v>
      </c>
      <c r="Z549" s="20">
        <v>0.162289600356602</v>
      </c>
      <c r="AA549" s="30">
        <f t="shared" si="31"/>
        <v>0.16171733185272968</v>
      </c>
    </row>
    <row r="550" spans="1:27" x14ac:dyDescent="0.25">
      <c r="A550">
        <v>514</v>
      </c>
      <c r="B550" s="15">
        <v>37806</v>
      </c>
      <c r="C550" s="25">
        <f t="shared" ref="C550:C613" si="32">J550</f>
        <v>0.38529166579246499</v>
      </c>
      <c r="D550" s="25">
        <f>VLOOKUP(B550,input_BB!$B$19:$K$10000,$D$35,0)</f>
        <v>985.7</v>
      </c>
      <c r="E550" s="27">
        <f t="shared" ref="E550:E613" si="33">(C550-$E$34)/$E$36</f>
        <v>0.41108628152365501</v>
      </c>
      <c r="F550" s="28">
        <f>VLOOKUP(B550,viz!$B$3:$E$1863,4,0)</f>
        <v>0</v>
      </c>
      <c r="G550" s="25">
        <f t="shared" ref="G550:G613" si="34">VLOOKUP(B550,$I$37:$AA$5000,$G$34,0)</f>
        <v>0.13157613401383728</v>
      </c>
      <c r="I550" s="31">
        <v>37806</v>
      </c>
      <c r="J550" s="20">
        <v>0.38529166579246499</v>
      </c>
      <c r="K550" s="20">
        <v>0</v>
      </c>
      <c r="L550" s="20">
        <v>7.7773319488117099E-3</v>
      </c>
      <c r="M550" s="20">
        <v>3.9469596900722402E-2</v>
      </c>
      <c r="N550" s="20">
        <v>6.9053517763709105E-2</v>
      </c>
      <c r="O550" s="20">
        <v>6.2994668081703106E-2</v>
      </c>
      <c r="P550" s="20">
        <v>0.120487641273086</v>
      </c>
      <c r="Q550" s="20">
        <v>4.6927072792338299E-2</v>
      </c>
      <c r="R550" s="20">
        <v>0.105496627956401</v>
      </c>
      <c r="S550" s="20">
        <v>4.3981284620561403E-2</v>
      </c>
      <c r="T550" s="20">
        <v>1.8004344434554301E-2</v>
      </c>
      <c r="U550" s="20">
        <v>5.8677965395999898E-2</v>
      </c>
      <c r="V550" s="20">
        <v>2.6679658155086002E-2</v>
      </c>
      <c r="W550" s="20">
        <v>4.6218510462751397E-2</v>
      </c>
      <c r="X550" s="20">
        <v>0.109064578984103</v>
      </c>
      <c r="Y550" s="20">
        <v>6.8158650728032996E-2</v>
      </c>
      <c r="Z550" s="20">
        <v>0.17700855050213901</v>
      </c>
      <c r="AA550" s="30">
        <f t="shared" ref="AA550:AA613" si="35">SUM(U550:W550)</f>
        <v>0.13157613401383728</v>
      </c>
    </row>
    <row r="551" spans="1:27" x14ac:dyDescent="0.25">
      <c r="A551">
        <v>515</v>
      </c>
      <c r="B551" s="15">
        <v>37813</v>
      </c>
      <c r="C551" s="25">
        <f t="shared" si="32"/>
        <v>7.8088842332363101E-2</v>
      </c>
      <c r="D551" s="25">
        <f>VLOOKUP(B551,input_BB!$B$19:$K$10000,$D$35,0)</f>
        <v>998.14</v>
      </c>
      <c r="E551" s="27">
        <f t="shared" si="33"/>
        <v>6.0697341766967346E-2</v>
      </c>
      <c r="F551" s="28">
        <f>VLOOKUP(B551,viz!$B$3:$E$1863,4,0)</f>
        <v>0</v>
      </c>
      <c r="G551" s="25">
        <f t="shared" si="34"/>
        <v>0.14735744496446451</v>
      </c>
      <c r="I551" s="31">
        <v>37813</v>
      </c>
      <c r="J551" s="20">
        <v>7.8088842332363101E-2</v>
      </c>
      <c r="K551" s="20">
        <v>0</v>
      </c>
      <c r="L551" s="20">
        <v>2.3788000348724501E-2</v>
      </c>
      <c r="M551" s="20">
        <v>3.79754285037886E-2</v>
      </c>
      <c r="N551" s="20">
        <v>1.7293199072465099E-2</v>
      </c>
      <c r="O551" s="20">
        <v>0.113489951644226</v>
      </c>
      <c r="P551" s="20">
        <v>0.105082731963864</v>
      </c>
      <c r="Q551" s="20">
        <v>4.7898196139155601E-2</v>
      </c>
      <c r="R551" s="20">
        <v>0.12274538104362</v>
      </c>
      <c r="S551" s="20">
        <v>4.1016877576995597E-2</v>
      </c>
      <c r="T551" s="20">
        <v>1.14872702261525E-2</v>
      </c>
      <c r="U551" s="20">
        <v>5.7842731769595798E-2</v>
      </c>
      <c r="V551" s="20">
        <v>6.1946480677561699E-2</v>
      </c>
      <c r="W551" s="20">
        <v>2.7568232517307001E-2</v>
      </c>
      <c r="X551" s="20">
        <v>8.5962381256397699E-2</v>
      </c>
      <c r="Y551" s="20">
        <v>7.4177600794120405E-2</v>
      </c>
      <c r="Z551" s="20">
        <v>0.17172553646602501</v>
      </c>
      <c r="AA551" s="30">
        <f t="shared" si="35"/>
        <v>0.14735744496446451</v>
      </c>
    </row>
    <row r="552" spans="1:27" x14ac:dyDescent="0.25">
      <c r="A552">
        <v>516</v>
      </c>
      <c r="B552" s="15">
        <v>37820</v>
      </c>
      <c r="C552" s="25">
        <f t="shared" si="32"/>
        <v>0.14607635140419001</v>
      </c>
      <c r="D552" s="25">
        <f>VLOOKUP(B552,input_BB!$B$19:$K$10000,$D$35,0)</f>
        <v>993.32</v>
      </c>
      <c r="E552" s="27">
        <f t="shared" si="33"/>
        <v>0.13824243380766441</v>
      </c>
      <c r="F552" s="28">
        <f>VLOOKUP(B552,viz!$B$3:$E$1863,4,0)</f>
        <v>0</v>
      </c>
      <c r="G552" s="25">
        <f t="shared" si="34"/>
        <v>0.1849167047812694</v>
      </c>
      <c r="I552" s="31">
        <v>37820</v>
      </c>
      <c r="J552" s="20">
        <v>0.14607635140419001</v>
      </c>
      <c r="K552" s="20">
        <v>0</v>
      </c>
      <c r="L552" s="20">
        <v>2.8167627182612301E-2</v>
      </c>
      <c r="M552" s="20">
        <v>3.1612576243511797E-2</v>
      </c>
      <c r="N552" s="20">
        <v>3.0093641516928501E-2</v>
      </c>
      <c r="O552" s="20">
        <v>6.9870485522779094E-2</v>
      </c>
      <c r="P552" s="20">
        <v>0.111521792420625</v>
      </c>
      <c r="Q552" s="20">
        <v>4.1263361588387198E-2</v>
      </c>
      <c r="R552" s="20">
        <v>9.0329876343247101E-2</v>
      </c>
      <c r="S552" s="20">
        <v>3.3136146344740297E-2</v>
      </c>
      <c r="T552" s="20">
        <v>3.5482480279636699E-2</v>
      </c>
      <c r="U552" s="20">
        <v>4.0097047611798498E-2</v>
      </c>
      <c r="V552" s="20">
        <v>8.1167857942678306E-2</v>
      </c>
      <c r="W552" s="20">
        <v>6.3651799226792594E-2</v>
      </c>
      <c r="X552" s="20">
        <v>5.1205589589266499E-2</v>
      </c>
      <c r="Y552" s="20">
        <v>8.8236118709791894E-2</v>
      </c>
      <c r="Z552" s="20">
        <v>0.204163599477204</v>
      </c>
      <c r="AA552" s="30">
        <f t="shared" si="35"/>
        <v>0.1849167047812694</v>
      </c>
    </row>
    <row r="553" spans="1:27" x14ac:dyDescent="0.25">
      <c r="A553">
        <v>517</v>
      </c>
      <c r="B553" s="15">
        <v>37827</v>
      </c>
      <c r="C553" s="25">
        <f t="shared" si="32"/>
        <v>0.16750557720661199</v>
      </c>
      <c r="D553" s="25">
        <f>VLOOKUP(B553,input_BB!$B$19:$K$10000,$D$35,0)</f>
        <v>998.68</v>
      </c>
      <c r="E553" s="27">
        <f t="shared" si="33"/>
        <v>0.16268414832104836</v>
      </c>
      <c r="F553" s="28">
        <f>VLOOKUP(B553,viz!$B$3:$E$1863,4,0)</f>
        <v>0</v>
      </c>
      <c r="G553" s="25">
        <f t="shared" si="34"/>
        <v>0.1878063535816609</v>
      </c>
      <c r="I553" s="31">
        <v>37827</v>
      </c>
      <c r="J553" s="20">
        <v>0.16750557720661199</v>
      </c>
      <c r="K553" s="20">
        <v>0</v>
      </c>
      <c r="L553" s="20">
        <v>8.4538686689835107E-3</v>
      </c>
      <c r="M553" s="20">
        <v>5.9921066338596E-2</v>
      </c>
      <c r="N553" s="20">
        <v>3.2711953858335502E-2</v>
      </c>
      <c r="O553" s="20">
        <v>8.3218989551671105E-2</v>
      </c>
      <c r="P553" s="20">
        <v>0.10847705976062701</v>
      </c>
      <c r="Q553" s="20">
        <v>6.6052722298892905E-2</v>
      </c>
      <c r="R553" s="20">
        <v>8.61857659207836E-2</v>
      </c>
      <c r="S553" s="20">
        <v>4.28320084607937E-2</v>
      </c>
      <c r="T553" s="20">
        <v>3.3657167958412199E-2</v>
      </c>
      <c r="U553" s="20">
        <v>8.96497477313552E-2</v>
      </c>
      <c r="V553" s="20">
        <v>3.6053731181017602E-2</v>
      </c>
      <c r="W553" s="20">
        <v>6.21028746692881E-2</v>
      </c>
      <c r="X553" s="20">
        <v>6.00652704380924E-2</v>
      </c>
      <c r="Y553" s="20">
        <v>5.8626446474180402E-2</v>
      </c>
      <c r="Z553" s="20">
        <v>0.17199132668897099</v>
      </c>
      <c r="AA553" s="30">
        <f t="shared" si="35"/>
        <v>0.1878063535816609</v>
      </c>
    </row>
    <row r="554" spans="1:27" x14ac:dyDescent="0.25">
      <c r="A554">
        <v>518</v>
      </c>
      <c r="B554" s="15">
        <v>37834</v>
      </c>
      <c r="C554" s="25">
        <f t="shared" si="32"/>
        <v>0.15240456163883201</v>
      </c>
      <c r="D554" s="25">
        <f>VLOOKUP(B554,input_BB!$B$19:$K$10000,$D$35,0)</f>
        <v>980.15</v>
      </c>
      <c r="E554" s="27">
        <f t="shared" si="33"/>
        <v>0.14546025443085805</v>
      </c>
      <c r="F554" s="28">
        <f>VLOOKUP(B554,viz!$B$3:$E$1863,4,0)</f>
        <v>0</v>
      </c>
      <c r="G554" s="25">
        <f t="shared" si="34"/>
        <v>0.16464070382381363</v>
      </c>
      <c r="I554" s="31">
        <v>37834</v>
      </c>
      <c r="J554" s="20">
        <v>0.15240456163883201</v>
      </c>
      <c r="K554" s="20">
        <v>0</v>
      </c>
      <c r="L554" s="20">
        <v>3.76572119749096E-2</v>
      </c>
      <c r="M554" s="20">
        <v>2.9083006435658702E-2</v>
      </c>
      <c r="N554" s="20">
        <v>3.0924812796940399E-2</v>
      </c>
      <c r="O554" s="20">
        <v>9.2770422113990697E-2</v>
      </c>
      <c r="P554" s="20">
        <v>0.11154623479717</v>
      </c>
      <c r="Q554" s="20">
        <v>5.7986420677358798E-2</v>
      </c>
      <c r="R554" s="20">
        <v>0.10248034673852301</v>
      </c>
      <c r="S554" s="20">
        <v>4.4046295876179302E-2</v>
      </c>
      <c r="T554" s="20">
        <v>2.2626790502513799E-2</v>
      </c>
      <c r="U554" s="20">
        <v>5.9596640552226701E-2</v>
      </c>
      <c r="V554" s="20">
        <v>2.3522854823973101E-2</v>
      </c>
      <c r="W554" s="20">
        <v>8.1521208447613805E-2</v>
      </c>
      <c r="X554" s="20">
        <v>0.104952274662329</v>
      </c>
      <c r="Y554" s="20">
        <v>6.9219943050807406E-2</v>
      </c>
      <c r="Z554" s="20">
        <v>0.13206553654980499</v>
      </c>
      <c r="AA554" s="30">
        <f t="shared" si="35"/>
        <v>0.16464070382381363</v>
      </c>
    </row>
    <row r="555" spans="1:27" x14ac:dyDescent="0.25">
      <c r="A555">
        <v>519</v>
      </c>
      <c r="B555" s="15">
        <v>37841</v>
      </c>
      <c r="C555" s="25">
        <f t="shared" si="32"/>
        <v>0.116909064352512</v>
      </c>
      <c r="D555" s="25">
        <f>VLOOKUP(B555,input_BB!$B$19:$K$10000,$D$35,0)</f>
        <v>977.59</v>
      </c>
      <c r="E555" s="27">
        <f t="shared" si="33"/>
        <v>0.1049748528964371</v>
      </c>
      <c r="F555" s="28">
        <f>VLOOKUP(B555,viz!$B$3:$E$1863,4,0)</f>
        <v>0</v>
      </c>
      <c r="G555" s="25">
        <f t="shared" si="34"/>
        <v>0.18562159077835239</v>
      </c>
      <c r="I555" s="31">
        <v>37841</v>
      </c>
      <c r="J555" s="20">
        <v>0.116909064352512</v>
      </c>
      <c r="K555" s="20">
        <v>0</v>
      </c>
      <c r="L555" s="20">
        <v>2.65305087207112E-2</v>
      </c>
      <c r="M555" s="20">
        <v>3.4994786136372497E-2</v>
      </c>
      <c r="N555" s="20">
        <v>1.01014959784509E-2</v>
      </c>
      <c r="O555" s="20">
        <v>7.5848544748387106E-2</v>
      </c>
      <c r="P555" s="20">
        <v>0.11345763733926</v>
      </c>
      <c r="Q555" s="20">
        <v>6.2710799778676996E-2</v>
      </c>
      <c r="R555" s="20">
        <v>9.0562522198385398E-2</v>
      </c>
      <c r="S555" s="20">
        <v>4.3882482605911599E-2</v>
      </c>
      <c r="T555" s="20">
        <v>2.4737284623499799E-2</v>
      </c>
      <c r="U555" s="20">
        <v>3.9442731468037402E-2</v>
      </c>
      <c r="V555" s="20">
        <v>9.5457704947498001E-2</v>
      </c>
      <c r="W555" s="20">
        <v>5.0721154362817003E-2</v>
      </c>
      <c r="X555" s="20">
        <v>7.4182903461497196E-2</v>
      </c>
      <c r="Y555" s="20">
        <v>9.2399050163895796E-2</v>
      </c>
      <c r="Z555" s="20">
        <v>0.164970393466599</v>
      </c>
      <c r="AA555" s="30">
        <f t="shared" si="35"/>
        <v>0.18562159077835239</v>
      </c>
    </row>
    <row r="556" spans="1:27" x14ac:dyDescent="0.25">
      <c r="A556">
        <v>520</v>
      </c>
      <c r="B556" s="15">
        <v>37848</v>
      </c>
      <c r="C556" s="25">
        <f t="shared" si="32"/>
        <v>3.90975177288055E-2</v>
      </c>
      <c r="D556" s="25">
        <f>VLOOKUP(B556,input_BB!$B$19:$K$10000,$D$35,0)</f>
        <v>990.67</v>
      </c>
      <c r="E556" s="27">
        <f t="shared" si="33"/>
        <v>1.6224674707239713E-2</v>
      </c>
      <c r="F556" s="28">
        <f>VLOOKUP(B556,viz!$B$3:$E$1863,4,0)</f>
        <v>0</v>
      </c>
      <c r="G556" s="25">
        <f t="shared" si="34"/>
        <v>0.17722716212507311</v>
      </c>
      <c r="I556" s="31">
        <v>37848</v>
      </c>
      <c r="J556" s="20">
        <v>3.90975177288055E-2</v>
      </c>
      <c r="K556" s="20">
        <v>0</v>
      </c>
      <c r="L556" s="20">
        <v>3.0866404976931699E-2</v>
      </c>
      <c r="M556" s="20">
        <v>4.2384392439882401E-2</v>
      </c>
      <c r="N556" s="20">
        <v>5.3346561847399498E-2</v>
      </c>
      <c r="O556" s="20">
        <v>8.0660116905505605E-2</v>
      </c>
      <c r="P556" s="20">
        <v>8.1271831018719196E-2</v>
      </c>
      <c r="Q556" s="20">
        <v>7.7960834686674793E-2</v>
      </c>
      <c r="R556" s="20">
        <v>6.2566805486808805E-2</v>
      </c>
      <c r="S556" s="20">
        <v>3.7378592408262898E-2</v>
      </c>
      <c r="T556" s="20">
        <v>4.31854314040825E-2</v>
      </c>
      <c r="U556" s="20">
        <v>4.7330305375690503E-2</v>
      </c>
      <c r="V556" s="20">
        <v>6.4553209320318702E-2</v>
      </c>
      <c r="W556" s="20">
        <v>6.53436474290639E-2</v>
      </c>
      <c r="X556" s="20">
        <v>4.9421163971240002E-2</v>
      </c>
      <c r="Y556" s="20">
        <v>8.0978320885112698E-2</v>
      </c>
      <c r="Z556" s="20">
        <v>0.182752381844307</v>
      </c>
      <c r="AA556" s="30">
        <f t="shared" si="35"/>
        <v>0.17722716212507311</v>
      </c>
    </row>
    <row r="557" spans="1:27" x14ac:dyDescent="0.25">
      <c r="A557">
        <v>521</v>
      </c>
      <c r="B557" s="15">
        <v>37855</v>
      </c>
      <c r="C557" s="25">
        <f t="shared" si="32"/>
        <v>3.0668869614601101E-2</v>
      </c>
      <c r="D557" s="25">
        <f>VLOOKUP(B557,input_BB!$B$19:$K$10000,$D$35,0)</f>
        <v>993.06</v>
      </c>
      <c r="E557" s="27">
        <f t="shared" si="33"/>
        <v>6.6111397694599274E-3</v>
      </c>
      <c r="F557" s="28">
        <f>VLOOKUP(B557,viz!$B$3:$E$1863,4,0)</f>
        <v>0</v>
      </c>
      <c r="G557" s="25">
        <f t="shared" si="34"/>
        <v>0.1565482955728362</v>
      </c>
      <c r="I557" s="31">
        <v>37855</v>
      </c>
      <c r="J557" s="20">
        <v>3.0668869614601101E-2</v>
      </c>
      <c r="K557" s="20">
        <v>0</v>
      </c>
      <c r="L557" s="20">
        <v>5.7342208306056797E-2</v>
      </c>
      <c r="M557" s="20">
        <v>6.2565866445395704E-2</v>
      </c>
      <c r="N557" s="20">
        <v>5.2053864137193401E-2</v>
      </c>
      <c r="O557" s="20">
        <v>7.4920066392701795E-2</v>
      </c>
      <c r="P557" s="20">
        <v>8.8056095199867401E-2</v>
      </c>
      <c r="Q557" s="20">
        <v>4.2399454108372397E-2</v>
      </c>
      <c r="R557" s="20">
        <v>2.6549425459258799E-2</v>
      </c>
      <c r="S557" s="20">
        <v>5.4033188976882203E-2</v>
      </c>
      <c r="T557" s="20">
        <v>3.5072873417655401E-2</v>
      </c>
      <c r="U557" s="20">
        <v>5.851639302173E-2</v>
      </c>
      <c r="V557" s="20">
        <v>6.3835146789640695E-2</v>
      </c>
      <c r="W557" s="20">
        <v>3.4196755761465497E-2</v>
      </c>
      <c r="X557" s="20">
        <v>9.8248739436548799E-2</v>
      </c>
      <c r="Y557" s="20">
        <v>6.3200836332431398E-2</v>
      </c>
      <c r="Z557" s="20">
        <v>0.1890090862148</v>
      </c>
      <c r="AA557" s="30">
        <f t="shared" si="35"/>
        <v>0.1565482955728362</v>
      </c>
    </row>
    <row r="558" spans="1:27" x14ac:dyDescent="0.25">
      <c r="A558">
        <v>522</v>
      </c>
      <c r="B558" s="15">
        <v>37862</v>
      </c>
      <c r="C558" s="25">
        <f t="shared" si="32"/>
        <v>2.8490299358964001E-2</v>
      </c>
      <c r="D558" s="25">
        <f>VLOOKUP(B558,input_BB!$B$19:$K$10000,$D$35,0)</f>
        <v>1008.01</v>
      </c>
      <c r="E558" s="27">
        <f t="shared" si="33"/>
        <v>4.1263093455062259E-3</v>
      </c>
      <c r="F558" s="28">
        <f>VLOOKUP(B558,viz!$B$3:$E$1863,4,0)</f>
        <v>0</v>
      </c>
      <c r="G558" s="25">
        <f t="shared" si="34"/>
        <v>0.18335092121442209</v>
      </c>
      <c r="I558" s="31">
        <v>37862</v>
      </c>
      <c r="J558" s="20">
        <v>2.8490299358964001E-2</v>
      </c>
      <c r="K558" s="20">
        <v>0</v>
      </c>
      <c r="L558" s="20">
        <v>1.0449978021060799E-2</v>
      </c>
      <c r="M558" s="20">
        <v>4.63719716237211E-2</v>
      </c>
      <c r="N558" s="20">
        <v>5.3076220623266099E-2</v>
      </c>
      <c r="O558" s="20">
        <v>9.6896287876106102E-2</v>
      </c>
      <c r="P558" s="20">
        <v>6.8537915862248902E-2</v>
      </c>
      <c r="Q558" s="20">
        <v>6.0878729997879397E-2</v>
      </c>
      <c r="R558" s="20">
        <v>8.7471176749879101E-2</v>
      </c>
      <c r="S558" s="20">
        <v>3.1207490105073201E-2</v>
      </c>
      <c r="T558" s="20">
        <v>4.2175908599971598E-2</v>
      </c>
      <c r="U558" s="20">
        <v>4.7013944554218097E-2</v>
      </c>
      <c r="V558" s="20">
        <v>6.4148780987421494E-2</v>
      </c>
      <c r="W558" s="20">
        <v>7.2188195672782507E-2</v>
      </c>
      <c r="X558" s="20">
        <v>0.108589193650971</v>
      </c>
      <c r="Y558" s="20">
        <v>6.0309447377098598E-2</v>
      </c>
      <c r="Z558" s="20">
        <v>0.150684758298302</v>
      </c>
      <c r="AA558" s="30">
        <f t="shared" si="35"/>
        <v>0.18335092121442209</v>
      </c>
    </row>
    <row r="559" spans="1:27" x14ac:dyDescent="0.25">
      <c r="A559">
        <v>523</v>
      </c>
      <c r="B559" s="15">
        <v>37869</v>
      </c>
      <c r="C559" s="25">
        <f t="shared" si="32"/>
        <v>2.8908077627420401E-2</v>
      </c>
      <c r="D559" s="25">
        <f>VLOOKUP(B559,input_BB!$B$19:$K$10000,$D$35,0)</f>
        <v>1021.39</v>
      </c>
      <c r="E559" s="27">
        <f t="shared" si="33"/>
        <v>4.6028182619577522E-3</v>
      </c>
      <c r="F559" s="28">
        <f>VLOOKUP(B559,viz!$B$3:$E$1863,4,0)</f>
        <v>0</v>
      </c>
      <c r="G559" s="25">
        <f t="shared" si="34"/>
        <v>0.2131034067826629</v>
      </c>
      <c r="I559" s="31">
        <v>37869</v>
      </c>
      <c r="J559" s="20">
        <v>2.8908077627420401E-2</v>
      </c>
      <c r="K559" s="20">
        <v>0</v>
      </c>
      <c r="L559" s="20">
        <v>2.2405691552152201E-2</v>
      </c>
      <c r="M559" s="20">
        <v>4.0647659312188097E-2</v>
      </c>
      <c r="N559" s="20">
        <v>1.2314815064906301E-2</v>
      </c>
      <c r="O559" s="20">
        <v>7.4706203018059303E-2</v>
      </c>
      <c r="P559" s="20">
        <v>6.7657084955800903E-2</v>
      </c>
      <c r="Q559" s="20">
        <v>6.2188816504352498E-2</v>
      </c>
      <c r="R559" s="20">
        <v>7.3844151932360005E-2</v>
      </c>
      <c r="S559" s="20">
        <v>7.2848948055663498E-2</v>
      </c>
      <c r="T559" s="20">
        <v>2.2682671698903999E-2</v>
      </c>
      <c r="U559" s="20">
        <v>5.36847370822141E-2</v>
      </c>
      <c r="V559" s="20">
        <v>0.103609043165696</v>
      </c>
      <c r="W559" s="20">
        <v>5.5809626534752799E-2</v>
      </c>
      <c r="X559" s="20">
        <v>0.10985490254196099</v>
      </c>
      <c r="Y559" s="20">
        <v>6.8019295203484695E-2</v>
      </c>
      <c r="Z559" s="20">
        <v>0.15972635337750399</v>
      </c>
      <c r="AA559" s="30">
        <f t="shared" si="35"/>
        <v>0.2131034067826629</v>
      </c>
    </row>
    <row r="560" spans="1:27" x14ac:dyDescent="0.25">
      <c r="A560">
        <v>524</v>
      </c>
      <c r="B560" s="15">
        <v>37876</v>
      </c>
      <c r="C560" s="25">
        <f t="shared" si="32"/>
        <v>2.7161266654729802E-2</v>
      </c>
      <c r="D560" s="25">
        <f>VLOOKUP(B560,input_BB!$B$19:$K$10000,$D$35,0)</f>
        <v>1018.63</v>
      </c>
      <c r="E560" s="27">
        <f t="shared" si="33"/>
        <v>2.6104431991813533E-3</v>
      </c>
      <c r="F560" s="28">
        <f>VLOOKUP(B560,viz!$B$3:$E$1863,4,0)</f>
        <v>0</v>
      </c>
      <c r="G560" s="25">
        <f t="shared" si="34"/>
        <v>0.1980294105532458</v>
      </c>
      <c r="I560" s="31">
        <v>37876</v>
      </c>
      <c r="J560" s="20">
        <v>2.7161266654729802E-2</v>
      </c>
      <c r="K560" s="20">
        <v>0</v>
      </c>
      <c r="L560" s="20">
        <v>3.2980060823262297E-2</v>
      </c>
      <c r="M560" s="20">
        <v>5.4699511642965701E-2</v>
      </c>
      <c r="N560" s="20">
        <v>4.3846515832136203E-2</v>
      </c>
      <c r="O560" s="20">
        <v>6.99906724021956E-2</v>
      </c>
      <c r="P560" s="20">
        <v>8.1171952276381298E-2</v>
      </c>
      <c r="Q560" s="20">
        <v>2.7430273169127401E-2</v>
      </c>
      <c r="R560" s="20">
        <v>8.24066395421197E-2</v>
      </c>
      <c r="S560" s="20">
        <v>4.8589885760458799E-2</v>
      </c>
      <c r="T560" s="20">
        <v>4.3473192534026102E-2</v>
      </c>
      <c r="U560" s="20">
        <v>5.1070106709435299E-2</v>
      </c>
      <c r="V560" s="20">
        <v>8.5177378441541093E-2</v>
      </c>
      <c r="W560" s="20">
        <v>6.17819254022694E-2</v>
      </c>
      <c r="X560" s="20">
        <v>7.1356561560114107E-2</v>
      </c>
      <c r="Y560" s="20">
        <v>5.10385822252322E-2</v>
      </c>
      <c r="Z560" s="20">
        <v>0.194986741678735</v>
      </c>
      <c r="AA560" s="30">
        <f t="shared" si="35"/>
        <v>0.1980294105532458</v>
      </c>
    </row>
    <row r="561" spans="1:27" x14ac:dyDescent="0.25">
      <c r="A561">
        <v>525</v>
      </c>
      <c r="B561" s="15">
        <v>37883</v>
      </c>
      <c r="C561" s="25">
        <f t="shared" si="32"/>
        <v>4.59499023854733E-2</v>
      </c>
      <c r="D561" s="25">
        <f>VLOOKUP(B561,input_BB!$B$19:$K$10000,$D$35,0)</f>
        <v>1036.3</v>
      </c>
      <c r="E561" s="27">
        <f t="shared" si="33"/>
        <v>2.4040357413576085E-2</v>
      </c>
      <c r="F561" s="28">
        <f>VLOOKUP(B561,viz!$B$3:$E$1863,4,0)</f>
        <v>0</v>
      </c>
      <c r="G561" s="25">
        <f t="shared" si="34"/>
        <v>0.1655440089219824</v>
      </c>
      <c r="I561" s="31">
        <v>37883</v>
      </c>
      <c r="J561" s="20">
        <v>4.59499023854733E-2</v>
      </c>
      <c r="K561" s="20">
        <v>0</v>
      </c>
      <c r="L561" s="20">
        <v>2.7768758313465699E-2</v>
      </c>
      <c r="M561" s="20">
        <v>3.5546839522017502E-2</v>
      </c>
      <c r="N561" s="20">
        <v>4.8234738488424703E-2</v>
      </c>
      <c r="O561" s="20">
        <v>6.0408217594835799E-2</v>
      </c>
      <c r="P561" s="20">
        <v>8.0019320822477993E-2</v>
      </c>
      <c r="Q561" s="20">
        <v>7.75000996119527E-2</v>
      </c>
      <c r="R561" s="20">
        <v>7.5304081685926602E-2</v>
      </c>
      <c r="S561" s="20">
        <v>4.3659579155689902E-2</v>
      </c>
      <c r="T561" s="20">
        <v>3.8899058397087703E-2</v>
      </c>
      <c r="U561" s="20">
        <v>4.08816554823591E-2</v>
      </c>
      <c r="V561" s="20">
        <v>7.3495291572698795E-2</v>
      </c>
      <c r="W561" s="20">
        <v>5.1167061866924497E-2</v>
      </c>
      <c r="X561" s="20">
        <v>0.10651316361166099</v>
      </c>
      <c r="Y561" s="20">
        <v>9.7818739760372697E-2</v>
      </c>
      <c r="Z561" s="20">
        <v>0.14278339411410601</v>
      </c>
      <c r="AA561" s="30">
        <f t="shared" si="35"/>
        <v>0.1655440089219824</v>
      </c>
    </row>
    <row r="562" spans="1:27" x14ac:dyDescent="0.25">
      <c r="A562">
        <v>526</v>
      </c>
      <c r="B562" s="15">
        <v>37890</v>
      </c>
      <c r="C562" s="25">
        <f t="shared" si="32"/>
        <v>3.4934427589178099E-2</v>
      </c>
      <c r="D562" s="25">
        <f>VLOOKUP(B562,input_BB!$B$19:$K$10000,$D$35,0)</f>
        <v>996.85</v>
      </c>
      <c r="E562" s="27">
        <f t="shared" si="33"/>
        <v>1.1476343543789271E-2</v>
      </c>
      <c r="F562" s="28">
        <f>VLOOKUP(B562,viz!$B$3:$E$1863,4,0)</f>
        <v>0</v>
      </c>
      <c r="G562" s="25">
        <f t="shared" si="34"/>
        <v>0.17503705828560501</v>
      </c>
      <c r="I562" s="31">
        <v>37890</v>
      </c>
      <c r="J562" s="20">
        <v>3.4934427589178099E-2</v>
      </c>
      <c r="K562" s="20">
        <v>0</v>
      </c>
      <c r="L562" s="20">
        <v>4.4714443230233901E-2</v>
      </c>
      <c r="M562" s="20">
        <v>5.1167023251213903E-2</v>
      </c>
      <c r="N562" s="20">
        <v>4.1550080622105398E-2</v>
      </c>
      <c r="O562" s="20">
        <v>9.5584038570590807E-2</v>
      </c>
      <c r="P562" s="20">
        <v>5.5352679219365701E-2</v>
      </c>
      <c r="Q562" s="20">
        <v>7.16224254987195E-2</v>
      </c>
      <c r="R562" s="20">
        <v>9.2084466935975703E-2</v>
      </c>
      <c r="S562" s="20">
        <v>6.0694104510941198E-2</v>
      </c>
      <c r="T562" s="20">
        <v>1.06134946254785E-2</v>
      </c>
      <c r="U562" s="20">
        <v>4.4549549266882697E-2</v>
      </c>
      <c r="V562" s="20">
        <v>5.5266655649230799E-2</v>
      </c>
      <c r="W562" s="20">
        <v>7.5220853369491497E-2</v>
      </c>
      <c r="X562" s="20">
        <v>8.7382814892529595E-2</v>
      </c>
      <c r="Y562" s="20">
        <v>6.98845534643283E-2</v>
      </c>
      <c r="Z562" s="20">
        <v>0.144312816892913</v>
      </c>
      <c r="AA562" s="30">
        <f t="shared" si="35"/>
        <v>0.17503705828560501</v>
      </c>
    </row>
    <row r="563" spans="1:27" x14ac:dyDescent="0.25">
      <c r="A563">
        <v>527</v>
      </c>
      <c r="B563" s="15">
        <v>37897</v>
      </c>
      <c r="C563" s="25">
        <f t="shared" si="32"/>
        <v>6.5935112535953494E-2</v>
      </c>
      <c r="D563" s="25">
        <f>VLOOKUP(B563,input_BB!$B$19:$K$10000,$D$35,0)</f>
        <v>1029.8499999999999</v>
      </c>
      <c r="E563" s="27">
        <f t="shared" si="33"/>
        <v>4.6835058701049155E-2</v>
      </c>
      <c r="F563" s="28">
        <f>VLOOKUP(B563,viz!$B$3:$E$1863,4,0)</f>
        <v>0</v>
      </c>
      <c r="G563" s="25">
        <f t="shared" si="34"/>
        <v>0.18529805130171617</v>
      </c>
      <c r="I563" s="31">
        <v>37897</v>
      </c>
      <c r="J563" s="20">
        <v>6.5935112535953494E-2</v>
      </c>
      <c r="K563" s="20">
        <v>0</v>
      </c>
      <c r="L563" s="20">
        <v>3.0313362011312E-2</v>
      </c>
      <c r="M563" s="20">
        <v>4.26043668680283E-2</v>
      </c>
      <c r="N563" s="20">
        <v>2.66488829565317E-2</v>
      </c>
      <c r="O563" s="20">
        <v>8.9489343514569802E-2</v>
      </c>
      <c r="P563" s="20">
        <v>8.7236855901627594E-2</v>
      </c>
      <c r="Q563" s="20">
        <v>8.1124062608992603E-2</v>
      </c>
      <c r="R563" s="20">
        <v>8.6697264295416104E-2</v>
      </c>
      <c r="S563" s="20">
        <v>6.0487821483454697E-2</v>
      </c>
      <c r="T563" s="20">
        <v>3.0583700454746E-2</v>
      </c>
      <c r="U563" s="20">
        <v>4.4337715907311698E-2</v>
      </c>
      <c r="V563" s="20">
        <v>8.6063585717836497E-2</v>
      </c>
      <c r="W563" s="20">
        <v>5.4896749676567998E-2</v>
      </c>
      <c r="X563" s="20">
        <v>8.6308572324532304E-2</v>
      </c>
      <c r="Y563" s="20">
        <v>5.3918193454552399E-2</v>
      </c>
      <c r="Z563" s="20">
        <v>0.13928952282452001</v>
      </c>
      <c r="AA563" s="30">
        <f t="shared" si="35"/>
        <v>0.18529805130171617</v>
      </c>
    </row>
    <row r="564" spans="1:27" x14ac:dyDescent="0.25">
      <c r="A564">
        <v>528</v>
      </c>
      <c r="B564" s="15">
        <v>37904</v>
      </c>
      <c r="C564" s="25">
        <f t="shared" si="32"/>
        <v>2.7902903035283099E-2</v>
      </c>
      <c r="D564" s="25">
        <f>VLOOKUP(B564,input_BB!$B$19:$K$10000,$D$35,0)</f>
        <v>1038.06</v>
      </c>
      <c r="E564" s="27">
        <f t="shared" si="33"/>
        <v>3.4563377197465491E-3</v>
      </c>
      <c r="F564" s="28">
        <f>VLOOKUP(B564,viz!$B$3:$E$1863,4,0)</f>
        <v>0</v>
      </c>
      <c r="G564" s="25">
        <f t="shared" si="34"/>
        <v>0.19171045237327</v>
      </c>
      <c r="I564" s="31">
        <v>37904</v>
      </c>
      <c r="J564" s="20">
        <v>2.7902903035283099E-2</v>
      </c>
      <c r="K564" s="20">
        <v>0</v>
      </c>
      <c r="L564" s="20">
        <v>4.6049251121276197E-2</v>
      </c>
      <c r="M564" s="20">
        <v>5.9289070620030901E-2</v>
      </c>
      <c r="N564" s="20">
        <v>3.2657211272662599E-2</v>
      </c>
      <c r="O564" s="20">
        <v>5.8603776500908401E-2</v>
      </c>
      <c r="P564" s="20">
        <v>8.4924571525267098E-2</v>
      </c>
      <c r="Q564" s="20">
        <v>1.16625835698908E-2</v>
      </c>
      <c r="R564" s="20">
        <v>7.3048855626277207E-2</v>
      </c>
      <c r="S564" s="20">
        <v>3.2641690065577801E-2</v>
      </c>
      <c r="T564" s="20">
        <v>3.7777154506647002E-2</v>
      </c>
      <c r="U564" s="20">
        <v>6.17351889348704E-2</v>
      </c>
      <c r="V564" s="20">
        <v>7.4390847318016304E-2</v>
      </c>
      <c r="W564" s="20">
        <v>5.5584416120383298E-2</v>
      </c>
      <c r="X564" s="20">
        <v>8.2752366364568994E-2</v>
      </c>
      <c r="Y564" s="20">
        <v>8.4231637892343295E-2</v>
      </c>
      <c r="Z564" s="20">
        <v>0.20465137856127999</v>
      </c>
      <c r="AA564" s="30">
        <f t="shared" si="35"/>
        <v>0.19171045237327</v>
      </c>
    </row>
    <row r="565" spans="1:27" x14ac:dyDescent="0.25">
      <c r="A565">
        <v>529</v>
      </c>
      <c r="B565" s="15">
        <v>37911</v>
      </c>
      <c r="C565" s="25">
        <f t="shared" si="32"/>
        <v>2.7579540386796001E-2</v>
      </c>
      <c r="D565" s="25">
        <f>VLOOKUP(B565,input_BB!$B$19:$K$10000,$D$35,0)</f>
        <v>1039.32</v>
      </c>
      <c r="E565" s="27">
        <f t="shared" si="33"/>
        <v>3.0875172307804899E-3</v>
      </c>
      <c r="F565" s="28">
        <f>VLOOKUP(B565,viz!$B$3:$E$1863,4,0)</f>
        <v>0</v>
      </c>
      <c r="G565" s="25">
        <f t="shared" si="34"/>
        <v>0.20795647884609791</v>
      </c>
      <c r="I565" s="31">
        <v>37911</v>
      </c>
      <c r="J565" s="20">
        <v>2.7579540386796001E-2</v>
      </c>
      <c r="K565" s="20">
        <v>0</v>
      </c>
      <c r="L565" s="20">
        <v>4.2417401650857098E-2</v>
      </c>
      <c r="M565" s="20">
        <v>6.4523600683403307E-2</v>
      </c>
      <c r="N565" s="20">
        <v>5.4416234580939603E-2</v>
      </c>
      <c r="O565" s="20">
        <v>7.5488236029554706E-2</v>
      </c>
      <c r="P565" s="20">
        <v>5.27071829824525E-2</v>
      </c>
      <c r="Q565" s="20">
        <v>5.5115650832298801E-2</v>
      </c>
      <c r="R565" s="20">
        <v>0.10054224800702399</v>
      </c>
      <c r="S565" s="20">
        <v>3.02313077293111E-2</v>
      </c>
      <c r="T565" s="20">
        <v>2.3702114983405E-2</v>
      </c>
      <c r="U565" s="20">
        <v>6.8293196992782398E-2</v>
      </c>
      <c r="V565" s="20">
        <v>7.1374758967889806E-2</v>
      </c>
      <c r="W565" s="20">
        <v>6.8288522885425695E-2</v>
      </c>
      <c r="X565" s="20">
        <v>7.9837676791363499E-2</v>
      </c>
      <c r="Y565" s="20">
        <v>2.4138202849755999E-2</v>
      </c>
      <c r="Z565" s="20">
        <v>0.188923664033537</v>
      </c>
      <c r="AA565" s="30">
        <f t="shared" si="35"/>
        <v>0.20795647884609791</v>
      </c>
    </row>
    <row r="566" spans="1:27" x14ac:dyDescent="0.25">
      <c r="A566">
        <v>530</v>
      </c>
      <c r="B566" s="15">
        <v>37918</v>
      </c>
      <c r="C566" s="25">
        <f t="shared" si="32"/>
        <v>3.3090945333242403E-2</v>
      </c>
      <c r="D566" s="25">
        <f>VLOOKUP(B566,input_BB!$B$19:$K$10000,$D$35,0)</f>
        <v>1028.9000000000001</v>
      </c>
      <c r="E566" s="27">
        <f t="shared" si="33"/>
        <v>9.3737072924611094E-3</v>
      </c>
      <c r="F566" s="28">
        <f>VLOOKUP(B566,viz!$B$3:$E$1863,4,0)</f>
        <v>0</v>
      </c>
      <c r="G566" s="25">
        <f t="shared" si="34"/>
        <v>0.1416741270677252</v>
      </c>
      <c r="I566" s="31">
        <v>37918</v>
      </c>
      <c r="J566" s="20">
        <v>3.3090945333242403E-2</v>
      </c>
      <c r="K566" s="20">
        <v>0</v>
      </c>
      <c r="L566" s="20">
        <v>1.99138345414504E-2</v>
      </c>
      <c r="M566" s="20">
        <v>4.3209738773174099E-2</v>
      </c>
      <c r="N566" s="20">
        <v>5.31245613452066E-2</v>
      </c>
      <c r="O566" s="20">
        <v>9.0306960562399605E-2</v>
      </c>
      <c r="P566" s="20">
        <v>9.6468964724390094E-2</v>
      </c>
      <c r="Q566" s="20">
        <v>7.4052518348565396E-2</v>
      </c>
      <c r="R566" s="20">
        <v>8.9403917170330596E-2</v>
      </c>
      <c r="S566" s="20">
        <v>2.4695363383217199E-2</v>
      </c>
      <c r="T566" s="20">
        <v>5.1092771572190901E-2</v>
      </c>
      <c r="U566" s="20">
        <v>7.0978400036542696E-2</v>
      </c>
      <c r="V566" s="20">
        <v>2.4627455854151398E-2</v>
      </c>
      <c r="W566" s="20">
        <v>4.6068271177031099E-2</v>
      </c>
      <c r="X566" s="20">
        <v>0.10279558105813701</v>
      </c>
      <c r="Y566" s="20">
        <v>4.28294389873995E-2</v>
      </c>
      <c r="Z566" s="20">
        <v>0.17043222246581299</v>
      </c>
      <c r="AA566" s="30">
        <f t="shared" si="35"/>
        <v>0.1416741270677252</v>
      </c>
    </row>
    <row r="567" spans="1:27" x14ac:dyDescent="0.25">
      <c r="A567">
        <v>531</v>
      </c>
      <c r="B567" s="15">
        <v>37925</v>
      </c>
      <c r="C567" s="25">
        <f t="shared" si="32"/>
        <v>3.6354769021272701E-2</v>
      </c>
      <c r="D567" s="25">
        <f>VLOOKUP(B567,input_BB!$B$19:$K$10000,$D$35,0)</f>
        <v>1050.71</v>
      </c>
      <c r="E567" s="27">
        <f t="shared" si="33"/>
        <v>1.3096354463216118E-2</v>
      </c>
      <c r="F567" s="28">
        <f>VLOOKUP(B567,viz!$B$3:$E$1863,4,0)</f>
        <v>0</v>
      </c>
      <c r="G567" s="25">
        <f t="shared" si="34"/>
        <v>0.13724611929568031</v>
      </c>
      <c r="I567" s="31">
        <v>37925</v>
      </c>
      <c r="J567" s="20">
        <v>3.6354769021272701E-2</v>
      </c>
      <c r="K567" s="20">
        <v>0</v>
      </c>
      <c r="L567" s="20">
        <v>2.8760763754941299E-2</v>
      </c>
      <c r="M567" s="20">
        <v>2.14154219284566E-2</v>
      </c>
      <c r="N567" s="20">
        <v>5.0998134159904902E-2</v>
      </c>
      <c r="O567" s="20">
        <v>7.4077952463974306E-2</v>
      </c>
      <c r="P567" s="20">
        <v>7.8669549389723994E-2</v>
      </c>
      <c r="Q567" s="20">
        <v>5.1749114418768803E-2</v>
      </c>
      <c r="R567" s="20">
        <v>0.10935483784875499</v>
      </c>
      <c r="S567" s="20">
        <v>4.5862610308337902E-2</v>
      </c>
      <c r="T567" s="20">
        <v>1.4878121894426E-2</v>
      </c>
      <c r="U567" s="20">
        <v>4.0098083536612199E-2</v>
      </c>
      <c r="V567" s="20">
        <v>4.9982480237606902E-2</v>
      </c>
      <c r="W567" s="20">
        <v>4.7165555521461199E-2</v>
      </c>
      <c r="X567" s="20">
        <v>0.128670917705342</v>
      </c>
      <c r="Y567" s="20">
        <v>9.9097215907379799E-2</v>
      </c>
      <c r="Z567" s="20">
        <v>0.159219240924309</v>
      </c>
      <c r="AA567" s="30">
        <f t="shared" si="35"/>
        <v>0.13724611929568031</v>
      </c>
    </row>
    <row r="568" spans="1:27" x14ac:dyDescent="0.25">
      <c r="A568">
        <v>532</v>
      </c>
      <c r="B568" s="15">
        <v>37932</v>
      </c>
      <c r="C568" s="25">
        <f t="shared" si="32"/>
        <v>3.0572831630706801E-2</v>
      </c>
      <c r="D568" s="25">
        <f>VLOOKUP(B568,input_BB!$B$19:$K$10000,$D$35,0)</f>
        <v>1053.21</v>
      </c>
      <c r="E568" s="27">
        <f t="shared" si="33"/>
        <v>6.5016009085403642E-3</v>
      </c>
      <c r="F568" s="28">
        <f>VLOOKUP(B568,viz!$B$3:$E$1863,4,0)</f>
        <v>0</v>
      </c>
      <c r="G568" s="25">
        <f t="shared" si="34"/>
        <v>0.1612825230946098</v>
      </c>
      <c r="I568" s="31">
        <v>37932</v>
      </c>
      <c r="J568" s="20">
        <v>3.0572831630706801E-2</v>
      </c>
      <c r="K568" s="20">
        <v>0</v>
      </c>
      <c r="L568" s="20">
        <v>2.65112210642597E-2</v>
      </c>
      <c r="M568" s="20">
        <v>6.04048161364035E-2</v>
      </c>
      <c r="N568" s="20">
        <v>6.0552812845892902E-2</v>
      </c>
      <c r="O568" s="20">
        <v>9.3733103736724097E-2</v>
      </c>
      <c r="P568" s="20">
        <v>8.2652834492475499E-2</v>
      </c>
      <c r="Q568" s="20">
        <v>4.45177992753698E-2</v>
      </c>
      <c r="R568" s="20">
        <v>6.9933064817472704E-2</v>
      </c>
      <c r="S568" s="20">
        <v>4.8928618491200802E-2</v>
      </c>
      <c r="T568" s="20">
        <v>4.1105278207665102E-2</v>
      </c>
      <c r="U568" s="20">
        <v>6.2767889644903194E-2</v>
      </c>
      <c r="V568" s="20">
        <v>4.4142350355935701E-2</v>
      </c>
      <c r="W568" s="20">
        <v>5.4372283093770901E-2</v>
      </c>
      <c r="X568" s="20">
        <v>7.7588742310755202E-2</v>
      </c>
      <c r="Y568" s="20">
        <v>5.9024398769158597E-2</v>
      </c>
      <c r="Z568" s="20">
        <v>0.17376478675801199</v>
      </c>
      <c r="AA568" s="30">
        <f t="shared" si="35"/>
        <v>0.1612825230946098</v>
      </c>
    </row>
    <row r="569" spans="1:27" x14ac:dyDescent="0.25">
      <c r="A569">
        <v>533</v>
      </c>
      <c r="B569" s="15">
        <v>37939</v>
      </c>
      <c r="C569" s="25">
        <f t="shared" si="32"/>
        <v>2.6921901851892499E-2</v>
      </c>
      <c r="D569" s="25">
        <f>VLOOKUP(B569,input_BB!$B$19:$K$10000,$D$35,0)</f>
        <v>1050.3499999999999</v>
      </c>
      <c r="E569" s="27">
        <f t="shared" si="33"/>
        <v>2.3374288481523703E-3</v>
      </c>
      <c r="F569" s="28">
        <f>VLOOKUP(B569,viz!$B$3:$E$1863,4,0)</f>
        <v>0</v>
      </c>
      <c r="G569" s="25">
        <f t="shared" si="34"/>
        <v>0.23229679274612841</v>
      </c>
      <c r="I569" s="31">
        <v>37939</v>
      </c>
      <c r="J569" s="20">
        <v>2.6921901851892499E-2</v>
      </c>
      <c r="K569" s="20">
        <v>0</v>
      </c>
      <c r="L569" s="20">
        <v>3.0798530596499198E-2</v>
      </c>
      <c r="M569" s="20">
        <v>1.8009833893894499E-2</v>
      </c>
      <c r="N569" s="20">
        <v>5.7503777285268599E-2</v>
      </c>
      <c r="O569" s="20">
        <v>9.0146291854739796E-2</v>
      </c>
      <c r="P569" s="20">
        <v>5.7765143263537003E-2</v>
      </c>
      <c r="Q569" s="20">
        <v>3.1015228126997502E-2</v>
      </c>
      <c r="R569" s="20">
        <v>0.107050881583274</v>
      </c>
      <c r="S569" s="20">
        <v>4.69169197703641E-2</v>
      </c>
      <c r="T569" s="20">
        <v>1.5249328288950099E-2</v>
      </c>
      <c r="U569" s="20">
        <v>8.1350084341246506E-2</v>
      </c>
      <c r="V569" s="20">
        <v>6.9968217840371105E-2</v>
      </c>
      <c r="W569" s="20">
        <v>8.0978490564510799E-2</v>
      </c>
      <c r="X569" s="20">
        <v>7.5118394125540694E-2</v>
      </c>
      <c r="Y569" s="20">
        <v>5.0346084946846698E-2</v>
      </c>
      <c r="Z569" s="20">
        <v>0.18778279351795901</v>
      </c>
      <c r="AA569" s="30">
        <f t="shared" si="35"/>
        <v>0.23229679274612841</v>
      </c>
    </row>
    <row r="570" spans="1:27" x14ac:dyDescent="0.25">
      <c r="A570">
        <v>534</v>
      </c>
      <c r="B570" s="15">
        <v>37946</v>
      </c>
      <c r="C570" s="25">
        <f t="shared" si="32"/>
        <v>2.7604795992374399E-2</v>
      </c>
      <c r="D570" s="25">
        <f>VLOOKUP(B570,input_BB!$B$19:$K$10000,$D$35,0)</f>
        <v>1035.28</v>
      </c>
      <c r="E570" s="27">
        <f t="shared" si="33"/>
        <v>3.1163232318512364E-3</v>
      </c>
      <c r="F570" s="28">
        <f>VLOOKUP(B570,viz!$B$3:$E$1863,4,0)</f>
        <v>0</v>
      </c>
      <c r="G570" s="25">
        <f t="shared" si="34"/>
        <v>0.17155752272524191</v>
      </c>
      <c r="I570" s="31">
        <v>37946</v>
      </c>
      <c r="J570" s="20">
        <v>2.7604795992374399E-2</v>
      </c>
      <c r="K570" s="20">
        <v>0</v>
      </c>
      <c r="L570" s="20">
        <v>2.2387702235975498E-2</v>
      </c>
      <c r="M570" s="20">
        <v>4.1805037304746599E-2</v>
      </c>
      <c r="N570" s="20">
        <v>4.5887314726346697E-2</v>
      </c>
      <c r="O570" s="20">
        <v>8.7461238345929906E-2</v>
      </c>
      <c r="P570" s="20">
        <v>8.3606055835758794E-2</v>
      </c>
      <c r="Q570" s="20">
        <v>8.4496104935737698E-2</v>
      </c>
      <c r="R570" s="20">
        <v>6.06646020669422E-2</v>
      </c>
      <c r="S570" s="20">
        <v>3.9599487547660302E-2</v>
      </c>
      <c r="T570" s="20">
        <v>3.4746301162917201E-2</v>
      </c>
      <c r="U570" s="20">
        <v>5.7668323934607801E-2</v>
      </c>
      <c r="V570" s="20">
        <v>5.1067151503692197E-2</v>
      </c>
      <c r="W570" s="20">
        <v>6.2822047286941907E-2</v>
      </c>
      <c r="X570" s="20">
        <v>9.4034022176205406E-2</v>
      </c>
      <c r="Y570" s="20">
        <v>5.0269908801906002E-2</v>
      </c>
      <c r="Z570" s="20">
        <v>0.183484702134632</v>
      </c>
      <c r="AA570" s="30">
        <f t="shared" si="35"/>
        <v>0.17155752272524191</v>
      </c>
    </row>
    <row r="571" spans="1:27" x14ac:dyDescent="0.25">
      <c r="A571">
        <v>535</v>
      </c>
      <c r="B571" s="15">
        <v>37953</v>
      </c>
      <c r="C571" s="25">
        <f t="shared" si="32"/>
        <v>2.77509763836861E-2</v>
      </c>
      <c r="D571" s="25">
        <f>VLOOKUP(B571,input_BB!$B$19:$K$10000,$D$35,0)</f>
        <v>1058.2</v>
      </c>
      <c r="E571" s="27">
        <f t="shared" si="33"/>
        <v>3.2830534452914029E-3</v>
      </c>
      <c r="F571" s="28">
        <f>VLOOKUP(B571,viz!$B$3:$E$1863,4,0)</f>
        <v>0</v>
      </c>
      <c r="G571" s="25">
        <f t="shared" si="34"/>
        <v>0.15364397881083053</v>
      </c>
      <c r="I571" s="31">
        <v>37953</v>
      </c>
      <c r="J571" s="20">
        <v>2.77509763836861E-2</v>
      </c>
      <c r="K571" s="20">
        <v>0</v>
      </c>
      <c r="L571" s="20">
        <v>3.7279703085084402E-2</v>
      </c>
      <c r="M571" s="20">
        <v>3.6607902556095598E-2</v>
      </c>
      <c r="N571" s="20">
        <v>4.3147890564063499E-2</v>
      </c>
      <c r="O571" s="20">
        <v>7.9890671727072607E-2</v>
      </c>
      <c r="P571" s="20">
        <v>7.0127544947030801E-2</v>
      </c>
      <c r="Q571" s="20">
        <v>6.27920444374655E-2</v>
      </c>
      <c r="R571" s="20">
        <v>0.10974288670231</v>
      </c>
      <c r="S571" s="20">
        <v>3.7606534629615697E-2</v>
      </c>
      <c r="T571" s="20">
        <v>5.0363898858063402E-2</v>
      </c>
      <c r="U571" s="20">
        <v>3.87118521520722E-2</v>
      </c>
      <c r="V571" s="20">
        <v>6.4512488649390104E-2</v>
      </c>
      <c r="W571" s="20">
        <v>5.0419638009368203E-2</v>
      </c>
      <c r="X571" s="20">
        <v>9.0997922898897299E-2</v>
      </c>
      <c r="Y571" s="20">
        <v>8.8776748255344304E-2</v>
      </c>
      <c r="Z571" s="20">
        <v>0.13902227252812599</v>
      </c>
      <c r="AA571" s="30">
        <f t="shared" si="35"/>
        <v>0.15364397881083053</v>
      </c>
    </row>
    <row r="572" spans="1:27" x14ac:dyDescent="0.25">
      <c r="A572">
        <v>536</v>
      </c>
      <c r="B572" s="15">
        <v>37960</v>
      </c>
      <c r="C572" s="25">
        <f t="shared" si="32"/>
        <v>2.72473357617855E-2</v>
      </c>
      <c r="D572" s="25">
        <f>VLOOKUP(B572,input_BB!$B$19:$K$10000,$D$35,0)</f>
        <v>1061.5</v>
      </c>
      <c r="E572" s="27">
        <f t="shared" si="33"/>
        <v>2.7086117733740576E-3</v>
      </c>
      <c r="F572" s="28">
        <f>VLOOKUP(B572,viz!$B$3:$E$1863,4,0)</f>
        <v>0</v>
      </c>
      <c r="G572" s="25">
        <f t="shared" si="34"/>
        <v>0.22938226616289031</v>
      </c>
      <c r="I572" s="31">
        <v>37960</v>
      </c>
      <c r="J572" s="20">
        <v>2.72473357617855E-2</v>
      </c>
      <c r="K572" s="20">
        <v>0</v>
      </c>
      <c r="L572" s="20">
        <v>3.41958026216551E-2</v>
      </c>
      <c r="M572" s="20">
        <v>4.8485110965938598E-2</v>
      </c>
      <c r="N572" s="20">
        <v>5.8742511331858503E-2</v>
      </c>
      <c r="O572" s="20">
        <v>7.6456647661169497E-2</v>
      </c>
      <c r="P572" s="20">
        <v>4.80407708447382E-2</v>
      </c>
      <c r="Q572" s="20">
        <v>3.4385903002220698E-2</v>
      </c>
      <c r="R572" s="20">
        <v>5.5588806819629001E-2</v>
      </c>
      <c r="S572" s="20">
        <v>3.46857928566153E-2</v>
      </c>
      <c r="T572" s="20">
        <v>1.0642637290842199E-2</v>
      </c>
      <c r="U572" s="20">
        <v>5.9638992468955702E-2</v>
      </c>
      <c r="V572" s="20">
        <v>0.10601846192018401</v>
      </c>
      <c r="W572" s="20">
        <v>6.3724811773750598E-2</v>
      </c>
      <c r="X572" s="20">
        <v>9.4774713595010704E-2</v>
      </c>
      <c r="Y572" s="20">
        <v>7.4747786341506903E-2</v>
      </c>
      <c r="Z572" s="20">
        <v>0.199871250505925</v>
      </c>
      <c r="AA572" s="30">
        <f t="shared" si="35"/>
        <v>0.22938226616289031</v>
      </c>
    </row>
    <row r="573" spans="1:27" x14ac:dyDescent="0.25">
      <c r="A573">
        <v>537</v>
      </c>
      <c r="B573" s="15">
        <v>37967</v>
      </c>
      <c r="C573" s="25">
        <f t="shared" si="32"/>
        <v>3.8424741476774202E-2</v>
      </c>
      <c r="D573" s="25">
        <f>VLOOKUP(B573,input_BB!$B$19:$K$10000,$D$35,0)</f>
        <v>1074.1400000000001</v>
      </c>
      <c r="E573" s="27">
        <f t="shared" si="33"/>
        <v>1.5457320569710631E-2</v>
      </c>
      <c r="F573" s="28">
        <f>VLOOKUP(B573,viz!$B$3:$E$1863,4,0)</f>
        <v>0</v>
      </c>
      <c r="G573" s="25">
        <f t="shared" si="34"/>
        <v>0.18407889506509501</v>
      </c>
      <c r="I573" s="31">
        <v>37967</v>
      </c>
      <c r="J573" s="20">
        <v>3.8424741476774202E-2</v>
      </c>
      <c r="K573" s="20">
        <v>0</v>
      </c>
      <c r="L573" s="20">
        <v>5.41179216981892E-2</v>
      </c>
      <c r="M573" s="20">
        <v>7.2270071029524097E-2</v>
      </c>
      <c r="N573" s="20">
        <v>4.2920609116231898E-2</v>
      </c>
      <c r="O573" s="20">
        <v>5.7458040528622203E-2</v>
      </c>
      <c r="P573" s="20">
        <v>8.0943571310918602E-2</v>
      </c>
      <c r="Q573" s="20">
        <v>2.7687298761623801E-2</v>
      </c>
      <c r="R573" s="20">
        <v>6.7455965151921399E-2</v>
      </c>
      <c r="S573" s="20">
        <v>4.4828144391742902E-2</v>
      </c>
      <c r="T573" s="20">
        <v>2.0655612749768001E-2</v>
      </c>
      <c r="U573" s="20">
        <v>7.2828299128102195E-2</v>
      </c>
      <c r="V573" s="20">
        <v>8.0312979714596403E-2</v>
      </c>
      <c r="W573" s="20">
        <v>3.0937616222396401E-2</v>
      </c>
      <c r="X573" s="20">
        <v>7.4771479602867397E-2</v>
      </c>
      <c r="Y573" s="20">
        <v>6.4459880998434804E-2</v>
      </c>
      <c r="Z573" s="20">
        <v>0.20835250959506099</v>
      </c>
      <c r="AA573" s="30">
        <f t="shared" si="35"/>
        <v>0.18407889506509501</v>
      </c>
    </row>
    <row r="574" spans="1:27" x14ac:dyDescent="0.25">
      <c r="A574">
        <v>538</v>
      </c>
      <c r="B574" s="15">
        <v>37974</v>
      </c>
      <c r="C574" s="25">
        <f t="shared" si="32"/>
        <v>9.5119953155517606E-2</v>
      </c>
      <c r="D574" s="25">
        <f>VLOOKUP(B574,input_BB!$B$19:$K$10000,$D$35,0)</f>
        <v>1088.6600000000001</v>
      </c>
      <c r="E574" s="27">
        <f t="shared" si="33"/>
        <v>8.0122660834644435E-2</v>
      </c>
      <c r="F574" s="28">
        <f>VLOOKUP(B574,viz!$B$3:$E$1863,4,0)</f>
        <v>0</v>
      </c>
      <c r="G574" s="25">
        <f t="shared" si="34"/>
        <v>0.13955929722410571</v>
      </c>
      <c r="I574" s="31">
        <v>37974</v>
      </c>
      <c r="J574" s="20">
        <v>9.5119953155517606E-2</v>
      </c>
      <c r="K574" s="20">
        <v>0</v>
      </c>
      <c r="L574" s="20">
        <v>5.2694482662119797E-2</v>
      </c>
      <c r="M574" s="20">
        <v>6.5140325034725097E-2</v>
      </c>
      <c r="N574" s="20">
        <v>3.8415522101069001E-2</v>
      </c>
      <c r="O574" s="20">
        <v>7.4886351732261699E-2</v>
      </c>
      <c r="P574" s="20">
        <v>8.23878377659054E-2</v>
      </c>
      <c r="Q574" s="20">
        <v>4.69219357339343E-2</v>
      </c>
      <c r="R574" s="20">
        <v>7.9508930933098895E-2</v>
      </c>
      <c r="S574" s="20">
        <v>4.6772859119868698E-2</v>
      </c>
      <c r="T574" s="20">
        <v>3.3585331454483801E-2</v>
      </c>
      <c r="U574" s="20">
        <v>4.6713288622146402E-2</v>
      </c>
      <c r="V574" s="20">
        <v>5.2425246672207E-2</v>
      </c>
      <c r="W574" s="20">
        <v>4.0420761929752302E-2</v>
      </c>
      <c r="X574" s="20">
        <v>8.9574253306374294E-2</v>
      </c>
      <c r="Y574" s="20">
        <v>5.70635273753358E-2</v>
      </c>
      <c r="Z574" s="20">
        <v>0.19348934555671801</v>
      </c>
      <c r="AA574" s="30">
        <f t="shared" si="35"/>
        <v>0.13955929722410571</v>
      </c>
    </row>
    <row r="575" spans="1:27" x14ac:dyDescent="0.25">
      <c r="A575">
        <v>539</v>
      </c>
      <c r="B575" s="15">
        <v>37981</v>
      </c>
      <c r="C575" s="25">
        <f t="shared" si="32"/>
        <v>2.8376029804348901E-2</v>
      </c>
      <c r="D575" s="25">
        <f>VLOOKUP(B575,input_BB!$B$19:$K$10000,$D$35,0)</f>
        <v>1095.8900000000001</v>
      </c>
      <c r="E575" s="27">
        <f t="shared" si="33"/>
        <v>3.9959759467532874E-3</v>
      </c>
      <c r="F575" s="28">
        <f>VLOOKUP(B575,viz!$B$3:$E$1863,4,0)</f>
        <v>0</v>
      </c>
      <c r="G575" s="25">
        <f t="shared" si="34"/>
        <v>0.13240291705384399</v>
      </c>
      <c r="I575" s="31">
        <v>37981</v>
      </c>
      <c r="J575" s="20">
        <v>2.8376029804348901E-2</v>
      </c>
      <c r="K575" s="20">
        <v>0</v>
      </c>
      <c r="L575" s="20">
        <v>4.7498665738366003E-2</v>
      </c>
      <c r="M575" s="20">
        <v>3.1286637276202602E-2</v>
      </c>
      <c r="N575" s="20">
        <v>4.4671743858432499E-2</v>
      </c>
      <c r="O575" s="20">
        <v>0.10192112979340399</v>
      </c>
      <c r="P575" s="20">
        <v>6.8799014759201998E-2</v>
      </c>
      <c r="Q575" s="20">
        <v>5.4133110918735801E-2</v>
      </c>
      <c r="R575" s="20">
        <v>4.6365099066513399E-2</v>
      </c>
      <c r="S575" s="20">
        <v>7.9219907594136996E-2</v>
      </c>
      <c r="T575" s="20">
        <v>2.3400477073262701E-2</v>
      </c>
      <c r="U575" s="20">
        <v>4.1758818048695703E-2</v>
      </c>
      <c r="V575" s="20">
        <v>2.9140737038580899E-2</v>
      </c>
      <c r="W575" s="20">
        <v>6.1503361966567402E-2</v>
      </c>
      <c r="X575" s="20">
        <v>5.8260996034699399E-2</v>
      </c>
      <c r="Y575" s="20">
        <v>9.4148265078191698E-2</v>
      </c>
      <c r="Z575" s="20">
        <v>0.21789203575500901</v>
      </c>
      <c r="AA575" s="30">
        <f t="shared" si="35"/>
        <v>0.13240291705384399</v>
      </c>
    </row>
    <row r="576" spans="1:27" x14ac:dyDescent="0.25">
      <c r="A576">
        <v>540</v>
      </c>
      <c r="B576" s="15">
        <v>37988</v>
      </c>
      <c r="C576" s="25">
        <f t="shared" si="32"/>
        <v>3.0919665470719299E-2</v>
      </c>
      <c r="D576" s="25">
        <f>VLOOKUP(B576,input_BB!$B$19:$K$10000,$D$35,0)</f>
        <v>1108.48</v>
      </c>
      <c r="E576" s="27">
        <f t="shared" si="33"/>
        <v>6.8971921342489495E-3</v>
      </c>
      <c r="F576" s="28">
        <f>VLOOKUP(B576,viz!$B$3:$E$1863,4,0)</f>
        <v>0</v>
      </c>
      <c r="G576" s="25">
        <f t="shared" si="34"/>
        <v>0.16484915018740151</v>
      </c>
      <c r="I576" s="31">
        <v>37988</v>
      </c>
      <c r="J576" s="20">
        <v>3.0919665470719299E-2</v>
      </c>
      <c r="K576" s="20">
        <v>0</v>
      </c>
      <c r="L576" s="20">
        <v>2.8412279521135501E-2</v>
      </c>
      <c r="M576" s="20">
        <v>4.9462877758704997E-2</v>
      </c>
      <c r="N576" s="20">
        <v>5.0244527940995203E-2</v>
      </c>
      <c r="O576" s="20">
        <v>9.3469441301304995E-2</v>
      </c>
      <c r="P576" s="20">
        <v>7.1306490863578001E-2</v>
      </c>
      <c r="Q576" s="20">
        <v>4.24494994204676E-2</v>
      </c>
      <c r="R576" s="20">
        <v>5.3427920704412997E-2</v>
      </c>
      <c r="S576" s="20">
        <v>5.7124692271783697E-2</v>
      </c>
      <c r="T576" s="20">
        <v>1.0322083860078501E-2</v>
      </c>
      <c r="U576" s="20">
        <v>4.6657879384752902E-2</v>
      </c>
      <c r="V576" s="20">
        <v>6.91799822809821E-2</v>
      </c>
      <c r="W576" s="20">
        <v>4.9011288521666502E-2</v>
      </c>
      <c r="X576" s="20">
        <v>0.115795673244039</v>
      </c>
      <c r="Y576" s="20">
        <v>6.4348036659828106E-2</v>
      </c>
      <c r="Z576" s="20">
        <v>0.19878732626626999</v>
      </c>
      <c r="AA576" s="30">
        <f t="shared" si="35"/>
        <v>0.16484915018740151</v>
      </c>
    </row>
    <row r="577" spans="1:27" x14ac:dyDescent="0.25">
      <c r="A577">
        <v>541</v>
      </c>
      <c r="B577" s="15">
        <v>37995</v>
      </c>
      <c r="C577" s="25">
        <f t="shared" si="32"/>
        <v>2.8574075549840899E-2</v>
      </c>
      <c r="D577" s="25">
        <f>VLOOKUP(B577,input_BB!$B$19:$K$10000,$D$35,0)</f>
        <v>1121.8599999999999</v>
      </c>
      <c r="E577" s="27">
        <f t="shared" si="33"/>
        <v>4.2218626687718979E-3</v>
      </c>
      <c r="F577" s="28">
        <f>VLOOKUP(B577,viz!$B$3:$E$1863,4,0)</f>
        <v>0</v>
      </c>
      <c r="G577" s="25">
        <f t="shared" si="34"/>
        <v>0.17613199715733902</v>
      </c>
      <c r="I577" s="31">
        <v>37995</v>
      </c>
      <c r="J577" s="20">
        <v>2.8574075549840899E-2</v>
      </c>
      <c r="K577" s="20">
        <v>0</v>
      </c>
      <c r="L577" s="20">
        <v>4.91616079577517E-2</v>
      </c>
      <c r="M577" s="20">
        <v>5.5294552734501803E-2</v>
      </c>
      <c r="N577" s="20">
        <v>2.0675812788538198E-2</v>
      </c>
      <c r="O577" s="20">
        <v>6.2234925102977602E-2</v>
      </c>
      <c r="P577" s="20">
        <v>9.1828134939772599E-2</v>
      </c>
      <c r="Q577" s="20">
        <v>5.2366183241240601E-2</v>
      </c>
      <c r="R577" s="20">
        <v>4.25765249206621E-2</v>
      </c>
      <c r="S577" s="20">
        <v>7.2609606499564397E-2</v>
      </c>
      <c r="T577" s="20">
        <v>3.2865061070160399E-2</v>
      </c>
      <c r="U577" s="20">
        <v>8.0636585067549907E-2</v>
      </c>
      <c r="V577" s="20">
        <v>6.0954775553311101E-2</v>
      </c>
      <c r="W577" s="20">
        <v>3.4540636536478E-2</v>
      </c>
      <c r="X577" s="20">
        <v>6.9784028938072201E-2</v>
      </c>
      <c r="Y577" s="20">
        <v>7.8214279368013506E-2</v>
      </c>
      <c r="Z577" s="20">
        <v>0.19625728528140601</v>
      </c>
      <c r="AA577" s="30">
        <f t="shared" si="35"/>
        <v>0.17613199715733902</v>
      </c>
    </row>
    <row r="578" spans="1:27" x14ac:dyDescent="0.25">
      <c r="A578">
        <v>542</v>
      </c>
      <c r="B578" s="15">
        <v>38002</v>
      </c>
      <c r="C578" s="25">
        <f t="shared" si="32"/>
        <v>2.8297521173954E-2</v>
      </c>
      <c r="D578" s="25">
        <f>VLOOKUP(B578,input_BB!$B$19:$K$10000,$D$35,0)</f>
        <v>1139.83</v>
      </c>
      <c r="E578" s="27">
        <f t="shared" si="33"/>
        <v>3.9064306897924842E-3</v>
      </c>
      <c r="F578" s="28">
        <f>VLOOKUP(B578,viz!$B$3:$E$1863,4,0)</f>
        <v>0</v>
      </c>
      <c r="G578" s="25">
        <f t="shared" si="34"/>
        <v>0.2017136569857286</v>
      </c>
      <c r="I578" s="31">
        <v>38002</v>
      </c>
      <c r="J578" s="20">
        <v>2.8297521173954E-2</v>
      </c>
      <c r="K578" s="20">
        <v>0</v>
      </c>
      <c r="L578" s="20">
        <v>3.7092294733831299E-2</v>
      </c>
      <c r="M578" s="20">
        <v>4.8436569941090198E-2</v>
      </c>
      <c r="N578" s="20">
        <v>5.2218936854745102E-2</v>
      </c>
      <c r="O578" s="20">
        <v>6.7475667813322399E-2</v>
      </c>
      <c r="P578" s="20">
        <v>8.5523680525679505E-2</v>
      </c>
      <c r="Q578" s="20">
        <v>2.43563256501712E-2</v>
      </c>
      <c r="R578" s="20">
        <v>8.6410799300341901E-2</v>
      </c>
      <c r="S578" s="20">
        <v>1.71120284720187E-2</v>
      </c>
      <c r="T578" s="20">
        <v>5.6004654948785003E-2</v>
      </c>
      <c r="U578" s="20">
        <v>6.2922693744316693E-2</v>
      </c>
      <c r="V578" s="20">
        <v>3.9930018254337001E-2</v>
      </c>
      <c r="W578" s="20">
        <v>9.88609449870749E-2</v>
      </c>
      <c r="X578" s="20">
        <v>7.4042223244701694E-2</v>
      </c>
      <c r="Y578" s="20">
        <v>5.2129945278379802E-2</v>
      </c>
      <c r="Z578" s="20">
        <v>0.19748321625120499</v>
      </c>
      <c r="AA578" s="30">
        <f t="shared" si="35"/>
        <v>0.2017136569857286</v>
      </c>
    </row>
    <row r="579" spans="1:27" x14ac:dyDescent="0.25">
      <c r="A579">
        <v>543</v>
      </c>
      <c r="B579" s="15">
        <v>38009</v>
      </c>
      <c r="C579" s="25">
        <f t="shared" si="32"/>
        <v>5.30893206596375E-2</v>
      </c>
      <c r="D579" s="25">
        <f>VLOOKUP(B579,input_BB!$B$19:$K$10000,$D$35,0)</f>
        <v>1141.55</v>
      </c>
      <c r="E579" s="27">
        <f t="shared" si="33"/>
        <v>3.2183424496710522E-2</v>
      </c>
      <c r="F579" s="28">
        <f>VLOOKUP(B579,viz!$B$3:$E$1863,4,0)</f>
        <v>0</v>
      </c>
      <c r="G579" s="25">
        <f t="shared" si="34"/>
        <v>0.14164983051390212</v>
      </c>
      <c r="I579" s="31">
        <v>38009</v>
      </c>
      <c r="J579" s="20">
        <v>5.30893206596375E-2</v>
      </c>
      <c r="K579" s="20">
        <v>0</v>
      </c>
      <c r="L579" s="20">
        <v>4.2454417754777103E-2</v>
      </c>
      <c r="M579" s="20">
        <v>3.7857862319090198E-2</v>
      </c>
      <c r="N579" s="20">
        <v>3.7554373252309897E-2</v>
      </c>
      <c r="O579" s="20">
        <v>9.84983847536611E-2</v>
      </c>
      <c r="P579" s="20">
        <v>8.2847317423667896E-2</v>
      </c>
      <c r="Q579" s="20">
        <v>6.3214668737266694E-2</v>
      </c>
      <c r="R579" s="20">
        <v>8.0932779735165494E-2</v>
      </c>
      <c r="S579" s="20">
        <v>4.9421977060166503E-2</v>
      </c>
      <c r="T579" s="20">
        <v>3.01132056492973E-2</v>
      </c>
      <c r="U579" s="20">
        <v>4.5671725354169801E-2</v>
      </c>
      <c r="V579" s="20">
        <v>3.6831405657052202E-2</v>
      </c>
      <c r="W579" s="20">
        <v>5.9146699502680103E-2</v>
      </c>
      <c r="X579" s="20">
        <v>8.51283023090324E-2</v>
      </c>
      <c r="Y579" s="20">
        <v>8.6725926502849299E-2</v>
      </c>
      <c r="Z579" s="20">
        <v>0.163600953988814</v>
      </c>
      <c r="AA579" s="30">
        <f t="shared" si="35"/>
        <v>0.14164983051390212</v>
      </c>
    </row>
    <row r="580" spans="1:27" x14ac:dyDescent="0.25">
      <c r="A580">
        <v>544</v>
      </c>
      <c r="B580" s="15">
        <v>38016</v>
      </c>
      <c r="C580" s="25">
        <f t="shared" si="32"/>
        <v>2.6764692738652202E-2</v>
      </c>
      <c r="D580" s="25">
        <f>VLOOKUP(B580,input_BB!$B$19:$K$10000,$D$35,0)</f>
        <v>1131.1300000000001</v>
      </c>
      <c r="E580" s="27">
        <f t="shared" si="33"/>
        <v>2.1581195114479474E-3</v>
      </c>
      <c r="F580" s="28">
        <f>VLOOKUP(B580,viz!$B$3:$E$1863,4,0)</f>
        <v>0</v>
      </c>
      <c r="G580" s="25">
        <f t="shared" si="34"/>
        <v>0.19692226341800589</v>
      </c>
      <c r="I580" s="31">
        <v>38016</v>
      </c>
      <c r="J580" s="20">
        <v>2.6764692738652202E-2</v>
      </c>
      <c r="K580" s="20">
        <v>0</v>
      </c>
      <c r="L580" s="20">
        <v>3.9146737666092897E-2</v>
      </c>
      <c r="M580" s="20">
        <v>3.0367735659510401E-2</v>
      </c>
      <c r="N580" s="20">
        <v>5.1006233762771899E-2</v>
      </c>
      <c r="O580" s="20">
        <v>0.110802195951146</v>
      </c>
      <c r="P580" s="20">
        <v>5.0346322545551499E-2</v>
      </c>
      <c r="Q580" s="20">
        <v>7.0282971276939707E-2</v>
      </c>
      <c r="R580" s="20">
        <v>8.5777080758872901E-2</v>
      </c>
      <c r="S580" s="20">
        <v>4.3774066142116499E-2</v>
      </c>
      <c r="T580" s="20">
        <v>1.9529882810250501E-2</v>
      </c>
      <c r="U580" s="20">
        <v>5.3151206265431003E-2</v>
      </c>
      <c r="V580" s="20">
        <v>8.5482758978165402E-2</v>
      </c>
      <c r="W580" s="20">
        <v>5.8288298174409503E-2</v>
      </c>
      <c r="X580" s="20">
        <v>9.4115663146687401E-2</v>
      </c>
      <c r="Y580" s="20">
        <v>6.5696413297694004E-2</v>
      </c>
      <c r="Z580" s="20">
        <v>0.14223243356435999</v>
      </c>
      <c r="AA580" s="30">
        <f t="shared" si="35"/>
        <v>0.19692226341800589</v>
      </c>
    </row>
    <row r="581" spans="1:27" x14ac:dyDescent="0.25">
      <c r="A581">
        <v>545</v>
      </c>
      <c r="B581" s="15">
        <v>38023</v>
      </c>
      <c r="C581" s="25">
        <f t="shared" si="32"/>
        <v>3.50282080471516E-2</v>
      </c>
      <c r="D581" s="25">
        <f>VLOOKUP(B581,input_BB!$B$19:$K$10000,$D$35,0)</f>
        <v>1142.76</v>
      </c>
      <c r="E581" s="27">
        <f t="shared" si="33"/>
        <v>1.158330751914967E-2</v>
      </c>
      <c r="F581" s="28">
        <f>VLOOKUP(B581,viz!$B$3:$E$1863,4,0)</f>
        <v>0</v>
      </c>
      <c r="G581" s="25">
        <f t="shared" si="34"/>
        <v>0.1746085932762608</v>
      </c>
      <c r="I581" s="31">
        <v>38023</v>
      </c>
      <c r="J581" s="20">
        <v>3.50282080471516E-2</v>
      </c>
      <c r="K581" s="20">
        <v>0</v>
      </c>
      <c r="L581" s="20">
        <v>4.8659943472812703E-2</v>
      </c>
      <c r="M581" s="20">
        <v>3.5020442324211601E-2</v>
      </c>
      <c r="N581" s="20">
        <v>6.1021471736283299E-2</v>
      </c>
      <c r="O581" s="20">
        <v>6.7973678293765702E-2</v>
      </c>
      <c r="P581" s="20">
        <v>9.7061209193708406E-2</v>
      </c>
      <c r="Q581" s="20">
        <v>3.2844871347922897E-2</v>
      </c>
      <c r="R581" s="20">
        <v>7.9103285496904693E-2</v>
      </c>
      <c r="S581" s="20">
        <v>3.1676913386984501E-2</v>
      </c>
      <c r="T581" s="20">
        <v>3.0522887714906102E-2</v>
      </c>
      <c r="U581" s="20">
        <v>6.06016190499164E-2</v>
      </c>
      <c r="V581" s="20">
        <v>5.7330066327686099E-2</v>
      </c>
      <c r="W581" s="20">
        <v>5.6676907898658299E-2</v>
      </c>
      <c r="X581" s="20">
        <v>0.120223332566439</v>
      </c>
      <c r="Y581" s="20">
        <v>4.3286271338915501E-2</v>
      </c>
      <c r="Z581" s="20">
        <v>0.17799709985088499</v>
      </c>
      <c r="AA581" s="30">
        <f t="shared" si="35"/>
        <v>0.1746085932762608</v>
      </c>
    </row>
    <row r="582" spans="1:27" x14ac:dyDescent="0.25">
      <c r="A582">
        <v>546</v>
      </c>
      <c r="B582" s="15">
        <v>38030</v>
      </c>
      <c r="C582" s="25">
        <f t="shared" si="32"/>
        <v>2.8994990512728702E-2</v>
      </c>
      <c r="D582" s="25">
        <f>VLOOKUP(B582,input_BB!$B$19:$K$10000,$D$35,0)</f>
        <v>1145.81</v>
      </c>
      <c r="E582" s="27">
        <f t="shared" si="33"/>
        <v>4.7019492314956191E-3</v>
      </c>
      <c r="F582" s="28">
        <f>VLOOKUP(B582,viz!$B$3:$E$1863,4,0)</f>
        <v>0</v>
      </c>
      <c r="G582" s="25">
        <f t="shared" si="34"/>
        <v>0.18429033421813459</v>
      </c>
      <c r="I582" s="31">
        <v>38030</v>
      </c>
      <c r="J582" s="20">
        <v>2.8994990512728702E-2</v>
      </c>
      <c r="K582" s="20">
        <v>1</v>
      </c>
      <c r="L582" s="20">
        <v>5.67045485403447E-2</v>
      </c>
      <c r="M582" s="20">
        <v>4.8317677633372899E-2</v>
      </c>
      <c r="N582" s="20">
        <v>5.9135426183030297E-2</v>
      </c>
      <c r="O582" s="20">
        <v>4.4715600329495703E-2</v>
      </c>
      <c r="P582" s="20">
        <v>0.101311483080943</v>
      </c>
      <c r="Q582" s="20">
        <v>2.90269268600559E-2</v>
      </c>
      <c r="R582" s="20">
        <v>7.4406163588368601E-2</v>
      </c>
      <c r="S582" s="20">
        <v>2.3647304949531999E-2</v>
      </c>
      <c r="T582" s="20">
        <v>1.8738881358951801E-2</v>
      </c>
      <c r="U582" s="20">
        <v>5.5067690245032899E-2</v>
      </c>
      <c r="V582" s="20">
        <v>2.2585636727821701E-2</v>
      </c>
      <c r="W582" s="20">
        <v>0.10663700724528</v>
      </c>
      <c r="X582" s="20">
        <v>7.7958119729230599E-2</v>
      </c>
      <c r="Y582" s="20">
        <v>7.1913051535683906E-2</v>
      </c>
      <c r="Z582" s="20">
        <v>0.20983448199285601</v>
      </c>
      <c r="AA582" s="30">
        <f t="shared" si="35"/>
        <v>0.18429033421813459</v>
      </c>
    </row>
    <row r="583" spans="1:27" x14ac:dyDescent="0.25">
      <c r="A583">
        <v>547</v>
      </c>
      <c r="B583" s="15">
        <v>38037</v>
      </c>
      <c r="C583" s="25">
        <f t="shared" si="32"/>
        <v>3.7183921784162501E-2</v>
      </c>
      <c r="D583" s="25">
        <f>VLOOKUP(B583,input_BB!$B$19:$K$10000,$D$35,0)</f>
        <v>1144.1099999999999</v>
      </c>
      <c r="E583" s="27">
        <f t="shared" si="33"/>
        <v>1.404206828906257E-2</v>
      </c>
      <c r="F583" s="28">
        <f>VLOOKUP(B583,viz!$B$3:$E$1863,4,0)</f>
        <v>0</v>
      </c>
      <c r="G583" s="25">
        <f t="shared" si="34"/>
        <v>0.14844831675340908</v>
      </c>
      <c r="I583" s="31">
        <v>38037</v>
      </c>
      <c r="J583" s="20">
        <v>3.7183921784162501E-2</v>
      </c>
      <c r="K583" s="20">
        <v>0</v>
      </c>
      <c r="L583" s="20">
        <v>2.2789816814495E-2</v>
      </c>
      <c r="M583" s="20">
        <v>3.09637976915146E-2</v>
      </c>
      <c r="N583" s="20">
        <v>5.7388845079341201E-2</v>
      </c>
      <c r="O583" s="20">
        <v>9.7579817950813594E-2</v>
      </c>
      <c r="P583" s="20">
        <v>9.2160684720922495E-2</v>
      </c>
      <c r="Q583" s="20">
        <v>9.2165204011820795E-2</v>
      </c>
      <c r="R583" s="20">
        <v>6.0172790948885502E-2</v>
      </c>
      <c r="S583" s="20">
        <v>4.8873508742343898E-2</v>
      </c>
      <c r="T583" s="20">
        <v>4.7145972918555303E-2</v>
      </c>
      <c r="U583" s="20">
        <v>6.5092816063232098E-2</v>
      </c>
      <c r="V583" s="20">
        <v>1.10598186409878E-2</v>
      </c>
      <c r="W583" s="20">
        <v>7.2295682049189194E-2</v>
      </c>
      <c r="X583" s="20">
        <v>9.6219570760638196E-2</v>
      </c>
      <c r="Y583" s="20">
        <v>4.0123577953902603E-2</v>
      </c>
      <c r="Z583" s="20">
        <v>0.16596809565335799</v>
      </c>
      <c r="AA583" s="30">
        <f t="shared" si="35"/>
        <v>0.14844831675340908</v>
      </c>
    </row>
    <row r="584" spans="1:27" x14ac:dyDescent="0.25">
      <c r="A584">
        <v>548</v>
      </c>
      <c r="B584" s="15">
        <v>38044</v>
      </c>
      <c r="C584" s="25">
        <f t="shared" si="32"/>
        <v>3.1936388462781899E-2</v>
      </c>
      <c r="D584" s="25">
        <f>VLOOKUP(B584,input_BB!$B$19:$K$10000,$D$35,0)</f>
        <v>1144.94</v>
      </c>
      <c r="E584" s="27">
        <f t="shared" si="33"/>
        <v>8.0568445332814386E-3</v>
      </c>
      <c r="F584" s="28">
        <f>VLOOKUP(B584,viz!$B$3:$E$1863,4,0)</f>
        <v>0</v>
      </c>
      <c r="G584" s="25">
        <f t="shared" si="34"/>
        <v>0.14382059813373199</v>
      </c>
      <c r="I584" s="31">
        <v>38044</v>
      </c>
      <c r="J584" s="20">
        <v>3.1936388462781899E-2</v>
      </c>
      <c r="K584" s="20">
        <v>0</v>
      </c>
      <c r="L584" s="20">
        <v>3.4722014958934101E-2</v>
      </c>
      <c r="M584" s="20">
        <v>3.7704944547707599E-2</v>
      </c>
      <c r="N584" s="20">
        <v>3.3171154144504299E-2</v>
      </c>
      <c r="O584" s="20">
        <v>9.3687107157404595E-2</v>
      </c>
      <c r="P584" s="20">
        <v>6.7373067539258299E-2</v>
      </c>
      <c r="Q584" s="20">
        <v>8.8057516501070202E-2</v>
      </c>
      <c r="R584" s="20">
        <v>5.0658027113848599E-2</v>
      </c>
      <c r="S584" s="20">
        <v>3.3086552493039399E-2</v>
      </c>
      <c r="T584" s="20">
        <v>3.7420678033632998E-2</v>
      </c>
      <c r="U584" s="20">
        <v>4.1048196441001598E-2</v>
      </c>
      <c r="V584" s="20">
        <v>3.9616936737404601E-2</v>
      </c>
      <c r="W584" s="20">
        <v>6.3155464955325799E-2</v>
      </c>
      <c r="X584" s="20">
        <v>9.2439382573982098E-2</v>
      </c>
      <c r="Y584" s="20">
        <v>8.9750851840856002E-2</v>
      </c>
      <c r="Z584" s="20">
        <v>0.19810810496202999</v>
      </c>
      <c r="AA584" s="30">
        <f t="shared" si="35"/>
        <v>0.14382059813373199</v>
      </c>
    </row>
    <row r="585" spans="1:27" x14ac:dyDescent="0.25">
      <c r="A585">
        <v>549</v>
      </c>
      <c r="B585" s="15">
        <v>38051</v>
      </c>
      <c r="C585" s="25">
        <f t="shared" si="32"/>
        <v>8.4142453968524905E-2</v>
      </c>
      <c r="D585" s="25">
        <f>VLOOKUP(B585,input_BB!$B$19:$K$10000,$D$35,0)</f>
        <v>1156.8699999999999</v>
      </c>
      <c r="E585" s="27">
        <f t="shared" si="33"/>
        <v>6.7601961128869015E-2</v>
      </c>
      <c r="F585" s="28">
        <f>VLOOKUP(B585,viz!$B$3:$E$1863,4,0)</f>
        <v>0</v>
      </c>
      <c r="G585" s="25">
        <f t="shared" si="34"/>
        <v>0.18781477822025239</v>
      </c>
      <c r="I585" s="31">
        <v>38051</v>
      </c>
      <c r="J585" s="20">
        <v>8.4142453968524905E-2</v>
      </c>
      <c r="K585" s="20">
        <v>0</v>
      </c>
      <c r="L585" s="20">
        <v>1.29394244499655E-2</v>
      </c>
      <c r="M585" s="20">
        <v>3.0643922488463999E-2</v>
      </c>
      <c r="N585" s="20">
        <v>4.08967735080129E-2</v>
      </c>
      <c r="O585" s="20">
        <v>6.8593221545673905E-2</v>
      </c>
      <c r="P585" s="20">
        <v>8.4563886842295502E-2</v>
      </c>
      <c r="Q585" s="20">
        <v>5.3223412485767001E-2</v>
      </c>
      <c r="R585" s="20">
        <v>6.04059209490437E-2</v>
      </c>
      <c r="S585" s="20">
        <v>4.2638503384534898E-2</v>
      </c>
      <c r="T585" s="20">
        <v>2.6256012006124301E-2</v>
      </c>
      <c r="U585" s="20">
        <v>5.6885178850697798E-2</v>
      </c>
      <c r="V585" s="20">
        <v>7.5407969124523605E-2</v>
      </c>
      <c r="W585" s="20">
        <v>5.5521630245030998E-2</v>
      </c>
      <c r="X585" s="20">
        <v>0.111781527932512</v>
      </c>
      <c r="Y585" s="20">
        <v>9.6296439875068099E-2</v>
      </c>
      <c r="Z585" s="20">
        <v>0.18394617631228599</v>
      </c>
      <c r="AA585" s="30">
        <f t="shared" si="35"/>
        <v>0.18781477822025239</v>
      </c>
    </row>
    <row r="586" spans="1:27" x14ac:dyDescent="0.25">
      <c r="A586">
        <v>550</v>
      </c>
      <c r="B586" s="15">
        <v>38058</v>
      </c>
      <c r="C586" s="25">
        <f t="shared" si="32"/>
        <v>5.4104078561067602E-2</v>
      </c>
      <c r="D586" s="25">
        <f>VLOOKUP(B586,input_BB!$B$19:$K$10000,$D$35,0)</f>
        <v>1120.57</v>
      </c>
      <c r="E586" s="27">
        <f t="shared" si="33"/>
        <v>3.3340835555590302E-2</v>
      </c>
      <c r="F586" s="28">
        <f>VLOOKUP(B586,viz!$B$3:$E$1863,4,0)</f>
        <v>0</v>
      </c>
      <c r="G586" s="25">
        <f t="shared" si="34"/>
        <v>0.1053153162124581</v>
      </c>
      <c r="I586" s="31">
        <v>38058</v>
      </c>
      <c r="J586" s="20">
        <v>5.4104078561067602E-2</v>
      </c>
      <c r="K586" s="20">
        <v>0</v>
      </c>
      <c r="L586" s="20">
        <v>2.6977185244358999E-2</v>
      </c>
      <c r="M586" s="20">
        <v>3.82297001746029E-2</v>
      </c>
      <c r="N586" s="20">
        <v>8.7432984920755297E-2</v>
      </c>
      <c r="O586" s="20">
        <v>8.7388665994308196E-2</v>
      </c>
      <c r="P586" s="20">
        <v>8.2737600664659905E-2</v>
      </c>
      <c r="Q586" s="20">
        <v>5.2134654373451501E-2</v>
      </c>
      <c r="R586" s="20">
        <v>4.4720555915814801E-2</v>
      </c>
      <c r="S586" s="20">
        <v>4.2583584622458898E-2</v>
      </c>
      <c r="T586" s="20">
        <v>6.0762939274783399E-2</v>
      </c>
      <c r="U586" s="20">
        <v>3.6801616918008997E-2</v>
      </c>
      <c r="V586" s="20">
        <v>2.1664739461290002E-2</v>
      </c>
      <c r="W586" s="20">
        <v>4.68489598331591E-2</v>
      </c>
      <c r="X586" s="20">
        <v>0.108297176754633</v>
      </c>
      <c r="Y586" s="20">
        <v>6.9771046867946399E-2</v>
      </c>
      <c r="Z586" s="20">
        <v>0.193648588979769</v>
      </c>
      <c r="AA586" s="30">
        <f t="shared" si="35"/>
        <v>0.1053153162124581</v>
      </c>
    </row>
    <row r="587" spans="1:27" x14ac:dyDescent="0.25">
      <c r="A587">
        <v>551</v>
      </c>
      <c r="B587" s="15">
        <v>38065</v>
      </c>
      <c r="C587" s="25">
        <f t="shared" si="32"/>
        <v>7.4200212955474895E-2</v>
      </c>
      <c r="D587" s="25">
        <f>VLOOKUP(B587,input_BB!$B$19:$K$10000,$D$35,0)</f>
        <v>1109.78</v>
      </c>
      <c r="E587" s="27">
        <f t="shared" si="33"/>
        <v>5.6262054652324249E-2</v>
      </c>
      <c r="F587" s="28">
        <f>VLOOKUP(B587,viz!$B$3:$E$1863,4,0)</f>
        <v>0</v>
      </c>
      <c r="G587" s="25">
        <f t="shared" si="34"/>
        <v>0.16584989338444861</v>
      </c>
      <c r="I587" s="31">
        <v>38065</v>
      </c>
      <c r="J587" s="20">
        <v>7.4200212955474895E-2</v>
      </c>
      <c r="K587" s="20">
        <v>0</v>
      </c>
      <c r="L587" s="20">
        <v>2.6637852995326301E-2</v>
      </c>
      <c r="M587" s="20">
        <v>3.3779954163069101E-2</v>
      </c>
      <c r="N587" s="20">
        <v>7.0837217467385402E-2</v>
      </c>
      <c r="O587" s="20">
        <v>6.8450580859656704E-2</v>
      </c>
      <c r="P587" s="20">
        <v>4.8652094389200901E-2</v>
      </c>
      <c r="Q587" s="20">
        <v>8.8523593077681498E-2</v>
      </c>
      <c r="R587" s="20">
        <v>8.4324111271343399E-2</v>
      </c>
      <c r="S587" s="20">
        <v>3.7194492782314903E-2</v>
      </c>
      <c r="T587" s="20">
        <v>4.3560634816130997E-2</v>
      </c>
      <c r="U587" s="20">
        <v>5.1426932563582398E-2</v>
      </c>
      <c r="V587" s="20">
        <v>4.5665175771794297E-2</v>
      </c>
      <c r="W587" s="20">
        <v>6.8757785049071901E-2</v>
      </c>
      <c r="X587" s="20">
        <v>0.101296826499562</v>
      </c>
      <c r="Y587" s="20">
        <v>8.9329637509909604E-2</v>
      </c>
      <c r="Z587" s="20">
        <v>0.14156311078397099</v>
      </c>
      <c r="AA587" s="30">
        <f t="shared" si="35"/>
        <v>0.16584989338444861</v>
      </c>
    </row>
    <row r="588" spans="1:27" x14ac:dyDescent="0.25">
      <c r="A588">
        <v>552</v>
      </c>
      <c r="B588" s="15">
        <v>38072</v>
      </c>
      <c r="C588" s="25">
        <f t="shared" si="32"/>
        <v>5.3246106952428797E-2</v>
      </c>
      <c r="D588" s="25">
        <f>VLOOKUP(B588,input_BB!$B$19:$K$10000,$D$35,0)</f>
        <v>1108.06</v>
      </c>
      <c r="E588" s="27">
        <f t="shared" si="33"/>
        <v>3.2362251573495704E-2</v>
      </c>
      <c r="F588" s="28">
        <f>VLOOKUP(B588,viz!$B$3:$E$1863,4,0)</f>
        <v>0</v>
      </c>
      <c r="G588" s="25">
        <f t="shared" si="34"/>
        <v>0.18459866709296061</v>
      </c>
      <c r="I588" s="31">
        <v>38072</v>
      </c>
      <c r="J588" s="20">
        <v>5.3246106952428797E-2</v>
      </c>
      <c r="K588" s="20">
        <v>0</v>
      </c>
      <c r="L588" s="20">
        <v>4.03695296039875E-2</v>
      </c>
      <c r="M588" s="20">
        <v>2.7626908586656701E-2</v>
      </c>
      <c r="N588" s="20">
        <v>4.61197264609602E-2</v>
      </c>
      <c r="O588" s="20">
        <v>6.6180141982348395E-2</v>
      </c>
      <c r="P588" s="20">
        <v>5.6927943530214402E-2</v>
      </c>
      <c r="Q588" s="20">
        <v>8.2028293485994996E-2</v>
      </c>
      <c r="R588" s="20">
        <v>8.4108636035700401E-2</v>
      </c>
      <c r="S588" s="20">
        <v>2.65261708649846E-2</v>
      </c>
      <c r="T588" s="20">
        <v>4.1906129004972703E-2</v>
      </c>
      <c r="U588" s="20">
        <v>5.9715739042869101E-2</v>
      </c>
      <c r="V588" s="20">
        <v>5.7666350765559399E-2</v>
      </c>
      <c r="W588" s="20">
        <v>6.7216577284532106E-2</v>
      </c>
      <c r="X588" s="20">
        <v>8.2940717104528203E-2</v>
      </c>
      <c r="Y588" s="20">
        <v>0.122092927048131</v>
      </c>
      <c r="Z588" s="20">
        <v>0.138574209198561</v>
      </c>
      <c r="AA588" s="30">
        <f t="shared" si="35"/>
        <v>0.18459866709296061</v>
      </c>
    </row>
    <row r="589" spans="1:27" x14ac:dyDescent="0.25">
      <c r="A589">
        <v>553</v>
      </c>
      <c r="B589" s="15">
        <v>38079</v>
      </c>
      <c r="C589" s="25">
        <f t="shared" si="32"/>
        <v>4.7981232404708897E-2</v>
      </c>
      <c r="D589" s="25">
        <f>VLOOKUP(B589,input_BB!$B$19:$K$10000,$D$35,0)</f>
        <v>1141.81</v>
      </c>
      <c r="E589" s="27">
        <f t="shared" si="33"/>
        <v>2.6357248787552447E-2</v>
      </c>
      <c r="F589" s="28">
        <f>VLOOKUP(B589,viz!$B$3:$E$1863,4,0)</f>
        <v>0</v>
      </c>
      <c r="G589" s="25">
        <f t="shared" si="34"/>
        <v>0.13163346549083998</v>
      </c>
      <c r="I589" s="31">
        <v>38079</v>
      </c>
      <c r="J589" s="20">
        <v>4.7981232404708897E-2</v>
      </c>
      <c r="K589" s="20">
        <v>0</v>
      </c>
      <c r="L589" s="20">
        <v>3.07807017985266E-2</v>
      </c>
      <c r="M589" s="20">
        <v>5.59534423416101E-2</v>
      </c>
      <c r="N589" s="20">
        <v>6.9044978243675795E-2</v>
      </c>
      <c r="O589" s="20">
        <v>5.7525706882906202E-2</v>
      </c>
      <c r="P589" s="20">
        <v>7.0163515714949401E-2</v>
      </c>
      <c r="Q589" s="20">
        <v>7.7105400100766705E-2</v>
      </c>
      <c r="R589" s="20">
        <v>7.9459108639920797E-2</v>
      </c>
      <c r="S589" s="20">
        <v>4.6632499758173102E-2</v>
      </c>
      <c r="T589" s="20">
        <v>4.1918509695321897E-2</v>
      </c>
      <c r="U589" s="20">
        <v>4.3658444695170301E-2</v>
      </c>
      <c r="V589" s="20">
        <v>3.8480097106837398E-2</v>
      </c>
      <c r="W589" s="20">
        <v>4.94949236888323E-2</v>
      </c>
      <c r="X589" s="20">
        <v>8.84539290990424E-2</v>
      </c>
      <c r="Y589" s="20">
        <v>9.9660542150786305E-2</v>
      </c>
      <c r="Z589" s="20">
        <v>0.151668200083481</v>
      </c>
      <c r="AA589" s="30">
        <f t="shared" si="35"/>
        <v>0.13163346549083998</v>
      </c>
    </row>
    <row r="590" spans="1:27" x14ac:dyDescent="0.25">
      <c r="A590">
        <v>554</v>
      </c>
      <c r="B590" s="15">
        <v>38086</v>
      </c>
      <c r="C590" s="25">
        <f t="shared" si="32"/>
        <v>3.0604055151343301E-2</v>
      </c>
      <c r="D590" s="25">
        <f>VLOOKUP(B590,input_BB!$B$19:$K$10000,$D$35,0)</f>
        <v>1139.32</v>
      </c>
      <c r="E590" s="27">
        <f t="shared" si="33"/>
        <v>6.5372137852973871E-3</v>
      </c>
      <c r="F590" s="28">
        <f>VLOOKUP(B590,viz!$B$3:$E$1863,4,0)</f>
        <v>0</v>
      </c>
      <c r="G590" s="25">
        <f t="shared" si="34"/>
        <v>0.12577936884916852</v>
      </c>
      <c r="I590" s="31">
        <v>38086</v>
      </c>
      <c r="J590" s="20">
        <v>3.0604055151343301E-2</v>
      </c>
      <c r="K590" s="20">
        <v>0</v>
      </c>
      <c r="L590" s="20">
        <v>2.8183581058313301E-2</v>
      </c>
      <c r="M590" s="20">
        <v>2.9405458101912901E-2</v>
      </c>
      <c r="N590" s="20">
        <v>4.0185707379668603E-2</v>
      </c>
      <c r="O590" s="20">
        <v>8.2602600002121301E-2</v>
      </c>
      <c r="P590" s="20">
        <v>6.3241783433443305E-2</v>
      </c>
      <c r="Q590" s="20">
        <v>8.3536533658354103E-2</v>
      </c>
      <c r="R590" s="20">
        <v>8.8953930771322506E-2</v>
      </c>
      <c r="S590" s="20">
        <v>1.7969461118533099E-2</v>
      </c>
      <c r="T590" s="20">
        <v>6.0882878009895301E-2</v>
      </c>
      <c r="U590" s="20">
        <v>3.9874642164680701E-2</v>
      </c>
      <c r="V590" s="20">
        <v>1.54990824328186E-2</v>
      </c>
      <c r="W590" s="20">
        <v>7.0405644251669203E-2</v>
      </c>
      <c r="X590" s="20">
        <v>9.6990950056298306E-2</v>
      </c>
      <c r="Y590" s="20">
        <v>0.11150993239604701</v>
      </c>
      <c r="Z590" s="20">
        <v>0.170757815164922</v>
      </c>
      <c r="AA590" s="30">
        <f t="shared" si="35"/>
        <v>0.12577936884916852</v>
      </c>
    </row>
    <row r="591" spans="1:27" x14ac:dyDescent="0.25">
      <c r="A591">
        <v>555</v>
      </c>
      <c r="B591" s="15">
        <v>38093</v>
      </c>
      <c r="C591" s="25">
        <f t="shared" si="32"/>
        <v>0.27326765656471302</v>
      </c>
      <c r="D591" s="25">
        <f>VLOOKUP(B591,input_BB!$B$19:$K$10000,$D$35,0)</f>
        <v>1134.6099999999999</v>
      </c>
      <c r="E591" s="27">
        <f t="shared" si="33"/>
        <v>0.28331410359084619</v>
      </c>
      <c r="F591" s="28">
        <f>VLOOKUP(B591,viz!$B$3:$E$1863,4,0)</f>
        <v>0</v>
      </c>
      <c r="G591" s="25">
        <f t="shared" si="34"/>
        <v>0.11961566123914349</v>
      </c>
      <c r="I591" s="31">
        <v>38093</v>
      </c>
      <c r="J591" s="20">
        <v>0.27326765656471302</v>
      </c>
      <c r="K591" s="20">
        <v>1</v>
      </c>
      <c r="L591" s="20">
        <v>2.72419632721418E-2</v>
      </c>
      <c r="M591" s="20">
        <v>4.21669559198289E-2</v>
      </c>
      <c r="N591" s="20">
        <v>4.6736691148374497E-2</v>
      </c>
      <c r="O591" s="20">
        <v>6.4356295761812898E-2</v>
      </c>
      <c r="P591" s="20">
        <v>7.9020524604409795E-2</v>
      </c>
      <c r="Q591" s="20">
        <v>9.2844462778589695E-2</v>
      </c>
      <c r="R591" s="20">
        <v>9.4850917651324904E-2</v>
      </c>
      <c r="S591" s="20">
        <v>5.7551740863492303E-2</v>
      </c>
      <c r="T591" s="20">
        <v>5.6498569721396497E-2</v>
      </c>
      <c r="U591" s="20">
        <v>4.0224708888874999E-2</v>
      </c>
      <c r="V591" s="20">
        <v>1.6216505361477299E-2</v>
      </c>
      <c r="W591" s="20">
        <v>6.3174446988791197E-2</v>
      </c>
      <c r="X591" s="20">
        <v>8.31164717160114E-2</v>
      </c>
      <c r="Y591" s="20">
        <v>8.9806251373957494E-2</v>
      </c>
      <c r="Z591" s="20">
        <v>0.146193493949516</v>
      </c>
      <c r="AA591" s="30">
        <f t="shared" si="35"/>
        <v>0.11961566123914349</v>
      </c>
    </row>
    <row r="592" spans="1:27" x14ac:dyDescent="0.25">
      <c r="A592">
        <v>556</v>
      </c>
      <c r="B592" s="15">
        <v>38100</v>
      </c>
      <c r="C592" s="25">
        <f t="shared" si="32"/>
        <v>5.8797229081392302E-2</v>
      </c>
      <c r="D592" s="25">
        <f>VLOOKUP(B592,input_BB!$B$19:$K$10000,$D$35,0)</f>
        <v>1140.5999999999999</v>
      </c>
      <c r="E592" s="27">
        <f t="shared" si="33"/>
        <v>3.8693742200176164E-2</v>
      </c>
      <c r="F592" s="28">
        <f>VLOOKUP(B592,viz!$B$3:$E$1863,4,0)</f>
        <v>0</v>
      </c>
      <c r="G592" s="25">
        <f t="shared" si="34"/>
        <v>0.15475413301067531</v>
      </c>
      <c r="I592" s="31">
        <v>38100</v>
      </c>
      <c r="J592" s="20">
        <v>5.8797229081392302E-2</v>
      </c>
      <c r="K592" s="20">
        <v>0</v>
      </c>
      <c r="L592" s="20">
        <v>3.1278569756173102E-2</v>
      </c>
      <c r="M592" s="20">
        <v>4.2852977239394602E-2</v>
      </c>
      <c r="N592" s="20">
        <v>1.8878322561535901E-2</v>
      </c>
      <c r="O592" s="20">
        <v>8.5088792085997095E-2</v>
      </c>
      <c r="P592" s="20">
        <v>5.1208483012017601E-2</v>
      </c>
      <c r="Q592" s="20">
        <v>0.10369551140277899</v>
      </c>
      <c r="R592" s="20">
        <v>8.3200929192472198E-2</v>
      </c>
      <c r="S592" s="20">
        <v>4.2403519678947503E-2</v>
      </c>
      <c r="T592" s="20">
        <v>4.9490670310491001E-2</v>
      </c>
      <c r="U592" s="20">
        <v>5.6584355656392901E-2</v>
      </c>
      <c r="V592" s="20">
        <v>2.8644748360702198E-2</v>
      </c>
      <c r="W592" s="20">
        <v>6.9525028993580207E-2</v>
      </c>
      <c r="X592" s="20">
        <v>9.4159063036675497E-2</v>
      </c>
      <c r="Y592" s="20">
        <v>9.6677693657742994E-2</v>
      </c>
      <c r="Z592" s="20">
        <v>0.146311335055098</v>
      </c>
      <c r="AA592" s="30">
        <f t="shared" si="35"/>
        <v>0.15475413301067531</v>
      </c>
    </row>
    <row r="593" spans="1:27" x14ac:dyDescent="0.25">
      <c r="A593">
        <v>557</v>
      </c>
      <c r="B593" s="15">
        <v>38107</v>
      </c>
      <c r="C593" s="25">
        <f t="shared" si="32"/>
        <v>0.37004753947258001</v>
      </c>
      <c r="D593" s="25">
        <f>VLOOKUP(B593,input_BB!$B$19:$K$10000,$D$35,0)</f>
        <v>1107.31</v>
      </c>
      <c r="E593" s="27">
        <f t="shared" si="33"/>
        <v>0.39369915858454824</v>
      </c>
      <c r="F593" s="28">
        <f>VLOOKUP(B593,viz!$B$3:$E$1863,4,0)</f>
        <v>0</v>
      </c>
      <c r="G593" s="25">
        <f t="shared" si="34"/>
        <v>0.16388461579632652</v>
      </c>
      <c r="I593" s="31">
        <v>38107</v>
      </c>
      <c r="J593" s="20">
        <v>0.37004753947258001</v>
      </c>
      <c r="K593" s="20">
        <v>0</v>
      </c>
      <c r="L593" s="20">
        <v>1.7010477424049798E-2</v>
      </c>
      <c r="M593" s="20">
        <v>4.6813254409418997E-2</v>
      </c>
      <c r="N593" s="20">
        <v>6.0778743625553799E-2</v>
      </c>
      <c r="O593" s="20">
        <v>5.4671258293668701E-2</v>
      </c>
      <c r="P593" s="20">
        <v>0.103512549158066</v>
      </c>
      <c r="Q593" s="20">
        <v>6.1736454319403701E-2</v>
      </c>
      <c r="R593" s="20">
        <v>7.0379495699722502E-2</v>
      </c>
      <c r="S593" s="20">
        <v>4.5737624332754502E-2</v>
      </c>
      <c r="T593" s="20">
        <v>2.6632943261406299E-2</v>
      </c>
      <c r="U593" s="20">
        <v>6.4363621201232707E-2</v>
      </c>
      <c r="V593" s="20">
        <v>3.1095799593098401E-2</v>
      </c>
      <c r="W593" s="20">
        <v>6.8425195001995398E-2</v>
      </c>
      <c r="X593" s="20">
        <v>0.10736974378023199</v>
      </c>
      <c r="Y593" s="20">
        <v>4.0170808701054501E-2</v>
      </c>
      <c r="Z593" s="20">
        <v>0.201302031198342</v>
      </c>
      <c r="AA593" s="30">
        <f t="shared" si="35"/>
        <v>0.16388461579632652</v>
      </c>
    </row>
    <row r="594" spans="1:27" x14ac:dyDescent="0.25">
      <c r="A594">
        <v>558</v>
      </c>
      <c r="B594" s="15">
        <v>38114</v>
      </c>
      <c r="C594" s="25">
        <f t="shared" si="32"/>
        <v>0.26715692877769498</v>
      </c>
      <c r="D594" s="25">
        <f>VLOOKUP(B594,input_BB!$B$19:$K$10000,$D$35,0)</f>
        <v>1098.7</v>
      </c>
      <c r="E594" s="27">
        <f t="shared" si="33"/>
        <v>0.27634433877449815</v>
      </c>
      <c r="F594" s="28">
        <f>VLOOKUP(B594,viz!$B$3:$E$1863,4,0)</f>
        <v>0</v>
      </c>
      <c r="G594" s="25">
        <f t="shared" si="34"/>
        <v>0.12932262412870771</v>
      </c>
      <c r="I594" s="31">
        <v>38114</v>
      </c>
      <c r="J594" s="20">
        <v>0.26715692877769498</v>
      </c>
      <c r="K594" s="20">
        <v>0</v>
      </c>
      <c r="L594" s="20">
        <v>5.5634615706381799E-2</v>
      </c>
      <c r="M594" s="20">
        <v>5.60849193015679E-2</v>
      </c>
      <c r="N594" s="20">
        <v>3.2456189842723998E-2</v>
      </c>
      <c r="O594" s="20">
        <v>6.7589544161268E-2</v>
      </c>
      <c r="P594" s="20">
        <v>6.0402585747811502E-2</v>
      </c>
      <c r="Q594" s="20">
        <v>7.2064410817412106E-2</v>
      </c>
      <c r="R594" s="20">
        <v>7.2479141978999795E-2</v>
      </c>
      <c r="S594" s="20">
        <v>3.4524914445138E-2</v>
      </c>
      <c r="T594" s="20">
        <v>5.6952484161815101E-2</v>
      </c>
      <c r="U594" s="20">
        <v>5.4353130513348197E-2</v>
      </c>
      <c r="V594" s="20">
        <v>1.7749269071867101E-2</v>
      </c>
      <c r="W594" s="20">
        <v>5.7220224543492397E-2</v>
      </c>
      <c r="X594" s="20">
        <v>0.10654280618802001</v>
      </c>
      <c r="Y594" s="20">
        <v>9.5990644960519206E-2</v>
      </c>
      <c r="Z594" s="20">
        <v>0.15995511855963501</v>
      </c>
      <c r="AA594" s="30">
        <f t="shared" si="35"/>
        <v>0.12932262412870771</v>
      </c>
    </row>
    <row r="595" spans="1:27" x14ac:dyDescent="0.25">
      <c r="A595">
        <v>559</v>
      </c>
      <c r="B595" s="15">
        <v>38121</v>
      </c>
      <c r="C595" s="25">
        <f t="shared" si="32"/>
        <v>0.27000662684440602</v>
      </c>
      <c r="D595" s="25">
        <f>VLOOKUP(B595,input_BB!$B$19:$K$10000,$D$35,0)</f>
        <v>1095.7</v>
      </c>
      <c r="E595" s="27">
        <f t="shared" si="33"/>
        <v>0.27959464315964405</v>
      </c>
      <c r="F595" s="28">
        <f>VLOOKUP(B595,viz!$B$3:$E$1863,4,0)</f>
        <v>0</v>
      </c>
      <c r="G595" s="25">
        <f t="shared" si="34"/>
        <v>0.1363739556271206</v>
      </c>
      <c r="I595" s="31">
        <v>38121</v>
      </c>
      <c r="J595" s="20">
        <v>0.27000662684440602</v>
      </c>
      <c r="K595" s="20">
        <v>0</v>
      </c>
      <c r="L595" s="20">
        <v>2.31557012247652E-2</v>
      </c>
      <c r="M595" s="20">
        <v>4.2899543749740698E-2</v>
      </c>
      <c r="N595" s="20">
        <v>6.0510767433764302E-2</v>
      </c>
      <c r="O595" s="20">
        <v>8.1120338733627104E-2</v>
      </c>
      <c r="P595" s="20">
        <v>8.5270194135125196E-2</v>
      </c>
      <c r="Q595" s="20">
        <v>4.6434842718184502E-2</v>
      </c>
      <c r="R595" s="20">
        <v>3.3474474263364501E-2</v>
      </c>
      <c r="S595" s="20">
        <v>4.5286686536173397E-2</v>
      </c>
      <c r="T595" s="20">
        <v>4.7767137718197503E-2</v>
      </c>
      <c r="U595" s="20">
        <v>5.7867609079090603E-2</v>
      </c>
      <c r="V595" s="20">
        <v>1.83740278317743E-2</v>
      </c>
      <c r="W595" s="20">
        <v>6.0132318716255698E-2</v>
      </c>
      <c r="X595" s="20">
        <v>7.5435852112995194E-2</v>
      </c>
      <c r="Y595" s="20">
        <v>9.7070921718599601E-2</v>
      </c>
      <c r="Z595" s="20">
        <v>0.225199584028342</v>
      </c>
      <c r="AA595" s="30">
        <f t="shared" si="35"/>
        <v>0.1363739556271206</v>
      </c>
    </row>
    <row r="596" spans="1:27" x14ac:dyDescent="0.25">
      <c r="A596">
        <v>560</v>
      </c>
      <c r="B596" s="15">
        <v>38128</v>
      </c>
      <c r="C596" s="25">
        <f t="shared" si="32"/>
        <v>0.25767508149147</v>
      </c>
      <c r="D596" s="25">
        <f>VLOOKUP(B596,input_BB!$B$19:$K$10000,$D$35,0)</f>
        <v>1093.56</v>
      </c>
      <c r="E596" s="27">
        <f t="shared" si="33"/>
        <v>0.26552954749056751</v>
      </c>
      <c r="F596" s="28">
        <f>VLOOKUP(B596,viz!$B$3:$E$1863,4,0)</f>
        <v>0</v>
      </c>
      <c r="G596" s="25">
        <f t="shared" si="34"/>
        <v>0.17073493279154711</v>
      </c>
      <c r="I596" s="31">
        <v>38128</v>
      </c>
      <c r="J596" s="20">
        <v>0.25767508149147</v>
      </c>
      <c r="K596" s="20">
        <v>0</v>
      </c>
      <c r="L596" s="20">
        <v>1.61863679690608E-2</v>
      </c>
      <c r="M596" s="20">
        <v>4.5240950523183901E-2</v>
      </c>
      <c r="N596" s="20">
        <v>3.2452807620698597E-2</v>
      </c>
      <c r="O596" s="20">
        <v>9.1072782246250303E-2</v>
      </c>
      <c r="P596" s="20">
        <v>6.1601972650527997E-2</v>
      </c>
      <c r="Q596" s="20">
        <v>6.0854499831802002E-2</v>
      </c>
      <c r="R596" s="20">
        <v>2.358643421122E-2</v>
      </c>
      <c r="S596" s="20">
        <v>4.5352817440489399E-2</v>
      </c>
      <c r="T596" s="20">
        <v>2.42280755856621E-2</v>
      </c>
      <c r="U596" s="20">
        <v>6.1254499600151002E-2</v>
      </c>
      <c r="V596" s="20">
        <v>5.1664242181146597E-2</v>
      </c>
      <c r="W596" s="20">
        <v>5.7816191010249499E-2</v>
      </c>
      <c r="X596" s="20">
        <v>8.7170169590154403E-2</v>
      </c>
      <c r="Y596" s="20">
        <v>0.12478232791357</v>
      </c>
      <c r="Z596" s="20">
        <v>0.216735861625833</v>
      </c>
      <c r="AA596" s="30">
        <f t="shared" si="35"/>
        <v>0.17073493279154711</v>
      </c>
    </row>
    <row r="597" spans="1:27" x14ac:dyDescent="0.25">
      <c r="A597">
        <v>561</v>
      </c>
      <c r="B597" s="15">
        <v>38135</v>
      </c>
      <c r="C597" s="25">
        <f t="shared" si="32"/>
        <v>0.18868896365165699</v>
      </c>
      <c r="D597" s="25">
        <f>VLOOKUP(B597,input_BB!$B$19:$K$10000,$D$35,0)</f>
        <v>1120.68</v>
      </c>
      <c r="E597" s="27">
        <f t="shared" si="33"/>
        <v>0.1868454637456102</v>
      </c>
      <c r="F597" s="28">
        <f>VLOOKUP(B597,viz!$B$3:$E$1863,4,0)</f>
        <v>0</v>
      </c>
      <c r="G597" s="25">
        <f t="shared" si="34"/>
        <v>0.1463539739318902</v>
      </c>
      <c r="I597" s="31">
        <v>38135</v>
      </c>
      <c r="J597" s="20">
        <v>0.18868896365165699</v>
      </c>
      <c r="K597" s="20">
        <v>0</v>
      </c>
      <c r="L597" s="20">
        <v>6.8826216107603496E-3</v>
      </c>
      <c r="M597" s="20">
        <v>7.2442508003484299E-2</v>
      </c>
      <c r="N597" s="20">
        <v>1.9144026709588001E-2</v>
      </c>
      <c r="O597" s="20">
        <v>6.8387370277650697E-2</v>
      </c>
      <c r="P597" s="20">
        <v>9.3378764813430395E-2</v>
      </c>
      <c r="Q597" s="20">
        <v>5.5721120755023897E-2</v>
      </c>
      <c r="R597" s="20">
        <v>5.9223012978138603E-2</v>
      </c>
      <c r="S597" s="20">
        <v>4.8975604259760601E-2</v>
      </c>
      <c r="T597" s="20">
        <v>1.46848970640101E-2</v>
      </c>
      <c r="U597" s="20">
        <v>9.1797527764696296E-2</v>
      </c>
      <c r="V597" s="20">
        <v>2.0051503892694101E-2</v>
      </c>
      <c r="W597" s="20">
        <v>3.4504942274499802E-2</v>
      </c>
      <c r="X597" s="20">
        <v>8.9704274772360204E-2</v>
      </c>
      <c r="Y597" s="20">
        <v>0.104702153951011</v>
      </c>
      <c r="Z597" s="20">
        <v>0.220399670872892</v>
      </c>
      <c r="AA597" s="30">
        <f t="shared" si="35"/>
        <v>0.1463539739318902</v>
      </c>
    </row>
    <row r="598" spans="1:27" x14ac:dyDescent="0.25">
      <c r="A598">
        <v>562</v>
      </c>
      <c r="B598" s="15">
        <v>38142</v>
      </c>
      <c r="C598" s="25">
        <f t="shared" si="32"/>
        <v>0.15329912304878199</v>
      </c>
      <c r="D598" s="25">
        <f>VLOOKUP(B598,input_BB!$B$19:$K$10000,$D$35,0)</f>
        <v>1122.5</v>
      </c>
      <c r="E598" s="27">
        <f t="shared" si="33"/>
        <v>0.14648057195414516</v>
      </c>
      <c r="F598" s="28">
        <f>VLOOKUP(B598,viz!$B$3:$E$1863,4,0)</f>
        <v>0</v>
      </c>
      <c r="G598" s="25">
        <f t="shared" si="34"/>
        <v>0.1346529727979055</v>
      </c>
      <c r="I598" s="31">
        <v>38142</v>
      </c>
      <c r="J598" s="20">
        <v>0.15329912304878199</v>
      </c>
      <c r="K598" s="20">
        <v>0</v>
      </c>
      <c r="L598" s="20">
        <v>2.7999114745540801E-2</v>
      </c>
      <c r="M598" s="20">
        <v>4.5298766038480598E-2</v>
      </c>
      <c r="N598" s="20">
        <v>3.1325161173569399E-2</v>
      </c>
      <c r="O598" s="20">
        <v>8.0372261983788995E-2</v>
      </c>
      <c r="P598" s="20">
        <v>7.7058538621169306E-2</v>
      </c>
      <c r="Q598" s="20">
        <v>8.0804900414920403E-2</v>
      </c>
      <c r="R598" s="20">
        <v>7.0215080522137693E-2</v>
      </c>
      <c r="S598" s="20">
        <v>1.5648184783031299E-2</v>
      </c>
      <c r="T598" s="20">
        <v>9.5311496770062301E-2</v>
      </c>
      <c r="U598" s="20">
        <v>6.1420831856826598E-2</v>
      </c>
      <c r="V598" s="20">
        <v>2.81521300173866E-2</v>
      </c>
      <c r="W598" s="20">
        <v>4.50800109236923E-2</v>
      </c>
      <c r="X598" s="20">
        <v>9.9362919589957299E-2</v>
      </c>
      <c r="Y598" s="20">
        <v>7.48482385626979E-2</v>
      </c>
      <c r="Z598" s="20">
        <v>0.167102363996739</v>
      </c>
      <c r="AA598" s="30">
        <f t="shared" si="35"/>
        <v>0.1346529727979055</v>
      </c>
    </row>
    <row r="599" spans="1:27" x14ac:dyDescent="0.25">
      <c r="A599">
        <v>563</v>
      </c>
      <c r="B599" s="15">
        <v>38149</v>
      </c>
      <c r="C599" s="25">
        <f t="shared" si="32"/>
        <v>0.426628738641739</v>
      </c>
      <c r="D599" s="25">
        <f>VLOOKUP(B599,input_BB!$B$19:$K$10000,$D$35,0)</f>
        <v>1136.47</v>
      </c>
      <c r="E599" s="27">
        <f t="shared" si="33"/>
        <v>0.45823445863076812</v>
      </c>
      <c r="F599" s="28">
        <f>VLOOKUP(B599,viz!$B$3:$E$1863,4,0)</f>
        <v>0</v>
      </c>
      <c r="G599" s="25">
        <f t="shared" si="34"/>
        <v>0.107837143768847</v>
      </c>
      <c r="I599" s="31">
        <v>38149</v>
      </c>
      <c r="J599" s="20">
        <v>0.426628738641739</v>
      </c>
      <c r="K599" s="20">
        <v>0</v>
      </c>
      <c r="L599" s="20">
        <v>4.9844485356892503E-2</v>
      </c>
      <c r="M599" s="20">
        <v>5.7555298055441198E-2</v>
      </c>
      <c r="N599" s="20">
        <v>4.3660210845756102E-2</v>
      </c>
      <c r="O599" s="20">
        <v>0.10064125213049301</v>
      </c>
      <c r="P599" s="20">
        <v>6.1082866630904203E-2</v>
      </c>
      <c r="Q599" s="20">
        <v>8.6415624448985498E-2</v>
      </c>
      <c r="R599" s="20">
        <v>7.6873011777559799E-2</v>
      </c>
      <c r="S599" s="20">
        <v>1.9179859115513901E-2</v>
      </c>
      <c r="T599" s="20">
        <v>5.9781976156666999E-2</v>
      </c>
      <c r="U599" s="20">
        <v>5.3175560102572801E-2</v>
      </c>
      <c r="V599" s="20">
        <v>1.61620070426228E-2</v>
      </c>
      <c r="W599" s="20">
        <v>3.8499576623651402E-2</v>
      </c>
      <c r="X599" s="20">
        <v>8.1588527174275699E-2</v>
      </c>
      <c r="Y599" s="20">
        <v>8.1163724970171394E-2</v>
      </c>
      <c r="Z599" s="20">
        <v>0.174376019568493</v>
      </c>
      <c r="AA599" s="30">
        <f t="shared" si="35"/>
        <v>0.107837143768847</v>
      </c>
    </row>
    <row r="600" spans="1:27" x14ac:dyDescent="0.25">
      <c r="A600">
        <v>564</v>
      </c>
      <c r="B600" s="15">
        <v>38156</v>
      </c>
      <c r="C600" s="25">
        <f t="shared" si="32"/>
        <v>3.8993060588836698E-2</v>
      </c>
      <c r="D600" s="25">
        <f>VLOOKUP(B600,input_BB!$B$19:$K$10000,$D$35,0)</f>
        <v>1135.02</v>
      </c>
      <c r="E600" s="27">
        <f t="shared" si="33"/>
        <v>1.6105533137798902E-2</v>
      </c>
      <c r="F600" s="28">
        <f>VLOOKUP(B600,viz!$B$3:$E$1863,4,0)</f>
        <v>0</v>
      </c>
      <c r="G600" s="25">
        <f t="shared" si="34"/>
        <v>0.16727960063292602</v>
      </c>
      <c r="I600" s="31">
        <v>38156</v>
      </c>
      <c r="J600" s="20">
        <v>3.8993060588836698E-2</v>
      </c>
      <c r="K600" s="20">
        <v>0</v>
      </c>
      <c r="L600" s="20">
        <v>3.52251460227496E-2</v>
      </c>
      <c r="M600" s="20">
        <v>4.6255371529762397E-2</v>
      </c>
      <c r="N600" s="20">
        <v>2.8233224388996499E-2</v>
      </c>
      <c r="O600" s="20">
        <v>8.3003198474711395E-2</v>
      </c>
      <c r="P600" s="20">
        <v>7.5754415638279504E-2</v>
      </c>
      <c r="Q600" s="20">
        <v>5.9386711545589797E-2</v>
      </c>
      <c r="R600" s="20">
        <v>9.1992297592597097E-2</v>
      </c>
      <c r="S600" s="20">
        <v>2.7992690531096799E-2</v>
      </c>
      <c r="T600" s="20">
        <v>4.4835148754205301E-2</v>
      </c>
      <c r="U600" s="20">
        <v>6.9976859727145999E-2</v>
      </c>
      <c r="V600" s="20">
        <v>5.74977736107826E-2</v>
      </c>
      <c r="W600" s="20">
        <v>3.9804967294997398E-2</v>
      </c>
      <c r="X600" s="20">
        <v>7.6067178994911194E-2</v>
      </c>
      <c r="Y600" s="20">
        <v>8.82022138571599E-2</v>
      </c>
      <c r="Z600" s="20">
        <v>0.17577280203701401</v>
      </c>
      <c r="AA600" s="30">
        <f t="shared" si="35"/>
        <v>0.16727960063292602</v>
      </c>
    </row>
    <row r="601" spans="1:27" x14ac:dyDescent="0.25">
      <c r="A601">
        <v>565</v>
      </c>
      <c r="B601" s="15">
        <v>38163</v>
      </c>
      <c r="C601" s="25">
        <f t="shared" si="32"/>
        <v>3.4153323620557799E-2</v>
      </c>
      <c r="D601" s="25">
        <f>VLOOKUP(B601,input_BB!$B$19:$K$10000,$D$35,0)</f>
        <v>1134.43</v>
      </c>
      <c r="E601" s="27">
        <f t="shared" si="33"/>
        <v>1.0585433140291128E-2</v>
      </c>
      <c r="F601" s="28">
        <f>VLOOKUP(B601,viz!$B$3:$E$1863,4,0)</f>
        <v>0</v>
      </c>
      <c r="G601" s="25">
        <f t="shared" si="34"/>
        <v>0.1734739147104708</v>
      </c>
      <c r="I601" s="31">
        <v>38163</v>
      </c>
      <c r="J601" s="20">
        <v>3.4153323620557799E-2</v>
      </c>
      <c r="K601" s="20">
        <v>0</v>
      </c>
      <c r="L601" s="20">
        <v>2.36173707357492E-2</v>
      </c>
      <c r="M601" s="20">
        <v>5.2436256707716303E-2</v>
      </c>
      <c r="N601" s="20">
        <v>2.63548097647444E-2</v>
      </c>
      <c r="O601" s="20">
        <v>8.8335258009684198E-2</v>
      </c>
      <c r="P601" s="20">
        <v>7.4116736330847102E-2</v>
      </c>
      <c r="Q601" s="20">
        <v>5.9974727764116699E-2</v>
      </c>
      <c r="R601" s="20">
        <v>0.100553227082792</v>
      </c>
      <c r="S601" s="20">
        <v>3.2225275844746E-2</v>
      </c>
      <c r="T601" s="20">
        <v>3.7416246547587503E-2</v>
      </c>
      <c r="U601" s="20">
        <v>7.1368915057321194E-2</v>
      </c>
      <c r="V601" s="20">
        <v>4.4842496455149497E-2</v>
      </c>
      <c r="W601" s="20">
        <v>5.7262503198000102E-2</v>
      </c>
      <c r="X601" s="20">
        <v>9.7355971690058996E-2</v>
      </c>
      <c r="Y601" s="20">
        <v>9.2665566341948599E-2</v>
      </c>
      <c r="Z601" s="20">
        <v>0.141474638469539</v>
      </c>
      <c r="AA601" s="30">
        <f t="shared" si="35"/>
        <v>0.1734739147104708</v>
      </c>
    </row>
    <row r="602" spans="1:27" x14ac:dyDescent="0.25">
      <c r="A602">
        <v>566</v>
      </c>
      <c r="B602" s="15">
        <v>38170</v>
      </c>
      <c r="C602" s="25">
        <f t="shared" si="32"/>
        <v>4.16599363088608E-2</v>
      </c>
      <c r="D602" s="25">
        <f>VLOOKUP(B602,input_BB!$B$19:$K$10000,$D$35,0)</f>
        <v>1125.3800000000001</v>
      </c>
      <c r="E602" s="27">
        <f t="shared" si="33"/>
        <v>1.9147314282507225E-2</v>
      </c>
      <c r="F602" s="28">
        <f>VLOOKUP(B602,viz!$B$3:$E$1863,4,0)</f>
        <v>0</v>
      </c>
      <c r="G602" s="25">
        <f t="shared" si="34"/>
        <v>0.17608350883122981</v>
      </c>
      <c r="I602" s="31">
        <v>38170</v>
      </c>
      <c r="J602" s="20">
        <v>4.16599363088608E-2</v>
      </c>
      <c r="K602" s="20">
        <v>0</v>
      </c>
      <c r="L602" s="20">
        <v>6.3387466632890604E-2</v>
      </c>
      <c r="M602" s="20">
        <v>3.9166805465736199E-2</v>
      </c>
      <c r="N602" s="20" t="s">
        <v>122</v>
      </c>
      <c r="O602" s="20">
        <v>7.3984556845910807E-2</v>
      </c>
      <c r="P602" s="20">
        <v>4.5281125835704997E-2</v>
      </c>
      <c r="Q602" s="20">
        <v>6.9906263972385002E-2</v>
      </c>
      <c r="R602" s="20">
        <v>8.3514563003339898E-2</v>
      </c>
      <c r="S602" s="20">
        <v>2.7191300016191799E-2</v>
      </c>
      <c r="T602" s="20">
        <v>6.3745257050299001E-2</v>
      </c>
      <c r="U602" s="20">
        <v>7.4756582690292103E-2</v>
      </c>
      <c r="V602" s="20">
        <v>5.0096161522097102E-2</v>
      </c>
      <c r="W602" s="20">
        <v>5.1230764618840602E-2</v>
      </c>
      <c r="X602" s="20">
        <v>0.122511073713805</v>
      </c>
      <c r="Y602" s="20">
        <v>6.6040519513895501E-2</v>
      </c>
      <c r="Z602" s="20">
        <v>0.169187559118611</v>
      </c>
      <c r="AA602" s="30">
        <f t="shared" si="35"/>
        <v>0.17608350883122981</v>
      </c>
    </row>
    <row r="603" spans="1:27" x14ac:dyDescent="0.25">
      <c r="A603">
        <v>567</v>
      </c>
      <c r="B603" s="15">
        <v>38177</v>
      </c>
      <c r="C603" s="25">
        <f t="shared" si="32"/>
        <v>4.9493465572595603E-2</v>
      </c>
      <c r="D603" s="25">
        <f>VLOOKUP(B603,input_BB!$B$19:$K$10000,$D$35,0)</f>
        <v>1112.81</v>
      </c>
      <c r="E603" s="27">
        <f t="shared" si="33"/>
        <v>2.8082069446401427E-2</v>
      </c>
      <c r="F603" s="28">
        <f>VLOOKUP(B603,viz!$B$3:$E$1863,4,0)</f>
        <v>0</v>
      </c>
      <c r="G603" s="25">
        <f t="shared" si="34"/>
        <v>0.14942394943064971</v>
      </c>
      <c r="I603" s="31">
        <v>38177</v>
      </c>
      <c r="J603" s="20">
        <v>4.9493465572595603E-2</v>
      </c>
      <c r="K603" s="20">
        <v>0</v>
      </c>
      <c r="L603" s="20">
        <v>6.2094890157719899E-2</v>
      </c>
      <c r="M603" s="20">
        <v>5.1476494217267098E-2</v>
      </c>
      <c r="N603" s="20">
        <v>2.0571407625088699E-2</v>
      </c>
      <c r="O603" s="20">
        <v>9.2640829666512103E-2</v>
      </c>
      <c r="P603" s="20">
        <v>7.1251774860334793E-2</v>
      </c>
      <c r="Q603" s="20">
        <v>6.4908205693925997E-2</v>
      </c>
      <c r="R603" s="20">
        <v>8.9337358502255104E-2</v>
      </c>
      <c r="S603" s="20">
        <v>2.90232655611696E-2</v>
      </c>
      <c r="T603" s="20">
        <v>5.4946668522700699E-2</v>
      </c>
      <c r="U603" s="20">
        <v>6.0787081905449E-2</v>
      </c>
      <c r="V603" s="20">
        <v>3.4000388961684003E-2</v>
      </c>
      <c r="W603" s="20">
        <v>5.4636478563516701E-2</v>
      </c>
      <c r="X603" s="20">
        <v>7.6816327458471501E-2</v>
      </c>
      <c r="Y603" s="20">
        <v>8.9592359549647296E-2</v>
      </c>
      <c r="Z603" s="20">
        <v>0.14791646875425801</v>
      </c>
      <c r="AA603" s="30">
        <f t="shared" si="35"/>
        <v>0.14942394943064971</v>
      </c>
    </row>
    <row r="604" spans="1:27" x14ac:dyDescent="0.25">
      <c r="A604">
        <v>568</v>
      </c>
      <c r="B604" s="15">
        <v>38184</v>
      </c>
      <c r="C604" s="25">
        <f t="shared" si="32"/>
        <v>4.1603479534387602E-2</v>
      </c>
      <c r="D604" s="25">
        <f>VLOOKUP(B604,input_BB!$B$19:$K$10000,$D$35,0)</f>
        <v>1101.3900000000001</v>
      </c>
      <c r="E604" s="27">
        <f t="shared" si="33"/>
        <v>1.9082920898595781E-2</v>
      </c>
      <c r="F604" s="28">
        <f>VLOOKUP(B604,viz!$B$3:$E$1863,4,0)</f>
        <v>0</v>
      </c>
      <c r="G604" s="25">
        <f t="shared" si="34"/>
        <v>0.19466499095490331</v>
      </c>
      <c r="I604" s="31">
        <v>38184</v>
      </c>
      <c r="J604" s="20">
        <v>4.1603479534387602E-2</v>
      </c>
      <c r="K604" s="20">
        <v>0</v>
      </c>
      <c r="L604" s="20">
        <v>5.4263585830112003E-2</v>
      </c>
      <c r="M604" s="20">
        <v>2.9966965188286399E-2</v>
      </c>
      <c r="N604" s="20">
        <v>4.3039451171488698E-2</v>
      </c>
      <c r="O604" s="20">
        <v>8.7491164882074104E-2</v>
      </c>
      <c r="P604" s="20">
        <v>5.6429890047158197E-2</v>
      </c>
      <c r="Q604" s="20">
        <v>3.7272976968093001E-2</v>
      </c>
      <c r="R604" s="20">
        <v>7.5779670163516194E-2</v>
      </c>
      <c r="S604" s="20">
        <v>4.4849623443066498E-2</v>
      </c>
      <c r="T604" s="20">
        <v>1.5251134623065699E-2</v>
      </c>
      <c r="U604" s="20">
        <v>9.2262366381066899E-2</v>
      </c>
      <c r="V604" s="20">
        <v>5.0250009579366699E-2</v>
      </c>
      <c r="W604" s="20">
        <v>5.2152614994469701E-2</v>
      </c>
      <c r="X604" s="20">
        <v>8.5927803043881604E-2</v>
      </c>
      <c r="Y604" s="20">
        <v>0.11422670540275399</v>
      </c>
      <c r="Z604" s="20">
        <v>0.16083603828160001</v>
      </c>
      <c r="AA604" s="30">
        <f t="shared" si="35"/>
        <v>0.19466499095490331</v>
      </c>
    </row>
    <row r="605" spans="1:27" x14ac:dyDescent="0.25">
      <c r="A605">
        <v>569</v>
      </c>
      <c r="B605" s="15">
        <v>38191</v>
      </c>
      <c r="C605" s="25">
        <f t="shared" si="32"/>
        <v>5.6662693619728102E-2</v>
      </c>
      <c r="D605" s="25">
        <f>VLOOKUP(B605,input_BB!$B$19:$K$10000,$D$35,0)</f>
        <v>1086.2</v>
      </c>
      <c r="E605" s="27">
        <f t="shared" si="33"/>
        <v>3.6259136916078877E-2</v>
      </c>
      <c r="F605" s="28">
        <f>VLOOKUP(B605,viz!$B$3:$E$1863,4,0)</f>
        <v>0</v>
      </c>
      <c r="G605" s="25">
        <f t="shared" si="34"/>
        <v>0.17009721895639959</v>
      </c>
      <c r="I605" s="31">
        <v>38191</v>
      </c>
      <c r="J605" s="20">
        <v>5.6662693619728102E-2</v>
      </c>
      <c r="K605" s="20">
        <v>0</v>
      </c>
      <c r="L605" s="20">
        <v>2.9867494652081501E-2</v>
      </c>
      <c r="M605" s="20">
        <v>5.4723998951880903E-2</v>
      </c>
      <c r="N605" s="20">
        <v>4.0311761728107097E-2</v>
      </c>
      <c r="O605" s="20">
        <v>6.3746066474638902E-2</v>
      </c>
      <c r="P605" s="20">
        <v>5.3885664132364702E-2</v>
      </c>
      <c r="Q605" s="20">
        <v>6.2774426941079001E-2</v>
      </c>
      <c r="R605" s="20">
        <v>0.101967467139242</v>
      </c>
      <c r="S605" s="20">
        <v>2.7311781582433799E-2</v>
      </c>
      <c r="T605" s="20">
        <v>2.7343621140559399E-2</v>
      </c>
      <c r="U605" s="20">
        <v>7.3457439961445894E-2</v>
      </c>
      <c r="V605" s="20">
        <v>4.8444032249880399E-2</v>
      </c>
      <c r="W605" s="20">
        <v>4.8195746745073299E-2</v>
      </c>
      <c r="X605" s="20">
        <v>8.0537681587897106E-2</v>
      </c>
      <c r="Y605" s="20">
        <v>0.107877387294985</v>
      </c>
      <c r="Z605" s="20">
        <v>0.179555429418331</v>
      </c>
      <c r="AA605" s="30">
        <f t="shared" si="35"/>
        <v>0.17009721895639959</v>
      </c>
    </row>
    <row r="606" spans="1:27" x14ac:dyDescent="0.25">
      <c r="A606">
        <v>570</v>
      </c>
      <c r="B606" s="15">
        <v>38198</v>
      </c>
      <c r="C606" s="25">
        <f t="shared" si="32"/>
        <v>4.1266299784183502E-2</v>
      </c>
      <c r="D606" s="25">
        <f>VLOOKUP(B606,input_BB!$B$19:$K$10000,$D$35,0)</f>
        <v>1101.72</v>
      </c>
      <c r="E606" s="27">
        <f t="shared" si="33"/>
        <v>1.8698340920291046E-2</v>
      </c>
      <c r="F606" s="28">
        <f>VLOOKUP(B606,viz!$B$3:$E$1863,4,0)</f>
        <v>0</v>
      </c>
      <c r="G606" s="25">
        <f t="shared" si="34"/>
        <v>0.16752669131237413</v>
      </c>
      <c r="I606" s="31">
        <v>38198</v>
      </c>
      <c r="J606" s="20">
        <v>4.1266299784183502E-2</v>
      </c>
      <c r="K606" s="20">
        <v>0</v>
      </c>
      <c r="L606" s="20">
        <v>4.1014390586421798E-2</v>
      </c>
      <c r="M606" s="20">
        <v>6.4888113521782698E-2</v>
      </c>
      <c r="N606" s="20">
        <v>2.27023031803665E-2</v>
      </c>
      <c r="O606" s="20">
        <v>4.66168442202528E-2</v>
      </c>
      <c r="P606" s="20">
        <v>8.0230368897672294E-2</v>
      </c>
      <c r="Q606" s="20">
        <v>6.8447032307937E-2</v>
      </c>
      <c r="R606" s="20">
        <v>0.107462318117215</v>
      </c>
      <c r="S606" s="20">
        <v>2.3029092719275401E-2</v>
      </c>
      <c r="T606" s="20">
        <v>4.0896181496504598E-2</v>
      </c>
      <c r="U606" s="20">
        <v>8.2265996624220905E-2</v>
      </c>
      <c r="V606" s="20">
        <v>2.1579769215547599E-2</v>
      </c>
      <c r="W606" s="20">
        <v>6.3680925472605607E-2</v>
      </c>
      <c r="X606" s="20">
        <v>8.5169852490056097E-2</v>
      </c>
      <c r="Y606" s="20">
        <v>8.6086994160781999E-2</v>
      </c>
      <c r="Z606" s="20">
        <v>0.16592981698935899</v>
      </c>
      <c r="AA606" s="30">
        <f t="shared" si="35"/>
        <v>0.16752669131237413</v>
      </c>
    </row>
    <row r="607" spans="1:27" x14ac:dyDescent="0.25">
      <c r="A607">
        <v>571</v>
      </c>
      <c r="B607" s="15">
        <v>38205</v>
      </c>
      <c r="C607" s="25">
        <f t="shared" si="32"/>
        <v>8.45981165766716E-2</v>
      </c>
      <c r="D607" s="25">
        <f>VLOOKUP(B607,input_BB!$B$19:$K$10000,$D$35,0)</f>
        <v>1063.97</v>
      </c>
      <c r="E607" s="27">
        <f t="shared" si="33"/>
        <v>6.8121680109173327E-2</v>
      </c>
      <c r="F607" s="28">
        <f>VLOOKUP(B607,viz!$B$3:$E$1863,4,0)</f>
        <v>0</v>
      </c>
      <c r="G607" s="25">
        <f t="shared" si="34"/>
        <v>0.1857378329938677</v>
      </c>
      <c r="I607" s="31">
        <v>38205</v>
      </c>
      <c r="J607" s="20">
        <v>8.45981165766716E-2</v>
      </c>
      <c r="K607" s="20">
        <v>0</v>
      </c>
      <c r="L607" s="20">
        <v>3.6143887266925703E-2</v>
      </c>
      <c r="M607" s="20">
        <v>5.3138432267034803E-2</v>
      </c>
      <c r="N607" s="20">
        <v>4.0512350778274898E-2</v>
      </c>
      <c r="O607" s="20">
        <v>7.7174861362008601E-2</v>
      </c>
      <c r="P607" s="20">
        <v>8.9206151722987806E-2</v>
      </c>
      <c r="Q607" s="20">
        <v>2.6470928522631901E-2</v>
      </c>
      <c r="R607" s="20">
        <v>8.3431489232168907E-2</v>
      </c>
      <c r="S607" s="20">
        <v>4.9964292982756203E-2</v>
      </c>
      <c r="T607" s="20">
        <v>2.4707613963040501E-2</v>
      </c>
      <c r="U607" s="20">
        <v>9.4459642380982103E-2</v>
      </c>
      <c r="V607" s="20">
        <v>1.7235531632130499E-2</v>
      </c>
      <c r="W607" s="20">
        <v>7.4042658980755099E-2</v>
      </c>
      <c r="X607" s="20">
        <v>7.4724790568644395E-2</v>
      </c>
      <c r="Y607" s="20">
        <v>5.35655932842471E-2</v>
      </c>
      <c r="Z607" s="20">
        <v>0.205221775055411</v>
      </c>
      <c r="AA607" s="30">
        <f t="shared" si="35"/>
        <v>0.1857378329938677</v>
      </c>
    </row>
    <row r="608" spans="1:27" x14ac:dyDescent="0.25">
      <c r="A608">
        <v>572</v>
      </c>
      <c r="B608" s="15">
        <v>38212</v>
      </c>
      <c r="C608" s="25">
        <f t="shared" si="32"/>
        <v>2.8273008763790099E-2</v>
      </c>
      <c r="D608" s="25">
        <f>VLOOKUP(B608,input_BB!$B$19:$K$10000,$D$35,0)</f>
        <v>1064.8</v>
      </c>
      <c r="E608" s="27">
        <f t="shared" si="33"/>
        <v>3.8784723614429225E-3</v>
      </c>
      <c r="F608" s="28">
        <f>VLOOKUP(B608,viz!$B$3:$E$1863,4,0)</f>
        <v>0</v>
      </c>
      <c r="G608" s="25">
        <f t="shared" si="34"/>
        <v>0.18209762285977488</v>
      </c>
      <c r="I608" s="31">
        <v>38212</v>
      </c>
      <c r="J608" s="20">
        <v>2.8273008763790099E-2</v>
      </c>
      <c r="K608" s="20">
        <v>0</v>
      </c>
      <c r="L608" s="20">
        <v>4.7559848537623198E-2</v>
      </c>
      <c r="M608" s="20">
        <v>7.0606380680851899E-2</v>
      </c>
      <c r="N608" s="20">
        <v>5.1769266097826498E-2</v>
      </c>
      <c r="O608" s="20">
        <v>4.8745223209221297E-2</v>
      </c>
      <c r="P608" s="20">
        <v>8.9667980993432095E-2</v>
      </c>
      <c r="Q608" s="20">
        <v>2.6674529456577799E-2</v>
      </c>
      <c r="R608" s="20">
        <v>5.4658464838113402E-2</v>
      </c>
      <c r="S608" s="20">
        <v>4.3721208938829297E-2</v>
      </c>
      <c r="T608" s="20">
        <v>1.226572556146E-2</v>
      </c>
      <c r="U608" s="20">
        <v>6.8571346183567694E-2</v>
      </c>
      <c r="V608" s="20">
        <v>3.9434310053770301E-2</v>
      </c>
      <c r="W608" s="20">
        <v>7.4091966622436903E-2</v>
      </c>
      <c r="X608" s="20">
        <v>7.0954948932846998E-2</v>
      </c>
      <c r="Y608" s="20">
        <v>6.1526999025751997E-2</v>
      </c>
      <c r="Z608" s="20">
        <v>0.23975180086769099</v>
      </c>
      <c r="AA608" s="30">
        <f t="shared" si="35"/>
        <v>0.18209762285977488</v>
      </c>
    </row>
    <row r="609" spans="1:27" x14ac:dyDescent="0.25">
      <c r="A609">
        <v>573</v>
      </c>
      <c r="B609" s="15">
        <v>38219</v>
      </c>
      <c r="C609" s="25">
        <f t="shared" si="32"/>
        <v>3.7442650645971298E-2</v>
      </c>
      <c r="D609" s="25">
        <f>VLOOKUP(B609,input_BB!$B$19:$K$10000,$D$35,0)</f>
        <v>1098.3499999999999</v>
      </c>
      <c r="E609" s="27">
        <f t="shared" si="33"/>
        <v>1.4337168869690577E-2</v>
      </c>
      <c r="F609" s="28">
        <f>VLOOKUP(B609,viz!$B$3:$E$1863,4,0)</f>
        <v>0</v>
      </c>
      <c r="G609" s="25">
        <f t="shared" si="34"/>
        <v>0.16953836822321872</v>
      </c>
      <c r="I609" s="31">
        <v>38219</v>
      </c>
      <c r="J609" s="20">
        <v>3.7442650645971298E-2</v>
      </c>
      <c r="K609" s="20">
        <v>0</v>
      </c>
      <c r="L609" s="20">
        <v>5.83674332172111E-2</v>
      </c>
      <c r="M609" s="20">
        <v>4.8260519568649803E-2</v>
      </c>
      <c r="N609" s="20">
        <v>3.1062536404726001E-2</v>
      </c>
      <c r="O609" s="20">
        <v>5.5087288587601403E-2</v>
      </c>
      <c r="P609" s="20">
        <v>8.9252332580196797E-2</v>
      </c>
      <c r="Q609" s="20">
        <v>3.4930441663202701E-2</v>
      </c>
      <c r="R609" s="20">
        <v>8.2300099508136798E-2</v>
      </c>
      <c r="S609" s="20">
        <v>6.6694779521407205E-2</v>
      </c>
      <c r="T609" s="20">
        <v>3.4537784853891897E-2</v>
      </c>
      <c r="U609" s="20">
        <v>7.31240912144724E-2</v>
      </c>
      <c r="V609" s="20">
        <v>2.8149508759435799E-2</v>
      </c>
      <c r="W609" s="20">
        <v>6.8264768249310506E-2</v>
      </c>
      <c r="X609" s="20">
        <v>0.10166501825602001</v>
      </c>
      <c r="Y609" s="20">
        <v>6.02504239694742E-2</v>
      </c>
      <c r="Z609" s="20">
        <v>0.16805297364626401</v>
      </c>
      <c r="AA609" s="30">
        <f t="shared" si="35"/>
        <v>0.16953836822321872</v>
      </c>
    </row>
    <row r="610" spans="1:27" x14ac:dyDescent="0.25">
      <c r="A610">
        <v>574</v>
      </c>
      <c r="B610" s="15">
        <v>38226</v>
      </c>
      <c r="C610" s="25">
        <f t="shared" si="32"/>
        <v>2.9176359996199601E-2</v>
      </c>
      <c r="D610" s="25">
        <f>VLOOKUP(B610,input_BB!$B$19:$K$10000,$D$35,0)</f>
        <v>1107.77</v>
      </c>
      <c r="E610" s="27">
        <f t="shared" si="33"/>
        <v>4.9088153673657537E-3</v>
      </c>
      <c r="F610" s="28">
        <f>VLOOKUP(B610,viz!$B$3:$E$1863,4,0)</f>
        <v>0</v>
      </c>
      <c r="G610" s="25">
        <f t="shared" si="34"/>
        <v>0.2234715286635699</v>
      </c>
      <c r="I610" s="31">
        <v>38226</v>
      </c>
      <c r="J610" s="20">
        <v>2.9176359996199601E-2</v>
      </c>
      <c r="K610" s="20">
        <v>0</v>
      </c>
      <c r="L610" s="20">
        <v>4.2222274073360197E-2</v>
      </c>
      <c r="M610" s="20">
        <v>3.2585405214523397E-2</v>
      </c>
      <c r="N610" s="20">
        <v>3.6745302840971002E-2</v>
      </c>
      <c r="O610" s="20">
        <v>6.12338038239362E-2</v>
      </c>
      <c r="P610" s="20">
        <v>0.107432425120258</v>
      </c>
      <c r="Q610" s="20">
        <v>2.04532877882855E-2</v>
      </c>
      <c r="R610" s="20">
        <v>6.3004504884760601E-2</v>
      </c>
      <c r="S610" s="20">
        <v>2.06342732418082E-2</v>
      </c>
      <c r="T610" s="20">
        <v>2.7848908251480599E-2</v>
      </c>
      <c r="U610" s="20">
        <v>5.95334342100622E-2</v>
      </c>
      <c r="V610" s="20">
        <v>5.7119513032774703E-2</v>
      </c>
      <c r="W610" s="20">
        <v>0.106818581420733</v>
      </c>
      <c r="X610" s="20">
        <v>9.2814153750986297E-2</v>
      </c>
      <c r="Y610" s="20">
        <v>8.5781085504919197E-2</v>
      </c>
      <c r="Z610" s="20">
        <v>0.18577304684114099</v>
      </c>
      <c r="AA610" s="30">
        <f t="shared" si="35"/>
        <v>0.2234715286635699</v>
      </c>
    </row>
    <row r="611" spans="1:27" x14ac:dyDescent="0.25">
      <c r="A611">
        <v>575</v>
      </c>
      <c r="B611" s="15">
        <v>38233</v>
      </c>
      <c r="C611" s="25">
        <f t="shared" si="32"/>
        <v>3.6182157695293399E-2</v>
      </c>
      <c r="D611" s="25">
        <f>VLOOKUP(B611,input_BB!$B$19:$K$10000,$D$35,0)</f>
        <v>1113.6300000000001</v>
      </c>
      <c r="E611" s="27">
        <f t="shared" si="33"/>
        <v>1.2899477693599648E-2</v>
      </c>
      <c r="F611" s="28">
        <f>VLOOKUP(B611,viz!$B$3:$E$1863,4,0)</f>
        <v>0</v>
      </c>
      <c r="G611" s="25">
        <f t="shared" si="34"/>
        <v>0.27589422041084488</v>
      </c>
      <c r="I611" s="31">
        <v>38233</v>
      </c>
      <c r="J611" s="20">
        <v>3.6182157695293399E-2</v>
      </c>
      <c r="K611" s="20">
        <v>0</v>
      </c>
      <c r="L611" s="20">
        <v>3.5157062195885103E-2</v>
      </c>
      <c r="M611" s="20">
        <v>4.8924608907093999E-2</v>
      </c>
      <c r="N611" s="20">
        <v>2.63478211120983E-2</v>
      </c>
      <c r="O611" s="20">
        <v>5.8762903993000201E-2</v>
      </c>
      <c r="P611" s="20">
        <v>7.0488168953793395E-2</v>
      </c>
      <c r="Q611" s="20">
        <v>1.5685353001614701E-2</v>
      </c>
      <c r="R611" s="20">
        <v>9.0125594763855996E-2</v>
      </c>
      <c r="S611" s="20">
        <v>4.8131378550823598E-2</v>
      </c>
      <c r="T611" s="20">
        <v>3.0353116346652598E-2</v>
      </c>
      <c r="U611" s="20">
        <v>5.9791637170699199E-2</v>
      </c>
      <c r="V611" s="20">
        <v>5.7669043763767698E-2</v>
      </c>
      <c r="W611" s="20">
        <v>0.158433539476378</v>
      </c>
      <c r="X611" s="20">
        <v>5.7905470809035797E-2</v>
      </c>
      <c r="Y611" s="20">
        <v>5.2678815509371202E-2</v>
      </c>
      <c r="Z611" s="20">
        <v>0.18954548544593</v>
      </c>
      <c r="AA611" s="30">
        <f t="shared" si="35"/>
        <v>0.27589422041084488</v>
      </c>
    </row>
    <row r="612" spans="1:27" x14ac:dyDescent="0.25">
      <c r="A612">
        <v>576</v>
      </c>
      <c r="B612" s="15">
        <v>38240</v>
      </c>
      <c r="C612" s="25">
        <f t="shared" si="32"/>
        <v>3.85983139276505E-2</v>
      </c>
      <c r="D612" s="25">
        <f>VLOOKUP(B612,input_BB!$B$19:$K$10000,$D$35,0)</f>
        <v>1123.92</v>
      </c>
      <c r="E612" s="27">
        <f t="shared" si="33"/>
        <v>1.5655293577733504E-2</v>
      </c>
      <c r="F612" s="28">
        <f>VLOOKUP(B612,viz!$B$3:$E$1863,4,0)</f>
        <v>0</v>
      </c>
      <c r="G612" s="25">
        <f t="shared" si="34"/>
        <v>0.19860811805433282</v>
      </c>
      <c r="I612" s="31">
        <v>38240</v>
      </c>
      <c r="J612" s="20">
        <v>3.85983139276505E-2</v>
      </c>
      <c r="K612" s="20">
        <v>0</v>
      </c>
      <c r="L612" s="20">
        <v>4.6175441746484497E-2</v>
      </c>
      <c r="M612" s="20">
        <v>5.0743445398994301E-2</v>
      </c>
      <c r="N612" s="20">
        <v>3.7723614011833002E-2</v>
      </c>
      <c r="O612" s="20">
        <v>6.1596363594128699E-2</v>
      </c>
      <c r="P612" s="20">
        <v>9.7787238011270705E-2</v>
      </c>
      <c r="Q612" s="20">
        <v>3.5497591773608603E-2</v>
      </c>
      <c r="R612" s="20">
        <v>7.7613155947659995E-2</v>
      </c>
      <c r="S612" s="20">
        <v>4.0482629209916098E-2</v>
      </c>
      <c r="T612" s="20">
        <v>1.6099353024400301E-2</v>
      </c>
      <c r="U612" s="20">
        <v>6.1791620212539797E-2</v>
      </c>
      <c r="V612" s="20">
        <v>3.8320166787621103E-2</v>
      </c>
      <c r="W612" s="20">
        <v>9.8496331054171896E-2</v>
      </c>
      <c r="X612" s="20">
        <v>7.1935753112622902E-2</v>
      </c>
      <c r="Y612" s="20">
        <v>6.4664646391404595E-2</v>
      </c>
      <c r="Z612" s="20">
        <v>0.20107264972334299</v>
      </c>
      <c r="AA612" s="30">
        <f t="shared" si="35"/>
        <v>0.19860811805433282</v>
      </c>
    </row>
    <row r="613" spans="1:27" x14ac:dyDescent="0.25">
      <c r="A613">
        <v>577</v>
      </c>
      <c r="B613" s="15">
        <v>38247</v>
      </c>
      <c r="C613" s="25">
        <f t="shared" si="32"/>
        <v>5.4285865277051898E-2</v>
      </c>
      <c r="D613" s="25">
        <f>VLOOKUP(B613,input_BB!$B$19:$K$10000,$D$35,0)</f>
        <v>1128.55</v>
      </c>
      <c r="E613" s="27">
        <f t="shared" si="33"/>
        <v>3.3548177577900393E-2</v>
      </c>
      <c r="F613" s="28">
        <f>VLOOKUP(B613,viz!$B$3:$E$1863,4,0)</f>
        <v>0</v>
      </c>
      <c r="G613" s="25">
        <f t="shared" si="34"/>
        <v>0.20041805529998549</v>
      </c>
      <c r="I613" s="31">
        <v>38247</v>
      </c>
      <c r="J613" s="20">
        <v>5.4285865277051898E-2</v>
      </c>
      <c r="K613" s="20">
        <v>0</v>
      </c>
      <c r="L613" s="20">
        <v>3.9210767678386202E-2</v>
      </c>
      <c r="M613" s="20">
        <v>6.1387152758388797E-2</v>
      </c>
      <c r="N613" s="20">
        <v>2.5847745326632799E-2</v>
      </c>
      <c r="O613" s="20">
        <v>0.111984431134141</v>
      </c>
      <c r="P613" s="20">
        <v>6.6665680844380806E-2</v>
      </c>
      <c r="Q613" s="20">
        <v>2.34890663235954E-2</v>
      </c>
      <c r="R613" s="20">
        <v>8.3916686977488497E-2</v>
      </c>
      <c r="S613" s="20">
        <v>4.3350358449601598E-2</v>
      </c>
      <c r="T613" s="20">
        <v>2.4362234746812102E-2</v>
      </c>
      <c r="U613" s="20">
        <v>7.0025075957678803E-2</v>
      </c>
      <c r="V613" s="20">
        <v>9.4122248072966794E-3</v>
      </c>
      <c r="W613" s="20">
        <v>0.12098075453501</v>
      </c>
      <c r="X613" s="20">
        <v>0.100909525482694</v>
      </c>
      <c r="Y613" s="20">
        <v>5.8823682178044297E-2</v>
      </c>
      <c r="Z613" s="20">
        <v>0.15963461279985</v>
      </c>
      <c r="AA613" s="30">
        <f t="shared" si="35"/>
        <v>0.20041805529998549</v>
      </c>
    </row>
    <row r="614" spans="1:27" x14ac:dyDescent="0.25">
      <c r="A614">
        <v>578</v>
      </c>
      <c r="B614" s="15">
        <v>38254</v>
      </c>
      <c r="C614" s="25">
        <f t="shared" ref="C614:C677" si="36">J614</f>
        <v>4.3977070599794402E-2</v>
      </c>
      <c r="D614" s="25">
        <f>VLOOKUP(B614,input_BB!$B$19:$K$10000,$D$35,0)</f>
        <v>1110.1099999999999</v>
      </c>
      <c r="E614" s="27">
        <f t="shared" ref="E614:E677" si="37">(C614-$E$34)/$E$36</f>
        <v>2.1790187867878209E-2</v>
      </c>
      <c r="F614" s="28">
        <f>VLOOKUP(B614,viz!$B$3:$E$1863,4,0)</f>
        <v>0</v>
      </c>
      <c r="G614" s="25">
        <f t="shared" ref="G614:G677" si="38">VLOOKUP(B614,$I$37:$AA$5000,$G$34,0)</f>
        <v>0.22033584104133752</v>
      </c>
      <c r="I614" s="31">
        <v>38254</v>
      </c>
      <c r="J614" s="20">
        <v>4.3977070599794402E-2</v>
      </c>
      <c r="K614" s="20">
        <v>0</v>
      </c>
      <c r="L614" s="20">
        <v>3.9242816399677798E-2</v>
      </c>
      <c r="M614" s="20">
        <v>3.7465634239872203E-2</v>
      </c>
      <c r="N614" s="20">
        <v>2.8291215362188201E-2</v>
      </c>
      <c r="O614" s="20">
        <v>7.3387413164333906E-2</v>
      </c>
      <c r="P614" s="20">
        <v>9.8570642442913803E-2</v>
      </c>
      <c r="Q614" s="20">
        <v>1.7663893032503701E-2</v>
      </c>
      <c r="R614" s="20">
        <v>7.7158589739374894E-2</v>
      </c>
      <c r="S614" s="20">
        <v>2.6416863778199601E-2</v>
      </c>
      <c r="T614" s="20">
        <v>1.6525325405986498E-2</v>
      </c>
      <c r="U614" s="20">
        <v>9.0900854887248195E-2</v>
      </c>
      <c r="V614" s="20">
        <v>3.01717657347433E-3</v>
      </c>
      <c r="W614" s="20">
        <v>0.12641780958061499</v>
      </c>
      <c r="X614" s="20">
        <v>8.4856822505163201E-2</v>
      </c>
      <c r="Y614" s="20">
        <v>6.58020535864801E-2</v>
      </c>
      <c r="Z614" s="20">
        <v>0.21428288930196901</v>
      </c>
      <c r="AA614" s="30">
        <f t="shared" ref="AA614:AA677" si="39">SUM(U614:W614)</f>
        <v>0.22033584104133752</v>
      </c>
    </row>
    <row r="615" spans="1:27" x14ac:dyDescent="0.25">
      <c r="A615">
        <v>579</v>
      </c>
      <c r="B615" s="15">
        <v>38261</v>
      </c>
      <c r="C615" s="25">
        <f t="shared" si="36"/>
        <v>2.9035400599241298E-2</v>
      </c>
      <c r="D615" s="25">
        <f>VLOOKUP(B615,input_BB!$B$19:$K$10000,$D$35,0)</f>
        <v>1131.5</v>
      </c>
      <c r="E615" s="27">
        <f t="shared" si="37"/>
        <v>4.7480401079047149E-3</v>
      </c>
      <c r="F615" s="28">
        <f>VLOOKUP(B615,viz!$B$3:$E$1863,4,0)</f>
        <v>0</v>
      </c>
      <c r="G615" s="25">
        <f t="shared" si="38"/>
        <v>0.22055936423812406</v>
      </c>
      <c r="I615" s="31">
        <v>38261</v>
      </c>
      <c r="J615" s="20">
        <v>2.9035400599241298E-2</v>
      </c>
      <c r="K615" s="20">
        <v>0</v>
      </c>
      <c r="L615" s="20">
        <v>3.9649678652765703E-2</v>
      </c>
      <c r="M615" s="20">
        <v>2.9003021399433698E-2</v>
      </c>
      <c r="N615" s="20">
        <v>1.7690401052630599E-2</v>
      </c>
      <c r="O615" s="20">
        <v>9.66528859262408E-2</v>
      </c>
      <c r="P615" s="20">
        <v>9.2645976422388102E-2</v>
      </c>
      <c r="Q615" s="20">
        <v>3.7954642144163199E-2</v>
      </c>
      <c r="R615" s="20">
        <v>7.7421678855593104E-2</v>
      </c>
      <c r="S615" s="20">
        <v>2.5936631570400701E-2</v>
      </c>
      <c r="T615" s="20">
        <v>2.5643223174651099E-2</v>
      </c>
      <c r="U615" s="20">
        <v>7.98070283053334E-2</v>
      </c>
      <c r="V615" s="20">
        <v>3.92779421422766E-3</v>
      </c>
      <c r="W615" s="20">
        <v>0.13682454171856301</v>
      </c>
      <c r="X615" s="20">
        <v>5.2409862960676602E-2</v>
      </c>
      <c r="Y615" s="20">
        <v>7.0884317246912507E-2</v>
      </c>
      <c r="Z615" s="20">
        <v>0.21354831635601901</v>
      </c>
      <c r="AA615" s="30">
        <f t="shared" si="39"/>
        <v>0.22055936423812406</v>
      </c>
    </row>
    <row r="616" spans="1:27" x14ac:dyDescent="0.25">
      <c r="A616">
        <v>580</v>
      </c>
      <c r="B616" s="15">
        <v>38268</v>
      </c>
      <c r="C616" s="25">
        <f t="shared" si="36"/>
        <v>2.7056094259023701E-2</v>
      </c>
      <c r="D616" s="25">
        <f>VLOOKUP(B616,input_BB!$B$19:$K$10000,$D$35,0)</f>
        <v>1122.1400000000001</v>
      </c>
      <c r="E616" s="27">
        <f t="shared" si="37"/>
        <v>2.4904858244148504E-3</v>
      </c>
      <c r="F616" s="28">
        <f>VLOOKUP(B616,viz!$B$3:$E$1863,4,0)</f>
        <v>0</v>
      </c>
      <c r="G616" s="25">
        <f t="shared" si="38"/>
        <v>0.22847453544815849</v>
      </c>
      <c r="I616" s="31">
        <v>38268</v>
      </c>
      <c r="J616" s="20">
        <v>2.7056094259023701E-2</v>
      </c>
      <c r="K616" s="20">
        <v>0</v>
      </c>
      <c r="L616" s="20">
        <v>4.6639773071923497E-2</v>
      </c>
      <c r="M616" s="20">
        <v>4.1217772541010202E-2</v>
      </c>
      <c r="N616" s="20">
        <v>1.1822038697880901E-2</v>
      </c>
      <c r="O616" s="20">
        <v>5.83380095417056E-2</v>
      </c>
      <c r="P616" s="20">
        <v>8.1861278050238601E-2</v>
      </c>
      <c r="Q616" s="20">
        <v>3.2727020785642498E-2</v>
      </c>
      <c r="R616" s="20">
        <v>8.8229229769655901E-2</v>
      </c>
      <c r="S616" s="20">
        <v>3.4620169577370803E-2</v>
      </c>
      <c r="T616" s="20">
        <v>2.8099147248738399E-2</v>
      </c>
      <c r="U616" s="20">
        <v>7.5059828913067103E-2</v>
      </c>
      <c r="V616" s="20">
        <v>3.6226207747358401E-2</v>
      </c>
      <c r="W616" s="20">
        <v>0.11718849878773301</v>
      </c>
      <c r="X616" s="20">
        <v>9.4540234864959299E-2</v>
      </c>
      <c r="Y616" s="20">
        <v>4.6741079532609198E-2</v>
      </c>
      <c r="Z616" s="20">
        <v>0.20668971087010701</v>
      </c>
      <c r="AA616" s="30">
        <f t="shared" si="39"/>
        <v>0.22847453544815849</v>
      </c>
    </row>
    <row r="617" spans="1:27" x14ac:dyDescent="0.25">
      <c r="A617">
        <v>581</v>
      </c>
      <c r="B617" s="15">
        <v>38275</v>
      </c>
      <c r="C617" s="25">
        <f t="shared" si="36"/>
        <v>2.9542570933699601E-2</v>
      </c>
      <c r="D617" s="25">
        <f>VLOOKUP(B617,input_BB!$B$19:$K$10000,$D$35,0)</f>
        <v>1108.2</v>
      </c>
      <c r="E617" s="27">
        <f t="shared" si="37"/>
        <v>5.3265076941245697E-3</v>
      </c>
      <c r="F617" s="28">
        <f>VLOOKUP(B617,viz!$B$3:$E$1863,4,0)</f>
        <v>0</v>
      </c>
      <c r="G617" s="25">
        <f t="shared" si="38"/>
        <v>0.25104427589043277</v>
      </c>
      <c r="I617" s="31">
        <v>38275</v>
      </c>
      <c r="J617" s="20">
        <v>2.9542570933699601E-2</v>
      </c>
      <c r="K617" s="20">
        <v>0</v>
      </c>
      <c r="L617" s="20">
        <v>4.5399238324838699E-2</v>
      </c>
      <c r="M617" s="20">
        <v>2.52906496543003E-2</v>
      </c>
      <c r="N617" s="20">
        <v>4.1919976799954503E-2</v>
      </c>
      <c r="O617" s="20">
        <v>7.2284876723045399E-2</v>
      </c>
      <c r="P617" s="20">
        <v>7.4392862963113898E-2</v>
      </c>
      <c r="Q617" s="20">
        <v>4.4825796370934201E-2</v>
      </c>
      <c r="R617" s="20">
        <v>6.7744278617397902E-2</v>
      </c>
      <c r="S617" s="20">
        <v>2.72282142721821E-2</v>
      </c>
      <c r="T617" s="20">
        <v>3.4976299496307497E-2</v>
      </c>
      <c r="U617" s="20">
        <v>0.109384447498852</v>
      </c>
      <c r="V617" s="20">
        <v>4.4420993416413299E-2</v>
      </c>
      <c r="W617" s="20">
        <v>9.7238834975167499E-2</v>
      </c>
      <c r="X617" s="20">
        <v>7.1171865394229095E-2</v>
      </c>
      <c r="Y617" s="20">
        <v>6.1065601006345997E-2</v>
      </c>
      <c r="Z617" s="20">
        <v>0.18265606448691801</v>
      </c>
      <c r="AA617" s="30">
        <f t="shared" si="39"/>
        <v>0.25104427589043277</v>
      </c>
    </row>
    <row r="618" spans="1:27" x14ac:dyDescent="0.25">
      <c r="A618">
        <v>582</v>
      </c>
      <c r="B618" s="15">
        <v>38282</v>
      </c>
      <c r="C618" s="25">
        <f t="shared" si="36"/>
        <v>4.4330518692731899E-2</v>
      </c>
      <c r="D618" s="25">
        <f>VLOOKUP(B618,input_BB!$B$19:$K$10000,$D$35,0)</f>
        <v>1095.73</v>
      </c>
      <c r="E618" s="27">
        <f t="shared" si="37"/>
        <v>2.2193323168356583E-2</v>
      </c>
      <c r="F618" s="28">
        <f>VLOOKUP(B618,viz!$B$3:$E$1863,4,0)</f>
        <v>0</v>
      </c>
      <c r="G618" s="25">
        <f t="shared" si="38"/>
        <v>0.2463380995269695</v>
      </c>
      <c r="I618" s="31">
        <v>38282</v>
      </c>
      <c r="J618" s="20">
        <v>4.4330518692731899E-2</v>
      </c>
      <c r="K618" s="20">
        <v>0</v>
      </c>
      <c r="L618" s="20">
        <v>5.3284932838535699E-2</v>
      </c>
      <c r="M618" s="20">
        <v>3.0877979503729999E-2</v>
      </c>
      <c r="N618" s="20">
        <v>1.9938564415564301E-2</v>
      </c>
      <c r="O618" s="20">
        <v>6.8208946131126102E-2</v>
      </c>
      <c r="P618" s="20">
        <v>8.1113309537088604E-2</v>
      </c>
      <c r="Q618" s="20">
        <v>5.4687832601389701E-2</v>
      </c>
      <c r="R618" s="20">
        <v>8.7269364139376707E-2</v>
      </c>
      <c r="S618" s="20">
        <v>2.2252676840540699E-2</v>
      </c>
      <c r="T618" s="20">
        <v>2.97471562446243E-2</v>
      </c>
      <c r="U618" s="20">
        <v>8.4820571737669201E-2</v>
      </c>
      <c r="V618" s="20">
        <v>3.4715553939421301E-2</v>
      </c>
      <c r="W618" s="20">
        <v>0.12680197384987901</v>
      </c>
      <c r="X618" s="20">
        <v>7.2956474766791499E-2</v>
      </c>
      <c r="Y618" s="20">
        <v>6.8296267575970696E-2</v>
      </c>
      <c r="Z618" s="20">
        <v>0.16502839587829199</v>
      </c>
      <c r="AA618" s="30">
        <f t="shared" si="39"/>
        <v>0.2463380995269695</v>
      </c>
    </row>
    <row r="619" spans="1:27" x14ac:dyDescent="0.25">
      <c r="A619">
        <v>583</v>
      </c>
      <c r="B619" s="15">
        <v>38289</v>
      </c>
      <c r="C619" s="25">
        <f t="shared" si="36"/>
        <v>5.1931232213973999E-2</v>
      </c>
      <c r="D619" s="25">
        <f>VLOOKUP(B619,input_BB!$B$19:$K$10000,$D$35,0)</f>
        <v>1130.2</v>
      </c>
      <c r="E619" s="27">
        <f t="shared" si="37"/>
        <v>3.086253369873514E-2</v>
      </c>
      <c r="F619" s="28">
        <f>VLOOKUP(B619,viz!$B$3:$E$1863,4,0)</f>
        <v>0</v>
      </c>
      <c r="G619" s="25">
        <f t="shared" si="38"/>
        <v>0.2700603885081157</v>
      </c>
      <c r="I619" s="31">
        <v>38289</v>
      </c>
      <c r="J619" s="20">
        <v>5.1931232213973999E-2</v>
      </c>
      <c r="K619" s="20">
        <v>0</v>
      </c>
      <c r="L619" s="20">
        <v>3.5656098345562097E-2</v>
      </c>
      <c r="M619" s="20">
        <v>3.3652746028510698E-2</v>
      </c>
      <c r="N619" s="20">
        <v>2.1382071707366002E-2</v>
      </c>
      <c r="O619" s="20">
        <v>4.9037609028184999E-2</v>
      </c>
      <c r="P619" s="20">
        <v>7.1349756324063998E-2</v>
      </c>
      <c r="Q619" s="20">
        <v>3.8889960601093801E-2</v>
      </c>
      <c r="R619" s="20">
        <v>9.8601837026508099E-2</v>
      </c>
      <c r="S619" s="20">
        <v>4.0799372640224797E-2</v>
      </c>
      <c r="T619" s="20">
        <v>5.3829265778686797E-2</v>
      </c>
      <c r="U619" s="20">
        <v>7.4936116296357699E-2</v>
      </c>
      <c r="V619" s="20">
        <v>4.5430707909131E-2</v>
      </c>
      <c r="W619" s="20">
        <v>0.14969356430262701</v>
      </c>
      <c r="X619" s="20">
        <v>5.5983782181152797E-2</v>
      </c>
      <c r="Y619" s="20">
        <v>4.9978699055080802E-2</v>
      </c>
      <c r="Z619" s="20">
        <v>0.18077841277545001</v>
      </c>
      <c r="AA619" s="30">
        <f t="shared" si="39"/>
        <v>0.2700603885081157</v>
      </c>
    </row>
    <row r="620" spans="1:27" x14ac:dyDescent="0.25">
      <c r="A620">
        <v>584</v>
      </c>
      <c r="B620" s="15">
        <v>38296</v>
      </c>
      <c r="C620" s="25">
        <f t="shared" si="36"/>
        <v>4.0797248482704197E-2</v>
      </c>
      <c r="D620" s="25">
        <f>VLOOKUP(B620,input_BB!$B$19:$K$10000,$D$35,0)</f>
        <v>1166.17</v>
      </c>
      <c r="E620" s="27">
        <f t="shared" si="37"/>
        <v>1.8163351084046351E-2</v>
      </c>
      <c r="F620" s="28">
        <f>VLOOKUP(B620,viz!$B$3:$E$1863,4,0)</f>
        <v>0</v>
      </c>
      <c r="G620" s="25">
        <f t="shared" si="38"/>
        <v>0.18748268213648531</v>
      </c>
      <c r="I620" s="31">
        <v>38296</v>
      </c>
      <c r="J620" s="20">
        <v>4.0797248482704197E-2</v>
      </c>
      <c r="K620" s="20">
        <v>0</v>
      </c>
      <c r="L620" s="20">
        <v>3.1708211281218902E-2</v>
      </c>
      <c r="M620" s="20">
        <v>1.7135677686160401E-2</v>
      </c>
      <c r="N620" s="20">
        <v>5.34314729037665E-2</v>
      </c>
      <c r="O620" s="20">
        <v>7.1745431398900203E-2</v>
      </c>
      <c r="P620" s="20">
        <v>0.12762786281062199</v>
      </c>
      <c r="Q620" s="20">
        <v>3.5834590138946902E-2</v>
      </c>
      <c r="R620" s="20">
        <v>6.3426286362001302E-2</v>
      </c>
      <c r="S620" s="20">
        <v>4.9357349526865602E-2</v>
      </c>
      <c r="T620" s="20">
        <v>2.6776719401490699E-2</v>
      </c>
      <c r="U620" s="20">
        <v>3.7503584014914701E-2</v>
      </c>
      <c r="V620" s="20">
        <v>2.9446185130072602E-2</v>
      </c>
      <c r="W620" s="20">
        <v>0.120532912991498</v>
      </c>
      <c r="X620" s="20">
        <v>6.5671776963609693E-2</v>
      </c>
      <c r="Y620" s="20">
        <v>5.9094285125307601E-2</v>
      </c>
      <c r="Z620" s="20">
        <v>0.21070765426462601</v>
      </c>
      <c r="AA620" s="30">
        <f t="shared" si="39"/>
        <v>0.18748268213648531</v>
      </c>
    </row>
    <row r="621" spans="1:27" x14ac:dyDescent="0.25">
      <c r="A621">
        <v>585</v>
      </c>
      <c r="B621" s="15">
        <v>38303</v>
      </c>
      <c r="C621" s="25">
        <f t="shared" si="36"/>
        <v>6.0336779803037602E-2</v>
      </c>
      <c r="D621" s="25">
        <f>VLOOKUP(B621,input_BB!$B$19:$K$10000,$D$35,0)</f>
        <v>1184.17</v>
      </c>
      <c r="E621" s="27">
        <f t="shared" si="37"/>
        <v>4.0449720673886386E-2</v>
      </c>
      <c r="F621" s="28">
        <f>VLOOKUP(B621,viz!$B$3:$E$1863,4,0)</f>
        <v>0</v>
      </c>
      <c r="G621" s="25">
        <f t="shared" si="38"/>
        <v>0.2268660448796814</v>
      </c>
      <c r="I621" s="31">
        <v>38303</v>
      </c>
      <c r="J621" s="20">
        <v>6.0336779803037602E-2</v>
      </c>
      <c r="K621" s="20">
        <v>0</v>
      </c>
      <c r="L621" s="20">
        <v>4.4429554566546001E-2</v>
      </c>
      <c r="M621" s="20">
        <v>2.84352111811783E-2</v>
      </c>
      <c r="N621" s="20">
        <v>4.40820636753671E-2</v>
      </c>
      <c r="O621" s="20">
        <v>6.4214631318517096E-2</v>
      </c>
      <c r="P621" s="20">
        <v>9.2512195562360997E-2</v>
      </c>
      <c r="Q621" s="20">
        <v>3.23909259765345E-2</v>
      </c>
      <c r="R621" s="20">
        <v>8.4234793197573002E-2</v>
      </c>
      <c r="S621" s="20">
        <v>1.6099288611098401E-2</v>
      </c>
      <c r="T621" s="20">
        <v>1.9135506726931099E-2</v>
      </c>
      <c r="U621" s="20">
        <v>8.1572429971627794E-2</v>
      </c>
      <c r="V621" s="20">
        <v>2.78538691032536E-2</v>
      </c>
      <c r="W621" s="20">
        <v>0.1174397458048</v>
      </c>
      <c r="X621" s="20">
        <v>8.7668381522539501E-2</v>
      </c>
      <c r="Y621" s="20">
        <v>5.7966338437208297E-2</v>
      </c>
      <c r="Z621" s="20">
        <v>0.20196506434446401</v>
      </c>
      <c r="AA621" s="30">
        <f t="shared" si="39"/>
        <v>0.2268660448796814</v>
      </c>
    </row>
    <row r="622" spans="1:27" x14ac:dyDescent="0.25">
      <c r="A622">
        <v>586</v>
      </c>
      <c r="B622" s="15">
        <v>38310</v>
      </c>
      <c r="C622" s="25">
        <f t="shared" si="36"/>
        <v>2.6988081634044599E-2</v>
      </c>
      <c r="D622" s="25">
        <f>VLOOKUP(B622,input_BB!$B$19:$K$10000,$D$35,0)</f>
        <v>1170.3399999999999</v>
      </c>
      <c r="E622" s="27">
        <f t="shared" si="37"/>
        <v>2.4129120857099653E-3</v>
      </c>
      <c r="F622" s="28">
        <f>VLOOKUP(B622,viz!$B$3:$E$1863,4,0)</f>
        <v>0</v>
      </c>
      <c r="G622" s="25">
        <f t="shared" si="38"/>
        <v>0.21129724674288389</v>
      </c>
      <c r="I622" s="31">
        <v>38310</v>
      </c>
      <c r="J622" s="20">
        <v>2.6988081634044599E-2</v>
      </c>
      <c r="K622" s="20">
        <v>0</v>
      </c>
      <c r="L622" s="20">
        <v>6.4796099367090798E-2</v>
      </c>
      <c r="M622" s="20">
        <v>1.79321705913464E-2</v>
      </c>
      <c r="N622" s="20">
        <v>6.4109946958854297E-3</v>
      </c>
      <c r="O622" s="20">
        <v>6.6562332180299694E-2</v>
      </c>
      <c r="P622" s="20">
        <v>8.6670347568732195E-2</v>
      </c>
      <c r="Q622" s="20">
        <v>1.9175378274062901E-2</v>
      </c>
      <c r="R622" s="20">
        <v>6.3503961738918396E-2</v>
      </c>
      <c r="S622" s="20">
        <v>3.2068715277665298E-2</v>
      </c>
      <c r="T622" s="20">
        <v>5.93351353984694E-2</v>
      </c>
      <c r="U622" s="20">
        <v>5.8267216633557099E-2</v>
      </c>
      <c r="V622" s="20">
        <v>2.1957751214168798E-2</v>
      </c>
      <c r="W622" s="20">
        <v>0.13107227889515799</v>
      </c>
      <c r="X622" s="20">
        <v>7.9175964101154905E-2</v>
      </c>
      <c r="Y622" s="20">
        <v>9.3622966133963301E-2</v>
      </c>
      <c r="Z622" s="20">
        <v>0.199448687929528</v>
      </c>
      <c r="AA622" s="30">
        <f t="shared" si="39"/>
        <v>0.21129724674288389</v>
      </c>
    </row>
    <row r="623" spans="1:27" x14ac:dyDescent="0.25">
      <c r="A623">
        <v>587</v>
      </c>
      <c r="B623" s="15">
        <v>38317</v>
      </c>
      <c r="C623" s="25">
        <f t="shared" si="36"/>
        <v>3.1217750161886201E-2</v>
      </c>
      <c r="D623" s="25">
        <f>VLOOKUP(B623,input_BB!$B$19:$K$10000,$D$35,0)</f>
        <v>1182.6500000000001</v>
      </c>
      <c r="E623" s="27">
        <f t="shared" si="37"/>
        <v>7.2371811282278256E-3</v>
      </c>
      <c r="F623" s="28">
        <f>VLOOKUP(B623,viz!$B$3:$E$1863,4,0)</f>
        <v>0</v>
      </c>
      <c r="G623" s="25">
        <f t="shared" si="38"/>
        <v>0.26193313186521316</v>
      </c>
      <c r="I623" s="31">
        <v>38317</v>
      </c>
      <c r="J623" s="20">
        <v>3.1217750161886201E-2</v>
      </c>
      <c r="K623" s="20">
        <v>0</v>
      </c>
      <c r="L623" s="20">
        <v>3.7926251963387898E-2</v>
      </c>
      <c r="M623" s="20">
        <v>3.9987706034417203E-2</v>
      </c>
      <c r="N623" s="20">
        <v>3.5838282976915499E-2</v>
      </c>
      <c r="O623" s="20">
        <v>6.1926725528093002E-2</v>
      </c>
      <c r="P623" s="20">
        <v>4.4431443129068202E-2</v>
      </c>
      <c r="Q623" s="20">
        <v>4.4232199051672499E-2</v>
      </c>
      <c r="R623" s="20">
        <v>9.2609052393181193E-2</v>
      </c>
      <c r="S623" s="20">
        <v>3.7582352609595297E-2</v>
      </c>
      <c r="T623" s="20">
        <v>6.0267269757846E-2</v>
      </c>
      <c r="U623" s="20">
        <v>6.2906810948415298E-2</v>
      </c>
      <c r="V623" s="20">
        <v>5.07827570882829E-2</v>
      </c>
      <c r="W623" s="20">
        <v>0.148243563828515</v>
      </c>
      <c r="X623" s="20">
        <v>5.4494238307788899E-2</v>
      </c>
      <c r="Y623" s="20">
        <v>7.0919474204934593E-2</v>
      </c>
      <c r="Z623" s="20">
        <v>0.15785187217788599</v>
      </c>
      <c r="AA623" s="30">
        <f t="shared" si="39"/>
        <v>0.26193313186521316</v>
      </c>
    </row>
    <row r="624" spans="1:27" x14ac:dyDescent="0.25">
      <c r="A624">
        <v>588</v>
      </c>
      <c r="B624" s="15">
        <v>38324</v>
      </c>
      <c r="C624" s="25">
        <f t="shared" si="36"/>
        <v>2.7228845283389098E-2</v>
      </c>
      <c r="D624" s="25">
        <f>VLOOKUP(B624,input_BB!$B$19:$K$10000,$D$35,0)</f>
        <v>1191.17</v>
      </c>
      <c r="E624" s="27">
        <f t="shared" si="37"/>
        <v>2.6875219310088859E-3</v>
      </c>
      <c r="F624" s="28">
        <f>VLOOKUP(B624,viz!$B$3:$E$1863,4,0)</f>
        <v>0</v>
      </c>
      <c r="G624" s="25">
        <f t="shared" si="38"/>
        <v>0.25259402175485912</v>
      </c>
      <c r="I624" s="31">
        <v>38324</v>
      </c>
      <c r="J624" s="20">
        <v>2.7228845283389098E-2</v>
      </c>
      <c r="K624" s="20">
        <v>0</v>
      </c>
      <c r="L624" s="20">
        <v>4.44615115303994E-2</v>
      </c>
      <c r="M624" s="20">
        <v>2.7724029549203701E-2</v>
      </c>
      <c r="N624" s="20">
        <v>4.2730814345151101E-2</v>
      </c>
      <c r="O624" s="20">
        <v>6.8403754790906296E-2</v>
      </c>
      <c r="P624" s="20">
        <v>8.2216191514221701E-2</v>
      </c>
      <c r="Q624" s="20">
        <v>1.52591436491045E-2</v>
      </c>
      <c r="R624" s="20">
        <v>4.2178234184197798E-2</v>
      </c>
      <c r="S624" s="20">
        <v>3.15650713291784E-2</v>
      </c>
      <c r="T624" s="20">
        <v>3.2343979056501701E-2</v>
      </c>
      <c r="U624" s="20">
        <v>5.5019951749801302E-2</v>
      </c>
      <c r="V624" s="20">
        <v>3.3746850086548798E-2</v>
      </c>
      <c r="W624" s="20">
        <v>0.16382721991850899</v>
      </c>
      <c r="X624" s="20">
        <v>8.46522826962397E-2</v>
      </c>
      <c r="Y624" s="20">
        <v>6.7102735036532399E-2</v>
      </c>
      <c r="Z624" s="20">
        <v>0.20876823056350399</v>
      </c>
      <c r="AA624" s="30">
        <f t="shared" si="39"/>
        <v>0.25259402175485912</v>
      </c>
    </row>
    <row r="625" spans="1:27" x14ac:dyDescent="0.25">
      <c r="A625">
        <v>589</v>
      </c>
      <c r="B625" s="15">
        <v>38331</v>
      </c>
      <c r="C625" s="25">
        <f t="shared" si="36"/>
        <v>0.11031675338745101</v>
      </c>
      <c r="D625" s="25">
        <f>VLOOKUP(B625,input_BB!$B$19:$K$10000,$D$35,0)</f>
        <v>1188</v>
      </c>
      <c r="E625" s="27">
        <f t="shared" si="37"/>
        <v>9.7455804654700787E-2</v>
      </c>
      <c r="F625" s="28">
        <f>VLOOKUP(B625,viz!$B$3:$E$1863,4,0)</f>
        <v>0</v>
      </c>
      <c r="G625" s="25">
        <f t="shared" si="38"/>
        <v>0.22700792852915241</v>
      </c>
      <c r="I625" s="31">
        <v>38331</v>
      </c>
      <c r="J625" s="20">
        <v>0.11031675338745101</v>
      </c>
      <c r="K625" s="20">
        <v>0</v>
      </c>
      <c r="L625" s="20">
        <v>3.4304198848821098E-2</v>
      </c>
      <c r="M625" s="20">
        <v>3.1163590198267199E-2</v>
      </c>
      <c r="N625" s="20">
        <v>2.7216245535173701E-2</v>
      </c>
      <c r="O625" s="20">
        <v>6.3119238334482602E-2</v>
      </c>
      <c r="P625" s="20">
        <v>9.6419883763987801E-2</v>
      </c>
      <c r="Q625" s="20">
        <v>2.4652522534884001E-2</v>
      </c>
      <c r="R625" s="20">
        <v>8.4681106820884006E-2</v>
      </c>
      <c r="S625" s="20">
        <v>2.5174250331197599E-2</v>
      </c>
      <c r="T625" s="20">
        <v>3.63401268629156E-2</v>
      </c>
      <c r="U625" s="20">
        <v>9.2500195440992805E-2</v>
      </c>
      <c r="V625" s="20">
        <v>4.12311267011174E-2</v>
      </c>
      <c r="W625" s="20">
        <v>9.3276606387042202E-2</v>
      </c>
      <c r="X625" s="20">
        <v>6.1345434404271197E-2</v>
      </c>
      <c r="Y625" s="20">
        <v>6.8984712108947896E-2</v>
      </c>
      <c r="Z625" s="20">
        <v>0.219590761727015</v>
      </c>
      <c r="AA625" s="30">
        <f t="shared" si="39"/>
        <v>0.22700792852915241</v>
      </c>
    </row>
    <row r="626" spans="1:27" x14ac:dyDescent="0.25">
      <c r="A626">
        <v>590</v>
      </c>
      <c r="B626" s="15">
        <v>38338</v>
      </c>
      <c r="C626" s="25">
        <f t="shared" si="36"/>
        <v>4.5673031359911E-2</v>
      </c>
      <c r="D626" s="25">
        <f>VLOOKUP(B626,input_BB!$B$19:$K$10000,$D$35,0)</f>
        <v>1194.22</v>
      </c>
      <c r="E626" s="27">
        <f t="shared" si="37"/>
        <v>2.3724564270780572E-2</v>
      </c>
      <c r="F626" s="28">
        <f>VLOOKUP(B626,viz!$B$3:$E$1863,4,0)</f>
        <v>0</v>
      </c>
      <c r="G626" s="25">
        <f t="shared" si="38"/>
        <v>0.2143452437600267</v>
      </c>
      <c r="I626" s="31">
        <v>38338</v>
      </c>
      <c r="J626" s="20">
        <v>4.5673031359911E-2</v>
      </c>
      <c r="K626" s="20">
        <v>1</v>
      </c>
      <c r="L626" s="20">
        <v>3.3752835315837497E-2</v>
      </c>
      <c r="M626" s="20">
        <v>1.77424752795621E-2</v>
      </c>
      <c r="N626" s="20" t="s">
        <v>122</v>
      </c>
      <c r="O626" s="20">
        <v>4.8826804961021902E-2</v>
      </c>
      <c r="P626" s="20">
        <v>9.2045643466181506E-2</v>
      </c>
      <c r="Q626" s="20">
        <v>4.1383331335070099E-2</v>
      </c>
      <c r="R626" s="20">
        <v>5.8581455858234398E-2</v>
      </c>
      <c r="S626" s="20">
        <v>2.07077797469266E-2</v>
      </c>
      <c r="T626" s="20">
        <v>6.7987580413323104E-2</v>
      </c>
      <c r="U626" s="20">
        <v>7.9072636994439296E-2</v>
      </c>
      <c r="V626" s="20">
        <v>1.8208856826943402E-2</v>
      </c>
      <c r="W626" s="20">
        <v>0.117063749938644</v>
      </c>
      <c r="X626" s="20">
        <v>6.5934961216350702E-2</v>
      </c>
      <c r="Y626" s="20">
        <v>0.10810447260784201</v>
      </c>
      <c r="Z626" s="20">
        <v>0.23058741603962399</v>
      </c>
      <c r="AA626" s="30">
        <f t="shared" si="39"/>
        <v>0.2143452437600267</v>
      </c>
    </row>
    <row r="627" spans="1:27" x14ac:dyDescent="0.25">
      <c r="A627">
        <v>591</v>
      </c>
      <c r="B627" s="15">
        <v>38345</v>
      </c>
      <c r="C627" s="25">
        <f t="shared" si="36"/>
        <v>3.03712040185928E-2</v>
      </c>
      <c r="D627" s="25">
        <f>VLOOKUP(B627,input_BB!$B$19:$K$10000,$D$35,0)</f>
        <v>1210.1300000000001</v>
      </c>
      <c r="E627" s="27">
        <f t="shared" si="37"/>
        <v>6.271628786414107E-3</v>
      </c>
      <c r="F627" s="28">
        <f>VLOOKUP(B627,viz!$B$3:$E$1863,4,0)</f>
        <v>0</v>
      </c>
      <c r="G627" s="25">
        <f t="shared" si="38"/>
        <v>0.19430591789446389</v>
      </c>
      <c r="I627" s="31">
        <v>38345</v>
      </c>
      <c r="J627" s="20">
        <v>3.03712040185928E-2</v>
      </c>
      <c r="K627" s="20">
        <v>0</v>
      </c>
      <c r="L627" s="20">
        <v>5.3504785741741001E-2</v>
      </c>
      <c r="M627" s="20">
        <v>1.8538915034424001E-2</v>
      </c>
      <c r="N627" s="20">
        <v>5.1824063969768401E-2</v>
      </c>
      <c r="O627" s="20">
        <v>8.6394772664628805E-2</v>
      </c>
      <c r="P627" s="20">
        <v>5.8321873140639198E-2</v>
      </c>
      <c r="Q627" s="20">
        <v>4.9327978730444803E-2</v>
      </c>
      <c r="R627" s="20">
        <v>8.0973984963877907E-2</v>
      </c>
      <c r="S627" s="20">
        <v>2.4127621176228801E-2</v>
      </c>
      <c r="T627" s="20">
        <v>6.4582109972014398E-2</v>
      </c>
      <c r="U627" s="20">
        <v>5.8266314471960699E-2</v>
      </c>
      <c r="V627" s="20">
        <v>1.66455645459519E-3</v>
      </c>
      <c r="W627" s="20">
        <v>0.134375046967908</v>
      </c>
      <c r="X627" s="20">
        <v>5.1800879696923E-2</v>
      </c>
      <c r="Y627" s="20">
        <v>9.3538650669601694E-2</v>
      </c>
      <c r="Z627" s="20">
        <v>0.17275844634524501</v>
      </c>
      <c r="AA627" s="30">
        <f t="shared" si="39"/>
        <v>0.19430591789446389</v>
      </c>
    </row>
    <row r="628" spans="1:27" x14ac:dyDescent="0.25">
      <c r="A628">
        <v>592</v>
      </c>
      <c r="B628" s="15">
        <v>38352</v>
      </c>
      <c r="C628" s="25">
        <f t="shared" si="36"/>
        <v>8.3122506737709004E-2</v>
      </c>
      <c r="D628" s="25">
        <f>VLOOKUP(B628,input_BB!$B$19:$K$10000,$D$35,0)</f>
        <v>1211.92</v>
      </c>
      <c r="E628" s="27">
        <f t="shared" si="37"/>
        <v>6.6438631232391784E-2</v>
      </c>
      <c r="F628" s="28">
        <f>VLOOKUP(B628,viz!$B$3:$E$1863,4,0)</f>
        <v>0</v>
      </c>
      <c r="G628" s="25">
        <f t="shared" si="38"/>
        <v>0.22670755920688851</v>
      </c>
      <c r="I628" s="31">
        <v>38352</v>
      </c>
      <c r="J628" s="20">
        <v>8.3122506737709004E-2</v>
      </c>
      <c r="K628" s="20">
        <v>0</v>
      </c>
      <c r="L628" s="20">
        <v>5.4241612875144903E-2</v>
      </c>
      <c r="M628" s="20">
        <v>2.57456374281907E-2</v>
      </c>
      <c r="N628" s="20">
        <v>3.2084634977568603E-2</v>
      </c>
      <c r="O628" s="20">
        <v>7.9230361799736498E-2</v>
      </c>
      <c r="P628" s="20">
        <v>0.120349212887917</v>
      </c>
      <c r="Q628" s="20">
        <v>1.5875559439024901E-2</v>
      </c>
      <c r="R628" s="20">
        <v>7.3949831331830196E-2</v>
      </c>
      <c r="S628" s="20">
        <v>2.3898285638102399E-2</v>
      </c>
      <c r="T628" s="20">
        <v>9.8848371819930704E-3</v>
      </c>
      <c r="U628" s="20">
        <v>5.6219917077139803E-2</v>
      </c>
      <c r="V628" s="20">
        <v>2.5087949472997698E-2</v>
      </c>
      <c r="W628" s="20">
        <v>0.14539969265675101</v>
      </c>
      <c r="X628" s="20">
        <v>5.6550964147791101E-2</v>
      </c>
      <c r="Y628" s="20">
        <v>6.2425804545112103E-2</v>
      </c>
      <c r="Z628" s="20">
        <v>0.21905569854069901</v>
      </c>
      <c r="AA628" s="30">
        <f t="shared" si="39"/>
        <v>0.22670755920688851</v>
      </c>
    </row>
    <row r="629" spans="1:27" x14ac:dyDescent="0.25">
      <c r="A629">
        <v>593</v>
      </c>
      <c r="B629" s="15">
        <v>38359</v>
      </c>
      <c r="C629" s="25">
        <f t="shared" si="36"/>
        <v>0.14716392755508401</v>
      </c>
      <c r="D629" s="25">
        <f>VLOOKUP(B629,input_BB!$B$19:$K$10000,$D$35,0)</f>
        <v>1186.19</v>
      </c>
      <c r="E629" s="27">
        <f t="shared" si="37"/>
        <v>0.13948289979728087</v>
      </c>
      <c r="F629" s="28">
        <f>VLOOKUP(B629,viz!$B$3:$E$1863,4,0)</f>
        <v>0</v>
      </c>
      <c r="G629" s="25">
        <f t="shared" si="38"/>
        <v>0.21379883549389769</v>
      </c>
      <c r="I629" s="31">
        <v>38359</v>
      </c>
      <c r="J629" s="20">
        <v>0.14716392755508401</v>
      </c>
      <c r="K629" s="20">
        <v>0</v>
      </c>
      <c r="L629" s="20">
        <v>4.4972721846472101E-2</v>
      </c>
      <c r="M629" s="20">
        <v>2.7340955752986802E-2</v>
      </c>
      <c r="N629" s="20">
        <v>4.16750379260524E-2</v>
      </c>
      <c r="O629" s="20">
        <v>9.1967121914530603E-2</v>
      </c>
      <c r="P629" s="20">
        <v>0.118157340636935</v>
      </c>
      <c r="Q629" s="20">
        <v>3.3399802739216798E-2</v>
      </c>
      <c r="R629" s="20">
        <v>7.1561478459476802E-2</v>
      </c>
      <c r="S629" s="20">
        <v>4.1044595339187903E-2</v>
      </c>
      <c r="T629" s="20">
        <v>7.9879238800332902E-3</v>
      </c>
      <c r="U629" s="20">
        <v>5.92653530809805E-2</v>
      </c>
      <c r="V629" s="20">
        <v>4.71515670607442E-2</v>
      </c>
      <c r="W629" s="20">
        <v>0.10738191535217299</v>
      </c>
      <c r="X629" s="20">
        <v>6.4815332879233203E-2</v>
      </c>
      <c r="Y629" s="20">
        <v>4.84914684973278E-2</v>
      </c>
      <c r="Z629" s="20">
        <v>0.19478738463465001</v>
      </c>
      <c r="AA629" s="30">
        <f t="shared" si="39"/>
        <v>0.21379883549389769</v>
      </c>
    </row>
    <row r="630" spans="1:27" x14ac:dyDescent="0.25">
      <c r="A630">
        <v>594</v>
      </c>
      <c r="B630" s="15">
        <v>38366</v>
      </c>
      <c r="C630" s="25">
        <f t="shared" si="36"/>
        <v>0.144750520586967</v>
      </c>
      <c r="D630" s="25">
        <f>VLOOKUP(B630,input_BB!$B$19:$K$10000,$D$35,0)</f>
        <v>1184.52</v>
      </c>
      <c r="E630" s="27">
        <f t="shared" si="37"/>
        <v>0.13673021966486748</v>
      </c>
      <c r="F630" s="28">
        <f>VLOOKUP(B630,viz!$B$3:$E$1863,4,0)</f>
        <v>0</v>
      </c>
      <c r="G630" s="25">
        <f t="shared" si="38"/>
        <v>0.26255027811060239</v>
      </c>
      <c r="I630" s="31">
        <v>38366</v>
      </c>
      <c r="J630" s="20">
        <v>0.144750520586967</v>
      </c>
      <c r="K630" s="20">
        <v>0</v>
      </c>
      <c r="L630" s="20">
        <v>4.32180837192256E-2</v>
      </c>
      <c r="M630" s="20">
        <v>3.6175048916102799E-2</v>
      </c>
      <c r="N630" s="20">
        <v>1.8510691014585998E-2</v>
      </c>
      <c r="O630" s="20">
        <v>5.7299240836806001E-2</v>
      </c>
      <c r="P630" s="20">
        <v>0.10289954219419201</v>
      </c>
      <c r="Q630" s="20">
        <v>2.8072620618053001E-2</v>
      </c>
      <c r="R630" s="20">
        <v>4.4352370479531798E-2</v>
      </c>
      <c r="S630" s="20">
        <v>3.4164716745256299E-2</v>
      </c>
      <c r="T630" s="20">
        <v>3.6630742914284697E-2</v>
      </c>
      <c r="U630" s="20">
        <v>9.1853724920902394E-2</v>
      </c>
      <c r="V630" s="20">
        <v>1.9251188638969002E-2</v>
      </c>
      <c r="W630" s="20">
        <v>0.15144536455073099</v>
      </c>
      <c r="X630" s="20">
        <v>5.2583868614311101E-2</v>
      </c>
      <c r="Y630" s="20">
        <v>6.7951725678341707E-2</v>
      </c>
      <c r="Z630" s="20">
        <v>0.21559107015870699</v>
      </c>
      <c r="AA630" s="30">
        <f t="shared" si="39"/>
        <v>0.26255027811060239</v>
      </c>
    </row>
    <row r="631" spans="1:27" x14ac:dyDescent="0.25">
      <c r="A631">
        <v>595</v>
      </c>
      <c r="B631" s="15">
        <v>38373</v>
      </c>
      <c r="C631" s="25">
        <f t="shared" si="36"/>
        <v>0.138847932219505</v>
      </c>
      <c r="D631" s="25">
        <f>VLOOKUP(B631,input_BB!$B$19:$K$10000,$D$35,0)</f>
        <v>1167.8699999999999</v>
      </c>
      <c r="E631" s="27">
        <f t="shared" si="37"/>
        <v>0.12999785419829887</v>
      </c>
      <c r="F631" s="28">
        <f>VLOOKUP(B631,viz!$B$3:$E$1863,4,0)</f>
        <v>0</v>
      </c>
      <c r="G631" s="25">
        <f t="shared" si="38"/>
        <v>0.18906141280607039</v>
      </c>
      <c r="I631" s="31">
        <v>38373</v>
      </c>
      <c r="J631" s="20">
        <v>0.138847932219505</v>
      </c>
      <c r="K631" s="20">
        <v>0</v>
      </c>
      <c r="L631" s="20">
        <v>5.0360011948675301E-2</v>
      </c>
      <c r="M631" s="20">
        <v>1.2310154243242199E-2</v>
      </c>
      <c r="N631" s="20">
        <v>7.5836231906696904E-3</v>
      </c>
      <c r="O631" s="20">
        <v>7.5842916256871701E-2</v>
      </c>
      <c r="P631" s="20">
        <v>0.100354571695105</v>
      </c>
      <c r="Q631" s="20">
        <v>6.0506906837479203E-2</v>
      </c>
      <c r="R631" s="20">
        <v>7.85973082604043E-2</v>
      </c>
      <c r="S631" s="20">
        <v>3.6772452185667798E-2</v>
      </c>
      <c r="T631" s="20">
        <v>7.9276393456961899E-2</v>
      </c>
      <c r="U631" s="20">
        <v>6.0047587009494502E-2</v>
      </c>
      <c r="V631" s="20">
        <v>7.5808904599878896E-3</v>
      </c>
      <c r="W631" s="20">
        <v>0.121432935336588</v>
      </c>
      <c r="X631" s="20">
        <v>6.6002643866504798E-2</v>
      </c>
      <c r="Y631" s="20">
        <v>5.8421553777569697E-2</v>
      </c>
      <c r="Z631" s="20">
        <v>0.18491005147477901</v>
      </c>
      <c r="AA631" s="30">
        <f t="shared" si="39"/>
        <v>0.18906141280607039</v>
      </c>
    </row>
    <row r="632" spans="1:27" x14ac:dyDescent="0.25">
      <c r="A632">
        <v>596</v>
      </c>
      <c r="B632" s="15">
        <v>38380</v>
      </c>
      <c r="C632" s="25">
        <f t="shared" si="36"/>
        <v>0.196350887417793</v>
      </c>
      <c r="D632" s="25">
        <f>VLOOKUP(B632,input_BB!$B$19:$K$10000,$D$35,0)</f>
        <v>1171.3599999999999</v>
      </c>
      <c r="E632" s="27">
        <f t="shared" si="37"/>
        <v>0.1955844893661271</v>
      </c>
      <c r="F632" s="28">
        <f>VLOOKUP(B632,viz!$B$3:$E$1863,4,0)</f>
        <v>0</v>
      </c>
      <c r="G632" s="25">
        <f t="shared" si="38"/>
        <v>0.263253140014163</v>
      </c>
      <c r="I632" s="31">
        <v>38380</v>
      </c>
      <c r="J632" s="20">
        <v>0.196350887417793</v>
      </c>
      <c r="K632" s="20">
        <v>0</v>
      </c>
      <c r="L632" s="20">
        <v>3.6310373813796003E-2</v>
      </c>
      <c r="M632" s="20">
        <v>1.0067377466459299E-3</v>
      </c>
      <c r="N632" s="20">
        <v>3.9639575219771503E-2</v>
      </c>
      <c r="O632" s="20">
        <v>8.0783718033835605E-2</v>
      </c>
      <c r="P632" s="20">
        <v>0.11994594561718901</v>
      </c>
      <c r="Q632" s="20">
        <v>3.0646897569521901E-2</v>
      </c>
      <c r="R632" s="20">
        <v>3.1778981462009297E-2</v>
      </c>
      <c r="S632" s="20">
        <v>3.58377388057163E-2</v>
      </c>
      <c r="T632" s="20">
        <v>4.0275530156146502E-2</v>
      </c>
      <c r="U632" s="20">
        <v>3.9438579555362598E-2</v>
      </c>
      <c r="V632" s="20">
        <v>3.5682720383010402E-2</v>
      </c>
      <c r="W632" s="20">
        <v>0.18813184007579001</v>
      </c>
      <c r="X632" s="20">
        <v>5.4593207209246902E-2</v>
      </c>
      <c r="Y632" s="20">
        <v>5.9061467004673497E-2</v>
      </c>
      <c r="Z632" s="20">
        <v>0.206866687347285</v>
      </c>
      <c r="AA632" s="30">
        <f t="shared" si="39"/>
        <v>0.263253140014163</v>
      </c>
    </row>
    <row r="633" spans="1:27" x14ac:dyDescent="0.25">
      <c r="A633">
        <v>597</v>
      </c>
      <c r="B633" s="15">
        <v>38387</v>
      </c>
      <c r="C633" s="25">
        <f t="shared" si="36"/>
        <v>2.7612777426838899E-2</v>
      </c>
      <c r="D633" s="25">
        <f>VLOOKUP(B633,input_BB!$B$19:$K$10000,$D$35,0)</f>
        <v>1203.03</v>
      </c>
      <c r="E633" s="27">
        <f t="shared" si="37"/>
        <v>3.125426684509173E-3</v>
      </c>
      <c r="F633" s="28">
        <f>VLOOKUP(B633,viz!$B$3:$E$1863,4,0)</f>
        <v>0</v>
      </c>
      <c r="G633" s="25">
        <f t="shared" si="38"/>
        <v>0.18055916902338365</v>
      </c>
      <c r="I633" s="31">
        <v>38387</v>
      </c>
      <c r="J633" s="20">
        <v>2.7612777426838899E-2</v>
      </c>
      <c r="K633" s="20">
        <v>0</v>
      </c>
      <c r="L633" s="20">
        <v>3.8770336797278197E-2</v>
      </c>
      <c r="M633" s="20">
        <v>1.5418153455121699E-2</v>
      </c>
      <c r="N633" s="20">
        <v>6.1455082310185899E-2</v>
      </c>
      <c r="O633" s="20">
        <v>7.4649380276069099E-2</v>
      </c>
      <c r="P633" s="20">
        <v>0.100889296543376</v>
      </c>
      <c r="Q633" s="20">
        <v>1.8273450351355799E-2</v>
      </c>
      <c r="R633" s="20">
        <v>8.42082246090579E-2</v>
      </c>
      <c r="S633" s="20">
        <v>1.2766480707938E-2</v>
      </c>
      <c r="T633" s="20">
        <v>6.1216578653456996E-3</v>
      </c>
      <c r="U633" s="20">
        <v>5.2521905953590402E-2</v>
      </c>
      <c r="V633" s="20">
        <v>6.5513058221762597E-3</v>
      </c>
      <c r="W633" s="20">
        <v>0.121485957247617</v>
      </c>
      <c r="X633" s="20">
        <v>8.3164721555111704E-2</v>
      </c>
      <c r="Y633" s="20">
        <v>8.6634264979140896E-2</v>
      </c>
      <c r="Z633" s="20">
        <v>0.23708978152663501</v>
      </c>
      <c r="AA633" s="30">
        <f t="shared" si="39"/>
        <v>0.18055916902338365</v>
      </c>
    </row>
    <row r="634" spans="1:27" x14ac:dyDescent="0.25">
      <c r="A634">
        <v>598</v>
      </c>
      <c r="B634" s="15">
        <v>38394</v>
      </c>
      <c r="C634" s="25">
        <f t="shared" si="36"/>
        <v>2.6815392076969102E-2</v>
      </c>
      <c r="D634" s="25">
        <f>VLOOKUP(B634,input_BB!$B$19:$K$10000,$D$35,0)</f>
        <v>1205.3</v>
      </c>
      <c r="E634" s="27">
        <f t="shared" si="37"/>
        <v>2.2159460873860796E-3</v>
      </c>
      <c r="F634" s="28">
        <f>VLOOKUP(B634,viz!$B$3:$E$1863,4,0)</f>
        <v>0</v>
      </c>
      <c r="G634" s="25">
        <f t="shared" si="38"/>
        <v>0.20878787991752312</v>
      </c>
      <c r="I634" s="31">
        <v>38394</v>
      </c>
      <c r="J634" s="20">
        <v>2.6815392076969102E-2</v>
      </c>
      <c r="K634" s="20">
        <v>0</v>
      </c>
      <c r="L634" s="20">
        <v>6.5658712690501206E-2</v>
      </c>
      <c r="M634" s="20">
        <v>1.8303173942020901E-2</v>
      </c>
      <c r="N634" s="20">
        <v>7.53768222352846E-3</v>
      </c>
      <c r="O634" s="20">
        <v>5.0667690154570802E-2</v>
      </c>
      <c r="P634" s="20">
        <v>0.108215741749948</v>
      </c>
      <c r="Q634" s="20">
        <v>2.32633560377737E-2</v>
      </c>
      <c r="R634" s="20">
        <v>5.16871548807884E-2</v>
      </c>
      <c r="S634" s="20">
        <v>2.1236905120876899E-2</v>
      </c>
      <c r="T634" s="20">
        <v>7.1653019121074496E-2</v>
      </c>
      <c r="U634" s="20">
        <v>6.9406673689365303E-2</v>
      </c>
      <c r="V634" s="20">
        <v>2.4637428193187799E-2</v>
      </c>
      <c r="W634" s="20">
        <v>0.11474377803497</v>
      </c>
      <c r="X634" s="20">
        <v>5.2610904531589203E-2</v>
      </c>
      <c r="Y634" s="20">
        <v>8.4112848075556496E-2</v>
      </c>
      <c r="Z634" s="20">
        <v>0.23626493155424799</v>
      </c>
      <c r="AA634" s="30">
        <f t="shared" si="39"/>
        <v>0.20878787991752312</v>
      </c>
    </row>
    <row r="635" spans="1:27" x14ac:dyDescent="0.25">
      <c r="A635">
        <v>599</v>
      </c>
      <c r="B635" s="15">
        <v>38401</v>
      </c>
      <c r="C635" s="25">
        <f t="shared" si="36"/>
        <v>4.69205342233181E-2</v>
      </c>
      <c r="D635" s="25">
        <f>VLOOKUP(B635,input_BB!$B$19:$K$10000,$D$35,0)</f>
        <v>1201.5899999999999</v>
      </c>
      <c r="E635" s="27">
        <f t="shared" si="37"/>
        <v>2.5147439232440602E-2</v>
      </c>
      <c r="F635" s="28">
        <f>VLOOKUP(B635,viz!$B$3:$E$1863,4,0)</f>
        <v>0</v>
      </c>
      <c r="G635" s="25">
        <f t="shared" si="38"/>
        <v>0.22548211279594871</v>
      </c>
      <c r="I635" s="31">
        <v>38401</v>
      </c>
      <c r="J635" s="20">
        <v>4.69205342233181E-2</v>
      </c>
      <c r="K635" s="20">
        <v>0</v>
      </c>
      <c r="L635" s="20">
        <v>3.00765256917279E-2</v>
      </c>
      <c r="M635" s="20">
        <v>1.5761182075796201E-2</v>
      </c>
      <c r="N635" s="20">
        <v>2.7297131856628801E-2</v>
      </c>
      <c r="O635" s="20">
        <v>7.8300764840452106E-2</v>
      </c>
      <c r="P635" s="20">
        <v>8.6778793279668198E-2</v>
      </c>
      <c r="Q635" s="20">
        <v>2.8799758294547902E-2</v>
      </c>
      <c r="R635" s="20">
        <v>8.3932657223774895E-2</v>
      </c>
      <c r="S635" s="20">
        <v>3.1843179088365099E-2</v>
      </c>
      <c r="T635" s="20">
        <v>3.7814189486387997E-2</v>
      </c>
      <c r="U635" s="20">
        <v>4.6843550733640001E-2</v>
      </c>
      <c r="V635" s="20">
        <v>4.81671049423847E-2</v>
      </c>
      <c r="W635" s="20">
        <v>0.130471457119924</v>
      </c>
      <c r="X635" s="20">
        <v>9.6058579790792603E-2</v>
      </c>
      <c r="Y635" s="20">
        <v>8.0299729738547002E-2</v>
      </c>
      <c r="Z635" s="20">
        <v>0.17755539583736199</v>
      </c>
      <c r="AA635" s="30">
        <f t="shared" si="39"/>
        <v>0.22548211279594871</v>
      </c>
    </row>
    <row r="636" spans="1:27" x14ac:dyDescent="0.25">
      <c r="A636">
        <v>600</v>
      </c>
      <c r="B636" s="15">
        <v>38408</v>
      </c>
      <c r="C636" s="25">
        <f t="shared" si="36"/>
        <v>6.5894193947315202E-2</v>
      </c>
      <c r="D636" s="25">
        <f>VLOOKUP(B636,input_BB!$B$19:$K$10000,$D$35,0)</f>
        <v>1211.3699999999999</v>
      </c>
      <c r="E636" s="27">
        <f t="shared" si="37"/>
        <v>4.6788387838041373E-2</v>
      </c>
      <c r="F636" s="28">
        <f>VLOOKUP(B636,viz!$B$3:$E$1863,4,0)</f>
        <v>0</v>
      </c>
      <c r="G636" s="25">
        <f t="shared" si="38"/>
        <v>0.23940518869316413</v>
      </c>
      <c r="I636" s="31">
        <v>38408</v>
      </c>
      <c r="J636" s="20">
        <v>6.5894193947315202E-2</v>
      </c>
      <c r="K636" s="20">
        <v>0</v>
      </c>
      <c r="L636" s="20">
        <v>5.1840990935238397E-2</v>
      </c>
      <c r="M636" s="20">
        <v>1.28519711112462E-2</v>
      </c>
      <c r="N636" s="20">
        <v>5.84195139709974E-2</v>
      </c>
      <c r="O636" s="20">
        <v>6.7822931794172994E-2</v>
      </c>
      <c r="P636" s="20">
        <v>9.4182240995500294E-2</v>
      </c>
      <c r="Q636" s="20">
        <v>3.2893704539261798E-2</v>
      </c>
      <c r="R636" s="20">
        <v>6.2006780211416597E-2</v>
      </c>
      <c r="S636" s="20">
        <v>3.8984606202764803E-2</v>
      </c>
      <c r="T636" s="20">
        <v>2.3558032674742602E-2</v>
      </c>
      <c r="U636" s="20">
        <v>6.8739312106547601E-2</v>
      </c>
      <c r="V636" s="20">
        <v>2.51524306404695E-2</v>
      </c>
      <c r="W636" s="20">
        <v>0.14551344594614701</v>
      </c>
      <c r="X636" s="20">
        <v>4.2553751533205703E-2</v>
      </c>
      <c r="Y636" s="20">
        <v>7.8434869076278696E-2</v>
      </c>
      <c r="Z636" s="20">
        <v>0.19704541826201</v>
      </c>
      <c r="AA636" s="30">
        <f t="shared" si="39"/>
        <v>0.23940518869316413</v>
      </c>
    </row>
    <row r="637" spans="1:27" x14ac:dyDescent="0.25">
      <c r="A637">
        <v>601</v>
      </c>
      <c r="B637" s="15">
        <v>38415</v>
      </c>
      <c r="C637" s="25">
        <f t="shared" si="36"/>
        <v>3.3235058188438402E-2</v>
      </c>
      <c r="D637" s="25">
        <f>VLOOKUP(B637,input_BB!$B$19:$K$10000,$D$35,0)</f>
        <v>1222.1300000000001</v>
      </c>
      <c r="E637" s="27">
        <f t="shared" si="37"/>
        <v>9.5380793186316086E-3</v>
      </c>
      <c r="F637" s="28">
        <f>VLOOKUP(B637,viz!$B$3:$E$1863,4,0)</f>
        <v>0</v>
      </c>
      <c r="G637" s="25">
        <f t="shared" si="38"/>
        <v>0.19394428315753659</v>
      </c>
      <c r="I637" s="31">
        <v>38415</v>
      </c>
      <c r="J637" s="20">
        <v>3.3235058188438402E-2</v>
      </c>
      <c r="K637" s="20">
        <v>0</v>
      </c>
      <c r="L637" s="20">
        <v>4.0707195249218599E-2</v>
      </c>
      <c r="M637" s="20">
        <v>2.6928484547321399E-2</v>
      </c>
      <c r="N637" s="20">
        <v>4.8682626018326298E-2</v>
      </c>
      <c r="O637" s="20">
        <v>6.7208416540799398E-2</v>
      </c>
      <c r="P637" s="20">
        <v>9.1891578769524501E-2</v>
      </c>
      <c r="Q637" s="20">
        <v>6.2555507932709101E-2</v>
      </c>
      <c r="R637" s="20">
        <v>8.0695329873251398E-2</v>
      </c>
      <c r="S637" s="20">
        <v>2.9550773675085101E-2</v>
      </c>
      <c r="T637" s="20">
        <v>1.6590010349429099E-2</v>
      </c>
      <c r="U637" s="20">
        <v>4.8359950927980698E-2</v>
      </c>
      <c r="V637" s="20">
        <v>2.6771196171781898E-2</v>
      </c>
      <c r="W637" s="20">
        <v>0.11881313605777399</v>
      </c>
      <c r="X637" s="20">
        <v>6.7556714438104903E-2</v>
      </c>
      <c r="Y637" s="20">
        <v>8.2918243530036795E-2</v>
      </c>
      <c r="Z637" s="20">
        <v>0.19077083591865701</v>
      </c>
      <c r="AA637" s="30">
        <f t="shared" si="39"/>
        <v>0.19394428315753659</v>
      </c>
    </row>
    <row r="638" spans="1:27" x14ac:dyDescent="0.25">
      <c r="A638">
        <v>602</v>
      </c>
      <c r="B638" s="15">
        <v>38422</v>
      </c>
      <c r="C638" s="25">
        <f t="shared" si="36"/>
        <v>4.5774117112159701E-2</v>
      </c>
      <c r="D638" s="25">
        <f>VLOOKUP(B638,input_BB!$B$19:$K$10000,$D$35,0)</f>
        <v>1200.08</v>
      </c>
      <c r="E638" s="27">
        <f t="shared" si="37"/>
        <v>2.3839860507826809E-2</v>
      </c>
      <c r="F638" s="28">
        <f>VLOOKUP(B638,viz!$B$3:$E$1863,4,0)</f>
        <v>0</v>
      </c>
      <c r="G638" s="25">
        <f t="shared" si="38"/>
        <v>0.20806360272466468</v>
      </c>
      <c r="I638" s="31">
        <v>38422</v>
      </c>
      <c r="J638" s="20">
        <v>4.5774117112159701E-2</v>
      </c>
      <c r="K638" s="20">
        <v>0</v>
      </c>
      <c r="L638" s="20">
        <v>4.7036929841980601E-2</v>
      </c>
      <c r="M638" s="20">
        <v>3.2556312947045099E-2</v>
      </c>
      <c r="N638" s="20">
        <v>4.09870944850209E-2</v>
      </c>
      <c r="O638" s="20">
        <v>5.3583905635326598E-2</v>
      </c>
      <c r="P638" s="20">
        <v>8.0131031828787697E-2</v>
      </c>
      <c r="Q638" s="20">
        <v>1.40261249278495E-2</v>
      </c>
      <c r="R638" s="20">
        <v>7.5916501381354196E-2</v>
      </c>
      <c r="S638" s="20">
        <v>2.47075615598796E-2</v>
      </c>
      <c r="T638" s="20">
        <v>6.3769272094027904E-3</v>
      </c>
      <c r="U638" s="20">
        <v>5.6780914553690998E-2</v>
      </c>
      <c r="V638" s="20">
        <v>2.67476531202357E-2</v>
      </c>
      <c r="W638" s="20">
        <v>0.124535035050738</v>
      </c>
      <c r="X638" s="20">
        <v>8.0813141496296204E-2</v>
      </c>
      <c r="Y638" s="20">
        <v>0.10077536441259299</v>
      </c>
      <c r="Z638" s="20">
        <v>0.23502550154979901</v>
      </c>
      <c r="AA638" s="30">
        <f t="shared" si="39"/>
        <v>0.20806360272466468</v>
      </c>
    </row>
    <row r="639" spans="1:27" x14ac:dyDescent="0.25">
      <c r="A639">
        <v>603</v>
      </c>
      <c r="B639" s="15">
        <v>38429</v>
      </c>
      <c r="C639" s="25">
        <f t="shared" si="36"/>
        <v>3.1382594257593197E-2</v>
      </c>
      <c r="D639" s="25">
        <f>VLOOKUP(B639,input_BB!$B$19:$K$10000,$D$35,0)</f>
        <v>1189.6400000000001</v>
      </c>
      <c r="E639" s="27">
        <f t="shared" si="37"/>
        <v>7.4251987618854983E-3</v>
      </c>
      <c r="F639" s="28">
        <f>VLOOKUP(B639,viz!$B$3:$E$1863,4,0)</f>
        <v>0</v>
      </c>
      <c r="G639" s="25">
        <f t="shared" si="38"/>
        <v>0.27035733176491572</v>
      </c>
      <c r="I639" s="31">
        <v>38429</v>
      </c>
      <c r="J639" s="20">
        <v>3.1382594257593197E-2</v>
      </c>
      <c r="K639" s="20">
        <v>0</v>
      </c>
      <c r="L639" s="20">
        <v>5.1923627274095698E-2</v>
      </c>
      <c r="M639" s="20">
        <v>1.3331627818032999E-2</v>
      </c>
      <c r="N639" s="20">
        <v>2.2315811295343699E-2</v>
      </c>
      <c r="O639" s="20">
        <v>4.5503304927563201E-2</v>
      </c>
      <c r="P639" s="20">
        <v>6.2074482946493002E-2</v>
      </c>
      <c r="Q639" s="20">
        <v>1.8004238026962001E-2</v>
      </c>
      <c r="R639" s="20">
        <v>7.2409146935477495E-2</v>
      </c>
      <c r="S639" s="20">
        <v>4.5489396259726603E-2</v>
      </c>
      <c r="T639" s="20">
        <v>2.13543740326834E-2</v>
      </c>
      <c r="U639" s="20">
        <v>6.3952604161518101E-2</v>
      </c>
      <c r="V639" s="20">
        <v>4.4215723318068598E-2</v>
      </c>
      <c r="W639" s="20">
        <v>0.16218900428532901</v>
      </c>
      <c r="X639" s="20">
        <v>4.7997845017396103E-2</v>
      </c>
      <c r="Y639" s="20">
        <v>0.100105456053073</v>
      </c>
      <c r="Z639" s="20">
        <v>0.229133357648238</v>
      </c>
      <c r="AA639" s="30">
        <f t="shared" si="39"/>
        <v>0.27035733176491572</v>
      </c>
    </row>
    <row r="640" spans="1:27" x14ac:dyDescent="0.25">
      <c r="A640">
        <v>604</v>
      </c>
      <c r="B640" s="15">
        <v>38436</v>
      </c>
      <c r="C640" s="25">
        <f t="shared" si="36"/>
        <v>7.2233490645885495E-2</v>
      </c>
      <c r="D640" s="25">
        <f>VLOOKUP(B640,input_BB!$B$19:$K$10000,$D$35,0)</f>
        <v>1171.42</v>
      </c>
      <c r="E640" s="27">
        <f t="shared" si="37"/>
        <v>5.4018853443783425E-2</v>
      </c>
      <c r="F640" s="28">
        <f>VLOOKUP(B640,viz!$B$3:$E$1863,4,0)</f>
        <v>0</v>
      </c>
      <c r="G640" s="25">
        <f t="shared" si="38"/>
        <v>0.29517396736625529</v>
      </c>
      <c r="I640" s="31">
        <v>38436</v>
      </c>
      <c r="J640" s="20">
        <v>7.2233490645885495E-2</v>
      </c>
      <c r="K640" s="20">
        <v>0</v>
      </c>
      <c r="L640" s="20">
        <v>4.47999096725612E-2</v>
      </c>
      <c r="M640" s="20">
        <v>2.3842572292969402E-2</v>
      </c>
      <c r="N640" s="20">
        <v>2.9844648846274201E-2</v>
      </c>
      <c r="O640" s="20">
        <v>2.3977985773555002E-2</v>
      </c>
      <c r="P640" s="20">
        <v>9.0783583341459403E-2</v>
      </c>
      <c r="Q640" s="20">
        <v>2.68329024957908E-2</v>
      </c>
      <c r="R640" s="20">
        <v>6.02834259787077E-2</v>
      </c>
      <c r="S640" s="20">
        <v>3.3299433262127802E-2</v>
      </c>
      <c r="T640" s="20">
        <v>3.7311385418686102E-2</v>
      </c>
      <c r="U640" s="20">
        <v>9.9450927772272296E-2</v>
      </c>
      <c r="V640" s="20">
        <v>3.8740699198656997E-2</v>
      </c>
      <c r="W640" s="20">
        <v>0.15698234039532599</v>
      </c>
      <c r="X640" s="20">
        <v>1.61804975008112E-2</v>
      </c>
      <c r="Y640" s="20">
        <v>7.1399651818320101E-2</v>
      </c>
      <c r="Z640" s="20">
        <v>0.246270036232482</v>
      </c>
      <c r="AA640" s="30">
        <f t="shared" si="39"/>
        <v>0.29517396736625529</v>
      </c>
    </row>
    <row r="641" spans="1:27" x14ac:dyDescent="0.25">
      <c r="A641">
        <v>605</v>
      </c>
      <c r="B641" s="15">
        <v>38443</v>
      </c>
      <c r="C641" s="25">
        <f t="shared" si="36"/>
        <v>5.8928977698087699E-2</v>
      </c>
      <c r="D641" s="25">
        <f>VLOOKUP(B641,input_BB!$B$19:$K$10000,$D$35,0)</f>
        <v>1172.92</v>
      </c>
      <c r="E641" s="27">
        <f t="shared" si="37"/>
        <v>3.8844011841575828E-2</v>
      </c>
      <c r="F641" s="28">
        <f>VLOOKUP(B641,viz!$B$3:$E$1863,4,0)</f>
        <v>0</v>
      </c>
      <c r="G641" s="25">
        <f t="shared" si="38"/>
        <v>0.24127556649535031</v>
      </c>
      <c r="I641" s="31">
        <v>38443</v>
      </c>
      <c r="J641" s="20">
        <v>5.8928977698087699E-2</v>
      </c>
      <c r="K641" s="20">
        <v>0</v>
      </c>
      <c r="L641" s="20">
        <v>3.9755334750039999E-2</v>
      </c>
      <c r="M641" s="20">
        <v>5.8993372336656899E-2</v>
      </c>
      <c r="N641" s="20">
        <v>4.06127299565439E-3</v>
      </c>
      <c r="O641" s="20">
        <v>4.6307821824371001E-2</v>
      </c>
      <c r="P641" s="20">
        <v>5.0890442302332202E-2</v>
      </c>
      <c r="Q641" s="20">
        <v>4.35870895702275E-2</v>
      </c>
      <c r="R641" s="20">
        <v>9.45773113993649E-2</v>
      </c>
      <c r="S641" s="20">
        <v>2.5816892136593501E-2</v>
      </c>
      <c r="T641" s="20">
        <v>1.52153913127472E-2</v>
      </c>
      <c r="U641" s="20">
        <v>0.11492566947224001</v>
      </c>
      <c r="V641" s="20">
        <v>1.3034503794458301E-2</v>
      </c>
      <c r="W641" s="20">
        <v>0.113315393228652</v>
      </c>
      <c r="X641" s="20">
        <v>5.9705745865832799E-2</v>
      </c>
      <c r="Y641" s="20">
        <v>7.1124336412934697E-2</v>
      </c>
      <c r="Z641" s="20">
        <v>0.248689422597895</v>
      </c>
      <c r="AA641" s="30">
        <f t="shared" si="39"/>
        <v>0.24127556649535031</v>
      </c>
    </row>
    <row r="642" spans="1:27" x14ac:dyDescent="0.25">
      <c r="A642">
        <v>606</v>
      </c>
      <c r="B642" s="15">
        <v>38450</v>
      </c>
      <c r="C642" s="25">
        <f t="shared" si="36"/>
        <v>0.43946123123168901</v>
      </c>
      <c r="D642" s="25">
        <f>VLOOKUP(B642,input_BB!$B$19:$K$10000,$D$35,0)</f>
        <v>1181.2</v>
      </c>
      <c r="E642" s="27">
        <f t="shared" si="37"/>
        <v>0.47287092395483149</v>
      </c>
      <c r="F642" s="28">
        <f>VLOOKUP(B642,viz!$B$3:$E$1863,4,0)</f>
        <v>0</v>
      </c>
      <c r="G642" s="25">
        <f t="shared" si="38"/>
        <v>0.1638219122097527</v>
      </c>
      <c r="I642" s="31">
        <v>38450</v>
      </c>
      <c r="J642" s="20">
        <v>0.43946123123168901</v>
      </c>
      <c r="K642" s="20">
        <v>0</v>
      </c>
      <c r="L642" s="20">
        <v>4.0582058868069398E-2</v>
      </c>
      <c r="M642" s="20">
        <v>3.0590756813858901E-2</v>
      </c>
      <c r="N642" s="20">
        <v>2.5467278175656301E-2</v>
      </c>
      <c r="O642" s="20">
        <v>6.4973736049404401E-2</v>
      </c>
      <c r="P642" s="20">
        <v>0.109638410636372</v>
      </c>
      <c r="Q642" s="20">
        <v>2.1358844021806201E-2</v>
      </c>
      <c r="R642" s="20">
        <v>7.95798653594261E-2</v>
      </c>
      <c r="S642" s="20">
        <v>2.3682208535011198E-2</v>
      </c>
      <c r="T642" s="20">
        <v>3.6371115294768899E-2</v>
      </c>
      <c r="U642" s="20">
        <v>6.1978402661367803E-2</v>
      </c>
      <c r="V642" s="20">
        <v>2.3337425557752901E-2</v>
      </c>
      <c r="W642" s="20">
        <v>7.8506083990631997E-2</v>
      </c>
      <c r="X642" s="20">
        <v>7.0010866313883993E-2</v>
      </c>
      <c r="Y642" s="20">
        <v>0.140506954372978</v>
      </c>
      <c r="Z642" s="20">
        <v>0.19341599334901199</v>
      </c>
      <c r="AA642" s="30">
        <f t="shared" si="39"/>
        <v>0.1638219122097527</v>
      </c>
    </row>
    <row r="643" spans="1:27" x14ac:dyDescent="0.25">
      <c r="A643">
        <v>607</v>
      </c>
      <c r="B643" s="15">
        <v>38457</v>
      </c>
      <c r="C643" s="25">
        <f t="shared" si="36"/>
        <v>5.4417751729488401E-2</v>
      </c>
      <c r="D643" s="25">
        <f>VLOOKUP(B643,input_BB!$B$19:$K$10000,$D$35,0)</f>
        <v>1142.6199999999999</v>
      </c>
      <c r="E643" s="27">
        <f t="shared" si="37"/>
        <v>3.3698604431784761E-2</v>
      </c>
      <c r="F643" s="28">
        <f>VLOOKUP(B643,viz!$B$3:$E$1863,4,0)</f>
        <v>0</v>
      </c>
      <c r="G643" s="25">
        <f t="shared" si="38"/>
        <v>0.24571352004017682</v>
      </c>
      <c r="I643" s="31">
        <v>38457</v>
      </c>
      <c r="J643" s="20">
        <v>5.4417751729488401E-2</v>
      </c>
      <c r="K643" s="20">
        <v>0</v>
      </c>
      <c r="L643" s="20">
        <v>4.5435371038174598E-2</v>
      </c>
      <c r="M643" s="20">
        <v>1.4853040844794E-2</v>
      </c>
      <c r="N643" s="20">
        <v>4.0276737563738597E-2</v>
      </c>
      <c r="O643" s="20">
        <v>4.5029412836138101E-2</v>
      </c>
      <c r="P643" s="20">
        <v>7.0319628016240601E-2</v>
      </c>
      <c r="Q643" s="20">
        <v>2.2472943565882399E-2</v>
      </c>
      <c r="R643" s="20">
        <v>8.6668379020326994E-2</v>
      </c>
      <c r="S643" s="20">
        <v>3.8426537806846302E-2</v>
      </c>
      <c r="T643" s="20">
        <v>1.4043556376760699E-2</v>
      </c>
      <c r="U643" s="20">
        <v>5.4905533641452002E-2</v>
      </c>
      <c r="V643" s="20">
        <v>5.3607745089290802E-2</v>
      </c>
      <c r="W643" s="20">
        <v>0.13720024130943401</v>
      </c>
      <c r="X643" s="20">
        <v>4.1749067924286801E-2</v>
      </c>
      <c r="Y643" s="20">
        <v>9.0246856632773195E-2</v>
      </c>
      <c r="Z643" s="20">
        <v>0.244764948333861</v>
      </c>
      <c r="AA643" s="30">
        <f t="shared" si="39"/>
        <v>0.24571352004017682</v>
      </c>
    </row>
    <row r="644" spans="1:27" x14ac:dyDescent="0.25">
      <c r="A644">
        <v>608</v>
      </c>
      <c r="B644" s="15">
        <v>38464</v>
      </c>
      <c r="C644" s="25">
        <f t="shared" si="36"/>
        <v>5.4435838013887398E-2</v>
      </c>
      <c r="D644" s="25">
        <f>VLOOKUP(B644,input_BB!$B$19:$K$10000,$D$35,0)</f>
        <v>1152.1199999999999</v>
      </c>
      <c r="E644" s="27">
        <f t="shared" si="37"/>
        <v>3.3719233259161166E-2</v>
      </c>
      <c r="F644" s="28">
        <f>VLOOKUP(B644,viz!$B$3:$E$1863,4,0)</f>
        <v>0</v>
      </c>
      <c r="G644" s="25">
        <f t="shared" si="38"/>
        <v>0.2309918388862689</v>
      </c>
      <c r="I644" s="31">
        <v>38464</v>
      </c>
      <c r="J644" s="20">
        <v>5.4435838013887398E-2</v>
      </c>
      <c r="K644" s="20">
        <v>0</v>
      </c>
      <c r="L644" s="20">
        <v>5.6797134830250999E-2</v>
      </c>
      <c r="M644" s="20">
        <v>3.6985012872200899E-2</v>
      </c>
      <c r="N644" s="20">
        <v>2.7682610564881301E-2</v>
      </c>
      <c r="O644" s="20">
        <v>3.93799889025538E-2</v>
      </c>
      <c r="P644" s="20">
        <v>6.8981552893972606E-2</v>
      </c>
      <c r="Q644" s="20">
        <v>4.7519062903760498E-2</v>
      </c>
      <c r="R644" s="20">
        <v>4.4388605997335601E-2</v>
      </c>
      <c r="S644" s="20">
        <v>4.0317246055460401E-2</v>
      </c>
      <c r="T644" s="20">
        <v>1.35151593976161E-2</v>
      </c>
      <c r="U644" s="20">
        <v>7.8939411660904693E-2</v>
      </c>
      <c r="V644" s="20">
        <v>3.6845614158512202E-2</v>
      </c>
      <c r="W644" s="20">
        <v>0.115206813066852</v>
      </c>
      <c r="X644" s="20">
        <v>5.0891731969794997E-2</v>
      </c>
      <c r="Y644" s="20">
        <v>8.0810208883410103E-2</v>
      </c>
      <c r="Z644" s="20">
        <v>0.26173984584249299</v>
      </c>
      <c r="AA644" s="30">
        <f t="shared" si="39"/>
        <v>0.2309918388862689</v>
      </c>
    </row>
    <row r="645" spans="1:27" x14ac:dyDescent="0.25">
      <c r="A645">
        <v>609</v>
      </c>
      <c r="B645" s="15">
        <v>38471</v>
      </c>
      <c r="C645" s="25">
        <f t="shared" si="36"/>
        <v>0.111163042485714</v>
      </c>
      <c r="D645" s="25">
        <f>VLOOKUP(B645,input_BB!$B$19:$K$10000,$D$35,0)</f>
        <v>1156.8499999999999</v>
      </c>
      <c r="E645" s="27">
        <f t="shared" si="37"/>
        <v>9.8421063816475793E-2</v>
      </c>
      <c r="F645" s="28">
        <f>VLOOKUP(B645,viz!$B$3:$E$1863,4,0)</f>
        <v>0</v>
      </c>
      <c r="G645" s="25">
        <f t="shared" si="38"/>
        <v>0.21104877668796468</v>
      </c>
      <c r="I645" s="31">
        <v>38471</v>
      </c>
      <c r="J645" s="20">
        <v>0.111163042485714</v>
      </c>
      <c r="K645" s="20">
        <v>0</v>
      </c>
      <c r="L645" s="20">
        <v>4.92598533902266E-2</v>
      </c>
      <c r="M645" s="20">
        <v>4.2627142035954399E-2</v>
      </c>
      <c r="N645" s="20">
        <v>1.3728012358684399E-2</v>
      </c>
      <c r="O645" s="20">
        <v>5.8588375513981703E-2</v>
      </c>
      <c r="P645" s="20">
        <v>8.8247924200982694E-2</v>
      </c>
      <c r="Q645" s="20">
        <v>1.7836891402266901E-2</v>
      </c>
      <c r="R645" s="20">
        <v>7.7065494082822705E-2</v>
      </c>
      <c r="S645" s="20">
        <v>3.8594010651023899E-2</v>
      </c>
      <c r="T645" s="20">
        <v>2.4065295605340702E-2</v>
      </c>
      <c r="U645" s="20">
        <v>8.0880117901025297E-2</v>
      </c>
      <c r="V645" s="20">
        <v>2.8073207192232399E-2</v>
      </c>
      <c r="W645" s="20">
        <v>0.102095451594707</v>
      </c>
      <c r="X645" s="20">
        <v>6.4086820458768096E-2</v>
      </c>
      <c r="Y645" s="20">
        <v>5.9489045238426901E-2</v>
      </c>
      <c r="Z645" s="20">
        <v>0.25536235837355598</v>
      </c>
      <c r="AA645" s="30">
        <f t="shared" si="39"/>
        <v>0.21104877668796468</v>
      </c>
    </row>
    <row r="646" spans="1:27" x14ac:dyDescent="0.25">
      <c r="A646">
        <v>610</v>
      </c>
      <c r="B646" s="15">
        <v>38478</v>
      </c>
      <c r="C646" s="25">
        <f t="shared" si="36"/>
        <v>9.0431965887546498E-2</v>
      </c>
      <c r="D646" s="25">
        <f>VLOOKUP(B646,input_BB!$B$19:$K$10000,$D$35,0)</f>
        <v>1171.3499999999999</v>
      </c>
      <c r="E646" s="27">
        <f t="shared" si="37"/>
        <v>7.4775643284753376E-2</v>
      </c>
      <c r="F646" s="28">
        <f>VLOOKUP(B646,viz!$B$3:$E$1863,4,0)</f>
        <v>0</v>
      </c>
      <c r="G646" s="25">
        <f t="shared" si="38"/>
        <v>0.15058632286773921</v>
      </c>
      <c r="I646" s="31">
        <v>38478</v>
      </c>
      <c r="J646" s="20">
        <v>9.0431965887546498E-2</v>
      </c>
      <c r="K646" s="20">
        <v>0</v>
      </c>
      <c r="L646" s="20">
        <v>3.65815525342503E-2</v>
      </c>
      <c r="M646" s="20">
        <v>1.18273348349768E-2</v>
      </c>
      <c r="N646" s="20">
        <v>4.96252039280934E-2</v>
      </c>
      <c r="O646" s="20">
        <v>7.5637079177585095E-2</v>
      </c>
      <c r="P646" s="20">
        <v>9.4383372549256397E-2</v>
      </c>
      <c r="Q646" s="20">
        <v>3.4788071795794101E-2</v>
      </c>
      <c r="R646" s="20">
        <v>8.3732032590390401E-2</v>
      </c>
      <c r="S646" s="20">
        <v>2.9413890812146799E-2</v>
      </c>
      <c r="T646" s="20">
        <v>3.4651295661168403E-2</v>
      </c>
      <c r="U646" s="20">
        <v>5.0911584107132798E-2</v>
      </c>
      <c r="V646" s="20">
        <v>2.6046616848957801E-2</v>
      </c>
      <c r="W646" s="20">
        <v>7.3628121911648595E-2</v>
      </c>
      <c r="X646" s="20">
        <v>8.6188086893334001E-2</v>
      </c>
      <c r="Y646" s="20">
        <v>8.1394042507865499E-2</v>
      </c>
      <c r="Z646" s="20">
        <v>0.23119171384739901</v>
      </c>
      <c r="AA646" s="30">
        <f t="shared" si="39"/>
        <v>0.15058632286773921</v>
      </c>
    </row>
    <row r="647" spans="1:27" x14ac:dyDescent="0.25">
      <c r="A647">
        <v>611</v>
      </c>
      <c r="B647" s="15">
        <v>38485</v>
      </c>
      <c r="C647" s="25">
        <f t="shared" si="36"/>
        <v>0.101975485682487</v>
      </c>
      <c r="D647" s="25">
        <f>VLOOKUP(B647,input_BB!$B$19:$K$10000,$D$35,0)</f>
        <v>1154.05</v>
      </c>
      <c r="E647" s="27">
        <f t="shared" si="37"/>
        <v>8.7941933934210417E-2</v>
      </c>
      <c r="F647" s="28">
        <f>VLOOKUP(B647,viz!$B$3:$E$1863,4,0)</f>
        <v>0</v>
      </c>
      <c r="G647" s="25">
        <f t="shared" si="38"/>
        <v>0.26209084318591108</v>
      </c>
      <c r="I647" s="31">
        <v>38485</v>
      </c>
      <c r="J647" s="20">
        <v>0.101975485682487</v>
      </c>
      <c r="K647" s="20">
        <v>0</v>
      </c>
      <c r="L647" s="20">
        <v>5.1157919218374703E-2</v>
      </c>
      <c r="M647" s="20">
        <v>4.6736831755053103E-2</v>
      </c>
      <c r="N647" s="20">
        <v>5.8939837230816999E-2</v>
      </c>
      <c r="O647" s="20">
        <v>4.4238985493683401E-2</v>
      </c>
      <c r="P647" s="20">
        <v>4.3478612688622E-2</v>
      </c>
      <c r="Q647" s="20">
        <v>2.4086782201372899E-2</v>
      </c>
      <c r="R647" s="20">
        <v>4.96264901490856E-2</v>
      </c>
      <c r="S647" s="20">
        <v>1.9944998913751899E-2</v>
      </c>
      <c r="T647" s="20">
        <v>1.2565827484076199E-2</v>
      </c>
      <c r="U647" s="20">
        <v>7.3311302863446406E-2</v>
      </c>
      <c r="V647" s="20">
        <v>3.8688701633449701E-2</v>
      </c>
      <c r="W647" s="20">
        <v>0.15009083868901499</v>
      </c>
      <c r="X647" s="20">
        <v>4.8397294545431901E-2</v>
      </c>
      <c r="Y647" s="20">
        <v>8.1177187390322897E-2</v>
      </c>
      <c r="Z647" s="20">
        <v>0.25755838974349798</v>
      </c>
      <c r="AA647" s="30">
        <f t="shared" si="39"/>
        <v>0.26209084318591108</v>
      </c>
    </row>
    <row r="648" spans="1:27" x14ac:dyDescent="0.25">
      <c r="A648">
        <v>612</v>
      </c>
      <c r="B648" s="15">
        <v>38492</v>
      </c>
      <c r="C648" s="25">
        <f t="shared" si="36"/>
        <v>8.70700404047966E-2</v>
      </c>
      <c r="D648" s="25">
        <f>VLOOKUP(B648,input_BB!$B$19:$K$10000,$D$35,0)</f>
        <v>1189.28</v>
      </c>
      <c r="E648" s="27">
        <f t="shared" si="37"/>
        <v>7.0941103314795334E-2</v>
      </c>
      <c r="F648" s="28">
        <f>VLOOKUP(B648,viz!$B$3:$E$1863,4,0)</f>
        <v>0</v>
      </c>
      <c r="G648" s="25">
        <f t="shared" si="38"/>
        <v>0.21904829789444749</v>
      </c>
      <c r="I648" s="31">
        <v>38492</v>
      </c>
      <c r="J648" s="20">
        <v>8.70700404047966E-2</v>
      </c>
      <c r="K648" s="20">
        <v>0</v>
      </c>
      <c r="L648" s="20">
        <v>5.6983850902933397E-2</v>
      </c>
      <c r="M648" s="20">
        <v>3.5098131790979301E-2</v>
      </c>
      <c r="N648" s="20">
        <v>2.6736892088825299E-2</v>
      </c>
      <c r="O648" s="20">
        <v>5.4399659422496097E-2</v>
      </c>
      <c r="P648" s="20">
        <v>6.75330246567553E-2</v>
      </c>
      <c r="Q648" s="20">
        <v>4.7894336053296099E-2</v>
      </c>
      <c r="R648" s="20">
        <v>4.5865466430868897E-2</v>
      </c>
      <c r="S648" s="20">
        <v>4.0449785801828703E-2</v>
      </c>
      <c r="T648" s="20">
        <v>1.3640153301370901E-2</v>
      </c>
      <c r="U648" s="20">
        <v>7.5390053676177696E-2</v>
      </c>
      <c r="V648" s="20">
        <v>2.57228574402678E-2</v>
      </c>
      <c r="W648" s="20">
        <v>0.117935386778002</v>
      </c>
      <c r="X648" s="20">
        <v>5.1059034499294199E-2</v>
      </c>
      <c r="Y648" s="20">
        <v>7.9976327963654004E-2</v>
      </c>
      <c r="Z648" s="20">
        <v>0.26131503919325</v>
      </c>
      <c r="AA648" s="30">
        <f t="shared" si="39"/>
        <v>0.21904829789444749</v>
      </c>
    </row>
    <row r="649" spans="1:27" x14ac:dyDescent="0.25">
      <c r="A649">
        <v>613</v>
      </c>
      <c r="B649" s="15">
        <v>38499</v>
      </c>
      <c r="C649" s="25">
        <f t="shared" si="36"/>
        <v>0.10061592608690299</v>
      </c>
      <c r="D649" s="25">
        <f>VLOOKUP(B649,input_BB!$B$19:$K$10000,$D$35,0)</f>
        <v>1198.78</v>
      </c>
      <c r="E649" s="27">
        <f t="shared" si="37"/>
        <v>8.6391249471524864E-2</v>
      </c>
      <c r="F649" s="28">
        <f>VLOOKUP(B649,viz!$B$3:$E$1863,4,0)</f>
        <v>0</v>
      </c>
      <c r="G649" s="25">
        <f t="shared" si="38"/>
        <v>0.20893594613890282</v>
      </c>
      <c r="I649" s="31">
        <v>38499</v>
      </c>
      <c r="J649" s="20">
        <v>0.10061592608690299</v>
      </c>
      <c r="K649" s="20">
        <v>0</v>
      </c>
      <c r="L649" s="20">
        <v>4.34911675625737E-2</v>
      </c>
      <c r="M649" s="20">
        <v>4.0985881132432102E-2</v>
      </c>
      <c r="N649" s="20">
        <v>1.9269300483257201E-2</v>
      </c>
      <c r="O649" s="20">
        <v>5.4868829061276998E-2</v>
      </c>
      <c r="P649" s="20">
        <v>8.6818234723232607E-2</v>
      </c>
      <c r="Q649" s="20">
        <v>1.7927187529273601E-2</v>
      </c>
      <c r="R649" s="20">
        <v>8.4532296995439904E-2</v>
      </c>
      <c r="S649" s="20">
        <v>3.8789386045135502E-2</v>
      </c>
      <c r="T649" s="20">
        <v>2.41871219336749E-2</v>
      </c>
      <c r="U649" s="20">
        <v>7.8804437770624097E-2</v>
      </c>
      <c r="V649" s="20">
        <v>2.0808944391189702E-2</v>
      </c>
      <c r="W649" s="20">
        <v>0.109322563977089</v>
      </c>
      <c r="X649" s="20">
        <v>6.4411248720907199E-2</v>
      </c>
      <c r="Y649" s="20">
        <v>5.8677017113296599E-2</v>
      </c>
      <c r="Z649" s="20">
        <v>0.25710638256059598</v>
      </c>
      <c r="AA649" s="30">
        <f t="shared" si="39"/>
        <v>0.20893594613890282</v>
      </c>
    </row>
    <row r="650" spans="1:27" x14ac:dyDescent="0.25">
      <c r="A650">
        <v>614</v>
      </c>
      <c r="B650" s="15">
        <v>38506</v>
      </c>
      <c r="C650" s="25">
        <f t="shared" si="36"/>
        <v>0.19569563865661599</v>
      </c>
      <c r="D650" s="25">
        <f>VLOOKUP(B650,input_BB!$B$19:$K$10000,$D$35,0)</f>
        <v>1196.02</v>
      </c>
      <c r="E650" s="27">
        <f t="shared" si="37"/>
        <v>0.1948371267080638</v>
      </c>
      <c r="F650" s="28">
        <f>VLOOKUP(B650,viz!$B$3:$E$1863,4,0)</f>
        <v>0</v>
      </c>
      <c r="G650" s="25">
        <f t="shared" si="38"/>
        <v>0.16436016934549869</v>
      </c>
      <c r="I650" s="31">
        <v>38506</v>
      </c>
      <c r="J650" s="20">
        <v>0.19569563865661599</v>
      </c>
      <c r="K650" s="20">
        <v>0</v>
      </c>
      <c r="L650" s="20">
        <v>3.6510300107192299E-2</v>
      </c>
      <c r="M650" s="20">
        <v>2.7646653020928301E-2</v>
      </c>
      <c r="N650" s="20">
        <v>2.6701884008505001E-2</v>
      </c>
      <c r="O650" s="20">
        <v>7.7864212545091696E-2</v>
      </c>
      <c r="P650" s="20">
        <v>0.10784319828008</v>
      </c>
      <c r="Q650" s="20">
        <v>2.6729614628736301E-2</v>
      </c>
      <c r="R650" s="20">
        <v>7.5630283327858205E-2</v>
      </c>
      <c r="S650" s="20">
        <v>3.0759796812756399E-2</v>
      </c>
      <c r="T650" s="20">
        <v>2.1604450119805701E-2</v>
      </c>
      <c r="U650" s="20">
        <v>5.5209969123724098E-2</v>
      </c>
      <c r="V650" s="20">
        <v>3.9176348934925602E-2</v>
      </c>
      <c r="W650" s="20">
        <v>6.9973851286849006E-2</v>
      </c>
      <c r="X650" s="20">
        <v>8.5741030078874403E-2</v>
      </c>
      <c r="Y650" s="20">
        <v>7.1560872956885901E-2</v>
      </c>
      <c r="Z650" s="20">
        <v>0.24704753476778701</v>
      </c>
      <c r="AA650" s="30">
        <f t="shared" si="39"/>
        <v>0.16436016934549869</v>
      </c>
    </row>
    <row r="651" spans="1:27" x14ac:dyDescent="0.25">
      <c r="A651">
        <v>615</v>
      </c>
      <c r="B651" s="15">
        <v>38513</v>
      </c>
      <c r="C651" s="25">
        <f t="shared" si="36"/>
        <v>0.16144105792045599</v>
      </c>
      <c r="D651" s="25">
        <f>VLOOKUP(B651,input_BB!$B$19:$K$10000,$D$35,0)</f>
        <v>1198.1099999999999</v>
      </c>
      <c r="E651" s="27">
        <f t="shared" si="37"/>
        <v>0.1557670879279294</v>
      </c>
      <c r="F651" s="28">
        <f>VLOOKUP(B651,viz!$B$3:$E$1863,4,0)</f>
        <v>0</v>
      </c>
      <c r="G651" s="25">
        <f t="shared" si="38"/>
        <v>0.25186443012605009</v>
      </c>
      <c r="I651" s="31">
        <v>38513</v>
      </c>
      <c r="J651" s="20">
        <v>0.16144105792045599</v>
      </c>
      <c r="K651" s="20">
        <v>0</v>
      </c>
      <c r="L651" s="20">
        <v>5.7452391370292698E-2</v>
      </c>
      <c r="M651" s="20">
        <v>4.6131000213250999E-2</v>
      </c>
      <c r="N651" s="20">
        <v>5.95363475604401E-2</v>
      </c>
      <c r="O651" s="20">
        <v>4.0013757216883702E-2</v>
      </c>
      <c r="P651" s="20">
        <v>4.4876512734257301E-2</v>
      </c>
      <c r="Q651" s="20">
        <v>1.49522977314877E-2</v>
      </c>
      <c r="R651" s="20">
        <v>3.0224972915467399E-2</v>
      </c>
      <c r="S651" s="20">
        <v>2.84611283351263E-2</v>
      </c>
      <c r="T651" s="20">
        <v>3.05615152428119E-2</v>
      </c>
      <c r="U651" s="20">
        <v>4.6258909820910701E-2</v>
      </c>
      <c r="V651" s="20">
        <v>5.9993483913507402E-2</v>
      </c>
      <c r="W651" s="20">
        <v>0.145612036391632</v>
      </c>
      <c r="X651" s="20">
        <v>4.8150181480927999E-2</v>
      </c>
      <c r="Y651" s="20">
        <v>8.1985970934386199E-2</v>
      </c>
      <c r="Z651" s="20">
        <v>0.26578949413861802</v>
      </c>
      <c r="AA651" s="30">
        <f t="shared" si="39"/>
        <v>0.25186443012605009</v>
      </c>
    </row>
    <row r="652" spans="1:27" x14ac:dyDescent="0.25">
      <c r="A652">
        <v>616</v>
      </c>
      <c r="B652" s="15">
        <v>38520</v>
      </c>
      <c r="C652" s="25">
        <f t="shared" si="36"/>
        <v>8.6440548300743103E-2</v>
      </c>
      <c r="D652" s="25">
        <f>VLOOKUP(B652,input_BB!$B$19:$K$10000,$D$35,0)</f>
        <v>1216.96</v>
      </c>
      <c r="E652" s="27">
        <f t="shared" si="37"/>
        <v>7.0223118146429328E-2</v>
      </c>
      <c r="F652" s="28">
        <f>VLOOKUP(B652,viz!$B$3:$E$1863,4,0)</f>
        <v>0</v>
      </c>
      <c r="G652" s="25">
        <f t="shared" si="38"/>
        <v>0.21590850726091992</v>
      </c>
      <c r="I652" s="31">
        <v>38520</v>
      </c>
      <c r="J652" s="20">
        <v>8.6440548300743103E-2</v>
      </c>
      <c r="K652" s="20">
        <v>0</v>
      </c>
      <c r="L652" s="20">
        <v>5.7363274620420901E-2</v>
      </c>
      <c r="M652" s="20">
        <v>3.7493256885792102E-2</v>
      </c>
      <c r="N652" s="20">
        <v>2.69149181581354E-2</v>
      </c>
      <c r="O652" s="20">
        <v>4.6435556231107102E-2</v>
      </c>
      <c r="P652" s="20">
        <v>7.2100304408625707E-2</v>
      </c>
      <c r="Q652" s="20">
        <v>4.7992721168069297E-2</v>
      </c>
      <c r="R652" s="20">
        <v>4.4816284079798097E-2</v>
      </c>
      <c r="S652" s="20">
        <v>4.07191183909274E-2</v>
      </c>
      <c r="T652" s="20">
        <v>1.4366765837542501E-2</v>
      </c>
      <c r="U652" s="20">
        <v>7.1699652681189802E-2</v>
      </c>
      <c r="V652" s="20">
        <v>2.6593181884605101E-2</v>
      </c>
      <c r="W652" s="20">
        <v>0.117615672695125</v>
      </c>
      <c r="X652" s="20">
        <v>5.1399008165062099E-2</v>
      </c>
      <c r="Y652" s="20">
        <v>8.1479503107691295E-2</v>
      </c>
      <c r="Z652" s="20">
        <v>0.26301078168590802</v>
      </c>
      <c r="AA652" s="30">
        <f t="shared" si="39"/>
        <v>0.21590850726091992</v>
      </c>
    </row>
    <row r="653" spans="1:27" x14ac:dyDescent="0.25">
      <c r="A653">
        <v>617</v>
      </c>
      <c r="B653" s="15">
        <v>38527</v>
      </c>
      <c r="C653" s="25">
        <f t="shared" si="36"/>
        <v>0.109455391764641</v>
      </c>
      <c r="D653" s="25">
        <f>VLOOKUP(B653,input_BB!$B$19:$K$10000,$D$35,0)</f>
        <v>1191.57</v>
      </c>
      <c r="E653" s="27">
        <f t="shared" si="37"/>
        <v>9.647335409528171E-2</v>
      </c>
      <c r="F653" s="28">
        <f>VLOOKUP(B653,viz!$B$3:$E$1863,4,0)</f>
        <v>0</v>
      </c>
      <c r="G653" s="25">
        <f t="shared" si="38"/>
        <v>0.203591858919766</v>
      </c>
      <c r="I653" s="31">
        <v>38527</v>
      </c>
      <c r="J653" s="20">
        <v>0.109455391764641</v>
      </c>
      <c r="K653" s="20">
        <v>0</v>
      </c>
      <c r="L653" s="20">
        <v>3.5041324021120202E-2</v>
      </c>
      <c r="M653" s="20">
        <v>4.0109027416500298E-2</v>
      </c>
      <c r="N653" s="20">
        <v>1.8839065708990198E-2</v>
      </c>
      <c r="O653" s="20">
        <v>5.5944999620391997E-2</v>
      </c>
      <c r="P653" s="20">
        <v>9.7524728817877507E-2</v>
      </c>
      <c r="Q653" s="20">
        <v>2.7342392193601101E-2</v>
      </c>
      <c r="R653" s="20">
        <v>8.9986342683036596E-2</v>
      </c>
      <c r="S653" s="20">
        <v>2.3822619924824099E-2</v>
      </c>
      <c r="T653" s="20">
        <v>3.1388501773180297E-2</v>
      </c>
      <c r="U653" s="20">
        <v>6.7693314562844401E-2</v>
      </c>
      <c r="V653" s="20">
        <v>3.9596409470891401E-2</v>
      </c>
      <c r="W653" s="20">
        <v>9.6302134886030205E-2</v>
      </c>
      <c r="X653" s="20">
        <v>6.9258728391669494E-2</v>
      </c>
      <c r="Y653" s="20">
        <v>6.86562463097765E-2</v>
      </c>
      <c r="Z653" s="20">
        <v>0.238494164219266</v>
      </c>
      <c r="AA653" s="30">
        <f t="shared" si="39"/>
        <v>0.203591858919766</v>
      </c>
    </row>
    <row r="654" spans="1:27" x14ac:dyDescent="0.25">
      <c r="A654">
        <v>618</v>
      </c>
      <c r="B654" s="15">
        <v>38534</v>
      </c>
      <c r="C654" s="25">
        <f t="shared" si="36"/>
        <v>0.13566771149635301</v>
      </c>
      <c r="D654" s="25">
        <f>VLOOKUP(B654,input_BB!$B$19:$K$10000,$D$35,0)</f>
        <v>1194.44</v>
      </c>
      <c r="E654" s="27">
        <f t="shared" si="37"/>
        <v>0.12637056277295755</v>
      </c>
      <c r="F654" s="28">
        <f>VLOOKUP(B654,viz!$B$3:$E$1863,4,0)</f>
        <v>0</v>
      </c>
      <c r="G654" s="25">
        <f t="shared" si="38"/>
        <v>0.2180061918013165</v>
      </c>
      <c r="I654" s="31">
        <v>38534</v>
      </c>
      <c r="J654" s="20">
        <v>0.13566771149635301</v>
      </c>
      <c r="K654" s="20">
        <v>0</v>
      </c>
      <c r="L654" s="20">
        <v>3.26710835679394E-2</v>
      </c>
      <c r="M654" s="20">
        <v>3.2556331762748601E-2</v>
      </c>
      <c r="N654" s="20">
        <v>2.6356037796956298E-2</v>
      </c>
      <c r="O654" s="20">
        <v>4.7697424720198799E-2</v>
      </c>
      <c r="P654" s="20">
        <v>9.1142479711861804E-2</v>
      </c>
      <c r="Q654" s="20">
        <v>4.43456591023906E-3</v>
      </c>
      <c r="R654" s="20">
        <v>9.0086094975837597E-2</v>
      </c>
      <c r="S654" s="20">
        <v>2.59025098058304E-2</v>
      </c>
      <c r="T654" s="20">
        <v>2.1153812466652801E-2</v>
      </c>
      <c r="U654" s="20">
        <v>7.7160542793095699E-2</v>
      </c>
      <c r="V654" s="20">
        <v>3.7453895779323801E-2</v>
      </c>
      <c r="W654" s="20">
        <v>0.103391753228897</v>
      </c>
      <c r="X654" s="20">
        <v>6.3101532354155193E-2</v>
      </c>
      <c r="Y654" s="20">
        <v>8.4748660276456694E-2</v>
      </c>
      <c r="Z654" s="20">
        <v>0.26214327484980599</v>
      </c>
      <c r="AA654" s="30">
        <f t="shared" si="39"/>
        <v>0.2180061918013165</v>
      </c>
    </row>
    <row r="655" spans="1:27" x14ac:dyDescent="0.25">
      <c r="A655">
        <v>619</v>
      </c>
      <c r="B655" s="15">
        <v>38541</v>
      </c>
      <c r="C655" s="25">
        <f t="shared" si="36"/>
        <v>0.109637096524239</v>
      </c>
      <c r="D655" s="25">
        <f>VLOOKUP(B655,input_BB!$B$19:$K$10000,$D$35,0)</f>
        <v>1211.8599999999999</v>
      </c>
      <c r="E655" s="27">
        <f t="shared" si="37"/>
        <v>9.6680602639898541E-2</v>
      </c>
      <c r="F655" s="28">
        <f>VLOOKUP(B655,viz!$B$3:$E$1863,4,0)</f>
        <v>0</v>
      </c>
      <c r="G655" s="25">
        <f t="shared" si="38"/>
        <v>0.24280838570322322</v>
      </c>
      <c r="I655" s="31">
        <v>38541</v>
      </c>
      <c r="J655" s="20">
        <v>0.109637096524239</v>
      </c>
      <c r="K655" s="20">
        <v>0</v>
      </c>
      <c r="L655" s="20">
        <v>3.5093379424328601E-2</v>
      </c>
      <c r="M655" s="20">
        <v>1.2598053663022401E-2</v>
      </c>
      <c r="N655" s="20">
        <v>1.9204885598374501E-2</v>
      </c>
      <c r="O655" s="20">
        <v>4.7525222164230302E-2</v>
      </c>
      <c r="P655" s="20">
        <v>6.92212303043101E-2</v>
      </c>
      <c r="Q655" s="20">
        <v>2.1868872325585299E-2</v>
      </c>
      <c r="R655" s="20">
        <v>4.3129636911391399E-2</v>
      </c>
      <c r="S655" s="20">
        <v>5.6059381907469397E-2</v>
      </c>
      <c r="T655" s="20">
        <v>8.3628844422351106E-3</v>
      </c>
      <c r="U655" s="20">
        <v>7.2367963025762302E-2</v>
      </c>
      <c r="V655" s="20">
        <v>5.18886405133379E-2</v>
      </c>
      <c r="W655" s="20">
        <v>0.118551782164123</v>
      </c>
      <c r="X655" s="20">
        <v>4.7369315720158997E-2</v>
      </c>
      <c r="Y655" s="20">
        <v>9.1692770341263205E-2</v>
      </c>
      <c r="Z655" s="20">
        <v>0.305065981494407</v>
      </c>
      <c r="AA655" s="30">
        <f t="shared" si="39"/>
        <v>0.24280838570322322</v>
      </c>
    </row>
    <row r="656" spans="1:27" x14ac:dyDescent="0.25">
      <c r="A656">
        <v>620</v>
      </c>
      <c r="B656" s="15">
        <v>38548</v>
      </c>
      <c r="C656" s="25">
        <f t="shared" si="36"/>
        <v>3.3948548138141597E-2</v>
      </c>
      <c r="D656" s="25">
        <f>VLOOKUP(B656,input_BB!$B$19:$K$10000,$D$35,0)</f>
        <v>1227.92</v>
      </c>
      <c r="E656" s="27">
        <f t="shared" si="37"/>
        <v>1.0351870624934574E-2</v>
      </c>
      <c r="F656" s="28">
        <f>VLOOKUP(B656,viz!$B$3:$E$1863,4,0)</f>
        <v>0</v>
      </c>
      <c r="G656" s="25">
        <f t="shared" si="38"/>
        <v>0.2005295036507686</v>
      </c>
      <c r="I656" s="31">
        <v>38548</v>
      </c>
      <c r="J656" s="20">
        <v>3.3948548138141597E-2</v>
      </c>
      <c r="K656" s="20">
        <v>0</v>
      </c>
      <c r="L656" s="20">
        <v>5.69229876453822E-2</v>
      </c>
      <c r="M656" s="20">
        <v>2.1233943980706601E-2</v>
      </c>
      <c r="N656" s="20">
        <v>2.9190287634897501E-2</v>
      </c>
      <c r="O656" s="20">
        <v>4.3125328313357997E-2</v>
      </c>
      <c r="P656" s="20">
        <v>9.5883030080427006E-2</v>
      </c>
      <c r="Q656" s="20">
        <v>2.8905854396644701E-2</v>
      </c>
      <c r="R656" s="20">
        <v>5.6268446987872103E-2</v>
      </c>
      <c r="S656" s="20">
        <v>2.8393547710130501E-2</v>
      </c>
      <c r="T656" s="20">
        <v>8.5524471815434308E-3</v>
      </c>
      <c r="U656" s="20">
        <v>6.2021664923113201E-2</v>
      </c>
      <c r="V656" s="20">
        <v>2.2945406984935399E-2</v>
      </c>
      <c r="W656" s="20">
        <v>0.11556243174272</v>
      </c>
      <c r="X656" s="20">
        <v>6.4822774654900397E-2</v>
      </c>
      <c r="Y656" s="20">
        <v>0.103201814205443</v>
      </c>
      <c r="Z656" s="20">
        <v>0.26297003355792598</v>
      </c>
      <c r="AA656" s="30">
        <f t="shared" si="39"/>
        <v>0.2005295036507686</v>
      </c>
    </row>
    <row r="657" spans="1:27" x14ac:dyDescent="0.25">
      <c r="A657">
        <v>621</v>
      </c>
      <c r="B657" s="15">
        <v>38555</v>
      </c>
      <c r="C657" s="25">
        <f t="shared" si="36"/>
        <v>2.6835450902581201E-2</v>
      </c>
      <c r="D657" s="25">
        <f>VLOOKUP(B657,input_BB!$B$19:$K$10000,$D$35,0)</f>
        <v>1233.67</v>
      </c>
      <c r="E657" s="27">
        <f t="shared" si="37"/>
        <v>2.2388247528873444E-3</v>
      </c>
      <c r="F657" s="28">
        <f>VLOOKUP(B657,viz!$B$3:$E$1863,4,0)</f>
        <v>0</v>
      </c>
      <c r="G657" s="25">
        <f t="shared" si="38"/>
        <v>0.18811440774593058</v>
      </c>
      <c r="I657" s="31">
        <v>38555</v>
      </c>
      <c r="J657" s="20">
        <v>2.6835450902581201E-2</v>
      </c>
      <c r="K657" s="20">
        <v>0</v>
      </c>
      <c r="L657" s="20">
        <v>3.8713691199295103E-2</v>
      </c>
      <c r="M657" s="20">
        <v>4.3094422434687897E-2</v>
      </c>
      <c r="N657" s="20">
        <v>2.6028278238032301E-2</v>
      </c>
      <c r="O657" s="20">
        <v>7.7446265572997899E-2</v>
      </c>
      <c r="P657" s="20">
        <v>7.8143116852732106E-2</v>
      </c>
      <c r="Q657" s="20">
        <v>3.7721543947843203E-2</v>
      </c>
      <c r="R657" s="20">
        <v>8.7012633503218403E-2</v>
      </c>
      <c r="S657" s="20">
        <v>3.62006147367138E-2</v>
      </c>
      <c r="T657" s="20">
        <v>2.7067914803495099E-2</v>
      </c>
      <c r="U657" s="20">
        <v>5.6309185543352E-2</v>
      </c>
      <c r="V657" s="20">
        <v>3.2830005413948003E-2</v>
      </c>
      <c r="W657" s="20">
        <v>9.8975216788630596E-2</v>
      </c>
      <c r="X657" s="20">
        <v>5.0054552867441003E-2</v>
      </c>
      <c r="Y657" s="20">
        <v>7.0113539095793098E-2</v>
      </c>
      <c r="Z657" s="20">
        <v>0.24028901900181901</v>
      </c>
      <c r="AA657" s="30">
        <f t="shared" si="39"/>
        <v>0.18811440774593058</v>
      </c>
    </row>
    <row r="658" spans="1:27" x14ac:dyDescent="0.25">
      <c r="A658">
        <v>622</v>
      </c>
      <c r="B658" s="15">
        <v>38562</v>
      </c>
      <c r="C658" s="25">
        <f t="shared" si="36"/>
        <v>9.5878466963768005E-2</v>
      </c>
      <c r="D658" s="25">
        <f>VLOOKUP(B658,input_BB!$B$19:$K$10000,$D$35,0)</f>
        <v>1234.18</v>
      </c>
      <c r="E658" s="27">
        <f t="shared" si="37"/>
        <v>8.0987805386605827E-2</v>
      </c>
      <c r="F658" s="28">
        <f>VLOOKUP(B658,viz!$B$3:$E$1863,4,0)</f>
        <v>0</v>
      </c>
      <c r="G658" s="25">
        <f t="shared" si="38"/>
        <v>0.15622319655231301</v>
      </c>
      <c r="I658" s="31">
        <v>38562</v>
      </c>
      <c r="J658" s="20">
        <v>9.5878466963768005E-2</v>
      </c>
      <c r="K658" s="20">
        <v>0</v>
      </c>
      <c r="L658" s="20">
        <v>4.9940819638790497E-2</v>
      </c>
      <c r="M658" s="20">
        <v>7.3348877098807594E-2</v>
      </c>
      <c r="N658" s="20">
        <v>2.1260515150407101E-2</v>
      </c>
      <c r="O658" s="20">
        <v>5.9705961611895002E-2</v>
      </c>
      <c r="P658" s="20">
        <v>4.1390506460234198E-2</v>
      </c>
      <c r="Q658" s="20">
        <v>1.0302055336530501E-2</v>
      </c>
      <c r="R658" s="20">
        <v>8.3903090481036294E-2</v>
      </c>
      <c r="S658" s="20">
        <v>3.5716613388067503E-2</v>
      </c>
      <c r="T658" s="20">
        <v>3.5635879613556097E-2</v>
      </c>
      <c r="U658" s="20">
        <v>5.8274441911861402E-2</v>
      </c>
      <c r="V658" s="20">
        <v>1.9709683537380701E-2</v>
      </c>
      <c r="W658" s="20">
        <v>7.8239071103070906E-2</v>
      </c>
      <c r="X658" s="20">
        <v>6.1593049619251099E-2</v>
      </c>
      <c r="Y658" s="20">
        <v>0.101802311711934</v>
      </c>
      <c r="Z658" s="20">
        <v>0.26917712333717703</v>
      </c>
      <c r="AA658" s="30">
        <f t="shared" si="39"/>
        <v>0.15622319655231301</v>
      </c>
    </row>
    <row r="659" spans="1:27" x14ac:dyDescent="0.25">
      <c r="A659">
        <v>623</v>
      </c>
      <c r="B659" s="15">
        <v>38569</v>
      </c>
      <c r="C659" s="25">
        <f t="shared" si="36"/>
        <v>3.96687015891075E-2</v>
      </c>
      <c r="D659" s="25">
        <f>VLOOKUP(B659,input_BB!$B$19:$K$10000,$D$35,0)</f>
        <v>1226.42</v>
      </c>
      <c r="E659" s="27">
        <f t="shared" si="37"/>
        <v>1.687615474561684E-2</v>
      </c>
      <c r="F659" s="28">
        <f>VLOOKUP(B659,viz!$B$3:$E$1863,4,0)</f>
        <v>0</v>
      </c>
      <c r="G659" s="25">
        <f t="shared" si="38"/>
        <v>0.22316656796621182</v>
      </c>
      <c r="I659" s="31">
        <v>38569</v>
      </c>
      <c r="J659" s="20">
        <v>3.96687015891075E-2</v>
      </c>
      <c r="K659" s="20">
        <v>0</v>
      </c>
      <c r="L659" s="20">
        <v>3.5324087346673E-2</v>
      </c>
      <c r="M659" s="20">
        <v>4.6946974717512802E-2</v>
      </c>
      <c r="N659" s="20">
        <v>2.42769071671762E-2</v>
      </c>
      <c r="O659" s="20">
        <v>7.2669612411632695E-2</v>
      </c>
      <c r="P659" s="20">
        <v>5.3428601168215697E-2</v>
      </c>
      <c r="Q659" s="20">
        <v>9.7541717687477797E-3</v>
      </c>
      <c r="R659" s="20">
        <v>9.4791489769468995E-2</v>
      </c>
      <c r="S659" s="20">
        <v>3.4144235850896001E-2</v>
      </c>
      <c r="T659" s="20">
        <v>1.9687017975723899E-2</v>
      </c>
      <c r="U659" s="20">
        <v>4.4553618077546001E-2</v>
      </c>
      <c r="V659" s="20">
        <v>8.3495911786293106E-2</v>
      </c>
      <c r="W659" s="20">
        <v>9.5117038102372695E-2</v>
      </c>
      <c r="X659" s="20">
        <v>7.0141511760001607E-2</v>
      </c>
      <c r="Y659" s="20">
        <v>6.8668833266841395E-2</v>
      </c>
      <c r="Z659" s="20">
        <v>0.24699998883089799</v>
      </c>
      <c r="AA659" s="30">
        <f t="shared" si="39"/>
        <v>0.22316656796621182</v>
      </c>
    </row>
    <row r="660" spans="1:27" x14ac:dyDescent="0.25">
      <c r="A660">
        <v>624</v>
      </c>
      <c r="B660" s="15">
        <v>38576</v>
      </c>
      <c r="C660" s="25">
        <f t="shared" si="36"/>
        <v>3.3401884138584102E-2</v>
      </c>
      <c r="D660" s="25">
        <f>VLOOKUP(B660,input_BB!$B$19:$K$10000,$D$35,0)</f>
        <v>1230.3900000000001</v>
      </c>
      <c r="E660" s="27">
        <f t="shared" si="37"/>
        <v>9.7283574128791579E-3</v>
      </c>
      <c r="F660" s="28">
        <f>VLOOKUP(B660,viz!$B$3:$E$1863,4,0)</f>
        <v>0</v>
      </c>
      <c r="G660" s="25">
        <f t="shared" si="38"/>
        <v>0.21895230002749788</v>
      </c>
      <c r="I660" s="31">
        <v>38576</v>
      </c>
      <c r="J660" s="20">
        <v>3.3401884138584102E-2</v>
      </c>
      <c r="K660" s="20">
        <v>0</v>
      </c>
      <c r="L660" s="20">
        <v>4.88832037124989E-2</v>
      </c>
      <c r="M660" s="20">
        <v>3.1115470377383599E-2</v>
      </c>
      <c r="N660" s="20">
        <v>3.9891027450110798E-2</v>
      </c>
      <c r="O660" s="20">
        <v>2.7745006632289598E-2</v>
      </c>
      <c r="P660" s="20">
        <v>9.8302081116290893E-2</v>
      </c>
      <c r="Q660" s="20">
        <v>3.6375242844689799E-2</v>
      </c>
      <c r="R660" s="20">
        <v>5.80662682936543E-2</v>
      </c>
      <c r="S660" s="20">
        <v>3.49920577793527E-2</v>
      </c>
      <c r="T660" s="20">
        <v>4.5824279216533101E-3</v>
      </c>
      <c r="U660" s="20">
        <v>6.53313957055697E-2</v>
      </c>
      <c r="V660" s="20">
        <v>3.6079440409505198E-2</v>
      </c>
      <c r="W660" s="20">
        <v>0.117541463912423</v>
      </c>
      <c r="X660" s="20">
        <v>5.1143638239842699E-2</v>
      </c>
      <c r="Y660" s="20">
        <v>8.4765935556374197E-2</v>
      </c>
      <c r="Z660" s="20">
        <v>0.26518534004836197</v>
      </c>
      <c r="AA660" s="30">
        <f t="shared" si="39"/>
        <v>0.21895230002749788</v>
      </c>
    </row>
    <row r="661" spans="1:27" x14ac:dyDescent="0.25">
      <c r="A661">
        <v>625</v>
      </c>
      <c r="B661" s="15">
        <v>38583</v>
      </c>
      <c r="C661" s="25">
        <f t="shared" si="36"/>
        <v>7.4057407677173601E-2</v>
      </c>
      <c r="D661" s="25">
        <f>VLOOKUP(B661,input_BB!$B$19:$K$10000,$D$35,0)</f>
        <v>1219.71</v>
      </c>
      <c r="E661" s="27">
        <f t="shared" si="37"/>
        <v>5.6099174020264736E-2</v>
      </c>
      <c r="F661" s="28">
        <f>VLOOKUP(B661,viz!$B$3:$E$1863,4,0)</f>
        <v>0</v>
      </c>
      <c r="G661" s="25">
        <f t="shared" si="38"/>
        <v>0.19614562176927131</v>
      </c>
      <c r="I661" s="31">
        <v>38583</v>
      </c>
      <c r="J661" s="20">
        <v>7.4057407677173601E-2</v>
      </c>
      <c r="K661" s="20">
        <v>0</v>
      </c>
      <c r="L661" s="20">
        <v>3.88944305523648E-2</v>
      </c>
      <c r="M661" s="20">
        <v>4.4243023153301801E-2</v>
      </c>
      <c r="N661" s="20">
        <v>3.5832614873780498E-2</v>
      </c>
      <c r="O661" s="20">
        <v>5.7210855945248003E-2</v>
      </c>
      <c r="P661" s="20">
        <v>9.7967324895529603E-2</v>
      </c>
      <c r="Q661" s="20">
        <v>5.1788325210208397E-3</v>
      </c>
      <c r="R661" s="20">
        <v>7.6987209236338505E-2</v>
      </c>
      <c r="S661" s="20">
        <v>3.8617262943120401E-2</v>
      </c>
      <c r="T661" s="20">
        <v>2.24597949404369E-2</v>
      </c>
      <c r="U661" s="20">
        <v>6.4649039817110399E-2</v>
      </c>
      <c r="V661" s="20">
        <v>3.7883817905554298E-2</v>
      </c>
      <c r="W661" s="20">
        <v>9.3612764046606595E-2</v>
      </c>
      <c r="X661" s="20">
        <v>5.4287201509381801E-2</v>
      </c>
      <c r="Y661" s="20">
        <v>5.5631639158523601E-2</v>
      </c>
      <c r="Z661" s="20">
        <v>0.276544188501682</v>
      </c>
      <c r="AA661" s="30">
        <f t="shared" si="39"/>
        <v>0.19614562176927131</v>
      </c>
    </row>
    <row r="662" spans="1:27" x14ac:dyDescent="0.25">
      <c r="A662">
        <v>626</v>
      </c>
      <c r="B662" s="15">
        <v>38590</v>
      </c>
      <c r="C662" s="25">
        <f t="shared" si="36"/>
        <v>8.9256800711154896E-2</v>
      </c>
      <c r="D662" s="25">
        <f>VLOOKUP(B662,input_BB!$B$19:$K$10000,$D$35,0)</f>
        <v>1205.0999999999999</v>
      </c>
      <c r="E662" s="27">
        <f t="shared" si="37"/>
        <v>7.3435275134626943E-2</v>
      </c>
      <c r="F662" s="28">
        <f>VLOOKUP(B662,viz!$B$3:$E$1863,4,0)</f>
        <v>0</v>
      </c>
      <c r="G662" s="25">
        <f t="shared" si="38"/>
        <v>0.19084746551619292</v>
      </c>
      <c r="I662" s="31">
        <v>38590</v>
      </c>
      <c r="J662" s="20">
        <v>8.9256800711154896E-2</v>
      </c>
      <c r="K662" s="20">
        <v>0</v>
      </c>
      <c r="L662" s="20">
        <v>4.97708854027889E-2</v>
      </c>
      <c r="M662" s="20">
        <v>1.6173765513118301E-2</v>
      </c>
      <c r="N662" s="20">
        <v>1.30314759378562E-2</v>
      </c>
      <c r="O662" s="20">
        <v>8.0588835019618693E-2</v>
      </c>
      <c r="P662" s="20">
        <v>0.114212942092276</v>
      </c>
      <c r="Q662" s="20">
        <v>9.4056284961867992E-3</v>
      </c>
      <c r="R662" s="20">
        <v>8.3133328493022005E-2</v>
      </c>
      <c r="S662" s="20">
        <v>2.96032192351867E-2</v>
      </c>
      <c r="T662" s="20">
        <v>4.8520565099930101E-2</v>
      </c>
      <c r="U662" s="20">
        <v>8.3278939474929897E-2</v>
      </c>
      <c r="V662" s="20">
        <v>1.26171512444293E-2</v>
      </c>
      <c r="W662" s="20">
        <v>9.4951374796833701E-2</v>
      </c>
      <c r="X662" s="20">
        <v>4.9924579092239699E-2</v>
      </c>
      <c r="Y662" s="20">
        <v>7.3803042344735906E-2</v>
      </c>
      <c r="Z662" s="20">
        <v>0.240984267756848</v>
      </c>
      <c r="AA662" s="30">
        <f t="shared" si="39"/>
        <v>0.19084746551619292</v>
      </c>
    </row>
    <row r="663" spans="1:27" x14ac:dyDescent="0.25">
      <c r="A663">
        <v>627</v>
      </c>
      <c r="B663" s="15">
        <v>38597</v>
      </c>
      <c r="C663" s="25">
        <f t="shared" si="36"/>
        <v>8.9539431035518605E-2</v>
      </c>
      <c r="D663" s="25">
        <f>VLOOKUP(B663,input_BB!$B$19:$K$10000,$D$35,0)</f>
        <v>1218.02</v>
      </c>
      <c r="E663" s="27">
        <f t="shared" si="37"/>
        <v>7.375763720988876E-2</v>
      </c>
      <c r="F663" s="28">
        <f>VLOOKUP(B663,viz!$B$3:$E$1863,4,0)</f>
        <v>0</v>
      </c>
      <c r="G663" s="25">
        <f t="shared" si="38"/>
        <v>0.1815125384132098</v>
      </c>
      <c r="I663" s="31">
        <v>38597</v>
      </c>
      <c r="J663" s="20">
        <v>8.9539431035518605E-2</v>
      </c>
      <c r="K663" s="20">
        <v>0</v>
      </c>
      <c r="L663" s="20">
        <v>5.4778450848407198E-2</v>
      </c>
      <c r="M663" s="20">
        <v>4.5708365257352501E-2</v>
      </c>
      <c r="N663" s="20">
        <v>3.5815550639460701E-2</v>
      </c>
      <c r="O663" s="20">
        <v>7.4272050829675598E-2</v>
      </c>
      <c r="P663" s="20">
        <v>5.7396684270759703E-2</v>
      </c>
      <c r="Q663" s="20" t="s">
        <v>122</v>
      </c>
      <c r="R663" s="20">
        <v>7.4454741889274298E-2</v>
      </c>
      <c r="S663" s="20">
        <v>2.9554639681678301E-2</v>
      </c>
      <c r="T663" s="20">
        <v>2.0583345280304699E-2</v>
      </c>
      <c r="U663" s="20">
        <v>4.7030597020785998E-2</v>
      </c>
      <c r="V663" s="20">
        <v>4.7406283374357802E-2</v>
      </c>
      <c r="W663" s="20">
        <v>8.7075658018065993E-2</v>
      </c>
      <c r="X663" s="20">
        <v>7.1517838896864805E-2</v>
      </c>
      <c r="Y663" s="20">
        <v>5.9610184538112503E-2</v>
      </c>
      <c r="Z663" s="20">
        <v>0.29479560945490002</v>
      </c>
      <c r="AA663" s="30">
        <f t="shared" si="39"/>
        <v>0.1815125384132098</v>
      </c>
    </row>
    <row r="664" spans="1:27" x14ac:dyDescent="0.25">
      <c r="A664">
        <v>628</v>
      </c>
      <c r="B664" s="15">
        <v>38604</v>
      </c>
      <c r="C664" s="25">
        <f t="shared" si="36"/>
        <v>6.19022436439991E-2</v>
      </c>
      <c r="D664" s="25">
        <f>VLOOKUP(B664,input_BB!$B$19:$K$10000,$D$35,0)</f>
        <v>1241.48</v>
      </c>
      <c r="E664" s="27">
        <f t="shared" si="37"/>
        <v>4.2235255094709087E-2</v>
      </c>
      <c r="F664" s="28">
        <f>VLOOKUP(B664,viz!$B$3:$E$1863,4,0)</f>
        <v>0</v>
      </c>
      <c r="G664" s="25">
        <f t="shared" si="38"/>
        <v>0.1885744223260469</v>
      </c>
      <c r="I664" s="31">
        <v>38604</v>
      </c>
      <c r="J664" s="20">
        <v>6.19022436439991E-2</v>
      </c>
      <c r="K664" s="20">
        <v>0</v>
      </c>
      <c r="L664" s="20">
        <v>4.6491373236597001E-2</v>
      </c>
      <c r="M664" s="20">
        <v>2.3384286081986699E-2</v>
      </c>
      <c r="N664" s="20">
        <v>2.4539408625293999E-2</v>
      </c>
      <c r="O664" s="20">
        <v>4.2041601646260703E-2</v>
      </c>
      <c r="P664" s="20">
        <v>0.10309052878361701</v>
      </c>
      <c r="Q664" s="20">
        <v>2.80616387114354E-2</v>
      </c>
      <c r="R664" s="20">
        <v>4.3886506934245201E-2</v>
      </c>
      <c r="S664" s="20">
        <v>3.8649786055395798E-2</v>
      </c>
      <c r="T664" s="20">
        <v>2.0853073193532301E-2</v>
      </c>
      <c r="U664" s="20">
        <v>5.8145546373555998E-2</v>
      </c>
      <c r="V664" s="20">
        <v>2.59668305225879E-2</v>
      </c>
      <c r="W664" s="20">
        <v>0.10446204542990301</v>
      </c>
      <c r="X664" s="20">
        <v>6.6488906343651705E-2</v>
      </c>
      <c r="Y664" s="20">
        <v>0.107986699273295</v>
      </c>
      <c r="Z664" s="20">
        <v>0.26595176878864102</v>
      </c>
      <c r="AA664" s="30">
        <f t="shared" si="39"/>
        <v>0.1885744223260469</v>
      </c>
    </row>
    <row r="665" spans="1:27" x14ac:dyDescent="0.25">
      <c r="A665">
        <v>629</v>
      </c>
      <c r="B665" s="15">
        <v>38611</v>
      </c>
      <c r="C665" s="25">
        <f t="shared" si="36"/>
        <v>2.67938356846571E-2</v>
      </c>
      <c r="D665" s="25">
        <f>VLOOKUP(B665,input_BB!$B$19:$K$10000,$D$35,0)</f>
        <v>1237.9100000000001</v>
      </c>
      <c r="E665" s="27">
        <f t="shared" si="37"/>
        <v>2.1913593294842194E-3</v>
      </c>
      <c r="F665" s="28">
        <f>VLOOKUP(B665,viz!$B$3:$E$1863,4,0)</f>
        <v>0</v>
      </c>
      <c r="G665" s="25">
        <f t="shared" si="38"/>
        <v>0.20031735258986749</v>
      </c>
      <c r="I665" s="31">
        <v>38611</v>
      </c>
      <c r="J665" s="20">
        <v>2.67938356846571E-2</v>
      </c>
      <c r="K665" s="20">
        <v>1</v>
      </c>
      <c r="L665" s="20">
        <v>3.8885896811669297E-2</v>
      </c>
      <c r="M665" s="20">
        <v>4.06112857005222E-2</v>
      </c>
      <c r="N665" s="20">
        <v>3.5824752919268399E-2</v>
      </c>
      <c r="O665" s="20">
        <v>5.2735998444924402E-2</v>
      </c>
      <c r="P665" s="20">
        <v>9.9367464225975005E-2</v>
      </c>
      <c r="Q665" s="20">
        <v>5.1776962448699297E-3</v>
      </c>
      <c r="R665" s="20">
        <v>7.7052253023744202E-2</v>
      </c>
      <c r="S665" s="20">
        <v>3.7714677298243002E-2</v>
      </c>
      <c r="T665" s="20">
        <v>2.24548670866704E-2</v>
      </c>
      <c r="U665" s="20">
        <v>6.4499598814681494E-2</v>
      </c>
      <c r="V665" s="20">
        <v>4.2223574259221498E-2</v>
      </c>
      <c r="W665" s="20">
        <v>9.3594179515964507E-2</v>
      </c>
      <c r="X665" s="20">
        <v>5.42752904749692E-2</v>
      </c>
      <c r="Y665" s="20">
        <v>6.01553878801026E-2</v>
      </c>
      <c r="Z665" s="20">
        <v>0.27542707729917398</v>
      </c>
      <c r="AA665" s="30">
        <f t="shared" si="39"/>
        <v>0.20031735258986749</v>
      </c>
    </row>
    <row r="666" spans="1:27" x14ac:dyDescent="0.25">
      <c r="A666">
        <v>630</v>
      </c>
      <c r="B666" s="15">
        <v>38618</v>
      </c>
      <c r="C666" s="25">
        <f t="shared" si="36"/>
        <v>3.2927431166172E-2</v>
      </c>
      <c r="D666" s="25">
        <f>VLOOKUP(B666,input_BB!$B$19:$K$10000,$D$35,0)</f>
        <v>1215.29</v>
      </c>
      <c r="E666" s="27">
        <f t="shared" si="37"/>
        <v>9.1872065468309606E-3</v>
      </c>
      <c r="F666" s="28">
        <f>VLOOKUP(B666,viz!$B$3:$E$1863,4,0)</f>
        <v>0</v>
      </c>
      <c r="G666" s="25">
        <f t="shared" si="38"/>
        <v>0.18904522755750219</v>
      </c>
      <c r="I666" s="31">
        <v>38618</v>
      </c>
      <c r="J666" s="20">
        <v>3.2927431166172E-2</v>
      </c>
      <c r="K666" s="20">
        <v>0</v>
      </c>
      <c r="L666" s="20">
        <v>3.3791059432043101E-2</v>
      </c>
      <c r="M666" s="20">
        <v>1.1116535537004099E-2</v>
      </c>
      <c r="N666" s="20">
        <v>2.5048898510762699E-2</v>
      </c>
      <c r="O666" s="20">
        <v>6.7645580233492195E-2</v>
      </c>
      <c r="P666" s="20">
        <v>9.6668550751234303E-2</v>
      </c>
      <c r="Q666" s="20">
        <v>1.4024788726326299E-2</v>
      </c>
      <c r="R666" s="20">
        <v>9.3173673667505896E-2</v>
      </c>
      <c r="S666" s="20">
        <v>4.67085622325282E-2</v>
      </c>
      <c r="T666" s="20">
        <v>5.8712805625820499E-2</v>
      </c>
      <c r="U666" s="20">
        <v>5.56306640680371E-2</v>
      </c>
      <c r="V666" s="20">
        <v>3.4294649215079201E-2</v>
      </c>
      <c r="W666" s="20">
        <v>9.9119914274385906E-2</v>
      </c>
      <c r="X666" s="20">
        <v>6.5735080858199693E-2</v>
      </c>
      <c r="Y666" s="20">
        <v>5.7694173496312E-2</v>
      </c>
      <c r="Z666" s="20">
        <v>0.240635063371269</v>
      </c>
      <c r="AA666" s="30">
        <f t="shared" si="39"/>
        <v>0.18904522755750219</v>
      </c>
    </row>
    <row r="667" spans="1:27" x14ac:dyDescent="0.25">
      <c r="A667">
        <v>631</v>
      </c>
      <c r="B667" s="15">
        <v>38625</v>
      </c>
      <c r="C667" s="25">
        <f t="shared" si="36"/>
        <v>3.9644077420234701E-2</v>
      </c>
      <c r="D667" s="25">
        <f>VLOOKUP(B667,input_BB!$B$19:$K$10000,$D$35,0)</f>
        <v>1228.81</v>
      </c>
      <c r="E667" s="27">
        <f t="shared" si="37"/>
        <v>1.6848068947685202E-2</v>
      </c>
      <c r="F667" s="28">
        <f>VLOOKUP(B667,viz!$B$3:$E$1863,4,0)</f>
        <v>0</v>
      </c>
      <c r="G667" s="25">
        <f t="shared" si="38"/>
        <v>0.19539222161059799</v>
      </c>
      <c r="I667" s="31">
        <v>38625</v>
      </c>
      <c r="J667" s="20">
        <v>3.9644077420234701E-2</v>
      </c>
      <c r="K667" s="20">
        <v>0</v>
      </c>
      <c r="L667" s="20">
        <v>3.60455407083684E-2</v>
      </c>
      <c r="M667" s="20">
        <v>4.2888838205166202E-2</v>
      </c>
      <c r="N667" s="20">
        <v>2.9857842900902098E-2</v>
      </c>
      <c r="O667" s="20">
        <v>7.0900086021891906E-2</v>
      </c>
      <c r="P667" s="20">
        <v>8.4616183327615002E-2</v>
      </c>
      <c r="Q667" s="20">
        <v>7.2576677349027296E-3</v>
      </c>
      <c r="R667" s="20">
        <v>8.9459485095794503E-2</v>
      </c>
      <c r="S667" s="20">
        <v>4.7594870245320199E-2</v>
      </c>
      <c r="T667" s="20">
        <v>1.4149504028799199E-2</v>
      </c>
      <c r="U667" s="20">
        <v>5.6651241923926197E-2</v>
      </c>
      <c r="V667" s="20">
        <v>5.7739750446526197E-2</v>
      </c>
      <c r="W667" s="20">
        <v>8.1001229240145606E-2</v>
      </c>
      <c r="X667" s="20">
        <v>6.9678805155457907E-2</v>
      </c>
      <c r="Y667" s="20">
        <v>7.5862505330082E-2</v>
      </c>
      <c r="Z667" s="20">
        <v>0.23629644963510199</v>
      </c>
      <c r="AA667" s="30">
        <f t="shared" si="39"/>
        <v>0.19539222161059799</v>
      </c>
    </row>
    <row r="668" spans="1:27" x14ac:dyDescent="0.25">
      <c r="A668">
        <v>632</v>
      </c>
      <c r="B668" s="15">
        <v>38632</v>
      </c>
      <c r="C668" s="25">
        <f t="shared" si="36"/>
        <v>7.9026333987712902E-2</v>
      </c>
      <c r="D668" s="25">
        <f>VLOOKUP(B668,input_BB!$B$19:$K$10000,$D$35,0)</f>
        <v>1195.9000000000001</v>
      </c>
      <c r="E668" s="27">
        <f t="shared" si="37"/>
        <v>6.1766624605741192E-2</v>
      </c>
      <c r="F668" s="28">
        <f>VLOOKUP(B668,viz!$B$3:$E$1863,4,0)</f>
        <v>0</v>
      </c>
      <c r="G668" s="25">
        <f t="shared" si="38"/>
        <v>0.20171220948315899</v>
      </c>
      <c r="I668" s="31">
        <v>38632</v>
      </c>
      <c r="J668" s="20">
        <v>7.9026333987712902E-2</v>
      </c>
      <c r="K668" s="20">
        <v>0</v>
      </c>
      <c r="L668" s="20">
        <v>4.9906881533073599E-2</v>
      </c>
      <c r="M668" s="20">
        <v>2.4860525569693901E-2</v>
      </c>
      <c r="N668" s="20">
        <v>2.4155425135931899E-2</v>
      </c>
      <c r="O668" s="20">
        <v>4.1355346259754698E-2</v>
      </c>
      <c r="P668" s="20">
        <v>0.101165665412753</v>
      </c>
      <c r="Q668" s="20">
        <v>2.4025797064778399E-2</v>
      </c>
      <c r="R668" s="20">
        <v>6.2884484112644801E-2</v>
      </c>
      <c r="S668" s="20">
        <v>2.9063304556886198E-2</v>
      </c>
      <c r="T668" s="20">
        <v>1.03176110557447E-2</v>
      </c>
      <c r="U668" s="20">
        <v>4.95787930821356E-2</v>
      </c>
      <c r="V668" s="20">
        <v>4.2084970037765401E-2</v>
      </c>
      <c r="W668" s="20">
        <v>0.110048446363258</v>
      </c>
      <c r="X668" s="20">
        <v>6.6287766957581595E-2</v>
      </c>
      <c r="Y668" s="20">
        <v>8.5597577521831503E-2</v>
      </c>
      <c r="Z668" s="20">
        <v>0.27866740533616702</v>
      </c>
      <c r="AA668" s="30">
        <f t="shared" si="39"/>
        <v>0.20171220948315899</v>
      </c>
    </row>
    <row r="669" spans="1:27" x14ac:dyDescent="0.25">
      <c r="A669">
        <v>633</v>
      </c>
      <c r="B669" s="15">
        <v>38639</v>
      </c>
      <c r="C669" s="25">
        <f t="shared" si="36"/>
        <v>3.9474267512559898E-2</v>
      </c>
      <c r="D669" s="25">
        <f>VLOOKUP(B669,input_BB!$B$19:$K$10000,$D$35,0)</f>
        <v>1186.57</v>
      </c>
      <c r="E669" s="27">
        <f t="shared" si="37"/>
        <v>1.6654387415594454E-2</v>
      </c>
      <c r="F669" s="28">
        <f>VLOOKUP(B669,viz!$B$3:$E$1863,4,0)</f>
        <v>0</v>
      </c>
      <c r="G669" s="25">
        <f t="shared" si="38"/>
        <v>0.21631387169515059</v>
      </c>
      <c r="I669" s="31">
        <v>38639</v>
      </c>
      <c r="J669" s="20">
        <v>3.9474267512559898E-2</v>
      </c>
      <c r="K669" s="20">
        <v>0</v>
      </c>
      <c r="L669" s="20">
        <v>3.8164084710165899E-2</v>
      </c>
      <c r="M669" s="20">
        <v>3.7780364151649197E-2</v>
      </c>
      <c r="N669" s="20">
        <v>3.5829579239522201E-2</v>
      </c>
      <c r="O669" s="20">
        <v>5.2351226436021997E-2</v>
      </c>
      <c r="P669" s="20">
        <v>9.5887421515490401E-2</v>
      </c>
      <c r="Q669" s="20">
        <v>6.1711148135203302E-3</v>
      </c>
      <c r="R669" s="20">
        <v>7.9437363867807406E-2</v>
      </c>
      <c r="S669" s="20">
        <v>3.9141470989288898E-2</v>
      </c>
      <c r="T669" s="20">
        <v>2.4010314925368401E-2</v>
      </c>
      <c r="U669" s="20">
        <v>7.4205919019821903E-2</v>
      </c>
      <c r="V669" s="20">
        <v>4.7149761668868702E-2</v>
      </c>
      <c r="W669" s="20">
        <v>9.4958191006459997E-2</v>
      </c>
      <c r="X669" s="20">
        <v>4.8860804953274398E-2</v>
      </c>
      <c r="Y669" s="20">
        <v>4.8657576274240097E-2</v>
      </c>
      <c r="Z669" s="20">
        <v>0.27739480642850001</v>
      </c>
      <c r="AA669" s="30">
        <f t="shared" si="39"/>
        <v>0.21631387169515059</v>
      </c>
    </row>
    <row r="670" spans="1:27" x14ac:dyDescent="0.25">
      <c r="A670">
        <v>634</v>
      </c>
      <c r="B670" s="15">
        <v>38646</v>
      </c>
      <c r="C670" s="25">
        <f t="shared" si="36"/>
        <v>4.21987697482109E-2</v>
      </c>
      <c r="D670" s="25">
        <f>VLOOKUP(B670,input_BB!$B$19:$K$10000,$D$35,0)</f>
        <v>1179.5899999999999</v>
      </c>
      <c r="E670" s="27">
        <f t="shared" si="37"/>
        <v>1.9761896125840617E-2</v>
      </c>
      <c r="F670" s="28">
        <f>VLOOKUP(B670,viz!$B$3:$E$1863,4,0)</f>
        <v>0</v>
      </c>
      <c r="G670" s="25">
        <f t="shared" si="38"/>
        <v>0.18586358774662209</v>
      </c>
      <c r="I670" s="31">
        <v>38646</v>
      </c>
      <c r="J670" s="20">
        <v>4.21987697482109E-2</v>
      </c>
      <c r="K670" s="20">
        <v>0</v>
      </c>
      <c r="L670" s="20">
        <v>3.8990939691219001E-2</v>
      </c>
      <c r="M670" s="20">
        <v>4.3102806177077501E-3</v>
      </c>
      <c r="N670" s="20">
        <v>2.5570079414500201E-2</v>
      </c>
      <c r="O670" s="20">
        <v>5.5473054024962699E-2</v>
      </c>
      <c r="P670" s="20">
        <v>0.100197257837572</v>
      </c>
      <c r="Q670" s="20">
        <v>5.55941285715374E-3</v>
      </c>
      <c r="R670" s="20">
        <v>7.6005851128752702E-2</v>
      </c>
      <c r="S670" s="20">
        <v>3.8725280284310201E-2</v>
      </c>
      <c r="T670" s="20">
        <v>5.0897575790715702E-2</v>
      </c>
      <c r="U670" s="20">
        <v>6.5457002895090502E-2</v>
      </c>
      <c r="V670" s="20">
        <v>2.5352831374147001E-2</v>
      </c>
      <c r="W670" s="20">
        <v>9.5053753477384595E-2</v>
      </c>
      <c r="X670" s="20">
        <v>7.8626860539740898E-2</v>
      </c>
      <c r="Y670" s="20">
        <v>6.3157529451447994E-2</v>
      </c>
      <c r="Z670" s="20">
        <v>0.27662229061529497</v>
      </c>
      <c r="AA670" s="30">
        <f t="shared" si="39"/>
        <v>0.18586358774662209</v>
      </c>
    </row>
    <row r="671" spans="1:27" x14ac:dyDescent="0.25">
      <c r="A671">
        <v>635</v>
      </c>
      <c r="B671" s="15">
        <v>38653</v>
      </c>
      <c r="C671" s="25">
        <f t="shared" si="36"/>
        <v>4.8935294151306201E-2</v>
      </c>
      <c r="D671" s="25">
        <f>VLOOKUP(B671,input_BB!$B$19:$K$10000,$D$35,0)</f>
        <v>1198.4100000000001</v>
      </c>
      <c r="E671" s="27">
        <f t="shared" si="37"/>
        <v>2.7445431116371634E-2</v>
      </c>
      <c r="F671" s="28">
        <f>VLOOKUP(B671,viz!$B$3:$E$1863,4,0)</f>
        <v>0</v>
      </c>
      <c r="G671" s="25">
        <f t="shared" si="38"/>
        <v>0.1870859588161006</v>
      </c>
      <c r="I671" s="31">
        <v>38653</v>
      </c>
      <c r="J671" s="20">
        <v>4.8935294151306201E-2</v>
      </c>
      <c r="K671" s="20">
        <v>0</v>
      </c>
      <c r="L671" s="20">
        <v>5.4242519711446703E-2</v>
      </c>
      <c r="M671" s="20">
        <v>4.8336123708395198E-2</v>
      </c>
      <c r="N671" s="20">
        <v>2.54613983351753E-2</v>
      </c>
      <c r="O671" s="20">
        <v>7.1750941842485094E-2</v>
      </c>
      <c r="P671" s="20">
        <v>5.6718342460836201E-2</v>
      </c>
      <c r="Q671" s="20">
        <v>8.4617500966578298E-3</v>
      </c>
      <c r="R671" s="20">
        <v>7.8691465729750804E-2</v>
      </c>
      <c r="S671" s="20">
        <v>3.3227049705674701E-2</v>
      </c>
      <c r="T671" s="20">
        <v>2.1224258180612101E-2</v>
      </c>
      <c r="U671" s="20">
        <v>4.8147475286723501E-2</v>
      </c>
      <c r="V671" s="20">
        <v>4.2441807350829697E-2</v>
      </c>
      <c r="W671" s="20">
        <v>9.6496676178547403E-2</v>
      </c>
      <c r="X671" s="20">
        <v>7.5436860505092504E-2</v>
      </c>
      <c r="Y671" s="20">
        <v>5.8353692218861497E-2</v>
      </c>
      <c r="Z671" s="20">
        <v>0.28100963868891099</v>
      </c>
      <c r="AA671" s="30">
        <f t="shared" si="39"/>
        <v>0.1870859588161006</v>
      </c>
    </row>
    <row r="672" spans="1:27" x14ac:dyDescent="0.25">
      <c r="A672">
        <v>636</v>
      </c>
      <c r="B672" s="15">
        <v>38660</v>
      </c>
      <c r="C672" s="25">
        <f t="shared" si="36"/>
        <v>3.9764642715454102E-2</v>
      </c>
      <c r="D672" s="25">
        <f>VLOOKUP(B672,input_BB!$B$19:$K$10000,$D$35,0)</f>
        <v>1220.1400000000001</v>
      </c>
      <c r="E672" s="27">
        <f t="shared" si="37"/>
        <v>1.6985583132898621E-2</v>
      </c>
      <c r="F672" s="28">
        <f>VLOOKUP(B672,viz!$B$3:$E$1863,4,0)</f>
        <v>0</v>
      </c>
      <c r="G672" s="25">
        <f t="shared" si="38"/>
        <v>0.19935888521642031</v>
      </c>
      <c r="I672" s="31">
        <v>38660</v>
      </c>
      <c r="J672" s="20">
        <v>3.9764642715454102E-2</v>
      </c>
      <c r="K672" s="20">
        <v>0</v>
      </c>
      <c r="L672" s="20">
        <v>4.8867003213384802E-2</v>
      </c>
      <c r="M672" s="20">
        <v>8.1132262666515995E-3</v>
      </c>
      <c r="N672" s="20">
        <v>3.3122928008201498E-2</v>
      </c>
      <c r="O672" s="20">
        <v>3.5931333868032198E-2</v>
      </c>
      <c r="P672" s="20">
        <v>0.111539120252635</v>
      </c>
      <c r="Q672" s="20">
        <v>2.82071262854681E-2</v>
      </c>
      <c r="R672" s="20">
        <v>5.7848609814279098E-2</v>
      </c>
      <c r="S672" s="20">
        <v>3.2026033847680803E-2</v>
      </c>
      <c r="T672" s="20">
        <v>6.2668092626813401E-3</v>
      </c>
      <c r="U672" s="20">
        <v>5.5981127598048297E-2</v>
      </c>
      <c r="V672" s="20">
        <v>1.8998921615626999E-2</v>
      </c>
      <c r="W672" s="20">
        <v>0.12437883600274501</v>
      </c>
      <c r="X672" s="20">
        <v>4.1201142109580799E-2</v>
      </c>
      <c r="Y672" s="20">
        <v>8.2428925305134904E-2</v>
      </c>
      <c r="Z672" s="20">
        <v>0.31508885654985003</v>
      </c>
      <c r="AA672" s="30">
        <f t="shared" si="39"/>
        <v>0.19935888521642031</v>
      </c>
    </row>
    <row r="673" spans="1:27" x14ac:dyDescent="0.25">
      <c r="A673">
        <v>637</v>
      </c>
      <c r="B673" s="15">
        <v>38667</v>
      </c>
      <c r="C673" s="25">
        <f t="shared" si="36"/>
        <v>5.2029922604560901E-2</v>
      </c>
      <c r="D673" s="25">
        <f>VLOOKUP(B673,input_BB!$B$19:$K$10000,$D$35,0)</f>
        <v>1234.71</v>
      </c>
      <c r="E673" s="27">
        <f t="shared" si="37"/>
        <v>3.0975097837737622E-2</v>
      </c>
      <c r="F673" s="28">
        <f>VLOOKUP(B673,viz!$B$3:$E$1863,4,0)</f>
        <v>0</v>
      </c>
      <c r="G673" s="25">
        <f t="shared" si="38"/>
        <v>0.21130965118799991</v>
      </c>
      <c r="I673" s="31">
        <v>38667</v>
      </c>
      <c r="J673" s="20">
        <v>5.2029922604560901E-2</v>
      </c>
      <c r="K673" s="20">
        <v>0</v>
      </c>
      <c r="L673" s="20">
        <v>4.5918176895395901E-2</v>
      </c>
      <c r="M673" s="20">
        <v>2.8544335784581199E-2</v>
      </c>
      <c r="N673" s="20">
        <v>1.7212699553973299E-2</v>
      </c>
      <c r="O673" s="20">
        <v>7.8317253373322196E-2</v>
      </c>
      <c r="P673" s="20">
        <v>7.9514632122774098E-2</v>
      </c>
      <c r="Q673" s="20">
        <v>3.0049541176222699E-2</v>
      </c>
      <c r="R673" s="20">
        <v>7.5025917549819299E-2</v>
      </c>
      <c r="S673" s="20">
        <v>4.1938636146619898E-2</v>
      </c>
      <c r="T673" s="20">
        <v>3.6676051129666598E-2</v>
      </c>
      <c r="U673" s="20">
        <v>6.2537936229399405E-2</v>
      </c>
      <c r="V673" s="20">
        <v>3.0829841013635499E-2</v>
      </c>
      <c r="W673" s="20">
        <v>0.117941873944965</v>
      </c>
      <c r="X673" s="20">
        <v>7.3134287379450602E-2</v>
      </c>
      <c r="Y673" s="20">
        <v>5.5204885129442702E-2</v>
      </c>
      <c r="Z673" s="20">
        <v>0.22715393257073199</v>
      </c>
      <c r="AA673" s="30">
        <f t="shared" si="39"/>
        <v>0.21130965118799991</v>
      </c>
    </row>
    <row r="674" spans="1:27" x14ac:dyDescent="0.25">
      <c r="A674">
        <v>638</v>
      </c>
      <c r="B674" s="15">
        <v>38674</v>
      </c>
      <c r="C674" s="25">
        <f t="shared" si="36"/>
        <v>0.105680897831917</v>
      </c>
      <c r="D674" s="25">
        <f>VLOOKUP(B674,input_BB!$B$19:$K$10000,$D$35,0)</f>
        <v>1248.27</v>
      </c>
      <c r="E674" s="27">
        <f t="shared" si="37"/>
        <v>9.2168247415892815E-2</v>
      </c>
      <c r="F674" s="28">
        <f>VLOOKUP(B674,viz!$B$3:$E$1863,4,0)</f>
        <v>0</v>
      </c>
      <c r="G674" s="25">
        <f t="shared" si="38"/>
        <v>0.1968356530438759</v>
      </c>
      <c r="I674" s="31">
        <v>38674</v>
      </c>
      <c r="J674" s="20">
        <v>0.105680897831917</v>
      </c>
      <c r="K674" s="20">
        <v>0</v>
      </c>
      <c r="L674" s="20">
        <v>3.41067395821344E-2</v>
      </c>
      <c r="M674" s="20">
        <v>2.41675994900751E-2</v>
      </c>
      <c r="N674" s="20">
        <v>2.17383278477194E-2</v>
      </c>
      <c r="O674" s="20">
        <v>5.4014120531454997E-2</v>
      </c>
      <c r="P674" s="20">
        <v>9.3667524066997701E-2</v>
      </c>
      <c r="Q674" s="20" t="s">
        <v>122</v>
      </c>
      <c r="R674" s="20">
        <v>8.0496833524767802E-2</v>
      </c>
      <c r="S674" s="20">
        <v>3.9034615360483201E-2</v>
      </c>
      <c r="T674" s="20">
        <v>5.3757027899641201E-2</v>
      </c>
      <c r="U674" s="20">
        <v>5.7255493306618402E-2</v>
      </c>
      <c r="V674" s="20">
        <v>3.1906357716628503E-2</v>
      </c>
      <c r="W674" s="20">
        <v>0.107673802020629</v>
      </c>
      <c r="X674" s="20">
        <v>6.1762984961622303E-2</v>
      </c>
      <c r="Y674" s="20">
        <v>4.5726270212588002E-2</v>
      </c>
      <c r="Z674" s="20">
        <v>0.29469230347864001</v>
      </c>
      <c r="AA674" s="30">
        <f t="shared" si="39"/>
        <v>0.1968356530438759</v>
      </c>
    </row>
    <row r="675" spans="1:27" x14ac:dyDescent="0.25">
      <c r="A675">
        <v>639</v>
      </c>
      <c r="B675" s="15">
        <v>38681</v>
      </c>
      <c r="C675" s="25">
        <f t="shared" si="36"/>
        <v>5.2295196801423999E-2</v>
      </c>
      <c r="D675" s="25">
        <f>VLOOKUP(B675,input_BB!$B$19:$K$10000,$D$35,0)</f>
        <v>1268.25</v>
      </c>
      <c r="E675" s="27">
        <f t="shared" si="37"/>
        <v>3.1277663886892897E-2</v>
      </c>
      <c r="F675" s="28">
        <f>VLOOKUP(B675,viz!$B$3:$E$1863,4,0)</f>
        <v>0</v>
      </c>
      <c r="G675" s="25">
        <f t="shared" si="38"/>
        <v>0.22212137020731321</v>
      </c>
      <c r="I675" s="31">
        <v>38681</v>
      </c>
      <c r="J675" s="20">
        <v>5.2295196801423999E-2</v>
      </c>
      <c r="K675" s="20">
        <v>0</v>
      </c>
      <c r="L675" s="20">
        <v>6.5227766833620901E-2</v>
      </c>
      <c r="M675" s="20">
        <v>3.8499158012536699E-2</v>
      </c>
      <c r="N675" s="20">
        <v>3.0202542365861899E-2</v>
      </c>
      <c r="O675" s="20">
        <v>7.3674279135177795E-2</v>
      </c>
      <c r="P675" s="20">
        <v>6.2268499629463597E-2</v>
      </c>
      <c r="Q675" s="20">
        <v>1.4538920749810599E-2</v>
      </c>
      <c r="R675" s="20">
        <v>8.7006627047763394E-2</v>
      </c>
      <c r="S675" s="20">
        <v>4.1638969484457902E-2</v>
      </c>
      <c r="T675" s="20">
        <v>2.3886135239866799E-2</v>
      </c>
      <c r="U675" s="20">
        <v>5.6283007600900999E-2</v>
      </c>
      <c r="V675" s="20">
        <v>4.2873272202550203E-2</v>
      </c>
      <c r="W675" s="20">
        <v>0.122965090403862</v>
      </c>
      <c r="X675" s="20">
        <v>8.1457059710124596E-2</v>
      </c>
      <c r="Y675" s="20">
        <v>4.1930143598586801E-2</v>
      </c>
      <c r="Z675" s="20">
        <v>0.21754852798541499</v>
      </c>
      <c r="AA675" s="30">
        <f t="shared" si="39"/>
        <v>0.22212137020731321</v>
      </c>
    </row>
    <row r="676" spans="1:27" x14ac:dyDescent="0.25">
      <c r="A676">
        <v>640</v>
      </c>
      <c r="B676" s="15">
        <v>38688</v>
      </c>
      <c r="C676" s="25">
        <f t="shared" si="36"/>
        <v>4.1889145970344502E-2</v>
      </c>
      <c r="D676" s="25">
        <f>VLOOKUP(B676,input_BB!$B$19:$K$10000,$D$35,0)</f>
        <v>1265.08</v>
      </c>
      <c r="E676" s="27">
        <f t="shared" si="37"/>
        <v>1.9408745897505693E-2</v>
      </c>
      <c r="F676" s="28">
        <f>VLOOKUP(B676,viz!$B$3:$E$1863,4,0)</f>
        <v>0</v>
      </c>
      <c r="G676" s="25">
        <f t="shared" si="38"/>
        <v>0.173015333752641</v>
      </c>
      <c r="I676" s="31">
        <v>38688</v>
      </c>
      <c r="J676" s="20">
        <v>4.1889145970344502E-2</v>
      </c>
      <c r="K676" s="20">
        <v>0</v>
      </c>
      <c r="L676" s="20">
        <v>4.9872156635386099E-2</v>
      </c>
      <c r="M676" s="20">
        <v>2.3952072476866301E-2</v>
      </c>
      <c r="N676" s="20">
        <v>2.47769442346161E-2</v>
      </c>
      <c r="O676" s="20">
        <v>4.3241863609088403E-2</v>
      </c>
      <c r="P676" s="20">
        <v>0.10712711818697999</v>
      </c>
      <c r="Q676" s="20">
        <v>2.2273919303069E-2</v>
      </c>
      <c r="R676" s="20">
        <v>6.8318849559599396E-2</v>
      </c>
      <c r="S676" s="20">
        <v>2.8311950614949E-2</v>
      </c>
      <c r="T676" s="20">
        <v>1.65235272459552E-2</v>
      </c>
      <c r="U676" s="20">
        <v>5.0035848927226297E-2</v>
      </c>
      <c r="V676" s="20">
        <v>2.9672188923220402E-2</v>
      </c>
      <c r="W676" s="20">
        <v>9.3307295902194304E-2</v>
      </c>
      <c r="X676" s="20">
        <v>6.8509707911101003E-2</v>
      </c>
      <c r="Y676" s="20">
        <v>8.9319881739301096E-2</v>
      </c>
      <c r="Z676" s="20">
        <v>0.28475667473044702</v>
      </c>
      <c r="AA676" s="30">
        <f t="shared" si="39"/>
        <v>0.173015333752641</v>
      </c>
    </row>
    <row r="677" spans="1:27" x14ac:dyDescent="0.25">
      <c r="A677">
        <v>641</v>
      </c>
      <c r="B677" s="15">
        <v>38695</v>
      </c>
      <c r="C677" s="25">
        <f t="shared" si="36"/>
        <v>4.1543696075677899E-2</v>
      </c>
      <c r="D677" s="25">
        <f>VLOOKUP(B677,input_BB!$B$19:$K$10000,$D$35,0)</f>
        <v>1259.3699999999999</v>
      </c>
      <c r="E677" s="27">
        <f t="shared" si="37"/>
        <v>1.9014733170122637E-2</v>
      </c>
      <c r="F677" s="28">
        <f>VLOOKUP(B677,viz!$B$3:$E$1863,4,0)</f>
        <v>0</v>
      </c>
      <c r="G677" s="25">
        <f t="shared" si="38"/>
        <v>0.22339964508108839</v>
      </c>
      <c r="I677" s="31">
        <v>38695</v>
      </c>
      <c r="J677" s="20">
        <v>4.1543696075677899E-2</v>
      </c>
      <c r="K677" s="20">
        <v>0</v>
      </c>
      <c r="L677" s="20">
        <v>3.3460778646819102E-2</v>
      </c>
      <c r="M677" s="20">
        <v>1.7923520353219601E-2</v>
      </c>
      <c r="N677" s="20">
        <v>2.4811457851149601E-2</v>
      </c>
      <c r="O677" s="20">
        <v>4.9723471078703001E-2</v>
      </c>
      <c r="P677" s="20">
        <v>7.8891208495914897E-2</v>
      </c>
      <c r="Q677" s="20" t="s">
        <v>122</v>
      </c>
      <c r="R677" s="20">
        <v>7.9303744168962007E-2</v>
      </c>
      <c r="S677" s="20">
        <v>4.0771844529660997E-2</v>
      </c>
      <c r="T677" s="20">
        <v>1.55514433246905E-2</v>
      </c>
      <c r="U677" s="20">
        <v>7.9388616010805796E-2</v>
      </c>
      <c r="V677" s="20">
        <v>4.49846500923273E-2</v>
      </c>
      <c r="W677" s="20">
        <v>9.9026378977955298E-2</v>
      </c>
      <c r="X677" s="20">
        <v>7.4239128410526101E-2</v>
      </c>
      <c r="Y677" s="20">
        <v>5.8959873949821197E-2</v>
      </c>
      <c r="Z677" s="20">
        <v>0.30296388410944503</v>
      </c>
      <c r="AA677" s="30">
        <f t="shared" si="39"/>
        <v>0.22339964508108839</v>
      </c>
    </row>
    <row r="678" spans="1:27" x14ac:dyDescent="0.25">
      <c r="A678">
        <v>642</v>
      </c>
      <c r="B678" s="15">
        <v>38702</v>
      </c>
      <c r="C678" s="25">
        <f t="shared" ref="C678:C741" si="40">J678</f>
        <v>4.6388730406761197E-2</v>
      </c>
      <c r="D678" s="25">
        <f>VLOOKUP(B678,input_BB!$B$19:$K$10000,$D$35,0)</f>
        <v>1267.32</v>
      </c>
      <c r="E678" s="27">
        <f t="shared" ref="E678:E741" si="41">(C678-$E$34)/$E$36</f>
        <v>2.4540875225823867E-2</v>
      </c>
      <c r="F678" s="28">
        <f>VLOOKUP(B678,viz!$B$3:$E$1863,4,0)</f>
        <v>0</v>
      </c>
      <c r="G678" s="25">
        <f t="shared" ref="G678:G741" si="42">VLOOKUP(B678,$I$37:$AA$5000,$G$34,0)</f>
        <v>0.21822390298905811</v>
      </c>
      <c r="I678" s="31">
        <v>38702</v>
      </c>
      <c r="J678" s="20">
        <v>4.6388730406761197E-2</v>
      </c>
      <c r="K678" s="20">
        <v>0</v>
      </c>
      <c r="L678" s="20">
        <v>6.1896472662826198E-2</v>
      </c>
      <c r="M678" s="20">
        <v>2.6456977604197001E-2</v>
      </c>
      <c r="N678" s="20" t="s">
        <v>122</v>
      </c>
      <c r="O678" s="20">
        <v>7.9140908593639495E-2</v>
      </c>
      <c r="P678" s="20">
        <v>7.7791113184167301E-2</v>
      </c>
      <c r="Q678" s="20">
        <v>1.5699178249666001E-2</v>
      </c>
      <c r="R678" s="20">
        <v>8.0630040793913796E-2</v>
      </c>
      <c r="S678" s="20">
        <v>3.5542639151008401E-2</v>
      </c>
      <c r="T678" s="20">
        <v>4.7585139987364002E-2</v>
      </c>
      <c r="U678" s="20">
        <v>9.6740507360692896E-2</v>
      </c>
      <c r="V678" s="20">
        <v>3.6361608984460801E-2</v>
      </c>
      <c r="W678" s="20">
        <v>8.5121786643904407E-2</v>
      </c>
      <c r="X678" s="20">
        <v>5.9849987085463303E-2</v>
      </c>
      <c r="Y678" s="20">
        <v>4.5382559775499598E-2</v>
      </c>
      <c r="Z678" s="20">
        <v>0.251801079923197</v>
      </c>
      <c r="AA678" s="30">
        <f t="shared" ref="AA678:AA741" si="43">SUM(U678:W678)</f>
        <v>0.21822390298905811</v>
      </c>
    </row>
    <row r="679" spans="1:27" x14ac:dyDescent="0.25">
      <c r="A679">
        <v>643</v>
      </c>
      <c r="B679" s="15">
        <v>38709</v>
      </c>
      <c r="C679" s="25">
        <f t="shared" si="40"/>
        <v>6.0642141848802601E-2</v>
      </c>
      <c r="D679" s="25">
        <f>VLOOKUP(B679,input_BB!$B$19:$K$10000,$D$35,0)</f>
        <v>1268.6600000000001</v>
      </c>
      <c r="E679" s="27">
        <f t="shared" si="41"/>
        <v>4.0798010062155728E-2</v>
      </c>
      <c r="F679" s="28">
        <f>VLOOKUP(B679,viz!$B$3:$E$1863,4,0)</f>
        <v>0</v>
      </c>
      <c r="G679" s="25">
        <f t="shared" si="42"/>
        <v>0.31474075042478039</v>
      </c>
      <c r="I679" s="31">
        <v>38709</v>
      </c>
      <c r="J679" s="20">
        <v>6.0642141848802601E-2</v>
      </c>
      <c r="K679" s="20">
        <v>0</v>
      </c>
      <c r="L679" s="20">
        <v>4.95364177354575E-2</v>
      </c>
      <c r="M679" s="20">
        <v>2.4442123009119899E-2</v>
      </c>
      <c r="N679" s="20">
        <v>2.23389625072795E-2</v>
      </c>
      <c r="O679" s="20">
        <v>4.5582248856930199E-2</v>
      </c>
      <c r="P679" s="20">
        <v>5.0455796545625799E-2</v>
      </c>
      <c r="Q679" s="20">
        <v>8.4926960848916797E-3</v>
      </c>
      <c r="R679" s="20">
        <v>4.6335472395326698E-2</v>
      </c>
      <c r="S679" s="20">
        <v>5.55896240404486E-2</v>
      </c>
      <c r="T679" s="20">
        <v>1.5703091717634701E-2</v>
      </c>
      <c r="U679" s="20">
        <v>9.0897020719014399E-2</v>
      </c>
      <c r="V679" s="20">
        <v>7.0138977988227005E-2</v>
      </c>
      <c r="W679" s="20">
        <v>0.153704751717539</v>
      </c>
      <c r="X679" s="20">
        <v>3.4668367615794497E-2</v>
      </c>
      <c r="Y679" s="20">
        <v>4.26947609066924E-2</v>
      </c>
      <c r="Z679" s="20">
        <v>0.28941968816001801</v>
      </c>
      <c r="AA679" s="30">
        <f t="shared" si="43"/>
        <v>0.31474075042478039</v>
      </c>
    </row>
    <row r="680" spans="1:27" x14ac:dyDescent="0.25">
      <c r="A680">
        <v>644</v>
      </c>
      <c r="B680" s="15">
        <v>38716</v>
      </c>
      <c r="C680" s="25">
        <f t="shared" si="40"/>
        <v>2.7200352400541299E-2</v>
      </c>
      <c r="D680" s="25">
        <f>VLOOKUP(B680,input_BB!$B$19:$K$10000,$D$35,0)</f>
        <v>1248.29</v>
      </c>
      <c r="E680" s="27">
        <f t="shared" si="41"/>
        <v>2.6550235610420855E-3</v>
      </c>
      <c r="F680" s="28">
        <f>VLOOKUP(B680,viz!$B$3:$E$1863,4,0)</f>
        <v>0</v>
      </c>
      <c r="G680" s="25">
        <f t="shared" si="42"/>
        <v>0.17676848403675138</v>
      </c>
      <c r="I680" s="31">
        <v>38716</v>
      </c>
      <c r="J680" s="20">
        <v>2.7200352400541299E-2</v>
      </c>
      <c r="K680" s="20">
        <v>0</v>
      </c>
      <c r="L680" s="20">
        <v>5.1476564656320299E-2</v>
      </c>
      <c r="M680" s="20">
        <v>1.99474902890533E-2</v>
      </c>
      <c r="N680" s="20">
        <v>3.1982958142409701E-2</v>
      </c>
      <c r="O680" s="20">
        <v>2.7948078243395399E-2</v>
      </c>
      <c r="P680" s="20">
        <v>0.12376214903360901</v>
      </c>
      <c r="Q680" s="20">
        <v>3.7471540524425098E-2</v>
      </c>
      <c r="R680" s="20">
        <v>5.6226294305545703E-2</v>
      </c>
      <c r="S680" s="20">
        <v>3.3300463278844297E-2</v>
      </c>
      <c r="T680" s="20">
        <v>1.69600030676395E-3</v>
      </c>
      <c r="U680" s="20">
        <v>5.94067181135235E-2</v>
      </c>
      <c r="V680" s="20">
        <v>2.0727584129326699E-2</v>
      </c>
      <c r="W680" s="20">
        <v>9.6634181793901194E-2</v>
      </c>
      <c r="X680" s="20">
        <v>7.9379247204400094E-2</v>
      </c>
      <c r="Y680" s="20">
        <v>6.9955287512013895E-2</v>
      </c>
      <c r="Z680" s="20">
        <v>0.290085442466468</v>
      </c>
      <c r="AA680" s="30">
        <f t="shared" si="43"/>
        <v>0.17676848403675138</v>
      </c>
    </row>
    <row r="681" spans="1:27" x14ac:dyDescent="0.25">
      <c r="A681">
        <v>645</v>
      </c>
      <c r="B681" s="15">
        <v>38723</v>
      </c>
      <c r="C681" s="25">
        <f t="shared" si="40"/>
        <v>2.67578102648258E-2</v>
      </c>
      <c r="D681" s="25">
        <f>VLOOKUP(B681,input_BB!$B$19:$K$10000,$D$35,0)</f>
        <v>1285.45</v>
      </c>
      <c r="E681" s="27">
        <f t="shared" si="41"/>
        <v>2.1502695096811205E-3</v>
      </c>
      <c r="F681" s="28">
        <f>VLOOKUP(B681,viz!$B$3:$E$1863,4,0)</f>
        <v>0</v>
      </c>
      <c r="G681" s="25">
        <f t="shared" si="42"/>
        <v>0.22451711556357418</v>
      </c>
      <c r="I681" s="31">
        <v>38723</v>
      </c>
      <c r="J681" s="20">
        <v>2.67578102648258E-2</v>
      </c>
      <c r="K681" s="20">
        <v>0</v>
      </c>
      <c r="L681" s="20">
        <v>3.2316375491018498E-2</v>
      </c>
      <c r="M681" s="20">
        <v>3.2795729885796598E-2</v>
      </c>
      <c r="N681" s="20">
        <v>2.0071265893083098E-2</v>
      </c>
      <c r="O681" s="20">
        <v>5.0978293035951798E-2</v>
      </c>
      <c r="P681" s="20">
        <v>7.9325138945980006E-2</v>
      </c>
      <c r="Q681" s="20">
        <v>8.6005193291159108E-3</v>
      </c>
      <c r="R681" s="20">
        <v>8.1771147429713795E-2</v>
      </c>
      <c r="S681" s="20">
        <v>3.5120966920299902E-2</v>
      </c>
      <c r="T681" s="20">
        <v>2.19986820287125E-2</v>
      </c>
      <c r="U681" s="20">
        <v>7.0942864782904694E-2</v>
      </c>
      <c r="V681" s="20">
        <v>4.1540261254590503E-2</v>
      </c>
      <c r="W681" s="20">
        <v>0.112033989526079</v>
      </c>
      <c r="X681" s="20">
        <v>7.2345191827932698E-2</v>
      </c>
      <c r="Y681" s="20">
        <v>4.0828379335859699E-2</v>
      </c>
      <c r="Z681" s="20">
        <v>0.29933119431296101</v>
      </c>
      <c r="AA681" s="30">
        <f t="shared" si="43"/>
        <v>0.22451711556357418</v>
      </c>
    </row>
    <row r="682" spans="1:27" x14ac:dyDescent="0.25">
      <c r="A682">
        <v>646</v>
      </c>
      <c r="B682" s="15">
        <v>38730</v>
      </c>
      <c r="C682" s="25">
        <f t="shared" si="40"/>
        <v>4.0130913257598898E-2</v>
      </c>
      <c r="D682" s="25">
        <f>VLOOKUP(B682,input_BB!$B$19:$K$10000,$D$35,0)</f>
        <v>1287.6099999999999</v>
      </c>
      <c r="E682" s="27">
        <f t="shared" si="41"/>
        <v>1.7403343443434603E-2</v>
      </c>
      <c r="F682" s="28">
        <f>VLOOKUP(B682,viz!$B$3:$E$1863,4,0)</f>
        <v>0</v>
      </c>
      <c r="G682" s="25">
        <f t="shared" si="42"/>
        <v>0.19445839790682379</v>
      </c>
      <c r="I682" s="31">
        <v>38730</v>
      </c>
      <c r="J682" s="20">
        <v>4.0130913257598898E-2</v>
      </c>
      <c r="K682" s="20">
        <v>0</v>
      </c>
      <c r="L682" s="20">
        <v>5.2453345079549497E-2</v>
      </c>
      <c r="M682" s="20">
        <v>6.1425610458258903E-3</v>
      </c>
      <c r="N682" s="20">
        <v>1.6533665348502698E-2</v>
      </c>
      <c r="O682" s="20">
        <v>5.3959193506826202E-2</v>
      </c>
      <c r="P682" s="20">
        <v>8.0837225163003595E-2</v>
      </c>
      <c r="Q682" s="20">
        <v>7.6254641769386003E-3</v>
      </c>
      <c r="R682" s="20">
        <v>9.0982767262731801E-2</v>
      </c>
      <c r="S682" s="20">
        <v>2.90313827528015E-2</v>
      </c>
      <c r="T682" s="20">
        <v>5.9054725558418099E-2</v>
      </c>
      <c r="U682" s="20">
        <v>8.4020254860842206E-2</v>
      </c>
      <c r="V682" s="20">
        <v>1.88250254679782E-2</v>
      </c>
      <c r="W682" s="20">
        <v>9.1613117578003403E-2</v>
      </c>
      <c r="X682" s="20">
        <v>8.2424150767842305E-2</v>
      </c>
      <c r="Y682" s="20">
        <v>3.9110296296185398E-2</v>
      </c>
      <c r="Z682" s="20">
        <v>0.28738682513455099</v>
      </c>
      <c r="AA682" s="30">
        <f t="shared" si="43"/>
        <v>0.19445839790682379</v>
      </c>
    </row>
    <row r="683" spans="1:27" x14ac:dyDescent="0.25">
      <c r="A683">
        <v>647</v>
      </c>
      <c r="B683" s="15">
        <v>38737</v>
      </c>
      <c r="C683" s="25">
        <f t="shared" si="40"/>
        <v>2.6764785870909701E-2</v>
      </c>
      <c r="D683" s="25">
        <f>VLOOKUP(B683,input_BB!$B$19:$K$10000,$D$35,0)</f>
        <v>1261.48</v>
      </c>
      <c r="E683" s="27">
        <f t="shared" si="41"/>
        <v>2.1582257360997746E-3</v>
      </c>
      <c r="F683" s="28">
        <f>VLOOKUP(B683,viz!$B$3:$E$1863,4,0)</f>
        <v>0</v>
      </c>
      <c r="G683" s="25">
        <f t="shared" si="42"/>
        <v>0.22540158158414808</v>
      </c>
      <c r="I683" s="31">
        <v>38737</v>
      </c>
      <c r="J683" s="20">
        <v>2.6764785870909701E-2</v>
      </c>
      <c r="K683" s="20">
        <v>0</v>
      </c>
      <c r="L683" s="20">
        <v>7.4418482794973706E-2</v>
      </c>
      <c r="M683" s="20">
        <v>3.7078969291911998E-2</v>
      </c>
      <c r="N683" s="20">
        <v>2.98221803715806E-2</v>
      </c>
      <c r="O683" s="20">
        <v>5.7195191487432399E-2</v>
      </c>
      <c r="P683" s="20">
        <v>8.1524310219425897E-2</v>
      </c>
      <c r="Q683" s="20">
        <v>6.1366778435869504E-3</v>
      </c>
      <c r="R683" s="20">
        <v>6.8123774625450106E-2</v>
      </c>
      <c r="S683" s="20">
        <v>2.9536953213277501E-2</v>
      </c>
      <c r="T683" s="20">
        <v>2.76186843012672E-2</v>
      </c>
      <c r="U683" s="20">
        <v>7.3985413716613699E-2</v>
      </c>
      <c r="V683" s="20">
        <v>2.6520119297559399E-2</v>
      </c>
      <c r="W683" s="20">
        <v>0.12489604856997499</v>
      </c>
      <c r="X683" s="20">
        <v>6.8951028160045794E-2</v>
      </c>
      <c r="Y683" s="20">
        <v>3.9214513489464697E-2</v>
      </c>
      <c r="Z683" s="20">
        <v>0.25497765261743399</v>
      </c>
      <c r="AA683" s="30">
        <f t="shared" si="43"/>
        <v>0.22540158158414808</v>
      </c>
    </row>
    <row r="684" spans="1:27" x14ac:dyDescent="0.25">
      <c r="A684">
        <v>648</v>
      </c>
      <c r="B684" s="15">
        <v>38744</v>
      </c>
      <c r="C684" s="25">
        <f t="shared" si="40"/>
        <v>2.6507517322897901E-2</v>
      </c>
      <c r="D684" s="25">
        <f>VLOOKUP(B684,input_BB!$B$19:$K$10000,$D$35,0)</f>
        <v>1283.72</v>
      </c>
      <c r="E684" s="27">
        <f t="shared" si="41"/>
        <v>1.8647907580117402E-3</v>
      </c>
      <c r="F684" s="28">
        <f>VLOOKUP(B684,viz!$B$3:$E$1863,4,0)</f>
        <v>0</v>
      </c>
      <c r="G684" s="25">
        <f t="shared" si="42"/>
        <v>0.1646454423703993</v>
      </c>
      <c r="I684" s="31">
        <v>38744</v>
      </c>
      <c r="J684" s="20">
        <v>2.6507517322897901E-2</v>
      </c>
      <c r="K684" s="20">
        <v>0</v>
      </c>
      <c r="L684" s="20">
        <v>7.5029941836586497E-2</v>
      </c>
      <c r="M684" s="20">
        <v>2.36854703691055E-2</v>
      </c>
      <c r="N684" s="20">
        <v>8.9048342167183207E-3</v>
      </c>
      <c r="O684" s="20">
        <v>9.4842507822125999E-2</v>
      </c>
      <c r="P684" s="20">
        <v>8.4571419859854294E-2</v>
      </c>
      <c r="Q684" s="20">
        <v>1.7233691278593598E-2</v>
      </c>
      <c r="R684" s="20">
        <v>6.0328936221502601E-2</v>
      </c>
      <c r="S684" s="20">
        <v>3.4123988287597502E-2</v>
      </c>
      <c r="T684" s="20">
        <v>9.6768626473848207E-3</v>
      </c>
      <c r="U684" s="20">
        <v>5.1904495276056603E-2</v>
      </c>
      <c r="V684" s="20">
        <v>1.08819098093937E-2</v>
      </c>
      <c r="W684" s="20">
        <v>0.10185903728494899</v>
      </c>
      <c r="X684" s="20">
        <v>7.2136011454843704E-2</v>
      </c>
      <c r="Y684" s="20">
        <v>6.0810148018538401E-2</v>
      </c>
      <c r="Z684" s="20">
        <v>0.294010745616749</v>
      </c>
      <c r="AA684" s="30">
        <f t="shared" si="43"/>
        <v>0.1646454423703993</v>
      </c>
    </row>
    <row r="685" spans="1:27" x14ac:dyDescent="0.25">
      <c r="A685">
        <v>649</v>
      </c>
      <c r="B685" s="15">
        <v>38751</v>
      </c>
      <c r="C685" s="25">
        <f t="shared" si="40"/>
        <v>4.6819832175970098E-2</v>
      </c>
      <c r="D685" s="25">
        <f>VLOOKUP(B685,input_BB!$B$19:$K$10000,$D$35,0)</f>
        <v>1264.03</v>
      </c>
      <c r="E685" s="27">
        <f t="shared" si="41"/>
        <v>2.5032580640959666E-2</v>
      </c>
      <c r="F685" s="28">
        <f>VLOOKUP(B685,viz!$B$3:$E$1863,4,0)</f>
        <v>0</v>
      </c>
      <c r="G685" s="25">
        <f t="shared" si="42"/>
        <v>0.18889832082251923</v>
      </c>
      <c r="I685" s="31">
        <v>38751</v>
      </c>
      <c r="J685" s="20">
        <v>4.6819832175970098E-2</v>
      </c>
      <c r="K685" s="20">
        <v>0</v>
      </c>
      <c r="L685" s="20">
        <v>3.3921312248594397E-2</v>
      </c>
      <c r="M685" s="20">
        <v>3.64963769539247E-2</v>
      </c>
      <c r="N685" s="20">
        <v>2.4697815141292202E-2</v>
      </c>
      <c r="O685" s="20">
        <v>6.3061110212066201E-2</v>
      </c>
      <c r="P685" s="20">
        <v>9.0859314701375593E-2</v>
      </c>
      <c r="Q685" s="20">
        <v>6.7511904404597596E-3</v>
      </c>
      <c r="R685" s="20">
        <v>0.10836451903463599</v>
      </c>
      <c r="S685" s="20">
        <v>4.4199905031218803E-2</v>
      </c>
      <c r="T685" s="20">
        <v>1.39390264187622E-2</v>
      </c>
      <c r="U685" s="20">
        <v>7.6336842526838602E-2</v>
      </c>
      <c r="V685" s="20">
        <v>3.1156089059473101E-2</v>
      </c>
      <c r="W685" s="20">
        <v>8.1405389236207507E-2</v>
      </c>
      <c r="X685" s="20">
        <v>8.4824337677030695E-2</v>
      </c>
      <c r="Y685" s="20">
        <v>6.6683589271649898E-2</v>
      </c>
      <c r="Z685" s="20">
        <v>0.23730318204647</v>
      </c>
      <c r="AA685" s="30">
        <f t="shared" si="43"/>
        <v>0.18889832082251923</v>
      </c>
    </row>
    <row r="686" spans="1:27" x14ac:dyDescent="0.25">
      <c r="A686">
        <v>650</v>
      </c>
      <c r="B686" s="15">
        <v>38758</v>
      </c>
      <c r="C686" s="25">
        <f t="shared" si="40"/>
        <v>6.8808093667030307E-2</v>
      </c>
      <c r="D686" s="25">
        <f>VLOOKUP(B686,input_BB!$B$19:$K$10000,$D$35,0)</f>
        <v>1266.99</v>
      </c>
      <c r="E686" s="27">
        <f t="shared" si="41"/>
        <v>5.0111919249141462E-2</v>
      </c>
      <c r="F686" s="28">
        <f>VLOOKUP(B686,viz!$B$3:$E$1863,4,0)</f>
        <v>0</v>
      </c>
      <c r="G686" s="25">
        <f t="shared" si="42"/>
        <v>0.19011024847390978</v>
      </c>
      <c r="I686" s="31">
        <v>38758</v>
      </c>
      <c r="J686" s="20">
        <v>6.8808093667030307E-2</v>
      </c>
      <c r="K686" s="20">
        <v>0</v>
      </c>
      <c r="L686" s="20">
        <v>5.8737354009535198E-2</v>
      </c>
      <c r="M686" s="20">
        <v>1.70485378142026E-2</v>
      </c>
      <c r="N686" s="20">
        <v>2.1569196607699102E-2</v>
      </c>
      <c r="O686" s="20">
        <v>6.9407024171113801E-2</v>
      </c>
      <c r="P686" s="20">
        <v>7.1386592057350207E-2</v>
      </c>
      <c r="Q686" s="20">
        <v>1.9104305817136701E-2</v>
      </c>
      <c r="R686" s="20">
        <v>8.1459182724386597E-2</v>
      </c>
      <c r="S686" s="20">
        <v>3.8422149917628302E-2</v>
      </c>
      <c r="T686" s="20">
        <v>3.98770542252408E-2</v>
      </c>
      <c r="U686" s="20">
        <v>7.95844585355375E-2</v>
      </c>
      <c r="V686" s="20">
        <v>2.8594780792469899E-2</v>
      </c>
      <c r="W686" s="20">
        <v>8.19310091459024E-2</v>
      </c>
      <c r="X686" s="20">
        <v>4.9553619417415901E-2</v>
      </c>
      <c r="Y686" s="20">
        <v>8.1677948922133897E-2</v>
      </c>
      <c r="Z686" s="20">
        <v>0.26164678584224699</v>
      </c>
      <c r="AA686" s="30">
        <f t="shared" si="43"/>
        <v>0.19011024847390978</v>
      </c>
    </row>
    <row r="687" spans="1:27" x14ac:dyDescent="0.25">
      <c r="A687">
        <v>651</v>
      </c>
      <c r="B687" s="15">
        <v>38765</v>
      </c>
      <c r="C687" s="25">
        <f t="shared" si="40"/>
        <v>2.6745662093162498E-2</v>
      </c>
      <c r="D687" s="25">
        <f>VLOOKUP(B687,input_BB!$B$19:$K$10000,$D$35,0)</f>
        <v>1287.24</v>
      </c>
      <c r="E687" s="27">
        <f t="shared" si="41"/>
        <v>2.1364135661024008E-3</v>
      </c>
      <c r="F687" s="28">
        <f>VLOOKUP(B687,viz!$B$3:$E$1863,4,0)</f>
        <v>0</v>
      </c>
      <c r="G687" s="25">
        <f t="shared" si="42"/>
        <v>0.210083461779631</v>
      </c>
      <c r="I687" s="31">
        <v>38765</v>
      </c>
      <c r="J687" s="20">
        <v>2.6745662093162498E-2</v>
      </c>
      <c r="K687" s="20">
        <v>0</v>
      </c>
      <c r="L687" s="20">
        <v>4.8733244688977002E-2</v>
      </c>
      <c r="M687" s="20">
        <v>3.6204861627022203E-2</v>
      </c>
      <c r="N687" s="20">
        <v>3.6998259564874403E-2</v>
      </c>
      <c r="O687" s="20">
        <v>4.4976871553292601E-2</v>
      </c>
      <c r="P687" s="20">
        <v>6.4147929999928494E-2</v>
      </c>
      <c r="Q687" s="20">
        <v>9.5796882352505008E-3</v>
      </c>
      <c r="R687" s="20">
        <v>8.2930501173087298E-2</v>
      </c>
      <c r="S687" s="20">
        <v>4.3681606489384697E-2</v>
      </c>
      <c r="T687" s="20">
        <v>2.3478608070834399E-2</v>
      </c>
      <c r="U687" s="20">
        <v>7.1455151234193506E-2</v>
      </c>
      <c r="V687" s="20">
        <v>3.4428566314725503E-2</v>
      </c>
      <c r="W687" s="20">
        <v>0.104199744230712</v>
      </c>
      <c r="X687" s="20">
        <v>5.5116791077931201E-2</v>
      </c>
      <c r="Y687" s="20">
        <v>5.1738366850500497E-2</v>
      </c>
      <c r="Z687" s="20">
        <v>0.292329808889286</v>
      </c>
      <c r="AA687" s="30">
        <f t="shared" si="43"/>
        <v>0.210083461779631</v>
      </c>
    </row>
    <row r="688" spans="1:27" x14ac:dyDescent="0.25">
      <c r="A688">
        <v>652</v>
      </c>
      <c r="B688" s="15">
        <v>38772</v>
      </c>
      <c r="C688" s="25">
        <f t="shared" si="40"/>
        <v>2.6191819459199898E-2</v>
      </c>
      <c r="D688" s="25">
        <f>VLOOKUP(B688,input_BB!$B$19:$K$10000,$D$35,0)</f>
        <v>1289.43</v>
      </c>
      <c r="E688" s="27">
        <f t="shared" si="41"/>
        <v>1.5047125578875127E-3</v>
      </c>
      <c r="F688" s="28">
        <f>VLOOKUP(B688,viz!$B$3:$E$1863,4,0)</f>
        <v>0</v>
      </c>
      <c r="G688" s="25">
        <f t="shared" si="42"/>
        <v>0.20617751368406578</v>
      </c>
      <c r="I688" s="31">
        <v>38772</v>
      </c>
      <c r="J688" s="20">
        <v>2.6191819459199898E-2</v>
      </c>
      <c r="K688" s="20">
        <v>0</v>
      </c>
      <c r="L688" s="20">
        <v>5.5570615061595399E-2</v>
      </c>
      <c r="M688" s="20">
        <v>1.6732778096596099E-2</v>
      </c>
      <c r="N688" s="20">
        <v>3.2397102342140098E-2</v>
      </c>
      <c r="O688" s="20">
        <v>7.90858725848953E-2</v>
      </c>
      <c r="P688" s="20">
        <v>9.5180063438648793E-2</v>
      </c>
      <c r="Q688" s="20">
        <v>1.54580631137189E-2</v>
      </c>
      <c r="R688" s="20">
        <v>6.6724245058290901E-2</v>
      </c>
      <c r="S688" s="20">
        <v>3.5361794731591803E-2</v>
      </c>
      <c r="T688" s="20">
        <v>2.1116886313883299E-2</v>
      </c>
      <c r="U688" s="20">
        <v>6.3950807903429094E-2</v>
      </c>
      <c r="V688" s="20">
        <v>3.8583975671744701E-2</v>
      </c>
      <c r="W688" s="20">
        <v>0.103642730108892</v>
      </c>
      <c r="X688" s="20">
        <v>5.28999307379047E-2</v>
      </c>
      <c r="Y688" s="20">
        <v>5.5823749491623498E-2</v>
      </c>
      <c r="Z688" s="20">
        <v>0.267471385345046</v>
      </c>
      <c r="AA688" s="30">
        <f t="shared" si="43"/>
        <v>0.20617751368406578</v>
      </c>
    </row>
    <row r="689" spans="1:27" x14ac:dyDescent="0.25">
      <c r="A689">
        <v>653</v>
      </c>
      <c r="B689" s="15">
        <v>38779</v>
      </c>
      <c r="C689" s="25">
        <f t="shared" si="40"/>
        <v>2.6156820356845901E-2</v>
      </c>
      <c r="D689" s="25">
        <f>VLOOKUP(B689,input_BB!$B$19:$K$10000,$D$35,0)</f>
        <v>1287.23</v>
      </c>
      <c r="E689" s="27">
        <f t="shared" si="41"/>
        <v>1.4647933337471599E-3</v>
      </c>
      <c r="F689" s="28">
        <f>VLOOKUP(B689,viz!$B$3:$E$1863,4,0)</f>
        <v>0</v>
      </c>
      <c r="G689" s="25">
        <f t="shared" si="42"/>
        <v>0.21460490768000762</v>
      </c>
      <c r="I689" s="31">
        <v>38779</v>
      </c>
      <c r="J689" s="20">
        <v>2.6156820356845901E-2</v>
      </c>
      <c r="K689" s="20">
        <v>0</v>
      </c>
      <c r="L689" s="20">
        <v>3.44017717959254E-2</v>
      </c>
      <c r="M689" s="20">
        <v>3.5779914916943302E-2</v>
      </c>
      <c r="N689" s="20">
        <v>2.6786551334387801E-2</v>
      </c>
      <c r="O689" s="20">
        <v>4.6575450075298799E-2</v>
      </c>
      <c r="P689" s="20">
        <v>0.108590389024073</v>
      </c>
      <c r="Q689" s="20">
        <v>2.33576108032403E-3</v>
      </c>
      <c r="R689" s="20">
        <v>9.26831490588199E-2</v>
      </c>
      <c r="S689" s="20">
        <v>3.9869184720590797E-2</v>
      </c>
      <c r="T689" s="20">
        <v>1.16394303852959E-2</v>
      </c>
      <c r="U689" s="20">
        <v>9.9769745983075003E-2</v>
      </c>
      <c r="V689" s="20">
        <v>3.4284046186331303E-2</v>
      </c>
      <c r="W689" s="20">
        <v>8.0551115510601304E-2</v>
      </c>
      <c r="X689" s="20">
        <v>8.30572201846798E-2</v>
      </c>
      <c r="Y689" s="20">
        <v>4.9023323096694403E-2</v>
      </c>
      <c r="Z689" s="20">
        <v>0.25465294664695998</v>
      </c>
      <c r="AA689" s="30">
        <f t="shared" si="43"/>
        <v>0.21460490768000762</v>
      </c>
    </row>
    <row r="690" spans="1:27" x14ac:dyDescent="0.25">
      <c r="A690">
        <v>654</v>
      </c>
      <c r="B690" s="15">
        <v>38786</v>
      </c>
      <c r="C690" s="25">
        <f t="shared" si="40"/>
        <v>6.1709400266408899E-2</v>
      </c>
      <c r="D690" s="25">
        <f>VLOOKUP(B690,input_BB!$B$19:$K$10000,$D$35,0)</f>
        <v>1281.58</v>
      </c>
      <c r="E690" s="27">
        <f t="shared" si="41"/>
        <v>4.2015302081739134E-2</v>
      </c>
      <c r="F690" s="28">
        <f>VLOOKUP(B690,viz!$B$3:$E$1863,4,0)</f>
        <v>0</v>
      </c>
      <c r="G690" s="25">
        <f t="shared" si="42"/>
        <v>0.1965235735556661</v>
      </c>
      <c r="I690" s="31">
        <v>38786</v>
      </c>
      <c r="J690" s="20">
        <v>6.1709400266408899E-2</v>
      </c>
      <c r="K690" s="20">
        <v>0</v>
      </c>
      <c r="L690" s="20">
        <v>6.2574974495742994E-2</v>
      </c>
      <c r="M690" s="20">
        <v>2.6602257144317201E-2</v>
      </c>
      <c r="N690" s="20">
        <v>1.3560073245901499E-2</v>
      </c>
      <c r="O690" s="20">
        <v>7.1704009049658193E-2</v>
      </c>
      <c r="P690" s="20">
        <v>6.3597310562035894E-2</v>
      </c>
      <c r="Q690" s="20">
        <v>3.2348962380770403E-2</v>
      </c>
      <c r="R690" s="20">
        <v>9.05912047539323E-2</v>
      </c>
      <c r="S690" s="20">
        <v>2.4370446777707101E-2</v>
      </c>
      <c r="T690" s="20">
        <v>2.28760139041559E-2</v>
      </c>
      <c r="U690" s="20">
        <v>8.0306444464664006E-2</v>
      </c>
      <c r="V690" s="20">
        <v>2.9263861692098998E-2</v>
      </c>
      <c r="W690" s="20">
        <v>8.6953267398903106E-2</v>
      </c>
      <c r="X690" s="20">
        <v>5.1641868075313999E-2</v>
      </c>
      <c r="Y690" s="20">
        <v>7.0675877208217594E-2</v>
      </c>
      <c r="Z690" s="20">
        <v>0.27293342884658101</v>
      </c>
      <c r="AA690" s="30">
        <f t="shared" si="43"/>
        <v>0.1965235735556661</v>
      </c>
    </row>
    <row r="691" spans="1:27" x14ac:dyDescent="0.25">
      <c r="A691">
        <v>655</v>
      </c>
      <c r="B691" s="15">
        <v>38793</v>
      </c>
      <c r="C691" s="25">
        <f t="shared" si="40"/>
        <v>5.76974228024483E-2</v>
      </c>
      <c r="D691" s="25">
        <f>VLOOKUP(B691,input_BB!$B$19:$K$10000,$D$35,0)</f>
        <v>1307.25</v>
      </c>
      <c r="E691" s="27">
        <f t="shared" si="41"/>
        <v>3.7439326789287256E-2</v>
      </c>
      <c r="F691" s="28">
        <f>VLOOKUP(B691,viz!$B$3:$E$1863,4,0)</f>
        <v>0</v>
      </c>
      <c r="G691" s="25">
        <f t="shared" si="42"/>
        <v>0.23704562713797922</v>
      </c>
      <c r="I691" s="31">
        <v>38793</v>
      </c>
      <c r="J691" s="20">
        <v>5.76974228024483E-2</v>
      </c>
      <c r="K691" s="20">
        <v>0</v>
      </c>
      <c r="L691" s="20">
        <v>4.8429830525126998E-2</v>
      </c>
      <c r="M691" s="20">
        <v>4.0370180340458903E-2</v>
      </c>
      <c r="N691" s="20">
        <v>3.5797460019570501E-2</v>
      </c>
      <c r="O691" s="20">
        <v>7.2321386460433498E-2</v>
      </c>
      <c r="P691" s="20">
        <v>9.1273458800737506E-2</v>
      </c>
      <c r="Q691" s="20">
        <v>3.72694276868696E-3</v>
      </c>
      <c r="R691" s="20">
        <v>4.0990131504942198E-2</v>
      </c>
      <c r="S691" s="20">
        <v>4.4283389670091697E-2</v>
      </c>
      <c r="T691" s="20">
        <v>2.29427103553747E-2</v>
      </c>
      <c r="U691" s="20">
        <v>8.7722371057160201E-2</v>
      </c>
      <c r="V691" s="20">
        <v>3.8400798222164002E-2</v>
      </c>
      <c r="W691" s="20">
        <v>0.110922457858655</v>
      </c>
      <c r="X691" s="20">
        <v>2.36521070368759E-2</v>
      </c>
      <c r="Y691" s="20">
        <v>8.2611598417850707E-2</v>
      </c>
      <c r="Z691" s="20">
        <v>0.25655517696187202</v>
      </c>
      <c r="AA691" s="30">
        <f t="shared" si="43"/>
        <v>0.23704562713797922</v>
      </c>
    </row>
    <row r="692" spans="1:27" x14ac:dyDescent="0.25">
      <c r="A692">
        <v>656</v>
      </c>
      <c r="B692" s="15">
        <v>38800</v>
      </c>
      <c r="C692" s="25">
        <f t="shared" si="40"/>
        <v>4.0142577141523403E-2</v>
      </c>
      <c r="D692" s="25">
        <f>VLOOKUP(B692,input_BB!$B$19:$K$10000,$D$35,0)</f>
        <v>1302.95</v>
      </c>
      <c r="E692" s="27">
        <f t="shared" si="41"/>
        <v>1.7416647018824047E-2</v>
      </c>
      <c r="F692" s="28">
        <f>VLOOKUP(B692,viz!$B$3:$E$1863,4,0)</f>
        <v>0</v>
      </c>
      <c r="G692" s="25">
        <f t="shared" si="42"/>
        <v>0.18924147104531089</v>
      </c>
      <c r="I692" s="31">
        <v>38800</v>
      </c>
      <c r="J692" s="20">
        <v>4.0142577141523403E-2</v>
      </c>
      <c r="K692" s="20">
        <v>0</v>
      </c>
      <c r="L692" s="20">
        <v>6.7137408360126299E-2</v>
      </c>
      <c r="M692" s="20">
        <v>2.4415586658944999E-2</v>
      </c>
      <c r="N692" s="20">
        <v>1.8511541823374202E-2</v>
      </c>
      <c r="O692" s="20">
        <v>6.7282057003956494E-2</v>
      </c>
      <c r="P692" s="20">
        <v>4.7194996052612202E-2</v>
      </c>
      <c r="Q692" s="20">
        <v>2.8592427898583201E-2</v>
      </c>
      <c r="R692" s="20">
        <v>5.9635629040564797E-2</v>
      </c>
      <c r="S692" s="20">
        <v>2.82628741509902E-2</v>
      </c>
      <c r="T692" s="20">
        <v>4.4842662907705097E-2</v>
      </c>
      <c r="U692" s="20">
        <v>5.6795464639547398E-2</v>
      </c>
      <c r="V692" s="20">
        <v>2.1186916787110498E-2</v>
      </c>
      <c r="W692" s="20">
        <v>0.111259089618653</v>
      </c>
      <c r="X692" s="20">
        <v>6.1587197229716097E-2</v>
      </c>
      <c r="Y692" s="20">
        <v>3.6914493954994701E-2</v>
      </c>
      <c r="Z692" s="20">
        <v>0.32638165387312001</v>
      </c>
      <c r="AA692" s="30">
        <f t="shared" si="43"/>
        <v>0.18924147104531089</v>
      </c>
    </row>
    <row r="693" spans="1:27" x14ac:dyDescent="0.25">
      <c r="A693">
        <v>657</v>
      </c>
      <c r="B693" s="15">
        <v>38807</v>
      </c>
      <c r="C693" s="25">
        <f t="shared" si="40"/>
        <v>5.53943663835526E-2</v>
      </c>
      <c r="D693" s="25">
        <f>VLOOKUP(B693,input_BB!$B$19:$K$10000,$D$35,0)</f>
        <v>1294.83</v>
      </c>
      <c r="E693" s="27">
        <f t="shared" si="41"/>
        <v>3.4812510122279955E-2</v>
      </c>
      <c r="F693" s="28">
        <f>VLOOKUP(B693,viz!$B$3:$E$1863,4,0)</f>
        <v>0</v>
      </c>
      <c r="G693" s="25">
        <f t="shared" si="42"/>
        <v>0.1772215027669217</v>
      </c>
      <c r="I693" s="31">
        <v>38807</v>
      </c>
      <c r="J693" s="20">
        <v>5.53943663835526E-2</v>
      </c>
      <c r="K693" s="20">
        <v>0</v>
      </c>
      <c r="L693" s="20">
        <v>2.6786041416186301E-2</v>
      </c>
      <c r="M693" s="20">
        <v>3.1706953497173201E-2</v>
      </c>
      <c r="N693" s="20">
        <v>2.99251233196886E-2</v>
      </c>
      <c r="O693" s="20">
        <v>5.4779629224962698E-2</v>
      </c>
      <c r="P693" s="20">
        <v>0.12094595622326899</v>
      </c>
      <c r="Q693" s="20">
        <v>1.2813047746190499E-2</v>
      </c>
      <c r="R693" s="20">
        <v>9.2999753472723296E-2</v>
      </c>
      <c r="S693" s="20">
        <v>4.3656811995308402E-2</v>
      </c>
      <c r="T693" s="20">
        <v>2.0343407299298798E-2</v>
      </c>
      <c r="U693" s="20">
        <v>5.93943799058936E-2</v>
      </c>
      <c r="V693" s="20">
        <v>2.94618695143802E-2</v>
      </c>
      <c r="W693" s="20">
        <v>8.8365253346647896E-2</v>
      </c>
      <c r="X693" s="20">
        <v>7.6296223950043401E-2</v>
      </c>
      <c r="Y693" s="20">
        <v>4.8774152385265203E-2</v>
      </c>
      <c r="Z693" s="20">
        <v>0.26375139670296799</v>
      </c>
      <c r="AA693" s="30">
        <f t="shared" si="43"/>
        <v>0.1772215027669217</v>
      </c>
    </row>
    <row r="694" spans="1:27" x14ac:dyDescent="0.25">
      <c r="A694">
        <v>658</v>
      </c>
      <c r="B694" s="15">
        <v>38814</v>
      </c>
      <c r="C694" s="25">
        <f t="shared" si="40"/>
        <v>7.9037547111511203E-2</v>
      </c>
      <c r="D694" s="25">
        <f>VLOOKUP(B694,input_BB!$B$19:$K$10000,$D$35,0)</f>
        <v>1295.5</v>
      </c>
      <c r="E694" s="27">
        <f t="shared" si="41"/>
        <v>6.1779414053815901E-2</v>
      </c>
      <c r="F694" s="28">
        <f>VLOOKUP(B694,viz!$B$3:$E$1863,4,0)</f>
        <v>0</v>
      </c>
      <c r="G694" s="25">
        <f t="shared" si="42"/>
        <v>0.19874790883765842</v>
      </c>
      <c r="I694" s="31">
        <v>38814</v>
      </c>
      <c r="J694" s="20">
        <v>7.9037547111511203E-2</v>
      </c>
      <c r="K694" s="20">
        <v>0</v>
      </c>
      <c r="L694" s="20">
        <v>5.7661467371342402E-2</v>
      </c>
      <c r="M694" s="20">
        <v>4.0032446054414E-2</v>
      </c>
      <c r="N694" s="20">
        <v>1.59242367831119E-2</v>
      </c>
      <c r="O694" s="20">
        <v>6.5524269860148796E-2</v>
      </c>
      <c r="P694" s="20">
        <v>4.9836876785004099E-2</v>
      </c>
      <c r="Q694" s="20">
        <v>3.0394215156994898E-2</v>
      </c>
      <c r="R694" s="20">
        <v>8.2875759159334303E-2</v>
      </c>
      <c r="S694" s="20">
        <v>3.0351430983777499E-2</v>
      </c>
      <c r="T694" s="20">
        <v>4.4617225878703599E-2</v>
      </c>
      <c r="U694" s="20">
        <v>9.5148119736125303E-2</v>
      </c>
      <c r="V694" s="20">
        <v>2.1446004396133599E-2</v>
      </c>
      <c r="W694" s="20">
        <v>8.2153784705399496E-2</v>
      </c>
      <c r="X694" s="20">
        <v>7.8399122986778993E-2</v>
      </c>
      <c r="Y694" s="20">
        <v>6.4408358028975904E-2</v>
      </c>
      <c r="Z694" s="20">
        <v>0.241226682113755</v>
      </c>
      <c r="AA694" s="30">
        <f t="shared" si="43"/>
        <v>0.19874790883765842</v>
      </c>
    </row>
    <row r="695" spans="1:27" x14ac:dyDescent="0.25">
      <c r="A695">
        <v>659</v>
      </c>
      <c r="B695" s="15">
        <v>38821</v>
      </c>
      <c r="C695" s="25">
        <f t="shared" si="40"/>
        <v>5.8302573859691599E-2</v>
      </c>
      <c r="D695" s="25">
        <f>VLOOKUP(B695,input_BB!$B$19:$K$10000,$D$35,0)</f>
        <v>1289.1199999999999</v>
      </c>
      <c r="E695" s="27">
        <f t="shared" si="41"/>
        <v>3.8129549082662952E-2</v>
      </c>
      <c r="F695" s="28">
        <f>VLOOKUP(B695,viz!$B$3:$E$1863,4,0)</f>
        <v>0</v>
      </c>
      <c r="G695" s="25">
        <f t="shared" si="42"/>
        <v>0.20986725033628251</v>
      </c>
      <c r="I695" s="31">
        <v>38821</v>
      </c>
      <c r="J695" s="20">
        <v>5.8302573859691599E-2</v>
      </c>
      <c r="K695" s="20">
        <v>0</v>
      </c>
      <c r="L695" s="20">
        <v>4.6424162835482598E-2</v>
      </c>
      <c r="M695" s="20">
        <v>3.2238987160645403E-2</v>
      </c>
      <c r="N695" s="20">
        <v>3.0198424667957101E-2</v>
      </c>
      <c r="O695" s="20">
        <v>4.1297408166498101E-2</v>
      </c>
      <c r="P695" s="20">
        <v>8.5102854261398894E-2</v>
      </c>
      <c r="Q695" s="20" t="s">
        <v>122</v>
      </c>
      <c r="R695" s="20">
        <v>8.1379893084394597E-2</v>
      </c>
      <c r="S695" s="20">
        <v>5.30090182149121E-2</v>
      </c>
      <c r="T695" s="20">
        <v>2.3661862256454499E-2</v>
      </c>
      <c r="U695" s="20">
        <v>4.66266320922075E-2</v>
      </c>
      <c r="V695" s="20">
        <v>3.8552781699692E-2</v>
      </c>
      <c r="W695" s="20">
        <v>0.12468783654438299</v>
      </c>
      <c r="X695" s="20">
        <v>6.4728917249544701E-2</v>
      </c>
      <c r="Y695" s="20">
        <v>5.1442640132152002E-2</v>
      </c>
      <c r="Z695" s="20">
        <v>0.28064858163427697</v>
      </c>
      <c r="AA695" s="30">
        <f t="shared" si="43"/>
        <v>0.20986725033628251</v>
      </c>
    </row>
    <row r="696" spans="1:27" x14ac:dyDescent="0.25">
      <c r="A696">
        <v>660</v>
      </c>
      <c r="B696" s="15">
        <v>38828</v>
      </c>
      <c r="C696" s="25">
        <f t="shared" si="40"/>
        <v>5.07790707051754E-2</v>
      </c>
      <c r="D696" s="25">
        <f>VLOOKUP(B696,input_BB!$B$19:$K$10000,$D$35,0)</f>
        <v>1311.28</v>
      </c>
      <c r="E696" s="27">
        <f t="shared" si="41"/>
        <v>2.9548403037599345E-2</v>
      </c>
      <c r="F696" s="28">
        <f>VLOOKUP(B696,viz!$B$3:$E$1863,4,0)</f>
        <v>0</v>
      </c>
      <c r="G696" s="25">
        <f t="shared" si="42"/>
        <v>0.22755390739389481</v>
      </c>
      <c r="I696" s="31">
        <v>38828</v>
      </c>
      <c r="J696" s="20">
        <v>5.07790707051754E-2</v>
      </c>
      <c r="K696" s="20">
        <v>0</v>
      </c>
      <c r="L696" s="20">
        <v>6.2994697225978002E-2</v>
      </c>
      <c r="M696" s="20">
        <v>2.9789520250855E-2</v>
      </c>
      <c r="N696" s="20">
        <v>2.9790843207786698E-2</v>
      </c>
      <c r="O696" s="20">
        <v>6.3046767773736301E-2</v>
      </c>
      <c r="P696" s="20">
        <v>4.31022815082652E-2</v>
      </c>
      <c r="Q696" s="20">
        <v>1.48955887849138E-2</v>
      </c>
      <c r="R696" s="20">
        <v>4.1003585178468797E-2</v>
      </c>
      <c r="S696" s="20">
        <v>3.2031571057261898E-2</v>
      </c>
      <c r="T696" s="20">
        <v>2.6823464460299699E-2</v>
      </c>
      <c r="U696" s="20">
        <v>8.3495113940726604E-2</v>
      </c>
      <c r="V696" s="20">
        <v>3.4743441380106203E-2</v>
      </c>
      <c r="W696" s="20">
        <v>0.10931535207306201</v>
      </c>
      <c r="X696" s="20">
        <v>6.9447845347086395E-2</v>
      </c>
      <c r="Y696" s="20">
        <v>5.2424451205259799E-2</v>
      </c>
      <c r="Z696" s="20">
        <v>0.30709547660619402</v>
      </c>
      <c r="AA696" s="30">
        <f t="shared" si="43"/>
        <v>0.22755390739389481</v>
      </c>
    </row>
    <row r="697" spans="1:27" x14ac:dyDescent="0.25">
      <c r="A697">
        <v>661</v>
      </c>
      <c r="B697" s="15">
        <v>38835</v>
      </c>
      <c r="C697" s="25">
        <f t="shared" si="40"/>
        <v>2.6070199906825998E-2</v>
      </c>
      <c r="D697" s="25">
        <f>VLOOKUP(B697,input_BB!$B$19:$K$10000,$D$35,0)</f>
        <v>1310.6099999999999</v>
      </c>
      <c r="E697" s="27">
        <f t="shared" si="41"/>
        <v>1.3659959096158595E-3</v>
      </c>
      <c r="F697" s="28">
        <f>VLOOKUP(B697,viz!$B$3:$E$1863,4,0)</f>
        <v>0</v>
      </c>
      <c r="G697" s="25">
        <f t="shared" si="42"/>
        <v>0.1823673042676574</v>
      </c>
      <c r="I697" s="31">
        <v>38835</v>
      </c>
      <c r="J697" s="20">
        <v>2.6070199906825998E-2</v>
      </c>
      <c r="K697" s="20">
        <v>1</v>
      </c>
      <c r="L697" s="20">
        <v>2.6799963984811999E-2</v>
      </c>
      <c r="M697" s="20">
        <v>3.1723433806044601E-2</v>
      </c>
      <c r="N697" s="20">
        <v>2.9940677487494901E-2</v>
      </c>
      <c r="O697" s="20">
        <v>5.4808102008056303E-2</v>
      </c>
      <c r="P697" s="20">
        <v>0.121992872680382</v>
      </c>
      <c r="Q697" s="20">
        <v>1.08550930921594E-2</v>
      </c>
      <c r="R697" s="20">
        <v>8.9186031483048406E-2</v>
      </c>
      <c r="S697" s="20">
        <v>4.44830311552959E-2</v>
      </c>
      <c r="T697" s="20">
        <v>1.8772819709192801E-2</v>
      </c>
      <c r="U697" s="20">
        <v>6.2983618803371E-2</v>
      </c>
      <c r="V697" s="20">
        <v>2.9362956208191002E-2</v>
      </c>
      <c r="W697" s="20">
        <v>9.0020729256095403E-2</v>
      </c>
      <c r="X697" s="20">
        <v>7.6335880403840595E-2</v>
      </c>
      <c r="Y697" s="20">
        <v>4.8799503704379403E-2</v>
      </c>
      <c r="Z697" s="20">
        <v>0.26393528621763601</v>
      </c>
      <c r="AA697" s="30">
        <f t="shared" si="43"/>
        <v>0.1823673042676574</v>
      </c>
    </row>
    <row r="698" spans="1:27" x14ac:dyDescent="0.25">
      <c r="A698">
        <v>662</v>
      </c>
      <c r="B698" s="15">
        <v>38842</v>
      </c>
      <c r="C698" s="25">
        <f t="shared" si="40"/>
        <v>4.0165055543184301E-2</v>
      </c>
      <c r="D698" s="25">
        <f>VLOOKUP(B698,input_BB!$B$19:$K$10000,$D$35,0)</f>
        <v>1325.76</v>
      </c>
      <c r="E698" s="27">
        <f t="shared" si="41"/>
        <v>1.74422854007786E-2</v>
      </c>
      <c r="F698" s="28">
        <f>VLOOKUP(B698,viz!$B$3:$E$1863,4,0)</f>
        <v>0</v>
      </c>
      <c r="G698" s="25">
        <f t="shared" si="42"/>
        <v>0.19113745428875328</v>
      </c>
      <c r="I698" s="31">
        <v>38842</v>
      </c>
      <c r="J698" s="20">
        <v>4.0165055543184301E-2</v>
      </c>
      <c r="K698" s="20">
        <v>0</v>
      </c>
      <c r="L698" s="20">
        <v>4.6041724475681903E-2</v>
      </c>
      <c r="M698" s="20">
        <v>1.7829590529057499E-2</v>
      </c>
      <c r="N698" s="20">
        <v>1.3816108288348601E-2</v>
      </c>
      <c r="O698" s="20">
        <v>8.8886964285468203E-2</v>
      </c>
      <c r="P698" s="20">
        <v>9.0518969718280995E-2</v>
      </c>
      <c r="Q698" s="20">
        <v>9.7474317000833498E-3</v>
      </c>
      <c r="R698" s="20">
        <v>9.0661133500949606E-2</v>
      </c>
      <c r="S698" s="20">
        <v>5.1562940135240203E-2</v>
      </c>
      <c r="T698" s="20">
        <v>6.0079420832151002E-2</v>
      </c>
      <c r="U698" s="20">
        <v>8.4688178071849196E-2</v>
      </c>
      <c r="V698" s="20">
        <v>1.1538152937387001E-2</v>
      </c>
      <c r="W698" s="20">
        <v>9.4911123279517104E-2</v>
      </c>
      <c r="X698" s="20">
        <v>6.2737943615376005E-2</v>
      </c>
      <c r="Y698" s="20">
        <v>3.2979802775548898E-2</v>
      </c>
      <c r="Z698" s="20">
        <v>0.24400051585506</v>
      </c>
      <c r="AA698" s="30">
        <f t="shared" si="43"/>
        <v>0.19113745428875328</v>
      </c>
    </row>
    <row r="699" spans="1:27" x14ac:dyDescent="0.25">
      <c r="A699">
        <v>663</v>
      </c>
      <c r="B699" s="15">
        <v>38849</v>
      </c>
      <c r="C699" s="25">
        <f t="shared" si="40"/>
        <v>6.2863677740097004E-2</v>
      </c>
      <c r="D699" s="25">
        <f>VLOOKUP(B699,input_BB!$B$19:$K$10000,$D$35,0)</f>
        <v>1291.24</v>
      </c>
      <c r="E699" s="27">
        <f t="shared" si="41"/>
        <v>4.3331846166963429E-2</v>
      </c>
      <c r="F699" s="28">
        <f>VLOOKUP(B699,viz!$B$3:$E$1863,4,0)</f>
        <v>0</v>
      </c>
      <c r="G699" s="25">
        <f t="shared" si="42"/>
        <v>0.2066312994789844</v>
      </c>
      <c r="I699" s="31">
        <v>38849</v>
      </c>
      <c r="J699" s="20">
        <v>6.2863677740097004E-2</v>
      </c>
      <c r="K699" s="20">
        <v>0</v>
      </c>
      <c r="L699" s="20">
        <v>6.06152254745723E-2</v>
      </c>
      <c r="M699" s="20">
        <v>4.8621288895392599E-2</v>
      </c>
      <c r="N699" s="20">
        <v>3.2258194277156101E-2</v>
      </c>
      <c r="O699" s="20">
        <v>3.4106191871749902E-2</v>
      </c>
      <c r="P699" s="20">
        <v>8.1522402595707505E-2</v>
      </c>
      <c r="Q699" s="20">
        <v>6.6200944369687103E-3</v>
      </c>
      <c r="R699" s="20">
        <v>7.9608753435194995E-2</v>
      </c>
      <c r="S699" s="20">
        <v>5.9907900645444601E-2</v>
      </c>
      <c r="T699" s="20">
        <v>1.8113426906574501E-2</v>
      </c>
      <c r="U699" s="20">
        <v>4.49762262421693E-2</v>
      </c>
      <c r="V699" s="20">
        <v>4.1385313379023098E-2</v>
      </c>
      <c r="W699" s="20">
        <v>0.12026975985779199</v>
      </c>
      <c r="X699" s="20">
        <v>6.4248918618102099E-2</v>
      </c>
      <c r="Y699" s="20">
        <v>4.2615474553361503E-2</v>
      </c>
      <c r="Z699" s="20">
        <v>0.26513082881079097</v>
      </c>
      <c r="AA699" s="30">
        <f t="shared" si="43"/>
        <v>0.2066312994789844</v>
      </c>
    </row>
    <row r="700" spans="1:27" x14ac:dyDescent="0.25">
      <c r="A700">
        <v>664</v>
      </c>
      <c r="B700" s="15">
        <v>38856</v>
      </c>
      <c r="C700" s="25">
        <f t="shared" si="40"/>
        <v>5.2421666681766503E-2</v>
      </c>
      <c r="D700" s="25">
        <f>VLOOKUP(B700,input_BB!$B$19:$K$10000,$D$35,0)</f>
        <v>1267.03</v>
      </c>
      <c r="E700" s="27">
        <f t="shared" si="41"/>
        <v>3.1421912715029462E-2</v>
      </c>
      <c r="F700" s="28">
        <f>VLOOKUP(B700,viz!$B$3:$E$1863,4,0)</f>
        <v>0</v>
      </c>
      <c r="G700" s="25">
        <f t="shared" si="42"/>
        <v>0.14063657375111829</v>
      </c>
      <c r="I700" s="31">
        <v>38856</v>
      </c>
      <c r="J700" s="20">
        <v>5.2421666681766503E-2</v>
      </c>
      <c r="K700" s="20">
        <v>0</v>
      </c>
      <c r="L700" s="20">
        <v>3.8540670100436498E-2</v>
      </c>
      <c r="M700" s="20">
        <v>2.8607201652334199E-2</v>
      </c>
      <c r="N700" s="20">
        <v>2.0828704707303199E-2</v>
      </c>
      <c r="O700" s="20">
        <v>6.9481222402514003E-2</v>
      </c>
      <c r="P700" s="20">
        <v>6.5047432688980403E-2</v>
      </c>
      <c r="Q700" s="20">
        <v>7.7770619154944501E-2</v>
      </c>
      <c r="R700" s="20">
        <v>5.3759371620716298E-2</v>
      </c>
      <c r="S700" s="20">
        <v>1.9213096794460701E-2</v>
      </c>
      <c r="T700" s="20">
        <v>3.26999806618151E-3</v>
      </c>
      <c r="U700" s="20">
        <v>2.5827777503615E-2</v>
      </c>
      <c r="V700" s="20">
        <v>2.16553908719774E-2</v>
      </c>
      <c r="W700" s="20">
        <v>9.3153405375525897E-2</v>
      </c>
      <c r="X700" s="20">
        <v>4.0767192528356498E-2</v>
      </c>
      <c r="Y700" s="20">
        <v>5.9703661483354098E-2</v>
      </c>
      <c r="Z700" s="20">
        <v>0.3823742550493</v>
      </c>
      <c r="AA700" s="30">
        <f t="shared" si="43"/>
        <v>0.14063657375111829</v>
      </c>
    </row>
    <row r="701" spans="1:27" x14ac:dyDescent="0.25">
      <c r="A701">
        <v>665</v>
      </c>
      <c r="B701" s="15">
        <v>38863</v>
      </c>
      <c r="C701" s="25">
        <f t="shared" si="40"/>
        <v>2.7052134275436401E-2</v>
      </c>
      <c r="D701" s="25">
        <f>VLOOKUP(B701,input_BB!$B$19:$K$10000,$D$35,0)</f>
        <v>1280.1600000000001</v>
      </c>
      <c r="E701" s="27">
        <f t="shared" si="41"/>
        <v>2.485969152220957E-3</v>
      </c>
      <c r="F701" s="28">
        <f>VLOOKUP(B701,viz!$B$3:$E$1863,4,0)</f>
        <v>0</v>
      </c>
      <c r="G701" s="25">
        <f t="shared" si="42"/>
        <v>0.1647866394167016</v>
      </c>
      <c r="I701" s="31">
        <v>38863</v>
      </c>
      <c r="J701" s="20">
        <v>2.7052134275436401E-2</v>
      </c>
      <c r="K701" s="20">
        <v>0</v>
      </c>
      <c r="L701" s="20">
        <v>2.61755074866864E-2</v>
      </c>
      <c r="M701" s="20">
        <v>4.2581542072924403E-2</v>
      </c>
      <c r="N701" s="20">
        <v>4.5336439060919401E-2</v>
      </c>
      <c r="O701" s="20">
        <v>5.57625253347592E-2</v>
      </c>
      <c r="P701" s="20">
        <v>9.69280153513363E-2</v>
      </c>
      <c r="Q701" s="20">
        <v>1.6064019443119599E-2</v>
      </c>
      <c r="R701" s="20">
        <v>8.6848119295800899E-2</v>
      </c>
      <c r="S701" s="20">
        <v>4.2857400805745398E-2</v>
      </c>
      <c r="T701" s="20">
        <v>1.22860632317235E-2</v>
      </c>
      <c r="U701" s="20">
        <v>5.3799190383775702E-2</v>
      </c>
      <c r="V701" s="20">
        <v>3.40461878442921E-2</v>
      </c>
      <c r="W701" s="20">
        <v>7.69412611886338E-2</v>
      </c>
      <c r="X701" s="20">
        <v>8.9151132421086701E-2</v>
      </c>
      <c r="Y701" s="20">
        <v>6.2085223576970501E-2</v>
      </c>
      <c r="Z701" s="20">
        <v>0.25913737250222602</v>
      </c>
      <c r="AA701" s="30">
        <f t="shared" si="43"/>
        <v>0.1647866394167016</v>
      </c>
    </row>
    <row r="702" spans="1:27" x14ac:dyDescent="0.25">
      <c r="A702">
        <v>666</v>
      </c>
      <c r="B702" s="15">
        <v>38870</v>
      </c>
      <c r="C702" s="25">
        <f t="shared" si="40"/>
        <v>3.6029100418090799E-2</v>
      </c>
      <c r="D702" s="25">
        <f>VLOOKUP(B702,input_BB!$B$19:$K$10000,$D$35,0)</f>
        <v>1288.22</v>
      </c>
      <c r="E702" s="27">
        <f t="shared" si="41"/>
        <v>1.2724903851871824E-2</v>
      </c>
      <c r="F702" s="28">
        <f>VLOOKUP(B702,viz!$B$3:$E$1863,4,0)</f>
        <v>0</v>
      </c>
      <c r="G702" s="25">
        <f t="shared" si="42"/>
        <v>0.17705487379583348</v>
      </c>
      <c r="I702" s="31">
        <v>38870</v>
      </c>
      <c r="J702" s="20">
        <v>3.6029100418090799E-2</v>
      </c>
      <c r="K702" s="20">
        <v>0</v>
      </c>
      <c r="L702" s="20">
        <v>6.6196190359817095E-2</v>
      </c>
      <c r="M702" s="20">
        <v>4.02319924764869E-2</v>
      </c>
      <c r="N702" s="20">
        <v>2.2831241622079199E-3</v>
      </c>
      <c r="O702" s="20">
        <v>6.7119618733078298E-2</v>
      </c>
      <c r="P702" s="20">
        <v>8.0675201207532493E-2</v>
      </c>
      <c r="Q702" s="20">
        <v>2.5654284541341499E-2</v>
      </c>
      <c r="R702" s="20">
        <v>8.7082168827363193E-2</v>
      </c>
      <c r="S702" s="20">
        <v>5.65204025947353E-2</v>
      </c>
      <c r="T702" s="20">
        <v>4.1382595450219502E-2</v>
      </c>
      <c r="U702" s="20">
        <v>5.8859018265144697E-2</v>
      </c>
      <c r="V702" s="20">
        <v>2.6175228888641801E-2</v>
      </c>
      <c r="W702" s="20">
        <v>9.2020626642046993E-2</v>
      </c>
      <c r="X702" s="20">
        <v>8.4295722695980596E-2</v>
      </c>
      <c r="Y702" s="20">
        <v>4.4689722005898297E-2</v>
      </c>
      <c r="Z702" s="20">
        <v>0.22681410314950501</v>
      </c>
      <c r="AA702" s="30">
        <f t="shared" si="43"/>
        <v>0.17705487379583348</v>
      </c>
    </row>
    <row r="703" spans="1:27" x14ac:dyDescent="0.25">
      <c r="A703">
        <v>667</v>
      </c>
      <c r="B703" s="15">
        <v>38877</v>
      </c>
      <c r="C703" s="25">
        <f t="shared" si="40"/>
        <v>2.7332609519362401E-2</v>
      </c>
      <c r="D703" s="25">
        <f>VLOOKUP(B703,input_BB!$B$19:$K$10000,$D$35,0)</f>
        <v>1252.3</v>
      </c>
      <c r="E703" s="27">
        <f t="shared" si="41"/>
        <v>2.8058731890404391E-3</v>
      </c>
      <c r="F703" s="28">
        <f>VLOOKUP(B703,viz!$B$3:$E$1863,4,0)</f>
        <v>0</v>
      </c>
      <c r="G703" s="25">
        <f t="shared" si="42"/>
        <v>0.22805099709967472</v>
      </c>
      <c r="I703" s="31">
        <v>38877</v>
      </c>
      <c r="J703" s="20">
        <v>2.7332609519362401E-2</v>
      </c>
      <c r="K703" s="20">
        <v>0</v>
      </c>
      <c r="L703" s="20">
        <v>4.5672127110854298E-2</v>
      </c>
      <c r="M703" s="20">
        <v>4.4311455232853299E-2</v>
      </c>
      <c r="N703" s="20">
        <v>3.7822419017250801E-2</v>
      </c>
      <c r="O703" s="20">
        <v>6.1479064019040797E-2</v>
      </c>
      <c r="P703" s="20">
        <v>4.9843638638031297E-2</v>
      </c>
      <c r="Q703" s="20">
        <v>2.5773542322317301E-2</v>
      </c>
      <c r="R703" s="20">
        <v>5.2418007625169703E-2</v>
      </c>
      <c r="S703" s="20">
        <v>4.78631469647018E-2</v>
      </c>
      <c r="T703" s="20">
        <v>3.03789883458901E-2</v>
      </c>
      <c r="U703" s="20">
        <v>9.0420371379178799E-2</v>
      </c>
      <c r="V703" s="20">
        <v>5.4825482551289703E-2</v>
      </c>
      <c r="W703" s="20">
        <v>8.2805143169206202E-2</v>
      </c>
      <c r="X703" s="20">
        <v>5.4914388377741298E-2</v>
      </c>
      <c r="Y703" s="20">
        <v>5.7699729167910101E-2</v>
      </c>
      <c r="Z703" s="20">
        <v>0.26377249607856401</v>
      </c>
      <c r="AA703" s="30">
        <f t="shared" si="43"/>
        <v>0.22805099709967472</v>
      </c>
    </row>
    <row r="704" spans="1:27" x14ac:dyDescent="0.25">
      <c r="A704">
        <v>668</v>
      </c>
      <c r="B704" s="15">
        <v>38884</v>
      </c>
      <c r="C704" s="25">
        <f t="shared" si="40"/>
        <v>6.8314440548419994E-2</v>
      </c>
      <c r="D704" s="25">
        <f>VLOOKUP(B704,input_BB!$B$19:$K$10000,$D$35,0)</f>
        <v>1251.54</v>
      </c>
      <c r="E704" s="27">
        <f t="shared" si="41"/>
        <v>4.9548869108881552E-2</v>
      </c>
      <c r="F704" s="28">
        <f>VLOOKUP(B704,viz!$B$3:$E$1863,4,0)</f>
        <v>0</v>
      </c>
      <c r="G704" s="25">
        <f t="shared" si="42"/>
        <v>0.1153846057943603</v>
      </c>
      <c r="I704" s="31">
        <v>38884</v>
      </c>
      <c r="J704" s="20">
        <v>6.8314440548419994E-2</v>
      </c>
      <c r="K704" s="20">
        <v>0</v>
      </c>
      <c r="L704" s="20" t="s">
        <v>122</v>
      </c>
      <c r="M704" s="20">
        <v>1.30341303682371E-2</v>
      </c>
      <c r="N704" s="20" t="s">
        <v>122</v>
      </c>
      <c r="O704" s="20">
        <v>3.4085291137604903E-2</v>
      </c>
      <c r="P704" s="20">
        <v>6.9206249240864798E-2</v>
      </c>
      <c r="Q704" s="20">
        <v>4.25154018377885E-2</v>
      </c>
      <c r="R704" s="20">
        <v>3.4960468483537899E-2</v>
      </c>
      <c r="S704" s="20" t="s">
        <v>122</v>
      </c>
      <c r="T704" s="20" t="s">
        <v>122</v>
      </c>
      <c r="U704" s="20">
        <v>2.41713734601572E-2</v>
      </c>
      <c r="V704" s="20">
        <v>5.26670594780368E-2</v>
      </c>
      <c r="W704" s="20">
        <v>3.8546172856166301E-2</v>
      </c>
      <c r="X704" s="20">
        <v>9.4637677459170705E-2</v>
      </c>
      <c r="Y704" s="20">
        <v>5.4599855535591997E-2</v>
      </c>
      <c r="Z704" s="20">
        <v>0.54157632014284396</v>
      </c>
      <c r="AA704" s="30">
        <f t="shared" si="43"/>
        <v>0.1153846057943603</v>
      </c>
    </row>
    <row r="705" spans="1:27" x14ac:dyDescent="0.25">
      <c r="A705">
        <v>669</v>
      </c>
      <c r="B705" s="15">
        <v>38891</v>
      </c>
      <c r="C705" s="25">
        <f t="shared" si="40"/>
        <v>2.66959741711617E-2</v>
      </c>
      <c r="D705" s="25">
        <f>VLOOKUP(B705,input_BB!$B$19:$K$10000,$D$35,0)</f>
        <v>1244.5</v>
      </c>
      <c r="E705" s="27">
        <f t="shared" si="41"/>
        <v>2.0797405898827217E-3</v>
      </c>
      <c r="F705" s="28">
        <f>VLOOKUP(B705,viz!$B$3:$E$1863,4,0)</f>
        <v>0</v>
      </c>
      <c r="G705" s="25">
        <f t="shared" si="42"/>
        <v>0.21730144742206031</v>
      </c>
      <c r="I705" s="31">
        <v>38891</v>
      </c>
      <c r="J705" s="20">
        <v>2.66959741711617E-2</v>
      </c>
      <c r="K705" s="20">
        <v>0</v>
      </c>
      <c r="L705" s="20">
        <v>4.2319847012935903E-2</v>
      </c>
      <c r="M705" s="20">
        <v>3.3217484105694799E-2</v>
      </c>
      <c r="N705" s="20">
        <v>2.3078678696873498E-3</v>
      </c>
      <c r="O705" s="20">
        <v>3.6536613055610401E-2</v>
      </c>
      <c r="P705" s="20">
        <v>0.12993263509964101</v>
      </c>
      <c r="Q705" s="20">
        <v>2.4326785354243499E-2</v>
      </c>
      <c r="R705" s="20">
        <v>9.2558362424305707E-2</v>
      </c>
      <c r="S705" s="20">
        <v>2.3709830915874901E-2</v>
      </c>
      <c r="T705" s="20">
        <v>2.5017385217248798E-2</v>
      </c>
      <c r="U705" s="20">
        <v>9.3841709452642294E-2</v>
      </c>
      <c r="V705" s="20">
        <v>4.9292876210170901E-2</v>
      </c>
      <c r="W705" s="20">
        <v>7.4166861759247096E-2</v>
      </c>
      <c r="X705" s="20">
        <v>6.7315368255352295E-2</v>
      </c>
      <c r="Y705" s="20">
        <v>4.5911711710856402E-2</v>
      </c>
      <c r="Z705" s="20">
        <v>0.25954466155648898</v>
      </c>
      <c r="AA705" s="30">
        <f t="shared" si="43"/>
        <v>0.21730144742206031</v>
      </c>
    </row>
    <row r="706" spans="1:27" x14ac:dyDescent="0.25">
      <c r="A706">
        <v>670</v>
      </c>
      <c r="B706" s="15">
        <v>38898</v>
      </c>
      <c r="C706" s="25">
        <f t="shared" si="40"/>
        <v>2.8165228664874999E-2</v>
      </c>
      <c r="D706" s="25">
        <f>VLOOKUP(B706,input_BB!$B$19:$K$10000,$D$35,0)</f>
        <v>1270.2</v>
      </c>
      <c r="E706" s="27">
        <f t="shared" si="41"/>
        <v>3.7555406964263813E-3</v>
      </c>
      <c r="F706" s="28">
        <f>VLOOKUP(B706,viz!$B$3:$E$1863,4,0)</f>
        <v>0</v>
      </c>
      <c r="G706" s="25">
        <f t="shared" si="42"/>
        <v>0.17423831010298813</v>
      </c>
      <c r="I706" s="31">
        <v>38898</v>
      </c>
      <c r="J706" s="20">
        <v>2.8165228664874999E-2</v>
      </c>
      <c r="K706" s="20">
        <v>0</v>
      </c>
      <c r="L706" s="20">
        <v>6.5605370730131202E-2</v>
      </c>
      <c r="M706" s="20">
        <v>3.5304923445060102E-2</v>
      </c>
      <c r="N706" s="20">
        <v>4.06931265450602E-3</v>
      </c>
      <c r="O706" s="20">
        <v>7.0426521555959798E-2</v>
      </c>
      <c r="P706" s="20">
        <v>7.5285688565963599E-2</v>
      </c>
      <c r="Q706" s="20">
        <v>2.96101947768743E-2</v>
      </c>
      <c r="R706" s="20">
        <v>9.5350074097869303E-2</v>
      </c>
      <c r="S706" s="20">
        <v>5.3818609384094301E-2</v>
      </c>
      <c r="T706" s="20">
        <v>4.1223347201419402E-2</v>
      </c>
      <c r="U706" s="20">
        <v>5.65073639886952E-2</v>
      </c>
      <c r="V706" s="20">
        <v>2.8253513738739001E-2</v>
      </c>
      <c r="W706" s="20">
        <v>8.9477432375553903E-2</v>
      </c>
      <c r="X706" s="20">
        <v>8.6145847784587101E-2</v>
      </c>
      <c r="Y706" s="20">
        <v>4.3670789715927499E-2</v>
      </c>
      <c r="Z706" s="20">
        <v>0.225251009984619</v>
      </c>
      <c r="AA706" s="30">
        <f t="shared" si="43"/>
        <v>0.17423831010298813</v>
      </c>
    </row>
    <row r="707" spans="1:27" x14ac:dyDescent="0.25">
      <c r="A707">
        <v>671</v>
      </c>
      <c r="B707" s="15">
        <v>38905</v>
      </c>
      <c r="C707" s="25">
        <f t="shared" si="40"/>
        <v>2.61016953736544E-2</v>
      </c>
      <c r="D707" s="25">
        <f>VLOOKUP(B707,input_BB!$B$19:$K$10000,$D$35,0)</f>
        <v>1265.48</v>
      </c>
      <c r="E707" s="27">
        <f t="shared" si="41"/>
        <v>1.4019189623562223E-3</v>
      </c>
      <c r="F707" s="28">
        <f>VLOOKUP(B707,viz!$B$3:$E$1863,4,0)</f>
        <v>0</v>
      </c>
      <c r="G707" s="25">
        <f t="shared" si="42"/>
        <v>0.23131482673145259</v>
      </c>
      <c r="I707" s="31">
        <v>38905</v>
      </c>
      <c r="J707" s="20">
        <v>2.61016953736544E-2</v>
      </c>
      <c r="K707" s="20">
        <v>0</v>
      </c>
      <c r="L707" s="20">
        <v>6.5054599450689601E-2</v>
      </c>
      <c r="M707" s="20">
        <v>3.15595964926512E-2</v>
      </c>
      <c r="N707" s="20">
        <v>4.6086517990733697E-2</v>
      </c>
      <c r="O707" s="20">
        <v>5.1144921025644198E-2</v>
      </c>
      <c r="P707" s="20">
        <v>6.2321455018330599E-2</v>
      </c>
      <c r="Q707" s="20">
        <v>1.52256523733563E-2</v>
      </c>
      <c r="R707" s="20">
        <v>5.24295948152683E-2</v>
      </c>
      <c r="S707" s="20">
        <v>5.1035094173970598E-2</v>
      </c>
      <c r="T707" s="20">
        <v>1.5907042042899201E-2</v>
      </c>
      <c r="U707" s="20">
        <v>8.4022977951303701E-2</v>
      </c>
      <c r="V707" s="20">
        <v>6.1010038697468398E-2</v>
      </c>
      <c r="W707" s="20">
        <v>8.6281810082680502E-2</v>
      </c>
      <c r="X707" s="20">
        <v>4.8265619673346402E-2</v>
      </c>
      <c r="Y707" s="20">
        <v>5.6568534968669898E-2</v>
      </c>
      <c r="Z707" s="20">
        <v>0.27308654524298798</v>
      </c>
      <c r="AA707" s="30">
        <f t="shared" si="43"/>
        <v>0.23131482673145259</v>
      </c>
    </row>
    <row r="708" spans="1:27" x14ac:dyDescent="0.25">
      <c r="A708">
        <v>672</v>
      </c>
      <c r="B708" s="15">
        <v>38912</v>
      </c>
      <c r="C708" s="25">
        <f t="shared" si="40"/>
        <v>5.08579611778259E-2</v>
      </c>
      <c r="D708" s="25">
        <f>VLOOKUP(B708,input_BB!$B$19:$K$10000,$D$35,0)</f>
        <v>1236.2</v>
      </c>
      <c r="E708" s="27">
        <f t="shared" si="41"/>
        <v>2.9638383815632469E-2</v>
      </c>
      <c r="F708" s="28">
        <f>VLOOKUP(B708,viz!$B$3:$E$1863,4,0)</f>
        <v>0</v>
      </c>
      <c r="G708" s="25">
        <f t="shared" si="42"/>
        <v>0.1088197847850042</v>
      </c>
      <c r="I708" s="31">
        <v>38912</v>
      </c>
      <c r="J708" s="20">
        <v>5.08579611778259E-2</v>
      </c>
      <c r="K708" s="20">
        <v>0</v>
      </c>
      <c r="L708" s="20" t="s">
        <v>122</v>
      </c>
      <c r="M708" s="20">
        <v>9.2137006013350599E-3</v>
      </c>
      <c r="N708" s="20" t="s">
        <v>122</v>
      </c>
      <c r="O708" s="20">
        <v>7.9607898241469702E-2</v>
      </c>
      <c r="P708" s="20">
        <v>0.113696004691116</v>
      </c>
      <c r="Q708" s="20">
        <v>3.4723140119868698E-2</v>
      </c>
      <c r="R708" s="20">
        <v>3.4298324546438302E-2</v>
      </c>
      <c r="S708" s="20">
        <v>4.1432299721951199E-2</v>
      </c>
      <c r="T708" s="20">
        <v>2.78212139678428E-2</v>
      </c>
      <c r="U708" s="20">
        <v>3.53124228081226E-2</v>
      </c>
      <c r="V708" s="20">
        <v>4.42716672484001E-2</v>
      </c>
      <c r="W708" s="20">
        <v>2.92356947284815E-2</v>
      </c>
      <c r="X708" s="20">
        <v>6.6412345142810095E-2</v>
      </c>
      <c r="Y708" s="20">
        <v>7.0429865194960903E-2</v>
      </c>
      <c r="Z708" s="20">
        <v>0.41354542298720298</v>
      </c>
      <c r="AA708" s="30">
        <f t="shared" si="43"/>
        <v>0.1088197847850042</v>
      </c>
    </row>
    <row r="709" spans="1:27" x14ac:dyDescent="0.25">
      <c r="A709">
        <v>673</v>
      </c>
      <c r="B709" s="15">
        <v>38919</v>
      </c>
      <c r="C709" s="25">
        <f t="shared" si="40"/>
        <v>2.5698898360133199E-2</v>
      </c>
      <c r="D709" s="25">
        <f>VLOOKUP(B709,input_BB!$B$19:$K$10000,$D$35,0)</f>
        <v>1240.29</v>
      </c>
      <c r="E709" s="27">
        <f t="shared" si="41"/>
        <v>9.4249734339058803E-4</v>
      </c>
      <c r="F709" s="28">
        <f>VLOOKUP(B709,viz!$B$3:$E$1863,4,0)</f>
        <v>0</v>
      </c>
      <c r="G709" s="25">
        <f t="shared" si="42"/>
        <v>0.22945359775632659</v>
      </c>
      <c r="I709" s="31">
        <v>38919</v>
      </c>
      <c r="J709" s="20">
        <v>2.5698898360133199E-2</v>
      </c>
      <c r="K709" s="20">
        <v>0</v>
      </c>
      <c r="L709" s="20">
        <v>3.0793855622221099E-2</v>
      </c>
      <c r="M709" s="20">
        <v>5.0614812462462501E-2</v>
      </c>
      <c r="N709" s="20">
        <v>7.8727485926613407E-3</v>
      </c>
      <c r="O709" s="20">
        <v>4.5566062487313E-2</v>
      </c>
      <c r="P709" s="20">
        <v>9.4310720923351299E-2</v>
      </c>
      <c r="Q709" s="20">
        <v>4.4077834948945203E-2</v>
      </c>
      <c r="R709" s="20">
        <v>7.7024204134876303E-2</v>
      </c>
      <c r="S709" s="20">
        <v>3.4464004624923099E-2</v>
      </c>
      <c r="T709" s="20">
        <v>1.32761610760724E-2</v>
      </c>
      <c r="U709" s="20">
        <v>7.1968595068408095E-2</v>
      </c>
      <c r="V709" s="20">
        <v>6.1735994686499797E-2</v>
      </c>
      <c r="W709" s="20">
        <v>9.5749008001418695E-2</v>
      </c>
      <c r="X709" s="20">
        <v>6.9284703982176996E-2</v>
      </c>
      <c r="Y709" s="20">
        <v>4.1903180210675003E-2</v>
      </c>
      <c r="Z709" s="20">
        <v>0.26135811317799501</v>
      </c>
      <c r="AA709" s="30">
        <f t="shared" si="43"/>
        <v>0.22945359775632659</v>
      </c>
    </row>
    <row r="710" spans="1:27" x14ac:dyDescent="0.25">
      <c r="A710">
        <v>674</v>
      </c>
      <c r="B710" s="15">
        <v>38926</v>
      </c>
      <c r="C710" s="25">
        <f t="shared" si="40"/>
        <v>3.1201880425214799E-2</v>
      </c>
      <c r="D710" s="25">
        <f>VLOOKUP(B710,input_BB!$B$19:$K$10000,$D$35,0)</f>
        <v>1278.55</v>
      </c>
      <c r="E710" s="27">
        <f t="shared" si="41"/>
        <v>7.2190804475638906E-3</v>
      </c>
      <c r="F710" s="28">
        <f>VLOOKUP(B710,viz!$B$3:$E$1863,4,0)</f>
        <v>0</v>
      </c>
      <c r="G710" s="25">
        <f t="shared" si="42"/>
        <v>0.18483634682214467</v>
      </c>
      <c r="I710" s="31">
        <v>38926</v>
      </c>
      <c r="J710" s="20">
        <v>3.1201880425214799E-2</v>
      </c>
      <c r="K710" s="20">
        <v>0</v>
      </c>
      <c r="L710" s="20">
        <v>7.8951119517358698E-2</v>
      </c>
      <c r="M710" s="20">
        <v>3.7679248241854001E-2</v>
      </c>
      <c r="N710" s="20">
        <v>3.2726719157994098E-2</v>
      </c>
      <c r="O710" s="20">
        <v>7.6404560659205603E-2</v>
      </c>
      <c r="P710" s="20">
        <v>6.8237237574669804E-2</v>
      </c>
      <c r="Q710" s="20">
        <v>2.3383696243383399E-2</v>
      </c>
      <c r="R710" s="20">
        <v>8.8595895598367697E-2</v>
      </c>
      <c r="S710" s="20">
        <v>5.0558983956001502E-2</v>
      </c>
      <c r="T710" s="20">
        <v>3.8980289442574999E-2</v>
      </c>
      <c r="U710" s="20">
        <v>6.42832757660423E-2</v>
      </c>
      <c r="V710" s="20">
        <v>3.4731442031054598E-2</v>
      </c>
      <c r="W710" s="20">
        <v>8.5821629025047794E-2</v>
      </c>
      <c r="X710" s="20">
        <v>7.2073778387045095E-2</v>
      </c>
      <c r="Y710" s="20">
        <v>4.7489836854285601E-2</v>
      </c>
      <c r="Z710" s="20">
        <v>0.20008228754511501</v>
      </c>
      <c r="AA710" s="30">
        <f t="shared" si="43"/>
        <v>0.18483634682214467</v>
      </c>
    </row>
    <row r="711" spans="1:27" x14ac:dyDescent="0.25">
      <c r="A711">
        <v>675</v>
      </c>
      <c r="B711" s="15">
        <v>38933</v>
      </c>
      <c r="C711" s="25">
        <f t="shared" si="40"/>
        <v>0.11757363379001599</v>
      </c>
      <c r="D711" s="25">
        <f>VLOOKUP(B711,input_BB!$B$19:$K$10000,$D$35,0)</f>
        <v>1279.3599999999999</v>
      </c>
      <c r="E711" s="27">
        <f t="shared" si="41"/>
        <v>0.10573284651765121</v>
      </c>
      <c r="F711" s="28">
        <f>VLOOKUP(B711,viz!$B$3:$E$1863,4,0)</f>
        <v>0</v>
      </c>
      <c r="G711" s="25">
        <f t="shared" si="42"/>
        <v>0.1947822854514194</v>
      </c>
      <c r="I711" s="31">
        <v>38933</v>
      </c>
      <c r="J711" s="20">
        <v>0.11757363379001599</v>
      </c>
      <c r="K711" s="20">
        <v>0</v>
      </c>
      <c r="L711" s="20">
        <v>6.7299606768661702E-2</v>
      </c>
      <c r="M711" s="20">
        <v>1.8563677566173602E-2</v>
      </c>
      <c r="N711" s="20">
        <v>4.4099400389169499E-2</v>
      </c>
      <c r="O711" s="20">
        <v>9.2488732238011795E-2</v>
      </c>
      <c r="P711" s="20">
        <v>6.08639842859722E-2</v>
      </c>
      <c r="Q711" s="20">
        <v>3.7822830771272999E-2</v>
      </c>
      <c r="R711" s="20">
        <v>6.1116958588447803E-2</v>
      </c>
      <c r="S711" s="20">
        <v>5.4181235512835497E-2</v>
      </c>
      <c r="T711" s="20">
        <v>1.32147080038315E-2</v>
      </c>
      <c r="U711" s="20">
        <v>6.4657986009802701E-2</v>
      </c>
      <c r="V711" s="20">
        <v>5.5390323645382801E-2</v>
      </c>
      <c r="W711" s="20">
        <v>7.4733975796233906E-2</v>
      </c>
      <c r="X711" s="20">
        <v>4.5138959850510099E-2</v>
      </c>
      <c r="Y711" s="20">
        <v>6.7520196355717294E-2</v>
      </c>
      <c r="Z711" s="20">
        <v>0.24290742421797601</v>
      </c>
      <c r="AA711" s="30">
        <f t="shared" si="43"/>
        <v>0.1947822854514194</v>
      </c>
    </row>
    <row r="712" spans="1:27" x14ac:dyDescent="0.25">
      <c r="A712">
        <v>676</v>
      </c>
      <c r="B712" s="15">
        <v>38940</v>
      </c>
      <c r="C712" s="25">
        <f t="shared" si="40"/>
        <v>2.98365540802479E-2</v>
      </c>
      <c r="D712" s="25">
        <f>VLOOKUP(B712,input_BB!$B$19:$K$10000,$D$35,0)</f>
        <v>1266.74</v>
      </c>
      <c r="E712" s="27">
        <f t="shared" si="41"/>
        <v>5.6618185544388844E-3</v>
      </c>
      <c r="F712" s="28">
        <f>VLOOKUP(B712,viz!$B$3:$E$1863,4,0)</f>
        <v>0</v>
      </c>
      <c r="G712" s="25">
        <f t="shared" si="42"/>
        <v>0.17708057390588949</v>
      </c>
      <c r="I712" s="31">
        <v>38940</v>
      </c>
      <c r="J712" s="20">
        <v>2.98365540802479E-2</v>
      </c>
      <c r="K712" s="20">
        <v>0</v>
      </c>
      <c r="L712" s="20">
        <v>3.9250880952776401E-2</v>
      </c>
      <c r="M712" s="20">
        <v>1.8309913758498501E-2</v>
      </c>
      <c r="N712" s="20">
        <v>4.4294292901464499E-2</v>
      </c>
      <c r="O712" s="20">
        <v>4.55948537351622E-2</v>
      </c>
      <c r="P712" s="20">
        <v>0.114768822492546</v>
      </c>
      <c r="Q712" s="20">
        <v>3.6691039844901997E-2</v>
      </c>
      <c r="R712" s="20">
        <v>9.9128213613857194E-2</v>
      </c>
      <c r="S712" s="20">
        <v>3.7117345575189503E-2</v>
      </c>
      <c r="T712" s="20">
        <v>8.7496039963707792E-3</v>
      </c>
      <c r="U712" s="20">
        <v>6.2854841729046401E-2</v>
      </c>
      <c r="V712" s="20">
        <v>3.6202632122133399E-2</v>
      </c>
      <c r="W712" s="20">
        <v>7.8023100054709693E-2</v>
      </c>
      <c r="X712" s="20">
        <v>6.3902592191965105E-2</v>
      </c>
      <c r="Y712" s="20">
        <v>5.1839711524128099E-2</v>
      </c>
      <c r="Z712" s="20">
        <v>0.26327215550725003</v>
      </c>
      <c r="AA712" s="30">
        <f t="shared" si="43"/>
        <v>0.17708057390588949</v>
      </c>
    </row>
    <row r="713" spans="1:27" x14ac:dyDescent="0.25">
      <c r="A713">
        <v>677</v>
      </c>
      <c r="B713" s="15">
        <v>38947</v>
      </c>
      <c r="C713" s="25">
        <f t="shared" si="40"/>
        <v>2.5844262912869499E-2</v>
      </c>
      <c r="D713" s="25">
        <f>VLOOKUP(B713,input_BB!$B$19:$K$10000,$D$35,0)</f>
        <v>1302.3</v>
      </c>
      <c r="E713" s="27">
        <f t="shared" si="41"/>
        <v>1.1082970288810838E-3</v>
      </c>
      <c r="F713" s="28">
        <f>VLOOKUP(B713,viz!$B$3:$E$1863,4,0)</f>
        <v>0</v>
      </c>
      <c r="G713" s="25">
        <f t="shared" si="42"/>
        <v>0.21919938629401459</v>
      </c>
      <c r="I713" s="31">
        <v>38947</v>
      </c>
      <c r="J713" s="20">
        <v>2.5844262912869499E-2</v>
      </c>
      <c r="K713" s="20">
        <v>0</v>
      </c>
      <c r="L713" s="20">
        <v>3.1173001043104599E-2</v>
      </c>
      <c r="M713" s="20">
        <v>5.0871725405503401E-2</v>
      </c>
      <c r="N713" s="20">
        <v>3.7616469172758898E-3</v>
      </c>
      <c r="O713" s="20">
        <v>4.8058247977247899E-2</v>
      </c>
      <c r="P713" s="20">
        <v>9.80319028849444E-2</v>
      </c>
      <c r="Q713" s="20">
        <v>4.6806735006396497E-2</v>
      </c>
      <c r="R713" s="20">
        <v>7.3030380755417096E-2</v>
      </c>
      <c r="S713" s="20">
        <v>3.44269485925403E-2</v>
      </c>
      <c r="T713" s="20">
        <v>1.23410919208234E-2</v>
      </c>
      <c r="U713" s="20">
        <v>5.9910838818269599E-2</v>
      </c>
      <c r="V713" s="20">
        <v>5.8318521303256002E-2</v>
      </c>
      <c r="W713" s="20">
        <v>0.100970026172489</v>
      </c>
      <c r="X713" s="20">
        <v>7.1655087874396797E-2</v>
      </c>
      <c r="Y713" s="20">
        <v>4.0276734090827097E-2</v>
      </c>
      <c r="Z713" s="20">
        <v>0.27036711123750801</v>
      </c>
      <c r="AA713" s="30">
        <f t="shared" si="43"/>
        <v>0.21919938629401459</v>
      </c>
    </row>
    <row r="714" spans="1:27" x14ac:dyDescent="0.25">
      <c r="A714">
        <v>678</v>
      </c>
      <c r="B714" s="15">
        <v>38954</v>
      </c>
      <c r="C714" s="25">
        <f t="shared" si="40"/>
        <v>3.4897200763225597E-2</v>
      </c>
      <c r="D714" s="25">
        <f>VLOOKUP(B714,input_BB!$B$19:$K$10000,$D$35,0)</f>
        <v>1295.0899999999999</v>
      </c>
      <c r="E714" s="27">
        <f t="shared" si="41"/>
        <v>1.1433883425978219E-2</v>
      </c>
      <c r="F714" s="28">
        <f>VLOOKUP(B714,viz!$B$3:$E$1863,4,0)</f>
        <v>0</v>
      </c>
      <c r="G714" s="25">
        <f t="shared" si="42"/>
        <v>0.19279978940639902</v>
      </c>
      <c r="I714" s="31">
        <v>38954</v>
      </c>
      <c r="J714" s="20">
        <v>3.4897200763225597E-2</v>
      </c>
      <c r="K714" s="20">
        <v>0</v>
      </c>
      <c r="L714" s="20">
        <v>6.7851667649295497E-2</v>
      </c>
      <c r="M714" s="20">
        <v>2.6007978547782799E-2</v>
      </c>
      <c r="N714" s="20">
        <v>2.9036371735453601E-3</v>
      </c>
      <c r="O714" s="20">
        <v>6.3861506770955603E-2</v>
      </c>
      <c r="P714" s="20">
        <v>7.5621833721333603E-2</v>
      </c>
      <c r="Q714" s="20">
        <v>2.6694392724591599E-2</v>
      </c>
      <c r="R714" s="20">
        <v>8.2458570002548096E-2</v>
      </c>
      <c r="S714" s="20">
        <v>5.71989998588514E-2</v>
      </c>
      <c r="T714" s="20">
        <v>5.6971614221738798E-2</v>
      </c>
      <c r="U714" s="20">
        <v>7.3474608751401702E-2</v>
      </c>
      <c r="V714" s="20">
        <v>2.5834720761940402E-2</v>
      </c>
      <c r="W714" s="20">
        <v>9.3490459893056904E-2</v>
      </c>
      <c r="X714" s="20">
        <v>7.0927075298637399E-2</v>
      </c>
      <c r="Y714" s="20">
        <v>4.6541476649457902E-2</v>
      </c>
      <c r="Z714" s="20">
        <v>0.23016145797486301</v>
      </c>
      <c r="AA714" s="30">
        <f t="shared" si="43"/>
        <v>0.19279978940639902</v>
      </c>
    </row>
    <row r="715" spans="1:27" x14ac:dyDescent="0.25">
      <c r="A715">
        <v>679</v>
      </c>
      <c r="B715" s="15">
        <v>38961</v>
      </c>
      <c r="C715" s="25">
        <f t="shared" si="40"/>
        <v>4.5861590653657899E-2</v>
      </c>
      <c r="D715" s="25">
        <f>VLOOKUP(B715,input_BB!$B$19:$K$10000,$D$35,0)</f>
        <v>1311.01</v>
      </c>
      <c r="E715" s="27">
        <f t="shared" si="41"/>
        <v>2.3939630949768392E-2</v>
      </c>
      <c r="F715" s="28">
        <f>VLOOKUP(B715,viz!$B$3:$E$1863,4,0)</f>
        <v>0</v>
      </c>
      <c r="G715" s="25">
        <f t="shared" si="42"/>
        <v>0.20964844997013532</v>
      </c>
      <c r="I715" s="31">
        <v>38961</v>
      </c>
      <c r="J715" s="20">
        <v>4.5861590653657899E-2</v>
      </c>
      <c r="K715" s="20">
        <v>0</v>
      </c>
      <c r="L715" s="20">
        <v>5.7035243602708403E-2</v>
      </c>
      <c r="M715" s="20">
        <v>1.7318624409270299E-2</v>
      </c>
      <c r="N715" s="20">
        <v>2.5759564800189101E-2</v>
      </c>
      <c r="O715" s="20">
        <v>9.5615798020003695E-2</v>
      </c>
      <c r="P715" s="20">
        <v>5.3452350663671003E-2</v>
      </c>
      <c r="Q715" s="20">
        <v>4.6874850433401401E-2</v>
      </c>
      <c r="R715" s="20">
        <v>3.8710800928408E-2</v>
      </c>
      <c r="S715" s="20">
        <v>4.9550413061770403E-2</v>
      </c>
      <c r="T715" s="20">
        <v>1.9420746888342499E-2</v>
      </c>
      <c r="U715" s="20">
        <v>6.0993604931350198E-2</v>
      </c>
      <c r="V715" s="20">
        <v>5.8175396824006603E-2</v>
      </c>
      <c r="W715" s="20">
        <v>9.0479448214778505E-2</v>
      </c>
      <c r="X715" s="20">
        <v>4.7887967936568299E-2</v>
      </c>
      <c r="Y715" s="20">
        <v>6.1286649626404399E-2</v>
      </c>
      <c r="Z715" s="20">
        <v>0.27743853965912701</v>
      </c>
      <c r="AA715" s="30">
        <f t="shared" si="43"/>
        <v>0.20964844997013532</v>
      </c>
    </row>
    <row r="716" spans="1:27" x14ac:dyDescent="0.25">
      <c r="A716">
        <v>680</v>
      </c>
      <c r="B716" s="15">
        <v>38968</v>
      </c>
      <c r="C716" s="25">
        <f t="shared" si="40"/>
        <v>4.2259406298398999E-2</v>
      </c>
      <c r="D716" s="25">
        <f>VLOOKUP(B716,input_BB!$B$19:$K$10000,$D$35,0)</f>
        <v>1298.92</v>
      </c>
      <c r="E716" s="27">
        <f t="shared" si="41"/>
        <v>1.9831056872124154E-2</v>
      </c>
      <c r="F716" s="28">
        <f>VLOOKUP(B716,viz!$B$3:$E$1863,4,0)</f>
        <v>0</v>
      </c>
      <c r="G716" s="25">
        <f t="shared" si="42"/>
        <v>0.16162124593807492</v>
      </c>
      <c r="I716" s="31">
        <v>38968</v>
      </c>
      <c r="J716" s="20">
        <v>4.2259406298398999E-2</v>
      </c>
      <c r="K716" s="20">
        <v>0</v>
      </c>
      <c r="L716" s="20">
        <v>5.6042972978113503E-2</v>
      </c>
      <c r="M716" s="20">
        <v>3.02758970527768E-2</v>
      </c>
      <c r="N716" s="20">
        <v>3.1382337657731803E-2</v>
      </c>
      <c r="O716" s="20">
        <v>5.63871172871463E-2</v>
      </c>
      <c r="P716" s="20">
        <v>7.6884665030813704E-2</v>
      </c>
      <c r="Q716" s="20">
        <v>4.6572232788212702E-2</v>
      </c>
      <c r="R716" s="20">
        <v>6.6556690519935194E-2</v>
      </c>
      <c r="S716" s="20">
        <v>1.38352862653501E-2</v>
      </c>
      <c r="T716" s="20">
        <v>1.9000303075383199E-2</v>
      </c>
      <c r="U716" s="20">
        <v>4.1909701598550203E-2</v>
      </c>
      <c r="V716" s="20">
        <v>1.98229872419458E-2</v>
      </c>
      <c r="W716" s="20">
        <v>9.9888557097578906E-2</v>
      </c>
      <c r="X716" s="20">
        <v>5.6483514630091797E-2</v>
      </c>
      <c r="Y716" s="20">
        <v>5.9106012703439001E-2</v>
      </c>
      <c r="Z716" s="20">
        <v>0.325851724072931</v>
      </c>
      <c r="AA716" s="30">
        <f t="shared" si="43"/>
        <v>0.16162124593807492</v>
      </c>
    </row>
    <row r="717" spans="1:27" x14ac:dyDescent="0.25">
      <c r="A717">
        <v>681</v>
      </c>
      <c r="B717" s="15">
        <v>38975</v>
      </c>
      <c r="C717" s="25">
        <f t="shared" si="40"/>
        <v>2.80965007841587E-2</v>
      </c>
      <c r="D717" s="25">
        <f>VLOOKUP(B717,input_BB!$B$19:$K$10000,$D$35,0)</f>
        <v>1319.87</v>
      </c>
      <c r="E717" s="27">
        <f t="shared" si="41"/>
        <v>3.677151152395918E-3</v>
      </c>
      <c r="F717" s="28">
        <f>VLOOKUP(B717,viz!$B$3:$E$1863,4,0)</f>
        <v>0</v>
      </c>
      <c r="G717" s="25">
        <f t="shared" si="42"/>
        <v>0.22994559893061484</v>
      </c>
      <c r="I717" s="31">
        <v>38975</v>
      </c>
      <c r="J717" s="20">
        <v>2.80965007841587E-2</v>
      </c>
      <c r="K717" s="20">
        <v>0</v>
      </c>
      <c r="L717" s="20">
        <v>4.8266755252627698E-2</v>
      </c>
      <c r="M717" s="20">
        <v>2.28676734483578E-2</v>
      </c>
      <c r="N717" s="20">
        <v>9.6497600867320003E-3</v>
      </c>
      <c r="O717" s="20">
        <v>4.86134366204935E-2</v>
      </c>
      <c r="P717" s="20">
        <v>9.4047653618979599E-2</v>
      </c>
      <c r="Q717" s="20">
        <v>1.45089600646807E-2</v>
      </c>
      <c r="R717" s="20">
        <v>7.6017722898200205E-2</v>
      </c>
      <c r="S717" s="20">
        <v>3.5891833319368703E-2</v>
      </c>
      <c r="T717" s="20">
        <v>1.12688879691144E-2</v>
      </c>
      <c r="U717" s="20">
        <v>8.2032396016786302E-2</v>
      </c>
      <c r="V717" s="20">
        <v>5.5368401985264701E-2</v>
      </c>
      <c r="W717" s="20">
        <v>9.2544800928563806E-2</v>
      </c>
      <c r="X717" s="20">
        <v>8.1753560785774504E-2</v>
      </c>
      <c r="Y717" s="20">
        <v>4.4584543658754298E-2</v>
      </c>
      <c r="Z717" s="20">
        <v>0.282583613346302</v>
      </c>
      <c r="AA717" s="30">
        <f t="shared" si="43"/>
        <v>0.22994559893061484</v>
      </c>
    </row>
    <row r="718" spans="1:27" x14ac:dyDescent="0.25">
      <c r="A718">
        <v>682</v>
      </c>
      <c r="B718" s="15">
        <v>38982</v>
      </c>
      <c r="C718" s="25">
        <f t="shared" si="40"/>
        <v>4.4203463941812501E-2</v>
      </c>
      <c r="D718" s="25">
        <f>VLOOKUP(B718,input_BB!$B$19:$K$10000,$D$35,0)</f>
        <v>1314.78</v>
      </c>
      <c r="E718" s="27">
        <f t="shared" si="41"/>
        <v>2.2048407249406772E-2</v>
      </c>
      <c r="F718" s="28">
        <f>VLOOKUP(B718,viz!$B$3:$E$1863,4,0)</f>
        <v>0</v>
      </c>
      <c r="G718" s="25">
        <f t="shared" si="42"/>
        <v>0.2002573042791623</v>
      </c>
      <c r="I718" s="31">
        <v>38982</v>
      </c>
      <c r="J718" s="20">
        <v>4.4203463941812501E-2</v>
      </c>
      <c r="K718" s="20">
        <v>0</v>
      </c>
      <c r="L718" s="20">
        <v>6.7659309229704895E-2</v>
      </c>
      <c r="M718" s="20">
        <v>2.6554375207441999E-2</v>
      </c>
      <c r="N718" s="20">
        <v>2.9024441143825699E-3</v>
      </c>
      <c r="O718" s="20">
        <v>6.23431625977462E-2</v>
      </c>
      <c r="P718" s="20">
        <v>7.2985396205890896E-2</v>
      </c>
      <c r="Q718" s="20">
        <v>3.4641668841209401E-2</v>
      </c>
      <c r="R718" s="20">
        <v>7.87560619215108E-2</v>
      </c>
      <c r="S718" s="20">
        <v>5.1631743447934503E-2</v>
      </c>
      <c r="T718" s="20">
        <v>5.6948205475293001E-2</v>
      </c>
      <c r="U718" s="20">
        <v>8.30212935863721E-2</v>
      </c>
      <c r="V718" s="20">
        <v>2.5495611099290699E-2</v>
      </c>
      <c r="W718" s="20">
        <v>9.17403995934995E-2</v>
      </c>
      <c r="X718" s="20">
        <v>7.0903988686611699E-2</v>
      </c>
      <c r="Y718" s="20">
        <v>4.63560593927465E-2</v>
      </c>
      <c r="Z718" s="20">
        <v>0.22806028060036501</v>
      </c>
      <c r="AA718" s="30">
        <f t="shared" si="43"/>
        <v>0.2002573042791623</v>
      </c>
    </row>
    <row r="719" spans="1:27" x14ac:dyDescent="0.25">
      <c r="A719">
        <v>683</v>
      </c>
      <c r="B719" s="15">
        <v>38989</v>
      </c>
      <c r="C719" s="25">
        <f t="shared" si="40"/>
        <v>2.9328612610697701E-2</v>
      </c>
      <c r="D719" s="25">
        <f>VLOOKUP(B719,input_BB!$B$19:$K$10000,$D$35,0)</f>
        <v>1335.85</v>
      </c>
      <c r="E719" s="27">
        <f t="shared" si="41"/>
        <v>5.0824714281021283E-3</v>
      </c>
      <c r="F719" s="28">
        <f>VLOOKUP(B719,viz!$B$3:$E$1863,4,0)</f>
        <v>0</v>
      </c>
      <c r="G719" s="25">
        <f t="shared" si="42"/>
        <v>0.21208174604890051</v>
      </c>
      <c r="I719" s="31">
        <v>38989</v>
      </c>
      <c r="J719" s="20">
        <v>2.9328612610697701E-2</v>
      </c>
      <c r="K719" s="20">
        <v>0</v>
      </c>
      <c r="L719" s="20">
        <v>3.7568427459285299E-2</v>
      </c>
      <c r="M719" s="20">
        <v>8.9127774034339895E-3</v>
      </c>
      <c r="N719" s="20">
        <v>3.1733007390050201E-2</v>
      </c>
      <c r="O719" s="20">
        <v>3.2339877043717102E-2</v>
      </c>
      <c r="P719" s="20">
        <v>9.1325384391798506E-2</v>
      </c>
      <c r="Q719" s="20">
        <v>2.98318030471291E-2</v>
      </c>
      <c r="R719" s="20">
        <v>4.8241482977033602E-2</v>
      </c>
      <c r="S719" s="20">
        <v>7.2330542477254095E-2</v>
      </c>
      <c r="T719" s="20">
        <v>4.8299100368308701E-2</v>
      </c>
      <c r="U719" s="20">
        <v>6.40190735168856E-2</v>
      </c>
      <c r="V719" s="20">
        <v>6.57060742425635E-2</v>
      </c>
      <c r="W719" s="20">
        <v>8.2356598289451396E-2</v>
      </c>
      <c r="X719" s="20">
        <v>5.5939642736128697E-2</v>
      </c>
      <c r="Y719" s="20">
        <v>5.54322414223525E-2</v>
      </c>
      <c r="Z719" s="20">
        <v>0.27596396723460798</v>
      </c>
      <c r="AA719" s="30">
        <f t="shared" si="43"/>
        <v>0.21208174604890051</v>
      </c>
    </row>
    <row r="720" spans="1:27" x14ac:dyDescent="0.25">
      <c r="A720">
        <v>684</v>
      </c>
      <c r="B720" s="15">
        <v>38996</v>
      </c>
      <c r="C720" s="25">
        <f t="shared" si="40"/>
        <v>3.80780622363091E-2</v>
      </c>
      <c r="D720" s="25">
        <f>VLOOKUP(B720,input_BB!$B$19:$K$10000,$D$35,0)</f>
        <v>1349.58</v>
      </c>
      <c r="E720" s="27">
        <f t="shared" si="41"/>
        <v>1.5061905676924019E-2</v>
      </c>
      <c r="F720" s="28">
        <f>VLOOKUP(B720,viz!$B$3:$E$1863,4,0)</f>
        <v>0</v>
      </c>
      <c r="G720" s="25">
        <f t="shared" si="42"/>
        <v>0.19438880726104513</v>
      </c>
      <c r="I720" s="31">
        <v>38996</v>
      </c>
      <c r="J720" s="20">
        <v>3.80780622363091E-2</v>
      </c>
      <c r="K720" s="20">
        <v>0</v>
      </c>
      <c r="L720" s="20">
        <v>3.2827495758527898E-2</v>
      </c>
      <c r="M720" s="20">
        <v>2.03336749081108E-3</v>
      </c>
      <c r="N720" s="20">
        <v>4.2411415442103403E-2</v>
      </c>
      <c r="O720" s="20">
        <v>3.8961028774880203E-2</v>
      </c>
      <c r="P720" s="20">
        <v>7.9416866514103096E-2</v>
      </c>
      <c r="Q720" s="20">
        <v>5.9613830049228503E-2</v>
      </c>
      <c r="R720" s="20">
        <v>4.7939468217419699E-2</v>
      </c>
      <c r="S720" s="20">
        <v>1.3070376211979699E-2</v>
      </c>
      <c r="T720" s="20">
        <v>7.7121113099952298E-3</v>
      </c>
      <c r="U720" s="20">
        <v>5.9741956497253897E-2</v>
      </c>
      <c r="V720" s="20">
        <v>7.5878353639512496E-3</v>
      </c>
      <c r="W720" s="20">
        <v>0.12705901539983999</v>
      </c>
      <c r="X720" s="20">
        <v>5.5110246939379902E-2</v>
      </c>
      <c r="Y720" s="20">
        <v>2.9976714719522801E-2</v>
      </c>
      <c r="Z720" s="20">
        <v>0.396538271311004</v>
      </c>
      <c r="AA720" s="30">
        <f t="shared" si="43"/>
        <v>0.19438880726104513</v>
      </c>
    </row>
    <row r="721" spans="1:27" x14ac:dyDescent="0.25">
      <c r="A721">
        <v>685</v>
      </c>
      <c r="B721" s="15">
        <v>39003</v>
      </c>
      <c r="C721" s="25">
        <f t="shared" si="40"/>
        <v>6.8241298198700007E-2</v>
      </c>
      <c r="D721" s="25">
        <f>VLOOKUP(B721,input_BB!$B$19:$K$10000,$D$35,0)</f>
        <v>1365.62</v>
      </c>
      <c r="E721" s="27">
        <f t="shared" si="41"/>
        <v>4.9465444516356517E-2</v>
      </c>
      <c r="F721" s="28">
        <f>VLOOKUP(B721,viz!$B$3:$E$1863,4,0)</f>
        <v>0</v>
      </c>
      <c r="G721" s="25">
        <f t="shared" si="42"/>
        <v>0.2294945571378838</v>
      </c>
      <c r="I721" s="31">
        <v>39003</v>
      </c>
      <c r="J721" s="20">
        <v>6.8241298198700007E-2</v>
      </c>
      <c r="K721" s="20">
        <v>0</v>
      </c>
      <c r="L721" s="20">
        <v>5.6144164915812603E-2</v>
      </c>
      <c r="M721" s="20">
        <v>2.2882798847009601E-2</v>
      </c>
      <c r="N721" s="20">
        <v>2.3323090595105799E-2</v>
      </c>
      <c r="O721" s="20">
        <v>4.4848786833367897E-2</v>
      </c>
      <c r="P721" s="20">
        <v>7.8328285572784095E-2</v>
      </c>
      <c r="Q721" s="20">
        <v>1.8039252075197899E-2</v>
      </c>
      <c r="R721" s="20">
        <v>8.6818078677915994E-2</v>
      </c>
      <c r="S721" s="20">
        <v>3.0153223607672801E-2</v>
      </c>
      <c r="T721" s="20">
        <v>1.4964242614749599E-2</v>
      </c>
      <c r="U721" s="20">
        <v>8.2432245393247006E-2</v>
      </c>
      <c r="V721" s="20">
        <v>6.4645628694616195E-2</v>
      </c>
      <c r="W721" s="20">
        <v>8.2416683050020603E-2</v>
      </c>
      <c r="X721" s="20">
        <v>7.6716723286190502E-2</v>
      </c>
      <c r="Y721" s="20">
        <v>6.0307707251234598E-2</v>
      </c>
      <c r="Z721" s="20">
        <v>0.25797908858507501</v>
      </c>
      <c r="AA721" s="30">
        <f t="shared" si="43"/>
        <v>0.2294945571378838</v>
      </c>
    </row>
    <row r="722" spans="1:27" x14ac:dyDescent="0.25">
      <c r="A722">
        <v>686</v>
      </c>
      <c r="B722" s="15">
        <v>39010</v>
      </c>
      <c r="C722" s="25">
        <f t="shared" si="40"/>
        <v>7.1261890232563005E-2</v>
      </c>
      <c r="D722" s="25">
        <f>VLOOKUP(B722,input_BB!$B$19:$K$10000,$D$35,0)</f>
        <v>1368.6</v>
      </c>
      <c r="E722" s="27">
        <f t="shared" si="41"/>
        <v>5.291066688854025E-2</v>
      </c>
      <c r="F722" s="28">
        <f>VLOOKUP(B722,viz!$B$3:$E$1863,4,0)</f>
        <v>0</v>
      </c>
      <c r="G722" s="25">
        <f t="shared" si="42"/>
        <v>0.15130082265843939</v>
      </c>
      <c r="I722" s="31">
        <v>39010</v>
      </c>
      <c r="J722" s="20">
        <v>7.1261890232563005E-2</v>
      </c>
      <c r="K722" s="20">
        <v>0</v>
      </c>
      <c r="L722" s="20">
        <v>7.0537021195017799E-2</v>
      </c>
      <c r="M722" s="20">
        <v>3.2607379953139899E-2</v>
      </c>
      <c r="N722" s="20">
        <v>2.9251698429302699E-3</v>
      </c>
      <c r="O722" s="20">
        <v>7.8554457390731594E-2</v>
      </c>
      <c r="P722" s="20">
        <v>6.0812796505463597E-2</v>
      </c>
      <c r="Q722" s="20">
        <v>3.6929374044374103E-2</v>
      </c>
      <c r="R722" s="20">
        <v>7.5170188374431401E-2</v>
      </c>
      <c r="S722" s="20">
        <v>6.8548920559615895E-2</v>
      </c>
      <c r="T722" s="20">
        <v>5.55215586619867E-2</v>
      </c>
      <c r="U722" s="20">
        <v>4.5323890024159999E-2</v>
      </c>
      <c r="V722" s="20">
        <v>1.0410256972829801E-2</v>
      </c>
      <c r="W722" s="20">
        <v>9.5566675661449593E-2</v>
      </c>
      <c r="X722" s="20">
        <v>6.6265769734194693E-2</v>
      </c>
      <c r="Y722" s="20">
        <v>5.7975537995596703E-2</v>
      </c>
      <c r="Z722" s="20">
        <v>0.242851003084078</v>
      </c>
      <c r="AA722" s="30">
        <f t="shared" si="43"/>
        <v>0.15130082265843939</v>
      </c>
    </row>
    <row r="723" spans="1:27" x14ac:dyDescent="0.25">
      <c r="A723">
        <v>687</v>
      </c>
      <c r="B723" s="15">
        <v>39017</v>
      </c>
      <c r="C723" s="25">
        <f t="shared" si="40"/>
        <v>9.0058326721191406E-2</v>
      </c>
      <c r="D723" s="25">
        <f>VLOOKUP(B723,input_BB!$B$19:$K$10000,$D$35,0)</f>
        <v>1377.34</v>
      </c>
      <c r="E723" s="27">
        <f t="shared" si="41"/>
        <v>7.4349478479768319E-2</v>
      </c>
      <c r="F723" s="28">
        <f>VLOOKUP(B723,viz!$B$3:$E$1863,4,0)</f>
        <v>0</v>
      </c>
      <c r="G723" s="25">
        <f t="shared" si="42"/>
        <v>0.19112883724998961</v>
      </c>
      <c r="I723" s="31">
        <v>39017</v>
      </c>
      <c r="J723" s="20">
        <v>9.0058326721191406E-2</v>
      </c>
      <c r="K723" s="20">
        <v>0</v>
      </c>
      <c r="L723" s="20">
        <v>3.5350779719123697E-2</v>
      </c>
      <c r="M723" s="20">
        <v>3.2255361810113597E-2</v>
      </c>
      <c r="N723" s="20">
        <v>5.1377625921486897E-2</v>
      </c>
      <c r="O723" s="20">
        <v>6.5802737913693607E-2</v>
      </c>
      <c r="P723" s="20">
        <v>8.2729187833159606E-2</v>
      </c>
      <c r="Q723" s="20">
        <v>4.0810591670239302E-2</v>
      </c>
      <c r="R723" s="20">
        <v>4.2870129083524902E-2</v>
      </c>
      <c r="S723" s="20">
        <v>5.9840082758749302E-2</v>
      </c>
      <c r="T723" s="20">
        <v>1.1662776059180599E-2</v>
      </c>
      <c r="U723" s="20">
        <v>5.2806959581186898E-2</v>
      </c>
      <c r="V723" s="20">
        <v>5.63046343839705E-2</v>
      </c>
      <c r="W723" s="20">
        <v>8.2017243284832203E-2</v>
      </c>
      <c r="X723" s="20">
        <v>6.3035720275822701E-2</v>
      </c>
      <c r="Y723" s="20">
        <v>5.9819415349999003E-2</v>
      </c>
      <c r="Z723" s="20">
        <v>0.26331675435491703</v>
      </c>
      <c r="AA723" s="30">
        <f t="shared" si="43"/>
        <v>0.19112883724998961</v>
      </c>
    </row>
    <row r="724" spans="1:27" x14ac:dyDescent="0.25">
      <c r="A724">
        <v>688</v>
      </c>
      <c r="B724" s="15">
        <v>39024</v>
      </c>
      <c r="C724" s="25">
        <f t="shared" si="40"/>
        <v>0.103038787841797</v>
      </c>
      <c r="D724" s="25">
        <f>VLOOKUP(B724,input_BB!$B$19:$K$10000,$D$35,0)</f>
        <v>1364.3</v>
      </c>
      <c r="E724" s="27">
        <f t="shared" si="41"/>
        <v>8.9154713530586793E-2</v>
      </c>
      <c r="F724" s="28">
        <f>VLOOKUP(B724,viz!$B$3:$E$1863,4,0)</f>
        <v>0</v>
      </c>
      <c r="G724" s="25">
        <f t="shared" si="42"/>
        <v>0.16787892942344851</v>
      </c>
      <c r="I724" s="31">
        <v>39024</v>
      </c>
      <c r="J724" s="20">
        <v>0.103038787841797</v>
      </c>
      <c r="K724" s="20">
        <v>0</v>
      </c>
      <c r="L724" s="20">
        <v>6.2513298427590902E-2</v>
      </c>
      <c r="M724" s="20">
        <v>2.12162267893529E-2</v>
      </c>
      <c r="N724" s="20">
        <v>4.4668050980326397E-2</v>
      </c>
      <c r="O724" s="20">
        <v>9.9158881534281595E-2</v>
      </c>
      <c r="P724" s="20">
        <v>6.8072996718999801E-2</v>
      </c>
      <c r="Q724" s="20">
        <v>2.7351773786555199E-2</v>
      </c>
      <c r="R724" s="20">
        <v>9.1776258129750196E-2</v>
      </c>
      <c r="S724" s="20">
        <v>4.8312149818674002E-2</v>
      </c>
      <c r="T724" s="20">
        <v>1.05088615091817E-2</v>
      </c>
      <c r="U724" s="20">
        <v>2.53878136414026E-2</v>
      </c>
      <c r="V724" s="20">
        <v>2.1488276835801901E-2</v>
      </c>
      <c r="W724" s="20">
        <v>0.121002838946244</v>
      </c>
      <c r="X724" s="20">
        <v>7.7899961083066502E-2</v>
      </c>
      <c r="Y724" s="20">
        <v>5.71357611243919E-2</v>
      </c>
      <c r="Z724" s="20">
        <v>0.22350685067438</v>
      </c>
      <c r="AA724" s="30">
        <f t="shared" si="43"/>
        <v>0.16787892942344851</v>
      </c>
    </row>
    <row r="725" spans="1:27" x14ac:dyDescent="0.25">
      <c r="A725">
        <v>689</v>
      </c>
      <c r="B725" s="15">
        <v>39031</v>
      </c>
      <c r="C725" s="25">
        <f t="shared" si="40"/>
        <v>7.7927775681018802E-2</v>
      </c>
      <c r="D725" s="25">
        <f>VLOOKUP(B725,input_BB!$B$19:$K$10000,$D$35,0)</f>
        <v>1380.9</v>
      </c>
      <c r="E725" s="27">
        <f t="shared" si="41"/>
        <v>6.0513632605186093E-2</v>
      </c>
      <c r="F725" s="28">
        <f>VLOOKUP(B725,viz!$B$3:$E$1863,4,0)</f>
        <v>0</v>
      </c>
      <c r="G725" s="25">
        <f t="shared" si="42"/>
        <v>0.19429827299926861</v>
      </c>
      <c r="I725" s="31">
        <v>39031</v>
      </c>
      <c r="J725" s="20">
        <v>7.7927775681018802E-2</v>
      </c>
      <c r="K725" s="20">
        <v>0</v>
      </c>
      <c r="L725" s="20">
        <v>4.8450990184636403E-2</v>
      </c>
      <c r="M725" s="20">
        <v>4.37590335213911E-2</v>
      </c>
      <c r="N725" s="20">
        <v>2.4809264112086001E-2</v>
      </c>
      <c r="O725" s="20">
        <v>4.2278043995041301E-2</v>
      </c>
      <c r="P725" s="20">
        <v>7.4596291470022003E-2</v>
      </c>
      <c r="Q725" s="20">
        <v>2.3209762235535999E-2</v>
      </c>
      <c r="R725" s="20">
        <v>8.6009954372414807E-2</v>
      </c>
      <c r="S725" s="20">
        <v>2.06725245676018E-2</v>
      </c>
      <c r="T725" s="20">
        <v>1.8061161043114098E-2</v>
      </c>
      <c r="U725" s="20">
        <v>7.3690120198342396E-2</v>
      </c>
      <c r="V725" s="20">
        <v>4.0295598359003697E-2</v>
      </c>
      <c r="W725" s="20">
        <v>8.0312554441922507E-2</v>
      </c>
      <c r="X725" s="20">
        <v>8.9149457563515097E-2</v>
      </c>
      <c r="Y725" s="20">
        <v>5.3568652737896801E-2</v>
      </c>
      <c r="Z725" s="20">
        <v>0.28113659119747603</v>
      </c>
      <c r="AA725" s="30">
        <f t="shared" si="43"/>
        <v>0.19429827299926861</v>
      </c>
    </row>
    <row r="726" spans="1:27" x14ac:dyDescent="0.25">
      <c r="A726">
        <v>690</v>
      </c>
      <c r="B726" s="15">
        <v>39038</v>
      </c>
      <c r="C726" s="25">
        <f t="shared" si="40"/>
        <v>9.3413412570953397E-2</v>
      </c>
      <c r="D726" s="25">
        <f>VLOOKUP(B726,input_BB!$B$19:$K$10000,$D$35,0)</f>
        <v>1401.2</v>
      </c>
      <c r="E726" s="27">
        <f t="shared" si="41"/>
        <v>7.8176217311299437E-2</v>
      </c>
      <c r="F726" s="28">
        <f>VLOOKUP(B726,viz!$B$3:$E$1863,4,0)</f>
        <v>0</v>
      </c>
      <c r="G726" s="25">
        <f t="shared" si="42"/>
        <v>0.14895528228281729</v>
      </c>
      <c r="I726" s="31">
        <v>39038</v>
      </c>
      <c r="J726" s="20">
        <v>9.3413412570953397E-2</v>
      </c>
      <c r="K726" s="20">
        <v>0</v>
      </c>
      <c r="L726" s="20">
        <v>5.98307563406279E-2</v>
      </c>
      <c r="M726" s="20">
        <v>2.8611652919228198E-2</v>
      </c>
      <c r="N726" s="20">
        <v>1.4223658150766099E-2</v>
      </c>
      <c r="O726" s="20">
        <v>7.7224529402886294E-2</v>
      </c>
      <c r="P726" s="20">
        <v>6.5494516902338901E-2</v>
      </c>
      <c r="Q726" s="20">
        <v>3.5973656490086901E-2</v>
      </c>
      <c r="R726" s="20">
        <v>9.9011101501290305E-2</v>
      </c>
      <c r="S726" s="20">
        <v>6.8037562344967495E-2</v>
      </c>
      <c r="T726" s="20">
        <v>5.51810947770748E-2</v>
      </c>
      <c r="U726" s="20">
        <v>3.7368099993586402E-2</v>
      </c>
      <c r="V726" s="20">
        <v>1.7587447096870799E-2</v>
      </c>
      <c r="W726" s="20">
        <v>9.3999735192360101E-2</v>
      </c>
      <c r="X726" s="20">
        <v>6.5859421246434596E-2</v>
      </c>
      <c r="Y726" s="20">
        <v>5.33060249472549E-2</v>
      </c>
      <c r="Z726" s="20">
        <v>0.228290742694226</v>
      </c>
      <c r="AA726" s="30">
        <f t="shared" si="43"/>
        <v>0.14895528228281729</v>
      </c>
    </row>
    <row r="727" spans="1:27" x14ac:dyDescent="0.25">
      <c r="A727">
        <v>691</v>
      </c>
      <c r="B727" s="15">
        <v>39045</v>
      </c>
      <c r="C727" s="25">
        <f t="shared" si="40"/>
        <v>4.8901040107011802E-2</v>
      </c>
      <c r="D727" s="25">
        <f>VLOOKUP(B727,input_BB!$B$19:$K$10000,$D$35,0)</f>
        <v>1400.95</v>
      </c>
      <c r="E727" s="27">
        <f t="shared" si="41"/>
        <v>2.7406361689445446E-2</v>
      </c>
      <c r="F727" s="28">
        <f>VLOOKUP(B727,viz!$B$3:$E$1863,4,0)</f>
        <v>0</v>
      </c>
      <c r="G727" s="25">
        <f t="shared" si="42"/>
        <v>0.19741082350465269</v>
      </c>
      <c r="I727" s="31">
        <v>39045</v>
      </c>
      <c r="J727" s="20">
        <v>4.8901040107011802E-2</v>
      </c>
      <c r="K727" s="20">
        <v>0</v>
      </c>
      <c r="L727" s="20">
        <v>5.5525096056369502E-2</v>
      </c>
      <c r="M727" s="20">
        <v>2.0176504233047999E-2</v>
      </c>
      <c r="N727" s="20">
        <v>4.1405678360425503E-2</v>
      </c>
      <c r="O727" s="20">
        <v>3.6452222245781901E-2</v>
      </c>
      <c r="P727" s="20">
        <v>7.32575049800787E-2</v>
      </c>
      <c r="Q727" s="20">
        <v>2.0953137799031501E-2</v>
      </c>
      <c r="R727" s="20">
        <v>3.70634095831801E-2</v>
      </c>
      <c r="S727" s="20">
        <v>6.6417088921347095E-2</v>
      </c>
      <c r="T727" s="20" t="s">
        <v>122</v>
      </c>
      <c r="U727" s="20">
        <v>4.9420929914611202E-2</v>
      </c>
      <c r="V727" s="20">
        <v>4.7335631076588502E-2</v>
      </c>
      <c r="W727" s="20">
        <v>0.100654262513453</v>
      </c>
      <c r="X727" s="20">
        <v>5.7085083352015002E-2</v>
      </c>
      <c r="Y727" s="20">
        <v>6.7947988050179403E-2</v>
      </c>
      <c r="Z727" s="20">
        <v>0.32630546291389001</v>
      </c>
      <c r="AA727" s="30">
        <f t="shared" si="43"/>
        <v>0.19741082350465269</v>
      </c>
    </row>
    <row r="728" spans="1:27" x14ac:dyDescent="0.25">
      <c r="A728">
        <v>692</v>
      </c>
      <c r="B728" s="15">
        <v>39052</v>
      </c>
      <c r="C728" s="25">
        <f t="shared" si="40"/>
        <v>5.1797788590192802E-2</v>
      </c>
      <c r="D728" s="25">
        <f>VLOOKUP(B728,input_BB!$B$19:$K$10000,$D$35,0)</f>
        <v>1396.71</v>
      </c>
      <c r="E728" s="27">
        <f t="shared" si="41"/>
        <v>3.0710330768673019E-2</v>
      </c>
      <c r="F728" s="28">
        <f>VLOOKUP(B728,viz!$B$3:$E$1863,4,0)</f>
        <v>0</v>
      </c>
      <c r="G728" s="25">
        <f t="shared" si="42"/>
        <v>0.15972079578750731</v>
      </c>
      <c r="I728" s="31">
        <v>39052</v>
      </c>
      <c r="J728" s="20">
        <v>5.1797788590192802E-2</v>
      </c>
      <c r="K728" s="20">
        <v>0</v>
      </c>
      <c r="L728" s="20">
        <v>4.0306840621590199E-2</v>
      </c>
      <c r="M728" s="20">
        <v>5.0164577657936402E-2</v>
      </c>
      <c r="N728" s="20">
        <v>2.9442827475260201E-2</v>
      </c>
      <c r="O728" s="20">
        <v>3.5255557073884801E-2</v>
      </c>
      <c r="P728" s="20">
        <v>6.5845026218707206E-2</v>
      </c>
      <c r="Q728" s="20">
        <v>3.76816604209314E-2</v>
      </c>
      <c r="R728" s="20">
        <v>0.10345901711184401</v>
      </c>
      <c r="S728" s="20">
        <v>4.7520207181637901E-2</v>
      </c>
      <c r="T728" s="20">
        <v>1.2167244422481099E-2</v>
      </c>
      <c r="U728" s="20">
        <v>3.20835329698404E-2</v>
      </c>
      <c r="V728" s="20">
        <v>7.8155577364349294E-3</v>
      </c>
      <c r="W728" s="20">
        <v>0.11982170508123199</v>
      </c>
      <c r="X728" s="20">
        <v>7.8332854580630301E-2</v>
      </c>
      <c r="Y728" s="20">
        <v>4.24292739218812E-2</v>
      </c>
      <c r="Z728" s="20">
        <v>0.29767411752570799</v>
      </c>
      <c r="AA728" s="30">
        <f t="shared" si="43"/>
        <v>0.15972079578750731</v>
      </c>
    </row>
    <row r="729" spans="1:27" x14ac:dyDescent="0.25">
      <c r="A729">
        <v>693</v>
      </c>
      <c r="B729" s="15">
        <v>39059</v>
      </c>
      <c r="C729" s="25">
        <f t="shared" si="40"/>
        <v>4.62195985019207E-2</v>
      </c>
      <c r="D729" s="25">
        <f>VLOOKUP(B729,input_BB!$B$19:$K$10000,$D$35,0)</f>
        <v>1409.84</v>
      </c>
      <c r="E729" s="27">
        <f t="shared" si="41"/>
        <v>2.4347967009198092E-2</v>
      </c>
      <c r="F729" s="28">
        <f>VLOOKUP(B729,viz!$B$3:$E$1863,4,0)</f>
        <v>0</v>
      </c>
      <c r="G729" s="25">
        <f t="shared" si="42"/>
        <v>0.15793629946787141</v>
      </c>
      <c r="I729" s="31">
        <v>39059</v>
      </c>
      <c r="J729" s="20">
        <v>4.62195985019207E-2</v>
      </c>
      <c r="K729" s="20">
        <v>0</v>
      </c>
      <c r="L729" s="20">
        <v>4.4006348666769501E-2</v>
      </c>
      <c r="M729" s="20">
        <v>4.6497226034253901E-2</v>
      </c>
      <c r="N729" s="20">
        <v>7.3091633400255299E-3</v>
      </c>
      <c r="O729" s="20">
        <v>9.9170603704899302E-2</v>
      </c>
      <c r="P729" s="20">
        <v>0.110190674858795</v>
      </c>
      <c r="Q729" s="20">
        <v>2.16488572786941E-2</v>
      </c>
      <c r="R729" s="20">
        <v>0.101853237159057</v>
      </c>
      <c r="S729" s="20">
        <v>3.5624821877070001E-2</v>
      </c>
      <c r="T729" s="20">
        <v>1.12495637071039E-2</v>
      </c>
      <c r="U729" s="20">
        <v>4.0677774852982303E-2</v>
      </c>
      <c r="V729" s="20">
        <v>4.2933760527560899E-2</v>
      </c>
      <c r="W729" s="20">
        <v>7.4324764087328202E-2</v>
      </c>
      <c r="X729" s="20">
        <v>9.0368857620945695E-2</v>
      </c>
      <c r="Y729" s="20">
        <v>2.0790421984399499E-2</v>
      </c>
      <c r="Z729" s="20">
        <v>0.253353924300115</v>
      </c>
      <c r="AA729" s="30">
        <f t="shared" si="43"/>
        <v>0.15793629946787141</v>
      </c>
    </row>
    <row r="730" spans="1:27" x14ac:dyDescent="0.25">
      <c r="A730">
        <v>694</v>
      </c>
      <c r="B730" s="15">
        <v>39066</v>
      </c>
      <c r="C730" s="25">
        <f t="shared" si="40"/>
        <v>7.0726849138736697E-2</v>
      </c>
      <c r="D730" s="25">
        <f>VLOOKUP(B730,input_BB!$B$19:$K$10000,$D$35,0)</f>
        <v>1427.09</v>
      </c>
      <c r="E730" s="27">
        <f t="shared" si="41"/>
        <v>5.2300410513027459E-2</v>
      </c>
      <c r="F730" s="28">
        <f>VLOOKUP(B730,viz!$B$3:$E$1863,4,0)</f>
        <v>0</v>
      </c>
      <c r="G730" s="25">
        <f t="shared" si="42"/>
        <v>0.16724278193720568</v>
      </c>
      <c r="I730" s="31">
        <v>39066</v>
      </c>
      <c r="J730" s="20">
        <v>7.0726849138736697E-2</v>
      </c>
      <c r="K730" s="20">
        <v>0</v>
      </c>
      <c r="L730" s="20">
        <v>6.07934343746242E-2</v>
      </c>
      <c r="M730" s="20">
        <v>2.9729842808700099E-2</v>
      </c>
      <c r="N730" s="20">
        <v>1.03763150495601E-2</v>
      </c>
      <c r="O730" s="20">
        <v>8.9134621994114094E-2</v>
      </c>
      <c r="P730" s="20">
        <v>5.3533964929909798E-2</v>
      </c>
      <c r="Q730" s="20">
        <v>3.7656140164176601E-2</v>
      </c>
      <c r="R730" s="20">
        <v>8.7892131671778895E-2</v>
      </c>
      <c r="S730" s="20">
        <v>4.1767107339468597E-2</v>
      </c>
      <c r="T730" s="20">
        <v>2.5529263854537399E-2</v>
      </c>
      <c r="U730" s="20">
        <v>6.8837706998615994E-2</v>
      </c>
      <c r="V730" s="20">
        <v>2.8006161669954101E-2</v>
      </c>
      <c r="W730" s="20">
        <v>7.0398913268635593E-2</v>
      </c>
      <c r="X730" s="20">
        <v>8.1017766851495601E-2</v>
      </c>
      <c r="Y730" s="20">
        <v>2.7342140648147099E-2</v>
      </c>
      <c r="Z730" s="20">
        <v>0.28798448837628099</v>
      </c>
      <c r="AA730" s="30">
        <f t="shared" si="43"/>
        <v>0.16724278193720568</v>
      </c>
    </row>
    <row r="731" spans="1:27" x14ac:dyDescent="0.25">
      <c r="A731">
        <v>695</v>
      </c>
      <c r="B731" s="15">
        <v>39073</v>
      </c>
      <c r="C731" s="25">
        <f t="shared" si="40"/>
        <v>4.9633044749498402E-2</v>
      </c>
      <c r="D731" s="25">
        <f>VLOOKUP(B731,input_BB!$B$19:$K$10000,$D$35,0)</f>
        <v>1410.77</v>
      </c>
      <c r="E731" s="27">
        <f t="shared" si="41"/>
        <v>2.8241270456523117E-2</v>
      </c>
      <c r="F731" s="28">
        <f>VLOOKUP(B731,viz!$B$3:$E$1863,4,0)</f>
        <v>0</v>
      </c>
      <c r="G731" s="25">
        <f t="shared" si="42"/>
        <v>0.18863998065531579</v>
      </c>
      <c r="I731" s="31">
        <v>39073</v>
      </c>
      <c r="J731" s="20">
        <v>4.9633044749498402E-2</v>
      </c>
      <c r="K731" s="20">
        <v>0</v>
      </c>
      <c r="L731" s="20">
        <v>6.4001894002070403E-2</v>
      </c>
      <c r="M731" s="20">
        <v>4.0941084825975999E-2</v>
      </c>
      <c r="N731" s="20">
        <v>4.6476180640865297E-2</v>
      </c>
      <c r="O731" s="20">
        <v>4.6810587693943598E-2</v>
      </c>
      <c r="P731" s="20">
        <v>5.3844852575668498E-2</v>
      </c>
      <c r="Q731" s="20">
        <v>3.6072788227860503E-2</v>
      </c>
      <c r="R731" s="20">
        <v>4.3375957547817097E-2</v>
      </c>
      <c r="S731" s="20">
        <v>5.42465272162867E-2</v>
      </c>
      <c r="T731" s="20" t="s">
        <v>122</v>
      </c>
      <c r="U731" s="20">
        <v>5.3071411604303398E-2</v>
      </c>
      <c r="V731" s="20">
        <v>3.5901649768962297E-2</v>
      </c>
      <c r="W731" s="20">
        <v>9.9666919282050098E-2</v>
      </c>
      <c r="X731" s="20">
        <v>4.9502419908654602E-2</v>
      </c>
      <c r="Y731" s="20">
        <v>9.0172563677793194E-2</v>
      </c>
      <c r="Z731" s="20">
        <v>0.285915163027748</v>
      </c>
      <c r="AA731" s="30">
        <f t="shared" si="43"/>
        <v>0.18863998065531579</v>
      </c>
    </row>
    <row r="732" spans="1:27" x14ac:dyDescent="0.25">
      <c r="A732">
        <v>696</v>
      </c>
      <c r="B732" s="15">
        <v>39080</v>
      </c>
      <c r="C732" s="25">
        <f t="shared" si="40"/>
        <v>5.9407580643892302E-2</v>
      </c>
      <c r="D732" s="25">
        <f>VLOOKUP(B732,input_BB!$B$19:$K$10000,$D$35,0)</f>
        <v>1418.3</v>
      </c>
      <c r="E732" s="27">
        <f t="shared" si="41"/>
        <v>3.9389896078107528E-2</v>
      </c>
      <c r="F732" s="28">
        <f>VLOOKUP(B732,viz!$B$3:$E$1863,4,0)</f>
        <v>0</v>
      </c>
      <c r="G732" s="25">
        <f t="shared" si="42"/>
        <v>0.15170239805455679</v>
      </c>
      <c r="I732" s="31">
        <v>39080</v>
      </c>
      <c r="J732" s="20">
        <v>5.9407580643892302E-2</v>
      </c>
      <c r="K732" s="20">
        <v>0</v>
      </c>
      <c r="L732" s="20">
        <v>3.7460246214227402E-2</v>
      </c>
      <c r="M732" s="20">
        <v>1.6348974771835799E-2</v>
      </c>
      <c r="N732" s="20">
        <v>1.62339427785466E-2</v>
      </c>
      <c r="O732" s="20">
        <v>9.1293434726597095E-2</v>
      </c>
      <c r="P732" s="20">
        <v>7.3253826875449193E-2</v>
      </c>
      <c r="Q732" s="20">
        <v>3.7753240212635701E-2</v>
      </c>
      <c r="R732" s="20">
        <v>8.59500637279383E-2</v>
      </c>
      <c r="S732" s="20">
        <v>4.4996664002854597E-2</v>
      </c>
      <c r="T732" s="20">
        <v>1.0840494266413699E-3</v>
      </c>
      <c r="U732" s="20">
        <v>3.0947745859430099E-2</v>
      </c>
      <c r="V732" s="20">
        <v>1.82979303597447E-2</v>
      </c>
      <c r="W732" s="20">
        <v>0.102456721835382</v>
      </c>
      <c r="X732" s="20">
        <v>0.104221623012689</v>
      </c>
      <c r="Y732" s="20">
        <v>5.7625638284402002E-2</v>
      </c>
      <c r="Z732" s="20">
        <v>0.28207589791162702</v>
      </c>
      <c r="AA732" s="30">
        <f t="shared" si="43"/>
        <v>0.15170239805455679</v>
      </c>
    </row>
    <row r="733" spans="1:27" x14ac:dyDescent="0.25">
      <c r="A733">
        <v>697</v>
      </c>
      <c r="B733" s="15">
        <v>39087</v>
      </c>
      <c r="C733" s="25">
        <f t="shared" si="40"/>
        <v>4.0262948721647297E-2</v>
      </c>
      <c r="D733" s="25">
        <f>VLOOKUP(B733,input_BB!$B$19:$K$10000,$D$35,0)</f>
        <v>1409.71</v>
      </c>
      <c r="E733" s="27">
        <f t="shared" si="41"/>
        <v>1.7553940256761772E-2</v>
      </c>
      <c r="F733" s="28">
        <f>VLOOKUP(B733,viz!$B$3:$E$1863,4,0)</f>
        <v>0</v>
      </c>
      <c r="G733" s="25">
        <f t="shared" si="42"/>
        <v>0.21247047665396968</v>
      </c>
      <c r="I733" s="31">
        <v>39087</v>
      </c>
      <c r="J733" s="20">
        <v>4.0262948721647297E-2</v>
      </c>
      <c r="K733" s="20">
        <v>0</v>
      </c>
      <c r="L733" s="20">
        <v>4.5183873641651301E-2</v>
      </c>
      <c r="M733" s="20">
        <v>1.1930324204899499E-2</v>
      </c>
      <c r="N733" s="20">
        <v>1.0030600114983501E-2</v>
      </c>
      <c r="O733" s="20">
        <v>7.5977653159813002E-2</v>
      </c>
      <c r="P733" s="20">
        <v>5.8447048866362102E-2</v>
      </c>
      <c r="Q733" s="20">
        <v>1.89953032382159E-2</v>
      </c>
      <c r="R733" s="20">
        <v>7.84775033586885E-2</v>
      </c>
      <c r="S733" s="20">
        <v>5.7254044002582799E-2</v>
      </c>
      <c r="T733" s="20">
        <v>1.8210270324995299E-2</v>
      </c>
      <c r="U733" s="20">
        <v>6.65959111703079E-2</v>
      </c>
      <c r="V733" s="20">
        <v>6.2997614403161595E-2</v>
      </c>
      <c r="W733" s="20">
        <v>8.2876951080500194E-2</v>
      </c>
      <c r="X733" s="20">
        <v>8.82048360737131E-2</v>
      </c>
      <c r="Y733" s="20">
        <v>3.2320146333375398E-2</v>
      </c>
      <c r="Z733" s="20">
        <v>0.29249792002675001</v>
      </c>
      <c r="AA733" s="30">
        <f t="shared" si="43"/>
        <v>0.21247047665396968</v>
      </c>
    </row>
    <row r="734" spans="1:27" x14ac:dyDescent="0.25">
      <c r="A734">
        <v>698</v>
      </c>
      <c r="B734" s="15">
        <v>39094</v>
      </c>
      <c r="C734" s="25">
        <f t="shared" si="40"/>
        <v>4.9324810504913302E-2</v>
      </c>
      <c r="D734" s="25">
        <f>VLOOKUP(B734,input_BB!$B$19:$K$10000,$D$35,0)</f>
        <v>1430.73</v>
      </c>
      <c r="E734" s="27">
        <f t="shared" si="41"/>
        <v>2.7889705099992779E-2</v>
      </c>
      <c r="F734" s="28">
        <f>VLOOKUP(B734,viz!$B$3:$E$1863,4,0)</f>
        <v>0</v>
      </c>
      <c r="G734" s="25">
        <f t="shared" si="42"/>
        <v>0.1712599204017459</v>
      </c>
      <c r="I734" s="31">
        <v>39094</v>
      </c>
      <c r="J734" s="20">
        <v>4.9324810504913302E-2</v>
      </c>
      <c r="K734" s="20">
        <v>0</v>
      </c>
      <c r="L734" s="20">
        <v>4.8123483773849098E-2</v>
      </c>
      <c r="M734" s="20">
        <v>3.4326953328557702E-2</v>
      </c>
      <c r="N734" s="20" t="s">
        <v>122</v>
      </c>
      <c r="O734" s="20">
        <v>4.5236839321272697E-2</v>
      </c>
      <c r="P734" s="20">
        <v>5.5978811657772798E-2</v>
      </c>
      <c r="Q734" s="20">
        <v>6.4503692384925995E-2</v>
      </c>
      <c r="R734" s="20">
        <v>8.9853561265031606E-2</v>
      </c>
      <c r="S734" s="20">
        <v>4.7000130248405103E-2</v>
      </c>
      <c r="T734" s="20">
        <v>1.51218869218025E-2</v>
      </c>
      <c r="U734" s="20">
        <v>4.1509262221802998E-2</v>
      </c>
      <c r="V734" s="20">
        <v>3.8248553827357597E-2</v>
      </c>
      <c r="W734" s="20">
        <v>9.1502104352585295E-2</v>
      </c>
      <c r="X734" s="20">
        <v>7.8053597409375702E-2</v>
      </c>
      <c r="Y734" s="20">
        <v>4.6963263387875202E-2</v>
      </c>
      <c r="Z734" s="20">
        <v>0.30357785989938602</v>
      </c>
      <c r="AA734" s="30">
        <f t="shared" si="43"/>
        <v>0.1712599204017459</v>
      </c>
    </row>
    <row r="735" spans="1:27" x14ac:dyDescent="0.25">
      <c r="A735">
        <v>699</v>
      </c>
      <c r="B735" s="15">
        <v>39101</v>
      </c>
      <c r="C735" s="25">
        <f t="shared" si="40"/>
        <v>3.2228671014308902E-2</v>
      </c>
      <c r="D735" s="25">
        <f>VLOOKUP(B735,input_BB!$B$19:$K$10000,$D$35,0)</f>
        <v>1430.5</v>
      </c>
      <c r="E735" s="27">
        <f t="shared" si="41"/>
        <v>8.3902157314541242E-3</v>
      </c>
      <c r="F735" s="28">
        <f>VLOOKUP(B735,viz!$B$3:$E$1863,4,0)</f>
        <v>0</v>
      </c>
      <c r="G735" s="25">
        <f t="shared" si="42"/>
        <v>0.23473046686691229</v>
      </c>
      <c r="I735" s="31">
        <v>39101</v>
      </c>
      <c r="J735" s="20">
        <v>3.2228671014308902E-2</v>
      </c>
      <c r="K735" s="20">
        <v>0</v>
      </c>
      <c r="L735" s="20">
        <v>4.1726806607313698E-2</v>
      </c>
      <c r="M735" s="20">
        <v>4.47300635405809E-2</v>
      </c>
      <c r="N735" s="20">
        <v>2.7200725324999502E-2</v>
      </c>
      <c r="O735" s="20">
        <v>3.6197361927736101E-2</v>
      </c>
      <c r="P735" s="20">
        <v>3.0567686767541999E-2</v>
      </c>
      <c r="Q735" s="20">
        <v>4.31299506682815E-2</v>
      </c>
      <c r="R735" s="20">
        <v>3.4611367134715999E-2</v>
      </c>
      <c r="S735" s="20">
        <v>6.5389441699622894E-2</v>
      </c>
      <c r="T735" s="20">
        <v>1.5871432583696301E-2</v>
      </c>
      <c r="U735" s="20">
        <v>6.3452065943959399E-2</v>
      </c>
      <c r="V735" s="20">
        <v>7.1388868204331699E-2</v>
      </c>
      <c r="W735" s="20">
        <v>9.9889532718621193E-2</v>
      </c>
      <c r="X735" s="20">
        <v>6.2735711421413695E-2</v>
      </c>
      <c r="Y735" s="20">
        <v>6.0487087088720297E-2</v>
      </c>
      <c r="Z735" s="20">
        <v>0.30262189836846498</v>
      </c>
      <c r="AA735" s="30">
        <f t="shared" si="43"/>
        <v>0.23473046686691229</v>
      </c>
    </row>
    <row r="736" spans="1:27" x14ac:dyDescent="0.25">
      <c r="A736">
        <v>700</v>
      </c>
      <c r="B736" s="15">
        <v>39108</v>
      </c>
      <c r="C736" s="25">
        <f t="shared" si="40"/>
        <v>5.96069693565369E-2</v>
      </c>
      <c r="D736" s="25">
        <f>VLOOKUP(B736,input_BB!$B$19:$K$10000,$D$35,0)</f>
        <v>1422.18</v>
      </c>
      <c r="E736" s="27">
        <f t="shared" si="41"/>
        <v>3.961731455960487E-2</v>
      </c>
      <c r="F736" s="28">
        <f>VLOOKUP(B736,viz!$B$3:$E$1863,4,0)</f>
        <v>0</v>
      </c>
      <c r="G736" s="25">
        <f t="shared" si="42"/>
        <v>0.18664007732137999</v>
      </c>
      <c r="I736" s="31">
        <v>39108</v>
      </c>
      <c r="J736" s="20">
        <v>5.96069693565369E-2</v>
      </c>
      <c r="K736" s="20">
        <v>0</v>
      </c>
      <c r="L736" s="20">
        <v>2.6654108915680999E-2</v>
      </c>
      <c r="M736" s="20">
        <v>2.5039069667476301E-2</v>
      </c>
      <c r="N736" s="20">
        <v>5.9636515428725598E-2</v>
      </c>
      <c r="O736" s="20">
        <v>4.5193677000454902E-2</v>
      </c>
      <c r="P736" s="20">
        <v>9.8029136520058097E-2</v>
      </c>
      <c r="Q736" s="20">
        <v>2.2732171138057099E-2</v>
      </c>
      <c r="R736" s="20">
        <v>8.7378101447287707E-2</v>
      </c>
      <c r="S736" s="20">
        <v>6.3610817869821604E-2</v>
      </c>
      <c r="T736" s="20">
        <v>1.0112715568304601E-2</v>
      </c>
      <c r="U736" s="20">
        <v>4.2758987931866499E-2</v>
      </c>
      <c r="V736" s="20">
        <v>3.0036649969227499E-2</v>
      </c>
      <c r="W736" s="20">
        <v>0.11384443942028601</v>
      </c>
      <c r="X736" s="20">
        <v>6.6989435652019799E-2</v>
      </c>
      <c r="Y736" s="20">
        <v>5.6488852213352203E-2</v>
      </c>
      <c r="Z736" s="20">
        <v>0.251495321257381</v>
      </c>
      <c r="AA736" s="30">
        <f t="shared" si="43"/>
        <v>0.18664007732137999</v>
      </c>
    </row>
    <row r="737" spans="1:27" x14ac:dyDescent="0.25">
      <c r="A737">
        <v>701</v>
      </c>
      <c r="B737" s="15">
        <v>39115</v>
      </c>
      <c r="C737" s="25">
        <f t="shared" si="40"/>
        <v>6.3105963170528398E-2</v>
      </c>
      <c r="D737" s="25">
        <f>VLOOKUP(B737,input_BB!$B$19:$K$10000,$D$35,0)</f>
        <v>1448.39</v>
      </c>
      <c r="E737" s="27">
        <f t="shared" si="41"/>
        <v>4.3608191723072467E-2</v>
      </c>
      <c r="F737" s="28">
        <f>VLOOKUP(B737,viz!$B$3:$E$1863,4,0)</f>
        <v>0</v>
      </c>
      <c r="G737" s="25">
        <f t="shared" si="42"/>
        <v>0.1970008619102798</v>
      </c>
      <c r="I737" s="31">
        <v>39115</v>
      </c>
      <c r="J737" s="20">
        <v>6.3105963170528398E-2</v>
      </c>
      <c r="K737" s="20">
        <v>1</v>
      </c>
      <c r="L737" s="20">
        <v>5.3183153119754398E-2</v>
      </c>
      <c r="M737" s="20">
        <v>1.3575524335662101E-2</v>
      </c>
      <c r="N737" s="20">
        <v>2.9676295450832401E-2</v>
      </c>
      <c r="O737" s="20">
        <v>4.81850535901307E-2</v>
      </c>
      <c r="P737" s="20">
        <v>6.2565534991562796E-2</v>
      </c>
      <c r="Q737" s="20">
        <v>1.7785496502175601E-2</v>
      </c>
      <c r="R737" s="20">
        <v>9.5921073907264301E-2</v>
      </c>
      <c r="S737" s="20">
        <v>3.6354944491997498E-2</v>
      </c>
      <c r="T737" s="20">
        <v>2.9766512036925701E-2</v>
      </c>
      <c r="U737" s="20">
        <v>4.4681502513446103E-2</v>
      </c>
      <c r="V737" s="20">
        <v>3.07839817213077E-2</v>
      </c>
      <c r="W737" s="20">
        <v>0.121535377675526</v>
      </c>
      <c r="X737" s="20">
        <v>7.0469395613246097E-2</v>
      </c>
      <c r="Y737" s="20">
        <v>4.0317463588245499E-2</v>
      </c>
      <c r="Z737" s="20">
        <v>0.30519869046192299</v>
      </c>
      <c r="AA737" s="30">
        <f t="shared" si="43"/>
        <v>0.1970008619102798</v>
      </c>
    </row>
    <row r="738" spans="1:27" x14ac:dyDescent="0.25">
      <c r="A738">
        <v>702</v>
      </c>
      <c r="B738" s="15">
        <v>39122</v>
      </c>
      <c r="C738" s="25">
        <f t="shared" si="40"/>
        <v>3.66183444857597E-2</v>
      </c>
      <c r="D738" s="25">
        <f>VLOOKUP(B738,input_BB!$B$19:$K$10000,$D$35,0)</f>
        <v>1438.06</v>
      </c>
      <c r="E738" s="27">
        <f t="shared" si="41"/>
        <v>1.3396982974722851E-2</v>
      </c>
      <c r="F738" s="28">
        <f>VLOOKUP(B738,viz!$B$3:$E$1863,4,0)</f>
        <v>0</v>
      </c>
      <c r="G738" s="25">
        <f t="shared" si="42"/>
        <v>0.18549962127347508</v>
      </c>
      <c r="I738" s="31">
        <v>39122</v>
      </c>
      <c r="J738" s="20">
        <v>3.66183444857597E-2</v>
      </c>
      <c r="K738" s="20">
        <v>1</v>
      </c>
      <c r="L738" s="20">
        <v>3.5658282605782403E-2</v>
      </c>
      <c r="M738" s="20">
        <v>3.6180358817385197E-2</v>
      </c>
      <c r="N738" s="20">
        <v>6.6141008620730999E-3</v>
      </c>
      <c r="O738" s="20">
        <v>7.8701426231381502E-2</v>
      </c>
      <c r="P738" s="20">
        <v>5.2342648378646897E-2</v>
      </c>
      <c r="Q738" s="20">
        <v>2.2500419042789901E-2</v>
      </c>
      <c r="R738" s="20">
        <v>9.8385541033788396E-2</v>
      </c>
      <c r="S738" s="20">
        <v>3.3498308287314003E-2</v>
      </c>
      <c r="T738" s="20">
        <v>4.1968405086598402E-2</v>
      </c>
      <c r="U738" s="20">
        <v>4.7016949966136798E-2</v>
      </c>
      <c r="V738" s="20">
        <v>3.5789580488148301E-2</v>
      </c>
      <c r="W738" s="20">
        <v>0.10269309081918999</v>
      </c>
      <c r="X738" s="20">
        <v>6.0178647472436099E-2</v>
      </c>
      <c r="Y738" s="20">
        <v>4.8734386741324798E-2</v>
      </c>
      <c r="Z738" s="20">
        <v>0.29973785416700399</v>
      </c>
      <c r="AA738" s="30">
        <f t="shared" si="43"/>
        <v>0.18549962127347508</v>
      </c>
    </row>
    <row r="739" spans="1:27" x14ac:dyDescent="0.25">
      <c r="A739">
        <v>703</v>
      </c>
      <c r="B739" s="15">
        <v>39129</v>
      </c>
      <c r="C739" s="25">
        <f t="shared" si="40"/>
        <v>3.40993255376816E-2</v>
      </c>
      <c r="D739" s="25">
        <f>VLOOKUP(B739,input_BB!$B$19:$K$10000,$D$35,0)</f>
        <v>1455.54</v>
      </c>
      <c r="E739" s="27">
        <f t="shared" si="41"/>
        <v>1.0523844087186797E-2</v>
      </c>
      <c r="F739" s="28">
        <f>VLOOKUP(B739,viz!$B$3:$E$1863,4,0)</f>
        <v>0</v>
      </c>
      <c r="G739" s="25">
        <f t="shared" si="42"/>
        <v>0.25790939181372774</v>
      </c>
      <c r="I739" s="31">
        <v>39129</v>
      </c>
      <c r="J739" s="20">
        <v>3.40993255376816E-2</v>
      </c>
      <c r="K739" s="20">
        <v>0</v>
      </c>
      <c r="L739" s="20">
        <v>3.23671857698756E-2</v>
      </c>
      <c r="M739" s="20">
        <v>2.8400208907135301E-2</v>
      </c>
      <c r="N739" s="20">
        <v>2.11178292014918E-2</v>
      </c>
      <c r="O739" s="20">
        <v>6.0734592859959698E-2</v>
      </c>
      <c r="P739" s="20">
        <v>4.3200311767952103E-2</v>
      </c>
      <c r="Q739" s="20">
        <v>3.2149330798282402E-2</v>
      </c>
      <c r="R739" s="20">
        <v>2.1640943606292699E-2</v>
      </c>
      <c r="S739" s="20">
        <v>4.5563720814236E-2</v>
      </c>
      <c r="T739" s="20">
        <v>4.0624229488548297E-2</v>
      </c>
      <c r="U739" s="20">
        <v>6.0568416387983201E-2</v>
      </c>
      <c r="V739" s="20">
        <v>4.6056508586420498E-2</v>
      </c>
      <c r="W739" s="20">
        <v>0.15128446683932401</v>
      </c>
      <c r="X739" s="20">
        <v>7.5933853314648594E-2</v>
      </c>
      <c r="Y739" s="20">
        <v>4.4104527241235501E-2</v>
      </c>
      <c r="Z739" s="20">
        <v>0.29625387441661499</v>
      </c>
      <c r="AA739" s="30">
        <f t="shared" si="43"/>
        <v>0.25790939181372774</v>
      </c>
    </row>
    <row r="740" spans="1:27" x14ac:dyDescent="0.25">
      <c r="A740">
        <v>704</v>
      </c>
      <c r="B740" s="15">
        <v>39136</v>
      </c>
      <c r="C740" s="25">
        <f t="shared" si="40"/>
        <v>4.2218551039695698E-2</v>
      </c>
      <c r="D740" s="25">
        <f>VLOOKUP(B740,input_BB!$B$19:$K$10000,$D$35,0)</f>
        <v>1451.19</v>
      </c>
      <c r="E740" s="27">
        <f t="shared" si="41"/>
        <v>1.978445824187949E-2</v>
      </c>
      <c r="F740" s="28">
        <f>VLOOKUP(B740,viz!$B$3:$E$1863,4,0)</f>
        <v>0</v>
      </c>
      <c r="G740" s="25">
        <f t="shared" si="42"/>
        <v>0.1434307950455681</v>
      </c>
      <c r="I740" s="31">
        <v>39136</v>
      </c>
      <c r="J740" s="20">
        <v>4.2218551039695698E-2</v>
      </c>
      <c r="K740" s="20">
        <v>0</v>
      </c>
      <c r="L740" s="20">
        <v>2.6212228698693399E-2</v>
      </c>
      <c r="M740" s="20">
        <v>3.3311851910077198E-2</v>
      </c>
      <c r="N740" s="20">
        <v>2.5152818607389899E-2</v>
      </c>
      <c r="O740" s="20">
        <v>8.7274947236717706E-2</v>
      </c>
      <c r="P740" s="20">
        <v>7.0900007300061393E-2</v>
      </c>
      <c r="Q740" s="20">
        <v>5.6262762123380598E-2</v>
      </c>
      <c r="R740" s="20">
        <v>0.102200986867013</v>
      </c>
      <c r="S740" s="20">
        <v>2.4497743688728101E-2</v>
      </c>
      <c r="T740" s="20">
        <v>3.8039439601338501E-2</v>
      </c>
      <c r="U740" s="20">
        <v>1.7536666901830599E-2</v>
      </c>
      <c r="V740" s="20">
        <v>2.1398810683263499E-2</v>
      </c>
      <c r="W740" s="20">
        <v>0.104495317460474</v>
      </c>
      <c r="X740" s="20">
        <v>0.100851980382095</v>
      </c>
      <c r="Y740" s="20">
        <v>7.2668018353552299E-2</v>
      </c>
      <c r="Z740" s="20">
        <v>0.21919642018538499</v>
      </c>
      <c r="AA740" s="30">
        <f t="shared" si="43"/>
        <v>0.1434307950455681</v>
      </c>
    </row>
    <row r="741" spans="1:27" x14ac:dyDescent="0.25">
      <c r="A741">
        <v>705</v>
      </c>
      <c r="B741" s="15">
        <v>39143</v>
      </c>
      <c r="C741" s="25">
        <f t="shared" si="40"/>
        <v>6.5630286931991605E-2</v>
      </c>
      <c r="D741" s="25">
        <f>VLOOKUP(B741,input_BB!$B$19:$K$10000,$D$35,0)</f>
        <v>1387.17</v>
      </c>
      <c r="E741" s="27">
        <f t="shared" si="41"/>
        <v>4.6487381166774248E-2</v>
      </c>
      <c r="F741" s="28">
        <f>VLOOKUP(B741,viz!$B$3:$E$1863,4,0)</f>
        <v>0</v>
      </c>
      <c r="G741" s="25">
        <f t="shared" si="42"/>
        <v>0.1772515187684181</v>
      </c>
      <c r="I741" s="31">
        <v>39143</v>
      </c>
      <c r="J741" s="20">
        <v>6.5630286931991605E-2</v>
      </c>
      <c r="K741" s="20">
        <v>0</v>
      </c>
      <c r="L741" s="20">
        <v>3.9274884885693702E-2</v>
      </c>
      <c r="M741" s="20">
        <v>2.76649436070357E-2</v>
      </c>
      <c r="N741" s="20">
        <v>4.4512083468949401E-2</v>
      </c>
      <c r="O741" s="20">
        <v>6.5870942452764897E-2</v>
      </c>
      <c r="P741" s="20">
        <v>6.9312585627982204E-2</v>
      </c>
      <c r="Q741" s="20">
        <v>2.17622076151501E-2</v>
      </c>
      <c r="R741" s="20">
        <v>9.7949710949085805E-2</v>
      </c>
      <c r="S741" s="20">
        <v>3.0872102156530599E-2</v>
      </c>
      <c r="T741" s="20">
        <v>2.2997155852290299E-2</v>
      </c>
      <c r="U741" s="20">
        <v>4.2847002638097202E-2</v>
      </c>
      <c r="V741" s="20">
        <v>2.0494065986903901E-2</v>
      </c>
      <c r="W741" s="20">
        <v>0.113910450143417</v>
      </c>
      <c r="X741" s="20">
        <v>8.1766068545349499E-2</v>
      </c>
      <c r="Y741" s="20">
        <v>6.4574365607908496E-2</v>
      </c>
      <c r="Z741" s="20">
        <v>0.25619143046284198</v>
      </c>
      <c r="AA741" s="30">
        <f t="shared" si="43"/>
        <v>0.1772515187684181</v>
      </c>
    </row>
    <row r="742" spans="1:27" x14ac:dyDescent="0.25">
      <c r="A742">
        <v>706</v>
      </c>
      <c r="B742" s="15">
        <v>39150</v>
      </c>
      <c r="C742" s="25">
        <f t="shared" ref="C742:C805" si="44">J742</f>
        <v>6.03588409721851E-2</v>
      </c>
      <c r="D742" s="25">
        <f>VLOOKUP(B742,input_BB!$B$19:$K$10000,$D$35,0)</f>
        <v>1402.85</v>
      </c>
      <c r="E742" s="27">
        <f t="shared" ref="E742:E805" si="45">(C742-$E$34)/$E$36</f>
        <v>4.0474883169400989E-2</v>
      </c>
      <c r="F742" s="28">
        <f>VLOOKUP(B742,viz!$B$3:$E$1863,4,0)</f>
        <v>0</v>
      </c>
      <c r="G742" s="25">
        <f t="shared" ref="G742:G805" si="46">VLOOKUP(B742,$I$37:$AA$5000,$G$34,0)</f>
        <v>0.15374296593944711</v>
      </c>
      <c r="I742" s="31">
        <v>39150</v>
      </c>
      <c r="J742" s="20">
        <v>6.03588409721851E-2</v>
      </c>
      <c r="K742" s="20">
        <v>0</v>
      </c>
      <c r="L742" s="20">
        <v>4.5321888734505697E-2</v>
      </c>
      <c r="M742" s="20">
        <v>2.80703319621304E-2</v>
      </c>
      <c r="N742" s="20">
        <v>2.4887218628140601E-2</v>
      </c>
      <c r="O742" s="20">
        <v>7.1501727351820796E-2</v>
      </c>
      <c r="P742" s="20">
        <v>5.0984556434539002E-2</v>
      </c>
      <c r="Q742" s="20">
        <v>3.83014327869792E-2</v>
      </c>
      <c r="R742" s="20">
        <v>9.4329436826530694E-2</v>
      </c>
      <c r="S742" s="20">
        <v>2.8748087626266301E-2</v>
      </c>
      <c r="T742" s="20">
        <v>8.1065664104681995E-2</v>
      </c>
      <c r="U742" s="20">
        <v>3.2544710328842402E-2</v>
      </c>
      <c r="V742" s="20">
        <v>2.3389325013161301E-2</v>
      </c>
      <c r="W742" s="20">
        <v>9.7808930597443403E-2</v>
      </c>
      <c r="X742" s="20">
        <v>7.8666594558555403E-2</v>
      </c>
      <c r="Y742" s="20">
        <v>5.7707393424821403E-2</v>
      </c>
      <c r="Z742" s="20">
        <v>0.246672701621581</v>
      </c>
      <c r="AA742" s="30">
        <f t="shared" ref="AA742:AA805" si="47">SUM(U742:W742)</f>
        <v>0.15374296593944711</v>
      </c>
    </row>
    <row r="743" spans="1:27" x14ac:dyDescent="0.25">
      <c r="A743">
        <v>707</v>
      </c>
      <c r="B743" s="15">
        <v>39157</v>
      </c>
      <c r="C743" s="25">
        <f t="shared" si="44"/>
        <v>7.1210265159606906E-2</v>
      </c>
      <c r="D743" s="25">
        <f>VLOOKUP(B743,input_BB!$B$19:$K$10000,$D$35,0)</f>
        <v>1386.94</v>
      </c>
      <c r="E743" s="27">
        <f t="shared" si="45"/>
        <v>5.285178443956335E-2</v>
      </c>
      <c r="F743" s="28">
        <f>VLOOKUP(B743,viz!$B$3:$E$1863,4,0)</f>
        <v>0</v>
      </c>
      <c r="G743" s="25">
        <f t="shared" si="46"/>
        <v>0.1674814569151285</v>
      </c>
      <c r="I743" s="31">
        <v>39157</v>
      </c>
      <c r="J743" s="20">
        <v>7.1210265159606906E-2</v>
      </c>
      <c r="K743" s="20">
        <v>0</v>
      </c>
      <c r="L743" s="20">
        <v>4.22804908179314E-2</v>
      </c>
      <c r="M743" s="20">
        <v>3.1470288207537403E-2</v>
      </c>
      <c r="N743" s="20">
        <v>3.3586108380728799E-2</v>
      </c>
      <c r="O743" s="20">
        <v>6.0941378713168098E-2</v>
      </c>
      <c r="P743" s="20">
        <v>3.7961507044735901E-2</v>
      </c>
      <c r="Q743" s="20">
        <v>6.3602013832255694E-2</v>
      </c>
      <c r="R743" s="20">
        <v>9.5996599349222902E-2</v>
      </c>
      <c r="S743" s="20">
        <v>3.16254635624292E-2</v>
      </c>
      <c r="T743" s="20">
        <v>3.3052250590919999E-2</v>
      </c>
      <c r="U743" s="20">
        <v>2.3496499169509799E-2</v>
      </c>
      <c r="V743" s="20">
        <v>2.7212541275167701E-2</v>
      </c>
      <c r="W743" s="20">
        <v>0.116772416470451</v>
      </c>
      <c r="X743" s="20">
        <v>0.122470101941279</v>
      </c>
      <c r="Y743" s="20">
        <v>4.6650774773863299E-2</v>
      </c>
      <c r="Z743" s="20">
        <v>0.232881565870799</v>
      </c>
      <c r="AA743" s="30">
        <f t="shared" si="47"/>
        <v>0.1674814569151285</v>
      </c>
    </row>
    <row r="744" spans="1:27" x14ac:dyDescent="0.25">
      <c r="A744">
        <v>708</v>
      </c>
      <c r="B744" s="15">
        <v>39164</v>
      </c>
      <c r="C744" s="25">
        <f t="shared" si="44"/>
        <v>4.5750681310892098E-2</v>
      </c>
      <c r="D744" s="25">
        <f>VLOOKUP(B744,input_BB!$B$19:$K$10000,$D$35,0)</f>
        <v>1436.11</v>
      </c>
      <c r="E744" s="27">
        <f t="shared" si="45"/>
        <v>2.3813130136451918E-2</v>
      </c>
      <c r="F744" s="28">
        <f>VLOOKUP(B744,viz!$B$3:$E$1863,4,0)</f>
        <v>0</v>
      </c>
      <c r="G744" s="25">
        <f t="shared" si="46"/>
        <v>0.2241196031466654</v>
      </c>
      <c r="I744" s="31">
        <v>39164</v>
      </c>
      <c r="J744" s="20">
        <v>4.5750681310892098E-2</v>
      </c>
      <c r="K744" s="20">
        <v>0</v>
      </c>
      <c r="L744" s="20">
        <v>3.37890253874003E-2</v>
      </c>
      <c r="M744" s="20">
        <v>1.8685467389666401E-2</v>
      </c>
      <c r="N744" s="20">
        <v>4.9793681798773699E-2</v>
      </c>
      <c r="O744" s="20">
        <v>7.1895644806801606E-2</v>
      </c>
      <c r="P744" s="20">
        <v>4.5710052937783699E-2</v>
      </c>
      <c r="Q744" s="20">
        <v>4.9595499299992199E-2</v>
      </c>
      <c r="R744" s="20">
        <v>9.9356897779645695E-2</v>
      </c>
      <c r="S744" s="20">
        <v>2.2402089335490202E-2</v>
      </c>
      <c r="T744" s="20">
        <v>2.88177205727678E-2</v>
      </c>
      <c r="U744" s="20">
        <v>4.7135723908373402E-2</v>
      </c>
      <c r="V744" s="20">
        <v>2.9644330666233999E-2</v>
      </c>
      <c r="W744" s="20">
        <v>0.147339548572058</v>
      </c>
      <c r="X744" s="20">
        <v>7.1208298084342606E-2</v>
      </c>
      <c r="Y744" s="20">
        <v>6.2206550095462103E-2</v>
      </c>
      <c r="Z744" s="20">
        <v>0.22241946936520901</v>
      </c>
      <c r="AA744" s="30">
        <f t="shared" si="47"/>
        <v>0.2241196031466654</v>
      </c>
    </row>
    <row r="745" spans="1:27" x14ac:dyDescent="0.25">
      <c r="A745">
        <v>709</v>
      </c>
      <c r="B745" s="15">
        <v>39171</v>
      </c>
      <c r="C745" s="25">
        <f t="shared" si="44"/>
        <v>3.0416021123528501E-2</v>
      </c>
      <c r="D745" s="25">
        <f>VLOOKUP(B745,input_BB!$B$19:$K$10000,$D$35,0)</f>
        <v>1420.86</v>
      </c>
      <c r="E745" s="27">
        <f t="shared" si="45"/>
        <v>6.3227462133456473E-3</v>
      </c>
      <c r="F745" s="28">
        <f>VLOOKUP(B745,viz!$B$3:$E$1863,4,0)</f>
        <v>0</v>
      </c>
      <c r="G745" s="25">
        <f t="shared" si="46"/>
        <v>0.16040470558856418</v>
      </c>
      <c r="I745" s="31">
        <v>39171</v>
      </c>
      <c r="J745" s="20">
        <v>3.0416021123528501E-2</v>
      </c>
      <c r="K745" s="20">
        <v>0</v>
      </c>
      <c r="L745" s="20">
        <v>4.01087243894475E-2</v>
      </c>
      <c r="M745" s="20">
        <v>1.9244721164326201E-2</v>
      </c>
      <c r="N745" s="20">
        <v>6.5432958857121601E-3</v>
      </c>
      <c r="O745" s="20">
        <v>6.0690112800861902E-2</v>
      </c>
      <c r="P745" s="20">
        <v>8.1225614819431594E-2</v>
      </c>
      <c r="Q745" s="20">
        <v>3.98788326482079E-2</v>
      </c>
      <c r="R745" s="20">
        <v>0.10175158103396401</v>
      </c>
      <c r="S745" s="20">
        <v>3.8720306544637602E-2</v>
      </c>
      <c r="T745" s="20">
        <v>2.9304931720965301E-2</v>
      </c>
      <c r="U745" s="20">
        <v>4.5257711915392101E-2</v>
      </c>
      <c r="V745" s="20">
        <v>4.1447808700110701E-2</v>
      </c>
      <c r="W745" s="20">
        <v>7.3699184973061396E-2</v>
      </c>
      <c r="X745" s="20">
        <v>9.9172182562792699E-2</v>
      </c>
      <c r="Y745" s="20">
        <v>5.5563450793345903E-2</v>
      </c>
      <c r="Z745" s="20">
        <v>0.26739154004774301</v>
      </c>
      <c r="AA745" s="30">
        <f t="shared" si="47"/>
        <v>0.16040470558856418</v>
      </c>
    </row>
    <row r="746" spans="1:27" x14ac:dyDescent="0.25">
      <c r="A746">
        <v>710</v>
      </c>
      <c r="B746" s="15">
        <v>39178</v>
      </c>
      <c r="C746" s="25">
        <f t="shared" si="44"/>
        <v>3.9095744490623502E-2</v>
      </c>
      <c r="D746" s="25">
        <f>VLOOKUP(B746,input_BB!$B$19:$K$10000,$D$35,0)</f>
        <v>1443.76</v>
      </c>
      <c r="E746" s="27">
        <f t="shared" si="45"/>
        <v>1.6222652189869825E-2</v>
      </c>
      <c r="F746" s="28">
        <f>VLOOKUP(B746,viz!$B$3:$E$1863,4,0)</f>
        <v>0</v>
      </c>
      <c r="G746" s="25">
        <f t="shared" si="46"/>
        <v>0.16067630260950511</v>
      </c>
      <c r="I746" s="31">
        <v>39178</v>
      </c>
      <c r="J746" s="20">
        <v>3.9095744490623502E-2</v>
      </c>
      <c r="K746" s="20">
        <v>0</v>
      </c>
      <c r="L746" s="20">
        <v>1.9777232811244001E-2</v>
      </c>
      <c r="M746" s="20">
        <v>4.4694225440595398E-2</v>
      </c>
      <c r="N746" s="20">
        <v>3.5180716580462602E-2</v>
      </c>
      <c r="O746" s="20">
        <v>8.34757221551852E-2</v>
      </c>
      <c r="P746" s="20">
        <v>3.43615365390652E-2</v>
      </c>
      <c r="Q746" s="20">
        <v>4.6366502594381701E-2</v>
      </c>
      <c r="R746" s="20">
        <v>4.5220679464174997E-2</v>
      </c>
      <c r="S746" s="20">
        <v>3.0358120009288E-2</v>
      </c>
      <c r="T746" s="20">
        <v>3.4254750224473197E-2</v>
      </c>
      <c r="U746" s="20">
        <v>2.5248770331351901E-2</v>
      </c>
      <c r="V746" s="20">
        <v>2.1649641554406199E-2</v>
      </c>
      <c r="W746" s="20">
        <v>0.113777890723747</v>
      </c>
      <c r="X746" s="20">
        <v>0.118548366341841</v>
      </c>
      <c r="Y746" s="20">
        <v>5.1408121252218997E-2</v>
      </c>
      <c r="Z746" s="20">
        <v>0.29567772397756498</v>
      </c>
      <c r="AA746" s="30">
        <f t="shared" si="47"/>
        <v>0.16067630260950511</v>
      </c>
    </row>
    <row r="747" spans="1:27" x14ac:dyDescent="0.25">
      <c r="A747">
        <v>711</v>
      </c>
      <c r="B747" s="15">
        <v>39185</v>
      </c>
      <c r="C747" s="25">
        <f t="shared" si="44"/>
        <v>2.72426810115576E-2</v>
      </c>
      <c r="D747" s="25">
        <f>VLOOKUP(B747,input_BB!$B$19:$K$10000,$D$35,0)</f>
        <v>1452.85</v>
      </c>
      <c r="E747" s="27">
        <f t="shared" si="45"/>
        <v>2.7033026652779268E-3</v>
      </c>
      <c r="F747" s="28">
        <f>VLOOKUP(B747,viz!$B$3:$E$1863,4,0)</f>
        <v>0</v>
      </c>
      <c r="G747" s="25">
        <f t="shared" si="46"/>
        <v>0.19073055850757101</v>
      </c>
      <c r="I747" s="31">
        <v>39185</v>
      </c>
      <c r="J747" s="20">
        <v>2.72426810115576E-2</v>
      </c>
      <c r="K747" s="20">
        <v>0</v>
      </c>
      <c r="L747" s="20">
        <v>4.8005789721900602E-2</v>
      </c>
      <c r="M747" s="20">
        <v>2.5343839814537E-2</v>
      </c>
      <c r="N747" s="20">
        <v>6.4413540026562105E-2</v>
      </c>
      <c r="O747" s="20">
        <v>4.7338202605944103E-2</v>
      </c>
      <c r="P747" s="20">
        <v>5.2146652190160597E-2</v>
      </c>
      <c r="Q747" s="20">
        <v>3.8063603560660901E-2</v>
      </c>
      <c r="R747" s="20">
        <v>3.29048505834931E-2</v>
      </c>
      <c r="S747" s="20">
        <v>4.4998759028759799E-2</v>
      </c>
      <c r="T747" s="20">
        <v>3.7094388023973003E-2</v>
      </c>
      <c r="U747" s="20">
        <v>2.4910151036562099E-2</v>
      </c>
      <c r="V747" s="20">
        <v>3.86028434264859E-2</v>
      </c>
      <c r="W747" s="20">
        <v>0.127217564044523</v>
      </c>
      <c r="X747" s="20">
        <v>9.0970015716514099E-2</v>
      </c>
      <c r="Y747" s="20">
        <v>7.6377300376376106E-2</v>
      </c>
      <c r="Z747" s="20">
        <v>0.251612499843548</v>
      </c>
      <c r="AA747" s="30">
        <f t="shared" si="47"/>
        <v>0.19073055850757101</v>
      </c>
    </row>
    <row r="748" spans="1:27" x14ac:dyDescent="0.25">
      <c r="A748">
        <v>712</v>
      </c>
      <c r="B748" s="15">
        <v>39192</v>
      </c>
      <c r="C748" s="25">
        <f t="shared" si="44"/>
        <v>4.7811642289161703E-2</v>
      </c>
      <c r="D748" s="25">
        <f>VLOOKUP(B748,input_BB!$B$19:$K$10000,$D$35,0)</f>
        <v>1484.35</v>
      </c>
      <c r="E748" s="27">
        <f t="shared" si="45"/>
        <v>2.6163817945639913E-2</v>
      </c>
      <c r="F748" s="28">
        <f>VLOOKUP(B748,viz!$B$3:$E$1863,4,0)</f>
        <v>0</v>
      </c>
      <c r="G748" s="25">
        <f t="shared" si="46"/>
        <v>0.21529617098054621</v>
      </c>
      <c r="I748" s="31">
        <v>39192</v>
      </c>
      <c r="J748" s="20">
        <v>4.7811642289161703E-2</v>
      </c>
      <c r="K748" s="20">
        <v>0</v>
      </c>
      <c r="L748" s="20">
        <v>4.6930200797674598E-2</v>
      </c>
      <c r="M748" s="20">
        <v>2.2935761220792501E-2</v>
      </c>
      <c r="N748" s="20">
        <v>2.1668621057928401E-2</v>
      </c>
      <c r="O748" s="20">
        <v>4.9979013012304299E-2</v>
      </c>
      <c r="P748" s="20">
        <v>5.7284006031991103E-2</v>
      </c>
      <c r="Q748" s="20">
        <v>5.3955245435463497E-2</v>
      </c>
      <c r="R748" s="20">
        <v>3.6404619597526E-2</v>
      </c>
      <c r="S748" s="20">
        <v>1.8566028200461999E-2</v>
      </c>
      <c r="T748" s="20">
        <v>3.29163627167883E-2</v>
      </c>
      <c r="U748" s="20">
        <v>1.28102166177221E-2</v>
      </c>
      <c r="V748" s="20">
        <v>2.3498570275215101E-2</v>
      </c>
      <c r="W748" s="20">
        <v>0.178987384087609</v>
      </c>
      <c r="X748" s="20">
        <v>8.2226029947609705E-2</v>
      </c>
      <c r="Y748" s="20">
        <v>6.3822579688041101E-2</v>
      </c>
      <c r="Z748" s="20">
        <v>0.29801536131287198</v>
      </c>
      <c r="AA748" s="30">
        <f t="shared" si="47"/>
        <v>0.21529617098054621</v>
      </c>
    </row>
    <row r="749" spans="1:27" x14ac:dyDescent="0.25">
      <c r="A749">
        <v>713</v>
      </c>
      <c r="B749" s="15">
        <v>39199</v>
      </c>
      <c r="C749" s="25">
        <f t="shared" si="44"/>
        <v>2.5937996804714199E-2</v>
      </c>
      <c r="D749" s="25">
        <f>VLOOKUP(B749,input_BB!$B$19:$K$10000,$D$35,0)</f>
        <v>1494.07</v>
      </c>
      <c r="E749" s="27">
        <f t="shared" si="45"/>
        <v>1.2152078919155124E-3</v>
      </c>
      <c r="F749" s="28">
        <f>VLOOKUP(B749,viz!$B$3:$E$1863,4,0)</f>
        <v>0</v>
      </c>
      <c r="G749" s="25">
        <f t="shared" si="46"/>
        <v>0.15896784932268399</v>
      </c>
      <c r="I749" s="31">
        <v>39199</v>
      </c>
      <c r="J749" s="20">
        <v>2.5937996804714199E-2</v>
      </c>
      <c r="K749" s="20">
        <v>0</v>
      </c>
      <c r="L749" s="20">
        <v>4.9591189245626402E-2</v>
      </c>
      <c r="M749" s="20">
        <v>2.7007135381316098E-2</v>
      </c>
      <c r="N749" s="20">
        <v>5.4054917664718399E-2</v>
      </c>
      <c r="O749" s="20">
        <v>8.0567035898334902E-2</v>
      </c>
      <c r="P749" s="20">
        <v>4.1737731812954898E-2</v>
      </c>
      <c r="Q749" s="20">
        <v>5.5774856023829401E-2</v>
      </c>
      <c r="R749" s="20">
        <v>4.6262304437554698E-2</v>
      </c>
      <c r="S749" s="20">
        <v>2.3347689326620701E-2</v>
      </c>
      <c r="T749" s="20">
        <v>3.15893693840077E-2</v>
      </c>
      <c r="U749" s="20">
        <v>3.07379365999806E-2</v>
      </c>
      <c r="V749" s="20">
        <v>4.5651505788159102E-2</v>
      </c>
      <c r="W749" s="20">
        <v>8.2578406934544296E-2</v>
      </c>
      <c r="X749" s="20">
        <v>8.8494440630462204E-2</v>
      </c>
      <c r="Y749" s="20">
        <v>5.3970939774008998E-2</v>
      </c>
      <c r="Z749" s="20">
        <v>0.288634541097882</v>
      </c>
      <c r="AA749" s="30">
        <f t="shared" si="47"/>
        <v>0.15896784932268399</v>
      </c>
    </row>
    <row r="750" spans="1:27" x14ac:dyDescent="0.25">
      <c r="A750">
        <v>714</v>
      </c>
      <c r="B750" s="15">
        <v>39206</v>
      </c>
      <c r="C750" s="25">
        <f t="shared" si="44"/>
        <v>3.6540187895297997E-2</v>
      </c>
      <c r="D750" s="25">
        <f>VLOOKUP(B750,input_BB!$B$19:$K$10000,$D$35,0)</f>
        <v>1505.62</v>
      </c>
      <c r="E750" s="27">
        <f t="shared" si="45"/>
        <v>1.3307839246945783E-2</v>
      </c>
      <c r="F750" s="28">
        <f>VLOOKUP(B750,viz!$B$3:$E$1863,4,0)</f>
        <v>0</v>
      </c>
      <c r="G750" s="25">
        <f t="shared" si="46"/>
        <v>0.14822791523448642</v>
      </c>
      <c r="I750" s="31">
        <v>39206</v>
      </c>
      <c r="J750" s="20">
        <v>3.6540187895297997E-2</v>
      </c>
      <c r="K750" s="20">
        <v>0</v>
      </c>
      <c r="L750" s="20">
        <v>5.00306275946115E-2</v>
      </c>
      <c r="M750" s="20">
        <v>2.8445480058872201E-2</v>
      </c>
      <c r="N750" s="20">
        <v>4.7375457309370601E-2</v>
      </c>
      <c r="O750" s="20">
        <v>5.5950323454004899E-2</v>
      </c>
      <c r="P750" s="20">
        <v>4.0019645614997303E-2</v>
      </c>
      <c r="Q750" s="20">
        <v>3.8013814361090102E-2</v>
      </c>
      <c r="R750" s="20">
        <v>5.2554571760179199E-2</v>
      </c>
      <c r="S750" s="20">
        <v>3.10077909607635E-2</v>
      </c>
      <c r="T750" s="20">
        <v>6.6578522058044695E-2</v>
      </c>
      <c r="U750" s="20">
        <v>3.58083965444402E-3</v>
      </c>
      <c r="V750" s="20">
        <v>2.84704484210564E-2</v>
      </c>
      <c r="W750" s="20">
        <v>0.116176627158986</v>
      </c>
      <c r="X750" s="20">
        <v>0.12251500623339601</v>
      </c>
      <c r="Y750" s="20">
        <v>5.6979680851239001E-2</v>
      </c>
      <c r="Z750" s="20">
        <v>0.26230116450894497</v>
      </c>
      <c r="AA750" s="30">
        <f t="shared" si="47"/>
        <v>0.14822791523448642</v>
      </c>
    </row>
    <row r="751" spans="1:27" x14ac:dyDescent="0.25">
      <c r="A751">
        <v>715</v>
      </c>
      <c r="B751" s="15">
        <v>39213</v>
      </c>
      <c r="C751" s="25">
        <f t="shared" si="44"/>
        <v>3.3686351031065001E-2</v>
      </c>
      <c r="D751" s="25">
        <f>VLOOKUP(B751,input_BB!$B$19:$K$10000,$D$35,0)</f>
        <v>1505.85</v>
      </c>
      <c r="E751" s="27">
        <f t="shared" si="45"/>
        <v>1.0052814238274211E-2</v>
      </c>
      <c r="F751" s="28">
        <f>VLOOKUP(B751,viz!$B$3:$E$1863,4,0)</f>
        <v>0</v>
      </c>
      <c r="G751" s="25">
        <f t="shared" si="46"/>
        <v>0.19964132350638741</v>
      </c>
      <c r="I751" s="31">
        <v>39213</v>
      </c>
      <c r="J751" s="20">
        <v>3.3686351031065001E-2</v>
      </c>
      <c r="K751" s="20">
        <v>0</v>
      </c>
      <c r="L751" s="20">
        <v>3.00161397576564E-2</v>
      </c>
      <c r="M751" s="20">
        <v>1.6546698236413099E-2</v>
      </c>
      <c r="N751" s="20">
        <v>5.8762917349947201E-2</v>
      </c>
      <c r="O751" s="20">
        <v>5.6789699702604002E-2</v>
      </c>
      <c r="P751" s="20">
        <v>5.07688622135926E-2</v>
      </c>
      <c r="Q751" s="20">
        <v>4.4484481854055999E-2</v>
      </c>
      <c r="R751" s="20">
        <v>7.6997694659687393E-2</v>
      </c>
      <c r="S751" s="20">
        <v>2.9862798018764999E-2</v>
      </c>
      <c r="T751" s="20">
        <v>6.4304706151754001E-2</v>
      </c>
      <c r="U751" s="20">
        <v>3.6918300632662097E-2</v>
      </c>
      <c r="V751" s="20">
        <v>3.3481137580293301E-2</v>
      </c>
      <c r="W751" s="20">
        <v>0.129241885293432</v>
      </c>
      <c r="X751" s="20">
        <v>5.3382385111350503E-2</v>
      </c>
      <c r="Y751" s="20">
        <v>8.0856240664312296E-2</v>
      </c>
      <c r="Z751" s="20">
        <v>0.237586052773474</v>
      </c>
      <c r="AA751" s="30">
        <f t="shared" si="47"/>
        <v>0.19964132350638741</v>
      </c>
    </row>
    <row r="752" spans="1:27" x14ac:dyDescent="0.25">
      <c r="A752">
        <v>716</v>
      </c>
      <c r="B752" s="15">
        <v>39220</v>
      </c>
      <c r="C752" s="25">
        <f t="shared" si="44"/>
        <v>3.8073468953370999E-2</v>
      </c>
      <c r="D752" s="25">
        <f>VLOOKUP(B752,input_BB!$B$19:$K$10000,$D$35,0)</f>
        <v>1522.75</v>
      </c>
      <c r="E752" s="27">
        <f t="shared" si="45"/>
        <v>1.5056666677097923E-2</v>
      </c>
      <c r="F752" s="28">
        <f>VLOOKUP(B752,viz!$B$3:$E$1863,4,0)</f>
        <v>0</v>
      </c>
      <c r="G752" s="25">
        <f t="shared" si="46"/>
        <v>0.2557404631996899</v>
      </c>
      <c r="I752" s="31">
        <v>39220</v>
      </c>
      <c r="J752" s="20">
        <v>3.8073468953370999E-2</v>
      </c>
      <c r="K752" s="20">
        <v>0</v>
      </c>
      <c r="L752" s="20">
        <v>7.1457754577970795E-2</v>
      </c>
      <c r="M752" s="20">
        <v>4.70261072114578E-2</v>
      </c>
      <c r="N752" s="20">
        <v>5.02812799168985E-2</v>
      </c>
      <c r="O752" s="20">
        <v>6.4658023281709998E-2</v>
      </c>
      <c r="P752" s="20">
        <v>7.5533124414582598E-2</v>
      </c>
      <c r="Q752" s="20">
        <v>4.9929957450319598E-2</v>
      </c>
      <c r="R752" s="20">
        <v>3.3073658800356703E-2</v>
      </c>
      <c r="S752" s="20">
        <v>6.0273626984919696E-3</v>
      </c>
      <c r="T752" s="20">
        <v>3.2526988801895897E-2</v>
      </c>
      <c r="U752" s="20">
        <v>2.8770128738286899E-2</v>
      </c>
      <c r="V752" s="20">
        <v>6.6891700493605002E-2</v>
      </c>
      <c r="W752" s="20">
        <v>0.16007863396779801</v>
      </c>
      <c r="X752" s="20">
        <v>4.9852496128657602E-2</v>
      </c>
      <c r="Y752" s="20">
        <v>5.2441602113381301E-2</v>
      </c>
      <c r="Z752" s="20">
        <v>0.21145118140458799</v>
      </c>
      <c r="AA752" s="30">
        <f t="shared" si="47"/>
        <v>0.2557404631996899</v>
      </c>
    </row>
    <row r="753" spans="1:27" x14ac:dyDescent="0.25">
      <c r="A753">
        <v>717</v>
      </c>
      <c r="B753" s="15">
        <v>39227</v>
      </c>
      <c r="C753" s="25">
        <f t="shared" si="44"/>
        <v>2.5966165587305998E-2</v>
      </c>
      <c r="D753" s="25">
        <f>VLOOKUP(B753,input_BB!$B$19:$K$10000,$D$35,0)</f>
        <v>1515.73</v>
      </c>
      <c r="E753" s="27">
        <f t="shared" si="45"/>
        <v>1.2473366000940653E-3</v>
      </c>
      <c r="F753" s="28">
        <f>VLOOKUP(B753,viz!$B$3:$E$1863,4,0)</f>
        <v>0</v>
      </c>
      <c r="G753" s="25">
        <f t="shared" si="46"/>
        <v>0.15577010096440011</v>
      </c>
      <c r="I753" s="31">
        <v>39227</v>
      </c>
      <c r="J753" s="20">
        <v>2.5966165587305998E-2</v>
      </c>
      <c r="K753" s="20">
        <v>0</v>
      </c>
      <c r="L753" s="20">
        <v>3.7318187510997303E-2</v>
      </c>
      <c r="M753" s="20">
        <v>4.1293258247094303E-2</v>
      </c>
      <c r="N753" s="20">
        <v>2.4793375506601101E-2</v>
      </c>
      <c r="O753" s="20">
        <v>7.9523819958433897E-2</v>
      </c>
      <c r="P753" s="20">
        <v>7.0551207908276806E-2</v>
      </c>
      <c r="Q753" s="20">
        <v>5.7239685115918398E-2</v>
      </c>
      <c r="R753" s="20">
        <v>5.5042561253224202E-2</v>
      </c>
      <c r="S753" s="20">
        <v>2.11379932745713E-2</v>
      </c>
      <c r="T753" s="20">
        <v>3.6543798604552903E-2</v>
      </c>
      <c r="U753" s="20">
        <v>4.3322873450928001E-2</v>
      </c>
      <c r="V753" s="20">
        <v>2.6526876014589799E-2</v>
      </c>
      <c r="W753" s="20">
        <v>8.5920351498882302E-2</v>
      </c>
      <c r="X753" s="20">
        <v>9.7821821753416596E-2</v>
      </c>
      <c r="Y753" s="20">
        <v>6.5079924674052506E-2</v>
      </c>
      <c r="Z753" s="20">
        <v>0.25788426522846097</v>
      </c>
      <c r="AA753" s="30">
        <f t="shared" si="47"/>
        <v>0.15577010096440011</v>
      </c>
    </row>
    <row r="754" spans="1:27" x14ac:dyDescent="0.25">
      <c r="A754">
        <v>718</v>
      </c>
      <c r="B754" s="15">
        <v>39234</v>
      </c>
      <c r="C754" s="25">
        <f t="shared" si="44"/>
        <v>4.1614849120378501E-2</v>
      </c>
      <c r="D754" s="25">
        <f>VLOOKUP(B754,input_BB!$B$19:$K$10000,$D$35,0)</f>
        <v>1536.34</v>
      </c>
      <c r="E754" s="27">
        <f t="shared" si="45"/>
        <v>1.909588880408556E-2</v>
      </c>
      <c r="F754" s="28">
        <f>VLOOKUP(B754,viz!$B$3:$E$1863,4,0)</f>
        <v>0</v>
      </c>
      <c r="G754" s="25">
        <f t="shared" si="46"/>
        <v>0.16050843566934669</v>
      </c>
      <c r="I754" s="31">
        <v>39234</v>
      </c>
      <c r="J754" s="20">
        <v>4.1614849120378501E-2</v>
      </c>
      <c r="K754" s="20">
        <v>0</v>
      </c>
      <c r="L754" s="20">
        <v>1.5322180639602801E-2</v>
      </c>
      <c r="M754" s="20">
        <v>8.0866253917645202E-3</v>
      </c>
      <c r="N754" s="20">
        <v>2.9417352869391799E-2</v>
      </c>
      <c r="O754" s="20">
        <v>6.2907349615165101E-2</v>
      </c>
      <c r="P754" s="20">
        <v>7.8878828626274405E-2</v>
      </c>
      <c r="Q754" s="20">
        <v>3.8123077227728203E-2</v>
      </c>
      <c r="R754" s="20">
        <v>5.9105147036461497E-2</v>
      </c>
      <c r="S754" s="20">
        <v>3.6212968283205402E-2</v>
      </c>
      <c r="T754" s="20">
        <v>4.3594906417521798E-2</v>
      </c>
      <c r="U754" s="20">
        <v>3.9525364602819302E-2</v>
      </c>
      <c r="V754" s="20">
        <v>2.1443236074955602E-2</v>
      </c>
      <c r="W754" s="20">
        <v>9.9539834991571804E-2</v>
      </c>
      <c r="X754" s="20">
        <v>0.1076001685051</v>
      </c>
      <c r="Y754" s="20">
        <v>6.2419149629148699E-2</v>
      </c>
      <c r="Z754" s="20">
        <v>0.29782381008928799</v>
      </c>
      <c r="AA754" s="30">
        <f t="shared" si="47"/>
        <v>0.16050843566934669</v>
      </c>
    </row>
    <row r="755" spans="1:27" x14ac:dyDescent="0.25">
      <c r="A755">
        <v>719</v>
      </c>
      <c r="B755" s="15">
        <v>39241</v>
      </c>
      <c r="C755" s="25">
        <f t="shared" si="44"/>
        <v>0.112368777394295</v>
      </c>
      <c r="D755" s="25">
        <f>VLOOKUP(B755,input_BB!$B$19:$K$10000,$D$35,0)</f>
        <v>1507.67</v>
      </c>
      <c r="E755" s="27">
        <f t="shared" si="45"/>
        <v>9.9796299146304057E-2</v>
      </c>
      <c r="F755" s="28">
        <f>VLOOKUP(B755,viz!$B$3:$E$1863,4,0)</f>
        <v>0</v>
      </c>
      <c r="G755" s="25">
        <f t="shared" si="46"/>
        <v>0.24152790143779462</v>
      </c>
      <c r="I755" s="31">
        <v>39241</v>
      </c>
      <c r="J755" s="20">
        <v>0.112368777394295</v>
      </c>
      <c r="K755" s="20">
        <v>0</v>
      </c>
      <c r="L755" s="20">
        <v>3.2272370117996302E-2</v>
      </c>
      <c r="M755" s="20">
        <v>2.4999306473064399E-2</v>
      </c>
      <c r="N755" s="20">
        <v>6.0356662078269598E-2</v>
      </c>
      <c r="O755" s="20">
        <v>4.4369480568696801E-2</v>
      </c>
      <c r="P755" s="20">
        <v>5.8788760246363002E-2</v>
      </c>
      <c r="Q755" s="20">
        <v>5.97828917406142E-2</v>
      </c>
      <c r="R755" s="20">
        <v>9.7896215580097701E-2</v>
      </c>
      <c r="S755" s="20">
        <v>4.1935022700194703E-2</v>
      </c>
      <c r="T755" s="20">
        <v>2.4509221775986301E-2</v>
      </c>
      <c r="U755" s="20">
        <v>3.5721951792749999E-2</v>
      </c>
      <c r="V755" s="20">
        <v>3.5945898117483603E-2</v>
      </c>
      <c r="W755" s="20">
        <v>0.16986005152756101</v>
      </c>
      <c r="X755" s="20">
        <v>5.2754577529479998E-2</v>
      </c>
      <c r="Y755" s="20">
        <v>4.9154078850938997E-2</v>
      </c>
      <c r="Z755" s="20">
        <v>0.21165351090050399</v>
      </c>
      <c r="AA755" s="30">
        <f t="shared" si="47"/>
        <v>0.24152790143779462</v>
      </c>
    </row>
    <row r="756" spans="1:27" x14ac:dyDescent="0.25">
      <c r="A756">
        <v>720</v>
      </c>
      <c r="B756" s="15">
        <v>39248</v>
      </c>
      <c r="C756" s="25">
        <f t="shared" si="44"/>
        <v>0.14608696103096</v>
      </c>
      <c r="D756" s="25">
        <f>VLOOKUP(B756,input_BB!$B$19:$K$10000,$D$35,0)</f>
        <v>1532.91</v>
      </c>
      <c r="E756" s="27">
        <f t="shared" si="45"/>
        <v>0.13825453491999562</v>
      </c>
      <c r="F756" s="28">
        <f>VLOOKUP(B756,viz!$B$3:$E$1863,4,0)</f>
        <v>0</v>
      </c>
      <c r="G756" s="25">
        <f t="shared" si="46"/>
        <v>0.2073524597699154</v>
      </c>
      <c r="I756" s="31">
        <v>39248</v>
      </c>
      <c r="J756" s="20">
        <v>0.14608696103096</v>
      </c>
      <c r="K756" s="20">
        <v>0</v>
      </c>
      <c r="L756" s="20">
        <v>4.35062523533499E-2</v>
      </c>
      <c r="M756" s="20">
        <v>5.0285566406136302E-2</v>
      </c>
      <c r="N756" s="20">
        <v>4.1730527009607603E-2</v>
      </c>
      <c r="O756" s="20">
        <v>7.3311269556005906E-2</v>
      </c>
      <c r="P756" s="20">
        <v>9.1734946844697102E-2</v>
      </c>
      <c r="Q756" s="20">
        <v>5.6797115951954497E-2</v>
      </c>
      <c r="R756" s="20">
        <v>3.86917825766534E-2</v>
      </c>
      <c r="S756" s="20">
        <v>4.2189443194889702E-2</v>
      </c>
      <c r="T756" s="20">
        <v>2.6745416635319701E-2</v>
      </c>
      <c r="U756" s="20">
        <v>2.9304280376937799E-2</v>
      </c>
      <c r="V756" s="20">
        <v>2.5363896125102599E-2</v>
      </c>
      <c r="W756" s="20">
        <v>0.152684283267875</v>
      </c>
      <c r="X756" s="20">
        <v>5.8604005970826302E-2</v>
      </c>
      <c r="Y756" s="20">
        <v>6.8349649355295999E-2</v>
      </c>
      <c r="Z756" s="20">
        <v>0.200701564375348</v>
      </c>
      <c r="AA756" s="30">
        <f t="shared" si="47"/>
        <v>0.2073524597699154</v>
      </c>
    </row>
    <row r="757" spans="1:27" x14ac:dyDescent="0.25">
      <c r="A757">
        <v>721</v>
      </c>
      <c r="B757" s="15">
        <v>39255</v>
      </c>
      <c r="C757" s="25">
        <f t="shared" si="44"/>
        <v>0.16163662075996399</v>
      </c>
      <c r="D757" s="25">
        <f>VLOOKUP(B757,input_BB!$B$19:$K$10000,$D$35,0)</f>
        <v>1502.56</v>
      </c>
      <c r="E757" s="27">
        <f t="shared" si="45"/>
        <v>0.15599014270073136</v>
      </c>
      <c r="F757" s="28">
        <f>VLOOKUP(B757,viz!$B$3:$E$1863,4,0)</f>
        <v>0</v>
      </c>
      <c r="G757" s="25">
        <f t="shared" si="46"/>
        <v>0.1842024827321837</v>
      </c>
      <c r="I757" s="31">
        <v>39255</v>
      </c>
      <c r="J757" s="20">
        <v>0.16163662075996399</v>
      </c>
      <c r="K757" s="20">
        <v>0</v>
      </c>
      <c r="L757" s="20">
        <v>5.2192263691211702E-2</v>
      </c>
      <c r="M757" s="20">
        <v>7.1220340490543599E-2</v>
      </c>
      <c r="N757" s="20">
        <v>3.1339695170894702E-2</v>
      </c>
      <c r="O757" s="20">
        <v>7.8033171170898294E-2</v>
      </c>
      <c r="P757" s="20">
        <v>9.2796272139513705E-2</v>
      </c>
      <c r="Q757" s="20">
        <v>5.2530596703797602E-2</v>
      </c>
      <c r="R757" s="20">
        <v>2.8398329660114699E-2</v>
      </c>
      <c r="S757" s="20">
        <v>3.1808546897804803E-2</v>
      </c>
      <c r="T757" s="20">
        <v>3.0464939979412801E-2</v>
      </c>
      <c r="U757" s="20">
        <v>3.5942861087001503E-2</v>
      </c>
      <c r="V757" s="20">
        <v>4.3174201316683203E-2</v>
      </c>
      <c r="W757" s="20">
        <v>0.105085420328499</v>
      </c>
      <c r="X757" s="20">
        <v>4.5634798946266597E-2</v>
      </c>
      <c r="Y757" s="20">
        <v>7.7119891259046794E-2</v>
      </c>
      <c r="Z757" s="20">
        <v>0.224258671158311</v>
      </c>
      <c r="AA757" s="30">
        <f t="shared" si="47"/>
        <v>0.1842024827321837</v>
      </c>
    </row>
    <row r="758" spans="1:27" x14ac:dyDescent="0.25">
      <c r="A758">
        <v>722</v>
      </c>
      <c r="B758" s="15">
        <v>39262</v>
      </c>
      <c r="C758" s="25">
        <f t="shared" si="44"/>
        <v>4.4938396662473699E-2</v>
      </c>
      <c r="D758" s="25">
        <f>VLOOKUP(B758,input_BB!$B$19:$K$10000,$D$35,0)</f>
        <v>1503.35</v>
      </c>
      <c r="E758" s="27">
        <f t="shared" si="45"/>
        <v>2.2886655719536537E-2</v>
      </c>
      <c r="F758" s="28">
        <f>VLOOKUP(B758,viz!$B$3:$E$1863,4,0)</f>
        <v>0</v>
      </c>
      <c r="G758" s="25">
        <f t="shared" si="46"/>
        <v>0.16833457788119111</v>
      </c>
      <c r="I758" s="31">
        <v>39262</v>
      </c>
      <c r="J758" s="20">
        <v>4.4938396662473699E-2</v>
      </c>
      <c r="K758" s="20">
        <v>0</v>
      </c>
      <c r="L758" s="20">
        <v>3.6328898201885299E-2</v>
      </c>
      <c r="M758" s="20">
        <v>6.1492205121710997E-2</v>
      </c>
      <c r="N758" s="20">
        <v>1.84951834582445E-2</v>
      </c>
      <c r="O758" s="20">
        <v>8.2139505864434595E-2</v>
      </c>
      <c r="P758" s="20">
        <v>9.9306898723262094E-2</v>
      </c>
      <c r="Q758" s="20">
        <v>5.0386095043556102E-2</v>
      </c>
      <c r="R758" s="20">
        <v>5.9094822233508003E-2</v>
      </c>
      <c r="S758" s="20">
        <v>2.1911311571445501E-2</v>
      </c>
      <c r="T758" s="20">
        <v>5.89976624518882E-2</v>
      </c>
      <c r="U758" s="20">
        <v>2.1071858714699E-2</v>
      </c>
      <c r="V758" s="20">
        <v>2.82975082895391E-2</v>
      </c>
      <c r="W758" s="20">
        <v>0.118965210876953</v>
      </c>
      <c r="X758" s="20">
        <v>6.1938233980598598E-2</v>
      </c>
      <c r="Y758" s="20">
        <v>5.8959825580130201E-2</v>
      </c>
      <c r="Z758" s="20">
        <v>0.22261477988814499</v>
      </c>
      <c r="AA758" s="30">
        <f t="shared" si="47"/>
        <v>0.16833457788119111</v>
      </c>
    </row>
    <row r="759" spans="1:27" x14ac:dyDescent="0.25">
      <c r="A759">
        <v>723</v>
      </c>
      <c r="B759" s="15">
        <v>39269</v>
      </c>
      <c r="C759" s="25">
        <f t="shared" si="44"/>
        <v>2.48725656419992E-2</v>
      </c>
      <c r="D759" s="25">
        <f>VLOOKUP(B759,input_BB!$B$19:$K$10000,$D$35,0)</f>
        <v>1530.44</v>
      </c>
      <c r="E759" s="27">
        <f t="shared" si="45"/>
        <v>0</v>
      </c>
      <c r="F759" s="28">
        <f>VLOOKUP(B759,viz!$B$3:$E$1863,4,0)</f>
        <v>0</v>
      </c>
      <c r="G759" s="25">
        <f t="shared" si="46"/>
        <v>0.20303684119943377</v>
      </c>
      <c r="I759" s="31">
        <v>39269</v>
      </c>
      <c r="J759" s="20">
        <v>2.48725656419992E-2</v>
      </c>
      <c r="K759" s="20">
        <v>0</v>
      </c>
      <c r="L759" s="20">
        <v>4.5688356760312701E-2</v>
      </c>
      <c r="M759" s="20">
        <v>2.7146241715017699E-2</v>
      </c>
      <c r="N759" s="20">
        <v>5.0135958620880598E-2</v>
      </c>
      <c r="O759" s="20">
        <v>4.09709171757347E-2</v>
      </c>
      <c r="P759" s="20">
        <v>8.0534754371784797E-2</v>
      </c>
      <c r="Q759" s="20">
        <v>5.4026728030004599E-2</v>
      </c>
      <c r="R759" s="20">
        <v>7.5864435873848599E-2</v>
      </c>
      <c r="S759" s="20">
        <v>3.2998602357034897E-2</v>
      </c>
      <c r="T759" s="20">
        <v>1.2168533047185201E-2</v>
      </c>
      <c r="U759" s="20">
        <v>3.1255192815596598E-2</v>
      </c>
      <c r="V759" s="20">
        <v>2.3293778797622199E-2</v>
      </c>
      <c r="W759" s="20">
        <v>0.14848786958621499</v>
      </c>
      <c r="X759" s="20">
        <v>0.10657480286285199</v>
      </c>
      <c r="Y759" s="20">
        <v>3.4467633811088402E-2</v>
      </c>
      <c r="Z759" s="20">
        <v>0.23638619417482201</v>
      </c>
      <c r="AA759" s="30">
        <f t="shared" si="47"/>
        <v>0.20303684119943377</v>
      </c>
    </row>
    <row r="760" spans="1:27" x14ac:dyDescent="0.25">
      <c r="A760">
        <v>724</v>
      </c>
      <c r="B760" s="15">
        <v>39276</v>
      </c>
      <c r="C760" s="25">
        <f t="shared" si="44"/>
        <v>8.2891426980495495E-2</v>
      </c>
      <c r="D760" s="25">
        <f>VLOOKUP(B760,input_BB!$B$19:$K$10000,$D$35,0)</f>
        <v>1552.5</v>
      </c>
      <c r="E760" s="27">
        <f t="shared" si="45"/>
        <v>6.6175066626385518E-2</v>
      </c>
      <c r="F760" s="28">
        <f>VLOOKUP(B760,viz!$B$3:$E$1863,4,0)</f>
        <v>0</v>
      </c>
      <c r="G760" s="25">
        <f t="shared" si="46"/>
        <v>0.17840548530166811</v>
      </c>
      <c r="I760" s="31">
        <v>39276</v>
      </c>
      <c r="J760" s="20">
        <v>8.2891426980495495E-2</v>
      </c>
      <c r="K760" s="20">
        <v>0</v>
      </c>
      <c r="L760" s="20">
        <v>4.0529637449519602E-2</v>
      </c>
      <c r="M760" s="20">
        <v>5.1896840502907E-2</v>
      </c>
      <c r="N760" s="20">
        <v>3.07920345068491E-2</v>
      </c>
      <c r="O760" s="20">
        <v>7.7802478927408394E-2</v>
      </c>
      <c r="P760" s="20">
        <v>0.115160312119408</v>
      </c>
      <c r="Q760" s="20">
        <v>5.41112097651089E-2</v>
      </c>
      <c r="R760" s="20">
        <v>5.2915449995520197E-2</v>
      </c>
      <c r="S760" s="20">
        <v>3.2513406609270899E-2</v>
      </c>
      <c r="T760" s="20">
        <v>1.01043867968391E-2</v>
      </c>
      <c r="U760" s="20">
        <v>2.72383689678364E-2</v>
      </c>
      <c r="V760" s="20">
        <v>1.0040014007377701E-2</v>
      </c>
      <c r="W760" s="20">
        <v>0.14112710232645401</v>
      </c>
      <c r="X760" s="20">
        <v>8.2180537682752894E-2</v>
      </c>
      <c r="Y760" s="20">
        <v>5.8208926547646901E-2</v>
      </c>
      <c r="Z760" s="20">
        <v>0.21537929379510101</v>
      </c>
      <c r="AA760" s="30">
        <f t="shared" si="47"/>
        <v>0.17840548530166811</v>
      </c>
    </row>
    <row r="761" spans="1:27" x14ac:dyDescent="0.25">
      <c r="A761">
        <v>725</v>
      </c>
      <c r="B761" s="15">
        <v>39283</v>
      </c>
      <c r="C761" s="25">
        <f t="shared" si="44"/>
        <v>7.0614375174045604E-2</v>
      </c>
      <c r="D761" s="25">
        <f>VLOOKUP(B761,input_BB!$B$19:$K$10000,$D$35,0)</f>
        <v>1534.1</v>
      </c>
      <c r="E761" s="27">
        <f t="shared" si="45"/>
        <v>5.2172125125561089E-2</v>
      </c>
      <c r="F761" s="28">
        <f>VLOOKUP(B761,viz!$B$3:$E$1863,4,0)</f>
        <v>0</v>
      </c>
      <c r="G761" s="25">
        <f t="shared" si="46"/>
        <v>0.1624745897643082</v>
      </c>
      <c r="I761" s="31">
        <v>39283</v>
      </c>
      <c r="J761" s="20">
        <v>7.0614375174045604E-2</v>
      </c>
      <c r="K761" s="20">
        <v>1</v>
      </c>
      <c r="L761" s="20">
        <v>4.6040646780806001E-2</v>
      </c>
      <c r="M761" s="20">
        <v>3.7352961723056598E-2</v>
      </c>
      <c r="N761" s="20">
        <v>2.94849803423167E-2</v>
      </c>
      <c r="O761" s="20">
        <v>4.2576840904637203E-2</v>
      </c>
      <c r="P761" s="20">
        <v>7.2502853907636597E-2</v>
      </c>
      <c r="Q761" s="20">
        <v>8.5138292018251002E-2</v>
      </c>
      <c r="R761" s="20">
        <v>7.9022078457627404E-2</v>
      </c>
      <c r="S761" s="20">
        <v>1.51770744654813E-2</v>
      </c>
      <c r="T761" s="20">
        <v>1.91610038238136E-2</v>
      </c>
      <c r="U761" s="20">
        <v>3.4095383994035798E-2</v>
      </c>
      <c r="V761" s="20">
        <v>3.1235703027733201E-2</v>
      </c>
      <c r="W761" s="20">
        <v>9.7143502742539203E-2</v>
      </c>
      <c r="X761" s="20">
        <v>0.122188280024878</v>
      </c>
      <c r="Y761" s="20">
        <v>6.2636248735663105E-2</v>
      </c>
      <c r="Z761" s="20">
        <v>0.22624414905152401</v>
      </c>
      <c r="AA761" s="30">
        <f t="shared" si="47"/>
        <v>0.1624745897643082</v>
      </c>
    </row>
    <row r="762" spans="1:27" x14ac:dyDescent="0.25">
      <c r="A762">
        <v>726</v>
      </c>
      <c r="B762" s="15">
        <v>39290</v>
      </c>
      <c r="C762" s="25">
        <f t="shared" si="44"/>
        <v>0.342292189598083</v>
      </c>
      <c r="D762" s="25">
        <f>VLOOKUP(B762,input_BB!$B$19:$K$10000,$D$35,0)</f>
        <v>1458.95</v>
      </c>
      <c r="E762" s="27">
        <f t="shared" si="45"/>
        <v>0.36204200288017047</v>
      </c>
      <c r="F762" s="28">
        <f>VLOOKUP(B762,viz!$B$3:$E$1863,4,0)</f>
        <v>0</v>
      </c>
      <c r="G762" s="25">
        <f t="shared" si="46"/>
        <v>0.17000557846504902</v>
      </c>
      <c r="I762" s="31">
        <v>39290</v>
      </c>
      <c r="J762" s="20">
        <v>0.342292189598083</v>
      </c>
      <c r="K762" s="20">
        <v>0</v>
      </c>
      <c r="L762" s="20">
        <v>4.3096655386173501E-2</v>
      </c>
      <c r="M762" s="20">
        <v>5.3676903555479397E-2</v>
      </c>
      <c r="N762" s="20">
        <v>2.1429968967879201E-2</v>
      </c>
      <c r="O762" s="20">
        <v>5.1651738488949599E-2</v>
      </c>
      <c r="P762" s="20">
        <v>0.12369885472599799</v>
      </c>
      <c r="Q762" s="20">
        <v>3.65955193964035E-2</v>
      </c>
      <c r="R762" s="20">
        <v>9.2281209863007502E-2</v>
      </c>
      <c r="S762" s="20">
        <v>9.1257937153910295E-3</v>
      </c>
      <c r="T762" s="20">
        <v>3.0617183234688899E-2</v>
      </c>
      <c r="U762" s="20">
        <v>1.2390090254944501E-2</v>
      </c>
      <c r="V762" s="20">
        <v>2.86780546917095E-2</v>
      </c>
      <c r="W762" s="20">
        <v>0.12893743351839501</v>
      </c>
      <c r="X762" s="20">
        <v>8.0278341009993204E-2</v>
      </c>
      <c r="Y762" s="20">
        <v>6.9234866873122206E-2</v>
      </c>
      <c r="Z762" s="20">
        <v>0.218307386317865</v>
      </c>
      <c r="AA762" s="30">
        <f t="shared" si="47"/>
        <v>0.17000557846504902</v>
      </c>
    </row>
    <row r="763" spans="1:27" x14ac:dyDescent="0.25">
      <c r="A763">
        <v>727</v>
      </c>
      <c r="B763" s="15">
        <v>39297</v>
      </c>
      <c r="C763" s="25">
        <f t="shared" si="44"/>
        <v>0.114998184144497</v>
      </c>
      <c r="D763" s="25">
        <f>VLOOKUP(B763,input_BB!$B$19:$K$10000,$D$35,0)</f>
        <v>1433.06</v>
      </c>
      <c r="E763" s="27">
        <f t="shared" si="45"/>
        <v>0.10279534398910646</v>
      </c>
      <c r="F763" s="28">
        <f>VLOOKUP(B763,viz!$B$3:$E$1863,4,0)</f>
        <v>1</v>
      </c>
      <c r="G763" s="25">
        <f t="shared" si="46"/>
        <v>0.23945130506778117</v>
      </c>
      <c r="I763" s="31">
        <v>39297</v>
      </c>
      <c r="J763" s="20">
        <v>0.114998184144497</v>
      </c>
      <c r="K763" s="20">
        <v>0</v>
      </c>
      <c r="L763" s="20">
        <v>2.9470053752342101E-2</v>
      </c>
      <c r="M763" s="20">
        <v>4.0539191428374997E-2</v>
      </c>
      <c r="N763" s="20">
        <v>1.8397275898020701E-2</v>
      </c>
      <c r="O763" s="20">
        <v>6.3173077326259694E-2</v>
      </c>
      <c r="P763" s="20">
        <v>0.10477706214671</v>
      </c>
      <c r="Q763" s="20">
        <v>5.1242095156532601E-2</v>
      </c>
      <c r="R763" s="20">
        <v>4.9298747468238098E-2</v>
      </c>
      <c r="S763" s="20">
        <v>4.1843762000921603E-2</v>
      </c>
      <c r="T763" s="20">
        <v>3.14607497951968E-2</v>
      </c>
      <c r="U763" s="20">
        <v>4.8723219774378497E-2</v>
      </c>
      <c r="V763" s="20">
        <v>4.3557596277226697E-2</v>
      </c>
      <c r="W763" s="20">
        <v>0.14717048901617599</v>
      </c>
      <c r="X763" s="20">
        <v>7.1626168515875596E-2</v>
      </c>
      <c r="Y763" s="20">
        <v>4.7523446545906498E-2</v>
      </c>
      <c r="Z763" s="20">
        <v>0.21119706489783999</v>
      </c>
      <c r="AA763" s="30">
        <f t="shared" si="47"/>
        <v>0.23945130506778117</v>
      </c>
    </row>
    <row r="764" spans="1:27" x14ac:dyDescent="0.25">
      <c r="A764">
        <v>728</v>
      </c>
      <c r="B764" s="15">
        <v>39304</v>
      </c>
      <c r="C764" s="25">
        <f t="shared" si="44"/>
        <v>0.279169142246246</v>
      </c>
      <c r="D764" s="25">
        <f>VLOOKUP(B764,input_BB!$B$19:$K$10000,$D$35,0)</f>
        <v>1453.64</v>
      </c>
      <c r="E764" s="27">
        <f t="shared" si="45"/>
        <v>0.29004521135753691</v>
      </c>
      <c r="F764" s="28">
        <f>VLOOKUP(B764,viz!$B$3:$E$1863,4,0)</f>
        <v>1</v>
      </c>
      <c r="G764" s="25">
        <f t="shared" si="46"/>
        <v>0.18301087814003331</v>
      </c>
      <c r="I764" s="31">
        <v>39304</v>
      </c>
      <c r="J764" s="20">
        <v>0.279169142246246</v>
      </c>
      <c r="K764" s="20">
        <v>0</v>
      </c>
      <c r="L764" s="20">
        <v>7.6308925246839507E-2</v>
      </c>
      <c r="M764" s="20">
        <v>3.5770068475198903E-2</v>
      </c>
      <c r="N764" s="20">
        <v>5.8021314515929803E-2</v>
      </c>
      <c r="O764" s="20">
        <v>4.4621540720813299E-2</v>
      </c>
      <c r="P764" s="20">
        <v>9.9078484252707003E-2</v>
      </c>
      <c r="Q764" s="20">
        <v>4.1164768514657397E-2</v>
      </c>
      <c r="R764" s="20">
        <v>7.2749789825342095E-2</v>
      </c>
      <c r="S764" s="20">
        <v>1.8411862494098999E-2</v>
      </c>
      <c r="T764" s="20">
        <v>6.5269181137299903E-3</v>
      </c>
      <c r="U764" s="20">
        <v>2.1200787494081198E-2</v>
      </c>
      <c r="V764" s="20">
        <v>2.0158177138298101E-2</v>
      </c>
      <c r="W764" s="20">
        <v>0.14165191350765399</v>
      </c>
      <c r="X764" s="20">
        <v>8.7586667884346506E-2</v>
      </c>
      <c r="Y764" s="20">
        <v>6.9590066049578694E-2</v>
      </c>
      <c r="Z764" s="20">
        <v>0.20715871576672501</v>
      </c>
      <c r="AA764" s="30">
        <f t="shared" si="47"/>
        <v>0.18301087814003331</v>
      </c>
    </row>
    <row r="765" spans="1:27" x14ac:dyDescent="0.25">
      <c r="A765">
        <v>729</v>
      </c>
      <c r="B765" s="15">
        <v>39311</v>
      </c>
      <c r="C765" s="25">
        <f t="shared" si="44"/>
        <v>0.23465688526630399</v>
      </c>
      <c r="D765" s="25">
        <f>VLOOKUP(B765,input_BB!$B$19:$K$10000,$D$35,0)</f>
        <v>1445.94</v>
      </c>
      <c r="E765" s="27">
        <f t="shared" si="45"/>
        <v>0.23927548745425148</v>
      </c>
      <c r="F765" s="28">
        <f>VLOOKUP(B765,viz!$B$3:$E$1863,4,0)</f>
        <v>1</v>
      </c>
      <c r="G765" s="25">
        <f t="shared" si="46"/>
        <v>0.159810655195224</v>
      </c>
      <c r="I765" s="31">
        <v>39311</v>
      </c>
      <c r="J765" s="20">
        <v>0.23465688526630399</v>
      </c>
      <c r="K765" s="20">
        <v>0</v>
      </c>
      <c r="L765" s="20">
        <v>4.5266587190185198E-2</v>
      </c>
      <c r="M765" s="20">
        <v>3.9542303819740901E-2</v>
      </c>
      <c r="N765" s="20">
        <v>3.6540444928481901E-2</v>
      </c>
      <c r="O765" s="20">
        <v>6.5378580515788501E-2</v>
      </c>
      <c r="P765" s="20">
        <v>8.4797262373756302E-2</v>
      </c>
      <c r="Q765" s="20">
        <v>5.6668723015610697E-2</v>
      </c>
      <c r="R765" s="20">
        <v>6.5345678367032395E-2</v>
      </c>
      <c r="S765" s="20">
        <v>2.47299831987269E-2</v>
      </c>
      <c r="T765" s="20">
        <v>2.7289473560145699E-2</v>
      </c>
      <c r="U765" s="20">
        <v>2.71626844798421E-2</v>
      </c>
      <c r="V765" s="20">
        <v>2.98603640594279E-2</v>
      </c>
      <c r="W765" s="20">
        <v>0.102787606655954</v>
      </c>
      <c r="X765" s="20">
        <v>8.3267291128771001E-2</v>
      </c>
      <c r="Y765" s="20">
        <v>7.6441625945764299E-2</v>
      </c>
      <c r="Z765" s="20">
        <v>0.23492139076077201</v>
      </c>
      <c r="AA765" s="30">
        <f t="shared" si="47"/>
        <v>0.159810655195224</v>
      </c>
    </row>
    <row r="766" spans="1:27" x14ac:dyDescent="0.25">
      <c r="A766">
        <v>730</v>
      </c>
      <c r="B766" s="15">
        <v>39318</v>
      </c>
      <c r="C766" s="25">
        <f t="shared" si="44"/>
        <v>0.114176705479622</v>
      </c>
      <c r="D766" s="25">
        <f>VLOOKUP(B766,input_BB!$B$19:$K$10000,$D$35,0)</f>
        <v>1479.37</v>
      </c>
      <c r="E766" s="27">
        <f t="shared" si="45"/>
        <v>0.10185838307456696</v>
      </c>
      <c r="F766" s="28">
        <f>VLOOKUP(B766,viz!$B$3:$E$1863,4,0)</f>
        <v>0</v>
      </c>
      <c r="G766" s="25">
        <f t="shared" si="46"/>
        <v>0.17917981149990309</v>
      </c>
      <c r="I766" s="31">
        <v>39318</v>
      </c>
      <c r="J766" s="20">
        <v>0.114176705479622</v>
      </c>
      <c r="K766" s="20">
        <v>0</v>
      </c>
      <c r="L766" s="20">
        <v>6.4358705224083504E-2</v>
      </c>
      <c r="M766" s="20">
        <v>1.7691024201365702E-2</v>
      </c>
      <c r="N766" s="20">
        <v>1.65681952213497E-2</v>
      </c>
      <c r="O766" s="20">
        <v>6.4343294311424507E-2</v>
      </c>
      <c r="P766" s="20">
        <v>5.34392538999525E-2</v>
      </c>
      <c r="Q766" s="20">
        <v>6.59118155141203E-2</v>
      </c>
      <c r="R766" s="20">
        <v>8.4591264884544506E-2</v>
      </c>
      <c r="S766" s="20">
        <v>2.8074918395676201E-2</v>
      </c>
      <c r="T766" s="20">
        <v>2.1579936583220501E-2</v>
      </c>
      <c r="U766" s="20">
        <v>2.4460959579861798E-2</v>
      </c>
      <c r="V766" s="20">
        <v>3.3455596436843302E-2</v>
      </c>
      <c r="W766" s="20">
        <v>0.121263255483198</v>
      </c>
      <c r="X766" s="20">
        <v>0.100303834705018</v>
      </c>
      <c r="Y766" s="20">
        <v>5.48418662916886E-2</v>
      </c>
      <c r="Z766" s="20">
        <v>0.249116079267653</v>
      </c>
      <c r="AA766" s="30">
        <f t="shared" si="47"/>
        <v>0.17917981149990309</v>
      </c>
    </row>
    <row r="767" spans="1:27" x14ac:dyDescent="0.25">
      <c r="A767">
        <v>731</v>
      </c>
      <c r="B767" s="15">
        <v>39325</v>
      </c>
      <c r="C767" s="25">
        <f t="shared" si="44"/>
        <v>0.15400788187980699</v>
      </c>
      <c r="D767" s="25">
        <f>VLOOKUP(B767,input_BB!$B$19:$K$10000,$D$35,0)</f>
        <v>1473.99</v>
      </c>
      <c r="E767" s="27">
        <f t="shared" si="45"/>
        <v>0.14728896704813849</v>
      </c>
      <c r="F767" s="28">
        <f>VLOOKUP(B767,viz!$B$3:$E$1863,4,0)</f>
        <v>0</v>
      </c>
      <c r="G767" s="25">
        <f t="shared" si="46"/>
        <v>0.20189999391121941</v>
      </c>
      <c r="I767" s="31">
        <v>39325</v>
      </c>
      <c r="J767" s="20">
        <v>0.15400788187980699</v>
      </c>
      <c r="K767" s="20">
        <v>0</v>
      </c>
      <c r="L767" s="20">
        <v>4.7803913102329801E-2</v>
      </c>
      <c r="M767" s="20">
        <v>3.0801285874776398E-2</v>
      </c>
      <c r="N767" s="20">
        <v>2.8779636059470301E-2</v>
      </c>
      <c r="O767" s="20">
        <v>3.4517918236084001E-2</v>
      </c>
      <c r="P767" s="20">
        <v>8.4503342604882098E-2</v>
      </c>
      <c r="Q767" s="20">
        <v>7.9615282089231396E-2</v>
      </c>
      <c r="R767" s="20">
        <v>6.3856202209923496E-2</v>
      </c>
      <c r="S767" s="20">
        <v>3.4027360744073802E-2</v>
      </c>
      <c r="T767" s="20">
        <v>1.9476747664794201E-2</v>
      </c>
      <c r="U767" s="20">
        <v>3.9116715529566901E-2</v>
      </c>
      <c r="V767" s="20">
        <v>3.7389138004863501E-2</v>
      </c>
      <c r="W767" s="20">
        <v>0.125394140376789</v>
      </c>
      <c r="X767" s="20">
        <v>8.7187318041521397E-2</v>
      </c>
      <c r="Y767" s="20">
        <v>3.8623711890609903E-2</v>
      </c>
      <c r="Z767" s="20">
        <v>0.24890728757108399</v>
      </c>
      <c r="AA767" s="30">
        <f t="shared" si="47"/>
        <v>0.20189999391121941</v>
      </c>
    </row>
    <row r="768" spans="1:27" x14ac:dyDescent="0.25">
      <c r="A768">
        <v>732</v>
      </c>
      <c r="B768" s="15">
        <v>39332</v>
      </c>
      <c r="C768" s="25">
        <f t="shared" si="44"/>
        <v>0.109646782279015</v>
      </c>
      <c r="D768" s="25">
        <f>VLOOKUP(B768,input_BB!$B$19:$K$10000,$D$35,0)</f>
        <v>1453.55</v>
      </c>
      <c r="E768" s="27">
        <f t="shared" si="45"/>
        <v>9.6691650003684071E-2</v>
      </c>
      <c r="F768" s="28">
        <f>VLOOKUP(B768,viz!$B$3:$E$1863,4,0)</f>
        <v>0</v>
      </c>
      <c r="G768" s="25">
        <f t="shared" si="46"/>
        <v>0.22272432122531591</v>
      </c>
      <c r="I768" s="31">
        <v>39332</v>
      </c>
      <c r="J768" s="20">
        <v>0.109646782279015</v>
      </c>
      <c r="K768" s="20">
        <v>0</v>
      </c>
      <c r="L768" s="20">
        <v>7.0652721933242998E-2</v>
      </c>
      <c r="M768" s="20">
        <v>1.0499328560776899E-2</v>
      </c>
      <c r="N768" s="20">
        <v>3.5725553441168303E-2</v>
      </c>
      <c r="O768" s="20">
        <v>1.8392087399794501E-2</v>
      </c>
      <c r="P768" s="20">
        <v>7.7437803733741303E-2</v>
      </c>
      <c r="Q768" s="20">
        <v>7.4533862405181298E-2</v>
      </c>
      <c r="R768" s="20">
        <v>7.8815260404087303E-2</v>
      </c>
      <c r="S768" s="20">
        <v>2.0711167890404801E-2</v>
      </c>
      <c r="T768" s="20">
        <v>1.46340715513688E-2</v>
      </c>
      <c r="U768" s="20">
        <v>3.8580673805538999E-2</v>
      </c>
      <c r="V768" s="20">
        <v>2.8147465805439899E-2</v>
      </c>
      <c r="W768" s="20">
        <v>0.15599618161433701</v>
      </c>
      <c r="X768" s="20">
        <v>0.122606133824829</v>
      </c>
      <c r="Y768" s="20">
        <v>2.5160245426517101E-2</v>
      </c>
      <c r="Z768" s="20">
        <v>0.22810744220357199</v>
      </c>
      <c r="AA768" s="30">
        <f t="shared" si="47"/>
        <v>0.22272432122531591</v>
      </c>
    </row>
    <row r="769" spans="1:27" x14ac:dyDescent="0.25">
      <c r="A769">
        <v>733</v>
      </c>
      <c r="B769" s="15">
        <v>39339</v>
      </c>
      <c r="C769" s="25">
        <f t="shared" si="44"/>
        <v>0.118228644132614</v>
      </c>
      <c r="D769" s="25">
        <f>VLOOKUP(B769,input_BB!$B$19:$K$10000,$D$35,0)</f>
        <v>1484.25</v>
      </c>
      <c r="E769" s="27">
        <f t="shared" si="45"/>
        <v>0.10647993724060606</v>
      </c>
      <c r="F769" s="28">
        <f>VLOOKUP(B769,viz!$B$3:$E$1863,4,0)</f>
        <v>0</v>
      </c>
      <c r="G769" s="25">
        <f t="shared" si="46"/>
        <v>0.13578490059500281</v>
      </c>
      <c r="I769" s="31">
        <v>39339</v>
      </c>
      <c r="J769" s="20">
        <v>0.118228644132614</v>
      </c>
      <c r="K769" s="20">
        <v>0</v>
      </c>
      <c r="L769" s="20">
        <v>7.2197612408472195E-2</v>
      </c>
      <c r="M769" s="20">
        <v>2.3096358055418698E-2</v>
      </c>
      <c r="N769" s="20">
        <v>1.6044766069193701E-2</v>
      </c>
      <c r="O769" s="20">
        <v>6.1744087283347598E-2</v>
      </c>
      <c r="P769" s="20">
        <v>7.2683489018591604E-2</v>
      </c>
      <c r="Q769" s="20">
        <v>9.5495850805846896E-2</v>
      </c>
      <c r="R769" s="20">
        <v>5.6202959482181097E-2</v>
      </c>
      <c r="S769" s="20">
        <v>3.8265572250855702E-2</v>
      </c>
      <c r="T769" s="20">
        <v>2.8687584669630201E-2</v>
      </c>
      <c r="U769" s="20">
        <v>3.2378269311126397E-2</v>
      </c>
      <c r="V769" s="20">
        <v>2.2334468548111601E-2</v>
      </c>
      <c r="W769" s="20">
        <v>8.1072162735764799E-2</v>
      </c>
      <c r="X769" s="20">
        <v>0.12271509774677</v>
      </c>
      <c r="Y769" s="20">
        <v>2.90644990633908E-2</v>
      </c>
      <c r="Z769" s="20">
        <v>0.24801722255129799</v>
      </c>
      <c r="AA769" s="30">
        <f t="shared" si="47"/>
        <v>0.13578490059500281</v>
      </c>
    </row>
    <row r="770" spans="1:27" x14ac:dyDescent="0.25">
      <c r="A770">
        <v>734</v>
      </c>
      <c r="B770" s="15">
        <v>39346</v>
      </c>
      <c r="C770" s="25">
        <f t="shared" si="44"/>
        <v>0.100207641720772</v>
      </c>
      <c r="D770" s="25">
        <f>VLOOKUP(B770,input_BB!$B$19:$K$10000,$D$35,0)</f>
        <v>1525.75</v>
      </c>
      <c r="E770" s="27">
        <f t="shared" si="45"/>
        <v>8.5925569096075932E-2</v>
      </c>
      <c r="F770" s="28">
        <f>VLOOKUP(B770,viz!$B$3:$E$1863,4,0)</f>
        <v>0</v>
      </c>
      <c r="G770" s="25">
        <f t="shared" si="46"/>
        <v>0.2127394798638173</v>
      </c>
      <c r="I770" s="31">
        <v>39346</v>
      </c>
      <c r="J770" s="20">
        <v>0.100207641720772</v>
      </c>
      <c r="K770" s="20">
        <v>0</v>
      </c>
      <c r="L770" s="20">
        <v>7.6116072899080497E-2</v>
      </c>
      <c r="M770" s="20">
        <v>2.1942748348957201E-2</v>
      </c>
      <c r="N770" s="20">
        <v>3.31265715419733E-2</v>
      </c>
      <c r="O770" s="20">
        <v>4.9396605929177398E-2</v>
      </c>
      <c r="P770" s="20">
        <v>5.05134545940987E-2</v>
      </c>
      <c r="Q770" s="20">
        <v>6.8392993103292901E-2</v>
      </c>
      <c r="R770" s="20">
        <v>7.0996873057781698E-2</v>
      </c>
      <c r="S770" s="20">
        <v>5.0812524090212099E-2</v>
      </c>
      <c r="T770" s="20">
        <v>2.33593098104392E-2</v>
      </c>
      <c r="U770" s="20">
        <v>3.0577624683261199E-2</v>
      </c>
      <c r="V770" s="20">
        <v>3.4239862865821098E-2</v>
      </c>
      <c r="W770" s="20">
        <v>0.14792199231473499</v>
      </c>
      <c r="X770" s="20">
        <v>8.9531615617902099E-2</v>
      </c>
      <c r="Y770" s="20">
        <v>3.1314981389683902E-2</v>
      </c>
      <c r="Z770" s="20">
        <v>0.22175676975358399</v>
      </c>
      <c r="AA770" s="30">
        <f t="shared" si="47"/>
        <v>0.2127394798638173</v>
      </c>
    </row>
    <row r="771" spans="1:27" x14ac:dyDescent="0.25">
      <c r="A771">
        <v>735</v>
      </c>
      <c r="B771" s="15">
        <v>39353</v>
      </c>
      <c r="C771" s="25">
        <f t="shared" si="44"/>
        <v>9.7928822040557903E-2</v>
      </c>
      <c r="D771" s="25">
        <f>VLOOKUP(B771,input_BB!$B$19:$K$10000,$D$35,0)</f>
        <v>1526.75</v>
      </c>
      <c r="E771" s="27">
        <f t="shared" si="45"/>
        <v>8.3326396332448677E-2</v>
      </c>
      <c r="F771" s="28">
        <f>VLOOKUP(B771,viz!$B$3:$E$1863,4,0)</f>
        <v>0</v>
      </c>
      <c r="G771" s="25">
        <f t="shared" si="46"/>
        <v>0.1851473766453747</v>
      </c>
      <c r="I771" s="31">
        <v>39353</v>
      </c>
      <c r="J771" s="20">
        <v>9.7928822040557903E-2</v>
      </c>
      <c r="K771" s="20">
        <v>0</v>
      </c>
      <c r="L771" s="20">
        <v>2.9812485171324801E-2</v>
      </c>
      <c r="M771" s="20">
        <v>2.5880897420860902E-2</v>
      </c>
      <c r="N771" s="20">
        <v>4.0785631221622203E-2</v>
      </c>
      <c r="O771" s="20">
        <v>6.5253695325991595E-2</v>
      </c>
      <c r="P771" s="20">
        <v>8.0549371185938204E-2</v>
      </c>
      <c r="Q771" s="20">
        <v>6.8926818095083803E-2</v>
      </c>
      <c r="R771" s="20">
        <v>5.9507865851740997E-2</v>
      </c>
      <c r="S771" s="20">
        <v>5.5587657775525302E-2</v>
      </c>
      <c r="T771" s="20">
        <v>1.8225821001879399E-2</v>
      </c>
      <c r="U771" s="20">
        <v>1.6685923081593799E-2</v>
      </c>
      <c r="V771" s="20">
        <v>4.02056618884159E-2</v>
      </c>
      <c r="W771" s="20">
        <v>0.12825579167536499</v>
      </c>
      <c r="X771" s="20">
        <v>8.9287869809235004E-2</v>
      </c>
      <c r="Y771" s="20">
        <v>4.6703684087276903E-2</v>
      </c>
      <c r="Z771" s="20">
        <v>0.23433082640814601</v>
      </c>
      <c r="AA771" s="30">
        <f t="shared" si="47"/>
        <v>0.1851473766453747</v>
      </c>
    </row>
    <row r="772" spans="1:27" x14ac:dyDescent="0.25">
      <c r="A772">
        <v>736</v>
      </c>
      <c r="B772" s="15">
        <v>39360</v>
      </c>
      <c r="C772" s="25">
        <f t="shared" si="44"/>
        <v>8.5802830755710602E-2</v>
      </c>
      <c r="D772" s="25">
        <f>VLOOKUP(B772,input_BB!$B$19:$K$10000,$D$35,0)</f>
        <v>1557.59</v>
      </c>
      <c r="E772" s="27">
        <f t="shared" si="45"/>
        <v>6.949575121681778E-2</v>
      </c>
      <c r="F772" s="28">
        <f>VLOOKUP(B772,viz!$B$3:$E$1863,4,0)</f>
        <v>0</v>
      </c>
      <c r="G772" s="25">
        <f t="shared" si="46"/>
        <v>0.1616040545934242</v>
      </c>
      <c r="I772" s="31">
        <v>39360</v>
      </c>
      <c r="J772" s="20">
        <v>8.5802830755710602E-2</v>
      </c>
      <c r="K772" s="20">
        <v>0</v>
      </c>
      <c r="L772" s="20">
        <v>5.2121678822677098E-2</v>
      </c>
      <c r="M772" s="20">
        <v>1.9277215917355098E-2</v>
      </c>
      <c r="N772" s="20">
        <v>2.4639428854406599E-2</v>
      </c>
      <c r="O772" s="20">
        <v>4.8012281651130903E-2</v>
      </c>
      <c r="P772" s="20">
        <v>7.5878596561975695E-2</v>
      </c>
      <c r="Q772" s="20">
        <v>7.0863855429836003E-2</v>
      </c>
      <c r="R772" s="20">
        <v>9.2685678919464998E-2</v>
      </c>
      <c r="S772" s="20">
        <v>5.2120768505813403E-2</v>
      </c>
      <c r="T772" s="20">
        <v>4.0347963896710901E-2</v>
      </c>
      <c r="U772" s="20">
        <v>2.4938960446927699E-2</v>
      </c>
      <c r="V772" s="20">
        <v>2.5799982308895499E-2</v>
      </c>
      <c r="W772" s="20">
        <v>0.110865111837601</v>
      </c>
      <c r="X772" s="20">
        <v>0.109626822977519</v>
      </c>
      <c r="Y772" s="20">
        <v>4.4902688805141498E-2</v>
      </c>
      <c r="Z772" s="20">
        <v>0.20791896506454499</v>
      </c>
      <c r="AA772" s="30">
        <f t="shared" si="47"/>
        <v>0.1616040545934242</v>
      </c>
    </row>
    <row r="773" spans="1:27" x14ac:dyDescent="0.25">
      <c r="A773">
        <v>737</v>
      </c>
      <c r="B773" s="15">
        <v>39367</v>
      </c>
      <c r="C773" s="25">
        <f t="shared" si="44"/>
        <v>0.120333306491375</v>
      </c>
      <c r="D773" s="25">
        <f>VLOOKUP(B773,input_BB!$B$19:$K$10000,$D$35,0)</f>
        <v>1561.8</v>
      </c>
      <c r="E773" s="27">
        <f t="shared" si="45"/>
        <v>0.10888046990539732</v>
      </c>
      <c r="F773" s="28">
        <f>VLOOKUP(B773,viz!$B$3:$E$1863,4,0)</f>
        <v>0</v>
      </c>
      <c r="G773" s="25">
        <f t="shared" si="46"/>
        <v>0.16028897666372349</v>
      </c>
      <c r="I773" s="31">
        <v>39367</v>
      </c>
      <c r="J773" s="20">
        <v>0.120333306491375</v>
      </c>
      <c r="K773" s="20">
        <v>1</v>
      </c>
      <c r="L773" s="20">
        <v>5.5864638416109502E-2</v>
      </c>
      <c r="M773" s="20">
        <v>4.2153691231040999E-2</v>
      </c>
      <c r="N773" s="20">
        <v>1.3206070740896801E-2</v>
      </c>
      <c r="O773" s="20">
        <v>6.7725002247379804E-2</v>
      </c>
      <c r="P773" s="20">
        <v>7.8737382367518094E-2</v>
      </c>
      <c r="Q773" s="20">
        <v>4.7155386227429701E-2</v>
      </c>
      <c r="R773" s="20">
        <v>6.8379426108234706E-2</v>
      </c>
      <c r="S773" s="20">
        <v>4.2460315758399501E-2</v>
      </c>
      <c r="T773" s="20">
        <v>5.7818115821903E-2</v>
      </c>
      <c r="U773" s="20">
        <v>4.3810995199068899E-2</v>
      </c>
      <c r="V773" s="20">
        <v>2.4896586935361599E-2</v>
      </c>
      <c r="W773" s="20">
        <v>9.1581394529292995E-2</v>
      </c>
      <c r="X773" s="20">
        <v>0.10446844996035499</v>
      </c>
      <c r="Y773" s="20">
        <v>3.1145873389559899E-2</v>
      </c>
      <c r="Z773" s="20">
        <v>0.23059667106744899</v>
      </c>
      <c r="AA773" s="30">
        <f t="shared" si="47"/>
        <v>0.16028897666372349</v>
      </c>
    </row>
    <row r="774" spans="1:27" x14ac:dyDescent="0.25">
      <c r="A774">
        <v>738</v>
      </c>
      <c r="B774" s="15">
        <v>39374</v>
      </c>
      <c r="C774" s="25">
        <f t="shared" si="44"/>
        <v>0.17272619903087599</v>
      </c>
      <c r="D774" s="25">
        <f>VLOOKUP(B774,input_BB!$B$19:$K$10000,$D$35,0)</f>
        <v>1500.63</v>
      </c>
      <c r="E774" s="27">
        <f t="shared" si="45"/>
        <v>0.16863867740144942</v>
      </c>
      <c r="F774" s="28">
        <f>VLOOKUP(B774,viz!$B$3:$E$1863,4,0)</f>
        <v>0</v>
      </c>
      <c r="G774" s="25">
        <f t="shared" si="46"/>
        <v>0.208051543201</v>
      </c>
      <c r="I774" s="31">
        <v>39374</v>
      </c>
      <c r="J774" s="20">
        <v>0.17272619903087599</v>
      </c>
      <c r="K774" s="20">
        <v>1</v>
      </c>
      <c r="L774" s="20">
        <v>6.71424700210458E-2</v>
      </c>
      <c r="M774" s="20">
        <v>5.697074739573E-2</v>
      </c>
      <c r="N774" s="20">
        <v>6.3912176751048204E-3</v>
      </c>
      <c r="O774" s="20">
        <v>8.1914212947225507E-2</v>
      </c>
      <c r="P774" s="20">
        <v>6.9814271035468403E-2</v>
      </c>
      <c r="Q774" s="20">
        <v>2.7418646188730699E-2</v>
      </c>
      <c r="R774" s="20">
        <v>5.9114341659604198E-2</v>
      </c>
      <c r="S774" s="20">
        <v>3.6348386832534003E-2</v>
      </c>
      <c r="T774" s="20">
        <v>4.97594304664346E-2</v>
      </c>
      <c r="U774" s="20">
        <v>4.8215494064431E-2</v>
      </c>
      <c r="V774" s="20">
        <v>5.2852421417118003E-2</v>
      </c>
      <c r="W774" s="20">
        <v>0.106983627719451</v>
      </c>
      <c r="X774" s="20">
        <v>7.4750538624467497E-2</v>
      </c>
      <c r="Y774" s="20">
        <v>4.2578293081407301E-2</v>
      </c>
      <c r="Z774" s="20">
        <v>0.21974590087124701</v>
      </c>
      <c r="AA774" s="30">
        <f t="shared" si="47"/>
        <v>0.208051543201</v>
      </c>
    </row>
    <row r="775" spans="1:27" x14ac:dyDescent="0.25">
      <c r="A775">
        <v>739</v>
      </c>
      <c r="B775" s="15">
        <v>39381</v>
      </c>
      <c r="C775" s="25">
        <f t="shared" si="44"/>
        <v>0.155681252479553</v>
      </c>
      <c r="D775" s="25">
        <f>VLOOKUP(B775,input_BB!$B$19:$K$10000,$D$35,0)</f>
        <v>1535.28</v>
      </c>
      <c r="E775" s="27">
        <f t="shared" si="45"/>
        <v>0.14919757759950331</v>
      </c>
      <c r="F775" s="28">
        <f>VLOOKUP(B775,viz!$B$3:$E$1863,4,0)</f>
        <v>0</v>
      </c>
      <c r="G775" s="25">
        <f t="shared" si="46"/>
        <v>0.22900870332130491</v>
      </c>
      <c r="I775" s="31">
        <v>39381</v>
      </c>
      <c r="J775" s="20">
        <v>0.155681252479553</v>
      </c>
      <c r="K775" s="20">
        <v>1</v>
      </c>
      <c r="L775" s="20">
        <v>5.4538968769848699E-2</v>
      </c>
      <c r="M775" s="20">
        <v>3.9295416236449499E-2</v>
      </c>
      <c r="N775" s="20">
        <v>3.0463484689592198E-2</v>
      </c>
      <c r="O775" s="20">
        <v>5.9026262879746397E-2</v>
      </c>
      <c r="P775" s="20">
        <v>7.9197070527092905E-2</v>
      </c>
      <c r="Q775" s="20">
        <v>7.6431604532657099E-2</v>
      </c>
      <c r="R775" s="20">
        <v>3.2289020064379802E-2</v>
      </c>
      <c r="S775" s="20">
        <v>5.5463123107443099E-2</v>
      </c>
      <c r="T775" s="20">
        <v>3.5313174112606802E-2</v>
      </c>
      <c r="U775" s="20">
        <v>4.2093614089188297E-2</v>
      </c>
      <c r="V775" s="20">
        <v>4.9310726518948599E-2</v>
      </c>
      <c r="W775" s="20">
        <v>0.137604362713168</v>
      </c>
      <c r="X775" s="20">
        <v>4.8820417987927398E-2</v>
      </c>
      <c r="Y775" s="20">
        <v>4.34321589735275E-2</v>
      </c>
      <c r="Z775" s="20">
        <v>0.216720594797424</v>
      </c>
      <c r="AA775" s="30">
        <f t="shared" si="47"/>
        <v>0.22900870332130491</v>
      </c>
    </row>
    <row r="776" spans="1:27" x14ac:dyDescent="0.25">
      <c r="A776">
        <v>740</v>
      </c>
      <c r="B776" s="15">
        <v>39388</v>
      </c>
      <c r="C776" s="25">
        <f t="shared" si="44"/>
        <v>0.37188780307769798</v>
      </c>
      <c r="D776" s="25">
        <f>VLOOKUP(B776,input_BB!$B$19:$K$10000,$D$35,0)</f>
        <v>1509.65</v>
      </c>
      <c r="E776" s="27">
        <f t="shared" si="45"/>
        <v>0.39579812371191092</v>
      </c>
      <c r="F776" s="28">
        <f>VLOOKUP(B776,viz!$B$3:$E$1863,4,0)</f>
        <v>0</v>
      </c>
      <c r="G776" s="25">
        <f t="shared" si="46"/>
        <v>0.1897914165597826</v>
      </c>
      <c r="I776" s="31">
        <v>39388</v>
      </c>
      <c r="J776" s="20">
        <v>0.37188780307769798</v>
      </c>
      <c r="K776" s="20">
        <v>0</v>
      </c>
      <c r="L776" s="20">
        <v>6.5257643608888694E-2</v>
      </c>
      <c r="M776" s="20">
        <v>3.7950930397313502E-2</v>
      </c>
      <c r="N776" s="20">
        <v>4.0089003747377498E-2</v>
      </c>
      <c r="O776" s="20">
        <v>5.35497168463362E-2</v>
      </c>
      <c r="P776" s="20">
        <v>6.3072598518595202E-2</v>
      </c>
      <c r="Q776" s="20">
        <v>6.95536820283532E-2</v>
      </c>
      <c r="R776" s="20">
        <v>3.7370292656354803E-2</v>
      </c>
      <c r="S776" s="20">
        <v>8.3588699922159296E-2</v>
      </c>
      <c r="T776" s="20">
        <v>1.6740614661934401E-2</v>
      </c>
      <c r="U776" s="20">
        <v>1.54291621826033E-2</v>
      </c>
      <c r="V776" s="20">
        <v>4.9443482041887303E-2</v>
      </c>
      <c r="W776" s="20">
        <v>0.124918772335292</v>
      </c>
      <c r="X776" s="20">
        <v>5.7668675697998599E-2</v>
      </c>
      <c r="Y776" s="20">
        <v>4.1057907195373701E-2</v>
      </c>
      <c r="Z776" s="20">
        <v>0.24430881815953301</v>
      </c>
      <c r="AA776" s="30">
        <f t="shared" si="47"/>
        <v>0.1897914165597826</v>
      </c>
    </row>
    <row r="777" spans="1:27" x14ac:dyDescent="0.25">
      <c r="A777">
        <v>741</v>
      </c>
      <c r="B777" s="15">
        <v>39395</v>
      </c>
      <c r="C777" s="25">
        <f t="shared" si="44"/>
        <v>0.507160604000092</v>
      </c>
      <c r="D777" s="25">
        <f>VLOOKUP(B777,input_BB!$B$19:$K$10000,$D$35,0)</f>
        <v>1453.7</v>
      </c>
      <c r="E777" s="27">
        <f t="shared" si="45"/>
        <v>0.55008737391885432</v>
      </c>
      <c r="F777" s="28">
        <f>VLOOKUP(B777,viz!$B$3:$E$1863,4,0)</f>
        <v>1</v>
      </c>
      <c r="G777" s="25">
        <f t="shared" si="46"/>
        <v>0.16081491754381561</v>
      </c>
      <c r="I777" s="31">
        <v>39395</v>
      </c>
      <c r="J777" s="20">
        <v>0.507160604000092</v>
      </c>
      <c r="K777" s="20">
        <v>0</v>
      </c>
      <c r="L777" s="20">
        <v>4.6623917343161403E-2</v>
      </c>
      <c r="M777" s="20">
        <v>2.16992684351793E-2</v>
      </c>
      <c r="N777" s="20">
        <v>4.5356216796678298E-2</v>
      </c>
      <c r="O777" s="20">
        <v>4.2699014277729701E-2</v>
      </c>
      <c r="P777" s="20">
        <v>7.1294434885925795E-2</v>
      </c>
      <c r="Q777" s="20">
        <v>5.9648266333001299E-2</v>
      </c>
      <c r="R777" s="20">
        <v>3.0103693529859799E-2</v>
      </c>
      <c r="S777" s="20">
        <v>0.11794867345295</v>
      </c>
      <c r="T777" s="20">
        <v>4.93108671403358E-2</v>
      </c>
      <c r="U777" s="20">
        <v>3.96536104039601E-2</v>
      </c>
      <c r="V777" s="20">
        <v>4.0029968061721599E-2</v>
      </c>
      <c r="W777" s="20">
        <v>8.1131339078133899E-2</v>
      </c>
      <c r="X777" s="20">
        <v>1.47010019113436E-2</v>
      </c>
      <c r="Y777" s="20">
        <v>8.1402273443890796E-2</v>
      </c>
      <c r="Z777" s="20">
        <v>0.25839745490612898</v>
      </c>
      <c r="AA777" s="30">
        <f t="shared" si="47"/>
        <v>0.16081491754381561</v>
      </c>
    </row>
    <row r="778" spans="1:27" x14ac:dyDescent="0.25">
      <c r="A778">
        <v>742</v>
      </c>
      <c r="B778" s="15">
        <v>39402</v>
      </c>
      <c r="C778" s="25">
        <f t="shared" si="44"/>
        <v>0.29005518555641202</v>
      </c>
      <c r="D778" s="25">
        <f>VLOOKUP(B778,input_BB!$B$19:$K$10000,$D$35,0)</f>
        <v>1458.74</v>
      </c>
      <c r="E778" s="27">
        <f t="shared" si="45"/>
        <v>0.3024615984552611</v>
      </c>
      <c r="F778" s="28">
        <f>VLOOKUP(B778,viz!$B$3:$E$1863,4,0)</f>
        <v>0</v>
      </c>
      <c r="G778" s="25">
        <f t="shared" si="46"/>
        <v>0.2067072044435477</v>
      </c>
      <c r="I778" s="31">
        <v>39402</v>
      </c>
      <c r="J778" s="20">
        <v>0.29005518555641202</v>
      </c>
      <c r="K778" s="20">
        <v>0</v>
      </c>
      <c r="L778" s="20">
        <v>3.68831259896601E-2</v>
      </c>
      <c r="M778" s="20">
        <v>3.2508898643244903E-2</v>
      </c>
      <c r="N778" s="20">
        <v>3.38180087309694E-2</v>
      </c>
      <c r="O778" s="20">
        <v>8.5911800636976704E-2</v>
      </c>
      <c r="P778" s="20">
        <v>5.8367467955565702E-2</v>
      </c>
      <c r="Q778" s="20">
        <v>5.9038868940174398E-2</v>
      </c>
      <c r="R778" s="20">
        <v>5.6472149293723801E-2</v>
      </c>
      <c r="S778" s="20">
        <v>7.7405367079736304E-2</v>
      </c>
      <c r="T778" s="20">
        <v>4.7566261767012098E-2</v>
      </c>
      <c r="U778" s="20">
        <v>1.3475336063495699E-2</v>
      </c>
      <c r="V778" s="20">
        <v>7.2170916259294005E-2</v>
      </c>
      <c r="W778" s="20">
        <v>0.121060952120758</v>
      </c>
      <c r="X778" s="20">
        <v>6.3499721016799404E-2</v>
      </c>
      <c r="Y778" s="20">
        <v>6.5070915895005799E-2</v>
      </c>
      <c r="Z778" s="20">
        <v>0.176750209607584</v>
      </c>
      <c r="AA778" s="30">
        <f t="shared" si="47"/>
        <v>0.2067072044435477</v>
      </c>
    </row>
    <row r="779" spans="1:27" x14ac:dyDescent="0.25">
      <c r="A779">
        <v>743</v>
      </c>
      <c r="B779" s="15">
        <v>39409</v>
      </c>
      <c r="C779" s="25">
        <f t="shared" si="44"/>
        <v>0.45654529333114602</v>
      </c>
      <c r="D779" s="25">
        <f>VLOOKUP(B779,input_BB!$B$19:$K$10000,$D$35,0)</f>
        <v>1440.7</v>
      </c>
      <c r="E779" s="27">
        <f t="shared" si="45"/>
        <v>0.49235663811052705</v>
      </c>
      <c r="F779" s="28">
        <f>VLOOKUP(B779,viz!$B$3:$E$1863,4,0)</f>
        <v>1</v>
      </c>
      <c r="G779" s="25">
        <f t="shared" si="46"/>
        <v>0.21795733533227041</v>
      </c>
      <c r="I779" s="31">
        <v>39409</v>
      </c>
      <c r="J779" s="20">
        <v>0.45654529333114602</v>
      </c>
      <c r="K779" s="20">
        <v>0</v>
      </c>
      <c r="L779" s="20">
        <v>5.07178974640363E-2</v>
      </c>
      <c r="M779" s="20">
        <v>1.33749499227759E-2</v>
      </c>
      <c r="N779" s="20">
        <v>4.9587401049111399E-2</v>
      </c>
      <c r="O779" s="20">
        <v>4.7430045911618902E-2</v>
      </c>
      <c r="P779" s="20">
        <v>5.9623640135246202E-2</v>
      </c>
      <c r="Q779" s="20">
        <v>8.8322750981773696E-2</v>
      </c>
      <c r="R779" s="20">
        <v>3.9978868261412101E-2</v>
      </c>
      <c r="S779" s="20">
        <v>6.3068036732867802E-2</v>
      </c>
      <c r="T779" s="20">
        <v>2.5343828701852401E-2</v>
      </c>
      <c r="U779" s="20">
        <v>3.8211252496895103E-2</v>
      </c>
      <c r="V779" s="20">
        <v>6.8623132307685297E-2</v>
      </c>
      <c r="W779" s="20">
        <v>0.11112295052769</v>
      </c>
      <c r="X779" s="20">
        <v>7.3313963177900496E-2</v>
      </c>
      <c r="Y779" s="20">
        <v>8.4968206911705105E-2</v>
      </c>
      <c r="Z779" s="20">
        <v>0.18631307541743</v>
      </c>
      <c r="AA779" s="30">
        <f t="shared" si="47"/>
        <v>0.21795733533227041</v>
      </c>
    </row>
    <row r="780" spans="1:27" x14ac:dyDescent="0.25">
      <c r="A780">
        <v>744</v>
      </c>
      <c r="B780" s="15">
        <v>39416</v>
      </c>
      <c r="C780" s="25">
        <f t="shared" si="44"/>
        <v>0.28489392995834401</v>
      </c>
      <c r="D780" s="25">
        <f>VLOOKUP(B780,input_BB!$B$19:$K$10000,$D$35,0)</f>
        <v>1481.14</v>
      </c>
      <c r="E780" s="27">
        <f t="shared" si="45"/>
        <v>0.29657478121689285</v>
      </c>
      <c r="F780" s="28">
        <f>VLOOKUP(B780,viz!$B$3:$E$1863,4,0)</f>
        <v>0</v>
      </c>
      <c r="G780" s="25">
        <f t="shared" si="46"/>
        <v>0.21028528017964621</v>
      </c>
      <c r="I780" s="31">
        <v>39416</v>
      </c>
      <c r="J780" s="20">
        <v>0.28489392995834401</v>
      </c>
      <c r="K780" s="20">
        <v>0</v>
      </c>
      <c r="L780" s="20">
        <v>6.5550538471589204E-2</v>
      </c>
      <c r="M780" s="20">
        <v>3.6403395695242001E-2</v>
      </c>
      <c r="N780" s="20">
        <v>2.1961097288928502E-2</v>
      </c>
      <c r="O780" s="20">
        <v>3.7847207581099898E-2</v>
      </c>
      <c r="P780" s="20">
        <v>6.3589275786144095E-2</v>
      </c>
      <c r="Q780" s="20">
        <v>8.04523288998783E-2</v>
      </c>
      <c r="R780" s="20">
        <v>3.2331622885365799E-2</v>
      </c>
      <c r="S780" s="20">
        <v>1.8681032364686101E-2</v>
      </c>
      <c r="T780" s="20">
        <v>3.8614732394560598E-2</v>
      </c>
      <c r="U780" s="20">
        <v>4.9055161080740498E-2</v>
      </c>
      <c r="V780" s="20">
        <v>5.2719315494840699E-2</v>
      </c>
      <c r="W780" s="20">
        <v>0.108510803604065</v>
      </c>
      <c r="X780" s="20">
        <v>9.9700304032627196E-2</v>
      </c>
      <c r="Y780" s="20">
        <v>6.7617582351666997E-2</v>
      </c>
      <c r="Z780" s="20">
        <v>0.226965602068565</v>
      </c>
      <c r="AA780" s="30">
        <f t="shared" si="47"/>
        <v>0.21028528017964621</v>
      </c>
    </row>
    <row r="781" spans="1:27" x14ac:dyDescent="0.25">
      <c r="A781">
        <v>745</v>
      </c>
      <c r="B781" s="15">
        <v>39423</v>
      </c>
      <c r="C781" s="25">
        <f t="shared" si="44"/>
        <v>0.19350677728653001</v>
      </c>
      <c r="D781" s="25">
        <f>VLOOKUP(B781,input_BB!$B$19:$K$10000,$D$35,0)</f>
        <v>1504.66</v>
      </c>
      <c r="E781" s="27">
        <f t="shared" si="45"/>
        <v>0.19234055846008868</v>
      </c>
      <c r="F781" s="28">
        <f>VLOOKUP(B781,viz!$B$3:$E$1863,4,0)</f>
        <v>0</v>
      </c>
      <c r="G781" s="25">
        <f t="shared" si="46"/>
        <v>0.1790179380563687</v>
      </c>
      <c r="I781" s="31">
        <v>39423</v>
      </c>
      <c r="J781" s="20">
        <v>0.19350677728653001</v>
      </c>
      <c r="K781" s="20">
        <v>0</v>
      </c>
      <c r="L781" s="20">
        <v>6.2029656304821698E-2</v>
      </c>
      <c r="M781" s="20">
        <v>2.8708462324633099E-2</v>
      </c>
      <c r="N781" s="20">
        <v>3.5528030715754902E-2</v>
      </c>
      <c r="O781" s="20">
        <v>5.1092138329460898E-2</v>
      </c>
      <c r="P781" s="20">
        <v>6.9871481117668194E-2</v>
      </c>
      <c r="Q781" s="20">
        <v>8.3378910519754504E-2</v>
      </c>
      <c r="R781" s="20">
        <v>4.4204034964964403E-2</v>
      </c>
      <c r="S781" s="20">
        <v>2.92428834394492E-2</v>
      </c>
      <c r="T781" s="20">
        <v>3.9870905687197603E-2</v>
      </c>
      <c r="U781" s="20">
        <v>5.8127830651271299E-2</v>
      </c>
      <c r="V781" s="20">
        <v>3.7336092504184203E-2</v>
      </c>
      <c r="W781" s="20">
        <v>8.3554014900913201E-2</v>
      </c>
      <c r="X781" s="20">
        <v>6.0949271244441099E-2</v>
      </c>
      <c r="Y781" s="20">
        <v>7.2664808958115196E-2</v>
      </c>
      <c r="Z781" s="20">
        <v>0.24344147833737101</v>
      </c>
      <c r="AA781" s="30">
        <f t="shared" si="47"/>
        <v>0.1790179380563687</v>
      </c>
    </row>
    <row r="782" spans="1:27" x14ac:dyDescent="0.25">
      <c r="A782">
        <v>746</v>
      </c>
      <c r="B782" s="15">
        <v>39430</v>
      </c>
      <c r="C782" s="25">
        <f t="shared" si="44"/>
        <v>0.231339171528816</v>
      </c>
      <c r="D782" s="25">
        <f>VLOOKUP(B782,input_BB!$B$19:$K$10000,$D$35,0)</f>
        <v>1467.95</v>
      </c>
      <c r="E782" s="27">
        <f t="shared" si="45"/>
        <v>0.23549137445098806</v>
      </c>
      <c r="F782" s="28">
        <f>VLOOKUP(B782,viz!$B$3:$E$1863,4,0)</f>
        <v>0</v>
      </c>
      <c r="G782" s="25">
        <f t="shared" si="46"/>
        <v>0.2256161799394823</v>
      </c>
      <c r="I782" s="31">
        <v>39430</v>
      </c>
      <c r="J782" s="20">
        <v>0.231339171528816</v>
      </c>
      <c r="K782" s="20">
        <v>0</v>
      </c>
      <c r="L782" s="20">
        <v>5.4464493791536797E-2</v>
      </c>
      <c r="M782" s="20">
        <v>3.3069223343230002E-2</v>
      </c>
      <c r="N782" s="20">
        <v>1.0959723668151299E-2</v>
      </c>
      <c r="O782" s="20">
        <v>8.18750380721118E-2</v>
      </c>
      <c r="P782" s="20">
        <v>6.4297221453182701E-2</v>
      </c>
      <c r="Q782" s="20">
        <v>5.3100989667010302E-2</v>
      </c>
      <c r="R782" s="20">
        <v>5.9060478484312597E-2</v>
      </c>
      <c r="S782" s="20">
        <v>3.6151959979026101E-2</v>
      </c>
      <c r="T782" s="20">
        <v>4.15994687032471E-2</v>
      </c>
      <c r="U782" s="20">
        <v>5.5615735911059297E-2</v>
      </c>
      <c r="V782" s="20">
        <v>5.1742591249964998E-2</v>
      </c>
      <c r="W782" s="20">
        <v>0.118257852778458</v>
      </c>
      <c r="X782" s="20">
        <v>4.9678859498318802E-2</v>
      </c>
      <c r="Y782" s="20">
        <v>8.1787382354457094E-2</v>
      </c>
      <c r="Z782" s="20">
        <v>0.20833898104593301</v>
      </c>
      <c r="AA782" s="30">
        <f t="shared" si="47"/>
        <v>0.2256161799394823</v>
      </c>
    </row>
    <row r="783" spans="1:27" x14ac:dyDescent="0.25">
      <c r="A783">
        <v>747</v>
      </c>
      <c r="B783" s="15">
        <v>39437</v>
      </c>
      <c r="C783" s="25">
        <f t="shared" si="44"/>
        <v>0.29558867216110202</v>
      </c>
      <c r="D783" s="25">
        <f>VLOOKUP(B783,input_BB!$B$19:$K$10000,$D$35,0)</f>
        <v>1484.46</v>
      </c>
      <c r="E783" s="27">
        <f t="shared" si="45"/>
        <v>0.30877297438187906</v>
      </c>
      <c r="F783" s="28">
        <f>VLOOKUP(B783,viz!$B$3:$E$1863,4,0)</f>
        <v>0</v>
      </c>
      <c r="G783" s="25">
        <f t="shared" si="46"/>
        <v>0.2367743576201693</v>
      </c>
      <c r="I783" s="31">
        <v>39437</v>
      </c>
      <c r="J783" s="20">
        <v>0.29558867216110202</v>
      </c>
      <c r="K783" s="20">
        <v>1</v>
      </c>
      <c r="L783" s="20">
        <v>5.9644385770750201E-2</v>
      </c>
      <c r="M783" s="20">
        <v>1.9442841603736001E-2</v>
      </c>
      <c r="N783" s="20">
        <v>2.62106534124254E-2</v>
      </c>
      <c r="O783" s="20">
        <v>4.0824318852677399E-2</v>
      </c>
      <c r="P783" s="20">
        <v>7.1119062422995399E-2</v>
      </c>
      <c r="Q783" s="20">
        <v>9.6240377028668597E-2</v>
      </c>
      <c r="R783" s="20">
        <v>4.4764679447014198E-2</v>
      </c>
      <c r="S783" s="20">
        <v>3.11670092614196E-2</v>
      </c>
      <c r="T783" s="20">
        <v>2.84232329565723E-2</v>
      </c>
      <c r="U783" s="20">
        <v>4.4967608180059897E-2</v>
      </c>
      <c r="V783" s="20">
        <v>7.2387544653320396E-2</v>
      </c>
      <c r="W783" s="20">
        <v>0.119419204786789</v>
      </c>
      <c r="X783" s="20">
        <v>4.8737157599984801E-2</v>
      </c>
      <c r="Y783" s="20">
        <v>6.6707831563769499E-2</v>
      </c>
      <c r="Z783" s="20">
        <v>0.22994409245981701</v>
      </c>
      <c r="AA783" s="30">
        <f t="shared" si="47"/>
        <v>0.2367743576201693</v>
      </c>
    </row>
    <row r="784" spans="1:27" x14ac:dyDescent="0.25">
      <c r="A784">
        <v>748</v>
      </c>
      <c r="B784" s="15">
        <v>39444</v>
      </c>
      <c r="C784" s="25">
        <f t="shared" si="44"/>
        <v>0.222677692770958</v>
      </c>
      <c r="D784" s="25">
        <f>VLOOKUP(B784,input_BB!$B$19:$K$10000,$D$35,0)</f>
        <v>1478.49</v>
      </c>
      <c r="E784" s="27">
        <f t="shared" si="45"/>
        <v>0.22561227788374869</v>
      </c>
      <c r="F784" s="28">
        <f>VLOOKUP(B784,viz!$B$3:$E$1863,4,0)</f>
        <v>0</v>
      </c>
      <c r="G784" s="25">
        <f t="shared" si="46"/>
        <v>0.1914893589395078</v>
      </c>
      <c r="I784" s="31">
        <v>39444</v>
      </c>
      <c r="J784" s="20">
        <v>0.222677692770958</v>
      </c>
      <c r="K784" s="20">
        <v>1</v>
      </c>
      <c r="L784" s="20">
        <v>5.1950391999867E-2</v>
      </c>
      <c r="M784" s="20">
        <v>5.46523913191359E-2</v>
      </c>
      <c r="N784" s="20">
        <v>4.0203750387108203E-2</v>
      </c>
      <c r="O784" s="20">
        <v>6.9673174076236299E-2</v>
      </c>
      <c r="P784" s="20">
        <v>0.11537877145775501</v>
      </c>
      <c r="Q784" s="20">
        <v>5.2974000016169302E-2</v>
      </c>
      <c r="R784" s="20">
        <v>4.69705749838428E-2</v>
      </c>
      <c r="S784" s="20">
        <v>3.9996371735009903E-2</v>
      </c>
      <c r="T784" s="20">
        <v>2.0247724028122902E-2</v>
      </c>
      <c r="U784" s="20">
        <v>4.3290286752982798E-2</v>
      </c>
      <c r="V784" s="20">
        <v>4.2977081017614001E-2</v>
      </c>
      <c r="W784" s="20">
        <v>0.105221991168911</v>
      </c>
      <c r="X784" s="20">
        <v>3.19026135207999E-2</v>
      </c>
      <c r="Y784" s="20">
        <v>7.3528716167010899E-2</v>
      </c>
      <c r="Z784" s="20">
        <v>0.21103216136943401</v>
      </c>
      <c r="AA784" s="30">
        <f t="shared" si="47"/>
        <v>0.1914893589395078</v>
      </c>
    </row>
    <row r="785" spans="1:27" x14ac:dyDescent="0.25">
      <c r="A785">
        <v>749</v>
      </c>
      <c r="B785" s="15">
        <v>39451</v>
      </c>
      <c r="C785" s="25">
        <f t="shared" si="44"/>
        <v>0.40903890132904103</v>
      </c>
      <c r="D785" s="25">
        <f>VLOOKUP(B785,input_BB!$B$19:$K$10000,$D$35,0)</f>
        <v>1411.63</v>
      </c>
      <c r="E785" s="27">
        <f t="shared" si="45"/>
        <v>0.43817186813413705</v>
      </c>
      <c r="F785" s="28">
        <f>VLOOKUP(B785,viz!$B$3:$E$1863,4,0)</f>
        <v>1</v>
      </c>
      <c r="G785" s="25">
        <f t="shared" si="46"/>
        <v>0.19235578112271209</v>
      </c>
      <c r="I785" s="31">
        <v>39451</v>
      </c>
      <c r="J785" s="20">
        <v>0.40903890132904103</v>
      </c>
      <c r="K785" s="20">
        <v>0</v>
      </c>
      <c r="L785" s="20">
        <v>6.37772169436671E-2</v>
      </c>
      <c r="M785" s="20">
        <v>1.2469468784938801E-2</v>
      </c>
      <c r="N785" s="20">
        <v>3.7794909921538798E-2</v>
      </c>
      <c r="O785" s="20">
        <v>7.4011541075250001E-2</v>
      </c>
      <c r="P785" s="20">
        <v>8.1997112118942603E-2</v>
      </c>
      <c r="Q785" s="20">
        <v>9.6237080907558004E-2</v>
      </c>
      <c r="R785" s="20">
        <v>6.0960608084664102E-2</v>
      </c>
      <c r="S785" s="20">
        <v>6.8611733635918395E-2</v>
      </c>
      <c r="T785" s="20">
        <v>2.69523168101681E-2</v>
      </c>
      <c r="U785" s="20">
        <v>6.2036919329540398E-2</v>
      </c>
      <c r="V785" s="20">
        <v>5.0780640059827499E-2</v>
      </c>
      <c r="W785" s="20">
        <v>7.9538221733344197E-2</v>
      </c>
      <c r="X785" s="20">
        <v>3.2627533456662798E-2</v>
      </c>
      <c r="Y785" s="20">
        <v>5.5936098982912401E-2</v>
      </c>
      <c r="Z785" s="20">
        <v>0.196268598155067</v>
      </c>
      <c r="AA785" s="30">
        <f t="shared" si="47"/>
        <v>0.19235578112271209</v>
      </c>
    </row>
    <row r="786" spans="1:27" x14ac:dyDescent="0.25">
      <c r="A786">
        <v>750</v>
      </c>
      <c r="B786" s="15">
        <v>39458</v>
      </c>
      <c r="C786" s="25">
        <f t="shared" si="44"/>
        <v>0.18494229018688199</v>
      </c>
      <c r="D786" s="25">
        <f>VLOOKUP(B786,input_BB!$B$19:$K$10000,$D$35,0)</f>
        <v>1401.02</v>
      </c>
      <c r="E786" s="27">
        <f t="shared" si="45"/>
        <v>0.18257208849420231</v>
      </c>
      <c r="F786" s="28">
        <f>VLOOKUP(B786,viz!$B$3:$E$1863,4,0)</f>
        <v>0</v>
      </c>
      <c r="G786" s="25">
        <f t="shared" si="46"/>
        <v>0.1740807915599758</v>
      </c>
      <c r="I786" s="31">
        <v>39458</v>
      </c>
      <c r="J786" s="20">
        <v>0.18494229018688199</v>
      </c>
      <c r="K786" s="20">
        <v>1</v>
      </c>
      <c r="L786" s="20">
        <v>5.5775881849218903E-2</v>
      </c>
      <c r="M786" s="20">
        <v>1.10037885205164E-2</v>
      </c>
      <c r="N786" s="20">
        <v>4.3191675301109303E-2</v>
      </c>
      <c r="O786" s="20">
        <v>6.7650142814825398E-2</v>
      </c>
      <c r="P786" s="20">
        <v>8.6030080593446398E-2</v>
      </c>
      <c r="Q786" s="20">
        <v>9.8998817166827596E-2</v>
      </c>
      <c r="R786" s="20">
        <v>4.7917748794941997E-2</v>
      </c>
      <c r="S786" s="20">
        <v>5.87467631931093E-2</v>
      </c>
      <c r="T786" s="20">
        <v>2.3672928348572399E-2</v>
      </c>
      <c r="U786" s="20">
        <v>3.0425051481580201E-2</v>
      </c>
      <c r="V786" s="20">
        <v>5.5408888873389503E-2</v>
      </c>
      <c r="W786" s="20">
        <v>8.8246851205006097E-2</v>
      </c>
      <c r="X786" s="20">
        <v>7.1916217837597898E-2</v>
      </c>
      <c r="Y786" s="20">
        <v>7.74179778061556E-2</v>
      </c>
      <c r="Z786" s="20">
        <v>0.183597186213703</v>
      </c>
      <c r="AA786" s="30">
        <f t="shared" si="47"/>
        <v>0.1740807915599758</v>
      </c>
    </row>
    <row r="787" spans="1:27" x14ac:dyDescent="0.25">
      <c r="A787">
        <v>751</v>
      </c>
      <c r="B787" s="15">
        <v>39465</v>
      </c>
      <c r="C787" s="25">
        <f t="shared" si="44"/>
        <v>0.499110907316208</v>
      </c>
      <c r="D787" s="25">
        <f>VLOOKUP(B787,input_BB!$B$19:$K$10000,$D$35,0)</f>
        <v>1325.19</v>
      </c>
      <c r="E787" s="27">
        <f t="shared" si="45"/>
        <v>0.54090606284019693</v>
      </c>
      <c r="F787" s="28">
        <f>VLOOKUP(B787,viz!$B$3:$E$1863,4,0)</f>
        <v>1</v>
      </c>
      <c r="G787" s="25">
        <f t="shared" si="46"/>
        <v>0.19025741241134592</v>
      </c>
      <c r="I787" s="31">
        <v>39465</v>
      </c>
      <c r="J787" s="20">
        <v>0.499110907316208</v>
      </c>
      <c r="K787" s="20">
        <v>0</v>
      </c>
      <c r="L787" s="20">
        <v>4.6395849886193899E-2</v>
      </c>
      <c r="M787" s="20">
        <v>1.6854581972911599E-2</v>
      </c>
      <c r="N787" s="20">
        <v>3.8961709359028401E-2</v>
      </c>
      <c r="O787" s="20">
        <v>3.9758963234150797E-2</v>
      </c>
      <c r="P787" s="20">
        <v>8.0017169282978598E-2</v>
      </c>
      <c r="Q787" s="20">
        <v>7.6032227835253E-2</v>
      </c>
      <c r="R787" s="20">
        <v>4.9465226897035502E-2</v>
      </c>
      <c r="S787" s="20">
        <v>7.6065993713018601E-2</v>
      </c>
      <c r="T787" s="20">
        <v>2.7192016416640201E-2</v>
      </c>
      <c r="U787" s="20">
        <v>3.0755196254796099E-2</v>
      </c>
      <c r="V787" s="20">
        <v>8.3609081802154706E-2</v>
      </c>
      <c r="W787" s="20">
        <v>7.5893134354395098E-2</v>
      </c>
      <c r="X787" s="20">
        <v>9.1445070892129304E-2</v>
      </c>
      <c r="Y787" s="20">
        <v>7.9656136952211395E-2</v>
      </c>
      <c r="Z787" s="20">
        <v>0.187897641147103</v>
      </c>
      <c r="AA787" s="30">
        <f t="shared" si="47"/>
        <v>0.19025741241134592</v>
      </c>
    </row>
    <row r="788" spans="1:27" x14ac:dyDescent="0.25">
      <c r="A788">
        <v>752</v>
      </c>
      <c r="B788" s="15">
        <v>39472</v>
      </c>
      <c r="C788" s="25">
        <f t="shared" si="44"/>
        <v>0.35301423072814903</v>
      </c>
      <c r="D788" s="25">
        <f>VLOOKUP(B788,input_BB!$B$19:$K$10000,$D$35,0)</f>
        <v>1330.61</v>
      </c>
      <c r="E788" s="27">
        <f t="shared" si="45"/>
        <v>0.3742713326150886</v>
      </c>
      <c r="F788" s="28">
        <f>VLOOKUP(B788,viz!$B$3:$E$1863,4,0)</f>
        <v>1</v>
      </c>
      <c r="G788" s="25">
        <f t="shared" si="46"/>
        <v>0.1663021529708944</v>
      </c>
      <c r="I788" s="31">
        <v>39472</v>
      </c>
      <c r="J788" s="20">
        <v>0.35301423072814903</v>
      </c>
      <c r="K788" s="20">
        <v>0</v>
      </c>
      <c r="L788" s="20">
        <v>6.0456662800087699E-2</v>
      </c>
      <c r="M788" s="20">
        <v>1.3139390743072001E-2</v>
      </c>
      <c r="N788" s="20">
        <v>4.5861791001039202E-2</v>
      </c>
      <c r="O788" s="20">
        <v>6.3874501086274002E-2</v>
      </c>
      <c r="P788" s="20">
        <v>6.1750765026272698E-2</v>
      </c>
      <c r="Q788" s="20">
        <v>0.106334405283786</v>
      </c>
      <c r="R788" s="20">
        <v>4.9358012166644802E-2</v>
      </c>
      <c r="S788" s="20">
        <v>9.7989976350794095E-2</v>
      </c>
      <c r="T788" s="20">
        <v>2.7103221140863502E-2</v>
      </c>
      <c r="U788" s="20">
        <v>4.0134299631552503E-2</v>
      </c>
      <c r="V788" s="20">
        <v>4.9369256579472297E-2</v>
      </c>
      <c r="W788" s="20">
        <v>7.6798596759869595E-2</v>
      </c>
      <c r="X788" s="20">
        <v>2.27753234670783E-2</v>
      </c>
      <c r="Y788" s="20">
        <v>8.2592422714212299E-2</v>
      </c>
      <c r="Z788" s="20">
        <v>0.202461375248981</v>
      </c>
      <c r="AA788" s="30">
        <f t="shared" si="47"/>
        <v>0.1663021529708944</v>
      </c>
    </row>
    <row r="789" spans="1:27" x14ac:dyDescent="0.25">
      <c r="A789">
        <v>753</v>
      </c>
      <c r="B789" s="15">
        <v>39479</v>
      </c>
      <c r="C789" s="25">
        <f t="shared" si="44"/>
        <v>0.185116842389107</v>
      </c>
      <c r="D789" s="25">
        <f>VLOOKUP(B789,input_BB!$B$19:$K$10000,$D$35,0)</f>
        <v>1395.41</v>
      </c>
      <c r="E789" s="27">
        <f t="shared" si="45"/>
        <v>0.18277117898556219</v>
      </c>
      <c r="F789" s="28">
        <f>VLOOKUP(B789,viz!$B$3:$E$1863,4,0)</f>
        <v>0</v>
      </c>
      <c r="G789" s="25">
        <f t="shared" si="46"/>
        <v>0.18751637421234968</v>
      </c>
      <c r="I789" s="31">
        <v>39479</v>
      </c>
      <c r="J789" s="20">
        <v>0.185116842389107</v>
      </c>
      <c r="K789" s="20">
        <v>0</v>
      </c>
      <c r="L789" s="20">
        <v>7.0336575797289705E-2</v>
      </c>
      <c r="M789" s="20">
        <v>1.1538507007153601E-2</v>
      </c>
      <c r="N789" s="20">
        <v>4.6689638628523902E-3</v>
      </c>
      <c r="O789" s="20">
        <v>6.6998556744572196E-2</v>
      </c>
      <c r="P789" s="20">
        <v>7.4514503131090107E-2</v>
      </c>
      <c r="Q789" s="20">
        <v>9.6500003312041893E-2</v>
      </c>
      <c r="R789" s="20">
        <v>6.0460401003588501E-2</v>
      </c>
      <c r="S789" s="20">
        <v>5.8804509425195002E-2</v>
      </c>
      <c r="T789" s="20">
        <v>5.7966886346540798E-2</v>
      </c>
      <c r="U789" s="20">
        <v>6.8237514450429998E-2</v>
      </c>
      <c r="V789" s="20">
        <v>2.9225018128482799E-2</v>
      </c>
      <c r="W789" s="20">
        <v>9.0053841633436896E-2</v>
      </c>
      <c r="X789" s="20">
        <v>2.32639788839838E-2</v>
      </c>
      <c r="Y789" s="20">
        <v>6.6179527021558895E-2</v>
      </c>
      <c r="Z789" s="20">
        <v>0.22125121325178301</v>
      </c>
      <c r="AA789" s="30">
        <f t="shared" si="47"/>
        <v>0.18751637421234968</v>
      </c>
    </row>
    <row r="790" spans="1:27" x14ac:dyDescent="0.25">
      <c r="A790">
        <v>754</v>
      </c>
      <c r="B790" s="15">
        <v>39486</v>
      </c>
      <c r="C790" s="25">
        <f t="shared" si="44"/>
        <v>0.29483839869499201</v>
      </c>
      <c r="D790" s="25">
        <f>VLOOKUP(B790,input_BB!$B$19:$K$10000,$D$35,0)</f>
        <v>1331.29</v>
      </c>
      <c r="E790" s="27">
        <f t="shared" si="45"/>
        <v>0.30791722858710774</v>
      </c>
      <c r="F790" s="28">
        <f>VLOOKUP(B790,viz!$B$3:$E$1863,4,0)</f>
        <v>0</v>
      </c>
      <c r="G790" s="25">
        <f t="shared" si="46"/>
        <v>0.18283459673578201</v>
      </c>
      <c r="I790" s="31">
        <v>39486</v>
      </c>
      <c r="J790" s="20">
        <v>0.29483839869499201</v>
      </c>
      <c r="K790" s="20">
        <v>0</v>
      </c>
      <c r="L790" s="20">
        <v>3.8151484912640997E-2</v>
      </c>
      <c r="M790" s="20">
        <v>1.94303908753116E-2</v>
      </c>
      <c r="N790" s="20">
        <v>3.6644660188726703E-2</v>
      </c>
      <c r="O790" s="20">
        <v>8.1365867812785195E-2</v>
      </c>
      <c r="P790" s="20">
        <v>9.6331407003090203E-2</v>
      </c>
      <c r="Q790" s="20">
        <v>8.9245961943955204E-2</v>
      </c>
      <c r="R790" s="20">
        <v>6.0185897151951398E-2</v>
      </c>
      <c r="S790" s="20">
        <v>7.0281137469323199E-2</v>
      </c>
      <c r="T790" s="20">
        <v>3.1691497798689898E-2</v>
      </c>
      <c r="U790" s="20">
        <v>3.0332474848208699E-2</v>
      </c>
      <c r="V790" s="20">
        <v>7.1107366980296002E-2</v>
      </c>
      <c r="W790" s="20">
        <v>8.1394754907277295E-2</v>
      </c>
      <c r="X790" s="20">
        <v>4.4517503269003902E-2</v>
      </c>
      <c r="Y790" s="20">
        <v>6.3926307412213002E-2</v>
      </c>
      <c r="Z790" s="20">
        <v>0.185393287426527</v>
      </c>
      <c r="AA790" s="30">
        <f t="shared" si="47"/>
        <v>0.18283459673578201</v>
      </c>
    </row>
    <row r="791" spans="1:27" x14ac:dyDescent="0.25">
      <c r="A791">
        <v>755</v>
      </c>
      <c r="B791" s="15">
        <v>39493</v>
      </c>
      <c r="C791" s="25">
        <f t="shared" si="44"/>
        <v>0.263838350772858</v>
      </c>
      <c r="D791" s="25">
        <f>VLOOKUP(B791,input_BB!$B$19:$K$10000,$D$35,0)</f>
        <v>1350</v>
      </c>
      <c r="E791" s="27">
        <f t="shared" si="45"/>
        <v>0.27255924000646647</v>
      </c>
      <c r="F791" s="28">
        <f>VLOOKUP(B791,viz!$B$3:$E$1863,4,0)</f>
        <v>0</v>
      </c>
      <c r="G791" s="25">
        <f t="shared" si="46"/>
        <v>0.1719427969685341</v>
      </c>
      <c r="I791" s="31">
        <v>39493</v>
      </c>
      <c r="J791" s="20">
        <v>0.263838350772858</v>
      </c>
      <c r="K791" s="20">
        <v>1</v>
      </c>
      <c r="L791" s="20">
        <v>5.8792519650583401E-2</v>
      </c>
      <c r="M791" s="20">
        <v>3.7590901049302197E-2</v>
      </c>
      <c r="N791" s="20">
        <v>2.6122129495000899E-2</v>
      </c>
      <c r="O791" s="20">
        <v>4.89043099569293E-2</v>
      </c>
      <c r="P791" s="20">
        <v>7.4791837401767494E-2</v>
      </c>
      <c r="Q791" s="20">
        <v>0.16636118497759</v>
      </c>
      <c r="R791" s="20">
        <v>4.12582626288392E-2</v>
      </c>
      <c r="S791" s="20">
        <v>2.9319970639156999E-2</v>
      </c>
      <c r="T791" s="20">
        <v>4.0266119523449301E-2</v>
      </c>
      <c r="U791" s="20">
        <v>3.3580903860514502E-2</v>
      </c>
      <c r="V791" s="20">
        <v>5.4759957684749498E-2</v>
      </c>
      <c r="W791" s="20">
        <v>8.3601935423270102E-2</v>
      </c>
      <c r="X791" s="20">
        <v>2.91942850903282E-2</v>
      </c>
      <c r="Y791" s="20">
        <v>5.6831879042940597E-2</v>
      </c>
      <c r="Z791" s="20">
        <v>0.21862380357557901</v>
      </c>
      <c r="AA791" s="30">
        <f t="shared" si="47"/>
        <v>0.1719427969685341</v>
      </c>
    </row>
    <row r="792" spans="1:27" x14ac:dyDescent="0.25">
      <c r="A792">
        <v>756</v>
      </c>
      <c r="B792" s="15">
        <v>39500</v>
      </c>
      <c r="C792" s="25">
        <f t="shared" si="44"/>
        <v>8.2280188798904405E-2</v>
      </c>
      <c r="D792" s="25">
        <f>VLOOKUP(B792,input_BB!$B$19:$K$10000,$D$35,0)</f>
        <v>1353.11</v>
      </c>
      <c r="E792" s="27">
        <f t="shared" si="45"/>
        <v>6.5477901489769119E-2</v>
      </c>
      <c r="F792" s="28">
        <f>VLOOKUP(B792,viz!$B$3:$E$1863,4,0)</f>
        <v>0</v>
      </c>
      <c r="G792" s="25">
        <f t="shared" si="46"/>
        <v>0.1974292843054215</v>
      </c>
      <c r="I792" s="31">
        <v>39500</v>
      </c>
      <c r="J792" s="20">
        <v>8.2280188798904405E-2</v>
      </c>
      <c r="K792" s="20">
        <v>1</v>
      </c>
      <c r="L792" s="20">
        <v>3.7630558019715703E-2</v>
      </c>
      <c r="M792" s="20">
        <v>2.0496568736124099E-2</v>
      </c>
      <c r="N792" s="20">
        <v>2.56399221010669E-2</v>
      </c>
      <c r="O792" s="20">
        <v>6.52264141474235E-2</v>
      </c>
      <c r="P792" s="20">
        <v>6.0169970651558602E-2</v>
      </c>
      <c r="Q792" s="20">
        <v>0.119991993323515</v>
      </c>
      <c r="R792" s="20">
        <v>5.9945608746660502E-2</v>
      </c>
      <c r="S792" s="20">
        <v>4.7527960560516599E-2</v>
      </c>
      <c r="T792" s="20">
        <v>3.2517714731979203E-2</v>
      </c>
      <c r="U792" s="20">
        <v>3.88864295159164E-2</v>
      </c>
      <c r="V792" s="20">
        <v>7.5286999063517004E-2</v>
      </c>
      <c r="W792" s="20">
        <v>8.3255855725988107E-2</v>
      </c>
      <c r="X792" s="20">
        <v>7.6726767779775495E-2</v>
      </c>
      <c r="Y792" s="20">
        <v>7.36975007908406E-2</v>
      </c>
      <c r="Z792" s="20">
        <v>0.18299973610540299</v>
      </c>
      <c r="AA792" s="30">
        <f t="shared" si="47"/>
        <v>0.1974292843054215</v>
      </c>
    </row>
    <row r="793" spans="1:27" x14ac:dyDescent="0.25">
      <c r="A793">
        <v>757</v>
      </c>
      <c r="B793" s="15">
        <v>39507</v>
      </c>
      <c r="C793" s="25">
        <f t="shared" si="44"/>
        <v>7.3873415589332594E-2</v>
      </c>
      <c r="D793" s="25">
        <f>VLOOKUP(B793,input_BB!$B$19:$K$10000,$D$35,0)</f>
        <v>1330.63</v>
      </c>
      <c r="E793" s="27">
        <f t="shared" si="45"/>
        <v>5.5889316598200373E-2</v>
      </c>
      <c r="F793" s="28">
        <f>VLOOKUP(B793,viz!$B$3:$E$1863,4,0)</f>
        <v>0</v>
      </c>
      <c r="G793" s="25">
        <f t="shared" si="46"/>
        <v>0.20091614363286231</v>
      </c>
      <c r="I793" s="31">
        <v>39507</v>
      </c>
      <c r="J793" s="20">
        <v>7.3873415589332594E-2</v>
      </c>
      <c r="K793" s="20">
        <v>0</v>
      </c>
      <c r="L793" s="20">
        <v>4.8077848827608703E-2</v>
      </c>
      <c r="M793" s="20">
        <v>2.8697337494732598E-2</v>
      </c>
      <c r="N793" s="20">
        <v>4.7196579118018202E-2</v>
      </c>
      <c r="O793" s="20">
        <v>4.72142705341448E-2</v>
      </c>
      <c r="P793" s="20">
        <v>7.3830770921529607E-2</v>
      </c>
      <c r="Q793" s="20">
        <v>0.10705425288421599</v>
      </c>
      <c r="R793" s="20">
        <v>5.7498047705709501E-2</v>
      </c>
      <c r="S793" s="20">
        <v>4.8059772700426398E-2</v>
      </c>
      <c r="T793" s="20">
        <v>3.0083003520585499E-2</v>
      </c>
      <c r="U793" s="20">
        <v>7.0810492720241203E-2</v>
      </c>
      <c r="V793" s="20">
        <v>6.6249980919534796E-2</v>
      </c>
      <c r="W793" s="20">
        <v>6.3855669993086298E-2</v>
      </c>
      <c r="X793" s="20">
        <v>4.5378575607285303E-2</v>
      </c>
      <c r="Y793" s="20">
        <v>7.5469449806796096E-2</v>
      </c>
      <c r="Z793" s="20">
        <v>0.19052394724608501</v>
      </c>
      <c r="AA793" s="30">
        <f t="shared" si="47"/>
        <v>0.20091614363286231</v>
      </c>
    </row>
    <row r="794" spans="1:27" x14ac:dyDescent="0.25">
      <c r="A794">
        <v>758</v>
      </c>
      <c r="B794" s="15">
        <v>39514</v>
      </c>
      <c r="C794" s="25">
        <f t="shared" si="44"/>
        <v>0.16273929178714799</v>
      </c>
      <c r="D794" s="25">
        <f>VLOOKUP(B794,input_BB!$B$19:$K$10000,$D$35,0)</f>
        <v>1293.3699999999999</v>
      </c>
      <c r="E794" s="27">
        <f t="shared" si="45"/>
        <v>0.15724782558190969</v>
      </c>
      <c r="F794" s="28">
        <f>VLOOKUP(B794,viz!$B$3:$E$1863,4,0)</f>
        <v>0</v>
      </c>
      <c r="G794" s="25">
        <f t="shared" si="46"/>
        <v>0.18266444976294799</v>
      </c>
      <c r="I794" s="31">
        <v>39514</v>
      </c>
      <c r="J794" s="20">
        <v>0.16273929178714799</v>
      </c>
      <c r="K794" s="20">
        <v>0</v>
      </c>
      <c r="L794" s="20">
        <v>4.9278217271458001E-2</v>
      </c>
      <c r="M794" s="20">
        <v>3.3145632857645199E-2</v>
      </c>
      <c r="N794" s="20">
        <v>4.2513808522948497E-2</v>
      </c>
      <c r="O794" s="20">
        <v>6.9960865581685405E-2</v>
      </c>
      <c r="P794" s="20">
        <v>8.4877759421331703E-2</v>
      </c>
      <c r="Q794" s="20">
        <v>0.100713091937893</v>
      </c>
      <c r="R794" s="20">
        <v>6.0188347923883299E-2</v>
      </c>
      <c r="S794" s="20">
        <v>6.2494048607890602E-2</v>
      </c>
      <c r="T794" s="20">
        <v>2.8489194973778199E-2</v>
      </c>
      <c r="U794" s="20">
        <v>4.2995520165055902E-2</v>
      </c>
      <c r="V794" s="20">
        <v>6.0812340292277597E-2</v>
      </c>
      <c r="W794" s="20">
        <v>7.8856589305614497E-2</v>
      </c>
      <c r="X794" s="20">
        <v>5.2914372122525699E-2</v>
      </c>
      <c r="Y794" s="20">
        <v>6.4180345260357499E-2</v>
      </c>
      <c r="Z794" s="20">
        <v>0.16857986575565501</v>
      </c>
      <c r="AA794" s="30">
        <f t="shared" si="47"/>
        <v>0.18266444976294799</v>
      </c>
    </row>
    <row r="795" spans="1:27" x14ac:dyDescent="0.25">
      <c r="A795">
        <v>759</v>
      </c>
      <c r="B795" s="15">
        <v>39521</v>
      </c>
      <c r="C795" s="25">
        <f t="shared" si="44"/>
        <v>0.136891558766365</v>
      </c>
      <c r="D795" s="25">
        <f>VLOOKUP(B795,input_BB!$B$19:$K$10000,$D$35,0)</f>
        <v>1288.1400000000001</v>
      </c>
      <c r="E795" s="27">
        <f t="shared" si="45"/>
        <v>0.12776645667306458</v>
      </c>
      <c r="F795" s="28">
        <f>VLOOKUP(B795,viz!$B$3:$E$1863,4,0)</f>
        <v>0</v>
      </c>
      <c r="G795" s="25">
        <f t="shared" si="46"/>
        <v>0.17225978627690852</v>
      </c>
      <c r="I795" s="31">
        <v>39521</v>
      </c>
      <c r="J795" s="20">
        <v>0.136891558766365</v>
      </c>
      <c r="K795" s="20">
        <v>0</v>
      </c>
      <c r="L795" s="20">
        <v>8.6789885303390796E-2</v>
      </c>
      <c r="M795" s="20">
        <v>2.22692759279891E-2</v>
      </c>
      <c r="N795" s="20">
        <v>2.0111004852394102E-2</v>
      </c>
      <c r="O795" s="20">
        <v>3.10102522422331E-2</v>
      </c>
      <c r="P795" s="20">
        <v>0.118209195796074</v>
      </c>
      <c r="Q795" s="20">
        <v>9.5342562653031607E-2</v>
      </c>
      <c r="R795" s="20">
        <v>5.1245257586288E-2</v>
      </c>
      <c r="S795" s="20">
        <v>5.45171250449085E-2</v>
      </c>
      <c r="T795" s="20">
        <v>1.7168891198473799E-2</v>
      </c>
      <c r="U795" s="20">
        <v>3.6058010502289503E-2</v>
      </c>
      <c r="V795" s="20">
        <v>6.4191469097532899E-2</v>
      </c>
      <c r="W795" s="20">
        <v>7.2010306677086106E-2</v>
      </c>
      <c r="X795" s="20">
        <v>8.54783389569575E-2</v>
      </c>
      <c r="Y795" s="20">
        <v>4.6244755276014897E-2</v>
      </c>
      <c r="Z795" s="20">
        <v>0.19935366888533601</v>
      </c>
      <c r="AA795" s="30">
        <f t="shared" si="47"/>
        <v>0.17225978627690852</v>
      </c>
    </row>
    <row r="796" spans="1:27" x14ac:dyDescent="0.25">
      <c r="A796">
        <v>760</v>
      </c>
      <c r="B796" s="15">
        <v>39528</v>
      </c>
      <c r="C796" s="25">
        <f t="shared" si="44"/>
        <v>0.13764008879661599</v>
      </c>
      <c r="D796" s="25">
        <f>VLOOKUP(B796,input_BB!$B$19:$K$10000,$D$35,0)</f>
        <v>1329.51</v>
      </c>
      <c r="E796" s="27">
        <f t="shared" si="45"/>
        <v>0.12862021394235526</v>
      </c>
      <c r="F796" s="28">
        <f>VLOOKUP(B796,viz!$B$3:$E$1863,4,0)</f>
        <v>0</v>
      </c>
      <c r="G796" s="25">
        <f t="shared" si="46"/>
        <v>0.21583131932712829</v>
      </c>
      <c r="I796" s="31">
        <v>39528</v>
      </c>
      <c r="J796" s="20">
        <v>0.13764008879661599</v>
      </c>
      <c r="K796" s="20">
        <v>0</v>
      </c>
      <c r="L796" s="20">
        <v>6.0713607533315797E-2</v>
      </c>
      <c r="M796" s="20">
        <v>1.8276634238511701E-3</v>
      </c>
      <c r="N796" s="20">
        <v>4.02533554616374E-2</v>
      </c>
      <c r="O796" s="20">
        <v>2.52541563644148E-2</v>
      </c>
      <c r="P796" s="20">
        <v>9.6137229655462897E-2</v>
      </c>
      <c r="Q796" s="20">
        <v>6.3999732645917601E-2</v>
      </c>
      <c r="R796" s="20">
        <v>4.8536816531299098E-2</v>
      </c>
      <c r="S796" s="20">
        <v>8.4899462326957401E-2</v>
      </c>
      <c r="T796" s="20">
        <v>2.8280176096035801E-2</v>
      </c>
      <c r="U796" s="20">
        <v>2.3413780134044299E-2</v>
      </c>
      <c r="V796" s="20">
        <v>0.10005478465282901</v>
      </c>
      <c r="W796" s="20">
        <v>9.2362754540254999E-2</v>
      </c>
      <c r="X796" s="20">
        <v>5.0924857144021202E-2</v>
      </c>
      <c r="Y796" s="20">
        <v>8.2010878080415101E-2</v>
      </c>
      <c r="Z796" s="20">
        <v>0.20133074540954299</v>
      </c>
      <c r="AA796" s="30">
        <f t="shared" si="47"/>
        <v>0.21583131932712829</v>
      </c>
    </row>
    <row r="797" spans="1:27" x14ac:dyDescent="0.25">
      <c r="A797">
        <v>761</v>
      </c>
      <c r="B797" s="15">
        <v>39535</v>
      </c>
      <c r="C797" s="25">
        <f t="shared" si="44"/>
        <v>8.3472773432731601E-2</v>
      </c>
      <c r="D797" s="25">
        <f>VLOOKUP(B797,input_BB!$B$19:$K$10000,$D$35,0)</f>
        <v>1315.22</v>
      </c>
      <c r="E797" s="27">
        <f t="shared" si="45"/>
        <v>6.6838137898765207E-2</v>
      </c>
      <c r="F797" s="28">
        <f>VLOOKUP(B797,viz!$B$3:$E$1863,4,0)</f>
        <v>0</v>
      </c>
      <c r="G797" s="25">
        <f t="shared" si="46"/>
        <v>0.25859163674457392</v>
      </c>
      <c r="I797" s="31">
        <v>39535</v>
      </c>
      <c r="J797" s="20">
        <v>8.3472773432731601E-2</v>
      </c>
      <c r="K797" s="20">
        <v>0</v>
      </c>
      <c r="L797" s="20">
        <v>6.4007710296320394E-2</v>
      </c>
      <c r="M797" s="20">
        <v>6.8279250079756701E-2</v>
      </c>
      <c r="N797" s="20">
        <v>3.8212783252070399E-2</v>
      </c>
      <c r="O797" s="20">
        <v>4.1252172720374999E-2</v>
      </c>
      <c r="P797" s="20">
        <v>6.3744500136586404E-2</v>
      </c>
      <c r="Q797" s="20">
        <v>7.1813355902898501E-2</v>
      </c>
      <c r="R797" s="20">
        <v>4.7565995784763199E-2</v>
      </c>
      <c r="S797" s="20">
        <v>3.0996479202465899E-2</v>
      </c>
      <c r="T797" s="20">
        <v>3.6413085750480002E-2</v>
      </c>
      <c r="U797" s="20">
        <v>9.0240661862063198E-2</v>
      </c>
      <c r="V797" s="20">
        <v>7.0816534844038104E-2</v>
      </c>
      <c r="W797" s="20">
        <v>9.75344400384726E-2</v>
      </c>
      <c r="X797" s="20">
        <v>2.7839617746844202E-2</v>
      </c>
      <c r="Y797" s="20">
        <v>5.9313693626082097E-2</v>
      </c>
      <c r="Z797" s="20">
        <v>0.19196971875678301</v>
      </c>
      <c r="AA797" s="30">
        <f t="shared" si="47"/>
        <v>0.25859163674457392</v>
      </c>
    </row>
    <row r="798" spans="1:27" x14ac:dyDescent="0.25">
      <c r="A798">
        <v>762</v>
      </c>
      <c r="B798" s="15">
        <v>39542</v>
      </c>
      <c r="C798" s="25">
        <f t="shared" si="44"/>
        <v>9.6345320343971294E-2</v>
      </c>
      <c r="D798" s="25">
        <f>VLOOKUP(B798,input_BB!$B$19:$K$10000,$D$35,0)</f>
        <v>1370.4</v>
      </c>
      <c r="E798" s="27">
        <f t="shared" si="45"/>
        <v>8.1520288321068501E-2</v>
      </c>
      <c r="F798" s="28">
        <f>VLOOKUP(B798,viz!$B$3:$E$1863,4,0)</f>
        <v>0</v>
      </c>
      <c r="G798" s="25">
        <f t="shared" si="46"/>
        <v>0.17992667110095639</v>
      </c>
      <c r="I798" s="31">
        <v>39542</v>
      </c>
      <c r="J798" s="20">
        <v>9.6345320343971294E-2</v>
      </c>
      <c r="K798" s="20">
        <v>0</v>
      </c>
      <c r="L798" s="20">
        <v>5.5931284189630101E-2</v>
      </c>
      <c r="M798" s="20">
        <v>4.7354799446540398E-2</v>
      </c>
      <c r="N798" s="20">
        <v>4.8205613532319301E-2</v>
      </c>
      <c r="O798" s="20">
        <v>4.30592911698362E-2</v>
      </c>
      <c r="P798" s="20">
        <v>0.118748647004674</v>
      </c>
      <c r="Q798" s="20">
        <v>4.5215260167087899E-2</v>
      </c>
      <c r="R798" s="20">
        <v>4.9426513937316202E-2</v>
      </c>
      <c r="S798" s="20">
        <v>4.2058364456151499E-2</v>
      </c>
      <c r="T798" s="20">
        <v>3.1006753264982399E-2</v>
      </c>
      <c r="U798" s="20">
        <v>2.3471652239687502E-2</v>
      </c>
      <c r="V798" s="20">
        <v>7.1771966958126196E-2</v>
      </c>
      <c r="W798" s="20">
        <v>8.4683051903142695E-2</v>
      </c>
      <c r="X798" s="20">
        <v>5.6232971531746001E-2</v>
      </c>
      <c r="Y798" s="20">
        <v>9.0529067061231303E-2</v>
      </c>
      <c r="Z798" s="20">
        <v>0.19230476313752801</v>
      </c>
      <c r="AA798" s="30">
        <f t="shared" si="47"/>
        <v>0.17992667110095639</v>
      </c>
    </row>
    <row r="799" spans="1:27" x14ac:dyDescent="0.25">
      <c r="A799">
        <v>763</v>
      </c>
      <c r="B799" s="15">
        <v>39549</v>
      </c>
      <c r="C799" s="25">
        <f t="shared" si="44"/>
        <v>0.342963576316833</v>
      </c>
      <c r="D799" s="25">
        <f>VLOOKUP(B799,input_BB!$B$19:$K$10000,$D$35,0)</f>
        <v>1332.83</v>
      </c>
      <c r="E799" s="27">
        <f t="shared" si="45"/>
        <v>0.36280777214589494</v>
      </c>
      <c r="F799" s="28">
        <f>VLOOKUP(B799,viz!$B$3:$E$1863,4,0)</f>
        <v>0</v>
      </c>
      <c r="G799" s="25">
        <f t="shared" si="46"/>
        <v>0.19823866906026838</v>
      </c>
      <c r="I799" s="31">
        <v>39549</v>
      </c>
      <c r="J799" s="20">
        <v>0.342963576316833</v>
      </c>
      <c r="K799" s="20">
        <v>0</v>
      </c>
      <c r="L799" s="20">
        <v>4.0385417118449798E-2</v>
      </c>
      <c r="M799" s="20">
        <v>4.24956207211796E-2</v>
      </c>
      <c r="N799" s="20">
        <v>7.1880446623306296E-2</v>
      </c>
      <c r="O799" s="20">
        <v>9.3078487595179803E-3</v>
      </c>
      <c r="P799" s="20">
        <v>7.5215535589281499E-2</v>
      </c>
      <c r="Q799" s="20">
        <v>0.108653138160533</v>
      </c>
      <c r="R799" s="20">
        <v>4.0653040088309597E-2</v>
      </c>
      <c r="S799" s="20">
        <v>4.4137675869541398E-2</v>
      </c>
      <c r="T799" s="20">
        <v>4.6662482128236697E-2</v>
      </c>
      <c r="U799" s="20">
        <v>4.7080359866327803E-2</v>
      </c>
      <c r="V799" s="20">
        <v>6.8869853403430395E-2</v>
      </c>
      <c r="W799" s="20">
        <v>8.2288455790510195E-2</v>
      </c>
      <c r="X799" s="20">
        <v>6.2581933526126607E-2</v>
      </c>
      <c r="Y799" s="20">
        <v>5.6893148082140799E-2</v>
      </c>
      <c r="Z799" s="20">
        <v>0.202895044273109</v>
      </c>
      <c r="AA799" s="30">
        <f t="shared" si="47"/>
        <v>0.19823866906026838</v>
      </c>
    </row>
    <row r="800" spans="1:27" x14ac:dyDescent="0.25">
      <c r="A800">
        <v>764</v>
      </c>
      <c r="B800" s="15">
        <v>39556</v>
      </c>
      <c r="C800" s="25">
        <f t="shared" si="44"/>
        <v>8.1402517855167403E-2</v>
      </c>
      <c r="D800" s="25">
        <f>VLOOKUP(B800,input_BB!$B$19:$K$10000,$D$35,0)</f>
        <v>1390.33</v>
      </c>
      <c r="E800" s="27">
        <f t="shared" si="45"/>
        <v>6.4476848869329251E-2</v>
      </c>
      <c r="F800" s="28">
        <f>VLOOKUP(B800,viz!$B$3:$E$1863,4,0)</f>
        <v>0</v>
      </c>
      <c r="G800" s="25">
        <f t="shared" si="46"/>
        <v>0.19257850982667279</v>
      </c>
      <c r="I800" s="31">
        <v>39556</v>
      </c>
      <c r="J800" s="20">
        <v>8.1402517855167403E-2</v>
      </c>
      <c r="K800" s="20">
        <v>0</v>
      </c>
      <c r="L800" s="20">
        <v>5.32605067073426E-2</v>
      </c>
      <c r="M800" s="20">
        <v>2.38597226633148E-3</v>
      </c>
      <c r="N800" s="20">
        <v>3.0689867098934499E-2</v>
      </c>
      <c r="O800" s="20">
        <v>5.6170909161582301E-2</v>
      </c>
      <c r="P800" s="20">
        <v>9.7486238150765306E-2</v>
      </c>
      <c r="Q800" s="20">
        <v>0.113322189448802</v>
      </c>
      <c r="R800" s="20">
        <v>5.2550074448148902E-2</v>
      </c>
      <c r="S800" s="20">
        <v>2.8088820895152199E-2</v>
      </c>
      <c r="T800" s="20">
        <v>2.7928852865791401E-2</v>
      </c>
      <c r="U800" s="20">
        <v>3.86895267573482E-2</v>
      </c>
      <c r="V800" s="20">
        <v>7.6804011155207796E-2</v>
      </c>
      <c r="W800" s="20">
        <v>7.7084971914116798E-2</v>
      </c>
      <c r="X800" s="20">
        <v>4.1685567611440197E-2</v>
      </c>
      <c r="Y800" s="20">
        <v>7.3044544689730304E-2</v>
      </c>
      <c r="Z800" s="20">
        <v>0.230807946829306</v>
      </c>
      <c r="AA800" s="30">
        <f t="shared" si="47"/>
        <v>0.19257850982667279</v>
      </c>
    </row>
    <row r="801" spans="1:27" x14ac:dyDescent="0.25">
      <c r="A801">
        <v>765</v>
      </c>
      <c r="B801" s="15">
        <v>39563</v>
      </c>
      <c r="C801" s="25">
        <f t="shared" si="44"/>
        <v>9.3962550163269001E-2</v>
      </c>
      <c r="D801" s="25">
        <f>VLOOKUP(B801,input_BB!$B$19:$K$10000,$D$35,0)</f>
        <v>1397.84</v>
      </c>
      <c r="E801" s="27">
        <f t="shared" si="45"/>
        <v>7.8802551850106151E-2</v>
      </c>
      <c r="F801" s="28">
        <f>VLOOKUP(B801,viz!$B$3:$E$1863,4,0)</f>
        <v>0</v>
      </c>
      <c r="G801" s="25">
        <f t="shared" si="46"/>
        <v>0.21610917933981011</v>
      </c>
      <c r="I801" s="31">
        <v>39563</v>
      </c>
      <c r="J801" s="20">
        <v>9.3962550163269001E-2</v>
      </c>
      <c r="K801" s="20">
        <v>0</v>
      </c>
      <c r="L801" s="20">
        <v>5.8173508724141003E-2</v>
      </c>
      <c r="M801" s="20">
        <v>1.0813478765039601E-2</v>
      </c>
      <c r="N801" s="20">
        <v>3.5612566565173899E-2</v>
      </c>
      <c r="O801" s="20">
        <v>3.4954942162620302E-2</v>
      </c>
      <c r="P801" s="20">
        <v>7.6181775441586205E-2</v>
      </c>
      <c r="Q801" s="20">
        <v>0.10138920527538001</v>
      </c>
      <c r="R801" s="20">
        <v>3.9480251448955901E-2</v>
      </c>
      <c r="S801" s="20">
        <v>4.4650846898189898E-2</v>
      </c>
      <c r="T801" s="20">
        <v>2.7787753476899799E-2</v>
      </c>
      <c r="U801" s="20">
        <v>5.9632809550792899E-2</v>
      </c>
      <c r="V801" s="20">
        <v>9.6159624482696895E-2</v>
      </c>
      <c r="W801" s="20">
        <v>6.03167453063203E-2</v>
      </c>
      <c r="X801" s="20">
        <v>4.1818860302072901E-2</v>
      </c>
      <c r="Y801" s="20">
        <v>8.6086154352177896E-2</v>
      </c>
      <c r="Z801" s="20">
        <v>0.22694147724795299</v>
      </c>
      <c r="AA801" s="30">
        <f t="shared" si="47"/>
        <v>0.21610917933981011</v>
      </c>
    </row>
    <row r="802" spans="1:27" x14ac:dyDescent="0.25">
      <c r="A802">
        <v>766</v>
      </c>
      <c r="B802" s="15">
        <v>39570</v>
      </c>
      <c r="C802" s="25">
        <f t="shared" si="44"/>
        <v>0.146290794014931</v>
      </c>
      <c r="D802" s="25">
        <f>VLOOKUP(B802,input_BB!$B$19:$K$10000,$D$35,0)</f>
        <v>1413.9</v>
      </c>
      <c r="E802" s="27">
        <f t="shared" si="45"/>
        <v>0.13848702244187647</v>
      </c>
      <c r="F802" s="28">
        <f>VLOOKUP(B802,viz!$B$3:$E$1863,4,0)</f>
        <v>0</v>
      </c>
      <c r="G802" s="25">
        <f t="shared" si="46"/>
        <v>0.19700212171599379</v>
      </c>
      <c r="I802" s="31">
        <v>39570</v>
      </c>
      <c r="J802" s="20">
        <v>0.146290794014931</v>
      </c>
      <c r="K802" s="20">
        <v>0</v>
      </c>
      <c r="L802" s="20">
        <v>5.7608709518990199E-2</v>
      </c>
      <c r="M802" s="20">
        <v>1.2360318364753899E-2</v>
      </c>
      <c r="N802" s="20">
        <v>2.5039569481601499E-2</v>
      </c>
      <c r="O802" s="20">
        <v>6.1038370505845298E-2</v>
      </c>
      <c r="P802" s="20">
        <v>7.08856404156748E-2</v>
      </c>
      <c r="Q802" s="20">
        <v>0.12770720903288599</v>
      </c>
      <c r="R802" s="20">
        <v>3.9523001307358897E-2</v>
      </c>
      <c r="S802" s="20">
        <v>4.0253141661005701E-2</v>
      </c>
      <c r="T802" s="20">
        <v>2.2294533177503999E-2</v>
      </c>
      <c r="U802" s="20">
        <v>4.2283589611280002E-2</v>
      </c>
      <c r="V802" s="20">
        <v>5.58859203163223E-2</v>
      </c>
      <c r="W802" s="20">
        <v>9.8832611788391506E-2</v>
      </c>
      <c r="X802" s="20">
        <v>4.0733205883277501E-2</v>
      </c>
      <c r="Y802" s="20">
        <v>5.5244563805278597E-2</v>
      </c>
      <c r="Z802" s="20">
        <v>0.25030961512982902</v>
      </c>
      <c r="AA802" s="30">
        <f t="shared" si="47"/>
        <v>0.19700212171599379</v>
      </c>
    </row>
    <row r="803" spans="1:27" x14ac:dyDescent="0.25">
      <c r="A803">
        <v>767</v>
      </c>
      <c r="B803" s="15">
        <v>39577</v>
      </c>
      <c r="C803" s="25">
        <f t="shared" si="44"/>
        <v>0.42748770117759699</v>
      </c>
      <c r="D803" s="25">
        <f>VLOOKUP(B803,input_BB!$B$19:$K$10000,$D$35,0)</f>
        <v>1388.28</v>
      </c>
      <c r="E803" s="27">
        <f t="shared" si="45"/>
        <v>0.45921417284315746</v>
      </c>
      <c r="F803" s="28">
        <f>VLOOKUP(B803,viz!$B$3:$E$1863,4,0)</f>
        <v>0</v>
      </c>
      <c r="G803" s="25">
        <f t="shared" si="46"/>
        <v>0.1533485305447774</v>
      </c>
      <c r="I803" s="31">
        <v>39577</v>
      </c>
      <c r="J803" s="20">
        <v>0.42748770117759699</v>
      </c>
      <c r="K803" s="20">
        <v>0</v>
      </c>
      <c r="L803" s="20">
        <v>7.0014221952208106E-2</v>
      </c>
      <c r="M803" s="20">
        <v>4.0217243614317298E-2</v>
      </c>
      <c r="N803" s="20">
        <v>4.80925439781505E-2</v>
      </c>
      <c r="O803" s="20">
        <v>3.1701101537003999E-2</v>
      </c>
      <c r="P803" s="20">
        <v>7.4069802579148802E-2</v>
      </c>
      <c r="Q803" s="20">
        <v>0.117001745500287</v>
      </c>
      <c r="R803" s="20">
        <v>3.5938942987087399E-2</v>
      </c>
      <c r="S803" s="20">
        <v>5.1161427353202803E-2</v>
      </c>
      <c r="T803" s="20">
        <v>3.4806386804383797E-2</v>
      </c>
      <c r="U803" s="20">
        <v>2.6999869618361101E-2</v>
      </c>
      <c r="V803" s="20">
        <v>5.4323263126403697E-2</v>
      </c>
      <c r="W803" s="20">
        <v>7.2025397800012603E-2</v>
      </c>
      <c r="X803" s="20">
        <v>6.28638541149419E-2</v>
      </c>
      <c r="Y803" s="20">
        <v>6.5783124750973601E-2</v>
      </c>
      <c r="Z803" s="20">
        <v>0.215001074283517</v>
      </c>
      <c r="AA803" s="30">
        <f t="shared" si="47"/>
        <v>0.1533485305447774</v>
      </c>
    </row>
    <row r="804" spans="1:27" x14ac:dyDescent="0.25">
      <c r="A804">
        <v>768</v>
      </c>
      <c r="B804" s="15">
        <v>39584</v>
      </c>
      <c r="C804" s="25">
        <f t="shared" si="44"/>
        <v>8.8104538619518294E-2</v>
      </c>
      <c r="D804" s="25">
        <f>VLOOKUP(B804,input_BB!$B$19:$K$10000,$D$35,0)</f>
        <v>1425.35</v>
      </c>
      <c r="E804" s="27">
        <f t="shared" si="45"/>
        <v>7.2121029750867288E-2</v>
      </c>
      <c r="F804" s="28">
        <f>VLOOKUP(B804,viz!$B$3:$E$1863,4,0)</f>
        <v>0</v>
      </c>
      <c r="G804" s="25">
        <f t="shared" si="46"/>
        <v>0.15413439559708231</v>
      </c>
      <c r="I804" s="31">
        <v>39584</v>
      </c>
      <c r="J804" s="20">
        <v>8.8104538619518294E-2</v>
      </c>
      <c r="K804" s="20">
        <v>1</v>
      </c>
      <c r="L804" s="20">
        <v>4.8298899957650097E-2</v>
      </c>
      <c r="M804" s="20">
        <v>1.9667239799445398E-2</v>
      </c>
      <c r="N804" s="20">
        <v>7.0719641046971399E-2</v>
      </c>
      <c r="O804" s="20">
        <v>6.8348299167516904E-2</v>
      </c>
      <c r="P804" s="20">
        <v>7.99251471795656E-2</v>
      </c>
      <c r="Q804" s="20">
        <v>0.14108987407312901</v>
      </c>
      <c r="R804" s="20">
        <v>3.4262587140756397E-2</v>
      </c>
      <c r="S804" s="20">
        <v>4.2742283700332298E-2</v>
      </c>
      <c r="T804" s="20">
        <v>3.8631744048098403E-2</v>
      </c>
      <c r="U804" s="20">
        <v>3.7940591383766001E-2</v>
      </c>
      <c r="V804" s="20">
        <v>2.7882188765740699E-2</v>
      </c>
      <c r="W804" s="20">
        <v>8.8311615447575598E-2</v>
      </c>
      <c r="X804" s="20">
        <v>4.37058318366631E-2</v>
      </c>
      <c r="Y804" s="20">
        <v>6.8627961857415404E-2</v>
      </c>
      <c r="Z804" s="20">
        <v>0.18984609459537399</v>
      </c>
      <c r="AA804" s="30">
        <f t="shared" si="47"/>
        <v>0.15413439559708231</v>
      </c>
    </row>
    <row r="805" spans="1:27" x14ac:dyDescent="0.25">
      <c r="A805">
        <v>769</v>
      </c>
      <c r="B805" s="15">
        <v>39591</v>
      </c>
      <c r="C805" s="25">
        <f t="shared" si="44"/>
        <v>0.12125968188047399</v>
      </c>
      <c r="D805" s="25">
        <f>VLOOKUP(B805,input_BB!$B$19:$K$10000,$D$35,0)</f>
        <v>1375.93</v>
      </c>
      <c r="E805" s="27">
        <f t="shared" si="45"/>
        <v>0.10993707376973401</v>
      </c>
      <c r="F805" s="28">
        <f>VLOOKUP(B805,viz!$B$3:$E$1863,4,0)</f>
        <v>0</v>
      </c>
      <c r="G805" s="25">
        <f t="shared" si="46"/>
        <v>0.1663539732040884</v>
      </c>
      <c r="I805" s="31">
        <v>39591</v>
      </c>
      <c r="J805" s="20">
        <v>0.12125968188047399</v>
      </c>
      <c r="K805" s="20">
        <v>1</v>
      </c>
      <c r="L805" s="20">
        <v>4.8496867532684902E-2</v>
      </c>
      <c r="M805" s="20">
        <v>2.5639962716606901E-2</v>
      </c>
      <c r="N805" s="20">
        <v>4.5993238182517701E-2</v>
      </c>
      <c r="O805" s="20">
        <v>4.9507783381827902E-2</v>
      </c>
      <c r="P805" s="20">
        <v>9.5327540566023994E-2</v>
      </c>
      <c r="Q805" s="20">
        <v>8.9292201759608295E-2</v>
      </c>
      <c r="R805" s="20">
        <v>4.6427814775275703E-2</v>
      </c>
      <c r="S805" s="20">
        <v>3.5721004991220003E-2</v>
      </c>
      <c r="T805" s="20">
        <v>6.3276809932716199E-2</v>
      </c>
      <c r="U805" s="20">
        <v>6.13711176235677E-2</v>
      </c>
      <c r="V805" s="20">
        <v>3.5635826403719699E-2</v>
      </c>
      <c r="W805" s="20">
        <v>6.9347029176800995E-2</v>
      </c>
      <c r="X805" s="20">
        <v>3.6338012057138901E-2</v>
      </c>
      <c r="Y805" s="20">
        <v>7.59469684923713E-2</v>
      </c>
      <c r="Z805" s="20">
        <v>0.22167782240792</v>
      </c>
      <c r="AA805" s="30">
        <f t="shared" si="47"/>
        <v>0.1663539732040884</v>
      </c>
    </row>
    <row r="806" spans="1:27" x14ac:dyDescent="0.25">
      <c r="A806">
        <v>770</v>
      </c>
      <c r="B806" s="15">
        <v>39598</v>
      </c>
      <c r="C806" s="25">
        <f t="shared" ref="C806:C869" si="48">J806</f>
        <v>8.4083929657936096E-2</v>
      </c>
      <c r="D806" s="25">
        <f>VLOOKUP(B806,input_BB!$B$19:$K$10000,$D$35,0)</f>
        <v>1400.38</v>
      </c>
      <c r="E806" s="27">
        <f t="shared" ref="E806:E869" si="49">(C806-$E$34)/$E$36</f>
        <v>6.7535209557688006E-2</v>
      </c>
      <c r="F806" s="28">
        <f>VLOOKUP(B806,viz!$B$3:$E$1863,4,0)</f>
        <v>0</v>
      </c>
      <c r="G806" s="25">
        <f t="shared" ref="G806:G869" si="50">VLOOKUP(B806,$I$37:$AA$5000,$G$34,0)</f>
        <v>0.1605592701695478</v>
      </c>
      <c r="I806" s="31">
        <v>39598</v>
      </c>
      <c r="J806" s="20">
        <v>8.4083929657936096E-2</v>
      </c>
      <c r="K806" s="20">
        <v>0</v>
      </c>
      <c r="L806" s="20">
        <v>4.22812699462723E-2</v>
      </c>
      <c r="M806" s="20">
        <v>3.7080101700136701E-3</v>
      </c>
      <c r="N806" s="20">
        <v>7.1256925857892298E-2</v>
      </c>
      <c r="O806" s="20">
        <v>8.1215415237448907E-2</v>
      </c>
      <c r="P806" s="20">
        <v>8.4682643041932099E-2</v>
      </c>
      <c r="Q806" s="20">
        <v>9.8931712048989803E-2</v>
      </c>
      <c r="R806" s="20">
        <v>3.0880034198864401E-2</v>
      </c>
      <c r="S806" s="20">
        <v>3.6151097082475298E-2</v>
      </c>
      <c r="T806" s="20">
        <v>2.4521538966543799E-2</v>
      </c>
      <c r="U806" s="20">
        <v>2.21729677603053E-2</v>
      </c>
      <c r="V806" s="20">
        <v>4.56618955243452E-2</v>
      </c>
      <c r="W806" s="20">
        <v>9.2724406884897304E-2</v>
      </c>
      <c r="X806" s="20">
        <v>4.2201585801076698E-2</v>
      </c>
      <c r="Y806" s="20">
        <v>9.1220503252184407E-2</v>
      </c>
      <c r="Z806" s="20">
        <v>0.23238999422675899</v>
      </c>
      <c r="AA806" s="30">
        <f t="shared" ref="AA806:AA869" si="51">SUM(U806:W806)</f>
        <v>0.1605592701695478</v>
      </c>
    </row>
    <row r="807" spans="1:27" x14ac:dyDescent="0.25">
      <c r="A807">
        <v>771</v>
      </c>
      <c r="B807" s="15">
        <v>39605</v>
      </c>
      <c r="C807" s="25">
        <f t="shared" si="48"/>
        <v>0.140633434057236</v>
      </c>
      <c r="D807" s="25">
        <f>VLOOKUP(B807,input_BB!$B$19:$K$10000,$D$35,0)</f>
        <v>1360.68</v>
      </c>
      <c r="E807" s="27">
        <f t="shared" si="49"/>
        <v>0.13203435923041304</v>
      </c>
      <c r="F807" s="28">
        <f>VLOOKUP(B807,viz!$B$3:$E$1863,4,0)</f>
        <v>0</v>
      </c>
      <c r="G807" s="25">
        <f t="shared" si="50"/>
        <v>0.19680331696199138</v>
      </c>
      <c r="I807" s="31">
        <v>39605</v>
      </c>
      <c r="J807" s="20">
        <v>0.140633434057236</v>
      </c>
      <c r="K807" s="20">
        <v>1</v>
      </c>
      <c r="L807" s="20">
        <v>4.3507010656789802E-2</v>
      </c>
      <c r="M807" s="20">
        <v>2.48600395951637E-2</v>
      </c>
      <c r="N807" s="20">
        <v>6.7682886768543796E-2</v>
      </c>
      <c r="O807" s="20">
        <v>6.94809045228377E-2</v>
      </c>
      <c r="P807" s="20">
        <v>5.0475987622891703E-2</v>
      </c>
      <c r="Q807" s="20">
        <v>0.115091924635136</v>
      </c>
      <c r="R807" s="20">
        <v>3.5990398524781197E-2</v>
      </c>
      <c r="S807" s="20">
        <v>5.1983508946133503E-2</v>
      </c>
      <c r="T807" s="20">
        <v>4.0445396189358301E-2</v>
      </c>
      <c r="U807" s="20">
        <v>4.1280894971432398E-2</v>
      </c>
      <c r="V807" s="20">
        <v>5.5979216573213302E-2</v>
      </c>
      <c r="W807" s="20">
        <v>9.9543205417345695E-2</v>
      </c>
      <c r="X807" s="20">
        <v>2.5363422308695899E-2</v>
      </c>
      <c r="Y807" s="20">
        <v>6.4240009251191693E-2</v>
      </c>
      <c r="Z807" s="20">
        <v>0.214075194016486</v>
      </c>
      <c r="AA807" s="30">
        <f t="shared" si="51"/>
        <v>0.19680331696199138</v>
      </c>
    </row>
    <row r="808" spans="1:27" x14ac:dyDescent="0.25">
      <c r="A808">
        <v>772</v>
      </c>
      <c r="B808" s="15">
        <v>39612</v>
      </c>
      <c r="C808" s="25">
        <f t="shared" si="48"/>
        <v>0.30603635311126698</v>
      </c>
      <c r="D808" s="25">
        <f>VLOOKUP(B808,input_BB!$B$19:$K$10000,$D$35,0)</f>
        <v>1360.03</v>
      </c>
      <c r="E808" s="27">
        <f t="shared" si="49"/>
        <v>0.32068937479061388</v>
      </c>
      <c r="F808" s="28">
        <f>VLOOKUP(B808,viz!$B$3:$E$1863,4,0)</f>
        <v>0</v>
      </c>
      <c r="G808" s="25">
        <f t="shared" si="50"/>
        <v>0.16475666093710339</v>
      </c>
      <c r="I808" s="31">
        <v>39612</v>
      </c>
      <c r="J808" s="20">
        <v>0.30603635311126698</v>
      </c>
      <c r="K808" s="20">
        <v>0</v>
      </c>
      <c r="L808" s="20">
        <v>6.8678163248787893E-2</v>
      </c>
      <c r="M808" s="20">
        <v>2.2193702810394799E-2</v>
      </c>
      <c r="N808" s="20">
        <v>2.05474845624877E-2</v>
      </c>
      <c r="O808" s="20">
        <v>7.7121660652215804E-2</v>
      </c>
      <c r="P808" s="20">
        <v>0.10947729766389799</v>
      </c>
      <c r="Q808" s="20">
        <v>9.0916004654414906E-2</v>
      </c>
      <c r="R808" s="20">
        <v>5.4500542577715597E-2</v>
      </c>
      <c r="S808" s="20">
        <v>3.3402145104427697E-2</v>
      </c>
      <c r="T808" s="20">
        <v>3.0292607482390599E-2</v>
      </c>
      <c r="U808" s="20">
        <v>4.5430495923406602E-2</v>
      </c>
      <c r="V808" s="20">
        <v>2.15680380293569E-2</v>
      </c>
      <c r="W808" s="20">
        <v>9.7758126984339902E-2</v>
      </c>
      <c r="X808" s="20">
        <v>5.4576043062721097E-2</v>
      </c>
      <c r="Y808" s="20">
        <v>6.4099724550612802E-2</v>
      </c>
      <c r="Z808" s="20">
        <v>0.20943796269282899</v>
      </c>
      <c r="AA808" s="30">
        <f t="shared" si="51"/>
        <v>0.16475666093710339</v>
      </c>
    </row>
    <row r="809" spans="1:27" x14ac:dyDescent="0.25">
      <c r="A809">
        <v>773</v>
      </c>
      <c r="B809" s="15">
        <v>39619</v>
      </c>
      <c r="C809" s="25">
        <f t="shared" si="48"/>
        <v>0.11393441259860999</v>
      </c>
      <c r="D809" s="25">
        <f>VLOOKUP(B809,input_BB!$B$19:$K$10000,$D$35,0)</f>
        <v>1317.93</v>
      </c>
      <c r="E809" s="27">
        <f t="shared" si="49"/>
        <v>0.10158202902048577</v>
      </c>
      <c r="F809" s="28">
        <f>VLOOKUP(B809,viz!$B$3:$E$1863,4,0)</f>
        <v>0</v>
      </c>
      <c r="G809" s="25">
        <f t="shared" si="50"/>
        <v>0.13386764838754672</v>
      </c>
      <c r="I809" s="31">
        <v>39619</v>
      </c>
      <c r="J809" s="20">
        <v>0.11393441259860999</v>
      </c>
      <c r="K809" s="20">
        <v>0</v>
      </c>
      <c r="L809" s="20">
        <v>5.9440465087845402E-2</v>
      </c>
      <c r="M809" s="20">
        <v>3.6368172777687099E-2</v>
      </c>
      <c r="N809" s="20">
        <v>3.0990466100529902E-2</v>
      </c>
      <c r="O809" s="20">
        <v>8.9830251480337103E-2</v>
      </c>
      <c r="P809" s="20">
        <v>0.103095860806169</v>
      </c>
      <c r="Q809" s="20">
        <v>9.1575842241865005E-2</v>
      </c>
      <c r="R809" s="20">
        <v>6.3564039506162795E-2</v>
      </c>
      <c r="S809" s="20">
        <v>1.8741306306502802E-2</v>
      </c>
      <c r="T809" s="20">
        <v>5.0470049471632999E-2</v>
      </c>
      <c r="U809" s="20">
        <v>5.2933769511415103E-2</v>
      </c>
      <c r="V809" s="20">
        <v>1.66727442312684E-2</v>
      </c>
      <c r="W809" s="20">
        <v>6.4261134644863202E-2</v>
      </c>
      <c r="X809" s="20">
        <v>3.9328052272732401E-2</v>
      </c>
      <c r="Y809" s="20">
        <v>7.9284428297962506E-2</v>
      </c>
      <c r="Z809" s="20">
        <v>0.20344341726302601</v>
      </c>
      <c r="AA809" s="30">
        <f t="shared" si="51"/>
        <v>0.13386764838754672</v>
      </c>
    </row>
    <row r="810" spans="1:27" x14ac:dyDescent="0.25">
      <c r="A810">
        <v>774</v>
      </c>
      <c r="B810" s="15">
        <v>39626</v>
      </c>
      <c r="C810" s="25">
        <f t="shared" si="48"/>
        <v>8.62740948796272E-2</v>
      </c>
      <c r="D810" s="25">
        <f>VLOOKUP(B810,input_BB!$B$19:$K$10000,$D$35,0)</f>
        <v>1278.3800000000001</v>
      </c>
      <c r="E810" s="27">
        <f t="shared" si="49"/>
        <v>7.0033264950788862E-2</v>
      </c>
      <c r="F810" s="28">
        <f>VLOOKUP(B810,viz!$B$3:$E$1863,4,0)</f>
        <v>1</v>
      </c>
      <c r="G810" s="25">
        <f t="shared" si="50"/>
        <v>0.13836831302994579</v>
      </c>
      <c r="I810" s="31">
        <v>39626</v>
      </c>
      <c r="J810" s="20">
        <v>8.62740948796272E-2</v>
      </c>
      <c r="K810" s="20">
        <v>0</v>
      </c>
      <c r="L810" s="20">
        <v>6.1641836167215497E-2</v>
      </c>
      <c r="M810" s="20">
        <v>1.9744863058769799E-2</v>
      </c>
      <c r="N810" s="20">
        <v>5.6557411973760199E-2</v>
      </c>
      <c r="O810" s="20">
        <v>9.18223325218539E-2</v>
      </c>
      <c r="P810" s="20">
        <v>9.8887509023906403E-2</v>
      </c>
      <c r="Q810" s="20">
        <v>0.10273524697455</v>
      </c>
      <c r="R810" s="20">
        <v>4.6101930095494598E-2</v>
      </c>
      <c r="S810" s="20">
        <v>3.99631116146629E-2</v>
      </c>
      <c r="T810" s="20">
        <v>5.0097017410539402E-2</v>
      </c>
      <c r="U810" s="20">
        <v>2.5937192657919099E-2</v>
      </c>
      <c r="V810" s="20">
        <v>4.2959290714134298E-2</v>
      </c>
      <c r="W810" s="20">
        <v>6.9471829657892406E-2</v>
      </c>
      <c r="X810" s="20">
        <v>3.2961436704624703E-2</v>
      </c>
      <c r="Y810" s="20">
        <v>6.3876008993634506E-2</v>
      </c>
      <c r="Z810" s="20">
        <v>0.19724298243104199</v>
      </c>
      <c r="AA810" s="30">
        <f t="shared" si="51"/>
        <v>0.13836831302994579</v>
      </c>
    </row>
    <row r="811" spans="1:27" x14ac:dyDescent="0.25">
      <c r="A811">
        <v>775</v>
      </c>
      <c r="B811" s="15">
        <v>39633</v>
      </c>
      <c r="C811" s="25">
        <f t="shared" si="48"/>
        <v>0.34289437532424899</v>
      </c>
      <c r="D811" s="25">
        <f>VLOOKUP(B811,input_BB!$B$19:$K$10000,$D$35,0)</f>
        <v>1262.9000000000001</v>
      </c>
      <c r="E811" s="27">
        <f t="shared" si="49"/>
        <v>0.36272884298063363</v>
      </c>
      <c r="F811" s="28">
        <f>VLOOKUP(B811,viz!$B$3:$E$1863,4,0)</f>
        <v>1</v>
      </c>
      <c r="G811" s="25">
        <f t="shared" si="50"/>
        <v>0.11795264957851301</v>
      </c>
      <c r="I811" s="31">
        <v>39633</v>
      </c>
      <c r="J811" s="20">
        <v>0.34289437532424899</v>
      </c>
      <c r="K811" s="20">
        <v>0</v>
      </c>
      <c r="L811" s="20">
        <v>2.8374465949351901E-2</v>
      </c>
      <c r="M811" s="20">
        <v>2.61107321080973E-2</v>
      </c>
      <c r="N811" s="20">
        <v>3.5386086040018097E-2</v>
      </c>
      <c r="O811" s="20">
        <v>0.135267130290738</v>
      </c>
      <c r="P811" s="20">
        <v>8.4864527965859998E-2</v>
      </c>
      <c r="Q811" s="20">
        <v>0.10894766191748401</v>
      </c>
      <c r="R811" s="20">
        <v>3.7836332626918899E-2</v>
      </c>
      <c r="S811" s="20">
        <v>1.97782739629268E-2</v>
      </c>
      <c r="T811" s="20">
        <v>4.1342923461501202E-2</v>
      </c>
      <c r="U811" s="20">
        <v>1.7515843455297001E-2</v>
      </c>
      <c r="V811" s="20">
        <v>4.0627185603772001E-2</v>
      </c>
      <c r="W811" s="20">
        <v>5.9809620519444003E-2</v>
      </c>
      <c r="X811" s="20">
        <v>0.123111357478793</v>
      </c>
      <c r="Y811" s="20">
        <v>5.9107197780952199E-2</v>
      </c>
      <c r="Z811" s="20">
        <v>0.181920660838846</v>
      </c>
      <c r="AA811" s="30">
        <f t="shared" si="51"/>
        <v>0.11795264957851301</v>
      </c>
    </row>
    <row r="812" spans="1:27" x14ac:dyDescent="0.25">
      <c r="A812">
        <v>776</v>
      </c>
      <c r="B812" s="15">
        <v>39640</v>
      </c>
      <c r="C812" s="25">
        <f t="shared" si="48"/>
        <v>9.1448307037353502E-2</v>
      </c>
      <c r="D812" s="25">
        <f>VLOOKUP(B812,input_BB!$B$19:$K$10000,$D$35,0)</f>
        <v>1239.49</v>
      </c>
      <c r="E812" s="27">
        <f t="shared" si="49"/>
        <v>7.5934860162713558E-2</v>
      </c>
      <c r="F812" s="28">
        <f>VLOOKUP(B812,viz!$B$3:$E$1863,4,0)</f>
        <v>1</v>
      </c>
      <c r="G812" s="25">
        <f t="shared" si="50"/>
        <v>0.17249437997391881</v>
      </c>
      <c r="I812" s="31">
        <v>39640</v>
      </c>
      <c r="J812" s="20">
        <v>9.1448307037353502E-2</v>
      </c>
      <c r="K812" s="20">
        <v>0</v>
      </c>
      <c r="L812" s="20">
        <v>1.7943799424202999E-2</v>
      </c>
      <c r="M812" s="20">
        <v>2.4758452183513201E-2</v>
      </c>
      <c r="N812" s="20">
        <v>2.2594445485987501E-2</v>
      </c>
      <c r="O812" s="20">
        <v>0.139266937551731</v>
      </c>
      <c r="P812" s="20">
        <v>0.10334663381989501</v>
      </c>
      <c r="Q812" s="20">
        <v>0.10674517528979</v>
      </c>
      <c r="R812" s="20">
        <v>3.1845487378638598E-2</v>
      </c>
      <c r="S812" s="20">
        <v>3.3849684266164297E-2</v>
      </c>
      <c r="T812" s="20">
        <v>4.4434349535583499E-2</v>
      </c>
      <c r="U812" s="20">
        <v>3.8720796830085301E-2</v>
      </c>
      <c r="V812" s="20">
        <v>4.4089431351240001E-2</v>
      </c>
      <c r="W812" s="20">
        <v>8.9684151792593494E-2</v>
      </c>
      <c r="X812" s="20">
        <v>5.07746966706418E-2</v>
      </c>
      <c r="Y812" s="20">
        <v>7.53189134403391E-2</v>
      </c>
      <c r="Z812" s="20">
        <v>0.176627044979595</v>
      </c>
      <c r="AA812" s="30">
        <f t="shared" si="51"/>
        <v>0.17249437997391881</v>
      </c>
    </row>
    <row r="813" spans="1:27" x14ac:dyDescent="0.25">
      <c r="A813">
        <v>777</v>
      </c>
      <c r="B813" s="15">
        <v>39647</v>
      </c>
      <c r="C813" s="25">
        <f t="shared" si="48"/>
        <v>0.155876085162163</v>
      </c>
      <c r="D813" s="25">
        <f>VLOOKUP(B813,input_BB!$B$19:$K$10000,$D$35,0)</f>
        <v>1260.68</v>
      </c>
      <c r="E813" s="27">
        <f t="shared" si="49"/>
        <v>0.14941979957103585</v>
      </c>
      <c r="F813" s="28">
        <f>VLOOKUP(B813,viz!$B$3:$E$1863,4,0)</f>
        <v>0</v>
      </c>
      <c r="G813" s="25">
        <f t="shared" si="50"/>
        <v>0.14702463644393352</v>
      </c>
      <c r="I813" s="31">
        <v>39647</v>
      </c>
      <c r="J813" s="20">
        <v>0.155876085162163</v>
      </c>
      <c r="K813" s="20">
        <v>1</v>
      </c>
      <c r="L813" s="20">
        <v>5.4961312210400501E-2</v>
      </c>
      <c r="M813" s="20">
        <v>2.8763012139071401E-2</v>
      </c>
      <c r="N813" s="20">
        <v>3.4340592486540603E-2</v>
      </c>
      <c r="O813" s="20">
        <v>7.2091478388572799E-2</v>
      </c>
      <c r="P813" s="20">
        <v>7.6549499855528003E-2</v>
      </c>
      <c r="Q813" s="20">
        <v>0.116499279956172</v>
      </c>
      <c r="R813" s="20">
        <v>2.8805847626012501E-2</v>
      </c>
      <c r="S813" s="20">
        <v>3.2397608085181301E-2</v>
      </c>
      <c r="T813" s="20">
        <v>5.1338452504415003E-2</v>
      </c>
      <c r="U813" s="20">
        <v>5.0760991836894302E-2</v>
      </c>
      <c r="V813" s="20">
        <v>3.7655346696884501E-2</v>
      </c>
      <c r="W813" s="20">
        <v>5.8608297910154698E-2</v>
      </c>
      <c r="X813" s="20">
        <v>8.7303249880346406E-2</v>
      </c>
      <c r="Y813" s="20">
        <v>8.75724242144819E-2</v>
      </c>
      <c r="Z813" s="20">
        <v>0.18235260620934399</v>
      </c>
      <c r="AA813" s="30">
        <f t="shared" si="51"/>
        <v>0.14702463644393352</v>
      </c>
    </row>
    <row r="814" spans="1:27" x14ac:dyDescent="0.25">
      <c r="A814">
        <v>778</v>
      </c>
      <c r="B814" s="15">
        <v>39654</v>
      </c>
      <c r="C814" s="25">
        <f t="shared" si="48"/>
        <v>0.15029540657997101</v>
      </c>
      <c r="D814" s="25">
        <f>VLOOKUP(B814,input_BB!$B$19:$K$10000,$D$35,0)</f>
        <v>1257.76</v>
      </c>
      <c r="E814" s="27">
        <f t="shared" si="49"/>
        <v>0.14305459748886468</v>
      </c>
      <c r="F814" s="28">
        <f>VLOOKUP(B814,viz!$B$3:$E$1863,4,0)</f>
        <v>0</v>
      </c>
      <c r="G814" s="25">
        <f t="shared" si="50"/>
        <v>0.12248048051756411</v>
      </c>
      <c r="I814" s="31">
        <v>39654</v>
      </c>
      <c r="J814" s="20">
        <v>0.15029540657997101</v>
      </c>
      <c r="K814" s="20">
        <v>1</v>
      </c>
      <c r="L814" s="20">
        <v>2.1944941460533201E-2</v>
      </c>
      <c r="M814" s="20">
        <v>4.9742653714708901E-2</v>
      </c>
      <c r="N814" s="20">
        <v>5.48070320911975E-2</v>
      </c>
      <c r="O814" s="20">
        <v>0.12814634511148801</v>
      </c>
      <c r="P814" s="20">
        <v>7.7494657075866794E-2</v>
      </c>
      <c r="Q814" s="20">
        <v>0.101445084163792</v>
      </c>
      <c r="R814" s="20">
        <v>3.1416996109560003E-2</v>
      </c>
      <c r="S814" s="20">
        <v>4.4233695115361203E-2</v>
      </c>
      <c r="T814" s="20">
        <v>6.2809412038021095E-2</v>
      </c>
      <c r="U814" s="20">
        <v>2.5382499120628899E-2</v>
      </c>
      <c r="V814" s="20">
        <v>2.8478571821816401E-2</v>
      </c>
      <c r="W814" s="20">
        <v>6.8619409575118806E-2</v>
      </c>
      <c r="X814" s="20">
        <v>3.4284164196628802E-2</v>
      </c>
      <c r="Y814" s="20">
        <v>8.76040090249324E-2</v>
      </c>
      <c r="Z814" s="20">
        <v>0.18359052938034601</v>
      </c>
      <c r="AA814" s="30">
        <f t="shared" si="51"/>
        <v>0.12248048051756411</v>
      </c>
    </row>
    <row r="815" spans="1:27" x14ac:dyDescent="0.25">
      <c r="A815">
        <v>779</v>
      </c>
      <c r="B815" s="15">
        <v>39661</v>
      </c>
      <c r="C815" s="25">
        <f t="shared" si="48"/>
        <v>0.19641478359699199</v>
      </c>
      <c r="D815" s="25">
        <f>VLOOKUP(B815,input_BB!$B$19:$K$10000,$D$35,0)</f>
        <v>1260.31</v>
      </c>
      <c r="E815" s="27">
        <f t="shared" si="49"/>
        <v>0.19565736797522279</v>
      </c>
      <c r="F815" s="28">
        <f>VLOOKUP(B815,viz!$B$3:$E$1863,4,0)</f>
        <v>0</v>
      </c>
      <c r="G815" s="25">
        <f t="shared" si="50"/>
        <v>0.1396017492018895</v>
      </c>
      <c r="I815" s="31">
        <v>39661</v>
      </c>
      <c r="J815" s="20">
        <v>0.19641478359699199</v>
      </c>
      <c r="K815" s="20">
        <v>0</v>
      </c>
      <c r="L815" s="20">
        <v>2.6051883021922101E-2</v>
      </c>
      <c r="M815" s="20">
        <v>2.3296151628836401E-2</v>
      </c>
      <c r="N815" s="20">
        <v>2.5442737892450801E-2</v>
      </c>
      <c r="O815" s="20">
        <v>0.102344418777935</v>
      </c>
      <c r="P815" s="20">
        <v>9.2596007006177095E-2</v>
      </c>
      <c r="Q815" s="20">
        <v>0.105234814263881</v>
      </c>
      <c r="R815" s="20">
        <v>5.4067365710375598E-2</v>
      </c>
      <c r="S815" s="20">
        <v>5.5682960984425302E-2</v>
      </c>
      <c r="T815" s="20">
        <v>3.5789160167371499E-2</v>
      </c>
      <c r="U815" s="20">
        <v>2.04908139266427E-2</v>
      </c>
      <c r="V815" s="20">
        <v>3.6524735591018098E-2</v>
      </c>
      <c r="W815" s="20">
        <v>8.2586199684228701E-2</v>
      </c>
      <c r="X815" s="20">
        <v>9.2678356946293394E-2</v>
      </c>
      <c r="Y815" s="20">
        <v>5.0069226983119802E-2</v>
      </c>
      <c r="Z815" s="20">
        <v>0.19714516741532301</v>
      </c>
      <c r="AA815" s="30">
        <f t="shared" si="51"/>
        <v>0.1396017492018895</v>
      </c>
    </row>
    <row r="816" spans="1:27" x14ac:dyDescent="0.25">
      <c r="A816">
        <v>780</v>
      </c>
      <c r="B816" s="15">
        <v>39668</v>
      </c>
      <c r="C816" s="25">
        <f t="shared" si="48"/>
        <v>0.20227375626564001</v>
      </c>
      <c r="D816" s="25">
        <f>VLOOKUP(B816,input_BB!$B$19:$K$10000,$D$35,0)</f>
        <v>1296.32</v>
      </c>
      <c r="E816" s="27">
        <f t="shared" si="49"/>
        <v>0.20233998631286843</v>
      </c>
      <c r="F816" s="28">
        <f>VLOOKUP(B816,viz!$B$3:$E$1863,4,0)</f>
        <v>0</v>
      </c>
      <c r="G816" s="25">
        <f t="shared" si="50"/>
        <v>0.14460838247511709</v>
      </c>
      <c r="I816" s="31">
        <v>39668</v>
      </c>
      <c r="J816" s="20">
        <v>0.20227375626564001</v>
      </c>
      <c r="K816" s="20">
        <v>0</v>
      </c>
      <c r="L816" s="20">
        <v>3.4018593887996301E-2</v>
      </c>
      <c r="M816" s="20">
        <v>4.15152692393876E-2</v>
      </c>
      <c r="N816" s="20">
        <v>2.5199254316696101E-2</v>
      </c>
      <c r="O816" s="20">
        <v>0.116619812390636</v>
      </c>
      <c r="P816" s="20">
        <v>7.3247894213388606E-2</v>
      </c>
      <c r="Q816" s="20">
        <v>7.5469137692896704E-2</v>
      </c>
      <c r="R816" s="20">
        <v>8.9252230311900299E-2</v>
      </c>
      <c r="S816" s="20">
        <v>9.8870195442057798E-3</v>
      </c>
      <c r="T816" s="20">
        <v>3.5345507514229602E-2</v>
      </c>
      <c r="U816" s="20">
        <v>5.0000539869963501E-2</v>
      </c>
      <c r="V816" s="20">
        <v>2.0340951359535599E-2</v>
      </c>
      <c r="W816" s="20">
        <v>7.4266891245618E-2</v>
      </c>
      <c r="X816" s="20">
        <v>6.46172447689327E-2</v>
      </c>
      <c r="Y816" s="20">
        <v>0.121259189755946</v>
      </c>
      <c r="Z816" s="20">
        <v>0.16896046388866801</v>
      </c>
      <c r="AA816" s="30">
        <f t="shared" si="51"/>
        <v>0.14460838247511709</v>
      </c>
    </row>
    <row r="817" spans="1:27" x14ac:dyDescent="0.25">
      <c r="A817">
        <v>781</v>
      </c>
      <c r="B817" s="15">
        <v>39675</v>
      </c>
      <c r="C817" s="25">
        <f t="shared" si="48"/>
        <v>0.15762242674827601</v>
      </c>
      <c r="D817" s="25">
        <f>VLOOKUP(B817,input_BB!$B$19:$K$10000,$D$35,0)</f>
        <v>1298.2</v>
      </c>
      <c r="E817" s="27">
        <f t="shared" si="49"/>
        <v>0.15141163926156728</v>
      </c>
      <c r="F817" s="28">
        <f>VLOOKUP(B817,viz!$B$3:$E$1863,4,0)</f>
        <v>0</v>
      </c>
      <c r="G817" s="25">
        <f t="shared" si="50"/>
        <v>0.1310651229620102</v>
      </c>
      <c r="I817" s="31">
        <v>39675</v>
      </c>
      <c r="J817" s="20">
        <v>0.15762242674827601</v>
      </c>
      <c r="K817" s="20">
        <v>1</v>
      </c>
      <c r="L817" s="20">
        <v>4.2223464545792899E-2</v>
      </c>
      <c r="M817" s="20">
        <v>3.3616784884767999E-2</v>
      </c>
      <c r="N817" s="20">
        <v>2.5098485573965101E-2</v>
      </c>
      <c r="O817" s="20">
        <v>9.5881709798865095E-2</v>
      </c>
      <c r="P817" s="20">
        <v>9.5793985092684497E-2</v>
      </c>
      <c r="Q817" s="20">
        <v>7.8713734549888406E-2</v>
      </c>
      <c r="R817" s="20">
        <v>8.8763210374682294E-2</v>
      </c>
      <c r="S817" s="20">
        <v>1.9014710063026598E-2</v>
      </c>
      <c r="T817" s="20">
        <v>4.2379880078703101E-2</v>
      </c>
      <c r="U817" s="20">
        <v>7.5218950854598801E-2</v>
      </c>
      <c r="V817" s="20">
        <v>1.0323885719693201E-2</v>
      </c>
      <c r="W817" s="20">
        <v>4.55222863877182E-2</v>
      </c>
      <c r="X817" s="20">
        <v>6.6689257000042398E-2</v>
      </c>
      <c r="Y817" s="20">
        <v>9.4005392370470106E-2</v>
      </c>
      <c r="Z817" s="20">
        <v>0.18675426270510101</v>
      </c>
      <c r="AA817" s="30">
        <f t="shared" si="51"/>
        <v>0.1310651229620102</v>
      </c>
    </row>
    <row r="818" spans="1:27" x14ac:dyDescent="0.25">
      <c r="A818">
        <v>782</v>
      </c>
      <c r="B818" s="15">
        <v>39682</v>
      </c>
      <c r="C818" s="25">
        <f t="shared" si="48"/>
        <v>0.21913401782512701</v>
      </c>
      <c r="D818" s="25">
        <f>VLOOKUP(B818,input_BB!$B$19:$K$10000,$D$35,0)</f>
        <v>1292.2</v>
      </c>
      <c r="E818" s="27">
        <f t="shared" si="49"/>
        <v>0.22157043838134149</v>
      </c>
      <c r="F818" s="28">
        <f>VLOOKUP(B818,viz!$B$3:$E$1863,4,0)</f>
        <v>0</v>
      </c>
      <c r="G818" s="25">
        <f t="shared" si="50"/>
        <v>0.14651742183989819</v>
      </c>
      <c r="I818" s="31">
        <v>39682</v>
      </c>
      <c r="J818" s="20">
        <v>0.21913401782512701</v>
      </c>
      <c r="K818" s="20">
        <v>0</v>
      </c>
      <c r="L818" s="20">
        <v>5.0500221251719303E-2</v>
      </c>
      <c r="M818" s="20">
        <v>3.5704144437426803E-2</v>
      </c>
      <c r="N818" s="20">
        <v>3.1790333753715802E-2</v>
      </c>
      <c r="O818" s="20">
        <v>0.117114026117596</v>
      </c>
      <c r="P818" s="20">
        <v>9.8237775882344197E-2</v>
      </c>
      <c r="Q818" s="20">
        <v>6.1672707881577499E-2</v>
      </c>
      <c r="R818" s="20">
        <v>5.0550330937973599E-2</v>
      </c>
      <c r="S818" s="20">
        <v>2.20387951049409E-2</v>
      </c>
      <c r="T818" s="20">
        <v>5.06920188729751E-2</v>
      </c>
      <c r="U818" s="20">
        <v>5.5871008164498297E-2</v>
      </c>
      <c r="V818" s="20">
        <v>2.68824291281663E-2</v>
      </c>
      <c r="W818" s="20">
        <v>6.3763984547233601E-2</v>
      </c>
      <c r="X818" s="20">
        <v>6.9983245031479901E-2</v>
      </c>
      <c r="Y818" s="20">
        <v>8.7250320748198607E-2</v>
      </c>
      <c r="Z818" s="20">
        <v>0.17794865814015401</v>
      </c>
      <c r="AA818" s="30">
        <f t="shared" si="51"/>
        <v>0.14651742183989819</v>
      </c>
    </row>
    <row r="819" spans="1:27" x14ac:dyDescent="0.25">
      <c r="A819">
        <v>783</v>
      </c>
      <c r="B819" s="15">
        <v>39689</v>
      </c>
      <c r="C819" s="25">
        <f t="shared" si="48"/>
        <v>0.22463886439800301</v>
      </c>
      <c r="D819" s="25">
        <f>VLOOKUP(B819,input_BB!$B$19:$K$10000,$D$35,0)</f>
        <v>1282.83</v>
      </c>
      <c r="E819" s="27">
        <f t="shared" si="49"/>
        <v>0.22784914810304355</v>
      </c>
      <c r="F819" s="28">
        <f>VLOOKUP(B819,viz!$B$3:$E$1863,4,0)</f>
        <v>0</v>
      </c>
      <c r="G819" s="25">
        <f t="shared" si="50"/>
        <v>0.11547743886267529</v>
      </c>
      <c r="I819" s="31">
        <v>39689</v>
      </c>
      <c r="J819" s="20">
        <v>0.22463886439800301</v>
      </c>
      <c r="K819" s="20">
        <v>0</v>
      </c>
      <c r="L819" s="20">
        <v>5.1381641495091501E-2</v>
      </c>
      <c r="M819" s="20">
        <v>9.7546150260140307E-3</v>
      </c>
      <c r="N819" s="20">
        <v>2.5808333107694498E-2</v>
      </c>
      <c r="O819" s="20">
        <v>8.9495130663014594E-2</v>
      </c>
      <c r="P819" s="20">
        <v>8.14267389800893E-2</v>
      </c>
      <c r="Q819" s="20">
        <v>0.11220892573114399</v>
      </c>
      <c r="R819" s="20">
        <v>5.4605990638209902E-2</v>
      </c>
      <c r="S819" s="20">
        <v>1.5920027057017599E-2</v>
      </c>
      <c r="T819" s="20">
        <v>4.1363028876041902E-2</v>
      </c>
      <c r="U819" s="20">
        <v>1.02752381818871E-2</v>
      </c>
      <c r="V819" s="20">
        <v>6.0297174579339002E-2</v>
      </c>
      <c r="W819" s="20">
        <v>4.4905026101449197E-2</v>
      </c>
      <c r="X819" s="20">
        <v>7.1737825902377594E-2</v>
      </c>
      <c r="Y819" s="20">
        <v>7.2185578182300994E-2</v>
      </c>
      <c r="Z819" s="20">
        <v>0.258634725478329</v>
      </c>
      <c r="AA819" s="30">
        <f t="shared" si="51"/>
        <v>0.11547743886267529</v>
      </c>
    </row>
    <row r="820" spans="1:27" x14ac:dyDescent="0.25">
      <c r="A820">
        <v>784</v>
      </c>
      <c r="B820" s="15">
        <v>39696</v>
      </c>
      <c r="C820" s="25">
        <f t="shared" si="48"/>
        <v>0.70294934511184703</v>
      </c>
      <c r="D820" s="25">
        <f>VLOOKUP(B820,input_BB!$B$19:$K$10000,$D$35,0)</f>
        <v>1242.31</v>
      </c>
      <c r="E820" s="27">
        <f t="shared" si="49"/>
        <v>0.77339980523625129</v>
      </c>
      <c r="F820" s="28">
        <f>VLOOKUP(B820,viz!$B$3:$E$1863,4,0)</f>
        <v>0</v>
      </c>
      <c r="G820" s="25">
        <f t="shared" si="50"/>
        <v>0.11827516243130623</v>
      </c>
      <c r="I820" s="31">
        <v>39696</v>
      </c>
      <c r="J820" s="20">
        <v>0.70294934511184703</v>
      </c>
      <c r="K820" s="20">
        <v>1</v>
      </c>
      <c r="L820" s="20">
        <v>3.3746108020109702E-2</v>
      </c>
      <c r="M820" s="20">
        <v>2.4242641733525999E-2</v>
      </c>
      <c r="N820" s="20">
        <v>3.2289898231481699E-2</v>
      </c>
      <c r="O820" s="20">
        <v>0.125298430862884</v>
      </c>
      <c r="P820" s="20">
        <v>7.8886952748828301E-2</v>
      </c>
      <c r="Q820" s="20">
        <v>0.109220113983329</v>
      </c>
      <c r="R820" s="20">
        <v>5.7941499740246198E-2</v>
      </c>
      <c r="S820" s="20">
        <v>2.27671858498271E-2</v>
      </c>
      <c r="T820" s="20">
        <v>4.5175528795360402E-2</v>
      </c>
      <c r="U820" s="20">
        <v>5.3256347388226502E-2</v>
      </c>
      <c r="V820" s="20">
        <v>8.9947865556927308E-3</v>
      </c>
      <c r="W820" s="20">
        <v>5.6024028487387002E-2</v>
      </c>
      <c r="X820" s="20">
        <v>5.0455073869267598E-2</v>
      </c>
      <c r="Y820" s="20">
        <v>7.3634244183864994E-2</v>
      </c>
      <c r="Z820" s="20">
        <v>0.22806715954996901</v>
      </c>
      <c r="AA820" s="30">
        <f t="shared" si="51"/>
        <v>0.11827516243130623</v>
      </c>
    </row>
    <row r="821" spans="1:27" x14ac:dyDescent="0.25">
      <c r="A821">
        <v>785</v>
      </c>
      <c r="B821" s="15">
        <v>39703</v>
      </c>
      <c r="C821" s="25">
        <f t="shared" si="48"/>
        <v>0.31168374419212302</v>
      </c>
      <c r="D821" s="25">
        <f>VLOOKUP(B821,input_BB!$B$19:$K$10000,$D$35,0)</f>
        <v>1251.7</v>
      </c>
      <c r="E821" s="27">
        <f t="shared" si="49"/>
        <v>0.32713066771535004</v>
      </c>
      <c r="F821" s="28">
        <f>VLOOKUP(B821,viz!$B$3:$E$1863,4,0)</f>
        <v>0</v>
      </c>
      <c r="G821" s="25">
        <f t="shared" si="50"/>
        <v>8.5853198835651789E-2</v>
      </c>
      <c r="I821" s="31">
        <v>39703</v>
      </c>
      <c r="J821" s="20">
        <v>0.31168374419212302</v>
      </c>
      <c r="K821" s="20">
        <v>1</v>
      </c>
      <c r="L821" s="20">
        <v>6.2087169991985297E-2</v>
      </c>
      <c r="M821" s="20">
        <v>2.5583478487572898E-2</v>
      </c>
      <c r="N821" s="20">
        <v>1.05345818360877E-2</v>
      </c>
      <c r="O821" s="20">
        <v>0.12743392541123</v>
      </c>
      <c r="P821" s="20">
        <v>6.7865012799494195E-2</v>
      </c>
      <c r="Q821" s="20">
        <v>0.10487647705695601</v>
      </c>
      <c r="R821" s="20">
        <v>9.8703443779740802E-2</v>
      </c>
      <c r="S821" s="20">
        <v>1.32822362004944E-2</v>
      </c>
      <c r="T821" s="20">
        <v>5.7570135549142802E-2</v>
      </c>
      <c r="U821" s="20">
        <v>3.2241456859762797E-2</v>
      </c>
      <c r="V821" s="20">
        <v>1.7911056430479799E-2</v>
      </c>
      <c r="W821" s="20">
        <v>3.57006855454092E-2</v>
      </c>
      <c r="X821" s="20">
        <v>5.3549449196134101E-2</v>
      </c>
      <c r="Y821" s="20">
        <v>7.5290480193033194E-2</v>
      </c>
      <c r="Z821" s="20">
        <v>0.217370410662477</v>
      </c>
      <c r="AA821" s="30">
        <f t="shared" si="51"/>
        <v>8.5853198835651789E-2</v>
      </c>
    </row>
    <row r="822" spans="1:27" x14ac:dyDescent="0.25">
      <c r="A822">
        <v>786</v>
      </c>
      <c r="B822" s="15">
        <v>39710</v>
      </c>
      <c r="C822" s="25">
        <f t="shared" si="48"/>
        <v>0.310397058725357</v>
      </c>
      <c r="D822" s="25">
        <f>VLOOKUP(B822,input_BB!$B$19:$K$10000,$D$35,0)</f>
        <v>1255.08</v>
      </c>
      <c r="E822" s="27">
        <f t="shared" si="49"/>
        <v>0.32566310191819181</v>
      </c>
      <c r="F822" s="28">
        <f>VLOOKUP(B822,viz!$B$3:$E$1863,4,0)</f>
        <v>0</v>
      </c>
      <c r="G822" s="25">
        <f t="shared" si="50"/>
        <v>0.1196765618834443</v>
      </c>
      <c r="I822" s="31">
        <v>39710</v>
      </c>
      <c r="J822" s="20">
        <v>0.310397058725357</v>
      </c>
      <c r="K822" s="20">
        <v>1</v>
      </c>
      <c r="L822" s="20">
        <v>4.6575898707340399E-2</v>
      </c>
      <c r="M822" s="20">
        <v>2.2264640269567999E-2</v>
      </c>
      <c r="N822" s="20">
        <v>3.8677954647640303E-2</v>
      </c>
      <c r="O822" s="20">
        <v>0.106929849440591</v>
      </c>
      <c r="P822" s="20">
        <v>6.2007162862510803E-2</v>
      </c>
      <c r="Q822" s="20">
        <v>0.10035516964343701</v>
      </c>
      <c r="R822" s="20">
        <v>7.4113820635069799E-2</v>
      </c>
      <c r="S822" s="20">
        <v>4.9068525147624E-3</v>
      </c>
      <c r="T822" s="20">
        <v>4.6838847913605597E-2</v>
      </c>
      <c r="U822" s="20">
        <v>3.6395183501673499E-2</v>
      </c>
      <c r="V822" s="20">
        <v>2.6083220341144901E-2</v>
      </c>
      <c r="W822" s="20">
        <v>5.7198158040625897E-2</v>
      </c>
      <c r="X822" s="20">
        <v>6.0024547539599099E-2</v>
      </c>
      <c r="Y822" s="20">
        <v>8.2874017978303599E-2</v>
      </c>
      <c r="Z822" s="20">
        <v>0.234754675964128</v>
      </c>
      <c r="AA822" s="30">
        <f t="shared" si="51"/>
        <v>0.1196765618834443</v>
      </c>
    </row>
    <row r="823" spans="1:27" x14ac:dyDescent="0.25">
      <c r="A823">
        <v>787</v>
      </c>
      <c r="B823" s="15">
        <v>39717</v>
      </c>
      <c r="C823" s="25">
        <f t="shared" si="48"/>
        <v>0.39802032709121699</v>
      </c>
      <c r="D823" s="25">
        <f>VLOOKUP(B823,input_BB!$B$19:$K$10000,$D$35,0)</f>
        <v>1213.01</v>
      </c>
      <c r="E823" s="27">
        <f t="shared" si="49"/>
        <v>0.42560431910793828</v>
      </c>
      <c r="F823" s="28">
        <f>VLOOKUP(B823,viz!$B$3:$E$1863,4,0)</f>
        <v>1</v>
      </c>
      <c r="G823" s="25">
        <f t="shared" si="50"/>
        <v>0.20564965701689569</v>
      </c>
      <c r="I823" s="31">
        <v>39717</v>
      </c>
      <c r="J823" s="20">
        <v>0.39802032709121699</v>
      </c>
      <c r="K823" s="20">
        <v>1</v>
      </c>
      <c r="L823" s="20">
        <v>3.6997786366982199E-2</v>
      </c>
      <c r="M823" s="20">
        <v>1.6331448473181898E-2</v>
      </c>
      <c r="N823" s="20">
        <v>2.2775697719637899E-2</v>
      </c>
      <c r="O823" s="20">
        <v>9.5046242405369297E-2</v>
      </c>
      <c r="P823" s="20">
        <v>7.0721821235097501E-2</v>
      </c>
      <c r="Q823" s="20">
        <v>8.8171571064302803E-2</v>
      </c>
      <c r="R823" s="20">
        <v>5.4945628534821503E-2</v>
      </c>
      <c r="S823" s="20">
        <v>1.5439243482476101E-2</v>
      </c>
      <c r="T823" s="20">
        <v>2.2981567126267598E-2</v>
      </c>
      <c r="U823" s="20">
        <v>3.9570536305796503E-2</v>
      </c>
      <c r="V823" s="20">
        <v>7.7899627365570406E-2</v>
      </c>
      <c r="W823" s="20">
        <v>8.8179493345528798E-2</v>
      </c>
      <c r="X823" s="20">
        <v>6.7005104662625006E-2</v>
      </c>
      <c r="Y823" s="20">
        <v>6.8877756889146796E-2</v>
      </c>
      <c r="Z823" s="20">
        <v>0.23505647502319599</v>
      </c>
      <c r="AA823" s="30">
        <f t="shared" si="51"/>
        <v>0.20564965701689569</v>
      </c>
    </row>
    <row r="824" spans="1:27" x14ac:dyDescent="0.25">
      <c r="A824">
        <v>788</v>
      </c>
      <c r="B824" s="15">
        <v>39724</v>
      </c>
      <c r="C824" s="25">
        <f t="shared" si="48"/>
        <v>0.75127291679382302</v>
      </c>
      <c r="D824" s="25">
        <f>VLOOKUP(B824,input_BB!$B$19:$K$10000,$D$35,0)</f>
        <v>1099.23</v>
      </c>
      <c r="E824" s="27">
        <f t="shared" si="49"/>
        <v>0.82851663279725485</v>
      </c>
      <c r="F824" s="28">
        <f>VLOOKUP(B824,viz!$B$3:$E$1863,4,0)</f>
        <v>1</v>
      </c>
      <c r="G824" s="25">
        <f t="shared" si="50"/>
        <v>0.1479997376648923</v>
      </c>
      <c r="I824" s="31">
        <v>39724</v>
      </c>
      <c r="J824" s="20">
        <v>0.75127291679382302</v>
      </c>
      <c r="K824" s="20">
        <v>0</v>
      </c>
      <c r="L824" s="20">
        <v>4.9576420342261597E-2</v>
      </c>
      <c r="M824" s="20">
        <v>3.0072332048228099E-2</v>
      </c>
      <c r="N824" s="20">
        <v>3.7764220988898999E-2</v>
      </c>
      <c r="O824" s="20">
        <v>0.10908197808296199</v>
      </c>
      <c r="P824" s="20">
        <v>4.3648524092335397E-2</v>
      </c>
      <c r="Q824" s="20">
        <v>8.1325849652341506E-2</v>
      </c>
      <c r="R824" s="20">
        <v>7.8382531293059804E-2</v>
      </c>
      <c r="S824" s="20">
        <v>2.4431005676070001E-2</v>
      </c>
      <c r="T824" s="20">
        <v>3.7986526215867303E-2</v>
      </c>
      <c r="U824" s="20">
        <v>4.73723934709709E-2</v>
      </c>
      <c r="V824" s="20">
        <v>3.3814910317197903E-2</v>
      </c>
      <c r="W824" s="20">
        <v>6.6812433876723504E-2</v>
      </c>
      <c r="X824" s="20">
        <v>8.1735426589301399E-2</v>
      </c>
      <c r="Y824" s="20">
        <v>7.0353408765874204E-2</v>
      </c>
      <c r="Z824" s="20">
        <v>0.207642038587907</v>
      </c>
      <c r="AA824" s="30">
        <f t="shared" si="51"/>
        <v>0.1479997376648923</v>
      </c>
    </row>
    <row r="825" spans="1:27" x14ac:dyDescent="0.25">
      <c r="A825">
        <v>789</v>
      </c>
      <c r="B825" s="15">
        <v>39731</v>
      </c>
      <c r="C825" s="25">
        <f t="shared" si="48"/>
        <v>0.61010003089904796</v>
      </c>
      <c r="D825" s="25">
        <f>VLOOKUP(B825,input_BB!$B$19:$K$10000,$D$35,0)</f>
        <v>899.22</v>
      </c>
      <c r="E825" s="27">
        <f t="shared" si="49"/>
        <v>0.66749787244238323</v>
      </c>
      <c r="F825" s="28">
        <f>VLOOKUP(B825,viz!$B$3:$E$1863,4,0)</f>
        <v>1</v>
      </c>
      <c r="G825" s="25">
        <f t="shared" si="50"/>
        <v>0.18035826109222058</v>
      </c>
      <c r="I825" s="31">
        <v>39731</v>
      </c>
      <c r="J825" s="20">
        <v>0.61010003089904796</v>
      </c>
      <c r="K825" s="20">
        <v>0</v>
      </c>
      <c r="L825" s="20">
        <v>8.3187386226406104E-2</v>
      </c>
      <c r="M825" s="20">
        <v>1.12949245883299E-2</v>
      </c>
      <c r="N825" s="20">
        <v>1.3903391076079999E-2</v>
      </c>
      <c r="O825" s="20">
        <v>7.8888237641294101E-2</v>
      </c>
      <c r="P825" s="20">
        <v>5.9826447144473299E-2</v>
      </c>
      <c r="Q825" s="20">
        <v>6.1917840484019E-2</v>
      </c>
      <c r="R825" s="20">
        <v>8.4899958532723099E-2</v>
      </c>
      <c r="S825" s="20">
        <v>2.17915108439653E-2</v>
      </c>
      <c r="T825" s="20">
        <v>3.9801873214534197E-2</v>
      </c>
      <c r="U825" s="20">
        <v>5.1704028500522699E-2</v>
      </c>
      <c r="V825" s="20">
        <v>1.6366606742523899E-2</v>
      </c>
      <c r="W825" s="20">
        <v>0.112287625849174</v>
      </c>
      <c r="X825" s="20">
        <v>6.6128714628568105E-2</v>
      </c>
      <c r="Y825" s="20">
        <v>8.2996486760502405E-2</v>
      </c>
      <c r="Z825" s="20">
        <v>0.21500496776688399</v>
      </c>
      <c r="AA825" s="30">
        <f t="shared" si="51"/>
        <v>0.18035826109222058</v>
      </c>
    </row>
    <row r="826" spans="1:27" x14ac:dyDescent="0.25">
      <c r="A826">
        <v>790</v>
      </c>
      <c r="B826" s="15">
        <v>39738</v>
      </c>
      <c r="C826" s="25">
        <f t="shared" si="48"/>
        <v>0.73227953910827603</v>
      </c>
      <c r="D826" s="25">
        <f>VLOOKUP(B826,input_BB!$B$19:$K$10000,$D$35,0)</f>
        <v>940.55</v>
      </c>
      <c r="E826" s="27">
        <f t="shared" si="49"/>
        <v>0.80685319430837821</v>
      </c>
      <c r="F826" s="28">
        <f>VLOOKUP(B826,viz!$B$3:$E$1863,4,0)</f>
        <v>1</v>
      </c>
      <c r="G826" s="25">
        <f t="shared" si="50"/>
        <v>0.1210288888021812</v>
      </c>
      <c r="I826" s="31">
        <v>39738</v>
      </c>
      <c r="J826" s="20">
        <v>0.73227953910827603</v>
      </c>
      <c r="K826" s="20">
        <v>0</v>
      </c>
      <c r="L826" s="20">
        <v>8.6081309559488395E-2</v>
      </c>
      <c r="M826" s="20">
        <v>2.2014348538765299E-2</v>
      </c>
      <c r="N826" s="20">
        <v>4.5330398465308598E-2</v>
      </c>
      <c r="O826" s="20">
        <v>7.0642981108826303E-2</v>
      </c>
      <c r="P826" s="20">
        <v>8.7490247031676696E-2</v>
      </c>
      <c r="Q826" s="20">
        <v>5.6752879947790998E-2</v>
      </c>
      <c r="R826" s="20">
        <v>8.7679156624903096E-2</v>
      </c>
      <c r="S826" s="20">
        <v>3.4749651602849201E-2</v>
      </c>
      <c r="T826" s="20">
        <v>2.63003628984817E-2</v>
      </c>
      <c r="U826" s="20">
        <v>1.7727484903052201E-2</v>
      </c>
      <c r="V826" s="20">
        <v>4.2785728741730998E-2</v>
      </c>
      <c r="W826" s="20">
        <v>6.0515675157398002E-2</v>
      </c>
      <c r="X826" s="20">
        <v>6.5143986787236804E-2</v>
      </c>
      <c r="Y826" s="20">
        <v>5.3641826611153097E-2</v>
      </c>
      <c r="Z826" s="20">
        <v>0.24314396202133901</v>
      </c>
      <c r="AA826" s="30">
        <f t="shared" si="51"/>
        <v>0.1210288888021812</v>
      </c>
    </row>
    <row r="827" spans="1:27" x14ac:dyDescent="0.25">
      <c r="A827">
        <v>791</v>
      </c>
      <c r="B827" s="15">
        <v>39745</v>
      </c>
      <c r="C827" s="25">
        <f t="shared" si="48"/>
        <v>0.23498064279556299</v>
      </c>
      <c r="D827" s="25">
        <f>VLOOKUP(B827,input_BB!$B$19:$K$10000,$D$35,0)</f>
        <v>876.77</v>
      </c>
      <c r="E827" s="27">
        <f t="shared" si="49"/>
        <v>0.23964475833574142</v>
      </c>
      <c r="F827" s="28">
        <f>VLOOKUP(B827,viz!$B$3:$E$1863,4,0)</f>
        <v>1</v>
      </c>
      <c r="G827" s="25">
        <f t="shared" si="50"/>
        <v>0.1436707053831443</v>
      </c>
      <c r="I827" s="31">
        <v>39745</v>
      </c>
      <c r="J827" s="20">
        <v>0.23498064279556299</v>
      </c>
      <c r="K827" s="20">
        <v>1</v>
      </c>
      <c r="L827" s="20">
        <v>6.8743618876939694E-2</v>
      </c>
      <c r="M827" s="20">
        <v>3.4289803126950603E-2</v>
      </c>
      <c r="N827" s="20">
        <v>2.2012322188043099E-2</v>
      </c>
      <c r="O827" s="20">
        <v>9.6779302359873795E-2</v>
      </c>
      <c r="P827" s="20">
        <v>6.6609629381906094E-2</v>
      </c>
      <c r="Q827" s="20">
        <v>5.8329151533529397E-2</v>
      </c>
      <c r="R827" s="20">
        <v>4.9137375050933602E-2</v>
      </c>
      <c r="S827" s="20">
        <v>2.7999117877310398E-2</v>
      </c>
      <c r="T827" s="20">
        <v>3.8158767555828497E-2</v>
      </c>
      <c r="U827" s="20">
        <v>2.8133133910282899E-2</v>
      </c>
      <c r="V827" s="20">
        <v>3.7234683732175297E-2</v>
      </c>
      <c r="W827" s="20">
        <v>7.8302887740686097E-2</v>
      </c>
      <c r="X827" s="20">
        <v>9.1151661667606104E-2</v>
      </c>
      <c r="Y827" s="20">
        <v>7.8213576281710398E-2</v>
      </c>
      <c r="Z827" s="20">
        <v>0.22490496871622401</v>
      </c>
      <c r="AA827" s="30">
        <f t="shared" si="51"/>
        <v>0.1436707053831443</v>
      </c>
    </row>
    <row r="828" spans="1:27" x14ac:dyDescent="0.25">
      <c r="A828">
        <v>792</v>
      </c>
      <c r="B828" s="15">
        <v>39752</v>
      </c>
      <c r="C828" s="25">
        <f t="shared" si="48"/>
        <v>0.20796170830726601</v>
      </c>
      <c r="D828" s="25">
        <f>VLOOKUP(B828,input_BB!$B$19:$K$10000,$D$35,0)</f>
        <v>968.75</v>
      </c>
      <c r="E828" s="27">
        <f t="shared" si="49"/>
        <v>0.20882754219794986</v>
      </c>
      <c r="F828" s="28">
        <f>VLOOKUP(B828,viz!$B$3:$E$1863,4,0)</f>
        <v>1</v>
      </c>
      <c r="G828" s="25">
        <f t="shared" si="50"/>
        <v>0.17941560711605559</v>
      </c>
      <c r="I828" s="31">
        <v>39752</v>
      </c>
      <c r="J828" s="20">
        <v>0.20796170830726601</v>
      </c>
      <c r="K828" s="20">
        <v>0</v>
      </c>
      <c r="L828" s="20">
        <v>0.103117107008477</v>
      </c>
      <c r="M828" s="20">
        <v>2.87789388725193E-2</v>
      </c>
      <c r="N828" s="20">
        <v>9.4112165325420504E-3</v>
      </c>
      <c r="O828" s="20">
        <v>9.3539656480719297E-2</v>
      </c>
      <c r="P828" s="20">
        <v>6.1656357509048701E-2</v>
      </c>
      <c r="Q828" s="20">
        <v>8.5765957446685401E-2</v>
      </c>
      <c r="R828" s="20">
        <v>8.41961650632395E-2</v>
      </c>
      <c r="S828" s="20">
        <v>1.7398727389259499E-2</v>
      </c>
      <c r="T828" s="20">
        <v>4.2874837991432997E-2</v>
      </c>
      <c r="U828" s="20">
        <v>4.4725003413437901E-2</v>
      </c>
      <c r="V828" s="20">
        <v>1.67159141906277E-2</v>
      </c>
      <c r="W828" s="20">
        <v>0.11797468951199</v>
      </c>
      <c r="X828" s="20">
        <v>2.6605070088338099E-2</v>
      </c>
      <c r="Y828" s="20">
        <v>5.6379897915950702E-2</v>
      </c>
      <c r="Z828" s="20">
        <v>0.21086046058573099</v>
      </c>
      <c r="AA828" s="30">
        <f t="shared" si="51"/>
        <v>0.17941560711605559</v>
      </c>
    </row>
    <row r="829" spans="1:27" x14ac:dyDescent="0.25">
      <c r="A829">
        <v>793</v>
      </c>
      <c r="B829" s="15">
        <v>39759</v>
      </c>
      <c r="C829" s="25">
        <f t="shared" si="48"/>
        <v>0.15802817046642301</v>
      </c>
      <c r="D829" s="25">
        <f>VLOOKUP(B829,input_BB!$B$19:$K$10000,$D$35,0)</f>
        <v>930.99</v>
      </c>
      <c r="E829" s="27">
        <f t="shared" si="49"/>
        <v>0.15187442182851502</v>
      </c>
      <c r="F829" s="28">
        <f>VLOOKUP(B829,viz!$B$3:$E$1863,4,0)</f>
        <v>0</v>
      </c>
      <c r="G829" s="25">
        <f t="shared" si="50"/>
        <v>0.15178004518586818</v>
      </c>
      <c r="I829" s="31">
        <v>39759</v>
      </c>
      <c r="J829" s="20">
        <v>0.15802817046642301</v>
      </c>
      <c r="K829" s="20">
        <v>0</v>
      </c>
      <c r="L829" s="20">
        <v>9.7624337194456401E-2</v>
      </c>
      <c r="M829" s="20">
        <v>5.2023436228373902E-2</v>
      </c>
      <c r="N829" s="20">
        <v>9.4012106911444595E-3</v>
      </c>
      <c r="O829" s="20">
        <v>8.1260063247486497E-2</v>
      </c>
      <c r="P829" s="20">
        <v>6.4168987494147303E-2</v>
      </c>
      <c r="Q829" s="20">
        <v>8.1688997614208503E-2</v>
      </c>
      <c r="R829" s="20">
        <v>5.6222896338955101E-2</v>
      </c>
      <c r="S829" s="20">
        <v>3.4875949673321902E-2</v>
      </c>
      <c r="T829" s="20">
        <v>3.1630502972854302E-2</v>
      </c>
      <c r="U829" s="20">
        <v>4.2055903503734601E-2</v>
      </c>
      <c r="V829" s="20">
        <v>4.41917812513535E-2</v>
      </c>
      <c r="W829" s="20">
        <v>6.5532360430780104E-2</v>
      </c>
      <c r="X829" s="20">
        <v>4.1241742249091502E-2</v>
      </c>
      <c r="Y829" s="20">
        <v>5.82530664326169E-2</v>
      </c>
      <c r="Z829" s="20">
        <v>0.23982876467747499</v>
      </c>
      <c r="AA829" s="30">
        <f t="shared" si="51"/>
        <v>0.15178004518586818</v>
      </c>
    </row>
    <row r="830" spans="1:27" x14ac:dyDescent="0.25">
      <c r="A830">
        <v>794</v>
      </c>
      <c r="B830" s="15">
        <v>39766</v>
      </c>
      <c r="C830" s="25">
        <f t="shared" si="48"/>
        <v>0.67242497205734297</v>
      </c>
      <c r="D830" s="25">
        <f>VLOOKUP(B830,input_BB!$B$19:$K$10000,$D$35,0)</f>
        <v>873.29</v>
      </c>
      <c r="E830" s="27">
        <f t="shared" si="49"/>
        <v>0.73858436118908954</v>
      </c>
      <c r="F830" s="28">
        <f>VLOOKUP(B830,viz!$B$3:$E$1863,4,0)</f>
        <v>1</v>
      </c>
      <c r="G830" s="25">
        <f t="shared" si="50"/>
        <v>0.16909171040386128</v>
      </c>
      <c r="I830" s="31">
        <v>39766</v>
      </c>
      <c r="J830" s="20">
        <v>0.67242497205734297</v>
      </c>
      <c r="K830" s="20">
        <v>0</v>
      </c>
      <c r="L830" s="20">
        <v>6.8060856664346497E-2</v>
      </c>
      <c r="M830" s="20">
        <v>4.6464852584832003E-2</v>
      </c>
      <c r="N830" s="20">
        <v>3.08282556360116E-2</v>
      </c>
      <c r="O830" s="20">
        <v>6.5275008431496098E-2</v>
      </c>
      <c r="P830" s="20">
        <v>5.9463706889856298E-2</v>
      </c>
      <c r="Q830" s="20">
        <v>6.2340768085373303E-2</v>
      </c>
      <c r="R830" s="20">
        <v>6.9402698438879903E-2</v>
      </c>
      <c r="S830" s="20">
        <v>3.8460094213545098E-2</v>
      </c>
      <c r="T830" s="20">
        <v>2.67439033024762E-2</v>
      </c>
      <c r="U830" s="20">
        <v>5.7429010459337598E-2</v>
      </c>
      <c r="V830" s="20">
        <v>4.8507008871411399E-2</v>
      </c>
      <c r="W830" s="20">
        <v>6.3155691073112294E-2</v>
      </c>
      <c r="X830" s="20">
        <v>6.7459889566924405E-2</v>
      </c>
      <c r="Y830" s="20">
        <v>4.5617220363785502E-2</v>
      </c>
      <c r="Z830" s="20">
        <v>0.25079103541861197</v>
      </c>
      <c r="AA830" s="30">
        <f t="shared" si="51"/>
        <v>0.16909171040386128</v>
      </c>
    </row>
    <row r="831" spans="1:27" x14ac:dyDescent="0.25">
      <c r="A831">
        <v>795</v>
      </c>
      <c r="B831" s="15">
        <v>39773</v>
      </c>
      <c r="C831" s="25">
        <f t="shared" si="48"/>
        <v>0.54306656122207597</v>
      </c>
      <c r="D831" s="25">
        <f>VLOOKUP(B831,input_BB!$B$19:$K$10000,$D$35,0)</f>
        <v>800.03</v>
      </c>
      <c r="E831" s="27">
        <f t="shared" si="49"/>
        <v>0.59104093723658824</v>
      </c>
      <c r="F831" s="28">
        <f>VLOOKUP(B831,viz!$B$3:$E$1863,4,0)</f>
        <v>1</v>
      </c>
      <c r="G831" s="25">
        <f t="shared" si="50"/>
        <v>0.1387540625457522</v>
      </c>
      <c r="I831" s="31">
        <v>39773</v>
      </c>
      <c r="J831" s="20">
        <v>0.54306656122207597</v>
      </c>
      <c r="K831" s="20">
        <v>0</v>
      </c>
      <c r="L831" s="20">
        <v>9.6382860990866806E-2</v>
      </c>
      <c r="M831" s="20">
        <v>3.1316333642736602E-2</v>
      </c>
      <c r="N831" s="20">
        <v>1.21682550896723E-2</v>
      </c>
      <c r="O831" s="20">
        <v>7.9892674306715802E-2</v>
      </c>
      <c r="P831" s="20">
        <v>5.9985340387455302E-2</v>
      </c>
      <c r="Q831" s="20">
        <v>6.8393185942340201E-2</v>
      </c>
      <c r="R831" s="20">
        <v>0.100858762117566</v>
      </c>
      <c r="S831" s="20">
        <v>6.0373064668425101E-3</v>
      </c>
      <c r="T831" s="20">
        <v>3.3623754931660602E-2</v>
      </c>
      <c r="U831" s="20">
        <v>4.2423844570363002E-2</v>
      </c>
      <c r="V831" s="20">
        <v>4.3802785835928303E-2</v>
      </c>
      <c r="W831" s="20">
        <v>5.25274321394609E-2</v>
      </c>
      <c r="X831" s="20">
        <v>8.0314787420670206E-2</v>
      </c>
      <c r="Y831" s="20">
        <v>4.76622920010445E-2</v>
      </c>
      <c r="Z831" s="20">
        <v>0.24461038415667699</v>
      </c>
      <c r="AA831" s="30">
        <f t="shared" si="51"/>
        <v>0.1387540625457522</v>
      </c>
    </row>
    <row r="832" spans="1:27" x14ac:dyDescent="0.25">
      <c r="A832">
        <v>796</v>
      </c>
      <c r="B832" s="15">
        <v>39780</v>
      </c>
      <c r="C832" s="25">
        <f t="shared" si="48"/>
        <v>0.24387232959270499</v>
      </c>
      <c r="D832" s="25">
        <f>VLOOKUP(B832,input_BB!$B$19:$K$10000,$D$35,0)</f>
        <v>896.24</v>
      </c>
      <c r="E832" s="27">
        <f t="shared" si="49"/>
        <v>0.24978642524624675</v>
      </c>
      <c r="F832" s="28">
        <f>VLOOKUP(B832,viz!$B$3:$E$1863,4,0)</f>
        <v>1</v>
      </c>
      <c r="G832" s="25">
        <f t="shared" si="50"/>
        <v>0.20430516893229589</v>
      </c>
      <c r="I832" s="31">
        <v>39780</v>
      </c>
      <c r="J832" s="20">
        <v>0.24387232959270499</v>
      </c>
      <c r="K832" s="20">
        <v>0</v>
      </c>
      <c r="L832" s="20">
        <v>6.9613354426851806E-2</v>
      </c>
      <c r="M832" s="20">
        <v>4.3037689575275498E-2</v>
      </c>
      <c r="N832" s="20">
        <v>3.57144870713966E-2</v>
      </c>
      <c r="O832" s="20">
        <v>7.5638105101954997E-2</v>
      </c>
      <c r="P832" s="20">
        <v>6.0864193844903103E-2</v>
      </c>
      <c r="Q832" s="20">
        <v>9.6336040340037496E-2</v>
      </c>
      <c r="R832" s="20">
        <v>6.8083515334131497E-2</v>
      </c>
      <c r="S832" s="20">
        <v>1.6324031915929599E-2</v>
      </c>
      <c r="T832" s="20">
        <v>2.49243706393718E-2</v>
      </c>
      <c r="U832" s="20">
        <v>5.16543973337883E-2</v>
      </c>
      <c r="V832" s="20">
        <v>3.2809303611079602E-2</v>
      </c>
      <c r="W832" s="20">
        <v>0.11984146798742799</v>
      </c>
      <c r="X832" s="20">
        <v>3.22849960800181E-2</v>
      </c>
      <c r="Y832" s="20">
        <v>4.6163531367029997E-2</v>
      </c>
      <c r="Z832" s="20">
        <v>0.226710515370803</v>
      </c>
      <c r="AA832" s="30">
        <f t="shared" si="51"/>
        <v>0.20430516893229589</v>
      </c>
    </row>
    <row r="833" spans="1:27" x14ac:dyDescent="0.25">
      <c r="A833">
        <v>797</v>
      </c>
      <c r="B833" s="15">
        <v>39787</v>
      </c>
      <c r="C833" s="25">
        <f t="shared" si="48"/>
        <v>0.132844477891922</v>
      </c>
      <c r="D833" s="25">
        <f>VLOOKUP(B833,input_BB!$B$19:$K$10000,$D$35,0)</f>
        <v>876.07</v>
      </c>
      <c r="E833" s="27">
        <f t="shared" si="49"/>
        <v>0.12315044318486232</v>
      </c>
      <c r="F833" s="28">
        <f>VLOOKUP(B833,viz!$B$3:$E$1863,4,0)</f>
        <v>1</v>
      </c>
      <c r="G833" s="25">
        <f t="shared" si="50"/>
        <v>0.15081759665273448</v>
      </c>
      <c r="I833" s="31">
        <v>39787</v>
      </c>
      <c r="J833" s="20">
        <v>0.132844477891922</v>
      </c>
      <c r="K833" s="20">
        <v>0</v>
      </c>
      <c r="L833" s="20">
        <v>9.5786613600645595E-2</v>
      </c>
      <c r="M833" s="20">
        <v>5.4391239000448899E-2</v>
      </c>
      <c r="N833" s="20">
        <v>2.9091254984932299E-2</v>
      </c>
      <c r="O833" s="20">
        <v>6.1433849229627399E-2</v>
      </c>
      <c r="P833" s="20">
        <v>5.32647169939039E-2</v>
      </c>
      <c r="Q833" s="20">
        <v>8.9128048013994696E-2</v>
      </c>
      <c r="R833" s="20">
        <v>4.6692711759091503E-2</v>
      </c>
      <c r="S833" s="20">
        <v>2.7682248439971899E-2</v>
      </c>
      <c r="T833" s="20">
        <v>3.0309653446131402E-2</v>
      </c>
      <c r="U833" s="20">
        <v>3.9421321351437499E-2</v>
      </c>
      <c r="V833" s="20">
        <v>8.5236523989529606E-3</v>
      </c>
      <c r="W833" s="20">
        <v>0.102872622902344</v>
      </c>
      <c r="X833" s="20">
        <v>3.40870467102945E-2</v>
      </c>
      <c r="Y833" s="20">
        <v>5.4364032657595401E-2</v>
      </c>
      <c r="Z833" s="20">
        <v>0.27295098851062699</v>
      </c>
      <c r="AA833" s="30">
        <f t="shared" si="51"/>
        <v>0.15081759665273448</v>
      </c>
    </row>
    <row r="834" spans="1:27" x14ac:dyDescent="0.25">
      <c r="A834">
        <v>798</v>
      </c>
      <c r="B834" s="15">
        <v>39794</v>
      </c>
      <c r="C834" s="25">
        <f t="shared" si="48"/>
        <v>0.108792133629322</v>
      </c>
      <c r="D834" s="25">
        <f>VLOOKUP(B834,input_BB!$B$19:$K$10000,$D$35,0)</f>
        <v>879.73</v>
      </c>
      <c r="E834" s="27">
        <f t="shared" si="49"/>
        <v>9.5716856117164642E-2</v>
      </c>
      <c r="F834" s="28">
        <f>VLOOKUP(B834,viz!$B$3:$E$1863,4,0)</f>
        <v>0</v>
      </c>
      <c r="G834" s="25">
        <f t="shared" si="50"/>
        <v>0.15367094391473829</v>
      </c>
      <c r="I834" s="31">
        <v>39794</v>
      </c>
      <c r="J834" s="20">
        <v>0.108792133629322</v>
      </c>
      <c r="K834" s="20">
        <v>0</v>
      </c>
      <c r="L834" s="20">
        <v>0.11304819089766301</v>
      </c>
      <c r="M834" s="20">
        <v>4.0297497353866403E-2</v>
      </c>
      <c r="N834" s="20">
        <v>1.7593858726333501E-2</v>
      </c>
      <c r="O834" s="20">
        <v>9.6067079355735593E-2</v>
      </c>
      <c r="P834" s="20">
        <v>7.7471615097987306E-2</v>
      </c>
      <c r="Q834" s="20">
        <v>8.9312084506682404E-2</v>
      </c>
      <c r="R834" s="20">
        <v>4.5893837141505703E-2</v>
      </c>
      <c r="S834" s="20">
        <v>2.2529889217574501E-2</v>
      </c>
      <c r="T834" s="20">
        <v>3.1724989408062197E-2</v>
      </c>
      <c r="U834" s="20">
        <v>3.6339718199046203E-2</v>
      </c>
      <c r="V834" s="20">
        <v>3.0832370595891102E-2</v>
      </c>
      <c r="W834" s="20">
        <v>8.6498855119801002E-2</v>
      </c>
      <c r="X834" s="20">
        <v>3.1389304673970199E-2</v>
      </c>
      <c r="Y834" s="20">
        <v>7.1872078948879994E-2</v>
      </c>
      <c r="Z834" s="20">
        <v>0.209128630757001</v>
      </c>
      <c r="AA834" s="30">
        <f t="shared" si="51"/>
        <v>0.15367094391473829</v>
      </c>
    </row>
    <row r="835" spans="1:27" x14ac:dyDescent="0.25">
      <c r="A835">
        <v>799</v>
      </c>
      <c r="B835" s="15">
        <v>39801</v>
      </c>
      <c r="C835" s="25">
        <f t="shared" si="48"/>
        <v>9.8432496190071106E-2</v>
      </c>
      <c r="D835" s="25">
        <f>VLOOKUP(B835,input_BB!$B$19:$K$10000,$D$35,0)</f>
        <v>887.88</v>
      </c>
      <c r="E835" s="27">
        <f t="shared" si="49"/>
        <v>8.3900876245240563E-2</v>
      </c>
      <c r="F835" s="28">
        <f>VLOOKUP(B835,viz!$B$3:$E$1863,4,0)</f>
        <v>0</v>
      </c>
      <c r="G835" s="25">
        <f t="shared" si="50"/>
        <v>0.1073200102548405</v>
      </c>
      <c r="I835" s="31">
        <v>39801</v>
      </c>
      <c r="J835" s="20">
        <v>9.8432496190071106E-2</v>
      </c>
      <c r="K835" s="20">
        <v>1</v>
      </c>
      <c r="L835" s="20">
        <v>9.0466521970470101E-2</v>
      </c>
      <c r="M835" s="20">
        <v>3.2943799508892098E-2</v>
      </c>
      <c r="N835" s="20">
        <v>1.1907113647603801E-2</v>
      </c>
      <c r="O835" s="20">
        <v>9.2175501268194807E-2</v>
      </c>
      <c r="P835" s="20">
        <v>6.7621596834977704E-2</v>
      </c>
      <c r="Q835" s="20">
        <v>9.1175196061412195E-2</v>
      </c>
      <c r="R835" s="20">
        <v>7.2233071928083606E-2</v>
      </c>
      <c r="S835" s="20">
        <v>1.37161794722294E-2</v>
      </c>
      <c r="T835" s="20">
        <v>4.4048996756102E-2</v>
      </c>
      <c r="U835" s="20">
        <v>1.6993858834346901E-2</v>
      </c>
      <c r="V835" s="20">
        <v>5.1390020633541297E-2</v>
      </c>
      <c r="W835" s="20">
        <v>3.8936130786952301E-2</v>
      </c>
      <c r="X835" s="20">
        <v>5.4940375057679298E-2</v>
      </c>
      <c r="Y835" s="20">
        <v>5.7685348976577899E-2</v>
      </c>
      <c r="Z835" s="20">
        <v>0.26376628826293602</v>
      </c>
      <c r="AA835" s="30">
        <f t="shared" si="51"/>
        <v>0.1073200102548405</v>
      </c>
    </row>
    <row r="836" spans="1:27" x14ac:dyDescent="0.25">
      <c r="A836">
        <v>800</v>
      </c>
      <c r="B836" s="15">
        <v>39808</v>
      </c>
      <c r="C836" s="25">
        <f t="shared" si="48"/>
        <v>0.11403431743383401</v>
      </c>
      <c r="D836" s="25">
        <f>VLOOKUP(B836,input_BB!$B$19:$K$10000,$D$35,0)</f>
        <v>872.8</v>
      </c>
      <c r="E836" s="27">
        <f t="shared" si="49"/>
        <v>0.10169597832894729</v>
      </c>
      <c r="F836" s="28">
        <f>VLOOKUP(B836,viz!$B$3:$E$1863,4,0)</f>
        <v>0</v>
      </c>
      <c r="G836" s="25">
        <f t="shared" si="50"/>
        <v>0.1324631559557731</v>
      </c>
      <c r="I836" s="31">
        <v>39808</v>
      </c>
      <c r="J836" s="20">
        <v>0.11403431743383401</v>
      </c>
      <c r="K836" s="20">
        <v>1</v>
      </c>
      <c r="L836" s="20">
        <v>9.1360551276173901E-2</v>
      </c>
      <c r="M836" s="20">
        <v>4.6981476173678198E-2</v>
      </c>
      <c r="N836" s="20">
        <v>3.5405272662563199E-3</v>
      </c>
      <c r="O836" s="20">
        <v>9.7537469793833195E-2</v>
      </c>
      <c r="P836" s="20">
        <v>6.6728282948379805E-2</v>
      </c>
      <c r="Q836" s="20">
        <v>0.11124930016440999</v>
      </c>
      <c r="R836" s="20">
        <v>8.2132251813451795E-2</v>
      </c>
      <c r="S836" s="20">
        <v>1.7816903956825201E-2</v>
      </c>
      <c r="T836" s="20">
        <v>3.8454134992670898E-2</v>
      </c>
      <c r="U836" s="20">
        <v>6.5935669234870806E-2</v>
      </c>
      <c r="V836" s="20">
        <v>1.8202823710057801E-2</v>
      </c>
      <c r="W836" s="20">
        <v>4.8324663010844503E-2</v>
      </c>
      <c r="X836" s="20">
        <v>4.8332228415671502E-2</v>
      </c>
      <c r="Y836" s="20">
        <v>4.6732474275747199E-2</v>
      </c>
      <c r="Z836" s="20">
        <v>0.216671242967129</v>
      </c>
      <c r="AA836" s="30">
        <f t="shared" si="51"/>
        <v>0.1324631559557731</v>
      </c>
    </row>
    <row r="837" spans="1:27" x14ac:dyDescent="0.25">
      <c r="A837">
        <v>801</v>
      </c>
      <c r="B837" s="15">
        <v>39815</v>
      </c>
      <c r="C837" s="25">
        <f t="shared" si="48"/>
        <v>0.23616135120391801</v>
      </c>
      <c r="D837" s="25">
        <f>VLOOKUP(B837,input_BB!$B$19:$K$10000,$D$35,0)</f>
        <v>931.8</v>
      </c>
      <c r="E837" s="27">
        <f t="shared" si="49"/>
        <v>0.24099144897714125</v>
      </c>
      <c r="F837" s="28">
        <f>VLOOKUP(B837,viz!$B$3:$E$1863,4,0)</f>
        <v>0</v>
      </c>
      <c r="G837" s="25">
        <f t="shared" si="50"/>
        <v>0.10457894240009807</v>
      </c>
      <c r="I837" s="31">
        <v>39815</v>
      </c>
      <c r="J837" s="20">
        <v>0.23616135120391801</v>
      </c>
      <c r="K837" s="20">
        <v>0</v>
      </c>
      <c r="L837" s="20">
        <v>8.4977483971119205E-2</v>
      </c>
      <c r="M837" s="20">
        <v>3.5383646939809901E-2</v>
      </c>
      <c r="N837" s="20">
        <v>1.78411661983231E-2</v>
      </c>
      <c r="O837" s="20">
        <v>8.5284550056035302E-2</v>
      </c>
      <c r="P837" s="20">
        <v>8.1346154707482396E-2</v>
      </c>
      <c r="Q837" s="20">
        <v>9.4630100523190694E-2</v>
      </c>
      <c r="R837" s="20">
        <v>5.9634232952840503E-2</v>
      </c>
      <c r="S837" s="20">
        <v>2.6013965799248001E-2</v>
      </c>
      <c r="T837" s="20">
        <v>4.0089438444461299E-2</v>
      </c>
      <c r="U837" s="20">
        <v>4.2720382816071698E-2</v>
      </c>
      <c r="V837" s="20">
        <v>7.5527531074274798E-3</v>
      </c>
      <c r="W837" s="20">
        <v>5.4305806476598897E-2</v>
      </c>
      <c r="X837" s="20">
        <v>3.7809970702835802E-2</v>
      </c>
      <c r="Y837" s="20">
        <v>7.9012008439813805E-2</v>
      </c>
      <c r="Z837" s="20">
        <v>0.253398338864742</v>
      </c>
      <c r="AA837" s="30">
        <f t="shared" si="51"/>
        <v>0.10457894240009807</v>
      </c>
    </row>
    <row r="838" spans="1:27" x14ac:dyDescent="0.25">
      <c r="A838">
        <v>802</v>
      </c>
      <c r="B838" s="15">
        <v>39822</v>
      </c>
      <c r="C838" s="25">
        <f t="shared" si="48"/>
        <v>0.194845601916313</v>
      </c>
      <c r="D838" s="25">
        <f>VLOOKUP(B838,input_BB!$B$19:$K$10000,$D$35,0)</f>
        <v>890.35</v>
      </c>
      <c r="E838" s="27">
        <f t="shared" si="49"/>
        <v>0.1938675930663013</v>
      </c>
      <c r="F838" s="28">
        <f>VLOOKUP(B838,viz!$B$3:$E$1863,4,0)</f>
        <v>0</v>
      </c>
      <c r="G838" s="25">
        <f t="shared" si="50"/>
        <v>0.12485757668877881</v>
      </c>
      <c r="I838" s="31">
        <v>39822</v>
      </c>
      <c r="J838" s="20">
        <v>0.194845601916313</v>
      </c>
      <c r="K838" s="20">
        <v>0</v>
      </c>
      <c r="L838" s="20">
        <v>0.116919190138238</v>
      </c>
      <c r="M838" s="20">
        <v>3.0363386736667199E-2</v>
      </c>
      <c r="N838" s="20">
        <v>6.5080037739315604E-3</v>
      </c>
      <c r="O838" s="20">
        <v>9.2333795066700197E-2</v>
      </c>
      <c r="P838" s="20">
        <v>6.6325728187928201E-2</v>
      </c>
      <c r="Q838" s="20">
        <v>0.101492225224264</v>
      </c>
      <c r="R838" s="20">
        <v>6.0769933767304697E-2</v>
      </c>
      <c r="S838" s="20">
        <v>4.2163467793311697E-2</v>
      </c>
      <c r="T838" s="20">
        <v>3.41911916391517E-2</v>
      </c>
      <c r="U838" s="20">
        <v>3.0150198559837499E-2</v>
      </c>
      <c r="V838" s="20">
        <v>4.5221086935157299E-2</v>
      </c>
      <c r="W838" s="20">
        <v>4.9486291193783997E-2</v>
      </c>
      <c r="X838" s="20">
        <v>5.5482490635773901E-2</v>
      </c>
      <c r="Y838" s="20">
        <v>3.9489105674781297E-2</v>
      </c>
      <c r="Z838" s="20">
        <v>0.22910390467316799</v>
      </c>
      <c r="AA838" s="30">
        <f t="shared" si="51"/>
        <v>0.12485757668877881</v>
      </c>
    </row>
    <row r="839" spans="1:27" x14ac:dyDescent="0.25">
      <c r="A839">
        <v>803</v>
      </c>
      <c r="B839" s="15">
        <v>39829</v>
      </c>
      <c r="C839" s="25">
        <f t="shared" si="48"/>
        <v>0.24945467710495001</v>
      </c>
      <c r="D839" s="25">
        <f>VLOOKUP(B839,input_BB!$B$19:$K$10000,$D$35,0)</f>
        <v>850.12</v>
      </c>
      <c r="E839" s="27">
        <f t="shared" si="49"/>
        <v>0.25615353087417708</v>
      </c>
      <c r="F839" s="28">
        <f>VLOOKUP(B839,viz!$B$3:$E$1863,4,0)</f>
        <v>0</v>
      </c>
      <c r="G839" s="25">
        <f t="shared" si="50"/>
        <v>0.12566657287290772</v>
      </c>
      <c r="I839" s="31">
        <v>39829</v>
      </c>
      <c r="J839" s="20">
        <v>0.24945467710495001</v>
      </c>
      <c r="K839" s="20">
        <v>0</v>
      </c>
      <c r="L839" s="20">
        <v>0.139237498225773</v>
      </c>
      <c r="M839" s="20">
        <v>4.3921100617662599E-2</v>
      </c>
      <c r="N839" s="20">
        <v>5.30331671512388E-3</v>
      </c>
      <c r="O839" s="20">
        <v>7.9849943853142896E-2</v>
      </c>
      <c r="P839" s="20">
        <v>5.7448687947135098E-2</v>
      </c>
      <c r="Q839" s="20">
        <v>7.8217402963748905E-2</v>
      </c>
      <c r="R839" s="20">
        <v>4.2369846523203497E-2</v>
      </c>
      <c r="S839" s="20">
        <v>5.15293766368011E-2</v>
      </c>
      <c r="T839" s="20">
        <v>4.2512663275794602E-2</v>
      </c>
      <c r="U839" s="20">
        <v>4.3179930661386201E-2</v>
      </c>
      <c r="V839" s="20">
        <v>3.9688574508666301E-2</v>
      </c>
      <c r="W839" s="20">
        <v>4.27980677028552E-2</v>
      </c>
      <c r="X839" s="20">
        <v>4.6321225353347199E-2</v>
      </c>
      <c r="Y839" s="20">
        <v>4.0919524537085999E-2</v>
      </c>
      <c r="Z839" s="20">
        <v>0.24670284047827301</v>
      </c>
      <c r="AA839" s="30">
        <f t="shared" si="51"/>
        <v>0.12566657287290772</v>
      </c>
    </row>
    <row r="840" spans="1:27" x14ac:dyDescent="0.25">
      <c r="A840">
        <v>804</v>
      </c>
      <c r="B840" s="15">
        <v>39836</v>
      </c>
      <c r="C840" s="25">
        <f t="shared" si="48"/>
        <v>0.135012418031693</v>
      </c>
      <c r="D840" s="25">
        <f>VLOOKUP(B840,input_BB!$B$19:$K$10000,$D$35,0)</f>
        <v>831.95</v>
      </c>
      <c r="E840" s="27">
        <f t="shared" si="49"/>
        <v>0.12562314912706204</v>
      </c>
      <c r="F840" s="28">
        <f>VLOOKUP(B840,viz!$B$3:$E$1863,4,0)</f>
        <v>0</v>
      </c>
      <c r="G840" s="25">
        <f t="shared" si="50"/>
        <v>0.12036854924744078</v>
      </c>
      <c r="I840" s="31">
        <v>39836</v>
      </c>
      <c r="J840" s="20">
        <v>0.135012418031693</v>
      </c>
      <c r="K840" s="20">
        <v>1</v>
      </c>
      <c r="L840" s="20">
        <v>7.7401066728201906E-2</v>
      </c>
      <c r="M840" s="20">
        <v>5.3613095769786803E-2</v>
      </c>
      <c r="N840" s="20">
        <v>1.72920427232553E-2</v>
      </c>
      <c r="O840" s="20">
        <v>7.6157838249199403E-2</v>
      </c>
      <c r="P840" s="20">
        <v>5.1311466676727903E-2</v>
      </c>
      <c r="Q840" s="20">
        <v>0.12021101246313599</v>
      </c>
      <c r="R840" s="20">
        <v>8.3541600662146706E-2</v>
      </c>
      <c r="S840" s="20">
        <v>8.1573981398802408E-3</v>
      </c>
      <c r="T840" s="20">
        <v>3.4745638673651297E-2</v>
      </c>
      <c r="U840" s="20">
        <v>5.8607145383022002E-2</v>
      </c>
      <c r="V840" s="20">
        <v>8.8464296045151804E-3</v>
      </c>
      <c r="W840" s="20">
        <v>5.2914974259903602E-2</v>
      </c>
      <c r="X840" s="20">
        <v>6.8808366837662102E-2</v>
      </c>
      <c r="Y840" s="20">
        <v>4.6173977099988397E-2</v>
      </c>
      <c r="Z840" s="20">
        <v>0.24221794672892299</v>
      </c>
      <c r="AA840" s="30">
        <f t="shared" si="51"/>
        <v>0.12036854924744078</v>
      </c>
    </row>
    <row r="841" spans="1:27" x14ac:dyDescent="0.25">
      <c r="A841">
        <v>805</v>
      </c>
      <c r="B841" s="15">
        <v>39843</v>
      </c>
      <c r="C841" s="25">
        <f t="shared" si="48"/>
        <v>7.1569196879863697E-2</v>
      </c>
      <c r="D841" s="25">
        <f>VLOOKUP(B841,input_BB!$B$19:$K$10000,$D$35,0)</f>
        <v>825.88</v>
      </c>
      <c r="E841" s="27">
        <f t="shared" si="49"/>
        <v>5.326117424753872E-2</v>
      </c>
      <c r="F841" s="28">
        <f>VLOOKUP(B841,viz!$B$3:$E$1863,4,0)</f>
        <v>1</v>
      </c>
      <c r="G841" s="25">
        <f t="shared" si="50"/>
        <v>0.1379139504417819</v>
      </c>
      <c r="I841" s="31">
        <v>39843</v>
      </c>
      <c r="J841" s="20">
        <v>7.1569196879863697E-2</v>
      </c>
      <c r="K841" s="20">
        <v>1</v>
      </c>
      <c r="L841" s="20">
        <v>9.6075826398816302E-2</v>
      </c>
      <c r="M841" s="20">
        <v>7.4649195706320004E-2</v>
      </c>
      <c r="N841" s="20">
        <v>2.9277326529456901E-2</v>
      </c>
      <c r="O841" s="20">
        <v>5.8207676268610099E-2</v>
      </c>
      <c r="P841" s="20">
        <v>5.0680424702077502E-2</v>
      </c>
      <c r="Q841" s="20">
        <v>0.13272100306623799</v>
      </c>
      <c r="R841" s="20">
        <v>6.8837461750612394E-2</v>
      </c>
      <c r="S841" s="20">
        <v>2.1806892202316699E-2</v>
      </c>
      <c r="T841" s="20">
        <v>3.0314288443411198E-2</v>
      </c>
      <c r="U841" s="20">
        <v>6.0314250437768897E-2</v>
      </c>
      <c r="V841" s="20">
        <v>2.18544516382339E-2</v>
      </c>
      <c r="W841" s="20">
        <v>5.5745248365779099E-2</v>
      </c>
      <c r="X841" s="20">
        <v>3.5799420067279999E-2</v>
      </c>
      <c r="Y841" s="20">
        <v>4.1351453995319698E-2</v>
      </c>
      <c r="Z841" s="20">
        <v>0.22236508042775899</v>
      </c>
      <c r="AA841" s="30">
        <f t="shared" si="51"/>
        <v>0.1379139504417819</v>
      </c>
    </row>
    <row r="842" spans="1:27" x14ac:dyDescent="0.25">
      <c r="A842">
        <v>806</v>
      </c>
      <c r="B842" s="15">
        <v>39850</v>
      </c>
      <c r="C842" s="25">
        <f t="shared" si="48"/>
        <v>0.305776417255402</v>
      </c>
      <c r="D842" s="25">
        <f>VLOOKUP(B842,input_BB!$B$19:$K$10000,$D$35,0)</f>
        <v>868.6</v>
      </c>
      <c r="E842" s="27">
        <f t="shared" si="49"/>
        <v>0.32039289753849937</v>
      </c>
      <c r="F842" s="28">
        <f>VLOOKUP(B842,viz!$B$3:$E$1863,4,0)</f>
        <v>0</v>
      </c>
      <c r="G842" s="25">
        <f t="shared" si="50"/>
        <v>0.12008167489313409</v>
      </c>
      <c r="I842" s="31">
        <v>39850</v>
      </c>
      <c r="J842" s="20">
        <v>0.305776417255402</v>
      </c>
      <c r="K842" s="20">
        <v>1</v>
      </c>
      <c r="L842" s="20">
        <v>8.6710296646521801E-2</v>
      </c>
      <c r="M842" s="20">
        <v>3.01879789877183E-2</v>
      </c>
      <c r="N842" s="20">
        <v>2.6376563159568E-2</v>
      </c>
      <c r="O842" s="20">
        <v>9.2086684006901398E-2</v>
      </c>
      <c r="P842" s="20">
        <v>5.7375632134702897E-2</v>
      </c>
      <c r="Q842" s="20">
        <v>0.13019329834906601</v>
      </c>
      <c r="R842" s="20">
        <v>4.83383245903529E-2</v>
      </c>
      <c r="S842" s="20">
        <v>3.3185475891399703E-2</v>
      </c>
      <c r="T842" s="20">
        <v>3.5061361529190198E-2</v>
      </c>
      <c r="U842" s="20">
        <v>2.14399263961014E-2</v>
      </c>
      <c r="V842" s="20">
        <v>2.6526552021840101E-2</v>
      </c>
      <c r="W842" s="20">
        <v>7.21151964751926E-2</v>
      </c>
      <c r="X842" s="20">
        <v>6.6752048197659494E-2</v>
      </c>
      <c r="Y842" s="20">
        <v>3.94088761754278E-2</v>
      </c>
      <c r="Z842" s="20">
        <v>0.234241785438357</v>
      </c>
      <c r="AA842" s="30">
        <f t="shared" si="51"/>
        <v>0.12008167489313409</v>
      </c>
    </row>
    <row r="843" spans="1:27" x14ac:dyDescent="0.25">
      <c r="A843">
        <v>807</v>
      </c>
      <c r="B843" s="15">
        <v>39857</v>
      </c>
      <c r="C843" s="25">
        <f t="shared" si="48"/>
        <v>0.31982213258743297</v>
      </c>
      <c r="D843" s="25">
        <f>VLOOKUP(B843,input_BB!$B$19:$K$10000,$D$35,0)</f>
        <v>826.84</v>
      </c>
      <c r="E843" s="27">
        <f t="shared" si="49"/>
        <v>0.33641313865439443</v>
      </c>
      <c r="F843" s="28">
        <f>VLOOKUP(B843,viz!$B$3:$E$1863,4,0)</f>
        <v>0</v>
      </c>
      <c r="G843" s="25">
        <f t="shared" si="50"/>
        <v>8.8997989311024095E-2</v>
      </c>
      <c r="I843" s="31">
        <v>39857</v>
      </c>
      <c r="J843" s="20">
        <v>0.31982213258743297</v>
      </c>
      <c r="K843" s="20">
        <v>0</v>
      </c>
      <c r="L843" s="20">
        <v>5.4286606934955003E-2</v>
      </c>
      <c r="M843" s="20">
        <v>4.56385488787115E-2</v>
      </c>
      <c r="N843" s="20">
        <v>1.0188485984253299E-2</v>
      </c>
      <c r="O843" s="20">
        <v>8.6642185903356095E-2</v>
      </c>
      <c r="P843" s="20">
        <v>9.7870950594339007E-2</v>
      </c>
      <c r="Q843" s="20">
        <v>0.11979254040175399</v>
      </c>
      <c r="R843" s="20">
        <v>5.6589406451835501E-2</v>
      </c>
      <c r="S843" s="20">
        <v>1.8317630268935101E-2</v>
      </c>
      <c r="T843" s="20">
        <v>6.1686206514247999E-2</v>
      </c>
      <c r="U843" s="20">
        <v>1.54055763098691E-2</v>
      </c>
      <c r="V843" s="20">
        <v>3.04149855872148E-2</v>
      </c>
      <c r="W843" s="20">
        <v>4.3177427413940199E-2</v>
      </c>
      <c r="X843" s="20">
        <v>5.8147886785502798E-2</v>
      </c>
      <c r="Y843" s="20">
        <v>6.4013021173264795E-2</v>
      </c>
      <c r="Z843" s="20">
        <v>0.23782854079782101</v>
      </c>
      <c r="AA843" s="30">
        <f t="shared" si="51"/>
        <v>8.8997989311024095E-2</v>
      </c>
    </row>
    <row r="844" spans="1:27" x14ac:dyDescent="0.25">
      <c r="A844">
        <v>808</v>
      </c>
      <c r="B844" s="15">
        <v>39864</v>
      </c>
      <c r="C844" s="25">
        <f t="shared" si="48"/>
        <v>0.46684095263481101</v>
      </c>
      <c r="D844" s="25">
        <f>VLOOKUP(B844,input_BB!$B$19:$K$10000,$D$35,0)</f>
        <v>770.05</v>
      </c>
      <c r="E844" s="27">
        <f t="shared" si="49"/>
        <v>0.50409964589566147</v>
      </c>
      <c r="F844" s="28">
        <f>VLOOKUP(B844,viz!$B$3:$E$1863,4,0)</f>
        <v>1</v>
      </c>
      <c r="G844" s="25">
        <f t="shared" si="50"/>
        <v>0.12008319752098071</v>
      </c>
      <c r="I844" s="31">
        <v>39864</v>
      </c>
      <c r="J844" s="20">
        <v>0.46684095263481101</v>
      </c>
      <c r="K844" s="20">
        <v>0</v>
      </c>
      <c r="L844" s="20">
        <v>8.5124404001367907E-2</v>
      </c>
      <c r="M844" s="20">
        <v>1.5552137618328601E-2</v>
      </c>
      <c r="N844" s="20">
        <v>1.16980914242508E-2</v>
      </c>
      <c r="O844" s="20">
        <v>9.4519636942594507E-2</v>
      </c>
      <c r="P844" s="20">
        <v>6.7543702084657195E-2</v>
      </c>
      <c r="Q844" s="20">
        <v>0.15679610594919099</v>
      </c>
      <c r="R844" s="20">
        <v>7.7165197207604799E-2</v>
      </c>
      <c r="S844" s="20">
        <v>1.61290325110536E-2</v>
      </c>
      <c r="T844" s="20">
        <v>1.9750021495852699E-2</v>
      </c>
      <c r="U844" s="20">
        <v>4.04651411102619E-2</v>
      </c>
      <c r="V844" s="20">
        <v>2.2031907853150502E-2</v>
      </c>
      <c r="W844" s="20">
        <v>5.7586148557568301E-2</v>
      </c>
      <c r="X844" s="20">
        <v>5.4167547346786603E-2</v>
      </c>
      <c r="Y844" s="20">
        <v>2.7681585417692701E-2</v>
      </c>
      <c r="Z844" s="20">
        <v>0.25378934047963903</v>
      </c>
      <c r="AA844" s="30">
        <f t="shared" si="51"/>
        <v>0.12008319752098071</v>
      </c>
    </row>
    <row r="845" spans="1:27" x14ac:dyDescent="0.25">
      <c r="A845">
        <v>809</v>
      </c>
      <c r="B845" s="15">
        <v>39871</v>
      </c>
      <c r="C845" s="25">
        <f t="shared" si="48"/>
        <v>0.18279226124286699</v>
      </c>
      <c r="D845" s="25">
        <f>VLOOKUP(B845,input_BB!$B$19:$K$10000,$D$35,0)</f>
        <v>735.09</v>
      </c>
      <c r="E845" s="27">
        <f t="shared" si="49"/>
        <v>0.18011981167703481</v>
      </c>
      <c r="F845" s="28">
        <f>VLOOKUP(B845,viz!$B$3:$E$1863,4,0)</f>
        <v>1</v>
      </c>
      <c r="G845" s="25">
        <f t="shared" si="50"/>
        <v>0.11220867317894691</v>
      </c>
      <c r="I845" s="31">
        <v>39871</v>
      </c>
      <c r="J845" s="20">
        <v>0.18279226124286699</v>
      </c>
      <c r="K845" s="20">
        <v>0</v>
      </c>
      <c r="L845" s="20">
        <v>6.4100324606568906E-2</v>
      </c>
      <c r="M845" s="20">
        <v>2.9738485794846701E-2</v>
      </c>
      <c r="N845" s="20">
        <v>2.1022250274445799E-2</v>
      </c>
      <c r="O845" s="20">
        <v>6.8315083921344194E-2</v>
      </c>
      <c r="P845" s="20">
        <v>6.0030956810880803E-2</v>
      </c>
      <c r="Q845" s="20">
        <v>8.6801428357150004E-2</v>
      </c>
      <c r="R845" s="20">
        <v>4.7824898993842797E-2</v>
      </c>
      <c r="S845" s="20">
        <v>5.1383418413245299E-2</v>
      </c>
      <c r="T845" s="20">
        <v>4.1462049484306603E-2</v>
      </c>
      <c r="U845" s="20">
        <v>4.6232899841616402E-2</v>
      </c>
      <c r="V845" s="20">
        <v>3.6323432746093398E-2</v>
      </c>
      <c r="W845" s="20">
        <v>2.96523405912371E-2</v>
      </c>
      <c r="X845" s="20">
        <v>6.5271027403651899E-2</v>
      </c>
      <c r="Y845" s="20">
        <v>0.101496446145788</v>
      </c>
      <c r="Z845" s="20">
        <v>0.25034495661498202</v>
      </c>
      <c r="AA845" s="30">
        <f t="shared" si="51"/>
        <v>0.11220867317894691</v>
      </c>
    </row>
    <row r="846" spans="1:27" x14ac:dyDescent="0.25">
      <c r="A846">
        <v>810</v>
      </c>
      <c r="B846" s="15">
        <v>39878</v>
      </c>
      <c r="C846" s="25">
        <f t="shared" si="48"/>
        <v>0.18770566582679701</v>
      </c>
      <c r="D846" s="25">
        <f>VLOOKUP(B846,input_BB!$B$19:$K$10000,$D$35,0)</f>
        <v>683.38</v>
      </c>
      <c r="E846" s="27">
        <f t="shared" si="49"/>
        <v>0.18572393537410259</v>
      </c>
      <c r="F846" s="28">
        <f>VLOOKUP(B846,viz!$B$3:$E$1863,4,0)</f>
        <v>1</v>
      </c>
      <c r="G846" s="25">
        <f t="shared" si="50"/>
        <v>0.12468950427346499</v>
      </c>
      <c r="I846" s="31">
        <v>39878</v>
      </c>
      <c r="J846" s="20">
        <v>0.18770566582679701</v>
      </c>
      <c r="K846" s="20">
        <v>0</v>
      </c>
      <c r="L846" s="20">
        <v>7.2281019796291507E-2</v>
      </c>
      <c r="M846" s="20">
        <v>2.7550508724024099E-2</v>
      </c>
      <c r="N846" s="20">
        <v>1.3290212706583499E-2</v>
      </c>
      <c r="O846" s="20">
        <v>0.10399649417019401</v>
      </c>
      <c r="P846" s="20">
        <v>3.4752282055723498E-2</v>
      </c>
      <c r="Q846" s="20">
        <v>7.5399950846981298E-2</v>
      </c>
      <c r="R846" s="20">
        <v>7.4889317698068003E-2</v>
      </c>
      <c r="S846" s="20">
        <v>5.4331654167879502E-2</v>
      </c>
      <c r="T846" s="20">
        <v>4.1256959549878403E-2</v>
      </c>
      <c r="U846" s="20">
        <v>3.02188072843271E-2</v>
      </c>
      <c r="V846" s="20">
        <v>3.5657455810262299E-2</v>
      </c>
      <c r="W846" s="20">
        <v>5.8813241178875597E-2</v>
      </c>
      <c r="X846" s="20">
        <v>4.2437046690977399E-2</v>
      </c>
      <c r="Y846" s="20">
        <v>6.9052253595928398E-2</v>
      </c>
      <c r="Z846" s="20">
        <v>0.266072795724005</v>
      </c>
      <c r="AA846" s="30">
        <f t="shared" si="51"/>
        <v>0.12468950427346499</v>
      </c>
    </row>
    <row r="847" spans="1:27" x14ac:dyDescent="0.25">
      <c r="A847">
        <v>811</v>
      </c>
      <c r="B847" s="15">
        <v>39885</v>
      </c>
      <c r="C847" s="25">
        <f t="shared" si="48"/>
        <v>0.19290481507778201</v>
      </c>
      <c r="D847" s="25">
        <f>VLOOKUP(B847,input_BB!$B$19:$K$10000,$D$35,0)</f>
        <v>756.55</v>
      </c>
      <c r="E847" s="27">
        <f t="shared" si="49"/>
        <v>0.19165397329878986</v>
      </c>
      <c r="F847" s="28">
        <f>VLOOKUP(B847,viz!$B$3:$E$1863,4,0)</f>
        <v>1</v>
      </c>
      <c r="G847" s="25">
        <f t="shared" si="50"/>
        <v>0.12628714790122189</v>
      </c>
      <c r="I847" s="31">
        <v>39885</v>
      </c>
      <c r="J847" s="20">
        <v>0.19290481507778201</v>
      </c>
      <c r="K847" s="20">
        <v>0</v>
      </c>
      <c r="L847" s="20">
        <v>9.8175773851785206E-2</v>
      </c>
      <c r="M847" s="20">
        <v>1.5909431384731901E-2</v>
      </c>
      <c r="N847" s="20">
        <v>2.3222448553177899E-2</v>
      </c>
      <c r="O847" s="20">
        <v>9.72132103207618E-2</v>
      </c>
      <c r="P847" s="20">
        <v>3.6652345727334001E-2</v>
      </c>
      <c r="Q847" s="20">
        <v>6.4957911539716001E-2</v>
      </c>
      <c r="R847" s="20">
        <v>8.5844922750006103E-2</v>
      </c>
      <c r="S847" s="20">
        <v>3.8678101140100403E-2</v>
      </c>
      <c r="T847" s="20">
        <v>3.02624240509973E-2</v>
      </c>
      <c r="U847" s="20">
        <v>3.7801767762963102E-2</v>
      </c>
      <c r="V847" s="20">
        <v>5.85304263198555E-2</v>
      </c>
      <c r="W847" s="20">
        <v>2.9954953818403299E-2</v>
      </c>
      <c r="X847" s="20">
        <v>7.4441704718262697E-2</v>
      </c>
      <c r="Y847" s="20">
        <v>5.8258557044961003E-2</v>
      </c>
      <c r="Z847" s="20">
        <v>0.250096021016944</v>
      </c>
      <c r="AA847" s="30">
        <f t="shared" si="51"/>
        <v>0.12628714790122189</v>
      </c>
    </row>
    <row r="848" spans="1:27" x14ac:dyDescent="0.25">
      <c r="A848">
        <v>812</v>
      </c>
      <c r="B848" s="15">
        <v>39892</v>
      </c>
      <c r="C848" s="25">
        <f t="shared" si="48"/>
        <v>0.11593359708786</v>
      </c>
      <c r="D848" s="25">
        <f>VLOOKUP(B848,input_BB!$B$19:$K$10000,$D$35,0)</f>
        <v>768.54</v>
      </c>
      <c r="E848" s="27">
        <f t="shared" si="49"/>
        <v>0.10386225589365218</v>
      </c>
      <c r="F848" s="28">
        <f>VLOOKUP(B848,viz!$B$3:$E$1863,4,0)</f>
        <v>0</v>
      </c>
      <c r="G848" s="25">
        <f t="shared" si="50"/>
        <v>0.1332924705729569</v>
      </c>
      <c r="I848" s="31">
        <v>39892</v>
      </c>
      <c r="J848" s="20">
        <v>0.11593359708786</v>
      </c>
      <c r="K848" s="20">
        <v>0</v>
      </c>
      <c r="L848" s="20">
        <v>7.4168220641399593E-2</v>
      </c>
      <c r="M848" s="20">
        <v>3.4471463062376598E-2</v>
      </c>
      <c r="N848" s="20">
        <v>2.23700261107584E-2</v>
      </c>
      <c r="O848" s="20">
        <v>8.3755970077114703E-2</v>
      </c>
      <c r="P848" s="20">
        <v>7.0684717655741802E-2</v>
      </c>
      <c r="Q848" s="20">
        <v>0.124737598128801</v>
      </c>
      <c r="R848" s="20">
        <v>5.2382964732735897E-2</v>
      </c>
      <c r="S848" s="20">
        <v>4.6670444886934698E-2</v>
      </c>
      <c r="T848" s="20">
        <v>3.7077473319296998E-2</v>
      </c>
      <c r="U848" s="20">
        <v>5.2926669911096298E-2</v>
      </c>
      <c r="V848" s="20">
        <v>2.0943188065081102E-2</v>
      </c>
      <c r="W848" s="20">
        <v>5.94226125967795E-2</v>
      </c>
      <c r="X848" s="20">
        <v>3.4646260516286997E-2</v>
      </c>
      <c r="Y848" s="20">
        <v>5.23901138151096E-2</v>
      </c>
      <c r="Z848" s="20">
        <v>0.23335227648048701</v>
      </c>
      <c r="AA848" s="30">
        <f t="shared" si="51"/>
        <v>0.1332924705729569</v>
      </c>
    </row>
    <row r="849" spans="1:27" x14ac:dyDescent="0.25">
      <c r="A849">
        <v>813</v>
      </c>
      <c r="B849" s="15">
        <v>39899</v>
      </c>
      <c r="C849" s="25">
        <f t="shared" si="48"/>
        <v>0.29941117763519298</v>
      </c>
      <c r="D849" s="25">
        <f>VLOOKUP(B849,input_BB!$B$19:$K$10000,$D$35,0)</f>
        <v>815.94</v>
      </c>
      <c r="E849" s="27">
        <f t="shared" si="49"/>
        <v>0.31313284199375607</v>
      </c>
      <c r="F849" s="28">
        <f>VLOOKUP(B849,viz!$B$3:$E$1863,4,0)</f>
        <v>0</v>
      </c>
      <c r="G849" s="25">
        <f t="shared" si="50"/>
        <v>0.134598727525366</v>
      </c>
      <c r="I849" s="31">
        <v>39899</v>
      </c>
      <c r="J849" s="20">
        <v>0.29941117763519298</v>
      </c>
      <c r="K849" s="20">
        <v>0</v>
      </c>
      <c r="L849" s="20">
        <v>5.82323286718072E-2</v>
      </c>
      <c r="M849" s="20">
        <v>2.3674844681375502E-2</v>
      </c>
      <c r="N849" s="20">
        <v>2.64598712773709E-2</v>
      </c>
      <c r="O849" s="20">
        <v>8.7181112408194206E-2</v>
      </c>
      <c r="P849" s="20">
        <v>4.47204088563826E-2</v>
      </c>
      <c r="Q849" s="20">
        <v>0.11526754583941599</v>
      </c>
      <c r="R849" s="20">
        <v>3.2911243737900102E-2</v>
      </c>
      <c r="S849" s="20">
        <v>6.9762120563814395E-2</v>
      </c>
      <c r="T849" s="20">
        <v>3.7674832832265297E-2</v>
      </c>
      <c r="U849" s="20">
        <v>5.7699045838906698E-2</v>
      </c>
      <c r="V849" s="20">
        <v>5.3106745067266301E-2</v>
      </c>
      <c r="W849" s="20">
        <v>2.3792936619193E-2</v>
      </c>
      <c r="X849" s="20">
        <v>6.0843120003889299E-2</v>
      </c>
      <c r="Y849" s="20">
        <v>9.2857979693120804E-2</v>
      </c>
      <c r="Z849" s="20">
        <v>0.21581586390909799</v>
      </c>
      <c r="AA849" s="30">
        <f t="shared" si="51"/>
        <v>0.134598727525366</v>
      </c>
    </row>
    <row r="850" spans="1:27" x14ac:dyDescent="0.25">
      <c r="A850">
        <v>814</v>
      </c>
      <c r="B850" s="15">
        <v>39906</v>
      </c>
      <c r="C850" s="25">
        <f t="shared" si="48"/>
        <v>0.19687482714653001</v>
      </c>
      <c r="D850" s="25">
        <f>VLOOKUP(B850,input_BB!$B$19:$K$10000,$D$35,0)</f>
        <v>842.5</v>
      </c>
      <c r="E850" s="27">
        <f t="shared" si="49"/>
        <v>0.19618208376314739</v>
      </c>
      <c r="F850" s="28">
        <f>VLOOKUP(B850,viz!$B$3:$E$1863,4,0)</f>
        <v>0</v>
      </c>
      <c r="G850" s="25">
        <f t="shared" si="50"/>
        <v>0.13465892693669951</v>
      </c>
      <c r="I850" s="31">
        <v>39906</v>
      </c>
      <c r="J850" s="20">
        <v>0.19687482714653001</v>
      </c>
      <c r="K850" s="20">
        <v>0</v>
      </c>
      <c r="L850" s="20">
        <v>8.0604722541207305E-2</v>
      </c>
      <c r="M850" s="20">
        <v>1.92399437477099E-2</v>
      </c>
      <c r="N850" s="20">
        <v>4.6102980994365298E-3</v>
      </c>
      <c r="O850" s="20">
        <v>7.0823588961531098E-2</v>
      </c>
      <c r="P850" s="20">
        <v>6.5424144129450204E-2</v>
      </c>
      <c r="Q850" s="20">
        <v>0.111767481634318</v>
      </c>
      <c r="R850" s="20">
        <v>5.2997769507900402E-2</v>
      </c>
      <c r="S850" s="20">
        <v>8.2752896634888801E-2</v>
      </c>
      <c r="T850" s="20">
        <v>6.4445823105130098E-2</v>
      </c>
      <c r="U850" s="20">
        <v>3.5415684464502099E-2</v>
      </c>
      <c r="V850" s="20">
        <v>3.93024114555229E-2</v>
      </c>
      <c r="W850" s="20">
        <v>5.9940831016674502E-2</v>
      </c>
      <c r="X850" s="20">
        <v>3.6908761996135402E-2</v>
      </c>
      <c r="Y850" s="20">
        <v>4.1690942524393398E-2</v>
      </c>
      <c r="Z850" s="20">
        <v>0.2340747001812</v>
      </c>
      <c r="AA850" s="30">
        <f t="shared" si="51"/>
        <v>0.13465892693669951</v>
      </c>
    </row>
    <row r="851" spans="1:27" x14ac:dyDescent="0.25">
      <c r="A851">
        <v>815</v>
      </c>
      <c r="B851" s="15">
        <v>39913</v>
      </c>
      <c r="C851" s="25">
        <f t="shared" si="48"/>
        <v>9.37307253479958E-2</v>
      </c>
      <c r="D851" s="25">
        <f>VLOOKUP(B851,input_BB!$B$19:$K$10000,$D$35,0)</f>
        <v>856.56</v>
      </c>
      <c r="E851" s="27">
        <f t="shared" si="49"/>
        <v>7.853813744688562E-2</v>
      </c>
      <c r="F851" s="28">
        <f>VLOOKUP(B851,viz!$B$3:$E$1863,4,0)</f>
        <v>0</v>
      </c>
      <c r="G851" s="25">
        <f t="shared" si="50"/>
        <v>0.10150756260391521</v>
      </c>
      <c r="I851" s="31">
        <v>39913</v>
      </c>
      <c r="J851" s="20">
        <v>9.37307253479958E-2</v>
      </c>
      <c r="K851" s="20">
        <v>0</v>
      </c>
      <c r="L851" s="20">
        <v>6.3310110819707499E-2</v>
      </c>
      <c r="M851" s="20">
        <v>3.9495787161130697E-2</v>
      </c>
      <c r="N851" s="20">
        <v>1.54404664623768E-2</v>
      </c>
      <c r="O851" s="20">
        <v>6.3579206981496897E-2</v>
      </c>
      <c r="P851" s="20">
        <v>6.12413131742372E-2</v>
      </c>
      <c r="Q851" s="20">
        <v>0.15257242527527501</v>
      </c>
      <c r="R851" s="20">
        <v>5.8682408704059198E-2</v>
      </c>
      <c r="S851" s="20">
        <v>7.5943512086578305E-2</v>
      </c>
      <c r="T851" s="20">
        <v>5.3146749252895101E-2</v>
      </c>
      <c r="U851" s="20">
        <v>5.9763013801946201E-2</v>
      </c>
      <c r="V851" s="20">
        <v>1.23104464387208E-2</v>
      </c>
      <c r="W851" s="20">
        <v>2.9434102363248199E-2</v>
      </c>
      <c r="X851" s="20">
        <v>5.3466760643439602E-2</v>
      </c>
      <c r="Y851" s="20">
        <v>4.62468940788162E-2</v>
      </c>
      <c r="Z851" s="20">
        <v>0.21536680275607201</v>
      </c>
      <c r="AA851" s="30">
        <f t="shared" si="51"/>
        <v>0.10150756260391521</v>
      </c>
    </row>
    <row r="852" spans="1:27" x14ac:dyDescent="0.25">
      <c r="A852">
        <v>816</v>
      </c>
      <c r="B852" s="15">
        <v>39920</v>
      </c>
      <c r="C852" s="25">
        <f t="shared" si="48"/>
        <v>0.12154649198055301</v>
      </c>
      <c r="D852" s="25">
        <f>VLOOKUP(B852,input_BB!$B$19:$K$10000,$D$35,0)</f>
        <v>869.6</v>
      </c>
      <c r="E852" s="27">
        <f t="shared" si="49"/>
        <v>0.11026420320736838</v>
      </c>
      <c r="F852" s="28">
        <f>VLOOKUP(B852,viz!$B$3:$E$1863,4,0)</f>
        <v>0</v>
      </c>
      <c r="G852" s="25">
        <f t="shared" si="50"/>
        <v>0.20563378480445188</v>
      </c>
      <c r="I852" s="31">
        <v>39920</v>
      </c>
      <c r="J852" s="20">
        <v>0.12154649198055301</v>
      </c>
      <c r="K852" s="20">
        <v>0</v>
      </c>
      <c r="L852" s="20">
        <v>5.6883344916866502E-2</v>
      </c>
      <c r="M852" s="20">
        <v>4.6094583969983602E-2</v>
      </c>
      <c r="N852" s="20">
        <v>1.7584950521780902E-2</v>
      </c>
      <c r="O852" s="20">
        <v>5.9579378033371801E-2</v>
      </c>
      <c r="P852" s="20">
        <v>4.0159736078224997E-2</v>
      </c>
      <c r="Q852" s="20">
        <v>0.106084082992905</v>
      </c>
      <c r="R852" s="20">
        <v>7.1087904212092295E-2</v>
      </c>
      <c r="S852" s="20">
        <v>2.1694428534398201E-2</v>
      </c>
      <c r="T852" s="20">
        <v>3.6874532325679603E-2</v>
      </c>
      <c r="U852" s="20">
        <v>0.113607695913422</v>
      </c>
      <c r="V852" s="20">
        <v>5.0862468963268202E-2</v>
      </c>
      <c r="W852" s="20">
        <v>4.1163619927761699E-2</v>
      </c>
      <c r="X852" s="20">
        <v>5.9003092929281402E-2</v>
      </c>
      <c r="Y852" s="20">
        <v>3.7646633408645401E-2</v>
      </c>
      <c r="Z852" s="20">
        <v>0.24167354727231799</v>
      </c>
      <c r="AA852" s="30">
        <f t="shared" si="51"/>
        <v>0.20563378480445188</v>
      </c>
    </row>
    <row r="853" spans="1:27" x14ac:dyDescent="0.25">
      <c r="A853">
        <v>817</v>
      </c>
      <c r="B853" s="15">
        <v>39927</v>
      </c>
      <c r="C853" s="25">
        <f t="shared" si="48"/>
        <v>0.115920789539814</v>
      </c>
      <c r="D853" s="25">
        <f>VLOOKUP(B853,input_BB!$B$19:$K$10000,$D$35,0)</f>
        <v>866.23</v>
      </c>
      <c r="E853" s="27">
        <f t="shared" si="49"/>
        <v>0.10384764787953898</v>
      </c>
      <c r="F853" s="28">
        <f>VLOOKUP(B853,viz!$B$3:$E$1863,4,0)</f>
        <v>0</v>
      </c>
      <c r="G853" s="25">
        <f t="shared" si="50"/>
        <v>0.10540853022681509</v>
      </c>
      <c r="I853" s="31">
        <v>39927</v>
      </c>
      <c r="J853" s="20">
        <v>0.115920789539814</v>
      </c>
      <c r="K853" s="20">
        <v>0</v>
      </c>
      <c r="L853" s="20">
        <v>7.8988964325132999E-2</v>
      </c>
      <c r="M853" s="20">
        <v>1.7884563362045199E-2</v>
      </c>
      <c r="N853" s="20">
        <v>2.1596173105706901E-2</v>
      </c>
      <c r="O853" s="20">
        <v>0.100434980114951</v>
      </c>
      <c r="P853" s="20">
        <v>4.77675666157098E-2</v>
      </c>
      <c r="Q853" s="20">
        <v>9.7894720614873906E-2</v>
      </c>
      <c r="R853" s="20">
        <v>3.8492389483199899E-2</v>
      </c>
      <c r="S853" s="20">
        <v>4.5785392933760098E-2</v>
      </c>
      <c r="T853" s="20">
        <v>3.6953356734750101E-2</v>
      </c>
      <c r="U853" s="20">
        <v>2.6701165438332002E-2</v>
      </c>
      <c r="V853" s="20">
        <v>4.9398509141286399E-2</v>
      </c>
      <c r="W853" s="20">
        <v>2.9308855647196701E-2</v>
      </c>
      <c r="X853" s="20">
        <v>5.6756805632350998E-2</v>
      </c>
      <c r="Y853" s="20">
        <v>0.105977267661088</v>
      </c>
      <c r="Z853" s="20">
        <v>0.246059289189617</v>
      </c>
      <c r="AA853" s="30">
        <f t="shared" si="51"/>
        <v>0.10540853022681509</v>
      </c>
    </row>
    <row r="854" spans="1:27" x14ac:dyDescent="0.25">
      <c r="A854">
        <v>818</v>
      </c>
      <c r="B854" s="15">
        <v>39934</v>
      </c>
      <c r="C854" s="25">
        <f t="shared" si="48"/>
        <v>0.30166804790496798</v>
      </c>
      <c r="D854" s="25">
        <f>VLOOKUP(B854,input_BB!$B$19:$K$10000,$D$35,0)</f>
        <v>877.52</v>
      </c>
      <c r="E854" s="27">
        <f t="shared" si="49"/>
        <v>0.31570697973145029</v>
      </c>
      <c r="F854" s="28">
        <f>VLOOKUP(B854,viz!$B$3:$E$1863,4,0)</f>
        <v>0</v>
      </c>
      <c r="G854" s="25">
        <f t="shared" si="50"/>
        <v>0.11634599186487621</v>
      </c>
      <c r="I854" s="31">
        <v>39934</v>
      </c>
      <c r="J854" s="20">
        <v>0.30166804790496798</v>
      </c>
      <c r="K854" s="20">
        <v>0</v>
      </c>
      <c r="L854" s="20">
        <v>7.2553803156482896E-2</v>
      </c>
      <c r="M854" s="20">
        <v>3.1365207210437902E-2</v>
      </c>
      <c r="N854" s="20">
        <v>1.6706662031415302E-2</v>
      </c>
      <c r="O854" s="20">
        <v>8.2378953657081797E-2</v>
      </c>
      <c r="P854" s="20">
        <v>5.4582427938580202E-2</v>
      </c>
      <c r="Q854" s="20">
        <v>0.13470477418443799</v>
      </c>
      <c r="R854" s="20">
        <v>5.5662246711874003E-2</v>
      </c>
      <c r="S854" s="20">
        <v>2.97700167862169E-2</v>
      </c>
      <c r="T854" s="20">
        <v>5.4661537329973198E-2</v>
      </c>
      <c r="U854" s="20">
        <v>2.5884573429988001E-2</v>
      </c>
      <c r="V854" s="20">
        <v>1.8691498098759401E-2</v>
      </c>
      <c r="W854" s="20">
        <v>7.1769920336128806E-2</v>
      </c>
      <c r="X854" s="20">
        <v>5.0317869603152598E-2</v>
      </c>
      <c r="Y854" s="20">
        <v>6.0608313102824898E-2</v>
      </c>
      <c r="Z854" s="20">
        <v>0.24034219642264601</v>
      </c>
      <c r="AA854" s="30">
        <f t="shared" si="51"/>
        <v>0.11634599186487621</v>
      </c>
    </row>
    <row r="855" spans="1:27" x14ac:dyDescent="0.25">
      <c r="A855">
        <v>819</v>
      </c>
      <c r="B855" s="15">
        <v>39941</v>
      </c>
      <c r="C855" s="25">
        <f t="shared" si="48"/>
        <v>0.40513935685157798</v>
      </c>
      <c r="D855" s="25">
        <f>VLOOKUP(B855,input_BB!$B$19:$K$10000,$D$35,0)</f>
        <v>929.23</v>
      </c>
      <c r="E855" s="27">
        <f t="shared" si="49"/>
        <v>0.43372413149030448</v>
      </c>
      <c r="F855" s="28">
        <f>VLOOKUP(B855,viz!$B$3:$E$1863,4,0)</f>
        <v>0</v>
      </c>
      <c r="G855" s="25">
        <f t="shared" si="50"/>
        <v>0.1346785163740413</v>
      </c>
      <c r="I855" s="31">
        <v>39941</v>
      </c>
      <c r="J855" s="20">
        <v>0.40513935685157798</v>
      </c>
      <c r="K855" s="20">
        <v>0</v>
      </c>
      <c r="L855" s="20">
        <v>8.9279291805938202E-2</v>
      </c>
      <c r="M855" s="20">
        <v>2.03867341684138E-2</v>
      </c>
      <c r="N855" s="20">
        <v>7.5531630662116498E-3</v>
      </c>
      <c r="O855" s="20">
        <v>7.2892328048988597E-2</v>
      </c>
      <c r="P855" s="20">
        <v>5.0323716768566999E-2</v>
      </c>
      <c r="Q855" s="20">
        <v>0.13704774527609201</v>
      </c>
      <c r="R855" s="20">
        <v>7.0827041204044802E-2</v>
      </c>
      <c r="S855" s="20">
        <v>3.4893027738808903E-2</v>
      </c>
      <c r="T855" s="20">
        <v>3.8902716829869302E-2</v>
      </c>
      <c r="U855" s="20">
        <v>4.4491493856842798E-2</v>
      </c>
      <c r="V855" s="20">
        <v>5.50003860270332E-2</v>
      </c>
      <c r="W855" s="20">
        <v>3.5186636490165298E-2</v>
      </c>
      <c r="X855" s="20">
        <v>4.53739156595582E-2</v>
      </c>
      <c r="Y855" s="20">
        <v>6.1488711133288798E-2</v>
      </c>
      <c r="Z855" s="20">
        <v>0.23635309192617701</v>
      </c>
      <c r="AA855" s="30">
        <f t="shared" si="51"/>
        <v>0.1346785163740413</v>
      </c>
    </row>
    <row r="856" spans="1:27" x14ac:dyDescent="0.25">
      <c r="A856">
        <v>820</v>
      </c>
      <c r="B856" s="15">
        <v>39948</v>
      </c>
      <c r="C856" s="25">
        <f t="shared" si="48"/>
        <v>0.112373642623425</v>
      </c>
      <c r="D856" s="25">
        <f>VLOOKUP(B856,input_BB!$B$19:$K$10000,$D$35,0)</f>
        <v>882.88</v>
      </c>
      <c r="E856" s="27">
        <f t="shared" si="49"/>
        <v>9.9801848322113487E-2</v>
      </c>
      <c r="F856" s="28">
        <f>VLOOKUP(B856,viz!$B$3:$E$1863,4,0)</f>
        <v>0</v>
      </c>
      <c r="G856" s="25">
        <f t="shared" si="50"/>
        <v>0.1888460061716323</v>
      </c>
      <c r="I856" s="31">
        <v>39948</v>
      </c>
      <c r="J856" s="20">
        <v>0.112373642623425</v>
      </c>
      <c r="K856" s="20">
        <v>0</v>
      </c>
      <c r="L856" s="20">
        <v>9.8823840694706497E-2</v>
      </c>
      <c r="M856" s="20">
        <v>4.3461839751501301E-2</v>
      </c>
      <c r="N856" s="20">
        <v>3.6106545423328702E-2</v>
      </c>
      <c r="O856" s="20">
        <v>4.0465662413637103E-2</v>
      </c>
      <c r="P856" s="20">
        <v>4.6188460107957699E-2</v>
      </c>
      <c r="Q856" s="20">
        <v>9.4353386512994103E-2</v>
      </c>
      <c r="R856" s="20">
        <v>3.2856908741452501E-2</v>
      </c>
      <c r="S856" s="20">
        <v>1.50020645442279E-2</v>
      </c>
      <c r="T856" s="20">
        <v>3.3869533336574602E-2</v>
      </c>
      <c r="U856" s="20">
        <v>7.5422727230647302E-2</v>
      </c>
      <c r="V856" s="20">
        <v>3.6039784371279998E-2</v>
      </c>
      <c r="W856" s="20">
        <v>7.7383494569705003E-2</v>
      </c>
      <c r="X856" s="20">
        <v>5.9005009962003203E-2</v>
      </c>
      <c r="Y856" s="20">
        <v>6.3069594726454695E-2</v>
      </c>
      <c r="Z856" s="20">
        <v>0.24795114761352899</v>
      </c>
      <c r="AA856" s="30">
        <f t="shared" si="51"/>
        <v>0.1888460061716323</v>
      </c>
    </row>
    <row r="857" spans="1:27" x14ac:dyDescent="0.25">
      <c r="A857">
        <v>821</v>
      </c>
      <c r="B857" s="15">
        <v>39955</v>
      </c>
      <c r="C857" s="25">
        <f t="shared" si="48"/>
        <v>0.32725346088409402</v>
      </c>
      <c r="D857" s="25">
        <f>VLOOKUP(B857,input_BB!$B$19:$K$10000,$D$35,0)</f>
        <v>887</v>
      </c>
      <c r="E857" s="27">
        <f t="shared" si="49"/>
        <v>0.34488915203709408</v>
      </c>
      <c r="F857" s="28">
        <f>VLOOKUP(B857,viz!$B$3:$E$1863,4,0)</f>
        <v>0</v>
      </c>
      <c r="G857" s="25">
        <f t="shared" si="50"/>
        <v>0.1246451773458917</v>
      </c>
      <c r="I857" s="31">
        <v>39955</v>
      </c>
      <c r="J857" s="20">
        <v>0.32725346088409402</v>
      </c>
      <c r="K857" s="20">
        <v>0</v>
      </c>
      <c r="L857" s="20">
        <v>9.8657328895193602E-2</v>
      </c>
      <c r="M857" s="20">
        <v>4.42401985732307E-2</v>
      </c>
      <c r="N857" s="20">
        <v>4.2428262249594E-2</v>
      </c>
      <c r="O857" s="20">
        <v>6.24306639704467E-2</v>
      </c>
      <c r="P857" s="20">
        <v>4.7153046436652003E-2</v>
      </c>
      <c r="Q857" s="20">
        <v>0.12636750291399099</v>
      </c>
      <c r="R857" s="20">
        <v>2.08264429424386E-2</v>
      </c>
      <c r="S857" s="20">
        <v>1.5734898618293299E-2</v>
      </c>
      <c r="T857" s="20">
        <v>1.7854093446022599E-2</v>
      </c>
      <c r="U857" s="20">
        <v>4.1178764195143797E-2</v>
      </c>
      <c r="V857" s="20">
        <v>1.5472456179198299E-2</v>
      </c>
      <c r="W857" s="20">
        <v>6.7993956971549599E-2</v>
      </c>
      <c r="X857" s="20">
        <v>7.9939083119622195E-2</v>
      </c>
      <c r="Y857" s="20">
        <v>5.95827947252527E-2</v>
      </c>
      <c r="Z857" s="20">
        <v>0.26014050676337103</v>
      </c>
      <c r="AA857" s="30">
        <f t="shared" si="51"/>
        <v>0.1246451773458917</v>
      </c>
    </row>
    <row r="858" spans="1:27" x14ac:dyDescent="0.25">
      <c r="A858">
        <v>822</v>
      </c>
      <c r="B858" s="15">
        <v>39962</v>
      </c>
      <c r="C858" s="25">
        <f t="shared" si="48"/>
        <v>0.163166418671608</v>
      </c>
      <c r="D858" s="25">
        <f>VLOOKUP(B858,input_BB!$B$19:$K$10000,$D$35,0)</f>
        <v>919.14</v>
      </c>
      <c r="E858" s="27">
        <f t="shared" si="49"/>
        <v>0.15773499732890686</v>
      </c>
      <c r="F858" s="28">
        <f>VLOOKUP(B858,viz!$B$3:$E$1863,4,0)</f>
        <v>0</v>
      </c>
      <c r="G858" s="25">
        <f t="shared" si="50"/>
        <v>0.16383271146878359</v>
      </c>
      <c r="I858" s="31">
        <v>39962</v>
      </c>
      <c r="J858" s="20">
        <v>0.163166418671608</v>
      </c>
      <c r="K858" s="20">
        <v>0</v>
      </c>
      <c r="L858" s="20">
        <v>5.83975774326893E-2</v>
      </c>
      <c r="M858" s="20">
        <v>3.7356391195651699E-2</v>
      </c>
      <c r="N858" s="20">
        <v>5.4035863747949199E-2</v>
      </c>
      <c r="O858" s="20">
        <v>5.8775211406134002E-2</v>
      </c>
      <c r="P858" s="20">
        <v>5.3852989812851297E-2</v>
      </c>
      <c r="Q858" s="20">
        <v>0.14173647780217299</v>
      </c>
      <c r="R858" s="20">
        <v>4.9036788183351297E-2</v>
      </c>
      <c r="S858" s="20">
        <v>3.0157395961741301E-2</v>
      </c>
      <c r="T858" s="20">
        <v>5.7767539529755198E-2</v>
      </c>
      <c r="U858" s="20">
        <v>4.3599591822042302E-2</v>
      </c>
      <c r="V858" s="20">
        <v>2.3816223396735701E-2</v>
      </c>
      <c r="W858" s="20">
        <v>9.6416896250005601E-2</v>
      </c>
      <c r="X858" s="20">
        <v>4.7384217226073097E-2</v>
      </c>
      <c r="Y858" s="20">
        <v>2.17542333843843E-2</v>
      </c>
      <c r="Z858" s="20">
        <v>0.22591260284846301</v>
      </c>
      <c r="AA858" s="30">
        <f t="shared" si="51"/>
        <v>0.16383271146878359</v>
      </c>
    </row>
    <row r="859" spans="1:27" x14ac:dyDescent="0.25">
      <c r="A859">
        <v>823</v>
      </c>
      <c r="B859" s="15">
        <v>39969</v>
      </c>
      <c r="C859" s="25">
        <f t="shared" si="48"/>
        <v>0.13806235790252699</v>
      </c>
      <c r="D859" s="25">
        <f>VLOOKUP(B859,input_BB!$B$19:$K$10000,$D$35,0)</f>
        <v>940.09</v>
      </c>
      <c r="E859" s="27">
        <f t="shared" si="49"/>
        <v>0.12910184501151561</v>
      </c>
      <c r="F859" s="28">
        <f>VLOOKUP(B859,viz!$B$3:$E$1863,4,0)</f>
        <v>0</v>
      </c>
      <c r="G859" s="25">
        <f t="shared" si="50"/>
        <v>0.13236594840701341</v>
      </c>
      <c r="I859" s="31">
        <v>39969</v>
      </c>
      <c r="J859" s="20">
        <v>0.13806235790252699</v>
      </c>
      <c r="K859" s="20">
        <v>0</v>
      </c>
      <c r="L859" s="20">
        <v>8.0429995289286904E-2</v>
      </c>
      <c r="M859" s="20">
        <v>4.5113404042417399E-2</v>
      </c>
      <c r="N859" s="20">
        <v>3.77499797185264E-3</v>
      </c>
      <c r="O859" s="20">
        <v>8.4999469399579503E-2</v>
      </c>
      <c r="P859" s="20">
        <v>4.14905929490939E-2</v>
      </c>
      <c r="Q859" s="20">
        <v>0.14068581243429601</v>
      </c>
      <c r="R859" s="20">
        <v>3.7940652577531202E-2</v>
      </c>
      <c r="S859" s="20">
        <v>2.1837701193441701E-2</v>
      </c>
      <c r="T859" s="20">
        <v>3.2900736245642798E-2</v>
      </c>
      <c r="U859" s="20">
        <v>5.8352535765957197E-2</v>
      </c>
      <c r="V859" s="20">
        <v>4.6100023444276599E-2</v>
      </c>
      <c r="W859" s="20">
        <v>2.79133891967796E-2</v>
      </c>
      <c r="X859" s="20">
        <v>4.4080114720995801E-2</v>
      </c>
      <c r="Y859" s="20">
        <v>8.4273808818919896E-2</v>
      </c>
      <c r="Z859" s="20">
        <v>0.25010676594992898</v>
      </c>
      <c r="AA859" s="30">
        <f t="shared" si="51"/>
        <v>0.13236594840701341</v>
      </c>
    </row>
    <row r="860" spans="1:27" x14ac:dyDescent="0.25">
      <c r="A860">
        <v>824</v>
      </c>
      <c r="B860" s="15">
        <v>39976</v>
      </c>
      <c r="C860" s="25">
        <f t="shared" si="48"/>
        <v>0.25478625297546398</v>
      </c>
      <c r="D860" s="25">
        <f>VLOOKUP(B860,input_BB!$B$19:$K$10000,$D$35,0)</f>
        <v>946.21</v>
      </c>
      <c r="E860" s="27">
        <f t="shared" si="49"/>
        <v>0.26223461175572815</v>
      </c>
      <c r="F860" s="28">
        <f>VLOOKUP(B860,viz!$B$3:$E$1863,4,0)</f>
        <v>0</v>
      </c>
      <c r="G860" s="25">
        <f t="shared" si="50"/>
        <v>0.224910715146034</v>
      </c>
      <c r="I860" s="31">
        <v>39976</v>
      </c>
      <c r="J860" s="20">
        <v>0.25478625297546398</v>
      </c>
      <c r="K860" s="20">
        <v>0</v>
      </c>
      <c r="L860" s="20">
        <v>7.2288788671085805E-2</v>
      </c>
      <c r="M860" s="20">
        <v>1.8350567516799698E-2</v>
      </c>
      <c r="N860" s="20">
        <v>1.0992455291269E-2</v>
      </c>
      <c r="O860" s="20">
        <v>9.8144039818614498E-2</v>
      </c>
      <c r="P860" s="20">
        <v>3.1968346514706501E-2</v>
      </c>
      <c r="Q860" s="20">
        <v>7.0660730421608198E-2</v>
      </c>
      <c r="R860" s="20">
        <v>5.7561016811276303E-2</v>
      </c>
      <c r="S860" s="20">
        <v>1.7654879831196901E-2</v>
      </c>
      <c r="T860" s="20">
        <v>5.32827183514877E-2</v>
      </c>
      <c r="U860" s="20">
        <v>7.9295948691929699E-2</v>
      </c>
      <c r="V860" s="20">
        <v>7.4312852184649406E-2</v>
      </c>
      <c r="W860" s="20">
        <v>7.1301914269454897E-2</v>
      </c>
      <c r="X860" s="20">
        <v>5.6791466620392202E-2</v>
      </c>
      <c r="Y860" s="20">
        <v>9.1601740421837094E-2</v>
      </c>
      <c r="Z860" s="20">
        <v>0.195792534583692</v>
      </c>
      <c r="AA860" s="30">
        <f t="shared" si="51"/>
        <v>0.224910715146034</v>
      </c>
    </row>
    <row r="861" spans="1:27" x14ac:dyDescent="0.25">
      <c r="A861">
        <v>825</v>
      </c>
      <c r="B861" s="15">
        <v>39983</v>
      </c>
      <c r="C861" s="25">
        <f t="shared" si="48"/>
        <v>0.22000852227211001</v>
      </c>
      <c r="D861" s="25">
        <f>VLOOKUP(B861,input_BB!$B$19:$K$10000,$D$35,0)</f>
        <v>921.23</v>
      </c>
      <c r="E861" s="27">
        <f t="shared" si="49"/>
        <v>0.22256787936362035</v>
      </c>
      <c r="F861" s="28">
        <f>VLOOKUP(B861,viz!$B$3:$E$1863,4,0)</f>
        <v>0</v>
      </c>
      <c r="G861" s="25">
        <f t="shared" si="50"/>
        <v>0.1078015551632014</v>
      </c>
      <c r="I861" s="31">
        <v>39983</v>
      </c>
      <c r="J861" s="20">
        <v>0.22000852227211001</v>
      </c>
      <c r="K861" s="20">
        <v>0</v>
      </c>
      <c r="L861" s="20">
        <v>5.0857531786737402E-2</v>
      </c>
      <c r="M861" s="20">
        <v>4.5796733059432902E-2</v>
      </c>
      <c r="N861" s="20">
        <v>6.6223451904706401E-3</v>
      </c>
      <c r="O861" s="20">
        <v>0.13310734695526699</v>
      </c>
      <c r="P861" s="20">
        <v>3.5513426360262203E-2</v>
      </c>
      <c r="Q861" s="20">
        <v>0.15248873043473901</v>
      </c>
      <c r="R861" s="20">
        <v>5.1802265034097197E-2</v>
      </c>
      <c r="S861" s="20">
        <v>4.7465041755906198E-2</v>
      </c>
      <c r="T861" s="20">
        <v>4.72940497571918E-2</v>
      </c>
      <c r="U861" s="20">
        <v>4.9639357996027401E-2</v>
      </c>
      <c r="V861" s="20">
        <v>3.4614729229091999E-2</v>
      </c>
      <c r="W861" s="20">
        <v>2.3547467938082E-2</v>
      </c>
      <c r="X861" s="20">
        <v>4.1167783527983698E-2</v>
      </c>
      <c r="Y861" s="20">
        <v>9.1289013001319502E-2</v>
      </c>
      <c r="Z861" s="20">
        <v>0.18879417797339099</v>
      </c>
      <c r="AA861" s="30">
        <f t="shared" si="51"/>
        <v>0.1078015551632014</v>
      </c>
    </row>
    <row r="862" spans="1:27" x14ac:dyDescent="0.25">
      <c r="A862">
        <v>826</v>
      </c>
      <c r="B862" s="15">
        <v>39990</v>
      </c>
      <c r="C862" s="25">
        <f t="shared" si="48"/>
        <v>0.21836182475089999</v>
      </c>
      <c r="D862" s="25">
        <f>VLOOKUP(B862,input_BB!$B$19:$K$10000,$D$35,0)</f>
        <v>918.9</v>
      </c>
      <c r="E862" s="27">
        <f t="shared" si="49"/>
        <v>0.22068969155252532</v>
      </c>
      <c r="F862" s="28">
        <f>VLOOKUP(B862,viz!$B$3:$E$1863,4,0)</f>
        <v>0</v>
      </c>
      <c r="G862" s="25">
        <f t="shared" si="50"/>
        <v>0.11451332860535851</v>
      </c>
      <c r="I862" s="31">
        <v>39990</v>
      </c>
      <c r="J862" s="20">
        <v>0.21836182475089999</v>
      </c>
      <c r="K862" s="20">
        <v>0</v>
      </c>
      <c r="L862" s="20">
        <v>6.8031309296000597E-2</v>
      </c>
      <c r="M862" s="20">
        <v>3.8275870732685999E-2</v>
      </c>
      <c r="N862" s="20">
        <v>1.9609313243477301E-2</v>
      </c>
      <c r="O862" s="20">
        <v>0.124606276734421</v>
      </c>
      <c r="P862" s="20">
        <v>4.0392961182099299E-2</v>
      </c>
      <c r="Q862" s="20">
        <v>0.129397691545556</v>
      </c>
      <c r="R862" s="20">
        <v>4.9412884691820397E-2</v>
      </c>
      <c r="S862" s="20">
        <v>1.5529056781198401E-2</v>
      </c>
      <c r="T862" s="20">
        <v>3.2041941853046499E-2</v>
      </c>
      <c r="U862" s="20">
        <v>4.2746124431375002E-2</v>
      </c>
      <c r="V862" s="20">
        <v>1.8434400704381501E-2</v>
      </c>
      <c r="W862" s="20">
        <v>5.3332803469602001E-2</v>
      </c>
      <c r="X862" s="20">
        <v>4.4628194232439203E-2</v>
      </c>
      <c r="Y862" s="20">
        <v>0.112230427516175</v>
      </c>
      <c r="Z862" s="20">
        <v>0.21133074358572199</v>
      </c>
      <c r="AA862" s="30">
        <f t="shared" si="51"/>
        <v>0.11451332860535851</v>
      </c>
    </row>
    <row r="863" spans="1:27" x14ac:dyDescent="0.25">
      <c r="A863">
        <v>827</v>
      </c>
      <c r="B863" s="15">
        <v>39997</v>
      </c>
      <c r="C863" s="25">
        <f t="shared" si="48"/>
        <v>0.15393286943435699</v>
      </c>
      <c r="D863" s="25">
        <f>VLOOKUP(B863,input_BB!$B$19:$K$10000,$D$35,0)</f>
        <v>896.42</v>
      </c>
      <c r="E863" s="27">
        <f t="shared" si="49"/>
        <v>0.14720340946460542</v>
      </c>
      <c r="F863" s="28">
        <f>VLOOKUP(B863,viz!$B$3:$E$1863,4,0)</f>
        <v>0</v>
      </c>
      <c r="G863" s="25">
        <f t="shared" si="50"/>
        <v>0.1355280473288463</v>
      </c>
      <c r="I863" s="31">
        <v>39997</v>
      </c>
      <c r="J863" s="20">
        <v>0.15393286943435699</v>
      </c>
      <c r="K863" s="20">
        <v>0</v>
      </c>
      <c r="L863" s="20">
        <v>6.9986250106467002E-2</v>
      </c>
      <c r="M863" s="20">
        <v>3.1515690545597497E-2</v>
      </c>
      <c r="N863" s="20">
        <v>1.6718236474279599E-2</v>
      </c>
      <c r="O863" s="20">
        <v>0.111255742590081</v>
      </c>
      <c r="P863" s="20">
        <v>4.2500441349430297E-2</v>
      </c>
      <c r="Q863" s="20">
        <v>0.12508818954282</v>
      </c>
      <c r="R863" s="20">
        <v>6.7192575145528802E-2</v>
      </c>
      <c r="S863" s="20">
        <v>2.01958674147764E-2</v>
      </c>
      <c r="T863" s="20">
        <v>4.3365060566908302E-2</v>
      </c>
      <c r="U863" s="20">
        <v>6.1744180877349598E-2</v>
      </c>
      <c r="V863" s="20">
        <v>5.1045929479540203E-2</v>
      </c>
      <c r="W863" s="20">
        <v>2.2737936971956502E-2</v>
      </c>
      <c r="X863" s="20">
        <v>3.5806256087292002E-2</v>
      </c>
      <c r="Y863" s="20">
        <v>8.1204898484777105E-2</v>
      </c>
      <c r="Z863" s="20">
        <v>0.219642744363196</v>
      </c>
      <c r="AA863" s="30">
        <f t="shared" si="51"/>
        <v>0.1355280473288463</v>
      </c>
    </row>
    <row r="864" spans="1:27" x14ac:dyDescent="0.25">
      <c r="A864">
        <v>828</v>
      </c>
      <c r="B864" s="15">
        <v>40004</v>
      </c>
      <c r="C864" s="25">
        <f t="shared" si="48"/>
        <v>0.38735929131507901</v>
      </c>
      <c r="D864" s="25">
        <f>VLOOKUP(B864,input_BB!$B$19:$K$10000,$D$35,0)</f>
        <v>879.13</v>
      </c>
      <c r="E864" s="27">
        <f t="shared" si="49"/>
        <v>0.41344457076892521</v>
      </c>
      <c r="F864" s="28">
        <f>VLOOKUP(B864,viz!$B$3:$E$1863,4,0)</f>
        <v>1</v>
      </c>
      <c r="G864" s="25">
        <f t="shared" si="50"/>
        <v>0.19802732577570969</v>
      </c>
      <c r="I864" s="31">
        <v>40004</v>
      </c>
      <c r="J864" s="20">
        <v>0.38735929131507901</v>
      </c>
      <c r="K864" s="20">
        <v>0</v>
      </c>
      <c r="L864" s="20">
        <v>9.9972264335409594E-2</v>
      </c>
      <c r="M864" s="20">
        <v>2.0971077089527199E-2</v>
      </c>
      <c r="N864" s="20">
        <v>4.4311505704833602E-3</v>
      </c>
      <c r="O864" s="20">
        <v>0.1121651133051</v>
      </c>
      <c r="P864" s="20">
        <v>4.02523193455201E-2</v>
      </c>
      <c r="Q864" s="20">
        <v>0.116998437673239</v>
      </c>
      <c r="R864" s="20">
        <v>2.3458252038249201E-2</v>
      </c>
      <c r="S864" s="20">
        <v>1.49776425934658E-2</v>
      </c>
      <c r="T864" s="20">
        <v>3.78667544927411E-2</v>
      </c>
      <c r="U864" s="20">
        <v>4.8637081349984602E-2</v>
      </c>
      <c r="V864" s="20">
        <v>6.0905702259760497E-2</v>
      </c>
      <c r="W864" s="20">
        <v>8.8484542165964603E-2</v>
      </c>
      <c r="X864" s="20">
        <v>4.8706579624655702E-2</v>
      </c>
      <c r="Y864" s="20">
        <v>7.7227907406858406E-2</v>
      </c>
      <c r="Z864" s="20">
        <v>0.204945175749041</v>
      </c>
      <c r="AA864" s="30">
        <f t="shared" si="51"/>
        <v>0.19802732577570969</v>
      </c>
    </row>
    <row r="865" spans="1:27" x14ac:dyDescent="0.25">
      <c r="A865">
        <v>829</v>
      </c>
      <c r="B865" s="15">
        <v>40011</v>
      </c>
      <c r="C865" s="25">
        <f t="shared" si="48"/>
        <v>0.274011850357056</v>
      </c>
      <c r="D865" s="25">
        <f>VLOOKUP(B865,input_BB!$B$19:$K$10000,$D$35,0)</f>
        <v>940.38</v>
      </c>
      <c r="E865" s="27">
        <f t="shared" si="49"/>
        <v>0.28416291504034913</v>
      </c>
      <c r="F865" s="28">
        <f>VLOOKUP(B865,viz!$B$3:$E$1863,4,0)</f>
        <v>0</v>
      </c>
      <c r="G865" s="25">
        <f t="shared" si="50"/>
        <v>0.11278932015815621</v>
      </c>
      <c r="I865" s="31">
        <v>40011</v>
      </c>
      <c r="J865" s="20">
        <v>0.274011850357056</v>
      </c>
      <c r="K865" s="20">
        <v>0</v>
      </c>
      <c r="L865" s="20">
        <v>7.4395477278601893E-2</v>
      </c>
      <c r="M865" s="20">
        <v>3.5640257632662001E-2</v>
      </c>
      <c r="N865" s="20">
        <v>2.1238809507944101E-3</v>
      </c>
      <c r="O865" s="20">
        <v>0.115371527119231</v>
      </c>
      <c r="P865" s="20">
        <v>4.4888688786083597E-2</v>
      </c>
      <c r="Q865" s="20">
        <v>0.15724971470905899</v>
      </c>
      <c r="R865" s="20">
        <v>3.6474726639234997E-2</v>
      </c>
      <c r="S865" s="20">
        <v>2.18117883763808E-2</v>
      </c>
      <c r="T865" s="20">
        <v>2.0732055396196901E-2</v>
      </c>
      <c r="U865" s="20">
        <v>6.0518102900188601E-2</v>
      </c>
      <c r="V865" s="20">
        <v>1.9532159770827E-2</v>
      </c>
      <c r="W865" s="20">
        <v>3.2739057487140601E-2</v>
      </c>
      <c r="X865" s="20">
        <v>2.9114428839976701E-2</v>
      </c>
      <c r="Y865" s="20">
        <v>0.109543907858203</v>
      </c>
      <c r="Z865" s="20">
        <v>0.23986422625542</v>
      </c>
      <c r="AA865" s="30">
        <f t="shared" si="51"/>
        <v>0.11278932015815621</v>
      </c>
    </row>
    <row r="866" spans="1:27" x14ac:dyDescent="0.25">
      <c r="A866">
        <v>830</v>
      </c>
      <c r="B866" s="15">
        <v>40018</v>
      </c>
      <c r="C866" s="25">
        <f t="shared" si="48"/>
        <v>0.237188935279846</v>
      </c>
      <c r="D866" s="25">
        <f>VLOOKUP(B866,input_BB!$B$19:$K$10000,$D$35,0)</f>
        <v>979.26</v>
      </c>
      <c r="E866" s="27">
        <f t="shared" si="49"/>
        <v>0.24216348929506504</v>
      </c>
      <c r="F866" s="28">
        <f>VLOOKUP(B866,viz!$B$3:$E$1863,4,0)</f>
        <v>0</v>
      </c>
      <c r="G866" s="25">
        <f t="shared" si="50"/>
        <v>0.15226212109385112</v>
      </c>
      <c r="I866" s="31">
        <v>40018</v>
      </c>
      <c r="J866" s="20">
        <v>0.237188935279846</v>
      </c>
      <c r="K866" s="20">
        <v>0</v>
      </c>
      <c r="L866" s="20">
        <v>9.3285028040725498E-2</v>
      </c>
      <c r="M866" s="20">
        <v>2.4906804783516399E-2</v>
      </c>
      <c r="N866" s="20" t="s">
        <v>122</v>
      </c>
      <c r="O866" s="20">
        <v>9.1688438624804899E-2</v>
      </c>
      <c r="P866" s="20">
        <v>4.07720829637283E-2</v>
      </c>
      <c r="Q866" s="20">
        <v>0.137175235045149</v>
      </c>
      <c r="R866" s="20">
        <v>3.70498309364048E-2</v>
      </c>
      <c r="S866" s="20">
        <v>1.8113730081823699E-2</v>
      </c>
      <c r="T866" s="20">
        <v>5.5389521983395799E-2</v>
      </c>
      <c r="U866" s="20">
        <v>4.85813163343033E-2</v>
      </c>
      <c r="V866" s="20">
        <v>2.9186607159939999E-2</v>
      </c>
      <c r="W866" s="20">
        <v>7.4494197599607806E-2</v>
      </c>
      <c r="X866" s="20">
        <v>1.9792064959107899E-2</v>
      </c>
      <c r="Y866" s="20">
        <v>9.6506962586093994E-2</v>
      </c>
      <c r="Z866" s="20">
        <v>0.23305817890139899</v>
      </c>
      <c r="AA866" s="30">
        <f t="shared" si="51"/>
        <v>0.15226212109385112</v>
      </c>
    </row>
    <row r="867" spans="1:27" x14ac:dyDescent="0.25">
      <c r="A867">
        <v>831</v>
      </c>
      <c r="B867" s="15">
        <v>40025</v>
      </c>
      <c r="C867" s="25">
        <f t="shared" si="48"/>
        <v>0.33620607852935802</v>
      </c>
      <c r="D867" s="25">
        <f>VLOOKUP(B867,input_BB!$B$19:$K$10000,$D$35,0)</f>
        <v>987.48</v>
      </c>
      <c r="E867" s="27">
        <f t="shared" si="49"/>
        <v>0.35510031536378295</v>
      </c>
      <c r="F867" s="28">
        <f>VLOOKUP(B867,viz!$B$3:$E$1863,4,0)</f>
        <v>0</v>
      </c>
      <c r="G867" s="25">
        <f t="shared" si="50"/>
        <v>9.9339507182384587E-2</v>
      </c>
      <c r="I867" s="31">
        <v>40025</v>
      </c>
      <c r="J867" s="20">
        <v>0.33620607852935802</v>
      </c>
      <c r="K867" s="20">
        <v>0</v>
      </c>
      <c r="L867" s="20">
        <v>0.12511772689483799</v>
      </c>
      <c r="M867" s="20">
        <v>4.3037148145403499E-2</v>
      </c>
      <c r="N867" s="20">
        <v>7.0066387702881804E-3</v>
      </c>
      <c r="O867" s="20">
        <v>9.4563378772367396E-2</v>
      </c>
      <c r="P867" s="20">
        <v>5.2646212029412699E-2</v>
      </c>
      <c r="Q867" s="20">
        <v>9.9335111708394999E-2</v>
      </c>
      <c r="R867" s="20">
        <v>6.6096689920116303E-2</v>
      </c>
      <c r="S867" s="20">
        <v>3.7549576000342699E-2</v>
      </c>
      <c r="T867" s="20">
        <v>2.2585922649551799E-2</v>
      </c>
      <c r="U867" s="20">
        <v>3.4594941690068097E-2</v>
      </c>
      <c r="V867" s="20">
        <v>4.9075894737110201E-2</v>
      </c>
      <c r="W867" s="20">
        <v>1.5668670755206299E-2</v>
      </c>
      <c r="X867" s="20">
        <v>4.052442677089E-2</v>
      </c>
      <c r="Y867" s="20">
        <v>9.58128337152888E-2</v>
      </c>
      <c r="Z867" s="20">
        <v>0.21638482744072099</v>
      </c>
      <c r="AA867" s="30">
        <f t="shared" si="51"/>
        <v>9.9339507182384587E-2</v>
      </c>
    </row>
    <row r="868" spans="1:27" x14ac:dyDescent="0.25">
      <c r="A868">
        <v>832</v>
      </c>
      <c r="B868" s="15">
        <v>40032</v>
      </c>
      <c r="C868" s="25">
        <f t="shared" si="48"/>
        <v>0.47594425082206698</v>
      </c>
      <c r="D868" s="25">
        <f>VLOOKUP(B868,input_BB!$B$19:$K$10000,$D$35,0)</f>
        <v>1010.48</v>
      </c>
      <c r="E868" s="27">
        <f t="shared" si="49"/>
        <v>0.51448267221096433</v>
      </c>
      <c r="F868" s="28">
        <f>VLOOKUP(B868,viz!$B$3:$E$1863,4,0)</f>
        <v>0</v>
      </c>
      <c r="G868" s="25">
        <f t="shared" si="50"/>
        <v>0.17078575596312762</v>
      </c>
      <c r="I868" s="31">
        <v>40032</v>
      </c>
      <c r="J868" s="20">
        <v>0.47594425082206698</v>
      </c>
      <c r="K868" s="20">
        <v>0</v>
      </c>
      <c r="L868" s="20">
        <v>0.114392249578895</v>
      </c>
      <c r="M868" s="20">
        <v>3.9317631783894399E-2</v>
      </c>
      <c r="N868" s="20">
        <v>1.8512149539594899E-2</v>
      </c>
      <c r="O868" s="20">
        <v>0.12184259951099</v>
      </c>
      <c r="P868" s="20">
        <v>3.1468935178796197E-2</v>
      </c>
      <c r="Q868" s="20">
        <v>0.12401138235850501</v>
      </c>
      <c r="R868" s="20">
        <v>3.8614796644191797E-2</v>
      </c>
      <c r="S868" s="20">
        <v>8.5885650652695097E-3</v>
      </c>
      <c r="T868" s="20">
        <v>3.8318800925709398E-2</v>
      </c>
      <c r="U868" s="20">
        <v>5.3643715186513202E-2</v>
      </c>
      <c r="V868" s="20">
        <v>5.7254508416651598E-2</v>
      </c>
      <c r="W868" s="20">
        <v>5.9887532359962803E-2</v>
      </c>
      <c r="X868" s="20">
        <v>1.6691734672382198E-2</v>
      </c>
      <c r="Y868" s="20">
        <v>4.3873592609706802E-2</v>
      </c>
      <c r="Z868" s="20">
        <v>0.23358180616893701</v>
      </c>
      <c r="AA868" s="30">
        <f t="shared" si="51"/>
        <v>0.17078575596312762</v>
      </c>
    </row>
    <row r="869" spans="1:27" x14ac:dyDescent="0.25">
      <c r="A869">
        <v>833</v>
      </c>
      <c r="B869" s="15">
        <v>40039</v>
      </c>
      <c r="C869" s="25">
        <f t="shared" si="48"/>
        <v>0.183057010173798</v>
      </c>
      <c r="D869" s="25">
        <f>VLOOKUP(B869,input_BB!$B$19:$K$10000,$D$35,0)</f>
        <v>1004.09</v>
      </c>
      <c r="E869" s="27">
        <f t="shared" si="49"/>
        <v>0.18042177861915401</v>
      </c>
      <c r="F869" s="28">
        <f>VLOOKUP(B869,viz!$B$3:$E$1863,4,0)</f>
        <v>0</v>
      </c>
      <c r="G869" s="25">
        <f t="shared" si="50"/>
        <v>9.7621201683670403E-2</v>
      </c>
      <c r="I869" s="31">
        <v>40039</v>
      </c>
      <c r="J869" s="20">
        <v>0.183057010173798</v>
      </c>
      <c r="K869" s="20">
        <v>0</v>
      </c>
      <c r="L869" s="20">
        <v>7.6591358428074394E-2</v>
      </c>
      <c r="M869" s="20">
        <v>3.6235782397239798E-2</v>
      </c>
      <c r="N869" s="20">
        <v>3.3968321024649599E-3</v>
      </c>
      <c r="O869" s="20">
        <v>0.118332636710949</v>
      </c>
      <c r="P869" s="20">
        <v>3.9065356966478899E-2</v>
      </c>
      <c r="Q869" s="20">
        <v>0.16413649490715601</v>
      </c>
      <c r="R869" s="20">
        <v>3.2312967368064001E-2</v>
      </c>
      <c r="S869" s="20">
        <v>3.3219397744567503E-2</v>
      </c>
      <c r="T869" s="20">
        <v>1.6893952667262499E-2</v>
      </c>
      <c r="U869" s="20">
        <v>4.07794128476641E-2</v>
      </c>
      <c r="V869" s="20">
        <v>3.5673531332993801E-2</v>
      </c>
      <c r="W869" s="20">
        <v>2.1168257503012499E-2</v>
      </c>
      <c r="X869" s="20">
        <v>3.4153774463440902E-2</v>
      </c>
      <c r="Y869" s="20">
        <v>0.111188895992042</v>
      </c>
      <c r="Z869" s="20">
        <v>0.236851348568589</v>
      </c>
      <c r="AA869" s="30">
        <f t="shared" si="51"/>
        <v>9.7621201683670403E-2</v>
      </c>
    </row>
    <row r="870" spans="1:27" x14ac:dyDescent="0.25">
      <c r="A870">
        <v>834</v>
      </c>
      <c r="B870" s="15">
        <v>40046</v>
      </c>
      <c r="C870" s="25">
        <f t="shared" ref="C870:C933" si="52">J870</f>
        <v>0.14227831363678001</v>
      </c>
      <c r="D870" s="25">
        <f>VLOOKUP(B870,input_BB!$B$19:$K$10000,$D$35,0)</f>
        <v>1026.1300000000001</v>
      </c>
      <c r="E870" s="27">
        <f t="shared" ref="E870:E933" si="53">(C870-$E$34)/$E$36</f>
        <v>0.13391047353630486</v>
      </c>
      <c r="F870" s="28">
        <f>VLOOKUP(B870,viz!$B$3:$E$1863,4,0)</f>
        <v>0</v>
      </c>
      <c r="G870" s="25">
        <f t="shared" ref="G870:G933" si="54">VLOOKUP(B870,$I$37:$AA$5000,$G$34,0)</f>
        <v>0.141830103280666</v>
      </c>
      <c r="I870" s="31">
        <v>40046</v>
      </c>
      <c r="J870" s="20">
        <v>0.14227831363678001</v>
      </c>
      <c r="K870" s="20">
        <v>0</v>
      </c>
      <c r="L870" s="20">
        <v>0.11220986501744599</v>
      </c>
      <c r="M870" s="20">
        <v>2.81799065467505E-2</v>
      </c>
      <c r="N870" s="20" t="s">
        <v>122</v>
      </c>
      <c r="O870" s="20">
        <v>0.11812094336955301</v>
      </c>
      <c r="P870" s="20">
        <v>5.2228199318517403E-2</v>
      </c>
      <c r="Q870" s="20">
        <v>0.110889469177391</v>
      </c>
      <c r="R870" s="20">
        <v>4.6273174406383302E-2</v>
      </c>
      <c r="S870" s="20">
        <v>2.6009518851143502E-2</v>
      </c>
      <c r="T870" s="20">
        <v>3.1545366409036102E-2</v>
      </c>
      <c r="U870" s="20">
        <v>3.5938677420881901E-2</v>
      </c>
      <c r="V870" s="20">
        <v>3.8347870322442398E-2</v>
      </c>
      <c r="W870" s="20">
        <v>6.7543555537341704E-2</v>
      </c>
      <c r="X870" s="20">
        <v>2.53753040048183E-2</v>
      </c>
      <c r="Y870" s="20">
        <v>8.2206203118160695E-2</v>
      </c>
      <c r="Z870" s="20">
        <v>0.22513194650013399</v>
      </c>
      <c r="AA870" s="30">
        <f t="shared" ref="AA870:AA933" si="55">SUM(U870:W870)</f>
        <v>0.141830103280666</v>
      </c>
    </row>
    <row r="871" spans="1:27" x14ac:dyDescent="0.25">
      <c r="A871">
        <v>835</v>
      </c>
      <c r="B871" s="15">
        <v>40053</v>
      </c>
      <c r="C871" s="25">
        <f t="shared" si="52"/>
        <v>9.1706581413745894E-2</v>
      </c>
      <c r="D871" s="25">
        <f>VLOOKUP(B871,input_BB!$B$19:$K$10000,$D$35,0)</f>
        <v>1028.93</v>
      </c>
      <c r="E871" s="27">
        <f t="shared" si="53"/>
        <v>7.6229442367040864E-2</v>
      </c>
      <c r="F871" s="28">
        <f>VLOOKUP(B871,viz!$B$3:$E$1863,4,0)</f>
        <v>0</v>
      </c>
      <c r="G871" s="25">
        <f t="shared" si="54"/>
        <v>0.11308263031976559</v>
      </c>
      <c r="I871" s="31">
        <v>40053</v>
      </c>
      <c r="J871" s="20">
        <v>9.1706581413745894E-2</v>
      </c>
      <c r="K871" s="20">
        <v>0</v>
      </c>
      <c r="L871" s="20">
        <v>0.12548925183750301</v>
      </c>
      <c r="M871" s="20">
        <v>4.2814676966024499E-2</v>
      </c>
      <c r="N871" s="20" t="s">
        <v>122</v>
      </c>
      <c r="O871" s="20">
        <v>8.5453250497103894E-2</v>
      </c>
      <c r="P871" s="20">
        <v>5.2785812678876998E-2</v>
      </c>
      <c r="Q871" s="20">
        <v>0.104931298714504</v>
      </c>
      <c r="R871" s="20">
        <v>5.6477668690920302E-2</v>
      </c>
      <c r="S871" s="20">
        <v>3.9695678409412301E-2</v>
      </c>
      <c r="T871" s="20">
        <v>3.9867507563016401E-2</v>
      </c>
      <c r="U871" s="20">
        <v>1.67339102232585E-2</v>
      </c>
      <c r="V871" s="20">
        <v>5.6643131308125802E-2</v>
      </c>
      <c r="W871" s="20">
        <v>3.9705588788381298E-2</v>
      </c>
      <c r="X871" s="20">
        <v>3.9931883081366401E-2</v>
      </c>
      <c r="Y871" s="20">
        <v>8.15321495360566E-2</v>
      </c>
      <c r="Z871" s="20">
        <v>0.21793819170544901</v>
      </c>
      <c r="AA871" s="30">
        <f t="shared" si="55"/>
        <v>0.11308263031976559</v>
      </c>
    </row>
    <row r="872" spans="1:27" x14ac:dyDescent="0.25">
      <c r="A872">
        <v>836</v>
      </c>
      <c r="B872" s="15">
        <v>40060</v>
      </c>
      <c r="C872" s="25">
        <f t="shared" si="52"/>
        <v>8.6817502975463895E-2</v>
      </c>
      <c r="D872" s="25">
        <f>VLOOKUP(B872,input_BB!$B$19:$K$10000,$D$35,0)</f>
        <v>1016.4</v>
      </c>
      <c r="E872" s="27">
        <f t="shared" si="53"/>
        <v>7.0653064549017972E-2</v>
      </c>
      <c r="F872" s="28">
        <f>VLOOKUP(B872,viz!$B$3:$E$1863,4,0)</f>
        <v>0</v>
      </c>
      <c r="G872" s="25">
        <f t="shared" si="54"/>
        <v>0.17236077860877011</v>
      </c>
      <c r="I872" s="31">
        <v>40060</v>
      </c>
      <c r="J872" s="20">
        <v>8.6817502975463895E-2</v>
      </c>
      <c r="K872" s="20">
        <v>1</v>
      </c>
      <c r="L872" s="20">
        <v>0.111041456342705</v>
      </c>
      <c r="M872" s="20">
        <v>2.31342539046831E-2</v>
      </c>
      <c r="N872" s="20">
        <v>7.9223906803468896E-3</v>
      </c>
      <c r="O872" s="20">
        <v>7.9240717363166305E-2</v>
      </c>
      <c r="P872" s="20">
        <v>3.42213846955172E-2</v>
      </c>
      <c r="Q872" s="20">
        <v>0.106991652263768</v>
      </c>
      <c r="R872" s="20">
        <v>2.01382433214943E-2</v>
      </c>
      <c r="S872" s="20">
        <v>4.0224541207000801E-2</v>
      </c>
      <c r="T872" s="20">
        <v>7.5730688690611503E-2</v>
      </c>
      <c r="U872" s="20">
        <v>6.0512662239454097E-2</v>
      </c>
      <c r="V872" s="20">
        <v>2.1765757885272699E-2</v>
      </c>
      <c r="W872" s="20">
        <v>9.0082358484043307E-2</v>
      </c>
      <c r="X872" s="20">
        <v>3.0244241076402001E-2</v>
      </c>
      <c r="Y872" s="20">
        <v>8.0578232665152905E-2</v>
      </c>
      <c r="Z872" s="20">
        <v>0.21817141918038099</v>
      </c>
      <c r="AA872" s="30">
        <f t="shared" si="55"/>
        <v>0.17236077860877011</v>
      </c>
    </row>
    <row r="873" spans="1:27" x14ac:dyDescent="0.25">
      <c r="A873">
        <v>837</v>
      </c>
      <c r="B873" s="15">
        <v>40067</v>
      </c>
      <c r="C873" s="25">
        <f t="shared" si="52"/>
        <v>0.131283760070801</v>
      </c>
      <c r="D873" s="25">
        <f>VLOOKUP(B873,input_BB!$B$19:$K$10000,$D$35,0)</f>
        <v>1042.73</v>
      </c>
      <c r="E873" s="27">
        <f t="shared" si="53"/>
        <v>0.12137032197229483</v>
      </c>
      <c r="F873" s="28">
        <f>VLOOKUP(B873,viz!$B$3:$E$1863,4,0)</f>
        <v>0</v>
      </c>
      <c r="G873" s="25">
        <f t="shared" si="54"/>
        <v>0.13632317765243351</v>
      </c>
      <c r="I873" s="31">
        <v>40067</v>
      </c>
      <c r="J873" s="20">
        <v>0.131283760070801</v>
      </c>
      <c r="K873" s="20">
        <v>0</v>
      </c>
      <c r="L873" s="20">
        <v>9.9226215116101801E-2</v>
      </c>
      <c r="M873" s="20">
        <v>4.4788894284668701E-2</v>
      </c>
      <c r="N873" s="20">
        <v>1.9374328627301499E-3</v>
      </c>
      <c r="O873" s="20">
        <v>9.0503071129174203E-2</v>
      </c>
      <c r="P873" s="20">
        <v>3.1637736677836398E-2</v>
      </c>
      <c r="Q873" s="20">
        <v>0.14921339078086401</v>
      </c>
      <c r="R873" s="20">
        <v>4.7309167551089402E-2</v>
      </c>
      <c r="S873" s="20">
        <v>1.45528896813711E-2</v>
      </c>
      <c r="T873" s="20">
        <v>4.3183035018983802E-2</v>
      </c>
      <c r="U873" s="20">
        <v>5.0021343178820003E-2</v>
      </c>
      <c r="V873" s="20">
        <v>4.53851436603337E-2</v>
      </c>
      <c r="W873" s="20">
        <v>4.0916690813279803E-2</v>
      </c>
      <c r="X873" s="20">
        <v>3.4341949298221403E-2</v>
      </c>
      <c r="Y873" s="20">
        <v>8.4545677238732797E-2</v>
      </c>
      <c r="Z873" s="20">
        <v>0.22243736270779299</v>
      </c>
      <c r="AA873" s="30">
        <f t="shared" si="55"/>
        <v>0.13632317765243351</v>
      </c>
    </row>
    <row r="874" spans="1:27" x14ac:dyDescent="0.25">
      <c r="A874">
        <v>838</v>
      </c>
      <c r="B874" s="15">
        <v>40074</v>
      </c>
      <c r="C874" s="25">
        <f t="shared" si="52"/>
        <v>0.50370889902114901</v>
      </c>
      <c r="D874" s="25">
        <f>VLOOKUP(B874,input_BB!$B$19:$K$10000,$D$35,0)</f>
        <v>1068.3</v>
      </c>
      <c r="E874" s="27">
        <f t="shared" si="53"/>
        <v>0.54615043338457636</v>
      </c>
      <c r="F874" s="28">
        <f>VLOOKUP(B874,viz!$B$3:$E$1863,4,0)</f>
        <v>0</v>
      </c>
      <c r="G874" s="25">
        <f t="shared" si="54"/>
        <v>0.12114762056839511</v>
      </c>
      <c r="I874" s="31">
        <v>40074</v>
      </c>
      <c r="J874" s="20">
        <v>0.50370889902114901</v>
      </c>
      <c r="K874" s="20">
        <v>0</v>
      </c>
      <c r="L874" s="20">
        <v>0.111046129819674</v>
      </c>
      <c r="M874" s="20">
        <v>2.97869790006332E-2</v>
      </c>
      <c r="N874" s="20">
        <v>1.34930494499998E-2</v>
      </c>
      <c r="O874" s="20">
        <v>5.37655664886083E-2</v>
      </c>
      <c r="P874" s="20">
        <v>2.7416342916045399E-2</v>
      </c>
      <c r="Q874" s="20">
        <v>0.135497383946178</v>
      </c>
      <c r="R874" s="20">
        <v>5.99786692022546E-2</v>
      </c>
      <c r="S874" s="20">
        <v>3.7345205505898801E-2</v>
      </c>
      <c r="T874" s="20">
        <v>6.2265648623444803E-2</v>
      </c>
      <c r="U874" s="20">
        <v>3.5026326149742E-2</v>
      </c>
      <c r="V874" s="20">
        <v>3.55136898604861E-2</v>
      </c>
      <c r="W874" s="20">
        <v>5.0607604558166999E-2</v>
      </c>
      <c r="X874" s="20">
        <v>4.2273841714797498E-2</v>
      </c>
      <c r="Y874" s="20">
        <v>6.4364097108268598E-2</v>
      </c>
      <c r="Z874" s="20">
        <v>0.241619465655802</v>
      </c>
      <c r="AA874" s="30">
        <f t="shared" si="55"/>
        <v>0.12114762056839511</v>
      </c>
    </row>
    <row r="875" spans="1:27" x14ac:dyDescent="0.25">
      <c r="A875">
        <v>839</v>
      </c>
      <c r="B875" s="15">
        <v>40081</v>
      </c>
      <c r="C875" s="25">
        <f t="shared" si="52"/>
        <v>0.39451548457145702</v>
      </c>
      <c r="D875" s="25">
        <f>VLOOKUP(B875,input_BB!$B$19:$K$10000,$D$35,0)</f>
        <v>1044.3800000000001</v>
      </c>
      <c r="E875" s="27">
        <f t="shared" si="53"/>
        <v>0.42160677103633881</v>
      </c>
      <c r="F875" s="28">
        <f>VLOOKUP(B875,viz!$B$3:$E$1863,4,0)</f>
        <v>0</v>
      </c>
      <c r="G875" s="25">
        <f t="shared" si="54"/>
        <v>0.1172780897524585</v>
      </c>
      <c r="I875" s="31">
        <v>40081</v>
      </c>
      <c r="J875" s="20">
        <v>0.39451548457145702</v>
      </c>
      <c r="K875" s="20">
        <v>0</v>
      </c>
      <c r="L875" s="20">
        <v>0.100083326607211</v>
      </c>
      <c r="M875" s="20">
        <v>3.3291019395577402E-2</v>
      </c>
      <c r="N875" s="20">
        <v>1.09353127325287E-2</v>
      </c>
      <c r="O875" s="20">
        <v>8.8065733142633107E-2</v>
      </c>
      <c r="P875" s="20">
        <v>1.9073266426656001E-2</v>
      </c>
      <c r="Q875" s="20">
        <v>0.13551329047938901</v>
      </c>
      <c r="R875" s="20">
        <v>4.0911525568835101E-2</v>
      </c>
      <c r="S875" s="20">
        <v>3.8320791960424601E-2</v>
      </c>
      <c r="T875" s="20">
        <v>5.4127941208907501E-2</v>
      </c>
      <c r="U875" s="20">
        <v>3.5412754993476597E-2</v>
      </c>
      <c r="V875" s="20">
        <v>6.7618405919407404E-2</v>
      </c>
      <c r="W875" s="20">
        <v>1.4246928839574499E-2</v>
      </c>
      <c r="X875" s="20">
        <v>4.8723324826410203E-2</v>
      </c>
      <c r="Y875" s="20">
        <v>8.6626117836430705E-2</v>
      </c>
      <c r="Z875" s="20">
        <v>0.22705026006253901</v>
      </c>
      <c r="AA875" s="30">
        <f t="shared" si="55"/>
        <v>0.1172780897524585</v>
      </c>
    </row>
    <row r="876" spans="1:27" x14ac:dyDescent="0.25">
      <c r="A876">
        <v>840</v>
      </c>
      <c r="B876" s="15">
        <v>40088</v>
      </c>
      <c r="C876" s="25">
        <f t="shared" si="52"/>
        <v>7.6318323612213093E-2</v>
      </c>
      <c r="D876" s="25">
        <f>VLOOKUP(B876,input_BB!$B$19:$K$10000,$D$35,0)</f>
        <v>1025.21</v>
      </c>
      <c r="E876" s="27">
        <f t="shared" si="53"/>
        <v>5.8677926156832823E-2</v>
      </c>
      <c r="F876" s="28">
        <f>VLOOKUP(B876,viz!$B$3:$E$1863,4,0)</f>
        <v>0</v>
      </c>
      <c r="G876" s="25">
        <f t="shared" si="54"/>
        <v>0.18658949420799831</v>
      </c>
      <c r="I876" s="31">
        <v>40088</v>
      </c>
      <c r="J876" s="20">
        <v>7.6318323612213093E-2</v>
      </c>
      <c r="K876" s="20">
        <v>0</v>
      </c>
      <c r="L876" s="20">
        <v>0.113615078628129</v>
      </c>
      <c r="M876" s="20">
        <v>4.2563709882227997E-2</v>
      </c>
      <c r="N876" s="20" t="s">
        <v>122</v>
      </c>
      <c r="O876" s="20">
        <v>5.23176354784608E-2</v>
      </c>
      <c r="P876" s="20">
        <v>2.1033486594372101E-2</v>
      </c>
      <c r="Q876" s="20">
        <v>0.12711504454962699</v>
      </c>
      <c r="R876" s="20">
        <v>5.13258202796626E-2</v>
      </c>
      <c r="S876" s="20">
        <v>1.22146328965202E-2</v>
      </c>
      <c r="T876" s="20">
        <v>3.9508268009967699E-2</v>
      </c>
      <c r="U876" s="20">
        <v>3.7841410507091097E-2</v>
      </c>
      <c r="V876" s="20">
        <v>7.6165934643616304E-2</v>
      </c>
      <c r="W876" s="20">
        <v>7.2582149057290907E-2</v>
      </c>
      <c r="X876" s="20">
        <v>2.63604844068288E-2</v>
      </c>
      <c r="Y876" s="20">
        <v>9.2945427148668602E-2</v>
      </c>
      <c r="Z876" s="20">
        <v>0.23441091791753699</v>
      </c>
      <c r="AA876" s="30">
        <f t="shared" si="55"/>
        <v>0.18658949420799831</v>
      </c>
    </row>
    <row r="877" spans="1:27" x14ac:dyDescent="0.25">
      <c r="A877">
        <v>841</v>
      </c>
      <c r="B877" s="15">
        <v>40095</v>
      </c>
      <c r="C877" s="25">
        <f t="shared" si="52"/>
        <v>0.166150137782097</v>
      </c>
      <c r="D877" s="25">
        <f>VLOOKUP(B877,input_BB!$B$19:$K$10000,$D$35,0)</f>
        <v>1071.49</v>
      </c>
      <c r="E877" s="27">
        <f t="shared" si="53"/>
        <v>0.16113816323695651</v>
      </c>
      <c r="F877" s="28">
        <f>VLOOKUP(B877,viz!$B$3:$E$1863,4,0)</f>
        <v>0</v>
      </c>
      <c r="G877" s="25">
        <f t="shared" si="54"/>
        <v>0.1038151585912529</v>
      </c>
      <c r="I877" s="31">
        <v>40095</v>
      </c>
      <c r="J877" s="20">
        <v>0.166150137782097</v>
      </c>
      <c r="K877" s="20">
        <v>0</v>
      </c>
      <c r="L877" s="20">
        <v>0.124882662160232</v>
      </c>
      <c r="M877" s="20">
        <v>5.0798316242661602E-2</v>
      </c>
      <c r="N877" s="20">
        <v>1.3290346937771199E-3</v>
      </c>
      <c r="O877" s="20">
        <v>8.4675438963509195E-2</v>
      </c>
      <c r="P877" s="20">
        <v>4.1797927681268998E-2</v>
      </c>
      <c r="Q877" s="20">
        <v>0.14656210123218899</v>
      </c>
      <c r="R877" s="20">
        <v>3.9134010765930899E-2</v>
      </c>
      <c r="S877" s="20">
        <v>6.0614875849984602E-3</v>
      </c>
      <c r="T877" s="20">
        <v>5.0845587618677399E-2</v>
      </c>
      <c r="U877" s="20">
        <v>3.7499088570875798E-2</v>
      </c>
      <c r="V877" s="20">
        <v>3.63714203059309E-2</v>
      </c>
      <c r="W877" s="20">
        <v>2.99446497144462E-2</v>
      </c>
      <c r="X877" s="20">
        <v>3.2420456432441902E-2</v>
      </c>
      <c r="Y877" s="20">
        <v>8.3318133249586104E-2</v>
      </c>
      <c r="Z877" s="20">
        <v>0.23435968478347399</v>
      </c>
      <c r="AA877" s="30">
        <f t="shared" si="55"/>
        <v>0.1038151585912529</v>
      </c>
    </row>
    <row r="878" spans="1:27" x14ac:dyDescent="0.25">
      <c r="A878">
        <v>842</v>
      </c>
      <c r="B878" s="15">
        <v>40102</v>
      </c>
      <c r="C878" s="25">
        <f t="shared" si="52"/>
        <v>7.4345171451568604E-2</v>
      </c>
      <c r="D878" s="25">
        <f>VLOOKUP(B878,input_BB!$B$19:$K$10000,$D$35,0)</f>
        <v>1087.68</v>
      </c>
      <c r="E878" s="27">
        <f t="shared" si="53"/>
        <v>5.6427391198332899E-2</v>
      </c>
      <c r="F878" s="28">
        <f>VLOOKUP(B878,viz!$B$3:$E$1863,4,0)</f>
        <v>0</v>
      </c>
      <c r="G878" s="25">
        <f t="shared" si="54"/>
        <v>0.14349401587990179</v>
      </c>
      <c r="I878" s="31">
        <v>40102</v>
      </c>
      <c r="J878" s="20">
        <v>7.4345171451568604E-2</v>
      </c>
      <c r="K878" s="20">
        <v>0</v>
      </c>
      <c r="L878" s="20">
        <v>8.7044213241070201E-2</v>
      </c>
      <c r="M878" s="20">
        <v>2.8813511944109398E-2</v>
      </c>
      <c r="N878" s="20">
        <v>2.12958862063631E-2</v>
      </c>
      <c r="O878" s="20">
        <v>8.5963438636284403E-2</v>
      </c>
      <c r="P878" s="20">
        <v>2.3458615250335501E-2</v>
      </c>
      <c r="Q878" s="20">
        <v>0.140603999151026</v>
      </c>
      <c r="R878" s="20">
        <v>3.4892818154058702E-2</v>
      </c>
      <c r="S878" s="20">
        <v>2.3096338123732501E-2</v>
      </c>
      <c r="T878" s="20">
        <v>4.9019436755557699E-2</v>
      </c>
      <c r="U878" s="20">
        <v>3.9777515433730801E-2</v>
      </c>
      <c r="V878" s="20">
        <v>1.9592118974661801E-2</v>
      </c>
      <c r="W878" s="20">
        <v>8.4124381471509205E-2</v>
      </c>
      <c r="X878" s="20">
        <v>4.3119670430652797E-2</v>
      </c>
      <c r="Y878" s="20">
        <v>9.73949065798215E-2</v>
      </c>
      <c r="Z878" s="20">
        <v>0.221803149647087</v>
      </c>
      <c r="AA878" s="30">
        <f t="shared" si="55"/>
        <v>0.14349401587990179</v>
      </c>
    </row>
    <row r="879" spans="1:27" x14ac:dyDescent="0.25">
      <c r="A879">
        <v>843</v>
      </c>
      <c r="B879" s="15">
        <v>40109</v>
      </c>
      <c r="C879" s="25">
        <f t="shared" si="52"/>
        <v>0.103013783693314</v>
      </c>
      <c r="D879" s="25">
        <f>VLOOKUP(B879,input_BB!$B$19:$K$10000,$D$35,0)</f>
        <v>1079.5999999999999</v>
      </c>
      <c r="E879" s="27">
        <f t="shared" si="53"/>
        <v>8.9126194336076159E-2</v>
      </c>
      <c r="F879" s="28">
        <f>VLOOKUP(B879,viz!$B$3:$E$1863,4,0)</f>
        <v>0</v>
      </c>
      <c r="G879" s="25">
        <f t="shared" si="54"/>
        <v>0.1140530191531392</v>
      </c>
      <c r="I879" s="31">
        <v>40109</v>
      </c>
      <c r="J879" s="20">
        <v>0.103013783693314</v>
      </c>
      <c r="K879" s="20">
        <v>0</v>
      </c>
      <c r="L879" s="20">
        <v>8.57721896137697E-2</v>
      </c>
      <c r="M879" s="20">
        <v>2.15788995301699E-2</v>
      </c>
      <c r="N879" s="20">
        <v>5.7596440695357298E-2</v>
      </c>
      <c r="O879" s="20">
        <v>4.0502618162161601E-2</v>
      </c>
      <c r="P879" s="20">
        <v>2.27329888037997E-2</v>
      </c>
      <c r="Q879" s="20">
        <v>0.137740065476646</v>
      </c>
      <c r="R879" s="20">
        <v>6.4005849495125E-2</v>
      </c>
      <c r="S879" s="20">
        <v>2.9628005323720299E-2</v>
      </c>
      <c r="T879" s="20">
        <v>3.3852500801163699E-2</v>
      </c>
      <c r="U879" s="20">
        <v>3.5949194480099797E-2</v>
      </c>
      <c r="V879" s="20">
        <v>5.0701962658916001E-2</v>
      </c>
      <c r="W879" s="20">
        <v>2.7401862014123399E-2</v>
      </c>
      <c r="X879" s="20">
        <v>7.3441033753345097E-2</v>
      </c>
      <c r="Y879" s="20">
        <v>0.10450549778743499</v>
      </c>
      <c r="Z879" s="20">
        <v>0.21459089140416801</v>
      </c>
      <c r="AA879" s="30">
        <f t="shared" si="55"/>
        <v>0.1140530191531392</v>
      </c>
    </row>
    <row r="880" spans="1:27" x14ac:dyDescent="0.25">
      <c r="A880">
        <v>844</v>
      </c>
      <c r="B880" s="15">
        <v>40116</v>
      </c>
      <c r="C880" s="25">
        <f t="shared" si="52"/>
        <v>5.6407988071441699E-2</v>
      </c>
      <c r="D880" s="25">
        <f>VLOOKUP(B880,input_BB!$B$19:$K$10000,$D$35,0)</f>
        <v>1036.19</v>
      </c>
      <c r="E880" s="27">
        <f t="shared" si="53"/>
        <v>3.596862524040801E-2</v>
      </c>
      <c r="F880" s="28">
        <f>VLOOKUP(B880,viz!$B$3:$E$1863,4,0)</f>
        <v>0</v>
      </c>
      <c r="G880" s="25">
        <f t="shared" si="54"/>
        <v>0.17530078958656331</v>
      </c>
      <c r="I880" s="31">
        <v>40116</v>
      </c>
      <c r="J880" s="20">
        <v>5.6407988071441699E-2</v>
      </c>
      <c r="K880" s="20">
        <v>1</v>
      </c>
      <c r="L880" s="20">
        <v>0.101782258012191</v>
      </c>
      <c r="M880" s="20">
        <v>4.5291030439231203E-2</v>
      </c>
      <c r="N880" s="20">
        <v>4.3538643729074698E-2</v>
      </c>
      <c r="O880" s="20">
        <v>4.7427174992365997E-2</v>
      </c>
      <c r="P880" s="20">
        <v>9.1620250781953797E-3</v>
      </c>
      <c r="Q880" s="20">
        <v>0.131780533351883</v>
      </c>
      <c r="R880" s="20">
        <v>4.4590718275130899E-2</v>
      </c>
      <c r="S880" s="20">
        <v>1.6924254601670401E-2</v>
      </c>
      <c r="T880" s="20">
        <v>4.8703588161363401E-2</v>
      </c>
      <c r="U880" s="20">
        <v>6.2739590936497697E-2</v>
      </c>
      <c r="V880" s="20">
        <v>1.7728845054647599E-2</v>
      </c>
      <c r="W880" s="20">
        <v>9.4832353595418001E-2</v>
      </c>
      <c r="X880" s="20">
        <v>4.2112731135340198E-2</v>
      </c>
      <c r="Y880" s="20">
        <v>9.8442011185129699E-2</v>
      </c>
      <c r="Z880" s="20">
        <v>0.19494424145186101</v>
      </c>
      <c r="AA880" s="30">
        <f t="shared" si="55"/>
        <v>0.17530078958656331</v>
      </c>
    </row>
    <row r="881" spans="1:27" x14ac:dyDescent="0.25">
      <c r="A881">
        <v>845</v>
      </c>
      <c r="B881" s="15">
        <v>40123</v>
      </c>
      <c r="C881" s="25">
        <f t="shared" si="52"/>
        <v>0.11408306658268</v>
      </c>
      <c r="D881" s="25">
        <f>VLOOKUP(B881,input_BB!$B$19:$K$10000,$D$35,0)</f>
        <v>1069.3</v>
      </c>
      <c r="E881" s="27">
        <f t="shared" si="53"/>
        <v>0.10175158056067746</v>
      </c>
      <c r="F881" s="28">
        <f>VLOOKUP(B881,viz!$B$3:$E$1863,4,0)</f>
        <v>0</v>
      </c>
      <c r="G881" s="25">
        <f t="shared" si="54"/>
        <v>0.14843122823658361</v>
      </c>
      <c r="I881" s="31">
        <v>40123</v>
      </c>
      <c r="J881" s="20">
        <v>0.11408306658268</v>
      </c>
      <c r="K881" s="20">
        <v>0</v>
      </c>
      <c r="L881" s="20">
        <v>9.5202393557338102E-2</v>
      </c>
      <c r="M881" s="20">
        <v>6.0003438665259902E-2</v>
      </c>
      <c r="N881" s="20">
        <v>3.7661582220966203E-2</v>
      </c>
      <c r="O881" s="20">
        <v>5.4941496934267899E-2</v>
      </c>
      <c r="P881" s="20">
        <v>2.5207832454408101E-2</v>
      </c>
      <c r="Q881" s="20">
        <v>0.13956189466009</v>
      </c>
      <c r="R881" s="20">
        <v>5.3973712157873999E-2</v>
      </c>
      <c r="S881" s="20">
        <v>1.6744427708367499E-2</v>
      </c>
      <c r="T881" s="20">
        <v>2.2639143725828498E-2</v>
      </c>
      <c r="U881" s="20">
        <v>5.7885589935337101E-2</v>
      </c>
      <c r="V881" s="20">
        <v>5.6961924342767201E-2</v>
      </c>
      <c r="W881" s="20">
        <v>3.3583713958479297E-2</v>
      </c>
      <c r="X881" s="20">
        <v>3.8118579325266501E-2</v>
      </c>
      <c r="Y881" s="20">
        <v>7.7911060978164401E-2</v>
      </c>
      <c r="Z881" s="20">
        <v>0.22960320937558601</v>
      </c>
      <c r="AA881" s="30">
        <f t="shared" si="55"/>
        <v>0.14843122823658361</v>
      </c>
    </row>
    <row r="882" spans="1:27" x14ac:dyDescent="0.25">
      <c r="A882">
        <v>846</v>
      </c>
      <c r="B882" s="15">
        <v>40130</v>
      </c>
      <c r="C882" s="25">
        <f t="shared" si="52"/>
        <v>0.16623671352863301</v>
      </c>
      <c r="D882" s="25">
        <f>VLOOKUP(B882,input_BB!$B$19:$K$10000,$D$35,0)</f>
        <v>1093.48</v>
      </c>
      <c r="E882" s="27">
        <f t="shared" si="53"/>
        <v>0.16123690967325457</v>
      </c>
      <c r="F882" s="28">
        <f>VLOOKUP(B882,viz!$B$3:$E$1863,4,0)</f>
        <v>0</v>
      </c>
      <c r="G882" s="25">
        <f t="shared" si="54"/>
        <v>0.18387865825040101</v>
      </c>
      <c r="I882" s="31">
        <v>40130</v>
      </c>
      <c r="J882" s="20">
        <v>0.16623671352863301</v>
      </c>
      <c r="K882" s="20">
        <v>0</v>
      </c>
      <c r="L882" s="20">
        <v>6.7512078225050801E-2</v>
      </c>
      <c r="M882" s="20">
        <v>2.8651108029529099E-2</v>
      </c>
      <c r="N882" s="20">
        <v>3.7508698701380197E-2</v>
      </c>
      <c r="O882" s="20">
        <v>6.9875356366963903E-2</v>
      </c>
      <c r="P882" s="20">
        <v>1.94035576255659E-2</v>
      </c>
      <c r="Q882" s="20">
        <v>0.133173492557837</v>
      </c>
      <c r="R882" s="20">
        <v>4.8674146880835503E-2</v>
      </c>
      <c r="S882" s="20">
        <v>2.7767989361748499E-2</v>
      </c>
      <c r="T882" s="20">
        <v>2.48843554057828E-2</v>
      </c>
      <c r="U882" s="20">
        <v>5.1456985367735401E-2</v>
      </c>
      <c r="V882" s="20">
        <v>2.7254776383415599E-2</v>
      </c>
      <c r="W882" s="20">
        <v>0.10516689649925</v>
      </c>
      <c r="X882" s="20">
        <v>3.7251154863158303E-2</v>
      </c>
      <c r="Y882" s="20">
        <v>0.104092328921535</v>
      </c>
      <c r="Z882" s="20">
        <v>0.21732707481021199</v>
      </c>
      <c r="AA882" s="30">
        <f t="shared" si="55"/>
        <v>0.18387865825040101</v>
      </c>
    </row>
    <row r="883" spans="1:27" x14ac:dyDescent="0.25">
      <c r="A883">
        <v>847</v>
      </c>
      <c r="B883" s="15">
        <v>40137</v>
      </c>
      <c r="C883" s="25">
        <f t="shared" si="52"/>
        <v>6.1193145811557798E-2</v>
      </c>
      <c r="D883" s="25">
        <f>VLOOKUP(B883,input_BB!$B$19:$K$10000,$D$35,0)</f>
        <v>1091.3800000000001</v>
      </c>
      <c r="E883" s="27">
        <f t="shared" si="53"/>
        <v>4.1426473342984264E-2</v>
      </c>
      <c r="F883" s="28">
        <f>VLOOKUP(B883,viz!$B$3:$E$1863,4,0)</f>
        <v>0</v>
      </c>
      <c r="G883" s="25">
        <f t="shared" si="54"/>
        <v>0.1375544641634118</v>
      </c>
      <c r="I883" s="31">
        <v>40137</v>
      </c>
      <c r="J883" s="20">
        <v>6.1193145811557798E-2</v>
      </c>
      <c r="K883" s="20">
        <v>1</v>
      </c>
      <c r="L883" s="20">
        <v>8.0435781100531803E-2</v>
      </c>
      <c r="M883" s="20">
        <v>3.6405978869712301E-2</v>
      </c>
      <c r="N883" s="20">
        <v>3.9043848789312503E-2</v>
      </c>
      <c r="O883" s="20">
        <v>5.4365970658792603E-2</v>
      </c>
      <c r="P883" s="20">
        <v>2.05779973502597E-2</v>
      </c>
      <c r="Q883" s="20">
        <v>0.14639900040743201</v>
      </c>
      <c r="R883" s="20">
        <v>5.7998833911835898E-2</v>
      </c>
      <c r="S883" s="20">
        <v>1.30297154984648E-2</v>
      </c>
      <c r="T883" s="20">
        <v>3.2973222170056202E-2</v>
      </c>
      <c r="U883" s="20">
        <v>3.3727876611933598E-2</v>
      </c>
      <c r="V883" s="20">
        <v>6.1086578645777503E-2</v>
      </c>
      <c r="W883" s="20">
        <v>4.2740008905700698E-2</v>
      </c>
      <c r="X883" s="20">
        <v>8.2185956426271606E-2</v>
      </c>
      <c r="Y883" s="20">
        <v>7.9118916118332105E-2</v>
      </c>
      <c r="Z883" s="20">
        <v>0.21991031453558699</v>
      </c>
      <c r="AA883" s="30">
        <f t="shared" si="55"/>
        <v>0.1375544641634118</v>
      </c>
    </row>
    <row r="884" spans="1:27" x14ac:dyDescent="0.25">
      <c r="A884">
        <v>848</v>
      </c>
      <c r="B884" s="15">
        <v>40144</v>
      </c>
      <c r="C884" s="25">
        <f t="shared" si="52"/>
        <v>6.2348805367946597E-2</v>
      </c>
      <c r="D884" s="25">
        <f>VLOOKUP(B884,input_BB!$B$19:$K$10000,$D$35,0)</f>
        <v>1091.49</v>
      </c>
      <c r="E884" s="27">
        <f t="shared" si="53"/>
        <v>4.2744593802041E-2</v>
      </c>
      <c r="F884" s="28">
        <f>VLOOKUP(B884,viz!$B$3:$E$1863,4,0)</f>
        <v>0</v>
      </c>
      <c r="G884" s="25">
        <f t="shared" si="54"/>
        <v>0.20376783325320208</v>
      </c>
      <c r="I884" s="31">
        <v>40144</v>
      </c>
      <c r="J884" s="20">
        <v>6.2348805367946597E-2</v>
      </c>
      <c r="K884" s="20">
        <v>0</v>
      </c>
      <c r="L884" s="20">
        <v>8.7441450956570299E-2</v>
      </c>
      <c r="M884" s="20">
        <v>4.2638385420396697E-2</v>
      </c>
      <c r="N884" s="20">
        <v>2.9446810123052902E-2</v>
      </c>
      <c r="O884" s="20">
        <v>5.2744856328018598E-2</v>
      </c>
      <c r="P884" s="20">
        <v>8.3011733092708193E-3</v>
      </c>
      <c r="Q884" s="20">
        <v>0.12179399252904</v>
      </c>
      <c r="R884" s="20">
        <v>5.8929351821180698E-2</v>
      </c>
      <c r="S884" s="20">
        <v>1.5444739175436499E-2</v>
      </c>
      <c r="T884" s="20">
        <v>2.5379284499373399E-2</v>
      </c>
      <c r="U884" s="20">
        <v>5.4890841155722597E-2</v>
      </c>
      <c r="V884" s="20">
        <v>3.8548771833452497E-2</v>
      </c>
      <c r="W884" s="20">
        <v>0.110328220264027</v>
      </c>
      <c r="X884" s="20">
        <v>7.5796136322410695E-2</v>
      </c>
      <c r="Y884" s="20">
        <v>7.8322401491472099E-2</v>
      </c>
      <c r="Z884" s="20">
        <v>0.19999358477057499</v>
      </c>
      <c r="AA884" s="30">
        <f t="shared" si="55"/>
        <v>0.20376783325320208</v>
      </c>
    </row>
    <row r="885" spans="1:27" x14ac:dyDescent="0.25">
      <c r="A885">
        <v>849</v>
      </c>
      <c r="B885" s="15">
        <v>40151</v>
      </c>
      <c r="C885" s="25">
        <f t="shared" si="52"/>
        <v>0.13689821958541901</v>
      </c>
      <c r="D885" s="25">
        <f>VLOOKUP(B885,input_BB!$B$19:$K$10000,$D$35,0)</f>
        <v>1105.98</v>
      </c>
      <c r="E885" s="27">
        <f t="shared" si="53"/>
        <v>0.12777405386016058</v>
      </c>
      <c r="F885" s="28">
        <f>VLOOKUP(B885,viz!$B$3:$E$1863,4,0)</f>
        <v>0</v>
      </c>
      <c r="G885" s="25">
        <f t="shared" si="54"/>
        <v>0.12963164499731578</v>
      </c>
      <c r="I885" s="31">
        <v>40151</v>
      </c>
      <c r="J885" s="20">
        <v>0.13689821958541901</v>
      </c>
      <c r="K885" s="20">
        <v>0</v>
      </c>
      <c r="L885" s="20">
        <v>0.100105454072449</v>
      </c>
      <c r="M885" s="20">
        <v>3.56904090898661E-2</v>
      </c>
      <c r="N885" s="20">
        <v>3.7226258801678402E-2</v>
      </c>
      <c r="O885" s="20">
        <v>5.3311921357762797E-2</v>
      </c>
      <c r="P885" s="20">
        <v>2.5556074257817901E-2</v>
      </c>
      <c r="Q885" s="20">
        <v>0.111421193540844</v>
      </c>
      <c r="R885" s="20">
        <v>7.6510195890035299E-2</v>
      </c>
      <c r="S885" s="20">
        <v>1.8564468173818099E-2</v>
      </c>
      <c r="T885" s="20">
        <v>2.7680077795710301E-2</v>
      </c>
      <c r="U885" s="20">
        <v>4.5344276720979598E-2</v>
      </c>
      <c r="V885" s="20">
        <v>3.5248889745361701E-2</v>
      </c>
      <c r="W885" s="20">
        <v>4.9038478530974497E-2</v>
      </c>
      <c r="X885" s="20">
        <v>6.2478095044584001E-2</v>
      </c>
      <c r="Y885" s="20">
        <v>8.5262405387784096E-2</v>
      </c>
      <c r="Z885" s="20">
        <v>0.23656180159033399</v>
      </c>
      <c r="AA885" s="30">
        <f t="shared" si="55"/>
        <v>0.12963164499731578</v>
      </c>
    </row>
    <row r="886" spans="1:27" x14ac:dyDescent="0.25">
      <c r="A886">
        <v>850</v>
      </c>
      <c r="B886" s="15">
        <v>40158</v>
      </c>
      <c r="C886" s="25">
        <f t="shared" si="52"/>
        <v>0.19235754013061501</v>
      </c>
      <c r="D886" s="25">
        <f>VLOOKUP(B886,input_BB!$B$19:$K$10000,$D$35,0)</f>
        <v>1106.4100000000001</v>
      </c>
      <c r="E886" s="27">
        <f t="shared" si="53"/>
        <v>0.1910297632530181</v>
      </c>
      <c r="F886" s="28">
        <f>VLOOKUP(B886,viz!$B$3:$E$1863,4,0)</f>
        <v>0</v>
      </c>
      <c r="G886" s="25">
        <f t="shared" si="54"/>
        <v>0.23303311324295131</v>
      </c>
      <c r="I886" s="31">
        <v>40158</v>
      </c>
      <c r="J886" s="20">
        <v>0.19235754013061501</v>
      </c>
      <c r="K886" s="20">
        <v>0</v>
      </c>
      <c r="L886" s="20">
        <v>9.5634239791600101E-2</v>
      </c>
      <c r="M886" s="20">
        <v>2.1474859861615899E-2</v>
      </c>
      <c r="N886" s="20">
        <v>2.9739365201674198E-2</v>
      </c>
      <c r="O886" s="20">
        <v>5.8632196852362602E-2</v>
      </c>
      <c r="P886" s="20">
        <v>1.04797190162291E-2</v>
      </c>
      <c r="Q886" s="20">
        <v>0.12786255106418301</v>
      </c>
      <c r="R886" s="20">
        <v>4.0835124553289498E-2</v>
      </c>
      <c r="S886" s="20">
        <v>1.8948878537630299E-3</v>
      </c>
      <c r="T886" s="20">
        <v>3.6525524066531902E-2</v>
      </c>
      <c r="U886" s="20">
        <v>3.0410270873098898E-2</v>
      </c>
      <c r="V886" s="20">
        <v>5.3785410911215401E-2</v>
      </c>
      <c r="W886" s="20">
        <v>0.14883743145863701</v>
      </c>
      <c r="X886" s="20">
        <v>4.2436411860941499E-2</v>
      </c>
      <c r="Y886" s="20">
        <v>7.4318689508518804E-2</v>
      </c>
      <c r="Z886" s="20">
        <v>0.227133317126339</v>
      </c>
      <c r="AA886" s="30">
        <f t="shared" si="55"/>
        <v>0.23303311324295131</v>
      </c>
    </row>
    <row r="887" spans="1:27" x14ac:dyDescent="0.25">
      <c r="A887">
        <v>851</v>
      </c>
      <c r="B887" s="15">
        <v>40165</v>
      </c>
      <c r="C887" s="25">
        <f t="shared" si="52"/>
        <v>0.14310967922210699</v>
      </c>
      <c r="D887" s="25">
        <f>VLOOKUP(B887,input_BB!$B$19:$K$10000,$D$35,0)</f>
        <v>1102.47</v>
      </c>
      <c r="E887" s="27">
        <f t="shared" si="53"/>
        <v>0.13485871125987758</v>
      </c>
      <c r="F887" s="28">
        <f>VLOOKUP(B887,viz!$B$3:$E$1863,4,0)</f>
        <v>0</v>
      </c>
      <c r="G887" s="25">
        <f t="shared" si="54"/>
        <v>0.1693555916868057</v>
      </c>
      <c r="I887" s="31">
        <v>40165</v>
      </c>
      <c r="J887" s="20">
        <v>0.14310967922210699</v>
      </c>
      <c r="K887" s="20">
        <v>0</v>
      </c>
      <c r="L887" s="20">
        <v>8.2284025934943897E-2</v>
      </c>
      <c r="M887" s="20">
        <v>4.0729863988398798E-2</v>
      </c>
      <c r="N887" s="20">
        <v>3.0021161013233402E-2</v>
      </c>
      <c r="O887" s="20">
        <v>4.9321040052251602E-2</v>
      </c>
      <c r="P887" s="20">
        <v>1.04484507282141E-2</v>
      </c>
      <c r="Q887" s="20">
        <v>0.13385244189200299</v>
      </c>
      <c r="R887" s="20">
        <v>4.4847473834821502E-2</v>
      </c>
      <c r="S887" s="20">
        <v>1.0693414054562801E-2</v>
      </c>
      <c r="T887" s="20">
        <v>4.5888814570278401E-2</v>
      </c>
      <c r="U887" s="20">
        <v>4.1857284611697097E-2</v>
      </c>
      <c r="V887" s="20">
        <v>4.6914524176365199E-2</v>
      </c>
      <c r="W887" s="20">
        <v>8.0583782898743406E-2</v>
      </c>
      <c r="X887" s="20">
        <v>4.8340521578506698E-2</v>
      </c>
      <c r="Y887" s="20">
        <v>7.5510657106464596E-2</v>
      </c>
      <c r="Z887" s="20">
        <v>0.258706543559515</v>
      </c>
      <c r="AA887" s="30">
        <f t="shared" si="55"/>
        <v>0.1693555916868057</v>
      </c>
    </row>
    <row r="888" spans="1:27" x14ac:dyDescent="0.25">
      <c r="A888">
        <v>852</v>
      </c>
      <c r="B888" s="15">
        <v>40172</v>
      </c>
      <c r="C888" s="25">
        <f t="shared" si="52"/>
        <v>0.165650770068169</v>
      </c>
      <c r="D888" s="25">
        <f>VLOOKUP(B888,input_BB!$B$19:$K$10000,$D$35,0)</f>
        <v>1126.48</v>
      </c>
      <c r="E888" s="27">
        <f t="shared" si="53"/>
        <v>0.16056859515206331</v>
      </c>
      <c r="F888" s="28">
        <f>VLOOKUP(B888,viz!$B$3:$E$1863,4,0)</f>
        <v>0</v>
      </c>
      <c r="G888" s="25">
        <f t="shared" si="54"/>
        <v>0.1644816484649346</v>
      </c>
      <c r="I888" s="31">
        <v>40172</v>
      </c>
      <c r="J888" s="20">
        <v>0.165650770068169</v>
      </c>
      <c r="K888" s="20">
        <v>1</v>
      </c>
      <c r="L888" s="20">
        <v>7.4413439182835994E-2</v>
      </c>
      <c r="M888" s="20">
        <v>4.63443149302551E-2</v>
      </c>
      <c r="N888" s="20">
        <v>3.4288065330201602E-2</v>
      </c>
      <c r="O888" s="20">
        <v>5.60511247002951E-2</v>
      </c>
      <c r="P888" s="20">
        <v>3.6350063281166502E-2</v>
      </c>
      <c r="Q888" s="20">
        <v>0.12615582804292699</v>
      </c>
      <c r="R888" s="20">
        <v>5.0219346633238501E-2</v>
      </c>
      <c r="S888" s="20">
        <v>1.1066008541250401E-2</v>
      </c>
      <c r="T888" s="20">
        <v>5.1957151322927102E-2</v>
      </c>
      <c r="U888" s="20">
        <v>7.3226344665662593E-2</v>
      </c>
      <c r="V888" s="20">
        <v>1.6744373432741402E-2</v>
      </c>
      <c r="W888" s="20">
        <v>7.4510930366530601E-2</v>
      </c>
      <c r="X888" s="20">
        <v>3.5848147669094103E-2</v>
      </c>
      <c r="Y888" s="20">
        <v>8.8236324682315098E-2</v>
      </c>
      <c r="Z888" s="20">
        <v>0.22458853721855801</v>
      </c>
      <c r="AA888" s="30">
        <f t="shared" si="55"/>
        <v>0.1644816484649346</v>
      </c>
    </row>
    <row r="889" spans="1:27" x14ac:dyDescent="0.25">
      <c r="A889">
        <v>853</v>
      </c>
      <c r="B889" s="15">
        <v>40179</v>
      </c>
      <c r="C889" s="25">
        <f t="shared" si="52"/>
        <v>0.235271736979485</v>
      </c>
      <c r="D889" s="25">
        <f>VLOOKUP(B889,input_BB!$B$19:$K$10000,$D$35,0)</f>
        <v>1115.0999999999999</v>
      </c>
      <c r="E889" s="27">
        <f t="shared" si="53"/>
        <v>0.2399767741073576</v>
      </c>
      <c r="F889" s="28">
        <f>VLOOKUP(B889,viz!$B$3:$E$1863,4,0)</f>
        <v>0</v>
      </c>
      <c r="G889" s="25">
        <f t="shared" si="54"/>
        <v>0.15840980181125192</v>
      </c>
      <c r="I889" s="31">
        <v>40179</v>
      </c>
      <c r="J889" s="20">
        <v>0.235271736979485</v>
      </c>
      <c r="K889" s="20">
        <v>1</v>
      </c>
      <c r="L889" s="20">
        <v>0.10071553727735701</v>
      </c>
      <c r="M889" s="20">
        <v>3.9429492620538201E-2</v>
      </c>
      <c r="N889" s="20">
        <v>1.3733867169865899E-2</v>
      </c>
      <c r="O889" s="20">
        <v>7.3406819472043097E-2</v>
      </c>
      <c r="P889" s="20">
        <v>1.4893983203506799E-2</v>
      </c>
      <c r="Q889" s="20">
        <v>0.11118087903391299</v>
      </c>
      <c r="R889" s="20">
        <v>5.5601777853541E-2</v>
      </c>
      <c r="S889" s="20">
        <v>4.6460022235909199E-3</v>
      </c>
      <c r="T889" s="20">
        <v>4.1318538382840199E-2</v>
      </c>
      <c r="U889" s="20">
        <v>6.0090907851786203E-2</v>
      </c>
      <c r="V889" s="20">
        <v>2.0981566960044801E-2</v>
      </c>
      <c r="W889" s="20">
        <v>7.7337326999420905E-2</v>
      </c>
      <c r="X889" s="20">
        <v>3.2991814677992802E-2</v>
      </c>
      <c r="Y889" s="20">
        <v>9.6225113903653903E-2</v>
      </c>
      <c r="Z889" s="20">
        <v>0.25744637236990398</v>
      </c>
      <c r="AA889" s="30">
        <f t="shared" si="55"/>
        <v>0.15840980181125192</v>
      </c>
    </row>
    <row r="890" spans="1:27" x14ac:dyDescent="0.25">
      <c r="A890">
        <v>854</v>
      </c>
      <c r="B890" s="15">
        <v>40186</v>
      </c>
      <c r="C890" s="25">
        <f t="shared" si="52"/>
        <v>8.6219266057014493E-2</v>
      </c>
      <c r="D890" s="25">
        <f>VLOOKUP(B890,input_BB!$B$19:$K$10000,$D$35,0)</f>
        <v>1144.98</v>
      </c>
      <c r="E890" s="27">
        <f t="shared" si="53"/>
        <v>6.9970728373790675E-2</v>
      </c>
      <c r="F890" s="28">
        <f>VLOOKUP(B890,viz!$B$3:$E$1863,4,0)</f>
        <v>0</v>
      </c>
      <c r="G890" s="25">
        <f t="shared" si="54"/>
        <v>0.26614818999886242</v>
      </c>
      <c r="I890" s="31">
        <v>40186</v>
      </c>
      <c r="J890" s="20">
        <v>8.6219266057014493E-2</v>
      </c>
      <c r="K890" s="20">
        <v>1</v>
      </c>
      <c r="L890" s="20">
        <v>9.5368559048508703E-2</v>
      </c>
      <c r="M890" s="20">
        <v>4.5661806894015701E-2</v>
      </c>
      <c r="N890" s="20">
        <v>7.1327173160272206E-2</v>
      </c>
      <c r="O890" s="20">
        <v>3.08518042764711E-2</v>
      </c>
      <c r="P890" s="20">
        <v>1.69737856766486E-2</v>
      </c>
      <c r="Q890" s="20">
        <v>7.6696131193202594E-2</v>
      </c>
      <c r="R890" s="20">
        <v>4.2061886611390702E-2</v>
      </c>
      <c r="S890" s="20">
        <v>2.4704095724885002E-2</v>
      </c>
      <c r="T890" s="20">
        <v>5.627334961779E-2</v>
      </c>
      <c r="U890" s="20">
        <v>2.8468958259570801E-2</v>
      </c>
      <c r="V890" s="20">
        <v>4.21959550976116E-2</v>
      </c>
      <c r="W890" s="20">
        <v>0.19548327664168</v>
      </c>
      <c r="X890" s="20">
        <v>2.89072181946756E-2</v>
      </c>
      <c r="Y890" s="20">
        <v>4.2468268258670699E-2</v>
      </c>
      <c r="Z890" s="20">
        <v>0.202557731344607</v>
      </c>
      <c r="AA890" s="30">
        <f t="shared" si="55"/>
        <v>0.26614818999886242</v>
      </c>
    </row>
    <row r="891" spans="1:27" x14ac:dyDescent="0.25">
      <c r="A891">
        <v>855</v>
      </c>
      <c r="B891" s="15">
        <v>40193</v>
      </c>
      <c r="C891" s="25">
        <f t="shared" si="52"/>
        <v>0.37712496519088701</v>
      </c>
      <c r="D891" s="25">
        <f>VLOOKUP(B891,input_BB!$B$19:$K$10000,$D$35,0)</f>
        <v>1136.03</v>
      </c>
      <c r="E891" s="27">
        <f t="shared" si="53"/>
        <v>0.40177151829046864</v>
      </c>
      <c r="F891" s="28">
        <f>VLOOKUP(B891,viz!$B$3:$E$1863,4,0)</f>
        <v>0</v>
      </c>
      <c r="G891" s="25">
        <f t="shared" si="54"/>
        <v>0.1082676697987049</v>
      </c>
      <c r="I891" s="31">
        <v>40193</v>
      </c>
      <c r="J891" s="20">
        <v>0.37712496519088701</v>
      </c>
      <c r="K891" s="20">
        <v>0</v>
      </c>
      <c r="L891" s="20">
        <v>0.12735508378305199</v>
      </c>
      <c r="M891" s="20">
        <v>4.1183566577871297E-2</v>
      </c>
      <c r="N891" s="20">
        <v>3.0650945136922202E-2</v>
      </c>
      <c r="O891" s="20">
        <v>3.9018617458214902E-2</v>
      </c>
      <c r="P891" s="20">
        <v>3.4322657456781501E-2</v>
      </c>
      <c r="Q891" s="20">
        <v>9.5038962387845496E-2</v>
      </c>
      <c r="R891" s="20">
        <v>4.4650919813006597E-2</v>
      </c>
      <c r="S891" s="20">
        <v>2.4489260658683801E-2</v>
      </c>
      <c r="T891" s="20">
        <v>3.3428635692857298E-2</v>
      </c>
      <c r="U891" s="20">
        <v>1.5660205691067099E-2</v>
      </c>
      <c r="V891" s="20">
        <v>3.9370316383613699E-2</v>
      </c>
      <c r="W891" s="20">
        <v>5.3237147724024103E-2</v>
      </c>
      <c r="X891" s="20">
        <v>6.1473654139735399E-2</v>
      </c>
      <c r="Y891" s="20">
        <v>9.1880497253800403E-2</v>
      </c>
      <c r="Z891" s="20">
        <v>0.26823952984252503</v>
      </c>
      <c r="AA891" s="30">
        <f t="shared" si="55"/>
        <v>0.1082676697987049</v>
      </c>
    </row>
    <row r="892" spans="1:27" x14ac:dyDescent="0.25">
      <c r="A892">
        <v>856</v>
      </c>
      <c r="B892" s="15">
        <v>40200</v>
      </c>
      <c r="C892" s="25">
        <f t="shared" si="52"/>
        <v>0.187895327806473</v>
      </c>
      <c r="D892" s="25">
        <f>VLOOKUP(B892,input_BB!$B$19:$K$10000,$D$35,0)</f>
        <v>1091.76</v>
      </c>
      <c r="E892" s="27">
        <f t="shared" si="53"/>
        <v>0.18594025975296838</v>
      </c>
      <c r="F892" s="28">
        <f>VLOOKUP(B892,viz!$B$3:$E$1863,4,0)</f>
        <v>0</v>
      </c>
      <c r="G892" s="25">
        <f t="shared" si="54"/>
        <v>0.21514504453681471</v>
      </c>
      <c r="I892" s="31">
        <v>40200</v>
      </c>
      <c r="J892" s="20">
        <v>0.187895327806473</v>
      </c>
      <c r="K892" s="20">
        <v>0</v>
      </c>
      <c r="L892" s="20">
        <v>4.6383580694932397E-2</v>
      </c>
      <c r="M892" s="20">
        <v>4.9547171331188702E-2</v>
      </c>
      <c r="N892" s="20">
        <v>4.48473847667046E-2</v>
      </c>
      <c r="O892" s="20">
        <v>2.1516711172859498E-2</v>
      </c>
      <c r="P892" s="20">
        <v>2.5983093430839099E-2</v>
      </c>
      <c r="Q892" s="20">
        <v>8.95290925370643E-2</v>
      </c>
      <c r="R892" s="20">
        <v>7.3999422328211106E-2</v>
      </c>
      <c r="S892" s="20">
        <v>3.90816931319697E-2</v>
      </c>
      <c r="T892" s="20">
        <v>1.53400783843535E-2</v>
      </c>
      <c r="U892" s="20">
        <v>5.3396943357683302E-2</v>
      </c>
      <c r="V892" s="20">
        <v>5.4029188755013398E-2</v>
      </c>
      <c r="W892" s="20">
        <v>0.107718912424118</v>
      </c>
      <c r="X892" s="20">
        <v>3.1753779732550898E-2</v>
      </c>
      <c r="Y892" s="20">
        <v>7.9544238194684702E-2</v>
      </c>
      <c r="Z892" s="20">
        <v>0.26732870975782602</v>
      </c>
      <c r="AA892" s="30">
        <f t="shared" si="55"/>
        <v>0.21514504453681471</v>
      </c>
    </row>
    <row r="893" spans="1:27" x14ac:dyDescent="0.25">
      <c r="A893">
        <v>857</v>
      </c>
      <c r="B893" s="15">
        <v>40207</v>
      </c>
      <c r="C893" s="25">
        <f t="shared" si="52"/>
        <v>0.19544966518878901</v>
      </c>
      <c r="D893" s="25">
        <f>VLOOKUP(B893,input_BB!$B$19:$K$10000,$D$35,0)</f>
        <v>1073.8699999999999</v>
      </c>
      <c r="E893" s="27">
        <f t="shared" si="53"/>
        <v>0.194556574655744</v>
      </c>
      <c r="F893" s="28">
        <f>VLOOKUP(B893,viz!$B$3:$E$1863,4,0)</f>
        <v>0</v>
      </c>
      <c r="G893" s="25">
        <f t="shared" si="54"/>
        <v>0.18704830147490492</v>
      </c>
      <c r="I893" s="31">
        <v>40207</v>
      </c>
      <c r="J893" s="20">
        <v>0.19544966518878901</v>
      </c>
      <c r="K893" s="20">
        <v>0</v>
      </c>
      <c r="L893" s="20">
        <v>0.114048189968865</v>
      </c>
      <c r="M893" s="20">
        <v>5.74100177158096E-2</v>
      </c>
      <c r="N893" s="20">
        <v>2.8180000182626799E-2</v>
      </c>
      <c r="O893" s="20">
        <v>6.1439210235096298E-2</v>
      </c>
      <c r="P893" s="20">
        <v>1.05229592619132E-2</v>
      </c>
      <c r="Q893" s="20">
        <v>8.6748561490122694E-2</v>
      </c>
      <c r="R893" s="20">
        <v>5.3126676112786403E-2</v>
      </c>
      <c r="S893" s="20">
        <v>1.21078197501861E-2</v>
      </c>
      <c r="T893" s="20">
        <v>3.1608229024850699E-2</v>
      </c>
      <c r="U893" s="20">
        <v>3.4640165512627899E-2</v>
      </c>
      <c r="V893" s="20">
        <v>4.4354597865783003E-2</v>
      </c>
      <c r="W893" s="20">
        <v>0.108053538096494</v>
      </c>
      <c r="X893" s="20">
        <v>3.0810874703038001E-2</v>
      </c>
      <c r="Y893" s="20">
        <v>5.7308606077924797E-2</v>
      </c>
      <c r="Z893" s="20">
        <v>0.26964055400187598</v>
      </c>
      <c r="AA893" s="30">
        <f t="shared" si="55"/>
        <v>0.18704830147490492</v>
      </c>
    </row>
    <row r="894" spans="1:27" x14ac:dyDescent="0.25">
      <c r="A894">
        <v>858</v>
      </c>
      <c r="B894" s="15">
        <v>40214</v>
      </c>
      <c r="C894" s="25">
        <f t="shared" si="52"/>
        <v>0.36667189002036998</v>
      </c>
      <c r="D894" s="25">
        <f>VLOOKUP(B894,input_BB!$B$19:$K$10000,$D$35,0)</f>
        <v>1066.19</v>
      </c>
      <c r="E894" s="27">
        <f t="shared" si="53"/>
        <v>0.3898489653499026</v>
      </c>
      <c r="F894" s="28">
        <f>VLOOKUP(B894,viz!$B$3:$E$1863,4,0)</f>
        <v>1</v>
      </c>
      <c r="G894" s="25">
        <f t="shared" si="54"/>
        <v>0.17776192892113818</v>
      </c>
      <c r="I894" s="31">
        <v>40214</v>
      </c>
      <c r="J894" s="20">
        <v>0.36667189002036998</v>
      </c>
      <c r="K894" s="20">
        <v>0</v>
      </c>
      <c r="L894" s="20">
        <v>7.4466522735492494E-2</v>
      </c>
      <c r="M894" s="20">
        <v>4.6986339719138299E-2</v>
      </c>
      <c r="N894" s="20">
        <v>2.6803931610293302E-2</v>
      </c>
      <c r="O894" s="20">
        <v>6.3980021608199503E-2</v>
      </c>
      <c r="P894" s="20">
        <v>1.34850697528882E-2</v>
      </c>
      <c r="Q894" s="20">
        <v>0.109686617697762</v>
      </c>
      <c r="R894" s="20">
        <v>5.80263636668494E-2</v>
      </c>
      <c r="S894" s="20">
        <v>3.6627725732269703E-2</v>
      </c>
      <c r="T894" s="20">
        <v>3.56021741764357E-2</v>
      </c>
      <c r="U894" s="20">
        <v>2.3738063014998499E-2</v>
      </c>
      <c r="V894" s="20">
        <v>3.4580403210227699E-2</v>
      </c>
      <c r="W894" s="20">
        <v>0.11944346269591199</v>
      </c>
      <c r="X894" s="20">
        <v>1.9580030990633698E-2</v>
      </c>
      <c r="Y894" s="20">
        <v>8.4084115077615901E-2</v>
      </c>
      <c r="Z894" s="20">
        <v>0.25290915831128402</v>
      </c>
      <c r="AA894" s="30">
        <f t="shared" si="55"/>
        <v>0.17776192892113818</v>
      </c>
    </row>
    <row r="895" spans="1:27" x14ac:dyDescent="0.25">
      <c r="A895">
        <v>859</v>
      </c>
      <c r="B895" s="15">
        <v>40221</v>
      </c>
      <c r="C895" s="25">
        <f t="shared" si="52"/>
        <v>0.14157918095588701</v>
      </c>
      <c r="D895" s="25">
        <f>VLOOKUP(B895,input_BB!$B$19:$K$10000,$D$35,0)</f>
        <v>1075.51</v>
      </c>
      <c r="E895" s="27">
        <f t="shared" si="53"/>
        <v>0.13311305782232083</v>
      </c>
      <c r="F895" s="28">
        <f>VLOOKUP(B895,viz!$B$3:$E$1863,4,0)</f>
        <v>1</v>
      </c>
      <c r="G895" s="25">
        <f t="shared" si="54"/>
        <v>0.14077865621308269</v>
      </c>
      <c r="I895" s="31">
        <v>40221</v>
      </c>
      <c r="J895" s="20">
        <v>0.14157918095588701</v>
      </c>
      <c r="K895" s="20">
        <v>0</v>
      </c>
      <c r="L895" s="20">
        <v>0.101859669107306</v>
      </c>
      <c r="M895" s="20">
        <v>5.59386338069464E-2</v>
      </c>
      <c r="N895" s="20">
        <v>3.2211040604907898E-2</v>
      </c>
      <c r="O895" s="20">
        <v>5.2038673691774798E-2</v>
      </c>
      <c r="P895" s="20">
        <v>7.2810250163618398E-3</v>
      </c>
      <c r="Q895" s="20">
        <v>7.3786521798464899E-2</v>
      </c>
      <c r="R895" s="20">
        <v>4.1698949087884102E-2</v>
      </c>
      <c r="S895" s="20">
        <v>2.0567946400162001E-2</v>
      </c>
      <c r="T895" s="20">
        <v>3.4771808472603798E-2</v>
      </c>
      <c r="U895" s="20">
        <v>1.47361886876208E-2</v>
      </c>
      <c r="V895" s="20">
        <v>7.3092376952341498E-2</v>
      </c>
      <c r="W895" s="20">
        <v>5.2950090573120397E-2</v>
      </c>
      <c r="X895" s="20">
        <v>2.4163634465693001E-2</v>
      </c>
      <c r="Y895" s="20">
        <v>9.5455887714861506E-2</v>
      </c>
      <c r="Z895" s="20">
        <v>0.31944755361995097</v>
      </c>
      <c r="AA895" s="30">
        <f t="shared" si="55"/>
        <v>0.14077865621308269</v>
      </c>
    </row>
    <row r="896" spans="1:27" x14ac:dyDescent="0.25">
      <c r="A896">
        <v>860</v>
      </c>
      <c r="B896" s="15">
        <v>40228</v>
      </c>
      <c r="C896" s="25">
        <f t="shared" si="52"/>
        <v>0.34463253617286699</v>
      </c>
      <c r="D896" s="25">
        <f>VLOOKUP(B896,input_BB!$B$19:$K$10000,$D$35,0)</f>
        <v>1109.17</v>
      </c>
      <c r="E896" s="27">
        <f t="shared" si="53"/>
        <v>0.36471135189775283</v>
      </c>
      <c r="F896" s="28">
        <f>VLOOKUP(B896,viz!$B$3:$E$1863,4,0)</f>
        <v>0</v>
      </c>
      <c r="G896" s="25">
        <f t="shared" si="54"/>
        <v>0.1977836270161962</v>
      </c>
      <c r="I896" s="31">
        <v>40228</v>
      </c>
      <c r="J896" s="20">
        <v>0.34463253617286699</v>
      </c>
      <c r="K896" s="20">
        <v>0</v>
      </c>
      <c r="L896" s="20">
        <v>6.2609844786803606E-2</v>
      </c>
      <c r="M896" s="20">
        <v>4.0828849884300598E-2</v>
      </c>
      <c r="N896" s="20">
        <v>3.9858815897743101E-2</v>
      </c>
      <c r="O896" s="20">
        <v>2.6913098185930899E-2</v>
      </c>
      <c r="P896" s="20">
        <v>5.3734715757398901E-3</v>
      </c>
      <c r="Q896" s="20">
        <v>0.107345202569866</v>
      </c>
      <c r="R896" s="20">
        <v>5.1347119566424203E-2</v>
      </c>
      <c r="S896" s="20">
        <v>3.0302220016336701E-2</v>
      </c>
      <c r="T896" s="20">
        <v>5.5452363622509097E-2</v>
      </c>
      <c r="U896" s="20">
        <v>4.1528083142966098E-2</v>
      </c>
      <c r="V896" s="20">
        <v>3.8213087735138103E-2</v>
      </c>
      <c r="W896" s="20">
        <v>0.118042456138092</v>
      </c>
      <c r="X896" s="20">
        <v>3.2372644777899202E-2</v>
      </c>
      <c r="Y896" s="20">
        <v>5.9342025398552302E-2</v>
      </c>
      <c r="Z896" s="20">
        <v>0.290470716701698</v>
      </c>
      <c r="AA896" s="30">
        <f t="shared" si="55"/>
        <v>0.1977836270161962</v>
      </c>
    </row>
    <row r="897" spans="1:27" x14ac:dyDescent="0.25">
      <c r="A897">
        <v>861</v>
      </c>
      <c r="B897" s="15">
        <v>40235</v>
      </c>
      <c r="C897" s="25">
        <f t="shared" si="52"/>
        <v>0.30328696966171298</v>
      </c>
      <c r="D897" s="25">
        <f>VLOOKUP(B897,input_BB!$B$19:$K$10000,$D$35,0)</f>
        <v>1104.49</v>
      </c>
      <c r="E897" s="27">
        <f t="shared" si="53"/>
        <v>0.31755348710239761</v>
      </c>
      <c r="F897" s="28">
        <f>VLOOKUP(B897,viz!$B$3:$E$1863,4,0)</f>
        <v>0</v>
      </c>
      <c r="G897" s="25">
        <f t="shared" si="54"/>
        <v>8.7800775466240197E-2</v>
      </c>
      <c r="I897" s="31">
        <v>40235</v>
      </c>
      <c r="J897" s="20">
        <v>0.30328696966171298</v>
      </c>
      <c r="K897" s="20">
        <v>0</v>
      </c>
      <c r="L897" s="20">
        <v>6.9768451153867206E-2</v>
      </c>
      <c r="M897" s="20">
        <v>4.5567848675139397E-2</v>
      </c>
      <c r="N897" s="20">
        <v>6.7119065751783696E-2</v>
      </c>
      <c r="O897" s="20">
        <v>8.80877938279284E-3</v>
      </c>
      <c r="P897" s="20">
        <v>2.2624888239762601E-2</v>
      </c>
      <c r="Q897" s="20">
        <v>0.119120612296841</v>
      </c>
      <c r="R897" s="20">
        <v>7.6620023203879395E-2</v>
      </c>
      <c r="S897" s="20">
        <v>2.7692316964863101E-2</v>
      </c>
      <c r="T897" s="20">
        <v>6.2709273239361402E-2</v>
      </c>
      <c r="U897" s="20">
        <v>1.3899572038514101E-2</v>
      </c>
      <c r="V897" s="20">
        <v>2.2325284137825498E-2</v>
      </c>
      <c r="W897" s="20">
        <v>5.1575919289900601E-2</v>
      </c>
      <c r="X897" s="20">
        <v>4.6220402502355797E-2</v>
      </c>
      <c r="Y897" s="20">
        <v>8.4240617297387896E-2</v>
      </c>
      <c r="Z897" s="20">
        <v>0.28170694582572497</v>
      </c>
      <c r="AA897" s="30">
        <f t="shared" si="55"/>
        <v>8.7800775466240197E-2</v>
      </c>
    </row>
    <row r="898" spans="1:27" x14ac:dyDescent="0.25">
      <c r="A898">
        <v>862</v>
      </c>
      <c r="B898" s="15">
        <v>40242</v>
      </c>
      <c r="C898" s="25">
        <f t="shared" si="52"/>
        <v>0.22243376076221499</v>
      </c>
      <c r="D898" s="25">
        <f>VLOOKUP(B898,input_BB!$B$19:$K$10000,$D$35,0)</f>
        <v>1138.7</v>
      </c>
      <c r="E898" s="27">
        <f t="shared" si="53"/>
        <v>0.22533405427579645</v>
      </c>
      <c r="F898" s="28">
        <f>VLOOKUP(B898,viz!$B$3:$E$1863,4,0)</f>
        <v>0</v>
      </c>
      <c r="G898" s="25">
        <f t="shared" si="54"/>
        <v>0.1434298299979439</v>
      </c>
      <c r="I898" s="31">
        <v>40242</v>
      </c>
      <c r="J898" s="20">
        <v>0.22243376076221499</v>
      </c>
      <c r="K898" s="20">
        <v>0</v>
      </c>
      <c r="L898" s="20">
        <v>9.6465391761732203E-2</v>
      </c>
      <c r="M898" s="20">
        <v>5.18899959433409E-2</v>
      </c>
      <c r="N898" s="20">
        <v>2.61554349882194E-2</v>
      </c>
      <c r="O898" s="20">
        <v>1.9003708992309899E-2</v>
      </c>
      <c r="P898" s="20">
        <v>1.6391921088433899E-2</v>
      </c>
      <c r="Q898" s="20">
        <v>0.14138282408260799</v>
      </c>
      <c r="R898" s="20">
        <v>5.4591131299585899E-2</v>
      </c>
      <c r="S898" s="20">
        <v>5.6717760788700501E-3</v>
      </c>
      <c r="T898" s="20">
        <v>5.89114971022284E-2</v>
      </c>
      <c r="U898" s="20">
        <v>2.4581136987384299E-2</v>
      </c>
      <c r="V898" s="20">
        <v>2.1875261486143899E-2</v>
      </c>
      <c r="W898" s="20">
        <v>9.6973431524415704E-2</v>
      </c>
      <c r="X898" s="20">
        <v>3.9281590446012302E-2</v>
      </c>
      <c r="Y898" s="20">
        <v>6.6490771968663001E-2</v>
      </c>
      <c r="Z898" s="20">
        <v>0.280334126250052</v>
      </c>
      <c r="AA898" s="30">
        <f t="shared" si="55"/>
        <v>0.1434298299979439</v>
      </c>
    </row>
    <row r="899" spans="1:27" x14ac:dyDescent="0.25">
      <c r="A899">
        <v>863</v>
      </c>
      <c r="B899" s="15">
        <v>40249</v>
      </c>
      <c r="C899" s="25">
        <f t="shared" si="52"/>
        <v>0.52742725610732999</v>
      </c>
      <c r="D899" s="25">
        <f>VLOOKUP(B899,input_BB!$B$19:$K$10000,$D$35,0)</f>
        <v>1149.99</v>
      </c>
      <c r="E899" s="27">
        <f t="shared" si="53"/>
        <v>0.57320308185503155</v>
      </c>
      <c r="F899" s="28">
        <f>VLOOKUP(B899,viz!$B$3:$E$1863,4,0)</f>
        <v>0</v>
      </c>
      <c r="G899" s="25">
        <f t="shared" si="54"/>
        <v>0.1136891040253252</v>
      </c>
      <c r="I899" s="31">
        <v>40249</v>
      </c>
      <c r="J899" s="20">
        <v>0.52742725610732999</v>
      </c>
      <c r="K899" s="20">
        <v>0</v>
      </c>
      <c r="L899" s="20">
        <v>7.2326995801268501E-2</v>
      </c>
      <c r="M899" s="20">
        <v>4.5696591365908597E-2</v>
      </c>
      <c r="N899" s="20">
        <v>3.5080477447033499E-2</v>
      </c>
      <c r="O899" s="20">
        <v>1.8695155426022899E-2</v>
      </c>
      <c r="P899" s="20">
        <v>6.2140230847851197E-2</v>
      </c>
      <c r="Q899" s="20">
        <v>0.12998144527494199</v>
      </c>
      <c r="R899" s="20">
        <v>4.45749158746983E-2</v>
      </c>
      <c r="S899" s="20">
        <v>4.9680806224997702E-3</v>
      </c>
      <c r="T899" s="20">
        <v>4.8598858903290403E-2</v>
      </c>
      <c r="U899" s="20">
        <v>2.82112055011953E-2</v>
      </c>
      <c r="V899" s="20">
        <v>3.9537922244542702E-2</v>
      </c>
      <c r="W899" s="20">
        <v>4.5939976279587201E-2</v>
      </c>
      <c r="X899" s="20">
        <v>6.0880627471106397E-2</v>
      </c>
      <c r="Y899" s="20">
        <v>9.0966924757375806E-2</v>
      </c>
      <c r="Z899" s="20">
        <v>0.27240059218267698</v>
      </c>
      <c r="AA899" s="30">
        <f t="shared" si="55"/>
        <v>0.1136891040253252</v>
      </c>
    </row>
    <row r="900" spans="1:27" x14ac:dyDescent="0.25">
      <c r="A900">
        <v>864</v>
      </c>
      <c r="B900" s="15">
        <v>40256</v>
      </c>
      <c r="C900" s="25">
        <f t="shared" si="52"/>
        <v>0.33609589934349099</v>
      </c>
      <c r="D900" s="25">
        <f>VLOOKUP(B900,input_BB!$B$19:$K$10000,$D$35,0)</f>
        <v>1159.9000000000001</v>
      </c>
      <c r="E900" s="27">
        <f t="shared" si="53"/>
        <v>0.35497464735173678</v>
      </c>
      <c r="F900" s="28">
        <f>VLOOKUP(B900,viz!$B$3:$E$1863,4,0)</f>
        <v>0</v>
      </c>
      <c r="G900" s="25">
        <f t="shared" si="54"/>
        <v>0.12873669841429008</v>
      </c>
      <c r="I900" s="31">
        <v>40256</v>
      </c>
      <c r="J900" s="20">
        <v>0.33609589934349099</v>
      </c>
      <c r="K900" s="20">
        <v>0</v>
      </c>
      <c r="L900" s="20">
        <v>6.3106832573353894E-2</v>
      </c>
      <c r="M900" s="20">
        <v>6.1866972436498802E-2</v>
      </c>
      <c r="N900" s="20">
        <v>4.5045518620560401E-2</v>
      </c>
      <c r="O900" s="20">
        <v>6.7715432047300197E-2</v>
      </c>
      <c r="P900" s="20">
        <v>1.9733259471083599E-2</v>
      </c>
      <c r="Q900" s="20">
        <v>0.12908915427304099</v>
      </c>
      <c r="R900" s="20">
        <v>3.9260620064232102E-2</v>
      </c>
      <c r="S900" s="20">
        <v>3.0780037729300599E-2</v>
      </c>
      <c r="T900" s="20">
        <v>3.3954074517478998E-2</v>
      </c>
      <c r="U900" s="20">
        <v>2.06323922876873E-2</v>
      </c>
      <c r="V900" s="20">
        <v>3.0896928067092801E-2</v>
      </c>
      <c r="W900" s="20">
        <v>7.7207378059510001E-2</v>
      </c>
      <c r="X900" s="20">
        <v>4.46501066196303E-2</v>
      </c>
      <c r="Y900" s="20">
        <v>7.9164132657496E-2</v>
      </c>
      <c r="Z900" s="20">
        <v>0.25689716057573297</v>
      </c>
      <c r="AA900" s="30">
        <f t="shared" si="55"/>
        <v>0.12873669841429008</v>
      </c>
    </row>
    <row r="901" spans="1:27" x14ac:dyDescent="0.25">
      <c r="A901">
        <v>865</v>
      </c>
      <c r="B901" s="15">
        <v>40263</v>
      </c>
      <c r="C901" s="25">
        <f t="shared" si="52"/>
        <v>0.34514179825782798</v>
      </c>
      <c r="D901" s="25">
        <f>VLOOKUP(B901,input_BB!$B$19:$K$10000,$D$35,0)</f>
        <v>1166.5899999999999</v>
      </c>
      <c r="E901" s="27">
        <f t="shared" si="53"/>
        <v>0.36529220528965189</v>
      </c>
      <c r="F901" s="28">
        <f>VLOOKUP(B901,viz!$B$3:$E$1863,4,0)</f>
        <v>0</v>
      </c>
      <c r="G901" s="25">
        <f t="shared" si="54"/>
        <v>0.1529353527424161</v>
      </c>
      <c r="I901" s="31">
        <v>40263</v>
      </c>
      <c r="J901" s="20">
        <v>0.34514179825782798</v>
      </c>
      <c r="K901" s="20">
        <v>0</v>
      </c>
      <c r="L901" s="20">
        <v>5.2077751032450798E-2</v>
      </c>
      <c r="M901" s="20">
        <v>4.0795840818256102E-2</v>
      </c>
      <c r="N901" s="20">
        <v>3.7725086927864998E-2</v>
      </c>
      <c r="O901" s="20">
        <v>7.7612629889056206E-2</v>
      </c>
      <c r="P901" s="20">
        <v>3.6671094649088798E-2</v>
      </c>
      <c r="Q901" s="20">
        <v>9.0106102426484994E-2</v>
      </c>
      <c r="R901" s="20">
        <v>6.0810486632771797E-2</v>
      </c>
      <c r="S901" s="20">
        <v>2.3772528820934901E-2</v>
      </c>
      <c r="T901" s="20">
        <v>6.7212484029297401E-2</v>
      </c>
      <c r="U901" s="20">
        <v>2.1554685183918801E-2</v>
      </c>
      <c r="V901" s="20">
        <v>7.5297937264223694E-2</v>
      </c>
      <c r="W901" s="20">
        <v>5.6082730294273603E-2</v>
      </c>
      <c r="X901" s="20">
        <v>3.7534951843733802E-2</v>
      </c>
      <c r="Y901" s="20">
        <v>8.7266742676736994E-2</v>
      </c>
      <c r="Z901" s="20">
        <v>0.23547894751090701</v>
      </c>
      <c r="AA901" s="30">
        <f t="shared" si="55"/>
        <v>0.1529353527424161</v>
      </c>
    </row>
    <row r="902" spans="1:27" x14ac:dyDescent="0.25">
      <c r="A902">
        <v>866</v>
      </c>
      <c r="B902" s="15">
        <v>40270</v>
      </c>
      <c r="C902" s="25">
        <f t="shared" si="52"/>
        <v>0.28281989693641701</v>
      </c>
      <c r="D902" s="25">
        <f>VLOOKUP(B902,input_BB!$B$19:$K$10000,$D$35,0)</f>
        <v>1178.0999999999999</v>
      </c>
      <c r="E902" s="27">
        <f t="shared" si="53"/>
        <v>0.29420918371558036</v>
      </c>
      <c r="F902" s="28">
        <f>VLOOKUP(B902,viz!$B$3:$E$1863,4,0)</f>
        <v>0</v>
      </c>
      <c r="G902" s="25">
        <f t="shared" si="54"/>
        <v>0.19857886325368168</v>
      </c>
      <c r="I902" s="31">
        <v>40270</v>
      </c>
      <c r="J902" s="20">
        <v>0.28281989693641701</v>
      </c>
      <c r="K902" s="20">
        <v>0</v>
      </c>
      <c r="L902" s="20">
        <v>0.10494604616683099</v>
      </c>
      <c r="M902" s="20">
        <v>5.6665637901028798E-2</v>
      </c>
      <c r="N902" s="20">
        <v>2.38235095819666E-2</v>
      </c>
      <c r="O902" s="20">
        <v>2.9731687547282101E-2</v>
      </c>
      <c r="P902" s="20">
        <v>1.3423127574404E-2</v>
      </c>
      <c r="Q902" s="20">
        <v>0.102681593469836</v>
      </c>
      <c r="R902" s="20">
        <v>3.8008377513038601E-2</v>
      </c>
      <c r="S902" s="20">
        <v>5.7999157487323297E-3</v>
      </c>
      <c r="T902" s="20">
        <v>8.3448383416691405E-2</v>
      </c>
      <c r="U902" s="20">
        <v>1.28285759425678E-2</v>
      </c>
      <c r="V902" s="20">
        <v>4.9373136744059902E-2</v>
      </c>
      <c r="W902" s="20">
        <v>0.13637715056705399</v>
      </c>
      <c r="X902" s="20">
        <v>4.3821082888584099E-2</v>
      </c>
      <c r="Y902" s="20">
        <v>5.5280422866618099E-2</v>
      </c>
      <c r="Z902" s="20">
        <v>0.24379135207130501</v>
      </c>
      <c r="AA902" s="30">
        <f t="shared" si="55"/>
        <v>0.19857886325368168</v>
      </c>
    </row>
    <row r="903" spans="1:27" x14ac:dyDescent="0.25">
      <c r="A903">
        <v>867</v>
      </c>
      <c r="B903" s="15">
        <v>40277</v>
      </c>
      <c r="C903" s="25">
        <f t="shared" si="52"/>
        <v>0.42109611630439803</v>
      </c>
      <c r="D903" s="25">
        <f>VLOOKUP(B903,input_BB!$B$19:$K$10000,$D$35,0)</f>
        <v>1194.3699999999999</v>
      </c>
      <c r="E903" s="27">
        <f t="shared" si="53"/>
        <v>0.45192406846891842</v>
      </c>
      <c r="F903" s="28">
        <f>VLOOKUP(B903,viz!$B$3:$E$1863,4,0)</f>
        <v>0</v>
      </c>
      <c r="G903" s="25">
        <f t="shared" si="54"/>
        <v>8.4219754761801463E-2</v>
      </c>
      <c r="I903" s="31">
        <v>40277</v>
      </c>
      <c r="J903" s="20">
        <v>0.42109611630439803</v>
      </c>
      <c r="K903" s="20">
        <v>1</v>
      </c>
      <c r="L903" s="20">
        <v>6.27436532921124E-2</v>
      </c>
      <c r="M903" s="20">
        <v>3.0999646967831699E-2</v>
      </c>
      <c r="N903" s="20">
        <v>4.7088542853008501E-2</v>
      </c>
      <c r="O903" s="20">
        <v>5.4970715495482901E-2</v>
      </c>
      <c r="P903" s="20">
        <v>3.4645009979614297E-2</v>
      </c>
      <c r="Q903" s="20">
        <v>0.11803453597834</v>
      </c>
      <c r="R903" s="20">
        <v>0.12821232809069699</v>
      </c>
      <c r="S903" s="20">
        <v>1.6472862713269799E-2</v>
      </c>
      <c r="T903" s="20">
        <v>5.6483338989250002E-2</v>
      </c>
      <c r="U903" s="20">
        <v>2.47775310102227E-3</v>
      </c>
      <c r="V903" s="20">
        <v>3.9724150061168098E-2</v>
      </c>
      <c r="W903" s="20">
        <v>4.2017851599611099E-2</v>
      </c>
      <c r="X903" s="20">
        <v>3.3400218474621601E-2</v>
      </c>
      <c r="Y903" s="20">
        <v>7.8583248371528205E-2</v>
      </c>
      <c r="Z903" s="20">
        <v>0.25414614403244101</v>
      </c>
      <c r="AA903" s="30">
        <f t="shared" si="55"/>
        <v>8.4219754761801463E-2</v>
      </c>
    </row>
    <row r="904" spans="1:27" x14ac:dyDescent="0.25">
      <c r="A904">
        <v>868</v>
      </c>
      <c r="B904" s="15">
        <v>40284</v>
      </c>
      <c r="C904" s="25">
        <f t="shared" si="52"/>
        <v>6.2428131699562101E-2</v>
      </c>
      <c r="D904" s="25">
        <f>VLOOKUP(B904,input_BB!$B$19:$K$10000,$D$35,0)</f>
        <v>1192.1300000000001</v>
      </c>
      <c r="E904" s="27">
        <f t="shared" si="53"/>
        <v>4.2835071711444565E-2</v>
      </c>
      <c r="F904" s="28">
        <f>VLOOKUP(B904,viz!$B$3:$E$1863,4,0)</f>
        <v>0</v>
      </c>
      <c r="G904" s="25">
        <f t="shared" si="54"/>
        <v>0.11480421055493602</v>
      </c>
      <c r="I904" s="31">
        <v>40284</v>
      </c>
      <c r="J904" s="20">
        <v>6.2428131699562101E-2</v>
      </c>
      <c r="K904" s="20">
        <v>0</v>
      </c>
      <c r="L904" s="20">
        <v>5.5805305019454098E-2</v>
      </c>
      <c r="M904" s="20">
        <v>2.3349253057251201E-2</v>
      </c>
      <c r="N904" s="20">
        <v>7.9545696390768098E-2</v>
      </c>
      <c r="O904" s="20">
        <v>5.08686224147996E-2</v>
      </c>
      <c r="P904" s="20">
        <v>2.1950446175086E-2</v>
      </c>
      <c r="Q904" s="20">
        <v>0.11350492933039</v>
      </c>
      <c r="R904" s="20">
        <v>9.6513209212640505E-2</v>
      </c>
      <c r="S904" s="20">
        <v>1.26030475699159E-2</v>
      </c>
      <c r="T904" s="20">
        <v>3.6650888468773103E-2</v>
      </c>
      <c r="U904" s="20">
        <v>9.4551183165927106E-3</v>
      </c>
      <c r="V904" s="20">
        <v>2.4885229937703601E-2</v>
      </c>
      <c r="W904" s="20">
        <v>8.0463862300639705E-2</v>
      </c>
      <c r="X904" s="20">
        <v>6.63399743633694E-2</v>
      </c>
      <c r="Y904" s="20">
        <v>8.41454164808636E-2</v>
      </c>
      <c r="Z904" s="20">
        <v>0.24391900096175301</v>
      </c>
      <c r="AA904" s="30">
        <f t="shared" si="55"/>
        <v>0.11480421055493602</v>
      </c>
    </row>
    <row r="905" spans="1:27" x14ac:dyDescent="0.25">
      <c r="A905">
        <v>869</v>
      </c>
      <c r="B905" s="15">
        <v>40291</v>
      </c>
      <c r="C905" s="25">
        <f t="shared" si="52"/>
        <v>0.19997420907020599</v>
      </c>
      <c r="D905" s="25">
        <f>VLOOKUP(B905,input_BB!$B$19:$K$10000,$D$35,0)</f>
        <v>1217.28</v>
      </c>
      <c r="E905" s="27">
        <f t="shared" si="53"/>
        <v>0.19971717219074095</v>
      </c>
      <c r="F905" s="28">
        <f>VLOOKUP(B905,viz!$B$3:$E$1863,4,0)</f>
        <v>0</v>
      </c>
      <c r="G905" s="25">
        <f t="shared" si="54"/>
        <v>0.10362365263737902</v>
      </c>
      <c r="I905" s="31">
        <v>40291</v>
      </c>
      <c r="J905" s="20">
        <v>0.19997420907020599</v>
      </c>
      <c r="K905" s="20">
        <v>0</v>
      </c>
      <c r="L905" s="20">
        <v>5.5221095991478501E-2</v>
      </c>
      <c r="M905" s="20">
        <v>5.3815070314803801E-2</v>
      </c>
      <c r="N905" s="20">
        <v>4.4723887798042497E-2</v>
      </c>
      <c r="O905" s="20">
        <v>5.2657080555963902E-2</v>
      </c>
      <c r="P905" s="20">
        <v>1.85433922507982E-2</v>
      </c>
      <c r="Q905" s="20">
        <v>0.11677643714138899</v>
      </c>
      <c r="R905" s="20">
        <v>9.4756061084017601E-2</v>
      </c>
      <c r="S905" s="20">
        <v>1.02091382730559E-2</v>
      </c>
      <c r="T905" s="20">
        <v>5.59858369132398E-2</v>
      </c>
      <c r="U905" s="20">
        <v>6.8434467442641204E-3</v>
      </c>
      <c r="V905" s="20">
        <v>5.17888535839112E-2</v>
      </c>
      <c r="W905" s="20">
        <v>4.4991352309203703E-2</v>
      </c>
      <c r="X905" s="20">
        <v>5.7899936339107401E-2</v>
      </c>
      <c r="Y905" s="20">
        <v>9.3416155793000194E-2</v>
      </c>
      <c r="Z905" s="20">
        <v>0.24237225490772399</v>
      </c>
      <c r="AA905" s="30">
        <f t="shared" si="55"/>
        <v>0.10362365263737902</v>
      </c>
    </row>
    <row r="906" spans="1:27" x14ac:dyDescent="0.25">
      <c r="A906">
        <v>870</v>
      </c>
      <c r="B906" s="15">
        <v>40298</v>
      </c>
      <c r="C906" s="25">
        <f t="shared" si="52"/>
        <v>3.6702636629342998E-2</v>
      </c>
      <c r="D906" s="25">
        <f>VLOOKUP(B906,input_BB!$B$19:$K$10000,$D$35,0)</f>
        <v>1186.69</v>
      </c>
      <c r="E906" s="27">
        <f t="shared" si="53"/>
        <v>1.3493124782559478E-2</v>
      </c>
      <c r="F906" s="28">
        <f>VLOOKUP(B906,viz!$B$3:$E$1863,4,0)</f>
        <v>0</v>
      </c>
      <c r="G906" s="25">
        <f t="shared" si="54"/>
        <v>0.1942946356078129</v>
      </c>
      <c r="I906" s="31">
        <v>40298</v>
      </c>
      <c r="J906" s="20">
        <v>3.6702636629342998E-2</v>
      </c>
      <c r="K906" s="20">
        <v>0</v>
      </c>
      <c r="L906" s="20">
        <v>6.4277629191656804E-2</v>
      </c>
      <c r="M906" s="20">
        <v>6.4280915793290302E-2</v>
      </c>
      <c r="N906" s="20">
        <v>5.31342185464804E-2</v>
      </c>
      <c r="O906" s="20">
        <v>3.3929738629382901E-2</v>
      </c>
      <c r="P906" s="20">
        <v>2.9440986154309901E-2</v>
      </c>
      <c r="Q906" s="20">
        <v>0.104546721052599</v>
      </c>
      <c r="R906" s="20">
        <v>7.9723980586829293E-2</v>
      </c>
      <c r="S906" s="20">
        <v>1.84136535677966E-2</v>
      </c>
      <c r="T906" s="20">
        <v>2.7000467612462501E-2</v>
      </c>
      <c r="U906" s="20">
        <v>2.67679770824043E-2</v>
      </c>
      <c r="V906" s="20">
        <v>7.6183580626276698E-2</v>
      </c>
      <c r="W906" s="20">
        <v>9.1343077899131903E-2</v>
      </c>
      <c r="X906" s="20">
        <v>4.4887321157956503E-2</v>
      </c>
      <c r="Y906" s="20">
        <v>4.6208183368203801E-2</v>
      </c>
      <c r="Z906" s="20">
        <v>0.23986154873121901</v>
      </c>
      <c r="AA906" s="30">
        <f t="shared" si="55"/>
        <v>0.1942946356078129</v>
      </c>
    </row>
    <row r="907" spans="1:27" x14ac:dyDescent="0.25">
      <c r="A907">
        <v>871</v>
      </c>
      <c r="B907" s="15">
        <v>40305</v>
      </c>
      <c r="C907" s="25">
        <f t="shared" si="52"/>
        <v>2.66272202134132E-2</v>
      </c>
      <c r="D907" s="25">
        <f>VLOOKUP(B907,input_BB!$B$19:$K$10000,$D$35,0)</f>
        <v>1110.8800000000001</v>
      </c>
      <c r="E907" s="27">
        <f t="shared" si="53"/>
        <v>2.0013213029496323E-3</v>
      </c>
      <c r="F907" s="28">
        <f>VLOOKUP(B907,viz!$B$3:$E$1863,4,0)</f>
        <v>1</v>
      </c>
      <c r="G907" s="25">
        <f t="shared" si="54"/>
        <v>0.13605649653686641</v>
      </c>
      <c r="I907" s="31">
        <v>40305</v>
      </c>
      <c r="J907" s="20">
        <v>2.66272202134132E-2</v>
      </c>
      <c r="K907" s="20">
        <v>0</v>
      </c>
      <c r="L907" s="20">
        <v>7.9076890807916703E-2</v>
      </c>
      <c r="M907" s="20">
        <v>2.16801307230131E-2</v>
      </c>
      <c r="N907" s="20">
        <v>4.4522687601673397E-2</v>
      </c>
      <c r="O907" s="20">
        <v>1.11232295469021E-2</v>
      </c>
      <c r="P907" s="20">
        <v>4.9592872971552897E-2</v>
      </c>
      <c r="Q907" s="20">
        <v>0.109116619048632</v>
      </c>
      <c r="R907" s="20">
        <v>9.9512848592488601E-2</v>
      </c>
      <c r="S907" s="20">
        <v>1.96356926306866E-2</v>
      </c>
      <c r="T907" s="20">
        <v>5.7755698413996998E-2</v>
      </c>
      <c r="U907" s="20">
        <v>3.2488764914102297E-2</v>
      </c>
      <c r="V907" s="20">
        <v>5.24665838204975E-2</v>
      </c>
      <c r="W907" s="20">
        <v>5.11011478022666E-2</v>
      </c>
      <c r="X907" s="20">
        <v>5.5633282996918103E-2</v>
      </c>
      <c r="Y907" s="20">
        <v>5.0369483001945999E-2</v>
      </c>
      <c r="Z907" s="20">
        <v>0.26592406712740702</v>
      </c>
      <c r="AA907" s="30">
        <f t="shared" si="55"/>
        <v>0.13605649653686641</v>
      </c>
    </row>
    <row r="908" spans="1:27" x14ac:dyDescent="0.25">
      <c r="A908">
        <v>872</v>
      </c>
      <c r="B908" s="15">
        <v>40312</v>
      </c>
      <c r="C908" s="25">
        <f t="shared" si="52"/>
        <v>2.8351722285151499E-2</v>
      </c>
      <c r="D908" s="25">
        <f>VLOOKUP(B908,input_BB!$B$19:$K$10000,$D$35,0)</f>
        <v>1135.68</v>
      </c>
      <c r="E908" s="27">
        <f t="shared" si="53"/>
        <v>3.9682513126377446E-3</v>
      </c>
      <c r="F908" s="28">
        <f>VLOOKUP(B908,viz!$B$3:$E$1863,4,0)</f>
        <v>0</v>
      </c>
      <c r="G908" s="25">
        <f t="shared" si="54"/>
        <v>0.1269807048705508</v>
      </c>
      <c r="I908" s="31">
        <v>40312</v>
      </c>
      <c r="J908" s="20">
        <v>2.8351722285151499E-2</v>
      </c>
      <c r="K908" s="20">
        <v>0</v>
      </c>
      <c r="L908" s="20">
        <v>7.1855025839199504E-2</v>
      </c>
      <c r="M908" s="20">
        <v>5.1999937722307203E-2</v>
      </c>
      <c r="N908" s="20">
        <v>5.6335381759510902E-2</v>
      </c>
      <c r="O908" s="20">
        <v>1.77732168379298E-2</v>
      </c>
      <c r="P908" s="20">
        <v>3.1709671320086903E-2</v>
      </c>
      <c r="Q908" s="20">
        <v>0.12571849134258301</v>
      </c>
      <c r="R908" s="20">
        <v>7.13909971695562E-2</v>
      </c>
      <c r="S908" s="20">
        <v>1.73502906366786E-2</v>
      </c>
      <c r="T908" s="20">
        <v>4.1918184682014199E-2</v>
      </c>
      <c r="U908" s="20">
        <v>2.8271940213594599E-2</v>
      </c>
      <c r="V908" s="20">
        <v>4.45802035879782E-2</v>
      </c>
      <c r="W908" s="20">
        <v>5.4128561068978003E-2</v>
      </c>
      <c r="X908" s="20">
        <v>6.3712215343828399E-2</v>
      </c>
      <c r="Y908" s="20">
        <v>6.1942167695044001E-2</v>
      </c>
      <c r="Z908" s="20">
        <v>0.26131371478071003</v>
      </c>
      <c r="AA908" s="30">
        <f t="shared" si="55"/>
        <v>0.1269807048705508</v>
      </c>
    </row>
    <row r="909" spans="1:27" x14ac:dyDescent="0.25">
      <c r="A909">
        <v>873</v>
      </c>
      <c r="B909" s="15">
        <v>40319</v>
      </c>
      <c r="C909" s="25">
        <f t="shared" si="52"/>
        <v>2.5556530803442001E-2</v>
      </c>
      <c r="D909" s="25">
        <f>VLOOKUP(B909,input_BB!$B$19:$K$10000,$D$35,0)</f>
        <v>1087.69</v>
      </c>
      <c r="E909" s="27">
        <f t="shared" si="53"/>
        <v>7.801159671944883E-4</v>
      </c>
      <c r="F909" s="28">
        <f>VLOOKUP(B909,viz!$B$3:$E$1863,4,0)</f>
        <v>1</v>
      </c>
      <c r="G909" s="25">
        <f t="shared" si="54"/>
        <v>0.1323860810233366</v>
      </c>
      <c r="I909" s="31">
        <v>40319</v>
      </c>
      <c r="J909" s="20">
        <v>2.5556530803442001E-2</v>
      </c>
      <c r="K909" s="20">
        <v>0</v>
      </c>
      <c r="L909" s="20">
        <v>7.7789819301974802E-2</v>
      </c>
      <c r="M909" s="20">
        <v>3.3749640885473997E-2</v>
      </c>
      <c r="N909" s="20">
        <v>4.3524383069620601E-2</v>
      </c>
      <c r="O909" s="20">
        <v>3.6240707914613701E-2</v>
      </c>
      <c r="P909" s="20">
        <v>6.2209722495172898E-2</v>
      </c>
      <c r="Q909" s="20">
        <v>0.118256723212329</v>
      </c>
      <c r="R909" s="20">
        <v>7.1502356179682897E-2</v>
      </c>
      <c r="S909" s="20">
        <v>9.56129209373076E-3</v>
      </c>
      <c r="T909" s="20">
        <v>5.0541210214562302E-2</v>
      </c>
      <c r="U909" s="20">
        <v>2.3773964552654198E-2</v>
      </c>
      <c r="V909" s="20">
        <v>8.4323840302964304E-2</v>
      </c>
      <c r="W909" s="20">
        <v>2.4288276167718101E-2</v>
      </c>
      <c r="X909" s="20">
        <v>5.5873526473649703E-2</v>
      </c>
      <c r="Y909" s="20">
        <v>7.9899013992189599E-2</v>
      </c>
      <c r="Z909" s="20">
        <v>0.228465523143663</v>
      </c>
      <c r="AA909" s="30">
        <f t="shared" si="55"/>
        <v>0.1323860810233366</v>
      </c>
    </row>
    <row r="910" spans="1:27" x14ac:dyDescent="0.25">
      <c r="A910">
        <v>874</v>
      </c>
      <c r="B910" s="15">
        <v>40326</v>
      </c>
      <c r="C910" s="25">
        <f t="shared" si="52"/>
        <v>2.96279285103083E-2</v>
      </c>
      <c r="D910" s="25">
        <f>VLOOKUP(B910,input_BB!$B$19:$K$10000,$D$35,0)</f>
        <v>1089.4100000000001</v>
      </c>
      <c r="E910" s="27">
        <f t="shared" si="53"/>
        <v>5.4238647119776518E-3</v>
      </c>
      <c r="F910" s="28">
        <f>VLOOKUP(B910,viz!$B$3:$E$1863,4,0)</f>
        <v>1</v>
      </c>
      <c r="G910" s="25">
        <f t="shared" si="54"/>
        <v>0.1538590029690271</v>
      </c>
      <c r="I910" s="31">
        <v>40326</v>
      </c>
      <c r="J910" s="20">
        <v>2.96279285103083E-2</v>
      </c>
      <c r="K910" s="20">
        <v>0</v>
      </c>
      <c r="L910" s="20">
        <v>8.5006718816184504E-2</v>
      </c>
      <c r="M910" s="20">
        <v>8.7647402236981503E-2</v>
      </c>
      <c r="N910" s="20">
        <v>5.5201248056541002E-2</v>
      </c>
      <c r="O910" s="20">
        <v>3.5478564358032399E-2</v>
      </c>
      <c r="P910" s="20">
        <v>2.2759322352952301E-2</v>
      </c>
      <c r="Q910" s="20">
        <v>0.11106766327982399</v>
      </c>
      <c r="R910" s="20">
        <v>3.8505983952722103E-2</v>
      </c>
      <c r="S910" s="20">
        <v>1.4600474583584501E-2</v>
      </c>
      <c r="T910" s="20">
        <v>5.9188758158038098E-2</v>
      </c>
      <c r="U910" s="20">
        <v>3.9847295487723901E-2</v>
      </c>
      <c r="V910" s="20">
        <v>2.4273103705656902E-2</v>
      </c>
      <c r="W910" s="20">
        <v>8.9738603775646297E-2</v>
      </c>
      <c r="X910" s="20">
        <v>5.1381250034152399E-2</v>
      </c>
      <c r="Y910" s="20">
        <v>4.4320545022074602E-2</v>
      </c>
      <c r="Z910" s="20">
        <v>0.24098306617988499</v>
      </c>
      <c r="AA910" s="30">
        <f t="shared" si="55"/>
        <v>0.1538590029690271</v>
      </c>
    </row>
    <row r="911" spans="1:27" x14ac:dyDescent="0.25">
      <c r="A911">
        <v>875</v>
      </c>
      <c r="B911" s="15">
        <v>40333</v>
      </c>
      <c r="C911" s="25">
        <f t="shared" si="52"/>
        <v>4.6416763216257102E-2</v>
      </c>
      <c r="D911" s="25">
        <f>VLOOKUP(B911,input_BB!$B$19:$K$10000,$D$35,0)</f>
        <v>1064.8800000000001</v>
      </c>
      <c r="E911" s="27">
        <f t="shared" si="53"/>
        <v>2.4572848846010815E-2</v>
      </c>
      <c r="F911" s="28">
        <f>VLOOKUP(B911,viz!$B$3:$E$1863,4,0)</f>
        <v>0</v>
      </c>
      <c r="G911" s="25">
        <f t="shared" si="54"/>
        <v>0.1025860654512723</v>
      </c>
      <c r="I911" s="31">
        <v>40333</v>
      </c>
      <c r="J911" s="20">
        <v>4.6416763216257102E-2</v>
      </c>
      <c r="K911" s="20">
        <v>0</v>
      </c>
      <c r="L911" s="20">
        <v>8.1894671886715398E-2</v>
      </c>
      <c r="M911" s="20">
        <v>2.3874051647188099E-2</v>
      </c>
      <c r="N911" s="20">
        <v>6.2426628323511299E-2</v>
      </c>
      <c r="O911" s="20">
        <v>2.52303062522343E-2</v>
      </c>
      <c r="P911" s="20">
        <v>4.2261243241065401E-2</v>
      </c>
      <c r="Q911" s="20">
        <v>8.7685263853197498E-2</v>
      </c>
      <c r="R911" s="20">
        <v>0.101568896449483</v>
      </c>
      <c r="S911" s="20">
        <v>1.7295804137572798E-2</v>
      </c>
      <c r="T911" s="20">
        <v>4.8868032279316798E-2</v>
      </c>
      <c r="U911" s="20">
        <v>1.8279036393648002E-2</v>
      </c>
      <c r="V911" s="20">
        <v>4.2957050845990302E-2</v>
      </c>
      <c r="W911" s="20">
        <v>4.1349978211633998E-2</v>
      </c>
      <c r="X911" s="20">
        <v>7.4427419421011304E-2</v>
      </c>
      <c r="Y911" s="20">
        <v>9.4108775393326502E-2</v>
      </c>
      <c r="Z911" s="20">
        <v>0.23777284166410501</v>
      </c>
      <c r="AA911" s="30">
        <f t="shared" si="55"/>
        <v>0.1025860654512723</v>
      </c>
    </row>
    <row r="912" spans="1:27" x14ac:dyDescent="0.25">
      <c r="A912">
        <v>876</v>
      </c>
      <c r="B912" s="15">
        <v>40340</v>
      </c>
      <c r="C912" s="25">
        <f t="shared" si="52"/>
        <v>2.9153199866414101E-2</v>
      </c>
      <c r="D912" s="25">
        <f>VLOOKUP(B912,input_BB!$B$19:$K$10000,$D$35,0)</f>
        <v>1091.5999999999999</v>
      </c>
      <c r="E912" s="27">
        <f t="shared" si="53"/>
        <v>4.8823994209601625E-3</v>
      </c>
      <c r="F912" s="28">
        <f>VLOOKUP(B912,viz!$B$3:$E$1863,4,0)</f>
        <v>0</v>
      </c>
      <c r="G912" s="25">
        <f t="shared" si="54"/>
        <v>0.15524934205403829</v>
      </c>
      <c r="I912" s="31">
        <v>40340</v>
      </c>
      <c r="J912" s="20">
        <v>2.9153199866414101E-2</v>
      </c>
      <c r="K912" s="20">
        <v>0</v>
      </c>
      <c r="L912" s="20">
        <v>7.8378558228436798E-2</v>
      </c>
      <c r="M912" s="20">
        <v>4.7152019874902501E-2</v>
      </c>
      <c r="N912" s="20">
        <v>5.4355283316275302E-2</v>
      </c>
      <c r="O912" s="20">
        <v>3.4621470403605498E-2</v>
      </c>
      <c r="P912" s="20">
        <v>3.6661784337027402E-2</v>
      </c>
      <c r="Q912" s="20">
        <v>8.3755799325934494E-2</v>
      </c>
      <c r="R912" s="20">
        <v>5.2369611925475998E-2</v>
      </c>
      <c r="S912" s="20">
        <v>1.7879939438392001E-2</v>
      </c>
      <c r="T912" s="20">
        <v>5.20890521704786E-2</v>
      </c>
      <c r="U912" s="20">
        <v>4.7256240212103902E-2</v>
      </c>
      <c r="V912" s="20">
        <v>2.0112715468229899E-2</v>
      </c>
      <c r="W912" s="20">
        <v>8.7880386373704503E-2</v>
      </c>
      <c r="X912" s="20">
        <v>6.22470334975226E-2</v>
      </c>
      <c r="Y912" s="20">
        <v>7.9023692108729102E-2</v>
      </c>
      <c r="Z912" s="20">
        <v>0.24621641331918201</v>
      </c>
      <c r="AA912" s="30">
        <f t="shared" si="55"/>
        <v>0.15524934205403829</v>
      </c>
    </row>
    <row r="913" spans="1:27" x14ac:dyDescent="0.25">
      <c r="A913">
        <v>877</v>
      </c>
      <c r="B913" s="15">
        <v>40347</v>
      </c>
      <c r="C913" s="25">
        <f t="shared" si="52"/>
        <v>2.5891063734888999E-2</v>
      </c>
      <c r="D913" s="25">
        <f>VLOOKUP(B913,input_BB!$B$19:$K$10000,$D$35,0)</f>
        <v>1117.51</v>
      </c>
      <c r="E913" s="27">
        <f t="shared" si="53"/>
        <v>1.1616770408954722E-3</v>
      </c>
      <c r="F913" s="28">
        <f>VLOOKUP(B913,viz!$B$3:$E$1863,4,0)</f>
        <v>0</v>
      </c>
      <c r="G913" s="25">
        <f t="shared" si="54"/>
        <v>0.12446902280384134</v>
      </c>
      <c r="I913" s="31">
        <v>40347</v>
      </c>
      <c r="J913" s="20">
        <v>2.5891063734888999E-2</v>
      </c>
      <c r="K913" s="20">
        <v>0</v>
      </c>
      <c r="L913" s="20">
        <v>4.1816726579000499E-2</v>
      </c>
      <c r="M913" s="20">
        <v>2.1846218027167599E-2</v>
      </c>
      <c r="N913" s="20">
        <v>8.1900193885486999E-2</v>
      </c>
      <c r="O913" s="20">
        <v>1.46238117516839E-2</v>
      </c>
      <c r="P913" s="20">
        <v>4.8034091178029099E-2</v>
      </c>
      <c r="Q913" s="20">
        <v>0.126177429979307</v>
      </c>
      <c r="R913" s="20">
        <v>8.139837952008E-2</v>
      </c>
      <c r="S913" s="20">
        <v>1.7692368929385801E-2</v>
      </c>
      <c r="T913" s="20">
        <v>9.1502135287474307E-2</v>
      </c>
      <c r="U913" s="20">
        <v>3.2312263346940401E-3</v>
      </c>
      <c r="V913" s="20">
        <v>8.8153498528015795E-2</v>
      </c>
      <c r="W913" s="20">
        <v>3.3084297941131498E-2</v>
      </c>
      <c r="X913" s="20">
        <v>4.1490813518484597E-2</v>
      </c>
      <c r="Y913" s="20">
        <v>5.3071247804187302E-2</v>
      </c>
      <c r="Z913" s="20">
        <v>0.25597756073587202</v>
      </c>
      <c r="AA913" s="30">
        <f t="shared" si="55"/>
        <v>0.12446902280384134</v>
      </c>
    </row>
    <row r="914" spans="1:27" x14ac:dyDescent="0.25">
      <c r="A914">
        <v>878</v>
      </c>
      <c r="B914" s="15">
        <v>40354</v>
      </c>
      <c r="C914" s="25">
        <f t="shared" si="52"/>
        <v>3.9398290216922802E-2</v>
      </c>
      <c r="D914" s="25">
        <f>VLOOKUP(B914,input_BB!$B$19:$K$10000,$D$35,0)</f>
        <v>1076.77</v>
      </c>
      <c r="E914" s="27">
        <f t="shared" si="53"/>
        <v>1.656772934466914E-2</v>
      </c>
      <c r="F914" s="28">
        <f>VLOOKUP(B914,viz!$B$3:$E$1863,4,0)</f>
        <v>0</v>
      </c>
      <c r="G914" s="25">
        <f t="shared" si="54"/>
        <v>0.17759846102822108</v>
      </c>
      <c r="I914" s="31">
        <v>40354</v>
      </c>
      <c r="J914" s="20">
        <v>3.9398290216922802E-2</v>
      </c>
      <c r="K914" s="20">
        <v>0</v>
      </c>
      <c r="L914" s="20">
        <v>6.5394914168752094E-2</v>
      </c>
      <c r="M914" s="20">
        <v>2.1453444642822402E-2</v>
      </c>
      <c r="N914" s="20">
        <v>5.8240869014081903E-2</v>
      </c>
      <c r="O914" s="20">
        <v>6.3117477895374793E-2</v>
      </c>
      <c r="P914" s="20">
        <v>2.3723895819362399E-2</v>
      </c>
      <c r="Q914" s="20">
        <v>0.12190551703028001</v>
      </c>
      <c r="R914" s="20">
        <v>5.4392063753424702E-2</v>
      </c>
      <c r="S914" s="20">
        <v>1.9264077401116499E-2</v>
      </c>
      <c r="T914" s="20">
        <v>3.7724243462868803E-2</v>
      </c>
      <c r="U914" s="20">
        <v>6.7605438311560698E-2</v>
      </c>
      <c r="V914" s="20">
        <v>2.5884786771098199E-2</v>
      </c>
      <c r="W914" s="20">
        <v>8.4108235945562201E-2</v>
      </c>
      <c r="X914" s="20">
        <v>3.4493314579322601E-2</v>
      </c>
      <c r="Y914" s="20">
        <v>4.9200870553154398E-2</v>
      </c>
      <c r="Z914" s="20">
        <v>0.27349085065121798</v>
      </c>
      <c r="AA914" s="30">
        <f t="shared" si="55"/>
        <v>0.17759846102822108</v>
      </c>
    </row>
    <row r="915" spans="1:27" x14ac:dyDescent="0.25">
      <c r="A915">
        <v>879</v>
      </c>
      <c r="B915" s="15">
        <v>40361</v>
      </c>
      <c r="C915" s="25">
        <f t="shared" si="52"/>
        <v>2.6696085929870599E-2</v>
      </c>
      <c r="D915" s="25">
        <f>VLOOKUP(B915,input_BB!$B$19:$K$10000,$D$35,0)</f>
        <v>1022.58</v>
      </c>
      <c r="E915" s="27">
        <f t="shared" si="53"/>
        <v>2.0798680594647989E-3</v>
      </c>
      <c r="F915" s="28">
        <f>VLOOKUP(B915,viz!$B$3:$E$1863,4,0)</f>
        <v>0</v>
      </c>
      <c r="G915" s="25">
        <f t="shared" si="54"/>
        <v>0.1027039358601407</v>
      </c>
      <c r="I915" s="31">
        <v>40361</v>
      </c>
      <c r="J915" s="20">
        <v>2.6696085929870599E-2</v>
      </c>
      <c r="K915" s="20">
        <v>0</v>
      </c>
      <c r="L915" s="20">
        <v>8.4360957345927898E-2</v>
      </c>
      <c r="M915" s="20">
        <v>1.8699902601539201E-2</v>
      </c>
      <c r="N915" s="20">
        <v>5.7652409627487099E-2</v>
      </c>
      <c r="O915" s="20">
        <v>1.91292643811414E-2</v>
      </c>
      <c r="P915" s="20">
        <v>3.1293176736518401E-2</v>
      </c>
      <c r="Q915" s="20">
        <v>9.7277629776535299E-2</v>
      </c>
      <c r="R915" s="20">
        <v>9.1183607040947495E-2</v>
      </c>
      <c r="S915" s="20">
        <v>1.2202254676473699E-2</v>
      </c>
      <c r="T915" s="20">
        <v>6.6868167851041493E-2</v>
      </c>
      <c r="U915" s="20">
        <v>3.9178458878007E-2</v>
      </c>
      <c r="V915" s="20">
        <v>2.58506105545574E-2</v>
      </c>
      <c r="W915" s="20">
        <v>3.7674866427576302E-2</v>
      </c>
      <c r="X915" s="20">
        <v>7.8263821897827504E-2</v>
      </c>
      <c r="Y915" s="20">
        <v>7.3710500759665107E-2</v>
      </c>
      <c r="Z915" s="20">
        <v>0.26665437144475501</v>
      </c>
      <c r="AA915" s="30">
        <f t="shared" si="55"/>
        <v>0.1027039358601407</v>
      </c>
    </row>
    <row r="916" spans="1:27" x14ac:dyDescent="0.25">
      <c r="A916">
        <v>880</v>
      </c>
      <c r="B916" s="15">
        <v>40368</v>
      </c>
      <c r="C916" s="25">
        <f t="shared" si="52"/>
        <v>3.10635734349489E-2</v>
      </c>
      <c r="D916" s="25">
        <f>VLOOKUP(B916,input_BB!$B$19:$K$10000,$D$35,0)</f>
        <v>1077.96</v>
      </c>
      <c r="E916" s="27">
        <f t="shared" si="53"/>
        <v>7.0613304661855435E-3</v>
      </c>
      <c r="F916" s="28">
        <f>VLOOKUP(B916,viz!$B$3:$E$1863,4,0)</f>
        <v>0</v>
      </c>
      <c r="G916" s="25">
        <f t="shared" si="54"/>
        <v>0.18758133767683211</v>
      </c>
      <c r="I916" s="31">
        <v>40368</v>
      </c>
      <c r="J916" s="20">
        <v>3.10635734349489E-2</v>
      </c>
      <c r="K916" s="20">
        <v>0</v>
      </c>
      <c r="L916" s="20">
        <v>6.8711096314732406E-2</v>
      </c>
      <c r="M916" s="20">
        <v>4.7474779258377398E-2</v>
      </c>
      <c r="N916" s="20">
        <v>2.6280898057250202E-2</v>
      </c>
      <c r="O916" s="20">
        <v>2.68023199721933E-2</v>
      </c>
      <c r="P916" s="20">
        <v>5.5663645457563901E-2</v>
      </c>
      <c r="Q916" s="20">
        <v>6.7487338035139094E-2</v>
      </c>
      <c r="R916" s="20">
        <v>4.8440414056552403E-2</v>
      </c>
      <c r="S916" s="20">
        <v>3.15194570649628E-2</v>
      </c>
      <c r="T916" s="20">
        <v>7.9785223374090997E-2</v>
      </c>
      <c r="U916" s="20">
        <v>5.0313201938172299E-2</v>
      </c>
      <c r="V916" s="20">
        <v>4.7117166609588597E-2</v>
      </c>
      <c r="W916" s="20">
        <v>9.0150969129071196E-2</v>
      </c>
      <c r="X916" s="20">
        <v>4.5875542167619701E-2</v>
      </c>
      <c r="Y916" s="20">
        <v>7.1011385992456905E-2</v>
      </c>
      <c r="Z916" s="20">
        <v>0.24336656257222899</v>
      </c>
      <c r="AA916" s="30">
        <f t="shared" si="55"/>
        <v>0.18758133767683211</v>
      </c>
    </row>
    <row r="917" spans="1:27" x14ac:dyDescent="0.25">
      <c r="A917">
        <v>881</v>
      </c>
      <c r="B917" s="15">
        <v>40375</v>
      </c>
      <c r="C917" s="25">
        <f t="shared" si="52"/>
        <v>2.6191994547843898E-2</v>
      </c>
      <c r="D917" s="25">
        <f>VLOOKUP(B917,input_BB!$B$19:$K$10000,$D$35,0)</f>
        <v>1064.8800000000001</v>
      </c>
      <c r="E917" s="27">
        <f t="shared" si="53"/>
        <v>1.504912260232835E-3</v>
      </c>
      <c r="F917" s="28">
        <f>VLOOKUP(B917,viz!$B$3:$E$1863,4,0)</f>
        <v>0</v>
      </c>
      <c r="G917" s="25">
        <f t="shared" si="54"/>
        <v>9.2424386823518598E-2</v>
      </c>
      <c r="I917" s="31">
        <v>40375</v>
      </c>
      <c r="J917" s="20">
        <v>2.6191994547843898E-2</v>
      </c>
      <c r="K917" s="20">
        <v>0</v>
      </c>
      <c r="L917" s="20">
        <v>7.9358697615552601E-2</v>
      </c>
      <c r="M917" s="20">
        <v>3.0658029998488299E-2</v>
      </c>
      <c r="N917" s="20">
        <v>6.2433114534022803E-2</v>
      </c>
      <c r="O917" s="20">
        <v>6.3679127132391003E-2</v>
      </c>
      <c r="P917" s="20">
        <v>5.5785661786756702E-2</v>
      </c>
      <c r="Q917" s="20">
        <v>8.1835212543841004E-2</v>
      </c>
      <c r="R917" s="20">
        <v>6.7077551102339303E-2</v>
      </c>
      <c r="S917" s="20">
        <v>2.7990212109547899E-2</v>
      </c>
      <c r="T917" s="20">
        <v>8.4962554796671502E-2</v>
      </c>
      <c r="U917" s="20">
        <v>1.3445899680668E-2</v>
      </c>
      <c r="V917" s="20">
        <v>4.5051763112181502E-2</v>
      </c>
      <c r="W917" s="20">
        <v>3.3926724030669098E-2</v>
      </c>
      <c r="X917" s="20">
        <v>3.4887835339849599E-2</v>
      </c>
      <c r="Y917" s="20">
        <v>7.0758302462689798E-2</v>
      </c>
      <c r="Z917" s="20">
        <v>0.248149313754331</v>
      </c>
      <c r="AA917" s="30">
        <f t="shared" si="55"/>
        <v>9.2424386823518598E-2</v>
      </c>
    </row>
    <row r="918" spans="1:27" x14ac:dyDescent="0.25">
      <c r="A918">
        <v>882</v>
      </c>
      <c r="B918" s="15">
        <v>40382</v>
      </c>
      <c r="C918" s="25">
        <f t="shared" si="52"/>
        <v>2.86826826632023E-2</v>
      </c>
      <c r="D918" s="25">
        <f>VLOOKUP(B918,input_BB!$B$19:$K$10000,$D$35,0)</f>
        <v>1102.6600000000001</v>
      </c>
      <c r="E918" s="27">
        <f t="shared" si="53"/>
        <v>4.3457376086963274E-3</v>
      </c>
      <c r="F918" s="28">
        <f>VLOOKUP(B918,viz!$B$3:$E$1863,4,0)</f>
        <v>0</v>
      </c>
      <c r="G918" s="25">
        <f t="shared" si="54"/>
        <v>0.18694420636309961</v>
      </c>
      <c r="I918" s="31">
        <v>40382</v>
      </c>
      <c r="J918" s="20">
        <v>2.86826826632023E-2</v>
      </c>
      <c r="K918" s="20">
        <v>0</v>
      </c>
      <c r="L918" s="20">
        <v>7.5745882856152802E-2</v>
      </c>
      <c r="M918" s="20">
        <v>3.9405422515221999E-2</v>
      </c>
      <c r="N918" s="20">
        <v>4.43747074737346E-2</v>
      </c>
      <c r="O918" s="20">
        <v>3.87604037246254E-2</v>
      </c>
      <c r="P918" s="20">
        <v>3.9922172628170702E-2</v>
      </c>
      <c r="Q918" s="20">
        <v>9.9209738676097003E-2</v>
      </c>
      <c r="R918" s="20">
        <v>5.5471478660480002E-2</v>
      </c>
      <c r="S918" s="20">
        <v>2.65833628000882E-2</v>
      </c>
      <c r="T918" s="20">
        <v>8.0532671864239999E-2</v>
      </c>
      <c r="U918" s="20">
        <v>6.1157507910248501E-2</v>
      </c>
      <c r="V918" s="20">
        <v>2.00245978062971E-2</v>
      </c>
      <c r="W918" s="20">
        <v>0.105762100646554</v>
      </c>
      <c r="X918" s="20">
        <v>3.0873077559602301E-2</v>
      </c>
      <c r="Y918" s="20">
        <v>4.7452125323183297E-2</v>
      </c>
      <c r="Z918" s="20">
        <v>0.23472474955530401</v>
      </c>
      <c r="AA918" s="30">
        <f t="shared" si="55"/>
        <v>0.18694420636309961</v>
      </c>
    </row>
    <row r="919" spans="1:27" x14ac:dyDescent="0.25">
      <c r="A919">
        <v>883</v>
      </c>
      <c r="B919" s="15">
        <v>40389</v>
      </c>
      <c r="C919" s="25">
        <f t="shared" si="52"/>
        <v>2.6360094547271701E-2</v>
      </c>
      <c r="D919" s="25">
        <f>VLOOKUP(B919,input_BB!$B$19:$K$10000,$D$35,0)</f>
        <v>1101.5999999999999</v>
      </c>
      <c r="E919" s="27">
        <f t="shared" si="53"/>
        <v>1.696643507716819E-3</v>
      </c>
      <c r="F919" s="28">
        <f>VLOOKUP(B919,viz!$B$3:$E$1863,4,0)</f>
        <v>0</v>
      </c>
      <c r="G919" s="25">
        <f t="shared" si="54"/>
        <v>0.18361757266221163</v>
      </c>
      <c r="I919" s="31">
        <v>40389</v>
      </c>
      <c r="J919" s="20">
        <v>2.6360094547271701E-2</v>
      </c>
      <c r="K919" s="20">
        <v>0</v>
      </c>
      <c r="L919" s="20">
        <v>5.3675293423572197E-2</v>
      </c>
      <c r="M919" s="20">
        <v>3.3604843596666101E-2</v>
      </c>
      <c r="N919" s="20">
        <v>4.948916253953E-2</v>
      </c>
      <c r="O919" s="20">
        <v>2.5642199002526799E-2</v>
      </c>
      <c r="P919" s="20">
        <v>3.5151188440464401E-2</v>
      </c>
      <c r="Q919" s="20">
        <v>7.2399646387722102E-2</v>
      </c>
      <c r="R919" s="20">
        <v>6.8724891436263702E-2</v>
      </c>
      <c r="S919" s="20">
        <v>3.0157232730158301E-2</v>
      </c>
      <c r="T919" s="20">
        <v>7.1420687407997202E-2</v>
      </c>
      <c r="U919" s="20">
        <v>8.5250734575847503E-2</v>
      </c>
      <c r="V919" s="20">
        <v>2.8131018525107101E-2</v>
      </c>
      <c r="W919" s="20">
        <v>7.0235819561257004E-2</v>
      </c>
      <c r="X919" s="20">
        <v>5.6557139360676398E-2</v>
      </c>
      <c r="Y919" s="20">
        <v>5.2599532302994599E-2</v>
      </c>
      <c r="Z919" s="20">
        <v>0.26696061070921701</v>
      </c>
      <c r="AA919" s="30">
        <f t="shared" si="55"/>
        <v>0.18361757266221163</v>
      </c>
    </row>
    <row r="920" spans="1:27" x14ac:dyDescent="0.25">
      <c r="A920">
        <v>884</v>
      </c>
      <c r="B920" s="15">
        <v>40396</v>
      </c>
      <c r="C920" s="25">
        <f t="shared" si="52"/>
        <v>4.2693823575973497E-2</v>
      </c>
      <c r="D920" s="25">
        <f>VLOOKUP(B920,input_BB!$B$19:$K$10000,$D$35,0)</f>
        <v>1121.6400000000001</v>
      </c>
      <c r="E920" s="27">
        <f t="shared" si="53"/>
        <v>2.0326543884863425E-2</v>
      </c>
      <c r="F920" s="28">
        <f>VLOOKUP(B920,viz!$B$3:$E$1863,4,0)</f>
        <v>0</v>
      </c>
      <c r="G920" s="25">
        <f t="shared" si="54"/>
        <v>0.1683728624252093</v>
      </c>
      <c r="I920" s="31">
        <v>40396</v>
      </c>
      <c r="J920" s="20">
        <v>4.2693823575973497E-2</v>
      </c>
      <c r="K920" s="20">
        <v>0</v>
      </c>
      <c r="L920" s="20">
        <v>7.9564475950837807E-2</v>
      </c>
      <c r="M920" s="20">
        <v>2.9472929769341599E-2</v>
      </c>
      <c r="N920" s="20">
        <v>2.59633540199549E-2</v>
      </c>
      <c r="O920" s="20">
        <v>3.0809967656533099E-2</v>
      </c>
      <c r="P920" s="20">
        <v>3.5463541012885798E-2</v>
      </c>
      <c r="Q920" s="20">
        <v>0.11872487490968101</v>
      </c>
      <c r="R920" s="20">
        <v>9.4985967299178201E-2</v>
      </c>
      <c r="S920" s="20">
        <v>2.1730176657264299E-2</v>
      </c>
      <c r="T920" s="20">
        <v>3.2323697345128299E-2</v>
      </c>
      <c r="U920" s="20">
        <v>2.3784800303864099E-2</v>
      </c>
      <c r="V920" s="20">
        <v>4.2989786353463198E-2</v>
      </c>
      <c r="W920" s="20">
        <v>0.101598275767882</v>
      </c>
      <c r="X920" s="20">
        <v>3.5170892733439103E-2</v>
      </c>
      <c r="Y920" s="20">
        <v>6.0305732755752697E-2</v>
      </c>
      <c r="Z920" s="20">
        <v>0.267111527464794</v>
      </c>
      <c r="AA920" s="30">
        <f t="shared" si="55"/>
        <v>0.1683728624252093</v>
      </c>
    </row>
    <row r="921" spans="1:27" x14ac:dyDescent="0.25">
      <c r="A921">
        <v>885</v>
      </c>
      <c r="B921" s="15">
        <v>40403</v>
      </c>
      <c r="C921" s="25">
        <f t="shared" si="52"/>
        <v>2.6575844734907199E-2</v>
      </c>
      <c r="D921" s="25">
        <f>VLOOKUP(B921,input_BB!$B$19:$K$10000,$D$35,0)</f>
        <v>1079.25</v>
      </c>
      <c r="E921" s="27">
        <f t="shared" si="53"/>
        <v>1.9427235360396275E-3</v>
      </c>
      <c r="F921" s="28">
        <f>VLOOKUP(B921,viz!$B$3:$E$1863,4,0)</f>
        <v>0</v>
      </c>
      <c r="G921" s="25">
        <f t="shared" si="54"/>
        <v>0.105255381497632</v>
      </c>
      <c r="I921" s="31">
        <v>40403</v>
      </c>
      <c r="J921" s="20">
        <v>2.6575844734907199E-2</v>
      </c>
      <c r="K921" s="20">
        <v>0</v>
      </c>
      <c r="L921" s="20">
        <v>7.71349069398648E-2</v>
      </c>
      <c r="M921" s="20">
        <v>2.3433673600843401E-2</v>
      </c>
      <c r="N921" s="20">
        <v>4.5046203549720103E-2</v>
      </c>
      <c r="O921" s="20">
        <v>3.8012597873998501E-2</v>
      </c>
      <c r="P921" s="20">
        <v>6.2301049051365902E-2</v>
      </c>
      <c r="Q921" s="20">
        <v>0.109234916676707</v>
      </c>
      <c r="R921" s="20">
        <v>5.8863314073156502E-2</v>
      </c>
      <c r="S921" s="20">
        <v>3.03857485161294E-2</v>
      </c>
      <c r="T921" s="20">
        <v>7.0098452459724694E-2</v>
      </c>
      <c r="U921" s="20">
        <v>1.8244453375196298E-2</v>
      </c>
      <c r="V921" s="20">
        <v>6.0442828055582098E-2</v>
      </c>
      <c r="W921" s="20">
        <v>2.65681000668536E-2</v>
      </c>
      <c r="X921" s="20">
        <v>6.2280389091280003E-2</v>
      </c>
      <c r="Y921" s="20">
        <v>6.8547340776390006E-2</v>
      </c>
      <c r="Z921" s="20">
        <v>0.249406025893188</v>
      </c>
      <c r="AA921" s="30">
        <f t="shared" si="55"/>
        <v>0.105255381497632</v>
      </c>
    </row>
    <row r="922" spans="1:27" x14ac:dyDescent="0.25">
      <c r="A922">
        <v>886</v>
      </c>
      <c r="B922" s="15">
        <v>40410</v>
      </c>
      <c r="C922" s="25">
        <f t="shared" si="52"/>
        <v>3.5067655146122E-2</v>
      </c>
      <c r="D922" s="25">
        <f>VLOOKUP(B922,input_BB!$B$19:$K$10000,$D$35,0)</f>
        <v>1071.69</v>
      </c>
      <c r="E922" s="27">
        <f t="shared" si="53"/>
        <v>1.1628300032659269E-2</v>
      </c>
      <c r="F922" s="28">
        <f>VLOOKUP(B922,viz!$B$3:$E$1863,4,0)</f>
        <v>0</v>
      </c>
      <c r="G922" s="25">
        <f t="shared" si="54"/>
        <v>0.27316276588774602</v>
      </c>
      <c r="I922" s="31">
        <v>40410</v>
      </c>
      <c r="J922" s="20">
        <v>3.5067655146122E-2</v>
      </c>
      <c r="K922" s="20">
        <v>0</v>
      </c>
      <c r="L922" s="20">
        <v>7.2142955322187799E-2</v>
      </c>
      <c r="M922" s="20">
        <v>6.9561313628878102E-2</v>
      </c>
      <c r="N922" s="20">
        <v>1.9898927475855501E-2</v>
      </c>
      <c r="O922" s="20">
        <v>2.3271544128956798E-2</v>
      </c>
      <c r="P922" s="20">
        <v>1.2689993387657399E-2</v>
      </c>
      <c r="Q922" s="20">
        <v>9.4990693805215201E-2</v>
      </c>
      <c r="R922" s="20">
        <v>3.7870813518066301E-2</v>
      </c>
      <c r="S922" s="20">
        <v>3.5066514064155001E-2</v>
      </c>
      <c r="T922" s="20">
        <v>5.0310927511701298E-2</v>
      </c>
      <c r="U922" s="20">
        <v>0.117292825098434</v>
      </c>
      <c r="V922" s="20">
        <v>3.4390683094503001E-2</v>
      </c>
      <c r="W922" s="20">
        <v>0.121479257694809</v>
      </c>
      <c r="X922" s="20">
        <v>8.4642694846207792E-3</v>
      </c>
      <c r="Y922" s="20">
        <v>7.7279649617870302E-2</v>
      </c>
      <c r="Z922" s="20">
        <v>0.225289632167089</v>
      </c>
      <c r="AA922" s="30">
        <f t="shared" si="55"/>
        <v>0.27316276588774602</v>
      </c>
    </row>
    <row r="923" spans="1:27" x14ac:dyDescent="0.25">
      <c r="A923">
        <v>887</v>
      </c>
      <c r="B923" s="15">
        <v>40417</v>
      </c>
      <c r="C923" s="25">
        <f t="shared" si="52"/>
        <v>2.6324201375245999E-2</v>
      </c>
      <c r="D923" s="25">
        <f>VLOOKUP(B923,input_BB!$B$19:$K$10000,$D$35,0)</f>
        <v>1064.5899999999999</v>
      </c>
      <c r="E923" s="27">
        <f t="shared" si="53"/>
        <v>1.6557045269192572E-3</v>
      </c>
      <c r="F923" s="28">
        <f>VLOOKUP(B923,viz!$B$3:$E$1863,4,0)</f>
        <v>0</v>
      </c>
      <c r="G923" s="25">
        <f t="shared" si="54"/>
        <v>0.16700802970289691</v>
      </c>
      <c r="I923" s="31">
        <v>40417</v>
      </c>
      <c r="J923" s="20">
        <v>2.6324201375245999E-2</v>
      </c>
      <c r="K923" s="20">
        <v>0</v>
      </c>
      <c r="L923" s="20">
        <v>2.16193116863998E-2</v>
      </c>
      <c r="M923" s="20">
        <v>4.8911082918059401E-2</v>
      </c>
      <c r="N923" s="20">
        <v>5.83383729908446E-2</v>
      </c>
      <c r="O923" s="20">
        <v>4.80001958369487E-2</v>
      </c>
      <c r="P923" s="20">
        <v>2.17046029428072E-2</v>
      </c>
      <c r="Q923" s="20">
        <v>8.4237560129297007E-2</v>
      </c>
      <c r="R923" s="20">
        <v>8.9558932239723901E-2</v>
      </c>
      <c r="S923" s="20">
        <v>3.5119131092541098E-2</v>
      </c>
      <c r="T923" s="20">
        <v>4.8397910479065102E-2</v>
      </c>
      <c r="U923" s="20">
        <v>6.2378487306645899E-2</v>
      </c>
      <c r="V923" s="20">
        <v>3.3512328352169198E-2</v>
      </c>
      <c r="W923" s="20">
        <v>7.1117214044081806E-2</v>
      </c>
      <c r="X923" s="20">
        <v>4.3399819686570203E-2</v>
      </c>
      <c r="Y923" s="20">
        <v>9.5828167028013195E-2</v>
      </c>
      <c r="Z923" s="20">
        <v>0.23787688326683301</v>
      </c>
      <c r="AA923" s="30">
        <f t="shared" si="55"/>
        <v>0.16700802970289691</v>
      </c>
    </row>
    <row r="924" spans="1:27" x14ac:dyDescent="0.25">
      <c r="A924">
        <v>888</v>
      </c>
      <c r="B924" s="15">
        <v>40424</v>
      </c>
      <c r="C924" s="25">
        <f t="shared" si="52"/>
        <v>2.9102066531777399E-2</v>
      </c>
      <c r="D924" s="25">
        <f>VLOOKUP(B924,input_BB!$B$19:$K$10000,$D$35,0)</f>
        <v>1104.51</v>
      </c>
      <c r="E924" s="27">
        <f t="shared" si="53"/>
        <v>4.8240778381446817E-3</v>
      </c>
      <c r="F924" s="28">
        <f>VLOOKUP(B924,viz!$B$3:$E$1863,4,0)</f>
        <v>0</v>
      </c>
      <c r="G924" s="25">
        <f t="shared" si="54"/>
        <v>0.1637876156678357</v>
      </c>
      <c r="I924" s="31">
        <v>40424</v>
      </c>
      <c r="J924" s="20">
        <v>2.9102066531777399E-2</v>
      </c>
      <c r="K924" s="20">
        <v>0</v>
      </c>
      <c r="L924" s="20">
        <v>7.7655283635705397E-2</v>
      </c>
      <c r="M924" s="20">
        <v>5.9680718610491103E-2</v>
      </c>
      <c r="N924" s="20">
        <v>3.4635134988544203E-2</v>
      </c>
      <c r="O924" s="20">
        <v>5.5231654788804201E-2</v>
      </c>
      <c r="P924" s="20">
        <v>1.6922959469631699E-2</v>
      </c>
      <c r="Q924" s="20">
        <v>0.11412827135230499</v>
      </c>
      <c r="R924" s="20">
        <v>4.9734580140731802E-2</v>
      </c>
      <c r="S924" s="20">
        <v>1.6809956084337999E-2</v>
      </c>
      <c r="T924" s="20">
        <v>3.3926154734773999E-2</v>
      </c>
      <c r="U924" s="20">
        <v>4.2040707600331899E-2</v>
      </c>
      <c r="V924" s="20">
        <v>1.34081579711258E-2</v>
      </c>
      <c r="W924" s="20">
        <v>0.108338750096378</v>
      </c>
      <c r="X924" s="20">
        <v>4.4007324687522997E-2</v>
      </c>
      <c r="Y924" s="20">
        <v>0.105369439593117</v>
      </c>
      <c r="Z924" s="20">
        <v>0.22811090624619901</v>
      </c>
      <c r="AA924" s="30">
        <f t="shared" si="55"/>
        <v>0.1637876156678357</v>
      </c>
    </row>
    <row r="925" spans="1:27" x14ac:dyDescent="0.25">
      <c r="A925">
        <v>889</v>
      </c>
      <c r="B925" s="15">
        <v>40431</v>
      </c>
      <c r="C925" s="25">
        <f t="shared" si="52"/>
        <v>2.6358345523476601E-2</v>
      </c>
      <c r="D925" s="25">
        <f>VLOOKUP(B925,input_BB!$B$19:$K$10000,$D$35,0)</f>
        <v>1109.55</v>
      </c>
      <c r="E925" s="27">
        <f t="shared" si="53"/>
        <v>1.6946486087563478E-3</v>
      </c>
      <c r="F925" s="28">
        <f>VLOOKUP(B925,viz!$B$3:$E$1863,4,0)</f>
        <v>0</v>
      </c>
      <c r="G925" s="25">
        <f t="shared" si="54"/>
        <v>6.6001074392602582E-2</v>
      </c>
      <c r="I925" s="31">
        <v>40431</v>
      </c>
      <c r="J925" s="20">
        <v>2.6358345523476601E-2</v>
      </c>
      <c r="K925" s="20">
        <v>0</v>
      </c>
      <c r="L925" s="20">
        <v>4.7205307582485097E-2</v>
      </c>
      <c r="M925" s="20">
        <v>1.6683685052517199E-2</v>
      </c>
      <c r="N925" s="20">
        <v>4.68106931597463E-2</v>
      </c>
      <c r="O925" s="20">
        <v>8.6555951000014203E-2</v>
      </c>
      <c r="P925" s="20">
        <v>3.9923538762180598E-2</v>
      </c>
      <c r="Q925" s="20">
        <v>0.16696508897628501</v>
      </c>
      <c r="R925" s="20">
        <v>8.0937530121556106E-2</v>
      </c>
      <c r="S925" s="20">
        <v>2.7399291235565101E-2</v>
      </c>
      <c r="T925" s="20">
        <v>4.14812274191678E-2</v>
      </c>
      <c r="U925" s="20">
        <v>2.1937126957654899E-3</v>
      </c>
      <c r="V925" s="20">
        <v>2.3703882434366198E-2</v>
      </c>
      <c r="W925" s="20">
        <v>4.0103479262470897E-2</v>
      </c>
      <c r="X925" s="20">
        <v>3.9638408008887301E-2</v>
      </c>
      <c r="Y925" s="20">
        <v>0.108624031562628</v>
      </c>
      <c r="Z925" s="20">
        <v>0.231774172726365</v>
      </c>
      <c r="AA925" s="30">
        <f t="shared" si="55"/>
        <v>6.6001074392602582E-2</v>
      </c>
    </row>
    <row r="926" spans="1:27" x14ac:dyDescent="0.25">
      <c r="A926">
        <v>890</v>
      </c>
      <c r="B926" s="15">
        <v>40438</v>
      </c>
      <c r="C926" s="25">
        <f t="shared" si="52"/>
        <v>4.6879373490810401E-2</v>
      </c>
      <c r="D926" s="25">
        <f>VLOOKUP(B926,input_BB!$B$19:$K$10000,$D$35,0)</f>
        <v>1125.5899999999999</v>
      </c>
      <c r="E926" s="27">
        <f t="shared" si="53"/>
        <v>2.510049218533817E-2</v>
      </c>
      <c r="F926" s="28">
        <f>VLOOKUP(B926,viz!$B$3:$E$1863,4,0)</f>
        <v>0</v>
      </c>
      <c r="G926" s="25">
        <f t="shared" si="54"/>
        <v>0.20001273200928379</v>
      </c>
      <c r="I926" s="31">
        <v>40438</v>
      </c>
      <c r="J926" s="20">
        <v>4.6879373490810401E-2</v>
      </c>
      <c r="K926" s="20">
        <v>0</v>
      </c>
      <c r="L926" s="20">
        <v>2.4856531785285602E-2</v>
      </c>
      <c r="M926" s="20">
        <v>2.4532901147324301E-2</v>
      </c>
      <c r="N926" s="20">
        <v>5.3372038570634599E-2</v>
      </c>
      <c r="O926" s="20">
        <v>5.9713785479565698E-2</v>
      </c>
      <c r="P926" s="20">
        <v>2.4482023360059502E-2</v>
      </c>
      <c r="Q926" s="20">
        <v>0.13040928240338201</v>
      </c>
      <c r="R926" s="20">
        <v>7.6737998503539406E-2</v>
      </c>
      <c r="S926" s="20">
        <v>1.68267063294751E-2</v>
      </c>
      <c r="T926" s="20">
        <v>4.8069552060011803E-2</v>
      </c>
      <c r="U926" s="20">
        <v>5.1884014897015197E-2</v>
      </c>
      <c r="V926" s="20">
        <v>4.5288820188715599E-2</v>
      </c>
      <c r="W926" s="20">
        <v>0.102839896923553</v>
      </c>
      <c r="X926" s="20">
        <v>3.1532465887477198E-2</v>
      </c>
      <c r="Y926" s="20">
        <v>7.8546423620134795E-2</v>
      </c>
      <c r="Z926" s="20">
        <v>0.23090755884382499</v>
      </c>
      <c r="AA926" s="30">
        <f t="shared" si="55"/>
        <v>0.20001273200928379</v>
      </c>
    </row>
    <row r="927" spans="1:27" x14ac:dyDescent="0.25">
      <c r="A927">
        <v>891</v>
      </c>
      <c r="B927" s="15">
        <v>40445</v>
      </c>
      <c r="C927" s="25">
        <f t="shared" si="52"/>
        <v>2.60648839175701E-2</v>
      </c>
      <c r="D927" s="25">
        <f>VLOOKUP(B927,input_BB!$B$19:$K$10000,$D$35,0)</f>
        <v>1148.67</v>
      </c>
      <c r="E927" s="27">
        <f t="shared" si="53"/>
        <v>1.359932606492039E-3</v>
      </c>
      <c r="F927" s="28">
        <f>VLOOKUP(B927,viz!$B$3:$E$1863,4,0)</f>
        <v>0</v>
      </c>
      <c r="G927" s="25">
        <f t="shared" si="54"/>
        <v>0.18966206065549829</v>
      </c>
      <c r="I927" s="31">
        <v>40445</v>
      </c>
      <c r="J927" s="20">
        <v>2.60648839175701E-2</v>
      </c>
      <c r="K927" s="20">
        <v>0</v>
      </c>
      <c r="L927" s="20">
        <v>4.4368378482032199E-2</v>
      </c>
      <c r="M927" s="20">
        <v>3.0750064146019999E-2</v>
      </c>
      <c r="N927" s="20">
        <v>5.4689841825237097E-2</v>
      </c>
      <c r="O927" s="20">
        <v>4.7998614291596499E-2</v>
      </c>
      <c r="P927" s="20">
        <v>4.2925147983735597E-2</v>
      </c>
      <c r="Q927" s="20">
        <v>7.9131886096351106E-2</v>
      </c>
      <c r="R927" s="20">
        <v>7.0274417850495804E-2</v>
      </c>
      <c r="S927" s="20">
        <v>1.9117062507276999E-2</v>
      </c>
      <c r="T927" s="20">
        <v>4.9283627881547498E-2</v>
      </c>
      <c r="U927" s="20">
        <v>6.4937637898208403E-2</v>
      </c>
      <c r="V927" s="20">
        <v>5.9843428274077702E-2</v>
      </c>
      <c r="W927" s="20">
        <v>6.4880994483212204E-2</v>
      </c>
      <c r="X927" s="20">
        <v>6.6565019442973397E-2</v>
      </c>
      <c r="Y927" s="20">
        <v>5.0980469820632902E-2</v>
      </c>
      <c r="Z927" s="20">
        <v>0.25425340901660298</v>
      </c>
      <c r="AA927" s="30">
        <f t="shared" si="55"/>
        <v>0.18966206065549829</v>
      </c>
    </row>
    <row r="928" spans="1:27" x14ac:dyDescent="0.25">
      <c r="A928">
        <v>892</v>
      </c>
      <c r="B928" s="15">
        <v>40452</v>
      </c>
      <c r="C928" s="25">
        <f t="shared" si="52"/>
        <v>2.8837969526648501E-2</v>
      </c>
      <c r="D928" s="25">
        <f>VLOOKUP(B928,input_BB!$B$19:$K$10000,$D$35,0)</f>
        <v>1146.24</v>
      </c>
      <c r="E928" s="27">
        <f t="shared" si="53"/>
        <v>4.5228544685878272E-3</v>
      </c>
      <c r="F928" s="28">
        <f>VLOOKUP(B928,viz!$B$3:$E$1863,4,0)</f>
        <v>0</v>
      </c>
      <c r="G928" s="25">
        <f t="shared" si="54"/>
        <v>0.17066576653825649</v>
      </c>
      <c r="I928" s="31">
        <v>40452</v>
      </c>
      <c r="J928" s="20">
        <v>2.8837969526648501E-2</v>
      </c>
      <c r="K928" s="20">
        <v>0</v>
      </c>
      <c r="L928" s="20">
        <v>5.0029869337651703E-2</v>
      </c>
      <c r="M928" s="20">
        <v>4.7309452929056403E-2</v>
      </c>
      <c r="N928" s="20">
        <v>5.6248516271627198E-2</v>
      </c>
      <c r="O928" s="20">
        <v>7.4481833831093094E-2</v>
      </c>
      <c r="P928" s="20">
        <v>2.78234665454564E-2</v>
      </c>
      <c r="Q928" s="20">
        <v>0.10870359166285599</v>
      </c>
      <c r="R928" s="20">
        <v>5.60852211731174E-2</v>
      </c>
      <c r="S928" s="20">
        <v>1.4387083820610901E-2</v>
      </c>
      <c r="T928" s="20">
        <v>2.5382679359984901E-2</v>
      </c>
      <c r="U928" s="20">
        <v>3.6174224714217003E-2</v>
      </c>
      <c r="V928" s="20">
        <v>1.48350558908205E-2</v>
      </c>
      <c r="W928" s="20">
        <v>0.119656485933219</v>
      </c>
      <c r="X928" s="20">
        <v>4.5985245415668098E-2</v>
      </c>
      <c r="Y928" s="20">
        <v>8.4653756853022497E-2</v>
      </c>
      <c r="Z928" s="20">
        <v>0.23824351626159901</v>
      </c>
      <c r="AA928" s="30">
        <f t="shared" si="55"/>
        <v>0.17066576653825649</v>
      </c>
    </row>
    <row r="929" spans="1:27" x14ac:dyDescent="0.25">
      <c r="A929">
        <v>893</v>
      </c>
      <c r="B929" s="15">
        <v>40459</v>
      </c>
      <c r="C929" s="25">
        <f t="shared" si="52"/>
        <v>0.12512660026550301</v>
      </c>
      <c r="D929" s="25">
        <f>VLOOKUP(B929,input_BB!$B$19:$K$10000,$D$35,0)</f>
        <v>1165.1500000000001</v>
      </c>
      <c r="E929" s="27">
        <f t="shared" si="53"/>
        <v>0.11434759779355351</v>
      </c>
      <c r="F929" s="28">
        <f>VLOOKUP(B929,viz!$B$3:$E$1863,4,0)</f>
        <v>0</v>
      </c>
      <c r="G929" s="25">
        <f t="shared" si="54"/>
        <v>8.5924429933726398E-2</v>
      </c>
      <c r="I929" s="31">
        <v>40459</v>
      </c>
      <c r="J929" s="20">
        <v>0.12512660026550301</v>
      </c>
      <c r="K929" s="20">
        <v>0</v>
      </c>
      <c r="L929" s="20">
        <v>3.8140631220948198E-2</v>
      </c>
      <c r="M929" s="20">
        <v>2.15730102708858E-2</v>
      </c>
      <c r="N929" s="20">
        <v>3.6574472759822299E-2</v>
      </c>
      <c r="O929" s="20">
        <v>5.8834825898785199E-2</v>
      </c>
      <c r="P929" s="20">
        <v>3.7300236566677698E-2</v>
      </c>
      <c r="Q929" s="20">
        <v>0.15490054806759099</v>
      </c>
      <c r="R929" s="20">
        <v>8.5284555553221106E-2</v>
      </c>
      <c r="S929" s="20">
        <v>3.8342558870313397E-2</v>
      </c>
      <c r="T929" s="20">
        <v>4.24089795109093E-2</v>
      </c>
      <c r="U929" s="20">
        <v>2.64233436707603E-2</v>
      </c>
      <c r="V929" s="20">
        <v>3.06110203072056E-2</v>
      </c>
      <c r="W929" s="20">
        <v>2.8890065955760501E-2</v>
      </c>
      <c r="X929" s="20">
        <v>4.8910181153319202E-2</v>
      </c>
      <c r="Y929" s="20">
        <v>0.10492117654699699</v>
      </c>
      <c r="Z929" s="20">
        <v>0.24688439364680301</v>
      </c>
      <c r="AA929" s="30">
        <f t="shared" si="55"/>
        <v>8.5924429933726398E-2</v>
      </c>
    </row>
    <row r="930" spans="1:27" x14ac:dyDescent="0.25">
      <c r="A930">
        <v>894</v>
      </c>
      <c r="B930" s="15">
        <v>40466</v>
      </c>
      <c r="C930" s="25">
        <f t="shared" si="52"/>
        <v>0.167807966470718</v>
      </c>
      <c r="D930" s="25">
        <f>VLOOKUP(B930,input_BB!$B$19:$K$10000,$D$35,0)</f>
        <v>1176.19</v>
      </c>
      <c r="E930" s="27">
        <f t="shared" si="53"/>
        <v>0.16302904701843182</v>
      </c>
      <c r="F930" s="28">
        <f>VLOOKUP(B930,viz!$B$3:$E$1863,4,0)</f>
        <v>0</v>
      </c>
      <c r="G930" s="25">
        <f t="shared" si="54"/>
        <v>0.24222208301880219</v>
      </c>
      <c r="I930" s="31">
        <v>40466</v>
      </c>
      <c r="J930" s="20">
        <v>0.167807966470718</v>
      </c>
      <c r="K930" s="20">
        <v>0</v>
      </c>
      <c r="L930" s="20">
        <v>3.3084040818791398E-2</v>
      </c>
      <c r="M930" s="20">
        <v>3.10427765298378E-2</v>
      </c>
      <c r="N930" s="20">
        <v>3.78547943938706E-2</v>
      </c>
      <c r="O930" s="20">
        <v>6.3103229521637105E-2</v>
      </c>
      <c r="P930" s="20">
        <v>3.0190462920848898E-2</v>
      </c>
      <c r="Q930" s="20">
        <v>8.8720334015091704E-2</v>
      </c>
      <c r="R930" s="20">
        <v>3.4016755398983599E-2</v>
      </c>
      <c r="S930" s="20">
        <v>2.1232972261416901E-2</v>
      </c>
      <c r="T930" s="20">
        <v>8.6187921767795994E-2</v>
      </c>
      <c r="U930" s="20">
        <v>6.6856209155759794E-2</v>
      </c>
      <c r="V930" s="20">
        <v>6.9299203586372399E-2</v>
      </c>
      <c r="W930" s="20">
        <v>0.10606667027666999</v>
      </c>
      <c r="X930" s="20">
        <v>2.5548530094709698E-2</v>
      </c>
      <c r="Y930" s="20">
        <v>7.5210089140043096E-2</v>
      </c>
      <c r="Z930" s="20">
        <v>0.23158601011817101</v>
      </c>
      <c r="AA930" s="30">
        <f t="shared" si="55"/>
        <v>0.24222208301880219</v>
      </c>
    </row>
    <row r="931" spans="1:27" x14ac:dyDescent="0.25">
      <c r="A931">
        <v>895</v>
      </c>
      <c r="B931" s="15">
        <v>40473</v>
      </c>
      <c r="C931" s="25">
        <f t="shared" si="52"/>
        <v>4.2960923165082897E-2</v>
      </c>
      <c r="D931" s="25">
        <f>VLOOKUP(B931,input_BB!$B$19:$K$10000,$D$35,0)</f>
        <v>1183.08</v>
      </c>
      <c r="E931" s="27">
        <f t="shared" si="53"/>
        <v>2.0631191937193726E-2</v>
      </c>
      <c r="F931" s="28">
        <f>VLOOKUP(B931,viz!$B$3:$E$1863,4,0)</f>
        <v>0</v>
      </c>
      <c r="G931" s="25">
        <f t="shared" si="54"/>
        <v>0.1971918494936245</v>
      </c>
      <c r="I931" s="31">
        <v>40473</v>
      </c>
      <c r="J931" s="20">
        <v>4.2960923165082897E-2</v>
      </c>
      <c r="K931" s="20">
        <v>1</v>
      </c>
      <c r="L931" s="20">
        <v>2.45103637001046E-2</v>
      </c>
      <c r="M931" s="20">
        <v>3.0424956896615198E-2</v>
      </c>
      <c r="N931" s="20">
        <v>4.4226340507827103E-2</v>
      </c>
      <c r="O931" s="20">
        <v>5.1990237245534601E-2</v>
      </c>
      <c r="P931" s="20">
        <v>2.3921205889287901E-2</v>
      </c>
      <c r="Q931" s="20">
        <v>9.9996690842990496E-2</v>
      </c>
      <c r="R931" s="20">
        <v>6.0799723844232101E-2</v>
      </c>
      <c r="S931" s="20">
        <v>3.0727023859273499E-2</v>
      </c>
      <c r="T931" s="20">
        <v>8.5890870440856706E-2</v>
      </c>
      <c r="U931" s="20">
        <v>7.2248392044146195E-2</v>
      </c>
      <c r="V931" s="20">
        <v>5.1286741406349E-2</v>
      </c>
      <c r="W931" s="20">
        <v>7.3656716043129303E-2</v>
      </c>
      <c r="X931" s="20">
        <v>5.3521874537187798E-2</v>
      </c>
      <c r="Y931" s="20">
        <v>6.4791564785882202E-2</v>
      </c>
      <c r="Z931" s="20">
        <v>0.23200729795658401</v>
      </c>
      <c r="AA931" s="30">
        <f t="shared" si="55"/>
        <v>0.1971918494936245</v>
      </c>
    </row>
    <row r="932" spans="1:27" x14ac:dyDescent="0.25">
      <c r="A932">
        <v>896</v>
      </c>
      <c r="B932" s="15">
        <v>40480</v>
      </c>
      <c r="C932" s="25">
        <f t="shared" si="52"/>
        <v>0.139414593577385</v>
      </c>
      <c r="D932" s="25">
        <f>VLOOKUP(B932,input_BB!$B$19:$K$10000,$D$35,0)</f>
        <v>1183.26</v>
      </c>
      <c r="E932" s="27">
        <f t="shared" si="53"/>
        <v>0.13064417596758576</v>
      </c>
      <c r="F932" s="28">
        <f>VLOOKUP(B932,viz!$B$3:$E$1863,4,0)</f>
        <v>0</v>
      </c>
      <c r="G932" s="25">
        <f t="shared" si="54"/>
        <v>0.21184012514696871</v>
      </c>
      <c r="I932" s="31">
        <v>40480</v>
      </c>
      <c r="J932" s="20">
        <v>0.139414593577385</v>
      </c>
      <c r="K932" s="20">
        <v>1</v>
      </c>
      <c r="L932" s="20">
        <v>4.92169602756019E-2</v>
      </c>
      <c r="M932" s="20">
        <v>6.8381668012542196E-2</v>
      </c>
      <c r="N932" s="20">
        <v>1.7642815617628298E-2</v>
      </c>
      <c r="O932" s="20">
        <v>3.8206446631959899E-2</v>
      </c>
      <c r="P932" s="20">
        <v>7.9062740224712606E-3</v>
      </c>
      <c r="Q932" s="20">
        <v>0.104749638825689</v>
      </c>
      <c r="R932" s="20">
        <v>3.6161480506144199E-2</v>
      </c>
      <c r="S932" s="20">
        <v>2.5154549734957201E-2</v>
      </c>
      <c r="T932" s="20">
        <v>6.0150675994632599E-2</v>
      </c>
      <c r="U932" s="20">
        <v>2.5902855792037702E-2</v>
      </c>
      <c r="V932" s="20">
        <v>1.9626822124081001E-2</v>
      </c>
      <c r="W932" s="20">
        <v>0.16631044723085001</v>
      </c>
      <c r="X932" s="20">
        <v>3.6463526702083998E-2</v>
      </c>
      <c r="Y932" s="20">
        <v>9.7736434357383994E-2</v>
      </c>
      <c r="Z932" s="20">
        <v>0.246389404171937</v>
      </c>
      <c r="AA932" s="30">
        <f t="shared" si="55"/>
        <v>0.21184012514696871</v>
      </c>
    </row>
    <row r="933" spans="1:27" x14ac:dyDescent="0.25">
      <c r="A933">
        <v>897</v>
      </c>
      <c r="B933" s="15">
        <v>40487</v>
      </c>
      <c r="C933" s="25">
        <f t="shared" si="52"/>
        <v>4.6918347477912903E-2</v>
      </c>
      <c r="D933" s="25">
        <f>VLOOKUP(B933,input_BB!$B$19:$K$10000,$D$35,0)</f>
        <v>1225.8499999999999</v>
      </c>
      <c r="E933" s="27">
        <f t="shared" si="53"/>
        <v>2.5144945077616717E-2</v>
      </c>
      <c r="F933" s="28">
        <f>VLOOKUP(B933,viz!$B$3:$E$1863,4,0)</f>
        <v>0</v>
      </c>
      <c r="G933" s="25">
        <f t="shared" si="54"/>
        <v>0.12044605497802291</v>
      </c>
      <c r="I933" s="31">
        <v>40487</v>
      </c>
      <c r="J933" s="20">
        <v>4.6918347477912903E-2</v>
      </c>
      <c r="K933" s="20">
        <v>0</v>
      </c>
      <c r="L933" s="20">
        <v>3.9004656573160303E-2</v>
      </c>
      <c r="M933" s="20">
        <v>2.5457155072744202E-2</v>
      </c>
      <c r="N933" s="20">
        <v>3.3804676212855697E-2</v>
      </c>
      <c r="O933" s="20">
        <v>7.0020928761351103E-2</v>
      </c>
      <c r="P933" s="20">
        <v>2.8476802911009499E-2</v>
      </c>
      <c r="Q933" s="20">
        <v>0.104050275934794</v>
      </c>
      <c r="R933" s="20">
        <v>7.0394791203781407E-2</v>
      </c>
      <c r="S933" s="20">
        <v>3.8878052613229297E-2</v>
      </c>
      <c r="T933" s="20">
        <v>8.7287558292372003E-2</v>
      </c>
      <c r="U933" s="20">
        <v>1.41182766838695E-2</v>
      </c>
      <c r="V933" s="20">
        <v>6.0228624730185601E-2</v>
      </c>
      <c r="W933" s="20">
        <v>4.60991535639678E-2</v>
      </c>
      <c r="X933" s="20">
        <v>2.3605981704185802E-2</v>
      </c>
      <c r="Y933" s="20">
        <v>0.11511458454993</v>
      </c>
      <c r="Z933" s="20">
        <v>0.243458481192563</v>
      </c>
      <c r="AA933" s="30">
        <f t="shared" si="55"/>
        <v>0.12044605497802291</v>
      </c>
    </row>
    <row r="934" spans="1:27" x14ac:dyDescent="0.25">
      <c r="A934">
        <v>898</v>
      </c>
      <c r="B934" s="15">
        <v>40494</v>
      </c>
      <c r="C934" s="25">
        <f t="shared" ref="C934:C997" si="56">J934</f>
        <v>3.0568981543183299E-2</v>
      </c>
      <c r="D934" s="25">
        <f>VLOOKUP(B934,input_BB!$B$19:$K$10000,$D$35,0)</f>
        <v>1199.21</v>
      </c>
      <c r="E934" s="27">
        <f t="shared" ref="E934:E997" si="57">(C934-$E$34)/$E$36</f>
        <v>6.4972095814355675E-3</v>
      </c>
      <c r="F934" s="28">
        <f>VLOOKUP(B934,viz!$B$3:$E$1863,4,0)</f>
        <v>0</v>
      </c>
      <c r="G934" s="25">
        <f t="shared" ref="G934:G997" si="58">VLOOKUP(B934,$I$37:$AA$5000,$G$34,0)</f>
        <v>0.1214522648016826</v>
      </c>
      <c r="I934" s="31">
        <v>40494</v>
      </c>
      <c r="J934" s="20">
        <v>3.0568981543183299E-2</v>
      </c>
      <c r="K934" s="20">
        <v>0</v>
      </c>
      <c r="L934" s="20">
        <v>5.10706127266407E-2</v>
      </c>
      <c r="M934" s="20">
        <v>2.7077002625196502E-2</v>
      </c>
      <c r="N934" s="20">
        <v>3.6940929774982603E-2</v>
      </c>
      <c r="O934" s="20">
        <v>2.8963394430224901E-2</v>
      </c>
      <c r="P934" s="20">
        <v>2.3956284255376201E-2</v>
      </c>
      <c r="Q934" s="20">
        <v>0.14545433455455101</v>
      </c>
      <c r="R934" s="20">
        <v>2.5016221281356402E-2</v>
      </c>
      <c r="S934" s="20">
        <v>3.1158054999927E-2</v>
      </c>
      <c r="T934" s="20">
        <v>5.5493524017686001E-2</v>
      </c>
      <c r="U934" s="20">
        <v>1.1938198701056901E-2</v>
      </c>
      <c r="V934" s="20">
        <v>2.4446572509553802E-2</v>
      </c>
      <c r="W934" s="20">
        <v>8.5067493591071894E-2</v>
      </c>
      <c r="X934" s="20">
        <v>6.1155854938044103E-2</v>
      </c>
      <c r="Y934" s="20">
        <v>0.129234175503492</v>
      </c>
      <c r="Z934" s="20">
        <v>0.26302734609084</v>
      </c>
      <c r="AA934" s="30">
        <f t="shared" ref="AA934:AA997" si="59">SUM(U934:W934)</f>
        <v>0.1214522648016826</v>
      </c>
    </row>
    <row r="935" spans="1:27" x14ac:dyDescent="0.25">
      <c r="A935">
        <v>899</v>
      </c>
      <c r="B935" s="15">
        <v>40501</v>
      </c>
      <c r="C935" s="25">
        <f t="shared" si="56"/>
        <v>3.6028515547514003E-2</v>
      </c>
      <c r="D935" s="25">
        <f>VLOOKUP(B935,input_BB!$B$19:$K$10000,$D$35,0)</f>
        <v>1199.73</v>
      </c>
      <c r="E935" s="27">
        <f t="shared" si="57"/>
        <v>1.2724236761058692E-2</v>
      </c>
      <c r="F935" s="28">
        <f>VLOOKUP(B935,viz!$B$3:$E$1863,4,0)</f>
        <v>0</v>
      </c>
      <c r="G935" s="25">
        <f t="shared" si="58"/>
        <v>0.11793552274448121</v>
      </c>
      <c r="I935" s="31">
        <v>40501</v>
      </c>
      <c r="J935" s="20">
        <v>3.6028515547514003E-2</v>
      </c>
      <c r="K935" s="20">
        <v>0</v>
      </c>
      <c r="L935" s="20">
        <v>4.2774936665277201E-2</v>
      </c>
      <c r="M935" s="20">
        <v>2.67582473116924E-2</v>
      </c>
      <c r="N935" s="20">
        <v>3.9234932377911397E-2</v>
      </c>
      <c r="O935" s="20">
        <v>5.3120707559430498E-2</v>
      </c>
      <c r="P935" s="20">
        <v>4.6442654914296201E-2</v>
      </c>
      <c r="Q935" s="20">
        <v>9.7471061101076506E-2</v>
      </c>
      <c r="R935" s="20">
        <v>2.6302869258234302E-2</v>
      </c>
      <c r="S935" s="20">
        <v>6.6196230238191503E-2</v>
      </c>
      <c r="T935" s="20">
        <v>8.7163501838083898E-2</v>
      </c>
      <c r="U935" s="20">
        <v>2.7213062448972002E-2</v>
      </c>
      <c r="V935" s="20">
        <v>4.61626286970373E-2</v>
      </c>
      <c r="W935" s="20">
        <v>4.4559831598471898E-2</v>
      </c>
      <c r="X935" s="20">
        <v>3.72160607895059E-2</v>
      </c>
      <c r="Y935" s="20">
        <v>0.121208584502489</v>
      </c>
      <c r="Z935" s="20">
        <v>0.23817469069933001</v>
      </c>
      <c r="AA935" s="30">
        <f t="shared" si="59"/>
        <v>0.11793552274448121</v>
      </c>
    </row>
    <row r="936" spans="1:27" x14ac:dyDescent="0.25">
      <c r="A936">
        <v>900</v>
      </c>
      <c r="B936" s="15">
        <v>40508</v>
      </c>
      <c r="C936" s="25">
        <f t="shared" si="56"/>
        <v>9.3244627118110698E-2</v>
      </c>
      <c r="D936" s="25">
        <f>VLOOKUP(B936,input_BB!$B$19:$K$10000,$D$35,0)</f>
        <v>1189.4000000000001</v>
      </c>
      <c r="E936" s="27">
        <f t="shared" si="57"/>
        <v>7.7983704250378344E-2</v>
      </c>
      <c r="F936" s="28">
        <f>VLOOKUP(B936,viz!$B$3:$E$1863,4,0)</f>
        <v>0</v>
      </c>
      <c r="G936" s="25">
        <f t="shared" si="58"/>
        <v>0.1215347705376395</v>
      </c>
      <c r="I936" s="31">
        <v>40508</v>
      </c>
      <c r="J936" s="20">
        <v>9.3244627118110698E-2</v>
      </c>
      <c r="K936" s="20">
        <v>0</v>
      </c>
      <c r="L936" s="20">
        <v>1.92018077316655E-2</v>
      </c>
      <c r="M936" s="20">
        <v>5.0061355914833398E-2</v>
      </c>
      <c r="N936" s="20">
        <v>3.08936267178479E-2</v>
      </c>
      <c r="O936" s="20">
        <v>3.1265078863280997E-2</v>
      </c>
      <c r="P936" s="20">
        <v>6.5730155982930999E-2</v>
      </c>
      <c r="Q936" s="20">
        <v>0.117734554485802</v>
      </c>
      <c r="R936" s="20">
        <v>3.3380444670088799E-2</v>
      </c>
      <c r="S936" s="20">
        <v>3.8508682295065599E-2</v>
      </c>
      <c r="T936" s="20">
        <v>0.10389249337086801</v>
      </c>
      <c r="U936" s="20">
        <v>1.7595420036314799E-2</v>
      </c>
      <c r="V936" s="20">
        <v>1.14147883939444E-2</v>
      </c>
      <c r="W936" s="20">
        <v>9.2524562107380304E-2</v>
      </c>
      <c r="X936" s="20">
        <v>5.0871877863845803E-2</v>
      </c>
      <c r="Y936" s="20">
        <v>0.105144411813842</v>
      </c>
      <c r="Z936" s="20">
        <v>0.23178073975228899</v>
      </c>
      <c r="AA936" s="30">
        <f t="shared" si="59"/>
        <v>0.1215347705376395</v>
      </c>
    </row>
    <row r="937" spans="1:27" x14ac:dyDescent="0.25">
      <c r="A937">
        <v>901</v>
      </c>
      <c r="B937" s="15">
        <v>40515</v>
      </c>
      <c r="C937" s="25">
        <f t="shared" si="56"/>
        <v>2.6891831308603301E-2</v>
      </c>
      <c r="D937" s="25">
        <f>VLOOKUP(B937,input_BB!$B$19:$K$10000,$D$35,0)</f>
        <v>1224.71</v>
      </c>
      <c r="E937" s="27">
        <f t="shared" si="57"/>
        <v>2.3031310325843496E-3</v>
      </c>
      <c r="F937" s="28">
        <f>VLOOKUP(B937,viz!$B$3:$E$1863,4,0)</f>
        <v>0</v>
      </c>
      <c r="G937" s="25">
        <f t="shared" si="58"/>
        <v>9.4446891931729005E-2</v>
      </c>
      <c r="I937" s="31">
        <v>40515</v>
      </c>
      <c r="J937" s="20">
        <v>2.6891831308603301E-2</v>
      </c>
      <c r="K937" s="20">
        <v>0</v>
      </c>
      <c r="L937" s="20">
        <v>3.2451281067349798E-2</v>
      </c>
      <c r="M937" s="20">
        <v>1.9529893260452898E-2</v>
      </c>
      <c r="N937" s="20">
        <v>1.7794132790564399E-2</v>
      </c>
      <c r="O937" s="20">
        <v>6.6176889713310399E-2</v>
      </c>
      <c r="P937" s="20">
        <v>5.0200523567360697E-2</v>
      </c>
      <c r="Q937" s="20">
        <v>0.115746212701513</v>
      </c>
      <c r="R937" s="20">
        <v>6.4451834625228299E-2</v>
      </c>
      <c r="S937" s="20">
        <v>5.67676678010057E-2</v>
      </c>
      <c r="T937" s="20">
        <v>9.8570899302854106E-2</v>
      </c>
      <c r="U937" s="20">
        <v>1.31114827229577E-2</v>
      </c>
      <c r="V937" s="20">
        <v>3.6076808385642103E-2</v>
      </c>
      <c r="W937" s="20">
        <v>4.52586008231292E-2</v>
      </c>
      <c r="X937" s="20">
        <v>6.4288395571244397E-2</v>
      </c>
      <c r="Y937" s="20">
        <v>6.2918862063303799E-2</v>
      </c>
      <c r="Z937" s="20">
        <v>0.25665651560408398</v>
      </c>
      <c r="AA937" s="30">
        <f t="shared" si="59"/>
        <v>9.4446891931729005E-2</v>
      </c>
    </row>
    <row r="938" spans="1:27" x14ac:dyDescent="0.25">
      <c r="A938">
        <v>902</v>
      </c>
      <c r="B938" s="15">
        <v>40522</v>
      </c>
      <c r="C938" s="25">
        <f t="shared" si="56"/>
        <v>5.5813211947679499E-2</v>
      </c>
      <c r="D938" s="25">
        <f>VLOOKUP(B938,input_BB!$B$19:$K$10000,$D$35,0)</f>
        <v>1240.4000000000001</v>
      </c>
      <c r="E938" s="27">
        <f t="shared" si="57"/>
        <v>3.5290236373240913E-2</v>
      </c>
      <c r="F938" s="28">
        <f>VLOOKUP(B938,viz!$B$3:$E$1863,4,0)</f>
        <v>0</v>
      </c>
      <c r="G938" s="25">
        <f t="shared" si="58"/>
        <v>0.1480929922745137</v>
      </c>
      <c r="I938" s="31">
        <v>40522</v>
      </c>
      <c r="J938" s="20">
        <v>5.5813211947679499E-2</v>
      </c>
      <c r="K938" s="20">
        <v>0</v>
      </c>
      <c r="L938" s="20">
        <v>5.2998644522860398E-2</v>
      </c>
      <c r="M938" s="20">
        <v>3.3067390416021201E-3</v>
      </c>
      <c r="N938" s="20">
        <v>3.59039340187483E-2</v>
      </c>
      <c r="O938" s="20">
        <v>3.1804469765148301E-2</v>
      </c>
      <c r="P938" s="20">
        <v>4.1789403297080897E-2</v>
      </c>
      <c r="Q938" s="20">
        <v>0.14045397582229299</v>
      </c>
      <c r="R938" s="20">
        <v>2.5994827689240899E-2</v>
      </c>
      <c r="S938" s="20">
        <v>6.0388505934989699E-2</v>
      </c>
      <c r="T938" s="20">
        <v>8.0858238821345602E-2</v>
      </c>
      <c r="U938" s="20">
        <v>1.2693945436046499E-2</v>
      </c>
      <c r="V938" s="20">
        <v>5.2121643626657603E-2</v>
      </c>
      <c r="W938" s="20">
        <v>8.3277403211809597E-2</v>
      </c>
      <c r="X938" s="20">
        <v>7.5522285433542904E-2</v>
      </c>
      <c r="Y938" s="20">
        <v>7.8314317278637205E-2</v>
      </c>
      <c r="Z938" s="20">
        <v>0.22457166609999701</v>
      </c>
      <c r="AA938" s="30">
        <f t="shared" si="59"/>
        <v>0.1480929922745137</v>
      </c>
    </row>
    <row r="939" spans="1:27" x14ac:dyDescent="0.25">
      <c r="A939">
        <v>903</v>
      </c>
      <c r="B939" s="15">
        <v>40529</v>
      </c>
      <c r="C939" s="25">
        <f t="shared" si="56"/>
        <v>2.7690611779689799E-2</v>
      </c>
      <c r="D939" s="25">
        <f>VLOOKUP(B939,input_BB!$B$19:$K$10000,$D$35,0)</f>
        <v>1243.9100000000001</v>
      </c>
      <c r="E939" s="27">
        <f t="shared" si="57"/>
        <v>3.2142028749910837E-3</v>
      </c>
      <c r="F939" s="28">
        <f>VLOOKUP(B939,viz!$B$3:$E$1863,4,0)</f>
        <v>0</v>
      </c>
      <c r="G939" s="25">
        <f t="shared" si="58"/>
        <v>0.15212580948434001</v>
      </c>
      <c r="I939" s="31">
        <v>40529</v>
      </c>
      <c r="J939" s="20">
        <v>2.7690611779689799E-2</v>
      </c>
      <c r="K939" s="20">
        <v>0</v>
      </c>
      <c r="L939" s="20">
        <v>2.7210464941320501E-2</v>
      </c>
      <c r="M939" s="20">
        <v>2.30591575602179E-2</v>
      </c>
      <c r="N939" s="20">
        <v>5.7862089440854102E-2</v>
      </c>
      <c r="O939" s="20">
        <v>2.94194452177131E-2</v>
      </c>
      <c r="P939" s="20">
        <v>2.7504121751540999E-2</v>
      </c>
      <c r="Q939" s="20">
        <v>0.120729918961517</v>
      </c>
      <c r="R939" s="20">
        <v>4.2790174315236199E-2</v>
      </c>
      <c r="S939" s="20">
        <v>4.4466637509217602E-2</v>
      </c>
      <c r="T939" s="20">
        <v>7.61263983387101E-2</v>
      </c>
      <c r="U939" s="20">
        <v>4.8641238206770999E-2</v>
      </c>
      <c r="V939" s="20">
        <v>6.3418901016826998E-2</v>
      </c>
      <c r="W939" s="20">
        <v>4.0065670260742002E-2</v>
      </c>
      <c r="X939" s="20">
        <v>7.3220729323851402E-2</v>
      </c>
      <c r="Y939" s="20">
        <v>9.7781340050346999E-2</v>
      </c>
      <c r="Z939" s="20">
        <v>0.22770371310513399</v>
      </c>
      <c r="AA939" s="30">
        <f t="shared" si="59"/>
        <v>0.15212580948434001</v>
      </c>
    </row>
    <row r="940" spans="1:27" x14ac:dyDescent="0.25">
      <c r="A940">
        <v>904</v>
      </c>
      <c r="B940" s="15">
        <v>40536</v>
      </c>
      <c r="C940" s="25">
        <f t="shared" si="56"/>
        <v>2.9449336230754901E-2</v>
      </c>
      <c r="D940" s="25">
        <f>VLOOKUP(B940,input_BB!$B$19:$K$10000,$D$35,0)</f>
        <v>1256.77</v>
      </c>
      <c r="E940" s="27">
        <f t="shared" si="57"/>
        <v>5.2201661952237105E-3</v>
      </c>
      <c r="F940" s="28">
        <f>VLOOKUP(B940,viz!$B$3:$E$1863,4,0)</f>
        <v>0</v>
      </c>
      <c r="G940" s="25">
        <f t="shared" si="58"/>
        <v>0.13449140649653399</v>
      </c>
      <c r="I940" s="31">
        <v>40536</v>
      </c>
      <c r="J940" s="20">
        <v>2.9449336230754901E-2</v>
      </c>
      <c r="K940" s="20">
        <v>0</v>
      </c>
      <c r="L940" s="20">
        <v>3.86640990096929E-2</v>
      </c>
      <c r="M940" s="20">
        <v>5.2079698223650502E-2</v>
      </c>
      <c r="N940" s="20">
        <v>3.3580112574085101E-2</v>
      </c>
      <c r="O940" s="20">
        <v>5.8886375153626103E-2</v>
      </c>
      <c r="P940" s="20">
        <v>4.9768411459188602E-2</v>
      </c>
      <c r="Q940" s="20">
        <v>0.11663815404729901</v>
      </c>
      <c r="R940" s="20">
        <v>4.0232241105370499E-2</v>
      </c>
      <c r="S940" s="20">
        <v>3.1635637423694303E-2</v>
      </c>
      <c r="T940" s="20">
        <v>7.1005704316637705E-2</v>
      </c>
      <c r="U940" s="20">
        <v>1.0108341331253301E-2</v>
      </c>
      <c r="V940" s="20">
        <v>1.22191895219137E-2</v>
      </c>
      <c r="W940" s="20">
        <v>0.11216387564336699</v>
      </c>
      <c r="X940" s="20">
        <v>7.0921982142778395E-2</v>
      </c>
      <c r="Y940" s="20">
        <v>8.3649113545475495E-2</v>
      </c>
      <c r="Z940" s="20">
        <v>0.21844706450196699</v>
      </c>
      <c r="AA940" s="30">
        <f t="shared" si="59"/>
        <v>0.13449140649653399</v>
      </c>
    </row>
    <row r="941" spans="1:27" x14ac:dyDescent="0.25">
      <c r="A941">
        <v>905</v>
      </c>
      <c r="B941" s="15">
        <v>40543</v>
      </c>
      <c r="C941" s="25">
        <f t="shared" si="56"/>
        <v>2.55921222269535E-2</v>
      </c>
      <c r="D941" s="25">
        <f>VLOOKUP(B941,input_BB!$B$19:$K$10000,$D$35,0)</f>
        <v>1257.6400000000001</v>
      </c>
      <c r="E941" s="27">
        <f t="shared" si="57"/>
        <v>8.2071078012023848E-4</v>
      </c>
      <c r="F941" s="28">
        <f>VLOOKUP(B941,viz!$B$3:$E$1863,4,0)</f>
        <v>0</v>
      </c>
      <c r="G941" s="25">
        <f t="shared" si="58"/>
        <v>0.1128237549812572</v>
      </c>
      <c r="I941" s="31">
        <v>40543</v>
      </c>
      <c r="J941" s="20">
        <v>2.55921222269535E-2</v>
      </c>
      <c r="K941" s="20">
        <v>0</v>
      </c>
      <c r="L941" s="20">
        <v>2.01293958063814E-2</v>
      </c>
      <c r="M941" s="20">
        <v>2.21040609593764E-2</v>
      </c>
      <c r="N941" s="20">
        <v>3.51335898088522E-2</v>
      </c>
      <c r="O941" s="20">
        <v>4.4524275753419301E-2</v>
      </c>
      <c r="P941" s="20">
        <v>5.2898362271562999E-2</v>
      </c>
      <c r="Q941" s="20">
        <v>0.117212444227799</v>
      </c>
      <c r="R941" s="20">
        <v>5.0066532727351801E-2</v>
      </c>
      <c r="S941" s="20">
        <v>5.6234247598966398E-2</v>
      </c>
      <c r="T941" s="20">
        <v>8.1521264774928603E-2</v>
      </c>
      <c r="U941" s="20">
        <v>2.8396117652192601E-2</v>
      </c>
      <c r="V941" s="20">
        <v>5.47315195499085E-2</v>
      </c>
      <c r="W941" s="20">
        <v>2.9696117779156098E-2</v>
      </c>
      <c r="X941" s="20">
        <v>5.7421336020260498E-2</v>
      </c>
      <c r="Y941" s="20">
        <v>0.118581596492689</v>
      </c>
      <c r="Z941" s="20">
        <v>0.231349138577155</v>
      </c>
      <c r="AA941" s="30">
        <f t="shared" si="59"/>
        <v>0.1128237549812572</v>
      </c>
    </row>
    <row r="942" spans="1:27" x14ac:dyDescent="0.25">
      <c r="A942">
        <v>906</v>
      </c>
      <c r="B942" s="15">
        <v>40550</v>
      </c>
      <c r="C942" s="25">
        <f t="shared" si="56"/>
        <v>3.4189749509096097E-2</v>
      </c>
      <c r="D942" s="25">
        <f>VLOOKUP(B942,input_BB!$B$19:$K$10000,$D$35,0)</f>
        <v>1271.5</v>
      </c>
      <c r="E942" s="27">
        <f t="shared" si="57"/>
        <v>1.0626979726096799E-2</v>
      </c>
      <c r="F942" s="28">
        <f>VLOOKUP(B942,viz!$B$3:$E$1863,4,0)</f>
        <v>0</v>
      </c>
      <c r="G942" s="25">
        <f t="shared" si="58"/>
        <v>0.1182579039714963</v>
      </c>
      <c r="I942" s="31">
        <v>40550</v>
      </c>
      <c r="J942" s="20">
        <v>3.4189749509096097E-2</v>
      </c>
      <c r="K942" s="20">
        <v>0</v>
      </c>
      <c r="L942" s="20">
        <v>4.0680235594629098E-2</v>
      </c>
      <c r="M942" s="20">
        <v>3.1971218199564201E-2</v>
      </c>
      <c r="N942" s="20">
        <v>4.3575102616422202E-2</v>
      </c>
      <c r="O942" s="20">
        <v>1.7926505292498899E-2</v>
      </c>
      <c r="P942" s="20">
        <v>4.5885946233486498E-2</v>
      </c>
      <c r="Q942" s="20">
        <v>0.13264792390206701</v>
      </c>
      <c r="R942" s="20">
        <v>3.8750579717145399E-2</v>
      </c>
      <c r="S942" s="20">
        <v>5.0868052408876201E-2</v>
      </c>
      <c r="T942" s="20">
        <v>8.3362160929485604E-2</v>
      </c>
      <c r="U942" s="20">
        <v>1.4488469174632699E-2</v>
      </c>
      <c r="V942" s="20">
        <v>2.9616002105461701E-2</v>
      </c>
      <c r="W942" s="20">
        <v>7.4153432691401899E-2</v>
      </c>
      <c r="X942" s="20">
        <v>7.8084452980016095E-2</v>
      </c>
      <c r="Y942" s="20">
        <v>8.2849632827840594E-2</v>
      </c>
      <c r="Z942" s="20">
        <v>0.23514028532647199</v>
      </c>
      <c r="AA942" s="30">
        <f t="shared" si="59"/>
        <v>0.1182579039714963</v>
      </c>
    </row>
    <row r="943" spans="1:27" x14ac:dyDescent="0.25">
      <c r="A943">
        <v>907</v>
      </c>
      <c r="B943" s="15">
        <v>40557</v>
      </c>
      <c r="C943" s="25">
        <f t="shared" si="56"/>
        <v>5.8579690754413598E-2</v>
      </c>
      <c r="D943" s="25">
        <f>VLOOKUP(B943,input_BB!$B$19:$K$10000,$D$35,0)</f>
        <v>1293.24</v>
      </c>
      <c r="E943" s="27">
        <f t="shared" si="57"/>
        <v>3.844562265853918E-2</v>
      </c>
      <c r="F943" s="28">
        <f>VLOOKUP(B943,viz!$B$3:$E$1863,4,0)</f>
        <v>0</v>
      </c>
      <c r="G943" s="25">
        <f t="shared" si="58"/>
        <v>0.15762651629675434</v>
      </c>
      <c r="I943" s="31">
        <v>40557</v>
      </c>
      <c r="J943" s="20">
        <v>5.8579690754413598E-2</v>
      </c>
      <c r="K943" s="20">
        <v>0</v>
      </c>
      <c r="L943" s="20">
        <v>2.62929059184627E-2</v>
      </c>
      <c r="M943" s="20">
        <v>3.3767000435124303E-2</v>
      </c>
      <c r="N943" s="20">
        <v>3.8745047983683903E-2</v>
      </c>
      <c r="O943" s="20">
        <v>3.96986663522301E-2</v>
      </c>
      <c r="P943" s="20">
        <v>4.6985862344206E-2</v>
      </c>
      <c r="Q943" s="20">
        <v>0.11491047255037901</v>
      </c>
      <c r="R943" s="20">
        <v>4.7729255104555203E-2</v>
      </c>
      <c r="S943" s="20">
        <v>3.98016798409805E-2</v>
      </c>
      <c r="T943" s="20">
        <v>8.4640751476666096E-2</v>
      </c>
      <c r="U943" s="20">
        <v>7.7431930310631397E-3</v>
      </c>
      <c r="V943" s="20">
        <v>9.9419427348994893E-2</v>
      </c>
      <c r="W943" s="20">
        <v>5.0463895916696297E-2</v>
      </c>
      <c r="X943" s="20">
        <v>9.2320393976287995E-2</v>
      </c>
      <c r="Y943" s="20">
        <v>6.6328749033053497E-2</v>
      </c>
      <c r="Z943" s="20">
        <v>0.21115269868761599</v>
      </c>
      <c r="AA943" s="30">
        <f t="shared" si="59"/>
        <v>0.15762651629675434</v>
      </c>
    </row>
    <row r="944" spans="1:27" x14ac:dyDescent="0.25">
      <c r="A944">
        <v>908</v>
      </c>
      <c r="B944" s="15">
        <v>40564</v>
      </c>
      <c r="C944" s="25">
        <f t="shared" si="56"/>
        <v>7.4483491480350494E-2</v>
      </c>
      <c r="D944" s="25">
        <f>VLOOKUP(B944,input_BB!$B$19:$K$10000,$D$35,0)</f>
        <v>1283.3499999999999</v>
      </c>
      <c r="E944" s="27">
        <f t="shared" si="57"/>
        <v>5.658515605116244E-2</v>
      </c>
      <c r="F944" s="28">
        <f>VLOOKUP(B944,viz!$B$3:$E$1863,4,0)</f>
        <v>0</v>
      </c>
      <c r="G944" s="25">
        <f t="shared" si="58"/>
        <v>0.15612864620512729</v>
      </c>
      <c r="I944" s="31">
        <v>40564</v>
      </c>
      <c r="J944" s="20">
        <v>7.4483491480350494E-2</v>
      </c>
      <c r="K944" s="20">
        <v>0</v>
      </c>
      <c r="L944" s="20">
        <v>3.3869487915452003E-2</v>
      </c>
      <c r="M944" s="20">
        <v>3.2165145429665497E-2</v>
      </c>
      <c r="N944" s="20">
        <v>4.6894570352047402E-2</v>
      </c>
      <c r="O944" s="20">
        <v>4.95533496947521E-2</v>
      </c>
      <c r="P944" s="20">
        <v>4.1438808473235E-2</v>
      </c>
      <c r="Q944" s="20">
        <v>0.120879746488844</v>
      </c>
      <c r="R944" s="20">
        <v>5.3992604901589102E-2</v>
      </c>
      <c r="S944" s="20">
        <v>4.9475335206059602E-2</v>
      </c>
      <c r="T944" s="20">
        <v>6.0117617492571399E-2</v>
      </c>
      <c r="U944" s="20">
        <v>1.5758118072415801E-2</v>
      </c>
      <c r="V944" s="20">
        <v>2.80478840807225E-2</v>
      </c>
      <c r="W944" s="20">
        <v>0.112322644051989</v>
      </c>
      <c r="X944" s="20">
        <v>4.5439014019188297E-2</v>
      </c>
      <c r="Y944" s="20">
        <v>0.10633379552802601</v>
      </c>
      <c r="Z944" s="20">
        <v>0.20371187829344301</v>
      </c>
      <c r="AA944" s="30">
        <f t="shared" si="59"/>
        <v>0.15612864620512729</v>
      </c>
    </row>
    <row r="945" spans="1:27" x14ac:dyDescent="0.25">
      <c r="A945">
        <v>909</v>
      </c>
      <c r="B945" s="15">
        <v>40571</v>
      </c>
      <c r="C945" s="25">
        <f t="shared" si="56"/>
        <v>4.7297753393650097E-2</v>
      </c>
      <c r="D945" s="25">
        <f>VLOOKUP(B945,input_BB!$B$19:$K$10000,$D$35,0)</f>
        <v>1276.3399999999999</v>
      </c>
      <c r="E945" s="27">
        <f t="shared" si="57"/>
        <v>2.5577687313040331E-2</v>
      </c>
      <c r="F945" s="28">
        <f>VLOOKUP(B945,viz!$B$3:$E$1863,4,0)</f>
        <v>0</v>
      </c>
      <c r="G945" s="25">
        <f t="shared" si="58"/>
        <v>9.9736206906591851E-2</v>
      </c>
      <c r="I945" s="31">
        <v>40571</v>
      </c>
      <c r="J945" s="20">
        <v>4.7297753393650097E-2</v>
      </c>
      <c r="K945" s="20">
        <v>0</v>
      </c>
      <c r="L945" s="20">
        <v>4.7839262266541199E-2</v>
      </c>
      <c r="M945" s="20">
        <v>1.5526914204287701E-2</v>
      </c>
      <c r="N945" s="20">
        <v>3.65584132009893E-2</v>
      </c>
      <c r="O945" s="20">
        <v>4.4513674310505902E-2</v>
      </c>
      <c r="P945" s="20">
        <v>4.5188998530867101E-2</v>
      </c>
      <c r="Q945" s="20">
        <v>0.14301641825320099</v>
      </c>
      <c r="R945" s="20">
        <v>5.9616472378575203E-2</v>
      </c>
      <c r="S945" s="20">
        <v>4.5037957865185101E-2</v>
      </c>
      <c r="T945" s="20">
        <v>5.7473891582062703E-2</v>
      </c>
      <c r="U945" s="20">
        <v>9.2185862089738495E-3</v>
      </c>
      <c r="V945" s="20">
        <v>4.58454807377233E-2</v>
      </c>
      <c r="W945" s="20">
        <v>4.4672139959894698E-2</v>
      </c>
      <c r="X945" s="20">
        <v>7.117548404639E-2</v>
      </c>
      <c r="Y945" s="20">
        <v>0.110486330081488</v>
      </c>
      <c r="Z945" s="20">
        <v>0.223829976373315</v>
      </c>
      <c r="AA945" s="30">
        <f t="shared" si="59"/>
        <v>9.9736206906591851E-2</v>
      </c>
    </row>
    <row r="946" spans="1:27" x14ac:dyDescent="0.25">
      <c r="A946">
        <v>910</v>
      </c>
      <c r="B946" s="15">
        <v>40578</v>
      </c>
      <c r="C946" s="25">
        <f t="shared" si="56"/>
        <v>6.7754440009594005E-2</v>
      </c>
      <c r="D946" s="25">
        <f>VLOOKUP(B946,input_BB!$B$19:$K$10000,$D$35,0)</f>
        <v>1310.87</v>
      </c>
      <c r="E946" s="27">
        <f t="shared" si="57"/>
        <v>4.8910144526690673E-2</v>
      </c>
      <c r="F946" s="28">
        <f>VLOOKUP(B946,viz!$B$3:$E$1863,4,0)</f>
        <v>0</v>
      </c>
      <c r="G946" s="25">
        <f t="shared" si="58"/>
        <v>0.1184691929257552</v>
      </c>
      <c r="I946" s="31">
        <v>40578</v>
      </c>
      <c r="J946" s="20">
        <v>6.7754440009594005E-2</v>
      </c>
      <c r="K946" s="20">
        <v>0</v>
      </c>
      <c r="L946" s="20">
        <v>3.9208407577513503E-2</v>
      </c>
      <c r="M946" s="20">
        <v>4.0594473086997603E-2</v>
      </c>
      <c r="N946" s="20">
        <v>5.6935193213108498E-2</v>
      </c>
      <c r="O946" s="20">
        <v>2.15457302220875E-2</v>
      </c>
      <c r="P946" s="20">
        <v>2.65170934931633E-2</v>
      </c>
      <c r="Q946" s="20">
        <v>0.16160805828893099</v>
      </c>
      <c r="R946" s="20">
        <v>5.7349732677070497E-2</v>
      </c>
      <c r="S946" s="20">
        <v>2.93756417787732E-2</v>
      </c>
      <c r="T946" s="20">
        <v>4.3391537051894198E-2</v>
      </c>
      <c r="U946" s="20">
        <v>1.9973316523627702E-2</v>
      </c>
      <c r="V946" s="20">
        <v>3.6501310179028398E-2</v>
      </c>
      <c r="W946" s="20">
        <v>6.1994566223099103E-2</v>
      </c>
      <c r="X946" s="20">
        <v>6.3718636482099494E-2</v>
      </c>
      <c r="Y946" s="20">
        <v>0.121512142287928</v>
      </c>
      <c r="Z946" s="20">
        <v>0.219774160914678</v>
      </c>
      <c r="AA946" s="30">
        <f t="shared" si="59"/>
        <v>0.1184691929257552</v>
      </c>
    </row>
    <row r="947" spans="1:27" x14ac:dyDescent="0.25">
      <c r="A947">
        <v>911</v>
      </c>
      <c r="B947" s="15">
        <v>40585</v>
      </c>
      <c r="C947" s="25">
        <f t="shared" si="56"/>
        <v>4.7272130846977199E-2</v>
      </c>
      <c r="D947" s="25">
        <f>VLOOKUP(B947,input_BB!$B$19:$K$10000,$D$35,0)</f>
        <v>1329.15</v>
      </c>
      <c r="E947" s="27">
        <f t="shared" si="57"/>
        <v>2.554846278684144E-2</v>
      </c>
      <c r="F947" s="28">
        <f>VLOOKUP(B947,viz!$B$3:$E$1863,4,0)</f>
        <v>0</v>
      </c>
      <c r="G947" s="25">
        <f t="shared" si="58"/>
        <v>0.16428376142223419</v>
      </c>
      <c r="I947" s="31">
        <v>40585</v>
      </c>
      <c r="J947" s="20">
        <v>4.7272130846977199E-2</v>
      </c>
      <c r="K947" s="20">
        <v>0</v>
      </c>
      <c r="L947" s="20">
        <v>2.6079162868261101E-2</v>
      </c>
      <c r="M947" s="20">
        <v>3.7032105505425301E-2</v>
      </c>
      <c r="N947" s="20">
        <v>4.3813872014048502E-2</v>
      </c>
      <c r="O947" s="20">
        <v>2.6391691150501599E-2</v>
      </c>
      <c r="P947" s="20">
        <v>5.2749397643913697E-2</v>
      </c>
      <c r="Q947" s="20">
        <v>0.128847875467065</v>
      </c>
      <c r="R947" s="20">
        <v>5.9351494120116602E-2</v>
      </c>
      <c r="S947" s="20">
        <v>2.77841719869515E-2</v>
      </c>
      <c r="T947" s="20">
        <v>4.8400801335623501E-2</v>
      </c>
      <c r="U947" s="20">
        <v>6.3035592404040802E-2</v>
      </c>
      <c r="V947" s="20">
        <v>6.5492925201969907E-2</v>
      </c>
      <c r="W947" s="20">
        <v>3.5755243816223498E-2</v>
      </c>
      <c r="X947" s="20">
        <v>4.4277110300246197E-2</v>
      </c>
      <c r="Y947" s="20">
        <v>0.136183371072264</v>
      </c>
      <c r="Z947" s="20">
        <v>0.204805185113348</v>
      </c>
      <c r="AA947" s="30">
        <f t="shared" si="59"/>
        <v>0.16428376142223419</v>
      </c>
    </row>
    <row r="948" spans="1:27" x14ac:dyDescent="0.25">
      <c r="A948">
        <v>912</v>
      </c>
      <c r="B948" s="15">
        <v>40592</v>
      </c>
      <c r="C948" s="25">
        <f t="shared" si="56"/>
        <v>9.1851040720939595E-2</v>
      </c>
      <c r="D948" s="25">
        <f>VLOOKUP(B948,input_BB!$B$19:$K$10000,$D$35,0)</f>
        <v>1343.01</v>
      </c>
      <c r="E948" s="27">
        <f t="shared" si="57"/>
        <v>7.6394209548915931E-2</v>
      </c>
      <c r="F948" s="28">
        <f>VLOOKUP(B948,viz!$B$3:$E$1863,4,0)</f>
        <v>0</v>
      </c>
      <c r="G948" s="25">
        <f t="shared" si="58"/>
        <v>0.14143881515624862</v>
      </c>
      <c r="I948" s="31">
        <v>40592</v>
      </c>
      <c r="J948" s="20">
        <v>9.1851040720939595E-2</v>
      </c>
      <c r="K948" s="20">
        <v>0</v>
      </c>
      <c r="L948" s="20">
        <v>3.0474917021449499E-2</v>
      </c>
      <c r="M948" s="20">
        <v>4.8421212125273498E-2</v>
      </c>
      <c r="N948" s="20">
        <v>3.48023163452384E-2</v>
      </c>
      <c r="O948" s="20">
        <v>5.1675116898193797E-2</v>
      </c>
      <c r="P948" s="20">
        <v>3.6630840683616099E-2</v>
      </c>
      <c r="Q948" s="20">
        <v>0.15152090025155601</v>
      </c>
      <c r="R948" s="20">
        <v>6.21256496948644E-2</v>
      </c>
      <c r="S948" s="20">
        <v>1.8760271272404701E-2</v>
      </c>
      <c r="T948" s="20">
        <v>3.24080079219062E-2</v>
      </c>
      <c r="U948" s="20">
        <v>2.8292725418842202E-2</v>
      </c>
      <c r="V948" s="20">
        <v>4.0208259548773703E-2</v>
      </c>
      <c r="W948" s="20">
        <v>7.2937830188632702E-2</v>
      </c>
      <c r="X948" s="20">
        <v>2.66159282529186E-2</v>
      </c>
      <c r="Y948" s="20">
        <v>0.15090699530343599</v>
      </c>
      <c r="Z948" s="20">
        <v>0.214219029072894</v>
      </c>
      <c r="AA948" s="30">
        <f t="shared" si="59"/>
        <v>0.14143881515624862</v>
      </c>
    </row>
    <row r="949" spans="1:27" x14ac:dyDescent="0.25">
      <c r="A949">
        <v>913</v>
      </c>
      <c r="B949" s="15">
        <v>40599</v>
      </c>
      <c r="C949" s="25">
        <f t="shared" si="56"/>
        <v>6.1697859317064299E-2</v>
      </c>
      <c r="D949" s="25">
        <f>VLOOKUP(B949,input_BB!$B$19:$K$10000,$D$35,0)</f>
        <v>1319.88</v>
      </c>
      <c r="E949" s="27">
        <f t="shared" si="57"/>
        <v>4.2002138722890096E-2</v>
      </c>
      <c r="F949" s="28">
        <f>VLOOKUP(B949,viz!$B$3:$E$1863,4,0)</f>
        <v>0</v>
      </c>
      <c r="G949" s="25">
        <f t="shared" si="58"/>
        <v>0.12930760849616119</v>
      </c>
      <c r="I949" s="31">
        <v>40599</v>
      </c>
      <c r="J949" s="20">
        <v>6.1697859317064299E-2</v>
      </c>
      <c r="K949" s="20">
        <v>0</v>
      </c>
      <c r="L949" s="20">
        <v>5.13881259827269E-2</v>
      </c>
      <c r="M949" s="20">
        <v>5.1854411124165598E-2</v>
      </c>
      <c r="N949" s="20">
        <v>3.0155071173996999E-2</v>
      </c>
      <c r="O949" s="20">
        <v>3.7017676142087098E-2</v>
      </c>
      <c r="P949" s="20">
        <v>5.0956007464051302E-2</v>
      </c>
      <c r="Q949" s="20">
        <v>0.17358505612865199</v>
      </c>
      <c r="R949" s="20">
        <v>3.7906388539198803E-2</v>
      </c>
      <c r="S949" s="20">
        <v>1.8081826541929798E-2</v>
      </c>
      <c r="T949" s="20">
        <v>4.0431939030739203E-2</v>
      </c>
      <c r="U949" s="20">
        <v>1.43405002725217E-2</v>
      </c>
      <c r="V949" s="20">
        <v>4.8231280395852401E-2</v>
      </c>
      <c r="W949" s="20">
        <v>6.67358278277871E-2</v>
      </c>
      <c r="X949" s="20">
        <v>4.6180974345845699E-2</v>
      </c>
      <c r="Y949" s="20">
        <v>0.120296484362341</v>
      </c>
      <c r="Z949" s="20">
        <v>0.21283843066810501</v>
      </c>
      <c r="AA949" s="30">
        <f t="shared" si="59"/>
        <v>0.12930760849616119</v>
      </c>
    </row>
    <row r="950" spans="1:27" x14ac:dyDescent="0.25">
      <c r="A950">
        <v>914</v>
      </c>
      <c r="B950" s="15">
        <v>40606</v>
      </c>
      <c r="C950" s="25">
        <f t="shared" si="56"/>
        <v>7.3919184505939498E-2</v>
      </c>
      <c r="D950" s="25">
        <f>VLOOKUP(B950,input_BB!$B$19:$K$10000,$D$35,0)</f>
        <v>1321.15</v>
      </c>
      <c r="E950" s="27">
        <f t="shared" si="57"/>
        <v>5.5941519641073086E-2</v>
      </c>
      <c r="F950" s="28">
        <f>VLOOKUP(B950,viz!$B$3:$E$1863,4,0)</f>
        <v>0</v>
      </c>
      <c r="G950" s="25">
        <f t="shared" si="58"/>
        <v>0.1201572090716428</v>
      </c>
      <c r="I950" s="31">
        <v>40606</v>
      </c>
      <c r="J950" s="20">
        <v>7.3919184505939498E-2</v>
      </c>
      <c r="K950" s="20">
        <v>0</v>
      </c>
      <c r="L950" s="20">
        <v>4.9745095197654202E-2</v>
      </c>
      <c r="M950" s="20">
        <v>4.2855818553498799E-2</v>
      </c>
      <c r="N950" s="20">
        <v>3.88269937056143E-2</v>
      </c>
      <c r="O950" s="20">
        <v>5.3202382955621901E-2</v>
      </c>
      <c r="P950" s="20">
        <v>4.6103716960098302E-2</v>
      </c>
      <c r="Q950" s="20">
        <v>0.18345097439545399</v>
      </c>
      <c r="R950" s="20">
        <v>7.1643708298607098E-2</v>
      </c>
      <c r="S950" s="20">
        <v>1.17073098607616E-2</v>
      </c>
      <c r="T950" s="20">
        <v>2.98356248571259E-2</v>
      </c>
      <c r="U950" s="20">
        <v>1.1421918890037699E-2</v>
      </c>
      <c r="V950" s="20">
        <v>3.6772641777073498E-2</v>
      </c>
      <c r="W950" s="20">
        <v>7.1962648404531607E-2</v>
      </c>
      <c r="X950" s="20">
        <v>2.62977433142122E-2</v>
      </c>
      <c r="Y950" s="20">
        <v>9.6706753507020196E-2</v>
      </c>
      <c r="Z950" s="20">
        <v>0.229466669322689</v>
      </c>
      <c r="AA950" s="30">
        <f t="shared" si="59"/>
        <v>0.1201572090716428</v>
      </c>
    </row>
    <row r="951" spans="1:27" x14ac:dyDescent="0.25">
      <c r="A951">
        <v>915</v>
      </c>
      <c r="B951" s="15">
        <v>40613</v>
      </c>
      <c r="C951" s="25">
        <f t="shared" si="56"/>
        <v>4.2395357042550999E-2</v>
      </c>
      <c r="D951" s="25">
        <f>VLOOKUP(B951,input_BB!$B$19:$K$10000,$D$35,0)</f>
        <v>1304.28</v>
      </c>
      <c r="E951" s="27">
        <f t="shared" si="57"/>
        <v>1.998611936981223E-2</v>
      </c>
      <c r="F951" s="28">
        <f>VLOOKUP(B951,viz!$B$3:$E$1863,4,0)</f>
        <v>0</v>
      </c>
      <c r="G951" s="25">
        <f t="shared" si="58"/>
        <v>7.7896404661866592E-2</v>
      </c>
      <c r="I951" s="31">
        <v>40613</v>
      </c>
      <c r="J951" s="20">
        <v>4.2395357042550999E-2</v>
      </c>
      <c r="K951" s="20">
        <v>0</v>
      </c>
      <c r="L951" s="20">
        <v>4.5553408070458601E-2</v>
      </c>
      <c r="M951" s="20">
        <v>6.0713841092016302E-2</v>
      </c>
      <c r="N951" s="20">
        <v>2.4414712558953899E-2</v>
      </c>
      <c r="O951" s="20">
        <v>5.0647745379505803E-2</v>
      </c>
      <c r="P951" s="20">
        <v>5.0526610528214597E-2</v>
      </c>
      <c r="Q951" s="20">
        <v>0.160420968688474</v>
      </c>
      <c r="R951" s="20">
        <v>4.98073412714099E-2</v>
      </c>
      <c r="S951" s="20">
        <v>1.4785939576614201E-2</v>
      </c>
      <c r="T951" s="20">
        <v>4.1034862040839302E-2</v>
      </c>
      <c r="U951" s="20">
        <v>1.30623098248407E-2</v>
      </c>
      <c r="V951" s="20">
        <v>3.8615757486323697E-2</v>
      </c>
      <c r="W951" s="20">
        <v>2.6218337350702201E-2</v>
      </c>
      <c r="X951" s="20">
        <v>4.5102712170075797E-2</v>
      </c>
      <c r="Y951" s="20">
        <v>0.14650445592504499</v>
      </c>
      <c r="Z951" s="20">
        <v>0.232590998036527</v>
      </c>
      <c r="AA951" s="30">
        <f t="shared" si="59"/>
        <v>7.7896404661866592E-2</v>
      </c>
    </row>
    <row r="952" spans="1:27" x14ac:dyDescent="0.25">
      <c r="A952">
        <v>916</v>
      </c>
      <c r="B952" s="15">
        <v>40620</v>
      </c>
      <c r="C952" s="25">
        <f t="shared" si="56"/>
        <v>5.1938824355602299E-2</v>
      </c>
      <c r="D952" s="25">
        <f>VLOOKUP(B952,input_BB!$B$19:$K$10000,$D$35,0)</f>
        <v>1279.2</v>
      </c>
      <c r="E952" s="27">
        <f t="shared" si="57"/>
        <v>3.0871193132348606E-2</v>
      </c>
      <c r="F952" s="28">
        <f>VLOOKUP(B952,viz!$B$3:$E$1863,4,0)</f>
        <v>0</v>
      </c>
      <c r="G952" s="25">
        <f t="shared" si="58"/>
        <v>0.18115153303910519</v>
      </c>
      <c r="I952" s="31">
        <v>40620</v>
      </c>
      <c r="J952" s="20">
        <v>5.1938824355602299E-2</v>
      </c>
      <c r="K952" s="20">
        <v>0</v>
      </c>
      <c r="L952" s="20">
        <v>2.99222533462856E-2</v>
      </c>
      <c r="M952" s="20">
        <v>5.3041887063249103E-2</v>
      </c>
      <c r="N952" s="20">
        <v>5.5283923998377699E-2</v>
      </c>
      <c r="O952" s="20">
        <v>4.4849756258466399E-2</v>
      </c>
      <c r="P952" s="20">
        <v>3.5517264171768502E-2</v>
      </c>
      <c r="Q952" s="20">
        <v>0.14609627549840201</v>
      </c>
      <c r="R952" s="20">
        <v>2.4804777290497501E-2</v>
      </c>
      <c r="S952" s="20">
        <v>1.7258617172166198E-2</v>
      </c>
      <c r="T952" s="20">
        <v>3.0549250026652999E-2</v>
      </c>
      <c r="U952" s="20">
        <v>5.3146413233523197E-2</v>
      </c>
      <c r="V952" s="20">
        <v>2.2125047493964E-2</v>
      </c>
      <c r="W952" s="20">
        <v>0.105880072311618</v>
      </c>
      <c r="X952" s="20">
        <v>3.7348587222219003E-2</v>
      </c>
      <c r="Y952" s="20">
        <v>0.137827541647006</v>
      </c>
      <c r="Z952" s="20">
        <v>0.20634833326580301</v>
      </c>
      <c r="AA952" s="30">
        <f t="shared" si="59"/>
        <v>0.18115153303910519</v>
      </c>
    </row>
    <row r="953" spans="1:27" x14ac:dyDescent="0.25">
      <c r="A953">
        <v>917</v>
      </c>
      <c r="B953" s="15">
        <v>40627</v>
      </c>
      <c r="C953" s="25">
        <f t="shared" si="56"/>
        <v>3.0715307220816598E-2</v>
      </c>
      <c r="D953" s="25">
        <f>VLOOKUP(B953,input_BB!$B$19:$K$10000,$D$35,0)</f>
        <v>1313.8</v>
      </c>
      <c r="E953" s="27">
        <f t="shared" si="57"/>
        <v>6.6641055053324695E-3</v>
      </c>
      <c r="F953" s="28">
        <f>VLOOKUP(B953,viz!$B$3:$E$1863,4,0)</f>
        <v>0</v>
      </c>
      <c r="G953" s="25">
        <f t="shared" si="58"/>
        <v>7.050004802728041E-2</v>
      </c>
      <c r="I953" s="31">
        <v>40627</v>
      </c>
      <c r="J953" s="20">
        <v>3.0715307220816598E-2</v>
      </c>
      <c r="K953" s="20">
        <v>0</v>
      </c>
      <c r="L953" s="20">
        <v>2.2876177134919601E-2</v>
      </c>
      <c r="M953" s="20">
        <v>3.9854104183699203E-2</v>
      </c>
      <c r="N953" s="20">
        <v>5.6462604598289799E-2</v>
      </c>
      <c r="O953" s="20">
        <v>4.58728672497953E-2</v>
      </c>
      <c r="P953" s="20">
        <v>6.5937316845743596E-2</v>
      </c>
      <c r="Q953" s="20">
        <v>0.14588703176697099</v>
      </c>
      <c r="R953" s="20">
        <v>8.4087483395738502E-2</v>
      </c>
      <c r="S953" s="20">
        <v>1.39870681647754E-2</v>
      </c>
      <c r="T953" s="20">
        <v>4.3271932216027001E-2</v>
      </c>
      <c r="U953" s="20">
        <v>1.2544671779589201E-2</v>
      </c>
      <c r="V953" s="20">
        <v>1.4842937018603401E-2</v>
      </c>
      <c r="W953" s="20">
        <v>4.31124392290878E-2</v>
      </c>
      <c r="X953" s="20">
        <v>3.6234500316243701E-2</v>
      </c>
      <c r="Y953" s="20">
        <v>0.14457659094522499</v>
      </c>
      <c r="Z953" s="20">
        <v>0.23045227515529099</v>
      </c>
      <c r="AA953" s="30">
        <f t="shared" si="59"/>
        <v>7.050004802728041E-2</v>
      </c>
    </row>
    <row r="954" spans="1:27" x14ac:dyDescent="0.25">
      <c r="A954">
        <v>918</v>
      </c>
      <c r="B954" s="15">
        <v>40634</v>
      </c>
      <c r="C954" s="25">
        <f t="shared" si="56"/>
        <v>3.0222902074456201E-2</v>
      </c>
      <c r="D954" s="25">
        <f>VLOOKUP(B954,input_BB!$B$19:$K$10000,$D$35,0)</f>
        <v>1332.41</v>
      </c>
      <c r="E954" s="27">
        <f t="shared" si="57"/>
        <v>6.1024787754063881E-3</v>
      </c>
      <c r="F954" s="28">
        <f>VLOOKUP(B954,viz!$B$3:$E$1863,4,0)</f>
        <v>0</v>
      </c>
      <c r="G954" s="25">
        <f t="shared" si="58"/>
        <v>0.1659854338576385</v>
      </c>
      <c r="I954" s="31">
        <v>40634</v>
      </c>
      <c r="J954" s="20">
        <v>3.0222902074456201E-2</v>
      </c>
      <c r="K954" s="20">
        <v>0</v>
      </c>
      <c r="L954" s="20">
        <v>6.1872458573532997E-2</v>
      </c>
      <c r="M954" s="20">
        <v>4.8162031690349702E-2</v>
      </c>
      <c r="N954" s="20">
        <v>2.74829878710636E-2</v>
      </c>
      <c r="O954" s="20">
        <v>6.3864040017604304E-2</v>
      </c>
      <c r="P954" s="20">
        <v>4.6639733016412603E-2</v>
      </c>
      <c r="Q954" s="20">
        <v>0.13556224251766</v>
      </c>
      <c r="R954" s="20">
        <v>3.0458791706981399E-2</v>
      </c>
      <c r="S954" s="20">
        <v>9.6121726365572292E-3</v>
      </c>
      <c r="T954" s="20">
        <v>3.8025095592432098E-2</v>
      </c>
      <c r="U954" s="20">
        <v>1.8731297158771001E-2</v>
      </c>
      <c r="V954" s="20">
        <v>3.0969222770034499E-2</v>
      </c>
      <c r="W954" s="20">
        <v>0.116284913928833</v>
      </c>
      <c r="X954" s="20">
        <v>3.8631327471132598E-2</v>
      </c>
      <c r="Y954" s="20">
        <v>0.11710788779450799</v>
      </c>
      <c r="Z954" s="20">
        <v>0.216595797254127</v>
      </c>
      <c r="AA954" s="30">
        <f t="shared" si="59"/>
        <v>0.1659854338576385</v>
      </c>
    </row>
    <row r="955" spans="1:27" x14ac:dyDescent="0.25">
      <c r="A955">
        <v>919</v>
      </c>
      <c r="B955" s="15">
        <v>40641</v>
      </c>
      <c r="C955" s="25">
        <f t="shared" si="56"/>
        <v>2.5943977758288401E-2</v>
      </c>
      <c r="D955" s="25">
        <f>VLOOKUP(B955,input_BB!$B$19:$K$10000,$D$35,0)</f>
        <v>1328.17</v>
      </c>
      <c r="E955" s="27">
        <f t="shared" si="57"/>
        <v>1.2220296390531022E-3</v>
      </c>
      <c r="F955" s="28">
        <f>VLOOKUP(B955,viz!$B$3:$E$1863,4,0)</f>
        <v>0</v>
      </c>
      <c r="G955" s="25">
        <f t="shared" si="58"/>
        <v>7.9724263692530592E-2</v>
      </c>
      <c r="I955" s="31">
        <v>40641</v>
      </c>
      <c r="J955" s="20">
        <v>2.5943977758288401E-2</v>
      </c>
      <c r="K955" s="20">
        <v>0</v>
      </c>
      <c r="L955" s="20">
        <v>3.01714787709744E-2</v>
      </c>
      <c r="M955" s="20">
        <v>4.2338044580574302E-2</v>
      </c>
      <c r="N955" s="20">
        <v>2.8745554652134901E-2</v>
      </c>
      <c r="O955" s="20">
        <v>7.6525765548488695E-2</v>
      </c>
      <c r="P955" s="20">
        <v>6.4345751749527405E-2</v>
      </c>
      <c r="Q955" s="20">
        <v>0.109731203823278</v>
      </c>
      <c r="R955" s="20">
        <v>5.68442727464403E-2</v>
      </c>
      <c r="S955" s="20">
        <v>2.8017274782714902E-2</v>
      </c>
      <c r="T955" s="20">
        <v>7.3268057264069195E-2</v>
      </c>
      <c r="U955" s="20">
        <v>2.7500688095262699E-2</v>
      </c>
      <c r="V955" s="20">
        <v>1.0974465750825099E-2</v>
      </c>
      <c r="W955" s="20">
        <v>4.1249109846442797E-2</v>
      </c>
      <c r="X955" s="20">
        <v>2.31084796526849E-2</v>
      </c>
      <c r="Y955" s="20">
        <v>0.17224890623705599</v>
      </c>
      <c r="Z955" s="20">
        <v>0.21493094649952699</v>
      </c>
      <c r="AA955" s="30">
        <f t="shared" si="59"/>
        <v>7.9724263692530592E-2</v>
      </c>
    </row>
    <row r="956" spans="1:27" x14ac:dyDescent="0.25">
      <c r="A956">
        <v>920</v>
      </c>
      <c r="B956" s="15">
        <v>40648</v>
      </c>
      <c r="C956" s="25">
        <f t="shared" si="56"/>
        <v>5.3497716784477199E-2</v>
      </c>
      <c r="D956" s="25">
        <f>VLOOKUP(B956,input_BB!$B$19:$K$10000,$D$35,0)</f>
        <v>1319.68</v>
      </c>
      <c r="E956" s="27">
        <f t="shared" si="57"/>
        <v>3.2649232341741302E-2</v>
      </c>
      <c r="F956" s="28">
        <f>VLOOKUP(B956,viz!$B$3:$E$1863,4,0)</f>
        <v>0</v>
      </c>
      <c r="G956" s="25">
        <f t="shared" si="58"/>
        <v>0.15284681228362018</v>
      </c>
      <c r="I956" s="31">
        <v>40648</v>
      </c>
      <c r="J956" s="20">
        <v>5.3497716784477199E-2</v>
      </c>
      <c r="K956" s="20">
        <v>0</v>
      </c>
      <c r="L956" s="20">
        <v>4.6649300520296297E-2</v>
      </c>
      <c r="M956" s="20">
        <v>4.55374997249611E-2</v>
      </c>
      <c r="N956" s="20">
        <v>5.5002152067986497E-2</v>
      </c>
      <c r="O956" s="20">
        <v>4.4577831832453799E-2</v>
      </c>
      <c r="P956" s="20">
        <v>3.7803163542471201E-2</v>
      </c>
      <c r="Q956" s="20">
        <v>0.126126847245635</v>
      </c>
      <c r="R956" s="20">
        <v>3.7521670878915801E-2</v>
      </c>
      <c r="S956" s="20">
        <v>2.4536369667297098E-2</v>
      </c>
      <c r="T956" s="20">
        <v>5.7188905061614802E-2</v>
      </c>
      <c r="U956" s="20">
        <v>3.7655940911230902E-2</v>
      </c>
      <c r="V956" s="20">
        <v>2.4072629581961501E-2</v>
      </c>
      <c r="W956" s="20">
        <v>9.1118241790427795E-2</v>
      </c>
      <c r="X956" s="20">
        <v>2.2071280865201898E-2</v>
      </c>
      <c r="Y956" s="20">
        <v>0.122778844453165</v>
      </c>
      <c r="Z956" s="20">
        <v>0.227359321856382</v>
      </c>
      <c r="AA956" s="30">
        <f t="shared" si="59"/>
        <v>0.15284681228362018</v>
      </c>
    </row>
    <row r="957" spans="1:27" x14ac:dyDescent="0.25">
      <c r="A957">
        <v>921</v>
      </c>
      <c r="B957" s="15">
        <v>40655</v>
      </c>
      <c r="C957" s="25">
        <f t="shared" si="56"/>
        <v>2.51564849168062E-2</v>
      </c>
      <c r="D957" s="25">
        <f>VLOOKUP(B957,input_BB!$B$19:$K$10000,$D$35,0)</f>
        <v>1337.38</v>
      </c>
      <c r="E957" s="27">
        <f t="shared" si="57"/>
        <v>3.2383222444253636E-4</v>
      </c>
      <c r="F957" s="28">
        <f>VLOOKUP(B957,viz!$B$3:$E$1863,4,0)</f>
        <v>0</v>
      </c>
      <c r="G957" s="25">
        <f t="shared" si="58"/>
        <v>0.1108103367901048</v>
      </c>
      <c r="I957" s="31">
        <v>40655</v>
      </c>
      <c r="J957" s="20">
        <v>2.51564849168062E-2</v>
      </c>
      <c r="K957" s="20">
        <v>0</v>
      </c>
      <c r="L957" s="20">
        <v>2.4208334814533598E-2</v>
      </c>
      <c r="M957" s="20">
        <v>4.1220807286962299E-2</v>
      </c>
      <c r="N957" s="20">
        <v>3.1851961458713302E-2</v>
      </c>
      <c r="O957" s="20">
        <v>4.3322378394391001E-2</v>
      </c>
      <c r="P957" s="20">
        <v>5.5952486816045498E-2</v>
      </c>
      <c r="Q957" s="20">
        <v>0.15066958294539701</v>
      </c>
      <c r="R957" s="20">
        <v>4.6293225378304603E-2</v>
      </c>
      <c r="S957" s="20">
        <v>1.1195032616773201E-2</v>
      </c>
      <c r="T957" s="20">
        <v>2.94155022037671E-2</v>
      </c>
      <c r="U957" s="20">
        <v>1.1322865926996601E-2</v>
      </c>
      <c r="V957" s="20">
        <v>4.1822327854549403E-2</v>
      </c>
      <c r="W957" s="20">
        <v>5.7665143008558802E-2</v>
      </c>
      <c r="X957" s="20">
        <v>3.4986399678590997E-2</v>
      </c>
      <c r="Y957" s="20">
        <v>0.19714430215703899</v>
      </c>
      <c r="Z957" s="20">
        <v>0.22292964945937699</v>
      </c>
      <c r="AA957" s="30">
        <f t="shared" si="59"/>
        <v>0.1108103367901048</v>
      </c>
    </row>
    <row r="958" spans="1:27" x14ac:dyDescent="0.25">
      <c r="A958">
        <v>922</v>
      </c>
      <c r="B958" s="15">
        <v>40662</v>
      </c>
      <c r="C958" s="25">
        <f t="shared" si="56"/>
        <v>3.3778574317693703E-2</v>
      </c>
      <c r="D958" s="25">
        <f>VLOOKUP(B958,input_BB!$B$19:$K$10000,$D$35,0)</f>
        <v>1363.61</v>
      </c>
      <c r="E958" s="27">
        <f t="shared" si="57"/>
        <v>1.0158002137456736E-2</v>
      </c>
      <c r="F958" s="28">
        <f>VLOOKUP(B958,viz!$B$3:$E$1863,4,0)</f>
        <v>0</v>
      </c>
      <c r="G958" s="25">
        <f t="shared" si="58"/>
        <v>0.12413873177257012</v>
      </c>
      <c r="I958" s="31">
        <v>40662</v>
      </c>
      <c r="J958" s="20">
        <v>3.3778574317693703E-2</v>
      </c>
      <c r="K958" s="20">
        <v>0</v>
      </c>
      <c r="L958" s="20">
        <v>5.3866550749212899E-2</v>
      </c>
      <c r="M958" s="20">
        <v>2.8418353727912699E-2</v>
      </c>
      <c r="N958" s="20">
        <v>5.4628709457014202E-2</v>
      </c>
      <c r="O958" s="20">
        <v>5.6995838601506102E-2</v>
      </c>
      <c r="P958" s="20">
        <v>3.7080448936584999E-2</v>
      </c>
      <c r="Q958" s="20">
        <v>0.13440312780894201</v>
      </c>
      <c r="R958" s="20">
        <v>4.1347090037680098E-2</v>
      </c>
      <c r="S958" s="20">
        <v>1.4954471680059599E-2</v>
      </c>
      <c r="T958" s="20">
        <v>4.5950100966508499E-2</v>
      </c>
      <c r="U958" s="20">
        <v>4.54221252915403E-3</v>
      </c>
      <c r="V958" s="20">
        <v>2.5549658844146499E-2</v>
      </c>
      <c r="W958" s="20">
        <v>9.40468603992696E-2</v>
      </c>
      <c r="X958" s="20">
        <v>2.3553375701318598E-2</v>
      </c>
      <c r="Y958" s="20">
        <v>0.18114759120312299</v>
      </c>
      <c r="Z958" s="20">
        <v>0.20351560935756799</v>
      </c>
      <c r="AA958" s="30">
        <f t="shared" si="59"/>
        <v>0.12413873177257012</v>
      </c>
    </row>
    <row r="959" spans="1:27" x14ac:dyDescent="0.25">
      <c r="A959">
        <v>923</v>
      </c>
      <c r="B959" s="15">
        <v>40669</v>
      </c>
      <c r="C959" s="25">
        <f t="shared" si="56"/>
        <v>2.5925258174538598E-2</v>
      </c>
      <c r="D959" s="25">
        <f>VLOOKUP(B959,input_BB!$B$19:$K$10000,$D$35,0)</f>
        <v>1340.2</v>
      </c>
      <c r="E959" s="27">
        <f t="shared" si="57"/>
        <v>1.2006784840444906E-3</v>
      </c>
      <c r="F959" s="28">
        <f>VLOOKUP(B959,viz!$B$3:$E$1863,4,0)</f>
        <v>0</v>
      </c>
      <c r="G959" s="25">
        <f t="shared" si="58"/>
        <v>0.11660817381166549</v>
      </c>
      <c r="I959" s="31">
        <v>40669</v>
      </c>
      <c r="J959" s="20">
        <v>2.5925258174538598E-2</v>
      </c>
      <c r="K959" s="20">
        <v>0</v>
      </c>
      <c r="L959" s="20">
        <v>3.3763734792197103E-2</v>
      </c>
      <c r="M959" s="20">
        <v>1.56535101121065E-2</v>
      </c>
      <c r="N959" s="20">
        <v>3.9637545125107899E-2</v>
      </c>
      <c r="O959" s="20">
        <v>7.7946328720149699E-2</v>
      </c>
      <c r="P959" s="20">
        <v>3.19167148583848E-2</v>
      </c>
      <c r="Q959" s="20">
        <v>0.14290890752666099</v>
      </c>
      <c r="R959" s="20">
        <v>4.3457827943218598E-2</v>
      </c>
      <c r="S959" s="20">
        <v>1.8089608628913002E-2</v>
      </c>
      <c r="T959" s="20">
        <v>4.2322751668013803E-2</v>
      </c>
      <c r="U959" s="20">
        <v>3.8310171446734098E-2</v>
      </c>
      <c r="V959" s="20">
        <v>1.9623713957169601E-2</v>
      </c>
      <c r="W959" s="20">
        <v>5.8674288407761802E-2</v>
      </c>
      <c r="X959" s="20">
        <v>3.8724214420769398E-2</v>
      </c>
      <c r="Y959" s="20">
        <v>0.18506679082836</v>
      </c>
      <c r="Z959" s="20">
        <v>0.213903891564453</v>
      </c>
      <c r="AA959" s="30">
        <f t="shared" si="59"/>
        <v>0.11660817381166549</v>
      </c>
    </row>
    <row r="960" spans="1:27" x14ac:dyDescent="0.25">
      <c r="A960">
        <v>924</v>
      </c>
      <c r="B960" s="15">
        <v>40676</v>
      </c>
      <c r="C960" s="25">
        <f t="shared" si="56"/>
        <v>2.7465043589472798E-2</v>
      </c>
      <c r="D960" s="25">
        <f>VLOOKUP(B960,input_BB!$B$19:$K$10000,$D$35,0)</f>
        <v>1337.77</v>
      </c>
      <c r="E960" s="27">
        <f t="shared" si="57"/>
        <v>2.956924643877317E-3</v>
      </c>
      <c r="F960" s="28">
        <f>VLOOKUP(B960,viz!$B$3:$E$1863,4,0)</f>
        <v>0</v>
      </c>
      <c r="G960" s="25">
        <f t="shared" si="58"/>
        <v>0.1791509702025233</v>
      </c>
      <c r="I960" s="31">
        <v>40676</v>
      </c>
      <c r="J960" s="20">
        <v>2.7465043589472798E-2</v>
      </c>
      <c r="K960" s="20">
        <v>0</v>
      </c>
      <c r="L960" s="20">
        <v>4.5095925645382999E-2</v>
      </c>
      <c r="M960" s="20">
        <v>2.98150903841309E-2</v>
      </c>
      <c r="N960" s="20">
        <v>2.4384311825425602E-2</v>
      </c>
      <c r="O960" s="20">
        <v>4.5159732814132103E-2</v>
      </c>
      <c r="P960" s="20">
        <v>6.3403122710753004E-2</v>
      </c>
      <c r="Q960" s="20">
        <v>0.117649202581801</v>
      </c>
      <c r="R960" s="20">
        <v>5.7314676733681499E-2</v>
      </c>
      <c r="S960" s="20">
        <v>1.33472143310955E-2</v>
      </c>
      <c r="T960" s="20">
        <v>3.5038376995527698E-2</v>
      </c>
      <c r="U960" s="20">
        <v>2.3994360875298101E-2</v>
      </c>
      <c r="V960" s="20">
        <v>3.7042295698317199E-2</v>
      </c>
      <c r="W960" s="20">
        <v>0.11811431362890799</v>
      </c>
      <c r="X960" s="20">
        <v>1.24401177482587E-2</v>
      </c>
      <c r="Y960" s="20">
        <v>0.16541600344832999</v>
      </c>
      <c r="Z960" s="20">
        <v>0.211785254578958</v>
      </c>
      <c r="AA960" s="30">
        <f t="shared" si="59"/>
        <v>0.1791509702025233</v>
      </c>
    </row>
    <row r="961" spans="1:27" x14ac:dyDescent="0.25">
      <c r="A961">
        <v>925</v>
      </c>
      <c r="B961" s="15">
        <v>40683</v>
      </c>
      <c r="C961" s="25">
        <f t="shared" si="56"/>
        <v>3.33905406296253E-2</v>
      </c>
      <c r="D961" s="25">
        <f>VLOOKUP(B961,input_BB!$B$19:$K$10000,$D$35,0)</f>
        <v>1333.27</v>
      </c>
      <c r="E961" s="27">
        <f t="shared" si="57"/>
        <v>9.7154192502918874E-3</v>
      </c>
      <c r="F961" s="28">
        <f>VLOOKUP(B961,viz!$B$3:$E$1863,4,0)</f>
        <v>0</v>
      </c>
      <c r="G961" s="25">
        <f t="shared" si="58"/>
        <v>9.3298411640532278E-2</v>
      </c>
      <c r="I961" s="31">
        <v>40683</v>
      </c>
      <c r="J961" s="20">
        <v>3.33905406296253E-2</v>
      </c>
      <c r="K961" s="20">
        <v>1</v>
      </c>
      <c r="L961" s="20">
        <v>4.9686322556416702E-2</v>
      </c>
      <c r="M961" s="20">
        <v>4.2600573438805897E-2</v>
      </c>
      <c r="N961" s="20">
        <v>2.0956384083435399E-2</v>
      </c>
      <c r="O961" s="20">
        <v>5.5711715477053801E-2</v>
      </c>
      <c r="P961" s="20">
        <v>2.9345845755473401E-2</v>
      </c>
      <c r="Q961" s="20">
        <v>0.16185093171644399</v>
      </c>
      <c r="R961" s="20">
        <v>4.6060435788924797E-2</v>
      </c>
      <c r="S961" s="20">
        <v>1.7900047803992101E-2</v>
      </c>
      <c r="T961" s="20">
        <v>5.4422493268611198E-2</v>
      </c>
      <c r="U961" s="20">
        <v>2.5370306430389501E-2</v>
      </c>
      <c r="V961" s="20">
        <v>5.9003152244769801E-3</v>
      </c>
      <c r="W961" s="20">
        <v>6.2027789985665799E-2</v>
      </c>
      <c r="X961" s="20">
        <v>1.6608047621620999E-2</v>
      </c>
      <c r="Y961" s="20">
        <v>0.19204364547754699</v>
      </c>
      <c r="Z961" s="20">
        <v>0.219515145371143</v>
      </c>
      <c r="AA961" s="30">
        <f t="shared" si="59"/>
        <v>9.3298411640532278E-2</v>
      </c>
    </row>
    <row r="962" spans="1:27" x14ac:dyDescent="0.25">
      <c r="A962">
        <v>926</v>
      </c>
      <c r="B962" s="15">
        <v>40690</v>
      </c>
      <c r="C962" s="25">
        <f t="shared" si="56"/>
        <v>2.6625232771038999E-2</v>
      </c>
      <c r="D962" s="25">
        <f>VLOOKUP(B962,input_BB!$B$19:$K$10000,$D$35,0)</f>
        <v>1331.1</v>
      </c>
      <c r="E962" s="27">
        <f t="shared" si="57"/>
        <v>1.9990544688805942E-3</v>
      </c>
      <c r="F962" s="28">
        <f>VLOOKUP(B962,viz!$B$3:$E$1863,4,0)</f>
        <v>0</v>
      </c>
      <c r="G962" s="25">
        <f t="shared" si="58"/>
        <v>0.1452021280380415</v>
      </c>
      <c r="I962" s="31">
        <v>40690</v>
      </c>
      <c r="J962" s="20">
        <v>2.6625232771038999E-2</v>
      </c>
      <c r="K962" s="20">
        <v>0</v>
      </c>
      <c r="L962" s="20">
        <v>6.7722994129729E-2</v>
      </c>
      <c r="M962" s="20">
        <v>2.3860997629169801E-2</v>
      </c>
      <c r="N962" s="20">
        <v>4.5627852167538299E-2</v>
      </c>
      <c r="O962" s="20">
        <v>4.59890749120761E-2</v>
      </c>
      <c r="P962" s="20">
        <v>2.36246164142823E-2</v>
      </c>
      <c r="Q962" s="20">
        <v>0.154979489552068</v>
      </c>
      <c r="R962" s="20">
        <v>4.3141518583637503E-2</v>
      </c>
      <c r="S962" s="20">
        <v>6.7666622339248601E-3</v>
      </c>
      <c r="T962" s="20">
        <v>3.3441833248077701E-2</v>
      </c>
      <c r="U962" s="20">
        <v>2.3671449690253601E-2</v>
      </c>
      <c r="V962" s="20">
        <v>1.9947683030518901E-2</v>
      </c>
      <c r="W962" s="20">
        <v>0.101582995317269</v>
      </c>
      <c r="X962" s="20">
        <v>2.10783718095435E-2</v>
      </c>
      <c r="Y962" s="20">
        <v>0.160289614421778</v>
      </c>
      <c r="Z962" s="20">
        <v>0.228274846860134</v>
      </c>
      <c r="AA962" s="30">
        <f t="shared" si="59"/>
        <v>0.1452021280380415</v>
      </c>
    </row>
    <row r="963" spans="1:27" x14ac:dyDescent="0.25">
      <c r="A963">
        <v>927</v>
      </c>
      <c r="B963" s="15">
        <v>40697</v>
      </c>
      <c r="C963" s="25">
        <f t="shared" si="56"/>
        <v>6.8384900689125103E-2</v>
      </c>
      <c r="D963" s="25">
        <f>VLOOKUP(B963,input_BB!$B$19:$K$10000,$D$35,0)</f>
        <v>1300.1600000000001</v>
      </c>
      <c r="E963" s="27">
        <f t="shared" si="57"/>
        <v>4.9629234431435229E-2</v>
      </c>
      <c r="F963" s="28">
        <f>VLOOKUP(B963,viz!$B$3:$E$1863,4,0)</f>
        <v>0</v>
      </c>
      <c r="G963" s="25">
        <f t="shared" si="58"/>
        <v>0.17853707380304021</v>
      </c>
      <c r="I963" s="31">
        <v>40697</v>
      </c>
      <c r="J963" s="20">
        <v>6.8384900689125103E-2</v>
      </c>
      <c r="K963" s="20">
        <v>0</v>
      </c>
      <c r="L963" s="20">
        <v>7.8331448951134294E-2</v>
      </c>
      <c r="M963" s="20">
        <v>2.4393555283489101E-2</v>
      </c>
      <c r="N963" s="20">
        <v>2.8155682341657499E-2</v>
      </c>
      <c r="O963" s="20">
        <v>3.5434419994031699E-2</v>
      </c>
      <c r="P963" s="20">
        <v>4.7041655178989401E-2</v>
      </c>
      <c r="Q963" s="20">
        <v>0.128932477808026</v>
      </c>
      <c r="R963" s="20">
        <v>4.8561696103255801E-2</v>
      </c>
      <c r="S963" s="20">
        <v>7.7659671668257203E-3</v>
      </c>
      <c r="T963" s="20">
        <v>2.5388067694882301E-2</v>
      </c>
      <c r="U963" s="20">
        <v>1.8274716672544E-2</v>
      </c>
      <c r="V963" s="20">
        <v>7.486426851828E-2</v>
      </c>
      <c r="W963" s="20">
        <v>8.5398088612216205E-2</v>
      </c>
      <c r="X963" s="20">
        <v>2.78797305625181E-2</v>
      </c>
      <c r="Y963" s="20">
        <v>0.14102520394830001</v>
      </c>
      <c r="Z963" s="20">
        <v>0.22855302116385001</v>
      </c>
      <c r="AA963" s="30">
        <f t="shared" si="59"/>
        <v>0.17853707380304021</v>
      </c>
    </row>
    <row r="964" spans="1:27" x14ac:dyDescent="0.25">
      <c r="A964">
        <v>928</v>
      </c>
      <c r="B964" s="15">
        <v>40704</v>
      </c>
      <c r="C964" s="25">
        <f t="shared" si="56"/>
        <v>3.5151798278093303E-2</v>
      </c>
      <c r="D964" s="25">
        <f>VLOOKUP(B964,input_BB!$B$19:$K$10000,$D$35,0)</f>
        <v>1270.98</v>
      </c>
      <c r="E964" s="27">
        <f t="shared" si="57"/>
        <v>1.1724271881052978E-2</v>
      </c>
      <c r="F964" s="28">
        <f>VLOOKUP(B964,viz!$B$3:$E$1863,4,0)</f>
        <v>0</v>
      </c>
      <c r="G964" s="25">
        <f t="shared" si="58"/>
        <v>0.1740007703300693</v>
      </c>
      <c r="I964" s="31">
        <v>40704</v>
      </c>
      <c r="J964" s="20">
        <v>3.5151798278093303E-2</v>
      </c>
      <c r="K964" s="20">
        <v>0</v>
      </c>
      <c r="L964" s="20">
        <v>7.6453292151230104E-2</v>
      </c>
      <c r="M964" s="20">
        <v>2.4992680317184001E-2</v>
      </c>
      <c r="N964" s="20">
        <v>2.1420364032492999E-2</v>
      </c>
      <c r="O964" s="20">
        <v>5.5344058422094798E-2</v>
      </c>
      <c r="P964" s="20">
        <v>3.1076415027362501E-2</v>
      </c>
      <c r="Q964" s="20">
        <v>0.13557663543612999</v>
      </c>
      <c r="R964" s="20">
        <v>5.2873949139038499E-2</v>
      </c>
      <c r="S964" s="20">
        <v>7.75507255852284E-3</v>
      </c>
      <c r="T964" s="20">
        <v>2.44743674655197E-2</v>
      </c>
      <c r="U964" s="20">
        <v>2.6171654850141099E-2</v>
      </c>
      <c r="V964" s="20">
        <v>1.9451796808348201E-2</v>
      </c>
      <c r="W964" s="20">
        <v>0.12837731867158</v>
      </c>
      <c r="X964" s="20">
        <v>2.66142828314773E-2</v>
      </c>
      <c r="Y964" s="20">
        <v>0.17995293348491001</v>
      </c>
      <c r="Z964" s="20">
        <v>0.18946517880396699</v>
      </c>
      <c r="AA964" s="30">
        <f t="shared" si="59"/>
        <v>0.1740007703300693</v>
      </c>
    </row>
    <row r="965" spans="1:27" x14ac:dyDescent="0.25">
      <c r="A965">
        <v>929</v>
      </c>
      <c r="B965" s="15">
        <v>40711</v>
      </c>
      <c r="C965" s="25">
        <f t="shared" si="56"/>
        <v>4.26465198397636E-2</v>
      </c>
      <c r="D965" s="25">
        <f>VLOOKUP(B965,input_BB!$B$19:$K$10000,$D$35,0)</f>
        <v>1271.5</v>
      </c>
      <c r="E965" s="27">
        <f t="shared" si="57"/>
        <v>2.0272590259729283E-2</v>
      </c>
      <c r="F965" s="28">
        <f>VLOOKUP(B965,viz!$B$3:$E$1863,4,0)</f>
        <v>0</v>
      </c>
      <c r="G965" s="25">
        <f t="shared" si="58"/>
        <v>0.11990038166082891</v>
      </c>
      <c r="I965" s="31">
        <v>40711</v>
      </c>
      <c r="J965" s="20">
        <v>4.26465198397636E-2</v>
      </c>
      <c r="K965" s="20">
        <v>0</v>
      </c>
      <c r="L965" s="20">
        <v>3.1068751880417099E-2</v>
      </c>
      <c r="M965" s="20">
        <v>4.5972034959232702E-2</v>
      </c>
      <c r="N965" s="20">
        <v>5.0955375677336497E-2</v>
      </c>
      <c r="O965" s="20">
        <v>5.0903018941640003E-2</v>
      </c>
      <c r="P965" s="20">
        <v>3.0628164898223901E-2</v>
      </c>
      <c r="Q965" s="20">
        <v>0.12861646672330401</v>
      </c>
      <c r="R965" s="20">
        <v>6.9903191564214803E-2</v>
      </c>
      <c r="S965" s="20">
        <v>2.5844128369435001E-2</v>
      </c>
      <c r="T965" s="20">
        <v>5.85835920786471E-2</v>
      </c>
      <c r="U965" s="20">
        <v>2.2867018598576299E-2</v>
      </c>
      <c r="V965" s="20">
        <v>5.7720819013373503E-2</v>
      </c>
      <c r="W965" s="20">
        <v>3.93125440488791E-2</v>
      </c>
      <c r="X965" s="20">
        <v>2.5476468771670899E-2</v>
      </c>
      <c r="Y965" s="20">
        <v>0.18353713265675001</v>
      </c>
      <c r="Z965" s="20">
        <v>0.17861129181829799</v>
      </c>
      <c r="AA965" s="30">
        <f t="shared" si="59"/>
        <v>0.11990038166082891</v>
      </c>
    </row>
    <row r="966" spans="1:27" x14ac:dyDescent="0.25">
      <c r="A966">
        <v>930</v>
      </c>
      <c r="B966" s="15">
        <v>40718</v>
      </c>
      <c r="C966" s="25">
        <f t="shared" si="56"/>
        <v>3.1697411090135602E-2</v>
      </c>
      <c r="D966" s="25">
        <f>VLOOKUP(B966,input_BB!$B$19:$K$10000,$D$35,0)</f>
        <v>1268.44</v>
      </c>
      <c r="E966" s="27">
        <f t="shared" si="57"/>
        <v>7.7842720768038377E-3</v>
      </c>
      <c r="F966" s="28">
        <f>VLOOKUP(B966,viz!$B$3:$E$1863,4,0)</f>
        <v>0</v>
      </c>
      <c r="G966" s="25">
        <f t="shared" si="58"/>
        <v>0.12684312706869241</v>
      </c>
      <c r="I966" s="31">
        <v>40718</v>
      </c>
      <c r="J966" s="20">
        <v>3.1697411090135602E-2</v>
      </c>
      <c r="K966" s="20">
        <v>0</v>
      </c>
      <c r="L966" s="20">
        <v>8.0226201155360999E-2</v>
      </c>
      <c r="M966" s="20">
        <v>5.8225452611194203E-2</v>
      </c>
      <c r="N966" s="20">
        <v>3.1965125166588899E-2</v>
      </c>
      <c r="O966" s="20">
        <v>1.8611781840044798E-2</v>
      </c>
      <c r="P966" s="20">
        <v>4.62433022631882E-2</v>
      </c>
      <c r="Q966" s="20">
        <v>0.11731012550728701</v>
      </c>
      <c r="R966" s="20">
        <v>6.13400136102824E-2</v>
      </c>
      <c r="S966" s="20">
        <v>3.7454731121856003E-2</v>
      </c>
      <c r="T966" s="20">
        <v>4.67239918449961E-2</v>
      </c>
      <c r="U966" s="20">
        <v>3.7522030446014903E-2</v>
      </c>
      <c r="V966" s="20">
        <v>3.1733764543365899E-2</v>
      </c>
      <c r="W966" s="20">
        <v>5.7587332079311597E-2</v>
      </c>
      <c r="X966" s="20">
        <v>3.4337184237785402E-2</v>
      </c>
      <c r="Y966" s="20">
        <v>0.1483773067902</v>
      </c>
      <c r="Z966" s="20">
        <v>0.19234165678252399</v>
      </c>
      <c r="AA966" s="30">
        <f t="shared" si="59"/>
        <v>0.12684312706869241</v>
      </c>
    </row>
    <row r="967" spans="1:27" x14ac:dyDescent="0.25">
      <c r="A967">
        <v>931</v>
      </c>
      <c r="B967" s="15">
        <v>40725</v>
      </c>
      <c r="C967" s="25">
        <f t="shared" si="56"/>
        <v>2.5655409321188899E-2</v>
      </c>
      <c r="D967" s="25">
        <f>VLOOKUP(B967,input_BB!$B$19:$K$10000,$D$35,0)</f>
        <v>1339.67</v>
      </c>
      <c r="E967" s="27">
        <f t="shared" si="57"/>
        <v>8.9289467999348685E-4</v>
      </c>
      <c r="F967" s="28">
        <f>VLOOKUP(B967,viz!$B$3:$E$1863,4,0)</f>
        <v>0</v>
      </c>
      <c r="G967" s="25">
        <f t="shared" si="58"/>
        <v>0.14278663626185029</v>
      </c>
      <c r="I967" s="31">
        <v>40725</v>
      </c>
      <c r="J967" s="20">
        <v>2.5655409321188899E-2</v>
      </c>
      <c r="K967" s="20">
        <v>0</v>
      </c>
      <c r="L967" s="20">
        <v>2.7356059991280199E-2</v>
      </c>
      <c r="M967" s="20">
        <v>3.9197160534491599E-2</v>
      </c>
      <c r="N967" s="20">
        <v>5.3640019722285097E-2</v>
      </c>
      <c r="O967" s="20">
        <v>2.96266774454996E-2</v>
      </c>
      <c r="P967" s="20">
        <v>6.0955608305791401E-2</v>
      </c>
      <c r="Q967" s="20">
        <v>0.14492614173865601</v>
      </c>
      <c r="R967" s="20">
        <v>6.9533834544758394E-2</v>
      </c>
      <c r="S967" s="20">
        <v>2.13547651419628E-2</v>
      </c>
      <c r="T967" s="20">
        <v>3.1359881290856199E-2</v>
      </c>
      <c r="U967" s="20">
        <v>3.3076174874912601E-2</v>
      </c>
      <c r="V967" s="20">
        <v>4.5932962377366299E-2</v>
      </c>
      <c r="W967" s="20">
        <v>6.3777499009571401E-2</v>
      </c>
      <c r="X967" s="20">
        <v>3.2278593197928203E-2</v>
      </c>
      <c r="Y967" s="20">
        <v>0.127978896546808</v>
      </c>
      <c r="Z967" s="20">
        <v>0.21900572527783199</v>
      </c>
      <c r="AA967" s="30">
        <f t="shared" si="59"/>
        <v>0.14278663626185029</v>
      </c>
    </row>
    <row r="968" spans="1:27" x14ac:dyDescent="0.25">
      <c r="A968">
        <v>932</v>
      </c>
      <c r="B968" s="15">
        <v>40732</v>
      </c>
      <c r="C968" s="25">
        <f t="shared" si="56"/>
        <v>7.0929676294326796E-2</v>
      </c>
      <c r="D968" s="25">
        <f>VLOOKUP(B968,input_BB!$B$19:$K$10000,$D$35,0)</f>
        <v>1343.8</v>
      </c>
      <c r="E968" s="27">
        <f t="shared" si="57"/>
        <v>5.2531750808668683E-2</v>
      </c>
      <c r="F968" s="28">
        <f>VLOOKUP(B968,viz!$B$3:$E$1863,4,0)</f>
        <v>0</v>
      </c>
      <c r="G968" s="25">
        <f t="shared" si="58"/>
        <v>0.16251662233080572</v>
      </c>
      <c r="I968" s="31">
        <v>40732</v>
      </c>
      <c r="J968" s="20">
        <v>7.0929676294326796E-2</v>
      </c>
      <c r="K968" s="20">
        <v>1</v>
      </c>
      <c r="L968" s="20">
        <v>3.0399399379480201E-2</v>
      </c>
      <c r="M968" s="20">
        <v>4.0069847781928999E-2</v>
      </c>
      <c r="N968" s="20">
        <v>2.8366300805118701E-2</v>
      </c>
      <c r="O968" s="20">
        <v>4.79175503610366E-2</v>
      </c>
      <c r="P968" s="20">
        <v>4.0934487542091898E-2</v>
      </c>
      <c r="Q968" s="20">
        <v>0.13230278290258701</v>
      </c>
      <c r="R968" s="20">
        <v>5.1484170850612701E-2</v>
      </c>
      <c r="S968" s="20">
        <v>2.5138050147058701E-2</v>
      </c>
      <c r="T968" s="20">
        <v>6.9115105705611996E-2</v>
      </c>
      <c r="U968" s="20">
        <v>1.8117338788413099E-2</v>
      </c>
      <c r="V968" s="20">
        <v>1.73548993218836E-2</v>
      </c>
      <c r="W968" s="20">
        <v>0.12704438422050901</v>
      </c>
      <c r="X968" s="20">
        <v>1.2527735281511399E-2</v>
      </c>
      <c r="Y968" s="20">
        <v>0.160063419714876</v>
      </c>
      <c r="Z968" s="20">
        <v>0.199164527197281</v>
      </c>
      <c r="AA968" s="30">
        <f t="shared" si="59"/>
        <v>0.16251662233080572</v>
      </c>
    </row>
    <row r="969" spans="1:27" x14ac:dyDescent="0.25">
      <c r="A969">
        <v>933</v>
      </c>
      <c r="B969" s="15">
        <v>40739</v>
      </c>
      <c r="C969" s="25">
        <f t="shared" si="56"/>
        <v>3.3895697444677401E-2</v>
      </c>
      <c r="D969" s="25">
        <f>VLOOKUP(B969,input_BB!$B$19:$K$10000,$D$35,0)</f>
        <v>1316.14</v>
      </c>
      <c r="E969" s="27">
        <f t="shared" si="57"/>
        <v>1.0291590259540307E-2</v>
      </c>
      <c r="F969" s="28">
        <f>VLOOKUP(B969,viz!$B$3:$E$1863,4,0)</f>
        <v>0</v>
      </c>
      <c r="G969" s="25">
        <f t="shared" si="58"/>
        <v>0.11478574946957548</v>
      </c>
      <c r="I969" s="31">
        <v>40739</v>
      </c>
      <c r="J969" s="20">
        <v>3.3895697444677401E-2</v>
      </c>
      <c r="K969" s="20">
        <v>1</v>
      </c>
      <c r="L969" s="20">
        <v>4.29521688862343E-2</v>
      </c>
      <c r="M969" s="20">
        <v>3.5275362204733103E-2</v>
      </c>
      <c r="N969" s="20">
        <v>3.0550104176564001E-2</v>
      </c>
      <c r="O969" s="20">
        <v>5.91214318912964E-2</v>
      </c>
      <c r="P969" s="20">
        <v>4.0411723634722799E-2</v>
      </c>
      <c r="Q969" s="20">
        <v>0.137904141793152</v>
      </c>
      <c r="R969" s="20">
        <v>4.9961672445501801E-2</v>
      </c>
      <c r="S969" s="20">
        <v>3.1006227603726899E-2</v>
      </c>
      <c r="T969" s="20">
        <v>5.6228042665290301E-2</v>
      </c>
      <c r="U969" s="20">
        <v>1.2440341190888099E-2</v>
      </c>
      <c r="V969" s="20">
        <v>3.4483030535014197E-2</v>
      </c>
      <c r="W969" s="20">
        <v>6.7862377743673194E-2</v>
      </c>
      <c r="X969" s="20">
        <v>1.13761961416454E-2</v>
      </c>
      <c r="Y969" s="20">
        <v>0.177497674632417</v>
      </c>
      <c r="Z969" s="20">
        <v>0.212929504455141</v>
      </c>
      <c r="AA969" s="30">
        <f t="shared" si="59"/>
        <v>0.11478574946957548</v>
      </c>
    </row>
    <row r="970" spans="1:27" x14ac:dyDescent="0.25">
      <c r="A970">
        <v>934</v>
      </c>
      <c r="B970" s="15">
        <v>40746</v>
      </c>
      <c r="C970" s="25">
        <f t="shared" si="56"/>
        <v>6.02178797125816E-2</v>
      </c>
      <c r="D970" s="25">
        <f>VLOOKUP(B970,input_BB!$B$19:$K$10000,$D$35,0)</f>
        <v>1345.02</v>
      </c>
      <c r="E970" s="27">
        <f t="shared" si="57"/>
        <v>4.0314105785446856E-2</v>
      </c>
      <c r="F970" s="28">
        <f>VLOOKUP(B970,viz!$B$3:$E$1863,4,0)</f>
        <v>0</v>
      </c>
      <c r="G970" s="25">
        <f t="shared" si="58"/>
        <v>0.12873741127154981</v>
      </c>
      <c r="I970" s="31">
        <v>40746</v>
      </c>
      <c r="J970" s="20">
        <v>6.02178797125816E-2</v>
      </c>
      <c r="K970" s="20">
        <v>1</v>
      </c>
      <c r="L970" s="20">
        <v>2.6510738290304699E-2</v>
      </c>
      <c r="M970" s="20">
        <v>3.89072605579181E-2</v>
      </c>
      <c r="N970" s="20">
        <v>4.9233331309372803E-2</v>
      </c>
      <c r="O970" s="20">
        <v>5.2776290888715403E-2</v>
      </c>
      <c r="P970" s="20">
        <v>4.4198478292784601E-2</v>
      </c>
      <c r="Q970" s="20">
        <v>0.149356782592519</v>
      </c>
      <c r="R970" s="20">
        <v>4.4200889547757499E-2</v>
      </c>
      <c r="S970" s="20">
        <v>1.91560262128527E-2</v>
      </c>
      <c r="T970" s="20">
        <v>3.6195231041557002E-2</v>
      </c>
      <c r="U970" s="20">
        <v>2.8062439140792299E-2</v>
      </c>
      <c r="V970" s="20">
        <v>2.5496900185097399E-2</v>
      </c>
      <c r="W970" s="20">
        <v>7.5178071945660105E-2</v>
      </c>
      <c r="X970" s="20">
        <v>2.1947037495245601E-2</v>
      </c>
      <c r="Y970" s="20">
        <v>0.17617384781415099</v>
      </c>
      <c r="Z970" s="20">
        <v>0.212606674685272</v>
      </c>
      <c r="AA970" s="30">
        <f t="shared" si="59"/>
        <v>0.12873741127154981</v>
      </c>
    </row>
    <row r="971" spans="1:27" x14ac:dyDescent="0.25">
      <c r="A971">
        <v>935</v>
      </c>
      <c r="B971" s="15">
        <v>40753</v>
      </c>
      <c r="C971" s="25">
        <f t="shared" si="56"/>
        <v>3.3938948065042503E-2</v>
      </c>
      <c r="D971" s="25">
        <f>VLOOKUP(B971,input_BB!$B$19:$K$10000,$D$35,0)</f>
        <v>1292.28</v>
      </c>
      <c r="E971" s="27">
        <f t="shared" si="57"/>
        <v>1.034092098782873E-2</v>
      </c>
      <c r="F971" s="28">
        <f>VLOOKUP(B971,viz!$B$3:$E$1863,4,0)</f>
        <v>0</v>
      </c>
      <c r="G971" s="25">
        <f t="shared" si="58"/>
        <v>0.16438126193542019</v>
      </c>
      <c r="I971" s="31">
        <v>40753</v>
      </c>
      <c r="J971" s="20">
        <v>3.3938948065042503E-2</v>
      </c>
      <c r="K971" s="20">
        <v>0</v>
      </c>
      <c r="L971" s="20">
        <v>2.25952535002754E-2</v>
      </c>
      <c r="M971" s="20">
        <v>4.1946540924397598E-2</v>
      </c>
      <c r="N971" s="20">
        <v>5.0964560827161602E-2</v>
      </c>
      <c r="O971" s="20">
        <v>4.4155813612284399E-2</v>
      </c>
      <c r="P971" s="20">
        <v>7.6805658281645997E-2</v>
      </c>
      <c r="Q971" s="20">
        <v>9.9504659330266101E-2</v>
      </c>
      <c r="R971" s="20">
        <v>8.1537161449401499E-2</v>
      </c>
      <c r="S971" s="20">
        <v>2.7525687899886801E-2</v>
      </c>
      <c r="T971" s="20">
        <v>2.5326570435197999E-2</v>
      </c>
      <c r="U971" s="20">
        <v>5.4721803409140901E-2</v>
      </c>
      <c r="V971" s="20">
        <v>3.6742980377604102E-2</v>
      </c>
      <c r="W971" s="20">
        <v>7.2916478148675204E-2</v>
      </c>
      <c r="X971" s="20">
        <v>2.96051722520305E-2</v>
      </c>
      <c r="Y971" s="20">
        <v>0.14943228504063699</v>
      </c>
      <c r="Z971" s="20">
        <v>0.186219374511394</v>
      </c>
      <c r="AA971" s="30">
        <f t="shared" si="59"/>
        <v>0.16438126193542019</v>
      </c>
    </row>
    <row r="972" spans="1:27" x14ac:dyDescent="0.25">
      <c r="A972">
        <v>936</v>
      </c>
      <c r="B972" s="15">
        <v>40760</v>
      </c>
      <c r="C972" s="25">
        <f t="shared" si="56"/>
        <v>3.1915616244077703E-2</v>
      </c>
      <c r="D972" s="25">
        <f>VLOOKUP(B972,input_BB!$B$19:$K$10000,$D$35,0)</f>
        <v>1199.3800000000001</v>
      </c>
      <c r="E972" s="27">
        <f t="shared" si="57"/>
        <v>8.0331521869475755E-3</v>
      </c>
      <c r="F972" s="28">
        <f>VLOOKUP(B972,viz!$B$3:$E$1863,4,0)</f>
        <v>1</v>
      </c>
      <c r="G972" s="25">
        <f t="shared" si="58"/>
        <v>0.1787306659844243</v>
      </c>
      <c r="I972" s="31">
        <v>40760</v>
      </c>
      <c r="J972" s="20">
        <v>3.1915616244077703E-2</v>
      </c>
      <c r="K972" s="20">
        <v>0</v>
      </c>
      <c r="L972" s="20">
        <v>5.4824442277897498E-2</v>
      </c>
      <c r="M972" s="20">
        <v>3.6420256412054E-2</v>
      </c>
      <c r="N972" s="20">
        <v>5.6831857252401703E-2</v>
      </c>
      <c r="O972" s="20">
        <v>6.46048882055857E-2</v>
      </c>
      <c r="P972" s="20">
        <v>5.9978282535434399E-2</v>
      </c>
      <c r="Q972" s="20">
        <v>0.107039404824565</v>
      </c>
      <c r="R972" s="20">
        <v>4.13757965033738E-2</v>
      </c>
      <c r="S972" s="20">
        <v>3.2484577768633602E-2</v>
      </c>
      <c r="T972" s="20">
        <v>3.7791295546842199E-2</v>
      </c>
      <c r="U972" s="20">
        <v>5.8868112175531603E-2</v>
      </c>
      <c r="V972" s="20">
        <v>1.8931535717096701E-2</v>
      </c>
      <c r="W972" s="20">
        <v>0.100931018091796</v>
      </c>
      <c r="X972" s="20">
        <v>3.4404403828581398E-2</v>
      </c>
      <c r="Y972" s="20">
        <v>0.121389187963094</v>
      </c>
      <c r="Z972" s="20">
        <v>0.174124940897113</v>
      </c>
      <c r="AA972" s="30">
        <f t="shared" si="59"/>
        <v>0.1787306659844243</v>
      </c>
    </row>
    <row r="973" spans="1:27" x14ac:dyDescent="0.25">
      <c r="A973">
        <v>937</v>
      </c>
      <c r="B973" s="15">
        <v>40767</v>
      </c>
      <c r="C973" s="25">
        <f t="shared" si="56"/>
        <v>2.9947444796562198E-2</v>
      </c>
      <c r="D973" s="25">
        <f>VLOOKUP(B973,input_BB!$B$19:$K$10000,$D$35,0)</f>
        <v>1178.81</v>
      </c>
      <c r="E973" s="27">
        <f t="shared" si="57"/>
        <v>5.7882981228249905E-3</v>
      </c>
      <c r="F973" s="28">
        <f>VLOOKUP(B973,viz!$B$3:$E$1863,4,0)</f>
        <v>1</v>
      </c>
      <c r="G973" s="25">
        <f t="shared" si="58"/>
        <v>0.15472069597062299</v>
      </c>
      <c r="I973" s="31">
        <v>40767</v>
      </c>
      <c r="J973" s="20">
        <v>2.9947444796562198E-2</v>
      </c>
      <c r="K973" s="20">
        <v>0</v>
      </c>
      <c r="L973" s="20">
        <v>4.8976096465118198E-2</v>
      </c>
      <c r="M973" s="20">
        <v>4.3331267283196397E-2</v>
      </c>
      <c r="N973" s="20">
        <v>5.3091431367000598E-2</v>
      </c>
      <c r="O973" s="20">
        <v>4.6149880695767399E-2</v>
      </c>
      <c r="P973" s="20">
        <v>4.44068437208038E-2</v>
      </c>
      <c r="Q973" s="20">
        <v>0.11706773654106301</v>
      </c>
      <c r="R973" s="20">
        <v>4.8320347485568203E-2</v>
      </c>
      <c r="S973" s="20">
        <v>2.5554419868405301E-2</v>
      </c>
      <c r="T973" s="20">
        <v>3.8895329198214097E-2</v>
      </c>
      <c r="U973" s="20">
        <v>3.30218229386261E-2</v>
      </c>
      <c r="V973" s="20">
        <v>5.4303920430488102E-2</v>
      </c>
      <c r="W973" s="20">
        <v>6.7394952601508795E-2</v>
      </c>
      <c r="X973" s="20">
        <v>2.6882182596815098E-2</v>
      </c>
      <c r="Y973" s="20">
        <v>0.15875650364858601</v>
      </c>
      <c r="Z973" s="20">
        <v>0.19384726515883899</v>
      </c>
      <c r="AA973" s="30">
        <f t="shared" si="59"/>
        <v>0.15472069597062299</v>
      </c>
    </row>
    <row r="974" spans="1:27" x14ac:dyDescent="0.25">
      <c r="A974">
        <v>938</v>
      </c>
      <c r="B974" s="15">
        <v>40774</v>
      </c>
      <c r="C974" s="25">
        <f t="shared" si="56"/>
        <v>4.4335346668958699E-2</v>
      </c>
      <c r="D974" s="25">
        <f>VLOOKUP(B974,input_BB!$B$19:$K$10000,$D$35,0)</f>
        <v>1123.53</v>
      </c>
      <c r="E974" s="27">
        <f t="shared" si="57"/>
        <v>2.2198829854305057E-2</v>
      </c>
      <c r="F974" s="28">
        <f>VLOOKUP(B974,viz!$B$3:$E$1863,4,0)</f>
        <v>1</v>
      </c>
      <c r="G974" s="25">
        <f t="shared" si="58"/>
        <v>0.14023245045775121</v>
      </c>
      <c r="I974" s="31">
        <v>40774</v>
      </c>
      <c r="J974" s="20">
        <v>4.4335346668958699E-2</v>
      </c>
      <c r="K974" s="20">
        <v>0</v>
      </c>
      <c r="L974" s="20">
        <v>1.62770368143197E-2</v>
      </c>
      <c r="M974" s="20">
        <v>4.4308992967555597E-2</v>
      </c>
      <c r="N974" s="20">
        <v>5.7095019923037199E-2</v>
      </c>
      <c r="O974" s="20">
        <v>4.2593583683356001E-2</v>
      </c>
      <c r="P974" s="20">
        <v>5.4929501038487899E-2</v>
      </c>
      <c r="Q974" s="20">
        <v>0.14502754146461699</v>
      </c>
      <c r="R974" s="20">
        <v>5.8766376488640797E-2</v>
      </c>
      <c r="S974" s="20">
        <v>2.5229777905917E-2</v>
      </c>
      <c r="T974" s="20">
        <v>4.4130988890015897E-2</v>
      </c>
      <c r="U974" s="20">
        <v>2.4196595244398302E-2</v>
      </c>
      <c r="V974" s="20">
        <v>5.0456316347961397E-2</v>
      </c>
      <c r="W974" s="20">
        <v>6.5579538865391501E-2</v>
      </c>
      <c r="X974" s="20">
        <v>4.46408528768579E-2</v>
      </c>
      <c r="Y974" s="20">
        <v>0.13351044101604001</v>
      </c>
      <c r="Z974" s="20">
        <v>0.19325743647340299</v>
      </c>
      <c r="AA974" s="30">
        <f t="shared" si="59"/>
        <v>0.14023245045775121</v>
      </c>
    </row>
    <row r="975" spans="1:27" x14ac:dyDescent="0.25">
      <c r="A975">
        <v>939</v>
      </c>
      <c r="B975" s="15">
        <v>40781</v>
      </c>
      <c r="C975" s="25">
        <f t="shared" si="56"/>
        <v>0.20673836767673501</v>
      </c>
      <c r="D975" s="25">
        <f>VLOOKUP(B975,input_BB!$B$19:$K$10000,$D$35,0)</f>
        <v>1176.8</v>
      </c>
      <c r="E975" s="27">
        <f t="shared" si="57"/>
        <v>0.20743222615994897</v>
      </c>
      <c r="F975" s="28">
        <f>VLOOKUP(B975,viz!$B$3:$E$1863,4,0)</f>
        <v>1</v>
      </c>
      <c r="G975" s="25">
        <f t="shared" si="58"/>
        <v>0.1472096467015587</v>
      </c>
      <c r="I975" s="31">
        <v>40781</v>
      </c>
      <c r="J975" s="20">
        <v>0.20673836767673501</v>
      </c>
      <c r="K975" s="20">
        <v>1</v>
      </c>
      <c r="L975" s="20">
        <v>3.5913749350877898E-2</v>
      </c>
      <c r="M975" s="20">
        <v>4.60191024019053E-2</v>
      </c>
      <c r="N975" s="20">
        <v>4.1179591013521699E-2</v>
      </c>
      <c r="O975" s="20">
        <v>3.8150772303346001E-2</v>
      </c>
      <c r="P975" s="20">
        <v>4.4880125316665402E-2</v>
      </c>
      <c r="Q975" s="20">
        <v>0.104271638358905</v>
      </c>
      <c r="R975" s="20">
        <v>7.0992180047145706E-2</v>
      </c>
      <c r="S975" s="20">
        <v>1.3626839770675201E-2</v>
      </c>
      <c r="T975" s="20">
        <v>6.0029099180615199E-2</v>
      </c>
      <c r="U975" s="20">
        <v>2.5189490176769001E-2</v>
      </c>
      <c r="V975" s="20">
        <v>4.49502596396111E-2</v>
      </c>
      <c r="W975" s="20">
        <v>7.7069896885178596E-2</v>
      </c>
      <c r="X975" s="20">
        <v>2.9766098248009801E-2</v>
      </c>
      <c r="Y975" s="20">
        <v>0.195584314644483</v>
      </c>
      <c r="Z975" s="20">
        <v>0.17237684266229</v>
      </c>
      <c r="AA975" s="30">
        <f t="shared" si="59"/>
        <v>0.1472096467015587</v>
      </c>
    </row>
    <row r="976" spans="1:27" x14ac:dyDescent="0.25">
      <c r="A976">
        <v>940</v>
      </c>
      <c r="B976" s="15">
        <v>40788</v>
      </c>
      <c r="C976" s="25">
        <f t="shared" si="56"/>
        <v>0.13973751664161699</v>
      </c>
      <c r="D976" s="25">
        <f>VLOOKUP(B976,input_BB!$B$19:$K$10000,$D$35,0)</f>
        <v>1173.97</v>
      </c>
      <c r="E976" s="27">
        <f t="shared" si="57"/>
        <v>0.1310124950761955</v>
      </c>
      <c r="F976" s="28">
        <f>VLOOKUP(B976,viz!$B$3:$E$1863,4,0)</f>
        <v>0</v>
      </c>
      <c r="G976" s="25">
        <f t="shared" si="58"/>
        <v>0.1377649356576264</v>
      </c>
      <c r="I976" s="31">
        <v>40788</v>
      </c>
      <c r="J976" s="20">
        <v>0.13973751664161699</v>
      </c>
      <c r="K976" s="20">
        <v>1</v>
      </c>
      <c r="L976" s="20">
        <v>1.7907025114261101E-2</v>
      </c>
      <c r="M976" s="20">
        <v>4.68050467372551E-2</v>
      </c>
      <c r="N976" s="20">
        <v>6.4789552328244598E-2</v>
      </c>
      <c r="O976" s="20">
        <v>6.87542785037112E-2</v>
      </c>
      <c r="P976" s="20">
        <v>6.5063709831852903E-2</v>
      </c>
      <c r="Q976" s="20">
        <v>8.8878305740508298E-2</v>
      </c>
      <c r="R976" s="20">
        <v>4.7360258223826703E-2</v>
      </c>
      <c r="S976" s="20">
        <v>2.1044927289517599E-2</v>
      </c>
      <c r="T976" s="20">
        <v>6.7201313665227594E-2</v>
      </c>
      <c r="U976" s="20">
        <v>4.0983471834746599E-2</v>
      </c>
      <c r="V976" s="20">
        <v>1.5841046326708401E-2</v>
      </c>
      <c r="W976" s="20">
        <v>8.0940417496171396E-2</v>
      </c>
      <c r="X976" s="20">
        <v>5.1878864049878397E-2</v>
      </c>
      <c r="Y976" s="20">
        <v>0.14801558601294901</v>
      </c>
      <c r="Z976" s="20">
        <v>0.17453619684514099</v>
      </c>
      <c r="AA976" s="30">
        <f t="shared" si="59"/>
        <v>0.1377649356576264</v>
      </c>
    </row>
    <row r="977" spans="1:27" x14ac:dyDescent="0.25">
      <c r="A977">
        <v>941</v>
      </c>
      <c r="B977" s="15">
        <v>40795</v>
      </c>
      <c r="C977" s="25">
        <f t="shared" si="56"/>
        <v>7.5601086020469693E-2</v>
      </c>
      <c r="D977" s="25">
        <f>VLOOKUP(B977,input_BB!$B$19:$K$10000,$D$35,0)</f>
        <v>1154.23</v>
      </c>
      <c r="E977" s="27">
        <f t="shared" si="57"/>
        <v>5.7859860370542131E-2</v>
      </c>
      <c r="F977" s="28">
        <f>VLOOKUP(B977,viz!$B$3:$E$1863,4,0)</f>
        <v>0</v>
      </c>
      <c r="G977" s="25">
        <f t="shared" si="58"/>
        <v>0.1761719643110185</v>
      </c>
      <c r="I977" s="31">
        <v>40795</v>
      </c>
      <c r="J977" s="20">
        <v>7.5601086020469693E-2</v>
      </c>
      <c r="K977" s="20">
        <v>0</v>
      </c>
      <c r="L977" s="20">
        <v>0.107748402421776</v>
      </c>
      <c r="M977" s="20">
        <v>5.3767639572632198E-2</v>
      </c>
      <c r="N977" s="20">
        <v>4.3332022191903699E-2</v>
      </c>
      <c r="O977" s="20">
        <v>4.20601340214216E-2</v>
      </c>
      <c r="P977" s="20">
        <v>2.9479370417570001E-2</v>
      </c>
      <c r="Q977" s="20">
        <v>0.103039711233273</v>
      </c>
      <c r="R977" s="20">
        <v>6.6404255822948802E-2</v>
      </c>
      <c r="S977" s="20">
        <v>1.71122724770797E-2</v>
      </c>
      <c r="T977" s="20">
        <v>5.4376917541341101E-2</v>
      </c>
      <c r="U977" s="20">
        <v>3.2139836866873502E-2</v>
      </c>
      <c r="V977" s="20">
        <v>5.9630777099254503E-2</v>
      </c>
      <c r="W977" s="20">
        <v>8.4401350344890505E-2</v>
      </c>
      <c r="X977" s="20">
        <v>1.48371062568965E-2</v>
      </c>
      <c r="Y977" s="20">
        <v>0.121860053571686</v>
      </c>
      <c r="Z977" s="20">
        <v>0.16981015016045301</v>
      </c>
      <c r="AA977" s="30">
        <f t="shared" si="59"/>
        <v>0.1761719643110185</v>
      </c>
    </row>
    <row r="978" spans="1:27" x14ac:dyDescent="0.25">
      <c r="A978">
        <v>942</v>
      </c>
      <c r="B978" s="15">
        <v>40802</v>
      </c>
      <c r="C978" s="25">
        <f t="shared" si="56"/>
        <v>5.7917654514312703E-2</v>
      </c>
      <c r="D978" s="25">
        <f>VLOOKUP(B978,input_BB!$B$19:$K$10000,$D$35,0)</f>
        <v>1216.01</v>
      </c>
      <c r="E978" s="27">
        <f t="shared" si="57"/>
        <v>3.7690518347853745E-2</v>
      </c>
      <c r="F978" s="28">
        <f>VLOOKUP(B978,viz!$B$3:$E$1863,4,0)</f>
        <v>0</v>
      </c>
      <c r="G978" s="25">
        <f t="shared" si="58"/>
        <v>0.19233805007037069</v>
      </c>
      <c r="I978" s="31">
        <v>40802</v>
      </c>
      <c r="J978" s="20">
        <v>5.7917654514312703E-2</v>
      </c>
      <c r="K978" s="20">
        <v>0</v>
      </c>
      <c r="L978" s="20">
        <v>7.9731741694292896E-2</v>
      </c>
      <c r="M978" s="20">
        <v>3.3655244554373201E-2</v>
      </c>
      <c r="N978" s="20">
        <v>4.5551060798589803E-2</v>
      </c>
      <c r="O978" s="20">
        <v>6.6912693191372996E-2</v>
      </c>
      <c r="P978" s="20">
        <v>3.0417228964873401E-2</v>
      </c>
      <c r="Q978" s="20">
        <v>0.13439270104720499</v>
      </c>
      <c r="R978" s="20">
        <v>4.3926897900543903E-2</v>
      </c>
      <c r="S978" s="20">
        <v>2.7008205229876198E-2</v>
      </c>
      <c r="T978" s="20">
        <v>4.1386677063089301E-2</v>
      </c>
      <c r="U978" s="20">
        <v>6.3926434080695704E-2</v>
      </c>
      <c r="V978" s="20">
        <v>5.37930570169384E-2</v>
      </c>
      <c r="W978" s="20">
        <v>7.4618558972736601E-2</v>
      </c>
      <c r="X978" s="20">
        <v>2.7632114628027098E-2</v>
      </c>
      <c r="Y978" s="20">
        <v>0.123612367870965</v>
      </c>
      <c r="Z978" s="20">
        <v>0.15343501698642001</v>
      </c>
      <c r="AA978" s="30">
        <f t="shared" si="59"/>
        <v>0.19233805007037069</v>
      </c>
    </row>
    <row r="979" spans="1:27" x14ac:dyDescent="0.25">
      <c r="A979">
        <v>943</v>
      </c>
      <c r="B979" s="15">
        <v>40809</v>
      </c>
      <c r="C979" s="25">
        <f t="shared" si="56"/>
        <v>0.165482953190804</v>
      </c>
      <c r="D979" s="25">
        <f>VLOOKUP(B979,input_BB!$B$19:$K$10000,$D$35,0)</f>
        <v>1136.43</v>
      </c>
      <c r="E979" s="27">
        <f t="shared" si="57"/>
        <v>0.16037718682752089</v>
      </c>
      <c r="F979" s="28">
        <f>VLOOKUP(B979,viz!$B$3:$E$1863,4,0)</f>
        <v>0</v>
      </c>
      <c r="G979" s="25">
        <f t="shared" si="58"/>
        <v>0.1369407786120217</v>
      </c>
      <c r="I979" s="31">
        <v>40809</v>
      </c>
      <c r="J979" s="20">
        <v>0.165482953190804</v>
      </c>
      <c r="K979" s="20">
        <v>0</v>
      </c>
      <c r="L979" s="20">
        <v>7.6412677761338602E-2</v>
      </c>
      <c r="M979" s="20">
        <v>1.46717829177333E-2</v>
      </c>
      <c r="N979" s="20">
        <v>6.3529968323749103E-2</v>
      </c>
      <c r="O979" s="20">
        <v>6.37383708651314E-2</v>
      </c>
      <c r="P979" s="20">
        <v>4.829766472153E-2</v>
      </c>
      <c r="Q979" s="20">
        <v>0.13759403710658299</v>
      </c>
      <c r="R979" s="20">
        <v>3.1941048090193103E-2</v>
      </c>
      <c r="S979" s="20">
        <v>3.5813712366927097E-2</v>
      </c>
      <c r="T979" s="20">
        <v>8.0756032591364102E-2</v>
      </c>
      <c r="U979" s="20">
        <v>2.8478957992363701E-2</v>
      </c>
      <c r="V979" s="20">
        <v>5.6997511262930303E-2</v>
      </c>
      <c r="W979" s="20">
        <v>5.1464309356727703E-2</v>
      </c>
      <c r="X979" s="20">
        <v>5.4971633784875101E-2</v>
      </c>
      <c r="Y979" s="20">
        <v>0.112303179524832</v>
      </c>
      <c r="Z979" s="20">
        <v>0.14302911333372101</v>
      </c>
      <c r="AA979" s="30">
        <f t="shared" si="59"/>
        <v>0.1369407786120217</v>
      </c>
    </row>
    <row r="980" spans="1:27" x14ac:dyDescent="0.25">
      <c r="A980">
        <v>944</v>
      </c>
      <c r="B980" s="15">
        <v>40816</v>
      </c>
      <c r="C980" s="25">
        <f t="shared" si="56"/>
        <v>0.21120497584343001</v>
      </c>
      <c r="D980" s="25">
        <f>VLOOKUP(B980,input_BB!$B$19:$K$10000,$D$35,0)</f>
        <v>1131.42</v>
      </c>
      <c r="E980" s="27">
        <f t="shared" si="57"/>
        <v>0.21252674346356382</v>
      </c>
      <c r="F980" s="28">
        <f>VLOOKUP(B980,viz!$B$3:$E$1863,4,0)</f>
        <v>0</v>
      </c>
      <c r="G980" s="25">
        <f t="shared" si="58"/>
        <v>0.17993275662388603</v>
      </c>
      <c r="I980" s="31">
        <v>40816</v>
      </c>
      <c r="J980" s="20">
        <v>0.21120497584343001</v>
      </c>
      <c r="K980" s="20">
        <v>0</v>
      </c>
      <c r="L980" s="20">
        <v>7.7052022207847598E-2</v>
      </c>
      <c r="M980" s="20">
        <v>3.4971692165632201E-2</v>
      </c>
      <c r="N980" s="20">
        <v>5.4296743143329398E-2</v>
      </c>
      <c r="O980" s="20">
        <v>4.0375370159609E-2</v>
      </c>
      <c r="P980" s="20">
        <v>6.5298042299443096E-2</v>
      </c>
      <c r="Q980" s="20">
        <v>0.12279662887097501</v>
      </c>
      <c r="R980" s="20">
        <v>5.6460361340214101E-2</v>
      </c>
      <c r="S980" s="20">
        <v>2.15125813656077E-2</v>
      </c>
      <c r="T980" s="20">
        <v>6.7288484120911402E-2</v>
      </c>
      <c r="U980" s="20">
        <v>4.3296894035531802E-2</v>
      </c>
      <c r="V980" s="20">
        <v>2.2023493416111199E-2</v>
      </c>
      <c r="W980" s="20">
        <v>0.114612369172243</v>
      </c>
      <c r="X980" s="20">
        <v>6.94291551249408E-2</v>
      </c>
      <c r="Y980" s="20">
        <v>6.6095314109488296E-2</v>
      </c>
      <c r="Z980" s="20">
        <v>0.144490848468116</v>
      </c>
      <c r="AA980" s="30">
        <f t="shared" si="59"/>
        <v>0.17993275662388603</v>
      </c>
    </row>
    <row r="981" spans="1:27" x14ac:dyDescent="0.25">
      <c r="A981">
        <v>945</v>
      </c>
      <c r="B981" s="15">
        <v>40823</v>
      </c>
      <c r="C981" s="25">
        <f t="shared" si="56"/>
        <v>0.10350376367569</v>
      </c>
      <c r="D981" s="25">
        <f>VLOOKUP(B981,input_BB!$B$19:$K$10000,$D$35,0)</f>
        <v>1155.46</v>
      </c>
      <c r="E981" s="27">
        <f t="shared" si="57"/>
        <v>8.968505497606967E-2</v>
      </c>
      <c r="F981" s="28">
        <f>VLOOKUP(B981,viz!$B$3:$E$1863,4,0)</f>
        <v>0</v>
      </c>
      <c r="G981" s="25">
        <f t="shared" si="58"/>
        <v>0.1149941942983847</v>
      </c>
      <c r="I981" s="31">
        <v>40823</v>
      </c>
      <c r="J981" s="20">
        <v>0.10350376367569</v>
      </c>
      <c r="K981" s="20">
        <v>0</v>
      </c>
      <c r="L981" s="20">
        <v>9.3134079562587402E-2</v>
      </c>
      <c r="M981" s="20">
        <v>3.4458844380227199E-2</v>
      </c>
      <c r="N981" s="20">
        <v>5.9181559900060403E-2</v>
      </c>
      <c r="O981" s="20">
        <v>6.3166738660173194E-2</v>
      </c>
      <c r="P981" s="20">
        <v>3.4667867436033999E-2</v>
      </c>
      <c r="Q981" s="20">
        <v>0.12097487313159901</v>
      </c>
      <c r="R981" s="20">
        <v>5.7116116319164599E-2</v>
      </c>
      <c r="S981" s="20">
        <v>2.7671063077230999E-2</v>
      </c>
      <c r="T981" s="20">
        <v>5.4760320314341797E-2</v>
      </c>
      <c r="U981" s="20">
        <v>1.36912692620596E-2</v>
      </c>
      <c r="V981" s="20">
        <v>6.5751976090729095E-2</v>
      </c>
      <c r="W981" s="20">
        <v>3.5550948945596003E-2</v>
      </c>
      <c r="X981" s="20">
        <v>2.33546939641383E-2</v>
      </c>
      <c r="Y981" s="20">
        <v>0.12705255869304599</v>
      </c>
      <c r="Z981" s="20">
        <v>0.189467090263013</v>
      </c>
      <c r="AA981" s="30">
        <f t="shared" si="59"/>
        <v>0.1149941942983847</v>
      </c>
    </row>
    <row r="982" spans="1:27" x14ac:dyDescent="0.25">
      <c r="A982">
        <v>946</v>
      </c>
      <c r="B982" s="15">
        <v>40830</v>
      </c>
      <c r="C982" s="25">
        <f t="shared" si="56"/>
        <v>0.140179738402367</v>
      </c>
      <c r="D982" s="25">
        <f>VLOOKUP(B982,input_BB!$B$19:$K$10000,$D$35,0)</f>
        <v>1224.58</v>
      </c>
      <c r="E982" s="27">
        <f t="shared" si="57"/>
        <v>0.13151688371475453</v>
      </c>
      <c r="F982" s="28">
        <f>VLOOKUP(B982,viz!$B$3:$E$1863,4,0)</f>
        <v>0</v>
      </c>
      <c r="G982" s="25">
        <f t="shared" si="58"/>
        <v>0.13334994303264749</v>
      </c>
      <c r="I982" s="31">
        <v>40830</v>
      </c>
      <c r="J982" s="20">
        <v>0.140179738402367</v>
      </c>
      <c r="K982" s="20">
        <v>0</v>
      </c>
      <c r="L982" s="20">
        <v>7.3162714957318603E-2</v>
      </c>
      <c r="M982" s="20">
        <v>2.94360104651623E-2</v>
      </c>
      <c r="N982" s="20">
        <v>4.7421190891532398E-2</v>
      </c>
      <c r="O982" s="20">
        <v>6.2732116545020505E-2</v>
      </c>
      <c r="P982" s="20">
        <v>3.4357679126093402E-2</v>
      </c>
      <c r="Q982" s="20">
        <v>0.103824998139095</v>
      </c>
      <c r="R982" s="20">
        <v>8.4778748173976404E-2</v>
      </c>
      <c r="S982" s="20">
        <v>3.6436135251264198E-2</v>
      </c>
      <c r="T982" s="20">
        <v>8.3316681599213904E-2</v>
      </c>
      <c r="U982" s="20">
        <v>3.0793994139912299E-2</v>
      </c>
      <c r="V982" s="20">
        <v>2.8686596426484499E-2</v>
      </c>
      <c r="W982" s="20">
        <v>7.3869352466250704E-2</v>
      </c>
      <c r="X982" s="20">
        <v>4.65117234406449E-2</v>
      </c>
      <c r="Y982" s="20">
        <v>0.100763855606533</v>
      </c>
      <c r="Z982" s="20">
        <v>0.16390820277149801</v>
      </c>
      <c r="AA982" s="30">
        <f t="shared" si="59"/>
        <v>0.13334994303264749</v>
      </c>
    </row>
    <row r="983" spans="1:27" x14ac:dyDescent="0.25">
      <c r="A983">
        <v>947</v>
      </c>
      <c r="B983" s="15">
        <v>40837</v>
      </c>
      <c r="C983" s="25">
        <f t="shared" si="56"/>
        <v>8.3418287336826297E-2</v>
      </c>
      <c r="D983" s="25">
        <f>VLOOKUP(B983,input_BB!$B$19:$K$10000,$D$35,0)</f>
        <v>1238.25</v>
      </c>
      <c r="E983" s="27">
        <f t="shared" si="57"/>
        <v>6.6775992228485515E-2</v>
      </c>
      <c r="F983" s="28">
        <f>VLOOKUP(B983,viz!$B$3:$E$1863,4,0)</f>
        <v>0</v>
      </c>
      <c r="G983" s="25">
        <f t="shared" si="58"/>
        <v>0.15231554315458251</v>
      </c>
      <c r="I983" s="31">
        <v>40837</v>
      </c>
      <c r="J983" s="20">
        <v>8.3418287336826297E-2</v>
      </c>
      <c r="K983" s="20">
        <v>1</v>
      </c>
      <c r="L983" s="20">
        <v>6.9018539225952594E-2</v>
      </c>
      <c r="M983" s="20">
        <v>5.2317818453560802E-2</v>
      </c>
      <c r="N983" s="20">
        <v>4.1669515268602297E-2</v>
      </c>
      <c r="O983" s="20">
        <v>5.3790488468355199E-2</v>
      </c>
      <c r="P983" s="20">
        <v>3.33572244864168E-2</v>
      </c>
      <c r="Q983" s="20">
        <v>0.105817132760077</v>
      </c>
      <c r="R983" s="20">
        <v>8.5156801456971798E-2</v>
      </c>
      <c r="S983" s="20">
        <v>2.1721940276828298E-2</v>
      </c>
      <c r="T983" s="20">
        <v>5.1020837992437298E-2</v>
      </c>
      <c r="U983" s="20">
        <v>5.3606161548032702E-2</v>
      </c>
      <c r="V983" s="20">
        <v>2.40645524778672E-2</v>
      </c>
      <c r="W983" s="20">
        <v>7.4644829128682602E-2</v>
      </c>
      <c r="X983" s="20">
        <v>2.9959517812822401E-2</v>
      </c>
      <c r="Y983" s="20">
        <v>0.11291522766220299</v>
      </c>
      <c r="Z983" s="20">
        <v>0.19093941298119099</v>
      </c>
      <c r="AA983" s="30">
        <f t="shared" si="59"/>
        <v>0.15231554315458251</v>
      </c>
    </row>
    <row r="984" spans="1:27" x14ac:dyDescent="0.25">
      <c r="A984">
        <v>948</v>
      </c>
      <c r="B984" s="15">
        <v>40844</v>
      </c>
      <c r="C984" s="25">
        <f t="shared" si="56"/>
        <v>0.16660279035568201</v>
      </c>
      <c r="D984" s="25">
        <f>VLOOKUP(B984,input_BB!$B$19:$K$10000,$D$35,0)</f>
        <v>1285.0899999999999</v>
      </c>
      <c r="E984" s="27">
        <f t="shared" si="57"/>
        <v>0.16165444903651455</v>
      </c>
      <c r="F984" s="28">
        <f>VLOOKUP(B984,viz!$B$3:$E$1863,4,0)</f>
        <v>0</v>
      </c>
      <c r="G984" s="25">
        <f t="shared" si="58"/>
        <v>0.1477338928252066</v>
      </c>
      <c r="I984" s="31">
        <v>40844</v>
      </c>
      <c r="J984" s="20">
        <v>0.16660279035568201</v>
      </c>
      <c r="K984" s="20">
        <v>1</v>
      </c>
      <c r="L984" s="20">
        <v>7.93093881340802E-2</v>
      </c>
      <c r="M984" s="20">
        <v>4.61509510305666E-2</v>
      </c>
      <c r="N984" s="20">
        <v>4.4069520753863299E-2</v>
      </c>
      <c r="O984" s="20">
        <v>4.2402827620058203E-2</v>
      </c>
      <c r="P984" s="20">
        <v>3.3724791659569098E-2</v>
      </c>
      <c r="Q984" s="20">
        <v>0.104964825102142</v>
      </c>
      <c r="R984" s="20">
        <v>4.8476977731139098E-2</v>
      </c>
      <c r="S984" s="20">
        <v>6.3920483357739893E-2</v>
      </c>
      <c r="T984" s="20">
        <v>6.9270118386808202E-2</v>
      </c>
      <c r="U984" s="20">
        <v>3.9581010640982302E-2</v>
      </c>
      <c r="V984" s="20">
        <v>2.8817491459053501E-2</v>
      </c>
      <c r="W984" s="20">
        <v>7.9335390725170804E-2</v>
      </c>
      <c r="X984" s="20">
        <v>3.1558463366989802E-2</v>
      </c>
      <c r="Y984" s="20">
        <v>0.11761834999607999</v>
      </c>
      <c r="Z984" s="20">
        <v>0.17079941003575699</v>
      </c>
      <c r="AA984" s="30">
        <f t="shared" si="59"/>
        <v>0.1477338928252066</v>
      </c>
    </row>
    <row r="985" spans="1:27" x14ac:dyDescent="0.25">
      <c r="A985">
        <v>949</v>
      </c>
      <c r="B985" s="15">
        <v>40851</v>
      </c>
      <c r="C985" s="25">
        <f t="shared" si="56"/>
        <v>8.44916477799416E-2</v>
      </c>
      <c r="D985" s="25">
        <f>VLOOKUP(B985,input_BB!$B$19:$K$10000,$D$35,0)</f>
        <v>1253.23</v>
      </c>
      <c r="E985" s="27">
        <f t="shared" si="57"/>
        <v>6.8000244087253955E-2</v>
      </c>
      <c r="F985" s="28">
        <f>VLOOKUP(B985,viz!$B$3:$E$1863,4,0)</f>
        <v>0</v>
      </c>
      <c r="G985" s="25">
        <f t="shared" si="58"/>
        <v>0.1567075634251473</v>
      </c>
      <c r="I985" s="31">
        <v>40851</v>
      </c>
      <c r="J985" s="20">
        <v>8.44916477799416E-2</v>
      </c>
      <c r="K985" s="20">
        <v>0</v>
      </c>
      <c r="L985" s="20">
        <v>7.1572231321857305E-2</v>
      </c>
      <c r="M985" s="20">
        <v>3.3912466283740297E-2</v>
      </c>
      <c r="N985" s="20">
        <v>9.2433755034939405E-2</v>
      </c>
      <c r="O985" s="20">
        <v>5.3933801569687898E-2</v>
      </c>
      <c r="P985" s="20">
        <v>4.5934097708293903E-2</v>
      </c>
      <c r="Q985" s="20">
        <v>9.5079977622253301E-2</v>
      </c>
      <c r="R985" s="20">
        <v>5.6962942968320197E-2</v>
      </c>
      <c r="S985" s="20">
        <v>2.23284825511233E-2</v>
      </c>
      <c r="T985" s="20">
        <v>4.3657480412019001E-2</v>
      </c>
      <c r="U985" s="20">
        <v>1.67922858384109E-2</v>
      </c>
      <c r="V985" s="20">
        <v>5.6908810084204099E-2</v>
      </c>
      <c r="W985" s="20">
        <v>8.3006467502532294E-2</v>
      </c>
      <c r="X985" s="20">
        <v>6.7383986664288603E-2</v>
      </c>
      <c r="Y985" s="20">
        <v>8.1098940353421703E-2</v>
      </c>
      <c r="Z985" s="20">
        <v>0.17899427408490801</v>
      </c>
      <c r="AA985" s="30">
        <f t="shared" si="59"/>
        <v>0.1567075634251473</v>
      </c>
    </row>
    <row r="986" spans="1:27" x14ac:dyDescent="0.25">
      <c r="A986">
        <v>950</v>
      </c>
      <c r="B986" s="15">
        <v>40858</v>
      </c>
      <c r="C986" s="25">
        <f t="shared" si="56"/>
        <v>0.241772636771202</v>
      </c>
      <c r="D986" s="25">
        <f>VLOOKUP(B986,input_BB!$B$19:$K$10000,$D$35,0)</f>
        <v>1263.8599999999999</v>
      </c>
      <c r="E986" s="27">
        <f t="shared" si="57"/>
        <v>0.24739156072887453</v>
      </c>
      <c r="F986" s="28">
        <f>VLOOKUP(B986,viz!$B$3:$E$1863,4,0)</f>
        <v>0</v>
      </c>
      <c r="G986" s="25">
        <f t="shared" si="58"/>
        <v>0.19522475183832869</v>
      </c>
      <c r="I986" s="31">
        <v>40858</v>
      </c>
      <c r="J986" s="20">
        <v>0.241772636771202</v>
      </c>
      <c r="K986" s="20">
        <v>0</v>
      </c>
      <c r="L986" s="20">
        <v>4.8839613210835998E-2</v>
      </c>
      <c r="M986" s="20">
        <v>2.5124807556575299E-2</v>
      </c>
      <c r="N986" s="20">
        <v>5.6731373807274998E-2</v>
      </c>
      <c r="O986" s="20">
        <v>2.7535845622583099E-2</v>
      </c>
      <c r="P986" s="20">
        <v>7.0543400859979899E-2</v>
      </c>
      <c r="Q986" s="20">
        <v>8.6798932664490694E-2</v>
      </c>
      <c r="R986" s="20">
        <v>6.7684710016049199E-2</v>
      </c>
      <c r="S986" s="20">
        <v>2.3570316313282699E-2</v>
      </c>
      <c r="T986" s="20">
        <v>8.0115658983544294E-2</v>
      </c>
      <c r="U986" s="20">
        <v>3.4497777161849201E-2</v>
      </c>
      <c r="V986" s="20">
        <v>6.2347060630181098E-2</v>
      </c>
      <c r="W986" s="20">
        <v>9.8379914046298395E-2</v>
      </c>
      <c r="X986" s="20">
        <v>2.0876097178252902E-2</v>
      </c>
      <c r="Y986" s="20">
        <v>0.103534592712532</v>
      </c>
      <c r="Z986" s="20">
        <v>0.19341989923627001</v>
      </c>
      <c r="AA986" s="30">
        <f t="shared" si="59"/>
        <v>0.19522475183832869</v>
      </c>
    </row>
    <row r="987" spans="1:27" x14ac:dyDescent="0.25">
      <c r="A987">
        <v>951</v>
      </c>
      <c r="B987" s="15">
        <v>40865</v>
      </c>
      <c r="C987" s="25">
        <f t="shared" si="56"/>
        <v>8.3244331181049305E-2</v>
      </c>
      <c r="D987" s="25">
        <f>VLOOKUP(B987,input_BB!$B$19:$K$10000,$D$35,0)</f>
        <v>1215.6500000000001</v>
      </c>
      <c r="E987" s="27">
        <f t="shared" si="57"/>
        <v>6.6577581574897349E-2</v>
      </c>
      <c r="F987" s="28">
        <f>VLOOKUP(B987,viz!$B$3:$E$1863,4,0)</f>
        <v>0</v>
      </c>
      <c r="G987" s="25">
        <f t="shared" si="58"/>
        <v>0.16742184965703122</v>
      </c>
      <c r="I987" s="31">
        <v>40865</v>
      </c>
      <c r="J987" s="20">
        <v>8.3244331181049305E-2</v>
      </c>
      <c r="K987" s="20">
        <v>0</v>
      </c>
      <c r="L987" s="20">
        <v>4.6994327306928499E-2</v>
      </c>
      <c r="M987" s="20">
        <v>2.7599299519988602E-2</v>
      </c>
      <c r="N987" s="20">
        <v>6.0373911488436897E-2</v>
      </c>
      <c r="O987" s="20">
        <v>5.2881990531988499E-2</v>
      </c>
      <c r="P987" s="20">
        <v>5.4053691207435799E-2</v>
      </c>
      <c r="Q987" s="20">
        <v>5.9760946303296703E-2</v>
      </c>
      <c r="R987" s="20">
        <v>8.9947409107003606E-2</v>
      </c>
      <c r="S987" s="20">
        <v>4.1738626932576399E-2</v>
      </c>
      <c r="T987" s="20">
        <v>5.2446971730907198E-2</v>
      </c>
      <c r="U987" s="20">
        <v>3.5828791218854697E-2</v>
      </c>
      <c r="V987" s="20">
        <v>4.1267258703721901E-2</v>
      </c>
      <c r="W987" s="20">
        <v>9.0325799734454607E-2</v>
      </c>
      <c r="X987" s="20">
        <v>5.6943074748224201E-2</v>
      </c>
      <c r="Y987" s="20">
        <v>0.108757192684885</v>
      </c>
      <c r="Z987" s="20">
        <v>0.18108070878129801</v>
      </c>
      <c r="AA987" s="30">
        <f t="shared" si="59"/>
        <v>0.16742184965703122</v>
      </c>
    </row>
    <row r="988" spans="1:27" x14ac:dyDescent="0.25">
      <c r="A988">
        <v>952</v>
      </c>
      <c r="B988" s="15">
        <v>40872</v>
      </c>
      <c r="C988" s="25">
        <f t="shared" si="56"/>
        <v>8.4805950522422804E-2</v>
      </c>
      <c r="D988" s="25">
        <f>VLOOKUP(B988,input_BB!$B$19:$K$10000,$D$35,0)</f>
        <v>1158.67</v>
      </c>
      <c r="E988" s="27">
        <f t="shared" si="57"/>
        <v>6.8358731042094431E-2</v>
      </c>
      <c r="F988" s="28">
        <f>VLOOKUP(B988,viz!$B$3:$E$1863,4,0)</f>
        <v>1</v>
      </c>
      <c r="G988" s="25">
        <f t="shared" si="58"/>
        <v>0.1584708063231757</v>
      </c>
      <c r="I988" s="31">
        <v>40872</v>
      </c>
      <c r="J988" s="20">
        <v>8.4805950522422804E-2</v>
      </c>
      <c r="K988" s="20">
        <v>0</v>
      </c>
      <c r="L988" s="20">
        <v>5.75590575275267E-2</v>
      </c>
      <c r="M988" s="20">
        <v>2.4475814283401599E-2</v>
      </c>
      <c r="N988" s="20">
        <v>7.0930082945910494E-2</v>
      </c>
      <c r="O988" s="20">
        <v>8.3143608484499004E-2</v>
      </c>
      <c r="P988" s="20">
        <v>3.09751136753256E-2</v>
      </c>
      <c r="Q988" s="20">
        <v>7.3315275860088694E-2</v>
      </c>
      <c r="R988" s="20">
        <v>6.5274874561874197E-2</v>
      </c>
      <c r="S988" s="20">
        <v>4.8750182224271202E-2</v>
      </c>
      <c r="T988" s="20">
        <v>5.2890859736493302E-2</v>
      </c>
      <c r="U988" s="20">
        <v>4.0683000048300201E-2</v>
      </c>
      <c r="V988" s="20">
        <v>3.1241985903107301E-2</v>
      </c>
      <c r="W988" s="20">
        <v>8.6545820371768195E-2</v>
      </c>
      <c r="X988" s="20">
        <v>4.5148829397440103E-2</v>
      </c>
      <c r="Y988" s="20">
        <v>0.11761230280686</v>
      </c>
      <c r="Z988" s="20">
        <v>0.17145319217313401</v>
      </c>
      <c r="AA988" s="30">
        <f t="shared" si="59"/>
        <v>0.1584708063231757</v>
      </c>
    </row>
    <row r="989" spans="1:27" x14ac:dyDescent="0.25">
      <c r="A989">
        <v>953</v>
      </c>
      <c r="B989" s="15">
        <v>40879</v>
      </c>
      <c r="C989" s="25">
        <f t="shared" si="56"/>
        <v>0.114673167467117</v>
      </c>
      <c r="D989" s="25">
        <f>VLOOKUP(B989,input_BB!$B$19:$K$10000,$D$35,0)</f>
        <v>1244.28</v>
      </c>
      <c r="E989" s="27">
        <f t="shared" si="57"/>
        <v>0.10242463695032428</v>
      </c>
      <c r="F989" s="28">
        <f>VLOOKUP(B989,viz!$B$3:$E$1863,4,0)</f>
        <v>0</v>
      </c>
      <c r="G989" s="25">
        <f t="shared" si="58"/>
        <v>0.16665532819339068</v>
      </c>
      <c r="I989" s="31">
        <v>40879</v>
      </c>
      <c r="J989" s="20">
        <v>0.114673167467117</v>
      </c>
      <c r="K989" s="20">
        <v>0</v>
      </c>
      <c r="L989" s="20">
        <v>9.5010955571668804E-2</v>
      </c>
      <c r="M989" s="20">
        <v>4.7115880365960303E-2</v>
      </c>
      <c r="N989" s="20">
        <v>2.45917363359607E-2</v>
      </c>
      <c r="O989" s="20">
        <v>4.8099417138186898E-2</v>
      </c>
      <c r="P989" s="20">
        <v>5.4917482615836698E-2</v>
      </c>
      <c r="Q989" s="20">
        <v>7.2964927184906297E-2</v>
      </c>
      <c r="R989" s="20">
        <v>6.6834176091004893E-2</v>
      </c>
      <c r="S989" s="20">
        <v>3.8921523723742101E-2</v>
      </c>
      <c r="T989" s="20">
        <v>5.5259385122307499E-2</v>
      </c>
      <c r="U989" s="20">
        <v>1.63134353325547E-2</v>
      </c>
      <c r="V989" s="20">
        <v>4.8985421325740998E-2</v>
      </c>
      <c r="W989" s="20">
        <v>0.101356471535095</v>
      </c>
      <c r="X989" s="20">
        <v>3.6677315291719699E-2</v>
      </c>
      <c r="Y989" s="20">
        <v>0.10673030604409001</v>
      </c>
      <c r="Z989" s="20">
        <v>0.186221566321225</v>
      </c>
      <c r="AA989" s="30">
        <f t="shared" si="59"/>
        <v>0.16665532819339068</v>
      </c>
    </row>
    <row r="990" spans="1:27" x14ac:dyDescent="0.25">
      <c r="A990">
        <v>954</v>
      </c>
      <c r="B990" s="15">
        <v>40886</v>
      </c>
      <c r="C990" s="25">
        <f t="shared" si="56"/>
        <v>0.239338979125023</v>
      </c>
      <c r="D990" s="25">
        <f>VLOOKUP(B990,input_BB!$B$19:$K$10000,$D$35,0)</f>
        <v>1255.19</v>
      </c>
      <c r="E990" s="27">
        <f t="shared" si="57"/>
        <v>0.24461578310817772</v>
      </c>
      <c r="F990" s="28">
        <f>VLOOKUP(B990,viz!$B$3:$E$1863,4,0)</f>
        <v>0</v>
      </c>
      <c r="G990" s="25">
        <f t="shared" si="58"/>
        <v>0.13490184679527459</v>
      </c>
      <c r="I990" s="31">
        <v>40886</v>
      </c>
      <c r="J990" s="20">
        <v>0.239338979125023</v>
      </c>
      <c r="K990" s="20">
        <v>0</v>
      </c>
      <c r="L990" s="20">
        <v>5.2169613423180002E-2</v>
      </c>
      <c r="M990" s="20">
        <v>4.1235921400085702E-2</v>
      </c>
      <c r="N990" s="20">
        <v>4.9840298456420302E-2</v>
      </c>
      <c r="O990" s="20">
        <v>8.5280921510402993E-2</v>
      </c>
      <c r="P990" s="20">
        <v>6.2588633685338194E-2</v>
      </c>
      <c r="Q990" s="20">
        <v>4.7394889814872498E-2</v>
      </c>
      <c r="R990" s="20">
        <v>5.62312814017931E-2</v>
      </c>
      <c r="S990" s="20">
        <v>4.65946243030681E-2</v>
      </c>
      <c r="T990" s="20">
        <v>9.4500617385355007E-2</v>
      </c>
      <c r="U990" s="20">
        <v>3.4874252326107802E-2</v>
      </c>
      <c r="V990" s="20">
        <v>2.21807359307317E-2</v>
      </c>
      <c r="W990" s="20">
        <v>7.7846858538435093E-2</v>
      </c>
      <c r="X990" s="20">
        <v>5.66954572936978E-2</v>
      </c>
      <c r="Y990" s="20">
        <v>8.7548535137644906E-2</v>
      </c>
      <c r="Z990" s="20">
        <v>0.18501735939286701</v>
      </c>
      <c r="AA990" s="30">
        <f t="shared" si="59"/>
        <v>0.13490184679527459</v>
      </c>
    </row>
    <row r="991" spans="1:27" x14ac:dyDescent="0.25">
      <c r="A991">
        <v>955</v>
      </c>
      <c r="B991" s="15">
        <v>40893</v>
      </c>
      <c r="C991" s="25">
        <f t="shared" si="56"/>
        <v>6.9899991154670701E-2</v>
      </c>
      <c r="D991" s="25">
        <f>VLOOKUP(B991,input_BB!$B$19:$K$10000,$D$35,0)</f>
        <v>1219.6600000000001</v>
      </c>
      <c r="E991" s="27">
        <f t="shared" si="57"/>
        <v>5.1357314062600912E-2</v>
      </c>
      <c r="F991" s="28">
        <f>VLOOKUP(B991,viz!$B$3:$E$1863,4,0)</f>
        <v>0</v>
      </c>
      <c r="G991" s="25">
        <f t="shared" si="58"/>
        <v>0.15324477455782159</v>
      </c>
      <c r="I991" s="31">
        <v>40893</v>
      </c>
      <c r="J991" s="20">
        <v>6.9899991154670701E-2</v>
      </c>
      <c r="K991" s="20">
        <v>0</v>
      </c>
      <c r="L991" s="20">
        <v>7.26321515864604E-2</v>
      </c>
      <c r="M991" s="20">
        <v>4.5558251644670103E-2</v>
      </c>
      <c r="N991" s="20">
        <v>4.0109886185736403E-2</v>
      </c>
      <c r="O991" s="20">
        <v>7.9574590225091293E-2</v>
      </c>
      <c r="P991" s="20">
        <v>6.7237395230284297E-2</v>
      </c>
      <c r="Q991" s="20">
        <v>6.3199070124627402E-2</v>
      </c>
      <c r="R991" s="20">
        <v>5.97061058961951E-2</v>
      </c>
      <c r="S991" s="20">
        <v>3.0957416921617301E-2</v>
      </c>
      <c r="T991" s="20">
        <v>6.6563992506264505E-2</v>
      </c>
      <c r="U991" s="20">
        <v>2.28959372414052E-2</v>
      </c>
      <c r="V991" s="20">
        <v>5.5014847265311403E-2</v>
      </c>
      <c r="W991" s="20">
        <v>7.5333990051104999E-2</v>
      </c>
      <c r="X991" s="20">
        <v>5.1321017102615898E-2</v>
      </c>
      <c r="Y991" s="20">
        <v>9.0168361920180698E-2</v>
      </c>
      <c r="Z991" s="20">
        <v>0.17972698609843499</v>
      </c>
      <c r="AA991" s="30">
        <f t="shared" si="59"/>
        <v>0.15324477455782159</v>
      </c>
    </row>
    <row r="992" spans="1:27" x14ac:dyDescent="0.25">
      <c r="A992">
        <v>956</v>
      </c>
      <c r="B992" s="15">
        <v>40900</v>
      </c>
      <c r="C992" s="25">
        <f t="shared" si="56"/>
        <v>6.2665015459060697E-2</v>
      </c>
      <c r="D992" s="25">
        <f>VLOOKUP(B992,input_BB!$B$19:$K$10000,$D$35,0)</f>
        <v>1265.33</v>
      </c>
      <c r="E992" s="27">
        <f t="shared" si="57"/>
        <v>4.3105256237750106E-2</v>
      </c>
      <c r="F992" s="28">
        <f>VLOOKUP(B992,viz!$B$3:$E$1863,4,0)</f>
        <v>0</v>
      </c>
      <c r="G992" s="25">
        <f t="shared" si="58"/>
        <v>0.11522466242517859</v>
      </c>
      <c r="I992" s="31">
        <v>40900</v>
      </c>
      <c r="J992" s="20">
        <v>6.2665015459060697E-2</v>
      </c>
      <c r="K992" s="20">
        <v>0</v>
      </c>
      <c r="L992" s="20">
        <v>8.1682134454546196E-2</v>
      </c>
      <c r="M992" s="20">
        <v>2.1369247270939001E-2</v>
      </c>
      <c r="N992" s="20">
        <v>6.7939907300933897E-2</v>
      </c>
      <c r="O992" s="20">
        <v>7.0204182278180399E-2</v>
      </c>
      <c r="P992" s="20">
        <v>4.16938867178685E-2</v>
      </c>
      <c r="Q992" s="20">
        <v>7.2195098401104704E-2</v>
      </c>
      <c r="R992" s="20">
        <v>4.7892087579834403E-2</v>
      </c>
      <c r="S992" s="20">
        <v>4.4731039396900298E-2</v>
      </c>
      <c r="T992" s="20">
        <v>7.0438975241090093E-2</v>
      </c>
      <c r="U992" s="20">
        <v>3.6086009250140799E-2</v>
      </c>
      <c r="V992" s="20">
        <v>1.5591158916822299E-2</v>
      </c>
      <c r="W992" s="20">
        <v>6.3547494258215501E-2</v>
      </c>
      <c r="X992" s="20">
        <v>5.0844347854919397E-2</v>
      </c>
      <c r="Y992" s="20">
        <v>8.7559411114236596E-2</v>
      </c>
      <c r="Z992" s="20">
        <v>0.228225019964268</v>
      </c>
      <c r="AA992" s="30">
        <f t="shared" si="59"/>
        <v>0.11522466242517859</v>
      </c>
    </row>
    <row r="993" spans="1:27" x14ac:dyDescent="0.25">
      <c r="A993">
        <v>957</v>
      </c>
      <c r="B993" s="15">
        <v>40907</v>
      </c>
      <c r="C993" s="25">
        <f t="shared" si="56"/>
        <v>0.105744190514088</v>
      </c>
      <c r="D993" s="25">
        <f>VLOOKUP(B993,input_BB!$B$19:$K$10000,$D$35,0)</f>
        <v>1257.6099999999999</v>
      </c>
      <c r="E993" s="27">
        <f t="shared" si="57"/>
        <v>9.2240437689245336E-2</v>
      </c>
      <c r="F993" s="28">
        <f>VLOOKUP(B993,viz!$B$3:$E$1863,4,0)</f>
        <v>0</v>
      </c>
      <c r="G993" s="25">
        <f t="shared" si="58"/>
        <v>8.6918994727636201E-2</v>
      </c>
      <c r="I993" s="31">
        <v>40907</v>
      </c>
      <c r="J993" s="20">
        <v>0.105744190514088</v>
      </c>
      <c r="K993" s="20">
        <v>0</v>
      </c>
      <c r="L993" s="20">
        <v>7.9443383343983501E-2</v>
      </c>
      <c r="M993" s="20">
        <v>7.0090615116879806E-2</v>
      </c>
      <c r="N993" s="20">
        <v>6.2314425490282599E-2</v>
      </c>
      <c r="O993" s="20">
        <v>5.6337062791258899E-2</v>
      </c>
      <c r="P993" s="20">
        <v>7.2235239524727796E-2</v>
      </c>
      <c r="Q993" s="20">
        <v>9.2082671493399895E-2</v>
      </c>
      <c r="R993" s="20">
        <v>2.1660225414619601E-2</v>
      </c>
      <c r="S993" s="20">
        <v>4.7921699377334502E-2</v>
      </c>
      <c r="T993" s="20">
        <v>7.7111341397282193E-2</v>
      </c>
      <c r="U993" s="20">
        <v>2.7758868028412001E-2</v>
      </c>
      <c r="V993" s="20">
        <v>3.5643398606824701E-2</v>
      </c>
      <c r="W993" s="20">
        <v>2.3516728092399498E-2</v>
      </c>
      <c r="X993" s="20">
        <v>3.45287153129301E-2</v>
      </c>
      <c r="Y993" s="20">
        <v>0.102367978654649</v>
      </c>
      <c r="Z993" s="20">
        <v>0.196987647355016</v>
      </c>
      <c r="AA993" s="30">
        <f t="shared" si="59"/>
        <v>8.6918994727636201E-2</v>
      </c>
    </row>
    <row r="994" spans="1:27" x14ac:dyDescent="0.25">
      <c r="A994">
        <v>958</v>
      </c>
      <c r="B994" s="15">
        <v>40914</v>
      </c>
      <c r="C994" s="25">
        <f t="shared" si="56"/>
        <v>7.3638871312141405E-2</v>
      </c>
      <c r="D994" s="25">
        <f>VLOOKUP(B994,input_BB!$B$19:$K$10000,$D$35,0)</f>
        <v>1277.81</v>
      </c>
      <c r="E994" s="27">
        <f t="shared" si="57"/>
        <v>5.5621800435147618E-2</v>
      </c>
      <c r="F994" s="28">
        <f>VLOOKUP(B994,viz!$B$3:$E$1863,4,0)</f>
        <v>0</v>
      </c>
      <c r="G994" s="25">
        <f t="shared" si="58"/>
        <v>0.16758776364890798</v>
      </c>
      <c r="I994" s="31">
        <v>40914</v>
      </c>
      <c r="J994" s="20">
        <v>7.3638871312141405E-2</v>
      </c>
      <c r="K994" s="20">
        <v>0</v>
      </c>
      <c r="L994" s="20">
        <v>6.2585647398860994E-2</v>
      </c>
      <c r="M994" s="20">
        <v>5.6537579137788202E-2</v>
      </c>
      <c r="N994" s="20">
        <v>7.4197391024957995E-2</v>
      </c>
      <c r="O994" s="20">
        <v>5.5480032116333497E-2</v>
      </c>
      <c r="P994" s="20">
        <v>4.5855197078404603E-2</v>
      </c>
      <c r="Q994" s="20">
        <v>0.13179885822242399</v>
      </c>
      <c r="R994" s="20">
        <v>3.6189245781245397E-2</v>
      </c>
      <c r="S994" s="20">
        <v>3.1739737820775403E-2</v>
      </c>
      <c r="T994" s="20">
        <v>5.5734039314223202E-2</v>
      </c>
      <c r="U994" s="20">
        <v>7.3290020524359095E-2</v>
      </c>
      <c r="V994" s="20">
        <v>1.46082226051198E-2</v>
      </c>
      <c r="W994" s="20">
        <v>7.9689520519429097E-2</v>
      </c>
      <c r="X994" s="20">
        <v>3.3004190730243001E-2</v>
      </c>
      <c r="Y994" s="20">
        <v>9.0291840593772807E-2</v>
      </c>
      <c r="Z994" s="20">
        <v>0.158998477132063</v>
      </c>
      <c r="AA994" s="30">
        <f t="shared" si="59"/>
        <v>0.16758776364890798</v>
      </c>
    </row>
    <row r="995" spans="1:27" x14ac:dyDescent="0.25">
      <c r="A995">
        <v>959</v>
      </c>
      <c r="B995" s="15">
        <v>40921</v>
      </c>
      <c r="C995" s="25">
        <f t="shared" si="56"/>
        <v>0.39546880125999501</v>
      </c>
      <c r="D995" s="25">
        <f>VLOOKUP(B995,input_BB!$B$19:$K$10000,$D$35,0)</f>
        <v>1289.0899999999999</v>
      </c>
      <c r="E995" s="27">
        <f t="shared" si="57"/>
        <v>0.42269410356794412</v>
      </c>
      <c r="F995" s="28">
        <f>VLOOKUP(B995,viz!$B$3:$E$1863,4,0)</f>
        <v>0</v>
      </c>
      <c r="G995" s="25">
        <f t="shared" si="58"/>
        <v>0.1477795408368057</v>
      </c>
      <c r="I995" s="31">
        <v>40921</v>
      </c>
      <c r="J995" s="20">
        <v>0.39546880125999501</v>
      </c>
      <c r="K995" s="20">
        <v>0</v>
      </c>
      <c r="L995" s="20">
        <v>6.8342594556300706E-2</v>
      </c>
      <c r="M995" s="20">
        <v>2.2888544035278902E-2</v>
      </c>
      <c r="N995" s="20">
        <v>7.4265898490869703E-2</v>
      </c>
      <c r="O995" s="20">
        <v>6.9800877547749093E-2</v>
      </c>
      <c r="P995" s="20">
        <v>4.1135792356413702E-2</v>
      </c>
      <c r="Q995" s="20">
        <v>9.7671330732683304E-2</v>
      </c>
      <c r="R995" s="20">
        <v>4.9390918483490399E-2</v>
      </c>
      <c r="S995" s="20">
        <v>4.1265328838855801E-2</v>
      </c>
      <c r="T995" s="20">
        <v>4.7850060872236103E-2</v>
      </c>
      <c r="U995" s="20">
        <v>5.9012714107257502E-2</v>
      </c>
      <c r="V995" s="20">
        <v>3.6099136427999702E-2</v>
      </c>
      <c r="W995" s="20">
        <v>5.2667690301548498E-2</v>
      </c>
      <c r="X995" s="20">
        <v>5.62004585724281E-2</v>
      </c>
      <c r="Y995" s="20">
        <v>9.8391064439586604E-2</v>
      </c>
      <c r="Z995" s="20">
        <v>0.18501759023730199</v>
      </c>
      <c r="AA995" s="30">
        <f t="shared" si="59"/>
        <v>0.1477795408368057</v>
      </c>
    </row>
    <row r="996" spans="1:27" x14ac:dyDescent="0.25">
      <c r="A996">
        <v>960</v>
      </c>
      <c r="B996" s="15">
        <v>40928</v>
      </c>
      <c r="C996" s="25">
        <f t="shared" si="56"/>
        <v>3.9638191461563103E-2</v>
      </c>
      <c r="D996" s="25">
        <f>VLOOKUP(B996,input_BB!$B$19:$K$10000,$D$35,0)</f>
        <v>1315.38</v>
      </c>
      <c r="E996" s="27">
        <f t="shared" si="57"/>
        <v>1.6841355549692422E-2</v>
      </c>
      <c r="F996" s="28">
        <f>VLOOKUP(B996,viz!$B$3:$E$1863,4,0)</f>
        <v>0</v>
      </c>
      <c r="G996" s="25">
        <f t="shared" si="58"/>
        <v>0.1362270035693057</v>
      </c>
      <c r="I996" s="31">
        <v>40928</v>
      </c>
      <c r="J996" s="20">
        <v>3.9638191461563103E-2</v>
      </c>
      <c r="K996" s="20">
        <v>0</v>
      </c>
      <c r="L996" s="20">
        <v>3.5303701698190901E-2</v>
      </c>
      <c r="M996" s="20">
        <v>2.12847366340276E-2</v>
      </c>
      <c r="N996" s="20">
        <v>6.5851997826639794E-2</v>
      </c>
      <c r="O996" s="20">
        <v>6.8851049093376804E-2</v>
      </c>
      <c r="P996" s="20">
        <v>7.0970464963225899E-2</v>
      </c>
      <c r="Q996" s="20">
        <v>0.11327800684199101</v>
      </c>
      <c r="R996" s="20">
        <v>2.30047246202645E-2</v>
      </c>
      <c r="S996" s="20">
        <v>4.8568957784185601E-2</v>
      </c>
      <c r="T996" s="20">
        <v>6.3362606224619297E-2</v>
      </c>
      <c r="U996" s="20">
        <v>6.6396737883276297E-2</v>
      </c>
      <c r="V996" s="20">
        <v>2.1216951355138999E-2</v>
      </c>
      <c r="W996" s="20">
        <v>4.8613314330890403E-2</v>
      </c>
      <c r="X996" s="20">
        <v>7.1721922643220803E-2</v>
      </c>
      <c r="Y996" s="20">
        <v>8.76844631305565E-2</v>
      </c>
      <c r="Z996" s="20">
        <v>0.193890364970396</v>
      </c>
      <c r="AA996" s="30">
        <f t="shared" si="59"/>
        <v>0.1362270035693057</v>
      </c>
    </row>
    <row r="997" spans="1:27" x14ac:dyDescent="0.25">
      <c r="A997">
        <v>961</v>
      </c>
      <c r="B997" s="15">
        <v>40935</v>
      </c>
      <c r="C997" s="25">
        <f t="shared" si="56"/>
        <v>0.201085954904556</v>
      </c>
      <c r="D997" s="25">
        <f>VLOOKUP(B997,input_BB!$B$19:$K$10000,$D$35,0)</f>
        <v>1316.33</v>
      </c>
      <c r="E997" s="27">
        <f t="shared" si="57"/>
        <v>0.2009852056019879</v>
      </c>
      <c r="F997" s="28">
        <f>VLOOKUP(B997,viz!$B$3:$E$1863,4,0)</f>
        <v>0</v>
      </c>
      <c r="G997" s="25">
        <f t="shared" si="58"/>
        <v>0.10244976988892571</v>
      </c>
      <c r="I997" s="31">
        <v>40935</v>
      </c>
      <c r="J997" s="20">
        <v>0.201085954904556</v>
      </c>
      <c r="K997" s="20">
        <v>0</v>
      </c>
      <c r="L997" s="20">
        <v>9.3295342774731796E-2</v>
      </c>
      <c r="M997" s="20">
        <v>4.1370968467144199E-2</v>
      </c>
      <c r="N997" s="20">
        <v>1.5975694434192399E-2</v>
      </c>
      <c r="O997" s="20">
        <v>7.54960315513864E-2</v>
      </c>
      <c r="P997" s="20">
        <v>5.4146708411068799E-2</v>
      </c>
      <c r="Q997" s="20">
        <v>8.5185377841196896E-2</v>
      </c>
      <c r="R997" s="20">
        <v>5.6289399693457198E-2</v>
      </c>
      <c r="S997" s="20">
        <v>2.1686960736654801E-2</v>
      </c>
      <c r="T997" s="20">
        <v>5.7111430779375902E-2</v>
      </c>
      <c r="U997" s="20">
        <v>2.0410511567566701E-2</v>
      </c>
      <c r="V997" s="20">
        <v>5.0240640253836601E-2</v>
      </c>
      <c r="W997" s="20">
        <v>3.1798618067522398E-2</v>
      </c>
      <c r="X997" s="20">
        <v>7.0920833143489001E-2</v>
      </c>
      <c r="Y997" s="20">
        <v>0.13712937214932899</v>
      </c>
      <c r="Z997" s="20">
        <v>0.18894211012904799</v>
      </c>
      <c r="AA997" s="30">
        <f t="shared" si="59"/>
        <v>0.10244976988892571</v>
      </c>
    </row>
    <row r="998" spans="1:27" x14ac:dyDescent="0.25">
      <c r="A998">
        <v>962</v>
      </c>
      <c r="B998" s="15">
        <v>40942</v>
      </c>
      <c r="C998" s="25">
        <f t="shared" ref="C998:C1061" si="60">J998</f>
        <v>0.100327529013157</v>
      </c>
      <c r="D998" s="25">
        <f>VLOOKUP(B998,input_BB!$B$19:$K$10000,$D$35,0)</f>
        <v>1344.9</v>
      </c>
      <c r="E998" s="27">
        <f t="shared" ref="E998:E1061" si="61">(C998-$E$34)/$E$36</f>
        <v>8.6062309965824285E-2</v>
      </c>
      <c r="F998" s="28">
        <f>VLOOKUP(B998,viz!$B$3:$E$1863,4,0)</f>
        <v>0</v>
      </c>
      <c r="G998" s="25">
        <f t="shared" ref="G998:G1061" si="62">VLOOKUP(B998,$I$37:$AA$5000,$G$34,0)</f>
        <v>0.1670734414844923</v>
      </c>
      <c r="I998" s="31">
        <v>40942</v>
      </c>
      <c r="J998" s="20">
        <v>0.100327529013157</v>
      </c>
      <c r="K998" s="20">
        <v>0</v>
      </c>
      <c r="L998" s="20">
        <v>6.0482486273623702E-2</v>
      </c>
      <c r="M998" s="20">
        <v>3.9817923651116298E-2</v>
      </c>
      <c r="N998" s="20">
        <v>3.4633547860347398E-2</v>
      </c>
      <c r="O998" s="20">
        <v>5.2460074850776799E-2</v>
      </c>
      <c r="P998" s="20">
        <v>4.80862383978111E-2</v>
      </c>
      <c r="Q998" s="20">
        <v>9.9353419356184094E-2</v>
      </c>
      <c r="R998" s="20">
        <v>3.7183397264195402E-2</v>
      </c>
      <c r="S998" s="20">
        <v>4.1432703195663299E-2</v>
      </c>
      <c r="T998" s="20">
        <v>7.9123815425887603E-2</v>
      </c>
      <c r="U998" s="20">
        <v>2.4533223550598102E-2</v>
      </c>
      <c r="V998" s="20">
        <v>1.07679380320242E-2</v>
      </c>
      <c r="W998" s="20">
        <v>0.13177227990186999</v>
      </c>
      <c r="X998" s="20">
        <v>6.4940443091525593E-2</v>
      </c>
      <c r="Y998" s="20">
        <v>0.100954651178355</v>
      </c>
      <c r="Z998" s="20">
        <v>0.174457857970022</v>
      </c>
      <c r="AA998" s="30">
        <f t="shared" ref="AA998:AA1061" si="63">SUM(U998:W998)</f>
        <v>0.1670734414844923</v>
      </c>
    </row>
    <row r="999" spans="1:27" x14ac:dyDescent="0.25">
      <c r="A999">
        <v>963</v>
      </c>
      <c r="B999" s="15">
        <v>40949</v>
      </c>
      <c r="C999" s="25">
        <f t="shared" si="60"/>
        <v>0.17981626093387601</v>
      </c>
      <c r="D999" s="25">
        <f>VLOOKUP(B999,input_BB!$B$19:$K$10000,$D$35,0)</f>
        <v>1342.64</v>
      </c>
      <c r="E999" s="27">
        <f t="shared" si="61"/>
        <v>0.17672544966812459</v>
      </c>
      <c r="F999" s="28">
        <f>VLOOKUP(B999,viz!$B$3:$E$1863,4,0)</f>
        <v>0</v>
      </c>
      <c r="G999" s="25">
        <f t="shared" si="62"/>
        <v>0.14010980688905839</v>
      </c>
      <c r="I999" s="31">
        <v>40949</v>
      </c>
      <c r="J999" s="20">
        <v>0.17981626093387601</v>
      </c>
      <c r="K999" s="20">
        <v>0</v>
      </c>
      <c r="L999" s="20">
        <v>7.9964776840895799E-2</v>
      </c>
      <c r="M999" s="20">
        <v>4.9341931981871902E-2</v>
      </c>
      <c r="N999" s="20">
        <v>3.1309043639483398E-2</v>
      </c>
      <c r="O999" s="20">
        <v>6.9800687969018393E-2</v>
      </c>
      <c r="P999" s="20">
        <v>4.4870593385523898E-2</v>
      </c>
      <c r="Q999" s="20">
        <v>0.106946784435312</v>
      </c>
      <c r="R999" s="20">
        <v>3.75257898740958E-2</v>
      </c>
      <c r="S999" s="20">
        <v>4.1839901700852902E-2</v>
      </c>
      <c r="T999" s="20">
        <v>6.2115259420671698E-2</v>
      </c>
      <c r="U999" s="20">
        <v>3.6321187029124097E-2</v>
      </c>
      <c r="V999" s="20">
        <v>2.2376913971184301E-2</v>
      </c>
      <c r="W999" s="20">
        <v>8.1411705888750005E-2</v>
      </c>
      <c r="X999" s="20">
        <v>5.1105537872085501E-2</v>
      </c>
      <c r="Y999" s="20">
        <v>0.116675556947237</v>
      </c>
      <c r="Z999" s="20">
        <v>0.16839432904389301</v>
      </c>
      <c r="AA999" s="30">
        <f t="shared" si="63"/>
        <v>0.14010980688905839</v>
      </c>
    </row>
    <row r="1000" spans="1:27" x14ac:dyDescent="0.25">
      <c r="A1000">
        <v>964</v>
      </c>
      <c r="B1000" s="15">
        <v>40956</v>
      </c>
      <c r="C1000" s="25">
        <f t="shared" si="60"/>
        <v>0.204379618167877</v>
      </c>
      <c r="D1000" s="25">
        <f>VLOOKUP(B1000,input_BB!$B$19:$K$10000,$D$35,0)</f>
        <v>1361.23</v>
      </c>
      <c r="E1000" s="27">
        <f t="shared" si="61"/>
        <v>0.20474188715117453</v>
      </c>
      <c r="F1000" s="28">
        <f>VLOOKUP(B1000,viz!$B$3:$E$1863,4,0)</f>
        <v>0</v>
      </c>
      <c r="G1000" s="25">
        <f t="shared" si="62"/>
        <v>0.1096890198248435</v>
      </c>
      <c r="I1000" s="31">
        <v>40956</v>
      </c>
      <c r="J1000" s="20">
        <v>0.204379618167877</v>
      </c>
      <c r="K1000" s="20">
        <v>0</v>
      </c>
      <c r="L1000" s="20">
        <v>8.5255882411524597E-2</v>
      </c>
      <c r="M1000" s="20">
        <v>1.9798210046128799E-2</v>
      </c>
      <c r="N1000" s="20">
        <v>4.2243455874791398E-2</v>
      </c>
      <c r="O1000" s="20">
        <v>6.6772538533844294E-2</v>
      </c>
      <c r="P1000" s="20">
        <v>5.1279841894538103E-2</v>
      </c>
      <c r="Q1000" s="20">
        <v>0.13646344511719599</v>
      </c>
      <c r="R1000" s="20">
        <v>2.2573157575909199E-2</v>
      </c>
      <c r="S1000" s="20">
        <v>4.7526229615247197E-2</v>
      </c>
      <c r="T1000" s="20">
        <v>6.8026564221312896E-2</v>
      </c>
      <c r="U1000" s="20">
        <v>2.9361834624846199E-2</v>
      </c>
      <c r="V1000" s="20">
        <v>1.22298380396375E-2</v>
      </c>
      <c r="W1000" s="20">
        <v>6.8097347160359797E-2</v>
      </c>
      <c r="X1000" s="20">
        <v>6.3995777121052005E-2</v>
      </c>
      <c r="Y1000" s="20">
        <v>8.0135808536935402E-2</v>
      </c>
      <c r="Z1000" s="20">
        <v>0.20624006922667601</v>
      </c>
      <c r="AA1000" s="30">
        <f t="shared" si="63"/>
        <v>0.1096890198248435</v>
      </c>
    </row>
    <row r="1001" spans="1:27" x14ac:dyDescent="0.25">
      <c r="A1001">
        <v>965</v>
      </c>
      <c r="B1001" s="15">
        <v>40963</v>
      </c>
      <c r="C1001" s="25">
        <f t="shared" si="60"/>
        <v>0.25226974487304699</v>
      </c>
      <c r="D1001" s="25">
        <f>VLOOKUP(B1001,input_BB!$B$19:$K$10000,$D$35,0)</f>
        <v>1365.74</v>
      </c>
      <c r="E1001" s="27">
        <f t="shared" si="61"/>
        <v>0.25936433668480413</v>
      </c>
      <c r="F1001" s="28">
        <f>VLOOKUP(B1001,viz!$B$3:$E$1863,4,0)</f>
        <v>0</v>
      </c>
      <c r="G1001" s="25">
        <f t="shared" si="62"/>
        <v>0.1528956644857794</v>
      </c>
      <c r="I1001" s="31">
        <v>40963</v>
      </c>
      <c r="J1001" s="20">
        <v>0.25226974487304699</v>
      </c>
      <c r="K1001" s="20">
        <v>0</v>
      </c>
      <c r="L1001" s="20">
        <v>7.6448638315461198E-2</v>
      </c>
      <c r="M1001" s="20">
        <v>4.2946336629359802E-2</v>
      </c>
      <c r="N1001" s="20">
        <v>2.1097975001359699E-2</v>
      </c>
      <c r="O1001" s="20">
        <v>5.59361049930975E-2</v>
      </c>
      <c r="P1001" s="20">
        <v>4.3147874021074901E-2</v>
      </c>
      <c r="Q1001" s="20">
        <v>7.7614821605659398E-2</v>
      </c>
      <c r="R1001" s="20">
        <v>4.3882095075116298E-2</v>
      </c>
      <c r="S1001" s="20">
        <v>6.7916582857566701E-2</v>
      </c>
      <c r="T1001" s="20">
        <v>7.6001341261479005E-2</v>
      </c>
      <c r="U1001" s="20">
        <v>3.6231292730741001E-2</v>
      </c>
      <c r="V1001" s="20">
        <v>4.9398657568790597E-2</v>
      </c>
      <c r="W1001" s="20">
        <v>6.7265714186247799E-2</v>
      </c>
      <c r="X1001" s="20">
        <v>4.7137463244215E-2</v>
      </c>
      <c r="Y1001" s="20">
        <v>9.9445665699004204E-2</v>
      </c>
      <c r="Z1001" s="20">
        <v>0.19552943681082699</v>
      </c>
      <c r="AA1001" s="30">
        <f t="shared" si="63"/>
        <v>0.1528956644857794</v>
      </c>
    </row>
    <row r="1002" spans="1:27" x14ac:dyDescent="0.25">
      <c r="A1002">
        <v>966</v>
      </c>
      <c r="B1002" s="15">
        <v>40970</v>
      </c>
      <c r="C1002" s="25">
        <f t="shared" si="60"/>
        <v>0.35283714532852201</v>
      </c>
      <c r="D1002" s="25">
        <f>VLOOKUP(B1002,input_BB!$B$19:$K$10000,$D$35,0)</f>
        <v>1369.63</v>
      </c>
      <c r="E1002" s="27">
        <f t="shared" si="61"/>
        <v>0.37406935281320125</v>
      </c>
      <c r="F1002" s="28">
        <f>VLOOKUP(B1002,viz!$B$3:$E$1863,4,0)</f>
        <v>0</v>
      </c>
      <c r="G1002" s="25">
        <f t="shared" si="62"/>
        <v>0.17396835409993311</v>
      </c>
      <c r="I1002" s="31">
        <v>40970</v>
      </c>
      <c r="J1002" s="20">
        <v>0.35283714532852201</v>
      </c>
      <c r="K1002" s="20">
        <v>0</v>
      </c>
      <c r="L1002" s="20">
        <v>8.0170236149490107E-2</v>
      </c>
      <c r="M1002" s="20">
        <v>2.0862744557719901E-2</v>
      </c>
      <c r="N1002" s="20">
        <v>3.1129678452443701E-2</v>
      </c>
      <c r="O1002" s="20">
        <v>5.2747494312370899E-2</v>
      </c>
      <c r="P1002" s="20">
        <v>4.7018669107499002E-2</v>
      </c>
      <c r="Q1002" s="20">
        <v>0.12492308214242499</v>
      </c>
      <c r="R1002" s="20">
        <v>2.3265392857032201E-2</v>
      </c>
      <c r="S1002" s="20">
        <v>4.6904338442433899E-2</v>
      </c>
      <c r="T1002" s="20">
        <v>6.2340535551770097E-2</v>
      </c>
      <c r="U1002" s="20">
        <v>2.5033991247428999E-2</v>
      </c>
      <c r="V1002" s="20">
        <v>5.4761224285765402E-2</v>
      </c>
      <c r="W1002" s="20">
        <v>9.4173138566738701E-2</v>
      </c>
      <c r="X1002" s="20">
        <v>7.1388151495647298E-2</v>
      </c>
      <c r="Y1002" s="20">
        <v>8.4861820905658497E-2</v>
      </c>
      <c r="Z1002" s="20">
        <v>0.18041950192557599</v>
      </c>
      <c r="AA1002" s="30">
        <f t="shared" si="63"/>
        <v>0.17396835409993311</v>
      </c>
    </row>
    <row r="1003" spans="1:27" x14ac:dyDescent="0.25">
      <c r="A1003">
        <v>967</v>
      </c>
      <c r="B1003" s="15">
        <v>40977</v>
      </c>
      <c r="C1003" s="25">
        <f t="shared" si="60"/>
        <v>0.32085308432579002</v>
      </c>
      <c r="D1003" s="25">
        <f>VLOOKUP(B1003,input_BB!$B$19:$K$10000,$D$35,0)</f>
        <v>1370.87</v>
      </c>
      <c r="E1003" s="27">
        <f t="shared" si="61"/>
        <v>0.33758902005572589</v>
      </c>
      <c r="F1003" s="28">
        <f>VLOOKUP(B1003,viz!$B$3:$E$1863,4,0)</f>
        <v>0</v>
      </c>
      <c r="G1003" s="25">
        <f t="shared" si="62"/>
        <v>0.1731544063630899</v>
      </c>
      <c r="I1003" s="31">
        <v>40977</v>
      </c>
      <c r="J1003" s="20">
        <v>0.32085308432579002</v>
      </c>
      <c r="K1003" s="20">
        <v>0</v>
      </c>
      <c r="L1003" s="20">
        <v>7.7346946306096107E-2</v>
      </c>
      <c r="M1003" s="20">
        <v>3.3067169223021997E-2</v>
      </c>
      <c r="N1003" s="20">
        <v>2.6299173910661899E-2</v>
      </c>
      <c r="O1003" s="20">
        <v>5.5745188526087598E-2</v>
      </c>
      <c r="P1003" s="20">
        <v>5.5515341270600198E-2</v>
      </c>
      <c r="Q1003" s="20">
        <v>0.126821584704088</v>
      </c>
      <c r="R1003" s="20">
        <v>3.2141397927936001E-2</v>
      </c>
      <c r="S1003" s="20">
        <v>4.0733833919346103E-2</v>
      </c>
      <c r="T1003" s="20">
        <v>5.1189708437905497E-2</v>
      </c>
      <c r="U1003" s="20">
        <v>3.94427255197543E-2</v>
      </c>
      <c r="V1003" s="20">
        <v>6.13632859198995E-2</v>
      </c>
      <c r="W1003" s="20">
        <v>7.2348394923436102E-2</v>
      </c>
      <c r="X1003" s="20">
        <v>7.1747021193031196E-2</v>
      </c>
      <c r="Y1003" s="20">
        <v>5.1974820377191699E-2</v>
      </c>
      <c r="Z1003" s="20">
        <v>0.20426340784094399</v>
      </c>
      <c r="AA1003" s="30">
        <f t="shared" si="63"/>
        <v>0.1731544063630899</v>
      </c>
    </row>
    <row r="1004" spans="1:27" x14ac:dyDescent="0.25">
      <c r="A1004">
        <v>968</v>
      </c>
      <c r="B1004" s="15">
        <v>40984</v>
      </c>
      <c r="C1004" s="25">
        <f t="shared" si="60"/>
        <v>0.19437801837921101</v>
      </c>
      <c r="D1004" s="25">
        <f>VLOOKUP(B1004,input_BB!$B$19:$K$10000,$D$35,0)</f>
        <v>1404.17</v>
      </c>
      <c r="E1004" s="27">
        <f t="shared" si="61"/>
        <v>0.1933342773305684</v>
      </c>
      <c r="F1004" s="28">
        <f>VLOOKUP(B1004,viz!$B$3:$E$1863,4,0)</f>
        <v>0</v>
      </c>
      <c r="G1004" s="25">
        <f t="shared" si="62"/>
        <v>0.15446726879577199</v>
      </c>
      <c r="I1004" s="31">
        <v>40984</v>
      </c>
      <c r="J1004" s="20">
        <v>0.19437801837921101</v>
      </c>
      <c r="K1004" s="20">
        <v>0</v>
      </c>
      <c r="L1004" s="20">
        <v>5.3864377302685999E-2</v>
      </c>
      <c r="M1004" s="20">
        <v>2.5500161782310501E-2</v>
      </c>
      <c r="N1004" s="20">
        <v>3.0442720573018101E-2</v>
      </c>
      <c r="O1004" s="20">
        <v>6.5867752816311603E-2</v>
      </c>
      <c r="P1004" s="20">
        <v>7.1333397502751805E-2</v>
      </c>
      <c r="Q1004" s="20">
        <v>0.13028026992991901</v>
      </c>
      <c r="R1004" s="20">
        <v>4.3521350390755699E-2</v>
      </c>
      <c r="S1004" s="20">
        <v>5.5699998441871103E-2</v>
      </c>
      <c r="T1004" s="20">
        <v>7.8104010413159702E-2</v>
      </c>
      <c r="U1004" s="20">
        <v>3.6766478821149397E-2</v>
      </c>
      <c r="V1004" s="20">
        <v>4.3306021798655697E-2</v>
      </c>
      <c r="W1004" s="20">
        <v>7.4394768175966894E-2</v>
      </c>
      <c r="X1004" s="20">
        <v>4.0649515259237497E-2</v>
      </c>
      <c r="Y1004" s="20">
        <v>9.3403000813889303E-2</v>
      </c>
      <c r="Z1004" s="20">
        <v>0.15686617597831701</v>
      </c>
      <c r="AA1004" s="30">
        <f t="shared" si="63"/>
        <v>0.15446726879577199</v>
      </c>
    </row>
    <row r="1005" spans="1:27" x14ac:dyDescent="0.25">
      <c r="A1005">
        <v>969</v>
      </c>
      <c r="B1005" s="15">
        <v>40991</v>
      </c>
      <c r="C1005" s="25">
        <f t="shared" si="60"/>
        <v>4.8824451863765703E-2</v>
      </c>
      <c r="D1005" s="25">
        <f>VLOOKUP(B1005,input_BB!$B$19:$K$10000,$D$35,0)</f>
        <v>1397.11</v>
      </c>
      <c r="E1005" s="27">
        <f t="shared" si="61"/>
        <v>2.7319006784804364E-2</v>
      </c>
      <c r="F1005" s="28">
        <f>VLOOKUP(B1005,viz!$B$3:$E$1863,4,0)</f>
        <v>0</v>
      </c>
      <c r="G1005" s="25">
        <f t="shared" si="62"/>
        <v>0.15624555580385519</v>
      </c>
      <c r="I1005" s="31">
        <v>40991</v>
      </c>
      <c r="J1005" s="20">
        <v>4.8824451863765703E-2</v>
      </c>
      <c r="K1005" s="20">
        <v>0</v>
      </c>
      <c r="L1005" s="20">
        <v>4.33019069304037E-2</v>
      </c>
      <c r="M1005" s="20">
        <v>4.9665859155463003E-2</v>
      </c>
      <c r="N1005" s="20">
        <v>5.5980107470320901E-2</v>
      </c>
      <c r="O1005" s="20">
        <v>5.6170518543908102E-2</v>
      </c>
      <c r="P1005" s="20">
        <v>4.1546962408558097E-2</v>
      </c>
      <c r="Q1005" s="20">
        <v>0.112907890993861</v>
      </c>
      <c r="R1005" s="20">
        <v>3.91824265154294E-2</v>
      </c>
      <c r="S1005" s="20">
        <v>6.8214429522654899E-2</v>
      </c>
      <c r="T1005" s="20">
        <v>7.8118061644699796E-2</v>
      </c>
      <c r="U1005" s="20">
        <v>3.1940467424473998E-2</v>
      </c>
      <c r="V1005" s="20">
        <v>7.8901839845232594E-2</v>
      </c>
      <c r="W1005" s="20">
        <v>4.5403248534148601E-2</v>
      </c>
      <c r="X1005" s="20">
        <v>4.6890914369825003E-2</v>
      </c>
      <c r="Y1005" s="20">
        <v>7.3286692748880403E-2</v>
      </c>
      <c r="Z1005" s="20">
        <v>0.17848867389213999</v>
      </c>
      <c r="AA1005" s="30">
        <f t="shared" si="63"/>
        <v>0.15624555580385519</v>
      </c>
    </row>
    <row r="1006" spans="1:27" x14ac:dyDescent="0.25">
      <c r="A1006">
        <v>970</v>
      </c>
      <c r="B1006" s="15">
        <v>40998</v>
      </c>
      <c r="C1006" s="25">
        <f t="shared" si="60"/>
        <v>5.3205065429210698E-2</v>
      </c>
      <c r="D1006" s="25">
        <f>VLOOKUP(B1006,input_BB!$B$19:$K$10000,$D$35,0)</f>
        <v>1408.47</v>
      </c>
      <c r="E1006" s="27">
        <f t="shared" si="61"/>
        <v>3.2315440493947613E-2</v>
      </c>
      <c r="F1006" s="28">
        <f>VLOOKUP(B1006,viz!$B$3:$E$1863,4,0)</f>
        <v>0</v>
      </c>
      <c r="G1006" s="25">
        <f t="shared" si="62"/>
        <v>0.15680131870928699</v>
      </c>
      <c r="I1006" s="31">
        <v>40998</v>
      </c>
      <c r="J1006" s="20">
        <v>5.3205065429210698E-2</v>
      </c>
      <c r="K1006" s="20">
        <v>0</v>
      </c>
      <c r="L1006" s="20">
        <v>7.3262983291867395E-2</v>
      </c>
      <c r="M1006" s="20">
        <v>3.9451595558341199E-2</v>
      </c>
      <c r="N1006" s="20">
        <v>3.6022895251551702E-2</v>
      </c>
      <c r="O1006" s="20">
        <v>4.1848379375870701E-2</v>
      </c>
      <c r="P1006" s="20">
        <v>8.6701878082671296E-2</v>
      </c>
      <c r="Q1006" s="20">
        <v>0.12170115672892</v>
      </c>
      <c r="R1006" s="20">
        <v>5.9608627251815503E-2</v>
      </c>
      <c r="S1006" s="20">
        <v>2.8226082439647901E-2</v>
      </c>
      <c r="T1006" s="20">
        <v>7.5900659669773204E-2</v>
      </c>
      <c r="U1006" s="20">
        <v>2.4694947613147399E-2</v>
      </c>
      <c r="V1006" s="20">
        <v>4.1352541654028498E-2</v>
      </c>
      <c r="W1006" s="20">
        <v>9.0753829442111106E-2</v>
      </c>
      <c r="X1006" s="20">
        <v>4.2308241887402599E-2</v>
      </c>
      <c r="Y1006" s="20">
        <v>6.5526519316635098E-2</v>
      </c>
      <c r="Z1006" s="20">
        <v>0.17263966243621601</v>
      </c>
      <c r="AA1006" s="30">
        <f t="shared" si="63"/>
        <v>0.15680131870928699</v>
      </c>
    </row>
    <row r="1007" spans="1:27" x14ac:dyDescent="0.25">
      <c r="A1007">
        <v>971</v>
      </c>
      <c r="B1007" s="15">
        <v>41005</v>
      </c>
      <c r="C1007" s="25">
        <f t="shared" si="60"/>
        <v>4.4255007058382E-2</v>
      </c>
      <c r="D1007" s="25">
        <f>VLOOKUP(B1007,input_BB!$B$19:$K$10000,$D$35,0)</f>
        <v>1398.08</v>
      </c>
      <c r="E1007" s="27">
        <f t="shared" si="61"/>
        <v>2.2107196220690063E-2</v>
      </c>
      <c r="F1007" s="28">
        <f>VLOOKUP(B1007,viz!$B$3:$E$1863,4,0)</f>
        <v>0</v>
      </c>
      <c r="G1007" s="25">
        <f t="shared" si="62"/>
        <v>0.18695845703372829</v>
      </c>
      <c r="I1007" s="31">
        <v>41005</v>
      </c>
      <c r="J1007" s="20">
        <v>4.4255007058382E-2</v>
      </c>
      <c r="K1007" s="20">
        <v>0</v>
      </c>
      <c r="L1007" s="20">
        <v>6.3747385773016099E-2</v>
      </c>
      <c r="M1007" s="20">
        <v>2.35673559685671E-2</v>
      </c>
      <c r="N1007" s="20">
        <v>3.6833155820927298E-2</v>
      </c>
      <c r="O1007" s="20">
        <v>8.3917864525949903E-2</v>
      </c>
      <c r="P1007" s="20">
        <v>4.8628930732291402E-2</v>
      </c>
      <c r="Q1007" s="20">
        <v>0.11498208669757901</v>
      </c>
      <c r="R1007" s="20">
        <v>4.4529381801661203E-2</v>
      </c>
      <c r="S1007" s="20">
        <v>2.70536808598284E-2</v>
      </c>
      <c r="T1007" s="20">
        <v>6.4259689599110895E-2</v>
      </c>
      <c r="U1007" s="20">
        <v>5.9051901549834099E-2</v>
      </c>
      <c r="V1007" s="20">
        <v>4.8849448424309903E-2</v>
      </c>
      <c r="W1007" s="20">
        <v>7.9057107059584297E-2</v>
      </c>
      <c r="X1007" s="20">
        <v>7.2123199197228205E-2</v>
      </c>
      <c r="Y1007" s="20">
        <v>3.7175829747466603E-2</v>
      </c>
      <c r="Z1007" s="20">
        <v>0.19622298224264501</v>
      </c>
      <c r="AA1007" s="30">
        <f t="shared" si="63"/>
        <v>0.18695845703372829</v>
      </c>
    </row>
    <row r="1008" spans="1:27" x14ac:dyDescent="0.25">
      <c r="A1008">
        <v>972</v>
      </c>
      <c r="B1008" s="15">
        <v>41012</v>
      </c>
      <c r="C1008" s="25">
        <f t="shared" si="60"/>
        <v>3.7631735205650302E-2</v>
      </c>
      <c r="D1008" s="25">
        <f>VLOOKUP(B1008,input_BB!$B$19:$K$10000,$D$35,0)</f>
        <v>1370.26</v>
      </c>
      <c r="E1008" s="27">
        <f t="shared" si="61"/>
        <v>1.4552834655714483E-2</v>
      </c>
      <c r="F1008" s="28">
        <f>VLOOKUP(B1008,viz!$B$3:$E$1863,4,0)</f>
        <v>0</v>
      </c>
      <c r="G1008" s="25">
        <f t="shared" si="62"/>
        <v>0.14382561510142799</v>
      </c>
      <c r="I1008" s="31">
        <v>41012</v>
      </c>
      <c r="J1008" s="20">
        <v>3.7631735205650302E-2</v>
      </c>
      <c r="K1008" s="20">
        <v>0</v>
      </c>
      <c r="L1008" s="20">
        <v>5.1809734665931903E-2</v>
      </c>
      <c r="M1008" s="20">
        <v>3.8459220462131502E-2</v>
      </c>
      <c r="N1008" s="20">
        <v>5.7144553944294199E-2</v>
      </c>
      <c r="O1008" s="20">
        <v>6.0829635534731898E-2</v>
      </c>
      <c r="P1008" s="20">
        <v>7.2674017867337695E-2</v>
      </c>
      <c r="Q1008" s="20">
        <v>0.12835368869424099</v>
      </c>
      <c r="R1008" s="20">
        <v>5.3613595377129598E-2</v>
      </c>
      <c r="S1008" s="20">
        <v>4.5792170925218201E-2</v>
      </c>
      <c r="T1008" s="20">
        <v>5.8597900694609899E-2</v>
      </c>
      <c r="U1008" s="20">
        <v>2.6048407679397902E-2</v>
      </c>
      <c r="V1008" s="20">
        <v>5.5516677060008901E-2</v>
      </c>
      <c r="W1008" s="20">
        <v>6.2260530362021199E-2</v>
      </c>
      <c r="X1008" s="20">
        <v>4.4013599368164603E-2</v>
      </c>
      <c r="Y1008" s="20">
        <v>9.0829458715387806E-2</v>
      </c>
      <c r="Z1008" s="20">
        <v>0.154056808649393</v>
      </c>
      <c r="AA1008" s="30">
        <f t="shared" si="63"/>
        <v>0.14382561510142799</v>
      </c>
    </row>
    <row r="1009" spans="1:27" x14ac:dyDescent="0.25">
      <c r="A1009">
        <v>973</v>
      </c>
      <c r="B1009" s="15">
        <v>41019</v>
      </c>
      <c r="C1009" s="25">
        <f t="shared" si="60"/>
        <v>6.3760995864868206E-2</v>
      </c>
      <c r="D1009" s="25">
        <f>VLOOKUP(B1009,input_BB!$B$19:$K$10000,$D$35,0)</f>
        <v>1378.53</v>
      </c>
      <c r="E1009" s="27">
        <f t="shared" si="61"/>
        <v>4.4355307939943758E-2</v>
      </c>
      <c r="F1009" s="28">
        <f>VLOOKUP(B1009,viz!$B$3:$E$1863,4,0)</f>
        <v>0</v>
      </c>
      <c r="G1009" s="25">
        <f t="shared" si="62"/>
        <v>0.13574187324948339</v>
      </c>
      <c r="I1009" s="31">
        <v>41019</v>
      </c>
      <c r="J1009" s="20">
        <v>6.3760995864868206E-2</v>
      </c>
      <c r="K1009" s="20">
        <v>1</v>
      </c>
      <c r="L1009" s="20">
        <v>6.3196420233349301E-2</v>
      </c>
      <c r="M1009" s="20">
        <v>4.7595586381685498E-2</v>
      </c>
      <c r="N1009" s="20">
        <v>3.6049169767589699E-2</v>
      </c>
      <c r="O1009" s="20">
        <v>7.5504576814264798E-2</v>
      </c>
      <c r="P1009" s="20">
        <v>9.3293671678361403E-2</v>
      </c>
      <c r="Q1009" s="20">
        <v>0.129655488646513</v>
      </c>
      <c r="R1009" s="20">
        <v>5.9404632726027799E-2</v>
      </c>
      <c r="S1009" s="20">
        <v>3.0885743456348098E-2</v>
      </c>
      <c r="T1009" s="20">
        <v>6.1377872474253997E-2</v>
      </c>
      <c r="U1009" s="20">
        <v>3.86538973814919E-2</v>
      </c>
      <c r="V1009" s="20">
        <v>5.5388135377052602E-2</v>
      </c>
      <c r="W1009" s="20">
        <v>4.1699840490938903E-2</v>
      </c>
      <c r="X1009" s="20">
        <v>5.1138963165453598E-2</v>
      </c>
      <c r="Y1009" s="20">
        <v>8.2639820421713001E-2</v>
      </c>
      <c r="Z1009" s="20">
        <v>0.13351618098495599</v>
      </c>
      <c r="AA1009" s="30">
        <f t="shared" si="63"/>
        <v>0.13574187324948339</v>
      </c>
    </row>
    <row r="1010" spans="1:27" x14ac:dyDescent="0.25">
      <c r="A1010">
        <v>974</v>
      </c>
      <c r="B1010" s="15">
        <v>41026</v>
      </c>
      <c r="C1010" s="25">
        <f t="shared" si="60"/>
        <v>6.1311218887567499E-2</v>
      </c>
      <c r="D1010" s="25">
        <f>VLOOKUP(B1010,input_BB!$B$19:$K$10000,$D$35,0)</f>
        <v>1403.36</v>
      </c>
      <c r="E1010" s="27">
        <f t="shared" si="61"/>
        <v>4.1561144956515916E-2</v>
      </c>
      <c r="F1010" s="28">
        <f>VLOOKUP(B1010,viz!$B$3:$E$1863,4,0)</f>
        <v>0</v>
      </c>
      <c r="G1010" s="25">
        <f t="shared" si="62"/>
        <v>0.1307942937061049</v>
      </c>
      <c r="I1010" s="31">
        <v>41026</v>
      </c>
      <c r="J1010" s="20">
        <v>6.1311218887567499E-2</v>
      </c>
      <c r="K1010" s="20">
        <v>1</v>
      </c>
      <c r="L1010" s="20">
        <v>6.0275787047025201E-2</v>
      </c>
      <c r="M1010" s="20">
        <v>3.82810508271164E-2</v>
      </c>
      <c r="N1010" s="20">
        <v>5.1708731230093397E-2</v>
      </c>
      <c r="O1010" s="20">
        <v>7.2774234021103307E-2</v>
      </c>
      <c r="P1010" s="20">
        <v>9.85390633839206E-2</v>
      </c>
      <c r="Q1010" s="20">
        <v>0.11575989383608699</v>
      </c>
      <c r="R1010" s="20">
        <v>5.27662033532122E-2</v>
      </c>
      <c r="S1010" s="20">
        <v>1.39992393168758E-2</v>
      </c>
      <c r="T1010" s="20">
        <v>6.4641023140310103E-2</v>
      </c>
      <c r="U1010" s="20">
        <v>5.107163468295E-2</v>
      </c>
      <c r="V1010" s="20">
        <v>8.2227787229149103E-3</v>
      </c>
      <c r="W1010" s="20">
        <v>7.1499880300240001E-2</v>
      </c>
      <c r="X1010" s="20">
        <v>4.58814833240321E-2</v>
      </c>
      <c r="Y1010" s="20">
        <v>9.4908213059797006E-2</v>
      </c>
      <c r="Z1010" s="20">
        <v>0.159670783754322</v>
      </c>
      <c r="AA1010" s="30">
        <f t="shared" si="63"/>
        <v>0.1307942937061049</v>
      </c>
    </row>
    <row r="1011" spans="1:27" x14ac:dyDescent="0.25">
      <c r="A1011">
        <v>975</v>
      </c>
      <c r="B1011" s="15">
        <v>41033</v>
      </c>
      <c r="C1011" s="25">
        <f t="shared" si="60"/>
        <v>2.73337904363871E-2</v>
      </c>
      <c r="D1011" s="25">
        <f>VLOOKUP(B1011,input_BB!$B$19:$K$10000,$D$35,0)</f>
        <v>1369.1</v>
      </c>
      <c r="E1011" s="27">
        <f t="shared" si="61"/>
        <v>2.8072201176251588E-3</v>
      </c>
      <c r="F1011" s="28">
        <f>VLOOKUP(B1011,viz!$B$3:$E$1863,4,0)</f>
        <v>0</v>
      </c>
      <c r="G1011" s="25">
        <f t="shared" si="62"/>
        <v>0.19915841835803288</v>
      </c>
      <c r="I1011" s="31">
        <v>41033</v>
      </c>
      <c r="J1011" s="20">
        <v>2.73337904363871E-2</v>
      </c>
      <c r="K1011" s="20">
        <v>0</v>
      </c>
      <c r="L1011" s="20">
        <v>6.7709613302296703E-2</v>
      </c>
      <c r="M1011" s="20">
        <v>4.5465047994118601E-2</v>
      </c>
      <c r="N1011" s="20">
        <v>4.2621473919895597E-2</v>
      </c>
      <c r="O1011" s="20">
        <v>5.0142493537733E-2</v>
      </c>
      <c r="P1011" s="20">
        <v>7.0275978985756604E-2</v>
      </c>
      <c r="Q1011" s="20">
        <v>0.14035833544981</v>
      </c>
      <c r="R1011" s="20">
        <v>3.4318922422313498E-2</v>
      </c>
      <c r="S1011" s="20">
        <v>3.6093046847213997E-2</v>
      </c>
      <c r="T1011" s="20">
        <v>6.1607320859462501E-2</v>
      </c>
      <c r="U1011" s="20">
        <v>9.8662624021927506E-2</v>
      </c>
      <c r="V1011" s="20">
        <v>3.8692211084251103E-2</v>
      </c>
      <c r="W1011" s="20">
        <v>6.1803583251854297E-2</v>
      </c>
      <c r="X1011" s="20">
        <v>5.44799697288538E-2</v>
      </c>
      <c r="Y1011" s="20">
        <v>3.5529929815992498E-2</v>
      </c>
      <c r="Z1011" s="20">
        <v>0.16223944877852001</v>
      </c>
      <c r="AA1011" s="30">
        <f t="shared" si="63"/>
        <v>0.19915841835803288</v>
      </c>
    </row>
    <row r="1012" spans="1:27" x14ac:dyDescent="0.25">
      <c r="A1012">
        <v>976</v>
      </c>
      <c r="B1012" s="15">
        <v>41040</v>
      </c>
      <c r="C1012" s="25">
        <f t="shared" si="60"/>
        <v>3.1830586493015303E-2</v>
      </c>
      <c r="D1012" s="25">
        <f>VLOOKUP(B1012,input_BB!$B$19:$K$10000,$D$35,0)</f>
        <v>1353.39</v>
      </c>
      <c r="E1012" s="27">
        <f t="shared" si="61"/>
        <v>7.9361690798688128E-3</v>
      </c>
      <c r="F1012" s="28">
        <f>VLOOKUP(B1012,viz!$B$3:$E$1863,4,0)</f>
        <v>0</v>
      </c>
      <c r="G1012" s="25">
        <f t="shared" si="62"/>
        <v>0.14637041533922579</v>
      </c>
      <c r="I1012" s="31">
        <v>41040</v>
      </c>
      <c r="J1012" s="20">
        <v>3.1830586493015303E-2</v>
      </c>
      <c r="K1012" s="20">
        <v>0</v>
      </c>
      <c r="L1012" s="20">
        <v>6.2398484814576098E-2</v>
      </c>
      <c r="M1012" s="20">
        <v>1.6913607433026799E-2</v>
      </c>
      <c r="N1012" s="20">
        <v>3.77180384170352E-2</v>
      </c>
      <c r="O1012" s="20">
        <v>3.6109061196538998E-2</v>
      </c>
      <c r="P1012" s="20">
        <v>5.9480888150136198E-2</v>
      </c>
      <c r="Q1012" s="20">
        <v>0.128564759751636</v>
      </c>
      <c r="R1012" s="20">
        <v>4.2953180123909897E-2</v>
      </c>
      <c r="S1012" s="20">
        <v>5.3204948055130298E-2</v>
      </c>
      <c r="T1012" s="20">
        <v>6.7824379436647597E-2</v>
      </c>
      <c r="U1012" s="20">
        <v>3.5783053175185701E-2</v>
      </c>
      <c r="V1012" s="20">
        <v>4.3840438612322501E-2</v>
      </c>
      <c r="W1012" s="20">
        <v>6.6746923551717602E-2</v>
      </c>
      <c r="X1012" s="20">
        <v>7.3973774092132599E-2</v>
      </c>
      <c r="Y1012" s="20">
        <v>8.9463296819398103E-2</v>
      </c>
      <c r="Z1012" s="20">
        <v>0.18502516637060601</v>
      </c>
      <c r="AA1012" s="30">
        <f t="shared" si="63"/>
        <v>0.14637041533922579</v>
      </c>
    </row>
    <row r="1013" spans="1:27" x14ac:dyDescent="0.25">
      <c r="A1013">
        <v>977</v>
      </c>
      <c r="B1013" s="15">
        <v>41047</v>
      </c>
      <c r="C1013" s="25">
        <f t="shared" si="60"/>
        <v>0.202156722545624</v>
      </c>
      <c r="D1013" s="25">
        <f>VLOOKUP(B1013,input_BB!$B$19:$K$10000,$D$35,0)</f>
        <v>1295.22</v>
      </c>
      <c r="E1013" s="27">
        <f t="shared" si="61"/>
        <v>0.20220650016645117</v>
      </c>
      <c r="F1013" s="28">
        <f>VLOOKUP(B1013,viz!$B$3:$E$1863,4,0)</f>
        <v>1</v>
      </c>
      <c r="G1013" s="25">
        <f t="shared" si="62"/>
        <v>0.15040532242278759</v>
      </c>
      <c r="I1013" s="31">
        <v>41047</v>
      </c>
      <c r="J1013" s="20">
        <v>0.202156722545624</v>
      </c>
      <c r="K1013" s="20">
        <v>0</v>
      </c>
      <c r="L1013" s="20">
        <v>5.5669743742935901E-2</v>
      </c>
      <c r="M1013" s="20">
        <v>4.3139970597119402E-2</v>
      </c>
      <c r="N1013" s="20">
        <v>4.5219608408904197E-2</v>
      </c>
      <c r="O1013" s="20">
        <v>5.7386655534562001E-2</v>
      </c>
      <c r="P1013" s="20">
        <v>7.0283213544225703E-2</v>
      </c>
      <c r="Q1013" s="20">
        <v>0.124365786162992</v>
      </c>
      <c r="R1013" s="20">
        <v>4.6855733705352197E-2</v>
      </c>
      <c r="S1013" s="20">
        <v>3.6530519683251203E-2</v>
      </c>
      <c r="T1013" s="20">
        <v>7.1400940657490294E-2</v>
      </c>
      <c r="U1013" s="20">
        <v>1.8804477263195198E-2</v>
      </c>
      <c r="V1013" s="20">
        <v>7.6595392264342005E-2</v>
      </c>
      <c r="W1013" s="20">
        <v>5.5005452895250398E-2</v>
      </c>
      <c r="X1013" s="20">
        <v>6.4784731899846695E-2</v>
      </c>
      <c r="Y1013" s="20">
        <v>7.5503951879723405E-2</v>
      </c>
      <c r="Z1013" s="20">
        <v>0.15845382176080999</v>
      </c>
      <c r="AA1013" s="30">
        <f t="shared" si="63"/>
        <v>0.15040532242278759</v>
      </c>
    </row>
    <row r="1014" spans="1:27" x14ac:dyDescent="0.25">
      <c r="A1014">
        <v>978</v>
      </c>
      <c r="B1014" s="15">
        <v>41054</v>
      </c>
      <c r="C1014" s="25">
        <f t="shared" si="60"/>
        <v>8.5672125220298795E-2</v>
      </c>
      <c r="D1014" s="25">
        <f>VLOOKUP(B1014,input_BB!$B$19:$K$10000,$D$35,0)</f>
        <v>1317.82</v>
      </c>
      <c r="E1014" s="27">
        <f t="shared" si="61"/>
        <v>6.9346671291518128E-2</v>
      </c>
      <c r="F1014" s="28">
        <f>VLOOKUP(B1014,viz!$B$3:$E$1863,4,0)</f>
        <v>1</v>
      </c>
      <c r="G1014" s="25">
        <f t="shared" si="62"/>
        <v>0.2046310828560052</v>
      </c>
      <c r="I1014" s="31">
        <v>41054</v>
      </c>
      <c r="J1014" s="20">
        <v>8.5672125220298795E-2</v>
      </c>
      <c r="K1014" s="20">
        <v>0</v>
      </c>
      <c r="L1014" s="20">
        <v>5.59823607143482E-2</v>
      </c>
      <c r="M1014" s="20">
        <v>1.48416864486923E-2</v>
      </c>
      <c r="N1014" s="20">
        <v>6.2139935481063398E-2</v>
      </c>
      <c r="O1014" s="20">
        <v>4.2384155730114101E-2</v>
      </c>
      <c r="P1014" s="20">
        <v>4.0532578347749398E-2</v>
      </c>
      <c r="Q1014" s="20">
        <v>9.5980966493015199E-2</v>
      </c>
      <c r="R1014" s="20">
        <v>5.5818837025560897E-2</v>
      </c>
      <c r="S1014" s="20">
        <v>3.6234114371623299E-2</v>
      </c>
      <c r="T1014" s="20">
        <v>8.0932433307966706E-2</v>
      </c>
      <c r="U1014" s="20">
        <v>3.7733376713334502E-2</v>
      </c>
      <c r="V1014" s="20">
        <v>5.4817999419539701E-2</v>
      </c>
      <c r="W1014" s="20">
        <v>0.112079706723131</v>
      </c>
      <c r="X1014" s="20">
        <v>5.8529433507702601E-2</v>
      </c>
      <c r="Y1014" s="20">
        <v>9.7249378222646607E-2</v>
      </c>
      <c r="Z1014" s="20">
        <v>0.15474303749351201</v>
      </c>
      <c r="AA1014" s="30">
        <f t="shared" si="63"/>
        <v>0.2046310828560052</v>
      </c>
    </row>
    <row r="1015" spans="1:27" x14ac:dyDescent="0.25">
      <c r="A1015">
        <v>979</v>
      </c>
      <c r="B1015" s="15">
        <v>41061</v>
      </c>
      <c r="C1015" s="25">
        <f t="shared" si="60"/>
        <v>8.8915117084979997E-2</v>
      </c>
      <c r="D1015" s="25">
        <f>VLOOKUP(B1015,input_BB!$B$19:$K$10000,$D$35,0)</f>
        <v>1278.05</v>
      </c>
      <c r="E1015" s="27">
        <f t="shared" si="61"/>
        <v>7.3045558132161986E-2</v>
      </c>
      <c r="F1015" s="28">
        <f>VLOOKUP(B1015,viz!$B$3:$E$1863,4,0)</f>
        <v>1</v>
      </c>
      <c r="G1015" s="25">
        <f t="shared" si="62"/>
        <v>0.15472491880564249</v>
      </c>
      <c r="I1015" s="31">
        <v>41061</v>
      </c>
      <c r="J1015" s="20">
        <v>8.8915117084979997E-2</v>
      </c>
      <c r="K1015" s="20">
        <v>0</v>
      </c>
      <c r="L1015" s="20">
        <v>7.3444694372565497E-2</v>
      </c>
      <c r="M1015" s="20">
        <v>5.5239447363081402E-2</v>
      </c>
      <c r="N1015" s="20">
        <v>3.9470079062774902E-2</v>
      </c>
      <c r="O1015" s="20">
        <v>1.6048699334334799E-2</v>
      </c>
      <c r="P1015" s="20">
        <v>4.6782454549299399E-2</v>
      </c>
      <c r="Q1015" s="20">
        <v>0.128310413599585</v>
      </c>
      <c r="R1015" s="20">
        <v>2.9223281394723001E-2</v>
      </c>
      <c r="S1015" s="20">
        <v>4.8825770454057102E-2</v>
      </c>
      <c r="T1015" s="20">
        <v>6.5952968280569194E-2</v>
      </c>
      <c r="U1015" s="20">
        <v>3.3831749707324298E-2</v>
      </c>
      <c r="V1015" s="20">
        <v>5.9030293441782303E-2</v>
      </c>
      <c r="W1015" s="20">
        <v>6.18628756565359E-2</v>
      </c>
      <c r="X1015" s="20">
        <v>6.4613616491576306E-2</v>
      </c>
      <c r="Y1015" s="20">
        <v>0.11594375032523201</v>
      </c>
      <c r="Z1015" s="20">
        <v>0.161419905966559</v>
      </c>
      <c r="AA1015" s="30">
        <f t="shared" si="63"/>
        <v>0.15472491880564249</v>
      </c>
    </row>
    <row r="1016" spans="1:27" x14ac:dyDescent="0.25">
      <c r="A1016">
        <v>980</v>
      </c>
      <c r="B1016" s="15">
        <v>41068</v>
      </c>
      <c r="C1016" s="25">
        <f t="shared" si="60"/>
        <v>0.132347121834755</v>
      </c>
      <c r="D1016" s="25">
        <f>VLOOKUP(B1016,input_BB!$B$19:$K$10000,$D$35,0)</f>
        <v>1325.66</v>
      </c>
      <c r="E1016" s="27">
        <f t="shared" si="61"/>
        <v>0.12258316955244745</v>
      </c>
      <c r="F1016" s="28">
        <f>VLOOKUP(B1016,viz!$B$3:$E$1863,4,0)</f>
        <v>0</v>
      </c>
      <c r="G1016" s="25">
        <f t="shared" si="62"/>
        <v>0.13738143716612572</v>
      </c>
      <c r="I1016" s="31">
        <v>41068</v>
      </c>
      <c r="J1016" s="20">
        <v>0.132347121834755</v>
      </c>
      <c r="K1016" s="20">
        <v>0</v>
      </c>
      <c r="L1016" s="20">
        <v>8.9321165644157E-2</v>
      </c>
      <c r="M1016" s="20">
        <v>3.99978683464167E-2</v>
      </c>
      <c r="N1016" s="20">
        <v>4.1188731542020997E-2</v>
      </c>
      <c r="O1016" s="20">
        <v>2.3237942776735899E-2</v>
      </c>
      <c r="P1016" s="20">
        <v>4.8771411291426099E-2</v>
      </c>
      <c r="Q1016" s="20">
        <v>0.12664128782076201</v>
      </c>
      <c r="R1016" s="20">
        <v>5.7416469945630003E-2</v>
      </c>
      <c r="S1016" s="20">
        <v>4.2625978931322597E-2</v>
      </c>
      <c r="T1016" s="20">
        <v>7.0040172201847495E-2</v>
      </c>
      <c r="U1016" s="20">
        <v>4.7142384162822903E-2</v>
      </c>
      <c r="V1016" s="20">
        <v>5.2635125076988303E-2</v>
      </c>
      <c r="W1016" s="20">
        <v>3.76039279263145E-2</v>
      </c>
      <c r="X1016" s="20">
        <v>6.8788646738561707E-2</v>
      </c>
      <c r="Y1016" s="20">
        <v>0.10838407858867399</v>
      </c>
      <c r="Z1016" s="20">
        <v>0.14620480900631899</v>
      </c>
      <c r="AA1016" s="30">
        <f t="shared" si="63"/>
        <v>0.13738143716612572</v>
      </c>
    </row>
    <row r="1017" spans="1:27" x14ac:dyDescent="0.25">
      <c r="A1017">
        <v>981</v>
      </c>
      <c r="B1017" s="15">
        <v>41075</v>
      </c>
      <c r="C1017" s="25">
        <f t="shared" si="60"/>
        <v>7.1852348744869204E-2</v>
      </c>
      <c r="D1017" s="25">
        <f>VLOOKUP(B1017,input_BB!$B$19:$K$10000,$D$35,0)</f>
        <v>1342.84</v>
      </c>
      <c r="E1017" s="27">
        <f t="shared" si="61"/>
        <v>5.3584131180850543E-2</v>
      </c>
      <c r="F1017" s="28">
        <f>VLOOKUP(B1017,viz!$B$3:$E$1863,4,0)</f>
        <v>0</v>
      </c>
      <c r="G1017" s="25">
        <f t="shared" si="62"/>
        <v>0.12071459929332561</v>
      </c>
      <c r="I1017" s="31">
        <v>41075</v>
      </c>
      <c r="J1017" s="20">
        <v>7.1852348744869204E-2</v>
      </c>
      <c r="K1017" s="20">
        <v>0</v>
      </c>
      <c r="L1017" s="20">
        <v>6.9748819034081602E-2</v>
      </c>
      <c r="M1017" s="20">
        <v>5.3901182212847398E-2</v>
      </c>
      <c r="N1017" s="20">
        <v>3.7167308181220098E-2</v>
      </c>
      <c r="O1017" s="20">
        <v>5.5183689685906798E-2</v>
      </c>
      <c r="P1017" s="20">
        <v>5.0383631719647597E-2</v>
      </c>
      <c r="Q1017" s="20">
        <v>0.128713585631754</v>
      </c>
      <c r="R1017" s="20">
        <v>4.3154660165917097E-2</v>
      </c>
      <c r="S1017" s="20">
        <v>4.06352503685561E-2</v>
      </c>
      <c r="T1017" s="20">
        <v>8.5379227998087906E-2</v>
      </c>
      <c r="U1017" s="20">
        <v>2.3018529439416301E-2</v>
      </c>
      <c r="V1017" s="20">
        <v>5.3783971785720502E-2</v>
      </c>
      <c r="W1017" s="20">
        <v>4.3912098068188798E-2</v>
      </c>
      <c r="X1017" s="20">
        <v>6.3772439295837799E-2</v>
      </c>
      <c r="Y1017" s="20">
        <v>7.6175650027187694E-2</v>
      </c>
      <c r="Z1017" s="20">
        <v>0.17506995638563</v>
      </c>
      <c r="AA1017" s="30">
        <f t="shared" si="63"/>
        <v>0.12071459929332561</v>
      </c>
    </row>
    <row r="1018" spans="1:27" x14ac:dyDescent="0.25">
      <c r="A1018">
        <v>982</v>
      </c>
      <c r="B1018" s="15">
        <v>41082</v>
      </c>
      <c r="C1018" s="25">
        <f t="shared" si="60"/>
        <v>3.7137355655431699E-2</v>
      </c>
      <c r="D1018" s="25">
        <f>VLOOKUP(B1018,input_BB!$B$19:$K$10000,$D$35,0)</f>
        <v>1335.02</v>
      </c>
      <c r="E1018" s="27">
        <f t="shared" si="61"/>
        <v>1.3988955963170558E-2</v>
      </c>
      <c r="F1018" s="28">
        <f>VLOOKUP(B1018,viz!$B$3:$E$1863,4,0)</f>
        <v>0</v>
      </c>
      <c r="G1018" s="25">
        <f t="shared" si="62"/>
        <v>0.1329585501854153</v>
      </c>
      <c r="I1018" s="31">
        <v>41082</v>
      </c>
      <c r="J1018" s="20">
        <v>3.7137355655431699E-2</v>
      </c>
      <c r="K1018" s="20">
        <v>0</v>
      </c>
      <c r="L1018" s="20">
        <v>7.1069664108410799E-2</v>
      </c>
      <c r="M1018" s="20">
        <v>6.0028160254473398E-2</v>
      </c>
      <c r="N1018" s="20">
        <v>5.3853312682119299E-2</v>
      </c>
      <c r="O1018" s="20">
        <v>4.1188432865484903E-2</v>
      </c>
      <c r="P1018" s="20">
        <v>6.2139774145508302E-2</v>
      </c>
      <c r="Q1018" s="20">
        <v>0.104106067590433</v>
      </c>
      <c r="R1018" s="20">
        <v>3.5429446177388399E-2</v>
      </c>
      <c r="S1018" s="20">
        <v>6.4482781338172507E-2</v>
      </c>
      <c r="T1018" s="20">
        <v>7.3516102551775694E-2</v>
      </c>
      <c r="U1018" s="20">
        <v>2.6640306816181999E-2</v>
      </c>
      <c r="V1018" s="20">
        <v>4.4255607674881098E-2</v>
      </c>
      <c r="W1018" s="20">
        <v>6.2062635694352199E-2</v>
      </c>
      <c r="X1018" s="20">
        <v>6.0034877450352998E-2</v>
      </c>
      <c r="Y1018" s="20">
        <v>7.5170640783804796E-2</v>
      </c>
      <c r="Z1018" s="20">
        <v>0.16602218986666001</v>
      </c>
      <c r="AA1018" s="30">
        <f t="shared" si="63"/>
        <v>0.1329585501854153</v>
      </c>
    </row>
    <row r="1019" spans="1:27" x14ac:dyDescent="0.25">
      <c r="A1019">
        <v>983</v>
      </c>
      <c r="B1019" s="15">
        <v>41089</v>
      </c>
      <c r="C1019" s="25">
        <f t="shared" si="60"/>
        <v>6.3749440014362294E-2</v>
      </c>
      <c r="D1019" s="25">
        <f>VLOOKUP(B1019,input_BB!$B$19:$K$10000,$D$35,0)</f>
        <v>1362.16</v>
      </c>
      <c r="E1019" s="27">
        <f t="shared" si="61"/>
        <v>4.4342127585150312E-2</v>
      </c>
      <c r="F1019" s="28">
        <f>VLOOKUP(B1019,viz!$B$3:$E$1863,4,0)</f>
        <v>0</v>
      </c>
      <c r="G1019" s="25">
        <f t="shared" si="62"/>
        <v>0.165265809422734</v>
      </c>
      <c r="I1019" s="31">
        <v>41089</v>
      </c>
      <c r="J1019" s="20">
        <v>6.3749440014362294E-2</v>
      </c>
      <c r="K1019" s="20">
        <v>0</v>
      </c>
      <c r="L1019" s="20">
        <v>7.3856865077604E-2</v>
      </c>
      <c r="M1019" s="20">
        <v>3.8455149708355799E-2</v>
      </c>
      <c r="N1019" s="20">
        <v>2.1467978428983601E-2</v>
      </c>
      <c r="O1019" s="20">
        <v>6.5941272117981106E-2</v>
      </c>
      <c r="P1019" s="20">
        <v>4.2629693390170101E-2</v>
      </c>
      <c r="Q1019" s="20">
        <v>9.3437288153851397E-2</v>
      </c>
      <c r="R1019" s="20">
        <v>4.98169226011815E-2</v>
      </c>
      <c r="S1019" s="20">
        <v>4.4073426173219597E-2</v>
      </c>
      <c r="T1019" s="20">
        <v>8.0132407121816698E-2</v>
      </c>
      <c r="U1019" s="20">
        <v>5.0909467055697898E-2</v>
      </c>
      <c r="V1019" s="20">
        <v>5.7467786525035203E-2</v>
      </c>
      <c r="W1019" s="20">
        <v>5.68885558420009E-2</v>
      </c>
      <c r="X1019" s="20">
        <v>8.1191261762265501E-2</v>
      </c>
      <c r="Y1019" s="20">
        <v>6.2635218928170006E-2</v>
      </c>
      <c r="Z1019" s="20">
        <v>0.18109670711366699</v>
      </c>
      <c r="AA1019" s="30">
        <f t="shared" si="63"/>
        <v>0.165265809422734</v>
      </c>
    </row>
    <row r="1020" spans="1:27" x14ac:dyDescent="0.25">
      <c r="A1020">
        <v>984</v>
      </c>
      <c r="B1020" s="15">
        <v>41096</v>
      </c>
      <c r="C1020" s="25">
        <f t="shared" si="60"/>
        <v>9.0312883257865906E-2</v>
      </c>
      <c r="D1020" s="25">
        <f>VLOOKUP(B1020,input_BB!$B$19:$K$10000,$D$35,0)</f>
        <v>1354.68</v>
      </c>
      <c r="E1020" s="27">
        <f t="shared" si="61"/>
        <v>7.4639820195996381E-2</v>
      </c>
      <c r="F1020" s="28">
        <f>VLOOKUP(B1020,viz!$B$3:$E$1863,4,0)</f>
        <v>0</v>
      </c>
      <c r="G1020" s="25">
        <f t="shared" si="62"/>
        <v>0.16771404911988999</v>
      </c>
      <c r="I1020" s="31">
        <v>41096</v>
      </c>
      <c r="J1020" s="20">
        <v>9.0312883257865906E-2</v>
      </c>
      <c r="K1020" s="20">
        <v>0</v>
      </c>
      <c r="L1020" s="20">
        <v>6.8829906102071597E-2</v>
      </c>
      <c r="M1020" s="20">
        <v>3.8864819683948303E-2</v>
      </c>
      <c r="N1020" s="20">
        <v>3.90437942136376E-2</v>
      </c>
      <c r="O1020" s="20">
        <v>5.9082096554005099E-2</v>
      </c>
      <c r="P1020" s="20">
        <v>3.9081035126696799E-2</v>
      </c>
      <c r="Q1020" s="20">
        <v>9.9210989156191504E-2</v>
      </c>
      <c r="R1020" s="20">
        <v>5.1193788728013299E-2</v>
      </c>
      <c r="S1020" s="20">
        <v>7.0005398334245905E-2</v>
      </c>
      <c r="T1020" s="20">
        <v>6.4823038540682401E-2</v>
      </c>
      <c r="U1020" s="20">
        <v>5.0312774582080499E-2</v>
      </c>
      <c r="V1020" s="20">
        <v>9.1996090149906798E-2</v>
      </c>
      <c r="W1020" s="20">
        <v>2.54051843879027E-2</v>
      </c>
      <c r="X1020" s="20">
        <v>5.8276679293294803E-2</v>
      </c>
      <c r="Y1020" s="20">
        <v>8.9051103455112302E-2</v>
      </c>
      <c r="Z1020" s="20">
        <v>0.15482330169221001</v>
      </c>
      <c r="AA1020" s="30">
        <f t="shared" si="63"/>
        <v>0.16771404911988999</v>
      </c>
    </row>
    <row r="1021" spans="1:27" x14ac:dyDescent="0.25">
      <c r="A1021">
        <v>985</v>
      </c>
      <c r="B1021" s="15">
        <v>41103</v>
      </c>
      <c r="C1021" s="25">
        <f t="shared" si="60"/>
        <v>5.2865900099277503E-2</v>
      </c>
      <c r="D1021" s="25">
        <f>VLOOKUP(B1021,input_BB!$B$19:$K$10000,$D$35,0)</f>
        <v>1356.78</v>
      </c>
      <c r="E1021" s="27">
        <f t="shared" si="61"/>
        <v>3.1928595806066828E-2</v>
      </c>
      <c r="F1021" s="28">
        <f>VLOOKUP(B1021,viz!$B$3:$E$1863,4,0)</f>
        <v>0</v>
      </c>
      <c r="G1021" s="25">
        <f t="shared" si="62"/>
        <v>0.15050119445628879</v>
      </c>
      <c r="I1021" s="31">
        <v>41103</v>
      </c>
      <c r="J1021" s="20">
        <v>5.2865900099277503E-2</v>
      </c>
      <c r="K1021" s="20">
        <v>0</v>
      </c>
      <c r="L1021" s="20">
        <v>6.71504039544214E-2</v>
      </c>
      <c r="M1021" s="20">
        <v>3.53921598266385E-2</v>
      </c>
      <c r="N1021" s="20">
        <v>3.2647006313069202E-2</v>
      </c>
      <c r="O1021" s="20">
        <v>4.1383819489548598E-2</v>
      </c>
      <c r="P1021" s="20">
        <v>3.8148606724159297E-2</v>
      </c>
      <c r="Q1021" s="20">
        <v>0.111160324256336</v>
      </c>
      <c r="R1021" s="20">
        <v>3.4763881089195099E-2</v>
      </c>
      <c r="S1021" s="20">
        <v>5.9273651005133703E-2</v>
      </c>
      <c r="T1021" s="20">
        <v>9.1253104030922294E-2</v>
      </c>
      <c r="U1021" s="20">
        <v>2.3911389766610201E-2</v>
      </c>
      <c r="V1021" s="20">
        <v>6.7661908256807096E-2</v>
      </c>
      <c r="W1021" s="20">
        <v>5.8927896432871503E-2</v>
      </c>
      <c r="X1021" s="20">
        <v>5.35583317841394E-2</v>
      </c>
      <c r="Y1021" s="20">
        <v>0.107259870135403</v>
      </c>
      <c r="Z1021" s="20">
        <v>0.177507646934744</v>
      </c>
      <c r="AA1021" s="30">
        <f t="shared" si="63"/>
        <v>0.15050119445628879</v>
      </c>
    </row>
    <row r="1022" spans="1:27" x14ac:dyDescent="0.25">
      <c r="A1022">
        <v>986</v>
      </c>
      <c r="B1022" s="15">
        <v>41110</v>
      </c>
      <c r="C1022" s="25">
        <f t="shared" si="60"/>
        <v>5.07240071892738E-2</v>
      </c>
      <c r="D1022" s="25">
        <f>VLOOKUP(B1022,input_BB!$B$19:$K$10000,$D$35,0)</f>
        <v>1362.66</v>
      </c>
      <c r="E1022" s="27">
        <f t="shared" si="61"/>
        <v>2.9485598774478556E-2</v>
      </c>
      <c r="F1022" s="28">
        <f>VLOOKUP(B1022,viz!$B$3:$E$1863,4,0)</f>
        <v>0</v>
      </c>
      <c r="G1022" s="25">
        <f t="shared" si="62"/>
        <v>0.15101655729461749</v>
      </c>
      <c r="I1022" s="31">
        <v>41110</v>
      </c>
      <c r="J1022" s="20">
        <v>5.07240071892738E-2</v>
      </c>
      <c r="K1022" s="20">
        <v>0</v>
      </c>
      <c r="L1022" s="20">
        <v>7.7663556474751594E-2</v>
      </c>
      <c r="M1022" s="20">
        <v>4.0710926081661901E-2</v>
      </c>
      <c r="N1022" s="20">
        <v>4.8870044715378799E-2</v>
      </c>
      <c r="O1022" s="20">
        <v>5.0690960756705997E-2</v>
      </c>
      <c r="P1022" s="20">
        <v>3.9484273613046801E-2</v>
      </c>
      <c r="Q1022" s="20">
        <v>0.103188862773888</v>
      </c>
      <c r="R1022" s="20">
        <v>6.1191459361785397E-2</v>
      </c>
      <c r="S1022" s="20">
        <v>4.48656049559421E-2</v>
      </c>
      <c r="T1022" s="20">
        <v>0.102106860704509</v>
      </c>
      <c r="U1022" s="20">
        <v>3.3812269385678703E-2</v>
      </c>
      <c r="V1022" s="20">
        <v>3.6083097833547198E-2</v>
      </c>
      <c r="W1022" s="20">
        <v>8.1121190075391605E-2</v>
      </c>
      <c r="X1022" s="20">
        <v>6.25752205768208E-2</v>
      </c>
      <c r="Y1022" s="20">
        <v>5.7392337525848901E-2</v>
      </c>
      <c r="Z1022" s="20">
        <v>0.16024333516504399</v>
      </c>
      <c r="AA1022" s="30">
        <f t="shared" si="63"/>
        <v>0.15101655729461749</v>
      </c>
    </row>
    <row r="1023" spans="1:27" x14ac:dyDescent="0.25">
      <c r="A1023">
        <v>987</v>
      </c>
      <c r="B1023" s="15">
        <v>41117</v>
      </c>
      <c r="C1023" s="25">
        <f t="shared" si="60"/>
        <v>4.49840873479843E-2</v>
      </c>
      <c r="D1023" s="25">
        <f>VLOOKUP(B1023,input_BB!$B$19:$K$10000,$D$35,0)</f>
        <v>1385.97</v>
      </c>
      <c r="E1023" s="27">
        <f t="shared" si="61"/>
        <v>2.2938769533701709E-2</v>
      </c>
      <c r="F1023" s="28">
        <f>VLOOKUP(B1023,viz!$B$3:$E$1863,4,0)</f>
        <v>0</v>
      </c>
      <c r="G1023" s="25">
        <f t="shared" si="62"/>
        <v>0.1701552331794588</v>
      </c>
      <c r="I1023" s="31">
        <v>41117</v>
      </c>
      <c r="J1023" s="20">
        <v>4.49840873479843E-2</v>
      </c>
      <c r="K1023" s="20">
        <v>0</v>
      </c>
      <c r="L1023" s="20">
        <v>6.4410224066358199E-2</v>
      </c>
      <c r="M1023" s="20">
        <v>7.4150440466717996E-2</v>
      </c>
      <c r="N1023" s="20">
        <v>4.3104261596634899E-2</v>
      </c>
      <c r="O1023" s="20">
        <v>2.6749148305777199E-2</v>
      </c>
      <c r="P1023" s="20">
        <v>7.1189060997320003E-2</v>
      </c>
      <c r="Q1023" s="20">
        <v>8.7842915438326397E-2</v>
      </c>
      <c r="R1023" s="20">
        <v>4.4581551719335699E-2</v>
      </c>
      <c r="S1023" s="20">
        <v>4.2158916698358702E-2</v>
      </c>
      <c r="T1023" s="20">
        <v>5.2714258474353799E-2</v>
      </c>
      <c r="U1023" s="20">
        <v>3.1402784666073498E-2</v>
      </c>
      <c r="V1023" s="20">
        <v>8.6077651883990802E-2</v>
      </c>
      <c r="W1023" s="20">
        <v>5.2674796629394498E-2</v>
      </c>
      <c r="X1023" s="20">
        <v>7.4623328651275703E-2</v>
      </c>
      <c r="Y1023" s="20">
        <v>6.1308404732523698E-2</v>
      </c>
      <c r="Z1023" s="20">
        <v>0.187012255673559</v>
      </c>
      <c r="AA1023" s="30">
        <f t="shared" si="63"/>
        <v>0.1701552331794588</v>
      </c>
    </row>
    <row r="1024" spans="1:27" x14ac:dyDescent="0.25">
      <c r="A1024">
        <v>988</v>
      </c>
      <c r="B1024" s="15">
        <v>41124</v>
      </c>
      <c r="C1024" s="25">
        <f t="shared" si="60"/>
        <v>4.4532839208841303E-2</v>
      </c>
      <c r="D1024" s="25">
        <f>VLOOKUP(B1024,input_BB!$B$19:$K$10000,$D$35,0)</f>
        <v>1390.99</v>
      </c>
      <c r="E1024" s="27">
        <f t="shared" si="61"/>
        <v>2.2424085601891987E-2</v>
      </c>
      <c r="F1024" s="28">
        <f>VLOOKUP(B1024,viz!$B$3:$E$1863,4,0)</f>
        <v>0</v>
      </c>
      <c r="G1024" s="25">
        <f t="shared" si="62"/>
        <v>0.1352018367016915</v>
      </c>
      <c r="I1024" s="31">
        <v>41124</v>
      </c>
      <c r="J1024" s="20">
        <v>4.4532839208841303E-2</v>
      </c>
      <c r="K1024" s="20">
        <v>0</v>
      </c>
      <c r="L1024" s="20">
        <v>8.70045181059248E-2</v>
      </c>
      <c r="M1024" s="20">
        <v>3.0898551772370199E-2</v>
      </c>
      <c r="N1024" s="20">
        <v>2.67427916191787E-2</v>
      </c>
      <c r="O1024" s="20">
        <v>5.8435718242513597E-2</v>
      </c>
      <c r="P1024" s="20">
        <v>5.2841572457018801E-2</v>
      </c>
      <c r="Q1024" s="20">
        <v>0.133938554768851</v>
      </c>
      <c r="R1024" s="20">
        <v>5.0872462420854803E-2</v>
      </c>
      <c r="S1024" s="20">
        <v>6.6259432819864003E-2</v>
      </c>
      <c r="T1024" s="20">
        <v>5.7591143303943798E-2</v>
      </c>
      <c r="U1024" s="20">
        <v>3.6196554660086498E-2</v>
      </c>
      <c r="V1024" s="20">
        <v>6.2319658108962797E-2</v>
      </c>
      <c r="W1024" s="20">
        <v>3.66856239326422E-2</v>
      </c>
      <c r="X1024" s="20">
        <v>5.86539438608044E-2</v>
      </c>
      <c r="Y1024" s="20">
        <v>7.9757447944178106E-2</v>
      </c>
      <c r="Z1024" s="20">
        <v>0.16180202598280699</v>
      </c>
      <c r="AA1024" s="30">
        <f t="shared" si="63"/>
        <v>0.1352018367016915</v>
      </c>
    </row>
    <row r="1025" spans="1:27" x14ac:dyDescent="0.25">
      <c r="A1025">
        <v>989</v>
      </c>
      <c r="B1025" s="15">
        <v>41131</v>
      </c>
      <c r="C1025" s="25">
        <f t="shared" si="60"/>
        <v>4.2284544557332999E-2</v>
      </c>
      <c r="D1025" s="25">
        <f>VLOOKUP(B1025,input_BB!$B$19:$K$10000,$D$35,0)</f>
        <v>1405.87</v>
      </c>
      <c r="E1025" s="27">
        <f t="shared" si="61"/>
        <v>1.9859729030133659E-2</v>
      </c>
      <c r="F1025" s="28">
        <f>VLOOKUP(B1025,viz!$B$3:$E$1863,4,0)</f>
        <v>0</v>
      </c>
      <c r="G1025" s="25">
        <f t="shared" si="62"/>
        <v>0.13417162372055211</v>
      </c>
      <c r="I1025" s="31">
        <v>41131</v>
      </c>
      <c r="J1025" s="20">
        <v>4.2284544557332999E-2</v>
      </c>
      <c r="K1025" s="20">
        <v>0</v>
      </c>
      <c r="L1025" s="20">
        <v>8.1679337146781994E-2</v>
      </c>
      <c r="M1025" s="20">
        <v>6.2780818391776599E-2</v>
      </c>
      <c r="N1025" s="20">
        <v>3.6030958701947703E-2</v>
      </c>
      <c r="O1025" s="20">
        <v>4.7316359593054899E-2</v>
      </c>
      <c r="P1025" s="20">
        <v>7.1036714785674596E-2</v>
      </c>
      <c r="Q1025" s="20">
        <v>0.10056153041953</v>
      </c>
      <c r="R1025" s="20">
        <v>3.5184238170452901E-2</v>
      </c>
      <c r="S1025" s="20">
        <v>5.1706684390649502E-2</v>
      </c>
      <c r="T1025" s="20">
        <v>9.3119207560678999E-2</v>
      </c>
      <c r="U1025" s="20">
        <v>3.8777717223946503E-2</v>
      </c>
      <c r="V1025" s="20">
        <v>5.91420086906633E-2</v>
      </c>
      <c r="W1025" s="20">
        <v>3.6251897805942297E-2</v>
      </c>
      <c r="X1025" s="20">
        <v>6.0666721469711499E-2</v>
      </c>
      <c r="Y1025" s="20">
        <v>4.1160490986867401E-2</v>
      </c>
      <c r="Z1025" s="20">
        <v>0.184585314662322</v>
      </c>
      <c r="AA1025" s="30">
        <f t="shared" si="63"/>
        <v>0.13417162372055211</v>
      </c>
    </row>
    <row r="1026" spans="1:27" x14ac:dyDescent="0.25">
      <c r="A1026">
        <v>990</v>
      </c>
      <c r="B1026" s="15">
        <v>41138</v>
      </c>
      <c r="C1026" s="25">
        <f t="shared" si="60"/>
        <v>9.5933161675929995E-2</v>
      </c>
      <c r="D1026" s="25">
        <f>VLOOKUP(B1026,input_BB!$B$19:$K$10000,$D$35,0)</f>
        <v>1418.16</v>
      </c>
      <c r="E1026" s="27">
        <f t="shared" si="61"/>
        <v>8.105018900010548E-2</v>
      </c>
      <c r="F1026" s="28">
        <f>VLOOKUP(B1026,viz!$B$3:$E$1863,4,0)</f>
        <v>0</v>
      </c>
      <c r="G1026" s="25">
        <f t="shared" si="62"/>
        <v>0.1657063165012222</v>
      </c>
      <c r="I1026" s="31">
        <v>41138</v>
      </c>
      <c r="J1026" s="20">
        <v>9.5933161675929995E-2</v>
      </c>
      <c r="K1026" s="20">
        <v>0</v>
      </c>
      <c r="L1026" s="20">
        <v>7.4002054529250294E-2</v>
      </c>
      <c r="M1026" s="20">
        <v>2.6550965238084898E-2</v>
      </c>
      <c r="N1026" s="20">
        <v>2.3947264029716701E-2</v>
      </c>
      <c r="O1026" s="20">
        <v>6.1301730743420699E-2</v>
      </c>
      <c r="P1026" s="20">
        <v>5.2466881981827203E-2</v>
      </c>
      <c r="Q1026" s="20">
        <v>0.129084786527463</v>
      </c>
      <c r="R1026" s="20">
        <v>5.8769923475307503E-2</v>
      </c>
      <c r="S1026" s="20">
        <v>4.0022097894161703E-2</v>
      </c>
      <c r="T1026" s="20">
        <v>8.3914801088816396E-2</v>
      </c>
      <c r="U1026" s="20">
        <v>3.7868723385105503E-2</v>
      </c>
      <c r="V1026" s="20">
        <v>4.5035756974501399E-2</v>
      </c>
      <c r="W1026" s="20">
        <v>8.2801836141615306E-2</v>
      </c>
      <c r="X1026" s="20">
        <v>6.7268453798278102E-2</v>
      </c>
      <c r="Y1026" s="20">
        <v>6.1547957767439099E-2</v>
      </c>
      <c r="Z1026" s="20">
        <v>0.15541676642501201</v>
      </c>
      <c r="AA1026" s="30">
        <f t="shared" si="63"/>
        <v>0.1657063165012222</v>
      </c>
    </row>
    <row r="1027" spans="1:27" x14ac:dyDescent="0.25">
      <c r="A1027">
        <v>991</v>
      </c>
      <c r="B1027" s="15">
        <v>41145</v>
      </c>
      <c r="C1027" s="25">
        <f t="shared" si="60"/>
        <v>6.2580905854701996E-2</v>
      </c>
      <c r="D1027" s="25">
        <f>VLOOKUP(B1027,input_BB!$B$19:$K$10000,$D$35,0)</f>
        <v>1411.13</v>
      </c>
      <c r="E1027" s="27">
        <f t="shared" si="61"/>
        <v>4.3009322630230946E-2</v>
      </c>
      <c r="F1027" s="28">
        <f>VLOOKUP(B1027,viz!$B$3:$E$1863,4,0)</f>
        <v>0</v>
      </c>
      <c r="G1027" s="25">
        <f t="shared" si="62"/>
        <v>0.1406584800211913</v>
      </c>
      <c r="I1027" s="31">
        <v>41145</v>
      </c>
      <c r="J1027" s="20">
        <v>6.2580905854701996E-2</v>
      </c>
      <c r="K1027" s="20">
        <v>0</v>
      </c>
      <c r="L1027" s="20">
        <v>6.3037490387207795E-2</v>
      </c>
      <c r="M1027" s="20">
        <v>3.3377024758420103E-2</v>
      </c>
      <c r="N1027" s="20">
        <v>3.9199421790762898E-2</v>
      </c>
      <c r="O1027" s="20">
        <v>5.1054335406886898E-2</v>
      </c>
      <c r="P1027" s="20">
        <v>5.6110105975742501E-2</v>
      </c>
      <c r="Q1027" s="20">
        <v>0.142368401785856</v>
      </c>
      <c r="R1027" s="20">
        <v>4.86356408849761E-2</v>
      </c>
      <c r="S1027" s="20">
        <v>5.1819259695118698E-2</v>
      </c>
      <c r="T1027" s="20">
        <v>9.0575554124905006E-2</v>
      </c>
      <c r="U1027" s="20">
        <v>3.2269020283310898E-2</v>
      </c>
      <c r="V1027" s="20">
        <v>5.9962897859572997E-2</v>
      </c>
      <c r="W1027" s="20">
        <v>4.8426561878307399E-2</v>
      </c>
      <c r="X1027" s="20">
        <v>6.2094080137555803E-2</v>
      </c>
      <c r="Y1027" s="20">
        <v>7.9651976357024604E-2</v>
      </c>
      <c r="Z1027" s="20">
        <v>0.141418228674352</v>
      </c>
      <c r="AA1027" s="30">
        <f t="shared" si="63"/>
        <v>0.1406584800211913</v>
      </c>
    </row>
    <row r="1028" spans="1:27" x14ac:dyDescent="0.25">
      <c r="A1028">
        <v>992</v>
      </c>
      <c r="B1028" s="15">
        <v>41152</v>
      </c>
      <c r="C1028" s="25">
        <f t="shared" si="60"/>
        <v>3.7950932979583699E-2</v>
      </c>
      <c r="D1028" s="25">
        <f>VLOOKUP(B1028,input_BB!$B$19:$K$10000,$D$35,0)</f>
        <v>1406.58</v>
      </c>
      <c r="E1028" s="27">
        <f t="shared" si="61"/>
        <v>1.491690477825274E-2</v>
      </c>
      <c r="F1028" s="28">
        <f>VLOOKUP(B1028,viz!$B$3:$E$1863,4,0)</f>
        <v>0</v>
      </c>
      <c r="G1028" s="25">
        <f t="shared" si="62"/>
        <v>0.107057709688478</v>
      </c>
      <c r="I1028" s="31">
        <v>41152</v>
      </c>
      <c r="J1028" s="20">
        <v>3.7950932979583699E-2</v>
      </c>
      <c r="K1028" s="20">
        <v>0</v>
      </c>
      <c r="L1028" s="20">
        <v>9.2434811880304293E-2</v>
      </c>
      <c r="M1028" s="20">
        <v>3.8838479673419697E-2</v>
      </c>
      <c r="N1028" s="20">
        <v>3.76814947751615E-2</v>
      </c>
      <c r="O1028" s="20">
        <v>4.58521690168446E-2</v>
      </c>
      <c r="P1028" s="20">
        <v>6.8297095435112004E-2</v>
      </c>
      <c r="Q1028" s="20">
        <v>0.13575690138951599</v>
      </c>
      <c r="R1028" s="20">
        <v>4.2204942070425799E-2</v>
      </c>
      <c r="S1028" s="20">
        <v>7.6853674589263996E-2</v>
      </c>
      <c r="T1028" s="20">
        <v>5.7488278718408101E-2</v>
      </c>
      <c r="U1028" s="20">
        <v>3.65241876290123E-2</v>
      </c>
      <c r="V1028" s="20">
        <v>2.9908110238996199E-2</v>
      </c>
      <c r="W1028" s="20">
        <v>4.0625411820469498E-2</v>
      </c>
      <c r="X1028" s="20">
        <v>5.1360466271608E-2</v>
      </c>
      <c r="Y1028" s="20">
        <v>7.2505549978902295E-2</v>
      </c>
      <c r="Z1028" s="20">
        <v>0.17366842651255501</v>
      </c>
      <c r="AA1028" s="30">
        <f t="shared" si="63"/>
        <v>0.107057709688478</v>
      </c>
    </row>
    <row r="1029" spans="1:27" x14ac:dyDescent="0.25">
      <c r="A1029">
        <v>993</v>
      </c>
      <c r="B1029" s="15">
        <v>41159</v>
      </c>
      <c r="C1029" s="25">
        <f t="shared" si="60"/>
        <v>2.95898728072643E-2</v>
      </c>
      <c r="D1029" s="25">
        <f>VLOOKUP(B1029,input_BB!$B$19:$K$10000,$D$35,0)</f>
        <v>1437.92</v>
      </c>
      <c r="E1029" s="27">
        <f t="shared" si="61"/>
        <v>5.3804591947656192E-3</v>
      </c>
      <c r="F1029" s="28">
        <f>VLOOKUP(B1029,viz!$B$3:$E$1863,4,0)</f>
        <v>0</v>
      </c>
      <c r="G1029" s="25">
        <f t="shared" si="62"/>
        <v>0.162099243986178</v>
      </c>
      <c r="I1029" s="31">
        <v>41159</v>
      </c>
      <c r="J1029" s="20">
        <v>2.95898728072643E-2</v>
      </c>
      <c r="K1029" s="20">
        <v>0</v>
      </c>
      <c r="L1029" s="20">
        <v>5.7686466260221898E-2</v>
      </c>
      <c r="M1029" s="20">
        <v>3.5646294576418498E-2</v>
      </c>
      <c r="N1029" s="20">
        <v>3.62425490593642E-2</v>
      </c>
      <c r="O1029" s="20">
        <v>3.66038937375101E-2</v>
      </c>
      <c r="P1029" s="20">
        <v>9.7563048841639105E-2</v>
      </c>
      <c r="Q1029" s="20">
        <v>0.109083499667259</v>
      </c>
      <c r="R1029" s="20">
        <v>5.2230284725224299E-2</v>
      </c>
      <c r="S1029" s="20">
        <v>4.44389669957354E-2</v>
      </c>
      <c r="T1029" s="20">
        <v>7.4238704418197604E-2</v>
      </c>
      <c r="U1029" s="20">
        <v>5.9093527469992801E-2</v>
      </c>
      <c r="V1029" s="20">
        <v>7.3671131611585006E-2</v>
      </c>
      <c r="W1029" s="20">
        <v>2.9334584904600201E-2</v>
      </c>
      <c r="X1029" s="20">
        <v>7.2935922787128404E-2</v>
      </c>
      <c r="Y1029" s="20">
        <v>5.5278288494818299E-2</v>
      </c>
      <c r="Z1029" s="20">
        <v>0.16595283645030501</v>
      </c>
      <c r="AA1029" s="30">
        <f t="shared" si="63"/>
        <v>0.162099243986178</v>
      </c>
    </row>
    <row r="1030" spans="1:27" x14ac:dyDescent="0.25">
      <c r="A1030">
        <v>994</v>
      </c>
      <c r="B1030" s="15">
        <v>41166</v>
      </c>
      <c r="C1030" s="25">
        <f t="shared" si="60"/>
        <v>0.103876948356628</v>
      </c>
      <c r="D1030" s="25">
        <f>VLOOKUP(B1030,input_BB!$B$19:$K$10000,$D$35,0)</f>
        <v>1465.77</v>
      </c>
      <c r="E1030" s="27">
        <f t="shared" si="61"/>
        <v>9.0110701404753246E-2</v>
      </c>
      <c r="F1030" s="28">
        <f>VLOOKUP(B1030,viz!$B$3:$E$1863,4,0)</f>
        <v>0</v>
      </c>
      <c r="G1030" s="25">
        <f t="shared" si="62"/>
        <v>0.15868034797337488</v>
      </c>
      <c r="I1030" s="31">
        <v>41166</v>
      </c>
      <c r="J1030" s="20">
        <v>0.103876948356628</v>
      </c>
      <c r="K1030" s="20">
        <v>0</v>
      </c>
      <c r="L1030" s="20">
        <v>8.9178695349545201E-2</v>
      </c>
      <c r="M1030" s="20">
        <v>4.8097677808500702E-2</v>
      </c>
      <c r="N1030" s="20">
        <v>2.4092300650861601E-2</v>
      </c>
      <c r="O1030" s="20">
        <v>6.0203662157194998E-2</v>
      </c>
      <c r="P1030" s="20">
        <v>5.3742073470779403E-2</v>
      </c>
      <c r="Q1030" s="20">
        <v>0.10704116698206</v>
      </c>
      <c r="R1030" s="20">
        <v>4.8691058844858498E-2</v>
      </c>
      <c r="S1030" s="20">
        <v>5.7033609436727598E-2</v>
      </c>
      <c r="T1030" s="20">
        <v>7.1107973568497407E-2</v>
      </c>
      <c r="U1030" s="20">
        <v>3.1127507257516101E-2</v>
      </c>
      <c r="V1030" s="20">
        <v>4.3215714409282797E-2</v>
      </c>
      <c r="W1030" s="20">
        <v>8.4337126306575999E-2</v>
      </c>
      <c r="X1030" s="20">
        <v>7.1782912069379895E-2</v>
      </c>
      <c r="Y1030" s="20">
        <v>6.6212669489560602E-2</v>
      </c>
      <c r="Z1030" s="20">
        <v>0.14413585219865899</v>
      </c>
      <c r="AA1030" s="30">
        <f t="shared" si="63"/>
        <v>0.15868034797337488</v>
      </c>
    </row>
    <row r="1031" spans="1:27" x14ac:dyDescent="0.25">
      <c r="A1031">
        <v>995</v>
      </c>
      <c r="B1031" s="15">
        <v>41173</v>
      </c>
      <c r="C1031" s="25">
        <f t="shared" si="60"/>
        <v>6.3483424484729795E-2</v>
      </c>
      <c r="D1031" s="25">
        <f>VLOOKUP(B1031,input_BB!$B$19:$K$10000,$D$35,0)</f>
        <v>1460.15</v>
      </c>
      <c r="E1031" s="27">
        <f t="shared" si="61"/>
        <v>4.4038715987766833E-2</v>
      </c>
      <c r="F1031" s="28">
        <f>VLOOKUP(B1031,viz!$B$3:$E$1863,4,0)</f>
        <v>0</v>
      </c>
      <c r="G1031" s="25">
        <f t="shared" si="62"/>
        <v>0.17356741494530931</v>
      </c>
      <c r="I1031" s="31">
        <v>41173</v>
      </c>
      <c r="J1031" s="20">
        <v>6.3483424484729795E-2</v>
      </c>
      <c r="K1031" s="20">
        <v>0</v>
      </c>
      <c r="L1031" s="20">
        <v>7.4070503017878403E-2</v>
      </c>
      <c r="M1031" s="20">
        <v>4.4853279724989599E-2</v>
      </c>
      <c r="N1031" s="20">
        <v>5.10138127479213E-2</v>
      </c>
      <c r="O1031" s="20">
        <v>6.7758251454016399E-2</v>
      </c>
      <c r="P1031" s="20">
        <v>5.6364013118769901E-2</v>
      </c>
      <c r="Q1031" s="20">
        <v>0.10898562913286</v>
      </c>
      <c r="R1031" s="20">
        <v>6.3440679488527302E-2</v>
      </c>
      <c r="S1031" s="20">
        <v>2.80071192927062E-2</v>
      </c>
      <c r="T1031" s="20">
        <v>5.99062660461675E-2</v>
      </c>
      <c r="U1031" s="20">
        <v>3.5745912172690499E-2</v>
      </c>
      <c r="V1031" s="20">
        <v>6.4308151143439907E-2</v>
      </c>
      <c r="W1031" s="20">
        <v>7.3513351629178894E-2</v>
      </c>
      <c r="X1031" s="20">
        <v>5.6355500268140998E-2</v>
      </c>
      <c r="Y1031" s="20">
        <v>0.105472250227818</v>
      </c>
      <c r="Z1031" s="20">
        <v>0.11020528053489401</v>
      </c>
      <c r="AA1031" s="30">
        <f t="shared" si="63"/>
        <v>0.17356741494530931</v>
      </c>
    </row>
    <row r="1032" spans="1:27" x14ac:dyDescent="0.25">
      <c r="A1032">
        <v>996</v>
      </c>
      <c r="B1032" s="15">
        <v>41180</v>
      </c>
      <c r="C1032" s="25">
        <f t="shared" si="60"/>
        <v>5.04732355475426E-2</v>
      </c>
      <c r="D1032" s="25">
        <f>VLOOKUP(B1032,input_BB!$B$19:$K$10000,$D$35,0)</f>
        <v>1440.67</v>
      </c>
      <c r="E1032" s="27">
        <f t="shared" si="61"/>
        <v>2.9199574028099067E-2</v>
      </c>
      <c r="F1032" s="28">
        <f>VLOOKUP(B1032,viz!$B$3:$E$1863,4,0)</f>
        <v>0</v>
      </c>
      <c r="G1032" s="25">
        <f t="shared" si="62"/>
        <v>0.14267661645850799</v>
      </c>
      <c r="I1032" s="31">
        <v>41180</v>
      </c>
      <c r="J1032" s="20">
        <v>5.04732355475426E-2</v>
      </c>
      <c r="K1032" s="20">
        <v>0</v>
      </c>
      <c r="L1032" s="20">
        <v>6.7630606607528398E-2</v>
      </c>
      <c r="M1032" s="20">
        <v>3.9801532739890497E-2</v>
      </c>
      <c r="N1032" s="20">
        <v>3.91606130191453E-2</v>
      </c>
      <c r="O1032" s="20">
        <v>4.9136960245121097E-2</v>
      </c>
      <c r="P1032" s="20">
        <v>5.5286979946510502E-2</v>
      </c>
      <c r="Q1032" s="20">
        <v>0.113755608632953</v>
      </c>
      <c r="R1032" s="20">
        <v>5.8897104567383202E-2</v>
      </c>
      <c r="S1032" s="20">
        <v>5.2581213317908201E-2</v>
      </c>
      <c r="T1032" s="20">
        <v>5.7224125049034097E-2</v>
      </c>
      <c r="U1032" s="20">
        <v>4.7569765862063101E-2</v>
      </c>
      <c r="V1032" s="20">
        <v>6.2968054844108196E-2</v>
      </c>
      <c r="W1032" s="20">
        <v>3.2138795752336698E-2</v>
      </c>
      <c r="X1032" s="20">
        <v>7.1512918286085095E-2</v>
      </c>
      <c r="Y1032" s="20">
        <v>9.1625933340198598E-2</v>
      </c>
      <c r="Z1032" s="20">
        <v>0.16070978778973399</v>
      </c>
      <c r="AA1032" s="30">
        <f t="shared" si="63"/>
        <v>0.14267661645850799</v>
      </c>
    </row>
    <row r="1033" spans="1:27" x14ac:dyDescent="0.25">
      <c r="A1033">
        <v>997</v>
      </c>
      <c r="B1033" s="15">
        <v>41187</v>
      </c>
      <c r="C1033" s="25">
        <f t="shared" si="60"/>
        <v>2.70220432430506E-2</v>
      </c>
      <c r="D1033" s="25">
        <f>VLOOKUP(B1033,input_BB!$B$19:$K$10000,$D$35,0)</f>
        <v>1460.93</v>
      </c>
      <c r="E1033" s="27">
        <f t="shared" si="61"/>
        <v>2.4516479672295872E-3</v>
      </c>
      <c r="F1033" s="28">
        <f>VLOOKUP(B1033,viz!$B$3:$E$1863,4,0)</f>
        <v>0</v>
      </c>
      <c r="G1033" s="25">
        <f t="shared" si="62"/>
        <v>0.14566040033847139</v>
      </c>
      <c r="I1033" s="31">
        <v>41187</v>
      </c>
      <c r="J1033" s="20">
        <v>2.70220432430506E-2</v>
      </c>
      <c r="K1033" s="20">
        <v>0</v>
      </c>
      <c r="L1033" s="20">
        <v>6.2156546229670699E-2</v>
      </c>
      <c r="M1033" s="20">
        <v>4.4248398899111897E-2</v>
      </c>
      <c r="N1033" s="20">
        <v>3.2883839274437297E-2</v>
      </c>
      <c r="O1033" s="20">
        <v>5.61386444310314E-2</v>
      </c>
      <c r="P1033" s="20">
        <v>7.6343716677241394E-2</v>
      </c>
      <c r="Q1033" s="20">
        <v>0.113476914756471</v>
      </c>
      <c r="R1033" s="20">
        <v>3.8461817776657303E-2</v>
      </c>
      <c r="S1033" s="20">
        <v>5.88763521251763E-2</v>
      </c>
      <c r="T1033" s="20">
        <v>9.1313664414760007E-2</v>
      </c>
      <c r="U1033" s="20">
        <v>4.1953798458637503E-2</v>
      </c>
      <c r="V1033" s="20">
        <v>8.3259267916052093E-2</v>
      </c>
      <c r="W1033" s="20">
        <v>2.0447333963781799E-2</v>
      </c>
      <c r="X1033" s="20">
        <v>7.57067247591071E-2</v>
      </c>
      <c r="Y1033" s="20">
        <v>7.8263630151816296E-2</v>
      </c>
      <c r="Z1033" s="20">
        <v>0.12646935016604799</v>
      </c>
      <c r="AA1033" s="30">
        <f t="shared" si="63"/>
        <v>0.14566040033847139</v>
      </c>
    </row>
    <row r="1034" spans="1:27" x14ac:dyDescent="0.25">
      <c r="A1034">
        <v>998</v>
      </c>
      <c r="B1034" s="15">
        <v>41194</v>
      </c>
      <c r="C1034" s="25">
        <f t="shared" si="60"/>
        <v>2.6427917182445498E-2</v>
      </c>
      <c r="D1034" s="25">
        <f>VLOOKUP(B1034,input_BB!$B$19:$K$10000,$D$35,0)</f>
        <v>1428.59</v>
      </c>
      <c r="E1034" s="27">
        <f t="shared" si="61"/>
        <v>1.7740005481319699E-3</v>
      </c>
      <c r="F1034" s="28">
        <f>VLOOKUP(B1034,viz!$B$3:$E$1863,4,0)</f>
        <v>0</v>
      </c>
      <c r="G1034" s="25">
        <f t="shared" si="62"/>
        <v>0.16209083938556959</v>
      </c>
      <c r="I1034" s="31">
        <v>41194</v>
      </c>
      <c r="J1034" s="20">
        <v>2.6427917182445498E-2</v>
      </c>
      <c r="K1034" s="20">
        <v>0</v>
      </c>
      <c r="L1034" s="20">
        <v>7.3109046776279302E-2</v>
      </c>
      <c r="M1034" s="20">
        <v>4.1287986267266999E-2</v>
      </c>
      <c r="N1034" s="20">
        <v>3.7421995648657801E-2</v>
      </c>
      <c r="O1034" s="20">
        <v>5.8507387022493598E-2</v>
      </c>
      <c r="P1034" s="20">
        <v>6.6938104144072502E-2</v>
      </c>
      <c r="Q1034" s="20">
        <v>0.10798915472425</v>
      </c>
      <c r="R1034" s="20">
        <v>4.4186623943970299E-2</v>
      </c>
      <c r="S1034" s="20">
        <v>6.0920357288080797E-2</v>
      </c>
      <c r="T1034" s="20">
        <v>6.8338487142157497E-2</v>
      </c>
      <c r="U1034" s="20">
        <v>6.3717672692836194E-2</v>
      </c>
      <c r="V1034" s="20">
        <v>3.10855379785198E-2</v>
      </c>
      <c r="W1034" s="20">
        <v>6.7287628714213593E-2</v>
      </c>
      <c r="X1034" s="20">
        <v>5.0755376502394402E-2</v>
      </c>
      <c r="Y1034" s="20">
        <v>8.4194269722258602E-2</v>
      </c>
      <c r="Z1034" s="20">
        <v>0.14426037143254899</v>
      </c>
      <c r="AA1034" s="30">
        <f t="shared" si="63"/>
        <v>0.16209083938556959</v>
      </c>
    </row>
    <row r="1035" spans="1:27" x14ac:dyDescent="0.25">
      <c r="A1035">
        <v>999</v>
      </c>
      <c r="B1035" s="15">
        <v>41201</v>
      </c>
      <c r="C1035" s="25">
        <f t="shared" si="60"/>
        <v>3.6205492913722999E-2</v>
      </c>
      <c r="D1035" s="25">
        <f>VLOOKUP(B1035,input_BB!$B$19:$K$10000,$D$35,0)</f>
        <v>1433.19</v>
      </c>
      <c r="E1035" s="27">
        <f t="shared" si="61"/>
        <v>1.2926093342350675E-2</v>
      </c>
      <c r="F1035" s="28">
        <f>VLOOKUP(B1035,viz!$B$3:$E$1863,4,0)</f>
        <v>0</v>
      </c>
      <c r="G1035" s="25">
        <f t="shared" si="62"/>
        <v>0.18628910722007921</v>
      </c>
      <c r="I1035" s="31">
        <v>41201</v>
      </c>
      <c r="J1035" s="20">
        <v>3.6205492913722999E-2</v>
      </c>
      <c r="K1035" s="20">
        <v>0</v>
      </c>
      <c r="L1035" s="20">
        <v>6.6093276120778796E-2</v>
      </c>
      <c r="M1035" s="20">
        <v>2.1342154909315101E-2</v>
      </c>
      <c r="N1035" s="20">
        <v>3.85588511299437E-2</v>
      </c>
      <c r="O1035" s="20">
        <v>6.6999654973748102E-2</v>
      </c>
      <c r="P1035" s="20">
        <v>6.4620611952028104E-2</v>
      </c>
      <c r="Q1035" s="20">
        <v>0.101891611002158</v>
      </c>
      <c r="R1035" s="20">
        <v>6.8509683870103394E-2</v>
      </c>
      <c r="S1035" s="20">
        <v>5.0603270443347302E-2</v>
      </c>
      <c r="T1035" s="20">
        <v>5.4662774453707902E-2</v>
      </c>
      <c r="U1035" s="20">
        <v>5.52506497084908E-2</v>
      </c>
      <c r="V1035" s="20">
        <v>7.6535369282533405E-2</v>
      </c>
      <c r="W1035" s="20">
        <v>5.4503088229055002E-2</v>
      </c>
      <c r="X1035" s="20">
        <v>4.82851629704035E-2</v>
      </c>
      <c r="Y1035" s="20">
        <v>6.4300220419977697E-2</v>
      </c>
      <c r="Z1035" s="20">
        <v>0.16784362053440899</v>
      </c>
      <c r="AA1035" s="30">
        <f t="shared" si="63"/>
        <v>0.18628910722007921</v>
      </c>
    </row>
    <row r="1036" spans="1:27" x14ac:dyDescent="0.25">
      <c r="A1036">
        <v>1000</v>
      </c>
      <c r="B1036" s="15">
        <v>41208</v>
      </c>
      <c r="C1036" s="25">
        <f t="shared" si="60"/>
        <v>7.7457495033740997E-2</v>
      </c>
      <c r="D1036" s="25">
        <f>VLOOKUP(B1036,input_BB!$B$19:$K$10000,$D$35,0)</f>
        <v>1411.94</v>
      </c>
      <c r="E1036" s="27">
        <f t="shared" si="61"/>
        <v>5.9977240603537839E-2</v>
      </c>
      <c r="F1036" s="28">
        <f>VLOOKUP(B1036,viz!$B$3:$E$1863,4,0)</f>
        <v>0</v>
      </c>
      <c r="G1036" s="25">
        <f t="shared" si="62"/>
        <v>0.1586387998374601</v>
      </c>
      <c r="I1036" s="31">
        <v>41208</v>
      </c>
      <c r="J1036" s="20">
        <v>7.7457495033740997E-2</v>
      </c>
      <c r="K1036" s="20">
        <v>0</v>
      </c>
      <c r="L1036" s="20">
        <v>8.3028734793500897E-2</v>
      </c>
      <c r="M1036" s="20">
        <v>5.6916780480783399E-2</v>
      </c>
      <c r="N1036" s="20">
        <v>3.8352256325066197E-2</v>
      </c>
      <c r="O1036" s="20">
        <v>4.5671511223213598E-2</v>
      </c>
      <c r="P1036" s="20">
        <v>6.69047464899062E-2</v>
      </c>
      <c r="Q1036" s="20">
        <v>0.102059975889364</v>
      </c>
      <c r="R1036" s="20">
        <v>7.9104876816543004E-2</v>
      </c>
      <c r="S1036" s="20">
        <v>4.0091425065972797E-2</v>
      </c>
      <c r="T1036" s="20">
        <v>6.66622346799636E-2</v>
      </c>
      <c r="U1036" s="20">
        <v>4.98034264931735E-2</v>
      </c>
      <c r="V1036" s="20">
        <v>5.4209649531074398E-2</v>
      </c>
      <c r="W1036" s="20">
        <v>5.46257238132122E-2</v>
      </c>
      <c r="X1036" s="20">
        <v>3.9987656595186903E-2</v>
      </c>
      <c r="Y1036" s="20">
        <v>7.8576784425338594E-2</v>
      </c>
      <c r="Z1036" s="20">
        <v>0.1440042173777</v>
      </c>
      <c r="AA1036" s="30">
        <f t="shared" si="63"/>
        <v>0.1586387998374601</v>
      </c>
    </row>
    <row r="1037" spans="1:27" x14ac:dyDescent="0.25">
      <c r="A1037">
        <v>1001</v>
      </c>
      <c r="B1037" s="15">
        <v>41215</v>
      </c>
      <c r="C1037" s="25">
        <f t="shared" si="60"/>
        <v>8.6796618998050704E-2</v>
      </c>
      <c r="D1037" s="25">
        <f>VLOOKUP(B1037,input_BB!$B$19:$K$10000,$D$35,0)</f>
        <v>1414.2</v>
      </c>
      <c r="E1037" s="27">
        <f t="shared" si="61"/>
        <v>7.062924473310192E-2</v>
      </c>
      <c r="F1037" s="28">
        <f>VLOOKUP(B1037,viz!$B$3:$E$1863,4,0)</f>
        <v>0</v>
      </c>
      <c r="G1037" s="25">
        <f t="shared" si="62"/>
        <v>0.14401974834891601</v>
      </c>
      <c r="I1037" s="31">
        <v>41215</v>
      </c>
      <c r="J1037" s="20">
        <v>8.6796618998050704E-2</v>
      </c>
      <c r="K1037" s="20">
        <v>0</v>
      </c>
      <c r="L1037" s="20">
        <v>6.9022304505381701E-2</v>
      </c>
      <c r="M1037" s="20">
        <v>4.1276578138377998E-2</v>
      </c>
      <c r="N1037" s="20">
        <v>2.3353354926382401E-2</v>
      </c>
      <c r="O1037" s="20">
        <v>4.8619735448945503E-2</v>
      </c>
      <c r="P1037" s="20">
        <v>0.117158607370493</v>
      </c>
      <c r="Q1037" s="20">
        <v>0.108347214070542</v>
      </c>
      <c r="R1037" s="20">
        <v>6.6842016274628893E-2</v>
      </c>
      <c r="S1037" s="20">
        <v>4.1957193590239403E-2</v>
      </c>
      <c r="T1037" s="20">
        <v>6.4469277075670003E-2</v>
      </c>
      <c r="U1037" s="20">
        <v>5.0083348583517803E-2</v>
      </c>
      <c r="V1037" s="20">
        <v>7.0437364117628395E-2</v>
      </c>
      <c r="W1037" s="20">
        <v>2.3499035647769801E-2</v>
      </c>
      <c r="X1037" s="20">
        <v>8.9665677344650793E-2</v>
      </c>
      <c r="Y1037" s="20">
        <v>6.9418270203514196E-2</v>
      </c>
      <c r="Z1037" s="20">
        <v>0.115850022702258</v>
      </c>
      <c r="AA1037" s="30">
        <f t="shared" si="63"/>
        <v>0.14401974834891601</v>
      </c>
    </row>
    <row r="1038" spans="1:27" x14ac:dyDescent="0.25">
      <c r="A1038">
        <v>1002</v>
      </c>
      <c r="B1038" s="15">
        <v>41222</v>
      </c>
      <c r="C1038" s="25">
        <f t="shared" si="60"/>
        <v>0.10031110793352099</v>
      </c>
      <c r="D1038" s="25">
        <f>VLOOKUP(B1038,input_BB!$B$19:$K$10000,$D$35,0)</f>
        <v>1379.85</v>
      </c>
      <c r="E1038" s="27">
        <f t="shared" si="61"/>
        <v>8.6043580435221298E-2</v>
      </c>
      <c r="F1038" s="28">
        <f>VLOOKUP(B1038,viz!$B$3:$E$1863,4,0)</f>
        <v>0</v>
      </c>
      <c r="G1038" s="25">
        <f t="shared" si="62"/>
        <v>0.15729708773899942</v>
      </c>
      <c r="I1038" s="31">
        <v>41222</v>
      </c>
      <c r="J1038" s="20">
        <v>0.10031110793352099</v>
      </c>
      <c r="K1038" s="20">
        <v>0</v>
      </c>
      <c r="L1038" s="20">
        <v>6.9736632027520506E-2</v>
      </c>
      <c r="M1038" s="20">
        <v>2.7794619907056801E-2</v>
      </c>
      <c r="N1038" s="20">
        <v>1.99972357494844E-2</v>
      </c>
      <c r="O1038" s="20">
        <v>5.6735834602369702E-2</v>
      </c>
      <c r="P1038" s="20">
        <v>0.11759824479349</v>
      </c>
      <c r="Q1038" s="20">
        <v>8.4792445283604301E-2</v>
      </c>
      <c r="R1038" s="20">
        <v>5.9786011049277103E-2</v>
      </c>
      <c r="S1038" s="20">
        <v>4.59878044617648E-2</v>
      </c>
      <c r="T1038" s="20">
        <v>8.1214578887986694E-2</v>
      </c>
      <c r="U1038" s="20">
        <v>6.1541226943540403E-2</v>
      </c>
      <c r="V1038" s="20">
        <v>4.7483849586350303E-2</v>
      </c>
      <c r="W1038" s="20">
        <v>4.8272011209108699E-2</v>
      </c>
      <c r="X1038" s="20">
        <v>5.95557854137947E-2</v>
      </c>
      <c r="Y1038" s="20">
        <v>9.0927276577908098E-2</v>
      </c>
      <c r="Z1038" s="20">
        <v>0.12857644350674299</v>
      </c>
      <c r="AA1038" s="30">
        <f t="shared" si="63"/>
        <v>0.15729708773899942</v>
      </c>
    </row>
    <row r="1039" spans="1:27" x14ac:dyDescent="0.25">
      <c r="A1039">
        <v>1003</v>
      </c>
      <c r="B1039" s="15">
        <v>41229</v>
      </c>
      <c r="C1039" s="25">
        <f t="shared" si="60"/>
        <v>0.109326064586639</v>
      </c>
      <c r="D1039" s="25">
        <f>VLOOKUP(B1039,input_BB!$B$19:$K$10000,$D$35,0)</f>
        <v>1359.88</v>
      </c>
      <c r="E1039" s="27">
        <f t="shared" si="61"/>
        <v>9.6325846294827752E-2</v>
      </c>
      <c r="F1039" s="28">
        <f>VLOOKUP(B1039,viz!$B$3:$E$1863,4,0)</f>
        <v>1</v>
      </c>
      <c r="G1039" s="25">
        <f t="shared" si="62"/>
        <v>0.19228683130980151</v>
      </c>
      <c r="I1039" s="31">
        <v>41229</v>
      </c>
      <c r="J1039" s="20">
        <v>0.109326064586639</v>
      </c>
      <c r="K1039" s="20">
        <v>0</v>
      </c>
      <c r="L1039" s="20">
        <v>5.9069530194052401E-2</v>
      </c>
      <c r="M1039" s="20">
        <v>3.11742672719993E-2</v>
      </c>
      <c r="N1039" s="20">
        <v>5.0966413896308599E-2</v>
      </c>
      <c r="O1039" s="20">
        <v>6.7588351983534897E-2</v>
      </c>
      <c r="P1039" s="20">
        <v>0.10073366418742399</v>
      </c>
      <c r="Q1039" s="20">
        <v>9.8104166829847697E-2</v>
      </c>
      <c r="R1039" s="20">
        <v>7.7027601594532494E-2</v>
      </c>
      <c r="S1039" s="20">
        <v>3.2397073598115798E-2</v>
      </c>
      <c r="T1039" s="20">
        <v>4.9740752359449802E-2</v>
      </c>
      <c r="U1039" s="20">
        <v>5.3834670856496902E-2</v>
      </c>
      <c r="V1039" s="20">
        <v>6.60207165425412E-2</v>
      </c>
      <c r="W1039" s="20">
        <v>7.2431443910763393E-2</v>
      </c>
      <c r="X1039" s="20">
        <v>5.0281470872311003E-2</v>
      </c>
      <c r="Y1039" s="20">
        <v>9.9557207827856903E-2</v>
      </c>
      <c r="Z1039" s="20">
        <v>9.1072668074765106E-2</v>
      </c>
      <c r="AA1039" s="30">
        <f t="shared" si="63"/>
        <v>0.19228683130980151</v>
      </c>
    </row>
    <row r="1040" spans="1:27" x14ac:dyDescent="0.25">
      <c r="A1040">
        <v>1004</v>
      </c>
      <c r="B1040" s="15">
        <v>41236</v>
      </c>
      <c r="C1040" s="25">
        <f t="shared" si="60"/>
        <v>9.8754152655601501E-2</v>
      </c>
      <c r="D1040" s="25">
        <f>VLOOKUP(B1040,input_BB!$B$19:$K$10000,$D$35,0)</f>
        <v>1409.15</v>
      </c>
      <c r="E1040" s="27">
        <f t="shared" si="61"/>
        <v>8.4267750698585941E-2</v>
      </c>
      <c r="F1040" s="28">
        <f>VLOOKUP(B1040,viz!$B$3:$E$1863,4,0)</f>
        <v>0</v>
      </c>
      <c r="G1040" s="25">
        <f t="shared" si="62"/>
        <v>0.14440570455805221</v>
      </c>
      <c r="I1040" s="31">
        <v>41236</v>
      </c>
      <c r="J1040" s="20">
        <v>9.8754152655601501E-2</v>
      </c>
      <c r="K1040" s="20">
        <v>0</v>
      </c>
      <c r="L1040" s="20">
        <v>7.0676505426358394E-2</v>
      </c>
      <c r="M1040" s="20">
        <v>3.4664957961177002E-2</v>
      </c>
      <c r="N1040" s="20">
        <v>3.5433717229952602E-2</v>
      </c>
      <c r="O1040" s="20">
        <v>4.6968655656547002E-2</v>
      </c>
      <c r="P1040" s="20">
        <v>8.77845855576595E-2</v>
      </c>
      <c r="Q1040" s="20">
        <v>0.10867661498363</v>
      </c>
      <c r="R1040" s="20">
        <v>7.9825527981066305E-2</v>
      </c>
      <c r="S1040" s="20">
        <v>5.3429013854874599E-2</v>
      </c>
      <c r="T1040" s="20">
        <v>8.9696032552250601E-2</v>
      </c>
      <c r="U1040" s="20">
        <v>5.9719124207915898E-2</v>
      </c>
      <c r="V1040" s="20">
        <v>6.7139952655542803E-2</v>
      </c>
      <c r="W1040" s="20">
        <v>1.7546627694593499E-2</v>
      </c>
      <c r="X1040" s="20">
        <v>8.4639781290568802E-2</v>
      </c>
      <c r="Y1040" s="20">
        <v>6.84117027796972E-2</v>
      </c>
      <c r="Z1040" s="20">
        <v>9.5387200168165695E-2</v>
      </c>
      <c r="AA1040" s="30">
        <f t="shared" si="63"/>
        <v>0.14440570455805221</v>
      </c>
    </row>
    <row r="1041" spans="1:27" x14ac:dyDescent="0.25">
      <c r="A1041">
        <v>1005</v>
      </c>
      <c r="B1041" s="15">
        <v>41243</v>
      </c>
      <c r="C1041" s="25">
        <f t="shared" si="60"/>
        <v>4.2115706950426102E-2</v>
      </c>
      <c r="D1041" s="25">
        <f>VLOOKUP(B1041,input_BB!$B$19:$K$10000,$D$35,0)</f>
        <v>1416.18</v>
      </c>
      <c r="E1041" s="27">
        <f t="shared" si="61"/>
        <v>1.9667156483407545E-2</v>
      </c>
      <c r="F1041" s="28">
        <f>VLOOKUP(B1041,viz!$B$3:$E$1863,4,0)</f>
        <v>0</v>
      </c>
      <c r="G1041" s="25">
        <f t="shared" si="62"/>
        <v>0.20351921603475778</v>
      </c>
      <c r="I1041" s="31">
        <v>41243</v>
      </c>
      <c r="J1041" s="20">
        <v>4.2115706950426102E-2</v>
      </c>
      <c r="K1041" s="20">
        <v>0</v>
      </c>
      <c r="L1041" s="20">
        <v>7.2022205848106896E-2</v>
      </c>
      <c r="M1041" s="20">
        <v>4.6906514241154502E-2</v>
      </c>
      <c r="N1041" s="20">
        <v>3.8106176073173903E-2</v>
      </c>
      <c r="O1041" s="20">
        <v>1.9645421730058898E-2</v>
      </c>
      <c r="P1041" s="20">
        <v>9.4932988757013601E-2</v>
      </c>
      <c r="Q1041" s="20">
        <v>0.100163210924199</v>
      </c>
      <c r="R1041" s="20">
        <v>7.0866189176022096E-2</v>
      </c>
      <c r="S1041" s="20">
        <v>3.0088782075652899E-2</v>
      </c>
      <c r="T1041" s="20">
        <v>6.4529512218619703E-2</v>
      </c>
      <c r="U1041" s="20">
        <v>5.3407037154562298E-2</v>
      </c>
      <c r="V1041" s="20">
        <v>8.6810114906913996E-2</v>
      </c>
      <c r="W1041" s="20">
        <v>6.3302063973281503E-2</v>
      </c>
      <c r="X1041" s="20">
        <v>8.7817468458574896E-2</v>
      </c>
      <c r="Y1041" s="20">
        <v>4.0657731420253002E-2</v>
      </c>
      <c r="Z1041" s="20">
        <v>0.13074458304241299</v>
      </c>
      <c r="AA1041" s="30">
        <f t="shared" si="63"/>
        <v>0.20351921603475778</v>
      </c>
    </row>
    <row r="1042" spans="1:27" x14ac:dyDescent="0.25">
      <c r="A1042">
        <v>1006</v>
      </c>
      <c r="B1042" s="15">
        <v>41250</v>
      </c>
      <c r="C1042" s="25">
        <f t="shared" si="60"/>
        <v>0.132457405328751</v>
      </c>
      <c r="D1042" s="25">
        <f>VLOOKUP(B1042,input_BB!$B$19:$K$10000,$D$35,0)</f>
        <v>1418.07</v>
      </c>
      <c r="E1042" s="27">
        <f t="shared" si="61"/>
        <v>0.12270895653610434</v>
      </c>
      <c r="F1042" s="28">
        <f>VLOOKUP(B1042,viz!$B$3:$E$1863,4,0)</f>
        <v>0</v>
      </c>
      <c r="G1042" s="25">
        <f t="shared" si="62"/>
        <v>0.1759567155748879</v>
      </c>
      <c r="I1042" s="31">
        <v>41250</v>
      </c>
      <c r="J1042" s="20">
        <v>0.132457405328751</v>
      </c>
      <c r="K1042" s="20">
        <v>0</v>
      </c>
      <c r="L1042" s="20">
        <v>5.77548879346996E-2</v>
      </c>
      <c r="M1042" s="20">
        <v>2.5087897226829501E-2</v>
      </c>
      <c r="N1042" s="20">
        <v>5.57605096278245E-2</v>
      </c>
      <c r="O1042" s="20">
        <v>7.9135124025838499E-2</v>
      </c>
      <c r="P1042" s="20">
        <v>9.0382297688933799E-2</v>
      </c>
      <c r="Q1042" s="20">
        <v>7.7152735818786705E-2</v>
      </c>
      <c r="R1042" s="20">
        <v>6.0388267010608399E-2</v>
      </c>
      <c r="S1042" s="20">
        <v>4.6096911108029902E-2</v>
      </c>
      <c r="T1042" s="20">
        <v>7.1982332301468596E-2</v>
      </c>
      <c r="U1042" s="20">
        <v>6.8741194205507505E-2</v>
      </c>
      <c r="V1042" s="20">
        <v>4.7421580456946097E-2</v>
      </c>
      <c r="W1042" s="20">
        <v>5.9793940912434299E-2</v>
      </c>
      <c r="X1042" s="20">
        <v>5.97838453727048E-2</v>
      </c>
      <c r="Y1042" s="20">
        <v>4.9672528097513102E-2</v>
      </c>
      <c r="Z1042" s="20">
        <v>0.150845948211875</v>
      </c>
      <c r="AA1042" s="30">
        <f t="shared" si="63"/>
        <v>0.1759567155748879</v>
      </c>
    </row>
    <row r="1043" spans="1:27" x14ac:dyDescent="0.25">
      <c r="A1043">
        <v>1007</v>
      </c>
      <c r="B1043" s="15">
        <v>41257</v>
      </c>
      <c r="C1043" s="25">
        <f t="shared" si="60"/>
        <v>0.19543886184692399</v>
      </c>
      <c r="D1043" s="25">
        <f>VLOOKUP(B1043,input_BB!$B$19:$K$10000,$D$35,0)</f>
        <v>1413.58</v>
      </c>
      <c r="E1043" s="27">
        <f t="shared" si="61"/>
        <v>0.19454425259613764</v>
      </c>
      <c r="F1043" s="28">
        <f>VLOOKUP(B1043,viz!$B$3:$E$1863,4,0)</f>
        <v>0</v>
      </c>
      <c r="G1043" s="25">
        <f t="shared" si="62"/>
        <v>0.1586114981594513</v>
      </c>
      <c r="I1043" s="31">
        <v>41257</v>
      </c>
      <c r="J1043" s="20">
        <v>0.19543886184692399</v>
      </c>
      <c r="K1043" s="20">
        <v>0</v>
      </c>
      <c r="L1043" s="20">
        <v>6.7107202284250406E-2</v>
      </c>
      <c r="M1043" s="20">
        <v>4.1472208615375601E-2</v>
      </c>
      <c r="N1043" s="20">
        <v>3.9422373168304797E-2</v>
      </c>
      <c r="O1043" s="20">
        <v>6.3500719284217896E-2</v>
      </c>
      <c r="P1043" s="20">
        <v>0.105565183710972</v>
      </c>
      <c r="Q1043" s="20">
        <v>9.1135697207129399E-2</v>
      </c>
      <c r="R1043" s="20">
        <v>4.3885241360888998E-2</v>
      </c>
      <c r="S1043" s="20">
        <v>3.2633256734320701E-2</v>
      </c>
      <c r="T1043" s="20">
        <v>6.2014746308313599E-2</v>
      </c>
      <c r="U1043" s="20">
        <v>5.8785246037634603E-2</v>
      </c>
      <c r="V1043" s="20">
        <v>5.1321654405968101E-2</v>
      </c>
      <c r="W1043" s="20">
        <v>4.8504597715848599E-2</v>
      </c>
      <c r="X1043" s="20">
        <v>7.8822924202140099E-2</v>
      </c>
      <c r="Y1043" s="20">
        <v>5.6508493595737702E-2</v>
      </c>
      <c r="Z1043" s="20">
        <v>0.159320455368898</v>
      </c>
      <c r="AA1043" s="30">
        <f t="shared" si="63"/>
        <v>0.1586114981594513</v>
      </c>
    </row>
    <row r="1044" spans="1:27" x14ac:dyDescent="0.25">
      <c r="A1044">
        <v>1008</v>
      </c>
      <c r="B1044" s="15">
        <v>41264</v>
      </c>
      <c r="C1044" s="25">
        <f t="shared" si="60"/>
        <v>0.20200569927692399</v>
      </c>
      <c r="D1044" s="25">
        <f>VLOOKUP(B1044,input_BB!$B$19:$K$10000,$D$35,0)</f>
        <v>1430.15</v>
      </c>
      <c r="E1044" s="27">
        <f t="shared" si="61"/>
        <v>0.20203424627111788</v>
      </c>
      <c r="F1044" s="28">
        <f>VLOOKUP(B1044,viz!$B$3:$E$1863,4,0)</f>
        <v>0</v>
      </c>
      <c r="G1044" s="25">
        <f t="shared" si="62"/>
        <v>0.16554895112476159</v>
      </c>
      <c r="I1044" s="31">
        <v>41264</v>
      </c>
      <c r="J1044" s="20">
        <v>0.20200569927692399</v>
      </c>
      <c r="K1044" s="20">
        <v>0</v>
      </c>
      <c r="L1044" s="20">
        <v>8.3562053278845402E-2</v>
      </c>
      <c r="M1044" s="20">
        <v>4.1532604079384E-2</v>
      </c>
      <c r="N1044" s="20">
        <v>4.0059821669008601E-2</v>
      </c>
      <c r="O1044" s="20">
        <v>4.6199786121301802E-2</v>
      </c>
      <c r="P1044" s="20">
        <v>0.12903438192241601</v>
      </c>
      <c r="Q1044" s="20">
        <v>8.1462328579084101E-2</v>
      </c>
      <c r="R1044" s="20">
        <v>7.4825650398564106E-2</v>
      </c>
      <c r="S1044" s="20">
        <v>3.6649475745308802E-2</v>
      </c>
      <c r="T1044" s="20">
        <v>7.6948172126935804E-2</v>
      </c>
      <c r="U1044" s="20">
        <v>6.4601702611384704E-2</v>
      </c>
      <c r="V1044" s="20">
        <v>7.1683451577318105E-2</v>
      </c>
      <c r="W1044" s="20">
        <v>2.9263796936058802E-2</v>
      </c>
      <c r="X1044" s="20">
        <v>7.2169126303946896E-2</v>
      </c>
      <c r="Y1044" s="20">
        <v>4.9597195759939698E-2</v>
      </c>
      <c r="Z1044" s="20">
        <v>0.102410452890503</v>
      </c>
      <c r="AA1044" s="30">
        <f t="shared" si="63"/>
        <v>0.16554895112476159</v>
      </c>
    </row>
    <row r="1045" spans="1:27" x14ac:dyDescent="0.25">
      <c r="A1045">
        <v>1009</v>
      </c>
      <c r="B1045" s="15">
        <v>41271</v>
      </c>
      <c r="C1045" s="25">
        <f t="shared" si="60"/>
        <v>7.7000372111797305E-2</v>
      </c>
      <c r="D1045" s="25">
        <f>VLOOKUP(B1045,input_BB!$B$19:$K$10000,$D$35,0)</f>
        <v>1402.43</v>
      </c>
      <c r="E1045" s="27">
        <f t="shared" si="61"/>
        <v>5.9455856020693566E-2</v>
      </c>
      <c r="F1045" s="28">
        <f>VLOOKUP(B1045,viz!$B$3:$E$1863,4,0)</f>
        <v>0</v>
      </c>
      <c r="G1045" s="25">
        <f t="shared" si="62"/>
        <v>0.17645640119545919</v>
      </c>
      <c r="I1045" s="31">
        <v>41271</v>
      </c>
      <c r="J1045" s="20">
        <v>7.7000372111797305E-2</v>
      </c>
      <c r="K1045" s="20">
        <v>0</v>
      </c>
      <c r="L1045" s="20">
        <v>5.8478290383663201E-2</v>
      </c>
      <c r="M1045" s="20">
        <v>3.2544578280943801E-2</v>
      </c>
      <c r="N1045" s="20">
        <v>3.3740222328586998E-2</v>
      </c>
      <c r="O1045" s="20">
        <v>3.09945958399367E-2</v>
      </c>
      <c r="P1045" s="20">
        <v>0.108444746490238</v>
      </c>
      <c r="Q1045" s="20">
        <v>0.100577022692259</v>
      </c>
      <c r="R1045" s="20">
        <v>6.7927586702309806E-2</v>
      </c>
      <c r="S1045" s="20">
        <v>5.2335546675399601E-2</v>
      </c>
      <c r="T1045" s="20">
        <v>7.20008105382796E-2</v>
      </c>
      <c r="U1045" s="20">
        <v>5.6036897330698797E-2</v>
      </c>
      <c r="V1045" s="20">
        <v>7.7805017119992895E-2</v>
      </c>
      <c r="W1045" s="20">
        <v>4.2614486744767498E-2</v>
      </c>
      <c r="X1045" s="20">
        <v>6.4949424763932798E-2</v>
      </c>
      <c r="Y1045" s="20">
        <v>5.2424540478822897E-2</v>
      </c>
      <c r="Z1045" s="20">
        <v>0.149126233630169</v>
      </c>
      <c r="AA1045" s="30">
        <f t="shared" si="63"/>
        <v>0.17645640119545919</v>
      </c>
    </row>
    <row r="1046" spans="1:27" x14ac:dyDescent="0.25">
      <c r="A1046">
        <v>1010</v>
      </c>
      <c r="B1046" s="15">
        <v>41278</v>
      </c>
      <c r="C1046" s="25">
        <f t="shared" si="60"/>
        <v>0.22059726715087899</v>
      </c>
      <c r="D1046" s="25">
        <f>VLOOKUP(B1046,input_BB!$B$19:$K$10000,$D$35,0)</f>
        <v>1466.47</v>
      </c>
      <c r="E1046" s="27">
        <f t="shared" si="61"/>
        <v>0.2232393891223379</v>
      </c>
      <c r="F1046" s="28">
        <f>VLOOKUP(B1046,viz!$B$3:$E$1863,4,0)</f>
        <v>0</v>
      </c>
      <c r="G1046" s="25">
        <f t="shared" si="62"/>
        <v>0.14894392104488258</v>
      </c>
      <c r="I1046" s="31">
        <v>41278</v>
      </c>
      <c r="J1046" s="20">
        <v>0.22059726715087899</v>
      </c>
      <c r="K1046" s="20">
        <v>0</v>
      </c>
      <c r="L1046" s="20">
        <v>6.6439213811617798E-2</v>
      </c>
      <c r="M1046" s="20">
        <v>5.0721885976511803E-2</v>
      </c>
      <c r="N1046" s="20">
        <v>2.5423894598471102E-2</v>
      </c>
      <c r="O1046" s="20">
        <v>3.9130843671735499E-2</v>
      </c>
      <c r="P1046" s="20">
        <v>9.75512431058176E-2</v>
      </c>
      <c r="Q1046" s="20">
        <v>9.9700679981857901E-2</v>
      </c>
      <c r="R1046" s="20">
        <v>7.5131160586197704E-2</v>
      </c>
      <c r="S1046" s="20">
        <v>3.4713000699106898E-2</v>
      </c>
      <c r="T1046" s="20">
        <v>7.4193979099305099E-2</v>
      </c>
      <c r="U1046" s="20">
        <v>6.3375584836239396E-2</v>
      </c>
      <c r="V1046" s="20">
        <v>4.4416233494844699E-2</v>
      </c>
      <c r="W1046" s="20">
        <v>4.1152102713798502E-2</v>
      </c>
      <c r="X1046" s="20">
        <v>7.5499415943340697E-2</v>
      </c>
      <c r="Y1046" s="20">
        <v>6.4915634172974995E-2</v>
      </c>
      <c r="Z1046" s="20">
        <v>0.14763512730817999</v>
      </c>
      <c r="AA1046" s="30">
        <f t="shared" si="63"/>
        <v>0.14894392104488258</v>
      </c>
    </row>
    <row r="1047" spans="1:27" x14ac:dyDescent="0.25">
      <c r="A1047">
        <v>1011</v>
      </c>
      <c r="B1047" s="15">
        <v>41285</v>
      </c>
      <c r="C1047" s="25">
        <f t="shared" si="60"/>
        <v>9.9098846316337599E-2</v>
      </c>
      <c r="D1047" s="25">
        <f>VLOOKUP(B1047,input_BB!$B$19:$K$10000,$D$35,0)</f>
        <v>1472.05</v>
      </c>
      <c r="E1047" s="27">
        <f t="shared" si="61"/>
        <v>8.4660900881796605E-2</v>
      </c>
      <c r="F1047" s="28">
        <f>VLOOKUP(B1047,viz!$B$3:$E$1863,4,0)</f>
        <v>0</v>
      </c>
      <c r="G1047" s="25">
        <f t="shared" si="62"/>
        <v>0.1908884333163296</v>
      </c>
      <c r="I1047" s="31">
        <v>41285</v>
      </c>
      <c r="J1047" s="20">
        <v>9.9098846316337599E-2</v>
      </c>
      <c r="K1047" s="20">
        <v>0</v>
      </c>
      <c r="L1047" s="20">
        <v>6.4691444920180904E-2</v>
      </c>
      <c r="M1047" s="20">
        <v>4.88146009576736E-2</v>
      </c>
      <c r="N1047" s="20">
        <v>5.93145486862659E-2</v>
      </c>
      <c r="O1047" s="20">
        <v>5.6663843447698502E-2</v>
      </c>
      <c r="P1047" s="20">
        <v>8.0583497065343498E-2</v>
      </c>
      <c r="Q1047" s="20">
        <v>6.7503721340559805E-2</v>
      </c>
      <c r="R1047" s="20">
        <v>6.1446520634810299E-2</v>
      </c>
      <c r="S1047" s="20">
        <v>3.6312985381934199E-2</v>
      </c>
      <c r="T1047" s="20">
        <v>5.9338815023119801E-2</v>
      </c>
      <c r="U1047" s="20">
        <v>7.5353161046165296E-2</v>
      </c>
      <c r="V1047" s="20">
        <v>5.7476740985414103E-2</v>
      </c>
      <c r="W1047" s="20">
        <v>5.8058531284750199E-2</v>
      </c>
      <c r="X1047" s="20">
        <v>7.5229225603515304E-2</v>
      </c>
      <c r="Y1047" s="20">
        <v>6.1564922181959497E-2</v>
      </c>
      <c r="Z1047" s="20">
        <v>0.137647441440609</v>
      </c>
      <c r="AA1047" s="30">
        <f t="shared" si="63"/>
        <v>0.1908884333163296</v>
      </c>
    </row>
    <row r="1048" spans="1:27" x14ac:dyDescent="0.25">
      <c r="A1048">
        <v>1012</v>
      </c>
      <c r="B1048" s="15">
        <v>41292</v>
      </c>
      <c r="C1048" s="25">
        <f t="shared" si="60"/>
        <v>6.0673054307699197E-2</v>
      </c>
      <c r="D1048" s="25">
        <f>VLOOKUP(B1048,input_BB!$B$19:$K$10000,$D$35,0)</f>
        <v>1485.98</v>
      </c>
      <c r="E1048" s="27">
        <f t="shared" si="61"/>
        <v>4.083326814857581E-2</v>
      </c>
      <c r="F1048" s="28">
        <f>VLOOKUP(B1048,viz!$B$3:$E$1863,4,0)</f>
        <v>0</v>
      </c>
      <c r="G1048" s="25">
        <f t="shared" si="62"/>
        <v>0.14044876834701189</v>
      </c>
      <c r="I1048" s="31">
        <v>41292</v>
      </c>
      <c r="J1048" s="20">
        <v>6.0673054307699197E-2</v>
      </c>
      <c r="K1048" s="20">
        <v>0</v>
      </c>
      <c r="L1048" s="20">
        <v>6.2213701828731899E-2</v>
      </c>
      <c r="M1048" s="20">
        <v>5.1526726296089898E-2</v>
      </c>
      <c r="N1048" s="20">
        <v>4.5192252620955102E-2</v>
      </c>
      <c r="O1048" s="20">
        <v>3.4313565139831102E-2</v>
      </c>
      <c r="P1048" s="20">
        <v>0.10472729509741401</v>
      </c>
      <c r="Q1048" s="20">
        <v>0.10878402573038901</v>
      </c>
      <c r="R1048" s="20">
        <v>5.29993907035664E-2</v>
      </c>
      <c r="S1048" s="20">
        <v>3.2650782678800498E-2</v>
      </c>
      <c r="T1048" s="20">
        <v>8.7401524639378697E-2</v>
      </c>
      <c r="U1048" s="20">
        <v>4.0532004656425501E-2</v>
      </c>
      <c r="V1048" s="20">
        <v>4.8456738435775797E-2</v>
      </c>
      <c r="W1048" s="20">
        <v>5.1460025254810603E-2</v>
      </c>
      <c r="X1048" s="20">
        <v>6.3394875709717094E-2</v>
      </c>
      <c r="Y1048" s="20">
        <v>6.3321226343032E-2</v>
      </c>
      <c r="Z1048" s="20">
        <v>0.15302586486508199</v>
      </c>
      <c r="AA1048" s="30">
        <f t="shared" si="63"/>
        <v>0.14044876834701189</v>
      </c>
    </row>
    <row r="1049" spans="1:27" x14ac:dyDescent="0.25">
      <c r="A1049">
        <v>1013</v>
      </c>
      <c r="B1049" s="15">
        <v>41299</v>
      </c>
      <c r="C1049" s="25">
        <f t="shared" si="60"/>
        <v>4.66971211135387E-2</v>
      </c>
      <c r="D1049" s="25">
        <f>VLOOKUP(B1049,input_BB!$B$19:$K$10000,$D$35,0)</f>
        <v>1502.96</v>
      </c>
      <c r="E1049" s="27">
        <f t="shared" si="61"/>
        <v>2.489261903976905E-2</v>
      </c>
      <c r="F1049" s="28">
        <f>VLOOKUP(B1049,viz!$B$3:$E$1863,4,0)</f>
        <v>0</v>
      </c>
      <c r="G1049" s="25">
        <f t="shared" si="62"/>
        <v>0.17658306923293801</v>
      </c>
      <c r="I1049" s="31">
        <v>41299</v>
      </c>
      <c r="J1049" s="20">
        <v>4.66971211135387E-2</v>
      </c>
      <c r="K1049" s="20">
        <v>0</v>
      </c>
      <c r="L1049" s="20">
        <v>5.50589544761141E-2</v>
      </c>
      <c r="M1049" s="20">
        <v>3.2787666288788597E-2</v>
      </c>
      <c r="N1049" s="20">
        <v>3.9549253597503303E-2</v>
      </c>
      <c r="O1049" s="20">
        <v>3.6584666627802603E-2</v>
      </c>
      <c r="P1049" s="20">
        <v>0.10673454837348</v>
      </c>
      <c r="Q1049" s="20">
        <v>9.7519128754660594E-2</v>
      </c>
      <c r="R1049" s="20">
        <v>5.73611497811789E-2</v>
      </c>
      <c r="S1049" s="20">
        <v>3.4148714472799102E-2</v>
      </c>
      <c r="T1049" s="20">
        <v>8.7327717069866695E-2</v>
      </c>
      <c r="U1049" s="20">
        <v>5.1323581111386303E-2</v>
      </c>
      <c r="V1049" s="20">
        <v>6.4835605550651806E-2</v>
      </c>
      <c r="W1049" s="20">
        <v>6.0423882570899902E-2</v>
      </c>
      <c r="X1049" s="20">
        <v>5.5068047383782598E-2</v>
      </c>
      <c r="Y1049" s="20">
        <v>5.0371002931699098E-2</v>
      </c>
      <c r="Z1049" s="20">
        <v>0.17090608100938601</v>
      </c>
      <c r="AA1049" s="30">
        <f t="shared" si="63"/>
        <v>0.17658306923293801</v>
      </c>
    </row>
    <row r="1050" spans="1:27" x14ac:dyDescent="0.25">
      <c r="A1050">
        <v>1014</v>
      </c>
      <c r="B1050" s="15">
        <v>41306</v>
      </c>
      <c r="C1050" s="25">
        <f t="shared" si="60"/>
        <v>9.88113507628441E-2</v>
      </c>
      <c r="D1050" s="25">
        <f>VLOOKUP(B1050,input_BB!$B$19:$K$10000,$D$35,0)</f>
        <v>1513.17</v>
      </c>
      <c r="E1050" s="27">
        <f t="shared" si="61"/>
        <v>8.4332989630725594E-2</v>
      </c>
      <c r="F1050" s="28">
        <f>VLOOKUP(B1050,viz!$B$3:$E$1863,4,0)</f>
        <v>0</v>
      </c>
      <c r="G1050" s="25">
        <f t="shared" si="62"/>
        <v>0.16937295311449221</v>
      </c>
      <c r="I1050" s="31">
        <v>41306</v>
      </c>
      <c r="J1050" s="20">
        <v>9.88113507628441E-2</v>
      </c>
      <c r="K1050" s="20">
        <v>0</v>
      </c>
      <c r="L1050" s="20">
        <v>6.5334655401734706E-2</v>
      </c>
      <c r="M1050" s="20">
        <v>3.3327710008141102E-2</v>
      </c>
      <c r="N1050" s="20">
        <v>2.3665831582420801E-2</v>
      </c>
      <c r="O1050" s="20">
        <v>6.4497207278747498E-2</v>
      </c>
      <c r="P1050" s="20">
        <v>0.111223595857916</v>
      </c>
      <c r="Q1050" s="20">
        <v>0.10702208617258201</v>
      </c>
      <c r="R1050" s="20">
        <v>5.3278306838908399E-2</v>
      </c>
      <c r="S1050" s="20">
        <v>3.7773005668551803E-2</v>
      </c>
      <c r="T1050" s="20">
        <v>7.7923006729187796E-2</v>
      </c>
      <c r="U1050" s="20">
        <v>7.1012645769761407E-2</v>
      </c>
      <c r="V1050" s="20">
        <v>4.1175491561158101E-2</v>
      </c>
      <c r="W1050" s="20">
        <v>5.71848157835727E-2</v>
      </c>
      <c r="X1050" s="20">
        <v>6.9730910250167505E-2</v>
      </c>
      <c r="Y1050" s="20">
        <v>5.4354441596850003E-2</v>
      </c>
      <c r="Z1050" s="20">
        <v>0.13249628950030001</v>
      </c>
      <c r="AA1050" s="30">
        <f t="shared" si="63"/>
        <v>0.16937295311449221</v>
      </c>
    </row>
    <row r="1051" spans="1:27" x14ac:dyDescent="0.25">
      <c r="A1051">
        <v>1015</v>
      </c>
      <c r="B1051" s="15">
        <v>41313</v>
      </c>
      <c r="C1051" s="25">
        <f t="shared" si="60"/>
        <v>4.37404587864876E-2</v>
      </c>
      <c r="D1051" s="25">
        <f>VLOOKUP(B1051,input_BB!$B$19:$K$10000,$D$35,0)</f>
        <v>1517.93</v>
      </c>
      <c r="E1051" s="27">
        <f t="shared" si="61"/>
        <v>2.152031351755589E-2</v>
      </c>
      <c r="F1051" s="28">
        <f>VLOOKUP(B1051,viz!$B$3:$E$1863,4,0)</f>
        <v>0</v>
      </c>
      <c r="G1051" s="25">
        <f t="shared" si="62"/>
        <v>0.1972290851063912</v>
      </c>
      <c r="I1051" s="31">
        <v>41313</v>
      </c>
      <c r="J1051" s="20">
        <v>4.37404587864876E-2</v>
      </c>
      <c r="K1051" s="20">
        <v>0</v>
      </c>
      <c r="L1051" s="20">
        <v>6.7626878360825496E-2</v>
      </c>
      <c r="M1051" s="20">
        <v>3.6541979920668301E-2</v>
      </c>
      <c r="N1051" s="20">
        <v>5.7176214159475297E-2</v>
      </c>
      <c r="O1051" s="20">
        <v>3.8748665074981599E-2</v>
      </c>
      <c r="P1051" s="20">
        <v>8.8137070145967E-2</v>
      </c>
      <c r="Q1051" s="20">
        <v>8.8292082839727906E-2</v>
      </c>
      <c r="R1051" s="20">
        <v>6.6059412921444099E-2</v>
      </c>
      <c r="S1051" s="20">
        <v>3.0778515113935999E-2</v>
      </c>
      <c r="T1051" s="20">
        <v>5.25559163927454E-2</v>
      </c>
      <c r="U1051" s="20">
        <v>8.3749845549202701E-2</v>
      </c>
      <c r="V1051" s="20">
        <v>6.4491373339904901E-2</v>
      </c>
      <c r="W1051" s="20">
        <v>4.8987866217283599E-2</v>
      </c>
      <c r="X1051" s="20">
        <v>9.8072258344287802E-2</v>
      </c>
      <c r="Y1051" s="20">
        <v>3.4289760471403898E-2</v>
      </c>
      <c r="Z1051" s="20">
        <v>0.144492161148146</v>
      </c>
      <c r="AA1051" s="30">
        <f t="shared" si="63"/>
        <v>0.1972290851063912</v>
      </c>
    </row>
    <row r="1052" spans="1:27" x14ac:dyDescent="0.25">
      <c r="A1052">
        <v>1016</v>
      </c>
      <c r="B1052" s="15">
        <v>41320</v>
      </c>
      <c r="C1052" s="25">
        <f t="shared" si="60"/>
        <v>4.5598391443491003E-2</v>
      </c>
      <c r="D1052" s="25">
        <f>VLOOKUP(B1052,input_BB!$B$19:$K$10000,$D$35,0)</f>
        <v>1519.79</v>
      </c>
      <c r="E1052" s="27">
        <f t="shared" si="61"/>
        <v>2.3639431585854818E-2</v>
      </c>
      <c r="F1052" s="28">
        <f>VLOOKUP(B1052,viz!$B$3:$E$1863,4,0)</f>
        <v>0</v>
      </c>
      <c r="G1052" s="25">
        <f t="shared" si="62"/>
        <v>0.14490892939808331</v>
      </c>
      <c r="I1052" s="31">
        <v>41320</v>
      </c>
      <c r="J1052" s="20">
        <v>4.5598391443491003E-2</v>
      </c>
      <c r="K1052" s="20">
        <v>0</v>
      </c>
      <c r="L1052" s="20">
        <v>5.7138707669811002E-2</v>
      </c>
      <c r="M1052" s="20">
        <v>4.6296166163858003E-2</v>
      </c>
      <c r="N1052" s="20">
        <v>4.4872634211943797E-2</v>
      </c>
      <c r="O1052" s="20">
        <v>7.6443875883287798E-2</v>
      </c>
      <c r="P1052" s="20">
        <v>7.15706919605755E-2</v>
      </c>
      <c r="Q1052" s="20">
        <v>9.9138938175759E-2</v>
      </c>
      <c r="R1052" s="20">
        <v>3.7035125671004802E-2</v>
      </c>
      <c r="S1052" s="20">
        <v>7.37646526953816E-2</v>
      </c>
      <c r="T1052" s="20">
        <v>7.3205782392400207E-2</v>
      </c>
      <c r="U1052" s="20">
        <v>5.0742789832967802E-2</v>
      </c>
      <c r="V1052" s="20">
        <v>4.2968074154216898E-2</v>
      </c>
      <c r="W1052" s="20">
        <v>5.1198065410898601E-2</v>
      </c>
      <c r="X1052" s="20">
        <v>4.8925492270867697E-2</v>
      </c>
      <c r="Y1052" s="20">
        <v>5.5082364932492502E-2</v>
      </c>
      <c r="Z1052" s="20">
        <v>0.17161663857453499</v>
      </c>
      <c r="AA1052" s="30">
        <f t="shared" si="63"/>
        <v>0.14490892939808331</v>
      </c>
    </row>
    <row r="1053" spans="1:27" x14ac:dyDescent="0.25">
      <c r="A1053">
        <v>1017</v>
      </c>
      <c r="B1053" s="15">
        <v>41327</v>
      </c>
      <c r="C1053" s="25">
        <f t="shared" si="60"/>
        <v>3.2683517783880199E-2</v>
      </c>
      <c r="D1053" s="25">
        <f>VLOOKUP(B1053,input_BB!$B$19:$K$10000,$D$35,0)</f>
        <v>1515.6</v>
      </c>
      <c r="E1053" s="27">
        <f t="shared" si="61"/>
        <v>8.9090041838087615E-3</v>
      </c>
      <c r="F1053" s="28">
        <f>VLOOKUP(B1053,viz!$B$3:$E$1863,4,0)</f>
        <v>0</v>
      </c>
      <c r="G1053" s="25">
        <f t="shared" si="62"/>
        <v>0.11996258890074449</v>
      </c>
      <c r="I1053" s="31">
        <v>41327</v>
      </c>
      <c r="J1053" s="20">
        <v>3.2683517783880199E-2</v>
      </c>
      <c r="K1053" s="20">
        <v>0</v>
      </c>
      <c r="L1053" s="20">
        <v>6.9966479086160993E-2</v>
      </c>
      <c r="M1053" s="20">
        <v>7.0347007214816307E-2</v>
      </c>
      <c r="N1053" s="20">
        <v>3.3272390255960897E-2</v>
      </c>
      <c r="O1053" s="20">
        <v>4.8967449548534998E-2</v>
      </c>
      <c r="P1053" s="20">
        <v>6.9401452305236602E-2</v>
      </c>
      <c r="Q1053" s="20">
        <v>0.129120096501052</v>
      </c>
      <c r="R1053" s="20">
        <v>3.4562106508607797E-2</v>
      </c>
      <c r="S1053" s="20">
        <v>4.5544037880764297E-2</v>
      </c>
      <c r="T1053" s="20">
        <v>8.3630208766431097E-2</v>
      </c>
      <c r="U1053" s="20">
        <v>3.8125364674343298E-2</v>
      </c>
      <c r="V1053" s="20">
        <v>3.1936490193381302E-2</v>
      </c>
      <c r="W1053" s="20">
        <v>4.9900734033019901E-2</v>
      </c>
      <c r="X1053" s="20">
        <v>5.7968054833896901E-2</v>
      </c>
      <c r="Y1053" s="20">
        <v>7.4740068619108396E-2</v>
      </c>
      <c r="Z1053" s="20">
        <v>0.16251805957868501</v>
      </c>
      <c r="AA1053" s="30">
        <f t="shared" si="63"/>
        <v>0.11996258890074449</v>
      </c>
    </row>
    <row r="1054" spans="1:27" x14ac:dyDescent="0.25">
      <c r="A1054">
        <v>1018</v>
      </c>
      <c r="B1054" s="15">
        <v>41334</v>
      </c>
      <c r="C1054" s="25">
        <f t="shared" si="60"/>
        <v>3.2449368387460702E-2</v>
      </c>
      <c r="D1054" s="25">
        <f>VLOOKUP(B1054,input_BB!$B$19:$K$10000,$D$35,0)</f>
        <v>1518.2</v>
      </c>
      <c r="E1054" s="27">
        <f t="shared" si="61"/>
        <v>8.6419384132796328E-3</v>
      </c>
      <c r="F1054" s="28">
        <f>VLOOKUP(B1054,viz!$B$3:$E$1863,4,0)</f>
        <v>0</v>
      </c>
      <c r="G1054" s="25">
        <f t="shared" si="62"/>
        <v>0.1349779974886903</v>
      </c>
      <c r="I1054" s="31">
        <v>41334</v>
      </c>
      <c r="J1054" s="20">
        <v>3.2449368387460702E-2</v>
      </c>
      <c r="K1054" s="20">
        <v>0</v>
      </c>
      <c r="L1054" s="20">
        <v>7.1176065849178696E-2</v>
      </c>
      <c r="M1054" s="20">
        <v>6.5456176909240799E-2</v>
      </c>
      <c r="N1054" s="20">
        <v>2.9062991101624702E-2</v>
      </c>
      <c r="O1054" s="20">
        <v>6.1257100519334903E-2</v>
      </c>
      <c r="P1054" s="20">
        <v>6.5615603849135104E-2</v>
      </c>
      <c r="Q1054" s="20">
        <v>0.13092197517187401</v>
      </c>
      <c r="R1054" s="20">
        <v>5.6206762370450698E-2</v>
      </c>
      <c r="S1054" s="20">
        <v>6.2043754939616898E-2</v>
      </c>
      <c r="T1054" s="20">
        <v>6.4569638009930597E-2</v>
      </c>
      <c r="U1054" s="20">
        <v>3.0977861063576601E-2</v>
      </c>
      <c r="V1054" s="20">
        <v>4.81195219622279E-2</v>
      </c>
      <c r="W1054" s="20">
        <v>5.5880614462885801E-2</v>
      </c>
      <c r="X1054" s="20">
        <v>7.0789412677440697E-2</v>
      </c>
      <c r="Y1054" s="20">
        <v>4.2196921805258303E-2</v>
      </c>
      <c r="Z1054" s="20">
        <v>0.14572559930822401</v>
      </c>
      <c r="AA1054" s="30">
        <f t="shared" si="63"/>
        <v>0.1349779974886903</v>
      </c>
    </row>
    <row r="1055" spans="1:27" x14ac:dyDescent="0.25">
      <c r="A1055">
        <v>1019</v>
      </c>
      <c r="B1055" s="15">
        <v>41341</v>
      </c>
      <c r="C1055" s="25">
        <f t="shared" si="60"/>
        <v>3.9351630955934497E-2</v>
      </c>
      <c r="D1055" s="25">
        <f>VLOOKUP(B1055,input_BB!$B$19:$K$10000,$D$35,0)</f>
        <v>1551.18</v>
      </c>
      <c r="E1055" s="27">
        <f t="shared" si="61"/>
        <v>1.6514510794125296E-2</v>
      </c>
      <c r="F1055" s="28">
        <f>VLOOKUP(B1055,viz!$B$3:$E$1863,4,0)</f>
        <v>0</v>
      </c>
      <c r="G1055" s="25">
        <f t="shared" si="62"/>
        <v>0.1615738265902493</v>
      </c>
      <c r="I1055" s="31">
        <v>41341</v>
      </c>
      <c r="J1055" s="20">
        <v>3.9351630955934497E-2</v>
      </c>
      <c r="K1055" s="20">
        <v>0</v>
      </c>
      <c r="L1055" s="20">
        <v>6.0176388146571398E-2</v>
      </c>
      <c r="M1055" s="20">
        <v>3.3658289061825601E-2</v>
      </c>
      <c r="N1055" s="20">
        <v>5.0836036385417199E-2</v>
      </c>
      <c r="O1055" s="20">
        <v>5.7541943930319701E-2</v>
      </c>
      <c r="P1055" s="20">
        <v>0.10474668466728</v>
      </c>
      <c r="Q1055" s="20">
        <v>0.108028057149075</v>
      </c>
      <c r="R1055" s="20">
        <v>6.82616289889518E-2</v>
      </c>
      <c r="S1055" s="20">
        <v>3.2734067784388698E-2</v>
      </c>
      <c r="T1055" s="20">
        <v>5.9866260486857802E-2</v>
      </c>
      <c r="U1055" s="20">
        <v>5.9571049452609E-2</v>
      </c>
      <c r="V1055" s="20">
        <v>5.84076458384203E-2</v>
      </c>
      <c r="W1055" s="20">
        <v>4.3595131299219998E-2</v>
      </c>
      <c r="X1055" s="20">
        <v>6.2316504003545999E-2</v>
      </c>
      <c r="Y1055" s="20">
        <v>6.6143517789292006E-2</v>
      </c>
      <c r="Z1055" s="20">
        <v>0.134116795016226</v>
      </c>
      <c r="AA1055" s="30">
        <f t="shared" si="63"/>
        <v>0.1615738265902493</v>
      </c>
    </row>
    <row r="1056" spans="1:27" x14ac:dyDescent="0.25">
      <c r="A1056">
        <v>1020</v>
      </c>
      <c r="B1056" s="15">
        <v>41348</v>
      </c>
      <c r="C1056" s="25">
        <f t="shared" si="60"/>
        <v>5.0720777362585102E-2</v>
      </c>
      <c r="D1056" s="25">
        <f>VLOOKUP(B1056,input_BB!$B$19:$K$10000,$D$35,0)</f>
        <v>1560.7</v>
      </c>
      <c r="E1056" s="27">
        <f t="shared" si="61"/>
        <v>2.9481914903554767E-2</v>
      </c>
      <c r="F1056" s="28">
        <f>VLOOKUP(B1056,viz!$B$3:$E$1863,4,0)</f>
        <v>0</v>
      </c>
      <c r="G1056" s="25">
        <f t="shared" si="62"/>
        <v>0.16957559945914241</v>
      </c>
      <c r="I1056" s="31">
        <v>41348</v>
      </c>
      <c r="J1056" s="20">
        <v>5.0720777362585102E-2</v>
      </c>
      <c r="K1056" s="20">
        <v>0</v>
      </c>
      <c r="L1056" s="20">
        <v>7.3328754788933206E-2</v>
      </c>
      <c r="M1056" s="20">
        <v>7.0259986751648004E-2</v>
      </c>
      <c r="N1056" s="20">
        <v>1.18154623612888E-2</v>
      </c>
      <c r="O1056" s="20">
        <v>2.72390956142354E-2</v>
      </c>
      <c r="P1056" s="20">
        <v>8.3956829930723606E-2</v>
      </c>
      <c r="Q1056" s="20">
        <v>0.114259488721502</v>
      </c>
      <c r="R1056" s="20">
        <v>4.7716418632025498E-2</v>
      </c>
      <c r="S1056" s="20">
        <v>5.7450975599226198E-2</v>
      </c>
      <c r="T1056" s="20">
        <v>5.6434461159068597E-2</v>
      </c>
      <c r="U1056" s="20">
        <v>5.09682254302311E-2</v>
      </c>
      <c r="V1056" s="20">
        <v>5.3483419792237502E-2</v>
      </c>
      <c r="W1056" s="20">
        <v>6.5123954236673803E-2</v>
      </c>
      <c r="X1056" s="20">
        <v>6.7674114910729902E-2</v>
      </c>
      <c r="Y1056" s="20">
        <v>7.2089435581219899E-2</v>
      </c>
      <c r="Z1056" s="20">
        <v>0.148199376490257</v>
      </c>
      <c r="AA1056" s="30">
        <f t="shared" si="63"/>
        <v>0.16957559945914241</v>
      </c>
    </row>
    <row r="1057" spans="1:27" x14ac:dyDescent="0.25">
      <c r="A1057">
        <v>1021</v>
      </c>
      <c r="B1057" s="15">
        <v>41355</v>
      </c>
      <c r="C1057" s="25">
        <f t="shared" si="60"/>
        <v>2.67714355140924E-2</v>
      </c>
      <c r="D1057" s="25">
        <f>VLOOKUP(B1057,input_BB!$B$19:$K$10000,$D$35,0)</f>
        <v>1556.89</v>
      </c>
      <c r="E1057" s="27">
        <f t="shared" si="61"/>
        <v>2.1658101762370859E-3</v>
      </c>
      <c r="F1057" s="28">
        <f>VLOOKUP(B1057,viz!$B$3:$E$1863,4,0)</f>
        <v>0</v>
      </c>
      <c r="G1057" s="25">
        <f t="shared" si="62"/>
        <v>0.15477538635110771</v>
      </c>
      <c r="I1057" s="31">
        <v>41355</v>
      </c>
      <c r="J1057" s="20">
        <v>2.67714355140924E-2</v>
      </c>
      <c r="K1057" s="20">
        <v>0</v>
      </c>
      <c r="L1057" s="20">
        <v>0.10632297374019201</v>
      </c>
      <c r="M1057" s="20">
        <v>6.4000762267690497E-2</v>
      </c>
      <c r="N1057" s="20">
        <v>2.1004108711966701E-2</v>
      </c>
      <c r="O1057" s="20">
        <v>4.2601012866399203E-2</v>
      </c>
      <c r="P1057" s="20">
        <v>7.0411235246314E-2</v>
      </c>
      <c r="Q1057" s="20">
        <v>0.12731057770399001</v>
      </c>
      <c r="R1057" s="20">
        <v>3.7437173665595201E-2</v>
      </c>
      <c r="S1057" s="20">
        <v>4.8812315439620002E-2</v>
      </c>
      <c r="T1057" s="20">
        <v>6.1151688031487697E-2</v>
      </c>
      <c r="U1057" s="20">
        <v>4.25518114908396E-2</v>
      </c>
      <c r="V1057" s="20">
        <v>3.8707531792365198E-2</v>
      </c>
      <c r="W1057" s="20">
        <v>7.3516043067902895E-2</v>
      </c>
      <c r="X1057" s="20">
        <v>3.7617521143514299E-2</v>
      </c>
      <c r="Y1057" s="20">
        <v>6.4117857949636897E-2</v>
      </c>
      <c r="Z1057" s="20">
        <v>0.16443738688248599</v>
      </c>
      <c r="AA1057" s="30">
        <f t="shared" si="63"/>
        <v>0.15477538635110771</v>
      </c>
    </row>
    <row r="1058" spans="1:27" x14ac:dyDescent="0.25">
      <c r="A1058">
        <v>1022</v>
      </c>
      <c r="B1058" s="15">
        <v>41362</v>
      </c>
      <c r="C1058" s="25">
        <f t="shared" si="60"/>
        <v>3.6935050040483502E-2</v>
      </c>
      <c r="D1058" s="25">
        <f>VLOOKUP(B1058,input_BB!$B$19:$K$10000,$D$35,0)</f>
        <v>1569.19</v>
      </c>
      <c r="E1058" s="27">
        <f t="shared" si="61"/>
        <v>1.3758210525579457E-2</v>
      </c>
      <c r="F1058" s="28">
        <f>VLOOKUP(B1058,viz!$B$3:$E$1863,4,0)</f>
        <v>0</v>
      </c>
      <c r="G1058" s="25">
        <f t="shared" si="62"/>
        <v>0.1395960532631198</v>
      </c>
      <c r="I1058" s="31">
        <v>41362</v>
      </c>
      <c r="J1058" s="20">
        <v>3.6935050040483502E-2</v>
      </c>
      <c r="K1058" s="20">
        <v>0</v>
      </c>
      <c r="L1058" s="20">
        <v>7.8322986892777904E-2</v>
      </c>
      <c r="M1058" s="20">
        <v>4.9900421318232899E-2</v>
      </c>
      <c r="N1058" s="20">
        <v>7.0531916903461001E-3</v>
      </c>
      <c r="O1058" s="20">
        <v>8.0775195032929695E-2</v>
      </c>
      <c r="P1058" s="20">
        <v>6.2114099090444498E-2</v>
      </c>
      <c r="Q1058" s="20">
        <v>0.11201181631232</v>
      </c>
      <c r="R1058" s="20">
        <v>5.65317134157153E-2</v>
      </c>
      <c r="S1058" s="20">
        <v>4.7172493089943097E-2</v>
      </c>
      <c r="T1058" s="20">
        <v>8.8347674606338605E-2</v>
      </c>
      <c r="U1058" s="20">
        <v>4.2981743291702998E-2</v>
      </c>
      <c r="V1058" s="20">
        <v>2.9741272665323001E-2</v>
      </c>
      <c r="W1058" s="20">
        <v>6.6873037306093799E-2</v>
      </c>
      <c r="X1058" s="20">
        <v>9.0507818487256905E-2</v>
      </c>
      <c r="Y1058" s="20">
        <v>4.70609170527291E-2</v>
      </c>
      <c r="Z1058" s="20">
        <v>0.14060561974784599</v>
      </c>
      <c r="AA1058" s="30">
        <f t="shared" si="63"/>
        <v>0.1395960532631198</v>
      </c>
    </row>
    <row r="1059" spans="1:27" x14ac:dyDescent="0.25">
      <c r="A1059">
        <v>1023</v>
      </c>
      <c r="B1059" s="15">
        <v>41369</v>
      </c>
      <c r="C1059" s="25">
        <f t="shared" si="60"/>
        <v>2.6109250262379601E-2</v>
      </c>
      <c r="D1059" s="25">
        <f>VLOOKUP(B1059,input_BB!$B$19:$K$10000,$D$35,0)</f>
        <v>1553.28</v>
      </c>
      <c r="E1059" s="27">
        <f t="shared" si="61"/>
        <v>1.410535906108846E-3</v>
      </c>
      <c r="F1059" s="28">
        <f>VLOOKUP(B1059,viz!$B$3:$E$1863,4,0)</f>
        <v>0</v>
      </c>
      <c r="G1059" s="25">
        <f t="shared" si="62"/>
        <v>0.1932195367572172</v>
      </c>
      <c r="I1059" s="31">
        <v>41369</v>
      </c>
      <c r="J1059" s="20">
        <v>2.6109250262379601E-2</v>
      </c>
      <c r="K1059" s="20">
        <v>0</v>
      </c>
      <c r="L1059" s="20">
        <v>7.7561731927536195E-2</v>
      </c>
      <c r="M1059" s="20">
        <v>5.6481763612138802E-2</v>
      </c>
      <c r="N1059" s="20">
        <v>1.9929220052833499E-2</v>
      </c>
      <c r="O1059" s="20">
        <v>2.4145690869666499E-2</v>
      </c>
      <c r="P1059" s="20">
        <v>6.14092767630426E-2</v>
      </c>
      <c r="Q1059" s="20">
        <v>0.104130620583125</v>
      </c>
      <c r="R1059" s="20">
        <v>5.9563960593541999E-2</v>
      </c>
      <c r="S1059" s="20">
        <v>5.5427745117300101E-2</v>
      </c>
      <c r="T1059" s="20">
        <v>5.9122259196475097E-2</v>
      </c>
      <c r="U1059" s="20">
        <v>6.8136862104050094E-2</v>
      </c>
      <c r="V1059" s="20">
        <v>3.8195892897318798E-2</v>
      </c>
      <c r="W1059" s="20">
        <v>8.6886781755848297E-2</v>
      </c>
      <c r="X1059" s="20">
        <v>6.5696537463169002E-2</v>
      </c>
      <c r="Y1059" s="20">
        <v>4.7583416223605797E-2</v>
      </c>
      <c r="Z1059" s="20">
        <v>0.17572824084034799</v>
      </c>
      <c r="AA1059" s="30">
        <f t="shared" si="63"/>
        <v>0.1932195367572172</v>
      </c>
    </row>
    <row r="1060" spans="1:27" x14ac:dyDescent="0.25">
      <c r="A1060">
        <v>1024</v>
      </c>
      <c r="B1060" s="15">
        <v>41376</v>
      </c>
      <c r="C1060" s="25">
        <f t="shared" si="60"/>
        <v>5.8948650956153897E-2</v>
      </c>
      <c r="D1060" s="25">
        <f>VLOOKUP(B1060,input_BB!$B$19:$K$10000,$D$35,0)</f>
        <v>1588.85</v>
      </c>
      <c r="E1060" s="27">
        <f t="shared" si="61"/>
        <v>3.8866450737018686E-2</v>
      </c>
      <c r="F1060" s="28">
        <f>VLOOKUP(B1060,viz!$B$3:$E$1863,4,0)</f>
        <v>0</v>
      </c>
      <c r="G1060" s="25">
        <f t="shared" si="62"/>
        <v>0.2125730169020722</v>
      </c>
      <c r="I1060" s="31">
        <v>41376</v>
      </c>
      <c r="J1060" s="20">
        <v>5.8948650956153897E-2</v>
      </c>
      <c r="K1060" s="20">
        <v>0</v>
      </c>
      <c r="L1060" s="20">
        <v>6.7174346455513095E-2</v>
      </c>
      <c r="M1060" s="20">
        <v>5.7389145883181003E-2</v>
      </c>
      <c r="N1060" s="20">
        <v>1.6915320931109101E-2</v>
      </c>
      <c r="O1060" s="20">
        <v>3.1881270530824797E-2</v>
      </c>
      <c r="P1060" s="20">
        <v>8.0900417581573597E-2</v>
      </c>
      <c r="Q1060" s="20">
        <v>0.107347290935297</v>
      </c>
      <c r="R1060" s="20">
        <v>5.9896614630571998E-2</v>
      </c>
      <c r="S1060" s="20">
        <v>4.9892445525854402E-2</v>
      </c>
      <c r="T1060" s="20">
        <v>5.7351769000594903E-2</v>
      </c>
      <c r="U1060" s="20">
        <v>8.25548345674261E-2</v>
      </c>
      <c r="V1060" s="20">
        <v>6.9925014112863004E-2</v>
      </c>
      <c r="W1060" s="20">
        <v>6.0093168221783101E-2</v>
      </c>
      <c r="X1060" s="20">
        <v>5.0587814700750397E-2</v>
      </c>
      <c r="Y1060" s="20">
        <v>7.45711036013222E-2</v>
      </c>
      <c r="Z1060" s="20">
        <v>0.133519443321336</v>
      </c>
      <c r="AA1060" s="30">
        <f t="shared" si="63"/>
        <v>0.2125730169020722</v>
      </c>
    </row>
    <row r="1061" spans="1:27" x14ac:dyDescent="0.25">
      <c r="A1061">
        <v>1025</v>
      </c>
      <c r="B1061" s="15">
        <v>41383</v>
      </c>
      <c r="C1061" s="25">
        <f t="shared" si="60"/>
        <v>3.32565680146217E-2</v>
      </c>
      <c r="D1061" s="25">
        <f>VLOOKUP(B1061,input_BB!$B$19:$K$10000,$D$35,0)</f>
        <v>1555.25</v>
      </c>
      <c r="E1061" s="27">
        <f t="shared" si="61"/>
        <v>9.5626129642076094E-3</v>
      </c>
      <c r="F1061" s="28">
        <f>VLOOKUP(B1061,viz!$B$3:$E$1863,4,0)</f>
        <v>0</v>
      </c>
      <c r="G1061" s="25">
        <f t="shared" si="62"/>
        <v>0.1633784408243335</v>
      </c>
      <c r="I1061" s="31">
        <v>41383</v>
      </c>
      <c r="J1061" s="20">
        <v>3.32565680146217E-2</v>
      </c>
      <c r="K1061" s="20">
        <v>0</v>
      </c>
      <c r="L1061" s="20">
        <v>7.5823485469233495E-2</v>
      </c>
      <c r="M1061" s="20">
        <v>5.2741338686332198E-2</v>
      </c>
      <c r="N1061" s="20">
        <v>2.4826370010239601E-2</v>
      </c>
      <c r="O1061" s="20">
        <v>4.7054019627003799E-2</v>
      </c>
      <c r="P1061" s="20">
        <v>9.0547393151542505E-2</v>
      </c>
      <c r="Q1061" s="20">
        <v>0.12976634491587599</v>
      </c>
      <c r="R1061" s="20">
        <v>5.2371780150589797E-2</v>
      </c>
      <c r="S1061" s="20">
        <v>4.6791111064507403E-2</v>
      </c>
      <c r="T1061" s="20">
        <v>7.0714296073882396E-2</v>
      </c>
      <c r="U1061" s="20">
        <v>5.4382314585749603E-2</v>
      </c>
      <c r="V1061" s="20">
        <v>4.0322971186707801E-2</v>
      </c>
      <c r="W1061" s="20">
        <v>6.86731550518761E-2</v>
      </c>
      <c r="X1061" s="20">
        <v>3.9554442306564699E-2</v>
      </c>
      <c r="Y1061" s="20">
        <v>6.2964339516688395E-2</v>
      </c>
      <c r="Z1061" s="20">
        <v>0.14346663820320699</v>
      </c>
      <c r="AA1061" s="30">
        <f t="shared" si="63"/>
        <v>0.1633784408243335</v>
      </c>
    </row>
    <row r="1062" spans="1:27" x14ac:dyDescent="0.25">
      <c r="A1062">
        <v>1026</v>
      </c>
      <c r="B1062" s="15">
        <v>41390</v>
      </c>
      <c r="C1062" s="25">
        <f t="shared" ref="C1062:C1125" si="64">J1062</f>
        <v>7.6131738722324399E-2</v>
      </c>
      <c r="D1062" s="25">
        <f>VLOOKUP(B1062,input_BB!$B$19:$K$10000,$D$35,0)</f>
        <v>1582.24</v>
      </c>
      <c r="E1062" s="27">
        <f t="shared" ref="E1062:E1125" si="65">(C1062-$E$34)/$E$36</f>
        <v>5.8465111440462847E-2</v>
      </c>
      <c r="F1062" s="28">
        <f>VLOOKUP(B1062,viz!$B$3:$E$1863,4,0)</f>
        <v>0</v>
      </c>
      <c r="G1062" s="25">
        <f t="shared" ref="G1062:G1125" si="66">VLOOKUP(B1062,$I$37:$AA$5000,$G$34,0)</f>
        <v>0.1397005180775843</v>
      </c>
      <c r="I1062" s="31">
        <v>41390</v>
      </c>
      <c r="J1062" s="20">
        <v>7.6131738722324399E-2</v>
      </c>
      <c r="K1062" s="20">
        <v>0</v>
      </c>
      <c r="L1062" s="20">
        <v>8.3922353214977902E-2</v>
      </c>
      <c r="M1062" s="20">
        <v>5.9725704124344102E-2</v>
      </c>
      <c r="N1062" s="20">
        <v>2.6252608157079999E-2</v>
      </c>
      <c r="O1062" s="20">
        <v>2.8193284570479499E-2</v>
      </c>
      <c r="P1062" s="20">
        <v>8.02622854953427E-2</v>
      </c>
      <c r="Q1062" s="20">
        <v>0.1347780460554</v>
      </c>
      <c r="R1062" s="20">
        <v>5.3150811035379601E-2</v>
      </c>
      <c r="S1062" s="20">
        <v>5.9196213667799799E-2</v>
      </c>
      <c r="T1062" s="20">
        <v>7.0286121825467895E-2</v>
      </c>
      <c r="U1062" s="20">
        <v>3.3234201162909399E-2</v>
      </c>
      <c r="V1062" s="20">
        <v>4.7734232018333697E-2</v>
      </c>
      <c r="W1062" s="20">
        <v>5.87320848963412E-2</v>
      </c>
      <c r="X1062" s="20">
        <v>7.4051533066757699E-2</v>
      </c>
      <c r="Y1062" s="20">
        <v>4.4453314470290203E-2</v>
      </c>
      <c r="Z1062" s="20">
        <v>0.14602720623909601</v>
      </c>
      <c r="AA1062" s="30">
        <f t="shared" ref="AA1062:AA1125" si="67">SUM(U1062:W1062)</f>
        <v>0.1397005180775843</v>
      </c>
    </row>
    <row r="1063" spans="1:27" x14ac:dyDescent="0.25">
      <c r="A1063">
        <v>1027</v>
      </c>
      <c r="B1063" s="15">
        <v>41397</v>
      </c>
      <c r="C1063" s="25">
        <f t="shared" si="64"/>
        <v>2.7074603363871599E-2</v>
      </c>
      <c r="D1063" s="25">
        <f>VLOOKUP(B1063,input_BB!$B$19:$K$10000,$D$35,0)</f>
        <v>1614.42</v>
      </c>
      <c r="E1063" s="27">
        <f t="shared" si="65"/>
        <v>2.5115969117103826E-3</v>
      </c>
      <c r="F1063" s="28">
        <f>VLOOKUP(B1063,viz!$B$3:$E$1863,4,0)</f>
        <v>0</v>
      </c>
      <c r="G1063" s="25">
        <f t="shared" si="66"/>
        <v>0.12692194555271741</v>
      </c>
      <c r="I1063" s="31">
        <v>41397</v>
      </c>
      <c r="J1063" s="20">
        <v>2.7074603363871599E-2</v>
      </c>
      <c r="K1063" s="20">
        <v>0</v>
      </c>
      <c r="L1063" s="20">
        <v>9.0082761702063599E-2</v>
      </c>
      <c r="M1063" s="20">
        <v>6.1993443140175901E-2</v>
      </c>
      <c r="N1063" s="20">
        <v>3.0627992667943402E-2</v>
      </c>
      <c r="O1063" s="20">
        <v>3.29751519340893E-2</v>
      </c>
      <c r="P1063" s="20">
        <v>7.36451839687087E-2</v>
      </c>
      <c r="Q1063" s="20">
        <v>0.11817688598930599</v>
      </c>
      <c r="R1063" s="20">
        <v>5.2151689633901099E-2</v>
      </c>
      <c r="S1063" s="20">
        <v>5.8345210708673802E-2</v>
      </c>
      <c r="T1063" s="20">
        <v>6.2167700390437598E-2</v>
      </c>
      <c r="U1063" s="20">
        <v>4.2442262539580299E-2</v>
      </c>
      <c r="V1063" s="20">
        <v>4.4163204307173798E-2</v>
      </c>
      <c r="W1063" s="20">
        <v>4.0316478705963298E-2</v>
      </c>
      <c r="X1063" s="20">
        <v>5.4268596817939503E-2</v>
      </c>
      <c r="Y1063" s="20">
        <v>5.0398026123967897E-2</v>
      </c>
      <c r="Z1063" s="20">
        <v>0.188245411370076</v>
      </c>
      <c r="AA1063" s="30">
        <f t="shared" si="67"/>
        <v>0.12692194555271741</v>
      </c>
    </row>
    <row r="1064" spans="1:27" x14ac:dyDescent="0.25">
      <c r="A1064">
        <v>1028</v>
      </c>
      <c r="B1064" s="15">
        <v>41404</v>
      </c>
      <c r="C1064" s="25">
        <f t="shared" si="64"/>
        <v>4.1342969983816098E-2</v>
      </c>
      <c r="D1064" s="25">
        <f>VLOOKUP(B1064,input_BB!$B$19:$K$10000,$D$35,0)</f>
        <v>1633.7</v>
      </c>
      <c r="E1064" s="27">
        <f t="shared" si="65"/>
        <v>1.878578930262562E-2</v>
      </c>
      <c r="F1064" s="28">
        <f>VLOOKUP(B1064,viz!$B$3:$E$1863,4,0)</f>
        <v>0</v>
      </c>
      <c r="G1064" s="25">
        <f t="shared" si="66"/>
        <v>0.19094839286190629</v>
      </c>
      <c r="I1064" s="31">
        <v>41404</v>
      </c>
      <c r="J1064" s="20">
        <v>4.1342969983816098E-2</v>
      </c>
      <c r="K1064" s="20">
        <v>0</v>
      </c>
      <c r="L1064" s="20">
        <v>7.2293933942244606E-2</v>
      </c>
      <c r="M1064" s="20">
        <v>4.0169411903092297E-2</v>
      </c>
      <c r="N1064" s="20">
        <v>2.8827043038284501E-2</v>
      </c>
      <c r="O1064" s="20">
        <v>6.04585370329144E-2</v>
      </c>
      <c r="P1064" s="20">
        <v>6.1565409506179801E-2</v>
      </c>
      <c r="Q1064" s="20">
        <v>0.103076755356344</v>
      </c>
      <c r="R1064" s="20">
        <v>6.7272554196383699E-2</v>
      </c>
      <c r="S1064" s="20">
        <v>4.6850690112183797E-2</v>
      </c>
      <c r="T1064" s="20">
        <v>5.63941341272109E-2</v>
      </c>
      <c r="U1064" s="20">
        <v>6.5745628630548697E-2</v>
      </c>
      <c r="V1064" s="20">
        <v>7.1248187595121595E-2</v>
      </c>
      <c r="W1064" s="20">
        <v>5.3954576636235999E-2</v>
      </c>
      <c r="X1064" s="20">
        <v>5.8899819514391903E-2</v>
      </c>
      <c r="Y1064" s="20">
        <v>7.1033244558874498E-2</v>
      </c>
      <c r="Z1064" s="20">
        <v>0.14221007384998899</v>
      </c>
      <c r="AA1064" s="30">
        <f t="shared" si="67"/>
        <v>0.19094839286190629</v>
      </c>
    </row>
    <row r="1065" spans="1:27" x14ac:dyDescent="0.25">
      <c r="A1065">
        <v>1029</v>
      </c>
      <c r="B1065" s="15">
        <v>41411</v>
      </c>
      <c r="C1065" s="25">
        <f t="shared" si="64"/>
        <v>5.0544619560241699E-2</v>
      </c>
      <c r="D1065" s="25">
        <f>VLOOKUP(B1065,input_BB!$B$19:$K$10000,$D$35,0)</f>
        <v>1667.47</v>
      </c>
      <c r="E1065" s="27">
        <f t="shared" si="65"/>
        <v>2.9280993099198405E-2</v>
      </c>
      <c r="F1065" s="28">
        <f>VLOOKUP(B1065,viz!$B$3:$E$1863,4,0)</f>
        <v>0</v>
      </c>
      <c r="G1065" s="25">
        <f t="shared" si="66"/>
        <v>0.16234840028805361</v>
      </c>
      <c r="I1065" s="31">
        <v>41411</v>
      </c>
      <c r="J1065" s="20">
        <v>5.0544619560241699E-2</v>
      </c>
      <c r="K1065" s="20">
        <v>1</v>
      </c>
      <c r="L1065" s="20">
        <v>8.7842633142971305E-2</v>
      </c>
      <c r="M1065" s="20">
        <v>5.8266415843022799E-2</v>
      </c>
      <c r="N1065" s="20">
        <v>2.02316325608583E-2</v>
      </c>
      <c r="O1065" s="20">
        <v>6.1057253333470903E-2</v>
      </c>
      <c r="P1065" s="20">
        <v>6.2402235998023199E-2</v>
      </c>
      <c r="Q1065" s="20">
        <v>0.117211818615631</v>
      </c>
      <c r="R1065" s="20">
        <v>4.9127478810065101E-2</v>
      </c>
      <c r="S1065" s="20">
        <v>4.18235616538997E-2</v>
      </c>
      <c r="T1065" s="20">
        <v>7.5862896029884205E-2</v>
      </c>
      <c r="U1065" s="20">
        <v>4.9560349583937298E-2</v>
      </c>
      <c r="V1065" s="20">
        <v>5.3366298443670898E-2</v>
      </c>
      <c r="W1065" s="20">
        <v>5.9421752260445403E-2</v>
      </c>
      <c r="X1065" s="20">
        <v>5.7423438305137103E-2</v>
      </c>
      <c r="Y1065" s="20">
        <v>5.2078646868366198E-2</v>
      </c>
      <c r="Z1065" s="20">
        <v>0.15432358855061701</v>
      </c>
      <c r="AA1065" s="30">
        <f t="shared" si="67"/>
        <v>0.16234840028805361</v>
      </c>
    </row>
    <row r="1066" spans="1:27" x14ac:dyDescent="0.25">
      <c r="A1066">
        <v>1030</v>
      </c>
      <c r="B1066" s="15">
        <v>41418</v>
      </c>
      <c r="C1066" s="25">
        <f t="shared" si="64"/>
        <v>5.9444230049848598E-2</v>
      </c>
      <c r="D1066" s="25">
        <f>VLOOKUP(B1066,input_BB!$B$19:$K$10000,$D$35,0)</f>
        <v>1649.6</v>
      </c>
      <c r="E1066" s="27">
        <f t="shared" si="65"/>
        <v>3.9431697603077583E-2</v>
      </c>
      <c r="F1066" s="28">
        <f>VLOOKUP(B1066,viz!$B$3:$E$1863,4,0)</f>
        <v>0</v>
      </c>
      <c r="G1066" s="25">
        <f t="shared" si="66"/>
        <v>0.1552595142198463</v>
      </c>
      <c r="I1066" s="31">
        <v>41418</v>
      </c>
      <c r="J1066" s="20">
        <v>5.9444230049848598E-2</v>
      </c>
      <c r="K1066" s="20">
        <v>1</v>
      </c>
      <c r="L1066" s="20">
        <v>9.5974248231679701E-2</v>
      </c>
      <c r="M1066" s="20">
        <v>5.6496656759281297E-2</v>
      </c>
      <c r="N1066" s="20">
        <v>8.1481625476050399E-3</v>
      </c>
      <c r="O1066" s="20">
        <v>6.8901144690262497E-2</v>
      </c>
      <c r="P1066" s="20">
        <v>6.8274313434716599E-2</v>
      </c>
      <c r="Q1066" s="20">
        <v>0.13163613821550099</v>
      </c>
      <c r="R1066" s="20">
        <v>4.9648087820275903E-2</v>
      </c>
      <c r="S1066" s="20">
        <v>5.31678817940065E-2</v>
      </c>
      <c r="T1066" s="20">
        <v>5.5925703439829402E-2</v>
      </c>
      <c r="U1066" s="20">
        <v>6.5346365182289604E-2</v>
      </c>
      <c r="V1066" s="20">
        <v>3.3424786780833299E-2</v>
      </c>
      <c r="W1066" s="20">
        <v>5.64883622567234E-2</v>
      </c>
      <c r="X1066" s="20">
        <v>4.9079557534552697E-2</v>
      </c>
      <c r="Y1066" s="20">
        <v>4.6121195478042699E-2</v>
      </c>
      <c r="Z1066" s="20">
        <v>0.16136739583440099</v>
      </c>
      <c r="AA1066" s="30">
        <f t="shared" si="67"/>
        <v>0.1552595142198463</v>
      </c>
    </row>
    <row r="1067" spans="1:27" x14ac:dyDescent="0.25">
      <c r="A1067">
        <v>1031</v>
      </c>
      <c r="B1067" s="15">
        <v>41425</v>
      </c>
      <c r="C1067" s="25">
        <f t="shared" si="64"/>
        <v>5.9563167393207599E-2</v>
      </c>
      <c r="D1067" s="25">
        <f>VLOOKUP(B1067,input_BB!$B$19:$K$10000,$D$35,0)</f>
        <v>1630.74</v>
      </c>
      <c r="E1067" s="27">
        <f t="shared" si="65"/>
        <v>3.9567354981377853E-2</v>
      </c>
      <c r="F1067" s="28">
        <f>VLOOKUP(B1067,viz!$B$3:$E$1863,4,0)</f>
        <v>0</v>
      </c>
      <c r="G1067" s="25">
        <f t="shared" si="66"/>
        <v>0.1164294336596258</v>
      </c>
      <c r="I1067" s="31">
        <v>41425</v>
      </c>
      <c r="J1067" s="20">
        <v>5.9563167393207599E-2</v>
      </c>
      <c r="K1067" s="20">
        <v>0</v>
      </c>
      <c r="L1067" s="20">
        <v>7.7496238985325303E-2</v>
      </c>
      <c r="M1067" s="20">
        <v>5.1294170844770601E-2</v>
      </c>
      <c r="N1067" s="20">
        <v>3.2784282817502002E-2</v>
      </c>
      <c r="O1067" s="20">
        <v>4.2650444431979503E-2</v>
      </c>
      <c r="P1067" s="20">
        <v>0.121426848414025</v>
      </c>
      <c r="Q1067" s="20">
        <v>0.111361720141069</v>
      </c>
      <c r="R1067" s="20">
        <v>6.2123417438869698E-2</v>
      </c>
      <c r="S1067" s="20">
        <v>4.3961885969917E-2</v>
      </c>
      <c r="T1067" s="20">
        <v>6.7146871085363199E-2</v>
      </c>
      <c r="U1067" s="20">
        <v>6.0305680628763798E-2</v>
      </c>
      <c r="V1067" s="20">
        <v>2.2222097153846598E-2</v>
      </c>
      <c r="W1067" s="20">
        <v>3.3901655877015401E-2</v>
      </c>
      <c r="X1067" s="20">
        <v>4.9159250671659299E-2</v>
      </c>
      <c r="Y1067" s="20">
        <v>7.6563443013020593E-2</v>
      </c>
      <c r="Z1067" s="20">
        <v>0.147601992526873</v>
      </c>
      <c r="AA1067" s="30">
        <f t="shared" si="67"/>
        <v>0.1164294336596258</v>
      </c>
    </row>
    <row r="1068" spans="1:27" x14ac:dyDescent="0.25">
      <c r="A1068">
        <v>1032</v>
      </c>
      <c r="B1068" s="15">
        <v>41432</v>
      </c>
      <c r="C1068" s="25">
        <f t="shared" si="64"/>
        <v>0.121750213205814</v>
      </c>
      <c r="D1068" s="25">
        <f>VLOOKUP(B1068,input_BB!$B$19:$K$10000,$D$35,0)</f>
        <v>1643.38</v>
      </c>
      <c r="E1068" s="27">
        <f t="shared" si="65"/>
        <v>0.11049656325966589</v>
      </c>
      <c r="F1068" s="28">
        <f>VLOOKUP(B1068,viz!$B$3:$E$1863,4,0)</f>
        <v>0</v>
      </c>
      <c r="G1068" s="25">
        <f t="shared" si="66"/>
        <v>0.16604464903792387</v>
      </c>
      <c r="I1068" s="31">
        <v>41432</v>
      </c>
      <c r="J1068" s="20">
        <v>0.121750213205814</v>
      </c>
      <c r="K1068" s="20">
        <v>0</v>
      </c>
      <c r="L1068" s="20">
        <v>7.5976360539174406E-2</v>
      </c>
      <c r="M1068" s="20">
        <v>3.4636816832177501E-2</v>
      </c>
      <c r="N1068" s="20">
        <v>2.7378330287498701E-2</v>
      </c>
      <c r="O1068" s="20">
        <v>7.3346429853049705E-2</v>
      </c>
      <c r="P1068" s="20">
        <v>9.4400366042240502E-2</v>
      </c>
      <c r="Q1068" s="20">
        <v>0.101107734729177</v>
      </c>
      <c r="R1068" s="20">
        <v>9.4498184909056801E-2</v>
      </c>
      <c r="S1068" s="20">
        <v>5.5206656271863101E-2</v>
      </c>
      <c r="T1068" s="20">
        <v>6.2032313828818103E-2</v>
      </c>
      <c r="U1068" s="20">
        <v>6.5872236437958101E-2</v>
      </c>
      <c r="V1068" s="20">
        <v>6.7692830163150697E-2</v>
      </c>
      <c r="W1068" s="20">
        <v>3.2479582436815098E-2</v>
      </c>
      <c r="X1068" s="20">
        <v>4.5724911478973201E-2</v>
      </c>
      <c r="Y1068" s="20">
        <v>7.5945063443598901E-2</v>
      </c>
      <c r="Z1068" s="20">
        <v>9.3702182746448703E-2</v>
      </c>
      <c r="AA1068" s="30">
        <f t="shared" si="67"/>
        <v>0.16604464903792387</v>
      </c>
    </row>
    <row r="1069" spans="1:27" x14ac:dyDescent="0.25">
      <c r="A1069">
        <v>1033</v>
      </c>
      <c r="B1069" s="15">
        <v>41439</v>
      </c>
      <c r="C1069" s="25">
        <f t="shared" si="64"/>
        <v>0.128109246492386</v>
      </c>
      <c r="D1069" s="25">
        <f>VLOOKUP(B1069,input_BB!$B$19:$K$10000,$D$35,0)</f>
        <v>1626.73</v>
      </c>
      <c r="E1069" s="27">
        <f t="shared" si="65"/>
        <v>0.11774953999361454</v>
      </c>
      <c r="F1069" s="28">
        <f>VLOOKUP(B1069,viz!$B$3:$E$1863,4,0)</f>
        <v>0</v>
      </c>
      <c r="G1069" s="25">
        <f t="shared" si="66"/>
        <v>0.14166703576882819</v>
      </c>
      <c r="I1069" s="31">
        <v>41439</v>
      </c>
      <c r="J1069" s="20">
        <v>0.128109246492386</v>
      </c>
      <c r="K1069" s="20">
        <v>0</v>
      </c>
      <c r="L1069" s="20">
        <v>6.4979965372021706E-2</v>
      </c>
      <c r="M1069" s="20">
        <v>4.2851005202456799E-2</v>
      </c>
      <c r="N1069" s="20">
        <v>4.59507936216485E-2</v>
      </c>
      <c r="O1069" s="20">
        <v>2.08411520484937E-2</v>
      </c>
      <c r="P1069" s="20">
        <v>7.5593535044963606E-2</v>
      </c>
      <c r="Q1069" s="20">
        <v>0.117026836649163</v>
      </c>
      <c r="R1069" s="20">
        <v>8.8273936250215707E-2</v>
      </c>
      <c r="S1069" s="20">
        <v>5.24271189000345E-2</v>
      </c>
      <c r="T1069" s="20">
        <v>9.6054454453859794E-2</v>
      </c>
      <c r="U1069" s="20">
        <v>5.1993236829277499E-2</v>
      </c>
      <c r="V1069" s="20">
        <v>4.9717943858890203E-2</v>
      </c>
      <c r="W1069" s="20">
        <v>3.9955855080660498E-2</v>
      </c>
      <c r="X1069" s="20">
        <v>8.4760333385786396E-2</v>
      </c>
      <c r="Y1069" s="20">
        <v>6.5541975608102904E-2</v>
      </c>
      <c r="Z1069" s="20">
        <v>0.104031857694425</v>
      </c>
      <c r="AA1069" s="30">
        <f t="shared" si="67"/>
        <v>0.14166703576882819</v>
      </c>
    </row>
    <row r="1070" spans="1:27" x14ac:dyDescent="0.25">
      <c r="A1070">
        <v>1034</v>
      </c>
      <c r="B1070" s="15">
        <v>41446</v>
      </c>
      <c r="C1070" s="25">
        <f t="shared" si="64"/>
        <v>0.19273115694522899</v>
      </c>
      <c r="D1070" s="25">
        <f>VLOOKUP(B1070,input_BB!$B$19:$K$10000,$D$35,0)</f>
        <v>1592.43</v>
      </c>
      <c r="E1070" s="27">
        <f t="shared" si="65"/>
        <v>0.19145590256408751</v>
      </c>
      <c r="F1070" s="28">
        <f>VLOOKUP(B1070,viz!$B$3:$E$1863,4,0)</f>
        <v>0</v>
      </c>
      <c r="G1070" s="25">
        <f t="shared" si="66"/>
        <v>0.16287469719044229</v>
      </c>
      <c r="I1070" s="31">
        <v>41446</v>
      </c>
      <c r="J1070" s="20">
        <v>0.19273115694522899</v>
      </c>
      <c r="K1070" s="20">
        <v>0</v>
      </c>
      <c r="L1070" s="20">
        <v>7.1173809201808103E-2</v>
      </c>
      <c r="M1070" s="20">
        <v>4.3645251142895497E-2</v>
      </c>
      <c r="N1070" s="20">
        <v>2.0366110729475601E-2</v>
      </c>
      <c r="O1070" s="20">
        <v>4.4661739547267598E-2</v>
      </c>
      <c r="P1070" s="20">
        <v>0.102813862678051</v>
      </c>
      <c r="Q1070" s="20">
        <v>7.5031816955945893E-2</v>
      </c>
      <c r="R1070" s="20">
        <v>0.122200161737844</v>
      </c>
      <c r="S1070" s="20">
        <v>3.7672606306856801E-2</v>
      </c>
      <c r="T1070" s="20">
        <v>8.9669465726436998E-2</v>
      </c>
      <c r="U1070" s="20">
        <v>3.0419120223053601E-2</v>
      </c>
      <c r="V1070" s="20">
        <v>8.7039213633821805E-2</v>
      </c>
      <c r="W1070" s="20">
        <v>4.5416363333566898E-2</v>
      </c>
      <c r="X1070" s="20">
        <v>7.8790867382902099E-2</v>
      </c>
      <c r="Y1070" s="20">
        <v>6.42656793792271E-2</v>
      </c>
      <c r="Z1070" s="20">
        <v>8.6833932020847202E-2</v>
      </c>
      <c r="AA1070" s="30">
        <f t="shared" si="67"/>
        <v>0.16287469719044229</v>
      </c>
    </row>
    <row r="1071" spans="1:27" x14ac:dyDescent="0.25">
      <c r="A1071">
        <v>1035</v>
      </c>
      <c r="B1071" s="15">
        <v>41453</v>
      </c>
      <c r="C1071" s="25">
        <f t="shared" si="64"/>
        <v>0.128791853785515</v>
      </c>
      <c r="D1071" s="25">
        <f>VLOOKUP(B1071,input_BB!$B$19:$K$10000,$D$35,0)</f>
        <v>1606.28</v>
      </c>
      <c r="E1071" s="27">
        <f t="shared" si="65"/>
        <v>0.11852810720538599</v>
      </c>
      <c r="F1071" s="28">
        <f>VLOOKUP(B1071,viz!$B$3:$E$1863,4,0)</f>
        <v>0</v>
      </c>
      <c r="G1071" s="25">
        <f t="shared" si="66"/>
        <v>0.1412154974060934</v>
      </c>
      <c r="I1071" s="31">
        <v>41453</v>
      </c>
      <c r="J1071" s="20">
        <v>0.128791853785515</v>
      </c>
      <c r="K1071" s="20">
        <v>0</v>
      </c>
      <c r="L1071" s="20">
        <v>7.9459371060161293E-2</v>
      </c>
      <c r="M1071" s="20">
        <v>1.77197021257413E-2</v>
      </c>
      <c r="N1071" s="20">
        <v>2.8058148692009701E-2</v>
      </c>
      <c r="O1071" s="20">
        <v>5.5253985924737903E-2</v>
      </c>
      <c r="P1071" s="20">
        <v>8.6068500929462499E-2</v>
      </c>
      <c r="Q1071" s="20">
        <v>0.115332292415587</v>
      </c>
      <c r="R1071" s="20">
        <v>8.6201883626515097E-2</v>
      </c>
      <c r="S1071" s="20">
        <v>2.88245109247376E-2</v>
      </c>
      <c r="T1071" s="20">
        <v>8.8300701591252403E-2</v>
      </c>
      <c r="U1071" s="20">
        <v>3.5210623211075903E-2</v>
      </c>
      <c r="V1071" s="20">
        <v>5.8960949708572102E-2</v>
      </c>
      <c r="W1071" s="20">
        <v>4.7043924486445399E-2</v>
      </c>
      <c r="X1071" s="20">
        <v>7.1716382405001597E-2</v>
      </c>
      <c r="Y1071" s="20">
        <v>0.106257750662756</v>
      </c>
      <c r="Z1071" s="20">
        <v>9.5591272235943894E-2</v>
      </c>
      <c r="AA1071" s="30">
        <f t="shared" si="67"/>
        <v>0.1412154974060934</v>
      </c>
    </row>
    <row r="1072" spans="1:27" x14ac:dyDescent="0.25">
      <c r="A1072">
        <v>1036</v>
      </c>
      <c r="B1072" s="15">
        <v>41460</v>
      </c>
      <c r="C1072" s="25">
        <f t="shared" si="64"/>
        <v>0.105935625731945</v>
      </c>
      <c r="D1072" s="25">
        <f>VLOOKUP(B1072,input_BB!$B$19:$K$10000,$D$35,0)</f>
        <v>1631.89</v>
      </c>
      <c r="E1072" s="27">
        <f t="shared" si="65"/>
        <v>9.2458784585479889E-2</v>
      </c>
      <c r="F1072" s="28">
        <f>VLOOKUP(B1072,viz!$B$3:$E$1863,4,0)</f>
        <v>0</v>
      </c>
      <c r="G1072" s="25">
        <f t="shared" si="66"/>
        <v>0.16501431241795281</v>
      </c>
      <c r="I1072" s="31">
        <v>41460</v>
      </c>
      <c r="J1072" s="20">
        <v>0.105935625731945</v>
      </c>
      <c r="K1072" s="20">
        <v>0</v>
      </c>
      <c r="L1072" s="20">
        <v>6.0703420340681102E-2</v>
      </c>
      <c r="M1072" s="20">
        <v>2.68257682775201E-2</v>
      </c>
      <c r="N1072" s="20">
        <v>2.48159318658423E-2</v>
      </c>
      <c r="O1072" s="20">
        <v>4.4032289061762202E-2</v>
      </c>
      <c r="P1072" s="20">
        <v>0.103580525577894</v>
      </c>
      <c r="Q1072" s="20">
        <v>9.5642201093397994E-2</v>
      </c>
      <c r="R1072" s="20">
        <v>0.10651207358777</v>
      </c>
      <c r="S1072" s="20">
        <v>4.81385392580959E-2</v>
      </c>
      <c r="T1072" s="20">
        <v>6.6338675962114999E-2</v>
      </c>
      <c r="U1072" s="20">
        <v>7.3633853879772199E-2</v>
      </c>
      <c r="V1072" s="20">
        <v>7.2294407543096101E-2</v>
      </c>
      <c r="W1072" s="20">
        <v>1.9086050995084501E-2</v>
      </c>
      <c r="X1072" s="20">
        <v>7.7259013284963596E-2</v>
      </c>
      <c r="Y1072" s="20">
        <v>9.8210178691676905E-2</v>
      </c>
      <c r="Z1072" s="20">
        <v>8.2927070580328305E-2</v>
      </c>
      <c r="AA1072" s="30">
        <f t="shared" si="67"/>
        <v>0.16501431241795281</v>
      </c>
    </row>
    <row r="1073" spans="1:27" x14ac:dyDescent="0.25">
      <c r="A1073">
        <v>1037</v>
      </c>
      <c r="B1073" s="15">
        <v>41467</v>
      </c>
      <c r="C1073" s="25">
        <f t="shared" si="64"/>
        <v>5.0938155502080897E-2</v>
      </c>
      <c r="D1073" s="25">
        <f>VLOOKUP(B1073,input_BB!$B$19:$K$10000,$D$35,0)</f>
        <v>1680.19</v>
      </c>
      <c r="E1073" s="27">
        <f t="shared" si="65"/>
        <v>2.972985173879061E-2</v>
      </c>
      <c r="F1073" s="28">
        <f>VLOOKUP(B1073,viz!$B$3:$E$1863,4,0)</f>
        <v>0</v>
      </c>
      <c r="G1073" s="25">
        <f t="shared" si="66"/>
        <v>0.15932020195124308</v>
      </c>
      <c r="I1073" s="31">
        <v>41467</v>
      </c>
      <c r="J1073" s="20">
        <v>5.0938155502080897E-2</v>
      </c>
      <c r="K1073" s="20">
        <v>0</v>
      </c>
      <c r="L1073" s="20">
        <v>7.4878643882865303E-2</v>
      </c>
      <c r="M1073" s="20">
        <v>3.36232040826068E-2</v>
      </c>
      <c r="N1073" s="20">
        <v>5.16739673728972E-2</v>
      </c>
      <c r="O1073" s="20">
        <v>4.4169279887582499E-2</v>
      </c>
      <c r="P1073" s="20">
        <v>8.6459736049824903E-2</v>
      </c>
      <c r="Q1073" s="20">
        <v>7.8920190413923799E-2</v>
      </c>
      <c r="R1073" s="20">
        <v>9.2087525365301695E-2</v>
      </c>
      <c r="S1073" s="20">
        <v>2.1774920946462301E-2</v>
      </c>
      <c r="T1073" s="20">
        <v>6.4905043681441996E-2</v>
      </c>
      <c r="U1073" s="20">
        <v>5.2449425724594601E-2</v>
      </c>
      <c r="V1073" s="20">
        <v>6.3672849953007093E-2</v>
      </c>
      <c r="W1073" s="20">
        <v>4.3197926273641399E-2</v>
      </c>
      <c r="X1073" s="20">
        <v>0.100892653397578</v>
      </c>
      <c r="Y1073" s="20">
        <v>9.5559831476919405E-2</v>
      </c>
      <c r="Z1073" s="20">
        <v>9.57348014913533E-2</v>
      </c>
      <c r="AA1073" s="30">
        <f t="shared" si="67"/>
        <v>0.15932020195124308</v>
      </c>
    </row>
    <row r="1074" spans="1:27" x14ac:dyDescent="0.25">
      <c r="A1074">
        <v>1038</v>
      </c>
      <c r="B1074" s="15">
        <v>41474</v>
      </c>
      <c r="C1074" s="25">
        <f t="shared" si="64"/>
        <v>3.9004024118185002E-2</v>
      </c>
      <c r="D1074" s="25">
        <f>VLOOKUP(B1074,input_BB!$B$19:$K$10000,$D$35,0)</f>
        <v>1692.09</v>
      </c>
      <c r="E1074" s="27">
        <f t="shared" si="65"/>
        <v>1.611803790380683E-2</v>
      </c>
      <c r="F1074" s="28">
        <f>VLOOKUP(B1074,viz!$B$3:$E$1863,4,0)</f>
        <v>0</v>
      </c>
      <c r="G1074" s="25">
        <f t="shared" si="66"/>
        <v>9.9810110163262591E-2</v>
      </c>
      <c r="I1074" s="31">
        <v>41474</v>
      </c>
      <c r="J1074" s="20">
        <v>3.9004024118185002E-2</v>
      </c>
      <c r="K1074" s="20">
        <v>0</v>
      </c>
      <c r="L1074" s="20">
        <v>8.6054836762705894E-2</v>
      </c>
      <c r="M1074" s="20">
        <v>4.9957459227293603E-2</v>
      </c>
      <c r="N1074" s="20">
        <v>3.7962481845556298E-2</v>
      </c>
      <c r="O1074" s="20">
        <v>3.9678898239669601E-2</v>
      </c>
      <c r="P1074" s="20">
        <v>9.1662268903269797E-2</v>
      </c>
      <c r="Q1074" s="20">
        <v>8.77202252789889E-2</v>
      </c>
      <c r="R1074" s="20">
        <v>8.7646370194741696E-2</v>
      </c>
      <c r="S1074" s="20">
        <v>3.4339480816094503E-2</v>
      </c>
      <c r="T1074" s="20">
        <v>6.7478387807346704E-2</v>
      </c>
      <c r="U1074" s="20">
        <v>4.1573199493949199E-2</v>
      </c>
      <c r="V1074" s="20">
        <v>3.3406024844573001E-2</v>
      </c>
      <c r="W1074" s="20">
        <v>2.4830885824740401E-2</v>
      </c>
      <c r="X1074" s="20">
        <v>0.127528254083873</v>
      </c>
      <c r="Y1074" s="20">
        <v>7.5122589860669997E-2</v>
      </c>
      <c r="Z1074" s="20">
        <v>0.115038636816528</v>
      </c>
      <c r="AA1074" s="30">
        <f t="shared" si="67"/>
        <v>9.9810110163262591E-2</v>
      </c>
    </row>
    <row r="1075" spans="1:27" x14ac:dyDescent="0.25">
      <c r="A1075">
        <v>1039</v>
      </c>
      <c r="B1075" s="15">
        <v>41481</v>
      </c>
      <c r="C1075" s="25">
        <f t="shared" si="64"/>
        <v>8.0887489020824405E-2</v>
      </c>
      <c r="D1075" s="25">
        <f>VLOOKUP(B1075,input_BB!$B$19:$K$10000,$D$35,0)</f>
        <v>1691.65</v>
      </c>
      <c r="E1075" s="27">
        <f t="shared" si="65"/>
        <v>6.3889418046991761E-2</v>
      </c>
      <c r="F1075" s="28">
        <f>VLOOKUP(B1075,viz!$B$3:$E$1863,4,0)</f>
        <v>0</v>
      </c>
      <c r="G1075" s="25">
        <f t="shared" si="66"/>
        <v>0.14199820445408601</v>
      </c>
      <c r="I1075" s="31">
        <v>41481</v>
      </c>
      <c r="J1075" s="20">
        <v>8.0887489020824405E-2</v>
      </c>
      <c r="K1075" s="20">
        <v>0</v>
      </c>
      <c r="L1075" s="20">
        <v>8.2619688431323599E-2</v>
      </c>
      <c r="M1075" s="20">
        <v>4.9959814846202502E-2</v>
      </c>
      <c r="N1075" s="20">
        <v>4.3337141061097602E-2</v>
      </c>
      <c r="O1075" s="20">
        <v>5.4893653126670598E-2</v>
      </c>
      <c r="P1075" s="20">
        <v>0.11283088934120999</v>
      </c>
      <c r="Q1075" s="20">
        <v>7.4538804322163199E-2</v>
      </c>
      <c r="R1075" s="20">
        <v>7.6855614438615993E-2</v>
      </c>
      <c r="S1075" s="20">
        <v>3.2828464335127101E-2</v>
      </c>
      <c r="T1075" s="20">
        <v>7.1798739780601098E-2</v>
      </c>
      <c r="U1075" s="20">
        <v>4.0593932417429097E-2</v>
      </c>
      <c r="V1075" s="20">
        <v>7.5573632279675604E-2</v>
      </c>
      <c r="W1075" s="20">
        <v>2.58306397569813E-2</v>
      </c>
      <c r="X1075" s="20">
        <v>7.6932676096461802E-2</v>
      </c>
      <c r="Y1075" s="20">
        <v>7.1571121151206799E-2</v>
      </c>
      <c r="Z1075" s="20">
        <v>0.109835188615234</v>
      </c>
      <c r="AA1075" s="30">
        <f t="shared" si="67"/>
        <v>0.14199820445408601</v>
      </c>
    </row>
    <row r="1076" spans="1:27" x14ac:dyDescent="0.25">
      <c r="A1076">
        <v>1040</v>
      </c>
      <c r="B1076" s="15">
        <v>41488</v>
      </c>
      <c r="C1076" s="25">
        <f t="shared" si="64"/>
        <v>6.9187790155410794E-2</v>
      </c>
      <c r="D1076" s="25">
        <f>VLOOKUP(B1076,input_BB!$B$19:$K$10000,$D$35,0)</f>
        <v>1709.67</v>
      </c>
      <c r="E1076" s="27">
        <f t="shared" si="65"/>
        <v>5.0544992905478661E-2</v>
      </c>
      <c r="F1076" s="28">
        <f>VLOOKUP(B1076,viz!$B$3:$E$1863,4,0)</f>
        <v>0</v>
      </c>
      <c r="G1076" s="25">
        <f t="shared" si="66"/>
        <v>0.1474251538587083</v>
      </c>
      <c r="I1076" s="31">
        <v>41488</v>
      </c>
      <c r="J1076" s="20">
        <v>6.9187790155410794E-2</v>
      </c>
      <c r="K1076" s="20">
        <v>0</v>
      </c>
      <c r="L1076" s="20">
        <v>8.2375674708167396E-2</v>
      </c>
      <c r="M1076" s="20">
        <v>3.1533584643680501E-2</v>
      </c>
      <c r="N1076" s="20">
        <v>3.6365085174705901E-2</v>
      </c>
      <c r="O1076" s="20">
        <v>3.8451313344056402E-2</v>
      </c>
      <c r="P1076" s="20">
        <v>9.1440640299503495E-2</v>
      </c>
      <c r="Q1076" s="20">
        <v>8.7090426838962398E-2</v>
      </c>
      <c r="R1076" s="20">
        <v>9.6280512098583196E-2</v>
      </c>
      <c r="S1076" s="20">
        <v>6.8430989020711999E-2</v>
      </c>
      <c r="T1076" s="20">
        <v>6.5674565914367503E-2</v>
      </c>
      <c r="U1076" s="20">
        <v>6.4449991092940695E-2</v>
      </c>
      <c r="V1076" s="20">
        <v>4.4937037831923897E-2</v>
      </c>
      <c r="W1076" s="20">
        <v>3.8038124933843703E-2</v>
      </c>
      <c r="X1076" s="20">
        <v>7.1548929379808293E-2</v>
      </c>
      <c r="Y1076" s="20">
        <v>8.9404191743186007E-2</v>
      </c>
      <c r="Z1076" s="20">
        <v>9.3978932975558496E-2</v>
      </c>
      <c r="AA1076" s="30">
        <f t="shared" si="67"/>
        <v>0.1474251538587083</v>
      </c>
    </row>
    <row r="1077" spans="1:27" x14ac:dyDescent="0.25">
      <c r="A1077">
        <v>1041</v>
      </c>
      <c r="B1077" s="15">
        <v>41495</v>
      </c>
      <c r="C1077" s="25">
        <f t="shared" si="64"/>
        <v>3.78869883716106E-2</v>
      </c>
      <c r="D1077" s="25">
        <f>VLOOKUP(B1077,input_BB!$B$19:$K$10000,$D$35,0)</f>
        <v>1691.42</v>
      </c>
      <c r="E1077" s="27">
        <f t="shared" si="65"/>
        <v>1.4843970932337873E-2</v>
      </c>
      <c r="F1077" s="28">
        <f>VLOOKUP(B1077,viz!$B$3:$E$1863,4,0)</f>
        <v>0</v>
      </c>
      <c r="G1077" s="25">
        <f t="shared" si="66"/>
        <v>0.1122986236804272</v>
      </c>
      <c r="I1077" s="31">
        <v>41495</v>
      </c>
      <c r="J1077" s="20">
        <v>3.78869883716106E-2</v>
      </c>
      <c r="K1077" s="20">
        <v>0</v>
      </c>
      <c r="L1077" s="20">
        <v>0.110202872501985</v>
      </c>
      <c r="M1077" s="20">
        <v>5.8504712783101098E-2</v>
      </c>
      <c r="N1077" s="20">
        <v>4.77342179599793E-2</v>
      </c>
      <c r="O1077" s="20">
        <v>3.11442002374939E-2</v>
      </c>
      <c r="P1077" s="20">
        <v>8.8442750233003103E-2</v>
      </c>
      <c r="Q1077" s="20">
        <v>8.0739562442407806E-2</v>
      </c>
      <c r="R1077" s="20">
        <v>6.5852879769031106E-2</v>
      </c>
      <c r="S1077" s="20">
        <v>6.0921173186777401E-2</v>
      </c>
      <c r="T1077" s="20">
        <v>6.8476310267655105E-2</v>
      </c>
      <c r="U1077" s="20">
        <v>2.5758802599237799E-2</v>
      </c>
      <c r="V1077" s="20">
        <v>4.9930202698109702E-2</v>
      </c>
      <c r="W1077" s="20">
        <v>3.6609618383079703E-2</v>
      </c>
      <c r="X1077" s="20">
        <v>8.7203954237274103E-2</v>
      </c>
      <c r="Y1077" s="20">
        <v>5.2356681982675297E-2</v>
      </c>
      <c r="Z1077" s="20">
        <v>0.13612206071819</v>
      </c>
      <c r="AA1077" s="30">
        <f t="shared" si="67"/>
        <v>0.1122986236804272</v>
      </c>
    </row>
    <row r="1078" spans="1:27" x14ac:dyDescent="0.25">
      <c r="A1078">
        <v>1042</v>
      </c>
      <c r="B1078" s="15">
        <v>41502</v>
      </c>
      <c r="C1078" s="25">
        <f t="shared" si="64"/>
        <v>5.1299642771482502E-2</v>
      </c>
      <c r="D1078" s="25">
        <f>VLOOKUP(B1078,input_BB!$B$19:$K$10000,$D$35,0)</f>
        <v>1655.83</v>
      </c>
      <c r="E1078" s="27">
        <f t="shared" si="65"/>
        <v>3.0142156351211005E-2</v>
      </c>
      <c r="F1078" s="28">
        <f>VLOOKUP(B1078,viz!$B$3:$E$1863,4,0)</f>
        <v>0</v>
      </c>
      <c r="G1078" s="25">
        <f t="shared" si="66"/>
        <v>0.11529360762875479</v>
      </c>
      <c r="I1078" s="31">
        <v>41502</v>
      </c>
      <c r="J1078" s="20">
        <v>5.1299642771482502E-2</v>
      </c>
      <c r="K1078" s="20">
        <v>0</v>
      </c>
      <c r="L1078" s="20">
        <v>8.1638164603210106E-2</v>
      </c>
      <c r="M1078" s="20">
        <v>5.13855468591322E-2</v>
      </c>
      <c r="N1078" s="20">
        <v>3.14729933413532E-2</v>
      </c>
      <c r="O1078" s="20">
        <v>5.3400168136567602E-2</v>
      </c>
      <c r="P1078" s="20">
        <v>9.1670039388886904E-2</v>
      </c>
      <c r="Q1078" s="20">
        <v>7.5013664343587499E-2</v>
      </c>
      <c r="R1078" s="20">
        <v>7.4181561093870002E-2</v>
      </c>
      <c r="S1078" s="20">
        <v>4.53987642226217E-2</v>
      </c>
      <c r="T1078" s="20">
        <v>8.9534318240581098E-2</v>
      </c>
      <c r="U1078" s="20">
        <v>3.2679278300256201E-2</v>
      </c>
      <c r="V1078" s="20">
        <v>3.8725125946533698E-2</v>
      </c>
      <c r="W1078" s="20">
        <v>4.3889203381964899E-2</v>
      </c>
      <c r="X1078" s="20">
        <v>0.112094924706996</v>
      </c>
      <c r="Y1078" s="20">
        <v>8.5903187222376998E-2</v>
      </c>
      <c r="Z1078" s="20">
        <v>9.3013060212062001E-2</v>
      </c>
      <c r="AA1078" s="30">
        <f t="shared" si="67"/>
        <v>0.11529360762875479</v>
      </c>
    </row>
    <row r="1079" spans="1:27" x14ac:dyDescent="0.25">
      <c r="A1079">
        <v>1043</v>
      </c>
      <c r="B1079" s="15">
        <v>41509</v>
      </c>
      <c r="C1079" s="25">
        <f t="shared" si="64"/>
        <v>7.0238463580608396E-2</v>
      </c>
      <c r="D1079" s="25">
        <f>VLOOKUP(B1079,input_BB!$B$19:$K$10000,$D$35,0)</f>
        <v>1663.5</v>
      </c>
      <c r="E1079" s="27">
        <f t="shared" si="65"/>
        <v>5.1743368439072436E-2</v>
      </c>
      <c r="F1079" s="28">
        <f>VLOOKUP(B1079,viz!$B$3:$E$1863,4,0)</f>
        <v>0</v>
      </c>
      <c r="G1079" s="25">
        <f t="shared" si="66"/>
        <v>0.13337870164735641</v>
      </c>
      <c r="I1079" s="31">
        <v>41509</v>
      </c>
      <c r="J1079" s="20">
        <v>7.0238463580608396E-2</v>
      </c>
      <c r="K1079" s="20">
        <v>0</v>
      </c>
      <c r="L1079" s="20">
        <v>9.3758867917797903E-2</v>
      </c>
      <c r="M1079" s="20">
        <v>3.7180159750503101E-2</v>
      </c>
      <c r="N1079" s="20">
        <v>5.3352077981960101E-2</v>
      </c>
      <c r="O1079" s="20">
        <v>6.4920982346188497E-2</v>
      </c>
      <c r="P1079" s="20">
        <v>7.1255151112651099E-2</v>
      </c>
      <c r="Q1079" s="20">
        <v>8.5024368779605605E-2</v>
      </c>
      <c r="R1079" s="20">
        <v>7.2078841746957903E-2</v>
      </c>
      <c r="S1079" s="20">
        <v>5.3851468517449097E-2</v>
      </c>
      <c r="T1079" s="20">
        <v>7.2241099734739994E-2</v>
      </c>
      <c r="U1079" s="20">
        <v>2.90497552647919E-2</v>
      </c>
      <c r="V1079" s="20">
        <v>5.0913570767029001E-2</v>
      </c>
      <c r="W1079" s="20">
        <v>5.3415375615535499E-2</v>
      </c>
      <c r="X1079" s="20">
        <v>5.93572458543263E-2</v>
      </c>
      <c r="Y1079" s="20">
        <v>0.111925148919571</v>
      </c>
      <c r="Z1079" s="20">
        <v>9.1675885690892994E-2</v>
      </c>
      <c r="AA1079" s="30">
        <f t="shared" si="67"/>
        <v>0.13337870164735641</v>
      </c>
    </row>
    <row r="1080" spans="1:27" x14ac:dyDescent="0.25">
      <c r="A1080">
        <v>1044</v>
      </c>
      <c r="B1080" s="15">
        <v>41516</v>
      </c>
      <c r="C1080" s="25">
        <f t="shared" si="64"/>
        <v>3.7165813148021698E-2</v>
      </c>
      <c r="D1080" s="25">
        <f>VLOOKUP(B1080,input_BB!$B$19:$K$10000,$D$35,0)</f>
        <v>1632.97</v>
      </c>
      <c r="E1080" s="27">
        <f t="shared" si="65"/>
        <v>1.402141396776972E-2</v>
      </c>
      <c r="F1080" s="28">
        <f>VLOOKUP(B1080,viz!$B$3:$E$1863,4,0)</f>
        <v>0</v>
      </c>
      <c r="G1080" s="25">
        <f t="shared" si="66"/>
        <v>0.13563874757365571</v>
      </c>
      <c r="I1080" s="31">
        <v>41516</v>
      </c>
      <c r="J1080" s="20">
        <v>3.7165813148021698E-2</v>
      </c>
      <c r="K1080" s="20">
        <v>0</v>
      </c>
      <c r="L1080" s="20">
        <v>7.7957526653655698E-2</v>
      </c>
      <c r="M1080" s="20">
        <v>2.3635609595376299E-2</v>
      </c>
      <c r="N1080" s="20">
        <v>2.82999860823786E-2</v>
      </c>
      <c r="O1080" s="20">
        <v>5.5709321632719001E-2</v>
      </c>
      <c r="P1080" s="20">
        <v>8.1001425970493507E-2</v>
      </c>
      <c r="Q1080" s="20">
        <v>6.4125122113633595E-2</v>
      </c>
      <c r="R1080" s="20">
        <v>9.9782044003700707E-2</v>
      </c>
      <c r="S1080" s="20">
        <v>6.6087187056901794E-2</v>
      </c>
      <c r="T1080" s="20">
        <v>7.9020062127471605E-2</v>
      </c>
      <c r="U1080" s="20">
        <v>5.9824948738863203E-2</v>
      </c>
      <c r="V1080" s="20">
        <v>3.8333948737922098E-2</v>
      </c>
      <c r="W1080" s="20">
        <v>3.7479850096870403E-2</v>
      </c>
      <c r="X1080" s="20">
        <v>6.7601224069117602E-2</v>
      </c>
      <c r="Y1080" s="20">
        <v>7.3782430802625795E-2</v>
      </c>
      <c r="Z1080" s="20">
        <v>0.14735931231827001</v>
      </c>
      <c r="AA1080" s="30">
        <f t="shared" si="67"/>
        <v>0.13563874757365571</v>
      </c>
    </row>
    <row r="1081" spans="1:27" x14ac:dyDescent="0.25">
      <c r="A1081">
        <v>1045</v>
      </c>
      <c r="B1081" s="15">
        <v>41523</v>
      </c>
      <c r="C1081" s="25">
        <f t="shared" si="64"/>
        <v>5.10123111307621E-2</v>
      </c>
      <c r="D1081" s="25">
        <f>VLOOKUP(B1081,input_BB!$B$19:$K$10000,$D$35,0)</f>
        <v>1655.17</v>
      </c>
      <c r="E1081" s="27">
        <f t="shared" si="65"/>
        <v>2.9814432055527092E-2</v>
      </c>
      <c r="F1081" s="28">
        <f>VLOOKUP(B1081,viz!$B$3:$E$1863,4,0)</f>
        <v>0</v>
      </c>
      <c r="G1081" s="25">
        <f t="shared" si="66"/>
        <v>0.1570777393138223</v>
      </c>
      <c r="I1081" s="31">
        <v>41523</v>
      </c>
      <c r="J1081" s="20">
        <v>5.10123111307621E-2</v>
      </c>
      <c r="K1081" s="20">
        <v>0</v>
      </c>
      <c r="L1081" s="20">
        <v>0.10425725967325</v>
      </c>
      <c r="M1081" s="20">
        <v>2.6053946830616299E-2</v>
      </c>
      <c r="N1081" s="20">
        <v>3.7167489912197198E-2</v>
      </c>
      <c r="O1081" s="20">
        <v>3.5422049216461998E-2</v>
      </c>
      <c r="P1081" s="20">
        <v>8.60857197765834E-2</v>
      </c>
      <c r="Q1081" s="20">
        <v>6.8487227411271306E-2</v>
      </c>
      <c r="R1081" s="20">
        <v>9.2642612317758194E-2</v>
      </c>
      <c r="S1081" s="20">
        <v>6.7162001655344805E-2</v>
      </c>
      <c r="T1081" s="20">
        <v>6.1534065744434201E-2</v>
      </c>
      <c r="U1081" s="20">
        <v>7.1572497455912903E-2</v>
      </c>
      <c r="V1081" s="20">
        <v>6.0893871510329899E-2</v>
      </c>
      <c r="W1081" s="20">
        <v>2.46113703475795E-2</v>
      </c>
      <c r="X1081" s="20">
        <v>5.3234963409517999E-2</v>
      </c>
      <c r="Y1081" s="20">
        <v>6.0199899863155597E-2</v>
      </c>
      <c r="Z1081" s="20">
        <v>0.15067502487558701</v>
      </c>
      <c r="AA1081" s="30">
        <f t="shared" si="67"/>
        <v>0.1570777393138223</v>
      </c>
    </row>
    <row r="1082" spans="1:27" x14ac:dyDescent="0.25">
      <c r="A1082">
        <v>1046</v>
      </c>
      <c r="B1082" s="15">
        <v>41530</v>
      </c>
      <c r="C1082" s="25">
        <f t="shared" si="64"/>
        <v>3.8049295544624301E-2</v>
      </c>
      <c r="D1082" s="25">
        <f>VLOOKUP(B1082,input_BB!$B$19:$K$10000,$D$35,0)</f>
        <v>1687.99</v>
      </c>
      <c r="E1082" s="27">
        <f t="shared" si="65"/>
        <v>1.5029095006480902E-2</v>
      </c>
      <c r="F1082" s="28">
        <f>VLOOKUP(B1082,viz!$B$3:$E$1863,4,0)</f>
        <v>0</v>
      </c>
      <c r="G1082" s="25">
        <f t="shared" si="66"/>
        <v>0.12343496750940049</v>
      </c>
      <c r="I1082" s="31">
        <v>41530</v>
      </c>
      <c r="J1082" s="20">
        <v>3.8049295544624301E-2</v>
      </c>
      <c r="K1082" s="20">
        <v>0</v>
      </c>
      <c r="L1082" s="20">
        <v>0.11024209554209</v>
      </c>
      <c r="M1082" s="20">
        <v>3.98386898623624E-2</v>
      </c>
      <c r="N1082" s="20">
        <v>1.14052989147442E-2</v>
      </c>
      <c r="O1082" s="20">
        <v>7.5467010464324205E-2</v>
      </c>
      <c r="P1082" s="20">
        <v>7.6714666176204496E-2</v>
      </c>
      <c r="Q1082" s="20">
        <v>8.5808262169677796E-2</v>
      </c>
      <c r="R1082" s="20">
        <v>6.3550366276797401E-2</v>
      </c>
      <c r="S1082" s="20">
        <v>4.2111494319766601E-2</v>
      </c>
      <c r="T1082" s="20">
        <v>7.7207511045730204E-2</v>
      </c>
      <c r="U1082" s="20">
        <v>5.3764550935082298E-2</v>
      </c>
      <c r="V1082" s="20">
        <v>2.1592336290510099E-2</v>
      </c>
      <c r="W1082" s="20">
        <v>4.8078080283808097E-2</v>
      </c>
      <c r="X1082" s="20">
        <v>5.48645719879901E-2</v>
      </c>
      <c r="Y1082" s="20">
        <v>0.102274731726696</v>
      </c>
      <c r="Z1082" s="20">
        <v>0.13708033400421701</v>
      </c>
      <c r="AA1082" s="30">
        <f t="shared" si="67"/>
        <v>0.12343496750940049</v>
      </c>
    </row>
    <row r="1083" spans="1:27" x14ac:dyDescent="0.25">
      <c r="A1083">
        <v>1047</v>
      </c>
      <c r="B1083" s="15">
        <v>41537</v>
      </c>
      <c r="C1083" s="25">
        <f t="shared" si="64"/>
        <v>2.8543405234813701E-2</v>
      </c>
      <c r="D1083" s="25">
        <f>VLOOKUP(B1083,input_BB!$B$19:$K$10000,$D$35,0)</f>
        <v>1709.91</v>
      </c>
      <c r="E1083" s="27">
        <f t="shared" si="65"/>
        <v>4.1868807664464476E-3</v>
      </c>
      <c r="F1083" s="28">
        <f>VLOOKUP(B1083,viz!$B$3:$E$1863,4,0)</f>
        <v>0</v>
      </c>
      <c r="G1083" s="25">
        <f t="shared" si="66"/>
        <v>0.15186095480292391</v>
      </c>
      <c r="I1083" s="31">
        <v>41537</v>
      </c>
      <c r="J1083" s="20">
        <v>2.8543405234813701E-2</v>
      </c>
      <c r="K1083" s="20">
        <v>0</v>
      </c>
      <c r="L1083" s="20">
        <v>9.9941059370800001E-2</v>
      </c>
      <c r="M1083" s="20">
        <v>4.7873669123983401E-2</v>
      </c>
      <c r="N1083" s="20">
        <v>1.41905695339634E-2</v>
      </c>
      <c r="O1083" s="20">
        <v>4.3940043938514597E-2</v>
      </c>
      <c r="P1083" s="20">
        <v>8.0567124765487996E-2</v>
      </c>
      <c r="Q1083" s="20">
        <v>0.102175148817581</v>
      </c>
      <c r="R1083" s="20">
        <v>6.9885029267128501E-2</v>
      </c>
      <c r="S1083" s="20">
        <v>5.1849031847045202E-2</v>
      </c>
      <c r="T1083" s="20">
        <v>8.1380495162205205E-2</v>
      </c>
      <c r="U1083" s="20">
        <v>3.9302022606787203E-2</v>
      </c>
      <c r="V1083" s="20">
        <v>7.2631361134983405E-2</v>
      </c>
      <c r="W1083" s="20">
        <v>3.99275710611533E-2</v>
      </c>
      <c r="X1083" s="20">
        <v>5.5888344445264401E-2</v>
      </c>
      <c r="Y1083" s="20">
        <v>7.1774897818188799E-2</v>
      </c>
      <c r="Z1083" s="20">
        <v>0.12867363110691299</v>
      </c>
      <c r="AA1083" s="30">
        <f t="shared" si="67"/>
        <v>0.15186095480292391</v>
      </c>
    </row>
    <row r="1084" spans="1:27" x14ac:dyDescent="0.25">
      <c r="A1084">
        <v>1048</v>
      </c>
      <c r="B1084" s="15">
        <v>41544</v>
      </c>
      <c r="C1084" s="25">
        <f t="shared" si="64"/>
        <v>2.71225553005934E-2</v>
      </c>
      <c r="D1084" s="25">
        <f>VLOOKUP(B1084,input_BB!$B$19:$K$10000,$D$35,0)</f>
        <v>1691.75</v>
      </c>
      <c r="E1084" s="27">
        <f t="shared" si="65"/>
        <v>2.5662898604209079E-3</v>
      </c>
      <c r="F1084" s="28">
        <f>VLOOKUP(B1084,viz!$B$3:$E$1863,4,0)</f>
        <v>0</v>
      </c>
      <c r="G1084" s="25">
        <f t="shared" si="66"/>
        <v>0.18535510284300433</v>
      </c>
      <c r="I1084" s="31">
        <v>41544</v>
      </c>
      <c r="J1084" s="20">
        <v>2.71225553005934E-2</v>
      </c>
      <c r="K1084" s="20">
        <v>0</v>
      </c>
      <c r="L1084" s="20">
        <v>9.1883029679661193E-2</v>
      </c>
      <c r="M1084" s="20">
        <v>5.0963561433607397E-2</v>
      </c>
      <c r="N1084" s="20">
        <v>1.7019111669336399E-2</v>
      </c>
      <c r="O1084" s="20">
        <v>4.0061754000610003E-2</v>
      </c>
      <c r="P1084" s="20">
        <v>9.6111585440386199E-2</v>
      </c>
      <c r="Q1084" s="20">
        <v>7.7042195232997504E-2</v>
      </c>
      <c r="R1084" s="20">
        <v>6.1890014420979099E-2</v>
      </c>
      <c r="S1084" s="20">
        <v>2.3677690827500701E-2</v>
      </c>
      <c r="T1084" s="20">
        <v>6.2156200575561198E-2</v>
      </c>
      <c r="U1084" s="20">
        <v>9.1235416502917305E-2</v>
      </c>
      <c r="V1084" s="20">
        <v>3.1977817936866403E-2</v>
      </c>
      <c r="W1084" s="20">
        <v>6.2141868403220599E-2</v>
      </c>
      <c r="X1084" s="20">
        <v>4.8750956017100097E-2</v>
      </c>
      <c r="Y1084" s="20">
        <v>8.6196305135817206E-2</v>
      </c>
      <c r="Z1084" s="20">
        <v>0.158892492723439</v>
      </c>
      <c r="AA1084" s="30">
        <f t="shared" si="67"/>
        <v>0.18535510284300433</v>
      </c>
    </row>
    <row r="1085" spans="1:27" x14ac:dyDescent="0.25">
      <c r="A1085">
        <v>1049</v>
      </c>
      <c r="B1085" s="15">
        <v>41551</v>
      </c>
      <c r="C1085" s="25">
        <f t="shared" si="64"/>
        <v>5.1465243101120002E-2</v>
      </c>
      <c r="D1085" s="25">
        <f>VLOOKUP(B1085,input_BB!$B$19:$K$10000,$D$35,0)</f>
        <v>1690.5</v>
      </c>
      <c r="E1085" s="27">
        <f t="shared" si="65"/>
        <v>3.033103652904107E-2</v>
      </c>
      <c r="F1085" s="28">
        <f>VLOOKUP(B1085,viz!$B$3:$E$1863,4,0)</f>
        <v>0</v>
      </c>
      <c r="G1085" s="25">
        <f t="shared" si="66"/>
        <v>0.1368844719554406</v>
      </c>
      <c r="I1085" s="31">
        <v>41551</v>
      </c>
      <c r="J1085" s="20">
        <v>5.1465243101120002E-2</v>
      </c>
      <c r="K1085" s="20">
        <v>0</v>
      </c>
      <c r="L1085" s="20">
        <v>0.10076642828660901</v>
      </c>
      <c r="M1085" s="20">
        <v>2.0462807646099802E-2</v>
      </c>
      <c r="N1085" s="20">
        <v>1.5204677872185501E-2</v>
      </c>
      <c r="O1085" s="20">
        <v>7.5464225611963906E-2</v>
      </c>
      <c r="P1085" s="20">
        <v>8.9127779491869896E-2</v>
      </c>
      <c r="Q1085" s="20">
        <v>8.0703768030390199E-2</v>
      </c>
      <c r="R1085" s="20">
        <v>6.2486587506446603E-2</v>
      </c>
      <c r="S1085" s="20">
        <v>7.3411648131210802E-2</v>
      </c>
      <c r="T1085" s="20">
        <v>6.3323047717379094E-2</v>
      </c>
      <c r="U1085" s="20">
        <v>3.6147943651245497E-2</v>
      </c>
      <c r="V1085" s="20">
        <v>7.30602197002298E-2</v>
      </c>
      <c r="W1085" s="20">
        <v>2.7676308603965302E-2</v>
      </c>
      <c r="X1085" s="20">
        <v>5.2799712177466401E-2</v>
      </c>
      <c r="Y1085" s="20">
        <v>5.2433058400359001E-2</v>
      </c>
      <c r="Z1085" s="20">
        <v>0.17693178717258001</v>
      </c>
      <c r="AA1085" s="30">
        <f t="shared" si="67"/>
        <v>0.1368844719554406</v>
      </c>
    </row>
    <row r="1086" spans="1:27" x14ac:dyDescent="0.25">
      <c r="A1086">
        <v>1050</v>
      </c>
      <c r="B1086" s="15">
        <v>41558</v>
      </c>
      <c r="C1086" s="25">
        <f t="shared" si="64"/>
        <v>3.4685131162405E-2</v>
      </c>
      <c r="D1086" s="25">
        <f>VLOOKUP(B1086,input_BB!$B$19:$K$10000,$D$35,0)</f>
        <v>1703.2</v>
      </c>
      <c r="E1086" s="27">
        <f t="shared" si="65"/>
        <v>1.1192001395893936E-2</v>
      </c>
      <c r="F1086" s="28">
        <f>VLOOKUP(B1086,viz!$B$3:$E$1863,4,0)</f>
        <v>0</v>
      </c>
      <c r="G1086" s="25">
        <f t="shared" si="66"/>
        <v>0.1202214298852423</v>
      </c>
      <c r="I1086" s="31">
        <v>41558</v>
      </c>
      <c r="J1086" s="20">
        <v>3.4685131162405E-2</v>
      </c>
      <c r="K1086" s="20">
        <v>0</v>
      </c>
      <c r="L1086" s="20">
        <v>0.11600072389237399</v>
      </c>
      <c r="M1086" s="20">
        <v>1.6930427480552599E-2</v>
      </c>
      <c r="N1086" s="20">
        <v>3.9064562105427102E-2</v>
      </c>
      <c r="O1086" s="20">
        <v>3.8634265462019299E-2</v>
      </c>
      <c r="P1086" s="20">
        <v>8.2087630375715995E-2</v>
      </c>
      <c r="Q1086" s="20">
        <v>8.5041113849062405E-2</v>
      </c>
      <c r="R1086" s="20">
        <v>9.8765996573443093E-2</v>
      </c>
      <c r="S1086" s="20">
        <v>4.5100460767807597E-2</v>
      </c>
      <c r="T1086" s="20">
        <v>9.0345498863827395E-2</v>
      </c>
      <c r="U1086" s="20">
        <v>4.7608936947023103E-2</v>
      </c>
      <c r="V1086" s="20">
        <v>3.5484306805717701E-2</v>
      </c>
      <c r="W1086" s="20">
        <v>3.7128186132501503E-2</v>
      </c>
      <c r="X1086" s="20">
        <v>8.5130381805402805E-2</v>
      </c>
      <c r="Y1086" s="20">
        <v>7.1318017001739994E-2</v>
      </c>
      <c r="Z1086" s="20">
        <v>0.11135949193738499</v>
      </c>
      <c r="AA1086" s="30">
        <f t="shared" si="67"/>
        <v>0.1202214298852423</v>
      </c>
    </row>
    <row r="1087" spans="1:27" x14ac:dyDescent="0.25">
      <c r="A1087">
        <v>1051</v>
      </c>
      <c r="B1087" s="15">
        <v>41565</v>
      </c>
      <c r="C1087" s="25">
        <f t="shared" si="64"/>
        <v>2.7743540704250301E-2</v>
      </c>
      <c r="D1087" s="25">
        <f>VLOOKUP(B1087,input_BB!$B$19:$K$10000,$D$35,0)</f>
        <v>1744.5</v>
      </c>
      <c r="E1087" s="27">
        <f t="shared" si="65"/>
        <v>3.2745724690928925E-3</v>
      </c>
      <c r="F1087" s="28">
        <f>VLOOKUP(B1087,viz!$B$3:$E$1863,4,0)</f>
        <v>0</v>
      </c>
      <c r="G1087" s="25">
        <f t="shared" si="66"/>
        <v>0.10625232813084151</v>
      </c>
      <c r="I1087" s="31">
        <v>41565</v>
      </c>
      <c r="J1087" s="20">
        <v>2.7743540704250301E-2</v>
      </c>
      <c r="K1087" s="20">
        <v>0</v>
      </c>
      <c r="L1087" s="20">
        <v>0.115448985189746</v>
      </c>
      <c r="M1087" s="20">
        <v>2.2917342503178801E-2</v>
      </c>
      <c r="N1087" s="20">
        <v>5.25656462998716E-2</v>
      </c>
      <c r="O1087" s="20">
        <v>5.4980642408838702E-2</v>
      </c>
      <c r="P1087" s="20">
        <v>8.8835507104328498E-2</v>
      </c>
      <c r="Q1087" s="20">
        <v>7.7910070818038302E-2</v>
      </c>
      <c r="R1087" s="20">
        <v>9.0848726260298093E-2</v>
      </c>
      <c r="S1087" s="20">
        <v>2.54004966106013E-2</v>
      </c>
      <c r="T1087" s="20">
        <v>5.6238783624454003E-2</v>
      </c>
      <c r="U1087" s="20">
        <v>3.26135468989888E-2</v>
      </c>
      <c r="V1087" s="20">
        <v>3.5663992646908803E-2</v>
      </c>
      <c r="W1087" s="20">
        <v>3.7974788584943901E-2</v>
      </c>
      <c r="X1087" s="20">
        <v>0.111677251424528</v>
      </c>
      <c r="Y1087" s="20">
        <v>5.9739313260375397E-2</v>
      </c>
      <c r="Z1087" s="20">
        <v>0.137184906364899</v>
      </c>
      <c r="AA1087" s="30">
        <f t="shared" si="67"/>
        <v>0.10625232813084151</v>
      </c>
    </row>
    <row r="1088" spans="1:27" x14ac:dyDescent="0.25">
      <c r="A1088">
        <v>1052</v>
      </c>
      <c r="B1088" s="15">
        <v>41572</v>
      </c>
      <c r="C1088" s="25">
        <f t="shared" si="64"/>
        <v>4.4061459600925397E-2</v>
      </c>
      <c r="D1088" s="25">
        <f>VLOOKUP(B1088,input_BB!$B$19:$K$10000,$D$35,0)</f>
        <v>1759.77</v>
      </c>
      <c r="E1088" s="27">
        <f t="shared" si="65"/>
        <v>2.1886440149352621E-2</v>
      </c>
      <c r="F1088" s="28">
        <f>VLOOKUP(B1088,viz!$B$3:$E$1863,4,0)</f>
        <v>0</v>
      </c>
      <c r="G1088" s="25">
        <f t="shared" si="66"/>
        <v>9.6450363560960109E-2</v>
      </c>
      <c r="I1088" s="31">
        <v>41572</v>
      </c>
      <c r="J1088" s="20">
        <v>4.4061459600925397E-2</v>
      </c>
      <c r="K1088" s="20">
        <v>0</v>
      </c>
      <c r="L1088" s="20">
        <v>9.8985438195153194E-2</v>
      </c>
      <c r="M1088" s="20">
        <v>3.9830170306036097E-2</v>
      </c>
      <c r="N1088" s="20">
        <v>4.1119764336375701E-2</v>
      </c>
      <c r="O1088" s="20">
        <v>4.18205613946218E-2</v>
      </c>
      <c r="P1088" s="20">
        <v>6.6376030914168105E-2</v>
      </c>
      <c r="Q1088" s="20">
        <v>9.2179006476102901E-2</v>
      </c>
      <c r="R1088" s="20">
        <v>6.4112221218594695E-2</v>
      </c>
      <c r="S1088" s="20">
        <v>4.2897716067743501E-2</v>
      </c>
      <c r="T1088" s="20">
        <v>7.1975418127961793E-2</v>
      </c>
      <c r="U1088" s="20">
        <v>3.8268678495618803E-2</v>
      </c>
      <c r="V1088" s="20">
        <v>3.4605192656859803E-2</v>
      </c>
      <c r="W1088" s="20">
        <v>2.35764924084815E-2</v>
      </c>
      <c r="X1088" s="20">
        <v>0.109074247027903</v>
      </c>
      <c r="Y1088" s="20">
        <v>9.3029309986712702E-2</v>
      </c>
      <c r="Z1088" s="20">
        <v>0.142149752387666</v>
      </c>
      <c r="AA1088" s="30">
        <f t="shared" si="67"/>
        <v>9.6450363560960109E-2</v>
      </c>
    </row>
    <row r="1089" spans="1:27" x14ac:dyDescent="0.25">
      <c r="A1089">
        <v>1053</v>
      </c>
      <c r="B1089" s="15">
        <v>41579</v>
      </c>
      <c r="C1089" s="25">
        <f t="shared" si="64"/>
        <v>3.5039179027080501E-2</v>
      </c>
      <c r="D1089" s="25">
        <f>VLOOKUP(B1089,input_BB!$B$19:$K$10000,$D$35,0)</f>
        <v>1761.64</v>
      </c>
      <c r="E1089" s="27">
        <f t="shared" si="65"/>
        <v>1.1595820783129743E-2</v>
      </c>
      <c r="F1089" s="28">
        <f>VLOOKUP(B1089,viz!$B$3:$E$1863,4,0)</f>
        <v>0</v>
      </c>
      <c r="G1089" s="25">
        <f t="shared" si="66"/>
        <v>0.15487760859017349</v>
      </c>
      <c r="I1089" s="31">
        <v>41579</v>
      </c>
      <c r="J1089" s="20">
        <v>3.5039179027080501E-2</v>
      </c>
      <c r="K1089" s="20">
        <v>0</v>
      </c>
      <c r="L1089" s="20">
        <v>0.106732682511195</v>
      </c>
      <c r="M1089" s="20">
        <v>3.3751526629030602E-2</v>
      </c>
      <c r="N1089" s="20">
        <v>6.1535254317452801E-3</v>
      </c>
      <c r="O1089" s="20">
        <v>3.4950584638915899E-2</v>
      </c>
      <c r="P1089" s="20">
        <v>9.6664667431503107E-2</v>
      </c>
      <c r="Q1089" s="20">
        <v>8.2034647638873498E-2</v>
      </c>
      <c r="R1089" s="20">
        <v>6.4677951067211997E-2</v>
      </c>
      <c r="S1089" s="20">
        <v>4.1897691389103701E-2</v>
      </c>
      <c r="T1089" s="20">
        <v>6.5948811269381499E-2</v>
      </c>
      <c r="U1089" s="20">
        <v>9.0668351695303406E-2</v>
      </c>
      <c r="V1089" s="20">
        <v>3.0756848651986499E-2</v>
      </c>
      <c r="W1089" s="20">
        <v>3.3452408242883598E-2</v>
      </c>
      <c r="X1089" s="20">
        <v>8.54409755453438E-2</v>
      </c>
      <c r="Y1089" s="20">
        <v>6.81973204708234E-2</v>
      </c>
      <c r="Z1089" s="20">
        <v>0.15867200738669901</v>
      </c>
      <c r="AA1089" s="30">
        <f t="shared" si="67"/>
        <v>0.15487760859017349</v>
      </c>
    </row>
    <row r="1090" spans="1:27" x14ac:dyDescent="0.25">
      <c r="A1090">
        <v>1054</v>
      </c>
      <c r="B1090" s="15">
        <v>41586</v>
      </c>
      <c r="C1090" s="25">
        <f t="shared" si="64"/>
        <v>4.32720221579075E-2</v>
      </c>
      <c r="D1090" s="25">
        <f>VLOOKUP(B1090,input_BB!$B$19:$K$10000,$D$35,0)</f>
        <v>1770.61</v>
      </c>
      <c r="E1090" s="27">
        <f t="shared" si="65"/>
        <v>2.0986024764012921E-2</v>
      </c>
      <c r="F1090" s="28">
        <f>VLOOKUP(B1090,viz!$B$3:$E$1863,4,0)</f>
        <v>0</v>
      </c>
      <c r="G1090" s="25">
        <f t="shared" si="66"/>
        <v>0.1343732786949712</v>
      </c>
      <c r="I1090" s="31">
        <v>41586</v>
      </c>
      <c r="J1090" s="20">
        <v>4.32720221579075E-2</v>
      </c>
      <c r="K1090" s="20">
        <v>0</v>
      </c>
      <c r="L1090" s="20">
        <v>9.3160708862994199E-2</v>
      </c>
      <c r="M1090" s="20">
        <v>4.6839137128474699E-2</v>
      </c>
      <c r="N1090" s="20">
        <v>1.7030565557305199E-2</v>
      </c>
      <c r="O1090" s="20">
        <v>4.7566826300984098E-2</v>
      </c>
      <c r="P1090" s="20">
        <v>7.3387361061921799E-2</v>
      </c>
      <c r="Q1090" s="20">
        <v>0.11296992330004101</v>
      </c>
      <c r="R1090" s="20">
        <v>6.8579668254617795E-2</v>
      </c>
      <c r="S1090" s="20">
        <v>4.8802756069535498E-2</v>
      </c>
      <c r="T1090" s="20">
        <v>6.2869794092860906E-2</v>
      </c>
      <c r="U1090" s="20">
        <v>7.0282244763064397E-2</v>
      </c>
      <c r="V1090" s="20">
        <v>2.1154590190867999E-2</v>
      </c>
      <c r="W1090" s="20">
        <v>4.2936443741038798E-2</v>
      </c>
      <c r="X1090" s="20">
        <v>9.5024600112220803E-2</v>
      </c>
      <c r="Y1090" s="20">
        <v>5.9647477244340899E-2</v>
      </c>
      <c r="Z1090" s="20">
        <v>0.139747903319732</v>
      </c>
      <c r="AA1090" s="30">
        <f t="shared" si="67"/>
        <v>0.1343732786949712</v>
      </c>
    </row>
    <row r="1091" spans="1:27" x14ac:dyDescent="0.25">
      <c r="A1091">
        <v>1055</v>
      </c>
      <c r="B1091" s="15">
        <v>41593</v>
      </c>
      <c r="C1091" s="25">
        <f t="shared" si="64"/>
        <v>4.7861911356449099E-2</v>
      </c>
      <c r="D1091" s="25">
        <f>VLOOKUP(B1091,input_BB!$B$19:$K$10000,$D$35,0)</f>
        <v>1798.18</v>
      </c>
      <c r="E1091" s="27">
        <f t="shared" si="65"/>
        <v>2.6221153763686767E-2</v>
      </c>
      <c r="F1091" s="28">
        <f>VLOOKUP(B1091,viz!$B$3:$E$1863,4,0)</f>
        <v>0</v>
      </c>
      <c r="G1091" s="25">
        <f t="shared" si="66"/>
        <v>0.130349265828477</v>
      </c>
      <c r="I1091" s="31">
        <v>41593</v>
      </c>
      <c r="J1091" s="20">
        <v>4.7861911356449099E-2</v>
      </c>
      <c r="K1091" s="20">
        <v>0</v>
      </c>
      <c r="L1091" s="20">
        <v>9.2934271136600993E-2</v>
      </c>
      <c r="M1091" s="20">
        <v>4.0557265510929301E-2</v>
      </c>
      <c r="N1091" s="20">
        <v>1.69656900154204E-2</v>
      </c>
      <c r="O1091" s="20">
        <v>5.3783056076002603E-2</v>
      </c>
      <c r="P1091" s="20">
        <v>6.66490062739378E-2</v>
      </c>
      <c r="Q1091" s="20">
        <v>8.4193275757347599E-2</v>
      </c>
      <c r="R1091" s="20">
        <v>8.3766043214962102E-2</v>
      </c>
      <c r="S1091" s="20">
        <v>5.8664340136299599E-2</v>
      </c>
      <c r="T1091" s="20">
        <v>5.0769024160271202E-2</v>
      </c>
      <c r="U1091" s="20">
        <v>4.1187046820953498E-2</v>
      </c>
      <c r="V1091" s="20">
        <v>4.1239870002178797E-2</v>
      </c>
      <c r="W1091" s="20">
        <v>4.79223490053447E-2</v>
      </c>
      <c r="X1091" s="20">
        <v>7.0800512195443394E-2</v>
      </c>
      <c r="Y1091" s="20">
        <v>8.8837403985585997E-2</v>
      </c>
      <c r="Z1091" s="20">
        <v>0.16173084570872201</v>
      </c>
      <c r="AA1091" s="30">
        <f t="shared" si="67"/>
        <v>0.130349265828477</v>
      </c>
    </row>
    <row r="1092" spans="1:27" x14ac:dyDescent="0.25">
      <c r="A1092">
        <v>1056</v>
      </c>
      <c r="B1092" s="15">
        <v>41600</v>
      </c>
      <c r="C1092" s="25">
        <f t="shared" si="64"/>
        <v>3.5043716430664097E-2</v>
      </c>
      <c r="D1092" s="25">
        <f>VLOOKUP(B1092,input_BB!$B$19:$K$10000,$D$35,0)</f>
        <v>1804.76</v>
      </c>
      <c r="E1092" s="27">
        <f t="shared" si="65"/>
        <v>1.1600996048164737E-2</v>
      </c>
      <c r="F1092" s="28">
        <f>VLOOKUP(B1092,viz!$B$3:$E$1863,4,0)</f>
        <v>0</v>
      </c>
      <c r="G1092" s="25">
        <f t="shared" si="66"/>
        <v>0.1187981873346895</v>
      </c>
      <c r="I1092" s="31">
        <v>41600</v>
      </c>
      <c r="J1092" s="20">
        <v>3.5043716430664097E-2</v>
      </c>
      <c r="K1092" s="20">
        <v>0</v>
      </c>
      <c r="L1092" s="20">
        <v>0.10423523597282</v>
      </c>
      <c r="M1092" s="20">
        <v>3.9238957286702902E-2</v>
      </c>
      <c r="N1092" s="20">
        <v>1.7888932546867999E-2</v>
      </c>
      <c r="O1092" s="20">
        <v>5.2889793409493797E-2</v>
      </c>
      <c r="P1092" s="20">
        <v>8.2046069062682997E-2</v>
      </c>
      <c r="Q1092" s="20">
        <v>0.106953496481812</v>
      </c>
      <c r="R1092" s="20">
        <v>5.5080579032261698E-2</v>
      </c>
      <c r="S1092" s="20">
        <v>4.4852637911026901E-2</v>
      </c>
      <c r="T1092" s="20">
        <v>5.9953743754960098E-2</v>
      </c>
      <c r="U1092" s="20">
        <v>6.0353043051170001E-2</v>
      </c>
      <c r="V1092" s="20">
        <v>2.74708504783364E-2</v>
      </c>
      <c r="W1092" s="20">
        <v>3.0974293805183101E-2</v>
      </c>
      <c r="X1092" s="20">
        <v>7.4836397684690303E-2</v>
      </c>
      <c r="Y1092" s="20">
        <v>0.102592887615212</v>
      </c>
      <c r="Z1092" s="20">
        <v>0.14063308190678001</v>
      </c>
      <c r="AA1092" s="30">
        <f t="shared" si="67"/>
        <v>0.1187981873346895</v>
      </c>
    </row>
    <row r="1093" spans="1:27" x14ac:dyDescent="0.25">
      <c r="A1093">
        <v>1057</v>
      </c>
      <c r="B1093" s="15">
        <v>41607</v>
      </c>
      <c r="C1093" s="25">
        <f t="shared" si="64"/>
        <v>4.0514491498470299E-2</v>
      </c>
      <c r="D1093" s="25">
        <f>VLOOKUP(B1093,input_BB!$B$19:$K$10000,$D$35,0)</f>
        <v>1805.81</v>
      </c>
      <c r="E1093" s="27">
        <f t="shared" si="65"/>
        <v>1.7840844543258058E-2</v>
      </c>
      <c r="F1093" s="28">
        <f>VLOOKUP(B1093,viz!$B$3:$E$1863,4,0)</f>
        <v>0</v>
      </c>
      <c r="G1093" s="25">
        <f t="shared" si="66"/>
        <v>0.1210029565228775</v>
      </c>
      <c r="I1093" s="31">
        <v>41607</v>
      </c>
      <c r="J1093" s="20">
        <v>4.0514491498470299E-2</v>
      </c>
      <c r="K1093" s="20">
        <v>0</v>
      </c>
      <c r="L1093" s="20">
        <v>0.111807811910034</v>
      </c>
      <c r="M1093" s="20">
        <v>3.8634550742338201E-2</v>
      </c>
      <c r="N1093" s="20">
        <v>2.22431807160689E-2</v>
      </c>
      <c r="O1093" s="20">
        <v>3.7049907262472301E-2</v>
      </c>
      <c r="P1093" s="20">
        <v>8.8806790132141697E-2</v>
      </c>
      <c r="Q1093" s="20">
        <v>8.83809389489736E-2</v>
      </c>
      <c r="R1093" s="20">
        <v>7.2140142479975994E-2</v>
      </c>
      <c r="S1093" s="20">
        <v>3.5578153661411503E-2</v>
      </c>
      <c r="T1093" s="20">
        <v>5.2337878457198499E-2</v>
      </c>
      <c r="U1093" s="20">
        <v>6.4323430626824302E-2</v>
      </c>
      <c r="V1093" s="20">
        <v>2.7200102500972601E-2</v>
      </c>
      <c r="W1093" s="20">
        <v>2.9479423395080601E-2</v>
      </c>
      <c r="X1093" s="20">
        <v>9.6652576891064199E-2</v>
      </c>
      <c r="Y1093" s="20">
        <v>6.6830753390786798E-2</v>
      </c>
      <c r="Z1093" s="20">
        <v>0.16853435888465701</v>
      </c>
      <c r="AA1093" s="30">
        <f t="shared" si="67"/>
        <v>0.1210029565228775</v>
      </c>
    </row>
    <row r="1094" spans="1:27" x14ac:dyDescent="0.25">
      <c r="A1094">
        <v>1058</v>
      </c>
      <c r="B1094" s="15">
        <v>41614</v>
      </c>
      <c r="C1094" s="25">
        <f t="shared" si="64"/>
        <v>3.3240590244531597E-2</v>
      </c>
      <c r="D1094" s="25">
        <f>VLOOKUP(B1094,input_BB!$B$19:$K$10000,$D$35,0)</f>
        <v>1805.09</v>
      </c>
      <c r="E1094" s="27">
        <f t="shared" si="65"/>
        <v>9.5443890629475538E-3</v>
      </c>
      <c r="F1094" s="28">
        <f>VLOOKUP(B1094,viz!$B$3:$E$1863,4,0)</f>
        <v>0</v>
      </c>
      <c r="G1094" s="25">
        <f t="shared" si="66"/>
        <v>0.1348457173270067</v>
      </c>
      <c r="I1094" s="31">
        <v>41614</v>
      </c>
      <c r="J1094" s="20">
        <v>3.3240590244531597E-2</v>
      </c>
      <c r="K1094" s="20">
        <v>0</v>
      </c>
      <c r="L1094" s="20">
        <v>9.8235246383965399E-2</v>
      </c>
      <c r="M1094" s="20">
        <v>3.9024247817011901E-2</v>
      </c>
      <c r="N1094" s="20">
        <v>7.37290264500129E-3</v>
      </c>
      <c r="O1094" s="20">
        <v>3.7446204361093201E-2</v>
      </c>
      <c r="P1094" s="20">
        <v>7.3595920662240299E-2</v>
      </c>
      <c r="Q1094" s="20">
        <v>9.1698176138880497E-2</v>
      </c>
      <c r="R1094" s="20">
        <v>7.5369394978498497E-2</v>
      </c>
      <c r="S1094" s="20">
        <v>4.4393350747143998E-2</v>
      </c>
      <c r="T1094" s="20">
        <v>5.6914626025513698E-2</v>
      </c>
      <c r="U1094" s="20">
        <v>4.3799364041651898E-2</v>
      </c>
      <c r="V1094" s="20">
        <v>1.0674760374223199E-2</v>
      </c>
      <c r="W1094" s="20">
        <v>8.0371592911131606E-2</v>
      </c>
      <c r="X1094" s="20">
        <v>0.117248035979671</v>
      </c>
      <c r="Y1094" s="20">
        <v>8.1786653672474299E-2</v>
      </c>
      <c r="Z1094" s="20">
        <v>0.14206952326149899</v>
      </c>
      <c r="AA1094" s="30">
        <f t="shared" si="67"/>
        <v>0.1348457173270067</v>
      </c>
    </row>
    <row r="1095" spans="1:27" x14ac:dyDescent="0.25">
      <c r="A1095">
        <v>1059</v>
      </c>
      <c r="B1095" s="15">
        <v>41621</v>
      </c>
      <c r="C1095" s="25">
        <f t="shared" si="64"/>
        <v>3.9612155407667202E-2</v>
      </c>
      <c r="D1095" s="25">
        <f>VLOOKUP(B1095,input_BB!$B$19:$K$10000,$D$35,0)</f>
        <v>1775.32</v>
      </c>
      <c r="E1095" s="27">
        <f t="shared" si="65"/>
        <v>1.6811659386039755E-2</v>
      </c>
      <c r="F1095" s="28">
        <f>VLOOKUP(B1095,viz!$B$3:$E$1863,4,0)</f>
        <v>0</v>
      </c>
      <c r="G1095" s="25">
        <f t="shared" si="66"/>
        <v>0.12403740197955471</v>
      </c>
      <c r="I1095" s="31">
        <v>41621</v>
      </c>
      <c r="J1095" s="20">
        <v>3.9612155407667202E-2</v>
      </c>
      <c r="K1095" s="20">
        <v>0</v>
      </c>
      <c r="L1095" s="20">
        <v>0.104100797891887</v>
      </c>
      <c r="M1095" s="20">
        <v>2.5536938324517099E-2</v>
      </c>
      <c r="N1095" s="20">
        <v>3.1245405877083899E-2</v>
      </c>
      <c r="O1095" s="20">
        <v>8.2275715187255793E-2</v>
      </c>
      <c r="P1095" s="20">
        <v>6.2321291629373499E-2</v>
      </c>
      <c r="Q1095" s="20">
        <v>9.1266060816271893E-2</v>
      </c>
      <c r="R1095" s="20">
        <v>6.3932856249402398E-2</v>
      </c>
      <c r="S1095" s="20">
        <v>5.5434349069269598E-2</v>
      </c>
      <c r="T1095" s="20">
        <v>7.6803304673537298E-2</v>
      </c>
      <c r="U1095" s="20">
        <v>2.1333935703761801E-2</v>
      </c>
      <c r="V1095" s="20">
        <v>5.7138302643092102E-2</v>
      </c>
      <c r="W1095" s="20">
        <v>4.55651636327008E-2</v>
      </c>
      <c r="X1095" s="20">
        <v>8.8455161156579101E-2</v>
      </c>
      <c r="Y1095" s="20">
        <v>6.6506511457731801E-2</v>
      </c>
      <c r="Z1095" s="20">
        <v>0.12808420568753501</v>
      </c>
      <c r="AA1095" s="30">
        <f t="shared" si="67"/>
        <v>0.12403740197955471</v>
      </c>
    </row>
    <row r="1096" spans="1:27" x14ac:dyDescent="0.25">
      <c r="A1096">
        <v>1060</v>
      </c>
      <c r="B1096" s="15">
        <v>41628</v>
      </c>
      <c r="C1096" s="25">
        <f t="shared" si="64"/>
        <v>3.8865618407726302E-2</v>
      </c>
      <c r="D1096" s="25">
        <f>VLOOKUP(B1096,input_BB!$B$19:$K$10000,$D$35,0)</f>
        <v>1818.32</v>
      </c>
      <c r="E1096" s="27">
        <f t="shared" si="65"/>
        <v>1.5960175324297714E-2</v>
      </c>
      <c r="F1096" s="28">
        <f>VLOOKUP(B1096,viz!$B$3:$E$1863,4,0)</f>
        <v>0</v>
      </c>
      <c r="G1096" s="25">
        <f t="shared" si="66"/>
        <v>0.10195995109700681</v>
      </c>
      <c r="I1096" s="31">
        <v>41628</v>
      </c>
      <c r="J1096" s="20">
        <v>3.8865618407726302E-2</v>
      </c>
      <c r="K1096" s="20">
        <v>0</v>
      </c>
      <c r="L1096" s="20">
        <v>0.117524491167858</v>
      </c>
      <c r="M1096" s="20">
        <v>6.04180360635427E-2</v>
      </c>
      <c r="N1096" s="20">
        <v>1.62557476762594E-2</v>
      </c>
      <c r="O1096" s="20">
        <v>4.2772348638278598E-2</v>
      </c>
      <c r="P1096" s="20">
        <v>8.3829342295234602E-2</v>
      </c>
      <c r="Q1096" s="20">
        <v>0.101267711145676</v>
      </c>
      <c r="R1096" s="20">
        <v>6.8023301959271407E-2</v>
      </c>
      <c r="S1096" s="20">
        <v>2.7520639813847399E-2</v>
      </c>
      <c r="T1096" s="20">
        <v>5.4566482889199602E-2</v>
      </c>
      <c r="U1096" s="20">
        <v>5.5621611472069003E-2</v>
      </c>
      <c r="V1096" s="20">
        <v>2.4318166028574902E-2</v>
      </c>
      <c r="W1096" s="20">
        <v>2.2020173596362901E-2</v>
      </c>
      <c r="X1096" s="20">
        <v>7.6796112195346905E-2</v>
      </c>
      <c r="Y1096" s="20">
        <v>7.7232020885075497E-2</v>
      </c>
      <c r="Z1096" s="20">
        <v>0.17183381417340299</v>
      </c>
      <c r="AA1096" s="30">
        <f t="shared" si="67"/>
        <v>0.10195995109700681</v>
      </c>
    </row>
    <row r="1097" spans="1:27" x14ac:dyDescent="0.25">
      <c r="A1097">
        <v>1061</v>
      </c>
      <c r="B1097" s="15">
        <v>41635</v>
      </c>
      <c r="C1097" s="25">
        <f t="shared" si="64"/>
        <v>5.3801525384187698E-2</v>
      </c>
      <c r="D1097" s="25">
        <f>VLOOKUP(B1097,input_BB!$B$19:$K$10000,$D$35,0)</f>
        <v>1841.4</v>
      </c>
      <c r="E1097" s="27">
        <f t="shared" si="65"/>
        <v>3.2995749902818838E-2</v>
      </c>
      <c r="F1097" s="28">
        <f>VLOOKUP(B1097,viz!$B$3:$E$1863,4,0)</f>
        <v>0</v>
      </c>
      <c r="G1097" s="25">
        <f t="shared" si="66"/>
        <v>0.1894305999340023</v>
      </c>
      <c r="I1097" s="31">
        <v>41635</v>
      </c>
      <c r="J1097" s="20">
        <v>5.3801525384187698E-2</v>
      </c>
      <c r="K1097" s="20">
        <v>0</v>
      </c>
      <c r="L1097" s="20">
        <v>0.105002738583651</v>
      </c>
      <c r="M1097" s="20">
        <v>2.6815772878737199E-2</v>
      </c>
      <c r="N1097" s="20">
        <v>3.1691547175069397E-2</v>
      </c>
      <c r="O1097" s="20">
        <v>5.5581640344979102E-2</v>
      </c>
      <c r="P1097" s="20">
        <v>7.2368077662086805E-2</v>
      </c>
      <c r="Q1097" s="20">
        <v>7.3895511401648198E-2</v>
      </c>
      <c r="R1097" s="20">
        <v>7.3344482697100602E-2</v>
      </c>
      <c r="S1097" s="20">
        <v>3.3714419246023801E-2</v>
      </c>
      <c r="T1097" s="20">
        <v>5.8718483847567303E-2</v>
      </c>
      <c r="U1097" s="20">
        <v>8.5675972040665793E-2</v>
      </c>
      <c r="V1097" s="20">
        <v>7.8333272563457707E-2</v>
      </c>
      <c r="W1097" s="20">
        <v>2.5421355329878801E-2</v>
      </c>
      <c r="X1097" s="20">
        <v>8.0547729826528094E-2</v>
      </c>
      <c r="Y1097" s="20">
        <v>5.3821283549012097E-2</v>
      </c>
      <c r="Z1097" s="20">
        <v>0.14506771285359399</v>
      </c>
      <c r="AA1097" s="30">
        <f t="shared" si="67"/>
        <v>0.1894305999340023</v>
      </c>
    </row>
    <row r="1098" spans="1:27" x14ac:dyDescent="0.25">
      <c r="A1098">
        <v>1062</v>
      </c>
      <c r="B1098" s="15">
        <v>41642</v>
      </c>
      <c r="C1098" s="25">
        <f t="shared" si="64"/>
        <v>5.6037012487649897E-2</v>
      </c>
      <c r="D1098" s="25">
        <f>VLOOKUP(B1098,input_BB!$B$19:$K$10000,$D$35,0)</f>
        <v>1831.37</v>
      </c>
      <c r="E1098" s="27">
        <f t="shared" si="65"/>
        <v>3.5545498460463842E-2</v>
      </c>
      <c r="F1098" s="28">
        <f>VLOOKUP(B1098,viz!$B$3:$E$1863,4,0)</f>
        <v>0</v>
      </c>
      <c r="G1098" s="25">
        <f t="shared" si="66"/>
        <v>0.1481971038986708</v>
      </c>
      <c r="I1098" s="31">
        <v>41642</v>
      </c>
      <c r="J1098" s="20">
        <v>5.6037012487649897E-2</v>
      </c>
      <c r="K1098" s="20">
        <v>0</v>
      </c>
      <c r="L1098" s="20">
        <v>0.103952783939024</v>
      </c>
      <c r="M1098" s="20">
        <v>3.91599864784863E-2</v>
      </c>
      <c r="N1098" s="20">
        <v>2.7648919167456501E-2</v>
      </c>
      <c r="O1098" s="20">
        <v>6.6988366355580503E-2</v>
      </c>
      <c r="P1098" s="20">
        <v>7.1919747767985001E-2</v>
      </c>
      <c r="Q1098" s="20">
        <v>8.9429582065773505E-2</v>
      </c>
      <c r="R1098" s="20">
        <v>6.7110101332176694E-2</v>
      </c>
      <c r="S1098" s="20">
        <v>1.9225303652636899E-2</v>
      </c>
      <c r="T1098" s="20">
        <v>4.7502215962515297E-2</v>
      </c>
      <c r="U1098" s="20">
        <v>5.3875276331029898E-2</v>
      </c>
      <c r="V1098" s="20">
        <v>3.4423338948041497E-2</v>
      </c>
      <c r="W1098" s="20">
        <v>5.9898488619599399E-2</v>
      </c>
      <c r="X1098" s="20">
        <v>9.5882137964175301E-2</v>
      </c>
      <c r="Y1098" s="20">
        <v>7.5388763221040503E-2</v>
      </c>
      <c r="Z1098" s="20">
        <v>0.147594988194479</v>
      </c>
      <c r="AA1098" s="30">
        <f t="shared" si="67"/>
        <v>0.1481971038986708</v>
      </c>
    </row>
    <row r="1099" spans="1:27" x14ac:dyDescent="0.25">
      <c r="A1099">
        <v>1063</v>
      </c>
      <c r="B1099" s="15">
        <v>41649</v>
      </c>
      <c r="C1099" s="25">
        <f t="shared" si="64"/>
        <v>0.149202600121498</v>
      </c>
      <c r="D1099" s="25">
        <f>VLOOKUP(B1099,input_BB!$B$19:$K$10000,$D$35,0)</f>
        <v>1842.37</v>
      </c>
      <c r="E1099" s="27">
        <f t="shared" si="65"/>
        <v>0.14180816592280404</v>
      </c>
      <c r="F1099" s="28">
        <f>VLOOKUP(B1099,viz!$B$3:$E$1863,4,0)</f>
        <v>0</v>
      </c>
      <c r="G1099" s="25">
        <f t="shared" si="66"/>
        <v>0.1702977982871236</v>
      </c>
      <c r="I1099" s="31">
        <v>41649</v>
      </c>
      <c r="J1099" s="20">
        <v>0.149202600121498</v>
      </c>
      <c r="K1099" s="20">
        <v>0</v>
      </c>
      <c r="L1099" s="20">
        <v>9.8860338699952394E-2</v>
      </c>
      <c r="M1099" s="20">
        <v>2.8964932276831799E-2</v>
      </c>
      <c r="N1099" s="20">
        <v>2.02352763623064E-2</v>
      </c>
      <c r="O1099" s="20">
        <v>6.0852879217270103E-2</v>
      </c>
      <c r="P1099" s="20">
        <v>7.3814133349224306E-2</v>
      </c>
      <c r="Q1099" s="20">
        <v>9.6525757981210797E-2</v>
      </c>
      <c r="R1099" s="20">
        <v>6.0198047613267303E-2</v>
      </c>
      <c r="S1099" s="20">
        <v>1.1794238537339101E-2</v>
      </c>
      <c r="T1099" s="20">
        <v>5.6873752750482398E-2</v>
      </c>
      <c r="U1099" s="20">
        <v>6.3754972671810697E-2</v>
      </c>
      <c r="V1099" s="20">
        <v>4.1592398186714299E-2</v>
      </c>
      <c r="W1099" s="20">
        <v>6.4950427428598606E-2</v>
      </c>
      <c r="X1099" s="20">
        <v>6.1866915260981502E-2</v>
      </c>
      <c r="Y1099" s="20">
        <v>9.8338120444305704E-2</v>
      </c>
      <c r="Z1099" s="20">
        <v>0.16137780921970399</v>
      </c>
      <c r="AA1099" s="30">
        <f t="shared" si="67"/>
        <v>0.1702977982871236</v>
      </c>
    </row>
    <row r="1100" spans="1:27" x14ac:dyDescent="0.25">
      <c r="A1100">
        <v>1064</v>
      </c>
      <c r="B1100" s="15">
        <v>41656</v>
      </c>
      <c r="C1100" s="25">
        <f t="shared" si="64"/>
        <v>5.3403381258249297E-2</v>
      </c>
      <c r="D1100" s="25">
        <f>VLOOKUP(B1100,input_BB!$B$19:$K$10000,$D$35,0)</f>
        <v>1838.7</v>
      </c>
      <c r="E1100" s="27">
        <f t="shared" si="65"/>
        <v>3.2541635267456348E-2</v>
      </c>
      <c r="F1100" s="28">
        <f>VLOOKUP(B1100,viz!$B$3:$E$1863,4,0)</f>
        <v>0</v>
      </c>
      <c r="G1100" s="25">
        <f t="shared" si="66"/>
        <v>0.1380823231320516</v>
      </c>
      <c r="I1100" s="31">
        <v>41656</v>
      </c>
      <c r="J1100" s="20">
        <v>5.3403381258249297E-2</v>
      </c>
      <c r="K1100" s="20">
        <v>0</v>
      </c>
      <c r="L1100" s="20">
        <v>0.104085311505975</v>
      </c>
      <c r="M1100" s="20">
        <v>3.5111650925542297E-2</v>
      </c>
      <c r="N1100" s="20">
        <v>1.9358662937712798E-2</v>
      </c>
      <c r="O1100" s="20">
        <v>2.5704875205849E-2</v>
      </c>
      <c r="P1100" s="20">
        <v>8.2758336716074604E-2</v>
      </c>
      <c r="Q1100" s="20">
        <v>9.6365615498886795E-2</v>
      </c>
      <c r="R1100" s="20">
        <v>8.2614046696794896E-2</v>
      </c>
      <c r="S1100" s="20">
        <v>2.8805551409679199E-2</v>
      </c>
      <c r="T1100" s="20">
        <v>5.4399229963250098E-2</v>
      </c>
      <c r="U1100" s="20">
        <v>5.51331468416979E-2</v>
      </c>
      <c r="V1100" s="20">
        <v>3.9757762637165101E-2</v>
      </c>
      <c r="W1100" s="20">
        <v>4.3191413653188598E-2</v>
      </c>
      <c r="X1100" s="20">
        <v>8.4961875328738598E-2</v>
      </c>
      <c r="Y1100" s="20">
        <v>7.8649589346138499E-2</v>
      </c>
      <c r="Z1100" s="20">
        <v>0.16910293133330601</v>
      </c>
      <c r="AA1100" s="30">
        <f t="shared" si="67"/>
        <v>0.1380823231320516</v>
      </c>
    </row>
    <row r="1101" spans="1:27" x14ac:dyDescent="0.25">
      <c r="A1101">
        <v>1065</v>
      </c>
      <c r="B1101" s="15">
        <v>41663</v>
      </c>
      <c r="C1101" s="25">
        <f t="shared" si="64"/>
        <v>3.1990382820367799E-2</v>
      </c>
      <c r="D1101" s="25">
        <f>VLOOKUP(B1101,input_BB!$B$19:$K$10000,$D$35,0)</f>
        <v>1790.29</v>
      </c>
      <c r="E1101" s="27">
        <f t="shared" si="65"/>
        <v>8.1184293373997001E-3</v>
      </c>
      <c r="F1101" s="28">
        <f>VLOOKUP(B1101,viz!$B$3:$E$1863,4,0)</f>
        <v>0</v>
      </c>
      <c r="G1101" s="25">
        <f t="shared" si="66"/>
        <v>0.117131308444236</v>
      </c>
      <c r="I1101" s="31">
        <v>41663</v>
      </c>
      <c r="J1101" s="20">
        <v>3.1990382820367799E-2</v>
      </c>
      <c r="K1101" s="20">
        <v>0</v>
      </c>
      <c r="L1101" s="20">
        <v>0.107337376748212</v>
      </c>
      <c r="M1101" s="20">
        <v>5.2282583914051897E-2</v>
      </c>
      <c r="N1101" s="20">
        <v>2.5923725869754902E-2</v>
      </c>
      <c r="O1101" s="20">
        <v>5.25072141566418E-2</v>
      </c>
      <c r="P1101" s="20">
        <v>7.4611091320334597E-2</v>
      </c>
      <c r="Q1101" s="20">
        <v>9.0925350435662494E-2</v>
      </c>
      <c r="R1101" s="20">
        <v>5.1836907239221401E-2</v>
      </c>
      <c r="S1101" s="20">
        <v>5.1168769105485797E-2</v>
      </c>
      <c r="T1101" s="20">
        <v>9.9740826574302194E-2</v>
      </c>
      <c r="U1101" s="20">
        <v>3.0266039348964002E-2</v>
      </c>
      <c r="V1101" s="20">
        <v>4.90327719981795E-2</v>
      </c>
      <c r="W1101" s="20">
        <v>3.78324970970925E-2</v>
      </c>
      <c r="X1101" s="20">
        <v>6.6262698519585106E-2</v>
      </c>
      <c r="Y1101" s="20">
        <v>5.6357925614605002E-2</v>
      </c>
      <c r="Z1101" s="20">
        <v>0.153914222057907</v>
      </c>
      <c r="AA1101" s="30">
        <f t="shared" si="67"/>
        <v>0.117131308444236</v>
      </c>
    </row>
    <row r="1102" spans="1:27" x14ac:dyDescent="0.25">
      <c r="A1102">
        <v>1066</v>
      </c>
      <c r="B1102" s="15">
        <v>41670</v>
      </c>
      <c r="C1102" s="25">
        <f t="shared" si="64"/>
        <v>5.7238344103097902E-2</v>
      </c>
      <c r="D1102" s="25">
        <f>VLOOKUP(B1102,input_BB!$B$19:$K$10000,$D$35,0)</f>
        <v>1782.59</v>
      </c>
      <c r="E1102" s="27">
        <f t="shared" si="65"/>
        <v>3.6915711488755498E-2</v>
      </c>
      <c r="F1102" s="28">
        <f>VLOOKUP(B1102,viz!$B$3:$E$1863,4,0)</f>
        <v>0</v>
      </c>
      <c r="G1102" s="25">
        <f t="shared" si="66"/>
        <v>0.10200484708280341</v>
      </c>
      <c r="I1102" s="31">
        <v>41670</v>
      </c>
      <c r="J1102" s="20">
        <v>5.7238344103097902E-2</v>
      </c>
      <c r="K1102" s="20">
        <v>0</v>
      </c>
      <c r="L1102" s="20">
        <v>7.8915371039773294E-2</v>
      </c>
      <c r="M1102" s="20">
        <v>4.0082502475396402E-2</v>
      </c>
      <c r="N1102" s="20">
        <v>3.0640415548472799E-2</v>
      </c>
      <c r="O1102" s="20">
        <v>8.6981528426083393E-2</v>
      </c>
      <c r="P1102" s="20">
        <v>9.3345790399953596E-2</v>
      </c>
      <c r="Q1102" s="20">
        <v>4.3950278933044498E-2</v>
      </c>
      <c r="R1102" s="20">
        <v>9.4942452913841902E-2</v>
      </c>
      <c r="S1102" s="20">
        <v>3.5386321416972101E-2</v>
      </c>
      <c r="T1102" s="20">
        <v>6.4858180603655904E-2</v>
      </c>
      <c r="U1102" s="20">
        <v>2.6314299135446501E-2</v>
      </c>
      <c r="V1102" s="20">
        <v>4.1691213598554003E-2</v>
      </c>
      <c r="W1102" s="20">
        <v>3.3999334348802902E-2</v>
      </c>
      <c r="X1102" s="20">
        <v>7.47912818930873E-2</v>
      </c>
      <c r="Y1102" s="20">
        <v>7.9710815271888599E-2</v>
      </c>
      <c r="Z1102" s="20">
        <v>0.17439021399502699</v>
      </c>
      <c r="AA1102" s="30">
        <f t="shared" si="67"/>
        <v>0.10200484708280341</v>
      </c>
    </row>
    <row r="1103" spans="1:27" x14ac:dyDescent="0.25">
      <c r="A1103">
        <v>1067</v>
      </c>
      <c r="B1103" s="15">
        <v>41677</v>
      </c>
      <c r="C1103" s="25">
        <f t="shared" si="64"/>
        <v>3.24165001511574E-2</v>
      </c>
      <c r="D1103" s="25">
        <f>VLOOKUP(B1103,input_BB!$B$19:$K$10000,$D$35,0)</f>
        <v>1797.02</v>
      </c>
      <c r="E1103" s="27">
        <f t="shared" si="65"/>
        <v>8.6044496091720688E-3</v>
      </c>
      <c r="F1103" s="28">
        <f>VLOOKUP(B1103,viz!$B$3:$E$1863,4,0)</f>
        <v>0</v>
      </c>
      <c r="G1103" s="25">
        <f t="shared" si="66"/>
        <v>0.16677446250241529</v>
      </c>
      <c r="I1103" s="31">
        <v>41677</v>
      </c>
      <c r="J1103" s="20">
        <v>3.24165001511574E-2</v>
      </c>
      <c r="K1103" s="20">
        <v>0</v>
      </c>
      <c r="L1103" s="20">
        <v>8.8945868276223194E-2</v>
      </c>
      <c r="M1103" s="20">
        <v>2.4118452334997001E-2</v>
      </c>
      <c r="N1103" s="20">
        <v>2.4020232599901398E-2</v>
      </c>
      <c r="O1103" s="20">
        <v>3.9803819469213797E-2</v>
      </c>
      <c r="P1103" s="20">
        <v>7.9641137362753897E-2</v>
      </c>
      <c r="Q1103" s="20">
        <v>8.1121790342111505E-2</v>
      </c>
      <c r="R1103" s="20">
        <v>7.7282371461161806E-2</v>
      </c>
      <c r="S1103" s="20">
        <v>3.2160058243057101E-2</v>
      </c>
      <c r="T1103" s="20">
        <v>6.7850832122650195E-2</v>
      </c>
      <c r="U1103" s="20">
        <v>5.4845426743959702E-2</v>
      </c>
      <c r="V1103" s="20">
        <v>4.73625072863854E-2</v>
      </c>
      <c r="W1103" s="20">
        <v>6.45665284720702E-2</v>
      </c>
      <c r="X1103" s="20">
        <v>8.0749711735926197E-2</v>
      </c>
      <c r="Y1103" s="20">
        <v>6.2896155579936802E-2</v>
      </c>
      <c r="Z1103" s="20">
        <v>0.17463510796965201</v>
      </c>
      <c r="AA1103" s="30">
        <f t="shared" si="67"/>
        <v>0.16677446250241529</v>
      </c>
    </row>
    <row r="1104" spans="1:27" x14ac:dyDescent="0.25">
      <c r="A1104">
        <v>1068</v>
      </c>
      <c r="B1104" s="15">
        <v>41684</v>
      </c>
      <c r="C1104" s="25">
        <f t="shared" si="64"/>
        <v>0.116876527667046</v>
      </c>
      <c r="D1104" s="25">
        <f>VLOOKUP(B1104,input_BB!$B$19:$K$10000,$D$35,0)</f>
        <v>1838.63</v>
      </c>
      <c r="E1104" s="27">
        <f t="shared" si="65"/>
        <v>0.10493774225209072</v>
      </c>
      <c r="F1104" s="28">
        <f>VLOOKUP(B1104,viz!$B$3:$E$1863,4,0)</f>
        <v>0</v>
      </c>
      <c r="G1104" s="25">
        <f t="shared" si="66"/>
        <v>0.1374900417511504</v>
      </c>
      <c r="I1104" s="31">
        <v>41684</v>
      </c>
      <c r="J1104" s="20">
        <v>0.116876527667046</v>
      </c>
      <c r="K1104" s="20">
        <v>1</v>
      </c>
      <c r="L1104" s="20">
        <v>7.7608649500837207E-2</v>
      </c>
      <c r="M1104" s="20">
        <v>3.9656452898082402E-2</v>
      </c>
      <c r="N1104" s="20">
        <v>3.8895611690606798E-2</v>
      </c>
      <c r="O1104" s="20">
        <v>3.63217296836943E-2</v>
      </c>
      <c r="P1104" s="20">
        <v>0.103453679328709</v>
      </c>
      <c r="Q1104" s="20">
        <v>6.5012388792439799E-2</v>
      </c>
      <c r="R1104" s="20">
        <v>7.6463450384400597E-2</v>
      </c>
      <c r="S1104" s="20">
        <v>4.8987884267289603E-2</v>
      </c>
      <c r="T1104" s="20">
        <v>4.6133057882517599E-2</v>
      </c>
      <c r="U1104" s="20">
        <v>6.6426123345811897E-2</v>
      </c>
      <c r="V1104" s="20">
        <v>3.3178823922622801E-2</v>
      </c>
      <c r="W1104" s="20">
        <v>3.7885094482715702E-2</v>
      </c>
      <c r="X1104" s="20">
        <v>5.8296282873316299E-2</v>
      </c>
      <c r="Y1104" s="20">
        <v>6.7739324226425701E-2</v>
      </c>
      <c r="Z1104" s="20">
        <v>0.20394144672053099</v>
      </c>
      <c r="AA1104" s="30">
        <f t="shared" si="67"/>
        <v>0.1374900417511504</v>
      </c>
    </row>
    <row r="1105" spans="1:27" x14ac:dyDescent="0.25">
      <c r="A1105">
        <v>1069</v>
      </c>
      <c r="B1105" s="15">
        <v>41691</v>
      </c>
      <c r="C1105" s="25">
        <f t="shared" si="64"/>
        <v>5.3758244961500203E-2</v>
      </c>
      <c r="D1105" s="25">
        <f>VLOOKUP(B1105,input_BB!$B$19:$K$10000,$D$35,0)</f>
        <v>1836.25</v>
      </c>
      <c r="E1105" s="27">
        <f t="shared" si="65"/>
        <v>3.2946385182641834E-2</v>
      </c>
      <c r="F1105" s="28">
        <f>VLOOKUP(B1105,viz!$B$3:$E$1863,4,0)</f>
        <v>0</v>
      </c>
      <c r="G1105" s="25">
        <f t="shared" si="66"/>
        <v>0.1753212873082218</v>
      </c>
      <c r="I1105" s="31">
        <v>41691</v>
      </c>
      <c r="J1105" s="20">
        <v>5.3758244961500203E-2</v>
      </c>
      <c r="K1105" s="20">
        <v>1</v>
      </c>
      <c r="L1105" s="20">
        <v>0.10410396179603799</v>
      </c>
      <c r="M1105" s="20">
        <v>1.3513549533693299E-2</v>
      </c>
      <c r="N1105" s="20">
        <v>4.2116432794505297E-2</v>
      </c>
      <c r="O1105" s="20">
        <v>3.8558996800088299E-2</v>
      </c>
      <c r="P1105" s="20">
        <v>9.6355734182546393E-2</v>
      </c>
      <c r="Q1105" s="20">
        <v>6.7768839185211302E-2</v>
      </c>
      <c r="R1105" s="20">
        <v>7.2425256574936994E-2</v>
      </c>
      <c r="S1105" s="20">
        <v>3.6683472320635298E-2</v>
      </c>
      <c r="T1105" s="20">
        <v>4.6057613573493798E-2</v>
      </c>
      <c r="U1105" s="20">
        <v>0.100347172566688</v>
      </c>
      <c r="V1105" s="20">
        <v>4.7558167534051198E-2</v>
      </c>
      <c r="W1105" s="20">
        <v>2.74159472074826E-2</v>
      </c>
      <c r="X1105" s="20">
        <v>5.1977976964726502E-2</v>
      </c>
      <c r="Y1105" s="20">
        <v>5.0738680403294101E-2</v>
      </c>
      <c r="Z1105" s="20">
        <v>0.204378198562609</v>
      </c>
      <c r="AA1105" s="30">
        <f t="shared" si="67"/>
        <v>0.1753212873082218</v>
      </c>
    </row>
    <row r="1106" spans="1:27" x14ac:dyDescent="0.25">
      <c r="A1106">
        <v>1070</v>
      </c>
      <c r="B1106" s="15">
        <v>41698</v>
      </c>
      <c r="C1106" s="25">
        <f t="shared" si="64"/>
        <v>0.20745694637298601</v>
      </c>
      <c r="D1106" s="25">
        <f>VLOOKUP(B1106,input_BB!$B$19:$K$10000,$D$35,0)</f>
        <v>1859.45</v>
      </c>
      <c r="E1106" s="27">
        <f t="shared" si="65"/>
        <v>0.20825182158122554</v>
      </c>
      <c r="F1106" s="28">
        <f>VLOOKUP(B1106,viz!$B$3:$E$1863,4,0)</f>
        <v>0</v>
      </c>
      <c r="G1106" s="25">
        <f t="shared" si="66"/>
        <v>0.14189549924786229</v>
      </c>
      <c r="I1106" s="31">
        <v>41698</v>
      </c>
      <c r="J1106" s="20">
        <v>0.20745694637298601</v>
      </c>
      <c r="K1106" s="20">
        <v>0</v>
      </c>
      <c r="L1106" s="20">
        <v>9.6973650000215503E-2</v>
      </c>
      <c r="M1106" s="20">
        <v>3.7653698980560903E-2</v>
      </c>
      <c r="N1106" s="20">
        <v>2.09033824986678E-2</v>
      </c>
      <c r="O1106" s="20">
        <v>3.7485696583834903E-2</v>
      </c>
      <c r="P1106" s="20">
        <v>6.0690192245651399E-2</v>
      </c>
      <c r="Q1106" s="20">
        <v>0.10926545662378299</v>
      </c>
      <c r="R1106" s="20">
        <v>0.117185145658994</v>
      </c>
      <c r="S1106" s="20">
        <v>1.6307730663564699E-2</v>
      </c>
      <c r="T1106" s="20">
        <v>6.5359884680481206E-2</v>
      </c>
      <c r="U1106" s="20">
        <v>4.8699050360221499E-2</v>
      </c>
      <c r="V1106" s="20">
        <v>1.00929070460804E-2</v>
      </c>
      <c r="W1106" s="20">
        <v>8.3103541841560394E-2</v>
      </c>
      <c r="X1106" s="20">
        <v>6.0906792387635099E-2</v>
      </c>
      <c r="Y1106" s="20">
        <v>6.9578731207001296E-2</v>
      </c>
      <c r="Z1106" s="20">
        <v>0.16579413922174799</v>
      </c>
      <c r="AA1106" s="30">
        <f t="shared" si="67"/>
        <v>0.14189549924786229</v>
      </c>
    </row>
    <row r="1107" spans="1:27" x14ac:dyDescent="0.25">
      <c r="A1107">
        <v>1071</v>
      </c>
      <c r="B1107" s="15">
        <v>41705</v>
      </c>
      <c r="C1107" s="25">
        <f t="shared" si="64"/>
        <v>0.499432742595673</v>
      </c>
      <c r="D1107" s="25">
        <f>VLOOKUP(B1107,input_BB!$B$19:$K$10000,$D$35,0)</f>
        <v>1878.04</v>
      </c>
      <c r="E1107" s="27">
        <f t="shared" si="65"/>
        <v>0.54127314124487413</v>
      </c>
      <c r="F1107" s="28">
        <f>VLOOKUP(B1107,viz!$B$3:$E$1863,4,0)</f>
        <v>0</v>
      </c>
      <c r="G1107" s="25">
        <f t="shared" si="66"/>
        <v>0.13181287323326968</v>
      </c>
      <c r="I1107" s="31">
        <v>41705</v>
      </c>
      <c r="J1107" s="20">
        <v>0.499432742595673</v>
      </c>
      <c r="K1107" s="20">
        <v>0</v>
      </c>
      <c r="L1107" s="20">
        <v>8.8854774831658406E-2</v>
      </c>
      <c r="M1107" s="20">
        <v>2.4406743976804399E-2</v>
      </c>
      <c r="N1107" s="20">
        <v>3.4541752595869502E-2</v>
      </c>
      <c r="O1107" s="20">
        <v>4.5793599822661103E-2</v>
      </c>
      <c r="P1107" s="20">
        <v>7.6147477524934407E-2</v>
      </c>
      <c r="Q1107" s="20">
        <v>8.5987698983368305E-2</v>
      </c>
      <c r="R1107" s="20">
        <v>8.5761867965781294E-2</v>
      </c>
      <c r="S1107" s="20">
        <v>1.78315630265201E-2</v>
      </c>
      <c r="T1107" s="20">
        <v>5.6886816955182697E-2</v>
      </c>
      <c r="U1107" s="20">
        <v>2.2406050832555799E-2</v>
      </c>
      <c r="V1107" s="20">
        <v>5.90903706082243E-2</v>
      </c>
      <c r="W1107" s="20">
        <v>5.03164517924896E-2</v>
      </c>
      <c r="X1107" s="20">
        <v>0.15217034017775699</v>
      </c>
      <c r="Y1107" s="20">
        <v>6.6191884721549493E-2</v>
      </c>
      <c r="Z1107" s="20">
        <v>0.13361260618464399</v>
      </c>
      <c r="AA1107" s="30">
        <f t="shared" si="67"/>
        <v>0.13181287323326968</v>
      </c>
    </row>
    <row r="1108" spans="1:27" x14ac:dyDescent="0.25">
      <c r="A1108">
        <v>1072</v>
      </c>
      <c r="B1108" s="15">
        <v>41712</v>
      </c>
      <c r="C1108" s="25">
        <f t="shared" si="64"/>
        <v>0.272362381219864</v>
      </c>
      <c r="D1108" s="25">
        <f>VLOOKUP(B1108,input_BB!$B$19:$K$10000,$D$35,0)</f>
        <v>1841.13</v>
      </c>
      <c r="E1108" s="27">
        <f t="shared" si="65"/>
        <v>0.28228156598361709</v>
      </c>
      <c r="F1108" s="28">
        <f>VLOOKUP(B1108,viz!$B$3:$E$1863,4,0)</f>
        <v>0</v>
      </c>
      <c r="G1108" s="25">
        <f t="shared" si="66"/>
        <v>0.1396738142219435</v>
      </c>
      <c r="I1108" s="31">
        <v>41712</v>
      </c>
      <c r="J1108" s="20">
        <v>0.272362381219864</v>
      </c>
      <c r="K1108" s="20">
        <v>0</v>
      </c>
      <c r="L1108" s="20">
        <v>0.12670260755606499</v>
      </c>
      <c r="M1108" s="20">
        <v>3.446941351202E-2</v>
      </c>
      <c r="N1108" s="20">
        <v>3.7898243003075101E-2</v>
      </c>
      <c r="O1108" s="20">
        <v>3.6913893648177397E-2</v>
      </c>
      <c r="P1108" s="20">
        <v>8.9215286418204004E-2</v>
      </c>
      <c r="Q1108" s="20">
        <v>7.7287548038964496E-2</v>
      </c>
      <c r="R1108" s="20">
        <v>0.11190173934986</v>
      </c>
      <c r="S1108" s="20">
        <v>3.7664651221283298E-2</v>
      </c>
      <c r="T1108" s="20">
        <v>6.595203193351E-2</v>
      </c>
      <c r="U1108" s="20">
        <v>3.5187283618609802E-2</v>
      </c>
      <c r="V1108" s="20">
        <v>6.6072845434273206E-2</v>
      </c>
      <c r="W1108" s="20">
        <v>3.8413685169060498E-2</v>
      </c>
      <c r="X1108" s="20">
        <v>8.9537120581262106E-2</v>
      </c>
      <c r="Y1108" s="20">
        <v>4.44062782961143E-2</v>
      </c>
      <c r="Z1108" s="20">
        <v>0.10837737221952</v>
      </c>
      <c r="AA1108" s="30">
        <f t="shared" si="67"/>
        <v>0.1396738142219435</v>
      </c>
    </row>
    <row r="1109" spans="1:27" x14ac:dyDescent="0.25">
      <c r="A1109">
        <v>1073</v>
      </c>
      <c r="B1109" s="15">
        <v>41719</v>
      </c>
      <c r="C1109" s="25">
        <f t="shared" si="64"/>
        <v>0.19767934083938599</v>
      </c>
      <c r="D1109" s="25">
        <f>VLOOKUP(B1109,input_BB!$B$19:$K$10000,$D$35,0)</f>
        <v>1866.52</v>
      </c>
      <c r="E1109" s="27">
        <f t="shared" si="65"/>
        <v>0.1970996947951181</v>
      </c>
      <c r="F1109" s="28">
        <f>VLOOKUP(B1109,viz!$B$3:$E$1863,4,0)</f>
        <v>0</v>
      </c>
      <c r="G1109" s="25">
        <f t="shared" si="66"/>
        <v>0.16977085334564079</v>
      </c>
      <c r="I1109" s="31">
        <v>41719</v>
      </c>
      <c r="J1109" s="20">
        <v>0.19767934083938599</v>
      </c>
      <c r="K1109" s="20">
        <v>0</v>
      </c>
      <c r="L1109" s="20">
        <v>9.2987309181723501E-2</v>
      </c>
      <c r="M1109" s="20">
        <v>3.8018015909450101E-2</v>
      </c>
      <c r="N1109" s="20">
        <v>1.72607493385766E-2</v>
      </c>
      <c r="O1109" s="20">
        <v>3.34282199937148E-2</v>
      </c>
      <c r="P1109" s="20">
        <v>8.1226047435220994E-2</v>
      </c>
      <c r="Q1109" s="20">
        <v>9.6085703186686494E-2</v>
      </c>
      <c r="R1109" s="20">
        <v>8.5032067633264E-2</v>
      </c>
      <c r="S1109" s="20">
        <v>6.2826340784571305E-2</v>
      </c>
      <c r="T1109" s="20">
        <v>5.4654901982770197E-2</v>
      </c>
      <c r="U1109" s="20">
        <v>7.4012371956153497E-2</v>
      </c>
      <c r="V1109" s="20">
        <v>7.4032431732208401E-2</v>
      </c>
      <c r="W1109" s="20">
        <v>2.1726049657278899E-2</v>
      </c>
      <c r="X1109" s="20">
        <v>9.4120867109503195E-2</v>
      </c>
      <c r="Y1109" s="20">
        <v>5.85673376571847E-2</v>
      </c>
      <c r="Z1109" s="20">
        <v>0.116021586441693</v>
      </c>
      <c r="AA1109" s="30">
        <f t="shared" si="67"/>
        <v>0.16977085334564079</v>
      </c>
    </row>
    <row r="1110" spans="1:27" x14ac:dyDescent="0.25">
      <c r="A1110">
        <v>1074</v>
      </c>
      <c r="B1110" s="15">
        <v>41726</v>
      </c>
      <c r="C1110" s="25">
        <f t="shared" si="64"/>
        <v>0.21519157290458699</v>
      </c>
      <c r="D1110" s="25">
        <f>VLOOKUP(B1110,input_BB!$B$19:$K$10000,$D$35,0)</f>
        <v>1857.62</v>
      </c>
      <c r="E1110" s="27">
        <f t="shared" si="65"/>
        <v>0.21707377041391129</v>
      </c>
      <c r="F1110" s="28">
        <f>VLOOKUP(B1110,viz!$B$3:$E$1863,4,0)</f>
        <v>0</v>
      </c>
      <c r="G1110" s="25">
        <f t="shared" si="66"/>
        <v>0.16360951213466052</v>
      </c>
      <c r="I1110" s="31">
        <v>41726</v>
      </c>
      <c r="J1110" s="20">
        <v>0.21519157290458699</v>
      </c>
      <c r="K1110" s="20">
        <v>0</v>
      </c>
      <c r="L1110" s="20">
        <v>9.7283918837639899E-2</v>
      </c>
      <c r="M1110" s="20">
        <v>3.9331218040035199E-2</v>
      </c>
      <c r="N1110" s="20">
        <v>2.89067203738149E-2</v>
      </c>
      <c r="O1110" s="20">
        <v>4.4009822263971099E-2</v>
      </c>
      <c r="P1110" s="20">
        <v>7.4227790015730793E-2</v>
      </c>
      <c r="Q1110" s="20">
        <v>7.5679748538357405E-2</v>
      </c>
      <c r="R1110" s="20">
        <v>6.7702794450512402E-2</v>
      </c>
      <c r="S1110" s="20">
        <v>2.0546831930370602E-2</v>
      </c>
      <c r="T1110" s="20">
        <v>9.6072289537014702E-2</v>
      </c>
      <c r="U1110" s="20">
        <v>5.5592959218947503E-2</v>
      </c>
      <c r="V1110" s="20">
        <v>5.23984219984623E-2</v>
      </c>
      <c r="W1110" s="20">
        <v>5.5618130917250701E-2</v>
      </c>
      <c r="X1110" s="20">
        <v>0.102616989518607</v>
      </c>
      <c r="Y1110" s="20">
        <v>8.3704630828342494E-2</v>
      </c>
      <c r="Z1110" s="20">
        <v>0.106307733530943</v>
      </c>
      <c r="AA1110" s="30">
        <f t="shared" si="67"/>
        <v>0.16360951213466052</v>
      </c>
    </row>
    <row r="1111" spans="1:27" x14ac:dyDescent="0.25">
      <c r="A1111">
        <v>1075</v>
      </c>
      <c r="B1111" s="15">
        <v>41733</v>
      </c>
      <c r="C1111" s="25">
        <f t="shared" si="64"/>
        <v>0.30635103583335899</v>
      </c>
      <c r="D1111" s="25">
        <f>VLOOKUP(B1111,input_BB!$B$19:$K$10000,$D$35,0)</f>
        <v>1865.09</v>
      </c>
      <c r="E1111" s="27">
        <f t="shared" si="65"/>
        <v>0.32104829514203403</v>
      </c>
      <c r="F1111" s="28">
        <f>VLOOKUP(B1111,viz!$B$3:$E$1863,4,0)</f>
        <v>0</v>
      </c>
      <c r="G1111" s="25">
        <f t="shared" si="66"/>
        <v>0.15960529301767851</v>
      </c>
      <c r="I1111" s="31">
        <v>41733</v>
      </c>
      <c r="J1111" s="20">
        <v>0.30635103583335899</v>
      </c>
      <c r="K1111" s="20">
        <v>0</v>
      </c>
      <c r="L1111" s="20">
        <v>0.100182941470885</v>
      </c>
      <c r="M1111" s="20">
        <v>2.8205288526822001E-2</v>
      </c>
      <c r="N1111" s="20">
        <v>2.7154215655880401E-2</v>
      </c>
      <c r="O1111" s="20">
        <v>4.32501881910866E-2</v>
      </c>
      <c r="P1111" s="20">
        <v>7.4029192581713393E-2</v>
      </c>
      <c r="Q1111" s="20">
        <v>7.6230969205108801E-2</v>
      </c>
      <c r="R1111" s="20">
        <v>7.7319524159339501E-2</v>
      </c>
      <c r="S1111" s="20">
        <v>1.9326829082577799E-2</v>
      </c>
      <c r="T1111" s="20">
        <v>5.97224498534559E-2</v>
      </c>
      <c r="U1111" s="20">
        <v>4.0114292939394801E-2</v>
      </c>
      <c r="V1111" s="20">
        <v>4.36789382510906E-2</v>
      </c>
      <c r="W1111" s="20">
        <v>7.5812061827193106E-2</v>
      </c>
      <c r="X1111" s="20">
        <v>0.116100799522138</v>
      </c>
      <c r="Y1111" s="20">
        <v>6.10789388981577E-2</v>
      </c>
      <c r="Z1111" s="20">
        <v>0.15779336983515599</v>
      </c>
      <c r="AA1111" s="30">
        <f t="shared" si="67"/>
        <v>0.15960529301767851</v>
      </c>
    </row>
    <row r="1112" spans="1:27" x14ac:dyDescent="0.25">
      <c r="A1112">
        <v>1076</v>
      </c>
      <c r="B1112" s="15">
        <v>41740</v>
      </c>
      <c r="C1112" s="25">
        <f t="shared" si="64"/>
        <v>0.17562992870807601</v>
      </c>
      <c r="D1112" s="25">
        <f>VLOOKUP(B1112,input_BB!$B$19:$K$10000,$D$35,0)</f>
        <v>1815.69</v>
      </c>
      <c r="E1112" s="27">
        <f t="shared" si="65"/>
        <v>0.17195060908057436</v>
      </c>
      <c r="F1112" s="28">
        <f>VLOOKUP(B1112,viz!$B$3:$E$1863,4,0)</f>
        <v>0</v>
      </c>
      <c r="G1112" s="25">
        <f t="shared" si="66"/>
        <v>0.1251182045294614</v>
      </c>
      <c r="I1112" s="31">
        <v>41740</v>
      </c>
      <c r="J1112" s="20">
        <v>0.17562992870807601</v>
      </c>
      <c r="K1112" s="20">
        <v>0</v>
      </c>
      <c r="L1112" s="20">
        <v>0.14110477823829601</v>
      </c>
      <c r="M1112" s="20">
        <v>3.86324690070039E-2</v>
      </c>
      <c r="N1112" s="20">
        <v>3.0193566723789901E-2</v>
      </c>
      <c r="O1112" s="20">
        <v>2.7298528528334799E-2</v>
      </c>
      <c r="P1112" s="20">
        <v>6.6337580325411399E-2</v>
      </c>
      <c r="Q1112" s="20">
        <v>9.7918969179068602E-2</v>
      </c>
      <c r="R1112" s="20">
        <v>8.2478958152377602E-2</v>
      </c>
      <c r="S1112" s="20">
        <v>6.0551584970907901E-2</v>
      </c>
      <c r="T1112" s="20">
        <v>5.2524565595869002E-2</v>
      </c>
      <c r="U1112" s="20">
        <v>4.0115862105784397E-2</v>
      </c>
      <c r="V1112" s="20">
        <v>6.0449636488537697E-2</v>
      </c>
      <c r="W1112" s="20">
        <v>2.45527059351393E-2</v>
      </c>
      <c r="X1112" s="20">
        <v>7.6404958859181402E-2</v>
      </c>
      <c r="Y1112" s="20">
        <v>5.9357501618182103E-2</v>
      </c>
      <c r="Z1112" s="20">
        <v>0.142078334272116</v>
      </c>
      <c r="AA1112" s="30">
        <f t="shared" si="67"/>
        <v>0.1251182045294614</v>
      </c>
    </row>
    <row r="1113" spans="1:27" x14ac:dyDescent="0.25">
      <c r="A1113">
        <v>1077</v>
      </c>
      <c r="B1113" s="15">
        <v>41747</v>
      </c>
      <c r="C1113" s="25">
        <f t="shared" si="64"/>
        <v>8.2013994455337497E-2</v>
      </c>
      <c r="D1113" s="25">
        <f>VLOOKUP(B1113,input_BB!$B$19:$K$10000,$D$35,0)</f>
        <v>1864.85</v>
      </c>
      <c r="E1113" s="27">
        <f t="shared" si="65"/>
        <v>6.5174285941054122E-2</v>
      </c>
      <c r="F1113" s="28">
        <f>VLOOKUP(B1113,viz!$B$3:$E$1863,4,0)</f>
        <v>0</v>
      </c>
      <c r="G1113" s="25">
        <f t="shared" si="66"/>
        <v>0.14109325552007632</v>
      </c>
      <c r="I1113" s="31">
        <v>41747</v>
      </c>
      <c r="J1113" s="20">
        <v>8.2013994455337497E-2</v>
      </c>
      <c r="K1113" s="20">
        <v>0</v>
      </c>
      <c r="L1113" s="20">
        <v>8.1915013805342607E-2</v>
      </c>
      <c r="M1113" s="20">
        <v>5.33013051188998E-2</v>
      </c>
      <c r="N1113" s="20">
        <v>1.76886736117963E-2</v>
      </c>
      <c r="O1113" s="20">
        <v>1.0967878989808E-2</v>
      </c>
      <c r="P1113" s="20">
        <v>9.4080516493210295E-2</v>
      </c>
      <c r="Q1113" s="20">
        <v>6.2372426657546401E-2</v>
      </c>
      <c r="R1113" s="20">
        <v>8.5736259325103398E-2</v>
      </c>
      <c r="S1113" s="20">
        <v>4.8543713186924402E-2</v>
      </c>
      <c r="T1113" s="20">
        <v>6.9437310130093993E-2</v>
      </c>
      <c r="U1113" s="20">
        <v>4.07745222871089E-2</v>
      </c>
      <c r="V1113" s="20">
        <v>5.8800745654202201E-2</v>
      </c>
      <c r="W1113" s="20">
        <v>4.1517987578765202E-2</v>
      </c>
      <c r="X1113" s="20">
        <v>0.116273789758974</v>
      </c>
      <c r="Y1113" s="20">
        <v>4.1625718568602199E-2</v>
      </c>
      <c r="Z1113" s="20">
        <v>0.176964138833622</v>
      </c>
      <c r="AA1113" s="30">
        <f t="shared" si="67"/>
        <v>0.14109325552007632</v>
      </c>
    </row>
    <row r="1114" spans="1:27" x14ac:dyDescent="0.25">
      <c r="A1114">
        <v>1078</v>
      </c>
      <c r="B1114" s="15">
        <v>41754</v>
      </c>
      <c r="C1114" s="25">
        <f t="shared" si="64"/>
        <v>9.7319684922695202E-2</v>
      </c>
      <c r="D1114" s="25">
        <f>VLOOKUP(B1114,input_BB!$B$19:$K$10000,$D$35,0)</f>
        <v>1863.4</v>
      </c>
      <c r="E1114" s="27">
        <f t="shared" si="65"/>
        <v>8.2631627623976578E-2</v>
      </c>
      <c r="F1114" s="28">
        <f>VLOOKUP(B1114,viz!$B$3:$E$1863,4,0)</f>
        <v>0</v>
      </c>
      <c r="G1114" s="25">
        <f t="shared" si="66"/>
        <v>0.10816814858248</v>
      </c>
      <c r="I1114" s="31">
        <v>41754</v>
      </c>
      <c r="J1114" s="20">
        <v>9.7319684922695202E-2</v>
      </c>
      <c r="K1114" s="20">
        <v>0</v>
      </c>
      <c r="L1114" s="20">
        <v>9.4523436829966501E-2</v>
      </c>
      <c r="M1114" s="20">
        <v>3.9779473458088403E-2</v>
      </c>
      <c r="N1114" s="20">
        <v>1.4470576504779601E-2</v>
      </c>
      <c r="O1114" s="20">
        <v>6.2149556702753898E-2</v>
      </c>
      <c r="P1114" s="20">
        <v>6.8129258404015305E-2</v>
      </c>
      <c r="Q1114" s="20">
        <v>9.7670205743032201E-2</v>
      </c>
      <c r="R1114" s="20">
        <v>6.9983829606848097E-2</v>
      </c>
      <c r="S1114" s="20">
        <v>2.4489759340855E-2</v>
      </c>
      <c r="T1114" s="20">
        <v>8.1186805750208799E-2</v>
      </c>
      <c r="U1114" s="20">
        <v>2.2809246192985001E-2</v>
      </c>
      <c r="V1114" s="20">
        <v>4.11241699676098E-2</v>
      </c>
      <c r="W1114" s="20">
        <v>4.4234732421885199E-2</v>
      </c>
      <c r="X1114" s="20">
        <v>8.2294806003267204E-2</v>
      </c>
      <c r="Y1114" s="20">
        <v>0.103391204577179</v>
      </c>
      <c r="Z1114" s="20">
        <v>0.153762938496526</v>
      </c>
      <c r="AA1114" s="30">
        <f t="shared" si="67"/>
        <v>0.10816814858248</v>
      </c>
    </row>
    <row r="1115" spans="1:27" x14ac:dyDescent="0.25">
      <c r="A1115">
        <v>1079</v>
      </c>
      <c r="B1115" s="15">
        <v>41761</v>
      </c>
      <c r="C1115" s="25">
        <f t="shared" si="64"/>
        <v>9.99008864164352E-2</v>
      </c>
      <c r="D1115" s="25">
        <f>VLOOKUP(B1115,input_BB!$B$19:$K$10000,$D$35,0)</f>
        <v>1881.14</v>
      </c>
      <c r="E1115" s="27">
        <f t="shared" si="65"/>
        <v>8.5575690587015724E-2</v>
      </c>
      <c r="F1115" s="28">
        <f>VLOOKUP(B1115,viz!$B$3:$E$1863,4,0)</f>
        <v>0</v>
      </c>
      <c r="G1115" s="25">
        <f t="shared" si="66"/>
        <v>0.1337929631609952</v>
      </c>
      <c r="I1115" s="31">
        <v>41761</v>
      </c>
      <c r="J1115" s="20">
        <v>9.99008864164352E-2</v>
      </c>
      <c r="K1115" s="20">
        <v>0</v>
      </c>
      <c r="L1115" s="20">
        <v>0.121123877096808</v>
      </c>
      <c r="M1115" s="20">
        <v>4.5162116896304103E-2</v>
      </c>
      <c r="N1115" s="20">
        <v>6.4032599215846905E-2</v>
      </c>
      <c r="O1115" s="20">
        <v>4.8535346647014803E-2</v>
      </c>
      <c r="P1115" s="20">
        <v>7.6365269850227999E-2</v>
      </c>
      <c r="Q1115" s="20">
        <v>8.7792827599785295E-2</v>
      </c>
      <c r="R1115" s="20">
        <v>6.6826096223922299E-2</v>
      </c>
      <c r="S1115" s="20">
        <v>2.76675539768328E-2</v>
      </c>
      <c r="T1115" s="20">
        <v>4.8914868994626999E-2</v>
      </c>
      <c r="U1115" s="20">
        <v>3.4681020460640199E-2</v>
      </c>
      <c r="V1115" s="20">
        <v>5.8410363332393897E-2</v>
      </c>
      <c r="W1115" s="20">
        <v>4.0701579367961101E-2</v>
      </c>
      <c r="X1115" s="20">
        <v>9.82438493683854E-2</v>
      </c>
      <c r="Y1115" s="20">
        <v>6.2683720979251498E-2</v>
      </c>
      <c r="Z1115" s="20">
        <v>0.118858909989999</v>
      </c>
      <c r="AA1115" s="30">
        <f t="shared" si="67"/>
        <v>0.1337929631609952</v>
      </c>
    </row>
    <row r="1116" spans="1:27" x14ac:dyDescent="0.25">
      <c r="A1116">
        <v>1080</v>
      </c>
      <c r="B1116" s="15">
        <v>41768</v>
      </c>
      <c r="C1116" s="25">
        <f t="shared" si="64"/>
        <v>0.10827050358057</v>
      </c>
      <c r="D1116" s="25">
        <f>VLOOKUP(B1116,input_BB!$B$19:$K$10000,$D$35,0)</f>
        <v>1878.48</v>
      </c>
      <c r="E1116" s="27">
        <f t="shared" si="65"/>
        <v>9.5121896091508562E-2</v>
      </c>
      <c r="F1116" s="28">
        <f>VLOOKUP(B1116,viz!$B$3:$E$1863,4,0)</f>
        <v>0</v>
      </c>
      <c r="G1116" s="25">
        <f t="shared" si="66"/>
        <v>0.14772134407840951</v>
      </c>
      <c r="I1116" s="31">
        <v>41768</v>
      </c>
      <c r="J1116" s="20">
        <v>0.10827050358057</v>
      </c>
      <c r="K1116" s="20">
        <v>0</v>
      </c>
      <c r="L1116" s="20">
        <v>0.117830919948461</v>
      </c>
      <c r="M1116" s="20">
        <v>4.4242732889753202E-2</v>
      </c>
      <c r="N1116" s="20">
        <v>5.3194689956713198E-2</v>
      </c>
      <c r="O1116" s="20">
        <v>2.1991712780025201E-2</v>
      </c>
      <c r="P1116" s="20">
        <v>5.53913295200704E-2</v>
      </c>
      <c r="Q1116" s="20">
        <v>7.9017913326567504E-2</v>
      </c>
      <c r="R1116" s="20">
        <v>8.7453999633723897E-2</v>
      </c>
      <c r="S1116" s="20">
        <v>5.0768032645287002E-2</v>
      </c>
      <c r="T1116" s="20">
        <v>7.4790511148779104E-2</v>
      </c>
      <c r="U1116" s="20">
        <v>5.3770003207847701E-2</v>
      </c>
      <c r="V1116" s="20">
        <v>5.9516520854158698E-2</v>
      </c>
      <c r="W1116" s="20">
        <v>3.4434820016403099E-2</v>
      </c>
      <c r="X1116" s="20">
        <v>0.11839769917516101</v>
      </c>
      <c r="Y1116" s="20">
        <v>3.3419529439535203E-2</v>
      </c>
      <c r="Z1116" s="20">
        <v>0.115779585457514</v>
      </c>
      <c r="AA1116" s="30">
        <f t="shared" si="67"/>
        <v>0.14772134407840951</v>
      </c>
    </row>
    <row r="1117" spans="1:27" x14ac:dyDescent="0.25">
      <c r="A1117">
        <v>1081</v>
      </c>
      <c r="B1117" s="15">
        <v>41775</v>
      </c>
      <c r="C1117" s="25">
        <f t="shared" si="64"/>
        <v>6.6202588379383101E-2</v>
      </c>
      <c r="D1117" s="25">
        <f>VLOOKUP(B1117,input_BB!$B$19:$K$10000,$D$35,0)</f>
        <v>1877.86</v>
      </c>
      <c r="E1117" s="27">
        <f t="shared" si="65"/>
        <v>4.7140135900972734E-2</v>
      </c>
      <c r="F1117" s="28">
        <f>VLOOKUP(B1117,viz!$B$3:$E$1863,4,0)</f>
        <v>0</v>
      </c>
      <c r="G1117" s="25">
        <f t="shared" si="66"/>
        <v>0.12567063909190049</v>
      </c>
      <c r="I1117" s="31">
        <v>41775</v>
      </c>
      <c r="J1117" s="20">
        <v>6.6202588379383101E-2</v>
      </c>
      <c r="K1117" s="20">
        <v>0</v>
      </c>
      <c r="L1117" s="20">
        <v>0.101618974323488</v>
      </c>
      <c r="M1117" s="20">
        <v>6.9072707935100897E-2</v>
      </c>
      <c r="N1117" s="20">
        <v>1.49083645240322E-2</v>
      </c>
      <c r="O1117" s="20">
        <v>1.22040213046211E-2</v>
      </c>
      <c r="P1117" s="20">
        <v>6.3298632442204794E-2</v>
      </c>
      <c r="Q1117" s="20">
        <v>9.7569829049588497E-2</v>
      </c>
      <c r="R1117" s="20">
        <v>7.9144159470605602E-2</v>
      </c>
      <c r="S1117" s="20">
        <v>3.5111202419108201E-2</v>
      </c>
      <c r="T1117" s="20">
        <v>5.9054556224534802E-2</v>
      </c>
      <c r="U1117" s="20">
        <v>3.9258220248423001E-2</v>
      </c>
      <c r="V1117" s="20">
        <v>5.5098266423637902E-2</v>
      </c>
      <c r="W1117" s="20">
        <v>3.1314152419839598E-2</v>
      </c>
      <c r="X1117" s="20">
        <v>0.106760630918722</v>
      </c>
      <c r="Y1117" s="20">
        <v>7.5621481425654502E-2</v>
      </c>
      <c r="Z1117" s="20">
        <v>0.15996480087043899</v>
      </c>
      <c r="AA1117" s="30">
        <f t="shared" si="67"/>
        <v>0.12567063909190049</v>
      </c>
    </row>
    <row r="1118" spans="1:27" x14ac:dyDescent="0.25">
      <c r="A1118">
        <v>1082</v>
      </c>
      <c r="B1118" s="15">
        <v>41782</v>
      </c>
      <c r="C1118" s="25">
        <f t="shared" si="64"/>
        <v>9.4477780163288103E-2</v>
      </c>
      <c r="D1118" s="25">
        <f>VLOOKUP(B1118,input_BB!$B$19:$K$10000,$D$35,0)</f>
        <v>1900.53</v>
      </c>
      <c r="E1118" s="27">
        <f t="shared" si="65"/>
        <v>7.9390212117691483E-2</v>
      </c>
      <c r="F1118" s="28">
        <f>VLOOKUP(B1118,viz!$B$3:$E$1863,4,0)</f>
        <v>0</v>
      </c>
      <c r="G1118" s="25">
        <f t="shared" si="66"/>
        <v>0.114947295062371</v>
      </c>
      <c r="I1118" s="31">
        <v>41782</v>
      </c>
      <c r="J1118" s="20">
        <v>9.4477780163288103E-2</v>
      </c>
      <c r="K1118" s="20">
        <v>0</v>
      </c>
      <c r="L1118" s="20">
        <v>0.13306361720344201</v>
      </c>
      <c r="M1118" s="20">
        <v>4.8062982216851097E-2</v>
      </c>
      <c r="N1118" s="20">
        <v>2.1044195589340599E-2</v>
      </c>
      <c r="O1118" s="20">
        <v>4.9212933050104803E-2</v>
      </c>
      <c r="P1118" s="20">
        <v>5.9767714499400798E-2</v>
      </c>
      <c r="Q1118" s="20">
        <v>7.7789032897986901E-2</v>
      </c>
      <c r="R1118" s="20">
        <v>5.1389032548631398E-2</v>
      </c>
      <c r="S1118" s="20">
        <v>2.7068360673475001E-2</v>
      </c>
      <c r="T1118" s="20">
        <v>8.8593521333619599E-2</v>
      </c>
      <c r="U1118" s="20">
        <v>3.2113336598157599E-2</v>
      </c>
      <c r="V1118" s="20">
        <v>2.9148816907423498E-2</v>
      </c>
      <c r="W1118" s="20">
        <v>5.3685141556789898E-2</v>
      </c>
      <c r="X1118" s="20">
        <v>9.9324038339012793E-2</v>
      </c>
      <c r="Y1118" s="20">
        <v>7.1397706030848093E-2</v>
      </c>
      <c r="Z1118" s="20">
        <v>0.15833957055491599</v>
      </c>
      <c r="AA1118" s="30">
        <f t="shared" si="67"/>
        <v>0.114947295062371</v>
      </c>
    </row>
    <row r="1119" spans="1:27" x14ac:dyDescent="0.25">
      <c r="A1119">
        <v>1083</v>
      </c>
      <c r="B1119" s="15">
        <v>41789</v>
      </c>
      <c r="C1119" s="25">
        <f t="shared" si="64"/>
        <v>4.70913536846638E-2</v>
      </c>
      <c r="D1119" s="25">
        <f>VLOOKUP(B1119,input_BB!$B$19:$K$10000,$D$35,0)</f>
        <v>1923.57</v>
      </c>
      <c r="E1119" s="27">
        <f t="shared" si="65"/>
        <v>2.5342272239756703E-2</v>
      </c>
      <c r="F1119" s="28">
        <f>VLOOKUP(B1119,viz!$B$3:$E$1863,4,0)</f>
        <v>0</v>
      </c>
      <c r="G1119" s="25">
        <f t="shared" si="66"/>
        <v>0.1376159433016047</v>
      </c>
      <c r="I1119" s="31">
        <v>41789</v>
      </c>
      <c r="J1119" s="20">
        <v>4.70913536846638E-2</v>
      </c>
      <c r="K1119" s="20">
        <v>0</v>
      </c>
      <c r="L1119" s="20">
        <v>9.9589943649870394E-2</v>
      </c>
      <c r="M1119" s="20">
        <v>4.4135401190725898E-2</v>
      </c>
      <c r="N1119" s="20">
        <v>2.9918133999805498E-2</v>
      </c>
      <c r="O1119" s="20">
        <v>5.1787571534071E-2</v>
      </c>
      <c r="P1119" s="20">
        <v>5.5858335317693901E-2</v>
      </c>
      <c r="Q1119" s="20">
        <v>7.8473625997359797E-2</v>
      </c>
      <c r="R1119" s="20">
        <v>7.7627669018453901E-2</v>
      </c>
      <c r="S1119" s="20">
        <v>6.1372323660244497E-2</v>
      </c>
      <c r="T1119" s="20">
        <v>5.8681981467706999E-2</v>
      </c>
      <c r="U1119" s="20">
        <v>3.3632274727549698E-2</v>
      </c>
      <c r="V1119" s="20">
        <v>5.6158794456769703E-2</v>
      </c>
      <c r="W1119" s="20">
        <v>4.7824874117285303E-2</v>
      </c>
      <c r="X1119" s="20">
        <v>9.7337104766780605E-2</v>
      </c>
      <c r="Y1119" s="20">
        <v>6.2912725848414702E-2</v>
      </c>
      <c r="Z1119" s="20">
        <v>0.14468924024726801</v>
      </c>
      <c r="AA1119" s="30">
        <f t="shared" si="67"/>
        <v>0.1376159433016047</v>
      </c>
    </row>
    <row r="1120" spans="1:27" x14ac:dyDescent="0.25">
      <c r="A1120">
        <v>1084</v>
      </c>
      <c r="B1120" s="15">
        <v>41796</v>
      </c>
      <c r="C1120" s="25">
        <f t="shared" si="64"/>
        <v>4.3636679649353E-2</v>
      </c>
      <c r="D1120" s="25">
        <f>VLOOKUP(B1120,input_BB!$B$19:$K$10000,$D$35,0)</f>
        <v>1949.44</v>
      </c>
      <c r="E1120" s="27">
        <f t="shared" si="65"/>
        <v>2.1401945263579934E-2</v>
      </c>
      <c r="F1120" s="28">
        <f>VLOOKUP(B1120,viz!$B$3:$E$1863,4,0)</f>
        <v>0</v>
      </c>
      <c r="G1120" s="25">
        <f t="shared" si="66"/>
        <v>0.14914621830558519</v>
      </c>
      <c r="I1120" s="31">
        <v>41796</v>
      </c>
      <c r="J1120" s="20">
        <v>4.3636679649353E-2</v>
      </c>
      <c r="K1120" s="20">
        <v>0</v>
      </c>
      <c r="L1120" s="20">
        <v>0.109464351955991</v>
      </c>
      <c r="M1120" s="20">
        <v>3.7072926635393903E-2</v>
      </c>
      <c r="N1120" s="20">
        <v>4.6483493405793698E-2</v>
      </c>
      <c r="O1120" s="20">
        <v>1.8970876822649502E-2</v>
      </c>
      <c r="P1120" s="20">
        <v>9.4178353869802306E-2</v>
      </c>
      <c r="Q1120" s="20">
        <v>9.7056045208381195E-2</v>
      </c>
      <c r="R1120" s="20">
        <v>6.5015602913865198E-2</v>
      </c>
      <c r="S1120" s="20">
        <v>1.30123635139743E-2</v>
      </c>
      <c r="T1120" s="20">
        <v>6.3408495672519105E-2</v>
      </c>
      <c r="U1120" s="20">
        <v>3.7917333091213298E-2</v>
      </c>
      <c r="V1120" s="20">
        <v>6.1637801655995798E-2</v>
      </c>
      <c r="W1120" s="20">
        <v>4.9591083558376103E-2</v>
      </c>
      <c r="X1120" s="20">
        <v>8.5434744211264499E-2</v>
      </c>
      <c r="Y1120" s="20">
        <v>6.3674949338588804E-2</v>
      </c>
      <c r="Z1120" s="20">
        <v>0.157081578146191</v>
      </c>
      <c r="AA1120" s="30">
        <f t="shared" si="67"/>
        <v>0.14914621830558519</v>
      </c>
    </row>
    <row r="1121" spans="1:27" x14ac:dyDescent="0.25">
      <c r="A1121">
        <v>1085</v>
      </c>
      <c r="B1121" s="15">
        <v>41803</v>
      </c>
      <c r="C1121" s="25">
        <f t="shared" si="64"/>
        <v>5.5768951773643501E-2</v>
      </c>
      <c r="D1121" s="25">
        <f>VLOOKUP(B1121,input_BB!$B$19:$K$10000,$D$35,0)</f>
        <v>1936.16</v>
      </c>
      <c r="E1121" s="27">
        <f t="shared" si="65"/>
        <v>3.523975416972714E-2</v>
      </c>
      <c r="F1121" s="28">
        <f>VLOOKUP(B1121,viz!$B$3:$E$1863,4,0)</f>
        <v>0</v>
      </c>
      <c r="G1121" s="25">
        <f t="shared" si="66"/>
        <v>0.1204607744312578</v>
      </c>
      <c r="I1121" s="31">
        <v>41803</v>
      </c>
      <c r="J1121" s="20">
        <v>5.5768951773643501E-2</v>
      </c>
      <c r="K1121" s="20">
        <v>0</v>
      </c>
      <c r="L1121" s="20">
        <v>0.115103813887145</v>
      </c>
      <c r="M1121" s="20">
        <v>4.4933995714390003E-2</v>
      </c>
      <c r="N1121" s="20">
        <v>6.48119278197556E-3</v>
      </c>
      <c r="O1121" s="20">
        <v>2.5085771819310002E-2</v>
      </c>
      <c r="P1121" s="20">
        <v>6.3833597592314301E-2</v>
      </c>
      <c r="Q1121" s="20">
        <v>8.6376168596011396E-2</v>
      </c>
      <c r="R1121" s="20">
        <v>7.4054872987569895E-2</v>
      </c>
      <c r="S1121" s="20">
        <v>2.8390759297085798E-2</v>
      </c>
      <c r="T1121" s="20">
        <v>9.0610654464356594E-2</v>
      </c>
      <c r="U1121" s="20">
        <v>3.4856193623059702E-2</v>
      </c>
      <c r="V1121" s="20">
        <v>6.1758989757082897E-2</v>
      </c>
      <c r="W1121" s="20">
        <v>2.3845591051115202E-2</v>
      </c>
      <c r="X1121" s="20">
        <v>9.6202864021876194E-2</v>
      </c>
      <c r="Y1121" s="20">
        <v>4.8586691654677501E-2</v>
      </c>
      <c r="Z1121" s="20">
        <v>0.19987884275202999</v>
      </c>
      <c r="AA1121" s="30">
        <f t="shared" si="67"/>
        <v>0.1204607744312578</v>
      </c>
    </row>
    <row r="1122" spans="1:27" x14ac:dyDescent="0.25">
      <c r="A1122">
        <v>1086</v>
      </c>
      <c r="B1122" s="15">
        <v>41810</v>
      </c>
      <c r="C1122" s="25">
        <f t="shared" si="64"/>
        <v>3.3993370831012698E-2</v>
      </c>
      <c r="D1122" s="25">
        <f>VLOOKUP(B1122,input_BB!$B$19:$K$10000,$D$35,0)</f>
        <v>1962.87</v>
      </c>
      <c r="E1122" s="27">
        <f t="shared" si="65"/>
        <v>1.0402994425345166E-2</v>
      </c>
      <c r="F1122" s="28">
        <f>VLOOKUP(B1122,viz!$B$3:$E$1863,4,0)</f>
        <v>0</v>
      </c>
      <c r="G1122" s="25">
        <f t="shared" si="66"/>
        <v>0.10525092035124059</v>
      </c>
      <c r="I1122" s="31">
        <v>41810</v>
      </c>
      <c r="J1122" s="20">
        <v>3.3993370831012698E-2</v>
      </c>
      <c r="K1122" s="20">
        <v>0</v>
      </c>
      <c r="L1122" s="20">
        <v>0.101208646875208</v>
      </c>
      <c r="M1122" s="20">
        <v>2.0977061972878901E-2</v>
      </c>
      <c r="N1122" s="20">
        <v>6.2679877855849903E-3</v>
      </c>
      <c r="O1122" s="20">
        <v>3.3043821988378103E-2</v>
      </c>
      <c r="P1122" s="20">
        <v>0.103827408476592</v>
      </c>
      <c r="Q1122" s="20">
        <v>9.9136722650459599E-2</v>
      </c>
      <c r="R1122" s="20">
        <v>6.3849803207809905E-2</v>
      </c>
      <c r="S1122" s="20">
        <v>1.7039626050764499E-2</v>
      </c>
      <c r="T1122" s="20">
        <v>5.95858871177962E-2</v>
      </c>
      <c r="U1122" s="20">
        <v>2.9365983798183701E-2</v>
      </c>
      <c r="V1122" s="20">
        <v>2.6368911767078299E-2</v>
      </c>
      <c r="W1122" s="20">
        <v>4.95160247859786E-2</v>
      </c>
      <c r="X1122" s="20">
        <v>0.15827978893592701</v>
      </c>
      <c r="Y1122" s="20">
        <v>7.6624168881612498E-2</v>
      </c>
      <c r="Z1122" s="20">
        <v>0.15490815570574701</v>
      </c>
      <c r="AA1122" s="30">
        <f t="shared" si="67"/>
        <v>0.10525092035124059</v>
      </c>
    </row>
    <row r="1123" spans="1:27" x14ac:dyDescent="0.25">
      <c r="A1123">
        <v>1087</v>
      </c>
      <c r="B1123" s="15">
        <v>41817</v>
      </c>
      <c r="C1123" s="25">
        <f t="shared" si="64"/>
        <v>4.49531860649586E-2</v>
      </c>
      <c r="D1123" s="25">
        <f>VLOOKUP(B1123,input_BB!$B$19:$K$10000,$D$35,0)</f>
        <v>1960.96</v>
      </c>
      <c r="E1123" s="27">
        <f t="shared" si="65"/>
        <v>2.2903524194239838E-2</v>
      </c>
      <c r="F1123" s="28">
        <f>VLOOKUP(B1123,viz!$B$3:$E$1863,4,0)</f>
        <v>0</v>
      </c>
      <c r="G1123" s="25">
        <f t="shared" si="66"/>
        <v>0.1356718325888836</v>
      </c>
      <c r="I1123" s="31">
        <v>41817</v>
      </c>
      <c r="J1123" s="20">
        <v>4.49531860649586E-2</v>
      </c>
      <c r="K1123" s="20">
        <v>0</v>
      </c>
      <c r="L1123" s="20">
        <v>9.5825523426678799E-2</v>
      </c>
      <c r="M1123" s="20">
        <v>2.5633056435335502E-2</v>
      </c>
      <c r="N1123" s="20">
        <v>1.8674851400767901E-2</v>
      </c>
      <c r="O1123" s="20">
        <v>5.5272850379143097E-2</v>
      </c>
      <c r="P1123" s="20">
        <v>6.7236194070772706E-2</v>
      </c>
      <c r="Q1123" s="20">
        <v>7.8274411769623894E-2</v>
      </c>
      <c r="R1123" s="20">
        <v>7.2832042122865204E-2</v>
      </c>
      <c r="S1123" s="20">
        <v>2.00328793239672E-2</v>
      </c>
      <c r="T1123" s="20">
        <v>5.5870013232294E-2</v>
      </c>
      <c r="U1123" s="20">
        <v>3.1670510060579603E-2</v>
      </c>
      <c r="V1123" s="20">
        <v>7.2857273611110204E-2</v>
      </c>
      <c r="W1123" s="20">
        <v>3.1144048917193801E-2</v>
      </c>
      <c r="X1123" s="20">
        <v>0.13549443745303399</v>
      </c>
      <c r="Y1123" s="20">
        <v>8.6080474980674698E-2</v>
      </c>
      <c r="Z1123" s="20">
        <v>0.15310143281596</v>
      </c>
      <c r="AA1123" s="30">
        <f t="shared" si="67"/>
        <v>0.1356718325888836</v>
      </c>
    </row>
    <row r="1124" spans="1:27" x14ac:dyDescent="0.25">
      <c r="A1124">
        <v>1088</v>
      </c>
      <c r="B1124" s="15">
        <v>41824</v>
      </c>
      <c r="C1124" s="25">
        <f t="shared" si="64"/>
        <v>4.8731330782175099E-2</v>
      </c>
      <c r="D1124" s="25">
        <f>VLOOKUP(B1124,input_BB!$B$19:$K$10000,$D$35,0)</f>
        <v>1985.44</v>
      </c>
      <c r="E1124" s="27">
        <f t="shared" si="65"/>
        <v>2.7212794879978672E-2</v>
      </c>
      <c r="F1124" s="28">
        <f>VLOOKUP(B1124,viz!$B$3:$E$1863,4,0)</f>
        <v>0</v>
      </c>
      <c r="G1124" s="25">
        <f t="shared" si="66"/>
        <v>7.7475897931669091E-2</v>
      </c>
      <c r="I1124" s="31">
        <v>41824</v>
      </c>
      <c r="J1124" s="20">
        <v>4.8731330782175099E-2</v>
      </c>
      <c r="K1124" s="20">
        <v>0</v>
      </c>
      <c r="L1124" s="20">
        <v>0.105141045421422</v>
      </c>
      <c r="M1124" s="20">
        <v>4.0371016289513902E-2</v>
      </c>
      <c r="N1124" s="20">
        <v>3.7856804206761303E-2</v>
      </c>
      <c r="O1124" s="20">
        <v>2.6275836846354001E-2</v>
      </c>
      <c r="P1124" s="20">
        <v>6.4540252857473099E-2</v>
      </c>
      <c r="Q1124" s="20">
        <v>0.118618689729872</v>
      </c>
      <c r="R1124" s="20">
        <v>5.4995741935849898E-2</v>
      </c>
      <c r="S1124" s="20">
        <v>4.6469108305128598E-2</v>
      </c>
      <c r="T1124" s="20">
        <v>4.48948134226307E-2</v>
      </c>
      <c r="U1124" s="20">
        <v>1.5852802354359E-2</v>
      </c>
      <c r="V1124" s="20">
        <v>3.2113275074397998E-2</v>
      </c>
      <c r="W1124" s="20">
        <v>2.95098205029121E-2</v>
      </c>
      <c r="X1124" s="20">
        <v>0.11552664696399401</v>
      </c>
      <c r="Y1124" s="20">
        <v>9.0170712887204907E-2</v>
      </c>
      <c r="Z1124" s="20">
        <v>0.17766343320212599</v>
      </c>
      <c r="AA1124" s="30">
        <f t="shared" si="67"/>
        <v>7.7475897931669091E-2</v>
      </c>
    </row>
    <row r="1125" spans="1:27" x14ac:dyDescent="0.25">
      <c r="A1125">
        <v>1089</v>
      </c>
      <c r="B1125" s="15">
        <v>41831</v>
      </c>
      <c r="C1125" s="25">
        <f t="shared" si="64"/>
        <v>3.75052355229855E-2</v>
      </c>
      <c r="D1125" s="25">
        <f>VLOOKUP(B1125,input_BB!$B$19:$K$10000,$D$35,0)</f>
        <v>1967.57</v>
      </c>
      <c r="E1125" s="27">
        <f t="shared" si="65"/>
        <v>1.4408551835689445E-2</v>
      </c>
      <c r="F1125" s="28">
        <f>VLOOKUP(B1125,viz!$B$3:$E$1863,4,0)</f>
        <v>0</v>
      </c>
      <c r="G1125" s="25">
        <f t="shared" si="66"/>
        <v>0.1164147760040028</v>
      </c>
      <c r="I1125" s="31">
        <v>41831</v>
      </c>
      <c r="J1125" s="20">
        <v>3.75052355229855E-2</v>
      </c>
      <c r="K1125" s="20">
        <v>0</v>
      </c>
      <c r="L1125" s="20">
        <v>0.114747406127665</v>
      </c>
      <c r="M1125" s="20">
        <v>3.5789996158962299E-2</v>
      </c>
      <c r="N1125" s="20">
        <v>2.6781849268144399E-2</v>
      </c>
      <c r="O1125" s="20">
        <v>3.1124170916273401E-2</v>
      </c>
      <c r="P1125" s="20">
        <v>7.5124309534699493E-2</v>
      </c>
      <c r="Q1125" s="20">
        <v>9.4234700127134696E-2</v>
      </c>
      <c r="R1125" s="20">
        <v>5.3378997783163802E-2</v>
      </c>
      <c r="S1125" s="20">
        <v>3.8691177135243199E-2</v>
      </c>
      <c r="T1125" s="20">
        <v>4.2016269272115103E-2</v>
      </c>
      <c r="U1125" s="20">
        <v>4.0706576369339199E-2</v>
      </c>
      <c r="V1125" s="20">
        <v>3.60869271285197E-2</v>
      </c>
      <c r="W1125" s="20">
        <v>3.9621272506143897E-2</v>
      </c>
      <c r="X1125" s="20">
        <v>0.128421492354266</v>
      </c>
      <c r="Y1125" s="20">
        <v>7.16237189981207E-2</v>
      </c>
      <c r="Z1125" s="20">
        <v>0.17165113632020901</v>
      </c>
      <c r="AA1125" s="30">
        <f t="shared" si="67"/>
        <v>0.1164147760040028</v>
      </c>
    </row>
    <row r="1126" spans="1:27" x14ac:dyDescent="0.25">
      <c r="A1126">
        <v>1090</v>
      </c>
      <c r="B1126" s="15">
        <v>41838</v>
      </c>
      <c r="C1126" s="25">
        <f t="shared" ref="C1126:C1189" si="68">J1126</f>
        <v>3.2224319875240298E-2</v>
      </c>
      <c r="D1126" s="25">
        <f>VLOOKUP(B1126,input_BB!$B$19:$K$10000,$D$35,0)</f>
        <v>1978.22</v>
      </c>
      <c r="E1126" s="27">
        <f t="shared" ref="E1126:E1189" si="69">(C1126-$E$34)/$E$36</f>
        <v>8.3852529157227764E-3</v>
      </c>
      <c r="F1126" s="28">
        <f>VLOOKUP(B1126,viz!$B$3:$E$1863,4,0)</f>
        <v>0</v>
      </c>
      <c r="G1126" s="25">
        <f t="shared" ref="G1126:G1189" si="70">VLOOKUP(B1126,$I$37:$AA$5000,$G$34,0)</f>
        <v>0.12083799115023949</v>
      </c>
      <c r="I1126" s="31">
        <v>41838</v>
      </c>
      <c r="J1126" s="20">
        <v>3.2224319875240298E-2</v>
      </c>
      <c r="K1126" s="20">
        <v>0</v>
      </c>
      <c r="L1126" s="20">
        <v>0.124717675414538</v>
      </c>
      <c r="M1126" s="20">
        <v>3.0461929500765001E-2</v>
      </c>
      <c r="N1126" s="20">
        <v>7.1768509686100102E-3</v>
      </c>
      <c r="O1126" s="20">
        <v>5.8297601210734303E-2</v>
      </c>
      <c r="P1126" s="20">
        <v>9.1862423369929197E-2</v>
      </c>
      <c r="Q1126" s="20">
        <v>8.9055568888630907E-2</v>
      </c>
      <c r="R1126" s="20">
        <v>6.3653852980229506E-2</v>
      </c>
      <c r="S1126" s="20">
        <v>4.3490330420106298E-3</v>
      </c>
      <c r="T1126" s="20">
        <v>7.6040300631257995E-2</v>
      </c>
      <c r="U1126" s="20">
        <v>3.5249173059931298E-2</v>
      </c>
      <c r="V1126" s="20">
        <v>3.2301501121182498E-2</v>
      </c>
      <c r="W1126" s="20">
        <v>5.3287316969125698E-2</v>
      </c>
      <c r="X1126" s="20">
        <v>0.110075842652993</v>
      </c>
      <c r="Y1126" s="20">
        <v>6.8830250821359198E-2</v>
      </c>
      <c r="Z1126" s="20">
        <v>0.15464067936870299</v>
      </c>
      <c r="AA1126" s="30">
        <f t="shared" ref="AA1126:AA1189" si="71">SUM(U1126:W1126)</f>
        <v>0.12083799115023949</v>
      </c>
    </row>
    <row r="1127" spans="1:27" x14ac:dyDescent="0.25">
      <c r="A1127">
        <v>1091</v>
      </c>
      <c r="B1127" s="15">
        <v>41845</v>
      </c>
      <c r="C1127" s="25">
        <f t="shared" si="68"/>
        <v>3.8306389003992102E-2</v>
      </c>
      <c r="D1127" s="25">
        <f>VLOOKUP(B1127,input_BB!$B$19:$K$10000,$D$35,0)</f>
        <v>1978.34</v>
      </c>
      <c r="E1127" s="27">
        <f t="shared" si="69"/>
        <v>1.5322330282223615E-2</v>
      </c>
      <c r="F1127" s="28">
        <f>VLOOKUP(B1127,viz!$B$3:$E$1863,4,0)</f>
        <v>0</v>
      </c>
      <c r="G1127" s="25">
        <f t="shared" si="70"/>
        <v>0.1564544265801599</v>
      </c>
      <c r="I1127" s="31">
        <v>41845</v>
      </c>
      <c r="J1127" s="20">
        <v>3.8306389003992102E-2</v>
      </c>
      <c r="K1127" s="20">
        <v>0</v>
      </c>
      <c r="L1127" s="20">
        <v>0.10345943913001</v>
      </c>
      <c r="M1127" s="20">
        <v>4.1058764082315902E-2</v>
      </c>
      <c r="N1127" s="20">
        <v>4.0155373031044599E-2</v>
      </c>
      <c r="O1127" s="20">
        <v>6.0881981293201798E-2</v>
      </c>
      <c r="P1127" s="20">
        <v>6.77173544031624E-2</v>
      </c>
      <c r="Q1127" s="20">
        <v>8.9288418415698595E-2</v>
      </c>
      <c r="R1127" s="20">
        <v>5.4104703572138903E-2</v>
      </c>
      <c r="S1127" s="20">
        <v>3.45176828390183E-2</v>
      </c>
      <c r="T1127" s="20">
        <v>4.0000456631551197E-2</v>
      </c>
      <c r="U1127" s="20">
        <v>2.7852978210347198E-2</v>
      </c>
      <c r="V1127" s="20">
        <v>7.0030890026174006E-2</v>
      </c>
      <c r="W1127" s="20">
        <v>5.8570558343638703E-2</v>
      </c>
      <c r="X1127" s="20">
        <v>9.7850698521203497E-2</v>
      </c>
      <c r="Y1127" s="20">
        <v>5.2090338479766497E-2</v>
      </c>
      <c r="Z1127" s="20">
        <v>0.16242036302072799</v>
      </c>
      <c r="AA1127" s="30">
        <f t="shared" si="71"/>
        <v>0.1564544265801599</v>
      </c>
    </row>
    <row r="1128" spans="1:27" x14ac:dyDescent="0.25">
      <c r="A1128">
        <v>1092</v>
      </c>
      <c r="B1128" s="15">
        <v>41852</v>
      </c>
      <c r="C1128" s="25">
        <f t="shared" si="68"/>
        <v>3.7749666720628697E-2</v>
      </c>
      <c r="D1128" s="25">
        <f>VLOOKUP(B1128,input_BB!$B$19:$K$10000,$D$35,0)</f>
        <v>1925.15</v>
      </c>
      <c r="E1128" s="27">
        <f t="shared" si="69"/>
        <v>1.4687344807775459E-2</v>
      </c>
      <c r="F1128" s="28">
        <f>VLOOKUP(B1128,viz!$B$3:$E$1863,4,0)</f>
        <v>0</v>
      </c>
      <c r="G1128" s="25">
        <f t="shared" si="70"/>
        <v>0.105265106694866</v>
      </c>
      <c r="I1128" s="31">
        <v>41852</v>
      </c>
      <c r="J1128" s="20">
        <v>3.7749666720628697E-2</v>
      </c>
      <c r="K1128" s="20">
        <v>0</v>
      </c>
      <c r="L1128" s="20">
        <v>9.3394657199840206E-2</v>
      </c>
      <c r="M1128" s="20">
        <v>2.9289971679905599E-2</v>
      </c>
      <c r="N1128" s="20">
        <v>4.90857635843224E-2</v>
      </c>
      <c r="O1128" s="20">
        <v>4.7410976733542297E-2</v>
      </c>
      <c r="P1128" s="20">
        <v>6.2195997858250703E-2</v>
      </c>
      <c r="Q1128" s="20">
        <v>9.5344694284972803E-2</v>
      </c>
      <c r="R1128" s="20">
        <v>7.71471454396261E-2</v>
      </c>
      <c r="S1128" s="20">
        <v>5.4274074051619201E-2</v>
      </c>
      <c r="T1128" s="20">
        <v>6.8271794229678204E-2</v>
      </c>
      <c r="U1128" s="20">
        <v>4.2564492146277201E-2</v>
      </c>
      <c r="V1128" s="20">
        <v>3.7565980344397697E-2</v>
      </c>
      <c r="W1128" s="20">
        <v>2.5134634204191101E-2</v>
      </c>
      <c r="X1128" s="20">
        <v>0.13763472948090599</v>
      </c>
      <c r="Y1128" s="20">
        <v>3.9539215162160003E-2</v>
      </c>
      <c r="Z1128" s="20">
        <v>0.141145873600311</v>
      </c>
      <c r="AA1128" s="30">
        <f t="shared" si="71"/>
        <v>0.105265106694866</v>
      </c>
    </row>
    <row r="1129" spans="1:27" x14ac:dyDescent="0.25">
      <c r="A1129">
        <v>1093</v>
      </c>
      <c r="B1129" s="15">
        <v>41859</v>
      </c>
      <c r="C1129" s="25">
        <f t="shared" si="68"/>
        <v>4.4724684208631502E-2</v>
      </c>
      <c r="D1129" s="25">
        <f>VLOOKUP(B1129,input_BB!$B$19:$K$10000,$D$35,0)</f>
        <v>1931.59</v>
      </c>
      <c r="E1129" s="27">
        <f t="shared" si="69"/>
        <v>2.2642899886594809E-2</v>
      </c>
      <c r="F1129" s="28">
        <f>VLOOKUP(B1129,viz!$B$3:$E$1863,4,0)</f>
        <v>0</v>
      </c>
      <c r="G1129" s="25">
        <f t="shared" si="70"/>
        <v>8.8460946199842211E-2</v>
      </c>
      <c r="I1129" s="31">
        <v>41859</v>
      </c>
      <c r="J1129" s="20">
        <v>4.4724684208631502E-2</v>
      </c>
      <c r="K1129" s="20">
        <v>0</v>
      </c>
      <c r="L1129" s="20">
        <v>0.11860215624357801</v>
      </c>
      <c r="M1129" s="20">
        <v>4.3992094698157798E-2</v>
      </c>
      <c r="N1129" s="20">
        <v>1.61160311251505E-2</v>
      </c>
      <c r="O1129" s="20">
        <v>2.8516202235133299E-2</v>
      </c>
      <c r="P1129" s="20">
        <v>5.8230688968585097E-2</v>
      </c>
      <c r="Q1129" s="20">
        <v>9.8840246506240001E-2</v>
      </c>
      <c r="R1129" s="20">
        <v>6.0458467367369199E-2</v>
      </c>
      <c r="S1129" s="20">
        <v>3.5165480099718698E-2</v>
      </c>
      <c r="T1129" s="20">
        <v>7.1133835015050606E-2</v>
      </c>
      <c r="U1129" s="20">
        <v>4.0796845622940899E-2</v>
      </c>
      <c r="V1129" s="20">
        <v>2.3639606135160598E-2</v>
      </c>
      <c r="W1129" s="20">
        <v>2.40244944417407E-2</v>
      </c>
      <c r="X1129" s="20">
        <v>0.11195949683196101</v>
      </c>
      <c r="Y1129" s="20">
        <v>6.7737271119318307E-2</v>
      </c>
      <c r="Z1129" s="20">
        <v>0.200787083589895</v>
      </c>
      <c r="AA1129" s="30">
        <f t="shared" si="71"/>
        <v>8.8460946199842211E-2</v>
      </c>
    </row>
    <row r="1130" spans="1:27" x14ac:dyDescent="0.25">
      <c r="A1130">
        <v>1094</v>
      </c>
      <c r="B1130" s="15">
        <v>41866</v>
      </c>
      <c r="C1130" s="25">
        <f t="shared" si="68"/>
        <v>0.136062502861023</v>
      </c>
      <c r="D1130" s="25">
        <f>VLOOKUP(B1130,input_BB!$B$19:$K$10000,$D$35,0)</f>
        <v>1955.06</v>
      </c>
      <c r="E1130" s="27">
        <f t="shared" si="69"/>
        <v>0.12682085332085605</v>
      </c>
      <c r="F1130" s="28">
        <f>VLOOKUP(B1130,viz!$B$3:$E$1863,4,0)</f>
        <v>0</v>
      </c>
      <c r="G1130" s="25">
        <f t="shared" si="70"/>
        <v>0.1295184181690647</v>
      </c>
      <c r="I1130" s="31">
        <v>41866</v>
      </c>
      <c r="J1130" s="20">
        <v>0.136062502861023</v>
      </c>
      <c r="K1130" s="20">
        <v>0</v>
      </c>
      <c r="L1130" s="20">
        <v>0.10608532464854201</v>
      </c>
      <c r="M1130" s="20">
        <v>3.0224642672570599E-2</v>
      </c>
      <c r="N1130" s="20">
        <v>2.9467554351651899E-2</v>
      </c>
      <c r="O1130" s="20">
        <v>4.64745319776739E-2</v>
      </c>
      <c r="P1130" s="20">
        <v>5.4965570188854097E-2</v>
      </c>
      <c r="Q1130" s="20">
        <v>7.0205069856563496E-2</v>
      </c>
      <c r="R1130" s="20">
        <v>7.7122919826942304E-2</v>
      </c>
      <c r="S1130" s="20">
        <v>4.8575265227775603E-2</v>
      </c>
      <c r="T1130" s="20">
        <v>8.2397987658776706E-2</v>
      </c>
      <c r="U1130" s="20">
        <v>3.0495035699786701E-2</v>
      </c>
      <c r="V1130" s="20">
        <v>4.3858451796966201E-2</v>
      </c>
      <c r="W1130" s="20">
        <v>5.5164930672311797E-2</v>
      </c>
      <c r="X1130" s="20">
        <v>8.7748404632436799E-2</v>
      </c>
      <c r="Y1130" s="20">
        <v>6.2449665934385903E-2</v>
      </c>
      <c r="Z1130" s="20">
        <v>0.17476464485476201</v>
      </c>
      <c r="AA1130" s="30">
        <f t="shared" si="71"/>
        <v>0.1295184181690647</v>
      </c>
    </row>
    <row r="1131" spans="1:27" x14ac:dyDescent="0.25">
      <c r="A1131">
        <v>1095</v>
      </c>
      <c r="B1131" s="15">
        <v>41873</v>
      </c>
      <c r="C1131" s="25">
        <f t="shared" si="68"/>
        <v>7.1448713541030898E-2</v>
      </c>
      <c r="D1131" s="25">
        <f>VLOOKUP(B1131,input_BB!$B$19:$K$10000,$D$35,0)</f>
        <v>1988.4</v>
      </c>
      <c r="E1131" s="27">
        <f t="shared" si="69"/>
        <v>5.3123753540018907E-2</v>
      </c>
      <c r="F1131" s="28">
        <f>VLOOKUP(B1131,viz!$B$3:$E$1863,4,0)</f>
        <v>0</v>
      </c>
      <c r="G1131" s="25">
        <f t="shared" si="70"/>
        <v>0.13679617684107459</v>
      </c>
      <c r="I1131" s="31">
        <v>41873</v>
      </c>
      <c r="J1131" s="20">
        <v>7.1448713541030898E-2</v>
      </c>
      <c r="K1131" s="20">
        <v>0</v>
      </c>
      <c r="L1131" s="20">
        <v>0.110748493177768</v>
      </c>
      <c r="M1131" s="20">
        <v>7.9010942878479498E-2</v>
      </c>
      <c r="N1131" s="20">
        <v>3.3415117013304199E-2</v>
      </c>
      <c r="O1131" s="20">
        <v>3.1446202450331098E-2</v>
      </c>
      <c r="P1131" s="20">
        <v>6.6728217755972499E-2</v>
      </c>
      <c r="Q1131" s="20">
        <v>7.8772945350755699E-2</v>
      </c>
      <c r="R1131" s="20">
        <v>6.7441932562235504E-2</v>
      </c>
      <c r="S1131" s="20">
        <v>4.0681088261739398E-2</v>
      </c>
      <c r="T1131" s="20">
        <v>0.101253769436774</v>
      </c>
      <c r="U1131" s="20">
        <v>3.6806217400770898E-2</v>
      </c>
      <c r="V1131" s="20">
        <v>5.3496667212050202E-2</v>
      </c>
      <c r="W1131" s="20">
        <v>4.6493292228253498E-2</v>
      </c>
      <c r="X1131" s="20">
        <v>6.6331904152392804E-2</v>
      </c>
      <c r="Y1131" s="20">
        <v>5.9371396466078599E-2</v>
      </c>
      <c r="Z1131" s="20">
        <v>0.12800181365309499</v>
      </c>
      <c r="AA1131" s="30">
        <f t="shared" si="71"/>
        <v>0.13679617684107459</v>
      </c>
    </row>
    <row r="1132" spans="1:27" x14ac:dyDescent="0.25">
      <c r="A1132">
        <v>1096</v>
      </c>
      <c r="B1132" s="15">
        <v>41880</v>
      </c>
      <c r="C1132" s="25">
        <f t="shared" si="68"/>
        <v>6.4764477312564794E-2</v>
      </c>
      <c r="D1132" s="25">
        <f>VLOOKUP(B1132,input_BB!$B$19:$K$10000,$D$35,0)</f>
        <v>2003.37</v>
      </c>
      <c r="E1132" s="27">
        <f t="shared" si="69"/>
        <v>4.5499857317985462E-2</v>
      </c>
      <c r="F1132" s="28">
        <f>VLOOKUP(B1132,viz!$B$3:$E$1863,4,0)</f>
        <v>0</v>
      </c>
      <c r="G1132" s="25">
        <f t="shared" si="70"/>
        <v>0.13433637614807231</v>
      </c>
      <c r="I1132" s="31">
        <v>41880</v>
      </c>
      <c r="J1132" s="20">
        <v>6.4764477312564794E-2</v>
      </c>
      <c r="K1132" s="20">
        <v>0</v>
      </c>
      <c r="L1132" s="20">
        <v>0.11458956900770199</v>
      </c>
      <c r="M1132" s="20">
        <v>3.74334473835908E-2</v>
      </c>
      <c r="N1132" s="20">
        <v>3.4967055330039999E-2</v>
      </c>
      <c r="O1132" s="20">
        <v>2.9421369476544501E-2</v>
      </c>
      <c r="P1132" s="20">
        <v>6.3670599158759694E-2</v>
      </c>
      <c r="Q1132" s="20">
        <v>9.75351106580023E-2</v>
      </c>
      <c r="R1132" s="20">
        <v>6.7928139856755707E-2</v>
      </c>
      <c r="S1132" s="20">
        <v>8.6859973292902001E-3</v>
      </c>
      <c r="T1132" s="20">
        <v>5.8346677259970801E-2</v>
      </c>
      <c r="U1132" s="20">
        <v>4.3278813179231997E-2</v>
      </c>
      <c r="V1132" s="20">
        <v>5.2362420986202599E-2</v>
      </c>
      <c r="W1132" s="20">
        <v>3.8695141982637703E-2</v>
      </c>
      <c r="X1132" s="20">
        <v>0.11053999863807699</v>
      </c>
      <c r="Y1132" s="20">
        <v>6.3411770463495706E-2</v>
      </c>
      <c r="Z1132" s="20">
        <v>0.17913388928969901</v>
      </c>
      <c r="AA1132" s="30">
        <f t="shared" si="71"/>
        <v>0.13433637614807231</v>
      </c>
    </row>
    <row r="1133" spans="1:27" x14ac:dyDescent="0.25">
      <c r="A1133">
        <v>1097</v>
      </c>
      <c r="B1133" s="15">
        <v>41887</v>
      </c>
      <c r="C1133" s="25">
        <f t="shared" si="68"/>
        <v>0.234688445925713</v>
      </c>
      <c r="D1133" s="25">
        <f>VLOOKUP(B1133,input_BB!$B$19:$K$10000,$D$35,0)</f>
        <v>2007.71</v>
      </c>
      <c r="E1133" s="27">
        <f t="shared" si="69"/>
        <v>0.23931148486424855</v>
      </c>
      <c r="F1133" s="28">
        <f>VLOOKUP(B1133,viz!$B$3:$E$1863,4,0)</f>
        <v>0</v>
      </c>
      <c r="G1133" s="25">
        <f t="shared" si="70"/>
        <v>0.1272848176454075</v>
      </c>
      <c r="I1133" s="31">
        <v>41887</v>
      </c>
      <c r="J1133" s="20">
        <v>0.234688445925713</v>
      </c>
      <c r="K1133" s="20">
        <v>1</v>
      </c>
      <c r="L1133" s="20">
        <v>0.11588462081549</v>
      </c>
      <c r="M1133" s="20">
        <v>4.9563458338470999E-2</v>
      </c>
      <c r="N1133" s="20">
        <v>2.2141116727791399E-2</v>
      </c>
      <c r="O1133" s="20">
        <v>1.8749250860065202E-2</v>
      </c>
      <c r="P1133" s="20">
        <v>5.0880048328960002E-2</v>
      </c>
      <c r="Q1133" s="20">
        <v>0.10502755109477201</v>
      </c>
      <c r="R1133" s="20">
        <v>4.3694747515951003E-2</v>
      </c>
      <c r="S1133" s="20">
        <v>2.15405940295159E-2</v>
      </c>
      <c r="T1133" s="20">
        <v>7.4314410493333899E-2</v>
      </c>
      <c r="U1133" s="20">
        <v>4.4665763505912399E-2</v>
      </c>
      <c r="V1133" s="20">
        <v>2.5230334985990199E-2</v>
      </c>
      <c r="W1133" s="20">
        <v>5.7388719153504901E-2</v>
      </c>
      <c r="X1133" s="20">
        <v>0.114455423402737</v>
      </c>
      <c r="Y1133" s="20">
        <v>8.1316097896292502E-2</v>
      </c>
      <c r="Z1133" s="20">
        <v>0.175147862851213</v>
      </c>
      <c r="AA1133" s="30">
        <f t="shared" si="71"/>
        <v>0.1272848176454075</v>
      </c>
    </row>
    <row r="1134" spans="1:27" x14ac:dyDescent="0.25">
      <c r="A1134">
        <v>1098</v>
      </c>
      <c r="B1134" s="15">
        <v>41894</v>
      </c>
      <c r="C1134" s="25">
        <f t="shared" si="68"/>
        <v>0.145029246807098</v>
      </c>
      <c r="D1134" s="25">
        <f>VLOOKUP(B1134,input_BB!$B$19:$K$10000,$D$35,0)</f>
        <v>1985.54</v>
      </c>
      <c r="E1134" s="27">
        <f t="shared" si="69"/>
        <v>0.13704812880272663</v>
      </c>
      <c r="F1134" s="28">
        <f>VLOOKUP(B1134,viz!$B$3:$E$1863,4,0)</f>
        <v>0</v>
      </c>
      <c r="G1134" s="25">
        <f t="shared" si="70"/>
        <v>0.1572030639394493</v>
      </c>
      <c r="I1134" s="31">
        <v>41894</v>
      </c>
      <c r="J1134" s="20">
        <v>0.145029246807098</v>
      </c>
      <c r="K1134" s="20">
        <v>0</v>
      </c>
      <c r="L1134" s="20">
        <v>0.102220138194327</v>
      </c>
      <c r="M1134" s="20">
        <v>4.8769354162697898E-2</v>
      </c>
      <c r="N1134" s="20">
        <v>2.8473417754281801E-2</v>
      </c>
      <c r="O1134" s="20">
        <v>5.1162705317100599E-2</v>
      </c>
      <c r="P1134" s="20">
        <v>7.5526381816780605E-2</v>
      </c>
      <c r="Q1134" s="20">
        <v>8.2469469092915998E-2</v>
      </c>
      <c r="R1134" s="20">
        <v>6.4784933735280895E-2</v>
      </c>
      <c r="S1134" s="20">
        <v>7.6184410691659502E-2</v>
      </c>
      <c r="T1134" s="20">
        <v>6.3772869905675794E-2</v>
      </c>
      <c r="U1134" s="20">
        <v>2.98702634190397E-2</v>
      </c>
      <c r="V1134" s="20">
        <v>4.64357032233573E-2</v>
      </c>
      <c r="W1134" s="20">
        <v>8.0897097297052301E-2</v>
      </c>
      <c r="X1134" s="20">
        <v>5.3491169222864801E-2</v>
      </c>
      <c r="Y1134" s="20">
        <v>5.52385662511942E-2</v>
      </c>
      <c r="Z1134" s="20">
        <v>0.14070351991577101</v>
      </c>
      <c r="AA1134" s="30">
        <f t="shared" si="71"/>
        <v>0.1572030639394493</v>
      </c>
    </row>
    <row r="1135" spans="1:27" x14ac:dyDescent="0.25">
      <c r="A1135">
        <v>1099</v>
      </c>
      <c r="B1135" s="15">
        <v>41901</v>
      </c>
      <c r="C1135" s="25">
        <f t="shared" si="68"/>
        <v>0.32456719875335699</v>
      </c>
      <c r="D1135" s="25">
        <f>VLOOKUP(B1135,input_BB!$B$19:$K$10000,$D$35,0)</f>
        <v>2010.4</v>
      </c>
      <c r="E1135" s="27">
        <f t="shared" si="69"/>
        <v>0.34182525916887069</v>
      </c>
      <c r="F1135" s="28">
        <f>VLOOKUP(B1135,viz!$B$3:$E$1863,4,0)</f>
        <v>0</v>
      </c>
      <c r="G1135" s="25">
        <f t="shared" si="70"/>
        <v>0.13463011245840659</v>
      </c>
      <c r="I1135" s="31">
        <v>41901</v>
      </c>
      <c r="J1135" s="20">
        <v>0.32456719875335699</v>
      </c>
      <c r="K1135" s="20">
        <v>0</v>
      </c>
      <c r="L1135" s="20">
        <v>0.12268919933164101</v>
      </c>
      <c r="M1135" s="20">
        <v>8.2158236935264695E-2</v>
      </c>
      <c r="N1135" s="20">
        <v>4.5193940582135397E-2</v>
      </c>
      <c r="O1135" s="20">
        <v>5.0267622847358799E-2</v>
      </c>
      <c r="P1135" s="20">
        <v>5.6205739994684797E-2</v>
      </c>
      <c r="Q1135" s="20">
        <v>6.5083742595498706E-2</v>
      </c>
      <c r="R1135" s="20">
        <v>5.0286092138927499E-2</v>
      </c>
      <c r="S1135" s="20">
        <v>0.100469164801608</v>
      </c>
      <c r="T1135" s="20">
        <v>9.2640987729482996E-2</v>
      </c>
      <c r="U1135" s="20">
        <v>2.22199626756641E-2</v>
      </c>
      <c r="V1135" s="20">
        <v>6.5666189023413493E-2</v>
      </c>
      <c r="W1135" s="20">
        <v>4.6743960759328997E-2</v>
      </c>
      <c r="X1135" s="20">
        <v>4.8417045601932898E-2</v>
      </c>
      <c r="Y1135" s="20">
        <v>3.6437299628462198E-2</v>
      </c>
      <c r="Z1135" s="20">
        <v>0.115520815354597</v>
      </c>
      <c r="AA1135" s="30">
        <f t="shared" si="71"/>
        <v>0.13463011245840659</v>
      </c>
    </row>
    <row r="1136" spans="1:27" x14ac:dyDescent="0.25">
      <c r="A1136">
        <v>1100</v>
      </c>
      <c r="B1136" s="15">
        <v>41908</v>
      </c>
      <c r="C1136" s="25">
        <f t="shared" si="68"/>
        <v>0.30138295888900801</v>
      </c>
      <c r="D1136" s="25">
        <f>VLOOKUP(B1136,input_BB!$B$19:$K$10000,$D$35,0)</f>
        <v>1982.85</v>
      </c>
      <c r="E1136" s="27">
        <f t="shared" si="69"/>
        <v>0.31538181332538218</v>
      </c>
      <c r="F1136" s="28">
        <f>VLOOKUP(B1136,viz!$B$3:$E$1863,4,0)</f>
        <v>0</v>
      </c>
      <c r="G1136" s="25">
        <f t="shared" si="70"/>
        <v>0.15162071163327009</v>
      </c>
      <c r="I1136" s="31">
        <v>41908</v>
      </c>
      <c r="J1136" s="20">
        <v>0.30138295888900801</v>
      </c>
      <c r="K1136" s="20">
        <v>0</v>
      </c>
      <c r="L1136" s="20">
        <v>0.104935800498345</v>
      </c>
      <c r="M1136" s="20">
        <v>4.7348645026958597E-2</v>
      </c>
      <c r="N1136" s="20">
        <v>5.1174482269505599E-2</v>
      </c>
      <c r="O1136" s="20">
        <v>2.8481839069938099E-2</v>
      </c>
      <c r="P1136" s="20">
        <v>6.8839816226166695E-2</v>
      </c>
      <c r="Q1136" s="20">
        <v>7.1047593942279205E-2</v>
      </c>
      <c r="R1136" s="20">
        <v>6.3025172012143096E-2</v>
      </c>
      <c r="S1136" s="20">
        <v>9.2645052172046397E-2</v>
      </c>
      <c r="T1136" s="20">
        <v>5.2209110955708599E-2</v>
      </c>
      <c r="U1136" s="20">
        <v>5.6110679106298203E-2</v>
      </c>
      <c r="V1136" s="20">
        <v>5.6410644138250698E-2</v>
      </c>
      <c r="W1136" s="20">
        <v>3.90993883887212E-2</v>
      </c>
      <c r="X1136" s="20">
        <v>8.4996265571907897E-2</v>
      </c>
      <c r="Y1136" s="20">
        <v>4.3708935557091697E-2</v>
      </c>
      <c r="Z1136" s="20">
        <v>0.139966575064639</v>
      </c>
      <c r="AA1136" s="30">
        <f t="shared" si="71"/>
        <v>0.15162071163327009</v>
      </c>
    </row>
    <row r="1137" spans="1:27" x14ac:dyDescent="0.25">
      <c r="A1137">
        <v>1101</v>
      </c>
      <c r="B1137" s="15">
        <v>41915</v>
      </c>
      <c r="C1137" s="25">
        <f t="shared" si="68"/>
        <v>0.12518601119518299</v>
      </c>
      <c r="D1137" s="25">
        <f>VLOOKUP(B1137,input_BB!$B$19:$K$10000,$D$35,0)</f>
        <v>1967.9</v>
      </c>
      <c r="E1137" s="27">
        <f t="shared" si="69"/>
        <v>0.11441536062341966</v>
      </c>
      <c r="F1137" s="28">
        <f>VLOOKUP(B1137,viz!$B$3:$E$1863,4,0)</f>
        <v>0</v>
      </c>
      <c r="G1137" s="25">
        <f t="shared" si="70"/>
        <v>0.1109632986484823</v>
      </c>
      <c r="I1137" s="31">
        <v>41915</v>
      </c>
      <c r="J1137" s="20">
        <v>0.12518601119518299</v>
      </c>
      <c r="K1137" s="20">
        <v>0</v>
      </c>
      <c r="L1137" s="20">
        <v>9.7396044552724007E-2</v>
      </c>
      <c r="M1137" s="20">
        <v>6.2452042613779499E-2</v>
      </c>
      <c r="N1137" s="20">
        <v>1.3698209369465799E-2</v>
      </c>
      <c r="O1137" s="20">
        <v>4.0394714223432798E-2</v>
      </c>
      <c r="P1137" s="20">
        <v>4.9029070243216302E-2</v>
      </c>
      <c r="Q1137" s="20">
        <v>0.10002864993272401</v>
      </c>
      <c r="R1137" s="20">
        <v>7.7541207720844899E-2</v>
      </c>
      <c r="S1137" s="20">
        <v>7.3598651256615799E-2</v>
      </c>
      <c r="T1137" s="20">
        <v>7.6724513257826907E-2</v>
      </c>
      <c r="U1137" s="20">
        <v>2.4871117830198901E-2</v>
      </c>
      <c r="V1137" s="20">
        <v>4.1131240107187703E-2</v>
      </c>
      <c r="W1137" s="20">
        <v>4.4960940711095701E-2</v>
      </c>
      <c r="X1137" s="20">
        <v>9.3304997306275395E-2</v>
      </c>
      <c r="Y1137" s="20">
        <v>7.9110277789153804E-2</v>
      </c>
      <c r="Z1137" s="20">
        <v>0.12575832308545801</v>
      </c>
      <c r="AA1137" s="30">
        <f t="shared" si="71"/>
        <v>0.1109632986484823</v>
      </c>
    </row>
    <row r="1138" spans="1:27" x14ac:dyDescent="0.25">
      <c r="A1138">
        <v>1102</v>
      </c>
      <c r="B1138" s="15">
        <v>41922</v>
      </c>
      <c r="C1138" s="25">
        <f t="shared" si="68"/>
        <v>4.6496205031871803E-2</v>
      </c>
      <c r="D1138" s="25">
        <f>VLOOKUP(B1138,input_BB!$B$19:$K$10000,$D$35,0)</f>
        <v>1906.13</v>
      </c>
      <c r="E1138" s="27">
        <f t="shared" si="69"/>
        <v>2.4663458473982533E-2</v>
      </c>
      <c r="F1138" s="28">
        <f>VLOOKUP(B1138,viz!$B$3:$E$1863,4,0)</f>
        <v>0</v>
      </c>
      <c r="G1138" s="25">
        <f t="shared" si="70"/>
        <v>0.1168527815020149</v>
      </c>
      <c r="I1138" s="31">
        <v>41922</v>
      </c>
      <c r="J1138" s="20">
        <v>4.6496205031871803E-2</v>
      </c>
      <c r="K1138" s="20">
        <v>0</v>
      </c>
      <c r="L1138" s="20">
        <v>8.2126601500915997E-2</v>
      </c>
      <c r="M1138" s="20">
        <v>2.4689067358400801E-2</v>
      </c>
      <c r="N1138" s="20">
        <v>3.5758860051565297E-2</v>
      </c>
      <c r="O1138" s="20">
        <v>5.0827075446479797E-2</v>
      </c>
      <c r="P1138" s="20">
        <v>5.1843432643052703E-2</v>
      </c>
      <c r="Q1138" s="20">
        <v>7.96755451141236E-2</v>
      </c>
      <c r="R1138" s="20">
        <v>6.4633404789116194E-2</v>
      </c>
      <c r="S1138" s="20">
        <v>6.8133376311487803E-2</v>
      </c>
      <c r="T1138" s="20">
        <v>5.5975643821916103E-2</v>
      </c>
      <c r="U1138" s="20">
        <v>2.30526235979936E-2</v>
      </c>
      <c r="V1138" s="20">
        <v>4.1570538835057201E-2</v>
      </c>
      <c r="W1138" s="20">
        <v>5.2229619068964103E-2</v>
      </c>
      <c r="X1138" s="20">
        <v>0.129356845077438</v>
      </c>
      <c r="Y1138" s="20">
        <v>8.9767373221768601E-2</v>
      </c>
      <c r="Z1138" s="20">
        <v>0.15035999316172</v>
      </c>
      <c r="AA1138" s="30">
        <f t="shared" si="71"/>
        <v>0.1168527815020149</v>
      </c>
    </row>
    <row r="1139" spans="1:27" x14ac:dyDescent="0.25">
      <c r="A1139">
        <v>1103</v>
      </c>
      <c r="B1139" s="15">
        <v>41929</v>
      </c>
      <c r="C1139" s="25">
        <f t="shared" si="68"/>
        <v>2.9035797342658001E-2</v>
      </c>
      <c r="D1139" s="25">
        <f>VLOOKUP(B1139,input_BB!$B$19:$K$10000,$D$35,0)</f>
        <v>1886.76</v>
      </c>
      <c r="E1139" s="27">
        <f t="shared" si="69"/>
        <v>4.7484926249212198E-3</v>
      </c>
      <c r="F1139" s="28">
        <f>VLOOKUP(B1139,viz!$B$3:$E$1863,4,0)</f>
        <v>1</v>
      </c>
      <c r="G1139" s="25">
        <f t="shared" si="70"/>
        <v>0.14401565331800631</v>
      </c>
      <c r="I1139" s="31">
        <v>41929</v>
      </c>
      <c r="J1139" s="20">
        <v>2.9035797342658001E-2</v>
      </c>
      <c r="K1139" s="20">
        <v>0</v>
      </c>
      <c r="L1139" s="20">
        <v>0.104100467212803</v>
      </c>
      <c r="M1139" s="20">
        <v>8.3730835619670901E-2</v>
      </c>
      <c r="N1139" s="20">
        <v>4.7052506537563703E-2</v>
      </c>
      <c r="O1139" s="20">
        <v>3.5072374316570697E-2</v>
      </c>
      <c r="P1139" s="20">
        <v>6.3957490947782802E-2</v>
      </c>
      <c r="Q1139" s="20">
        <v>4.3999103327673698E-2</v>
      </c>
      <c r="R1139" s="20">
        <v>5.7048748277180802E-2</v>
      </c>
      <c r="S1139" s="20">
        <v>7.8487653736465698E-2</v>
      </c>
      <c r="T1139" s="20">
        <v>8.7219420417244301E-2</v>
      </c>
      <c r="U1139" s="20">
        <v>4.5869542223540401E-2</v>
      </c>
      <c r="V1139" s="20">
        <v>4.9917580545538E-2</v>
      </c>
      <c r="W1139" s="20">
        <v>4.8228530548927902E-2</v>
      </c>
      <c r="X1139" s="20">
        <v>7.2761492454980398E-2</v>
      </c>
      <c r="Y1139" s="20">
        <v>6.3235075337902097E-2</v>
      </c>
      <c r="Z1139" s="20">
        <v>0.119319178496156</v>
      </c>
      <c r="AA1139" s="30">
        <f t="shared" si="71"/>
        <v>0.14401565331800631</v>
      </c>
    </row>
    <row r="1140" spans="1:27" x14ac:dyDescent="0.25">
      <c r="A1140">
        <v>1104</v>
      </c>
      <c r="B1140" s="15">
        <v>41936</v>
      </c>
      <c r="C1140" s="25">
        <f t="shared" si="68"/>
        <v>3.7537574768066399E-2</v>
      </c>
      <c r="D1140" s="25">
        <f>VLOOKUP(B1140,input_BB!$B$19:$K$10000,$D$35,0)</f>
        <v>1964.58</v>
      </c>
      <c r="E1140" s="27">
        <f t="shared" si="69"/>
        <v>1.4445437283774853E-2</v>
      </c>
      <c r="F1140" s="28">
        <f>VLOOKUP(B1140,viz!$B$3:$E$1863,4,0)</f>
        <v>0</v>
      </c>
      <c r="G1140" s="25">
        <f t="shared" si="70"/>
        <v>0.15185098776920261</v>
      </c>
      <c r="I1140" s="31">
        <v>41936</v>
      </c>
      <c r="J1140" s="20">
        <v>3.7537574768066399E-2</v>
      </c>
      <c r="K1140" s="20">
        <v>0</v>
      </c>
      <c r="L1140" s="20">
        <v>0.124479470501351</v>
      </c>
      <c r="M1140" s="20">
        <v>4.3551506398383497E-2</v>
      </c>
      <c r="N1140" s="20">
        <v>4.9004680920700802E-2</v>
      </c>
      <c r="O1140" s="20">
        <v>2.47306282365219E-2</v>
      </c>
      <c r="P1140" s="20">
        <v>4.7856484757071903E-2</v>
      </c>
      <c r="Q1140" s="20">
        <v>7.4582587127238906E-2</v>
      </c>
      <c r="R1140" s="20">
        <v>6.5900697640554007E-2</v>
      </c>
      <c r="S1140" s="20">
        <v>8.9195548756785606E-2</v>
      </c>
      <c r="T1140" s="20">
        <v>5.4569211926083001E-2</v>
      </c>
      <c r="U1140" s="20">
        <v>5.9744208373284299E-2</v>
      </c>
      <c r="V1140" s="20">
        <v>4.7724217142829102E-2</v>
      </c>
      <c r="W1140" s="20">
        <v>4.4382562253089203E-2</v>
      </c>
      <c r="X1140" s="20">
        <v>8.7757174133539395E-2</v>
      </c>
      <c r="Y1140" s="20">
        <v>5.9107220376158502E-2</v>
      </c>
      <c r="Z1140" s="20">
        <v>0.12741380145640899</v>
      </c>
      <c r="AA1140" s="30">
        <f t="shared" si="71"/>
        <v>0.15185098776920261</v>
      </c>
    </row>
    <row r="1141" spans="1:27" x14ac:dyDescent="0.25">
      <c r="A1141">
        <v>1105</v>
      </c>
      <c r="B1141" s="15">
        <v>41943</v>
      </c>
      <c r="C1141" s="25">
        <f t="shared" si="68"/>
        <v>4.0486160665750497E-2</v>
      </c>
      <c r="D1141" s="25">
        <f>VLOOKUP(B1141,input_BB!$B$19:$K$10000,$D$35,0)</f>
        <v>2018.05</v>
      </c>
      <c r="E1141" s="27">
        <f t="shared" si="69"/>
        <v>1.7808531004185377E-2</v>
      </c>
      <c r="F1141" s="28">
        <f>VLOOKUP(B1141,viz!$B$3:$E$1863,4,0)</f>
        <v>0</v>
      </c>
      <c r="G1141" s="25">
        <f t="shared" si="70"/>
        <v>0.1120116749109584</v>
      </c>
      <c r="I1141" s="31">
        <v>41943</v>
      </c>
      <c r="J1141" s="20">
        <v>4.0486160665750497E-2</v>
      </c>
      <c r="K1141" s="20">
        <v>0</v>
      </c>
      <c r="L1141" s="20">
        <v>9.7949738268062705E-2</v>
      </c>
      <c r="M1141" s="20">
        <v>4.5245123537484597E-2</v>
      </c>
      <c r="N1141" s="20">
        <v>1.7342563634300302E-2</v>
      </c>
      <c r="O1141" s="20">
        <v>4.1181534509030199E-2</v>
      </c>
      <c r="P1141" s="20">
        <v>5.1152780792025503E-2</v>
      </c>
      <c r="Q1141" s="20">
        <v>8.4839512299613007E-2</v>
      </c>
      <c r="R1141" s="20">
        <v>8.7848408186474006E-2</v>
      </c>
      <c r="S1141" s="20">
        <v>7.6609133448213504E-2</v>
      </c>
      <c r="T1141" s="20">
        <v>7.8484042920397207E-2</v>
      </c>
      <c r="U1141" s="20">
        <v>2.7657422543506598E-2</v>
      </c>
      <c r="V1141" s="20">
        <v>3.2387350210970701E-2</v>
      </c>
      <c r="W1141" s="20">
        <v>5.1966902156481101E-2</v>
      </c>
      <c r="X1141" s="20">
        <v>9.3392960567695193E-2</v>
      </c>
      <c r="Y1141" s="20">
        <v>8.6432954927885802E-2</v>
      </c>
      <c r="Z1141" s="20">
        <v>0.12750957199786001</v>
      </c>
      <c r="AA1141" s="30">
        <f t="shared" si="71"/>
        <v>0.1120116749109584</v>
      </c>
    </row>
    <row r="1142" spans="1:27" x14ac:dyDescent="0.25">
      <c r="A1142">
        <v>1106</v>
      </c>
      <c r="B1142" s="15">
        <v>41950</v>
      </c>
      <c r="C1142" s="25">
        <f t="shared" si="68"/>
        <v>2.8341565281152701E-2</v>
      </c>
      <c r="D1142" s="25">
        <f>VLOOKUP(B1142,input_BB!$B$19:$K$10000,$D$35,0)</f>
        <v>2031.92</v>
      </c>
      <c r="E1142" s="27">
        <f t="shared" si="69"/>
        <v>3.9566664521141388E-3</v>
      </c>
      <c r="F1142" s="28">
        <f>VLOOKUP(B1142,viz!$B$3:$E$1863,4,0)</f>
        <v>0</v>
      </c>
      <c r="G1142" s="25">
        <f t="shared" si="70"/>
        <v>0.13708520655052048</v>
      </c>
      <c r="I1142" s="31">
        <v>41950</v>
      </c>
      <c r="J1142" s="20">
        <v>2.8341565281152701E-2</v>
      </c>
      <c r="K1142" s="20">
        <v>0</v>
      </c>
      <c r="L1142" s="20">
        <v>8.0033089067046898E-2</v>
      </c>
      <c r="M1142" s="20">
        <v>3.5982674458523101E-2</v>
      </c>
      <c r="N1142" s="20">
        <v>3.7651640440438797E-2</v>
      </c>
      <c r="O1142" s="20">
        <v>4.6291789772807602E-2</v>
      </c>
      <c r="P1142" s="20">
        <v>5.8602813206089698E-2</v>
      </c>
      <c r="Q1142" s="20">
        <v>6.5355498798371894E-2</v>
      </c>
      <c r="R1142" s="20">
        <v>6.61652685602441E-2</v>
      </c>
      <c r="S1142" s="20">
        <v>6.4990095055206601E-2</v>
      </c>
      <c r="T1142" s="20">
        <v>6.82936099517642E-2</v>
      </c>
      <c r="U1142" s="20">
        <v>2.9861141252956299E-2</v>
      </c>
      <c r="V1142" s="20">
        <v>4.34723326279687E-2</v>
      </c>
      <c r="W1142" s="20">
        <v>6.3751732669595496E-2</v>
      </c>
      <c r="X1142" s="20">
        <v>0.11785886595869099</v>
      </c>
      <c r="Y1142" s="20">
        <v>7.54408997086502E-2</v>
      </c>
      <c r="Z1142" s="20">
        <v>0.14624854847164601</v>
      </c>
      <c r="AA1142" s="30">
        <f t="shared" si="71"/>
        <v>0.13708520655052048</v>
      </c>
    </row>
    <row r="1143" spans="1:27" x14ac:dyDescent="0.25">
      <c r="A1143">
        <v>1107</v>
      </c>
      <c r="B1143" s="15">
        <v>41957</v>
      </c>
      <c r="C1143" s="25">
        <f t="shared" si="68"/>
        <v>3.30603085458279E-2</v>
      </c>
      <c r="D1143" s="25">
        <f>VLOOKUP(B1143,input_BB!$B$19:$K$10000,$D$35,0)</f>
        <v>2039.82</v>
      </c>
      <c r="E1143" s="27">
        <f t="shared" si="69"/>
        <v>9.3387636310103134E-3</v>
      </c>
      <c r="F1143" s="28">
        <f>VLOOKUP(B1143,viz!$B$3:$E$1863,4,0)</f>
        <v>0</v>
      </c>
      <c r="G1143" s="25">
        <f t="shared" si="70"/>
        <v>0.14037513000884377</v>
      </c>
      <c r="I1143" s="31">
        <v>41957</v>
      </c>
      <c r="J1143" s="20">
        <v>3.30603085458279E-2</v>
      </c>
      <c r="K1143" s="20">
        <v>0</v>
      </c>
      <c r="L1143" s="20">
        <v>0.111153288365389</v>
      </c>
      <c r="M1143" s="20">
        <v>8.0496277567268598E-2</v>
      </c>
      <c r="N1143" s="20">
        <v>4.69574762579223E-2</v>
      </c>
      <c r="O1143" s="20">
        <v>4.5914198053470599E-2</v>
      </c>
      <c r="P1143" s="20">
        <v>6.2146686969274098E-2</v>
      </c>
      <c r="Q1143" s="20">
        <v>8.0533267086829993E-2</v>
      </c>
      <c r="R1143" s="20">
        <v>4.7574962599965798E-2</v>
      </c>
      <c r="S1143" s="20">
        <v>7.9648572524659705E-2</v>
      </c>
      <c r="T1143" s="20">
        <v>5.4634272715016099E-2</v>
      </c>
      <c r="U1143" s="20">
        <v>3.3215701826817198E-2</v>
      </c>
      <c r="V1143" s="20">
        <v>5.1635093600267599E-2</v>
      </c>
      <c r="W1143" s="20">
        <v>5.5524334581758997E-2</v>
      </c>
      <c r="X1143" s="20">
        <v>7.2953305423038406E-2</v>
      </c>
      <c r="Y1143" s="20">
        <v>4.4711512666983401E-2</v>
      </c>
      <c r="Z1143" s="20">
        <v>0.13290104976133901</v>
      </c>
      <c r="AA1143" s="30">
        <f t="shared" si="71"/>
        <v>0.14037513000884377</v>
      </c>
    </row>
    <row r="1144" spans="1:27" x14ac:dyDescent="0.25">
      <c r="A1144">
        <v>1108</v>
      </c>
      <c r="B1144" s="15">
        <v>41964</v>
      </c>
      <c r="C1144" s="25">
        <f t="shared" si="68"/>
        <v>4.07142750918865E-2</v>
      </c>
      <c r="D1144" s="25">
        <f>VLOOKUP(B1144,input_BB!$B$19:$K$10000,$D$35,0)</f>
        <v>2063.5</v>
      </c>
      <c r="E1144" s="27">
        <f t="shared" si="69"/>
        <v>1.8068713417278923E-2</v>
      </c>
      <c r="F1144" s="28">
        <f>VLOOKUP(B1144,viz!$B$3:$E$1863,4,0)</f>
        <v>0</v>
      </c>
      <c r="G1144" s="25">
        <f t="shared" si="70"/>
        <v>0.1475470428586684</v>
      </c>
      <c r="I1144" s="31">
        <v>41964</v>
      </c>
      <c r="J1144" s="20">
        <v>4.07142750918865E-2</v>
      </c>
      <c r="K1144" s="20">
        <v>0</v>
      </c>
      <c r="L1144" s="20">
        <v>0.115559830153369</v>
      </c>
      <c r="M1144" s="20">
        <v>5.3390506873604901E-2</v>
      </c>
      <c r="N1144" s="20">
        <v>5.5972626165462898E-2</v>
      </c>
      <c r="O1144" s="20">
        <v>2.3538898166405701E-2</v>
      </c>
      <c r="P1144" s="20">
        <v>5.6012000111834902E-2</v>
      </c>
      <c r="Q1144" s="20">
        <v>0.108323127228484</v>
      </c>
      <c r="R1144" s="20">
        <v>5.8326210414284999E-2</v>
      </c>
      <c r="S1144" s="20">
        <v>6.2173039613790199E-2</v>
      </c>
      <c r="T1144" s="20">
        <v>5.0680895278774001E-2</v>
      </c>
      <c r="U1144" s="20">
        <v>4.1222690947842297E-2</v>
      </c>
      <c r="V1144" s="20">
        <v>5.67985605443121E-2</v>
      </c>
      <c r="W1144" s="20">
        <v>4.9525791366513999E-2</v>
      </c>
      <c r="X1144" s="20">
        <v>7.2624570297143407E-2</v>
      </c>
      <c r="Y1144" s="20">
        <v>4.2505190539696702E-2</v>
      </c>
      <c r="Z1144" s="20">
        <v>0.153346062298481</v>
      </c>
      <c r="AA1144" s="30">
        <f t="shared" si="71"/>
        <v>0.1475470428586684</v>
      </c>
    </row>
    <row r="1145" spans="1:27" x14ac:dyDescent="0.25">
      <c r="A1145">
        <v>1109</v>
      </c>
      <c r="B1145" s="15">
        <v>41971</v>
      </c>
      <c r="C1145" s="25">
        <f t="shared" si="68"/>
        <v>3.2308727502822897E-2</v>
      </c>
      <c r="D1145" s="25">
        <f>VLOOKUP(B1145,input_BB!$B$19:$K$10000,$D$35,0)</f>
        <v>2067.56</v>
      </c>
      <c r="E1145" s="27">
        <f t="shared" si="69"/>
        <v>8.4815264421276709E-3</v>
      </c>
      <c r="F1145" s="28">
        <f>VLOOKUP(B1145,viz!$B$3:$E$1863,4,0)</f>
        <v>0</v>
      </c>
      <c r="G1145" s="25">
        <f t="shared" si="70"/>
        <v>0.11614982881010451</v>
      </c>
      <c r="I1145" s="31">
        <v>41971</v>
      </c>
      <c r="J1145" s="20">
        <v>3.2308727502822897E-2</v>
      </c>
      <c r="K1145" s="20">
        <v>0</v>
      </c>
      <c r="L1145" s="20">
        <v>7.6507552979241597E-2</v>
      </c>
      <c r="M1145" s="20">
        <v>8.0354857708296007E-2</v>
      </c>
      <c r="N1145" s="20">
        <v>4.3915726317234498E-2</v>
      </c>
      <c r="O1145" s="20">
        <v>2.7094104089630099E-2</v>
      </c>
      <c r="P1145" s="20">
        <v>7.1716056225329297E-2</v>
      </c>
      <c r="Q1145" s="20">
        <v>6.2234997721578603E-2</v>
      </c>
      <c r="R1145" s="20">
        <v>7.7689609305460094E-2</v>
      </c>
      <c r="S1145" s="20">
        <v>5.9630102645835299E-2</v>
      </c>
      <c r="T1145" s="20">
        <v>7.98556606531272E-2</v>
      </c>
      <c r="U1145" s="20">
        <v>8.2299121950332108E-3</v>
      </c>
      <c r="V1145" s="20">
        <v>4.3947290660682099E-2</v>
      </c>
      <c r="W1145" s="20">
        <v>6.3972625954389198E-2</v>
      </c>
      <c r="X1145" s="20">
        <v>0.106124564196694</v>
      </c>
      <c r="Y1145" s="20">
        <v>7.2351862033651501E-2</v>
      </c>
      <c r="Z1145" s="20">
        <v>0.126375077313817</v>
      </c>
      <c r="AA1145" s="30">
        <f t="shared" si="71"/>
        <v>0.11614982881010451</v>
      </c>
    </row>
    <row r="1146" spans="1:27" x14ac:dyDescent="0.25">
      <c r="A1146">
        <v>1110</v>
      </c>
      <c r="B1146" s="15">
        <v>41978</v>
      </c>
      <c r="C1146" s="25">
        <f t="shared" si="68"/>
        <v>2.8527166694402702E-2</v>
      </c>
      <c r="D1146" s="25">
        <f>VLOOKUP(B1146,input_BB!$B$19:$K$10000,$D$35,0)</f>
        <v>2075.37</v>
      </c>
      <c r="E1146" s="27">
        <f t="shared" si="69"/>
        <v>4.1683594361613925E-3</v>
      </c>
      <c r="F1146" s="28">
        <f>VLOOKUP(B1146,viz!$B$3:$E$1863,4,0)</f>
        <v>0</v>
      </c>
      <c r="G1146" s="25">
        <f t="shared" si="70"/>
        <v>0.1631587230712164</v>
      </c>
      <c r="I1146" s="31">
        <v>41978</v>
      </c>
      <c r="J1146" s="20">
        <v>2.8527166694402702E-2</v>
      </c>
      <c r="K1146" s="20">
        <v>0</v>
      </c>
      <c r="L1146" s="20">
        <v>8.8063777652016395E-2</v>
      </c>
      <c r="M1146" s="20">
        <v>2.0047219077511901E-2</v>
      </c>
      <c r="N1146" s="20">
        <v>8.7764485131736E-3</v>
      </c>
      <c r="O1146" s="20">
        <v>3.8848683688936597E-2</v>
      </c>
      <c r="P1146" s="20">
        <v>4.8691072114758899E-2</v>
      </c>
      <c r="Q1146" s="20">
        <v>0.10537072636988799</v>
      </c>
      <c r="R1146" s="20">
        <v>5.9380325469671202E-2</v>
      </c>
      <c r="S1146" s="20">
        <v>2.92654089601854E-2</v>
      </c>
      <c r="T1146" s="20">
        <v>7.3874036860821293E-2</v>
      </c>
      <c r="U1146" s="20">
        <v>4.0976764932106301E-2</v>
      </c>
      <c r="V1146" s="20">
        <v>4.92699314236884E-2</v>
      </c>
      <c r="W1146" s="20">
        <v>7.2912026715421699E-2</v>
      </c>
      <c r="X1146" s="20">
        <v>9.3545571813041795E-2</v>
      </c>
      <c r="Y1146" s="20">
        <v>9.82384887961507E-2</v>
      </c>
      <c r="Z1146" s="20">
        <v>0.17273951761262801</v>
      </c>
      <c r="AA1146" s="30">
        <f t="shared" si="71"/>
        <v>0.1631587230712164</v>
      </c>
    </row>
    <row r="1147" spans="1:27" x14ac:dyDescent="0.25">
      <c r="A1147">
        <v>1111</v>
      </c>
      <c r="B1147" s="15">
        <v>41985</v>
      </c>
      <c r="C1147" s="25">
        <f t="shared" si="68"/>
        <v>4.3328881263732903E-2</v>
      </c>
      <c r="D1147" s="25">
        <f>VLOOKUP(B1147,input_BB!$B$19:$K$10000,$D$35,0)</f>
        <v>2002.33</v>
      </c>
      <c r="E1147" s="27">
        <f t="shared" si="69"/>
        <v>2.1050877038420041E-2</v>
      </c>
      <c r="F1147" s="28">
        <f>VLOOKUP(B1147,viz!$B$3:$E$1863,4,0)</f>
        <v>0</v>
      </c>
      <c r="G1147" s="25">
        <f t="shared" si="70"/>
        <v>0.1170917793522078</v>
      </c>
      <c r="I1147" s="31">
        <v>41985</v>
      </c>
      <c r="J1147" s="20">
        <v>4.3328881263732903E-2</v>
      </c>
      <c r="K1147" s="20">
        <v>0</v>
      </c>
      <c r="L1147" s="20">
        <v>0.11101325058651999</v>
      </c>
      <c r="M1147" s="20">
        <v>7.1734862854584996E-2</v>
      </c>
      <c r="N1147" s="20">
        <v>2.4983078104240899E-2</v>
      </c>
      <c r="O1147" s="20">
        <v>3.27893582296176E-2</v>
      </c>
      <c r="P1147" s="20">
        <v>7.4921576309446805E-2</v>
      </c>
      <c r="Q1147" s="20">
        <v>6.4139644399345094E-2</v>
      </c>
      <c r="R1147" s="20">
        <v>6.7619986094145698E-2</v>
      </c>
      <c r="S1147" s="20">
        <v>3.8751288556447702E-2</v>
      </c>
      <c r="T1147" s="20">
        <v>4.9823872200331999E-2</v>
      </c>
      <c r="U1147" s="20">
        <v>1.9712367585552001E-2</v>
      </c>
      <c r="V1147" s="20">
        <v>4.6936159979814401E-2</v>
      </c>
      <c r="W1147" s="20">
        <v>5.0443251786841399E-2</v>
      </c>
      <c r="X1147" s="20">
        <v>0.101077664466567</v>
      </c>
      <c r="Y1147" s="20">
        <v>7.9457966914641007E-2</v>
      </c>
      <c r="Z1147" s="20">
        <v>0.166595671931903</v>
      </c>
      <c r="AA1147" s="30">
        <f t="shared" si="71"/>
        <v>0.1170917793522078</v>
      </c>
    </row>
    <row r="1148" spans="1:27" x14ac:dyDescent="0.25">
      <c r="A1148">
        <v>1112</v>
      </c>
      <c r="B1148" s="15">
        <v>41992</v>
      </c>
      <c r="C1148" s="25">
        <f t="shared" si="68"/>
        <v>5.91647401452065E-2</v>
      </c>
      <c r="D1148" s="25">
        <f>VLOOKUP(B1148,input_BB!$B$19:$K$10000,$D$35,0)</f>
        <v>2070.65</v>
      </c>
      <c r="E1148" s="27">
        <f t="shared" si="69"/>
        <v>3.9112917423073934E-2</v>
      </c>
      <c r="F1148" s="28">
        <f>VLOOKUP(B1148,viz!$B$3:$E$1863,4,0)</f>
        <v>0</v>
      </c>
      <c r="G1148" s="25">
        <f t="shared" si="70"/>
        <v>0.17255281193818511</v>
      </c>
      <c r="I1148" s="31">
        <v>41992</v>
      </c>
      <c r="J1148" s="20">
        <v>5.91647401452065E-2</v>
      </c>
      <c r="K1148" s="20">
        <v>0</v>
      </c>
      <c r="L1148" s="20">
        <v>9.3431963775927204E-2</v>
      </c>
      <c r="M1148" s="20">
        <v>4.2059402845337199E-2</v>
      </c>
      <c r="N1148" s="20">
        <v>4.0783632714032202E-2</v>
      </c>
      <c r="O1148" s="20">
        <v>3.5738057006534797E-2</v>
      </c>
      <c r="P1148" s="20">
        <v>4.3639505284786703E-2</v>
      </c>
      <c r="Q1148" s="20">
        <v>0.11125411386514</v>
      </c>
      <c r="R1148" s="20">
        <v>6.3084263786060399E-2</v>
      </c>
      <c r="S1148" s="20">
        <v>3.8980158773539997E-2</v>
      </c>
      <c r="T1148" s="20">
        <v>5.6189087667670098E-2</v>
      </c>
      <c r="U1148" s="20">
        <v>4.73185229813812E-2</v>
      </c>
      <c r="V1148" s="20">
        <v>5.02628587660661E-2</v>
      </c>
      <c r="W1148" s="20">
        <v>7.4971430190737806E-2</v>
      </c>
      <c r="X1148" s="20">
        <v>8.0078104569180894E-2</v>
      </c>
      <c r="Y1148" s="20">
        <v>6.12649443283272E-2</v>
      </c>
      <c r="Z1148" s="20">
        <v>0.16094395344527801</v>
      </c>
      <c r="AA1148" s="30">
        <f t="shared" si="71"/>
        <v>0.17255281193818511</v>
      </c>
    </row>
    <row r="1149" spans="1:27" x14ac:dyDescent="0.25">
      <c r="A1149">
        <v>1113</v>
      </c>
      <c r="B1149" s="15">
        <v>41999</v>
      </c>
      <c r="C1149" s="25">
        <f t="shared" si="68"/>
        <v>3.83465476334095E-2</v>
      </c>
      <c r="D1149" s="25">
        <f>VLOOKUP(B1149,input_BB!$B$19:$K$10000,$D$35,0)</f>
        <v>2088.77</v>
      </c>
      <c r="E1149" s="27">
        <f t="shared" si="69"/>
        <v>1.5368134352072835E-2</v>
      </c>
      <c r="F1149" s="28">
        <f>VLOOKUP(B1149,viz!$B$3:$E$1863,4,0)</f>
        <v>0</v>
      </c>
      <c r="G1149" s="25">
        <f t="shared" si="70"/>
        <v>0.1300151496842428</v>
      </c>
      <c r="I1149" s="31">
        <v>41999</v>
      </c>
      <c r="J1149" s="20">
        <v>3.83465476334095E-2</v>
      </c>
      <c r="K1149" s="20">
        <v>0</v>
      </c>
      <c r="L1149" s="20">
        <v>8.2019726198863593E-2</v>
      </c>
      <c r="M1149" s="20">
        <v>4.6535729730440997E-2</v>
      </c>
      <c r="N1149" s="20">
        <v>3.3108145753654901E-2</v>
      </c>
      <c r="O1149" s="20">
        <v>2.0965816059393499E-2</v>
      </c>
      <c r="P1149" s="20">
        <v>4.8575788093069297E-2</v>
      </c>
      <c r="Q1149" s="20">
        <v>9.4962340260827199E-2</v>
      </c>
      <c r="R1149" s="20">
        <v>8.8698037009108596E-2</v>
      </c>
      <c r="S1149" s="20">
        <v>3.8302280541141202E-2</v>
      </c>
      <c r="T1149" s="20">
        <v>0.10470810708558401</v>
      </c>
      <c r="U1149" s="20">
        <v>3.40237349914356E-2</v>
      </c>
      <c r="V1149" s="20">
        <v>3.4730449746503703E-2</v>
      </c>
      <c r="W1149" s="20">
        <v>6.1260964946303502E-2</v>
      </c>
      <c r="X1149" s="20">
        <v>9.2993814576639702E-2</v>
      </c>
      <c r="Y1149" s="20">
        <v>6.5657427226660195E-2</v>
      </c>
      <c r="Z1149" s="20">
        <v>0.153457637780374</v>
      </c>
      <c r="AA1149" s="30">
        <f t="shared" si="71"/>
        <v>0.1300151496842428</v>
      </c>
    </row>
    <row r="1150" spans="1:27" x14ac:dyDescent="0.25">
      <c r="A1150">
        <v>1114</v>
      </c>
      <c r="B1150" s="15">
        <v>42006</v>
      </c>
      <c r="C1150" s="25">
        <f t="shared" si="68"/>
        <v>3.1821150332689299E-2</v>
      </c>
      <c r="D1150" s="25">
        <f>VLOOKUP(B1150,input_BB!$B$19:$K$10000,$D$35,0)</f>
        <v>2058.1999999999998</v>
      </c>
      <c r="E1150" s="27">
        <f t="shared" si="69"/>
        <v>7.9254063981500627E-3</v>
      </c>
      <c r="F1150" s="28">
        <f>VLOOKUP(B1150,viz!$B$3:$E$1863,4,0)</f>
        <v>0</v>
      </c>
      <c r="G1150" s="25">
        <f t="shared" si="70"/>
        <v>0.13796025382810545</v>
      </c>
      <c r="I1150" s="31">
        <v>42006</v>
      </c>
      <c r="J1150" s="20">
        <v>3.1821150332689299E-2</v>
      </c>
      <c r="K1150" s="20">
        <v>0</v>
      </c>
      <c r="L1150" s="20">
        <v>0.105430608217884</v>
      </c>
      <c r="M1150" s="20">
        <v>6.1792738869553401E-2</v>
      </c>
      <c r="N1150" s="20">
        <v>2.72740277786791E-2</v>
      </c>
      <c r="O1150" s="20">
        <v>1.7146264990576199E-2</v>
      </c>
      <c r="P1150" s="20">
        <v>6.81639634041252E-2</v>
      </c>
      <c r="Q1150" s="20">
        <v>9.4035212868196202E-2</v>
      </c>
      <c r="R1150" s="20">
        <v>8.0516738556341796E-2</v>
      </c>
      <c r="S1150" s="20">
        <v>6.5804595324783999E-2</v>
      </c>
      <c r="T1150" s="20">
        <v>7.3402966737443801E-2</v>
      </c>
      <c r="U1150" s="20">
        <v>7.9436845917497598E-3</v>
      </c>
      <c r="V1150" s="20">
        <v>3.05705826295848E-2</v>
      </c>
      <c r="W1150" s="20">
        <v>9.9445986606770898E-2</v>
      </c>
      <c r="X1150" s="20">
        <v>6.5148959600124998E-2</v>
      </c>
      <c r="Y1150" s="20">
        <v>4.5446632444790698E-2</v>
      </c>
      <c r="Z1150" s="20">
        <v>0.15787703737939501</v>
      </c>
      <c r="AA1150" s="30">
        <f t="shared" si="71"/>
        <v>0.13796025382810545</v>
      </c>
    </row>
    <row r="1151" spans="1:27" x14ac:dyDescent="0.25">
      <c r="A1151">
        <v>1115</v>
      </c>
      <c r="B1151" s="15">
        <v>42013</v>
      </c>
      <c r="C1151" s="25">
        <f t="shared" si="68"/>
        <v>3.5980965942144401E-2</v>
      </c>
      <c r="D1151" s="25">
        <f>VLOOKUP(B1151,input_BB!$B$19:$K$10000,$D$35,0)</f>
        <v>2044.81</v>
      </c>
      <c r="E1151" s="27">
        <f t="shared" si="69"/>
        <v>1.2670002702843835E-2</v>
      </c>
      <c r="F1151" s="28">
        <f>VLOOKUP(B1151,viz!$B$3:$E$1863,4,0)</f>
        <v>0</v>
      </c>
      <c r="G1151" s="25">
        <f t="shared" si="70"/>
        <v>0.13141246883424051</v>
      </c>
      <c r="I1151" s="31">
        <v>42013</v>
      </c>
      <c r="J1151" s="20">
        <v>3.5980965942144401E-2</v>
      </c>
      <c r="K1151" s="20">
        <v>0</v>
      </c>
      <c r="L1151" s="20">
        <v>0.10403860573755599</v>
      </c>
      <c r="M1151" s="20">
        <v>6.7076700442320003E-2</v>
      </c>
      <c r="N1151" s="20">
        <v>2.4939075362749901E-2</v>
      </c>
      <c r="O1151" s="20">
        <v>3.2246416539219898E-2</v>
      </c>
      <c r="P1151" s="20">
        <v>6.0017522957127097E-2</v>
      </c>
      <c r="Q1151" s="20">
        <v>8.8740453782313503E-2</v>
      </c>
      <c r="R1151" s="20">
        <v>9.5084300213843301E-2</v>
      </c>
      <c r="S1151" s="20">
        <v>3.37924617311849E-2</v>
      </c>
      <c r="T1151" s="20">
        <v>5.9627928029314901E-2</v>
      </c>
      <c r="U1151" s="20">
        <v>1.49476548974995E-2</v>
      </c>
      <c r="V1151" s="20">
        <v>4.6912430254054602E-2</v>
      </c>
      <c r="W1151" s="20">
        <v>6.9552383682686403E-2</v>
      </c>
      <c r="X1151" s="20">
        <v>8.6959343949202794E-2</v>
      </c>
      <c r="Y1151" s="20">
        <v>7.8215863919589998E-2</v>
      </c>
      <c r="Z1151" s="20">
        <v>0.13784885850133699</v>
      </c>
      <c r="AA1151" s="30">
        <f t="shared" si="71"/>
        <v>0.13141246883424051</v>
      </c>
    </row>
    <row r="1152" spans="1:27" x14ac:dyDescent="0.25">
      <c r="A1152">
        <v>1116</v>
      </c>
      <c r="B1152" s="15">
        <v>42020</v>
      </c>
      <c r="C1152" s="25">
        <f t="shared" si="68"/>
        <v>2.8282547369599301E-2</v>
      </c>
      <c r="D1152" s="25">
        <f>VLOOKUP(B1152,input_BB!$B$19:$K$10000,$D$35,0)</f>
        <v>2019.42</v>
      </c>
      <c r="E1152" s="27">
        <f t="shared" si="69"/>
        <v>3.8893518902786235E-3</v>
      </c>
      <c r="F1152" s="28">
        <f>VLOOKUP(B1152,viz!$B$3:$E$1863,4,0)</f>
        <v>0</v>
      </c>
      <c r="G1152" s="25">
        <f t="shared" si="70"/>
        <v>0.14296748097586298</v>
      </c>
      <c r="I1152" s="31">
        <v>42020</v>
      </c>
      <c r="J1152" s="20">
        <v>2.8282547369599301E-2</v>
      </c>
      <c r="K1152" s="20">
        <v>0</v>
      </c>
      <c r="L1152" s="20">
        <v>9.9188691105835697E-2</v>
      </c>
      <c r="M1152" s="20">
        <v>5.0730319171654097E-2</v>
      </c>
      <c r="N1152" s="20">
        <v>3.8406907375243403E-2</v>
      </c>
      <c r="O1152" s="20">
        <v>4.7450318948372101E-2</v>
      </c>
      <c r="P1152" s="20">
        <v>7.24119193687114E-2</v>
      </c>
      <c r="Q1152" s="20">
        <v>8.0202363145214006E-2</v>
      </c>
      <c r="R1152" s="20">
        <v>7.1236353555232806E-2</v>
      </c>
      <c r="S1152" s="20">
        <v>4.5007980903521101E-2</v>
      </c>
      <c r="T1152" s="20">
        <v>6.0817183705712798E-2</v>
      </c>
      <c r="U1152" s="20">
        <v>3.5777880435609401E-2</v>
      </c>
      <c r="V1152" s="20">
        <v>5.5817362923499897E-2</v>
      </c>
      <c r="W1152" s="20">
        <v>5.1372237616753698E-2</v>
      </c>
      <c r="X1152" s="20">
        <v>9.5768114432295007E-2</v>
      </c>
      <c r="Y1152" s="20">
        <v>5.4761577296202901E-2</v>
      </c>
      <c r="Z1152" s="20">
        <v>0.14105079001614201</v>
      </c>
      <c r="AA1152" s="30">
        <f t="shared" si="71"/>
        <v>0.14296748097586298</v>
      </c>
    </row>
    <row r="1153" spans="1:27" x14ac:dyDescent="0.25">
      <c r="A1153">
        <v>1117</v>
      </c>
      <c r="B1153" s="15">
        <v>42027</v>
      </c>
      <c r="C1153" s="25">
        <f t="shared" si="68"/>
        <v>3.0580101534724201E-2</v>
      </c>
      <c r="D1153" s="25">
        <f>VLOOKUP(B1153,input_BB!$B$19:$K$10000,$D$35,0)</f>
        <v>2051.8200000000002</v>
      </c>
      <c r="E1153" s="27">
        <f t="shared" si="69"/>
        <v>6.5098928048585641E-3</v>
      </c>
      <c r="F1153" s="28">
        <f>VLOOKUP(B1153,viz!$B$3:$E$1863,4,0)</f>
        <v>0</v>
      </c>
      <c r="G1153" s="25">
        <f t="shared" si="70"/>
        <v>0.1188069606168195</v>
      </c>
      <c r="I1153" s="31">
        <v>42027</v>
      </c>
      <c r="J1153" s="20">
        <v>3.0580101534724201E-2</v>
      </c>
      <c r="K1153" s="20">
        <v>0</v>
      </c>
      <c r="L1153" s="20">
        <v>9.0971255128362002E-2</v>
      </c>
      <c r="M1153" s="20">
        <v>7.1690855155899805E-2</v>
      </c>
      <c r="N1153" s="20">
        <v>1.3457383536487601E-2</v>
      </c>
      <c r="O1153" s="20">
        <v>1.4802922484319501E-2</v>
      </c>
      <c r="P1153" s="20">
        <v>5.9440026189686301E-2</v>
      </c>
      <c r="Q1153" s="20">
        <v>0.10902665035650599</v>
      </c>
      <c r="R1153" s="20">
        <v>7.2358834862976895E-2</v>
      </c>
      <c r="S1153" s="20">
        <v>4.7021824138059498E-2</v>
      </c>
      <c r="T1153" s="20">
        <v>6.3966058754674995E-2</v>
      </c>
      <c r="U1153" s="20">
        <v>3.4234734841404699E-2</v>
      </c>
      <c r="V1153" s="20">
        <v>1.93290396339914E-2</v>
      </c>
      <c r="W1153" s="20">
        <v>6.5243186141423395E-2</v>
      </c>
      <c r="X1153" s="20">
        <v>8.8503899001281194E-2</v>
      </c>
      <c r="Y1153" s="20">
        <v>6.7343680774001394E-2</v>
      </c>
      <c r="Z1153" s="20">
        <v>0.18260964900092599</v>
      </c>
      <c r="AA1153" s="30">
        <f t="shared" si="71"/>
        <v>0.1188069606168195</v>
      </c>
    </row>
    <row r="1154" spans="1:27" x14ac:dyDescent="0.25">
      <c r="A1154">
        <v>1118</v>
      </c>
      <c r="B1154" s="15">
        <v>42034</v>
      </c>
      <c r="C1154" s="25">
        <f t="shared" si="68"/>
        <v>0.24010793864727001</v>
      </c>
      <c r="D1154" s="25">
        <f>VLOOKUP(B1154,input_BB!$B$19:$K$10000,$D$35,0)</f>
        <v>1994.99</v>
      </c>
      <c r="E1154" s="27">
        <f t="shared" si="69"/>
        <v>0.24549284181708289</v>
      </c>
      <c r="F1154" s="28">
        <f>VLOOKUP(B1154,viz!$B$3:$E$1863,4,0)</f>
        <v>0</v>
      </c>
      <c r="G1154" s="25">
        <f t="shared" si="70"/>
        <v>0.13551268782742132</v>
      </c>
      <c r="I1154" s="31">
        <v>42034</v>
      </c>
      <c r="J1154" s="20">
        <v>0.24010793864727001</v>
      </c>
      <c r="K1154" s="20">
        <v>0</v>
      </c>
      <c r="L1154" s="20">
        <v>0.117919803575067</v>
      </c>
      <c r="M1154" s="20">
        <v>5.6328058261273697E-2</v>
      </c>
      <c r="N1154" s="20">
        <v>2.4016948639332101E-2</v>
      </c>
      <c r="O1154" s="20">
        <v>2.0593301223002399E-2</v>
      </c>
      <c r="P1154" s="20">
        <v>4.4647369511874598E-2</v>
      </c>
      <c r="Q1154" s="20">
        <v>0.113297051652789</v>
      </c>
      <c r="R1154" s="20">
        <v>6.3851689318288496E-2</v>
      </c>
      <c r="S1154" s="20">
        <v>4.5350828228272598E-2</v>
      </c>
      <c r="T1154" s="20">
        <v>9.1448444719286495E-2</v>
      </c>
      <c r="U1154" s="20">
        <v>1.8471394632875102E-2</v>
      </c>
      <c r="V1154" s="20">
        <v>3.6527536628913199E-2</v>
      </c>
      <c r="W1154" s="20">
        <v>8.0513756565633005E-2</v>
      </c>
      <c r="X1154" s="20">
        <v>6.6600866612009105E-2</v>
      </c>
      <c r="Y1154" s="20">
        <v>6.4697337625854306E-2</v>
      </c>
      <c r="Z1154" s="20">
        <v>0.155735612805528</v>
      </c>
      <c r="AA1154" s="30">
        <f t="shared" si="71"/>
        <v>0.13551268782742132</v>
      </c>
    </row>
    <row r="1155" spans="1:27" x14ac:dyDescent="0.25">
      <c r="A1155">
        <v>1119</v>
      </c>
      <c r="B1155" s="15">
        <v>42041</v>
      </c>
      <c r="C1155" s="25">
        <f t="shared" si="68"/>
        <v>0.29652512073516801</v>
      </c>
      <c r="D1155" s="25">
        <f>VLOOKUP(B1155,input_BB!$B$19:$K$10000,$D$35,0)</f>
        <v>2055.4699999999998</v>
      </c>
      <c r="E1155" s="27">
        <f t="shared" si="69"/>
        <v>0.3098410675045527</v>
      </c>
      <c r="F1155" s="28">
        <f>VLOOKUP(B1155,viz!$B$3:$E$1863,4,0)</f>
        <v>0</v>
      </c>
      <c r="G1155" s="25">
        <f t="shared" si="70"/>
        <v>0.10385708968985471</v>
      </c>
      <c r="I1155" s="31">
        <v>42041</v>
      </c>
      <c r="J1155" s="20">
        <v>0.29652512073516801</v>
      </c>
      <c r="K1155" s="20">
        <v>0</v>
      </c>
      <c r="L1155" s="20">
        <v>0.109326226515924</v>
      </c>
      <c r="M1155" s="20">
        <v>4.47365166520955E-2</v>
      </c>
      <c r="N1155" s="20">
        <v>2.2415704054840401E-2</v>
      </c>
      <c r="O1155" s="20">
        <v>3.77113394256487E-2</v>
      </c>
      <c r="P1155" s="20">
        <v>5.1998703761290899E-2</v>
      </c>
      <c r="Q1155" s="20">
        <v>0.122769183512541</v>
      </c>
      <c r="R1155" s="20">
        <v>8.3183465485875602E-2</v>
      </c>
      <c r="S1155" s="20">
        <v>4.8941254156540402E-2</v>
      </c>
      <c r="T1155" s="20">
        <v>5.7212685605817999E-2</v>
      </c>
      <c r="U1155" s="20">
        <v>1.04403534095515E-2</v>
      </c>
      <c r="V1155" s="20">
        <v>3.5317940393674002E-2</v>
      </c>
      <c r="W1155" s="20">
        <v>5.8098795886629202E-2</v>
      </c>
      <c r="X1155" s="20">
        <v>9.3538222013349298E-2</v>
      </c>
      <c r="Y1155" s="20">
        <v>6.5518924307863699E-2</v>
      </c>
      <c r="Z1155" s="20">
        <v>0.15879068481835901</v>
      </c>
      <c r="AA1155" s="30">
        <f t="shared" si="71"/>
        <v>0.10385708968985471</v>
      </c>
    </row>
    <row r="1156" spans="1:27" x14ac:dyDescent="0.25">
      <c r="A1156">
        <v>1120</v>
      </c>
      <c r="B1156" s="15">
        <v>42048</v>
      </c>
      <c r="C1156" s="25">
        <f t="shared" si="68"/>
        <v>0.35662817955017101</v>
      </c>
      <c r="D1156" s="25">
        <f>VLOOKUP(B1156,input_BB!$B$19:$K$10000,$D$35,0)</f>
        <v>2096.9899999999998</v>
      </c>
      <c r="E1156" s="27">
        <f t="shared" si="69"/>
        <v>0.37839332499074679</v>
      </c>
      <c r="F1156" s="28">
        <f>VLOOKUP(B1156,viz!$B$3:$E$1863,4,0)</f>
        <v>0</v>
      </c>
      <c r="G1156" s="25">
        <f t="shared" si="70"/>
        <v>0.1587236980936414</v>
      </c>
      <c r="I1156" s="31">
        <v>42048</v>
      </c>
      <c r="J1156" s="20">
        <v>0.35662817955017101</v>
      </c>
      <c r="K1156" s="20">
        <v>0</v>
      </c>
      <c r="L1156" s="20">
        <v>8.7146359169588294E-2</v>
      </c>
      <c r="M1156" s="20">
        <v>5.8213667260707001E-2</v>
      </c>
      <c r="N1156" s="20">
        <v>3.45183749505414E-2</v>
      </c>
      <c r="O1156" s="20">
        <v>5.9433449595640203E-2</v>
      </c>
      <c r="P1156" s="20">
        <v>4.1828163373400097E-2</v>
      </c>
      <c r="Q1156" s="20">
        <v>8.9123339704546403E-2</v>
      </c>
      <c r="R1156" s="20">
        <v>0.100522863565885</v>
      </c>
      <c r="S1156" s="20">
        <v>2.5011545407471001E-2</v>
      </c>
      <c r="T1156" s="20">
        <v>5.2091975148462498E-2</v>
      </c>
      <c r="U1156" s="20">
        <v>4.3368580362256097E-2</v>
      </c>
      <c r="V1156" s="20">
        <v>4.1109752997782599E-2</v>
      </c>
      <c r="W1156" s="20">
        <v>7.4245364733602701E-2</v>
      </c>
      <c r="X1156" s="20">
        <v>8.0637292590580403E-2</v>
      </c>
      <c r="Y1156" s="20">
        <v>6.1553914201374599E-2</v>
      </c>
      <c r="Z1156" s="20">
        <v>0.151195356938161</v>
      </c>
      <c r="AA1156" s="30">
        <f t="shared" si="71"/>
        <v>0.1587236980936414</v>
      </c>
    </row>
    <row r="1157" spans="1:27" x14ac:dyDescent="0.25">
      <c r="A1157">
        <v>1121</v>
      </c>
      <c r="B1157" s="15">
        <v>42055</v>
      </c>
      <c r="C1157" s="25">
        <f t="shared" si="68"/>
        <v>8.7897770106792394E-2</v>
      </c>
      <c r="D1157" s="25">
        <f>VLOOKUP(B1157,input_BB!$B$19:$K$10000,$D$35,0)</f>
        <v>2110.3000000000002</v>
      </c>
      <c r="E1157" s="27">
        <f t="shared" si="69"/>
        <v>7.1885194027962535E-2</v>
      </c>
      <c r="F1157" s="28">
        <f>VLOOKUP(B1157,viz!$B$3:$E$1863,4,0)</f>
        <v>0</v>
      </c>
      <c r="G1157" s="25">
        <f t="shared" si="70"/>
        <v>0.12440636646402091</v>
      </c>
      <c r="I1157" s="31">
        <v>42055</v>
      </c>
      <c r="J1157" s="20">
        <v>8.7897770106792394E-2</v>
      </c>
      <c r="K1157" s="20">
        <v>0</v>
      </c>
      <c r="L1157" s="20">
        <v>8.3603890645445197E-2</v>
      </c>
      <c r="M1157" s="20">
        <v>5.6509190613460297E-2</v>
      </c>
      <c r="N1157" s="20">
        <v>1.8165360924855999E-2</v>
      </c>
      <c r="O1157" s="20">
        <v>3.4426548097876E-2</v>
      </c>
      <c r="P1157" s="20">
        <v>5.7296593277463899E-2</v>
      </c>
      <c r="Q1157" s="20">
        <v>9.6452491711381205E-2</v>
      </c>
      <c r="R1157" s="20">
        <v>6.4871825774141703E-2</v>
      </c>
      <c r="S1157" s="20">
        <v>3.9388635237534497E-2</v>
      </c>
      <c r="T1157" s="20">
        <v>8.18555488783239E-2</v>
      </c>
      <c r="U1157" s="20">
        <v>2.2815217086385699E-2</v>
      </c>
      <c r="V1157" s="20">
        <v>2.3424270378322301E-2</v>
      </c>
      <c r="W1157" s="20">
        <v>7.8166878999312905E-2</v>
      </c>
      <c r="X1157" s="20">
        <v>9.4225527666741193E-2</v>
      </c>
      <c r="Y1157" s="20">
        <v>6.9338883299463999E-2</v>
      </c>
      <c r="Z1157" s="20">
        <v>0.17945913740929101</v>
      </c>
      <c r="AA1157" s="30">
        <f t="shared" si="71"/>
        <v>0.12440636646402091</v>
      </c>
    </row>
    <row r="1158" spans="1:27" x14ac:dyDescent="0.25">
      <c r="A1158">
        <v>1122</v>
      </c>
      <c r="B1158" s="15">
        <v>42062</v>
      </c>
      <c r="C1158" s="25">
        <f t="shared" si="68"/>
        <v>0.15389716625213601</v>
      </c>
      <c r="D1158" s="25">
        <f>VLOOKUP(B1158,input_BB!$B$19:$K$10000,$D$35,0)</f>
        <v>2104.5</v>
      </c>
      <c r="E1158" s="27">
        <f t="shared" si="69"/>
        <v>0.14716268718209691</v>
      </c>
      <c r="F1158" s="28">
        <f>VLOOKUP(B1158,viz!$B$3:$E$1863,4,0)</f>
        <v>0</v>
      </c>
      <c r="G1158" s="25">
        <f t="shared" si="70"/>
        <v>0.1189115006751755</v>
      </c>
      <c r="I1158" s="31">
        <v>42062</v>
      </c>
      <c r="J1158" s="20">
        <v>0.15389716625213601</v>
      </c>
      <c r="K1158" s="20">
        <v>0</v>
      </c>
      <c r="L1158" s="20">
        <v>9.8273628223571205E-2</v>
      </c>
      <c r="M1158" s="20">
        <v>4.58327208423331E-2</v>
      </c>
      <c r="N1158" s="20">
        <v>1.9608746846972998E-2</v>
      </c>
      <c r="O1158" s="20">
        <v>2.2224916009017801E-2</v>
      </c>
      <c r="P1158" s="20">
        <v>4.0505065548069999E-2</v>
      </c>
      <c r="Q1158" s="20">
        <v>0.110439621091379</v>
      </c>
      <c r="R1158" s="20">
        <v>9.1734257011050896E-2</v>
      </c>
      <c r="S1158" s="20">
        <v>5.1360658583250902E-2</v>
      </c>
      <c r="T1158" s="20">
        <v>7.4240862839108898E-2</v>
      </c>
      <c r="U1158" s="20">
        <v>1.05548649251282E-2</v>
      </c>
      <c r="V1158" s="20">
        <v>3.3073907407687703E-2</v>
      </c>
      <c r="W1158" s="20">
        <v>7.5282728342359606E-2</v>
      </c>
      <c r="X1158" s="20">
        <v>7.01004604597808E-2</v>
      </c>
      <c r="Y1158" s="20">
        <v>0.10186007842919199</v>
      </c>
      <c r="Z1158" s="20">
        <v>0.154907483441097</v>
      </c>
      <c r="AA1158" s="30">
        <f t="shared" si="71"/>
        <v>0.1189115006751755</v>
      </c>
    </row>
    <row r="1159" spans="1:27" x14ac:dyDescent="0.25">
      <c r="A1159">
        <v>1123</v>
      </c>
      <c r="B1159" s="15">
        <v>42069</v>
      </c>
      <c r="C1159" s="25">
        <f t="shared" si="68"/>
        <v>0.24106614291667899</v>
      </c>
      <c r="D1159" s="25">
        <f>VLOOKUP(B1159,input_BB!$B$19:$K$10000,$D$35,0)</f>
        <v>2071.2600000000002</v>
      </c>
      <c r="E1159" s="27">
        <f t="shared" si="69"/>
        <v>0.24658574901841321</v>
      </c>
      <c r="F1159" s="28">
        <f>VLOOKUP(B1159,viz!$B$3:$E$1863,4,0)</f>
        <v>0</v>
      </c>
      <c r="G1159" s="25">
        <f t="shared" si="70"/>
        <v>0.1013195024841264</v>
      </c>
      <c r="I1159" s="31">
        <v>42069</v>
      </c>
      <c r="J1159" s="20">
        <v>0.24106614291667899</v>
      </c>
      <c r="K1159" s="20">
        <v>0</v>
      </c>
      <c r="L1159" s="20">
        <v>0.106769935230945</v>
      </c>
      <c r="M1159" s="20">
        <v>3.7100304349091201E-2</v>
      </c>
      <c r="N1159" s="20">
        <v>4.4285841065938303E-2</v>
      </c>
      <c r="O1159" s="20">
        <v>2.66608898002769E-2</v>
      </c>
      <c r="P1159" s="20">
        <v>6.9362305059372797E-2</v>
      </c>
      <c r="Q1159" s="20">
        <v>8.3528240271098897E-2</v>
      </c>
      <c r="R1159" s="20">
        <v>6.5405000980058803E-2</v>
      </c>
      <c r="S1159" s="20">
        <v>6.3771925365480597E-2</v>
      </c>
      <c r="T1159" s="20">
        <v>3.6839709853703599E-2</v>
      </c>
      <c r="U1159" s="20">
        <v>1.20206942699347E-2</v>
      </c>
      <c r="V1159" s="20">
        <v>3.2402617291877198E-2</v>
      </c>
      <c r="W1159" s="20">
        <v>5.6896190922314502E-2</v>
      </c>
      <c r="X1159" s="20">
        <v>8.9435788220396203E-2</v>
      </c>
      <c r="Y1159" s="20">
        <v>8.7841330148831304E-2</v>
      </c>
      <c r="Z1159" s="20">
        <v>0.18767922717068</v>
      </c>
      <c r="AA1159" s="30">
        <f t="shared" si="71"/>
        <v>0.1013195024841264</v>
      </c>
    </row>
    <row r="1160" spans="1:27" x14ac:dyDescent="0.25">
      <c r="A1160">
        <v>1124</v>
      </c>
      <c r="B1160" s="15">
        <v>42076</v>
      </c>
      <c r="C1160" s="25">
        <f t="shared" si="68"/>
        <v>4.5722585171461098E-2</v>
      </c>
      <c r="D1160" s="25">
        <f>VLOOKUP(B1160,input_BB!$B$19:$K$10000,$D$35,0)</f>
        <v>2053.4</v>
      </c>
      <c r="E1160" s="27">
        <f t="shared" si="69"/>
        <v>2.3781084283501733E-2</v>
      </c>
      <c r="F1160" s="28">
        <f>VLOOKUP(B1160,viz!$B$3:$E$1863,4,0)</f>
        <v>0</v>
      </c>
      <c r="G1160" s="25">
        <f t="shared" si="70"/>
        <v>0.16896454130890171</v>
      </c>
      <c r="I1160" s="31">
        <v>42076</v>
      </c>
      <c r="J1160" s="20">
        <v>4.5722585171461098E-2</v>
      </c>
      <c r="K1160" s="20">
        <v>0</v>
      </c>
      <c r="L1160" s="20">
        <v>0.11222288783064201</v>
      </c>
      <c r="M1160" s="20">
        <v>4.1292224936042801E-2</v>
      </c>
      <c r="N1160" s="20">
        <v>3.3928788165716303E-2</v>
      </c>
      <c r="O1160" s="20">
        <v>4.5878097235930101E-2</v>
      </c>
      <c r="P1160" s="20">
        <v>5.4725192162255902E-2</v>
      </c>
      <c r="Q1160" s="20">
        <v>9.0847479833410696E-2</v>
      </c>
      <c r="R1160" s="20">
        <v>4.8718326047953502E-2</v>
      </c>
      <c r="S1160" s="20">
        <v>3.9097360557708502E-2</v>
      </c>
      <c r="T1160" s="20">
        <v>6.9971188456883895E-2</v>
      </c>
      <c r="U1160" s="20">
        <v>5.42061859500024E-2</v>
      </c>
      <c r="V1160" s="20">
        <v>3.8421226116996499E-2</v>
      </c>
      <c r="W1160" s="20">
        <v>7.6337129241902807E-2</v>
      </c>
      <c r="X1160" s="20">
        <v>0.104140131597332</v>
      </c>
      <c r="Y1160" s="20">
        <v>5.22369028058619E-2</v>
      </c>
      <c r="Z1160" s="20">
        <v>0.137976879061361</v>
      </c>
      <c r="AA1160" s="30">
        <f t="shared" si="71"/>
        <v>0.16896454130890171</v>
      </c>
    </row>
    <row r="1161" spans="1:27" x14ac:dyDescent="0.25">
      <c r="A1161">
        <v>1125</v>
      </c>
      <c r="B1161" s="15">
        <v>42083</v>
      </c>
      <c r="C1161" s="25">
        <f t="shared" si="68"/>
        <v>3.6234308034181602E-2</v>
      </c>
      <c r="D1161" s="25">
        <f>VLOOKUP(B1161,input_BB!$B$19:$K$10000,$D$35,0)</f>
        <v>2108.1</v>
      </c>
      <c r="E1161" s="27">
        <f t="shared" si="69"/>
        <v>1.2958959249612633E-2</v>
      </c>
      <c r="F1161" s="28">
        <f>VLOOKUP(B1161,viz!$B$3:$E$1863,4,0)</f>
        <v>0</v>
      </c>
      <c r="G1161" s="25">
        <f t="shared" si="70"/>
        <v>0.14784477001202639</v>
      </c>
      <c r="I1161" s="31">
        <v>42083</v>
      </c>
      <c r="J1161" s="20">
        <v>3.6234308034181602E-2</v>
      </c>
      <c r="K1161" s="20">
        <v>0</v>
      </c>
      <c r="L1161" s="20">
        <v>8.8150326484724303E-2</v>
      </c>
      <c r="M1161" s="20">
        <v>5.4829253394110898E-2</v>
      </c>
      <c r="N1161" s="20">
        <v>1.3402435788863999E-2</v>
      </c>
      <c r="O1161" s="20">
        <v>4.1041682874124998E-2</v>
      </c>
      <c r="P1161" s="20">
        <v>6.8111442996418206E-2</v>
      </c>
      <c r="Q1161" s="20">
        <v>8.8769232597748104E-2</v>
      </c>
      <c r="R1161" s="20">
        <v>4.3269510801646698E-2</v>
      </c>
      <c r="S1161" s="20">
        <v>6.9698470664383103E-2</v>
      </c>
      <c r="T1161" s="20">
        <v>7.3217641778067097E-2</v>
      </c>
      <c r="U1161" s="20">
        <v>3.0817467219872399E-2</v>
      </c>
      <c r="V1161" s="20">
        <v>2.3935936242477002E-2</v>
      </c>
      <c r="W1161" s="20">
        <v>9.3091366549676993E-2</v>
      </c>
      <c r="X1161" s="20">
        <v>8.5083124901598001E-2</v>
      </c>
      <c r="Y1161" s="20">
        <v>6.4616306575824498E-2</v>
      </c>
      <c r="Z1161" s="20">
        <v>0.16196580113046399</v>
      </c>
      <c r="AA1161" s="30">
        <f t="shared" si="71"/>
        <v>0.14784477001202639</v>
      </c>
    </row>
    <row r="1162" spans="1:27" x14ac:dyDescent="0.25">
      <c r="A1162">
        <v>1126</v>
      </c>
      <c r="B1162" s="15">
        <v>42090</v>
      </c>
      <c r="C1162" s="25">
        <f t="shared" si="68"/>
        <v>2.9231861233711201E-2</v>
      </c>
      <c r="D1162" s="25">
        <f>VLOOKUP(B1162,input_BB!$B$19:$K$10000,$D$35,0)</f>
        <v>2061.02</v>
      </c>
      <c r="E1162" s="27">
        <f t="shared" si="69"/>
        <v>4.9721188863498479E-3</v>
      </c>
      <c r="F1162" s="28">
        <f>VLOOKUP(B1162,viz!$B$3:$E$1863,4,0)</f>
        <v>0</v>
      </c>
      <c r="G1162" s="25">
        <f t="shared" si="70"/>
        <v>0.12863739488769138</v>
      </c>
      <c r="I1162" s="31">
        <v>42090</v>
      </c>
      <c r="J1162" s="20">
        <v>2.9231861233711201E-2</v>
      </c>
      <c r="K1162" s="20">
        <v>0</v>
      </c>
      <c r="L1162" s="20">
        <v>0.11417236595393999</v>
      </c>
      <c r="M1162" s="20">
        <v>3.16859215782185E-2</v>
      </c>
      <c r="N1162" s="20">
        <v>2.5337505132091698E-2</v>
      </c>
      <c r="O1162" s="20">
        <v>2.3061714069576199E-2</v>
      </c>
      <c r="P1162" s="20">
        <v>6.73678696081529E-2</v>
      </c>
      <c r="Q1162" s="20">
        <v>0.103108846325768</v>
      </c>
      <c r="R1162" s="20">
        <v>4.0266989131988298E-2</v>
      </c>
      <c r="S1162" s="20">
        <v>6.9579377827379399E-2</v>
      </c>
      <c r="T1162" s="20">
        <v>5.6211557875114899E-2</v>
      </c>
      <c r="U1162" s="20">
        <v>2.1465524938001301E-2</v>
      </c>
      <c r="V1162" s="20">
        <v>2.7868426314908799E-2</v>
      </c>
      <c r="W1162" s="20">
        <v>7.9303443634781298E-2</v>
      </c>
      <c r="X1162" s="20">
        <v>8.8308202407205202E-2</v>
      </c>
      <c r="Y1162" s="20">
        <v>8.5977236592362394E-2</v>
      </c>
      <c r="Z1162" s="20">
        <v>0.16628501861051101</v>
      </c>
      <c r="AA1162" s="30">
        <f t="shared" si="71"/>
        <v>0.12863739488769138</v>
      </c>
    </row>
    <row r="1163" spans="1:27" x14ac:dyDescent="0.25">
      <c r="A1163">
        <v>1127</v>
      </c>
      <c r="B1163" s="15">
        <v>42097</v>
      </c>
      <c r="C1163" s="25">
        <f t="shared" si="68"/>
        <v>4.3339140713214902E-2</v>
      </c>
      <c r="D1163" s="25">
        <f>VLOOKUP(B1163,input_BB!$B$19:$K$10000,$D$35,0)</f>
        <v>2066.96</v>
      </c>
      <c r="E1163" s="27">
        <f t="shared" si="69"/>
        <v>2.1062578746060601E-2</v>
      </c>
      <c r="F1163" s="28">
        <f>VLOOKUP(B1163,viz!$B$3:$E$1863,4,0)</f>
        <v>0</v>
      </c>
      <c r="G1163" s="25">
        <f t="shared" si="70"/>
        <v>0.10839585358157219</v>
      </c>
      <c r="I1163" s="31">
        <v>42097</v>
      </c>
      <c r="J1163" s="20">
        <v>4.3339140713214902E-2</v>
      </c>
      <c r="K1163" s="20">
        <v>0</v>
      </c>
      <c r="L1163" s="20">
        <v>0.12617228578694201</v>
      </c>
      <c r="M1163" s="20">
        <v>6.2484333883344699E-2</v>
      </c>
      <c r="N1163" s="20">
        <v>1.2778400518209301E-2</v>
      </c>
      <c r="O1163" s="20">
        <v>1.7003605024611498E-2</v>
      </c>
      <c r="P1163" s="20">
        <v>8.4944341674465504E-2</v>
      </c>
      <c r="Q1163" s="20">
        <v>7.0863251497707697E-2</v>
      </c>
      <c r="R1163" s="20">
        <v>3.9655772166599601E-2</v>
      </c>
      <c r="S1163" s="20">
        <v>7.3525529551479799E-2</v>
      </c>
      <c r="T1163" s="20">
        <v>6.5457810166308097E-2</v>
      </c>
      <c r="U1163" s="20">
        <v>4.0866742688096203E-2</v>
      </c>
      <c r="V1163" s="20">
        <v>2.36884040202993E-2</v>
      </c>
      <c r="W1163" s="20">
        <v>4.3840706873176698E-2</v>
      </c>
      <c r="X1163" s="20">
        <v>9.5926738647461998E-2</v>
      </c>
      <c r="Y1163" s="20">
        <v>6.69173231294002E-2</v>
      </c>
      <c r="Z1163" s="20">
        <v>0.17587475437189701</v>
      </c>
      <c r="AA1163" s="30">
        <f t="shared" si="71"/>
        <v>0.10839585358157219</v>
      </c>
    </row>
    <row r="1164" spans="1:27" x14ac:dyDescent="0.25">
      <c r="A1164">
        <v>1128</v>
      </c>
      <c r="B1164" s="15">
        <v>42104</v>
      </c>
      <c r="C1164" s="25">
        <f t="shared" si="68"/>
        <v>2.8367293998599101E-2</v>
      </c>
      <c r="D1164" s="25">
        <f>VLOOKUP(B1164,input_BB!$B$19:$K$10000,$D$35,0)</f>
        <v>2102.06</v>
      </c>
      <c r="E1164" s="27">
        <f t="shared" si="69"/>
        <v>3.986012074416059E-3</v>
      </c>
      <c r="F1164" s="28">
        <f>VLOOKUP(B1164,viz!$B$3:$E$1863,4,0)</f>
        <v>0</v>
      </c>
      <c r="G1164" s="25">
        <f t="shared" si="70"/>
        <v>0.1495833997079134</v>
      </c>
      <c r="I1164" s="31">
        <v>42104</v>
      </c>
      <c r="J1164" s="20">
        <v>2.8367293998599101E-2</v>
      </c>
      <c r="K1164" s="20">
        <v>0</v>
      </c>
      <c r="L1164" s="20">
        <v>0.12205519282781099</v>
      </c>
      <c r="M1164" s="20">
        <v>4.0848214454820501E-2</v>
      </c>
      <c r="N1164" s="20">
        <v>5.8739588783607397E-2</v>
      </c>
      <c r="O1164" s="20">
        <v>3.2470575917985398E-2</v>
      </c>
      <c r="P1164" s="20">
        <v>5.5241065330134599E-2</v>
      </c>
      <c r="Q1164" s="20">
        <v>8.5318545394952899E-2</v>
      </c>
      <c r="R1164" s="20">
        <v>7.6953106931491599E-2</v>
      </c>
      <c r="S1164" s="20">
        <v>4.4937308544929701E-2</v>
      </c>
      <c r="T1164" s="20">
        <v>7.8724532119259102E-2</v>
      </c>
      <c r="U1164" s="20">
        <v>4.2852689825433402E-2</v>
      </c>
      <c r="V1164" s="20">
        <v>4.7791895487376598E-2</v>
      </c>
      <c r="W1164" s="20">
        <v>5.89388143951034E-2</v>
      </c>
      <c r="X1164" s="20">
        <v>8.8161256298441806E-2</v>
      </c>
      <c r="Y1164" s="20">
        <v>5.50220396375651E-2</v>
      </c>
      <c r="Z1164" s="20">
        <v>0.111945174051087</v>
      </c>
      <c r="AA1164" s="30">
        <f t="shared" si="71"/>
        <v>0.1495833997079134</v>
      </c>
    </row>
    <row r="1165" spans="1:27" x14ac:dyDescent="0.25">
      <c r="A1165">
        <v>1129</v>
      </c>
      <c r="B1165" s="15">
        <v>42111</v>
      </c>
      <c r="C1165" s="25">
        <f t="shared" si="68"/>
        <v>2.7608834207058001E-2</v>
      </c>
      <c r="D1165" s="25">
        <f>VLOOKUP(B1165,input_BB!$B$19:$K$10000,$D$35,0)</f>
        <v>2081.1799999999998</v>
      </c>
      <c r="E1165" s="27">
        <f t="shared" si="69"/>
        <v>3.120929132752668E-3</v>
      </c>
      <c r="F1165" s="28">
        <f>VLOOKUP(B1165,viz!$B$3:$E$1863,4,0)</f>
        <v>0</v>
      </c>
      <c r="G1165" s="25">
        <f t="shared" si="70"/>
        <v>0.1392398987223592</v>
      </c>
      <c r="I1165" s="31">
        <v>42111</v>
      </c>
      <c r="J1165" s="20">
        <v>2.7608834207058001E-2</v>
      </c>
      <c r="K1165" s="20">
        <v>0</v>
      </c>
      <c r="L1165" s="20">
        <v>8.9783869307073702E-2</v>
      </c>
      <c r="M1165" s="20">
        <v>4.9084882750100298E-2</v>
      </c>
      <c r="N1165" s="20">
        <v>1.4562717808585901E-2</v>
      </c>
      <c r="O1165" s="20">
        <v>4.1877189239376299E-2</v>
      </c>
      <c r="P1165" s="20">
        <v>6.6072527676826101E-2</v>
      </c>
      <c r="Q1165" s="20">
        <v>7.9716178467793303E-2</v>
      </c>
      <c r="R1165" s="20">
        <v>5.77513947781172E-2</v>
      </c>
      <c r="S1165" s="20">
        <v>5.6323398126677401E-2</v>
      </c>
      <c r="T1165" s="20">
        <v>9.3202518600678894E-2</v>
      </c>
      <c r="U1165" s="20">
        <v>2.5757718590494499E-2</v>
      </c>
      <c r="V1165" s="20">
        <v>3.12213988757052E-2</v>
      </c>
      <c r="W1165" s="20">
        <v>8.2260781256159501E-2</v>
      </c>
      <c r="X1165" s="20">
        <v>8.5607378807358706E-2</v>
      </c>
      <c r="Y1165" s="20">
        <v>6.6498348118229106E-2</v>
      </c>
      <c r="Z1165" s="20">
        <v>0.16027969759682401</v>
      </c>
      <c r="AA1165" s="30">
        <f t="shared" si="71"/>
        <v>0.1392398987223592</v>
      </c>
    </row>
    <row r="1166" spans="1:27" x14ac:dyDescent="0.25">
      <c r="A1166">
        <v>1130</v>
      </c>
      <c r="B1166" s="15">
        <v>42118</v>
      </c>
      <c r="C1166" s="25">
        <f t="shared" si="68"/>
        <v>2.8806511312723201E-2</v>
      </c>
      <c r="D1166" s="25">
        <f>VLOOKUP(B1166,input_BB!$B$19:$K$10000,$D$35,0)</f>
        <v>2117.69</v>
      </c>
      <c r="E1166" s="27">
        <f t="shared" si="69"/>
        <v>4.4869739057083122E-3</v>
      </c>
      <c r="F1166" s="28">
        <f>VLOOKUP(B1166,viz!$B$3:$E$1863,4,0)</f>
        <v>0</v>
      </c>
      <c r="G1166" s="25">
        <f t="shared" si="70"/>
        <v>0.14136217505915522</v>
      </c>
      <c r="I1166" s="31">
        <v>42118</v>
      </c>
      <c r="J1166" s="20">
        <v>2.8806511312723201E-2</v>
      </c>
      <c r="K1166" s="20">
        <v>0</v>
      </c>
      <c r="L1166" s="20">
        <v>0.10545585475606201</v>
      </c>
      <c r="M1166" s="20">
        <v>2.54416197554839E-2</v>
      </c>
      <c r="N1166" s="20">
        <v>1.8755178091844699E-2</v>
      </c>
      <c r="O1166" s="20">
        <v>4.0481614878752299E-2</v>
      </c>
      <c r="P1166" s="20">
        <v>8.7546784646441E-2</v>
      </c>
      <c r="Q1166" s="20">
        <v>7.3806011236872707E-2</v>
      </c>
      <c r="R1166" s="20">
        <v>5.0869638289924399E-2</v>
      </c>
      <c r="S1166" s="20">
        <v>7.1791933579919101E-2</v>
      </c>
      <c r="T1166" s="20">
        <v>5.6333774391655399E-2</v>
      </c>
      <c r="U1166" s="20">
        <v>3.1159198608205301E-2</v>
      </c>
      <c r="V1166" s="20">
        <v>4.0183344677244402E-2</v>
      </c>
      <c r="W1166" s="20">
        <v>7.0019631773705501E-2</v>
      </c>
      <c r="X1166" s="20">
        <v>8.2898943022483795E-2</v>
      </c>
      <c r="Y1166" s="20">
        <v>8.8584056352510293E-2</v>
      </c>
      <c r="Z1166" s="20">
        <v>0.156672415938895</v>
      </c>
      <c r="AA1166" s="30">
        <f t="shared" si="71"/>
        <v>0.14136217505915522</v>
      </c>
    </row>
    <row r="1167" spans="1:27" x14ac:dyDescent="0.25">
      <c r="A1167">
        <v>1131</v>
      </c>
      <c r="B1167" s="15">
        <v>42125</v>
      </c>
      <c r="C1167" s="25">
        <f t="shared" si="68"/>
        <v>2.7753183618187901E-2</v>
      </c>
      <c r="D1167" s="25">
        <f>VLOOKUP(B1167,input_BB!$B$19:$K$10000,$D$35,0)</f>
        <v>2108.29</v>
      </c>
      <c r="E1167" s="27">
        <f t="shared" si="69"/>
        <v>3.2855709695386393E-3</v>
      </c>
      <c r="F1167" s="28">
        <f>VLOOKUP(B1167,viz!$B$3:$E$1863,4,0)</f>
        <v>0</v>
      </c>
      <c r="G1167" s="25">
        <f t="shared" si="70"/>
        <v>0.12608727419457841</v>
      </c>
      <c r="I1167" s="31">
        <v>42125</v>
      </c>
      <c r="J1167" s="20">
        <v>2.7753183618187901E-2</v>
      </c>
      <c r="K1167" s="20">
        <v>0</v>
      </c>
      <c r="L1167" s="20">
        <v>0.115386394885933</v>
      </c>
      <c r="M1167" s="20">
        <v>4.1922041323370698E-2</v>
      </c>
      <c r="N1167" s="20">
        <v>3.6932312315263803E-2</v>
      </c>
      <c r="O1167" s="20">
        <v>3.58669289796789E-2</v>
      </c>
      <c r="P1167" s="20">
        <v>5.4999349042019703E-2</v>
      </c>
      <c r="Q1167" s="20">
        <v>8.0844519173142795E-2</v>
      </c>
      <c r="R1167" s="20">
        <v>4.7254028573502797E-2</v>
      </c>
      <c r="S1167" s="20">
        <v>6.9344138568759803E-2</v>
      </c>
      <c r="T1167" s="20">
        <v>6.8932525017056004E-2</v>
      </c>
      <c r="U1167" s="20">
        <v>4.6937778215966799E-2</v>
      </c>
      <c r="V1167" s="20">
        <v>3.51046279816516E-2</v>
      </c>
      <c r="W1167" s="20">
        <v>4.4044867996960002E-2</v>
      </c>
      <c r="X1167" s="20">
        <v>7.6739109847772893E-2</v>
      </c>
      <c r="Y1167" s="20">
        <v>6.5538990783508499E-2</v>
      </c>
      <c r="Z1167" s="20">
        <v>0.180152387295413</v>
      </c>
      <c r="AA1167" s="30">
        <f t="shared" si="71"/>
        <v>0.12608727419457841</v>
      </c>
    </row>
    <row r="1168" spans="1:27" x14ac:dyDescent="0.25">
      <c r="A1168">
        <v>1132</v>
      </c>
      <c r="B1168" s="15">
        <v>42132</v>
      </c>
      <c r="C1168" s="25">
        <f t="shared" si="68"/>
        <v>3.9811935275793103E-2</v>
      </c>
      <c r="D1168" s="25">
        <f>VLOOKUP(B1168,input_BB!$B$19:$K$10000,$D$35,0)</f>
        <v>2116.1</v>
      </c>
      <c r="E1168" s="27">
        <f t="shared" si="69"/>
        <v>1.7039524011074548E-2</v>
      </c>
      <c r="F1168" s="28">
        <f>VLOOKUP(B1168,viz!$B$3:$E$1863,4,0)</f>
        <v>0</v>
      </c>
      <c r="G1168" s="25">
        <f t="shared" si="70"/>
        <v>0.1106184809936927</v>
      </c>
      <c r="I1168" s="31">
        <v>42132</v>
      </c>
      <c r="J1168" s="20">
        <v>3.9811935275793103E-2</v>
      </c>
      <c r="K1168" s="20">
        <v>0</v>
      </c>
      <c r="L1168" s="20">
        <v>8.5306440584539206E-2</v>
      </c>
      <c r="M1168" s="20">
        <v>5.2872592825738002E-2</v>
      </c>
      <c r="N1168" s="20">
        <v>5.55919212462243E-2</v>
      </c>
      <c r="O1168" s="20">
        <v>4.6892083435429603E-2</v>
      </c>
      <c r="P1168" s="20">
        <v>6.2885710785154106E-2</v>
      </c>
      <c r="Q1168" s="20">
        <v>0.112275982502039</v>
      </c>
      <c r="R1168" s="20">
        <v>6.4993581351548896E-2</v>
      </c>
      <c r="S1168" s="20">
        <v>5.27999918491198E-2</v>
      </c>
      <c r="T1168" s="20">
        <v>6.8326753929152204E-2</v>
      </c>
      <c r="U1168" s="20">
        <v>2.2968284398122801E-2</v>
      </c>
      <c r="V1168" s="20">
        <v>4.6231306784855097E-2</v>
      </c>
      <c r="W1168" s="20">
        <v>4.1418889810714801E-2</v>
      </c>
      <c r="X1168" s="20">
        <v>0.110496696516206</v>
      </c>
      <c r="Y1168" s="20">
        <v>4.8301542749467297E-2</v>
      </c>
      <c r="Z1168" s="20">
        <v>0.128638221231689</v>
      </c>
      <c r="AA1168" s="30">
        <f t="shared" si="71"/>
        <v>0.1106184809936927</v>
      </c>
    </row>
    <row r="1169" spans="1:27" x14ac:dyDescent="0.25">
      <c r="A1169">
        <v>1133</v>
      </c>
      <c r="B1169" s="15">
        <v>42139</v>
      </c>
      <c r="C1169" s="25">
        <f t="shared" si="68"/>
        <v>2.74671800434589E-2</v>
      </c>
      <c r="D1169" s="25">
        <f>VLOOKUP(B1169,input_BB!$B$19:$K$10000,$D$35,0)</f>
        <v>2122.73</v>
      </c>
      <c r="E1169" s="27">
        <f t="shared" si="69"/>
        <v>2.9593614373891659E-3</v>
      </c>
      <c r="F1169" s="28">
        <f>VLOOKUP(B1169,viz!$B$3:$E$1863,4,0)</f>
        <v>0</v>
      </c>
      <c r="G1169" s="25">
        <f t="shared" si="70"/>
        <v>0.154331039343758</v>
      </c>
      <c r="I1169" s="31">
        <v>42139</v>
      </c>
      <c r="J1169" s="20">
        <v>2.74671800434589E-2</v>
      </c>
      <c r="K1169" s="20">
        <v>0</v>
      </c>
      <c r="L1169" s="20">
        <v>8.7269885114309595E-2</v>
      </c>
      <c r="M1169" s="20">
        <v>4.6275550963480398E-2</v>
      </c>
      <c r="N1169" s="20">
        <v>2.4215681406994899E-2</v>
      </c>
      <c r="O1169" s="20">
        <v>5.59752662882258E-2</v>
      </c>
      <c r="P1169" s="20">
        <v>6.5537767307923697E-2</v>
      </c>
      <c r="Q1169" s="20">
        <v>7.6676199264554407E-2</v>
      </c>
      <c r="R1169" s="20">
        <v>4.9093271430810999E-2</v>
      </c>
      <c r="S1169" s="20">
        <v>6.3860499500562606E-2</v>
      </c>
      <c r="T1169" s="20">
        <v>8.7670142353212993E-2</v>
      </c>
      <c r="U1169" s="20">
        <v>4.0700258903738198E-2</v>
      </c>
      <c r="V1169" s="20">
        <v>3.7154100287936101E-2</v>
      </c>
      <c r="W1169" s="20">
        <v>7.6476680152083698E-2</v>
      </c>
      <c r="X1169" s="20">
        <v>8.2469120968338902E-2</v>
      </c>
      <c r="Y1169" s="20">
        <v>5.1589760884643697E-2</v>
      </c>
      <c r="Z1169" s="20">
        <v>0.15503581517318399</v>
      </c>
      <c r="AA1169" s="30">
        <f t="shared" si="71"/>
        <v>0.154331039343758</v>
      </c>
    </row>
    <row r="1170" spans="1:27" x14ac:dyDescent="0.25">
      <c r="A1170">
        <v>1134</v>
      </c>
      <c r="B1170" s="15">
        <v>42146</v>
      </c>
      <c r="C1170" s="25">
        <f t="shared" si="68"/>
        <v>3.3559244126081501E-2</v>
      </c>
      <c r="D1170" s="25">
        <f>VLOOKUP(B1170,input_BB!$B$19:$K$10000,$D$35,0)</f>
        <v>2126.06</v>
      </c>
      <c r="E1170" s="27">
        <f t="shared" si="69"/>
        <v>9.9078388335194865E-3</v>
      </c>
      <c r="F1170" s="28">
        <f>VLOOKUP(B1170,viz!$B$3:$E$1863,4,0)</f>
        <v>0</v>
      </c>
      <c r="G1170" s="25">
        <f t="shared" si="70"/>
        <v>0.13348039286798399</v>
      </c>
      <c r="I1170" s="31">
        <v>42146</v>
      </c>
      <c r="J1170" s="20">
        <v>3.3559244126081501E-2</v>
      </c>
      <c r="K1170" s="20">
        <v>0</v>
      </c>
      <c r="L1170" s="20">
        <v>7.5961181004756295E-2</v>
      </c>
      <c r="M1170" s="20">
        <v>1.8962291412575102E-2</v>
      </c>
      <c r="N1170" s="20">
        <v>1.9452828880160301E-2</v>
      </c>
      <c r="O1170" s="20">
        <v>6.1997211690849797E-2</v>
      </c>
      <c r="P1170" s="20">
        <v>6.7316733130965797E-2</v>
      </c>
      <c r="Q1170" s="20">
        <v>8.66738812941798E-2</v>
      </c>
      <c r="R1170" s="20">
        <v>5.3195990259205898E-2</v>
      </c>
      <c r="S1170" s="20">
        <v>6.2427498110980799E-2</v>
      </c>
      <c r="T1170" s="20">
        <v>4.6935386449905102E-2</v>
      </c>
      <c r="U1170" s="20">
        <v>1.9619396871779399E-2</v>
      </c>
      <c r="V1170" s="20">
        <v>3.0422807967546799E-2</v>
      </c>
      <c r="W1170" s="20">
        <v>8.3438188028657795E-2</v>
      </c>
      <c r="X1170" s="20">
        <v>0.116287007178015</v>
      </c>
      <c r="Y1170" s="20">
        <v>9.1250276763153004E-2</v>
      </c>
      <c r="Z1170" s="20">
        <v>0.166059320957269</v>
      </c>
      <c r="AA1170" s="30">
        <f t="shared" si="71"/>
        <v>0.13348039286798399</v>
      </c>
    </row>
    <row r="1171" spans="1:27" x14ac:dyDescent="0.25">
      <c r="A1171">
        <v>1135</v>
      </c>
      <c r="B1171" s="15">
        <v>42153</v>
      </c>
      <c r="C1171" s="25">
        <f t="shared" si="68"/>
        <v>2.71541010588408E-2</v>
      </c>
      <c r="D1171" s="25">
        <f>VLOOKUP(B1171,input_BB!$B$19:$K$10000,$D$35,0)</f>
        <v>2107.39</v>
      </c>
      <c r="E1171" s="27">
        <f t="shared" si="69"/>
        <v>2.6022702744731984E-3</v>
      </c>
      <c r="F1171" s="28">
        <f>VLOOKUP(B1171,viz!$B$3:$E$1863,4,0)</f>
        <v>0</v>
      </c>
      <c r="G1171" s="25">
        <f t="shared" si="70"/>
        <v>0.17066187654724219</v>
      </c>
      <c r="I1171" s="31">
        <v>42153</v>
      </c>
      <c r="J1171" s="20">
        <v>2.71541010588408E-2</v>
      </c>
      <c r="K1171" s="20">
        <v>0</v>
      </c>
      <c r="L1171" s="20">
        <v>0.10151520903289001</v>
      </c>
      <c r="M1171" s="20">
        <v>3.0929413129515498E-2</v>
      </c>
      <c r="N1171" s="20">
        <v>3.7136194378540002E-2</v>
      </c>
      <c r="O1171" s="20">
        <v>1.8600427662512201E-2</v>
      </c>
      <c r="P1171" s="20">
        <v>5.66572347577236E-2</v>
      </c>
      <c r="Q1171" s="20">
        <v>8.5089970341307594E-2</v>
      </c>
      <c r="R1171" s="20">
        <v>4.1920335048277302E-2</v>
      </c>
      <c r="S1171" s="20">
        <v>7.4835282132116099E-2</v>
      </c>
      <c r="T1171" s="20">
        <v>6.42485410898712E-2</v>
      </c>
      <c r="U1171" s="20">
        <v>5.8342196398362897E-2</v>
      </c>
      <c r="V1171" s="20">
        <v>4.4349246122044002E-2</v>
      </c>
      <c r="W1171" s="20">
        <v>6.7970434026835294E-2</v>
      </c>
      <c r="X1171" s="20">
        <v>8.3482011757565602E-2</v>
      </c>
      <c r="Y1171" s="20">
        <v>6.1695391713583701E-2</v>
      </c>
      <c r="Z1171" s="20">
        <v>0.173228112408855</v>
      </c>
      <c r="AA1171" s="30">
        <f t="shared" si="71"/>
        <v>0.17066187654724219</v>
      </c>
    </row>
    <row r="1172" spans="1:27" x14ac:dyDescent="0.25">
      <c r="A1172">
        <v>1136</v>
      </c>
      <c r="B1172" s="15">
        <v>42160</v>
      </c>
      <c r="C1172" s="25">
        <f t="shared" si="68"/>
        <v>4.6916108578443499E-2</v>
      </c>
      <c r="D1172" s="25">
        <f>VLOOKUP(B1172,input_BB!$B$19:$K$10000,$D$35,0)</f>
        <v>2092.83</v>
      </c>
      <c r="E1172" s="27">
        <f t="shared" si="69"/>
        <v>2.5142391436987797E-2</v>
      </c>
      <c r="F1172" s="28">
        <f>VLOOKUP(B1172,viz!$B$3:$E$1863,4,0)</f>
        <v>0</v>
      </c>
      <c r="G1172" s="25">
        <f t="shared" si="70"/>
        <v>0.13779659364032118</v>
      </c>
      <c r="I1172" s="31">
        <v>42160</v>
      </c>
      <c r="J1172" s="20">
        <v>4.6916108578443499E-2</v>
      </c>
      <c r="K1172" s="20">
        <v>0</v>
      </c>
      <c r="L1172" s="20">
        <v>9.0390506989431699E-2</v>
      </c>
      <c r="M1172" s="20">
        <v>3.7338927491019899E-2</v>
      </c>
      <c r="N1172" s="20">
        <v>6.86690076289318E-2</v>
      </c>
      <c r="O1172" s="20">
        <v>3.02015134007971E-2</v>
      </c>
      <c r="P1172" s="20">
        <v>6.9405492141462993E-2</v>
      </c>
      <c r="Q1172" s="20">
        <v>9.1074562747578497E-2</v>
      </c>
      <c r="R1172" s="20">
        <v>7.4424789723866597E-2</v>
      </c>
      <c r="S1172" s="20">
        <v>5.6000081871685502E-2</v>
      </c>
      <c r="T1172" s="20">
        <v>6.1694913651448802E-2</v>
      </c>
      <c r="U1172" s="20">
        <v>4.3762596227457297E-2</v>
      </c>
      <c r="V1172" s="20">
        <v>5.42489864405582E-2</v>
      </c>
      <c r="W1172" s="20">
        <v>3.9785010972305697E-2</v>
      </c>
      <c r="X1172" s="20">
        <v>0.10424795271470701</v>
      </c>
      <c r="Y1172" s="20">
        <v>4.7361931771499499E-2</v>
      </c>
      <c r="Z1172" s="20">
        <v>0.13139372622724901</v>
      </c>
      <c r="AA1172" s="30">
        <f t="shared" si="71"/>
        <v>0.13779659364032118</v>
      </c>
    </row>
    <row r="1173" spans="1:27" x14ac:dyDescent="0.25">
      <c r="A1173">
        <v>1137</v>
      </c>
      <c r="B1173" s="15">
        <v>42167</v>
      </c>
      <c r="C1173" s="25">
        <f t="shared" si="68"/>
        <v>6.65145143866539E-2</v>
      </c>
      <c r="D1173" s="25">
        <f>VLOOKUP(B1173,input_BB!$B$19:$K$10000,$D$35,0)</f>
        <v>2094.11</v>
      </c>
      <c r="E1173" s="27">
        <f t="shared" si="69"/>
        <v>4.7495912002699703E-2</v>
      </c>
      <c r="F1173" s="28">
        <f>VLOOKUP(B1173,viz!$B$3:$E$1863,4,0)</f>
        <v>0</v>
      </c>
      <c r="G1173" s="25">
        <f t="shared" si="70"/>
        <v>0.16063271100150561</v>
      </c>
      <c r="I1173" s="31">
        <v>42167</v>
      </c>
      <c r="J1173" s="20">
        <v>6.65145143866539E-2</v>
      </c>
      <c r="K1173" s="20">
        <v>1</v>
      </c>
      <c r="L1173" s="20">
        <v>8.7442341874877705E-2</v>
      </c>
      <c r="M1173" s="20">
        <v>5.6568775340966299E-2</v>
      </c>
      <c r="N1173" s="20">
        <v>1.6757512746130399E-2</v>
      </c>
      <c r="O1173" s="20">
        <v>4.0167382628452097E-2</v>
      </c>
      <c r="P1173" s="20">
        <v>5.8709295814377102E-2</v>
      </c>
      <c r="Q1173" s="20">
        <v>7.7512225100807797E-2</v>
      </c>
      <c r="R1173" s="20">
        <v>6.0613495674836301E-2</v>
      </c>
      <c r="S1173" s="20">
        <v>5.8002823912297601E-2</v>
      </c>
      <c r="T1173" s="20">
        <v>8.0775247008841797E-2</v>
      </c>
      <c r="U1173" s="20">
        <v>3.2595598276472501E-2</v>
      </c>
      <c r="V1173" s="20">
        <v>3.32594247067802E-2</v>
      </c>
      <c r="W1173" s="20">
        <v>9.4777688018252898E-2</v>
      </c>
      <c r="X1173" s="20">
        <v>8.57152047296382E-2</v>
      </c>
      <c r="Y1173" s="20">
        <v>5.7960194497277497E-2</v>
      </c>
      <c r="Z1173" s="20">
        <v>0.15914278966999201</v>
      </c>
      <c r="AA1173" s="30">
        <f t="shared" si="71"/>
        <v>0.16063271100150561</v>
      </c>
    </row>
    <row r="1174" spans="1:27" x14ac:dyDescent="0.25">
      <c r="A1174">
        <v>1138</v>
      </c>
      <c r="B1174" s="15">
        <v>42174</v>
      </c>
      <c r="C1174" s="25">
        <f t="shared" si="68"/>
        <v>2.8013478964567198E-2</v>
      </c>
      <c r="D1174" s="25">
        <f>VLOOKUP(B1174,input_BB!$B$19:$K$10000,$D$35,0)</f>
        <v>2109.9899999999998</v>
      </c>
      <c r="E1174" s="27">
        <f t="shared" si="69"/>
        <v>3.5824582488096484E-3</v>
      </c>
      <c r="F1174" s="28">
        <f>VLOOKUP(B1174,viz!$B$3:$E$1863,4,0)</f>
        <v>0</v>
      </c>
      <c r="G1174" s="25">
        <f t="shared" si="70"/>
        <v>0.17177519017753451</v>
      </c>
      <c r="I1174" s="31">
        <v>42174</v>
      </c>
      <c r="J1174" s="20">
        <v>2.8013478964567198E-2</v>
      </c>
      <c r="K1174" s="20">
        <v>0</v>
      </c>
      <c r="L1174" s="20">
        <v>0.102924606741551</v>
      </c>
      <c r="M1174" s="20">
        <v>2.7247893113686601E-2</v>
      </c>
      <c r="N1174" s="20">
        <v>1.7321338038681799E-2</v>
      </c>
      <c r="O1174" s="20">
        <v>4.1327152951028401E-2</v>
      </c>
      <c r="P1174" s="20">
        <v>6.1637290739427898E-2</v>
      </c>
      <c r="Q1174" s="20">
        <v>8.15642254874588E-2</v>
      </c>
      <c r="R1174" s="20">
        <v>4.7906136583181498E-2</v>
      </c>
      <c r="S1174" s="20">
        <v>7.0470148602035404E-2</v>
      </c>
      <c r="T1174" s="20">
        <v>5.9881414089045799E-2</v>
      </c>
      <c r="U1174" s="20">
        <v>5.2188554521503602E-2</v>
      </c>
      <c r="V1174" s="20">
        <v>3.6757015018693398E-2</v>
      </c>
      <c r="W1174" s="20">
        <v>8.2829620637337495E-2</v>
      </c>
      <c r="X1174" s="20">
        <v>8.7110313042271501E-2</v>
      </c>
      <c r="Y1174" s="20">
        <v>8.9976346558489406E-2</v>
      </c>
      <c r="Z1174" s="20">
        <v>0.14085794387560799</v>
      </c>
      <c r="AA1174" s="30">
        <f t="shared" si="71"/>
        <v>0.17177519017753451</v>
      </c>
    </row>
    <row r="1175" spans="1:27" x14ac:dyDescent="0.25">
      <c r="A1175">
        <v>1139</v>
      </c>
      <c r="B1175" s="15">
        <v>42181</v>
      </c>
      <c r="C1175" s="25">
        <f t="shared" si="68"/>
        <v>9.1577440500259399E-2</v>
      </c>
      <c r="D1175" s="25">
        <f>VLOOKUP(B1175,input_BB!$B$19:$K$10000,$D$35,0)</f>
        <v>2101.4899999999998</v>
      </c>
      <c r="E1175" s="27">
        <f t="shared" si="69"/>
        <v>7.6082147015891138E-2</v>
      </c>
      <c r="F1175" s="28">
        <f>VLOOKUP(B1175,viz!$B$3:$E$1863,4,0)</f>
        <v>0</v>
      </c>
      <c r="G1175" s="25">
        <f t="shared" si="70"/>
        <v>0.1330921142243065</v>
      </c>
      <c r="I1175" s="31">
        <v>42181</v>
      </c>
      <c r="J1175" s="20">
        <v>9.1577440500259399E-2</v>
      </c>
      <c r="K1175" s="20">
        <v>0</v>
      </c>
      <c r="L1175" s="20">
        <v>0.110618588717337</v>
      </c>
      <c r="M1175" s="20">
        <v>5.0789756511221099E-2</v>
      </c>
      <c r="N1175" s="20">
        <v>2.94123252026363E-2</v>
      </c>
      <c r="O1175" s="20">
        <v>4.2857163329579999E-2</v>
      </c>
      <c r="P1175" s="20">
        <v>6.6592680684742805E-2</v>
      </c>
      <c r="Q1175" s="20">
        <v>7.8467685029543405E-2</v>
      </c>
      <c r="R1175" s="20">
        <v>5.6008382995645999E-2</v>
      </c>
      <c r="S1175" s="20">
        <v>5.0517371197079303E-2</v>
      </c>
      <c r="T1175" s="20">
        <v>6.17219206444833E-2</v>
      </c>
      <c r="U1175" s="20">
        <v>3.7826792123783599E-2</v>
      </c>
      <c r="V1175" s="20">
        <v>3.7922810096807098E-2</v>
      </c>
      <c r="W1175" s="20">
        <v>5.7342512003715797E-2</v>
      </c>
      <c r="X1175" s="20">
        <v>0.10791449291576501</v>
      </c>
      <c r="Y1175" s="20">
        <v>6.31700970178381E-2</v>
      </c>
      <c r="Z1175" s="20">
        <v>0.14883742152982099</v>
      </c>
      <c r="AA1175" s="30">
        <f t="shared" si="71"/>
        <v>0.1330921142243065</v>
      </c>
    </row>
    <row r="1176" spans="1:27" x14ac:dyDescent="0.25">
      <c r="A1176">
        <v>1140</v>
      </c>
      <c r="B1176" s="15">
        <v>42188</v>
      </c>
      <c r="C1176" s="25">
        <f t="shared" si="68"/>
        <v>5.1345948129892301E-2</v>
      </c>
      <c r="D1176" s="25">
        <f>VLOOKUP(B1176,input_BB!$B$19:$K$10000,$D$35,0)</f>
        <v>2076.7800000000002</v>
      </c>
      <c r="E1176" s="27">
        <f t="shared" si="69"/>
        <v>3.0194971248077896E-2</v>
      </c>
      <c r="F1176" s="28">
        <f>VLOOKUP(B1176,viz!$B$3:$E$1863,4,0)</f>
        <v>0</v>
      </c>
      <c r="G1176" s="25">
        <f t="shared" si="70"/>
        <v>0.17837732656589059</v>
      </c>
      <c r="I1176" s="31">
        <v>42188</v>
      </c>
      <c r="J1176" s="20">
        <v>5.1345948129892301E-2</v>
      </c>
      <c r="K1176" s="20">
        <v>0</v>
      </c>
      <c r="L1176" s="20">
        <v>0.122328073603247</v>
      </c>
      <c r="M1176" s="20">
        <v>2.8443968531079802E-2</v>
      </c>
      <c r="N1176" s="20">
        <v>1.8855888450178802E-2</v>
      </c>
      <c r="O1176" s="20">
        <v>3.4216013505650303E-2</v>
      </c>
      <c r="P1176" s="20">
        <v>5.39111354912006E-2</v>
      </c>
      <c r="Q1176" s="20">
        <v>0.11823386192063</v>
      </c>
      <c r="R1176" s="20">
        <v>7.0138061342937902E-2</v>
      </c>
      <c r="S1176" s="20">
        <v>6.7874951425777402E-2</v>
      </c>
      <c r="T1176" s="20">
        <v>6.3749087608932595E-2</v>
      </c>
      <c r="U1176" s="20">
        <v>3.7242335936020499E-2</v>
      </c>
      <c r="V1176" s="20">
        <v>5.3829949641367898E-2</v>
      </c>
      <c r="W1176" s="20">
        <v>8.7305040988502197E-2</v>
      </c>
      <c r="X1176" s="20">
        <v>9.6016979357569698E-2</v>
      </c>
      <c r="Y1176" s="20">
        <v>3.4331080105069398E-2</v>
      </c>
      <c r="Z1176" s="20">
        <v>0.113523572091836</v>
      </c>
      <c r="AA1176" s="30">
        <f t="shared" si="71"/>
        <v>0.17837732656589059</v>
      </c>
    </row>
    <row r="1177" spans="1:27" x14ac:dyDescent="0.25">
      <c r="A1177">
        <v>1141</v>
      </c>
      <c r="B1177" s="15">
        <v>42195</v>
      </c>
      <c r="C1177" s="25">
        <f t="shared" si="68"/>
        <v>4.2890947312116602E-2</v>
      </c>
      <c r="D1177" s="25">
        <f>VLOOKUP(B1177,input_BB!$B$19:$K$10000,$D$35,0)</f>
        <v>2076.62</v>
      </c>
      <c r="E1177" s="27">
        <f t="shared" si="69"/>
        <v>2.0551378982829344E-2</v>
      </c>
      <c r="F1177" s="28">
        <f>VLOOKUP(B1177,viz!$B$3:$E$1863,4,0)</f>
        <v>0</v>
      </c>
      <c r="G1177" s="25">
        <f t="shared" si="70"/>
        <v>0.16924138772487041</v>
      </c>
      <c r="I1177" s="31">
        <v>42195</v>
      </c>
      <c r="J1177" s="20">
        <v>4.2890947312116602E-2</v>
      </c>
      <c r="K1177" s="20">
        <v>0</v>
      </c>
      <c r="L1177" s="20">
        <v>9.6727812457905099E-2</v>
      </c>
      <c r="M1177" s="20">
        <v>5.7748785789608501E-2</v>
      </c>
      <c r="N1177" s="20">
        <v>2.4414801481772899E-2</v>
      </c>
      <c r="O1177" s="20">
        <v>4.3497535815898498E-2</v>
      </c>
      <c r="P1177" s="20">
        <v>3.5597209298342897E-2</v>
      </c>
      <c r="Q1177" s="20">
        <v>8.23978303794346E-2</v>
      </c>
      <c r="R1177" s="20">
        <v>5.5456619586376703E-2</v>
      </c>
      <c r="S1177" s="20">
        <v>5.78555075948467E-2</v>
      </c>
      <c r="T1177" s="20">
        <v>9.4281851009899095E-2</v>
      </c>
      <c r="U1177" s="20">
        <v>5.2486792519184797E-2</v>
      </c>
      <c r="V1177" s="20">
        <v>3.4594979246473E-2</v>
      </c>
      <c r="W1177" s="20">
        <v>8.2159615959212604E-2</v>
      </c>
      <c r="X1177" s="20">
        <v>8.8926745585807904E-2</v>
      </c>
      <c r="Y1177" s="20">
        <v>4.7815897887972802E-2</v>
      </c>
      <c r="Z1177" s="20">
        <v>0.14603801538726399</v>
      </c>
      <c r="AA1177" s="30">
        <f t="shared" si="71"/>
        <v>0.16924138772487041</v>
      </c>
    </row>
    <row r="1178" spans="1:27" x14ac:dyDescent="0.25">
      <c r="A1178">
        <v>1142</v>
      </c>
      <c r="B1178" s="15">
        <v>42202</v>
      </c>
      <c r="C1178" s="25">
        <f t="shared" si="68"/>
        <v>5.8617703616619103E-2</v>
      </c>
      <c r="D1178" s="25">
        <f>VLOOKUP(B1178,input_BB!$B$19:$K$10000,$D$35,0)</f>
        <v>2126.64</v>
      </c>
      <c r="E1178" s="27">
        <f t="shared" si="69"/>
        <v>3.8488979312411319E-2</v>
      </c>
      <c r="F1178" s="28">
        <f>VLOOKUP(B1178,viz!$B$3:$E$1863,4,0)</f>
        <v>0</v>
      </c>
      <c r="G1178" s="25">
        <f t="shared" si="70"/>
        <v>0.1442460646967717</v>
      </c>
      <c r="I1178" s="31">
        <v>42202</v>
      </c>
      <c r="J1178" s="20">
        <v>5.8617703616619103E-2</v>
      </c>
      <c r="K1178" s="20">
        <v>0</v>
      </c>
      <c r="L1178" s="20">
        <v>8.0480437896901805E-2</v>
      </c>
      <c r="M1178" s="20">
        <v>2.3152750754449999E-2</v>
      </c>
      <c r="N1178" s="20">
        <v>1.8238584533427402E-2</v>
      </c>
      <c r="O1178" s="20">
        <v>5.7380125737618297E-2</v>
      </c>
      <c r="P1178" s="20">
        <v>8.6626900368452206E-2</v>
      </c>
      <c r="Q1178" s="20">
        <v>8.3121006444495701E-2</v>
      </c>
      <c r="R1178" s="20">
        <v>6.6001657476140202E-2</v>
      </c>
      <c r="S1178" s="20">
        <v>3.49469842437648E-2</v>
      </c>
      <c r="T1178" s="20">
        <v>5.7143714797091301E-2</v>
      </c>
      <c r="U1178" s="20">
        <v>2.9517711066047201E-2</v>
      </c>
      <c r="V1178" s="20">
        <v>4.2319969858741799E-2</v>
      </c>
      <c r="W1178" s="20">
        <v>7.2408383771982707E-2</v>
      </c>
      <c r="X1178" s="20">
        <v>8.9818347547634195E-2</v>
      </c>
      <c r="Y1178" s="20">
        <v>9.0354253737885998E-2</v>
      </c>
      <c r="Z1178" s="20">
        <v>0.16848917176536601</v>
      </c>
      <c r="AA1178" s="30">
        <f t="shared" si="71"/>
        <v>0.1442460646967717</v>
      </c>
    </row>
    <row r="1179" spans="1:27" x14ac:dyDescent="0.25">
      <c r="A1179">
        <v>1143</v>
      </c>
      <c r="B1179" s="15">
        <v>42209</v>
      </c>
      <c r="C1179" s="25">
        <f t="shared" si="68"/>
        <v>0.16054987907409701</v>
      </c>
      <c r="D1179" s="25">
        <f>VLOOKUP(B1179,input_BB!$B$19:$K$10000,$D$35,0)</f>
        <v>2079.65</v>
      </c>
      <c r="E1179" s="27">
        <f t="shared" si="69"/>
        <v>0.15475062848399507</v>
      </c>
      <c r="F1179" s="28">
        <f>VLOOKUP(B1179,viz!$B$3:$E$1863,4,0)</f>
        <v>0</v>
      </c>
      <c r="G1179" s="25">
        <f t="shared" si="70"/>
        <v>0.1148111269584588</v>
      </c>
      <c r="I1179" s="31">
        <v>42209</v>
      </c>
      <c r="J1179" s="20">
        <v>0.16054987907409701</v>
      </c>
      <c r="K1179" s="20">
        <v>1</v>
      </c>
      <c r="L1179" s="20">
        <v>9.7359892325260794E-2</v>
      </c>
      <c r="M1179" s="20">
        <v>5.7224301612822603E-2</v>
      </c>
      <c r="N1179" s="20">
        <v>2.3089131512579499E-2</v>
      </c>
      <c r="O1179" s="20">
        <v>2.6543055803571899E-2</v>
      </c>
      <c r="P1179" s="20">
        <v>8.5938399049587E-2</v>
      </c>
      <c r="Q1179" s="20">
        <v>6.6659184984936101E-2</v>
      </c>
      <c r="R1179" s="20">
        <v>5.7807667191928501E-2</v>
      </c>
      <c r="S1179" s="20">
        <v>6.59109915804411E-2</v>
      </c>
      <c r="T1179" s="20">
        <v>8.1978107395436497E-2</v>
      </c>
      <c r="U1179" s="20">
        <v>3.7787227450636902E-2</v>
      </c>
      <c r="V1179" s="20">
        <v>2.4324720884264E-2</v>
      </c>
      <c r="W1179" s="20">
        <v>5.2699178623557899E-2</v>
      </c>
      <c r="X1179" s="20">
        <v>8.3243949473388798E-2</v>
      </c>
      <c r="Y1179" s="20">
        <v>6.4905072717304196E-2</v>
      </c>
      <c r="Z1179" s="20">
        <v>0.174529119394284</v>
      </c>
      <c r="AA1179" s="30">
        <f t="shared" si="71"/>
        <v>0.1148111269584588</v>
      </c>
    </row>
    <row r="1180" spans="1:27" x14ac:dyDescent="0.25">
      <c r="A1180">
        <v>1144</v>
      </c>
      <c r="B1180" s="15">
        <v>42216</v>
      </c>
      <c r="C1180" s="25">
        <f t="shared" si="68"/>
        <v>0.45872607827186601</v>
      </c>
      <c r="D1180" s="25">
        <f>VLOOKUP(B1180,input_BB!$B$19:$K$10000,$D$35,0)</f>
        <v>2103.84</v>
      </c>
      <c r="E1180" s="27">
        <f t="shared" si="69"/>
        <v>0.49484399455670069</v>
      </c>
      <c r="F1180" s="28">
        <f>VLOOKUP(B1180,viz!$B$3:$E$1863,4,0)</f>
        <v>0</v>
      </c>
      <c r="G1180" s="25">
        <f t="shared" si="70"/>
        <v>0.11669517229336729</v>
      </c>
      <c r="I1180" s="31">
        <v>42216</v>
      </c>
      <c r="J1180" s="20">
        <v>0.45872607827186601</v>
      </c>
      <c r="K1180" s="20">
        <v>1</v>
      </c>
      <c r="L1180" s="20">
        <v>0.10113945754008501</v>
      </c>
      <c r="M1180" s="20">
        <v>3.2777472283654699E-2</v>
      </c>
      <c r="N1180" s="20">
        <v>5.6672678498672802E-2</v>
      </c>
      <c r="O1180" s="20">
        <v>4.9637561311707802E-2</v>
      </c>
      <c r="P1180" s="20">
        <v>5.5970095501064202E-2</v>
      </c>
      <c r="Q1180" s="20">
        <v>8.5473010152013806E-2</v>
      </c>
      <c r="R1180" s="20">
        <v>7.4590945463723801E-2</v>
      </c>
      <c r="S1180" s="20">
        <v>8.5051872191266406E-2</v>
      </c>
      <c r="T1180" s="20">
        <v>6.6643678267395298E-2</v>
      </c>
      <c r="U1180" s="20">
        <v>2.7127182511109599E-2</v>
      </c>
      <c r="V1180" s="20">
        <v>2.3496383349213699E-2</v>
      </c>
      <c r="W1180" s="20">
        <v>6.6071606433043994E-2</v>
      </c>
      <c r="X1180" s="20">
        <v>8.9430933404385807E-2</v>
      </c>
      <c r="Y1180" s="20">
        <v>5.6954545553855998E-2</v>
      </c>
      <c r="Z1180" s="20">
        <v>0.12896257753880699</v>
      </c>
      <c r="AA1180" s="30">
        <f t="shared" si="71"/>
        <v>0.11669517229336729</v>
      </c>
    </row>
    <row r="1181" spans="1:27" x14ac:dyDescent="0.25">
      <c r="A1181">
        <v>1145</v>
      </c>
      <c r="B1181" s="15">
        <v>42223</v>
      </c>
      <c r="C1181" s="25">
        <f t="shared" si="68"/>
        <v>0.13816507160663599</v>
      </c>
      <c r="D1181" s="25">
        <f>VLOOKUP(B1181,input_BB!$B$19:$K$10000,$D$35,0)</f>
        <v>2077.5700000000002</v>
      </c>
      <c r="E1181" s="27">
        <f t="shared" si="69"/>
        <v>0.12921899805547488</v>
      </c>
      <c r="F1181" s="28">
        <f>VLOOKUP(B1181,viz!$B$3:$E$1863,4,0)</f>
        <v>0</v>
      </c>
      <c r="G1181" s="25">
        <f t="shared" si="70"/>
        <v>0.16125168622261882</v>
      </c>
      <c r="I1181" s="31">
        <v>42223</v>
      </c>
      <c r="J1181" s="20">
        <v>0.13816507160663599</v>
      </c>
      <c r="K1181" s="20">
        <v>1</v>
      </c>
      <c r="L1181" s="20">
        <v>9.9749422548517805E-2</v>
      </c>
      <c r="M1181" s="20">
        <v>1.4643788804935901E-2</v>
      </c>
      <c r="N1181" s="20">
        <v>4.4986898016195299E-2</v>
      </c>
      <c r="O1181" s="20">
        <v>8.5610057231787898E-2</v>
      </c>
      <c r="P1181" s="20">
        <v>3.4688298991139503E-2</v>
      </c>
      <c r="Q1181" s="20">
        <v>7.8974277537024504E-2</v>
      </c>
      <c r="R1181" s="20">
        <v>5.7593714370361697E-2</v>
      </c>
      <c r="S1181" s="20">
        <v>8.2343096588831793E-2</v>
      </c>
      <c r="T1181" s="20">
        <v>6.0490827575603603E-2</v>
      </c>
      <c r="U1181" s="20">
        <v>4.5125766208057499E-2</v>
      </c>
      <c r="V1181" s="20">
        <v>3.8390774129382903E-2</v>
      </c>
      <c r="W1181" s="20">
        <v>7.7735145885178394E-2</v>
      </c>
      <c r="X1181" s="20">
        <v>9.5279135436521903E-2</v>
      </c>
      <c r="Y1181" s="20">
        <v>3.7276366634297398E-2</v>
      </c>
      <c r="Z1181" s="20">
        <v>0.14711243004216401</v>
      </c>
      <c r="AA1181" s="30">
        <f t="shared" si="71"/>
        <v>0.16125168622261882</v>
      </c>
    </row>
    <row r="1182" spans="1:27" x14ac:dyDescent="0.25">
      <c r="A1182">
        <v>1146</v>
      </c>
      <c r="B1182" s="15">
        <v>42230</v>
      </c>
      <c r="C1182" s="25">
        <f t="shared" si="68"/>
        <v>7.0507325232029003E-2</v>
      </c>
      <c r="D1182" s="25">
        <f>VLOOKUP(B1182,input_BB!$B$19:$K$10000,$D$35,0)</f>
        <v>2091.54</v>
      </c>
      <c r="E1182" s="27">
        <f t="shared" si="69"/>
        <v>5.2050026261814528E-2</v>
      </c>
      <c r="F1182" s="28">
        <f>VLOOKUP(B1182,viz!$B$3:$E$1863,4,0)</f>
        <v>0</v>
      </c>
      <c r="G1182" s="25">
        <f t="shared" si="70"/>
        <v>0.11514342283724341</v>
      </c>
      <c r="I1182" s="31">
        <v>42230</v>
      </c>
      <c r="J1182" s="20">
        <v>7.0507325232029003E-2</v>
      </c>
      <c r="K1182" s="20">
        <v>0</v>
      </c>
      <c r="L1182" s="20">
        <v>8.0326782038350503E-2</v>
      </c>
      <c r="M1182" s="20">
        <v>3.1011352990692E-2</v>
      </c>
      <c r="N1182" s="20">
        <v>3.8271396567085898E-2</v>
      </c>
      <c r="O1182" s="20">
        <v>6.9192190263456202E-2</v>
      </c>
      <c r="P1182" s="20">
        <v>3.7316072198300902E-2</v>
      </c>
      <c r="Q1182" s="20">
        <v>0.10332330048181999</v>
      </c>
      <c r="R1182" s="20">
        <v>6.0952646781301099E-2</v>
      </c>
      <c r="S1182" s="20">
        <v>8.8874074681760604E-2</v>
      </c>
      <c r="T1182" s="20">
        <v>9.5404481904564895E-2</v>
      </c>
      <c r="U1182" s="20">
        <v>3.0990089132016601E-2</v>
      </c>
      <c r="V1182" s="20">
        <v>1.03619732205429E-2</v>
      </c>
      <c r="W1182" s="20">
        <v>7.3791360484683904E-2</v>
      </c>
      <c r="X1182" s="20">
        <v>6.4633986039408606E-2</v>
      </c>
      <c r="Y1182" s="20">
        <v>5.5651445757139498E-2</v>
      </c>
      <c r="Z1182" s="20">
        <v>0.159898847458876</v>
      </c>
      <c r="AA1182" s="30">
        <f t="shared" si="71"/>
        <v>0.11514342283724341</v>
      </c>
    </row>
    <row r="1183" spans="1:27" x14ac:dyDescent="0.25">
      <c r="A1183">
        <v>1147</v>
      </c>
      <c r="B1183" s="15">
        <v>42237</v>
      </c>
      <c r="C1183" s="25">
        <f t="shared" si="68"/>
        <v>0.16048620641231501</v>
      </c>
      <c r="D1183" s="25">
        <f>VLOOKUP(B1183,input_BB!$B$19:$K$10000,$D$35,0)</f>
        <v>1970.89</v>
      </c>
      <c r="E1183" s="27">
        <f t="shared" si="69"/>
        <v>0.15467800481406263</v>
      </c>
      <c r="F1183" s="28">
        <f>VLOOKUP(B1183,viz!$B$3:$E$1863,4,0)</f>
        <v>1</v>
      </c>
      <c r="G1183" s="25">
        <f t="shared" si="70"/>
        <v>0.10561015399822074</v>
      </c>
      <c r="I1183" s="31">
        <v>42237</v>
      </c>
      <c r="J1183" s="20">
        <v>0.16048620641231501</v>
      </c>
      <c r="K1183" s="20">
        <v>0</v>
      </c>
      <c r="L1183" s="20">
        <v>5.7421791365467802E-2</v>
      </c>
      <c r="M1183" s="20">
        <v>5.3610139713429102E-2</v>
      </c>
      <c r="N1183" s="20">
        <v>2.6898501728347401E-2</v>
      </c>
      <c r="O1183" s="20">
        <v>0.113238420900645</v>
      </c>
      <c r="P1183" s="20">
        <v>8.8035033773814206E-2</v>
      </c>
      <c r="Q1183" s="20">
        <v>0.10227698018966901</v>
      </c>
      <c r="R1183" s="20">
        <v>6.6353116831494405E-2</v>
      </c>
      <c r="S1183" s="20">
        <v>4.36838271726121E-2</v>
      </c>
      <c r="T1183" s="20">
        <v>7.4047408690397304E-2</v>
      </c>
      <c r="U1183" s="20">
        <v>6.3549697266929396E-3</v>
      </c>
      <c r="V1183" s="20">
        <v>7.5548939250323896E-2</v>
      </c>
      <c r="W1183" s="20">
        <v>2.3706245021203901E-2</v>
      </c>
      <c r="X1183" s="20">
        <v>3.7849004938466303E-2</v>
      </c>
      <c r="Y1183" s="20">
        <v>9.0461924303580105E-2</v>
      </c>
      <c r="Z1183" s="20">
        <v>0.140513696393856</v>
      </c>
      <c r="AA1183" s="30">
        <f t="shared" si="71"/>
        <v>0.10561015399822074</v>
      </c>
    </row>
    <row r="1184" spans="1:27" x14ac:dyDescent="0.25">
      <c r="A1184">
        <v>1148</v>
      </c>
      <c r="B1184" s="15">
        <v>42244</v>
      </c>
      <c r="C1184" s="25">
        <f t="shared" si="68"/>
        <v>0.109175227582455</v>
      </c>
      <c r="D1184" s="25">
        <f>VLOOKUP(B1184,input_BB!$B$19:$K$10000,$D$35,0)</f>
        <v>1988.87</v>
      </c>
      <c r="E1184" s="27">
        <f t="shared" si="69"/>
        <v>9.6153804848799276E-2</v>
      </c>
      <c r="F1184" s="28">
        <f>VLOOKUP(B1184,viz!$B$3:$E$1863,4,0)</f>
        <v>1</v>
      </c>
      <c r="G1184" s="25">
        <f t="shared" si="70"/>
        <v>0.16442007274962689</v>
      </c>
      <c r="I1184" s="31">
        <v>42244</v>
      </c>
      <c r="J1184" s="20">
        <v>0.109175227582455</v>
      </c>
      <c r="K1184" s="20">
        <v>0</v>
      </c>
      <c r="L1184" s="20">
        <v>8.0670373872036003E-2</v>
      </c>
      <c r="M1184" s="20">
        <v>7.2964339424827995E-2</v>
      </c>
      <c r="N1184" s="20">
        <v>5.9231428737854003E-2</v>
      </c>
      <c r="O1184" s="20">
        <v>6.7359900720325397E-2</v>
      </c>
      <c r="P1184" s="20">
        <v>5.5366520085971302E-2</v>
      </c>
      <c r="Q1184" s="20">
        <v>6.0288756204436203E-2</v>
      </c>
      <c r="R1184" s="20">
        <v>6.5726311776098903E-2</v>
      </c>
      <c r="S1184" s="20">
        <v>0.11977857273663201</v>
      </c>
      <c r="T1184" s="20">
        <v>6.9991560206617204E-2</v>
      </c>
      <c r="U1184" s="20">
        <v>2.5532430198507601E-2</v>
      </c>
      <c r="V1184" s="20">
        <v>9.9044878505268594E-2</v>
      </c>
      <c r="W1184" s="20">
        <v>3.9842764045850701E-2</v>
      </c>
      <c r="X1184" s="20">
        <v>4.23992861351071E-2</v>
      </c>
      <c r="Y1184" s="20">
        <v>4.5175870775292198E-2</v>
      </c>
      <c r="Z1184" s="20">
        <v>9.6627006575174895E-2</v>
      </c>
      <c r="AA1184" s="30">
        <f t="shared" si="71"/>
        <v>0.16442007274962689</v>
      </c>
    </row>
    <row r="1185" spans="1:27" x14ac:dyDescent="0.25">
      <c r="A1185">
        <v>1149</v>
      </c>
      <c r="B1185" s="15">
        <v>42251</v>
      </c>
      <c r="C1185" s="25">
        <f t="shared" si="68"/>
        <v>7.4128448963165297E-2</v>
      </c>
      <c r="D1185" s="25">
        <f>VLOOKUP(B1185,input_BB!$B$19:$K$10000,$D$35,0)</f>
        <v>1921.22</v>
      </c>
      <c r="E1185" s="27">
        <f t="shared" si="69"/>
        <v>5.6180202184645568E-2</v>
      </c>
      <c r="F1185" s="28">
        <f>VLOOKUP(B1185,viz!$B$3:$E$1863,4,0)</f>
        <v>1</v>
      </c>
      <c r="G1185" s="25">
        <f t="shared" si="70"/>
        <v>0.14724535142133782</v>
      </c>
      <c r="I1185" s="31">
        <v>42251</v>
      </c>
      <c r="J1185" s="20">
        <v>7.4128448963165297E-2</v>
      </c>
      <c r="K1185" s="20">
        <v>0</v>
      </c>
      <c r="L1185" s="20">
        <v>7.5767058277530497E-2</v>
      </c>
      <c r="M1185" s="20">
        <v>7.3144606427226103E-2</v>
      </c>
      <c r="N1185" s="20">
        <v>2.31257327418809E-2</v>
      </c>
      <c r="O1185" s="20">
        <v>7.2157837551411502E-2</v>
      </c>
      <c r="P1185" s="20">
        <v>7.1987693258727101E-2</v>
      </c>
      <c r="Q1185" s="20">
        <v>8.2301343966103904E-2</v>
      </c>
      <c r="R1185" s="20">
        <v>4.6040188732148997E-2</v>
      </c>
      <c r="S1185" s="20">
        <v>9.3064289119021704E-2</v>
      </c>
      <c r="T1185" s="20">
        <v>8.4239457251328503E-2</v>
      </c>
      <c r="U1185" s="20">
        <v>3.4725225731193098E-2</v>
      </c>
      <c r="V1185" s="20">
        <v>5.8365189889521302E-2</v>
      </c>
      <c r="W1185" s="20">
        <v>5.4154935800623402E-2</v>
      </c>
      <c r="X1185" s="20">
        <v>5.8998971835377098E-2</v>
      </c>
      <c r="Y1185" s="20">
        <v>3.6440544376851902E-2</v>
      </c>
      <c r="Z1185" s="20">
        <v>0.135486925041054</v>
      </c>
      <c r="AA1185" s="30">
        <f t="shared" si="71"/>
        <v>0.14724535142133782</v>
      </c>
    </row>
    <row r="1186" spans="1:27" x14ac:dyDescent="0.25">
      <c r="A1186">
        <v>1150</v>
      </c>
      <c r="B1186" s="15">
        <v>42258</v>
      </c>
      <c r="C1186" s="25">
        <f t="shared" si="68"/>
        <v>0.18677015602588701</v>
      </c>
      <c r="D1186" s="25">
        <f>VLOOKUP(B1186,input_BB!$B$19:$K$10000,$D$35,0)</f>
        <v>1961.05</v>
      </c>
      <c r="E1186" s="27">
        <f t="shared" si="69"/>
        <v>0.18465691299591988</v>
      </c>
      <c r="F1186" s="28">
        <f>VLOOKUP(B1186,viz!$B$3:$E$1863,4,0)</f>
        <v>1</v>
      </c>
      <c r="G1186" s="25">
        <f t="shared" si="70"/>
        <v>0.1212829497772214</v>
      </c>
      <c r="I1186" s="31">
        <v>42258</v>
      </c>
      <c r="J1186" s="20">
        <v>0.18677015602588701</v>
      </c>
      <c r="K1186" s="20">
        <v>0</v>
      </c>
      <c r="L1186" s="20">
        <v>0.11953931388601199</v>
      </c>
      <c r="M1186" s="20">
        <v>4.9100502892219802E-2</v>
      </c>
      <c r="N1186" s="20">
        <v>5.9870166524946401E-2</v>
      </c>
      <c r="O1186" s="20">
        <v>7.4633171270366602E-2</v>
      </c>
      <c r="P1186" s="20">
        <v>5.5733842442294401E-2</v>
      </c>
      <c r="Q1186" s="20">
        <v>6.3259883557841498E-2</v>
      </c>
      <c r="R1186" s="20">
        <v>5.3865656010878199E-2</v>
      </c>
      <c r="S1186" s="20">
        <v>9.4174270947514502E-2</v>
      </c>
      <c r="T1186" s="20">
        <v>9.2046456197136001E-2</v>
      </c>
      <c r="U1186" s="20">
        <v>3.8285833761736001E-3</v>
      </c>
      <c r="V1186" s="20">
        <v>3.8326716605104699E-2</v>
      </c>
      <c r="W1186" s="20">
        <v>7.9127649795943097E-2</v>
      </c>
      <c r="X1186" s="20">
        <v>4.2287019329087197E-2</v>
      </c>
      <c r="Y1186" s="20">
        <v>2.5001104268803899E-2</v>
      </c>
      <c r="Z1186" s="20">
        <v>0.14920566289567799</v>
      </c>
      <c r="AA1186" s="30">
        <f t="shared" si="71"/>
        <v>0.1212829497772214</v>
      </c>
    </row>
    <row r="1187" spans="1:27" x14ac:dyDescent="0.25">
      <c r="A1187">
        <v>1151</v>
      </c>
      <c r="B1187" s="15">
        <v>42265</v>
      </c>
      <c r="C1187" s="25">
        <f t="shared" si="68"/>
        <v>0.29252564907074002</v>
      </c>
      <c r="D1187" s="25">
        <f>VLOOKUP(B1187,input_BB!$B$19:$K$10000,$D$35,0)</f>
        <v>1958.03</v>
      </c>
      <c r="E1187" s="27">
        <f t="shared" si="69"/>
        <v>0.30527935605834311</v>
      </c>
      <c r="F1187" s="28">
        <f>VLOOKUP(B1187,viz!$B$3:$E$1863,4,0)</f>
        <v>0</v>
      </c>
      <c r="G1187" s="25">
        <f t="shared" si="70"/>
        <v>0.13143486714453018</v>
      </c>
      <c r="I1187" s="31">
        <v>42265</v>
      </c>
      <c r="J1187" s="20">
        <v>0.29252564907074002</v>
      </c>
      <c r="K1187" s="20">
        <v>0</v>
      </c>
      <c r="L1187" s="20">
        <v>8.3497172645894402E-2</v>
      </c>
      <c r="M1187" s="20">
        <v>4.7362059561025502E-2</v>
      </c>
      <c r="N1187" s="20">
        <v>7.3572447416556705E-2</v>
      </c>
      <c r="O1187" s="20">
        <v>7.9459888219984995E-2</v>
      </c>
      <c r="P1187" s="20">
        <v>5.5984886765404397E-2</v>
      </c>
      <c r="Q1187" s="20">
        <v>7.9981183856350696E-2</v>
      </c>
      <c r="R1187" s="20">
        <v>5.4489930324114297E-2</v>
      </c>
      <c r="S1187" s="20">
        <v>7.0957226983995203E-2</v>
      </c>
      <c r="T1187" s="20">
        <v>6.8877439486785499E-2</v>
      </c>
      <c r="U1187" s="20">
        <v>8.4961137514419794E-3</v>
      </c>
      <c r="V1187" s="20">
        <v>9.8831441521435998E-2</v>
      </c>
      <c r="W1187" s="20">
        <v>2.4107311871652201E-2</v>
      </c>
      <c r="X1187" s="20">
        <v>5.82580065673673E-2</v>
      </c>
      <c r="Y1187" s="20">
        <v>5.3333615024144201E-2</v>
      </c>
      <c r="Z1187" s="20">
        <v>0.142791276003847</v>
      </c>
      <c r="AA1187" s="30">
        <f t="shared" si="71"/>
        <v>0.13143486714453018</v>
      </c>
    </row>
    <row r="1188" spans="1:27" x14ac:dyDescent="0.25">
      <c r="A1188">
        <v>1152</v>
      </c>
      <c r="B1188" s="15">
        <v>42272</v>
      </c>
      <c r="C1188" s="25">
        <f t="shared" si="68"/>
        <v>0.138315364718437</v>
      </c>
      <c r="D1188" s="25">
        <f>VLOOKUP(B1188,input_BB!$B$19:$K$10000,$D$35,0)</f>
        <v>1931.34</v>
      </c>
      <c r="E1188" s="27">
        <f t="shared" si="69"/>
        <v>0.12939041914953761</v>
      </c>
      <c r="F1188" s="28">
        <f>VLOOKUP(B1188,viz!$B$3:$E$1863,4,0)</f>
        <v>0</v>
      </c>
      <c r="G1188" s="25">
        <f t="shared" si="70"/>
        <v>0.13992448091450829</v>
      </c>
      <c r="I1188" s="31">
        <v>42272</v>
      </c>
      <c r="J1188" s="20">
        <v>0.138315364718437</v>
      </c>
      <c r="K1188" s="20">
        <v>0</v>
      </c>
      <c r="L1188" s="20">
        <v>5.4017792104606902E-2</v>
      </c>
      <c r="M1188" s="20">
        <v>4.2614343235393301E-2</v>
      </c>
      <c r="N1188" s="20">
        <v>7.4899245021064403E-2</v>
      </c>
      <c r="O1188" s="20">
        <v>8.4732254850150804E-2</v>
      </c>
      <c r="P1188" s="20">
        <v>3.6425620443193703E-2</v>
      </c>
      <c r="Q1188" s="20">
        <v>8.1066166838038495E-2</v>
      </c>
      <c r="R1188" s="20">
        <v>6.1943361977426198E-2</v>
      </c>
      <c r="S1188" s="20">
        <v>9.0233905224502003E-2</v>
      </c>
      <c r="T1188" s="20">
        <v>7.9826388241293497E-2</v>
      </c>
      <c r="U1188" s="20">
        <v>2.1511622591289199E-2</v>
      </c>
      <c r="V1188" s="20">
        <v>8.13110269647698E-2</v>
      </c>
      <c r="W1188" s="20">
        <v>3.71018313584493E-2</v>
      </c>
      <c r="X1188" s="20">
        <v>5.1757507408273798E-2</v>
      </c>
      <c r="Y1188" s="20">
        <v>3.47758143232446E-2</v>
      </c>
      <c r="Z1188" s="20">
        <v>0.16778311941830401</v>
      </c>
      <c r="AA1188" s="30">
        <f t="shared" si="71"/>
        <v>0.13992448091450829</v>
      </c>
    </row>
    <row r="1189" spans="1:27" x14ac:dyDescent="0.25">
      <c r="A1189">
        <v>1153</v>
      </c>
      <c r="B1189" s="15">
        <v>42279</v>
      </c>
      <c r="C1189" s="25">
        <f t="shared" si="68"/>
        <v>7.9268932342529297E-2</v>
      </c>
      <c r="D1189" s="25">
        <f>VLOOKUP(B1189,input_BB!$B$19:$K$10000,$D$35,0)</f>
        <v>1951.36</v>
      </c>
      <c r="E1189" s="27">
        <f t="shared" si="69"/>
        <v>6.2043327076680144E-2</v>
      </c>
      <c r="F1189" s="28">
        <f>VLOOKUP(B1189,viz!$B$3:$E$1863,4,0)</f>
        <v>0</v>
      </c>
      <c r="G1189" s="25">
        <f t="shared" si="70"/>
        <v>0.16085661695985851</v>
      </c>
      <c r="I1189" s="31">
        <v>42279</v>
      </c>
      <c r="J1189" s="20">
        <v>7.9268932342529297E-2</v>
      </c>
      <c r="K1189" s="20">
        <v>0</v>
      </c>
      <c r="L1189" s="20">
        <v>7.7383463740757705E-2</v>
      </c>
      <c r="M1189" s="20">
        <v>5.46035173093809E-2</v>
      </c>
      <c r="N1189" s="20">
        <v>5.6794522284975897E-2</v>
      </c>
      <c r="O1189" s="20">
        <v>7.8696226130802294E-2</v>
      </c>
      <c r="P1189" s="20">
        <v>4.3423970791038997E-2</v>
      </c>
      <c r="Q1189" s="20">
        <v>0.104217099243764</v>
      </c>
      <c r="R1189" s="20">
        <v>3.5542386884797002E-2</v>
      </c>
      <c r="S1189" s="20">
        <v>7.4263771682683194E-2</v>
      </c>
      <c r="T1189" s="20">
        <v>9.0703098414858102E-2</v>
      </c>
      <c r="U1189" s="20">
        <v>3.1600070794718299E-2</v>
      </c>
      <c r="V1189" s="20">
        <v>8.6617841292136205E-2</v>
      </c>
      <c r="W1189" s="20">
        <v>4.2638704873004002E-2</v>
      </c>
      <c r="X1189" s="20">
        <v>6.3242593350803095E-2</v>
      </c>
      <c r="Y1189" s="20">
        <v>2.53970343043959E-2</v>
      </c>
      <c r="Z1189" s="20">
        <v>0.134875698901885</v>
      </c>
      <c r="AA1189" s="30">
        <f t="shared" si="71"/>
        <v>0.16085661695985851</v>
      </c>
    </row>
    <row r="1190" spans="1:27" x14ac:dyDescent="0.25">
      <c r="A1190">
        <v>1154</v>
      </c>
      <c r="B1190" s="15">
        <v>42286</v>
      </c>
      <c r="C1190" s="25">
        <f t="shared" ref="C1190:C1253" si="72">J1190</f>
        <v>0.121926009654999</v>
      </c>
      <c r="D1190" s="25">
        <f>VLOOKUP(B1190,input_BB!$B$19:$K$10000,$D$35,0)</f>
        <v>2014.89</v>
      </c>
      <c r="E1190" s="27">
        <f t="shared" ref="E1190:E1253" si="73">(C1190-$E$34)/$E$36</f>
        <v>0.11069707291237396</v>
      </c>
      <c r="F1190" s="28">
        <f>VLOOKUP(B1190,viz!$B$3:$E$1863,4,0)</f>
        <v>0</v>
      </c>
      <c r="G1190" s="25">
        <f t="shared" ref="G1190:G1253" si="74">VLOOKUP(B1190,$I$37:$AA$5000,$G$34,0)</f>
        <v>0.14956295182048807</v>
      </c>
      <c r="I1190" s="31">
        <v>42286</v>
      </c>
      <c r="J1190" s="20">
        <v>0.121926009654999</v>
      </c>
      <c r="K1190" s="20">
        <v>0</v>
      </c>
      <c r="L1190" s="20">
        <v>5.7985667763803303E-2</v>
      </c>
      <c r="M1190" s="20">
        <v>2.31089227172428E-2</v>
      </c>
      <c r="N1190" s="20">
        <v>5.0334489036911199E-2</v>
      </c>
      <c r="O1190" s="20">
        <v>8.20131404780155E-2</v>
      </c>
      <c r="P1190" s="20">
        <v>5.1875201055468903E-2</v>
      </c>
      <c r="Q1190" s="20">
        <v>7.9399330780163493E-2</v>
      </c>
      <c r="R1190" s="20">
        <v>9.1055196703397207E-2</v>
      </c>
      <c r="S1190" s="20">
        <v>4.6053758062976E-2</v>
      </c>
      <c r="T1190" s="20">
        <v>8.9957509508480596E-2</v>
      </c>
      <c r="U1190" s="20">
        <v>6.5317199427049697E-3</v>
      </c>
      <c r="V1190" s="20">
        <v>6.2539340028860899E-2</v>
      </c>
      <c r="W1190" s="20">
        <v>8.0491891848922206E-2</v>
      </c>
      <c r="X1190" s="20">
        <v>5.5902233008207597E-2</v>
      </c>
      <c r="Y1190" s="20">
        <v>7.3920848348060605E-2</v>
      </c>
      <c r="Z1190" s="20">
        <v>0.148830750716785</v>
      </c>
      <c r="AA1190" s="30">
        <f t="shared" ref="AA1190:AA1253" si="75">SUM(U1190:W1190)</f>
        <v>0.14956295182048807</v>
      </c>
    </row>
    <row r="1191" spans="1:27" x14ac:dyDescent="0.25">
      <c r="A1191">
        <v>1155</v>
      </c>
      <c r="B1191" s="15">
        <v>42293</v>
      </c>
      <c r="C1191" s="25">
        <f t="shared" si="72"/>
        <v>0.33748933672905002</v>
      </c>
      <c r="D1191" s="25">
        <f>VLOOKUP(B1191,input_BB!$B$19:$K$10000,$D$35,0)</f>
        <v>2033.11</v>
      </c>
      <c r="E1191" s="27">
        <f t="shared" si="73"/>
        <v>0.35656397209375618</v>
      </c>
      <c r="F1191" s="28">
        <f>VLOOKUP(B1191,viz!$B$3:$E$1863,4,0)</f>
        <v>0</v>
      </c>
      <c r="G1191" s="25">
        <f t="shared" si="74"/>
        <v>0.1732123697352792</v>
      </c>
      <c r="I1191" s="31">
        <v>42293</v>
      </c>
      <c r="J1191" s="20">
        <v>0.33748933672905002</v>
      </c>
      <c r="K1191" s="20">
        <v>0</v>
      </c>
      <c r="L1191" s="20">
        <v>8.2539622900192802E-2</v>
      </c>
      <c r="M1191" s="20">
        <v>4.2201267576304997E-2</v>
      </c>
      <c r="N1191" s="20">
        <v>4.4069933927775098E-2</v>
      </c>
      <c r="O1191" s="20">
        <v>6.7473599637125597E-2</v>
      </c>
      <c r="P1191" s="20">
        <v>4.7261332893046397E-2</v>
      </c>
      <c r="Q1191" s="20">
        <v>8.2368816301454401E-2</v>
      </c>
      <c r="R1191" s="20">
        <v>6.1646424263889499E-2</v>
      </c>
      <c r="S1191" s="20">
        <v>9.0709350299155E-2</v>
      </c>
      <c r="T1191" s="20">
        <v>7.4316157719741205E-2</v>
      </c>
      <c r="U1191" s="20">
        <v>2.0260906579224601E-2</v>
      </c>
      <c r="V1191" s="20">
        <v>0.100590989832701</v>
      </c>
      <c r="W1191" s="20">
        <v>5.2360473323353598E-2</v>
      </c>
      <c r="X1191" s="20">
        <v>5.16075951123659E-2</v>
      </c>
      <c r="Y1191" s="20">
        <v>4.4938212979598199E-2</v>
      </c>
      <c r="Z1191" s="20">
        <v>0.13765531665407199</v>
      </c>
      <c r="AA1191" s="30">
        <f t="shared" si="75"/>
        <v>0.1732123697352792</v>
      </c>
    </row>
    <row r="1192" spans="1:27" x14ac:dyDescent="0.25">
      <c r="A1192">
        <v>1156</v>
      </c>
      <c r="B1192" s="15">
        <v>42300</v>
      </c>
      <c r="C1192" s="25">
        <f t="shared" si="72"/>
        <v>5.55894300341606E-2</v>
      </c>
      <c r="D1192" s="25">
        <f>VLOOKUP(B1192,input_BB!$B$19:$K$10000,$D$35,0)</f>
        <v>2075.15</v>
      </c>
      <c r="E1192" s="27">
        <f t="shared" si="73"/>
        <v>3.5034995530948354E-2</v>
      </c>
      <c r="F1192" s="28">
        <f>VLOOKUP(B1192,viz!$B$3:$E$1863,4,0)</f>
        <v>0</v>
      </c>
      <c r="G1192" s="25">
        <f t="shared" si="74"/>
        <v>0.1587237990059053</v>
      </c>
      <c r="I1192" s="31">
        <v>42300</v>
      </c>
      <c r="J1192" s="20">
        <v>5.55894300341606E-2</v>
      </c>
      <c r="K1192" s="20">
        <v>0</v>
      </c>
      <c r="L1192" s="20">
        <v>8.6089990674453803E-2</v>
      </c>
      <c r="M1192" s="20">
        <v>4.1171562494051302E-2</v>
      </c>
      <c r="N1192" s="20">
        <v>3.1165915569333399E-2</v>
      </c>
      <c r="O1192" s="20">
        <v>6.6159628072223906E-2</v>
      </c>
      <c r="P1192" s="20">
        <v>2.8379145195613902E-2</v>
      </c>
      <c r="Q1192" s="20">
        <v>0.110674954176401</v>
      </c>
      <c r="R1192" s="20">
        <v>4.3048623444790601E-2</v>
      </c>
      <c r="S1192" s="20">
        <v>8.7185737160859894E-2</v>
      </c>
      <c r="T1192" s="20">
        <v>7.4056691034869504E-2</v>
      </c>
      <c r="U1192" s="20">
        <v>2.3241518201618901E-2</v>
      </c>
      <c r="V1192" s="20">
        <v>9.4323474859342796E-2</v>
      </c>
      <c r="W1192" s="20">
        <v>4.1158805944943602E-2</v>
      </c>
      <c r="X1192" s="20">
        <v>4.3723428420537599E-2</v>
      </c>
      <c r="Y1192" s="20">
        <v>7.9765852211766602E-2</v>
      </c>
      <c r="Z1192" s="20">
        <v>0.14985467253919299</v>
      </c>
      <c r="AA1192" s="30">
        <f t="shared" si="75"/>
        <v>0.1587237990059053</v>
      </c>
    </row>
    <row r="1193" spans="1:27" x14ac:dyDescent="0.25">
      <c r="A1193">
        <v>1157</v>
      </c>
      <c r="B1193" s="15">
        <v>42307</v>
      </c>
      <c r="C1193" s="25">
        <f t="shared" si="72"/>
        <v>0.176683008670807</v>
      </c>
      <c r="D1193" s="25">
        <f>VLOOKUP(B1193,input_BB!$B$19:$K$10000,$D$35,0)</f>
        <v>2079.36</v>
      </c>
      <c r="E1193" s="27">
        <f t="shared" si="73"/>
        <v>0.1731517294591709</v>
      </c>
      <c r="F1193" s="28">
        <f>VLOOKUP(B1193,viz!$B$3:$E$1863,4,0)</f>
        <v>0</v>
      </c>
      <c r="G1193" s="25">
        <f t="shared" si="74"/>
        <v>9.7970608344508298E-2</v>
      </c>
      <c r="I1193" s="31">
        <v>42307</v>
      </c>
      <c r="J1193" s="20">
        <v>0.176683008670807</v>
      </c>
      <c r="K1193" s="20">
        <v>0</v>
      </c>
      <c r="L1193" s="20">
        <v>6.3915882357920603E-2</v>
      </c>
      <c r="M1193" s="20">
        <v>2.7691985193283801E-2</v>
      </c>
      <c r="N1193" s="20">
        <v>4.8687065270971698E-2</v>
      </c>
      <c r="O1193" s="20">
        <v>8.4356230289604803E-2</v>
      </c>
      <c r="P1193" s="20">
        <v>5.6070309938826897E-2</v>
      </c>
      <c r="Q1193" s="20">
        <v>8.7572580887197701E-2</v>
      </c>
      <c r="R1193" s="20">
        <v>7.2822347631791795E-2</v>
      </c>
      <c r="S1193" s="20">
        <v>0.107035485915562</v>
      </c>
      <c r="T1193" s="20">
        <v>0.1016724258131</v>
      </c>
      <c r="U1193" s="20">
        <v>1.0384710184186101E-2</v>
      </c>
      <c r="V1193" s="20">
        <v>5.6170668452714699E-2</v>
      </c>
      <c r="W1193" s="20">
        <v>3.1415229707607503E-2</v>
      </c>
      <c r="X1193" s="20">
        <v>5.5891532753987602E-2</v>
      </c>
      <c r="Y1193" s="20">
        <v>5.65752582198586E-2</v>
      </c>
      <c r="Z1193" s="20">
        <v>0.13973828738338701</v>
      </c>
      <c r="AA1193" s="30">
        <f t="shared" si="75"/>
        <v>9.7970608344508298E-2</v>
      </c>
    </row>
    <row r="1194" spans="1:27" x14ac:dyDescent="0.25">
      <c r="A1194">
        <v>1158</v>
      </c>
      <c r="B1194" s="15">
        <v>42314</v>
      </c>
      <c r="C1194" s="25">
        <f t="shared" si="72"/>
        <v>0.24340113997459401</v>
      </c>
      <c r="D1194" s="25">
        <f>VLOOKUP(B1194,input_BB!$B$19:$K$10000,$D$35,0)</f>
        <v>2099.1999999999998</v>
      </c>
      <c r="E1194" s="27">
        <f t="shared" si="73"/>
        <v>0.24924899649199667</v>
      </c>
      <c r="F1194" s="28">
        <f>VLOOKUP(B1194,viz!$B$3:$E$1863,4,0)</f>
        <v>0</v>
      </c>
      <c r="G1194" s="25">
        <f t="shared" si="74"/>
        <v>0.1508084568207709</v>
      </c>
      <c r="I1194" s="31">
        <v>42314</v>
      </c>
      <c r="J1194" s="20">
        <v>0.24340113997459401</v>
      </c>
      <c r="K1194" s="20">
        <v>0</v>
      </c>
      <c r="L1194" s="20">
        <v>6.3667085303341198E-2</v>
      </c>
      <c r="M1194" s="20">
        <v>3.6537949573342297E-2</v>
      </c>
      <c r="N1194" s="20">
        <v>2.8284197040726902E-2</v>
      </c>
      <c r="O1194" s="20">
        <v>0.10650792038222601</v>
      </c>
      <c r="P1194" s="20">
        <v>4.2383632134580199E-2</v>
      </c>
      <c r="Q1194" s="20">
        <v>8.8155847483559702E-2</v>
      </c>
      <c r="R1194" s="20">
        <v>5.2022508405777101E-2</v>
      </c>
      <c r="S1194" s="20">
        <v>4.9988299305650699E-2</v>
      </c>
      <c r="T1194" s="20">
        <v>0.121106995306142</v>
      </c>
      <c r="U1194" s="20">
        <v>3.1580772939999002E-2</v>
      </c>
      <c r="V1194" s="20">
        <v>4.1033173213247197E-2</v>
      </c>
      <c r="W1194" s="20">
        <v>7.8194510667524697E-2</v>
      </c>
      <c r="X1194" s="20">
        <v>2.5180223031778901E-2</v>
      </c>
      <c r="Y1194" s="20">
        <v>8.8275892799532102E-2</v>
      </c>
      <c r="Z1194" s="20">
        <v>0.147080992412571</v>
      </c>
      <c r="AA1194" s="30">
        <f t="shared" si="75"/>
        <v>0.1508084568207709</v>
      </c>
    </row>
    <row r="1195" spans="1:27" x14ac:dyDescent="0.25">
      <c r="A1195">
        <v>1159</v>
      </c>
      <c r="B1195" s="15">
        <v>42321</v>
      </c>
      <c r="C1195" s="25">
        <f t="shared" si="72"/>
        <v>0.17397551238536799</v>
      </c>
      <c r="D1195" s="25">
        <f>VLOOKUP(B1195,input_BB!$B$19:$K$10000,$D$35,0)</f>
        <v>2023.04</v>
      </c>
      <c r="E1195" s="27">
        <f t="shared" si="73"/>
        <v>0.17006361737033995</v>
      </c>
      <c r="F1195" s="28">
        <f>VLOOKUP(B1195,viz!$B$3:$E$1863,4,0)</f>
        <v>0</v>
      </c>
      <c r="G1195" s="25">
        <f t="shared" si="74"/>
        <v>0.13661590689468484</v>
      </c>
      <c r="I1195" s="31">
        <v>42321</v>
      </c>
      <c r="J1195" s="20">
        <v>0.17397551238536799</v>
      </c>
      <c r="K1195" s="20">
        <v>0</v>
      </c>
      <c r="L1195" s="20">
        <v>6.6336223102379493E-2</v>
      </c>
      <c r="M1195" s="20">
        <v>6.2332181548334899E-2</v>
      </c>
      <c r="N1195" s="20">
        <v>4.9038833457185502E-2</v>
      </c>
      <c r="O1195" s="20">
        <v>8.7593872065339806E-2</v>
      </c>
      <c r="P1195" s="20">
        <v>5.0901544761981797E-2</v>
      </c>
      <c r="Q1195" s="20">
        <v>9.1246284114256004E-2</v>
      </c>
      <c r="R1195" s="20">
        <v>4.81472031784917E-2</v>
      </c>
      <c r="S1195" s="20">
        <v>8.8077442231811007E-2</v>
      </c>
      <c r="T1195" s="20">
        <v>9.1249755195049007E-2</v>
      </c>
      <c r="U1195" s="20">
        <v>6.8006119989802299E-3</v>
      </c>
      <c r="V1195" s="20">
        <v>7.6368757403070198E-2</v>
      </c>
      <c r="W1195" s="20">
        <v>5.3446537492634401E-2</v>
      </c>
      <c r="X1195" s="20">
        <v>5.2149148397896299E-2</v>
      </c>
      <c r="Y1195" s="20">
        <v>6.1850450791372899E-2</v>
      </c>
      <c r="Z1195" s="20">
        <v>0.114461154261217</v>
      </c>
      <c r="AA1195" s="30">
        <f t="shared" si="75"/>
        <v>0.13661590689468484</v>
      </c>
    </row>
    <row r="1196" spans="1:27" x14ac:dyDescent="0.25">
      <c r="A1196">
        <v>1160</v>
      </c>
      <c r="B1196" s="15">
        <v>42328</v>
      </c>
      <c r="C1196" s="25">
        <f t="shared" si="72"/>
        <v>0.23299157619476299</v>
      </c>
      <c r="D1196" s="25">
        <f>VLOOKUP(B1196,input_BB!$B$19:$K$10000,$D$35,0)</f>
        <v>2089.17</v>
      </c>
      <c r="E1196" s="27">
        <f t="shared" si="73"/>
        <v>0.23737607170874411</v>
      </c>
      <c r="F1196" s="28">
        <f>VLOOKUP(B1196,viz!$B$3:$E$1863,4,0)</f>
        <v>0</v>
      </c>
      <c r="G1196" s="25">
        <f t="shared" si="74"/>
        <v>0.1612659954903386</v>
      </c>
      <c r="I1196" s="31">
        <v>42328</v>
      </c>
      <c r="J1196" s="20">
        <v>0.23299157619476299</v>
      </c>
      <c r="K1196" s="20">
        <v>0</v>
      </c>
      <c r="L1196" s="20">
        <v>0.100727821107181</v>
      </c>
      <c r="M1196" s="20">
        <v>5.6835151977859197E-2</v>
      </c>
      <c r="N1196" s="20">
        <v>5.4360081711891099E-2</v>
      </c>
      <c r="O1196" s="20">
        <v>6.7785413666900302E-2</v>
      </c>
      <c r="P1196" s="20">
        <v>3.0830792225634798E-2</v>
      </c>
      <c r="Q1196" s="20">
        <v>9.4263693948798605E-2</v>
      </c>
      <c r="R1196" s="20">
        <v>4.9616063642671099E-2</v>
      </c>
      <c r="S1196" s="20">
        <v>6.5618379329111798E-2</v>
      </c>
      <c r="T1196" s="20">
        <v>6.3515854735179705E-2</v>
      </c>
      <c r="U1196" s="20">
        <v>2.4217294848932501E-2</v>
      </c>
      <c r="V1196" s="20">
        <v>0.11458206650543699</v>
      </c>
      <c r="W1196" s="20">
        <v>2.24666341359691E-2</v>
      </c>
      <c r="X1196" s="20">
        <v>5.5973180107368903E-2</v>
      </c>
      <c r="Y1196" s="20">
        <v>7.4497021196038904E-2</v>
      </c>
      <c r="Z1196" s="20">
        <v>0.124710550861026</v>
      </c>
      <c r="AA1196" s="30">
        <f t="shared" si="75"/>
        <v>0.1612659954903386</v>
      </c>
    </row>
    <row r="1197" spans="1:27" x14ac:dyDescent="0.25">
      <c r="A1197">
        <v>1161</v>
      </c>
      <c r="B1197" s="15">
        <v>42335</v>
      </c>
      <c r="C1197" s="25">
        <f t="shared" si="72"/>
        <v>0.157587125897408</v>
      </c>
      <c r="D1197" s="25">
        <f>VLOOKUP(B1197,input_BB!$B$19:$K$10000,$D$35,0)</f>
        <v>2090.11</v>
      </c>
      <c r="E1197" s="27">
        <f t="shared" si="73"/>
        <v>0.15137137586955535</v>
      </c>
      <c r="F1197" s="28">
        <f>VLOOKUP(B1197,viz!$B$3:$E$1863,4,0)</f>
        <v>0</v>
      </c>
      <c r="G1197" s="25">
        <f t="shared" si="74"/>
        <v>0.15466765542241201</v>
      </c>
      <c r="I1197" s="31">
        <v>42335</v>
      </c>
      <c r="J1197" s="20">
        <v>0.157587125897408</v>
      </c>
      <c r="K1197" s="20">
        <v>0</v>
      </c>
      <c r="L1197" s="20">
        <v>7.9144703162898705E-2</v>
      </c>
      <c r="M1197" s="20">
        <v>3.4093003620494E-2</v>
      </c>
      <c r="N1197" s="20">
        <v>6.3532222596565005E-2</v>
      </c>
      <c r="O1197" s="20">
        <v>9.0183045337933199E-2</v>
      </c>
      <c r="P1197" s="20">
        <v>4.94778635749148E-2</v>
      </c>
      <c r="Q1197" s="20">
        <v>7.4000738095716598E-2</v>
      </c>
      <c r="R1197" s="20">
        <v>3.8033380000852997E-2</v>
      </c>
      <c r="S1197" s="20">
        <v>8.2293084359869803E-2</v>
      </c>
      <c r="T1197" s="20">
        <v>7.0087479104087497E-2</v>
      </c>
      <c r="U1197" s="20">
        <v>3.1124074266902401E-2</v>
      </c>
      <c r="V1197" s="20">
        <v>5.8363222234836198E-2</v>
      </c>
      <c r="W1197" s="20">
        <v>6.5180358920673406E-2</v>
      </c>
      <c r="X1197" s="20">
        <v>4.5374973760021302E-2</v>
      </c>
      <c r="Y1197" s="20">
        <v>5.8895524877781401E-2</v>
      </c>
      <c r="Z1197" s="20">
        <v>0.160216326086453</v>
      </c>
      <c r="AA1197" s="30">
        <f t="shared" si="75"/>
        <v>0.15466765542241201</v>
      </c>
    </row>
    <row r="1198" spans="1:27" x14ac:dyDescent="0.25">
      <c r="A1198">
        <v>1162</v>
      </c>
      <c r="B1198" s="15">
        <v>42342</v>
      </c>
      <c r="C1198" s="25">
        <f t="shared" si="72"/>
        <v>8.9121878147125203E-2</v>
      </c>
      <c r="D1198" s="25">
        <f>VLOOKUP(B1198,input_BB!$B$19:$K$10000,$D$35,0)</f>
        <v>2091.69</v>
      </c>
      <c r="E1198" s="27">
        <f t="shared" si="73"/>
        <v>7.3281385357094483E-2</v>
      </c>
      <c r="F1198" s="28">
        <f>VLOOKUP(B1198,viz!$B$3:$E$1863,4,0)</f>
        <v>0</v>
      </c>
      <c r="G1198" s="25">
        <f t="shared" si="74"/>
        <v>0.14587306131437761</v>
      </c>
      <c r="I1198" s="31">
        <v>42342</v>
      </c>
      <c r="J1198" s="20">
        <v>8.9121878147125203E-2</v>
      </c>
      <c r="K1198" s="20">
        <v>0</v>
      </c>
      <c r="L1198" s="20">
        <v>0.111434081784326</v>
      </c>
      <c r="M1198" s="20">
        <v>2.7796091700665899E-2</v>
      </c>
      <c r="N1198" s="20">
        <v>3.4996268034587802E-2</v>
      </c>
      <c r="O1198" s="20">
        <v>7.1353133152179699E-2</v>
      </c>
      <c r="P1198" s="20">
        <v>3.57161621012635E-2</v>
      </c>
      <c r="Q1198" s="20">
        <v>0.11039971789293999</v>
      </c>
      <c r="R1198" s="20">
        <v>5.8137839200203802E-2</v>
      </c>
      <c r="S1198" s="20">
        <v>6.08122388382221E-2</v>
      </c>
      <c r="T1198" s="20">
        <v>9.5741457311773207E-2</v>
      </c>
      <c r="U1198" s="20">
        <v>2.6797222628294499E-2</v>
      </c>
      <c r="V1198" s="20">
        <v>4.9875503887602299E-2</v>
      </c>
      <c r="W1198" s="20">
        <v>6.9200334798480798E-2</v>
      </c>
      <c r="X1198" s="20">
        <v>4.6164291391175401E-2</v>
      </c>
      <c r="Y1198" s="20">
        <v>8.4503515290516404E-2</v>
      </c>
      <c r="Z1198" s="20">
        <v>0.117072141987768</v>
      </c>
      <c r="AA1198" s="30">
        <f t="shared" si="75"/>
        <v>0.14587306131437761</v>
      </c>
    </row>
    <row r="1199" spans="1:27" x14ac:dyDescent="0.25">
      <c r="A1199">
        <v>1163</v>
      </c>
      <c r="B1199" s="15">
        <v>42349</v>
      </c>
      <c r="C1199" s="25">
        <f t="shared" si="72"/>
        <v>0.24830737709999101</v>
      </c>
      <c r="D1199" s="25">
        <f>VLOOKUP(B1199,input_BB!$B$19:$K$10000,$D$35,0)</f>
        <v>2012.37</v>
      </c>
      <c r="E1199" s="27">
        <f t="shared" si="73"/>
        <v>0.25484494513986455</v>
      </c>
      <c r="F1199" s="28">
        <f>VLOOKUP(B1199,viz!$B$3:$E$1863,4,0)</f>
        <v>0</v>
      </c>
      <c r="G1199" s="25">
        <f t="shared" si="74"/>
        <v>0.15378055738315827</v>
      </c>
      <c r="I1199" s="31">
        <v>42349</v>
      </c>
      <c r="J1199" s="20">
        <v>0.24830737709999101</v>
      </c>
      <c r="K1199" s="20">
        <v>1</v>
      </c>
      <c r="L1199" s="20">
        <v>8.39214961394254E-2</v>
      </c>
      <c r="M1199" s="20">
        <v>4.4946929627247202E-2</v>
      </c>
      <c r="N1199" s="20">
        <v>2.0736609870325998E-2</v>
      </c>
      <c r="O1199" s="20">
        <v>9.3435260564066799E-2</v>
      </c>
      <c r="P1199" s="20">
        <v>6.8392115331780204E-2</v>
      </c>
      <c r="Q1199" s="20">
        <v>8.9696268168388701E-2</v>
      </c>
      <c r="R1199" s="20">
        <v>4.94244729999972E-2</v>
      </c>
      <c r="S1199" s="20">
        <v>0.115280608188726</v>
      </c>
      <c r="T1199" s="20">
        <v>6.84119649590368E-2</v>
      </c>
      <c r="U1199" s="20">
        <v>5.4146796925336801E-3</v>
      </c>
      <c r="V1199" s="20">
        <v>8.3977253162694096E-2</v>
      </c>
      <c r="W1199" s="20">
        <v>6.4388624527930496E-2</v>
      </c>
      <c r="X1199" s="20">
        <v>5.6026445608577398E-2</v>
      </c>
      <c r="Y1199" s="20">
        <v>5.7286355297481502E-2</v>
      </c>
      <c r="Z1199" s="20">
        <v>9.8660915861789197E-2</v>
      </c>
      <c r="AA1199" s="30">
        <f t="shared" si="75"/>
        <v>0.15378055738315827</v>
      </c>
    </row>
    <row r="1200" spans="1:27" x14ac:dyDescent="0.25">
      <c r="A1200">
        <v>1164</v>
      </c>
      <c r="B1200" s="15">
        <v>42356</v>
      </c>
      <c r="C1200" s="25">
        <f t="shared" si="72"/>
        <v>9.6453420817852006E-2</v>
      </c>
      <c r="D1200" s="25">
        <f>VLOOKUP(B1200,input_BB!$B$19:$K$10000,$D$35,0)</f>
        <v>2005.55</v>
      </c>
      <c r="E1200" s="27">
        <f t="shared" si="73"/>
        <v>8.1643585398887122E-2</v>
      </c>
      <c r="F1200" s="28">
        <f>VLOOKUP(B1200,viz!$B$3:$E$1863,4,0)</f>
        <v>0</v>
      </c>
      <c r="G1200" s="25">
        <f t="shared" si="74"/>
        <v>0.18861098169432039</v>
      </c>
      <c r="I1200" s="31">
        <v>42356</v>
      </c>
      <c r="J1200" s="20">
        <v>9.6453420817852006E-2</v>
      </c>
      <c r="K1200" s="20">
        <v>1</v>
      </c>
      <c r="L1200" s="20">
        <v>5.6983550186370899E-2</v>
      </c>
      <c r="M1200" s="20">
        <v>2.7182262823726901E-2</v>
      </c>
      <c r="N1200" s="20">
        <v>2.7241715717506401E-2</v>
      </c>
      <c r="O1200" s="20">
        <v>7.8684044052237903E-2</v>
      </c>
      <c r="P1200" s="20">
        <v>5.7812150190864699E-2</v>
      </c>
      <c r="Q1200" s="20">
        <v>0.110467266187656</v>
      </c>
      <c r="R1200" s="20">
        <v>6.6563278664405007E-2</v>
      </c>
      <c r="S1200" s="20">
        <v>8.3272635471967907E-2</v>
      </c>
      <c r="T1200" s="20">
        <v>7.9616813678738602E-2</v>
      </c>
      <c r="U1200" s="20">
        <v>1.36132891013881E-2</v>
      </c>
      <c r="V1200" s="20">
        <v>0.108112412668058</v>
      </c>
      <c r="W1200" s="20">
        <v>6.6885279924874294E-2</v>
      </c>
      <c r="X1200" s="20">
        <v>7.1820335532672794E-2</v>
      </c>
      <c r="Y1200" s="20">
        <v>6.1507986554553501E-2</v>
      </c>
      <c r="Z1200" s="20">
        <v>9.0236979244978796E-2</v>
      </c>
      <c r="AA1200" s="30">
        <f t="shared" si="75"/>
        <v>0.18861098169432039</v>
      </c>
    </row>
    <row r="1201" spans="1:27" x14ac:dyDescent="0.25">
      <c r="A1201">
        <v>1165</v>
      </c>
      <c r="B1201" s="15">
        <v>42363</v>
      </c>
      <c r="C1201" s="25">
        <f t="shared" si="72"/>
        <v>0.19818021357059501</v>
      </c>
      <c r="D1201" s="25">
        <f>VLOOKUP(B1201,input_BB!$B$19:$K$10000,$D$35,0)</f>
        <v>2060.9899999999998</v>
      </c>
      <c r="E1201" s="27">
        <f t="shared" si="73"/>
        <v>0.19767097947038464</v>
      </c>
      <c r="F1201" s="28">
        <f>VLOOKUP(B1201,viz!$B$3:$E$1863,4,0)</f>
        <v>0</v>
      </c>
      <c r="G1201" s="25">
        <f t="shared" si="74"/>
        <v>0.104875248633545</v>
      </c>
      <c r="I1201" s="31">
        <v>42363</v>
      </c>
      <c r="J1201" s="20">
        <v>0.19818021357059501</v>
      </c>
      <c r="K1201" s="20">
        <v>1</v>
      </c>
      <c r="L1201" s="20">
        <v>7.2386387279234299E-2</v>
      </c>
      <c r="M1201" s="20">
        <v>5.5944334095896199E-2</v>
      </c>
      <c r="N1201" s="20">
        <v>2.6210691325411199E-2</v>
      </c>
      <c r="O1201" s="20">
        <v>7.9799744618574406E-2</v>
      </c>
      <c r="P1201" s="20">
        <v>2.0709759325591898E-2</v>
      </c>
      <c r="Q1201" s="20">
        <v>0.100447813887291</v>
      </c>
      <c r="R1201" s="20">
        <v>7.7198578245439797E-2</v>
      </c>
      <c r="S1201" s="20">
        <v>8.8602369259949604E-2</v>
      </c>
      <c r="T1201" s="20">
        <v>0.12054668086624901</v>
      </c>
      <c r="U1201" s="20">
        <v>1.9700623936322399E-2</v>
      </c>
      <c r="V1201" s="20">
        <v>4.0943025197828602E-2</v>
      </c>
      <c r="W1201" s="20">
        <v>4.4231599499394002E-2</v>
      </c>
      <c r="X1201" s="20">
        <v>5.4544053213717303E-2</v>
      </c>
      <c r="Y1201" s="20">
        <v>7.2344982618242099E-2</v>
      </c>
      <c r="Z1201" s="20">
        <v>0.12638935663085801</v>
      </c>
      <c r="AA1201" s="30">
        <f t="shared" si="75"/>
        <v>0.104875248633545</v>
      </c>
    </row>
    <row r="1202" spans="1:27" x14ac:dyDescent="0.25">
      <c r="A1202">
        <v>1166</v>
      </c>
      <c r="B1202" s="15">
        <v>42370</v>
      </c>
      <c r="C1202" s="25">
        <f t="shared" si="72"/>
        <v>0.22558628022670699</v>
      </c>
      <c r="D1202" s="25">
        <f>VLOOKUP(B1202,input_BB!$B$19:$K$10000,$D$35,0)</f>
        <v>2043.94</v>
      </c>
      <c r="E1202" s="27">
        <f t="shared" si="73"/>
        <v>0.22892975024071044</v>
      </c>
      <c r="F1202" s="28">
        <f>VLOOKUP(B1202,viz!$B$3:$E$1863,4,0)</f>
        <v>0</v>
      </c>
      <c r="G1202" s="25">
        <f t="shared" si="74"/>
        <v>0.1159615623339434</v>
      </c>
      <c r="I1202" s="31">
        <v>42370</v>
      </c>
      <c r="J1202" s="20">
        <v>0.22558628022670699</v>
      </c>
      <c r="K1202" s="20">
        <v>0</v>
      </c>
      <c r="L1202" s="20">
        <v>9.6171532411172503E-2</v>
      </c>
      <c r="M1202" s="20">
        <v>3.5089954583891199E-2</v>
      </c>
      <c r="N1202" s="20">
        <v>4.3383975734465702E-2</v>
      </c>
      <c r="O1202" s="20">
        <v>6.0343272112166203E-2</v>
      </c>
      <c r="P1202" s="20">
        <v>6.2377761150054598E-2</v>
      </c>
      <c r="Q1202" s="20">
        <v>8.3158661050280205E-2</v>
      </c>
      <c r="R1202" s="20">
        <v>5.0929928993971703E-2</v>
      </c>
      <c r="S1202" s="20">
        <v>7.7074526736726406E-2</v>
      </c>
      <c r="T1202" s="20">
        <v>9.82426540980149E-2</v>
      </c>
      <c r="U1202" s="20">
        <v>2.5038311289057799E-2</v>
      </c>
      <c r="V1202" s="20">
        <v>3.6673483214494602E-2</v>
      </c>
      <c r="W1202" s="20">
        <v>5.4249767830391003E-2</v>
      </c>
      <c r="X1202" s="20">
        <v>4.8645803054718398E-2</v>
      </c>
      <c r="Y1202" s="20">
        <v>6.5184336749287794E-2</v>
      </c>
      <c r="Z1202" s="20">
        <v>0.16343603099130699</v>
      </c>
      <c r="AA1202" s="30">
        <f t="shared" si="75"/>
        <v>0.1159615623339434</v>
      </c>
    </row>
    <row r="1203" spans="1:27" x14ac:dyDescent="0.25">
      <c r="A1203">
        <v>1167</v>
      </c>
      <c r="B1203" s="15">
        <v>42377</v>
      </c>
      <c r="C1203" s="25">
        <f t="shared" si="72"/>
        <v>0.48704490065574602</v>
      </c>
      <c r="D1203" s="25">
        <f>VLOOKUP(B1203,input_BB!$B$19:$K$10000,$D$35,0)</f>
        <v>1922.03</v>
      </c>
      <c r="E1203" s="27">
        <f t="shared" si="73"/>
        <v>0.52714383489828653</v>
      </c>
      <c r="F1203" s="28">
        <f>VLOOKUP(B1203,viz!$B$3:$E$1863,4,0)</f>
        <v>0</v>
      </c>
      <c r="G1203" s="25">
        <f t="shared" si="74"/>
        <v>0.11235289364093071</v>
      </c>
      <c r="I1203" s="31">
        <v>42377</v>
      </c>
      <c r="J1203" s="20">
        <v>0.48704490065574602</v>
      </c>
      <c r="K1203" s="20">
        <v>0</v>
      </c>
      <c r="L1203" s="20">
        <v>6.3348118654721106E-2</v>
      </c>
      <c r="M1203" s="20">
        <v>5.0284361014978997E-2</v>
      </c>
      <c r="N1203" s="20">
        <v>5.2435613574308697E-2</v>
      </c>
      <c r="O1203" s="20">
        <v>9.5300324649938706E-2</v>
      </c>
      <c r="P1203" s="20">
        <v>5.1805788239574102E-2</v>
      </c>
      <c r="Q1203" s="20">
        <v>8.0269002041534906E-2</v>
      </c>
      <c r="R1203" s="20">
        <v>3.9553823306071101E-2</v>
      </c>
      <c r="S1203" s="20">
        <v>9.2593440250797895E-2</v>
      </c>
      <c r="T1203" s="20">
        <v>8.5363976290181595E-2</v>
      </c>
      <c r="U1203" s="20">
        <v>2.2707120445877499E-2</v>
      </c>
      <c r="V1203" s="20">
        <v>5.64364421235077E-2</v>
      </c>
      <c r="W1203" s="20">
        <v>3.32093310715455E-2</v>
      </c>
      <c r="X1203" s="20">
        <v>6.8216250336478004E-2</v>
      </c>
      <c r="Y1203" s="20">
        <v>4.2159418661594103E-2</v>
      </c>
      <c r="Z1203" s="20">
        <v>0.16631698933889</v>
      </c>
      <c r="AA1203" s="30">
        <f t="shared" si="75"/>
        <v>0.11235289364093071</v>
      </c>
    </row>
    <row r="1204" spans="1:27" x14ac:dyDescent="0.25">
      <c r="A1204">
        <v>1168</v>
      </c>
      <c r="B1204" s="15">
        <v>42384</v>
      </c>
      <c r="C1204" s="25">
        <f t="shared" si="72"/>
        <v>0.31459856033325201</v>
      </c>
      <c r="D1204" s="25">
        <f>VLOOKUP(B1204,input_BB!$B$19:$K$10000,$D$35,0)</f>
        <v>1880.33</v>
      </c>
      <c r="E1204" s="27">
        <f t="shared" si="73"/>
        <v>0.33045524437702423</v>
      </c>
      <c r="F1204" s="28">
        <f>VLOOKUP(B1204,viz!$B$3:$E$1863,4,0)</f>
        <v>1</v>
      </c>
      <c r="G1204" s="25">
        <f t="shared" si="74"/>
        <v>0.17384324192867651</v>
      </c>
      <c r="I1204" s="31">
        <v>42384</v>
      </c>
      <c r="J1204" s="20">
        <v>0.31459856033325201</v>
      </c>
      <c r="K1204" s="20">
        <v>1</v>
      </c>
      <c r="L1204" s="20">
        <v>5.9121016376737397E-2</v>
      </c>
      <c r="M1204" s="20">
        <v>5.4834653901886299E-2</v>
      </c>
      <c r="N1204" s="20">
        <v>5.5413994837084202E-2</v>
      </c>
      <c r="O1204" s="20">
        <v>7.1905940936427507E-2</v>
      </c>
      <c r="P1204" s="20">
        <v>4.3897852889565998E-2</v>
      </c>
      <c r="Q1204" s="20">
        <v>7.3502534113380993E-2</v>
      </c>
      <c r="R1204" s="20">
        <v>8.1675153750961293E-2</v>
      </c>
      <c r="S1204" s="20">
        <v>7.5562163364737103E-2</v>
      </c>
      <c r="T1204" s="20">
        <v>6.4057773379487495E-2</v>
      </c>
      <c r="U1204" s="20">
        <v>1.9266696761285E-2</v>
      </c>
      <c r="V1204" s="20">
        <v>9.7457110788609205E-2</v>
      </c>
      <c r="W1204" s="20">
        <v>5.7119434378782301E-2</v>
      </c>
      <c r="X1204" s="20">
        <v>6.7565938848586096E-2</v>
      </c>
      <c r="Y1204" s="20">
        <v>2.9383777813868799E-2</v>
      </c>
      <c r="Z1204" s="20">
        <v>0.1492359578586</v>
      </c>
      <c r="AA1204" s="30">
        <f t="shared" si="75"/>
        <v>0.17384324192867651</v>
      </c>
    </row>
    <row r="1205" spans="1:27" x14ac:dyDescent="0.25">
      <c r="A1205">
        <v>1169</v>
      </c>
      <c r="B1205" s="15">
        <v>42391</v>
      </c>
      <c r="C1205" s="25">
        <f t="shared" si="72"/>
        <v>0.22286252677440599</v>
      </c>
      <c r="D1205" s="25">
        <f>VLOOKUP(B1205,input_BB!$B$19:$K$10000,$D$35,0)</f>
        <v>1906.9</v>
      </c>
      <c r="E1205" s="27">
        <f t="shared" si="73"/>
        <v>0.22582309557666463</v>
      </c>
      <c r="F1205" s="28">
        <f>VLOOKUP(B1205,viz!$B$3:$E$1863,4,0)</f>
        <v>1</v>
      </c>
      <c r="G1205" s="25">
        <f t="shared" si="74"/>
        <v>0.10585230377688751</v>
      </c>
      <c r="I1205" s="31">
        <v>42391</v>
      </c>
      <c r="J1205" s="20">
        <v>0.22286252677440599</v>
      </c>
      <c r="K1205" s="20">
        <v>0</v>
      </c>
      <c r="L1205" s="20">
        <v>9.0994239585942993E-2</v>
      </c>
      <c r="M1205" s="20">
        <v>4.48313424108795E-2</v>
      </c>
      <c r="N1205" s="20">
        <v>3.3815237462515399E-2</v>
      </c>
      <c r="O1205" s="20">
        <v>0.129305170651833</v>
      </c>
      <c r="P1205" s="20">
        <v>5.4763394239810699E-2</v>
      </c>
      <c r="Q1205" s="20">
        <v>6.9425377544222996E-2</v>
      </c>
      <c r="R1205" s="20">
        <v>4.1627347659734297E-2</v>
      </c>
      <c r="S1205" s="20">
        <v>6.6170594937847896E-2</v>
      </c>
      <c r="T1205" s="20">
        <v>0.10866343225415</v>
      </c>
      <c r="U1205" s="20">
        <v>2.79950638480762E-2</v>
      </c>
      <c r="V1205" s="20">
        <v>3.7043534255878897E-2</v>
      </c>
      <c r="W1205" s="20">
        <v>4.0813705672932403E-2</v>
      </c>
      <c r="X1205" s="20">
        <v>4.5039726227135098E-2</v>
      </c>
      <c r="Y1205" s="20">
        <v>5.48400322282111E-2</v>
      </c>
      <c r="Z1205" s="20">
        <v>0.154671801020829</v>
      </c>
      <c r="AA1205" s="30">
        <f t="shared" si="75"/>
        <v>0.10585230377688751</v>
      </c>
    </row>
    <row r="1206" spans="1:27" x14ac:dyDescent="0.25">
      <c r="A1206">
        <v>1170</v>
      </c>
      <c r="B1206" s="15">
        <v>42398</v>
      </c>
      <c r="C1206" s="25">
        <f t="shared" si="72"/>
        <v>0.19803170859813701</v>
      </c>
      <c r="D1206" s="25">
        <f>VLOOKUP(B1206,input_BB!$B$19:$K$10000,$D$35,0)</f>
        <v>1940.24</v>
      </c>
      <c r="E1206" s="27">
        <f t="shared" si="73"/>
        <v>0.19750159788963589</v>
      </c>
      <c r="F1206" s="28">
        <f>VLOOKUP(B1206,viz!$B$3:$E$1863,4,0)</f>
        <v>1</v>
      </c>
      <c r="G1206" s="25">
        <f t="shared" si="74"/>
        <v>0.13300707811970119</v>
      </c>
      <c r="I1206" s="31">
        <v>42398</v>
      </c>
      <c r="J1206" s="20">
        <v>0.19803170859813701</v>
      </c>
      <c r="K1206" s="20">
        <v>0</v>
      </c>
      <c r="L1206" s="20">
        <v>0.11394763592082</v>
      </c>
      <c r="M1206" s="20">
        <v>6.1660150097027702E-2</v>
      </c>
      <c r="N1206" s="20">
        <v>2.74928825594195E-2</v>
      </c>
      <c r="O1206" s="20">
        <v>7.5860145806658702E-2</v>
      </c>
      <c r="P1206" s="20">
        <v>3.9654374657977401E-2</v>
      </c>
      <c r="Q1206" s="20">
        <v>7.2954590714606596E-2</v>
      </c>
      <c r="R1206" s="20">
        <v>5.19108053047014E-2</v>
      </c>
      <c r="S1206" s="20">
        <v>7.3204765499143204E-2</v>
      </c>
      <c r="T1206" s="20">
        <v>6.6696290683593298E-2</v>
      </c>
      <c r="U1206" s="20">
        <v>3.5658208370668597E-2</v>
      </c>
      <c r="V1206" s="20">
        <v>4.4215197105708398E-2</v>
      </c>
      <c r="W1206" s="20">
        <v>5.3133672643324199E-2</v>
      </c>
      <c r="X1206" s="20">
        <v>6.1522401589631001E-2</v>
      </c>
      <c r="Y1206" s="20">
        <v>4.1886251254497797E-2</v>
      </c>
      <c r="Z1206" s="20">
        <v>0.18020262779222199</v>
      </c>
      <c r="AA1206" s="30">
        <f t="shared" si="75"/>
        <v>0.13300707811970119</v>
      </c>
    </row>
    <row r="1207" spans="1:27" x14ac:dyDescent="0.25">
      <c r="A1207">
        <v>1171</v>
      </c>
      <c r="B1207" s="15">
        <v>42405</v>
      </c>
      <c r="C1207" s="25">
        <f t="shared" si="72"/>
        <v>0.66249483823776201</v>
      </c>
      <c r="D1207" s="25">
        <f>VLOOKUP(B1207,input_BB!$B$19:$K$10000,$D$35,0)</f>
        <v>1880.05</v>
      </c>
      <c r="E1207" s="27">
        <f t="shared" si="73"/>
        <v>0.72725826391727555</v>
      </c>
      <c r="F1207" s="28">
        <f>VLOOKUP(B1207,viz!$B$3:$E$1863,4,0)</f>
        <v>0</v>
      </c>
      <c r="G1207" s="25">
        <f t="shared" si="74"/>
        <v>0.17703655403500471</v>
      </c>
      <c r="I1207" s="31">
        <v>42405</v>
      </c>
      <c r="J1207" s="20">
        <v>0.66249483823776201</v>
      </c>
      <c r="K1207" s="20">
        <v>0</v>
      </c>
      <c r="L1207" s="20">
        <v>5.0453374692997398E-2</v>
      </c>
      <c r="M1207" s="20">
        <v>3.6651299503713097E-2</v>
      </c>
      <c r="N1207" s="20">
        <v>2.36696326038816E-2</v>
      </c>
      <c r="O1207" s="20">
        <v>9.1667735358531094E-2</v>
      </c>
      <c r="P1207" s="20">
        <v>4.2588731868333597E-2</v>
      </c>
      <c r="Q1207" s="20">
        <v>8.5505825351139E-2</v>
      </c>
      <c r="R1207" s="20">
        <v>6.30141078991132E-2</v>
      </c>
      <c r="S1207" s="20">
        <v>8.5227271672436405E-2</v>
      </c>
      <c r="T1207" s="20">
        <v>6.6538150650288994E-2</v>
      </c>
      <c r="U1207" s="20">
        <v>4.7683141682599399E-2</v>
      </c>
      <c r="V1207" s="20">
        <v>7.5721089994702007E-2</v>
      </c>
      <c r="W1207" s="20">
        <v>5.3632322357703301E-2</v>
      </c>
      <c r="X1207" s="20">
        <v>8.37385495520553E-2</v>
      </c>
      <c r="Y1207" s="20">
        <v>4.9484559811878701E-2</v>
      </c>
      <c r="Z1207" s="20">
        <v>0.144424207000627</v>
      </c>
      <c r="AA1207" s="30">
        <f t="shared" si="75"/>
        <v>0.17703655403500471</v>
      </c>
    </row>
    <row r="1208" spans="1:27" x14ac:dyDescent="0.25">
      <c r="A1208">
        <v>1172</v>
      </c>
      <c r="B1208" s="15">
        <v>42412</v>
      </c>
      <c r="C1208" s="25">
        <f t="shared" si="72"/>
        <v>0.12626892328262301</v>
      </c>
      <c r="D1208" s="25">
        <f>VLOOKUP(B1208,input_BB!$B$19:$K$10000,$D$35,0)</f>
        <v>1864.78</v>
      </c>
      <c r="E1208" s="27">
        <f t="shared" si="73"/>
        <v>0.11565050688247444</v>
      </c>
      <c r="F1208" s="28">
        <f>VLOOKUP(B1208,viz!$B$3:$E$1863,4,0)</f>
        <v>0</v>
      </c>
      <c r="G1208" s="25">
        <f t="shared" si="74"/>
        <v>0.18537082489188719</v>
      </c>
      <c r="I1208" s="31">
        <v>42412</v>
      </c>
      <c r="J1208" s="20">
        <v>0.12626892328262301</v>
      </c>
      <c r="K1208" s="20">
        <v>0</v>
      </c>
      <c r="L1208" s="20">
        <v>8.5583919655334906E-2</v>
      </c>
      <c r="M1208" s="20">
        <v>4.2285816868940902E-2</v>
      </c>
      <c r="N1208" s="20">
        <v>3.4044992660674102E-2</v>
      </c>
      <c r="O1208" s="20">
        <v>7.2090024730694993E-2</v>
      </c>
      <c r="P1208" s="20">
        <v>5.16092540409607E-2</v>
      </c>
      <c r="Q1208" s="20">
        <v>6.8498976553551194E-2</v>
      </c>
      <c r="R1208" s="20">
        <v>5.8840404032947997E-2</v>
      </c>
      <c r="S1208" s="20">
        <v>7.4594687472089999E-2</v>
      </c>
      <c r="T1208" s="20">
        <v>7.7304019186827097E-2</v>
      </c>
      <c r="U1208" s="20">
        <v>4.1517504456085201E-2</v>
      </c>
      <c r="V1208" s="20">
        <v>8.2311091024958594E-2</v>
      </c>
      <c r="W1208" s="20">
        <v>6.1542229410843398E-2</v>
      </c>
      <c r="X1208" s="20">
        <v>8.3099402418717896E-2</v>
      </c>
      <c r="Y1208" s="20">
        <v>5.3235229255401903E-2</v>
      </c>
      <c r="Z1208" s="20">
        <v>0.113442448231971</v>
      </c>
      <c r="AA1208" s="30">
        <f t="shared" si="75"/>
        <v>0.18537082489188719</v>
      </c>
    </row>
    <row r="1209" spans="1:27" x14ac:dyDescent="0.25">
      <c r="A1209">
        <v>1173</v>
      </c>
      <c r="B1209" s="15">
        <v>42419</v>
      </c>
      <c r="C1209" s="25">
        <f t="shared" si="72"/>
        <v>0.30534064769744901</v>
      </c>
      <c r="D1209" s="25">
        <f>VLOOKUP(B1209,input_BB!$B$19:$K$10000,$D$35,0)</f>
        <v>1917.78</v>
      </c>
      <c r="E1209" s="27">
        <f t="shared" si="73"/>
        <v>0.31989586814381599</v>
      </c>
      <c r="F1209" s="28">
        <f>VLOOKUP(B1209,viz!$B$3:$E$1863,4,0)</f>
        <v>0</v>
      </c>
      <c r="G1209" s="25">
        <f t="shared" si="74"/>
        <v>0.1248624034505226</v>
      </c>
      <c r="I1209" s="31">
        <v>42419</v>
      </c>
      <c r="J1209" s="20">
        <v>0.30534064769744901</v>
      </c>
      <c r="K1209" s="20">
        <v>0</v>
      </c>
      <c r="L1209" s="20">
        <v>0.11261813249646301</v>
      </c>
      <c r="M1209" s="20">
        <v>5.0230386835248997E-2</v>
      </c>
      <c r="N1209" s="20">
        <v>1.8216007108461201E-2</v>
      </c>
      <c r="O1209" s="20">
        <v>9.2804328883264606E-2</v>
      </c>
      <c r="P1209" s="20">
        <v>4.0808064431977598E-2</v>
      </c>
      <c r="Q1209" s="20">
        <v>7.8239661225580806E-2</v>
      </c>
      <c r="R1209" s="20">
        <v>5.4468137441633098E-2</v>
      </c>
      <c r="S1209" s="20">
        <v>7.1213643129655002E-2</v>
      </c>
      <c r="T1209" s="20">
        <v>7.9425179954975805E-2</v>
      </c>
      <c r="U1209" s="20">
        <v>3.4921721439493E-2</v>
      </c>
      <c r="V1209" s="20">
        <v>4.2020551055007301E-2</v>
      </c>
      <c r="W1209" s="20">
        <v>4.7920130956022301E-2</v>
      </c>
      <c r="X1209" s="20">
        <v>5.5798370759969601E-2</v>
      </c>
      <c r="Y1209" s="20">
        <v>6.0549180114298599E-2</v>
      </c>
      <c r="Z1209" s="20">
        <v>0.16076650416794899</v>
      </c>
      <c r="AA1209" s="30">
        <f t="shared" si="75"/>
        <v>0.1248624034505226</v>
      </c>
    </row>
    <row r="1210" spans="1:27" x14ac:dyDescent="0.25">
      <c r="A1210">
        <v>1174</v>
      </c>
      <c r="B1210" s="15">
        <v>42426</v>
      </c>
      <c r="C1210" s="25">
        <f t="shared" si="72"/>
        <v>0.12719079852104201</v>
      </c>
      <c r="D1210" s="25">
        <f>VLOOKUP(B1210,input_BB!$B$19:$K$10000,$D$35,0)</f>
        <v>1948.05</v>
      </c>
      <c r="E1210" s="27">
        <f t="shared" si="73"/>
        <v>0.11670197797163755</v>
      </c>
      <c r="F1210" s="28">
        <f>VLOOKUP(B1210,viz!$B$3:$E$1863,4,0)</f>
        <v>0</v>
      </c>
      <c r="G1210" s="25">
        <f t="shared" si="74"/>
        <v>0.1695727663953111</v>
      </c>
      <c r="I1210" s="31">
        <v>42426</v>
      </c>
      <c r="J1210" s="20">
        <v>0.12719079852104201</v>
      </c>
      <c r="K1210" s="20">
        <v>0</v>
      </c>
      <c r="L1210" s="20">
        <v>8.5569409109843605E-2</v>
      </c>
      <c r="M1210" s="20">
        <v>3.8271677694958303E-2</v>
      </c>
      <c r="N1210" s="20">
        <v>3.2917005005640598E-2</v>
      </c>
      <c r="O1210" s="20">
        <v>0.108202941495098</v>
      </c>
      <c r="P1210" s="20">
        <v>5.5955048335681601E-2</v>
      </c>
      <c r="Q1210" s="20">
        <v>5.9157693027062801E-2</v>
      </c>
      <c r="R1210" s="20">
        <v>5.8164846603663702E-2</v>
      </c>
      <c r="S1210" s="20">
        <v>5.5468894785331298E-2</v>
      </c>
      <c r="T1210" s="20">
        <v>7.9647395262326198E-2</v>
      </c>
      <c r="U1210" s="20">
        <v>6.1096037127941497E-2</v>
      </c>
      <c r="V1210" s="20">
        <v>5.5998730686784799E-2</v>
      </c>
      <c r="W1210" s="20">
        <v>5.24779985805848E-2</v>
      </c>
      <c r="X1210" s="20">
        <v>6.4105615501273999E-2</v>
      </c>
      <c r="Y1210" s="20">
        <v>6.6155690942685794E-2</v>
      </c>
      <c r="Z1210" s="20">
        <v>0.126811015841123</v>
      </c>
      <c r="AA1210" s="30">
        <f t="shared" si="75"/>
        <v>0.1695727663953111</v>
      </c>
    </row>
    <row r="1211" spans="1:27" x14ac:dyDescent="0.25">
      <c r="A1211">
        <v>1175</v>
      </c>
      <c r="B1211" s="15">
        <v>42433</v>
      </c>
      <c r="C1211" s="25">
        <f t="shared" si="72"/>
        <v>0.247519820928574</v>
      </c>
      <c r="D1211" s="25">
        <f>VLOOKUP(B1211,input_BB!$B$19:$K$10000,$D$35,0)</f>
        <v>1999.99</v>
      </c>
      <c r="E1211" s="27">
        <f t="shared" si="73"/>
        <v>0.25394667549249106</v>
      </c>
      <c r="F1211" s="28">
        <f>VLOOKUP(B1211,viz!$B$3:$E$1863,4,0)</f>
        <v>0</v>
      </c>
      <c r="G1211" s="25">
        <f t="shared" si="74"/>
        <v>0.2032250555691788</v>
      </c>
      <c r="I1211" s="31">
        <v>42433</v>
      </c>
      <c r="J1211" s="20">
        <v>0.247519820928574</v>
      </c>
      <c r="K1211" s="20">
        <v>0</v>
      </c>
      <c r="L1211" s="20">
        <v>8.2223502348811497E-2</v>
      </c>
      <c r="M1211" s="20">
        <v>5.8271930359728497E-2</v>
      </c>
      <c r="N1211" s="20">
        <v>2.9157336175557502E-2</v>
      </c>
      <c r="O1211" s="20">
        <v>7.5036540225906501E-2</v>
      </c>
      <c r="P1211" s="20">
        <v>5.4900945032158303E-2</v>
      </c>
      <c r="Q1211" s="20">
        <v>5.8907762608979501E-2</v>
      </c>
      <c r="R1211" s="20">
        <v>7.5472625849174801E-2</v>
      </c>
      <c r="S1211" s="20">
        <v>4.8758041343753299E-2</v>
      </c>
      <c r="T1211" s="20">
        <v>6.1101068449492701E-2</v>
      </c>
      <c r="U1211" s="20">
        <v>6.2267348956931597E-2</v>
      </c>
      <c r="V1211" s="20">
        <v>6.9683166292779597E-2</v>
      </c>
      <c r="W1211" s="20">
        <v>7.1274540319467602E-2</v>
      </c>
      <c r="X1211" s="20">
        <v>8.7523755807975404E-2</v>
      </c>
      <c r="Y1211" s="20">
        <v>6.6058827373007098E-2</v>
      </c>
      <c r="Z1211" s="20">
        <v>9.9362608856276194E-2</v>
      </c>
      <c r="AA1211" s="30">
        <f t="shared" si="75"/>
        <v>0.2032250555691788</v>
      </c>
    </row>
    <row r="1212" spans="1:27" x14ac:dyDescent="0.25">
      <c r="A1212">
        <v>1176</v>
      </c>
      <c r="B1212" s="15">
        <v>42440</v>
      </c>
      <c r="C1212" s="25">
        <f t="shared" si="72"/>
        <v>0.16294755041599299</v>
      </c>
      <c r="D1212" s="25">
        <f>VLOOKUP(B1212,input_BB!$B$19:$K$10000,$D$35,0)</f>
        <v>2022.19</v>
      </c>
      <c r="E1212" s="27">
        <f t="shared" si="73"/>
        <v>0.15748536089924267</v>
      </c>
      <c r="F1212" s="28">
        <f>VLOOKUP(B1212,viz!$B$3:$E$1863,4,0)</f>
        <v>0</v>
      </c>
      <c r="G1212" s="25">
        <f t="shared" si="74"/>
        <v>0.20946151867669222</v>
      </c>
      <c r="I1212" s="31">
        <v>42440</v>
      </c>
      <c r="J1212" s="20">
        <v>0.16294755041599299</v>
      </c>
      <c r="K1212" s="20">
        <v>0</v>
      </c>
      <c r="L1212" s="20">
        <v>9.45426578464377E-2</v>
      </c>
      <c r="M1212" s="20">
        <v>3.6827230331338001E-2</v>
      </c>
      <c r="N1212" s="20">
        <v>3.2620649877541499E-2</v>
      </c>
      <c r="O1212" s="20">
        <v>7.5883238927251004E-2</v>
      </c>
      <c r="P1212" s="20">
        <v>3.6342823264846398E-2</v>
      </c>
      <c r="Q1212" s="20">
        <v>0.10679137854399399</v>
      </c>
      <c r="R1212" s="20">
        <v>4.3540640474351397E-2</v>
      </c>
      <c r="S1212" s="20">
        <v>6.3343808146416505E-2</v>
      </c>
      <c r="T1212" s="20">
        <v>5.7583259582150298E-2</v>
      </c>
      <c r="U1212" s="20">
        <v>5.6282177951156198E-2</v>
      </c>
      <c r="V1212" s="20">
        <v>8.5524548358293206E-2</v>
      </c>
      <c r="W1212" s="20">
        <v>6.7654792367242797E-2</v>
      </c>
      <c r="X1212" s="20">
        <v>5.2559115057807103E-2</v>
      </c>
      <c r="Y1212" s="20">
        <v>6.6850473769250698E-2</v>
      </c>
      <c r="Z1212" s="20">
        <v>0.12365320550192301</v>
      </c>
      <c r="AA1212" s="30">
        <f t="shared" si="75"/>
        <v>0.20946151867669222</v>
      </c>
    </row>
    <row r="1213" spans="1:27" x14ac:dyDescent="0.25">
      <c r="A1213">
        <v>1177</v>
      </c>
      <c r="B1213" s="15">
        <v>42447</v>
      </c>
      <c r="C1213" s="25">
        <f t="shared" si="72"/>
        <v>0.10846968740224799</v>
      </c>
      <c r="D1213" s="25">
        <f>VLOOKUP(B1213,input_BB!$B$19:$K$10000,$D$35,0)</f>
        <v>2049.58</v>
      </c>
      <c r="E1213" s="27">
        <f t="shared" si="73"/>
        <v>9.5349080878771753E-2</v>
      </c>
      <c r="F1213" s="28">
        <f>VLOOKUP(B1213,viz!$B$3:$E$1863,4,0)</f>
        <v>0</v>
      </c>
      <c r="G1213" s="25">
        <f t="shared" si="74"/>
        <v>0.1440062624855229</v>
      </c>
      <c r="I1213" s="31">
        <v>42447</v>
      </c>
      <c r="J1213" s="20">
        <v>0.10846968740224799</v>
      </c>
      <c r="K1213" s="20">
        <v>0</v>
      </c>
      <c r="L1213" s="20">
        <v>8.6067733476504496E-2</v>
      </c>
      <c r="M1213" s="20">
        <v>6.8270180772055503E-2</v>
      </c>
      <c r="N1213" s="20">
        <v>1.5104656729839801E-2</v>
      </c>
      <c r="O1213" s="20">
        <v>8.7267063022754401E-2</v>
      </c>
      <c r="P1213" s="20">
        <v>6.6503539207470999E-2</v>
      </c>
      <c r="Q1213" s="20">
        <v>8.9761407508120006E-2</v>
      </c>
      <c r="R1213" s="20">
        <v>3.2357111448446003E-2</v>
      </c>
      <c r="S1213" s="20">
        <v>7.2452716740783907E-2</v>
      </c>
      <c r="T1213" s="20">
        <v>9.1642700859171297E-2</v>
      </c>
      <c r="U1213" s="20">
        <v>5.64213439980173E-2</v>
      </c>
      <c r="V1213" s="20">
        <v>4.5379941248722203E-2</v>
      </c>
      <c r="W1213" s="20">
        <v>4.22049772387834E-2</v>
      </c>
      <c r="X1213" s="20">
        <v>7.7901629739918196E-2</v>
      </c>
      <c r="Y1213" s="20">
        <v>7.7785472671757006E-2</v>
      </c>
      <c r="Z1213" s="20">
        <v>9.0879525337655503E-2</v>
      </c>
      <c r="AA1213" s="30">
        <f t="shared" si="75"/>
        <v>0.1440062624855229</v>
      </c>
    </row>
    <row r="1214" spans="1:27" x14ac:dyDescent="0.25">
      <c r="A1214">
        <v>1178</v>
      </c>
      <c r="B1214" s="15">
        <v>42454</v>
      </c>
      <c r="C1214" s="25">
        <f t="shared" si="72"/>
        <v>0.10156340152025201</v>
      </c>
      <c r="D1214" s="25">
        <f>VLOOKUP(B1214,input_BB!$B$19:$K$10000,$D$35,0)</f>
        <v>2035.94</v>
      </c>
      <c r="E1214" s="27">
        <f t="shared" si="73"/>
        <v>8.7471919592969197E-2</v>
      </c>
      <c r="F1214" s="28">
        <f>VLOOKUP(B1214,viz!$B$3:$E$1863,4,0)</f>
        <v>0</v>
      </c>
      <c r="G1214" s="25">
        <f t="shared" si="74"/>
        <v>0.17052950174125708</v>
      </c>
      <c r="I1214" s="31">
        <v>42454</v>
      </c>
      <c r="J1214" s="20">
        <v>0.10156340152025201</v>
      </c>
      <c r="K1214" s="20">
        <v>0</v>
      </c>
      <c r="L1214" s="20">
        <v>9.4083015853967805E-2</v>
      </c>
      <c r="M1214" s="20">
        <v>4.6284260541309102E-2</v>
      </c>
      <c r="N1214" s="20">
        <v>3.2876613487080097E-2</v>
      </c>
      <c r="O1214" s="20">
        <v>0.101661155452651</v>
      </c>
      <c r="P1214" s="20">
        <v>3.4237713747299801E-2</v>
      </c>
      <c r="Q1214" s="20">
        <v>8.3742620375811094E-2</v>
      </c>
      <c r="R1214" s="20">
        <v>3.9881546093888498E-2</v>
      </c>
      <c r="S1214" s="20">
        <v>6.3318471487326694E-2</v>
      </c>
      <c r="T1214" s="20">
        <v>5.2306019962535401E-2</v>
      </c>
      <c r="U1214" s="20">
        <v>5.5523162297217002E-2</v>
      </c>
      <c r="V1214" s="20">
        <v>5.1878739913533499E-2</v>
      </c>
      <c r="W1214" s="20">
        <v>6.3127599530506603E-2</v>
      </c>
      <c r="X1214" s="20">
        <v>6.7067988178955498E-2</v>
      </c>
      <c r="Y1214" s="20">
        <v>8.7955036213495902E-2</v>
      </c>
      <c r="Z1214" s="20">
        <v>0.12605605686442201</v>
      </c>
      <c r="AA1214" s="30">
        <f t="shared" si="75"/>
        <v>0.17052950174125708</v>
      </c>
    </row>
    <row r="1215" spans="1:27" x14ac:dyDescent="0.25">
      <c r="A1215">
        <v>1179</v>
      </c>
      <c r="B1215" s="15">
        <v>42461</v>
      </c>
      <c r="C1215" s="25">
        <f t="shared" si="72"/>
        <v>0.224098324775696</v>
      </c>
      <c r="D1215" s="25">
        <f>VLOOKUP(B1215,input_BB!$B$19:$K$10000,$D$35,0)</f>
        <v>2072.7800000000002</v>
      </c>
      <c r="E1215" s="27">
        <f t="shared" si="73"/>
        <v>0.22723262022408922</v>
      </c>
      <c r="F1215" s="28">
        <f>VLOOKUP(B1215,viz!$B$3:$E$1863,4,0)</f>
        <v>0</v>
      </c>
      <c r="G1215" s="25">
        <f t="shared" si="74"/>
        <v>0.1693601145150492</v>
      </c>
      <c r="I1215" s="31">
        <v>42461</v>
      </c>
      <c r="J1215" s="20">
        <v>0.224098324775696</v>
      </c>
      <c r="K1215" s="20">
        <v>0</v>
      </c>
      <c r="L1215" s="20">
        <v>0.12690319278225101</v>
      </c>
      <c r="M1215" s="20">
        <v>5.8865976118810802E-2</v>
      </c>
      <c r="N1215" s="20">
        <v>3.1793667217780999E-2</v>
      </c>
      <c r="O1215" s="20">
        <v>7.6845049215205005E-2</v>
      </c>
      <c r="P1215" s="20">
        <v>6.5607308597390002E-2</v>
      </c>
      <c r="Q1215" s="20">
        <v>6.5458966127458801E-2</v>
      </c>
      <c r="R1215" s="20">
        <v>3.8761589809676297E-2</v>
      </c>
      <c r="S1215" s="20">
        <v>8.9331206634494703E-2</v>
      </c>
      <c r="T1215" s="20">
        <v>7.7045966341055802E-2</v>
      </c>
      <c r="U1215" s="20">
        <v>4.9789503333603602E-2</v>
      </c>
      <c r="V1215" s="20">
        <v>7.3959929031274504E-2</v>
      </c>
      <c r="W1215" s="20">
        <v>4.5610682150171097E-2</v>
      </c>
      <c r="X1215" s="20">
        <v>5.9513114375545399E-2</v>
      </c>
      <c r="Y1215" s="20">
        <v>6.2409559079058097E-2</v>
      </c>
      <c r="Z1215" s="20">
        <v>7.8104289186223502E-2</v>
      </c>
      <c r="AA1215" s="30">
        <f t="shared" si="75"/>
        <v>0.1693601145150492</v>
      </c>
    </row>
    <row r="1216" spans="1:27" x14ac:dyDescent="0.25">
      <c r="A1216">
        <v>1180</v>
      </c>
      <c r="B1216" s="15">
        <v>42468</v>
      </c>
      <c r="C1216" s="25">
        <f t="shared" si="72"/>
        <v>7.5644068419933305E-2</v>
      </c>
      <c r="D1216" s="25">
        <f>VLOOKUP(B1216,input_BB!$B$19:$K$10000,$D$35,0)</f>
        <v>2047.6</v>
      </c>
      <c r="E1216" s="27">
        <f t="shared" si="73"/>
        <v>5.7908885171833416E-2</v>
      </c>
      <c r="F1216" s="28">
        <f>VLOOKUP(B1216,viz!$B$3:$E$1863,4,0)</f>
        <v>0</v>
      </c>
      <c r="G1216" s="25">
        <f t="shared" si="74"/>
        <v>0.1884252713315312</v>
      </c>
      <c r="I1216" s="31">
        <v>42468</v>
      </c>
      <c r="J1216" s="20">
        <v>7.5644068419933305E-2</v>
      </c>
      <c r="K1216" s="20">
        <v>1</v>
      </c>
      <c r="L1216" s="20">
        <v>7.7052889785947695E-2</v>
      </c>
      <c r="M1216" s="20">
        <v>6.3277253396846103E-2</v>
      </c>
      <c r="N1216" s="20">
        <v>4.1337660406726102E-2</v>
      </c>
      <c r="O1216" s="20">
        <v>9.16034837354536E-2</v>
      </c>
      <c r="P1216" s="20">
        <v>8.2179967096543002E-2</v>
      </c>
      <c r="Q1216" s="20">
        <v>6.6024927239477005E-2</v>
      </c>
      <c r="R1216" s="20">
        <v>3.93572116540837E-2</v>
      </c>
      <c r="S1216" s="20">
        <v>7.7799643895400394E-2</v>
      </c>
      <c r="T1216" s="20">
        <v>6.9201844520988695E-2</v>
      </c>
      <c r="U1216" s="20">
        <v>3.5372275906064801E-2</v>
      </c>
      <c r="V1216" s="20">
        <v>0.100852793838849</v>
      </c>
      <c r="W1216" s="20">
        <v>5.2200201586617402E-2</v>
      </c>
      <c r="X1216" s="20">
        <v>5.9725236336559497E-2</v>
      </c>
      <c r="Y1216" s="20">
        <v>4.8077781635000698E-2</v>
      </c>
      <c r="Z1216" s="20">
        <v>9.5936828965442006E-2</v>
      </c>
      <c r="AA1216" s="30">
        <f t="shared" si="75"/>
        <v>0.1884252713315312</v>
      </c>
    </row>
    <row r="1217" spans="1:27" x14ac:dyDescent="0.25">
      <c r="A1217">
        <v>1181</v>
      </c>
      <c r="B1217" s="15">
        <v>42475</v>
      </c>
      <c r="C1217" s="25">
        <f t="shared" si="72"/>
        <v>8.2954287528991699E-2</v>
      </c>
      <c r="D1217" s="25">
        <f>VLOOKUP(B1217,input_BB!$B$19:$K$10000,$D$35,0)</f>
        <v>2080.73</v>
      </c>
      <c r="E1217" s="27">
        <f t="shared" si="73"/>
        <v>6.6246764017353577E-2</v>
      </c>
      <c r="F1217" s="28">
        <f>VLOOKUP(B1217,viz!$B$3:$E$1863,4,0)</f>
        <v>0</v>
      </c>
      <c r="G1217" s="25">
        <f t="shared" si="74"/>
        <v>0.189288414972726</v>
      </c>
      <c r="I1217" s="31">
        <v>42475</v>
      </c>
      <c r="J1217" s="20">
        <v>8.2954287528991699E-2</v>
      </c>
      <c r="K1217" s="20">
        <v>1</v>
      </c>
      <c r="L1217" s="20">
        <v>7.9273753959268098E-2</v>
      </c>
      <c r="M1217" s="20">
        <v>5.0165299501617099E-2</v>
      </c>
      <c r="N1217" s="20">
        <v>4.6282754860303699E-2</v>
      </c>
      <c r="O1217" s="20">
        <v>0.13261305195680401</v>
      </c>
      <c r="P1217" s="20">
        <v>4.6243658946845997E-2</v>
      </c>
      <c r="Q1217" s="20">
        <v>6.1784572744719303E-2</v>
      </c>
      <c r="R1217" s="20">
        <v>3.3388599952231798E-2</v>
      </c>
      <c r="S1217" s="20">
        <v>7.8614670881765797E-2</v>
      </c>
      <c r="T1217" s="20">
        <v>6.7837194779036297E-2</v>
      </c>
      <c r="U1217" s="20">
        <v>5.0957281587281397E-2</v>
      </c>
      <c r="V1217" s="20">
        <v>7.3104796644255302E-2</v>
      </c>
      <c r="W1217" s="20">
        <v>6.52263367411893E-2</v>
      </c>
      <c r="X1217" s="20">
        <v>5.4158852840986503E-2</v>
      </c>
      <c r="Y1217" s="20">
        <v>5.5680111231105597E-2</v>
      </c>
      <c r="Z1217" s="20">
        <v>0.10466906337258899</v>
      </c>
      <c r="AA1217" s="30">
        <f t="shared" si="75"/>
        <v>0.189288414972726</v>
      </c>
    </row>
    <row r="1218" spans="1:27" x14ac:dyDescent="0.25">
      <c r="A1218">
        <v>1182</v>
      </c>
      <c r="B1218" s="15">
        <v>42482</v>
      </c>
      <c r="C1218" s="25">
        <f t="shared" si="72"/>
        <v>0.152891770005226</v>
      </c>
      <c r="D1218" s="25">
        <f>VLOOKUP(B1218,input_BB!$B$19:$K$10000,$D$35,0)</f>
        <v>2091.58</v>
      </c>
      <c r="E1218" s="27">
        <f t="shared" si="73"/>
        <v>0.14601595382521451</v>
      </c>
      <c r="F1218" s="28">
        <f>VLOOKUP(B1218,viz!$B$3:$E$1863,4,0)</f>
        <v>0</v>
      </c>
      <c r="G1218" s="25">
        <f t="shared" si="74"/>
        <v>0.2081598680399645</v>
      </c>
      <c r="I1218" s="31">
        <v>42482</v>
      </c>
      <c r="J1218" s="20">
        <v>0.152891770005226</v>
      </c>
      <c r="K1218" s="20">
        <v>0</v>
      </c>
      <c r="L1218" s="20">
        <v>8.4198946985389003E-2</v>
      </c>
      <c r="M1218" s="20">
        <v>4.0643873299608502E-2</v>
      </c>
      <c r="N1218" s="20">
        <v>2.5341635424398198E-2</v>
      </c>
      <c r="O1218" s="20">
        <v>8.1669908259413407E-2</v>
      </c>
      <c r="P1218" s="20">
        <v>5.3000846515481398E-2</v>
      </c>
      <c r="Q1218" s="20">
        <v>8.4769196525917703E-2</v>
      </c>
      <c r="R1218" s="20">
        <v>4.9472394538729099E-2</v>
      </c>
      <c r="S1218" s="20">
        <v>6.7673973581921204E-2</v>
      </c>
      <c r="T1218" s="20">
        <v>6.5987832485374098E-2</v>
      </c>
      <c r="U1218" s="20">
        <v>4.5245233790179799E-2</v>
      </c>
      <c r="V1218" s="20">
        <v>8.4494187070913995E-2</v>
      </c>
      <c r="W1218" s="20">
        <v>7.84204471788707E-2</v>
      </c>
      <c r="X1218" s="20">
        <v>5.5269375790042097E-2</v>
      </c>
      <c r="Y1218" s="20">
        <v>7.31425017797359E-2</v>
      </c>
      <c r="Z1218" s="20">
        <v>0.11066964677402499</v>
      </c>
      <c r="AA1218" s="30">
        <f t="shared" si="75"/>
        <v>0.2081598680399645</v>
      </c>
    </row>
    <row r="1219" spans="1:27" x14ac:dyDescent="0.25">
      <c r="A1219">
        <v>1183</v>
      </c>
      <c r="B1219" s="15">
        <v>42489</v>
      </c>
      <c r="C1219" s="25">
        <f t="shared" si="72"/>
        <v>0.14714019000530201</v>
      </c>
      <c r="D1219" s="25">
        <f>VLOOKUP(B1219,input_BB!$B$19:$K$10000,$D$35,0)</f>
        <v>2065.3000000000002</v>
      </c>
      <c r="E1219" s="27">
        <f t="shared" si="73"/>
        <v>0.13945582525803396</v>
      </c>
      <c r="F1219" s="28">
        <f>VLOOKUP(B1219,viz!$B$3:$E$1863,4,0)</f>
        <v>0</v>
      </c>
      <c r="G1219" s="25">
        <f t="shared" si="74"/>
        <v>0.18456800294028219</v>
      </c>
      <c r="I1219" s="31">
        <v>42489</v>
      </c>
      <c r="J1219" s="20">
        <v>0.14714019000530201</v>
      </c>
      <c r="K1219" s="20">
        <v>0</v>
      </c>
      <c r="L1219" s="20">
        <v>5.5774862790920997E-2</v>
      </c>
      <c r="M1219" s="20">
        <v>3.8427941920041897E-2</v>
      </c>
      <c r="N1219" s="20">
        <v>3.09942003472484E-2</v>
      </c>
      <c r="O1219" s="20">
        <v>6.0000340784718303E-2</v>
      </c>
      <c r="P1219" s="20">
        <v>5.3697080550689197E-2</v>
      </c>
      <c r="Q1219" s="20">
        <v>9.3436214655474706E-2</v>
      </c>
      <c r="R1219" s="20">
        <v>4.07102128604441E-2</v>
      </c>
      <c r="S1219" s="20">
        <v>5.9030752303081899E-2</v>
      </c>
      <c r="T1219" s="20">
        <v>7.7985861668077194E-2</v>
      </c>
      <c r="U1219" s="20">
        <v>4.2445201532320599E-2</v>
      </c>
      <c r="V1219" s="20">
        <v>8.7199192406617498E-2</v>
      </c>
      <c r="W1219" s="20">
        <v>5.4923609001344097E-2</v>
      </c>
      <c r="X1219" s="20">
        <v>7.9884547368085201E-2</v>
      </c>
      <c r="Y1219" s="20">
        <v>8.8184870276595106E-2</v>
      </c>
      <c r="Z1219" s="20">
        <v>0.137305111534341</v>
      </c>
      <c r="AA1219" s="30">
        <f t="shared" si="75"/>
        <v>0.18456800294028219</v>
      </c>
    </row>
    <row r="1220" spans="1:27" x14ac:dyDescent="0.25">
      <c r="A1220">
        <v>1184</v>
      </c>
      <c r="B1220" s="15">
        <v>42496</v>
      </c>
      <c r="C1220" s="25">
        <f t="shared" si="72"/>
        <v>8.2987725734710693E-2</v>
      </c>
      <c r="D1220" s="25">
        <f>VLOOKUP(B1220,input_BB!$B$19:$K$10000,$D$35,0)</f>
        <v>2057.14</v>
      </c>
      <c r="E1220" s="27">
        <f t="shared" si="73"/>
        <v>6.6284902916330088E-2</v>
      </c>
      <c r="F1220" s="28">
        <f>VLOOKUP(B1220,viz!$B$3:$E$1863,4,0)</f>
        <v>0</v>
      </c>
      <c r="G1220" s="25">
        <f t="shared" si="74"/>
        <v>0.17278761335848969</v>
      </c>
      <c r="I1220" s="31">
        <v>42496</v>
      </c>
      <c r="J1220" s="20">
        <v>8.2987725734710693E-2</v>
      </c>
      <c r="K1220" s="20">
        <v>0</v>
      </c>
      <c r="L1220" s="20">
        <v>0.11339636326648</v>
      </c>
      <c r="M1220" s="20">
        <v>5.4805481359469103E-2</v>
      </c>
      <c r="N1220" s="20">
        <v>2.8588004189260999E-2</v>
      </c>
      <c r="O1220" s="20">
        <v>5.2251727352774301E-2</v>
      </c>
      <c r="P1220" s="20">
        <v>3.45701908351774E-2</v>
      </c>
      <c r="Q1220" s="20">
        <v>7.4006348574494299E-2</v>
      </c>
      <c r="R1220" s="20">
        <v>6.34778030202168E-2</v>
      </c>
      <c r="S1220" s="20">
        <v>8.1690943165658794E-2</v>
      </c>
      <c r="T1220" s="20">
        <v>7.8119821500947803E-2</v>
      </c>
      <c r="U1220" s="20">
        <v>3.8641749519358302E-2</v>
      </c>
      <c r="V1220" s="20">
        <v>0.105274904798053</v>
      </c>
      <c r="W1220" s="20">
        <v>2.8870959041078399E-2</v>
      </c>
      <c r="X1220" s="20">
        <v>5.6423005374874199E-2</v>
      </c>
      <c r="Y1220" s="20">
        <v>6.8436586552851106E-2</v>
      </c>
      <c r="Z1220" s="20">
        <v>0.121446111449306</v>
      </c>
      <c r="AA1220" s="30">
        <f t="shared" si="75"/>
        <v>0.17278761335848969</v>
      </c>
    </row>
    <row r="1221" spans="1:27" x14ac:dyDescent="0.25">
      <c r="A1221">
        <v>1185</v>
      </c>
      <c r="B1221" s="15">
        <v>42503</v>
      </c>
      <c r="C1221" s="25">
        <f t="shared" si="72"/>
        <v>0.56786394119262695</v>
      </c>
      <c r="D1221" s="25">
        <f>VLOOKUP(B1221,input_BB!$B$19:$K$10000,$D$35,0)</f>
        <v>2046.61</v>
      </c>
      <c r="E1221" s="27">
        <f t="shared" si="73"/>
        <v>0.61932429602464167</v>
      </c>
      <c r="F1221" s="28">
        <f>VLOOKUP(B1221,viz!$B$3:$E$1863,4,0)</f>
        <v>0</v>
      </c>
      <c r="G1221" s="25">
        <f t="shared" si="74"/>
        <v>0.1994703873576173</v>
      </c>
      <c r="I1221" s="31">
        <v>42503</v>
      </c>
      <c r="J1221" s="20">
        <v>0.56786394119262695</v>
      </c>
      <c r="K1221" s="20">
        <v>0</v>
      </c>
      <c r="L1221" s="20">
        <v>7.2396406391199E-2</v>
      </c>
      <c r="M1221" s="20">
        <v>5.1187351265540401E-2</v>
      </c>
      <c r="N1221" s="20">
        <v>1.06705455577488E-2</v>
      </c>
      <c r="O1221" s="20">
        <v>9.1095263850497502E-2</v>
      </c>
      <c r="P1221" s="20">
        <v>4.4029696627480998E-2</v>
      </c>
      <c r="Q1221" s="20">
        <v>6.1540476376719E-2</v>
      </c>
      <c r="R1221" s="20">
        <v>6.4874489945415004E-2</v>
      </c>
      <c r="S1221" s="20">
        <v>7.1728927131287798E-2</v>
      </c>
      <c r="T1221" s="20">
        <v>7.8640745471934198E-2</v>
      </c>
      <c r="U1221" s="20">
        <v>3.1327406841597003E-2</v>
      </c>
      <c r="V1221" s="20">
        <v>0.10740906010010599</v>
      </c>
      <c r="W1221" s="20">
        <v>6.07339204159143E-2</v>
      </c>
      <c r="X1221" s="20">
        <v>7.6676795711892107E-2</v>
      </c>
      <c r="Y1221" s="20">
        <v>8.8163788433768001E-2</v>
      </c>
      <c r="Z1221" s="20">
        <v>8.9525125878899298E-2</v>
      </c>
      <c r="AA1221" s="30">
        <f t="shared" si="75"/>
        <v>0.1994703873576173</v>
      </c>
    </row>
    <row r="1222" spans="1:27" x14ac:dyDescent="0.25">
      <c r="A1222">
        <v>1186</v>
      </c>
      <c r="B1222" s="15">
        <v>42510</v>
      </c>
      <c r="C1222" s="25">
        <f t="shared" si="72"/>
        <v>9.8783709108829498E-2</v>
      </c>
      <c r="D1222" s="25">
        <f>VLOOKUP(B1222,input_BB!$B$19:$K$10000,$D$35,0)</f>
        <v>2052.3200000000002</v>
      </c>
      <c r="E1222" s="27">
        <f t="shared" si="73"/>
        <v>8.4301462154076093E-2</v>
      </c>
      <c r="F1222" s="28">
        <f>VLOOKUP(B1222,viz!$B$3:$E$1863,4,0)</f>
        <v>0</v>
      </c>
      <c r="G1222" s="25">
        <f t="shared" si="74"/>
        <v>0.21964711168732837</v>
      </c>
      <c r="I1222" s="31">
        <v>42510</v>
      </c>
      <c r="J1222" s="20">
        <v>9.8783709108829498E-2</v>
      </c>
      <c r="K1222" s="20">
        <v>0</v>
      </c>
      <c r="L1222" s="20">
        <v>7.7674847679629594E-2</v>
      </c>
      <c r="M1222" s="20">
        <v>4.6502850673698498E-2</v>
      </c>
      <c r="N1222" s="20">
        <v>3.8311443811786E-2</v>
      </c>
      <c r="O1222" s="20">
        <v>7.7025844348452097E-2</v>
      </c>
      <c r="P1222" s="20">
        <v>4.9625449660775402E-2</v>
      </c>
      <c r="Q1222" s="20">
        <v>6.2941135266430706E-2</v>
      </c>
      <c r="R1222" s="20">
        <v>5.4847609504894701E-2</v>
      </c>
      <c r="S1222" s="20">
        <v>5.4986895890530602E-2</v>
      </c>
      <c r="T1222" s="20">
        <v>7.5085335064298001E-2</v>
      </c>
      <c r="U1222" s="20">
        <v>3.1971109739213799E-2</v>
      </c>
      <c r="V1222" s="20">
        <v>0.119544547534656</v>
      </c>
      <c r="W1222" s="20">
        <v>6.8131454413458595E-2</v>
      </c>
      <c r="X1222" s="20">
        <v>6.5385839094395506E-2</v>
      </c>
      <c r="Y1222" s="20">
        <v>4.1898436849562501E-2</v>
      </c>
      <c r="Z1222" s="20">
        <v>0.13606720046821799</v>
      </c>
      <c r="AA1222" s="30">
        <f t="shared" si="75"/>
        <v>0.21964711168732837</v>
      </c>
    </row>
    <row r="1223" spans="1:27" x14ac:dyDescent="0.25">
      <c r="A1223">
        <v>1187</v>
      </c>
      <c r="B1223" s="15">
        <v>42517</v>
      </c>
      <c r="C1223" s="25">
        <f t="shared" si="72"/>
        <v>0.53289079666137695</v>
      </c>
      <c r="D1223" s="25">
        <f>VLOOKUP(B1223,input_BB!$B$19:$K$10000,$D$35,0)</f>
        <v>2099.06</v>
      </c>
      <c r="E1223" s="27">
        <f t="shared" si="73"/>
        <v>0.57943467881917476</v>
      </c>
      <c r="F1223" s="28">
        <f>VLOOKUP(B1223,viz!$B$3:$E$1863,4,0)</f>
        <v>0</v>
      </c>
      <c r="G1223" s="25">
        <f t="shared" si="74"/>
        <v>0.15115905483384121</v>
      </c>
      <c r="I1223" s="31">
        <v>42517</v>
      </c>
      <c r="J1223" s="20">
        <v>0.53289079666137695</v>
      </c>
      <c r="K1223" s="20">
        <v>0</v>
      </c>
      <c r="L1223" s="20">
        <v>9.3968871816837801E-2</v>
      </c>
      <c r="M1223" s="20">
        <v>9.1816528135864203E-2</v>
      </c>
      <c r="N1223" s="20">
        <v>3.46859930364996E-2</v>
      </c>
      <c r="O1223" s="20">
        <v>8.89482300944721E-2</v>
      </c>
      <c r="P1223" s="20">
        <v>5.4879675333605299E-2</v>
      </c>
      <c r="Q1223" s="20">
        <v>6.8934682990633794E-2</v>
      </c>
      <c r="R1223" s="20">
        <v>5.9910606375893197E-2</v>
      </c>
      <c r="S1223" s="20">
        <v>5.9976148496434997E-2</v>
      </c>
      <c r="T1223" s="20">
        <v>7.4781453495650907E-2</v>
      </c>
      <c r="U1223" s="20">
        <v>8.6927753131333108E-3</v>
      </c>
      <c r="V1223" s="20">
        <v>0.109263328806342</v>
      </c>
      <c r="W1223" s="20">
        <v>3.3202950714365902E-2</v>
      </c>
      <c r="X1223" s="20">
        <v>4.6937666366592599E-2</v>
      </c>
      <c r="Y1223" s="20">
        <v>7.0721723213663296E-2</v>
      </c>
      <c r="Z1223" s="20">
        <v>0.103279365810011</v>
      </c>
      <c r="AA1223" s="30">
        <f t="shared" si="75"/>
        <v>0.15115905483384121</v>
      </c>
    </row>
    <row r="1224" spans="1:27" x14ac:dyDescent="0.25">
      <c r="A1224">
        <v>1188</v>
      </c>
      <c r="B1224" s="15">
        <v>42524</v>
      </c>
      <c r="C1224" s="25">
        <f t="shared" si="72"/>
        <v>0.20084783434867901</v>
      </c>
      <c r="D1224" s="25">
        <f>VLOOKUP(B1224,input_BB!$B$19:$K$10000,$D$35,0)</f>
        <v>2099.13</v>
      </c>
      <c r="E1224" s="27">
        <f t="shared" si="73"/>
        <v>0.20071361041230745</v>
      </c>
      <c r="F1224" s="28">
        <f>VLOOKUP(B1224,viz!$B$3:$E$1863,4,0)</f>
        <v>0</v>
      </c>
      <c r="G1224" s="25">
        <f t="shared" si="74"/>
        <v>0.14551364285483309</v>
      </c>
      <c r="I1224" s="31">
        <v>42524</v>
      </c>
      <c r="J1224" s="20">
        <v>0.20084783434867901</v>
      </c>
      <c r="K1224" s="20">
        <v>0</v>
      </c>
      <c r="L1224" s="20">
        <v>7.4317748820571294E-2</v>
      </c>
      <c r="M1224" s="20">
        <v>2.6283204550662902E-2</v>
      </c>
      <c r="N1224" s="20">
        <v>1.9703898175803598E-2</v>
      </c>
      <c r="O1224" s="20">
        <v>7.0806507195636997E-2</v>
      </c>
      <c r="P1224" s="20">
        <v>5.27116373278095E-2</v>
      </c>
      <c r="Q1224" s="20">
        <v>8.5278076837547803E-2</v>
      </c>
      <c r="R1224" s="20">
        <v>0.110761973703647</v>
      </c>
      <c r="S1224" s="20">
        <v>7.8497555669217706E-2</v>
      </c>
      <c r="T1224" s="20">
        <v>7.5816094289694505E-2</v>
      </c>
      <c r="U1224" s="20">
        <v>1.39550824750984E-2</v>
      </c>
      <c r="V1224" s="20">
        <v>9.2448128333320903E-2</v>
      </c>
      <c r="W1224" s="20">
        <v>3.9110432046413797E-2</v>
      </c>
      <c r="X1224" s="20">
        <v>5.9699934243365498E-2</v>
      </c>
      <c r="Y1224" s="20">
        <v>5.1738777989974102E-2</v>
      </c>
      <c r="Z1224" s="20">
        <v>0.14887094834123599</v>
      </c>
      <c r="AA1224" s="30">
        <f t="shared" si="75"/>
        <v>0.14551364285483309</v>
      </c>
    </row>
    <row r="1225" spans="1:27" x14ac:dyDescent="0.25">
      <c r="A1225">
        <v>1189</v>
      </c>
      <c r="B1225" s="15">
        <v>42531</v>
      </c>
      <c r="C1225" s="25">
        <f t="shared" si="72"/>
        <v>8.1863805651664706E-2</v>
      </c>
      <c r="D1225" s="25">
        <f>VLOOKUP(B1225,input_BB!$B$19:$K$10000,$D$35,0)</f>
        <v>2096.0700000000002</v>
      </c>
      <c r="E1225" s="27">
        <f t="shared" si="73"/>
        <v>6.5002983818601229E-2</v>
      </c>
      <c r="F1225" s="28">
        <f>VLOOKUP(B1225,viz!$B$3:$E$1863,4,0)</f>
        <v>0</v>
      </c>
      <c r="G1225" s="25">
        <f t="shared" si="74"/>
        <v>0.17912969482781588</v>
      </c>
      <c r="I1225" s="31">
        <v>42531</v>
      </c>
      <c r="J1225" s="20">
        <v>8.1863805651664706E-2</v>
      </c>
      <c r="K1225" s="20">
        <v>0</v>
      </c>
      <c r="L1225" s="20">
        <v>6.3587418461132403E-2</v>
      </c>
      <c r="M1225" s="20">
        <v>2.8441739164377599E-2</v>
      </c>
      <c r="N1225" s="20">
        <v>2.8652931440518999E-2</v>
      </c>
      <c r="O1225" s="20">
        <v>0.108231675313748</v>
      </c>
      <c r="P1225" s="20">
        <v>2.88178546107738E-2</v>
      </c>
      <c r="Q1225" s="20">
        <v>7.8838704093689094E-2</v>
      </c>
      <c r="R1225" s="20">
        <v>6.7562081710331096E-2</v>
      </c>
      <c r="S1225" s="20">
        <v>6.8045129463573301E-2</v>
      </c>
      <c r="T1225" s="20">
        <v>6.8702138292452503E-2</v>
      </c>
      <c r="U1225" s="20">
        <v>1.41898936976493E-2</v>
      </c>
      <c r="V1225" s="20">
        <v>9.1974667036810703E-2</v>
      </c>
      <c r="W1225" s="20">
        <v>7.2965134093355893E-2</v>
      </c>
      <c r="X1225" s="20">
        <v>5.2093372226778303E-2</v>
      </c>
      <c r="Y1225" s="20">
        <v>6.2343888836512103E-2</v>
      </c>
      <c r="Z1225" s="20">
        <v>0.165553371558296</v>
      </c>
      <c r="AA1225" s="30">
        <f t="shared" si="75"/>
        <v>0.17912969482781588</v>
      </c>
    </row>
    <row r="1226" spans="1:27" x14ac:dyDescent="0.25">
      <c r="A1226">
        <v>1190</v>
      </c>
      <c r="B1226" s="15">
        <v>42538</v>
      </c>
      <c r="C1226" s="25">
        <f t="shared" si="72"/>
        <v>8.3247788250446306E-2</v>
      </c>
      <c r="D1226" s="25">
        <f>VLOOKUP(B1226,input_BB!$B$19:$K$10000,$D$35,0)</f>
        <v>2071.2199999999998</v>
      </c>
      <c r="E1226" s="27">
        <f t="shared" si="73"/>
        <v>6.65815246339716E-2</v>
      </c>
      <c r="F1226" s="28">
        <f>VLOOKUP(B1226,viz!$B$3:$E$1863,4,0)</f>
        <v>0</v>
      </c>
      <c r="G1226" s="25">
        <f t="shared" si="74"/>
        <v>0.19536710850808853</v>
      </c>
      <c r="I1226" s="31">
        <v>42538</v>
      </c>
      <c r="J1226" s="20">
        <v>8.3247788250446306E-2</v>
      </c>
      <c r="K1226" s="20">
        <v>0</v>
      </c>
      <c r="L1226" s="20">
        <v>0.10712122899290299</v>
      </c>
      <c r="M1226" s="20">
        <v>3.5515427745256498E-2</v>
      </c>
      <c r="N1226" s="20">
        <v>3.4480335686327503E-2</v>
      </c>
      <c r="O1226" s="20">
        <v>9.5441571651102994E-2</v>
      </c>
      <c r="P1226" s="20">
        <v>5.82042699724796E-2</v>
      </c>
      <c r="Q1226" s="20">
        <v>8.3316202328632405E-2</v>
      </c>
      <c r="R1226" s="20">
        <v>5.3085532431403099E-2</v>
      </c>
      <c r="S1226" s="20">
        <v>3.8664495986117299E-2</v>
      </c>
      <c r="T1226" s="20">
        <v>8.3340786408163295E-2</v>
      </c>
      <c r="U1226" s="20">
        <v>4.2659041622202902E-2</v>
      </c>
      <c r="V1226" s="20">
        <v>6.5987021386288702E-2</v>
      </c>
      <c r="W1226" s="20">
        <v>8.6721045499596902E-2</v>
      </c>
      <c r="X1226" s="20">
        <v>5.1065356788516501E-2</v>
      </c>
      <c r="Y1226" s="20">
        <v>4.9072546709106997E-2</v>
      </c>
      <c r="Z1226" s="20">
        <v>0.115325136791903</v>
      </c>
      <c r="AA1226" s="30">
        <f t="shared" si="75"/>
        <v>0.19536710850808853</v>
      </c>
    </row>
    <row r="1227" spans="1:27" x14ac:dyDescent="0.25">
      <c r="A1227">
        <v>1191</v>
      </c>
      <c r="B1227" s="15">
        <v>42545</v>
      </c>
      <c r="C1227" s="25">
        <f t="shared" si="72"/>
        <v>8.8510625064373002E-2</v>
      </c>
      <c r="D1227" s="25">
        <f>VLOOKUP(B1227,input_BB!$B$19:$K$10000,$D$35,0)</f>
        <v>2037.41</v>
      </c>
      <c r="E1227" s="27">
        <f t="shared" si="73"/>
        <v>7.2584203224533891E-2</v>
      </c>
      <c r="F1227" s="28">
        <f>VLOOKUP(B1227,viz!$B$3:$E$1863,4,0)</f>
        <v>0</v>
      </c>
      <c r="G1227" s="25">
        <f t="shared" si="74"/>
        <v>0.14202337832919132</v>
      </c>
      <c r="I1227" s="31">
        <v>42545</v>
      </c>
      <c r="J1227" s="20">
        <v>8.8510625064373002E-2</v>
      </c>
      <c r="K1227" s="20">
        <v>0</v>
      </c>
      <c r="L1227" s="20">
        <v>9.6984465535585901E-2</v>
      </c>
      <c r="M1227" s="20">
        <v>5.9884004389306397E-2</v>
      </c>
      <c r="N1227" s="20">
        <v>1.4428587032613901E-2</v>
      </c>
      <c r="O1227" s="20">
        <v>7.0289784219866397E-2</v>
      </c>
      <c r="P1227" s="20">
        <v>4.1149974047261798E-2</v>
      </c>
      <c r="Q1227" s="20">
        <v>8.7866616671744197E-2</v>
      </c>
      <c r="R1227" s="20">
        <v>7.7150816737285993E-2</v>
      </c>
      <c r="S1227" s="20">
        <v>8.2564164114189001E-2</v>
      </c>
      <c r="T1227" s="20">
        <v>5.5222861781999297E-2</v>
      </c>
      <c r="U1227" s="20">
        <v>4.1634614501182901E-2</v>
      </c>
      <c r="V1227" s="20">
        <v>4.58357385787393E-2</v>
      </c>
      <c r="W1227" s="20">
        <v>5.4553025249269103E-2</v>
      </c>
      <c r="X1227" s="20">
        <v>8.9057588161285797E-2</v>
      </c>
      <c r="Y1227" s="20">
        <v>5.1737549169462702E-2</v>
      </c>
      <c r="Z1227" s="20">
        <v>0.13164020981020699</v>
      </c>
      <c r="AA1227" s="30">
        <f t="shared" si="75"/>
        <v>0.14202337832919132</v>
      </c>
    </row>
    <row r="1228" spans="1:27" x14ac:dyDescent="0.25">
      <c r="A1228">
        <v>1192</v>
      </c>
      <c r="B1228" s="15">
        <v>42552</v>
      </c>
      <c r="C1228" s="25">
        <f t="shared" si="72"/>
        <v>6.9256730377674103E-2</v>
      </c>
      <c r="D1228" s="25">
        <f>VLOOKUP(B1228,input_BB!$B$19:$K$10000,$D$35,0)</f>
        <v>2102.9499999999998</v>
      </c>
      <c r="E1228" s="27">
        <f t="shared" si="73"/>
        <v>5.0623624641715187E-2</v>
      </c>
      <c r="F1228" s="28">
        <f>VLOOKUP(B1228,viz!$B$3:$E$1863,4,0)</f>
        <v>0</v>
      </c>
      <c r="G1228" s="25">
        <f t="shared" si="74"/>
        <v>0.17988655196557995</v>
      </c>
      <c r="I1228" s="31">
        <v>42552</v>
      </c>
      <c r="J1228" s="20">
        <v>6.9256730377674103E-2</v>
      </c>
      <c r="K1228" s="20">
        <v>0</v>
      </c>
      <c r="L1228" s="20">
        <v>8.9194205956584102E-2</v>
      </c>
      <c r="M1228" s="20">
        <v>2.9897593913123299E-2</v>
      </c>
      <c r="N1228" s="20">
        <v>6.6867085187185702E-3</v>
      </c>
      <c r="O1228" s="20">
        <v>6.0709526942943799E-2</v>
      </c>
      <c r="P1228" s="20">
        <v>6.1968015361106597E-2</v>
      </c>
      <c r="Q1228" s="20">
        <v>6.6848749985476699E-2</v>
      </c>
      <c r="R1228" s="20">
        <v>6.9990039066676002E-2</v>
      </c>
      <c r="S1228" s="20">
        <v>0.10074120582892999</v>
      </c>
      <c r="T1228" s="20">
        <v>0.114559426747104</v>
      </c>
      <c r="U1228" s="20">
        <v>6.5335389519721402E-3</v>
      </c>
      <c r="V1228" s="20">
        <v>0.114551910082585</v>
      </c>
      <c r="W1228" s="20">
        <v>5.8801102931022801E-2</v>
      </c>
      <c r="X1228" s="20">
        <v>5.5750605547100103E-2</v>
      </c>
      <c r="Y1228" s="20">
        <v>5.9399173219908799E-2</v>
      </c>
      <c r="Z1228" s="20">
        <v>0.104368196946748</v>
      </c>
      <c r="AA1228" s="30">
        <f t="shared" si="75"/>
        <v>0.17988655196557995</v>
      </c>
    </row>
    <row r="1229" spans="1:27" x14ac:dyDescent="0.25">
      <c r="A1229">
        <v>1193</v>
      </c>
      <c r="B1229" s="15">
        <v>42559</v>
      </c>
      <c r="C1229" s="25">
        <f t="shared" si="72"/>
        <v>0.121812582015991</v>
      </c>
      <c r="D1229" s="25">
        <f>VLOOKUP(B1229,input_BB!$B$19:$K$10000,$D$35,0)</f>
        <v>2129.9</v>
      </c>
      <c r="E1229" s="27">
        <f t="shared" si="73"/>
        <v>0.11056769978447276</v>
      </c>
      <c r="F1229" s="28">
        <f>VLOOKUP(B1229,viz!$B$3:$E$1863,4,0)</f>
        <v>0</v>
      </c>
      <c r="G1229" s="25">
        <f t="shared" si="74"/>
        <v>0.10896135093414269</v>
      </c>
      <c r="I1229" s="31">
        <v>42559</v>
      </c>
      <c r="J1229" s="20">
        <v>0.121812582015991</v>
      </c>
      <c r="K1229" s="20">
        <v>0</v>
      </c>
      <c r="L1229" s="20">
        <v>8.8554352672208694E-2</v>
      </c>
      <c r="M1229" s="20">
        <v>3.9416968955475397E-2</v>
      </c>
      <c r="N1229" s="20">
        <v>4.4519481955884802E-2</v>
      </c>
      <c r="O1229" s="20">
        <v>6.6990305441881795E-2</v>
      </c>
      <c r="P1229" s="20">
        <v>4.5909510611686001E-2</v>
      </c>
      <c r="Q1229" s="20">
        <v>6.8798962540454506E-2</v>
      </c>
      <c r="R1229" s="20">
        <v>7.4518837355484799E-2</v>
      </c>
      <c r="S1229" s="20">
        <v>8.4812696862230502E-2</v>
      </c>
      <c r="T1229" s="20">
        <v>8.5818859592312294E-2</v>
      </c>
      <c r="U1229" s="20">
        <v>1.6623959230453299E-2</v>
      </c>
      <c r="V1229" s="20">
        <v>5.5285706850440999E-2</v>
      </c>
      <c r="W1229" s="20">
        <v>3.7051684853248397E-2</v>
      </c>
      <c r="X1229" s="20">
        <v>6.6793308362587997E-2</v>
      </c>
      <c r="Y1229" s="20">
        <v>5.3084852979383201E-2</v>
      </c>
      <c r="Z1229" s="20">
        <v>0.171820511736267</v>
      </c>
      <c r="AA1229" s="30">
        <f t="shared" si="75"/>
        <v>0.10896135093414269</v>
      </c>
    </row>
    <row r="1230" spans="1:27" x14ac:dyDescent="0.25">
      <c r="A1230">
        <v>1194</v>
      </c>
      <c r="B1230" s="15">
        <v>42566</v>
      </c>
      <c r="C1230" s="25">
        <f t="shared" si="72"/>
        <v>7.5202114880085005E-2</v>
      </c>
      <c r="D1230" s="25">
        <f>VLOOKUP(B1230,input_BB!$B$19:$K$10000,$D$35,0)</f>
        <v>2161.7399999999998</v>
      </c>
      <c r="E1230" s="27">
        <f t="shared" si="73"/>
        <v>5.740480246027177E-2</v>
      </c>
      <c r="F1230" s="28">
        <f>VLOOKUP(B1230,viz!$B$3:$E$1863,4,0)</f>
        <v>0</v>
      </c>
      <c r="G1230" s="25">
        <f t="shared" si="74"/>
        <v>0.12552380090583079</v>
      </c>
      <c r="I1230" s="31">
        <v>42566</v>
      </c>
      <c r="J1230" s="20">
        <v>7.5202114880085005E-2</v>
      </c>
      <c r="K1230" s="20">
        <v>0</v>
      </c>
      <c r="L1230" s="20">
        <v>7.6481385474560196E-2</v>
      </c>
      <c r="M1230" s="20">
        <v>3.7216003713112802E-2</v>
      </c>
      <c r="N1230" s="20">
        <v>4.2784999422561601E-2</v>
      </c>
      <c r="O1230" s="20">
        <v>5.99834912700676E-2</v>
      </c>
      <c r="P1230" s="20">
        <v>3.3619902693396E-2</v>
      </c>
      <c r="Q1230" s="20">
        <v>8.7278475575101003E-2</v>
      </c>
      <c r="R1230" s="20">
        <v>9.0230104383706197E-2</v>
      </c>
      <c r="S1230" s="20">
        <v>0.103576545122326</v>
      </c>
      <c r="T1230" s="20">
        <v>0.108928845423829</v>
      </c>
      <c r="U1230" s="20">
        <v>1.78791140294948E-2</v>
      </c>
      <c r="V1230" s="20">
        <v>5.5190088188452502E-2</v>
      </c>
      <c r="W1230" s="20">
        <v>5.2454598687883498E-2</v>
      </c>
      <c r="X1230" s="20">
        <v>4.4879926340018701E-2</v>
      </c>
      <c r="Y1230" s="20">
        <v>3.8706451208154399E-2</v>
      </c>
      <c r="Z1230" s="20">
        <v>0.150790068467336</v>
      </c>
      <c r="AA1230" s="30">
        <f t="shared" si="75"/>
        <v>0.12552380090583079</v>
      </c>
    </row>
    <row r="1231" spans="1:27" x14ac:dyDescent="0.25">
      <c r="A1231">
        <v>1195</v>
      </c>
      <c r="B1231" s="15">
        <v>42573</v>
      </c>
      <c r="C1231" s="25">
        <f t="shared" si="72"/>
        <v>4.6999707818031297E-2</v>
      </c>
      <c r="D1231" s="25">
        <f>VLOOKUP(B1231,input_BB!$B$19:$K$10000,$D$35,0)</f>
        <v>2175.0300000000002</v>
      </c>
      <c r="E1231" s="27">
        <f t="shared" si="73"/>
        <v>2.5237742933415169E-2</v>
      </c>
      <c r="F1231" s="28">
        <f>VLOOKUP(B1231,viz!$B$3:$E$1863,4,0)</f>
        <v>0</v>
      </c>
      <c r="G1231" s="25">
        <f t="shared" si="74"/>
        <v>0.15266838625332288</v>
      </c>
      <c r="I1231" s="31">
        <v>42573</v>
      </c>
      <c r="J1231" s="20">
        <v>4.6999707818031297E-2</v>
      </c>
      <c r="K1231" s="20">
        <v>0</v>
      </c>
      <c r="L1231" s="20">
        <v>9.1693203823150299E-2</v>
      </c>
      <c r="M1231" s="20">
        <v>6.6881424171031698E-2</v>
      </c>
      <c r="N1231" s="20">
        <v>5.1248031919543203E-3</v>
      </c>
      <c r="O1231" s="20">
        <v>6.2075586848114803E-2</v>
      </c>
      <c r="P1231" s="20">
        <v>3.6696011605230297E-2</v>
      </c>
      <c r="Q1231" s="20">
        <v>5.9587752235625097E-2</v>
      </c>
      <c r="R1231" s="20">
        <v>9.2755029027902197E-2</v>
      </c>
      <c r="S1231" s="20">
        <v>7.2146842393772101E-2</v>
      </c>
      <c r="T1231" s="20">
        <v>7.2001114437930003E-2</v>
      </c>
      <c r="U1231" s="20">
        <v>5.7472932264255802E-3</v>
      </c>
      <c r="V1231" s="20">
        <v>7.9027961720021495E-2</v>
      </c>
      <c r="W1231" s="20">
        <v>6.7893131306875798E-2</v>
      </c>
      <c r="X1231" s="20">
        <v>6.2755521605789497E-2</v>
      </c>
      <c r="Y1231" s="20">
        <v>7.5395589342071995E-2</v>
      </c>
      <c r="Z1231" s="20">
        <v>0.15021873506410499</v>
      </c>
      <c r="AA1231" s="30">
        <f t="shared" si="75"/>
        <v>0.15266838625332288</v>
      </c>
    </row>
    <row r="1232" spans="1:27" x14ac:dyDescent="0.25">
      <c r="A1232">
        <v>1196</v>
      </c>
      <c r="B1232" s="15">
        <v>42580</v>
      </c>
      <c r="C1232" s="25">
        <f t="shared" si="72"/>
        <v>0.112498812377453</v>
      </c>
      <c r="D1232" s="25">
        <f>VLOOKUP(B1232,input_BB!$B$19:$K$10000,$D$35,0)</f>
        <v>2173.6</v>
      </c>
      <c r="E1232" s="27">
        <f t="shared" si="73"/>
        <v>9.9944614254110761E-2</v>
      </c>
      <c r="F1232" s="28">
        <f>VLOOKUP(B1232,viz!$B$3:$E$1863,4,0)</f>
        <v>0</v>
      </c>
      <c r="G1232" s="25">
        <f t="shared" si="74"/>
        <v>0.18811543970789002</v>
      </c>
      <c r="I1232" s="31">
        <v>42580</v>
      </c>
      <c r="J1232" s="20">
        <v>0.112498812377453</v>
      </c>
      <c r="K1232" s="20">
        <v>0</v>
      </c>
      <c r="L1232" s="20">
        <v>9.1979711570113698E-2</v>
      </c>
      <c r="M1232" s="20">
        <v>5.29719717495159E-2</v>
      </c>
      <c r="N1232" s="20">
        <v>4.1347732134895898E-2</v>
      </c>
      <c r="O1232" s="20">
        <v>6.9774640720713002E-2</v>
      </c>
      <c r="P1232" s="20">
        <v>4.5281110434050698E-2</v>
      </c>
      <c r="Q1232" s="20">
        <v>8.3739614630949505E-2</v>
      </c>
      <c r="R1232" s="20">
        <v>9.38552943951554E-2</v>
      </c>
      <c r="S1232" s="20">
        <v>3.7708375529675403E-2</v>
      </c>
      <c r="T1232" s="20">
        <v>5.6593756495575499E-2</v>
      </c>
      <c r="U1232" s="20">
        <v>2.67546737446901E-3</v>
      </c>
      <c r="V1232" s="20">
        <v>9.5827340108691594E-2</v>
      </c>
      <c r="W1232" s="20">
        <v>8.9612632224729399E-2</v>
      </c>
      <c r="X1232" s="20">
        <v>8.2274423767503796E-2</v>
      </c>
      <c r="Y1232" s="20">
        <v>2.77434979711992E-2</v>
      </c>
      <c r="Z1232" s="20">
        <v>0.12861443089276201</v>
      </c>
      <c r="AA1232" s="30">
        <f t="shared" si="75"/>
        <v>0.18811543970789002</v>
      </c>
    </row>
    <row r="1233" spans="1:27" x14ac:dyDescent="0.25">
      <c r="A1233">
        <v>1197</v>
      </c>
      <c r="B1233" s="15">
        <v>42587</v>
      </c>
      <c r="C1233" s="25">
        <f t="shared" si="72"/>
        <v>0.19451297819614399</v>
      </c>
      <c r="D1233" s="25">
        <f>VLOOKUP(B1233,input_BB!$B$19:$K$10000,$D$35,0)</f>
        <v>2182.87</v>
      </c>
      <c r="E1233" s="27">
        <f t="shared" si="73"/>
        <v>0.19348820959796192</v>
      </c>
      <c r="F1233" s="28">
        <f>VLOOKUP(B1233,viz!$B$3:$E$1863,4,0)</f>
        <v>0</v>
      </c>
      <c r="G1233" s="25">
        <f t="shared" si="74"/>
        <v>0.17731245658333381</v>
      </c>
      <c r="I1233" s="31">
        <v>42587</v>
      </c>
      <c r="J1233" s="20">
        <v>0.19451297819614399</v>
      </c>
      <c r="K1233" s="20">
        <v>0</v>
      </c>
      <c r="L1233" s="20">
        <v>8.71136273328873E-2</v>
      </c>
      <c r="M1233" s="20">
        <v>3.9679685220353297E-2</v>
      </c>
      <c r="N1233" s="20">
        <v>2.63512867042533E-2</v>
      </c>
      <c r="O1233" s="20">
        <v>8.1805287063386897E-2</v>
      </c>
      <c r="P1233" s="20">
        <v>3.5827739220268703E-2</v>
      </c>
      <c r="Q1233" s="20">
        <v>8.4179879882391104E-2</v>
      </c>
      <c r="R1233" s="20">
        <v>8.0483173190146806E-2</v>
      </c>
      <c r="S1233" s="20">
        <v>0.119456735886288</v>
      </c>
      <c r="T1233" s="20">
        <v>5.1141816425379703E-2</v>
      </c>
      <c r="U1233" s="20">
        <v>2.38833524071814E-2</v>
      </c>
      <c r="V1233" s="20">
        <v>9.3536151525298303E-2</v>
      </c>
      <c r="W1233" s="20">
        <v>5.9892952650854099E-2</v>
      </c>
      <c r="X1233" s="20">
        <v>4.0832348040408702E-2</v>
      </c>
      <c r="Y1233" s="20">
        <v>3.9006035344897903E-2</v>
      </c>
      <c r="Z1233" s="20">
        <v>0.13680992910600501</v>
      </c>
      <c r="AA1233" s="30">
        <f t="shared" si="75"/>
        <v>0.17731245658333381</v>
      </c>
    </row>
    <row r="1234" spans="1:27" x14ac:dyDescent="0.25">
      <c r="A1234">
        <v>1198</v>
      </c>
      <c r="B1234" s="15">
        <v>42594</v>
      </c>
      <c r="C1234" s="25">
        <f t="shared" si="72"/>
        <v>3.2910969108343097E-2</v>
      </c>
      <c r="D1234" s="25">
        <f>VLOOKUP(B1234,input_BB!$B$19:$K$10000,$D$35,0)</f>
        <v>2184.0500000000002</v>
      </c>
      <c r="E1234" s="27">
        <f t="shared" si="73"/>
        <v>9.1684302773816281E-3</v>
      </c>
      <c r="F1234" s="28">
        <f>VLOOKUP(B1234,viz!$B$3:$E$1863,4,0)</f>
        <v>0</v>
      </c>
      <c r="G1234" s="25">
        <f t="shared" si="74"/>
        <v>0.1199541335441255</v>
      </c>
      <c r="I1234" s="31">
        <v>42594</v>
      </c>
      <c r="J1234" s="20">
        <v>3.2910969108343097E-2</v>
      </c>
      <c r="K1234" s="20">
        <v>0</v>
      </c>
      <c r="L1234" s="20">
        <v>9.4987408029199805E-2</v>
      </c>
      <c r="M1234" s="20">
        <v>4.43198704718906E-2</v>
      </c>
      <c r="N1234" s="20">
        <v>1.26250012671875E-2</v>
      </c>
      <c r="O1234" s="20">
        <v>7.5660539672980004E-2</v>
      </c>
      <c r="P1234" s="20">
        <v>5.2561094235129398E-2</v>
      </c>
      <c r="Q1234" s="20">
        <v>6.24153905556247E-2</v>
      </c>
      <c r="R1234" s="20">
        <v>8.8061571186757601E-2</v>
      </c>
      <c r="S1234" s="20">
        <v>9.3210769411257999E-2</v>
      </c>
      <c r="T1234" s="20">
        <v>0.11040196063393699</v>
      </c>
      <c r="U1234" s="20">
        <v>2.3837427415641699E-2</v>
      </c>
      <c r="V1234" s="20">
        <v>4.1119877847069802E-2</v>
      </c>
      <c r="W1234" s="20">
        <v>5.4996828281414001E-2</v>
      </c>
      <c r="X1234" s="20">
        <v>6.4706770459098006E-2</v>
      </c>
      <c r="Y1234" s="20">
        <v>5.4954130112617801E-2</v>
      </c>
      <c r="Z1234" s="20">
        <v>0.126141360420194</v>
      </c>
      <c r="AA1234" s="30">
        <f t="shared" si="75"/>
        <v>0.1199541335441255</v>
      </c>
    </row>
    <row r="1235" spans="1:27" x14ac:dyDescent="0.25">
      <c r="A1235">
        <v>1199</v>
      </c>
      <c r="B1235" s="15">
        <v>42601</v>
      </c>
      <c r="C1235" s="25">
        <f t="shared" si="72"/>
        <v>7.2001777589321095E-2</v>
      </c>
      <c r="D1235" s="25">
        <f>VLOOKUP(B1235,input_BB!$B$19:$K$10000,$D$35,0)</f>
        <v>2183.87</v>
      </c>
      <c r="E1235" s="27">
        <f t="shared" si="73"/>
        <v>5.3754566510144854E-2</v>
      </c>
      <c r="F1235" s="28">
        <f>VLOOKUP(B1235,viz!$B$3:$E$1863,4,0)</f>
        <v>0</v>
      </c>
      <c r="G1235" s="25">
        <f t="shared" si="74"/>
        <v>0.1577323199248897</v>
      </c>
      <c r="I1235" s="31">
        <v>42601</v>
      </c>
      <c r="J1235" s="20">
        <v>7.2001777589321095E-2</v>
      </c>
      <c r="K1235" s="20">
        <v>0</v>
      </c>
      <c r="L1235" s="20">
        <v>8.4277687452996894E-2</v>
      </c>
      <c r="M1235" s="20">
        <v>4.3191661566183898E-2</v>
      </c>
      <c r="N1235" s="20">
        <v>3.1891199473993499E-2</v>
      </c>
      <c r="O1235" s="20">
        <v>6.4947415414905202E-2</v>
      </c>
      <c r="P1235" s="20">
        <v>4.2094744245904599E-2</v>
      </c>
      <c r="Q1235" s="20">
        <v>6.6908168886491801E-2</v>
      </c>
      <c r="R1235" s="20">
        <v>0.10148417510682201</v>
      </c>
      <c r="S1235" s="20">
        <v>0.10801133286603801</v>
      </c>
      <c r="T1235" s="20">
        <v>7.5355223789828396E-2</v>
      </c>
      <c r="U1235" s="20">
        <v>3.3196672922748499E-2</v>
      </c>
      <c r="V1235" s="20">
        <v>9.2677545472549305E-2</v>
      </c>
      <c r="W1235" s="20">
        <v>3.1858101529591898E-2</v>
      </c>
      <c r="X1235" s="20">
        <v>6.6117008504354799E-2</v>
      </c>
      <c r="Y1235" s="20">
        <v>4.1736832680042003E-2</v>
      </c>
      <c r="Z1235" s="20">
        <v>0.11625223008754999</v>
      </c>
      <c r="AA1235" s="30">
        <f t="shared" si="75"/>
        <v>0.1577323199248897</v>
      </c>
    </row>
    <row r="1236" spans="1:27" x14ac:dyDescent="0.25">
      <c r="A1236">
        <v>1200</v>
      </c>
      <c r="B1236" s="15">
        <v>42608</v>
      </c>
      <c r="C1236" s="25">
        <f t="shared" si="72"/>
        <v>3.9997581392526599E-2</v>
      </c>
      <c r="D1236" s="25">
        <f>VLOOKUP(B1236,input_BB!$B$19:$K$10000,$D$35,0)</f>
        <v>2169.04</v>
      </c>
      <c r="E1236" s="27">
        <f t="shared" si="73"/>
        <v>1.7251267982954559E-2</v>
      </c>
      <c r="F1236" s="28">
        <f>VLOOKUP(B1236,viz!$B$3:$E$1863,4,0)</f>
        <v>0</v>
      </c>
      <c r="G1236" s="25">
        <f t="shared" si="74"/>
        <v>0.14937226232639911</v>
      </c>
      <c r="I1236" s="31">
        <v>42608</v>
      </c>
      <c r="J1236" s="20">
        <v>3.9997581392526599E-2</v>
      </c>
      <c r="K1236" s="20">
        <v>0</v>
      </c>
      <c r="L1236" s="20">
        <v>8.8206542968350302E-2</v>
      </c>
      <c r="M1236" s="20">
        <v>9.26455005205752E-2</v>
      </c>
      <c r="N1236" s="20">
        <v>1.8733909914401999E-2</v>
      </c>
      <c r="O1236" s="20">
        <v>6.7395555348488803E-2</v>
      </c>
      <c r="P1236" s="20">
        <v>2.5584470289666501E-2</v>
      </c>
      <c r="Q1236" s="20">
        <v>6.9938810455561898E-2</v>
      </c>
      <c r="R1236" s="20">
        <v>0.142350982969286</v>
      </c>
      <c r="S1236" s="20">
        <v>9.3542547304900706E-2</v>
      </c>
      <c r="T1236" s="20">
        <v>6.7200842217068305E-2</v>
      </c>
      <c r="U1236" s="20">
        <v>1.7315713649616999E-2</v>
      </c>
      <c r="V1236" s="20">
        <v>7.4489632876135997E-2</v>
      </c>
      <c r="W1236" s="20">
        <v>5.7566915800646101E-2</v>
      </c>
      <c r="X1236" s="20">
        <v>4.04469203833384E-2</v>
      </c>
      <c r="Y1236" s="20">
        <v>3.7028333960610699E-2</v>
      </c>
      <c r="Z1236" s="20">
        <v>0.107553321341352</v>
      </c>
      <c r="AA1236" s="30">
        <f t="shared" si="75"/>
        <v>0.14937226232639911</v>
      </c>
    </row>
    <row r="1237" spans="1:27" x14ac:dyDescent="0.25">
      <c r="A1237">
        <v>1201</v>
      </c>
      <c r="B1237" s="15">
        <v>42615</v>
      </c>
      <c r="C1237" s="25">
        <f t="shared" si="72"/>
        <v>4.1030310094356502E-2</v>
      </c>
      <c r="D1237" s="25">
        <f>VLOOKUP(B1237,input_BB!$B$19:$K$10000,$D$35,0)</f>
        <v>2179.98</v>
      </c>
      <c r="E1237" s="27">
        <f t="shared" si="73"/>
        <v>1.8429176150642594E-2</v>
      </c>
      <c r="F1237" s="28">
        <f>VLOOKUP(B1237,viz!$B$3:$E$1863,4,0)</f>
        <v>0</v>
      </c>
      <c r="G1237" s="25">
        <f t="shared" si="74"/>
        <v>0.13521081157600251</v>
      </c>
      <c r="I1237" s="31">
        <v>42615</v>
      </c>
      <c r="J1237" s="20">
        <v>4.1030310094356502E-2</v>
      </c>
      <c r="K1237" s="20">
        <v>0</v>
      </c>
      <c r="L1237" s="20">
        <v>0.103341961236413</v>
      </c>
      <c r="M1237" s="20">
        <v>6.2774495556752005E-2</v>
      </c>
      <c r="N1237" s="20">
        <v>1.2027929430459799E-2</v>
      </c>
      <c r="O1237" s="20">
        <v>5.6697128868733702E-2</v>
      </c>
      <c r="P1237" s="20">
        <v>6.43920227751653E-2</v>
      </c>
      <c r="Q1237" s="20">
        <v>7.4951380940798507E-2</v>
      </c>
      <c r="R1237" s="20">
        <v>9.3708704819596297E-2</v>
      </c>
      <c r="S1237" s="20">
        <v>0.107171630884944</v>
      </c>
      <c r="T1237" s="20">
        <v>6.2675652471715401E-2</v>
      </c>
      <c r="U1237" s="20">
        <v>2.3430830735587601E-2</v>
      </c>
      <c r="V1237" s="20">
        <v>7.7524944451499003E-2</v>
      </c>
      <c r="W1237" s="20">
        <v>3.4255036388915902E-2</v>
      </c>
      <c r="X1237" s="20">
        <v>5.2088635140569099E-2</v>
      </c>
      <c r="Y1237" s="20">
        <v>3.9555246208059898E-2</v>
      </c>
      <c r="Z1237" s="20">
        <v>0.13540440009079099</v>
      </c>
      <c r="AA1237" s="30">
        <f t="shared" si="75"/>
        <v>0.13521081157600251</v>
      </c>
    </row>
    <row r="1238" spans="1:27" x14ac:dyDescent="0.25">
      <c r="A1238">
        <v>1202</v>
      </c>
      <c r="B1238" s="15">
        <v>42622</v>
      </c>
      <c r="C1238" s="25">
        <f t="shared" si="72"/>
        <v>3.4792371094226802E-2</v>
      </c>
      <c r="D1238" s="25">
        <f>VLOOKUP(B1238,input_BB!$B$19:$K$10000,$D$35,0)</f>
        <v>2127.81</v>
      </c>
      <c r="E1238" s="27">
        <f t="shared" si="73"/>
        <v>1.1314316957930106E-2</v>
      </c>
      <c r="F1238" s="28">
        <f>VLOOKUP(B1238,viz!$B$3:$E$1863,4,0)</f>
        <v>0</v>
      </c>
      <c r="G1238" s="25">
        <f t="shared" si="74"/>
        <v>0.10001771707995991</v>
      </c>
      <c r="I1238" s="31">
        <v>42622</v>
      </c>
      <c r="J1238" s="20">
        <v>3.4792371094226802E-2</v>
      </c>
      <c r="K1238" s="20">
        <v>0</v>
      </c>
      <c r="L1238" s="20">
        <v>9.27551461802818E-2</v>
      </c>
      <c r="M1238" s="20">
        <v>3.87677384375354E-2</v>
      </c>
      <c r="N1238" s="20">
        <v>2.76124355005729E-2</v>
      </c>
      <c r="O1238" s="20">
        <v>6.3105674270337406E-2</v>
      </c>
      <c r="P1238" s="20">
        <v>4.4491144708313203E-2</v>
      </c>
      <c r="Q1238" s="20">
        <v>6.7887434826567297E-2</v>
      </c>
      <c r="R1238" s="20">
        <v>9.1872680583338598E-2</v>
      </c>
      <c r="S1238" s="20">
        <v>0.101630369310606</v>
      </c>
      <c r="T1238" s="20">
        <v>8.3488089171420699E-2</v>
      </c>
      <c r="U1238" s="20">
        <v>8.0794711991848105E-3</v>
      </c>
      <c r="V1238" s="20">
        <v>4.8789592353766502E-2</v>
      </c>
      <c r="W1238" s="20">
        <v>4.3148653527008599E-2</v>
      </c>
      <c r="X1238" s="20">
        <v>7.7226495656495905E-2</v>
      </c>
      <c r="Y1238" s="20">
        <v>4.49208348846733E-2</v>
      </c>
      <c r="Z1238" s="20">
        <v>0.166224239389898</v>
      </c>
      <c r="AA1238" s="30">
        <f t="shared" si="75"/>
        <v>0.10001771707995991</v>
      </c>
    </row>
    <row r="1239" spans="1:27" x14ac:dyDescent="0.25">
      <c r="A1239">
        <v>1203</v>
      </c>
      <c r="B1239" s="15">
        <v>42629</v>
      </c>
      <c r="C1239" s="25">
        <f t="shared" si="72"/>
        <v>3.8955695927143097E-2</v>
      </c>
      <c r="D1239" s="25">
        <f>VLOOKUP(B1239,input_BB!$B$19:$K$10000,$D$35,0)</f>
        <v>2139.16</v>
      </c>
      <c r="E1239" s="27">
        <f t="shared" si="73"/>
        <v>1.6062915807503145E-2</v>
      </c>
      <c r="F1239" s="28">
        <f>VLOOKUP(B1239,viz!$B$3:$E$1863,4,0)</f>
        <v>0</v>
      </c>
      <c r="G1239" s="25">
        <f t="shared" si="74"/>
        <v>0.11441670480733196</v>
      </c>
      <c r="I1239" s="31">
        <v>42629</v>
      </c>
      <c r="J1239" s="20">
        <v>3.8955695927143097E-2</v>
      </c>
      <c r="K1239" s="20">
        <v>0</v>
      </c>
      <c r="L1239" s="20">
        <v>9.9125297934822498E-2</v>
      </c>
      <c r="M1239" s="20">
        <v>8.7434245675641606E-2</v>
      </c>
      <c r="N1239" s="20">
        <v>5.1014526494745797E-2</v>
      </c>
      <c r="O1239" s="20">
        <v>7.13193664121759E-2</v>
      </c>
      <c r="P1239" s="20">
        <v>7.33497326257221E-2</v>
      </c>
      <c r="Q1239" s="20">
        <v>5.9862310554363002E-2</v>
      </c>
      <c r="R1239" s="20">
        <v>8.0024156216666906E-2</v>
      </c>
      <c r="S1239" s="20">
        <v>9.2689713428988796E-2</v>
      </c>
      <c r="T1239" s="20">
        <v>6.56768285247461E-2</v>
      </c>
      <c r="U1239" s="20">
        <v>8.6751385032897595E-3</v>
      </c>
      <c r="V1239" s="20">
        <v>7.7817758668396603E-2</v>
      </c>
      <c r="W1239" s="20">
        <v>2.7923807635645601E-2</v>
      </c>
      <c r="X1239" s="20">
        <v>4.8356367611257597E-2</v>
      </c>
      <c r="Y1239" s="20">
        <v>2.6580435680352701E-2</v>
      </c>
      <c r="Z1239" s="20">
        <v>0.130150314033185</v>
      </c>
      <c r="AA1239" s="30">
        <f t="shared" si="75"/>
        <v>0.11441670480733196</v>
      </c>
    </row>
    <row r="1240" spans="1:27" x14ac:dyDescent="0.25">
      <c r="A1240">
        <v>1204</v>
      </c>
      <c r="B1240" s="15">
        <v>42636</v>
      </c>
      <c r="C1240" s="25">
        <f t="shared" si="72"/>
        <v>3.6725554615259198E-2</v>
      </c>
      <c r="D1240" s="25">
        <f>VLOOKUP(B1240,input_BB!$B$19:$K$10000,$D$35,0)</f>
        <v>2164.69</v>
      </c>
      <c r="E1240" s="27">
        <f t="shared" si="73"/>
        <v>1.3519264544870546E-2</v>
      </c>
      <c r="F1240" s="28">
        <f>VLOOKUP(B1240,viz!$B$3:$E$1863,4,0)</f>
        <v>0</v>
      </c>
      <c r="G1240" s="25">
        <f t="shared" si="74"/>
        <v>0.1410636947083474</v>
      </c>
      <c r="I1240" s="31">
        <v>42636</v>
      </c>
      <c r="J1240" s="20">
        <v>3.6725554615259198E-2</v>
      </c>
      <c r="K1240" s="20">
        <v>0</v>
      </c>
      <c r="L1240" s="20">
        <v>0.12527699279744201</v>
      </c>
      <c r="M1240" s="20">
        <v>2.3339600245834299E-2</v>
      </c>
      <c r="N1240" s="20">
        <v>3.2233761232688098E-2</v>
      </c>
      <c r="O1240" s="20">
        <v>6.1637474995375002E-2</v>
      </c>
      <c r="P1240" s="20">
        <v>6.6320129969789504E-2</v>
      </c>
      <c r="Q1240" s="20">
        <v>6.9280441464976403E-2</v>
      </c>
      <c r="R1240" s="20">
        <v>0.139747330280933</v>
      </c>
      <c r="S1240" s="20">
        <v>9.1006912121663106E-2</v>
      </c>
      <c r="T1240" s="20">
        <v>4.8267681000289102E-2</v>
      </c>
      <c r="U1240" s="20">
        <v>2.5520504208357601E-2</v>
      </c>
      <c r="V1240" s="20">
        <v>7.9102159056861202E-2</v>
      </c>
      <c r="W1240" s="20">
        <v>3.6441031443128602E-2</v>
      </c>
      <c r="X1240" s="20">
        <v>5.1518687593895302E-2</v>
      </c>
      <c r="Y1240" s="20">
        <v>3.0566974204235001E-2</v>
      </c>
      <c r="Z1240" s="20">
        <v>0.119740319384532</v>
      </c>
      <c r="AA1240" s="30">
        <f t="shared" si="75"/>
        <v>0.1410636947083474</v>
      </c>
    </row>
    <row r="1241" spans="1:27" x14ac:dyDescent="0.25">
      <c r="A1241">
        <v>1205</v>
      </c>
      <c r="B1241" s="15">
        <v>42643</v>
      </c>
      <c r="C1241" s="25">
        <f t="shared" si="72"/>
        <v>4.5084621757268899E-2</v>
      </c>
      <c r="D1241" s="25">
        <f>VLOOKUP(B1241,input_BB!$B$19:$K$10000,$D$35,0)</f>
        <v>2168.27</v>
      </c>
      <c r="E1241" s="27">
        <f t="shared" si="73"/>
        <v>2.3053436920809467E-2</v>
      </c>
      <c r="F1241" s="28">
        <f>VLOOKUP(B1241,viz!$B$3:$E$1863,4,0)</f>
        <v>0</v>
      </c>
      <c r="G1241" s="25">
        <f t="shared" si="74"/>
        <v>0.12041683691913019</v>
      </c>
      <c r="I1241" s="31">
        <v>42643</v>
      </c>
      <c r="J1241" s="20">
        <v>4.5084621757268899E-2</v>
      </c>
      <c r="K1241" s="20">
        <v>0</v>
      </c>
      <c r="L1241" s="20">
        <v>0.112091158801449</v>
      </c>
      <c r="M1241" s="20">
        <v>3.2004123463883503E-2</v>
      </c>
      <c r="N1241" s="20">
        <v>2.9180333901609502E-2</v>
      </c>
      <c r="O1241" s="20">
        <v>7.4837887541553003E-2</v>
      </c>
      <c r="P1241" s="20">
        <v>7.2374431292787506E-2</v>
      </c>
      <c r="Q1241" s="20">
        <v>9.74482053926084E-2</v>
      </c>
      <c r="R1241" s="20">
        <v>5.9676583901170803E-2</v>
      </c>
      <c r="S1241" s="20">
        <v>0.101085471030659</v>
      </c>
      <c r="T1241" s="20">
        <v>4.6272673935975103E-2</v>
      </c>
      <c r="U1241" s="20">
        <v>2.74868931437003E-2</v>
      </c>
      <c r="V1241" s="20">
        <v>5.2434946860541197E-2</v>
      </c>
      <c r="W1241" s="20">
        <v>4.0494996914888698E-2</v>
      </c>
      <c r="X1241" s="20">
        <v>6.8624760807758006E-2</v>
      </c>
      <c r="Y1241" s="20">
        <v>5.13127895268954E-2</v>
      </c>
      <c r="Z1241" s="20">
        <v>0.13467474348451999</v>
      </c>
      <c r="AA1241" s="30">
        <f t="shared" si="75"/>
        <v>0.12041683691913019</v>
      </c>
    </row>
    <row r="1242" spans="1:27" x14ac:dyDescent="0.25">
      <c r="A1242">
        <v>1206</v>
      </c>
      <c r="B1242" s="15">
        <v>42650</v>
      </c>
      <c r="C1242" s="25">
        <f t="shared" si="72"/>
        <v>3.4056711941957502E-2</v>
      </c>
      <c r="D1242" s="25">
        <f>VLOOKUP(B1242,input_BB!$B$19:$K$10000,$D$35,0)</f>
        <v>2153.7399999999998</v>
      </c>
      <c r="E1242" s="27">
        <f t="shared" si="73"/>
        <v>1.0475239935516537E-2</v>
      </c>
      <c r="F1242" s="28">
        <f>VLOOKUP(B1242,viz!$B$3:$E$1863,4,0)</f>
        <v>0</v>
      </c>
      <c r="G1242" s="25">
        <f t="shared" si="74"/>
        <v>0.16207896847862049</v>
      </c>
      <c r="I1242" s="31">
        <v>42650</v>
      </c>
      <c r="J1242" s="20">
        <v>3.4056711941957502E-2</v>
      </c>
      <c r="K1242" s="20">
        <v>0</v>
      </c>
      <c r="L1242" s="20">
        <v>9.4777070233767705E-2</v>
      </c>
      <c r="M1242" s="20">
        <v>2.8099272281255201E-2</v>
      </c>
      <c r="N1242" s="20">
        <v>3.0313927730488299E-2</v>
      </c>
      <c r="O1242" s="20">
        <v>7.3248473448123297E-2</v>
      </c>
      <c r="P1242" s="20">
        <v>4.88826818860639E-2</v>
      </c>
      <c r="Q1242" s="20">
        <v>6.5211477661297507E-2</v>
      </c>
      <c r="R1242" s="20">
        <v>8.2555298258780996E-2</v>
      </c>
      <c r="S1242" s="20">
        <v>0.12588681450488901</v>
      </c>
      <c r="T1242" s="20">
        <v>5.7819248979168701E-2</v>
      </c>
      <c r="U1242" s="20">
        <v>1.4509726681354499E-2</v>
      </c>
      <c r="V1242" s="20">
        <v>8.5718351587938002E-2</v>
      </c>
      <c r="W1242" s="20">
        <v>6.1850890209327998E-2</v>
      </c>
      <c r="X1242" s="20">
        <v>6.7789389012726006E-2</v>
      </c>
      <c r="Y1242" s="20">
        <v>2.3892179826170101E-2</v>
      </c>
      <c r="Z1242" s="20">
        <v>0.13944519769864899</v>
      </c>
      <c r="AA1242" s="30">
        <f t="shared" si="75"/>
        <v>0.16207896847862049</v>
      </c>
    </row>
    <row r="1243" spans="1:27" x14ac:dyDescent="0.25">
      <c r="A1243">
        <v>1207</v>
      </c>
      <c r="B1243" s="15">
        <v>42657</v>
      </c>
      <c r="C1243" s="25">
        <f t="shared" si="72"/>
        <v>7.7076844871044201E-2</v>
      </c>
      <c r="D1243" s="25">
        <f>VLOOKUP(B1243,input_BB!$B$19:$K$10000,$D$35,0)</f>
        <v>2132.98</v>
      </c>
      <c r="E1243" s="27">
        <f t="shared" si="73"/>
        <v>5.9543079206766485E-2</v>
      </c>
      <c r="F1243" s="28">
        <f>VLOOKUP(B1243,viz!$B$3:$E$1863,4,0)</f>
        <v>0</v>
      </c>
      <c r="G1243" s="25">
        <f t="shared" si="74"/>
        <v>0.13208376024282559</v>
      </c>
      <c r="I1243" s="31">
        <v>42657</v>
      </c>
      <c r="J1243" s="20">
        <v>7.7076844871044201E-2</v>
      </c>
      <c r="K1243" s="20">
        <v>0</v>
      </c>
      <c r="L1243" s="20">
        <v>6.60364298206811E-2</v>
      </c>
      <c r="M1243" s="20">
        <v>9.4099124336567405E-2</v>
      </c>
      <c r="N1243" s="20">
        <v>3.2780429909050501E-2</v>
      </c>
      <c r="O1243" s="20">
        <v>7.8997152810721297E-2</v>
      </c>
      <c r="P1243" s="20">
        <v>5.7697599042589899E-2</v>
      </c>
      <c r="Q1243" s="20">
        <v>5.4761595437175098E-2</v>
      </c>
      <c r="R1243" s="20">
        <v>9.9642075055721605E-2</v>
      </c>
      <c r="S1243" s="20">
        <v>9.7488744197881699E-2</v>
      </c>
      <c r="T1243" s="20">
        <v>8.7134530763891604E-2</v>
      </c>
      <c r="U1243" s="20">
        <v>2.6814401103663201E-2</v>
      </c>
      <c r="V1243" s="20">
        <v>7.7344867999612696E-2</v>
      </c>
      <c r="W1243" s="20">
        <v>2.7924491139549701E-2</v>
      </c>
      <c r="X1243" s="20">
        <v>6.5946119043610807E-2</v>
      </c>
      <c r="Y1243" s="20">
        <v>5.2663990862074399E-2</v>
      </c>
      <c r="Z1243" s="20">
        <v>8.0668448477208998E-2</v>
      </c>
      <c r="AA1243" s="30">
        <f t="shared" si="75"/>
        <v>0.13208376024282559</v>
      </c>
    </row>
    <row r="1244" spans="1:27" x14ac:dyDescent="0.25">
      <c r="A1244">
        <v>1208</v>
      </c>
      <c r="B1244" s="15">
        <v>42664</v>
      </c>
      <c r="C1244" s="25">
        <f t="shared" si="72"/>
        <v>5.1019638776779203E-2</v>
      </c>
      <c r="D1244" s="25">
        <f>VLOOKUP(B1244,input_BB!$B$19:$K$10000,$D$35,0)</f>
        <v>2141.16</v>
      </c>
      <c r="E1244" s="27">
        <f t="shared" si="73"/>
        <v>2.9822789811129485E-2</v>
      </c>
      <c r="F1244" s="28">
        <f>VLOOKUP(B1244,viz!$B$3:$E$1863,4,0)</f>
        <v>0</v>
      </c>
      <c r="G1244" s="25">
        <f t="shared" si="74"/>
        <v>0.14879987248852711</v>
      </c>
      <c r="I1244" s="31">
        <v>42664</v>
      </c>
      <c r="J1244" s="20">
        <v>5.1019638776779203E-2</v>
      </c>
      <c r="K1244" s="20">
        <v>0</v>
      </c>
      <c r="L1244" s="20">
        <v>7.7719163191823995E-2</v>
      </c>
      <c r="M1244" s="20">
        <v>5.3389640334242698E-2</v>
      </c>
      <c r="N1244" s="20">
        <v>3.0773833705095899E-2</v>
      </c>
      <c r="O1244" s="20">
        <v>0.10203759544161201</v>
      </c>
      <c r="P1244" s="20">
        <v>5.0494999591852302E-2</v>
      </c>
      <c r="Q1244" s="20">
        <v>5.3948351290135199E-2</v>
      </c>
      <c r="R1244" s="20">
        <v>8.0565168243426105E-2</v>
      </c>
      <c r="S1244" s="20">
        <v>8.3245603208736599E-2</v>
      </c>
      <c r="T1244" s="20">
        <v>6.8066991323002798E-2</v>
      </c>
      <c r="U1244" s="20">
        <v>2.2167441516254299E-2</v>
      </c>
      <c r="V1244" s="20">
        <v>5.4152339965926402E-2</v>
      </c>
      <c r="W1244" s="20">
        <v>7.2480091006346406E-2</v>
      </c>
      <c r="X1244" s="20">
        <v>8.8347023610523198E-2</v>
      </c>
      <c r="Y1244" s="20">
        <v>2.7563893196613801E-2</v>
      </c>
      <c r="Z1244" s="20">
        <v>0.13504786437440899</v>
      </c>
      <c r="AA1244" s="30">
        <f t="shared" si="75"/>
        <v>0.14879987248852711</v>
      </c>
    </row>
    <row r="1245" spans="1:27" x14ac:dyDescent="0.25">
      <c r="A1245">
        <v>1209</v>
      </c>
      <c r="B1245" s="15">
        <v>42671</v>
      </c>
      <c r="C1245" s="25">
        <f t="shared" si="72"/>
        <v>5.5657025426626199E-2</v>
      </c>
      <c r="D1245" s="25">
        <f>VLOOKUP(B1245,input_BB!$B$19:$K$10000,$D$35,0)</f>
        <v>2126.41</v>
      </c>
      <c r="E1245" s="27">
        <f t="shared" si="73"/>
        <v>3.511209338321316E-2</v>
      </c>
      <c r="F1245" s="28">
        <f>VLOOKUP(B1245,viz!$B$3:$E$1863,4,0)</f>
        <v>0</v>
      </c>
      <c r="G1245" s="25">
        <f t="shared" si="74"/>
        <v>0.12241585928837309</v>
      </c>
      <c r="I1245" s="31">
        <v>42671</v>
      </c>
      <c r="J1245" s="20">
        <v>5.5657025426626199E-2</v>
      </c>
      <c r="K1245" s="20">
        <v>0</v>
      </c>
      <c r="L1245" s="20">
        <v>0.101091235028721</v>
      </c>
      <c r="M1245" s="20">
        <v>7.7722895942518494E-2</v>
      </c>
      <c r="N1245" s="20">
        <v>4.4422024100828197E-2</v>
      </c>
      <c r="O1245" s="20">
        <v>8.1737291856439007E-2</v>
      </c>
      <c r="P1245" s="20">
        <v>6.9725650221718796E-2</v>
      </c>
      <c r="Q1245" s="20">
        <v>6.3322712596976694E-2</v>
      </c>
      <c r="R1245" s="20">
        <v>6.4420204514105198E-2</v>
      </c>
      <c r="S1245" s="20">
        <v>9.5750416556009105E-2</v>
      </c>
      <c r="T1245" s="20">
        <v>4.3487072831397897E-2</v>
      </c>
      <c r="U1245" s="20">
        <v>2.1668487500841101E-2</v>
      </c>
      <c r="V1245" s="20">
        <v>6.2574189576686395E-2</v>
      </c>
      <c r="W1245" s="20">
        <v>3.8173182210845598E-2</v>
      </c>
      <c r="X1245" s="20">
        <v>6.1075705932257598E-2</v>
      </c>
      <c r="Y1245" s="20">
        <v>3.37657646758023E-2</v>
      </c>
      <c r="Z1245" s="20">
        <v>0.14106316645485201</v>
      </c>
      <c r="AA1245" s="30">
        <f t="shared" si="75"/>
        <v>0.12241585928837309</v>
      </c>
    </row>
    <row r="1246" spans="1:27" x14ac:dyDescent="0.25">
      <c r="A1246">
        <v>1210</v>
      </c>
      <c r="B1246" s="15">
        <v>42678</v>
      </c>
      <c r="C1246" s="25">
        <f t="shared" si="72"/>
        <v>3.5717651247978197E-2</v>
      </c>
      <c r="D1246" s="25">
        <f>VLOOKUP(B1246,input_BB!$B$19:$K$10000,$D$35,0)</f>
        <v>2085.1799999999998</v>
      </c>
      <c r="E1246" s="27">
        <f t="shared" si="73"/>
        <v>1.2369671620361984E-2</v>
      </c>
      <c r="F1246" s="28">
        <f>VLOOKUP(B1246,viz!$B$3:$E$1863,4,0)</f>
        <v>0</v>
      </c>
      <c r="G1246" s="25">
        <f t="shared" si="74"/>
        <v>0.1491555098194256</v>
      </c>
      <c r="I1246" s="31">
        <v>42678</v>
      </c>
      <c r="J1246" s="20">
        <v>3.5717651247978197E-2</v>
      </c>
      <c r="K1246" s="20">
        <v>0</v>
      </c>
      <c r="L1246" s="20">
        <v>9.7860401837968E-2</v>
      </c>
      <c r="M1246" s="20">
        <v>6.2197777678122401E-2</v>
      </c>
      <c r="N1246" s="20">
        <v>3.5020678702118203E-2</v>
      </c>
      <c r="O1246" s="20">
        <v>6.8968695254659207E-2</v>
      </c>
      <c r="P1246" s="20">
        <v>7.6649449457145899E-2</v>
      </c>
      <c r="Q1246" s="20">
        <v>6.1649651329806897E-2</v>
      </c>
      <c r="R1246" s="20">
        <v>9.1374438282918205E-2</v>
      </c>
      <c r="S1246" s="20">
        <v>6.2891692221956896E-2</v>
      </c>
      <c r="T1246" s="20">
        <v>6.2125005713576403E-2</v>
      </c>
      <c r="U1246" s="20">
        <v>2.0996889905173999E-2</v>
      </c>
      <c r="V1246" s="20">
        <v>9.7595698728901795E-2</v>
      </c>
      <c r="W1246" s="20">
        <v>3.0562921185349801E-2</v>
      </c>
      <c r="X1246" s="20">
        <v>6.5847308719254996E-2</v>
      </c>
      <c r="Y1246" s="20">
        <v>3.5546164446656599E-2</v>
      </c>
      <c r="Z1246" s="20">
        <v>0.130713226536391</v>
      </c>
      <c r="AA1246" s="30">
        <f t="shared" si="75"/>
        <v>0.1491555098194256</v>
      </c>
    </row>
    <row r="1247" spans="1:27" x14ac:dyDescent="0.25">
      <c r="A1247">
        <v>1211</v>
      </c>
      <c r="B1247" s="15">
        <v>42685</v>
      </c>
      <c r="C1247" s="25">
        <f t="shared" si="72"/>
        <v>7.6226271688938099E-2</v>
      </c>
      <c r="D1247" s="25">
        <f>VLOOKUP(B1247,input_BB!$B$19:$K$10000,$D$35,0)</f>
        <v>2164.4499999999998</v>
      </c>
      <c r="E1247" s="27">
        <f t="shared" si="73"/>
        <v>5.8572933711009557E-2</v>
      </c>
      <c r="F1247" s="28">
        <f>VLOOKUP(B1247,viz!$B$3:$E$1863,4,0)</f>
        <v>0</v>
      </c>
      <c r="G1247" s="25">
        <f t="shared" si="74"/>
        <v>0.11505764590603429</v>
      </c>
      <c r="I1247" s="31">
        <v>42685</v>
      </c>
      <c r="J1247" s="20">
        <v>7.6226271688938099E-2</v>
      </c>
      <c r="K1247" s="20">
        <v>0</v>
      </c>
      <c r="L1247" s="20">
        <v>0.10739917781936099</v>
      </c>
      <c r="M1247" s="20">
        <v>8.02031504999315E-2</v>
      </c>
      <c r="N1247" s="20">
        <v>3.8297203185381198E-2</v>
      </c>
      <c r="O1247" s="20">
        <v>5.8379714373292597E-2</v>
      </c>
      <c r="P1247" s="20">
        <v>9.4423956740065595E-2</v>
      </c>
      <c r="Q1247" s="20">
        <v>8.2664189186345896E-2</v>
      </c>
      <c r="R1247" s="20">
        <v>4.0347216563328001E-2</v>
      </c>
      <c r="S1247" s="20">
        <v>8.51381546812814E-2</v>
      </c>
      <c r="T1247" s="20">
        <v>7.3396615482476404E-2</v>
      </c>
      <c r="U1247" s="20">
        <v>2.45937142259509E-2</v>
      </c>
      <c r="V1247" s="20">
        <v>6.0399724402766301E-2</v>
      </c>
      <c r="W1247" s="20">
        <v>3.0064207277317099E-2</v>
      </c>
      <c r="X1247" s="20">
        <v>6.3059559560478901E-2</v>
      </c>
      <c r="Y1247" s="20">
        <v>1.9877637040695301E-2</v>
      </c>
      <c r="Z1247" s="20">
        <v>0.14175577896132699</v>
      </c>
      <c r="AA1247" s="30">
        <f t="shared" si="75"/>
        <v>0.11505764590603429</v>
      </c>
    </row>
    <row r="1248" spans="1:27" x14ac:dyDescent="0.25">
      <c r="A1248">
        <v>1212</v>
      </c>
      <c r="B1248" s="15">
        <v>42692</v>
      </c>
      <c r="C1248" s="25">
        <f t="shared" si="72"/>
        <v>3.10632642358541E-2</v>
      </c>
      <c r="D1248" s="25">
        <f>VLOOKUP(B1248,input_BB!$B$19:$K$10000,$D$35,0)</f>
        <v>2181.9</v>
      </c>
      <c r="E1248" s="27">
        <f t="shared" si="73"/>
        <v>7.0609778003415894E-3</v>
      </c>
      <c r="F1248" s="28">
        <f>VLOOKUP(B1248,viz!$B$3:$E$1863,4,0)</f>
        <v>0</v>
      </c>
      <c r="G1248" s="25">
        <f t="shared" si="74"/>
        <v>0.20492763004492209</v>
      </c>
      <c r="I1248" s="31">
        <v>42692</v>
      </c>
      <c r="J1248" s="20">
        <v>3.10632642358541E-2</v>
      </c>
      <c r="K1248" s="20">
        <v>0</v>
      </c>
      <c r="L1248" s="20">
        <v>7.2974538003466496E-2</v>
      </c>
      <c r="M1248" s="20">
        <v>5.9851006400527998E-2</v>
      </c>
      <c r="N1248" s="20">
        <v>2.0265589385617899E-2</v>
      </c>
      <c r="O1248" s="20">
        <v>9.6733667469438706E-2</v>
      </c>
      <c r="P1248" s="20">
        <v>5.9195196512318103E-2</v>
      </c>
      <c r="Q1248" s="20">
        <v>6.45939547951844E-2</v>
      </c>
      <c r="R1248" s="20">
        <v>8.4221173182574896E-2</v>
      </c>
      <c r="S1248" s="20">
        <v>8.32886533288901E-2</v>
      </c>
      <c r="T1248" s="20">
        <v>3.8839678108642597E-2</v>
      </c>
      <c r="U1248" s="20">
        <v>4.8264378225411401E-2</v>
      </c>
      <c r="V1248" s="20">
        <v>8.9577262659683798E-2</v>
      </c>
      <c r="W1248" s="20">
        <v>6.70859891598269E-2</v>
      </c>
      <c r="X1248" s="20">
        <v>5.7928093872255997E-2</v>
      </c>
      <c r="Y1248" s="20">
        <v>2.68759287684639E-2</v>
      </c>
      <c r="Z1248" s="20">
        <v>0.130304890127697</v>
      </c>
      <c r="AA1248" s="30">
        <f t="shared" si="75"/>
        <v>0.20492763004492209</v>
      </c>
    </row>
    <row r="1249" spans="1:27" x14ac:dyDescent="0.25">
      <c r="A1249">
        <v>1213</v>
      </c>
      <c r="B1249" s="15">
        <v>42699</v>
      </c>
      <c r="C1249" s="25">
        <f t="shared" si="72"/>
        <v>3.6668866872787503E-2</v>
      </c>
      <c r="D1249" s="25">
        <f>VLOOKUP(B1249,input_BB!$B$19:$K$10000,$D$35,0)</f>
        <v>2213.35</v>
      </c>
      <c r="E1249" s="27">
        <f t="shared" si="73"/>
        <v>1.3454607723822684E-2</v>
      </c>
      <c r="F1249" s="28">
        <f>VLOOKUP(B1249,viz!$B$3:$E$1863,4,0)</f>
        <v>0</v>
      </c>
      <c r="G1249" s="25">
        <f t="shared" si="74"/>
        <v>0.12225656155708281</v>
      </c>
      <c r="I1249" s="31">
        <v>42699</v>
      </c>
      <c r="J1249" s="20">
        <v>3.6668866872787503E-2</v>
      </c>
      <c r="K1249" s="20">
        <v>1</v>
      </c>
      <c r="L1249" s="20">
        <v>9.3869026291624802E-2</v>
      </c>
      <c r="M1249" s="20">
        <v>8.7618895505338606E-2</v>
      </c>
      <c r="N1249" s="20">
        <v>3.6105181114870502E-2</v>
      </c>
      <c r="O1249" s="20">
        <v>6.4286077756358098E-2</v>
      </c>
      <c r="P1249" s="20">
        <v>7.3256607986799893E-2</v>
      </c>
      <c r="Q1249" s="20">
        <v>7.3853127095836704E-2</v>
      </c>
      <c r="R1249" s="20">
        <v>7.3449704110583797E-2</v>
      </c>
      <c r="S1249" s="20">
        <v>9.4585164224804494E-2</v>
      </c>
      <c r="T1249" s="20">
        <v>5.79876044870608E-2</v>
      </c>
      <c r="U1249" s="20">
        <v>1.85849568591629E-2</v>
      </c>
      <c r="V1249" s="20">
        <v>6.2228687977527002E-2</v>
      </c>
      <c r="W1249" s="20">
        <v>4.1442916720392901E-2</v>
      </c>
      <c r="X1249" s="20">
        <v>4.6591220847416702E-2</v>
      </c>
      <c r="Y1249" s="20">
        <v>3.4950763629549103E-2</v>
      </c>
      <c r="Z1249" s="20">
        <v>0.14119006539267401</v>
      </c>
      <c r="AA1249" s="30">
        <f t="shared" si="75"/>
        <v>0.12225656155708281</v>
      </c>
    </row>
    <row r="1250" spans="1:27" x14ac:dyDescent="0.25">
      <c r="A1250">
        <v>1214</v>
      </c>
      <c r="B1250" s="15">
        <v>42706</v>
      </c>
      <c r="C1250" s="25">
        <f t="shared" si="72"/>
        <v>3.1596504151821102E-2</v>
      </c>
      <c r="D1250" s="25">
        <f>VLOOKUP(B1250,input_BB!$B$19:$K$10000,$D$35,0)</f>
        <v>2191.9499999999998</v>
      </c>
      <c r="E1250" s="27">
        <f t="shared" si="73"/>
        <v>7.6691797910888818E-3</v>
      </c>
      <c r="F1250" s="28">
        <f>VLOOKUP(B1250,viz!$B$3:$E$1863,4,0)</f>
        <v>0</v>
      </c>
      <c r="G1250" s="25">
        <f t="shared" si="74"/>
        <v>0.1537888423487648</v>
      </c>
      <c r="I1250" s="31">
        <v>42706</v>
      </c>
      <c r="J1250" s="20">
        <v>3.1596504151821102E-2</v>
      </c>
      <c r="K1250" s="20">
        <v>0</v>
      </c>
      <c r="L1250" s="20">
        <v>9.9632150972656694E-2</v>
      </c>
      <c r="M1250" s="20">
        <v>6.34341957565277E-2</v>
      </c>
      <c r="N1250" s="20">
        <v>3.7030863013670798E-2</v>
      </c>
      <c r="O1250" s="20">
        <v>6.8658368472742107E-2</v>
      </c>
      <c r="P1250" s="20">
        <v>7.1038790156407003E-2</v>
      </c>
      <c r="Q1250" s="20">
        <v>6.73740626368E-2</v>
      </c>
      <c r="R1250" s="20">
        <v>8.3893563744963706E-2</v>
      </c>
      <c r="S1250" s="20">
        <v>6.5166798747230401E-2</v>
      </c>
      <c r="T1250" s="20">
        <v>5.0455322225086002E-2</v>
      </c>
      <c r="U1250" s="20">
        <v>1.6700300123747298E-2</v>
      </c>
      <c r="V1250" s="20">
        <v>9.7345998439688206E-2</v>
      </c>
      <c r="W1250" s="20">
        <v>3.97425437853293E-2</v>
      </c>
      <c r="X1250" s="20">
        <v>5.9780821165193003E-2</v>
      </c>
      <c r="Y1250" s="20">
        <v>3.86557623289795E-2</v>
      </c>
      <c r="Z1250" s="20">
        <v>0.14109045843097801</v>
      </c>
      <c r="AA1250" s="30">
        <f t="shared" si="75"/>
        <v>0.1537888423487648</v>
      </c>
    </row>
    <row r="1251" spans="1:27" x14ac:dyDescent="0.25">
      <c r="A1251">
        <v>1215</v>
      </c>
      <c r="B1251" s="15">
        <v>42713</v>
      </c>
      <c r="C1251" s="25">
        <f t="shared" si="72"/>
        <v>9.7448892891406999E-2</v>
      </c>
      <c r="D1251" s="25">
        <f>VLOOKUP(B1251,input_BB!$B$19:$K$10000,$D$35,0)</f>
        <v>2259.5300000000002</v>
      </c>
      <c r="E1251" s="27">
        <f t="shared" si="73"/>
        <v>8.2778999456875516E-2</v>
      </c>
      <c r="F1251" s="28">
        <f>VLOOKUP(B1251,viz!$B$3:$E$1863,4,0)</f>
        <v>0</v>
      </c>
      <c r="G1251" s="25">
        <f t="shared" si="74"/>
        <v>0.11360041221393749</v>
      </c>
      <c r="I1251" s="31">
        <v>42713</v>
      </c>
      <c r="J1251" s="20">
        <v>9.7448892891406999E-2</v>
      </c>
      <c r="K1251" s="20">
        <v>0</v>
      </c>
      <c r="L1251" s="20">
        <v>7.7365875249027993E-2</v>
      </c>
      <c r="M1251" s="20">
        <v>0.120322671536255</v>
      </c>
      <c r="N1251" s="20">
        <v>5.1937934713654398E-2</v>
      </c>
      <c r="O1251" s="20">
        <v>6.0943139646242102E-2</v>
      </c>
      <c r="P1251" s="20">
        <v>9.0533948621395396E-2</v>
      </c>
      <c r="Q1251" s="20">
        <v>8.15825011286333E-2</v>
      </c>
      <c r="R1251" s="20">
        <v>5.2133520257622898E-2</v>
      </c>
      <c r="S1251" s="20">
        <v>8.7099904300303496E-2</v>
      </c>
      <c r="T1251" s="20">
        <v>5.4533766455247802E-2</v>
      </c>
      <c r="U1251" s="20">
        <v>2.2041645836944498E-2</v>
      </c>
      <c r="V1251" s="20">
        <v>5.6258449071923698E-2</v>
      </c>
      <c r="W1251" s="20">
        <v>3.5300317305069301E-2</v>
      </c>
      <c r="X1251" s="20">
        <v>6.7460275124000102E-2</v>
      </c>
      <c r="Y1251" s="20">
        <v>1.6629273137168801E-2</v>
      </c>
      <c r="Z1251" s="20">
        <v>0.12585677761651101</v>
      </c>
      <c r="AA1251" s="30">
        <f t="shared" si="75"/>
        <v>0.11360041221393749</v>
      </c>
    </row>
    <row r="1252" spans="1:27" x14ac:dyDescent="0.25">
      <c r="A1252">
        <v>1216</v>
      </c>
      <c r="B1252" s="15">
        <v>42720</v>
      </c>
      <c r="C1252" s="25">
        <f t="shared" si="72"/>
        <v>0.21942244470119501</v>
      </c>
      <c r="D1252" s="25">
        <f>VLOOKUP(B1252,input_BB!$B$19:$K$10000,$D$35,0)</f>
        <v>2258.0700000000002</v>
      </c>
      <c r="E1252" s="27">
        <f t="shared" si="73"/>
        <v>0.22189941187893023</v>
      </c>
      <c r="F1252" s="28">
        <f>VLOOKUP(B1252,viz!$B$3:$E$1863,4,0)</f>
        <v>0</v>
      </c>
      <c r="G1252" s="25">
        <f t="shared" si="74"/>
        <v>0.17488199721462611</v>
      </c>
      <c r="I1252" s="31">
        <v>42720</v>
      </c>
      <c r="J1252" s="20">
        <v>0.21942244470119501</v>
      </c>
      <c r="K1252" s="20">
        <v>0</v>
      </c>
      <c r="L1252" s="20">
        <v>6.8852602161813395E-2</v>
      </c>
      <c r="M1252" s="20">
        <v>3.5347676879840202E-2</v>
      </c>
      <c r="N1252" s="20">
        <v>3.05189788335705E-2</v>
      </c>
      <c r="O1252" s="20">
        <v>7.2922463199427703E-2</v>
      </c>
      <c r="P1252" s="20">
        <v>6.5097183727849894E-2</v>
      </c>
      <c r="Q1252" s="20">
        <v>8.4439053188933202E-2</v>
      </c>
      <c r="R1252" s="20">
        <v>4.08704099799969E-2</v>
      </c>
      <c r="S1252" s="20">
        <v>7.2704354432856694E-2</v>
      </c>
      <c r="T1252" s="20">
        <v>6.7686750259378106E-2</v>
      </c>
      <c r="U1252" s="20">
        <v>3.7080990945639797E-2</v>
      </c>
      <c r="V1252" s="20">
        <v>9.8834524728509898E-2</v>
      </c>
      <c r="W1252" s="20">
        <v>3.8966481540476397E-2</v>
      </c>
      <c r="X1252" s="20">
        <v>0.115092989774163</v>
      </c>
      <c r="Y1252" s="20">
        <v>3.1089663933222399E-2</v>
      </c>
      <c r="Z1252" s="20">
        <v>0.14049587641432201</v>
      </c>
      <c r="AA1252" s="30">
        <f t="shared" si="75"/>
        <v>0.17488199721462611</v>
      </c>
    </row>
    <row r="1253" spans="1:27" x14ac:dyDescent="0.25">
      <c r="A1253">
        <v>1217</v>
      </c>
      <c r="B1253" s="15">
        <v>42727</v>
      </c>
      <c r="C1253" s="25">
        <f t="shared" si="72"/>
        <v>6.4925931394100203E-2</v>
      </c>
      <c r="D1253" s="25">
        <f>VLOOKUP(B1253,input_BB!$B$19:$K$10000,$D$35,0)</f>
        <v>2263.79</v>
      </c>
      <c r="E1253" s="27">
        <f t="shared" si="73"/>
        <v>4.5684008374318213E-2</v>
      </c>
      <c r="F1253" s="28">
        <f>VLOOKUP(B1253,viz!$B$3:$E$1863,4,0)</f>
        <v>0</v>
      </c>
      <c r="G1253" s="25">
        <f t="shared" si="74"/>
        <v>0.13102434537445418</v>
      </c>
      <c r="I1253" s="31">
        <v>42727</v>
      </c>
      <c r="J1253" s="20">
        <v>6.4925931394100203E-2</v>
      </c>
      <c r="K1253" s="20">
        <v>0</v>
      </c>
      <c r="L1253" s="20">
        <v>6.8026081232485394E-2</v>
      </c>
      <c r="M1253" s="20">
        <v>8.0567652666522604E-2</v>
      </c>
      <c r="N1253" s="20">
        <v>3.9859689257569803E-2</v>
      </c>
      <c r="O1253" s="20">
        <v>5.33171931933656E-2</v>
      </c>
      <c r="P1253" s="20">
        <v>7.85465048572042E-2</v>
      </c>
      <c r="Q1253" s="20">
        <v>0.101897784995474</v>
      </c>
      <c r="R1253" s="20">
        <v>6.3500960282166702E-2</v>
      </c>
      <c r="S1253" s="20">
        <v>7.7507252329996806E-2</v>
      </c>
      <c r="T1253" s="20">
        <v>7.0934628503749902E-2</v>
      </c>
      <c r="U1253" s="20">
        <v>2.1064688744808699E-2</v>
      </c>
      <c r="V1253" s="20">
        <v>3.8606333229701598E-2</v>
      </c>
      <c r="W1253" s="20">
        <v>7.1353323399943894E-2</v>
      </c>
      <c r="X1253" s="20">
        <v>6.7407094173007304E-2</v>
      </c>
      <c r="Y1253" s="20">
        <v>3.8964238525097297E-2</v>
      </c>
      <c r="Z1253" s="20">
        <v>0.12844657460890599</v>
      </c>
      <c r="AA1253" s="30">
        <f t="shared" si="75"/>
        <v>0.13102434537445418</v>
      </c>
    </row>
    <row r="1254" spans="1:27" x14ac:dyDescent="0.25">
      <c r="A1254">
        <v>1218</v>
      </c>
      <c r="B1254" s="15">
        <v>42734</v>
      </c>
      <c r="C1254" s="25">
        <f t="shared" ref="C1254:C1317" si="76">J1254</f>
        <v>6.9473095238208799E-2</v>
      </c>
      <c r="D1254" s="25">
        <f>VLOOKUP(B1254,input_BB!$B$19:$K$10000,$D$35,0)</f>
        <v>2238.83</v>
      </c>
      <c r="E1254" s="27">
        <f t="shared" ref="E1254:E1317" si="77">(C1254-$E$34)/$E$36</f>
        <v>5.0870405752739711E-2</v>
      </c>
      <c r="F1254" s="28">
        <f>VLOOKUP(B1254,viz!$B$3:$E$1863,4,0)</f>
        <v>0</v>
      </c>
      <c r="G1254" s="25">
        <f t="shared" ref="G1254:G1317" si="78">VLOOKUP(B1254,$I$37:$AA$5000,$G$34,0)</f>
        <v>0.17873634787911041</v>
      </c>
      <c r="I1254" s="31">
        <v>42734</v>
      </c>
      <c r="J1254" s="20">
        <v>6.9473095238208799E-2</v>
      </c>
      <c r="K1254" s="20">
        <v>0</v>
      </c>
      <c r="L1254" s="20">
        <v>7.7892252379109697E-2</v>
      </c>
      <c r="M1254" s="20">
        <v>6.6191566916600206E-2</v>
      </c>
      <c r="N1254" s="20">
        <v>3.5434138583736501E-2</v>
      </c>
      <c r="O1254" s="20">
        <v>8.3102234157337196E-2</v>
      </c>
      <c r="P1254" s="20">
        <v>5.9492482441272698E-2</v>
      </c>
      <c r="Q1254" s="20">
        <v>8.0015452108777904E-2</v>
      </c>
      <c r="R1254" s="20">
        <v>7.0577321776582005E-2</v>
      </c>
      <c r="S1254" s="20">
        <v>7.7024535300659905E-2</v>
      </c>
      <c r="T1254" s="20">
        <v>7.2855962405627694E-2</v>
      </c>
      <c r="U1254" s="20">
        <v>5.8340410946633399E-2</v>
      </c>
      <c r="V1254" s="20">
        <v>6.23075052942706E-2</v>
      </c>
      <c r="W1254" s="20">
        <v>5.80884316382064E-2</v>
      </c>
      <c r="X1254" s="20">
        <v>7.9316330622466694E-2</v>
      </c>
      <c r="Y1254" s="20">
        <v>2.6380843021194901E-2</v>
      </c>
      <c r="Z1254" s="20">
        <v>9.2980532407524297E-2</v>
      </c>
      <c r="AA1254" s="30">
        <f t="shared" ref="AA1254:AA1317" si="79">SUM(U1254:W1254)</f>
        <v>0.17873634787911041</v>
      </c>
    </row>
    <row r="1255" spans="1:27" x14ac:dyDescent="0.25">
      <c r="A1255">
        <v>1219</v>
      </c>
      <c r="B1255" s="15">
        <v>42741</v>
      </c>
      <c r="C1255" s="25">
        <f t="shared" si="76"/>
        <v>6.58575594425201E-2</v>
      </c>
      <c r="D1255" s="25">
        <f>VLOOKUP(B1255,input_BB!$B$19:$K$10000,$D$35,0)</f>
        <v>2276.98</v>
      </c>
      <c r="E1255" s="27">
        <f t="shared" si="77"/>
        <v>4.6746603309015602E-2</v>
      </c>
      <c r="F1255" s="28">
        <f>VLOOKUP(B1255,viz!$B$3:$E$1863,4,0)</f>
        <v>0</v>
      </c>
      <c r="G1255" s="25">
        <f t="shared" si="78"/>
        <v>0.1335140355779022</v>
      </c>
      <c r="I1255" s="31">
        <v>42741</v>
      </c>
      <c r="J1255" s="20">
        <v>6.58575594425201E-2</v>
      </c>
      <c r="K1255" s="20">
        <v>0</v>
      </c>
      <c r="L1255" s="20">
        <v>7.54790857376159E-2</v>
      </c>
      <c r="M1255" s="20">
        <v>6.8783642192487698E-2</v>
      </c>
      <c r="N1255" s="20">
        <v>3.1757375537376002E-2</v>
      </c>
      <c r="O1255" s="20">
        <v>7.2675957699327595E-2</v>
      </c>
      <c r="P1255" s="20">
        <v>6.3012948614066505E-2</v>
      </c>
      <c r="Q1255" s="20">
        <v>7.3664791422956594E-2</v>
      </c>
      <c r="R1255" s="20">
        <v>6.5801770660883094E-2</v>
      </c>
      <c r="S1255" s="20">
        <v>0.11221829891650301</v>
      </c>
      <c r="T1255" s="20">
        <v>0.111063673094929</v>
      </c>
      <c r="U1255" s="20">
        <v>3.07388144500573E-2</v>
      </c>
      <c r="V1255" s="20">
        <v>5.9014104299956398E-2</v>
      </c>
      <c r="W1255" s="20">
        <v>4.3761116827888497E-2</v>
      </c>
      <c r="X1255" s="20">
        <v>6.7474791925689101E-2</v>
      </c>
      <c r="Y1255" s="20">
        <v>4.0637840371141903E-2</v>
      </c>
      <c r="Z1255" s="20">
        <v>8.3915788249121104E-2</v>
      </c>
      <c r="AA1255" s="30">
        <f t="shared" si="79"/>
        <v>0.1335140355779022</v>
      </c>
    </row>
    <row r="1256" spans="1:27" x14ac:dyDescent="0.25">
      <c r="A1256">
        <v>1220</v>
      </c>
      <c r="B1256" s="15">
        <v>42748</v>
      </c>
      <c r="C1256" s="25">
        <f t="shared" si="76"/>
        <v>0.155643224716187</v>
      </c>
      <c r="D1256" s="25">
        <f>VLOOKUP(B1256,input_BB!$B$19:$K$10000,$D$35,0)</f>
        <v>2274.64</v>
      </c>
      <c r="E1256" s="27">
        <f t="shared" si="77"/>
        <v>0.14915420394968767</v>
      </c>
      <c r="F1256" s="28">
        <f>VLOOKUP(B1256,viz!$B$3:$E$1863,4,0)</f>
        <v>0</v>
      </c>
      <c r="G1256" s="25">
        <f t="shared" si="78"/>
        <v>0.1702138580729794</v>
      </c>
      <c r="I1256" s="31">
        <v>42748</v>
      </c>
      <c r="J1256" s="20">
        <v>0.155643224716187</v>
      </c>
      <c r="K1256" s="20">
        <v>0</v>
      </c>
      <c r="L1256" s="20">
        <v>7.5347075488157195E-2</v>
      </c>
      <c r="M1256" s="20">
        <v>5.1471845972451698E-2</v>
      </c>
      <c r="N1256" s="20">
        <v>1.82080656957955E-2</v>
      </c>
      <c r="O1256" s="20">
        <v>7.2358685100904402E-2</v>
      </c>
      <c r="P1256" s="20">
        <v>4.2088015458091502E-2</v>
      </c>
      <c r="Q1256" s="20">
        <v>9.2646285186908497E-2</v>
      </c>
      <c r="R1256" s="20">
        <v>5.1229005890227199E-2</v>
      </c>
      <c r="S1256" s="20">
        <v>7.4329482079975306E-2</v>
      </c>
      <c r="T1256" s="20">
        <v>7.9573004945225803E-2</v>
      </c>
      <c r="U1256" s="20">
        <v>7.6341775212692198E-2</v>
      </c>
      <c r="V1256" s="20">
        <v>6.5583410069420395E-2</v>
      </c>
      <c r="W1256" s="20">
        <v>2.82886727908668E-2</v>
      </c>
      <c r="X1256" s="20">
        <v>8.1639060848792702E-2</v>
      </c>
      <c r="Y1256" s="20">
        <v>6.9740486827691503E-2</v>
      </c>
      <c r="Z1256" s="20">
        <v>0.12115512843279901</v>
      </c>
      <c r="AA1256" s="30">
        <f t="shared" si="79"/>
        <v>0.1702138580729794</v>
      </c>
    </row>
    <row r="1257" spans="1:27" x14ac:dyDescent="0.25">
      <c r="A1257">
        <v>1221</v>
      </c>
      <c r="B1257" s="15">
        <v>42755</v>
      </c>
      <c r="C1257" s="25">
        <f t="shared" si="76"/>
        <v>3.0483873561024701E-2</v>
      </c>
      <c r="D1257" s="25">
        <f>VLOOKUP(B1257,input_BB!$B$19:$K$10000,$D$35,0)</f>
        <v>2271.31</v>
      </c>
      <c r="E1257" s="27">
        <f t="shared" si="77"/>
        <v>6.4001372456493847E-3</v>
      </c>
      <c r="F1257" s="28">
        <f>VLOOKUP(B1257,viz!$B$3:$E$1863,4,0)</f>
        <v>0</v>
      </c>
      <c r="G1257" s="25">
        <f t="shared" si="78"/>
        <v>0.1241493477370469</v>
      </c>
      <c r="I1257" s="31">
        <v>42755</v>
      </c>
      <c r="J1257" s="20">
        <v>3.0483873561024701E-2</v>
      </c>
      <c r="K1257" s="20">
        <v>0</v>
      </c>
      <c r="L1257" s="20">
        <v>8.6541179552618794E-2</v>
      </c>
      <c r="M1257" s="20">
        <v>5.5612358180144303E-2</v>
      </c>
      <c r="N1257" s="20">
        <v>1.52104768643602E-2</v>
      </c>
      <c r="O1257" s="20">
        <v>5.5681390134618799E-2</v>
      </c>
      <c r="P1257" s="20">
        <v>4.9239048380808503E-2</v>
      </c>
      <c r="Q1257" s="20">
        <v>7.9894614755232393E-2</v>
      </c>
      <c r="R1257" s="20">
        <v>7.7532411715681399E-2</v>
      </c>
      <c r="S1257" s="20">
        <v>0.13035453405153399</v>
      </c>
      <c r="T1257" s="20">
        <v>4.9117437572646298E-2</v>
      </c>
      <c r="U1257" s="20">
        <v>4.2157027363623201E-2</v>
      </c>
      <c r="V1257" s="20">
        <v>5.9121110464351499E-2</v>
      </c>
      <c r="W1257" s="20">
        <v>2.2871209909072199E-2</v>
      </c>
      <c r="X1257" s="20">
        <v>6.32809381618437E-2</v>
      </c>
      <c r="Y1257" s="20">
        <v>8.1224769261381197E-2</v>
      </c>
      <c r="Z1257" s="20">
        <v>0.13216149363208299</v>
      </c>
      <c r="AA1257" s="30">
        <f t="shared" si="79"/>
        <v>0.1241493477370469</v>
      </c>
    </row>
    <row r="1258" spans="1:27" x14ac:dyDescent="0.25">
      <c r="A1258">
        <v>1222</v>
      </c>
      <c r="B1258" s="15">
        <v>42762</v>
      </c>
      <c r="C1258" s="25">
        <f t="shared" si="76"/>
        <v>7.7313706278801006E-2</v>
      </c>
      <c r="D1258" s="25">
        <f>VLOOKUP(B1258,input_BB!$B$19:$K$10000,$D$35,0)</f>
        <v>2294.69</v>
      </c>
      <c r="E1258" s="27">
        <f t="shared" si="77"/>
        <v>5.9813238239155596E-2</v>
      </c>
      <c r="F1258" s="28">
        <f>VLOOKUP(B1258,viz!$B$3:$E$1863,4,0)</f>
        <v>0</v>
      </c>
      <c r="G1258" s="25">
        <f t="shared" si="78"/>
        <v>0.149317902472756</v>
      </c>
      <c r="I1258" s="31">
        <v>42762</v>
      </c>
      <c r="J1258" s="20">
        <v>7.7313706278801006E-2</v>
      </c>
      <c r="K1258" s="20">
        <v>0</v>
      </c>
      <c r="L1258" s="20">
        <v>9.3035844834011505E-2</v>
      </c>
      <c r="M1258" s="20">
        <v>5.3718228999794899E-2</v>
      </c>
      <c r="N1258" s="20">
        <v>1.4977976561130601E-2</v>
      </c>
      <c r="O1258" s="20">
        <v>8.4473617137139398E-2</v>
      </c>
      <c r="P1258" s="20">
        <v>3.3202215719241701E-2</v>
      </c>
      <c r="Q1258" s="20">
        <v>6.6449822225108701E-2</v>
      </c>
      <c r="R1258" s="20">
        <v>6.9577274244637305E-2</v>
      </c>
      <c r="S1258" s="20">
        <v>0.111131510781976</v>
      </c>
      <c r="T1258" s="20">
        <v>5.1491306095654402E-2</v>
      </c>
      <c r="U1258" s="20">
        <v>1.7695240635911699E-2</v>
      </c>
      <c r="V1258" s="20">
        <v>7.3499202243515194E-2</v>
      </c>
      <c r="W1258" s="20">
        <v>5.8123459593329103E-2</v>
      </c>
      <c r="X1258" s="20">
        <v>7.5894114745185606E-2</v>
      </c>
      <c r="Y1258" s="20">
        <v>7.2283677726993401E-2</v>
      </c>
      <c r="Z1258" s="20">
        <v>0.12444650845637099</v>
      </c>
      <c r="AA1258" s="30">
        <f t="shared" si="79"/>
        <v>0.149317902472756</v>
      </c>
    </row>
    <row r="1259" spans="1:27" x14ac:dyDescent="0.25">
      <c r="A1259">
        <v>1223</v>
      </c>
      <c r="B1259" s="15">
        <v>42769</v>
      </c>
      <c r="C1259" s="25">
        <f t="shared" si="76"/>
        <v>0.11700905859470399</v>
      </c>
      <c r="D1259" s="25">
        <f>VLOOKUP(B1259,input_BB!$B$19:$K$10000,$D$35,0)</f>
        <v>2297.42</v>
      </c>
      <c r="E1259" s="27">
        <f t="shared" si="77"/>
        <v>0.10508890418056527</v>
      </c>
      <c r="F1259" s="28">
        <f>VLOOKUP(B1259,viz!$B$3:$E$1863,4,0)</f>
        <v>0</v>
      </c>
      <c r="G1259" s="25">
        <f t="shared" si="78"/>
        <v>0.15739426958460367</v>
      </c>
      <c r="I1259" s="31">
        <v>42769</v>
      </c>
      <c r="J1259" s="20">
        <v>0.11700905859470399</v>
      </c>
      <c r="K1259" s="20">
        <v>0</v>
      </c>
      <c r="L1259" s="20">
        <v>7.9144050564777704E-2</v>
      </c>
      <c r="M1259" s="20">
        <v>9.4273532375246702E-2</v>
      </c>
      <c r="N1259" s="20">
        <v>2.1114588997040398E-2</v>
      </c>
      <c r="O1259" s="20">
        <v>6.7365670619406001E-2</v>
      </c>
      <c r="P1259" s="20">
        <v>5.9488924908089102E-2</v>
      </c>
      <c r="Q1259" s="20">
        <v>5.8080409837787401E-2</v>
      </c>
      <c r="R1259" s="20">
        <v>0.103877015979318</v>
      </c>
      <c r="S1259" s="20">
        <v>6.8676433866828299E-2</v>
      </c>
      <c r="T1259" s="20">
        <v>6.1620122461351103E-2</v>
      </c>
      <c r="U1259" s="20">
        <v>6.5662201517769997E-2</v>
      </c>
      <c r="V1259" s="20">
        <v>6.6122462589685502E-2</v>
      </c>
      <c r="W1259" s="20">
        <v>2.56096054771482E-2</v>
      </c>
      <c r="X1259" s="20">
        <v>5.5192890451566799E-2</v>
      </c>
      <c r="Y1259" s="20">
        <v>4.7690583790760799E-2</v>
      </c>
      <c r="Z1259" s="20">
        <v>0.12608150656322401</v>
      </c>
      <c r="AA1259" s="30">
        <f t="shared" si="79"/>
        <v>0.15739426958460367</v>
      </c>
    </row>
    <row r="1260" spans="1:27" x14ac:dyDescent="0.25">
      <c r="A1260">
        <v>1224</v>
      </c>
      <c r="B1260" s="15">
        <v>42776</v>
      </c>
      <c r="C1260" s="25">
        <f t="shared" si="76"/>
        <v>0.36465415358543402</v>
      </c>
      <c r="D1260" s="25">
        <f>VLOOKUP(B1260,input_BB!$B$19:$K$10000,$D$35,0)</f>
        <v>2316.1</v>
      </c>
      <c r="E1260" s="27">
        <f t="shared" si="77"/>
        <v>0.38754757852610128</v>
      </c>
      <c r="F1260" s="28">
        <f>VLOOKUP(B1260,viz!$B$3:$E$1863,4,0)</f>
        <v>0</v>
      </c>
      <c r="G1260" s="25">
        <f t="shared" si="78"/>
        <v>0.15457176224441699</v>
      </c>
      <c r="I1260" s="31">
        <v>42776</v>
      </c>
      <c r="J1260" s="20">
        <v>0.36465415358543402</v>
      </c>
      <c r="K1260" s="20">
        <v>0</v>
      </c>
      <c r="L1260" s="20">
        <v>6.0507253471996397E-2</v>
      </c>
      <c r="M1260" s="20">
        <v>6.2817694738636395E-2</v>
      </c>
      <c r="N1260" s="20">
        <v>1.3190769450790899E-2</v>
      </c>
      <c r="O1260" s="20">
        <v>5.3332017198831197E-2</v>
      </c>
      <c r="P1260" s="20">
        <v>5.5914527759385498E-2</v>
      </c>
      <c r="Q1260" s="20">
        <v>8.8978817639674301E-2</v>
      </c>
      <c r="R1260" s="20">
        <v>9.9704246683595898E-2</v>
      </c>
      <c r="S1260" s="20">
        <v>6.3363593826874107E-2</v>
      </c>
      <c r="T1260" s="20">
        <v>9.3467366993006701E-2</v>
      </c>
      <c r="U1260" s="20">
        <v>6.3587072168636002E-2</v>
      </c>
      <c r="V1260" s="20">
        <v>5.6114843916049199E-2</v>
      </c>
      <c r="W1260" s="20">
        <v>3.48698461597318E-2</v>
      </c>
      <c r="X1260" s="20">
        <v>6.8746206631626797E-2</v>
      </c>
      <c r="Y1260" s="20">
        <v>5.5297860704786803E-2</v>
      </c>
      <c r="Z1260" s="20">
        <v>0.13010788265637799</v>
      </c>
      <c r="AA1260" s="30">
        <f t="shared" si="79"/>
        <v>0.15457176224441699</v>
      </c>
    </row>
    <row r="1261" spans="1:27" x14ac:dyDescent="0.25">
      <c r="A1261">
        <v>1225</v>
      </c>
      <c r="B1261" s="15">
        <v>42783</v>
      </c>
      <c r="C1261" s="25">
        <f t="shared" si="76"/>
        <v>4.7168433666229199E-2</v>
      </c>
      <c r="D1261" s="25">
        <f>VLOOKUP(B1261,input_BB!$B$19:$K$10000,$D$35,0)</f>
        <v>2351.16</v>
      </c>
      <c r="E1261" s="27">
        <f t="shared" si="77"/>
        <v>2.5430188010559091E-2</v>
      </c>
      <c r="F1261" s="28">
        <f>VLOOKUP(B1261,viz!$B$3:$E$1863,4,0)</f>
        <v>0</v>
      </c>
      <c r="G1261" s="25">
        <f t="shared" si="78"/>
        <v>0.11210713402071359</v>
      </c>
      <c r="I1261" s="31">
        <v>42783</v>
      </c>
      <c r="J1261" s="20">
        <v>4.7168433666229199E-2</v>
      </c>
      <c r="K1261" s="20">
        <v>0</v>
      </c>
      <c r="L1261" s="20">
        <v>8.6580937239427405E-2</v>
      </c>
      <c r="M1261" s="20">
        <v>7.5468422197791193E-2</v>
      </c>
      <c r="N1261" s="20">
        <v>1.04725865672102E-2</v>
      </c>
      <c r="O1261" s="20">
        <v>5.70446953614979E-2</v>
      </c>
      <c r="P1261" s="20">
        <v>5.9365253036494703E-2</v>
      </c>
      <c r="Q1261" s="20">
        <v>6.89687910229239E-2</v>
      </c>
      <c r="R1261" s="20">
        <v>7.6373429435858703E-2</v>
      </c>
      <c r="S1261" s="20">
        <v>7.7401090748291407E-2</v>
      </c>
      <c r="T1261" s="20">
        <v>0.103345215793442</v>
      </c>
      <c r="U1261" s="20">
        <v>4.3991847319189599E-2</v>
      </c>
      <c r="V1261" s="20">
        <v>5.2174159169753598E-2</v>
      </c>
      <c r="W1261" s="20">
        <v>1.5941127531770401E-2</v>
      </c>
      <c r="X1261" s="20">
        <v>8.5363095218478804E-2</v>
      </c>
      <c r="Y1261" s="20">
        <v>5.7050698827820497E-2</v>
      </c>
      <c r="Z1261" s="20">
        <v>0.13045865053005001</v>
      </c>
      <c r="AA1261" s="30">
        <f t="shared" si="79"/>
        <v>0.11210713402071359</v>
      </c>
    </row>
    <row r="1262" spans="1:27" x14ac:dyDescent="0.25">
      <c r="A1262">
        <v>1226</v>
      </c>
      <c r="B1262" s="15">
        <v>42790</v>
      </c>
      <c r="C1262" s="25">
        <f t="shared" si="76"/>
        <v>3.9109703153371797E-2</v>
      </c>
      <c r="D1262" s="25">
        <f>VLOOKUP(B1262,input_BB!$B$19:$K$10000,$D$35,0)</f>
        <v>2367.34</v>
      </c>
      <c r="E1262" s="27">
        <f t="shared" si="77"/>
        <v>1.6238573140679155E-2</v>
      </c>
      <c r="F1262" s="28">
        <f>VLOOKUP(B1262,viz!$B$3:$E$1863,4,0)</f>
        <v>0</v>
      </c>
      <c r="G1262" s="25">
        <f t="shared" si="78"/>
        <v>0.17551697882293421</v>
      </c>
      <c r="I1262" s="31">
        <v>42790</v>
      </c>
      <c r="J1262" s="20">
        <v>3.9109703153371797E-2</v>
      </c>
      <c r="K1262" s="20">
        <v>0</v>
      </c>
      <c r="L1262" s="20">
        <v>6.6930001725751295E-2</v>
      </c>
      <c r="M1262" s="20">
        <v>5.4941151984030802E-2</v>
      </c>
      <c r="N1262" s="20">
        <v>2.16096903475664E-2</v>
      </c>
      <c r="O1262" s="20">
        <v>5.3054944299925098E-2</v>
      </c>
      <c r="P1262" s="20">
        <v>7.9889432831054097E-2</v>
      </c>
      <c r="Q1262" s="20">
        <v>7.1279000736949705E-2</v>
      </c>
      <c r="R1262" s="20">
        <v>8.2089613513643703E-2</v>
      </c>
      <c r="S1262" s="20">
        <v>6.7045130535714995E-2</v>
      </c>
      <c r="T1262" s="20">
        <v>7.2048334079606702E-2</v>
      </c>
      <c r="U1262" s="20">
        <v>2.9524672525853599E-2</v>
      </c>
      <c r="V1262" s="20">
        <v>9.8078753923527995E-2</v>
      </c>
      <c r="W1262" s="20">
        <v>4.7913552373552597E-2</v>
      </c>
      <c r="X1262" s="20">
        <v>8.9785508775803297E-2</v>
      </c>
      <c r="Y1262" s="20">
        <v>4.3515863963881497E-2</v>
      </c>
      <c r="Z1262" s="20">
        <v>0.122294348383138</v>
      </c>
      <c r="AA1262" s="30">
        <f t="shared" si="79"/>
        <v>0.17551697882293421</v>
      </c>
    </row>
    <row r="1263" spans="1:27" x14ac:dyDescent="0.25">
      <c r="A1263">
        <v>1227</v>
      </c>
      <c r="B1263" s="15">
        <v>42797</v>
      </c>
      <c r="C1263" s="25">
        <f t="shared" si="76"/>
        <v>3.3479038625955602E-2</v>
      </c>
      <c r="D1263" s="25">
        <f>VLOOKUP(B1263,input_BB!$B$19:$K$10000,$D$35,0)</f>
        <v>2383.12</v>
      </c>
      <c r="E1263" s="27">
        <f t="shared" si="77"/>
        <v>9.8163581634031251E-3</v>
      </c>
      <c r="F1263" s="28">
        <f>VLOOKUP(B1263,viz!$B$3:$E$1863,4,0)</f>
        <v>0</v>
      </c>
      <c r="G1263" s="25">
        <f t="shared" si="78"/>
        <v>0.14582175131137839</v>
      </c>
      <c r="I1263" s="31">
        <v>42797</v>
      </c>
      <c r="J1263" s="20">
        <v>3.3479038625955602E-2</v>
      </c>
      <c r="K1263" s="20">
        <v>0</v>
      </c>
      <c r="L1263" s="20">
        <v>6.0845791004029703E-2</v>
      </c>
      <c r="M1263" s="20">
        <v>5.1060334633673501E-2</v>
      </c>
      <c r="N1263" s="20">
        <v>2.45352763532561E-2</v>
      </c>
      <c r="O1263" s="20">
        <v>6.6158865606446293E-2</v>
      </c>
      <c r="P1263" s="20">
        <v>4.90835178766253E-2</v>
      </c>
      <c r="Q1263" s="20">
        <v>6.6250247337036897E-2</v>
      </c>
      <c r="R1263" s="20">
        <v>5.6919562738145003E-2</v>
      </c>
      <c r="S1263" s="20">
        <v>0.11141036299594199</v>
      </c>
      <c r="T1263" s="20">
        <v>0.11183233834341599</v>
      </c>
      <c r="U1263" s="20">
        <v>3.5683404863792602E-2</v>
      </c>
      <c r="V1263" s="20">
        <v>8.30899343449511E-2</v>
      </c>
      <c r="W1263" s="20">
        <v>2.70484121026347E-2</v>
      </c>
      <c r="X1263" s="20">
        <v>6.7885584139218594E-2</v>
      </c>
      <c r="Y1263" s="20">
        <v>2.76854469056548E-2</v>
      </c>
      <c r="Z1263" s="20">
        <v>0.16051092075517701</v>
      </c>
      <c r="AA1263" s="30">
        <f t="shared" si="79"/>
        <v>0.14582175131137839</v>
      </c>
    </row>
    <row r="1264" spans="1:27" x14ac:dyDescent="0.25">
      <c r="A1264">
        <v>1228</v>
      </c>
      <c r="B1264" s="15">
        <v>42804</v>
      </c>
      <c r="C1264" s="25">
        <f t="shared" si="76"/>
        <v>7.4858218431472806E-2</v>
      </c>
      <c r="D1264" s="25">
        <f>VLOOKUP(B1264,input_BB!$B$19:$K$10000,$D$35,0)</f>
        <v>2372.6</v>
      </c>
      <c r="E1264" s="27">
        <f t="shared" si="77"/>
        <v>5.7012561560080409E-2</v>
      </c>
      <c r="F1264" s="28">
        <f>VLOOKUP(B1264,viz!$B$3:$E$1863,4,0)</f>
        <v>0</v>
      </c>
      <c r="G1264" s="25">
        <f t="shared" si="78"/>
        <v>0.16875636535027769</v>
      </c>
      <c r="I1264" s="31">
        <v>42804</v>
      </c>
      <c r="J1264" s="20">
        <v>7.4858218431472806E-2</v>
      </c>
      <c r="K1264" s="20">
        <v>0</v>
      </c>
      <c r="L1264" s="20">
        <v>8.0427919950655694E-2</v>
      </c>
      <c r="M1264" s="20">
        <v>5.6609475184243703E-2</v>
      </c>
      <c r="N1264" s="20">
        <v>3.22326884195566E-2</v>
      </c>
      <c r="O1264" s="20">
        <v>6.5358586701119006E-2</v>
      </c>
      <c r="P1264" s="20">
        <v>4.5896566991938101E-2</v>
      </c>
      <c r="Q1264" s="20">
        <v>8.8621965480101594E-2</v>
      </c>
      <c r="R1264" s="20">
        <v>8.2788230898439494E-2</v>
      </c>
      <c r="S1264" s="20">
        <v>7.2598183788765105E-2</v>
      </c>
      <c r="T1264" s="20">
        <v>6.4592256622022406E-2</v>
      </c>
      <c r="U1264" s="20">
        <v>6.3531538409813598E-2</v>
      </c>
      <c r="V1264" s="20">
        <v>6.7503713867202705E-2</v>
      </c>
      <c r="W1264" s="20">
        <v>3.7721113073261398E-2</v>
      </c>
      <c r="X1264" s="20">
        <v>7.5609984912460598E-2</v>
      </c>
      <c r="Y1264" s="20">
        <v>2.37221237317876E-2</v>
      </c>
      <c r="Z1264" s="20">
        <v>0.14278565196863199</v>
      </c>
      <c r="AA1264" s="30">
        <f t="shared" si="79"/>
        <v>0.16875636535027769</v>
      </c>
    </row>
    <row r="1265" spans="1:27" x14ac:dyDescent="0.25">
      <c r="A1265">
        <v>1229</v>
      </c>
      <c r="B1265" s="15">
        <v>42811</v>
      </c>
      <c r="C1265" s="25">
        <f t="shared" si="76"/>
        <v>5.0702519714832299E-2</v>
      </c>
      <c r="D1265" s="25">
        <f>VLOOKUP(B1265,input_BB!$B$19:$K$10000,$D$35,0)</f>
        <v>2378.25</v>
      </c>
      <c r="E1265" s="27">
        <f t="shared" si="77"/>
        <v>2.9461090622818993E-2</v>
      </c>
      <c r="F1265" s="28">
        <f>VLOOKUP(B1265,viz!$B$3:$E$1863,4,0)</f>
        <v>0</v>
      </c>
      <c r="G1265" s="25">
        <f t="shared" si="78"/>
        <v>0.12931484082352721</v>
      </c>
      <c r="I1265" s="31">
        <v>42811</v>
      </c>
      <c r="J1265" s="20">
        <v>5.0702519714832299E-2</v>
      </c>
      <c r="K1265" s="20">
        <v>0</v>
      </c>
      <c r="L1265" s="20">
        <v>7.9649309298154003E-2</v>
      </c>
      <c r="M1265" s="20">
        <v>7.5385436901856506E-2</v>
      </c>
      <c r="N1265" s="20">
        <v>2.6159942718349899E-2</v>
      </c>
      <c r="O1265" s="20">
        <v>6.3274682874436702E-2</v>
      </c>
      <c r="P1265" s="20">
        <v>4.8403421262765499E-2</v>
      </c>
      <c r="Q1265" s="20">
        <v>8.5020615968429303E-2</v>
      </c>
      <c r="R1265" s="20">
        <v>5.36244768028823E-2</v>
      </c>
      <c r="S1265" s="20">
        <v>7.4189645153942205E-2</v>
      </c>
      <c r="T1265" s="20">
        <v>7.1899426544442396E-2</v>
      </c>
      <c r="U1265" s="20">
        <v>3.5450717512087497E-2</v>
      </c>
      <c r="V1265" s="20">
        <v>5.4802004728417897E-2</v>
      </c>
      <c r="W1265" s="20">
        <v>3.9062118583021797E-2</v>
      </c>
      <c r="X1265" s="20">
        <v>0.115197795902134</v>
      </c>
      <c r="Y1265" s="20">
        <v>3.7408674017559401E-2</v>
      </c>
      <c r="Z1265" s="20">
        <v>0.14047173173152</v>
      </c>
      <c r="AA1265" s="30">
        <f t="shared" si="79"/>
        <v>0.12931484082352721</v>
      </c>
    </row>
    <row r="1266" spans="1:27" x14ac:dyDescent="0.25">
      <c r="A1266">
        <v>1230</v>
      </c>
      <c r="B1266" s="15">
        <v>42818</v>
      </c>
      <c r="C1266" s="25">
        <f t="shared" si="76"/>
        <v>9.5275722444057506E-2</v>
      </c>
      <c r="D1266" s="25">
        <f>VLOOKUP(B1266,input_BB!$B$19:$K$10000,$D$35,0)</f>
        <v>2343.98</v>
      </c>
      <c r="E1266" s="27">
        <f t="shared" si="77"/>
        <v>8.0300327938232233E-2</v>
      </c>
      <c r="F1266" s="28">
        <f>VLOOKUP(B1266,viz!$B$3:$E$1863,4,0)</f>
        <v>0</v>
      </c>
      <c r="G1266" s="25">
        <f t="shared" si="78"/>
        <v>0.1649074426092606</v>
      </c>
      <c r="I1266" s="31">
        <v>42818</v>
      </c>
      <c r="J1266" s="20">
        <v>9.5275722444057506E-2</v>
      </c>
      <c r="K1266" s="20">
        <v>0</v>
      </c>
      <c r="L1266" s="20">
        <v>8.9059898649271399E-2</v>
      </c>
      <c r="M1266" s="20">
        <v>7.2466739314420103E-2</v>
      </c>
      <c r="N1266" s="20">
        <v>3.2858245219899697E-2</v>
      </c>
      <c r="O1266" s="20">
        <v>8.7172282665575501E-2</v>
      </c>
      <c r="P1266" s="20">
        <v>5.34506946398123E-2</v>
      </c>
      <c r="Q1266" s="20">
        <v>7.9875976528235498E-2</v>
      </c>
      <c r="R1266" s="20">
        <v>2.0465117259121701E-2</v>
      </c>
      <c r="S1266" s="20">
        <v>6.6448635712940907E-2</v>
      </c>
      <c r="T1266" s="20">
        <v>4.47204934065773E-2</v>
      </c>
      <c r="U1266" s="20">
        <v>3.1066188980640799E-2</v>
      </c>
      <c r="V1266" s="20">
        <v>7.6899017871666198E-2</v>
      </c>
      <c r="W1266" s="20">
        <v>5.6942235756953598E-2</v>
      </c>
      <c r="X1266" s="20">
        <v>8.4569740549936795E-2</v>
      </c>
      <c r="Y1266" s="20">
        <v>4.9799230267421002E-2</v>
      </c>
      <c r="Z1266" s="20">
        <v>0.15420550317752699</v>
      </c>
      <c r="AA1266" s="30">
        <f t="shared" si="79"/>
        <v>0.1649074426092606</v>
      </c>
    </row>
    <row r="1267" spans="1:27" x14ac:dyDescent="0.25">
      <c r="A1267">
        <v>1231</v>
      </c>
      <c r="B1267" s="15">
        <v>42825</v>
      </c>
      <c r="C1267" s="25">
        <f t="shared" si="76"/>
        <v>6.92898854613304E-2</v>
      </c>
      <c r="D1267" s="25">
        <f>VLOOKUP(B1267,input_BB!$B$19:$K$10000,$D$35,0)</f>
        <v>2362.7199999999998</v>
      </c>
      <c r="E1267" s="27">
        <f t="shared" si="77"/>
        <v>5.0661440617750256E-2</v>
      </c>
      <c r="F1267" s="28">
        <f>VLOOKUP(B1267,viz!$B$3:$E$1863,4,0)</f>
        <v>0</v>
      </c>
      <c r="G1267" s="25">
        <f t="shared" si="78"/>
        <v>0.1699288650360441</v>
      </c>
      <c r="I1267" s="31">
        <v>42825</v>
      </c>
      <c r="J1267" s="20">
        <v>6.92898854613304E-2</v>
      </c>
      <c r="K1267" s="20">
        <v>0</v>
      </c>
      <c r="L1267" s="20">
        <v>8.1864214121463094E-2</v>
      </c>
      <c r="M1267" s="20">
        <v>7.0698696224609905E-2</v>
      </c>
      <c r="N1267" s="20">
        <v>1.38173442390515E-2</v>
      </c>
      <c r="O1267" s="20">
        <v>6.7907114657979495E-2</v>
      </c>
      <c r="P1267" s="20">
        <v>7.4585492050069896E-2</v>
      </c>
      <c r="Q1267" s="20">
        <v>5.9339965967213103E-2</v>
      </c>
      <c r="R1267" s="20">
        <v>4.0143232212972502E-2</v>
      </c>
      <c r="S1267" s="20">
        <v>6.0433657468664602E-2</v>
      </c>
      <c r="T1267" s="20">
        <v>9.5750997651675898E-2</v>
      </c>
      <c r="U1267" s="20">
        <v>4.3171909474110703E-2</v>
      </c>
      <c r="V1267" s="20">
        <v>7.98238817157019E-2</v>
      </c>
      <c r="W1267" s="20">
        <v>4.69330738462315E-2</v>
      </c>
      <c r="X1267" s="20">
        <v>7.9331375472747004E-2</v>
      </c>
      <c r="Y1267" s="20">
        <v>3.3554022439405501E-2</v>
      </c>
      <c r="Z1267" s="20">
        <v>0.15264502245810299</v>
      </c>
      <c r="AA1267" s="30">
        <f t="shared" si="79"/>
        <v>0.1699288650360441</v>
      </c>
    </row>
    <row r="1268" spans="1:27" x14ac:dyDescent="0.25">
      <c r="A1268">
        <v>1232</v>
      </c>
      <c r="B1268" s="15">
        <v>42832</v>
      </c>
      <c r="C1268" s="25">
        <f t="shared" si="76"/>
        <v>5.1231227815151201E-2</v>
      </c>
      <c r="D1268" s="25">
        <f>VLOOKUP(B1268,input_BB!$B$19:$K$10000,$D$35,0)</f>
        <v>2355.54</v>
      </c>
      <c r="E1268" s="27">
        <f t="shared" si="77"/>
        <v>3.0064123722010453E-2</v>
      </c>
      <c r="F1268" s="28">
        <f>VLOOKUP(B1268,viz!$B$3:$E$1863,4,0)</f>
        <v>0</v>
      </c>
      <c r="G1268" s="25">
        <f t="shared" si="78"/>
        <v>0.1941290790299656</v>
      </c>
      <c r="I1268" s="31">
        <v>42832</v>
      </c>
      <c r="J1268" s="20">
        <v>5.1231227815151201E-2</v>
      </c>
      <c r="K1268" s="20">
        <v>0</v>
      </c>
      <c r="L1268" s="20">
        <v>5.9757184732680997E-2</v>
      </c>
      <c r="M1268" s="20">
        <v>6.3773462585575799E-2</v>
      </c>
      <c r="N1268" s="20">
        <v>6.6153358874570202E-3</v>
      </c>
      <c r="O1268" s="20">
        <v>7.1728750119128604E-2</v>
      </c>
      <c r="P1268" s="20">
        <v>5.9497464627921701E-2</v>
      </c>
      <c r="Q1268" s="20">
        <v>5.7432234972468597E-2</v>
      </c>
      <c r="R1268" s="20">
        <v>6.4013895648764099E-2</v>
      </c>
      <c r="S1268" s="20">
        <v>5.4717697319952803E-2</v>
      </c>
      <c r="T1268" s="20">
        <v>9.8106517493965706E-2</v>
      </c>
      <c r="U1268" s="20">
        <v>6.5672666114146502E-2</v>
      </c>
      <c r="V1268" s="20">
        <v>8.0193582610243799E-2</v>
      </c>
      <c r="W1268" s="20">
        <v>4.8262830305575301E-2</v>
      </c>
      <c r="X1268" s="20">
        <v>0.111748884932254</v>
      </c>
      <c r="Y1268" s="20">
        <v>3.3131859781417701E-2</v>
      </c>
      <c r="Z1268" s="20">
        <v>0.125347632868447</v>
      </c>
      <c r="AA1268" s="30">
        <f t="shared" si="79"/>
        <v>0.1941290790299656</v>
      </c>
    </row>
    <row r="1269" spans="1:27" x14ac:dyDescent="0.25">
      <c r="A1269">
        <v>1233</v>
      </c>
      <c r="B1269" s="15">
        <v>42839</v>
      </c>
      <c r="C1269" s="25">
        <f t="shared" si="76"/>
        <v>3.9896745234727901E-2</v>
      </c>
      <c r="D1269" s="25">
        <f>VLOOKUP(B1269,input_BB!$B$19:$K$10000,$D$35,0)</f>
        <v>2328.9499999999998</v>
      </c>
      <c r="E1269" s="27">
        <f t="shared" si="77"/>
        <v>1.7136256427975109E-2</v>
      </c>
      <c r="F1269" s="28">
        <f>VLOOKUP(B1269,viz!$B$3:$E$1863,4,0)</f>
        <v>0</v>
      </c>
      <c r="G1269" s="25">
        <f t="shared" si="78"/>
        <v>0.15522182422349909</v>
      </c>
      <c r="I1269" s="31">
        <v>42839</v>
      </c>
      <c r="J1269" s="20">
        <v>3.9896745234727901E-2</v>
      </c>
      <c r="K1269" s="20">
        <v>0</v>
      </c>
      <c r="L1269" s="20">
        <v>7.8276454587354494E-2</v>
      </c>
      <c r="M1269" s="20">
        <v>6.6149564185719698E-2</v>
      </c>
      <c r="N1269" s="20">
        <v>2.4153583645991298E-3</v>
      </c>
      <c r="O1269" s="20">
        <v>0.105931843884289</v>
      </c>
      <c r="P1269" s="20">
        <v>4.48892365015095E-2</v>
      </c>
      <c r="Q1269" s="20">
        <v>7.2146318352593802E-2</v>
      </c>
      <c r="R1269" s="20">
        <v>8.1383935324517695E-2</v>
      </c>
      <c r="S1269" s="20">
        <v>0.105605920964147</v>
      </c>
      <c r="T1269" s="20">
        <v>9.61100139497124E-2</v>
      </c>
      <c r="U1269" s="20">
        <v>4.6292922950825197E-2</v>
      </c>
      <c r="V1269" s="20">
        <v>6.6982794071721502E-2</v>
      </c>
      <c r="W1269" s="20">
        <v>4.1946107200952397E-2</v>
      </c>
      <c r="X1269" s="20">
        <v>4.4036200019192097E-2</v>
      </c>
      <c r="Y1269" s="20">
        <v>3.6439564143071403E-2</v>
      </c>
      <c r="Z1269" s="20">
        <v>0.111393765499795</v>
      </c>
      <c r="AA1269" s="30">
        <f t="shared" si="79"/>
        <v>0.15522182422349909</v>
      </c>
    </row>
    <row r="1270" spans="1:27" x14ac:dyDescent="0.25">
      <c r="A1270">
        <v>1234</v>
      </c>
      <c r="B1270" s="15">
        <v>42846</v>
      </c>
      <c r="C1270" s="25">
        <f t="shared" si="76"/>
        <v>0.16929116845130901</v>
      </c>
      <c r="D1270" s="25">
        <f>VLOOKUP(B1270,input_BB!$B$19:$K$10000,$D$35,0)</f>
        <v>2348.69</v>
      </c>
      <c r="E1270" s="27">
        <f t="shared" si="77"/>
        <v>0.16472075532882696</v>
      </c>
      <c r="F1270" s="28">
        <f>VLOOKUP(B1270,viz!$B$3:$E$1863,4,0)</f>
        <v>0</v>
      </c>
      <c r="G1270" s="25">
        <f t="shared" si="78"/>
        <v>0.1663848633699071</v>
      </c>
      <c r="I1270" s="31">
        <v>42846</v>
      </c>
      <c r="J1270" s="20">
        <v>0.16929116845130901</v>
      </c>
      <c r="K1270" s="20">
        <v>0</v>
      </c>
      <c r="L1270" s="20">
        <v>9.8807262724272704E-2</v>
      </c>
      <c r="M1270" s="20">
        <v>4.8957544497398697E-2</v>
      </c>
      <c r="N1270" s="20">
        <v>1.6625286258594201E-2</v>
      </c>
      <c r="O1270" s="20">
        <v>6.2466148580864599E-2</v>
      </c>
      <c r="P1270" s="20">
        <v>4.0967775068510001E-2</v>
      </c>
      <c r="Q1270" s="20">
        <v>7.9240953849922996E-2</v>
      </c>
      <c r="R1270" s="20">
        <v>4.7209078068626099E-2</v>
      </c>
      <c r="S1270" s="20">
        <v>0.1205679103233</v>
      </c>
      <c r="T1270" s="20">
        <v>9.2191511572760398E-2</v>
      </c>
      <c r="U1270" s="20">
        <v>5.7904346036326999E-2</v>
      </c>
      <c r="V1270" s="20">
        <v>6.9072432619598098E-2</v>
      </c>
      <c r="W1270" s="20">
        <v>3.9408084713982001E-2</v>
      </c>
      <c r="X1270" s="20">
        <v>8.7671350061797507E-2</v>
      </c>
      <c r="Y1270" s="20">
        <v>1.81192565882385E-2</v>
      </c>
      <c r="Z1270" s="20">
        <v>0.120791059035807</v>
      </c>
      <c r="AA1270" s="30">
        <f t="shared" si="79"/>
        <v>0.1663848633699071</v>
      </c>
    </row>
    <row r="1271" spans="1:27" x14ac:dyDescent="0.25">
      <c r="A1271">
        <v>1235</v>
      </c>
      <c r="B1271" s="15">
        <v>42853</v>
      </c>
      <c r="C1271" s="25">
        <f t="shared" si="76"/>
        <v>4.4208250939845997E-2</v>
      </c>
      <c r="D1271" s="25">
        <f>VLOOKUP(B1271,input_BB!$B$19:$K$10000,$D$35,0)</f>
        <v>2384.1999999999998</v>
      </c>
      <c r="E1271" s="27">
        <f t="shared" si="77"/>
        <v>2.2053867196508436E-2</v>
      </c>
      <c r="F1271" s="28">
        <f>VLOOKUP(B1271,viz!$B$3:$E$1863,4,0)</f>
        <v>0</v>
      </c>
      <c r="G1271" s="25">
        <f t="shared" si="78"/>
        <v>0.18925176420534168</v>
      </c>
      <c r="I1271" s="31">
        <v>42853</v>
      </c>
      <c r="J1271" s="20">
        <v>4.4208250939845997E-2</v>
      </c>
      <c r="K1271" s="20">
        <v>0</v>
      </c>
      <c r="L1271" s="20">
        <v>7.6080512586641905E-2</v>
      </c>
      <c r="M1271" s="20">
        <v>3.9087939973197497E-2</v>
      </c>
      <c r="N1271" s="20">
        <v>1.00693005040255E-2</v>
      </c>
      <c r="O1271" s="20">
        <v>4.8958841533552899E-2</v>
      </c>
      <c r="P1271" s="20">
        <v>1.8045666570362901E-2</v>
      </c>
      <c r="Q1271" s="20">
        <v>7.4293550338671105E-2</v>
      </c>
      <c r="R1271" s="20">
        <v>8.4387956137069398E-2</v>
      </c>
      <c r="S1271" s="20">
        <v>0.115595736829622</v>
      </c>
      <c r="T1271" s="20">
        <v>7.4458475220642195E-2</v>
      </c>
      <c r="U1271" s="20">
        <v>8.4600810975746593E-2</v>
      </c>
      <c r="V1271" s="20">
        <v>5.05127514182886E-2</v>
      </c>
      <c r="W1271" s="20">
        <v>5.4138201811306498E-2</v>
      </c>
      <c r="X1271" s="20">
        <v>9.0217646951373007E-2</v>
      </c>
      <c r="Y1271" s="20">
        <v>3.7096787307581501E-2</v>
      </c>
      <c r="Z1271" s="20">
        <v>0.14245582184191799</v>
      </c>
      <c r="AA1271" s="30">
        <f t="shared" si="79"/>
        <v>0.18925176420534168</v>
      </c>
    </row>
    <row r="1272" spans="1:27" x14ac:dyDescent="0.25">
      <c r="A1272">
        <v>1236</v>
      </c>
      <c r="B1272" s="15">
        <v>42860</v>
      </c>
      <c r="C1272" s="25">
        <f t="shared" si="76"/>
        <v>4.4566012918949099E-2</v>
      </c>
      <c r="D1272" s="25">
        <f>VLOOKUP(B1272,input_BB!$B$19:$K$10000,$D$35,0)</f>
        <v>2399.29</v>
      </c>
      <c r="E1272" s="27">
        <f t="shared" si="77"/>
        <v>2.2461922822857427E-2</v>
      </c>
      <c r="F1272" s="28">
        <f>VLOOKUP(B1272,viz!$B$3:$E$1863,4,0)</f>
        <v>0</v>
      </c>
      <c r="G1272" s="25">
        <f t="shared" si="78"/>
        <v>0.19601866006596741</v>
      </c>
      <c r="I1272" s="31">
        <v>42860</v>
      </c>
      <c r="J1272" s="20">
        <v>4.4566012918949099E-2</v>
      </c>
      <c r="K1272" s="20">
        <v>0</v>
      </c>
      <c r="L1272" s="20">
        <v>8.3872610906903594E-2</v>
      </c>
      <c r="M1272" s="20">
        <v>5.2527945352170202E-2</v>
      </c>
      <c r="N1272" s="20">
        <v>1.5899510228559399E-2</v>
      </c>
      <c r="O1272" s="20">
        <v>8.2726298757782604E-2</v>
      </c>
      <c r="P1272" s="20">
        <v>4.5601810509459099E-2</v>
      </c>
      <c r="Q1272" s="20">
        <v>6.4712531613223698E-2</v>
      </c>
      <c r="R1272" s="20">
        <v>0.10385307902991101</v>
      </c>
      <c r="S1272" s="20">
        <v>8.44418185082913E-2</v>
      </c>
      <c r="T1272" s="20">
        <v>6.1058626652093301E-2</v>
      </c>
      <c r="U1272" s="20">
        <v>8.3748496239939005E-2</v>
      </c>
      <c r="V1272" s="20">
        <v>6.5935202968438203E-2</v>
      </c>
      <c r="W1272" s="20">
        <v>4.6334960857590202E-2</v>
      </c>
      <c r="X1272" s="20">
        <v>5.3844958599633203E-2</v>
      </c>
      <c r="Y1272" s="20">
        <v>4.7288830863288299E-2</v>
      </c>
      <c r="Z1272" s="20">
        <v>0.108153318912717</v>
      </c>
      <c r="AA1272" s="30">
        <f t="shared" si="79"/>
        <v>0.19601866006596741</v>
      </c>
    </row>
    <row r="1273" spans="1:27" x14ac:dyDescent="0.25">
      <c r="A1273">
        <v>1237</v>
      </c>
      <c r="B1273" s="15">
        <v>42867</v>
      </c>
      <c r="C1273" s="25">
        <f t="shared" si="76"/>
        <v>8.1761807203292805E-2</v>
      </c>
      <c r="D1273" s="25">
        <f>VLOOKUP(B1273,input_BB!$B$19:$K$10000,$D$35,0)</f>
        <v>2390.9</v>
      </c>
      <c r="E1273" s="27">
        <f t="shared" si="77"/>
        <v>6.4886646579967427E-2</v>
      </c>
      <c r="F1273" s="28">
        <f>VLOOKUP(B1273,viz!$B$3:$E$1863,4,0)</f>
        <v>0</v>
      </c>
      <c r="G1273" s="25">
        <f t="shared" si="78"/>
        <v>0.14395267868033429</v>
      </c>
      <c r="I1273" s="31">
        <v>42867</v>
      </c>
      <c r="J1273" s="20">
        <v>8.1761807203292805E-2</v>
      </c>
      <c r="K1273" s="20">
        <v>0</v>
      </c>
      <c r="L1273" s="20">
        <v>8.7946593355056196E-2</v>
      </c>
      <c r="M1273" s="20">
        <v>5.6439647689591699E-2</v>
      </c>
      <c r="N1273" s="20">
        <v>1.41389571424931E-2</v>
      </c>
      <c r="O1273" s="20">
        <v>9.8267829020217204E-2</v>
      </c>
      <c r="P1273" s="20">
        <v>3.2171947533241901E-2</v>
      </c>
      <c r="Q1273" s="20">
        <v>8.5095357095292104E-2</v>
      </c>
      <c r="R1273" s="20">
        <v>5.58502904051087E-2</v>
      </c>
      <c r="S1273" s="20">
        <v>0.10870712582071</v>
      </c>
      <c r="T1273" s="20">
        <v>7.0783249791433994E-2</v>
      </c>
      <c r="U1273" s="20">
        <v>2.7869984611521698E-2</v>
      </c>
      <c r="V1273" s="20">
        <v>4.7602426143119797E-2</v>
      </c>
      <c r="W1273" s="20">
        <v>6.8480267925692798E-2</v>
      </c>
      <c r="X1273" s="20">
        <v>7.7374818005015999E-2</v>
      </c>
      <c r="Y1273" s="20">
        <v>2.7182238138142901E-2</v>
      </c>
      <c r="Z1273" s="20">
        <v>0.142089267323362</v>
      </c>
      <c r="AA1273" s="30">
        <f t="shared" si="79"/>
        <v>0.14395267868033429</v>
      </c>
    </row>
    <row r="1274" spans="1:27" x14ac:dyDescent="0.25">
      <c r="A1274">
        <v>1238</v>
      </c>
      <c r="B1274" s="15">
        <v>42874</v>
      </c>
      <c r="C1274" s="25">
        <f t="shared" si="76"/>
        <v>0.108887128531933</v>
      </c>
      <c r="D1274" s="25">
        <f>VLOOKUP(B1274,input_BB!$B$19:$K$10000,$D$35,0)</f>
        <v>2381.73</v>
      </c>
      <c r="E1274" s="27">
        <f t="shared" si="77"/>
        <v>9.5825205261984528E-2</v>
      </c>
      <c r="F1274" s="28">
        <f>VLOOKUP(B1274,viz!$B$3:$E$1863,4,0)</f>
        <v>0</v>
      </c>
      <c r="G1274" s="25">
        <f t="shared" si="78"/>
        <v>0.1367690801145576</v>
      </c>
      <c r="I1274" s="31">
        <v>42874</v>
      </c>
      <c r="J1274" s="20">
        <v>0.108887128531933</v>
      </c>
      <c r="K1274" s="20">
        <v>0</v>
      </c>
      <c r="L1274" s="20">
        <v>9.75155968046892E-2</v>
      </c>
      <c r="M1274" s="20">
        <v>6.4050628596238807E-2</v>
      </c>
      <c r="N1274" s="20">
        <v>4.8975351403209204E-3</v>
      </c>
      <c r="O1274" s="20">
        <v>8.0254850354465404E-2</v>
      </c>
      <c r="P1274" s="20">
        <v>4.2869928937244603E-2</v>
      </c>
      <c r="Q1274" s="20">
        <v>6.6454664306585698E-2</v>
      </c>
      <c r="R1274" s="20">
        <v>7.0293000656016097E-2</v>
      </c>
      <c r="S1274" s="20">
        <v>0.105285956030634</v>
      </c>
      <c r="T1274" s="20">
        <v>6.9818387636621099E-2</v>
      </c>
      <c r="U1274" s="20">
        <v>2.7975674245540198E-2</v>
      </c>
      <c r="V1274" s="20">
        <v>7.8688548255255106E-2</v>
      </c>
      <c r="W1274" s="20">
        <v>3.01048576137623E-2</v>
      </c>
      <c r="X1274" s="20">
        <v>7.1925225117725006E-2</v>
      </c>
      <c r="Y1274" s="20">
        <v>2.6538909053507899E-2</v>
      </c>
      <c r="Z1274" s="20">
        <v>0.163326237251394</v>
      </c>
      <c r="AA1274" s="30">
        <f t="shared" si="79"/>
        <v>0.1367690801145576</v>
      </c>
    </row>
    <row r="1275" spans="1:27" x14ac:dyDescent="0.25">
      <c r="A1275">
        <v>1239</v>
      </c>
      <c r="B1275" s="15">
        <v>42881</v>
      </c>
      <c r="C1275" s="25">
        <f t="shared" si="76"/>
        <v>5.2747033536434201E-2</v>
      </c>
      <c r="D1275" s="25">
        <f>VLOOKUP(B1275,input_BB!$B$19:$K$10000,$D$35,0)</f>
        <v>2415.8200000000002</v>
      </c>
      <c r="E1275" s="27">
        <f t="shared" si="77"/>
        <v>3.1793019158501946E-2</v>
      </c>
      <c r="F1275" s="28">
        <f>VLOOKUP(B1275,viz!$B$3:$E$1863,4,0)</f>
        <v>0</v>
      </c>
      <c r="G1275" s="25">
        <f t="shared" si="78"/>
        <v>0.13011079276754681</v>
      </c>
      <c r="I1275" s="31">
        <v>42881</v>
      </c>
      <c r="J1275" s="20">
        <v>5.2747033536434201E-2</v>
      </c>
      <c r="K1275" s="20">
        <v>0</v>
      </c>
      <c r="L1275" s="20">
        <v>7.3675306364926002E-2</v>
      </c>
      <c r="M1275" s="20">
        <v>7.2173438021098907E-2</v>
      </c>
      <c r="N1275" s="20">
        <v>7.8690326875095005E-3</v>
      </c>
      <c r="O1275" s="20">
        <v>7.1088527425075695E-2</v>
      </c>
      <c r="P1275" s="20">
        <v>3.9699645598838297E-2</v>
      </c>
      <c r="Q1275" s="20">
        <v>6.7655286365171E-2</v>
      </c>
      <c r="R1275" s="20">
        <v>6.7694494562460406E-2</v>
      </c>
      <c r="S1275" s="20">
        <v>9.6368728659726899E-2</v>
      </c>
      <c r="T1275" s="20">
        <v>9.7064332296274994E-2</v>
      </c>
      <c r="U1275" s="20">
        <v>2.3754939262476699E-2</v>
      </c>
      <c r="V1275" s="20">
        <v>6.3647529238904002E-2</v>
      </c>
      <c r="W1275" s="20">
        <v>4.2708324266166102E-2</v>
      </c>
      <c r="X1275" s="20">
        <v>9.8023838204347499E-2</v>
      </c>
      <c r="Y1275" s="20">
        <v>4.8849930369011897E-2</v>
      </c>
      <c r="Z1275" s="20">
        <v>0.12972664667801201</v>
      </c>
      <c r="AA1275" s="30">
        <f t="shared" si="79"/>
        <v>0.13011079276754681</v>
      </c>
    </row>
    <row r="1276" spans="1:27" x14ac:dyDescent="0.25">
      <c r="A1276">
        <v>1240</v>
      </c>
      <c r="B1276" s="15">
        <v>42888</v>
      </c>
      <c r="C1276" s="25">
        <f t="shared" si="76"/>
        <v>0.134886980056763</v>
      </c>
      <c r="D1276" s="25">
        <f>VLOOKUP(B1276,input_BB!$B$19:$K$10000,$D$35,0)</f>
        <v>2439.0700000000002</v>
      </c>
      <c r="E1276" s="27">
        <f t="shared" si="77"/>
        <v>0.12548007726806704</v>
      </c>
      <c r="F1276" s="28">
        <f>VLOOKUP(B1276,viz!$B$3:$E$1863,4,0)</f>
        <v>0</v>
      </c>
      <c r="G1276" s="25">
        <f t="shared" si="78"/>
        <v>0.22128753213576352</v>
      </c>
      <c r="I1276" s="31">
        <v>42888</v>
      </c>
      <c r="J1276" s="20">
        <v>0.134886980056763</v>
      </c>
      <c r="K1276" s="20">
        <v>0</v>
      </c>
      <c r="L1276" s="20">
        <v>7.3196163858085195E-2</v>
      </c>
      <c r="M1276" s="20">
        <v>3.9645484430930203E-2</v>
      </c>
      <c r="N1276" s="20">
        <v>3.6851624650091099E-2</v>
      </c>
      <c r="O1276" s="20">
        <v>8.54263823445785E-2</v>
      </c>
      <c r="P1276" s="20">
        <v>3.2670103791300198E-2</v>
      </c>
      <c r="Q1276" s="20">
        <v>7.9453305139150804E-2</v>
      </c>
      <c r="R1276" s="20">
        <v>5.86426553929228E-2</v>
      </c>
      <c r="S1276" s="20">
        <v>6.20961385472657E-2</v>
      </c>
      <c r="T1276" s="20">
        <v>7.9425089857651607E-2</v>
      </c>
      <c r="U1276" s="20">
        <v>6.2664585002658202E-2</v>
      </c>
      <c r="V1276" s="20">
        <v>0.105828822821996</v>
      </c>
      <c r="W1276" s="20">
        <v>5.2794124311109303E-2</v>
      </c>
      <c r="X1276" s="20">
        <v>9.5276557929539707E-2</v>
      </c>
      <c r="Y1276" s="20">
        <v>1.7847310663898601E-2</v>
      </c>
      <c r="Z1276" s="20">
        <v>0.118181651258822</v>
      </c>
      <c r="AA1276" s="30">
        <f t="shared" si="79"/>
        <v>0.22128753213576352</v>
      </c>
    </row>
    <row r="1277" spans="1:27" x14ac:dyDescent="0.25">
      <c r="A1277">
        <v>1241</v>
      </c>
      <c r="B1277" s="15">
        <v>42895</v>
      </c>
      <c r="C1277" s="25">
        <f t="shared" si="76"/>
        <v>0.103364333510399</v>
      </c>
      <c r="D1277" s="25">
        <f>VLOOKUP(B1277,input_BB!$B$19:$K$10000,$D$35,0)</f>
        <v>2431.77</v>
      </c>
      <c r="E1277" s="27">
        <f t="shared" si="77"/>
        <v>8.9526023925390677E-2</v>
      </c>
      <c r="F1277" s="28">
        <f>VLOOKUP(B1277,viz!$B$3:$E$1863,4,0)</f>
        <v>0</v>
      </c>
      <c r="G1277" s="25">
        <f t="shared" si="78"/>
        <v>0.19192133725038191</v>
      </c>
      <c r="I1277" s="31">
        <v>42895</v>
      </c>
      <c r="J1277" s="20">
        <v>0.103364333510399</v>
      </c>
      <c r="K1277" s="20">
        <v>0</v>
      </c>
      <c r="L1277" s="20">
        <v>7.5521293944064302E-2</v>
      </c>
      <c r="M1277" s="20">
        <v>6.1227949872588401E-2</v>
      </c>
      <c r="N1277" s="20">
        <v>8.5102599249873602E-3</v>
      </c>
      <c r="O1277" s="20">
        <v>5.0087441829644599E-2</v>
      </c>
      <c r="P1277" s="20">
        <v>6.3409583584655996E-2</v>
      </c>
      <c r="Q1277" s="20">
        <v>5.9860568058631297E-2</v>
      </c>
      <c r="R1277" s="20">
        <v>3.4657716793751098E-2</v>
      </c>
      <c r="S1277" s="20">
        <v>0.13748993984998401</v>
      </c>
      <c r="T1277" s="20">
        <v>5.1291605987243201E-2</v>
      </c>
      <c r="U1277" s="20">
        <v>5.2131729497204501E-2</v>
      </c>
      <c r="V1277" s="20">
        <v>7.3345779482971302E-2</v>
      </c>
      <c r="W1277" s="20">
        <v>6.6443828270206104E-2</v>
      </c>
      <c r="X1277" s="20">
        <v>6.7875572628519898E-2</v>
      </c>
      <c r="Y1277" s="20">
        <v>3.1305150832440197E-2</v>
      </c>
      <c r="Z1277" s="20">
        <v>0.16684157944310701</v>
      </c>
      <c r="AA1277" s="30">
        <f t="shared" si="79"/>
        <v>0.19192133725038191</v>
      </c>
    </row>
    <row r="1278" spans="1:27" x14ac:dyDescent="0.25">
      <c r="A1278">
        <v>1242</v>
      </c>
      <c r="B1278" s="15">
        <v>42902</v>
      </c>
      <c r="C1278" s="25">
        <f t="shared" si="76"/>
        <v>5.6561086326837498E-2</v>
      </c>
      <c r="D1278" s="25">
        <f>VLOOKUP(B1278,input_BB!$B$19:$K$10000,$D$35,0)</f>
        <v>2433.15</v>
      </c>
      <c r="E1278" s="27">
        <f t="shared" si="77"/>
        <v>3.6143245820982516E-2</v>
      </c>
      <c r="F1278" s="28">
        <f>VLOOKUP(B1278,viz!$B$3:$E$1863,4,0)</f>
        <v>0</v>
      </c>
      <c r="G1278" s="25">
        <f t="shared" si="78"/>
        <v>0.12872853833129039</v>
      </c>
      <c r="I1278" s="31">
        <v>42902</v>
      </c>
      <c r="J1278" s="20">
        <v>5.6561086326837498E-2</v>
      </c>
      <c r="K1278" s="20">
        <v>0</v>
      </c>
      <c r="L1278" s="20">
        <v>9.96441980622704E-2</v>
      </c>
      <c r="M1278" s="20">
        <v>5.0370219708113499E-2</v>
      </c>
      <c r="N1278" s="20">
        <v>6.0355781357405401E-3</v>
      </c>
      <c r="O1278" s="20">
        <v>7.6826260629206805E-2</v>
      </c>
      <c r="P1278" s="20">
        <v>4.4365722131676902E-2</v>
      </c>
      <c r="Q1278" s="20">
        <v>8.4135669533680998E-2</v>
      </c>
      <c r="R1278" s="20">
        <v>4.3316732137445101E-2</v>
      </c>
      <c r="S1278" s="20">
        <v>8.0671515184418993E-2</v>
      </c>
      <c r="T1278" s="20">
        <v>7.6147543147798105E-2</v>
      </c>
      <c r="U1278" s="20">
        <v>5.1743665001133698E-2</v>
      </c>
      <c r="V1278" s="20">
        <v>4.6537520041593103E-2</v>
      </c>
      <c r="W1278" s="20">
        <v>3.04473532885636E-2</v>
      </c>
      <c r="X1278" s="20">
        <v>7.3492855366837806E-2</v>
      </c>
      <c r="Y1278" s="20">
        <v>3.3474650790799997E-2</v>
      </c>
      <c r="Z1278" s="20">
        <v>0.20279051684072</v>
      </c>
      <c r="AA1278" s="30">
        <f t="shared" si="79"/>
        <v>0.12872853833129039</v>
      </c>
    </row>
    <row r="1279" spans="1:27" x14ac:dyDescent="0.25">
      <c r="A1279">
        <v>1243</v>
      </c>
      <c r="B1279" s="15">
        <v>42909</v>
      </c>
      <c r="C1279" s="25">
        <f t="shared" si="76"/>
        <v>4.6390425413846997E-2</v>
      </c>
      <c r="D1279" s="25">
        <f>VLOOKUP(B1279,input_BB!$B$19:$K$10000,$D$35,0)</f>
        <v>2438.3000000000002</v>
      </c>
      <c r="E1279" s="27">
        <f t="shared" si="77"/>
        <v>2.4542808514486335E-2</v>
      </c>
      <c r="F1279" s="28">
        <f>VLOOKUP(B1279,viz!$B$3:$E$1863,4,0)</f>
        <v>0</v>
      </c>
      <c r="G1279" s="25">
        <f t="shared" si="78"/>
        <v>0.16847533790525099</v>
      </c>
      <c r="I1279" s="31">
        <v>42909</v>
      </c>
      <c r="J1279" s="20">
        <v>4.6390425413846997E-2</v>
      </c>
      <c r="K1279" s="20">
        <v>0</v>
      </c>
      <c r="L1279" s="20">
        <v>5.6722870636378903E-2</v>
      </c>
      <c r="M1279" s="20">
        <v>5.6086958831022798E-2</v>
      </c>
      <c r="N1279" s="20">
        <v>1.13668969252425E-2</v>
      </c>
      <c r="O1279" s="20">
        <v>7.2602992491318796E-2</v>
      </c>
      <c r="P1279" s="20">
        <v>3.6971561120476198E-2</v>
      </c>
      <c r="Q1279" s="20">
        <v>7.1395050416919403E-2</v>
      </c>
      <c r="R1279" s="20">
        <v>9.9819397839470303E-2</v>
      </c>
      <c r="S1279" s="20">
        <v>5.5431935849514898E-2</v>
      </c>
      <c r="T1279" s="20">
        <v>0.115104694937984</v>
      </c>
      <c r="U1279" s="20">
        <v>2.19112968626765E-2</v>
      </c>
      <c r="V1279" s="20">
        <v>9.3984165837992004E-2</v>
      </c>
      <c r="W1279" s="20">
        <v>5.2579875204582502E-2</v>
      </c>
      <c r="X1279" s="20">
        <v>6.4496652502907204E-2</v>
      </c>
      <c r="Y1279" s="20">
        <v>4.8623439456373402E-2</v>
      </c>
      <c r="Z1279" s="20">
        <v>0.14290221108713999</v>
      </c>
      <c r="AA1279" s="30">
        <f t="shared" si="79"/>
        <v>0.16847533790525099</v>
      </c>
    </row>
    <row r="1280" spans="1:27" x14ac:dyDescent="0.25">
      <c r="A1280">
        <v>1244</v>
      </c>
      <c r="B1280" s="15">
        <v>42916</v>
      </c>
      <c r="C1280" s="25">
        <f t="shared" si="76"/>
        <v>4.8538960516452803E-2</v>
      </c>
      <c r="D1280" s="25">
        <f>VLOOKUP(B1280,input_BB!$B$19:$K$10000,$D$35,0)</f>
        <v>2423.41</v>
      </c>
      <c r="E1280" s="27">
        <f t="shared" si="77"/>
        <v>2.6993381488239772E-2</v>
      </c>
      <c r="F1280" s="28">
        <f>VLOOKUP(B1280,viz!$B$3:$E$1863,4,0)</f>
        <v>0</v>
      </c>
      <c r="G1280" s="25">
        <f t="shared" si="78"/>
        <v>0.16063207213708669</v>
      </c>
      <c r="I1280" s="31">
        <v>42916</v>
      </c>
      <c r="J1280" s="20">
        <v>4.8538960516452803E-2</v>
      </c>
      <c r="K1280" s="20">
        <v>0</v>
      </c>
      <c r="L1280" s="20">
        <v>7.7518151698617296E-2</v>
      </c>
      <c r="M1280" s="20">
        <v>4.2897996026676502E-2</v>
      </c>
      <c r="N1280" s="20">
        <v>1.55016593694628E-2</v>
      </c>
      <c r="O1280" s="20">
        <v>0.10080719510072</v>
      </c>
      <c r="P1280" s="20">
        <v>4.0990900055832898E-2</v>
      </c>
      <c r="Q1280" s="20">
        <v>7.9050241298808097E-2</v>
      </c>
      <c r="R1280" s="20">
        <v>0.122374796284206</v>
      </c>
      <c r="S1280" s="20">
        <v>3.5415875228495701E-2</v>
      </c>
      <c r="T1280" s="20">
        <v>0.10761140552828399</v>
      </c>
      <c r="U1280" s="20">
        <v>2.7606733938626601E-2</v>
      </c>
      <c r="V1280" s="20">
        <v>9.9048638213774701E-2</v>
      </c>
      <c r="W1280" s="20">
        <v>3.3976699984685402E-2</v>
      </c>
      <c r="X1280" s="20">
        <v>7.1299670709748297E-2</v>
      </c>
      <c r="Y1280" s="20">
        <v>4.7340487651888002E-2</v>
      </c>
      <c r="Z1280" s="20">
        <v>9.8559548910173794E-2</v>
      </c>
      <c r="AA1280" s="30">
        <f t="shared" si="79"/>
        <v>0.16063207213708669</v>
      </c>
    </row>
    <row r="1281" spans="1:27" x14ac:dyDescent="0.25">
      <c r="A1281">
        <v>1245</v>
      </c>
      <c r="B1281" s="15">
        <v>42923</v>
      </c>
      <c r="C1281" s="25">
        <f t="shared" si="76"/>
        <v>5.3283352404832798E-2</v>
      </c>
      <c r="D1281" s="25">
        <f>VLOOKUP(B1281,input_BB!$B$19:$K$10000,$D$35,0)</f>
        <v>2425.1799999999998</v>
      </c>
      <c r="E1281" s="27">
        <f t="shared" si="77"/>
        <v>3.2404732936237121E-2</v>
      </c>
      <c r="F1281" s="28">
        <f>VLOOKUP(B1281,viz!$B$3:$E$1863,4,0)</f>
        <v>0</v>
      </c>
      <c r="G1281" s="25">
        <f t="shared" si="78"/>
        <v>0.18428169923432469</v>
      </c>
      <c r="I1281" s="31">
        <v>42923</v>
      </c>
      <c r="J1281" s="20">
        <v>5.3283352404832798E-2</v>
      </c>
      <c r="K1281" s="20">
        <v>0</v>
      </c>
      <c r="L1281" s="20">
        <v>8.3721688792982099E-2</v>
      </c>
      <c r="M1281" s="20">
        <v>2.2970034761758799E-2</v>
      </c>
      <c r="N1281" s="20">
        <v>9.7633547127069405E-3</v>
      </c>
      <c r="O1281" s="20">
        <v>8.5225973978035496E-2</v>
      </c>
      <c r="P1281" s="20">
        <v>4.8863336240178898E-2</v>
      </c>
      <c r="Q1281" s="20">
        <v>9.0153407809833302E-2</v>
      </c>
      <c r="R1281" s="20">
        <v>8.1544164997499793E-2</v>
      </c>
      <c r="S1281" s="20">
        <v>4.3882702241492801E-2</v>
      </c>
      <c r="T1281" s="20">
        <v>8.7505704863115499E-2</v>
      </c>
      <c r="U1281" s="20">
        <v>5.4984409933192098E-2</v>
      </c>
      <c r="V1281" s="20">
        <v>8.6549629544675905E-2</v>
      </c>
      <c r="W1281" s="20">
        <v>4.2747659756456703E-2</v>
      </c>
      <c r="X1281" s="20">
        <v>7.3145007177977506E-2</v>
      </c>
      <c r="Y1281" s="20">
        <v>5.4872558761847198E-2</v>
      </c>
      <c r="Z1281" s="20">
        <v>0.13407036642824699</v>
      </c>
      <c r="AA1281" s="30">
        <f t="shared" si="79"/>
        <v>0.18428169923432469</v>
      </c>
    </row>
    <row r="1282" spans="1:27" x14ac:dyDescent="0.25">
      <c r="A1282">
        <v>1246</v>
      </c>
      <c r="B1282" s="15">
        <v>42930</v>
      </c>
      <c r="C1282" s="25">
        <f t="shared" si="76"/>
        <v>6.5524116158485399E-2</v>
      </c>
      <c r="D1282" s="25">
        <f>VLOOKUP(B1282,input_BB!$B$19:$K$10000,$D$35,0)</f>
        <v>2459.27</v>
      </c>
      <c r="E1282" s="27">
        <f t="shared" si="77"/>
        <v>4.6366285063740485E-2</v>
      </c>
      <c r="F1282" s="28">
        <f>VLOOKUP(B1282,viz!$B$3:$E$1863,4,0)</f>
        <v>0</v>
      </c>
      <c r="G1282" s="25">
        <f t="shared" si="78"/>
        <v>0.2134312260778955</v>
      </c>
      <c r="I1282" s="31">
        <v>42930</v>
      </c>
      <c r="J1282" s="20">
        <v>6.5524116158485399E-2</v>
      </c>
      <c r="K1282" s="20">
        <v>0</v>
      </c>
      <c r="L1282" s="20">
        <v>8.544814587374E-2</v>
      </c>
      <c r="M1282" s="20">
        <v>4.4931224621763403E-2</v>
      </c>
      <c r="N1282" s="20">
        <v>2.4141012798645702E-2</v>
      </c>
      <c r="O1282" s="20">
        <v>9.83994405610705E-2</v>
      </c>
      <c r="P1282" s="20">
        <v>2.3856905934783401E-2</v>
      </c>
      <c r="Q1282" s="20">
        <v>7.4071867836654301E-2</v>
      </c>
      <c r="R1282" s="20">
        <v>8.5264927510920005E-2</v>
      </c>
      <c r="S1282" s="20">
        <v>2.47886151471274E-2</v>
      </c>
      <c r="T1282" s="20">
        <v>8.2646073077995097E-2</v>
      </c>
      <c r="U1282" s="20">
        <v>5.2398883562605303E-2</v>
      </c>
      <c r="V1282" s="20">
        <v>9.5375029009498596E-2</v>
      </c>
      <c r="W1282" s="20">
        <v>6.5657313505791598E-2</v>
      </c>
      <c r="X1282" s="20">
        <v>7.6801669878094003E-2</v>
      </c>
      <c r="Y1282" s="20">
        <v>3.9948821621850997E-2</v>
      </c>
      <c r="Z1282" s="20">
        <v>0.12627006905946001</v>
      </c>
      <c r="AA1282" s="30">
        <f t="shared" si="79"/>
        <v>0.2134312260778955</v>
      </c>
    </row>
    <row r="1283" spans="1:27" x14ac:dyDescent="0.25">
      <c r="A1283">
        <v>1247</v>
      </c>
      <c r="B1283" s="15">
        <v>42937</v>
      </c>
      <c r="C1283" s="25">
        <f t="shared" si="76"/>
        <v>4.1969675570726402E-2</v>
      </c>
      <c r="D1283" s="25">
        <f>VLOOKUP(B1283,input_BB!$B$19:$K$10000,$D$35,0)</f>
        <v>2472.54</v>
      </c>
      <c r="E1283" s="27">
        <f t="shared" si="77"/>
        <v>1.9500596229410305E-2</v>
      </c>
      <c r="F1283" s="28">
        <f>VLOOKUP(B1283,viz!$B$3:$E$1863,4,0)</f>
        <v>0</v>
      </c>
      <c r="G1283" s="25">
        <f t="shared" si="78"/>
        <v>0.1714026137542865</v>
      </c>
      <c r="I1283" s="31">
        <v>42937</v>
      </c>
      <c r="J1283" s="20">
        <v>4.1969675570726402E-2</v>
      </c>
      <c r="K1283" s="20">
        <v>0</v>
      </c>
      <c r="L1283" s="20">
        <v>8.0552810527635299E-2</v>
      </c>
      <c r="M1283" s="20">
        <v>5.03506509562495E-2</v>
      </c>
      <c r="N1283" s="20">
        <v>2.8013662124710601E-2</v>
      </c>
      <c r="O1283" s="20">
        <v>7.5011537780520596E-2</v>
      </c>
      <c r="P1283" s="20">
        <v>3.7665942716234198E-2</v>
      </c>
      <c r="Q1283" s="20">
        <v>8.9017754588828907E-2</v>
      </c>
      <c r="R1283" s="20">
        <v>8.8202507502915903E-2</v>
      </c>
      <c r="S1283" s="20">
        <v>2.37356271958876E-2</v>
      </c>
      <c r="T1283" s="20">
        <v>0.103097512877699</v>
      </c>
      <c r="U1283" s="20">
        <v>1.6453113827719499E-2</v>
      </c>
      <c r="V1283" s="20">
        <v>9.6920186138901299E-2</v>
      </c>
      <c r="W1283" s="20">
        <v>5.8029313787665703E-2</v>
      </c>
      <c r="X1283" s="20">
        <v>8.62953522107687E-2</v>
      </c>
      <c r="Y1283" s="20">
        <v>3.4108411699197198E-2</v>
      </c>
      <c r="Z1283" s="20">
        <v>0.13254561606506601</v>
      </c>
      <c r="AA1283" s="30">
        <f t="shared" si="79"/>
        <v>0.1714026137542865</v>
      </c>
    </row>
    <row r="1284" spans="1:27" x14ac:dyDescent="0.25">
      <c r="A1284">
        <v>1248</v>
      </c>
      <c r="B1284" s="15">
        <v>42944</v>
      </c>
      <c r="C1284" s="25">
        <f t="shared" si="76"/>
        <v>6.5983109176158905E-2</v>
      </c>
      <c r="D1284" s="25">
        <f>VLOOKUP(B1284,input_BB!$B$19:$K$10000,$D$35,0)</f>
        <v>2472.1</v>
      </c>
      <c r="E1284" s="27">
        <f t="shared" si="77"/>
        <v>4.688980263759257E-2</v>
      </c>
      <c r="F1284" s="28">
        <f>VLOOKUP(B1284,viz!$B$3:$E$1863,4,0)</f>
        <v>0</v>
      </c>
      <c r="G1284" s="25">
        <f t="shared" si="78"/>
        <v>0.23564377758655178</v>
      </c>
      <c r="I1284" s="31">
        <v>42944</v>
      </c>
      <c r="J1284" s="20">
        <v>6.5983109176158905E-2</v>
      </c>
      <c r="K1284" s="20">
        <v>0</v>
      </c>
      <c r="L1284" s="20">
        <v>7.3033975275056395E-2</v>
      </c>
      <c r="M1284" s="20">
        <v>1.8599274305455899E-2</v>
      </c>
      <c r="N1284" s="20">
        <v>3.2696367509500501E-2</v>
      </c>
      <c r="O1284" s="20">
        <v>8.5720165251859007E-2</v>
      </c>
      <c r="P1284" s="20">
        <v>1.97237544335283E-2</v>
      </c>
      <c r="Q1284" s="20">
        <v>8.7216765318923306E-2</v>
      </c>
      <c r="R1284" s="20">
        <v>0.10114726660104301</v>
      </c>
      <c r="S1284" s="20">
        <v>1.9474218193086701E-2</v>
      </c>
      <c r="T1284" s="20">
        <v>9.3199135543085301E-2</v>
      </c>
      <c r="U1284" s="20">
        <v>7.9810785434430903E-2</v>
      </c>
      <c r="V1284" s="20">
        <v>0.108863038210591</v>
      </c>
      <c r="W1284" s="20">
        <v>4.6969953941529898E-2</v>
      </c>
      <c r="X1284" s="20">
        <v>7.8261157111913907E-2</v>
      </c>
      <c r="Y1284" s="20">
        <v>3.2481540025948802E-2</v>
      </c>
      <c r="Z1284" s="20">
        <v>0.12280260284404799</v>
      </c>
      <c r="AA1284" s="30">
        <f t="shared" si="79"/>
        <v>0.23564377758655178</v>
      </c>
    </row>
    <row r="1285" spans="1:27" x14ac:dyDescent="0.25">
      <c r="A1285">
        <v>1249</v>
      </c>
      <c r="B1285" s="15">
        <v>42951</v>
      </c>
      <c r="C1285" s="25">
        <f t="shared" si="76"/>
        <v>4.4100351631641402E-2</v>
      </c>
      <c r="D1285" s="25">
        <f>VLOOKUP(B1285,input_BB!$B$19:$K$10000,$D$35,0)</f>
        <v>2476.83</v>
      </c>
      <c r="E1285" s="27">
        <f t="shared" si="77"/>
        <v>2.1930799563937675E-2</v>
      </c>
      <c r="F1285" s="28">
        <f>VLOOKUP(B1285,viz!$B$3:$E$1863,4,0)</f>
        <v>0</v>
      </c>
      <c r="G1285" s="25">
        <f t="shared" si="78"/>
        <v>0.179462265120544</v>
      </c>
      <c r="I1285" s="31">
        <v>42951</v>
      </c>
      <c r="J1285" s="20">
        <v>4.4100351631641402E-2</v>
      </c>
      <c r="K1285" s="20">
        <v>0</v>
      </c>
      <c r="L1285" s="20">
        <v>8.2443140734961604E-2</v>
      </c>
      <c r="M1285" s="20">
        <v>2.8751517283898999E-2</v>
      </c>
      <c r="N1285" s="20">
        <v>3.4760758168656702E-2</v>
      </c>
      <c r="O1285" s="20">
        <v>8.4898850168002499E-2</v>
      </c>
      <c r="P1285" s="20">
        <v>5.4331530903020502E-2</v>
      </c>
      <c r="Q1285" s="20">
        <v>8.3636826029305902E-2</v>
      </c>
      <c r="R1285" s="20">
        <v>5.5495603443929599E-2</v>
      </c>
      <c r="S1285" s="20">
        <v>2.0508203188847499E-2</v>
      </c>
      <c r="T1285" s="20">
        <v>7.0285957397115004E-2</v>
      </c>
      <c r="U1285" s="20">
        <v>6.5924296985054906E-2</v>
      </c>
      <c r="V1285" s="20">
        <v>6.5328391550311102E-2</v>
      </c>
      <c r="W1285" s="20">
        <v>4.8209576585178E-2</v>
      </c>
      <c r="X1285" s="20">
        <v>9.1273651554885205E-2</v>
      </c>
      <c r="Y1285" s="20">
        <v>5.3846648493823403E-2</v>
      </c>
      <c r="Z1285" s="20">
        <v>0.160305047513009</v>
      </c>
      <c r="AA1285" s="30">
        <f t="shared" si="79"/>
        <v>0.179462265120544</v>
      </c>
    </row>
    <row r="1286" spans="1:27" x14ac:dyDescent="0.25">
      <c r="A1286">
        <v>1250</v>
      </c>
      <c r="B1286" s="15">
        <v>42958</v>
      </c>
      <c r="C1286" s="25">
        <f t="shared" si="76"/>
        <v>5.7592604309320401E-2</v>
      </c>
      <c r="D1286" s="25">
        <f>VLOOKUP(B1286,input_BB!$B$19:$K$10000,$D$35,0)</f>
        <v>2441.3200000000002</v>
      </c>
      <c r="E1286" s="27">
        <f t="shared" si="77"/>
        <v>3.7319773068197365E-2</v>
      </c>
      <c r="F1286" s="28">
        <f>VLOOKUP(B1286,viz!$B$3:$E$1863,4,0)</f>
        <v>0</v>
      </c>
      <c r="G1286" s="25">
        <f t="shared" si="78"/>
        <v>0.13641091174802011</v>
      </c>
      <c r="I1286" s="31">
        <v>42958</v>
      </c>
      <c r="J1286" s="20">
        <v>5.7592604309320401E-2</v>
      </c>
      <c r="K1286" s="20">
        <v>0</v>
      </c>
      <c r="L1286" s="20">
        <v>9.4662164204413896E-2</v>
      </c>
      <c r="M1286" s="20">
        <v>4.1700917495339801E-2</v>
      </c>
      <c r="N1286" s="20">
        <v>1.6075717434776399E-2</v>
      </c>
      <c r="O1286" s="20">
        <v>0.10684595046657</v>
      </c>
      <c r="P1286" s="20">
        <v>2.3041646363760299E-2</v>
      </c>
      <c r="Q1286" s="20">
        <v>7.6757384535886E-2</v>
      </c>
      <c r="R1286" s="20">
        <v>0.13547813823072</v>
      </c>
      <c r="S1286" s="20">
        <v>5.3105216404476997E-2</v>
      </c>
      <c r="T1286" s="20">
        <v>9.1797040817469006E-2</v>
      </c>
      <c r="U1286" s="20">
        <v>4.3246819994629003E-2</v>
      </c>
      <c r="V1286" s="20">
        <v>7.5758914553216802E-2</v>
      </c>
      <c r="W1286" s="20">
        <v>1.7405177200174302E-2</v>
      </c>
      <c r="X1286" s="20">
        <v>5.2411957596263999E-2</v>
      </c>
      <c r="Y1286" s="20">
        <v>4.8051406432389497E-2</v>
      </c>
      <c r="Z1286" s="20">
        <v>0.123661548269915</v>
      </c>
      <c r="AA1286" s="30">
        <f t="shared" si="79"/>
        <v>0.13641091174802011</v>
      </c>
    </row>
    <row r="1287" spans="1:27" x14ac:dyDescent="0.25">
      <c r="A1287">
        <v>1251</v>
      </c>
      <c r="B1287" s="15">
        <v>42965</v>
      </c>
      <c r="C1287" s="25">
        <f t="shared" si="76"/>
        <v>3.5098459571600002E-2</v>
      </c>
      <c r="D1287" s="25">
        <f>VLOOKUP(B1287,input_BB!$B$19:$K$10000,$D$35,0)</f>
        <v>2425.5500000000002</v>
      </c>
      <c r="E1287" s="27">
        <f t="shared" si="77"/>
        <v>1.1663434898483356E-2</v>
      </c>
      <c r="F1287" s="28">
        <f>VLOOKUP(B1287,viz!$B$3:$E$1863,4,0)</f>
        <v>0</v>
      </c>
      <c r="G1287" s="25">
        <f t="shared" si="78"/>
        <v>0.18783610185973551</v>
      </c>
      <c r="I1287" s="31">
        <v>42965</v>
      </c>
      <c r="J1287" s="20">
        <v>3.5098459571600002E-2</v>
      </c>
      <c r="K1287" s="20">
        <v>0</v>
      </c>
      <c r="L1287" s="20">
        <v>7.3188269797139799E-2</v>
      </c>
      <c r="M1287" s="20">
        <v>4.16854924652399E-2</v>
      </c>
      <c r="N1287" s="20">
        <v>1.9514743166423799E-2</v>
      </c>
      <c r="O1287" s="20">
        <v>7.4994848647728998E-2</v>
      </c>
      <c r="P1287" s="20">
        <v>1.9107238738961599E-2</v>
      </c>
      <c r="Q1287" s="20">
        <v>9.48271121802685E-2</v>
      </c>
      <c r="R1287" s="20">
        <v>0.114680102050358</v>
      </c>
      <c r="S1287" s="20">
        <v>2.4097987560722602E-2</v>
      </c>
      <c r="T1287" s="20">
        <v>9.2052582439722905E-2</v>
      </c>
      <c r="U1287" s="20">
        <v>4.4473470608906898E-2</v>
      </c>
      <c r="V1287" s="20">
        <v>8.2583026987653102E-2</v>
      </c>
      <c r="W1287" s="20">
        <v>6.0779604263175503E-2</v>
      </c>
      <c r="X1287" s="20">
        <v>0.10795306144436401</v>
      </c>
      <c r="Y1287" s="20">
        <v>5.12475508608786E-2</v>
      </c>
      <c r="Z1287" s="20">
        <v>9.8814908788455197E-2</v>
      </c>
      <c r="AA1287" s="30">
        <f t="shared" si="79"/>
        <v>0.18783610185973551</v>
      </c>
    </row>
    <row r="1288" spans="1:27" x14ac:dyDescent="0.25">
      <c r="A1288">
        <v>1252</v>
      </c>
      <c r="B1288" s="15">
        <v>42972</v>
      </c>
      <c r="C1288" s="25">
        <f t="shared" si="76"/>
        <v>3.8678728044033099E-2</v>
      </c>
      <c r="D1288" s="25">
        <f>VLOOKUP(B1288,input_BB!$B$19:$K$10000,$D$35,0)</f>
        <v>2443.0500000000002</v>
      </c>
      <c r="E1288" s="27">
        <f t="shared" si="77"/>
        <v>1.5747012191069845E-2</v>
      </c>
      <c r="F1288" s="28">
        <f>VLOOKUP(B1288,viz!$B$3:$E$1863,4,0)</f>
        <v>0</v>
      </c>
      <c r="G1288" s="25">
        <f t="shared" si="78"/>
        <v>0.20476538432411123</v>
      </c>
      <c r="I1288" s="31">
        <v>42972</v>
      </c>
      <c r="J1288" s="20">
        <v>3.8678728044033099E-2</v>
      </c>
      <c r="K1288" s="20">
        <v>0</v>
      </c>
      <c r="L1288" s="20">
        <v>7.6831246733166894E-2</v>
      </c>
      <c r="M1288" s="20">
        <v>3.19285097234994E-2</v>
      </c>
      <c r="N1288" s="20">
        <v>1.8003752476780599E-2</v>
      </c>
      <c r="O1288" s="20">
        <v>0.105786502206208</v>
      </c>
      <c r="P1288" s="20">
        <v>2.6601125641815201E-2</v>
      </c>
      <c r="Q1288" s="20">
        <v>7.3132122866023302E-2</v>
      </c>
      <c r="R1288" s="20">
        <v>0.13816841914029099</v>
      </c>
      <c r="S1288" s="20">
        <v>2.13986390532897E-2</v>
      </c>
      <c r="T1288" s="20">
        <v>7.2531186808359294E-2</v>
      </c>
      <c r="U1288" s="20">
        <v>6.41745304314182E-2</v>
      </c>
      <c r="V1288" s="20">
        <v>8.6238634500643202E-2</v>
      </c>
      <c r="W1288" s="20">
        <v>5.4352219392049803E-2</v>
      </c>
      <c r="X1288" s="20">
        <v>7.9281339597787701E-2</v>
      </c>
      <c r="Y1288" s="20">
        <v>6.0609110565865099E-2</v>
      </c>
      <c r="Z1288" s="20">
        <v>9.0962660862802497E-2</v>
      </c>
      <c r="AA1288" s="30">
        <f t="shared" si="79"/>
        <v>0.20476538432411123</v>
      </c>
    </row>
    <row r="1289" spans="1:27" x14ac:dyDescent="0.25">
      <c r="A1289">
        <v>1253</v>
      </c>
      <c r="B1289" s="15">
        <v>42979</v>
      </c>
      <c r="C1289" s="25">
        <f t="shared" si="76"/>
        <v>5.6678872555494302E-2</v>
      </c>
      <c r="D1289" s="25">
        <f>VLOOKUP(B1289,input_BB!$B$19:$K$10000,$D$35,0)</f>
        <v>2476.5500000000002</v>
      </c>
      <c r="E1289" s="27">
        <f t="shared" si="77"/>
        <v>3.627759026258677E-2</v>
      </c>
      <c r="F1289" s="28">
        <f>VLOOKUP(B1289,viz!$B$3:$E$1863,4,0)</f>
        <v>0</v>
      </c>
      <c r="G1289" s="25">
        <f t="shared" si="78"/>
        <v>0.16379625890547819</v>
      </c>
      <c r="I1289" s="31">
        <v>42979</v>
      </c>
      <c r="J1289" s="20">
        <v>5.6678872555494302E-2</v>
      </c>
      <c r="K1289" s="20">
        <v>0</v>
      </c>
      <c r="L1289" s="20">
        <v>9.9749533891895406E-2</v>
      </c>
      <c r="M1289" s="20">
        <v>5.4002955017746303E-2</v>
      </c>
      <c r="N1289" s="20">
        <v>1.44754977202796E-2</v>
      </c>
      <c r="O1289" s="20">
        <v>9.6574753473084501E-2</v>
      </c>
      <c r="P1289" s="20">
        <v>3.0466419703939401E-2</v>
      </c>
      <c r="Q1289" s="20">
        <v>8.6921941819991994E-2</v>
      </c>
      <c r="R1289" s="20">
        <v>0.107046468825924</v>
      </c>
      <c r="S1289" s="20">
        <v>2.7096028965368099E-2</v>
      </c>
      <c r="T1289" s="20">
        <v>7.9495514292839797E-2</v>
      </c>
      <c r="U1289" s="20">
        <v>5.3460238126695002E-2</v>
      </c>
      <c r="V1289" s="20">
        <v>5.2232065212435598E-2</v>
      </c>
      <c r="W1289" s="20">
        <v>5.81039555663476E-2</v>
      </c>
      <c r="X1289" s="20">
        <v>6.7141700737742893E-2</v>
      </c>
      <c r="Y1289" s="20">
        <v>6.3484266995726804E-2</v>
      </c>
      <c r="Z1289" s="20">
        <v>0.109748659649983</v>
      </c>
      <c r="AA1289" s="30">
        <f t="shared" si="79"/>
        <v>0.16379625890547819</v>
      </c>
    </row>
    <row r="1290" spans="1:27" x14ac:dyDescent="0.25">
      <c r="A1290">
        <v>1254</v>
      </c>
      <c r="B1290" s="15">
        <v>42986</v>
      </c>
      <c r="C1290" s="25">
        <f t="shared" si="76"/>
        <v>3.3261731266975403E-2</v>
      </c>
      <c r="D1290" s="25">
        <f>VLOOKUP(B1290,input_BB!$B$19:$K$10000,$D$35,0)</f>
        <v>2461.4299999999998</v>
      </c>
      <c r="E1290" s="27">
        <f t="shared" si="77"/>
        <v>9.5685020589025508E-3</v>
      </c>
      <c r="F1290" s="28">
        <f>VLOOKUP(B1290,viz!$B$3:$E$1863,4,0)</f>
        <v>0</v>
      </c>
      <c r="G1290" s="25">
        <f t="shared" si="78"/>
        <v>0.16138296437190591</v>
      </c>
      <c r="I1290" s="31">
        <v>42986</v>
      </c>
      <c r="J1290" s="20">
        <v>3.3261731266975403E-2</v>
      </c>
      <c r="K1290" s="20">
        <v>0</v>
      </c>
      <c r="L1290" s="20">
        <v>8.3028235875666295E-2</v>
      </c>
      <c r="M1290" s="20">
        <v>5.3606586041222197E-2</v>
      </c>
      <c r="N1290" s="20">
        <v>1.1276422753775999E-2</v>
      </c>
      <c r="O1290" s="20">
        <v>0.119021750721057</v>
      </c>
      <c r="P1290" s="20">
        <v>3.8763075809636602E-2</v>
      </c>
      <c r="Q1290" s="20">
        <v>8.6370509625556396E-2</v>
      </c>
      <c r="R1290" s="20">
        <v>0.123548503620848</v>
      </c>
      <c r="S1290" s="20">
        <v>9.9869866890913497E-3</v>
      </c>
      <c r="T1290" s="20">
        <v>0.11345745356272199</v>
      </c>
      <c r="U1290" s="20">
        <v>4.3099327216575702E-2</v>
      </c>
      <c r="V1290" s="20">
        <v>7.7580876620161096E-2</v>
      </c>
      <c r="W1290" s="20">
        <v>4.0702760535169101E-2</v>
      </c>
      <c r="X1290" s="20">
        <v>2.4689419468687902E-2</v>
      </c>
      <c r="Y1290" s="20">
        <v>5.55386595629037E-2</v>
      </c>
      <c r="Z1290" s="20">
        <v>0.119329431896927</v>
      </c>
      <c r="AA1290" s="30">
        <f t="shared" si="79"/>
        <v>0.16138296437190591</v>
      </c>
    </row>
    <row r="1291" spans="1:27" x14ac:dyDescent="0.25">
      <c r="A1291">
        <v>1255</v>
      </c>
      <c r="B1291" s="15">
        <v>42993</v>
      </c>
      <c r="C1291" s="25">
        <f t="shared" si="76"/>
        <v>2.8316725045442599E-2</v>
      </c>
      <c r="D1291" s="25">
        <f>VLOOKUP(B1291,input_BB!$B$19:$K$10000,$D$35,0)</f>
        <v>2500.23</v>
      </c>
      <c r="E1291" s="27">
        <f t="shared" si="77"/>
        <v>3.9283342129903687E-3</v>
      </c>
      <c r="F1291" s="28">
        <f>VLOOKUP(B1291,viz!$B$3:$E$1863,4,0)</f>
        <v>0</v>
      </c>
      <c r="G1291" s="25">
        <f t="shared" si="78"/>
        <v>0.17792949629550098</v>
      </c>
      <c r="I1291" s="31">
        <v>42993</v>
      </c>
      <c r="J1291" s="20">
        <v>2.8316725045442599E-2</v>
      </c>
      <c r="K1291" s="20">
        <v>0</v>
      </c>
      <c r="L1291" s="20">
        <v>8.9751778313652997E-2</v>
      </c>
      <c r="M1291" s="20">
        <v>6.0600054197104999E-2</v>
      </c>
      <c r="N1291" s="20">
        <v>2.2074023349347799E-2</v>
      </c>
      <c r="O1291" s="20">
        <v>8.2385390662532296E-2</v>
      </c>
      <c r="P1291" s="20">
        <v>3.6256327698083998E-2</v>
      </c>
      <c r="Q1291" s="20">
        <v>6.7670712173676303E-2</v>
      </c>
      <c r="R1291" s="20">
        <v>0.14073191192157899</v>
      </c>
      <c r="S1291" s="20">
        <v>1.6316048449499399E-2</v>
      </c>
      <c r="T1291" s="20">
        <v>9.9622764219568893E-2</v>
      </c>
      <c r="U1291" s="20">
        <v>3.0736692490122001E-2</v>
      </c>
      <c r="V1291" s="20">
        <v>8.3822948996502597E-2</v>
      </c>
      <c r="W1291" s="20">
        <v>6.33698548088764E-2</v>
      </c>
      <c r="X1291" s="20">
        <v>7.3401627050102197E-2</v>
      </c>
      <c r="Y1291" s="20">
        <v>5.7901859716724798E-2</v>
      </c>
      <c r="Z1291" s="20">
        <v>7.5358005952625998E-2</v>
      </c>
      <c r="AA1291" s="30">
        <f t="shared" si="79"/>
        <v>0.17792949629550098</v>
      </c>
    </row>
    <row r="1292" spans="1:27" x14ac:dyDescent="0.25">
      <c r="A1292">
        <v>1256</v>
      </c>
      <c r="B1292" s="15">
        <v>43000</v>
      </c>
      <c r="C1292" s="25">
        <f t="shared" si="76"/>
        <v>4.05357033014297E-2</v>
      </c>
      <c r="D1292" s="25">
        <f>VLOOKUP(B1292,input_BB!$B$19:$K$10000,$D$35,0)</f>
        <v>2502.2199999999998</v>
      </c>
      <c r="E1292" s="27">
        <f t="shared" si="77"/>
        <v>1.7865038269948324E-2</v>
      </c>
      <c r="F1292" s="28">
        <f>VLOOKUP(B1292,viz!$B$3:$E$1863,4,0)</f>
        <v>0</v>
      </c>
      <c r="G1292" s="25">
        <f t="shared" si="78"/>
        <v>0.25316844411398981</v>
      </c>
      <c r="I1292" s="31">
        <v>43000</v>
      </c>
      <c r="J1292" s="20">
        <v>4.05357033014297E-2</v>
      </c>
      <c r="K1292" s="20">
        <v>0</v>
      </c>
      <c r="L1292" s="20">
        <v>7.4300045008239099E-2</v>
      </c>
      <c r="M1292" s="20">
        <v>2.9082803051662599E-2</v>
      </c>
      <c r="N1292" s="20">
        <v>3.14405247158644E-2</v>
      </c>
      <c r="O1292" s="20">
        <v>8.3048756227696793E-2</v>
      </c>
      <c r="P1292" s="20">
        <v>2.6292409413895199E-2</v>
      </c>
      <c r="Q1292" s="20">
        <v>9.1360000842754294E-2</v>
      </c>
      <c r="R1292" s="20">
        <v>9.8268748915904702E-2</v>
      </c>
      <c r="S1292" s="20">
        <v>2.8800830295138299E-2</v>
      </c>
      <c r="T1292" s="20">
        <v>8.4388190229125595E-2</v>
      </c>
      <c r="U1292" s="20">
        <v>9.6291096197918799E-2</v>
      </c>
      <c r="V1292" s="20">
        <v>0.119244854628148</v>
      </c>
      <c r="W1292" s="20">
        <v>3.7632493287923001E-2</v>
      </c>
      <c r="X1292" s="20">
        <v>9.0150774899218106E-2</v>
      </c>
      <c r="Y1292" s="20">
        <v>2.7828191635078901E-2</v>
      </c>
      <c r="Z1292" s="20">
        <v>8.1870280651431995E-2</v>
      </c>
      <c r="AA1292" s="30">
        <f t="shared" si="79"/>
        <v>0.25316844411398981</v>
      </c>
    </row>
    <row r="1293" spans="1:27" x14ac:dyDescent="0.25">
      <c r="A1293">
        <v>1257</v>
      </c>
      <c r="B1293" s="15">
        <v>43007</v>
      </c>
      <c r="C1293" s="25">
        <f t="shared" si="76"/>
        <v>3.2034460455179201E-2</v>
      </c>
      <c r="D1293" s="25">
        <f>VLOOKUP(B1293,input_BB!$B$19:$K$10000,$D$35,0)</f>
        <v>2519.36</v>
      </c>
      <c r="E1293" s="27">
        <f t="shared" si="77"/>
        <v>8.1687033405960126E-3</v>
      </c>
      <c r="F1293" s="28">
        <f>VLOOKUP(B1293,viz!$B$3:$E$1863,4,0)</f>
        <v>0</v>
      </c>
      <c r="G1293" s="25">
        <f t="shared" si="78"/>
        <v>0.1649841342832464</v>
      </c>
      <c r="I1293" s="31">
        <v>43007</v>
      </c>
      <c r="J1293" s="20">
        <v>3.2034460455179201E-2</v>
      </c>
      <c r="K1293" s="20">
        <v>0</v>
      </c>
      <c r="L1293" s="20">
        <v>9.2441822088319095E-2</v>
      </c>
      <c r="M1293" s="20">
        <v>4.6770963728084598E-2</v>
      </c>
      <c r="N1293" s="20">
        <v>1.98019447497986E-2</v>
      </c>
      <c r="O1293" s="20">
        <v>5.9392136787182401E-2</v>
      </c>
      <c r="P1293" s="20">
        <v>2.8996559639552E-2</v>
      </c>
      <c r="Q1293" s="20">
        <v>0.105480999538518</v>
      </c>
      <c r="R1293" s="20">
        <v>6.9424452394498695E-2</v>
      </c>
      <c r="S1293" s="20">
        <v>1.38998039780885E-2</v>
      </c>
      <c r="T1293" s="20">
        <v>9.3894783844366295E-2</v>
      </c>
      <c r="U1293" s="20">
        <v>6.8040130239470906E-2</v>
      </c>
      <c r="V1293" s="20">
        <v>4.4068386389350303E-2</v>
      </c>
      <c r="W1293" s="20">
        <v>5.2875617654425201E-2</v>
      </c>
      <c r="X1293" s="20">
        <v>0.108385024229636</v>
      </c>
      <c r="Y1293" s="20">
        <v>4.6987760322227401E-2</v>
      </c>
      <c r="Z1293" s="20">
        <v>0.149539614416482</v>
      </c>
      <c r="AA1293" s="30">
        <f t="shared" si="79"/>
        <v>0.1649841342832464</v>
      </c>
    </row>
    <row r="1294" spans="1:27" x14ac:dyDescent="0.25">
      <c r="A1294">
        <v>1258</v>
      </c>
      <c r="B1294" s="15">
        <v>43014</v>
      </c>
      <c r="C1294" s="25">
        <f t="shared" si="76"/>
        <v>5.0757836550474202E-2</v>
      </c>
      <c r="D1294" s="25">
        <f>VLOOKUP(B1294,input_BB!$B$19:$K$10000,$D$35,0)</f>
        <v>2549.33</v>
      </c>
      <c r="E1294" s="27">
        <f t="shared" si="77"/>
        <v>2.9524183816992639E-2</v>
      </c>
      <c r="F1294" s="28">
        <f>VLOOKUP(B1294,viz!$B$3:$E$1863,4,0)</f>
        <v>0</v>
      </c>
      <c r="G1294" s="25">
        <f t="shared" si="78"/>
        <v>0.18729015287029449</v>
      </c>
      <c r="I1294" s="31">
        <v>43014</v>
      </c>
      <c r="J1294" s="20">
        <v>5.0757836550474202E-2</v>
      </c>
      <c r="K1294" s="20">
        <v>0</v>
      </c>
      <c r="L1294" s="20">
        <v>6.9994364139373794E-2</v>
      </c>
      <c r="M1294" s="20">
        <v>6.2857956507883395E-2</v>
      </c>
      <c r="N1294" s="20">
        <v>6.36447700149781E-3</v>
      </c>
      <c r="O1294" s="20">
        <v>5.8703613399701399E-2</v>
      </c>
      <c r="P1294" s="20">
        <v>3.5531106995528403E-2</v>
      </c>
      <c r="Q1294" s="20">
        <v>8.4665541570542097E-2</v>
      </c>
      <c r="R1294" s="20">
        <v>9.2395543149777298E-2</v>
      </c>
      <c r="S1294" s="20">
        <v>2.65731633784019E-2</v>
      </c>
      <c r="T1294" s="20">
        <v>0.104017125532921</v>
      </c>
      <c r="U1294" s="20">
        <v>5.4991567927414699E-2</v>
      </c>
      <c r="V1294" s="20">
        <v>6.4147944081316799E-2</v>
      </c>
      <c r="W1294" s="20">
        <v>6.8150640861563E-2</v>
      </c>
      <c r="X1294" s="20">
        <v>0.101850101561481</v>
      </c>
      <c r="Y1294" s="20">
        <v>5.1733688936205301E-2</v>
      </c>
      <c r="Z1294" s="20">
        <v>0.11802316495639199</v>
      </c>
      <c r="AA1294" s="30">
        <f t="shared" si="79"/>
        <v>0.18729015287029449</v>
      </c>
    </row>
    <row r="1295" spans="1:27" x14ac:dyDescent="0.25">
      <c r="A1295">
        <v>1259</v>
      </c>
      <c r="B1295" s="15">
        <v>43021</v>
      </c>
      <c r="C1295" s="25">
        <f t="shared" si="76"/>
        <v>2.7479406446218501E-2</v>
      </c>
      <c r="D1295" s="25">
        <f>VLOOKUP(B1295,input_BB!$B$19:$K$10000,$D$35,0)</f>
        <v>2553.17</v>
      </c>
      <c r="E1295" s="27">
        <f t="shared" si="77"/>
        <v>2.9733066096754197E-3</v>
      </c>
      <c r="F1295" s="28">
        <f>VLOOKUP(B1295,viz!$B$3:$E$1863,4,0)</f>
        <v>0</v>
      </c>
      <c r="G1295" s="25">
        <f t="shared" si="78"/>
        <v>0.1655364287498218</v>
      </c>
      <c r="I1295" s="31">
        <v>43021</v>
      </c>
      <c r="J1295" s="20">
        <v>2.7479406446218501E-2</v>
      </c>
      <c r="K1295" s="20">
        <v>0</v>
      </c>
      <c r="L1295" s="20">
        <v>7.6803775767580407E-2</v>
      </c>
      <c r="M1295" s="20">
        <v>4.0672333228899897E-2</v>
      </c>
      <c r="N1295" s="20">
        <v>3.3169137454776197E-2</v>
      </c>
      <c r="O1295" s="20">
        <v>7.8621527428773694E-2</v>
      </c>
      <c r="P1295" s="20">
        <v>4.4290655057261097E-2</v>
      </c>
      <c r="Q1295" s="20">
        <v>8.1188882833483994E-2</v>
      </c>
      <c r="R1295" s="20">
        <v>0.121821932064195</v>
      </c>
      <c r="S1295" s="20">
        <v>2.1800606713728202E-2</v>
      </c>
      <c r="T1295" s="20">
        <v>0.115451227933208</v>
      </c>
      <c r="U1295" s="20">
        <v>4.08116963608997E-2</v>
      </c>
      <c r="V1295" s="20">
        <v>7.7900701805157097E-2</v>
      </c>
      <c r="W1295" s="20">
        <v>4.6824030583764997E-2</v>
      </c>
      <c r="X1295" s="20">
        <v>7.1533455785267902E-2</v>
      </c>
      <c r="Y1295" s="20">
        <v>4.9949106599644397E-2</v>
      </c>
      <c r="Z1295" s="20">
        <v>9.9160930383359505E-2</v>
      </c>
      <c r="AA1295" s="30">
        <f t="shared" si="79"/>
        <v>0.1655364287498218</v>
      </c>
    </row>
    <row r="1296" spans="1:27" x14ac:dyDescent="0.25">
      <c r="A1296">
        <v>1260</v>
      </c>
      <c r="B1296" s="15">
        <v>43028</v>
      </c>
      <c r="C1296" s="25">
        <f t="shared" si="76"/>
        <v>9.2092849314212799E-2</v>
      </c>
      <c r="D1296" s="25">
        <f>VLOOKUP(B1296,input_BB!$B$19:$K$10000,$D$35,0)</f>
        <v>2575.21</v>
      </c>
      <c r="E1296" s="27">
        <f t="shared" si="77"/>
        <v>7.667001123480785E-2</v>
      </c>
      <c r="F1296" s="28">
        <f>VLOOKUP(B1296,viz!$B$3:$E$1863,4,0)</f>
        <v>0</v>
      </c>
      <c r="G1296" s="25">
        <f t="shared" si="78"/>
        <v>0.28761132359703639</v>
      </c>
      <c r="I1296" s="31">
        <v>43028</v>
      </c>
      <c r="J1296" s="20">
        <v>9.2092849314212799E-2</v>
      </c>
      <c r="K1296" s="20">
        <v>0</v>
      </c>
      <c r="L1296" s="20">
        <v>7.7876857058975693E-2</v>
      </c>
      <c r="M1296" s="20">
        <v>1.8657198987003399E-2</v>
      </c>
      <c r="N1296" s="20">
        <v>2.94706442985644E-2</v>
      </c>
      <c r="O1296" s="20">
        <v>4.8893252150726797E-2</v>
      </c>
      <c r="P1296" s="20">
        <v>3.8535449700515201E-2</v>
      </c>
      <c r="Q1296" s="20">
        <v>7.5482550586890296E-2</v>
      </c>
      <c r="R1296" s="20">
        <v>9.0943439328651093E-2</v>
      </c>
      <c r="S1296" s="20">
        <v>3.9666582838960601E-2</v>
      </c>
      <c r="T1296" s="20">
        <v>9.9179804167531097E-2</v>
      </c>
      <c r="U1296" s="20">
        <v>0.115753895390359</v>
      </c>
      <c r="V1296" s="20">
        <v>6.42279110795584E-2</v>
      </c>
      <c r="W1296" s="20">
        <v>0.107629517127119</v>
      </c>
      <c r="X1296" s="20">
        <v>5.7541663087302498E-2</v>
      </c>
      <c r="Y1296" s="20">
        <v>5.12127347538332E-2</v>
      </c>
      <c r="Z1296" s="20">
        <v>8.4928499444010097E-2</v>
      </c>
      <c r="AA1296" s="30">
        <f t="shared" si="79"/>
        <v>0.28761132359703639</v>
      </c>
    </row>
    <row r="1297" spans="1:27" x14ac:dyDescent="0.25">
      <c r="A1297">
        <v>1261</v>
      </c>
      <c r="B1297" s="15">
        <v>43035</v>
      </c>
      <c r="C1297" s="25">
        <f t="shared" si="76"/>
        <v>2.90952157229185E-2</v>
      </c>
      <c r="D1297" s="25">
        <f>VLOOKUP(B1297,input_BB!$B$19:$K$10000,$D$35,0)</f>
        <v>2581.0700000000002</v>
      </c>
      <c r="E1297" s="27">
        <f t="shared" si="77"/>
        <v>4.8162639527594212E-3</v>
      </c>
      <c r="F1297" s="28">
        <f>VLOOKUP(B1297,viz!$B$3:$E$1863,4,0)</f>
        <v>0</v>
      </c>
      <c r="G1297" s="25">
        <f t="shared" si="78"/>
        <v>0.15151730856443052</v>
      </c>
      <c r="I1297" s="31">
        <v>43035</v>
      </c>
      <c r="J1297" s="20">
        <v>2.90952157229185E-2</v>
      </c>
      <c r="K1297" s="20">
        <v>0</v>
      </c>
      <c r="L1297" s="20">
        <v>7.4700126695855407E-2</v>
      </c>
      <c r="M1297" s="20">
        <v>7.3933512223216397E-2</v>
      </c>
      <c r="N1297" s="20">
        <v>3.4587757935200601E-2</v>
      </c>
      <c r="O1297" s="20">
        <v>4.2168966104844698E-2</v>
      </c>
      <c r="P1297" s="20">
        <v>4.4108033456555597E-2</v>
      </c>
      <c r="Q1297" s="20">
        <v>6.7271837425379899E-2</v>
      </c>
      <c r="R1297" s="20">
        <v>8.12172610081036E-2</v>
      </c>
      <c r="S1297" s="20">
        <v>1.34535967114184E-2</v>
      </c>
      <c r="T1297" s="20">
        <v>9.9868960307701204E-2</v>
      </c>
      <c r="U1297" s="20">
        <v>3.4307377132770898E-2</v>
      </c>
      <c r="V1297" s="20">
        <v>7.2033329152845105E-2</v>
      </c>
      <c r="W1297" s="20">
        <v>4.5176602278814502E-2</v>
      </c>
      <c r="X1297" s="20">
        <v>7.5414767215756795E-2</v>
      </c>
      <c r="Y1297" s="20">
        <v>9.9033775781144501E-2</v>
      </c>
      <c r="Z1297" s="20">
        <v>0.14272409657039201</v>
      </c>
      <c r="AA1297" s="30">
        <f t="shared" si="79"/>
        <v>0.15151730856443052</v>
      </c>
    </row>
    <row r="1298" spans="1:27" x14ac:dyDescent="0.25">
      <c r="A1298">
        <v>1262</v>
      </c>
      <c r="B1298" s="15">
        <v>43042</v>
      </c>
      <c r="C1298" s="25">
        <f t="shared" si="76"/>
        <v>8.7788149714469896E-2</v>
      </c>
      <c r="D1298" s="25">
        <f>VLOOKUP(B1298,input_BB!$B$19:$K$10000,$D$35,0)</f>
        <v>2587.84</v>
      </c>
      <c r="E1298" s="27">
        <f t="shared" si="77"/>
        <v>7.176016336382679E-2</v>
      </c>
      <c r="F1298" s="28">
        <f>VLOOKUP(B1298,viz!$B$3:$E$1863,4,0)</f>
        <v>0</v>
      </c>
      <c r="G1298" s="25">
        <f t="shared" si="78"/>
        <v>0.13913233397452662</v>
      </c>
      <c r="I1298" s="31">
        <v>43042</v>
      </c>
      <c r="J1298" s="20">
        <v>8.7788149714469896E-2</v>
      </c>
      <c r="K1298" s="20">
        <v>0</v>
      </c>
      <c r="L1298" s="20">
        <v>6.8798497493941194E-2</v>
      </c>
      <c r="M1298" s="20">
        <v>6.7480897163088902E-2</v>
      </c>
      <c r="N1298" s="20">
        <v>1.52426373045294E-2</v>
      </c>
      <c r="O1298" s="20">
        <v>5.95603991795641E-2</v>
      </c>
      <c r="P1298" s="20">
        <v>6.2486742456546097E-2</v>
      </c>
      <c r="Q1298" s="20">
        <v>0.102756163252442</v>
      </c>
      <c r="R1298" s="20">
        <v>7.9988562374958702E-2</v>
      </c>
      <c r="S1298" s="20">
        <v>5.4097158387976699E-2</v>
      </c>
      <c r="T1298" s="20">
        <v>0.103040277206742</v>
      </c>
      <c r="U1298" s="20">
        <v>6.2915926763022503E-2</v>
      </c>
      <c r="V1298" s="20">
        <v>2.89083813779294E-2</v>
      </c>
      <c r="W1298" s="20">
        <v>4.7308025833574699E-2</v>
      </c>
      <c r="X1298" s="20">
        <v>8.5067361253124696E-2</v>
      </c>
      <c r="Y1298" s="20">
        <v>5.4287462060383103E-2</v>
      </c>
      <c r="Z1298" s="20">
        <v>0.108061507892177</v>
      </c>
      <c r="AA1298" s="30">
        <f t="shared" si="79"/>
        <v>0.13913233397452662</v>
      </c>
    </row>
    <row r="1299" spans="1:27" x14ac:dyDescent="0.25">
      <c r="A1299">
        <v>1263</v>
      </c>
      <c r="B1299" s="15">
        <v>43049</v>
      </c>
      <c r="C1299" s="25">
        <f t="shared" si="76"/>
        <v>5.2512429654598201E-2</v>
      </c>
      <c r="D1299" s="25">
        <f>VLOOKUP(B1299,input_BB!$B$19:$K$10000,$D$35,0)</f>
        <v>2582.3000000000002</v>
      </c>
      <c r="E1299" s="27">
        <f t="shared" si="77"/>
        <v>3.1525435011672008E-2</v>
      </c>
      <c r="F1299" s="28">
        <f>VLOOKUP(B1299,viz!$B$3:$E$1863,4,0)</f>
        <v>0</v>
      </c>
      <c r="G1299" s="25">
        <f t="shared" si="78"/>
        <v>0.16452797961117269</v>
      </c>
      <c r="I1299" s="31">
        <v>43049</v>
      </c>
      <c r="J1299" s="20">
        <v>5.2512429654598201E-2</v>
      </c>
      <c r="K1299" s="20">
        <v>0</v>
      </c>
      <c r="L1299" s="20">
        <v>8.5599475083944804E-2</v>
      </c>
      <c r="M1299" s="20">
        <v>5.3202466618983799E-2</v>
      </c>
      <c r="N1299" s="20">
        <v>3.8206826721727101E-2</v>
      </c>
      <c r="O1299" s="20">
        <v>7.4971013642197507E-2</v>
      </c>
      <c r="P1299" s="20">
        <v>5.3546151314357103E-2</v>
      </c>
      <c r="Q1299" s="20">
        <v>7.6103287232704805E-2</v>
      </c>
      <c r="R1299" s="20">
        <v>0.117053528257086</v>
      </c>
      <c r="S1299" s="20">
        <v>1.85969736969556E-2</v>
      </c>
      <c r="T1299" s="20">
        <v>0.105651818531992</v>
      </c>
      <c r="U1299" s="20">
        <v>3.2805639035405197E-2</v>
      </c>
      <c r="V1299" s="20">
        <v>7.8378921602049303E-2</v>
      </c>
      <c r="W1299" s="20">
        <v>5.33434189737182E-2</v>
      </c>
      <c r="X1299" s="20">
        <v>8.8673200800073904E-2</v>
      </c>
      <c r="Y1299" s="20">
        <v>4.0196557268131997E-2</v>
      </c>
      <c r="Z1299" s="20">
        <v>8.3670721220672498E-2</v>
      </c>
      <c r="AA1299" s="30">
        <f t="shared" si="79"/>
        <v>0.16452797961117269</v>
      </c>
    </row>
    <row r="1300" spans="1:27" x14ac:dyDescent="0.25">
      <c r="A1300">
        <v>1264</v>
      </c>
      <c r="B1300" s="15">
        <v>43056</v>
      </c>
      <c r="C1300" s="25">
        <f t="shared" si="76"/>
        <v>6.3895761966705295E-2</v>
      </c>
      <c r="D1300" s="25">
        <f>VLOOKUP(B1300,input_BB!$B$19:$K$10000,$D$35,0)</f>
        <v>2578.85</v>
      </c>
      <c r="E1300" s="27">
        <f t="shared" si="77"/>
        <v>4.4509019260061143E-2</v>
      </c>
      <c r="F1300" s="28">
        <f>VLOOKUP(B1300,viz!$B$3:$E$1863,4,0)</f>
        <v>0</v>
      </c>
      <c r="G1300" s="25">
        <f t="shared" si="78"/>
        <v>0.20545550656534001</v>
      </c>
      <c r="I1300" s="31">
        <v>43056</v>
      </c>
      <c r="J1300" s="20">
        <v>6.3895761966705295E-2</v>
      </c>
      <c r="K1300" s="20">
        <v>0</v>
      </c>
      <c r="L1300" s="20">
        <v>7.0358276348104001E-2</v>
      </c>
      <c r="M1300" s="20">
        <v>2.9372458464850201E-2</v>
      </c>
      <c r="N1300" s="20">
        <v>2.65315476307477E-2</v>
      </c>
      <c r="O1300" s="20">
        <v>8.3641052700381996E-2</v>
      </c>
      <c r="P1300" s="20">
        <v>2.6178987634986699E-2</v>
      </c>
      <c r="Q1300" s="20">
        <v>9.7576066055465899E-2</v>
      </c>
      <c r="R1300" s="20">
        <v>8.6023249753434797E-2</v>
      </c>
      <c r="S1300" s="20">
        <v>4.4379619904350498E-3</v>
      </c>
      <c r="T1300" s="20">
        <v>0.12622008742002799</v>
      </c>
      <c r="U1300" s="20">
        <v>7.10995989818166E-2</v>
      </c>
      <c r="V1300" s="20">
        <v>8.2534248195867396E-2</v>
      </c>
      <c r="W1300" s="20">
        <v>5.1821659387655997E-2</v>
      </c>
      <c r="X1300" s="20">
        <v>0.103812890779725</v>
      </c>
      <c r="Y1300" s="20">
        <v>4.3735217550370603E-2</v>
      </c>
      <c r="Z1300" s="20">
        <v>9.6656697106129605E-2</v>
      </c>
      <c r="AA1300" s="30">
        <f t="shared" si="79"/>
        <v>0.20545550656534001</v>
      </c>
    </row>
    <row r="1301" spans="1:27" x14ac:dyDescent="0.25">
      <c r="A1301">
        <v>1265</v>
      </c>
      <c r="B1301" s="15">
        <v>43063</v>
      </c>
      <c r="C1301" s="25">
        <f t="shared" si="76"/>
        <v>2.8940998017787899E-2</v>
      </c>
      <c r="D1301" s="25">
        <f>VLOOKUP(B1301,input_BB!$B$19:$K$10000,$D$35,0)</f>
        <v>2602.42</v>
      </c>
      <c r="E1301" s="27">
        <f t="shared" si="77"/>
        <v>4.640366551870335E-3</v>
      </c>
      <c r="F1301" s="28">
        <f>VLOOKUP(B1301,viz!$B$3:$E$1863,4,0)</f>
        <v>0</v>
      </c>
      <c r="G1301" s="25">
        <f t="shared" si="78"/>
        <v>0.1683836357347277</v>
      </c>
      <c r="I1301" s="31">
        <v>43063</v>
      </c>
      <c r="J1301" s="20">
        <v>2.8940998017787899E-2</v>
      </c>
      <c r="K1301" s="20">
        <v>0</v>
      </c>
      <c r="L1301" s="20">
        <v>0.10128507472506899</v>
      </c>
      <c r="M1301" s="20">
        <v>3.97185008733437E-2</v>
      </c>
      <c r="N1301" s="20">
        <v>2.1063969375615499E-2</v>
      </c>
      <c r="O1301" s="20">
        <v>8.4110758758376994E-2</v>
      </c>
      <c r="P1301" s="20">
        <v>3.9796969806413597E-2</v>
      </c>
      <c r="Q1301" s="20">
        <v>8.6627429118215402E-2</v>
      </c>
      <c r="R1301" s="20">
        <v>6.5199679790280102E-2</v>
      </c>
      <c r="S1301" s="20">
        <v>2.3568301162827598E-2</v>
      </c>
      <c r="T1301" s="20">
        <v>0.116387671737659</v>
      </c>
      <c r="U1301" s="20">
        <v>3.7532162909887597E-2</v>
      </c>
      <c r="V1301" s="20">
        <v>5.5866000336078303E-2</v>
      </c>
      <c r="W1301" s="20">
        <v>7.4985472488761806E-2</v>
      </c>
      <c r="X1301" s="20">
        <v>5.0699042119333099E-2</v>
      </c>
      <c r="Y1301" s="20">
        <v>5.84487668788264E-2</v>
      </c>
      <c r="Z1301" s="20">
        <v>0.144710199919312</v>
      </c>
      <c r="AA1301" s="30">
        <f t="shared" si="79"/>
        <v>0.1683836357347277</v>
      </c>
    </row>
    <row r="1302" spans="1:27" x14ac:dyDescent="0.25">
      <c r="A1302">
        <v>1266</v>
      </c>
      <c r="B1302" s="15">
        <v>43070</v>
      </c>
      <c r="C1302" s="25">
        <f t="shared" si="76"/>
        <v>3.6778800189495101E-2</v>
      </c>
      <c r="D1302" s="25">
        <f>VLOOKUP(B1302,input_BB!$B$19:$K$10000,$D$35,0)</f>
        <v>2642.22</v>
      </c>
      <c r="E1302" s="27">
        <f t="shared" si="77"/>
        <v>1.3579995302788455E-2</v>
      </c>
      <c r="F1302" s="28">
        <f>VLOOKUP(B1302,viz!$B$3:$E$1863,4,0)</f>
        <v>0</v>
      </c>
      <c r="G1302" s="25">
        <f t="shared" si="78"/>
        <v>0.12593631538486871</v>
      </c>
      <c r="I1302" s="31">
        <v>43070</v>
      </c>
      <c r="J1302" s="20">
        <v>3.6778800189495101E-2</v>
      </c>
      <c r="K1302" s="20">
        <v>0</v>
      </c>
      <c r="L1302" s="20">
        <v>0.118025907137342</v>
      </c>
      <c r="M1302" s="20">
        <v>5.9656613741637603E-2</v>
      </c>
      <c r="N1302" s="20">
        <v>4.3525727984785097E-3</v>
      </c>
      <c r="O1302" s="20">
        <v>6.3747032567325598E-2</v>
      </c>
      <c r="P1302" s="20">
        <v>2.0049002162051702E-2</v>
      </c>
      <c r="Q1302" s="20">
        <v>5.0932356074761799E-2</v>
      </c>
      <c r="R1302" s="20">
        <v>0.11627856073973</v>
      </c>
      <c r="S1302" s="20">
        <v>3.95638824608643E-2</v>
      </c>
      <c r="T1302" s="20">
        <v>0.114430236303538</v>
      </c>
      <c r="U1302" s="20">
        <v>2.4130478693548899E-2</v>
      </c>
      <c r="V1302" s="20">
        <v>4.2368084309387703E-2</v>
      </c>
      <c r="W1302" s="20">
        <v>5.94377523819321E-2</v>
      </c>
      <c r="X1302" s="20">
        <v>0.100328795001027</v>
      </c>
      <c r="Y1302" s="20">
        <v>9.0328909662731105E-2</v>
      </c>
      <c r="Z1302" s="20">
        <v>9.6369815965643896E-2</v>
      </c>
      <c r="AA1302" s="30">
        <f t="shared" si="79"/>
        <v>0.12593631538486871</v>
      </c>
    </row>
    <row r="1303" spans="1:27" x14ac:dyDescent="0.25">
      <c r="A1303">
        <v>1267</v>
      </c>
      <c r="B1303" s="15">
        <v>43077</v>
      </c>
      <c r="C1303" s="25">
        <f t="shared" si="76"/>
        <v>3.3621761947870303E-2</v>
      </c>
      <c r="D1303" s="25">
        <f>VLOOKUP(B1303,input_BB!$B$19:$K$10000,$D$35,0)</f>
        <v>2651.5</v>
      </c>
      <c r="E1303" s="27">
        <f t="shared" si="77"/>
        <v>9.9791453177690385E-3</v>
      </c>
      <c r="F1303" s="28">
        <f>VLOOKUP(B1303,viz!$B$3:$E$1863,4,0)</f>
        <v>0</v>
      </c>
      <c r="G1303" s="25">
        <f t="shared" si="78"/>
        <v>0.20957226812417629</v>
      </c>
      <c r="I1303" s="31">
        <v>43077</v>
      </c>
      <c r="J1303" s="20">
        <v>3.3621761947870303E-2</v>
      </c>
      <c r="K1303" s="20">
        <v>0</v>
      </c>
      <c r="L1303" s="20">
        <v>8.1802239933527601E-2</v>
      </c>
      <c r="M1303" s="20">
        <v>3.03421164187914E-2</v>
      </c>
      <c r="N1303" s="20">
        <v>3.15853753477391E-2</v>
      </c>
      <c r="O1303" s="20">
        <v>8.1309859402969198E-2</v>
      </c>
      <c r="P1303" s="20">
        <v>3.2159568279117499E-2</v>
      </c>
      <c r="Q1303" s="20">
        <v>5.6909495191793003E-2</v>
      </c>
      <c r="R1303" s="20">
        <v>0.131302581512731</v>
      </c>
      <c r="S1303" s="20">
        <v>4.7572078017454897E-3</v>
      </c>
      <c r="T1303" s="20">
        <v>9.7337176232497005E-2</v>
      </c>
      <c r="U1303" s="20">
        <v>5.31649444252041E-2</v>
      </c>
      <c r="V1303" s="20">
        <v>0.12480985066040801</v>
      </c>
      <c r="W1303" s="20">
        <v>3.1597473038564201E-2</v>
      </c>
      <c r="X1303" s="20">
        <v>0.116355542934028</v>
      </c>
      <c r="Y1303" s="20">
        <v>3.7795995192221897E-2</v>
      </c>
      <c r="Z1303" s="20">
        <v>8.87705736286626E-2</v>
      </c>
      <c r="AA1303" s="30">
        <f t="shared" si="79"/>
        <v>0.20957226812417629</v>
      </c>
    </row>
    <row r="1304" spans="1:27" x14ac:dyDescent="0.25">
      <c r="A1304">
        <v>1268</v>
      </c>
      <c r="B1304" s="15">
        <v>43084</v>
      </c>
      <c r="C1304" s="25">
        <f t="shared" si="76"/>
        <v>6.1874449253082303E-2</v>
      </c>
      <c r="D1304" s="25">
        <f>VLOOKUP(B1304,input_BB!$B$19:$K$10000,$D$35,0)</f>
        <v>2675.81</v>
      </c>
      <c r="E1304" s="27">
        <f t="shared" si="77"/>
        <v>4.2203553409630716E-2</v>
      </c>
      <c r="F1304" s="28">
        <f>VLOOKUP(B1304,viz!$B$3:$E$1863,4,0)</f>
        <v>0</v>
      </c>
      <c r="G1304" s="25">
        <f t="shared" si="78"/>
        <v>0.228615884463548</v>
      </c>
      <c r="I1304" s="31">
        <v>43084</v>
      </c>
      <c r="J1304" s="20">
        <v>6.1874449253082303E-2</v>
      </c>
      <c r="K1304" s="20">
        <v>0</v>
      </c>
      <c r="L1304" s="20">
        <v>6.4769282425709895E-2</v>
      </c>
      <c r="M1304" s="20">
        <v>6.2668306569585705E-2</v>
      </c>
      <c r="N1304" s="20">
        <v>1.93671300196557E-2</v>
      </c>
      <c r="O1304" s="20">
        <v>5.9582323155566698E-2</v>
      </c>
      <c r="P1304" s="20">
        <v>3.57360064248681E-2</v>
      </c>
      <c r="Q1304" s="20">
        <v>6.7143458055810096E-2</v>
      </c>
      <c r="R1304" s="20">
        <v>0.14016320797526399</v>
      </c>
      <c r="S1304" s="20">
        <v>3.13119843513903E-2</v>
      </c>
      <c r="T1304" s="20">
        <v>8.5581433102127999E-2</v>
      </c>
      <c r="U1304" s="20">
        <v>7.9161545446121098E-2</v>
      </c>
      <c r="V1304" s="20">
        <v>9.4841947217390601E-2</v>
      </c>
      <c r="W1304" s="20">
        <v>5.4612391800036297E-2</v>
      </c>
      <c r="X1304" s="20">
        <v>0.111210033044555</v>
      </c>
      <c r="Y1304" s="20">
        <v>3.6264716482797103E-2</v>
      </c>
      <c r="Z1304" s="20">
        <v>5.75862339291216E-2</v>
      </c>
      <c r="AA1304" s="30">
        <f t="shared" si="79"/>
        <v>0.228615884463548</v>
      </c>
    </row>
    <row r="1305" spans="1:27" x14ac:dyDescent="0.25">
      <c r="A1305">
        <v>1269</v>
      </c>
      <c r="B1305" s="15">
        <v>43091</v>
      </c>
      <c r="C1305" s="25">
        <f t="shared" si="76"/>
        <v>3.1705841422081001E-2</v>
      </c>
      <c r="D1305" s="25">
        <f>VLOOKUP(B1305,input_BB!$B$19:$K$10000,$D$35,0)</f>
        <v>2683.34</v>
      </c>
      <c r="E1305" s="27">
        <f t="shared" si="77"/>
        <v>7.7938875322832975E-3</v>
      </c>
      <c r="F1305" s="28">
        <f>VLOOKUP(B1305,viz!$B$3:$E$1863,4,0)</f>
        <v>0</v>
      </c>
      <c r="G1305" s="25">
        <f t="shared" si="78"/>
        <v>0.17454600118275898</v>
      </c>
      <c r="I1305" s="31">
        <v>43091</v>
      </c>
      <c r="J1305" s="20">
        <v>3.1705841422081001E-2</v>
      </c>
      <c r="K1305" s="20">
        <v>0</v>
      </c>
      <c r="L1305" s="20">
        <v>0.109780480588772</v>
      </c>
      <c r="M1305" s="20">
        <v>3.8806569125595901E-2</v>
      </c>
      <c r="N1305" s="20">
        <v>5.6117214328248403E-3</v>
      </c>
      <c r="O1305" s="20">
        <v>5.09199441646686E-2</v>
      </c>
      <c r="P1305" s="20">
        <v>4.2877179350682602E-2</v>
      </c>
      <c r="Q1305" s="20">
        <v>5.64701260343307E-2</v>
      </c>
      <c r="R1305" s="20">
        <v>0.100397439392812</v>
      </c>
      <c r="S1305" s="20">
        <v>6.4458242221909698E-2</v>
      </c>
      <c r="T1305" s="20">
        <v>8.1688093146972895E-2</v>
      </c>
      <c r="U1305" s="20">
        <v>3.02156272019912E-2</v>
      </c>
      <c r="V1305" s="20">
        <v>7.7491406490609496E-2</v>
      </c>
      <c r="W1305" s="20">
        <v>6.6838967490158302E-2</v>
      </c>
      <c r="X1305" s="20">
        <v>9.8101084241153297E-2</v>
      </c>
      <c r="Y1305" s="20">
        <v>4.2969916917535898E-2</v>
      </c>
      <c r="Z1305" s="20">
        <v>0.133373202199982</v>
      </c>
      <c r="AA1305" s="30">
        <f t="shared" si="79"/>
        <v>0.17454600118275898</v>
      </c>
    </row>
    <row r="1306" spans="1:27" x14ac:dyDescent="0.25">
      <c r="A1306">
        <v>1270</v>
      </c>
      <c r="B1306" s="15">
        <v>43098</v>
      </c>
      <c r="C1306" s="25">
        <f t="shared" si="76"/>
        <v>6.4305633306503296E-2</v>
      </c>
      <c r="D1306" s="25">
        <f>VLOOKUP(B1306,input_BB!$B$19:$K$10000,$D$35,0)</f>
        <v>2673.61</v>
      </c>
      <c r="E1306" s="27">
        <f t="shared" si="77"/>
        <v>4.4976509703576313E-2</v>
      </c>
      <c r="F1306" s="28">
        <f>VLOOKUP(B1306,viz!$B$3:$E$1863,4,0)</f>
        <v>0</v>
      </c>
      <c r="G1306" s="25">
        <f t="shared" si="78"/>
        <v>0.1621232171145392</v>
      </c>
      <c r="I1306" s="31">
        <v>43098</v>
      </c>
      <c r="J1306" s="20">
        <v>6.4305633306503296E-2</v>
      </c>
      <c r="K1306" s="20">
        <v>0</v>
      </c>
      <c r="L1306" s="20">
        <v>0.11089689863221</v>
      </c>
      <c r="M1306" s="20">
        <v>4.3423577596440797E-2</v>
      </c>
      <c r="N1306" s="20">
        <v>8.2157509021499493E-3</v>
      </c>
      <c r="O1306" s="20">
        <v>3.5487489847748702E-2</v>
      </c>
      <c r="P1306" s="20">
        <v>4.2593617588708901E-2</v>
      </c>
      <c r="Q1306" s="20">
        <v>8.51570787083578E-2</v>
      </c>
      <c r="R1306" s="20">
        <v>9.8072970986581298E-2</v>
      </c>
      <c r="S1306" s="20">
        <v>5.8911332122727499E-2</v>
      </c>
      <c r="T1306" s="20">
        <v>9.3377779343769202E-2</v>
      </c>
      <c r="U1306" s="20">
        <v>5.8039878091499297E-2</v>
      </c>
      <c r="V1306" s="20">
        <v>3.1142306348805299E-2</v>
      </c>
      <c r="W1306" s="20">
        <v>7.2941032674234602E-2</v>
      </c>
      <c r="X1306" s="20">
        <v>9.9312655112636705E-2</v>
      </c>
      <c r="Y1306" s="20">
        <v>2.9126714851889401E-2</v>
      </c>
      <c r="Z1306" s="20">
        <v>0.13330091719224099</v>
      </c>
      <c r="AA1306" s="30">
        <f t="shared" si="79"/>
        <v>0.1621232171145392</v>
      </c>
    </row>
    <row r="1307" spans="1:27" x14ac:dyDescent="0.25">
      <c r="A1307">
        <v>1271</v>
      </c>
      <c r="B1307" s="15">
        <v>43105</v>
      </c>
      <c r="C1307" s="25">
        <f t="shared" si="76"/>
        <v>3.5637807101011297E-2</v>
      </c>
      <c r="D1307" s="25">
        <f>VLOOKUP(B1307,input_BB!$B$19:$K$10000,$D$35,0)</f>
        <v>2743.15</v>
      </c>
      <c r="E1307" s="27">
        <f t="shared" si="77"/>
        <v>1.2278603101894599E-2</v>
      </c>
      <c r="F1307" s="28">
        <f>VLOOKUP(B1307,viz!$B$3:$E$1863,4,0)</f>
        <v>0</v>
      </c>
      <c r="G1307" s="25">
        <f t="shared" si="78"/>
        <v>0.20649034231602439</v>
      </c>
      <c r="I1307" s="31">
        <v>43105</v>
      </c>
      <c r="J1307" s="20">
        <v>3.5637807101011297E-2</v>
      </c>
      <c r="K1307" s="20">
        <v>0</v>
      </c>
      <c r="L1307" s="20">
        <v>8.2278499532089905E-2</v>
      </c>
      <c r="M1307" s="20">
        <v>2.3532939607784999E-2</v>
      </c>
      <c r="N1307" s="20">
        <v>3.04459915414853E-2</v>
      </c>
      <c r="O1307" s="20">
        <v>8.1797605951518304E-2</v>
      </c>
      <c r="P1307" s="20">
        <v>7.0307890058565206E-2</v>
      </c>
      <c r="Q1307" s="20">
        <v>6.1007750840032599E-2</v>
      </c>
      <c r="R1307" s="20">
        <v>0.144774946753043</v>
      </c>
      <c r="S1307" s="20">
        <v>2.1461146814678301E-2</v>
      </c>
      <c r="T1307" s="20">
        <v>0.11166846054914401</v>
      </c>
      <c r="U1307" s="20">
        <v>4.3705682366467699E-2</v>
      </c>
      <c r="V1307" s="20">
        <v>0.101032072249768</v>
      </c>
      <c r="W1307" s="20">
        <v>6.1752587699788697E-2</v>
      </c>
      <c r="X1307" s="20">
        <v>8.0557456646341605E-2</v>
      </c>
      <c r="Y1307" s="20">
        <v>3.2036491825957601E-2</v>
      </c>
      <c r="Z1307" s="20">
        <v>5.3640477563333802E-2</v>
      </c>
      <c r="AA1307" s="30">
        <f t="shared" si="79"/>
        <v>0.20649034231602439</v>
      </c>
    </row>
    <row r="1308" spans="1:27" x14ac:dyDescent="0.25">
      <c r="A1308">
        <v>1272</v>
      </c>
      <c r="B1308" s="15">
        <v>43112</v>
      </c>
      <c r="C1308" s="25">
        <f t="shared" si="76"/>
        <v>7.7347032725811005E-2</v>
      </c>
      <c r="D1308" s="25">
        <f>VLOOKUP(B1308,input_BB!$B$19:$K$10000,$D$35,0)</f>
        <v>2786.24</v>
      </c>
      <c r="E1308" s="27">
        <f t="shared" si="77"/>
        <v>5.9851249668549919E-2</v>
      </c>
      <c r="F1308" s="28">
        <f>VLOOKUP(B1308,viz!$B$3:$E$1863,4,0)</f>
        <v>0</v>
      </c>
      <c r="G1308" s="25">
        <f t="shared" si="78"/>
        <v>0.18355596689275749</v>
      </c>
      <c r="I1308" s="31">
        <v>43112</v>
      </c>
      <c r="J1308" s="20">
        <v>7.7347032725811005E-2</v>
      </c>
      <c r="K1308" s="20">
        <v>1</v>
      </c>
      <c r="L1308" s="20">
        <v>8.8352262989788904E-2</v>
      </c>
      <c r="M1308" s="20">
        <v>6.6590383346598003E-2</v>
      </c>
      <c r="N1308" s="20">
        <v>9.8162586317909195E-3</v>
      </c>
      <c r="O1308" s="20">
        <v>6.2652938939420005E-2</v>
      </c>
      <c r="P1308" s="20">
        <v>7.8863497689976893E-3</v>
      </c>
      <c r="Q1308" s="20">
        <v>7.3854334837805902E-2</v>
      </c>
      <c r="R1308" s="20">
        <v>0.10213507644028</v>
      </c>
      <c r="S1308" s="20">
        <v>4.8879739280240399E-2</v>
      </c>
      <c r="T1308" s="20">
        <v>9.9758295341227501E-2</v>
      </c>
      <c r="U1308" s="20">
        <v>4.4674946360239297E-2</v>
      </c>
      <c r="V1308" s="20">
        <v>8.69095506678976E-2</v>
      </c>
      <c r="W1308" s="20">
        <v>5.1971469864620597E-2</v>
      </c>
      <c r="X1308" s="20">
        <v>9.5735432223127997E-2</v>
      </c>
      <c r="Y1308" s="20">
        <v>5.1708078455979599E-2</v>
      </c>
      <c r="Z1308" s="20">
        <v>0.10907488285198599</v>
      </c>
      <c r="AA1308" s="30">
        <f t="shared" si="79"/>
        <v>0.18355596689275749</v>
      </c>
    </row>
    <row r="1309" spans="1:27" x14ac:dyDescent="0.25">
      <c r="A1309">
        <v>1273</v>
      </c>
      <c r="B1309" s="15">
        <v>43119</v>
      </c>
      <c r="C1309" s="25">
        <f t="shared" si="76"/>
        <v>2.85226926207542E-2</v>
      </c>
      <c r="D1309" s="25">
        <f>VLOOKUP(B1309,input_BB!$B$19:$K$10000,$D$35,0)</f>
        <v>2810.3</v>
      </c>
      <c r="E1309" s="27">
        <f t="shared" si="77"/>
        <v>4.163256403889635E-3</v>
      </c>
      <c r="F1309" s="28">
        <f>VLOOKUP(B1309,viz!$B$3:$E$1863,4,0)</f>
        <v>0</v>
      </c>
      <c r="G1309" s="25">
        <f t="shared" si="78"/>
        <v>0.24762034431874211</v>
      </c>
      <c r="I1309" s="31">
        <v>43119</v>
      </c>
      <c r="J1309" s="20">
        <v>2.85226926207542E-2</v>
      </c>
      <c r="K1309" s="20">
        <v>0</v>
      </c>
      <c r="L1309" s="20">
        <v>4.0186179271732E-2</v>
      </c>
      <c r="M1309" s="20">
        <v>4.4757613778006099E-2</v>
      </c>
      <c r="N1309" s="20">
        <v>2.2255382994224499E-2</v>
      </c>
      <c r="O1309" s="20">
        <v>0.10612970045444001</v>
      </c>
      <c r="P1309" s="20">
        <v>2.3472023605382499E-2</v>
      </c>
      <c r="Q1309" s="20">
        <v>5.0905246287328003E-2</v>
      </c>
      <c r="R1309" s="20">
        <v>0.13944428040259099</v>
      </c>
      <c r="S1309" s="20">
        <v>8.9288026576657999E-3</v>
      </c>
      <c r="T1309" s="20">
        <v>9.7697811385189195E-2</v>
      </c>
      <c r="U1309" s="20">
        <v>6.7898910299032E-2</v>
      </c>
      <c r="V1309" s="20">
        <v>0.12127124353542899</v>
      </c>
      <c r="W1309" s="20">
        <v>5.84501904842811E-2</v>
      </c>
      <c r="X1309" s="20">
        <v>7.8375477729924606E-2</v>
      </c>
      <c r="Y1309" s="20">
        <v>5.5031320221382497E-2</v>
      </c>
      <c r="Z1309" s="20">
        <v>8.5195816893391396E-2</v>
      </c>
      <c r="AA1309" s="30">
        <f t="shared" si="79"/>
        <v>0.24762034431874211</v>
      </c>
    </row>
    <row r="1310" spans="1:27" x14ac:dyDescent="0.25">
      <c r="A1310">
        <v>1274</v>
      </c>
      <c r="B1310" s="15">
        <v>43126</v>
      </c>
      <c r="C1310" s="25">
        <f t="shared" si="76"/>
        <v>3.5631995648145703E-2</v>
      </c>
      <c r="D1310" s="25">
        <f>VLOOKUP(B1310,input_BB!$B$19:$K$10000,$D$35,0)</f>
        <v>2872.87</v>
      </c>
      <c r="E1310" s="27">
        <f t="shared" si="77"/>
        <v>1.227197468362329E-2</v>
      </c>
      <c r="F1310" s="28">
        <f>VLOOKUP(B1310,viz!$B$3:$E$1863,4,0)</f>
        <v>0</v>
      </c>
      <c r="G1310" s="25">
        <f t="shared" si="78"/>
        <v>0.20806434315835581</v>
      </c>
      <c r="I1310" s="31">
        <v>43126</v>
      </c>
      <c r="J1310" s="20">
        <v>3.5631995648145703E-2</v>
      </c>
      <c r="K1310" s="20">
        <v>0</v>
      </c>
      <c r="L1310" s="20">
        <v>6.40664491216031E-2</v>
      </c>
      <c r="M1310" s="20">
        <v>6.8382744968701697E-2</v>
      </c>
      <c r="N1310" s="20">
        <v>1.81967163536658E-2</v>
      </c>
      <c r="O1310" s="20">
        <v>0.12984914931972699</v>
      </c>
      <c r="P1310" s="20">
        <v>1.3310105205440299E-2</v>
      </c>
      <c r="Q1310" s="20">
        <v>5.0663302342286297E-2</v>
      </c>
      <c r="R1310" s="20">
        <v>0.125956349755867</v>
      </c>
      <c r="S1310" s="20">
        <v>1.8463843295106801E-2</v>
      </c>
      <c r="T1310" s="20">
        <v>6.6035296927874798E-2</v>
      </c>
      <c r="U1310" s="20">
        <v>4.2710504469523201E-2</v>
      </c>
      <c r="V1310" s="20">
        <v>0.101483018627259</v>
      </c>
      <c r="W1310" s="20">
        <v>6.3870820061573602E-2</v>
      </c>
      <c r="X1310" s="20">
        <v>6.0065966474381602E-2</v>
      </c>
      <c r="Y1310" s="20">
        <v>8.0011056400045202E-2</v>
      </c>
      <c r="Z1310" s="20">
        <v>9.6934676676944095E-2</v>
      </c>
      <c r="AA1310" s="30">
        <f t="shared" si="79"/>
        <v>0.20806434315835581</v>
      </c>
    </row>
    <row r="1311" spans="1:27" x14ac:dyDescent="0.25">
      <c r="A1311">
        <v>1275</v>
      </c>
      <c r="B1311" s="15">
        <v>43133</v>
      </c>
      <c r="C1311" s="25">
        <f t="shared" si="76"/>
        <v>4.9427542835474E-2</v>
      </c>
      <c r="D1311" s="25">
        <f>VLOOKUP(B1311,input_BB!$B$19:$K$10000,$D$35,0)</f>
        <v>2762.13</v>
      </c>
      <c r="E1311" s="27">
        <f t="shared" si="77"/>
        <v>2.8006879388882647E-2</v>
      </c>
      <c r="F1311" s="28">
        <f>VLOOKUP(B1311,viz!$B$3:$E$1863,4,0)</f>
        <v>0</v>
      </c>
      <c r="G1311" s="25">
        <f t="shared" si="78"/>
        <v>0.25040370595157302</v>
      </c>
      <c r="I1311" s="31">
        <v>43133</v>
      </c>
      <c r="J1311" s="20">
        <v>4.9427542835474E-2</v>
      </c>
      <c r="K1311" s="20">
        <v>0</v>
      </c>
      <c r="L1311" s="20">
        <v>6.3275282658961304E-2</v>
      </c>
      <c r="M1311" s="20">
        <v>7.7225889633600095E-2</v>
      </c>
      <c r="N1311" s="20">
        <v>2.3023868206568002E-2</v>
      </c>
      <c r="O1311" s="20">
        <v>0.109999443320385</v>
      </c>
      <c r="P1311" s="20">
        <v>2.4048394789674001E-2</v>
      </c>
      <c r="Q1311" s="20">
        <v>6.69191582488185E-2</v>
      </c>
      <c r="R1311" s="20">
        <v>0.14946076310890599</v>
      </c>
      <c r="S1311" s="20">
        <v>1.17880385523464E-2</v>
      </c>
      <c r="T1311" s="20">
        <v>4.8247773367286001E-2</v>
      </c>
      <c r="U1311" s="20">
        <v>5.62380782930096E-2</v>
      </c>
      <c r="V1311" s="20">
        <v>0.14008522693959599</v>
      </c>
      <c r="W1311" s="20">
        <v>5.40804007189674E-2</v>
      </c>
      <c r="X1311" s="20">
        <v>8.0135738965044195E-2</v>
      </c>
      <c r="Y1311" s="20">
        <v>3.4383483699260198E-2</v>
      </c>
      <c r="Z1311" s="20">
        <v>6.1088459497576901E-2</v>
      </c>
      <c r="AA1311" s="30">
        <f t="shared" si="79"/>
        <v>0.25040370595157302</v>
      </c>
    </row>
    <row r="1312" spans="1:27" x14ac:dyDescent="0.25">
      <c r="A1312">
        <v>1276</v>
      </c>
      <c r="B1312" s="15">
        <v>43140</v>
      </c>
      <c r="C1312" s="25">
        <f t="shared" si="76"/>
        <v>4.4574428349733401E-2</v>
      </c>
      <c r="D1312" s="25">
        <f>VLOOKUP(B1312,input_BB!$B$19:$K$10000,$D$35,0)</f>
        <v>2619.5500000000002</v>
      </c>
      <c r="E1312" s="27">
        <f t="shared" si="77"/>
        <v>2.2471521282392711E-2</v>
      </c>
      <c r="F1312" s="28">
        <f>VLOOKUP(B1312,viz!$B$3:$E$1863,4,0)</f>
        <v>1</v>
      </c>
      <c r="G1312" s="25">
        <f t="shared" si="78"/>
        <v>0.21821655768294668</v>
      </c>
      <c r="I1312" s="31">
        <v>43140</v>
      </c>
      <c r="J1312" s="20">
        <v>4.4574428349733401E-2</v>
      </c>
      <c r="K1312" s="20">
        <v>0</v>
      </c>
      <c r="L1312" s="20">
        <v>4.32371110078952E-2</v>
      </c>
      <c r="M1312" s="20">
        <v>7.2439685744980997E-2</v>
      </c>
      <c r="N1312" s="20">
        <v>2.4849284870059399E-2</v>
      </c>
      <c r="O1312" s="20">
        <v>9.63758395215044E-2</v>
      </c>
      <c r="P1312" s="20">
        <v>1.8044437121470198E-2</v>
      </c>
      <c r="Q1312" s="20">
        <v>8.7352091001928298E-2</v>
      </c>
      <c r="R1312" s="20">
        <v>8.9581869409580503E-2</v>
      </c>
      <c r="S1312" s="20">
        <v>1.28206098723956E-2</v>
      </c>
      <c r="T1312" s="20">
        <v>8.8078640713115094E-2</v>
      </c>
      <c r="U1312" s="20">
        <v>4.8918558720873501E-2</v>
      </c>
      <c r="V1312" s="20">
        <v>0.100594483609784</v>
      </c>
      <c r="W1312" s="20">
        <v>6.8703515352289204E-2</v>
      </c>
      <c r="X1312" s="20">
        <v>9.3678639377554204E-2</v>
      </c>
      <c r="Y1312" s="20">
        <v>5.8919937603254202E-2</v>
      </c>
      <c r="Z1312" s="20">
        <v>9.6405296073314606E-2</v>
      </c>
      <c r="AA1312" s="30">
        <f t="shared" si="79"/>
        <v>0.21821655768294668</v>
      </c>
    </row>
    <row r="1313" spans="1:27" x14ac:dyDescent="0.25">
      <c r="A1313">
        <v>1277</v>
      </c>
      <c r="B1313" s="15">
        <v>43147</v>
      </c>
      <c r="C1313" s="25">
        <f t="shared" si="76"/>
        <v>4.09378111362457E-2</v>
      </c>
      <c r="D1313" s="25">
        <f>VLOOKUP(B1313,input_BB!$B$19:$K$10000,$D$35,0)</f>
        <v>2732.22</v>
      </c>
      <c r="E1313" s="27">
        <f t="shared" si="77"/>
        <v>1.8323673826490774E-2</v>
      </c>
      <c r="F1313" s="28">
        <f>VLOOKUP(B1313,viz!$B$3:$E$1863,4,0)</f>
        <v>0</v>
      </c>
      <c r="G1313" s="25">
        <f t="shared" si="78"/>
        <v>0.18707250600839359</v>
      </c>
      <c r="I1313" s="31">
        <v>43147</v>
      </c>
      <c r="J1313" s="20">
        <v>4.09378111362457E-2</v>
      </c>
      <c r="K1313" s="20">
        <v>0</v>
      </c>
      <c r="L1313" s="20">
        <v>5.1764520941662E-2</v>
      </c>
      <c r="M1313" s="20">
        <v>4.8680425797813599E-2</v>
      </c>
      <c r="N1313" s="20">
        <v>2.9869159758275601E-2</v>
      </c>
      <c r="O1313" s="20">
        <v>0.13638146954887401</v>
      </c>
      <c r="P1313" s="20">
        <v>1.8175676286271598E-2</v>
      </c>
      <c r="Q1313" s="20">
        <v>5.5163537116655198E-2</v>
      </c>
      <c r="R1313" s="20">
        <v>0.103950256129172</v>
      </c>
      <c r="S1313" s="20">
        <v>2.2424907938723398E-2</v>
      </c>
      <c r="T1313" s="20">
        <v>0.107408093515619</v>
      </c>
      <c r="U1313" s="20">
        <v>3.0716861256553499E-2</v>
      </c>
      <c r="V1313" s="20">
        <v>9.0799633635262805E-2</v>
      </c>
      <c r="W1313" s="20">
        <v>6.5556011116577301E-2</v>
      </c>
      <c r="X1313" s="20">
        <v>5.3376001775990702E-2</v>
      </c>
      <c r="Y1313" s="20">
        <v>8.8381371426963506E-2</v>
      </c>
      <c r="Z1313" s="20">
        <v>9.7352073755585994E-2</v>
      </c>
      <c r="AA1313" s="30">
        <f t="shared" si="79"/>
        <v>0.18707250600839359</v>
      </c>
    </row>
    <row r="1314" spans="1:27" x14ac:dyDescent="0.25">
      <c r="A1314">
        <v>1278</v>
      </c>
      <c r="B1314" s="15">
        <v>43154</v>
      </c>
      <c r="C1314" s="25">
        <f t="shared" si="76"/>
        <v>4.2632039636373499E-2</v>
      </c>
      <c r="D1314" s="25">
        <f>VLOOKUP(B1314,input_BB!$B$19:$K$10000,$D$35,0)</f>
        <v>2747.3</v>
      </c>
      <c r="E1314" s="27">
        <f t="shared" si="77"/>
        <v>2.0256074450869938E-2</v>
      </c>
      <c r="F1314" s="28">
        <f>VLOOKUP(B1314,viz!$B$3:$E$1863,4,0)</f>
        <v>0</v>
      </c>
      <c r="G1314" s="25">
        <f t="shared" si="78"/>
        <v>0.12449576211205661</v>
      </c>
      <c r="I1314" s="31">
        <v>43154</v>
      </c>
      <c r="J1314" s="20">
        <v>4.2632039636373499E-2</v>
      </c>
      <c r="K1314" s="20">
        <v>0</v>
      </c>
      <c r="L1314" s="20">
        <v>4.8400366117366901E-2</v>
      </c>
      <c r="M1314" s="20">
        <v>8.0091756574179898E-2</v>
      </c>
      <c r="N1314" s="20">
        <v>3.1375522784770002E-2</v>
      </c>
      <c r="O1314" s="20">
        <v>0.14423275987326001</v>
      </c>
      <c r="P1314" s="20">
        <v>4.6540034314253298E-2</v>
      </c>
      <c r="Q1314" s="20">
        <v>4.2866420110702699E-2</v>
      </c>
      <c r="R1314" s="20">
        <v>0.116962229539237</v>
      </c>
      <c r="S1314" s="20">
        <v>5.0451544475631598E-2</v>
      </c>
      <c r="T1314" s="20">
        <v>7.5958617296575395E-2</v>
      </c>
      <c r="U1314" s="20">
        <v>2.808486153515E-2</v>
      </c>
      <c r="V1314" s="20">
        <v>4.2779746839031303E-2</v>
      </c>
      <c r="W1314" s="20">
        <v>5.3631153737875303E-2</v>
      </c>
      <c r="X1314" s="20">
        <v>6.3955562075554806E-2</v>
      </c>
      <c r="Y1314" s="20">
        <v>7.2257394741412795E-2</v>
      </c>
      <c r="Z1314" s="20">
        <v>0.102412029984999</v>
      </c>
      <c r="AA1314" s="30">
        <f t="shared" si="79"/>
        <v>0.12449576211205661</v>
      </c>
    </row>
    <row r="1315" spans="1:27" x14ac:dyDescent="0.25">
      <c r="A1315">
        <v>1279</v>
      </c>
      <c r="B1315" s="15">
        <v>43161</v>
      </c>
      <c r="C1315" s="25">
        <f t="shared" si="76"/>
        <v>4.5455254614353201E-2</v>
      </c>
      <c r="D1315" s="25">
        <f>VLOOKUP(B1315,input_BB!$B$19:$K$10000,$D$35,0)</f>
        <v>2691.25</v>
      </c>
      <c r="E1315" s="27">
        <f t="shared" si="77"/>
        <v>2.3476172794035015E-2</v>
      </c>
      <c r="F1315" s="28">
        <f>VLOOKUP(B1315,viz!$B$3:$E$1863,4,0)</f>
        <v>0</v>
      </c>
      <c r="G1315" s="25">
        <f t="shared" si="78"/>
        <v>0.21399819611302989</v>
      </c>
      <c r="I1315" s="31">
        <v>43161</v>
      </c>
      <c r="J1315" s="20">
        <v>4.5455254614353201E-2</v>
      </c>
      <c r="K1315" s="20">
        <v>0</v>
      </c>
      <c r="L1315" s="20">
        <v>4.5698027827162299E-2</v>
      </c>
      <c r="M1315" s="20">
        <v>5.4996417615618097E-2</v>
      </c>
      <c r="N1315" s="20">
        <v>3.7795930784628499E-2</v>
      </c>
      <c r="O1315" s="20">
        <v>0.15483314155649699</v>
      </c>
      <c r="P1315" s="20">
        <v>2.1645514834489701E-2</v>
      </c>
      <c r="Q1315" s="20">
        <v>7.1271467457038704E-2</v>
      </c>
      <c r="R1315" s="20">
        <v>0.13236846667027699</v>
      </c>
      <c r="S1315" s="20">
        <v>1.8044821841243501E-2</v>
      </c>
      <c r="T1315" s="20">
        <v>7.0737459705831895E-2</v>
      </c>
      <c r="U1315" s="20">
        <v>2.9269528686164399E-2</v>
      </c>
      <c r="V1315" s="20">
        <v>8.9088225689093498E-2</v>
      </c>
      <c r="W1315" s="20">
        <v>9.5640441737772003E-2</v>
      </c>
      <c r="X1315" s="20">
        <v>6.6538036489802693E-2</v>
      </c>
      <c r="Y1315" s="20">
        <v>4.2364199369324902E-2</v>
      </c>
      <c r="Z1315" s="20">
        <v>6.9708319735056007E-2</v>
      </c>
      <c r="AA1315" s="30">
        <f t="shared" si="79"/>
        <v>0.21399819611302989</v>
      </c>
    </row>
    <row r="1316" spans="1:27" x14ac:dyDescent="0.25">
      <c r="A1316">
        <v>1280</v>
      </c>
      <c r="B1316" s="15">
        <v>43168</v>
      </c>
      <c r="C1316" s="25">
        <f t="shared" si="76"/>
        <v>4.5544710010290097E-2</v>
      </c>
      <c r="D1316" s="25">
        <f>VLOOKUP(B1316,input_BB!$B$19:$K$10000,$D$35,0)</f>
        <v>2786.57</v>
      </c>
      <c r="E1316" s="27">
        <f t="shared" si="77"/>
        <v>2.3578203696566467E-2</v>
      </c>
      <c r="F1316" s="28">
        <f>VLOOKUP(B1316,viz!$B$3:$E$1863,4,0)</f>
        <v>0</v>
      </c>
      <c r="G1316" s="25">
        <f t="shared" si="78"/>
        <v>0.21829049817347698</v>
      </c>
      <c r="I1316" s="31">
        <v>43168</v>
      </c>
      <c r="J1316" s="20">
        <v>4.5544710010290097E-2</v>
      </c>
      <c r="K1316" s="20">
        <v>0</v>
      </c>
      <c r="L1316" s="20">
        <v>3.6860485762057603E-2</v>
      </c>
      <c r="M1316" s="20">
        <v>7.8798219016594298E-2</v>
      </c>
      <c r="N1316" s="20">
        <v>2.47685704505691E-2</v>
      </c>
      <c r="O1316" s="20">
        <v>0.12195032242871399</v>
      </c>
      <c r="P1316" s="20">
        <v>3.8723314517047601E-2</v>
      </c>
      <c r="Q1316" s="20">
        <v>5.34697555218695E-2</v>
      </c>
      <c r="R1316" s="20">
        <v>9.0049670894063502E-2</v>
      </c>
      <c r="S1316" s="20">
        <v>2.8345544462871498E-2</v>
      </c>
      <c r="T1316" s="20">
        <v>6.8269442279917894E-2</v>
      </c>
      <c r="U1316" s="20">
        <v>5.6300164107705802E-2</v>
      </c>
      <c r="V1316" s="20">
        <v>0.101320676734778</v>
      </c>
      <c r="W1316" s="20">
        <v>6.06696573309932E-2</v>
      </c>
      <c r="X1316" s="20">
        <v>8.4264908437882396E-2</v>
      </c>
      <c r="Y1316" s="20">
        <v>5.0100934983920903E-2</v>
      </c>
      <c r="Z1316" s="20">
        <v>0.106108333071014</v>
      </c>
      <c r="AA1316" s="30">
        <f t="shared" si="79"/>
        <v>0.21829049817347698</v>
      </c>
    </row>
    <row r="1317" spans="1:27" x14ac:dyDescent="0.25">
      <c r="A1317">
        <v>1281</v>
      </c>
      <c r="B1317" s="15">
        <v>43175</v>
      </c>
      <c r="C1317" s="25">
        <f t="shared" si="76"/>
        <v>3.3408328890800497E-2</v>
      </c>
      <c r="D1317" s="25">
        <f>VLOOKUP(B1317,input_BB!$B$19:$K$10000,$D$35,0)</f>
        <v>2752.01</v>
      </c>
      <c r="E1317" s="27">
        <f t="shared" si="77"/>
        <v>9.7357081587826702E-3</v>
      </c>
      <c r="F1317" s="28">
        <f>VLOOKUP(B1317,viz!$B$3:$E$1863,4,0)</f>
        <v>0</v>
      </c>
      <c r="G1317" s="25">
        <f t="shared" si="78"/>
        <v>0.1635220916991165</v>
      </c>
      <c r="I1317" s="31">
        <v>43175</v>
      </c>
      <c r="J1317" s="20">
        <v>3.3408328890800497E-2</v>
      </c>
      <c r="K1317" s="20">
        <v>0</v>
      </c>
      <c r="L1317" s="20">
        <v>5.8979635398108098E-2</v>
      </c>
      <c r="M1317" s="20">
        <v>8.5966543727819505E-2</v>
      </c>
      <c r="N1317" s="20">
        <v>1.30538371772721E-2</v>
      </c>
      <c r="O1317" s="20">
        <v>8.7826957161825606E-2</v>
      </c>
      <c r="P1317" s="20">
        <v>5.0427160774531798E-2</v>
      </c>
      <c r="Q1317" s="20">
        <v>7.6753778410594803E-2</v>
      </c>
      <c r="R1317" s="20">
        <v>0.123614324926115</v>
      </c>
      <c r="S1317" s="20">
        <v>3.7835809442196201E-2</v>
      </c>
      <c r="T1317" s="20">
        <v>8.8069511288241406E-2</v>
      </c>
      <c r="U1317" s="20">
        <v>3.3666735113815502E-2</v>
      </c>
      <c r="V1317" s="20">
        <v>5.4265506972078902E-2</v>
      </c>
      <c r="W1317" s="20">
        <v>7.5589849613222099E-2</v>
      </c>
      <c r="X1317" s="20">
        <v>8.2064012379169396E-2</v>
      </c>
      <c r="Y1317" s="20">
        <v>3.1081871337273002E-2</v>
      </c>
      <c r="Z1317" s="20">
        <v>0.100804466277736</v>
      </c>
      <c r="AA1317" s="30">
        <f t="shared" si="79"/>
        <v>0.1635220916991165</v>
      </c>
    </row>
    <row r="1318" spans="1:27" x14ac:dyDescent="0.25">
      <c r="A1318">
        <v>1282</v>
      </c>
      <c r="B1318" s="15">
        <v>43182</v>
      </c>
      <c r="C1318" s="25">
        <f t="shared" ref="C1318:C1350" si="80">J1318</f>
        <v>5.1851045340299599E-2</v>
      </c>
      <c r="D1318" s="25">
        <f>VLOOKUP(B1318,input_BB!$B$19:$K$10000,$D$35,0)</f>
        <v>2588.2600000000002</v>
      </c>
      <c r="E1318" s="27">
        <f t="shared" ref="E1318:E1350" si="81">(C1318-$E$34)/$E$36</f>
        <v>3.0771074273549141E-2</v>
      </c>
      <c r="F1318" s="28">
        <f>VLOOKUP(B1318,viz!$B$3:$E$1863,4,0)</f>
        <v>1</v>
      </c>
      <c r="G1318" s="25">
        <f t="shared" ref="G1318:G1350" si="82">VLOOKUP(B1318,$I$37:$AA$5000,$G$34,0)</f>
        <v>0.1311963582338361</v>
      </c>
      <c r="I1318" s="31">
        <v>43182</v>
      </c>
      <c r="J1318" s="20">
        <v>5.1851045340299599E-2</v>
      </c>
      <c r="K1318" s="20">
        <v>0</v>
      </c>
      <c r="L1318" s="20">
        <v>5.3049370299856499E-2</v>
      </c>
      <c r="M1318" s="20">
        <v>0.103366879963066</v>
      </c>
      <c r="N1318" s="20">
        <v>8.3340917548586097E-3</v>
      </c>
      <c r="O1318" s="20">
        <v>0.120538900089906</v>
      </c>
      <c r="P1318" s="20">
        <v>4.3525762934538498E-2</v>
      </c>
      <c r="Q1318" s="20">
        <v>0.106778928212884</v>
      </c>
      <c r="R1318" s="20">
        <v>8.8244735728246704E-2</v>
      </c>
      <c r="S1318" s="20">
        <v>3.3735412558807201E-2</v>
      </c>
      <c r="T1318" s="20">
        <v>0.106865524852474</v>
      </c>
      <c r="U1318" s="20">
        <v>3.0810269321624801E-2</v>
      </c>
      <c r="V1318" s="20">
        <v>3.5203889593216499E-2</v>
      </c>
      <c r="W1318" s="20">
        <v>6.5182199318994799E-2</v>
      </c>
      <c r="X1318" s="20">
        <v>5.2609927181682302E-2</v>
      </c>
      <c r="Y1318" s="20">
        <v>4.1740779185721E-2</v>
      </c>
      <c r="Z1318" s="20">
        <v>0.110013329004123</v>
      </c>
      <c r="AA1318" s="30">
        <f t="shared" ref="AA1318:AA1350" si="83">SUM(U1318:W1318)</f>
        <v>0.1311963582338361</v>
      </c>
    </row>
    <row r="1319" spans="1:27" x14ac:dyDescent="0.25">
      <c r="A1319">
        <v>1283</v>
      </c>
      <c r="B1319" s="15">
        <v>43189</v>
      </c>
      <c r="C1319" s="25">
        <f t="shared" si="80"/>
        <v>3.9239924401044797E-2</v>
      </c>
      <c r="D1319" s="25">
        <f>VLOOKUP(B1319,input_BB!$B$19:$K$10000,$D$35,0)</f>
        <v>2640.87</v>
      </c>
      <c r="E1319" s="27">
        <f t="shared" si="81"/>
        <v>1.6387100697789522E-2</v>
      </c>
      <c r="F1319" s="28">
        <f>VLOOKUP(B1319,viz!$B$3:$E$1863,4,0)</f>
        <v>0</v>
      </c>
      <c r="G1319" s="25">
        <f t="shared" si="82"/>
        <v>0.21184044325116952</v>
      </c>
      <c r="I1319" s="31">
        <v>43189</v>
      </c>
      <c r="J1319" s="20">
        <v>3.9239924401044797E-2</v>
      </c>
      <c r="K1319" s="20">
        <v>0</v>
      </c>
      <c r="L1319" s="20">
        <v>2.8703952409513199E-2</v>
      </c>
      <c r="M1319" s="20">
        <v>3.4707284843792298E-2</v>
      </c>
      <c r="N1319" s="20">
        <v>4.5136955456684197E-2</v>
      </c>
      <c r="O1319" s="20">
        <v>0.11519958904312699</v>
      </c>
      <c r="P1319" s="20">
        <v>7.6204616615119194E-2</v>
      </c>
      <c r="Q1319" s="20">
        <v>6.8478523582054404E-2</v>
      </c>
      <c r="R1319" s="20">
        <v>0.10141303287627999</v>
      </c>
      <c r="S1319" s="20">
        <v>2.19627271224913E-2</v>
      </c>
      <c r="T1319" s="20">
        <v>8.7604958693959303E-2</v>
      </c>
      <c r="U1319" s="20">
        <v>2.7204308262483001E-2</v>
      </c>
      <c r="V1319" s="20">
        <v>9.1035142252583703E-2</v>
      </c>
      <c r="W1319" s="20">
        <v>9.3600992736102798E-2</v>
      </c>
      <c r="X1319" s="20">
        <v>5.5742361552429502E-2</v>
      </c>
      <c r="Y1319" s="20">
        <v>4.1330778311346503E-2</v>
      </c>
      <c r="Z1319" s="20">
        <v>0.11167477624203299</v>
      </c>
      <c r="AA1319" s="30">
        <f t="shared" si="83"/>
        <v>0.21184044325116952</v>
      </c>
    </row>
    <row r="1320" spans="1:27" x14ac:dyDescent="0.25">
      <c r="A1320">
        <v>1284</v>
      </c>
      <c r="B1320" s="15">
        <v>43196</v>
      </c>
      <c r="C1320" s="25">
        <f t="shared" si="80"/>
        <v>5.2497204393148401E-2</v>
      </c>
      <c r="D1320" s="25">
        <f>VLOOKUP(B1320,input_BB!$B$19:$K$10000,$D$35,0)</f>
        <v>2604.4699999999998</v>
      </c>
      <c r="E1320" s="27">
        <f t="shared" si="81"/>
        <v>3.1508069405598381E-2</v>
      </c>
      <c r="F1320" s="28">
        <f>VLOOKUP(B1320,viz!$B$3:$E$1863,4,0)</f>
        <v>1</v>
      </c>
      <c r="G1320" s="25">
        <f t="shared" si="82"/>
        <v>0.23327026774415979</v>
      </c>
      <c r="I1320" s="31">
        <v>43196</v>
      </c>
      <c r="J1320" s="20">
        <v>5.2497204393148401E-2</v>
      </c>
      <c r="K1320" s="20">
        <v>0</v>
      </c>
      <c r="L1320" s="20">
        <v>2.6186955462809899E-2</v>
      </c>
      <c r="M1320" s="20">
        <v>7.8548421360481194E-2</v>
      </c>
      <c r="N1320" s="20">
        <v>2.7027224819101799E-2</v>
      </c>
      <c r="O1320" s="20">
        <v>7.8761401646162299E-2</v>
      </c>
      <c r="P1320" s="20">
        <v>3.8027326259115202E-2</v>
      </c>
      <c r="Q1320" s="20">
        <v>7.9060502997138099E-2</v>
      </c>
      <c r="R1320" s="20">
        <v>7.6754830196817198E-2</v>
      </c>
      <c r="S1320" s="20">
        <v>2.60224726525175E-2</v>
      </c>
      <c r="T1320" s="20">
        <v>8.7309957868299204E-2</v>
      </c>
      <c r="U1320" s="20">
        <v>8.6659905073069102E-2</v>
      </c>
      <c r="V1320" s="20">
        <v>9.5240077414048593E-2</v>
      </c>
      <c r="W1320" s="20">
        <v>5.1370285257042098E-2</v>
      </c>
      <c r="X1320" s="20">
        <v>0.110872717769916</v>
      </c>
      <c r="Y1320" s="20">
        <v>5.2251814006355403E-2</v>
      </c>
      <c r="Z1320" s="20">
        <v>8.5906107217126396E-2</v>
      </c>
      <c r="AA1320" s="30">
        <f t="shared" si="83"/>
        <v>0.23327026774415979</v>
      </c>
    </row>
    <row r="1321" spans="1:27" x14ac:dyDescent="0.25">
      <c r="A1321">
        <v>1285</v>
      </c>
      <c r="B1321" s="15">
        <v>43203</v>
      </c>
      <c r="C1321" s="25">
        <f t="shared" si="80"/>
        <v>2.8721319511532801E-2</v>
      </c>
      <c r="D1321" s="25">
        <f>VLOOKUP(B1321,input_BB!$B$19:$K$10000,$D$35,0)</f>
        <v>2656.3</v>
      </c>
      <c r="E1321" s="27">
        <f t="shared" si="81"/>
        <v>4.3898059677354249E-3</v>
      </c>
      <c r="F1321" s="28">
        <f>VLOOKUP(B1321,viz!$B$3:$E$1863,4,0)</f>
        <v>0</v>
      </c>
      <c r="G1321" s="25">
        <f t="shared" si="82"/>
        <v>0.2001473248299237</v>
      </c>
      <c r="I1321" s="31">
        <v>43203</v>
      </c>
      <c r="J1321" s="20">
        <v>2.8721319511532801E-2</v>
      </c>
      <c r="K1321" s="20">
        <v>0</v>
      </c>
      <c r="L1321" s="20">
        <v>6.2972934843776099E-2</v>
      </c>
      <c r="M1321" s="20">
        <v>3.9107523061881602E-2</v>
      </c>
      <c r="N1321" s="20">
        <v>3.3019170953100301E-2</v>
      </c>
      <c r="O1321" s="20">
        <v>0.11030797877715</v>
      </c>
      <c r="P1321" s="20">
        <v>6.6739857157564406E-2</v>
      </c>
      <c r="Q1321" s="20">
        <v>7.9357756723653999E-2</v>
      </c>
      <c r="R1321" s="20">
        <v>5.9256060972010402E-2</v>
      </c>
      <c r="S1321" s="20">
        <v>1.9086751845046601E-2</v>
      </c>
      <c r="T1321" s="20">
        <v>7.3406379987865603E-2</v>
      </c>
      <c r="U1321" s="20">
        <v>5.5756076540033499E-2</v>
      </c>
      <c r="V1321" s="20">
        <v>7.4284286789014803E-2</v>
      </c>
      <c r="W1321" s="20">
        <v>7.0106961500875406E-2</v>
      </c>
      <c r="X1321" s="20">
        <v>6.9860987670311805E-2</v>
      </c>
      <c r="Y1321" s="20">
        <v>7.4723340509882497E-2</v>
      </c>
      <c r="Z1321" s="20">
        <v>0.11201393266783299</v>
      </c>
      <c r="AA1321" s="30">
        <f t="shared" si="83"/>
        <v>0.2001473248299237</v>
      </c>
    </row>
    <row r="1322" spans="1:27" x14ac:dyDescent="0.25">
      <c r="A1322">
        <v>1286</v>
      </c>
      <c r="B1322" s="15">
        <v>43210</v>
      </c>
      <c r="C1322" s="25">
        <f t="shared" si="80"/>
        <v>3.2679058611393003E-2</v>
      </c>
      <c r="D1322" s="25">
        <f>VLOOKUP(B1322,input_BB!$B$19:$K$10000,$D$35,0)</f>
        <v>2670.14</v>
      </c>
      <c r="E1322" s="27">
        <f t="shared" si="81"/>
        <v>8.9039181474814162E-3</v>
      </c>
      <c r="F1322" s="28">
        <f>VLOOKUP(B1322,viz!$B$3:$E$1863,4,0)</f>
        <v>0</v>
      </c>
      <c r="G1322" s="25">
        <f t="shared" si="82"/>
        <v>0.1325600496274589</v>
      </c>
      <c r="I1322" s="31">
        <v>43210</v>
      </c>
      <c r="J1322" s="20">
        <v>3.2679058611393003E-2</v>
      </c>
      <c r="K1322" s="20">
        <v>0</v>
      </c>
      <c r="L1322" s="20">
        <v>3.9378876460099299E-2</v>
      </c>
      <c r="M1322" s="20">
        <v>5.4854049906226901E-2</v>
      </c>
      <c r="N1322" s="20">
        <v>2.18431803259562E-2</v>
      </c>
      <c r="O1322" s="20">
        <v>8.2317036482712005E-2</v>
      </c>
      <c r="P1322" s="20">
        <v>0.132800326237411</v>
      </c>
      <c r="Q1322" s="20">
        <v>9.0112740965105104E-2</v>
      </c>
      <c r="R1322" s="20">
        <v>7.8723659249778394E-2</v>
      </c>
      <c r="S1322" s="20">
        <v>7.8333838553737902E-3</v>
      </c>
      <c r="T1322" s="20">
        <v>0.12632871715041</v>
      </c>
      <c r="U1322" s="20">
        <v>4.7344791145656401E-2</v>
      </c>
      <c r="V1322" s="20">
        <v>3.7141952633684097E-2</v>
      </c>
      <c r="W1322" s="20">
        <v>4.8073305848118399E-2</v>
      </c>
      <c r="X1322" s="20">
        <v>5.6913728919792697E-2</v>
      </c>
      <c r="Y1322" s="20">
        <v>4.5801707251411798E-2</v>
      </c>
      <c r="Z1322" s="20">
        <v>0.13053254356826399</v>
      </c>
      <c r="AA1322" s="30">
        <f t="shared" si="83"/>
        <v>0.1325600496274589</v>
      </c>
    </row>
    <row r="1323" spans="1:27" x14ac:dyDescent="0.25">
      <c r="A1323">
        <v>1287</v>
      </c>
      <c r="B1323" s="15">
        <v>43217</v>
      </c>
      <c r="C1323" s="25">
        <f t="shared" si="80"/>
        <v>3.9841100573539699E-2</v>
      </c>
      <c r="D1323" s="25">
        <f>VLOOKUP(B1323,input_BB!$B$19:$K$10000,$D$35,0)</f>
        <v>2669.91</v>
      </c>
      <c r="E1323" s="27">
        <f t="shared" si="81"/>
        <v>1.7072789323027141E-2</v>
      </c>
      <c r="F1323" s="28">
        <f>VLOOKUP(B1323,viz!$B$3:$E$1863,4,0)</f>
        <v>0</v>
      </c>
      <c r="G1323" s="25">
        <f t="shared" si="82"/>
        <v>0.18294708265559229</v>
      </c>
      <c r="I1323" s="31">
        <v>43217</v>
      </c>
      <c r="J1323" s="20">
        <v>3.9841100573539699E-2</v>
      </c>
      <c r="K1323" s="20">
        <v>0</v>
      </c>
      <c r="L1323" s="20">
        <v>4.4271305847440698E-2</v>
      </c>
      <c r="M1323" s="20">
        <v>5.4753800726471603E-2</v>
      </c>
      <c r="N1323" s="20">
        <v>2.6102924344360699E-2</v>
      </c>
      <c r="O1323" s="20">
        <v>0.15497571246108699</v>
      </c>
      <c r="P1323" s="20">
        <v>7.9211085631691699E-2</v>
      </c>
      <c r="Q1323" s="20">
        <v>9.5907983356109505E-2</v>
      </c>
      <c r="R1323" s="20">
        <v>8.1263313556783304E-2</v>
      </c>
      <c r="S1323" s="20">
        <v>2.5519885430630999E-2</v>
      </c>
      <c r="T1323" s="20">
        <v>8.4589382631998195E-2</v>
      </c>
      <c r="U1323" s="20">
        <v>2.00578268389058E-2</v>
      </c>
      <c r="V1323" s="20">
        <v>6.2364702660143503E-2</v>
      </c>
      <c r="W1323" s="20">
        <v>0.100524553156543</v>
      </c>
      <c r="X1323" s="20">
        <v>5.5974197359286097E-2</v>
      </c>
      <c r="Y1323" s="20">
        <v>4.6809999216202498E-2</v>
      </c>
      <c r="Z1323" s="20">
        <v>6.7673326782345902E-2</v>
      </c>
      <c r="AA1323" s="30">
        <f t="shared" si="83"/>
        <v>0.18294708265559229</v>
      </c>
    </row>
    <row r="1324" spans="1:27" x14ac:dyDescent="0.25">
      <c r="A1324">
        <v>1288</v>
      </c>
      <c r="B1324" s="15">
        <v>43224</v>
      </c>
      <c r="C1324" s="25">
        <f t="shared" si="80"/>
        <v>5.3227074444293997E-2</v>
      </c>
      <c r="D1324" s="25">
        <f>VLOOKUP(B1324,input_BB!$B$19:$K$10000,$D$35,0)</f>
        <v>2663.42</v>
      </c>
      <c r="E1324" s="27">
        <f t="shared" si="81"/>
        <v>3.2340543503657178E-2</v>
      </c>
      <c r="F1324" s="28">
        <f>VLOOKUP(B1324,viz!$B$3:$E$1863,4,0)</f>
        <v>0</v>
      </c>
      <c r="G1324" s="25">
        <f t="shared" si="82"/>
        <v>0.26170170628431</v>
      </c>
      <c r="I1324" s="31">
        <v>43224</v>
      </c>
      <c r="J1324" s="20">
        <v>5.3227074444293997E-2</v>
      </c>
      <c r="K1324" s="20">
        <v>0</v>
      </c>
      <c r="L1324" s="20">
        <v>2.5309938814167598E-2</v>
      </c>
      <c r="M1324" s="20">
        <v>4.2384811220876603E-2</v>
      </c>
      <c r="N1324" s="20">
        <v>1.4890357743551E-2</v>
      </c>
      <c r="O1324" s="20">
        <v>0.130711320335681</v>
      </c>
      <c r="P1324" s="20">
        <v>4.3065594974122899E-2</v>
      </c>
      <c r="Q1324" s="20">
        <v>6.6390123315167499E-2</v>
      </c>
      <c r="R1324" s="20">
        <v>7.3511779248015094E-2</v>
      </c>
      <c r="S1324" s="20">
        <v>1.6880377663194501E-2</v>
      </c>
      <c r="T1324" s="20">
        <v>9.6361526511095905E-2</v>
      </c>
      <c r="U1324" s="20">
        <v>0.1139405043395</v>
      </c>
      <c r="V1324" s="20">
        <v>9.3356699560117995E-2</v>
      </c>
      <c r="W1324" s="20">
        <v>5.4404502384692001E-2</v>
      </c>
      <c r="X1324" s="20">
        <v>9.2714553494704699E-2</v>
      </c>
      <c r="Y1324" s="20">
        <v>5.3711272361941599E-2</v>
      </c>
      <c r="Z1324" s="20">
        <v>8.2366638033172304E-2</v>
      </c>
      <c r="AA1324" s="30">
        <f t="shared" si="83"/>
        <v>0.26170170628431</v>
      </c>
    </row>
    <row r="1325" spans="1:27" x14ac:dyDescent="0.25">
      <c r="A1325">
        <v>1289</v>
      </c>
      <c r="B1325" s="15">
        <v>43231</v>
      </c>
      <c r="C1325" s="25">
        <f t="shared" si="80"/>
        <v>2.9386483132839199E-2</v>
      </c>
      <c r="D1325" s="25">
        <f>VLOOKUP(B1325,input_BB!$B$19:$K$10000,$D$35,0)</f>
        <v>2727.72</v>
      </c>
      <c r="E1325" s="27">
        <f t="shared" si="81"/>
        <v>5.1484773022276928E-3</v>
      </c>
      <c r="F1325" s="28">
        <f>VLOOKUP(B1325,viz!$B$3:$E$1863,4,0)</f>
        <v>0</v>
      </c>
      <c r="G1325" s="25">
        <f t="shared" si="82"/>
        <v>0.13196200495353719</v>
      </c>
      <c r="I1325" s="31">
        <v>43231</v>
      </c>
      <c r="J1325" s="20">
        <v>2.9386483132839199E-2</v>
      </c>
      <c r="K1325" s="20">
        <v>0</v>
      </c>
      <c r="L1325" s="20">
        <v>3.4699855475408901E-2</v>
      </c>
      <c r="M1325" s="20">
        <v>6.221339153759E-2</v>
      </c>
      <c r="N1325" s="20">
        <v>9.6106583455519597E-3</v>
      </c>
      <c r="O1325" s="20">
        <v>0.123149115625035</v>
      </c>
      <c r="P1325" s="20">
        <v>0.10788345248815399</v>
      </c>
      <c r="Q1325" s="20">
        <v>8.7237516086086E-2</v>
      </c>
      <c r="R1325" s="20">
        <v>0.106101743563065</v>
      </c>
      <c r="S1325" s="20">
        <v>1.72827596724342E-2</v>
      </c>
      <c r="T1325" s="20">
        <v>0.102152878623754</v>
      </c>
      <c r="U1325" s="20">
        <v>2.9589552996275199E-2</v>
      </c>
      <c r="V1325" s="20">
        <v>4.7545396513309302E-2</v>
      </c>
      <c r="W1325" s="20">
        <v>5.4827055443952701E-2</v>
      </c>
      <c r="X1325" s="20">
        <v>6.8404795026981394E-2</v>
      </c>
      <c r="Y1325" s="20">
        <v>4.82825206386557E-2</v>
      </c>
      <c r="Z1325" s="20">
        <v>0.101019307963747</v>
      </c>
      <c r="AA1325" s="30">
        <f t="shared" si="83"/>
        <v>0.13196200495353719</v>
      </c>
    </row>
    <row r="1326" spans="1:27" x14ac:dyDescent="0.25">
      <c r="A1326">
        <v>1290</v>
      </c>
      <c r="B1326" s="15">
        <v>43238</v>
      </c>
      <c r="C1326" s="25">
        <f t="shared" si="80"/>
        <v>3.81462797522545E-2</v>
      </c>
      <c r="D1326" s="25">
        <f>VLOOKUP(B1326,input_BB!$B$19:$K$10000,$D$35,0)</f>
        <v>2712.97</v>
      </c>
      <c r="E1326" s="27">
        <f t="shared" si="81"/>
        <v>1.5139713109862694E-2</v>
      </c>
      <c r="F1326" s="28">
        <f>VLOOKUP(B1326,viz!$B$3:$E$1863,4,0)</f>
        <v>0</v>
      </c>
      <c r="G1326" s="25">
        <f t="shared" si="82"/>
        <v>0.1319527034287882</v>
      </c>
      <c r="I1326" s="31">
        <v>43238</v>
      </c>
      <c r="J1326" s="20">
        <v>3.81462797522545E-2</v>
      </c>
      <c r="K1326" s="20">
        <v>0</v>
      </c>
      <c r="L1326" s="20">
        <v>3.3456788751547298E-2</v>
      </c>
      <c r="M1326" s="20">
        <v>6.6303106294360495E-2</v>
      </c>
      <c r="N1326" s="20">
        <v>2.91760070766936E-2</v>
      </c>
      <c r="O1326" s="20">
        <v>0.123827638685196</v>
      </c>
      <c r="P1326" s="20">
        <v>0.104780026138559</v>
      </c>
      <c r="Q1326" s="20">
        <v>6.8383599608159304E-2</v>
      </c>
      <c r="R1326" s="20">
        <v>0.105650908125204</v>
      </c>
      <c r="S1326" s="20">
        <v>2.5275697109072098E-2</v>
      </c>
      <c r="T1326" s="20">
        <v>0.102876828258482</v>
      </c>
      <c r="U1326" s="20">
        <v>2.5553547313830801E-2</v>
      </c>
      <c r="V1326" s="20">
        <v>4.2799116161300499E-2</v>
      </c>
      <c r="W1326" s="20">
        <v>6.3600039953656901E-2</v>
      </c>
      <c r="X1326" s="20">
        <v>4.0623668115903698E-2</v>
      </c>
      <c r="Y1326" s="20">
        <v>6.8355395663559804E-2</v>
      </c>
      <c r="Z1326" s="20">
        <v>9.9337632744473894E-2</v>
      </c>
      <c r="AA1326" s="30">
        <f t="shared" si="83"/>
        <v>0.1319527034287882</v>
      </c>
    </row>
    <row r="1327" spans="1:27" x14ac:dyDescent="0.25">
      <c r="A1327">
        <v>1291</v>
      </c>
      <c r="B1327" s="15">
        <v>43245</v>
      </c>
      <c r="C1327" s="25">
        <f t="shared" si="80"/>
        <v>6.7186780273914296E-2</v>
      </c>
      <c r="D1327" s="25">
        <f>VLOOKUP(B1327,input_BB!$B$19:$K$10000,$D$35,0)</f>
        <v>2721.33</v>
      </c>
      <c r="E1327" s="27">
        <f t="shared" si="81"/>
        <v>4.8262684029136992E-2</v>
      </c>
      <c r="F1327" s="28">
        <f>VLOOKUP(B1327,viz!$B$3:$E$1863,4,0)</f>
        <v>0</v>
      </c>
      <c r="G1327" s="25">
        <f t="shared" si="82"/>
        <v>0.2134242935305905</v>
      </c>
      <c r="I1327" s="31">
        <v>43245</v>
      </c>
      <c r="J1327" s="20">
        <v>6.7186780273914296E-2</v>
      </c>
      <c r="K1327" s="20">
        <v>1</v>
      </c>
      <c r="L1327" s="20">
        <v>3.4145222553878703E-2</v>
      </c>
      <c r="M1327" s="20">
        <v>2.84760858975893E-2</v>
      </c>
      <c r="N1327" s="20">
        <v>2.7558017439279901E-2</v>
      </c>
      <c r="O1327" s="20">
        <v>0.14787490385531499</v>
      </c>
      <c r="P1327" s="20">
        <v>5.4677549429204497E-2</v>
      </c>
      <c r="Q1327" s="20">
        <v>0.10360851933413399</v>
      </c>
      <c r="R1327" s="20">
        <v>0.104883206864043</v>
      </c>
      <c r="S1327" s="20">
        <v>5.9787674562100197E-3</v>
      </c>
      <c r="T1327" s="20">
        <v>7.4296956336681402E-2</v>
      </c>
      <c r="U1327" s="20">
        <v>4.4297727580454201E-2</v>
      </c>
      <c r="V1327" s="20">
        <v>0.10516048645448001</v>
      </c>
      <c r="W1327" s="20">
        <v>6.3966079495656303E-2</v>
      </c>
      <c r="X1327" s="20">
        <v>6.7887468089380301E-2</v>
      </c>
      <c r="Y1327" s="20">
        <v>4.4672285179283303E-2</v>
      </c>
      <c r="Z1327" s="20">
        <v>9.2516724034410094E-2</v>
      </c>
      <c r="AA1327" s="30">
        <f t="shared" si="83"/>
        <v>0.2134242935305905</v>
      </c>
    </row>
    <row r="1328" spans="1:27" x14ac:dyDescent="0.25">
      <c r="A1328">
        <v>1292</v>
      </c>
      <c r="B1328" s="15">
        <v>43252</v>
      </c>
      <c r="C1328" s="25">
        <f t="shared" si="80"/>
        <v>7.0928677916526794E-2</v>
      </c>
      <c r="D1328" s="25">
        <f>VLOOKUP(B1328,input_BB!$B$19:$K$10000,$D$35,0)</f>
        <v>2734.62</v>
      </c>
      <c r="E1328" s="27">
        <f t="shared" si="81"/>
        <v>5.2530612080401544E-2</v>
      </c>
      <c r="F1328" s="28">
        <f>VLOOKUP(B1328,viz!$B$3:$E$1863,4,0)</f>
        <v>0</v>
      </c>
      <c r="G1328" s="25">
        <f t="shared" si="82"/>
        <v>0.2079037367654194</v>
      </c>
      <c r="I1328" s="31">
        <v>43252</v>
      </c>
      <c r="J1328" s="20">
        <v>7.0928677916526794E-2</v>
      </c>
      <c r="K1328" s="20">
        <v>0</v>
      </c>
      <c r="L1328" s="20">
        <v>1.7533066167265601E-2</v>
      </c>
      <c r="M1328" s="20">
        <v>4.4717933013809698E-2</v>
      </c>
      <c r="N1328" s="20">
        <v>5.2391927682276303E-2</v>
      </c>
      <c r="O1328" s="20">
        <v>0.109586755726132</v>
      </c>
      <c r="P1328" s="20">
        <v>7.5819203984216002E-2</v>
      </c>
      <c r="Q1328" s="20">
        <v>9.83429435701733E-2</v>
      </c>
      <c r="R1328" s="20">
        <v>8.1820547210592606E-2</v>
      </c>
      <c r="S1328" s="20">
        <v>1.4464329906265099E-2</v>
      </c>
      <c r="T1328" s="20">
        <v>8.1311494680232396E-2</v>
      </c>
      <c r="U1328" s="20">
        <v>7.8768271605256401E-2</v>
      </c>
      <c r="V1328" s="20">
        <v>9.1192793294433805E-2</v>
      </c>
      <c r="W1328" s="20">
        <v>3.7942671865729201E-2</v>
      </c>
      <c r="X1328" s="20">
        <v>0.111531067923269</v>
      </c>
      <c r="Y1328" s="20">
        <v>4.0352984891727603E-2</v>
      </c>
      <c r="Z1328" s="20">
        <v>6.4224008478620101E-2</v>
      </c>
      <c r="AA1328" s="30">
        <f t="shared" si="83"/>
        <v>0.2079037367654194</v>
      </c>
    </row>
    <row r="1329" spans="1:27" x14ac:dyDescent="0.25">
      <c r="A1329">
        <v>1293</v>
      </c>
      <c r="B1329" s="15">
        <v>43259</v>
      </c>
      <c r="C1329" s="25">
        <f t="shared" si="80"/>
        <v>0.107732132077217</v>
      </c>
      <c r="D1329" s="25">
        <f>VLOOKUP(B1329,input_BB!$B$19:$K$10000,$D$35,0)</f>
        <v>2779.03</v>
      </c>
      <c r="E1329" s="27">
        <f t="shared" si="81"/>
        <v>9.450784112244813E-2</v>
      </c>
      <c r="F1329" s="28">
        <f>VLOOKUP(B1329,viz!$B$3:$E$1863,4,0)</f>
        <v>0</v>
      </c>
      <c r="G1329" s="25">
        <f t="shared" si="82"/>
        <v>0.16868268646984522</v>
      </c>
      <c r="I1329" s="31">
        <v>43259</v>
      </c>
      <c r="J1329" s="20">
        <v>0.107732132077217</v>
      </c>
      <c r="K1329" s="20">
        <v>0</v>
      </c>
      <c r="L1329" s="20">
        <v>5.8594338187945502E-2</v>
      </c>
      <c r="M1329" s="20">
        <v>8.5484460893841097E-2</v>
      </c>
      <c r="N1329" s="20">
        <v>5.83199585411723E-2</v>
      </c>
      <c r="O1329" s="20">
        <v>9.4950054545279799E-2</v>
      </c>
      <c r="P1329" s="20">
        <v>6.2793920993003599E-2</v>
      </c>
      <c r="Q1329" s="20">
        <v>0.14898576883214501</v>
      </c>
      <c r="R1329" s="20">
        <v>9.9869463253240601E-2</v>
      </c>
      <c r="S1329" s="20">
        <v>6.7067492992625303E-3</v>
      </c>
      <c r="T1329" s="20">
        <v>6.0299013154656897E-2</v>
      </c>
      <c r="U1329" s="20">
        <v>5.1312744684028903E-2</v>
      </c>
      <c r="V1329" s="20">
        <v>6.0177416863149202E-2</v>
      </c>
      <c r="W1329" s="20">
        <v>5.7192524922667097E-2</v>
      </c>
      <c r="X1329" s="20">
        <v>1.3168757806135099E-2</v>
      </c>
      <c r="Y1329" s="20">
        <v>5.4395977327985998E-2</v>
      </c>
      <c r="Z1329" s="20">
        <v>8.7748850695485797E-2</v>
      </c>
      <c r="AA1329" s="30">
        <f t="shared" si="83"/>
        <v>0.16868268646984522</v>
      </c>
    </row>
    <row r="1330" spans="1:27" x14ac:dyDescent="0.25">
      <c r="A1330">
        <v>1294</v>
      </c>
      <c r="B1330" s="15">
        <v>43266</v>
      </c>
      <c r="C1330" s="25">
        <f t="shared" si="80"/>
        <v>4.397202283144E-2</v>
      </c>
      <c r="D1330" s="25">
        <f>VLOOKUP(B1330,input_BB!$B$19:$K$10000,$D$35,0)</f>
        <v>2779.66</v>
      </c>
      <c r="E1330" s="27">
        <f t="shared" si="81"/>
        <v>2.1784430491751536E-2</v>
      </c>
      <c r="F1330" s="28">
        <f>VLOOKUP(B1330,viz!$B$3:$E$1863,4,0)</f>
        <v>0</v>
      </c>
      <c r="G1330" s="25">
        <f t="shared" si="82"/>
        <v>0.14414102999136469</v>
      </c>
      <c r="I1330" s="31">
        <v>43266</v>
      </c>
      <c r="J1330" s="20">
        <v>4.397202283144E-2</v>
      </c>
      <c r="K1330" s="20">
        <v>0</v>
      </c>
      <c r="L1330" s="20">
        <v>2.83087340244596E-2</v>
      </c>
      <c r="M1330" s="20">
        <v>8.4583637668994099E-2</v>
      </c>
      <c r="N1330" s="20">
        <v>2.3424269931157701E-2</v>
      </c>
      <c r="O1330" s="20">
        <v>6.8121877160523994E-2</v>
      </c>
      <c r="P1330" s="20">
        <v>0.100169113921628</v>
      </c>
      <c r="Q1330" s="20">
        <v>0.121582955917897</v>
      </c>
      <c r="R1330" s="20">
        <v>0.102689589266811</v>
      </c>
      <c r="S1330" s="20">
        <v>1.2517474049768801E-2</v>
      </c>
      <c r="T1330" s="20">
        <v>8.6821315079637806E-2</v>
      </c>
      <c r="U1330" s="20">
        <v>4.30889895466443E-2</v>
      </c>
      <c r="V1330" s="20">
        <v>5.3177247323016798E-2</v>
      </c>
      <c r="W1330" s="20">
        <v>4.7874793121703597E-2</v>
      </c>
      <c r="X1330" s="20">
        <v>4.6080106940557197E-2</v>
      </c>
      <c r="Y1330" s="20">
        <v>7.9077258736541894E-2</v>
      </c>
      <c r="Z1330" s="20">
        <v>0.102482637310658</v>
      </c>
      <c r="AA1330" s="30">
        <f t="shared" si="83"/>
        <v>0.14414102999136469</v>
      </c>
    </row>
    <row r="1331" spans="1:27" x14ac:dyDescent="0.25">
      <c r="A1331">
        <v>1295</v>
      </c>
      <c r="B1331" s="15">
        <v>43273</v>
      </c>
      <c r="C1331" s="25">
        <f t="shared" si="80"/>
        <v>0.193711638450623</v>
      </c>
      <c r="D1331" s="25">
        <f>VLOOKUP(B1331,input_BB!$B$19:$K$10000,$D$35,0)</f>
        <v>2754.88</v>
      </c>
      <c r="E1331" s="27">
        <f t="shared" si="81"/>
        <v>0.19257421870212479</v>
      </c>
      <c r="F1331" s="28">
        <f>VLOOKUP(B1331,viz!$B$3:$E$1863,4,0)</f>
        <v>0</v>
      </c>
      <c r="G1331" s="25">
        <f t="shared" si="82"/>
        <v>0.25638599018494534</v>
      </c>
      <c r="I1331" s="31">
        <v>43273</v>
      </c>
      <c r="J1331" s="20">
        <v>0.193711638450623</v>
      </c>
      <c r="K1331" s="20">
        <v>0</v>
      </c>
      <c r="L1331" s="20">
        <v>5.5693676488842901E-2</v>
      </c>
      <c r="M1331" s="20">
        <v>6.8924395626174695E-2</v>
      </c>
      <c r="N1331" s="20">
        <v>1.3754264971688E-2</v>
      </c>
      <c r="O1331" s="20">
        <v>0.106386900583121</v>
      </c>
      <c r="P1331" s="20">
        <v>7.4362764258619804E-2</v>
      </c>
      <c r="Q1331" s="20">
        <v>7.6468982577360803E-2</v>
      </c>
      <c r="R1331" s="20">
        <v>6.3057698609322699E-2</v>
      </c>
      <c r="S1331" s="20">
        <v>2.0246129218502901E-2</v>
      </c>
      <c r="T1331" s="20">
        <v>0.100411229409194</v>
      </c>
      <c r="U1331" s="20">
        <v>6.8627855619847605E-2</v>
      </c>
      <c r="V1331" s="20">
        <v>0.120890479315387</v>
      </c>
      <c r="W1331" s="20">
        <v>6.6867655249710695E-2</v>
      </c>
      <c r="X1331" s="20">
        <v>2.9506865181392498E-2</v>
      </c>
      <c r="Y1331" s="20">
        <v>3.1809329826268599E-2</v>
      </c>
      <c r="Z1331" s="20">
        <v>0.102991773064567</v>
      </c>
      <c r="AA1331" s="30">
        <f t="shared" si="83"/>
        <v>0.25638599018494534</v>
      </c>
    </row>
    <row r="1332" spans="1:27" x14ac:dyDescent="0.25">
      <c r="A1332">
        <v>1296</v>
      </c>
      <c r="B1332" s="15">
        <v>43280</v>
      </c>
      <c r="C1332" s="25">
        <f t="shared" si="80"/>
        <v>6.1734046787023503E-2</v>
      </c>
      <c r="D1332" s="25">
        <f>VLOOKUP(B1332,input_BB!$B$19:$K$10000,$D$35,0)</f>
        <v>2718.37</v>
      </c>
      <c r="E1332" s="27">
        <f t="shared" si="81"/>
        <v>4.2043413373587205E-2</v>
      </c>
      <c r="F1332" s="28">
        <f>VLOOKUP(B1332,viz!$B$3:$E$1863,4,0)</f>
        <v>0</v>
      </c>
      <c r="G1332" s="25">
        <f t="shared" si="82"/>
        <v>0.27442589673657242</v>
      </c>
      <c r="I1332" s="31">
        <v>43280</v>
      </c>
      <c r="J1332" s="20">
        <v>6.1734046787023503E-2</v>
      </c>
      <c r="K1332" s="20">
        <v>0</v>
      </c>
      <c r="L1332" s="20">
        <v>3.6371743944792E-2</v>
      </c>
      <c r="M1332" s="20">
        <v>6.2145074622311898E-2</v>
      </c>
      <c r="N1332" s="20">
        <v>6.9556574156513203E-3</v>
      </c>
      <c r="O1332" s="20">
        <v>0.12832856373624801</v>
      </c>
      <c r="P1332" s="20">
        <v>3.5135349229705203E-2</v>
      </c>
      <c r="Q1332" s="20">
        <v>4.2556672772327102E-2</v>
      </c>
      <c r="R1332" s="20">
        <v>8.92901769192537E-2</v>
      </c>
      <c r="S1332" s="20">
        <v>1.02404349822049E-2</v>
      </c>
      <c r="T1332" s="20">
        <v>5.2805737812331603E-2</v>
      </c>
      <c r="U1332" s="20">
        <v>9.61076478262156E-2</v>
      </c>
      <c r="V1332" s="20">
        <v>0.10411580524608199</v>
      </c>
      <c r="W1332" s="20">
        <v>7.4202443664274795E-2</v>
      </c>
      <c r="X1332" s="20">
        <v>5.6012509454368399E-2</v>
      </c>
      <c r="Y1332" s="20">
        <v>0.118241810757255</v>
      </c>
      <c r="Z1332" s="20">
        <v>8.7490371616978396E-2</v>
      </c>
      <c r="AA1332" s="30">
        <f t="shared" si="83"/>
        <v>0.27442589673657242</v>
      </c>
    </row>
    <row r="1333" spans="1:27" x14ac:dyDescent="0.25">
      <c r="A1333">
        <v>1297</v>
      </c>
      <c r="B1333" s="15">
        <v>43287</v>
      </c>
      <c r="C1333" s="25">
        <f t="shared" si="80"/>
        <v>0.135853260755539</v>
      </c>
      <c r="D1333" s="25">
        <f>VLOOKUP(B1333,input_BB!$B$19:$K$10000,$D$35,0)</f>
        <v>2759.82</v>
      </c>
      <c r="E1333" s="27">
        <f t="shared" si="81"/>
        <v>0.12658219627119999</v>
      </c>
      <c r="F1333" s="28">
        <f>VLOOKUP(B1333,viz!$B$3:$E$1863,4,0)</f>
        <v>0</v>
      </c>
      <c r="G1333" s="25">
        <f t="shared" si="82"/>
        <v>0.2044751544372288</v>
      </c>
      <c r="I1333" s="31">
        <v>43287</v>
      </c>
      <c r="J1333" s="20">
        <v>0.135853260755539</v>
      </c>
      <c r="K1333" s="20">
        <v>0</v>
      </c>
      <c r="L1333" s="20">
        <v>7.4554584617552794E-2</v>
      </c>
      <c r="M1333" s="20">
        <v>6.2156528727751202E-2</v>
      </c>
      <c r="N1333" s="20">
        <v>5.2467912104905999E-2</v>
      </c>
      <c r="O1333" s="20">
        <v>9.1072384646487398E-2</v>
      </c>
      <c r="P1333" s="20">
        <v>7.4429787497071798E-2</v>
      </c>
      <c r="Q1333" s="20">
        <v>8.4386735076150493E-2</v>
      </c>
      <c r="R1333" s="20">
        <v>9.2019528605490397E-2</v>
      </c>
      <c r="S1333" s="20">
        <v>2.32209036458353E-2</v>
      </c>
      <c r="T1333" s="20">
        <v>9.2403496733305598E-2</v>
      </c>
      <c r="U1333" s="20">
        <v>8.3807028422301505E-2</v>
      </c>
      <c r="V1333" s="20">
        <v>4.28970508204417E-2</v>
      </c>
      <c r="W1333" s="20">
        <v>7.7771075194485603E-2</v>
      </c>
      <c r="X1333" s="20">
        <v>3.1014321488506899E-2</v>
      </c>
      <c r="Y1333" s="20">
        <v>7.3103512745255297E-2</v>
      </c>
      <c r="Z1333" s="20">
        <v>4.4695149674458201E-2</v>
      </c>
      <c r="AA1333" s="30">
        <f t="shared" si="83"/>
        <v>0.2044751544372288</v>
      </c>
    </row>
    <row r="1334" spans="1:27" x14ac:dyDescent="0.25">
      <c r="A1334">
        <v>1298</v>
      </c>
      <c r="B1334" s="15">
        <v>43294</v>
      </c>
      <c r="C1334" s="25">
        <f t="shared" si="80"/>
        <v>5.6897908449173001E-2</v>
      </c>
      <c r="D1334" s="25">
        <f>VLOOKUP(B1334,input_BB!$B$19:$K$10000,$D$35,0)</f>
        <v>2801.31</v>
      </c>
      <c r="E1334" s="27">
        <f t="shared" si="81"/>
        <v>3.6527417896624462E-2</v>
      </c>
      <c r="F1334" s="28">
        <f>VLOOKUP(B1334,viz!$B$3:$E$1863,4,0)</f>
        <v>0</v>
      </c>
      <c r="G1334" s="25">
        <f t="shared" si="82"/>
        <v>0.18629781691281</v>
      </c>
      <c r="I1334" s="31">
        <v>43294</v>
      </c>
      <c r="J1334" s="20">
        <v>5.6897908449173001E-2</v>
      </c>
      <c r="K1334" s="20">
        <v>0</v>
      </c>
      <c r="L1334" s="20">
        <v>3.7442307676694903E-2</v>
      </c>
      <c r="M1334" s="20">
        <v>7.28593678514146E-2</v>
      </c>
      <c r="N1334" s="20">
        <v>2.0108610915648799E-2</v>
      </c>
      <c r="O1334" s="20">
        <v>0.14378510113746701</v>
      </c>
      <c r="P1334" s="20">
        <v>7.6831214407246301E-2</v>
      </c>
      <c r="Q1334" s="20">
        <v>3.9582274568106E-2</v>
      </c>
      <c r="R1334" s="20">
        <v>7.7774757913810999E-2</v>
      </c>
      <c r="S1334" s="20">
        <v>3.8519871481617902E-2</v>
      </c>
      <c r="T1334" s="20">
        <v>0.100052215098592</v>
      </c>
      <c r="U1334" s="20">
        <v>7.46327317309637E-2</v>
      </c>
      <c r="V1334" s="20">
        <v>6.6944451396927701E-2</v>
      </c>
      <c r="W1334" s="20">
        <v>4.4720633784918598E-2</v>
      </c>
      <c r="X1334" s="20">
        <v>6.9590229897195294E-2</v>
      </c>
      <c r="Y1334" s="20">
        <v>7.0940470964930197E-2</v>
      </c>
      <c r="Z1334" s="20">
        <v>6.6215761174466203E-2</v>
      </c>
      <c r="AA1334" s="30">
        <f t="shared" si="83"/>
        <v>0.18629781691281</v>
      </c>
    </row>
    <row r="1335" spans="1:27" x14ac:dyDescent="0.25">
      <c r="A1335">
        <v>1299</v>
      </c>
      <c r="B1335" s="15">
        <v>43301</v>
      </c>
      <c r="C1335" s="25">
        <f t="shared" si="80"/>
        <v>6.4990267157554599E-2</v>
      </c>
      <c r="D1335" s="25">
        <f>VLOOKUP(B1335,input_BB!$B$19:$K$10000,$D$35,0)</f>
        <v>2801.83</v>
      </c>
      <c r="E1335" s="27">
        <f t="shared" si="81"/>
        <v>4.5757388363770524E-2</v>
      </c>
      <c r="F1335" s="28">
        <f>VLOOKUP(B1335,viz!$B$3:$E$1863,4,0)</f>
        <v>0</v>
      </c>
      <c r="G1335" s="25">
        <f t="shared" si="82"/>
        <v>0.2516156791979679</v>
      </c>
      <c r="I1335" s="31">
        <v>43301</v>
      </c>
      <c r="J1335" s="20">
        <v>6.4990267157554599E-2</v>
      </c>
      <c r="K1335" s="20">
        <v>0</v>
      </c>
      <c r="L1335" s="20">
        <v>3.9962808005356801E-2</v>
      </c>
      <c r="M1335" s="20">
        <v>5.2045220755856901E-2</v>
      </c>
      <c r="N1335" s="20">
        <v>3.1266526408396701E-2</v>
      </c>
      <c r="O1335" s="20">
        <v>0.10694233542741199</v>
      </c>
      <c r="P1335" s="20">
        <v>5.9789427062945599E-2</v>
      </c>
      <c r="Q1335" s="20">
        <v>2.19194578356788E-2</v>
      </c>
      <c r="R1335" s="20">
        <v>9.10515944969017E-2</v>
      </c>
      <c r="S1335" s="20">
        <v>1.65233866231125E-2</v>
      </c>
      <c r="T1335" s="20">
        <v>0.104499414026094</v>
      </c>
      <c r="U1335" s="20">
        <v>8.1848157618989101E-2</v>
      </c>
      <c r="V1335" s="20">
        <v>9.5742596400460803E-2</v>
      </c>
      <c r="W1335" s="20">
        <v>7.4024925178517997E-2</v>
      </c>
      <c r="X1335" s="20">
        <v>8.2868674462557995E-2</v>
      </c>
      <c r="Y1335" s="20">
        <v>6.6797932051251105E-2</v>
      </c>
      <c r="Z1335" s="20">
        <v>7.4717543646468002E-2</v>
      </c>
      <c r="AA1335" s="30">
        <f t="shared" si="83"/>
        <v>0.2516156791979679</v>
      </c>
    </row>
    <row r="1336" spans="1:27" x14ac:dyDescent="0.25">
      <c r="A1336">
        <v>1300</v>
      </c>
      <c r="B1336" s="15">
        <v>43308</v>
      </c>
      <c r="C1336" s="25">
        <f t="shared" si="80"/>
        <v>9.2666864395141602E-2</v>
      </c>
      <c r="D1336" s="25">
        <f>VLOOKUP(B1336,input_BB!$B$19:$K$10000,$D$35,0)</f>
        <v>2818.82</v>
      </c>
      <c r="E1336" s="27">
        <f t="shared" si="81"/>
        <v>7.7324720502599184E-2</v>
      </c>
      <c r="F1336" s="28">
        <f>VLOOKUP(B1336,viz!$B$3:$E$1863,4,0)</f>
        <v>0</v>
      </c>
      <c r="G1336" s="25">
        <f t="shared" si="82"/>
        <v>0.22674578719185512</v>
      </c>
      <c r="I1336" s="31">
        <v>43308</v>
      </c>
      <c r="J1336" s="20">
        <v>9.2666864395141602E-2</v>
      </c>
      <c r="K1336" s="20">
        <v>0</v>
      </c>
      <c r="L1336" s="20">
        <v>3.3798093057273E-2</v>
      </c>
      <c r="M1336" s="20">
        <v>5.1216922801955098E-2</v>
      </c>
      <c r="N1336" s="20">
        <v>1.9601716323340301E-2</v>
      </c>
      <c r="O1336" s="20">
        <v>0.13788484098069601</v>
      </c>
      <c r="P1336" s="20">
        <v>5.4096491923831903E-2</v>
      </c>
      <c r="Q1336" s="20">
        <v>2.1553830338470501E-2</v>
      </c>
      <c r="R1336" s="20">
        <v>7.6420585137624203E-2</v>
      </c>
      <c r="S1336" s="20">
        <v>1.90702277883847E-2</v>
      </c>
      <c r="T1336" s="20">
        <v>7.1263319796369004E-2</v>
      </c>
      <c r="U1336" s="20">
        <v>8.0643676531100203E-2</v>
      </c>
      <c r="V1336" s="20">
        <v>0.10155445573524401</v>
      </c>
      <c r="W1336" s="20">
        <v>4.4547654925510903E-2</v>
      </c>
      <c r="X1336" s="20">
        <v>5.8357839745127003E-2</v>
      </c>
      <c r="Y1336" s="20">
        <v>0.10563406626276201</v>
      </c>
      <c r="Z1336" s="20">
        <v>0.124356278652312</v>
      </c>
      <c r="AA1336" s="30">
        <f t="shared" si="83"/>
        <v>0.22674578719185512</v>
      </c>
    </row>
    <row r="1337" spans="1:27" x14ac:dyDescent="0.25">
      <c r="A1337">
        <v>1301</v>
      </c>
      <c r="B1337" s="15">
        <v>43315</v>
      </c>
      <c r="C1337" s="25">
        <f t="shared" si="80"/>
        <v>5.3708314895629897E-2</v>
      </c>
      <c r="D1337" s="25">
        <f>VLOOKUP(B1337,input_BB!$B$19:$K$10000,$D$35,0)</f>
        <v>2840.35</v>
      </c>
      <c r="E1337" s="27">
        <f t="shared" si="81"/>
        <v>3.2889436022327391E-2</v>
      </c>
      <c r="F1337" s="28">
        <f>VLOOKUP(B1337,viz!$B$3:$E$1863,4,0)</f>
        <v>0</v>
      </c>
      <c r="G1337" s="25">
        <f t="shared" si="82"/>
        <v>0.1874310767299307</v>
      </c>
      <c r="I1337" s="31">
        <v>43315</v>
      </c>
      <c r="J1337" s="20">
        <v>5.3708314895629897E-2</v>
      </c>
      <c r="K1337" s="20">
        <v>0</v>
      </c>
      <c r="L1337" s="20">
        <v>5.5951222726046197E-2</v>
      </c>
      <c r="M1337" s="20">
        <v>5.4453582508135201E-2</v>
      </c>
      <c r="N1337" s="20">
        <v>3.1988105716902901E-2</v>
      </c>
      <c r="O1337" s="20">
        <v>0.13548531216339399</v>
      </c>
      <c r="P1337" s="20">
        <v>8.82567610331636E-2</v>
      </c>
      <c r="Q1337" s="20" t="s">
        <v>122</v>
      </c>
      <c r="R1337" s="20">
        <v>8.9257743791375604E-2</v>
      </c>
      <c r="S1337" s="20">
        <v>2.6497472538971101E-2</v>
      </c>
      <c r="T1337" s="20">
        <v>0.12643296266881199</v>
      </c>
      <c r="U1337" s="20">
        <v>2.3921134419516099E-2</v>
      </c>
      <c r="V1337" s="20">
        <v>0.10284659331384401</v>
      </c>
      <c r="W1337" s="20">
        <v>6.0663348996570603E-2</v>
      </c>
      <c r="X1337" s="20">
        <v>2.3711939028957001E-2</v>
      </c>
      <c r="Y1337" s="20">
        <v>0.10046663114814899</v>
      </c>
      <c r="Z1337" s="20">
        <v>8.0067189946162201E-2</v>
      </c>
      <c r="AA1337" s="30">
        <f t="shared" si="83"/>
        <v>0.1874310767299307</v>
      </c>
    </row>
    <row r="1338" spans="1:27" x14ac:dyDescent="0.25">
      <c r="A1338">
        <v>1302</v>
      </c>
      <c r="B1338" s="15">
        <v>43322</v>
      </c>
      <c r="C1338" s="25">
        <f t="shared" si="80"/>
        <v>5.1076464354991899E-2</v>
      </c>
      <c r="D1338" s="25">
        <f>VLOOKUP(B1338,input_BB!$B$19:$K$10000,$D$35,0)</f>
        <v>2833.28</v>
      </c>
      <c r="E1338" s="27">
        <f t="shared" si="81"/>
        <v>2.988760384466194E-2</v>
      </c>
      <c r="F1338" s="28">
        <f>VLOOKUP(B1338,viz!$B$3:$E$1863,4,0)</f>
        <v>0</v>
      </c>
      <c r="G1338" s="25">
        <f t="shared" si="82"/>
        <v>0.18352488824768592</v>
      </c>
      <c r="I1338" s="31">
        <v>43322</v>
      </c>
      <c r="J1338" s="20">
        <v>5.1076464354991899E-2</v>
      </c>
      <c r="K1338" s="20">
        <v>0</v>
      </c>
      <c r="L1338" s="20">
        <v>4.1302708114758599E-2</v>
      </c>
      <c r="M1338" s="20">
        <v>2.8453025937999601E-2</v>
      </c>
      <c r="N1338" s="20">
        <v>2.2434291943268601E-2</v>
      </c>
      <c r="O1338" s="20">
        <v>9.6453788953748398E-2</v>
      </c>
      <c r="P1338" s="20">
        <v>0.13313104728605801</v>
      </c>
      <c r="Q1338" s="20" t="s">
        <v>122</v>
      </c>
      <c r="R1338" s="20">
        <v>6.2101250765230598E-2</v>
      </c>
      <c r="S1338" s="20">
        <v>1.7837597190661698E-2</v>
      </c>
      <c r="T1338" s="20">
        <v>0.13763313278726799</v>
      </c>
      <c r="U1338" s="20">
        <v>6.1840530272265201E-2</v>
      </c>
      <c r="V1338" s="20">
        <v>3.42870031073041E-2</v>
      </c>
      <c r="W1338" s="20">
        <v>8.7397354868116603E-2</v>
      </c>
      <c r="X1338" s="20">
        <v>9.6078258641081701E-2</v>
      </c>
      <c r="Y1338" s="20">
        <v>8.0314122539210803E-2</v>
      </c>
      <c r="Z1338" s="20">
        <v>0.100735887593028</v>
      </c>
      <c r="AA1338" s="30">
        <f t="shared" si="83"/>
        <v>0.18352488824768592</v>
      </c>
    </row>
    <row r="1339" spans="1:27" x14ac:dyDescent="0.25">
      <c r="A1339">
        <v>1303</v>
      </c>
      <c r="B1339" s="15">
        <v>43329</v>
      </c>
      <c r="C1339" s="25">
        <f t="shared" si="80"/>
        <v>3.45825552940369E-2</v>
      </c>
      <c r="D1339" s="25">
        <f>VLOOKUP(B1339,input_BB!$B$19:$K$10000,$D$35,0)</f>
        <v>2850.13</v>
      </c>
      <c r="E1339" s="27">
        <f t="shared" si="81"/>
        <v>1.1075005564419137E-2</v>
      </c>
      <c r="F1339" s="28">
        <f>VLOOKUP(B1339,viz!$B$3:$E$1863,4,0)</f>
        <v>0</v>
      </c>
      <c r="G1339" s="25">
        <f t="shared" si="82"/>
        <v>0.22375317027524491</v>
      </c>
      <c r="I1339" s="31">
        <v>43329</v>
      </c>
      <c r="J1339" s="20">
        <v>3.45825552940369E-2</v>
      </c>
      <c r="K1339" s="20">
        <v>0</v>
      </c>
      <c r="L1339" s="20">
        <v>6.7331272559208497E-2</v>
      </c>
      <c r="M1339" s="20">
        <v>5.7655323417553E-2</v>
      </c>
      <c r="N1339" s="20">
        <v>1.1435524553907299E-2</v>
      </c>
      <c r="O1339" s="20">
        <v>0.12624633882963801</v>
      </c>
      <c r="P1339" s="20">
        <v>8.5153057663692702E-2</v>
      </c>
      <c r="Q1339" s="20">
        <v>2.5835465113612201E-2</v>
      </c>
      <c r="R1339" s="20">
        <v>6.8325633106987901E-2</v>
      </c>
      <c r="S1339" s="20">
        <v>3.3604816436491401E-2</v>
      </c>
      <c r="T1339" s="20">
        <v>9.3254211520333793E-2</v>
      </c>
      <c r="U1339" s="20">
        <v>8.0420196895910206E-2</v>
      </c>
      <c r="V1339" s="20">
        <v>0.103073231350606</v>
      </c>
      <c r="W1339" s="20">
        <v>4.0259742028728701E-2</v>
      </c>
      <c r="X1339" s="20">
        <v>7.6420341407449299E-2</v>
      </c>
      <c r="Y1339" s="20">
        <v>5.5584738241456398E-2</v>
      </c>
      <c r="Z1339" s="20">
        <v>7.5400106874424805E-2</v>
      </c>
      <c r="AA1339" s="30">
        <f t="shared" si="83"/>
        <v>0.22375317027524491</v>
      </c>
    </row>
    <row r="1340" spans="1:27" x14ac:dyDescent="0.25">
      <c r="A1340">
        <v>1304</v>
      </c>
      <c r="B1340" s="15">
        <v>43336</v>
      </c>
      <c r="C1340" s="25">
        <f t="shared" si="80"/>
        <v>0.13632357120513899</v>
      </c>
      <c r="D1340" s="25">
        <f>VLOOKUP(B1340,input_BB!$B$19:$K$10000,$D$35,0)</f>
        <v>2874.69</v>
      </c>
      <c r="E1340" s="27">
        <f t="shared" si="81"/>
        <v>0.12711862226473658</v>
      </c>
      <c r="F1340" s="28">
        <f>VLOOKUP(B1340,viz!$B$3:$E$1863,4,0)</f>
        <v>0</v>
      </c>
      <c r="G1340" s="25">
        <f t="shared" si="82"/>
        <v>0.2278172872055933</v>
      </c>
      <c r="I1340" s="31">
        <v>43336</v>
      </c>
      <c r="J1340" s="20">
        <v>0.13632357120513899</v>
      </c>
      <c r="K1340" s="20">
        <v>0</v>
      </c>
      <c r="L1340" s="20">
        <v>4.6851994223599501E-2</v>
      </c>
      <c r="M1340" s="20">
        <v>5.2495232564500303E-2</v>
      </c>
      <c r="N1340" s="20">
        <v>1.2057687035843499E-2</v>
      </c>
      <c r="O1340" s="20">
        <v>0.13905480623713901</v>
      </c>
      <c r="P1340" s="20">
        <v>6.2117610402320299E-2</v>
      </c>
      <c r="Q1340" s="20">
        <v>6.8009627708167904E-3</v>
      </c>
      <c r="R1340" s="20">
        <v>8.1272508469091495E-2</v>
      </c>
      <c r="S1340" s="20">
        <v>2.9324626943263501E-2</v>
      </c>
      <c r="T1340" s="20">
        <v>0.111475326773053</v>
      </c>
      <c r="U1340" s="20">
        <v>9.3385311507888799E-2</v>
      </c>
      <c r="V1340" s="20">
        <v>9.8941826188515103E-2</v>
      </c>
      <c r="W1340" s="20">
        <v>3.5490149509189398E-2</v>
      </c>
      <c r="X1340" s="20">
        <v>5.9847754360154701E-2</v>
      </c>
      <c r="Y1340" s="20">
        <v>9.5920300407527095E-2</v>
      </c>
      <c r="Z1340" s="20">
        <v>7.4963902607097094E-2</v>
      </c>
      <c r="AA1340" s="30">
        <f t="shared" si="83"/>
        <v>0.2278172872055933</v>
      </c>
    </row>
    <row r="1341" spans="1:27" x14ac:dyDescent="0.25">
      <c r="A1341">
        <v>1305</v>
      </c>
      <c r="B1341" s="15">
        <v>43343</v>
      </c>
      <c r="C1341" s="25">
        <f t="shared" si="80"/>
        <v>3.7911560386419303E-2</v>
      </c>
      <c r="D1341" s="25">
        <f>VLOOKUP(B1341,input_BB!$B$19:$K$10000,$D$35,0)</f>
        <v>2901.52</v>
      </c>
      <c r="E1341" s="27">
        <f t="shared" si="81"/>
        <v>1.4871997244464608E-2</v>
      </c>
      <c r="F1341" s="28">
        <f>VLOOKUP(B1341,viz!$B$3:$E$1863,4,0)</f>
        <v>0</v>
      </c>
      <c r="G1341" s="25">
        <f t="shared" si="82"/>
        <v>0.21269447302998701</v>
      </c>
      <c r="I1341" s="31">
        <v>43343</v>
      </c>
      <c r="J1341" s="20">
        <v>3.7911560386419303E-2</v>
      </c>
      <c r="K1341" s="20">
        <v>0</v>
      </c>
      <c r="L1341" s="20">
        <v>4.95094646494324E-2</v>
      </c>
      <c r="M1341" s="20">
        <v>5.5278923364738899E-2</v>
      </c>
      <c r="N1341" s="20">
        <v>7.08480221506209E-3</v>
      </c>
      <c r="O1341" s="20">
        <v>0.10974245496907301</v>
      </c>
      <c r="P1341" s="20">
        <v>9.26865233130333E-2</v>
      </c>
      <c r="Q1341" s="20">
        <v>1.0781363862243201E-2</v>
      </c>
      <c r="R1341" s="20">
        <v>6.2719718405938096E-2</v>
      </c>
      <c r="S1341" s="20">
        <v>3.5566390199452798E-2</v>
      </c>
      <c r="T1341" s="20">
        <v>0.10107816180453701</v>
      </c>
      <c r="U1341" s="20">
        <v>6.6262085065088197E-2</v>
      </c>
      <c r="V1341" s="20">
        <v>8.9305566218333896E-2</v>
      </c>
      <c r="W1341" s="20">
        <v>5.7126821746564901E-2</v>
      </c>
      <c r="X1341" s="20">
        <v>2.2492934847942899E-2</v>
      </c>
      <c r="Y1341" s="20">
        <v>0.136229188311351</v>
      </c>
      <c r="Z1341" s="20">
        <v>0.10413560102720899</v>
      </c>
      <c r="AA1341" s="30">
        <f t="shared" si="83"/>
        <v>0.21269447302998701</v>
      </c>
    </row>
    <row r="1342" spans="1:27" x14ac:dyDescent="0.25">
      <c r="A1342">
        <v>1306</v>
      </c>
      <c r="B1342" s="15">
        <v>43350</v>
      </c>
      <c r="C1342" s="25">
        <f t="shared" si="80"/>
        <v>6.8692207336425795E-2</v>
      </c>
      <c r="D1342" s="25">
        <f>VLOOKUP(B1342,input_BB!$B$19:$K$10000,$D$35,0)</f>
        <v>2871.68</v>
      </c>
      <c r="E1342" s="27">
        <f t="shared" si="81"/>
        <v>4.9979741790433692E-2</v>
      </c>
      <c r="F1342" s="28">
        <f>VLOOKUP(B1342,viz!$B$3:$E$1863,4,0)</f>
        <v>0</v>
      </c>
      <c r="G1342" s="25">
        <f t="shared" si="82"/>
        <v>0.1791775411697985</v>
      </c>
      <c r="I1342" s="31">
        <v>43350</v>
      </c>
      <c r="J1342" s="20">
        <v>6.8692207336425795E-2</v>
      </c>
      <c r="K1342" s="20">
        <v>0</v>
      </c>
      <c r="L1342" s="20">
        <v>2.5197474913814299E-2</v>
      </c>
      <c r="M1342" s="20">
        <v>6.4254997978693398E-2</v>
      </c>
      <c r="N1342" s="20">
        <v>1.83734093340466E-2</v>
      </c>
      <c r="O1342" s="20">
        <v>0.11994345802791199</v>
      </c>
      <c r="P1342" s="20">
        <v>0.120299090635949</v>
      </c>
      <c r="Q1342" s="20">
        <v>3.2781160521631499E-2</v>
      </c>
      <c r="R1342" s="20">
        <v>8.7339757766840595E-2</v>
      </c>
      <c r="S1342" s="20">
        <v>9.2646826603949503E-3</v>
      </c>
      <c r="T1342" s="20">
        <v>0.10547198058210699</v>
      </c>
      <c r="U1342" s="20">
        <v>9.12769937619472E-2</v>
      </c>
      <c r="V1342" s="20">
        <v>1.7582025700825898E-2</v>
      </c>
      <c r="W1342" s="20">
        <v>7.0318521707025405E-2</v>
      </c>
      <c r="X1342" s="20">
        <v>6.4280684789304599E-2</v>
      </c>
      <c r="Y1342" s="20">
        <v>6.6594977341219205E-2</v>
      </c>
      <c r="Z1342" s="20">
        <v>0.107020784278288</v>
      </c>
      <c r="AA1342" s="30">
        <f t="shared" si="83"/>
        <v>0.1791775411697985</v>
      </c>
    </row>
    <row r="1343" spans="1:27" x14ac:dyDescent="0.25">
      <c r="A1343">
        <v>1307</v>
      </c>
      <c r="B1343" s="15">
        <v>43357</v>
      </c>
      <c r="C1343" s="25">
        <f t="shared" si="80"/>
        <v>6.1605643481016201E-2</v>
      </c>
      <c r="D1343" s="25">
        <f>VLOOKUP(B1343,input_BB!$B$19:$K$10000,$D$35,0)</f>
        <v>2904.98</v>
      </c>
      <c r="E1343" s="27">
        <f t="shared" si="81"/>
        <v>4.1896959321679722E-2</v>
      </c>
      <c r="F1343" s="28">
        <f>VLOOKUP(B1343,viz!$B$3:$E$1863,4,0)</f>
        <v>0</v>
      </c>
      <c r="G1343" s="25">
        <f t="shared" si="82"/>
        <v>0.23755378370724139</v>
      </c>
      <c r="I1343" s="31">
        <v>43357</v>
      </c>
      <c r="J1343" s="20">
        <v>6.1605643481016201E-2</v>
      </c>
      <c r="K1343" s="20">
        <v>1</v>
      </c>
      <c r="L1343" s="20">
        <v>4.2983409328127699E-2</v>
      </c>
      <c r="M1343" s="20">
        <v>6.0540579687645299E-2</v>
      </c>
      <c r="N1343" s="20">
        <v>1.1625893431492101E-2</v>
      </c>
      <c r="O1343" s="20">
        <v>0.117402705411491</v>
      </c>
      <c r="P1343" s="20">
        <v>9.27524296303954E-2</v>
      </c>
      <c r="Q1343" s="20">
        <v>5.7425026567846003E-2</v>
      </c>
      <c r="R1343" s="20">
        <v>7.0519442856906506E-2</v>
      </c>
      <c r="S1343" s="20">
        <v>1.5033149147035201E-2</v>
      </c>
      <c r="T1343" s="20">
        <v>9.7803213666666999E-2</v>
      </c>
      <c r="U1343" s="20">
        <v>7.12902607400826E-2</v>
      </c>
      <c r="V1343" s="20">
        <v>0.12496084287343701</v>
      </c>
      <c r="W1343" s="20">
        <v>4.1302680093721802E-2</v>
      </c>
      <c r="X1343" s="20">
        <v>7.2410235324910893E-2</v>
      </c>
      <c r="Y1343" s="20">
        <v>5.7784885921025202E-2</v>
      </c>
      <c r="Z1343" s="20">
        <v>6.6165245319215998E-2</v>
      </c>
      <c r="AA1343" s="30">
        <f t="shared" si="83"/>
        <v>0.23755378370724139</v>
      </c>
    </row>
    <row r="1344" spans="1:27" x14ac:dyDescent="0.25">
      <c r="A1344">
        <v>1308</v>
      </c>
      <c r="B1344" s="15">
        <v>43364</v>
      </c>
      <c r="C1344" s="25">
        <f t="shared" si="80"/>
        <v>6.8233035504818004E-2</v>
      </c>
      <c r="D1344" s="25">
        <f>VLOOKUP(B1344,input_BB!$B$19:$K$10000,$D$35,0)</f>
        <v>2929.67</v>
      </c>
      <c r="E1344" s="27">
        <f t="shared" si="81"/>
        <v>4.9456020265250228E-2</v>
      </c>
      <c r="F1344" s="28">
        <f>VLOOKUP(B1344,viz!$B$3:$E$1863,4,0)</f>
        <v>0</v>
      </c>
      <c r="G1344" s="25">
        <f t="shared" si="82"/>
        <v>0.1767643713101264</v>
      </c>
      <c r="I1344" s="31">
        <v>43364</v>
      </c>
      <c r="J1344" s="20">
        <v>6.8233035504818004E-2</v>
      </c>
      <c r="K1344" s="20">
        <v>0</v>
      </c>
      <c r="L1344" s="20">
        <v>5.9693311013110699E-2</v>
      </c>
      <c r="M1344" s="20">
        <v>4.8012665891055198E-2</v>
      </c>
      <c r="N1344" s="20">
        <v>3.04896594801706E-2</v>
      </c>
      <c r="O1344" s="20">
        <v>0.18921722917492001</v>
      </c>
      <c r="P1344" s="20">
        <v>5.4665099688474703E-2</v>
      </c>
      <c r="Q1344" s="20">
        <v>2.1950999539041501E-2</v>
      </c>
      <c r="R1344" s="20">
        <v>6.4043921716370994E-2</v>
      </c>
      <c r="S1344" s="20">
        <v>2.54391433861751E-2</v>
      </c>
      <c r="T1344" s="20">
        <v>6.1984296409536198E-2</v>
      </c>
      <c r="U1344" s="20">
        <v>6.78998125551427E-2</v>
      </c>
      <c r="V1344" s="20">
        <v>5.6366725791388801E-2</v>
      </c>
      <c r="W1344" s="20">
        <v>5.24978329635949E-2</v>
      </c>
      <c r="X1344" s="20">
        <v>7.2052327517237294E-2</v>
      </c>
      <c r="Y1344" s="20">
        <v>0.108398821202767</v>
      </c>
      <c r="Z1344" s="20">
        <v>8.7288153671014099E-2</v>
      </c>
      <c r="AA1344" s="30">
        <f t="shared" si="83"/>
        <v>0.1767643713101264</v>
      </c>
    </row>
    <row r="1345" spans="1:27" x14ac:dyDescent="0.25">
      <c r="A1345">
        <v>1309</v>
      </c>
      <c r="B1345" s="15">
        <v>43371</v>
      </c>
      <c r="C1345" s="25">
        <f t="shared" si="80"/>
        <v>3.9531547576189E-2</v>
      </c>
      <c r="D1345" s="25">
        <f>VLOOKUP(B1345,input_BB!$B$19:$K$10000,$D$35,0)</f>
        <v>2913.98</v>
      </c>
      <c r="E1345" s="27">
        <f t="shared" si="81"/>
        <v>1.6719719825427606E-2</v>
      </c>
      <c r="F1345" s="28">
        <f>VLOOKUP(B1345,viz!$B$3:$E$1863,4,0)</f>
        <v>0</v>
      </c>
      <c r="G1345" s="25">
        <f t="shared" si="82"/>
        <v>0.1497100781886091</v>
      </c>
      <c r="I1345" s="31">
        <v>43371</v>
      </c>
      <c r="J1345" s="20">
        <v>3.9531547576189E-2</v>
      </c>
      <c r="K1345" s="20">
        <v>0</v>
      </c>
      <c r="L1345" s="20">
        <v>3.1057857466665999E-2</v>
      </c>
      <c r="M1345" s="20">
        <v>5.59354744320733E-2</v>
      </c>
      <c r="N1345" s="20">
        <v>3.0429308598598898E-2</v>
      </c>
      <c r="O1345" s="20">
        <v>0.17060687835700999</v>
      </c>
      <c r="P1345" s="20">
        <v>7.9719287670217104E-2</v>
      </c>
      <c r="Q1345" s="20">
        <v>1.69541670186957E-2</v>
      </c>
      <c r="R1345" s="20">
        <v>8.7478198029819196E-2</v>
      </c>
      <c r="S1345" s="20">
        <v>2.6263602779537501E-2</v>
      </c>
      <c r="T1345" s="20">
        <v>9.8164922463096299E-2</v>
      </c>
      <c r="U1345" s="20">
        <v>4.3936318261311703E-2</v>
      </c>
      <c r="V1345" s="20">
        <v>4.4874838895504303E-2</v>
      </c>
      <c r="W1345" s="20">
        <v>6.0898921031793098E-2</v>
      </c>
      <c r="X1345" s="20">
        <v>4.8747814400396897E-2</v>
      </c>
      <c r="Y1345" s="20">
        <v>0.115588989953906</v>
      </c>
      <c r="Z1345" s="20">
        <v>8.93434206413731E-2</v>
      </c>
      <c r="AA1345" s="30">
        <f t="shared" si="83"/>
        <v>0.1497100781886091</v>
      </c>
    </row>
    <row r="1346" spans="1:27" x14ac:dyDescent="0.25">
      <c r="A1346">
        <v>1310</v>
      </c>
      <c r="B1346" s="15">
        <v>43378</v>
      </c>
      <c r="C1346" s="25">
        <f t="shared" si="80"/>
        <v>4.78376150131226E-2</v>
      </c>
      <c r="D1346" s="25">
        <f>VLOOKUP(B1346,input_BB!$B$19:$K$10000,$D$35,0)</f>
        <v>2885.57</v>
      </c>
      <c r="E1346" s="27">
        <f t="shared" si="81"/>
        <v>2.6193441876529444E-2</v>
      </c>
      <c r="F1346" s="28">
        <f>VLOOKUP(B1346,viz!$B$3:$E$1863,4,0)</f>
        <v>0</v>
      </c>
      <c r="G1346" s="25">
        <f t="shared" si="82"/>
        <v>0.14869984522656743</v>
      </c>
      <c r="I1346" s="31">
        <v>43378</v>
      </c>
      <c r="J1346" s="20">
        <v>4.78376150131226E-2</v>
      </c>
      <c r="K1346" s="20">
        <v>0</v>
      </c>
      <c r="L1346" s="20">
        <v>1.53882356567161E-2</v>
      </c>
      <c r="M1346" s="20">
        <v>5.3285574319922202E-2</v>
      </c>
      <c r="N1346" s="20">
        <v>2.2811224685164E-2</v>
      </c>
      <c r="O1346" s="20">
        <v>0.114713703542457</v>
      </c>
      <c r="P1346" s="20">
        <v>0.12941811900043601</v>
      </c>
      <c r="Q1346" s="20">
        <v>2.73556100349732E-2</v>
      </c>
      <c r="R1346" s="20">
        <v>0.104842079572508</v>
      </c>
      <c r="S1346" s="20">
        <v>3.3733570508181897E-2</v>
      </c>
      <c r="T1346" s="20">
        <v>0.10638205728403601</v>
      </c>
      <c r="U1346" s="20">
        <v>6.2621301809843793E-2</v>
      </c>
      <c r="V1346" s="20">
        <v>9.8084718015483303E-3</v>
      </c>
      <c r="W1346" s="20">
        <v>7.6270071615175294E-2</v>
      </c>
      <c r="X1346" s="20">
        <v>9.1637515418104207E-2</v>
      </c>
      <c r="Y1346" s="20">
        <v>7.9833147794579395E-2</v>
      </c>
      <c r="Z1346" s="20">
        <v>7.1899316956355597E-2</v>
      </c>
      <c r="AA1346" s="30">
        <f t="shared" si="83"/>
        <v>0.14869984522656743</v>
      </c>
    </row>
    <row r="1347" spans="1:27" x14ac:dyDescent="0.25">
      <c r="A1347">
        <v>1311</v>
      </c>
      <c r="B1347" s="15">
        <v>43385</v>
      </c>
      <c r="C1347" s="25">
        <f t="shared" si="80"/>
        <v>7.1233950555324596E-2</v>
      </c>
      <c r="D1347" s="25">
        <f>VLOOKUP(B1347,input_BB!$B$19:$K$10000,$D$35,0)</f>
        <v>2767.13</v>
      </c>
      <c r="E1347" s="27">
        <f t="shared" si="81"/>
        <v>5.2878799493005127E-2</v>
      </c>
      <c r="F1347" s="28">
        <f>VLOOKUP(B1347,viz!$B$3:$E$1863,4,0)</f>
        <v>0</v>
      </c>
      <c r="G1347" s="25">
        <f t="shared" si="82"/>
        <v>0.22571787002949231</v>
      </c>
      <c r="I1347" s="31">
        <v>43385</v>
      </c>
      <c r="J1347" s="20">
        <v>7.1233950555324596E-2</v>
      </c>
      <c r="K1347" s="20">
        <v>0</v>
      </c>
      <c r="L1347" s="20">
        <v>3.9105873332384203E-2</v>
      </c>
      <c r="M1347" s="20">
        <v>3.25449247603369E-2</v>
      </c>
      <c r="N1347" s="20">
        <v>1.12078468319878E-2</v>
      </c>
      <c r="O1347" s="20">
        <v>0.15473669665474199</v>
      </c>
      <c r="P1347" s="20">
        <v>6.905276294314E-2</v>
      </c>
      <c r="Q1347" s="20">
        <v>5.45674467309641E-2</v>
      </c>
      <c r="R1347" s="20">
        <v>9.9805429127970302E-2</v>
      </c>
      <c r="S1347" s="20">
        <v>2.2103457610261699E-2</v>
      </c>
      <c r="T1347" s="20">
        <v>8.9899266396228097E-2</v>
      </c>
      <c r="U1347" s="20">
        <v>6.9638198116498004E-2</v>
      </c>
      <c r="V1347" s="20">
        <v>0.111560806428535</v>
      </c>
      <c r="W1347" s="20">
        <v>4.4518865484459297E-2</v>
      </c>
      <c r="X1347" s="20">
        <v>7.2032883535813094E-2</v>
      </c>
      <c r="Y1347" s="20">
        <v>6.3670555611917298E-2</v>
      </c>
      <c r="Z1347" s="20">
        <v>6.5554986434762902E-2</v>
      </c>
      <c r="AA1347" s="30">
        <f t="shared" si="83"/>
        <v>0.22571787002949231</v>
      </c>
    </row>
    <row r="1348" spans="1:27" x14ac:dyDescent="0.25">
      <c r="A1348">
        <v>1312</v>
      </c>
      <c r="B1348" s="15">
        <v>43392</v>
      </c>
      <c r="C1348" s="25">
        <f t="shared" si="80"/>
        <v>8.3879247307777405E-2</v>
      </c>
      <c r="D1348" s="25">
        <f>VLOOKUP(B1348,input_BB!$B$19:$K$10000,$D$35,0)</f>
        <v>2767.78</v>
      </c>
      <c r="E1348" s="27">
        <f t="shared" si="81"/>
        <v>6.7301753266983302E-2</v>
      </c>
      <c r="F1348" s="28">
        <f>VLOOKUP(B1348,viz!$B$3:$E$1863,4,0)</f>
        <v>1</v>
      </c>
      <c r="G1348" s="25">
        <f t="shared" si="82"/>
        <v>0.19943714321727979</v>
      </c>
      <c r="I1348" s="31">
        <v>43392</v>
      </c>
      <c r="J1348" s="20">
        <v>8.3879247307777405E-2</v>
      </c>
      <c r="K1348" s="20">
        <v>0</v>
      </c>
      <c r="L1348" s="20">
        <v>3.6354735027476201E-2</v>
      </c>
      <c r="M1348" s="20">
        <v>4.9270943374328399E-2</v>
      </c>
      <c r="N1348" s="20" t="s">
        <v>122</v>
      </c>
      <c r="O1348" s="20">
        <v>0.17232266391242501</v>
      </c>
      <c r="P1348" s="20">
        <v>4.4610855192446397E-2</v>
      </c>
      <c r="Q1348" s="20">
        <v>4.4358251160378899E-2</v>
      </c>
      <c r="R1348" s="20">
        <v>5.63332531227526E-2</v>
      </c>
      <c r="S1348" s="20">
        <v>1.1247189417013101E-2</v>
      </c>
      <c r="T1348" s="20">
        <v>0.10381048358030801</v>
      </c>
      <c r="U1348" s="20">
        <v>7.8923035109119494E-2</v>
      </c>
      <c r="V1348" s="20">
        <v>6.0410035107322999E-2</v>
      </c>
      <c r="W1348" s="20">
        <v>6.0104073000837303E-2</v>
      </c>
      <c r="X1348" s="20">
        <v>0.104146198731284</v>
      </c>
      <c r="Y1348" s="20">
        <v>9.8328849988730899E-2</v>
      </c>
      <c r="Z1348" s="20">
        <v>7.97794332755761E-2</v>
      </c>
      <c r="AA1348" s="30">
        <f t="shared" si="83"/>
        <v>0.19943714321727979</v>
      </c>
    </row>
    <row r="1349" spans="1:27" x14ac:dyDescent="0.25">
      <c r="A1349">
        <v>1313</v>
      </c>
      <c r="B1349" s="15">
        <v>43399</v>
      </c>
      <c r="C1349" s="25">
        <f t="shared" si="80"/>
        <v>7.1975894272327395E-2</v>
      </c>
      <c r="D1349" s="25">
        <f>VLOOKUP(B1349,input_BB!$B$19:$K$10000,$D$35,0)</f>
        <v>2658.69</v>
      </c>
      <c r="E1349" s="27">
        <f t="shared" si="81"/>
        <v>5.3725044554921074E-2</v>
      </c>
      <c r="F1349" s="28">
        <f>VLOOKUP(B1349,viz!$B$3:$E$1863,4,0)</f>
        <v>1</v>
      </c>
      <c r="G1349" s="25">
        <f t="shared" si="82"/>
        <v>0.15161563205626627</v>
      </c>
      <c r="I1349" s="31">
        <v>43399</v>
      </c>
      <c r="J1349" s="20">
        <v>7.1975894272327395E-2</v>
      </c>
      <c r="K1349" s="20">
        <v>0</v>
      </c>
      <c r="L1349" s="20">
        <v>3.0151104280409499E-2</v>
      </c>
      <c r="M1349" s="20">
        <v>2.2755786010026299E-2</v>
      </c>
      <c r="N1349" s="20">
        <v>3.0384040867953901E-2</v>
      </c>
      <c r="O1349" s="20">
        <v>0.16369748600783399</v>
      </c>
      <c r="P1349" s="20">
        <v>7.7272096330297801E-2</v>
      </c>
      <c r="Q1349" s="20">
        <v>5.9934899545719303E-2</v>
      </c>
      <c r="R1349" s="20">
        <v>7.8783055355919798E-2</v>
      </c>
      <c r="S1349" s="20">
        <v>2.1163991380008199E-2</v>
      </c>
      <c r="T1349" s="20">
        <v>0.10881719289726501</v>
      </c>
      <c r="U1349" s="20">
        <v>3.4802128510319698E-2</v>
      </c>
      <c r="V1349" s="20">
        <v>4.7828072209446099E-2</v>
      </c>
      <c r="W1349" s="20">
        <v>6.8985431336500494E-2</v>
      </c>
      <c r="X1349" s="20">
        <v>8.4220159324405505E-2</v>
      </c>
      <c r="Y1349" s="20">
        <v>9.0612086226225602E-2</v>
      </c>
      <c r="Z1349" s="20">
        <v>8.0592469717668994E-2</v>
      </c>
      <c r="AA1349" s="30">
        <f t="shared" si="83"/>
        <v>0.15161563205626627</v>
      </c>
    </row>
    <row r="1350" spans="1:27" x14ac:dyDescent="0.25">
      <c r="A1350">
        <v>1314</v>
      </c>
      <c r="B1350" s="15">
        <v>43406</v>
      </c>
      <c r="C1350" s="25">
        <f t="shared" si="80"/>
        <v>3.2132383435964598E-2</v>
      </c>
      <c r="D1350" s="25">
        <f>VLOOKUP(B1350,input_BB!$B$19:$K$10000,$D$35,0)</f>
        <v>2723.06</v>
      </c>
      <c r="E1350" s="27">
        <f t="shared" si="81"/>
        <v>8.2803921884677702E-3</v>
      </c>
      <c r="F1350" s="28">
        <f>VLOOKUP(B1350,viz!$B$3:$E$1863,4,0)</f>
        <v>1</v>
      </c>
      <c r="G1350" s="25">
        <f t="shared" si="82"/>
        <v>0.18292719014295339</v>
      </c>
      <c r="I1350" s="31">
        <v>43406</v>
      </c>
      <c r="J1350" s="20">
        <v>3.2132383435964598E-2</v>
      </c>
      <c r="K1350" s="20">
        <v>0</v>
      </c>
      <c r="L1350" s="20">
        <v>4.5403251917798801E-2</v>
      </c>
      <c r="M1350" s="20">
        <v>3.5472917102474598E-2</v>
      </c>
      <c r="N1350" s="20">
        <v>1.04170740130833E-2</v>
      </c>
      <c r="O1350" s="20">
        <v>0.13253309741640201</v>
      </c>
      <c r="P1350" s="20">
        <v>9.3432828121524605E-2</v>
      </c>
      <c r="Q1350" s="20">
        <v>2.4906955436477699E-2</v>
      </c>
      <c r="R1350" s="20">
        <v>5.3880240364680899E-2</v>
      </c>
      <c r="S1350" s="20">
        <v>4.6332375999689902E-2</v>
      </c>
      <c r="T1350" s="20">
        <v>0.105651169780861</v>
      </c>
      <c r="U1350" s="20">
        <v>4.4174060188619198E-2</v>
      </c>
      <c r="V1350" s="20">
        <v>4.2115352329135297E-2</v>
      </c>
      <c r="W1350" s="20">
        <v>9.6637777625198901E-2</v>
      </c>
      <c r="X1350" s="20">
        <v>9.17601775404841E-2</v>
      </c>
      <c r="Y1350" s="20">
        <v>9.4429507668217699E-2</v>
      </c>
      <c r="Z1350" s="20">
        <v>8.2853214495351393E-2</v>
      </c>
      <c r="AA1350" s="30">
        <f t="shared" si="83"/>
        <v>0.18292719014295339</v>
      </c>
    </row>
  </sheetData>
  <autoFilter ref="B36:AA1350" xr:uid="{74125534-84FD-4A35-9B0C-20F8760B8F2A}"/>
  <dataValidations count="1">
    <dataValidation type="list" allowBlank="1" showInputMessage="1" showErrorMessage="1" sqref="G35" xr:uid="{3AD79E0A-0B6F-498A-B75B-07B916CF3683}">
      <formula1>$L$36:$AA$36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927C990-F4D3-4776-AEEC-B61EA8D0ECAC}">
          <x14:formula1>
            <xm:f>input_BB!$C$17:$K$17</xm:f>
          </x14:formula1>
          <xm:sqref>D36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5D8AB-757C-47A4-BCC0-A5A15058DC17}">
  <sheetPr>
    <tabColor rgb="FFC00000"/>
  </sheetPr>
  <dimension ref="A34:AA1350"/>
  <sheetViews>
    <sheetView showGridLines="0" zoomScale="60" zoomScaleNormal="60" workbookViewId="0">
      <selection activeCell="I36" sqref="I36:Z1350"/>
    </sheetView>
  </sheetViews>
  <sheetFormatPr defaultRowHeight="15" x14ac:dyDescent="0.25"/>
  <cols>
    <col min="1" max="1" width="9.140625" style="25"/>
    <col min="2" max="2" width="10.7109375" style="25" bestFit="1" customWidth="1"/>
    <col min="3" max="8" width="9.140625" style="25"/>
    <col min="9" max="9" width="10.7109375" style="25" bestFit="1" customWidth="1"/>
    <col min="10" max="16384" width="9.140625" style="25"/>
  </cols>
  <sheetData>
    <row r="34" spans="1:27" x14ac:dyDescent="0.25">
      <c r="E34" s="25">
        <f>MIN(C37:C1350)</f>
        <v>0.105552926659584</v>
      </c>
      <c r="G34" s="25">
        <f>MATCH(G35,I36:AA36,0)</f>
        <v>19</v>
      </c>
    </row>
    <row r="35" spans="1:27" x14ac:dyDescent="0.25">
      <c r="D35" s="25">
        <f>MATCH($D$36,input_BB!$C$17:$K$17,0)+1</f>
        <v>3</v>
      </c>
      <c r="E35" s="25">
        <f>MAX(C37:C1350)</f>
        <v>0.66806757450103804</v>
      </c>
      <c r="G35" s="30" t="s">
        <v>123</v>
      </c>
    </row>
    <row r="36" spans="1:27" x14ac:dyDescent="0.25">
      <c r="B36" s="25" t="s">
        <v>99</v>
      </c>
      <c r="C36" s="25" t="s">
        <v>100</v>
      </c>
      <c r="D36" s="32" t="s">
        <v>2</v>
      </c>
      <c r="E36" s="26">
        <f>E35-E34</f>
        <v>0.562514647841454</v>
      </c>
      <c r="F36" s="26"/>
      <c r="G36" s="29" t="str">
        <f>"feature_wgt (" &amp;G35 &amp; ")"</f>
        <v>feature_wgt (tda_agg)</v>
      </c>
      <c r="I36" s="20" t="s">
        <v>104</v>
      </c>
      <c r="J36" s="20" t="s">
        <v>105</v>
      </c>
      <c r="K36" s="20" t="s">
        <v>106</v>
      </c>
      <c r="L36" s="20" t="s">
        <v>107</v>
      </c>
      <c r="M36" s="20" t="s">
        <v>108</v>
      </c>
      <c r="N36" s="20" t="s">
        <v>109</v>
      </c>
      <c r="O36" s="20" t="s">
        <v>110</v>
      </c>
      <c r="P36" s="20" t="s">
        <v>111</v>
      </c>
      <c r="Q36" s="20" t="s">
        <v>112</v>
      </c>
      <c r="R36" s="20" t="s">
        <v>113</v>
      </c>
      <c r="S36" s="20" t="s">
        <v>114</v>
      </c>
      <c r="T36" s="20" t="s">
        <v>115</v>
      </c>
      <c r="U36" s="20" t="s">
        <v>116</v>
      </c>
      <c r="V36" s="20" t="s">
        <v>117</v>
      </c>
      <c r="W36" s="20" t="s">
        <v>118</v>
      </c>
      <c r="X36" s="20" t="s">
        <v>119</v>
      </c>
      <c r="Y36" s="20" t="s">
        <v>120</v>
      </c>
      <c r="Z36" s="20" t="s">
        <v>121</v>
      </c>
      <c r="AA36" s="30" t="s">
        <v>123</v>
      </c>
    </row>
    <row r="37" spans="1:27" x14ac:dyDescent="0.25">
      <c r="A37">
        <v>1</v>
      </c>
      <c r="B37" s="15">
        <v>34215</v>
      </c>
      <c r="C37" s="25">
        <f>J37</f>
        <v>0.10881238430738401</v>
      </c>
      <c r="D37" s="25">
        <f>VLOOKUP(B37,input_BB!$B$19:$K$10000,$D$35,0)</f>
        <v>461.34</v>
      </c>
      <c r="E37" s="27">
        <f>(C37-$E$34)/$E$36</f>
        <v>5.7944404831190939E-3</v>
      </c>
      <c r="F37" s="28">
        <f>VLOOKUP(B37,viz!$B$3:$E$1863,4,0)</f>
        <v>0</v>
      </c>
      <c r="G37" s="25">
        <f>VLOOKUP(B37,$I$37:$AA$5000,$G$34,0)</f>
        <v>0</v>
      </c>
      <c r="I37" s="31">
        <v>34215</v>
      </c>
      <c r="J37" s="20">
        <v>0.10881238430738401</v>
      </c>
      <c r="K37" s="20">
        <v>0</v>
      </c>
      <c r="L37" s="20">
        <v>2.5360008441181199E-2</v>
      </c>
      <c r="M37" s="20">
        <v>0.32605468440001201</v>
      </c>
      <c r="N37" s="20" t="s">
        <v>122</v>
      </c>
      <c r="O37" s="20">
        <v>0.28783564053803101</v>
      </c>
      <c r="P37" s="20" t="s">
        <v>122</v>
      </c>
      <c r="Q37" s="20" t="s">
        <v>122</v>
      </c>
      <c r="R37" s="20" t="s">
        <v>122</v>
      </c>
      <c r="S37" s="20" t="s">
        <v>122</v>
      </c>
      <c r="T37" s="20" t="s">
        <v>122</v>
      </c>
      <c r="U37" s="20" t="s">
        <v>122</v>
      </c>
      <c r="V37" s="20" t="s">
        <v>122</v>
      </c>
      <c r="W37" s="20" t="s">
        <v>122</v>
      </c>
      <c r="X37" s="20">
        <v>0.105283234925028</v>
      </c>
      <c r="Y37" s="20">
        <v>0.25546643169574701</v>
      </c>
      <c r="Z37" s="20" t="s">
        <v>122</v>
      </c>
      <c r="AA37" s="30">
        <f>SUM(U37:W37)</f>
        <v>0</v>
      </c>
    </row>
    <row r="38" spans="1:27" x14ac:dyDescent="0.25">
      <c r="A38">
        <v>2</v>
      </c>
      <c r="B38" s="15">
        <v>34222</v>
      </c>
      <c r="C38" s="25">
        <f t="shared" ref="C38:C101" si="0">J38</f>
        <v>0.108762197196484</v>
      </c>
      <c r="D38" s="25">
        <f>VLOOKUP(B38,input_BB!$B$19:$K$10000,$D$35,0)</f>
        <v>461.72</v>
      </c>
      <c r="E38" s="27">
        <f t="shared" ref="E38:E101" si="1">(C38-$E$34)/$E$36</f>
        <v>5.7052212759525099E-3</v>
      </c>
      <c r="F38" s="28">
        <f>VLOOKUP(B38,viz!$B$3:$E$1863,4,0)</f>
        <v>0</v>
      </c>
      <c r="G38" s="25">
        <f t="shared" ref="G38:G101" si="2">VLOOKUP(B38,$I$37:$AA$5000,$G$34,0)</f>
        <v>2.6798950474314499E-2</v>
      </c>
      <c r="I38" s="31">
        <v>34222</v>
      </c>
      <c r="J38" s="20">
        <v>0.108762197196484</v>
      </c>
      <c r="K38" s="20">
        <v>0</v>
      </c>
      <c r="L38" s="20">
        <v>2.9317037448611801E-2</v>
      </c>
      <c r="M38" s="20">
        <v>0.33322623134286899</v>
      </c>
      <c r="N38" s="20" t="s">
        <v>122</v>
      </c>
      <c r="O38" s="20">
        <v>0.27607691645833798</v>
      </c>
      <c r="P38" s="20" t="s">
        <v>122</v>
      </c>
      <c r="Q38" s="20" t="s">
        <v>122</v>
      </c>
      <c r="R38" s="20" t="s">
        <v>122</v>
      </c>
      <c r="S38" s="20" t="s">
        <v>122</v>
      </c>
      <c r="T38" s="20" t="s">
        <v>122</v>
      </c>
      <c r="U38" s="20">
        <v>2.6798950474314499E-2</v>
      </c>
      <c r="V38" s="20" t="s">
        <v>122</v>
      </c>
      <c r="W38" s="20" t="s">
        <v>122</v>
      </c>
      <c r="X38" s="20">
        <v>9.3292607777199901E-2</v>
      </c>
      <c r="Y38" s="20">
        <v>0.241288256498667</v>
      </c>
      <c r="Z38" s="20" t="s">
        <v>122</v>
      </c>
      <c r="AA38" s="30">
        <f t="shared" ref="AA38:AA101" si="3">SUM(U38:W38)</f>
        <v>2.6798950474314499E-2</v>
      </c>
    </row>
    <row r="39" spans="1:27" x14ac:dyDescent="0.25">
      <c r="A39">
        <v>3</v>
      </c>
      <c r="B39" s="15">
        <v>34229</v>
      </c>
      <c r="C39" s="25">
        <f t="shared" si="0"/>
        <v>0.108762197196484</v>
      </c>
      <c r="D39" s="25">
        <f>VLOOKUP(B39,input_BB!$B$19:$K$10000,$D$35,0)</f>
        <v>458.83</v>
      </c>
      <c r="E39" s="27">
        <f t="shared" si="1"/>
        <v>5.7052212759525099E-3</v>
      </c>
      <c r="F39" s="28">
        <f>VLOOKUP(B39,viz!$B$3:$E$1863,4,0)</f>
        <v>0</v>
      </c>
      <c r="G39" s="25">
        <f t="shared" si="2"/>
        <v>2.6798950474314499E-2</v>
      </c>
      <c r="I39" s="31">
        <v>34229</v>
      </c>
      <c r="J39" s="20">
        <v>0.108762197196484</v>
      </c>
      <c r="K39" s="20">
        <v>0</v>
      </c>
      <c r="L39" s="20">
        <v>2.9317037448611801E-2</v>
      </c>
      <c r="M39" s="20">
        <v>0.33322623134286899</v>
      </c>
      <c r="N39" s="20" t="s">
        <v>122</v>
      </c>
      <c r="O39" s="20">
        <v>0.27607691645833798</v>
      </c>
      <c r="P39" s="20" t="s">
        <v>122</v>
      </c>
      <c r="Q39" s="20" t="s">
        <v>122</v>
      </c>
      <c r="R39" s="20" t="s">
        <v>122</v>
      </c>
      <c r="S39" s="20" t="s">
        <v>122</v>
      </c>
      <c r="T39" s="20" t="s">
        <v>122</v>
      </c>
      <c r="U39" s="20">
        <v>2.6798950474314499E-2</v>
      </c>
      <c r="V39" s="20" t="s">
        <v>122</v>
      </c>
      <c r="W39" s="20" t="s">
        <v>122</v>
      </c>
      <c r="X39" s="20">
        <v>9.3292607777199901E-2</v>
      </c>
      <c r="Y39" s="20">
        <v>0.241288256498667</v>
      </c>
      <c r="Z39" s="20" t="s">
        <v>122</v>
      </c>
      <c r="AA39" s="30">
        <f t="shared" si="3"/>
        <v>2.6798950474314499E-2</v>
      </c>
    </row>
    <row r="40" spans="1:27" x14ac:dyDescent="0.25">
      <c r="A40">
        <v>4</v>
      </c>
      <c r="B40" s="15">
        <v>34236</v>
      </c>
      <c r="C40" s="25">
        <f t="shared" si="0"/>
        <v>0.10881238430738401</v>
      </c>
      <c r="D40" s="25">
        <f>VLOOKUP(B40,input_BB!$B$19:$K$10000,$D$35,0)</f>
        <v>457.63</v>
      </c>
      <c r="E40" s="27">
        <f t="shared" si="1"/>
        <v>5.7944404831190939E-3</v>
      </c>
      <c r="F40" s="28">
        <f>VLOOKUP(B40,viz!$B$3:$E$1863,4,0)</f>
        <v>0</v>
      </c>
      <c r="G40" s="25">
        <f t="shared" si="2"/>
        <v>0</v>
      </c>
      <c r="I40" s="31">
        <v>34236</v>
      </c>
      <c r="J40" s="20">
        <v>0.10881238430738401</v>
      </c>
      <c r="K40" s="20">
        <v>0</v>
      </c>
      <c r="L40" s="20">
        <v>2.5360008441181199E-2</v>
      </c>
      <c r="M40" s="20">
        <v>0.32605468440001201</v>
      </c>
      <c r="N40" s="20" t="s">
        <v>122</v>
      </c>
      <c r="O40" s="20">
        <v>0.28783564053803101</v>
      </c>
      <c r="P40" s="20" t="s">
        <v>122</v>
      </c>
      <c r="Q40" s="20" t="s">
        <v>122</v>
      </c>
      <c r="R40" s="20" t="s">
        <v>122</v>
      </c>
      <c r="S40" s="20" t="s">
        <v>122</v>
      </c>
      <c r="T40" s="20" t="s">
        <v>122</v>
      </c>
      <c r="U40" s="20" t="s">
        <v>122</v>
      </c>
      <c r="V40" s="20" t="s">
        <v>122</v>
      </c>
      <c r="W40" s="20" t="s">
        <v>122</v>
      </c>
      <c r="X40" s="20">
        <v>0.105283234925028</v>
      </c>
      <c r="Y40" s="20">
        <v>0.25546643169574701</v>
      </c>
      <c r="Z40" s="20" t="s">
        <v>122</v>
      </c>
      <c r="AA40" s="30">
        <f t="shared" si="3"/>
        <v>0</v>
      </c>
    </row>
    <row r="41" spans="1:27" x14ac:dyDescent="0.25">
      <c r="A41">
        <v>5</v>
      </c>
      <c r="B41" s="15">
        <v>34243</v>
      </c>
      <c r="C41" s="25">
        <f t="shared" si="0"/>
        <v>0.10881238430738401</v>
      </c>
      <c r="D41" s="25">
        <f>VLOOKUP(B41,input_BB!$B$19:$K$10000,$D$35,0)</f>
        <v>461.29</v>
      </c>
      <c r="E41" s="27">
        <f t="shared" si="1"/>
        <v>5.7944404831190939E-3</v>
      </c>
      <c r="F41" s="28">
        <f>VLOOKUP(B41,viz!$B$3:$E$1863,4,0)</f>
        <v>0</v>
      </c>
      <c r="G41" s="25">
        <f t="shared" si="2"/>
        <v>0</v>
      </c>
      <c r="I41" s="31">
        <v>34243</v>
      </c>
      <c r="J41" s="20">
        <v>0.10881238430738401</v>
      </c>
      <c r="K41" s="20">
        <v>0</v>
      </c>
      <c r="L41" s="20">
        <v>2.5360008441181199E-2</v>
      </c>
      <c r="M41" s="20">
        <v>0.32605468440001201</v>
      </c>
      <c r="N41" s="20" t="s">
        <v>122</v>
      </c>
      <c r="O41" s="20">
        <v>0.28783564053803101</v>
      </c>
      <c r="P41" s="20" t="s">
        <v>122</v>
      </c>
      <c r="Q41" s="20" t="s">
        <v>122</v>
      </c>
      <c r="R41" s="20" t="s">
        <v>122</v>
      </c>
      <c r="S41" s="20" t="s">
        <v>122</v>
      </c>
      <c r="T41" s="20" t="s">
        <v>122</v>
      </c>
      <c r="U41" s="20" t="s">
        <v>122</v>
      </c>
      <c r="V41" s="20" t="s">
        <v>122</v>
      </c>
      <c r="W41" s="20" t="s">
        <v>122</v>
      </c>
      <c r="X41" s="20">
        <v>0.105283234925028</v>
      </c>
      <c r="Y41" s="20">
        <v>0.25546643169574701</v>
      </c>
      <c r="Z41" s="20" t="s">
        <v>122</v>
      </c>
      <c r="AA41" s="30">
        <f t="shared" si="3"/>
        <v>0</v>
      </c>
    </row>
    <row r="42" spans="1:27" x14ac:dyDescent="0.25">
      <c r="A42">
        <v>6</v>
      </c>
      <c r="B42" s="15">
        <v>34250</v>
      </c>
      <c r="C42" s="25">
        <f t="shared" si="0"/>
        <v>0.10881238430738401</v>
      </c>
      <c r="D42" s="25">
        <f>VLOOKUP(B42,input_BB!$B$19:$K$10000,$D$35,0)</f>
        <v>460.31</v>
      </c>
      <c r="E42" s="27">
        <f t="shared" si="1"/>
        <v>5.7944404831190939E-3</v>
      </c>
      <c r="F42" s="28">
        <f>VLOOKUP(B42,viz!$B$3:$E$1863,4,0)</f>
        <v>0</v>
      </c>
      <c r="G42" s="25">
        <f t="shared" si="2"/>
        <v>0</v>
      </c>
      <c r="I42" s="31">
        <v>34250</v>
      </c>
      <c r="J42" s="20">
        <v>0.10881238430738401</v>
      </c>
      <c r="K42" s="20">
        <v>0</v>
      </c>
      <c r="L42" s="20">
        <v>2.5360008441181199E-2</v>
      </c>
      <c r="M42" s="20">
        <v>0.32605468440001201</v>
      </c>
      <c r="N42" s="20" t="s">
        <v>122</v>
      </c>
      <c r="O42" s="20">
        <v>0.28783564053803101</v>
      </c>
      <c r="P42" s="20" t="s">
        <v>122</v>
      </c>
      <c r="Q42" s="20" t="s">
        <v>122</v>
      </c>
      <c r="R42" s="20" t="s">
        <v>122</v>
      </c>
      <c r="S42" s="20" t="s">
        <v>122</v>
      </c>
      <c r="T42" s="20" t="s">
        <v>122</v>
      </c>
      <c r="U42" s="20" t="s">
        <v>122</v>
      </c>
      <c r="V42" s="20" t="s">
        <v>122</v>
      </c>
      <c r="W42" s="20" t="s">
        <v>122</v>
      </c>
      <c r="X42" s="20">
        <v>0.105283234925028</v>
      </c>
      <c r="Y42" s="20">
        <v>0.25546643169574701</v>
      </c>
      <c r="Z42" s="20" t="s">
        <v>122</v>
      </c>
      <c r="AA42" s="30">
        <f t="shared" si="3"/>
        <v>0</v>
      </c>
    </row>
    <row r="43" spans="1:27" x14ac:dyDescent="0.25">
      <c r="A43">
        <v>7</v>
      </c>
      <c r="B43" s="15">
        <v>34257</v>
      </c>
      <c r="C43" s="25">
        <f t="shared" si="0"/>
        <v>0.10881238430738401</v>
      </c>
      <c r="D43" s="25">
        <f>VLOOKUP(B43,input_BB!$B$19:$K$10000,$D$35,0)</f>
        <v>469.5</v>
      </c>
      <c r="E43" s="27">
        <f t="shared" si="1"/>
        <v>5.7944404831190939E-3</v>
      </c>
      <c r="F43" s="28">
        <f>VLOOKUP(B43,viz!$B$3:$E$1863,4,0)</f>
        <v>0</v>
      </c>
      <c r="G43" s="25">
        <f t="shared" si="2"/>
        <v>0</v>
      </c>
      <c r="I43" s="31">
        <v>34257</v>
      </c>
      <c r="J43" s="20">
        <v>0.10881238430738401</v>
      </c>
      <c r="K43" s="20">
        <v>0</v>
      </c>
      <c r="L43" s="20">
        <v>2.5360008441181199E-2</v>
      </c>
      <c r="M43" s="20">
        <v>0.32605468440001201</v>
      </c>
      <c r="N43" s="20" t="s">
        <v>122</v>
      </c>
      <c r="O43" s="20">
        <v>0.28783564053803101</v>
      </c>
      <c r="P43" s="20" t="s">
        <v>122</v>
      </c>
      <c r="Q43" s="20" t="s">
        <v>122</v>
      </c>
      <c r="R43" s="20" t="s">
        <v>122</v>
      </c>
      <c r="S43" s="20" t="s">
        <v>122</v>
      </c>
      <c r="T43" s="20" t="s">
        <v>122</v>
      </c>
      <c r="U43" s="20" t="s">
        <v>122</v>
      </c>
      <c r="V43" s="20" t="s">
        <v>122</v>
      </c>
      <c r="W43" s="20" t="s">
        <v>122</v>
      </c>
      <c r="X43" s="20">
        <v>0.105283234925028</v>
      </c>
      <c r="Y43" s="20">
        <v>0.25546643169574701</v>
      </c>
      <c r="Z43" s="20" t="s">
        <v>122</v>
      </c>
      <c r="AA43" s="30">
        <f t="shared" si="3"/>
        <v>0</v>
      </c>
    </row>
    <row r="44" spans="1:27" x14ac:dyDescent="0.25">
      <c r="A44">
        <v>8</v>
      </c>
      <c r="B44" s="15">
        <v>34264</v>
      </c>
      <c r="C44" s="25">
        <f t="shared" si="0"/>
        <v>0.10881238430738401</v>
      </c>
      <c r="D44" s="25">
        <f>VLOOKUP(B44,input_BB!$B$19:$K$10000,$D$35,0)</f>
        <v>463.27</v>
      </c>
      <c r="E44" s="27">
        <f t="shared" si="1"/>
        <v>5.7944404831190939E-3</v>
      </c>
      <c r="F44" s="28">
        <f>VLOOKUP(B44,viz!$B$3:$E$1863,4,0)</f>
        <v>0</v>
      </c>
      <c r="G44" s="25">
        <f t="shared" si="2"/>
        <v>0</v>
      </c>
      <c r="I44" s="31">
        <v>34264</v>
      </c>
      <c r="J44" s="20">
        <v>0.10881238430738401</v>
      </c>
      <c r="K44" s="20">
        <v>0</v>
      </c>
      <c r="L44" s="20">
        <v>2.5360008441181199E-2</v>
      </c>
      <c r="M44" s="20">
        <v>0.32605468440001201</v>
      </c>
      <c r="N44" s="20" t="s">
        <v>122</v>
      </c>
      <c r="O44" s="20">
        <v>0.28783564053803101</v>
      </c>
      <c r="P44" s="20" t="s">
        <v>122</v>
      </c>
      <c r="Q44" s="20" t="s">
        <v>122</v>
      </c>
      <c r="R44" s="20" t="s">
        <v>122</v>
      </c>
      <c r="S44" s="20" t="s">
        <v>122</v>
      </c>
      <c r="T44" s="20" t="s">
        <v>122</v>
      </c>
      <c r="U44" s="20" t="s">
        <v>122</v>
      </c>
      <c r="V44" s="20" t="s">
        <v>122</v>
      </c>
      <c r="W44" s="20" t="s">
        <v>122</v>
      </c>
      <c r="X44" s="20">
        <v>0.105283234925028</v>
      </c>
      <c r="Y44" s="20">
        <v>0.25546643169574701</v>
      </c>
      <c r="Z44" s="20" t="s">
        <v>122</v>
      </c>
      <c r="AA44" s="30">
        <f t="shared" si="3"/>
        <v>0</v>
      </c>
    </row>
    <row r="45" spans="1:27" x14ac:dyDescent="0.25">
      <c r="A45">
        <v>9</v>
      </c>
      <c r="B45" s="15">
        <v>34271</v>
      </c>
      <c r="C45" s="25">
        <f t="shared" si="0"/>
        <v>0.10881238430738401</v>
      </c>
      <c r="D45" s="25">
        <f>VLOOKUP(B45,input_BB!$B$19:$K$10000,$D$35,0)</f>
        <v>467.83</v>
      </c>
      <c r="E45" s="27">
        <f t="shared" si="1"/>
        <v>5.7944404831190939E-3</v>
      </c>
      <c r="F45" s="28">
        <f>VLOOKUP(B45,viz!$B$3:$E$1863,4,0)</f>
        <v>0</v>
      </c>
      <c r="G45" s="25">
        <f t="shared" si="2"/>
        <v>0</v>
      </c>
      <c r="I45" s="31">
        <v>34271</v>
      </c>
      <c r="J45" s="20">
        <v>0.10881238430738401</v>
      </c>
      <c r="K45" s="20">
        <v>0</v>
      </c>
      <c r="L45" s="20">
        <v>2.5360008441181199E-2</v>
      </c>
      <c r="M45" s="20">
        <v>0.32605468440001201</v>
      </c>
      <c r="N45" s="20" t="s">
        <v>122</v>
      </c>
      <c r="O45" s="20">
        <v>0.28783564053803101</v>
      </c>
      <c r="P45" s="20" t="s">
        <v>122</v>
      </c>
      <c r="Q45" s="20" t="s">
        <v>122</v>
      </c>
      <c r="R45" s="20" t="s">
        <v>122</v>
      </c>
      <c r="S45" s="20" t="s">
        <v>122</v>
      </c>
      <c r="T45" s="20" t="s">
        <v>122</v>
      </c>
      <c r="U45" s="20" t="s">
        <v>122</v>
      </c>
      <c r="V45" s="20" t="s">
        <v>122</v>
      </c>
      <c r="W45" s="20" t="s">
        <v>122</v>
      </c>
      <c r="X45" s="20">
        <v>0.105283234925028</v>
      </c>
      <c r="Y45" s="20">
        <v>0.25546643169574701</v>
      </c>
      <c r="Z45" s="20" t="s">
        <v>122</v>
      </c>
      <c r="AA45" s="30">
        <f t="shared" si="3"/>
        <v>0</v>
      </c>
    </row>
    <row r="46" spans="1:27" x14ac:dyDescent="0.25">
      <c r="A46">
        <v>10</v>
      </c>
      <c r="B46" s="15">
        <v>34278</v>
      </c>
      <c r="C46" s="25">
        <f t="shared" si="0"/>
        <v>0.108845517039299</v>
      </c>
      <c r="D46" s="25">
        <f>VLOOKUP(B46,input_BB!$B$19:$K$10000,$D$35,0)</f>
        <v>459.57</v>
      </c>
      <c r="E46" s="27">
        <f t="shared" si="1"/>
        <v>5.8533415838142181E-3</v>
      </c>
      <c r="F46" s="28">
        <f>VLOOKUP(B46,viz!$B$3:$E$1863,4,0)</f>
        <v>0</v>
      </c>
      <c r="G46" s="25">
        <f t="shared" si="2"/>
        <v>0</v>
      </c>
      <c r="I46" s="31">
        <v>34278</v>
      </c>
      <c r="J46" s="20">
        <v>0.108845517039299</v>
      </c>
      <c r="K46" s="20">
        <v>0</v>
      </c>
      <c r="L46" s="20">
        <v>0.10717028169274601</v>
      </c>
      <c r="M46" s="20">
        <v>0.39493700543739502</v>
      </c>
      <c r="N46" s="20" t="s">
        <v>122</v>
      </c>
      <c r="O46" s="20">
        <v>0.264006005013808</v>
      </c>
      <c r="P46" s="20" t="s">
        <v>122</v>
      </c>
      <c r="Q46" s="20" t="s">
        <v>122</v>
      </c>
      <c r="R46" s="20" t="s">
        <v>122</v>
      </c>
      <c r="S46" s="20" t="s">
        <v>122</v>
      </c>
      <c r="T46" s="20" t="s">
        <v>122</v>
      </c>
      <c r="U46" s="20" t="s">
        <v>122</v>
      </c>
      <c r="V46" s="20" t="s">
        <v>122</v>
      </c>
      <c r="W46" s="20" t="s">
        <v>122</v>
      </c>
      <c r="X46" s="20">
        <v>9.2879569068004694E-2</v>
      </c>
      <c r="Y46" s="20">
        <v>0.14100713878804699</v>
      </c>
      <c r="Z46" s="20" t="s">
        <v>122</v>
      </c>
      <c r="AA46" s="30">
        <f t="shared" si="3"/>
        <v>0</v>
      </c>
    </row>
    <row r="47" spans="1:27" x14ac:dyDescent="0.25">
      <c r="A47">
        <v>11</v>
      </c>
      <c r="B47" s="15">
        <v>34285</v>
      </c>
      <c r="C47" s="25">
        <f t="shared" si="0"/>
        <v>0.108782649040222</v>
      </c>
      <c r="D47" s="25">
        <f>VLOOKUP(B47,input_BB!$B$19:$K$10000,$D$35,0)</f>
        <v>465.39</v>
      </c>
      <c r="E47" s="27">
        <f t="shared" si="1"/>
        <v>5.7415791624830757E-3</v>
      </c>
      <c r="F47" s="28">
        <f>VLOOKUP(B47,viz!$B$3:$E$1863,4,0)</f>
        <v>0</v>
      </c>
      <c r="G47" s="25">
        <f t="shared" si="2"/>
        <v>2.5188983582563499E-2</v>
      </c>
      <c r="I47" s="31">
        <v>34285</v>
      </c>
      <c r="J47" s="20">
        <v>0.108782649040222</v>
      </c>
      <c r="K47" s="20">
        <v>0</v>
      </c>
      <c r="L47" s="20">
        <v>0.104307598112131</v>
      </c>
      <c r="M47" s="20">
        <v>0.384367138624088</v>
      </c>
      <c r="N47" s="20" t="s">
        <v>122</v>
      </c>
      <c r="O47" s="20">
        <v>0.25705715421277198</v>
      </c>
      <c r="P47" s="20" t="s">
        <v>122</v>
      </c>
      <c r="Q47" s="20" t="s">
        <v>122</v>
      </c>
      <c r="R47" s="20" t="s">
        <v>122</v>
      </c>
      <c r="S47" s="20" t="s">
        <v>122</v>
      </c>
      <c r="T47" s="20" t="s">
        <v>122</v>
      </c>
      <c r="U47" s="20" t="s">
        <v>122</v>
      </c>
      <c r="V47" s="20">
        <v>2.5188983582563499E-2</v>
      </c>
      <c r="W47" s="20" t="s">
        <v>122</v>
      </c>
      <c r="X47" s="20">
        <v>9.1687459904506496E-2</v>
      </c>
      <c r="Y47" s="20">
        <v>0.137391665563939</v>
      </c>
      <c r="Z47" s="20" t="s">
        <v>122</v>
      </c>
      <c r="AA47" s="30">
        <f t="shared" si="3"/>
        <v>2.5188983582563499E-2</v>
      </c>
    </row>
    <row r="48" spans="1:27" x14ac:dyDescent="0.25">
      <c r="A48">
        <v>12</v>
      </c>
      <c r="B48" s="15">
        <v>34292</v>
      </c>
      <c r="C48" s="25">
        <f t="shared" si="0"/>
        <v>0.108845517039299</v>
      </c>
      <c r="D48" s="25">
        <f>VLOOKUP(B48,input_BB!$B$19:$K$10000,$D$35,0)</f>
        <v>462.6</v>
      </c>
      <c r="E48" s="27">
        <f t="shared" si="1"/>
        <v>5.8533415838142181E-3</v>
      </c>
      <c r="F48" s="28">
        <f>VLOOKUP(B48,viz!$B$3:$E$1863,4,0)</f>
        <v>0</v>
      </c>
      <c r="G48" s="25">
        <f t="shared" si="2"/>
        <v>0</v>
      </c>
      <c r="I48" s="31">
        <v>34292</v>
      </c>
      <c r="J48" s="20">
        <v>0.108845517039299</v>
      </c>
      <c r="K48" s="20">
        <v>0</v>
      </c>
      <c r="L48" s="20">
        <v>0.10717028169274601</v>
      </c>
      <c r="M48" s="20">
        <v>0.39493700543739502</v>
      </c>
      <c r="N48" s="20" t="s">
        <v>122</v>
      </c>
      <c r="O48" s="20">
        <v>0.264006005013808</v>
      </c>
      <c r="P48" s="20" t="s">
        <v>122</v>
      </c>
      <c r="Q48" s="20" t="s">
        <v>122</v>
      </c>
      <c r="R48" s="20" t="s">
        <v>122</v>
      </c>
      <c r="S48" s="20" t="s">
        <v>122</v>
      </c>
      <c r="T48" s="20" t="s">
        <v>122</v>
      </c>
      <c r="U48" s="20" t="s">
        <v>122</v>
      </c>
      <c r="V48" s="20" t="s">
        <v>122</v>
      </c>
      <c r="W48" s="20" t="s">
        <v>122</v>
      </c>
      <c r="X48" s="20">
        <v>9.2879569068004694E-2</v>
      </c>
      <c r="Y48" s="20">
        <v>0.14100713878804699</v>
      </c>
      <c r="Z48" s="20" t="s">
        <v>122</v>
      </c>
      <c r="AA48" s="30">
        <f t="shared" si="3"/>
        <v>0</v>
      </c>
    </row>
    <row r="49" spans="1:27" x14ac:dyDescent="0.25">
      <c r="A49">
        <v>13</v>
      </c>
      <c r="B49" s="15">
        <v>34299</v>
      </c>
      <c r="C49" s="25">
        <f t="shared" si="0"/>
        <v>0.10824532061815299</v>
      </c>
      <c r="D49" s="25">
        <f>VLOOKUP(B49,input_BB!$B$19:$K$10000,$D$35,0)</f>
        <v>463.06</v>
      </c>
      <c r="E49" s="27">
        <f t="shared" si="1"/>
        <v>4.7863535090162607E-3</v>
      </c>
      <c r="F49" s="28">
        <f>VLOOKUP(B49,viz!$B$3:$E$1863,4,0)</f>
        <v>0</v>
      </c>
      <c r="G49" s="25">
        <f t="shared" si="2"/>
        <v>0.16753995118495979</v>
      </c>
      <c r="I49" s="31">
        <v>34299</v>
      </c>
      <c r="J49" s="20">
        <v>0.10824532061815299</v>
      </c>
      <c r="K49" s="20">
        <v>0</v>
      </c>
      <c r="L49" s="20">
        <v>3.3606365119934201E-2</v>
      </c>
      <c r="M49" s="20">
        <v>0.45475311556442399</v>
      </c>
      <c r="N49" s="20" t="s">
        <v>122</v>
      </c>
      <c r="O49" s="20">
        <v>0.251790755674072</v>
      </c>
      <c r="P49" s="20" t="s">
        <v>122</v>
      </c>
      <c r="Q49" s="20" t="s">
        <v>122</v>
      </c>
      <c r="R49" s="20" t="s">
        <v>122</v>
      </c>
      <c r="S49" s="20" t="s">
        <v>122</v>
      </c>
      <c r="T49" s="20" t="s">
        <v>122</v>
      </c>
      <c r="U49" s="20">
        <v>9.1552273106865603E-2</v>
      </c>
      <c r="V49" s="20">
        <v>7.5987678078094201E-2</v>
      </c>
      <c r="W49" s="20" t="s">
        <v>122</v>
      </c>
      <c r="X49" s="20">
        <v>2.2365717057250201E-2</v>
      </c>
      <c r="Y49" s="20">
        <v>6.9944095399360598E-2</v>
      </c>
      <c r="Z49" s="20" t="s">
        <v>122</v>
      </c>
      <c r="AA49" s="30">
        <f t="shared" si="3"/>
        <v>0.16753995118495979</v>
      </c>
    </row>
    <row r="50" spans="1:27" x14ac:dyDescent="0.25">
      <c r="A50">
        <v>14</v>
      </c>
      <c r="B50" s="15">
        <v>34306</v>
      </c>
      <c r="C50" s="25">
        <f t="shared" si="0"/>
        <v>0.107921235263348</v>
      </c>
      <c r="D50" s="25">
        <f>VLOOKUP(B50,input_BB!$B$19:$K$10000,$D$35,0)</f>
        <v>464.89</v>
      </c>
      <c r="E50" s="27">
        <f t="shared" si="1"/>
        <v>4.2102167700911316E-3</v>
      </c>
      <c r="F50" s="28">
        <f>VLOOKUP(B50,viz!$B$3:$E$1863,4,0)</f>
        <v>0</v>
      </c>
      <c r="G50" s="25">
        <f t="shared" si="2"/>
        <v>0.12799697703955701</v>
      </c>
      <c r="I50" s="31">
        <v>34306</v>
      </c>
      <c r="J50" s="20">
        <v>0.107921235263348</v>
      </c>
      <c r="K50" s="20">
        <v>0</v>
      </c>
      <c r="L50" s="20">
        <v>0.13510211263204999</v>
      </c>
      <c r="M50" s="20">
        <v>0.38008840538514799</v>
      </c>
      <c r="N50" s="20" t="s">
        <v>122</v>
      </c>
      <c r="O50" s="20">
        <v>0.218106832864986</v>
      </c>
      <c r="P50" s="20" t="s">
        <v>122</v>
      </c>
      <c r="Q50" s="20" t="s">
        <v>122</v>
      </c>
      <c r="R50" s="20" t="s">
        <v>122</v>
      </c>
      <c r="S50" s="20" t="s">
        <v>122</v>
      </c>
      <c r="T50" s="20" t="s">
        <v>122</v>
      </c>
      <c r="U50" s="20" t="s">
        <v>122</v>
      </c>
      <c r="V50" s="20">
        <v>0.12799697703955701</v>
      </c>
      <c r="W50" s="20" t="s">
        <v>122</v>
      </c>
      <c r="X50" s="20">
        <v>7.72044757327041E-2</v>
      </c>
      <c r="Y50" s="20">
        <v>6.1501196345554003E-2</v>
      </c>
      <c r="Z50" s="20" t="s">
        <v>122</v>
      </c>
      <c r="AA50" s="30">
        <f t="shared" si="3"/>
        <v>0.12799697703955701</v>
      </c>
    </row>
    <row r="51" spans="1:27" x14ac:dyDescent="0.25">
      <c r="A51">
        <v>15</v>
      </c>
      <c r="B51" s="15">
        <v>34313</v>
      </c>
      <c r="C51" s="25">
        <f t="shared" si="0"/>
        <v>0.108808591961861</v>
      </c>
      <c r="D51" s="25">
        <f>VLOOKUP(B51,input_BB!$B$19:$K$10000,$D$35,0)</f>
        <v>463.93</v>
      </c>
      <c r="E51" s="27">
        <f t="shared" si="1"/>
        <v>5.7876987110824828E-3</v>
      </c>
      <c r="F51" s="28">
        <f>VLOOKUP(B51,viz!$B$3:$E$1863,4,0)</f>
        <v>0</v>
      </c>
      <c r="G51" s="25">
        <f t="shared" si="2"/>
        <v>0.20877467659459831</v>
      </c>
      <c r="I51" s="31">
        <v>34313</v>
      </c>
      <c r="J51" s="20">
        <v>0.108808591961861</v>
      </c>
      <c r="K51" s="20">
        <v>0</v>
      </c>
      <c r="L51" s="20">
        <v>0.100187775927949</v>
      </c>
      <c r="M51" s="20">
        <v>0.34591793191159498</v>
      </c>
      <c r="N51" s="20" t="s">
        <v>122</v>
      </c>
      <c r="O51" s="20">
        <v>0.21765841385423201</v>
      </c>
      <c r="P51" s="20" t="s">
        <v>122</v>
      </c>
      <c r="Q51" s="20">
        <v>2.2984720210363001E-2</v>
      </c>
      <c r="R51" s="20" t="s">
        <v>122</v>
      </c>
      <c r="S51" s="20" t="s">
        <v>122</v>
      </c>
      <c r="T51" s="20" t="s">
        <v>122</v>
      </c>
      <c r="U51" s="20">
        <v>0.18239606038838199</v>
      </c>
      <c r="V51" s="20">
        <v>2.6378616206216302E-2</v>
      </c>
      <c r="W51" s="20" t="s">
        <v>122</v>
      </c>
      <c r="X51" s="20">
        <v>2.1359381886626599E-2</v>
      </c>
      <c r="Y51" s="20">
        <v>8.3117099614635898E-2</v>
      </c>
      <c r="Z51" s="20" t="s">
        <v>122</v>
      </c>
      <c r="AA51" s="30">
        <f t="shared" si="3"/>
        <v>0.20877467659459831</v>
      </c>
    </row>
    <row r="52" spans="1:27" x14ac:dyDescent="0.25">
      <c r="A52">
        <v>16</v>
      </c>
      <c r="B52" s="15">
        <v>34320</v>
      </c>
      <c r="C52" s="25">
        <f t="shared" si="0"/>
        <v>0.108782649040222</v>
      </c>
      <c r="D52" s="25">
        <f>VLOOKUP(B52,input_BB!$B$19:$K$10000,$D$35,0)</f>
        <v>466.38</v>
      </c>
      <c r="E52" s="27">
        <f t="shared" si="1"/>
        <v>5.7415791624830757E-3</v>
      </c>
      <c r="F52" s="28">
        <f>VLOOKUP(B52,viz!$B$3:$E$1863,4,0)</f>
        <v>0</v>
      </c>
      <c r="G52" s="25">
        <f t="shared" si="2"/>
        <v>2.5188983582563499E-2</v>
      </c>
      <c r="I52" s="31">
        <v>34320</v>
      </c>
      <c r="J52" s="20">
        <v>0.108782649040222</v>
      </c>
      <c r="K52" s="20">
        <v>0</v>
      </c>
      <c r="L52" s="20">
        <v>0.104307598112131</v>
      </c>
      <c r="M52" s="20">
        <v>0.384367138624088</v>
      </c>
      <c r="N52" s="20" t="s">
        <v>122</v>
      </c>
      <c r="O52" s="20">
        <v>0.25705715421277198</v>
      </c>
      <c r="P52" s="20" t="s">
        <v>122</v>
      </c>
      <c r="Q52" s="20" t="s">
        <v>122</v>
      </c>
      <c r="R52" s="20" t="s">
        <v>122</v>
      </c>
      <c r="S52" s="20" t="s">
        <v>122</v>
      </c>
      <c r="T52" s="20" t="s">
        <v>122</v>
      </c>
      <c r="U52" s="20" t="s">
        <v>122</v>
      </c>
      <c r="V52" s="20">
        <v>2.5188983582563499E-2</v>
      </c>
      <c r="W52" s="20" t="s">
        <v>122</v>
      </c>
      <c r="X52" s="20">
        <v>9.1687459904506496E-2</v>
      </c>
      <c r="Y52" s="20">
        <v>0.137391665563939</v>
      </c>
      <c r="Z52" s="20" t="s">
        <v>122</v>
      </c>
      <c r="AA52" s="30">
        <f t="shared" si="3"/>
        <v>2.5188983582563499E-2</v>
      </c>
    </row>
    <row r="53" spans="1:27" x14ac:dyDescent="0.25">
      <c r="A53">
        <v>17</v>
      </c>
      <c r="B53" s="15">
        <v>34327</v>
      </c>
      <c r="C53" s="25">
        <f t="shared" si="0"/>
        <v>0.108135208487511</v>
      </c>
      <c r="D53" s="25">
        <f>VLOOKUP(B53,input_BB!$B$19:$K$10000,$D$35,0)</f>
        <v>467.38</v>
      </c>
      <c r="E53" s="27">
        <f t="shared" si="1"/>
        <v>4.5906037075408189E-3</v>
      </c>
      <c r="F53" s="28">
        <f>VLOOKUP(B53,viz!$B$3:$E$1863,4,0)</f>
        <v>0</v>
      </c>
      <c r="G53" s="25">
        <f t="shared" si="2"/>
        <v>6.6953209887643403E-2</v>
      </c>
      <c r="I53" s="31">
        <v>34327</v>
      </c>
      <c r="J53" s="20">
        <v>0.108135208487511</v>
      </c>
      <c r="K53" s="20">
        <v>0</v>
      </c>
      <c r="L53" s="20">
        <v>7.6265375645118302E-2</v>
      </c>
      <c r="M53" s="20">
        <v>0.35912540319291097</v>
      </c>
      <c r="N53" s="20" t="s">
        <v>122</v>
      </c>
      <c r="O53" s="20">
        <v>0.24222974064845701</v>
      </c>
      <c r="P53" s="20" t="s">
        <v>122</v>
      </c>
      <c r="Q53" s="20" t="s">
        <v>122</v>
      </c>
      <c r="R53" s="20" t="s">
        <v>122</v>
      </c>
      <c r="S53" s="20" t="s">
        <v>122</v>
      </c>
      <c r="T53" s="20" t="s">
        <v>122</v>
      </c>
      <c r="U53" s="20" t="s">
        <v>122</v>
      </c>
      <c r="V53" s="20">
        <v>6.6953209887643403E-2</v>
      </c>
      <c r="W53" s="20" t="s">
        <v>122</v>
      </c>
      <c r="X53" s="20">
        <v>0.126743394258758</v>
      </c>
      <c r="Y53" s="20">
        <v>0.12868287636711301</v>
      </c>
      <c r="Z53" s="20" t="s">
        <v>122</v>
      </c>
      <c r="AA53" s="30">
        <f t="shared" si="3"/>
        <v>6.6953209887643403E-2</v>
      </c>
    </row>
    <row r="54" spans="1:27" x14ac:dyDescent="0.25">
      <c r="A54">
        <v>18</v>
      </c>
      <c r="B54" s="15">
        <v>34334</v>
      </c>
      <c r="C54" s="25">
        <f t="shared" si="0"/>
        <v>0.10816346853971499</v>
      </c>
      <c r="D54" s="25">
        <f>VLOOKUP(B54,input_BB!$B$19:$K$10000,$D$35,0)</f>
        <v>466.45</v>
      </c>
      <c r="E54" s="27">
        <f t="shared" si="1"/>
        <v>4.6408424920994715E-3</v>
      </c>
      <c r="F54" s="28">
        <f>VLOOKUP(B54,viz!$B$3:$E$1863,4,0)</f>
        <v>0</v>
      </c>
      <c r="G54" s="25">
        <f t="shared" si="2"/>
        <v>7.1629460429512806E-2</v>
      </c>
      <c r="I54" s="31">
        <v>34334</v>
      </c>
      <c r="J54" s="20">
        <v>0.10816346853971499</v>
      </c>
      <c r="K54" s="20">
        <v>0</v>
      </c>
      <c r="L54" s="20">
        <v>0.11046784864704499</v>
      </c>
      <c r="M54" s="20">
        <v>0.35848322641444802</v>
      </c>
      <c r="N54" s="20" t="s">
        <v>122</v>
      </c>
      <c r="O54" s="20">
        <v>0.24166877042879001</v>
      </c>
      <c r="P54" s="20" t="s">
        <v>122</v>
      </c>
      <c r="Q54" s="20" t="s">
        <v>122</v>
      </c>
      <c r="R54" s="20" t="s">
        <v>122</v>
      </c>
      <c r="S54" s="20" t="s">
        <v>122</v>
      </c>
      <c r="T54" s="20" t="s">
        <v>122</v>
      </c>
      <c r="U54" s="20" t="s">
        <v>122</v>
      </c>
      <c r="V54" s="20">
        <v>7.1629460429512806E-2</v>
      </c>
      <c r="W54" s="20" t="s">
        <v>122</v>
      </c>
      <c r="X54" s="20">
        <v>8.9372191759069602E-2</v>
      </c>
      <c r="Y54" s="20">
        <v>0.12837850232113501</v>
      </c>
      <c r="Z54" s="20" t="s">
        <v>122</v>
      </c>
      <c r="AA54" s="30">
        <f t="shared" si="3"/>
        <v>7.1629460429512806E-2</v>
      </c>
    </row>
    <row r="55" spans="1:27" x14ac:dyDescent="0.25">
      <c r="A55">
        <v>19</v>
      </c>
      <c r="B55" s="15">
        <v>34341</v>
      </c>
      <c r="C55" s="25">
        <f t="shared" si="0"/>
        <v>0.10859826952219</v>
      </c>
      <c r="D55" s="25">
        <f>VLOOKUP(B55,input_BB!$B$19:$K$10000,$D$35,0)</f>
        <v>469.9</v>
      </c>
      <c r="E55" s="27">
        <f t="shared" si="1"/>
        <v>5.4138018881675944E-3</v>
      </c>
      <c r="F55" s="28">
        <f>VLOOKUP(B55,viz!$B$3:$E$1863,4,0)</f>
        <v>0</v>
      </c>
      <c r="G55" s="25">
        <f t="shared" si="2"/>
        <v>1.9562262578953001E-2</v>
      </c>
      <c r="I55" s="31">
        <v>34341</v>
      </c>
      <c r="J55" s="20">
        <v>0.10859826952219</v>
      </c>
      <c r="K55" s="20">
        <v>0</v>
      </c>
      <c r="L55" s="20">
        <v>3.1972264348117799E-2</v>
      </c>
      <c r="M55" s="20">
        <v>0.467032003204366</v>
      </c>
      <c r="N55" s="20" t="s">
        <v>122</v>
      </c>
      <c r="O55" s="20">
        <v>0.26774952986665401</v>
      </c>
      <c r="P55" s="20" t="s">
        <v>122</v>
      </c>
      <c r="Q55" s="20">
        <v>3.3223631210903701E-2</v>
      </c>
      <c r="R55" s="20" t="s">
        <v>122</v>
      </c>
      <c r="S55" s="20" t="s">
        <v>122</v>
      </c>
      <c r="T55" s="20" t="s">
        <v>122</v>
      </c>
      <c r="U55" s="20" t="s">
        <v>122</v>
      </c>
      <c r="V55" s="20">
        <v>1.9562262578953001E-2</v>
      </c>
      <c r="W55" s="20" t="s">
        <v>122</v>
      </c>
      <c r="X55" s="20">
        <v>0.102161476065856</v>
      </c>
      <c r="Y55" s="20">
        <v>7.8298832725150397E-2</v>
      </c>
      <c r="Z55" s="20" t="s">
        <v>122</v>
      </c>
      <c r="AA55" s="30">
        <f t="shared" si="3"/>
        <v>1.9562262578953001E-2</v>
      </c>
    </row>
    <row r="56" spans="1:27" x14ac:dyDescent="0.25">
      <c r="A56">
        <v>20</v>
      </c>
      <c r="B56" s="15">
        <v>34348</v>
      </c>
      <c r="C56" s="25">
        <f t="shared" si="0"/>
        <v>0.108598291873932</v>
      </c>
      <c r="D56" s="25">
        <f>VLOOKUP(B56,input_BB!$B$19:$K$10000,$D$35,0)</f>
        <v>474.91</v>
      </c>
      <c r="E56" s="27">
        <f t="shared" si="1"/>
        <v>5.4138416235630813E-3</v>
      </c>
      <c r="F56" s="28">
        <f>VLOOKUP(B56,viz!$B$3:$E$1863,4,0)</f>
        <v>0</v>
      </c>
      <c r="G56" s="25">
        <f t="shared" si="2"/>
        <v>2.9408219042343999E-2</v>
      </c>
      <c r="I56" s="31">
        <v>34348</v>
      </c>
      <c r="J56" s="20">
        <v>0.108598291873932</v>
      </c>
      <c r="K56" s="20">
        <v>0</v>
      </c>
      <c r="L56" s="20">
        <v>3.1648993035860398E-2</v>
      </c>
      <c r="M56" s="20">
        <v>0.46235015576472299</v>
      </c>
      <c r="N56" s="20" t="s">
        <v>122</v>
      </c>
      <c r="O56" s="20">
        <v>0.26506393568905001</v>
      </c>
      <c r="P56" s="20" t="s">
        <v>122</v>
      </c>
      <c r="Q56" s="20">
        <v>3.2887855753971899E-2</v>
      </c>
      <c r="R56" s="20" t="s">
        <v>122</v>
      </c>
      <c r="S56" s="20" t="s">
        <v>122</v>
      </c>
      <c r="T56" s="20" t="s">
        <v>122</v>
      </c>
      <c r="U56" s="20" t="s">
        <v>122</v>
      </c>
      <c r="V56" s="20">
        <v>2.9408219042343999E-2</v>
      </c>
      <c r="W56" s="20" t="s">
        <v>122</v>
      </c>
      <c r="X56" s="20">
        <v>0.10113252073035001</v>
      </c>
      <c r="Y56" s="20">
        <v>7.7508319983700794E-2</v>
      </c>
      <c r="Z56" s="20" t="s">
        <v>122</v>
      </c>
      <c r="AA56" s="30">
        <f t="shared" si="3"/>
        <v>2.9408219042343999E-2</v>
      </c>
    </row>
    <row r="57" spans="1:27" x14ac:dyDescent="0.25">
      <c r="A57">
        <v>21</v>
      </c>
      <c r="B57" s="15">
        <v>34355</v>
      </c>
      <c r="C57" s="25">
        <f t="shared" si="0"/>
        <v>0.107602454721928</v>
      </c>
      <c r="D57" s="25">
        <f>VLOOKUP(B57,input_BB!$B$19:$K$10000,$D$35,0)</f>
        <v>474.72</v>
      </c>
      <c r="E57" s="27">
        <f t="shared" si="1"/>
        <v>3.643510564940282E-3</v>
      </c>
      <c r="F57" s="28">
        <f>VLOOKUP(B57,viz!$B$3:$E$1863,4,0)</f>
        <v>0</v>
      </c>
      <c r="G57" s="25">
        <f t="shared" si="2"/>
        <v>0.13420919191706998</v>
      </c>
      <c r="I57" s="31">
        <v>34355</v>
      </c>
      <c r="J57" s="20">
        <v>0.107602454721928</v>
      </c>
      <c r="K57" s="20">
        <v>0</v>
      </c>
      <c r="L57" s="20" t="s">
        <v>122</v>
      </c>
      <c r="M57" s="20">
        <v>0.40333731702549502</v>
      </c>
      <c r="N57" s="20" t="s">
        <v>122</v>
      </c>
      <c r="O57" s="20">
        <v>0.28778737683997202</v>
      </c>
      <c r="P57" s="20" t="s">
        <v>122</v>
      </c>
      <c r="Q57" s="20" t="s">
        <v>122</v>
      </c>
      <c r="R57" s="20" t="s">
        <v>122</v>
      </c>
      <c r="S57" s="20">
        <v>4.5884909892104697E-2</v>
      </c>
      <c r="T57" s="20" t="s">
        <v>122</v>
      </c>
      <c r="U57" s="20" t="s">
        <v>122</v>
      </c>
      <c r="V57" s="20">
        <v>8.7880633022874993E-2</v>
      </c>
      <c r="W57" s="20">
        <v>4.6328558894195002E-2</v>
      </c>
      <c r="X57" s="20">
        <v>7.1056606188506705E-2</v>
      </c>
      <c r="Y57" s="20">
        <v>5.7724598136852101E-2</v>
      </c>
      <c r="Z57" s="20" t="s">
        <v>122</v>
      </c>
      <c r="AA57" s="30">
        <f t="shared" si="3"/>
        <v>0.13420919191706998</v>
      </c>
    </row>
    <row r="58" spans="1:27" x14ac:dyDescent="0.25">
      <c r="A58">
        <v>22</v>
      </c>
      <c r="B58" s="15">
        <v>34362</v>
      </c>
      <c r="C58" s="25">
        <f t="shared" si="0"/>
        <v>0.10759400576353099</v>
      </c>
      <c r="D58" s="25">
        <f>VLOOKUP(B58,input_BB!$B$19:$K$10000,$D$35,0)</f>
        <v>478.7</v>
      </c>
      <c r="E58" s="27">
        <f t="shared" si="1"/>
        <v>3.6284905855860907E-3</v>
      </c>
      <c r="F58" s="28">
        <f>VLOOKUP(B58,viz!$B$3:$E$1863,4,0)</f>
        <v>0</v>
      </c>
      <c r="G58" s="25">
        <f t="shared" si="2"/>
        <v>0.15087981995923799</v>
      </c>
      <c r="I58" s="31">
        <v>34362</v>
      </c>
      <c r="J58" s="20">
        <v>0.10759400576353099</v>
      </c>
      <c r="K58" s="20">
        <v>0</v>
      </c>
      <c r="L58" s="20" t="s">
        <v>122</v>
      </c>
      <c r="M58" s="20">
        <v>0.437136121245293</v>
      </c>
      <c r="N58" s="20" t="s">
        <v>122</v>
      </c>
      <c r="O58" s="20">
        <v>0.27238131828478002</v>
      </c>
      <c r="P58" s="20" t="s">
        <v>122</v>
      </c>
      <c r="Q58" s="20" t="s">
        <v>122</v>
      </c>
      <c r="R58" s="20" t="s">
        <v>122</v>
      </c>
      <c r="S58" s="20" t="s">
        <v>122</v>
      </c>
      <c r="T58" s="20" t="s">
        <v>122</v>
      </c>
      <c r="U58" s="20" t="s">
        <v>122</v>
      </c>
      <c r="V58" s="20">
        <v>0.15087981995923799</v>
      </c>
      <c r="W58" s="20" t="s">
        <v>122</v>
      </c>
      <c r="X58" s="20">
        <v>7.7027597130467196E-2</v>
      </c>
      <c r="Y58" s="20">
        <v>6.2575143380221604E-2</v>
      </c>
      <c r="Z58" s="20" t="s">
        <v>122</v>
      </c>
      <c r="AA58" s="30">
        <f t="shared" si="3"/>
        <v>0.15087981995923799</v>
      </c>
    </row>
    <row r="59" spans="1:27" x14ac:dyDescent="0.25">
      <c r="A59">
        <v>23</v>
      </c>
      <c r="B59" s="15">
        <v>34369</v>
      </c>
      <c r="C59" s="25">
        <f t="shared" si="0"/>
        <v>0.10761106759309801</v>
      </c>
      <c r="D59" s="25">
        <f>VLOOKUP(B59,input_BB!$B$19:$K$10000,$D$35,0)</f>
        <v>469.81</v>
      </c>
      <c r="E59" s="27">
        <f t="shared" si="1"/>
        <v>3.658821937191747E-3</v>
      </c>
      <c r="F59" s="28">
        <f>VLOOKUP(B59,viz!$B$3:$E$1863,4,0)</f>
        <v>0</v>
      </c>
      <c r="G59" s="25">
        <f t="shared" si="2"/>
        <v>0.11905870410759101</v>
      </c>
      <c r="I59" s="31">
        <v>34369</v>
      </c>
      <c r="J59" s="20">
        <v>0.10761106759309801</v>
      </c>
      <c r="K59" s="20">
        <v>0</v>
      </c>
      <c r="L59" s="20" t="s">
        <v>122</v>
      </c>
      <c r="M59" s="20">
        <v>0.455952309109045</v>
      </c>
      <c r="N59" s="20" t="s">
        <v>122</v>
      </c>
      <c r="O59" s="20">
        <v>0.27937258096318501</v>
      </c>
      <c r="P59" s="20" t="s">
        <v>122</v>
      </c>
      <c r="Q59" s="20" t="s">
        <v>122</v>
      </c>
      <c r="R59" s="20" t="s">
        <v>122</v>
      </c>
      <c r="S59" s="20" t="s">
        <v>122</v>
      </c>
      <c r="T59" s="20" t="s">
        <v>122</v>
      </c>
      <c r="U59" s="20" t="s">
        <v>122</v>
      </c>
      <c r="V59" s="20">
        <v>0.11905870410759101</v>
      </c>
      <c r="W59" s="20" t="s">
        <v>122</v>
      </c>
      <c r="X59" s="20">
        <v>8.0345264278915293E-2</v>
      </c>
      <c r="Y59" s="20">
        <v>6.5271141541263594E-2</v>
      </c>
      <c r="Z59" s="20" t="s">
        <v>122</v>
      </c>
      <c r="AA59" s="30">
        <f t="shared" si="3"/>
        <v>0.11905870410759101</v>
      </c>
    </row>
    <row r="60" spans="1:27" x14ac:dyDescent="0.25">
      <c r="A60">
        <v>24</v>
      </c>
      <c r="B60" s="15">
        <v>34376</v>
      </c>
      <c r="C60" s="25">
        <f t="shared" si="0"/>
        <v>0.107602454721928</v>
      </c>
      <c r="D60" s="25">
        <f>VLOOKUP(B60,input_BB!$B$19:$K$10000,$D$35,0)</f>
        <v>470.18</v>
      </c>
      <c r="E60" s="27">
        <f t="shared" si="1"/>
        <v>3.643510564940282E-3</v>
      </c>
      <c r="F60" s="28">
        <f>VLOOKUP(B60,viz!$B$3:$E$1863,4,0)</f>
        <v>0</v>
      </c>
      <c r="G60" s="25">
        <f t="shared" si="2"/>
        <v>0.11971394345871</v>
      </c>
      <c r="I60" s="31">
        <v>34376</v>
      </c>
      <c r="J60" s="20">
        <v>0.107602454721928</v>
      </c>
      <c r="K60" s="20">
        <v>0</v>
      </c>
      <c r="L60" s="20" t="s">
        <v>122</v>
      </c>
      <c r="M60" s="20">
        <v>0.41446127910332897</v>
      </c>
      <c r="N60" s="20" t="s">
        <v>122</v>
      </c>
      <c r="O60" s="20">
        <v>0.25818168795145402</v>
      </c>
      <c r="P60" s="20" t="s">
        <v>122</v>
      </c>
      <c r="Q60" s="20">
        <v>3.7034412503167698E-2</v>
      </c>
      <c r="R60" s="20" t="s">
        <v>122</v>
      </c>
      <c r="S60" s="20" t="s">
        <v>122</v>
      </c>
      <c r="T60" s="20" t="s">
        <v>122</v>
      </c>
      <c r="U60" s="20" t="s">
        <v>122</v>
      </c>
      <c r="V60" s="20">
        <v>0.11971394345871</v>
      </c>
      <c r="W60" s="20" t="s">
        <v>122</v>
      </c>
      <c r="X60" s="20">
        <v>0.111288989384683</v>
      </c>
      <c r="Y60" s="20">
        <v>5.9319687598656599E-2</v>
      </c>
      <c r="Z60" s="20" t="s">
        <v>122</v>
      </c>
      <c r="AA60" s="30">
        <f t="shared" si="3"/>
        <v>0.11971394345871</v>
      </c>
    </row>
    <row r="61" spans="1:27" x14ac:dyDescent="0.25">
      <c r="A61">
        <v>25</v>
      </c>
      <c r="B61" s="15">
        <v>34383</v>
      </c>
      <c r="C61" s="25">
        <f t="shared" si="0"/>
        <v>0.10817492753267299</v>
      </c>
      <c r="D61" s="25">
        <f>VLOOKUP(B61,input_BB!$B$19:$K$10000,$D$35,0)</f>
        <v>467.69</v>
      </c>
      <c r="E61" s="27">
        <f t="shared" si="1"/>
        <v>4.6612135046623822E-3</v>
      </c>
      <c r="F61" s="28">
        <f>VLOOKUP(B61,viz!$B$3:$E$1863,4,0)</f>
        <v>0</v>
      </c>
      <c r="G61" s="25">
        <f t="shared" si="2"/>
        <v>2.83286100517974E-2</v>
      </c>
      <c r="I61" s="31">
        <v>34383</v>
      </c>
      <c r="J61" s="20">
        <v>0.10817492753267299</v>
      </c>
      <c r="K61" s="20">
        <v>0</v>
      </c>
      <c r="L61" s="20" t="s">
        <v>122</v>
      </c>
      <c r="M61" s="20">
        <v>0.45816682240412698</v>
      </c>
      <c r="N61" s="20" t="s">
        <v>122</v>
      </c>
      <c r="O61" s="20">
        <v>0.30868398697681099</v>
      </c>
      <c r="P61" s="20" t="s">
        <v>122</v>
      </c>
      <c r="Q61" s="20" t="s">
        <v>122</v>
      </c>
      <c r="R61" s="20" t="s">
        <v>122</v>
      </c>
      <c r="S61" s="20" t="s">
        <v>122</v>
      </c>
      <c r="T61" s="20" t="s">
        <v>122</v>
      </c>
      <c r="U61" s="20" t="s">
        <v>122</v>
      </c>
      <c r="V61" s="20">
        <v>2.83286100517974E-2</v>
      </c>
      <c r="W61" s="20" t="s">
        <v>122</v>
      </c>
      <c r="X61" s="20">
        <v>0.117548148433545</v>
      </c>
      <c r="Y61" s="20">
        <v>8.7272432133720101E-2</v>
      </c>
      <c r="Z61" s="20" t="s">
        <v>122</v>
      </c>
      <c r="AA61" s="30">
        <f t="shared" si="3"/>
        <v>2.83286100517974E-2</v>
      </c>
    </row>
    <row r="62" spans="1:27" x14ac:dyDescent="0.25">
      <c r="A62">
        <v>26</v>
      </c>
      <c r="B62" s="15">
        <v>34390</v>
      </c>
      <c r="C62" s="25">
        <f t="shared" si="0"/>
        <v>0.108527131378651</v>
      </c>
      <c r="D62" s="25">
        <f>VLOOKUP(B62,input_BB!$B$19:$K$10000,$D$35,0)</f>
        <v>466.07</v>
      </c>
      <c r="E62" s="27">
        <f t="shared" si="1"/>
        <v>5.287337370644401E-3</v>
      </c>
      <c r="F62" s="28">
        <f>VLOOKUP(B62,viz!$B$3:$E$1863,4,0)</f>
        <v>0</v>
      </c>
      <c r="G62" s="25">
        <f t="shared" si="2"/>
        <v>0</v>
      </c>
      <c r="I62" s="31">
        <v>34390</v>
      </c>
      <c r="J62" s="20">
        <v>0.108527131378651</v>
      </c>
      <c r="K62" s="20">
        <v>0</v>
      </c>
      <c r="L62" s="20">
        <v>2.72450697431082E-2</v>
      </c>
      <c r="M62" s="20">
        <v>0.45896109002854701</v>
      </c>
      <c r="N62" s="20" t="s">
        <v>122</v>
      </c>
      <c r="O62" s="20">
        <v>0.30917171312917202</v>
      </c>
      <c r="P62" s="20" t="s">
        <v>122</v>
      </c>
      <c r="Q62" s="20" t="s">
        <v>122</v>
      </c>
      <c r="R62" s="20" t="s">
        <v>122</v>
      </c>
      <c r="S62" s="20" t="s">
        <v>122</v>
      </c>
      <c r="T62" s="20" t="s">
        <v>122</v>
      </c>
      <c r="U62" s="20" t="s">
        <v>122</v>
      </c>
      <c r="V62" s="20" t="s">
        <v>122</v>
      </c>
      <c r="W62" s="20" t="s">
        <v>122</v>
      </c>
      <c r="X62" s="20">
        <v>0.117398536448845</v>
      </c>
      <c r="Y62" s="20">
        <v>8.7223590650328697E-2</v>
      </c>
      <c r="Z62" s="20" t="s">
        <v>122</v>
      </c>
      <c r="AA62" s="30">
        <f t="shared" si="3"/>
        <v>0</v>
      </c>
    </row>
    <row r="63" spans="1:27" x14ac:dyDescent="0.25">
      <c r="A63">
        <v>27</v>
      </c>
      <c r="B63" s="15">
        <v>34397</v>
      </c>
      <c r="C63" s="25">
        <f t="shared" si="0"/>
        <v>0.108527131378651</v>
      </c>
      <c r="D63" s="25">
        <f>VLOOKUP(B63,input_BB!$B$19:$K$10000,$D$35,0)</f>
        <v>464.74</v>
      </c>
      <c r="E63" s="27">
        <f t="shared" si="1"/>
        <v>5.287337370644401E-3</v>
      </c>
      <c r="F63" s="28">
        <f>VLOOKUP(B63,viz!$B$3:$E$1863,4,0)</f>
        <v>0</v>
      </c>
      <c r="G63" s="25">
        <f t="shared" si="2"/>
        <v>0</v>
      </c>
      <c r="I63" s="31">
        <v>34397</v>
      </c>
      <c r="J63" s="20">
        <v>0.108527131378651</v>
      </c>
      <c r="K63" s="20">
        <v>1</v>
      </c>
      <c r="L63" s="20">
        <v>2.72450697431082E-2</v>
      </c>
      <c r="M63" s="20">
        <v>0.45896109002854701</v>
      </c>
      <c r="N63" s="20" t="s">
        <v>122</v>
      </c>
      <c r="O63" s="20">
        <v>0.30917171312917202</v>
      </c>
      <c r="P63" s="20" t="s">
        <v>122</v>
      </c>
      <c r="Q63" s="20" t="s">
        <v>122</v>
      </c>
      <c r="R63" s="20" t="s">
        <v>122</v>
      </c>
      <c r="S63" s="20" t="s">
        <v>122</v>
      </c>
      <c r="T63" s="20" t="s">
        <v>122</v>
      </c>
      <c r="U63" s="20" t="s">
        <v>122</v>
      </c>
      <c r="V63" s="20" t="s">
        <v>122</v>
      </c>
      <c r="W63" s="20" t="s">
        <v>122</v>
      </c>
      <c r="X63" s="20">
        <v>0.117398536448845</v>
      </c>
      <c r="Y63" s="20">
        <v>8.7223590650328697E-2</v>
      </c>
      <c r="Z63" s="20" t="s">
        <v>122</v>
      </c>
      <c r="AA63" s="30">
        <f t="shared" si="3"/>
        <v>0</v>
      </c>
    </row>
    <row r="64" spans="1:27" x14ac:dyDescent="0.25">
      <c r="A64">
        <v>28</v>
      </c>
      <c r="B64" s="15">
        <v>34404</v>
      </c>
      <c r="C64" s="25">
        <f t="shared" si="0"/>
        <v>0.108618654310703</v>
      </c>
      <c r="D64" s="25">
        <f>VLOOKUP(B64,input_BB!$B$19:$K$10000,$D$35,0)</f>
        <v>466.44</v>
      </c>
      <c r="E64" s="27">
        <f t="shared" si="1"/>
        <v>5.4500405685134774E-3</v>
      </c>
      <c r="F64" s="28">
        <f>VLOOKUP(B64,viz!$B$3:$E$1863,4,0)</f>
        <v>0</v>
      </c>
      <c r="G64" s="25">
        <f t="shared" si="2"/>
        <v>5.2668942178978002E-2</v>
      </c>
      <c r="I64" s="31">
        <v>34404</v>
      </c>
      <c r="J64" s="20">
        <v>0.108618654310703</v>
      </c>
      <c r="K64" s="20">
        <v>0</v>
      </c>
      <c r="L64" s="20">
        <v>3.6183269973029501E-2</v>
      </c>
      <c r="M64" s="20">
        <v>0.46494287860369099</v>
      </c>
      <c r="N64" s="20" t="s">
        <v>122</v>
      </c>
      <c r="O64" s="20">
        <v>0.26655183436436303</v>
      </c>
      <c r="P64" s="20" t="s">
        <v>122</v>
      </c>
      <c r="Q64" s="20" t="s">
        <v>122</v>
      </c>
      <c r="R64" s="20" t="s">
        <v>122</v>
      </c>
      <c r="S64" s="20" t="s">
        <v>122</v>
      </c>
      <c r="T64" s="20" t="s">
        <v>122</v>
      </c>
      <c r="U64" s="20" t="s">
        <v>122</v>
      </c>
      <c r="V64" s="20">
        <v>5.2668942178978002E-2</v>
      </c>
      <c r="W64" s="20" t="s">
        <v>122</v>
      </c>
      <c r="X64" s="20">
        <v>0.10170448799774499</v>
      </c>
      <c r="Y64" s="20">
        <v>7.7948586882193402E-2</v>
      </c>
      <c r="Z64" s="20" t="s">
        <v>122</v>
      </c>
      <c r="AA64" s="30">
        <f t="shared" si="3"/>
        <v>5.2668942178978002E-2</v>
      </c>
    </row>
    <row r="65" spans="1:27" x14ac:dyDescent="0.25">
      <c r="A65">
        <v>29</v>
      </c>
      <c r="B65" s="15">
        <v>34411</v>
      </c>
      <c r="C65" s="25">
        <f t="shared" si="0"/>
        <v>0.10999623686075199</v>
      </c>
      <c r="D65" s="25">
        <f>VLOOKUP(B65,input_BB!$B$19:$K$10000,$D$35,0)</f>
        <v>471.06</v>
      </c>
      <c r="E65" s="27">
        <f t="shared" si="1"/>
        <v>7.8990124403308833E-3</v>
      </c>
      <c r="F65" s="28">
        <f>VLOOKUP(B65,viz!$B$3:$E$1863,4,0)</f>
        <v>0</v>
      </c>
      <c r="G65" s="25">
        <f t="shared" si="2"/>
        <v>0</v>
      </c>
      <c r="I65" s="31">
        <v>34411</v>
      </c>
      <c r="J65" s="20">
        <v>0.10999623686075199</v>
      </c>
      <c r="K65" s="20">
        <v>0</v>
      </c>
      <c r="L65" s="20">
        <v>2.6362627492004999E-2</v>
      </c>
      <c r="M65" s="20">
        <v>0.46216836282464402</v>
      </c>
      <c r="N65" s="20" t="s">
        <v>122</v>
      </c>
      <c r="O65" s="20">
        <v>0.30946636321070098</v>
      </c>
      <c r="P65" s="20" t="s">
        <v>122</v>
      </c>
      <c r="Q65" s="20" t="s">
        <v>122</v>
      </c>
      <c r="R65" s="20" t="s">
        <v>122</v>
      </c>
      <c r="S65" s="20" t="s">
        <v>122</v>
      </c>
      <c r="T65" s="20" t="s">
        <v>122</v>
      </c>
      <c r="U65" s="20" t="s">
        <v>122</v>
      </c>
      <c r="V65" s="20" t="s">
        <v>122</v>
      </c>
      <c r="W65" s="20" t="s">
        <v>122</v>
      </c>
      <c r="X65" s="20">
        <v>0.115788959298203</v>
      </c>
      <c r="Y65" s="20">
        <v>8.6213687174446996E-2</v>
      </c>
      <c r="Z65" s="20" t="s">
        <v>122</v>
      </c>
      <c r="AA65" s="30">
        <f t="shared" si="3"/>
        <v>0</v>
      </c>
    </row>
    <row r="66" spans="1:27" x14ac:dyDescent="0.25">
      <c r="A66">
        <v>30</v>
      </c>
      <c r="B66" s="15">
        <v>34418</v>
      </c>
      <c r="C66" s="25">
        <f t="shared" si="0"/>
        <v>0.110086970031261</v>
      </c>
      <c r="D66" s="25">
        <f>VLOOKUP(B66,input_BB!$B$19:$K$10000,$D$35,0)</f>
        <v>460.58</v>
      </c>
      <c r="E66" s="27">
        <f t="shared" si="1"/>
        <v>8.0603116542396717E-3</v>
      </c>
      <c r="F66" s="28">
        <f>VLOOKUP(B66,viz!$B$3:$E$1863,4,0)</f>
        <v>0</v>
      </c>
      <c r="G66" s="25">
        <f t="shared" si="2"/>
        <v>5.1090714202565002E-2</v>
      </c>
      <c r="I66" s="31">
        <v>34418</v>
      </c>
      <c r="J66" s="20">
        <v>0.110086970031261</v>
      </c>
      <c r="K66" s="20">
        <v>0</v>
      </c>
      <c r="L66" s="20">
        <v>3.5255735340221001E-2</v>
      </c>
      <c r="M66" s="20">
        <v>0.46773705170985103</v>
      </c>
      <c r="N66" s="20" t="s">
        <v>122</v>
      </c>
      <c r="O66" s="20">
        <v>0.26764023059596698</v>
      </c>
      <c r="P66" s="20" t="s">
        <v>122</v>
      </c>
      <c r="Q66" s="20" t="s">
        <v>122</v>
      </c>
      <c r="R66" s="20" t="s">
        <v>122</v>
      </c>
      <c r="S66" s="20" t="s">
        <v>122</v>
      </c>
      <c r="T66" s="20" t="s">
        <v>122</v>
      </c>
      <c r="U66" s="20" t="s">
        <v>122</v>
      </c>
      <c r="V66" s="20">
        <v>5.1090714202565002E-2</v>
      </c>
      <c r="W66" s="20" t="s">
        <v>122</v>
      </c>
      <c r="X66" s="20">
        <v>0.101012033932473</v>
      </c>
      <c r="Y66" s="20">
        <v>7.7264234218922201E-2</v>
      </c>
      <c r="Z66" s="20" t="s">
        <v>122</v>
      </c>
      <c r="AA66" s="30">
        <f t="shared" si="3"/>
        <v>5.1090714202565002E-2</v>
      </c>
    </row>
    <row r="67" spans="1:27" x14ac:dyDescent="0.25">
      <c r="A67">
        <v>31</v>
      </c>
      <c r="B67" s="15">
        <v>34425</v>
      </c>
      <c r="C67" s="25">
        <f t="shared" si="0"/>
        <v>0.10999623686075199</v>
      </c>
      <c r="D67" s="25">
        <f>VLOOKUP(B67,input_BB!$B$19:$K$10000,$D$35,0)</f>
        <v>445.77</v>
      </c>
      <c r="E67" s="27">
        <f t="shared" si="1"/>
        <v>7.8990124403308833E-3</v>
      </c>
      <c r="F67" s="28">
        <f>VLOOKUP(B67,viz!$B$3:$E$1863,4,0)</f>
        <v>0</v>
      </c>
      <c r="G67" s="25">
        <f t="shared" si="2"/>
        <v>0</v>
      </c>
      <c r="I67" s="31">
        <v>34425</v>
      </c>
      <c r="J67" s="20">
        <v>0.10999623686075199</v>
      </c>
      <c r="K67" s="20">
        <v>0</v>
      </c>
      <c r="L67" s="20">
        <v>2.6362627492004999E-2</v>
      </c>
      <c r="M67" s="20">
        <v>0.46216836282464402</v>
      </c>
      <c r="N67" s="20" t="s">
        <v>122</v>
      </c>
      <c r="O67" s="20">
        <v>0.30946636321070098</v>
      </c>
      <c r="P67" s="20" t="s">
        <v>122</v>
      </c>
      <c r="Q67" s="20" t="s">
        <v>122</v>
      </c>
      <c r="R67" s="20" t="s">
        <v>122</v>
      </c>
      <c r="S67" s="20" t="s">
        <v>122</v>
      </c>
      <c r="T67" s="20" t="s">
        <v>122</v>
      </c>
      <c r="U67" s="20" t="s">
        <v>122</v>
      </c>
      <c r="V67" s="20" t="s">
        <v>122</v>
      </c>
      <c r="W67" s="20" t="s">
        <v>122</v>
      </c>
      <c r="X67" s="20">
        <v>0.115788959298203</v>
      </c>
      <c r="Y67" s="20">
        <v>8.6213687174446996E-2</v>
      </c>
      <c r="Z67" s="20" t="s">
        <v>122</v>
      </c>
      <c r="AA67" s="30">
        <f t="shared" si="3"/>
        <v>0</v>
      </c>
    </row>
    <row r="68" spans="1:27" x14ac:dyDescent="0.25">
      <c r="A68">
        <v>32</v>
      </c>
      <c r="B68" s="15">
        <v>34432</v>
      </c>
      <c r="C68" s="25">
        <f t="shared" si="0"/>
        <v>0.109991818666458</v>
      </c>
      <c r="D68" s="25">
        <f>VLOOKUP(B68,input_BB!$B$19:$K$10000,$D$35,0)</f>
        <v>447.1</v>
      </c>
      <c r="E68" s="27">
        <f t="shared" si="1"/>
        <v>7.8911580772295063E-3</v>
      </c>
      <c r="F68" s="28">
        <f>VLOOKUP(B68,viz!$B$3:$E$1863,4,0)</f>
        <v>0</v>
      </c>
      <c r="G68" s="25">
        <f t="shared" si="2"/>
        <v>1.8759949883487601E-2</v>
      </c>
      <c r="I68" s="31">
        <v>34432</v>
      </c>
      <c r="J68" s="20">
        <v>0.109991818666458</v>
      </c>
      <c r="K68" s="20">
        <v>0</v>
      </c>
      <c r="L68" s="20">
        <v>3.5257958693797303E-2</v>
      </c>
      <c r="M68" s="20">
        <v>0.46776654889198799</v>
      </c>
      <c r="N68" s="20" t="s">
        <v>122</v>
      </c>
      <c r="O68" s="20">
        <v>0.29992803163614301</v>
      </c>
      <c r="P68" s="20" t="s">
        <v>122</v>
      </c>
      <c r="Q68" s="20" t="s">
        <v>122</v>
      </c>
      <c r="R68" s="20" t="s">
        <v>122</v>
      </c>
      <c r="S68" s="20" t="s">
        <v>122</v>
      </c>
      <c r="T68" s="20" t="s">
        <v>122</v>
      </c>
      <c r="U68" s="20" t="s">
        <v>122</v>
      </c>
      <c r="V68" s="20">
        <v>1.8759949883487601E-2</v>
      </c>
      <c r="W68" s="20" t="s">
        <v>122</v>
      </c>
      <c r="X68" s="20">
        <v>0.101018404114934</v>
      </c>
      <c r="Y68" s="20">
        <v>7.7269106779650695E-2</v>
      </c>
      <c r="Z68" s="20" t="s">
        <v>122</v>
      </c>
      <c r="AA68" s="30">
        <f t="shared" si="3"/>
        <v>1.8759949883487601E-2</v>
      </c>
    </row>
    <row r="69" spans="1:27" x14ac:dyDescent="0.25">
      <c r="A69">
        <v>33</v>
      </c>
      <c r="B69" s="15">
        <v>34439</v>
      </c>
      <c r="C69" s="25">
        <f t="shared" si="0"/>
        <v>0.10999623686075199</v>
      </c>
      <c r="D69" s="25">
        <f>VLOOKUP(B69,input_BB!$B$19:$K$10000,$D$35,0)</f>
        <v>446.18</v>
      </c>
      <c r="E69" s="27">
        <f t="shared" si="1"/>
        <v>7.8990124403308833E-3</v>
      </c>
      <c r="F69" s="28">
        <f>VLOOKUP(B69,viz!$B$3:$E$1863,4,0)</f>
        <v>1</v>
      </c>
      <c r="G69" s="25">
        <f t="shared" si="2"/>
        <v>0</v>
      </c>
      <c r="I69" s="31">
        <v>34439</v>
      </c>
      <c r="J69" s="20">
        <v>0.10999623686075199</v>
      </c>
      <c r="K69" s="20">
        <v>0</v>
      </c>
      <c r="L69" s="20">
        <v>2.6362627492004999E-2</v>
      </c>
      <c r="M69" s="20">
        <v>0.46216836282464402</v>
      </c>
      <c r="N69" s="20" t="s">
        <v>122</v>
      </c>
      <c r="O69" s="20">
        <v>0.30946636321070098</v>
      </c>
      <c r="P69" s="20" t="s">
        <v>122</v>
      </c>
      <c r="Q69" s="20" t="s">
        <v>122</v>
      </c>
      <c r="R69" s="20" t="s">
        <v>122</v>
      </c>
      <c r="S69" s="20" t="s">
        <v>122</v>
      </c>
      <c r="T69" s="20" t="s">
        <v>122</v>
      </c>
      <c r="U69" s="20" t="s">
        <v>122</v>
      </c>
      <c r="V69" s="20" t="s">
        <v>122</v>
      </c>
      <c r="W69" s="20" t="s">
        <v>122</v>
      </c>
      <c r="X69" s="20">
        <v>0.115788959298203</v>
      </c>
      <c r="Y69" s="20">
        <v>8.6213687174446996E-2</v>
      </c>
      <c r="Z69" s="20" t="s">
        <v>122</v>
      </c>
      <c r="AA69" s="30">
        <f t="shared" si="3"/>
        <v>0</v>
      </c>
    </row>
    <row r="70" spans="1:27" x14ac:dyDescent="0.25">
      <c r="A70">
        <v>34</v>
      </c>
      <c r="B70" s="15">
        <v>34446</v>
      </c>
      <c r="C70" s="25">
        <f t="shared" si="0"/>
        <v>0.10999623686075199</v>
      </c>
      <c r="D70" s="25">
        <f>VLOOKUP(B70,input_BB!$B$19:$K$10000,$D$35,0)</f>
        <v>447.63</v>
      </c>
      <c r="E70" s="27">
        <f t="shared" si="1"/>
        <v>7.8990124403308833E-3</v>
      </c>
      <c r="F70" s="28">
        <f>VLOOKUP(B70,viz!$B$3:$E$1863,4,0)</f>
        <v>0</v>
      </c>
      <c r="G70" s="25">
        <f t="shared" si="2"/>
        <v>0</v>
      </c>
      <c r="I70" s="31">
        <v>34446</v>
      </c>
      <c r="J70" s="20">
        <v>0.10999623686075199</v>
      </c>
      <c r="K70" s="20">
        <v>0</v>
      </c>
      <c r="L70" s="20">
        <v>2.6362627492004999E-2</v>
      </c>
      <c r="M70" s="20">
        <v>0.46216836282464402</v>
      </c>
      <c r="N70" s="20" t="s">
        <v>122</v>
      </c>
      <c r="O70" s="20">
        <v>0.30946636321070098</v>
      </c>
      <c r="P70" s="20" t="s">
        <v>122</v>
      </c>
      <c r="Q70" s="20" t="s">
        <v>122</v>
      </c>
      <c r="R70" s="20" t="s">
        <v>122</v>
      </c>
      <c r="S70" s="20" t="s">
        <v>122</v>
      </c>
      <c r="T70" s="20" t="s">
        <v>122</v>
      </c>
      <c r="U70" s="20" t="s">
        <v>122</v>
      </c>
      <c r="V70" s="20" t="s">
        <v>122</v>
      </c>
      <c r="W70" s="20" t="s">
        <v>122</v>
      </c>
      <c r="X70" s="20">
        <v>0.115788959298203</v>
      </c>
      <c r="Y70" s="20">
        <v>8.6213687174446996E-2</v>
      </c>
      <c r="Z70" s="20" t="s">
        <v>122</v>
      </c>
      <c r="AA70" s="30">
        <f t="shared" si="3"/>
        <v>0</v>
      </c>
    </row>
    <row r="71" spans="1:27" x14ac:dyDescent="0.25">
      <c r="A71">
        <v>35</v>
      </c>
      <c r="B71" s="15">
        <v>34453</v>
      </c>
      <c r="C71" s="25">
        <f t="shared" si="0"/>
        <v>0.10999623686075199</v>
      </c>
      <c r="D71" s="25">
        <f>VLOOKUP(B71,input_BB!$B$19:$K$10000,$D$35,0)</f>
        <v>450.91</v>
      </c>
      <c r="E71" s="27">
        <f t="shared" si="1"/>
        <v>7.8990124403308833E-3</v>
      </c>
      <c r="F71" s="28">
        <f>VLOOKUP(B71,viz!$B$3:$E$1863,4,0)</f>
        <v>0</v>
      </c>
      <c r="G71" s="25">
        <f t="shared" si="2"/>
        <v>0</v>
      </c>
      <c r="I71" s="31">
        <v>34453</v>
      </c>
      <c r="J71" s="20">
        <v>0.10999623686075199</v>
      </c>
      <c r="K71" s="20">
        <v>0</v>
      </c>
      <c r="L71" s="20">
        <v>2.6362627492004999E-2</v>
      </c>
      <c r="M71" s="20">
        <v>0.46216836282464402</v>
      </c>
      <c r="N71" s="20" t="s">
        <v>122</v>
      </c>
      <c r="O71" s="20">
        <v>0.30946636321070098</v>
      </c>
      <c r="P71" s="20" t="s">
        <v>122</v>
      </c>
      <c r="Q71" s="20" t="s">
        <v>122</v>
      </c>
      <c r="R71" s="20" t="s">
        <v>122</v>
      </c>
      <c r="S71" s="20" t="s">
        <v>122</v>
      </c>
      <c r="T71" s="20" t="s">
        <v>122</v>
      </c>
      <c r="U71" s="20" t="s">
        <v>122</v>
      </c>
      <c r="V71" s="20" t="s">
        <v>122</v>
      </c>
      <c r="W71" s="20" t="s">
        <v>122</v>
      </c>
      <c r="X71" s="20">
        <v>0.115788959298203</v>
      </c>
      <c r="Y71" s="20">
        <v>8.6213687174446996E-2</v>
      </c>
      <c r="Z71" s="20" t="s">
        <v>122</v>
      </c>
      <c r="AA71" s="30">
        <f t="shared" si="3"/>
        <v>0</v>
      </c>
    </row>
    <row r="72" spans="1:27" x14ac:dyDescent="0.25">
      <c r="A72">
        <v>36</v>
      </c>
      <c r="B72" s="15">
        <v>34460</v>
      </c>
      <c r="C72" s="25">
        <f t="shared" si="0"/>
        <v>0.10999623686075199</v>
      </c>
      <c r="D72" s="25">
        <f>VLOOKUP(B72,input_BB!$B$19:$K$10000,$D$35,0)</f>
        <v>447.82</v>
      </c>
      <c r="E72" s="27">
        <f t="shared" si="1"/>
        <v>7.8990124403308833E-3</v>
      </c>
      <c r="F72" s="28">
        <f>VLOOKUP(B72,viz!$B$3:$E$1863,4,0)</f>
        <v>0</v>
      </c>
      <c r="G72" s="25">
        <f t="shared" si="2"/>
        <v>0</v>
      </c>
      <c r="I72" s="31">
        <v>34460</v>
      </c>
      <c r="J72" s="20">
        <v>0.10999623686075199</v>
      </c>
      <c r="K72" s="20">
        <v>0</v>
      </c>
      <c r="L72" s="20">
        <v>2.6362627492004999E-2</v>
      </c>
      <c r="M72" s="20">
        <v>0.46216836282464402</v>
      </c>
      <c r="N72" s="20" t="s">
        <v>122</v>
      </c>
      <c r="O72" s="20">
        <v>0.30946636321070098</v>
      </c>
      <c r="P72" s="20" t="s">
        <v>122</v>
      </c>
      <c r="Q72" s="20" t="s">
        <v>122</v>
      </c>
      <c r="R72" s="20" t="s">
        <v>122</v>
      </c>
      <c r="S72" s="20" t="s">
        <v>122</v>
      </c>
      <c r="T72" s="20" t="s">
        <v>122</v>
      </c>
      <c r="U72" s="20" t="s">
        <v>122</v>
      </c>
      <c r="V72" s="20" t="s">
        <v>122</v>
      </c>
      <c r="W72" s="20" t="s">
        <v>122</v>
      </c>
      <c r="X72" s="20">
        <v>0.115788959298203</v>
      </c>
      <c r="Y72" s="20">
        <v>8.6213687174446996E-2</v>
      </c>
      <c r="Z72" s="20" t="s">
        <v>122</v>
      </c>
      <c r="AA72" s="30">
        <f t="shared" si="3"/>
        <v>0</v>
      </c>
    </row>
    <row r="73" spans="1:27" x14ac:dyDescent="0.25">
      <c r="A73">
        <v>37</v>
      </c>
      <c r="B73" s="15">
        <v>34467</v>
      </c>
      <c r="C73" s="25">
        <f t="shared" si="0"/>
        <v>0.10999623686075199</v>
      </c>
      <c r="D73" s="25">
        <f>VLOOKUP(B73,input_BB!$B$19:$K$10000,$D$35,0)</f>
        <v>444.14</v>
      </c>
      <c r="E73" s="27">
        <f t="shared" si="1"/>
        <v>7.8990124403308833E-3</v>
      </c>
      <c r="F73" s="28">
        <f>VLOOKUP(B73,viz!$B$3:$E$1863,4,0)</f>
        <v>0</v>
      </c>
      <c r="G73" s="25">
        <f t="shared" si="2"/>
        <v>0</v>
      </c>
      <c r="I73" s="31">
        <v>34467</v>
      </c>
      <c r="J73" s="20">
        <v>0.10999623686075199</v>
      </c>
      <c r="K73" s="20">
        <v>0</v>
      </c>
      <c r="L73" s="20">
        <v>2.6362627492004999E-2</v>
      </c>
      <c r="M73" s="20">
        <v>0.46216836282464402</v>
      </c>
      <c r="N73" s="20" t="s">
        <v>122</v>
      </c>
      <c r="O73" s="20">
        <v>0.30946636321070098</v>
      </c>
      <c r="P73" s="20" t="s">
        <v>122</v>
      </c>
      <c r="Q73" s="20" t="s">
        <v>122</v>
      </c>
      <c r="R73" s="20" t="s">
        <v>122</v>
      </c>
      <c r="S73" s="20" t="s">
        <v>122</v>
      </c>
      <c r="T73" s="20" t="s">
        <v>122</v>
      </c>
      <c r="U73" s="20" t="s">
        <v>122</v>
      </c>
      <c r="V73" s="20" t="s">
        <v>122</v>
      </c>
      <c r="W73" s="20" t="s">
        <v>122</v>
      </c>
      <c r="X73" s="20">
        <v>0.115788959298203</v>
      </c>
      <c r="Y73" s="20">
        <v>8.6213687174446996E-2</v>
      </c>
      <c r="Z73" s="20" t="s">
        <v>122</v>
      </c>
      <c r="AA73" s="30">
        <f t="shared" si="3"/>
        <v>0</v>
      </c>
    </row>
    <row r="74" spans="1:27" x14ac:dyDescent="0.25">
      <c r="A74">
        <v>38</v>
      </c>
      <c r="B74" s="15">
        <v>34474</v>
      </c>
      <c r="C74" s="25">
        <f t="shared" si="0"/>
        <v>0.10999242961406699</v>
      </c>
      <c r="D74" s="25">
        <f>VLOOKUP(B74,input_BB!$B$19:$K$10000,$D$35,0)</f>
        <v>454.92</v>
      </c>
      <c r="E74" s="27">
        <f t="shared" si="1"/>
        <v>7.8922441780294311E-3</v>
      </c>
      <c r="F74" s="28">
        <f>VLOOKUP(B74,viz!$B$3:$E$1863,4,0)</f>
        <v>0</v>
      </c>
      <c r="G74" s="25">
        <f t="shared" si="2"/>
        <v>1.8844511914133302E-2</v>
      </c>
      <c r="I74" s="31">
        <v>34474</v>
      </c>
      <c r="J74" s="20">
        <v>0.10999242961406699</v>
      </c>
      <c r="K74" s="20">
        <v>0</v>
      </c>
      <c r="L74" s="20">
        <v>3.23504662481943E-2</v>
      </c>
      <c r="M74" s="20">
        <v>0.469875045422527</v>
      </c>
      <c r="N74" s="20" t="s">
        <v>122</v>
      </c>
      <c r="O74" s="20">
        <v>0.29983881977237697</v>
      </c>
      <c r="P74" s="20" t="s">
        <v>122</v>
      </c>
      <c r="Q74" s="20" t="s">
        <v>122</v>
      </c>
      <c r="R74" s="20" t="s">
        <v>122</v>
      </c>
      <c r="S74" s="20" t="s">
        <v>122</v>
      </c>
      <c r="T74" s="20" t="s">
        <v>122</v>
      </c>
      <c r="U74" s="20" t="s">
        <v>122</v>
      </c>
      <c r="V74" s="20">
        <v>1.8844511914133302E-2</v>
      </c>
      <c r="W74" s="20" t="s">
        <v>122</v>
      </c>
      <c r="X74" s="20">
        <v>0.101473752953156</v>
      </c>
      <c r="Y74" s="20">
        <v>7.7617403689612896E-2</v>
      </c>
      <c r="Z74" s="20" t="s">
        <v>122</v>
      </c>
      <c r="AA74" s="30">
        <f t="shared" si="3"/>
        <v>1.8844511914133302E-2</v>
      </c>
    </row>
    <row r="75" spans="1:27" x14ac:dyDescent="0.25">
      <c r="A75">
        <v>39</v>
      </c>
      <c r="B75" s="15">
        <v>34481</v>
      </c>
      <c r="C75" s="25">
        <f t="shared" si="0"/>
        <v>0.10999623686075199</v>
      </c>
      <c r="D75" s="25">
        <f>VLOOKUP(B75,input_BB!$B$19:$K$10000,$D$35,0)</f>
        <v>457.33</v>
      </c>
      <c r="E75" s="27">
        <f t="shared" si="1"/>
        <v>7.8990124403308833E-3</v>
      </c>
      <c r="F75" s="28">
        <f>VLOOKUP(B75,viz!$B$3:$E$1863,4,0)</f>
        <v>0</v>
      </c>
      <c r="G75" s="25">
        <f t="shared" si="2"/>
        <v>0</v>
      </c>
      <c r="I75" s="31">
        <v>34481</v>
      </c>
      <c r="J75" s="20">
        <v>0.10999623686075199</v>
      </c>
      <c r="K75" s="20">
        <v>0</v>
      </c>
      <c r="L75" s="20">
        <v>2.6362627492004999E-2</v>
      </c>
      <c r="M75" s="20">
        <v>0.46216836282464402</v>
      </c>
      <c r="N75" s="20" t="s">
        <v>122</v>
      </c>
      <c r="O75" s="20">
        <v>0.30946636321070098</v>
      </c>
      <c r="P75" s="20" t="s">
        <v>122</v>
      </c>
      <c r="Q75" s="20" t="s">
        <v>122</v>
      </c>
      <c r="R75" s="20" t="s">
        <v>122</v>
      </c>
      <c r="S75" s="20" t="s">
        <v>122</v>
      </c>
      <c r="T75" s="20" t="s">
        <v>122</v>
      </c>
      <c r="U75" s="20" t="s">
        <v>122</v>
      </c>
      <c r="V75" s="20" t="s">
        <v>122</v>
      </c>
      <c r="W75" s="20" t="s">
        <v>122</v>
      </c>
      <c r="X75" s="20">
        <v>0.115788959298203</v>
      </c>
      <c r="Y75" s="20">
        <v>8.6213687174446996E-2</v>
      </c>
      <c r="Z75" s="20" t="s">
        <v>122</v>
      </c>
      <c r="AA75" s="30">
        <f t="shared" si="3"/>
        <v>0</v>
      </c>
    </row>
    <row r="76" spans="1:27" x14ac:dyDescent="0.25">
      <c r="A76">
        <v>40</v>
      </c>
      <c r="B76" s="15">
        <v>34488</v>
      </c>
      <c r="C76" s="25">
        <f t="shared" si="0"/>
        <v>0.10999242961406699</v>
      </c>
      <c r="D76" s="25">
        <f>VLOOKUP(B76,input_BB!$B$19:$K$10000,$D$35,0)</f>
        <v>460.13</v>
      </c>
      <c r="E76" s="27">
        <f t="shared" si="1"/>
        <v>7.8922441780294311E-3</v>
      </c>
      <c r="F76" s="28">
        <f>VLOOKUP(B76,viz!$B$3:$E$1863,4,0)</f>
        <v>0</v>
      </c>
      <c r="G76" s="25">
        <f t="shared" si="2"/>
        <v>1.8844511914133302E-2</v>
      </c>
      <c r="I76" s="31">
        <v>34488</v>
      </c>
      <c r="J76" s="20">
        <v>0.10999242961406699</v>
      </c>
      <c r="K76" s="20">
        <v>0</v>
      </c>
      <c r="L76" s="20">
        <v>3.23504662481943E-2</v>
      </c>
      <c r="M76" s="20">
        <v>0.469875045422527</v>
      </c>
      <c r="N76" s="20" t="s">
        <v>122</v>
      </c>
      <c r="O76" s="20">
        <v>0.29983881977237697</v>
      </c>
      <c r="P76" s="20" t="s">
        <v>122</v>
      </c>
      <c r="Q76" s="20" t="s">
        <v>122</v>
      </c>
      <c r="R76" s="20" t="s">
        <v>122</v>
      </c>
      <c r="S76" s="20" t="s">
        <v>122</v>
      </c>
      <c r="T76" s="20" t="s">
        <v>122</v>
      </c>
      <c r="U76" s="20" t="s">
        <v>122</v>
      </c>
      <c r="V76" s="20">
        <v>1.8844511914133302E-2</v>
      </c>
      <c r="W76" s="20" t="s">
        <v>122</v>
      </c>
      <c r="X76" s="20">
        <v>0.101473752953156</v>
      </c>
      <c r="Y76" s="20">
        <v>7.7617403689612896E-2</v>
      </c>
      <c r="Z76" s="20" t="s">
        <v>122</v>
      </c>
      <c r="AA76" s="30">
        <f t="shared" si="3"/>
        <v>1.8844511914133302E-2</v>
      </c>
    </row>
    <row r="77" spans="1:27" x14ac:dyDescent="0.25">
      <c r="A77">
        <v>41</v>
      </c>
      <c r="B77" s="15">
        <v>34495</v>
      </c>
      <c r="C77" s="25">
        <f t="shared" si="0"/>
        <v>0.10999623686075199</v>
      </c>
      <c r="D77" s="25">
        <f>VLOOKUP(B77,input_BB!$B$19:$K$10000,$D$35,0)</f>
        <v>458.67</v>
      </c>
      <c r="E77" s="27">
        <f t="shared" si="1"/>
        <v>7.8990124403308833E-3</v>
      </c>
      <c r="F77" s="28">
        <f>VLOOKUP(B77,viz!$B$3:$E$1863,4,0)</f>
        <v>0</v>
      </c>
      <c r="G77" s="25">
        <f t="shared" si="2"/>
        <v>0</v>
      </c>
      <c r="I77" s="31">
        <v>34495</v>
      </c>
      <c r="J77" s="20">
        <v>0.10999623686075199</v>
      </c>
      <c r="K77" s="20">
        <v>0</v>
      </c>
      <c r="L77" s="20">
        <v>2.6362627492004999E-2</v>
      </c>
      <c r="M77" s="20">
        <v>0.46216836282464402</v>
      </c>
      <c r="N77" s="20" t="s">
        <v>122</v>
      </c>
      <c r="O77" s="20">
        <v>0.30946636321070098</v>
      </c>
      <c r="P77" s="20" t="s">
        <v>122</v>
      </c>
      <c r="Q77" s="20" t="s">
        <v>122</v>
      </c>
      <c r="R77" s="20" t="s">
        <v>122</v>
      </c>
      <c r="S77" s="20" t="s">
        <v>122</v>
      </c>
      <c r="T77" s="20" t="s">
        <v>122</v>
      </c>
      <c r="U77" s="20" t="s">
        <v>122</v>
      </c>
      <c r="V77" s="20" t="s">
        <v>122</v>
      </c>
      <c r="W77" s="20" t="s">
        <v>122</v>
      </c>
      <c r="X77" s="20">
        <v>0.115788959298203</v>
      </c>
      <c r="Y77" s="20">
        <v>8.6213687174446996E-2</v>
      </c>
      <c r="Z77" s="20" t="s">
        <v>122</v>
      </c>
      <c r="AA77" s="30">
        <f t="shared" si="3"/>
        <v>0</v>
      </c>
    </row>
    <row r="78" spans="1:27" x14ac:dyDescent="0.25">
      <c r="A78">
        <v>42</v>
      </c>
      <c r="B78" s="15">
        <v>34502</v>
      </c>
      <c r="C78" s="25">
        <f t="shared" si="0"/>
        <v>0.10999623686075199</v>
      </c>
      <c r="D78" s="25">
        <f>VLOOKUP(B78,input_BB!$B$19:$K$10000,$D$35,0)</f>
        <v>458.45</v>
      </c>
      <c r="E78" s="27">
        <f t="shared" si="1"/>
        <v>7.8990124403308833E-3</v>
      </c>
      <c r="F78" s="28">
        <f>VLOOKUP(B78,viz!$B$3:$E$1863,4,0)</f>
        <v>0</v>
      </c>
      <c r="G78" s="25">
        <f t="shared" si="2"/>
        <v>0</v>
      </c>
      <c r="I78" s="31">
        <v>34502</v>
      </c>
      <c r="J78" s="20">
        <v>0.10999623686075199</v>
      </c>
      <c r="K78" s="20">
        <v>0</v>
      </c>
      <c r="L78" s="20">
        <v>2.6362627492004999E-2</v>
      </c>
      <c r="M78" s="20">
        <v>0.46216836282464402</v>
      </c>
      <c r="N78" s="20" t="s">
        <v>122</v>
      </c>
      <c r="O78" s="20">
        <v>0.30946636321070098</v>
      </c>
      <c r="P78" s="20" t="s">
        <v>122</v>
      </c>
      <c r="Q78" s="20" t="s">
        <v>122</v>
      </c>
      <c r="R78" s="20" t="s">
        <v>122</v>
      </c>
      <c r="S78" s="20" t="s">
        <v>122</v>
      </c>
      <c r="T78" s="20" t="s">
        <v>122</v>
      </c>
      <c r="U78" s="20" t="s">
        <v>122</v>
      </c>
      <c r="V78" s="20" t="s">
        <v>122</v>
      </c>
      <c r="W78" s="20" t="s">
        <v>122</v>
      </c>
      <c r="X78" s="20">
        <v>0.115788959298203</v>
      </c>
      <c r="Y78" s="20">
        <v>8.6213687174446996E-2</v>
      </c>
      <c r="Z78" s="20" t="s">
        <v>122</v>
      </c>
      <c r="AA78" s="30">
        <f t="shared" si="3"/>
        <v>0</v>
      </c>
    </row>
    <row r="79" spans="1:27" x14ac:dyDescent="0.25">
      <c r="A79">
        <v>43</v>
      </c>
      <c r="B79" s="15">
        <v>34509</v>
      </c>
      <c r="C79" s="25">
        <f t="shared" si="0"/>
        <v>0.10999242961406699</v>
      </c>
      <c r="D79" s="25">
        <f>VLOOKUP(B79,input_BB!$B$19:$K$10000,$D$35,0)</f>
        <v>442.8</v>
      </c>
      <c r="E79" s="27">
        <f t="shared" si="1"/>
        <v>7.8922441780294311E-3</v>
      </c>
      <c r="F79" s="28">
        <f>VLOOKUP(B79,viz!$B$3:$E$1863,4,0)</f>
        <v>0</v>
      </c>
      <c r="G79" s="25">
        <f t="shared" si="2"/>
        <v>1.8844511914133302E-2</v>
      </c>
      <c r="I79" s="31">
        <v>34509</v>
      </c>
      <c r="J79" s="20">
        <v>0.10999242961406699</v>
      </c>
      <c r="K79" s="20">
        <v>0</v>
      </c>
      <c r="L79" s="20">
        <v>3.23504662481943E-2</v>
      </c>
      <c r="M79" s="20">
        <v>0.469875045422527</v>
      </c>
      <c r="N79" s="20" t="s">
        <v>122</v>
      </c>
      <c r="O79" s="20">
        <v>0.29983881977237697</v>
      </c>
      <c r="P79" s="20" t="s">
        <v>122</v>
      </c>
      <c r="Q79" s="20" t="s">
        <v>122</v>
      </c>
      <c r="R79" s="20" t="s">
        <v>122</v>
      </c>
      <c r="S79" s="20" t="s">
        <v>122</v>
      </c>
      <c r="T79" s="20" t="s">
        <v>122</v>
      </c>
      <c r="U79" s="20" t="s">
        <v>122</v>
      </c>
      <c r="V79" s="20">
        <v>1.8844511914133302E-2</v>
      </c>
      <c r="W79" s="20" t="s">
        <v>122</v>
      </c>
      <c r="X79" s="20">
        <v>0.101473752953156</v>
      </c>
      <c r="Y79" s="20">
        <v>7.7617403689612896E-2</v>
      </c>
      <c r="Z79" s="20" t="s">
        <v>122</v>
      </c>
      <c r="AA79" s="30">
        <f t="shared" si="3"/>
        <v>1.8844511914133302E-2</v>
      </c>
    </row>
    <row r="80" spans="1:27" x14ac:dyDescent="0.25">
      <c r="A80">
        <v>44</v>
      </c>
      <c r="B80" s="15">
        <v>34516</v>
      </c>
      <c r="C80" s="25">
        <f t="shared" si="0"/>
        <v>0.109991922974586</v>
      </c>
      <c r="D80" s="25">
        <f>VLOOKUP(B80,input_BB!$B$19:$K$10000,$D$35,0)</f>
        <v>446.2</v>
      </c>
      <c r="E80" s="27">
        <f t="shared" si="1"/>
        <v>7.8913435090727426E-3</v>
      </c>
      <c r="F80" s="28">
        <f>VLOOKUP(B80,viz!$B$3:$E$1863,4,0)</f>
        <v>0</v>
      </c>
      <c r="G80" s="25">
        <f t="shared" si="2"/>
        <v>2.8921587984454499E-2</v>
      </c>
      <c r="I80" s="31">
        <v>34516</v>
      </c>
      <c r="J80" s="20">
        <v>0.109991922974586</v>
      </c>
      <c r="K80" s="20">
        <v>0</v>
      </c>
      <c r="L80" s="20">
        <v>3.2016153125272298E-2</v>
      </c>
      <c r="M80" s="20">
        <v>0.46505808208676003</v>
      </c>
      <c r="N80" s="20" t="s">
        <v>122</v>
      </c>
      <c r="O80" s="20">
        <v>0.29675889515097398</v>
      </c>
      <c r="P80" s="20" t="s">
        <v>122</v>
      </c>
      <c r="Q80" s="20" t="s">
        <v>122</v>
      </c>
      <c r="R80" s="20" t="s">
        <v>122</v>
      </c>
      <c r="S80" s="20" t="s">
        <v>122</v>
      </c>
      <c r="T80" s="20" t="s">
        <v>122</v>
      </c>
      <c r="U80" s="20" t="s">
        <v>122</v>
      </c>
      <c r="V80" s="20">
        <v>2.8921587984454499E-2</v>
      </c>
      <c r="W80" s="20" t="s">
        <v>122</v>
      </c>
      <c r="X80" s="20">
        <v>0.100428990325844</v>
      </c>
      <c r="Y80" s="20">
        <v>7.6816291326696096E-2</v>
      </c>
      <c r="Z80" s="20" t="s">
        <v>122</v>
      </c>
      <c r="AA80" s="30">
        <f t="shared" si="3"/>
        <v>2.8921587984454499E-2</v>
      </c>
    </row>
    <row r="81" spans="1:27" x14ac:dyDescent="0.25">
      <c r="A81">
        <v>45</v>
      </c>
      <c r="B81" s="15">
        <v>34523</v>
      </c>
      <c r="C81" s="25">
        <f t="shared" si="0"/>
        <v>0.10999623686075199</v>
      </c>
      <c r="D81" s="25">
        <f>VLOOKUP(B81,input_BB!$B$19:$K$10000,$D$35,0)</f>
        <v>449.55</v>
      </c>
      <c r="E81" s="27">
        <f t="shared" si="1"/>
        <v>7.8990124403308833E-3</v>
      </c>
      <c r="F81" s="28">
        <f>VLOOKUP(B81,viz!$B$3:$E$1863,4,0)</f>
        <v>0</v>
      </c>
      <c r="G81" s="25">
        <f t="shared" si="2"/>
        <v>0</v>
      </c>
      <c r="I81" s="31">
        <v>34523</v>
      </c>
      <c r="J81" s="20">
        <v>0.10999623686075199</v>
      </c>
      <c r="K81" s="20">
        <v>0</v>
      </c>
      <c r="L81" s="20">
        <v>2.6362627492004999E-2</v>
      </c>
      <c r="M81" s="20">
        <v>0.46216836282464402</v>
      </c>
      <c r="N81" s="20" t="s">
        <v>122</v>
      </c>
      <c r="O81" s="20">
        <v>0.30946636321070098</v>
      </c>
      <c r="P81" s="20" t="s">
        <v>122</v>
      </c>
      <c r="Q81" s="20" t="s">
        <v>122</v>
      </c>
      <c r="R81" s="20" t="s">
        <v>122</v>
      </c>
      <c r="S81" s="20" t="s">
        <v>122</v>
      </c>
      <c r="T81" s="20" t="s">
        <v>122</v>
      </c>
      <c r="U81" s="20" t="s">
        <v>122</v>
      </c>
      <c r="V81" s="20" t="s">
        <v>122</v>
      </c>
      <c r="W81" s="20" t="s">
        <v>122</v>
      </c>
      <c r="X81" s="20">
        <v>0.115788959298203</v>
      </c>
      <c r="Y81" s="20">
        <v>8.6213687174446996E-2</v>
      </c>
      <c r="Z81" s="20" t="s">
        <v>122</v>
      </c>
      <c r="AA81" s="30">
        <f t="shared" si="3"/>
        <v>0</v>
      </c>
    </row>
    <row r="82" spans="1:27" x14ac:dyDescent="0.25">
      <c r="A82">
        <v>46</v>
      </c>
      <c r="B82" s="15">
        <v>34530</v>
      </c>
      <c r="C82" s="25">
        <f t="shared" si="0"/>
        <v>0.10999242961406699</v>
      </c>
      <c r="D82" s="25">
        <f>VLOOKUP(B82,input_BB!$B$19:$K$10000,$D$35,0)</f>
        <v>454.16</v>
      </c>
      <c r="E82" s="27">
        <f t="shared" si="1"/>
        <v>7.8922441780294311E-3</v>
      </c>
      <c r="F82" s="28">
        <f>VLOOKUP(B82,viz!$B$3:$E$1863,4,0)</f>
        <v>0</v>
      </c>
      <c r="G82" s="25">
        <f t="shared" si="2"/>
        <v>1.8844511914133302E-2</v>
      </c>
      <c r="I82" s="31">
        <v>34530</v>
      </c>
      <c r="J82" s="20">
        <v>0.10999242961406699</v>
      </c>
      <c r="K82" s="20">
        <v>0</v>
      </c>
      <c r="L82" s="20">
        <v>3.23504662481943E-2</v>
      </c>
      <c r="M82" s="20">
        <v>0.469875045422527</v>
      </c>
      <c r="N82" s="20" t="s">
        <v>122</v>
      </c>
      <c r="O82" s="20">
        <v>0.29983881977237697</v>
      </c>
      <c r="P82" s="20" t="s">
        <v>122</v>
      </c>
      <c r="Q82" s="20" t="s">
        <v>122</v>
      </c>
      <c r="R82" s="20" t="s">
        <v>122</v>
      </c>
      <c r="S82" s="20" t="s">
        <v>122</v>
      </c>
      <c r="T82" s="20" t="s">
        <v>122</v>
      </c>
      <c r="U82" s="20" t="s">
        <v>122</v>
      </c>
      <c r="V82" s="20">
        <v>1.8844511914133302E-2</v>
      </c>
      <c r="W82" s="20" t="s">
        <v>122</v>
      </c>
      <c r="X82" s="20">
        <v>0.101473752953156</v>
      </c>
      <c r="Y82" s="20">
        <v>7.7617403689612896E-2</v>
      </c>
      <c r="Z82" s="20" t="s">
        <v>122</v>
      </c>
      <c r="AA82" s="30">
        <f t="shared" si="3"/>
        <v>1.8844511914133302E-2</v>
      </c>
    </row>
    <row r="83" spans="1:27" x14ac:dyDescent="0.25">
      <c r="A83">
        <v>47</v>
      </c>
      <c r="B83" s="15">
        <v>34537</v>
      </c>
      <c r="C83" s="25">
        <f t="shared" si="0"/>
        <v>0.10999242961406699</v>
      </c>
      <c r="D83" s="25">
        <f>VLOOKUP(B83,input_BB!$B$19:$K$10000,$D$35,0)</f>
        <v>453.11</v>
      </c>
      <c r="E83" s="27">
        <f t="shared" si="1"/>
        <v>7.8922441780294311E-3</v>
      </c>
      <c r="F83" s="28">
        <f>VLOOKUP(B83,viz!$B$3:$E$1863,4,0)</f>
        <v>0</v>
      </c>
      <c r="G83" s="25">
        <f t="shared" si="2"/>
        <v>1.8844511914133302E-2</v>
      </c>
      <c r="I83" s="31">
        <v>34537</v>
      </c>
      <c r="J83" s="20">
        <v>0.10999242961406699</v>
      </c>
      <c r="K83" s="20">
        <v>0</v>
      </c>
      <c r="L83" s="20">
        <v>3.23504662481943E-2</v>
      </c>
      <c r="M83" s="20">
        <v>0.469875045422527</v>
      </c>
      <c r="N83" s="20" t="s">
        <v>122</v>
      </c>
      <c r="O83" s="20">
        <v>0.29983881977237697</v>
      </c>
      <c r="P83" s="20" t="s">
        <v>122</v>
      </c>
      <c r="Q83" s="20" t="s">
        <v>122</v>
      </c>
      <c r="R83" s="20" t="s">
        <v>122</v>
      </c>
      <c r="S83" s="20" t="s">
        <v>122</v>
      </c>
      <c r="T83" s="20" t="s">
        <v>122</v>
      </c>
      <c r="U83" s="20" t="s">
        <v>122</v>
      </c>
      <c r="V83" s="20">
        <v>1.8844511914133302E-2</v>
      </c>
      <c r="W83" s="20" t="s">
        <v>122</v>
      </c>
      <c r="X83" s="20">
        <v>0.101473752953156</v>
      </c>
      <c r="Y83" s="20">
        <v>7.7617403689612896E-2</v>
      </c>
      <c r="Z83" s="20" t="s">
        <v>122</v>
      </c>
      <c r="AA83" s="30">
        <f t="shared" si="3"/>
        <v>1.8844511914133302E-2</v>
      </c>
    </row>
    <row r="84" spans="1:27" x14ac:dyDescent="0.25">
      <c r="A84">
        <v>48</v>
      </c>
      <c r="B84" s="15">
        <v>34544</v>
      </c>
      <c r="C84" s="25">
        <f t="shared" si="0"/>
        <v>0.109991922974586</v>
      </c>
      <c r="D84" s="25">
        <f>VLOOKUP(B84,input_BB!$B$19:$K$10000,$D$35,0)</f>
        <v>458.26</v>
      </c>
      <c r="E84" s="27">
        <f t="shared" si="1"/>
        <v>7.8913435090727426E-3</v>
      </c>
      <c r="F84" s="28">
        <f>VLOOKUP(B84,viz!$B$3:$E$1863,4,0)</f>
        <v>0</v>
      </c>
      <c r="G84" s="25">
        <f t="shared" si="2"/>
        <v>2.8921587984454499E-2</v>
      </c>
      <c r="I84" s="31">
        <v>34544</v>
      </c>
      <c r="J84" s="20">
        <v>0.109991922974586</v>
      </c>
      <c r="K84" s="20">
        <v>0</v>
      </c>
      <c r="L84" s="20">
        <v>3.2016153125272298E-2</v>
      </c>
      <c r="M84" s="20">
        <v>0.46505808208676003</v>
      </c>
      <c r="N84" s="20" t="s">
        <v>122</v>
      </c>
      <c r="O84" s="20">
        <v>0.29675889515097398</v>
      </c>
      <c r="P84" s="20" t="s">
        <v>122</v>
      </c>
      <c r="Q84" s="20" t="s">
        <v>122</v>
      </c>
      <c r="R84" s="20" t="s">
        <v>122</v>
      </c>
      <c r="S84" s="20" t="s">
        <v>122</v>
      </c>
      <c r="T84" s="20" t="s">
        <v>122</v>
      </c>
      <c r="U84" s="20" t="s">
        <v>122</v>
      </c>
      <c r="V84" s="20">
        <v>2.8921587984454499E-2</v>
      </c>
      <c r="W84" s="20" t="s">
        <v>122</v>
      </c>
      <c r="X84" s="20">
        <v>0.100428990325844</v>
      </c>
      <c r="Y84" s="20">
        <v>7.6816291326696096E-2</v>
      </c>
      <c r="Z84" s="20" t="s">
        <v>122</v>
      </c>
      <c r="AA84" s="30">
        <f t="shared" si="3"/>
        <v>2.8921587984454499E-2</v>
      </c>
    </row>
    <row r="85" spans="1:27" x14ac:dyDescent="0.25">
      <c r="A85">
        <v>49</v>
      </c>
      <c r="B85" s="15">
        <v>34551</v>
      </c>
      <c r="C85" s="25">
        <f t="shared" si="0"/>
        <v>0.10999623686075199</v>
      </c>
      <c r="D85" s="25">
        <f>VLOOKUP(B85,input_BB!$B$19:$K$10000,$D$35,0)</f>
        <v>457.09</v>
      </c>
      <c r="E85" s="27">
        <f t="shared" si="1"/>
        <v>7.8990124403308833E-3</v>
      </c>
      <c r="F85" s="28">
        <f>VLOOKUP(B85,viz!$B$3:$E$1863,4,0)</f>
        <v>0</v>
      </c>
      <c r="G85" s="25">
        <f t="shared" si="2"/>
        <v>0</v>
      </c>
      <c r="I85" s="31">
        <v>34551</v>
      </c>
      <c r="J85" s="20">
        <v>0.10999623686075199</v>
      </c>
      <c r="K85" s="20">
        <v>0</v>
      </c>
      <c r="L85" s="20">
        <v>2.6362627492004999E-2</v>
      </c>
      <c r="M85" s="20">
        <v>0.46216836282464402</v>
      </c>
      <c r="N85" s="20" t="s">
        <v>122</v>
      </c>
      <c r="O85" s="20">
        <v>0.30946636321070098</v>
      </c>
      <c r="P85" s="20" t="s">
        <v>122</v>
      </c>
      <c r="Q85" s="20" t="s">
        <v>122</v>
      </c>
      <c r="R85" s="20" t="s">
        <v>122</v>
      </c>
      <c r="S85" s="20" t="s">
        <v>122</v>
      </c>
      <c r="T85" s="20" t="s">
        <v>122</v>
      </c>
      <c r="U85" s="20" t="s">
        <v>122</v>
      </c>
      <c r="V85" s="20" t="s">
        <v>122</v>
      </c>
      <c r="W85" s="20" t="s">
        <v>122</v>
      </c>
      <c r="X85" s="20">
        <v>0.115788959298203</v>
      </c>
      <c r="Y85" s="20">
        <v>8.6213687174446996E-2</v>
      </c>
      <c r="Z85" s="20" t="s">
        <v>122</v>
      </c>
      <c r="AA85" s="30">
        <f t="shared" si="3"/>
        <v>0</v>
      </c>
    </row>
    <row r="86" spans="1:27" x14ac:dyDescent="0.25">
      <c r="A86">
        <v>50</v>
      </c>
      <c r="B86" s="15">
        <v>34558</v>
      </c>
      <c r="C86" s="25">
        <f t="shared" si="0"/>
        <v>0.10999242961406699</v>
      </c>
      <c r="D86" s="25">
        <f>VLOOKUP(B86,input_BB!$B$19:$K$10000,$D$35,0)</f>
        <v>461.94</v>
      </c>
      <c r="E86" s="27">
        <f t="shared" si="1"/>
        <v>7.8922441780294311E-3</v>
      </c>
      <c r="F86" s="28">
        <f>VLOOKUP(B86,viz!$B$3:$E$1863,4,0)</f>
        <v>0</v>
      </c>
      <c r="G86" s="25">
        <f t="shared" si="2"/>
        <v>1.8844511914133302E-2</v>
      </c>
      <c r="I86" s="31">
        <v>34558</v>
      </c>
      <c r="J86" s="20">
        <v>0.10999242961406699</v>
      </c>
      <c r="K86" s="20">
        <v>0</v>
      </c>
      <c r="L86" s="20">
        <v>3.23504662481943E-2</v>
      </c>
      <c r="M86" s="20">
        <v>0.469875045422527</v>
      </c>
      <c r="N86" s="20" t="s">
        <v>122</v>
      </c>
      <c r="O86" s="20">
        <v>0.29983881977237697</v>
      </c>
      <c r="P86" s="20" t="s">
        <v>122</v>
      </c>
      <c r="Q86" s="20" t="s">
        <v>122</v>
      </c>
      <c r="R86" s="20" t="s">
        <v>122</v>
      </c>
      <c r="S86" s="20" t="s">
        <v>122</v>
      </c>
      <c r="T86" s="20" t="s">
        <v>122</v>
      </c>
      <c r="U86" s="20" t="s">
        <v>122</v>
      </c>
      <c r="V86" s="20">
        <v>1.8844511914133302E-2</v>
      </c>
      <c r="W86" s="20" t="s">
        <v>122</v>
      </c>
      <c r="X86" s="20">
        <v>0.101473752953156</v>
      </c>
      <c r="Y86" s="20">
        <v>7.7617403689612896E-2</v>
      </c>
      <c r="Z86" s="20" t="s">
        <v>122</v>
      </c>
      <c r="AA86" s="30">
        <f t="shared" si="3"/>
        <v>1.8844511914133302E-2</v>
      </c>
    </row>
    <row r="87" spans="1:27" x14ac:dyDescent="0.25">
      <c r="A87">
        <v>51</v>
      </c>
      <c r="B87" s="15">
        <v>34565</v>
      </c>
      <c r="C87" s="25">
        <f t="shared" si="0"/>
        <v>0.10999623686075199</v>
      </c>
      <c r="D87" s="25">
        <f>VLOOKUP(B87,input_BB!$B$19:$K$10000,$D$35,0)</f>
        <v>463.68</v>
      </c>
      <c r="E87" s="27">
        <f t="shared" si="1"/>
        <v>7.8990124403308833E-3</v>
      </c>
      <c r="F87" s="28">
        <f>VLOOKUP(B87,viz!$B$3:$E$1863,4,0)</f>
        <v>0</v>
      </c>
      <c r="G87" s="25">
        <f t="shared" si="2"/>
        <v>0</v>
      </c>
      <c r="I87" s="31">
        <v>34565</v>
      </c>
      <c r="J87" s="20">
        <v>0.10999623686075199</v>
      </c>
      <c r="K87" s="20">
        <v>0</v>
      </c>
      <c r="L87" s="20">
        <v>2.6362627492004999E-2</v>
      </c>
      <c r="M87" s="20">
        <v>0.46216836282464402</v>
      </c>
      <c r="N87" s="20" t="s">
        <v>122</v>
      </c>
      <c r="O87" s="20">
        <v>0.30946636321070098</v>
      </c>
      <c r="P87" s="20" t="s">
        <v>122</v>
      </c>
      <c r="Q87" s="20" t="s">
        <v>122</v>
      </c>
      <c r="R87" s="20" t="s">
        <v>122</v>
      </c>
      <c r="S87" s="20" t="s">
        <v>122</v>
      </c>
      <c r="T87" s="20" t="s">
        <v>122</v>
      </c>
      <c r="U87" s="20" t="s">
        <v>122</v>
      </c>
      <c r="V87" s="20" t="s">
        <v>122</v>
      </c>
      <c r="W87" s="20" t="s">
        <v>122</v>
      </c>
      <c r="X87" s="20">
        <v>0.115788959298203</v>
      </c>
      <c r="Y87" s="20">
        <v>8.6213687174446996E-2</v>
      </c>
      <c r="Z87" s="20" t="s">
        <v>122</v>
      </c>
      <c r="AA87" s="30">
        <f t="shared" si="3"/>
        <v>0</v>
      </c>
    </row>
    <row r="88" spans="1:27" x14ac:dyDescent="0.25">
      <c r="A88">
        <v>52</v>
      </c>
      <c r="B88" s="15">
        <v>34572</v>
      </c>
      <c r="C88" s="25">
        <f t="shared" si="0"/>
        <v>0.109991922974586</v>
      </c>
      <c r="D88" s="25">
        <f>VLOOKUP(B88,input_BB!$B$19:$K$10000,$D$35,0)</f>
        <v>473.8</v>
      </c>
      <c r="E88" s="27">
        <f t="shared" si="1"/>
        <v>7.8913435090727426E-3</v>
      </c>
      <c r="F88" s="28">
        <f>VLOOKUP(B88,viz!$B$3:$E$1863,4,0)</f>
        <v>0</v>
      </c>
      <c r="G88" s="25">
        <f t="shared" si="2"/>
        <v>2.8921587984454499E-2</v>
      </c>
      <c r="I88" s="31">
        <v>34572</v>
      </c>
      <c r="J88" s="20">
        <v>0.109991922974586</v>
      </c>
      <c r="K88" s="20">
        <v>0</v>
      </c>
      <c r="L88" s="20">
        <v>3.2016153125272298E-2</v>
      </c>
      <c r="M88" s="20">
        <v>0.46505808208676003</v>
      </c>
      <c r="N88" s="20" t="s">
        <v>122</v>
      </c>
      <c r="O88" s="20">
        <v>0.29675889515097398</v>
      </c>
      <c r="P88" s="20" t="s">
        <v>122</v>
      </c>
      <c r="Q88" s="20" t="s">
        <v>122</v>
      </c>
      <c r="R88" s="20" t="s">
        <v>122</v>
      </c>
      <c r="S88" s="20" t="s">
        <v>122</v>
      </c>
      <c r="T88" s="20" t="s">
        <v>122</v>
      </c>
      <c r="U88" s="20" t="s">
        <v>122</v>
      </c>
      <c r="V88" s="20">
        <v>2.8921587984454499E-2</v>
      </c>
      <c r="W88" s="20" t="s">
        <v>122</v>
      </c>
      <c r="X88" s="20">
        <v>0.100428990325844</v>
      </c>
      <c r="Y88" s="20">
        <v>7.6816291326696096E-2</v>
      </c>
      <c r="Z88" s="20" t="s">
        <v>122</v>
      </c>
      <c r="AA88" s="30">
        <f t="shared" si="3"/>
        <v>2.8921587984454499E-2</v>
      </c>
    </row>
    <row r="89" spans="1:27" x14ac:dyDescent="0.25">
      <c r="A89">
        <v>53</v>
      </c>
      <c r="B89" s="15">
        <v>34579</v>
      </c>
      <c r="C89" s="25">
        <f t="shared" si="0"/>
        <v>0.10999623686075199</v>
      </c>
      <c r="D89" s="25">
        <f>VLOOKUP(B89,input_BB!$B$19:$K$10000,$D$35,0)</f>
        <v>470.99</v>
      </c>
      <c r="E89" s="27">
        <f t="shared" si="1"/>
        <v>7.8990124403308833E-3</v>
      </c>
      <c r="F89" s="28">
        <f>VLOOKUP(B89,viz!$B$3:$E$1863,4,0)</f>
        <v>0</v>
      </c>
      <c r="G89" s="25">
        <f t="shared" si="2"/>
        <v>0</v>
      </c>
      <c r="I89" s="31">
        <v>34579</v>
      </c>
      <c r="J89" s="20">
        <v>0.10999623686075199</v>
      </c>
      <c r="K89" s="20">
        <v>0</v>
      </c>
      <c r="L89" s="20">
        <v>2.6362627492004999E-2</v>
      </c>
      <c r="M89" s="20">
        <v>0.46216836282464402</v>
      </c>
      <c r="N89" s="20" t="s">
        <v>122</v>
      </c>
      <c r="O89" s="20">
        <v>0.30946636321070098</v>
      </c>
      <c r="P89" s="20" t="s">
        <v>122</v>
      </c>
      <c r="Q89" s="20" t="s">
        <v>122</v>
      </c>
      <c r="R89" s="20" t="s">
        <v>122</v>
      </c>
      <c r="S89" s="20" t="s">
        <v>122</v>
      </c>
      <c r="T89" s="20" t="s">
        <v>122</v>
      </c>
      <c r="U89" s="20" t="s">
        <v>122</v>
      </c>
      <c r="V89" s="20" t="s">
        <v>122</v>
      </c>
      <c r="W89" s="20" t="s">
        <v>122</v>
      </c>
      <c r="X89" s="20">
        <v>0.115788959298203</v>
      </c>
      <c r="Y89" s="20">
        <v>8.6213687174446996E-2</v>
      </c>
      <c r="Z89" s="20" t="s">
        <v>122</v>
      </c>
      <c r="AA89" s="30">
        <f t="shared" si="3"/>
        <v>0</v>
      </c>
    </row>
    <row r="90" spans="1:27" x14ac:dyDescent="0.25">
      <c r="A90">
        <v>54</v>
      </c>
      <c r="B90" s="15">
        <v>34586</v>
      </c>
      <c r="C90" s="25">
        <f t="shared" si="0"/>
        <v>0.10999623686075199</v>
      </c>
      <c r="D90" s="25">
        <f>VLOOKUP(B90,input_BB!$B$19:$K$10000,$D$35,0)</f>
        <v>468.18</v>
      </c>
      <c r="E90" s="27">
        <f t="shared" si="1"/>
        <v>7.8990124403308833E-3</v>
      </c>
      <c r="F90" s="28">
        <f>VLOOKUP(B90,viz!$B$3:$E$1863,4,0)</f>
        <v>0</v>
      </c>
      <c r="G90" s="25">
        <f t="shared" si="2"/>
        <v>0</v>
      </c>
      <c r="I90" s="31">
        <v>34586</v>
      </c>
      <c r="J90" s="20">
        <v>0.10999623686075199</v>
      </c>
      <c r="K90" s="20">
        <v>0</v>
      </c>
      <c r="L90" s="20">
        <v>2.6362627492004999E-2</v>
      </c>
      <c r="M90" s="20">
        <v>0.46216836282464402</v>
      </c>
      <c r="N90" s="20" t="s">
        <v>122</v>
      </c>
      <c r="O90" s="20">
        <v>0.30946636321070098</v>
      </c>
      <c r="P90" s="20" t="s">
        <v>122</v>
      </c>
      <c r="Q90" s="20" t="s">
        <v>122</v>
      </c>
      <c r="R90" s="20" t="s">
        <v>122</v>
      </c>
      <c r="S90" s="20" t="s">
        <v>122</v>
      </c>
      <c r="T90" s="20" t="s">
        <v>122</v>
      </c>
      <c r="U90" s="20" t="s">
        <v>122</v>
      </c>
      <c r="V90" s="20" t="s">
        <v>122</v>
      </c>
      <c r="W90" s="20" t="s">
        <v>122</v>
      </c>
      <c r="X90" s="20">
        <v>0.115788959298203</v>
      </c>
      <c r="Y90" s="20">
        <v>8.6213687174446996E-2</v>
      </c>
      <c r="Z90" s="20" t="s">
        <v>122</v>
      </c>
      <c r="AA90" s="30">
        <f t="shared" si="3"/>
        <v>0</v>
      </c>
    </row>
    <row r="91" spans="1:27" x14ac:dyDescent="0.25">
      <c r="A91">
        <v>55</v>
      </c>
      <c r="B91" s="15">
        <v>34593</v>
      </c>
      <c r="C91" s="25">
        <f t="shared" si="0"/>
        <v>0.109991922974586</v>
      </c>
      <c r="D91" s="25">
        <f>VLOOKUP(B91,input_BB!$B$19:$K$10000,$D$35,0)</f>
        <v>471.19</v>
      </c>
      <c r="E91" s="27">
        <f t="shared" si="1"/>
        <v>7.8913435090727426E-3</v>
      </c>
      <c r="F91" s="28">
        <f>VLOOKUP(B91,viz!$B$3:$E$1863,4,0)</f>
        <v>0</v>
      </c>
      <c r="G91" s="25">
        <f t="shared" si="2"/>
        <v>2.8921587984454499E-2</v>
      </c>
      <c r="I91" s="31">
        <v>34593</v>
      </c>
      <c r="J91" s="20">
        <v>0.109991922974586</v>
      </c>
      <c r="K91" s="20">
        <v>0</v>
      </c>
      <c r="L91" s="20">
        <v>3.2016153125272298E-2</v>
      </c>
      <c r="M91" s="20">
        <v>0.46505808208676003</v>
      </c>
      <c r="N91" s="20" t="s">
        <v>122</v>
      </c>
      <c r="O91" s="20">
        <v>0.29675889515097398</v>
      </c>
      <c r="P91" s="20" t="s">
        <v>122</v>
      </c>
      <c r="Q91" s="20" t="s">
        <v>122</v>
      </c>
      <c r="R91" s="20" t="s">
        <v>122</v>
      </c>
      <c r="S91" s="20" t="s">
        <v>122</v>
      </c>
      <c r="T91" s="20" t="s">
        <v>122</v>
      </c>
      <c r="U91" s="20" t="s">
        <v>122</v>
      </c>
      <c r="V91" s="20">
        <v>2.8921587984454499E-2</v>
      </c>
      <c r="W91" s="20" t="s">
        <v>122</v>
      </c>
      <c r="X91" s="20">
        <v>0.100428990325844</v>
      </c>
      <c r="Y91" s="20">
        <v>7.6816291326696096E-2</v>
      </c>
      <c r="Z91" s="20" t="s">
        <v>122</v>
      </c>
      <c r="AA91" s="30">
        <f t="shared" si="3"/>
        <v>2.8921587984454499E-2</v>
      </c>
    </row>
    <row r="92" spans="1:27" x14ac:dyDescent="0.25">
      <c r="A92">
        <v>56</v>
      </c>
      <c r="B92" s="15">
        <v>34600</v>
      </c>
      <c r="C92" s="25">
        <f t="shared" si="0"/>
        <v>0.10999242961406699</v>
      </c>
      <c r="D92" s="25">
        <f>VLOOKUP(B92,input_BB!$B$19:$K$10000,$D$35,0)</f>
        <v>459.67</v>
      </c>
      <c r="E92" s="27">
        <f t="shared" si="1"/>
        <v>7.8922441780294311E-3</v>
      </c>
      <c r="F92" s="28">
        <f>VLOOKUP(B92,viz!$B$3:$E$1863,4,0)</f>
        <v>0</v>
      </c>
      <c r="G92" s="25">
        <f t="shared" si="2"/>
        <v>1.8844511914133302E-2</v>
      </c>
      <c r="I92" s="31">
        <v>34600</v>
      </c>
      <c r="J92" s="20">
        <v>0.10999242961406699</v>
      </c>
      <c r="K92" s="20">
        <v>0</v>
      </c>
      <c r="L92" s="20">
        <v>3.23504662481943E-2</v>
      </c>
      <c r="M92" s="20">
        <v>0.469875045422527</v>
      </c>
      <c r="N92" s="20" t="s">
        <v>122</v>
      </c>
      <c r="O92" s="20">
        <v>0.29983881977237697</v>
      </c>
      <c r="P92" s="20" t="s">
        <v>122</v>
      </c>
      <c r="Q92" s="20" t="s">
        <v>122</v>
      </c>
      <c r="R92" s="20" t="s">
        <v>122</v>
      </c>
      <c r="S92" s="20" t="s">
        <v>122</v>
      </c>
      <c r="T92" s="20" t="s">
        <v>122</v>
      </c>
      <c r="U92" s="20" t="s">
        <v>122</v>
      </c>
      <c r="V92" s="20">
        <v>1.8844511914133302E-2</v>
      </c>
      <c r="W92" s="20" t="s">
        <v>122</v>
      </c>
      <c r="X92" s="20">
        <v>0.101473752953156</v>
      </c>
      <c r="Y92" s="20">
        <v>7.7617403689612896E-2</v>
      </c>
      <c r="Z92" s="20" t="s">
        <v>122</v>
      </c>
      <c r="AA92" s="30">
        <f t="shared" si="3"/>
        <v>1.8844511914133302E-2</v>
      </c>
    </row>
    <row r="93" spans="1:27" x14ac:dyDescent="0.25">
      <c r="A93">
        <v>57</v>
      </c>
      <c r="B93" s="15">
        <v>34607</v>
      </c>
      <c r="C93" s="25">
        <f t="shared" si="0"/>
        <v>0.10999623686075199</v>
      </c>
      <c r="D93" s="25">
        <f>VLOOKUP(B93,input_BB!$B$19:$K$10000,$D$35,0)</f>
        <v>462.69</v>
      </c>
      <c r="E93" s="27">
        <f t="shared" si="1"/>
        <v>7.8990124403308833E-3</v>
      </c>
      <c r="F93" s="28">
        <f>VLOOKUP(B93,viz!$B$3:$E$1863,4,0)</f>
        <v>0</v>
      </c>
      <c r="G93" s="25">
        <f t="shared" si="2"/>
        <v>0</v>
      </c>
      <c r="I93" s="31">
        <v>34607</v>
      </c>
      <c r="J93" s="20">
        <v>0.10999623686075199</v>
      </c>
      <c r="K93" s="20">
        <v>0</v>
      </c>
      <c r="L93" s="20">
        <v>2.6362627492004999E-2</v>
      </c>
      <c r="M93" s="20">
        <v>0.46216836282464402</v>
      </c>
      <c r="N93" s="20" t="s">
        <v>122</v>
      </c>
      <c r="O93" s="20">
        <v>0.30946636321070098</v>
      </c>
      <c r="P93" s="20" t="s">
        <v>122</v>
      </c>
      <c r="Q93" s="20" t="s">
        <v>122</v>
      </c>
      <c r="R93" s="20" t="s">
        <v>122</v>
      </c>
      <c r="S93" s="20" t="s">
        <v>122</v>
      </c>
      <c r="T93" s="20" t="s">
        <v>122</v>
      </c>
      <c r="U93" s="20" t="s">
        <v>122</v>
      </c>
      <c r="V93" s="20" t="s">
        <v>122</v>
      </c>
      <c r="W93" s="20" t="s">
        <v>122</v>
      </c>
      <c r="X93" s="20">
        <v>0.115788959298203</v>
      </c>
      <c r="Y93" s="20">
        <v>8.6213687174446996E-2</v>
      </c>
      <c r="Z93" s="20" t="s">
        <v>122</v>
      </c>
      <c r="AA93" s="30">
        <f t="shared" si="3"/>
        <v>0</v>
      </c>
    </row>
    <row r="94" spans="1:27" x14ac:dyDescent="0.25">
      <c r="A94">
        <v>58</v>
      </c>
      <c r="B94" s="15">
        <v>34614</v>
      </c>
      <c r="C94" s="25">
        <f t="shared" si="0"/>
        <v>0.10999623686075199</v>
      </c>
      <c r="D94" s="25">
        <f>VLOOKUP(B94,input_BB!$B$19:$K$10000,$D$35,0)</f>
        <v>455.1</v>
      </c>
      <c r="E94" s="27">
        <f t="shared" si="1"/>
        <v>7.8990124403308833E-3</v>
      </c>
      <c r="F94" s="28">
        <f>VLOOKUP(B94,viz!$B$3:$E$1863,4,0)</f>
        <v>0</v>
      </c>
      <c r="G94" s="25">
        <f t="shared" si="2"/>
        <v>0</v>
      </c>
      <c r="I94" s="31">
        <v>34614</v>
      </c>
      <c r="J94" s="20">
        <v>0.10999623686075199</v>
      </c>
      <c r="K94" s="20">
        <v>0</v>
      </c>
      <c r="L94" s="20">
        <v>2.6362627492004999E-2</v>
      </c>
      <c r="M94" s="20">
        <v>0.46216836282464402</v>
      </c>
      <c r="N94" s="20" t="s">
        <v>122</v>
      </c>
      <c r="O94" s="20">
        <v>0.30946636321070098</v>
      </c>
      <c r="P94" s="20" t="s">
        <v>122</v>
      </c>
      <c r="Q94" s="20" t="s">
        <v>122</v>
      </c>
      <c r="R94" s="20" t="s">
        <v>122</v>
      </c>
      <c r="S94" s="20" t="s">
        <v>122</v>
      </c>
      <c r="T94" s="20" t="s">
        <v>122</v>
      </c>
      <c r="U94" s="20" t="s">
        <v>122</v>
      </c>
      <c r="V94" s="20" t="s">
        <v>122</v>
      </c>
      <c r="W94" s="20" t="s">
        <v>122</v>
      </c>
      <c r="X94" s="20">
        <v>0.115788959298203</v>
      </c>
      <c r="Y94" s="20">
        <v>8.6213687174446996E-2</v>
      </c>
      <c r="Z94" s="20" t="s">
        <v>122</v>
      </c>
      <c r="AA94" s="30">
        <f t="shared" si="3"/>
        <v>0</v>
      </c>
    </row>
    <row r="95" spans="1:27" x14ac:dyDescent="0.25">
      <c r="A95">
        <v>59</v>
      </c>
      <c r="B95" s="15">
        <v>34621</v>
      </c>
      <c r="C95" s="25">
        <f t="shared" si="0"/>
        <v>0.10999623686075199</v>
      </c>
      <c r="D95" s="25">
        <f>VLOOKUP(B95,input_BB!$B$19:$K$10000,$D$35,0)</f>
        <v>469.1</v>
      </c>
      <c r="E95" s="27">
        <f t="shared" si="1"/>
        <v>7.8990124403308833E-3</v>
      </c>
      <c r="F95" s="28">
        <f>VLOOKUP(B95,viz!$B$3:$E$1863,4,0)</f>
        <v>0</v>
      </c>
      <c r="G95" s="25">
        <f t="shared" si="2"/>
        <v>0</v>
      </c>
      <c r="I95" s="31">
        <v>34621</v>
      </c>
      <c r="J95" s="20">
        <v>0.10999623686075199</v>
      </c>
      <c r="K95" s="20">
        <v>0</v>
      </c>
      <c r="L95" s="20">
        <v>2.6362627492004999E-2</v>
      </c>
      <c r="M95" s="20">
        <v>0.46216836282464402</v>
      </c>
      <c r="N95" s="20" t="s">
        <v>122</v>
      </c>
      <c r="O95" s="20">
        <v>0.30946636321070098</v>
      </c>
      <c r="P95" s="20" t="s">
        <v>122</v>
      </c>
      <c r="Q95" s="20" t="s">
        <v>122</v>
      </c>
      <c r="R95" s="20" t="s">
        <v>122</v>
      </c>
      <c r="S95" s="20" t="s">
        <v>122</v>
      </c>
      <c r="T95" s="20" t="s">
        <v>122</v>
      </c>
      <c r="U95" s="20" t="s">
        <v>122</v>
      </c>
      <c r="V95" s="20" t="s">
        <v>122</v>
      </c>
      <c r="W95" s="20" t="s">
        <v>122</v>
      </c>
      <c r="X95" s="20">
        <v>0.115788959298203</v>
      </c>
      <c r="Y95" s="20">
        <v>8.6213687174446996E-2</v>
      </c>
      <c r="Z95" s="20" t="s">
        <v>122</v>
      </c>
      <c r="AA95" s="30">
        <f t="shared" si="3"/>
        <v>0</v>
      </c>
    </row>
    <row r="96" spans="1:27" x14ac:dyDescent="0.25">
      <c r="A96">
        <v>60</v>
      </c>
      <c r="B96" s="15">
        <v>34628</v>
      </c>
      <c r="C96" s="25">
        <f t="shared" si="0"/>
        <v>0.10999623686075199</v>
      </c>
      <c r="D96" s="25">
        <f>VLOOKUP(B96,input_BB!$B$19:$K$10000,$D$35,0)</f>
        <v>464.89</v>
      </c>
      <c r="E96" s="27">
        <f t="shared" si="1"/>
        <v>7.8990124403308833E-3</v>
      </c>
      <c r="F96" s="28">
        <f>VLOOKUP(B96,viz!$B$3:$E$1863,4,0)</f>
        <v>0</v>
      </c>
      <c r="G96" s="25">
        <f t="shared" si="2"/>
        <v>0</v>
      </c>
      <c r="I96" s="31">
        <v>34628</v>
      </c>
      <c r="J96" s="20">
        <v>0.10999623686075199</v>
      </c>
      <c r="K96" s="20">
        <v>0</v>
      </c>
      <c r="L96" s="20">
        <v>2.6362627492004999E-2</v>
      </c>
      <c r="M96" s="20">
        <v>0.46216836282464402</v>
      </c>
      <c r="N96" s="20" t="s">
        <v>122</v>
      </c>
      <c r="O96" s="20">
        <v>0.30946636321070098</v>
      </c>
      <c r="P96" s="20" t="s">
        <v>122</v>
      </c>
      <c r="Q96" s="20" t="s">
        <v>122</v>
      </c>
      <c r="R96" s="20" t="s">
        <v>122</v>
      </c>
      <c r="S96" s="20" t="s">
        <v>122</v>
      </c>
      <c r="T96" s="20" t="s">
        <v>122</v>
      </c>
      <c r="U96" s="20" t="s">
        <v>122</v>
      </c>
      <c r="V96" s="20" t="s">
        <v>122</v>
      </c>
      <c r="W96" s="20" t="s">
        <v>122</v>
      </c>
      <c r="X96" s="20">
        <v>0.115788959298203</v>
      </c>
      <c r="Y96" s="20">
        <v>8.6213687174446996E-2</v>
      </c>
      <c r="Z96" s="20" t="s">
        <v>122</v>
      </c>
      <c r="AA96" s="30">
        <f t="shared" si="3"/>
        <v>0</v>
      </c>
    </row>
    <row r="97" spans="1:27" x14ac:dyDescent="0.25">
      <c r="A97">
        <v>61</v>
      </c>
      <c r="B97" s="15">
        <v>34635</v>
      </c>
      <c r="C97" s="25">
        <f t="shared" si="0"/>
        <v>0.10999623686075199</v>
      </c>
      <c r="D97" s="25">
        <f>VLOOKUP(B97,input_BB!$B$19:$K$10000,$D$35,0)</f>
        <v>473.77</v>
      </c>
      <c r="E97" s="27">
        <f t="shared" si="1"/>
        <v>7.8990124403308833E-3</v>
      </c>
      <c r="F97" s="28">
        <f>VLOOKUP(B97,viz!$B$3:$E$1863,4,0)</f>
        <v>0</v>
      </c>
      <c r="G97" s="25">
        <f t="shared" si="2"/>
        <v>0</v>
      </c>
      <c r="I97" s="31">
        <v>34635</v>
      </c>
      <c r="J97" s="20">
        <v>0.10999623686075199</v>
      </c>
      <c r="K97" s="20">
        <v>0</v>
      </c>
      <c r="L97" s="20">
        <v>2.6362627492004999E-2</v>
      </c>
      <c r="M97" s="20">
        <v>0.46216836282464402</v>
      </c>
      <c r="N97" s="20" t="s">
        <v>122</v>
      </c>
      <c r="O97" s="20">
        <v>0.30946636321070098</v>
      </c>
      <c r="P97" s="20" t="s">
        <v>122</v>
      </c>
      <c r="Q97" s="20" t="s">
        <v>122</v>
      </c>
      <c r="R97" s="20" t="s">
        <v>122</v>
      </c>
      <c r="S97" s="20" t="s">
        <v>122</v>
      </c>
      <c r="T97" s="20" t="s">
        <v>122</v>
      </c>
      <c r="U97" s="20" t="s">
        <v>122</v>
      </c>
      <c r="V97" s="20" t="s">
        <v>122</v>
      </c>
      <c r="W97" s="20" t="s">
        <v>122</v>
      </c>
      <c r="X97" s="20">
        <v>0.115788959298203</v>
      </c>
      <c r="Y97" s="20">
        <v>8.6213687174446996E-2</v>
      </c>
      <c r="Z97" s="20" t="s">
        <v>122</v>
      </c>
      <c r="AA97" s="30">
        <f t="shared" si="3"/>
        <v>0</v>
      </c>
    </row>
    <row r="98" spans="1:27" x14ac:dyDescent="0.25">
      <c r="A98">
        <v>62</v>
      </c>
      <c r="B98" s="15">
        <v>34642</v>
      </c>
      <c r="C98" s="25">
        <f t="shared" si="0"/>
        <v>0.10973896831274001</v>
      </c>
      <c r="D98" s="25">
        <f>VLOOKUP(B98,input_BB!$B$19:$K$10000,$D$35,0)</f>
        <v>462.28</v>
      </c>
      <c r="E98" s="27">
        <f t="shared" si="1"/>
        <v>7.4416580425401618E-3</v>
      </c>
      <c r="F98" s="28">
        <f>VLOOKUP(B98,viz!$B$3:$E$1863,4,0)</f>
        <v>0</v>
      </c>
      <c r="G98" s="25">
        <f t="shared" si="2"/>
        <v>5.49550539016894E-2</v>
      </c>
      <c r="I98" s="31">
        <v>34642</v>
      </c>
      <c r="J98" s="20">
        <v>0.10973896831274001</v>
      </c>
      <c r="K98" s="20">
        <v>0</v>
      </c>
      <c r="L98" s="20">
        <v>3.11749287799266E-2</v>
      </c>
      <c r="M98" s="20">
        <v>0.442686416324305</v>
      </c>
      <c r="N98" s="20" t="s">
        <v>122</v>
      </c>
      <c r="O98" s="20">
        <v>0.25330619867214599</v>
      </c>
      <c r="P98" s="20" t="s">
        <v>122</v>
      </c>
      <c r="Q98" s="20" t="s">
        <v>122</v>
      </c>
      <c r="R98" s="20" t="s">
        <v>122</v>
      </c>
      <c r="S98" s="20" t="s">
        <v>122</v>
      </c>
      <c r="T98" s="20" t="s">
        <v>122</v>
      </c>
      <c r="U98" s="20" t="s">
        <v>122</v>
      </c>
      <c r="V98" s="20">
        <v>5.49550539016894E-2</v>
      </c>
      <c r="W98" s="20" t="s">
        <v>122</v>
      </c>
      <c r="X98" s="20">
        <v>9.5602123337739403E-2</v>
      </c>
      <c r="Y98" s="20">
        <v>7.31261866712965E-2</v>
      </c>
      <c r="Z98" s="20">
        <v>4.9149092312897102E-2</v>
      </c>
      <c r="AA98" s="30">
        <f t="shared" si="3"/>
        <v>5.49550539016894E-2</v>
      </c>
    </row>
    <row r="99" spans="1:27" x14ac:dyDescent="0.25">
      <c r="A99">
        <v>63</v>
      </c>
      <c r="B99" s="15">
        <v>34649</v>
      </c>
      <c r="C99" s="25">
        <f t="shared" si="0"/>
        <v>0.10999623686075199</v>
      </c>
      <c r="D99" s="25">
        <f>VLOOKUP(B99,input_BB!$B$19:$K$10000,$D$35,0)</f>
        <v>462.35</v>
      </c>
      <c r="E99" s="27">
        <f t="shared" si="1"/>
        <v>7.8990124403308833E-3</v>
      </c>
      <c r="F99" s="28">
        <f>VLOOKUP(B99,viz!$B$3:$E$1863,4,0)</f>
        <v>0</v>
      </c>
      <c r="G99" s="25">
        <f t="shared" si="2"/>
        <v>0</v>
      </c>
      <c r="I99" s="31">
        <v>34649</v>
      </c>
      <c r="J99" s="20">
        <v>0.10999623686075199</v>
      </c>
      <c r="K99" s="20">
        <v>0</v>
      </c>
      <c r="L99" s="20">
        <v>2.6362627492004999E-2</v>
      </c>
      <c r="M99" s="20">
        <v>0.46216836282464402</v>
      </c>
      <c r="N99" s="20" t="s">
        <v>122</v>
      </c>
      <c r="O99" s="20">
        <v>0.30946636321070098</v>
      </c>
      <c r="P99" s="20" t="s">
        <v>122</v>
      </c>
      <c r="Q99" s="20" t="s">
        <v>122</v>
      </c>
      <c r="R99" s="20" t="s">
        <v>122</v>
      </c>
      <c r="S99" s="20" t="s">
        <v>122</v>
      </c>
      <c r="T99" s="20" t="s">
        <v>122</v>
      </c>
      <c r="U99" s="20" t="s">
        <v>122</v>
      </c>
      <c r="V99" s="20" t="s">
        <v>122</v>
      </c>
      <c r="W99" s="20" t="s">
        <v>122</v>
      </c>
      <c r="X99" s="20">
        <v>0.115788959298203</v>
      </c>
      <c r="Y99" s="20">
        <v>8.6213687174446996E-2</v>
      </c>
      <c r="Z99" s="20" t="s">
        <v>122</v>
      </c>
      <c r="AA99" s="30">
        <f t="shared" si="3"/>
        <v>0</v>
      </c>
    </row>
    <row r="100" spans="1:27" x14ac:dyDescent="0.25">
      <c r="A100">
        <v>64</v>
      </c>
      <c r="B100" s="15">
        <v>34656</v>
      </c>
      <c r="C100" s="25">
        <f t="shared" si="0"/>
        <v>0.10999623686075199</v>
      </c>
      <c r="D100" s="25">
        <f>VLOOKUP(B100,input_BB!$B$19:$K$10000,$D$35,0)</f>
        <v>461.47</v>
      </c>
      <c r="E100" s="27">
        <f t="shared" si="1"/>
        <v>7.8990124403308833E-3</v>
      </c>
      <c r="F100" s="28">
        <f>VLOOKUP(B100,viz!$B$3:$E$1863,4,0)</f>
        <v>0</v>
      </c>
      <c r="G100" s="25">
        <f t="shared" si="2"/>
        <v>0</v>
      </c>
      <c r="I100" s="31">
        <v>34656</v>
      </c>
      <c r="J100" s="20">
        <v>0.10999623686075199</v>
      </c>
      <c r="K100" s="20">
        <v>0</v>
      </c>
      <c r="L100" s="20">
        <v>2.6362627492004999E-2</v>
      </c>
      <c r="M100" s="20">
        <v>0.46216836282464402</v>
      </c>
      <c r="N100" s="20" t="s">
        <v>122</v>
      </c>
      <c r="O100" s="20">
        <v>0.30946636321070098</v>
      </c>
      <c r="P100" s="20" t="s">
        <v>122</v>
      </c>
      <c r="Q100" s="20" t="s">
        <v>122</v>
      </c>
      <c r="R100" s="20" t="s">
        <v>122</v>
      </c>
      <c r="S100" s="20" t="s">
        <v>122</v>
      </c>
      <c r="T100" s="20" t="s">
        <v>122</v>
      </c>
      <c r="U100" s="20" t="s">
        <v>122</v>
      </c>
      <c r="V100" s="20" t="s">
        <v>122</v>
      </c>
      <c r="W100" s="20" t="s">
        <v>122</v>
      </c>
      <c r="X100" s="20">
        <v>0.115788959298203</v>
      </c>
      <c r="Y100" s="20">
        <v>8.6213687174446996E-2</v>
      </c>
      <c r="Z100" s="20" t="s">
        <v>122</v>
      </c>
      <c r="AA100" s="30">
        <f t="shared" si="3"/>
        <v>0</v>
      </c>
    </row>
    <row r="101" spans="1:27" x14ac:dyDescent="0.25">
      <c r="A101">
        <v>65</v>
      </c>
      <c r="B101" s="15">
        <v>34663</v>
      </c>
      <c r="C101" s="25">
        <f t="shared" si="0"/>
        <v>0.10999623686075199</v>
      </c>
      <c r="D101" s="25">
        <f>VLOOKUP(B101,input_BB!$B$19:$K$10000,$D$35,0)</f>
        <v>452.29</v>
      </c>
      <c r="E101" s="27">
        <f t="shared" si="1"/>
        <v>7.8990124403308833E-3</v>
      </c>
      <c r="F101" s="28">
        <f>VLOOKUP(B101,viz!$B$3:$E$1863,4,0)</f>
        <v>0</v>
      </c>
      <c r="G101" s="25">
        <f t="shared" si="2"/>
        <v>0</v>
      </c>
      <c r="I101" s="31">
        <v>34663</v>
      </c>
      <c r="J101" s="20">
        <v>0.10999623686075199</v>
      </c>
      <c r="K101" s="20">
        <v>0</v>
      </c>
      <c r="L101" s="20">
        <v>2.6362627492004999E-2</v>
      </c>
      <c r="M101" s="20">
        <v>0.46216836282464402</v>
      </c>
      <c r="N101" s="20" t="s">
        <v>122</v>
      </c>
      <c r="O101" s="20">
        <v>0.30946636321070098</v>
      </c>
      <c r="P101" s="20" t="s">
        <v>122</v>
      </c>
      <c r="Q101" s="20" t="s">
        <v>122</v>
      </c>
      <c r="R101" s="20" t="s">
        <v>122</v>
      </c>
      <c r="S101" s="20" t="s">
        <v>122</v>
      </c>
      <c r="T101" s="20" t="s">
        <v>122</v>
      </c>
      <c r="U101" s="20" t="s">
        <v>122</v>
      </c>
      <c r="V101" s="20" t="s">
        <v>122</v>
      </c>
      <c r="W101" s="20" t="s">
        <v>122</v>
      </c>
      <c r="X101" s="20">
        <v>0.115788959298203</v>
      </c>
      <c r="Y101" s="20">
        <v>8.6213687174446996E-2</v>
      </c>
      <c r="Z101" s="20" t="s">
        <v>122</v>
      </c>
      <c r="AA101" s="30">
        <f t="shared" si="3"/>
        <v>0</v>
      </c>
    </row>
    <row r="102" spans="1:27" x14ac:dyDescent="0.25">
      <c r="A102">
        <v>66</v>
      </c>
      <c r="B102" s="15">
        <v>34670</v>
      </c>
      <c r="C102" s="25">
        <f t="shared" ref="C102:C165" si="4">J102</f>
        <v>0.109733559191227</v>
      </c>
      <c r="D102" s="25">
        <f>VLOOKUP(B102,input_BB!$B$19:$K$10000,$D$35,0)</f>
        <v>453.3</v>
      </c>
      <c r="E102" s="27">
        <f t="shared" ref="E102:E165" si="5">(C102-$E$34)/$E$36</f>
        <v>7.4320420769226217E-3</v>
      </c>
      <c r="F102" s="28">
        <f>VLOOKUP(B102,viz!$B$3:$E$1863,4,0)</f>
        <v>0</v>
      </c>
      <c r="G102" s="25">
        <f t="shared" ref="G102:G165" si="6">VLOOKUP(B102,$I$37:$AA$5000,$G$34,0)</f>
        <v>5.90774425792219E-2</v>
      </c>
      <c r="I102" s="31">
        <v>34670</v>
      </c>
      <c r="J102" s="20">
        <v>0.109733559191227</v>
      </c>
      <c r="K102" s="20">
        <v>0</v>
      </c>
      <c r="L102" s="20">
        <v>3.10539992616078E-2</v>
      </c>
      <c r="M102" s="20">
        <v>0.44073715088288001</v>
      </c>
      <c r="N102" s="20" t="s">
        <v>122</v>
      </c>
      <c r="O102" s="20">
        <v>0.25219082444568902</v>
      </c>
      <c r="P102" s="20" t="s">
        <v>122</v>
      </c>
      <c r="Q102" s="20">
        <v>4.8955228221962299E-2</v>
      </c>
      <c r="R102" s="20" t="s">
        <v>122</v>
      </c>
      <c r="S102" s="20" t="s">
        <v>122</v>
      </c>
      <c r="T102" s="20" t="s">
        <v>122</v>
      </c>
      <c r="U102" s="20" t="s">
        <v>122</v>
      </c>
      <c r="V102" s="20">
        <v>5.90774425792219E-2</v>
      </c>
      <c r="W102" s="20" t="s">
        <v>122</v>
      </c>
      <c r="X102" s="20">
        <v>9.5181161889009006E-2</v>
      </c>
      <c r="Y102" s="20">
        <v>7.2804192719629499E-2</v>
      </c>
      <c r="Z102" s="20" t="s">
        <v>122</v>
      </c>
      <c r="AA102" s="30">
        <f t="shared" ref="AA102:AA165" si="7">SUM(U102:W102)</f>
        <v>5.90774425792219E-2</v>
      </c>
    </row>
    <row r="103" spans="1:27" x14ac:dyDescent="0.25">
      <c r="A103">
        <v>67</v>
      </c>
      <c r="B103" s="15">
        <v>34677</v>
      </c>
      <c r="C103" s="25">
        <f t="shared" si="4"/>
        <v>0.10999623686075199</v>
      </c>
      <c r="D103" s="25">
        <f>VLOOKUP(B103,input_BB!$B$19:$K$10000,$D$35,0)</f>
        <v>446.96</v>
      </c>
      <c r="E103" s="27">
        <f t="shared" si="5"/>
        <v>7.8990124403308833E-3</v>
      </c>
      <c r="F103" s="28">
        <f>VLOOKUP(B103,viz!$B$3:$E$1863,4,0)</f>
        <v>0</v>
      </c>
      <c r="G103" s="25">
        <f t="shared" si="6"/>
        <v>0</v>
      </c>
      <c r="I103" s="31">
        <v>34677</v>
      </c>
      <c r="J103" s="20">
        <v>0.10999623686075199</v>
      </c>
      <c r="K103" s="20">
        <v>0</v>
      </c>
      <c r="L103" s="20">
        <v>2.6362627492004999E-2</v>
      </c>
      <c r="M103" s="20">
        <v>0.46216836282464402</v>
      </c>
      <c r="N103" s="20" t="s">
        <v>122</v>
      </c>
      <c r="O103" s="20">
        <v>0.30946636321070098</v>
      </c>
      <c r="P103" s="20" t="s">
        <v>122</v>
      </c>
      <c r="Q103" s="20" t="s">
        <v>122</v>
      </c>
      <c r="R103" s="20" t="s">
        <v>122</v>
      </c>
      <c r="S103" s="20" t="s">
        <v>122</v>
      </c>
      <c r="T103" s="20" t="s">
        <v>122</v>
      </c>
      <c r="U103" s="20" t="s">
        <v>122</v>
      </c>
      <c r="V103" s="20" t="s">
        <v>122</v>
      </c>
      <c r="W103" s="20" t="s">
        <v>122</v>
      </c>
      <c r="X103" s="20">
        <v>0.115788959298203</v>
      </c>
      <c r="Y103" s="20">
        <v>8.6213687174446996E-2</v>
      </c>
      <c r="Z103" s="20" t="s">
        <v>122</v>
      </c>
      <c r="AA103" s="30">
        <f t="shared" si="7"/>
        <v>0</v>
      </c>
    </row>
    <row r="104" spans="1:27" x14ac:dyDescent="0.25">
      <c r="A104">
        <v>68</v>
      </c>
      <c r="B104" s="15">
        <v>34684</v>
      </c>
      <c r="C104" s="25">
        <f t="shared" si="4"/>
        <v>0.10999623686075199</v>
      </c>
      <c r="D104" s="25">
        <f>VLOOKUP(B104,input_BB!$B$19:$K$10000,$D$35,0)</f>
        <v>458.8</v>
      </c>
      <c r="E104" s="27">
        <f t="shared" si="5"/>
        <v>7.8990124403308833E-3</v>
      </c>
      <c r="F104" s="28">
        <f>VLOOKUP(B104,viz!$B$3:$E$1863,4,0)</f>
        <v>0</v>
      </c>
      <c r="G104" s="25">
        <f t="shared" si="6"/>
        <v>0</v>
      </c>
      <c r="I104" s="31">
        <v>34684</v>
      </c>
      <c r="J104" s="20">
        <v>0.10999623686075199</v>
      </c>
      <c r="K104" s="20">
        <v>0</v>
      </c>
      <c r="L104" s="20">
        <v>2.6362627492004999E-2</v>
      </c>
      <c r="M104" s="20">
        <v>0.46216836282464402</v>
      </c>
      <c r="N104" s="20" t="s">
        <v>122</v>
      </c>
      <c r="O104" s="20">
        <v>0.30946636321070098</v>
      </c>
      <c r="P104" s="20" t="s">
        <v>122</v>
      </c>
      <c r="Q104" s="20" t="s">
        <v>122</v>
      </c>
      <c r="R104" s="20" t="s">
        <v>122</v>
      </c>
      <c r="S104" s="20" t="s">
        <v>122</v>
      </c>
      <c r="T104" s="20" t="s">
        <v>122</v>
      </c>
      <c r="U104" s="20" t="s">
        <v>122</v>
      </c>
      <c r="V104" s="20" t="s">
        <v>122</v>
      </c>
      <c r="W104" s="20" t="s">
        <v>122</v>
      </c>
      <c r="X104" s="20">
        <v>0.115788959298203</v>
      </c>
      <c r="Y104" s="20">
        <v>8.6213687174446996E-2</v>
      </c>
      <c r="Z104" s="20" t="s">
        <v>122</v>
      </c>
      <c r="AA104" s="30">
        <f t="shared" si="7"/>
        <v>0</v>
      </c>
    </row>
    <row r="105" spans="1:27" x14ac:dyDescent="0.25">
      <c r="A105">
        <v>69</v>
      </c>
      <c r="B105" s="15">
        <v>34691</v>
      </c>
      <c r="C105" s="25">
        <f t="shared" si="4"/>
        <v>0.10999623686075199</v>
      </c>
      <c r="D105" s="25">
        <f>VLOOKUP(B105,input_BB!$B$19:$K$10000,$D$35,0)</f>
        <v>459.83</v>
      </c>
      <c r="E105" s="27">
        <f t="shared" si="5"/>
        <v>7.8990124403308833E-3</v>
      </c>
      <c r="F105" s="28">
        <f>VLOOKUP(B105,viz!$B$3:$E$1863,4,0)</f>
        <v>0</v>
      </c>
      <c r="G105" s="25">
        <f t="shared" si="6"/>
        <v>0</v>
      </c>
      <c r="I105" s="31">
        <v>34691</v>
      </c>
      <c r="J105" s="20">
        <v>0.10999623686075199</v>
      </c>
      <c r="K105" s="20">
        <v>0</v>
      </c>
      <c r="L105" s="20">
        <v>2.6362627492004999E-2</v>
      </c>
      <c r="M105" s="20">
        <v>0.46216836282464402</v>
      </c>
      <c r="N105" s="20" t="s">
        <v>122</v>
      </c>
      <c r="O105" s="20">
        <v>0.30946636321070098</v>
      </c>
      <c r="P105" s="20" t="s">
        <v>122</v>
      </c>
      <c r="Q105" s="20" t="s">
        <v>122</v>
      </c>
      <c r="R105" s="20" t="s">
        <v>122</v>
      </c>
      <c r="S105" s="20" t="s">
        <v>122</v>
      </c>
      <c r="T105" s="20" t="s">
        <v>122</v>
      </c>
      <c r="U105" s="20" t="s">
        <v>122</v>
      </c>
      <c r="V105" s="20" t="s">
        <v>122</v>
      </c>
      <c r="W105" s="20" t="s">
        <v>122</v>
      </c>
      <c r="X105" s="20">
        <v>0.115788959298203</v>
      </c>
      <c r="Y105" s="20">
        <v>8.6213687174446996E-2</v>
      </c>
      <c r="Z105" s="20" t="s">
        <v>122</v>
      </c>
      <c r="AA105" s="30">
        <f t="shared" si="7"/>
        <v>0</v>
      </c>
    </row>
    <row r="106" spans="1:27" x14ac:dyDescent="0.25">
      <c r="A106">
        <v>70</v>
      </c>
      <c r="B106" s="15">
        <v>34698</v>
      </c>
      <c r="C106" s="25">
        <f t="shared" si="4"/>
        <v>0.109730698168278</v>
      </c>
      <c r="D106" s="25">
        <f>VLOOKUP(B106,input_BB!$B$19:$K$10000,$D$35,0)</f>
        <v>459.27</v>
      </c>
      <c r="E106" s="27">
        <f t="shared" si="5"/>
        <v>7.4269559463481108E-3</v>
      </c>
      <c r="F106" s="28">
        <f>VLOOKUP(B106,viz!$B$3:$E$1863,4,0)</f>
        <v>0</v>
      </c>
      <c r="G106" s="25">
        <f t="shared" si="6"/>
        <v>4.9913298936721098E-2</v>
      </c>
      <c r="I106" s="31">
        <v>34698</v>
      </c>
      <c r="J106" s="20">
        <v>0.109730698168278</v>
      </c>
      <c r="K106" s="20">
        <v>0</v>
      </c>
      <c r="L106" s="20">
        <v>2.4719080938262899E-2</v>
      </c>
      <c r="M106" s="20">
        <v>0.422934212036783</v>
      </c>
      <c r="N106" s="20" t="s">
        <v>122</v>
      </c>
      <c r="O106" s="20">
        <v>0.31218199626106702</v>
      </c>
      <c r="P106" s="20" t="s">
        <v>122</v>
      </c>
      <c r="Q106" s="20" t="s">
        <v>122</v>
      </c>
      <c r="R106" s="20" t="s">
        <v>122</v>
      </c>
      <c r="S106" s="20" t="s">
        <v>122</v>
      </c>
      <c r="T106" s="20" t="s">
        <v>122</v>
      </c>
      <c r="U106" s="20" t="s">
        <v>122</v>
      </c>
      <c r="V106" s="20">
        <v>4.9913298936721098E-2</v>
      </c>
      <c r="W106" s="20" t="s">
        <v>122</v>
      </c>
      <c r="X106" s="20">
        <v>0.105925784186233</v>
      </c>
      <c r="Y106" s="20">
        <v>8.4325627640932904E-2</v>
      </c>
      <c r="Z106" s="20" t="s">
        <v>122</v>
      </c>
      <c r="AA106" s="30">
        <f t="shared" si="7"/>
        <v>4.9913298936721098E-2</v>
      </c>
    </row>
    <row r="107" spans="1:27" x14ac:dyDescent="0.25">
      <c r="A107">
        <v>71</v>
      </c>
      <c r="B107" s="15">
        <v>34705</v>
      </c>
      <c r="C107" s="25">
        <f t="shared" si="4"/>
        <v>0.10999623686075199</v>
      </c>
      <c r="D107" s="25">
        <f>VLOOKUP(B107,input_BB!$B$19:$K$10000,$D$35,0)</f>
        <v>460.68</v>
      </c>
      <c r="E107" s="27">
        <f t="shared" si="5"/>
        <v>7.8990124403308833E-3</v>
      </c>
      <c r="F107" s="28">
        <f>VLOOKUP(B107,viz!$B$3:$E$1863,4,0)</f>
        <v>0</v>
      </c>
      <c r="G107" s="25">
        <f t="shared" si="6"/>
        <v>0</v>
      </c>
      <c r="I107" s="31">
        <v>34705</v>
      </c>
      <c r="J107" s="20">
        <v>0.10999623686075199</v>
      </c>
      <c r="K107" s="20">
        <v>0</v>
      </c>
      <c r="L107" s="20">
        <v>2.6362627492004999E-2</v>
      </c>
      <c r="M107" s="20">
        <v>0.46216836282464402</v>
      </c>
      <c r="N107" s="20" t="s">
        <v>122</v>
      </c>
      <c r="O107" s="20">
        <v>0.30946636321070098</v>
      </c>
      <c r="P107" s="20" t="s">
        <v>122</v>
      </c>
      <c r="Q107" s="20" t="s">
        <v>122</v>
      </c>
      <c r="R107" s="20" t="s">
        <v>122</v>
      </c>
      <c r="S107" s="20" t="s">
        <v>122</v>
      </c>
      <c r="T107" s="20" t="s">
        <v>122</v>
      </c>
      <c r="U107" s="20" t="s">
        <v>122</v>
      </c>
      <c r="V107" s="20" t="s">
        <v>122</v>
      </c>
      <c r="W107" s="20" t="s">
        <v>122</v>
      </c>
      <c r="X107" s="20">
        <v>0.115788959298203</v>
      </c>
      <c r="Y107" s="20">
        <v>8.6213687174446996E-2</v>
      </c>
      <c r="Z107" s="20" t="s">
        <v>122</v>
      </c>
      <c r="AA107" s="30">
        <f t="shared" si="7"/>
        <v>0</v>
      </c>
    </row>
    <row r="108" spans="1:27" x14ac:dyDescent="0.25">
      <c r="A108">
        <v>72</v>
      </c>
      <c r="B108" s="15">
        <v>34712</v>
      </c>
      <c r="C108" s="25">
        <f t="shared" si="4"/>
        <v>0.10999623686075199</v>
      </c>
      <c r="D108" s="25">
        <f>VLOOKUP(B108,input_BB!$B$19:$K$10000,$D$35,0)</f>
        <v>465.97</v>
      </c>
      <c r="E108" s="27">
        <f t="shared" si="5"/>
        <v>7.8990124403308833E-3</v>
      </c>
      <c r="F108" s="28">
        <f>VLOOKUP(B108,viz!$B$3:$E$1863,4,0)</f>
        <v>0</v>
      </c>
      <c r="G108" s="25">
        <f t="shared" si="6"/>
        <v>0</v>
      </c>
      <c r="I108" s="31">
        <v>34712</v>
      </c>
      <c r="J108" s="20">
        <v>0.10999623686075199</v>
      </c>
      <c r="K108" s="20">
        <v>0</v>
      </c>
      <c r="L108" s="20">
        <v>2.6362627492004999E-2</v>
      </c>
      <c r="M108" s="20">
        <v>0.46216836282464402</v>
      </c>
      <c r="N108" s="20" t="s">
        <v>122</v>
      </c>
      <c r="O108" s="20">
        <v>0.30946636321070098</v>
      </c>
      <c r="P108" s="20" t="s">
        <v>122</v>
      </c>
      <c r="Q108" s="20" t="s">
        <v>122</v>
      </c>
      <c r="R108" s="20" t="s">
        <v>122</v>
      </c>
      <c r="S108" s="20" t="s">
        <v>122</v>
      </c>
      <c r="T108" s="20" t="s">
        <v>122</v>
      </c>
      <c r="U108" s="20" t="s">
        <v>122</v>
      </c>
      <c r="V108" s="20" t="s">
        <v>122</v>
      </c>
      <c r="W108" s="20" t="s">
        <v>122</v>
      </c>
      <c r="X108" s="20">
        <v>0.115788959298203</v>
      </c>
      <c r="Y108" s="20">
        <v>8.6213687174446996E-2</v>
      </c>
      <c r="Z108" s="20" t="s">
        <v>122</v>
      </c>
      <c r="AA108" s="30">
        <f t="shared" si="7"/>
        <v>0</v>
      </c>
    </row>
    <row r="109" spans="1:27" x14ac:dyDescent="0.25">
      <c r="A109">
        <v>73</v>
      </c>
      <c r="B109" s="15">
        <v>34719</v>
      </c>
      <c r="C109" s="25">
        <f t="shared" si="4"/>
        <v>0.10999623686075199</v>
      </c>
      <c r="D109" s="25">
        <f>VLOOKUP(B109,input_BB!$B$19:$K$10000,$D$35,0)</f>
        <v>464.78</v>
      </c>
      <c r="E109" s="27">
        <f t="shared" si="5"/>
        <v>7.8990124403308833E-3</v>
      </c>
      <c r="F109" s="28">
        <f>VLOOKUP(B109,viz!$B$3:$E$1863,4,0)</f>
        <v>0</v>
      </c>
      <c r="G109" s="25">
        <f t="shared" si="6"/>
        <v>0</v>
      </c>
      <c r="I109" s="31">
        <v>34719</v>
      </c>
      <c r="J109" s="20">
        <v>0.10999623686075199</v>
      </c>
      <c r="K109" s="20">
        <v>0</v>
      </c>
      <c r="L109" s="20">
        <v>2.6362627492004999E-2</v>
      </c>
      <c r="M109" s="20">
        <v>0.46216836282464402</v>
      </c>
      <c r="N109" s="20" t="s">
        <v>122</v>
      </c>
      <c r="O109" s="20">
        <v>0.30946636321070098</v>
      </c>
      <c r="P109" s="20" t="s">
        <v>122</v>
      </c>
      <c r="Q109" s="20" t="s">
        <v>122</v>
      </c>
      <c r="R109" s="20" t="s">
        <v>122</v>
      </c>
      <c r="S109" s="20" t="s">
        <v>122</v>
      </c>
      <c r="T109" s="20" t="s">
        <v>122</v>
      </c>
      <c r="U109" s="20" t="s">
        <v>122</v>
      </c>
      <c r="V109" s="20" t="s">
        <v>122</v>
      </c>
      <c r="W109" s="20" t="s">
        <v>122</v>
      </c>
      <c r="X109" s="20">
        <v>0.115788959298203</v>
      </c>
      <c r="Y109" s="20">
        <v>8.6213687174446996E-2</v>
      </c>
      <c r="Z109" s="20" t="s">
        <v>122</v>
      </c>
      <c r="AA109" s="30">
        <f t="shared" si="7"/>
        <v>0</v>
      </c>
    </row>
    <row r="110" spans="1:27" x14ac:dyDescent="0.25">
      <c r="A110">
        <v>74</v>
      </c>
      <c r="B110" s="15">
        <v>34726</v>
      </c>
      <c r="C110" s="25">
        <f t="shared" si="4"/>
        <v>0.109730698168278</v>
      </c>
      <c r="D110" s="25">
        <f>VLOOKUP(B110,input_BB!$B$19:$K$10000,$D$35,0)</f>
        <v>470.39</v>
      </c>
      <c r="E110" s="27">
        <f t="shared" si="5"/>
        <v>7.4269559463481108E-3</v>
      </c>
      <c r="F110" s="28">
        <f>VLOOKUP(B110,viz!$B$3:$E$1863,4,0)</f>
        <v>0</v>
      </c>
      <c r="G110" s="25">
        <f t="shared" si="6"/>
        <v>4.9913298936721098E-2</v>
      </c>
      <c r="I110" s="31">
        <v>34726</v>
      </c>
      <c r="J110" s="20">
        <v>0.109730698168278</v>
      </c>
      <c r="K110" s="20">
        <v>0</v>
      </c>
      <c r="L110" s="20">
        <v>2.4719080938262899E-2</v>
      </c>
      <c r="M110" s="20">
        <v>0.422934212036783</v>
      </c>
      <c r="N110" s="20" t="s">
        <v>122</v>
      </c>
      <c r="O110" s="20">
        <v>0.31218199626106702</v>
      </c>
      <c r="P110" s="20" t="s">
        <v>122</v>
      </c>
      <c r="Q110" s="20" t="s">
        <v>122</v>
      </c>
      <c r="R110" s="20" t="s">
        <v>122</v>
      </c>
      <c r="S110" s="20" t="s">
        <v>122</v>
      </c>
      <c r="T110" s="20" t="s">
        <v>122</v>
      </c>
      <c r="U110" s="20" t="s">
        <v>122</v>
      </c>
      <c r="V110" s="20">
        <v>4.9913298936721098E-2</v>
      </c>
      <c r="W110" s="20" t="s">
        <v>122</v>
      </c>
      <c r="X110" s="20">
        <v>0.105925784186233</v>
      </c>
      <c r="Y110" s="20">
        <v>8.4325627640932904E-2</v>
      </c>
      <c r="Z110" s="20" t="s">
        <v>122</v>
      </c>
      <c r="AA110" s="30">
        <f t="shared" si="7"/>
        <v>4.9913298936721098E-2</v>
      </c>
    </row>
    <row r="111" spans="1:27" x14ac:dyDescent="0.25">
      <c r="A111">
        <v>75</v>
      </c>
      <c r="B111" s="15">
        <v>34733</v>
      </c>
      <c r="C111" s="25">
        <f t="shared" si="4"/>
        <v>0.10999623686075199</v>
      </c>
      <c r="D111" s="25">
        <f>VLOOKUP(B111,input_BB!$B$19:$K$10000,$D$35,0)</f>
        <v>478.64</v>
      </c>
      <c r="E111" s="27">
        <f t="shared" si="5"/>
        <v>7.8990124403308833E-3</v>
      </c>
      <c r="F111" s="28">
        <f>VLOOKUP(B111,viz!$B$3:$E$1863,4,0)</f>
        <v>0</v>
      </c>
      <c r="G111" s="25">
        <f t="shared" si="6"/>
        <v>0</v>
      </c>
      <c r="I111" s="31">
        <v>34733</v>
      </c>
      <c r="J111" s="20">
        <v>0.10999623686075199</v>
      </c>
      <c r="K111" s="20">
        <v>0</v>
      </c>
      <c r="L111" s="20">
        <v>2.6362627492004999E-2</v>
      </c>
      <c r="M111" s="20">
        <v>0.46216836282464402</v>
      </c>
      <c r="N111" s="20" t="s">
        <v>122</v>
      </c>
      <c r="O111" s="20">
        <v>0.30946636321070098</v>
      </c>
      <c r="P111" s="20" t="s">
        <v>122</v>
      </c>
      <c r="Q111" s="20" t="s">
        <v>122</v>
      </c>
      <c r="R111" s="20" t="s">
        <v>122</v>
      </c>
      <c r="S111" s="20" t="s">
        <v>122</v>
      </c>
      <c r="T111" s="20" t="s">
        <v>122</v>
      </c>
      <c r="U111" s="20" t="s">
        <v>122</v>
      </c>
      <c r="V111" s="20" t="s">
        <v>122</v>
      </c>
      <c r="W111" s="20" t="s">
        <v>122</v>
      </c>
      <c r="X111" s="20">
        <v>0.115788959298203</v>
      </c>
      <c r="Y111" s="20">
        <v>8.6213687174446996E-2</v>
      </c>
      <c r="Z111" s="20" t="s">
        <v>122</v>
      </c>
      <c r="AA111" s="30">
        <f t="shared" si="7"/>
        <v>0</v>
      </c>
    </row>
    <row r="112" spans="1:27" x14ac:dyDescent="0.25">
      <c r="A112">
        <v>76</v>
      </c>
      <c r="B112" s="15">
        <v>34740</v>
      </c>
      <c r="C112" s="25">
        <f t="shared" si="4"/>
        <v>0.10999623686075199</v>
      </c>
      <c r="D112" s="25">
        <f>VLOOKUP(B112,input_BB!$B$19:$K$10000,$D$35,0)</f>
        <v>481.46</v>
      </c>
      <c r="E112" s="27">
        <f t="shared" si="5"/>
        <v>7.8990124403308833E-3</v>
      </c>
      <c r="F112" s="28">
        <f>VLOOKUP(B112,viz!$B$3:$E$1863,4,0)</f>
        <v>0</v>
      </c>
      <c r="G112" s="25">
        <f t="shared" si="6"/>
        <v>0</v>
      </c>
      <c r="I112" s="31">
        <v>34740</v>
      </c>
      <c r="J112" s="20">
        <v>0.10999623686075199</v>
      </c>
      <c r="K112" s="20">
        <v>0</v>
      </c>
      <c r="L112" s="20">
        <v>2.6362627492004999E-2</v>
      </c>
      <c r="M112" s="20">
        <v>0.46216836282464402</v>
      </c>
      <c r="N112" s="20" t="s">
        <v>122</v>
      </c>
      <c r="O112" s="20">
        <v>0.30946636321070098</v>
      </c>
      <c r="P112" s="20" t="s">
        <v>122</v>
      </c>
      <c r="Q112" s="20" t="s">
        <v>122</v>
      </c>
      <c r="R112" s="20" t="s">
        <v>122</v>
      </c>
      <c r="S112" s="20" t="s">
        <v>122</v>
      </c>
      <c r="T112" s="20" t="s">
        <v>122</v>
      </c>
      <c r="U112" s="20" t="s">
        <v>122</v>
      </c>
      <c r="V112" s="20" t="s">
        <v>122</v>
      </c>
      <c r="W112" s="20" t="s">
        <v>122</v>
      </c>
      <c r="X112" s="20">
        <v>0.115788959298203</v>
      </c>
      <c r="Y112" s="20">
        <v>8.6213687174446996E-2</v>
      </c>
      <c r="Z112" s="20" t="s">
        <v>122</v>
      </c>
      <c r="AA112" s="30">
        <f t="shared" si="7"/>
        <v>0</v>
      </c>
    </row>
    <row r="113" spans="1:27" x14ac:dyDescent="0.25">
      <c r="A113">
        <v>77</v>
      </c>
      <c r="B113" s="15">
        <v>34747</v>
      </c>
      <c r="C113" s="25">
        <f t="shared" si="4"/>
        <v>0.10999623686075199</v>
      </c>
      <c r="D113" s="25">
        <f>VLOOKUP(B113,input_BB!$B$19:$K$10000,$D$35,0)</f>
        <v>481.97</v>
      </c>
      <c r="E113" s="27">
        <f t="shared" si="5"/>
        <v>7.8990124403308833E-3</v>
      </c>
      <c r="F113" s="28">
        <f>VLOOKUP(B113,viz!$B$3:$E$1863,4,0)</f>
        <v>0</v>
      </c>
      <c r="G113" s="25">
        <f t="shared" si="6"/>
        <v>0</v>
      </c>
      <c r="I113" s="31">
        <v>34747</v>
      </c>
      <c r="J113" s="20">
        <v>0.10999623686075199</v>
      </c>
      <c r="K113" s="20">
        <v>0</v>
      </c>
      <c r="L113" s="20">
        <v>2.6362627492004999E-2</v>
      </c>
      <c r="M113" s="20">
        <v>0.46216836282464402</v>
      </c>
      <c r="N113" s="20" t="s">
        <v>122</v>
      </c>
      <c r="O113" s="20">
        <v>0.30946636321070098</v>
      </c>
      <c r="P113" s="20" t="s">
        <v>122</v>
      </c>
      <c r="Q113" s="20" t="s">
        <v>122</v>
      </c>
      <c r="R113" s="20" t="s">
        <v>122</v>
      </c>
      <c r="S113" s="20" t="s">
        <v>122</v>
      </c>
      <c r="T113" s="20" t="s">
        <v>122</v>
      </c>
      <c r="U113" s="20" t="s">
        <v>122</v>
      </c>
      <c r="V113" s="20" t="s">
        <v>122</v>
      </c>
      <c r="W113" s="20" t="s">
        <v>122</v>
      </c>
      <c r="X113" s="20">
        <v>0.115788959298203</v>
      </c>
      <c r="Y113" s="20">
        <v>8.6213687174446996E-2</v>
      </c>
      <c r="Z113" s="20" t="s">
        <v>122</v>
      </c>
      <c r="AA113" s="30">
        <f t="shared" si="7"/>
        <v>0</v>
      </c>
    </row>
    <row r="114" spans="1:27" x14ac:dyDescent="0.25">
      <c r="A114">
        <v>78</v>
      </c>
      <c r="B114" s="15">
        <v>34754</v>
      </c>
      <c r="C114" s="25">
        <f t="shared" si="4"/>
        <v>0.109841905534267</v>
      </c>
      <c r="D114" s="25">
        <f>VLOOKUP(B114,input_BB!$B$19:$K$10000,$D$35,0)</f>
        <v>488.11</v>
      </c>
      <c r="E114" s="27">
        <f t="shared" si="5"/>
        <v>7.6246527821829269E-3</v>
      </c>
      <c r="F114" s="28">
        <f>VLOOKUP(B114,viz!$B$3:$E$1863,4,0)</f>
        <v>0</v>
      </c>
      <c r="G114" s="25">
        <f t="shared" si="6"/>
        <v>4.6679733305533003E-2</v>
      </c>
      <c r="I114" s="31">
        <v>34754</v>
      </c>
      <c r="J114" s="20">
        <v>0.109841905534267</v>
      </c>
      <c r="K114" s="20">
        <v>0</v>
      </c>
      <c r="L114" s="20">
        <v>0.1166004697913</v>
      </c>
      <c r="M114" s="20">
        <v>0.37461683069528601</v>
      </c>
      <c r="N114" s="20" t="s">
        <v>122</v>
      </c>
      <c r="O114" s="20">
        <v>0.29393947158815897</v>
      </c>
      <c r="P114" s="20" t="s">
        <v>122</v>
      </c>
      <c r="Q114" s="20" t="s">
        <v>122</v>
      </c>
      <c r="R114" s="20" t="s">
        <v>122</v>
      </c>
      <c r="S114" s="20" t="s">
        <v>122</v>
      </c>
      <c r="T114" s="20" t="s">
        <v>122</v>
      </c>
      <c r="U114" s="20" t="s">
        <v>122</v>
      </c>
      <c r="V114" s="20">
        <v>4.6679733305533003E-2</v>
      </c>
      <c r="W114" s="20" t="s">
        <v>122</v>
      </c>
      <c r="X114" s="20">
        <v>0.100532318335608</v>
      </c>
      <c r="Y114" s="20">
        <v>6.7631176284113706E-2</v>
      </c>
      <c r="Z114" s="20" t="s">
        <v>122</v>
      </c>
      <c r="AA114" s="30">
        <f t="shared" si="7"/>
        <v>4.6679733305533003E-2</v>
      </c>
    </row>
    <row r="115" spans="1:27" x14ac:dyDescent="0.25">
      <c r="A115">
        <v>79</v>
      </c>
      <c r="B115" s="15">
        <v>34761</v>
      </c>
      <c r="C115" s="25">
        <f t="shared" si="4"/>
        <v>0.110128618776798</v>
      </c>
      <c r="D115" s="25">
        <f>VLOOKUP(B115,input_BB!$B$19:$K$10000,$D$35,0)</f>
        <v>485.42</v>
      </c>
      <c r="E115" s="27">
        <f t="shared" si="5"/>
        <v>8.1343519404736709E-3</v>
      </c>
      <c r="F115" s="28">
        <f>VLOOKUP(B115,viz!$B$3:$E$1863,4,0)</f>
        <v>0</v>
      </c>
      <c r="G115" s="25">
        <f t="shared" si="6"/>
        <v>0</v>
      </c>
      <c r="I115" s="31">
        <v>34761</v>
      </c>
      <c r="J115" s="20">
        <v>0.110128618776798</v>
      </c>
      <c r="K115" s="20">
        <v>0</v>
      </c>
      <c r="L115" s="20">
        <v>0.14579008110952399</v>
      </c>
      <c r="M115" s="20">
        <v>0.41656215734825702</v>
      </c>
      <c r="N115" s="20" t="s">
        <v>122</v>
      </c>
      <c r="O115" s="20">
        <v>0.28082413813596002</v>
      </c>
      <c r="P115" s="20" t="s">
        <v>122</v>
      </c>
      <c r="Q115" s="20" t="s">
        <v>122</v>
      </c>
      <c r="R115" s="20" t="s">
        <v>122</v>
      </c>
      <c r="S115" s="20" t="s">
        <v>122</v>
      </c>
      <c r="T115" s="20" t="s">
        <v>122</v>
      </c>
      <c r="U115" s="20" t="s">
        <v>122</v>
      </c>
      <c r="V115" s="20" t="s">
        <v>122</v>
      </c>
      <c r="W115" s="20" t="s">
        <v>122</v>
      </c>
      <c r="X115" s="20">
        <v>9.4779086884417205E-2</v>
      </c>
      <c r="Y115" s="20">
        <v>6.2044536521841297E-2</v>
      </c>
      <c r="Z115" s="20" t="s">
        <v>122</v>
      </c>
      <c r="AA115" s="30">
        <f t="shared" si="7"/>
        <v>0</v>
      </c>
    </row>
    <row r="116" spans="1:27" x14ac:dyDescent="0.25">
      <c r="A116">
        <v>80</v>
      </c>
      <c r="B116" s="15">
        <v>34768</v>
      </c>
      <c r="C116" s="25">
        <f t="shared" si="4"/>
        <v>0.110128618776798</v>
      </c>
      <c r="D116" s="25">
        <f>VLOOKUP(B116,input_BB!$B$19:$K$10000,$D$35,0)</f>
        <v>489.57</v>
      </c>
      <c r="E116" s="27">
        <f t="shared" si="5"/>
        <v>8.1343519404736709E-3</v>
      </c>
      <c r="F116" s="28">
        <f>VLOOKUP(B116,viz!$B$3:$E$1863,4,0)</f>
        <v>0</v>
      </c>
      <c r="G116" s="25">
        <f t="shared" si="6"/>
        <v>0</v>
      </c>
      <c r="I116" s="31">
        <v>34768</v>
      </c>
      <c r="J116" s="20">
        <v>0.110128618776798</v>
      </c>
      <c r="K116" s="20">
        <v>0</v>
      </c>
      <c r="L116" s="20">
        <v>0.14579008110952399</v>
      </c>
      <c r="M116" s="20">
        <v>0.41656215734825702</v>
      </c>
      <c r="N116" s="20" t="s">
        <v>122</v>
      </c>
      <c r="O116" s="20">
        <v>0.28082413813596002</v>
      </c>
      <c r="P116" s="20" t="s">
        <v>122</v>
      </c>
      <c r="Q116" s="20" t="s">
        <v>122</v>
      </c>
      <c r="R116" s="20" t="s">
        <v>122</v>
      </c>
      <c r="S116" s="20" t="s">
        <v>122</v>
      </c>
      <c r="T116" s="20" t="s">
        <v>122</v>
      </c>
      <c r="U116" s="20" t="s">
        <v>122</v>
      </c>
      <c r="V116" s="20" t="s">
        <v>122</v>
      </c>
      <c r="W116" s="20" t="s">
        <v>122</v>
      </c>
      <c r="X116" s="20">
        <v>9.4779086884417205E-2</v>
      </c>
      <c r="Y116" s="20">
        <v>6.2044536521841297E-2</v>
      </c>
      <c r="Z116" s="20" t="s">
        <v>122</v>
      </c>
      <c r="AA116" s="30">
        <f t="shared" si="7"/>
        <v>0</v>
      </c>
    </row>
    <row r="117" spans="1:27" x14ac:dyDescent="0.25">
      <c r="A117">
        <v>81</v>
      </c>
      <c r="B117" s="15">
        <v>34775</v>
      </c>
      <c r="C117" s="25">
        <f t="shared" si="4"/>
        <v>0.10983186215162299</v>
      </c>
      <c r="D117" s="25">
        <f>VLOOKUP(B117,input_BB!$B$19:$K$10000,$D$35,0)</f>
        <v>495.52</v>
      </c>
      <c r="E117" s="27">
        <f t="shared" si="5"/>
        <v>7.6067983446450943E-3</v>
      </c>
      <c r="F117" s="28">
        <f>VLOOKUP(B117,viz!$B$3:$E$1863,4,0)</f>
        <v>0</v>
      </c>
      <c r="G117" s="25">
        <f t="shared" si="6"/>
        <v>4.67637894709503E-2</v>
      </c>
      <c r="I117" s="31">
        <v>34775</v>
      </c>
      <c r="J117" s="20">
        <v>0.10983186215162299</v>
      </c>
      <c r="K117" s="20">
        <v>0</v>
      </c>
      <c r="L117" s="20">
        <v>0.138554937048392</v>
      </c>
      <c r="M117" s="20">
        <v>0.39382212453502602</v>
      </c>
      <c r="N117" s="20" t="s">
        <v>122</v>
      </c>
      <c r="O117" s="20">
        <v>0.27259649124218499</v>
      </c>
      <c r="P117" s="20" t="s">
        <v>122</v>
      </c>
      <c r="Q117" s="20" t="s">
        <v>122</v>
      </c>
      <c r="R117" s="20" t="s">
        <v>122</v>
      </c>
      <c r="S117" s="20" t="s">
        <v>122</v>
      </c>
      <c r="T117" s="20" t="s">
        <v>122</v>
      </c>
      <c r="U117" s="20" t="s">
        <v>122</v>
      </c>
      <c r="V117" s="20">
        <v>4.67637894709503E-2</v>
      </c>
      <c r="W117" s="20" t="s">
        <v>122</v>
      </c>
      <c r="X117" s="20">
        <v>8.9605118227543107E-2</v>
      </c>
      <c r="Y117" s="20">
        <v>5.8657539475902597E-2</v>
      </c>
      <c r="Z117" s="20" t="s">
        <v>122</v>
      </c>
      <c r="AA117" s="30">
        <f t="shared" si="7"/>
        <v>4.67637894709503E-2</v>
      </c>
    </row>
    <row r="118" spans="1:27" x14ac:dyDescent="0.25">
      <c r="A118">
        <v>82</v>
      </c>
      <c r="B118" s="15">
        <v>34782</v>
      </c>
      <c r="C118" s="25">
        <f t="shared" si="4"/>
        <v>0.10981564223766301</v>
      </c>
      <c r="D118" s="25">
        <f>VLOOKUP(B118,input_BB!$B$19:$K$10000,$D$35,0)</f>
        <v>500.97</v>
      </c>
      <c r="E118" s="27">
        <f t="shared" si="5"/>
        <v>7.5779636929213931E-3</v>
      </c>
      <c r="F118" s="28">
        <f>VLOOKUP(B118,viz!$B$3:$E$1863,4,0)</f>
        <v>0</v>
      </c>
      <c r="G118" s="25">
        <f t="shared" si="6"/>
        <v>6.3931711541625802E-2</v>
      </c>
      <c r="I118" s="31">
        <v>34782</v>
      </c>
      <c r="J118" s="20">
        <v>0.10981564223766301</v>
      </c>
      <c r="K118" s="20">
        <v>0</v>
      </c>
      <c r="L118" s="20">
        <v>0.141150282005466</v>
      </c>
      <c r="M118" s="20">
        <v>0.40107264459235298</v>
      </c>
      <c r="N118" s="20" t="s">
        <v>122</v>
      </c>
      <c r="O118" s="20">
        <v>0.242853092724788</v>
      </c>
      <c r="P118" s="20" t="s">
        <v>122</v>
      </c>
      <c r="Q118" s="20" t="s">
        <v>122</v>
      </c>
      <c r="R118" s="20" t="s">
        <v>122</v>
      </c>
      <c r="S118" s="20" t="s">
        <v>122</v>
      </c>
      <c r="T118" s="20" t="s">
        <v>122</v>
      </c>
      <c r="U118" s="20" t="s">
        <v>122</v>
      </c>
      <c r="V118" s="20">
        <v>6.3931711541625802E-2</v>
      </c>
      <c r="W118" s="20" t="s">
        <v>122</v>
      </c>
      <c r="X118" s="20">
        <v>9.1254806415364098E-2</v>
      </c>
      <c r="Y118" s="20">
        <v>5.9737462720402E-2</v>
      </c>
      <c r="Z118" s="20" t="s">
        <v>122</v>
      </c>
      <c r="AA118" s="30">
        <f t="shared" si="7"/>
        <v>6.3931711541625802E-2</v>
      </c>
    </row>
    <row r="119" spans="1:27" x14ac:dyDescent="0.25">
      <c r="A119">
        <v>83</v>
      </c>
      <c r="B119" s="15">
        <v>34789</v>
      </c>
      <c r="C119" s="25">
        <f t="shared" si="4"/>
        <v>0.110128618776798</v>
      </c>
      <c r="D119" s="25">
        <f>VLOOKUP(B119,input_BB!$B$19:$K$10000,$D$35,0)</f>
        <v>500.71</v>
      </c>
      <c r="E119" s="27">
        <f t="shared" si="5"/>
        <v>8.1343519404736709E-3</v>
      </c>
      <c r="F119" s="28">
        <f>VLOOKUP(B119,viz!$B$3:$E$1863,4,0)</f>
        <v>0</v>
      </c>
      <c r="G119" s="25">
        <f t="shared" si="6"/>
        <v>0</v>
      </c>
      <c r="I119" s="31">
        <v>34789</v>
      </c>
      <c r="J119" s="20">
        <v>0.110128618776798</v>
      </c>
      <c r="K119" s="20">
        <v>0</v>
      </c>
      <c r="L119" s="20">
        <v>0.14579008110952399</v>
      </c>
      <c r="M119" s="20">
        <v>0.41656215734825702</v>
      </c>
      <c r="N119" s="20" t="s">
        <v>122</v>
      </c>
      <c r="O119" s="20">
        <v>0.28082413813596002</v>
      </c>
      <c r="P119" s="20" t="s">
        <v>122</v>
      </c>
      <c r="Q119" s="20" t="s">
        <v>122</v>
      </c>
      <c r="R119" s="20" t="s">
        <v>122</v>
      </c>
      <c r="S119" s="20" t="s">
        <v>122</v>
      </c>
      <c r="T119" s="20" t="s">
        <v>122</v>
      </c>
      <c r="U119" s="20" t="s">
        <v>122</v>
      </c>
      <c r="V119" s="20" t="s">
        <v>122</v>
      </c>
      <c r="W119" s="20" t="s">
        <v>122</v>
      </c>
      <c r="X119" s="20">
        <v>9.4779086884417205E-2</v>
      </c>
      <c r="Y119" s="20">
        <v>6.2044536521841297E-2</v>
      </c>
      <c r="Z119" s="20" t="s">
        <v>122</v>
      </c>
      <c r="AA119" s="30">
        <f t="shared" si="7"/>
        <v>0</v>
      </c>
    </row>
    <row r="120" spans="1:27" x14ac:dyDescent="0.25">
      <c r="A120">
        <v>84</v>
      </c>
      <c r="B120" s="15">
        <v>34796</v>
      </c>
      <c r="C120" s="25">
        <f t="shared" si="4"/>
        <v>0.110128618776798</v>
      </c>
      <c r="D120" s="25">
        <f>VLOOKUP(B120,input_BB!$B$19:$K$10000,$D$35,0)</f>
        <v>506.42</v>
      </c>
      <c r="E120" s="27">
        <f t="shared" si="5"/>
        <v>8.1343519404736709E-3</v>
      </c>
      <c r="F120" s="28">
        <f>VLOOKUP(B120,viz!$B$3:$E$1863,4,0)</f>
        <v>0</v>
      </c>
      <c r="G120" s="25">
        <f t="shared" si="6"/>
        <v>0</v>
      </c>
      <c r="I120" s="31">
        <v>34796</v>
      </c>
      <c r="J120" s="20">
        <v>0.110128618776798</v>
      </c>
      <c r="K120" s="20">
        <v>0</v>
      </c>
      <c r="L120" s="20">
        <v>0.14579008110952399</v>
      </c>
      <c r="M120" s="20">
        <v>0.41656215734825702</v>
      </c>
      <c r="N120" s="20" t="s">
        <v>122</v>
      </c>
      <c r="O120" s="20">
        <v>0.28082413813596002</v>
      </c>
      <c r="P120" s="20" t="s">
        <v>122</v>
      </c>
      <c r="Q120" s="20" t="s">
        <v>122</v>
      </c>
      <c r="R120" s="20" t="s">
        <v>122</v>
      </c>
      <c r="S120" s="20" t="s">
        <v>122</v>
      </c>
      <c r="T120" s="20" t="s">
        <v>122</v>
      </c>
      <c r="U120" s="20" t="s">
        <v>122</v>
      </c>
      <c r="V120" s="20" t="s">
        <v>122</v>
      </c>
      <c r="W120" s="20" t="s">
        <v>122</v>
      </c>
      <c r="X120" s="20">
        <v>9.4779086884417205E-2</v>
      </c>
      <c r="Y120" s="20">
        <v>6.2044536521841297E-2</v>
      </c>
      <c r="Z120" s="20" t="s">
        <v>122</v>
      </c>
      <c r="AA120" s="30">
        <f t="shared" si="7"/>
        <v>0</v>
      </c>
    </row>
    <row r="121" spans="1:27" x14ac:dyDescent="0.25">
      <c r="A121">
        <v>85</v>
      </c>
      <c r="B121" s="15">
        <v>34803</v>
      </c>
      <c r="C121" s="25">
        <f t="shared" si="4"/>
        <v>0.109821029007435</v>
      </c>
      <c r="D121" s="25">
        <f>VLOOKUP(B121,input_BB!$B$19:$K$10000,$D$35,0)</f>
        <v>509.23</v>
      </c>
      <c r="E121" s="27">
        <f t="shared" si="5"/>
        <v>7.5875399231451974E-3</v>
      </c>
      <c r="F121" s="28">
        <f>VLOOKUP(B121,viz!$B$3:$E$1863,4,0)</f>
        <v>0</v>
      </c>
      <c r="G121" s="25">
        <f t="shared" si="6"/>
        <v>5.83827277971979E-2</v>
      </c>
      <c r="I121" s="31">
        <v>34803</v>
      </c>
      <c r="J121" s="20">
        <v>0.109821029007435</v>
      </c>
      <c r="K121" s="20">
        <v>0</v>
      </c>
      <c r="L121" s="20">
        <v>0.141974394351046</v>
      </c>
      <c r="M121" s="20">
        <v>0.403456559224947</v>
      </c>
      <c r="N121" s="20" t="s">
        <v>122</v>
      </c>
      <c r="O121" s="20">
        <v>0.24429657447085901</v>
      </c>
      <c r="P121" s="20" t="s">
        <v>122</v>
      </c>
      <c r="Q121" s="20" t="s">
        <v>122</v>
      </c>
      <c r="R121" s="20" t="s">
        <v>122</v>
      </c>
      <c r="S121" s="20" t="s">
        <v>122</v>
      </c>
      <c r="T121" s="20" t="s">
        <v>122</v>
      </c>
      <c r="U121" s="20" t="s">
        <v>122</v>
      </c>
      <c r="V121" s="20">
        <v>5.83827277971979E-2</v>
      </c>
      <c r="W121" s="20" t="s">
        <v>122</v>
      </c>
      <c r="X121" s="20">
        <v>9.1797211067591505E-2</v>
      </c>
      <c r="Y121" s="20">
        <v>6.0092533088359601E-2</v>
      </c>
      <c r="Z121" s="20" t="s">
        <v>122</v>
      </c>
      <c r="AA121" s="30">
        <f t="shared" si="7"/>
        <v>5.83827277971979E-2</v>
      </c>
    </row>
    <row r="122" spans="1:27" x14ac:dyDescent="0.25">
      <c r="A122">
        <v>86</v>
      </c>
      <c r="B122" s="15">
        <v>34810</v>
      </c>
      <c r="C122" s="25">
        <f t="shared" si="4"/>
        <v>0.109810262918472</v>
      </c>
      <c r="D122" s="25">
        <f>VLOOKUP(B122,input_BB!$B$19:$K$10000,$D$35,0)</f>
        <v>508.49</v>
      </c>
      <c r="E122" s="27">
        <f t="shared" si="5"/>
        <v>7.5684007078299842E-3</v>
      </c>
      <c r="F122" s="28">
        <f>VLOOKUP(B122,viz!$B$3:$E$1863,4,0)</f>
        <v>0</v>
      </c>
      <c r="G122" s="25">
        <f t="shared" si="6"/>
        <v>6.9916316635490403E-2</v>
      </c>
      <c r="I122" s="31">
        <v>34810</v>
      </c>
      <c r="J122" s="20">
        <v>0.109810262918472</v>
      </c>
      <c r="K122" s="20">
        <v>0</v>
      </c>
      <c r="L122" s="20">
        <v>0.14026019091939301</v>
      </c>
      <c r="M122" s="20">
        <v>0.39850222828597798</v>
      </c>
      <c r="N122" s="20" t="s">
        <v>122</v>
      </c>
      <c r="O122" s="20">
        <v>0.24129668253823</v>
      </c>
      <c r="P122" s="20" t="s">
        <v>122</v>
      </c>
      <c r="Q122" s="20" t="s">
        <v>122</v>
      </c>
      <c r="R122" s="20" t="s">
        <v>122</v>
      </c>
      <c r="S122" s="20" t="s">
        <v>122</v>
      </c>
      <c r="T122" s="20" t="s">
        <v>122</v>
      </c>
      <c r="U122" s="20" t="s">
        <v>122</v>
      </c>
      <c r="V122" s="20">
        <v>6.9916316635490403E-2</v>
      </c>
      <c r="W122" s="20" t="s">
        <v>122</v>
      </c>
      <c r="X122" s="20">
        <v>9.06699676196802E-2</v>
      </c>
      <c r="Y122" s="20">
        <v>5.9354614001227803E-2</v>
      </c>
      <c r="Z122" s="20" t="s">
        <v>122</v>
      </c>
      <c r="AA122" s="30">
        <f t="shared" si="7"/>
        <v>6.9916316635490403E-2</v>
      </c>
    </row>
    <row r="123" spans="1:27" x14ac:dyDescent="0.25">
      <c r="A123">
        <v>87</v>
      </c>
      <c r="B123" s="15">
        <v>34817</v>
      </c>
      <c r="C123" s="25">
        <f t="shared" si="4"/>
        <v>0.17795380949974099</v>
      </c>
      <c r="D123" s="25">
        <f>VLOOKUP(B123,input_BB!$B$19:$K$10000,$D$35,0)</f>
        <v>514.71</v>
      </c>
      <c r="E123" s="27">
        <f t="shared" si="5"/>
        <v>0.12870932893566769</v>
      </c>
      <c r="F123" s="28">
        <f>VLOOKUP(B123,viz!$B$3:$E$1863,4,0)</f>
        <v>0</v>
      </c>
      <c r="G123" s="25">
        <f t="shared" si="6"/>
        <v>0</v>
      </c>
      <c r="I123" s="31">
        <v>34817</v>
      </c>
      <c r="J123" s="20">
        <v>0.17795380949974099</v>
      </c>
      <c r="K123" s="20">
        <v>0</v>
      </c>
      <c r="L123" s="20">
        <v>0.14579008110952399</v>
      </c>
      <c r="M123" s="20">
        <v>0.41656215734825702</v>
      </c>
      <c r="N123" s="20" t="s">
        <v>122</v>
      </c>
      <c r="O123" s="20">
        <v>0.28082413813596002</v>
      </c>
      <c r="P123" s="20" t="s">
        <v>122</v>
      </c>
      <c r="Q123" s="20" t="s">
        <v>122</v>
      </c>
      <c r="R123" s="20" t="s">
        <v>122</v>
      </c>
      <c r="S123" s="20" t="s">
        <v>122</v>
      </c>
      <c r="T123" s="20" t="s">
        <v>122</v>
      </c>
      <c r="U123" s="20" t="s">
        <v>122</v>
      </c>
      <c r="V123" s="20" t="s">
        <v>122</v>
      </c>
      <c r="W123" s="20" t="s">
        <v>122</v>
      </c>
      <c r="X123" s="20">
        <v>9.4779086884417205E-2</v>
      </c>
      <c r="Y123" s="20">
        <v>6.2044536521841297E-2</v>
      </c>
      <c r="Z123" s="20" t="s">
        <v>122</v>
      </c>
      <c r="AA123" s="30">
        <f t="shared" si="7"/>
        <v>0</v>
      </c>
    </row>
    <row r="124" spans="1:27" x14ac:dyDescent="0.25">
      <c r="A124">
        <v>88</v>
      </c>
      <c r="B124" s="15">
        <v>34824</v>
      </c>
      <c r="C124" s="25">
        <f t="shared" si="4"/>
        <v>0.110128618776798</v>
      </c>
      <c r="D124" s="25">
        <f>VLOOKUP(B124,input_BB!$B$19:$K$10000,$D$35,0)</f>
        <v>520.12</v>
      </c>
      <c r="E124" s="27">
        <f t="shared" si="5"/>
        <v>8.1343519404736709E-3</v>
      </c>
      <c r="F124" s="28">
        <f>VLOOKUP(B124,viz!$B$3:$E$1863,4,0)</f>
        <v>0</v>
      </c>
      <c r="G124" s="25">
        <f t="shared" si="6"/>
        <v>0</v>
      </c>
      <c r="I124" s="31">
        <v>34824</v>
      </c>
      <c r="J124" s="20">
        <v>0.110128618776798</v>
      </c>
      <c r="K124" s="20">
        <v>0</v>
      </c>
      <c r="L124" s="20">
        <v>0.14579008110952399</v>
      </c>
      <c r="M124" s="20">
        <v>0.41656215734825702</v>
      </c>
      <c r="N124" s="20" t="s">
        <v>122</v>
      </c>
      <c r="O124" s="20">
        <v>0.28082413813596002</v>
      </c>
      <c r="P124" s="20" t="s">
        <v>122</v>
      </c>
      <c r="Q124" s="20" t="s">
        <v>122</v>
      </c>
      <c r="R124" s="20" t="s">
        <v>122</v>
      </c>
      <c r="S124" s="20" t="s">
        <v>122</v>
      </c>
      <c r="T124" s="20" t="s">
        <v>122</v>
      </c>
      <c r="U124" s="20" t="s">
        <v>122</v>
      </c>
      <c r="V124" s="20" t="s">
        <v>122</v>
      </c>
      <c r="W124" s="20" t="s">
        <v>122</v>
      </c>
      <c r="X124" s="20">
        <v>9.4779086884417205E-2</v>
      </c>
      <c r="Y124" s="20">
        <v>6.2044536521841297E-2</v>
      </c>
      <c r="Z124" s="20" t="s">
        <v>122</v>
      </c>
      <c r="AA124" s="30">
        <f t="shared" si="7"/>
        <v>0</v>
      </c>
    </row>
    <row r="125" spans="1:27" x14ac:dyDescent="0.25">
      <c r="A125">
        <v>89</v>
      </c>
      <c r="B125" s="15">
        <v>34831</v>
      </c>
      <c r="C125" s="25">
        <f t="shared" si="4"/>
        <v>0.109821029007435</v>
      </c>
      <c r="D125" s="25">
        <f>VLOOKUP(B125,input_BB!$B$19:$K$10000,$D$35,0)</f>
        <v>525.54999999999995</v>
      </c>
      <c r="E125" s="27">
        <f t="shared" si="5"/>
        <v>7.5875399231451974E-3</v>
      </c>
      <c r="F125" s="28">
        <f>VLOOKUP(B125,viz!$B$3:$E$1863,4,0)</f>
        <v>0</v>
      </c>
      <c r="G125" s="25">
        <f t="shared" si="6"/>
        <v>5.83827277971979E-2</v>
      </c>
      <c r="I125" s="31">
        <v>34831</v>
      </c>
      <c r="J125" s="20">
        <v>0.109821029007435</v>
      </c>
      <c r="K125" s="20">
        <v>0</v>
      </c>
      <c r="L125" s="20">
        <v>0.141974394351046</v>
      </c>
      <c r="M125" s="20">
        <v>0.403456559224947</v>
      </c>
      <c r="N125" s="20" t="s">
        <v>122</v>
      </c>
      <c r="O125" s="20">
        <v>0.24429657447085901</v>
      </c>
      <c r="P125" s="20" t="s">
        <v>122</v>
      </c>
      <c r="Q125" s="20" t="s">
        <v>122</v>
      </c>
      <c r="R125" s="20" t="s">
        <v>122</v>
      </c>
      <c r="S125" s="20" t="s">
        <v>122</v>
      </c>
      <c r="T125" s="20" t="s">
        <v>122</v>
      </c>
      <c r="U125" s="20" t="s">
        <v>122</v>
      </c>
      <c r="V125" s="20">
        <v>5.83827277971979E-2</v>
      </c>
      <c r="W125" s="20" t="s">
        <v>122</v>
      </c>
      <c r="X125" s="20">
        <v>9.1797211067591505E-2</v>
      </c>
      <c r="Y125" s="20">
        <v>6.0092533088359601E-2</v>
      </c>
      <c r="Z125" s="20" t="s">
        <v>122</v>
      </c>
      <c r="AA125" s="30">
        <f t="shared" si="7"/>
        <v>5.83827277971979E-2</v>
      </c>
    </row>
    <row r="126" spans="1:27" x14ac:dyDescent="0.25">
      <c r="A126">
        <v>90</v>
      </c>
      <c r="B126" s="15">
        <v>34838</v>
      </c>
      <c r="C126" s="25">
        <f t="shared" si="4"/>
        <v>0.109810262918472</v>
      </c>
      <c r="D126" s="25">
        <f>VLOOKUP(B126,input_BB!$B$19:$K$10000,$D$35,0)</f>
        <v>519.19000000000005</v>
      </c>
      <c r="E126" s="27">
        <f t="shared" si="5"/>
        <v>7.5684007078299842E-3</v>
      </c>
      <c r="F126" s="28">
        <f>VLOOKUP(B126,viz!$B$3:$E$1863,4,0)</f>
        <v>0</v>
      </c>
      <c r="G126" s="25">
        <f t="shared" si="6"/>
        <v>6.9916316635490403E-2</v>
      </c>
      <c r="I126" s="31">
        <v>34838</v>
      </c>
      <c r="J126" s="20">
        <v>0.109810262918472</v>
      </c>
      <c r="K126" s="20">
        <v>0</v>
      </c>
      <c r="L126" s="20">
        <v>0.14026019091939301</v>
      </c>
      <c r="M126" s="20">
        <v>0.39850222828597798</v>
      </c>
      <c r="N126" s="20" t="s">
        <v>122</v>
      </c>
      <c r="O126" s="20">
        <v>0.24129668253823</v>
      </c>
      <c r="P126" s="20" t="s">
        <v>122</v>
      </c>
      <c r="Q126" s="20" t="s">
        <v>122</v>
      </c>
      <c r="R126" s="20" t="s">
        <v>122</v>
      </c>
      <c r="S126" s="20" t="s">
        <v>122</v>
      </c>
      <c r="T126" s="20" t="s">
        <v>122</v>
      </c>
      <c r="U126" s="20" t="s">
        <v>122</v>
      </c>
      <c r="V126" s="20">
        <v>6.9916316635490403E-2</v>
      </c>
      <c r="W126" s="20" t="s">
        <v>122</v>
      </c>
      <c r="X126" s="20">
        <v>9.06699676196802E-2</v>
      </c>
      <c r="Y126" s="20">
        <v>5.9354614001227803E-2</v>
      </c>
      <c r="Z126" s="20" t="s">
        <v>122</v>
      </c>
      <c r="AA126" s="30">
        <f t="shared" si="7"/>
        <v>6.9916316635490403E-2</v>
      </c>
    </row>
    <row r="127" spans="1:27" x14ac:dyDescent="0.25">
      <c r="A127">
        <v>91</v>
      </c>
      <c r="B127" s="15">
        <v>34845</v>
      </c>
      <c r="C127" s="25">
        <f t="shared" si="4"/>
        <v>0.110107004642487</v>
      </c>
      <c r="D127" s="25">
        <f>VLOOKUP(B127,input_BB!$B$19:$K$10000,$D$35,0)</f>
        <v>523.65</v>
      </c>
      <c r="E127" s="27">
        <f t="shared" si="5"/>
        <v>8.0959278133972707E-3</v>
      </c>
      <c r="F127" s="28">
        <f>VLOOKUP(B127,viz!$B$3:$E$1863,4,0)</f>
        <v>0</v>
      </c>
      <c r="G127" s="25">
        <f t="shared" si="6"/>
        <v>0</v>
      </c>
      <c r="I127" s="31">
        <v>34845</v>
      </c>
      <c r="J127" s="20">
        <v>0.110107004642487</v>
      </c>
      <c r="K127" s="20">
        <v>0</v>
      </c>
      <c r="L127" s="20">
        <v>0.126107747928734</v>
      </c>
      <c r="M127" s="20">
        <v>0.40710089173670899</v>
      </c>
      <c r="N127" s="20" t="s">
        <v>122</v>
      </c>
      <c r="O127" s="20">
        <v>0.28980810253061201</v>
      </c>
      <c r="P127" s="20" t="s">
        <v>122</v>
      </c>
      <c r="Q127" s="20" t="s">
        <v>122</v>
      </c>
      <c r="R127" s="20" t="s">
        <v>122</v>
      </c>
      <c r="S127" s="20" t="s">
        <v>122</v>
      </c>
      <c r="T127" s="20" t="s">
        <v>122</v>
      </c>
      <c r="U127" s="20" t="s">
        <v>122</v>
      </c>
      <c r="V127" s="20" t="s">
        <v>122</v>
      </c>
      <c r="W127" s="20" t="s">
        <v>122</v>
      </c>
      <c r="X127" s="20">
        <v>0.109284572494548</v>
      </c>
      <c r="Y127" s="20">
        <v>6.7698685309398293E-2</v>
      </c>
      <c r="Z127" s="20" t="s">
        <v>122</v>
      </c>
      <c r="AA127" s="30">
        <f t="shared" si="7"/>
        <v>0</v>
      </c>
    </row>
    <row r="128" spans="1:27" x14ac:dyDescent="0.25">
      <c r="A128">
        <v>92</v>
      </c>
      <c r="B128" s="15">
        <v>34852</v>
      </c>
      <c r="C128" s="25">
        <f t="shared" si="4"/>
        <v>0.110107004642487</v>
      </c>
      <c r="D128" s="25">
        <f>VLOOKUP(B128,input_BB!$B$19:$K$10000,$D$35,0)</f>
        <v>532.51</v>
      </c>
      <c r="E128" s="27">
        <f t="shared" si="5"/>
        <v>8.0959278133972707E-3</v>
      </c>
      <c r="F128" s="28">
        <f>VLOOKUP(B128,viz!$B$3:$E$1863,4,0)</f>
        <v>0</v>
      </c>
      <c r="G128" s="25">
        <f t="shared" si="6"/>
        <v>0</v>
      </c>
      <c r="I128" s="31">
        <v>34852</v>
      </c>
      <c r="J128" s="20">
        <v>0.110107004642487</v>
      </c>
      <c r="K128" s="20">
        <v>0</v>
      </c>
      <c r="L128" s="20">
        <v>0.126107747928734</v>
      </c>
      <c r="M128" s="20">
        <v>0.40710089173670899</v>
      </c>
      <c r="N128" s="20" t="s">
        <v>122</v>
      </c>
      <c r="O128" s="20">
        <v>0.28980810253061201</v>
      </c>
      <c r="P128" s="20" t="s">
        <v>122</v>
      </c>
      <c r="Q128" s="20" t="s">
        <v>122</v>
      </c>
      <c r="R128" s="20" t="s">
        <v>122</v>
      </c>
      <c r="S128" s="20" t="s">
        <v>122</v>
      </c>
      <c r="T128" s="20" t="s">
        <v>122</v>
      </c>
      <c r="U128" s="20" t="s">
        <v>122</v>
      </c>
      <c r="V128" s="20" t="s">
        <v>122</v>
      </c>
      <c r="W128" s="20" t="s">
        <v>122</v>
      </c>
      <c r="X128" s="20">
        <v>0.109284572494548</v>
      </c>
      <c r="Y128" s="20">
        <v>6.7698685309398293E-2</v>
      </c>
      <c r="Z128" s="20" t="s">
        <v>122</v>
      </c>
      <c r="AA128" s="30">
        <f t="shared" si="7"/>
        <v>0</v>
      </c>
    </row>
    <row r="129" spans="1:27" x14ac:dyDescent="0.25">
      <c r="A129">
        <v>93</v>
      </c>
      <c r="B129" s="15">
        <v>34859</v>
      </c>
      <c r="C129" s="25">
        <f t="shared" si="4"/>
        <v>0.109838433563709</v>
      </c>
      <c r="D129" s="25">
        <f>VLOOKUP(B129,input_BB!$B$19:$K$10000,$D$35,0)</f>
        <v>527.94000000000005</v>
      </c>
      <c r="E129" s="27">
        <f t="shared" si="5"/>
        <v>7.6184805508084678E-3</v>
      </c>
      <c r="F129" s="28">
        <f>VLOOKUP(B129,viz!$B$3:$E$1863,4,0)</f>
        <v>0</v>
      </c>
      <c r="G129" s="25">
        <f t="shared" si="6"/>
        <v>5.2935470416378902E-2</v>
      </c>
      <c r="I129" s="31">
        <v>34859</v>
      </c>
      <c r="J129" s="20">
        <v>0.109838433563709</v>
      </c>
      <c r="K129" s="20">
        <v>0</v>
      </c>
      <c r="L129" s="20">
        <v>0.116360965523367</v>
      </c>
      <c r="M129" s="20">
        <v>0.37380612996171603</v>
      </c>
      <c r="N129" s="20" t="s">
        <v>122</v>
      </c>
      <c r="O129" s="20">
        <v>0.28910157542355203</v>
      </c>
      <c r="P129" s="20" t="s">
        <v>122</v>
      </c>
      <c r="Q129" s="20" t="s">
        <v>122</v>
      </c>
      <c r="R129" s="20" t="s">
        <v>122</v>
      </c>
      <c r="S129" s="20" t="s">
        <v>122</v>
      </c>
      <c r="T129" s="20" t="s">
        <v>122</v>
      </c>
      <c r="U129" s="20" t="s">
        <v>122</v>
      </c>
      <c r="V129" s="20">
        <v>5.2935470416378902E-2</v>
      </c>
      <c r="W129" s="20" t="s">
        <v>122</v>
      </c>
      <c r="X129" s="20">
        <v>0.10031320295794401</v>
      </c>
      <c r="Y129" s="20">
        <v>6.7482655717042206E-2</v>
      </c>
      <c r="Z129" s="20" t="s">
        <v>122</v>
      </c>
      <c r="AA129" s="30">
        <f t="shared" si="7"/>
        <v>5.2935470416378902E-2</v>
      </c>
    </row>
    <row r="130" spans="1:27" x14ac:dyDescent="0.25">
      <c r="A130">
        <v>94</v>
      </c>
      <c r="B130" s="15">
        <v>34866</v>
      </c>
      <c r="C130" s="25">
        <f t="shared" si="4"/>
        <v>0.10981564223766301</v>
      </c>
      <c r="D130" s="25">
        <f>VLOOKUP(B130,input_BB!$B$19:$K$10000,$D$35,0)</f>
        <v>539.83000000000004</v>
      </c>
      <c r="E130" s="27">
        <f t="shared" si="5"/>
        <v>7.5779636929213931E-3</v>
      </c>
      <c r="F130" s="28">
        <f>VLOOKUP(B130,viz!$B$3:$E$1863,4,0)</f>
        <v>0</v>
      </c>
      <c r="G130" s="25">
        <f t="shared" si="6"/>
        <v>6.3931711541625802E-2</v>
      </c>
      <c r="I130" s="31">
        <v>34866</v>
      </c>
      <c r="J130" s="20">
        <v>0.10981564223766301</v>
      </c>
      <c r="K130" s="20">
        <v>0</v>
      </c>
      <c r="L130" s="20">
        <v>0.141150282005466</v>
      </c>
      <c r="M130" s="20">
        <v>0.40107264459235298</v>
      </c>
      <c r="N130" s="20" t="s">
        <v>122</v>
      </c>
      <c r="O130" s="20">
        <v>0.242853092724788</v>
      </c>
      <c r="P130" s="20" t="s">
        <v>122</v>
      </c>
      <c r="Q130" s="20" t="s">
        <v>122</v>
      </c>
      <c r="R130" s="20" t="s">
        <v>122</v>
      </c>
      <c r="S130" s="20" t="s">
        <v>122</v>
      </c>
      <c r="T130" s="20" t="s">
        <v>122</v>
      </c>
      <c r="U130" s="20" t="s">
        <v>122</v>
      </c>
      <c r="V130" s="20">
        <v>6.3931711541625802E-2</v>
      </c>
      <c r="W130" s="20" t="s">
        <v>122</v>
      </c>
      <c r="X130" s="20">
        <v>9.1254806415364098E-2</v>
      </c>
      <c r="Y130" s="20">
        <v>5.9737462720402E-2</v>
      </c>
      <c r="Z130" s="20" t="s">
        <v>122</v>
      </c>
      <c r="AA130" s="30">
        <f t="shared" si="7"/>
        <v>6.3931711541625802E-2</v>
      </c>
    </row>
    <row r="131" spans="1:27" x14ac:dyDescent="0.25">
      <c r="A131">
        <v>95</v>
      </c>
      <c r="B131" s="15">
        <v>34873</v>
      </c>
      <c r="C131" s="25">
        <f t="shared" si="4"/>
        <v>0.110128618776798</v>
      </c>
      <c r="D131" s="25">
        <f>VLOOKUP(B131,input_BB!$B$19:$K$10000,$D$35,0)</f>
        <v>549.71</v>
      </c>
      <c r="E131" s="27">
        <f t="shared" si="5"/>
        <v>8.1343519404736709E-3</v>
      </c>
      <c r="F131" s="28">
        <f>VLOOKUP(B131,viz!$B$3:$E$1863,4,0)</f>
        <v>0</v>
      </c>
      <c r="G131" s="25">
        <f t="shared" si="6"/>
        <v>0</v>
      </c>
      <c r="I131" s="31">
        <v>34873</v>
      </c>
      <c r="J131" s="20">
        <v>0.110128618776798</v>
      </c>
      <c r="K131" s="20">
        <v>0</v>
      </c>
      <c r="L131" s="20">
        <v>0.14579008110952399</v>
      </c>
      <c r="M131" s="20">
        <v>0.41656215734825702</v>
      </c>
      <c r="N131" s="20" t="s">
        <v>122</v>
      </c>
      <c r="O131" s="20">
        <v>0.28082413813596002</v>
      </c>
      <c r="P131" s="20" t="s">
        <v>122</v>
      </c>
      <c r="Q131" s="20" t="s">
        <v>122</v>
      </c>
      <c r="R131" s="20" t="s">
        <v>122</v>
      </c>
      <c r="S131" s="20" t="s">
        <v>122</v>
      </c>
      <c r="T131" s="20" t="s">
        <v>122</v>
      </c>
      <c r="U131" s="20" t="s">
        <v>122</v>
      </c>
      <c r="V131" s="20" t="s">
        <v>122</v>
      </c>
      <c r="W131" s="20" t="s">
        <v>122</v>
      </c>
      <c r="X131" s="20">
        <v>9.4779086884417205E-2</v>
      </c>
      <c r="Y131" s="20">
        <v>6.2044536521841297E-2</v>
      </c>
      <c r="Z131" s="20" t="s">
        <v>122</v>
      </c>
      <c r="AA131" s="30">
        <f t="shared" si="7"/>
        <v>0</v>
      </c>
    </row>
    <row r="132" spans="1:27" x14ac:dyDescent="0.25">
      <c r="A132">
        <v>96</v>
      </c>
      <c r="B132" s="15">
        <v>34880</v>
      </c>
      <c r="C132" s="25">
        <f t="shared" si="4"/>
        <v>0.110128618776798</v>
      </c>
      <c r="D132" s="25">
        <f>VLOOKUP(B132,input_BB!$B$19:$K$10000,$D$35,0)</f>
        <v>544.75</v>
      </c>
      <c r="E132" s="27">
        <f t="shared" si="5"/>
        <v>8.1343519404736709E-3</v>
      </c>
      <c r="F132" s="28">
        <f>VLOOKUP(B132,viz!$B$3:$E$1863,4,0)</f>
        <v>0</v>
      </c>
      <c r="G132" s="25">
        <f t="shared" si="6"/>
        <v>0</v>
      </c>
      <c r="I132" s="31">
        <v>34880</v>
      </c>
      <c r="J132" s="20">
        <v>0.110128618776798</v>
      </c>
      <c r="K132" s="20">
        <v>0</v>
      </c>
      <c r="L132" s="20">
        <v>0.14579008110952399</v>
      </c>
      <c r="M132" s="20">
        <v>0.41656215734825702</v>
      </c>
      <c r="N132" s="20" t="s">
        <v>122</v>
      </c>
      <c r="O132" s="20">
        <v>0.28082413813596002</v>
      </c>
      <c r="P132" s="20" t="s">
        <v>122</v>
      </c>
      <c r="Q132" s="20" t="s">
        <v>122</v>
      </c>
      <c r="R132" s="20" t="s">
        <v>122</v>
      </c>
      <c r="S132" s="20" t="s">
        <v>122</v>
      </c>
      <c r="T132" s="20" t="s">
        <v>122</v>
      </c>
      <c r="U132" s="20" t="s">
        <v>122</v>
      </c>
      <c r="V132" s="20" t="s">
        <v>122</v>
      </c>
      <c r="W132" s="20" t="s">
        <v>122</v>
      </c>
      <c r="X132" s="20">
        <v>9.4779086884417205E-2</v>
      </c>
      <c r="Y132" s="20">
        <v>6.2044536521841297E-2</v>
      </c>
      <c r="Z132" s="20" t="s">
        <v>122</v>
      </c>
      <c r="AA132" s="30">
        <f t="shared" si="7"/>
        <v>0</v>
      </c>
    </row>
    <row r="133" spans="1:27" x14ac:dyDescent="0.25">
      <c r="A133">
        <v>97</v>
      </c>
      <c r="B133" s="15">
        <v>34887</v>
      </c>
      <c r="C133" s="25">
        <f t="shared" si="4"/>
        <v>0.109810262918472</v>
      </c>
      <c r="D133" s="25">
        <f>VLOOKUP(B133,input_BB!$B$19:$K$10000,$D$35,0)</f>
        <v>556.37</v>
      </c>
      <c r="E133" s="27">
        <f t="shared" si="5"/>
        <v>7.5684007078299842E-3</v>
      </c>
      <c r="F133" s="28">
        <f>VLOOKUP(B133,viz!$B$3:$E$1863,4,0)</f>
        <v>0</v>
      </c>
      <c r="G133" s="25">
        <f t="shared" si="6"/>
        <v>6.9916316635490403E-2</v>
      </c>
      <c r="I133" s="31">
        <v>34887</v>
      </c>
      <c r="J133" s="20">
        <v>0.109810262918472</v>
      </c>
      <c r="K133" s="20">
        <v>0</v>
      </c>
      <c r="L133" s="20">
        <v>0.14026019091939301</v>
      </c>
      <c r="M133" s="20">
        <v>0.39850222828597798</v>
      </c>
      <c r="N133" s="20" t="s">
        <v>122</v>
      </c>
      <c r="O133" s="20">
        <v>0.24129668253823</v>
      </c>
      <c r="P133" s="20" t="s">
        <v>122</v>
      </c>
      <c r="Q133" s="20" t="s">
        <v>122</v>
      </c>
      <c r="R133" s="20" t="s">
        <v>122</v>
      </c>
      <c r="S133" s="20" t="s">
        <v>122</v>
      </c>
      <c r="T133" s="20" t="s">
        <v>122</v>
      </c>
      <c r="U133" s="20" t="s">
        <v>122</v>
      </c>
      <c r="V133" s="20">
        <v>6.9916316635490403E-2</v>
      </c>
      <c r="W133" s="20" t="s">
        <v>122</v>
      </c>
      <c r="X133" s="20">
        <v>9.06699676196802E-2</v>
      </c>
      <c r="Y133" s="20">
        <v>5.9354614001227803E-2</v>
      </c>
      <c r="Z133" s="20" t="s">
        <v>122</v>
      </c>
      <c r="AA133" s="30">
        <f t="shared" si="7"/>
        <v>6.9916316635490403E-2</v>
      </c>
    </row>
    <row r="134" spans="1:27" x14ac:dyDescent="0.25">
      <c r="A134">
        <v>98</v>
      </c>
      <c r="B134" s="15">
        <v>34894</v>
      </c>
      <c r="C134" s="25">
        <f t="shared" si="4"/>
        <v>0.109810262918472</v>
      </c>
      <c r="D134" s="25">
        <f>VLOOKUP(B134,input_BB!$B$19:$K$10000,$D$35,0)</f>
        <v>559.89</v>
      </c>
      <c r="E134" s="27">
        <f t="shared" si="5"/>
        <v>7.5684007078299842E-3</v>
      </c>
      <c r="F134" s="28">
        <f>VLOOKUP(B134,viz!$B$3:$E$1863,4,0)</f>
        <v>0</v>
      </c>
      <c r="G134" s="25">
        <f t="shared" si="6"/>
        <v>6.9916316635490403E-2</v>
      </c>
      <c r="I134" s="31">
        <v>34894</v>
      </c>
      <c r="J134" s="20">
        <v>0.109810262918472</v>
      </c>
      <c r="K134" s="20">
        <v>0</v>
      </c>
      <c r="L134" s="20">
        <v>0.14026019091939301</v>
      </c>
      <c r="M134" s="20">
        <v>0.39850222828597798</v>
      </c>
      <c r="N134" s="20" t="s">
        <v>122</v>
      </c>
      <c r="O134" s="20">
        <v>0.24129668253823</v>
      </c>
      <c r="P134" s="20" t="s">
        <v>122</v>
      </c>
      <c r="Q134" s="20" t="s">
        <v>122</v>
      </c>
      <c r="R134" s="20" t="s">
        <v>122</v>
      </c>
      <c r="S134" s="20" t="s">
        <v>122</v>
      </c>
      <c r="T134" s="20" t="s">
        <v>122</v>
      </c>
      <c r="U134" s="20" t="s">
        <v>122</v>
      </c>
      <c r="V134" s="20">
        <v>6.9916316635490403E-2</v>
      </c>
      <c r="W134" s="20" t="s">
        <v>122</v>
      </c>
      <c r="X134" s="20">
        <v>9.06699676196802E-2</v>
      </c>
      <c r="Y134" s="20">
        <v>5.9354614001227803E-2</v>
      </c>
      <c r="Z134" s="20" t="s">
        <v>122</v>
      </c>
      <c r="AA134" s="30">
        <f t="shared" si="7"/>
        <v>6.9916316635490403E-2</v>
      </c>
    </row>
    <row r="135" spans="1:27" x14ac:dyDescent="0.25">
      <c r="A135">
        <v>99</v>
      </c>
      <c r="B135" s="15">
        <v>34901</v>
      </c>
      <c r="C135" s="25">
        <f t="shared" si="4"/>
        <v>0.110128618776798</v>
      </c>
      <c r="D135" s="25">
        <f>VLOOKUP(B135,input_BB!$B$19:$K$10000,$D$35,0)</f>
        <v>553.62</v>
      </c>
      <c r="E135" s="27">
        <f t="shared" si="5"/>
        <v>8.1343519404736709E-3</v>
      </c>
      <c r="F135" s="28">
        <f>VLOOKUP(B135,viz!$B$3:$E$1863,4,0)</f>
        <v>0</v>
      </c>
      <c r="G135" s="25">
        <f t="shared" si="6"/>
        <v>0</v>
      </c>
      <c r="I135" s="31">
        <v>34901</v>
      </c>
      <c r="J135" s="20">
        <v>0.110128618776798</v>
      </c>
      <c r="K135" s="20">
        <v>0</v>
      </c>
      <c r="L135" s="20">
        <v>0.14579008110952399</v>
      </c>
      <c r="M135" s="20">
        <v>0.41656215734825702</v>
      </c>
      <c r="N135" s="20" t="s">
        <v>122</v>
      </c>
      <c r="O135" s="20">
        <v>0.28082413813596002</v>
      </c>
      <c r="P135" s="20" t="s">
        <v>122</v>
      </c>
      <c r="Q135" s="20" t="s">
        <v>122</v>
      </c>
      <c r="R135" s="20" t="s">
        <v>122</v>
      </c>
      <c r="S135" s="20" t="s">
        <v>122</v>
      </c>
      <c r="T135" s="20" t="s">
        <v>122</v>
      </c>
      <c r="U135" s="20" t="s">
        <v>122</v>
      </c>
      <c r="V135" s="20" t="s">
        <v>122</v>
      </c>
      <c r="W135" s="20" t="s">
        <v>122</v>
      </c>
      <c r="X135" s="20">
        <v>9.4779086884417205E-2</v>
      </c>
      <c r="Y135" s="20">
        <v>6.2044536521841297E-2</v>
      </c>
      <c r="Z135" s="20" t="s">
        <v>122</v>
      </c>
      <c r="AA135" s="30">
        <f t="shared" si="7"/>
        <v>0</v>
      </c>
    </row>
    <row r="136" spans="1:27" x14ac:dyDescent="0.25">
      <c r="A136">
        <v>100</v>
      </c>
      <c r="B136" s="15">
        <v>34908</v>
      </c>
      <c r="C136" s="25">
        <f t="shared" si="4"/>
        <v>0.110128618776798</v>
      </c>
      <c r="D136" s="25">
        <f>VLOOKUP(B136,input_BB!$B$19:$K$10000,$D$35,0)</f>
        <v>562.92999999999995</v>
      </c>
      <c r="E136" s="27">
        <f t="shared" si="5"/>
        <v>8.1343519404736709E-3</v>
      </c>
      <c r="F136" s="28">
        <f>VLOOKUP(B136,viz!$B$3:$E$1863,4,0)</f>
        <v>0</v>
      </c>
      <c r="G136" s="25">
        <f t="shared" si="6"/>
        <v>0</v>
      </c>
      <c r="I136" s="31">
        <v>34908</v>
      </c>
      <c r="J136" s="20">
        <v>0.110128618776798</v>
      </c>
      <c r="K136" s="20">
        <v>0</v>
      </c>
      <c r="L136" s="20">
        <v>0.14579008110952399</v>
      </c>
      <c r="M136" s="20">
        <v>0.41656215734825702</v>
      </c>
      <c r="N136" s="20" t="s">
        <v>122</v>
      </c>
      <c r="O136" s="20">
        <v>0.28082413813596002</v>
      </c>
      <c r="P136" s="20" t="s">
        <v>122</v>
      </c>
      <c r="Q136" s="20" t="s">
        <v>122</v>
      </c>
      <c r="R136" s="20" t="s">
        <v>122</v>
      </c>
      <c r="S136" s="20" t="s">
        <v>122</v>
      </c>
      <c r="T136" s="20" t="s">
        <v>122</v>
      </c>
      <c r="U136" s="20" t="s">
        <v>122</v>
      </c>
      <c r="V136" s="20" t="s">
        <v>122</v>
      </c>
      <c r="W136" s="20" t="s">
        <v>122</v>
      </c>
      <c r="X136" s="20">
        <v>9.4779086884417205E-2</v>
      </c>
      <c r="Y136" s="20">
        <v>6.2044536521841297E-2</v>
      </c>
      <c r="Z136" s="20" t="s">
        <v>122</v>
      </c>
      <c r="AA136" s="30">
        <f t="shared" si="7"/>
        <v>0</v>
      </c>
    </row>
    <row r="137" spans="1:27" x14ac:dyDescent="0.25">
      <c r="A137">
        <v>101</v>
      </c>
      <c r="B137" s="15">
        <v>34915</v>
      </c>
      <c r="C137" s="25">
        <f t="shared" si="4"/>
        <v>0.109810262918472</v>
      </c>
      <c r="D137" s="25">
        <f>VLOOKUP(B137,input_BB!$B$19:$K$10000,$D$35,0)</f>
        <v>558.94000000000005</v>
      </c>
      <c r="E137" s="27">
        <f t="shared" si="5"/>
        <v>7.5684007078299842E-3</v>
      </c>
      <c r="F137" s="28">
        <f>VLOOKUP(B137,viz!$B$3:$E$1863,4,0)</f>
        <v>0</v>
      </c>
      <c r="G137" s="25">
        <f t="shared" si="6"/>
        <v>6.9916316635490403E-2</v>
      </c>
      <c r="I137" s="31">
        <v>34915</v>
      </c>
      <c r="J137" s="20">
        <v>0.109810262918472</v>
      </c>
      <c r="K137" s="20">
        <v>0</v>
      </c>
      <c r="L137" s="20">
        <v>0.14026019091939301</v>
      </c>
      <c r="M137" s="20">
        <v>0.39850222828597798</v>
      </c>
      <c r="N137" s="20" t="s">
        <v>122</v>
      </c>
      <c r="O137" s="20">
        <v>0.24129668253823</v>
      </c>
      <c r="P137" s="20" t="s">
        <v>122</v>
      </c>
      <c r="Q137" s="20" t="s">
        <v>122</v>
      </c>
      <c r="R137" s="20" t="s">
        <v>122</v>
      </c>
      <c r="S137" s="20" t="s">
        <v>122</v>
      </c>
      <c r="T137" s="20" t="s">
        <v>122</v>
      </c>
      <c r="U137" s="20" t="s">
        <v>122</v>
      </c>
      <c r="V137" s="20">
        <v>6.9916316635490403E-2</v>
      </c>
      <c r="W137" s="20" t="s">
        <v>122</v>
      </c>
      <c r="X137" s="20">
        <v>9.06699676196802E-2</v>
      </c>
      <c r="Y137" s="20">
        <v>5.9354614001227803E-2</v>
      </c>
      <c r="Z137" s="20" t="s">
        <v>122</v>
      </c>
      <c r="AA137" s="30">
        <f t="shared" si="7"/>
        <v>6.9916316635490403E-2</v>
      </c>
    </row>
    <row r="138" spans="1:27" x14ac:dyDescent="0.25">
      <c r="A138">
        <v>102</v>
      </c>
      <c r="B138" s="15">
        <v>34922</v>
      </c>
      <c r="C138" s="25">
        <f t="shared" si="4"/>
        <v>0.10972544550895701</v>
      </c>
      <c r="D138" s="25">
        <f>VLOOKUP(B138,input_BB!$B$19:$K$10000,$D$35,0)</f>
        <v>555.11</v>
      </c>
      <c r="E138" s="27">
        <f t="shared" si="5"/>
        <v>7.4176181284954486E-3</v>
      </c>
      <c r="F138" s="28">
        <f>VLOOKUP(B138,viz!$B$3:$E$1863,4,0)</f>
        <v>0</v>
      </c>
      <c r="G138" s="25">
        <f t="shared" si="6"/>
        <v>8.9346008677217495E-2</v>
      </c>
      <c r="I138" s="31">
        <v>34922</v>
      </c>
      <c r="J138" s="20">
        <v>0.10972544550895701</v>
      </c>
      <c r="K138" s="20">
        <v>0</v>
      </c>
      <c r="L138" s="20">
        <v>0.132484561139669</v>
      </c>
      <c r="M138" s="20">
        <v>0.375481369247472</v>
      </c>
      <c r="N138" s="20" t="s">
        <v>122</v>
      </c>
      <c r="O138" s="20">
        <v>0.255514293118141</v>
      </c>
      <c r="P138" s="20" t="s">
        <v>122</v>
      </c>
      <c r="Q138" s="20" t="s">
        <v>122</v>
      </c>
      <c r="R138" s="20" t="s">
        <v>122</v>
      </c>
      <c r="S138" s="20" t="s">
        <v>122</v>
      </c>
      <c r="T138" s="20" t="s">
        <v>122</v>
      </c>
      <c r="U138" s="20" t="s">
        <v>122</v>
      </c>
      <c r="V138" s="20">
        <v>8.9346008677217495E-2</v>
      </c>
      <c r="W138" s="20" t="s">
        <v>122</v>
      </c>
      <c r="X138" s="20">
        <v>8.5558063146905394E-2</v>
      </c>
      <c r="Y138" s="20">
        <v>6.1615704670595198E-2</v>
      </c>
      <c r="Z138" s="20" t="s">
        <v>122</v>
      </c>
      <c r="AA138" s="30">
        <f t="shared" si="7"/>
        <v>8.9346008677217495E-2</v>
      </c>
    </row>
    <row r="139" spans="1:27" x14ac:dyDescent="0.25">
      <c r="A139">
        <v>103</v>
      </c>
      <c r="B139" s="15">
        <v>34929</v>
      </c>
      <c r="C139" s="25">
        <f t="shared" si="4"/>
        <v>0.110128618776798</v>
      </c>
      <c r="D139" s="25">
        <f>VLOOKUP(B139,input_BB!$B$19:$K$10000,$D$35,0)</f>
        <v>559.21</v>
      </c>
      <c r="E139" s="27">
        <f t="shared" si="5"/>
        <v>8.1343519404736709E-3</v>
      </c>
      <c r="F139" s="28">
        <f>VLOOKUP(B139,viz!$B$3:$E$1863,4,0)</f>
        <v>0</v>
      </c>
      <c r="G139" s="25">
        <f t="shared" si="6"/>
        <v>0</v>
      </c>
      <c r="I139" s="31">
        <v>34929</v>
      </c>
      <c r="J139" s="20">
        <v>0.110128618776798</v>
      </c>
      <c r="K139" s="20">
        <v>0</v>
      </c>
      <c r="L139" s="20">
        <v>0.14579008110952399</v>
      </c>
      <c r="M139" s="20">
        <v>0.41656215734825702</v>
      </c>
      <c r="N139" s="20" t="s">
        <v>122</v>
      </c>
      <c r="O139" s="20">
        <v>0.28082413813596002</v>
      </c>
      <c r="P139" s="20" t="s">
        <v>122</v>
      </c>
      <c r="Q139" s="20" t="s">
        <v>122</v>
      </c>
      <c r="R139" s="20" t="s">
        <v>122</v>
      </c>
      <c r="S139" s="20" t="s">
        <v>122</v>
      </c>
      <c r="T139" s="20" t="s">
        <v>122</v>
      </c>
      <c r="U139" s="20" t="s">
        <v>122</v>
      </c>
      <c r="V139" s="20" t="s">
        <v>122</v>
      </c>
      <c r="W139" s="20" t="s">
        <v>122</v>
      </c>
      <c r="X139" s="20">
        <v>9.4779086884417205E-2</v>
      </c>
      <c r="Y139" s="20">
        <v>6.2044536521841297E-2</v>
      </c>
      <c r="Z139" s="20" t="s">
        <v>122</v>
      </c>
      <c r="AA139" s="30">
        <f t="shared" si="7"/>
        <v>0</v>
      </c>
    </row>
    <row r="140" spans="1:27" x14ac:dyDescent="0.25">
      <c r="A140">
        <v>104</v>
      </c>
      <c r="B140" s="15">
        <v>34936</v>
      </c>
      <c r="C140" s="25">
        <f t="shared" si="4"/>
        <v>0.110128618776798</v>
      </c>
      <c r="D140" s="25">
        <f>VLOOKUP(B140,input_BB!$B$19:$K$10000,$D$35,0)</f>
        <v>560.1</v>
      </c>
      <c r="E140" s="27">
        <f t="shared" si="5"/>
        <v>8.1343519404736709E-3</v>
      </c>
      <c r="F140" s="28">
        <f>VLOOKUP(B140,viz!$B$3:$E$1863,4,0)</f>
        <v>0</v>
      </c>
      <c r="G140" s="25">
        <f t="shared" si="6"/>
        <v>0</v>
      </c>
      <c r="I140" s="31">
        <v>34936</v>
      </c>
      <c r="J140" s="20">
        <v>0.110128618776798</v>
      </c>
      <c r="K140" s="20">
        <v>0</v>
      </c>
      <c r="L140" s="20">
        <v>0.14579008110952399</v>
      </c>
      <c r="M140" s="20">
        <v>0.41656215734825702</v>
      </c>
      <c r="N140" s="20" t="s">
        <v>122</v>
      </c>
      <c r="O140" s="20">
        <v>0.28082413813596002</v>
      </c>
      <c r="P140" s="20" t="s">
        <v>122</v>
      </c>
      <c r="Q140" s="20" t="s">
        <v>122</v>
      </c>
      <c r="R140" s="20" t="s">
        <v>122</v>
      </c>
      <c r="S140" s="20" t="s">
        <v>122</v>
      </c>
      <c r="T140" s="20" t="s">
        <v>122</v>
      </c>
      <c r="U140" s="20" t="s">
        <v>122</v>
      </c>
      <c r="V140" s="20" t="s">
        <v>122</v>
      </c>
      <c r="W140" s="20" t="s">
        <v>122</v>
      </c>
      <c r="X140" s="20">
        <v>9.4779086884417205E-2</v>
      </c>
      <c r="Y140" s="20">
        <v>6.2044536521841297E-2</v>
      </c>
      <c r="Z140" s="20" t="s">
        <v>122</v>
      </c>
      <c r="AA140" s="30">
        <f t="shared" si="7"/>
        <v>0</v>
      </c>
    </row>
    <row r="141" spans="1:27" x14ac:dyDescent="0.25">
      <c r="A141">
        <v>105</v>
      </c>
      <c r="B141" s="15">
        <v>34943</v>
      </c>
      <c r="C141" s="25">
        <f t="shared" si="4"/>
        <v>0.109832838177681</v>
      </c>
      <c r="D141" s="25">
        <f>VLOOKUP(B141,input_BB!$B$19:$K$10000,$D$35,0)</f>
        <v>563.84</v>
      </c>
      <c r="E141" s="27">
        <f t="shared" si="5"/>
        <v>7.6085334568981675E-3</v>
      </c>
      <c r="F141" s="28">
        <f>VLOOKUP(B141,viz!$B$3:$E$1863,4,0)</f>
        <v>0</v>
      </c>
      <c r="G141" s="25">
        <f t="shared" si="6"/>
        <v>6.5661787964570506E-2</v>
      </c>
      <c r="I141" s="31">
        <v>34943</v>
      </c>
      <c r="J141" s="20">
        <v>0.109832838177681</v>
      </c>
      <c r="K141" s="20">
        <v>0</v>
      </c>
      <c r="L141" s="20">
        <v>0.13626212990182299</v>
      </c>
      <c r="M141" s="20">
        <v>0.36483600625180301</v>
      </c>
      <c r="N141" s="20" t="s">
        <v>122</v>
      </c>
      <c r="O141" s="20">
        <v>0.37034516765352798</v>
      </c>
      <c r="P141" s="20" t="s">
        <v>122</v>
      </c>
      <c r="Q141" s="20">
        <v>2.1443491873562499E-2</v>
      </c>
      <c r="R141" s="20" t="s">
        <v>122</v>
      </c>
      <c r="S141" s="20" t="s">
        <v>122</v>
      </c>
      <c r="T141" s="20" t="s">
        <v>122</v>
      </c>
      <c r="U141" s="20" t="s">
        <v>122</v>
      </c>
      <c r="V141" s="20">
        <v>6.5661787964570506E-2</v>
      </c>
      <c r="W141" s="20" t="s">
        <v>122</v>
      </c>
      <c r="X141" s="20">
        <v>4.1451416354712903E-2</v>
      </c>
      <c r="Y141" s="20" t="s">
        <v>122</v>
      </c>
      <c r="Z141" s="20" t="s">
        <v>122</v>
      </c>
      <c r="AA141" s="30">
        <f t="shared" si="7"/>
        <v>6.5661787964570506E-2</v>
      </c>
    </row>
    <row r="142" spans="1:27" x14ac:dyDescent="0.25">
      <c r="A142">
        <v>106</v>
      </c>
      <c r="B142" s="15">
        <v>34950</v>
      </c>
      <c r="C142" s="25">
        <f t="shared" si="4"/>
        <v>0.10983638465404499</v>
      </c>
      <c r="D142" s="25">
        <f>VLOOKUP(B142,input_BB!$B$19:$K$10000,$D$35,0)</f>
        <v>572.67999999999995</v>
      </c>
      <c r="E142" s="27">
        <f t="shared" si="5"/>
        <v>7.6148381395897309E-3</v>
      </c>
      <c r="F142" s="28">
        <f>VLOOKUP(B142,viz!$B$3:$E$1863,4,0)</f>
        <v>0</v>
      </c>
      <c r="G142" s="25">
        <f t="shared" si="6"/>
        <v>6.84777614252816E-2</v>
      </c>
      <c r="I142" s="31">
        <v>34950</v>
      </c>
      <c r="J142" s="20">
        <v>0.10983638465404499</v>
      </c>
      <c r="K142" s="20">
        <v>0</v>
      </c>
      <c r="L142" s="20">
        <v>0.13336093327976001</v>
      </c>
      <c r="M142" s="20">
        <v>0.35561448532586198</v>
      </c>
      <c r="N142" s="20" t="s">
        <v>122</v>
      </c>
      <c r="O142" s="20">
        <v>0.38096143461543702</v>
      </c>
      <c r="P142" s="20" t="s">
        <v>122</v>
      </c>
      <c r="Q142" s="20">
        <v>2.1001613760742902E-2</v>
      </c>
      <c r="R142" s="20" t="s">
        <v>122</v>
      </c>
      <c r="S142" s="20" t="s">
        <v>122</v>
      </c>
      <c r="T142" s="20" t="s">
        <v>122</v>
      </c>
      <c r="U142" s="20" t="s">
        <v>122</v>
      </c>
      <c r="V142" s="20">
        <v>6.84777614252816E-2</v>
      </c>
      <c r="W142" s="20" t="s">
        <v>122</v>
      </c>
      <c r="X142" s="20">
        <v>4.0583771592917199E-2</v>
      </c>
      <c r="Y142" s="20" t="s">
        <v>122</v>
      </c>
      <c r="Z142" s="20" t="s">
        <v>122</v>
      </c>
      <c r="AA142" s="30">
        <f t="shared" si="7"/>
        <v>6.84777614252816E-2</v>
      </c>
    </row>
    <row r="143" spans="1:27" x14ac:dyDescent="0.25">
      <c r="A143">
        <v>107</v>
      </c>
      <c r="B143" s="15">
        <v>34957</v>
      </c>
      <c r="C143" s="25">
        <f t="shared" si="4"/>
        <v>0.11012666672468201</v>
      </c>
      <c r="D143" s="25">
        <f>VLOOKUP(B143,input_BB!$B$19:$K$10000,$D$35,0)</f>
        <v>583.35</v>
      </c>
      <c r="E143" s="27">
        <f t="shared" si="5"/>
        <v>8.1308817159675487E-3</v>
      </c>
      <c r="F143" s="28">
        <f>VLOOKUP(B143,viz!$B$3:$E$1863,4,0)</f>
        <v>0</v>
      </c>
      <c r="G143" s="25">
        <f t="shared" si="6"/>
        <v>0</v>
      </c>
      <c r="I143" s="31">
        <v>34957</v>
      </c>
      <c r="J143" s="20">
        <v>0.11012666672468201</v>
      </c>
      <c r="K143" s="20">
        <v>0</v>
      </c>
      <c r="L143" s="20">
        <v>0.15454813891779401</v>
      </c>
      <c r="M143" s="20">
        <v>0.41229860030905402</v>
      </c>
      <c r="N143" s="20" t="s">
        <v>122</v>
      </c>
      <c r="O143" s="20">
        <v>0.27794435499750098</v>
      </c>
      <c r="P143" s="20" t="s">
        <v>122</v>
      </c>
      <c r="Q143" s="20" t="s">
        <v>122</v>
      </c>
      <c r="R143" s="20" t="s">
        <v>122</v>
      </c>
      <c r="S143" s="20" t="s">
        <v>122</v>
      </c>
      <c r="T143" s="20" t="s">
        <v>122</v>
      </c>
      <c r="U143" s="20" t="s">
        <v>122</v>
      </c>
      <c r="V143" s="20" t="s">
        <v>122</v>
      </c>
      <c r="W143" s="20" t="s">
        <v>122</v>
      </c>
      <c r="X143" s="20">
        <v>9.38048227271185E-2</v>
      </c>
      <c r="Y143" s="20">
        <v>6.1404083048533398E-2</v>
      </c>
      <c r="Z143" s="20" t="s">
        <v>122</v>
      </c>
      <c r="AA143" s="30">
        <f t="shared" si="7"/>
        <v>0</v>
      </c>
    </row>
    <row r="144" spans="1:27" x14ac:dyDescent="0.25">
      <c r="A144">
        <v>108</v>
      </c>
      <c r="B144" s="15">
        <v>34964</v>
      </c>
      <c r="C144" s="25">
        <f t="shared" si="4"/>
        <v>0.11012666672468201</v>
      </c>
      <c r="D144" s="25">
        <f>VLOOKUP(B144,input_BB!$B$19:$K$10000,$D$35,0)</f>
        <v>581.73</v>
      </c>
      <c r="E144" s="27">
        <f t="shared" si="5"/>
        <v>8.1308817159675487E-3</v>
      </c>
      <c r="F144" s="28">
        <f>VLOOKUP(B144,viz!$B$3:$E$1863,4,0)</f>
        <v>0</v>
      </c>
      <c r="G144" s="25">
        <f t="shared" si="6"/>
        <v>0</v>
      </c>
      <c r="I144" s="31">
        <v>34964</v>
      </c>
      <c r="J144" s="20">
        <v>0.11012666672468201</v>
      </c>
      <c r="K144" s="20">
        <v>0</v>
      </c>
      <c r="L144" s="20">
        <v>0.15454813891779401</v>
      </c>
      <c r="M144" s="20">
        <v>0.41229860030905402</v>
      </c>
      <c r="N144" s="20" t="s">
        <v>122</v>
      </c>
      <c r="O144" s="20">
        <v>0.27794435499750098</v>
      </c>
      <c r="P144" s="20" t="s">
        <v>122</v>
      </c>
      <c r="Q144" s="20" t="s">
        <v>122</v>
      </c>
      <c r="R144" s="20" t="s">
        <v>122</v>
      </c>
      <c r="S144" s="20" t="s">
        <v>122</v>
      </c>
      <c r="T144" s="20" t="s">
        <v>122</v>
      </c>
      <c r="U144" s="20" t="s">
        <v>122</v>
      </c>
      <c r="V144" s="20" t="s">
        <v>122</v>
      </c>
      <c r="W144" s="20" t="s">
        <v>122</v>
      </c>
      <c r="X144" s="20">
        <v>9.38048227271185E-2</v>
      </c>
      <c r="Y144" s="20">
        <v>6.1404083048533398E-2</v>
      </c>
      <c r="Z144" s="20" t="s">
        <v>122</v>
      </c>
      <c r="AA144" s="30">
        <f t="shared" si="7"/>
        <v>0</v>
      </c>
    </row>
    <row r="145" spans="1:27" x14ac:dyDescent="0.25">
      <c r="A145">
        <v>109</v>
      </c>
      <c r="B145" s="15">
        <v>34971</v>
      </c>
      <c r="C145" s="25">
        <f t="shared" si="4"/>
        <v>0.109823755919933</v>
      </c>
      <c r="D145" s="25">
        <f>VLOOKUP(B145,input_BB!$B$19:$K$10000,$D$35,0)</f>
        <v>584.41</v>
      </c>
      <c r="E145" s="27">
        <f t="shared" si="5"/>
        <v>7.5923876413485662E-3</v>
      </c>
      <c r="F145" s="28">
        <f>VLOOKUP(B145,viz!$B$3:$E$1863,4,0)</f>
        <v>0</v>
      </c>
      <c r="G145" s="25">
        <f t="shared" si="6"/>
        <v>6.9802688068452801E-2</v>
      </c>
      <c r="I145" s="31">
        <v>34971</v>
      </c>
      <c r="J145" s="20">
        <v>0.109823755919933</v>
      </c>
      <c r="K145" s="20">
        <v>0</v>
      </c>
      <c r="L145" s="20">
        <v>0.13766500280765301</v>
      </c>
      <c r="M145" s="20">
        <v>0.36402217532411701</v>
      </c>
      <c r="N145" s="20" t="s">
        <v>122</v>
      </c>
      <c r="O145" s="20">
        <v>0.36573317739901001</v>
      </c>
      <c r="P145" s="20" t="s">
        <v>122</v>
      </c>
      <c r="Q145" s="20">
        <v>2.1407958784909E-2</v>
      </c>
      <c r="R145" s="20" t="s">
        <v>122</v>
      </c>
      <c r="S145" s="20" t="s">
        <v>122</v>
      </c>
      <c r="T145" s="20" t="s">
        <v>122</v>
      </c>
      <c r="U145" s="20" t="s">
        <v>122</v>
      </c>
      <c r="V145" s="20">
        <v>6.9802688068452801E-2</v>
      </c>
      <c r="W145" s="20" t="s">
        <v>122</v>
      </c>
      <c r="X145" s="20">
        <v>4.1368997615857599E-2</v>
      </c>
      <c r="Y145" s="20" t="s">
        <v>122</v>
      </c>
      <c r="Z145" s="20" t="s">
        <v>122</v>
      </c>
      <c r="AA145" s="30">
        <f t="shared" si="7"/>
        <v>6.9802688068452801E-2</v>
      </c>
    </row>
    <row r="146" spans="1:27" x14ac:dyDescent="0.25">
      <c r="A146">
        <v>110</v>
      </c>
      <c r="B146" s="15">
        <v>34978</v>
      </c>
      <c r="C146" s="25">
        <f t="shared" si="4"/>
        <v>0.109604313969612</v>
      </c>
      <c r="D146" s="25">
        <f>VLOOKUP(B146,input_BB!$B$19:$K$10000,$D$35,0)</f>
        <v>582.49</v>
      </c>
      <c r="E146" s="27">
        <f t="shared" si="5"/>
        <v>7.2022787772273002E-3</v>
      </c>
      <c r="F146" s="28">
        <f>VLOOKUP(B146,viz!$B$3:$E$1863,4,0)</f>
        <v>0</v>
      </c>
      <c r="G146" s="25">
        <f t="shared" si="6"/>
        <v>7.2893624989027406E-2</v>
      </c>
      <c r="I146" s="31">
        <v>34978</v>
      </c>
      <c r="J146" s="20">
        <v>0.109604313969612</v>
      </c>
      <c r="K146" s="20">
        <v>0</v>
      </c>
      <c r="L146" s="20">
        <v>0.127406340707273</v>
      </c>
      <c r="M146" s="20">
        <v>0.27572934631131801</v>
      </c>
      <c r="N146" s="20" t="s">
        <v>122</v>
      </c>
      <c r="O146" s="20">
        <v>0.37053036174340498</v>
      </c>
      <c r="P146" s="20" t="s">
        <v>122</v>
      </c>
      <c r="Q146" s="20">
        <v>2.5640199790680902E-2</v>
      </c>
      <c r="R146" s="20" t="s">
        <v>122</v>
      </c>
      <c r="S146" s="20" t="s">
        <v>122</v>
      </c>
      <c r="T146" s="20" t="s">
        <v>122</v>
      </c>
      <c r="U146" s="20" t="s">
        <v>122</v>
      </c>
      <c r="V146" s="20">
        <v>7.2893624989027406E-2</v>
      </c>
      <c r="W146" s="20" t="s">
        <v>122</v>
      </c>
      <c r="X146" s="20">
        <v>7.7239563973553305E-2</v>
      </c>
      <c r="Y146" s="20">
        <v>5.0560562484741597E-2</v>
      </c>
      <c r="Z146" s="20" t="s">
        <v>122</v>
      </c>
      <c r="AA146" s="30">
        <f t="shared" si="7"/>
        <v>7.2893624989027406E-2</v>
      </c>
    </row>
    <row r="147" spans="1:27" x14ac:dyDescent="0.25">
      <c r="A147">
        <v>111</v>
      </c>
      <c r="B147" s="15">
        <v>34985</v>
      </c>
      <c r="C147" s="25">
        <f t="shared" si="4"/>
        <v>0.11012666672468201</v>
      </c>
      <c r="D147" s="25">
        <f>VLOOKUP(B147,input_BB!$B$19:$K$10000,$D$35,0)</f>
        <v>584.5</v>
      </c>
      <c r="E147" s="27">
        <f t="shared" si="5"/>
        <v>8.1308817159675487E-3</v>
      </c>
      <c r="F147" s="28">
        <f>VLOOKUP(B147,viz!$B$3:$E$1863,4,0)</f>
        <v>0</v>
      </c>
      <c r="G147" s="25">
        <f t="shared" si="6"/>
        <v>0</v>
      </c>
      <c r="I147" s="31">
        <v>34985</v>
      </c>
      <c r="J147" s="20">
        <v>0.11012666672468201</v>
      </c>
      <c r="K147" s="20">
        <v>0</v>
      </c>
      <c r="L147" s="20">
        <v>0.15454813891779401</v>
      </c>
      <c r="M147" s="20">
        <v>0.41229860030905402</v>
      </c>
      <c r="N147" s="20" t="s">
        <v>122</v>
      </c>
      <c r="O147" s="20">
        <v>0.27794435499750098</v>
      </c>
      <c r="P147" s="20" t="s">
        <v>122</v>
      </c>
      <c r="Q147" s="20" t="s">
        <v>122</v>
      </c>
      <c r="R147" s="20" t="s">
        <v>122</v>
      </c>
      <c r="S147" s="20" t="s">
        <v>122</v>
      </c>
      <c r="T147" s="20" t="s">
        <v>122</v>
      </c>
      <c r="U147" s="20" t="s">
        <v>122</v>
      </c>
      <c r="V147" s="20" t="s">
        <v>122</v>
      </c>
      <c r="W147" s="20" t="s">
        <v>122</v>
      </c>
      <c r="X147" s="20">
        <v>9.38048227271185E-2</v>
      </c>
      <c r="Y147" s="20">
        <v>6.1404083048533398E-2</v>
      </c>
      <c r="Z147" s="20" t="s">
        <v>122</v>
      </c>
      <c r="AA147" s="30">
        <f t="shared" si="7"/>
        <v>0</v>
      </c>
    </row>
    <row r="148" spans="1:27" x14ac:dyDescent="0.25">
      <c r="A148">
        <v>112</v>
      </c>
      <c r="B148" s="15">
        <v>34992</v>
      </c>
      <c r="C148" s="25">
        <f t="shared" si="4"/>
        <v>0.11012666672468201</v>
      </c>
      <c r="D148" s="25">
        <f>VLOOKUP(B148,input_BB!$B$19:$K$10000,$D$35,0)</f>
        <v>587.46</v>
      </c>
      <c r="E148" s="27">
        <f t="shared" si="5"/>
        <v>8.1308817159675487E-3</v>
      </c>
      <c r="F148" s="28">
        <f>VLOOKUP(B148,viz!$B$3:$E$1863,4,0)</f>
        <v>0</v>
      </c>
      <c r="G148" s="25">
        <f t="shared" si="6"/>
        <v>0</v>
      </c>
      <c r="I148" s="31">
        <v>34992</v>
      </c>
      <c r="J148" s="20">
        <v>0.11012666672468201</v>
      </c>
      <c r="K148" s="20">
        <v>0</v>
      </c>
      <c r="L148" s="20">
        <v>0.15454813891779401</v>
      </c>
      <c r="M148" s="20">
        <v>0.41229860030905402</v>
      </c>
      <c r="N148" s="20" t="s">
        <v>122</v>
      </c>
      <c r="O148" s="20">
        <v>0.27794435499750098</v>
      </c>
      <c r="P148" s="20" t="s">
        <v>122</v>
      </c>
      <c r="Q148" s="20" t="s">
        <v>122</v>
      </c>
      <c r="R148" s="20" t="s">
        <v>122</v>
      </c>
      <c r="S148" s="20" t="s">
        <v>122</v>
      </c>
      <c r="T148" s="20" t="s">
        <v>122</v>
      </c>
      <c r="U148" s="20" t="s">
        <v>122</v>
      </c>
      <c r="V148" s="20" t="s">
        <v>122</v>
      </c>
      <c r="W148" s="20" t="s">
        <v>122</v>
      </c>
      <c r="X148" s="20">
        <v>9.38048227271185E-2</v>
      </c>
      <c r="Y148" s="20">
        <v>6.1404083048533398E-2</v>
      </c>
      <c r="Z148" s="20" t="s">
        <v>122</v>
      </c>
      <c r="AA148" s="30">
        <f t="shared" si="7"/>
        <v>0</v>
      </c>
    </row>
    <row r="149" spans="1:27" x14ac:dyDescent="0.25">
      <c r="A149">
        <v>113</v>
      </c>
      <c r="B149" s="15">
        <v>34999</v>
      </c>
      <c r="C149" s="25">
        <f t="shared" si="4"/>
        <v>0.10981904715299599</v>
      </c>
      <c r="D149" s="25">
        <f>VLOOKUP(B149,input_BB!$B$19:$K$10000,$D$35,0)</f>
        <v>579.70000000000005</v>
      </c>
      <c r="E149" s="27">
        <f t="shared" si="5"/>
        <v>7.5840167181111442E-3</v>
      </c>
      <c r="F149" s="28">
        <f>VLOOKUP(B149,viz!$B$3:$E$1863,4,0)</f>
        <v>0</v>
      </c>
      <c r="G149" s="25">
        <f t="shared" si="6"/>
        <v>5.7799131394742298E-2</v>
      </c>
      <c r="I149" s="31">
        <v>34999</v>
      </c>
      <c r="J149" s="20">
        <v>0.10981904715299599</v>
      </c>
      <c r="K149" s="20">
        <v>0</v>
      </c>
      <c r="L149" s="20">
        <v>0.15049980361884499</v>
      </c>
      <c r="M149" s="20">
        <v>0.39945481881973199</v>
      </c>
      <c r="N149" s="20" t="s">
        <v>122</v>
      </c>
      <c r="O149" s="20">
        <v>0.24187235382421801</v>
      </c>
      <c r="P149" s="20" t="s">
        <v>122</v>
      </c>
      <c r="Q149" s="20" t="s">
        <v>122</v>
      </c>
      <c r="R149" s="20" t="s">
        <v>122</v>
      </c>
      <c r="S149" s="20" t="s">
        <v>122</v>
      </c>
      <c r="T149" s="20" t="s">
        <v>122</v>
      </c>
      <c r="U149" s="20" t="s">
        <v>122</v>
      </c>
      <c r="V149" s="20">
        <v>5.7799131394742298E-2</v>
      </c>
      <c r="W149" s="20" t="s">
        <v>122</v>
      </c>
      <c r="X149" s="20">
        <v>9.0882647767396102E-2</v>
      </c>
      <c r="Y149" s="20">
        <v>5.9491244575066903E-2</v>
      </c>
      <c r="Z149" s="20" t="s">
        <v>122</v>
      </c>
      <c r="AA149" s="30">
        <f t="shared" si="7"/>
        <v>5.7799131394742298E-2</v>
      </c>
    </row>
    <row r="150" spans="1:27" x14ac:dyDescent="0.25">
      <c r="A150">
        <v>114</v>
      </c>
      <c r="B150" s="15">
        <v>35006</v>
      </c>
      <c r="C150" s="25">
        <f t="shared" si="4"/>
        <v>0.109813652932644</v>
      </c>
      <c r="D150" s="25">
        <f>VLOOKUP(B150,input_BB!$B$19:$K$10000,$D$35,0)</f>
        <v>590.57000000000005</v>
      </c>
      <c r="E150" s="27">
        <f t="shared" si="5"/>
        <v>7.5744272427566949E-3</v>
      </c>
      <c r="F150" s="28">
        <f>VLOOKUP(B150,viz!$B$3:$E$1863,4,0)</f>
        <v>0</v>
      </c>
      <c r="G150" s="25">
        <f t="shared" si="6"/>
        <v>6.3296921043617199E-2</v>
      </c>
      <c r="I150" s="31">
        <v>35006</v>
      </c>
      <c r="J150" s="20">
        <v>0.109813652932644</v>
      </c>
      <c r="K150" s="20">
        <v>0</v>
      </c>
      <c r="L150" s="20">
        <v>0.149633786562056</v>
      </c>
      <c r="M150" s="20">
        <v>0.39711784598565097</v>
      </c>
      <c r="N150" s="20" t="s">
        <v>122</v>
      </c>
      <c r="O150" s="20">
        <v>0.24045730237516499</v>
      </c>
      <c r="P150" s="20" t="s">
        <v>122</v>
      </c>
      <c r="Q150" s="20" t="s">
        <v>122</v>
      </c>
      <c r="R150" s="20" t="s">
        <v>122</v>
      </c>
      <c r="S150" s="20" t="s">
        <v>122</v>
      </c>
      <c r="T150" s="20" t="s">
        <v>122</v>
      </c>
      <c r="U150" s="20" t="s">
        <v>122</v>
      </c>
      <c r="V150" s="20">
        <v>6.3296921043617199E-2</v>
      </c>
      <c r="W150" s="20" t="s">
        <v>122</v>
      </c>
      <c r="X150" s="20">
        <v>9.0350947387490096E-2</v>
      </c>
      <c r="Y150" s="20">
        <v>5.91431966460211E-2</v>
      </c>
      <c r="Z150" s="20" t="s">
        <v>122</v>
      </c>
      <c r="AA150" s="30">
        <f t="shared" si="7"/>
        <v>6.3296921043617199E-2</v>
      </c>
    </row>
    <row r="151" spans="1:27" x14ac:dyDescent="0.25">
      <c r="A151">
        <v>115</v>
      </c>
      <c r="B151" s="15">
        <v>35013</v>
      </c>
      <c r="C151" s="25">
        <f t="shared" si="4"/>
        <v>0.11012666672468201</v>
      </c>
      <c r="D151" s="25">
        <f>VLOOKUP(B151,input_BB!$B$19:$K$10000,$D$35,0)</f>
        <v>592.72</v>
      </c>
      <c r="E151" s="27">
        <f t="shared" si="5"/>
        <v>8.1308817159675487E-3</v>
      </c>
      <c r="F151" s="28">
        <f>VLOOKUP(B151,viz!$B$3:$E$1863,4,0)</f>
        <v>0</v>
      </c>
      <c r="G151" s="25">
        <f t="shared" si="6"/>
        <v>0</v>
      </c>
      <c r="I151" s="31">
        <v>35013</v>
      </c>
      <c r="J151" s="20">
        <v>0.11012666672468201</v>
      </c>
      <c r="K151" s="20">
        <v>0</v>
      </c>
      <c r="L151" s="20">
        <v>0.15454813891779401</v>
      </c>
      <c r="M151" s="20">
        <v>0.41229860030905402</v>
      </c>
      <c r="N151" s="20" t="s">
        <v>122</v>
      </c>
      <c r="O151" s="20">
        <v>0.27794435499750098</v>
      </c>
      <c r="P151" s="20" t="s">
        <v>122</v>
      </c>
      <c r="Q151" s="20" t="s">
        <v>122</v>
      </c>
      <c r="R151" s="20" t="s">
        <v>122</v>
      </c>
      <c r="S151" s="20" t="s">
        <v>122</v>
      </c>
      <c r="T151" s="20" t="s">
        <v>122</v>
      </c>
      <c r="U151" s="20" t="s">
        <v>122</v>
      </c>
      <c r="V151" s="20" t="s">
        <v>122</v>
      </c>
      <c r="W151" s="20" t="s">
        <v>122</v>
      </c>
      <c r="X151" s="20">
        <v>9.38048227271185E-2</v>
      </c>
      <c r="Y151" s="20">
        <v>6.1404083048533398E-2</v>
      </c>
      <c r="Z151" s="20" t="s">
        <v>122</v>
      </c>
      <c r="AA151" s="30">
        <f t="shared" si="7"/>
        <v>0</v>
      </c>
    </row>
    <row r="152" spans="1:27" x14ac:dyDescent="0.25">
      <c r="A152">
        <v>116</v>
      </c>
      <c r="B152" s="15">
        <v>35020</v>
      </c>
      <c r="C152" s="25">
        <f t="shared" si="4"/>
        <v>0.11012666672468201</v>
      </c>
      <c r="D152" s="25">
        <f>VLOOKUP(B152,input_BB!$B$19:$K$10000,$D$35,0)</f>
        <v>600.07000000000005</v>
      </c>
      <c r="E152" s="27">
        <f t="shared" si="5"/>
        <v>8.1308817159675487E-3</v>
      </c>
      <c r="F152" s="28">
        <f>VLOOKUP(B152,viz!$B$3:$E$1863,4,0)</f>
        <v>0</v>
      </c>
      <c r="G152" s="25">
        <f t="shared" si="6"/>
        <v>0</v>
      </c>
      <c r="I152" s="31">
        <v>35020</v>
      </c>
      <c r="J152" s="20">
        <v>0.11012666672468201</v>
      </c>
      <c r="K152" s="20">
        <v>0</v>
      </c>
      <c r="L152" s="20">
        <v>0.15454813891779401</v>
      </c>
      <c r="M152" s="20">
        <v>0.41229860030905402</v>
      </c>
      <c r="N152" s="20" t="s">
        <v>122</v>
      </c>
      <c r="O152" s="20">
        <v>0.27794435499750098</v>
      </c>
      <c r="P152" s="20" t="s">
        <v>122</v>
      </c>
      <c r="Q152" s="20" t="s">
        <v>122</v>
      </c>
      <c r="R152" s="20" t="s">
        <v>122</v>
      </c>
      <c r="S152" s="20" t="s">
        <v>122</v>
      </c>
      <c r="T152" s="20" t="s">
        <v>122</v>
      </c>
      <c r="U152" s="20" t="s">
        <v>122</v>
      </c>
      <c r="V152" s="20" t="s">
        <v>122</v>
      </c>
      <c r="W152" s="20" t="s">
        <v>122</v>
      </c>
      <c r="X152" s="20">
        <v>9.38048227271185E-2</v>
      </c>
      <c r="Y152" s="20">
        <v>6.1404083048533398E-2</v>
      </c>
      <c r="Z152" s="20" t="s">
        <v>122</v>
      </c>
      <c r="AA152" s="30">
        <f t="shared" si="7"/>
        <v>0</v>
      </c>
    </row>
    <row r="153" spans="1:27" x14ac:dyDescent="0.25">
      <c r="A153">
        <v>117</v>
      </c>
      <c r="B153" s="15">
        <v>35027</v>
      </c>
      <c r="C153" s="25">
        <f t="shared" si="4"/>
        <v>0.109824478626251</v>
      </c>
      <c r="D153" s="25">
        <f>VLOOKUP(B153,input_BB!$B$19:$K$10000,$D$35,0)</f>
        <v>599.97</v>
      </c>
      <c r="E153" s="27">
        <f t="shared" si="5"/>
        <v>7.5936724191241704E-3</v>
      </c>
      <c r="F153" s="28">
        <f>VLOOKUP(B153,viz!$B$3:$E$1863,4,0)</f>
        <v>0</v>
      </c>
      <c r="G153" s="25">
        <f t="shared" si="6"/>
        <v>5.2688622064004501E-2</v>
      </c>
      <c r="I153" s="31">
        <v>35027</v>
      </c>
      <c r="J153" s="20">
        <v>0.109824478626251</v>
      </c>
      <c r="K153" s="20">
        <v>0</v>
      </c>
      <c r="L153" s="20">
        <v>0.151303690153134</v>
      </c>
      <c r="M153" s="20">
        <v>0.40162773648393801</v>
      </c>
      <c r="N153" s="20" t="s">
        <v>122</v>
      </c>
      <c r="O153" s="20">
        <v>0.24318806885717401</v>
      </c>
      <c r="P153" s="20" t="s">
        <v>122</v>
      </c>
      <c r="Q153" s="20" t="s">
        <v>122</v>
      </c>
      <c r="R153" s="20" t="s">
        <v>122</v>
      </c>
      <c r="S153" s="20" t="s">
        <v>122</v>
      </c>
      <c r="T153" s="20" t="s">
        <v>122</v>
      </c>
      <c r="U153" s="20" t="s">
        <v>122</v>
      </c>
      <c r="V153" s="20">
        <v>5.2688622064004501E-2</v>
      </c>
      <c r="W153" s="20" t="s">
        <v>122</v>
      </c>
      <c r="X153" s="20">
        <v>9.1377022854138401E-2</v>
      </c>
      <c r="Y153" s="20">
        <v>5.9814859587610097E-2</v>
      </c>
      <c r="Z153" s="20" t="s">
        <v>122</v>
      </c>
      <c r="AA153" s="30">
        <f t="shared" si="7"/>
        <v>5.2688622064004501E-2</v>
      </c>
    </row>
    <row r="154" spans="1:27" x14ac:dyDescent="0.25">
      <c r="A154">
        <v>118</v>
      </c>
      <c r="B154" s="15">
        <v>35034</v>
      </c>
      <c r="C154" s="25">
        <f t="shared" si="4"/>
        <v>0.109813652932644</v>
      </c>
      <c r="D154" s="25">
        <f>VLOOKUP(B154,input_BB!$B$19:$K$10000,$D$35,0)</f>
        <v>606.98</v>
      </c>
      <c r="E154" s="27">
        <f t="shared" si="5"/>
        <v>7.5744272427566949E-3</v>
      </c>
      <c r="F154" s="28">
        <f>VLOOKUP(B154,viz!$B$3:$E$1863,4,0)</f>
        <v>0</v>
      </c>
      <c r="G154" s="25">
        <f t="shared" si="6"/>
        <v>6.3296921043617199E-2</v>
      </c>
      <c r="I154" s="31">
        <v>35034</v>
      </c>
      <c r="J154" s="20">
        <v>0.109813652932644</v>
      </c>
      <c r="K154" s="20">
        <v>0</v>
      </c>
      <c r="L154" s="20">
        <v>0.149633786562056</v>
      </c>
      <c r="M154" s="20">
        <v>0.39711784598565097</v>
      </c>
      <c r="N154" s="20" t="s">
        <v>122</v>
      </c>
      <c r="O154" s="20">
        <v>0.24045730237516499</v>
      </c>
      <c r="P154" s="20" t="s">
        <v>122</v>
      </c>
      <c r="Q154" s="20" t="s">
        <v>122</v>
      </c>
      <c r="R154" s="20" t="s">
        <v>122</v>
      </c>
      <c r="S154" s="20" t="s">
        <v>122</v>
      </c>
      <c r="T154" s="20" t="s">
        <v>122</v>
      </c>
      <c r="U154" s="20" t="s">
        <v>122</v>
      </c>
      <c r="V154" s="20">
        <v>6.3296921043617199E-2</v>
      </c>
      <c r="W154" s="20" t="s">
        <v>122</v>
      </c>
      <c r="X154" s="20">
        <v>9.0350947387490096E-2</v>
      </c>
      <c r="Y154" s="20">
        <v>5.91431966460211E-2</v>
      </c>
      <c r="Z154" s="20" t="s">
        <v>122</v>
      </c>
      <c r="AA154" s="30">
        <f t="shared" si="7"/>
        <v>6.3296921043617199E-2</v>
      </c>
    </row>
    <row r="155" spans="1:27" x14ac:dyDescent="0.25">
      <c r="A155">
        <v>119</v>
      </c>
      <c r="B155" s="15">
        <v>35041</v>
      </c>
      <c r="C155" s="25">
        <f t="shared" si="4"/>
        <v>0.11012666672468201</v>
      </c>
      <c r="D155" s="25">
        <f>VLOOKUP(B155,input_BB!$B$19:$K$10000,$D$35,0)</f>
        <v>617.48</v>
      </c>
      <c r="E155" s="27">
        <f t="shared" si="5"/>
        <v>8.1308817159675487E-3</v>
      </c>
      <c r="F155" s="28">
        <f>VLOOKUP(B155,viz!$B$3:$E$1863,4,0)</f>
        <v>0</v>
      </c>
      <c r="G155" s="25">
        <f t="shared" si="6"/>
        <v>0</v>
      </c>
      <c r="I155" s="31">
        <v>35041</v>
      </c>
      <c r="J155" s="20">
        <v>0.11012666672468201</v>
      </c>
      <c r="K155" s="20">
        <v>0</v>
      </c>
      <c r="L155" s="20">
        <v>0.15454813891779401</v>
      </c>
      <c r="M155" s="20">
        <v>0.41229860030905402</v>
      </c>
      <c r="N155" s="20" t="s">
        <v>122</v>
      </c>
      <c r="O155" s="20">
        <v>0.27794435499750098</v>
      </c>
      <c r="P155" s="20" t="s">
        <v>122</v>
      </c>
      <c r="Q155" s="20" t="s">
        <v>122</v>
      </c>
      <c r="R155" s="20" t="s">
        <v>122</v>
      </c>
      <c r="S155" s="20" t="s">
        <v>122</v>
      </c>
      <c r="T155" s="20" t="s">
        <v>122</v>
      </c>
      <c r="U155" s="20" t="s">
        <v>122</v>
      </c>
      <c r="V155" s="20" t="s">
        <v>122</v>
      </c>
      <c r="W155" s="20" t="s">
        <v>122</v>
      </c>
      <c r="X155" s="20">
        <v>9.38048227271185E-2</v>
      </c>
      <c r="Y155" s="20">
        <v>6.1404083048533398E-2</v>
      </c>
      <c r="Z155" s="20" t="s">
        <v>122</v>
      </c>
      <c r="AA155" s="30">
        <f t="shared" si="7"/>
        <v>0</v>
      </c>
    </row>
    <row r="156" spans="1:27" x14ac:dyDescent="0.25">
      <c r="A156">
        <v>120</v>
      </c>
      <c r="B156" s="15">
        <v>35048</v>
      </c>
      <c r="C156" s="25">
        <f t="shared" si="4"/>
        <v>0.11012666672468201</v>
      </c>
      <c r="D156" s="25">
        <f>VLOOKUP(B156,input_BB!$B$19:$K$10000,$D$35,0)</f>
        <v>616.34</v>
      </c>
      <c r="E156" s="27">
        <f t="shared" si="5"/>
        <v>8.1308817159675487E-3</v>
      </c>
      <c r="F156" s="28">
        <f>VLOOKUP(B156,viz!$B$3:$E$1863,4,0)</f>
        <v>0</v>
      </c>
      <c r="G156" s="25">
        <f t="shared" si="6"/>
        <v>0</v>
      </c>
      <c r="I156" s="31">
        <v>35048</v>
      </c>
      <c r="J156" s="20">
        <v>0.11012666672468201</v>
      </c>
      <c r="K156" s="20">
        <v>0</v>
      </c>
      <c r="L156" s="20">
        <v>0.15454813891779401</v>
      </c>
      <c r="M156" s="20">
        <v>0.41229860030905402</v>
      </c>
      <c r="N156" s="20" t="s">
        <v>122</v>
      </c>
      <c r="O156" s="20">
        <v>0.27794435499750098</v>
      </c>
      <c r="P156" s="20" t="s">
        <v>122</v>
      </c>
      <c r="Q156" s="20" t="s">
        <v>122</v>
      </c>
      <c r="R156" s="20" t="s">
        <v>122</v>
      </c>
      <c r="S156" s="20" t="s">
        <v>122</v>
      </c>
      <c r="T156" s="20" t="s">
        <v>122</v>
      </c>
      <c r="U156" s="20" t="s">
        <v>122</v>
      </c>
      <c r="V156" s="20" t="s">
        <v>122</v>
      </c>
      <c r="W156" s="20" t="s">
        <v>122</v>
      </c>
      <c r="X156" s="20">
        <v>9.38048227271185E-2</v>
      </c>
      <c r="Y156" s="20">
        <v>6.1404083048533398E-2</v>
      </c>
      <c r="Z156" s="20" t="s">
        <v>122</v>
      </c>
      <c r="AA156" s="30">
        <f t="shared" si="7"/>
        <v>0</v>
      </c>
    </row>
    <row r="157" spans="1:27" x14ac:dyDescent="0.25">
      <c r="A157">
        <v>121</v>
      </c>
      <c r="B157" s="15">
        <v>35055</v>
      </c>
      <c r="C157" s="25">
        <f t="shared" si="4"/>
        <v>0.109734259545803</v>
      </c>
      <c r="D157" s="25">
        <f>VLOOKUP(B157,input_BB!$B$19:$K$10000,$D$35,0)</f>
        <v>611.96</v>
      </c>
      <c r="E157" s="27">
        <f t="shared" si="5"/>
        <v>7.4332871193027398E-3</v>
      </c>
      <c r="F157" s="28">
        <f>VLOOKUP(B157,viz!$B$3:$E$1863,4,0)</f>
        <v>0</v>
      </c>
      <c r="G157" s="25">
        <f t="shared" si="6"/>
        <v>3.9599962900044298E-2</v>
      </c>
      <c r="I157" s="31">
        <v>35055</v>
      </c>
      <c r="J157" s="20">
        <v>0.109734259545803</v>
      </c>
      <c r="K157" s="20">
        <v>0</v>
      </c>
      <c r="L157" s="20">
        <v>2.4653468040511502E-2</v>
      </c>
      <c r="M157" s="20">
        <v>0.45177347112719302</v>
      </c>
      <c r="N157" s="20" t="s">
        <v>122</v>
      </c>
      <c r="O157" s="20">
        <v>0.28879946064288498</v>
      </c>
      <c r="P157" s="20" t="s">
        <v>122</v>
      </c>
      <c r="Q157" s="20">
        <v>2.2355330454262599E-2</v>
      </c>
      <c r="R157" s="20" t="s">
        <v>122</v>
      </c>
      <c r="S157" s="20" t="s">
        <v>122</v>
      </c>
      <c r="T157" s="20" t="s">
        <v>122</v>
      </c>
      <c r="U157" s="20" t="s">
        <v>122</v>
      </c>
      <c r="V157" s="20">
        <v>3.9599962900044298E-2</v>
      </c>
      <c r="W157" s="20" t="s">
        <v>122</v>
      </c>
      <c r="X157" s="20">
        <v>0.102475815878589</v>
      </c>
      <c r="Y157" s="20">
        <v>7.0342490956514597E-2</v>
      </c>
      <c r="Z157" s="20" t="s">
        <v>122</v>
      </c>
      <c r="AA157" s="30">
        <f t="shared" si="7"/>
        <v>3.9599962900044298E-2</v>
      </c>
    </row>
    <row r="158" spans="1:27" x14ac:dyDescent="0.25">
      <c r="A158">
        <v>122</v>
      </c>
      <c r="B158" s="15">
        <v>35062</v>
      </c>
      <c r="C158" s="25">
        <f t="shared" si="4"/>
        <v>0.109730578958988</v>
      </c>
      <c r="D158" s="25">
        <f>VLOOKUP(B158,input_BB!$B$19:$K$10000,$D$35,0)</f>
        <v>615.92999999999995</v>
      </c>
      <c r="E158" s="27">
        <f t="shared" si="5"/>
        <v>7.4267440242400092E-3</v>
      </c>
      <c r="F158" s="28">
        <f>VLOOKUP(B158,viz!$B$3:$E$1863,4,0)</f>
        <v>0</v>
      </c>
      <c r="G158" s="25">
        <f t="shared" si="6"/>
        <v>4.5120163593216599E-2</v>
      </c>
      <c r="I158" s="31">
        <v>35062</v>
      </c>
      <c r="J158" s="20">
        <v>0.109730578958988</v>
      </c>
      <c r="K158" s="20">
        <v>0</v>
      </c>
      <c r="L158" s="20">
        <v>2.4608623400853499E-2</v>
      </c>
      <c r="M158" s="20">
        <v>0.45095169552602998</v>
      </c>
      <c r="N158" s="20" t="s">
        <v>122</v>
      </c>
      <c r="O158" s="20">
        <v>0.284491492851845</v>
      </c>
      <c r="P158" s="20" t="s">
        <v>122</v>
      </c>
      <c r="Q158" s="20">
        <v>2.2326814528873699E-2</v>
      </c>
      <c r="R158" s="20" t="s">
        <v>122</v>
      </c>
      <c r="S158" s="20" t="s">
        <v>122</v>
      </c>
      <c r="T158" s="20" t="s">
        <v>122</v>
      </c>
      <c r="U158" s="20" t="s">
        <v>122</v>
      </c>
      <c r="V158" s="20">
        <v>4.5120163593216599E-2</v>
      </c>
      <c r="W158" s="20" t="s">
        <v>122</v>
      </c>
      <c r="X158" s="20">
        <v>0.102288278833238</v>
      </c>
      <c r="Y158" s="20">
        <v>7.0212931265943204E-2</v>
      </c>
      <c r="Z158" s="20" t="s">
        <v>122</v>
      </c>
      <c r="AA158" s="30">
        <f t="shared" si="7"/>
        <v>4.5120163593216599E-2</v>
      </c>
    </row>
    <row r="159" spans="1:27" x14ac:dyDescent="0.25">
      <c r="A159">
        <v>123</v>
      </c>
      <c r="B159" s="15">
        <v>35069</v>
      </c>
      <c r="C159" s="25">
        <f t="shared" si="4"/>
        <v>0.109994418919086</v>
      </c>
      <c r="D159" s="25">
        <f>VLOOKUP(B159,input_BB!$B$19:$K$10000,$D$35,0)</f>
        <v>616.71</v>
      </c>
      <c r="E159" s="27">
        <f t="shared" si="5"/>
        <v>7.8957806281941285E-3</v>
      </c>
      <c r="F159" s="28">
        <f>VLOOKUP(B159,viz!$B$3:$E$1863,4,0)</f>
        <v>0</v>
      </c>
      <c r="G159" s="25">
        <f t="shared" si="6"/>
        <v>0</v>
      </c>
      <c r="I159" s="31">
        <v>35069</v>
      </c>
      <c r="J159" s="20">
        <v>0.109994418919086</v>
      </c>
      <c r="K159" s="20">
        <v>0</v>
      </c>
      <c r="L159" s="20">
        <v>2.6670382197274901E-2</v>
      </c>
      <c r="M159" s="20">
        <v>0.488733314183321</v>
      </c>
      <c r="N159" s="20" t="s">
        <v>122</v>
      </c>
      <c r="O159" s="20">
        <v>0.27970038168985401</v>
      </c>
      <c r="P159" s="20" t="s">
        <v>122</v>
      </c>
      <c r="Q159" s="20">
        <v>2.36171216147078E-2</v>
      </c>
      <c r="R159" s="20" t="s">
        <v>122</v>
      </c>
      <c r="S159" s="20" t="s">
        <v>122</v>
      </c>
      <c r="T159" s="20" t="s">
        <v>122</v>
      </c>
      <c r="U159" s="20" t="s">
        <v>122</v>
      </c>
      <c r="V159" s="20" t="s">
        <v>122</v>
      </c>
      <c r="W159" s="20" t="s">
        <v>122</v>
      </c>
      <c r="X159" s="20">
        <v>0.110914010054733</v>
      </c>
      <c r="Y159" s="20">
        <v>7.03647902601095E-2</v>
      </c>
      <c r="Z159" s="20" t="s">
        <v>122</v>
      </c>
      <c r="AA159" s="30">
        <f t="shared" si="7"/>
        <v>0</v>
      </c>
    </row>
    <row r="160" spans="1:27" x14ac:dyDescent="0.25">
      <c r="A160">
        <v>124</v>
      </c>
      <c r="B160" s="15">
        <v>35076</v>
      </c>
      <c r="C160" s="25">
        <f t="shared" si="4"/>
        <v>0.109994418919086</v>
      </c>
      <c r="D160" s="25">
        <f>VLOOKUP(B160,input_BB!$B$19:$K$10000,$D$35,0)</f>
        <v>601.80999999999995</v>
      </c>
      <c r="E160" s="27">
        <f t="shared" si="5"/>
        <v>7.8957806281941285E-3</v>
      </c>
      <c r="F160" s="28">
        <f>VLOOKUP(B160,viz!$B$3:$E$1863,4,0)</f>
        <v>0</v>
      </c>
      <c r="G160" s="25">
        <f t="shared" si="6"/>
        <v>0</v>
      </c>
      <c r="I160" s="31">
        <v>35076</v>
      </c>
      <c r="J160" s="20">
        <v>0.109994418919086</v>
      </c>
      <c r="K160" s="20">
        <v>0</v>
      </c>
      <c r="L160" s="20">
        <v>2.6670382197274901E-2</v>
      </c>
      <c r="M160" s="20">
        <v>0.488733314183321</v>
      </c>
      <c r="N160" s="20" t="s">
        <v>122</v>
      </c>
      <c r="O160" s="20">
        <v>0.27970038168985401</v>
      </c>
      <c r="P160" s="20" t="s">
        <v>122</v>
      </c>
      <c r="Q160" s="20">
        <v>2.36171216147078E-2</v>
      </c>
      <c r="R160" s="20" t="s">
        <v>122</v>
      </c>
      <c r="S160" s="20" t="s">
        <v>122</v>
      </c>
      <c r="T160" s="20" t="s">
        <v>122</v>
      </c>
      <c r="U160" s="20" t="s">
        <v>122</v>
      </c>
      <c r="V160" s="20" t="s">
        <v>122</v>
      </c>
      <c r="W160" s="20" t="s">
        <v>122</v>
      </c>
      <c r="X160" s="20">
        <v>0.110914010054733</v>
      </c>
      <c r="Y160" s="20">
        <v>7.03647902601095E-2</v>
      </c>
      <c r="Z160" s="20" t="s">
        <v>122</v>
      </c>
      <c r="AA160" s="30">
        <f t="shared" si="7"/>
        <v>0</v>
      </c>
    </row>
    <row r="161" spans="1:27" x14ac:dyDescent="0.25">
      <c r="A161">
        <v>125</v>
      </c>
      <c r="B161" s="15">
        <v>35083</v>
      </c>
      <c r="C161" s="25">
        <f t="shared" si="4"/>
        <v>0.109738059341908</v>
      </c>
      <c r="D161" s="25">
        <f>VLOOKUP(B161,input_BB!$B$19:$K$10000,$D$35,0)</f>
        <v>611.83000000000004</v>
      </c>
      <c r="E161" s="27">
        <f t="shared" si="5"/>
        <v>7.4400421364735486E-3</v>
      </c>
      <c r="F161" s="28">
        <f>VLOOKUP(B161,viz!$B$3:$E$1863,4,0)</f>
        <v>0</v>
      </c>
      <c r="G161" s="25">
        <f t="shared" si="6"/>
        <v>3.4545804123197098E-2</v>
      </c>
      <c r="I161" s="31">
        <v>35083</v>
      </c>
      <c r="J161" s="20">
        <v>0.109738059341908</v>
      </c>
      <c r="K161" s="20">
        <v>0</v>
      </c>
      <c r="L161" s="20">
        <v>2.4692909216016599E-2</v>
      </c>
      <c r="M161" s="20">
        <v>0.45249622853941601</v>
      </c>
      <c r="N161" s="20" t="s">
        <v>122</v>
      </c>
      <c r="O161" s="20">
        <v>0.29279025204664599</v>
      </c>
      <c r="P161" s="20" t="s">
        <v>122</v>
      </c>
      <c r="Q161" s="20">
        <v>2.23784133732896E-2</v>
      </c>
      <c r="R161" s="20" t="s">
        <v>122</v>
      </c>
      <c r="S161" s="20" t="s">
        <v>122</v>
      </c>
      <c r="T161" s="20" t="s">
        <v>122</v>
      </c>
      <c r="U161" s="20" t="s">
        <v>122</v>
      </c>
      <c r="V161" s="20">
        <v>3.4545804123197098E-2</v>
      </c>
      <c r="W161" s="20" t="s">
        <v>122</v>
      </c>
      <c r="X161" s="20">
        <v>0.102640438070498</v>
      </c>
      <c r="Y161" s="20">
        <v>7.0455954630936499E-2</v>
      </c>
      <c r="Z161" s="20" t="s">
        <v>122</v>
      </c>
      <c r="AA161" s="30">
        <f t="shared" si="7"/>
        <v>3.4545804123197098E-2</v>
      </c>
    </row>
    <row r="162" spans="1:27" x14ac:dyDescent="0.25">
      <c r="A162">
        <v>126</v>
      </c>
      <c r="B162" s="15">
        <v>35090</v>
      </c>
      <c r="C162" s="25">
        <f t="shared" si="4"/>
        <v>0.109730578958988</v>
      </c>
      <c r="D162" s="25">
        <f>VLOOKUP(B162,input_BB!$B$19:$K$10000,$D$35,0)</f>
        <v>621.62</v>
      </c>
      <c r="E162" s="27">
        <f t="shared" si="5"/>
        <v>7.4267440242400092E-3</v>
      </c>
      <c r="F162" s="28">
        <f>VLOOKUP(B162,viz!$B$3:$E$1863,4,0)</f>
        <v>0</v>
      </c>
      <c r="G162" s="25">
        <f t="shared" si="6"/>
        <v>4.5120163593216599E-2</v>
      </c>
      <c r="I162" s="31">
        <v>35090</v>
      </c>
      <c r="J162" s="20">
        <v>0.109730578958988</v>
      </c>
      <c r="K162" s="20">
        <v>0</v>
      </c>
      <c r="L162" s="20">
        <v>2.4608623400853499E-2</v>
      </c>
      <c r="M162" s="20">
        <v>0.45095169552602998</v>
      </c>
      <c r="N162" s="20" t="s">
        <v>122</v>
      </c>
      <c r="O162" s="20">
        <v>0.284491492851845</v>
      </c>
      <c r="P162" s="20" t="s">
        <v>122</v>
      </c>
      <c r="Q162" s="20">
        <v>2.2326814528873699E-2</v>
      </c>
      <c r="R162" s="20" t="s">
        <v>122</v>
      </c>
      <c r="S162" s="20" t="s">
        <v>122</v>
      </c>
      <c r="T162" s="20" t="s">
        <v>122</v>
      </c>
      <c r="U162" s="20" t="s">
        <v>122</v>
      </c>
      <c r="V162" s="20">
        <v>4.5120163593216599E-2</v>
      </c>
      <c r="W162" s="20" t="s">
        <v>122</v>
      </c>
      <c r="X162" s="20">
        <v>0.102288278833238</v>
      </c>
      <c r="Y162" s="20">
        <v>7.0212931265943204E-2</v>
      </c>
      <c r="Z162" s="20" t="s">
        <v>122</v>
      </c>
      <c r="AA162" s="30">
        <f t="shared" si="7"/>
        <v>4.5120163593216599E-2</v>
      </c>
    </row>
    <row r="163" spans="1:27" x14ac:dyDescent="0.25">
      <c r="A163">
        <v>127</v>
      </c>
      <c r="B163" s="15">
        <v>35097</v>
      </c>
      <c r="C163" s="25">
        <f t="shared" si="4"/>
        <v>0.109994418919086</v>
      </c>
      <c r="D163" s="25">
        <f>VLOOKUP(B163,input_BB!$B$19:$K$10000,$D$35,0)</f>
        <v>635.84</v>
      </c>
      <c r="E163" s="27">
        <f t="shared" si="5"/>
        <v>7.8957806281941285E-3</v>
      </c>
      <c r="F163" s="28">
        <f>VLOOKUP(B163,viz!$B$3:$E$1863,4,0)</f>
        <v>0</v>
      </c>
      <c r="G163" s="25">
        <f t="shared" si="6"/>
        <v>0</v>
      </c>
      <c r="I163" s="31">
        <v>35097</v>
      </c>
      <c r="J163" s="20">
        <v>0.109994418919086</v>
      </c>
      <c r="K163" s="20">
        <v>0</v>
      </c>
      <c r="L163" s="20">
        <v>2.6670382197274901E-2</v>
      </c>
      <c r="M163" s="20">
        <v>0.488733314183321</v>
      </c>
      <c r="N163" s="20" t="s">
        <v>122</v>
      </c>
      <c r="O163" s="20">
        <v>0.27970038168985401</v>
      </c>
      <c r="P163" s="20" t="s">
        <v>122</v>
      </c>
      <c r="Q163" s="20">
        <v>2.36171216147078E-2</v>
      </c>
      <c r="R163" s="20" t="s">
        <v>122</v>
      </c>
      <c r="S163" s="20" t="s">
        <v>122</v>
      </c>
      <c r="T163" s="20" t="s">
        <v>122</v>
      </c>
      <c r="U163" s="20" t="s">
        <v>122</v>
      </c>
      <c r="V163" s="20" t="s">
        <v>122</v>
      </c>
      <c r="W163" s="20" t="s">
        <v>122</v>
      </c>
      <c r="X163" s="20">
        <v>0.110914010054733</v>
      </c>
      <c r="Y163" s="20">
        <v>7.03647902601095E-2</v>
      </c>
      <c r="Z163" s="20" t="s">
        <v>122</v>
      </c>
      <c r="AA163" s="30">
        <f t="shared" si="7"/>
        <v>0</v>
      </c>
    </row>
    <row r="164" spans="1:27" x14ac:dyDescent="0.25">
      <c r="A164">
        <v>128</v>
      </c>
      <c r="B164" s="15">
        <v>35104</v>
      </c>
      <c r="C164" s="25">
        <f t="shared" si="4"/>
        <v>0.10999122262001</v>
      </c>
      <c r="D164" s="25">
        <f>VLOOKUP(B164,input_BB!$B$19:$K$10000,$D$35,0)</f>
        <v>656.37</v>
      </c>
      <c r="E164" s="27">
        <f t="shared" si="5"/>
        <v>7.8900984666926237E-3</v>
      </c>
      <c r="F164" s="28">
        <f>VLOOKUP(B164,viz!$B$3:$E$1863,4,0)</f>
        <v>0</v>
      </c>
      <c r="G164" s="25">
        <f t="shared" si="6"/>
        <v>0</v>
      </c>
      <c r="I164" s="31">
        <v>35104</v>
      </c>
      <c r="J164" s="20">
        <v>0.10999122262001</v>
      </c>
      <c r="K164" s="20">
        <v>0</v>
      </c>
      <c r="L164" s="20">
        <v>2.64725093167715E-2</v>
      </c>
      <c r="M164" s="20">
        <v>0.48510730432864002</v>
      </c>
      <c r="N164" s="20" t="s">
        <v>122</v>
      </c>
      <c r="O164" s="20">
        <v>0.27761886708008898</v>
      </c>
      <c r="P164" s="20" t="s">
        <v>122</v>
      </c>
      <c r="Q164" s="20">
        <v>3.0878949899484798E-2</v>
      </c>
      <c r="R164" s="20" t="s">
        <v>122</v>
      </c>
      <c r="S164" s="20" t="s">
        <v>122</v>
      </c>
      <c r="T164" s="20" t="s">
        <v>122</v>
      </c>
      <c r="U164" s="20" t="s">
        <v>122</v>
      </c>
      <c r="V164" s="20" t="s">
        <v>122</v>
      </c>
      <c r="W164" s="20" t="s">
        <v>122</v>
      </c>
      <c r="X164" s="20">
        <v>0.11008548811445699</v>
      </c>
      <c r="Y164" s="20">
        <v>6.9836881260557399E-2</v>
      </c>
      <c r="Z164" s="20" t="s">
        <v>122</v>
      </c>
      <c r="AA164" s="30">
        <f t="shared" si="7"/>
        <v>0</v>
      </c>
    </row>
    <row r="165" spans="1:27" x14ac:dyDescent="0.25">
      <c r="A165">
        <v>129</v>
      </c>
      <c r="B165" s="15">
        <v>35111</v>
      </c>
      <c r="C165" s="25">
        <f t="shared" si="4"/>
        <v>0.19916196167469</v>
      </c>
      <c r="D165" s="25">
        <f>VLOOKUP(B165,input_BB!$B$19:$K$10000,$D$35,0)</f>
        <v>647.98</v>
      </c>
      <c r="E165" s="27">
        <f t="shared" si="5"/>
        <v>0.16641172878664293</v>
      </c>
      <c r="F165" s="28">
        <f>VLOOKUP(B165,viz!$B$3:$E$1863,4,0)</f>
        <v>0</v>
      </c>
      <c r="G165" s="25">
        <f t="shared" si="6"/>
        <v>3.4399700413051099E-2</v>
      </c>
      <c r="I165" s="31">
        <v>35111</v>
      </c>
      <c r="J165" s="20">
        <v>0.19916196167469</v>
      </c>
      <c r="K165" s="20">
        <v>0</v>
      </c>
      <c r="L165" s="20">
        <v>2.4588476109237801E-2</v>
      </c>
      <c r="M165" s="20">
        <v>0.45058249749465801</v>
      </c>
      <c r="N165" s="20" t="s">
        <v>122</v>
      </c>
      <c r="O165" s="20">
        <v>0.29155437696772402</v>
      </c>
      <c r="P165" s="20" t="s">
        <v>122</v>
      </c>
      <c r="Q165" s="20">
        <v>2.65063346311704E-2</v>
      </c>
      <c r="R165" s="20" t="s">
        <v>122</v>
      </c>
      <c r="S165" s="20" t="s">
        <v>122</v>
      </c>
      <c r="T165" s="20" t="s">
        <v>122</v>
      </c>
      <c r="U165" s="20" t="s">
        <v>122</v>
      </c>
      <c r="V165" s="20">
        <v>3.4399700413051099E-2</v>
      </c>
      <c r="W165" s="20" t="s">
        <v>122</v>
      </c>
      <c r="X165" s="20">
        <v>0.10220796844986001</v>
      </c>
      <c r="Y165" s="20">
        <v>7.0160645934297994E-2</v>
      </c>
      <c r="Z165" s="20" t="s">
        <v>122</v>
      </c>
      <c r="AA165" s="30">
        <f t="shared" si="7"/>
        <v>3.4399700413051099E-2</v>
      </c>
    </row>
    <row r="166" spans="1:27" x14ac:dyDescent="0.25">
      <c r="A166">
        <v>130</v>
      </c>
      <c r="B166" s="15">
        <v>35118</v>
      </c>
      <c r="C166" s="25">
        <f t="shared" ref="C166:C229" si="8">J166</f>
        <v>0.199155673384666</v>
      </c>
      <c r="D166" s="25">
        <f>VLOOKUP(B166,input_BB!$B$19:$K$10000,$D$35,0)</f>
        <v>659.08</v>
      </c>
      <c r="E166" s="27">
        <f t="shared" ref="E166:E229" si="9">(C166-$E$34)/$E$36</f>
        <v>0.16640054989548314</v>
      </c>
      <c r="F166" s="28">
        <f>VLOOKUP(B166,viz!$B$3:$E$1863,4,0)</f>
        <v>0</v>
      </c>
      <c r="G166" s="25">
        <f t="shared" ref="G166:G229" si="10">VLOOKUP(B166,$I$37:$AA$5000,$G$34,0)</f>
        <v>3.94327513164313E-2</v>
      </c>
      <c r="I166" s="31">
        <v>35118</v>
      </c>
      <c r="J166" s="20">
        <v>0.199155673384666</v>
      </c>
      <c r="K166" s="20">
        <v>0</v>
      </c>
      <c r="L166" s="20">
        <v>2.4549368310847398E-2</v>
      </c>
      <c r="M166" s="20">
        <v>0.449865849200067</v>
      </c>
      <c r="N166" s="20" t="s">
        <v>122</v>
      </c>
      <c r="O166" s="20">
        <v>0.28758232663779498</v>
      </c>
      <c r="P166" s="20" t="s">
        <v>122</v>
      </c>
      <c r="Q166" s="20">
        <v>2.6476695095405501E-2</v>
      </c>
      <c r="R166" s="20" t="s">
        <v>122</v>
      </c>
      <c r="S166" s="20" t="s">
        <v>122</v>
      </c>
      <c r="T166" s="20" t="s">
        <v>122</v>
      </c>
      <c r="U166" s="20" t="s">
        <v>122</v>
      </c>
      <c r="V166" s="20">
        <v>3.94327513164313E-2</v>
      </c>
      <c r="W166" s="20" t="s">
        <v>122</v>
      </c>
      <c r="X166" s="20">
        <v>0.102044965779436</v>
      </c>
      <c r="Y166" s="20">
        <v>7.0048043660018197E-2</v>
      </c>
      <c r="Z166" s="20" t="s">
        <v>122</v>
      </c>
      <c r="AA166" s="30">
        <f t="shared" ref="AA166:AA229" si="11">SUM(U166:W166)</f>
        <v>3.94327513164313E-2</v>
      </c>
    </row>
    <row r="167" spans="1:27" x14ac:dyDescent="0.25">
      <c r="A167">
        <v>131</v>
      </c>
      <c r="B167" s="15">
        <v>35125</v>
      </c>
      <c r="C167" s="25">
        <f t="shared" si="8"/>
        <v>0.152218207716942</v>
      </c>
      <c r="D167" s="25">
        <f>VLOOKUP(B167,input_BB!$B$19:$K$10000,$D$35,0)</f>
        <v>644.37</v>
      </c>
      <c r="E167" s="27">
        <f t="shared" si="9"/>
        <v>8.2958339372009929E-2</v>
      </c>
      <c r="F167" s="28">
        <f>VLOOKUP(B167,viz!$B$3:$E$1863,4,0)</f>
        <v>0</v>
      </c>
      <c r="G167" s="25">
        <f t="shared" si="10"/>
        <v>0</v>
      </c>
      <c r="I167" s="31">
        <v>35125</v>
      </c>
      <c r="J167" s="20">
        <v>0.152218207716942</v>
      </c>
      <c r="K167" s="20">
        <v>0</v>
      </c>
      <c r="L167" s="20">
        <v>5.4247799214010503E-2</v>
      </c>
      <c r="M167" s="20">
        <v>0.49406610451581001</v>
      </c>
      <c r="N167" s="20" t="s">
        <v>122</v>
      </c>
      <c r="O167" s="20">
        <v>0.27072916084734999</v>
      </c>
      <c r="P167" s="20" t="s">
        <v>122</v>
      </c>
      <c r="Q167" s="20">
        <v>2.1826232984791898E-2</v>
      </c>
      <c r="R167" s="20" t="s">
        <v>122</v>
      </c>
      <c r="S167" s="20" t="s">
        <v>122</v>
      </c>
      <c r="T167" s="20" t="s">
        <v>122</v>
      </c>
      <c r="U167" s="20" t="s">
        <v>122</v>
      </c>
      <c r="V167" s="20" t="s">
        <v>122</v>
      </c>
      <c r="W167" s="20" t="s">
        <v>122</v>
      </c>
      <c r="X167" s="20">
        <v>9.3107429430672795E-2</v>
      </c>
      <c r="Y167" s="20">
        <v>6.6023273007364797E-2</v>
      </c>
      <c r="Z167" s="20" t="s">
        <v>122</v>
      </c>
      <c r="AA167" s="30">
        <f t="shared" si="11"/>
        <v>0</v>
      </c>
    </row>
    <row r="168" spans="1:27" x14ac:dyDescent="0.25">
      <c r="A168">
        <v>132</v>
      </c>
      <c r="B168" s="15">
        <v>35132</v>
      </c>
      <c r="C168" s="25">
        <f t="shared" si="8"/>
        <v>0.19515939056873299</v>
      </c>
      <c r="D168" s="25">
        <f>VLOOKUP(B168,input_BB!$B$19:$K$10000,$D$35,0)</f>
        <v>633.5</v>
      </c>
      <c r="E168" s="27">
        <f t="shared" si="9"/>
        <v>0.15929623211234983</v>
      </c>
      <c r="F168" s="28">
        <f>VLOOKUP(B168,viz!$B$3:$E$1863,4,0)</f>
        <v>0</v>
      </c>
      <c r="G168" s="25">
        <f t="shared" si="10"/>
        <v>0</v>
      </c>
      <c r="I168" s="31">
        <v>35132</v>
      </c>
      <c r="J168" s="20">
        <v>0.19515939056873299</v>
      </c>
      <c r="K168" s="20">
        <v>0</v>
      </c>
      <c r="L168" s="20">
        <v>5.4766472410355198E-2</v>
      </c>
      <c r="M168" s="20">
        <v>0.49594381504823698</v>
      </c>
      <c r="N168" s="20" t="s">
        <v>122</v>
      </c>
      <c r="O168" s="20">
        <v>0.27129060415878697</v>
      </c>
      <c r="P168" s="20" t="s">
        <v>122</v>
      </c>
      <c r="Q168" s="20">
        <v>1.6867852298555901E-2</v>
      </c>
      <c r="R168" s="20" t="s">
        <v>122</v>
      </c>
      <c r="S168" s="20" t="s">
        <v>122</v>
      </c>
      <c r="T168" s="20" t="s">
        <v>122</v>
      </c>
      <c r="U168" s="20" t="s">
        <v>122</v>
      </c>
      <c r="V168" s="20" t="s">
        <v>122</v>
      </c>
      <c r="W168" s="20" t="s">
        <v>122</v>
      </c>
      <c r="X168" s="20">
        <v>9.5017835410357701E-2</v>
      </c>
      <c r="Y168" s="20">
        <v>6.6113420673707499E-2</v>
      </c>
      <c r="Z168" s="20" t="s">
        <v>122</v>
      </c>
      <c r="AA168" s="30">
        <f t="shared" si="11"/>
        <v>0</v>
      </c>
    </row>
    <row r="169" spans="1:27" x14ac:dyDescent="0.25">
      <c r="A169">
        <v>133</v>
      </c>
      <c r="B169" s="15">
        <v>35139</v>
      </c>
      <c r="C169" s="25">
        <f t="shared" si="8"/>
        <v>0.18093772232532501</v>
      </c>
      <c r="D169" s="25">
        <f>VLOOKUP(B169,input_BB!$B$19:$K$10000,$D$35,0)</f>
        <v>641.42999999999995</v>
      </c>
      <c r="E169" s="27">
        <f t="shared" si="9"/>
        <v>0.134013924712923</v>
      </c>
      <c r="F169" s="28">
        <f>VLOOKUP(B169,viz!$B$3:$E$1863,4,0)</f>
        <v>0</v>
      </c>
      <c r="G169" s="25">
        <f t="shared" si="10"/>
        <v>7.7970871367961603E-2</v>
      </c>
      <c r="I169" s="31">
        <v>35139</v>
      </c>
      <c r="J169" s="20">
        <v>0.18093772232532501</v>
      </c>
      <c r="K169" s="20">
        <v>0</v>
      </c>
      <c r="L169" s="20">
        <v>1.9751954112732902E-2</v>
      </c>
      <c r="M169" s="20">
        <v>0.45775533237582</v>
      </c>
      <c r="N169" s="20" t="s">
        <v>122</v>
      </c>
      <c r="O169" s="20">
        <v>0.30648732250460597</v>
      </c>
      <c r="P169" s="20" t="s">
        <v>122</v>
      </c>
      <c r="Q169" s="20">
        <v>4.1251110763591302E-2</v>
      </c>
      <c r="R169" s="20" t="s">
        <v>122</v>
      </c>
      <c r="S169" s="20" t="s">
        <v>122</v>
      </c>
      <c r="T169" s="20" t="s">
        <v>122</v>
      </c>
      <c r="U169" s="20" t="s">
        <v>122</v>
      </c>
      <c r="V169" s="20">
        <v>7.7970871367961603E-2</v>
      </c>
      <c r="W169" s="20" t="s">
        <v>122</v>
      </c>
      <c r="X169" s="20">
        <v>2.9307308438575499E-2</v>
      </c>
      <c r="Y169" s="20">
        <v>6.7476100436712705E-2</v>
      </c>
      <c r="Z169" s="20" t="s">
        <v>122</v>
      </c>
      <c r="AA169" s="30">
        <f t="shared" si="11"/>
        <v>7.7970871367961603E-2</v>
      </c>
    </row>
    <row r="170" spans="1:27" x14ac:dyDescent="0.25">
      <c r="A170">
        <v>134</v>
      </c>
      <c r="B170" s="15">
        <v>35146</v>
      </c>
      <c r="C170" s="25">
        <f t="shared" si="8"/>
        <v>0.183520138263702</v>
      </c>
      <c r="D170" s="25">
        <f>VLOOKUP(B170,input_BB!$B$19:$K$10000,$D$35,0)</f>
        <v>650.62</v>
      </c>
      <c r="E170" s="27">
        <f t="shared" si="9"/>
        <v>0.13860476683283318</v>
      </c>
      <c r="F170" s="28">
        <f>VLOOKUP(B170,viz!$B$3:$E$1863,4,0)</f>
        <v>0</v>
      </c>
      <c r="G170" s="25">
        <f t="shared" si="10"/>
        <v>0</v>
      </c>
      <c r="I170" s="31">
        <v>35146</v>
      </c>
      <c r="J170" s="20">
        <v>0.183520138263702</v>
      </c>
      <c r="K170" s="20">
        <v>0</v>
      </c>
      <c r="L170" s="20">
        <v>1.6092308154146101E-3</v>
      </c>
      <c r="M170" s="20">
        <v>0.50714593050132695</v>
      </c>
      <c r="N170" s="20" t="s">
        <v>122</v>
      </c>
      <c r="O170" s="20">
        <v>0.29039101799287798</v>
      </c>
      <c r="P170" s="20" t="s">
        <v>122</v>
      </c>
      <c r="Q170" s="20">
        <v>3.6715065896836797E-2</v>
      </c>
      <c r="R170" s="20" t="s">
        <v>122</v>
      </c>
      <c r="S170" s="20" t="s">
        <v>122</v>
      </c>
      <c r="T170" s="20" t="s">
        <v>122</v>
      </c>
      <c r="U170" s="20" t="s">
        <v>122</v>
      </c>
      <c r="V170" s="20" t="s">
        <v>122</v>
      </c>
      <c r="W170" s="20" t="s">
        <v>122</v>
      </c>
      <c r="X170" s="20">
        <v>9.1034326470831206E-2</v>
      </c>
      <c r="Y170" s="20">
        <v>7.3104428322712606E-2</v>
      </c>
      <c r="Z170" s="20" t="s">
        <v>122</v>
      </c>
      <c r="AA170" s="30">
        <f t="shared" si="11"/>
        <v>0</v>
      </c>
    </row>
    <row r="171" spans="1:27" x14ac:dyDescent="0.25">
      <c r="A171">
        <v>135</v>
      </c>
      <c r="B171" s="15">
        <v>35153</v>
      </c>
      <c r="C171" s="25">
        <f t="shared" si="8"/>
        <v>0.17758226394653301</v>
      </c>
      <c r="D171" s="25">
        <f>VLOOKUP(B171,input_BB!$B$19:$K$10000,$D$35,0)</f>
        <v>645.5</v>
      </c>
      <c r="E171" s="27">
        <f t="shared" si="9"/>
        <v>0.12804882070777762</v>
      </c>
      <c r="F171" s="28">
        <f>VLOOKUP(B171,viz!$B$3:$E$1863,4,0)</f>
        <v>0</v>
      </c>
      <c r="G171" s="25">
        <f t="shared" si="10"/>
        <v>0</v>
      </c>
      <c r="I171" s="31">
        <v>35153</v>
      </c>
      <c r="J171" s="20">
        <v>0.17758226394653301</v>
      </c>
      <c r="K171" s="20">
        <v>0</v>
      </c>
      <c r="L171" s="20">
        <v>1.6358880630043401E-3</v>
      </c>
      <c r="M171" s="20">
        <v>0.51555641611370295</v>
      </c>
      <c r="N171" s="20" t="s">
        <v>122</v>
      </c>
      <c r="O171" s="20">
        <v>0.295184695534837</v>
      </c>
      <c r="P171" s="20" t="s">
        <v>122</v>
      </c>
      <c r="Q171" s="20">
        <v>3.7324733800134201E-2</v>
      </c>
      <c r="R171" s="20" t="s">
        <v>122</v>
      </c>
      <c r="S171" s="20" t="s">
        <v>122</v>
      </c>
      <c r="T171" s="20" t="s">
        <v>122</v>
      </c>
      <c r="U171" s="20" t="s">
        <v>122</v>
      </c>
      <c r="V171" s="20" t="s">
        <v>122</v>
      </c>
      <c r="W171" s="20" t="s">
        <v>122</v>
      </c>
      <c r="X171" s="20">
        <v>7.9232253875755498E-2</v>
      </c>
      <c r="Y171" s="20">
        <v>7.1066012612565496E-2</v>
      </c>
      <c r="Z171" s="20" t="s">
        <v>122</v>
      </c>
      <c r="AA171" s="30">
        <f t="shared" si="11"/>
        <v>0</v>
      </c>
    </row>
    <row r="172" spans="1:27" x14ac:dyDescent="0.25">
      <c r="A172">
        <v>136</v>
      </c>
      <c r="B172" s="15">
        <v>35160</v>
      </c>
      <c r="C172" s="25">
        <f t="shared" si="8"/>
        <v>0.17466336488723799</v>
      </c>
      <c r="D172" s="25">
        <f>VLOOKUP(B172,input_BB!$B$19:$K$10000,$D$35,0)</f>
        <v>655.86</v>
      </c>
      <c r="E172" s="27">
        <f t="shared" si="9"/>
        <v>0.12285980194978481</v>
      </c>
      <c r="F172" s="28">
        <f>VLOOKUP(B172,viz!$B$3:$E$1863,4,0)</f>
        <v>0</v>
      </c>
      <c r="G172" s="25">
        <f t="shared" si="10"/>
        <v>0</v>
      </c>
      <c r="I172" s="31">
        <v>35160</v>
      </c>
      <c r="J172" s="20">
        <v>0.17466336488723799</v>
      </c>
      <c r="K172" s="20">
        <v>0</v>
      </c>
      <c r="L172" s="20">
        <v>1.65211510122352E-3</v>
      </c>
      <c r="M172" s="20">
        <v>0.52077316740731905</v>
      </c>
      <c r="N172" s="20" t="s">
        <v>122</v>
      </c>
      <c r="O172" s="20">
        <v>0.29814563622431101</v>
      </c>
      <c r="P172" s="20" t="s">
        <v>122</v>
      </c>
      <c r="Q172" s="20">
        <v>2.7658779228047801E-2</v>
      </c>
      <c r="R172" s="20" t="s">
        <v>122</v>
      </c>
      <c r="S172" s="20" t="s">
        <v>122</v>
      </c>
      <c r="T172" s="20" t="s">
        <v>122</v>
      </c>
      <c r="U172" s="20" t="s">
        <v>122</v>
      </c>
      <c r="V172" s="20" t="s">
        <v>122</v>
      </c>
      <c r="W172" s="20" t="s">
        <v>122</v>
      </c>
      <c r="X172" s="20">
        <v>7.9995381788713404E-2</v>
      </c>
      <c r="Y172" s="20">
        <v>7.1774920250385899E-2</v>
      </c>
      <c r="Z172" s="20" t="s">
        <v>122</v>
      </c>
      <c r="AA172" s="30">
        <f t="shared" si="11"/>
        <v>0</v>
      </c>
    </row>
    <row r="173" spans="1:27" x14ac:dyDescent="0.25">
      <c r="A173">
        <v>137</v>
      </c>
      <c r="B173" s="15">
        <v>35167</v>
      </c>
      <c r="C173" s="25">
        <f t="shared" si="8"/>
        <v>0.137912377715111</v>
      </c>
      <c r="D173" s="25">
        <f>VLOOKUP(B173,input_BB!$B$19:$K$10000,$D$35,0)</f>
        <v>636.71</v>
      </c>
      <c r="E173" s="27">
        <f t="shared" si="9"/>
        <v>5.7526414964837645E-2</v>
      </c>
      <c r="F173" s="28">
        <f>VLOOKUP(B173,viz!$B$3:$E$1863,4,0)</f>
        <v>0</v>
      </c>
      <c r="G173" s="25">
        <f t="shared" si="10"/>
        <v>7.7344569538767796E-2</v>
      </c>
      <c r="I173" s="31">
        <v>35167</v>
      </c>
      <c r="J173" s="20">
        <v>0.137912377715111</v>
      </c>
      <c r="K173" s="20">
        <v>0</v>
      </c>
      <c r="L173" s="20">
        <v>1.49462798739304E-2</v>
      </c>
      <c r="M173" s="20">
        <v>0.47091339518383402</v>
      </c>
      <c r="N173" s="20" t="s">
        <v>122</v>
      </c>
      <c r="O173" s="20">
        <v>0.324450156607478</v>
      </c>
      <c r="P173" s="20" t="s">
        <v>122</v>
      </c>
      <c r="Q173" s="20">
        <v>2.44914831223806E-2</v>
      </c>
      <c r="R173" s="20" t="s">
        <v>122</v>
      </c>
      <c r="S173" s="20" t="s">
        <v>122</v>
      </c>
      <c r="T173" s="20" t="s">
        <v>122</v>
      </c>
      <c r="U173" s="20" t="s">
        <v>122</v>
      </c>
      <c r="V173" s="20">
        <v>7.7344569538767796E-2</v>
      </c>
      <c r="W173" s="20" t="s">
        <v>122</v>
      </c>
      <c r="X173" s="20">
        <v>2.3081680685875801E-2</v>
      </c>
      <c r="Y173" s="20">
        <v>6.4772434987733302E-2</v>
      </c>
      <c r="Z173" s="20" t="s">
        <v>122</v>
      </c>
      <c r="AA173" s="30">
        <f t="shared" si="11"/>
        <v>7.7344569538767796E-2</v>
      </c>
    </row>
    <row r="174" spans="1:27" x14ac:dyDescent="0.25">
      <c r="A174">
        <v>138</v>
      </c>
      <c r="B174" s="15">
        <v>35174</v>
      </c>
      <c r="C174" s="25">
        <f t="shared" si="8"/>
        <v>0.14116646349430101</v>
      </c>
      <c r="D174" s="25">
        <f>VLOOKUP(B174,input_BB!$B$19:$K$10000,$D$35,0)</f>
        <v>645.07000000000005</v>
      </c>
      <c r="E174" s="27">
        <f t="shared" si="9"/>
        <v>6.331130570799777E-2</v>
      </c>
      <c r="F174" s="28">
        <f>VLOOKUP(B174,viz!$B$3:$E$1863,4,0)</f>
        <v>0</v>
      </c>
      <c r="G174" s="25">
        <f t="shared" si="10"/>
        <v>1.8406667404783E-2</v>
      </c>
      <c r="I174" s="31">
        <v>35174</v>
      </c>
      <c r="J174" s="20">
        <v>0.14116646349430101</v>
      </c>
      <c r="K174" s="20">
        <v>0</v>
      </c>
      <c r="L174" s="20">
        <v>1.6453781760142701E-3</v>
      </c>
      <c r="M174" s="20">
        <v>0.51864958057174504</v>
      </c>
      <c r="N174" s="20" t="s">
        <v>122</v>
      </c>
      <c r="O174" s="20">
        <v>0.29705252951703598</v>
      </c>
      <c r="P174" s="20" t="s">
        <v>122</v>
      </c>
      <c r="Q174" s="20">
        <v>2.7545993425835399E-2</v>
      </c>
      <c r="R174" s="20" t="s">
        <v>122</v>
      </c>
      <c r="S174" s="20" t="s">
        <v>122</v>
      </c>
      <c r="T174" s="20" t="s">
        <v>122</v>
      </c>
      <c r="U174" s="20">
        <v>1.8406667404783E-2</v>
      </c>
      <c r="V174" s="20" t="s">
        <v>122</v>
      </c>
      <c r="W174" s="20" t="s">
        <v>122</v>
      </c>
      <c r="X174" s="20">
        <v>6.5217611393737898E-2</v>
      </c>
      <c r="Y174" s="20">
        <v>7.1482239510848394E-2</v>
      </c>
      <c r="Z174" s="20" t="s">
        <v>122</v>
      </c>
      <c r="AA174" s="30">
        <f t="shared" si="11"/>
        <v>1.8406667404783E-2</v>
      </c>
    </row>
    <row r="175" spans="1:27" x14ac:dyDescent="0.25">
      <c r="A175">
        <v>139</v>
      </c>
      <c r="B175" s="15">
        <v>35181</v>
      </c>
      <c r="C175" s="25">
        <f t="shared" si="8"/>
        <v>0.13965225219726601</v>
      </c>
      <c r="D175" s="25">
        <f>VLOOKUP(B175,input_BB!$B$19:$K$10000,$D$35,0)</f>
        <v>653.46</v>
      </c>
      <c r="E175" s="27">
        <f t="shared" si="9"/>
        <v>6.0619444610965897E-2</v>
      </c>
      <c r="F175" s="28">
        <f>VLOOKUP(B175,viz!$B$3:$E$1863,4,0)</f>
        <v>0</v>
      </c>
      <c r="G175" s="25">
        <f t="shared" si="10"/>
        <v>0</v>
      </c>
      <c r="I175" s="31">
        <v>35181</v>
      </c>
      <c r="J175" s="20">
        <v>0.13965225219726601</v>
      </c>
      <c r="K175" s="20">
        <v>0</v>
      </c>
      <c r="L175" s="20">
        <v>1.6020791987997399E-2</v>
      </c>
      <c r="M175" s="20">
        <v>0.52400674354213395</v>
      </c>
      <c r="N175" s="20" t="s">
        <v>122</v>
      </c>
      <c r="O175" s="20">
        <v>0.30018162939751197</v>
      </c>
      <c r="P175" s="20" t="s">
        <v>122</v>
      </c>
      <c r="Q175" s="20">
        <v>2.7830517662412901E-2</v>
      </c>
      <c r="R175" s="20" t="s">
        <v>122</v>
      </c>
      <c r="S175" s="20" t="s">
        <v>122</v>
      </c>
      <c r="T175" s="20" t="s">
        <v>122</v>
      </c>
      <c r="U175" s="20" t="s">
        <v>122</v>
      </c>
      <c r="V175" s="20" t="s">
        <v>122</v>
      </c>
      <c r="W175" s="20" t="s">
        <v>122</v>
      </c>
      <c r="X175" s="20">
        <v>5.9676547213584001E-2</v>
      </c>
      <c r="Y175" s="20">
        <v>7.2283770196359801E-2</v>
      </c>
      <c r="Z175" s="20" t="s">
        <v>122</v>
      </c>
      <c r="AA175" s="30">
        <f t="shared" si="11"/>
        <v>0</v>
      </c>
    </row>
    <row r="176" spans="1:27" x14ac:dyDescent="0.25">
      <c r="A176">
        <v>140</v>
      </c>
      <c r="B176" s="15">
        <v>35188</v>
      </c>
      <c r="C176" s="25">
        <f t="shared" si="8"/>
        <v>0.13821311295032501</v>
      </c>
      <c r="D176" s="25">
        <f>VLOOKUP(B176,input_BB!$B$19:$K$10000,$D$35,0)</f>
        <v>641.63</v>
      </c>
      <c r="E176" s="27">
        <f t="shared" si="9"/>
        <v>5.8061041460997394E-2</v>
      </c>
      <c r="F176" s="28">
        <f>VLOOKUP(B176,viz!$B$3:$E$1863,4,0)</f>
        <v>0</v>
      </c>
      <c r="G176" s="25">
        <f t="shared" si="10"/>
        <v>0</v>
      </c>
      <c r="I176" s="31">
        <v>35188</v>
      </c>
      <c r="J176" s="20">
        <v>0.13821311295032501</v>
      </c>
      <c r="K176" s="20">
        <v>0</v>
      </c>
      <c r="L176" s="20">
        <v>1.61139842387403E-2</v>
      </c>
      <c r="M176" s="20">
        <v>0.52705486799639001</v>
      </c>
      <c r="N176" s="20" t="s">
        <v>122</v>
      </c>
      <c r="O176" s="20">
        <v>0.29877913734525902</v>
      </c>
      <c r="P176" s="20" t="s">
        <v>122</v>
      </c>
      <c r="Q176" s="20">
        <v>2.7992406574162399E-2</v>
      </c>
      <c r="R176" s="20" t="s">
        <v>122</v>
      </c>
      <c r="S176" s="20" t="s">
        <v>122</v>
      </c>
      <c r="T176" s="20" t="s">
        <v>122</v>
      </c>
      <c r="U176" s="20" t="s">
        <v>122</v>
      </c>
      <c r="V176" s="20" t="s">
        <v>122</v>
      </c>
      <c r="W176" s="20" t="s">
        <v>122</v>
      </c>
      <c r="X176" s="20">
        <v>5.7355362099253203E-2</v>
      </c>
      <c r="Y176" s="20">
        <v>7.2704241746195206E-2</v>
      </c>
      <c r="Z176" s="20" t="s">
        <v>122</v>
      </c>
      <c r="AA176" s="30">
        <f t="shared" si="11"/>
        <v>0</v>
      </c>
    </row>
    <row r="177" spans="1:27" x14ac:dyDescent="0.25">
      <c r="A177">
        <v>141</v>
      </c>
      <c r="B177" s="15">
        <v>35195</v>
      </c>
      <c r="C177" s="25">
        <f t="shared" si="8"/>
        <v>0.109571993350983</v>
      </c>
      <c r="D177" s="25">
        <f>VLOOKUP(B177,input_BB!$B$19:$K$10000,$D$35,0)</f>
        <v>652.09</v>
      </c>
      <c r="E177" s="27">
        <f t="shared" si="9"/>
        <v>7.1448213958897264E-3</v>
      </c>
      <c r="F177" s="28">
        <f>VLOOKUP(B177,viz!$B$3:$E$1863,4,0)</f>
        <v>0</v>
      </c>
      <c r="G177" s="25">
        <f t="shared" si="10"/>
        <v>7.4344250590074795E-2</v>
      </c>
      <c r="I177" s="31">
        <v>35195</v>
      </c>
      <c r="J177" s="20">
        <v>0.109571993350983</v>
      </c>
      <c r="K177" s="20">
        <v>0</v>
      </c>
      <c r="L177" s="20">
        <v>3.4045181860094503E-2</v>
      </c>
      <c r="M177" s="20">
        <v>0.45276023838421198</v>
      </c>
      <c r="N177" s="20">
        <v>2.5490274831845398E-2</v>
      </c>
      <c r="O177" s="20">
        <v>0.311944602538552</v>
      </c>
      <c r="P177" s="20" t="s">
        <v>122</v>
      </c>
      <c r="Q177" s="20">
        <v>3.9156008621391999E-2</v>
      </c>
      <c r="R177" s="20" t="s">
        <v>122</v>
      </c>
      <c r="S177" s="20" t="s">
        <v>122</v>
      </c>
      <c r="T177" s="20" t="s">
        <v>122</v>
      </c>
      <c r="U177" s="20" t="s">
        <v>122</v>
      </c>
      <c r="V177" s="20">
        <v>7.4344250590074795E-2</v>
      </c>
      <c r="W177" s="20" t="s">
        <v>122</v>
      </c>
      <c r="X177" s="20" t="s">
        <v>122</v>
      </c>
      <c r="Y177" s="20">
        <v>6.2259443173829997E-2</v>
      </c>
      <c r="Z177" s="20" t="s">
        <v>122</v>
      </c>
      <c r="AA177" s="30">
        <f t="shared" si="11"/>
        <v>7.4344250590074795E-2</v>
      </c>
    </row>
    <row r="178" spans="1:27" x14ac:dyDescent="0.25">
      <c r="A178">
        <v>142</v>
      </c>
      <c r="B178" s="15">
        <v>35202</v>
      </c>
      <c r="C178" s="25">
        <f t="shared" si="8"/>
        <v>0.1355971544981</v>
      </c>
      <c r="D178" s="25">
        <f>VLOOKUP(B178,input_BB!$B$19:$K$10000,$D$35,0)</f>
        <v>668.91</v>
      </c>
      <c r="E178" s="27">
        <f t="shared" si="9"/>
        <v>5.3410569758147938E-2</v>
      </c>
      <c r="F178" s="28">
        <f>VLOOKUP(B178,viz!$B$3:$E$1863,4,0)</f>
        <v>0</v>
      </c>
      <c r="G178" s="25">
        <f t="shared" si="10"/>
        <v>1.8198173283197099E-2</v>
      </c>
      <c r="I178" s="31">
        <v>35202</v>
      </c>
      <c r="J178" s="20">
        <v>0.1355971544981</v>
      </c>
      <c r="K178" s="20">
        <v>0</v>
      </c>
      <c r="L178" s="20">
        <v>4.75360758911227E-2</v>
      </c>
      <c r="M178" s="20">
        <v>0.51094399042380501</v>
      </c>
      <c r="N178" s="20" t="s">
        <v>122</v>
      </c>
      <c r="O178" s="20">
        <v>0.28949758000769699</v>
      </c>
      <c r="P178" s="20" t="s">
        <v>122</v>
      </c>
      <c r="Q178" s="20">
        <v>1.79163130323279E-2</v>
      </c>
      <c r="R178" s="20" t="s">
        <v>122</v>
      </c>
      <c r="S178" s="20" t="s">
        <v>122</v>
      </c>
      <c r="T178" s="20" t="s">
        <v>122</v>
      </c>
      <c r="U178" s="20">
        <v>1.8198173283197099E-2</v>
      </c>
      <c r="V178" s="20" t="s">
        <v>122</v>
      </c>
      <c r="W178" s="20" t="s">
        <v>122</v>
      </c>
      <c r="X178" s="20">
        <v>4.5506404747576598E-2</v>
      </c>
      <c r="Y178" s="20">
        <v>7.0401462614273796E-2</v>
      </c>
      <c r="Z178" s="20" t="s">
        <v>122</v>
      </c>
      <c r="AA178" s="30">
        <f t="shared" si="11"/>
        <v>1.8198173283197099E-2</v>
      </c>
    </row>
    <row r="179" spans="1:27" x14ac:dyDescent="0.25">
      <c r="A179">
        <v>143</v>
      </c>
      <c r="B179" s="15">
        <v>35209</v>
      </c>
      <c r="C179" s="25">
        <f t="shared" si="8"/>
        <v>0.13451580703258501</v>
      </c>
      <c r="D179" s="25">
        <f>VLOOKUP(B179,input_BB!$B$19:$K$10000,$D$35,0)</f>
        <v>678.51</v>
      </c>
      <c r="E179" s="27">
        <f t="shared" si="9"/>
        <v>5.1488224322941104E-2</v>
      </c>
      <c r="F179" s="28">
        <f>VLOOKUP(B179,viz!$B$3:$E$1863,4,0)</f>
        <v>0</v>
      </c>
      <c r="G179" s="25">
        <f t="shared" si="10"/>
        <v>0</v>
      </c>
      <c r="I179" s="31">
        <v>35209</v>
      </c>
      <c r="J179" s="20">
        <v>0.13451580703258501</v>
      </c>
      <c r="K179" s="20">
        <v>0</v>
      </c>
      <c r="L179" s="20">
        <v>3.9541676909662399E-2</v>
      </c>
      <c r="M179" s="20">
        <v>0.51499864597198997</v>
      </c>
      <c r="N179" s="20" t="s">
        <v>122</v>
      </c>
      <c r="O179" s="20">
        <v>0.29185774553376298</v>
      </c>
      <c r="P179" s="20" t="s">
        <v>122</v>
      </c>
      <c r="Q179" s="20">
        <v>4.1205374973984098E-2</v>
      </c>
      <c r="R179" s="20" t="s">
        <v>122</v>
      </c>
      <c r="S179" s="20" t="s">
        <v>122</v>
      </c>
      <c r="T179" s="20" t="s">
        <v>122</v>
      </c>
      <c r="U179" s="20" t="s">
        <v>122</v>
      </c>
      <c r="V179" s="20" t="s">
        <v>122</v>
      </c>
      <c r="W179" s="20" t="s">
        <v>122</v>
      </c>
      <c r="X179" s="20">
        <v>4.1401787133601001E-2</v>
      </c>
      <c r="Y179" s="20">
        <v>7.0994769476999994E-2</v>
      </c>
      <c r="Z179" s="20" t="s">
        <v>122</v>
      </c>
      <c r="AA179" s="30">
        <f t="shared" si="11"/>
        <v>0</v>
      </c>
    </row>
    <row r="180" spans="1:27" x14ac:dyDescent="0.25">
      <c r="A180">
        <v>144</v>
      </c>
      <c r="B180" s="15">
        <v>35216</v>
      </c>
      <c r="C180" s="25">
        <f t="shared" si="8"/>
        <v>0.133483916521072</v>
      </c>
      <c r="D180" s="25">
        <f>VLOOKUP(B180,input_BB!$B$19:$K$10000,$D$35,0)</f>
        <v>669.12</v>
      </c>
      <c r="E180" s="27">
        <f t="shared" si="9"/>
        <v>4.9653800071994582E-2</v>
      </c>
      <c r="F180" s="28">
        <f>VLOOKUP(B180,viz!$B$3:$E$1863,4,0)</f>
        <v>0</v>
      </c>
      <c r="G180" s="25">
        <f t="shared" si="10"/>
        <v>0</v>
      </c>
      <c r="I180" s="31">
        <v>35216</v>
      </c>
      <c r="J180" s="20">
        <v>0.133483916521072</v>
      </c>
      <c r="K180" s="20">
        <v>0</v>
      </c>
      <c r="L180" s="20">
        <v>3.9708030947569903E-2</v>
      </c>
      <c r="M180" s="20">
        <v>0.51716527396983802</v>
      </c>
      <c r="N180" s="20" t="s">
        <v>122</v>
      </c>
      <c r="O180" s="20">
        <v>0.29308560733069799</v>
      </c>
      <c r="P180" s="20" t="s">
        <v>122</v>
      </c>
      <c r="Q180" s="20">
        <v>4.13787282823447E-2</v>
      </c>
      <c r="R180" s="20" t="s">
        <v>122</v>
      </c>
      <c r="S180" s="20" t="s">
        <v>122</v>
      </c>
      <c r="T180" s="20" t="s">
        <v>122</v>
      </c>
      <c r="U180" s="20" t="s">
        <v>122</v>
      </c>
      <c r="V180" s="20" t="s">
        <v>122</v>
      </c>
      <c r="W180" s="20" t="s">
        <v>122</v>
      </c>
      <c r="X180" s="20">
        <v>3.7368911041734801E-2</v>
      </c>
      <c r="Y180" s="20">
        <v>7.1293448427814196E-2</v>
      </c>
      <c r="Z180" s="20" t="s">
        <v>122</v>
      </c>
      <c r="AA180" s="30">
        <f t="shared" si="11"/>
        <v>0</v>
      </c>
    </row>
    <row r="181" spans="1:27" x14ac:dyDescent="0.25">
      <c r="A181">
        <v>145</v>
      </c>
      <c r="B181" s="15">
        <v>35223</v>
      </c>
      <c r="C181" s="25">
        <f t="shared" si="8"/>
        <v>0.10846904665231701</v>
      </c>
      <c r="D181" s="25">
        <f>VLOOKUP(B181,input_BB!$B$19:$K$10000,$D$35,0)</f>
        <v>673.31</v>
      </c>
      <c r="E181" s="27">
        <f t="shared" si="9"/>
        <v>5.1840783238677841E-3</v>
      </c>
      <c r="F181" s="28">
        <f>VLOOKUP(B181,viz!$B$3:$E$1863,4,0)</f>
        <v>0</v>
      </c>
      <c r="G181" s="25">
        <f t="shared" si="10"/>
        <v>9.4612123445542595E-2</v>
      </c>
      <c r="I181" s="31">
        <v>35223</v>
      </c>
      <c r="J181" s="20">
        <v>0.10846904665231701</v>
      </c>
      <c r="K181" s="20">
        <v>0</v>
      </c>
      <c r="L181" s="20">
        <v>4.9163500084719702E-2</v>
      </c>
      <c r="M181" s="20">
        <v>0.46851753118990902</v>
      </c>
      <c r="N181" s="20" t="s">
        <v>122</v>
      </c>
      <c r="O181" s="20">
        <v>0.32273194302643399</v>
      </c>
      <c r="P181" s="20" t="s">
        <v>122</v>
      </c>
      <c r="Q181" s="20" t="s">
        <v>122</v>
      </c>
      <c r="R181" s="20" t="s">
        <v>122</v>
      </c>
      <c r="S181" s="20" t="s">
        <v>122</v>
      </c>
      <c r="T181" s="20" t="s">
        <v>122</v>
      </c>
      <c r="U181" s="20">
        <v>1.62483536277949E-2</v>
      </c>
      <c r="V181" s="20">
        <v>7.8363769817747703E-2</v>
      </c>
      <c r="W181" s="20" t="s">
        <v>122</v>
      </c>
      <c r="X181" s="20" t="s">
        <v>122</v>
      </c>
      <c r="Y181" s="20">
        <v>6.4974902253394501E-2</v>
      </c>
      <c r="Z181" s="20" t="s">
        <v>122</v>
      </c>
      <c r="AA181" s="30">
        <f t="shared" si="11"/>
        <v>9.4612123445542595E-2</v>
      </c>
    </row>
    <row r="182" spans="1:27" x14ac:dyDescent="0.25">
      <c r="A182">
        <v>146</v>
      </c>
      <c r="B182" s="15">
        <v>35230</v>
      </c>
      <c r="C182" s="25">
        <f t="shared" si="8"/>
        <v>0.13086520135402699</v>
      </c>
      <c r="D182" s="25">
        <f>VLOOKUP(B182,input_BB!$B$19:$K$10000,$D$35,0)</f>
        <v>665.85</v>
      </c>
      <c r="E182" s="27">
        <f t="shared" si="9"/>
        <v>4.4998427670415626E-2</v>
      </c>
      <c r="F182" s="28">
        <f>VLOOKUP(B182,viz!$B$3:$E$1863,4,0)</f>
        <v>0</v>
      </c>
      <c r="G182" s="25">
        <f t="shared" si="10"/>
        <v>0.10827034485227199</v>
      </c>
      <c r="I182" s="31">
        <v>35230</v>
      </c>
      <c r="J182" s="20">
        <v>0.13086520135402699</v>
      </c>
      <c r="K182" s="20">
        <v>0</v>
      </c>
      <c r="L182" s="20">
        <v>5.0308782098643902E-2</v>
      </c>
      <c r="M182" s="20">
        <v>0.53033400354793303</v>
      </c>
      <c r="N182" s="20" t="s">
        <v>122</v>
      </c>
      <c r="O182" s="20">
        <v>0.27811819398864801</v>
      </c>
      <c r="P182" s="20" t="s">
        <v>122</v>
      </c>
      <c r="Q182" s="20" t="s">
        <v>122</v>
      </c>
      <c r="R182" s="20" t="s">
        <v>122</v>
      </c>
      <c r="S182" s="20" t="s">
        <v>122</v>
      </c>
      <c r="T182" s="20" t="s">
        <v>122</v>
      </c>
      <c r="U182" s="20">
        <v>0.10827034485227199</v>
      </c>
      <c r="V182" s="20" t="s">
        <v>122</v>
      </c>
      <c r="W182" s="20" t="s">
        <v>122</v>
      </c>
      <c r="X182" s="20">
        <v>3.2968675512503702E-2</v>
      </c>
      <c r="Y182" s="20" t="s">
        <v>122</v>
      </c>
      <c r="Z182" s="20" t="s">
        <v>122</v>
      </c>
      <c r="AA182" s="30">
        <f t="shared" si="11"/>
        <v>0.10827034485227199</v>
      </c>
    </row>
    <row r="183" spans="1:27" x14ac:dyDescent="0.25">
      <c r="A183">
        <v>147</v>
      </c>
      <c r="B183" s="15">
        <v>35237</v>
      </c>
      <c r="C183" s="25">
        <f t="shared" si="8"/>
        <v>0.108941622078419</v>
      </c>
      <c r="D183" s="25">
        <f>VLOOKUP(B183,input_BB!$B$19:$K$10000,$D$35,0)</f>
        <v>666.84</v>
      </c>
      <c r="E183" s="27">
        <f t="shared" si="9"/>
        <v>6.0241905376837461E-3</v>
      </c>
      <c r="F183" s="28">
        <f>VLOOKUP(B183,viz!$B$3:$E$1863,4,0)</f>
        <v>0</v>
      </c>
      <c r="G183" s="25">
        <f t="shared" si="10"/>
        <v>5.0247167274393503E-2</v>
      </c>
      <c r="I183" s="31">
        <v>35237</v>
      </c>
      <c r="J183" s="20">
        <v>0.108941622078419</v>
      </c>
      <c r="K183" s="20">
        <v>0</v>
      </c>
      <c r="L183" s="20">
        <v>4.9907203897587897E-2</v>
      </c>
      <c r="M183" s="20">
        <v>0.52607826360074705</v>
      </c>
      <c r="N183" s="20" t="s">
        <v>122</v>
      </c>
      <c r="O183" s="20">
        <v>0.30027607522503802</v>
      </c>
      <c r="P183" s="20" t="s">
        <v>122</v>
      </c>
      <c r="Q183" s="20" t="s">
        <v>122</v>
      </c>
      <c r="R183" s="20" t="s">
        <v>122</v>
      </c>
      <c r="S183" s="20" t="s">
        <v>122</v>
      </c>
      <c r="T183" s="20" t="s">
        <v>122</v>
      </c>
      <c r="U183" s="20">
        <v>5.0247167274393503E-2</v>
      </c>
      <c r="V183" s="20" t="s">
        <v>122</v>
      </c>
      <c r="W183" s="20" t="s">
        <v>122</v>
      </c>
      <c r="X183" s="20" t="s">
        <v>122</v>
      </c>
      <c r="Y183" s="20">
        <v>7.3491290002233201E-2</v>
      </c>
      <c r="Z183" s="20" t="s">
        <v>122</v>
      </c>
      <c r="AA183" s="30">
        <f t="shared" si="11"/>
        <v>5.0247167274393503E-2</v>
      </c>
    </row>
    <row r="184" spans="1:27" x14ac:dyDescent="0.25">
      <c r="A184">
        <v>148</v>
      </c>
      <c r="B184" s="15">
        <v>35244</v>
      </c>
      <c r="C184" s="25">
        <f t="shared" si="8"/>
        <v>0.12934841215610501</v>
      </c>
      <c r="D184" s="25">
        <f>VLOOKUP(B184,input_BB!$B$19:$K$10000,$D$35,0)</f>
        <v>670.63</v>
      </c>
      <c r="E184" s="27">
        <f t="shared" si="9"/>
        <v>4.2301983757812862E-2</v>
      </c>
      <c r="F184" s="28">
        <f>VLOOKUP(B184,viz!$B$3:$E$1863,4,0)</f>
        <v>0</v>
      </c>
      <c r="G184" s="25">
        <f t="shared" si="10"/>
        <v>0</v>
      </c>
      <c r="I184" s="31">
        <v>35244</v>
      </c>
      <c r="J184" s="20">
        <v>0.12934841215610501</v>
      </c>
      <c r="K184" s="20">
        <v>0</v>
      </c>
      <c r="L184" s="20">
        <v>5.6563067874329603E-2</v>
      </c>
      <c r="M184" s="20">
        <v>0.53600957762957802</v>
      </c>
      <c r="N184" s="20" t="s">
        <v>122</v>
      </c>
      <c r="O184" s="20">
        <v>0.30607507929559802</v>
      </c>
      <c r="P184" s="20" t="s">
        <v>122</v>
      </c>
      <c r="Q184" s="20" t="s">
        <v>122</v>
      </c>
      <c r="R184" s="20" t="s">
        <v>122</v>
      </c>
      <c r="S184" s="20" t="s">
        <v>122</v>
      </c>
      <c r="T184" s="20" t="s">
        <v>122</v>
      </c>
      <c r="U184" s="20" t="s">
        <v>122</v>
      </c>
      <c r="V184" s="20" t="s">
        <v>122</v>
      </c>
      <c r="W184" s="20" t="s">
        <v>122</v>
      </c>
      <c r="X184" s="20">
        <v>2.6385208763995301E-2</v>
      </c>
      <c r="Y184" s="20">
        <v>7.4967066436498905E-2</v>
      </c>
      <c r="Z184" s="20" t="s">
        <v>122</v>
      </c>
      <c r="AA184" s="30">
        <f t="shared" si="11"/>
        <v>0</v>
      </c>
    </row>
    <row r="185" spans="1:27" x14ac:dyDescent="0.25">
      <c r="A185">
        <v>149</v>
      </c>
      <c r="B185" s="15">
        <v>35251</v>
      </c>
      <c r="C185" s="25">
        <f t="shared" si="8"/>
        <v>0.10846904665231701</v>
      </c>
      <c r="D185" s="25">
        <f>VLOOKUP(B185,input_BB!$B$19:$K$10000,$D$35,0)</f>
        <v>657.44</v>
      </c>
      <c r="E185" s="27">
        <f t="shared" si="9"/>
        <v>5.1840783238677841E-3</v>
      </c>
      <c r="F185" s="28">
        <f>VLOOKUP(B185,viz!$B$3:$E$1863,4,0)</f>
        <v>0</v>
      </c>
      <c r="G185" s="25">
        <f t="shared" si="10"/>
        <v>9.4612123445542595E-2</v>
      </c>
      <c r="I185" s="31">
        <v>35251</v>
      </c>
      <c r="J185" s="20">
        <v>0.10846904665231701</v>
      </c>
      <c r="K185" s="20">
        <v>0</v>
      </c>
      <c r="L185" s="20">
        <v>4.9163500084719702E-2</v>
      </c>
      <c r="M185" s="20">
        <v>0.46851753118990902</v>
      </c>
      <c r="N185" s="20" t="s">
        <v>122</v>
      </c>
      <c r="O185" s="20">
        <v>0.32273194302643399</v>
      </c>
      <c r="P185" s="20" t="s">
        <v>122</v>
      </c>
      <c r="Q185" s="20" t="s">
        <v>122</v>
      </c>
      <c r="R185" s="20" t="s">
        <v>122</v>
      </c>
      <c r="S185" s="20" t="s">
        <v>122</v>
      </c>
      <c r="T185" s="20" t="s">
        <v>122</v>
      </c>
      <c r="U185" s="20">
        <v>1.62483536277949E-2</v>
      </c>
      <c r="V185" s="20">
        <v>7.8363769817747703E-2</v>
      </c>
      <c r="W185" s="20" t="s">
        <v>122</v>
      </c>
      <c r="X185" s="20" t="s">
        <v>122</v>
      </c>
      <c r="Y185" s="20">
        <v>6.4974902253394501E-2</v>
      </c>
      <c r="Z185" s="20" t="s">
        <v>122</v>
      </c>
      <c r="AA185" s="30">
        <f t="shared" si="11"/>
        <v>9.4612123445542595E-2</v>
      </c>
    </row>
    <row r="186" spans="1:27" x14ac:dyDescent="0.25">
      <c r="A186">
        <v>150</v>
      </c>
      <c r="B186" s="15">
        <v>35258</v>
      </c>
      <c r="C186" s="25">
        <f t="shared" si="8"/>
        <v>0.10867951065301901</v>
      </c>
      <c r="D186" s="25">
        <f>VLOOKUP(B186,input_BB!$B$19:$K$10000,$D$35,0)</f>
        <v>646.19000000000005</v>
      </c>
      <c r="E186" s="27">
        <f t="shared" si="9"/>
        <v>5.5582268042844597E-3</v>
      </c>
      <c r="F186" s="28">
        <f>VLOOKUP(B186,viz!$B$3:$E$1863,4,0)</f>
        <v>0</v>
      </c>
      <c r="G186" s="25">
        <f t="shared" si="10"/>
        <v>7.0240501283000897E-2</v>
      </c>
      <c r="I186" s="31">
        <v>35258</v>
      </c>
      <c r="J186" s="20">
        <v>0.10867951065301901</v>
      </c>
      <c r="K186" s="20">
        <v>0</v>
      </c>
      <c r="L186" s="20">
        <v>6.6809826730119301E-2</v>
      </c>
      <c r="M186" s="20">
        <v>0.50111900921712704</v>
      </c>
      <c r="N186" s="20" t="s">
        <v>122</v>
      </c>
      <c r="O186" s="20">
        <v>0.287599905973212</v>
      </c>
      <c r="P186" s="20" t="s">
        <v>122</v>
      </c>
      <c r="Q186" s="20" t="s">
        <v>122</v>
      </c>
      <c r="R186" s="20" t="s">
        <v>122</v>
      </c>
      <c r="S186" s="20" t="s">
        <v>122</v>
      </c>
      <c r="T186" s="20" t="s">
        <v>122</v>
      </c>
      <c r="U186" s="20">
        <v>2.6871605977316498E-2</v>
      </c>
      <c r="V186" s="20">
        <v>4.3368895305684399E-2</v>
      </c>
      <c r="W186" s="20" t="s">
        <v>122</v>
      </c>
      <c r="X186" s="20" t="s">
        <v>122</v>
      </c>
      <c r="Y186" s="20">
        <v>7.4230756796540495E-2</v>
      </c>
      <c r="Z186" s="20" t="s">
        <v>122</v>
      </c>
      <c r="AA186" s="30">
        <f t="shared" si="11"/>
        <v>7.0240501283000897E-2</v>
      </c>
    </row>
    <row r="187" spans="1:27" x14ac:dyDescent="0.25">
      <c r="A187">
        <v>151</v>
      </c>
      <c r="B187" s="15">
        <v>35265</v>
      </c>
      <c r="C187" s="25">
        <f t="shared" si="8"/>
        <v>0.108932964503765</v>
      </c>
      <c r="D187" s="25">
        <f>VLOOKUP(B187,input_BB!$B$19:$K$10000,$D$35,0)</f>
        <v>638.73</v>
      </c>
      <c r="E187" s="27">
        <f t="shared" si="9"/>
        <v>6.0087996946413076E-3</v>
      </c>
      <c r="F187" s="28">
        <f>VLOOKUP(B187,viz!$B$3:$E$1863,4,0)</f>
        <v>0</v>
      </c>
      <c r="G187" s="25">
        <f t="shared" si="10"/>
        <v>4.7504007306174101E-2</v>
      </c>
      <c r="I187" s="31">
        <v>35265</v>
      </c>
      <c r="J187" s="20">
        <v>0.108932964503765</v>
      </c>
      <c r="K187" s="20">
        <v>0</v>
      </c>
      <c r="L187" s="20">
        <v>4.7250578827798699E-2</v>
      </c>
      <c r="M187" s="20">
        <v>0.53770662358930499</v>
      </c>
      <c r="N187" s="20" t="s">
        <v>122</v>
      </c>
      <c r="O187" s="20">
        <v>0.275934962420334</v>
      </c>
      <c r="P187" s="20" t="s">
        <v>122</v>
      </c>
      <c r="Q187" s="20" t="s">
        <v>122</v>
      </c>
      <c r="R187" s="20" t="s">
        <v>122</v>
      </c>
      <c r="S187" s="20" t="s">
        <v>122</v>
      </c>
      <c r="T187" s="20" t="s">
        <v>122</v>
      </c>
      <c r="U187" s="20">
        <v>4.7504007306174101E-2</v>
      </c>
      <c r="V187" s="20" t="s">
        <v>122</v>
      </c>
      <c r="W187" s="20" t="s">
        <v>122</v>
      </c>
      <c r="X187" s="20" t="s">
        <v>122</v>
      </c>
      <c r="Y187" s="20">
        <v>9.1603827856388501E-2</v>
      </c>
      <c r="Z187" s="20" t="s">
        <v>122</v>
      </c>
      <c r="AA187" s="30">
        <f t="shared" si="11"/>
        <v>4.7504007306174101E-2</v>
      </c>
    </row>
    <row r="188" spans="1:27" x14ac:dyDescent="0.25">
      <c r="A188">
        <v>152</v>
      </c>
      <c r="B188" s="15">
        <v>35272</v>
      </c>
      <c r="C188" s="25">
        <f t="shared" si="8"/>
        <v>0.10893300920724901</v>
      </c>
      <c r="D188" s="25">
        <f>VLOOKUP(B188,input_BB!$B$19:$K$10000,$D$35,0)</f>
        <v>635.9</v>
      </c>
      <c r="E188" s="27">
        <f t="shared" si="9"/>
        <v>6.008879165432305E-3</v>
      </c>
      <c r="F188" s="28">
        <f>VLOOKUP(B188,viz!$B$3:$E$1863,4,0)</f>
        <v>1</v>
      </c>
      <c r="G188" s="25">
        <f t="shared" si="10"/>
        <v>2.305702061286E-2</v>
      </c>
      <c r="I188" s="31">
        <v>35272</v>
      </c>
      <c r="J188" s="20">
        <v>0.10893300920724901</v>
      </c>
      <c r="K188" s="20">
        <v>0</v>
      </c>
      <c r="L188" s="20">
        <v>5.8468313404978399E-2</v>
      </c>
      <c r="M188" s="20">
        <v>0.62774098640192699</v>
      </c>
      <c r="N188" s="20" t="s">
        <v>122</v>
      </c>
      <c r="O188" s="20">
        <v>0.29073367958023499</v>
      </c>
      <c r="P188" s="20" t="s">
        <v>122</v>
      </c>
      <c r="Q188" s="20" t="s">
        <v>122</v>
      </c>
      <c r="R188" s="20" t="s">
        <v>122</v>
      </c>
      <c r="S188" s="20" t="s">
        <v>122</v>
      </c>
      <c r="T188" s="20" t="s">
        <v>122</v>
      </c>
      <c r="U188" s="20">
        <v>2.305702061286E-2</v>
      </c>
      <c r="V188" s="20" t="s">
        <v>122</v>
      </c>
      <c r="W188" s="20" t="s">
        <v>122</v>
      </c>
      <c r="X188" s="20" t="s">
        <v>122</v>
      </c>
      <c r="Y188" s="20" t="s">
        <v>122</v>
      </c>
      <c r="Z188" s="20" t="s">
        <v>122</v>
      </c>
      <c r="AA188" s="30">
        <f t="shared" si="11"/>
        <v>2.305702061286E-2</v>
      </c>
    </row>
    <row r="189" spans="1:27" x14ac:dyDescent="0.25">
      <c r="A189">
        <v>153</v>
      </c>
      <c r="B189" s="15">
        <v>35279</v>
      </c>
      <c r="C189" s="25">
        <f t="shared" si="8"/>
        <v>0.10877592861652401</v>
      </c>
      <c r="D189" s="25">
        <f>VLOOKUP(B189,input_BB!$B$19:$K$10000,$D$35,0)</f>
        <v>662.49</v>
      </c>
      <c r="E189" s="27">
        <f t="shared" si="9"/>
        <v>5.7296320536854945E-3</v>
      </c>
      <c r="F189" s="28">
        <f>VLOOKUP(B189,viz!$B$3:$E$1863,4,0)</f>
        <v>0</v>
      </c>
      <c r="G189" s="25">
        <f t="shared" si="10"/>
        <v>0.15892893572130101</v>
      </c>
      <c r="I189" s="31">
        <v>35279</v>
      </c>
      <c r="J189" s="20">
        <v>0.10877592861652401</v>
      </c>
      <c r="K189" s="20">
        <v>0</v>
      </c>
      <c r="L189" s="20">
        <v>6.7709234847591601E-2</v>
      </c>
      <c r="M189" s="20">
        <v>0.35010635858733402</v>
      </c>
      <c r="N189" s="20" t="s">
        <v>122</v>
      </c>
      <c r="O189" s="20">
        <v>0.41674894100904702</v>
      </c>
      <c r="P189" s="20" t="s">
        <v>122</v>
      </c>
      <c r="Q189" s="20" t="s">
        <v>122</v>
      </c>
      <c r="R189" s="20" t="s">
        <v>122</v>
      </c>
      <c r="S189" s="20" t="s">
        <v>122</v>
      </c>
      <c r="T189" s="20" t="s">
        <v>122</v>
      </c>
      <c r="U189" s="20" t="s">
        <v>122</v>
      </c>
      <c r="V189" s="20">
        <v>0.15892893572130101</v>
      </c>
      <c r="W189" s="20" t="s">
        <v>122</v>
      </c>
      <c r="X189" s="20" t="s">
        <v>122</v>
      </c>
      <c r="Y189" s="20">
        <v>6.5065298347271603E-3</v>
      </c>
      <c r="Z189" s="20" t="s">
        <v>122</v>
      </c>
      <c r="AA189" s="30">
        <f t="shared" si="11"/>
        <v>0.15892893572130101</v>
      </c>
    </row>
    <row r="190" spans="1:27" x14ac:dyDescent="0.25">
      <c r="A190">
        <v>154</v>
      </c>
      <c r="B190" s="15">
        <v>35286</v>
      </c>
      <c r="C190" s="25">
        <f t="shared" si="8"/>
        <v>0.107895962893963</v>
      </c>
      <c r="D190" s="25">
        <f>VLOOKUP(B190,input_BB!$B$19:$K$10000,$D$35,0)</f>
        <v>662.1</v>
      </c>
      <c r="E190" s="27">
        <f t="shared" si="9"/>
        <v>4.1652892833457114E-3</v>
      </c>
      <c r="F190" s="28">
        <f>VLOOKUP(B190,viz!$B$3:$E$1863,4,0)</f>
        <v>0</v>
      </c>
      <c r="G190" s="25">
        <f t="shared" si="10"/>
        <v>9.9867543384366597E-2</v>
      </c>
      <c r="I190" s="31">
        <v>35286</v>
      </c>
      <c r="J190" s="20">
        <v>0.107895962893963</v>
      </c>
      <c r="K190" s="20">
        <v>0</v>
      </c>
      <c r="L190" s="20">
        <v>0.10542401122442201</v>
      </c>
      <c r="M190" s="20">
        <v>0.375747110877935</v>
      </c>
      <c r="N190" s="20" t="s">
        <v>122</v>
      </c>
      <c r="O190" s="20">
        <v>0.418961334513276</v>
      </c>
      <c r="P190" s="20" t="s">
        <v>122</v>
      </c>
      <c r="Q190" s="20" t="s">
        <v>122</v>
      </c>
      <c r="R190" s="20" t="s">
        <v>122</v>
      </c>
      <c r="S190" s="20" t="s">
        <v>122</v>
      </c>
      <c r="T190" s="20" t="s">
        <v>122</v>
      </c>
      <c r="U190" s="20">
        <v>9.9867543384366597E-2</v>
      </c>
      <c r="V190" s="20" t="s">
        <v>122</v>
      </c>
      <c r="W190" s="20" t="s">
        <v>122</v>
      </c>
      <c r="X190" s="20" t="s">
        <v>122</v>
      </c>
      <c r="Y190" s="20" t="s">
        <v>122</v>
      </c>
      <c r="Z190" s="20" t="s">
        <v>122</v>
      </c>
      <c r="AA190" s="30">
        <f t="shared" si="11"/>
        <v>9.9867543384366597E-2</v>
      </c>
    </row>
    <row r="191" spans="1:27" x14ac:dyDescent="0.25">
      <c r="A191">
        <v>155</v>
      </c>
      <c r="B191" s="15">
        <v>35293</v>
      </c>
      <c r="C191" s="25">
        <f t="shared" si="8"/>
        <v>0.107884801924229</v>
      </c>
      <c r="D191" s="25">
        <f>VLOOKUP(B191,input_BB!$B$19:$K$10000,$D$35,0)</f>
        <v>665.21</v>
      </c>
      <c r="E191" s="27">
        <f t="shared" si="9"/>
        <v>4.1454480760512421E-3</v>
      </c>
      <c r="F191" s="28">
        <f>VLOOKUP(B191,viz!$B$3:$E$1863,4,0)</f>
        <v>0</v>
      </c>
      <c r="G191" s="25">
        <f t="shared" si="10"/>
        <v>7.9813882621969104E-2</v>
      </c>
      <c r="I191" s="31">
        <v>35293</v>
      </c>
      <c r="J191" s="20">
        <v>0.107884801924229</v>
      </c>
      <c r="K191" s="20">
        <v>0</v>
      </c>
      <c r="L191" s="20">
        <v>9.7788604073657595E-2</v>
      </c>
      <c r="M191" s="20">
        <v>0.31693238285472902</v>
      </c>
      <c r="N191" s="20" t="s">
        <v>122</v>
      </c>
      <c r="O191" s="20">
        <v>0.50546513044964403</v>
      </c>
      <c r="P191" s="20" t="s">
        <v>122</v>
      </c>
      <c r="Q191" s="20" t="s">
        <v>122</v>
      </c>
      <c r="R191" s="20" t="s">
        <v>122</v>
      </c>
      <c r="S191" s="20" t="s">
        <v>122</v>
      </c>
      <c r="T191" s="20" t="s">
        <v>122</v>
      </c>
      <c r="U191" s="20">
        <v>7.9813882621969104E-2</v>
      </c>
      <c r="V191" s="20" t="s">
        <v>122</v>
      </c>
      <c r="W191" s="20" t="s">
        <v>122</v>
      </c>
      <c r="X191" s="20" t="s">
        <v>122</v>
      </c>
      <c r="Y191" s="20" t="s">
        <v>122</v>
      </c>
      <c r="Z191" s="20" t="s">
        <v>122</v>
      </c>
      <c r="AA191" s="30">
        <f t="shared" si="11"/>
        <v>7.9813882621969104E-2</v>
      </c>
    </row>
    <row r="192" spans="1:27" x14ac:dyDescent="0.25">
      <c r="A192">
        <v>156</v>
      </c>
      <c r="B192" s="15">
        <v>35300</v>
      </c>
      <c r="C192" s="25">
        <f t="shared" si="8"/>
        <v>0.10814090818166699</v>
      </c>
      <c r="D192" s="25">
        <f>VLOOKUP(B192,input_BB!$B$19:$K$10000,$D$35,0)</f>
        <v>667.03</v>
      </c>
      <c r="E192" s="27">
        <f t="shared" si="9"/>
        <v>4.6007362332943537E-3</v>
      </c>
      <c r="F192" s="28">
        <f>VLOOKUP(B192,viz!$B$3:$E$1863,4,0)</f>
        <v>0</v>
      </c>
      <c r="G192" s="25">
        <f t="shared" si="10"/>
        <v>4.8370817159592197E-2</v>
      </c>
      <c r="I192" s="31">
        <v>35300</v>
      </c>
      <c r="J192" s="20">
        <v>0.10814090818166699</v>
      </c>
      <c r="K192" s="20">
        <v>0</v>
      </c>
      <c r="L192" s="20">
        <v>0.100280153826677</v>
      </c>
      <c r="M192" s="20">
        <v>0.32927539614758</v>
      </c>
      <c r="N192" s="20" t="s">
        <v>122</v>
      </c>
      <c r="O192" s="20">
        <v>0.52207363286615105</v>
      </c>
      <c r="P192" s="20" t="s">
        <v>122</v>
      </c>
      <c r="Q192" s="20" t="s">
        <v>122</v>
      </c>
      <c r="R192" s="20" t="s">
        <v>122</v>
      </c>
      <c r="S192" s="20" t="s">
        <v>122</v>
      </c>
      <c r="T192" s="20" t="s">
        <v>122</v>
      </c>
      <c r="U192" s="20">
        <v>4.8370817159592197E-2</v>
      </c>
      <c r="V192" s="20" t="s">
        <v>122</v>
      </c>
      <c r="W192" s="20" t="s">
        <v>122</v>
      </c>
      <c r="X192" s="20" t="s">
        <v>122</v>
      </c>
      <c r="Y192" s="20" t="s">
        <v>122</v>
      </c>
      <c r="Z192" s="20" t="s">
        <v>122</v>
      </c>
      <c r="AA192" s="30">
        <f t="shared" si="11"/>
        <v>4.8370817159592197E-2</v>
      </c>
    </row>
    <row r="193" spans="1:27" x14ac:dyDescent="0.25">
      <c r="A193">
        <v>157</v>
      </c>
      <c r="B193" s="15">
        <v>35307</v>
      </c>
      <c r="C193" s="25">
        <f t="shared" si="8"/>
        <v>0.108146734535694</v>
      </c>
      <c r="D193" s="25">
        <f>VLOOKUP(B193,input_BB!$B$19:$K$10000,$D$35,0)</f>
        <v>651.99</v>
      </c>
      <c r="E193" s="27">
        <f t="shared" si="9"/>
        <v>4.6110939262884124E-3</v>
      </c>
      <c r="F193" s="28">
        <f>VLOOKUP(B193,viz!$B$3:$E$1863,4,0)</f>
        <v>0</v>
      </c>
      <c r="G193" s="25">
        <f t="shared" si="10"/>
        <v>0.198858542460538</v>
      </c>
      <c r="I193" s="31">
        <v>35307</v>
      </c>
      <c r="J193" s="20">
        <v>0.108146734535694</v>
      </c>
      <c r="K193" s="20">
        <v>0</v>
      </c>
      <c r="L193" s="20">
        <v>8.1657010770561395E-2</v>
      </c>
      <c r="M193" s="20">
        <v>2.1083175054586699E-2</v>
      </c>
      <c r="N193" s="20" t="s">
        <v>122</v>
      </c>
      <c r="O193" s="20">
        <v>0.57325251512886</v>
      </c>
      <c r="P193" s="20" t="s">
        <v>122</v>
      </c>
      <c r="Q193" s="20" t="s">
        <v>122</v>
      </c>
      <c r="R193" s="20" t="s">
        <v>122</v>
      </c>
      <c r="S193" s="20" t="s">
        <v>122</v>
      </c>
      <c r="T193" s="20" t="s">
        <v>122</v>
      </c>
      <c r="U193" s="20" t="s">
        <v>122</v>
      </c>
      <c r="V193" s="20">
        <v>0.198858542460538</v>
      </c>
      <c r="W193" s="20" t="s">
        <v>122</v>
      </c>
      <c r="X193" s="20">
        <v>0.12514875658545399</v>
      </c>
      <c r="Y193" s="20" t="s">
        <v>122</v>
      </c>
      <c r="Z193" s="20" t="s">
        <v>122</v>
      </c>
      <c r="AA193" s="30">
        <f t="shared" si="11"/>
        <v>0.198858542460538</v>
      </c>
    </row>
    <row r="194" spans="1:27" x14ac:dyDescent="0.25">
      <c r="A194">
        <v>158</v>
      </c>
      <c r="B194" s="15">
        <v>35314</v>
      </c>
      <c r="C194" s="25">
        <f t="shared" si="8"/>
        <v>0.10786310583353</v>
      </c>
      <c r="D194" s="25">
        <f>VLOOKUP(B194,input_BB!$B$19:$K$10000,$D$35,0)</f>
        <v>655.68</v>
      </c>
      <c r="E194" s="27">
        <f t="shared" si="9"/>
        <v>4.1068782525235164E-3</v>
      </c>
      <c r="F194" s="28">
        <f>VLOOKUP(B194,viz!$B$3:$E$1863,4,0)</f>
        <v>0</v>
      </c>
      <c r="G194" s="25">
        <f t="shared" si="10"/>
        <v>9.0150054502424803E-2</v>
      </c>
      <c r="I194" s="31">
        <v>35314</v>
      </c>
      <c r="J194" s="20">
        <v>0.10786310583353</v>
      </c>
      <c r="K194" s="20">
        <v>0</v>
      </c>
      <c r="L194" s="20">
        <v>9.7528261841049305E-2</v>
      </c>
      <c r="M194" s="20">
        <v>0.31280870382644999</v>
      </c>
      <c r="N194" s="20" t="s">
        <v>122</v>
      </c>
      <c r="O194" s="20">
        <v>0.49951297983007598</v>
      </c>
      <c r="P194" s="20" t="s">
        <v>122</v>
      </c>
      <c r="Q194" s="20" t="s">
        <v>122</v>
      </c>
      <c r="R194" s="20" t="s">
        <v>122</v>
      </c>
      <c r="S194" s="20" t="s">
        <v>122</v>
      </c>
      <c r="T194" s="20" t="s">
        <v>122</v>
      </c>
      <c r="U194" s="20">
        <v>9.0150054502424803E-2</v>
      </c>
      <c r="V194" s="20" t="s">
        <v>122</v>
      </c>
      <c r="W194" s="20" t="s">
        <v>122</v>
      </c>
      <c r="X194" s="20" t="s">
        <v>122</v>
      </c>
      <c r="Y194" s="20" t="s">
        <v>122</v>
      </c>
      <c r="Z194" s="20" t="s">
        <v>122</v>
      </c>
      <c r="AA194" s="30">
        <f t="shared" si="11"/>
        <v>9.0150054502424803E-2</v>
      </c>
    </row>
    <row r="195" spans="1:27" x14ac:dyDescent="0.25">
      <c r="A195">
        <v>159</v>
      </c>
      <c r="B195" s="15">
        <v>35321</v>
      </c>
      <c r="C195" s="25">
        <f t="shared" si="8"/>
        <v>0.107881620526314</v>
      </c>
      <c r="D195" s="25">
        <f>VLOOKUP(B195,input_BB!$B$19:$K$10000,$D$35,0)</f>
        <v>680.54</v>
      </c>
      <c r="E195" s="27">
        <f t="shared" si="9"/>
        <v>4.1397924048128037E-3</v>
      </c>
      <c r="F195" s="28">
        <f>VLOOKUP(B195,viz!$B$3:$E$1863,4,0)</f>
        <v>0</v>
      </c>
      <c r="G195" s="25">
        <f t="shared" si="10"/>
        <v>9.0385517077911606E-2</v>
      </c>
      <c r="I195" s="31">
        <v>35321</v>
      </c>
      <c r="J195" s="20">
        <v>0.107881620526314</v>
      </c>
      <c r="K195" s="20">
        <v>0</v>
      </c>
      <c r="L195" s="20">
        <v>9.5420753325662397E-2</v>
      </c>
      <c r="M195" s="20">
        <v>0.32087932240360001</v>
      </c>
      <c r="N195" s="20" t="s">
        <v>122</v>
      </c>
      <c r="O195" s="20">
        <v>0.49331440719282599</v>
      </c>
      <c r="P195" s="20" t="s">
        <v>122</v>
      </c>
      <c r="Q195" s="20" t="s">
        <v>122</v>
      </c>
      <c r="R195" s="20" t="s">
        <v>122</v>
      </c>
      <c r="S195" s="20" t="s">
        <v>122</v>
      </c>
      <c r="T195" s="20" t="s">
        <v>122</v>
      </c>
      <c r="U195" s="20">
        <v>9.0385517077911606E-2</v>
      </c>
      <c r="V195" s="20" t="s">
        <v>122</v>
      </c>
      <c r="W195" s="20" t="s">
        <v>122</v>
      </c>
      <c r="X195" s="20" t="s">
        <v>122</v>
      </c>
      <c r="Y195" s="20" t="s">
        <v>122</v>
      </c>
      <c r="Z195" s="20" t="s">
        <v>122</v>
      </c>
      <c r="AA195" s="30">
        <f t="shared" si="11"/>
        <v>9.0385517077911606E-2</v>
      </c>
    </row>
    <row r="196" spans="1:27" x14ac:dyDescent="0.25">
      <c r="A196">
        <v>160</v>
      </c>
      <c r="B196" s="15">
        <v>35328</v>
      </c>
      <c r="C196" s="25">
        <f t="shared" si="8"/>
        <v>0.10814090818166699</v>
      </c>
      <c r="D196" s="25">
        <f>VLOOKUP(B196,input_BB!$B$19:$K$10000,$D$35,0)</f>
        <v>687.03</v>
      </c>
      <c r="E196" s="27">
        <f t="shared" si="9"/>
        <v>4.6007362332943537E-3</v>
      </c>
      <c r="F196" s="28">
        <f>VLOOKUP(B196,viz!$B$3:$E$1863,4,0)</f>
        <v>0</v>
      </c>
      <c r="G196" s="25">
        <f t="shared" si="10"/>
        <v>4.8370817159592197E-2</v>
      </c>
      <c r="I196" s="31">
        <v>35328</v>
      </c>
      <c r="J196" s="20">
        <v>0.10814090818166699</v>
      </c>
      <c r="K196" s="20">
        <v>0</v>
      </c>
      <c r="L196" s="20">
        <v>0.100280153826677</v>
      </c>
      <c r="M196" s="20">
        <v>0.32927539614758</v>
      </c>
      <c r="N196" s="20" t="s">
        <v>122</v>
      </c>
      <c r="O196" s="20">
        <v>0.52207363286615105</v>
      </c>
      <c r="P196" s="20" t="s">
        <v>122</v>
      </c>
      <c r="Q196" s="20" t="s">
        <v>122</v>
      </c>
      <c r="R196" s="20" t="s">
        <v>122</v>
      </c>
      <c r="S196" s="20" t="s">
        <v>122</v>
      </c>
      <c r="T196" s="20" t="s">
        <v>122</v>
      </c>
      <c r="U196" s="20">
        <v>4.8370817159592197E-2</v>
      </c>
      <c r="V196" s="20" t="s">
        <v>122</v>
      </c>
      <c r="W196" s="20" t="s">
        <v>122</v>
      </c>
      <c r="X196" s="20" t="s">
        <v>122</v>
      </c>
      <c r="Y196" s="20" t="s">
        <v>122</v>
      </c>
      <c r="Z196" s="20" t="s">
        <v>122</v>
      </c>
      <c r="AA196" s="30">
        <f t="shared" si="11"/>
        <v>4.8370817159592197E-2</v>
      </c>
    </row>
    <row r="197" spans="1:27" x14ac:dyDescent="0.25">
      <c r="A197">
        <v>161</v>
      </c>
      <c r="B197" s="15">
        <v>35335</v>
      </c>
      <c r="C197" s="25">
        <f t="shared" si="8"/>
        <v>0.108311645686626</v>
      </c>
      <c r="D197" s="25">
        <f>VLOOKUP(B197,input_BB!$B$19:$K$10000,$D$35,0)</f>
        <v>686.19</v>
      </c>
      <c r="E197" s="27">
        <f t="shared" si="9"/>
        <v>4.9042616714570454E-3</v>
      </c>
      <c r="F197" s="28">
        <f>VLOOKUP(B197,viz!$B$3:$E$1863,4,0)</f>
        <v>0</v>
      </c>
      <c r="G197" s="25">
        <f t="shared" si="10"/>
        <v>0.21503287627128762</v>
      </c>
      <c r="I197" s="31">
        <v>35335</v>
      </c>
      <c r="J197" s="20">
        <v>0.108311645686626</v>
      </c>
      <c r="K197" s="20">
        <v>0</v>
      </c>
      <c r="L197" s="20">
        <v>7.8463659922866094E-2</v>
      </c>
      <c r="M197" s="20">
        <v>4.0682011740692803E-2</v>
      </c>
      <c r="N197" s="20" t="s">
        <v>122</v>
      </c>
      <c r="O197" s="20">
        <v>0.66582145206515297</v>
      </c>
      <c r="P197" s="20" t="s">
        <v>122</v>
      </c>
      <c r="Q197" s="20" t="s">
        <v>122</v>
      </c>
      <c r="R197" s="20" t="s">
        <v>122</v>
      </c>
      <c r="S197" s="20" t="s">
        <v>122</v>
      </c>
      <c r="T197" s="20" t="s">
        <v>122</v>
      </c>
      <c r="U197" s="20">
        <v>2.36750217745836E-2</v>
      </c>
      <c r="V197" s="20">
        <v>0.19135785449670401</v>
      </c>
      <c r="W197" s="20" t="s">
        <v>122</v>
      </c>
      <c r="X197" s="20" t="s">
        <v>122</v>
      </c>
      <c r="Y197" s="20" t="s">
        <v>122</v>
      </c>
      <c r="Z197" s="20" t="s">
        <v>122</v>
      </c>
      <c r="AA197" s="30">
        <f t="shared" si="11"/>
        <v>0.21503287627128762</v>
      </c>
    </row>
    <row r="198" spans="1:27" x14ac:dyDescent="0.25">
      <c r="A198">
        <v>162</v>
      </c>
      <c r="B198" s="15">
        <v>35342</v>
      </c>
      <c r="C198" s="25">
        <f t="shared" si="8"/>
        <v>0.10786310583353</v>
      </c>
      <c r="D198" s="25">
        <f>VLOOKUP(B198,input_BB!$B$19:$K$10000,$D$35,0)</f>
        <v>701.46</v>
      </c>
      <c r="E198" s="27">
        <f t="shared" si="9"/>
        <v>4.1068782525235164E-3</v>
      </c>
      <c r="F198" s="28">
        <f>VLOOKUP(B198,viz!$B$3:$E$1863,4,0)</f>
        <v>0</v>
      </c>
      <c r="G198" s="25">
        <f t="shared" si="10"/>
        <v>9.0150054502424803E-2</v>
      </c>
      <c r="I198" s="31">
        <v>35342</v>
      </c>
      <c r="J198" s="20">
        <v>0.10786310583353</v>
      </c>
      <c r="K198" s="20">
        <v>0</v>
      </c>
      <c r="L198" s="20">
        <v>9.7528261841049305E-2</v>
      </c>
      <c r="M198" s="20">
        <v>0.31280870382644999</v>
      </c>
      <c r="N198" s="20" t="s">
        <v>122</v>
      </c>
      <c r="O198" s="20">
        <v>0.49951297983007598</v>
      </c>
      <c r="P198" s="20" t="s">
        <v>122</v>
      </c>
      <c r="Q198" s="20" t="s">
        <v>122</v>
      </c>
      <c r="R198" s="20" t="s">
        <v>122</v>
      </c>
      <c r="S198" s="20" t="s">
        <v>122</v>
      </c>
      <c r="T198" s="20" t="s">
        <v>122</v>
      </c>
      <c r="U198" s="20">
        <v>9.0150054502424803E-2</v>
      </c>
      <c r="V198" s="20" t="s">
        <v>122</v>
      </c>
      <c r="W198" s="20" t="s">
        <v>122</v>
      </c>
      <c r="X198" s="20" t="s">
        <v>122</v>
      </c>
      <c r="Y198" s="20" t="s">
        <v>122</v>
      </c>
      <c r="Z198" s="20" t="s">
        <v>122</v>
      </c>
      <c r="AA198" s="30">
        <f t="shared" si="11"/>
        <v>9.0150054502424803E-2</v>
      </c>
    </row>
    <row r="199" spans="1:27" x14ac:dyDescent="0.25">
      <c r="A199">
        <v>163</v>
      </c>
      <c r="B199" s="15">
        <v>35349</v>
      </c>
      <c r="C199" s="25">
        <f t="shared" si="8"/>
        <v>0.107881620526314</v>
      </c>
      <c r="D199" s="25">
        <f>VLOOKUP(B199,input_BB!$B$19:$K$10000,$D$35,0)</f>
        <v>700.66</v>
      </c>
      <c r="E199" s="27">
        <f t="shared" si="9"/>
        <v>4.1397924048128037E-3</v>
      </c>
      <c r="F199" s="28">
        <f>VLOOKUP(B199,viz!$B$3:$E$1863,4,0)</f>
        <v>0</v>
      </c>
      <c r="G199" s="25">
        <f t="shared" si="10"/>
        <v>9.0385517077911606E-2</v>
      </c>
      <c r="I199" s="31">
        <v>35349</v>
      </c>
      <c r="J199" s="20">
        <v>0.107881620526314</v>
      </c>
      <c r="K199" s="20">
        <v>0</v>
      </c>
      <c r="L199" s="20">
        <v>9.5420753325662397E-2</v>
      </c>
      <c r="M199" s="20">
        <v>0.32087932240360001</v>
      </c>
      <c r="N199" s="20" t="s">
        <v>122</v>
      </c>
      <c r="O199" s="20">
        <v>0.49331440719282599</v>
      </c>
      <c r="P199" s="20" t="s">
        <v>122</v>
      </c>
      <c r="Q199" s="20" t="s">
        <v>122</v>
      </c>
      <c r="R199" s="20" t="s">
        <v>122</v>
      </c>
      <c r="S199" s="20" t="s">
        <v>122</v>
      </c>
      <c r="T199" s="20" t="s">
        <v>122</v>
      </c>
      <c r="U199" s="20">
        <v>9.0385517077911606E-2</v>
      </c>
      <c r="V199" s="20" t="s">
        <v>122</v>
      </c>
      <c r="W199" s="20" t="s">
        <v>122</v>
      </c>
      <c r="X199" s="20" t="s">
        <v>122</v>
      </c>
      <c r="Y199" s="20" t="s">
        <v>122</v>
      </c>
      <c r="Z199" s="20" t="s">
        <v>122</v>
      </c>
      <c r="AA199" s="30">
        <f t="shared" si="11"/>
        <v>9.0385517077911606E-2</v>
      </c>
    </row>
    <row r="200" spans="1:27" x14ac:dyDescent="0.25">
      <c r="A200">
        <v>164</v>
      </c>
      <c r="B200" s="15">
        <v>35356</v>
      </c>
      <c r="C200" s="25">
        <f t="shared" si="8"/>
        <v>0.10813367366790801</v>
      </c>
      <c r="D200" s="25">
        <f>VLOOKUP(B200,input_BB!$B$19:$K$10000,$D$35,0)</f>
        <v>710.82</v>
      </c>
      <c r="E200" s="27">
        <f t="shared" si="9"/>
        <v>4.5878752104094398E-3</v>
      </c>
      <c r="F200" s="28">
        <f>VLOOKUP(B200,viz!$B$3:$E$1863,4,0)</f>
        <v>0</v>
      </c>
      <c r="G200" s="25">
        <f t="shared" si="10"/>
        <v>6.3144227868335304E-2</v>
      </c>
      <c r="I200" s="31">
        <v>35356</v>
      </c>
      <c r="J200" s="20">
        <v>0.10813367366790801</v>
      </c>
      <c r="K200" s="20">
        <v>0</v>
      </c>
      <c r="L200" s="20">
        <v>9.9703572024943801E-2</v>
      </c>
      <c r="M200" s="20">
        <v>0.32388461189679502</v>
      </c>
      <c r="N200" s="20" t="s">
        <v>122</v>
      </c>
      <c r="O200" s="20">
        <v>0.51326758820992502</v>
      </c>
      <c r="P200" s="20" t="s">
        <v>122</v>
      </c>
      <c r="Q200" s="20" t="s">
        <v>122</v>
      </c>
      <c r="R200" s="20" t="s">
        <v>122</v>
      </c>
      <c r="S200" s="20" t="s">
        <v>122</v>
      </c>
      <c r="T200" s="20" t="s">
        <v>122</v>
      </c>
      <c r="U200" s="20">
        <v>6.3144227868335304E-2</v>
      </c>
      <c r="V200" s="20" t="s">
        <v>122</v>
      </c>
      <c r="W200" s="20" t="s">
        <v>122</v>
      </c>
      <c r="X200" s="20" t="s">
        <v>122</v>
      </c>
      <c r="Y200" s="20" t="s">
        <v>122</v>
      </c>
      <c r="Z200" s="20" t="s">
        <v>122</v>
      </c>
      <c r="AA200" s="30">
        <f t="shared" si="11"/>
        <v>6.3144227868335304E-2</v>
      </c>
    </row>
    <row r="201" spans="1:27" x14ac:dyDescent="0.25">
      <c r="A201">
        <v>165</v>
      </c>
      <c r="B201" s="15">
        <v>35363</v>
      </c>
      <c r="C201" s="25">
        <f t="shared" si="8"/>
        <v>0.108311645686626</v>
      </c>
      <c r="D201" s="25">
        <f>VLOOKUP(B201,input_BB!$B$19:$K$10000,$D$35,0)</f>
        <v>700.92</v>
      </c>
      <c r="E201" s="27">
        <f t="shared" si="9"/>
        <v>4.9042616714570454E-3</v>
      </c>
      <c r="F201" s="28">
        <f>VLOOKUP(B201,viz!$B$3:$E$1863,4,0)</f>
        <v>0</v>
      </c>
      <c r="G201" s="25">
        <f t="shared" si="10"/>
        <v>0.21503287627128762</v>
      </c>
      <c r="I201" s="31">
        <v>35363</v>
      </c>
      <c r="J201" s="20">
        <v>0.108311645686626</v>
      </c>
      <c r="K201" s="20">
        <v>0</v>
      </c>
      <c r="L201" s="20">
        <v>7.8463659922866094E-2</v>
      </c>
      <c r="M201" s="20">
        <v>4.0682011740692803E-2</v>
      </c>
      <c r="N201" s="20" t="s">
        <v>122</v>
      </c>
      <c r="O201" s="20">
        <v>0.66582145206515297</v>
      </c>
      <c r="P201" s="20" t="s">
        <v>122</v>
      </c>
      <c r="Q201" s="20" t="s">
        <v>122</v>
      </c>
      <c r="R201" s="20" t="s">
        <v>122</v>
      </c>
      <c r="S201" s="20" t="s">
        <v>122</v>
      </c>
      <c r="T201" s="20" t="s">
        <v>122</v>
      </c>
      <c r="U201" s="20">
        <v>2.36750217745836E-2</v>
      </c>
      <c r="V201" s="20">
        <v>0.19135785449670401</v>
      </c>
      <c r="W201" s="20" t="s">
        <v>122</v>
      </c>
      <c r="X201" s="20" t="s">
        <v>122</v>
      </c>
      <c r="Y201" s="20" t="s">
        <v>122</v>
      </c>
      <c r="Z201" s="20" t="s">
        <v>122</v>
      </c>
      <c r="AA201" s="30">
        <f t="shared" si="11"/>
        <v>0.21503287627128762</v>
      </c>
    </row>
    <row r="202" spans="1:27" x14ac:dyDescent="0.25">
      <c r="A202">
        <v>166</v>
      </c>
      <c r="B202" s="15">
        <v>35370</v>
      </c>
      <c r="C202" s="25">
        <f t="shared" si="8"/>
        <v>0.10786310583353</v>
      </c>
      <c r="D202" s="25">
        <f>VLOOKUP(B202,input_BB!$B$19:$K$10000,$D$35,0)</f>
        <v>703.77</v>
      </c>
      <c r="E202" s="27">
        <f t="shared" si="9"/>
        <v>4.1068782525235164E-3</v>
      </c>
      <c r="F202" s="28">
        <f>VLOOKUP(B202,viz!$B$3:$E$1863,4,0)</f>
        <v>0</v>
      </c>
      <c r="G202" s="25">
        <f t="shared" si="10"/>
        <v>9.0150054502424803E-2</v>
      </c>
      <c r="I202" s="31">
        <v>35370</v>
      </c>
      <c r="J202" s="20">
        <v>0.10786310583353</v>
      </c>
      <c r="K202" s="20">
        <v>0</v>
      </c>
      <c r="L202" s="20">
        <v>9.7528261841049305E-2</v>
      </c>
      <c r="M202" s="20">
        <v>0.31280870382644999</v>
      </c>
      <c r="N202" s="20" t="s">
        <v>122</v>
      </c>
      <c r="O202" s="20">
        <v>0.49951297983007598</v>
      </c>
      <c r="P202" s="20" t="s">
        <v>122</v>
      </c>
      <c r="Q202" s="20" t="s">
        <v>122</v>
      </c>
      <c r="R202" s="20" t="s">
        <v>122</v>
      </c>
      <c r="S202" s="20" t="s">
        <v>122</v>
      </c>
      <c r="T202" s="20" t="s">
        <v>122</v>
      </c>
      <c r="U202" s="20">
        <v>9.0150054502424803E-2</v>
      </c>
      <c r="V202" s="20" t="s">
        <v>122</v>
      </c>
      <c r="W202" s="20" t="s">
        <v>122</v>
      </c>
      <c r="X202" s="20" t="s">
        <v>122</v>
      </c>
      <c r="Y202" s="20" t="s">
        <v>122</v>
      </c>
      <c r="Z202" s="20" t="s">
        <v>122</v>
      </c>
      <c r="AA202" s="30">
        <f t="shared" si="11"/>
        <v>9.0150054502424803E-2</v>
      </c>
    </row>
    <row r="203" spans="1:27" x14ac:dyDescent="0.25">
      <c r="A203">
        <v>167</v>
      </c>
      <c r="B203" s="15">
        <v>35377</v>
      </c>
      <c r="C203" s="25">
        <f t="shared" si="8"/>
        <v>0.110697560012341</v>
      </c>
      <c r="D203" s="25">
        <f>VLOOKUP(B203,input_BB!$B$19:$K$10000,$D$35,0)</f>
        <v>730.82</v>
      </c>
      <c r="E203" s="27">
        <f t="shared" si="9"/>
        <v>9.1457766877690739E-3</v>
      </c>
      <c r="F203" s="28">
        <f>VLOOKUP(B203,viz!$B$3:$E$1863,4,0)</f>
        <v>0</v>
      </c>
      <c r="G203" s="25">
        <f t="shared" si="10"/>
        <v>9.0385517077911606E-2</v>
      </c>
      <c r="I203" s="31">
        <v>35377</v>
      </c>
      <c r="J203" s="20">
        <v>0.110697560012341</v>
      </c>
      <c r="K203" s="20">
        <v>0</v>
      </c>
      <c r="L203" s="20">
        <v>9.5420753325662397E-2</v>
      </c>
      <c r="M203" s="20">
        <v>0.32087932240360001</v>
      </c>
      <c r="N203" s="20" t="s">
        <v>122</v>
      </c>
      <c r="O203" s="20">
        <v>0.49331440719282599</v>
      </c>
      <c r="P203" s="20" t="s">
        <v>122</v>
      </c>
      <c r="Q203" s="20" t="s">
        <v>122</v>
      </c>
      <c r="R203" s="20" t="s">
        <v>122</v>
      </c>
      <c r="S203" s="20" t="s">
        <v>122</v>
      </c>
      <c r="T203" s="20" t="s">
        <v>122</v>
      </c>
      <c r="U203" s="20">
        <v>9.0385517077911606E-2</v>
      </c>
      <c r="V203" s="20" t="s">
        <v>122</v>
      </c>
      <c r="W203" s="20" t="s">
        <v>122</v>
      </c>
      <c r="X203" s="20" t="s">
        <v>122</v>
      </c>
      <c r="Y203" s="20" t="s">
        <v>122</v>
      </c>
      <c r="Z203" s="20" t="s">
        <v>122</v>
      </c>
      <c r="AA203" s="30">
        <f t="shared" si="11"/>
        <v>9.0385517077911606E-2</v>
      </c>
    </row>
    <row r="204" spans="1:27" x14ac:dyDescent="0.25">
      <c r="A204">
        <v>168</v>
      </c>
      <c r="B204" s="15">
        <v>35384</v>
      </c>
      <c r="C204" s="25">
        <f t="shared" si="8"/>
        <v>0.10813367366790801</v>
      </c>
      <c r="D204" s="25">
        <f>VLOOKUP(B204,input_BB!$B$19:$K$10000,$D$35,0)</f>
        <v>737.62</v>
      </c>
      <c r="E204" s="27">
        <f t="shared" si="9"/>
        <v>4.5878752104094398E-3</v>
      </c>
      <c r="F204" s="28">
        <f>VLOOKUP(B204,viz!$B$3:$E$1863,4,0)</f>
        <v>0</v>
      </c>
      <c r="G204" s="25">
        <f t="shared" si="10"/>
        <v>6.3144227868335304E-2</v>
      </c>
      <c r="I204" s="31">
        <v>35384</v>
      </c>
      <c r="J204" s="20">
        <v>0.10813367366790801</v>
      </c>
      <c r="K204" s="20">
        <v>0</v>
      </c>
      <c r="L204" s="20">
        <v>9.9703572024943801E-2</v>
      </c>
      <c r="M204" s="20">
        <v>0.32388461189679502</v>
      </c>
      <c r="N204" s="20" t="s">
        <v>122</v>
      </c>
      <c r="O204" s="20">
        <v>0.51326758820992502</v>
      </c>
      <c r="P204" s="20" t="s">
        <v>122</v>
      </c>
      <c r="Q204" s="20" t="s">
        <v>122</v>
      </c>
      <c r="R204" s="20" t="s">
        <v>122</v>
      </c>
      <c r="S204" s="20" t="s">
        <v>122</v>
      </c>
      <c r="T204" s="20" t="s">
        <v>122</v>
      </c>
      <c r="U204" s="20">
        <v>6.3144227868335304E-2</v>
      </c>
      <c r="V204" s="20" t="s">
        <v>122</v>
      </c>
      <c r="W204" s="20" t="s">
        <v>122</v>
      </c>
      <c r="X204" s="20" t="s">
        <v>122</v>
      </c>
      <c r="Y204" s="20" t="s">
        <v>122</v>
      </c>
      <c r="Z204" s="20" t="s">
        <v>122</v>
      </c>
      <c r="AA204" s="30">
        <f t="shared" si="11"/>
        <v>6.3144227868335304E-2</v>
      </c>
    </row>
    <row r="205" spans="1:27" x14ac:dyDescent="0.25">
      <c r="A205">
        <v>169</v>
      </c>
      <c r="B205" s="15">
        <v>35391</v>
      </c>
      <c r="C205" s="25">
        <f t="shared" si="8"/>
        <v>0.108146734535694</v>
      </c>
      <c r="D205" s="25">
        <f>VLOOKUP(B205,input_BB!$B$19:$K$10000,$D$35,0)</f>
        <v>748.73</v>
      </c>
      <c r="E205" s="27">
        <f t="shared" si="9"/>
        <v>4.6110939262884124E-3</v>
      </c>
      <c r="F205" s="28">
        <f>VLOOKUP(B205,viz!$B$3:$E$1863,4,0)</f>
        <v>0</v>
      </c>
      <c r="G205" s="25">
        <f t="shared" si="10"/>
        <v>0.200256456271341</v>
      </c>
      <c r="I205" s="31">
        <v>35391</v>
      </c>
      <c r="J205" s="20">
        <v>0.108146734535694</v>
      </c>
      <c r="K205" s="20">
        <v>0</v>
      </c>
      <c r="L205" s="20">
        <v>8.2231034202960407E-2</v>
      </c>
      <c r="M205" s="20">
        <v>0.14023020720207799</v>
      </c>
      <c r="N205" s="20" t="s">
        <v>122</v>
      </c>
      <c r="O205" s="20">
        <v>0.57728230232362099</v>
      </c>
      <c r="P205" s="20" t="s">
        <v>122</v>
      </c>
      <c r="Q205" s="20" t="s">
        <v>122</v>
      </c>
      <c r="R205" s="20" t="s">
        <v>122</v>
      </c>
      <c r="S205" s="20" t="s">
        <v>122</v>
      </c>
      <c r="T205" s="20" t="s">
        <v>122</v>
      </c>
      <c r="U205" s="20" t="s">
        <v>122</v>
      </c>
      <c r="V205" s="20">
        <v>0.200256456271341</v>
      </c>
      <c r="W205" s="20" t="s">
        <v>122</v>
      </c>
      <c r="X205" s="20" t="s">
        <v>122</v>
      </c>
      <c r="Y205" s="20" t="s">
        <v>122</v>
      </c>
      <c r="Z205" s="20" t="s">
        <v>122</v>
      </c>
      <c r="AA205" s="30">
        <f t="shared" si="11"/>
        <v>0.200256456271341</v>
      </c>
    </row>
    <row r="206" spans="1:27" x14ac:dyDescent="0.25">
      <c r="A206">
        <v>170</v>
      </c>
      <c r="B206" s="15">
        <v>35398</v>
      </c>
      <c r="C206" s="25">
        <f t="shared" si="8"/>
        <v>0.10786310583353</v>
      </c>
      <c r="D206" s="25">
        <f>VLOOKUP(B206,input_BB!$B$19:$K$10000,$D$35,0)</f>
        <v>757.02</v>
      </c>
      <c r="E206" s="27">
        <f t="shared" si="9"/>
        <v>4.1068782525235164E-3</v>
      </c>
      <c r="F206" s="28">
        <f>VLOOKUP(B206,viz!$B$3:$E$1863,4,0)</f>
        <v>0</v>
      </c>
      <c r="G206" s="25">
        <f t="shared" si="10"/>
        <v>6.5935964954116799E-2</v>
      </c>
      <c r="I206" s="31">
        <v>35398</v>
      </c>
      <c r="J206" s="20">
        <v>0.10786310583353</v>
      </c>
      <c r="K206" s="20">
        <v>0</v>
      </c>
      <c r="L206" s="20">
        <v>0.10012380858740701</v>
      </c>
      <c r="M206" s="20">
        <v>0.32113356882581201</v>
      </c>
      <c r="N206" s="20" t="s">
        <v>122</v>
      </c>
      <c r="O206" s="20">
        <v>0.51280665763266398</v>
      </c>
      <c r="P206" s="20" t="s">
        <v>122</v>
      </c>
      <c r="Q206" s="20" t="s">
        <v>122</v>
      </c>
      <c r="R206" s="20" t="s">
        <v>122</v>
      </c>
      <c r="S206" s="20" t="s">
        <v>122</v>
      </c>
      <c r="T206" s="20" t="s">
        <v>122</v>
      </c>
      <c r="U206" s="20">
        <v>6.5935964954116799E-2</v>
      </c>
      <c r="V206" s="20" t="s">
        <v>122</v>
      </c>
      <c r="W206" s="20" t="s">
        <v>122</v>
      </c>
      <c r="X206" s="20" t="s">
        <v>122</v>
      </c>
      <c r="Y206" s="20" t="s">
        <v>122</v>
      </c>
      <c r="Z206" s="20" t="s">
        <v>122</v>
      </c>
      <c r="AA206" s="30">
        <f t="shared" si="11"/>
        <v>6.5935964954116799E-2</v>
      </c>
    </row>
    <row r="207" spans="1:27" x14ac:dyDescent="0.25">
      <c r="A207">
        <v>171</v>
      </c>
      <c r="B207" s="15">
        <v>35405</v>
      </c>
      <c r="C207" s="25">
        <f t="shared" si="8"/>
        <v>0.108081042766571</v>
      </c>
      <c r="D207" s="25">
        <f>VLOOKUP(B207,input_BB!$B$19:$K$10000,$D$35,0)</f>
        <v>739.6</v>
      </c>
      <c r="E207" s="27">
        <f t="shared" si="9"/>
        <v>4.4943116000413109E-3</v>
      </c>
      <c r="F207" s="28">
        <f>VLOOKUP(B207,viz!$B$3:$E$1863,4,0)</f>
        <v>0</v>
      </c>
      <c r="G207" s="25">
        <f t="shared" si="10"/>
        <v>0.103146752743302</v>
      </c>
      <c r="I207" s="31">
        <v>35405</v>
      </c>
      <c r="J207" s="20">
        <v>0.108081042766571</v>
      </c>
      <c r="K207" s="20">
        <v>0</v>
      </c>
      <c r="L207" s="20">
        <v>8.8791405144826599E-2</v>
      </c>
      <c r="M207" s="20">
        <v>0.32206812298478299</v>
      </c>
      <c r="N207" s="20" t="s">
        <v>122</v>
      </c>
      <c r="O207" s="20">
        <v>0.485993719127089</v>
      </c>
      <c r="P207" s="20" t="s">
        <v>122</v>
      </c>
      <c r="Q207" s="20" t="s">
        <v>122</v>
      </c>
      <c r="R207" s="20" t="s">
        <v>122</v>
      </c>
      <c r="S207" s="20" t="s">
        <v>122</v>
      </c>
      <c r="T207" s="20" t="s">
        <v>122</v>
      </c>
      <c r="U207" s="20">
        <v>0.103146752743302</v>
      </c>
      <c r="V207" s="20" t="s">
        <v>122</v>
      </c>
      <c r="W207" s="20" t="s">
        <v>122</v>
      </c>
      <c r="X207" s="20" t="s">
        <v>122</v>
      </c>
      <c r="Y207" s="20" t="s">
        <v>122</v>
      </c>
      <c r="Z207" s="20" t="s">
        <v>122</v>
      </c>
      <c r="AA207" s="30">
        <f t="shared" si="11"/>
        <v>0.103146752743302</v>
      </c>
    </row>
    <row r="208" spans="1:27" x14ac:dyDescent="0.25">
      <c r="A208">
        <v>172</v>
      </c>
      <c r="B208" s="15">
        <v>35412</v>
      </c>
      <c r="C208" s="25">
        <f t="shared" si="8"/>
        <v>0.10872010141611101</v>
      </c>
      <c r="D208" s="25">
        <f>VLOOKUP(B208,input_BB!$B$19:$K$10000,$D$35,0)</f>
        <v>728.64</v>
      </c>
      <c r="E208" s="27">
        <f t="shared" si="9"/>
        <v>5.6303862818158608E-3</v>
      </c>
      <c r="F208" s="28">
        <f>VLOOKUP(B208,viz!$B$3:$E$1863,4,0)</f>
        <v>0</v>
      </c>
      <c r="G208" s="25">
        <f t="shared" si="10"/>
        <v>9.8555967470514705E-2</v>
      </c>
      <c r="I208" s="31">
        <v>35412</v>
      </c>
      <c r="J208" s="20">
        <v>0.10872010141611101</v>
      </c>
      <c r="K208" s="20">
        <v>0</v>
      </c>
      <c r="L208" s="20">
        <v>0.13646205562744901</v>
      </c>
      <c r="M208" s="20">
        <v>6.5900328729399299E-2</v>
      </c>
      <c r="N208" s="20" t="s">
        <v>122</v>
      </c>
      <c r="O208" s="20">
        <v>0.69908164817263696</v>
      </c>
      <c r="P208" s="20" t="s">
        <v>122</v>
      </c>
      <c r="Q208" s="20" t="s">
        <v>122</v>
      </c>
      <c r="R208" s="20" t="s">
        <v>122</v>
      </c>
      <c r="S208" s="20" t="s">
        <v>122</v>
      </c>
      <c r="T208" s="20" t="s">
        <v>122</v>
      </c>
      <c r="U208" s="20" t="s">
        <v>122</v>
      </c>
      <c r="V208" s="20">
        <v>9.8555967470514705E-2</v>
      </c>
      <c r="W208" s="20" t="s">
        <v>122</v>
      </c>
      <c r="X208" s="20" t="s">
        <v>122</v>
      </c>
      <c r="Y208" s="20" t="s">
        <v>122</v>
      </c>
      <c r="Z208" s="20" t="s">
        <v>122</v>
      </c>
      <c r="AA208" s="30">
        <f t="shared" si="11"/>
        <v>9.8555967470514705E-2</v>
      </c>
    </row>
    <row r="209" spans="1:27" x14ac:dyDescent="0.25">
      <c r="A209">
        <v>173</v>
      </c>
      <c r="B209" s="15">
        <v>35419</v>
      </c>
      <c r="C209" s="25">
        <f t="shared" si="8"/>
        <v>0.1081258431077</v>
      </c>
      <c r="D209" s="25">
        <f>VLOOKUP(B209,input_BB!$B$19:$K$10000,$D$35,0)</f>
        <v>748.87</v>
      </c>
      <c r="E209" s="27">
        <f t="shared" si="9"/>
        <v>4.5739545769858409E-3</v>
      </c>
      <c r="F209" s="28">
        <f>VLOOKUP(B209,viz!$B$3:$E$1863,4,0)</f>
        <v>0</v>
      </c>
      <c r="G209" s="25">
        <f t="shared" si="10"/>
        <v>0.20233670056262901</v>
      </c>
      <c r="I209" s="31">
        <v>35419</v>
      </c>
      <c r="J209" s="20">
        <v>0.1081258431077</v>
      </c>
      <c r="K209" s="20">
        <v>0</v>
      </c>
      <c r="L209" s="20">
        <v>7.2109897422204597E-2</v>
      </c>
      <c r="M209" s="20">
        <v>0.142397486570843</v>
      </c>
      <c r="N209" s="20" t="s">
        <v>122</v>
      </c>
      <c r="O209" s="20">
        <v>0.58315591544432399</v>
      </c>
      <c r="P209" s="20" t="s">
        <v>122</v>
      </c>
      <c r="Q209" s="20" t="s">
        <v>122</v>
      </c>
      <c r="R209" s="20" t="s">
        <v>122</v>
      </c>
      <c r="S209" s="20" t="s">
        <v>122</v>
      </c>
      <c r="T209" s="20" t="s">
        <v>122</v>
      </c>
      <c r="U209" s="20" t="s">
        <v>122</v>
      </c>
      <c r="V209" s="20">
        <v>0.20233670056262901</v>
      </c>
      <c r="W209" s="20" t="s">
        <v>122</v>
      </c>
      <c r="X209" s="20" t="s">
        <v>122</v>
      </c>
      <c r="Y209" s="20" t="s">
        <v>122</v>
      </c>
      <c r="Z209" s="20" t="s">
        <v>122</v>
      </c>
      <c r="AA209" s="30">
        <f t="shared" si="11"/>
        <v>0.20233670056262901</v>
      </c>
    </row>
    <row r="210" spans="1:27" x14ac:dyDescent="0.25">
      <c r="A210">
        <v>174</v>
      </c>
      <c r="B210" s="15">
        <v>35426</v>
      </c>
      <c r="C210" s="25">
        <f t="shared" si="8"/>
        <v>0.108177199959755</v>
      </c>
      <c r="D210" s="25">
        <f>VLOOKUP(B210,input_BB!$B$19:$K$10000,$D$35,0)</f>
        <v>756.79</v>
      </c>
      <c r="E210" s="27">
        <f t="shared" si="9"/>
        <v>4.6652532698324561E-3</v>
      </c>
      <c r="F210" s="28">
        <f>VLOOKUP(B210,viz!$B$3:$E$1863,4,0)</f>
        <v>0</v>
      </c>
      <c r="G210" s="25">
        <f t="shared" si="10"/>
        <v>7.0641664329809201E-2</v>
      </c>
      <c r="I210" s="31">
        <v>35426</v>
      </c>
      <c r="J210" s="20">
        <v>0.108177199959755</v>
      </c>
      <c r="K210" s="20">
        <v>0</v>
      </c>
      <c r="L210" s="20">
        <v>9.1491016523644594E-2</v>
      </c>
      <c r="M210" s="20">
        <v>0.27348354299997701</v>
      </c>
      <c r="N210" s="20" t="s">
        <v>122</v>
      </c>
      <c r="O210" s="20">
        <v>0.56438377614656898</v>
      </c>
      <c r="P210" s="20" t="s">
        <v>122</v>
      </c>
      <c r="Q210" s="20" t="s">
        <v>122</v>
      </c>
      <c r="R210" s="20" t="s">
        <v>122</v>
      </c>
      <c r="S210" s="20" t="s">
        <v>122</v>
      </c>
      <c r="T210" s="20" t="s">
        <v>122</v>
      </c>
      <c r="U210" s="20" t="s">
        <v>122</v>
      </c>
      <c r="V210" s="20">
        <v>7.0641664329809201E-2</v>
      </c>
      <c r="W210" s="20" t="s">
        <v>122</v>
      </c>
      <c r="X210" s="20" t="s">
        <v>122</v>
      </c>
      <c r="Y210" s="20" t="s">
        <v>122</v>
      </c>
      <c r="Z210" s="20" t="s">
        <v>122</v>
      </c>
      <c r="AA210" s="30">
        <f t="shared" si="11"/>
        <v>7.0641664329809201E-2</v>
      </c>
    </row>
    <row r="211" spans="1:27" x14ac:dyDescent="0.25">
      <c r="A211">
        <v>175</v>
      </c>
      <c r="B211" s="15">
        <v>35433</v>
      </c>
      <c r="C211" s="25">
        <f t="shared" si="8"/>
        <v>0.107834286987782</v>
      </c>
      <c r="D211" s="25">
        <f>VLOOKUP(B211,input_BB!$B$19:$K$10000,$D$35,0)</f>
        <v>748.03</v>
      </c>
      <c r="E211" s="27">
        <f t="shared" si="9"/>
        <v>4.0556460830883092E-3</v>
      </c>
      <c r="F211" s="28">
        <f>VLOOKUP(B211,viz!$B$3:$E$1863,4,0)</f>
        <v>0</v>
      </c>
      <c r="G211" s="25">
        <f t="shared" si="10"/>
        <v>0.309696565403347</v>
      </c>
      <c r="I211" s="31">
        <v>35433</v>
      </c>
      <c r="J211" s="20">
        <v>0.107834286987782</v>
      </c>
      <c r="K211" s="20">
        <v>0</v>
      </c>
      <c r="L211" s="20">
        <v>7.6977990006569505E-2</v>
      </c>
      <c r="M211" s="20">
        <v>7.3458340598364494E-2</v>
      </c>
      <c r="N211" s="20" t="s">
        <v>122</v>
      </c>
      <c r="O211" s="20">
        <v>0.539867103991719</v>
      </c>
      <c r="P211" s="20" t="s">
        <v>122</v>
      </c>
      <c r="Q211" s="20" t="s">
        <v>122</v>
      </c>
      <c r="R211" s="20" t="s">
        <v>122</v>
      </c>
      <c r="S211" s="20" t="s">
        <v>122</v>
      </c>
      <c r="T211" s="20" t="s">
        <v>122</v>
      </c>
      <c r="U211" s="20">
        <v>0.168789789109656</v>
      </c>
      <c r="V211" s="20">
        <v>0.140906776293691</v>
      </c>
      <c r="W211" s="20" t="s">
        <v>122</v>
      </c>
      <c r="X211" s="20" t="s">
        <v>122</v>
      </c>
      <c r="Y211" s="20" t="s">
        <v>122</v>
      </c>
      <c r="Z211" s="20" t="s">
        <v>122</v>
      </c>
      <c r="AA211" s="30">
        <f t="shared" si="11"/>
        <v>0.309696565403347</v>
      </c>
    </row>
    <row r="212" spans="1:27" x14ac:dyDescent="0.25">
      <c r="A212">
        <v>176</v>
      </c>
      <c r="B212" s="15">
        <v>35440</v>
      </c>
      <c r="C212" s="25">
        <f t="shared" si="8"/>
        <v>0.10870755463838599</v>
      </c>
      <c r="D212" s="25">
        <f>VLOOKUP(B212,input_BB!$B$19:$K$10000,$D$35,0)</f>
        <v>759.5</v>
      </c>
      <c r="E212" s="27">
        <f t="shared" si="9"/>
        <v>5.6080814800241966E-3</v>
      </c>
      <c r="F212" s="28">
        <f>VLOOKUP(B212,viz!$B$3:$E$1863,4,0)</f>
        <v>0</v>
      </c>
      <c r="G212" s="25">
        <f t="shared" si="10"/>
        <v>0.14711555922429939</v>
      </c>
      <c r="I212" s="31">
        <v>35440</v>
      </c>
      <c r="J212" s="20">
        <v>0.10870755463838599</v>
      </c>
      <c r="K212" s="20">
        <v>0</v>
      </c>
      <c r="L212" s="20">
        <v>0.111345638183683</v>
      </c>
      <c r="M212" s="20">
        <v>6.4821434142118398E-2</v>
      </c>
      <c r="N212" s="20" t="s">
        <v>122</v>
      </c>
      <c r="O212" s="20">
        <v>0.67671736844989905</v>
      </c>
      <c r="P212" s="20" t="s">
        <v>122</v>
      </c>
      <c r="Q212" s="20" t="s">
        <v>122</v>
      </c>
      <c r="R212" s="20" t="s">
        <v>122</v>
      </c>
      <c r="S212" s="20" t="s">
        <v>122</v>
      </c>
      <c r="T212" s="20" t="s">
        <v>122</v>
      </c>
      <c r="U212" s="20">
        <v>5.17217378249668E-2</v>
      </c>
      <c r="V212" s="20">
        <v>9.5393821399332598E-2</v>
      </c>
      <c r="W212" s="20" t="s">
        <v>122</v>
      </c>
      <c r="X212" s="20" t="s">
        <v>122</v>
      </c>
      <c r="Y212" s="20" t="s">
        <v>122</v>
      </c>
      <c r="Z212" s="20" t="s">
        <v>122</v>
      </c>
      <c r="AA212" s="30">
        <f t="shared" si="11"/>
        <v>0.14711555922429939</v>
      </c>
    </row>
    <row r="213" spans="1:27" x14ac:dyDescent="0.25">
      <c r="A213">
        <v>177</v>
      </c>
      <c r="B213" s="15">
        <v>35447</v>
      </c>
      <c r="C213" s="25">
        <f t="shared" si="8"/>
        <v>0.1081258431077</v>
      </c>
      <c r="D213" s="25">
        <f>VLOOKUP(B213,input_BB!$B$19:$K$10000,$D$35,0)</f>
        <v>776.17</v>
      </c>
      <c r="E213" s="27">
        <f t="shared" si="9"/>
        <v>4.5739545769858409E-3</v>
      </c>
      <c r="F213" s="28">
        <f>VLOOKUP(B213,viz!$B$3:$E$1863,4,0)</f>
        <v>0</v>
      </c>
      <c r="G213" s="25">
        <f t="shared" si="10"/>
        <v>0.20233670056262901</v>
      </c>
      <c r="I213" s="31">
        <v>35447</v>
      </c>
      <c r="J213" s="20">
        <v>0.1081258431077</v>
      </c>
      <c r="K213" s="20">
        <v>0</v>
      </c>
      <c r="L213" s="20">
        <v>7.2109897422204597E-2</v>
      </c>
      <c r="M213" s="20">
        <v>0.142397486570843</v>
      </c>
      <c r="N213" s="20" t="s">
        <v>122</v>
      </c>
      <c r="O213" s="20">
        <v>0.58315591544432399</v>
      </c>
      <c r="P213" s="20" t="s">
        <v>122</v>
      </c>
      <c r="Q213" s="20" t="s">
        <v>122</v>
      </c>
      <c r="R213" s="20" t="s">
        <v>122</v>
      </c>
      <c r="S213" s="20" t="s">
        <v>122</v>
      </c>
      <c r="T213" s="20" t="s">
        <v>122</v>
      </c>
      <c r="U213" s="20" t="s">
        <v>122</v>
      </c>
      <c r="V213" s="20">
        <v>0.20233670056262901</v>
      </c>
      <c r="W213" s="20" t="s">
        <v>122</v>
      </c>
      <c r="X213" s="20" t="s">
        <v>122</v>
      </c>
      <c r="Y213" s="20" t="s">
        <v>122</v>
      </c>
      <c r="Z213" s="20" t="s">
        <v>122</v>
      </c>
      <c r="AA213" s="30">
        <f t="shared" si="11"/>
        <v>0.20233670056262901</v>
      </c>
    </row>
    <row r="214" spans="1:27" x14ac:dyDescent="0.25">
      <c r="A214">
        <v>178</v>
      </c>
      <c r="B214" s="15">
        <v>35454</v>
      </c>
      <c r="C214" s="25">
        <f t="shared" si="8"/>
        <v>0.108177199959755</v>
      </c>
      <c r="D214" s="25">
        <f>VLOOKUP(B214,input_BB!$B$19:$K$10000,$D$35,0)</f>
        <v>770.52</v>
      </c>
      <c r="E214" s="27">
        <f t="shared" si="9"/>
        <v>4.6652532698324561E-3</v>
      </c>
      <c r="F214" s="28">
        <f>VLOOKUP(B214,viz!$B$3:$E$1863,4,0)</f>
        <v>0</v>
      </c>
      <c r="G214" s="25">
        <f t="shared" si="10"/>
        <v>7.0641664329809201E-2</v>
      </c>
      <c r="I214" s="31">
        <v>35454</v>
      </c>
      <c r="J214" s="20">
        <v>0.108177199959755</v>
      </c>
      <c r="K214" s="20">
        <v>0</v>
      </c>
      <c r="L214" s="20">
        <v>9.1491016523644594E-2</v>
      </c>
      <c r="M214" s="20">
        <v>0.27348354299997701</v>
      </c>
      <c r="N214" s="20" t="s">
        <v>122</v>
      </c>
      <c r="O214" s="20">
        <v>0.56438377614656898</v>
      </c>
      <c r="P214" s="20" t="s">
        <v>122</v>
      </c>
      <c r="Q214" s="20" t="s">
        <v>122</v>
      </c>
      <c r="R214" s="20" t="s">
        <v>122</v>
      </c>
      <c r="S214" s="20" t="s">
        <v>122</v>
      </c>
      <c r="T214" s="20" t="s">
        <v>122</v>
      </c>
      <c r="U214" s="20" t="s">
        <v>122</v>
      </c>
      <c r="V214" s="20">
        <v>7.0641664329809201E-2</v>
      </c>
      <c r="W214" s="20" t="s">
        <v>122</v>
      </c>
      <c r="X214" s="20" t="s">
        <v>122</v>
      </c>
      <c r="Y214" s="20" t="s">
        <v>122</v>
      </c>
      <c r="Z214" s="20" t="s">
        <v>122</v>
      </c>
      <c r="AA214" s="30">
        <f t="shared" si="11"/>
        <v>7.0641664329809201E-2</v>
      </c>
    </row>
    <row r="215" spans="1:27" x14ac:dyDescent="0.25">
      <c r="A215">
        <v>179</v>
      </c>
      <c r="B215" s="15">
        <v>35461</v>
      </c>
      <c r="C215" s="25">
        <f t="shared" si="8"/>
        <v>0.107836909592152</v>
      </c>
      <c r="D215" s="25">
        <f>VLOOKUP(B215,input_BB!$B$19:$K$10000,$D$35,0)</f>
        <v>786.16</v>
      </c>
      <c r="E215" s="27">
        <f t="shared" si="9"/>
        <v>4.0603083694484426E-3</v>
      </c>
      <c r="F215" s="28">
        <f>VLOOKUP(B215,viz!$B$3:$E$1863,4,0)</f>
        <v>0</v>
      </c>
      <c r="G215" s="25">
        <f t="shared" si="10"/>
        <v>0.30889217654892498</v>
      </c>
      <c r="I215" s="31">
        <v>35461</v>
      </c>
      <c r="J215" s="20">
        <v>0.107836909592152</v>
      </c>
      <c r="K215" s="20">
        <v>0</v>
      </c>
      <c r="L215" s="20">
        <v>7.7068111051886004E-2</v>
      </c>
      <c r="M215" s="20">
        <v>7.35343367376943E-2</v>
      </c>
      <c r="N215" s="20" t="s">
        <v>122</v>
      </c>
      <c r="O215" s="20">
        <v>0.54050537566149404</v>
      </c>
      <c r="P215" s="20" t="s">
        <v>122</v>
      </c>
      <c r="Q215" s="20" t="s">
        <v>122</v>
      </c>
      <c r="R215" s="20" t="s">
        <v>122</v>
      </c>
      <c r="S215" s="20" t="s">
        <v>122</v>
      </c>
      <c r="T215" s="20" t="s">
        <v>122</v>
      </c>
      <c r="U215" s="20">
        <v>0.167768127378354</v>
      </c>
      <c r="V215" s="20">
        <v>0.141124049170571</v>
      </c>
      <c r="W215" s="20" t="s">
        <v>122</v>
      </c>
      <c r="X215" s="20" t="s">
        <v>122</v>
      </c>
      <c r="Y215" s="20" t="s">
        <v>122</v>
      </c>
      <c r="Z215" s="20" t="s">
        <v>122</v>
      </c>
      <c r="AA215" s="30">
        <f t="shared" si="11"/>
        <v>0.30889217654892498</v>
      </c>
    </row>
    <row r="216" spans="1:27" x14ac:dyDescent="0.25">
      <c r="A216">
        <v>180</v>
      </c>
      <c r="B216" s="15">
        <v>35468</v>
      </c>
      <c r="C216" s="25">
        <f t="shared" si="8"/>
        <v>0.108755007386208</v>
      </c>
      <c r="D216" s="25">
        <f>VLOOKUP(B216,input_BB!$B$19:$K$10000,$D$35,0)</f>
        <v>789.56</v>
      </c>
      <c r="E216" s="27">
        <f t="shared" si="9"/>
        <v>5.6924397238567676E-3</v>
      </c>
      <c r="F216" s="28">
        <f>VLOOKUP(B216,viz!$B$3:$E$1863,4,0)</f>
        <v>0</v>
      </c>
      <c r="G216" s="25">
        <f t="shared" si="10"/>
        <v>0.1038941551861601</v>
      </c>
      <c r="I216" s="31">
        <v>35468</v>
      </c>
      <c r="J216" s="20">
        <v>0.108755007386208</v>
      </c>
      <c r="K216" s="20">
        <v>0</v>
      </c>
      <c r="L216" s="20">
        <v>0.11431277225568701</v>
      </c>
      <c r="M216" s="20">
        <v>9.2553226735324401E-2</v>
      </c>
      <c r="N216" s="20" t="s">
        <v>122</v>
      </c>
      <c r="O216" s="20">
        <v>0.68923984582282904</v>
      </c>
      <c r="P216" s="20" t="s">
        <v>122</v>
      </c>
      <c r="Q216" s="20" t="s">
        <v>122</v>
      </c>
      <c r="R216" s="20" t="s">
        <v>122</v>
      </c>
      <c r="S216" s="20" t="s">
        <v>122</v>
      </c>
      <c r="T216" s="20" t="s">
        <v>122</v>
      </c>
      <c r="U216" s="20">
        <v>1.20198521766874E-2</v>
      </c>
      <c r="V216" s="20">
        <v>9.1874303009472705E-2</v>
      </c>
      <c r="W216" s="20" t="s">
        <v>122</v>
      </c>
      <c r="X216" s="20" t="s">
        <v>122</v>
      </c>
      <c r="Y216" s="20" t="s">
        <v>122</v>
      </c>
      <c r="Z216" s="20" t="s">
        <v>122</v>
      </c>
      <c r="AA216" s="30">
        <f t="shared" si="11"/>
        <v>0.1038941551861601</v>
      </c>
    </row>
    <row r="217" spans="1:27" x14ac:dyDescent="0.25">
      <c r="A217">
        <v>181</v>
      </c>
      <c r="B217" s="15">
        <v>35475</v>
      </c>
      <c r="C217" s="25">
        <f t="shared" si="8"/>
        <v>0.1081258431077</v>
      </c>
      <c r="D217" s="25">
        <f>VLOOKUP(B217,input_BB!$B$19:$K$10000,$D$35,0)</f>
        <v>808.48</v>
      </c>
      <c r="E217" s="27">
        <f t="shared" si="9"/>
        <v>4.5739545769858409E-3</v>
      </c>
      <c r="F217" s="28">
        <f>VLOOKUP(B217,viz!$B$3:$E$1863,4,0)</f>
        <v>0</v>
      </c>
      <c r="G217" s="25">
        <f t="shared" si="10"/>
        <v>0.20233670056262901</v>
      </c>
      <c r="I217" s="31">
        <v>35475</v>
      </c>
      <c r="J217" s="20">
        <v>0.1081258431077</v>
      </c>
      <c r="K217" s="20">
        <v>0</v>
      </c>
      <c r="L217" s="20">
        <v>7.2109897422204597E-2</v>
      </c>
      <c r="M217" s="20">
        <v>0.142397486570843</v>
      </c>
      <c r="N217" s="20" t="s">
        <v>122</v>
      </c>
      <c r="O217" s="20">
        <v>0.58315591544432399</v>
      </c>
      <c r="P217" s="20" t="s">
        <v>122</v>
      </c>
      <c r="Q217" s="20" t="s">
        <v>122</v>
      </c>
      <c r="R217" s="20" t="s">
        <v>122</v>
      </c>
      <c r="S217" s="20" t="s">
        <v>122</v>
      </c>
      <c r="T217" s="20" t="s">
        <v>122</v>
      </c>
      <c r="U217" s="20" t="s">
        <v>122</v>
      </c>
      <c r="V217" s="20">
        <v>0.20233670056262901</v>
      </c>
      <c r="W217" s="20" t="s">
        <v>122</v>
      </c>
      <c r="X217" s="20" t="s">
        <v>122</v>
      </c>
      <c r="Y217" s="20" t="s">
        <v>122</v>
      </c>
      <c r="Z217" s="20" t="s">
        <v>122</v>
      </c>
      <c r="AA217" s="30">
        <f t="shared" si="11"/>
        <v>0.20233670056262901</v>
      </c>
    </row>
    <row r="218" spans="1:27" x14ac:dyDescent="0.25">
      <c r="A218">
        <v>182</v>
      </c>
      <c r="B218" s="15">
        <v>35482</v>
      </c>
      <c r="C218" s="25">
        <f t="shared" si="8"/>
        <v>0.108177199959755</v>
      </c>
      <c r="D218" s="25">
        <f>VLOOKUP(B218,input_BB!$B$19:$K$10000,$D$35,0)</f>
        <v>801.77</v>
      </c>
      <c r="E218" s="27">
        <f t="shared" si="9"/>
        <v>4.6652532698324561E-3</v>
      </c>
      <c r="F218" s="28">
        <f>VLOOKUP(B218,viz!$B$3:$E$1863,4,0)</f>
        <v>0</v>
      </c>
      <c r="G218" s="25">
        <f t="shared" si="10"/>
        <v>7.0641664329809201E-2</v>
      </c>
      <c r="I218" s="31">
        <v>35482</v>
      </c>
      <c r="J218" s="20">
        <v>0.108177199959755</v>
      </c>
      <c r="K218" s="20">
        <v>0</v>
      </c>
      <c r="L218" s="20">
        <v>9.1491016523644594E-2</v>
      </c>
      <c r="M218" s="20">
        <v>0.27348354299997701</v>
      </c>
      <c r="N218" s="20" t="s">
        <v>122</v>
      </c>
      <c r="O218" s="20">
        <v>0.56438377614656898</v>
      </c>
      <c r="P218" s="20" t="s">
        <v>122</v>
      </c>
      <c r="Q218" s="20" t="s">
        <v>122</v>
      </c>
      <c r="R218" s="20" t="s">
        <v>122</v>
      </c>
      <c r="S218" s="20" t="s">
        <v>122</v>
      </c>
      <c r="T218" s="20" t="s">
        <v>122</v>
      </c>
      <c r="U218" s="20" t="s">
        <v>122</v>
      </c>
      <c r="V218" s="20">
        <v>7.0641664329809201E-2</v>
      </c>
      <c r="W218" s="20" t="s">
        <v>122</v>
      </c>
      <c r="X218" s="20" t="s">
        <v>122</v>
      </c>
      <c r="Y218" s="20" t="s">
        <v>122</v>
      </c>
      <c r="Z218" s="20" t="s">
        <v>122</v>
      </c>
      <c r="AA218" s="30">
        <f t="shared" si="11"/>
        <v>7.0641664329809201E-2</v>
      </c>
    </row>
    <row r="219" spans="1:27" x14ac:dyDescent="0.25">
      <c r="A219">
        <v>183</v>
      </c>
      <c r="B219" s="15">
        <v>35489</v>
      </c>
      <c r="C219" s="25">
        <f t="shared" si="8"/>
        <v>0.106937482953072</v>
      </c>
      <c r="D219" s="25">
        <f>VLOOKUP(B219,input_BB!$B$19:$K$10000,$D$35,0)</f>
        <v>790.82</v>
      </c>
      <c r="E219" s="27">
        <f t="shared" si="9"/>
        <v>2.4613693150942325E-3</v>
      </c>
      <c r="F219" s="28">
        <f>VLOOKUP(B219,viz!$B$3:$E$1863,4,0)</f>
        <v>0</v>
      </c>
      <c r="G219" s="25">
        <f t="shared" si="10"/>
        <v>0.30601483455825901</v>
      </c>
      <c r="I219" s="31">
        <v>35489</v>
      </c>
      <c r="J219" s="20">
        <v>0.106937482953072</v>
      </c>
      <c r="K219" s="20">
        <v>0</v>
      </c>
      <c r="L219" s="20">
        <v>4.9264537917248503E-2</v>
      </c>
      <c r="M219" s="20">
        <v>7.3671494580952304E-2</v>
      </c>
      <c r="N219" s="20" t="s">
        <v>122</v>
      </c>
      <c r="O219" s="20">
        <v>0.57104913294353998</v>
      </c>
      <c r="P219" s="20" t="s">
        <v>122</v>
      </c>
      <c r="Q219" s="20" t="s">
        <v>122</v>
      </c>
      <c r="R219" s="20" t="s">
        <v>122</v>
      </c>
      <c r="S219" s="20" t="s">
        <v>122</v>
      </c>
      <c r="T219" s="20" t="s">
        <v>122</v>
      </c>
      <c r="U219" s="20">
        <v>0.30601483455825901</v>
      </c>
      <c r="V219" s="20" t="s">
        <v>122</v>
      </c>
      <c r="W219" s="20" t="s">
        <v>122</v>
      </c>
      <c r="X219" s="20" t="s">
        <v>122</v>
      </c>
      <c r="Y219" s="20" t="s">
        <v>122</v>
      </c>
      <c r="Z219" s="20" t="s">
        <v>122</v>
      </c>
      <c r="AA219" s="30">
        <f t="shared" si="11"/>
        <v>0.30601483455825901</v>
      </c>
    </row>
    <row r="220" spans="1:27" x14ac:dyDescent="0.25">
      <c r="A220">
        <v>184</v>
      </c>
      <c r="B220" s="15">
        <v>35496</v>
      </c>
      <c r="C220" s="25">
        <f t="shared" si="8"/>
        <v>0.108590982854366</v>
      </c>
      <c r="D220" s="25">
        <f>VLOOKUP(B220,input_BB!$B$19:$K$10000,$D$35,0)</f>
        <v>804.97</v>
      </c>
      <c r="E220" s="27">
        <f t="shared" si="9"/>
        <v>5.4008481493592617E-3</v>
      </c>
      <c r="F220" s="28">
        <f>VLOOKUP(B220,viz!$B$3:$E$1863,4,0)</f>
        <v>0</v>
      </c>
      <c r="G220" s="25">
        <f t="shared" si="10"/>
        <v>4.5798238426036003E-2</v>
      </c>
      <c r="I220" s="31">
        <v>35496</v>
      </c>
      <c r="J220" s="20">
        <v>0.108590982854366</v>
      </c>
      <c r="K220" s="20">
        <v>0</v>
      </c>
      <c r="L220" s="20">
        <v>0.10610984705838</v>
      </c>
      <c r="M220" s="20">
        <v>8.4184058446054102E-2</v>
      </c>
      <c r="N220" s="20" t="s">
        <v>122</v>
      </c>
      <c r="O220" s="20">
        <v>0.76390785606953004</v>
      </c>
      <c r="P220" s="20" t="s">
        <v>122</v>
      </c>
      <c r="Q220" s="20" t="s">
        <v>122</v>
      </c>
      <c r="R220" s="20" t="s">
        <v>122</v>
      </c>
      <c r="S220" s="20" t="s">
        <v>122</v>
      </c>
      <c r="T220" s="20" t="s">
        <v>122</v>
      </c>
      <c r="U220" s="20">
        <v>4.5798238426036003E-2</v>
      </c>
      <c r="V220" s="20" t="s">
        <v>122</v>
      </c>
      <c r="W220" s="20" t="s">
        <v>122</v>
      </c>
      <c r="X220" s="20" t="s">
        <v>122</v>
      </c>
      <c r="Y220" s="20" t="s">
        <v>122</v>
      </c>
      <c r="Z220" s="20" t="s">
        <v>122</v>
      </c>
      <c r="AA220" s="30">
        <f t="shared" si="11"/>
        <v>4.5798238426036003E-2</v>
      </c>
    </row>
    <row r="221" spans="1:27" x14ac:dyDescent="0.25">
      <c r="A221">
        <v>185</v>
      </c>
      <c r="B221" s="15">
        <v>35503</v>
      </c>
      <c r="C221" s="25">
        <f t="shared" si="8"/>
        <v>0.108394868671894</v>
      </c>
      <c r="D221" s="25">
        <f>VLOOKUP(B221,input_BB!$B$19:$K$10000,$D$35,0)</f>
        <v>793.17</v>
      </c>
      <c r="E221" s="27">
        <f t="shared" si="9"/>
        <v>5.0522097926079396E-3</v>
      </c>
      <c r="F221" s="28">
        <f>VLOOKUP(B221,viz!$B$3:$E$1863,4,0)</f>
        <v>0</v>
      </c>
      <c r="G221" s="25">
        <f t="shared" si="10"/>
        <v>0.169360560576409</v>
      </c>
      <c r="I221" s="31">
        <v>35503</v>
      </c>
      <c r="J221" s="20">
        <v>0.108394868671894</v>
      </c>
      <c r="K221" s="20">
        <v>0</v>
      </c>
      <c r="L221" s="20">
        <v>7.4341395663727106E-2</v>
      </c>
      <c r="M221" s="20">
        <v>0.19299549664002999</v>
      </c>
      <c r="N221" s="20" t="s">
        <v>122</v>
      </c>
      <c r="O221" s="20">
        <v>0.56330254711983396</v>
      </c>
      <c r="P221" s="20" t="s">
        <v>122</v>
      </c>
      <c r="Q221" s="20" t="s">
        <v>122</v>
      </c>
      <c r="R221" s="20" t="s">
        <v>122</v>
      </c>
      <c r="S221" s="20" t="s">
        <v>122</v>
      </c>
      <c r="T221" s="20" t="s">
        <v>122</v>
      </c>
      <c r="U221" s="20" t="s">
        <v>122</v>
      </c>
      <c r="V221" s="20">
        <v>0.169360560576409</v>
      </c>
      <c r="W221" s="20" t="s">
        <v>122</v>
      </c>
      <c r="X221" s="20" t="s">
        <v>122</v>
      </c>
      <c r="Y221" s="20" t="s">
        <v>122</v>
      </c>
      <c r="Z221" s="20" t="s">
        <v>122</v>
      </c>
      <c r="AA221" s="30">
        <f t="shared" si="11"/>
        <v>0.169360560576409</v>
      </c>
    </row>
    <row r="222" spans="1:27" x14ac:dyDescent="0.25">
      <c r="A222">
        <v>186</v>
      </c>
      <c r="B222" s="15">
        <v>35510</v>
      </c>
      <c r="C222" s="25">
        <f t="shared" si="8"/>
        <v>0.10816390812397</v>
      </c>
      <c r="D222" s="25">
        <f>VLOOKUP(B222,input_BB!$B$19:$K$10000,$D$35,0)</f>
        <v>784.1</v>
      </c>
      <c r="E222" s="27">
        <f t="shared" si="9"/>
        <v>4.6416239548697251E-3</v>
      </c>
      <c r="F222" s="28">
        <f>VLOOKUP(B222,viz!$B$3:$E$1863,4,0)</f>
        <v>0</v>
      </c>
      <c r="G222" s="25">
        <f t="shared" si="10"/>
        <v>6.8024802792184896E-2</v>
      </c>
      <c r="I222" s="31">
        <v>35510</v>
      </c>
      <c r="J222" s="20">
        <v>0.10816390812397</v>
      </c>
      <c r="K222" s="20">
        <v>0</v>
      </c>
      <c r="L222" s="20">
        <v>9.0106629001448807E-2</v>
      </c>
      <c r="M222" s="20">
        <v>0.28797717340185303</v>
      </c>
      <c r="N222" s="20" t="s">
        <v>122</v>
      </c>
      <c r="O222" s="20">
        <v>0.55389139480451299</v>
      </c>
      <c r="P222" s="20" t="s">
        <v>122</v>
      </c>
      <c r="Q222" s="20" t="s">
        <v>122</v>
      </c>
      <c r="R222" s="20" t="s">
        <v>122</v>
      </c>
      <c r="S222" s="20" t="s">
        <v>122</v>
      </c>
      <c r="T222" s="20" t="s">
        <v>122</v>
      </c>
      <c r="U222" s="20" t="s">
        <v>122</v>
      </c>
      <c r="V222" s="20">
        <v>6.8024802792184896E-2</v>
      </c>
      <c r="W222" s="20" t="s">
        <v>122</v>
      </c>
      <c r="X222" s="20" t="s">
        <v>122</v>
      </c>
      <c r="Y222" s="20" t="s">
        <v>122</v>
      </c>
      <c r="Z222" s="20" t="s">
        <v>122</v>
      </c>
      <c r="AA222" s="30">
        <f t="shared" si="11"/>
        <v>6.8024802792184896E-2</v>
      </c>
    </row>
    <row r="223" spans="1:27" x14ac:dyDescent="0.25">
      <c r="A223">
        <v>187</v>
      </c>
      <c r="B223" s="15">
        <v>35517</v>
      </c>
      <c r="C223" s="25">
        <f t="shared" si="8"/>
        <v>0.10816390812397</v>
      </c>
      <c r="D223" s="25">
        <f>VLOOKUP(B223,input_BB!$B$19:$K$10000,$D$35,0)</f>
        <v>773.88</v>
      </c>
      <c r="E223" s="27">
        <f t="shared" si="9"/>
        <v>4.6416239548697251E-3</v>
      </c>
      <c r="F223" s="28">
        <f>VLOOKUP(B223,viz!$B$3:$E$1863,4,0)</f>
        <v>0</v>
      </c>
      <c r="G223" s="25">
        <f t="shared" si="10"/>
        <v>0</v>
      </c>
      <c r="I223" s="31">
        <v>35517</v>
      </c>
      <c r="J223" s="20">
        <v>0.10816390812397</v>
      </c>
      <c r="K223" s="20">
        <v>0</v>
      </c>
      <c r="L223" s="20">
        <v>8.7108058186910906E-2</v>
      </c>
      <c r="M223" s="20">
        <v>0.37173016490578997</v>
      </c>
      <c r="N223" s="20" t="s">
        <v>122</v>
      </c>
      <c r="O223" s="20">
        <v>0.52979459551834596</v>
      </c>
      <c r="P223" s="20" t="s">
        <v>122</v>
      </c>
      <c r="Q223" s="20" t="s">
        <v>122</v>
      </c>
      <c r="R223" s="20">
        <v>1.1367181388952799E-2</v>
      </c>
      <c r="S223" s="20" t="s">
        <v>122</v>
      </c>
      <c r="T223" s="20" t="s">
        <v>122</v>
      </c>
      <c r="U223" s="20" t="s">
        <v>122</v>
      </c>
      <c r="V223" s="20" t="s">
        <v>122</v>
      </c>
      <c r="W223" s="20" t="s">
        <v>122</v>
      </c>
      <c r="X223" s="20" t="s">
        <v>122</v>
      </c>
      <c r="Y223" s="20" t="s">
        <v>122</v>
      </c>
      <c r="Z223" s="20" t="s">
        <v>122</v>
      </c>
      <c r="AA223" s="30">
        <f t="shared" si="11"/>
        <v>0</v>
      </c>
    </row>
    <row r="224" spans="1:27" x14ac:dyDescent="0.25">
      <c r="A224">
        <v>188</v>
      </c>
      <c r="B224" s="15">
        <v>35524</v>
      </c>
      <c r="C224" s="25">
        <f t="shared" si="8"/>
        <v>0.10816390812397</v>
      </c>
      <c r="D224" s="25">
        <f>VLOOKUP(B224,input_BB!$B$19:$K$10000,$D$35,0)</f>
        <v>757.9</v>
      </c>
      <c r="E224" s="27">
        <f t="shared" si="9"/>
        <v>4.6416239548697251E-3</v>
      </c>
      <c r="F224" s="28">
        <f>VLOOKUP(B224,viz!$B$3:$E$1863,4,0)</f>
        <v>1</v>
      </c>
      <c r="G224" s="25">
        <f t="shared" si="10"/>
        <v>0</v>
      </c>
      <c r="I224" s="31">
        <v>35524</v>
      </c>
      <c r="J224" s="20">
        <v>0.10816390812397</v>
      </c>
      <c r="K224" s="20">
        <v>0</v>
      </c>
      <c r="L224" s="20">
        <v>8.7108058186910906E-2</v>
      </c>
      <c r="M224" s="20">
        <v>0.37173016490578997</v>
      </c>
      <c r="N224" s="20" t="s">
        <v>122</v>
      </c>
      <c r="O224" s="20">
        <v>0.52979459551834596</v>
      </c>
      <c r="P224" s="20" t="s">
        <v>122</v>
      </c>
      <c r="Q224" s="20" t="s">
        <v>122</v>
      </c>
      <c r="R224" s="20">
        <v>1.1367181388952799E-2</v>
      </c>
      <c r="S224" s="20" t="s">
        <v>122</v>
      </c>
      <c r="T224" s="20" t="s">
        <v>122</v>
      </c>
      <c r="U224" s="20" t="s">
        <v>122</v>
      </c>
      <c r="V224" s="20" t="s">
        <v>122</v>
      </c>
      <c r="W224" s="20" t="s">
        <v>122</v>
      </c>
      <c r="X224" s="20" t="s">
        <v>122</v>
      </c>
      <c r="Y224" s="20" t="s">
        <v>122</v>
      </c>
      <c r="Z224" s="20" t="s">
        <v>122</v>
      </c>
      <c r="AA224" s="30">
        <f t="shared" si="11"/>
        <v>0</v>
      </c>
    </row>
    <row r="225" spans="1:27" x14ac:dyDescent="0.25">
      <c r="A225">
        <v>189</v>
      </c>
      <c r="B225" s="15">
        <v>35531</v>
      </c>
      <c r="C225" s="25">
        <f t="shared" si="8"/>
        <v>0.108394868671894</v>
      </c>
      <c r="D225" s="25">
        <f>VLOOKUP(B225,input_BB!$B$19:$K$10000,$D$35,0)</f>
        <v>737.65</v>
      </c>
      <c r="E225" s="27">
        <f t="shared" si="9"/>
        <v>5.0522097926079396E-3</v>
      </c>
      <c r="F225" s="28">
        <f>VLOOKUP(B225,viz!$B$3:$E$1863,4,0)</f>
        <v>1</v>
      </c>
      <c r="G225" s="25">
        <f t="shared" si="10"/>
        <v>0.169360560576409</v>
      </c>
      <c r="I225" s="31">
        <v>35531</v>
      </c>
      <c r="J225" s="20">
        <v>0.108394868671894</v>
      </c>
      <c r="K225" s="20">
        <v>0</v>
      </c>
      <c r="L225" s="20">
        <v>7.4341395663727106E-2</v>
      </c>
      <c r="M225" s="20">
        <v>0.19299549664002999</v>
      </c>
      <c r="N225" s="20" t="s">
        <v>122</v>
      </c>
      <c r="O225" s="20">
        <v>0.56330254711983396</v>
      </c>
      <c r="P225" s="20" t="s">
        <v>122</v>
      </c>
      <c r="Q225" s="20" t="s">
        <v>122</v>
      </c>
      <c r="R225" s="20" t="s">
        <v>122</v>
      </c>
      <c r="S225" s="20" t="s">
        <v>122</v>
      </c>
      <c r="T225" s="20" t="s">
        <v>122</v>
      </c>
      <c r="U225" s="20" t="s">
        <v>122</v>
      </c>
      <c r="V225" s="20">
        <v>0.169360560576409</v>
      </c>
      <c r="W225" s="20" t="s">
        <v>122</v>
      </c>
      <c r="X225" s="20" t="s">
        <v>122</v>
      </c>
      <c r="Y225" s="20" t="s">
        <v>122</v>
      </c>
      <c r="Z225" s="20" t="s">
        <v>122</v>
      </c>
      <c r="AA225" s="30">
        <f t="shared" si="11"/>
        <v>0.169360560576409</v>
      </c>
    </row>
    <row r="226" spans="1:27" x14ac:dyDescent="0.25">
      <c r="A226">
        <v>190</v>
      </c>
      <c r="B226" s="15">
        <v>35538</v>
      </c>
      <c r="C226" s="25">
        <f t="shared" si="8"/>
        <v>0.10910028219223</v>
      </c>
      <c r="D226" s="25">
        <f>VLOOKUP(B226,input_BB!$B$19:$K$10000,$D$35,0)</f>
        <v>766.34</v>
      </c>
      <c r="E226" s="27">
        <f t="shared" si="9"/>
        <v>6.3062456173511574E-3</v>
      </c>
      <c r="F226" s="28">
        <f>VLOOKUP(B226,viz!$B$3:$E$1863,4,0)</f>
        <v>0</v>
      </c>
      <c r="G226" s="25">
        <f t="shared" si="10"/>
        <v>0</v>
      </c>
      <c r="I226" s="31">
        <v>35538</v>
      </c>
      <c r="J226" s="20">
        <v>0.10910028219223</v>
      </c>
      <c r="K226" s="20">
        <v>0</v>
      </c>
      <c r="L226" s="20">
        <v>0.121203470331209</v>
      </c>
      <c r="M226" s="20">
        <v>0.12631173810406901</v>
      </c>
      <c r="N226" s="20" t="s">
        <v>122</v>
      </c>
      <c r="O226" s="20">
        <v>0.75248479156472103</v>
      </c>
      <c r="P226" s="20" t="s">
        <v>122</v>
      </c>
      <c r="Q226" s="20" t="s">
        <v>122</v>
      </c>
      <c r="R226" s="20" t="s">
        <v>122</v>
      </c>
      <c r="S226" s="20" t="s">
        <v>122</v>
      </c>
      <c r="T226" s="20" t="s">
        <v>122</v>
      </c>
      <c r="U226" s="20" t="s">
        <v>122</v>
      </c>
      <c r="V226" s="20" t="s">
        <v>122</v>
      </c>
      <c r="W226" s="20" t="s">
        <v>122</v>
      </c>
      <c r="X226" s="20" t="s">
        <v>122</v>
      </c>
      <c r="Y226" s="20" t="s">
        <v>122</v>
      </c>
      <c r="Z226" s="20" t="s">
        <v>122</v>
      </c>
      <c r="AA226" s="30">
        <f t="shared" si="11"/>
        <v>0</v>
      </c>
    </row>
    <row r="227" spans="1:27" x14ac:dyDescent="0.25">
      <c r="A227">
        <v>191</v>
      </c>
      <c r="B227" s="15">
        <v>35545</v>
      </c>
      <c r="C227" s="25">
        <f t="shared" si="8"/>
        <v>0.108590982854366</v>
      </c>
      <c r="D227" s="25">
        <f>VLOOKUP(B227,input_BB!$B$19:$K$10000,$D$35,0)</f>
        <v>765.37</v>
      </c>
      <c r="E227" s="27">
        <f t="shared" si="9"/>
        <v>5.4008481493592617E-3</v>
      </c>
      <c r="F227" s="28">
        <f>VLOOKUP(B227,viz!$B$3:$E$1863,4,0)</f>
        <v>0</v>
      </c>
      <c r="G227" s="25">
        <f t="shared" si="10"/>
        <v>4.5798238426036003E-2</v>
      </c>
      <c r="I227" s="31">
        <v>35545</v>
      </c>
      <c r="J227" s="20">
        <v>0.108590982854366</v>
      </c>
      <c r="K227" s="20">
        <v>0</v>
      </c>
      <c r="L227" s="20">
        <v>0.10610984705838</v>
      </c>
      <c r="M227" s="20">
        <v>8.4184058446054102E-2</v>
      </c>
      <c r="N227" s="20" t="s">
        <v>122</v>
      </c>
      <c r="O227" s="20">
        <v>0.76390785606953004</v>
      </c>
      <c r="P227" s="20" t="s">
        <v>122</v>
      </c>
      <c r="Q227" s="20" t="s">
        <v>122</v>
      </c>
      <c r="R227" s="20" t="s">
        <v>122</v>
      </c>
      <c r="S227" s="20" t="s">
        <v>122</v>
      </c>
      <c r="T227" s="20" t="s">
        <v>122</v>
      </c>
      <c r="U227" s="20" t="s">
        <v>122</v>
      </c>
      <c r="V227" s="20">
        <v>4.5798238426036003E-2</v>
      </c>
      <c r="W227" s="20" t="s">
        <v>122</v>
      </c>
      <c r="X227" s="20" t="s">
        <v>122</v>
      </c>
      <c r="Y227" s="20" t="s">
        <v>122</v>
      </c>
      <c r="Z227" s="20" t="s">
        <v>122</v>
      </c>
      <c r="AA227" s="30">
        <f t="shared" si="11"/>
        <v>4.5798238426036003E-2</v>
      </c>
    </row>
    <row r="228" spans="1:27" x14ac:dyDescent="0.25">
      <c r="A228">
        <v>192</v>
      </c>
      <c r="B228" s="15">
        <v>35552</v>
      </c>
      <c r="C228" s="25">
        <f t="shared" si="8"/>
        <v>0.10910028219223</v>
      </c>
      <c r="D228" s="25">
        <f>VLOOKUP(B228,input_BB!$B$19:$K$10000,$D$35,0)</f>
        <v>812.97</v>
      </c>
      <c r="E228" s="27">
        <f t="shared" si="9"/>
        <v>6.3062456173511574E-3</v>
      </c>
      <c r="F228" s="28">
        <f>VLOOKUP(B228,viz!$B$3:$E$1863,4,0)</f>
        <v>0</v>
      </c>
      <c r="G228" s="25">
        <f t="shared" si="10"/>
        <v>0</v>
      </c>
      <c r="I228" s="31">
        <v>35552</v>
      </c>
      <c r="J228" s="20">
        <v>0.10910028219223</v>
      </c>
      <c r="K228" s="20">
        <v>0</v>
      </c>
      <c r="L228" s="20">
        <v>0.121203470331209</v>
      </c>
      <c r="M228" s="20">
        <v>0.12631173810406901</v>
      </c>
      <c r="N228" s="20" t="s">
        <v>122</v>
      </c>
      <c r="O228" s="20">
        <v>0.75248479156472103</v>
      </c>
      <c r="P228" s="20" t="s">
        <v>122</v>
      </c>
      <c r="Q228" s="20" t="s">
        <v>122</v>
      </c>
      <c r="R228" s="20" t="s">
        <v>122</v>
      </c>
      <c r="S228" s="20" t="s">
        <v>122</v>
      </c>
      <c r="T228" s="20" t="s">
        <v>122</v>
      </c>
      <c r="U228" s="20" t="s">
        <v>122</v>
      </c>
      <c r="V228" s="20" t="s">
        <v>122</v>
      </c>
      <c r="W228" s="20" t="s">
        <v>122</v>
      </c>
      <c r="X228" s="20" t="s">
        <v>122</v>
      </c>
      <c r="Y228" s="20" t="s">
        <v>122</v>
      </c>
      <c r="Z228" s="20" t="s">
        <v>122</v>
      </c>
      <c r="AA228" s="30">
        <f t="shared" si="11"/>
        <v>0</v>
      </c>
    </row>
    <row r="229" spans="1:27" x14ac:dyDescent="0.25">
      <c r="A229">
        <v>193</v>
      </c>
      <c r="B229" s="15">
        <v>35559</v>
      </c>
      <c r="C229" s="25">
        <f t="shared" si="8"/>
        <v>0.108401328325272</v>
      </c>
      <c r="D229" s="25">
        <f>VLOOKUP(B229,input_BB!$B$19:$K$10000,$D$35,0)</f>
        <v>824.78</v>
      </c>
      <c r="E229" s="27">
        <f t="shared" si="9"/>
        <v>5.0636933217974075E-3</v>
      </c>
      <c r="F229" s="28">
        <f>VLOOKUP(B229,viz!$B$3:$E$1863,4,0)</f>
        <v>0</v>
      </c>
      <c r="G229" s="25">
        <f t="shared" si="10"/>
        <v>0.16754037045026501</v>
      </c>
      <c r="I229" s="31">
        <v>35559</v>
      </c>
      <c r="J229" s="20">
        <v>0.108401328325272</v>
      </c>
      <c r="K229" s="20">
        <v>0</v>
      </c>
      <c r="L229" s="20">
        <v>7.4457575485683297E-2</v>
      </c>
      <c r="M229" s="20">
        <v>4.0735819822606302E-2</v>
      </c>
      <c r="N229" s="20" t="s">
        <v>122</v>
      </c>
      <c r="O229" s="20">
        <v>0.71726623424144498</v>
      </c>
      <c r="P229" s="20" t="s">
        <v>122</v>
      </c>
      <c r="Q229" s="20" t="s">
        <v>122</v>
      </c>
      <c r="R229" s="20" t="s">
        <v>122</v>
      </c>
      <c r="S229" s="20" t="s">
        <v>122</v>
      </c>
      <c r="T229" s="20" t="s">
        <v>122</v>
      </c>
      <c r="U229" s="20" t="s">
        <v>122</v>
      </c>
      <c r="V229" s="20">
        <v>0.16754037045026501</v>
      </c>
      <c r="W229" s="20" t="s">
        <v>122</v>
      </c>
      <c r="X229" s="20" t="s">
        <v>122</v>
      </c>
      <c r="Y229" s="20" t="s">
        <v>122</v>
      </c>
      <c r="Z229" s="20" t="s">
        <v>122</v>
      </c>
      <c r="AA229" s="30">
        <f t="shared" si="11"/>
        <v>0.16754037045026501</v>
      </c>
    </row>
    <row r="230" spans="1:27" x14ac:dyDescent="0.25">
      <c r="A230">
        <v>194</v>
      </c>
      <c r="B230" s="15">
        <v>35566</v>
      </c>
      <c r="C230" s="25">
        <f t="shared" ref="C230:C293" si="12">J230</f>
        <v>0.10910028219223</v>
      </c>
      <c r="D230" s="25">
        <f>VLOOKUP(B230,input_BB!$B$19:$K$10000,$D$35,0)</f>
        <v>829.75</v>
      </c>
      <c r="E230" s="27">
        <f t="shared" ref="E230:E293" si="13">(C230-$E$34)/$E$36</f>
        <v>6.3062456173511574E-3</v>
      </c>
      <c r="F230" s="28">
        <f>VLOOKUP(B230,viz!$B$3:$E$1863,4,0)</f>
        <v>0</v>
      </c>
      <c r="G230" s="25">
        <f t="shared" ref="G230:G293" si="14">VLOOKUP(B230,$I$37:$AA$5000,$G$34,0)</f>
        <v>0</v>
      </c>
      <c r="I230" s="31">
        <v>35566</v>
      </c>
      <c r="J230" s="20">
        <v>0.10910028219223</v>
      </c>
      <c r="K230" s="20">
        <v>0</v>
      </c>
      <c r="L230" s="20">
        <v>0.121203470331209</v>
      </c>
      <c r="M230" s="20">
        <v>0.12631173810406901</v>
      </c>
      <c r="N230" s="20" t="s">
        <v>122</v>
      </c>
      <c r="O230" s="20">
        <v>0.75248479156472103</v>
      </c>
      <c r="P230" s="20" t="s">
        <v>122</v>
      </c>
      <c r="Q230" s="20" t="s">
        <v>122</v>
      </c>
      <c r="R230" s="20" t="s">
        <v>122</v>
      </c>
      <c r="S230" s="20" t="s">
        <v>122</v>
      </c>
      <c r="T230" s="20" t="s">
        <v>122</v>
      </c>
      <c r="U230" s="20" t="s">
        <v>122</v>
      </c>
      <c r="V230" s="20" t="s">
        <v>122</v>
      </c>
      <c r="W230" s="20" t="s">
        <v>122</v>
      </c>
      <c r="X230" s="20" t="s">
        <v>122</v>
      </c>
      <c r="Y230" s="20" t="s">
        <v>122</v>
      </c>
      <c r="Z230" s="20" t="s">
        <v>122</v>
      </c>
      <c r="AA230" s="30">
        <f t="shared" ref="AA230:AA293" si="15">SUM(U230:W230)</f>
        <v>0</v>
      </c>
    </row>
    <row r="231" spans="1:27" x14ac:dyDescent="0.25">
      <c r="A231">
        <v>195</v>
      </c>
      <c r="B231" s="15">
        <v>35573</v>
      </c>
      <c r="C231" s="25">
        <f t="shared" si="12"/>
        <v>0.108590982854366</v>
      </c>
      <c r="D231" s="25">
        <f>VLOOKUP(B231,input_BB!$B$19:$K$10000,$D$35,0)</f>
        <v>847.03</v>
      </c>
      <c r="E231" s="27">
        <f t="shared" si="13"/>
        <v>5.4008481493592617E-3</v>
      </c>
      <c r="F231" s="28">
        <f>VLOOKUP(B231,viz!$B$3:$E$1863,4,0)</f>
        <v>0</v>
      </c>
      <c r="G231" s="25">
        <f t="shared" si="14"/>
        <v>4.5798238426036003E-2</v>
      </c>
      <c r="I231" s="31">
        <v>35573</v>
      </c>
      <c r="J231" s="20">
        <v>0.108590982854366</v>
      </c>
      <c r="K231" s="20">
        <v>0</v>
      </c>
      <c r="L231" s="20">
        <v>0.10610984705838</v>
      </c>
      <c r="M231" s="20">
        <v>8.4184058446054102E-2</v>
      </c>
      <c r="N231" s="20" t="s">
        <v>122</v>
      </c>
      <c r="O231" s="20">
        <v>0.76390785606953004</v>
      </c>
      <c r="P231" s="20" t="s">
        <v>122</v>
      </c>
      <c r="Q231" s="20" t="s">
        <v>122</v>
      </c>
      <c r="R231" s="20" t="s">
        <v>122</v>
      </c>
      <c r="S231" s="20" t="s">
        <v>122</v>
      </c>
      <c r="T231" s="20" t="s">
        <v>122</v>
      </c>
      <c r="U231" s="20" t="s">
        <v>122</v>
      </c>
      <c r="V231" s="20">
        <v>4.5798238426036003E-2</v>
      </c>
      <c r="W231" s="20" t="s">
        <v>122</v>
      </c>
      <c r="X231" s="20" t="s">
        <v>122</v>
      </c>
      <c r="Y231" s="20" t="s">
        <v>122</v>
      </c>
      <c r="Z231" s="20" t="s">
        <v>122</v>
      </c>
      <c r="AA231" s="30">
        <f t="shared" si="15"/>
        <v>4.5798238426036003E-2</v>
      </c>
    </row>
    <row r="232" spans="1:27" x14ac:dyDescent="0.25">
      <c r="A232">
        <v>196</v>
      </c>
      <c r="B232" s="15">
        <v>35580</v>
      </c>
      <c r="C232" s="25">
        <f t="shared" si="12"/>
        <v>0.10910028219223</v>
      </c>
      <c r="D232" s="25">
        <f>VLOOKUP(B232,input_BB!$B$19:$K$10000,$D$35,0)</f>
        <v>848.28</v>
      </c>
      <c r="E232" s="27">
        <f t="shared" si="13"/>
        <v>6.3062456173511574E-3</v>
      </c>
      <c r="F232" s="28">
        <f>VLOOKUP(B232,viz!$B$3:$E$1863,4,0)</f>
        <v>0</v>
      </c>
      <c r="G232" s="25">
        <f t="shared" si="14"/>
        <v>0</v>
      </c>
      <c r="I232" s="31">
        <v>35580</v>
      </c>
      <c r="J232" s="20">
        <v>0.10910028219223</v>
      </c>
      <c r="K232" s="20">
        <v>0</v>
      </c>
      <c r="L232" s="20">
        <v>0.121203470331209</v>
      </c>
      <c r="M232" s="20">
        <v>0.12631173810406901</v>
      </c>
      <c r="N232" s="20" t="s">
        <v>122</v>
      </c>
      <c r="O232" s="20">
        <v>0.75248479156472103</v>
      </c>
      <c r="P232" s="20" t="s">
        <v>122</v>
      </c>
      <c r="Q232" s="20" t="s">
        <v>122</v>
      </c>
      <c r="R232" s="20" t="s">
        <v>122</v>
      </c>
      <c r="S232" s="20" t="s">
        <v>122</v>
      </c>
      <c r="T232" s="20" t="s">
        <v>122</v>
      </c>
      <c r="U232" s="20" t="s">
        <v>122</v>
      </c>
      <c r="V232" s="20" t="s">
        <v>122</v>
      </c>
      <c r="W232" s="20" t="s">
        <v>122</v>
      </c>
      <c r="X232" s="20" t="s">
        <v>122</v>
      </c>
      <c r="Y232" s="20" t="s">
        <v>122</v>
      </c>
      <c r="Z232" s="20" t="s">
        <v>122</v>
      </c>
      <c r="AA232" s="30">
        <f t="shared" si="15"/>
        <v>0</v>
      </c>
    </row>
    <row r="233" spans="1:27" x14ac:dyDescent="0.25">
      <c r="A233">
        <v>197</v>
      </c>
      <c r="B233" s="15">
        <v>35587</v>
      </c>
      <c r="C233" s="25">
        <f t="shared" si="12"/>
        <v>0.108401328325272</v>
      </c>
      <c r="D233" s="25">
        <f>VLOOKUP(B233,input_BB!$B$19:$K$10000,$D$35,0)</f>
        <v>858.01</v>
      </c>
      <c r="E233" s="27">
        <f t="shared" si="13"/>
        <v>5.0636933217974075E-3</v>
      </c>
      <c r="F233" s="28">
        <f>VLOOKUP(B233,viz!$B$3:$E$1863,4,0)</f>
        <v>0</v>
      </c>
      <c r="G233" s="25">
        <f t="shared" si="14"/>
        <v>0.16754037045026501</v>
      </c>
      <c r="I233" s="31">
        <v>35587</v>
      </c>
      <c r="J233" s="20">
        <v>0.108401328325272</v>
      </c>
      <c r="K233" s="20">
        <v>0</v>
      </c>
      <c r="L233" s="20">
        <v>7.4457575485683297E-2</v>
      </c>
      <c r="M233" s="20">
        <v>4.0735819822606302E-2</v>
      </c>
      <c r="N233" s="20" t="s">
        <v>122</v>
      </c>
      <c r="O233" s="20">
        <v>0.71726623424144498</v>
      </c>
      <c r="P233" s="20" t="s">
        <v>122</v>
      </c>
      <c r="Q233" s="20" t="s">
        <v>122</v>
      </c>
      <c r="R233" s="20" t="s">
        <v>122</v>
      </c>
      <c r="S233" s="20" t="s">
        <v>122</v>
      </c>
      <c r="T233" s="20" t="s">
        <v>122</v>
      </c>
      <c r="U233" s="20" t="s">
        <v>122</v>
      </c>
      <c r="V233" s="20">
        <v>0.16754037045026501</v>
      </c>
      <c r="W233" s="20" t="s">
        <v>122</v>
      </c>
      <c r="X233" s="20" t="s">
        <v>122</v>
      </c>
      <c r="Y233" s="20" t="s">
        <v>122</v>
      </c>
      <c r="Z233" s="20" t="s">
        <v>122</v>
      </c>
      <c r="AA233" s="30">
        <f t="shared" si="15"/>
        <v>0.16754037045026501</v>
      </c>
    </row>
    <row r="234" spans="1:27" x14ac:dyDescent="0.25">
      <c r="A234">
        <v>198</v>
      </c>
      <c r="B234" s="15">
        <v>35594</v>
      </c>
      <c r="C234" s="25">
        <f t="shared" si="12"/>
        <v>0.10910028219223</v>
      </c>
      <c r="D234" s="25">
        <f>VLOOKUP(B234,input_BB!$B$19:$K$10000,$D$35,0)</f>
        <v>893.27</v>
      </c>
      <c r="E234" s="27">
        <f t="shared" si="13"/>
        <v>6.3062456173511574E-3</v>
      </c>
      <c r="F234" s="28">
        <f>VLOOKUP(B234,viz!$B$3:$E$1863,4,0)</f>
        <v>0</v>
      </c>
      <c r="G234" s="25">
        <f t="shared" si="14"/>
        <v>0</v>
      </c>
      <c r="I234" s="31">
        <v>35594</v>
      </c>
      <c r="J234" s="20">
        <v>0.10910028219223</v>
      </c>
      <c r="K234" s="20">
        <v>0</v>
      </c>
      <c r="L234" s="20">
        <v>0.121203470331209</v>
      </c>
      <c r="M234" s="20">
        <v>0.12631173810406901</v>
      </c>
      <c r="N234" s="20" t="s">
        <v>122</v>
      </c>
      <c r="O234" s="20">
        <v>0.75248479156472103</v>
      </c>
      <c r="P234" s="20" t="s">
        <v>122</v>
      </c>
      <c r="Q234" s="20" t="s">
        <v>122</v>
      </c>
      <c r="R234" s="20" t="s">
        <v>122</v>
      </c>
      <c r="S234" s="20" t="s">
        <v>122</v>
      </c>
      <c r="T234" s="20" t="s">
        <v>122</v>
      </c>
      <c r="U234" s="20" t="s">
        <v>122</v>
      </c>
      <c r="V234" s="20" t="s">
        <v>122</v>
      </c>
      <c r="W234" s="20" t="s">
        <v>122</v>
      </c>
      <c r="X234" s="20" t="s">
        <v>122</v>
      </c>
      <c r="Y234" s="20" t="s">
        <v>122</v>
      </c>
      <c r="Z234" s="20" t="s">
        <v>122</v>
      </c>
      <c r="AA234" s="30">
        <f t="shared" si="15"/>
        <v>0</v>
      </c>
    </row>
    <row r="235" spans="1:27" x14ac:dyDescent="0.25">
      <c r="A235">
        <v>199</v>
      </c>
      <c r="B235" s="15">
        <v>35601</v>
      </c>
      <c r="C235" s="25">
        <f t="shared" si="12"/>
        <v>0.10859522223472599</v>
      </c>
      <c r="D235" s="25">
        <f>VLOOKUP(B235,input_BB!$B$19:$K$10000,$D$35,0)</f>
        <v>898.7</v>
      </c>
      <c r="E235" s="27">
        <f t="shared" si="13"/>
        <v>5.4083846293002981E-3</v>
      </c>
      <c r="F235" s="28">
        <f>VLOOKUP(B235,viz!$B$3:$E$1863,4,0)</f>
        <v>0</v>
      </c>
      <c r="G235" s="25">
        <f t="shared" si="14"/>
        <v>4.0598948493822097E-2</v>
      </c>
      <c r="I235" s="31">
        <v>35601</v>
      </c>
      <c r="J235" s="20">
        <v>0.10859522223472599</v>
      </c>
      <c r="K235" s="20">
        <v>0</v>
      </c>
      <c r="L235" s="20">
        <v>0.106228035230788</v>
      </c>
      <c r="M235" s="20">
        <v>8.4292134617184905E-2</v>
      </c>
      <c r="N235" s="20" t="s">
        <v>122</v>
      </c>
      <c r="O235" s="20">
        <v>0.76888088165820501</v>
      </c>
      <c r="P235" s="20" t="s">
        <v>122</v>
      </c>
      <c r="Q235" s="20" t="s">
        <v>122</v>
      </c>
      <c r="R235" s="20" t="s">
        <v>122</v>
      </c>
      <c r="S235" s="20" t="s">
        <v>122</v>
      </c>
      <c r="T235" s="20" t="s">
        <v>122</v>
      </c>
      <c r="U235" s="20" t="s">
        <v>122</v>
      </c>
      <c r="V235" s="20">
        <v>4.0598948493822097E-2</v>
      </c>
      <c r="W235" s="20" t="s">
        <v>122</v>
      </c>
      <c r="X235" s="20" t="s">
        <v>122</v>
      </c>
      <c r="Y235" s="20" t="s">
        <v>122</v>
      </c>
      <c r="Z235" s="20" t="s">
        <v>122</v>
      </c>
      <c r="AA235" s="30">
        <f t="shared" si="15"/>
        <v>4.0598948493822097E-2</v>
      </c>
    </row>
    <row r="236" spans="1:27" x14ac:dyDescent="0.25">
      <c r="A236">
        <v>200</v>
      </c>
      <c r="B236" s="15">
        <v>35608</v>
      </c>
      <c r="C236" s="25">
        <f t="shared" si="12"/>
        <v>0.10910028219223</v>
      </c>
      <c r="D236" s="25">
        <f>VLOOKUP(B236,input_BB!$B$19:$K$10000,$D$35,0)</f>
        <v>887.3</v>
      </c>
      <c r="E236" s="27">
        <f t="shared" si="13"/>
        <v>6.3062456173511574E-3</v>
      </c>
      <c r="F236" s="28">
        <f>VLOOKUP(B236,viz!$B$3:$E$1863,4,0)</f>
        <v>0</v>
      </c>
      <c r="G236" s="25">
        <f t="shared" si="14"/>
        <v>0</v>
      </c>
      <c r="I236" s="31">
        <v>35608</v>
      </c>
      <c r="J236" s="20">
        <v>0.10910028219223</v>
      </c>
      <c r="K236" s="20">
        <v>0</v>
      </c>
      <c r="L236" s="20">
        <v>0.121203470331209</v>
      </c>
      <c r="M236" s="20">
        <v>0.12631173810406901</v>
      </c>
      <c r="N236" s="20" t="s">
        <v>122</v>
      </c>
      <c r="O236" s="20">
        <v>0.75248479156472103</v>
      </c>
      <c r="P236" s="20" t="s">
        <v>122</v>
      </c>
      <c r="Q236" s="20" t="s">
        <v>122</v>
      </c>
      <c r="R236" s="20" t="s">
        <v>122</v>
      </c>
      <c r="S236" s="20" t="s">
        <v>122</v>
      </c>
      <c r="T236" s="20" t="s">
        <v>122</v>
      </c>
      <c r="U236" s="20" t="s">
        <v>122</v>
      </c>
      <c r="V236" s="20" t="s">
        <v>122</v>
      </c>
      <c r="W236" s="20" t="s">
        <v>122</v>
      </c>
      <c r="X236" s="20" t="s">
        <v>122</v>
      </c>
      <c r="Y236" s="20" t="s">
        <v>122</v>
      </c>
      <c r="Z236" s="20" t="s">
        <v>122</v>
      </c>
      <c r="AA236" s="30">
        <f t="shared" si="15"/>
        <v>0</v>
      </c>
    </row>
    <row r="237" spans="1:27" x14ac:dyDescent="0.25">
      <c r="A237">
        <v>201</v>
      </c>
      <c r="B237" s="15">
        <v>35615</v>
      </c>
      <c r="C237" s="25">
        <f t="shared" si="12"/>
        <v>0.108401328325272</v>
      </c>
      <c r="D237" s="25">
        <f>VLOOKUP(B237,input_BB!$B$19:$K$10000,$D$35,0)</f>
        <v>916.92</v>
      </c>
      <c r="E237" s="27">
        <f t="shared" si="13"/>
        <v>5.0636933217974075E-3</v>
      </c>
      <c r="F237" s="28">
        <f>VLOOKUP(B237,viz!$B$3:$E$1863,4,0)</f>
        <v>0</v>
      </c>
      <c r="G237" s="25">
        <f t="shared" si="14"/>
        <v>0.16754037045026501</v>
      </c>
      <c r="I237" s="31">
        <v>35615</v>
      </c>
      <c r="J237" s="20">
        <v>0.108401328325272</v>
      </c>
      <c r="K237" s="20">
        <v>0</v>
      </c>
      <c r="L237" s="20">
        <v>7.4457575485683297E-2</v>
      </c>
      <c r="M237" s="20">
        <v>4.0735819822606302E-2</v>
      </c>
      <c r="N237" s="20" t="s">
        <v>122</v>
      </c>
      <c r="O237" s="20">
        <v>0.71726623424144498</v>
      </c>
      <c r="P237" s="20" t="s">
        <v>122</v>
      </c>
      <c r="Q237" s="20" t="s">
        <v>122</v>
      </c>
      <c r="R237" s="20" t="s">
        <v>122</v>
      </c>
      <c r="S237" s="20" t="s">
        <v>122</v>
      </c>
      <c r="T237" s="20" t="s">
        <v>122</v>
      </c>
      <c r="U237" s="20" t="s">
        <v>122</v>
      </c>
      <c r="V237" s="20">
        <v>0.16754037045026501</v>
      </c>
      <c r="W237" s="20" t="s">
        <v>122</v>
      </c>
      <c r="X237" s="20" t="s">
        <v>122</v>
      </c>
      <c r="Y237" s="20" t="s">
        <v>122</v>
      </c>
      <c r="Z237" s="20" t="s">
        <v>122</v>
      </c>
      <c r="AA237" s="30">
        <f t="shared" si="15"/>
        <v>0.16754037045026501</v>
      </c>
    </row>
    <row r="238" spans="1:27" x14ac:dyDescent="0.25">
      <c r="A238">
        <v>202</v>
      </c>
      <c r="B238" s="15">
        <v>35622</v>
      </c>
      <c r="C238" s="25">
        <f t="shared" si="12"/>
        <v>0.108167380094528</v>
      </c>
      <c r="D238" s="25">
        <f>VLOOKUP(B238,input_BB!$B$19:$K$10000,$D$35,0)</f>
        <v>916.68</v>
      </c>
      <c r="E238" s="27">
        <f t="shared" si="13"/>
        <v>4.6477961862441842E-3</v>
      </c>
      <c r="F238" s="28">
        <f>VLOOKUP(B238,viz!$B$3:$E$1863,4,0)</f>
        <v>0</v>
      </c>
      <c r="G238" s="25">
        <f t="shared" si="14"/>
        <v>6.8037086833352398E-2</v>
      </c>
      <c r="I238" s="31">
        <v>35622</v>
      </c>
      <c r="J238" s="20">
        <v>0.108167380094528</v>
      </c>
      <c r="K238" s="20">
        <v>0</v>
      </c>
      <c r="L238" s="20">
        <v>9.0110422074499097E-2</v>
      </c>
      <c r="M238" s="20">
        <v>0.29079100562423499</v>
      </c>
      <c r="N238" s="20" t="s">
        <v>122</v>
      </c>
      <c r="O238" s="20">
        <v>0.551061485467913</v>
      </c>
      <c r="P238" s="20" t="s">
        <v>122</v>
      </c>
      <c r="Q238" s="20" t="s">
        <v>122</v>
      </c>
      <c r="R238" s="20" t="s">
        <v>122</v>
      </c>
      <c r="S238" s="20" t="s">
        <v>122</v>
      </c>
      <c r="T238" s="20" t="s">
        <v>122</v>
      </c>
      <c r="U238" s="20" t="s">
        <v>122</v>
      </c>
      <c r="V238" s="20">
        <v>6.8037086833352398E-2</v>
      </c>
      <c r="W238" s="20" t="s">
        <v>122</v>
      </c>
      <c r="X238" s="20" t="s">
        <v>122</v>
      </c>
      <c r="Y238" s="20" t="s">
        <v>122</v>
      </c>
      <c r="Z238" s="20" t="s">
        <v>122</v>
      </c>
      <c r="AA238" s="30">
        <f t="shared" si="15"/>
        <v>6.8037086833352398E-2</v>
      </c>
    </row>
    <row r="239" spans="1:27" x14ac:dyDescent="0.25">
      <c r="A239">
        <v>203</v>
      </c>
      <c r="B239" s="15">
        <v>35629</v>
      </c>
      <c r="C239" s="25">
        <f t="shared" si="12"/>
        <v>0.10859522223472599</v>
      </c>
      <c r="D239" s="25">
        <f>VLOOKUP(B239,input_BB!$B$19:$K$10000,$D$35,0)</f>
        <v>915.3</v>
      </c>
      <c r="E239" s="27">
        <f t="shared" si="13"/>
        <v>5.4083846293002981E-3</v>
      </c>
      <c r="F239" s="28">
        <f>VLOOKUP(B239,viz!$B$3:$E$1863,4,0)</f>
        <v>0</v>
      </c>
      <c r="G239" s="25">
        <f t="shared" si="14"/>
        <v>4.0598948493822097E-2</v>
      </c>
      <c r="I239" s="31">
        <v>35629</v>
      </c>
      <c r="J239" s="20">
        <v>0.10859522223472599</v>
      </c>
      <c r="K239" s="20">
        <v>0</v>
      </c>
      <c r="L239" s="20">
        <v>0.106228035230788</v>
      </c>
      <c r="M239" s="20">
        <v>8.4292134617184905E-2</v>
      </c>
      <c r="N239" s="20" t="s">
        <v>122</v>
      </c>
      <c r="O239" s="20">
        <v>0.76888088165820501</v>
      </c>
      <c r="P239" s="20" t="s">
        <v>122</v>
      </c>
      <c r="Q239" s="20" t="s">
        <v>122</v>
      </c>
      <c r="R239" s="20" t="s">
        <v>122</v>
      </c>
      <c r="S239" s="20" t="s">
        <v>122</v>
      </c>
      <c r="T239" s="20" t="s">
        <v>122</v>
      </c>
      <c r="U239" s="20" t="s">
        <v>122</v>
      </c>
      <c r="V239" s="20">
        <v>4.0598948493822097E-2</v>
      </c>
      <c r="W239" s="20" t="s">
        <v>122</v>
      </c>
      <c r="X239" s="20" t="s">
        <v>122</v>
      </c>
      <c r="Y239" s="20" t="s">
        <v>122</v>
      </c>
      <c r="Z239" s="20" t="s">
        <v>122</v>
      </c>
      <c r="AA239" s="30">
        <f t="shared" si="15"/>
        <v>4.0598948493822097E-2</v>
      </c>
    </row>
    <row r="240" spans="1:27" x14ac:dyDescent="0.25">
      <c r="A240">
        <v>204</v>
      </c>
      <c r="B240" s="15">
        <v>35636</v>
      </c>
      <c r="C240" s="25">
        <f t="shared" si="12"/>
        <v>0.107987053692341</v>
      </c>
      <c r="D240" s="25">
        <f>VLOOKUP(B240,input_BB!$B$19:$K$10000,$D$35,0)</f>
        <v>938.79</v>
      </c>
      <c r="E240" s="27">
        <f t="shared" si="13"/>
        <v>4.3272242635769799E-3</v>
      </c>
      <c r="F240" s="28">
        <f>VLOOKUP(B240,viz!$B$3:$E$1863,4,0)</f>
        <v>0</v>
      </c>
      <c r="G240" s="25">
        <f t="shared" si="14"/>
        <v>0</v>
      </c>
      <c r="I240" s="31">
        <v>35636</v>
      </c>
      <c r="J240" s="20">
        <v>0.107987053692341</v>
      </c>
      <c r="K240" s="20">
        <v>0</v>
      </c>
      <c r="L240" s="20" t="s">
        <v>122</v>
      </c>
      <c r="M240" s="20">
        <v>0.40880605222060801</v>
      </c>
      <c r="N240" s="20" t="s">
        <v>122</v>
      </c>
      <c r="O240" s="20">
        <v>0.58324952085924198</v>
      </c>
      <c r="P240" s="20" t="s">
        <v>122</v>
      </c>
      <c r="Q240" s="20" t="s">
        <v>122</v>
      </c>
      <c r="R240" s="20">
        <v>7.9444269201502399E-3</v>
      </c>
      <c r="S240" s="20" t="s">
        <v>122</v>
      </c>
      <c r="T240" s="20" t="s">
        <v>122</v>
      </c>
      <c r="U240" s="20" t="s">
        <v>122</v>
      </c>
      <c r="V240" s="20" t="s">
        <v>122</v>
      </c>
      <c r="W240" s="20" t="s">
        <v>122</v>
      </c>
      <c r="X240" s="20" t="s">
        <v>122</v>
      </c>
      <c r="Y240" s="20" t="s">
        <v>122</v>
      </c>
      <c r="Z240" s="20" t="s">
        <v>122</v>
      </c>
      <c r="AA240" s="30">
        <f t="shared" si="15"/>
        <v>0</v>
      </c>
    </row>
    <row r="241" spans="1:27" x14ac:dyDescent="0.25">
      <c r="A241">
        <v>205</v>
      </c>
      <c r="B241" s="15">
        <v>35643</v>
      </c>
      <c r="C241" s="25">
        <f t="shared" si="12"/>
        <v>0.108206026256084</v>
      </c>
      <c r="D241" s="25">
        <f>VLOOKUP(B241,input_BB!$B$19:$K$10000,$D$35,0)</f>
        <v>947.14</v>
      </c>
      <c r="E241" s="27">
        <f t="shared" si="13"/>
        <v>4.7164986844000839E-3</v>
      </c>
      <c r="F241" s="28">
        <f>VLOOKUP(B241,viz!$B$3:$E$1863,4,0)</f>
        <v>0</v>
      </c>
      <c r="G241" s="25">
        <f t="shared" si="14"/>
        <v>0.185070542009035</v>
      </c>
      <c r="I241" s="31">
        <v>35643</v>
      </c>
      <c r="J241" s="20">
        <v>0.108206026256084</v>
      </c>
      <c r="K241" s="20">
        <v>0</v>
      </c>
      <c r="L241" s="20" t="s">
        <v>122</v>
      </c>
      <c r="M241" s="20">
        <v>4.4511882482309403E-2</v>
      </c>
      <c r="N241" s="20" t="s">
        <v>122</v>
      </c>
      <c r="O241" s="20">
        <v>0.77041757550865597</v>
      </c>
      <c r="P241" s="20" t="s">
        <v>122</v>
      </c>
      <c r="Q241" s="20" t="s">
        <v>122</v>
      </c>
      <c r="R241" s="20" t="s">
        <v>122</v>
      </c>
      <c r="S241" s="20" t="s">
        <v>122</v>
      </c>
      <c r="T241" s="20" t="s">
        <v>122</v>
      </c>
      <c r="U241" s="20" t="s">
        <v>122</v>
      </c>
      <c r="V241" s="20">
        <v>0.185070542009035</v>
      </c>
      <c r="W241" s="20" t="s">
        <v>122</v>
      </c>
      <c r="X241" s="20" t="s">
        <v>122</v>
      </c>
      <c r="Y241" s="20" t="s">
        <v>122</v>
      </c>
      <c r="Z241" s="20" t="s">
        <v>122</v>
      </c>
      <c r="AA241" s="30">
        <f t="shared" si="15"/>
        <v>0.185070542009035</v>
      </c>
    </row>
    <row r="242" spans="1:27" x14ac:dyDescent="0.25">
      <c r="A242">
        <v>206</v>
      </c>
      <c r="B242" s="15">
        <v>35650</v>
      </c>
      <c r="C242" s="25">
        <f t="shared" si="12"/>
        <v>0.107967130839825</v>
      </c>
      <c r="D242" s="25">
        <f>VLOOKUP(B242,input_BB!$B$19:$K$10000,$D$35,0)</f>
        <v>933.54</v>
      </c>
      <c r="E242" s="27">
        <f t="shared" si="13"/>
        <v>4.2918067813968123E-3</v>
      </c>
      <c r="F242" s="28">
        <f>VLOOKUP(B242,viz!$B$3:$E$1863,4,0)</f>
        <v>0</v>
      </c>
      <c r="G242" s="25">
        <f t="shared" si="14"/>
        <v>1.2155104535746799E-2</v>
      </c>
      <c r="I242" s="31">
        <v>35650</v>
      </c>
      <c r="J242" s="20">
        <v>0.107967130839825</v>
      </c>
      <c r="K242" s="20">
        <v>0</v>
      </c>
      <c r="L242" s="20" t="s">
        <v>122</v>
      </c>
      <c r="M242" s="20">
        <v>0.41660861658147802</v>
      </c>
      <c r="N242" s="20" t="s">
        <v>122</v>
      </c>
      <c r="O242" s="20">
        <v>0.57123627888277495</v>
      </c>
      <c r="P242" s="20" t="s">
        <v>122</v>
      </c>
      <c r="Q242" s="20" t="s">
        <v>122</v>
      </c>
      <c r="R242" s="20" t="s">
        <v>122</v>
      </c>
      <c r="S242" s="20" t="s">
        <v>122</v>
      </c>
      <c r="T242" s="20" t="s">
        <v>122</v>
      </c>
      <c r="U242" s="20" t="s">
        <v>122</v>
      </c>
      <c r="V242" s="20">
        <v>1.2155104535746799E-2</v>
      </c>
      <c r="W242" s="20" t="s">
        <v>122</v>
      </c>
      <c r="X242" s="20" t="s">
        <v>122</v>
      </c>
      <c r="Y242" s="20" t="s">
        <v>122</v>
      </c>
      <c r="Z242" s="20" t="s">
        <v>122</v>
      </c>
      <c r="AA242" s="30">
        <f t="shared" si="15"/>
        <v>1.2155104535746799E-2</v>
      </c>
    </row>
    <row r="243" spans="1:27" x14ac:dyDescent="0.25">
      <c r="A243">
        <v>207</v>
      </c>
      <c r="B243" s="15">
        <v>35657</v>
      </c>
      <c r="C243" s="25">
        <f t="shared" si="12"/>
        <v>0.107983604073524</v>
      </c>
      <c r="D243" s="25">
        <f>VLOOKUP(B243,input_BB!$B$19:$K$10000,$D$35,0)</f>
        <v>900.81</v>
      </c>
      <c r="E243" s="27">
        <f t="shared" si="13"/>
        <v>4.3210917675962305E-3</v>
      </c>
      <c r="F243" s="28">
        <f>VLOOKUP(B243,viz!$B$3:$E$1863,4,0)</f>
        <v>0</v>
      </c>
      <c r="G243" s="25">
        <f t="shared" si="14"/>
        <v>0</v>
      </c>
      <c r="I243" s="31">
        <v>35657</v>
      </c>
      <c r="J243" s="20">
        <v>0.107983604073524</v>
      </c>
      <c r="K243" s="20">
        <v>0</v>
      </c>
      <c r="L243" s="20" t="s">
        <v>122</v>
      </c>
      <c r="M243" s="20">
        <v>0.42255621857950099</v>
      </c>
      <c r="N243" s="20" t="s">
        <v>122</v>
      </c>
      <c r="O243" s="20">
        <v>0.56972133507005795</v>
      </c>
      <c r="P243" s="20" t="s">
        <v>122</v>
      </c>
      <c r="Q243" s="20" t="s">
        <v>122</v>
      </c>
      <c r="R243" s="20">
        <v>7.7224463504419602E-3</v>
      </c>
      <c r="S243" s="20" t="s">
        <v>122</v>
      </c>
      <c r="T243" s="20" t="s">
        <v>122</v>
      </c>
      <c r="U243" s="20" t="s">
        <v>122</v>
      </c>
      <c r="V243" s="20" t="s">
        <v>122</v>
      </c>
      <c r="W243" s="20" t="s">
        <v>122</v>
      </c>
      <c r="X243" s="20" t="s">
        <v>122</v>
      </c>
      <c r="Y243" s="20" t="s">
        <v>122</v>
      </c>
      <c r="Z243" s="20" t="s">
        <v>122</v>
      </c>
      <c r="AA243" s="30">
        <f t="shared" si="15"/>
        <v>0</v>
      </c>
    </row>
    <row r="244" spans="1:27" x14ac:dyDescent="0.25">
      <c r="A244">
        <v>208</v>
      </c>
      <c r="B244" s="15">
        <v>35664</v>
      </c>
      <c r="C244" s="25">
        <f t="shared" si="12"/>
        <v>0.107983604073524</v>
      </c>
      <c r="D244" s="25">
        <f>VLOOKUP(B244,input_BB!$B$19:$K$10000,$D$35,0)</f>
        <v>923.55</v>
      </c>
      <c r="E244" s="27">
        <f t="shared" si="13"/>
        <v>4.3210917675962305E-3</v>
      </c>
      <c r="F244" s="28">
        <f>VLOOKUP(B244,viz!$B$3:$E$1863,4,0)</f>
        <v>0</v>
      </c>
      <c r="G244" s="25">
        <f t="shared" si="14"/>
        <v>0</v>
      </c>
      <c r="I244" s="31">
        <v>35664</v>
      </c>
      <c r="J244" s="20">
        <v>0.107983604073524</v>
      </c>
      <c r="K244" s="20">
        <v>0</v>
      </c>
      <c r="L244" s="20" t="s">
        <v>122</v>
      </c>
      <c r="M244" s="20">
        <v>0.42255621857950099</v>
      </c>
      <c r="N244" s="20" t="s">
        <v>122</v>
      </c>
      <c r="O244" s="20">
        <v>0.56972133507005795</v>
      </c>
      <c r="P244" s="20" t="s">
        <v>122</v>
      </c>
      <c r="Q244" s="20" t="s">
        <v>122</v>
      </c>
      <c r="R244" s="20">
        <v>7.7224463504419602E-3</v>
      </c>
      <c r="S244" s="20" t="s">
        <v>122</v>
      </c>
      <c r="T244" s="20" t="s">
        <v>122</v>
      </c>
      <c r="U244" s="20" t="s">
        <v>122</v>
      </c>
      <c r="V244" s="20" t="s">
        <v>122</v>
      </c>
      <c r="W244" s="20" t="s">
        <v>122</v>
      </c>
      <c r="X244" s="20" t="s">
        <v>122</v>
      </c>
      <c r="Y244" s="20" t="s">
        <v>122</v>
      </c>
      <c r="Z244" s="20" t="s">
        <v>122</v>
      </c>
      <c r="AA244" s="30">
        <f t="shared" si="15"/>
        <v>0</v>
      </c>
    </row>
    <row r="245" spans="1:27" x14ac:dyDescent="0.25">
      <c r="A245">
        <v>209</v>
      </c>
      <c r="B245" s="15">
        <v>35671</v>
      </c>
      <c r="C245" s="25">
        <f t="shared" si="12"/>
        <v>0.108271449804306</v>
      </c>
      <c r="D245" s="25">
        <f>VLOOKUP(B245,input_BB!$B$19:$K$10000,$D$35,0)</f>
        <v>899.47</v>
      </c>
      <c r="E245" s="27">
        <f t="shared" si="13"/>
        <v>4.8328041859066759E-3</v>
      </c>
      <c r="F245" s="28">
        <f>VLOOKUP(B245,viz!$B$3:$E$1863,4,0)</f>
        <v>1</v>
      </c>
      <c r="G245" s="25">
        <f t="shared" si="14"/>
        <v>0.12370430829795601</v>
      </c>
      <c r="I245" s="31">
        <v>35671</v>
      </c>
      <c r="J245" s="20">
        <v>0.108271449804306</v>
      </c>
      <c r="K245" s="20">
        <v>0</v>
      </c>
      <c r="L245" s="20" t="s">
        <v>122</v>
      </c>
      <c r="M245" s="20">
        <v>0.141419860547224</v>
      </c>
      <c r="N245" s="20" t="s">
        <v>122</v>
      </c>
      <c r="O245" s="20">
        <v>0.73487583115482003</v>
      </c>
      <c r="P245" s="20" t="s">
        <v>122</v>
      </c>
      <c r="Q245" s="20" t="s">
        <v>122</v>
      </c>
      <c r="R245" s="20" t="s">
        <v>122</v>
      </c>
      <c r="S245" s="20" t="s">
        <v>122</v>
      </c>
      <c r="T245" s="20" t="s">
        <v>122</v>
      </c>
      <c r="U245" s="20" t="s">
        <v>122</v>
      </c>
      <c r="V245" s="20">
        <v>0.12370430829795601</v>
      </c>
      <c r="W245" s="20" t="s">
        <v>122</v>
      </c>
      <c r="X245" s="20" t="s">
        <v>122</v>
      </c>
      <c r="Y245" s="20" t="s">
        <v>122</v>
      </c>
      <c r="Z245" s="20" t="s">
        <v>122</v>
      </c>
      <c r="AA245" s="30">
        <f t="shared" si="15"/>
        <v>0.12370430829795601</v>
      </c>
    </row>
    <row r="246" spans="1:27" x14ac:dyDescent="0.25">
      <c r="A246">
        <v>210</v>
      </c>
      <c r="B246" s="15">
        <v>35678</v>
      </c>
      <c r="C246" s="25">
        <f t="shared" si="12"/>
        <v>0.10649127513170201</v>
      </c>
      <c r="D246" s="25">
        <f>VLOOKUP(B246,input_BB!$B$19:$K$10000,$D$35,0)</f>
        <v>929.05</v>
      </c>
      <c r="E246" s="27">
        <f t="shared" si="13"/>
        <v>1.6681316223830648E-3</v>
      </c>
      <c r="F246" s="28">
        <f>VLOOKUP(B246,viz!$B$3:$E$1863,4,0)</f>
        <v>0</v>
      </c>
      <c r="G246" s="25">
        <f t="shared" si="14"/>
        <v>8.50460930877633E-2</v>
      </c>
      <c r="I246" s="31">
        <v>35678</v>
      </c>
      <c r="J246" s="20">
        <v>0.10649127513170201</v>
      </c>
      <c r="K246" s="20">
        <v>0</v>
      </c>
      <c r="L246" s="20" t="s">
        <v>122</v>
      </c>
      <c r="M246" s="20">
        <v>0.32918208672789101</v>
      </c>
      <c r="N246" s="20" t="s">
        <v>122</v>
      </c>
      <c r="O246" s="20">
        <v>0.58577182018434504</v>
      </c>
      <c r="P246" s="20" t="s">
        <v>122</v>
      </c>
      <c r="Q246" s="20" t="s">
        <v>122</v>
      </c>
      <c r="R246" s="20" t="s">
        <v>122</v>
      </c>
      <c r="S246" s="20" t="s">
        <v>122</v>
      </c>
      <c r="T246" s="20" t="s">
        <v>122</v>
      </c>
      <c r="U246" s="20" t="s">
        <v>122</v>
      </c>
      <c r="V246" s="20">
        <v>8.50460930877633E-2</v>
      </c>
      <c r="W246" s="20" t="s">
        <v>122</v>
      </c>
      <c r="X246" s="20" t="s">
        <v>122</v>
      </c>
      <c r="Y246" s="20" t="s">
        <v>122</v>
      </c>
      <c r="Z246" s="20" t="s">
        <v>122</v>
      </c>
      <c r="AA246" s="30">
        <f t="shared" si="15"/>
        <v>8.50460930877633E-2</v>
      </c>
    </row>
    <row r="247" spans="1:27" x14ac:dyDescent="0.25">
      <c r="A247">
        <v>211</v>
      </c>
      <c r="B247" s="15">
        <v>35685</v>
      </c>
      <c r="C247" s="25">
        <f t="shared" si="12"/>
        <v>0.106688044965267</v>
      </c>
      <c r="D247" s="25">
        <f>VLOOKUP(B247,input_BB!$B$19:$K$10000,$D$35,0)</f>
        <v>923.91</v>
      </c>
      <c r="E247" s="27">
        <f t="shared" si="13"/>
        <v>2.017935550725308E-3</v>
      </c>
      <c r="F247" s="28">
        <f>VLOOKUP(B247,viz!$B$3:$E$1863,4,0)</f>
        <v>0</v>
      </c>
      <c r="G247" s="25">
        <f t="shared" si="14"/>
        <v>6.9382141138325096E-2</v>
      </c>
      <c r="I247" s="31">
        <v>35685</v>
      </c>
      <c r="J247" s="20">
        <v>0.106688044965267</v>
      </c>
      <c r="K247" s="20">
        <v>0</v>
      </c>
      <c r="L247" s="20" t="s">
        <v>122</v>
      </c>
      <c r="M247" s="20">
        <v>0.74767067653389097</v>
      </c>
      <c r="N247" s="20" t="s">
        <v>122</v>
      </c>
      <c r="O247" s="20">
        <v>0.18294718232778401</v>
      </c>
      <c r="P247" s="20" t="s">
        <v>122</v>
      </c>
      <c r="Q247" s="20" t="s">
        <v>122</v>
      </c>
      <c r="R247" s="20" t="s">
        <v>122</v>
      </c>
      <c r="S247" s="20" t="s">
        <v>122</v>
      </c>
      <c r="T247" s="20" t="s">
        <v>122</v>
      </c>
      <c r="U247" s="20" t="s">
        <v>122</v>
      </c>
      <c r="V247" s="20">
        <v>6.9382141138325096E-2</v>
      </c>
      <c r="W247" s="20" t="s">
        <v>122</v>
      </c>
      <c r="X247" s="20" t="s">
        <v>122</v>
      </c>
      <c r="Y247" s="20" t="s">
        <v>122</v>
      </c>
      <c r="Z247" s="20" t="s">
        <v>122</v>
      </c>
      <c r="AA247" s="30">
        <f t="shared" si="15"/>
        <v>6.9382141138325096E-2</v>
      </c>
    </row>
    <row r="248" spans="1:27" x14ac:dyDescent="0.25">
      <c r="A248">
        <v>212</v>
      </c>
      <c r="B248" s="15">
        <v>35692</v>
      </c>
      <c r="C248" s="25">
        <f t="shared" si="12"/>
        <v>0.10697515308857</v>
      </c>
      <c r="D248" s="25">
        <f>VLOOKUP(B248,input_BB!$B$19:$K$10000,$D$35,0)</f>
        <v>950.51</v>
      </c>
      <c r="E248" s="27">
        <f t="shared" si="13"/>
        <v>2.5283367009970837E-3</v>
      </c>
      <c r="F248" s="28">
        <f>VLOOKUP(B248,viz!$B$3:$E$1863,4,0)</f>
        <v>0</v>
      </c>
      <c r="G248" s="25">
        <f t="shared" si="14"/>
        <v>0</v>
      </c>
      <c r="I248" s="31">
        <v>35692</v>
      </c>
      <c r="J248" s="20">
        <v>0.10697515308857</v>
      </c>
      <c r="K248" s="20">
        <v>0</v>
      </c>
      <c r="L248" s="20" t="s">
        <v>122</v>
      </c>
      <c r="M248" s="20">
        <v>0.96813646352473004</v>
      </c>
      <c r="N248" s="20" t="s">
        <v>122</v>
      </c>
      <c r="O248" s="20" t="s">
        <v>122</v>
      </c>
      <c r="P248" s="20" t="s">
        <v>122</v>
      </c>
      <c r="Q248" s="20" t="s">
        <v>122</v>
      </c>
      <c r="R248" s="20">
        <v>3.1863536475270203E-2</v>
      </c>
      <c r="S248" s="20" t="s">
        <v>122</v>
      </c>
      <c r="T248" s="20" t="s">
        <v>122</v>
      </c>
      <c r="U248" s="20" t="s">
        <v>122</v>
      </c>
      <c r="V248" s="20" t="s">
        <v>122</v>
      </c>
      <c r="W248" s="20" t="s">
        <v>122</v>
      </c>
      <c r="X248" s="20" t="s">
        <v>122</v>
      </c>
      <c r="Y248" s="20" t="s">
        <v>122</v>
      </c>
      <c r="Z248" s="20" t="s">
        <v>122</v>
      </c>
      <c r="AA248" s="30">
        <f t="shared" si="15"/>
        <v>0</v>
      </c>
    </row>
    <row r="249" spans="1:27" x14ac:dyDescent="0.25">
      <c r="A249">
        <v>213</v>
      </c>
      <c r="B249" s="15">
        <v>35699</v>
      </c>
      <c r="C249" s="25">
        <f t="shared" si="12"/>
        <v>0.106316335499287</v>
      </c>
      <c r="D249" s="25">
        <f>VLOOKUP(B249,input_BB!$B$19:$K$10000,$D$35,0)</f>
        <v>945.22</v>
      </c>
      <c r="E249" s="27">
        <f t="shared" si="13"/>
        <v>1.357135929939665E-3</v>
      </c>
      <c r="F249" s="28">
        <f>VLOOKUP(B249,viz!$B$3:$E$1863,4,0)</f>
        <v>0</v>
      </c>
      <c r="G249" s="25">
        <f t="shared" si="14"/>
        <v>0.26807985322542699</v>
      </c>
      <c r="I249" s="31">
        <v>35699</v>
      </c>
      <c r="J249" s="20">
        <v>0.106316335499287</v>
      </c>
      <c r="K249" s="20">
        <v>0</v>
      </c>
      <c r="L249" s="20" t="s">
        <v>122</v>
      </c>
      <c r="M249" s="20">
        <v>8.6405386120003397E-2</v>
      </c>
      <c r="N249" s="20" t="s">
        <v>122</v>
      </c>
      <c r="O249" s="20">
        <v>0.36308355067078002</v>
      </c>
      <c r="P249" s="20" t="s">
        <v>122</v>
      </c>
      <c r="Q249" s="20" t="s">
        <v>122</v>
      </c>
      <c r="R249" s="20" t="s">
        <v>122</v>
      </c>
      <c r="S249" s="20" t="s">
        <v>122</v>
      </c>
      <c r="T249" s="20" t="s">
        <v>122</v>
      </c>
      <c r="U249" s="20" t="s">
        <v>122</v>
      </c>
      <c r="V249" s="20">
        <v>0.26807985322542699</v>
      </c>
      <c r="W249" s="20" t="s">
        <v>122</v>
      </c>
      <c r="X249" s="20">
        <v>0.28243120998379001</v>
      </c>
      <c r="Y249" s="20" t="s">
        <v>122</v>
      </c>
      <c r="Z249" s="20" t="s">
        <v>122</v>
      </c>
      <c r="AA249" s="30">
        <f t="shared" si="15"/>
        <v>0.26807985322542699</v>
      </c>
    </row>
    <row r="250" spans="1:27" x14ac:dyDescent="0.25">
      <c r="A250">
        <v>214</v>
      </c>
      <c r="B250" s="15">
        <v>35706</v>
      </c>
      <c r="C250" s="25">
        <f t="shared" si="12"/>
        <v>0.10697191208600999</v>
      </c>
      <c r="D250" s="25">
        <f>VLOOKUP(B250,input_BB!$B$19:$K$10000,$D$35,0)</f>
        <v>965.03</v>
      </c>
      <c r="E250" s="27">
        <f t="shared" si="13"/>
        <v>2.5225750687045815E-3</v>
      </c>
      <c r="F250" s="28">
        <f>VLOOKUP(B250,viz!$B$3:$E$1863,4,0)</f>
        <v>0</v>
      </c>
      <c r="G250" s="25">
        <f t="shared" si="14"/>
        <v>7.35914963296119E-2</v>
      </c>
      <c r="I250" s="31">
        <v>35706</v>
      </c>
      <c r="J250" s="20">
        <v>0.10697191208600999</v>
      </c>
      <c r="K250" s="20">
        <v>0</v>
      </c>
      <c r="L250" s="20" t="s">
        <v>122</v>
      </c>
      <c r="M250" s="20">
        <v>0.92640850367038796</v>
      </c>
      <c r="N250" s="20" t="s">
        <v>122</v>
      </c>
      <c r="O250" s="20" t="s">
        <v>122</v>
      </c>
      <c r="P250" s="20" t="s">
        <v>122</v>
      </c>
      <c r="Q250" s="20" t="s">
        <v>122</v>
      </c>
      <c r="R250" s="20" t="s">
        <v>122</v>
      </c>
      <c r="S250" s="20" t="s">
        <v>122</v>
      </c>
      <c r="T250" s="20" t="s">
        <v>122</v>
      </c>
      <c r="U250" s="20" t="s">
        <v>122</v>
      </c>
      <c r="V250" s="20">
        <v>7.35914963296119E-2</v>
      </c>
      <c r="W250" s="20" t="s">
        <v>122</v>
      </c>
      <c r="X250" s="20" t="s">
        <v>122</v>
      </c>
      <c r="Y250" s="20" t="s">
        <v>122</v>
      </c>
      <c r="Z250" s="20" t="s">
        <v>122</v>
      </c>
      <c r="AA250" s="30">
        <f t="shared" si="15"/>
        <v>7.35914963296119E-2</v>
      </c>
    </row>
    <row r="251" spans="1:27" x14ac:dyDescent="0.25">
      <c r="A251">
        <v>215</v>
      </c>
      <c r="B251" s="15">
        <v>35713</v>
      </c>
      <c r="C251" s="25">
        <f t="shared" si="12"/>
        <v>0.10688282549381301</v>
      </c>
      <c r="D251" s="25">
        <f>VLOOKUP(B251,input_BB!$B$19:$K$10000,$D$35,0)</f>
        <v>966.98</v>
      </c>
      <c r="E251" s="27">
        <f t="shared" si="13"/>
        <v>2.364203028902878E-3</v>
      </c>
      <c r="F251" s="28">
        <f>VLOOKUP(B251,viz!$B$3:$E$1863,4,0)</f>
        <v>0</v>
      </c>
      <c r="G251" s="25">
        <f t="shared" si="14"/>
        <v>0.16888342300951101</v>
      </c>
      <c r="I251" s="31">
        <v>35713</v>
      </c>
      <c r="J251" s="20">
        <v>0.10688282549381301</v>
      </c>
      <c r="K251" s="20">
        <v>0</v>
      </c>
      <c r="L251" s="20" t="s">
        <v>122</v>
      </c>
      <c r="M251" s="20">
        <v>0.33549472739712499</v>
      </c>
      <c r="N251" s="20" t="s">
        <v>122</v>
      </c>
      <c r="O251" s="20">
        <v>0.49562184959336397</v>
      </c>
      <c r="P251" s="20" t="s">
        <v>122</v>
      </c>
      <c r="Q251" s="20" t="s">
        <v>122</v>
      </c>
      <c r="R251" s="20" t="s">
        <v>122</v>
      </c>
      <c r="S251" s="20" t="s">
        <v>122</v>
      </c>
      <c r="T251" s="20" t="s">
        <v>122</v>
      </c>
      <c r="U251" s="20" t="s">
        <v>122</v>
      </c>
      <c r="V251" s="20">
        <v>0.16888342300951101</v>
      </c>
      <c r="W251" s="20" t="s">
        <v>122</v>
      </c>
      <c r="X251" s="20" t="s">
        <v>122</v>
      </c>
      <c r="Y251" s="20" t="s">
        <v>122</v>
      </c>
      <c r="Z251" s="20" t="s">
        <v>122</v>
      </c>
      <c r="AA251" s="30">
        <f t="shared" si="15"/>
        <v>0.16888342300951101</v>
      </c>
    </row>
    <row r="252" spans="1:27" x14ac:dyDescent="0.25">
      <c r="A252">
        <v>216</v>
      </c>
      <c r="B252" s="15">
        <v>35720</v>
      </c>
      <c r="C252" s="25">
        <f t="shared" si="12"/>
        <v>0.10697515308857</v>
      </c>
      <c r="D252" s="25">
        <f>VLOOKUP(B252,input_BB!$B$19:$K$10000,$D$35,0)</f>
        <v>944.16</v>
      </c>
      <c r="E252" s="27">
        <f t="shared" si="13"/>
        <v>2.5283367009970837E-3</v>
      </c>
      <c r="F252" s="28">
        <f>VLOOKUP(B252,viz!$B$3:$E$1863,4,0)</f>
        <v>0</v>
      </c>
      <c r="G252" s="25">
        <f t="shared" si="14"/>
        <v>0</v>
      </c>
      <c r="I252" s="31">
        <v>35720</v>
      </c>
      <c r="J252" s="20">
        <v>0.10697515308857</v>
      </c>
      <c r="K252" s="20">
        <v>0</v>
      </c>
      <c r="L252" s="20" t="s">
        <v>122</v>
      </c>
      <c r="M252" s="20">
        <v>0.96813646352473004</v>
      </c>
      <c r="N252" s="20" t="s">
        <v>122</v>
      </c>
      <c r="O252" s="20" t="s">
        <v>122</v>
      </c>
      <c r="P252" s="20" t="s">
        <v>122</v>
      </c>
      <c r="Q252" s="20" t="s">
        <v>122</v>
      </c>
      <c r="R252" s="20">
        <v>3.1863536475270203E-2</v>
      </c>
      <c r="S252" s="20" t="s">
        <v>122</v>
      </c>
      <c r="T252" s="20" t="s">
        <v>122</v>
      </c>
      <c r="U252" s="20" t="s">
        <v>122</v>
      </c>
      <c r="V252" s="20" t="s">
        <v>122</v>
      </c>
      <c r="W252" s="20" t="s">
        <v>122</v>
      </c>
      <c r="X252" s="20" t="s">
        <v>122</v>
      </c>
      <c r="Y252" s="20" t="s">
        <v>122</v>
      </c>
      <c r="Z252" s="20" t="s">
        <v>122</v>
      </c>
      <c r="AA252" s="30">
        <f t="shared" si="15"/>
        <v>0</v>
      </c>
    </row>
    <row r="253" spans="1:27" x14ac:dyDescent="0.25">
      <c r="A253">
        <v>217</v>
      </c>
      <c r="B253" s="15">
        <v>35727</v>
      </c>
      <c r="C253" s="25">
        <f t="shared" si="12"/>
        <v>0.10597209632396699</v>
      </c>
      <c r="D253" s="25">
        <f>VLOOKUP(B253,input_BB!$B$19:$K$10000,$D$35,0)</f>
        <v>941.64</v>
      </c>
      <c r="E253" s="27">
        <f t="shared" si="13"/>
        <v>7.4517110975061039E-4</v>
      </c>
      <c r="F253" s="28">
        <f>VLOOKUP(B253,viz!$B$3:$E$1863,4,0)</f>
        <v>0</v>
      </c>
      <c r="G253" s="25">
        <f t="shared" si="14"/>
        <v>0</v>
      </c>
      <c r="I253" s="31">
        <v>35727</v>
      </c>
      <c r="J253" s="20">
        <v>0.10597209632396699</v>
      </c>
      <c r="K253" s="20">
        <v>0</v>
      </c>
      <c r="L253" s="20" t="s">
        <v>122</v>
      </c>
      <c r="M253" s="20">
        <v>1</v>
      </c>
      <c r="N253" s="20" t="s">
        <v>122</v>
      </c>
      <c r="O253" s="20" t="s">
        <v>122</v>
      </c>
      <c r="P253" s="20" t="s">
        <v>122</v>
      </c>
      <c r="Q253" s="20" t="s">
        <v>122</v>
      </c>
      <c r="R253" s="20" t="s">
        <v>122</v>
      </c>
      <c r="S253" s="20" t="s">
        <v>122</v>
      </c>
      <c r="T253" s="20" t="s">
        <v>122</v>
      </c>
      <c r="U253" s="20" t="s">
        <v>122</v>
      </c>
      <c r="V253" s="20" t="s">
        <v>122</v>
      </c>
      <c r="W253" s="20" t="s">
        <v>122</v>
      </c>
      <c r="X253" s="20" t="s">
        <v>122</v>
      </c>
      <c r="Y253" s="20" t="s">
        <v>122</v>
      </c>
      <c r="Z253" s="20" t="s">
        <v>122</v>
      </c>
      <c r="AA253" s="30">
        <f t="shared" si="15"/>
        <v>0</v>
      </c>
    </row>
    <row r="254" spans="1:27" x14ac:dyDescent="0.25">
      <c r="A254">
        <v>218</v>
      </c>
      <c r="B254" s="15">
        <v>35734</v>
      </c>
      <c r="C254" s="25">
        <f t="shared" si="12"/>
        <v>0.10597209632396699</v>
      </c>
      <c r="D254" s="25">
        <f>VLOOKUP(B254,input_BB!$B$19:$K$10000,$D$35,0)</f>
        <v>914.62</v>
      </c>
      <c r="E254" s="27">
        <f t="shared" si="13"/>
        <v>7.4517110975061039E-4</v>
      </c>
      <c r="F254" s="28">
        <f>VLOOKUP(B254,viz!$B$3:$E$1863,4,0)</f>
        <v>1</v>
      </c>
      <c r="G254" s="25">
        <f t="shared" si="14"/>
        <v>0</v>
      </c>
      <c r="I254" s="31">
        <v>35734</v>
      </c>
      <c r="J254" s="20">
        <v>0.10597209632396699</v>
      </c>
      <c r="K254" s="20">
        <v>0</v>
      </c>
      <c r="L254" s="20" t="s">
        <v>122</v>
      </c>
      <c r="M254" s="20">
        <v>1</v>
      </c>
      <c r="N254" s="20" t="s">
        <v>122</v>
      </c>
      <c r="O254" s="20" t="s">
        <v>122</v>
      </c>
      <c r="P254" s="20" t="s">
        <v>122</v>
      </c>
      <c r="Q254" s="20" t="s">
        <v>122</v>
      </c>
      <c r="R254" s="20" t="s">
        <v>122</v>
      </c>
      <c r="S254" s="20" t="s">
        <v>122</v>
      </c>
      <c r="T254" s="20" t="s">
        <v>122</v>
      </c>
      <c r="U254" s="20" t="s">
        <v>122</v>
      </c>
      <c r="V254" s="20" t="s">
        <v>122</v>
      </c>
      <c r="W254" s="20" t="s">
        <v>122</v>
      </c>
      <c r="X254" s="20" t="s">
        <v>122</v>
      </c>
      <c r="Y254" s="20" t="s">
        <v>122</v>
      </c>
      <c r="Z254" s="20" t="s">
        <v>122</v>
      </c>
      <c r="AA254" s="30">
        <f t="shared" si="15"/>
        <v>0</v>
      </c>
    </row>
    <row r="255" spans="1:27" x14ac:dyDescent="0.25">
      <c r="A255">
        <v>219</v>
      </c>
      <c r="B255" s="15">
        <v>35741</v>
      </c>
      <c r="C255" s="25">
        <f t="shared" si="12"/>
        <v>0.10597209632396699</v>
      </c>
      <c r="D255" s="25">
        <f>VLOOKUP(B255,input_BB!$B$19:$K$10000,$D$35,0)</f>
        <v>927.51</v>
      </c>
      <c r="E255" s="27">
        <f t="shared" si="13"/>
        <v>7.4517110975061039E-4</v>
      </c>
      <c r="F255" s="28">
        <f>VLOOKUP(B255,viz!$B$3:$E$1863,4,0)</f>
        <v>0</v>
      </c>
      <c r="G255" s="25">
        <f t="shared" si="14"/>
        <v>0</v>
      </c>
      <c r="I255" s="31">
        <v>35741</v>
      </c>
      <c r="J255" s="20">
        <v>0.10597209632396699</v>
      </c>
      <c r="K255" s="20">
        <v>0</v>
      </c>
      <c r="L255" s="20" t="s">
        <v>122</v>
      </c>
      <c r="M255" s="20">
        <v>1</v>
      </c>
      <c r="N255" s="20" t="s">
        <v>122</v>
      </c>
      <c r="O255" s="20" t="s">
        <v>122</v>
      </c>
      <c r="P255" s="20" t="s">
        <v>122</v>
      </c>
      <c r="Q255" s="20" t="s">
        <v>122</v>
      </c>
      <c r="R255" s="20" t="s">
        <v>122</v>
      </c>
      <c r="S255" s="20" t="s">
        <v>122</v>
      </c>
      <c r="T255" s="20" t="s">
        <v>122</v>
      </c>
      <c r="U255" s="20" t="s">
        <v>122</v>
      </c>
      <c r="V255" s="20" t="s">
        <v>122</v>
      </c>
      <c r="W255" s="20" t="s">
        <v>122</v>
      </c>
      <c r="X255" s="20" t="s">
        <v>122</v>
      </c>
      <c r="Y255" s="20" t="s">
        <v>122</v>
      </c>
      <c r="Z255" s="20" t="s">
        <v>122</v>
      </c>
      <c r="AA255" s="30">
        <f t="shared" si="15"/>
        <v>0</v>
      </c>
    </row>
    <row r="256" spans="1:27" x14ac:dyDescent="0.25">
      <c r="A256">
        <v>220</v>
      </c>
      <c r="B256" s="15">
        <v>35748</v>
      </c>
      <c r="C256" s="25">
        <f t="shared" si="12"/>
        <v>0.10597209632396699</v>
      </c>
      <c r="D256" s="25">
        <f>VLOOKUP(B256,input_BB!$B$19:$K$10000,$D$35,0)</f>
        <v>928.35</v>
      </c>
      <c r="E256" s="27">
        <f t="shared" si="13"/>
        <v>7.4517110975061039E-4</v>
      </c>
      <c r="F256" s="28">
        <f>VLOOKUP(B256,viz!$B$3:$E$1863,4,0)</f>
        <v>0</v>
      </c>
      <c r="G256" s="25">
        <f t="shared" si="14"/>
        <v>0</v>
      </c>
      <c r="I256" s="31">
        <v>35748</v>
      </c>
      <c r="J256" s="20">
        <v>0.10597209632396699</v>
      </c>
      <c r="K256" s="20">
        <v>0</v>
      </c>
      <c r="L256" s="20" t="s">
        <v>122</v>
      </c>
      <c r="M256" s="20">
        <v>1</v>
      </c>
      <c r="N256" s="20" t="s">
        <v>122</v>
      </c>
      <c r="O256" s="20" t="s">
        <v>122</v>
      </c>
      <c r="P256" s="20" t="s">
        <v>122</v>
      </c>
      <c r="Q256" s="20" t="s">
        <v>122</v>
      </c>
      <c r="R256" s="20" t="s">
        <v>122</v>
      </c>
      <c r="S256" s="20" t="s">
        <v>122</v>
      </c>
      <c r="T256" s="20" t="s">
        <v>122</v>
      </c>
      <c r="U256" s="20" t="s">
        <v>122</v>
      </c>
      <c r="V256" s="20" t="s">
        <v>122</v>
      </c>
      <c r="W256" s="20" t="s">
        <v>122</v>
      </c>
      <c r="X256" s="20" t="s">
        <v>122</v>
      </c>
      <c r="Y256" s="20" t="s">
        <v>122</v>
      </c>
      <c r="Z256" s="20" t="s">
        <v>122</v>
      </c>
      <c r="AA256" s="30">
        <f t="shared" si="15"/>
        <v>0</v>
      </c>
    </row>
    <row r="257" spans="1:27" x14ac:dyDescent="0.25">
      <c r="A257">
        <v>221</v>
      </c>
      <c r="B257" s="15">
        <v>35755</v>
      </c>
      <c r="C257" s="25">
        <f t="shared" si="12"/>
        <v>0.10597209632396699</v>
      </c>
      <c r="D257" s="25">
        <f>VLOOKUP(B257,input_BB!$B$19:$K$10000,$D$35,0)</f>
        <v>963.09</v>
      </c>
      <c r="E257" s="27">
        <f t="shared" si="13"/>
        <v>7.4517110975061039E-4</v>
      </c>
      <c r="F257" s="28">
        <f>VLOOKUP(B257,viz!$B$3:$E$1863,4,0)</f>
        <v>0</v>
      </c>
      <c r="G257" s="25">
        <f t="shared" si="14"/>
        <v>0</v>
      </c>
      <c r="I257" s="31">
        <v>35755</v>
      </c>
      <c r="J257" s="20">
        <v>0.10597209632396699</v>
      </c>
      <c r="K257" s="20">
        <v>0</v>
      </c>
      <c r="L257" s="20" t="s">
        <v>122</v>
      </c>
      <c r="M257" s="20">
        <v>1</v>
      </c>
      <c r="N257" s="20" t="s">
        <v>122</v>
      </c>
      <c r="O257" s="20" t="s">
        <v>122</v>
      </c>
      <c r="P257" s="20" t="s">
        <v>122</v>
      </c>
      <c r="Q257" s="20" t="s">
        <v>122</v>
      </c>
      <c r="R257" s="20" t="s">
        <v>122</v>
      </c>
      <c r="S257" s="20" t="s">
        <v>122</v>
      </c>
      <c r="T257" s="20" t="s">
        <v>122</v>
      </c>
      <c r="U257" s="20" t="s">
        <v>122</v>
      </c>
      <c r="V257" s="20" t="s">
        <v>122</v>
      </c>
      <c r="W257" s="20" t="s">
        <v>122</v>
      </c>
      <c r="X257" s="20" t="s">
        <v>122</v>
      </c>
      <c r="Y257" s="20" t="s">
        <v>122</v>
      </c>
      <c r="Z257" s="20" t="s">
        <v>122</v>
      </c>
      <c r="AA257" s="30">
        <f t="shared" si="15"/>
        <v>0</v>
      </c>
    </row>
    <row r="258" spans="1:27" x14ac:dyDescent="0.25">
      <c r="A258">
        <v>222</v>
      </c>
      <c r="B258" s="15">
        <v>35762</v>
      </c>
      <c r="C258" s="25">
        <f t="shared" si="12"/>
        <v>0.10597209632396699</v>
      </c>
      <c r="D258" s="25">
        <f>VLOOKUP(B258,input_BB!$B$19:$K$10000,$D$35,0)</f>
        <v>955.4</v>
      </c>
      <c r="E258" s="27">
        <f t="shared" si="13"/>
        <v>7.4517110975061039E-4</v>
      </c>
      <c r="F258" s="28">
        <f>VLOOKUP(B258,viz!$B$3:$E$1863,4,0)</f>
        <v>0</v>
      </c>
      <c r="G258" s="25">
        <f t="shared" si="14"/>
        <v>0</v>
      </c>
      <c r="I258" s="31">
        <v>35762</v>
      </c>
      <c r="J258" s="20">
        <v>0.10597209632396699</v>
      </c>
      <c r="K258" s="20">
        <v>0</v>
      </c>
      <c r="L258" s="20" t="s">
        <v>122</v>
      </c>
      <c r="M258" s="20">
        <v>1</v>
      </c>
      <c r="N258" s="20" t="s">
        <v>122</v>
      </c>
      <c r="O258" s="20" t="s">
        <v>122</v>
      </c>
      <c r="P258" s="20" t="s">
        <v>122</v>
      </c>
      <c r="Q258" s="20" t="s">
        <v>122</v>
      </c>
      <c r="R258" s="20" t="s">
        <v>122</v>
      </c>
      <c r="S258" s="20" t="s">
        <v>122</v>
      </c>
      <c r="T258" s="20" t="s">
        <v>122</v>
      </c>
      <c r="U258" s="20" t="s">
        <v>122</v>
      </c>
      <c r="V258" s="20" t="s">
        <v>122</v>
      </c>
      <c r="W258" s="20" t="s">
        <v>122</v>
      </c>
      <c r="X258" s="20" t="s">
        <v>122</v>
      </c>
      <c r="Y258" s="20" t="s">
        <v>122</v>
      </c>
      <c r="Z258" s="20" t="s">
        <v>122</v>
      </c>
      <c r="AA258" s="30">
        <f t="shared" si="15"/>
        <v>0</v>
      </c>
    </row>
    <row r="259" spans="1:27" x14ac:dyDescent="0.25">
      <c r="A259">
        <v>223</v>
      </c>
      <c r="B259" s="15">
        <v>35769</v>
      </c>
      <c r="C259" s="25">
        <f t="shared" si="12"/>
        <v>0.10597209632396699</v>
      </c>
      <c r="D259" s="25">
        <f>VLOOKUP(B259,input_BB!$B$19:$K$10000,$D$35,0)</f>
        <v>983.79</v>
      </c>
      <c r="E259" s="27">
        <f t="shared" si="13"/>
        <v>7.4517110975061039E-4</v>
      </c>
      <c r="F259" s="28">
        <f>VLOOKUP(B259,viz!$B$3:$E$1863,4,0)</f>
        <v>0</v>
      </c>
      <c r="G259" s="25">
        <f t="shared" si="14"/>
        <v>0</v>
      </c>
      <c r="I259" s="31">
        <v>35769</v>
      </c>
      <c r="J259" s="20">
        <v>0.10597209632396699</v>
      </c>
      <c r="K259" s="20">
        <v>0</v>
      </c>
      <c r="L259" s="20" t="s">
        <v>122</v>
      </c>
      <c r="M259" s="20">
        <v>1</v>
      </c>
      <c r="N259" s="20" t="s">
        <v>122</v>
      </c>
      <c r="O259" s="20" t="s">
        <v>122</v>
      </c>
      <c r="P259" s="20" t="s">
        <v>122</v>
      </c>
      <c r="Q259" s="20" t="s">
        <v>122</v>
      </c>
      <c r="R259" s="20" t="s">
        <v>122</v>
      </c>
      <c r="S259" s="20" t="s">
        <v>122</v>
      </c>
      <c r="T259" s="20" t="s">
        <v>122</v>
      </c>
      <c r="U259" s="20" t="s">
        <v>122</v>
      </c>
      <c r="V259" s="20" t="s">
        <v>122</v>
      </c>
      <c r="W259" s="20" t="s">
        <v>122</v>
      </c>
      <c r="X259" s="20" t="s">
        <v>122</v>
      </c>
      <c r="Y259" s="20" t="s">
        <v>122</v>
      </c>
      <c r="Z259" s="20" t="s">
        <v>122</v>
      </c>
      <c r="AA259" s="30">
        <f t="shared" si="15"/>
        <v>0</v>
      </c>
    </row>
    <row r="260" spans="1:27" x14ac:dyDescent="0.25">
      <c r="A260">
        <v>224</v>
      </c>
      <c r="B260" s="15">
        <v>35776</v>
      </c>
      <c r="C260" s="25">
        <f t="shared" si="12"/>
        <v>0.10597209632396699</v>
      </c>
      <c r="D260" s="25">
        <f>VLOOKUP(B260,input_BB!$B$19:$K$10000,$D$35,0)</f>
        <v>953.39</v>
      </c>
      <c r="E260" s="27">
        <f t="shared" si="13"/>
        <v>7.4517110975061039E-4</v>
      </c>
      <c r="F260" s="28">
        <f>VLOOKUP(B260,viz!$B$3:$E$1863,4,0)</f>
        <v>0</v>
      </c>
      <c r="G260" s="25">
        <f t="shared" si="14"/>
        <v>0</v>
      </c>
      <c r="I260" s="31">
        <v>35776</v>
      </c>
      <c r="J260" s="20">
        <v>0.10597209632396699</v>
      </c>
      <c r="K260" s="20">
        <v>0</v>
      </c>
      <c r="L260" s="20" t="s">
        <v>122</v>
      </c>
      <c r="M260" s="20">
        <v>1</v>
      </c>
      <c r="N260" s="20" t="s">
        <v>122</v>
      </c>
      <c r="O260" s="20" t="s">
        <v>122</v>
      </c>
      <c r="P260" s="20" t="s">
        <v>122</v>
      </c>
      <c r="Q260" s="20" t="s">
        <v>122</v>
      </c>
      <c r="R260" s="20" t="s">
        <v>122</v>
      </c>
      <c r="S260" s="20" t="s">
        <v>122</v>
      </c>
      <c r="T260" s="20" t="s">
        <v>122</v>
      </c>
      <c r="U260" s="20" t="s">
        <v>122</v>
      </c>
      <c r="V260" s="20" t="s">
        <v>122</v>
      </c>
      <c r="W260" s="20" t="s">
        <v>122</v>
      </c>
      <c r="X260" s="20" t="s">
        <v>122</v>
      </c>
      <c r="Y260" s="20" t="s">
        <v>122</v>
      </c>
      <c r="Z260" s="20" t="s">
        <v>122</v>
      </c>
      <c r="AA260" s="30">
        <f t="shared" si="15"/>
        <v>0</v>
      </c>
    </row>
    <row r="261" spans="1:27" x14ac:dyDescent="0.25">
      <c r="A261">
        <v>225</v>
      </c>
      <c r="B261" s="15">
        <v>35783</v>
      </c>
      <c r="C261" s="25">
        <f t="shared" si="12"/>
        <v>0.29853647947311401</v>
      </c>
      <c r="D261" s="25">
        <f>VLOOKUP(B261,input_BB!$B$19:$K$10000,$D$35,0)</f>
        <v>946.78</v>
      </c>
      <c r="E261" s="27">
        <f t="shared" si="13"/>
        <v>0.34307293784094112</v>
      </c>
      <c r="F261" s="28">
        <f>VLOOKUP(B261,viz!$B$3:$E$1863,4,0)</f>
        <v>0</v>
      </c>
      <c r="G261" s="25">
        <f t="shared" si="14"/>
        <v>0</v>
      </c>
      <c r="I261" s="31">
        <v>35783</v>
      </c>
      <c r="J261" s="20">
        <v>0.29853647947311401</v>
      </c>
      <c r="K261" s="20">
        <v>0</v>
      </c>
      <c r="L261" s="20" t="s">
        <v>122</v>
      </c>
      <c r="M261" s="20">
        <v>1</v>
      </c>
      <c r="N261" s="20" t="s">
        <v>122</v>
      </c>
      <c r="O261" s="20" t="s">
        <v>122</v>
      </c>
      <c r="P261" s="20" t="s">
        <v>122</v>
      </c>
      <c r="Q261" s="20" t="s">
        <v>122</v>
      </c>
      <c r="R261" s="20" t="s">
        <v>122</v>
      </c>
      <c r="S261" s="20" t="s">
        <v>122</v>
      </c>
      <c r="T261" s="20" t="s">
        <v>122</v>
      </c>
      <c r="U261" s="20" t="s">
        <v>122</v>
      </c>
      <c r="V261" s="20" t="s">
        <v>122</v>
      </c>
      <c r="W261" s="20" t="s">
        <v>122</v>
      </c>
      <c r="X261" s="20" t="s">
        <v>122</v>
      </c>
      <c r="Y261" s="20" t="s">
        <v>122</v>
      </c>
      <c r="Z261" s="20" t="s">
        <v>122</v>
      </c>
      <c r="AA261" s="30">
        <f t="shared" si="15"/>
        <v>0</v>
      </c>
    </row>
    <row r="262" spans="1:27" x14ac:dyDescent="0.25">
      <c r="A262">
        <v>226</v>
      </c>
      <c r="B262" s="15">
        <v>35790</v>
      </c>
      <c r="C262" s="25">
        <f t="shared" si="12"/>
        <v>0.10597209632396699</v>
      </c>
      <c r="D262" s="25">
        <f>VLOOKUP(B262,input_BB!$B$19:$K$10000,$D$35,0)</f>
        <v>936.46</v>
      </c>
      <c r="E262" s="27">
        <f t="shared" si="13"/>
        <v>7.4517110975061039E-4</v>
      </c>
      <c r="F262" s="28">
        <f>VLOOKUP(B262,viz!$B$3:$E$1863,4,0)</f>
        <v>0</v>
      </c>
      <c r="G262" s="25">
        <f t="shared" si="14"/>
        <v>0</v>
      </c>
      <c r="I262" s="31">
        <v>35790</v>
      </c>
      <c r="J262" s="20">
        <v>0.10597209632396699</v>
      </c>
      <c r="K262" s="20">
        <v>0</v>
      </c>
      <c r="L262" s="20" t="s">
        <v>122</v>
      </c>
      <c r="M262" s="20">
        <v>1</v>
      </c>
      <c r="N262" s="20" t="s">
        <v>122</v>
      </c>
      <c r="O262" s="20" t="s">
        <v>122</v>
      </c>
      <c r="P262" s="20" t="s">
        <v>122</v>
      </c>
      <c r="Q262" s="20" t="s">
        <v>122</v>
      </c>
      <c r="R262" s="20" t="s">
        <v>122</v>
      </c>
      <c r="S262" s="20" t="s">
        <v>122</v>
      </c>
      <c r="T262" s="20" t="s">
        <v>122</v>
      </c>
      <c r="U262" s="20" t="s">
        <v>122</v>
      </c>
      <c r="V262" s="20" t="s">
        <v>122</v>
      </c>
      <c r="W262" s="20" t="s">
        <v>122</v>
      </c>
      <c r="X262" s="20" t="s">
        <v>122</v>
      </c>
      <c r="Y262" s="20" t="s">
        <v>122</v>
      </c>
      <c r="Z262" s="20" t="s">
        <v>122</v>
      </c>
      <c r="AA262" s="30">
        <f t="shared" si="15"/>
        <v>0</v>
      </c>
    </row>
    <row r="263" spans="1:27" x14ac:dyDescent="0.25">
      <c r="A263">
        <v>227</v>
      </c>
      <c r="B263" s="15">
        <v>35797</v>
      </c>
      <c r="C263" s="25">
        <f t="shared" si="12"/>
        <v>0.10597209632396699</v>
      </c>
      <c r="D263" s="25">
        <f>VLOOKUP(B263,input_BB!$B$19:$K$10000,$D$35,0)</f>
        <v>975.04</v>
      </c>
      <c r="E263" s="27">
        <f t="shared" si="13"/>
        <v>7.4517110975061039E-4</v>
      </c>
      <c r="F263" s="28">
        <f>VLOOKUP(B263,viz!$B$3:$E$1863,4,0)</f>
        <v>0</v>
      </c>
      <c r="G263" s="25">
        <f t="shared" si="14"/>
        <v>0</v>
      </c>
      <c r="I263" s="31">
        <v>35797</v>
      </c>
      <c r="J263" s="20">
        <v>0.10597209632396699</v>
      </c>
      <c r="K263" s="20">
        <v>0</v>
      </c>
      <c r="L263" s="20" t="s">
        <v>122</v>
      </c>
      <c r="M263" s="20">
        <v>1</v>
      </c>
      <c r="N263" s="20" t="s">
        <v>122</v>
      </c>
      <c r="O263" s="20" t="s">
        <v>122</v>
      </c>
      <c r="P263" s="20" t="s">
        <v>122</v>
      </c>
      <c r="Q263" s="20" t="s">
        <v>122</v>
      </c>
      <c r="R263" s="20" t="s">
        <v>122</v>
      </c>
      <c r="S263" s="20" t="s">
        <v>122</v>
      </c>
      <c r="T263" s="20" t="s">
        <v>122</v>
      </c>
      <c r="U263" s="20" t="s">
        <v>122</v>
      </c>
      <c r="V263" s="20" t="s">
        <v>122</v>
      </c>
      <c r="W263" s="20" t="s">
        <v>122</v>
      </c>
      <c r="X263" s="20" t="s">
        <v>122</v>
      </c>
      <c r="Y263" s="20" t="s">
        <v>122</v>
      </c>
      <c r="Z263" s="20" t="s">
        <v>122</v>
      </c>
      <c r="AA263" s="30">
        <f t="shared" si="15"/>
        <v>0</v>
      </c>
    </row>
    <row r="264" spans="1:27" x14ac:dyDescent="0.25">
      <c r="A264">
        <v>228</v>
      </c>
      <c r="B264" s="15">
        <v>35804</v>
      </c>
      <c r="C264" s="25">
        <f t="shared" si="12"/>
        <v>0.10597209632396699</v>
      </c>
      <c r="D264" s="25">
        <f>VLOOKUP(B264,input_BB!$B$19:$K$10000,$D$35,0)</f>
        <v>927.69</v>
      </c>
      <c r="E264" s="27">
        <f t="shared" si="13"/>
        <v>7.4517110975061039E-4</v>
      </c>
      <c r="F264" s="28">
        <f>VLOOKUP(B264,viz!$B$3:$E$1863,4,0)</f>
        <v>0</v>
      </c>
      <c r="G264" s="25">
        <f t="shared" si="14"/>
        <v>0</v>
      </c>
      <c r="I264" s="31">
        <v>35804</v>
      </c>
      <c r="J264" s="20">
        <v>0.10597209632396699</v>
      </c>
      <c r="K264" s="20">
        <v>0</v>
      </c>
      <c r="L264" s="20" t="s">
        <v>122</v>
      </c>
      <c r="M264" s="20">
        <v>1</v>
      </c>
      <c r="N264" s="20" t="s">
        <v>122</v>
      </c>
      <c r="O264" s="20" t="s">
        <v>122</v>
      </c>
      <c r="P264" s="20" t="s">
        <v>122</v>
      </c>
      <c r="Q264" s="20" t="s">
        <v>122</v>
      </c>
      <c r="R264" s="20" t="s">
        <v>122</v>
      </c>
      <c r="S264" s="20" t="s">
        <v>122</v>
      </c>
      <c r="T264" s="20" t="s">
        <v>122</v>
      </c>
      <c r="U264" s="20" t="s">
        <v>122</v>
      </c>
      <c r="V264" s="20" t="s">
        <v>122</v>
      </c>
      <c r="W264" s="20" t="s">
        <v>122</v>
      </c>
      <c r="X264" s="20" t="s">
        <v>122</v>
      </c>
      <c r="Y264" s="20" t="s">
        <v>122</v>
      </c>
      <c r="Z264" s="20" t="s">
        <v>122</v>
      </c>
      <c r="AA264" s="30">
        <f t="shared" si="15"/>
        <v>0</v>
      </c>
    </row>
    <row r="265" spans="1:27" x14ac:dyDescent="0.25">
      <c r="A265">
        <v>229</v>
      </c>
      <c r="B265" s="15">
        <v>35811</v>
      </c>
      <c r="C265" s="25">
        <f t="shared" si="12"/>
        <v>0.10597209632396699</v>
      </c>
      <c r="D265" s="25">
        <f>VLOOKUP(B265,input_BB!$B$19:$K$10000,$D$35,0)</f>
        <v>961.51</v>
      </c>
      <c r="E265" s="27">
        <f t="shared" si="13"/>
        <v>7.4517110975061039E-4</v>
      </c>
      <c r="F265" s="28">
        <f>VLOOKUP(B265,viz!$B$3:$E$1863,4,0)</f>
        <v>0</v>
      </c>
      <c r="G265" s="25">
        <f t="shared" si="14"/>
        <v>0</v>
      </c>
      <c r="I265" s="31">
        <v>35811</v>
      </c>
      <c r="J265" s="20">
        <v>0.10597209632396699</v>
      </c>
      <c r="K265" s="20">
        <v>0</v>
      </c>
      <c r="L265" s="20" t="s">
        <v>122</v>
      </c>
      <c r="M265" s="20">
        <v>1</v>
      </c>
      <c r="N265" s="20" t="s">
        <v>122</v>
      </c>
      <c r="O265" s="20" t="s">
        <v>122</v>
      </c>
      <c r="P265" s="20" t="s">
        <v>122</v>
      </c>
      <c r="Q265" s="20" t="s">
        <v>122</v>
      </c>
      <c r="R265" s="20" t="s">
        <v>122</v>
      </c>
      <c r="S265" s="20" t="s">
        <v>122</v>
      </c>
      <c r="T265" s="20" t="s">
        <v>122</v>
      </c>
      <c r="U265" s="20" t="s">
        <v>122</v>
      </c>
      <c r="V265" s="20" t="s">
        <v>122</v>
      </c>
      <c r="W265" s="20" t="s">
        <v>122</v>
      </c>
      <c r="X265" s="20" t="s">
        <v>122</v>
      </c>
      <c r="Y265" s="20" t="s">
        <v>122</v>
      </c>
      <c r="Z265" s="20" t="s">
        <v>122</v>
      </c>
      <c r="AA265" s="30">
        <f t="shared" si="15"/>
        <v>0</v>
      </c>
    </row>
    <row r="266" spans="1:27" x14ac:dyDescent="0.25">
      <c r="A266">
        <v>230</v>
      </c>
      <c r="B266" s="15">
        <v>35818</v>
      </c>
      <c r="C266" s="25">
        <f t="shared" si="12"/>
        <v>0.10597209632396699</v>
      </c>
      <c r="D266" s="25">
        <f>VLOOKUP(B266,input_BB!$B$19:$K$10000,$D$35,0)</f>
        <v>957.59</v>
      </c>
      <c r="E266" s="27">
        <f t="shared" si="13"/>
        <v>7.4517110975061039E-4</v>
      </c>
      <c r="F266" s="28">
        <f>VLOOKUP(B266,viz!$B$3:$E$1863,4,0)</f>
        <v>0</v>
      </c>
      <c r="G266" s="25">
        <f t="shared" si="14"/>
        <v>0</v>
      </c>
      <c r="I266" s="31">
        <v>35818</v>
      </c>
      <c r="J266" s="20">
        <v>0.10597209632396699</v>
      </c>
      <c r="K266" s="20">
        <v>0</v>
      </c>
      <c r="L266" s="20" t="s">
        <v>122</v>
      </c>
      <c r="M266" s="20">
        <v>1</v>
      </c>
      <c r="N266" s="20" t="s">
        <v>122</v>
      </c>
      <c r="O266" s="20" t="s">
        <v>122</v>
      </c>
      <c r="P266" s="20" t="s">
        <v>122</v>
      </c>
      <c r="Q266" s="20" t="s">
        <v>122</v>
      </c>
      <c r="R266" s="20" t="s">
        <v>122</v>
      </c>
      <c r="S266" s="20" t="s">
        <v>122</v>
      </c>
      <c r="T266" s="20" t="s">
        <v>122</v>
      </c>
      <c r="U266" s="20" t="s">
        <v>122</v>
      </c>
      <c r="V266" s="20" t="s">
        <v>122</v>
      </c>
      <c r="W266" s="20" t="s">
        <v>122</v>
      </c>
      <c r="X266" s="20" t="s">
        <v>122</v>
      </c>
      <c r="Y266" s="20" t="s">
        <v>122</v>
      </c>
      <c r="Z266" s="20" t="s">
        <v>122</v>
      </c>
      <c r="AA266" s="30">
        <f t="shared" si="15"/>
        <v>0</v>
      </c>
    </row>
    <row r="267" spans="1:27" x14ac:dyDescent="0.25">
      <c r="A267">
        <v>231</v>
      </c>
      <c r="B267" s="15">
        <v>35825</v>
      </c>
      <c r="C267" s="25">
        <f t="shared" si="12"/>
        <v>0.10597209632396699</v>
      </c>
      <c r="D267" s="25">
        <f>VLOOKUP(B267,input_BB!$B$19:$K$10000,$D$35,0)</f>
        <v>980.28</v>
      </c>
      <c r="E267" s="27">
        <f t="shared" si="13"/>
        <v>7.4517110975061039E-4</v>
      </c>
      <c r="F267" s="28">
        <f>VLOOKUP(B267,viz!$B$3:$E$1863,4,0)</f>
        <v>0</v>
      </c>
      <c r="G267" s="25">
        <f t="shared" si="14"/>
        <v>0</v>
      </c>
      <c r="I267" s="31">
        <v>35825</v>
      </c>
      <c r="J267" s="20">
        <v>0.10597209632396699</v>
      </c>
      <c r="K267" s="20">
        <v>0</v>
      </c>
      <c r="L267" s="20" t="s">
        <v>122</v>
      </c>
      <c r="M267" s="20">
        <v>1</v>
      </c>
      <c r="N267" s="20" t="s">
        <v>122</v>
      </c>
      <c r="O267" s="20" t="s">
        <v>122</v>
      </c>
      <c r="P267" s="20" t="s">
        <v>122</v>
      </c>
      <c r="Q267" s="20" t="s">
        <v>122</v>
      </c>
      <c r="R267" s="20" t="s">
        <v>122</v>
      </c>
      <c r="S267" s="20" t="s">
        <v>122</v>
      </c>
      <c r="T267" s="20" t="s">
        <v>122</v>
      </c>
      <c r="U267" s="20" t="s">
        <v>122</v>
      </c>
      <c r="V267" s="20" t="s">
        <v>122</v>
      </c>
      <c r="W267" s="20" t="s">
        <v>122</v>
      </c>
      <c r="X267" s="20" t="s">
        <v>122</v>
      </c>
      <c r="Y267" s="20" t="s">
        <v>122</v>
      </c>
      <c r="Z267" s="20" t="s">
        <v>122</v>
      </c>
      <c r="AA267" s="30">
        <f t="shared" si="15"/>
        <v>0</v>
      </c>
    </row>
    <row r="268" spans="1:27" x14ac:dyDescent="0.25">
      <c r="A268">
        <v>232</v>
      </c>
      <c r="B268" s="15">
        <v>35832</v>
      </c>
      <c r="C268" s="25">
        <f t="shared" si="12"/>
        <v>0.10597209632396699</v>
      </c>
      <c r="D268" s="25">
        <f>VLOOKUP(B268,input_BB!$B$19:$K$10000,$D$35,0)</f>
        <v>1012.46</v>
      </c>
      <c r="E268" s="27">
        <f t="shared" si="13"/>
        <v>7.4517110975061039E-4</v>
      </c>
      <c r="F268" s="28">
        <f>VLOOKUP(B268,viz!$B$3:$E$1863,4,0)</f>
        <v>0</v>
      </c>
      <c r="G268" s="25">
        <f t="shared" si="14"/>
        <v>0</v>
      </c>
      <c r="I268" s="31">
        <v>35832</v>
      </c>
      <c r="J268" s="20">
        <v>0.10597209632396699</v>
      </c>
      <c r="K268" s="20">
        <v>0</v>
      </c>
      <c r="L268" s="20" t="s">
        <v>122</v>
      </c>
      <c r="M268" s="20">
        <v>1</v>
      </c>
      <c r="N268" s="20" t="s">
        <v>122</v>
      </c>
      <c r="O268" s="20" t="s">
        <v>122</v>
      </c>
      <c r="P268" s="20" t="s">
        <v>122</v>
      </c>
      <c r="Q268" s="20" t="s">
        <v>122</v>
      </c>
      <c r="R268" s="20" t="s">
        <v>122</v>
      </c>
      <c r="S268" s="20" t="s">
        <v>122</v>
      </c>
      <c r="T268" s="20" t="s">
        <v>122</v>
      </c>
      <c r="U268" s="20" t="s">
        <v>122</v>
      </c>
      <c r="V268" s="20" t="s">
        <v>122</v>
      </c>
      <c r="W268" s="20" t="s">
        <v>122</v>
      </c>
      <c r="X268" s="20" t="s">
        <v>122</v>
      </c>
      <c r="Y268" s="20" t="s">
        <v>122</v>
      </c>
      <c r="Z268" s="20" t="s">
        <v>122</v>
      </c>
      <c r="AA268" s="30">
        <f t="shared" si="15"/>
        <v>0</v>
      </c>
    </row>
    <row r="269" spans="1:27" x14ac:dyDescent="0.25">
      <c r="A269">
        <v>233</v>
      </c>
      <c r="B269" s="15">
        <v>35839</v>
      </c>
      <c r="C269" s="25">
        <f t="shared" si="12"/>
        <v>0.10597209632396699</v>
      </c>
      <c r="D269" s="25">
        <f>VLOOKUP(B269,input_BB!$B$19:$K$10000,$D$35,0)</f>
        <v>1020.09</v>
      </c>
      <c r="E269" s="27">
        <f t="shared" si="13"/>
        <v>7.4517110975061039E-4</v>
      </c>
      <c r="F269" s="28">
        <f>VLOOKUP(B269,viz!$B$3:$E$1863,4,0)</f>
        <v>0</v>
      </c>
      <c r="G269" s="25">
        <f t="shared" si="14"/>
        <v>0</v>
      </c>
      <c r="I269" s="31">
        <v>35839</v>
      </c>
      <c r="J269" s="20">
        <v>0.10597209632396699</v>
      </c>
      <c r="K269" s="20">
        <v>0</v>
      </c>
      <c r="L269" s="20" t="s">
        <v>122</v>
      </c>
      <c r="M269" s="20">
        <v>1</v>
      </c>
      <c r="N269" s="20" t="s">
        <v>122</v>
      </c>
      <c r="O269" s="20" t="s">
        <v>122</v>
      </c>
      <c r="P269" s="20" t="s">
        <v>122</v>
      </c>
      <c r="Q269" s="20" t="s">
        <v>122</v>
      </c>
      <c r="R269" s="20" t="s">
        <v>122</v>
      </c>
      <c r="S269" s="20" t="s">
        <v>122</v>
      </c>
      <c r="T269" s="20" t="s">
        <v>122</v>
      </c>
      <c r="U269" s="20" t="s">
        <v>122</v>
      </c>
      <c r="V269" s="20" t="s">
        <v>122</v>
      </c>
      <c r="W269" s="20" t="s">
        <v>122</v>
      </c>
      <c r="X269" s="20" t="s">
        <v>122</v>
      </c>
      <c r="Y269" s="20" t="s">
        <v>122</v>
      </c>
      <c r="Z269" s="20" t="s">
        <v>122</v>
      </c>
      <c r="AA269" s="30">
        <f t="shared" si="15"/>
        <v>0</v>
      </c>
    </row>
    <row r="270" spans="1:27" x14ac:dyDescent="0.25">
      <c r="A270">
        <v>234</v>
      </c>
      <c r="B270" s="15">
        <v>35846</v>
      </c>
      <c r="C270" s="25">
        <f t="shared" si="12"/>
        <v>0.10597209632396699</v>
      </c>
      <c r="D270" s="25">
        <f>VLOOKUP(B270,input_BB!$B$19:$K$10000,$D$35,0)</f>
        <v>1034.21</v>
      </c>
      <c r="E270" s="27">
        <f t="shared" si="13"/>
        <v>7.4517110975061039E-4</v>
      </c>
      <c r="F270" s="28">
        <f>VLOOKUP(B270,viz!$B$3:$E$1863,4,0)</f>
        <v>0</v>
      </c>
      <c r="G270" s="25">
        <f t="shared" si="14"/>
        <v>0</v>
      </c>
      <c r="I270" s="31">
        <v>35846</v>
      </c>
      <c r="J270" s="20">
        <v>0.10597209632396699</v>
      </c>
      <c r="K270" s="20">
        <v>0</v>
      </c>
      <c r="L270" s="20" t="s">
        <v>122</v>
      </c>
      <c r="M270" s="20">
        <v>1</v>
      </c>
      <c r="N270" s="20" t="s">
        <v>122</v>
      </c>
      <c r="O270" s="20" t="s">
        <v>122</v>
      </c>
      <c r="P270" s="20" t="s">
        <v>122</v>
      </c>
      <c r="Q270" s="20" t="s">
        <v>122</v>
      </c>
      <c r="R270" s="20" t="s">
        <v>122</v>
      </c>
      <c r="S270" s="20" t="s">
        <v>122</v>
      </c>
      <c r="T270" s="20" t="s">
        <v>122</v>
      </c>
      <c r="U270" s="20" t="s">
        <v>122</v>
      </c>
      <c r="V270" s="20" t="s">
        <v>122</v>
      </c>
      <c r="W270" s="20" t="s">
        <v>122</v>
      </c>
      <c r="X270" s="20" t="s">
        <v>122</v>
      </c>
      <c r="Y270" s="20" t="s">
        <v>122</v>
      </c>
      <c r="Z270" s="20" t="s">
        <v>122</v>
      </c>
      <c r="AA270" s="30">
        <f t="shared" si="15"/>
        <v>0</v>
      </c>
    </row>
    <row r="271" spans="1:27" x14ac:dyDescent="0.25">
      <c r="A271">
        <v>235</v>
      </c>
      <c r="B271" s="15">
        <v>35853</v>
      </c>
      <c r="C271" s="25">
        <f t="shared" si="12"/>
        <v>0.29853647947311401</v>
      </c>
      <c r="D271" s="25">
        <f>VLOOKUP(B271,input_BB!$B$19:$K$10000,$D$35,0)</f>
        <v>1049.3399999999999</v>
      </c>
      <c r="E271" s="27">
        <f t="shared" si="13"/>
        <v>0.34307293784094112</v>
      </c>
      <c r="F271" s="28">
        <f>VLOOKUP(B271,viz!$B$3:$E$1863,4,0)</f>
        <v>0</v>
      </c>
      <c r="G271" s="25">
        <f t="shared" si="14"/>
        <v>0</v>
      </c>
      <c r="I271" s="31">
        <v>35853</v>
      </c>
      <c r="J271" s="20">
        <v>0.29853647947311401</v>
      </c>
      <c r="K271" s="20">
        <v>0</v>
      </c>
      <c r="L271" s="20" t="s">
        <v>122</v>
      </c>
      <c r="M271" s="20">
        <v>1</v>
      </c>
      <c r="N271" s="20" t="s">
        <v>122</v>
      </c>
      <c r="O271" s="20" t="s">
        <v>122</v>
      </c>
      <c r="P271" s="20" t="s">
        <v>122</v>
      </c>
      <c r="Q271" s="20" t="s">
        <v>122</v>
      </c>
      <c r="R271" s="20" t="s">
        <v>122</v>
      </c>
      <c r="S271" s="20" t="s">
        <v>122</v>
      </c>
      <c r="T271" s="20" t="s">
        <v>122</v>
      </c>
      <c r="U271" s="20" t="s">
        <v>122</v>
      </c>
      <c r="V271" s="20" t="s">
        <v>122</v>
      </c>
      <c r="W271" s="20" t="s">
        <v>122</v>
      </c>
      <c r="X271" s="20" t="s">
        <v>122</v>
      </c>
      <c r="Y271" s="20" t="s">
        <v>122</v>
      </c>
      <c r="Z271" s="20" t="s">
        <v>122</v>
      </c>
      <c r="AA271" s="30">
        <f t="shared" si="15"/>
        <v>0</v>
      </c>
    </row>
    <row r="272" spans="1:27" x14ac:dyDescent="0.25">
      <c r="A272">
        <v>236</v>
      </c>
      <c r="B272" s="15">
        <v>35860</v>
      </c>
      <c r="C272" s="25">
        <f t="shared" si="12"/>
        <v>0.10597209632396699</v>
      </c>
      <c r="D272" s="25">
        <f>VLOOKUP(B272,input_BB!$B$19:$K$10000,$D$35,0)</f>
        <v>1055.69</v>
      </c>
      <c r="E272" s="27">
        <f t="shared" si="13"/>
        <v>7.4517110975061039E-4</v>
      </c>
      <c r="F272" s="28">
        <f>VLOOKUP(B272,viz!$B$3:$E$1863,4,0)</f>
        <v>0</v>
      </c>
      <c r="G272" s="25">
        <f t="shared" si="14"/>
        <v>0</v>
      </c>
      <c r="I272" s="31">
        <v>35860</v>
      </c>
      <c r="J272" s="20">
        <v>0.10597209632396699</v>
      </c>
      <c r="K272" s="20">
        <v>0</v>
      </c>
      <c r="L272" s="20" t="s">
        <v>122</v>
      </c>
      <c r="M272" s="20">
        <v>1</v>
      </c>
      <c r="N272" s="20" t="s">
        <v>122</v>
      </c>
      <c r="O272" s="20" t="s">
        <v>122</v>
      </c>
      <c r="P272" s="20" t="s">
        <v>122</v>
      </c>
      <c r="Q272" s="20" t="s">
        <v>122</v>
      </c>
      <c r="R272" s="20" t="s">
        <v>122</v>
      </c>
      <c r="S272" s="20" t="s">
        <v>122</v>
      </c>
      <c r="T272" s="20" t="s">
        <v>122</v>
      </c>
      <c r="U272" s="20" t="s">
        <v>122</v>
      </c>
      <c r="V272" s="20" t="s">
        <v>122</v>
      </c>
      <c r="W272" s="20" t="s">
        <v>122</v>
      </c>
      <c r="X272" s="20" t="s">
        <v>122</v>
      </c>
      <c r="Y272" s="20" t="s">
        <v>122</v>
      </c>
      <c r="Z272" s="20" t="s">
        <v>122</v>
      </c>
      <c r="AA272" s="30">
        <f t="shared" si="15"/>
        <v>0</v>
      </c>
    </row>
    <row r="273" spans="1:27" x14ac:dyDescent="0.25">
      <c r="A273">
        <v>237</v>
      </c>
      <c r="B273" s="15">
        <v>35867</v>
      </c>
      <c r="C273" s="25">
        <f t="shared" si="12"/>
        <v>0.10597209632396699</v>
      </c>
      <c r="D273" s="25">
        <f>VLOOKUP(B273,input_BB!$B$19:$K$10000,$D$35,0)</f>
        <v>1068.6099999999999</v>
      </c>
      <c r="E273" s="27">
        <f t="shared" si="13"/>
        <v>7.4517110975061039E-4</v>
      </c>
      <c r="F273" s="28">
        <f>VLOOKUP(B273,viz!$B$3:$E$1863,4,0)</f>
        <v>0</v>
      </c>
      <c r="G273" s="25">
        <f t="shared" si="14"/>
        <v>0</v>
      </c>
      <c r="I273" s="31">
        <v>35867</v>
      </c>
      <c r="J273" s="20">
        <v>0.10597209632396699</v>
      </c>
      <c r="K273" s="20">
        <v>0</v>
      </c>
      <c r="L273" s="20" t="s">
        <v>122</v>
      </c>
      <c r="M273" s="20">
        <v>1</v>
      </c>
      <c r="N273" s="20" t="s">
        <v>122</v>
      </c>
      <c r="O273" s="20" t="s">
        <v>122</v>
      </c>
      <c r="P273" s="20" t="s">
        <v>122</v>
      </c>
      <c r="Q273" s="20" t="s">
        <v>122</v>
      </c>
      <c r="R273" s="20" t="s">
        <v>122</v>
      </c>
      <c r="S273" s="20" t="s">
        <v>122</v>
      </c>
      <c r="T273" s="20" t="s">
        <v>122</v>
      </c>
      <c r="U273" s="20" t="s">
        <v>122</v>
      </c>
      <c r="V273" s="20" t="s">
        <v>122</v>
      </c>
      <c r="W273" s="20" t="s">
        <v>122</v>
      </c>
      <c r="X273" s="20" t="s">
        <v>122</v>
      </c>
      <c r="Y273" s="20" t="s">
        <v>122</v>
      </c>
      <c r="Z273" s="20" t="s">
        <v>122</v>
      </c>
      <c r="AA273" s="30">
        <f t="shared" si="15"/>
        <v>0</v>
      </c>
    </row>
    <row r="274" spans="1:27" x14ac:dyDescent="0.25">
      <c r="A274">
        <v>238</v>
      </c>
      <c r="B274" s="15">
        <v>35874</v>
      </c>
      <c r="C274" s="25">
        <f t="shared" si="12"/>
        <v>0.10597209632396699</v>
      </c>
      <c r="D274" s="25">
        <f>VLOOKUP(B274,input_BB!$B$19:$K$10000,$D$35,0)</f>
        <v>1099.1600000000001</v>
      </c>
      <c r="E274" s="27">
        <f t="shared" si="13"/>
        <v>7.4517110975061039E-4</v>
      </c>
      <c r="F274" s="28">
        <f>VLOOKUP(B274,viz!$B$3:$E$1863,4,0)</f>
        <v>0</v>
      </c>
      <c r="G274" s="25">
        <f t="shared" si="14"/>
        <v>0</v>
      </c>
      <c r="I274" s="31">
        <v>35874</v>
      </c>
      <c r="J274" s="20">
        <v>0.10597209632396699</v>
      </c>
      <c r="K274" s="20">
        <v>0</v>
      </c>
      <c r="L274" s="20" t="s">
        <v>122</v>
      </c>
      <c r="M274" s="20">
        <v>1</v>
      </c>
      <c r="N274" s="20" t="s">
        <v>122</v>
      </c>
      <c r="O274" s="20" t="s">
        <v>122</v>
      </c>
      <c r="P274" s="20" t="s">
        <v>122</v>
      </c>
      <c r="Q274" s="20" t="s">
        <v>122</v>
      </c>
      <c r="R274" s="20" t="s">
        <v>122</v>
      </c>
      <c r="S274" s="20" t="s">
        <v>122</v>
      </c>
      <c r="T274" s="20" t="s">
        <v>122</v>
      </c>
      <c r="U274" s="20" t="s">
        <v>122</v>
      </c>
      <c r="V274" s="20" t="s">
        <v>122</v>
      </c>
      <c r="W274" s="20" t="s">
        <v>122</v>
      </c>
      <c r="X274" s="20" t="s">
        <v>122</v>
      </c>
      <c r="Y274" s="20" t="s">
        <v>122</v>
      </c>
      <c r="Z274" s="20" t="s">
        <v>122</v>
      </c>
      <c r="AA274" s="30">
        <f t="shared" si="15"/>
        <v>0</v>
      </c>
    </row>
    <row r="275" spans="1:27" x14ac:dyDescent="0.25">
      <c r="A275">
        <v>239</v>
      </c>
      <c r="B275" s="15">
        <v>35881</v>
      </c>
      <c r="C275" s="25">
        <f t="shared" si="12"/>
        <v>0.10597209632396699</v>
      </c>
      <c r="D275" s="25">
        <f>VLOOKUP(B275,input_BB!$B$19:$K$10000,$D$35,0)</f>
        <v>1095.44</v>
      </c>
      <c r="E275" s="27">
        <f t="shared" si="13"/>
        <v>7.4517110975061039E-4</v>
      </c>
      <c r="F275" s="28">
        <f>VLOOKUP(B275,viz!$B$3:$E$1863,4,0)</f>
        <v>0</v>
      </c>
      <c r="G275" s="25">
        <f t="shared" si="14"/>
        <v>0</v>
      </c>
      <c r="I275" s="31">
        <v>35881</v>
      </c>
      <c r="J275" s="20">
        <v>0.10597209632396699</v>
      </c>
      <c r="K275" s="20">
        <v>0</v>
      </c>
      <c r="L275" s="20" t="s">
        <v>122</v>
      </c>
      <c r="M275" s="20">
        <v>1</v>
      </c>
      <c r="N275" s="20" t="s">
        <v>122</v>
      </c>
      <c r="O275" s="20" t="s">
        <v>122</v>
      </c>
      <c r="P275" s="20" t="s">
        <v>122</v>
      </c>
      <c r="Q275" s="20" t="s">
        <v>122</v>
      </c>
      <c r="R275" s="20" t="s">
        <v>122</v>
      </c>
      <c r="S275" s="20" t="s">
        <v>122</v>
      </c>
      <c r="T275" s="20" t="s">
        <v>122</v>
      </c>
      <c r="U275" s="20" t="s">
        <v>122</v>
      </c>
      <c r="V275" s="20" t="s">
        <v>122</v>
      </c>
      <c r="W275" s="20" t="s">
        <v>122</v>
      </c>
      <c r="X275" s="20" t="s">
        <v>122</v>
      </c>
      <c r="Y275" s="20" t="s">
        <v>122</v>
      </c>
      <c r="Z275" s="20" t="s">
        <v>122</v>
      </c>
      <c r="AA275" s="30">
        <f t="shared" si="15"/>
        <v>0</v>
      </c>
    </row>
    <row r="276" spans="1:27" x14ac:dyDescent="0.25">
      <c r="A276">
        <v>240</v>
      </c>
      <c r="B276" s="15">
        <v>35888</v>
      </c>
      <c r="C276" s="25">
        <f t="shared" si="12"/>
        <v>0.10597209632396699</v>
      </c>
      <c r="D276" s="25">
        <f>VLOOKUP(B276,input_BB!$B$19:$K$10000,$D$35,0)</f>
        <v>1122.7</v>
      </c>
      <c r="E276" s="27">
        <f t="shared" si="13"/>
        <v>7.4517110975061039E-4</v>
      </c>
      <c r="F276" s="28">
        <f>VLOOKUP(B276,viz!$B$3:$E$1863,4,0)</f>
        <v>0</v>
      </c>
      <c r="G276" s="25">
        <f t="shared" si="14"/>
        <v>0</v>
      </c>
      <c r="I276" s="31">
        <v>35888</v>
      </c>
      <c r="J276" s="20">
        <v>0.10597209632396699</v>
      </c>
      <c r="K276" s="20">
        <v>0</v>
      </c>
      <c r="L276" s="20" t="s">
        <v>122</v>
      </c>
      <c r="M276" s="20">
        <v>1</v>
      </c>
      <c r="N276" s="20" t="s">
        <v>122</v>
      </c>
      <c r="O276" s="20" t="s">
        <v>122</v>
      </c>
      <c r="P276" s="20" t="s">
        <v>122</v>
      </c>
      <c r="Q276" s="20" t="s">
        <v>122</v>
      </c>
      <c r="R276" s="20" t="s">
        <v>122</v>
      </c>
      <c r="S276" s="20" t="s">
        <v>122</v>
      </c>
      <c r="T276" s="20" t="s">
        <v>122</v>
      </c>
      <c r="U276" s="20" t="s">
        <v>122</v>
      </c>
      <c r="V276" s="20" t="s">
        <v>122</v>
      </c>
      <c r="W276" s="20" t="s">
        <v>122</v>
      </c>
      <c r="X276" s="20" t="s">
        <v>122</v>
      </c>
      <c r="Y276" s="20" t="s">
        <v>122</v>
      </c>
      <c r="Z276" s="20" t="s">
        <v>122</v>
      </c>
      <c r="AA276" s="30">
        <f t="shared" si="15"/>
        <v>0</v>
      </c>
    </row>
    <row r="277" spans="1:27" x14ac:dyDescent="0.25">
      <c r="A277">
        <v>241</v>
      </c>
      <c r="B277" s="15">
        <v>35895</v>
      </c>
      <c r="C277" s="25">
        <f t="shared" si="12"/>
        <v>0.10597209632396699</v>
      </c>
      <c r="D277" s="25">
        <f>VLOOKUP(B277,input_BB!$B$19:$K$10000,$D$35,0)</f>
        <v>1110.67</v>
      </c>
      <c r="E277" s="27">
        <f t="shared" si="13"/>
        <v>7.4517110975061039E-4</v>
      </c>
      <c r="F277" s="28">
        <f>VLOOKUP(B277,viz!$B$3:$E$1863,4,0)</f>
        <v>0</v>
      </c>
      <c r="G277" s="25">
        <f t="shared" si="14"/>
        <v>0</v>
      </c>
      <c r="I277" s="31">
        <v>35895</v>
      </c>
      <c r="J277" s="20">
        <v>0.10597209632396699</v>
      </c>
      <c r="K277" s="20">
        <v>0</v>
      </c>
      <c r="L277" s="20" t="s">
        <v>122</v>
      </c>
      <c r="M277" s="20">
        <v>1</v>
      </c>
      <c r="N277" s="20" t="s">
        <v>122</v>
      </c>
      <c r="O277" s="20" t="s">
        <v>122</v>
      </c>
      <c r="P277" s="20" t="s">
        <v>122</v>
      </c>
      <c r="Q277" s="20" t="s">
        <v>122</v>
      </c>
      <c r="R277" s="20" t="s">
        <v>122</v>
      </c>
      <c r="S277" s="20" t="s">
        <v>122</v>
      </c>
      <c r="T277" s="20" t="s">
        <v>122</v>
      </c>
      <c r="U277" s="20" t="s">
        <v>122</v>
      </c>
      <c r="V277" s="20" t="s">
        <v>122</v>
      </c>
      <c r="W277" s="20" t="s">
        <v>122</v>
      </c>
      <c r="X277" s="20" t="s">
        <v>122</v>
      </c>
      <c r="Y277" s="20" t="s">
        <v>122</v>
      </c>
      <c r="Z277" s="20" t="s">
        <v>122</v>
      </c>
      <c r="AA277" s="30">
        <f t="shared" si="15"/>
        <v>0</v>
      </c>
    </row>
    <row r="278" spans="1:27" x14ac:dyDescent="0.25">
      <c r="A278">
        <v>242</v>
      </c>
      <c r="B278" s="15">
        <v>35902</v>
      </c>
      <c r="C278" s="25">
        <f t="shared" si="12"/>
        <v>0.10597209632396699</v>
      </c>
      <c r="D278" s="25">
        <f>VLOOKUP(B278,input_BB!$B$19:$K$10000,$D$35,0)</f>
        <v>1122.72</v>
      </c>
      <c r="E278" s="27">
        <f t="shared" si="13"/>
        <v>7.4517110975061039E-4</v>
      </c>
      <c r="F278" s="28">
        <f>VLOOKUP(B278,viz!$B$3:$E$1863,4,0)</f>
        <v>0</v>
      </c>
      <c r="G278" s="25">
        <f t="shared" si="14"/>
        <v>0</v>
      </c>
      <c r="I278" s="31">
        <v>35902</v>
      </c>
      <c r="J278" s="20">
        <v>0.10597209632396699</v>
      </c>
      <c r="K278" s="20">
        <v>0</v>
      </c>
      <c r="L278" s="20" t="s">
        <v>122</v>
      </c>
      <c r="M278" s="20">
        <v>1</v>
      </c>
      <c r="N278" s="20" t="s">
        <v>122</v>
      </c>
      <c r="O278" s="20" t="s">
        <v>122</v>
      </c>
      <c r="P278" s="20" t="s">
        <v>122</v>
      </c>
      <c r="Q278" s="20" t="s">
        <v>122</v>
      </c>
      <c r="R278" s="20" t="s">
        <v>122</v>
      </c>
      <c r="S278" s="20" t="s">
        <v>122</v>
      </c>
      <c r="T278" s="20" t="s">
        <v>122</v>
      </c>
      <c r="U278" s="20" t="s">
        <v>122</v>
      </c>
      <c r="V278" s="20" t="s">
        <v>122</v>
      </c>
      <c r="W278" s="20" t="s">
        <v>122</v>
      </c>
      <c r="X278" s="20" t="s">
        <v>122</v>
      </c>
      <c r="Y278" s="20" t="s">
        <v>122</v>
      </c>
      <c r="Z278" s="20" t="s">
        <v>122</v>
      </c>
      <c r="AA278" s="30">
        <f t="shared" si="15"/>
        <v>0</v>
      </c>
    </row>
    <row r="279" spans="1:27" x14ac:dyDescent="0.25">
      <c r="A279">
        <v>243</v>
      </c>
      <c r="B279" s="15">
        <v>35909</v>
      </c>
      <c r="C279" s="25">
        <f t="shared" si="12"/>
        <v>0.10597209632396699</v>
      </c>
      <c r="D279" s="25">
        <f>VLOOKUP(B279,input_BB!$B$19:$K$10000,$D$35,0)</f>
        <v>1107.9000000000001</v>
      </c>
      <c r="E279" s="27">
        <f t="shared" si="13"/>
        <v>7.4517110975061039E-4</v>
      </c>
      <c r="F279" s="28">
        <f>VLOOKUP(B279,viz!$B$3:$E$1863,4,0)</f>
        <v>0</v>
      </c>
      <c r="G279" s="25">
        <f t="shared" si="14"/>
        <v>0</v>
      </c>
      <c r="I279" s="31">
        <v>35909</v>
      </c>
      <c r="J279" s="20">
        <v>0.10597209632396699</v>
      </c>
      <c r="K279" s="20">
        <v>0</v>
      </c>
      <c r="L279" s="20" t="s">
        <v>122</v>
      </c>
      <c r="M279" s="20">
        <v>1</v>
      </c>
      <c r="N279" s="20" t="s">
        <v>122</v>
      </c>
      <c r="O279" s="20" t="s">
        <v>122</v>
      </c>
      <c r="P279" s="20" t="s">
        <v>122</v>
      </c>
      <c r="Q279" s="20" t="s">
        <v>122</v>
      </c>
      <c r="R279" s="20" t="s">
        <v>122</v>
      </c>
      <c r="S279" s="20" t="s">
        <v>122</v>
      </c>
      <c r="T279" s="20" t="s">
        <v>122</v>
      </c>
      <c r="U279" s="20" t="s">
        <v>122</v>
      </c>
      <c r="V279" s="20" t="s">
        <v>122</v>
      </c>
      <c r="W279" s="20" t="s">
        <v>122</v>
      </c>
      <c r="X279" s="20" t="s">
        <v>122</v>
      </c>
      <c r="Y279" s="20" t="s">
        <v>122</v>
      </c>
      <c r="Z279" s="20" t="s">
        <v>122</v>
      </c>
      <c r="AA279" s="30">
        <f t="shared" si="15"/>
        <v>0</v>
      </c>
    </row>
    <row r="280" spans="1:27" x14ac:dyDescent="0.25">
      <c r="A280">
        <v>244</v>
      </c>
      <c r="B280" s="15">
        <v>35916</v>
      </c>
      <c r="C280" s="25">
        <f t="shared" si="12"/>
        <v>0.10597209632396699</v>
      </c>
      <c r="D280" s="25">
        <f>VLOOKUP(B280,input_BB!$B$19:$K$10000,$D$35,0)</f>
        <v>1121</v>
      </c>
      <c r="E280" s="27">
        <f t="shared" si="13"/>
        <v>7.4517110975061039E-4</v>
      </c>
      <c r="F280" s="28">
        <f>VLOOKUP(B280,viz!$B$3:$E$1863,4,0)</f>
        <v>0</v>
      </c>
      <c r="G280" s="25">
        <f t="shared" si="14"/>
        <v>0</v>
      </c>
      <c r="I280" s="31">
        <v>35916</v>
      </c>
      <c r="J280" s="20">
        <v>0.10597209632396699</v>
      </c>
      <c r="K280" s="20">
        <v>0</v>
      </c>
      <c r="L280" s="20" t="s">
        <v>122</v>
      </c>
      <c r="M280" s="20">
        <v>1</v>
      </c>
      <c r="N280" s="20" t="s">
        <v>122</v>
      </c>
      <c r="O280" s="20" t="s">
        <v>122</v>
      </c>
      <c r="P280" s="20" t="s">
        <v>122</v>
      </c>
      <c r="Q280" s="20" t="s">
        <v>122</v>
      </c>
      <c r="R280" s="20" t="s">
        <v>122</v>
      </c>
      <c r="S280" s="20" t="s">
        <v>122</v>
      </c>
      <c r="T280" s="20" t="s">
        <v>122</v>
      </c>
      <c r="U280" s="20" t="s">
        <v>122</v>
      </c>
      <c r="V280" s="20" t="s">
        <v>122</v>
      </c>
      <c r="W280" s="20" t="s">
        <v>122</v>
      </c>
      <c r="X280" s="20" t="s">
        <v>122</v>
      </c>
      <c r="Y280" s="20" t="s">
        <v>122</v>
      </c>
      <c r="Z280" s="20" t="s">
        <v>122</v>
      </c>
      <c r="AA280" s="30">
        <f t="shared" si="15"/>
        <v>0</v>
      </c>
    </row>
    <row r="281" spans="1:27" x14ac:dyDescent="0.25">
      <c r="A281">
        <v>245</v>
      </c>
      <c r="B281" s="15">
        <v>35923</v>
      </c>
      <c r="C281" s="25">
        <f t="shared" si="12"/>
        <v>0.10597209632396699</v>
      </c>
      <c r="D281" s="25">
        <f>VLOOKUP(B281,input_BB!$B$19:$K$10000,$D$35,0)</f>
        <v>1108.1400000000001</v>
      </c>
      <c r="E281" s="27">
        <f t="shared" si="13"/>
        <v>7.4517110975061039E-4</v>
      </c>
      <c r="F281" s="28">
        <f>VLOOKUP(B281,viz!$B$3:$E$1863,4,0)</f>
        <v>0</v>
      </c>
      <c r="G281" s="25">
        <f t="shared" si="14"/>
        <v>0</v>
      </c>
      <c r="I281" s="31">
        <v>35923</v>
      </c>
      <c r="J281" s="20">
        <v>0.10597209632396699</v>
      </c>
      <c r="K281" s="20">
        <v>0</v>
      </c>
      <c r="L281" s="20" t="s">
        <v>122</v>
      </c>
      <c r="M281" s="20">
        <v>1</v>
      </c>
      <c r="N281" s="20" t="s">
        <v>122</v>
      </c>
      <c r="O281" s="20" t="s">
        <v>122</v>
      </c>
      <c r="P281" s="20" t="s">
        <v>122</v>
      </c>
      <c r="Q281" s="20" t="s">
        <v>122</v>
      </c>
      <c r="R281" s="20" t="s">
        <v>122</v>
      </c>
      <c r="S281" s="20" t="s">
        <v>122</v>
      </c>
      <c r="T281" s="20" t="s">
        <v>122</v>
      </c>
      <c r="U281" s="20" t="s">
        <v>122</v>
      </c>
      <c r="V281" s="20" t="s">
        <v>122</v>
      </c>
      <c r="W281" s="20" t="s">
        <v>122</v>
      </c>
      <c r="X281" s="20" t="s">
        <v>122</v>
      </c>
      <c r="Y281" s="20" t="s">
        <v>122</v>
      </c>
      <c r="Z281" s="20" t="s">
        <v>122</v>
      </c>
      <c r="AA281" s="30">
        <f t="shared" si="15"/>
        <v>0</v>
      </c>
    </row>
    <row r="282" spans="1:27" x14ac:dyDescent="0.25">
      <c r="A282">
        <v>246</v>
      </c>
      <c r="B282" s="15">
        <v>35930</v>
      </c>
      <c r="C282" s="25">
        <f t="shared" si="12"/>
        <v>0.10597209632396699</v>
      </c>
      <c r="D282" s="25">
        <f>VLOOKUP(B282,input_BB!$B$19:$K$10000,$D$35,0)</f>
        <v>1108.73</v>
      </c>
      <c r="E282" s="27">
        <f t="shared" si="13"/>
        <v>7.4517110975061039E-4</v>
      </c>
      <c r="F282" s="28">
        <f>VLOOKUP(B282,viz!$B$3:$E$1863,4,0)</f>
        <v>0</v>
      </c>
      <c r="G282" s="25">
        <f t="shared" si="14"/>
        <v>0</v>
      </c>
      <c r="I282" s="31">
        <v>35930</v>
      </c>
      <c r="J282" s="20">
        <v>0.10597209632396699</v>
      </c>
      <c r="K282" s="20">
        <v>0</v>
      </c>
      <c r="L282" s="20" t="s">
        <v>122</v>
      </c>
      <c r="M282" s="20">
        <v>1</v>
      </c>
      <c r="N282" s="20" t="s">
        <v>122</v>
      </c>
      <c r="O282" s="20" t="s">
        <v>122</v>
      </c>
      <c r="P282" s="20" t="s">
        <v>122</v>
      </c>
      <c r="Q282" s="20" t="s">
        <v>122</v>
      </c>
      <c r="R282" s="20" t="s">
        <v>122</v>
      </c>
      <c r="S282" s="20" t="s">
        <v>122</v>
      </c>
      <c r="T282" s="20" t="s">
        <v>122</v>
      </c>
      <c r="U282" s="20" t="s">
        <v>122</v>
      </c>
      <c r="V282" s="20" t="s">
        <v>122</v>
      </c>
      <c r="W282" s="20" t="s">
        <v>122</v>
      </c>
      <c r="X282" s="20" t="s">
        <v>122</v>
      </c>
      <c r="Y282" s="20" t="s">
        <v>122</v>
      </c>
      <c r="Z282" s="20" t="s">
        <v>122</v>
      </c>
      <c r="AA282" s="30">
        <f t="shared" si="15"/>
        <v>0</v>
      </c>
    </row>
    <row r="283" spans="1:27" x14ac:dyDescent="0.25">
      <c r="A283">
        <v>247</v>
      </c>
      <c r="B283" s="15">
        <v>35937</v>
      </c>
      <c r="C283" s="25">
        <f t="shared" si="12"/>
        <v>0.29853647947311401</v>
      </c>
      <c r="D283" s="25">
        <f>VLOOKUP(B283,input_BB!$B$19:$K$10000,$D$35,0)</f>
        <v>1110.47</v>
      </c>
      <c r="E283" s="27">
        <f t="shared" si="13"/>
        <v>0.34307293784094112</v>
      </c>
      <c r="F283" s="28">
        <f>VLOOKUP(B283,viz!$B$3:$E$1863,4,0)</f>
        <v>0</v>
      </c>
      <c r="G283" s="25">
        <f t="shared" si="14"/>
        <v>0</v>
      </c>
      <c r="I283" s="31">
        <v>35937</v>
      </c>
      <c r="J283" s="20">
        <v>0.29853647947311401</v>
      </c>
      <c r="K283" s="20">
        <v>0</v>
      </c>
      <c r="L283" s="20" t="s">
        <v>122</v>
      </c>
      <c r="M283" s="20">
        <v>1</v>
      </c>
      <c r="N283" s="20" t="s">
        <v>122</v>
      </c>
      <c r="O283" s="20" t="s">
        <v>122</v>
      </c>
      <c r="P283" s="20" t="s">
        <v>122</v>
      </c>
      <c r="Q283" s="20" t="s">
        <v>122</v>
      </c>
      <c r="R283" s="20" t="s">
        <v>122</v>
      </c>
      <c r="S283" s="20" t="s">
        <v>122</v>
      </c>
      <c r="T283" s="20" t="s">
        <v>122</v>
      </c>
      <c r="U283" s="20" t="s">
        <v>122</v>
      </c>
      <c r="V283" s="20" t="s">
        <v>122</v>
      </c>
      <c r="W283" s="20" t="s">
        <v>122</v>
      </c>
      <c r="X283" s="20" t="s">
        <v>122</v>
      </c>
      <c r="Y283" s="20" t="s">
        <v>122</v>
      </c>
      <c r="Z283" s="20" t="s">
        <v>122</v>
      </c>
      <c r="AA283" s="30">
        <f t="shared" si="15"/>
        <v>0</v>
      </c>
    </row>
    <row r="284" spans="1:27" x14ac:dyDescent="0.25">
      <c r="A284">
        <v>248</v>
      </c>
      <c r="B284" s="15">
        <v>35944</v>
      </c>
      <c r="C284" s="25">
        <f t="shared" si="12"/>
        <v>0.10597209632396699</v>
      </c>
      <c r="D284" s="25">
        <f>VLOOKUP(B284,input_BB!$B$19:$K$10000,$D$35,0)</f>
        <v>1090.82</v>
      </c>
      <c r="E284" s="27">
        <f t="shared" si="13"/>
        <v>7.4517110975061039E-4</v>
      </c>
      <c r="F284" s="28">
        <f>VLOOKUP(B284,viz!$B$3:$E$1863,4,0)</f>
        <v>0</v>
      </c>
      <c r="G284" s="25">
        <f t="shared" si="14"/>
        <v>0</v>
      </c>
      <c r="I284" s="31">
        <v>35944</v>
      </c>
      <c r="J284" s="20">
        <v>0.10597209632396699</v>
      </c>
      <c r="K284" s="20">
        <v>0</v>
      </c>
      <c r="L284" s="20" t="s">
        <v>122</v>
      </c>
      <c r="M284" s="20">
        <v>1</v>
      </c>
      <c r="N284" s="20" t="s">
        <v>122</v>
      </c>
      <c r="O284" s="20" t="s">
        <v>122</v>
      </c>
      <c r="P284" s="20" t="s">
        <v>122</v>
      </c>
      <c r="Q284" s="20" t="s">
        <v>122</v>
      </c>
      <c r="R284" s="20" t="s">
        <v>122</v>
      </c>
      <c r="S284" s="20" t="s">
        <v>122</v>
      </c>
      <c r="T284" s="20" t="s">
        <v>122</v>
      </c>
      <c r="U284" s="20" t="s">
        <v>122</v>
      </c>
      <c r="V284" s="20" t="s">
        <v>122</v>
      </c>
      <c r="W284" s="20" t="s">
        <v>122</v>
      </c>
      <c r="X284" s="20" t="s">
        <v>122</v>
      </c>
      <c r="Y284" s="20" t="s">
        <v>122</v>
      </c>
      <c r="Z284" s="20" t="s">
        <v>122</v>
      </c>
      <c r="AA284" s="30">
        <f t="shared" si="15"/>
        <v>0</v>
      </c>
    </row>
    <row r="285" spans="1:27" x14ac:dyDescent="0.25">
      <c r="A285">
        <v>249</v>
      </c>
      <c r="B285" s="15">
        <v>35951</v>
      </c>
      <c r="C285" s="25">
        <f t="shared" si="12"/>
        <v>0.10597209632396699</v>
      </c>
      <c r="D285" s="25">
        <f>VLOOKUP(B285,input_BB!$B$19:$K$10000,$D$35,0)</f>
        <v>1113.8599999999999</v>
      </c>
      <c r="E285" s="27">
        <f t="shared" si="13"/>
        <v>7.4517110975061039E-4</v>
      </c>
      <c r="F285" s="28">
        <f>VLOOKUP(B285,viz!$B$3:$E$1863,4,0)</f>
        <v>0</v>
      </c>
      <c r="G285" s="25">
        <f t="shared" si="14"/>
        <v>0</v>
      </c>
      <c r="I285" s="31">
        <v>35951</v>
      </c>
      <c r="J285" s="20">
        <v>0.10597209632396699</v>
      </c>
      <c r="K285" s="20">
        <v>0</v>
      </c>
      <c r="L285" s="20" t="s">
        <v>122</v>
      </c>
      <c r="M285" s="20">
        <v>1</v>
      </c>
      <c r="N285" s="20" t="s">
        <v>122</v>
      </c>
      <c r="O285" s="20" t="s">
        <v>122</v>
      </c>
      <c r="P285" s="20" t="s">
        <v>122</v>
      </c>
      <c r="Q285" s="20" t="s">
        <v>122</v>
      </c>
      <c r="R285" s="20" t="s">
        <v>122</v>
      </c>
      <c r="S285" s="20" t="s">
        <v>122</v>
      </c>
      <c r="T285" s="20" t="s">
        <v>122</v>
      </c>
      <c r="U285" s="20" t="s">
        <v>122</v>
      </c>
      <c r="V285" s="20" t="s">
        <v>122</v>
      </c>
      <c r="W285" s="20" t="s">
        <v>122</v>
      </c>
      <c r="X285" s="20" t="s">
        <v>122</v>
      </c>
      <c r="Y285" s="20" t="s">
        <v>122</v>
      </c>
      <c r="Z285" s="20" t="s">
        <v>122</v>
      </c>
      <c r="AA285" s="30">
        <f t="shared" si="15"/>
        <v>0</v>
      </c>
    </row>
    <row r="286" spans="1:27" x14ac:dyDescent="0.25">
      <c r="A286">
        <v>250</v>
      </c>
      <c r="B286" s="15">
        <v>35958</v>
      </c>
      <c r="C286" s="25">
        <f t="shared" si="12"/>
        <v>0.10597209632396699</v>
      </c>
      <c r="D286" s="25">
        <f>VLOOKUP(B286,input_BB!$B$19:$K$10000,$D$35,0)</f>
        <v>1098.8399999999999</v>
      </c>
      <c r="E286" s="27">
        <f t="shared" si="13"/>
        <v>7.4517110975061039E-4</v>
      </c>
      <c r="F286" s="28">
        <f>VLOOKUP(B286,viz!$B$3:$E$1863,4,0)</f>
        <v>0</v>
      </c>
      <c r="G286" s="25">
        <f t="shared" si="14"/>
        <v>0</v>
      </c>
      <c r="I286" s="31">
        <v>35958</v>
      </c>
      <c r="J286" s="20">
        <v>0.10597209632396699</v>
      </c>
      <c r="K286" s="20">
        <v>0</v>
      </c>
      <c r="L286" s="20" t="s">
        <v>122</v>
      </c>
      <c r="M286" s="20">
        <v>1</v>
      </c>
      <c r="N286" s="20" t="s">
        <v>122</v>
      </c>
      <c r="O286" s="20" t="s">
        <v>122</v>
      </c>
      <c r="P286" s="20" t="s">
        <v>122</v>
      </c>
      <c r="Q286" s="20" t="s">
        <v>122</v>
      </c>
      <c r="R286" s="20" t="s">
        <v>122</v>
      </c>
      <c r="S286" s="20" t="s">
        <v>122</v>
      </c>
      <c r="T286" s="20" t="s">
        <v>122</v>
      </c>
      <c r="U286" s="20" t="s">
        <v>122</v>
      </c>
      <c r="V286" s="20" t="s">
        <v>122</v>
      </c>
      <c r="W286" s="20" t="s">
        <v>122</v>
      </c>
      <c r="X286" s="20" t="s">
        <v>122</v>
      </c>
      <c r="Y286" s="20" t="s">
        <v>122</v>
      </c>
      <c r="Z286" s="20" t="s">
        <v>122</v>
      </c>
      <c r="AA286" s="30">
        <f t="shared" si="15"/>
        <v>0</v>
      </c>
    </row>
    <row r="287" spans="1:27" x14ac:dyDescent="0.25">
      <c r="A287">
        <v>251</v>
      </c>
      <c r="B287" s="15">
        <v>35965</v>
      </c>
      <c r="C287" s="25">
        <f t="shared" si="12"/>
        <v>0.10597209632396699</v>
      </c>
      <c r="D287" s="25">
        <f>VLOOKUP(B287,input_BB!$B$19:$K$10000,$D$35,0)</f>
        <v>1100.6500000000001</v>
      </c>
      <c r="E287" s="27">
        <f t="shared" si="13"/>
        <v>7.4517110975061039E-4</v>
      </c>
      <c r="F287" s="28">
        <f>VLOOKUP(B287,viz!$B$3:$E$1863,4,0)</f>
        <v>0</v>
      </c>
      <c r="G287" s="25">
        <f t="shared" si="14"/>
        <v>0</v>
      </c>
      <c r="I287" s="31">
        <v>35965</v>
      </c>
      <c r="J287" s="20">
        <v>0.10597209632396699</v>
      </c>
      <c r="K287" s="20">
        <v>0</v>
      </c>
      <c r="L287" s="20" t="s">
        <v>122</v>
      </c>
      <c r="M287" s="20">
        <v>1</v>
      </c>
      <c r="N287" s="20" t="s">
        <v>122</v>
      </c>
      <c r="O287" s="20" t="s">
        <v>122</v>
      </c>
      <c r="P287" s="20" t="s">
        <v>122</v>
      </c>
      <c r="Q287" s="20" t="s">
        <v>122</v>
      </c>
      <c r="R287" s="20" t="s">
        <v>122</v>
      </c>
      <c r="S287" s="20" t="s">
        <v>122</v>
      </c>
      <c r="T287" s="20" t="s">
        <v>122</v>
      </c>
      <c r="U287" s="20" t="s">
        <v>122</v>
      </c>
      <c r="V287" s="20" t="s">
        <v>122</v>
      </c>
      <c r="W287" s="20" t="s">
        <v>122</v>
      </c>
      <c r="X287" s="20" t="s">
        <v>122</v>
      </c>
      <c r="Y287" s="20" t="s">
        <v>122</v>
      </c>
      <c r="Z287" s="20" t="s">
        <v>122</v>
      </c>
      <c r="AA287" s="30">
        <f t="shared" si="15"/>
        <v>0</v>
      </c>
    </row>
    <row r="288" spans="1:27" x14ac:dyDescent="0.25">
      <c r="A288">
        <v>252</v>
      </c>
      <c r="B288" s="15">
        <v>35972</v>
      </c>
      <c r="C288" s="25">
        <f t="shared" si="12"/>
        <v>0.10597209632396699</v>
      </c>
      <c r="D288" s="25">
        <f>VLOOKUP(B288,input_BB!$B$19:$K$10000,$D$35,0)</f>
        <v>1133.2</v>
      </c>
      <c r="E288" s="27">
        <f t="shared" si="13"/>
        <v>7.4517110975061039E-4</v>
      </c>
      <c r="F288" s="28">
        <f>VLOOKUP(B288,viz!$B$3:$E$1863,4,0)</f>
        <v>0</v>
      </c>
      <c r="G288" s="25">
        <f t="shared" si="14"/>
        <v>0</v>
      </c>
      <c r="I288" s="31">
        <v>35972</v>
      </c>
      <c r="J288" s="20">
        <v>0.10597209632396699</v>
      </c>
      <c r="K288" s="20">
        <v>0</v>
      </c>
      <c r="L288" s="20" t="s">
        <v>122</v>
      </c>
      <c r="M288" s="20">
        <v>1</v>
      </c>
      <c r="N288" s="20" t="s">
        <v>122</v>
      </c>
      <c r="O288" s="20" t="s">
        <v>122</v>
      </c>
      <c r="P288" s="20" t="s">
        <v>122</v>
      </c>
      <c r="Q288" s="20" t="s">
        <v>122</v>
      </c>
      <c r="R288" s="20" t="s">
        <v>122</v>
      </c>
      <c r="S288" s="20" t="s">
        <v>122</v>
      </c>
      <c r="T288" s="20" t="s">
        <v>122</v>
      </c>
      <c r="U288" s="20" t="s">
        <v>122</v>
      </c>
      <c r="V288" s="20" t="s">
        <v>122</v>
      </c>
      <c r="W288" s="20" t="s">
        <v>122</v>
      </c>
      <c r="X288" s="20" t="s">
        <v>122</v>
      </c>
      <c r="Y288" s="20" t="s">
        <v>122</v>
      </c>
      <c r="Z288" s="20" t="s">
        <v>122</v>
      </c>
      <c r="AA288" s="30">
        <f t="shared" si="15"/>
        <v>0</v>
      </c>
    </row>
    <row r="289" spans="1:27" x14ac:dyDescent="0.25">
      <c r="A289">
        <v>253</v>
      </c>
      <c r="B289" s="15">
        <v>35979</v>
      </c>
      <c r="C289" s="25">
        <f t="shared" si="12"/>
        <v>0.10597209632396699</v>
      </c>
      <c r="D289" s="25">
        <f>VLOOKUP(B289,input_BB!$B$19:$K$10000,$D$35,0)</f>
        <v>1146.42</v>
      </c>
      <c r="E289" s="27">
        <f t="shared" si="13"/>
        <v>7.4517110975061039E-4</v>
      </c>
      <c r="F289" s="28">
        <f>VLOOKUP(B289,viz!$B$3:$E$1863,4,0)</f>
        <v>0</v>
      </c>
      <c r="G289" s="25">
        <f t="shared" si="14"/>
        <v>0</v>
      </c>
      <c r="I289" s="31">
        <v>35979</v>
      </c>
      <c r="J289" s="20">
        <v>0.10597209632396699</v>
      </c>
      <c r="K289" s="20">
        <v>1</v>
      </c>
      <c r="L289" s="20" t="s">
        <v>122</v>
      </c>
      <c r="M289" s="20">
        <v>1</v>
      </c>
      <c r="N289" s="20" t="s">
        <v>122</v>
      </c>
      <c r="O289" s="20" t="s">
        <v>122</v>
      </c>
      <c r="P289" s="20" t="s">
        <v>122</v>
      </c>
      <c r="Q289" s="20" t="s">
        <v>122</v>
      </c>
      <c r="R289" s="20" t="s">
        <v>122</v>
      </c>
      <c r="S289" s="20" t="s">
        <v>122</v>
      </c>
      <c r="T289" s="20" t="s">
        <v>122</v>
      </c>
      <c r="U289" s="20" t="s">
        <v>122</v>
      </c>
      <c r="V289" s="20" t="s">
        <v>122</v>
      </c>
      <c r="W289" s="20" t="s">
        <v>122</v>
      </c>
      <c r="X289" s="20" t="s">
        <v>122</v>
      </c>
      <c r="Y289" s="20" t="s">
        <v>122</v>
      </c>
      <c r="Z289" s="20" t="s">
        <v>122</v>
      </c>
      <c r="AA289" s="30">
        <f t="shared" si="15"/>
        <v>0</v>
      </c>
    </row>
    <row r="290" spans="1:27" x14ac:dyDescent="0.25">
      <c r="A290">
        <v>254</v>
      </c>
      <c r="B290" s="15">
        <v>35986</v>
      </c>
      <c r="C290" s="25">
        <f t="shared" si="12"/>
        <v>0.10597209632396699</v>
      </c>
      <c r="D290" s="25">
        <f>VLOOKUP(B290,input_BB!$B$19:$K$10000,$D$35,0)</f>
        <v>1164.33</v>
      </c>
      <c r="E290" s="27">
        <f t="shared" si="13"/>
        <v>7.4517110975061039E-4</v>
      </c>
      <c r="F290" s="28">
        <f>VLOOKUP(B290,viz!$B$3:$E$1863,4,0)</f>
        <v>0</v>
      </c>
      <c r="G290" s="25">
        <f t="shared" si="14"/>
        <v>0</v>
      </c>
      <c r="I290" s="31">
        <v>35986</v>
      </c>
      <c r="J290" s="20">
        <v>0.10597209632396699</v>
      </c>
      <c r="K290" s="20">
        <v>0</v>
      </c>
      <c r="L290" s="20" t="s">
        <v>122</v>
      </c>
      <c r="M290" s="20">
        <v>1</v>
      </c>
      <c r="N290" s="20" t="s">
        <v>122</v>
      </c>
      <c r="O290" s="20" t="s">
        <v>122</v>
      </c>
      <c r="P290" s="20" t="s">
        <v>122</v>
      </c>
      <c r="Q290" s="20" t="s">
        <v>122</v>
      </c>
      <c r="R290" s="20" t="s">
        <v>122</v>
      </c>
      <c r="S290" s="20" t="s">
        <v>122</v>
      </c>
      <c r="T290" s="20" t="s">
        <v>122</v>
      </c>
      <c r="U290" s="20" t="s">
        <v>122</v>
      </c>
      <c r="V290" s="20" t="s">
        <v>122</v>
      </c>
      <c r="W290" s="20" t="s">
        <v>122</v>
      </c>
      <c r="X290" s="20" t="s">
        <v>122</v>
      </c>
      <c r="Y290" s="20" t="s">
        <v>122</v>
      </c>
      <c r="Z290" s="20" t="s">
        <v>122</v>
      </c>
      <c r="AA290" s="30">
        <f t="shared" si="15"/>
        <v>0</v>
      </c>
    </row>
    <row r="291" spans="1:27" x14ac:dyDescent="0.25">
      <c r="A291">
        <v>255</v>
      </c>
      <c r="B291" s="15">
        <v>35993</v>
      </c>
      <c r="C291" s="25">
        <f t="shared" si="12"/>
        <v>0.10617329925298701</v>
      </c>
      <c r="D291" s="25">
        <f>VLOOKUP(B291,input_BB!$B$19:$K$10000,$D$35,0)</f>
        <v>1186.75</v>
      </c>
      <c r="E291" s="27">
        <f t="shared" si="13"/>
        <v>1.1028558914573452E-3</v>
      </c>
      <c r="F291" s="28">
        <f>VLOOKUP(B291,viz!$B$3:$E$1863,4,0)</f>
        <v>0</v>
      </c>
      <c r="G291" s="25">
        <f t="shared" si="14"/>
        <v>0</v>
      </c>
      <c r="I291" s="31">
        <v>35993</v>
      </c>
      <c r="J291" s="20">
        <v>0.10617329925298701</v>
      </c>
      <c r="K291" s="20">
        <v>1</v>
      </c>
      <c r="L291" s="20" t="s">
        <v>122</v>
      </c>
      <c r="M291" s="20">
        <v>0.63241293376619301</v>
      </c>
      <c r="N291" s="20" t="s">
        <v>122</v>
      </c>
      <c r="O291" s="20" t="s">
        <v>122</v>
      </c>
      <c r="P291" s="20" t="s">
        <v>122</v>
      </c>
      <c r="Q291" s="20" t="s">
        <v>122</v>
      </c>
      <c r="R291" s="20">
        <v>0.36758706623380699</v>
      </c>
      <c r="S291" s="20" t="s">
        <v>122</v>
      </c>
      <c r="T291" s="20" t="s">
        <v>122</v>
      </c>
      <c r="U291" s="20" t="s">
        <v>122</v>
      </c>
      <c r="V291" s="20" t="s">
        <v>122</v>
      </c>
      <c r="W291" s="20" t="s">
        <v>122</v>
      </c>
      <c r="X291" s="20" t="s">
        <v>122</v>
      </c>
      <c r="Y291" s="20" t="s">
        <v>122</v>
      </c>
      <c r="Z291" s="20" t="s">
        <v>122</v>
      </c>
      <c r="AA291" s="30">
        <f t="shared" si="15"/>
        <v>0</v>
      </c>
    </row>
    <row r="292" spans="1:27" x14ac:dyDescent="0.25">
      <c r="A292">
        <v>256</v>
      </c>
      <c r="B292" s="15">
        <v>36000</v>
      </c>
      <c r="C292" s="25">
        <f t="shared" si="12"/>
        <v>0.10617329925298701</v>
      </c>
      <c r="D292" s="25">
        <f>VLOOKUP(B292,input_BB!$B$19:$K$10000,$D$35,0)</f>
        <v>1140.8</v>
      </c>
      <c r="E292" s="27">
        <f t="shared" si="13"/>
        <v>1.1028558914573452E-3</v>
      </c>
      <c r="F292" s="28">
        <f>VLOOKUP(B292,viz!$B$3:$E$1863,4,0)</f>
        <v>0</v>
      </c>
      <c r="G292" s="25">
        <f t="shared" si="14"/>
        <v>0</v>
      </c>
      <c r="I292" s="31">
        <v>36000</v>
      </c>
      <c r="J292" s="20">
        <v>0.10617329925298701</v>
      </c>
      <c r="K292" s="20">
        <v>0</v>
      </c>
      <c r="L292" s="20" t="s">
        <v>122</v>
      </c>
      <c r="M292" s="20">
        <v>0.63241293376619301</v>
      </c>
      <c r="N292" s="20" t="s">
        <v>122</v>
      </c>
      <c r="O292" s="20" t="s">
        <v>122</v>
      </c>
      <c r="P292" s="20" t="s">
        <v>122</v>
      </c>
      <c r="Q292" s="20" t="s">
        <v>122</v>
      </c>
      <c r="R292" s="20">
        <v>0.36758706623380699</v>
      </c>
      <c r="S292" s="20" t="s">
        <v>122</v>
      </c>
      <c r="T292" s="20" t="s">
        <v>122</v>
      </c>
      <c r="U292" s="20" t="s">
        <v>122</v>
      </c>
      <c r="V292" s="20" t="s">
        <v>122</v>
      </c>
      <c r="W292" s="20" t="s">
        <v>122</v>
      </c>
      <c r="X292" s="20" t="s">
        <v>122</v>
      </c>
      <c r="Y292" s="20" t="s">
        <v>122</v>
      </c>
      <c r="Z292" s="20" t="s">
        <v>122</v>
      </c>
      <c r="AA292" s="30">
        <f t="shared" si="15"/>
        <v>0</v>
      </c>
    </row>
    <row r="293" spans="1:27" x14ac:dyDescent="0.25">
      <c r="A293">
        <v>257</v>
      </c>
      <c r="B293" s="15">
        <v>36007</v>
      </c>
      <c r="C293" s="25">
        <f t="shared" si="12"/>
        <v>0.110909536480904</v>
      </c>
      <c r="D293" s="25">
        <f>VLOOKUP(B293,input_BB!$B$19:$K$10000,$D$35,0)</f>
        <v>1120.67</v>
      </c>
      <c r="E293" s="27">
        <f t="shared" si="13"/>
        <v>9.5226139299216406E-3</v>
      </c>
      <c r="F293" s="28">
        <f>VLOOKUP(B293,viz!$B$3:$E$1863,4,0)</f>
        <v>0</v>
      </c>
      <c r="G293" s="25">
        <f t="shared" si="14"/>
        <v>0.606333548188975</v>
      </c>
      <c r="I293" s="31">
        <v>36007</v>
      </c>
      <c r="J293" s="20">
        <v>0.110909536480904</v>
      </c>
      <c r="K293" s="20">
        <v>0</v>
      </c>
      <c r="L293" s="20" t="s">
        <v>122</v>
      </c>
      <c r="M293" s="20">
        <v>0.18545419189871701</v>
      </c>
      <c r="N293" s="20" t="s">
        <v>122</v>
      </c>
      <c r="O293" s="20">
        <v>6.8326029004714101E-2</v>
      </c>
      <c r="P293" s="20" t="s">
        <v>122</v>
      </c>
      <c r="Q293" s="20" t="s">
        <v>122</v>
      </c>
      <c r="R293" s="20">
        <v>0.139886230907594</v>
      </c>
      <c r="S293" s="20" t="s">
        <v>122</v>
      </c>
      <c r="T293" s="20" t="s">
        <v>122</v>
      </c>
      <c r="U293" s="20">
        <v>0.606333548188975</v>
      </c>
      <c r="V293" s="20" t="s">
        <v>122</v>
      </c>
      <c r="W293" s="20" t="s">
        <v>122</v>
      </c>
      <c r="X293" s="20" t="s">
        <v>122</v>
      </c>
      <c r="Y293" s="20" t="s">
        <v>122</v>
      </c>
      <c r="Z293" s="20" t="s">
        <v>122</v>
      </c>
      <c r="AA293" s="30">
        <f t="shared" si="15"/>
        <v>0.606333548188975</v>
      </c>
    </row>
    <row r="294" spans="1:27" x14ac:dyDescent="0.25">
      <c r="A294">
        <v>258</v>
      </c>
      <c r="B294" s="15">
        <v>36014</v>
      </c>
      <c r="C294" s="25">
        <f t="shared" ref="C294:C357" si="16">J294</f>
        <v>0.32987597584724399</v>
      </c>
      <c r="D294" s="25">
        <f>VLOOKUP(B294,input_BB!$B$19:$K$10000,$D$35,0)</f>
        <v>1089.45</v>
      </c>
      <c r="E294" s="27">
        <f t="shared" ref="E294:E357" si="17">(C294-$E$34)/$E$36</f>
        <v>0.3987861472558239</v>
      </c>
      <c r="F294" s="28">
        <f>VLOOKUP(B294,viz!$B$3:$E$1863,4,0)</f>
        <v>1</v>
      </c>
      <c r="G294" s="25">
        <f t="shared" ref="G294:G357" si="18">VLOOKUP(B294,$I$37:$AA$5000,$G$34,0)</f>
        <v>0</v>
      </c>
      <c r="I294" s="31">
        <v>36014</v>
      </c>
      <c r="J294" s="20">
        <v>0.32987597584724399</v>
      </c>
      <c r="K294" s="20">
        <v>1</v>
      </c>
      <c r="L294" s="20" t="s">
        <v>122</v>
      </c>
      <c r="M294" s="20">
        <v>0.63342856820387405</v>
      </c>
      <c r="N294" s="20" t="s">
        <v>122</v>
      </c>
      <c r="O294" s="20">
        <v>0.18333185160644799</v>
      </c>
      <c r="P294" s="20" t="s">
        <v>122</v>
      </c>
      <c r="Q294" s="20" t="s">
        <v>122</v>
      </c>
      <c r="R294" s="20">
        <v>0.18323958018967701</v>
      </c>
      <c r="S294" s="20" t="s">
        <v>122</v>
      </c>
      <c r="T294" s="20" t="s">
        <v>122</v>
      </c>
      <c r="U294" s="20" t="s">
        <v>122</v>
      </c>
      <c r="V294" s="20" t="s">
        <v>122</v>
      </c>
      <c r="W294" s="20" t="s">
        <v>122</v>
      </c>
      <c r="X294" s="20" t="s">
        <v>122</v>
      </c>
      <c r="Y294" s="20" t="s">
        <v>122</v>
      </c>
      <c r="Z294" s="20" t="s">
        <v>122</v>
      </c>
      <c r="AA294" s="30">
        <f t="shared" ref="AA294:AA357" si="19">SUM(U294:W294)</f>
        <v>0</v>
      </c>
    </row>
    <row r="295" spans="1:27" x14ac:dyDescent="0.25">
      <c r="A295">
        <v>259</v>
      </c>
      <c r="B295" s="15">
        <v>36021</v>
      </c>
      <c r="C295" s="25">
        <f t="shared" si="16"/>
        <v>0.106665104627609</v>
      </c>
      <c r="D295" s="25">
        <f>VLOOKUP(B295,input_BB!$B$19:$K$10000,$D$35,0)</f>
        <v>1062.75</v>
      </c>
      <c r="E295" s="27">
        <f t="shared" si="17"/>
        <v>1.9771537902040005E-3</v>
      </c>
      <c r="F295" s="28">
        <f>VLOOKUP(B295,viz!$B$3:$E$1863,4,0)</f>
        <v>1</v>
      </c>
      <c r="G295" s="25">
        <f t="shared" si="18"/>
        <v>0</v>
      </c>
      <c r="I295" s="31">
        <v>36021</v>
      </c>
      <c r="J295" s="20">
        <v>0.106665104627609</v>
      </c>
      <c r="K295" s="20">
        <v>0</v>
      </c>
      <c r="L295" s="20" t="s">
        <v>122</v>
      </c>
      <c r="M295" s="20">
        <v>0.63877458556764999</v>
      </c>
      <c r="N295" s="20" t="s">
        <v>122</v>
      </c>
      <c r="O295" s="20">
        <v>0.17780868564695201</v>
      </c>
      <c r="P295" s="20" t="s">
        <v>122</v>
      </c>
      <c r="Q295" s="20" t="s">
        <v>122</v>
      </c>
      <c r="R295" s="20">
        <v>0.183416728785398</v>
      </c>
      <c r="S295" s="20" t="s">
        <v>122</v>
      </c>
      <c r="T295" s="20" t="s">
        <v>122</v>
      </c>
      <c r="U295" s="20" t="s">
        <v>122</v>
      </c>
      <c r="V295" s="20" t="s">
        <v>122</v>
      </c>
      <c r="W295" s="20" t="s">
        <v>122</v>
      </c>
      <c r="X295" s="20" t="s">
        <v>122</v>
      </c>
      <c r="Y295" s="20" t="s">
        <v>122</v>
      </c>
      <c r="Z295" s="20" t="s">
        <v>122</v>
      </c>
      <c r="AA295" s="30">
        <f t="shared" si="19"/>
        <v>0</v>
      </c>
    </row>
    <row r="296" spans="1:27" x14ac:dyDescent="0.25">
      <c r="A296">
        <v>260</v>
      </c>
      <c r="B296" s="15">
        <v>36028</v>
      </c>
      <c r="C296" s="25">
        <f t="shared" si="16"/>
        <v>0.10692337155342101</v>
      </c>
      <c r="D296" s="25">
        <f>VLOOKUP(B296,input_BB!$B$19:$K$10000,$D$35,0)</f>
        <v>1081.24</v>
      </c>
      <c r="E296" s="27">
        <f t="shared" si="17"/>
        <v>2.436283035643306E-3</v>
      </c>
      <c r="F296" s="28">
        <f>VLOOKUP(B296,viz!$B$3:$E$1863,4,0)</f>
        <v>1</v>
      </c>
      <c r="G296" s="25">
        <f t="shared" si="18"/>
        <v>0</v>
      </c>
      <c r="I296" s="31">
        <v>36028</v>
      </c>
      <c r="J296" s="20">
        <v>0.10692337155342101</v>
      </c>
      <c r="K296" s="20">
        <v>0</v>
      </c>
      <c r="L296" s="20" t="s">
        <v>122</v>
      </c>
      <c r="M296" s="20">
        <v>0.23085021107562201</v>
      </c>
      <c r="N296" s="20" t="s">
        <v>122</v>
      </c>
      <c r="O296" s="20">
        <v>2.6729542479768598E-2</v>
      </c>
      <c r="P296" s="20" t="s">
        <v>122</v>
      </c>
      <c r="Q296" s="20" t="s">
        <v>122</v>
      </c>
      <c r="R296" s="20">
        <v>2.8566335321952602E-2</v>
      </c>
      <c r="S296" s="20" t="s">
        <v>122</v>
      </c>
      <c r="T296" s="20">
        <v>0.32891680261814399</v>
      </c>
      <c r="U296" s="20" t="s">
        <v>122</v>
      </c>
      <c r="V296" s="20" t="s">
        <v>122</v>
      </c>
      <c r="W296" s="20" t="s">
        <v>122</v>
      </c>
      <c r="X296" s="20" t="s">
        <v>122</v>
      </c>
      <c r="Y296" s="20">
        <v>0.38493710850451301</v>
      </c>
      <c r="Z296" s="20" t="s">
        <v>122</v>
      </c>
      <c r="AA296" s="30">
        <f t="shared" si="19"/>
        <v>0</v>
      </c>
    </row>
    <row r="297" spans="1:27" x14ac:dyDescent="0.25">
      <c r="A297">
        <v>261</v>
      </c>
      <c r="B297" s="15">
        <v>36035</v>
      </c>
      <c r="C297" s="25">
        <f t="shared" si="16"/>
        <v>0.107480123639107</v>
      </c>
      <c r="D297" s="25">
        <f>VLOOKUP(B297,input_BB!$B$19:$K$10000,$D$35,0)</f>
        <v>1027.1400000000001</v>
      </c>
      <c r="E297" s="27">
        <f t="shared" si="17"/>
        <v>3.426038747467748E-3</v>
      </c>
      <c r="F297" s="28">
        <f>VLOOKUP(B297,viz!$B$3:$E$1863,4,0)</f>
        <v>1</v>
      </c>
      <c r="G297" s="25">
        <f t="shared" si="18"/>
        <v>0</v>
      </c>
      <c r="I297" s="31">
        <v>36035</v>
      </c>
      <c r="J297" s="20">
        <v>0.107480123639107</v>
      </c>
      <c r="K297" s="20">
        <v>0</v>
      </c>
      <c r="L297" s="20" t="s">
        <v>122</v>
      </c>
      <c r="M297" s="20">
        <v>0.12989109465069901</v>
      </c>
      <c r="N297" s="20" t="s">
        <v>122</v>
      </c>
      <c r="O297" s="20" t="s">
        <v>122</v>
      </c>
      <c r="P297" s="20" t="s">
        <v>122</v>
      </c>
      <c r="Q297" s="20" t="s">
        <v>122</v>
      </c>
      <c r="R297" s="20">
        <v>3.3479451666165803E-2</v>
      </c>
      <c r="S297" s="20" t="s">
        <v>122</v>
      </c>
      <c r="T297" s="20">
        <v>0.38548711521220302</v>
      </c>
      <c r="U297" s="20" t="s">
        <v>122</v>
      </c>
      <c r="V297" s="20" t="s">
        <v>122</v>
      </c>
      <c r="W297" s="20" t="s">
        <v>122</v>
      </c>
      <c r="X297" s="20" t="s">
        <v>122</v>
      </c>
      <c r="Y297" s="20">
        <v>0.45114233847093199</v>
      </c>
      <c r="Z297" s="20" t="s">
        <v>122</v>
      </c>
      <c r="AA297" s="30">
        <f t="shared" si="19"/>
        <v>0</v>
      </c>
    </row>
    <row r="298" spans="1:27" x14ac:dyDescent="0.25">
      <c r="A298">
        <v>262</v>
      </c>
      <c r="B298" s="15">
        <v>36042</v>
      </c>
      <c r="C298" s="25">
        <f t="shared" si="16"/>
        <v>0.107489548623562</v>
      </c>
      <c r="D298" s="25">
        <f>VLOOKUP(B298,input_BB!$B$19:$K$10000,$D$35,0)</f>
        <v>973.89</v>
      </c>
      <c r="E298" s="27">
        <f t="shared" si="17"/>
        <v>3.4427938390749879E-3</v>
      </c>
      <c r="F298" s="28">
        <f>VLOOKUP(B298,viz!$B$3:$E$1863,4,0)</f>
        <v>1</v>
      </c>
      <c r="G298" s="25">
        <f t="shared" si="18"/>
        <v>0</v>
      </c>
      <c r="I298" s="31">
        <v>36042</v>
      </c>
      <c r="J298" s="20">
        <v>0.107489548623562</v>
      </c>
      <c r="K298" s="20">
        <v>0</v>
      </c>
      <c r="L298" s="20" t="s">
        <v>122</v>
      </c>
      <c r="M298" s="20">
        <v>0.15527569445692699</v>
      </c>
      <c r="N298" s="20" t="s">
        <v>122</v>
      </c>
      <c r="O298" s="20" t="s">
        <v>122</v>
      </c>
      <c r="P298" s="20" t="s">
        <v>122</v>
      </c>
      <c r="Q298" s="20" t="s">
        <v>122</v>
      </c>
      <c r="R298" s="20">
        <v>3.4851177169054698E-2</v>
      </c>
      <c r="S298" s="20" t="s">
        <v>122</v>
      </c>
      <c r="T298" s="20" t="s">
        <v>122</v>
      </c>
      <c r="U298" s="20" t="s">
        <v>122</v>
      </c>
      <c r="V298" s="20" t="s">
        <v>122</v>
      </c>
      <c r="W298" s="20" t="s">
        <v>122</v>
      </c>
      <c r="X298" s="20" t="s">
        <v>122</v>
      </c>
      <c r="Y298" s="20">
        <v>9.2690069741610995E-2</v>
      </c>
      <c r="Z298" s="20">
        <v>0.71718305863240694</v>
      </c>
      <c r="AA298" s="30">
        <f t="shared" si="19"/>
        <v>0</v>
      </c>
    </row>
    <row r="299" spans="1:27" x14ac:dyDescent="0.25">
      <c r="A299">
        <v>263</v>
      </c>
      <c r="B299" s="15">
        <v>36049</v>
      </c>
      <c r="C299" s="25">
        <f t="shared" si="16"/>
        <v>0.10749558359384501</v>
      </c>
      <c r="D299" s="25">
        <f>VLOOKUP(B299,input_BB!$B$19:$K$10000,$D$35,0)</f>
        <v>1009.06</v>
      </c>
      <c r="E299" s="27">
        <f t="shared" si="17"/>
        <v>3.4535223957555413E-3</v>
      </c>
      <c r="F299" s="28">
        <f>VLOOKUP(B299,viz!$B$3:$E$1863,4,0)</f>
        <v>1</v>
      </c>
      <c r="G299" s="25">
        <f t="shared" si="18"/>
        <v>0</v>
      </c>
      <c r="I299" s="31">
        <v>36049</v>
      </c>
      <c r="J299" s="20">
        <v>0.10749558359384501</v>
      </c>
      <c r="K299" s="20">
        <v>1</v>
      </c>
      <c r="L299" s="20" t="s">
        <v>122</v>
      </c>
      <c r="M299" s="20">
        <v>0.15540016536766799</v>
      </c>
      <c r="N299" s="20" t="s">
        <v>122</v>
      </c>
      <c r="O299" s="20" t="s">
        <v>122</v>
      </c>
      <c r="P299" s="20" t="s">
        <v>122</v>
      </c>
      <c r="Q299" s="20" t="s">
        <v>122</v>
      </c>
      <c r="R299" s="20">
        <v>3.4886922002446502E-2</v>
      </c>
      <c r="S299" s="20" t="s">
        <v>122</v>
      </c>
      <c r="T299" s="20" t="s">
        <v>122</v>
      </c>
      <c r="U299" s="20" t="s">
        <v>122</v>
      </c>
      <c r="V299" s="20" t="s">
        <v>122</v>
      </c>
      <c r="W299" s="20" t="s">
        <v>122</v>
      </c>
      <c r="X299" s="20" t="s">
        <v>122</v>
      </c>
      <c r="Y299" s="20">
        <v>8.3458390830061999E-2</v>
      </c>
      <c r="Z299" s="20">
        <v>0.72625452179982297</v>
      </c>
      <c r="AA299" s="30">
        <f t="shared" si="19"/>
        <v>0</v>
      </c>
    </row>
    <row r="300" spans="1:27" x14ac:dyDescent="0.25">
      <c r="A300">
        <v>264</v>
      </c>
      <c r="B300" s="15">
        <v>36056</v>
      </c>
      <c r="C300" s="25">
        <f t="shared" si="16"/>
        <v>0.10749558359384501</v>
      </c>
      <c r="D300" s="25">
        <f>VLOOKUP(B300,input_BB!$B$19:$K$10000,$D$35,0)</f>
        <v>1020.09</v>
      </c>
      <c r="E300" s="27">
        <f t="shared" si="17"/>
        <v>3.4535223957555413E-3</v>
      </c>
      <c r="F300" s="28">
        <f>VLOOKUP(B300,viz!$B$3:$E$1863,4,0)</f>
        <v>1</v>
      </c>
      <c r="G300" s="25">
        <f t="shared" si="18"/>
        <v>0</v>
      </c>
      <c r="I300" s="31">
        <v>36056</v>
      </c>
      <c r="J300" s="20">
        <v>0.10749558359384501</v>
      </c>
      <c r="K300" s="20">
        <v>0</v>
      </c>
      <c r="L300" s="20" t="s">
        <v>122</v>
      </c>
      <c r="M300" s="20">
        <v>0.15540016536766799</v>
      </c>
      <c r="N300" s="20" t="s">
        <v>122</v>
      </c>
      <c r="O300" s="20" t="s">
        <v>122</v>
      </c>
      <c r="P300" s="20" t="s">
        <v>122</v>
      </c>
      <c r="Q300" s="20" t="s">
        <v>122</v>
      </c>
      <c r="R300" s="20">
        <v>3.4886922002446502E-2</v>
      </c>
      <c r="S300" s="20" t="s">
        <v>122</v>
      </c>
      <c r="T300" s="20" t="s">
        <v>122</v>
      </c>
      <c r="U300" s="20" t="s">
        <v>122</v>
      </c>
      <c r="V300" s="20" t="s">
        <v>122</v>
      </c>
      <c r="W300" s="20" t="s">
        <v>122</v>
      </c>
      <c r="X300" s="20" t="s">
        <v>122</v>
      </c>
      <c r="Y300" s="20">
        <v>8.3458390830061999E-2</v>
      </c>
      <c r="Z300" s="20">
        <v>0.72625452179982297</v>
      </c>
      <c r="AA300" s="30">
        <f t="shared" si="19"/>
        <v>0</v>
      </c>
    </row>
    <row r="301" spans="1:27" x14ac:dyDescent="0.25">
      <c r="A301">
        <v>265</v>
      </c>
      <c r="B301" s="15">
        <v>36063</v>
      </c>
      <c r="C301" s="25">
        <f t="shared" si="16"/>
        <v>0.13117946684360501</v>
      </c>
      <c r="D301" s="25">
        <f>VLOOKUP(B301,input_BB!$B$19:$K$10000,$D$35,0)</f>
        <v>1044.75</v>
      </c>
      <c r="E301" s="27">
        <f t="shared" si="17"/>
        <v>4.5557107325752536E-2</v>
      </c>
      <c r="F301" s="28">
        <f>VLOOKUP(B301,viz!$B$3:$E$1863,4,0)</f>
        <v>0</v>
      </c>
      <c r="G301" s="25">
        <f t="shared" si="18"/>
        <v>7.7515556381742096E-2</v>
      </c>
      <c r="I301" s="31">
        <v>36063</v>
      </c>
      <c r="J301" s="20">
        <v>0.13117946684360501</v>
      </c>
      <c r="K301" s="20">
        <v>0</v>
      </c>
      <c r="L301" s="20" t="s">
        <v>122</v>
      </c>
      <c r="M301" s="20">
        <v>1.8323408225274299E-2</v>
      </c>
      <c r="N301" s="20">
        <v>0.17802225689010201</v>
      </c>
      <c r="O301" s="20" t="s">
        <v>122</v>
      </c>
      <c r="P301" s="20" t="s">
        <v>122</v>
      </c>
      <c r="Q301" s="20" t="s">
        <v>122</v>
      </c>
      <c r="R301" s="20">
        <v>9.4778123208640701E-3</v>
      </c>
      <c r="S301" s="20" t="s">
        <v>122</v>
      </c>
      <c r="T301" s="20">
        <v>0.31480763288566099</v>
      </c>
      <c r="U301" s="20" t="s">
        <v>122</v>
      </c>
      <c r="V301" s="20">
        <v>7.7515556381742096E-2</v>
      </c>
      <c r="W301" s="20" t="s">
        <v>122</v>
      </c>
      <c r="X301" s="20">
        <v>0.23919223672355999</v>
      </c>
      <c r="Y301" s="20">
        <v>5.6337168373766601E-2</v>
      </c>
      <c r="Z301" s="20">
        <v>0.10632392819903</v>
      </c>
      <c r="AA301" s="30">
        <f t="shared" si="19"/>
        <v>7.7515556381742096E-2</v>
      </c>
    </row>
    <row r="302" spans="1:27" x14ac:dyDescent="0.25">
      <c r="A302">
        <v>266</v>
      </c>
      <c r="B302" s="15">
        <v>36070</v>
      </c>
      <c r="C302" s="25">
        <f t="shared" si="16"/>
        <v>0.118000730872154</v>
      </c>
      <c r="D302" s="25">
        <f>VLOOKUP(B302,input_BB!$B$19:$K$10000,$D$35,0)</f>
        <v>1002.6</v>
      </c>
      <c r="E302" s="27">
        <f t="shared" si="17"/>
        <v>2.2128853462458523E-2</v>
      </c>
      <c r="F302" s="28">
        <f>VLOOKUP(B302,viz!$B$3:$E$1863,4,0)</f>
        <v>0</v>
      </c>
      <c r="G302" s="25">
        <f t="shared" si="18"/>
        <v>5.3864601810205498E-2</v>
      </c>
      <c r="I302" s="31">
        <v>36070</v>
      </c>
      <c r="J302" s="20">
        <v>0.118000730872154</v>
      </c>
      <c r="K302" s="20">
        <v>0</v>
      </c>
      <c r="L302" s="20" t="s">
        <v>122</v>
      </c>
      <c r="M302" s="20">
        <v>3.9810773046027197E-2</v>
      </c>
      <c r="N302" s="20" t="s">
        <v>122</v>
      </c>
      <c r="O302" s="20" t="s">
        <v>122</v>
      </c>
      <c r="P302" s="20" t="s">
        <v>122</v>
      </c>
      <c r="Q302" s="20" t="s">
        <v>122</v>
      </c>
      <c r="R302" s="20">
        <v>1.15042126555489E-2</v>
      </c>
      <c r="S302" s="20" t="s">
        <v>122</v>
      </c>
      <c r="T302" s="20">
        <v>0.41852215763687101</v>
      </c>
      <c r="U302" s="20" t="s">
        <v>122</v>
      </c>
      <c r="V302" s="20" t="s">
        <v>122</v>
      </c>
      <c r="W302" s="20">
        <v>5.3864601810205498E-2</v>
      </c>
      <c r="X302" s="20">
        <v>0.220748593800358</v>
      </c>
      <c r="Y302" s="20">
        <v>8.1349407910894095E-2</v>
      </c>
      <c r="Z302" s="20">
        <v>0.17420025314009599</v>
      </c>
      <c r="AA302" s="30">
        <f t="shared" si="19"/>
        <v>5.3864601810205498E-2</v>
      </c>
    </row>
    <row r="303" spans="1:27" x14ac:dyDescent="0.25">
      <c r="A303">
        <v>267</v>
      </c>
      <c r="B303" s="15">
        <v>36077</v>
      </c>
      <c r="C303" s="25">
        <f t="shared" si="16"/>
        <v>0.11738469451665901</v>
      </c>
      <c r="D303" s="25">
        <f>VLOOKUP(B303,input_BB!$B$19:$K$10000,$D$35,0)</f>
        <v>984.39</v>
      </c>
      <c r="E303" s="27">
        <f t="shared" si="17"/>
        <v>2.1033706237654829E-2</v>
      </c>
      <c r="F303" s="28">
        <f>VLOOKUP(B303,viz!$B$3:$E$1863,4,0)</f>
        <v>0</v>
      </c>
      <c r="G303" s="25">
        <f t="shared" si="18"/>
        <v>6.3467592607911599E-2</v>
      </c>
      <c r="I303" s="31">
        <v>36077</v>
      </c>
      <c r="J303" s="20">
        <v>0.11738469451665901</v>
      </c>
      <c r="K303" s="20">
        <v>0</v>
      </c>
      <c r="L303" s="20" t="s">
        <v>122</v>
      </c>
      <c r="M303" s="20">
        <v>3.95286070538651E-2</v>
      </c>
      <c r="N303" s="20" t="s">
        <v>122</v>
      </c>
      <c r="O303" s="20" t="s">
        <v>122</v>
      </c>
      <c r="P303" s="20" t="s">
        <v>122</v>
      </c>
      <c r="Q303" s="20" t="s">
        <v>122</v>
      </c>
      <c r="R303" s="20">
        <v>1.14226744856107E-2</v>
      </c>
      <c r="S303" s="20" t="s">
        <v>122</v>
      </c>
      <c r="T303" s="20">
        <v>0.408440993200886</v>
      </c>
      <c r="U303" s="20" t="s">
        <v>122</v>
      </c>
      <c r="V303" s="20" t="s">
        <v>122</v>
      </c>
      <c r="W303" s="20">
        <v>6.3467592607911599E-2</v>
      </c>
      <c r="X303" s="20">
        <v>0.228317015687477</v>
      </c>
      <c r="Y303" s="20">
        <v>7.4592695624566205E-2</v>
      </c>
      <c r="Z303" s="20">
        <v>0.174230421339683</v>
      </c>
      <c r="AA303" s="30">
        <f t="shared" si="19"/>
        <v>6.3467592607911599E-2</v>
      </c>
    </row>
    <row r="304" spans="1:27" x14ac:dyDescent="0.25">
      <c r="A304">
        <v>268</v>
      </c>
      <c r="B304" s="15">
        <v>36084</v>
      </c>
      <c r="C304" s="25">
        <f t="shared" si="16"/>
        <v>0.116817504167557</v>
      </c>
      <c r="D304" s="25">
        <f>VLOOKUP(B304,input_BB!$B$19:$K$10000,$D$35,0)</f>
        <v>1056.42</v>
      </c>
      <c r="E304" s="27">
        <f t="shared" si="17"/>
        <v>2.0025394096311499E-2</v>
      </c>
      <c r="F304" s="28">
        <f>VLOOKUP(B304,viz!$B$3:$E$1863,4,0)</f>
        <v>0</v>
      </c>
      <c r="G304" s="25">
        <f t="shared" si="18"/>
        <v>7.4240653903705101E-2</v>
      </c>
      <c r="I304" s="31">
        <v>36084</v>
      </c>
      <c r="J304" s="20">
        <v>0.116817504167557</v>
      </c>
      <c r="K304" s="20">
        <v>0</v>
      </c>
      <c r="L304" s="20" t="s">
        <v>122</v>
      </c>
      <c r="M304" s="20">
        <v>3.9198606729675699E-2</v>
      </c>
      <c r="N304" s="20" t="s">
        <v>122</v>
      </c>
      <c r="O304" s="20" t="s">
        <v>122</v>
      </c>
      <c r="P304" s="20" t="s">
        <v>122</v>
      </c>
      <c r="Q304" s="20" t="s">
        <v>122</v>
      </c>
      <c r="R304" s="20">
        <v>1.13273135163202E-2</v>
      </c>
      <c r="S304" s="20" t="s">
        <v>122</v>
      </c>
      <c r="T304" s="20">
        <v>0.39835313023159702</v>
      </c>
      <c r="U304" s="20" t="s">
        <v>122</v>
      </c>
      <c r="V304" s="20" t="s">
        <v>122</v>
      </c>
      <c r="W304" s="20">
        <v>7.4240653903705101E-2</v>
      </c>
      <c r="X304" s="20">
        <v>0.23483580390126499</v>
      </c>
      <c r="Y304" s="20">
        <v>6.8043494474239199E-2</v>
      </c>
      <c r="Z304" s="20">
        <v>0.17400099724319801</v>
      </c>
      <c r="AA304" s="30">
        <f t="shared" si="19"/>
        <v>7.4240653903705101E-2</v>
      </c>
    </row>
    <row r="305" spans="1:27" x14ac:dyDescent="0.25">
      <c r="A305">
        <v>269</v>
      </c>
      <c r="B305" s="15">
        <v>36091</v>
      </c>
      <c r="C305" s="25">
        <f t="shared" si="16"/>
        <v>0.110181860625744</v>
      </c>
      <c r="D305" s="25">
        <f>VLOOKUP(B305,input_BB!$B$19:$K$10000,$D$35,0)</f>
        <v>1070.67</v>
      </c>
      <c r="E305" s="27">
        <f t="shared" si="17"/>
        <v>8.2290016516417472E-3</v>
      </c>
      <c r="F305" s="28">
        <f>VLOOKUP(B305,viz!$B$3:$E$1863,4,0)</f>
        <v>0</v>
      </c>
      <c r="G305" s="25">
        <f t="shared" si="18"/>
        <v>0.118938262795957</v>
      </c>
      <c r="I305" s="31">
        <v>36091</v>
      </c>
      <c r="J305" s="20">
        <v>0.110181860625744</v>
      </c>
      <c r="K305" s="20">
        <v>0</v>
      </c>
      <c r="L305" s="20" t="s">
        <v>122</v>
      </c>
      <c r="M305" s="20">
        <v>7.9648837135443601E-2</v>
      </c>
      <c r="N305" s="20" t="s">
        <v>122</v>
      </c>
      <c r="O305" s="20" t="s">
        <v>122</v>
      </c>
      <c r="P305" s="20" t="s">
        <v>122</v>
      </c>
      <c r="Q305" s="20" t="s">
        <v>122</v>
      </c>
      <c r="R305" s="20">
        <v>4.6485081315245202E-2</v>
      </c>
      <c r="S305" s="20" t="s">
        <v>122</v>
      </c>
      <c r="T305" s="20">
        <v>0.37279544426330102</v>
      </c>
      <c r="U305" s="20" t="s">
        <v>122</v>
      </c>
      <c r="V305" s="20" t="s">
        <v>122</v>
      </c>
      <c r="W305" s="20">
        <v>0.118938262795957</v>
      </c>
      <c r="X305" s="20" t="s">
        <v>122</v>
      </c>
      <c r="Y305" s="20">
        <v>9.6589284536712797E-2</v>
      </c>
      <c r="Z305" s="20">
        <v>0.28554308995334099</v>
      </c>
      <c r="AA305" s="30">
        <f t="shared" si="19"/>
        <v>0.118938262795957</v>
      </c>
    </row>
    <row r="306" spans="1:27" x14ac:dyDescent="0.25">
      <c r="A306">
        <v>270</v>
      </c>
      <c r="B306" s="15">
        <v>36098</v>
      </c>
      <c r="C306" s="25">
        <f t="shared" si="16"/>
        <v>0.11018592864274999</v>
      </c>
      <c r="D306" s="25">
        <f>VLOOKUP(B306,input_BB!$B$19:$K$10000,$D$35,0)</f>
        <v>1098.67</v>
      </c>
      <c r="E306" s="27">
        <f t="shared" si="17"/>
        <v>8.2362334935530655E-3</v>
      </c>
      <c r="F306" s="28">
        <f>VLOOKUP(B306,viz!$B$3:$E$1863,4,0)</f>
        <v>0</v>
      </c>
      <c r="G306" s="25">
        <f t="shared" si="18"/>
        <v>0.107726260312083</v>
      </c>
      <c r="I306" s="31">
        <v>36098</v>
      </c>
      <c r="J306" s="20">
        <v>0.11018592864274999</v>
      </c>
      <c r="K306" s="20">
        <v>0</v>
      </c>
      <c r="L306" s="20" t="s">
        <v>122</v>
      </c>
      <c r="M306" s="20">
        <v>8.0746287889980797E-2</v>
      </c>
      <c r="N306" s="20" t="s">
        <v>122</v>
      </c>
      <c r="O306" s="20" t="s">
        <v>122</v>
      </c>
      <c r="P306" s="20" t="s">
        <v>122</v>
      </c>
      <c r="Q306" s="20" t="s">
        <v>122</v>
      </c>
      <c r="R306" s="20">
        <v>4.7125581407888001E-2</v>
      </c>
      <c r="S306" s="20" t="s">
        <v>122</v>
      </c>
      <c r="T306" s="20">
        <v>0.37793204959627102</v>
      </c>
      <c r="U306" s="20" t="s">
        <v>122</v>
      </c>
      <c r="V306" s="20" t="s">
        <v>122</v>
      </c>
      <c r="W306" s="20">
        <v>0.107726260312083</v>
      </c>
      <c r="X306" s="20" t="s">
        <v>122</v>
      </c>
      <c r="Y306" s="20">
        <v>9.4997337979990895E-2</v>
      </c>
      <c r="Z306" s="20">
        <v>0.29147248281378602</v>
      </c>
      <c r="AA306" s="30">
        <f t="shared" si="19"/>
        <v>0.107726260312083</v>
      </c>
    </row>
    <row r="307" spans="1:27" x14ac:dyDescent="0.25">
      <c r="A307">
        <v>271</v>
      </c>
      <c r="B307" s="15">
        <v>36105</v>
      </c>
      <c r="C307" s="25">
        <f t="shared" si="16"/>
        <v>0.108311302959919</v>
      </c>
      <c r="D307" s="25">
        <f>VLOOKUP(B307,input_BB!$B$19:$K$10000,$D$35,0)</f>
        <v>1141.01</v>
      </c>
      <c r="E307" s="27">
        <f t="shared" si="17"/>
        <v>4.9036523953994073E-3</v>
      </c>
      <c r="F307" s="28">
        <f>VLOOKUP(B307,viz!$B$3:$E$1863,4,0)</f>
        <v>0</v>
      </c>
      <c r="G307" s="25">
        <f t="shared" si="18"/>
        <v>0.13298086082972799</v>
      </c>
      <c r="I307" s="31">
        <v>36105</v>
      </c>
      <c r="J307" s="20">
        <v>0.108311302959919</v>
      </c>
      <c r="K307" s="20">
        <v>0</v>
      </c>
      <c r="L307" s="20" t="s">
        <v>122</v>
      </c>
      <c r="M307" s="20">
        <v>7.85403536897714E-2</v>
      </c>
      <c r="N307" s="20" t="s">
        <v>122</v>
      </c>
      <c r="O307" s="20" t="s">
        <v>122</v>
      </c>
      <c r="P307" s="20" t="s">
        <v>122</v>
      </c>
      <c r="Q307" s="20" t="s">
        <v>122</v>
      </c>
      <c r="R307" s="20">
        <v>4.58381422642576E-2</v>
      </c>
      <c r="S307" s="20" t="s">
        <v>122</v>
      </c>
      <c r="T307" s="20">
        <v>0.367607200549395</v>
      </c>
      <c r="U307" s="20" t="s">
        <v>122</v>
      </c>
      <c r="V307" s="20" t="s">
        <v>122</v>
      </c>
      <c r="W307" s="20">
        <v>0.13298086082972799</v>
      </c>
      <c r="X307" s="20" t="s">
        <v>122</v>
      </c>
      <c r="Y307" s="20">
        <v>8.9624105569754003E-2</v>
      </c>
      <c r="Z307" s="20">
        <v>0.28540933709709299</v>
      </c>
      <c r="AA307" s="30">
        <f t="shared" si="19"/>
        <v>0.13298086082972799</v>
      </c>
    </row>
    <row r="308" spans="1:27" x14ac:dyDescent="0.25">
      <c r="A308">
        <v>272</v>
      </c>
      <c r="B308" s="15">
        <v>36112</v>
      </c>
      <c r="C308" s="25">
        <f t="shared" si="16"/>
        <v>0.108315080404282</v>
      </c>
      <c r="D308" s="25">
        <f>VLOOKUP(B308,input_BB!$B$19:$K$10000,$D$35,0)</f>
        <v>1125.72</v>
      </c>
      <c r="E308" s="27">
        <f t="shared" si="17"/>
        <v>4.9103676771747292E-3</v>
      </c>
      <c r="F308" s="28">
        <f>VLOOKUP(B308,viz!$B$3:$E$1863,4,0)</f>
        <v>0</v>
      </c>
      <c r="G308" s="25">
        <f t="shared" si="18"/>
        <v>0.13374631651173899</v>
      </c>
      <c r="I308" s="31">
        <v>36112</v>
      </c>
      <c r="J308" s="20">
        <v>0.108315080404282</v>
      </c>
      <c r="K308" s="20">
        <v>0</v>
      </c>
      <c r="L308" s="20" t="s">
        <v>122</v>
      </c>
      <c r="M308" s="20">
        <v>7.8548470968046694E-2</v>
      </c>
      <c r="N308" s="20" t="s">
        <v>122</v>
      </c>
      <c r="O308" s="20" t="s">
        <v>122</v>
      </c>
      <c r="P308" s="20" t="s">
        <v>122</v>
      </c>
      <c r="Q308" s="20" t="s">
        <v>122</v>
      </c>
      <c r="R308" s="20">
        <v>4.5842879713720197E-2</v>
      </c>
      <c r="S308" s="20" t="s">
        <v>122</v>
      </c>
      <c r="T308" s="20">
        <v>0.36764519337477303</v>
      </c>
      <c r="U308" s="20" t="s">
        <v>122</v>
      </c>
      <c r="V308" s="20" t="s">
        <v>122</v>
      </c>
      <c r="W308" s="20">
        <v>0.13374631651173899</v>
      </c>
      <c r="X308" s="20" t="s">
        <v>122</v>
      </c>
      <c r="Y308" s="20">
        <v>8.69179472034671E-2</v>
      </c>
      <c r="Z308" s="20">
        <v>0.28729919222825401</v>
      </c>
      <c r="AA308" s="30">
        <f t="shared" si="19"/>
        <v>0.13374631651173899</v>
      </c>
    </row>
    <row r="309" spans="1:27" x14ac:dyDescent="0.25">
      <c r="A309">
        <v>273</v>
      </c>
      <c r="B309" s="15">
        <v>36119</v>
      </c>
      <c r="C309" s="25">
        <f t="shared" si="16"/>
        <v>0.10831889510154701</v>
      </c>
      <c r="D309" s="25">
        <f>VLOOKUP(B309,input_BB!$B$19:$K$10000,$D$35,0)</f>
        <v>1163.55</v>
      </c>
      <c r="E309" s="27">
        <f t="shared" si="17"/>
        <v>4.9171491846068264E-3</v>
      </c>
      <c r="F309" s="28">
        <f>VLOOKUP(B309,viz!$B$3:$E$1863,4,0)</f>
        <v>0</v>
      </c>
      <c r="G309" s="25">
        <f t="shared" si="18"/>
        <v>0.13490935575240301</v>
      </c>
      <c r="I309" s="31">
        <v>36119</v>
      </c>
      <c r="J309" s="20">
        <v>0.10831889510154701</v>
      </c>
      <c r="K309" s="20">
        <v>0</v>
      </c>
      <c r="L309" s="20" t="s">
        <v>122</v>
      </c>
      <c r="M309" s="20">
        <v>7.85184831511367E-2</v>
      </c>
      <c r="N309" s="20" t="s">
        <v>122</v>
      </c>
      <c r="O309" s="20" t="s">
        <v>122</v>
      </c>
      <c r="P309" s="20" t="s">
        <v>122</v>
      </c>
      <c r="Q309" s="20" t="s">
        <v>122</v>
      </c>
      <c r="R309" s="20">
        <v>4.58253780632547E-2</v>
      </c>
      <c r="S309" s="20" t="s">
        <v>122</v>
      </c>
      <c r="T309" s="20">
        <v>0.36750483575086401</v>
      </c>
      <c r="U309" s="20" t="s">
        <v>122</v>
      </c>
      <c r="V309" s="20" t="s">
        <v>122</v>
      </c>
      <c r="W309" s="20">
        <v>0.13490935575240301</v>
      </c>
      <c r="X309" s="20" t="s">
        <v>122</v>
      </c>
      <c r="Y309" s="20">
        <v>8.4231126165689799E-2</v>
      </c>
      <c r="Z309" s="20">
        <v>0.28901082111665199</v>
      </c>
      <c r="AA309" s="30">
        <f t="shared" si="19"/>
        <v>0.13490935575240301</v>
      </c>
    </row>
    <row r="310" spans="1:27" x14ac:dyDescent="0.25">
      <c r="A310">
        <v>274</v>
      </c>
      <c r="B310" s="15">
        <v>36126</v>
      </c>
      <c r="C310" s="25">
        <f t="shared" si="16"/>
        <v>0.108322724699974</v>
      </c>
      <c r="D310" s="25">
        <f>VLOOKUP(B310,input_BB!$B$19:$K$10000,$D$35,0)</f>
        <v>1192.33</v>
      </c>
      <c r="E310" s="27">
        <f t="shared" si="17"/>
        <v>4.9239571823037655E-3</v>
      </c>
      <c r="F310" s="28">
        <f>VLOOKUP(B310,viz!$B$3:$E$1863,4,0)</f>
        <v>0</v>
      </c>
      <c r="G310" s="25">
        <f t="shared" si="18"/>
        <v>0.11079491221040599</v>
      </c>
      <c r="I310" s="31">
        <v>36126</v>
      </c>
      <c r="J310" s="20">
        <v>0.108322724699974</v>
      </c>
      <c r="K310" s="20">
        <v>0</v>
      </c>
      <c r="L310" s="20" t="s">
        <v>122</v>
      </c>
      <c r="M310" s="20">
        <v>8.0782897684298E-2</v>
      </c>
      <c r="N310" s="20" t="s">
        <v>122</v>
      </c>
      <c r="O310" s="20" t="s">
        <v>122</v>
      </c>
      <c r="P310" s="20" t="s">
        <v>122</v>
      </c>
      <c r="Q310" s="20" t="s">
        <v>122</v>
      </c>
      <c r="R310" s="20">
        <v>4.7146947812307403E-2</v>
      </c>
      <c r="S310" s="20" t="s">
        <v>122</v>
      </c>
      <c r="T310" s="20">
        <v>0.37810340130745401</v>
      </c>
      <c r="U310" s="20" t="s">
        <v>122</v>
      </c>
      <c r="V310" s="20" t="s">
        <v>122</v>
      </c>
      <c r="W310" s="20">
        <v>0.11079491221040599</v>
      </c>
      <c r="X310" s="20" t="s">
        <v>122</v>
      </c>
      <c r="Y310" s="20">
        <v>8.3990579803534596E-2</v>
      </c>
      <c r="Z310" s="20">
        <v>0.299181261182</v>
      </c>
      <c r="AA310" s="30">
        <f t="shared" si="19"/>
        <v>0.11079491221040599</v>
      </c>
    </row>
    <row r="311" spans="1:27" x14ac:dyDescent="0.25">
      <c r="A311">
        <v>275</v>
      </c>
      <c r="B311" s="15">
        <v>36133</v>
      </c>
      <c r="C311" s="25">
        <f t="shared" si="16"/>
        <v>0.108322724699974</v>
      </c>
      <c r="D311" s="25">
        <f>VLOOKUP(B311,input_BB!$B$19:$K$10000,$D$35,0)</f>
        <v>1176.74</v>
      </c>
      <c r="E311" s="27">
        <f t="shared" si="17"/>
        <v>4.9239571823037655E-3</v>
      </c>
      <c r="F311" s="28">
        <f>VLOOKUP(B311,viz!$B$3:$E$1863,4,0)</f>
        <v>0</v>
      </c>
      <c r="G311" s="25">
        <f t="shared" si="18"/>
        <v>0.13522207881669401</v>
      </c>
      <c r="I311" s="31">
        <v>36133</v>
      </c>
      <c r="J311" s="20">
        <v>0.108322724699974</v>
      </c>
      <c r="K311" s="20">
        <v>0</v>
      </c>
      <c r="L311" s="20" t="s">
        <v>122</v>
      </c>
      <c r="M311" s="20">
        <v>7.8563727632563002E-2</v>
      </c>
      <c r="N311" s="20" t="s">
        <v>122</v>
      </c>
      <c r="O311" s="20" t="s">
        <v>122</v>
      </c>
      <c r="P311" s="20" t="s">
        <v>122</v>
      </c>
      <c r="Q311" s="20" t="s">
        <v>122</v>
      </c>
      <c r="R311" s="20">
        <v>4.58517838900541E-2</v>
      </c>
      <c r="S311" s="20" t="s">
        <v>122</v>
      </c>
      <c r="T311" s="20">
        <v>0.36771660201337802</v>
      </c>
      <c r="U311" s="20" t="s">
        <v>122</v>
      </c>
      <c r="V311" s="20" t="s">
        <v>122</v>
      </c>
      <c r="W311" s="20">
        <v>0.13522207881669401</v>
      </c>
      <c r="X311" s="20" t="s">
        <v>122</v>
      </c>
      <c r="Y311" s="20">
        <v>8.16832921885709E-2</v>
      </c>
      <c r="Z311" s="20">
        <v>0.29096251545874002</v>
      </c>
      <c r="AA311" s="30">
        <f t="shared" si="19"/>
        <v>0.13522207881669401</v>
      </c>
    </row>
    <row r="312" spans="1:27" x14ac:dyDescent="0.25">
      <c r="A312">
        <v>276</v>
      </c>
      <c r="B312" s="15">
        <v>36140</v>
      </c>
      <c r="C312" s="25">
        <f t="shared" si="16"/>
        <v>0.108322724699974</v>
      </c>
      <c r="D312" s="25">
        <f>VLOOKUP(B312,input_BB!$B$19:$K$10000,$D$35,0)</f>
        <v>1166.46</v>
      </c>
      <c r="E312" s="27">
        <f t="shared" si="17"/>
        <v>4.9239571823037655E-3</v>
      </c>
      <c r="F312" s="28">
        <f>VLOOKUP(B312,viz!$B$3:$E$1863,4,0)</f>
        <v>0</v>
      </c>
      <c r="G312" s="25">
        <f t="shared" si="18"/>
        <v>0.13522207881669401</v>
      </c>
      <c r="I312" s="31">
        <v>36140</v>
      </c>
      <c r="J312" s="20">
        <v>0.108322724699974</v>
      </c>
      <c r="K312" s="20">
        <v>0</v>
      </c>
      <c r="L312" s="20" t="s">
        <v>122</v>
      </c>
      <c r="M312" s="20">
        <v>7.8563727632563002E-2</v>
      </c>
      <c r="N312" s="20" t="s">
        <v>122</v>
      </c>
      <c r="O312" s="20" t="s">
        <v>122</v>
      </c>
      <c r="P312" s="20" t="s">
        <v>122</v>
      </c>
      <c r="Q312" s="20" t="s">
        <v>122</v>
      </c>
      <c r="R312" s="20">
        <v>4.58517838900541E-2</v>
      </c>
      <c r="S312" s="20" t="s">
        <v>122</v>
      </c>
      <c r="T312" s="20">
        <v>0.36771660201337802</v>
      </c>
      <c r="U312" s="20" t="s">
        <v>122</v>
      </c>
      <c r="V312" s="20" t="s">
        <v>122</v>
      </c>
      <c r="W312" s="20">
        <v>0.13522207881669401</v>
      </c>
      <c r="X312" s="20" t="s">
        <v>122</v>
      </c>
      <c r="Y312" s="20">
        <v>8.16832921885709E-2</v>
      </c>
      <c r="Z312" s="20">
        <v>0.29096251545874002</v>
      </c>
      <c r="AA312" s="30">
        <f t="shared" si="19"/>
        <v>0.13522207881669401</v>
      </c>
    </row>
    <row r="313" spans="1:27" x14ac:dyDescent="0.25">
      <c r="A313">
        <v>277</v>
      </c>
      <c r="B313" s="15">
        <v>36147</v>
      </c>
      <c r="C313" s="25">
        <f t="shared" si="16"/>
        <v>0.108322724699974</v>
      </c>
      <c r="D313" s="25">
        <f>VLOOKUP(B313,input_BB!$B$19:$K$10000,$D$35,0)</f>
        <v>1188.03</v>
      </c>
      <c r="E313" s="27">
        <f t="shared" si="17"/>
        <v>4.9239571823037655E-3</v>
      </c>
      <c r="F313" s="28">
        <f>VLOOKUP(B313,viz!$B$3:$E$1863,4,0)</f>
        <v>0</v>
      </c>
      <c r="G313" s="25">
        <f t="shared" si="18"/>
        <v>0.13563820982128699</v>
      </c>
      <c r="I313" s="31">
        <v>36147</v>
      </c>
      <c r="J313" s="20">
        <v>0.108322724699974</v>
      </c>
      <c r="K313" s="20">
        <v>0</v>
      </c>
      <c r="L313" s="20" t="s">
        <v>122</v>
      </c>
      <c r="M313" s="20">
        <v>7.85259227787347E-2</v>
      </c>
      <c r="N313" s="20" t="s">
        <v>122</v>
      </c>
      <c r="O313" s="20" t="s">
        <v>122</v>
      </c>
      <c r="P313" s="20" t="s">
        <v>122</v>
      </c>
      <c r="Q313" s="20" t="s">
        <v>122</v>
      </c>
      <c r="R313" s="20">
        <v>4.5829720018596198E-2</v>
      </c>
      <c r="S313" s="20" t="s">
        <v>122</v>
      </c>
      <c r="T313" s="20">
        <v>0.36753965684022699</v>
      </c>
      <c r="U313" s="20" t="s">
        <v>122</v>
      </c>
      <c r="V313" s="20" t="s">
        <v>122</v>
      </c>
      <c r="W313" s="20">
        <v>0.13563820982128699</v>
      </c>
      <c r="X313" s="20" t="s">
        <v>122</v>
      </c>
      <c r="Y313" s="20">
        <v>8.1643986200751098E-2</v>
      </c>
      <c r="Z313" s="20">
        <v>0.29082250434040502</v>
      </c>
      <c r="AA313" s="30">
        <f t="shared" si="19"/>
        <v>0.13563820982128699</v>
      </c>
    </row>
    <row r="314" spans="1:27" x14ac:dyDescent="0.25">
      <c r="A314">
        <v>278</v>
      </c>
      <c r="B314" s="15">
        <v>36154</v>
      </c>
      <c r="C314" s="25">
        <f t="shared" si="16"/>
        <v>0.108322724699974</v>
      </c>
      <c r="D314" s="25">
        <f>VLOOKUP(B314,input_BB!$B$19:$K$10000,$D$35,0)</f>
        <v>1226.27</v>
      </c>
      <c r="E314" s="27">
        <f t="shared" si="17"/>
        <v>4.9239571823037655E-3</v>
      </c>
      <c r="F314" s="28">
        <f>VLOOKUP(B314,viz!$B$3:$E$1863,4,0)</f>
        <v>0</v>
      </c>
      <c r="G314" s="25">
        <f t="shared" si="18"/>
        <v>0.11079491221040599</v>
      </c>
      <c r="I314" s="31">
        <v>36154</v>
      </c>
      <c r="J314" s="20">
        <v>0.108322724699974</v>
      </c>
      <c r="K314" s="20">
        <v>0</v>
      </c>
      <c r="L314" s="20" t="s">
        <v>122</v>
      </c>
      <c r="M314" s="20">
        <v>8.0782897684298E-2</v>
      </c>
      <c r="N314" s="20" t="s">
        <v>122</v>
      </c>
      <c r="O314" s="20" t="s">
        <v>122</v>
      </c>
      <c r="P314" s="20" t="s">
        <v>122</v>
      </c>
      <c r="Q314" s="20" t="s">
        <v>122</v>
      </c>
      <c r="R314" s="20">
        <v>4.7146947812307403E-2</v>
      </c>
      <c r="S314" s="20" t="s">
        <v>122</v>
      </c>
      <c r="T314" s="20">
        <v>0.37810340130745401</v>
      </c>
      <c r="U314" s="20" t="s">
        <v>122</v>
      </c>
      <c r="V314" s="20" t="s">
        <v>122</v>
      </c>
      <c r="W314" s="20">
        <v>0.11079491221040599</v>
      </c>
      <c r="X314" s="20" t="s">
        <v>122</v>
      </c>
      <c r="Y314" s="20">
        <v>8.3990579803534596E-2</v>
      </c>
      <c r="Z314" s="20">
        <v>0.299181261182</v>
      </c>
      <c r="AA314" s="30">
        <f t="shared" si="19"/>
        <v>0.11079491221040599</v>
      </c>
    </row>
    <row r="315" spans="1:27" x14ac:dyDescent="0.25">
      <c r="A315">
        <v>279</v>
      </c>
      <c r="B315" s="15">
        <v>36161</v>
      </c>
      <c r="C315" s="25">
        <f t="shared" si="16"/>
        <v>0.108322724699974</v>
      </c>
      <c r="D315" s="25">
        <f>VLOOKUP(B315,input_BB!$B$19:$K$10000,$D$35,0)</f>
        <v>1229.23</v>
      </c>
      <c r="E315" s="27">
        <f t="shared" si="17"/>
        <v>4.9239571823037655E-3</v>
      </c>
      <c r="F315" s="28">
        <f>VLOOKUP(B315,viz!$B$3:$E$1863,4,0)</f>
        <v>0</v>
      </c>
      <c r="G315" s="25">
        <f t="shared" si="18"/>
        <v>0.13522207881669401</v>
      </c>
      <c r="I315" s="31">
        <v>36161</v>
      </c>
      <c r="J315" s="20">
        <v>0.108322724699974</v>
      </c>
      <c r="K315" s="20">
        <v>0</v>
      </c>
      <c r="L315" s="20" t="s">
        <v>122</v>
      </c>
      <c r="M315" s="20">
        <v>7.8563727632563002E-2</v>
      </c>
      <c r="N315" s="20" t="s">
        <v>122</v>
      </c>
      <c r="O315" s="20" t="s">
        <v>122</v>
      </c>
      <c r="P315" s="20" t="s">
        <v>122</v>
      </c>
      <c r="Q315" s="20" t="s">
        <v>122</v>
      </c>
      <c r="R315" s="20">
        <v>4.58517838900541E-2</v>
      </c>
      <c r="S315" s="20" t="s">
        <v>122</v>
      </c>
      <c r="T315" s="20">
        <v>0.36771660201337802</v>
      </c>
      <c r="U315" s="20" t="s">
        <v>122</v>
      </c>
      <c r="V315" s="20" t="s">
        <v>122</v>
      </c>
      <c r="W315" s="20">
        <v>0.13522207881669401</v>
      </c>
      <c r="X315" s="20" t="s">
        <v>122</v>
      </c>
      <c r="Y315" s="20">
        <v>8.16832921885709E-2</v>
      </c>
      <c r="Z315" s="20">
        <v>0.29096251545874002</v>
      </c>
      <c r="AA315" s="30">
        <f t="shared" si="19"/>
        <v>0.13522207881669401</v>
      </c>
    </row>
    <row r="316" spans="1:27" x14ac:dyDescent="0.25">
      <c r="A316">
        <v>280</v>
      </c>
      <c r="B316" s="15">
        <v>36168</v>
      </c>
      <c r="C316" s="25">
        <f t="shared" si="16"/>
        <v>0.108322724699974</v>
      </c>
      <c r="D316" s="25">
        <f>VLOOKUP(B316,input_BB!$B$19:$K$10000,$D$35,0)</f>
        <v>1275.0899999999999</v>
      </c>
      <c r="E316" s="27">
        <f t="shared" si="17"/>
        <v>4.9239571823037655E-3</v>
      </c>
      <c r="F316" s="28">
        <f>VLOOKUP(B316,viz!$B$3:$E$1863,4,0)</f>
        <v>0</v>
      </c>
      <c r="G316" s="25">
        <f t="shared" si="18"/>
        <v>0.13522207881669401</v>
      </c>
      <c r="I316" s="31">
        <v>36168</v>
      </c>
      <c r="J316" s="20">
        <v>0.108322724699974</v>
      </c>
      <c r="K316" s="20">
        <v>0</v>
      </c>
      <c r="L316" s="20" t="s">
        <v>122</v>
      </c>
      <c r="M316" s="20">
        <v>7.8563727632563002E-2</v>
      </c>
      <c r="N316" s="20" t="s">
        <v>122</v>
      </c>
      <c r="O316" s="20" t="s">
        <v>122</v>
      </c>
      <c r="P316" s="20" t="s">
        <v>122</v>
      </c>
      <c r="Q316" s="20" t="s">
        <v>122</v>
      </c>
      <c r="R316" s="20">
        <v>4.58517838900541E-2</v>
      </c>
      <c r="S316" s="20" t="s">
        <v>122</v>
      </c>
      <c r="T316" s="20">
        <v>0.36771660201337802</v>
      </c>
      <c r="U316" s="20" t="s">
        <v>122</v>
      </c>
      <c r="V316" s="20" t="s">
        <v>122</v>
      </c>
      <c r="W316" s="20">
        <v>0.13522207881669401</v>
      </c>
      <c r="X316" s="20" t="s">
        <v>122</v>
      </c>
      <c r="Y316" s="20">
        <v>8.16832921885709E-2</v>
      </c>
      <c r="Z316" s="20">
        <v>0.29096251545874002</v>
      </c>
      <c r="AA316" s="30">
        <f t="shared" si="19"/>
        <v>0.13522207881669401</v>
      </c>
    </row>
    <row r="317" spans="1:27" x14ac:dyDescent="0.25">
      <c r="A317">
        <v>281</v>
      </c>
      <c r="B317" s="15">
        <v>36175</v>
      </c>
      <c r="C317" s="25">
        <f t="shared" si="16"/>
        <v>0.108322724699974</v>
      </c>
      <c r="D317" s="25">
        <f>VLOOKUP(B317,input_BB!$B$19:$K$10000,$D$35,0)</f>
        <v>1243.26</v>
      </c>
      <c r="E317" s="27">
        <f t="shared" si="17"/>
        <v>4.9239571823037655E-3</v>
      </c>
      <c r="F317" s="28">
        <f>VLOOKUP(B317,viz!$B$3:$E$1863,4,0)</f>
        <v>0</v>
      </c>
      <c r="G317" s="25">
        <f t="shared" si="18"/>
        <v>0.13563820982128699</v>
      </c>
      <c r="I317" s="31">
        <v>36175</v>
      </c>
      <c r="J317" s="20">
        <v>0.108322724699974</v>
      </c>
      <c r="K317" s="20">
        <v>0</v>
      </c>
      <c r="L317" s="20" t="s">
        <v>122</v>
      </c>
      <c r="M317" s="20">
        <v>7.85259227787347E-2</v>
      </c>
      <c r="N317" s="20" t="s">
        <v>122</v>
      </c>
      <c r="O317" s="20" t="s">
        <v>122</v>
      </c>
      <c r="P317" s="20" t="s">
        <v>122</v>
      </c>
      <c r="Q317" s="20" t="s">
        <v>122</v>
      </c>
      <c r="R317" s="20">
        <v>4.5829720018596198E-2</v>
      </c>
      <c r="S317" s="20" t="s">
        <v>122</v>
      </c>
      <c r="T317" s="20">
        <v>0.36753965684022699</v>
      </c>
      <c r="U317" s="20" t="s">
        <v>122</v>
      </c>
      <c r="V317" s="20" t="s">
        <v>122</v>
      </c>
      <c r="W317" s="20">
        <v>0.13563820982128699</v>
      </c>
      <c r="X317" s="20" t="s">
        <v>122</v>
      </c>
      <c r="Y317" s="20">
        <v>8.1643986200751098E-2</v>
      </c>
      <c r="Z317" s="20">
        <v>0.29082250434040502</v>
      </c>
      <c r="AA317" s="30">
        <f t="shared" si="19"/>
        <v>0.13563820982128699</v>
      </c>
    </row>
    <row r="318" spans="1:27" x14ac:dyDescent="0.25">
      <c r="A318">
        <v>282</v>
      </c>
      <c r="B318" s="15">
        <v>36182</v>
      </c>
      <c r="C318" s="25">
        <f t="shared" si="16"/>
        <v>0.108322724699974</v>
      </c>
      <c r="D318" s="25">
        <f>VLOOKUP(B318,input_BB!$B$19:$K$10000,$D$35,0)</f>
        <v>1225.19</v>
      </c>
      <c r="E318" s="27">
        <f t="shared" si="17"/>
        <v>4.9239571823037655E-3</v>
      </c>
      <c r="F318" s="28">
        <f>VLOOKUP(B318,viz!$B$3:$E$1863,4,0)</f>
        <v>0</v>
      </c>
      <c r="G318" s="25">
        <f t="shared" si="18"/>
        <v>0.122798353626593</v>
      </c>
      <c r="I318" s="31">
        <v>36182</v>
      </c>
      <c r="J318" s="20">
        <v>0.108322724699974</v>
      </c>
      <c r="K318" s="20">
        <v>0</v>
      </c>
      <c r="L318" s="20" t="s">
        <v>122</v>
      </c>
      <c r="M318" s="20">
        <v>7.9692403721658006E-2</v>
      </c>
      <c r="N318" s="20" t="s">
        <v>122</v>
      </c>
      <c r="O318" s="20" t="s">
        <v>122</v>
      </c>
      <c r="P318" s="20" t="s">
        <v>122</v>
      </c>
      <c r="Q318" s="20" t="s">
        <v>122</v>
      </c>
      <c r="R318" s="20">
        <v>4.6510507879846098E-2</v>
      </c>
      <c r="S318" s="20" t="s">
        <v>122</v>
      </c>
      <c r="T318" s="20">
        <v>0.37299935715703503</v>
      </c>
      <c r="U318" s="20" t="s">
        <v>122</v>
      </c>
      <c r="V318" s="20" t="s">
        <v>122</v>
      </c>
      <c r="W318" s="20">
        <v>0.122798353626593</v>
      </c>
      <c r="X318" s="20" t="s">
        <v>122</v>
      </c>
      <c r="Y318" s="20">
        <v>8.2856785116541307E-2</v>
      </c>
      <c r="Z318" s="20">
        <v>0.29514259249832703</v>
      </c>
      <c r="AA318" s="30">
        <f t="shared" si="19"/>
        <v>0.122798353626593</v>
      </c>
    </row>
    <row r="319" spans="1:27" x14ac:dyDescent="0.25">
      <c r="A319">
        <v>283</v>
      </c>
      <c r="B319" s="15">
        <v>36189</v>
      </c>
      <c r="C319" s="25">
        <f t="shared" si="16"/>
        <v>0.17705911397933999</v>
      </c>
      <c r="D319" s="25">
        <f>VLOOKUP(B319,input_BB!$B$19:$K$10000,$D$35,0)</f>
        <v>1279.6400000000001</v>
      </c>
      <c r="E319" s="27">
        <f t="shared" si="17"/>
        <v>0.1271188005399464</v>
      </c>
      <c r="F319" s="28">
        <f>VLOOKUP(B319,viz!$B$3:$E$1863,4,0)</f>
        <v>0</v>
      </c>
      <c r="G319" s="25">
        <f t="shared" si="18"/>
        <v>0.13522207881669401</v>
      </c>
      <c r="I319" s="31">
        <v>36189</v>
      </c>
      <c r="J319" s="20">
        <v>0.17705911397933999</v>
      </c>
      <c r="K319" s="20">
        <v>0</v>
      </c>
      <c r="L319" s="20" t="s">
        <v>122</v>
      </c>
      <c r="M319" s="20">
        <v>7.8563727632563002E-2</v>
      </c>
      <c r="N319" s="20" t="s">
        <v>122</v>
      </c>
      <c r="O319" s="20" t="s">
        <v>122</v>
      </c>
      <c r="P319" s="20" t="s">
        <v>122</v>
      </c>
      <c r="Q319" s="20" t="s">
        <v>122</v>
      </c>
      <c r="R319" s="20">
        <v>4.58517838900541E-2</v>
      </c>
      <c r="S319" s="20" t="s">
        <v>122</v>
      </c>
      <c r="T319" s="20">
        <v>0.36771660201337802</v>
      </c>
      <c r="U319" s="20" t="s">
        <v>122</v>
      </c>
      <c r="V319" s="20" t="s">
        <v>122</v>
      </c>
      <c r="W319" s="20">
        <v>0.13522207881669401</v>
      </c>
      <c r="X319" s="20" t="s">
        <v>122</v>
      </c>
      <c r="Y319" s="20">
        <v>8.16832921885709E-2</v>
      </c>
      <c r="Z319" s="20">
        <v>0.29096251545874002</v>
      </c>
      <c r="AA319" s="30">
        <f t="shared" si="19"/>
        <v>0.13522207881669401</v>
      </c>
    </row>
    <row r="320" spans="1:27" x14ac:dyDescent="0.25">
      <c r="A320">
        <v>284</v>
      </c>
      <c r="B320" s="15">
        <v>36196</v>
      </c>
      <c r="C320" s="25">
        <f t="shared" si="16"/>
        <v>0.17705911397933999</v>
      </c>
      <c r="D320" s="25">
        <f>VLOOKUP(B320,input_BB!$B$19:$K$10000,$D$35,0)</f>
        <v>1239.4000000000001</v>
      </c>
      <c r="E320" s="27">
        <f t="shared" si="17"/>
        <v>0.1271188005399464</v>
      </c>
      <c r="F320" s="28">
        <f>VLOOKUP(B320,viz!$B$3:$E$1863,4,0)</f>
        <v>0</v>
      </c>
      <c r="G320" s="25">
        <f t="shared" si="18"/>
        <v>0.14896034403202901</v>
      </c>
      <c r="I320" s="31">
        <v>36196</v>
      </c>
      <c r="J320" s="20">
        <v>0.17705911397933999</v>
      </c>
      <c r="K320" s="20">
        <v>0</v>
      </c>
      <c r="L320" s="20" t="s">
        <v>122</v>
      </c>
      <c r="M320" s="20">
        <v>7.7315627628986805E-2</v>
      </c>
      <c r="N320" s="20" t="s">
        <v>122</v>
      </c>
      <c r="O320" s="20" t="s">
        <v>122</v>
      </c>
      <c r="P320" s="20" t="s">
        <v>122</v>
      </c>
      <c r="Q320" s="20" t="s">
        <v>122</v>
      </c>
      <c r="R320" s="20">
        <v>4.5123361075077598E-2</v>
      </c>
      <c r="S320" s="20" t="s">
        <v>122</v>
      </c>
      <c r="T320" s="20">
        <v>0.36187488464433498</v>
      </c>
      <c r="U320" s="20" t="s">
        <v>122</v>
      </c>
      <c r="V320" s="20" t="s">
        <v>122</v>
      </c>
      <c r="W320" s="20">
        <v>0.14896034403202901</v>
      </c>
      <c r="X320" s="20" t="s">
        <v>122</v>
      </c>
      <c r="Y320" s="20">
        <v>8.0385633328117101E-2</v>
      </c>
      <c r="Z320" s="20">
        <v>0.28634014929145402</v>
      </c>
      <c r="AA320" s="30">
        <f t="shared" si="19"/>
        <v>0.14896034403202901</v>
      </c>
    </row>
    <row r="321" spans="1:27" x14ac:dyDescent="0.25">
      <c r="A321">
        <v>285</v>
      </c>
      <c r="B321" s="15">
        <v>36203</v>
      </c>
      <c r="C321" s="25">
        <f t="shared" si="16"/>
        <v>0.17705911397933999</v>
      </c>
      <c r="D321" s="25">
        <f>VLOOKUP(B321,input_BB!$B$19:$K$10000,$D$35,0)</f>
        <v>1230.1300000000001</v>
      </c>
      <c r="E321" s="27">
        <f t="shared" si="17"/>
        <v>0.1271188005399464</v>
      </c>
      <c r="F321" s="28">
        <f>VLOOKUP(B321,viz!$B$3:$E$1863,4,0)</f>
        <v>0</v>
      </c>
      <c r="G321" s="25">
        <f t="shared" si="18"/>
        <v>0.13563820982128699</v>
      </c>
      <c r="I321" s="31">
        <v>36203</v>
      </c>
      <c r="J321" s="20">
        <v>0.17705911397933999</v>
      </c>
      <c r="K321" s="20">
        <v>0</v>
      </c>
      <c r="L321" s="20" t="s">
        <v>122</v>
      </c>
      <c r="M321" s="20">
        <v>7.85259227787347E-2</v>
      </c>
      <c r="N321" s="20" t="s">
        <v>122</v>
      </c>
      <c r="O321" s="20" t="s">
        <v>122</v>
      </c>
      <c r="P321" s="20" t="s">
        <v>122</v>
      </c>
      <c r="Q321" s="20" t="s">
        <v>122</v>
      </c>
      <c r="R321" s="20">
        <v>4.5829720018596198E-2</v>
      </c>
      <c r="S321" s="20" t="s">
        <v>122</v>
      </c>
      <c r="T321" s="20">
        <v>0.36753965684022699</v>
      </c>
      <c r="U321" s="20" t="s">
        <v>122</v>
      </c>
      <c r="V321" s="20" t="s">
        <v>122</v>
      </c>
      <c r="W321" s="20">
        <v>0.13563820982128699</v>
      </c>
      <c r="X321" s="20" t="s">
        <v>122</v>
      </c>
      <c r="Y321" s="20">
        <v>8.1643986200751098E-2</v>
      </c>
      <c r="Z321" s="20">
        <v>0.29082250434040502</v>
      </c>
      <c r="AA321" s="30">
        <f t="shared" si="19"/>
        <v>0.13563820982128699</v>
      </c>
    </row>
    <row r="322" spans="1:27" x14ac:dyDescent="0.25">
      <c r="A322">
        <v>286</v>
      </c>
      <c r="B322" s="15">
        <v>36210</v>
      </c>
      <c r="C322" s="25">
        <f t="shared" si="16"/>
        <v>0.17705911397933999</v>
      </c>
      <c r="D322" s="25">
        <f>VLOOKUP(B322,input_BB!$B$19:$K$10000,$D$35,0)</f>
        <v>1239.22</v>
      </c>
      <c r="E322" s="27">
        <f t="shared" si="17"/>
        <v>0.1271188005399464</v>
      </c>
      <c r="F322" s="28">
        <f>VLOOKUP(B322,viz!$B$3:$E$1863,4,0)</f>
        <v>0</v>
      </c>
      <c r="G322" s="25">
        <f t="shared" si="18"/>
        <v>0.122798353626593</v>
      </c>
      <c r="I322" s="31">
        <v>36210</v>
      </c>
      <c r="J322" s="20">
        <v>0.17705911397933999</v>
      </c>
      <c r="K322" s="20">
        <v>0</v>
      </c>
      <c r="L322" s="20" t="s">
        <v>122</v>
      </c>
      <c r="M322" s="20">
        <v>7.9692403721658006E-2</v>
      </c>
      <c r="N322" s="20" t="s">
        <v>122</v>
      </c>
      <c r="O322" s="20" t="s">
        <v>122</v>
      </c>
      <c r="P322" s="20" t="s">
        <v>122</v>
      </c>
      <c r="Q322" s="20" t="s">
        <v>122</v>
      </c>
      <c r="R322" s="20">
        <v>4.6510507879846098E-2</v>
      </c>
      <c r="S322" s="20" t="s">
        <v>122</v>
      </c>
      <c r="T322" s="20">
        <v>0.37299935715703503</v>
      </c>
      <c r="U322" s="20" t="s">
        <v>122</v>
      </c>
      <c r="V322" s="20" t="s">
        <v>122</v>
      </c>
      <c r="W322" s="20">
        <v>0.122798353626593</v>
      </c>
      <c r="X322" s="20" t="s">
        <v>122</v>
      </c>
      <c r="Y322" s="20">
        <v>8.2856785116541307E-2</v>
      </c>
      <c r="Z322" s="20">
        <v>0.29514259249832703</v>
      </c>
      <c r="AA322" s="30">
        <f t="shared" si="19"/>
        <v>0.122798353626593</v>
      </c>
    </row>
    <row r="323" spans="1:27" x14ac:dyDescent="0.25">
      <c r="A323">
        <v>287</v>
      </c>
      <c r="B323" s="15">
        <v>36217</v>
      </c>
      <c r="C323" s="25">
        <f t="shared" si="16"/>
        <v>0.13855656981468201</v>
      </c>
      <c r="D323" s="25">
        <f>VLOOKUP(B323,input_BB!$B$19:$K$10000,$D$35,0)</f>
        <v>1238.33</v>
      </c>
      <c r="E323" s="27">
        <f t="shared" si="17"/>
        <v>5.8671615542356781E-2</v>
      </c>
      <c r="F323" s="28">
        <f>VLOOKUP(B323,viz!$B$3:$E$1863,4,0)</f>
        <v>0</v>
      </c>
      <c r="G323" s="25">
        <f t="shared" si="18"/>
        <v>0.100494733561083</v>
      </c>
      <c r="I323" s="31">
        <v>36217</v>
      </c>
      <c r="J323" s="20">
        <v>0.13855656981468201</v>
      </c>
      <c r="K323" s="20">
        <v>0</v>
      </c>
      <c r="L323" s="20" t="s">
        <v>122</v>
      </c>
      <c r="M323" s="20">
        <v>7.3719640399737205E-2</v>
      </c>
      <c r="N323" s="20" t="s">
        <v>122</v>
      </c>
      <c r="O323" s="20" t="s">
        <v>122</v>
      </c>
      <c r="P323" s="20" t="s">
        <v>122</v>
      </c>
      <c r="Q323" s="20" t="s">
        <v>122</v>
      </c>
      <c r="R323" s="20">
        <v>2.3253445136682201E-2</v>
      </c>
      <c r="S323" s="20" t="s">
        <v>122</v>
      </c>
      <c r="T323" s="20">
        <v>0.28252856579185698</v>
      </c>
      <c r="U323" s="20" t="s">
        <v>122</v>
      </c>
      <c r="V323" s="20" t="s">
        <v>122</v>
      </c>
      <c r="W323" s="20">
        <v>0.100494733561083</v>
      </c>
      <c r="X323" s="20">
        <v>0.223541091211344</v>
      </c>
      <c r="Y323" s="20">
        <v>9.0871885419438497E-2</v>
      </c>
      <c r="Z323" s="20">
        <v>0.20559063847985901</v>
      </c>
      <c r="AA323" s="30">
        <f t="shared" si="19"/>
        <v>0.100494733561083</v>
      </c>
    </row>
    <row r="324" spans="1:27" x14ac:dyDescent="0.25">
      <c r="A324">
        <v>288</v>
      </c>
      <c r="B324" s="15">
        <v>36224</v>
      </c>
      <c r="C324" s="25">
        <f t="shared" si="16"/>
        <v>0.13693566620349901</v>
      </c>
      <c r="D324" s="25">
        <f>VLOOKUP(B324,input_BB!$B$19:$K$10000,$D$35,0)</f>
        <v>1275.47</v>
      </c>
      <c r="E324" s="27">
        <f t="shared" si="17"/>
        <v>5.5790084159302283E-2</v>
      </c>
      <c r="F324" s="28">
        <f>VLOOKUP(B324,viz!$B$3:$E$1863,4,0)</f>
        <v>0</v>
      </c>
      <c r="G324" s="25">
        <f t="shared" si="18"/>
        <v>4.0316770454185698E-2</v>
      </c>
      <c r="I324" s="31">
        <v>36224</v>
      </c>
      <c r="J324" s="20">
        <v>0.13693566620349901</v>
      </c>
      <c r="K324" s="20">
        <v>0</v>
      </c>
      <c r="L324" s="20" t="s">
        <v>122</v>
      </c>
      <c r="M324" s="20">
        <v>0.118403135400611</v>
      </c>
      <c r="N324" s="20" t="s">
        <v>122</v>
      </c>
      <c r="O324" s="20" t="s">
        <v>122</v>
      </c>
      <c r="P324" s="20" t="s">
        <v>122</v>
      </c>
      <c r="Q324" s="20" t="s">
        <v>122</v>
      </c>
      <c r="R324" s="20">
        <v>3.7542586278607598E-2</v>
      </c>
      <c r="S324" s="20" t="s">
        <v>122</v>
      </c>
      <c r="T324" s="20">
        <v>0.39905107510961302</v>
      </c>
      <c r="U324" s="20" t="s">
        <v>122</v>
      </c>
      <c r="V324" s="20" t="s">
        <v>122</v>
      </c>
      <c r="W324" s="20">
        <v>4.0316770454185698E-2</v>
      </c>
      <c r="X324" s="20" t="s">
        <v>122</v>
      </c>
      <c r="Y324" s="20">
        <v>9.8969439916139101E-2</v>
      </c>
      <c r="Z324" s="20">
        <v>0.30571699284084403</v>
      </c>
      <c r="AA324" s="30">
        <f t="shared" si="19"/>
        <v>4.0316770454185698E-2</v>
      </c>
    </row>
    <row r="325" spans="1:27" x14ac:dyDescent="0.25">
      <c r="A325">
        <v>289</v>
      </c>
      <c r="B325" s="15">
        <v>36231</v>
      </c>
      <c r="C325" s="25">
        <f t="shared" si="16"/>
        <v>0.13469800353050199</v>
      </c>
      <c r="D325" s="25">
        <f>VLOOKUP(B325,input_BB!$B$19:$K$10000,$D$35,0)</f>
        <v>1294.5899999999999</v>
      </c>
      <c r="E325" s="27">
        <f t="shared" si="17"/>
        <v>5.1812120773666655E-2</v>
      </c>
      <c r="F325" s="28">
        <f>VLOOKUP(B325,viz!$B$3:$E$1863,4,0)</f>
        <v>0</v>
      </c>
      <c r="G325" s="25">
        <f t="shared" si="18"/>
        <v>7.9525458965627294E-2</v>
      </c>
      <c r="I325" s="31">
        <v>36231</v>
      </c>
      <c r="J325" s="20">
        <v>0.13469800353050199</v>
      </c>
      <c r="K325" s="20">
        <v>0</v>
      </c>
      <c r="L325" s="20" t="s">
        <v>122</v>
      </c>
      <c r="M325" s="20">
        <v>8.3846897586334901E-2</v>
      </c>
      <c r="N325" s="20" t="s">
        <v>122</v>
      </c>
      <c r="O325" s="20" t="s">
        <v>122</v>
      </c>
      <c r="P325" s="20" t="s">
        <v>122</v>
      </c>
      <c r="Q325" s="20" t="s">
        <v>122</v>
      </c>
      <c r="R325" s="20">
        <v>2.5614940587962098E-2</v>
      </c>
      <c r="S325" s="20" t="s">
        <v>122</v>
      </c>
      <c r="T325" s="20">
        <v>0.40216029338859099</v>
      </c>
      <c r="U325" s="20" t="s">
        <v>122</v>
      </c>
      <c r="V325" s="20">
        <v>3.86648152584931E-2</v>
      </c>
      <c r="W325" s="20">
        <v>4.08606437071342E-2</v>
      </c>
      <c r="X325" s="20" t="s">
        <v>122</v>
      </c>
      <c r="Y325" s="20">
        <v>0.100179159103057</v>
      </c>
      <c r="Z325" s="20">
        <v>0.30867325036842802</v>
      </c>
      <c r="AA325" s="30">
        <f t="shared" si="19"/>
        <v>7.9525458965627294E-2</v>
      </c>
    </row>
    <row r="326" spans="1:27" x14ac:dyDescent="0.25">
      <c r="A326">
        <v>290</v>
      </c>
      <c r="B326" s="15">
        <v>36238</v>
      </c>
      <c r="C326" s="25">
        <f t="shared" si="16"/>
        <v>0.1077661216259</v>
      </c>
      <c r="D326" s="25">
        <f>VLOOKUP(B326,input_BB!$B$19:$K$10000,$D$35,0)</f>
        <v>1299.29</v>
      </c>
      <c r="E326" s="27">
        <f t="shared" si="17"/>
        <v>3.9344663731135316E-3</v>
      </c>
      <c r="F326" s="28">
        <f>VLOOKUP(B326,viz!$B$3:$E$1863,4,0)</f>
        <v>0</v>
      </c>
      <c r="G326" s="25">
        <f t="shared" si="18"/>
        <v>0</v>
      </c>
      <c r="I326" s="31">
        <v>36238</v>
      </c>
      <c r="J326" s="20">
        <v>0.1077661216259</v>
      </c>
      <c r="K326" s="20">
        <v>0</v>
      </c>
      <c r="L326" s="20" t="s">
        <v>122</v>
      </c>
      <c r="M326" s="20">
        <v>5.5021995773810999E-2</v>
      </c>
      <c r="N326" s="20" t="s">
        <v>122</v>
      </c>
      <c r="O326" s="20" t="s">
        <v>122</v>
      </c>
      <c r="P326" s="20">
        <v>0.24791600594843799</v>
      </c>
      <c r="Q326" s="20" t="s">
        <v>122</v>
      </c>
      <c r="R326" s="20" t="s">
        <v>122</v>
      </c>
      <c r="S326" s="20" t="s">
        <v>122</v>
      </c>
      <c r="T326" s="20">
        <v>0.46774514545773899</v>
      </c>
      <c r="U326" s="20" t="s">
        <v>122</v>
      </c>
      <c r="V326" s="20" t="s">
        <v>122</v>
      </c>
      <c r="W326" s="20" t="s">
        <v>122</v>
      </c>
      <c r="X326" s="20">
        <v>0.162020897263457</v>
      </c>
      <c r="Y326" s="20">
        <v>6.7295955556555598E-2</v>
      </c>
      <c r="Z326" s="20" t="s">
        <v>122</v>
      </c>
      <c r="AA326" s="30">
        <f t="shared" si="19"/>
        <v>0</v>
      </c>
    </row>
    <row r="327" spans="1:27" x14ac:dyDescent="0.25">
      <c r="A327">
        <v>291</v>
      </c>
      <c r="B327" s="15">
        <v>36245</v>
      </c>
      <c r="C327" s="25">
        <f t="shared" si="16"/>
        <v>0.1077661216259</v>
      </c>
      <c r="D327" s="25">
        <f>VLOOKUP(B327,input_BB!$B$19:$K$10000,$D$35,0)</f>
        <v>1282.8</v>
      </c>
      <c r="E327" s="27">
        <f t="shared" si="17"/>
        <v>3.9344663731135316E-3</v>
      </c>
      <c r="F327" s="28">
        <f>VLOOKUP(B327,viz!$B$3:$E$1863,4,0)</f>
        <v>0</v>
      </c>
      <c r="G327" s="25">
        <f t="shared" si="18"/>
        <v>0</v>
      </c>
      <c r="I327" s="31">
        <v>36245</v>
      </c>
      <c r="J327" s="20">
        <v>0.1077661216259</v>
      </c>
      <c r="K327" s="20">
        <v>0</v>
      </c>
      <c r="L327" s="20" t="s">
        <v>122</v>
      </c>
      <c r="M327" s="20">
        <v>5.5021995773810999E-2</v>
      </c>
      <c r="N327" s="20" t="s">
        <v>122</v>
      </c>
      <c r="O327" s="20" t="s">
        <v>122</v>
      </c>
      <c r="P327" s="20">
        <v>0.24791600594843799</v>
      </c>
      <c r="Q327" s="20" t="s">
        <v>122</v>
      </c>
      <c r="R327" s="20" t="s">
        <v>122</v>
      </c>
      <c r="S327" s="20" t="s">
        <v>122</v>
      </c>
      <c r="T327" s="20">
        <v>0.46774514545773899</v>
      </c>
      <c r="U327" s="20" t="s">
        <v>122</v>
      </c>
      <c r="V327" s="20" t="s">
        <v>122</v>
      </c>
      <c r="W327" s="20" t="s">
        <v>122</v>
      </c>
      <c r="X327" s="20">
        <v>0.162020897263457</v>
      </c>
      <c r="Y327" s="20">
        <v>6.7295955556555598E-2</v>
      </c>
      <c r="Z327" s="20" t="s">
        <v>122</v>
      </c>
      <c r="AA327" s="30">
        <f t="shared" si="19"/>
        <v>0</v>
      </c>
    </row>
    <row r="328" spans="1:27" x14ac:dyDescent="0.25">
      <c r="A328">
        <v>292</v>
      </c>
      <c r="B328" s="15">
        <v>36252</v>
      </c>
      <c r="C328" s="25">
        <f t="shared" si="16"/>
        <v>0.1077661216259</v>
      </c>
      <c r="D328" s="25">
        <f>VLOOKUP(B328,input_BB!$B$19:$K$10000,$D$35,0)</f>
        <v>1293.72</v>
      </c>
      <c r="E328" s="27">
        <f t="shared" si="17"/>
        <v>3.9344663731135316E-3</v>
      </c>
      <c r="F328" s="28">
        <f>VLOOKUP(B328,viz!$B$3:$E$1863,4,0)</f>
        <v>0</v>
      </c>
      <c r="G328" s="25">
        <f t="shared" si="18"/>
        <v>0</v>
      </c>
      <c r="I328" s="31">
        <v>36252</v>
      </c>
      <c r="J328" s="20">
        <v>0.1077661216259</v>
      </c>
      <c r="K328" s="20">
        <v>0</v>
      </c>
      <c r="L328" s="20" t="s">
        <v>122</v>
      </c>
      <c r="M328" s="20">
        <v>5.5021995773810999E-2</v>
      </c>
      <c r="N328" s="20" t="s">
        <v>122</v>
      </c>
      <c r="O328" s="20" t="s">
        <v>122</v>
      </c>
      <c r="P328" s="20">
        <v>0.24791600594843799</v>
      </c>
      <c r="Q328" s="20" t="s">
        <v>122</v>
      </c>
      <c r="R328" s="20" t="s">
        <v>122</v>
      </c>
      <c r="S328" s="20" t="s">
        <v>122</v>
      </c>
      <c r="T328" s="20">
        <v>0.46774514545773899</v>
      </c>
      <c r="U328" s="20" t="s">
        <v>122</v>
      </c>
      <c r="V328" s="20" t="s">
        <v>122</v>
      </c>
      <c r="W328" s="20" t="s">
        <v>122</v>
      </c>
      <c r="X328" s="20">
        <v>0.162020897263457</v>
      </c>
      <c r="Y328" s="20">
        <v>6.7295955556555598E-2</v>
      </c>
      <c r="Z328" s="20" t="s">
        <v>122</v>
      </c>
      <c r="AA328" s="30">
        <f t="shared" si="19"/>
        <v>0</v>
      </c>
    </row>
    <row r="329" spans="1:27" x14ac:dyDescent="0.25">
      <c r="A329">
        <v>293</v>
      </c>
      <c r="B329" s="15">
        <v>36259</v>
      </c>
      <c r="C329" s="25">
        <f t="shared" si="16"/>
        <v>0.1077661216259</v>
      </c>
      <c r="D329" s="25">
        <f>VLOOKUP(B329,input_BB!$B$19:$K$10000,$D$35,0)</f>
        <v>1348.35</v>
      </c>
      <c r="E329" s="27">
        <f t="shared" si="17"/>
        <v>3.9344663731135316E-3</v>
      </c>
      <c r="F329" s="28">
        <f>VLOOKUP(B329,viz!$B$3:$E$1863,4,0)</f>
        <v>0</v>
      </c>
      <c r="G329" s="25">
        <f t="shared" si="18"/>
        <v>0</v>
      </c>
      <c r="I329" s="31">
        <v>36259</v>
      </c>
      <c r="J329" s="20">
        <v>0.1077661216259</v>
      </c>
      <c r="K329" s="20">
        <v>0</v>
      </c>
      <c r="L329" s="20" t="s">
        <v>122</v>
      </c>
      <c r="M329" s="20">
        <v>5.5021995773810999E-2</v>
      </c>
      <c r="N329" s="20" t="s">
        <v>122</v>
      </c>
      <c r="O329" s="20" t="s">
        <v>122</v>
      </c>
      <c r="P329" s="20">
        <v>0.24791600594843799</v>
      </c>
      <c r="Q329" s="20" t="s">
        <v>122</v>
      </c>
      <c r="R329" s="20" t="s">
        <v>122</v>
      </c>
      <c r="S329" s="20" t="s">
        <v>122</v>
      </c>
      <c r="T329" s="20">
        <v>0.46774514545773899</v>
      </c>
      <c r="U329" s="20" t="s">
        <v>122</v>
      </c>
      <c r="V329" s="20" t="s">
        <v>122</v>
      </c>
      <c r="W329" s="20" t="s">
        <v>122</v>
      </c>
      <c r="X329" s="20">
        <v>0.162020897263457</v>
      </c>
      <c r="Y329" s="20">
        <v>6.7295955556555598E-2</v>
      </c>
      <c r="Z329" s="20" t="s">
        <v>122</v>
      </c>
      <c r="AA329" s="30">
        <f t="shared" si="19"/>
        <v>0</v>
      </c>
    </row>
    <row r="330" spans="1:27" x14ac:dyDescent="0.25">
      <c r="A330">
        <v>294</v>
      </c>
      <c r="B330" s="15">
        <v>36266</v>
      </c>
      <c r="C330" s="25">
        <f t="shared" si="16"/>
        <v>0.1077661216259</v>
      </c>
      <c r="D330" s="25">
        <f>VLOOKUP(B330,input_BB!$B$19:$K$10000,$D$35,0)</f>
        <v>1319</v>
      </c>
      <c r="E330" s="27">
        <f t="shared" si="17"/>
        <v>3.9344663731135316E-3</v>
      </c>
      <c r="F330" s="28">
        <f>VLOOKUP(B330,viz!$B$3:$E$1863,4,0)</f>
        <v>0</v>
      </c>
      <c r="G330" s="25">
        <f t="shared" si="18"/>
        <v>0</v>
      </c>
      <c r="I330" s="31">
        <v>36266</v>
      </c>
      <c r="J330" s="20">
        <v>0.1077661216259</v>
      </c>
      <c r="K330" s="20">
        <v>0</v>
      </c>
      <c r="L330" s="20" t="s">
        <v>122</v>
      </c>
      <c r="M330" s="20">
        <v>5.5021995773810999E-2</v>
      </c>
      <c r="N330" s="20" t="s">
        <v>122</v>
      </c>
      <c r="O330" s="20" t="s">
        <v>122</v>
      </c>
      <c r="P330" s="20">
        <v>0.24791600594843799</v>
      </c>
      <c r="Q330" s="20" t="s">
        <v>122</v>
      </c>
      <c r="R330" s="20" t="s">
        <v>122</v>
      </c>
      <c r="S330" s="20" t="s">
        <v>122</v>
      </c>
      <c r="T330" s="20">
        <v>0.46774514545773899</v>
      </c>
      <c r="U330" s="20" t="s">
        <v>122</v>
      </c>
      <c r="V330" s="20" t="s">
        <v>122</v>
      </c>
      <c r="W330" s="20" t="s">
        <v>122</v>
      </c>
      <c r="X330" s="20">
        <v>0.162020897263457</v>
      </c>
      <c r="Y330" s="20">
        <v>6.7295955556555598E-2</v>
      </c>
      <c r="Z330" s="20" t="s">
        <v>122</v>
      </c>
      <c r="AA330" s="30">
        <f t="shared" si="19"/>
        <v>0</v>
      </c>
    </row>
    <row r="331" spans="1:27" x14ac:dyDescent="0.25">
      <c r="A331">
        <v>295</v>
      </c>
      <c r="B331" s="15">
        <v>36273</v>
      </c>
      <c r="C331" s="25">
        <f t="shared" si="16"/>
        <v>0.1077661216259</v>
      </c>
      <c r="D331" s="25">
        <f>VLOOKUP(B331,input_BB!$B$19:$K$10000,$D$35,0)</f>
        <v>1356.85</v>
      </c>
      <c r="E331" s="27">
        <f t="shared" si="17"/>
        <v>3.9344663731135316E-3</v>
      </c>
      <c r="F331" s="28">
        <f>VLOOKUP(B331,viz!$B$3:$E$1863,4,0)</f>
        <v>0</v>
      </c>
      <c r="G331" s="25">
        <f t="shared" si="18"/>
        <v>0</v>
      </c>
      <c r="I331" s="31">
        <v>36273</v>
      </c>
      <c r="J331" s="20">
        <v>0.1077661216259</v>
      </c>
      <c r="K331" s="20">
        <v>0</v>
      </c>
      <c r="L331" s="20" t="s">
        <v>122</v>
      </c>
      <c r="M331" s="20">
        <v>5.5021995773810999E-2</v>
      </c>
      <c r="N331" s="20" t="s">
        <v>122</v>
      </c>
      <c r="O331" s="20" t="s">
        <v>122</v>
      </c>
      <c r="P331" s="20">
        <v>0.24791600594843799</v>
      </c>
      <c r="Q331" s="20" t="s">
        <v>122</v>
      </c>
      <c r="R331" s="20" t="s">
        <v>122</v>
      </c>
      <c r="S331" s="20" t="s">
        <v>122</v>
      </c>
      <c r="T331" s="20">
        <v>0.46774514545773899</v>
      </c>
      <c r="U331" s="20" t="s">
        <v>122</v>
      </c>
      <c r="V331" s="20" t="s">
        <v>122</v>
      </c>
      <c r="W331" s="20" t="s">
        <v>122</v>
      </c>
      <c r="X331" s="20">
        <v>0.162020897263457</v>
      </c>
      <c r="Y331" s="20">
        <v>6.7295955556555598E-2</v>
      </c>
      <c r="Z331" s="20" t="s">
        <v>122</v>
      </c>
      <c r="AA331" s="30">
        <f t="shared" si="19"/>
        <v>0</v>
      </c>
    </row>
    <row r="332" spans="1:27" x14ac:dyDescent="0.25">
      <c r="A332">
        <v>296</v>
      </c>
      <c r="B332" s="15">
        <v>36280</v>
      </c>
      <c r="C332" s="25">
        <f t="shared" si="16"/>
        <v>0.1077661216259</v>
      </c>
      <c r="D332" s="25">
        <f>VLOOKUP(B332,input_BB!$B$19:$K$10000,$D$35,0)</f>
        <v>1335.18</v>
      </c>
      <c r="E332" s="27">
        <f t="shared" si="17"/>
        <v>3.9344663731135316E-3</v>
      </c>
      <c r="F332" s="28">
        <f>VLOOKUP(B332,viz!$B$3:$E$1863,4,0)</f>
        <v>0</v>
      </c>
      <c r="G332" s="25">
        <f t="shared" si="18"/>
        <v>0</v>
      </c>
      <c r="I332" s="31">
        <v>36280</v>
      </c>
      <c r="J332" s="20">
        <v>0.1077661216259</v>
      </c>
      <c r="K332" s="20">
        <v>0</v>
      </c>
      <c r="L332" s="20" t="s">
        <v>122</v>
      </c>
      <c r="M332" s="20">
        <v>5.5021995773810999E-2</v>
      </c>
      <c r="N332" s="20" t="s">
        <v>122</v>
      </c>
      <c r="O332" s="20" t="s">
        <v>122</v>
      </c>
      <c r="P332" s="20">
        <v>0.24791600594843799</v>
      </c>
      <c r="Q332" s="20" t="s">
        <v>122</v>
      </c>
      <c r="R332" s="20" t="s">
        <v>122</v>
      </c>
      <c r="S332" s="20" t="s">
        <v>122</v>
      </c>
      <c r="T332" s="20">
        <v>0.46774514545773899</v>
      </c>
      <c r="U332" s="20" t="s">
        <v>122</v>
      </c>
      <c r="V332" s="20" t="s">
        <v>122</v>
      </c>
      <c r="W332" s="20" t="s">
        <v>122</v>
      </c>
      <c r="X332" s="20">
        <v>0.162020897263457</v>
      </c>
      <c r="Y332" s="20">
        <v>6.7295955556555598E-2</v>
      </c>
      <c r="Z332" s="20" t="s">
        <v>122</v>
      </c>
      <c r="AA332" s="30">
        <f t="shared" si="19"/>
        <v>0</v>
      </c>
    </row>
    <row r="333" spans="1:27" x14ac:dyDescent="0.25">
      <c r="A333">
        <v>297</v>
      </c>
      <c r="B333" s="15">
        <v>36287</v>
      </c>
      <c r="C333" s="25">
        <f t="shared" si="16"/>
        <v>0.1077661216259</v>
      </c>
      <c r="D333" s="25">
        <f>VLOOKUP(B333,input_BB!$B$19:$K$10000,$D$35,0)</f>
        <v>1345</v>
      </c>
      <c r="E333" s="27">
        <f t="shared" si="17"/>
        <v>3.9344663731135316E-3</v>
      </c>
      <c r="F333" s="28">
        <f>VLOOKUP(B333,viz!$B$3:$E$1863,4,0)</f>
        <v>0</v>
      </c>
      <c r="G333" s="25">
        <f t="shared" si="18"/>
        <v>0</v>
      </c>
      <c r="I333" s="31">
        <v>36287</v>
      </c>
      <c r="J333" s="20">
        <v>0.1077661216259</v>
      </c>
      <c r="K333" s="20">
        <v>0</v>
      </c>
      <c r="L333" s="20" t="s">
        <v>122</v>
      </c>
      <c r="M333" s="20">
        <v>5.5021995773810999E-2</v>
      </c>
      <c r="N333" s="20" t="s">
        <v>122</v>
      </c>
      <c r="O333" s="20" t="s">
        <v>122</v>
      </c>
      <c r="P333" s="20">
        <v>0.24791600594843799</v>
      </c>
      <c r="Q333" s="20" t="s">
        <v>122</v>
      </c>
      <c r="R333" s="20" t="s">
        <v>122</v>
      </c>
      <c r="S333" s="20" t="s">
        <v>122</v>
      </c>
      <c r="T333" s="20">
        <v>0.46774514545773899</v>
      </c>
      <c r="U333" s="20" t="s">
        <v>122</v>
      </c>
      <c r="V333" s="20" t="s">
        <v>122</v>
      </c>
      <c r="W333" s="20" t="s">
        <v>122</v>
      </c>
      <c r="X333" s="20">
        <v>0.162020897263457</v>
      </c>
      <c r="Y333" s="20">
        <v>6.7295955556555598E-2</v>
      </c>
      <c r="Z333" s="20" t="s">
        <v>122</v>
      </c>
      <c r="AA333" s="30">
        <f t="shared" si="19"/>
        <v>0</v>
      </c>
    </row>
    <row r="334" spans="1:27" x14ac:dyDescent="0.25">
      <c r="A334">
        <v>298</v>
      </c>
      <c r="B334" s="15">
        <v>36294</v>
      </c>
      <c r="C334" s="25">
        <f t="shared" si="16"/>
        <v>0.1077661216259</v>
      </c>
      <c r="D334" s="25">
        <f>VLOOKUP(B334,input_BB!$B$19:$K$10000,$D$35,0)</f>
        <v>1337.8</v>
      </c>
      <c r="E334" s="27">
        <f t="shared" si="17"/>
        <v>3.9344663731135316E-3</v>
      </c>
      <c r="F334" s="28">
        <f>VLOOKUP(B334,viz!$B$3:$E$1863,4,0)</f>
        <v>0</v>
      </c>
      <c r="G334" s="25">
        <f t="shared" si="18"/>
        <v>0</v>
      </c>
      <c r="I334" s="31">
        <v>36294</v>
      </c>
      <c r="J334" s="20">
        <v>0.1077661216259</v>
      </c>
      <c r="K334" s="20">
        <v>0</v>
      </c>
      <c r="L334" s="20" t="s">
        <v>122</v>
      </c>
      <c r="M334" s="20">
        <v>5.5021995773810999E-2</v>
      </c>
      <c r="N334" s="20" t="s">
        <v>122</v>
      </c>
      <c r="O334" s="20" t="s">
        <v>122</v>
      </c>
      <c r="P334" s="20">
        <v>0.24791600594843799</v>
      </c>
      <c r="Q334" s="20" t="s">
        <v>122</v>
      </c>
      <c r="R334" s="20" t="s">
        <v>122</v>
      </c>
      <c r="S334" s="20" t="s">
        <v>122</v>
      </c>
      <c r="T334" s="20">
        <v>0.46774514545773899</v>
      </c>
      <c r="U334" s="20" t="s">
        <v>122</v>
      </c>
      <c r="V334" s="20" t="s">
        <v>122</v>
      </c>
      <c r="W334" s="20" t="s">
        <v>122</v>
      </c>
      <c r="X334" s="20">
        <v>0.162020897263457</v>
      </c>
      <c r="Y334" s="20">
        <v>6.7295955556555598E-2</v>
      </c>
      <c r="Z334" s="20" t="s">
        <v>122</v>
      </c>
      <c r="AA334" s="30">
        <f t="shared" si="19"/>
        <v>0</v>
      </c>
    </row>
    <row r="335" spans="1:27" x14ac:dyDescent="0.25">
      <c r="A335">
        <v>299</v>
      </c>
      <c r="B335" s="15">
        <v>36301</v>
      </c>
      <c r="C335" s="25">
        <f t="shared" si="16"/>
        <v>0.1077661216259</v>
      </c>
      <c r="D335" s="25">
        <f>VLOOKUP(B335,input_BB!$B$19:$K$10000,$D$35,0)</f>
        <v>1330.29</v>
      </c>
      <c r="E335" s="27">
        <f t="shared" si="17"/>
        <v>3.9344663731135316E-3</v>
      </c>
      <c r="F335" s="28">
        <f>VLOOKUP(B335,viz!$B$3:$E$1863,4,0)</f>
        <v>0</v>
      </c>
      <c r="G335" s="25">
        <f t="shared" si="18"/>
        <v>0</v>
      </c>
      <c r="I335" s="31">
        <v>36301</v>
      </c>
      <c r="J335" s="20">
        <v>0.1077661216259</v>
      </c>
      <c r="K335" s="20">
        <v>0</v>
      </c>
      <c r="L335" s="20" t="s">
        <v>122</v>
      </c>
      <c r="M335" s="20">
        <v>5.5021995773810999E-2</v>
      </c>
      <c r="N335" s="20" t="s">
        <v>122</v>
      </c>
      <c r="O335" s="20" t="s">
        <v>122</v>
      </c>
      <c r="P335" s="20">
        <v>0.24791600594843799</v>
      </c>
      <c r="Q335" s="20" t="s">
        <v>122</v>
      </c>
      <c r="R335" s="20" t="s">
        <v>122</v>
      </c>
      <c r="S335" s="20" t="s">
        <v>122</v>
      </c>
      <c r="T335" s="20">
        <v>0.46774514545773899</v>
      </c>
      <c r="U335" s="20" t="s">
        <v>122</v>
      </c>
      <c r="V335" s="20" t="s">
        <v>122</v>
      </c>
      <c r="W335" s="20" t="s">
        <v>122</v>
      </c>
      <c r="X335" s="20">
        <v>0.162020897263457</v>
      </c>
      <c r="Y335" s="20">
        <v>6.7295955556555598E-2</v>
      </c>
      <c r="Z335" s="20" t="s">
        <v>122</v>
      </c>
      <c r="AA335" s="30">
        <f t="shared" si="19"/>
        <v>0</v>
      </c>
    </row>
    <row r="336" spans="1:27" x14ac:dyDescent="0.25">
      <c r="A336">
        <v>300</v>
      </c>
      <c r="B336" s="15">
        <v>36308</v>
      </c>
      <c r="C336" s="25">
        <f t="shared" si="16"/>
        <v>0.1077661216259</v>
      </c>
      <c r="D336" s="25">
        <f>VLOOKUP(B336,input_BB!$B$19:$K$10000,$D$35,0)</f>
        <v>1301.8399999999999</v>
      </c>
      <c r="E336" s="27">
        <f t="shared" si="17"/>
        <v>3.9344663731135316E-3</v>
      </c>
      <c r="F336" s="28">
        <f>VLOOKUP(B336,viz!$B$3:$E$1863,4,0)</f>
        <v>0</v>
      </c>
      <c r="G336" s="25">
        <f t="shared" si="18"/>
        <v>0</v>
      </c>
      <c r="I336" s="31">
        <v>36308</v>
      </c>
      <c r="J336" s="20">
        <v>0.1077661216259</v>
      </c>
      <c r="K336" s="20">
        <v>0</v>
      </c>
      <c r="L336" s="20" t="s">
        <v>122</v>
      </c>
      <c r="M336" s="20">
        <v>5.5021995773810999E-2</v>
      </c>
      <c r="N336" s="20" t="s">
        <v>122</v>
      </c>
      <c r="O336" s="20" t="s">
        <v>122</v>
      </c>
      <c r="P336" s="20">
        <v>0.24791600594843799</v>
      </c>
      <c r="Q336" s="20" t="s">
        <v>122</v>
      </c>
      <c r="R336" s="20" t="s">
        <v>122</v>
      </c>
      <c r="S336" s="20" t="s">
        <v>122</v>
      </c>
      <c r="T336" s="20">
        <v>0.46774514545773899</v>
      </c>
      <c r="U336" s="20" t="s">
        <v>122</v>
      </c>
      <c r="V336" s="20" t="s">
        <v>122</v>
      </c>
      <c r="W336" s="20" t="s">
        <v>122</v>
      </c>
      <c r="X336" s="20">
        <v>0.162020897263457</v>
      </c>
      <c r="Y336" s="20">
        <v>6.7295955556555598E-2</v>
      </c>
      <c r="Z336" s="20" t="s">
        <v>122</v>
      </c>
      <c r="AA336" s="30">
        <f t="shared" si="19"/>
        <v>0</v>
      </c>
    </row>
    <row r="337" spans="1:27" x14ac:dyDescent="0.25">
      <c r="A337">
        <v>301</v>
      </c>
      <c r="B337" s="15">
        <v>36315</v>
      </c>
      <c r="C337" s="25">
        <f t="shared" si="16"/>
        <v>0.1077661216259</v>
      </c>
      <c r="D337" s="25">
        <f>VLOOKUP(B337,input_BB!$B$19:$K$10000,$D$35,0)</f>
        <v>1327.75</v>
      </c>
      <c r="E337" s="27">
        <f t="shared" si="17"/>
        <v>3.9344663731135316E-3</v>
      </c>
      <c r="F337" s="28">
        <f>VLOOKUP(B337,viz!$B$3:$E$1863,4,0)</f>
        <v>0</v>
      </c>
      <c r="G337" s="25">
        <f t="shared" si="18"/>
        <v>0</v>
      </c>
      <c r="I337" s="31">
        <v>36315</v>
      </c>
      <c r="J337" s="20">
        <v>0.1077661216259</v>
      </c>
      <c r="K337" s="20">
        <v>0</v>
      </c>
      <c r="L337" s="20" t="s">
        <v>122</v>
      </c>
      <c r="M337" s="20">
        <v>5.5021995773810999E-2</v>
      </c>
      <c r="N337" s="20" t="s">
        <v>122</v>
      </c>
      <c r="O337" s="20" t="s">
        <v>122</v>
      </c>
      <c r="P337" s="20">
        <v>0.24791600594843799</v>
      </c>
      <c r="Q337" s="20" t="s">
        <v>122</v>
      </c>
      <c r="R337" s="20" t="s">
        <v>122</v>
      </c>
      <c r="S337" s="20" t="s">
        <v>122</v>
      </c>
      <c r="T337" s="20">
        <v>0.46774514545773899</v>
      </c>
      <c r="U337" s="20" t="s">
        <v>122</v>
      </c>
      <c r="V337" s="20" t="s">
        <v>122</v>
      </c>
      <c r="W337" s="20" t="s">
        <v>122</v>
      </c>
      <c r="X337" s="20">
        <v>0.162020897263457</v>
      </c>
      <c r="Y337" s="20">
        <v>6.7295955556555598E-2</v>
      </c>
      <c r="Z337" s="20" t="s">
        <v>122</v>
      </c>
      <c r="AA337" s="30">
        <f t="shared" si="19"/>
        <v>0</v>
      </c>
    </row>
    <row r="338" spans="1:27" x14ac:dyDescent="0.25">
      <c r="A338">
        <v>302</v>
      </c>
      <c r="B338" s="15">
        <v>36322</v>
      </c>
      <c r="C338" s="25">
        <f t="shared" si="16"/>
        <v>0.1077661216259</v>
      </c>
      <c r="D338" s="25">
        <f>VLOOKUP(B338,input_BB!$B$19:$K$10000,$D$35,0)</f>
        <v>1293.6400000000001</v>
      </c>
      <c r="E338" s="27">
        <f t="shared" si="17"/>
        <v>3.9344663731135316E-3</v>
      </c>
      <c r="F338" s="28">
        <f>VLOOKUP(B338,viz!$B$3:$E$1863,4,0)</f>
        <v>0</v>
      </c>
      <c r="G338" s="25">
        <f t="shared" si="18"/>
        <v>0</v>
      </c>
      <c r="I338" s="31">
        <v>36322</v>
      </c>
      <c r="J338" s="20">
        <v>0.1077661216259</v>
      </c>
      <c r="K338" s="20">
        <v>0</v>
      </c>
      <c r="L338" s="20" t="s">
        <v>122</v>
      </c>
      <c r="M338" s="20">
        <v>5.5021995773810999E-2</v>
      </c>
      <c r="N338" s="20" t="s">
        <v>122</v>
      </c>
      <c r="O338" s="20" t="s">
        <v>122</v>
      </c>
      <c r="P338" s="20">
        <v>0.24791600594843799</v>
      </c>
      <c r="Q338" s="20" t="s">
        <v>122</v>
      </c>
      <c r="R338" s="20" t="s">
        <v>122</v>
      </c>
      <c r="S338" s="20" t="s">
        <v>122</v>
      </c>
      <c r="T338" s="20">
        <v>0.46774514545773899</v>
      </c>
      <c r="U338" s="20" t="s">
        <v>122</v>
      </c>
      <c r="V338" s="20" t="s">
        <v>122</v>
      </c>
      <c r="W338" s="20" t="s">
        <v>122</v>
      </c>
      <c r="X338" s="20">
        <v>0.162020897263457</v>
      </c>
      <c r="Y338" s="20">
        <v>6.7295955556555598E-2</v>
      </c>
      <c r="Z338" s="20" t="s">
        <v>122</v>
      </c>
      <c r="AA338" s="30">
        <f t="shared" si="19"/>
        <v>0</v>
      </c>
    </row>
    <row r="339" spans="1:27" x14ac:dyDescent="0.25">
      <c r="A339">
        <v>303</v>
      </c>
      <c r="B339" s="15">
        <v>36329</v>
      </c>
      <c r="C339" s="25">
        <f t="shared" si="16"/>
        <v>0.1077661216259</v>
      </c>
      <c r="D339" s="25">
        <f>VLOOKUP(B339,input_BB!$B$19:$K$10000,$D$35,0)</f>
        <v>1342.84</v>
      </c>
      <c r="E339" s="27">
        <f t="shared" si="17"/>
        <v>3.9344663731135316E-3</v>
      </c>
      <c r="F339" s="28">
        <f>VLOOKUP(B339,viz!$B$3:$E$1863,4,0)</f>
        <v>0</v>
      </c>
      <c r="G339" s="25">
        <f t="shared" si="18"/>
        <v>0</v>
      </c>
      <c r="I339" s="31">
        <v>36329</v>
      </c>
      <c r="J339" s="20">
        <v>0.1077661216259</v>
      </c>
      <c r="K339" s="20">
        <v>0</v>
      </c>
      <c r="L339" s="20" t="s">
        <v>122</v>
      </c>
      <c r="M339" s="20">
        <v>5.5021995773810999E-2</v>
      </c>
      <c r="N339" s="20" t="s">
        <v>122</v>
      </c>
      <c r="O339" s="20" t="s">
        <v>122</v>
      </c>
      <c r="P339" s="20">
        <v>0.24791600594843799</v>
      </c>
      <c r="Q339" s="20" t="s">
        <v>122</v>
      </c>
      <c r="R339" s="20" t="s">
        <v>122</v>
      </c>
      <c r="S339" s="20" t="s">
        <v>122</v>
      </c>
      <c r="T339" s="20">
        <v>0.46774514545773899</v>
      </c>
      <c r="U339" s="20" t="s">
        <v>122</v>
      </c>
      <c r="V339" s="20" t="s">
        <v>122</v>
      </c>
      <c r="W339" s="20" t="s">
        <v>122</v>
      </c>
      <c r="X339" s="20">
        <v>0.162020897263457</v>
      </c>
      <c r="Y339" s="20">
        <v>6.7295955556555598E-2</v>
      </c>
      <c r="Z339" s="20" t="s">
        <v>122</v>
      </c>
      <c r="AA339" s="30">
        <f t="shared" si="19"/>
        <v>0</v>
      </c>
    </row>
    <row r="340" spans="1:27" x14ac:dyDescent="0.25">
      <c r="A340">
        <v>304</v>
      </c>
      <c r="B340" s="15">
        <v>36336</v>
      </c>
      <c r="C340" s="25">
        <f t="shared" si="16"/>
        <v>0.1077661216259</v>
      </c>
      <c r="D340" s="25">
        <f>VLOOKUP(B340,input_BB!$B$19:$K$10000,$D$35,0)</f>
        <v>1315.31</v>
      </c>
      <c r="E340" s="27">
        <f t="shared" si="17"/>
        <v>3.9344663731135316E-3</v>
      </c>
      <c r="F340" s="28">
        <f>VLOOKUP(B340,viz!$B$3:$E$1863,4,0)</f>
        <v>0</v>
      </c>
      <c r="G340" s="25">
        <f t="shared" si="18"/>
        <v>0</v>
      </c>
      <c r="I340" s="31">
        <v>36336</v>
      </c>
      <c r="J340" s="20">
        <v>0.1077661216259</v>
      </c>
      <c r="K340" s="20">
        <v>0</v>
      </c>
      <c r="L340" s="20" t="s">
        <v>122</v>
      </c>
      <c r="M340" s="20">
        <v>5.5021995773810999E-2</v>
      </c>
      <c r="N340" s="20" t="s">
        <v>122</v>
      </c>
      <c r="O340" s="20" t="s">
        <v>122</v>
      </c>
      <c r="P340" s="20">
        <v>0.24791600594843799</v>
      </c>
      <c r="Q340" s="20" t="s">
        <v>122</v>
      </c>
      <c r="R340" s="20" t="s">
        <v>122</v>
      </c>
      <c r="S340" s="20" t="s">
        <v>122</v>
      </c>
      <c r="T340" s="20">
        <v>0.46774514545773899</v>
      </c>
      <c r="U340" s="20" t="s">
        <v>122</v>
      </c>
      <c r="V340" s="20" t="s">
        <v>122</v>
      </c>
      <c r="W340" s="20" t="s">
        <v>122</v>
      </c>
      <c r="X340" s="20">
        <v>0.162020897263457</v>
      </c>
      <c r="Y340" s="20">
        <v>6.7295955556555598E-2</v>
      </c>
      <c r="Z340" s="20" t="s">
        <v>122</v>
      </c>
      <c r="AA340" s="30">
        <f t="shared" si="19"/>
        <v>0</v>
      </c>
    </row>
    <row r="341" spans="1:27" x14ac:dyDescent="0.25">
      <c r="A341">
        <v>305</v>
      </c>
      <c r="B341" s="15">
        <v>36343</v>
      </c>
      <c r="C341" s="25">
        <f t="shared" si="16"/>
        <v>0.1077661216259</v>
      </c>
      <c r="D341" s="25">
        <f>VLOOKUP(B341,input_BB!$B$19:$K$10000,$D$35,0)</f>
        <v>1391.22</v>
      </c>
      <c r="E341" s="27">
        <f t="shared" si="17"/>
        <v>3.9344663731135316E-3</v>
      </c>
      <c r="F341" s="28">
        <f>VLOOKUP(B341,viz!$B$3:$E$1863,4,0)</f>
        <v>0</v>
      </c>
      <c r="G341" s="25">
        <f t="shared" si="18"/>
        <v>0</v>
      </c>
      <c r="I341" s="31">
        <v>36343</v>
      </c>
      <c r="J341" s="20">
        <v>0.1077661216259</v>
      </c>
      <c r="K341" s="20">
        <v>1</v>
      </c>
      <c r="L341" s="20" t="s">
        <v>122</v>
      </c>
      <c r="M341" s="20">
        <v>5.5021995773810999E-2</v>
      </c>
      <c r="N341" s="20" t="s">
        <v>122</v>
      </c>
      <c r="O341" s="20" t="s">
        <v>122</v>
      </c>
      <c r="P341" s="20">
        <v>0.24791600594843799</v>
      </c>
      <c r="Q341" s="20" t="s">
        <v>122</v>
      </c>
      <c r="R341" s="20" t="s">
        <v>122</v>
      </c>
      <c r="S341" s="20" t="s">
        <v>122</v>
      </c>
      <c r="T341" s="20">
        <v>0.46774514545773899</v>
      </c>
      <c r="U341" s="20" t="s">
        <v>122</v>
      </c>
      <c r="V341" s="20" t="s">
        <v>122</v>
      </c>
      <c r="W341" s="20" t="s">
        <v>122</v>
      </c>
      <c r="X341" s="20">
        <v>0.162020897263457</v>
      </c>
      <c r="Y341" s="20">
        <v>6.7295955556555598E-2</v>
      </c>
      <c r="Z341" s="20" t="s">
        <v>122</v>
      </c>
      <c r="AA341" s="30">
        <f t="shared" si="19"/>
        <v>0</v>
      </c>
    </row>
    <row r="342" spans="1:27" x14ac:dyDescent="0.25">
      <c r="A342">
        <v>306</v>
      </c>
      <c r="B342" s="15">
        <v>36350</v>
      </c>
      <c r="C342" s="25">
        <f t="shared" si="16"/>
        <v>0.1077661216259</v>
      </c>
      <c r="D342" s="25">
        <f>VLOOKUP(B342,input_BB!$B$19:$K$10000,$D$35,0)</f>
        <v>1403.28</v>
      </c>
      <c r="E342" s="27">
        <f t="shared" si="17"/>
        <v>3.9344663731135316E-3</v>
      </c>
      <c r="F342" s="28">
        <f>VLOOKUP(B342,viz!$B$3:$E$1863,4,0)</f>
        <v>0</v>
      </c>
      <c r="G342" s="25">
        <f t="shared" si="18"/>
        <v>0</v>
      </c>
      <c r="I342" s="31">
        <v>36350</v>
      </c>
      <c r="J342" s="20">
        <v>0.1077661216259</v>
      </c>
      <c r="K342" s="20">
        <v>0</v>
      </c>
      <c r="L342" s="20" t="s">
        <v>122</v>
      </c>
      <c r="M342" s="20">
        <v>5.5021995773810999E-2</v>
      </c>
      <c r="N342" s="20" t="s">
        <v>122</v>
      </c>
      <c r="O342" s="20" t="s">
        <v>122</v>
      </c>
      <c r="P342" s="20">
        <v>0.24791600594843799</v>
      </c>
      <c r="Q342" s="20" t="s">
        <v>122</v>
      </c>
      <c r="R342" s="20" t="s">
        <v>122</v>
      </c>
      <c r="S342" s="20" t="s">
        <v>122</v>
      </c>
      <c r="T342" s="20">
        <v>0.46774514545773899</v>
      </c>
      <c r="U342" s="20" t="s">
        <v>122</v>
      </c>
      <c r="V342" s="20" t="s">
        <v>122</v>
      </c>
      <c r="W342" s="20" t="s">
        <v>122</v>
      </c>
      <c r="X342" s="20">
        <v>0.162020897263457</v>
      </c>
      <c r="Y342" s="20">
        <v>6.7295955556555598E-2</v>
      </c>
      <c r="Z342" s="20" t="s">
        <v>122</v>
      </c>
      <c r="AA342" s="30">
        <f t="shared" si="19"/>
        <v>0</v>
      </c>
    </row>
    <row r="343" spans="1:27" x14ac:dyDescent="0.25">
      <c r="A343">
        <v>307</v>
      </c>
      <c r="B343" s="15">
        <v>36357</v>
      </c>
      <c r="C343" s="25">
        <f t="shared" si="16"/>
        <v>0.178274780511856</v>
      </c>
      <c r="D343" s="25">
        <f>VLOOKUP(B343,input_BB!$B$19:$K$10000,$D$35,0)</f>
        <v>1418.78</v>
      </c>
      <c r="E343" s="27">
        <f t="shared" si="17"/>
        <v>0.1292799292095391</v>
      </c>
      <c r="F343" s="28">
        <f>VLOOKUP(B343,viz!$B$3:$E$1863,4,0)</f>
        <v>0</v>
      </c>
      <c r="G343" s="25">
        <f t="shared" si="18"/>
        <v>0</v>
      </c>
      <c r="I343" s="31">
        <v>36357</v>
      </c>
      <c r="J343" s="20">
        <v>0.178274780511856</v>
      </c>
      <c r="K343" s="20">
        <v>0</v>
      </c>
      <c r="L343" s="33" t="s">
        <v>122</v>
      </c>
      <c r="M343" s="20">
        <v>5.60190515127496E-2</v>
      </c>
      <c r="N343" s="20" t="s">
        <v>122</v>
      </c>
      <c r="O343" s="20">
        <v>2.5931706671352899E-2</v>
      </c>
      <c r="P343" s="20" t="s">
        <v>122</v>
      </c>
      <c r="Q343" s="20">
        <v>7.0729219291121803E-2</v>
      </c>
      <c r="R343" s="20" t="s">
        <v>122</v>
      </c>
      <c r="S343" s="20" t="s">
        <v>122</v>
      </c>
      <c r="T343" s="20">
        <v>0.30875423134176999</v>
      </c>
      <c r="U343" s="20" t="s">
        <v>122</v>
      </c>
      <c r="V343" s="20" t="s">
        <v>122</v>
      </c>
      <c r="W343" s="20" t="s">
        <v>122</v>
      </c>
      <c r="X343" s="20">
        <v>0.29932822811194798</v>
      </c>
      <c r="Y343" s="20">
        <v>7.1453163625579894E-2</v>
      </c>
      <c r="Z343" s="20">
        <v>0.16778439944547799</v>
      </c>
      <c r="AA343" s="30">
        <f t="shared" si="19"/>
        <v>0</v>
      </c>
    </row>
    <row r="344" spans="1:27" x14ac:dyDescent="0.25">
      <c r="A344">
        <v>308</v>
      </c>
      <c r="B344" s="15">
        <v>36364</v>
      </c>
      <c r="C344" s="25">
        <f t="shared" si="16"/>
        <v>0.178269773721695</v>
      </c>
      <c r="D344" s="25">
        <f>VLOOKUP(B344,input_BB!$B$19:$K$10000,$D$35,0)</f>
        <v>1356.94</v>
      </c>
      <c r="E344" s="27">
        <f t="shared" si="17"/>
        <v>0.12927102848103328</v>
      </c>
      <c r="F344" s="28">
        <f>VLOOKUP(B344,viz!$B$3:$E$1863,4,0)</f>
        <v>0</v>
      </c>
      <c r="G344" s="25">
        <f t="shared" si="18"/>
        <v>0</v>
      </c>
      <c r="I344" s="31">
        <v>36364</v>
      </c>
      <c r="J344" s="20">
        <v>0.178269773721695</v>
      </c>
      <c r="K344" s="20">
        <v>0</v>
      </c>
      <c r="L344" s="20" t="s">
        <v>122</v>
      </c>
      <c r="M344" s="20">
        <v>8.1325254899825505E-2</v>
      </c>
      <c r="N344" s="20" t="s">
        <v>122</v>
      </c>
      <c r="O344" s="20" t="s">
        <v>122</v>
      </c>
      <c r="P344" s="20" t="s">
        <v>122</v>
      </c>
      <c r="Q344" s="20">
        <v>7.0771333098638201E-2</v>
      </c>
      <c r="R344" s="20" t="s">
        <v>122</v>
      </c>
      <c r="S344" s="20" t="s">
        <v>122</v>
      </c>
      <c r="T344" s="20">
        <v>0.31138537326635601</v>
      </c>
      <c r="U344" s="20" t="s">
        <v>122</v>
      </c>
      <c r="V344" s="20" t="s">
        <v>122</v>
      </c>
      <c r="W344" s="20" t="s">
        <v>122</v>
      </c>
      <c r="X344" s="20">
        <v>0.29719878572264802</v>
      </c>
      <c r="Y344" s="20">
        <v>7.1469297673905793E-2</v>
      </c>
      <c r="Z344" s="20">
        <v>0.16784995533862601</v>
      </c>
      <c r="AA344" s="30">
        <f t="shared" si="19"/>
        <v>0</v>
      </c>
    </row>
    <row r="345" spans="1:27" x14ac:dyDescent="0.25">
      <c r="A345">
        <v>309</v>
      </c>
      <c r="B345" s="15">
        <v>36371</v>
      </c>
      <c r="C345" s="25">
        <f t="shared" si="16"/>
        <v>0.108226470649242</v>
      </c>
      <c r="D345" s="25">
        <f>VLOOKUP(B345,input_BB!$B$19:$K$10000,$D$35,0)</f>
        <v>1328.72</v>
      </c>
      <c r="E345" s="27">
        <f t="shared" si="17"/>
        <v>4.7528433258000055E-3</v>
      </c>
      <c r="F345" s="28">
        <f>VLOOKUP(B345,viz!$B$3:$E$1863,4,0)</f>
        <v>0</v>
      </c>
      <c r="G345" s="25">
        <f t="shared" si="18"/>
        <v>2.8864918737599402E-2</v>
      </c>
      <c r="I345" s="31">
        <v>36371</v>
      </c>
      <c r="J345" s="20">
        <v>0.108226470649242</v>
      </c>
      <c r="K345" s="20">
        <v>0</v>
      </c>
      <c r="L345" s="20" t="s">
        <v>122</v>
      </c>
      <c r="M345" s="20">
        <v>0.14347847539047001</v>
      </c>
      <c r="N345" s="20" t="s">
        <v>122</v>
      </c>
      <c r="O345" s="20" t="s">
        <v>122</v>
      </c>
      <c r="P345" s="20" t="s">
        <v>122</v>
      </c>
      <c r="Q345" s="20">
        <v>5.8514994569805703E-2</v>
      </c>
      <c r="R345" s="20" t="s">
        <v>122</v>
      </c>
      <c r="S345" s="20" t="s">
        <v>122</v>
      </c>
      <c r="T345" s="20">
        <v>0.32473452249905899</v>
      </c>
      <c r="U345" s="20" t="s">
        <v>122</v>
      </c>
      <c r="V345" s="20">
        <v>2.8864918737599402E-2</v>
      </c>
      <c r="W345" s="20" t="s">
        <v>122</v>
      </c>
      <c r="X345" s="20">
        <v>0.401846686397411</v>
      </c>
      <c r="Y345" s="20">
        <v>4.2560402405655499E-2</v>
      </c>
      <c r="Z345" s="20" t="s">
        <v>122</v>
      </c>
      <c r="AA345" s="30">
        <f t="shared" si="19"/>
        <v>2.8864918737599402E-2</v>
      </c>
    </row>
    <row r="346" spans="1:27" x14ac:dyDescent="0.25">
      <c r="A346">
        <v>310</v>
      </c>
      <c r="B346" s="15">
        <v>36378</v>
      </c>
      <c r="C346" s="25">
        <f t="shared" si="16"/>
        <v>0.107760295271873</v>
      </c>
      <c r="D346" s="25">
        <f>VLOOKUP(B346,input_BB!$B$19:$K$10000,$D$35,0)</f>
        <v>1300.29</v>
      </c>
      <c r="E346" s="27">
        <f t="shared" si="17"/>
        <v>3.9241086801194737E-3</v>
      </c>
      <c r="F346" s="28">
        <f>VLOOKUP(B346,viz!$B$3:$E$1863,4,0)</f>
        <v>1</v>
      </c>
      <c r="G346" s="25">
        <f t="shared" si="18"/>
        <v>0</v>
      </c>
      <c r="I346" s="31">
        <v>36378</v>
      </c>
      <c r="J346" s="20">
        <v>0.107760295271873</v>
      </c>
      <c r="K346" s="20">
        <v>0</v>
      </c>
      <c r="L346" s="20" t="s">
        <v>122</v>
      </c>
      <c r="M346" s="20">
        <v>0.14592031399397101</v>
      </c>
      <c r="N346" s="20" t="s">
        <v>122</v>
      </c>
      <c r="O346" s="20">
        <v>1.9335562136885E-2</v>
      </c>
      <c r="P346" s="20" t="s">
        <v>122</v>
      </c>
      <c r="Q346" s="20">
        <v>4.6386001158875902E-2</v>
      </c>
      <c r="R346" s="20" t="s">
        <v>122</v>
      </c>
      <c r="S346" s="20" t="s">
        <v>122</v>
      </c>
      <c r="T346" s="20">
        <v>0.335214981043991</v>
      </c>
      <c r="U346" s="20" t="s">
        <v>122</v>
      </c>
      <c r="V346" s="20" t="s">
        <v>122</v>
      </c>
      <c r="W346" s="20" t="s">
        <v>122</v>
      </c>
      <c r="X346" s="20">
        <v>0.40953775606448301</v>
      </c>
      <c r="Y346" s="20">
        <v>4.3605385601793799E-2</v>
      </c>
      <c r="Z346" s="20" t="s">
        <v>122</v>
      </c>
      <c r="AA346" s="30">
        <f t="shared" si="19"/>
        <v>0</v>
      </c>
    </row>
    <row r="347" spans="1:27" x14ac:dyDescent="0.25">
      <c r="A347">
        <v>311</v>
      </c>
      <c r="B347" s="15">
        <v>36385</v>
      </c>
      <c r="C347" s="25">
        <f t="shared" si="16"/>
        <v>0.107762724161148</v>
      </c>
      <c r="D347" s="25">
        <f>VLOOKUP(B347,input_BB!$B$19:$K$10000,$D$35,0)</f>
        <v>1327.68</v>
      </c>
      <c r="E347" s="27">
        <f t="shared" si="17"/>
        <v>3.9284265930561767E-3</v>
      </c>
      <c r="F347" s="28">
        <f>VLOOKUP(B347,viz!$B$3:$E$1863,4,0)</f>
        <v>1</v>
      </c>
      <c r="G347" s="25">
        <f t="shared" si="18"/>
        <v>0</v>
      </c>
      <c r="I347" s="31">
        <v>36385</v>
      </c>
      <c r="J347" s="20">
        <v>0.107762724161148</v>
      </c>
      <c r="K347" s="20">
        <v>0</v>
      </c>
      <c r="L347" s="20" t="s">
        <v>122</v>
      </c>
      <c r="M347" s="20">
        <v>0.14782596096103701</v>
      </c>
      <c r="N347" s="20" t="s">
        <v>122</v>
      </c>
      <c r="O347" s="20">
        <v>1.9554111898772202E-2</v>
      </c>
      <c r="P347" s="20" t="s">
        <v>122</v>
      </c>
      <c r="Q347" s="20">
        <v>3.3907655830536301E-2</v>
      </c>
      <c r="R347" s="20" t="s">
        <v>122</v>
      </c>
      <c r="S347" s="20" t="s">
        <v>122</v>
      </c>
      <c r="T347" s="20">
        <v>0.34210224314937998</v>
      </c>
      <c r="U347" s="20" t="s">
        <v>122</v>
      </c>
      <c r="V347" s="20" t="s">
        <v>122</v>
      </c>
      <c r="W347" s="20" t="s">
        <v>122</v>
      </c>
      <c r="X347" s="20">
        <v>0.41245463075972</v>
      </c>
      <c r="Y347" s="20">
        <v>4.4155397400555498E-2</v>
      </c>
      <c r="Z347" s="20" t="s">
        <v>122</v>
      </c>
      <c r="AA347" s="30">
        <f t="shared" si="19"/>
        <v>0</v>
      </c>
    </row>
    <row r="348" spans="1:27" x14ac:dyDescent="0.25">
      <c r="A348">
        <v>312</v>
      </c>
      <c r="B348" s="15">
        <v>36392</v>
      </c>
      <c r="C348" s="25">
        <f t="shared" si="16"/>
        <v>0.108317568898201</v>
      </c>
      <c r="D348" s="25">
        <f>VLOOKUP(B348,input_BB!$B$19:$K$10000,$D$35,0)</f>
        <v>1336.61</v>
      </c>
      <c r="E348" s="27">
        <f t="shared" si="17"/>
        <v>4.9147915511636945E-3</v>
      </c>
      <c r="F348" s="28">
        <f>VLOOKUP(B348,viz!$B$3:$E$1863,4,0)</f>
        <v>0</v>
      </c>
      <c r="G348" s="25">
        <f t="shared" si="18"/>
        <v>0</v>
      </c>
      <c r="I348" s="31">
        <v>36392</v>
      </c>
      <c r="J348" s="20">
        <v>0.108317568898201</v>
      </c>
      <c r="K348" s="20">
        <v>0</v>
      </c>
      <c r="L348" s="20" t="s">
        <v>122</v>
      </c>
      <c r="M348" s="20">
        <v>0.16499208811581401</v>
      </c>
      <c r="N348" s="20" t="s">
        <v>122</v>
      </c>
      <c r="O348" s="20" t="s">
        <v>122</v>
      </c>
      <c r="P348" s="20" t="s">
        <v>122</v>
      </c>
      <c r="Q348" s="20">
        <v>2.9993441625916599E-2</v>
      </c>
      <c r="R348" s="20" t="s">
        <v>122</v>
      </c>
      <c r="S348" s="20" t="s">
        <v>122</v>
      </c>
      <c r="T348" s="20">
        <v>0.34739710774804999</v>
      </c>
      <c r="U348" s="20" t="s">
        <v>122</v>
      </c>
      <c r="V348" s="20" t="s">
        <v>122</v>
      </c>
      <c r="W348" s="20" t="s">
        <v>122</v>
      </c>
      <c r="X348" s="20">
        <v>0.41314013883645301</v>
      </c>
      <c r="Y348" s="20">
        <v>4.4477223673766102E-2</v>
      </c>
      <c r="Z348" s="20" t="s">
        <v>122</v>
      </c>
      <c r="AA348" s="30">
        <f t="shared" si="19"/>
        <v>0</v>
      </c>
    </row>
    <row r="349" spans="1:27" x14ac:dyDescent="0.25">
      <c r="A349">
        <v>313</v>
      </c>
      <c r="B349" s="15">
        <v>36399</v>
      </c>
      <c r="C349" s="25">
        <f t="shared" si="16"/>
        <v>0.25117111206054699</v>
      </c>
      <c r="D349" s="25">
        <f>VLOOKUP(B349,input_BB!$B$19:$K$10000,$D$35,0)</f>
        <v>1348.27</v>
      </c>
      <c r="E349" s="27">
        <f t="shared" si="17"/>
        <v>0.25887003291335769</v>
      </c>
      <c r="F349" s="28">
        <f>VLOOKUP(B349,viz!$B$3:$E$1863,4,0)</f>
        <v>0</v>
      </c>
      <c r="G349" s="25">
        <f t="shared" si="18"/>
        <v>2.85061147461339E-2</v>
      </c>
      <c r="I349" s="31">
        <v>36399</v>
      </c>
      <c r="J349" s="20">
        <v>0.25117111206054699</v>
      </c>
      <c r="K349" s="20">
        <v>1</v>
      </c>
      <c r="L349" s="20" t="s">
        <v>122</v>
      </c>
      <c r="M349" s="20">
        <v>0.14799033356330199</v>
      </c>
      <c r="N349" s="20" t="s">
        <v>122</v>
      </c>
      <c r="O349" s="20" t="s">
        <v>122</v>
      </c>
      <c r="P349" s="20" t="s">
        <v>122</v>
      </c>
      <c r="Q349" s="20">
        <v>2.37929060196558E-2</v>
      </c>
      <c r="R349" s="20" t="s">
        <v>122</v>
      </c>
      <c r="S349" s="20" t="s">
        <v>122</v>
      </c>
      <c r="T349" s="20">
        <v>0.34778652001548699</v>
      </c>
      <c r="U349" s="20" t="s">
        <v>122</v>
      </c>
      <c r="V349" s="20">
        <v>2.85061147461339E-2</v>
      </c>
      <c r="W349" s="20" t="s">
        <v>122</v>
      </c>
      <c r="X349" s="20">
        <v>0.407779343703838</v>
      </c>
      <c r="Y349" s="20">
        <v>4.4144781951583799E-2</v>
      </c>
      <c r="Z349" s="20" t="s">
        <v>122</v>
      </c>
      <c r="AA349" s="30">
        <f t="shared" si="19"/>
        <v>2.85061147461339E-2</v>
      </c>
    </row>
    <row r="350" spans="1:27" x14ac:dyDescent="0.25">
      <c r="A350">
        <v>314</v>
      </c>
      <c r="B350" s="15">
        <v>36406</v>
      </c>
      <c r="C350" s="25">
        <f t="shared" si="16"/>
        <v>0.302434742450714</v>
      </c>
      <c r="D350" s="25">
        <f>VLOOKUP(B350,input_BB!$B$19:$K$10000,$D$35,0)</f>
        <v>1357.24</v>
      </c>
      <c r="E350" s="27">
        <f t="shared" si="17"/>
        <v>0.35000300267135726</v>
      </c>
      <c r="F350" s="28">
        <f>VLOOKUP(B350,viz!$B$3:$E$1863,4,0)</f>
        <v>0</v>
      </c>
      <c r="G350" s="25">
        <f t="shared" si="18"/>
        <v>0</v>
      </c>
      <c r="I350" s="31">
        <v>36406</v>
      </c>
      <c r="J350" s="20">
        <v>0.302434742450714</v>
      </c>
      <c r="K350" s="20">
        <v>0</v>
      </c>
      <c r="L350" s="20" t="s">
        <v>122</v>
      </c>
      <c r="M350" s="20">
        <v>8.4512503288083005E-2</v>
      </c>
      <c r="N350" s="20" t="s">
        <v>122</v>
      </c>
      <c r="O350" s="20" t="s">
        <v>122</v>
      </c>
      <c r="P350" s="20">
        <v>0.16476833389617301</v>
      </c>
      <c r="Q350" s="20">
        <v>3.2767764262495301E-2</v>
      </c>
      <c r="R350" s="20" t="s">
        <v>122</v>
      </c>
      <c r="S350" s="20">
        <v>2.97582881484195E-2</v>
      </c>
      <c r="T350" s="20">
        <v>0.415618575304185</v>
      </c>
      <c r="U350" s="20" t="s">
        <v>122</v>
      </c>
      <c r="V350" s="20" t="s">
        <v>122</v>
      </c>
      <c r="W350" s="20" t="s">
        <v>122</v>
      </c>
      <c r="X350" s="20">
        <v>0.209095535267836</v>
      </c>
      <c r="Y350" s="20">
        <v>6.3478999832808303E-2</v>
      </c>
      <c r="Z350" s="20" t="s">
        <v>122</v>
      </c>
      <c r="AA350" s="30">
        <f t="shared" si="19"/>
        <v>0</v>
      </c>
    </row>
    <row r="351" spans="1:27" x14ac:dyDescent="0.25">
      <c r="A351">
        <v>315</v>
      </c>
      <c r="B351" s="15">
        <v>36413</v>
      </c>
      <c r="C351" s="25">
        <f t="shared" si="16"/>
        <v>0.24906225502491</v>
      </c>
      <c r="D351" s="25">
        <f>VLOOKUP(B351,input_BB!$B$19:$K$10000,$D$35,0)</f>
        <v>1351.66</v>
      </c>
      <c r="E351" s="27">
        <f t="shared" si="17"/>
        <v>0.25512105136464713</v>
      </c>
      <c r="F351" s="28">
        <f>VLOOKUP(B351,viz!$B$3:$E$1863,4,0)</f>
        <v>0</v>
      </c>
      <c r="G351" s="25">
        <f t="shared" si="18"/>
        <v>0</v>
      </c>
      <c r="I351" s="31">
        <v>36413</v>
      </c>
      <c r="J351" s="20">
        <v>0.24906225502491</v>
      </c>
      <c r="K351" s="20">
        <v>0</v>
      </c>
      <c r="L351" s="20" t="s">
        <v>122</v>
      </c>
      <c r="M351" s="20">
        <v>4.8701344426063699E-2</v>
      </c>
      <c r="N351" s="20">
        <v>0.23036137948422</v>
      </c>
      <c r="O351" s="20" t="s">
        <v>122</v>
      </c>
      <c r="P351" s="20">
        <v>7.4149130505081096E-2</v>
      </c>
      <c r="Q351" s="20">
        <v>0.171609402500531</v>
      </c>
      <c r="R351" s="20" t="s">
        <v>122</v>
      </c>
      <c r="S351" s="20">
        <v>1.49003304617123E-2</v>
      </c>
      <c r="T351" s="20">
        <v>0.18067777928449399</v>
      </c>
      <c r="U351" s="20" t="s">
        <v>122</v>
      </c>
      <c r="V351" s="20" t="s">
        <v>122</v>
      </c>
      <c r="W351" s="20" t="s">
        <v>122</v>
      </c>
      <c r="X351" s="20">
        <v>0.14536945263866399</v>
      </c>
      <c r="Y351" s="20">
        <v>0.13423118069923401</v>
      </c>
      <c r="Z351" s="20" t="s">
        <v>122</v>
      </c>
      <c r="AA351" s="30">
        <f t="shared" si="19"/>
        <v>0</v>
      </c>
    </row>
    <row r="352" spans="1:27" x14ac:dyDescent="0.25">
      <c r="A352">
        <v>316</v>
      </c>
      <c r="B352" s="15">
        <v>36420</v>
      </c>
      <c r="C352" s="25">
        <f t="shared" si="16"/>
        <v>0.112033523619175</v>
      </c>
      <c r="D352" s="25">
        <f>VLOOKUP(B352,input_BB!$B$19:$K$10000,$D$35,0)</f>
        <v>1335.42</v>
      </c>
      <c r="E352" s="27">
        <f t="shared" si="17"/>
        <v>1.1520761253878612E-2</v>
      </c>
      <c r="F352" s="28">
        <f>VLOOKUP(B352,viz!$B$3:$E$1863,4,0)</f>
        <v>0</v>
      </c>
      <c r="G352" s="25">
        <f t="shared" si="18"/>
        <v>0</v>
      </c>
      <c r="I352" s="31">
        <v>36420</v>
      </c>
      <c r="J352" s="20">
        <v>0.112033523619175</v>
      </c>
      <c r="K352" s="20">
        <v>0</v>
      </c>
      <c r="L352" s="20" t="s">
        <v>122</v>
      </c>
      <c r="M352" s="20">
        <v>4.8701344426063699E-2</v>
      </c>
      <c r="N352" s="20">
        <v>0.23036137948422</v>
      </c>
      <c r="O352" s="20" t="s">
        <v>122</v>
      </c>
      <c r="P352" s="20">
        <v>7.4149130505081096E-2</v>
      </c>
      <c r="Q352" s="20">
        <v>0.171609402500531</v>
      </c>
      <c r="R352" s="20" t="s">
        <v>122</v>
      </c>
      <c r="S352" s="20">
        <v>1.49003304617123E-2</v>
      </c>
      <c r="T352" s="20">
        <v>0.18067777928449399</v>
      </c>
      <c r="U352" s="20" t="s">
        <v>122</v>
      </c>
      <c r="V352" s="20" t="s">
        <v>122</v>
      </c>
      <c r="W352" s="20" t="s">
        <v>122</v>
      </c>
      <c r="X352" s="20">
        <v>0.14536945263866399</v>
      </c>
      <c r="Y352" s="20">
        <v>0.13423118069923401</v>
      </c>
      <c r="Z352" s="20" t="s">
        <v>122</v>
      </c>
      <c r="AA352" s="30">
        <f t="shared" si="19"/>
        <v>0</v>
      </c>
    </row>
    <row r="353" spans="1:27" x14ac:dyDescent="0.25">
      <c r="A353">
        <v>317</v>
      </c>
      <c r="B353" s="15">
        <v>36427</v>
      </c>
      <c r="C353" s="25">
        <f t="shared" si="16"/>
        <v>0.11197052896022799</v>
      </c>
      <c r="D353" s="25">
        <f>VLOOKUP(B353,input_BB!$B$19:$K$10000,$D$35,0)</f>
        <v>1277.3599999999999</v>
      </c>
      <c r="E353" s="27">
        <f t="shared" si="17"/>
        <v>1.1408773665308722E-2</v>
      </c>
      <c r="F353" s="28">
        <f>VLOOKUP(B353,viz!$B$3:$E$1863,4,0)</f>
        <v>1</v>
      </c>
      <c r="G353" s="25">
        <f t="shared" si="18"/>
        <v>1.2830888134804199E-2</v>
      </c>
      <c r="I353" s="31">
        <v>36427</v>
      </c>
      <c r="J353" s="20">
        <v>0.11197052896022799</v>
      </c>
      <c r="K353" s="20">
        <v>0</v>
      </c>
      <c r="L353" s="20" t="s">
        <v>122</v>
      </c>
      <c r="M353" s="20">
        <v>3.3200590543529501E-2</v>
      </c>
      <c r="N353" s="20">
        <v>0.22684914696140501</v>
      </c>
      <c r="O353" s="20" t="s">
        <v>122</v>
      </c>
      <c r="P353" s="20">
        <v>7.4089351146014601E-2</v>
      </c>
      <c r="Q353" s="20">
        <v>0.17145002289053399</v>
      </c>
      <c r="R353" s="20" t="s">
        <v>122</v>
      </c>
      <c r="S353" s="20">
        <v>1.48883177489696E-2</v>
      </c>
      <c r="T353" s="20">
        <v>0.18780509679399701</v>
      </c>
      <c r="U353" s="20" t="s">
        <v>122</v>
      </c>
      <c r="V353" s="20">
        <v>1.2830888134804199E-2</v>
      </c>
      <c r="W353" s="20" t="s">
        <v>122</v>
      </c>
      <c r="X353" s="20">
        <v>0.13820720243120499</v>
      </c>
      <c r="Y353" s="20">
        <v>0.140679383349541</v>
      </c>
      <c r="Z353" s="20" t="s">
        <v>122</v>
      </c>
      <c r="AA353" s="30">
        <f t="shared" si="19"/>
        <v>1.2830888134804199E-2</v>
      </c>
    </row>
    <row r="354" spans="1:27" x14ac:dyDescent="0.25">
      <c r="A354">
        <v>318</v>
      </c>
      <c r="B354" s="15">
        <v>36434</v>
      </c>
      <c r="C354" s="25">
        <f t="shared" si="16"/>
        <v>0.107783123850822</v>
      </c>
      <c r="D354" s="25">
        <f>VLOOKUP(B354,input_BB!$B$19:$K$10000,$D$35,0)</f>
        <v>1282.81</v>
      </c>
      <c r="E354" s="27">
        <f t="shared" si="17"/>
        <v>3.9646917636651253E-3</v>
      </c>
      <c r="F354" s="28">
        <f>VLOOKUP(B354,viz!$B$3:$E$1863,4,0)</f>
        <v>1</v>
      </c>
      <c r="G354" s="25">
        <f t="shared" si="18"/>
        <v>0</v>
      </c>
      <c r="I354" s="31">
        <v>36434</v>
      </c>
      <c r="J354" s="20">
        <v>0.107783123850822</v>
      </c>
      <c r="K354" s="20">
        <v>0</v>
      </c>
      <c r="L354" s="20" t="s">
        <v>122</v>
      </c>
      <c r="M354" s="20">
        <v>4.0447445892757103E-2</v>
      </c>
      <c r="N354" s="20">
        <v>0.23514350128313499</v>
      </c>
      <c r="O354" s="20" t="s">
        <v>122</v>
      </c>
      <c r="P354" s="20">
        <v>6.0373143846688598E-2</v>
      </c>
      <c r="Q354" s="20">
        <v>0.17374576271966299</v>
      </c>
      <c r="R354" s="20" t="s">
        <v>122</v>
      </c>
      <c r="S354" s="20">
        <v>1.8759762631178699E-2</v>
      </c>
      <c r="T354" s="20">
        <v>0.18616270640990201</v>
      </c>
      <c r="U354" s="20" t="s">
        <v>122</v>
      </c>
      <c r="V354" s="20" t="s">
        <v>122</v>
      </c>
      <c r="W354" s="20" t="s">
        <v>122</v>
      </c>
      <c r="X354" s="20">
        <v>0.14625612301813301</v>
      </c>
      <c r="Y354" s="20">
        <v>0.13911155419854099</v>
      </c>
      <c r="Z354" s="20" t="s">
        <v>122</v>
      </c>
      <c r="AA354" s="30">
        <f t="shared" si="19"/>
        <v>0</v>
      </c>
    </row>
    <row r="355" spans="1:27" x14ac:dyDescent="0.25">
      <c r="A355">
        <v>319</v>
      </c>
      <c r="B355" s="15">
        <v>36441</v>
      </c>
      <c r="C355" s="25">
        <f t="shared" si="16"/>
        <v>0.108346350491047</v>
      </c>
      <c r="D355" s="25">
        <f>VLOOKUP(B355,input_BB!$B$19:$K$10000,$D$35,0)</f>
        <v>1336.02</v>
      </c>
      <c r="E355" s="27">
        <f t="shared" si="17"/>
        <v>4.9659574949421255E-3</v>
      </c>
      <c r="F355" s="28">
        <f>VLOOKUP(B355,viz!$B$3:$E$1863,4,0)</f>
        <v>0</v>
      </c>
      <c r="G355" s="25">
        <f t="shared" si="18"/>
        <v>0</v>
      </c>
      <c r="I355" s="31">
        <v>36441</v>
      </c>
      <c r="J355" s="20">
        <v>0.108346350491047</v>
      </c>
      <c r="K355" s="20">
        <v>0</v>
      </c>
      <c r="L355" s="20" t="s">
        <v>122</v>
      </c>
      <c r="M355" s="20">
        <v>5.5220106561150499E-2</v>
      </c>
      <c r="N355" s="20">
        <v>0.13966145563159901</v>
      </c>
      <c r="O355" s="20">
        <v>9.0587938839873205E-2</v>
      </c>
      <c r="P355" s="20" t="s">
        <v>122</v>
      </c>
      <c r="Q355" s="20">
        <v>8.9698175105486E-2</v>
      </c>
      <c r="R355" s="20" t="s">
        <v>122</v>
      </c>
      <c r="S355" s="20">
        <v>3.3398812430435798E-2</v>
      </c>
      <c r="T355" s="20">
        <v>0.25145741738778798</v>
      </c>
      <c r="U355" s="20" t="s">
        <v>122</v>
      </c>
      <c r="V355" s="20" t="s">
        <v>122</v>
      </c>
      <c r="W355" s="20" t="s">
        <v>122</v>
      </c>
      <c r="X355" s="20">
        <v>0.300075875701862</v>
      </c>
      <c r="Y355" s="20">
        <v>3.9900218341805203E-2</v>
      </c>
      <c r="Z355" s="20" t="s">
        <v>122</v>
      </c>
      <c r="AA355" s="30">
        <f t="shared" si="19"/>
        <v>0</v>
      </c>
    </row>
    <row r="356" spans="1:27" x14ac:dyDescent="0.25">
      <c r="A356">
        <v>320</v>
      </c>
      <c r="B356" s="15">
        <v>36448</v>
      </c>
      <c r="C356" s="25">
        <f t="shared" si="16"/>
        <v>0.10834552347660099</v>
      </c>
      <c r="D356" s="25">
        <f>VLOOKUP(B356,input_BB!$B$19:$K$10000,$D$35,0)</f>
        <v>1247.4100000000001</v>
      </c>
      <c r="E356" s="27">
        <f t="shared" si="17"/>
        <v>4.9644872853232607E-3</v>
      </c>
      <c r="F356" s="28">
        <f>VLOOKUP(B356,viz!$B$3:$E$1863,4,0)</f>
        <v>1</v>
      </c>
      <c r="G356" s="25">
        <f t="shared" si="18"/>
        <v>0</v>
      </c>
      <c r="I356" s="31">
        <v>36448</v>
      </c>
      <c r="J356" s="20">
        <v>0.10834552347660099</v>
      </c>
      <c r="K356" s="20">
        <v>0</v>
      </c>
      <c r="L356" s="20" t="s">
        <v>122</v>
      </c>
      <c r="M356" s="20">
        <v>5.5397789643850802E-2</v>
      </c>
      <c r="N356" s="20">
        <v>0.140073431938189</v>
      </c>
      <c r="O356" s="20">
        <v>8.7845461770068606E-2</v>
      </c>
      <c r="P356" s="20" t="s">
        <v>122</v>
      </c>
      <c r="Q356" s="20">
        <v>8.9993318953495396E-2</v>
      </c>
      <c r="R356" s="20" t="s">
        <v>122</v>
      </c>
      <c r="S356" s="20">
        <v>3.3497332951558399E-2</v>
      </c>
      <c r="T356" s="20">
        <v>0.25508242420893301</v>
      </c>
      <c r="U356" s="20" t="s">
        <v>122</v>
      </c>
      <c r="V356" s="20" t="s">
        <v>122</v>
      </c>
      <c r="W356" s="20" t="s">
        <v>122</v>
      </c>
      <c r="X356" s="20">
        <v>0.29811492177527199</v>
      </c>
      <c r="Y356" s="20">
        <v>3.99953187586327E-2</v>
      </c>
      <c r="Z356" s="20" t="s">
        <v>122</v>
      </c>
      <c r="AA356" s="30">
        <f t="shared" si="19"/>
        <v>0</v>
      </c>
    </row>
    <row r="357" spans="1:27" x14ac:dyDescent="0.25">
      <c r="A357">
        <v>321</v>
      </c>
      <c r="B357" s="15">
        <v>36455</v>
      </c>
      <c r="C357" s="25">
        <f t="shared" si="16"/>
        <v>0.182497903704643</v>
      </c>
      <c r="D357" s="25">
        <f>VLOOKUP(B357,input_BB!$B$19:$K$10000,$D$35,0)</f>
        <v>1301.6500000000001</v>
      </c>
      <c r="E357" s="27">
        <f t="shared" si="17"/>
        <v>0.13678750827257766</v>
      </c>
      <c r="F357" s="28">
        <f>VLOOKUP(B357,viz!$B$3:$E$1863,4,0)</f>
        <v>0</v>
      </c>
      <c r="G357" s="25">
        <f t="shared" si="18"/>
        <v>3.2956984045186502E-2</v>
      </c>
      <c r="I357" s="31">
        <v>36455</v>
      </c>
      <c r="J357" s="20">
        <v>0.182497903704643</v>
      </c>
      <c r="K357" s="20">
        <v>0</v>
      </c>
      <c r="L357" s="20" t="s">
        <v>122</v>
      </c>
      <c r="M357" s="20">
        <v>5.4660994807529999E-2</v>
      </c>
      <c r="N357" s="20">
        <v>0.13821044458758699</v>
      </c>
      <c r="O357" s="20">
        <v>6.7020202799385795E-2</v>
      </c>
      <c r="P357" s="20" t="s">
        <v>122</v>
      </c>
      <c r="Q357" s="20">
        <v>8.8796400933217196E-2</v>
      </c>
      <c r="R357" s="20" t="s">
        <v>122</v>
      </c>
      <c r="S357" s="20">
        <v>3.3051815863098799E-2</v>
      </c>
      <c r="T357" s="20">
        <v>0.25168980847098399</v>
      </c>
      <c r="U357" s="20" t="s">
        <v>122</v>
      </c>
      <c r="V357" s="20">
        <v>3.2956984045186502E-2</v>
      </c>
      <c r="W357" s="20" t="s">
        <v>122</v>
      </c>
      <c r="X357" s="20">
        <v>0.29414997053071301</v>
      </c>
      <c r="Y357" s="20">
        <v>3.94633779622975E-2</v>
      </c>
      <c r="Z357" s="20" t="s">
        <v>122</v>
      </c>
      <c r="AA357" s="30">
        <f t="shared" si="19"/>
        <v>3.2956984045186502E-2</v>
      </c>
    </row>
    <row r="358" spans="1:27" x14ac:dyDescent="0.25">
      <c r="A358">
        <v>322</v>
      </c>
      <c r="B358" s="15">
        <v>36462</v>
      </c>
      <c r="C358" s="25">
        <f t="shared" ref="C358:C421" si="20">J358</f>
        <v>0.142773792147636</v>
      </c>
      <c r="D358" s="25">
        <f>VLOOKUP(B358,input_BB!$B$19:$K$10000,$D$35,0)</f>
        <v>1362.93</v>
      </c>
      <c r="E358" s="27">
        <f t="shared" ref="E358:E421" si="21">(C358-$E$34)/$E$36</f>
        <v>6.6168704461084138E-2</v>
      </c>
      <c r="F358" s="28">
        <f>VLOOKUP(B358,viz!$B$3:$E$1863,4,0)</f>
        <v>0</v>
      </c>
      <c r="G358" s="25">
        <f t="shared" ref="G358:G421" si="22">VLOOKUP(B358,$I$37:$AA$5000,$G$34,0)</f>
        <v>0</v>
      </c>
      <c r="I358" s="31">
        <v>36462</v>
      </c>
      <c r="J358" s="20">
        <v>0.142773792147636</v>
      </c>
      <c r="K358" s="20">
        <v>0</v>
      </c>
      <c r="L358" s="20" t="s">
        <v>122</v>
      </c>
      <c r="M358" s="20">
        <v>8.1198308038168202E-2</v>
      </c>
      <c r="N358" s="20">
        <v>0.13869766425205499</v>
      </c>
      <c r="O358" s="20">
        <v>6.8158671594797701E-2</v>
      </c>
      <c r="P358" s="20" t="s">
        <v>122</v>
      </c>
      <c r="Q358" s="20">
        <v>8.9079533562970395E-2</v>
      </c>
      <c r="R358" s="20" t="s">
        <v>122</v>
      </c>
      <c r="S358" s="20">
        <v>3.3168050359963203E-2</v>
      </c>
      <c r="T358" s="20">
        <v>0.25496380601295798</v>
      </c>
      <c r="U358" s="20" t="s">
        <v>122</v>
      </c>
      <c r="V358" s="20" t="s">
        <v>122</v>
      </c>
      <c r="W358" s="20" t="s">
        <v>122</v>
      </c>
      <c r="X358" s="20">
        <v>0.295716109323369</v>
      </c>
      <c r="Y358" s="20">
        <v>3.9017856855718298E-2</v>
      </c>
      <c r="Z358" s="20" t="s">
        <v>122</v>
      </c>
      <c r="AA358" s="30">
        <f t="shared" ref="AA358:AA421" si="23">SUM(U358:W358)</f>
        <v>0</v>
      </c>
    </row>
    <row r="359" spans="1:27" x14ac:dyDescent="0.25">
      <c r="A359">
        <v>323</v>
      </c>
      <c r="B359" s="15">
        <v>36469</v>
      </c>
      <c r="C359" s="25">
        <f t="shared" si="20"/>
        <v>0.109100788831711</v>
      </c>
      <c r="D359" s="25">
        <f>VLOOKUP(B359,input_BB!$B$19:$K$10000,$D$35,0)</f>
        <v>1370.23</v>
      </c>
      <c r="E359" s="27">
        <f t="shared" si="21"/>
        <v>6.3071462863078451E-3</v>
      </c>
      <c r="F359" s="28">
        <f>VLOOKUP(B359,viz!$B$3:$E$1863,4,0)</f>
        <v>0</v>
      </c>
      <c r="G359" s="25">
        <f t="shared" si="22"/>
        <v>2.1348810177698199E-2</v>
      </c>
      <c r="I359" s="31">
        <v>36469</v>
      </c>
      <c r="J359" s="20">
        <v>0.109100788831711</v>
      </c>
      <c r="K359" s="20">
        <v>0</v>
      </c>
      <c r="L359" s="20" t="s">
        <v>122</v>
      </c>
      <c r="M359" s="20">
        <v>6.7263689438846294E-2</v>
      </c>
      <c r="N359" s="20" t="s">
        <v>122</v>
      </c>
      <c r="O359" s="20">
        <v>6.0169043508730098E-2</v>
      </c>
      <c r="P359" s="20">
        <v>0.19789107988399801</v>
      </c>
      <c r="Q359" s="20">
        <v>0.122358911858278</v>
      </c>
      <c r="R359" s="20" t="s">
        <v>122</v>
      </c>
      <c r="S359" s="20" t="s">
        <v>122</v>
      </c>
      <c r="T359" s="20">
        <v>0.10035354243358501</v>
      </c>
      <c r="U359" s="20" t="s">
        <v>122</v>
      </c>
      <c r="V359" s="20" t="s">
        <v>122</v>
      </c>
      <c r="W359" s="20">
        <v>2.1348810177698199E-2</v>
      </c>
      <c r="X359" s="20">
        <v>0.24901065475989501</v>
      </c>
      <c r="Y359" s="20">
        <v>0.181604267938968</v>
      </c>
      <c r="Z359" s="20" t="s">
        <v>122</v>
      </c>
      <c r="AA359" s="30">
        <f t="shared" si="23"/>
        <v>2.1348810177698199E-2</v>
      </c>
    </row>
    <row r="360" spans="1:27" x14ac:dyDescent="0.25">
      <c r="A360">
        <v>324</v>
      </c>
      <c r="B360" s="15">
        <v>36476</v>
      </c>
      <c r="C360" s="25">
        <f t="shared" si="20"/>
        <v>0.109090246260166</v>
      </c>
      <c r="D360" s="25">
        <f>VLOOKUP(B360,input_BB!$B$19:$K$10000,$D$35,0)</f>
        <v>1396.06</v>
      </c>
      <c r="E360" s="27">
        <f t="shared" si="21"/>
        <v>6.2884044249439689E-3</v>
      </c>
      <c r="F360" s="28">
        <f>VLOOKUP(B360,viz!$B$3:$E$1863,4,0)</f>
        <v>0</v>
      </c>
      <c r="G360" s="25">
        <f t="shared" si="22"/>
        <v>2.0860971777449201E-2</v>
      </c>
      <c r="I360" s="31">
        <v>36476</v>
      </c>
      <c r="J360" s="20">
        <v>0.109090246260166</v>
      </c>
      <c r="K360" s="20">
        <v>0</v>
      </c>
      <c r="L360" s="20" t="s">
        <v>122</v>
      </c>
      <c r="M360" s="20">
        <v>6.7276288099022405E-2</v>
      </c>
      <c r="N360" s="20" t="s">
        <v>122</v>
      </c>
      <c r="O360" s="20">
        <v>6.0177370748499499E-2</v>
      </c>
      <c r="P360" s="20">
        <v>0.195477882165737</v>
      </c>
      <c r="Q360" s="20">
        <v>0.122385029637593</v>
      </c>
      <c r="R360" s="20" t="s">
        <v>122</v>
      </c>
      <c r="S360" s="20" t="s">
        <v>122</v>
      </c>
      <c r="T360" s="20">
        <v>0.109144775447551</v>
      </c>
      <c r="U360" s="20" t="s">
        <v>122</v>
      </c>
      <c r="V360" s="20" t="s">
        <v>122</v>
      </c>
      <c r="W360" s="20">
        <v>2.0860971777449201E-2</v>
      </c>
      <c r="X360" s="20">
        <v>0.24571325698943799</v>
      </c>
      <c r="Y360" s="20">
        <v>0.17896442513471</v>
      </c>
      <c r="Z360" s="20" t="s">
        <v>122</v>
      </c>
      <c r="AA360" s="30">
        <f t="shared" si="23"/>
        <v>2.0860971777449201E-2</v>
      </c>
    </row>
    <row r="361" spans="1:27" x14ac:dyDescent="0.25">
      <c r="A361">
        <v>325</v>
      </c>
      <c r="B361" s="15">
        <v>36483</v>
      </c>
      <c r="C361" s="25">
        <f t="shared" si="20"/>
        <v>0.10898429900407799</v>
      </c>
      <c r="D361" s="25">
        <f>VLOOKUP(B361,input_BB!$B$19:$K$10000,$D$35,0)</f>
        <v>1422</v>
      </c>
      <c r="E361" s="27">
        <f t="shared" si="21"/>
        <v>6.1000586520924358E-3</v>
      </c>
      <c r="F361" s="28">
        <f>VLOOKUP(B361,viz!$B$3:$E$1863,4,0)</f>
        <v>0</v>
      </c>
      <c r="G361" s="25">
        <f t="shared" si="22"/>
        <v>3.8226593982917806E-2</v>
      </c>
      <c r="I361" s="31">
        <v>36483</v>
      </c>
      <c r="J361" s="20">
        <v>0.10898429900407799</v>
      </c>
      <c r="K361" s="20">
        <v>0</v>
      </c>
      <c r="L361" s="20" t="s">
        <v>122</v>
      </c>
      <c r="M361" s="20">
        <v>5.0687295025936899E-2</v>
      </c>
      <c r="N361" s="20" t="s">
        <v>122</v>
      </c>
      <c r="O361" s="20">
        <v>6.0322042904141601E-2</v>
      </c>
      <c r="P361" s="20">
        <v>0.19340994824826899</v>
      </c>
      <c r="Q361" s="20">
        <v>2.8013654372603902E-2</v>
      </c>
      <c r="R361" s="20" t="s">
        <v>122</v>
      </c>
      <c r="S361" s="20">
        <v>9.1331849810262503E-2</v>
      </c>
      <c r="T361" s="20">
        <v>0.11855254457789299</v>
      </c>
      <c r="U361" s="20" t="s">
        <v>122</v>
      </c>
      <c r="V361" s="20">
        <v>1.7828329373368802E-2</v>
      </c>
      <c r="W361" s="20">
        <v>2.0398264609549001E-2</v>
      </c>
      <c r="X361" s="20">
        <v>0.242826748550071</v>
      </c>
      <c r="Y361" s="20">
        <v>0.176629322527904</v>
      </c>
      <c r="Z361" s="20" t="s">
        <v>122</v>
      </c>
      <c r="AA361" s="30">
        <f t="shared" si="23"/>
        <v>3.8226593982917806E-2</v>
      </c>
    </row>
    <row r="362" spans="1:27" x14ac:dyDescent="0.25">
      <c r="A362">
        <v>326</v>
      </c>
      <c r="B362" s="15">
        <v>36490</v>
      </c>
      <c r="C362" s="25">
        <f t="shared" si="20"/>
        <v>0.107184007763863</v>
      </c>
      <c r="D362" s="25">
        <f>VLOOKUP(B362,input_BB!$B$19:$K$10000,$D$35,0)</f>
        <v>1416.62</v>
      </c>
      <c r="E362" s="27">
        <f t="shared" si="21"/>
        <v>2.8996242329652516E-3</v>
      </c>
      <c r="F362" s="28">
        <f>VLOOKUP(B362,viz!$B$3:$E$1863,4,0)</f>
        <v>0</v>
      </c>
      <c r="G362" s="25">
        <f t="shared" si="22"/>
        <v>0</v>
      </c>
      <c r="I362" s="31">
        <v>36490</v>
      </c>
      <c r="J362" s="20">
        <v>0.107184007763863</v>
      </c>
      <c r="K362" s="20">
        <v>0</v>
      </c>
      <c r="L362" s="20" t="s">
        <v>122</v>
      </c>
      <c r="M362" s="20">
        <v>3.7223459988880297E-2</v>
      </c>
      <c r="N362" s="20">
        <v>0.35782156503460499</v>
      </c>
      <c r="O362" s="20" t="s">
        <v>122</v>
      </c>
      <c r="P362" s="20">
        <v>0.14474902219524199</v>
      </c>
      <c r="Q362" s="20">
        <v>7.1047962372129306E-2</v>
      </c>
      <c r="R362" s="20" t="s">
        <v>122</v>
      </c>
      <c r="S362" s="20" t="s">
        <v>122</v>
      </c>
      <c r="T362" s="20">
        <v>2.0775858809413399E-2</v>
      </c>
      <c r="U362" s="20" t="s">
        <v>122</v>
      </c>
      <c r="V362" s="20" t="s">
        <v>122</v>
      </c>
      <c r="W362" s="20" t="s">
        <v>122</v>
      </c>
      <c r="X362" s="20">
        <v>0.27538558774893801</v>
      </c>
      <c r="Y362" s="20">
        <v>9.2996543850792299E-2</v>
      </c>
      <c r="Z362" s="20" t="s">
        <v>122</v>
      </c>
      <c r="AA362" s="30">
        <f t="shared" si="23"/>
        <v>0</v>
      </c>
    </row>
    <row r="363" spans="1:27" x14ac:dyDescent="0.25">
      <c r="A363">
        <v>327</v>
      </c>
      <c r="B363" s="15">
        <v>36497</v>
      </c>
      <c r="C363" s="25">
        <f t="shared" si="20"/>
        <v>0.107170410454273</v>
      </c>
      <c r="D363" s="25">
        <f>VLOOKUP(B363,input_BB!$B$19:$K$10000,$D$35,0)</f>
        <v>1433.3</v>
      </c>
      <c r="E363" s="27">
        <f t="shared" si="21"/>
        <v>2.8754518676016583E-3</v>
      </c>
      <c r="F363" s="28">
        <f>VLOOKUP(B363,viz!$B$3:$E$1863,4,0)</f>
        <v>0</v>
      </c>
      <c r="G363" s="25">
        <f t="shared" si="22"/>
        <v>6.3591312428878305E-2</v>
      </c>
      <c r="I363" s="31">
        <v>36497</v>
      </c>
      <c r="J363" s="20">
        <v>0.107170410454273</v>
      </c>
      <c r="K363" s="20">
        <v>0</v>
      </c>
      <c r="L363" s="20" t="s">
        <v>122</v>
      </c>
      <c r="M363" s="20">
        <v>3.7129461764702797E-2</v>
      </c>
      <c r="N363" s="20">
        <v>0.35798405362779401</v>
      </c>
      <c r="O363" s="20" t="s">
        <v>122</v>
      </c>
      <c r="P363" s="20">
        <v>0.14265161903962401</v>
      </c>
      <c r="Q363" s="20">
        <v>7.9083789064720508E-3</v>
      </c>
      <c r="R363" s="20" t="s">
        <v>122</v>
      </c>
      <c r="S363" s="20" t="s">
        <v>122</v>
      </c>
      <c r="T363" s="20">
        <v>2.8146389714966202E-2</v>
      </c>
      <c r="U363" s="20">
        <v>6.3591312428878305E-2</v>
      </c>
      <c r="V363" s="20" t="s">
        <v>122</v>
      </c>
      <c r="W363" s="20" t="s">
        <v>122</v>
      </c>
      <c r="X363" s="20">
        <v>0.27021621095156401</v>
      </c>
      <c r="Y363" s="20">
        <v>9.2372573565998706E-2</v>
      </c>
      <c r="Z363" s="20" t="s">
        <v>122</v>
      </c>
      <c r="AA363" s="30">
        <f t="shared" si="23"/>
        <v>6.3591312428878305E-2</v>
      </c>
    </row>
    <row r="364" spans="1:27" x14ac:dyDescent="0.25">
      <c r="A364">
        <v>328</v>
      </c>
      <c r="B364" s="15">
        <v>36504</v>
      </c>
      <c r="C364" s="25">
        <f t="shared" si="20"/>
        <v>0.107246793806553</v>
      </c>
      <c r="D364" s="25">
        <f>VLOOKUP(B364,input_BB!$B$19:$K$10000,$D$35,0)</f>
        <v>1417.04</v>
      </c>
      <c r="E364" s="27">
        <f t="shared" si="21"/>
        <v>3.0112409578468692E-3</v>
      </c>
      <c r="F364" s="28">
        <f>VLOOKUP(B364,viz!$B$3:$E$1863,4,0)</f>
        <v>0</v>
      </c>
      <c r="G364" s="25">
        <f t="shared" si="22"/>
        <v>0</v>
      </c>
      <c r="I364" s="31">
        <v>36504</v>
      </c>
      <c r="J364" s="20">
        <v>0.107246793806553</v>
      </c>
      <c r="K364" s="20">
        <v>0</v>
      </c>
      <c r="L364" s="20" t="s">
        <v>122</v>
      </c>
      <c r="M364" s="20">
        <v>3.9647139979070697E-2</v>
      </c>
      <c r="N364" s="20">
        <v>0.30610634805097098</v>
      </c>
      <c r="O364" s="20">
        <v>4.9398948048360002E-2</v>
      </c>
      <c r="P364" s="20">
        <v>0.133265575605334</v>
      </c>
      <c r="Q364" s="20">
        <v>7.4930821688694201E-3</v>
      </c>
      <c r="R364" s="20" t="s">
        <v>122</v>
      </c>
      <c r="S364" s="20" t="s">
        <v>122</v>
      </c>
      <c r="T364" s="20">
        <v>0.103653662819104</v>
      </c>
      <c r="U364" s="20" t="s">
        <v>122</v>
      </c>
      <c r="V364" s="20" t="s">
        <v>122</v>
      </c>
      <c r="W364" s="20" t="s">
        <v>122</v>
      </c>
      <c r="X364" s="20">
        <v>0.36043524332829102</v>
      </c>
      <c r="Y364" s="20" t="s">
        <v>122</v>
      </c>
      <c r="Z364" s="20" t="s">
        <v>122</v>
      </c>
      <c r="AA364" s="30">
        <f t="shared" si="23"/>
        <v>0</v>
      </c>
    </row>
    <row r="365" spans="1:27" x14ac:dyDescent="0.25">
      <c r="A365">
        <v>329</v>
      </c>
      <c r="B365" s="15">
        <v>36511</v>
      </c>
      <c r="C365" s="25">
        <f t="shared" si="20"/>
        <v>0.11158798635005999</v>
      </c>
      <c r="D365" s="25">
        <f>VLOOKUP(B365,input_BB!$B$19:$K$10000,$D$35,0)</f>
        <v>1421.03</v>
      </c>
      <c r="E365" s="27">
        <f t="shared" si="21"/>
        <v>1.0728715623023183E-2</v>
      </c>
      <c r="F365" s="28">
        <f>VLOOKUP(B365,viz!$B$3:$E$1863,4,0)</f>
        <v>0</v>
      </c>
      <c r="G365" s="25">
        <f t="shared" si="22"/>
        <v>0</v>
      </c>
      <c r="I365" s="31">
        <v>36511</v>
      </c>
      <c r="J365" s="20">
        <v>0.11158798635005999</v>
      </c>
      <c r="K365" s="20">
        <v>0</v>
      </c>
      <c r="L365" s="20" t="s">
        <v>122</v>
      </c>
      <c r="M365" s="20">
        <v>3.9653036785642901E-2</v>
      </c>
      <c r="N365" s="20">
        <v>0.30564722847289899</v>
      </c>
      <c r="O365" s="20">
        <v>4.9533897586018602E-2</v>
      </c>
      <c r="P365" s="20">
        <v>0.133285396488315</v>
      </c>
      <c r="Q365" s="20">
        <v>7.4941966315066402E-3</v>
      </c>
      <c r="R365" s="20" t="s">
        <v>122</v>
      </c>
      <c r="S365" s="20" t="s">
        <v>122</v>
      </c>
      <c r="T365" s="20">
        <v>0.103897392378635</v>
      </c>
      <c r="U365" s="20" t="s">
        <v>122</v>
      </c>
      <c r="V365" s="20" t="s">
        <v>122</v>
      </c>
      <c r="W365" s="20" t="s">
        <v>122</v>
      </c>
      <c r="X365" s="20">
        <v>0.36048885165698302</v>
      </c>
      <c r="Y365" s="20" t="s">
        <v>122</v>
      </c>
      <c r="Z365" s="20" t="s">
        <v>122</v>
      </c>
      <c r="AA365" s="30">
        <f t="shared" si="23"/>
        <v>0</v>
      </c>
    </row>
    <row r="366" spans="1:27" x14ac:dyDescent="0.25">
      <c r="A366">
        <v>330</v>
      </c>
      <c r="B366" s="15">
        <v>36518</v>
      </c>
      <c r="C366" s="25">
        <f t="shared" si="20"/>
        <v>0.108372755348682</v>
      </c>
      <c r="D366" s="25">
        <f>VLOOKUP(B366,input_BB!$B$19:$K$10000,$D$35,0)</f>
        <v>1458.34</v>
      </c>
      <c r="E366" s="27">
        <f t="shared" si="21"/>
        <v>5.0128982417054716E-3</v>
      </c>
      <c r="F366" s="28">
        <f>VLOOKUP(B366,viz!$B$3:$E$1863,4,0)</f>
        <v>0</v>
      </c>
      <c r="G366" s="25">
        <f t="shared" si="22"/>
        <v>0</v>
      </c>
      <c r="I366" s="31">
        <v>36518</v>
      </c>
      <c r="J366" s="20">
        <v>0.108372755348682</v>
      </c>
      <c r="K366" s="20">
        <v>0</v>
      </c>
      <c r="L366" s="20" t="s">
        <v>122</v>
      </c>
      <c r="M366" s="20">
        <v>5.7567941256706501E-2</v>
      </c>
      <c r="N366" s="20">
        <v>0.31826300123553197</v>
      </c>
      <c r="O366" s="20">
        <v>4.6488863453758397E-2</v>
      </c>
      <c r="P366" s="20">
        <v>0.14252228114210599</v>
      </c>
      <c r="Q366" s="20">
        <v>2.1014060445177601E-2</v>
      </c>
      <c r="R366" s="20" t="s">
        <v>122</v>
      </c>
      <c r="S366" s="20" t="s">
        <v>122</v>
      </c>
      <c r="T366" s="20">
        <v>5.3826296078074203E-2</v>
      </c>
      <c r="U366" s="20" t="s">
        <v>122</v>
      </c>
      <c r="V366" s="20" t="s">
        <v>122</v>
      </c>
      <c r="W366" s="20" t="s">
        <v>122</v>
      </c>
      <c r="X366" s="20">
        <v>0.270451105697259</v>
      </c>
      <c r="Y366" s="20">
        <v>8.9866450691386698E-2</v>
      </c>
      <c r="Z366" s="20" t="s">
        <v>122</v>
      </c>
      <c r="AA366" s="30">
        <f t="shared" si="23"/>
        <v>0</v>
      </c>
    </row>
    <row r="367" spans="1:27" x14ac:dyDescent="0.25">
      <c r="A367">
        <v>331</v>
      </c>
      <c r="B367" s="15">
        <v>36525</v>
      </c>
      <c r="C367" s="25">
        <f t="shared" si="20"/>
        <v>0.108372755348682</v>
      </c>
      <c r="D367" s="25">
        <f>VLOOKUP(B367,input_BB!$B$19:$K$10000,$D$35,0)</f>
        <v>1469.25</v>
      </c>
      <c r="E367" s="27">
        <f t="shared" si="21"/>
        <v>5.0128982417054716E-3</v>
      </c>
      <c r="F367" s="28">
        <f>VLOOKUP(B367,viz!$B$3:$E$1863,4,0)</f>
        <v>0</v>
      </c>
      <c r="G367" s="25">
        <f t="shared" si="22"/>
        <v>0</v>
      </c>
      <c r="I367" s="31">
        <v>36525</v>
      </c>
      <c r="J367" s="20">
        <v>0.108372755348682</v>
      </c>
      <c r="K367" s="20">
        <v>1</v>
      </c>
      <c r="L367" s="20" t="s">
        <v>122</v>
      </c>
      <c r="M367" s="20">
        <v>5.7567941256706501E-2</v>
      </c>
      <c r="N367" s="20">
        <v>0.31826300123553197</v>
      </c>
      <c r="O367" s="20">
        <v>4.6488863453758397E-2</v>
      </c>
      <c r="P367" s="20">
        <v>0.14252228114210599</v>
      </c>
      <c r="Q367" s="20">
        <v>2.1014060445177601E-2</v>
      </c>
      <c r="R367" s="20" t="s">
        <v>122</v>
      </c>
      <c r="S367" s="20" t="s">
        <v>122</v>
      </c>
      <c r="T367" s="20">
        <v>5.3826296078074203E-2</v>
      </c>
      <c r="U367" s="20" t="s">
        <v>122</v>
      </c>
      <c r="V367" s="20" t="s">
        <v>122</v>
      </c>
      <c r="W367" s="20" t="s">
        <v>122</v>
      </c>
      <c r="X367" s="20">
        <v>0.270451105697259</v>
      </c>
      <c r="Y367" s="20">
        <v>8.9866450691386698E-2</v>
      </c>
      <c r="Z367" s="20" t="s">
        <v>122</v>
      </c>
      <c r="AA367" s="30">
        <f t="shared" si="23"/>
        <v>0</v>
      </c>
    </row>
    <row r="368" spans="1:27" x14ac:dyDescent="0.25">
      <c r="A368">
        <v>332</v>
      </c>
      <c r="B368" s="15">
        <v>36532</v>
      </c>
      <c r="C368" s="25">
        <f t="shared" si="20"/>
        <v>0.25430065393447898</v>
      </c>
      <c r="D368" s="25">
        <f>VLOOKUP(B368,input_BB!$B$19:$K$10000,$D$35,0)</f>
        <v>1441.47</v>
      </c>
      <c r="E368" s="27">
        <f t="shared" si="21"/>
        <v>0.26443351803492926</v>
      </c>
      <c r="F368" s="28">
        <f>VLOOKUP(B368,viz!$B$3:$E$1863,4,0)</f>
        <v>0</v>
      </c>
      <c r="G368" s="25">
        <f t="shared" si="22"/>
        <v>0</v>
      </c>
      <c r="I368" s="31">
        <v>36532</v>
      </c>
      <c r="J368" s="20">
        <v>0.25430065393447898</v>
      </c>
      <c r="K368" s="20">
        <v>0</v>
      </c>
      <c r="L368" s="20" t="s">
        <v>122</v>
      </c>
      <c r="M368" s="20">
        <v>3.95601194214611E-2</v>
      </c>
      <c r="N368" s="20">
        <v>0.30613285261238399</v>
      </c>
      <c r="O368" s="20">
        <v>4.93023517532514E-2</v>
      </c>
      <c r="P368" s="20">
        <v>0.13108620427922801</v>
      </c>
      <c r="Q368" s="20">
        <v>7.5016356352106501E-3</v>
      </c>
      <c r="R368" s="20" t="s">
        <v>122</v>
      </c>
      <c r="S368" s="20" t="s">
        <v>122</v>
      </c>
      <c r="T368" s="20">
        <v>0.117478170284833</v>
      </c>
      <c r="U368" s="20" t="s">
        <v>122</v>
      </c>
      <c r="V368" s="20" t="s">
        <v>122</v>
      </c>
      <c r="W368" s="20" t="s">
        <v>122</v>
      </c>
      <c r="X368" s="20">
        <v>0.34893866601363099</v>
      </c>
      <c r="Y368" s="20" t="s">
        <v>122</v>
      </c>
      <c r="Z368" s="20" t="s">
        <v>122</v>
      </c>
      <c r="AA368" s="30">
        <f t="shared" si="23"/>
        <v>0</v>
      </c>
    </row>
    <row r="369" spans="1:27" x14ac:dyDescent="0.25">
      <c r="A369">
        <v>333</v>
      </c>
      <c r="B369" s="15">
        <v>36539</v>
      </c>
      <c r="C369" s="25">
        <f t="shared" si="20"/>
        <v>0.25057592988014199</v>
      </c>
      <c r="D369" s="25">
        <f>VLOOKUP(B369,input_BB!$B$19:$K$10000,$D$35,0)</f>
        <v>1465.15</v>
      </c>
      <c r="E369" s="27">
        <f t="shared" si="21"/>
        <v>0.25781195881219621</v>
      </c>
      <c r="F369" s="28">
        <f>VLOOKUP(B369,viz!$B$3:$E$1863,4,0)</f>
        <v>0</v>
      </c>
      <c r="G369" s="25">
        <f t="shared" si="22"/>
        <v>0</v>
      </c>
      <c r="I369" s="31">
        <v>36539</v>
      </c>
      <c r="J369" s="20">
        <v>0.25057592988014199</v>
      </c>
      <c r="K369" s="20">
        <v>0</v>
      </c>
      <c r="L369" s="20" t="s">
        <v>122</v>
      </c>
      <c r="M369" s="20">
        <v>2.53377380145411E-2</v>
      </c>
      <c r="N369" s="20">
        <v>0.17409740313561101</v>
      </c>
      <c r="O369" s="20">
        <v>4.3473292554384903E-2</v>
      </c>
      <c r="P369" s="20">
        <v>0.148246817049175</v>
      </c>
      <c r="Q369" s="20">
        <v>6.0036348529136002E-2</v>
      </c>
      <c r="R369" s="20" t="s">
        <v>122</v>
      </c>
      <c r="S369" s="20">
        <v>0.26571107407831102</v>
      </c>
      <c r="T369" s="20">
        <v>3.2448375903580497E-2</v>
      </c>
      <c r="U369" s="20" t="s">
        <v>122</v>
      </c>
      <c r="V369" s="20" t="s">
        <v>122</v>
      </c>
      <c r="W369" s="20" t="s">
        <v>122</v>
      </c>
      <c r="X369" s="20">
        <v>0.12697457047580599</v>
      </c>
      <c r="Y369" s="20">
        <v>0.123674380259454</v>
      </c>
      <c r="Z369" s="20" t="s">
        <v>122</v>
      </c>
      <c r="AA369" s="30">
        <f t="shared" si="23"/>
        <v>0</v>
      </c>
    </row>
    <row r="370" spans="1:27" x14ac:dyDescent="0.25">
      <c r="A370">
        <v>334</v>
      </c>
      <c r="B370" s="15">
        <v>36546</v>
      </c>
      <c r="C370" s="25">
        <f t="shared" si="20"/>
        <v>0.10925965756177899</v>
      </c>
      <c r="D370" s="25">
        <f>VLOOKUP(B370,input_BB!$B$19:$K$10000,$D$35,0)</f>
        <v>1441.36</v>
      </c>
      <c r="E370" s="27">
        <f t="shared" si="21"/>
        <v>6.5895722296635036E-3</v>
      </c>
      <c r="F370" s="28">
        <f>VLOOKUP(B370,viz!$B$3:$E$1863,4,0)</f>
        <v>0</v>
      </c>
      <c r="G370" s="25">
        <f t="shared" si="22"/>
        <v>0</v>
      </c>
      <c r="I370" s="31">
        <v>36546</v>
      </c>
      <c r="J370" s="20">
        <v>0.10925965756177899</v>
      </c>
      <c r="K370" s="20">
        <v>1</v>
      </c>
      <c r="L370" s="20" t="s">
        <v>122</v>
      </c>
      <c r="M370" s="20">
        <v>2.53052313831903E-2</v>
      </c>
      <c r="N370" s="20">
        <v>0.17441695719414299</v>
      </c>
      <c r="O370" s="20">
        <v>4.34175192136921E-2</v>
      </c>
      <c r="P370" s="20">
        <v>0.14805662625045499</v>
      </c>
      <c r="Q370" s="20">
        <v>5.9959325890092098E-2</v>
      </c>
      <c r="R370" s="20" t="s">
        <v>122</v>
      </c>
      <c r="S370" s="20">
        <v>0.268638190552349</v>
      </c>
      <c r="T370" s="20">
        <v>3.2406746797113903E-2</v>
      </c>
      <c r="U370" s="20" t="s">
        <v>122</v>
      </c>
      <c r="V370" s="20" t="s">
        <v>122</v>
      </c>
      <c r="W370" s="20" t="s">
        <v>122</v>
      </c>
      <c r="X370" s="20">
        <v>0.12681167055352399</v>
      </c>
      <c r="Y370" s="20">
        <v>0.12098773216544</v>
      </c>
      <c r="Z370" s="20" t="s">
        <v>122</v>
      </c>
      <c r="AA370" s="30">
        <f t="shared" si="23"/>
        <v>0</v>
      </c>
    </row>
    <row r="371" spans="1:27" x14ac:dyDescent="0.25">
      <c r="A371">
        <v>335</v>
      </c>
      <c r="B371" s="15">
        <v>36553</v>
      </c>
      <c r="C371" s="25">
        <f t="shared" si="20"/>
        <v>0.17632350325584401</v>
      </c>
      <c r="D371" s="25">
        <f>VLOOKUP(B371,input_BB!$B$19:$K$10000,$D$35,0)</f>
        <v>1360.16</v>
      </c>
      <c r="E371" s="27">
        <f t="shared" si="21"/>
        <v>0.12581108219639969</v>
      </c>
      <c r="F371" s="28">
        <f>VLOOKUP(B371,viz!$B$3:$E$1863,4,0)</f>
        <v>1</v>
      </c>
      <c r="G371" s="25">
        <f t="shared" si="22"/>
        <v>7.1411050157900099E-2</v>
      </c>
      <c r="I371" s="31">
        <v>36553</v>
      </c>
      <c r="J371" s="20">
        <v>0.17632350325584401</v>
      </c>
      <c r="K371" s="20">
        <v>0</v>
      </c>
      <c r="L371" s="20" t="s">
        <v>122</v>
      </c>
      <c r="M371" s="20">
        <v>0.11247752962893701</v>
      </c>
      <c r="N371" s="20">
        <v>0.13525694085196199</v>
      </c>
      <c r="O371" s="20" t="s">
        <v>122</v>
      </c>
      <c r="P371" s="20">
        <v>0.145019224135469</v>
      </c>
      <c r="Q371" s="20">
        <v>0.16416615254677</v>
      </c>
      <c r="R371" s="20" t="s">
        <v>122</v>
      </c>
      <c r="S371" s="20">
        <v>0.174435053619932</v>
      </c>
      <c r="T371" s="20">
        <v>3.6913793981665902E-2</v>
      </c>
      <c r="U371" s="20">
        <v>1.6415006741146199E-2</v>
      </c>
      <c r="V371" s="20" t="s">
        <v>122</v>
      </c>
      <c r="W371" s="20">
        <v>5.4996043416753897E-2</v>
      </c>
      <c r="X371" s="20">
        <v>0.124210111635839</v>
      </c>
      <c r="Y371" s="20">
        <v>3.6110143441524599E-2</v>
      </c>
      <c r="Z371" s="20" t="s">
        <v>122</v>
      </c>
      <c r="AA371" s="30">
        <f t="shared" si="23"/>
        <v>7.1411050157900099E-2</v>
      </c>
    </row>
    <row r="372" spans="1:27" x14ac:dyDescent="0.25">
      <c r="A372">
        <v>336</v>
      </c>
      <c r="B372" s="15">
        <v>36560</v>
      </c>
      <c r="C372" s="25">
        <f t="shared" si="20"/>
        <v>0.10824251919984799</v>
      </c>
      <c r="D372" s="25">
        <f>VLOOKUP(B372,input_BB!$B$19:$K$10000,$D$35,0)</f>
        <v>1424.37</v>
      </c>
      <c r="E372" s="27">
        <f t="shared" si="21"/>
        <v>4.7813733394940121E-3</v>
      </c>
      <c r="F372" s="28">
        <f>VLOOKUP(B372,viz!$B$3:$E$1863,4,0)</f>
        <v>0</v>
      </c>
      <c r="G372" s="25">
        <f t="shared" si="22"/>
        <v>2.2025386140395501E-3</v>
      </c>
      <c r="I372" s="31">
        <v>36560</v>
      </c>
      <c r="J372" s="20">
        <v>0.10824251919984799</v>
      </c>
      <c r="K372" s="20">
        <v>0</v>
      </c>
      <c r="L372" s="20" t="s">
        <v>122</v>
      </c>
      <c r="M372" s="20">
        <v>0.28938416264285899</v>
      </c>
      <c r="N372" s="20">
        <v>0.15997893688638801</v>
      </c>
      <c r="O372" s="20" t="s">
        <v>122</v>
      </c>
      <c r="P372" s="20">
        <v>0.103167525587299</v>
      </c>
      <c r="Q372" s="20">
        <v>6.8636486810471201E-2</v>
      </c>
      <c r="R372" s="20" t="s">
        <v>122</v>
      </c>
      <c r="S372" s="20">
        <v>0.160217263851993</v>
      </c>
      <c r="T372" s="20">
        <v>4.3984674944289703E-2</v>
      </c>
      <c r="U372" s="20">
        <v>2.2025386140395501E-3</v>
      </c>
      <c r="V372" s="20" t="s">
        <v>122</v>
      </c>
      <c r="W372" s="20" t="s">
        <v>122</v>
      </c>
      <c r="X372" s="20">
        <v>0.12790480967325599</v>
      </c>
      <c r="Y372" s="20">
        <v>4.4523600989405103E-2</v>
      </c>
      <c r="Z372" s="20" t="s">
        <v>122</v>
      </c>
      <c r="AA372" s="30">
        <f t="shared" si="23"/>
        <v>2.2025386140395501E-3</v>
      </c>
    </row>
    <row r="373" spans="1:27" x14ac:dyDescent="0.25">
      <c r="A373">
        <v>337</v>
      </c>
      <c r="B373" s="15">
        <v>36567</v>
      </c>
      <c r="C373" s="25">
        <f t="shared" si="20"/>
        <v>0.10890321433544201</v>
      </c>
      <c r="D373" s="25">
        <f>VLOOKUP(B373,input_BB!$B$19:$K$10000,$D$35,0)</f>
        <v>1387.12</v>
      </c>
      <c r="E373" s="27">
        <f t="shared" si="21"/>
        <v>5.955911883742249E-3</v>
      </c>
      <c r="F373" s="28">
        <f>VLOOKUP(B373,viz!$B$3:$E$1863,4,0)</f>
        <v>1</v>
      </c>
      <c r="G373" s="25">
        <f t="shared" si="22"/>
        <v>0.10723939658766</v>
      </c>
      <c r="I373" s="31">
        <v>36567</v>
      </c>
      <c r="J373" s="20">
        <v>0.10890321433544201</v>
      </c>
      <c r="K373" s="20">
        <v>0</v>
      </c>
      <c r="L373" s="20" t="s">
        <v>122</v>
      </c>
      <c r="M373" s="33">
        <v>0.321895855402558</v>
      </c>
      <c r="N373" s="20">
        <v>8.1237225927095993E-2</v>
      </c>
      <c r="O373" s="20" t="s">
        <v>122</v>
      </c>
      <c r="P373" s="20">
        <v>0.22826115610834499</v>
      </c>
      <c r="Q373" s="20">
        <v>3.3000589406471902E-3</v>
      </c>
      <c r="R373" s="20">
        <v>1.1966190987181701E-2</v>
      </c>
      <c r="S373" s="20" t="s">
        <v>122</v>
      </c>
      <c r="T373" s="20">
        <v>0.10694967239577299</v>
      </c>
      <c r="U373" s="20">
        <v>0.10723939658766</v>
      </c>
      <c r="V373" s="20" t="s">
        <v>122</v>
      </c>
      <c r="W373" s="20" t="s">
        <v>122</v>
      </c>
      <c r="X373" s="20">
        <v>0.139150443650739</v>
      </c>
      <c r="Y373" s="20" t="s">
        <v>122</v>
      </c>
      <c r="Z373" s="20" t="s">
        <v>122</v>
      </c>
      <c r="AA373" s="30">
        <f t="shared" si="23"/>
        <v>0.10723939658766</v>
      </c>
    </row>
    <row r="374" spans="1:27" x14ac:dyDescent="0.25">
      <c r="A374">
        <v>338</v>
      </c>
      <c r="B374" s="15">
        <v>36574</v>
      </c>
      <c r="C374" s="25">
        <f t="shared" si="20"/>
        <v>0.380678951740265</v>
      </c>
      <c r="D374" s="25">
        <f>VLOOKUP(B374,input_BB!$B$19:$K$10000,$D$35,0)</f>
        <v>1346.09</v>
      </c>
      <c r="E374" s="27">
        <f t="shared" si="21"/>
        <v>0.48910019701073792</v>
      </c>
      <c r="F374" s="28">
        <f>VLOOKUP(B374,viz!$B$3:$E$1863,4,0)</f>
        <v>1</v>
      </c>
      <c r="G374" s="25">
        <f t="shared" si="22"/>
        <v>0.1720628126049506</v>
      </c>
      <c r="I374" s="31">
        <v>36574</v>
      </c>
      <c r="J374" s="20">
        <v>0.380678951740265</v>
      </c>
      <c r="K374" s="20">
        <v>0</v>
      </c>
      <c r="L374" s="20" t="s">
        <v>122</v>
      </c>
      <c r="M374" s="20">
        <v>0.26005322983608498</v>
      </c>
      <c r="N374" s="20">
        <v>6.7594550784334698E-2</v>
      </c>
      <c r="O374" s="20" t="s">
        <v>122</v>
      </c>
      <c r="P374" s="20">
        <v>0.24790714171643699</v>
      </c>
      <c r="Q374" s="20">
        <v>3.0960380885157201E-3</v>
      </c>
      <c r="R374" s="20" t="s">
        <v>122</v>
      </c>
      <c r="S374" s="20">
        <v>1.02036220994035E-2</v>
      </c>
      <c r="T374" s="20">
        <v>0.12582101270351201</v>
      </c>
      <c r="U374" s="20">
        <v>0.16141346811645299</v>
      </c>
      <c r="V374" s="20" t="s">
        <v>122</v>
      </c>
      <c r="W374" s="20">
        <v>1.06493444884976E-2</v>
      </c>
      <c r="X374" s="20">
        <v>0.113261592166762</v>
      </c>
      <c r="Y374" s="20" t="s">
        <v>122</v>
      </c>
      <c r="Z374" s="20" t="s">
        <v>122</v>
      </c>
      <c r="AA374" s="30">
        <f t="shared" si="23"/>
        <v>0.1720628126049506</v>
      </c>
    </row>
    <row r="375" spans="1:27" x14ac:dyDescent="0.25">
      <c r="A375">
        <v>339</v>
      </c>
      <c r="B375" s="15">
        <v>36581</v>
      </c>
      <c r="C375" s="25">
        <f t="shared" si="20"/>
        <v>0.34204491972923301</v>
      </c>
      <c r="D375" s="25">
        <f>VLOOKUP(B375,input_BB!$B$19:$K$10000,$D$35,0)</f>
        <v>1333.36</v>
      </c>
      <c r="E375" s="27">
        <f t="shared" si="21"/>
        <v>0.42041926192881079</v>
      </c>
      <c r="F375" s="28">
        <f>VLOOKUP(B375,viz!$B$3:$E$1863,4,0)</f>
        <v>0</v>
      </c>
      <c r="G375" s="25">
        <f t="shared" si="22"/>
        <v>8.1262000889326697E-2</v>
      </c>
      <c r="I375" s="31">
        <v>36581</v>
      </c>
      <c r="J375" s="20">
        <v>0.34204491972923301</v>
      </c>
      <c r="K375" s="20">
        <v>0</v>
      </c>
      <c r="L375" s="20" t="s">
        <v>122</v>
      </c>
      <c r="M375" s="20">
        <v>0.22347818677109799</v>
      </c>
      <c r="N375" s="20">
        <v>0.23983523863876099</v>
      </c>
      <c r="O375" s="20" t="s">
        <v>122</v>
      </c>
      <c r="P375" s="20">
        <v>0.15750733425161301</v>
      </c>
      <c r="Q375" s="20">
        <v>1.46927039617638E-2</v>
      </c>
      <c r="R375" s="20" t="s">
        <v>122</v>
      </c>
      <c r="S375" s="20">
        <v>5.9418721592011101E-2</v>
      </c>
      <c r="T375" s="20">
        <v>0.110728935597143</v>
      </c>
      <c r="U375" s="20">
        <v>8.1262000889326697E-2</v>
      </c>
      <c r="V375" s="20" t="s">
        <v>122</v>
      </c>
      <c r="W375" s="20" t="s">
        <v>122</v>
      </c>
      <c r="X375" s="20">
        <v>0.113076878298284</v>
      </c>
      <c r="Y375" s="20" t="s">
        <v>122</v>
      </c>
      <c r="Z375" s="20" t="s">
        <v>122</v>
      </c>
      <c r="AA375" s="30">
        <f t="shared" si="23"/>
        <v>8.1262000889326697E-2</v>
      </c>
    </row>
    <row r="376" spans="1:27" x14ac:dyDescent="0.25">
      <c r="A376">
        <v>340</v>
      </c>
      <c r="B376" s="15">
        <v>36588</v>
      </c>
      <c r="C376" s="25">
        <f t="shared" si="20"/>
        <v>0.35361012816429099</v>
      </c>
      <c r="D376" s="25">
        <f>VLOOKUP(B376,input_BB!$B$19:$K$10000,$D$35,0)</f>
        <v>1409.17</v>
      </c>
      <c r="E376" s="27">
        <f t="shared" si="21"/>
        <v>0.440979097089437</v>
      </c>
      <c r="F376" s="28">
        <f>VLOOKUP(B376,viz!$B$3:$E$1863,4,0)</f>
        <v>0</v>
      </c>
      <c r="G376" s="25">
        <f t="shared" si="22"/>
        <v>7.8801542844572595E-2</v>
      </c>
      <c r="I376" s="31">
        <v>36588</v>
      </c>
      <c r="J376" s="20">
        <v>0.35361012816429099</v>
      </c>
      <c r="K376" s="20">
        <v>0</v>
      </c>
      <c r="L376" s="20" t="s">
        <v>122</v>
      </c>
      <c r="M376" s="20">
        <v>0.21670414577552999</v>
      </c>
      <c r="N376" s="20">
        <v>0.210136704089947</v>
      </c>
      <c r="O376" s="20" t="s">
        <v>122</v>
      </c>
      <c r="P376" s="20">
        <v>0.100684509653072</v>
      </c>
      <c r="Q376" s="20">
        <v>1.42703710791236E-2</v>
      </c>
      <c r="R376" s="20" t="s">
        <v>122</v>
      </c>
      <c r="S376" s="20">
        <v>5.3675613519330603E-2</v>
      </c>
      <c r="T376" s="20">
        <v>0.10883551225449201</v>
      </c>
      <c r="U376" s="20">
        <v>7.8801542844572595E-2</v>
      </c>
      <c r="V376" s="20" t="s">
        <v>122</v>
      </c>
      <c r="W376" s="20" t="s">
        <v>122</v>
      </c>
      <c r="X376" s="20">
        <v>0.21689160078393299</v>
      </c>
      <c r="Y376" s="20" t="s">
        <v>122</v>
      </c>
      <c r="Z376" s="20" t="s">
        <v>122</v>
      </c>
      <c r="AA376" s="30">
        <f t="shared" si="23"/>
        <v>7.8801542844572595E-2</v>
      </c>
    </row>
    <row r="377" spans="1:27" x14ac:dyDescent="0.25">
      <c r="A377">
        <v>341</v>
      </c>
      <c r="B377" s="15">
        <v>36595</v>
      </c>
      <c r="C377" s="25">
        <f t="shared" si="20"/>
        <v>0.35361012816429099</v>
      </c>
      <c r="D377" s="25">
        <f>VLOOKUP(B377,input_BB!$B$19:$K$10000,$D$35,0)</f>
        <v>1395.07</v>
      </c>
      <c r="E377" s="27">
        <f t="shared" si="21"/>
        <v>0.440979097089437</v>
      </c>
      <c r="F377" s="28">
        <f>VLOOKUP(B377,viz!$B$3:$E$1863,4,0)</f>
        <v>0</v>
      </c>
      <c r="G377" s="25">
        <f t="shared" si="22"/>
        <v>7.8801542844572595E-2</v>
      </c>
      <c r="I377" s="31">
        <v>36595</v>
      </c>
      <c r="J377" s="20">
        <v>0.35361012816429099</v>
      </c>
      <c r="K377" s="20">
        <v>0</v>
      </c>
      <c r="L377" s="20" t="s">
        <v>122</v>
      </c>
      <c r="M377" s="20">
        <v>0.21670414577552999</v>
      </c>
      <c r="N377" s="20">
        <v>0.210136704089947</v>
      </c>
      <c r="O377" s="20" t="s">
        <v>122</v>
      </c>
      <c r="P377" s="20">
        <v>0.100684509653072</v>
      </c>
      <c r="Q377" s="20">
        <v>1.42703710791236E-2</v>
      </c>
      <c r="R377" s="20" t="s">
        <v>122</v>
      </c>
      <c r="S377" s="20">
        <v>5.3675613519330603E-2</v>
      </c>
      <c r="T377" s="20">
        <v>0.10883551225449201</v>
      </c>
      <c r="U377" s="20">
        <v>7.8801542844572595E-2</v>
      </c>
      <c r="V377" s="20" t="s">
        <v>122</v>
      </c>
      <c r="W377" s="20" t="s">
        <v>122</v>
      </c>
      <c r="X377" s="20">
        <v>0.21689160078393299</v>
      </c>
      <c r="Y377" s="20" t="s">
        <v>122</v>
      </c>
      <c r="Z377" s="20" t="s">
        <v>122</v>
      </c>
      <c r="AA377" s="30">
        <f t="shared" si="23"/>
        <v>7.8801542844572595E-2</v>
      </c>
    </row>
    <row r="378" spans="1:27" x14ac:dyDescent="0.25">
      <c r="A378">
        <v>342</v>
      </c>
      <c r="B378" s="15">
        <v>36602</v>
      </c>
      <c r="C378" s="25">
        <f t="shared" si="20"/>
        <v>0.41323933005332902</v>
      </c>
      <c r="D378" s="25">
        <f>VLOOKUP(B378,input_BB!$B$19:$K$10000,$D$35,0)</f>
        <v>1464.47</v>
      </c>
      <c r="E378" s="27">
        <f t="shared" si="21"/>
        <v>0.54698380668740765</v>
      </c>
      <c r="F378" s="28">
        <f>VLOOKUP(B378,viz!$B$3:$E$1863,4,0)</f>
        <v>0</v>
      </c>
      <c r="G378" s="25">
        <f t="shared" si="22"/>
        <v>0</v>
      </c>
      <c r="I378" s="31">
        <v>36602</v>
      </c>
      <c r="J378" s="20">
        <v>0.41323933005332902</v>
      </c>
      <c r="K378" s="20">
        <v>1</v>
      </c>
      <c r="L378" s="20">
        <v>5.9201930316196298E-2</v>
      </c>
      <c r="M378" s="20">
        <v>0.32013790410659498</v>
      </c>
      <c r="N378" s="20">
        <v>0.16179407739951199</v>
      </c>
      <c r="O378" s="20" t="s">
        <v>122</v>
      </c>
      <c r="P378" s="20">
        <v>0.103712034560901</v>
      </c>
      <c r="Q378" s="20">
        <v>3.30214853394422E-3</v>
      </c>
      <c r="R378" s="20" t="s">
        <v>122</v>
      </c>
      <c r="S378" s="20">
        <v>1.0538457309040501E-2</v>
      </c>
      <c r="T378" s="20">
        <v>0.105204471612239</v>
      </c>
      <c r="U378" s="20" t="s">
        <v>122</v>
      </c>
      <c r="V378" s="20" t="s">
        <v>122</v>
      </c>
      <c r="W378" s="20" t="s">
        <v>122</v>
      </c>
      <c r="X378" s="20">
        <v>0.236108976161572</v>
      </c>
      <c r="Y378" s="20" t="s">
        <v>122</v>
      </c>
      <c r="Z378" s="20" t="s">
        <v>122</v>
      </c>
      <c r="AA378" s="30">
        <f t="shared" si="23"/>
        <v>0</v>
      </c>
    </row>
    <row r="379" spans="1:27" x14ac:dyDescent="0.25">
      <c r="A379">
        <v>343</v>
      </c>
      <c r="B379" s="15">
        <v>36609</v>
      </c>
      <c r="C379" s="25">
        <f t="shared" si="20"/>
        <v>0.47142609953880299</v>
      </c>
      <c r="D379" s="25">
        <f>VLOOKUP(B379,input_BB!$B$19:$K$10000,$D$35,0)</f>
        <v>1527.46</v>
      </c>
      <c r="E379" s="27">
        <f t="shared" si="21"/>
        <v>0.65042425878719723</v>
      </c>
      <c r="F379" s="28">
        <f>VLOOKUP(B379,viz!$B$3:$E$1863,4,0)</f>
        <v>0</v>
      </c>
      <c r="G379" s="25">
        <f t="shared" si="22"/>
        <v>0</v>
      </c>
      <c r="I379" s="31">
        <v>36609</v>
      </c>
      <c r="J379" s="20">
        <v>0.47142609953880299</v>
      </c>
      <c r="K379" s="20">
        <v>1</v>
      </c>
      <c r="L379" s="20">
        <v>3.9538075625333298E-2</v>
      </c>
      <c r="M379" s="20">
        <v>0.23273170979792299</v>
      </c>
      <c r="N379" s="20">
        <v>0.42001446866623798</v>
      </c>
      <c r="O379" s="20" t="s">
        <v>122</v>
      </c>
      <c r="P379" s="20" t="s">
        <v>122</v>
      </c>
      <c r="Q379" s="20">
        <v>2.7707644253983201E-3</v>
      </c>
      <c r="R379" s="20" t="s">
        <v>122</v>
      </c>
      <c r="S379" s="20" t="s">
        <v>122</v>
      </c>
      <c r="T379" s="20">
        <v>0.11419077332588901</v>
      </c>
      <c r="U379" s="20" t="s">
        <v>122</v>
      </c>
      <c r="V379" s="20" t="s">
        <v>122</v>
      </c>
      <c r="W379" s="20" t="s">
        <v>122</v>
      </c>
      <c r="X379" s="20">
        <v>0.19075420815921901</v>
      </c>
      <c r="Y379" s="20" t="s">
        <v>122</v>
      </c>
      <c r="Z379" s="20" t="s">
        <v>122</v>
      </c>
      <c r="AA379" s="30">
        <f t="shared" si="23"/>
        <v>0</v>
      </c>
    </row>
    <row r="380" spans="1:27" x14ac:dyDescent="0.25">
      <c r="A380">
        <v>344</v>
      </c>
      <c r="B380" s="15">
        <v>36616</v>
      </c>
      <c r="C380" s="25">
        <f t="shared" si="20"/>
        <v>0.50493043661117598</v>
      </c>
      <c r="D380" s="25">
        <f>VLOOKUP(B380,input_BB!$B$19:$K$10000,$D$35,0)</f>
        <v>1498.58</v>
      </c>
      <c r="E380" s="27">
        <f t="shared" si="21"/>
        <v>0.70998597367042682</v>
      </c>
      <c r="F380" s="28">
        <f>VLOOKUP(B380,viz!$B$3:$E$1863,4,0)</f>
        <v>0</v>
      </c>
      <c r="G380" s="25">
        <f t="shared" si="22"/>
        <v>1.71466449699531E-2</v>
      </c>
      <c r="I380" s="31">
        <v>36616</v>
      </c>
      <c r="J380" s="20">
        <v>0.50493043661117598</v>
      </c>
      <c r="K380" s="20">
        <v>0</v>
      </c>
      <c r="L380" s="20" t="s">
        <v>122</v>
      </c>
      <c r="M380" s="20">
        <v>0.220059623079946</v>
      </c>
      <c r="N380" s="20">
        <v>0.27840160926502799</v>
      </c>
      <c r="O380" s="20" t="s">
        <v>122</v>
      </c>
      <c r="P380" s="20">
        <v>0.116664786329834</v>
      </c>
      <c r="Q380" s="20" t="s">
        <v>122</v>
      </c>
      <c r="R380" s="20" t="s">
        <v>122</v>
      </c>
      <c r="S380" s="20">
        <v>9.8259306703925593E-3</v>
      </c>
      <c r="T380" s="20">
        <v>0.16571876567121599</v>
      </c>
      <c r="U380" s="20">
        <v>1.71466449699531E-2</v>
      </c>
      <c r="V380" s="20" t="s">
        <v>122</v>
      </c>
      <c r="W380" s="20" t="s">
        <v>122</v>
      </c>
      <c r="X380" s="20">
        <v>0.19138784638081399</v>
      </c>
      <c r="Y380" s="20">
        <v>7.9479363281669295E-4</v>
      </c>
      <c r="Z380" s="20" t="s">
        <v>122</v>
      </c>
      <c r="AA380" s="30">
        <f t="shared" si="23"/>
        <v>1.71466449699531E-2</v>
      </c>
    </row>
    <row r="381" spans="1:27" x14ac:dyDescent="0.25">
      <c r="A381">
        <v>345</v>
      </c>
      <c r="B381" s="15">
        <v>36623</v>
      </c>
      <c r="C381" s="25">
        <f t="shared" si="20"/>
        <v>0.50735992193222001</v>
      </c>
      <c r="D381" s="25">
        <f>VLOOKUP(B381,input_BB!$B$19:$K$10000,$D$35,0)</f>
        <v>1516.35</v>
      </c>
      <c r="E381" s="27">
        <f t="shared" si="21"/>
        <v>0.7143049462169494</v>
      </c>
      <c r="F381" s="28">
        <f>VLOOKUP(B381,viz!$B$3:$E$1863,4,0)</f>
        <v>0</v>
      </c>
      <c r="G381" s="25">
        <f t="shared" si="22"/>
        <v>1.4526044195507499E-2</v>
      </c>
      <c r="I381" s="31">
        <v>36623</v>
      </c>
      <c r="J381" s="20">
        <v>0.50735992193222001</v>
      </c>
      <c r="K381" s="20">
        <v>0</v>
      </c>
      <c r="L381" s="20" t="s">
        <v>122</v>
      </c>
      <c r="M381" s="20">
        <v>0.21636909581777899</v>
      </c>
      <c r="N381" s="20">
        <v>7.7293812923163202E-2</v>
      </c>
      <c r="O381" s="20">
        <v>1.7749966191130302E-2</v>
      </c>
      <c r="P381" s="20">
        <v>6.7549086514815296E-2</v>
      </c>
      <c r="Q381" s="20" t="s">
        <v>122</v>
      </c>
      <c r="R381" s="20" t="s">
        <v>122</v>
      </c>
      <c r="S381" s="20">
        <v>8.09780114178143E-2</v>
      </c>
      <c r="T381" s="20">
        <v>0.25130073740792302</v>
      </c>
      <c r="U381" s="20">
        <v>1.4526044195507499E-2</v>
      </c>
      <c r="V381" s="20" t="s">
        <v>122</v>
      </c>
      <c r="W381" s="20" t="s">
        <v>122</v>
      </c>
      <c r="X381" s="20">
        <v>0.27423324553186801</v>
      </c>
      <c r="Y381" s="20" t="s">
        <v>122</v>
      </c>
      <c r="Z381" s="20" t="s">
        <v>122</v>
      </c>
      <c r="AA381" s="30">
        <f t="shared" si="23"/>
        <v>1.4526044195507499E-2</v>
      </c>
    </row>
    <row r="382" spans="1:27" x14ac:dyDescent="0.25">
      <c r="A382">
        <v>346</v>
      </c>
      <c r="B382" s="15">
        <v>36630</v>
      </c>
      <c r="C382" s="25">
        <f t="shared" si="20"/>
        <v>0.26508942246437101</v>
      </c>
      <c r="D382" s="25">
        <f>VLOOKUP(B382,input_BB!$B$19:$K$10000,$D$35,0)</f>
        <v>1356.56</v>
      </c>
      <c r="E382" s="27">
        <f t="shared" si="21"/>
        <v>0.28361305153026473</v>
      </c>
      <c r="F382" s="28">
        <f>VLOOKUP(B382,viz!$B$3:$E$1863,4,0)</f>
        <v>1</v>
      </c>
      <c r="G382" s="25">
        <f t="shared" si="22"/>
        <v>0.1673334684891947</v>
      </c>
      <c r="I382" s="31">
        <v>36630</v>
      </c>
      <c r="J382" s="20">
        <v>0.26508942246437101</v>
      </c>
      <c r="K382" s="20">
        <v>0</v>
      </c>
      <c r="L382" s="20" t="s">
        <v>122</v>
      </c>
      <c r="M382" s="20">
        <v>0.17479038917978701</v>
      </c>
      <c r="N382" s="20">
        <v>2.9809386372613801E-2</v>
      </c>
      <c r="O382" s="20" t="s">
        <v>122</v>
      </c>
      <c r="P382" s="20" t="s">
        <v>122</v>
      </c>
      <c r="Q382" s="20">
        <v>1.1586891925331201E-2</v>
      </c>
      <c r="R382" s="20" t="s">
        <v>122</v>
      </c>
      <c r="S382" s="20">
        <v>8.3161931532559505E-2</v>
      </c>
      <c r="T382" s="20">
        <v>0.192409570583953</v>
      </c>
      <c r="U382" s="20">
        <v>5.8492152683402701E-2</v>
      </c>
      <c r="V382" s="20" t="s">
        <v>122</v>
      </c>
      <c r="W382" s="20">
        <v>0.108841315805792</v>
      </c>
      <c r="X382" s="20">
        <v>0.34090836191655999</v>
      </c>
      <c r="Y382" s="20" t="s">
        <v>122</v>
      </c>
      <c r="Z382" s="20" t="s">
        <v>122</v>
      </c>
      <c r="AA382" s="30">
        <f t="shared" si="23"/>
        <v>0.1673334684891947</v>
      </c>
    </row>
    <row r="383" spans="1:27" x14ac:dyDescent="0.25">
      <c r="A383">
        <v>347</v>
      </c>
      <c r="B383" s="15">
        <v>36637</v>
      </c>
      <c r="C383" s="25">
        <f t="shared" si="20"/>
        <v>0.19927400350570701</v>
      </c>
      <c r="D383" s="25">
        <f>VLOOKUP(B383,input_BB!$B$19:$K$10000,$D$35,0)</f>
        <v>1434.54</v>
      </c>
      <c r="E383" s="27">
        <f t="shared" si="21"/>
        <v>0.16661090907723081</v>
      </c>
      <c r="F383" s="28">
        <f>VLOOKUP(B383,viz!$B$3:$E$1863,4,0)</f>
        <v>1</v>
      </c>
      <c r="G383" s="25">
        <f t="shared" si="22"/>
        <v>0.11225102492730001</v>
      </c>
      <c r="I383" s="31">
        <v>36637</v>
      </c>
      <c r="J383" s="20">
        <v>0.19927400350570701</v>
      </c>
      <c r="K383" s="20">
        <v>0</v>
      </c>
      <c r="L383" s="20" t="s">
        <v>122</v>
      </c>
      <c r="M383" s="20">
        <v>0.19473856109597601</v>
      </c>
      <c r="N383" s="20">
        <v>7.7459074089451296E-2</v>
      </c>
      <c r="O383" s="20" t="s">
        <v>122</v>
      </c>
      <c r="P383" s="20" t="s">
        <v>122</v>
      </c>
      <c r="Q383" s="20">
        <v>1.3277761735730399E-2</v>
      </c>
      <c r="R383" s="20" t="s">
        <v>122</v>
      </c>
      <c r="S383" s="20">
        <v>9.1948205406415504E-2</v>
      </c>
      <c r="T383" s="20">
        <v>0.20079371605108801</v>
      </c>
      <c r="U383" s="20" t="s">
        <v>122</v>
      </c>
      <c r="V383" s="20">
        <v>4.5882429932582403E-2</v>
      </c>
      <c r="W383" s="20">
        <v>6.6368594994717603E-2</v>
      </c>
      <c r="X383" s="20">
        <v>0.30953165669403898</v>
      </c>
      <c r="Y383" s="20" t="s">
        <v>122</v>
      </c>
      <c r="Z383" s="20" t="s">
        <v>122</v>
      </c>
      <c r="AA383" s="30">
        <f t="shared" si="23"/>
        <v>0.11225102492730001</v>
      </c>
    </row>
    <row r="384" spans="1:27" x14ac:dyDescent="0.25">
      <c r="A384">
        <v>348</v>
      </c>
      <c r="B384" s="15">
        <v>36644</v>
      </c>
      <c r="C384" s="25">
        <f t="shared" si="20"/>
        <v>0.22629177570343001</v>
      </c>
      <c r="D384" s="25">
        <f>VLOOKUP(B384,input_BB!$B$19:$K$10000,$D$35,0)</f>
        <v>1452.43</v>
      </c>
      <c r="E384" s="27">
        <f t="shared" si="21"/>
        <v>0.21464125335608419</v>
      </c>
      <c r="F384" s="28">
        <f>VLOOKUP(B384,viz!$B$3:$E$1863,4,0)</f>
        <v>0</v>
      </c>
      <c r="G384" s="25">
        <f t="shared" si="22"/>
        <v>7.1832152652658299E-2</v>
      </c>
      <c r="I384" s="31">
        <v>36644</v>
      </c>
      <c r="J384" s="20">
        <v>0.22629177570343001</v>
      </c>
      <c r="K384" s="20">
        <v>0</v>
      </c>
      <c r="L384" s="20">
        <v>4.6988398534704399E-2</v>
      </c>
      <c r="M384" s="20">
        <v>0.197992111867964</v>
      </c>
      <c r="N384" s="20">
        <v>5.08495319527952E-2</v>
      </c>
      <c r="O384" s="20" t="s">
        <v>122</v>
      </c>
      <c r="P384" s="20">
        <v>6.9516728593633503E-2</v>
      </c>
      <c r="Q384" s="20">
        <v>2.1299206431172799E-3</v>
      </c>
      <c r="R384" s="20" t="s">
        <v>122</v>
      </c>
      <c r="S384" s="20">
        <v>9.7019122887633799E-2</v>
      </c>
      <c r="T384" s="20">
        <v>0.26371645378537301</v>
      </c>
      <c r="U384" s="20" t="s">
        <v>122</v>
      </c>
      <c r="V384" s="20" t="s">
        <v>122</v>
      </c>
      <c r="W384" s="20">
        <v>7.1832152652658299E-2</v>
      </c>
      <c r="X384" s="20">
        <v>0.19995557908212</v>
      </c>
      <c r="Y384" s="20" t="s">
        <v>122</v>
      </c>
      <c r="Z384" s="20" t="s">
        <v>122</v>
      </c>
      <c r="AA384" s="30">
        <f t="shared" si="23"/>
        <v>7.1832152652658299E-2</v>
      </c>
    </row>
    <row r="385" spans="1:27" x14ac:dyDescent="0.25">
      <c r="A385">
        <v>349</v>
      </c>
      <c r="B385" s="15">
        <v>36651</v>
      </c>
      <c r="C385" s="25">
        <f t="shared" si="20"/>
        <v>0.16304863989353199</v>
      </c>
      <c r="D385" s="25">
        <f>VLOOKUP(B385,input_BB!$B$19:$K$10000,$D$35,0)</f>
        <v>1432.63</v>
      </c>
      <c r="E385" s="27">
        <f t="shared" si="21"/>
        <v>0.10221193964384245</v>
      </c>
      <c r="F385" s="28">
        <f>VLOOKUP(B385,viz!$B$3:$E$1863,4,0)</f>
        <v>1</v>
      </c>
      <c r="G385" s="25">
        <f t="shared" si="22"/>
        <v>5.6022333580452367E-2</v>
      </c>
      <c r="I385" s="31">
        <v>36651</v>
      </c>
      <c r="J385" s="20">
        <v>0.16304863989353199</v>
      </c>
      <c r="K385" s="20">
        <v>0</v>
      </c>
      <c r="L385" s="20" t="s">
        <v>122</v>
      </c>
      <c r="M385" s="20">
        <v>0.17427064941686299</v>
      </c>
      <c r="N385" s="20">
        <v>7.1948717529427206E-2</v>
      </c>
      <c r="O385" s="20" t="s">
        <v>122</v>
      </c>
      <c r="P385" s="20" t="s">
        <v>122</v>
      </c>
      <c r="Q385" s="20">
        <v>4.6098834724655299E-2</v>
      </c>
      <c r="R385" s="20" t="s">
        <v>122</v>
      </c>
      <c r="S385" s="20">
        <v>8.5484077218944896E-2</v>
      </c>
      <c r="T385" s="20">
        <v>0.18968646738136</v>
      </c>
      <c r="U385" s="20">
        <v>1.63728047434407E-3</v>
      </c>
      <c r="V385" s="20" t="s">
        <v>122</v>
      </c>
      <c r="W385" s="20">
        <v>5.4385053106108298E-2</v>
      </c>
      <c r="X385" s="20">
        <v>0.15182508391684199</v>
      </c>
      <c r="Y385" s="20">
        <v>0.111748400211073</v>
      </c>
      <c r="Z385" s="20">
        <v>0.112915436020382</v>
      </c>
      <c r="AA385" s="30">
        <f t="shared" si="23"/>
        <v>5.6022333580452367E-2</v>
      </c>
    </row>
    <row r="386" spans="1:27" x14ac:dyDescent="0.25">
      <c r="A386">
        <v>350</v>
      </c>
      <c r="B386" s="15">
        <v>36658</v>
      </c>
      <c r="C386" s="25">
        <f t="shared" si="20"/>
        <v>0.21870520710945099</v>
      </c>
      <c r="D386" s="25">
        <f>VLOOKUP(B386,input_BB!$B$19:$K$10000,$D$35,0)</f>
        <v>1420.96</v>
      </c>
      <c r="E386" s="27">
        <f t="shared" si="21"/>
        <v>0.20115437150671178</v>
      </c>
      <c r="F386" s="28">
        <f>VLOOKUP(B386,viz!$B$3:$E$1863,4,0)</f>
        <v>0</v>
      </c>
      <c r="G386" s="25">
        <f t="shared" si="22"/>
        <v>6.0156547177290798E-2</v>
      </c>
      <c r="I386" s="31">
        <v>36658</v>
      </c>
      <c r="J386" s="20">
        <v>0.21870520710945099</v>
      </c>
      <c r="K386" s="20">
        <v>0</v>
      </c>
      <c r="L386" s="20" t="s">
        <v>122</v>
      </c>
      <c r="M386" s="20">
        <v>0.21606283918293301</v>
      </c>
      <c r="N386" s="20">
        <v>6.6581335847863701E-2</v>
      </c>
      <c r="O386" s="20">
        <v>0.104046615599608</v>
      </c>
      <c r="P386" s="20" t="s">
        <v>122</v>
      </c>
      <c r="Q386" s="20">
        <v>4.3429846585604302E-2</v>
      </c>
      <c r="R386" s="20" t="s">
        <v>122</v>
      </c>
      <c r="S386" s="20">
        <v>8.0544723068758206E-2</v>
      </c>
      <c r="T386" s="20">
        <v>0.119786176194562</v>
      </c>
      <c r="U386" s="20" t="s">
        <v>122</v>
      </c>
      <c r="V386" s="20" t="s">
        <v>122</v>
      </c>
      <c r="W386" s="20">
        <v>6.0156547177290798E-2</v>
      </c>
      <c r="X386" s="20">
        <v>0.15440984128827201</v>
      </c>
      <c r="Y386" s="20">
        <v>9.3252833680359096E-2</v>
      </c>
      <c r="Z386" s="20">
        <v>6.1729241374748799E-2</v>
      </c>
      <c r="AA386" s="30">
        <f t="shared" si="23"/>
        <v>6.0156547177290798E-2</v>
      </c>
    </row>
    <row r="387" spans="1:27" x14ac:dyDescent="0.25">
      <c r="A387">
        <v>351</v>
      </c>
      <c r="B387" s="15">
        <v>36665</v>
      </c>
      <c r="C387" s="25">
        <f t="shared" si="20"/>
        <v>0.180770963430405</v>
      </c>
      <c r="D387" s="25">
        <f>VLOOKUP(B387,input_BB!$B$19:$K$10000,$D$35,0)</f>
        <v>1406.95</v>
      </c>
      <c r="E387" s="27">
        <f t="shared" si="21"/>
        <v>0.13371747217509145</v>
      </c>
      <c r="F387" s="28">
        <f>VLOOKUP(B387,viz!$B$3:$E$1863,4,0)</f>
        <v>0</v>
      </c>
      <c r="G387" s="25">
        <f t="shared" si="22"/>
        <v>0.162587275785984</v>
      </c>
      <c r="I387" s="31">
        <v>36665</v>
      </c>
      <c r="J387" s="20">
        <v>0.180770963430405</v>
      </c>
      <c r="K387" s="20">
        <v>0</v>
      </c>
      <c r="L387" s="20" t="s">
        <v>122</v>
      </c>
      <c r="M387" s="20">
        <v>0.20106150505422599</v>
      </c>
      <c r="N387" s="20">
        <v>8.6215466508090796E-2</v>
      </c>
      <c r="O387" s="20">
        <v>0.113381177245233</v>
      </c>
      <c r="P387" s="20" t="s">
        <v>122</v>
      </c>
      <c r="Q387" s="20">
        <v>1.6958500631741101E-3</v>
      </c>
      <c r="R387" s="20" t="s">
        <v>122</v>
      </c>
      <c r="S387" s="20">
        <v>8.5811495771469001E-2</v>
      </c>
      <c r="T387" s="20">
        <v>0.19748369587949599</v>
      </c>
      <c r="U387" s="20" t="s">
        <v>122</v>
      </c>
      <c r="V387" s="20" t="s">
        <v>122</v>
      </c>
      <c r="W387" s="20">
        <v>0.162587275785984</v>
      </c>
      <c r="X387" s="20">
        <v>0.15176353369232701</v>
      </c>
      <c r="Y387" s="20" t="s">
        <v>122</v>
      </c>
      <c r="Z387" s="20" t="s">
        <v>122</v>
      </c>
      <c r="AA387" s="30">
        <f t="shared" si="23"/>
        <v>0.162587275785984</v>
      </c>
    </row>
    <row r="388" spans="1:27" x14ac:dyDescent="0.25">
      <c r="A388">
        <v>352</v>
      </c>
      <c r="B388" s="15">
        <v>36672</v>
      </c>
      <c r="C388" s="25">
        <f t="shared" si="20"/>
        <v>0.163138747215271</v>
      </c>
      <c r="D388" s="25">
        <f>VLOOKUP(B388,input_BB!$B$19:$K$10000,$D$35,0)</f>
        <v>1378.02</v>
      </c>
      <c r="E388" s="27">
        <f t="shared" si="21"/>
        <v>0.10237212626668823</v>
      </c>
      <c r="F388" s="28">
        <f>VLOOKUP(B388,viz!$B$3:$E$1863,4,0)</f>
        <v>1</v>
      </c>
      <c r="G388" s="25">
        <f t="shared" si="22"/>
        <v>1.0669979955313E-2</v>
      </c>
      <c r="I388" s="31">
        <v>36672</v>
      </c>
      <c r="J388" s="20">
        <v>0.163138747215271</v>
      </c>
      <c r="K388" s="20">
        <v>0</v>
      </c>
      <c r="L388" s="20" t="s">
        <v>122</v>
      </c>
      <c r="M388" s="20">
        <v>0.29419428140027698</v>
      </c>
      <c r="N388" s="20">
        <v>6.8864672089931606E-2</v>
      </c>
      <c r="O388" s="20">
        <v>8.8453842355634499E-2</v>
      </c>
      <c r="P388" s="20" t="s">
        <v>122</v>
      </c>
      <c r="Q388" s="20">
        <v>4.4272115619727798E-2</v>
      </c>
      <c r="R388" s="20" t="s">
        <v>122</v>
      </c>
      <c r="S388" s="20">
        <v>0.14913097360056601</v>
      </c>
      <c r="T388" s="20">
        <v>0.17833505375500799</v>
      </c>
      <c r="U388" s="20">
        <v>1.0669979955313E-2</v>
      </c>
      <c r="V388" s="20" t="s">
        <v>122</v>
      </c>
      <c r="W388" s="20" t="s">
        <v>122</v>
      </c>
      <c r="X388" s="20">
        <v>0.118408950024201</v>
      </c>
      <c r="Y388" s="20">
        <v>4.7670131199339202E-2</v>
      </c>
      <c r="Z388" s="20" t="s">
        <v>122</v>
      </c>
      <c r="AA388" s="30">
        <f t="shared" si="23"/>
        <v>1.0669979955313E-2</v>
      </c>
    </row>
    <row r="389" spans="1:27" x14ac:dyDescent="0.25">
      <c r="A389">
        <v>353</v>
      </c>
      <c r="B389" s="15">
        <v>36679</v>
      </c>
      <c r="C389" s="25">
        <f t="shared" si="20"/>
        <v>0.21187967061996499</v>
      </c>
      <c r="D389" s="25">
        <f>VLOOKUP(B389,input_BB!$B$19:$K$10000,$D$35,0)</f>
        <v>1477.26</v>
      </c>
      <c r="E389" s="27">
        <f t="shared" si="21"/>
        <v>0.18902040039026577</v>
      </c>
      <c r="F389" s="28">
        <f>VLOOKUP(B389,viz!$B$3:$E$1863,4,0)</f>
        <v>0</v>
      </c>
      <c r="G389" s="25">
        <f t="shared" si="22"/>
        <v>6.3145725098808295E-2</v>
      </c>
      <c r="I389" s="31">
        <v>36679</v>
      </c>
      <c r="J389" s="20">
        <v>0.21187967061996499</v>
      </c>
      <c r="K389" s="20">
        <v>0</v>
      </c>
      <c r="L389" s="20" t="s">
        <v>122</v>
      </c>
      <c r="M389" s="20">
        <v>0.21361567806190901</v>
      </c>
      <c r="N389" s="20">
        <v>9.3777167712774306E-2</v>
      </c>
      <c r="O389" s="20">
        <v>0.109214630635089</v>
      </c>
      <c r="P389" s="20" t="s">
        <v>122</v>
      </c>
      <c r="Q389" s="20">
        <v>1.7847696947848001E-3</v>
      </c>
      <c r="R389" s="20" t="s">
        <v>122</v>
      </c>
      <c r="S389" s="20">
        <v>0.14456190071801001</v>
      </c>
      <c r="T389" s="20">
        <v>0.21462169056698899</v>
      </c>
      <c r="U389" s="20" t="s">
        <v>122</v>
      </c>
      <c r="V389" s="20" t="s">
        <v>122</v>
      </c>
      <c r="W389" s="20">
        <v>6.3145725098808295E-2</v>
      </c>
      <c r="X389" s="20">
        <v>9.6603002776862498E-2</v>
      </c>
      <c r="Y389" s="20" t="s">
        <v>122</v>
      </c>
      <c r="Z389" s="20">
        <v>6.2675434734773494E-2</v>
      </c>
      <c r="AA389" s="30">
        <f t="shared" si="23"/>
        <v>6.3145725098808295E-2</v>
      </c>
    </row>
    <row r="390" spans="1:27" x14ac:dyDescent="0.25">
      <c r="A390">
        <v>354</v>
      </c>
      <c r="B390" s="15">
        <v>36686</v>
      </c>
      <c r="C390" s="25">
        <f t="shared" si="20"/>
        <v>0.12534102797508201</v>
      </c>
      <c r="D390" s="25">
        <f>VLOOKUP(B390,input_BB!$B$19:$K$10000,$D$35,0)</f>
        <v>1456.95</v>
      </c>
      <c r="E390" s="27">
        <f t="shared" si="21"/>
        <v>3.5177930728437362E-2</v>
      </c>
      <c r="F390" s="28">
        <f>VLOOKUP(B390,viz!$B$3:$E$1863,4,0)</f>
        <v>0</v>
      </c>
      <c r="G390" s="25">
        <f t="shared" si="22"/>
        <v>0.11733412592302181</v>
      </c>
      <c r="I390" s="31">
        <v>36686</v>
      </c>
      <c r="J390" s="20">
        <v>0.12534102797508201</v>
      </c>
      <c r="K390" s="20">
        <v>0</v>
      </c>
      <c r="L390" s="20" t="s">
        <v>122</v>
      </c>
      <c r="M390" s="20">
        <v>0.20208826179205899</v>
      </c>
      <c r="N390" s="20">
        <v>9.0532903290135899E-2</v>
      </c>
      <c r="O390" s="20">
        <v>7.8882771123857207E-2</v>
      </c>
      <c r="P390" s="20" t="s">
        <v>122</v>
      </c>
      <c r="Q390" s="20">
        <v>2.6162118791990499E-2</v>
      </c>
      <c r="R390" s="20" t="s">
        <v>122</v>
      </c>
      <c r="S390" s="20">
        <v>0.13963749161627101</v>
      </c>
      <c r="T390" s="20">
        <v>0.161659775373548</v>
      </c>
      <c r="U390" s="20">
        <v>4.1887095903804801E-2</v>
      </c>
      <c r="V390" s="20" t="s">
        <v>122</v>
      </c>
      <c r="W390" s="20">
        <v>7.5447030019217001E-2</v>
      </c>
      <c r="X390" s="20">
        <v>0.11668227037080001</v>
      </c>
      <c r="Y390" s="20" t="s">
        <v>122</v>
      </c>
      <c r="Z390" s="20">
        <v>6.7020281718316005E-2</v>
      </c>
      <c r="AA390" s="30">
        <f t="shared" si="23"/>
        <v>0.11733412592302181</v>
      </c>
    </row>
    <row r="391" spans="1:27" x14ac:dyDescent="0.25">
      <c r="A391">
        <v>355</v>
      </c>
      <c r="B391" s="15">
        <v>36693</v>
      </c>
      <c r="C391" s="25">
        <f t="shared" si="20"/>
        <v>0.123975545167923</v>
      </c>
      <c r="D391" s="25">
        <f>VLOOKUP(B391,input_BB!$B$19:$K$10000,$D$35,0)</f>
        <v>1464.46</v>
      </c>
      <c r="E391" s="27">
        <f t="shared" si="21"/>
        <v>3.2750468950510696E-2</v>
      </c>
      <c r="F391" s="28">
        <f>VLOOKUP(B391,viz!$B$3:$E$1863,4,0)</f>
        <v>0</v>
      </c>
      <c r="G391" s="25">
        <f t="shared" si="22"/>
        <v>0.18908717844735301</v>
      </c>
      <c r="I391" s="31">
        <v>36693</v>
      </c>
      <c r="J391" s="20">
        <v>0.123975545167923</v>
      </c>
      <c r="K391" s="20">
        <v>0</v>
      </c>
      <c r="L391" s="20" t="s">
        <v>122</v>
      </c>
      <c r="M391" s="20">
        <v>0.142138003810452</v>
      </c>
      <c r="N391" s="20">
        <v>9.5568962877887895E-2</v>
      </c>
      <c r="O391" s="20" t="s">
        <v>122</v>
      </c>
      <c r="P391" s="20" t="s">
        <v>122</v>
      </c>
      <c r="Q391" s="20">
        <v>3.0618293780429798E-2</v>
      </c>
      <c r="R391" s="20" t="s">
        <v>122</v>
      </c>
      <c r="S391" s="20">
        <v>0.14453568885496601</v>
      </c>
      <c r="T391" s="20">
        <v>0.16169276162277299</v>
      </c>
      <c r="U391" s="20" t="s">
        <v>122</v>
      </c>
      <c r="V391" s="20" t="s">
        <v>122</v>
      </c>
      <c r="W391" s="20">
        <v>0.18908717844735301</v>
      </c>
      <c r="X391" s="20">
        <v>0.16688321797999001</v>
      </c>
      <c r="Y391" s="20" t="s">
        <v>122</v>
      </c>
      <c r="Z391" s="20">
        <v>6.9475892626149602E-2</v>
      </c>
      <c r="AA391" s="30">
        <f t="shared" si="23"/>
        <v>0.18908717844735301</v>
      </c>
    </row>
    <row r="392" spans="1:27" x14ac:dyDescent="0.25">
      <c r="A392">
        <v>356</v>
      </c>
      <c r="B392" s="15">
        <v>36700</v>
      </c>
      <c r="C392" s="25">
        <f t="shared" si="20"/>
        <v>0.170324921607971</v>
      </c>
      <c r="D392" s="25">
        <f>VLOOKUP(B392,input_BB!$B$19:$K$10000,$D$35,0)</f>
        <v>1441.48</v>
      </c>
      <c r="E392" s="27">
        <f t="shared" si="21"/>
        <v>0.11514721473820735</v>
      </c>
      <c r="F392" s="28">
        <f>VLOOKUP(B392,viz!$B$3:$E$1863,4,0)</f>
        <v>0</v>
      </c>
      <c r="G392" s="25">
        <f t="shared" si="22"/>
        <v>1.20600796700492E-2</v>
      </c>
      <c r="I392" s="31">
        <v>36700</v>
      </c>
      <c r="J392" s="20">
        <v>0.170324921607971</v>
      </c>
      <c r="K392" s="20">
        <v>0</v>
      </c>
      <c r="L392" s="20" t="s">
        <v>122</v>
      </c>
      <c r="M392" s="20">
        <v>0.285499357906426</v>
      </c>
      <c r="N392" s="20">
        <v>7.3549486223659297E-2</v>
      </c>
      <c r="O392" s="20" t="s">
        <v>122</v>
      </c>
      <c r="P392" s="20" t="s">
        <v>122</v>
      </c>
      <c r="Q392" s="20">
        <v>4.5359754172901501E-2</v>
      </c>
      <c r="R392" s="20" t="s">
        <v>122</v>
      </c>
      <c r="S392" s="20">
        <v>0.159911509070505</v>
      </c>
      <c r="T392" s="20">
        <v>0.19837963610927101</v>
      </c>
      <c r="U392" s="20">
        <v>1.20600796700492E-2</v>
      </c>
      <c r="V392" s="20" t="s">
        <v>122</v>
      </c>
      <c r="W392" s="20" t="s">
        <v>122</v>
      </c>
      <c r="X392" s="20">
        <v>0.17225145546441201</v>
      </c>
      <c r="Y392" s="20">
        <v>5.2988721382776299E-2</v>
      </c>
      <c r="Z392" s="20" t="s">
        <v>122</v>
      </c>
      <c r="AA392" s="30">
        <f t="shared" si="23"/>
        <v>1.20600796700492E-2</v>
      </c>
    </row>
    <row r="393" spans="1:27" x14ac:dyDescent="0.25">
      <c r="A393">
        <v>357</v>
      </c>
      <c r="B393" s="15">
        <v>36707</v>
      </c>
      <c r="C393" s="25">
        <f t="shared" si="20"/>
        <v>0.119686387479305</v>
      </c>
      <c r="D393" s="25">
        <f>VLOOKUP(B393,input_BB!$B$19:$K$10000,$D$35,0)</f>
        <v>1454.6</v>
      </c>
      <c r="E393" s="27">
        <f t="shared" si="21"/>
        <v>2.512549828516563E-2</v>
      </c>
      <c r="F393" s="28">
        <f>VLOOKUP(B393,viz!$B$3:$E$1863,4,0)</f>
        <v>0</v>
      </c>
      <c r="G393" s="25">
        <f t="shared" si="22"/>
        <v>4.1169588631785776E-2</v>
      </c>
      <c r="I393" s="31">
        <v>36707</v>
      </c>
      <c r="J393" s="20">
        <v>0.119686387479305</v>
      </c>
      <c r="K393" s="20">
        <v>1</v>
      </c>
      <c r="L393" s="20" t="s">
        <v>122</v>
      </c>
      <c r="M393" s="20">
        <v>0.26989954112473202</v>
      </c>
      <c r="N393" s="20">
        <v>7.5526390076129296E-2</v>
      </c>
      <c r="O393" s="20" t="s">
        <v>122</v>
      </c>
      <c r="P393" s="20" t="s">
        <v>122</v>
      </c>
      <c r="Q393" s="20">
        <v>4.6847620161416803E-2</v>
      </c>
      <c r="R393" s="20" t="s">
        <v>122</v>
      </c>
      <c r="S393" s="20">
        <v>0.20290266427391601</v>
      </c>
      <c r="T393" s="20">
        <v>0.14356301495809401</v>
      </c>
      <c r="U393" s="20">
        <v>2.45183300998374E-3</v>
      </c>
      <c r="V393" s="20">
        <v>8.4789563533492398E-3</v>
      </c>
      <c r="W393" s="20">
        <v>3.0238799268452798E-2</v>
      </c>
      <c r="X393" s="20">
        <v>9.4831435118972296E-2</v>
      </c>
      <c r="Y393" s="20">
        <v>5.4955231060521997E-2</v>
      </c>
      <c r="Z393" s="20">
        <v>7.0304514594430906E-2</v>
      </c>
      <c r="AA393" s="30">
        <f t="shared" si="23"/>
        <v>4.1169588631785776E-2</v>
      </c>
    </row>
    <row r="394" spans="1:27" x14ac:dyDescent="0.25">
      <c r="A394">
        <v>358</v>
      </c>
      <c r="B394" s="15">
        <v>36714</v>
      </c>
      <c r="C394" s="25">
        <f t="shared" si="20"/>
        <v>0.113200843334198</v>
      </c>
      <c r="D394" s="25">
        <f>VLOOKUP(B394,input_BB!$B$19:$K$10000,$D$35,0)</f>
        <v>1478.9</v>
      </c>
      <c r="E394" s="27">
        <f t="shared" si="21"/>
        <v>1.3595942263835193E-2</v>
      </c>
      <c r="F394" s="28">
        <f>VLOOKUP(B394,viz!$B$3:$E$1863,4,0)</f>
        <v>0</v>
      </c>
      <c r="G394" s="25">
        <f t="shared" si="22"/>
        <v>0.155330423333782</v>
      </c>
      <c r="I394" s="31">
        <v>36714</v>
      </c>
      <c r="J394" s="20">
        <v>0.113200843334198</v>
      </c>
      <c r="K394" s="20">
        <v>0</v>
      </c>
      <c r="L394" s="20" t="s">
        <v>122</v>
      </c>
      <c r="M394" s="20">
        <v>0.25646929207906999</v>
      </c>
      <c r="N394" s="20">
        <v>6.3872308788297402E-2</v>
      </c>
      <c r="O394" s="20" t="s">
        <v>122</v>
      </c>
      <c r="P394" s="20" t="s">
        <v>122</v>
      </c>
      <c r="Q394" s="20">
        <v>3.51514126695507E-2</v>
      </c>
      <c r="R394" s="20" t="s">
        <v>122</v>
      </c>
      <c r="S394" s="20">
        <v>0.12938962317437</v>
      </c>
      <c r="T394" s="20">
        <v>0.155883498236319</v>
      </c>
      <c r="U394" s="20" t="s">
        <v>122</v>
      </c>
      <c r="V394" s="20" t="s">
        <v>122</v>
      </c>
      <c r="W394" s="20">
        <v>0.155330423333782</v>
      </c>
      <c r="X394" s="20">
        <v>0.15857415718107801</v>
      </c>
      <c r="Y394" s="20">
        <v>4.5329284537532898E-2</v>
      </c>
      <c r="Z394" s="20" t="s">
        <v>122</v>
      </c>
      <c r="AA394" s="30">
        <f t="shared" si="23"/>
        <v>0.155330423333782</v>
      </c>
    </row>
    <row r="395" spans="1:27" x14ac:dyDescent="0.25">
      <c r="A395">
        <v>359</v>
      </c>
      <c r="B395" s="15">
        <v>36721</v>
      </c>
      <c r="C395" s="25">
        <f t="shared" si="20"/>
        <v>0.27720308303833002</v>
      </c>
      <c r="D395" s="25">
        <f>VLOOKUP(B395,input_BB!$B$19:$K$10000,$D$35,0)</f>
        <v>1509.98</v>
      </c>
      <c r="E395" s="27">
        <f t="shared" si="21"/>
        <v>0.30514788732599546</v>
      </c>
      <c r="F395" s="28">
        <f>VLOOKUP(B395,viz!$B$3:$E$1863,4,0)</f>
        <v>0</v>
      </c>
      <c r="G395" s="25">
        <f t="shared" si="22"/>
        <v>9.5318347979282403E-2</v>
      </c>
      <c r="I395" s="31">
        <v>36721</v>
      </c>
      <c r="J395" s="20">
        <v>0.27720308303833002</v>
      </c>
      <c r="K395" s="20">
        <v>0</v>
      </c>
      <c r="L395" s="20" t="s">
        <v>122</v>
      </c>
      <c r="M395" s="20">
        <v>8.6390158624350503E-3</v>
      </c>
      <c r="N395" s="20">
        <v>2.8890053736393001E-2</v>
      </c>
      <c r="O395" s="20">
        <v>5.6784450854339398E-2</v>
      </c>
      <c r="P395" s="20" t="s">
        <v>122</v>
      </c>
      <c r="Q395" s="20">
        <v>9.4082808224854198E-3</v>
      </c>
      <c r="R395" s="20">
        <v>5.5879964543768701E-2</v>
      </c>
      <c r="S395" s="20">
        <v>4.9591271144415798E-2</v>
      </c>
      <c r="T395" s="20">
        <v>0.39405036326040699</v>
      </c>
      <c r="U395" s="20">
        <v>3.0520884347233702E-2</v>
      </c>
      <c r="V395" s="20" t="s">
        <v>122</v>
      </c>
      <c r="W395" s="20">
        <v>6.4797463632048705E-2</v>
      </c>
      <c r="X395" s="20">
        <v>0.19252077253870201</v>
      </c>
      <c r="Y395" s="20">
        <v>4.9365882668895203E-2</v>
      </c>
      <c r="Z395" s="20">
        <v>5.9551596588875599E-2</v>
      </c>
      <c r="AA395" s="30">
        <f t="shared" si="23"/>
        <v>9.5318347979282403E-2</v>
      </c>
    </row>
    <row r="396" spans="1:27" x14ac:dyDescent="0.25">
      <c r="A396">
        <v>360</v>
      </c>
      <c r="B396" s="15">
        <v>36728</v>
      </c>
      <c r="C396" s="25">
        <f t="shared" si="20"/>
        <v>0.32461518049240101</v>
      </c>
      <c r="D396" s="25">
        <f>VLOOKUP(B396,input_BB!$B$19:$K$10000,$D$35,0)</f>
        <v>1480.19</v>
      </c>
      <c r="E396" s="27">
        <f t="shared" si="21"/>
        <v>0.38943386571963579</v>
      </c>
      <c r="F396" s="28">
        <f>VLOOKUP(B396,viz!$B$3:$E$1863,4,0)</f>
        <v>0</v>
      </c>
      <c r="G396" s="25">
        <f t="shared" si="22"/>
        <v>6.0446021096314799E-2</v>
      </c>
      <c r="I396" s="31">
        <v>36728</v>
      </c>
      <c r="J396" s="20">
        <v>0.32461518049240101</v>
      </c>
      <c r="K396" s="20">
        <v>0</v>
      </c>
      <c r="L396" s="20" t="s">
        <v>122</v>
      </c>
      <c r="M396" s="20">
        <v>8.5368005240913699E-3</v>
      </c>
      <c r="N396" s="20">
        <v>2.9315482043294702E-2</v>
      </c>
      <c r="O396" s="20">
        <v>6.4198696543007194E-2</v>
      </c>
      <c r="P396" s="20" t="s">
        <v>122</v>
      </c>
      <c r="Q396" s="20">
        <v>9.5572881035754006E-3</v>
      </c>
      <c r="R396" s="20" t="s">
        <v>122</v>
      </c>
      <c r="S396" s="20">
        <v>0.14641094843279201</v>
      </c>
      <c r="T396" s="20">
        <v>0.37261818687594001</v>
      </c>
      <c r="U396" s="20" t="s">
        <v>122</v>
      </c>
      <c r="V396" s="20" t="s">
        <v>122</v>
      </c>
      <c r="W396" s="20">
        <v>6.0446021096314799E-2</v>
      </c>
      <c r="X396" s="20">
        <v>0.174482340624107</v>
      </c>
      <c r="Y396" s="20">
        <v>5.0810288297084297E-2</v>
      </c>
      <c r="Z396" s="20">
        <v>8.3623947459793596E-2</v>
      </c>
      <c r="AA396" s="30">
        <f t="shared" si="23"/>
        <v>6.0446021096314799E-2</v>
      </c>
    </row>
    <row r="397" spans="1:27" x14ac:dyDescent="0.25">
      <c r="A397">
        <v>361</v>
      </c>
      <c r="B397" s="15">
        <v>36735</v>
      </c>
      <c r="C397" s="25">
        <f t="shared" si="20"/>
        <v>0.31899437308311501</v>
      </c>
      <c r="D397" s="25">
        <f>VLOOKUP(B397,input_BB!$B$19:$K$10000,$D$35,0)</f>
        <v>1419.89</v>
      </c>
      <c r="E397" s="27">
        <f t="shared" si="21"/>
        <v>0.37944157941943935</v>
      </c>
      <c r="F397" s="28">
        <f>VLOOKUP(B397,viz!$B$3:$E$1863,4,0)</f>
        <v>0</v>
      </c>
      <c r="G397" s="25">
        <f t="shared" si="22"/>
        <v>0</v>
      </c>
      <c r="I397" s="31">
        <v>36735</v>
      </c>
      <c r="J397" s="20">
        <v>0.31899437308311501</v>
      </c>
      <c r="K397" s="20">
        <v>0</v>
      </c>
      <c r="L397" s="20" t="s">
        <v>122</v>
      </c>
      <c r="M397" s="20">
        <v>8.6311716626768491E-3</v>
      </c>
      <c r="N397" s="20">
        <v>2.9624773915505501E-2</v>
      </c>
      <c r="O397" s="20">
        <v>0.116832439360195</v>
      </c>
      <c r="P397" s="20" t="s">
        <v>122</v>
      </c>
      <c r="Q397" s="20">
        <v>9.63544632356708E-3</v>
      </c>
      <c r="R397" s="20" t="s">
        <v>122</v>
      </c>
      <c r="S397" s="20">
        <v>0.14802804534809499</v>
      </c>
      <c r="T397" s="20">
        <v>0.37147602182850198</v>
      </c>
      <c r="U397" s="20" t="s">
        <v>122</v>
      </c>
      <c r="V397" s="20" t="s">
        <v>122</v>
      </c>
      <c r="W397" s="20" t="s">
        <v>122</v>
      </c>
      <c r="X397" s="20">
        <v>0.178689899106038</v>
      </c>
      <c r="Y397" s="20">
        <v>5.1370843796532402E-2</v>
      </c>
      <c r="Z397" s="20">
        <v>8.5711358658888098E-2</v>
      </c>
      <c r="AA397" s="30">
        <f t="shared" si="23"/>
        <v>0</v>
      </c>
    </row>
    <row r="398" spans="1:27" x14ac:dyDescent="0.25">
      <c r="A398">
        <v>362</v>
      </c>
      <c r="B398" s="15">
        <v>36742</v>
      </c>
      <c r="C398" s="25">
        <f t="shared" si="20"/>
        <v>0.31682738661766102</v>
      </c>
      <c r="D398" s="25">
        <f>VLOOKUP(B398,input_BB!$B$19:$K$10000,$D$35,0)</f>
        <v>1462.93</v>
      </c>
      <c r="E398" s="27">
        <f t="shared" si="21"/>
        <v>0.37558925935316301</v>
      </c>
      <c r="F398" s="28">
        <f>VLOOKUP(B398,viz!$B$3:$E$1863,4,0)</f>
        <v>0</v>
      </c>
      <c r="G398" s="25">
        <f t="shared" si="22"/>
        <v>7.6645939575856067E-2</v>
      </c>
      <c r="I398" s="31">
        <v>36742</v>
      </c>
      <c r="J398" s="20">
        <v>0.31682738661766102</v>
      </c>
      <c r="K398" s="20">
        <v>0</v>
      </c>
      <c r="L398" s="20" t="s">
        <v>122</v>
      </c>
      <c r="M398" s="20">
        <v>8.0611116822110699E-3</v>
      </c>
      <c r="N398" s="20">
        <v>2.7654020009288901E-2</v>
      </c>
      <c r="O398" s="20">
        <v>5.65605152580839E-2</v>
      </c>
      <c r="P398" s="20" t="s">
        <v>122</v>
      </c>
      <c r="Q398" s="20">
        <v>0.121258177232531</v>
      </c>
      <c r="R398" s="20" t="s">
        <v>122</v>
      </c>
      <c r="S398" s="20">
        <v>0.138249961223469</v>
      </c>
      <c r="T398" s="20">
        <v>0.34221049317316199</v>
      </c>
      <c r="U398" s="20">
        <v>7.2063622923028897E-2</v>
      </c>
      <c r="V398" s="20" t="s">
        <v>122</v>
      </c>
      <c r="W398" s="20">
        <v>4.5823166528271703E-3</v>
      </c>
      <c r="X398" s="20">
        <v>0.100284903264692</v>
      </c>
      <c r="Y398" s="20">
        <v>4.7976904191089402E-2</v>
      </c>
      <c r="Z398" s="20">
        <v>8.1097974389617494E-2</v>
      </c>
      <c r="AA398" s="30">
        <f t="shared" si="23"/>
        <v>7.6645939575856067E-2</v>
      </c>
    </row>
    <row r="399" spans="1:27" x14ac:dyDescent="0.25">
      <c r="A399">
        <v>363</v>
      </c>
      <c r="B399" s="15">
        <v>36749</v>
      </c>
      <c r="C399" s="25">
        <f t="shared" si="20"/>
        <v>0.25381779670715299</v>
      </c>
      <c r="D399" s="25">
        <f>VLOOKUP(B399,input_BB!$B$19:$K$10000,$D$35,0)</f>
        <v>1471.84</v>
      </c>
      <c r="E399" s="27">
        <f t="shared" si="21"/>
        <v>0.26357512753935924</v>
      </c>
      <c r="F399" s="28">
        <f>VLOOKUP(B399,viz!$B$3:$E$1863,4,0)</f>
        <v>0</v>
      </c>
      <c r="G399" s="25">
        <f t="shared" si="22"/>
        <v>8.3715727400985304E-2</v>
      </c>
      <c r="I399" s="31">
        <v>36749</v>
      </c>
      <c r="J399" s="20">
        <v>0.25381779670715299</v>
      </c>
      <c r="K399" s="20">
        <v>0</v>
      </c>
      <c r="L399" s="20">
        <v>4.9621636406547098E-2</v>
      </c>
      <c r="M399" s="20">
        <v>8.8116487807752501E-3</v>
      </c>
      <c r="N399" s="20">
        <v>2.4429116561652999E-2</v>
      </c>
      <c r="O399" s="20">
        <v>7.1729268863752596E-2</v>
      </c>
      <c r="P399" s="20" t="s">
        <v>122</v>
      </c>
      <c r="Q399" s="20">
        <v>5.4914334712954802E-2</v>
      </c>
      <c r="R399" s="20" t="s">
        <v>122</v>
      </c>
      <c r="S399" s="20">
        <v>9.8446904456777895E-2</v>
      </c>
      <c r="T399" s="20">
        <v>0.33509912625024502</v>
      </c>
      <c r="U399" s="20" t="s">
        <v>122</v>
      </c>
      <c r="V399" s="20" t="s">
        <v>122</v>
      </c>
      <c r="W399" s="20">
        <v>8.3715727400985304E-2</v>
      </c>
      <c r="X399" s="20">
        <v>0.18491911579737599</v>
      </c>
      <c r="Y399" s="20">
        <v>1.3759311111613499E-2</v>
      </c>
      <c r="Z399" s="20">
        <v>7.4553809657319697E-2</v>
      </c>
      <c r="AA399" s="30">
        <f t="shared" si="23"/>
        <v>8.3715727400985304E-2</v>
      </c>
    </row>
    <row r="400" spans="1:27" x14ac:dyDescent="0.25">
      <c r="A400">
        <v>364</v>
      </c>
      <c r="B400" s="15">
        <v>36756</v>
      </c>
      <c r="C400" s="25">
        <f t="shared" si="20"/>
        <v>0.19310587644576999</v>
      </c>
      <c r="D400" s="25">
        <f>VLOOKUP(B400,input_BB!$B$19:$K$10000,$D$35,0)</f>
        <v>1491.72</v>
      </c>
      <c r="E400" s="27">
        <f t="shared" si="21"/>
        <v>0.15564563540194776</v>
      </c>
      <c r="F400" s="28">
        <f>VLOOKUP(B400,viz!$B$3:$E$1863,4,0)</f>
        <v>0</v>
      </c>
      <c r="G400" s="25">
        <f t="shared" si="22"/>
        <v>0</v>
      </c>
      <c r="I400" s="31">
        <v>36756</v>
      </c>
      <c r="J400" s="20">
        <v>0.19310587644576999</v>
      </c>
      <c r="K400" s="20">
        <v>0</v>
      </c>
      <c r="L400" s="20">
        <v>5.6023016446711399E-2</v>
      </c>
      <c r="M400" s="20">
        <v>8.6796352070662407E-3</v>
      </c>
      <c r="N400" s="20">
        <v>2.97527475346267E-2</v>
      </c>
      <c r="O400" s="20">
        <v>0.114365865750368</v>
      </c>
      <c r="P400" s="20" t="s">
        <v>122</v>
      </c>
      <c r="Q400" s="20">
        <v>1.23576946871971E-2</v>
      </c>
      <c r="R400" s="20" t="s">
        <v>122</v>
      </c>
      <c r="S400" s="20">
        <v>0.20522880110701999</v>
      </c>
      <c r="T400" s="20">
        <v>0.27714627730601699</v>
      </c>
      <c r="U400" s="20" t="s">
        <v>122</v>
      </c>
      <c r="V400" s="20" t="s">
        <v>122</v>
      </c>
      <c r="W400" s="20" t="s">
        <v>122</v>
      </c>
      <c r="X400" s="20">
        <v>0.15879957659296801</v>
      </c>
      <c r="Y400" s="20">
        <v>5.0548687184427003E-2</v>
      </c>
      <c r="Z400" s="20">
        <v>8.7097698183598707E-2</v>
      </c>
      <c r="AA400" s="30">
        <f t="shared" si="23"/>
        <v>0</v>
      </c>
    </row>
    <row r="401" spans="1:27" x14ac:dyDescent="0.25">
      <c r="A401">
        <v>365</v>
      </c>
      <c r="B401" s="15">
        <v>36763</v>
      </c>
      <c r="C401" s="25">
        <f t="shared" si="20"/>
        <v>0.12250679731369001</v>
      </c>
      <c r="D401" s="25">
        <f>VLOOKUP(B401,input_BB!$B$19:$K$10000,$D$35,0)</f>
        <v>1506.45</v>
      </c>
      <c r="E401" s="27">
        <f t="shared" si="21"/>
        <v>3.0139429647144916E-2</v>
      </c>
      <c r="F401" s="28">
        <f>VLOOKUP(B401,viz!$B$3:$E$1863,4,0)</f>
        <v>0</v>
      </c>
      <c r="G401" s="25">
        <f t="shared" si="22"/>
        <v>7.0972579153010001E-2</v>
      </c>
      <c r="I401" s="31">
        <v>36763</v>
      </c>
      <c r="J401" s="20">
        <v>0.12250679731369001</v>
      </c>
      <c r="K401" s="20">
        <v>0</v>
      </c>
      <c r="L401" s="20" t="s">
        <v>122</v>
      </c>
      <c r="M401" s="20">
        <v>8.2857301064453506E-3</v>
      </c>
      <c r="N401" s="20">
        <v>2.83952026549605E-2</v>
      </c>
      <c r="O401" s="20">
        <v>9.1462305764332896E-2</v>
      </c>
      <c r="P401" s="20" t="s">
        <v>122</v>
      </c>
      <c r="Q401" s="20">
        <v>0.10565282262483799</v>
      </c>
      <c r="R401" s="20" t="s">
        <v>122</v>
      </c>
      <c r="S401" s="20">
        <v>0.194731244695692</v>
      </c>
      <c r="T401" s="20">
        <v>0.245173092551845</v>
      </c>
      <c r="U401" s="20">
        <v>7.0972579153010001E-2</v>
      </c>
      <c r="V401" s="20" t="s">
        <v>122</v>
      </c>
      <c r="W401" s="20" t="s">
        <v>122</v>
      </c>
      <c r="X401" s="20">
        <v>0.20194731705682001</v>
      </c>
      <c r="Y401" s="20">
        <v>5.3379705392055998E-2</v>
      </c>
      <c r="Z401" s="20" t="s">
        <v>122</v>
      </c>
      <c r="AA401" s="30">
        <f t="shared" si="23"/>
        <v>7.0972579153010001E-2</v>
      </c>
    </row>
    <row r="402" spans="1:27" x14ac:dyDescent="0.25">
      <c r="A402">
        <v>366</v>
      </c>
      <c r="B402" s="15">
        <v>36770</v>
      </c>
      <c r="C402" s="25">
        <f t="shared" si="20"/>
        <v>0.19369491934776301</v>
      </c>
      <c r="D402" s="25">
        <f>VLOOKUP(B402,input_BB!$B$19:$K$10000,$D$35,0)</f>
        <v>1520.77</v>
      </c>
      <c r="E402" s="27">
        <f t="shared" si="21"/>
        <v>0.15669279551458368</v>
      </c>
      <c r="F402" s="28">
        <f>VLOOKUP(B402,viz!$B$3:$E$1863,4,0)</f>
        <v>0</v>
      </c>
      <c r="G402" s="25">
        <f t="shared" si="22"/>
        <v>0.12733106356612969</v>
      </c>
      <c r="I402" s="31">
        <v>36770</v>
      </c>
      <c r="J402" s="20">
        <v>0.19369491934776301</v>
      </c>
      <c r="K402" s="20">
        <v>0</v>
      </c>
      <c r="L402" s="20" t="s">
        <v>122</v>
      </c>
      <c r="M402" s="20">
        <v>8.0398331471152294E-3</v>
      </c>
      <c r="N402" s="20">
        <v>2.2225666124012399E-2</v>
      </c>
      <c r="O402" s="20">
        <v>5.9444362886155698E-2</v>
      </c>
      <c r="P402" s="20" t="s">
        <v>122</v>
      </c>
      <c r="Q402" s="20">
        <v>0.11502328982401699</v>
      </c>
      <c r="R402" s="20" t="s">
        <v>122</v>
      </c>
      <c r="S402" s="20">
        <v>0.186602986928675</v>
      </c>
      <c r="T402" s="20">
        <v>0.234638322773149</v>
      </c>
      <c r="U402" s="20">
        <v>7.1295506807055903E-2</v>
      </c>
      <c r="V402" s="20" t="s">
        <v>122</v>
      </c>
      <c r="W402" s="20">
        <v>5.6035556759073797E-2</v>
      </c>
      <c r="X402" s="20">
        <v>0.19770269501545501</v>
      </c>
      <c r="Y402" s="20">
        <v>4.8991779735290501E-2</v>
      </c>
      <c r="Z402" s="20" t="s">
        <v>122</v>
      </c>
      <c r="AA402" s="30">
        <f t="shared" si="23"/>
        <v>0.12733106356612969</v>
      </c>
    </row>
    <row r="403" spans="1:27" x14ac:dyDescent="0.25">
      <c r="A403">
        <v>367</v>
      </c>
      <c r="B403" s="15">
        <v>36777</v>
      </c>
      <c r="C403" s="25">
        <f t="shared" si="20"/>
        <v>0.15316806733608199</v>
      </c>
      <c r="D403" s="25">
        <f>VLOOKUP(B403,input_BB!$B$19:$K$10000,$D$35,0)</f>
        <v>1494.5</v>
      </c>
      <c r="E403" s="27">
        <f t="shared" si="21"/>
        <v>8.4646934722877501E-2</v>
      </c>
      <c r="F403" s="28">
        <f>VLOOKUP(B403,viz!$B$3:$E$1863,4,0)</f>
        <v>0</v>
      </c>
      <c r="G403" s="25">
        <f t="shared" si="22"/>
        <v>0.14687660910116518</v>
      </c>
      <c r="I403" s="31">
        <v>36777</v>
      </c>
      <c r="J403" s="20">
        <v>0.15316806733608199</v>
      </c>
      <c r="K403" s="20">
        <v>0</v>
      </c>
      <c r="L403" s="20" t="s">
        <v>122</v>
      </c>
      <c r="M403" s="20">
        <v>1.43810275289091E-2</v>
      </c>
      <c r="N403" s="20">
        <v>2.2276313715860401E-2</v>
      </c>
      <c r="O403" s="20">
        <v>6.0224705058128401E-2</v>
      </c>
      <c r="P403" s="20" t="s">
        <v>122</v>
      </c>
      <c r="Q403" s="20">
        <v>0.11498141784830899</v>
      </c>
      <c r="R403" s="20" t="s">
        <v>122</v>
      </c>
      <c r="S403" s="20">
        <v>0.19353613778734699</v>
      </c>
      <c r="T403" s="20">
        <v>0.23980882880459101</v>
      </c>
      <c r="U403" s="20">
        <v>6.4960534610017398E-2</v>
      </c>
      <c r="V403" s="20" t="s">
        <v>122</v>
      </c>
      <c r="W403" s="20">
        <v>8.1916074491147794E-2</v>
      </c>
      <c r="X403" s="20">
        <v>0.207914960155689</v>
      </c>
      <c r="Y403" s="20" t="s">
        <v>122</v>
      </c>
      <c r="Z403" s="20" t="s">
        <v>122</v>
      </c>
      <c r="AA403" s="30">
        <f t="shared" si="23"/>
        <v>0.14687660910116518</v>
      </c>
    </row>
    <row r="404" spans="1:27" x14ac:dyDescent="0.25">
      <c r="A404">
        <v>368</v>
      </c>
      <c r="B404" s="15">
        <v>36784</v>
      </c>
      <c r="C404" s="25">
        <f t="shared" si="20"/>
        <v>0.12761148810386699</v>
      </c>
      <c r="D404" s="25">
        <f>VLOOKUP(B404,input_BB!$B$19:$K$10000,$D$35,0)</f>
        <v>1465.81</v>
      </c>
      <c r="E404" s="27">
        <f t="shared" si="21"/>
        <v>3.9214199183841066E-2</v>
      </c>
      <c r="F404" s="28">
        <f>VLOOKUP(B404,viz!$B$3:$E$1863,4,0)</f>
        <v>0</v>
      </c>
      <c r="G404" s="25">
        <f t="shared" si="22"/>
        <v>3.7514791779401403E-2</v>
      </c>
      <c r="I404" s="31">
        <v>36784</v>
      </c>
      <c r="J404" s="20">
        <v>0.12761148810386699</v>
      </c>
      <c r="K404" s="20">
        <v>0</v>
      </c>
      <c r="L404" s="20" t="s">
        <v>122</v>
      </c>
      <c r="M404" s="20">
        <v>9.0315643682006095E-3</v>
      </c>
      <c r="N404" s="20">
        <v>6.6882044683370695E-2</v>
      </c>
      <c r="O404" s="20">
        <v>0.104595866778251</v>
      </c>
      <c r="P404" s="20" t="s">
        <v>122</v>
      </c>
      <c r="Q404" s="20">
        <v>1.33765138115346E-2</v>
      </c>
      <c r="R404" s="20" t="s">
        <v>122</v>
      </c>
      <c r="S404" s="20">
        <v>0.21409104507115601</v>
      </c>
      <c r="T404" s="20">
        <v>0.251540322363562</v>
      </c>
      <c r="U404" s="20">
        <v>3.7514791779401403E-2</v>
      </c>
      <c r="V404" s="20" t="s">
        <v>122</v>
      </c>
      <c r="W404" s="20" t="s">
        <v>122</v>
      </c>
      <c r="X404" s="20">
        <v>0.22699944928747701</v>
      </c>
      <c r="Y404" s="20" t="s">
        <v>122</v>
      </c>
      <c r="Z404" s="20">
        <v>7.5968401857045897E-2</v>
      </c>
      <c r="AA404" s="30">
        <f t="shared" si="23"/>
        <v>3.7514791779401403E-2</v>
      </c>
    </row>
    <row r="405" spans="1:27" x14ac:dyDescent="0.25">
      <c r="A405">
        <v>369</v>
      </c>
      <c r="B405" s="15">
        <v>36791</v>
      </c>
      <c r="C405" s="25">
        <f t="shared" si="20"/>
        <v>0.15368191897869099</v>
      </c>
      <c r="D405" s="25">
        <f>VLOOKUP(B405,input_BB!$B$19:$K$10000,$D$35,0)</f>
        <v>1448.72</v>
      </c>
      <c r="E405" s="27">
        <f t="shared" si="21"/>
        <v>8.5560424966341947E-2</v>
      </c>
      <c r="F405" s="28">
        <f>VLOOKUP(B405,viz!$B$3:$E$1863,4,0)</f>
        <v>0</v>
      </c>
      <c r="G405" s="25">
        <f t="shared" si="22"/>
        <v>0</v>
      </c>
      <c r="I405" s="31">
        <v>36791</v>
      </c>
      <c r="J405" s="20">
        <v>0.15368191897869099</v>
      </c>
      <c r="K405" s="20">
        <v>0</v>
      </c>
      <c r="L405" s="20" t="s">
        <v>122</v>
      </c>
      <c r="M405" s="20">
        <v>8.6710026984897406E-3</v>
      </c>
      <c r="N405" s="20">
        <v>3.42362745810285E-2</v>
      </c>
      <c r="O405" s="20">
        <v>7.0522339791607394E-2</v>
      </c>
      <c r="P405" s="20" t="s">
        <v>122</v>
      </c>
      <c r="Q405" s="20">
        <v>6.1364149749608597E-2</v>
      </c>
      <c r="R405" s="20" t="s">
        <v>122</v>
      </c>
      <c r="S405" s="20">
        <v>0.240318782401024</v>
      </c>
      <c r="T405" s="20">
        <v>0.21781302956689699</v>
      </c>
      <c r="U405" s="20" t="s">
        <v>122</v>
      </c>
      <c r="V405" s="20" t="s">
        <v>122</v>
      </c>
      <c r="W405" s="20" t="s">
        <v>122</v>
      </c>
      <c r="X405" s="20">
        <v>0.22180997098633401</v>
      </c>
      <c r="Y405" s="20">
        <v>5.3004957451899502E-2</v>
      </c>
      <c r="Z405" s="20">
        <v>9.2259492773111004E-2</v>
      </c>
      <c r="AA405" s="30">
        <f t="shared" si="23"/>
        <v>0</v>
      </c>
    </row>
    <row r="406" spans="1:27" x14ac:dyDescent="0.25">
      <c r="A406">
        <v>370</v>
      </c>
      <c r="B406" s="15">
        <v>36798</v>
      </c>
      <c r="C406" s="25">
        <f t="shared" si="20"/>
        <v>0.12031052261591001</v>
      </c>
      <c r="D406" s="25">
        <f>VLOOKUP(B406,input_BB!$B$19:$K$10000,$D$35,0)</f>
        <v>1436.51</v>
      </c>
      <c r="E406" s="27">
        <f t="shared" si="21"/>
        <v>2.6235042968135228E-2</v>
      </c>
      <c r="F406" s="28">
        <f>VLOOKUP(B406,viz!$B$3:$E$1863,4,0)</f>
        <v>1</v>
      </c>
      <c r="G406" s="25">
        <f t="shared" si="22"/>
        <v>7.5571932380096907E-2</v>
      </c>
      <c r="I406" s="31">
        <v>36798</v>
      </c>
      <c r="J406" s="20">
        <v>0.12031052261591001</v>
      </c>
      <c r="K406" s="20">
        <v>0</v>
      </c>
      <c r="L406" s="20" t="s">
        <v>122</v>
      </c>
      <c r="M406" s="20">
        <v>8.8992791506200992E-3</v>
      </c>
      <c r="N406" s="20">
        <v>3.5080245904035398E-2</v>
      </c>
      <c r="O406" s="20">
        <v>8.1908676460033095E-2</v>
      </c>
      <c r="P406" s="20" t="s">
        <v>122</v>
      </c>
      <c r="Q406" s="20">
        <v>3.3561800753302902E-2</v>
      </c>
      <c r="R406" s="20" t="s">
        <v>122</v>
      </c>
      <c r="S406" s="20">
        <v>0.24476264052963501</v>
      </c>
      <c r="T406" s="20">
        <v>0.220371354001303</v>
      </c>
      <c r="U406" s="20" t="s">
        <v>122</v>
      </c>
      <c r="V406" s="20" t="s">
        <v>122</v>
      </c>
      <c r="W406" s="20">
        <v>7.5571932380096907E-2</v>
      </c>
      <c r="X406" s="20">
        <v>0.2277705160656</v>
      </c>
      <c r="Y406" s="20">
        <v>5.3741755086682802E-2</v>
      </c>
      <c r="Z406" s="20">
        <v>1.83317996686908E-2</v>
      </c>
      <c r="AA406" s="30">
        <f t="shared" si="23"/>
        <v>7.5571932380096907E-2</v>
      </c>
    </row>
    <row r="407" spans="1:27" x14ac:dyDescent="0.25">
      <c r="A407">
        <v>371</v>
      </c>
      <c r="B407" s="15">
        <v>36805</v>
      </c>
      <c r="C407" s="25">
        <f t="shared" si="20"/>
        <v>0.16230782866478</v>
      </c>
      <c r="D407" s="25">
        <f>VLOOKUP(B407,input_BB!$B$19:$K$10000,$D$35,0)</f>
        <v>1408.99</v>
      </c>
      <c r="E407" s="27">
        <f t="shared" si="21"/>
        <v>0.10089497619836646</v>
      </c>
      <c r="F407" s="28">
        <f>VLOOKUP(B407,viz!$B$3:$E$1863,4,0)</f>
        <v>1</v>
      </c>
      <c r="G407" s="25">
        <f t="shared" si="22"/>
        <v>9.9210188686282397E-2</v>
      </c>
      <c r="I407" s="31">
        <v>36805</v>
      </c>
      <c r="J407" s="20">
        <v>0.16230782866478</v>
      </c>
      <c r="K407" s="20">
        <v>0</v>
      </c>
      <c r="L407" s="20" t="s">
        <v>122</v>
      </c>
      <c r="M407" s="20">
        <v>8.6888536412059007E-3</v>
      </c>
      <c r="N407" s="20">
        <v>3.4193283284432101E-2</v>
      </c>
      <c r="O407" s="20">
        <v>7.7824317724002307E-2</v>
      </c>
      <c r="P407" s="20" t="s">
        <v>122</v>
      </c>
      <c r="Q407" s="20">
        <v>3.7563658354388102E-2</v>
      </c>
      <c r="R407" s="20" t="s">
        <v>122</v>
      </c>
      <c r="S407" s="20">
        <v>0.23700244925450001</v>
      </c>
      <c r="T407" s="20">
        <v>0.211661589919548</v>
      </c>
      <c r="U407" s="20" t="s">
        <v>122</v>
      </c>
      <c r="V407" s="20" t="s">
        <v>122</v>
      </c>
      <c r="W407" s="20">
        <v>9.9210188686282397E-2</v>
      </c>
      <c r="X407" s="20">
        <v>0.22415353878267499</v>
      </c>
      <c r="Y407" s="20">
        <v>5.1732786850096399E-2</v>
      </c>
      <c r="Z407" s="20">
        <v>1.7969333502870301E-2</v>
      </c>
      <c r="AA407" s="30">
        <f t="shared" si="23"/>
        <v>9.9210188686282397E-2</v>
      </c>
    </row>
    <row r="408" spans="1:27" x14ac:dyDescent="0.25">
      <c r="A408">
        <v>372</v>
      </c>
      <c r="B408" s="15">
        <v>36812</v>
      </c>
      <c r="C408" s="25">
        <f t="shared" si="20"/>
        <v>0.112056970596313</v>
      </c>
      <c r="D408" s="25">
        <f>VLOOKUP(B408,input_BB!$B$19:$K$10000,$D$35,0)</f>
        <v>1374.17</v>
      </c>
      <c r="E408" s="27">
        <f t="shared" si="21"/>
        <v>1.1562443683354856E-2</v>
      </c>
      <c r="F408" s="28">
        <f>VLOOKUP(B408,viz!$B$3:$E$1863,4,0)</f>
        <v>1</v>
      </c>
      <c r="G408" s="25">
        <f t="shared" si="22"/>
        <v>0</v>
      </c>
      <c r="I408" s="31">
        <v>36812</v>
      </c>
      <c r="J408" s="20">
        <v>0.112056970596313</v>
      </c>
      <c r="K408" s="20">
        <v>0</v>
      </c>
      <c r="L408" s="20" t="s">
        <v>122</v>
      </c>
      <c r="M408" s="20">
        <v>0.15121770725976899</v>
      </c>
      <c r="N408" s="20">
        <v>3.3720539947750101E-2</v>
      </c>
      <c r="O408" s="20">
        <v>0.110224418725693</v>
      </c>
      <c r="P408" s="20" t="s">
        <v>122</v>
      </c>
      <c r="Q408" s="20">
        <v>8.7714519312564798E-2</v>
      </c>
      <c r="R408" s="20" t="s">
        <v>122</v>
      </c>
      <c r="S408" s="20">
        <v>0.19644526441216201</v>
      </c>
      <c r="T408" s="20">
        <v>9.3791718924708306E-2</v>
      </c>
      <c r="U408" s="20" t="s">
        <v>122</v>
      </c>
      <c r="V408" s="20" t="s">
        <v>122</v>
      </c>
      <c r="W408" s="20" t="s">
        <v>122</v>
      </c>
      <c r="X408" s="20">
        <v>0.22719906020292099</v>
      </c>
      <c r="Y408" s="20">
        <v>8.8345880008255606E-2</v>
      </c>
      <c r="Z408" s="20">
        <v>1.1340891206176301E-2</v>
      </c>
      <c r="AA408" s="30">
        <f t="shared" si="23"/>
        <v>0</v>
      </c>
    </row>
    <row r="409" spans="1:27" x14ac:dyDescent="0.25">
      <c r="A409">
        <v>373</v>
      </c>
      <c r="B409" s="15">
        <v>36819</v>
      </c>
      <c r="C409" s="25">
        <f t="shared" si="20"/>
        <v>0.109735563397408</v>
      </c>
      <c r="D409" s="25">
        <f>VLOOKUP(B409,input_BB!$B$19:$K$10000,$D$35,0)</f>
        <v>1396.93</v>
      </c>
      <c r="E409" s="27">
        <f t="shared" si="21"/>
        <v>7.4356050173521619E-3</v>
      </c>
      <c r="F409" s="28">
        <f>VLOOKUP(B409,viz!$B$3:$E$1863,4,0)</f>
        <v>0</v>
      </c>
      <c r="G409" s="25">
        <f t="shared" si="22"/>
        <v>0</v>
      </c>
      <c r="I409" s="31">
        <v>36819</v>
      </c>
      <c r="J409" s="20">
        <v>0.109735563397408</v>
      </c>
      <c r="K409" s="20">
        <v>0</v>
      </c>
      <c r="L409" s="20" t="s">
        <v>122</v>
      </c>
      <c r="M409" s="20">
        <v>8.1273753408293795E-3</v>
      </c>
      <c r="N409" s="20">
        <v>6.3222345117324705E-2</v>
      </c>
      <c r="O409" s="20">
        <v>0.10781026862936301</v>
      </c>
      <c r="P409" s="20" t="s">
        <v>122</v>
      </c>
      <c r="Q409" s="20">
        <v>4.8577049908128098E-2</v>
      </c>
      <c r="R409" s="20" t="s">
        <v>122</v>
      </c>
      <c r="S409" s="20">
        <v>0.18457743827544301</v>
      </c>
      <c r="T409" s="20">
        <v>0.15413977074913299</v>
      </c>
      <c r="U409" s="20" t="s">
        <v>122</v>
      </c>
      <c r="V409" s="20" t="s">
        <v>122</v>
      </c>
      <c r="W409" s="20" t="s">
        <v>122</v>
      </c>
      <c r="X409" s="20">
        <v>0.30354594319195</v>
      </c>
      <c r="Y409" s="20">
        <v>0.104553976867845</v>
      </c>
      <c r="Z409" s="20">
        <v>2.5445831919983598E-2</v>
      </c>
      <c r="AA409" s="30">
        <f t="shared" si="23"/>
        <v>0</v>
      </c>
    </row>
    <row r="410" spans="1:27" x14ac:dyDescent="0.25">
      <c r="A410">
        <v>374</v>
      </c>
      <c r="B410" s="15">
        <v>36826</v>
      </c>
      <c r="C410" s="25">
        <f t="shared" si="20"/>
        <v>0.110788263380527</v>
      </c>
      <c r="D410" s="25">
        <f>VLOOKUP(B410,input_BB!$B$19:$K$10000,$D$35,0)</f>
        <v>1379.58</v>
      </c>
      <c r="E410" s="27">
        <f t="shared" si="21"/>
        <v>9.3070229211499288E-3</v>
      </c>
      <c r="F410" s="28">
        <f>VLOOKUP(B410,viz!$B$3:$E$1863,4,0)</f>
        <v>0</v>
      </c>
      <c r="G410" s="25">
        <f t="shared" si="22"/>
        <v>7.1789962706095001E-2</v>
      </c>
      <c r="I410" s="31">
        <v>36826</v>
      </c>
      <c r="J410" s="20">
        <v>0.110788263380527</v>
      </c>
      <c r="K410" s="20">
        <v>0</v>
      </c>
      <c r="L410" s="20" t="s">
        <v>122</v>
      </c>
      <c r="M410" s="20">
        <v>7.6173190030715404E-3</v>
      </c>
      <c r="N410" s="20">
        <v>0.122179306647789</v>
      </c>
      <c r="O410" s="20">
        <v>6.5464176687198603E-2</v>
      </c>
      <c r="P410" s="20" t="s">
        <v>122</v>
      </c>
      <c r="Q410" s="20">
        <v>4.6186097004033803E-2</v>
      </c>
      <c r="R410" s="20" t="s">
        <v>122</v>
      </c>
      <c r="S410" s="20">
        <v>0.16799032569967101</v>
      </c>
      <c r="T410" s="20">
        <v>8.0605392601810197E-2</v>
      </c>
      <c r="U410" s="20" t="s">
        <v>122</v>
      </c>
      <c r="V410" s="20" t="s">
        <v>122</v>
      </c>
      <c r="W410" s="20">
        <v>7.1789962706095001E-2</v>
      </c>
      <c r="X410" s="20">
        <v>0.28817867857599799</v>
      </c>
      <c r="Y410" s="20">
        <v>9.8403129391375604E-2</v>
      </c>
      <c r="Z410" s="20">
        <v>5.1585611682957999E-2</v>
      </c>
      <c r="AA410" s="30">
        <f t="shared" si="23"/>
        <v>7.1789962706095001E-2</v>
      </c>
    </row>
    <row r="411" spans="1:27" x14ac:dyDescent="0.25">
      <c r="A411">
        <v>375</v>
      </c>
      <c r="B411" s="15">
        <v>36833</v>
      </c>
      <c r="C411" s="25">
        <f t="shared" si="20"/>
        <v>0.11351690441370001</v>
      </c>
      <c r="D411" s="25">
        <f>VLOOKUP(B411,input_BB!$B$19:$K$10000,$D$35,0)</f>
        <v>1426.69</v>
      </c>
      <c r="E411" s="27">
        <f t="shared" si="21"/>
        <v>1.4157813995913343E-2</v>
      </c>
      <c r="F411" s="28">
        <f>VLOOKUP(B411,viz!$B$3:$E$1863,4,0)</f>
        <v>0</v>
      </c>
      <c r="G411" s="25">
        <f t="shared" si="22"/>
        <v>0.14903039612046001</v>
      </c>
      <c r="I411" s="31">
        <v>36833</v>
      </c>
      <c r="J411" s="20">
        <v>0.11351690441370001</v>
      </c>
      <c r="K411" s="20">
        <v>0</v>
      </c>
      <c r="L411" s="20" t="s">
        <v>122</v>
      </c>
      <c r="M411" s="20">
        <v>6.3827591631257702E-2</v>
      </c>
      <c r="N411" s="20">
        <v>6.3804250292258405E-2</v>
      </c>
      <c r="O411" s="20" t="s">
        <v>122</v>
      </c>
      <c r="P411" s="20" t="s">
        <v>122</v>
      </c>
      <c r="Q411" s="20">
        <v>5.3429257503400301E-2</v>
      </c>
      <c r="R411" s="20" t="s">
        <v>122</v>
      </c>
      <c r="S411" s="20">
        <v>0.171848096007817</v>
      </c>
      <c r="T411" s="20">
        <v>8.0693068039222604E-2</v>
      </c>
      <c r="U411" s="20" t="s">
        <v>122</v>
      </c>
      <c r="V411" s="20" t="s">
        <v>122</v>
      </c>
      <c r="W411" s="20">
        <v>0.14903039612046001</v>
      </c>
      <c r="X411" s="20">
        <v>0.30935596997252901</v>
      </c>
      <c r="Y411" s="20">
        <v>5.1860777411018702E-2</v>
      </c>
      <c r="Z411" s="20">
        <v>5.6150593022037003E-2</v>
      </c>
      <c r="AA411" s="30">
        <f t="shared" si="23"/>
        <v>0.14903039612046001</v>
      </c>
    </row>
    <row r="412" spans="1:27" x14ac:dyDescent="0.25">
      <c r="A412">
        <v>376</v>
      </c>
      <c r="B412" s="15">
        <v>36840</v>
      </c>
      <c r="C412" s="25">
        <f t="shared" si="20"/>
        <v>0.18393087387085</v>
      </c>
      <c r="D412" s="25">
        <f>VLOOKUP(B412,input_BB!$B$19:$K$10000,$D$35,0)</f>
        <v>1365.98</v>
      </c>
      <c r="E412" s="27">
        <f t="shared" si="21"/>
        <v>0.13933494445349448</v>
      </c>
      <c r="F412" s="28">
        <f>VLOOKUP(B412,viz!$B$3:$E$1863,4,0)</f>
        <v>0</v>
      </c>
      <c r="G412" s="25">
        <f t="shared" si="22"/>
        <v>0</v>
      </c>
      <c r="I412" s="31">
        <v>36840</v>
      </c>
      <c r="J412" s="20">
        <v>0.18393087387085</v>
      </c>
      <c r="K412" s="20">
        <v>0</v>
      </c>
      <c r="L412" s="20" t="s">
        <v>122</v>
      </c>
      <c r="M412" s="20">
        <v>6.2472402373787102E-2</v>
      </c>
      <c r="N412" s="20">
        <v>5.8362685461628899E-2</v>
      </c>
      <c r="O412" s="20">
        <v>1.6465399505661199E-2</v>
      </c>
      <c r="P412" s="20" t="s">
        <v>122</v>
      </c>
      <c r="Q412" s="20">
        <v>6.6926123938978802E-2</v>
      </c>
      <c r="R412" s="20" t="s">
        <v>122</v>
      </c>
      <c r="S412" s="20">
        <v>0.22754478968449701</v>
      </c>
      <c r="T412" s="20">
        <v>0.17360622541338799</v>
      </c>
      <c r="U412" s="20" t="s">
        <v>122</v>
      </c>
      <c r="V412" s="20" t="s">
        <v>122</v>
      </c>
      <c r="W412" s="20" t="s">
        <v>122</v>
      </c>
      <c r="X412" s="20">
        <v>0.26061365496980599</v>
      </c>
      <c r="Y412" s="20">
        <v>0.109563369533654</v>
      </c>
      <c r="Z412" s="20">
        <v>2.4445349118598501E-2</v>
      </c>
      <c r="AA412" s="30">
        <f t="shared" si="23"/>
        <v>0</v>
      </c>
    </row>
    <row r="413" spans="1:27" x14ac:dyDescent="0.25">
      <c r="A413">
        <v>377</v>
      </c>
      <c r="B413" s="15">
        <v>36847</v>
      </c>
      <c r="C413" s="25">
        <f t="shared" si="20"/>
        <v>0.123777516186237</v>
      </c>
      <c r="D413" s="25">
        <f>VLOOKUP(B413,input_BB!$B$19:$K$10000,$D$35,0)</f>
        <v>1367.72</v>
      </c>
      <c r="E413" s="27">
        <f t="shared" si="21"/>
        <v>3.2398426594910004E-2</v>
      </c>
      <c r="F413" s="28">
        <f>VLOOKUP(B413,viz!$B$3:$E$1863,4,0)</f>
        <v>0</v>
      </c>
      <c r="G413" s="25">
        <f t="shared" si="22"/>
        <v>0</v>
      </c>
      <c r="I413" s="31">
        <v>36847</v>
      </c>
      <c r="J413" s="20">
        <v>0.123777516186237</v>
      </c>
      <c r="K413" s="20">
        <v>0</v>
      </c>
      <c r="L413" s="20" t="s">
        <v>122</v>
      </c>
      <c r="M413" s="20">
        <v>6.8245114105942695E-2</v>
      </c>
      <c r="N413" s="20">
        <v>3.6374305288177103E-2</v>
      </c>
      <c r="O413" s="20">
        <v>6.5441863007641696E-2</v>
      </c>
      <c r="P413" s="20" t="s">
        <v>122</v>
      </c>
      <c r="Q413" s="20">
        <v>6.4664411291606105E-2</v>
      </c>
      <c r="R413" s="20" t="s">
        <v>122</v>
      </c>
      <c r="S413" s="20">
        <v>0.23243413340208399</v>
      </c>
      <c r="T413" s="20">
        <v>2.2460471455040602E-2</v>
      </c>
      <c r="U413" s="20" t="s">
        <v>122</v>
      </c>
      <c r="V413" s="20" t="s">
        <v>122</v>
      </c>
      <c r="W413" s="20" t="s">
        <v>122</v>
      </c>
      <c r="X413" s="20">
        <v>0.31502317921273298</v>
      </c>
      <c r="Y413" s="20">
        <v>0.123022268253082</v>
      </c>
      <c r="Z413" s="20">
        <v>7.2334253983693197E-2</v>
      </c>
      <c r="AA413" s="30">
        <f t="shared" si="23"/>
        <v>0</v>
      </c>
    </row>
    <row r="414" spans="1:27" x14ac:dyDescent="0.25">
      <c r="A414">
        <v>378</v>
      </c>
      <c r="B414" s="15">
        <v>36854</v>
      </c>
      <c r="C414" s="25">
        <f t="shared" si="20"/>
        <v>0.182155206799507</v>
      </c>
      <c r="D414" s="25">
        <f>VLOOKUP(B414,input_BB!$B$19:$K$10000,$D$35,0)</f>
        <v>1341.77</v>
      </c>
      <c r="E414" s="27">
        <f t="shared" si="21"/>
        <v>0.13617828519465242</v>
      </c>
      <c r="F414" s="28">
        <f>VLOOKUP(B414,viz!$B$3:$E$1863,4,0)</f>
        <v>0</v>
      </c>
      <c r="G414" s="25">
        <f t="shared" si="22"/>
        <v>6.4217608102525095E-2</v>
      </c>
      <c r="I414" s="31">
        <v>36854</v>
      </c>
      <c r="J414" s="20">
        <v>0.182155206799507</v>
      </c>
      <c r="K414" s="20">
        <v>0</v>
      </c>
      <c r="L414" s="20" t="s">
        <v>122</v>
      </c>
      <c r="M414" s="20">
        <v>7.2774067953876795E-2</v>
      </c>
      <c r="N414" s="20">
        <v>3.6181080360007001E-2</v>
      </c>
      <c r="O414" s="20" t="s">
        <v>122</v>
      </c>
      <c r="P414" s="20" t="s">
        <v>122</v>
      </c>
      <c r="Q414" s="20">
        <v>6.4342373266100206E-2</v>
      </c>
      <c r="R414" s="20" t="s">
        <v>122</v>
      </c>
      <c r="S414" s="20">
        <v>0.23120430157907901</v>
      </c>
      <c r="T414" s="20">
        <v>2.0992658917540201E-2</v>
      </c>
      <c r="U414" s="20" t="s">
        <v>122</v>
      </c>
      <c r="V414" s="20" t="s">
        <v>122</v>
      </c>
      <c r="W414" s="20">
        <v>6.4217608102525095E-2</v>
      </c>
      <c r="X414" s="20">
        <v>0.311363581971139</v>
      </c>
      <c r="Y414" s="20">
        <v>0.12681726563596299</v>
      </c>
      <c r="Z414" s="20">
        <v>7.2107062213768905E-2</v>
      </c>
      <c r="AA414" s="30">
        <f t="shared" si="23"/>
        <v>6.4217608102525095E-2</v>
      </c>
    </row>
    <row r="415" spans="1:27" x14ac:dyDescent="0.25">
      <c r="A415">
        <v>379</v>
      </c>
      <c r="B415" s="15">
        <v>36861</v>
      </c>
      <c r="C415" s="25">
        <f t="shared" si="20"/>
        <v>0.12587444484233901</v>
      </c>
      <c r="D415" s="25">
        <f>VLOOKUP(B415,input_BB!$B$19:$K$10000,$D$35,0)</f>
        <v>1315.23</v>
      </c>
      <c r="E415" s="27">
        <f t="shared" si="21"/>
        <v>3.612620268776124E-2</v>
      </c>
      <c r="F415" s="28">
        <f>VLOOKUP(B415,viz!$B$3:$E$1863,4,0)</f>
        <v>1</v>
      </c>
      <c r="G415" s="25">
        <f t="shared" si="22"/>
        <v>6.9566919625651299E-2</v>
      </c>
      <c r="I415" s="31">
        <v>36861</v>
      </c>
      <c r="J415" s="20">
        <v>0.12587444484233901</v>
      </c>
      <c r="K415" s="20">
        <v>0</v>
      </c>
      <c r="L415" s="20" t="s">
        <v>122</v>
      </c>
      <c r="M415" s="20">
        <v>8.33838493314812E-2</v>
      </c>
      <c r="N415" s="20">
        <v>3.7289722059692297E-2</v>
      </c>
      <c r="O415" s="20" t="s">
        <v>122</v>
      </c>
      <c r="P415" s="20" t="s">
        <v>122</v>
      </c>
      <c r="Q415" s="20">
        <v>6.6616629465406002E-2</v>
      </c>
      <c r="R415" s="20" t="s">
        <v>122</v>
      </c>
      <c r="S415" s="20">
        <v>0.223856402519202</v>
      </c>
      <c r="T415" s="20">
        <v>1.9317567118711399E-2</v>
      </c>
      <c r="U415" s="20" t="s">
        <v>122</v>
      </c>
      <c r="V415" s="20" t="s">
        <v>122</v>
      </c>
      <c r="W415" s="20">
        <v>6.9566919625651299E-2</v>
      </c>
      <c r="X415" s="20">
        <v>0.30173168977794401</v>
      </c>
      <c r="Y415" s="20">
        <v>0.130275638452829</v>
      </c>
      <c r="Z415" s="20">
        <v>6.7961581649082503E-2</v>
      </c>
      <c r="AA415" s="30">
        <f t="shared" si="23"/>
        <v>6.9566919625651299E-2</v>
      </c>
    </row>
    <row r="416" spans="1:27" x14ac:dyDescent="0.25">
      <c r="A416">
        <v>380</v>
      </c>
      <c r="B416" s="15">
        <v>36868</v>
      </c>
      <c r="C416" s="25">
        <f t="shared" si="20"/>
        <v>0.10768771916627901</v>
      </c>
      <c r="D416" s="25">
        <f>VLOOKUP(B416,input_BB!$B$19:$K$10000,$D$35,0)</f>
        <v>1369.89</v>
      </c>
      <c r="E416" s="27">
        <f t="shared" si="21"/>
        <v>3.7950878521774917E-3</v>
      </c>
      <c r="F416" s="28">
        <f>VLOOKUP(B416,viz!$B$3:$E$1863,4,0)</f>
        <v>0</v>
      </c>
      <c r="G416" s="25">
        <f t="shared" si="22"/>
        <v>0</v>
      </c>
      <c r="I416" s="31">
        <v>36868</v>
      </c>
      <c r="J416" s="20">
        <v>0.10768771916627901</v>
      </c>
      <c r="K416" s="20">
        <v>0</v>
      </c>
      <c r="L416" s="20" t="s">
        <v>122</v>
      </c>
      <c r="M416" s="20">
        <v>7.9111485105946205E-2</v>
      </c>
      <c r="N416" s="20">
        <v>5.4326150441616199E-2</v>
      </c>
      <c r="O416" s="20">
        <v>7.2968345324698203E-2</v>
      </c>
      <c r="P416" s="20" t="s">
        <v>122</v>
      </c>
      <c r="Q416" s="20">
        <v>6.8021742749911795E-2</v>
      </c>
      <c r="R416" s="20" t="s">
        <v>122</v>
      </c>
      <c r="S416" s="20">
        <v>0.229603995194958</v>
      </c>
      <c r="T416" s="20">
        <v>5.2070706420401999E-2</v>
      </c>
      <c r="U416" s="20" t="s">
        <v>122</v>
      </c>
      <c r="V416" s="20" t="s">
        <v>122</v>
      </c>
      <c r="W416" s="20" t="s">
        <v>122</v>
      </c>
      <c r="X416" s="20">
        <v>0.29444584809230301</v>
      </c>
      <c r="Y416" s="20">
        <v>9.0409368928456205E-2</v>
      </c>
      <c r="Z416" s="20">
        <v>5.9042357741707699E-2</v>
      </c>
      <c r="AA416" s="30">
        <f t="shared" si="23"/>
        <v>0</v>
      </c>
    </row>
    <row r="417" spans="1:27" x14ac:dyDescent="0.25">
      <c r="A417">
        <v>381</v>
      </c>
      <c r="B417" s="15">
        <v>36875</v>
      </c>
      <c r="C417" s="25">
        <f t="shared" si="20"/>
        <v>0.10760653018951399</v>
      </c>
      <c r="D417" s="25">
        <f>VLOOKUP(B417,input_BB!$B$19:$K$10000,$D$35,0)</f>
        <v>1312.15</v>
      </c>
      <c r="E417" s="27">
        <f t="shared" si="21"/>
        <v>3.6507556519822441E-3</v>
      </c>
      <c r="F417" s="28">
        <f>VLOOKUP(B417,viz!$B$3:$E$1863,4,0)</f>
        <v>0</v>
      </c>
      <c r="G417" s="25">
        <f t="shared" si="22"/>
        <v>0</v>
      </c>
      <c r="I417" s="31">
        <v>36875</v>
      </c>
      <c r="J417" s="20">
        <v>0.10760653018951399</v>
      </c>
      <c r="K417" s="20">
        <v>0</v>
      </c>
      <c r="L417" s="20" t="s">
        <v>122</v>
      </c>
      <c r="M417" s="20">
        <v>8.5407330237060194E-2</v>
      </c>
      <c r="N417" s="20">
        <v>5.5135061004536898E-2</v>
      </c>
      <c r="O417" s="20">
        <v>7.2494241379227706E-2</v>
      </c>
      <c r="P417" s="20" t="s">
        <v>122</v>
      </c>
      <c r="Q417" s="20">
        <v>6.7287976903020699E-2</v>
      </c>
      <c r="R417" s="20" t="s">
        <v>122</v>
      </c>
      <c r="S417" s="20">
        <v>0.227112858334937</v>
      </c>
      <c r="T417" s="20">
        <v>4.9787163616893601E-2</v>
      </c>
      <c r="U417" s="20" t="s">
        <v>122</v>
      </c>
      <c r="V417" s="20" t="s">
        <v>122</v>
      </c>
      <c r="W417" s="20" t="s">
        <v>122</v>
      </c>
      <c r="X417" s="20">
        <v>0.29162065331624498</v>
      </c>
      <c r="Y417" s="20">
        <v>9.2725776225713E-2</v>
      </c>
      <c r="Z417" s="20">
        <v>5.8428938982365397E-2</v>
      </c>
      <c r="AA417" s="30">
        <f t="shared" si="23"/>
        <v>0</v>
      </c>
    </row>
    <row r="418" spans="1:27" x14ac:dyDescent="0.25">
      <c r="A418">
        <v>382</v>
      </c>
      <c r="B418" s="15">
        <v>36882</v>
      </c>
      <c r="C418" s="25">
        <f t="shared" si="20"/>
        <v>0.107345350086689</v>
      </c>
      <c r="D418" s="25">
        <f>VLOOKUP(B418,input_BB!$B$19:$K$10000,$D$35,0)</f>
        <v>1305.97</v>
      </c>
      <c r="E418" s="27">
        <f t="shared" si="21"/>
        <v>3.1864475600468099E-3</v>
      </c>
      <c r="F418" s="28">
        <f>VLOOKUP(B418,viz!$B$3:$E$1863,4,0)</f>
        <v>0</v>
      </c>
      <c r="G418" s="25">
        <f t="shared" si="22"/>
        <v>0</v>
      </c>
      <c r="I418" s="31">
        <v>36882</v>
      </c>
      <c r="J418" s="20">
        <v>0.107345350086689</v>
      </c>
      <c r="K418" s="20">
        <v>0</v>
      </c>
      <c r="L418" s="20" t="s">
        <v>122</v>
      </c>
      <c r="M418" s="20">
        <v>6.9962502809388996E-2</v>
      </c>
      <c r="N418" s="20">
        <v>5.7339448052137303E-2</v>
      </c>
      <c r="O418" s="20">
        <v>1.8209035114251301E-2</v>
      </c>
      <c r="P418" s="20" t="s">
        <v>122</v>
      </c>
      <c r="Q418" s="20">
        <v>6.7343944750282006E-2</v>
      </c>
      <c r="R418" s="20" t="s">
        <v>122</v>
      </c>
      <c r="S418" s="20">
        <v>0.22763231437023801</v>
      </c>
      <c r="T418" s="20">
        <v>5.6029326186696697E-2</v>
      </c>
      <c r="U418" s="20" t="s">
        <v>122</v>
      </c>
      <c r="V418" s="20" t="s">
        <v>122</v>
      </c>
      <c r="W418" s="20" t="s">
        <v>122</v>
      </c>
      <c r="X418" s="20">
        <v>0.30513716000327101</v>
      </c>
      <c r="Y418" s="20">
        <v>0.14061252765570301</v>
      </c>
      <c r="Z418" s="20">
        <v>5.7733741058031501E-2</v>
      </c>
      <c r="AA418" s="30">
        <f t="shared" si="23"/>
        <v>0</v>
      </c>
    </row>
    <row r="419" spans="1:27" x14ac:dyDescent="0.25">
      <c r="A419">
        <v>383</v>
      </c>
      <c r="B419" s="15">
        <v>36889</v>
      </c>
      <c r="C419" s="25">
        <f t="shared" si="20"/>
        <v>0.12912786006927501</v>
      </c>
      <c r="D419" s="25">
        <f>VLOOKUP(B419,input_BB!$B$19:$K$10000,$D$35,0)</f>
        <v>1320.28</v>
      </c>
      <c r="E419" s="27">
        <f t="shared" si="21"/>
        <v>4.190990136906738E-2</v>
      </c>
      <c r="F419" s="28">
        <f>VLOOKUP(B419,viz!$B$3:$E$1863,4,0)</f>
        <v>0</v>
      </c>
      <c r="G419" s="25">
        <f t="shared" si="22"/>
        <v>8.9496191054966895E-2</v>
      </c>
      <c r="I419" s="31">
        <v>36889</v>
      </c>
      <c r="J419" s="20">
        <v>0.12912786006927501</v>
      </c>
      <c r="K419" s="20">
        <v>0</v>
      </c>
      <c r="L419" s="20" t="s">
        <v>122</v>
      </c>
      <c r="M419" s="20">
        <v>6.3919046272624E-2</v>
      </c>
      <c r="N419" s="20">
        <v>5.5094372999745803E-2</v>
      </c>
      <c r="O419" s="20" t="s">
        <v>122</v>
      </c>
      <c r="P419" s="20" t="s">
        <v>122</v>
      </c>
      <c r="Q419" s="20">
        <v>8.7967988496776797E-2</v>
      </c>
      <c r="R419" s="20" t="s">
        <v>122</v>
      </c>
      <c r="S419" s="20">
        <v>0.211454568681157</v>
      </c>
      <c r="T419" s="20">
        <v>4.5631093983355402E-2</v>
      </c>
      <c r="U419" s="20" t="s">
        <v>122</v>
      </c>
      <c r="V419" s="20" t="s">
        <v>122</v>
      </c>
      <c r="W419" s="20">
        <v>8.9496191054966895E-2</v>
      </c>
      <c r="X419" s="20">
        <v>0.34317849987930399</v>
      </c>
      <c r="Y419" s="20">
        <v>7.5102423059741102E-2</v>
      </c>
      <c r="Z419" s="20">
        <v>2.8155815572329199E-2</v>
      </c>
      <c r="AA419" s="30">
        <f t="shared" si="23"/>
        <v>8.9496191054966895E-2</v>
      </c>
    </row>
    <row r="420" spans="1:27" x14ac:dyDescent="0.25">
      <c r="A420">
        <v>384</v>
      </c>
      <c r="B420" s="15">
        <v>36896</v>
      </c>
      <c r="C420" s="25">
        <f t="shared" si="20"/>
        <v>0.16652576625347101</v>
      </c>
      <c r="D420" s="25">
        <f>VLOOKUP(B420,input_BB!$B$19:$K$10000,$D$35,0)</f>
        <v>1298.3499999999999</v>
      </c>
      <c r="E420" s="27">
        <f t="shared" si="21"/>
        <v>0.10839333664973706</v>
      </c>
      <c r="F420" s="28">
        <f>VLOOKUP(B420,viz!$B$3:$E$1863,4,0)</f>
        <v>1</v>
      </c>
      <c r="G420" s="25">
        <f t="shared" si="22"/>
        <v>0</v>
      </c>
      <c r="I420" s="31">
        <v>36896</v>
      </c>
      <c r="J420" s="20">
        <v>0.16652576625347101</v>
      </c>
      <c r="K420" s="20">
        <v>0</v>
      </c>
      <c r="L420" s="20" t="s">
        <v>122</v>
      </c>
      <c r="M420" s="20">
        <v>6.4500929287376302E-2</v>
      </c>
      <c r="N420" s="20">
        <v>5.5849631953720003E-2</v>
      </c>
      <c r="O420" s="20">
        <v>7.5371428557714101E-2</v>
      </c>
      <c r="P420" s="20" t="s">
        <v>122</v>
      </c>
      <c r="Q420" s="20">
        <v>8.9231542669379799E-2</v>
      </c>
      <c r="R420" s="20" t="s">
        <v>122</v>
      </c>
      <c r="S420" s="20">
        <v>0.214512391683021</v>
      </c>
      <c r="T420" s="20">
        <v>4.6126553525684899E-2</v>
      </c>
      <c r="U420" s="20" t="s">
        <v>122</v>
      </c>
      <c r="V420" s="20" t="s">
        <v>122</v>
      </c>
      <c r="W420" s="20" t="s">
        <v>122</v>
      </c>
      <c r="X420" s="20">
        <v>0.34696635023726902</v>
      </c>
      <c r="Y420" s="20">
        <v>7.8872641455246195E-2</v>
      </c>
      <c r="Z420" s="20">
        <v>2.8568530630588399E-2</v>
      </c>
      <c r="AA420" s="30">
        <f t="shared" si="23"/>
        <v>0</v>
      </c>
    </row>
    <row r="421" spans="1:27" x14ac:dyDescent="0.25">
      <c r="A421">
        <v>385</v>
      </c>
      <c r="B421" s="15">
        <v>36903</v>
      </c>
      <c r="C421" s="25">
        <f t="shared" si="20"/>
        <v>0.131762400269508</v>
      </c>
      <c r="D421" s="25">
        <f>VLOOKUP(B421,input_BB!$B$19:$K$10000,$D$35,0)</f>
        <v>1318.32</v>
      </c>
      <c r="E421" s="27">
        <f t="shared" si="21"/>
        <v>4.6593406430388985E-2</v>
      </c>
      <c r="F421" s="28">
        <f>VLOOKUP(B421,viz!$B$3:$E$1863,4,0)</f>
        <v>0</v>
      </c>
      <c r="G421" s="25">
        <f t="shared" si="22"/>
        <v>0</v>
      </c>
      <c r="I421" s="31">
        <v>36903</v>
      </c>
      <c r="J421" s="20">
        <v>0.131762400269508</v>
      </c>
      <c r="K421" s="20">
        <v>0</v>
      </c>
      <c r="L421" s="20" t="s">
        <v>122</v>
      </c>
      <c r="M421" s="20">
        <v>7.0077215430887893E-2</v>
      </c>
      <c r="N421" s="20">
        <v>3.5821298850572399E-2</v>
      </c>
      <c r="O421" s="20">
        <v>6.5917654493124603E-2</v>
      </c>
      <c r="P421" s="20" t="s">
        <v>122</v>
      </c>
      <c r="Q421" s="20">
        <v>6.3550284636793797E-2</v>
      </c>
      <c r="R421" s="20" t="s">
        <v>122</v>
      </c>
      <c r="S421" s="20">
        <v>0.21510577773771</v>
      </c>
      <c r="T421" s="20" t="s">
        <v>122</v>
      </c>
      <c r="U421" s="20" t="s">
        <v>122</v>
      </c>
      <c r="V421" s="20" t="s">
        <v>122</v>
      </c>
      <c r="W421" s="20" t="s">
        <v>122</v>
      </c>
      <c r="X421" s="20">
        <v>0.35091903618479497</v>
      </c>
      <c r="Y421" s="20">
        <v>0.12795345045471199</v>
      </c>
      <c r="Z421" s="20">
        <v>7.06552822114037E-2</v>
      </c>
      <c r="AA421" s="30">
        <f t="shared" si="23"/>
        <v>0</v>
      </c>
    </row>
    <row r="422" spans="1:27" x14ac:dyDescent="0.25">
      <c r="A422">
        <v>386</v>
      </c>
      <c r="B422" s="15">
        <v>36910</v>
      </c>
      <c r="C422" s="25">
        <f t="shared" ref="C422:C485" si="24">J422</f>
        <v>0.13479934632778201</v>
      </c>
      <c r="D422" s="25">
        <f>VLOOKUP(B422,input_BB!$B$19:$K$10000,$D$35,0)</f>
        <v>1342.54</v>
      </c>
      <c r="E422" s="27">
        <f t="shared" ref="E422:E485" si="25">(C422-$E$34)/$E$36</f>
        <v>5.1992281055125829E-2</v>
      </c>
      <c r="F422" s="28">
        <f>VLOOKUP(B422,viz!$B$3:$E$1863,4,0)</f>
        <v>0</v>
      </c>
      <c r="G422" s="25">
        <f t="shared" ref="G422:G485" si="26">VLOOKUP(B422,$I$37:$AA$5000,$G$34,0)</f>
        <v>6.6397074018380894E-2</v>
      </c>
      <c r="I422" s="31">
        <v>36910</v>
      </c>
      <c r="J422" s="20">
        <v>0.13479934632778201</v>
      </c>
      <c r="K422" s="20">
        <v>0</v>
      </c>
      <c r="L422" s="20" t="s">
        <v>122</v>
      </c>
      <c r="M422" s="20">
        <v>8.1845055276497207E-3</v>
      </c>
      <c r="N422" s="20">
        <v>3.5434714987328302E-2</v>
      </c>
      <c r="O422" s="20">
        <v>6.9039145887591094E-2</v>
      </c>
      <c r="P422" s="20" t="s">
        <v>122</v>
      </c>
      <c r="Q422" s="20">
        <v>6.2866947948593002E-2</v>
      </c>
      <c r="R422" s="20" t="s">
        <v>122</v>
      </c>
      <c r="S422" s="20">
        <v>0.212782415154847</v>
      </c>
      <c r="T422" s="20" t="s">
        <v>122</v>
      </c>
      <c r="U422" s="20" t="s">
        <v>122</v>
      </c>
      <c r="V422" s="20" t="s">
        <v>122</v>
      </c>
      <c r="W422" s="20">
        <v>6.6397074018380894E-2</v>
      </c>
      <c r="X422" s="20">
        <v>0.34533926442540702</v>
      </c>
      <c r="Y422" s="20">
        <v>0.130057966403857</v>
      </c>
      <c r="Z422" s="20">
        <v>6.98979656463459E-2</v>
      </c>
      <c r="AA422" s="30">
        <f t="shared" ref="AA422:AA485" si="27">SUM(U422:W422)</f>
        <v>6.6397074018380894E-2</v>
      </c>
    </row>
    <row r="423" spans="1:27" x14ac:dyDescent="0.25">
      <c r="A423">
        <v>387</v>
      </c>
      <c r="B423" s="15">
        <v>36917</v>
      </c>
      <c r="C423" s="25">
        <f t="shared" si="24"/>
        <v>0.13479934632778201</v>
      </c>
      <c r="D423" s="25">
        <f>VLOOKUP(B423,input_BB!$B$19:$K$10000,$D$35,0)</f>
        <v>1354.95</v>
      </c>
      <c r="E423" s="27">
        <f t="shared" si="25"/>
        <v>5.1992281055125829E-2</v>
      </c>
      <c r="F423" s="28">
        <f>VLOOKUP(B423,viz!$B$3:$E$1863,4,0)</f>
        <v>0</v>
      </c>
      <c r="G423" s="25">
        <f t="shared" si="26"/>
        <v>6.6397074018380894E-2</v>
      </c>
      <c r="I423" s="31">
        <v>36917</v>
      </c>
      <c r="J423" s="20">
        <v>0.13479934632778201</v>
      </c>
      <c r="K423" s="20">
        <v>1</v>
      </c>
      <c r="L423" s="20" t="s">
        <v>122</v>
      </c>
      <c r="M423" s="20">
        <v>8.1845055276497207E-3</v>
      </c>
      <c r="N423" s="20">
        <v>3.5434714987328302E-2</v>
      </c>
      <c r="O423" s="20">
        <v>6.9039145887591094E-2</v>
      </c>
      <c r="P423" s="20" t="s">
        <v>122</v>
      </c>
      <c r="Q423" s="20">
        <v>6.2866947948593002E-2</v>
      </c>
      <c r="R423" s="20" t="s">
        <v>122</v>
      </c>
      <c r="S423" s="20">
        <v>0.212782415154847</v>
      </c>
      <c r="T423" s="20" t="s">
        <v>122</v>
      </c>
      <c r="U423" s="20" t="s">
        <v>122</v>
      </c>
      <c r="V423" s="20" t="s">
        <v>122</v>
      </c>
      <c r="W423" s="20">
        <v>6.6397074018380894E-2</v>
      </c>
      <c r="X423" s="20">
        <v>0.34533926442540702</v>
      </c>
      <c r="Y423" s="20">
        <v>0.130057966403857</v>
      </c>
      <c r="Z423" s="20">
        <v>6.98979656463459E-2</v>
      </c>
      <c r="AA423" s="30">
        <f t="shared" si="27"/>
        <v>6.6397074018380894E-2</v>
      </c>
    </row>
    <row r="424" spans="1:27" x14ac:dyDescent="0.25">
      <c r="A424">
        <v>388</v>
      </c>
      <c r="B424" s="15">
        <v>36924</v>
      </c>
      <c r="C424" s="25">
        <f t="shared" si="24"/>
        <v>0.171528846025467</v>
      </c>
      <c r="D424" s="25">
        <f>VLOOKUP(B424,input_BB!$B$19:$K$10000,$D$35,0)</f>
        <v>1349.47</v>
      </c>
      <c r="E424" s="27">
        <f t="shared" si="25"/>
        <v>0.11728746908023355</v>
      </c>
      <c r="F424" s="28">
        <f>VLOOKUP(B424,viz!$B$3:$E$1863,4,0)</f>
        <v>0</v>
      </c>
      <c r="G424" s="25">
        <f t="shared" si="26"/>
        <v>0</v>
      </c>
      <c r="I424" s="31">
        <v>36924</v>
      </c>
      <c r="J424" s="20">
        <v>0.171528846025467</v>
      </c>
      <c r="K424" s="20">
        <v>1</v>
      </c>
      <c r="L424" s="20" t="s">
        <v>122</v>
      </c>
      <c r="M424" s="20">
        <v>6.9582520919539106E-2</v>
      </c>
      <c r="N424" s="20">
        <v>3.5757578927907797E-2</v>
      </c>
      <c r="O424" s="20">
        <v>6.65105160053341E-2</v>
      </c>
      <c r="P424" s="20" t="s">
        <v>122</v>
      </c>
      <c r="Q424" s="20">
        <v>6.34397610939548E-2</v>
      </c>
      <c r="R424" s="20" t="s">
        <v>122</v>
      </c>
      <c r="S424" s="20">
        <v>0.214721185342994</v>
      </c>
      <c r="T424" s="20" t="s">
        <v>122</v>
      </c>
      <c r="U424" s="20" t="s">
        <v>122</v>
      </c>
      <c r="V424" s="20" t="s">
        <v>122</v>
      </c>
      <c r="W424" s="20" t="s">
        <v>122</v>
      </c>
      <c r="X424" s="20">
        <v>0.34894203248231198</v>
      </c>
      <c r="Y424" s="20">
        <v>0.130511563212347</v>
      </c>
      <c r="Z424" s="20">
        <v>7.0534842015610999E-2</v>
      </c>
      <c r="AA424" s="30">
        <f t="shared" si="27"/>
        <v>0</v>
      </c>
    </row>
    <row r="425" spans="1:27" x14ac:dyDescent="0.25">
      <c r="A425">
        <v>389</v>
      </c>
      <c r="B425" s="15">
        <v>36931</v>
      </c>
      <c r="C425" s="25">
        <f t="shared" si="24"/>
        <v>0.144095748662949</v>
      </c>
      <c r="D425" s="25">
        <f>VLOOKUP(B425,input_BB!$B$19:$K$10000,$D$35,0)</f>
        <v>1314.76</v>
      </c>
      <c r="E425" s="27">
        <f t="shared" si="25"/>
        <v>6.8518788179589549E-2</v>
      </c>
      <c r="F425" s="28">
        <f>VLOOKUP(B425,viz!$B$3:$E$1863,4,0)</f>
        <v>0</v>
      </c>
      <c r="G425" s="25">
        <f t="shared" si="26"/>
        <v>0</v>
      </c>
      <c r="I425" s="31">
        <v>36931</v>
      </c>
      <c r="J425" s="20">
        <v>0.144095748662949</v>
      </c>
      <c r="K425" s="20">
        <v>0</v>
      </c>
      <c r="L425" s="20" t="s">
        <v>122</v>
      </c>
      <c r="M425" s="20">
        <v>5.5719897611375899E-2</v>
      </c>
      <c r="N425" s="20">
        <v>2.9578301844182201E-2</v>
      </c>
      <c r="O425" s="20">
        <v>5.1803575769649703E-2</v>
      </c>
      <c r="P425" s="20" t="s">
        <v>122</v>
      </c>
      <c r="Q425" s="20">
        <v>6.8845779997475195E-2</v>
      </c>
      <c r="R425" s="20" t="s">
        <v>122</v>
      </c>
      <c r="S425" s="20">
        <v>0.23150426559609999</v>
      </c>
      <c r="T425" s="20" t="s">
        <v>122</v>
      </c>
      <c r="U425" s="20" t="s">
        <v>122</v>
      </c>
      <c r="V425" s="20" t="s">
        <v>122</v>
      </c>
      <c r="W425" s="20" t="s">
        <v>122</v>
      </c>
      <c r="X425" s="20">
        <v>0.323404181393604</v>
      </c>
      <c r="Y425" s="20">
        <v>0.16445364426435699</v>
      </c>
      <c r="Z425" s="20">
        <v>7.4690353523256106E-2</v>
      </c>
      <c r="AA425" s="30">
        <f t="shared" si="27"/>
        <v>0</v>
      </c>
    </row>
    <row r="426" spans="1:27" x14ac:dyDescent="0.25">
      <c r="A426">
        <v>390</v>
      </c>
      <c r="B426" s="15">
        <v>36938</v>
      </c>
      <c r="C426" s="25">
        <f t="shared" si="24"/>
        <v>0.19819277524948101</v>
      </c>
      <c r="D426" s="25">
        <f>VLOOKUP(B426,input_BB!$B$19:$K$10000,$D$35,0)</f>
        <v>1301.53</v>
      </c>
      <c r="E426" s="27">
        <f t="shared" si="25"/>
        <v>0.16468877556413028</v>
      </c>
      <c r="F426" s="28">
        <f>VLOOKUP(B426,viz!$B$3:$E$1863,4,0)</f>
        <v>0</v>
      </c>
      <c r="G426" s="25">
        <f t="shared" si="26"/>
        <v>0.14239754904413299</v>
      </c>
      <c r="I426" s="31">
        <v>36938</v>
      </c>
      <c r="J426" s="20">
        <v>0.19819277524948101</v>
      </c>
      <c r="K426" s="20">
        <v>1</v>
      </c>
      <c r="L426" s="20" t="s">
        <v>122</v>
      </c>
      <c r="M426" s="20">
        <v>6.4390252771191403E-3</v>
      </c>
      <c r="N426" s="20">
        <v>2.0452476727880399E-2</v>
      </c>
      <c r="O426" s="20" t="s">
        <v>122</v>
      </c>
      <c r="P426" s="20" t="s">
        <v>122</v>
      </c>
      <c r="Q426" s="20">
        <v>0.13221873099716999</v>
      </c>
      <c r="R426" s="20">
        <v>7.1023893142013197E-2</v>
      </c>
      <c r="S426" s="20">
        <v>9.4400558632315001E-2</v>
      </c>
      <c r="T426" s="20" t="s">
        <v>122</v>
      </c>
      <c r="U426" s="20" t="s">
        <v>122</v>
      </c>
      <c r="V426" s="20" t="s">
        <v>122</v>
      </c>
      <c r="W426" s="20">
        <v>0.14239754904413299</v>
      </c>
      <c r="X426" s="20">
        <v>0.29657286995709498</v>
      </c>
      <c r="Y426" s="20">
        <v>0.21229350669609801</v>
      </c>
      <c r="Z426" s="20">
        <v>2.4201389526176401E-2</v>
      </c>
      <c r="AA426" s="30">
        <f t="shared" si="27"/>
        <v>0.14239754904413299</v>
      </c>
    </row>
    <row r="427" spans="1:27" x14ac:dyDescent="0.25">
      <c r="A427">
        <v>391</v>
      </c>
      <c r="B427" s="15">
        <v>36945</v>
      </c>
      <c r="C427" s="25">
        <f t="shared" si="24"/>
        <v>0.186655282974243</v>
      </c>
      <c r="D427" s="25">
        <f>VLOOKUP(B427,input_BB!$B$19:$K$10000,$D$35,0)</f>
        <v>1245.8599999999999</v>
      </c>
      <c r="E427" s="27">
        <f t="shared" si="25"/>
        <v>0.14417821229344746</v>
      </c>
      <c r="F427" s="28">
        <f>VLOOKUP(B427,viz!$B$3:$E$1863,4,0)</f>
        <v>1</v>
      </c>
      <c r="G427" s="25">
        <f t="shared" si="26"/>
        <v>0.165627726682749</v>
      </c>
      <c r="I427" s="31">
        <v>36945</v>
      </c>
      <c r="J427" s="20">
        <v>0.186655282974243</v>
      </c>
      <c r="K427" s="20">
        <v>1</v>
      </c>
      <c r="L427" s="20" t="s">
        <v>122</v>
      </c>
      <c r="M427" s="20">
        <v>7.6798240877172996E-3</v>
      </c>
      <c r="N427" s="20">
        <v>2.0248342680839301E-2</v>
      </c>
      <c r="O427" s="20" t="s">
        <v>122</v>
      </c>
      <c r="P427" s="20" t="s">
        <v>122</v>
      </c>
      <c r="Q427" s="20">
        <v>0.13517143979631099</v>
      </c>
      <c r="R427" s="20">
        <v>5.38080753559897E-2</v>
      </c>
      <c r="S427" s="20">
        <v>9.2274289024892694E-2</v>
      </c>
      <c r="T427" s="20" t="s">
        <v>122</v>
      </c>
      <c r="U427" s="20" t="s">
        <v>122</v>
      </c>
      <c r="V427" s="20" t="s">
        <v>122</v>
      </c>
      <c r="W427" s="20">
        <v>0.165627726682749</v>
      </c>
      <c r="X427" s="20">
        <v>0.29409748441592898</v>
      </c>
      <c r="Y427" s="20">
        <v>0.20713539590299801</v>
      </c>
      <c r="Z427" s="20">
        <v>2.3957422052573601E-2</v>
      </c>
      <c r="AA427" s="30">
        <f t="shared" si="27"/>
        <v>0.165627726682749</v>
      </c>
    </row>
    <row r="428" spans="1:27" x14ac:dyDescent="0.25">
      <c r="A428">
        <v>392</v>
      </c>
      <c r="B428" s="15">
        <v>36952</v>
      </c>
      <c r="C428" s="25">
        <f t="shared" si="24"/>
        <v>0.27950328588485701</v>
      </c>
      <c r="D428" s="25">
        <f>VLOOKUP(B428,input_BB!$B$19:$K$10000,$D$35,0)</f>
        <v>1234.18</v>
      </c>
      <c r="E428" s="27">
        <f t="shared" si="25"/>
        <v>0.30923703034716588</v>
      </c>
      <c r="F428" s="28">
        <f>VLOOKUP(B428,viz!$B$3:$E$1863,4,0)</f>
        <v>1</v>
      </c>
      <c r="G428" s="25">
        <f t="shared" si="26"/>
        <v>0.14161057811007122</v>
      </c>
      <c r="I428" s="31">
        <v>36952</v>
      </c>
      <c r="J428" s="20">
        <v>0.27950328588485701</v>
      </c>
      <c r="K428" s="20">
        <v>0</v>
      </c>
      <c r="L428" s="20" t="s">
        <v>122</v>
      </c>
      <c r="M428" s="20">
        <v>3.92754499612483E-2</v>
      </c>
      <c r="N428" s="20" t="s">
        <v>122</v>
      </c>
      <c r="O428" s="20">
        <v>3.6001689570530397E-2</v>
      </c>
      <c r="P428" s="20" t="s">
        <v>122</v>
      </c>
      <c r="Q428" s="20">
        <v>3.3486752585350103E-2</v>
      </c>
      <c r="R428" s="20">
        <v>0.13226121788687401</v>
      </c>
      <c r="S428" s="20">
        <v>9.1584361885062901E-2</v>
      </c>
      <c r="T428" s="20" t="s">
        <v>122</v>
      </c>
      <c r="U428" s="20">
        <v>6.9643113396247305E-2</v>
      </c>
      <c r="V428" s="20" t="s">
        <v>122</v>
      </c>
      <c r="W428" s="20">
        <v>7.1967464713823898E-2</v>
      </c>
      <c r="X428" s="20">
        <v>0.25435649859771198</v>
      </c>
      <c r="Y428" s="20">
        <v>0.24573579429939299</v>
      </c>
      <c r="Z428" s="20">
        <v>2.5687657103757599E-2</v>
      </c>
      <c r="AA428" s="30">
        <f t="shared" si="27"/>
        <v>0.14161057811007122</v>
      </c>
    </row>
    <row r="429" spans="1:27" x14ac:dyDescent="0.25">
      <c r="A429">
        <v>393</v>
      </c>
      <c r="B429" s="15">
        <v>36959</v>
      </c>
      <c r="C429" s="25">
        <f t="shared" si="24"/>
        <v>0.268364727497101</v>
      </c>
      <c r="D429" s="25">
        <f>VLOOKUP(B429,input_BB!$B$19:$K$10000,$D$35,0)</f>
        <v>1233.42</v>
      </c>
      <c r="E429" s="27">
        <f t="shared" si="25"/>
        <v>0.28943566440852198</v>
      </c>
      <c r="F429" s="28">
        <f>VLOOKUP(B429,viz!$B$3:$E$1863,4,0)</f>
        <v>1</v>
      </c>
      <c r="G429" s="25">
        <f t="shared" si="26"/>
        <v>2.4058636971095601E-2</v>
      </c>
      <c r="I429" s="31">
        <v>36959</v>
      </c>
      <c r="J429" s="20">
        <v>0.268364727497101</v>
      </c>
      <c r="K429" s="20">
        <v>0</v>
      </c>
      <c r="L429" s="20" t="s">
        <v>122</v>
      </c>
      <c r="M429" s="20">
        <v>9.2547103967611594E-2</v>
      </c>
      <c r="N429" s="20">
        <v>1.6660195781204E-2</v>
      </c>
      <c r="O429" s="20">
        <v>6.8714530620105005E-2</v>
      </c>
      <c r="P429" s="20" t="s">
        <v>122</v>
      </c>
      <c r="Q429" s="20">
        <v>4.1085463939545097E-2</v>
      </c>
      <c r="R429" s="20">
        <v>0.241433797132135</v>
      </c>
      <c r="S429" s="20">
        <v>0.107340974547059</v>
      </c>
      <c r="T429" s="20" t="s">
        <v>122</v>
      </c>
      <c r="U429" s="20" t="s">
        <v>122</v>
      </c>
      <c r="V429" s="20">
        <v>2.4058636971095601E-2</v>
      </c>
      <c r="W429" s="20" t="s">
        <v>122</v>
      </c>
      <c r="X429" s="20">
        <v>0.15630085982622699</v>
      </c>
      <c r="Y429" s="20">
        <v>0.20732827249745001</v>
      </c>
      <c r="Z429" s="20">
        <v>4.4530164717567801E-2</v>
      </c>
      <c r="AA429" s="30">
        <f t="shared" si="27"/>
        <v>2.4058636971095601E-2</v>
      </c>
    </row>
    <row r="430" spans="1:27" x14ac:dyDescent="0.25">
      <c r="A430">
        <v>394</v>
      </c>
      <c r="B430" s="15">
        <v>36966</v>
      </c>
      <c r="C430" s="25">
        <f t="shared" si="24"/>
        <v>0.19514361023902899</v>
      </c>
      <c r="D430" s="25">
        <f>VLOOKUP(B430,input_BB!$B$19:$K$10000,$D$35,0)</f>
        <v>1150.53</v>
      </c>
      <c r="E430" s="27">
        <f t="shared" si="25"/>
        <v>0.15926817892339812</v>
      </c>
      <c r="F430" s="28">
        <f>VLOOKUP(B430,viz!$B$3:$E$1863,4,0)</f>
        <v>1</v>
      </c>
      <c r="G430" s="25">
        <f t="shared" si="26"/>
        <v>5.9261907347441398E-2</v>
      </c>
      <c r="I430" s="31">
        <v>36966</v>
      </c>
      <c r="J430" s="20">
        <v>0.19514361023902899</v>
      </c>
      <c r="K430" s="20">
        <v>0</v>
      </c>
      <c r="L430" s="20" t="s">
        <v>122</v>
      </c>
      <c r="M430" s="20">
        <v>9.4250473062051199E-2</v>
      </c>
      <c r="N430" s="20">
        <v>6.3534509760295094E-2</v>
      </c>
      <c r="O430" s="20">
        <v>6.0516561915438701E-2</v>
      </c>
      <c r="P430" s="20" t="s">
        <v>122</v>
      </c>
      <c r="Q430" s="20">
        <v>3.3295030281627003E-2</v>
      </c>
      <c r="R430" s="20">
        <v>0.16304109710398901</v>
      </c>
      <c r="S430" s="20">
        <v>7.0181328583438896E-2</v>
      </c>
      <c r="T430" s="20" t="s">
        <v>122</v>
      </c>
      <c r="U430" s="20" t="s">
        <v>122</v>
      </c>
      <c r="V430" s="20">
        <v>1.6411562680268301E-2</v>
      </c>
      <c r="W430" s="20">
        <v>4.28503446671731E-2</v>
      </c>
      <c r="X430" s="20">
        <v>0.17950520499665601</v>
      </c>
      <c r="Y430" s="20">
        <v>0.194255866094484</v>
      </c>
      <c r="Z430" s="20">
        <v>8.2158020854578601E-2</v>
      </c>
      <c r="AA430" s="30">
        <f t="shared" si="27"/>
        <v>5.9261907347441398E-2</v>
      </c>
    </row>
    <row r="431" spans="1:27" x14ac:dyDescent="0.25">
      <c r="A431">
        <v>395</v>
      </c>
      <c r="B431" s="15">
        <v>36973</v>
      </c>
      <c r="C431" s="25">
        <f t="shared" si="24"/>
        <v>0.10641146451234799</v>
      </c>
      <c r="D431" s="25">
        <f>VLOOKUP(B431,input_BB!$B$19:$K$10000,$D$35,0)</f>
        <v>1139.83</v>
      </c>
      <c r="E431" s="27">
        <f t="shared" si="25"/>
        <v>1.5262497715543429E-3</v>
      </c>
      <c r="F431" s="28">
        <f>VLOOKUP(B431,viz!$B$3:$E$1863,4,0)</f>
        <v>1</v>
      </c>
      <c r="G431" s="25">
        <f t="shared" si="26"/>
        <v>8.6473410262378703E-2</v>
      </c>
      <c r="I431" s="31">
        <v>36973</v>
      </c>
      <c r="J431" s="20">
        <v>0.10641146451234799</v>
      </c>
      <c r="K431" s="20">
        <v>0</v>
      </c>
      <c r="L431" s="20" t="s">
        <v>122</v>
      </c>
      <c r="M431" s="20">
        <v>5.4725454122285702E-2</v>
      </c>
      <c r="N431" s="20">
        <v>1.8845765976155299E-2</v>
      </c>
      <c r="O431" s="20">
        <v>7.0745524796216402E-2</v>
      </c>
      <c r="P431" s="20" t="s">
        <v>122</v>
      </c>
      <c r="Q431" s="20">
        <v>3.6796991756390902E-2</v>
      </c>
      <c r="R431" s="20">
        <v>0.171569243406514</v>
      </c>
      <c r="S431" s="20">
        <v>0.101717496421754</v>
      </c>
      <c r="T431" s="20" t="s">
        <v>122</v>
      </c>
      <c r="U431" s="20">
        <v>3.7647857444777902E-2</v>
      </c>
      <c r="V431" s="20" t="s">
        <v>122</v>
      </c>
      <c r="W431" s="20">
        <v>4.8825552817600801E-2</v>
      </c>
      <c r="X431" s="20">
        <v>0.15793616594277701</v>
      </c>
      <c r="Y431" s="20">
        <v>0.19698126341728001</v>
      </c>
      <c r="Z431" s="20">
        <v>0.104208683898248</v>
      </c>
      <c r="AA431" s="30">
        <f t="shared" si="27"/>
        <v>8.6473410262378703E-2</v>
      </c>
    </row>
    <row r="432" spans="1:27" x14ac:dyDescent="0.25">
      <c r="A432">
        <v>396</v>
      </c>
      <c r="B432" s="15">
        <v>36980</v>
      </c>
      <c r="C432" s="25">
        <f t="shared" si="24"/>
        <v>0.14626370370388</v>
      </c>
      <c r="D432" s="25">
        <f>VLOOKUP(B432,input_BB!$B$19:$K$10000,$D$35,0)</f>
        <v>1160.33</v>
      </c>
      <c r="E432" s="27">
        <f t="shared" si="25"/>
        <v>7.2372830112986536E-2</v>
      </c>
      <c r="F432" s="28">
        <f>VLOOKUP(B432,viz!$B$3:$E$1863,4,0)</f>
        <v>1</v>
      </c>
      <c r="G432" s="25">
        <f t="shared" si="26"/>
        <v>0</v>
      </c>
      <c r="I432" s="31">
        <v>36980</v>
      </c>
      <c r="J432" s="20">
        <v>0.14626370370388</v>
      </c>
      <c r="K432" s="20">
        <v>0</v>
      </c>
      <c r="L432" s="20" t="s">
        <v>122</v>
      </c>
      <c r="M432" s="20">
        <v>6.4965210742944701E-2</v>
      </c>
      <c r="N432" s="20">
        <v>2.00747471897741E-2</v>
      </c>
      <c r="O432" s="20" t="s">
        <v>122</v>
      </c>
      <c r="P432" s="20" t="s">
        <v>122</v>
      </c>
      <c r="Q432" s="20">
        <v>3.9195960026654202E-2</v>
      </c>
      <c r="R432" s="20">
        <v>0.177620590640298</v>
      </c>
      <c r="S432" s="20">
        <v>0.15417265877026601</v>
      </c>
      <c r="T432" s="20" t="s">
        <v>122</v>
      </c>
      <c r="U432" s="20" t="s">
        <v>122</v>
      </c>
      <c r="V432" s="20" t="s">
        <v>122</v>
      </c>
      <c r="W432" s="20" t="s">
        <v>122</v>
      </c>
      <c r="X432" s="20">
        <v>0.21248937785511399</v>
      </c>
      <c r="Y432" s="20">
        <v>0.20971964090094999</v>
      </c>
      <c r="Z432" s="20">
        <v>0.121761813873998</v>
      </c>
      <c r="AA432" s="30">
        <f t="shared" si="27"/>
        <v>0</v>
      </c>
    </row>
    <row r="433" spans="1:27" x14ac:dyDescent="0.25">
      <c r="A433">
        <v>397</v>
      </c>
      <c r="B433" s="15">
        <v>36987</v>
      </c>
      <c r="C433" s="25">
        <f t="shared" si="24"/>
        <v>0.105780810117722</v>
      </c>
      <c r="D433" s="25">
        <f>VLOOKUP(B433,input_BB!$B$19:$K$10000,$D$35,0)</f>
        <v>1128.43</v>
      </c>
      <c r="E433" s="27">
        <f t="shared" si="25"/>
        <v>4.0511559834478724E-4</v>
      </c>
      <c r="F433" s="28">
        <f>VLOOKUP(B433,viz!$B$3:$E$1863,4,0)</f>
        <v>1</v>
      </c>
      <c r="G433" s="25">
        <f t="shared" si="26"/>
        <v>2.79632425865795E-2</v>
      </c>
      <c r="I433" s="31">
        <v>36987</v>
      </c>
      <c r="J433" s="20">
        <v>0.105780810117722</v>
      </c>
      <c r="K433" s="20">
        <v>0</v>
      </c>
      <c r="L433" s="20" t="s">
        <v>122</v>
      </c>
      <c r="M433" s="20">
        <v>3.4634650953153101E-2</v>
      </c>
      <c r="N433" s="20">
        <v>6.9396765970915694E-2</v>
      </c>
      <c r="O433" s="20" t="s">
        <v>122</v>
      </c>
      <c r="P433" s="20" t="s">
        <v>122</v>
      </c>
      <c r="Q433" s="20">
        <v>4.2768764548885001E-2</v>
      </c>
      <c r="R433" s="20">
        <v>0.11059381416664001</v>
      </c>
      <c r="S433" s="20">
        <v>9.1851704992358799E-2</v>
      </c>
      <c r="T433" s="20">
        <v>8.6890592712576195E-2</v>
      </c>
      <c r="U433" s="20" t="s">
        <v>122</v>
      </c>
      <c r="V433" s="20" t="s">
        <v>122</v>
      </c>
      <c r="W433" s="20">
        <v>2.79632425865795E-2</v>
      </c>
      <c r="X433" s="20">
        <v>0.22326624764660399</v>
      </c>
      <c r="Y433" s="20">
        <v>0.26881255736929799</v>
      </c>
      <c r="Z433" s="20">
        <v>4.3821659052990403E-2</v>
      </c>
      <c r="AA433" s="30">
        <f t="shared" si="27"/>
        <v>2.79632425865795E-2</v>
      </c>
    </row>
    <row r="434" spans="1:27" x14ac:dyDescent="0.25">
      <c r="A434">
        <v>398</v>
      </c>
      <c r="B434" s="15">
        <v>36994</v>
      </c>
      <c r="C434" s="25">
        <f t="shared" si="24"/>
        <v>0.10635259002447101</v>
      </c>
      <c r="D434" s="25">
        <f>VLOOKUP(B434,input_BB!$B$19:$K$10000,$D$35,0)</f>
        <v>1183.5</v>
      </c>
      <c r="E434" s="27">
        <f t="shared" si="25"/>
        <v>1.4215867408174383E-3</v>
      </c>
      <c r="F434" s="28">
        <f>VLOOKUP(B434,viz!$B$3:$E$1863,4,0)</f>
        <v>0</v>
      </c>
      <c r="G434" s="25">
        <f t="shared" si="26"/>
        <v>8.85790603231561E-2</v>
      </c>
      <c r="I434" s="31">
        <v>36994</v>
      </c>
      <c r="J434" s="20">
        <v>0.10635259002447101</v>
      </c>
      <c r="K434" s="20">
        <v>0</v>
      </c>
      <c r="L434" s="20" t="s">
        <v>122</v>
      </c>
      <c r="M434" s="20">
        <v>4.3081016457343899E-2</v>
      </c>
      <c r="N434" s="20">
        <v>3.40267745881093E-2</v>
      </c>
      <c r="O434" s="20" t="s">
        <v>122</v>
      </c>
      <c r="P434" s="20" t="s">
        <v>122</v>
      </c>
      <c r="Q434" s="20">
        <v>3.0545020871735301E-2</v>
      </c>
      <c r="R434" s="20">
        <v>0.11867913443607001</v>
      </c>
      <c r="S434" s="20">
        <v>0.121538116529746</v>
      </c>
      <c r="T434" s="20">
        <v>2.1351702647948299E-2</v>
      </c>
      <c r="U434" s="20" t="s">
        <v>122</v>
      </c>
      <c r="V434" s="20" t="s">
        <v>122</v>
      </c>
      <c r="W434" s="20">
        <v>8.85790603231561E-2</v>
      </c>
      <c r="X434" s="20">
        <v>0.268623670980013</v>
      </c>
      <c r="Y434" s="20">
        <v>0.2039570900504</v>
      </c>
      <c r="Z434" s="20">
        <v>6.9618413115478395E-2</v>
      </c>
      <c r="AA434" s="30">
        <f t="shared" si="27"/>
        <v>8.85790603231561E-2</v>
      </c>
    </row>
    <row r="435" spans="1:27" x14ac:dyDescent="0.25">
      <c r="A435">
        <v>399</v>
      </c>
      <c r="B435" s="15">
        <v>37001</v>
      </c>
      <c r="C435" s="25">
        <f t="shared" si="24"/>
        <v>0.105757288634777</v>
      </c>
      <c r="D435" s="25">
        <f>VLOOKUP(B435,input_BB!$B$19:$K$10000,$D$35,0)</f>
        <v>1242.98</v>
      </c>
      <c r="E435" s="27">
        <f t="shared" si="25"/>
        <v>3.6330071754966248E-4</v>
      </c>
      <c r="F435" s="28">
        <f>VLOOKUP(B435,viz!$B$3:$E$1863,4,0)</f>
        <v>0</v>
      </c>
      <c r="G435" s="25">
        <f t="shared" si="26"/>
        <v>7.5338421278747902E-2</v>
      </c>
      <c r="I435" s="31">
        <v>37001</v>
      </c>
      <c r="J435" s="20">
        <v>0.105757288634777</v>
      </c>
      <c r="K435" s="20">
        <v>0</v>
      </c>
      <c r="L435" s="20" t="s">
        <v>122</v>
      </c>
      <c r="M435" s="20">
        <v>0.11766164094552201</v>
      </c>
      <c r="N435" s="20">
        <v>6.2418775500656998E-2</v>
      </c>
      <c r="O435" s="20" t="s">
        <v>122</v>
      </c>
      <c r="P435" s="20">
        <v>4.4580805770591203E-2</v>
      </c>
      <c r="Q435" s="20">
        <v>3.9951461356771703E-2</v>
      </c>
      <c r="R435" s="20">
        <v>0.100082525062526</v>
      </c>
      <c r="S435" s="20">
        <v>4.90915894595838E-2</v>
      </c>
      <c r="T435" s="20" t="s">
        <v>122</v>
      </c>
      <c r="U435" s="20" t="s">
        <v>122</v>
      </c>
      <c r="V435" s="20" t="s">
        <v>122</v>
      </c>
      <c r="W435" s="20">
        <v>7.5338421278747902E-2</v>
      </c>
      <c r="X435" s="20">
        <v>0.20387165530185</v>
      </c>
      <c r="Y435" s="20">
        <v>0.26609348385663101</v>
      </c>
      <c r="Z435" s="20">
        <v>4.0909641467119097E-2</v>
      </c>
      <c r="AA435" s="30">
        <f t="shared" si="27"/>
        <v>7.5338421278747902E-2</v>
      </c>
    </row>
    <row r="436" spans="1:27" x14ac:dyDescent="0.25">
      <c r="A436">
        <v>400</v>
      </c>
      <c r="B436" s="15">
        <v>37008</v>
      </c>
      <c r="C436" s="25">
        <f t="shared" si="24"/>
        <v>0.105745568871498</v>
      </c>
      <c r="D436" s="25">
        <f>VLOOKUP(B436,input_BB!$B$19:$K$10000,$D$35,0)</f>
        <v>1253.05</v>
      </c>
      <c r="E436" s="27">
        <f t="shared" si="25"/>
        <v>3.4246612537686263E-4</v>
      </c>
      <c r="F436" s="28">
        <f>VLOOKUP(B436,viz!$B$3:$E$1863,4,0)</f>
        <v>0</v>
      </c>
      <c r="G436" s="25">
        <f t="shared" si="26"/>
        <v>3.7529225040309401E-2</v>
      </c>
      <c r="I436" s="31">
        <v>37008</v>
      </c>
      <c r="J436" s="20">
        <v>0.105745568871498</v>
      </c>
      <c r="K436" s="20">
        <v>0</v>
      </c>
      <c r="L436" s="20" t="s">
        <v>122</v>
      </c>
      <c r="M436" s="20">
        <v>0.14963186787699001</v>
      </c>
      <c r="N436" s="20">
        <v>6.3503024019436999E-2</v>
      </c>
      <c r="O436" s="20" t="s">
        <v>122</v>
      </c>
      <c r="P436" s="20" t="s">
        <v>122</v>
      </c>
      <c r="Q436" s="20">
        <v>4.1487258874274999E-2</v>
      </c>
      <c r="R436" s="20">
        <v>0.102189394898087</v>
      </c>
      <c r="S436" s="20">
        <v>5.0957169222339102E-2</v>
      </c>
      <c r="T436" s="20" t="s">
        <v>122</v>
      </c>
      <c r="U436" s="20" t="s">
        <v>122</v>
      </c>
      <c r="V436" s="20" t="s">
        <v>122</v>
      </c>
      <c r="W436" s="20">
        <v>3.7529225040309401E-2</v>
      </c>
      <c r="X436" s="20">
        <v>0.229075588252037</v>
      </c>
      <c r="Y436" s="20">
        <v>0.283157173514056</v>
      </c>
      <c r="Z436" s="20">
        <v>4.24692983024701E-2</v>
      </c>
      <c r="AA436" s="30">
        <f t="shared" si="27"/>
        <v>3.7529225040309401E-2</v>
      </c>
    </row>
    <row r="437" spans="1:27" x14ac:dyDescent="0.25">
      <c r="A437">
        <v>401</v>
      </c>
      <c r="B437" s="15">
        <v>37015</v>
      </c>
      <c r="C437" s="25">
        <f t="shared" si="24"/>
        <v>0.10573389381170301</v>
      </c>
      <c r="D437" s="25">
        <f>VLOOKUP(B437,input_BB!$B$19:$K$10000,$D$35,0)</f>
        <v>1266.6099999999999</v>
      </c>
      <c r="E437" s="27">
        <f t="shared" si="25"/>
        <v>3.2171100399506049E-4</v>
      </c>
      <c r="F437" s="28">
        <f>VLOOKUP(B437,viz!$B$3:$E$1863,4,0)</f>
        <v>0</v>
      </c>
      <c r="G437" s="25">
        <f t="shared" si="26"/>
        <v>3.74568402858848E-2</v>
      </c>
      <c r="I437" s="31">
        <v>37015</v>
      </c>
      <c r="J437" s="20">
        <v>0.10573389381170301</v>
      </c>
      <c r="K437" s="20">
        <v>0</v>
      </c>
      <c r="L437" s="20" t="s">
        <v>122</v>
      </c>
      <c r="M437" s="20">
        <v>8.0001135988575903E-2</v>
      </c>
      <c r="N437" s="20">
        <v>6.1843397345105001E-2</v>
      </c>
      <c r="O437" s="20">
        <v>6.7661229504671599E-2</v>
      </c>
      <c r="P437" s="20" t="s">
        <v>122</v>
      </c>
      <c r="Q437" s="20">
        <v>4.1288798420435001E-2</v>
      </c>
      <c r="R437" s="20">
        <v>9.9922305836817299E-2</v>
      </c>
      <c r="S437" s="20">
        <v>5.0692172231438598E-2</v>
      </c>
      <c r="T437" s="20" t="s">
        <v>122</v>
      </c>
      <c r="U437" s="20" t="s">
        <v>122</v>
      </c>
      <c r="V437" s="20" t="s">
        <v>122</v>
      </c>
      <c r="W437" s="20">
        <v>3.74568402858848E-2</v>
      </c>
      <c r="X437" s="20">
        <v>0.23038450120421999</v>
      </c>
      <c r="Y437" s="20">
        <v>0.28849629985489</v>
      </c>
      <c r="Z437" s="20">
        <v>4.2253319327962099E-2</v>
      </c>
      <c r="AA437" s="30">
        <f t="shared" si="27"/>
        <v>3.74568402858848E-2</v>
      </c>
    </row>
    <row r="438" spans="1:27" x14ac:dyDescent="0.25">
      <c r="A438">
        <v>402</v>
      </c>
      <c r="B438" s="15">
        <v>37022</v>
      </c>
      <c r="C438" s="25">
        <f t="shared" si="24"/>
        <v>0.106427498161793</v>
      </c>
      <c r="D438" s="25">
        <f>VLOOKUP(B438,input_BB!$B$19:$K$10000,$D$35,0)</f>
        <v>1245.67</v>
      </c>
      <c r="E438" s="27">
        <f t="shared" si="25"/>
        <v>1.5547532949853086E-3</v>
      </c>
      <c r="F438" s="28">
        <f>VLOOKUP(B438,viz!$B$3:$E$1863,4,0)</f>
        <v>0</v>
      </c>
      <c r="G438" s="25">
        <f t="shared" si="26"/>
        <v>0.10736720574637799</v>
      </c>
      <c r="I438" s="31">
        <v>37022</v>
      </c>
      <c r="J438" s="20">
        <v>0.106427498161793</v>
      </c>
      <c r="K438" s="20">
        <v>0</v>
      </c>
      <c r="L438" s="20" t="s">
        <v>122</v>
      </c>
      <c r="M438" s="20">
        <v>0.14189060912141699</v>
      </c>
      <c r="N438" s="20">
        <v>1.50296392834268E-2</v>
      </c>
      <c r="O438" s="20">
        <v>5.3744444394913403E-2</v>
      </c>
      <c r="P438" s="20" t="s">
        <v>122</v>
      </c>
      <c r="Q438" s="20">
        <v>3.6866795414923499E-2</v>
      </c>
      <c r="R438" s="20">
        <v>4.9950991251431903E-2</v>
      </c>
      <c r="S438" s="20">
        <v>0.107042496136628</v>
      </c>
      <c r="T438" s="20" t="s">
        <v>122</v>
      </c>
      <c r="U438" s="20" t="s">
        <v>122</v>
      </c>
      <c r="V438" s="20" t="s">
        <v>122</v>
      </c>
      <c r="W438" s="20">
        <v>0.10736720574637799</v>
      </c>
      <c r="X438" s="20">
        <v>0.19213430603899001</v>
      </c>
      <c r="Y438" s="20">
        <v>0.255930046697258</v>
      </c>
      <c r="Z438" s="20">
        <v>4.00434659146338E-2</v>
      </c>
      <c r="AA438" s="30">
        <f t="shared" si="27"/>
        <v>0.10736720574637799</v>
      </c>
    </row>
    <row r="439" spans="1:27" x14ac:dyDescent="0.25">
      <c r="A439">
        <v>403</v>
      </c>
      <c r="B439" s="15">
        <v>37029</v>
      </c>
      <c r="C439" s="25">
        <f t="shared" si="24"/>
        <v>0.106338396668434</v>
      </c>
      <c r="D439" s="25">
        <f>VLOOKUP(B439,input_BB!$B$19:$K$10000,$D$35,0)</f>
        <v>1291.96</v>
      </c>
      <c r="E439" s="27">
        <f t="shared" si="25"/>
        <v>1.3963547649187386E-3</v>
      </c>
      <c r="F439" s="28">
        <f>VLOOKUP(B439,viz!$B$3:$E$1863,4,0)</f>
        <v>0</v>
      </c>
      <c r="G439" s="25">
        <f t="shared" si="26"/>
        <v>9.3046193667177202E-2</v>
      </c>
      <c r="I439" s="31">
        <v>37029</v>
      </c>
      <c r="J439" s="20">
        <v>0.106338396668434</v>
      </c>
      <c r="K439" s="20">
        <v>0</v>
      </c>
      <c r="L439" s="20" t="s">
        <v>122</v>
      </c>
      <c r="M439" s="20">
        <v>0.12373097258599</v>
      </c>
      <c r="N439" s="20">
        <v>5.4463880213967898E-2</v>
      </c>
      <c r="O439" s="20" t="s">
        <v>122</v>
      </c>
      <c r="P439" s="20">
        <v>3.6054345003457999E-2</v>
      </c>
      <c r="Q439" s="20">
        <v>3.8854482864350302E-2</v>
      </c>
      <c r="R439" s="20">
        <v>9.5605116076588406E-2</v>
      </c>
      <c r="S439" s="20">
        <v>0.137764599864936</v>
      </c>
      <c r="T439" s="20" t="s">
        <v>122</v>
      </c>
      <c r="U439" s="20" t="s">
        <v>122</v>
      </c>
      <c r="V439" s="20" t="s">
        <v>122</v>
      </c>
      <c r="W439" s="20">
        <v>9.3046193667177202E-2</v>
      </c>
      <c r="X439" s="20">
        <v>0.13886218566370501</v>
      </c>
      <c r="Y439" s="20">
        <v>0.26132181717918601</v>
      </c>
      <c r="Z439" s="20">
        <v>2.0296406880640001E-2</v>
      </c>
      <c r="AA439" s="30">
        <f t="shared" si="27"/>
        <v>9.3046193667177202E-2</v>
      </c>
    </row>
    <row r="440" spans="1:27" x14ac:dyDescent="0.25">
      <c r="A440">
        <v>404</v>
      </c>
      <c r="B440" s="15">
        <v>37036</v>
      </c>
      <c r="C440" s="25">
        <f t="shared" si="24"/>
        <v>0.105698972940445</v>
      </c>
      <c r="D440" s="25">
        <f>VLOOKUP(B440,input_BB!$B$19:$K$10000,$D$35,0)</f>
        <v>1277.8900000000001</v>
      </c>
      <c r="E440" s="27">
        <f t="shared" si="25"/>
        <v>2.5963107169106375E-4</v>
      </c>
      <c r="F440" s="28">
        <f>VLOOKUP(B440,viz!$B$3:$E$1863,4,0)</f>
        <v>0</v>
      </c>
      <c r="G440" s="25">
        <f t="shared" si="26"/>
        <v>3.8630193648029998E-2</v>
      </c>
      <c r="I440" s="31">
        <v>37036</v>
      </c>
      <c r="J440" s="20">
        <v>0.105698972940445</v>
      </c>
      <c r="K440" s="20">
        <v>0</v>
      </c>
      <c r="L440" s="20" t="s">
        <v>122</v>
      </c>
      <c r="M440" s="20">
        <v>0.106595093723236</v>
      </c>
      <c r="N440" s="20">
        <v>6.2149222947734097E-2</v>
      </c>
      <c r="O440" s="20">
        <v>6.3715246094296601E-2</v>
      </c>
      <c r="P440" s="20" t="s">
        <v>122</v>
      </c>
      <c r="Q440" s="20">
        <v>4.0040496739549201E-2</v>
      </c>
      <c r="R440" s="20">
        <v>9.1440297029702106E-2</v>
      </c>
      <c r="S440" s="20">
        <v>4.9098519409784103E-2</v>
      </c>
      <c r="T440" s="20" t="s">
        <v>122</v>
      </c>
      <c r="U440" s="20" t="s">
        <v>122</v>
      </c>
      <c r="V440" s="20" t="s">
        <v>122</v>
      </c>
      <c r="W440" s="20">
        <v>3.8630193648029998E-2</v>
      </c>
      <c r="X440" s="20">
        <v>0.20623522697183699</v>
      </c>
      <c r="Y440" s="20">
        <v>0.301156909174777</v>
      </c>
      <c r="Z440" s="20">
        <v>4.0938794261054297E-2</v>
      </c>
      <c r="AA440" s="30">
        <f t="shared" si="27"/>
        <v>3.8630193648029998E-2</v>
      </c>
    </row>
    <row r="441" spans="1:27" x14ac:dyDescent="0.25">
      <c r="A441">
        <v>405</v>
      </c>
      <c r="B441" s="15">
        <v>37043</v>
      </c>
      <c r="C441" s="25">
        <f t="shared" si="24"/>
        <v>0.105798847973347</v>
      </c>
      <c r="D441" s="25">
        <f>VLOOKUP(B441,input_BB!$B$19:$K$10000,$D$35,0)</f>
        <v>1260.67</v>
      </c>
      <c r="E441" s="27">
        <f t="shared" si="25"/>
        <v>4.3718206220349186E-4</v>
      </c>
      <c r="F441" s="28">
        <f>VLOOKUP(B441,viz!$B$3:$E$1863,4,0)</f>
        <v>0</v>
      </c>
      <c r="G441" s="25">
        <f t="shared" si="26"/>
        <v>3.1670766241412303E-2</v>
      </c>
      <c r="I441" s="31">
        <v>37043</v>
      </c>
      <c r="J441" s="20">
        <v>0.105798847973347</v>
      </c>
      <c r="K441" s="20">
        <v>0</v>
      </c>
      <c r="L441" s="20" t="s">
        <v>122</v>
      </c>
      <c r="M441" s="20">
        <v>0.15337914094801999</v>
      </c>
      <c r="N441" s="20">
        <v>6.5993756929782404E-2</v>
      </c>
      <c r="O441" s="20">
        <v>4.7029349183026203E-2</v>
      </c>
      <c r="P441" s="20" t="s">
        <v>122</v>
      </c>
      <c r="Q441" s="20">
        <v>4.0253394282496802E-2</v>
      </c>
      <c r="R441" s="20">
        <v>8.7327962988986901E-2</v>
      </c>
      <c r="S441" s="20">
        <v>7.4026907000171893E-2</v>
      </c>
      <c r="T441" s="20" t="s">
        <v>122</v>
      </c>
      <c r="U441" s="20" t="s">
        <v>122</v>
      </c>
      <c r="V441" s="20" t="s">
        <v>122</v>
      </c>
      <c r="W441" s="20">
        <v>3.1670766241412303E-2</v>
      </c>
      <c r="X441" s="20">
        <v>0.17748982332518401</v>
      </c>
      <c r="Y441" s="20">
        <v>0.30068854368553899</v>
      </c>
      <c r="Z441" s="20">
        <v>2.2140355415379599E-2</v>
      </c>
      <c r="AA441" s="30">
        <f t="shared" si="27"/>
        <v>3.1670766241412303E-2</v>
      </c>
    </row>
    <row r="442" spans="1:27" x14ac:dyDescent="0.25">
      <c r="A442">
        <v>406</v>
      </c>
      <c r="B442" s="15">
        <v>37050</v>
      </c>
      <c r="C442" s="25">
        <f t="shared" si="24"/>
        <v>0.10555391758680301</v>
      </c>
      <c r="D442" s="25">
        <f>VLOOKUP(B442,input_BB!$B$19:$K$10000,$D$35,0)</f>
        <v>1264.96</v>
      </c>
      <c r="E442" s="27">
        <f t="shared" si="25"/>
        <v>1.7616025161385418E-6</v>
      </c>
      <c r="F442" s="28">
        <f>VLOOKUP(B442,viz!$B$3:$E$1863,4,0)</f>
        <v>0</v>
      </c>
      <c r="G442" s="25">
        <f t="shared" si="26"/>
        <v>0.17550877426331901</v>
      </c>
      <c r="I442" s="31">
        <v>37050</v>
      </c>
      <c r="J442" s="20">
        <v>0.10555391758680301</v>
      </c>
      <c r="K442" s="20">
        <v>0</v>
      </c>
      <c r="L442" s="20" t="s">
        <v>122</v>
      </c>
      <c r="M442" s="20">
        <v>5.0949174226483498E-2</v>
      </c>
      <c r="N442" s="20">
        <v>6.5972417214455403E-2</v>
      </c>
      <c r="O442" s="20" t="s">
        <v>122</v>
      </c>
      <c r="P442" s="20" t="s">
        <v>122</v>
      </c>
      <c r="Q442" s="20">
        <v>2.6760703786984901E-2</v>
      </c>
      <c r="R442" s="20">
        <v>5.57171697452781E-2</v>
      </c>
      <c r="S442" s="20">
        <v>2.7649315453612901E-2</v>
      </c>
      <c r="T442" s="20">
        <v>5.21790279362346E-2</v>
      </c>
      <c r="U442" s="20" t="s">
        <v>122</v>
      </c>
      <c r="V442" s="20" t="s">
        <v>122</v>
      </c>
      <c r="W442" s="20">
        <v>0.17550877426331901</v>
      </c>
      <c r="X442" s="20">
        <v>0.21188427355428299</v>
      </c>
      <c r="Y442" s="20">
        <v>0.30947669691500901</v>
      </c>
      <c r="Z442" s="20">
        <v>2.3902446904340399E-2</v>
      </c>
      <c r="AA442" s="30">
        <f t="shared" si="27"/>
        <v>0.17550877426331901</v>
      </c>
    </row>
    <row r="443" spans="1:27" x14ac:dyDescent="0.25">
      <c r="A443">
        <v>407</v>
      </c>
      <c r="B443" s="15">
        <v>37057</v>
      </c>
      <c r="C443" s="25">
        <f t="shared" si="24"/>
        <v>0.105699382722378</v>
      </c>
      <c r="D443" s="25">
        <f>VLOOKUP(B443,input_BB!$B$19:$K$10000,$D$35,0)</f>
        <v>1214.3599999999999</v>
      </c>
      <c r="E443" s="27">
        <f t="shared" si="25"/>
        <v>2.603595539351614E-4</v>
      </c>
      <c r="F443" s="28">
        <f>VLOOKUP(B443,viz!$B$3:$E$1863,4,0)</f>
        <v>1</v>
      </c>
      <c r="G443" s="25">
        <f t="shared" si="26"/>
        <v>6.2118068887096201E-2</v>
      </c>
      <c r="I443" s="31">
        <v>37057</v>
      </c>
      <c r="J443" s="20">
        <v>0.105699382722378</v>
      </c>
      <c r="K443" s="20">
        <v>0</v>
      </c>
      <c r="L443" s="20" t="s">
        <v>122</v>
      </c>
      <c r="M443" s="20">
        <v>9.8726596496018296E-2</v>
      </c>
      <c r="N443" s="20">
        <v>7.17228940097175E-2</v>
      </c>
      <c r="O443" s="20">
        <v>5.33905449079893E-2</v>
      </c>
      <c r="P443" s="20" t="s">
        <v>122</v>
      </c>
      <c r="Q443" s="20">
        <v>3.9806245342992097E-2</v>
      </c>
      <c r="R443" s="20">
        <v>5.3494311983116001E-2</v>
      </c>
      <c r="S443" s="20">
        <v>4.8740820507533401E-2</v>
      </c>
      <c r="T443" s="20">
        <v>4.2924434178619797E-2</v>
      </c>
      <c r="U443" s="20" t="s">
        <v>122</v>
      </c>
      <c r="V443" s="20">
        <v>2.5259446868068799E-2</v>
      </c>
      <c r="W443" s="20">
        <v>3.6858622019027398E-2</v>
      </c>
      <c r="X443" s="20">
        <v>0.177083358235925</v>
      </c>
      <c r="Y443" s="20">
        <v>0.31132573264229102</v>
      </c>
      <c r="Z443" s="20">
        <v>4.0666992808701501E-2</v>
      </c>
      <c r="AA443" s="30">
        <f t="shared" si="27"/>
        <v>6.2118068887096201E-2</v>
      </c>
    </row>
    <row r="444" spans="1:27" x14ac:dyDescent="0.25">
      <c r="A444">
        <v>408</v>
      </c>
      <c r="B444" s="15">
        <v>37064</v>
      </c>
      <c r="C444" s="25">
        <f t="shared" si="24"/>
        <v>0.105699382722378</v>
      </c>
      <c r="D444" s="25">
        <f>VLOOKUP(B444,input_BB!$B$19:$K$10000,$D$35,0)</f>
        <v>1225.3499999999999</v>
      </c>
      <c r="E444" s="27">
        <f t="shared" si="25"/>
        <v>2.603595539351614E-4</v>
      </c>
      <c r="F444" s="28">
        <f>VLOOKUP(B444,viz!$B$3:$E$1863,4,0)</f>
        <v>0</v>
      </c>
      <c r="G444" s="25">
        <f t="shared" si="26"/>
        <v>3.5739618120716299E-2</v>
      </c>
      <c r="I444" s="31">
        <v>37064</v>
      </c>
      <c r="J444" s="20">
        <v>0.105699382722378</v>
      </c>
      <c r="K444" s="20">
        <v>0</v>
      </c>
      <c r="L444" s="20" t="s">
        <v>122</v>
      </c>
      <c r="M444" s="20">
        <v>6.3297620316267497E-2</v>
      </c>
      <c r="N444" s="20">
        <v>7.3844166796567107E-2</v>
      </c>
      <c r="O444" s="20" t="s">
        <v>122</v>
      </c>
      <c r="P444" s="20" t="s">
        <v>122</v>
      </c>
      <c r="Q444" s="20">
        <v>4.0983552898112598E-2</v>
      </c>
      <c r="R444" s="20">
        <v>0.11265034824722001</v>
      </c>
      <c r="S444" s="20">
        <v>5.0182376618436303E-2</v>
      </c>
      <c r="T444" s="20">
        <v>4.4193965133431601E-2</v>
      </c>
      <c r="U444" s="20" t="s">
        <v>122</v>
      </c>
      <c r="V444" s="20">
        <v>3.5739618120716299E-2</v>
      </c>
      <c r="W444" s="20" t="s">
        <v>122</v>
      </c>
      <c r="X444" s="20">
        <v>0.19307429460925199</v>
      </c>
      <c r="Y444" s="20">
        <v>0.31808205523545102</v>
      </c>
      <c r="Z444" s="20">
        <v>6.7952002024546099E-2</v>
      </c>
      <c r="AA444" s="30">
        <f t="shared" si="27"/>
        <v>3.5739618120716299E-2</v>
      </c>
    </row>
    <row r="445" spans="1:27" x14ac:dyDescent="0.25">
      <c r="A445">
        <v>409</v>
      </c>
      <c r="B445" s="15">
        <v>37071</v>
      </c>
      <c r="C445" s="25">
        <f t="shared" si="24"/>
        <v>0.105699382722378</v>
      </c>
      <c r="D445" s="25">
        <f>VLOOKUP(B445,input_BB!$B$19:$K$10000,$D$35,0)</f>
        <v>1224.42</v>
      </c>
      <c r="E445" s="27">
        <f t="shared" si="25"/>
        <v>2.603595539351614E-4</v>
      </c>
      <c r="F445" s="28">
        <f>VLOOKUP(B445,viz!$B$3:$E$1863,4,0)</f>
        <v>0</v>
      </c>
      <c r="G445" s="25">
        <f t="shared" si="26"/>
        <v>3.6529683175720397E-2</v>
      </c>
      <c r="I445" s="31">
        <v>37071</v>
      </c>
      <c r="J445" s="20">
        <v>0.105699382722378</v>
      </c>
      <c r="K445" s="20">
        <v>0</v>
      </c>
      <c r="L445" s="20" t="s">
        <v>122</v>
      </c>
      <c r="M445" s="20">
        <v>8.14789625703604E-2</v>
      </c>
      <c r="N445" s="20">
        <v>7.2466924004495004E-2</v>
      </c>
      <c r="O445" s="20">
        <v>5.7243891531543099E-2</v>
      </c>
      <c r="P445" s="20" t="s">
        <v>122</v>
      </c>
      <c r="Q445" s="20">
        <v>4.0219182396405498E-2</v>
      </c>
      <c r="R445" s="20">
        <v>5.4049244591663999E-2</v>
      </c>
      <c r="S445" s="20">
        <v>4.9246441940248499E-2</v>
      </c>
      <c r="T445" s="20">
        <v>4.3369718309700898E-2</v>
      </c>
      <c r="U445" s="20" t="s">
        <v>122</v>
      </c>
      <c r="V445" s="20" t="s">
        <v>122</v>
      </c>
      <c r="W445" s="20">
        <v>3.6529683175720397E-2</v>
      </c>
      <c r="X445" s="20">
        <v>0.20942604992637201</v>
      </c>
      <c r="Y445" s="20">
        <v>0.31488104257688099</v>
      </c>
      <c r="Z445" s="20">
        <v>4.1088858976608397E-2</v>
      </c>
      <c r="AA445" s="30">
        <f t="shared" si="27"/>
        <v>3.6529683175720397E-2</v>
      </c>
    </row>
    <row r="446" spans="1:27" x14ac:dyDescent="0.25">
      <c r="A446">
        <v>410</v>
      </c>
      <c r="B446" s="15">
        <v>37078</v>
      </c>
      <c r="C446" s="25">
        <f t="shared" si="24"/>
        <v>0.105552926659584</v>
      </c>
      <c r="D446" s="25">
        <f>VLOOKUP(B446,input_BB!$B$19:$K$10000,$D$35,0)</f>
        <v>1190.5899999999999</v>
      </c>
      <c r="E446" s="27">
        <f t="shared" si="25"/>
        <v>0</v>
      </c>
      <c r="F446" s="28">
        <f>VLOOKUP(B446,viz!$B$3:$E$1863,4,0)</f>
        <v>1</v>
      </c>
      <c r="G446" s="25">
        <f t="shared" si="26"/>
        <v>0.15894281919328401</v>
      </c>
      <c r="I446" s="31">
        <v>37078</v>
      </c>
      <c r="J446" s="20">
        <v>0.105552926659584</v>
      </c>
      <c r="K446" s="20">
        <v>0</v>
      </c>
      <c r="L446" s="20" t="s">
        <v>122</v>
      </c>
      <c r="M446" s="20">
        <v>5.25533226658709E-2</v>
      </c>
      <c r="N446" s="20">
        <v>6.9254308900359801E-2</v>
      </c>
      <c r="O446" s="20" t="s">
        <v>122</v>
      </c>
      <c r="P446" s="20" t="s">
        <v>122</v>
      </c>
      <c r="Q446" s="20">
        <v>2.71611913509897E-2</v>
      </c>
      <c r="R446" s="20">
        <v>5.70645521291114E-2</v>
      </c>
      <c r="S446" s="20">
        <v>2.8062980246625902E-2</v>
      </c>
      <c r="T446" s="20">
        <v>5.3409036833301803E-2</v>
      </c>
      <c r="U446" s="20" t="s">
        <v>122</v>
      </c>
      <c r="V446" s="20" t="s">
        <v>122</v>
      </c>
      <c r="W446" s="20">
        <v>0.15894281919328401</v>
      </c>
      <c r="X446" s="20">
        <v>0.215579014362973</v>
      </c>
      <c r="Y446" s="20">
        <v>0.31371384496812499</v>
      </c>
      <c r="Z446" s="20">
        <v>2.4258929349358499E-2</v>
      </c>
      <c r="AA446" s="30">
        <f t="shared" si="27"/>
        <v>0.15894281919328401</v>
      </c>
    </row>
    <row r="447" spans="1:27" x14ac:dyDescent="0.25">
      <c r="A447">
        <v>411</v>
      </c>
      <c r="B447" s="15">
        <v>37085</v>
      </c>
      <c r="C447" s="25">
        <f t="shared" si="24"/>
        <v>0.105699382722378</v>
      </c>
      <c r="D447" s="25">
        <f>VLOOKUP(B447,input_BB!$B$19:$K$10000,$D$35,0)</f>
        <v>1215.68</v>
      </c>
      <c r="E447" s="27">
        <f t="shared" si="25"/>
        <v>2.603595539351614E-4</v>
      </c>
      <c r="F447" s="28">
        <f>VLOOKUP(B447,viz!$B$3:$E$1863,4,0)</f>
        <v>0</v>
      </c>
      <c r="G447" s="25">
        <f t="shared" si="26"/>
        <v>0.11857783799712771</v>
      </c>
      <c r="I447" s="31">
        <v>37085</v>
      </c>
      <c r="J447" s="20">
        <v>0.105699382722378</v>
      </c>
      <c r="K447" s="20">
        <v>0</v>
      </c>
      <c r="L447" s="20" t="s">
        <v>122</v>
      </c>
      <c r="M447" s="20">
        <v>9.8384010842752695E-2</v>
      </c>
      <c r="N447" s="20">
        <v>7.1474012397563402E-2</v>
      </c>
      <c r="O447" s="20" t="s">
        <v>122</v>
      </c>
      <c r="P447" s="20" t="s">
        <v>122</v>
      </c>
      <c r="Q447" s="20">
        <v>3.9668115912333303E-2</v>
      </c>
      <c r="R447" s="20">
        <v>5.33086843562438E-2</v>
      </c>
      <c r="S447" s="20">
        <v>4.85716877061717E-2</v>
      </c>
      <c r="T447" s="20">
        <v>4.2775484494886599E-2</v>
      </c>
      <c r="U447" s="20" t="s">
        <v>122</v>
      </c>
      <c r="V447" s="20">
        <v>2.51717954710435E-2</v>
      </c>
      <c r="W447" s="20">
        <v>9.3406042526084199E-2</v>
      </c>
      <c r="X447" s="20">
        <v>0.17646887115628401</v>
      </c>
      <c r="Y447" s="20">
        <v>0.31024541859034299</v>
      </c>
      <c r="Z447" s="20">
        <v>4.05258765462942E-2</v>
      </c>
      <c r="AA447" s="30">
        <f t="shared" si="27"/>
        <v>0.11857783799712771</v>
      </c>
    </row>
    <row r="448" spans="1:27" x14ac:dyDescent="0.25">
      <c r="A448">
        <v>412</v>
      </c>
      <c r="B448" s="15">
        <v>37092</v>
      </c>
      <c r="C448" s="25">
        <f t="shared" si="24"/>
        <v>0.105699382722378</v>
      </c>
      <c r="D448" s="25">
        <f>VLOOKUP(B448,input_BB!$B$19:$K$10000,$D$35,0)</f>
        <v>1210.8499999999999</v>
      </c>
      <c r="E448" s="27">
        <f t="shared" si="25"/>
        <v>2.603595539351614E-4</v>
      </c>
      <c r="F448" s="28">
        <f>VLOOKUP(B448,viz!$B$3:$E$1863,4,0)</f>
        <v>0</v>
      </c>
      <c r="G448" s="25">
        <f t="shared" si="26"/>
        <v>3.5739618120716299E-2</v>
      </c>
      <c r="I448" s="31">
        <v>37092</v>
      </c>
      <c r="J448" s="20">
        <v>0.105699382722378</v>
      </c>
      <c r="K448" s="20">
        <v>0</v>
      </c>
      <c r="L448" s="20" t="s">
        <v>122</v>
      </c>
      <c r="M448" s="20">
        <v>6.3297620316267497E-2</v>
      </c>
      <c r="N448" s="20">
        <v>7.3844166796567107E-2</v>
      </c>
      <c r="O448" s="20" t="s">
        <v>122</v>
      </c>
      <c r="P448" s="20" t="s">
        <v>122</v>
      </c>
      <c r="Q448" s="20">
        <v>4.0983552898112598E-2</v>
      </c>
      <c r="R448" s="20">
        <v>0.11265034824722001</v>
      </c>
      <c r="S448" s="20">
        <v>5.0182376618436303E-2</v>
      </c>
      <c r="T448" s="20">
        <v>4.4193965133431601E-2</v>
      </c>
      <c r="U448" s="20" t="s">
        <v>122</v>
      </c>
      <c r="V448" s="20">
        <v>3.5739618120716299E-2</v>
      </c>
      <c r="W448" s="20" t="s">
        <v>122</v>
      </c>
      <c r="X448" s="20">
        <v>0.19307429460925199</v>
      </c>
      <c r="Y448" s="20">
        <v>0.31808205523545102</v>
      </c>
      <c r="Z448" s="20">
        <v>6.7952002024546099E-2</v>
      </c>
      <c r="AA448" s="30">
        <f t="shared" si="27"/>
        <v>3.5739618120716299E-2</v>
      </c>
    </row>
    <row r="449" spans="1:27" x14ac:dyDescent="0.25">
      <c r="A449">
        <v>413</v>
      </c>
      <c r="B449" s="15">
        <v>37099</v>
      </c>
      <c r="C449" s="25">
        <f t="shared" si="24"/>
        <v>0.105699382722378</v>
      </c>
      <c r="D449" s="25">
        <f>VLOOKUP(B449,input_BB!$B$19:$K$10000,$D$35,0)</f>
        <v>1205.82</v>
      </c>
      <c r="E449" s="27">
        <f t="shared" si="25"/>
        <v>2.603595539351614E-4</v>
      </c>
      <c r="F449" s="28">
        <f>VLOOKUP(B449,viz!$B$3:$E$1863,4,0)</f>
        <v>0</v>
      </c>
      <c r="G449" s="25">
        <f t="shared" si="26"/>
        <v>3.5303207520314503E-2</v>
      </c>
      <c r="I449" s="31">
        <v>37099</v>
      </c>
      <c r="J449" s="20">
        <v>0.105699382722378</v>
      </c>
      <c r="K449" s="20">
        <v>0</v>
      </c>
      <c r="L449" s="20" t="s">
        <v>122</v>
      </c>
      <c r="M449" s="20">
        <v>7.7085900316553005E-2</v>
      </c>
      <c r="N449" s="20">
        <v>7.3186863916294698E-2</v>
      </c>
      <c r="O449" s="20">
        <v>5.2343262530804201E-2</v>
      </c>
      <c r="P449" s="20" t="s">
        <v>122</v>
      </c>
      <c r="Q449" s="20">
        <v>4.06187494406108E-2</v>
      </c>
      <c r="R449" s="20">
        <v>5.4586209681858101E-2</v>
      </c>
      <c r="S449" s="20">
        <v>4.9735692443895002E-2</v>
      </c>
      <c r="T449" s="20">
        <v>4.3800585103118697E-2</v>
      </c>
      <c r="U449" s="20" t="s">
        <v>122</v>
      </c>
      <c r="V449" s="20" t="s">
        <v>122</v>
      </c>
      <c r="W449" s="20">
        <v>3.5303207520314503E-2</v>
      </c>
      <c r="X449" s="20">
        <v>0.21337723832490799</v>
      </c>
      <c r="Y449" s="20">
        <v>0.31846522469176197</v>
      </c>
      <c r="Z449" s="20">
        <v>4.1497066029880597E-2</v>
      </c>
      <c r="AA449" s="30">
        <f t="shared" si="27"/>
        <v>3.5303207520314503E-2</v>
      </c>
    </row>
    <row r="450" spans="1:27" x14ac:dyDescent="0.25">
      <c r="A450">
        <v>414</v>
      </c>
      <c r="B450" s="15">
        <v>37106</v>
      </c>
      <c r="C450" s="25">
        <f t="shared" si="24"/>
        <v>0.105552926659584</v>
      </c>
      <c r="D450" s="25">
        <f>VLOOKUP(B450,input_BB!$B$19:$K$10000,$D$35,0)</f>
        <v>1214.3499999999999</v>
      </c>
      <c r="E450" s="27">
        <f t="shared" si="25"/>
        <v>0</v>
      </c>
      <c r="F450" s="28">
        <f>VLOOKUP(B450,viz!$B$3:$E$1863,4,0)</f>
        <v>0</v>
      </c>
      <c r="G450" s="25">
        <f t="shared" si="26"/>
        <v>0.15894281919328401</v>
      </c>
      <c r="I450" s="31">
        <v>37106</v>
      </c>
      <c r="J450" s="20">
        <v>0.105552926659584</v>
      </c>
      <c r="K450" s="20">
        <v>0</v>
      </c>
      <c r="L450" s="20" t="s">
        <v>122</v>
      </c>
      <c r="M450" s="20">
        <v>5.25533226658709E-2</v>
      </c>
      <c r="N450" s="20">
        <v>6.9254308900359801E-2</v>
      </c>
      <c r="O450" s="20" t="s">
        <v>122</v>
      </c>
      <c r="P450" s="20" t="s">
        <v>122</v>
      </c>
      <c r="Q450" s="20">
        <v>2.71611913509897E-2</v>
      </c>
      <c r="R450" s="20">
        <v>5.70645521291114E-2</v>
      </c>
      <c r="S450" s="20">
        <v>2.8062980246625902E-2</v>
      </c>
      <c r="T450" s="20">
        <v>5.3409036833301803E-2</v>
      </c>
      <c r="U450" s="20" t="s">
        <v>122</v>
      </c>
      <c r="V450" s="20" t="s">
        <v>122</v>
      </c>
      <c r="W450" s="20">
        <v>0.15894281919328401</v>
      </c>
      <c r="X450" s="20">
        <v>0.215579014362973</v>
      </c>
      <c r="Y450" s="20">
        <v>0.31371384496812499</v>
      </c>
      <c r="Z450" s="20">
        <v>2.4258929349358499E-2</v>
      </c>
      <c r="AA450" s="30">
        <f t="shared" si="27"/>
        <v>0.15894281919328401</v>
      </c>
    </row>
    <row r="451" spans="1:27" x14ac:dyDescent="0.25">
      <c r="A451">
        <v>415</v>
      </c>
      <c r="B451" s="15">
        <v>37113</v>
      </c>
      <c r="C451" s="25">
        <f t="shared" si="24"/>
        <v>0.105699382722378</v>
      </c>
      <c r="D451" s="25">
        <f>VLOOKUP(B451,input_BB!$B$19:$K$10000,$D$35,0)</f>
        <v>1190.1600000000001</v>
      </c>
      <c r="E451" s="27">
        <f t="shared" si="25"/>
        <v>2.603595539351614E-4</v>
      </c>
      <c r="F451" s="28">
        <f>VLOOKUP(B451,viz!$B$3:$E$1863,4,0)</f>
        <v>0</v>
      </c>
      <c r="G451" s="25">
        <f t="shared" si="26"/>
        <v>0.13060801701436911</v>
      </c>
      <c r="I451" s="31">
        <v>37113</v>
      </c>
      <c r="J451" s="20">
        <v>0.105699382722378</v>
      </c>
      <c r="K451" s="20">
        <v>1</v>
      </c>
      <c r="L451" s="20" t="s">
        <v>122</v>
      </c>
      <c r="M451" s="20">
        <v>7.33106214930105E-2</v>
      </c>
      <c r="N451" s="20">
        <v>7.1627201511344094E-2</v>
      </c>
      <c r="O451" s="20" t="s">
        <v>122</v>
      </c>
      <c r="P451" s="20" t="s">
        <v>122</v>
      </c>
      <c r="Q451" s="20">
        <v>3.97531359541375E-2</v>
      </c>
      <c r="R451" s="20">
        <v>5.3422940011402999E-2</v>
      </c>
      <c r="S451" s="20">
        <v>4.86757906317659E-2</v>
      </c>
      <c r="T451" s="20">
        <v>4.2867164510342497E-2</v>
      </c>
      <c r="U451" s="20" t="s">
        <v>122</v>
      </c>
      <c r="V451" s="20">
        <v>2.7522400087407101E-2</v>
      </c>
      <c r="W451" s="20">
        <v>0.103085616926962</v>
      </c>
      <c r="X451" s="20">
        <v>0.18727777706174101</v>
      </c>
      <c r="Y451" s="20">
        <v>0.311844616799066</v>
      </c>
      <c r="Z451" s="20">
        <v>4.06127350128202E-2</v>
      </c>
      <c r="AA451" s="30">
        <f t="shared" si="27"/>
        <v>0.13060801701436911</v>
      </c>
    </row>
    <row r="452" spans="1:27" x14ac:dyDescent="0.25">
      <c r="A452">
        <v>416</v>
      </c>
      <c r="B452" s="15">
        <v>37120</v>
      </c>
      <c r="C452" s="25">
        <f t="shared" si="24"/>
        <v>0.105699382722378</v>
      </c>
      <c r="D452" s="25">
        <f>VLOOKUP(B452,input_BB!$B$19:$K$10000,$D$35,0)</f>
        <v>1161.97</v>
      </c>
      <c r="E452" s="27">
        <f t="shared" si="25"/>
        <v>2.603595539351614E-4</v>
      </c>
      <c r="F452" s="28">
        <f>VLOOKUP(B452,viz!$B$3:$E$1863,4,0)</f>
        <v>0</v>
      </c>
      <c r="G452" s="25">
        <f t="shared" si="26"/>
        <v>3.5739618120716299E-2</v>
      </c>
      <c r="I452" s="31">
        <v>37120</v>
      </c>
      <c r="J452" s="20">
        <v>0.105699382722378</v>
      </c>
      <c r="K452" s="20">
        <v>0</v>
      </c>
      <c r="L452" s="20" t="s">
        <v>122</v>
      </c>
      <c r="M452" s="20">
        <v>6.3297620316267497E-2</v>
      </c>
      <c r="N452" s="20">
        <v>7.3844166796567107E-2</v>
      </c>
      <c r="O452" s="20" t="s">
        <v>122</v>
      </c>
      <c r="P452" s="20" t="s">
        <v>122</v>
      </c>
      <c r="Q452" s="20">
        <v>4.0983552898112598E-2</v>
      </c>
      <c r="R452" s="20">
        <v>0.11265034824722001</v>
      </c>
      <c r="S452" s="20">
        <v>5.0182376618436303E-2</v>
      </c>
      <c r="T452" s="20">
        <v>4.4193965133431601E-2</v>
      </c>
      <c r="U452" s="20" t="s">
        <v>122</v>
      </c>
      <c r="V452" s="20">
        <v>3.5739618120716299E-2</v>
      </c>
      <c r="W452" s="20" t="s">
        <v>122</v>
      </c>
      <c r="X452" s="20">
        <v>0.19307429460925199</v>
      </c>
      <c r="Y452" s="20">
        <v>0.31808205523545102</v>
      </c>
      <c r="Z452" s="20">
        <v>6.7952002024546099E-2</v>
      </c>
      <c r="AA452" s="30">
        <f t="shared" si="27"/>
        <v>3.5739618120716299E-2</v>
      </c>
    </row>
    <row r="453" spans="1:27" x14ac:dyDescent="0.25">
      <c r="A453">
        <v>417</v>
      </c>
      <c r="B453" s="15">
        <v>37127</v>
      </c>
      <c r="C453" s="25">
        <f t="shared" si="24"/>
        <v>0.107346661388874</v>
      </c>
      <c r="D453" s="25">
        <f>VLOOKUP(B453,input_BB!$B$19:$K$10000,$D$35,0)</f>
        <v>1184.93</v>
      </c>
      <c r="E453" s="27">
        <f t="shared" si="25"/>
        <v>3.1887787032268762E-3</v>
      </c>
      <c r="F453" s="28">
        <f>VLOOKUP(B453,viz!$B$3:$E$1863,4,0)</f>
        <v>0</v>
      </c>
      <c r="G453" s="25">
        <f t="shared" si="26"/>
        <v>3.5887022747433502E-2</v>
      </c>
      <c r="I453" s="31">
        <v>37127</v>
      </c>
      <c r="J453" s="20">
        <v>0.107346661388874</v>
      </c>
      <c r="K453" s="20">
        <v>1</v>
      </c>
      <c r="L453" s="20" t="s">
        <v>122</v>
      </c>
      <c r="M453" s="20">
        <v>7.8341142820362197E-2</v>
      </c>
      <c r="N453" s="20">
        <v>7.4307513303014994E-2</v>
      </c>
      <c r="O453" s="20">
        <v>5.3180926215522999E-2</v>
      </c>
      <c r="P453" s="20" t="s">
        <v>122</v>
      </c>
      <c r="Q453" s="20">
        <v>3.8807197755610402E-2</v>
      </c>
      <c r="R453" s="20">
        <v>5.5459101272732098E-2</v>
      </c>
      <c r="S453" s="20">
        <v>5.0021225086696298E-2</v>
      </c>
      <c r="T453" s="20">
        <v>4.4501003077451501E-2</v>
      </c>
      <c r="U453" s="20" t="s">
        <v>122</v>
      </c>
      <c r="V453" s="20" t="s">
        <v>122</v>
      </c>
      <c r="W453" s="20">
        <v>3.5887022747433502E-2</v>
      </c>
      <c r="X453" s="20">
        <v>0.21680514811340501</v>
      </c>
      <c r="Y453" s="20">
        <v>0.31191968710050799</v>
      </c>
      <c r="Z453" s="20">
        <v>4.0770032507262501E-2</v>
      </c>
      <c r="AA453" s="30">
        <f t="shared" si="27"/>
        <v>3.5887022747433502E-2</v>
      </c>
    </row>
    <row r="454" spans="1:27" x14ac:dyDescent="0.25">
      <c r="A454">
        <v>418</v>
      </c>
      <c r="B454" s="15">
        <v>37134</v>
      </c>
      <c r="C454" s="25">
        <f t="shared" si="24"/>
        <v>0.10760378092527401</v>
      </c>
      <c r="D454" s="25">
        <f>VLOOKUP(B454,input_BB!$B$19:$K$10000,$D$35,0)</f>
        <v>1133.58</v>
      </c>
      <c r="E454" s="27">
        <f t="shared" si="25"/>
        <v>3.6458681983834139E-3</v>
      </c>
      <c r="F454" s="28">
        <f>VLOOKUP(B454,viz!$B$3:$E$1863,4,0)</f>
        <v>1</v>
      </c>
      <c r="G454" s="25">
        <f t="shared" si="26"/>
        <v>0.12381648910261001</v>
      </c>
      <c r="I454" s="31">
        <v>37134</v>
      </c>
      <c r="J454" s="20">
        <v>0.10760378092527401</v>
      </c>
      <c r="K454" s="20">
        <v>0</v>
      </c>
      <c r="L454" s="20" t="s">
        <v>122</v>
      </c>
      <c r="M454" s="20">
        <v>5.2254502417697302E-2</v>
      </c>
      <c r="N454" s="20">
        <v>0.108063123058793</v>
      </c>
      <c r="O454" s="20" t="s">
        <v>122</v>
      </c>
      <c r="P454" s="20" t="s">
        <v>122</v>
      </c>
      <c r="Q454" s="20">
        <v>3.1992354874841901E-2</v>
      </c>
      <c r="R454" s="20">
        <v>8.7340594784932293E-2</v>
      </c>
      <c r="S454" s="20">
        <v>4.8300917386505299E-2</v>
      </c>
      <c r="T454" s="20">
        <v>5.3073412047019701E-2</v>
      </c>
      <c r="U454" s="20" t="s">
        <v>122</v>
      </c>
      <c r="V454" s="20" t="s">
        <v>122</v>
      </c>
      <c r="W454" s="20">
        <v>0.12381648910261001</v>
      </c>
      <c r="X454" s="20">
        <v>0.17691673153146101</v>
      </c>
      <c r="Y454" s="20">
        <v>0.300768867380592</v>
      </c>
      <c r="Z454" s="20">
        <v>1.7473007415547501E-2</v>
      </c>
      <c r="AA454" s="30">
        <f t="shared" si="27"/>
        <v>0.12381648910261001</v>
      </c>
    </row>
    <row r="455" spans="1:27" x14ac:dyDescent="0.25">
      <c r="A455">
        <v>419</v>
      </c>
      <c r="B455" s="15">
        <v>37141</v>
      </c>
      <c r="C455" s="25">
        <f t="shared" si="24"/>
        <v>0.109154678881168</v>
      </c>
      <c r="D455" s="25">
        <f>VLOOKUP(B455,input_BB!$B$19:$K$10000,$D$35,0)</f>
        <v>1085.78</v>
      </c>
      <c r="E455" s="27">
        <f t="shared" si="25"/>
        <v>6.4029483239326467E-3</v>
      </c>
      <c r="F455" s="28">
        <f>VLOOKUP(B455,viz!$B$3:$E$1863,4,0)</f>
        <v>1</v>
      </c>
      <c r="G455" s="25">
        <f t="shared" si="26"/>
        <v>3.9689449132627098E-2</v>
      </c>
      <c r="I455" s="31">
        <v>37141</v>
      </c>
      <c r="J455" s="20">
        <v>0.109154678881168</v>
      </c>
      <c r="K455" s="20">
        <v>0</v>
      </c>
      <c r="L455" s="20" t="s">
        <v>122</v>
      </c>
      <c r="M455" s="20">
        <v>3.9029587374902301E-2</v>
      </c>
      <c r="N455" s="20">
        <v>0.12199506392748299</v>
      </c>
      <c r="O455" s="20">
        <v>6.6233252996025201E-3</v>
      </c>
      <c r="P455" s="20" t="s">
        <v>122</v>
      </c>
      <c r="Q455" s="20">
        <v>3.8196894633331098E-2</v>
      </c>
      <c r="R455" s="20">
        <v>0.103587835684542</v>
      </c>
      <c r="S455" s="20">
        <v>7.0494304313858502E-2</v>
      </c>
      <c r="T455" s="20">
        <v>4.6485322067349899E-2</v>
      </c>
      <c r="U455" s="20" t="s">
        <v>122</v>
      </c>
      <c r="V455" s="20" t="s">
        <v>122</v>
      </c>
      <c r="W455" s="20">
        <v>3.9689449132627098E-2</v>
      </c>
      <c r="X455" s="20">
        <v>0.20318361801014201</v>
      </c>
      <c r="Y455" s="20">
        <v>0.314018512625307</v>
      </c>
      <c r="Z455" s="20">
        <v>1.6696086930854701E-2</v>
      </c>
      <c r="AA455" s="30">
        <f t="shared" si="27"/>
        <v>3.9689449132627098E-2</v>
      </c>
    </row>
    <row r="456" spans="1:27" x14ac:dyDescent="0.25">
      <c r="A456">
        <v>420</v>
      </c>
      <c r="B456" s="15">
        <v>37148</v>
      </c>
      <c r="C456" s="25">
        <f t="shared" si="24"/>
        <v>0.109137162566185</v>
      </c>
      <c r="D456" s="25">
        <f>VLOOKUP(B456,input_BB!$B$19:$K$10000,$D$35,0)</f>
        <v>1092.54</v>
      </c>
      <c r="E456" s="27">
        <f t="shared" si="25"/>
        <v>6.371809019293696E-3</v>
      </c>
      <c r="F456" s="28">
        <f>VLOOKUP(B456,viz!$B$3:$E$1863,4,0)</f>
        <v>1</v>
      </c>
      <c r="G456" s="25">
        <f t="shared" si="26"/>
        <v>0</v>
      </c>
      <c r="I456" s="31">
        <v>37148</v>
      </c>
      <c r="J456" s="20">
        <v>0.109137162566185</v>
      </c>
      <c r="K456" s="20">
        <v>0</v>
      </c>
      <c r="L456" s="20" t="s">
        <v>122</v>
      </c>
      <c r="M456" s="20">
        <v>6.7665709056321799E-2</v>
      </c>
      <c r="N456" s="20">
        <v>0.12803747752054601</v>
      </c>
      <c r="O456" s="20">
        <v>6.7277898968396499E-3</v>
      </c>
      <c r="P456" s="20" t="s">
        <v>122</v>
      </c>
      <c r="Q456" s="20">
        <v>3.8827298118933401E-2</v>
      </c>
      <c r="R456" s="20">
        <v>0.100663577748575</v>
      </c>
      <c r="S456" s="20">
        <v>7.1627389879821896E-2</v>
      </c>
      <c r="T456" s="20">
        <v>4.7218499169114102E-2</v>
      </c>
      <c r="U456" s="20" t="s">
        <v>122</v>
      </c>
      <c r="V456" s="20" t="s">
        <v>122</v>
      </c>
      <c r="W456" s="20" t="s">
        <v>122</v>
      </c>
      <c r="X456" s="20">
        <v>0.20638827637440599</v>
      </c>
      <c r="Y456" s="20">
        <v>0.31588456081356198</v>
      </c>
      <c r="Z456" s="20">
        <v>1.69594214218803E-2</v>
      </c>
      <c r="AA456" s="30">
        <f t="shared" si="27"/>
        <v>0</v>
      </c>
    </row>
    <row r="457" spans="1:27" x14ac:dyDescent="0.25">
      <c r="A457">
        <v>421</v>
      </c>
      <c r="B457" s="15">
        <v>37155</v>
      </c>
      <c r="C457" s="25">
        <f t="shared" si="24"/>
        <v>0.109140262007713</v>
      </c>
      <c r="D457" s="25">
        <f>VLOOKUP(B457,input_BB!$B$19:$K$10000,$D$35,0)</f>
        <v>965.8</v>
      </c>
      <c r="E457" s="27">
        <f t="shared" si="25"/>
        <v>6.3773189940826095E-3</v>
      </c>
      <c r="F457" s="28">
        <f>VLOOKUP(B457,viz!$B$3:$E$1863,4,0)</f>
        <v>1</v>
      </c>
      <c r="G457" s="25">
        <f t="shared" si="26"/>
        <v>3.1585429553328097E-2</v>
      </c>
      <c r="I457" s="31">
        <v>37155</v>
      </c>
      <c r="J457" s="20">
        <v>0.109140262007713</v>
      </c>
      <c r="K457" s="20">
        <v>0</v>
      </c>
      <c r="L457" s="20" t="s">
        <v>122</v>
      </c>
      <c r="M457" s="20">
        <v>3.9406310405676798E-2</v>
      </c>
      <c r="N457" s="20">
        <v>0.12537525874122701</v>
      </c>
      <c r="O457" s="20">
        <v>9.2052352261718096E-3</v>
      </c>
      <c r="P457" s="20" t="s">
        <v>122</v>
      </c>
      <c r="Q457" s="20">
        <v>3.8616250066096397E-2</v>
      </c>
      <c r="R457" s="20">
        <v>0.10113180829997299</v>
      </c>
      <c r="S457" s="20">
        <v>7.11901861597172E-2</v>
      </c>
      <c r="T457" s="20">
        <v>4.69340096552439E-2</v>
      </c>
      <c r="U457" s="20" t="s">
        <v>122</v>
      </c>
      <c r="V457" s="20" t="s">
        <v>122</v>
      </c>
      <c r="W457" s="20">
        <v>3.1585429553328097E-2</v>
      </c>
      <c r="X457" s="20">
        <v>0.20514479550467399</v>
      </c>
      <c r="Y457" s="20">
        <v>0.31764288992301098</v>
      </c>
      <c r="Z457" s="20">
        <v>1.37678264648809E-2</v>
      </c>
      <c r="AA457" s="30">
        <f t="shared" si="27"/>
        <v>3.1585429553328097E-2</v>
      </c>
    </row>
    <row r="458" spans="1:27" x14ac:dyDescent="0.25">
      <c r="A458">
        <v>422</v>
      </c>
      <c r="B458" s="15">
        <v>37162</v>
      </c>
      <c r="C458" s="25">
        <f t="shared" si="24"/>
        <v>0.109170816838741</v>
      </c>
      <c r="D458" s="25">
        <f>VLOOKUP(B458,input_BB!$B$19:$K$10000,$D$35,0)</f>
        <v>1040.94</v>
      </c>
      <c r="E458" s="27">
        <f t="shared" si="25"/>
        <v>6.4316372792068231E-3</v>
      </c>
      <c r="F458" s="28">
        <f>VLOOKUP(B458,viz!$B$3:$E$1863,4,0)</f>
        <v>1</v>
      </c>
      <c r="G458" s="25">
        <f t="shared" si="26"/>
        <v>0.11458796827980799</v>
      </c>
      <c r="I458" s="31">
        <v>37162</v>
      </c>
      <c r="J458" s="20">
        <v>0.109170816838741</v>
      </c>
      <c r="K458" s="20">
        <v>0</v>
      </c>
      <c r="L458" s="20" t="s">
        <v>122</v>
      </c>
      <c r="M458" s="20">
        <v>5.33938364717726E-2</v>
      </c>
      <c r="N458" s="20">
        <v>0.111464445617435</v>
      </c>
      <c r="O458" s="20">
        <v>8.5289425161844106E-3</v>
      </c>
      <c r="P458" s="20" t="s">
        <v>122</v>
      </c>
      <c r="Q458" s="20">
        <v>3.03451956480623E-2</v>
      </c>
      <c r="R458" s="20">
        <v>8.9790600818061006E-2</v>
      </c>
      <c r="S458" s="20">
        <v>4.8458426225845203E-2</v>
      </c>
      <c r="T458" s="20">
        <v>5.42135337192775E-2</v>
      </c>
      <c r="U458" s="20" t="s">
        <v>122</v>
      </c>
      <c r="V458" s="20" t="s">
        <v>122</v>
      </c>
      <c r="W458" s="20">
        <v>0.11458796827980799</v>
      </c>
      <c r="X458" s="20">
        <v>0.180682249174071</v>
      </c>
      <c r="Y458" s="20">
        <v>0.296272880995405</v>
      </c>
      <c r="Z458" s="20">
        <v>1.2261920534078E-2</v>
      </c>
      <c r="AA458" s="30">
        <f t="shared" si="27"/>
        <v>0.11458796827980799</v>
      </c>
    </row>
    <row r="459" spans="1:27" x14ac:dyDescent="0.25">
      <c r="A459">
        <v>423</v>
      </c>
      <c r="B459" s="15">
        <v>37169</v>
      </c>
      <c r="C459" s="25">
        <f t="shared" si="24"/>
        <v>0.109151713550091</v>
      </c>
      <c r="D459" s="25">
        <f>VLOOKUP(B459,input_BB!$B$19:$K$10000,$D$35,0)</f>
        <v>1071.3800000000001</v>
      </c>
      <c r="E459" s="27">
        <f t="shared" si="25"/>
        <v>6.397676761514876E-3</v>
      </c>
      <c r="F459" s="28">
        <f>VLOOKUP(B459,viz!$B$3:$E$1863,4,0)</f>
        <v>0</v>
      </c>
      <c r="G459" s="25">
        <f t="shared" si="26"/>
        <v>3.9706130122854698E-2</v>
      </c>
      <c r="I459" s="31">
        <v>37169</v>
      </c>
      <c r="J459" s="20">
        <v>0.109151713550091</v>
      </c>
      <c r="K459" s="20">
        <v>0</v>
      </c>
      <c r="L459" s="20" t="s">
        <v>122</v>
      </c>
      <c r="M459" s="20">
        <v>3.9045991033300601E-2</v>
      </c>
      <c r="N459" s="20">
        <v>0.122046336961341</v>
      </c>
      <c r="O459" s="20">
        <v>9.1210653420815708E-3</v>
      </c>
      <c r="P459" s="20" t="s">
        <v>122</v>
      </c>
      <c r="Q459" s="20">
        <v>3.8244916056528001E-2</v>
      </c>
      <c r="R459" s="20">
        <v>0.103631372385416</v>
      </c>
      <c r="S459" s="20">
        <v>7.0524963266688195E-2</v>
      </c>
      <c r="T459" s="20">
        <v>4.6504859279885701E-2</v>
      </c>
      <c r="U459" s="20" t="s">
        <v>122</v>
      </c>
      <c r="V459" s="20" t="s">
        <v>122</v>
      </c>
      <c r="W459" s="20">
        <v>3.9706130122854698E-2</v>
      </c>
      <c r="X459" s="20">
        <v>0.20326901360067001</v>
      </c>
      <c r="Y459" s="20">
        <v>0.31426341432343802</v>
      </c>
      <c r="Z459" s="20">
        <v>1.36419376277951E-2</v>
      </c>
      <c r="AA459" s="30">
        <f t="shared" si="27"/>
        <v>3.9706130122854698E-2</v>
      </c>
    </row>
    <row r="460" spans="1:27" x14ac:dyDescent="0.25">
      <c r="A460">
        <v>424</v>
      </c>
      <c r="B460" s="15">
        <v>37176</v>
      </c>
      <c r="C460" s="25">
        <f t="shared" si="24"/>
        <v>0.109134212136269</v>
      </c>
      <c r="D460" s="25">
        <f>VLOOKUP(B460,input_BB!$B$19:$K$10000,$D$35,0)</f>
        <v>1091.6500000000001</v>
      </c>
      <c r="E460" s="27">
        <f t="shared" si="25"/>
        <v>6.3665639471390152E-3</v>
      </c>
      <c r="F460" s="28">
        <f>VLOOKUP(B460,viz!$B$3:$E$1863,4,0)</f>
        <v>0</v>
      </c>
      <c r="G460" s="25">
        <f t="shared" si="26"/>
        <v>0</v>
      </c>
      <c r="I460" s="31">
        <v>37176</v>
      </c>
      <c r="J460" s="20">
        <v>0.109134212136269</v>
      </c>
      <c r="K460" s="20">
        <v>0</v>
      </c>
      <c r="L460" s="20" t="s">
        <v>122</v>
      </c>
      <c r="M460" s="20">
        <v>6.7694596797231193E-2</v>
      </c>
      <c r="N460" s="20">
        <v>0.128092139084414</v>
      </c>
      <c r="O460" s="20">
        <v>9.2649862720211602E-3</v>
      </c>
      <c r="P460" s="20" t="s">
        <v>122</v>
      </c>
      <c r="Q460" s="20">
        <v>3.8876369046436599E-2</v>
      </c>
      <c r="R460" s="20">
        <v>0.10070655288906501</v>
      </c>
      <c r="S460" s="20">
        <v>7.1659037937617506E-2</v>
      </c>
      <c r="T460" s="20">
        <v>4.7238657618484503E-2</v>
      </c>
      <c r="U460" s="20" t="s">
        <v>122</v>
      </c>
      <c r="V460" s="20" t="s">
        <v>122</v>
      </c>
      <c r="W460" s="20" t="s">
        <v>122</v>
      </c>
      <c r="X460" s="20">
        <v>0.20647638734136101</v>
      </c>
      <c r="Y460" s="20">
        <v>0.31613407979031899</v>
      </c>
      <c r="Z460" s="20">
        <v>1.38571932230502E-2</v>
      </c>
      <c r="AA460" s="30">
        <f t="shared" si="27"/>
        <v>0</v>
      </c>
    </row>
    <row r="461" spans="1:27" x14ac:dyDescent="0.25">
      <c r="A461">
        <v>425</v>
      </c>
      <c r="B461" s="15">
        <v>37183</v>
      </c>
      <c r="C461" s="25">
        <f t="shared" si="24"/>
        <v>0.44990876317024198</v>
      </c>
      <c r="D461" s="25">
        <f>VLOOKUP(B461,input_BB!$B$19:$K$10000,$D$35,0)</f>
        <v>1073.48</v>
      </c>
      <c r="E461" s="27">
        <f t="shared" si="25"/>
        <v>0.6121722124607063</v>
      </c>
      <c r="F461" s="28">
        <f>VLOOKUP(B461,viz!$B$3:$E$1863,4,0)</f>
        <v>0</v>
      </c>
      <c r="G461" s="25">
        <f t="shared" si="26"/>
        <v>3.1585429553328097E-2</v>
      </c>
      <c r="I461" s="31">
        <v>37183</v>
      </c>
      <c r="J461" s="20">
        <v>0.44990876317024198</v>
      </c>
      <c r="K461" s="20">
        <v>0</v>
      </c>
      <c r="L461" s="20" t="s">
        <v>122</v>
      </c>
      <c r="M461" s="20">
        <v>3.9406310405676798E-2</v>
      </c>
      <c r="N461" s="20">
        <v>0.12537525874122701</v>
      </c>
      <c r="O461" s="20">
        <v>9.2052352261718096E-3</v>
      </c>
      <c r="P461" s="20" t="s">
        <v>122</v>
      </c>
      <c r="Q461" s="20">
        <v>3.8616250066096397E-2</v>
      </c>
      <c r="R461" s="20">
        <v>0.10113180829997299</v>
      </c>
      <c r="S461" s="20">
        <v>7.11901861597172E-2</v>
      </c>
      <c r="T461" s="20">
        <v>4.69340096552439E-2</v>
      </c>
      <c r="U461" s="20" t="s">
        <v>122</v>
      </c>
      <c r="V461" s="20" t="s">
        <v>122</v>
      </c>
      <c r="W461" s="20">
        <v>3.1585429553328097E-2</v>
      </c>
      <c r="X461" s="20">
        <v>0.20514479550467399</v>
      </c>
      <c r="Y461" s="20">
        <v>0.31764288992301098</v>
      </c>
      <c r="Z461" s="20">
        <v>1.37678264648809E-2</v>
      </c>
      <c r="AA461" s="30">
        <f t="shared" si="27"/>
        <v>3.1585429553328097E-2</v>
      </c>
    </row>
    <row r="462" spans="1:27" x14ac:dyDescent="0.25">
      <c r="A462">
        <v>426</v>
      </c>
      <c r="B462" s="15">
        <v>37190</v>
      </c>
      <c r="C462" s="25">
        <f t="shared" si="24"/>
        <v>0.51962608098983798</v>
      </c>
      <c r="D462" s="25">
        <f>VLOOKUP(B462,input_BB!$B$19:$K$10000,$D$35,0)</f>
        <v>1104.6099999999999</v>
      </c>
      <c r="E462" s="27">
        <f t="shared" si="25"/>
        <v>0.73611088336843</v>
      </c>
      <c r="F462" s="28">
        <f>VLOOKUP(B462,viz!$B$3:$E$1863,4,0)</f>
        <v>0</v>
      </c>
      <c r="G462" s="25">
        <f t="shared" si="26"/>
        <v>0.11458796827980799</v>
      </c>
      <c r="I462" s="31">
        <v>37190</v>
      </c>
      <c r="J462" s="20">
        <v>0.51962608098983798</v>
      </c>
      <c r="K462" s="20">
        <v>0</v>
      </c>
      <c r="L462" s="20" t="s">
        <v>122</v>
      </c>
      <c r="M462" s="20">
        <v>5.33938364717726E-2</v>
      </c>
      <c r="N462" s="20">
        <v>0.111464445617435</v>
      </c>
      <c r="O462" s="20">
        <v>8.5289425161844106E-3</v>
      </c>
      <c r="P462" s="20" t="s">
        <v>122</v>
      </c>
      <c r="Q462" s="20">
        <v>3.03451956480623E-2</v>
      </c>
      <c r="R462" s="20">
        <v>8.9790600818061006E-2</v>
      </c>
      <c r="S462" s="20">
        <v>4.8458426225845203E-2</v>
      </c>
      <c r="T462" s="20">
        <v>5.42135337192775E-2</v>
      </c>
      <c r="U462" s="20" t="s">
        <v>122</v>
      </c>
      <c r="V462" s="20" t="s">
        <v>122</v>
      </c>
      <c r="W462" s="20">
        <v>0.11458796827980799</v>
      </c>
      <c r="X462" s="20">
        <v>0.180682249174071</v>
      </c>
      <c r="Y462" s="20">
        <v>0.296272880995405</v>
      </c>
      <c r="Z462" s="20">
        <v>1.2261920534078E-2</v>
      </c>
      <c r="AA462" s="30">
        <f t="shared" si="27"/>
        <v>0.11458796827980799</v>
      </c>
    </row>
    <row r="463" spans="1:27" x14ac:dyDescent="0.25">
      <c r="A463">
        <v>427</v>
      </c>
      <c r="B463" s="15">
        <v>37197</v>
      </c>
      <c r="C463" s="25">
        <f t="shared" si="24"/>
        <v>0.62844204902648904</v>
      </c>
      <c r="D463" s="25">
        <f>VLOOKUP(B463,input_BB!$B$19:$K$10000,$D$35,0)</f>
        <v>1087.2</v>
      </c>
      <c r="E463" s="27">
        <f t="shared" si="25"/>
        <v>0.92955645577123258</v>
      </c>
      <c r="F463" s="28">
        <f>VLOOKUP(B463,viz!$B$3:$E$1863,4,0)</f>
        <v>0</v>
      </c>
      <c r="G463" s="25">
        <f t="shared" si="26"/>
        <v>3.9706130122854698E-2</v>
      </c>
      <c r="I463" s="31">
        <v>37197</v>
      </c>
      <c r="J463" s="20">
        <v>0.62844204902648904</v>
      </c>
      <c r="K463" s="20">
        <v>0</v>
      </c>
      <c r="L463" s="20" t="s">
        <v>122</v>
      </c>
      <c r="M463" s="20">
        <v>3.9045991033300601E-2</v>
      </c>
      <c r="N463" s="20">
        <v>0.122046336961341</v>
      </c>
      <c r="O463" s="20">
        <v>9.1210653420815708E-3</v>
      </c>
      <c r="P463" s="20" t="s">
        <v>122</v>
      </c>
      <c r="Q463" s="20">
        <v>3.8244916056528001E-2</v>
      </c>
      <c r="R463" s="20">
        <v>0.103631372385416</v>
      </c>
      <c r="S463" s="20">
        <v>7.0524963266688195E-2</v>
      </c>
      <c r="T463" s="20">
        <v>4.6504859279885701E-2</v>
      </c>
      <c r="U463" s="20" t="s">
        <v>122</v>
      </c>
      <c r="V463" s="20" t="s">
        <v>122</v>
      </c>
      <c r="W463" s="20">
        <v>3.9706130122854698E-2</v>
      </c>
      <c r="X463" s="20">
        <v>0.20326901360067001</v>
      </c>
      <c r="Y463" s="20">
        <v>0.31426341432343802</v>
      </c>
      <c r="Z463" s="20">
        <v>1.36419376277951E-2</v>
      </c>
      <c r="AA463" s="30">
        <f t="shared" si="27"/>
        <v>3.9706130122854698E-2</v>
      </c>
    </row>
    <row r="464" spans="1:27" x14ac:dyDescent="0.25">
      <c r="A464">
        <v>428</v>
      </c>
      <c r="B464" s="15">
        <v>37204</v>
      </c>
      <c r="C464" s="25">
        <f t="shared" si="24"/>
        <v>0.44850897789001498</v>
      </c>
      <c r="D464" s="25">
        <f>VLOOKUP(B464,input_BB!$B$19:$K$10000,$D$35,0)</f>
        <v>1120.31</v>
      </c>
      <c r="E464" s="27">
        <f t="shared" si="25"/>
        <v>0.60968377009640806</v>
      </c>
      <c r="F464" s="28">
        <f>VLOOKUP(B464,viz!$B$3:$E$1863,4,0)</f>
        <v>0</v>
      </c>
      <c r="G464" s="25">
        <f t="shared" si="26"/>
        <v>0</v>
      </c>
      <c r="I464" s="31">
        <v>37204</v>
      </c>
      <c r="J464" s="20">
        <v>0.44850897789001498</v>
      </c>
      <c r="K464" s="20">
        <v>0</v>
      </c>
      <c r="L464" s="20" t="s">
        <v>122</v>
      </c>
      <c r="M464" s="20">
        <v>6.7694596797231193E-2</v>
      </c>
      <c r="N464" s="20">
        <v>0.128092139084414</v>
      </c>
      <c r="O464" s="20">
        <v>9.2649862720211602E-3</v>
      </c>
      <c r="P464" s="20" t="s">
        <v>122</v>
      </c>
      <c r="Q464" s="20">
        <v>3.8876369046436599E-2</v>
      </c>
      <c r="R464" s="20">
        <v>0.10070655288906501</v>
      </c>
      <c r="S464" s="20">
        <v>7.1659037937617506E-2</v>
      </c>
      <c r="T464" s="20">
        <v>4.7238657618484503E-2</v>
      </c>
      <c r="U464" s="20" t="s">
        <v>122</v>
      </c>
      <c r="V464" s="20" t="s">
        <v>122</v>
      </c>
      <c r="W464" s="20" t="s">
        <v>122</v>
      </c>
      <c r="X464" s="20">
        <v>0.20647638734136101</v>
      </c>
      <c r="Y464" s="20">
        <v>0.31613407979031899</v>
      </c>
      <c r="Z464" s="20">
        <v>1.38571932230502E-2</v>
      </c>
      <c r="AA464" s="30">
        <f t="shared" si="27"/>
        <v>0</v>
      </c>
    </row>
    <row r="465" spans="1:27" x14ac:dyDescent="0.25">
      <c r="A465">
        <v>429</v>
      </c>
      <c r="B465" s="15">
        <v>37211</v>
      </c>
      <c r="C465" s="25">
        <f t="shared" si="24"/>
        <v>0.443653374910355</v>
      </c>
      <c r="D465" s="25">
        <f>VLOOKUP(B465,input_BB!$B$19:$K$10000,$D$35,0)</f>
        <v>1138.6500000000001</v>
      </c>
      <c r="E465" s="27">
        <f t="shared" si="25"/>
        <v>0.6010518118028908</v>
      </c>
      <c r="F465" s="28">
        <f>VLOOKUP(B465,viz!$B$3:$E$1863,4,0)</f>
        <v>0</v>
      </c>
      <c r="G465" s="25">
        <f t="shared" si="26"/>
        <v>5.2506340460324194E-2</v>
      </c>
      <c r="I465" s="31">
        <v>37211</v>
      </c>
      <c r="J465" s="20">
        <v>0.443653374910355</v>
      </c>
      <c r="K465" s="20">
        <v>0</v>
      </c>
      <c r="L465" s="20" t="s">
        <v>122</v>
      </c>
      <c r="M465" s="20">
        <v>0.153689506239989</v>
      </c>
      <c r="N465" s="20">
        <v>8.0279860159376701E-2</v>
      </c>
      <c r="O465" s="20">
        <v>8.9368074350158495E-3</v>
      </c>
      <c r="P465" s="20" t="s">
        <v>122</v>
      </c>
      <c r="Q465" s="20">
        <v>3.7233165979751903E-2</v>
      </c>
      <c r="R465" s="20">
        <v>5.85775835454991E-2</v>
      </c>
      <c r="S465" s="20">
        <v>5.2611511174132201E-2</v>
      </c>
      <c r="T465" s="20">
        <v>4.55918462449761E-2</v>
      </c>
      <c r="U465" s="20" t="s">
        <v>122</v>
      </c>
      <c r="V465" s="20">
        <v>2.1164475772344E-2</v>
      </c>
      <c r="W465" s="20">
        <v>3.1341864687980198E-2</v>
      </c>
      <c r="X465" s="20">
        <v>0.11955784970838</v>
      </c>
      <c r="Y465" s="20">
        <v>0.32025614101415401</v>
      </c>
      <c r="Z465" s="20">
        <v>7.0759388038401094E-2</v>
      </c>
      <c r="AA465" s="30">
        <f t="shared" si="27"/>
        <v>5.2506340460324194E-2</v>
      </c>
    </row>
    <row r="466" spans="1:27" x14ac:dyDescent="0.25">
      <c r="A466">
        <v>430</v>
      </c>
      <c r="B466" s="15">
        <v>37218</v>
      </c>
      <c r="C466" s="25">
        <f t="shared" si="24"/>
        <v>0.267507314682007</v>
      </c>
      <c r="D466" s="25">
        <f>VLOOKUP(B466,input_BB!$B$19:$K$10000,$D$35,0)</f>
        <v>1150.3399999999999</v>
      </c>
      <c r="E466" s="27">
        <f t="shared" si="25"/>
        <v>0.28791141465185494</v>
      </c>
      <c r="F466" s="28">
        <f>VLOOKUP(B466,viz!$B$3:$E$1863,4,0)</f>
        <v>0</v>
      </c>
      <c r="G466" s="25">
        <f t="shared" si="26"/>
        <v>8.0505461784144597E-2</v>
      </c>
      <c r="I466" s="31">
        <v>37218</v>
      </c>
      <c r="J466" s="20">
        <v>0.267507314682007</v>
      </c>
      <c r="K466" s="20">
        <v>0</v>
      </c>
      <c r="L466" s="20" t="s">
        <v>122</v>
      </c>
      <c r="M466" s="20">
        <v>0.24550109323024899</v>
      </c>
      <c r="N466" s="20">
        <v>4.09397768929722E-2</v>
      </c>
      <c r="O466" s="20">
        <v>8.2592508864537603E-3</v>
      </c>
      <c r="P466" s="20" t="s">
        <v>122</v>
      </c>
      <c r="Q466" s="20">
        <v>2.5745295936166201E-2</v>
      </c>
      <c r="R466" s="20">
        <v>0.128168214763385</v>
      </c>
      <c r="S466" s="20">
        <v>5.9423361019455799E-2</v>
      </c>
      <c r="T466" s="20" t="s">
        <v>122</v>
      </c>
      <c r="U466" s="20">
        <v>1.9172463751153401E-2</v>
      </c>
      <c r="V466" s="20" t="s">
        <v>122</v>
      </c>
      <c r="W466" s="20">
        <v>6.13329980329912E-2</v>
      </c>
      <c r="X466" s="20">
        <v>8.8502385129684294E-2</v>
      </c>
      <c r="Y466" s="20">
        <v>0.27969167270894502</v>
      </c>
      <c r="Z466" s="20">
        <v>4.3263487648544603E-2</v>
      </c>
      <c r="AA466" s="30">
        <f t="shared" si="27"/>
        <v>8.0505461784144597E-2</v>
      </c>
    </row>
    <row r="467" spans="1:27" x14ac:dyDescent="0.25">
      <c r="A467">
        <v>431</v>
      </c>
      <c r="B467" s="15">
        <v>37225</v>
      </c>
      <c r="C467" s="25">
        <f t="shared" si="24"/>
        <v>0.25009462237358099</v>
      </c>
      <c r="D467" s="25">
        <f>VLOOKUP(B467,input_BB!$B$19:$K$10000,$D$35,0)</f>
        <v>1139.45</v>
      </c>
      <c r="E467" s="27">
        <f t="shared" si="25"/>
        <v>0.25695632330402246</v>
      </c>
      <c r="F467" s="28">
        <f>VLOOKUP(B467,viz!$B$3:$E$1863,4,0)</f>
        <v>0</v>
      </c>
      <c r="G467" s="25">
        <f t="shared" si="26"/>
        <v>6.2379532304244603E-2</v>
      </c>
      <c r="I467" s="31">
        <v>37225</v>
      </c>
      <c r="J467" s="20">
        <v>0.25009462237358099</v>
      </c>
      <c r="K467" s="20">
        <v>0</v>
      </c>
      <c r="L467" s="20" t="s">
        <v>122</v>
      </c>
      <c r="M467" s="20">
        <v>0.26178969627863302</v>
      </c>
      <c r="N467" s="20">
        <v>4.1415262163369097E-2</v>
      </c>
      <c r="O467" s="20">
        <v>8.4156097573644707E-3</v>
      </c>
      <c r="P467" s="20" t="s">
        <v>122</v>
      </c>
      <c r="Q467" s="20">
        <v>2.6208910827877602E-2</v>
      </c>
      <c r="R467" s="20">
        <v>0.130136411350015</v>
      </c>
      <c r="S467" s="20">
        <v>6.3616569838383097E-2</v>
      </c>
      <c r="T467" s="20" t="s">
        <v>122</v>
      </c>
      <c r="U467" s="20" t="s">
        <v>122</v>
      </c>
      <c r="V467" s="20">
        <v>2.92980636328471E-2</v>
      </c>
      <c r="W467" s="20">
        <v>3.3081468671397503E-2</v>
      </c>
      <c r="X467" s="20">
        <v>8.2489157635306107E-2</v>
      </c>
      <c r="Y467" s="20">
        <v>0.27615196692572003</v>
      </c>
      <c r="Z467" s="20">
        <v>4.7396882919087099E-2</v>
      </c>
      <c r="AA467" s="30">
        <f t="shared" si="27"/>
        <v>6.2379532304244603E-2</v>
      </c>
    </row>
    <row r="468" spans="1:27" x14ac:dyDescent="0.25">
      <c r="A468">
        <v>432</v>
      </c>
      <c r="B468" s="15">
        <v>37232</v>
      </c>
      <c r="C468" s="25">
        <f t="shared" si="24"/>
        <v>0.28552329540252702</v>
      </c>
      <c r="D468" s="25">
        <f>VLOOKUP(B468,input_BB!$B$19:$K$10000,$D$35,0)</f>
        <v>1158.31</v>
      </c>
      <c r="E468" s="27">
        <f t="shared" si="25"/>
        <v>0.31993899080414362</v>
      </c>
      <c r="F468" s="28">
        <f>VLOOKUP(B468,viz!$B$3:$E$1863,4,0)</f>
        <v>0</v>
      </c>
      <c r="G468" s="25">
        <f t="shared" si="26"/>
        <v>0</v>
      </c>
      <c r="I468" s="31">
        <v>37232</v>
      </c>
      <c r="J468" s="20">
        <v>0.28552329540252702</v>
      </c>
      <c r="K468" s="20">
        <v>0</v>
      </c>
      <c r="L468" s="20" t="s">
        <v>122</v>
      </c>
      <c r="M468" s="20">
        <v>0.28807079552019899</v>
      </c>
      <c r="N468" s="20">
        <v>5.9979522260038498E-2</v>
      </c>
      <c r="O468" s="20">
        <v>8.6611259539489706E-3</v>
      </c>
      <c r="P468" s="20" t="s">
        <v>122</v>
      </c>
      <c r="Q468" s="20">
        <v>7.7795949932215697E-2</v>
      </c>
      <c r="R468" s="20">
        <v>9.0183743654874304E-2</v>
      </c>
      <c r="S468" s="20">
        <v>5.4537946092837103E-2</v>
      </c>
      <c r="T468" s="20" t="s">
        <v>122</v>
      </c>
      <c r="U468" s="20" t="s">
        <v>122</v>
      </c>
      <c r="V468" s="20" t="s">
        <v>122</v>
      </c>
      <c r="W468" s="20" t="s">
        <v>122</v>
      </c>
      <c r="X468" s="20">
        <v>8.8086442114563596E-2</v>
      </c>
      <c r="Y468" s="20">
        <v>0.249976830207846</v>
      </c>
      <c r="Z468" s="20">
        <v>8.2707644263477001E-2</v>
      </c>
      <c r="AA468" s="30">
        <f t="shared" si="27"/>
        <v>0</v>
      </c>
    </row>
    <row r="469" spans="1:27" x14ac:dyDescent="0.25">
      <c r="A469">
        <v>433</v>
      </c>
      <c r="B469" s="15">
        <v>37239</v>
      </c>
      <c r="C469" s="25">
        <f t="shared" si="24"/>
        <v>0.19003942608833299</v>
      </c>
      <c r="D469" s="25">
        <f>VLOOKUP(B469,input_BB!$B$19:$K$10000,$D$35,0)</f>
        <v>1123.0899999999999</v>
      </c>
      <c r="E469" s="27">
        <f t="shared" si="25"/>
        <v>0.15019431005565867</v>
      </c>
      <c r="F469" s="28">
        <f>VLOOKUP(B469,viz!$B$3:$E$1863,4,0)</f>
        <v>0</v>
      </c>
      <c r="G469" s="25">
        <f t="shared" si="26"/>
        <v>4.6646443692914701E-2</v>
      </c>
      <c r="I469" s="31">
        <v>37239</v>
      </c>
      <c r="J469" s="20">
        <v>0.19003942608833299</v>
      </c>
      <c r="K469" s="20">
        <v>0</v>
      </c>
      <c r="L469" s="20" t="s">
        <v>122</v>
      </c>
      <c r="M469" s="20">
        <v>0.28220491540840498</v>
      </c>
      <c r="N469" s="20">
        <v>1.6096430866685701E-2</v>
      </c>
      <c r="O469" s="20">
        <v>5.8754112727985197E-2</v>
      </c>
      <c r="P469" s="20" t="s">
        <v>122</v>
      </c>
      <c r="Q469" s="20">
        <v>2.2344281680467201E-2</v>
      </c>
      <c r="R469" s="20">
        <v>0.126587471925311</v>
      </c>
      <c r="S469" s="20">
        <v>4.42087525729137E-2</v>
      </c>
      <c r="T469" s="20">
        <v>3.6325428506488303E-2</v>
      </c>
      <c r="U469" s="20">
        <v>2.12189341453469E-2</v>
      </c>
      <c r="V469" s="20">
        <v>2.5427509547567801E-2</v>
      </c>
      <c r="W469" s="20" t="s">
        <v>122</v>
      </c>
      <c r="X469" s="20">
        <v>3.8312335408987298E-2</v>
      </c>
      <c r="Y469" s="20">
        <v>0.244157865932674</v>
      </c>
      <c r="Z469" s="20">
        <v>8.4361961277167594E-2</v>
      </c>
      <c r="AA469" s="30">
        <f t="shared" si="27"/>
        <v>4.6646443692914701E-2</v>
      </c>
    </row>
    <row r="470" spans="1:27" x14ac:dyDescent="0.25">
      <c r="A470">
        <v>434</v>
      </c>
      <c r="B470" s="15">
        <v>37246</v>
      </c>
      <c r="C470" s="25">
        <f t="shared" si="24"/>
        <v>0.17978775501251201</v>
      </c>
      <c r="D470" s="25">
        <f>VLOOKUP(B470,input_BB!$B$19:$K$10000,$D$35,0)</f>
        <v>1144.8900000000001</v>
      </c>
      <c r="E470" s="27">
        <f t="shared" si="25"/>
        <v>0.13196959161470806</v>
      </c>
      <c r="F470" s="28">
        <f>VLOOKUP(B470,viz!$B$3:$E$1863,4,0)</f>
        <v>0</v>
      </c>
      <c r="G470" s="25">
        <f t="shared" si="26"/>
        <v>7.1099437322148198E-2</v>
      </c>
      <c r="I470" s="31">
        <v>37246</v>
      </c>
      <c r="J470" s="20">
        <v>0.17978775501251201</v>
      </c>
      <c r="K470" s="20">
        <v>0</v>
      </c>
      <c r="L470" s="20" t="s">
        <v>122</v>
      </c>
      <c r="M470" s="20">
        <v>0.30578800619468099</v>
      </c>
      <c r="N470" s="20">
        <v>1.6414241258965501E-2</v>
      </c>
      <c r="O470" s="20">
        <v>5.4907273130998399E-2</v>
      </c>
      <c r="P470" s="20" t="s">
        <v>122</v>
      </c>
      <c r="Q470" s="20">
        <v>2.2751697052800401E-2</v>
      </c>
      <c r="R470" s="20">
        <v>7.6384671049445796E-2</v>
      </c>
      <c r="S470" s="20">
        <v>3.9879227090896398E-2</v>
      </c>
      <c r="T470" s="20" t="s">
        <v>122</v>
      </c>
      <c r="U470" s="20">
        <v>2.2644695502368601E-2</v>
      </c>
      <c r="V470" s="20" t="s">
        <v>122</v>
      </c>
      <c r="W470" s="20">
        <v>4.8454741819779601E-2</v>
      </c>
      <c r="X470" s="20">
        <v>9.4833796400877496E-2</v>
      </c>
      <c r="Y470" s="20">
        <v>0.25357508821746899</v>
      </c>
      <c r="Z470" s="20">
        <v>6.4366562281717998E-2</v>
      </c>
      <c r="AA470" s="30">
        <f t="shared" si="27"/>
        <v>7.1099437322148198E-2</v>
      </c>
    </row>
    <row r="471" spans="1:27" x14ac:dyDescent="0.25">
      <c r="A471">
        <v>435</v>
      </c>
      <c r="B471" s="15">
        <v>37253</v>
      </c>
      <c r="C471" s="25">
        <f t="shared" si="24"/>
        <v>0.13479845225810999</v>
      </c>
      <c r="D471" s="25">
        <f>VLOOKUP(B471,input_BB!$B$19:$K$10000,$D$35,0)</f>
        <v>1161.02</v>
      </c>
      <c r="E471" s="27">
        <f t="shared" si="25"/>
        <v>5.1990691639320484E-2</v>
      </c>
      <c r="F471" s="28">
        <f>VLOOKUP(B471,viz!$B$3:$E$1863,4,0)</f>
        <v>0</v>
      </c>
      <c r="G471" s="25">
        <f t="shared" si="26"/>
        <v>2.6146598673595901E-2</v>
      </c>
      <c r="I471" s="31">
        <v>37253</v>
      </c>
      <c r="J471" s="20">
        <v>0.13479845225810999</v>
      </c>
      <c r="K471" s="20">
        <v>0</v>
      </c>
      <c r="L471" s="20" t="s">
        <v>122</v>
      </c>
      <c r="M471" s="20">
        <v>0.28963703391048101</v>
      </c>
      <c r="N471" s="20">
        <v>1.6174158045810901E-2</v>
      </c>
      <c r="O471" s="20">
        <v>5.9004422403786498E-2</v>
      </c>
      <c r="P471" s="20" t="s">
        <v>122</v>
      </c>
      <c r="Q471" s="20">
        <v>2.23855506487192E-2</v>
      </c>
      <c r="R471" s="20">
        <v>0.12942736709393701</v>
      </c>
      <c r="S471" s="20">
        <v>7.8196299771168098E-2</v>
      </c>
      <c r="T471" s="20" t="s">
        <v>122</v>
      </c>
      <c r="U471" s="20" t="s">
        <v>122</v>
      </c>
      <c r="V471" s="20">
        <v>2.6146598673595901E-2</v>
      </c>
      <c r="W471" s="20" t="s">
        <v>122</v>
      </c>
      <c r="X471" s="20">
        <v>5.9055991711483603E-2</v>
      </c>
      <c r="Y471" s="20">
        <v>0.23145947849048901</v>
      </c>
      <c r="Z471" s="20">
        <v>8.8513099250528193E-2</v>
      </c>
      <c r="AA471" s="30">
        <f t="shared" si="27"/>
        <v>2.6146598673595901E-2</v>
      </c>
    </row>
    <row r="472" spans="1:27" x14ac:dyDescent="0.25">
      <c r="A472">
        <v>436</v>
      </c>
      <c r="B472" s="15">
        <v>37260</v>
      </c>
      <c r="C472" s="25">
        <f t="shared" si="24"/>
        <v>0.185760453343391</v>
      </c>
      <c r="D472" s="25">
        <f>VLOOKUP(B472,input_BB!$B$19:$K$10000,$D$35,0)</f>
        <v>1172.51</v>
      </c>
      <c r="E472" s="27">
        <f t="shared" si="25"/>
        <v>0.14258744548535501</v>
      </c>
      <c r="F472" s="28">
        <f>VLOOKUP(B472,viz!$B$3:$E$1863,4,0)</f>
        <v>0</v>
      </c>
      <c r="G472" s="25">
        <f t="shared" si="26"/>
        <v>0</v>
      </c>
      <c r="I472" s="31">
        <v>37260</v>
      </c>
      <c r="J472" s="20">
        <v>0.185760453343391</v>
      </c>
      <c r="K472" s="20">
        <v>0</v>
      </c>
      <c r="L472" s="20" t="s">
        <v>122</v>
      </c>
      <c r="M472" s="20">
        <v>0.291046897101151</v>
      </c>
      <c r="N472" s="20">
        <v>1.64513338926645E-2</v>
      </c>
      <c r="O472" s="20">
        <v>5.1389027863439303E-2</v>
      </c>
      <c r="P472" s="20" t="s">
        <v>122</v>
      </c>
      <c r="Q472" s="20">
        <v>6.4691132069406104E-2</v>
      </c>
      <c r="R472" s="20">
        <v>0.115128703984023</v>
      </c>
      <c r="S472" s="20">
        <v>4.5275140111545299E-2</v>
      </c>
      <c r="T472" s="20" t="s">
        <v>122</v>
      </c>
      <c r="U472" s="20" t="s">
        <v>122</v>
      </c>
      <c r="V472" s="20" t="s">
        <v>122</v>
      </c>
      <c r="W472" s="20" t="s">
        <v>122</v>
      </c>
      <c r="X472" s="20">
        <v>7.8576498065834596E-2</v>
      </c>
      <c r="Y472" s="20">
        <v>0.225748605341026</v>
      </c>
      <c r="Z472" s="20">
        <v>0.111692661570911</v>
      </c>
      <c r="AA472" s="30">
        <f t="shared" si="27"/>
        <v>0</v>
      </c>
    </row>
    <row r="473" spans="1:27" x14ac:dyDescent="0.25">
      <c r="A473">
        <v>437</v>
      </c>
      <c r="B473" s="15">
        <v>37267</v>
      </c>
      <c r="C473" s="25">
        <f t="shared" si="24"/>
        <v>0.181351482868195</v>
      </c>
      <c r="D473" s="25">
        <f>VLOOKUP(B473,input_BB!$B$19:$K$10000,$D$35,0)</f>
        <v>1145.5999999999999</v>
      </c>
      <c r="E473" s="27">
        <f t="shared" si="25"/>
        <v>0.13474947985705607</v>
      </c>
      <c r="F473" s="28">
        <f>VLOOKUP(B473,viz!$B$3:$E$1863,4,0)</f>
        <v>0</v>
      </c>
      <c r="G473" s="25">
        <f t="shared" si="26"/>
        <v>4.9442275887848101E-2</v>
      </c>
      <c r="I473" s="31">
        <v>37267</v>
      </c>
      <c r="J473" s="20">
        <v>0.181351482868195</v>
      </c>
      <c r="K473" s="20">
        <v>0</v>
      </c>
      <c r="L473" s="20" t="s">
        <v>122</v>
      </c>
      <c r="M473" s="20">
        <v>0.28735187858642097</v>
      </c>
      <c r="N473" s="20">
        <v>1.63555487719159E-2</v>
      </c>
      <c r="O473" s="20">
        <v>5.6858849006921397E-2</v>
      </c>
      <c r="P473" s="20" t="s">
        <v>122</v>
      </c>
      <c r="Q473" s="20">
        <v>2.2568263087974001E-2</v>
      </c>
      <c r="R473" s="20">
        <v>0.13808438559977099</v>
      </c>
      <c r="S473" s="20">
        <v>4.5112225114895203E-2</v>
      </c>
      <c r="T473" s="20">
        <v>3.4173864491063598E-2</v>
      </c>
      <c r="U473" s="20">
        <v>2.30411511309511E-2</v>
      </c>
      <c r="V473" s="20">
        <v>2.6401124756897001E-2</v>
      </c>
      <c r="W473" s="20" t="s">
        <v>122</v>
      </c>
      <c r="X473" s="20">
        <v>3.9878294834227598E-2</v>
      </c>
      <c r="Y473" s="20">
        <v>0.22002563289139801</v>
      </c>
      <c r="Z473" s="20">
        <v>9.0148781727563895E-2</v>
      </c>
      <c r="AA473" s="30">
        <f t="shared" si="27"/>
        <v>4.9442275887848101E-2</v>
      </c>
    </row>
    <row r="474" spans="1:27" x14ac:dyDescent="0.25">
      <c r="A474">
        <v>438</v>
      </c>
      <c r="B474" s="15">
        <v>37274</v>
      </c>
      <c r="C474" s="25">
        <f t="shared" si="24"/>
        <v>0.132257759571075</v>
      </c>
      <c r="D474" s="25">
        <f>VLOOKUP(B474,input_BB!$B$19:$K$10000,$D$35,0)</f>
        <v>1127.58</v>
      </c>
      <c r="E474" s="27">
        <f t="shared" si="25"/>
        <v>4.7474022256959625E-2</v>
      </c>
      <c r="F474" s="28">
        <f>VLOOKUP(B474,viz!$B$3:$E$1863,4,0)</f>
        <v>0</v>
      </c>
      <c r="G474" s="25">
        <f t="shared" si="26"/>
        <v>2.9993641046171401E-2</v>
      </c>
      <c r="I474" s="31">
        <v>37274</v>
      </c>
      <c r="J474" s="20">
        <v>0.132257759571075</v>
      </c>
      <c r="K474" s="20">
        <v>0</v>
      </c>
      <c r="L474" s="20">
        <v>5.5516156439056198E-2</v>
      </c>
      <c r="M474" s="20">
        <v>0.26104128280055999</v>
      </c>
      <c r="N474" s="20">
        <v>1.6135134222864101E-2</v>
      </c>
      <c r="O474" s="20">
        <v>8.8121076124315495E-3</v>
      </c>
      <c r="P474" s="20" t="s">
        <v>122</v>
      </c>
      <c r="Q474" s="20">
        <v>6.3553200907065704E-2</v>
      </c>
      <c r="R474" s="20">
        <v>0.115972176484666</v>
      </c>
      <c r="S474" s="20">
        <v>4.4495351485324401E-2</v>
      </c>
      <c r="T474" s="20" t="s">
        <v>122</v>
      </c>
      <c r="U474" s="20" t="s">
        <v>122</v>
      </c>
      <c r="V474" s="20" t="s">
        <v>122</v>
      </c>
      <c r="W474" s="20">
        <v>2.9993641046171401E-2</v>
      </c>
      <c r="X474" s="20">
        <v>5.6835607962828397E-2</v>
      </c>
      <c r="Y474" s="20">
        <v>0.20867932722482699</v>
      </c>
      <c r="Z474" s="20">
        <v>0.13896601381420501</v>
      </c>
      <c r="AA474" s="30">
        <f t="shared" si="27"/>
        <v>2.9993641046171401E-2</v>
      </c>
    </row>
    <row r="475" spans="1:27" x14ac:dyDescent="0.25">
      <c r="A475">
        <v>439</v>
      </c>
      <c r="B475" s="15">
        <v>37281</v>
      </c>
      <c r="C475" s="25">
        <f t="shared" si="24"/>
        <v>0.13754600286483801</v>
      </c>
      <c r="D475" s="25">
        <f>VLOOKUP(B475,input_BB!$B$19:$K$10000,$D$35,0)</f>
        <v>1133.28</v>
      </c>
      <c r="E475" s="27">
        <f t="shared" si="25"/>
        <v>5.6875098858352437E-2</v>
      </c>
      <c r="F475" s="28">
        <f>VLOOKUP(B475,viz!$B$3:$E$1863,4,0)</f>
        <v>0</v>
      </c>
      <c r="G475" s="25">
        <f t="shared" si="26"/>
        <v>6.0526606221671997E-2</v>
      </c>
      <c r="I475" s="31">
        <v>37281</v>
      </c>
      <c r="J475" s="20">
        <v>0.13754600286483801</v>
      </c>
      <c r="K475" s="20">
        <v>0</v>
      </c>
      <c r="L475" s="20" t="s">
        <v>122</v>
      </c>
      <c r="M475" s="20">
        <v>0.31014263260056302</v>
      </c>
      <c r="N475" s="20">
        <v>1.71175636572828E-2</v>
      </c>
      <c r="O475" s="20">
        <v>5.8591504694776697E-2</v>
      </c>
      <c r="P475" s="20">
        <v>1.6752169643142401E-2</v>
      </c>
      <c r="Q475" s="20">
        <v>2.3547850310784602E-2</v>
      </c>
      <c r="R475" s="20">
        <v>9.0931315739623902E-2</v>
      </c>
      <c r="S475" s="20">
        <v>4.7195565776360103E-2</v>
      </c>
      <c r="T475" s="20" t="s">
        <v>122</v>
      </c>
      <c r="U475" s="20">
        <v>3.2307228404713499E-2</v>
      </c>
      <c r="V475" s="20">
        <v>2.8219377816958501E-2</v>
      </c>
      <c r="W475" s="20" t="s">
        <v>122</v>
      </c>
      <c r="X475" s="20">
        <v>6.5759510921315795E-2</v>
      </c>
      <c r="Y475" s="20">
        <v>0.22124818972079499</v>
      </c>
      <c r="Z475" s="20">
        <v>8.8187090713683705E-2</v>
      </c>
      <c r="AA475" s="30">
        <f t="shared" si="27"/>
        <v>6.0526606221671997E-2</v>
      </c>
    </row>
    <row r="476" spans="1:27" x14ac:dyDescent="0.25">
      <c r="A476">
        <v>440</v>
      </c>
      <c r="B476" s="15">
        <v>37288</v>
      </c>
      <c r="C476" s="25">
        <f t="shared" si="24"/>
        <v>0.169808119535446</v>
      </c>
      <c r="D476" s="25">
        <f>VLOOKUP(B476,input_BB!$B$19:$K$10000,$D$35,0)</f>
        <v>1122.19</v>
      </c>
      <c r="E476" s="27">
        <f t="shared" si="25"/>
        <v>0.11422847942258824</v>
      </c>
      <c r="F476" s="28">
        <f>VLOOKUP(B476,viz!$B$3:$E$1863,4,0)</f>
        <v>0</v>
      </c>
      <c r="G476" s="25">
        <f t="shared" si="26"/>
        <v>3.5806530449611802E-2</v>
      </c>
      <c r="I476" s="31">
        <v>37288</v>
      </c>
      <c r="J476" s="20">
        <v>0.169808119535446</v>
      </c>
      <c r="K476" s="20">
        <v>0</v>
      </c>
      <c r="L476" s="20" t="s">
        <v>122</v>
      </c>
      <c r="M476" s="20">
        <v>0.28392721387318298</v>
      </c>
      <c r="N476" s="20">
        <v>1.74928133152874E-2</v>
      </c>
      <c r="O476" s="20">
        <v>9.5403455065146397E-3</v>
      </c>
      <c r="P476" s="20">
        <v>2.1664894819424001E-2</v>
      </c>
      <c r="Q476" s="20">
        <v>2.4026966181644901E-2</v>
      </c>
      <c r="R476" s="20">
        <v>9.3804586601358805E-2</v>
      </c>
      <c r="S476" s="20">
        <v>8.0601900978989199E-2</v>
      </c>
      <c r="T476" s="20">
        <v>5.66029220944523E-2</v>
      </c>
      <c r="U476" s="20">
        <v>3.5806530449611802E-2</v>
      </c>
      <c r="V476" s="20" t="s">
        <v>122</v>
      </c>
      <c r="W476" s="20" t="s">
        <v>122</v>
      </c>
      <c r="X476" s="20">
        <v>6.2308805915336302E-2</v>
      </c>
      <c r="Y476" s="20">
        <v>0.218790147334672</v>
      </c>
      <c r="Z476" s="20">
        <v>9.5432872929524903E-2</v>
      </c>
      <c r="AA476" s="30">
        <f t="shared" si="27"/>
        <v>3.5806530449611802E-2</v>
      </c>
    </row>
    <row r="477" spans="1:27" x14ac:dyDescent="0.25">
      <c r="A477">
        <v>441</v>
      </c>
      <c r="B477" s="15">
        <v>37295</v>
      </c>
      <c r="C477" s="25">
        <f t="shared" si="24"/>
        <v>0.134662315249443</v>
      </c>
      <c r="D477" s="25">
        <f>VLOOKUP(B477,input_BB!$B$19:$K$10000,$D$35,0)</f>
        <v>1096.22</v>
      </c>
      <c r="E477" s="27">
        <f t="shared" si="25"/>
        <v>5.1748676592797881E-2</v>
      </c>
      <c r="F477" s="28">
        <f>VLOOKUP(B477,viz!$B$3:$E$1863,4,0)</f>
        <v>0</v>
      </c>
      <c r="G477" s="25">
        <f t="shared" si="26"/>
        <v>5.1145479368699197E-2</v>
      </c>
      <c r="I477" s="31">
        <v>37295</v>
      </c>
      <c r="J477" s="20">
        <v>0.134662315249443</v>
      </c>
      <c r="K477" s="20">
        <v>0</v>
      </c>
      <c r="L477" s="20" t="s">
        <v>122</v>
      </c>
      <c r="M477" s="20">
        <v>0.175807702925183</v>
      </c>
      <c r="N477" s="20">
        <v>1.6022737133038801E-2</v>
      </c>
      <c r="O477" s="20">
        <v>6.5023286635612104E-2</v>
      </c>
      <c r="P477" s="20" t="s">
        <v>122</v>
      </c>
      <c r="Q477" s="20">
        <v>2.1973703875529702E-2</v>
      </c>
      <c r="R477" s="20">
        <v>0.27707614138304498</v>
      </c>
      <c r="S477" s="20">
        <v>4.0360442627924098E-2</v>
      </c>
      <c r="T477" s="20" t="s">
        <v>122</v>
      </c>
      <c r="U477" s="20">
        <v>5.1145479368699197E-2</v>
      </c>
      <c r="V477" s="20" t="s">
        <v>122</v>
      </c>
      <c r="W477" s="20" t="s">
        <v>122</v>
      </c>
      <c r="X477" s="20">
        <v>6.4553574768979605E-2</v>
      </c>
      <c r="Y477" s="20">
        <v>0.193993038029148</v>
      </c>
      <c r="Z477" s="20">
        <v>9.4043893252840696E-2</v>
      </c>
      <c r="AA477" s="30">
        <f t="shared" si="27"/>
        <v>5.1145479368699197E-2</v>
      </c>
    </row>
    <row r="478" spans="1:27" x14ac:dyDescent="0.25">
      <c r="A478">
        <v>442</v>
      </c>
      <c r="B478" s="15">
        <v>37302</v>
      </c>
      <c r="C478" s="25">
        <f t="shared" si="24"/>
        <v>0.224440038204193</v>
      </c>
      <c r="D478" s="25">
        <f>VLOOKUP(B478,input_BB!$B$19:$K$10000,$D$35,0)</f>
        <v>1104.18</v>
      </c>
      <c r="E478" s="27">
        <f t="shared" si="25"/>
        <v>0.21134936130253021</v>
      </c>
      <c r="F478" s="28">
        <f>VLOOKUP(B478,viz!$B$3:$E$1863,4,0)</f>
        <v>0</v>
      </c>
      <c r="G478" s="25">
        <f t="shared" si="26"/>
        <v>6.5314536578703494E-2</v>
      </c>
      <c r="I478" s="31">
        <v>37302</v>
      </c>
      <c r="J478" s="20">
        <v>0.224440038204193</v>
      </c>
      <c r="K478" s="20">
        <v>0</v>
      </c>
      <c r="L478" s="20">
        <v>7.1168112208281606E-2</v>
      </c>
      <c r="M478" s="20">
        <v>0.229660852390079</v>
      </c>
      <c r="N478" s="20">
        <v>1.59506868663934E-2</v>
      </c>
      <c r="O478" s="20">
        <v>8.3946733177077092E-3</v>
      </c>
      <c r="P478" s="20" t="s">
        <v>122</v>
      </c>
      <c r="Q478" s="20">
        <v>8.7869665504044001E-2</v>
      </c>
      <c r="R478" s="20">
        <v>0.110137571039196</v>
      </c>
      <c r="S478" s="20">
        <v>5.9013175551432498E-2</v>
      </c>
      <c r="T478" s="20" t="s">
        <v>122</v>
      </c>
      <c r="U478" s="20">
        <v>2.3265494800096698E-2</v>
      </c>
      <c r="V478" s="20" t="s">
        <v>122</v>
      </c>
      <c r="W478" s="20">
        <v>4.2049041778606799E-2</v>
      </c>
      <c r="X478" s="20">
        <v>1.94470533578017E-2</v>
      </c>
      <c r="Y478" s="20">
        <v>0.19263478647565699</v>
      </c>
      <c r="Z478" s="20">
        <v>0.14040888671070401</v>
      </c>
      <c r="AA478" s="30">
        <f t="shared" si="27"/>
        <v>6.5314536578703494E-2</v>
      </c>
    </row>
    <row r="479" spans="1:27" x14ac:dyDescent="0.25">
      <c r="A479">
        <v>443</v>
      </c>
      <c r="B479" s="15">
        <v>37309</v>
      </c>
      <c r="C479" s="25">
        <f t="shared" si="24"/>
        <v>0.27013233304023698</v>
      </c>
      <c r="D479" s="25">
        <f>VLOOKUP(B479,input_BB!$B$19:$K$10000,$D$35,0)</f>
        <v>1089.8399999999999</v>
      </c>
      <c r="E479" s="27">
        <f t="shared" si="25"/>
        <v>0.29257799243485666</v>
      </c>
      <c r="F479" s="28">
        <f>VLOOKUP(B479,viz!$B$3:$E$1863,4,0)</f>
        <v>0</v>
      </c>
      <c r="G479" s="25">
        <f t="shared" si="26"/>
        <v>2.0728784840413701E-2</v>
      </c>
      <c r="I479" s="31">
        <v>37309</v>
      </c>
      <c r="J479" s="20">
        <v>0.27013233304023698</v>
      </c>
      <c r="K479" s="20">
        <v>0</v>
      </c>
      <c r="L479" s="20" t="s">
        <v>122</v>
      </c>
      <c r="M479" s="20">
        <v>0.15775923290973801</v>
      </c>
      <c r="N479" s="20">
        <v>5.3133590646920199E-2</v>
      </c>
      <c r="O479" s="20">
        <v>6.3580763537658597E-2</v>
      </c>
      <c r="P479" s="20" t="s">
        <v>122</v>
      </c>
      <c r="Q479" s="20">
        <v>3.3971619106619499E-2</v>
      </c>
      <c r="R479" s="20">
        <v>0.25223647633533502</v>
      </c>
      <c r="S479" s="20">
        <v>9.0473740027652502E-2</v>
      </c>
      <c r="T479" s="20" t="s">
        <v>122</v>
      </c>
      <c r="U479" s="20" t="s">
        <v>122</v>
      </c>
      <c r="V479" s="20">
        <v>2.0728784840413701E-2</v>
      </c>
      <c r="W479" s="20" t="s">
        <v>122</v>
      </c>
      <c r="X479" s="20">
        <v>2.2695562777494301E-2</v>
      </c>
      <c r="Y479" s="20">
        <v>0.197452458011149</v>
      </c>
      <c r="Z479" s="20">
        <v>0.107967771807019</v>
      </c>
      <c r="AA479" s="30">
        <f t="shared" si="27"/>
        <v>2.0728784840413701E-2</v>
      </c>
    </row>
    <row r="480" spans="1:27" x14ac:dyDescent="0.25">
      <c r="A480">
        <v>444</v>
      </c>
      <c r="B480" s="15">
        <v>37316</v>
      </c>
      <c r="C480" s="25">
        <f t="shared" si="24"/>
        <v>0.27673140168190002</v>
      </c>
      <c r="D480" s="25">
        <f>VLOOKUP(B480,input_BB!$B$19:$K$10000,$D$35,0)</f>
        <v>1131.78</v>
      </c>
      <c r="E480" s="27">
        <f t="shared" si="25"/>
        <v>0.30430936452798485</v>
      </c>
      <c r="F480" s="28">
        <f>VLOOKUP(B480,viz!$B$3:$E$1863,4,0)</f>
        <v>0</v>
      </c>
      <c r="G480" s="25">
        <f t="shared" si="26"/>
        <v>3.7571375559287898E-2</v>
      </c>
      <c r="I480" s="31">
        <v>37316</v>
      </c>
      <c r="J480" s="20">
        <v>0.27673140168190002</v>
      </c>
      <c r="K480" s="20">
        <v>0</v>
      </c>
      <c r="L480" s="20" t="s">
        <v>122</v>
      </c>
      <c r="M480" s="20">
        <v>0.215325857131451</v>
      </c>
      <c r="N480" s="20">
        <v>1.76973690957405E-2</v>
      </c>
      <c r="O480" s="20">
        <v>9.6873492669504995E-3</v>
      </c>
      <c r="P480" s="20" t="s">
        <v>122</v>
      </c>
      <c r="Q480" s="20">
        <v>8.8584450195298703E-2</v>
      </c>
      <c r="R480" s="20">
        <v>0.15098931779739999</v>
      </c>
      <c r="S480" s="20">
        <v>9.8479577312151095E-2</v>
      </c>
      <c r="T480" s="20" t="s">
        <v>122</v>
      </c>
      <c r="U480" s="20">
        <v>3.7571375559287898E-2</v>
      </c>
      <c r="V480" s="20" t="s">
        <v>122</v>
      </c>
      <c r="W480" s="20" t="s">
        <v>122</v>
      </c>
      <c r="X480" s="20">
        <v>2.78825526383202E-2</v>
      </c>
      <c r="Y480" s="20">
        <v>0.207157833863269</v>
      </c>
      <c r="Z480" s="20">
        <v>0.14662431714013199</v>
      </c>
      <c r="AA480" s="30">
        <f t="shared" si="27"/>
        <v>3.7571375559287898E-2</v>
      </c>
    </row>
    <row r="481" spans="1:27" x14ac:dyDescent="0.25">
      <c r="A481">
        <v>445</v>
      </c>
      <c r="B481" s="15">
        <v>37323</v>
      </c>
      <c r="C481" s="25">
        <f t="shared" si="24"/>
        <v>0.26013830304145802</v>
      </c>
      <c r="D481" s="25">
        <f>VLOOKUP(B481,input_BB!$B$19:$K$10000,$D$35,0)</f>
        <v>1164.31</v>
      </c>
      <c r="E481" s="27">
        <f t="shared" si="25"/>
        <v>0.27481129064828241</v>
      </c>
      <c r="F481" s="28">
        <f>VLOOKUP(B481,viz!$B$3:$E$1863,4,0)</f>
        <v>0</v>
      </c>
      <c r="G481" s="25">
        <f t="shared" si="26"/>
        <v>3.54297835746765E-2</v>
      </c>
      <c r="I481" s="31">
        <v>37323</v>
      </c>
      <c r="J481" s="20">
        <v>0.26013830304145802</v>
      </c>
      <c r="K481" s="20">
        <v>0</v>
      </c>
      <c r="L481" s="20" t="s">
        <v>122</v>
      </c>
      <c r="M481" s="20">
        <v>0.200361954822215</v>
      </c>
      <c r="N481" s="20">
        <v>8.1869553126742697E-2</v>
      </c>
      <c r="O481" s="20">
        <v>8.9193830841854602E-3</v>
      </c>
      <c r="P481" s="20" t="s">
        <v>122</v>
      </c>
      <c r="Q481" s="20">
        <v>7.5184545111979501E-2</v>
      </c>
      <c r="R481" s="20">
        <v>0.141097082678696</v>
      </c>
      <c r="S481" s="20">
        <v>9.1961042540462598E-2</v>
      </c>
      <c r="T481" s="20" t="s">
        <v>122</v>
      </c>
      <c r="U481" s="20" t="s">
        <v>122</v>
      </c>
      <c r="V481" s="20" t="s">
        <v>122</v>
      </c>
      <c r="W481" s="20">
        <v>3.54297835746765E-2</v>
      </c>
      <c r="X481" s="20">
        <v>2.5881069058519699E-2</v>
      </c>
      <c r="Y481" s="20">
        <v>0.18507241046727599</v>
      </c>
      <c r="Z481" s="20">
        <v>0.154223175535246</v>
      </c>
      <c r="AA481" s="30">
        <f t="shared" si="27"/>
        <v>3.54297835746765E-2</v>
      </c>
    </row>
    <row r="482" spans="1:27" x14ac:dyDescent="0.25">
      <c r="A482">
        <v>446</v>
      </c>
      <c r="B482" s="15">
        <v>37330</v>
      </c>
      <c r="C482" s="25">
        <f t="shared" si="24"/>
        <v>0.37524312734603898</v>
      </c>
      <c r="D482" s="25">
        <f>VLOOKUP(B482,input_BB!$B$19:$K$10000,$D$35,0)</f>
        <v>1166.1500000000001</v>
      </c>
      <c r="E482" s="27">
        <f t="shared" si="25"/>
        <v>0.47943676084052445</v>
      </c>
      <c r="F482" s="28">
        <f>VLOOKUP(B482,viz!$B$3:$E$1863,4,0)</f>
        <v>0</v>
      </c>
      <c r="G482" s="25">
        <f t="shared" si="26"/>
        <v>0.12733374701476599</v>
      </c>
      <c r="I482" s="31">
        <v>37330</v>
      </c>
      <c r="J482" s="20">
        <v>0.37524312734603898</v>
      </c>
      <c r="K482" s="20">
        <v>0</v>
      </c>
      <c r="L482" s="20">
        <v>3.1936237872074599E-2</v>
      </c>
      <c r="M482" s="20">
        <v>0.18030789330581701</v>
      </c>
      <c r="N482" s="20">
        <v>8.1984116795301196E-2</v>
      </c>
      <c r="O482" s="20">
        <v>8.9289277007028392E-3</v>
      </c>
      <c r="P482" s="20" t="s">
        <v>122</v>
      </c>
      <c r="Q482" s="20">
        <v>1.61258313731821E-2</v>
      </c>
      <c r="R482" s="20">
        <v>9.6214635647235203E-2</v>
      </c>
      <c r="S482" s="20">
        <v>0.100849247692853</v>
      </c>
      <c r="T482" s="20">
        <v>6.2681562548363601E-2</v>
      </c>
      <c r="U482" s="20" t="s">
        <v>122</v>
      </c>
      <c r="V482" s="20" t="s">
        <v>122</v>
      </c>
      <c r="W482" s="20">
        <v>0.12733374701476599</v>
      </c>
      <c r="X482" s="20">
        <v>2.5614626810926099E-2</v>
      </c>
      <c r="Y482" s="20">
        <v>0.18805101935966501</v>
      </c>
      <c r="Z482" s="20">
        <v>7.9972153879113994E-2</v>
      </c>
      <c r="AA482" s="30">
        <f t="shared" si="27"/>
        <v>0.12733374701476599</v>
      </c>
    </row>
    <row r="483" spans="1:27" x14ac:dyDescent="0.25">
      <c r="A483">
        <v>447</v>
      </c>
      <c r="B483" s="15">
        <v>37337</v>
      </c>
      <c r="C483" s="25">
        <f t="shared" si="24"/>
        <v>0.22340844571590401</v>
      </c>
      <c r="D483" s="25">
        <f>VLOOKUP(B483,input_BB!$B$19:$K$10000,$D$35,0)</f>
        <v>1148.69</v>
      </c>
      <c r="E483" s="27">
        <f t="shared" si="25"/>
        <v>0.20951546685685216</v>
      </c>
      <c r="F483" s="28">
        <f>VLOOKUP(B483,viz!$B$3:$E$1863,4,0)</f>
        <v>0</v>
      </c>
      <c r="G483" s="25">
        <f t="shared" si="26"/>
        <v>9.8220908942147994E-2</v>
      </c>
      <c r="I483" s="31">
        <v>37337</v>
      </c>
      <c r="J483" s="20">
        <v>0.22340844571590401</v>
      </c>
      <c r="K483" s="20">
        <v>0</v>
      </c>
      <c r="L483" s="20" t="s">
        <v>122</v>
      </c>
      <c r="M483" s="20">
        <v>0.17337843335962999</v>
      </c>
      <c r="N483" s="20">
        <v>8.7592732343642704E-2</v>
      </c>
      <c r="O483" s="20">
        <v>9.5366375518695593E-3</v>
      </c>
      <c r="P483" s="20" t="s">
        <v>122</v>
      </c>
      <c r="Q483" s="20">
        <v>1.7207713884183299E-2</v>
      </c>
      <c r="R483" s="20">
        <v>0.10384418959353101</v>
      </c>
      <c r="S483" s="20">
        <v>0.10964464035014899</v>
      </c>
      <c r="T483" s="20">
        <v>7.0387575225443505E-2</v>
      </c>
      <c r="U483" s="20" t="s">
        <v>122</v>
      </c>
      <c r="V483" s="20" t="s">
        <v>122</v>
      </c>
      <c r="W483" s="20">
        <v>9.8220908942147994E-2</v>
      </c>
      <c r="X483" s="20">
        <v>2.7272749328052799E-2</v>
      </c>
      <c r="Y483" s="20">
        <v>0.19829986819454701</v>
      </c>
      <c r="Z483" s="20">
        <v>0.10461455122680299</v>
      </c>
      <c r="AA483" s="30">
        <f t="shared" si="27"/>
        <v>9.8220908942147994E-2</v>
      </c>
    </row>
    <row r="484" spans="1:27" x14ac:dyDescent="0.25">
      <c r="A484">
        <v>448</v>
      </c>
      <c r="B484" s="15">
        <v>37344</v>
      </c>
      <c r="C484" s="25">
        <f t="shared" si="24"/>
        <v>0.18725620210170699</v>
      </c>
      <c r="D484" s="25">
        <f>VLOOKUP(B484,input_BB!$B$19:$K$10000,$D$35,0)</f>
        <v>1147.3900000000001</v>
      </c>
      <c r="E484" s="27">
        <f t="shared" si="25"/>
        <v>0.14524648514602101</v>
      </c>
      <c r="F484" s="28">
        <f>VLOOKUP(B484,viz!$B$3:$E$1863,4,0)</f>
        <v>0</v>
      </c>
      <c r="G484" s="25">
        <f t="shared" si="26"/>
        <v>4.7696099148480803E-2</v>
      </c>
      <c r="I484" s="31">
        <v>37344</v>
      </c>
      <c r="J484" s="20">
        <v>0.18725620210170699</v>
      </c>
      <c r="K484" s="20">
        <v>0</v>
      </c>
      <c r="L484" s="20" t="s">
        <v>122</v>
      </c>
      <c r="M484" s="20">
        <v>0.144903388215537</v>
      </c>
      <c r="N484" s="20">
        <v>6.5491286341088306E-2</v>
      </c>
      <c r="O484" s="20">
        <v>8.7499521265203307E-3</v>
      </c>
      <c r="P484" s="20" t="s">
        <v>122</v>
      </c>
      <c r="Q484" s="20">
        <v>3.9596127160602602E-2</v>
      </c>
      <c r="R484" s="20">
        <v>0.13114919854162699</v>
      </c>
      <c r="S484" s="20">
        <v>0.16442419001998199</v>
      </c>
      <c r="T484" s="20">
        <v>9.5487557969192199E-2</v>
      </c>
      <c r="U484" s="20">
        <v>4.7696099148480803E-2</v>
      </c>
      <c r="V484" s="20" t="s">
        <v>122</v>
      </c>
      <c r="W484" s="20" t="s">
        <v>122</v>
      </c>
      <c r="X484" s="20">
        <v>2.2307709640486801E-2</v>
      </c>
      <c r="Y484" s="20">
        <v>0.212652337032953</v>
      </c>
      <c r="Z484" s="20">
        <v>6.7542153803529903E-2</v>
      </c>
      <c r="AA484" s="30">
        <f t="shared" si="27"/>
        <v>4.7696099148480803E-2</v>
      </c>
    </row>
    <row r="485" spans="1:27" x14ac:dyDescent="0.25">
      <c r="A485">
        <v>449</v>
      </c>
      <c r="B485" s="15">
        <v>37351</v>
      </c>
      <c r="C485" s="25">
        <f t="shared" si="24"/>
        <v>0.15703521668911</v>
      </c>
      <c r="D485" s="25">
        <f>VLOOKUP(B485,input_BB!$B$19:$K$10000,$D$35,0)</f>
        <v>1122.73</v>
      </c>
      <c r="E485" s="27">
        <f t="shared" si="25"/>
        <v>9.1521687883292929E-2</v>
      </c>
      <c r="F485" s="28">
        <f>VLOOKUP(B485,viz!$B$3:$E$1863,4,0)</f>
        <v>0</v>
      </c>
      <c r="G485" s="25">
        <f t="shared" si="26"/>
        <v>4.6356622639115101E-2</v>
      </c>
      <c r="I485" s="31">
        <v>37351</v>
      </c>
      <c r="J485" s="20">
        <v>0.15703521668911</v>
      </c>
      <c r="K485" s="20">
        <v>0</v>
      </c>
      <c r="L485" s="20" t="s">
        <v>122</v>
      </c>
      <c r="M485" s="20">
        <v>0.22600416939801801</v>
      </c>
      <c r="N485" s="20">
        <v>8.7986604763373097E-2</v>
      </c>
      <c r="O485" s="20">
        <v>8.3652658032583593E-3</v>
      </c>
      <c r="P485" s="20">
        <v>5.9049609930324799E-2</v>
      </c>
      <c r="Q485" s="20">
        <v>1.69339360581276E-2</v>
      </c>
      <c r="R485" s="20">
        <v>2.9496503152071901E-2</v>
      </c>
      <c r="S485" s="20">
        <v>0.14672912855689299</v>
      </c>
      <c r="T485" s="20">
        <v>8.9954203447150202E-2</v>
      </c>
      <c r="U485" s="20" t="s">
        <v>122</v>
      </c>
      <c r="V485" s="20" t="s">
        <v>122</v>
      </c>
      <c r="W485" s="20">
        <v>4.6356622639115101E-2</v>
      </c>
      <c r="X485" s="20">
        <v>2.7827369262126301E-2</v>
      </c>
      <c r="Y485" s="20">
        <v>0.20353992788537401</v>
      </c>
      <c r="Z485" s="20">
        <v>5.7756659104167898E-2</v>
      </c>
      <c r="AA485" s="30">
        <f t="shared" si="27"/>
        <v>4.6356622639115101E-2</v>
      </c>
    </row>
    <row r="486" spans="1:27" x14ac:dyDescent="0.25">
      <c r="A486">
        <v>450</v>
      </c>
      <c r="B486" s="15">
        <v>37358</v>
      </c>
      <c r="C486" s="25">
        <f t="shared" ref="C486:C549" si="28">J486</f>
        <v>0.228302046656609</v>
      </c>
      <c r="D486" s="25">
        <f>VLOOKUP(B486,input_BB!$B$19:$K$10000,$D$35,0)</f>
        <v>1111.01</v>
      </c>
      <c r="E486" s="27">
        <f t="shared" ref="E486:E549" si="29">(C486-$E$34)/$E$36</f>
        <v>0.2182149753220686</v>
      </c>
      <c r="F486" s="28">
        <f>VLOOKUP(B486,viz!$B$3:$E$1863,4,0)</f>
        <v>0</v>
      </c>
      <c r="G486" s="25">
        <f t="shared" ref="G486:G549" si="30">VLOOKUP(B486,$I$37:$AA$5000,$G$34,0)</f>
        <v>0.141605938999496</v>
      </c>
      <c r="I486" s="31">
        <v>37358</v>
      </c>
      <c r="J486" s="20">
        <v>0.228302046656609</v>
      </c>
      <c r="K486" s="20">
        <v>0</v>
      </c>
      <c r="L486" s="20" t="s">
        <v>122</v>
      </c>
      <c r="M486" s="20">
        <v>0.13713933624045699</v>
      </c>
      <c r="N486" s="20">
        <v>9.0193656782181705E-2</v>
      </c>
      <c r="O486" s="20">
        <v>8.57208936041505E-3</v>
      </c>
      <c r="P486" s="20">
        <v>6.0551949674279598E-2</v>
      </c>
      <c r="Q486" s="20">
        <v>1.7340636931668499E-2</v>
      </c>
      <c r="R486" s="20">
        <v>6.1704936591722902E-2</v>
      </c>
      <c r="S486" s="20">
        <v>0.110867109060896</v>
      </c>
      <c r="T486" s="20">
        <v>0.10613258377499001</v>
      </c>
      <c r="U486" s="20" t="s">
        <v>122</v>
      </c>
      <c r="V486" s="20" t="s">
        <v>122</v>
      </c>
      <c r="W486" s="20">
        <v>0.141605938999496</v>
      </c>
      <c r="X486" s="20">
        <v>1.7809135611373501E-2</v>
      </c>
      <c r="Y486" s="20">
        <v>0.20340697733604701</v>
      </c>
      <c r="Z486" s="20">
        <v>4.4675649636472699E-2</v>
      </c>
      <c r="AA486" s="30">
        <f t="shared" ref="AA486:AA549" si="31">SUM(U486:W486)</f>
        <v>0.141605938999496</v>
      </c>
    </row>
    <row r="487" spans="1:27" x14ac:dyDescent="0.25">
      <c r="A487">
        <v>451</v>
      </c>
      <c r="B487" s="15">
        <v>37365</v>
      </c>
      <c r="C487" s="25">
        <f t="shared" si="28"/>
        <v>0.10709336400032</v>
      </c>
      <c r="D487" s="25">
        <f>VLOOKUP(B487,input_BB!$B$19:$K$10000,$D$35,0)</f>
        <v>1125.17</v>
      </c>
      <c r="E487" s="27">
        <f t="shared" si="29"/>
        <v>2.7384839606348814E-3</v>
      </c>
      <c r="F487" s="28">
        <f>VLOOKUP(B487,viz!$B$3:$E$1863,4,0)</f>
        <v>0</v>
      </c>
      <c r="G487" s="25">
        <f t="shared" si="30"/>
        <v>7.9400164849808302E-2</v>
      </c>
      <c r="I487" s="31">
        <v>37365</v>
      </c>
      <c r="J487" s="20">
        <v>0.10709336400032</v>
      </c>
      <c r="K487" s="20">
        <v>0</v>
      </c>
      <c r="L487" s="20" t="s">
        <v>122</v>
      </c>
      <c r="M487" s="20">
        <v>0.19416874085657701</v>
      </c>
      <c r="N487" s="20">
        <v>8.7577002825417499E-2</v>
      </c>
      <c r="O487" s="20">
        <v>8.3203761225759208E-3</v>
      </c>
      <c r="P487" s="20">
        <v>5.8815837019803197E-2</v>
      </c>
      <c r="Q487" s="20">
        <v>1.6820421690293699E-2</v>
      </c>
      <c r="R487" s="20">
        <v>8.56460688453171E-2</v>
      </c>
      <c r="S487" s="20">
        <v>0.15387060834593699</v>
      </c>
      <c r="T487" s="20">
        <v>0.105291525420174</v>
      </c>
      <c r="U487" s="20" t="s">
        <v>122</v>
      </c>
      <c r="V487" s="20">
        <v>2.6311234576561499E-2</v>
      </c>
      <c r="W487" s="20">
        <v>5.30889302732468E-2</v>
      </c>
      <c r="X487" s="20" t="s">
        <v>122</v>
      </c>
      <c r="Y487" s="20">
        <v>0.196933078813747</v>
      </c>
      <c r="Z487" s="20">
        <v>1.31561752103482E-2</v>
      </c>
      <c r="AA487" s="30">
        <f t="shared" si="31"/>
        <v>7.9400164849808302E-2</v>
      </c>
    </row>
    <row r="488" spans="1:27" x14ac:dyDescent="0.25">
      <c r="A488">
        <v>452</v>
      </c>
      <c r="B488" s="15">
        <v>37372</v>
      </c>
      <c r="C488" s="25">
        <f t="shared" si="28"/>
        <v>0.14652277529239699</v>
      </c>
      <c r="D488" s="25">
        <f>VLOOKUP(B488,input_BB!$B$19:$K$10000,$D$35,0)</f>
        <v>1076.32</v>
      </c>
      <c r="E488" s="27">
        <f t="shared" si="29"/>
        <v>7.2833389832650947E-2</v>
      </c>
      <c r="F488" s="28">
        <f>VLOOKUP(B488,viz!$B$3:$E$1863,4,0)</f>
        <v>1</v>
      </c>
      <c r="G488" s="25">
        <f t="shared" si="30"/>
        <v>4.2858254717993399E-2</v>
      </c>
      <c r="I488" s="31">
        <v>37372</v>
      </c>
      <c r="J488" s="20">
        <v>0.14652277529239699</v>
      </c>
      <c r="K488" s="20">
        <v>0</v>
      </c>
      <c r="L488" s="20" t="s">
        <v>122</v>
      </c>
      <c r="M488" s="20">
        <v>2.74066752047523E-2</v>
      </c>
      <c r="N488" s="20">
        <v>1.9481085702129902E-2</v>
      </c>
      <c r="O488" s="20">
        <v>9.6134729891380905E-3</v>
      </c>
      <c r="P488" s="20">
        <v>6.8005260667660106E-2</v>
      </c>
      <c r="Q488" s="20">
        <v>2.7041605700419798E-2</v>
      </c>
      <c r="R488" s="20">
        <v>5.26884959727629E-2</v>
      </c>
      <c r="S488" s="20">
        <v>0.20936251830991101</v>
      </c>
      <c r="T488" s="20">
        <v>0.22273170602502099</v>
      </c>
      <c r="U488" s="20">
        <v>4.2858254717993399E-2</v>
      </c>
      <c r="V488" s="20" t="s">
        <v>122</v>
      </c>
      <c r="W488" s="20" t="s">
        <v>122</v>
      </c>
      <c r="X488" s="20">
        <v>7.4747399619781801E-2</v>
      </c>
      <c r="Y488" s="20">
        <v>0.22189467159534301</v>
      </c>
      <c r="Z488" s="20">
        <v>2.4168853495086899E-2</v>
      </c>
      <c r="AA488" s="30">
        <f t="shared" si="31"/>
        <v>4.2858254717993399E-2</v>
      </c>
    </row>
    <row r="489" spans="1:27" x14ac:dyDescent="0.25">
      <c r="A489">
        <v>453</v>
      </c>
      <c r="B489" s="15">
        <v>37379</v>
      </c>
      <c r="C489" s="25">
        <f t="shared" si="28"/>
        <v>0.14136523008346599</v>
      </c>
      <c r="D489" s="25">
        <f>VLOOKUP(B489,input_BB!$B$19:$K$10000,$D$35,0)</f>
        <v>1073.43</v>
      </c>
      <c r="E489" s="27">
        <f t="shared" si="29"/>
        <v>6.3664659331637119E-2</v>
      </c>
      <c r="F489" s="28">
        <f>VLOOKUP(B489,viz!$B$3:$E$1863,4,0)</f>
        <v>0</v>
      </c>
      <c r="G489" s="25">
        <f t="shared" si="30"/>
        <v>4.08001202670581E-2</v>
      </c>
      <c r="I489" s="31">
        <v>37379</v>
      </c>
      <c r="J489" s="20">
        <v>0.14136523008346599</v>
      </c>
      <c r="K489" s="20">
        <v>0</v>
      </c>
      <c r="L489" s="20">
        <v>5.3890901188479202E-2</v>
      </c>
      <c r="M489" s="20">
        <v>0.189313077876856</v>
      </c>
      <c r="N489" s="20">
        <v>8.6055421611889005E-2</v>
      </c>
      <c r="O489" s="20">
        <v>8.1641762820601899E-3</v>
      </c>
      <c r="P489" s="20">
        <v>5.7794656279639998E-2</v>
      </c>
      <c r="Q489" s="20">
        <v>1.64822476560634E-2</v>
      </c>
      <c r="R489" s="20">
        <v>2.88696278118824E-2</v>
      </c>
      <c r="S489" s="20">
        <v>0.14453308879978999</v>
      </c>
      <c r="T489" s="20">
        <v>0.117878511877025</v>
      </c>
      <c r="U489" s="20" t="s">
        <v>122</v>
      </c>
      <c r="V489" s="20" t="s">
        <v>122</v>
      </c>
      <c r="W489" s="20">
        <v>4.08001202670581E-2</v>
      </c>
      <c r="X489" s="20">
        <v>2.3690513138580501E-2</v>
      </c>
      <c r="Y489" s="20">
        <v>0.186584223911402</v>
      </c>
      <c r="Z489" s="20">
        <v>4.5943433299274902E-2</v>
      </c>
      <c r="AA489" s="30">
        <f t="shared" si="31"/>
        <v>4.08001202670581E-2</v>
      </c>
    </row>
    <row r="490" spans="1:27" x14ac:dyDescent="0.25">
      <c r="A490">
        <v>454</v>
      </c>
      <c r="B490" s="15">
        <v>37386</v>
      </c>
      <c r="C490" s="25">
        <f t="shared" si="28"/>
        <v>0.124408006668091</v>
      </c>
      <c r="D490" s="25">
        <f>VLOOKUP(B490,input_BB!$B$19:$K$10000,$D$35,0)</f>
        <v>1054.99</v>
      </c>
      <c r="E490" s="27">
        <f t="shared" si="29"/>
        <v>3.3519269375224064E-2</v>
      </c>
      <c r="F490" s="28">
        <f>VLOOKUP(B490,viz!$B$3:$E$1863,4,0)</f>
        <v>1</v>
      </c>
      <c r="G490" s="25">
        <f t="shared" si="30"/>
        <v>0.119105558219731</v>
      </c>
      <c r="I490" s="31">
        <v>37386</v>
      </c>
      <c r="J490" s="20">
        <v>0.124408006668091</v>
      </c>
      <c r="K490" s="20">
        <v>1</v>
      </c>
      <c r="L490" s="20">
        <v>0.13929805601758199</v>
      </c>
      <c r="M490" s="20">
        <v>7.2763205690853996E-2</v>
      </c>
      <c r="N490" s="20">
        <v>7.2706964098142507E-2</v>
      </c>
      <c r="O490" s="20" t="s">
        <v>122</v>
      </c>
      <c r="P490" s="20">
        <v>5.7488185159036101E-2</v>
      </c>
      <c r="Q490" s="20">
        <v>1.11824092277602E-2</v>
      </c>
      <c r="R490" s="20">
        <v>5.9183930374410901E-2</v>
      </c>
      <c r="S490" s="20">
        <v>0.146647521900969</v>
      </c>
      <c r="T490" s="20">
        <v>0.101538614537019</v>
      </c>
      <c r="U490" s="20" t="s">
        <v>122</v>
      </c>
      <c r="V490" s="20" t="s">
        <v>122</v>
      </c>
      <c r="W490" s="20">
        <v>0.119105558219731</v>
      </c>
      <c r="X490" s="20" t="s">
        <v>122</v>
      </c>
      <c r="Y490" s="20">
        <v>0.17920217832181701</v>
      </c>
      <c r="Z490" s="20">
        <v>4.0883376452678699E-2</v>
      </c>
      <c r="AA490" s="30">
        <f t="shared" si="31"/>
        <v>0.119105558219731</v>
      </c>
    </row>
    <row r="491" spans="1:27" x14ac:dyDescent="0.25">
      <c r="A491">
        <v>455</v>
      </c>
      <c r="B491" s="15">
        <v>37393</v>
      </c>
      <c r="C491" s="25">
        <f t="shared" si="28"/>
        <v>0.27796843647956798</v>
      </c>
      <c r="D491" s="25">
        <f>VLOOKUP(B491,input_BB!$B$19:$K$10000,$D$35,0)</f>
        <v>1106.5899999999999</v>
      </c>
      <c r="E491" s="27">
        <f t="shared" si="29"/>
        <v>0.3065084802353088</v>
      </c>
      <c r="F491" s="28">
        <f>VLOOKUP(B491,viz!$B$3:$E$1863,4,0)</f>
        <v>0</v>
      </c>
      <c r="G491" s="25">
        <f t="shared" si="30"/>
        <v>5.6322773789967903E-2</v>
      </c>
      <c r="I491" s="31">
        <v>37393</v>
      </c>
      <c r="J491" s="20">
        <v>0.27796843647956798</v>
      </c>
      <c r="K491" s="20">
        <v>1</v>
      </c>
      <c r="L491" s="20" t="s">
        <v>122</v>
      </c>
      <c r="M491" s="20">
        <v>8.4975962074008399E-2</v>
      </c>
      <c r="N491" s="20">
        <v>7.7429809935353505E-2</v>
      </c>
      <c r="O491" s="20" t="s">
        <v>122</v>
      </c>
      <c r="P491" s="20">
        <v>6.12224606763122E-2</v>
      </c>
      <c r="Q491" s="20">
        <v>5.6298683010038902E-2</v>
      </c>
      <c r="R491" s="20">
        <v>0.12985227060596199</v>
      </c>
      <c r="S491" s="20">
        <v>0.16170716807802499</v>
      </c>
      <c r="T491" s="20">
        <v>0.10950400336735901</v>
      </c>
      <c r="U491" s="20" t="s">
        <v>122</v>
      </c>
      <c r="V491" s="20" t="s">
        <v>122</v>
      </c>
      <c r="W491" s="20">
        <v>5.6322773789967903E-2</v>
      </c>
      <c r="X491" s="20" t="s">
        <v>122</v>
      </c>
      <c r="Y491" s="20">
        <v>0.19416304954907801</v>
      </c>
      <c r="Z491" s="20">
        <v>6.8523818913895196E-2</v>
      </c>
      <c r="AA491" s="30">
        <f t="shared" si="31"/>
        <v>5.6322773789967903E-2</v>
      </c>
    </row>
    <row r="492" spans="1:27" x14ac:dyDescent="0.25">
      <c r="A492">
        <v>456</v>
      </c>
      <c r="B492" s="15">
        <v>37400</v>
      </c>
      <c r="C492" s="25">
        <f t="shared" si="28"/>
        <v>0.30100375413894698</v>
      </c>
      <c r="D492" s="25">
        <f>VLOOKUP(B492,input_BB!$B$19:$K$10000,$D$35,0)</f>
        <v>1083.82</v>
      </c>
      <c r="E492" s="27">
        <f t="shared" si="29"/>
        <v>0.34745908969547623</v>
      </c>
      <c r="F492" s="28">
        <f>VLOOKUP(B492,viz!$B$3:$E$1863,4,0)</f>
        <v>0</v>
      </c>
      <c r="G492" s="25">
        <f t="shared" si="30"/>
        <v>0</v>
      </c>
      <c r="I492" s="31">
        <v>37400</v>
      </c>
      <c r="J492" s="20">
        <v>0.30100375413894698</v>
      </c>
      <c r="K492" s="20">
        <v>0</v>
      </c>
      <c r="L492" s="20" t="s">
        <v>122</v>
      </c>
      <c r="M492" s="20">
        <v>0.19305017681102701</v>
      </c>
      <c r="N492" s="20">
        <v>7.6630778788471202E-2</v>
      </c>
      <c r="O492" s="20" t="s">
        <v>122</v>
      </c>
      <c r="P492" s="20">
        <v>6.0670770719630902E-2</v>
      </c>
      <c r="Q492" s="20">
        <v>1.87028448672968E-2</v>
      </c>
      <c r="R492" s="20">
        <v>8.1344852433243006E-2</v>
      </c>
      <c r="S492" s="20">
        <v>0.149523255830909</v>
      </c>
      <c r="T492" s="20">
        <v>8.4069381441843893E-2</v>
      </c>
      <c r="U492" s="20" t="s">
        <v>122</v>
      </c>
      <c r="V492" s="20" t="s">
        <v>122</v>
      </c>
      <c r="W492" s="20" t="s">
        <v>122</v>
      </c>
      <c r="X492" s="20">
        <v>2.3853026768835099E-2</v>
      </c>
      <c r="Y492" s="20">
        <v>0.294122078420815</v>
      </c>
      <c r="Z492" s="20">
        <v>1.8032833917928499E-2</v>
      </c>
      <c r="AA492" s="30">
        <f t="shared" si="31"/>
        <v>0</v>
      </c>
    </row>
    <row r="493" spans="1:27" x14ac:dyDescent="0.25">
      <c r="A493">
        <v>457</v>
      </c>
      <c r="B493" s="15">
        <v>37407</v>
      </c>
      <c r="C493" s="25">
        <f t="shared" si="28"/>
        <v>0.28795766830444303</v>
      </c>
      <c r="D493" s="25">
        <f>VLOOKUP(B493,input_BB!$B$19:$K$10000,$D$35,0)</f>
        <v>1067.1400000000001</v>
      </c>
      <c r="E493" s="27">
        <f t="shared" si="29"/>
        <v>0.32426665215706563</v>
      </c>
      <c r="F493" s="28">
        <f>VLOOKUP(B493,viz!$B$3:$E$1863,4,0)</f>
        <v>0</v>
      </c>
      <c r="G493" s="25">
        <f t="shared" si="30"/>
        <v>0</v>
      </c>
      <c r="I493" s="31">
        <v>37407</v>
      </c>
      <c r="J493" s="20">
        <v>0.28795766830444303</v>
      </c>
      <c r="K493" s="20">
        <v>0</v>
      </c>
      <c r="L493" s="20" t="s">
        <v>122</v>
      </c>
      <c r="M493" s="20">
        <v>0.172740996293166</v>
      </c>
      <c r="N493" s="20">
        <v>6.8077257213076101E-2</v>
      </c>
      <c r="O493" s="20">
        <v>5.9427705710141498E-2</v>
      </c>
      <c r="P493" s="20" t="s">
        <v>122</v>
      </c>
      <c r="Q493" s="20">
        <v>1.1800914701602201E-2</v>
      </c>
      <c r="R493" s="20">
        <v>0.108375367476155</v>
      </c>
      <c r="S493" s="20">
        <v>3.3779773634182497E-2</v>
      </c>
      <c r="T493" s="20" t="s">
        <v>122</v>
      </c>
      <c r="U493" s="20" t="s">
        <v>122</v>
      </c>
      <c r="V493" s="20" t="s">
        <v>122</v>
      </c>
      <c r="W493" s="20" t="s">
        <v>122</v>
      </c>
      <c r="X493" s="20">
        <v>4.4877037453059897E-2</v>
      </c>
      <c r="Y493" s="20">
        <v>0.39848749671617401</v>
      </c>
      <c r="Z493" s="20">
        <v>0.102433450802442</v>
      </c>
      <c r="AA493" s="30">
        <f t="shared" si="31"/>
        <v>0</v>
      </c>
    </row>
    <row r="494" spans="1:27" x14ac:dyDescent="0.25">
      <c r="A494">
        <v>458</v>
      </c>
      <c r="B494" s="15">
        <v>37414</v>
      </c>
      <c r="C494" s="25">
        <f t="shared" si="28"/>
        <v>0.114833511412144</v>
      </c>
      <c r="D494" s="25">
        <f>VLOOKUP(B494,input_BB!$B$19:$K$10000,$D$35,0)</f>
        <v>1027.53</v>
      </c>
      <c r="E494" s="27">
        <f t="shared" si="29"/>
        <v>1.6498387709853464E-2</v>
      </c>
      <c r="F494" s="28">
        <f>VLOOKUP(B494,viz!$B$3:$E$1863,4,0)</f>
        <v>0</v>
      </c>
      <c r="G494" s="25">
        <f t="shared" si="30"/>
        <v>5.4715654132852398E-2</v>
      </c>
      <c r="I494" s="31">
        <v>37414</v>
      </c>
      <c r="J494" s="20">
        <v>0.114833511412144</v>
      </c>
      <c r="K494" s="20">
        <v>0</v>
      </c>
      <c r="L494" s="20" t="s">
        <v>122</v>
      </c>
      <c r="M494" s="20">
        <v>0.135151883505228</v>
      </c>
      <c r="N494" s="20">
        <v>4.1320851577632801E-2</v>
      </c>
      <c r="O494" s="20">
        <v>4.2875218286219704E-3</v>
      </c>
      <c r="P494" s="20" t="s">
        <v>122</v>
      </c>
      <c r="Q494" s="20">
        <v>3.6497713934062197E-2</v>
      </c>
      <c r="R494" s="20">
        <v>0.13888482311269901</v>
      </c>
      <c r="S494" s="20">
        <v>5.8773397876396599E-2</v>
      </c>
      <c r="T494" s="20" t="s">
        <v>122</v>
      </c>
      <c r="U494" s="20" t="s">
        <v>122</v>
      </c>
      <c r="V494" s="20" t="s">
        <v>122</v>
      </c>
      <c r="W494" s="20">
        <v>5.4715654132852398E-2</v>
      </c>
      <c r="X494" s="20">
        <v>2.15648599722769E-2</v>
      </c>
      <c r="Y494" s="20">
        <v>0.40032382978171999</v>
      </c>
      <c r="Z494" s="20">
        <v>0.10847946427851</v>
      </c>
      <c r="AA494" s="30">
        <f t="shared" si="31"/>
        <v>5.4715654132852398E-2</v>
      </c>
    </row>
    <row r="495" spans="1:27" x14ac:dyDescent="0.25">
      <c r="A495">
        <v>459</v>
      </c>
      <c r="B495" s="15">
        <v>37421</v>
      </c>
      <c r="C495" s="25">
        <f t="shared" si="28"/>
        <v>0.134069338440895</v>
      </c>
      <c r="D495" s="25">
        <f>VLOOKUP(B495,input_BB!$B$19:$K$10000,$D$35,0)</f>
        <v>1007.27</v>
      </c>
      <c r="E495" s="27">
        <f t="shared" si="29"/>
        <v>5.0694523050621797E-2</v>
      </c>
      <c r="F495" s="28">
        <f>VLOOKUP(B495,viz!$B$3:$E$1863,4,0)</f>
        <v>1</v>
      </c>
      <c r="G495" s="25">
        <f t="shared" si="30"/>
        <v>6.2964894507625199E-2</v>
      </c>
      <c r="I495" s="31">
        <v>37421</v>
      </c>
      <c r="J495" s="20">
        <v>0.134069338440895</v>
      </c>
      <c r="K495" s="20">
        <v>1</v>
      </c>
      <c r="L495" s="20" t="s">
        <v>122</v>
      </c>
      <c r="M495" s="20">
        <v>0.17938850872502499</v>
      </c>
      <c r="N495" s="20">
        <v>6.7913053832914197E-2</v>
      </c>
      <c r="O495" s="20">
        <v>4.2593630071461001E-3</v>
      </c>
      <c r="P495" s="20" t="s">
        <v>122</v>
      </c>
      <c r="Q495" s="20">
        <v>1.1733298867717901E-2</v>
      </c>
      <c r="R495" s="20">
        <v>0.140256886071355</v>
      </c>
      <c r="S495" s="20">
        <v>5.1326550504064102E-2</v>
      </c>
      <c r="T495" s="20" t="s">
        <v>122</v>
      </c>
      <c r="U495" s="20" t="s">
        <v>122</v>
      </c>
      <c r="V495" s="20">
        <v>2.5919822268123699E-2</v>
      </c>
      <c r="W495" s="20">
        <v>3.70450722395015E-2</v>
      </c>
      <c r="X495" s="20">
        <v>2.8113303705873002E-2</v>
      </c>
      <c r="Y495" s="20">
        <v>0.394704174213728</v>
      </c>
      <c r="Z495" s="20">
        <v>5.9339966564551802E-2</v>
      </c>
      <c r="AA495" s="30">
        <f t="shared" si="31"/>
        <v>6.2964894507625199E-2</v>
      </c>
    </row>
    <row r="496" spans="1:27" x14ac:dyDescent="0.25">
      <c r="A496">
        <v>460</v>
      </c>
      <c r="B496" s="15">
        <v>37428</v>
      </c>
      <c r="C496" s="25">
        <f t="shared" si="28"/>
        <v>0.134083077311516</v>
      </c>
      <c r="D496" s="25">
        <f>VLOOKUP(B496,input_BB!$B$19:$K$10000,$D$35,0)</f>
        <v>989.14</v>
      </c>
      <c r="E496" s="27">
        <f t="shared" si="29"/>
        <v>5.0718947073487203E-2</v>
      </c>
      <c r="F496" s="28">
        <f>VLOOKUP(B496,viz!$B$3:$E$1863,4,0)</f>
        <v>1</v>
      </c>
      <c r="G496" s="25">
        <f t="shared" si="30"/>
        <v>2.0505385445443398E-2</v>
      </c>
      <c r="I496" s="31">
        <v>37428</v>
      </c>
      <c r="J496" s="20">
        <v>0.134083077311516</v>
      </c>
      <c r="K496" s="20">
        <v>1</v>
      </c>
      <c r="L496" s="20" t="s">
        <v>122</v>
      </c>
      <c r="M496" s="20">
        <v>0.18425936983524799</v>
      </c>
      <c r="N496" s="20">
        <v>6.8096796256233202E-2</v>
      </c>
      <c r="O496" s="20">
        <v>6.1054120981780403E-2</v>
      </c>
      <c r="P496" s="20" t="s">
        <v>122</v>
      </c>
      <c r="Q496" s="20">
        <v>3.5414778688329603E-2</v>
      </c>
      <c r="R496" s="20">
        <v>3.6000584573346602E-2</v>
      </c>
      <c r="S496" s="20">
        <v>4.3077174613445297E-2</v>
      </c>
      <c r="T496" s="20">
        <v>8.1915109984213905E-2</v>
      </c>
      <c r="U496" s="20">
        <v>2.0505385445443398E-2</v>
      </c>
      <c r="V496" s="20" t="s">
        <v>122</v>
      </c>
      <c r="W496" s="20" t="s">
        <v>122</v>
      </c>
      <c r="X496" s="20">
        <v>2.9444680578241799E-2</v>
      </c>
      <c r="Y496" s="20">
        <v>0.39611932391065402</v>
      </c>
      <c r="Z496" s="20">
        <v>4.4112675133064397E-2</v>
      </c>
      <c r="AA496" s="30">
        <f t="shared" si="31"/>
        <v>2.0505385445443398E-2</v>
      </c>
    </row>
    <row r="497" spans="1:27" x14ac:dyDescent="0.25">
      <c r="A497">
        <v>461</v>
      </c>
      <c r="B497" s="15">
        <v>37435</v>
      </c>
      <c r="C497" s="25">
        <f t="shared" si="28"/>
        <v>0.12847152352333099</v>
      </c>
      <c r="D497" s="25">
        <f>VLOOKUP(B497,input_BB!$B$19:$K$10000,$D$35,0)</f>
        <v>989.81</v>
      </c>
      <c r="E497" s="27">
        <f t="shared" si="29"/>
        <v>4.0743111226868259E-2</v>
      </c>
      <c r="F497" s="28">
        <f>VLOOKUP(B497,viz!$B$3:$E$1863,4,0)</f>
        <v>1</v>
      </c>
      <c r="G497" s="25">
        <f t="shared" si="30"/>
        <v>0</v>
      </c>
      <c r="I497" s="31">
        <v>37435</v>
      </c>
      <c r="J497" s="20">
        <v>0.12847152352333099</v>
      </c>
      <c r="K497" s="20">
        <v>1</v>
      </c>
      <c r="L497" s="20" t="s">
        <v>122</v>
      </c>
      <c r="M497" s="20">
        <v>0.12623916884903499</v>
      </c>
      <c r="N497" s="20">
        <v>6.39234319814522E-2</v>
      </c>
      <c r="O497" s="20">
        <v>3.9997010496965199E-3</v>
      </c>
      <c r="P497" s="20" t="s">
        <v>122</v>
      </c>
      <c r="Q497" s="20">
        <v>1.1006268094260399E-2</v>
      </c>
      <c r="R497" s="20">
        <v>0.15815513131730899</v>
      </c>
      <c r="S497" s="20">
        <v>4.3006065901341602E-2</v>
      </c>
      <c r="T497" s="20" t="s">
        <v>122</v>
      </c>
      <c r="U497" s="20" t="s">
        <v>122</v>
      </c>
      <c r="V497" s="20" t="s">
        <v>122</v>
      </c>
      <c r="W497" s="20" t="s">
        <v>122</v>
      </c>
      <c r="X497" s="20" t="s">
        <v>122</v>
      </c>
      <c r="Y497" s="20">
        <v>0.50969395484590896</v>
      </c>
      <c r="Z497" s="20">
        <v>8.3976277960996201E-2</v>
      </c>
      <c r="AA497" s="30">
        <f t="shared" si="31"/>
        <v>0</v>
      </c>
    </row>
    <row r="498" spans="1:27" x14ac:dyDescent="0.25">
      <c r="A498">
        <v>462</v>
      </c>
      <c r="B498" s="15">
        <v>37442</v>
      </c>
      <c r="C498" s="25">
        <f t="shared" si="28"/>
        <v>0.12907423079013799</v>
      </c>
      <c r="D498" s="25">
        <f>VLOOKUP(B498,input_BB!$B$19:$K$10000,$D$35,0)</f>
        <v>989.03</v>
      </c>
      <c r="E498" s="27">
        <f t="shared" si="29"/>
        <v>4.1814562911050672E-2</v>
      </c>
      <c r="F498" s="28">
        <f>VLOOKUP(B498,viz!$B$3:$E$1863,4,0)</f>
        <v>0</v>
      </c>
      <c r="G498" s="25">
        <f t="shared" si="30"/>
        <v>5.0873593342073101E-2</v>
      </c>
      <c r="I498" s="31">
        <v>37442</v>
      </c>
      <c r="J498" s="20">
        <v>0.12907423079013799</v>
      </c>
      <c r="K498" s="20">
        <v>0</v>
      </c>
      <c r="L498" s="20" t="s">
        <v>122</v>
      </c>
      <c r="M498" s="20">
        <v>2.92852288979095E-2</v>
      </c>
      <c r="N498" s="20">
        <v>4.7749719424477199E-2</v>
      </c>
      <c r="O498" s="20">
        <v>9.4297265366956404E-3</v>
      </c>
      <c r="P498" s="20" t="s">
        <v>122</v>
      </c>
      <c r="Q498" s="20">
        <v>9.3471647731341104E-2</v>
      </c>
      <c r="R498" s="20">
        <v>9.9116332348202094E-2</v>
      </c>
      <c r="S498" s="20">
        <v>5.75692152512257E-2</v>
      </c>
      <c r="T498" s="20" t="s">
        <v>122</v>
      </c>
      <c r="U498" s="20" t="s">
        <v>122</v>
      </c>
      <c r="V498" s="20" t="s">
        <v>122</v>
      </c>
      <c r="W498" s="20">
        <v>5.0873593342073101E-2</v>
      </c>
      <c r="X498" s="20">
        <v>2.9324259955343601E-2</v>
      </c>
      <c r="Y498" s="20">
        <v>0.41401659807934099</v>
      </c>
      <c r="Z498" s="20">
        <v>0.169163678433391</v>
      </c>
      <c r="AA498" s="30">
        <f t="shared" si="31"/>
        <v>5.0873593342073101E-2</v>
      </c>
    </row>
    <row r="499" spans="1:27" x14ac:dyDescent="0.25">
      <c r="A499">
        <v>463</v>
      </c>
      <c r="B499" s="15">
        <v>37449</v>
      </c>
      <c r="C499" s="25">
        <f t="shared" si="28"/>
        <v>0.13661633431911499</v>
      </c>
      <c r="D499" s="25">
        <f>VLOOKUP(B499,input_BB!$B$19:$K$10000,$D$35,0)</f>
        <v>921.39</v>
      </c>
      <c r="E499" s="27">
        <f t="shared" si="29"/>
        <v>5.5222397814405494E-2</v>
      </c>
      <c r="F499" s="28">
        <f>VLOOKUP(B499,viz!$B$3:$E$1863,4,0)</f>
        <v>1</v>
      </c>
      <c r="G499" s="25">
        <f t="shared" si="30"/>
        <v>0.19409060987864932</v>
      </c>
      <c r="I499" s="31">
        <v>37449</v>
      </c>
      <c r="J499" s="20">
        <v>0.13661633431911499</v>
      </c>
      <c r="K499" s="20">
        <v>0</v>
      </c>
      <c r="L499" s="20" t="s">
        <v>122</v>
      </c>
      <c r="M499" s="20">
        <v>4.1518726163130598E-2</v>
      </c>
      <c r="N499" s="20">
        <v>1.26558909106089E-2</v>
      </c>
      <c r="O499" s="20">
        <v>6.0921828622691999E-2</v>
      </c>
      <c r="P499" s="20" t="s">
        <v>122</v>
      </c>
      <c r="Q499" s="20">
        <v>7.9839759770856999E-2</v>
      </c>
      <c r="R499" s="20">
        <v>0.16647755165453601</v>
      </c>
      <c r="S499" s="20">
        <v>7.5509289268527999E-2</v>
      </c>
      <c r="T499" s="20" t="s">
        <v>122</v>
      </c>
      <c r="U499" s="20">
        <v>0.15032014555926301</v>
      </c>
      <c r="V499" s="20">
        <v>1.19527470683993E-2</v>
      </c>
      <c r="W499" s="20">
        <v>3.1817717250986997E-2</v>
      </c>
      <c r="X499" s="20" t="s">
        <v>122</v>
      </c>
      <c r="Y499" s="20">
        <v>0.35568772852773001</v>
      </c>
      <c r="Z499" s="20">
        <v>1.32986152032687E-2</v>
      </c>
      <c r="AA499" s="30">
        <f t="shared" si="31"/>
        <v>0.19409060987864932</v>
      </c>
    </row>
    <row r="500" spans="1:27" x14ac:dyDescent="0.25">
      <c r="A500">
        <v>464</v>
      </c>
      <c r="B500" s="15">
        <v>37456</v>
      </c>
      <c r="C500" s="25">
        <f t="shared" si="28"/>
        <v>0.295840233564377</v>
      </c>
      <c r="D500" s="25">
        <f>VLOOKUP(B500,input_BB!$B$19:$K$10000,$D$35,0)</f>
        <v>847.76</v>
      </c>
      <c r="E500" s="27">
        <f t="shared" si="29"/>
        <v>0.33827973659883415</v>
      </c>
      <c r="F500" s="28">
        <f>VLOOKUP(B500,viz!$B$3:$E$1863,4,0)</f>
        <v>1</v>
      </c>
      <c r="G500" s="25">
        <f t="shared" si="30"/>
        <v>0.14622328504700491</v>
      </c>
      <c r="I500" s="31">
        <v>37456</v>
      </c>
      <c r="J500" s="20">
        <v>0.295840233564377</v>
      </c>
      <c r="K500" s="20">
        <v>0</v>
      </c>
      <c r="L500" s="20" t="s">
        <v>122</v>
      </c>
      <c r="M500" s="20">
        <v>2.4403424989750899E-2</v>
      </c>
      <c r="N500" s="20" t="s">
        <v>122</v>
      </c>
      <c r="O500" s="20" t="s">
        <v>122</v>
      </c>
      <c r="P500" s="20" t="s">
        <v>122</v>
      </c>
      <c r="Q500" s="20">
        <v>9.9801521912559504E-2</v>
      </c>
      <c r="R500" s="20">
        <v>0.130185927469501</v>
      </c>
      <c r="S500" s="20">
        <v>9.2497934254675507E-2</v>
      </c>
      <c r="T500" s="20" t="s">
        <v>122</v>
      </c>
      <c r="U500" s="20">
        <v>0.10429100673737</v>
      </c>
      <c r="V500" s="20">
        <v>4.1932278309634897E-2</v>
      </c>
      <c r="W500" s="20" t="s">
        <v>122</v>
      </c>
      <c r="X500" s="20">
        <v>3.19179670594881E-2</v>
      </c>
      <c r="Y500" s="20">
        <v>0.38082747299789499</v>
      </c>
      <c r="Z500" s="20">
        <v>9.4142466269125494E-2</v>
      </c>
      <c r="AA500" s="30">
        <f t="shared" si="31"/>
        <v>0.14622328504700491</v>
      </c>
    </row>
    <row r="501" spans="1:27" x14ac:dyDescent="0.25">
      <c r="A501">
        <v>465</v>
      </c>
      <c r="B501" s="15">
        <v>37463</v>
      </c>
      <c r="C501" s="25">
        <f t="shared" si="28"/>
        <v>0.14611656963825201</v>
      </c>
      <c r="D501" s="25">
        <f>VLOOKUP(B501,input_BB!$B$19:$K$10000,$D$35,0)</f>
        <v>852.84</v>
      </c>
      <c r="E501" s="27">
        <f t="shared" si="29"/>
        <v>7.211126525206675E-2</v>
      </c>
      <c r="F501" s="28">
        <f>VLOOKUP(B501,viz!$B$3:$E$1863,4,0)</f>
        <v>1</v>
      </c>
      <c r="G501" s="25">
        <f t="shared" si="30"/>
        <v>9.6119716236681502E-2</v>
      </c>
      <c r="I501" s="31">
        <v>37463</v>
      </c>
      <c r="J501" s="20">
        <v>0.14611656963825201</v>
      </c>
      <c r="K501" s="20">
        <v>0</v>
      </c>
      <c r="L501" s="20" t="s">
        <v>122</v>
      </c>
      <c r="M501" s="20">
        <v>3.7796858823502803E-2</v>
      </c>
      <c r="N501" s="20">
        <v>1.54396782261972E-2</v>
      </c>
      <c r="O501" s="20">
        <v>5.8390410751122397E-2</v>
      </c>
      <c r="P501" s="20" t="s">
        <v>122</v>
      </c>
      <c r="Q501" s="20">
        <v>0.13330983432683799</v>
      </c>
      <c r="R501" s="20">
        <v>0.15326987461260599</v>
      </c>
      <c r="S501" s="20">
        <v>6.5811934806769806E-2</v>
      </c>
      <c r="T501" s="20" t="s">
        <v>122</v>
      </c>
      <c r="U501" s="20">
        <v>5.6804788247032598E-2</v>
      </c>
      <c r="V501" s="20">
        <v>3.9314927989648897E-2</v>
      </c>
      <c r="W501" s="20" t="s">
        <v>122</v>
      </c>
      <c r="X501" s="20" t="s">
        <v>122</v>
      </c>
      <c r="Y501" s="20">
        <v>0.308167957351282</v>
      </c>
      <c r="Z501" s="20">
        <v>0.131693734865</v>
      </c>
      <c r="AA501" s="30">
        <f t="shared" si="31"/>
        <v>9.6119716236681502E-2</v>
      </c>
    </row>
    <row r="502" spans="1:27" x14ac:dyDescent="0.25">
      <c r="A502">
        <v>466</v>
      </c>
      <c r="B502" s="15">
        <v>37470</v>
      </c>
      <c r="C502" s="25">
        <f t="shared" si="28"/>
        <v>0.13636131584644301</v>
      </c>
      <c r="D502" s="25">
        <f>VLOOKUP(B502,input_BB!$B$19:$K$10000,$D$35,0)</f>
        <v>864.24</v>
      </c>
      <c r="E502" s="27">
        <f t="shared" si="29"/>
        <v>5.4769043446389359E-2</v>
      </c>
      <c r="F502" s="28">
        <f>VLOOKUP(B502,viz!$B$3:$E$1863,4,0)</f>
        <v>1</v>
      </c>
      <c r="G502" s="25">
        <f t="shared" si="30"/>
        <v>3.9041606189269898E-2</v>
      </c>
      <c r="I502" s="31">
        <v>37470</v>
      </c>
      <c r="J502" s="20">
        <v>0.13636131584644301</v>
      </c>
      <c r="K502" s="20">
        <v>0</v>
      </c>
      <c r="L502" s="20" t="s">
        <v>122</v>
      </c>
      <c r="M502" s="20">
        <v>3.9303760943739899E-2</v>
      </c>
      <c r="N502" s="20">
        <v>6.0419223690038701E-2</v>
      </c>
      <c r="O502" s="20">
        <v>5.6636749519767202E-2</v>
      </c>
      <c r="P502" s="20" t="s">
        <v>122</v>
      </c>
      <c r="Q502" s="20">
        <v>0.102003143323376</v>
      </c>
      <c r="R502" s="20">
        <v>0.14244398947498901</v>
      </c>
      <c r="S502" s="20">
        <v>7.2815392749053104E-2</v>
      </c>
      <c r="T502" s="20" t="s">
        <v>122</v>
      </c>
      <c r="U502" s="20" t="s">
        <v>122</v>
      </c>
      <c r="V502" s="20">
        <v>1.34245432197022E-2</v>
      </c>
      <c r="W502" s="20">
        <v>2.56170629695677E-2</v>
      </c>
      <c r="X502" s="20" t="s">
        <v>122</v>
      </c>
      <c r="Y502" s="20">
        <v>0.315366478736894</v>
      </c>
      <c r="Z502" s="20">
        <v>0.17196965537287201</v>
      </c>
      <c r="AA502" s="30">
        <f t="shared" si="31"/>
        <v>3.9041606189269898E-2</v>
      </c>
    </row>
    <row r="503" spans="1:27" x14ac:dyDescent="0.25">
      <c r="A503">
        <v>467</v>
      </c>
      <c r="B503" s="15">
        <v>37477</v>
      </c>
      <c r="C503" s="25">
        <f t="shared" si="28"/>
        <v>0.162368729710579</v>
      </c>
      <c r="D503" s="25">
        <f>VLOOKUP(B503,input_BB!$B$19:$K$10000,$D$35,0)</f>
        <v>908.64</v>
      </c>
      <c r="E503" s="27">
        <f t="shared" si="29"/>
        <v>0.10100324190492664</v>
      </c>
      <c r="F503" s="28">
        <f>VLOOKUP(B503,viz!$B$3:$E$1863,4,0)</f>
        <v>0</v>
      </c>
      <c r="G503" s="25">
        <f t="shared" si="30"/>
        <v>4.5773489188798699E-2</v>
      </c>
      <c r="I503" s="31">
        <v>37477</v>
      </c>
      <c r="J503" s="20">
        <v>0.162368729710579</v>
      </c>
      <c r="K503" s="20">
        <v>0</v>
      </c>
      <c r="L503" s="20" t="s">
        <v>122</v>
      </c>
      <c r="M503" s="20">
        <v>3.9632024426510398E-2</v>
      </c>
      <c r="N503" s="20">
        <v>6.0107376890247102E-2</v>
      </c>
      <c r="O503" s="20">
        <v>5.5379337568194902E-2</v>
      </c>
      <c r="P503" s="20" t="s">
        <v>122</v>
      </c>
      <c r="Q503" s="20">
        <v>0.10154713030094201</v>
      </c>
      <c r="R503" s="20">
        <v>0.13426933797038099</v>
      </c>
      <c r="S503" s="20">
        <v>7.1654296798936395E-2</v>
      </c>
      <c r="T503" s="20" t="s">
        <v>122</v>
      </c>
      <c r="U503" s="20" t="s">
        <v>122</v>
      </c>
      <c r="V503" s="20">
        <v>1.36348530229562E-2</v>
      </c>
      <c r="W503" s="20">
        <v>3.2138636165842498E-2</v>
      </c>
      <c r="X503" s="20" t="s">
        <v>122</v>
      </c>
      <c r="Y503" s="20">
        <v>0.31404672435245701</v>
      </c>
      <c r="Z503" s="20">
        <v>0.17759028250353201</v>
      </c>
      <c r="AA503" s="30">
        <f t="shared" si="31"/>
        <v>4.5773489188798699E-2</v>
      </c>
    </row>
    <row r="504" spans="1:27" x14ac:dyDescent="0.25">
      <c r="A504">
        <v>468</v>
      </c>
      <c r="B504" s="15">
        <v>37484</v>
      </c>
      <c r="C504" s="25">
        <f t="shared" si="28"/>
        <v>0.13108871877193501</v>
      </c>
      <c r="D504" s="25">
        <f>VLOOKUP(B504,input_BB!$B$19:$K$10000,$D$35,0)</f>
        <v>928.77</v>
      </c>
      <c r="E504" s="27">
        <f t="shared" si="29"/>
        <v>4.5395781621580679E-2</v>
      </c>
      <c r="F504" s="28">
        <f>VLOOKUP(B504,viz!$B$3:$E$1863,4,0)</f>
        <v>0</v>
      </c>
      <c r="G504" s="25">
        <f t="shared" si="30"/>
        <v>4.1441395050500103E-2</v>
      </c>
      <c r="I504" s="31">
        <v>37484</v>
      </c>
      <c r="J504" s="20">
        <v>0.13108871877193501</v>
      </c>
      <c r="K504" s="20">
        <v>0</v>
      </c>
      <c r="L504" s="20" t="s">
        <v>122</v>
      </c>
      <c r="M504" s="20">
        <v>3.2439947879925601E-2</v>
      </c>
      <c r="N504" s="20">
        <v>1.2362604693510601E-2</v>
      </c>
      <c r="O504" s="20">
        <v>1.3540195725302399E-2</v>
      </c>
      <c r="P504" s="20" t="s">
        <v>122</v>
      </c>
      <c r="Q504" s="20">
        <v>0.10065864966855401</v>
      </c>
      <c r="R504" s="20">
        <v>0.101998767482692</v>
      </c>
      <c r="S504" s="20">
        <v>5.8006348041013997E-2</v>
      </c>
      <c r="T504" s="20">
        <v>1.0383485058275601E-3</v>
      </c>
      <c r="U504" s="20" t="s">
        <v>122</v>
      </c>
      <c r="V504" s="20">
        <v>4.1441395050500103E-2</v>
      </c>
      <c r="W504" s="20" t="s">
        <v>122</v>
      </c>
      <c r="X504" s="20">
        <v>3.2544150688954401E-2</v>
      </c>
      <c r="Y504" s="20">
        <v>0.39554909376138803</v>
      </c>
      <c r="Z504" s="20">
        <v>0.21042049850233199</v>
      </c>
      <c r="AA504" s="30">
        <f t="shared" si="31"/>
        <v>4.1441395050500103E-2</v>
      </c>
    </row>
    <row r="505" spans="1:27" x14ac:dyDescent="0.25">
      <c r="A505">
        <v>469</v>
      </c>
      <c r="B505" s="15">
        <v>37491</v>
      </c>
      <c r="C505" s="25">
        <f t="shared" si="28"/>
        <v>0.181678876280785</v>
      </c>
      <c r="D505" s="25">
        <f>VLOOKUP(B505,input_BB!$B$19:$K$10000,$D$35,0)</f>
        <v>940.86</v>
      </c>
      <c r="E505" s="27">
        <f t="shared" si="29"/>
        <v>0.13533149743445838</v>
      </c>
      <c r="F505" s="28">
        <f>VLOOKUP(B505,viz!$B$3:$E$1863,4,0)</f>
        <v>0</v>
      </c>
      <c r="G505" s="25">
        <f t="shared" si="30"/>
        <v>5.4480576258791505E-2</v>
      </c>
      <c r="I505" s="31">
        <v>37491</v>
      </c>
      <c r="J505" s="20">
        <v>0.181678876280785</v>
      </c>
      <c r="K505" s="20">
        <v>1</v>
      </c>
      <c r="L505" s="20" t="s">
        <v>122</v>
      </c>
      <c r="M505" s="20">
        <v>5.0645930051751997E-2</v>
      </c>
      <c r="N505" s="20" t="s">
        <v>122</v>
      </c>
      <c r="O505" s="20">
        <v>1.3493751391142599E-2</v>
      </c>
      <c r="P505" s="20">
        <v>1.22996074664395E-2</v>
      </c>
      <c r="Q505" s="20">
        <v>9.4637689509315004E-2</v>
      </c>
      <c r="R505" s="20">
        <v>9.2521129734483606E-2</v>
      </c>
      <c r="S505" s="20">
        <v>9.0344194913455106E-2</v>
      </c>
      <c r="T505" s="20" t="s">
        <v>122</v>
      </c>
      <c r="U505" s="20">
        <v>1.7650259491402202E-2</v>
      </c>
      <c r="V505" s="20">
        <v>3.68303167673893E-2</v>
      </c>
      <c r="W505" s="20" t="s">
        <v>122</v>
      </c>
      <c r="X505" s="20" t="s">
        <v>122</v>
      </c>
      <c r="Y505" s="20">
        <v>0.40635253325772003</v>
      </c>
      <c r="Z505" s="20">
        <v>0.18522458741690001</v>
      </c>
      <c r="AA505" s="30">
        <f t="shared" si="31"/>
        <v>5.4480576258791505E-2</v>
      </c>
    </row>
    <row r="506" spans="1:27" x14ac:dyDescent="0.25">
      <c r="A506">
        <v>470</v>
      </c>
      <c r="B506" s="15">
        <v>37498</v>
      </c>
      <c r="C506" s="25">
        <f t="shared" si="28"/>
        <v>0.12779143452644301</v>
      </c>
      <c r="D506" s="25">
        <f>VLOOKUP(B506,input_BB!$B$19:$K$10000,$D$35,0)</f>
        <v>916.07</v>
      </c>
      <c r="E506" s="27">
        <f t="shared" si="29"/>
        <v>3.9534095604790327E-2</v>
      </c>
      <c r="F506" s="28">
        <f>VLOOKUP(B506,viz!$B$3:$E$1863,4,0)</f>
        <v>0</v>
      </c>
      <c r="G506" s="25">
        <f t="shared" si="30"/>
        <v>4.7001402836419702E-2</v>
      </c>
      <c r="I506" s="31">
        <v>37498</v>
      </c>
      <c r="J506" s="20">
        <v>0.12779143452644301</v>
      </c>
      <c r="K506" s="20">
        <v>1</v>
      </c>
      <c r="L506" s="20" t="s">
        <v>122</v>
      </c>
      <c r="M506" s="20">
        <v>2.7742594642368099E-2</v>
      </c>
      <c r="N506" s="20">
        <v>4.7087373240490497E-2</v>
      </c>
      <c r="O506" s="20">
        <v>1.3127483380928499E-2</v>
      </c>
      <c r="P506" s="20" t="s">
        <v>122</v>
      </c>
      <c r="Q506" s="20">
        <v>9.8114314851224904E-2</v>
      </c>
      <c r="R506" s="20">
        <v>0.102667467467305</v>
      </c>
      <c r="S506" s="20">
        <v>5.5521126054244502E-2</v>
      </c>
      <c r="T506" s="20" t="s">
        <v>122</v>
      </c>
      <c r="U506" s="20" t="s">
        <v>122</v>
      </c>
      <c r="V506" s="20">
        <v>1.4189132307650501E-2</v>
      </c>
      <c r="W506" s="20">
        <v>3.28122705287692E-2</v>
      </c>
      <c r="X506" s="20">
        <v>2.81488970598587E-2</v>
      </c>
      <c r="Y506" s="20">
        <v>0.38935504979719798</v>
      </c>
      <c r="Z506" s="20">
        <v>0.191234290669962</v>
      </c>
      <c r="AA506" s="30">
        <f t="shared" si="31"/>
        <v>4.7001402836419702E-2</v>
      </c>
    </row>
    <row r="507" spans="1:27" x14ac:dyDescent="0.25">
      <c r="A507">
        <v>471</v>
      </c>
      <c r="B507" s="15">
        <v>37505</v>
      </c>
      <c r="C507" s="25">
        <f t="shared" si="28"/>
        <v>0.17307026684284199</v>
      </c>
      <c r="D507" s="25">
        <f>VLOOKUP(B507,input_BB!$B$19:$K$10000,$D$35,0)</f>
        <v>893.92</v>
      </c>
      <c r="E507" s="27">
        <f t="shared" si="29"/>
        <v>0.1200277013982539</v>
      </c>
      <c r="F507" s="28">
        <f>VLOOKUP(B507,viz!$B$3:$E$1863,4,0)</f>
        <v>0</v>
      </c>
      <c r="G507" s="25">
        <f t="shared" si="30"/>
        <v>3.1693344229866097E-2</v>
      </c>
      <c r="I507" s="31">
        <v>37505</v>
      </c>
      <c r="J507" s="20">
        <v>0.17307026684284199</v>
      </c>
      <c r="K507" s="20">
        <v>1</v>
      </c>
      <c r="L507" s="20" t="s">
        <v>122</v>
      </c>
      <c r="M507" s="20">
        <v>6.65084552533034E-2</v>
      </c>
      <c r="N507" s="20">
        <v>5.6022628791194497E-2</v>
      </c>
      <c r="O507" s="20">
        <v>4.11347724677903E-2</v>
      </c>
      <c r="P507" s="20" t="s">
        <v>122</v>
      </c>
      <c r="Q507" s="20">
        <v>9.6808963715312807E-2</v>
      </c>
      <c r="R507" s="20">
        <v>0.162363139968356</v>
      </c>
      <c r="S507" s="20">
        <v>6.9800983079979298E-2</v>
      </c>
      <c r="T507" s="20" t="s">
        <v>122</v>
      </c>
      <c r="U507" s="20" t="s">
        <v>122</v>
      </c>
      <c r="V507" s="20" t="s">
        <v>122</v>
      </c>
      <c r="W507" s="20">
        <v>3.1693344229866097E-2</v>
      </c>
      <c r="X507" s="20" t="s">
        <v>122</v>
      </c>
      <c r="Y507" s="20">
        <v>0.30324004161639201</v>
      </c>
      <c r="Z507" s="20">
        <v>0.172427670877806</v>
      </c>
      <c r="AA507" s="30">
        <f t="shared" si="31"/>
        <v>3.1693344229866097E-2</v>
      </c>
    </row>
    <row r="508" spans="1:27" x14ac:dyDescent="0.25">
      <c r="A508">
        <v>472</v>
      </c>
      <c r="B508" s="15">
        <v>37512</v>
      </c>
      <c r="C508" s="25">
        <f t="shared" si="28"/>
        <v>0.43785694241523698</v>
      </c>
      <c r="D508" s="25">
        <f>VLOOKUP(B508,input_BB!$B$19:$K$10000,$D$35,0)</f>
        <v>889.81</v>
      </c>
      <c r="E508" s="27">
        <f t="shared" si="29"/>
        <v>0.59074731125813029</v>
      </c>
      <c r="F508" s="28">
        <f>VLOOKUP(B508,viz!$B$3:$E$1863,4,0)</f>
        <v>0</v>
      </c>
      <c r="G508" s="25">
        <f t="shared" si="30"/>
        <v>0</v>
      </c>
      <c r="I508" s="31">
        <v>37512</v>
      </c>
      <c r="J508" s="20">
        <v>0.43785694241523698</v>
      </c>
      <c r="K508" s="20">
        <v>0</v>
      </c>
      <c r="L508" s="20" t="s">
        <v>122</v>
      </c>
      <c r="M508" s="20">
        <v>1.15012213612498E-2</v>
      </c>
      <c r="N508" s="20">
        <v>3.0933755790613499E-2</v>
      </c>
      <c r="O508" s="20" t="s">
        <v>122</v>
      </c>
      <c r="P508" s="20" t="s">
        <v>122</v>
      </c>
      <c r="Q508" s="20">
        <v>7.5455498652617803E-2</v>
      </c>
      <c r="R508" s="20">
        <v>0.26351301128230697</v>
      </c>
      <c r="S508" s="20">
        <v>9.8460889829547593E-2</v>
      </c>
      <c r="T508" s="20" t="s">
        <v>122</v>
      </c>
      <c r="U508" s="20" t="s">
        <v>122</v>
      </c>
      <c r="V508" s="20" t="s">
        <v>122</v>
      </c>
      <c r="W508" s="20" t="s">
        <v>122</v>
      </c>
      <c r="X508" s="20" t="s">
        <v>122</v>
      </c>
      <c r="Y508" s="20">
        <v>0.33623393675592</v>
      </c>
      <c r="Z508" s="20">
        <v>0.18390168632774501</v>
      </c>
      <c r="AA508" s="30">
        <f t="shared" si="31"/>
        <v>0</v>
      </c>
    </row>
    <row r="509" spans="1:27" x14ac:dyDescent="0.25">
      <c r="A509">
        <v>473</v>
      </c>
      <c r="B509" s="15">
        <v>37519</v>
      </c>
      <c r="C509" s="25">
        <f t="shared" si="28"/>
        <v>0.14213939011096999</v>
      </c>
      <c r="D509" s="25">
        <f>VLOOKUP(B509,input_BB!$B$19:$K$10000,$D$35,0)</f>
        <v>845.39</v>
      </c>
      <c r="E509" s="27">
        <f t="shared" si="29"/>
        <v>6.504090798662715E-2</v>
      </c>
      <c r="F509" s="28">
        <f>VLOOKUP(B509,viz!$B$3:$E$1863,4,0)</f>
        <v>1</v>
      </c>
      <c r="G509" s="25">
        <f t="shared" si="30"/>
        <v>9.5783157446119496E-2</v>
      </c>
      <c r="I509" s="31">
        <v>37519</v>
      </c>
      <c r="J509" s="20">
        <v>0.14213939011096999</v>
      </c>
      <c r="K509" s="20">
        <v>0</v>
      </c>
      <c r="L509" s="20" t="s">
        <v>122</v>
      </c>
      <c r="M509" s="20">
        <v>3.29540166086797E-2</v>
      </c>
      <c r="N509" s="20">
        <v>2.53590677085083E-2</v>
      </c>
      <c r="O509" s="20">
        <v>6.8750590529322503E-2</v>
      </c>
      <c r="P509" s="20" t="s">
        <v>122</v>
      </c>
      <c r="Q509" s="20">
        <v>3.9858200488109598E-2</v>
      </c>
      <c r="R509" s="20">
        <v>0.294163504083025</v>
      </c>
      <c r="S509" s="20">
        <v>5.8711974812339002E-2</v>
      </c>
      <c r="T509" s="20" t="s">
        <v>122</v>
      </c>
      <c r="U509" s="20">
        <v>9.5783157446119496E-2</v>
      </c>
      <c r="V509" s="20" t="s">
        <v>122</v>
      </c>
      <c r="W509" s="20" t="s">
        <v>122</v>
      </c>
      <c r="X509" s="20" t="s">
        <v>122</v>
      </c>
      <c r="Y509" s="20">
        <v>0.27084334404760102</v>
      </c>
      <c r="Z509" s="20">
        <v>0.113576144276296</v>
      </c>
      <c r="AA509" s="30">
        <f t="shared" si="31"/>
        <v>9.5783157446119496E-2</v>
      </c>
    </row>
    <row r="510" spans="1:27" x14ac:dyDescent="0.25">
      <c r="A510">
        <v>474</v>
      </c>
      <c r="B510" s="15">
        <v>37526</v>
      </c>
      <c r="C510" s="25">
        <f t="shared" si="28"/>
        <v>0.20886395871639299</v>
      </c>
      <c r="D510" s="25">
        <f>VLOOKUP(B510,input_BB!$B$19:$K$10000,$D$35,0)</f>
        <v>827.37</v>
      </c>
      <c r="E510" s="27">
        <f t="shared" si="29"/>
        <v>0.18365927439089094</v>
      </c>
      <c r="F510" s="28">
        <f>VLOOKUP(B510,viz!$B$3:$E$1863,4,0)</f>
        <v>1</v>
      </c>
      <c r="G510" s="25">
        <f t="shared" si="30"/>
        <v>0.11032598480626041</v>
      </c>
      <c r="I510" s="31">
        <v>37526</v>
      </c>
      <c r="J510" s="20">
        <v>0.20886395871639299</v>
      </c>
      <c r="K510" s="20">
        <v>0</v>
      </c>
      <c r="L510" s="20" t="s">
        <v>122</v>
      </c>
      <c r="M510" s="20">
        <v>1.9519372976064601E-2</v>
      </c>
      <c r="N510" s="20">
        <v>2.7727344196839199E-2</v>
      </c>
      <c r="O510" s="20">
        <v>5.6498418755515298E-2</v>
      </c>
      <c r="P510" s="20" t="s">
        <v>122</v>
      </c>
      <c r="Q510" s="20">
        <v>6.8175554219401205E-2</v>
      </c>
      <c r="R510" s="20">
        <v>0.23401834524142101</v>
      </c>
      <c r="S510" s="20">
        <v>6.5298900621084704E-2</v>
      </c>
      <c r="T510" s="20" t="s">
        <v>122</v>
      </c>
      <c r="U510" s="20">
        <v>8.3597783661259903E-2</v>
      </c>
      <c r="V510" s="20" t="s">
        <v>122</v>
      </c>
      <c r="W510" s="20">
        <v>2.6728201145000501E-2</v>
      </c>
      <c r="X510" s="20" t="s">
        <v>122</v>
      </c>
      <c r="Y510" s="20">
        <v>0.30682746522667598</v>
      </c>
      <c r="Z510" s="20">
        <v>0.111608613956737</v>
      </c>
      <c r="AA510" s="30">
        <f t="shared" si="31"/>
        <v>0.11032598480626041</v>
      </c>
    </row>
    <row r="511" spans="1:27" x14ac:dyDescent="0.25">
      <c r="A511">
        <v>475</v>
      </c>
      <c r="B511" s="15">
        <v>37533</v>
      </c>
      <c r="C511" s="25">
        <f t="shared" si="28"/>
        <v>0.27220585942268399</v>
      </c>
      <c r="D511" s="25">
        <f>VLOOKUP(B511,input_BB!$B$19:$K$10000,$D$35,0)</f>
        <v>800.58</v>
      </c>
      <c r="E511" s="27">
        <f t="shared" si="29"/>
        <v>0.29626416556902091</v>
      </c>
      <c r="F511" s="28">
        <f>VLOOKUP(B511,viz!$B$3:$E$1863,4,0)</f>
        <v>1</v>
      </c>
      <c r="G511" s="25">
        <f t="shared" si="30"/>
        <v>3.1974050748759503E-2</v>
      </c>
      <c r="I511" s="31">
        <v>37533</v>
      </c>
      <c r="J511" s="20">
        <v>0.27220585942268399</v>
      </c>
      <c r="K511" s="20">
        <v>0</v>
      </c>
      <c r="L511" s="20" t="s">
        <v>122</v>
      </c>
      <c r="M511" s="20">
        <v>7.6006497586698599E-2</v>
      </c>
      <c r="N511" s="20">
        <v>2.66552312394767E-2</v>
      </c>
      <c r="O511" s="20">
        <v>4.5127546234914301E-2</v>
      </c>
      <c r="P511" s="20" t="s">
        <v>122</v>
      </c>
      <c r="Q511" s="20">
        <v>4.1670892335666197E-2</v>
      </c>
      <c r="R511" s="20">
        <v>0.28916842800609399</v>
      </c>
      <c r="S511" s="20">
        <v>4.7499900005840701E-2</v>
      </c>
      <c r="T511" s="20" t="s">
        <v>122</v>
      </c>
      <c r="U511" s="20" t="s">
        <v>122</v>
      </c>
      <c r="V511" s="20" t="s">
        <v>122</v>
      </c>
      <c r="W511" s="20">
        <v>3.1974050748759503E-2</v>
      </c>
      <c r="X511" s="20" t="s">
        <v>122</v>
      </c>
      <c r="Y511" s="20">
        <v>0.27656529154620701</v>
      </c>
      <c r="Z511" s="20">
        <v>0.16533216229634201</v>
      </c>
      <c r="AA511" s="30">
        <f t="shared" si="31"/>
        <v>3.1974050748759503E-2</v>
      </c>
    </row>
    <row r="512" spans="1:27" x14ac:dyDescent="0.25">
      <c r="A512">
        <v>476</v>
      </c>
      <c r="B512" s="15">
        <v>37540</v>
      </c>
      <c r="C512" s="25">
        <f t="shared" si="28"/>
        <v>0.25474607944488498</v>
      </c>
      <c r="D512" s="25">
        <f>VLOOKUP(B512,input_BB!$B$19:$K$10000,$D$35,0)</f>
        <v>835.32</v>
      </c>
      <c r="E512" s="27">
        <f t="shared" si="29"/>
        <v>0.265225364988809</v>
      </c>
      <c r="F512" s="28">
        <f>VLOOKUP(B512,viz!$B$3:$E$1863,4,0)</f>
        <v>1</v>
      </c>
      <c r="G512" s="25">
        <f t="shared" si="30"/>
        <v>4.7871269575346501E-2</v>
      </c>
      <c r="I512" s="31">
        <v>37540</v>
      </c>
      <c r="J512" s="20">
        <v>0.25474607944488498</v>
      </c>
      <c r="K512" s="20">
        <v>0</v>
      </c>
      <c r="L512" s="20" t="s">
        <v>122</v>
      </c>
      <c r="M512" s="20">
        <v>7.0940693730746393E-2</v>
      </c>
      <c r="N512" s="20">
        <v>4.1472110743745703E-2</v>
      </c>
      <c r="O512" s="20">
        <v>2.65127183605906E-2</v>
      </c>
      <c r="P512" s="20" t="s">
        <v>122</v>
      </c>
      <c r="Q512" s="20">
        <v>7.3380985384893502E-2</v>
      </c>
      <c r="R512" s="20">
        <v>0.21159692884978601</v>
      </c>
      <c r="S512" s="20">
        <v>6.3525980992403794E-2</v>
      </c>
      <c r="T512" s="20" t="s">
        <v>122</v>
      </c>
      <c r="U512" s="20">
        <v>4.7871269575346501E-2</v>
      </c>
      <c r="V512" s="20" t="s">
        <v>122</v>
      </c>
      <c r="W512" s="20" t="s">
        <v>122</v>
      </c>
      <c r="X512" s="20" t="s">
        <v>122</v>
      </c>
      <c r="Y512" s="20">
        <v>0.308798250686174</v>
      </c>
      <c r="Z512" s="20">
        <v>0.15590106167631401</v>
      </c>
      <c r="AA512" s="30">
        <f t="shared" si="31"/>
        <v>4.7871269575346501E-2</v>
      </c>
    </row>
    <row r="513" spans="1:27" x14ac:dyDescent="0.25">
      <c r="A513">
        <v>477</v>
      </c>
      <c r="B513" s="15">
        <v>37547</v>
      </c>
      <c r="C513" s="25">
        <f t="shared" si="28"/>
        <v>0.141151413321495</v>
      </c>
      <c r="D513" s="25">
        <f>VLOOKUP(B513,input_BB!$B$19:$K$10000,$D$35,0)</f>
        <v>884.39</v>
      </c>
      <c r="E513" s="27">
        <f t="shared" si="29"/>
        <v>6.3284550541952297E-2</v>
      </c>
      <c r="F513" s="28">
        <f>VLOOKUP(B513,viz!$B$3:$E$1863,4,0)</f>
        <v>0</v>
      </c>
      <c r="G513" s="25">
        <f t="shared" si="30"/>
        <v>5.1211470625829703E-2</v>
      </c>
      <c r="I513" s="31">
        <v>37547</v>
      </c>
      <c r="J513" s="20">
        <v>0.141151413321495</v>
      </c>
      <c r="K513" s="20">
        <v>0</v>
      </c>
      <c r="L513" s="20" t="s">
        <v>122</v>
      </c>
      <c r="M513" s="20">
        <v>7.1388300826312201E-2</v>
      </c>
      <c r="N513" s="20">
        <v>2.83586554832151E-2</v>
      </c>
      <c r="O513" s="20">
        <v>2.0054099976492601E-2</v>
      </c>
      <c r="P513" s="20" t="s">
        <v>122</v>
      </c>
      <c r="Q513" s="20">
        <v>9.3468391806921194E-2</v>
      </c>
      <c r="R513" s="20">
        <v>0.21257415719564399</v>
      </c>
      <c r="S513" s="20">
        <v>6.4857099384467806E-2</v>
      </c>
      <c r="T513" s="20" t="s">
        <v>122</v>
      </c>
      <c r="U513" s="20">
        <v>5.1211470625829703E-2</v>
      </c>
      <c r="V513" s="20" t="s">
        <v>122</v>
      </c>
      <c r="W513" s="20" t="s">
        <v>122</v>
      </c>
      <c r="X513" s="20" t="s">
        <v>122</v>
      </c>
      <c r="Y513" s="20">
        <v>0.31614956313057102</v>
      </c>
      <c r="Z513" s="20">
        <v>0.14193826157054701</v>
      </c>
      <c r="AA513" s="30">
        <f t="shared" si="31"/>
        <v>5.1211470625829703E-2</v>
      </c>
    </row>
    <row r="514" spans="1:27" x14ac:dyDescent="0.25">
      <c r="A514">
        <v>478</v>
      </c>
      <c r="B514" s="15">
        <v>37554</v>
      </c>
      <c r="C514" s="25">
        <f t="shared" si="28"/>
        <v>0.116570964455605</v>
      </c>
      <c r="D514" s="25">
        <f>VLOOKUP(B514,input_BB!$B$19:$K$10000,$D$35,0)</f>
        <v>897.65</v>
      </c>
      <c r="E514" s="27">
        <f t="shared" si="29"/>
        <v>1.9587112688177415E-2</v>
      </c>
      <c r="F514" s="28">
        <f>VLOOKUP(B514,viz!$B$3:$E$1863,4,0)</f>
        <v>0</v>
      </c>
      <c r="G514" s="25">
        <f t="shared" si="30"/>
        <v>8.5862252333752206E-2</v>
      </c>
      <c r="I514" s="31">
        <v>37554</v>
      </c>
      <c r="J514" s="20">
        <v>0.116570964455605</v>
      </c>
      <c r="K514" s="20">
        <v>0</v>
      </c>
      <c r="L514" s="20" t="s">
        <v>122</v>
      </c>
      <c r="M514" s="20">
        <v>4.5132007701348099E-2</v>
      </c>
      <c r="N514" s="20">
        <v>2.8479531247924302E-2</v>
      </c>
      <c r="O514" s="20">
        <v>1.9634712005389202E-2</v>
      </c>
      <c r="P514" s="20" t="s">
        <v>122</v>
      </c>
      <c r="Q514" s="20">
        <v>8.1820462531809607E-2</v>
      </c>
      <c r="R514" s="20">
        <v>0.21380079287318601</v>
      </c>
      <c r="S514" s="20">
        <v>6.9290219806884504E-2</v>
      </c>
      <c r="T514" s="20" t="s">
        <v>122</v>
      </c>
      <c r="U514" s="20">
        <v>5.2923834491239503E-2</v>
      </c>
      <c r="V514" s="20" t="s">
        <v>122</v>
      </c>
      <c r="W514" s="20">
        <v>3.2938417842512703E-2</v>
      </c>
      <c r="X514" s="20" t="s">
        <v>122</v>
      </c>
      <c r="Y514" s="20">
        <v>0.31218748393763401</v>
      </c>
      <c r="Z514" s="20">
        <v>0.143792537562073</v>
      </c>
      <c r="AA514" s="30">
        <f t="shared" si="31"/>
        <v>8.5862252333752206E-2</v>
      </c>
    </row>
    <row r="515" spans="1:27" x14ac:dyDescent="0.25">
      <c r="A515">
        <v>479</v>
      </c>
      <c r="B515" s="15">
        <v>37561</v>
      </c>
      <c r="C515" s="25">
        <f t="shared" si="28"/>
        <v>0.112192399799824</v>
      </c>
      <c r="D515" s="25">
        <f>VLOOKUP(B515,input_BB!$B$19:$K$10000,$D$35,0)</f>
        <v>900.96</v>
      </c>
      <c r="E515" s="27">
        <f t="shared" si="29"/>
        <v>1.1803200442366692E-2</v>
      </c>
      <c r="F515" s="28">
        <f>VLOOKUP(B515,viz!$B$3:$E$1863,4,0)</f>
        <v>0</v>
      </c>
      <c r="G515" s="25">
        <f t="shared" si="30"/>
        <v>8.5621452139435797E-2</v>
      </c>
      <c r="I515" s="31">
        <v>37561</v>
      </c>
      <c r="J515" s="20">
        <v>0.112192399799824</v>
      </c>
      <c r="K515" s="20">
        <v>0</v>
      </c>
      <c r="L515" s="20" t="s">
        <v>122</v>
      </c>
      <c r="M515" s="20">
        <v>3.5474211489285701E-2</v>
      </c>
      <c r="N515" s="20">
        <v>2.8424752892798302E-2</v>
      </c>
      <c r="O515" s="20">
        <v>2.6159245165414E-2</v>
      </c>
      <c r="P515" s="20" t="s">
        <v>122</v>
      </c>
      <c r="Q515" s="20">
        <v>7.7201180020367202E-2</v>
      </c>
      <c r="R515" s="20">
        <v>0.18195407564035701</v>
      </c>
      <c r="S515" s="20">
        <v>8.83737583840149E-2</v>
      </c>
      <c r="T515" s="20" t="s">
        <v>122</v>
      </c>
      <c r="U515" s="20">
        <v>5.1989572684639697E-2</v>
      </c>
      <c r="V515" s="20" t="s">
        <v>122</v>
      </c>
      <c r="W515" s="20">
        <v>3.36318794547961E-2</v>
      </c>
      <c r="X515" s="20" t="s">
        <v>122</v>
      </c>
      <c r="Y515" s="20">
        <v>0.30248910543796698</v>
      </c>
      <c r="Z515" s="20">
        <v>0.17430221883035901</v>
      </c>
      <c r="AA515" s="30">
        <f t="shared" si="31"/>
        <v>8.5621452139435797E-2</v>
      </c>
    </row>
    <row r="516" spans="1:27" x14ac:dyDescent="0.25">
      <c r="A516">
        <v>480</v>
      </c>
      <c r="B516" s="15">
        <v>37568</v>
      </c>
      <c r="C516" s="25">
        <f t="shared" si="28"/>
        <v>0.112247429788113</v>
      </c>
      <c r="D516" s="25">
        <f>VLOOKUP(B516,input_BB!$B$19:$K$10000,$D$35,0)</f>
        <v>894.74</v>
      </c>
      <c r="E516" s="27">
        <f t="shared" si="29"/>
        <v>1.1901028985143615E-2</v>
      </c>
      <c r="F516" s="28">
        <f>VLOOKUP(B516,viz!$B$3:$E$1863,4,0)</f>
        <v>0</v>
      </c>
      <c r="G516" s="25">
        <f t="shared" si="30"/>
        <v>7.3867636794465702E-2</v>
      </c>
      <c r="I516" s="31">
        <v>37568</v>
      </c>
      <c r="J516" s="20">
        <v>0.112247429788113</v>
      </c>
      <c r="K516" s="20">
        <v>0</v>
      </c>
      <c r="L516" s="20" t="s">
        <v>122</v>
      </c>
      <c r="M516" s="20">
        <v>4.3431495958939498E-2</v>
      </c>
      <c r="N516" s="20">
        <v>2.6418926805259601E-2</v>
      </c>
      <c r="O516" s="20">
        <v>2.70117954214192E-2</v>
      </c>
      <c r="P516" s="20" t="s">
        <v>122</v>
      </c>
      <c r="Q516" s="20">
        <v>6.6933582256731794E-2</v>
      </c>
      <c r="R516" s="20">
        <v>0.181892295002058</v>
      </c>
      <c r="S516" s="20">
        <v>8.7955703203597801E-2</v>
      </c>
      <c r="T516" s="20" t="s">
        <v>122</v>
      </c>
      <c r="U516" s="20" t="s">
        <v>122</v>
      </c>
      <c r="V516" s="20">
        <v>7.3867636794465702E-2</v>
      </c>
      <c r="W516" s="20" t="s">
        <v>122</v>
      </c>
      <c r="X516" s="20" t="s">
        <v>122</v>
      </c>
      <c r="Y516" s="20">
        <v>0.32841837563245302</v>
      </c>
      <c r="Z516" s="20">
        <v>0.16407018892507499</v>
      </c>
      <c r="AA516" s="30">
        <f t="shared" si="31"/>
        <v>7.3867636794465702E-2</v>
      </c>
    </row>
    <row r="517" spans="1:27" x14ac:dyDescent="0.25">
      <c r="A517">
        <v>481</v>
      </c>
      <c r="B517" s="15">
        <v>37575</v>
      </c>
      <c r="C517" s="25">
        <f t="shared" si="28"/>
        <v>0.112280629575253</v>
      </c>
      <c r="D517" s="25">
        <f>VLOOKUP(B517,input_BB!$B$19:$K$10000,$D$35,0)</f>
        <v>909.83</v>
      </c>
      <c r="E517" s="27">
        <f t="shared" si="29"/>
        <v>1.1960049292023447E-2</v>
      </c>
      <c r="F517" s="28">
        <f>VLOOKUP(B517,viz!$B$3:$E$1863,4,0)</f>
        <v>0</v>
      </c>
      <c r="G517" s="25">
        <f t="shared" si="30"/>
        <v>8.2811444857738392E-2</v>
      </c>
      <c r="I517" s="31">
        <v>37575</v>
      </c>
      <c r="J517" s="20">
        <v>0.112280629575253</v>
      </c>
      <c r="K517" s="20">
        <v>1</v>
      </c>
      <c r="L517" s="20" t="s">
        <v>122</v>
      </c>
      <c r="M517" s="20">
        <v>4.5409758009916701E-2</v>
      </c>
      <c r="N517" s="20" t="s">
        <v>122</v>
      </c>
      <c r="O517" s="20">
        <v>2.5543690957313101E-2</v>
      </c>
      <c r="P517" s="20" t="s">
        <v>122</v>
      </c>
      <c r="Q517" s="20">
        <v>6.6503627064790405E-2</v>
      </c>
      <c r="R517" s="20">
        <v>0.16912877759933601</v>
      </c>
      <c r="S517" s="20">
        <v>8.5574754304569803E-2</v>
      </c>
      <c r="T517" s="20" t="s">
        <v>122</v>
      </c>
      <c r="U517" s="20">
        <v>2.90849235036168E-2</v>
      </c>
      <c r="V517" s="20">
        <v>5.3726521354121599E-2</v>
      </c>
      <c r="W517" s="20" t="s">
        <v>122</v>
      </c>
      <c r="X517" s="20">
        <v>2.9159731404769601E-2</v>
      </c>
      <c r="Y517" s="20">
        <v>0.33024207374275799</v>
      </c>
      <c r="Z517" s="20">
        <v>0.16562614205880699</v>
      </c>
      <c r="AA517" s="30">
        <f t="shared" si="31"/>
        <v>8.2811444857738392E-2</v>
      </c>
    </row>
    <row r="518" spans="1:27" x14ac:dyDescent="0.25">
      <c r="A518">
        <v>482</v>
      </c>
      <c r="B518" s="15">
        <v>37582</v>
      </c>
      <c r="C518" s="25">
        <f t="shared" si="28"/>
        <v>0.112188972532749</v>
      </c>
      <c r="D518" s="25">
        <f>VLOOKUP(B518,input_BB!$B$19:$K$10000,$D$35,0)</f>
        <v>930.55</v>
      </c>
      <c r="E518" s="27">
        <f t="shared" si="29"/>
        <v>1.1797107681781428E-2</v>
      </c>
      <c r="F518" s="28">
        <f>VLOOKUP(B518,viz!$B$3:$E$1863,4,0)</f>
        <v>0</v>
      </c>
      <c r="G518" s="25">
        <f t="shared" si="30"/>
        <v>7.1804802719132005E-2</v>
      </c>
      <c r="I518" s="31">
        <v>37582</v>
      </c>
      <c r="J518" s="20">
        <v>0.112188972532749</v>
      </c>
      <c r="K518" s="20">
        <v>0</v>
      </c>
      <c r="L518" s="20" t="s">
        <v>122</v>
      </c>
      <c r="M518" s="20">
        <v>6.5412837473485294E-2</v>
      </c>
      <c r="N518" s="20">
        <v>2.7372529942774702E-2</v>
      </c>
      <c r="O518" s="20">
        <v>2.5596890343590799E-2</v>
      </c>
      <c r="P518" s="20" t="s">
        <v>122</v>
      </c>
      <c r="Q518" s="20">
        <v>6.5524253459611506E-2</v>
      </c>
      <c r="R518" s="20">
        <v>0.17897380156909901</v>
      </c>
      <c r="S518" s="20">
        <v>6.7304286403436803E-2</v>
      </c>
      <c r="T518" s="20" t="s">
        <v>122</v>
      </c>
      <c r="U518" s="20">
        <v>4.1191651814524603E-2</v>
      </c>
      <c r="V518" s="20" t="s">
        <v>122</v>
      </c>
      <c r="W518" s="20">
        <v>3.0613150904607402E-2</v>
      </c>
      <c r="X518" s="20" t="s">
        <v>122</v>
      </c>
      <c r="Y518" s="20">
        <v>0.328648996323118</v>
      </c>
      <c r="Z518" s="20">
        <v>0.16936160176575199</v>
      </c>
      <c r="AA518" s="30">
        <f t="shared" si="31"/>
        <v>7.1804802719132005E-2</v>
      </c>
    </row>
    <row r="519" spans="1:27" x14ac:dyDescent="0.25">
      <c r="A519">
        <v>483</v>
      </c>
      <c r="B519" s="15">
        <v>37589</v>
      </c>
      <c r="C519" s="25">
        <f t="shared" si="28"/>
        <v>0.11673197150230399</v>
      </c>
      <c r="D519" s="25">
        <f>VLOOKUP(B519,input_BB!$B$19:$K$10000,$D$35,0)</f>
        <v>936.31</v>
      </c>
      <c r="E519" s="27">
        <f t="shared" si="29"/>
        <v>1.9873339984331981E-2</v>
      </c>
      <c r="F519" s="28">
        <f>VLOOKUP(B519,viz!$B$3:$E$1863,4,0)</f>
        <v>0</v>
      </c>
      <c r="G519" s="25">
        <f t="shared" si="30"/>
        <v>0.1475048988705551</v>
      </c>
      <c r="I519" s="31">
        <v>37589</v>
      </c>
      <c r="J519" s="20">
        <v>0.11673197150230399</v>
      </c>
      <c r="K519" s="20">
        <v>0</v>
      </c>
      <c r="L519" s="20" t="s">
        <v>122</v>
      </c>
      <c r="M519" s="20">
        <v>2.3288942488598498E-2</v>
      </c>
      <c r="N519" s="20">
        <v>2.7247197390660501E-2</v>
      </c>
      <c r="O519" s="20" t="s">
        <v>122</v>
      </c>
      <c r="P519" s="20" t="s">
        <v>122</v>
      </c>
      <c r="Q519" s="20">
        <v>6.3024082997876194E-2</v>
      </c>
      <c r="R519" s="20">
        <v>0.19660163692757501</v>
      </c>
      <c r="S519" s="20">
        <v>8.2907857509214394E-2</v>
      </c>
      <c r="T519" s="20" t="s">
        <v>122</v>
      </c>
      <c r="U519" s="20">
        <v>4.3427236174767E-2</v>
      </c>
      <c r="V519" s="20">
        <v>6.0330859598317903E-2</v>
      </c>
      <c r="W519" s="20">
        <v>4.3746803097470199E-2</v>
      </c>
      <c r="X519" s="20" t="s">
        <v>122</v>
      </c>
      <c r="Y519" s="20">
        <v>0.26174564204608503</v>
      </c>
      <c r="Z519" s="20">
        <v>0.19767974176943501</v>
      </c>
      <c r="AA519" s="30">
        <f t="shared" si="31"/>
        <v>0.1475048988705551</v>
      </c>
    </row>
    <row r="520" spans="1:27" x14ac:dyDescent="0.25">
      <c r="A520">
        <v>484</v>
      </c>
      <c r="B520" s="15">
        <v>37596</v>
      </c>
      <c r="C520" s="25">
        <f t="shared" si="28"/>
        <v>0.11400240659713699</v>
      </c>
      <c r="D520" s="25">
        <f>VLOOKUP(B520,input_BB!$B$19:$K$10000,$D$35,0)</f>
        <v>912.23</v>
      </c>
      <c r="E520" s="27">
        <f t="shared" si="29"/>
        <v>1.5020906513237134E-2</v>
      </c>
      <c r="F520" s="28">
        <f>VLOOKUP(B520,viz!$B$3:$E$1863,4,0)</f>
        <v>0</v>
      </c>
      <c r="G520" s="25">
        <f t="shared" si="30"/>
        <v>6.07604784521628E-2</v>
      </c>
      <c r="I520" s="31">
        <v>37596</v>
      </c>
      <c r="J520" s="20">
        <v>0.11400240659713699</v>
      </c>
      <c r="K520" s="20">
        <v>0</v>
      </c>
      <c r="L520" s="20" t="s">
        <v>122</v>
      </c>
      <c r="M520" s="20">
        <v>6.0901567379076101E-2</v>
      </c>
      <c r="N520" s="20" t="s">
        <v>122</v>
      </c>
      <c r="O520" s="20">
        <v>2.4139258107378901E-2</v>
      </c>
      <c r="P520" s="20" t="s">
        <v>122</v>
      </c>
      <c r="Q520" s="20">
        <v>6.5279062431925106E-2</v>
      </c>
      <c r="R520" s="20">
        <v>0.17511283149736501</v>
      </c>
      <c r="S520" s="20">
        <v>8.7922584549070495E-2</v>
      </c>
      <c r="T520" s="20" t="s">
        <v>122</v>
      </c>
      <c r="U520" s="20" t="s">
        <v>122</v>
      </c>
      <c r="V520" s="20">
        <v>6.07604784521628E-2</v>
      </c>
      <c r="W520" s="20" t="s">
        <v>122</v>
      </c>
      <c r="X520" s="20">
        <v>2.95921818669975E-2</v>
      </c>
      <c r="Y520" s="20">
        <v>0.32792101854174499</v>
      </c>
      <c r="Z520" s="20">
        <v>0.16837101717427899</v>
      </c>
      <c r="AA520" s="30">
        <f t="shared" si="31"/>
        <v>6.07604784521628E-2</v>
      </c>
    </row>
    <row r="521" spans="1:27" x14ac:dyDescent="0.25">
      <c r="A521">
        <v>485</v>
      </c>
      <c r="B521" s="15">
        <v>37603</v>
      </c>
      <c r="C521" s="25">
        <f t="shared" si="28"/>
        <v>0.14028491079807301</v>
      </c>
      <c r="D521" s="25">
        <f>VLOOKUP(B521,input_BB!$B$19:$K$10000,$D$35,0)</f>
        <v>889.48</v>
      </c>
      <c r="E521" s="27">
        <f t="shared" si="29"/>
        <v>6.1744141724604996E-2</v>
      </c>
      <c r="F521" s="28">
        <f>VLOOKUP(B521,viz!$B$3:$E$1863,4,0)</f>
        <v>0</v>
      </c>
      <c r="G521" s="25">
        <f t="shared" si="30"/>
        <v>7.6771483139362204E-2</v>
      </c>
      <c r="I521" s="31">
        <v>37603</v>
      </c>
      <c r="J521" s="20">
        <v>0.14028491079807301</v>
      </c>
      <c r="K521" s="20">
        <v>0</v>
      </c>
      <c r="L521" s="20" t="s">
        <v>122</v>
      </c>
      <c r="M521" s="20">
        <v>4.4601530628109898E-2</v>
      </c>
      <c r="N521" s="20" t="s">
        <v>122</v>
      </c>
      <c r="O521" s="20">
        <v>2.6588118244554801E-2</v>
      </c>
      <c r="P521" s="20" t="s">
        <v>122</v>
      </c>
      <c r="Q521" s="20">
        <v>6.5648256732752E-2</v>
      </c>
      <c r="R521" s="20">
        <v>0.16094543656874799</v>
      </c>
      <c r="S521" s="20">
        <v>8.8089012481525494E-2</v>
      </c>
      <c r="T521" s="20">
        <v>8.7134323395820206E-3</v>
      </c>
      <c r="U521" s="20" t="s">
        <v>122</v>
      </c>
      <c r="V521" s="20">
        <v>7.6771483139362204E-2</v>
      </c>
      <c r="W521" s="20" t="s">
        <v>122</v>
      </c>
      <c r="X521" s="20">
        <v>2.9797869553122799E-2</v>
      </c>
      <c r="Y521" s="20">
        <v>0.32833378995232199</v>
      </c>
      <c r="Z521" s="20">
        <v>0.17051107035992</v>
      </c>
      <c r="AA521" s="30">
        <f t="shared" si="31"/>
        <v>7.6771483139362204E-2</v>
      </c>
    </row>
    <row r="522" spans="1:27" x14ac:dyDescent="0.25">
      <c r="A522">
        <v>486</v>
      </c>
      <c r="B522" s="15">
        <v>37610</v>
      </c>
      <c r="C522" s="25">
        <f t="shared" si="28"/>
        <v>0.11401699483394601</v>
      </c>
      <c r="D522" s="25">
        <f>VLOOKUP(B522,input_BB!$B$19:$K$10000,$D$35,0)</f>
        <v>895.75</v>
      </c>
      <c r="E522" s="27">
        <f t="shared" si="29"/>
        <v>1.5046840481116892E-2</v>
      </c>
      <c r="F522" s="28">
        <f>VLOOKUP(B522,viz!$B$3:$E$1863,4,0)</f>
        <v>0</v>
      </c>
      <c r="G522" s="25">
        <f t="shared" si="30"/>
        <v>7.5271565871551496E-2</v>
      </c>
      <c r="I522" s="31">
        <v>37610</v>
      </c>
      <c r="J522" s="20">
        <v>0.11401699483394601</v>
      </c>
      <c r="K522" s="20">
        <v>0</v>
      </c>
      <c r="L522" s="20" t="s">
        <v>122</v>
      </c>
      <c r="M522" s="20">
        <v>6.62351836685693E-2</v>
      </c>
      <c r="N522" s="20">
        <v>2.7798466137693E-2</v>
      </c>
      <c r="O522" s="20">
        <v>2.4969495676907299E-2</v>
      </c>
      <c r="P522" s="20" t="s">
        <v>122</v>
      </c>
      <c r="Q522" s="20">
        <v>6.4299194223775002E-2</v>
      </c>
      <c r="R522" s="20">
        <v>0.17588338705713799</v>
      </c>
      <c r="S522" s="20">
        <v>6.7952234853137505E-2</v>
      </c>
      <c r="T522" s="20" t="s">
        <v>122</v>
      </c>
      <c r="U522" s="20">
        <v>2.4446651546585599E-2</v>
      </c>
      <c r="V522" s="20">
        <v>1.9726740917542201E-2</v>
      </c>
      <c r="W522" s="20">
        <v>3.1098173407423699E-2</v>
      </c>
      <c r="X522" s="20" t="s">
        <v>122</v>
      </c>
      <c r="Y522" s="20">
        <v>0.32583449684545601</v>
      </c>
      <c r="Z522" s="20">
        <v>0.171755975665773</v>
      </c>
      <c r="AA522" s="30">
        <f t="shared" si="31"/>
        <v>7.5271565871551496E-2</v>
      </c>
    </row>
    <row r="523" spans="1:27" x14ac:dyDescent="0.25">
      <c r="A523">
        <v>487</v>
      </c>
      <c r="B523" s="15">
        <v>37617</v>
      </c>
      <c r="C523" s="25">
        <f t="shared" si="28"/>
        <v>0.15173847973346699</v>
      </c>
      <c r="D523" s="25">
        <f>VLOOKUP(B523,input_BB!$B$19:$K$10000,$D$35,0)</f>
        <v>875.4</v>
      </c>
      <c r="E523" s="27">
        <f t="shared" si="29"/>
        <v>8.2105511831756753E-2</v>
      </c>
      <c r="F523" s="28">
        <f>VLOOKUP(B523,viz!$B$3:$E$1863,4,0)</f>
        <v>1</v>
      </c>
      <c r="G523" s="25">
        <f t="shared" si="30"/>
        <v>0.10640908321891959</v>
      </c>
      <c r="I523" s="31">
        <v>37617</v>
      </c>
      <c r="J523" s="20">
        <v>0.15173847973346699</v>
      </c>
      <c r="K523" s="20">
        <v>1</v>
      </c>
      <c r="L523" s="20" t="s">
        <v>122</v>
      </c>
      <c r="M523" s="20">
        <v>4.7791967043924299E-2</v>
      </c>
      <c r="N523" s="20">
        <v>2.7515001738560099E-2</v>
      </c>
      <c r="O523" s="20">
        <v>2.6021047293039699E-2</v>
      </c>
      <c r="P523" s="20" t="s">
        <v>122</v>
      </c>
      <c r="Q523" s="20">
        <v>6.3572777835483693E-2</v>
      </c>
      <c r="R523" s="20">
        <v>0.158786761006733</v>
      </c>
      <c r="S523" s="20">
        <v>6.6995225705950207E-2</v>
      </c>
      <c r="T523" s="20">
        <v>1.1169824823155801E-2</v>
      </c>
      <c r="U523" s="20" t="s">
        <v>122</v>
      </c>
      <c r="V523" s="20">
        <v>7.5112296425487099E-2</v>
      </c>
      <c r="W523" s="20">
        <v>3.12967867934325E-2</v>
      </c>
      <c r="X523" s="20" t="s">
        <v>122</v>
      </c>
      <c r="Y523" s="20">
        <v>0.32085671015161199</v>
      </c>
      <c r="Z523" s="20">
        <v>0.170881601182621</v>
      </c>
      <c r="AA523" s="30">
        <f t="shared" si="31"/>
        <v>0.10640908321891959</v>
      </c>
    </row>
    <row r="524" spans="1:27" x14ac:dyDescent="0.25">
      <c r="A524">
        <v>488</v>
      </c>
      <c r="B524" s="15">
        <v>37624</v>
      </c>
      <c r="C524" s="25">
        <f t="shared" si="28"/>
        <v>0.113996021449566</v>
      </c>
      <c r="D524" s="25">
        <f>VLOOKUP(B524,input_BB!$B$19:$K$10000,$D$35,0)</f>
        <v>908.59</v>
      </c>
      <c r="E524" s="27">
        <f t="shared" si="29"/>
        <v>1.5009555435366547E-2</v>
      </c>
      <c r="F524" s="28">
        <f>VLOOKUP(B524,viz!$B$3:$E$1863,4,0)</f>
        <v>0</v>
      </c>
      <c r="G524" s="25">
        <f t="shared" si="30"/>
        <v>4.2760232443107199E-2</v>
      </c>
      <c r="I524" s="31">
        <v>37624</v>
      </c>
      <c r="J524" s="20">
        <v>0.113996021449566</v>
      </c>
      <c r="K524" s="20">
        <v>1</v>
      </c>
      <c r="L524" s="20" t="s">
        <v>122</v>
      </c>
      <c r="M524" s="20">
        <v>6.3623096622843198E-2</v>
      </c>
      <c r="N524" s="20" t="s">
        <v>122</v>
      </c>
      <c r="O524" s="20">
        <v>2.5616235336606698E-2</v>
      </c>
      <c r="P524" s="20" t="s">
        <v>122</v>
      </c>
      <c r="Q524" s="20">
        <v>6.6410424019618997E-2</v>
      </c>
      <c r="R524" s="20">
        <v>0.17707619745207401</v>
      </c>
      <c r="S524" s="20">
        <v>8.9435527712176902E-2</v>
      </c>
      <c r="T524" s="20" t="s">
        <v>122</v>
      </c>
      <c r="U524" s="20" t="s">
        <v>122</v>
      </c>
      <c r="V524" s="20">
        <v>4.2760232443107199E-2</v>
      </c>
      <c r="W524" s="20" t="s">
        <v>122</v>
      </c>
      <c r="X524" s="20">
        <v>3.01050485751444E-2</v>
      </c>
      <c r="Y524" s="20">
        <v>0.33355011580341798</v>
      </c>
      <c r="Z524" s="20">
        <v>0.17142312203501101</v>
      </c>
      <c r="AA524" s="30">
        <f t="shared" si="31"/>
        <v>4.2760232443107199E-2</v>
      </c>
    </row>
    <row r="525" spans="1:27" x14ac:dyDescent="0.25">
      <c r="A525">
        <v>489</v>
      </c>
      <c r="B525" s="15">
        <v>37631</v>
      </c>
      <c r="C525" s="25">
        <f t="shared" si="28"/>
        <v>0.207554802298546</v>
      </c>
      <c r="D525" s="25">
        <f>VLOOKUP(B525,input_BB!$B$19:$K$10000,$D$35,0)</f>
        <v>927.57</v>
      </c>
      <c r="E525" s="27">
        <f t="shared" si="29"/>
        <v>0.18133194580865644</v>
      </c>
      <c r="F525" s="28">
        <f>VLOOKUP(B525,viz!$B$3:$E$1863,4,0)</f>
        <v>0</v>
      </c>
      <c r="G525" s="25">
        <f t="shared" si="30"/>
        <v>0.10084537190323989</v>
      </c>
      <c r="I525" s="31">
        <v>37631</v>
      </c>
      <c r="J525" s="20">
        <v>0.207554802298546</v>
      </c>
      <c r="K525" s="20">
        <v>0</v>
      </c>
      <c r="L525" s="20" t="s">
        <v>122</v>
      </c>
      <c r="M525" s="20">
        <v>4.2883031888596199E-2</v>
      </c>
      <c r="N525" s="20" t="s">
        <v>122</v>
      </c>
      <c r="O525" s="20">
        <v>2.4736372479362199E-2</v>
      </c>
      <c r="P525" s="20" t="s">
        <v>122</v>
      </c>
      <c r="Q525" s="20">
        <v>5.8977374164072602E-2</v>
      </c>
      <c r="R525" s="20">
        <v>0.148499597827361</v>
      </c>
      <c r="S525" s="20">
        <v>8.2655493775804001E-2</v>
      </c>
      <c r="T525" s="20">
        <v>5.9669384211266899E-2</v>
      </c>
      <c r="U525" s="20">
        <v>4.6987908848398097E-2</v>
      </c>
      <c r="V525" s="20">
        <v>5.3857463054841799E-2</v>
      </c>
      <c r="W525" s="20" t="s">
        <v>122</v>
      </c>
      <c r="X525" s="20">
        <v>2.8073922697547601E-2</v>
      </c>
      <c r="Y525" s="20">
        <v>0.30345075488748702</v>
      </c>
      <c r="Z525" s="20">
        <v>0.150208696165263</v>
      </c>
      <c r="AA525" s="30">
        <f t="shared" si="31"/>
        <v>0.10084537190323989</v>
      </c>
    </row>
    <row r="526" spans="1:27" x14ac:dyDescent="0.25">
      <c r="A526">
        <v>490</v>
      </c>
      <c r="B526" s="15">
        <v>37638</v>
      </c>
      <c r="C526" s="25">
        <f t="shared" si="28"/>
        <v>0.41464442014694203</v>
      </c>
      <c r="D526" s="25">
        <f>VLOOKUP(B526,input_BB!$B$19:$K$10000,$D$35,0)</f>
        <v>901.78</v>
      </c>
      <c r="E526" s="27">
        <f t="shared" si="29"/>
        <v>0.549481679585482</v>
      </c>
      <c r="F526" s="28">
        <f>VLOOKUP(B526,viz!$B$3:$E$1863,4,0)</f>
        <v>0</v>
      </c>
      <c r="G526" s="25">
        <f t="shared" si="30"/>
        <v>5.17563011494626E-2</v>
      </c>
      <c r="I526" s="31">
        <v>37638</v>
      </c>
      <c r="J526" s="20">
        <v>0.41464442014694203</v>
      </c>
      <c r="K526" s="20">
        <v>0</v>
      </c>
      <c r="L526" s="20" t="s">
        <v>122</v>
      </c>
      <c r="M526" s="20">
        <v>3.5628430246404302E-2</v>
      </c>
      <c r="N526" s="20">
        <v>2.7546238446740898E-2</v>
      </c>
      <c r="O526" s="20" t="s">
        <v>122</v>
      </c>
      <c r="P526" s="20">
        <v>1.9726728458216301E-2</v>
      </c>
      <c r="Q526" s="20">
        <v>6.0148829462729897E-2</v>
      </c>
      <c r="R526" s="20">
        <v>0.176931629349868</v>
      </c>
      <c r="S526" s="20">
        <v>0.11890616703281599</v>
      </c>
      <c r="T526" s="20">
        <v>9.9912987694050506E-2</v>
      </c>
      <c r="U526" s="20">
        <v>2.7889735110283899E-2</v>
      </c>
      <c r="V526" s="20" t="s">
        <v>122</v>
      </c>
      <c r="W526" s="20">
        <v>2.3866566039178701E-2</v>
      </c>
      <c r="X526" s="20" t="s">
        <v>122</v>
      </c>
      <c r="Y526" s="20">
        <v>0.274869088844579</v>
      </c>
      <c r="Z526" s="20">
        <v>0.13457359931513299</v>
      </c>
      <c r="AA526" s="30">
        <f t="shared" si="31"/>
        <v>5.17563011494626E-2</v>
      </c>
    </row>
    <row r="527" spans="1:27" x14ac:dyDescent="0.25">
      <c r="A527">
        <v>491</v>
      </c>
      <c r="B527" s="15">
        <v>37645</v>
      </c>
      <c r="C527" s="25">
        <f t="shared" si="28"/>
        <v>0.434412240982056</v>
      </c>
      <c r="D527" s="25">
        <f>VLOOKUP(B527,input_BB!$B$19:$K$10000,$D$35,0)</f>
        <v>861.4</v>
      </c>
      <c r="E527" s="27">
        <f t="shared" si="29"/>
        <v>0.58462355706541835</v>
      </c>
      <c r="F527" s="28">
        <f>VLOOKUP(B527,viz!$B$3:$E$1863,4,0)</f>
        <v>0</v>
      </c>
      <c r="G527" s="25">
        <f t="shared" si="30"/>
        <v>4.8865569327496701E-2</v>
      </c>
      <c r="I527" s="31">
        <v>37645</v>
      </c>
      <c r="J527" s="20">
        <v>0.434412240982056</v>
      </c>
      <c r="K527" s="20">
        <v>0</v>
      </c>
      <c r="L527" s="20" t="s">
        <v>122</v>
      </c>
      <c r="M527" s="20">
        <v>4.6680217582026E-2</v>
      </c>
      <c r="N527" s="20">
        <v>2.7805878367744799E-2</v>
      </c>
      <c r="O527" s="20" t="s">
        <v>122</v>
      </c>
      <c r="P527" s="20">
        <v>1.0188965542403399E-2</v>
      </c>
      <c r="Q527" s="20">
        <v>5.7133681463284E-2</v>
      </c>
      <c r="R527" s="20">
        <v>0.16740799187187599</v>
      </c>
      <c r="S527" s="20">
        <v>9.8532942784502794E-2</v>
      </c>
      <c r="T527" s="20">
        <v>0.10307738198112</v>
      </c>
      <c r="U527" s="20">
        <v>1.1815358836316099E-2</v>
      </c>
      <c r="V527" s="20">
        <v>2.6063040991329899E-2</v>
      </c>
      <c r="W527" s="20">
        <v>1.0987169499850701E-2</v>
      </c>
      <c r="X527" s="20" t="s">
        <v>122</v>
      </c>
      <c r="Y527" s="20">
        <v>0.27295118767981702</v>
      </c>
      <c r="Z527" s="20">
        <v>0.16735618339972899</v>
      </c>
      <c r="AA527" s="30">
        <f t="shared" si="31"/>
        <v>4.8865569327496701E-2</v>
      </c>
    </row>
    <row r="528" spans="1:27" x14ac:dyDescent="0.25">
      <c r="A528">
        <v>492</v>
      </c>
      <c r="B528" s="15">
        <v>37652</v>
      </c>
      <c r="C528" s="25">
        <f t="shared" si="28"/>
        <v>0.114708967506886</v>
      </c>
      <c r="D528" s="25">
        <f>VLOOKUP(B528,input_BB!$B$19:$K$10000,$D$35,0)</f>
        <v>855.7</v>
      </c>
      <c r="E528" s="27">
        <f t="shared" si="29"/>
        <v>1.6276982088264922E-2</v>
      </c>
      <c r="F528" s="28">
        <f>VLOOKUP(B528,viz!$B$3:$E$1863,4,0)</f>
        <v>1</v>
      </c>
      <c r="G528" s="25">
        <f t="shared" si="30"/>
        <v>4.21859960903972E-2</v>
      </c>
      <c r="I528" s="31">
        <v>37652</v>
      </c>
      <c r="J528" s="20">
        <v>0.114708967506886</v>
      </c>
      <c r="K528" s="20">
        <v>0</v>
      </c>
      <c r="L528" s="20" t="s">
        <v>122</v>
      </c>
      <c r="M528" s="20">
        <v>7.7364323238594199E-2</v>
      </c>
      <c r="N528" s="20">
        <v>2.67345374986761E-2</v>
      </c>
      <c r="O528" s="20">
        <v>3.82192963784765E-2</v>
      </c>
      <c r="P528" s="20" t="s">
        <v>122</v>
      </c>
      <c r="Q528" s="20">
        <v>5.4950227050065303E-2</v>
      </c>
      <c r="R528" s="20">
        <v>0.19641471175894501</v>
      </c>
      <c r="S528" s="20">
        <v>9.0274621498957403E-2</v>
      </c>
      <c r="T528" s="20">
        <v>9.37081283084336E-2</v>
      </c>
      <c r="U528" s="20">
        <v>4.21859960903972E-2</v>
      </c>
      <c r="V528" s="20" t="s">
        <v>122</v>
      </c>
      <c r="W528" s="20" t="s">
        <v>122</v>
      </c>
      <c r="X528" s="20" t="s">
        <v>122</v>
      </c>
      <c r="Y528" s="20">
        <v>0.22407784114302201</v>
      </c>
      <c r="Z528" s="20">
        <v>0.156070317034432</v>
      </c>
      <c r="AA528" s="30">
        <f t="shared" si="31"/>
        <v>4.21859960903972E-2</v>
      </c>
    </row>
    <row r="529" spans="1:27" x14ac:dyDescent="0.25">
      <c r="A529">
        <v>493</v>
      </c>
      <c r="B529" s="15">
        <v>37659</v>
      </c>
      <c r="C529" s="25">
        <f t="shared" si="28"/>
        <v>0.11483465135097499</v>
      </c>
      <c r="D529" s="25">
        <f>VLOOKUP(B529,input_BB!$B$19:$K$10000,$D$35,0)</f>
        <v>829.69</v>
      </c>
      <c r="E529" s="27">
        <f t="shared" si="29"/>
        <v>1.6500414215003811E-2</v>
      </c>
      <c r="F529" s="28">
        <f>VLOOKUP(B529,viz!$B$3:$E$1863,4,0)</f>
        <v>1</v>
      </c>
      <c r="G529" s="25">
        <f t="shared" si="30"/>
        <v>5.9663152839012704E-2</v>
      </c>
      <c r="I529" s="31">
        <v>37659</v>
      </c>
      <c r="J529" s="20">
        <v>0.11483465135097499</v>
      </c>
      <c r="K529" s="20">
        <v>0</v>
      </c>
      <c r="L529" s="20" t="s">
        <v>122</v>
      </c>
      <c r="M529" s="20">
        <v>4.6059917137167901E-2</v>
      </c>
      <c r="N529" s="20">
        <v>2.68520900454715E-2</v>
      </c>
      <c r="O529" s="20" t="s">
        <v>122</v>
      </c>
      <c r="P529" s="20" t="s">
        <v>122</v>
      </c>
      <c r="Q529" s="20">
        <v>5.5287277773309697E-2</v>
      </c>
      <c r="R529" s="20">
        <v>0.16208810095763901</v>
      </c>
      <c r="S529" s="20">
        <v>9.51530973811619E-2</v>
      </c>
      <c r="T529" s="20">
        <v>9.6754550927367206E-2</v>
      </c>
      <c r="U529" s="20" t="s">
        <v>122</v>
      </c>
      <c r="V529" s="20">
        <v>2.5169034917804901E-2</v>
      </c>
      <c r="W529" s="20">
        <v>3.4494117921207802E-2</v>
      </c>
      <c r="X529" s="20">
        <v>3.2909298659865999E-2</v>
      </c>
      <c r="Y529" s="20">
        <v>0.26413677995817197</v>
      </c>
      <c r="Z529" s="20">
        <v>0.16109573432083199</v>
      </c>
      <c r="AA529" s="30">
        <f t="shared" si="31"/>
        <v>5.9663152839012704E-2</v>
      </c>
    </row>
    <row r="530" spans="1:27" x14ac:dyDescent="0.25">
      <c r="A530">
        <v>494</v>
      </c>
      <c r="B530" s="15">
        <v>37666</v>
      </c>
      <c r="C530" s="25">
        <f t="shared" si="28"/>
        <v>0.127709820866585</v>
      </c>
      <c r="D530" s="25">
        <f>VLOOKUP(B530,input_BB!$B$19:$K$10000,$D$35,0)</f>
        <v>834.89</v>
      </c>
      <c r="E530" s="27">
        <f t="shared" si="29"/>
        <v>3.9389008432089694E-2</v>
      </c>
      <c r="F530" s="28">
        <f>VLOOKUP(B530,viz!$B$3:$E$1863,4,0)</f>
        <v>1</v>
      </c>
      <c r="G530" s="25">
        <f t="shared" si="30"/>
        <v>4.1155308190161798E-2</v>
      </c>
      <c r="I530" s="31">
        <v>37666</v>
      </c>
      <c r="J530" s="20">
        <v>0.127709820866585</v>
      </c>
      <c r="K530" s="20">
        <v>0</v>
      </c>
      <c r="L530" s="20">
        <v>4.3302299145260202E-2</v>
      </c>
      <c r="M530" s="20">
        <v>9.8856451130462306E-2</v>
      </c>
      <c r="N530" s="20">
        <v>1.27591040382767E-2</v>
      </c>
      <c r="O530" s="20" t="s">
        <v>122</v>
      </c>
      <c r="P530" s="20">
        <v>1.10319500193027E-2</v>
      </c>
      <c r="Q530" s="20">
        <v>5.47223583969879E-2</v>
      </c>
      <c r="R530" s="20">
        <v>0.198934456727385</v>
      </c>
      <c r="S530" s="20">
        <v>0.133750403808268</v>
      </c>
      <c r="T530" s="20">
        <v>8.13807147320698E-2</v>
      </c>
      <c r="U530" s="20" t="s">
        <v>122</v>
      </c>
      <c r="V530" s="20" t="s">
        <v>122</v>
      </c>
      <c r="W530" s="20">
        <v>4.1155308190161798E-2</v>
      </c>
      <c r="X530" s="20">
        <v>3.7912296797686498E-2</v>
      </c>
      <c r="Y530" s="20">
        <v>0.21299978049562401</v>
      </c>
      <c r="Z530" s="20">
        <v>7.3194876518514904E-2</v>
      </c>
      <c r="AA530" s="30">
        <f t="shared" si="31"/>
        <v>4.1155308190161798E-2</v>
      </c>
    </row>
    <row r="531" spans="1:27" x14ac:dyDescent="0.25">
      <c r="A531">
        <v>495</v>
      </c>
      <c r="B531" s="15">
        <v>37673</v>
      </c>
      <c r="C531" s="25">
        <f t="shared" si="28"/>
        <v>0.20217250287532801</v>
      </c>
      <c r="D531" s="25">
        <f>VLOOKUP(B531,input_BB!$B$19:$K$10000,$D$35,0)</f>
        <v>848.17</v>
      </c>
      <c r="E531" s="27">
        <f t="shared" si="29"/>
        <v>0.17176366266461465</v>
      </c>
      <c r="F531" s="28">
        <f>VLOOKUP(B531,viz!$B$3:$E$1863,4,0)</f>
        <v>0</v>
      </c>
      <c r="G531" s="25">
        <f t="shared" si="30"/>
        <v>3.9032680861011401E-2</v>
      </c>
      <c r="I531" s="31">
        <v>37673</v>
      </c>
      <c r="J531" s="20">
        <v>0.20217250287532801</v>
      </c>
      <c r="K531" s="20">
        <v>0</v>
      </c>
      <c r="L531" s="20" t="s">
        <v>122</v>
      </c>
      <c r="M531" s="20">
        <v>3.7395233282794801E-2</v>
      </c>
      <c r="N531" s="20">
        <v>2.74193446996608E-2</v>
      </c>
      <c r="O531" s="20" t="s">
        <v>122</v>
      </c>
      <c r="P531" s="20" t="s">
        <v>122</v>
      </c>
      <c r="Q531" s="20">
        <v>5.6782797998256203E-2</v>
      </c>
      <c r="R531" s="20">
        <v>0.16737787399220799</v>
      </c>
      <c r="S531" s="20">
        <v>0.140597077525589</v>
      </c>
      <c r="T531" s="20">
        <v>5.4560099594155198E-2</v>
      </c>
      <c r="U531" s="20" t="s">
        <v>122</v>
      </c>
      <c r="V531" s="20">
        <v>1.52760578908474E-2</v>
      </c>
      <c r="W531" s="20">
        <v>2.3756622970163999E-2</v>
      </c>
      <c r="X531" s="20">
        <v>7.0121999919650194E-2</v>
      </c>
      <c r="Y531" s="20">
        <v>0.27384946455868497</v>
      </c>
      <c r="Z531" s="20">
        <v>0.13286342756798999</v>
      </c>
      <c r="AA531" s="30">
        <f t="shared" si="31"/>
        <v>3.9032680861011401E-2</v>
      </c>
    </row>
    <row r="532" spans="1:27" x14ac:dyDescent="0.25">
      <c r="A532">
        <v>496</v>
      </c>
      <c r="B532" s="15">
        <v>37680</v>
      </c>
      <c r="C532" s="25">
        <f t="shared" si="28"/>
        <v>0.25465518236160301</v>
      </c>
      <c r="D532" s="25">
        <f>VLOOKUP(B532,input_BB!$B$19:$K$10000,$D$35,0)</f>
        <v>841.15</v>
      </c>
      <c r="E532" s="27">
        <f t="shared" si="29"/>
        <v>0.26506377438200296</v>
      </c>
      <c r="F532" s="28">
        <f>VLOOKUP(B532,viz!$B$3:$E$1863,4,0)</f>
        <v>0</v>
      </c>
      <c r="G532" s="25">
        <f t="shared" si="30"/>
        <v>3.1255750621095299E-2</v>
      </c>
      <c r="I532" s="31">
        <v>37680</v>
      </c>
      <c r="J532" s="20">
        <v>0.25465518236160301</v>
      </c>
      <c r="K532" s="20">
        <v>0</v>
      </c>
      <c r="L532" s="20" t="s">
        <v>122</v>
      </c>
      <c r="M532" s="20">
        <v>6.9721825077335306E-2</v>
      </c>
      <c r="N532" s="20">
        <v>2.7886879775353101E-2</v>
      </c>
      <c r="O532" s="20" t="s">
        <v>122</v>
      </c>
      <c r="P532" s="20" t="s">
        <v>122</v>
      </c>
      <c r="Q532" s="20">
        <v>5.8407094523636398E-2</v>
      </c>
      <c r="R532" s="20">
        <v>0.17686199626660401</v>
      </c>
      <c r="S532" s="20">
        <v>0.11529527539189199</v>
      </c>
      <c r="T532" s="20">
        <v>4.9725133728680898E-2</v>
      </c>
      <c r="U532" s="20">
        <v>3.1255750621095299E-2</v>
      </c>
      <c r="V532" s="20" t="s">
        <v>122</v>
      </c>
      <c r="W532" s="20" t="s">
        <v>122</v>
      </c>
      <c r="X532" s="20">
        <v>4.1649744094206902E-2</v>
      </c>
      <c r="Y532" s="20">
        <v>0.27335270763131098</v>
      </c>
      <c r="Z532" s="20">
        <v>0.155843592889885</v>
      </c>
      <c r="AA532" s="30">
        <f t="shared" si="31"/>
        <v>3.1255750621095299E-2</v>
      </c>
    </row>
    <row r="533" spans="1:27" x14ac:dyDescent="0.25">
      <c r="A533">
        <v>497</v>
      </c>
      <c r="B533" s="15">
        <v>37687</v>
      </c>
      <c r="C533" s="25">
        <f t="shared" si="28"/>
        <v>0.20796599984169001</v>
      </c>
      <c r="D533" s="25">
        <f>VLOOKUP(B533,input_BB!$B$19:$K$10000,$D$35,0)</f>
        <v>828.89</v>
      </c>
      <c r="E533" s="27">
        <f t="shared" si="29"/>
        <v>0.18206294462748168</v>
      </c>
      <c r="F533" s="28">
        <f>VLOOKUP(B533,viz!$B$3:$E$1863,4,0)</f>
        <v>0</v>
      </c>
      <c r="G533" s="25">
        <f t="shared" si="30"/>
        <v>7.8544719595283502E-2</v>
      </c>
      <c r="I533" s="31">
        <v>37687</v>
      </c>
      <c r="J533" s="20">
        <v>0.20796599984169001</v>
      </c>
      <c r="K533" s="20">
        <v>0</v>
      </c>
      <c r="L533" s="20" t="s">
        <v>122</v>
      </c>
      <c r="M533" s="20">
        <v>4.5964888497366803E-2</v>
      </c>
      <c r="N533" s="20">
        <v>2.74256414449798E-2</v>
      </c>
      <c r="O533" s="20" t="s">
        <v>122</v>
      </c>
      <c r="P533" s="20" t="s">
        <v>122</v>
      </c>
      <c r="Q533" s="20">
        <v>5.4518445369515799E-2</v>
      </c>
      <c r="R533" s="20">
        <v>0.162689999862175</v>
      </c>
      <c r="S533" s="20">
        <v>9.7185534784659897E-2</v>
      </c>
      <c r="T533" s="20">
        <v>7.4942009772777901E-2</v>
      </c>
      <c r="U533" s="20">
        <v>3.3109537166288602E-2</v>
      </c>
      <c r="V533" s="20">
        <v>4.54351824289949E-2</v>
      </c>
      <c r="W533" s="20" t="s">
        <v>122</v>
      </c>
      <c r="X533" s="20">
        <v>2.2100123478458699E-2</v>
      </c>
      <c r="Y533" s="20">
        <v>0.26965214469348397</v>
      </c>
      <c r="Z533" s="20">
        <v>0.16697649250129901</v>
      </c>
      <c r="AA533" s="30">
        <f t="shared" si="31"/>
        <v>7.8544719595283502E-2</v>
      </c>
    </row>
    <row r="534" spans="1:27" x14ac:dyDescent="0.25">
      <c r="A534">
        <v>498</v>
      </c>
      <c r="B534" s="15">
        <v>37694</v>
      </c>
      <c r="C534" s="25">
        <f t="shared" si="28"/>
        <v>0.33119118213653598</v>
      </c>
      <c r="D534" s="25">
        <f>VLOOKUP(B534,input_BB!$B$19:$K$10000,$D$35,0)</f>
        <v>833.27</v>
      </c>
      <c r="E534" s="27">
        <f t="shared" si="29"/>
        <v>0.40112423088500376</v>
      </c>
      <c r="F534" s="28">
        <f>VLOOKUP(B534,viz!$B$3:$E$1863,4,0)</f>
        <v>0</v>
      </c>
      <c r="G534" s="25">
        <f t="shared" si="30"/>
        <v>0.1297926361530343</v>
      </c>
      <c r="I534" s="31">
        <v>37694</v>
      </c>
      <c r="J534" s="20">
        <v>0.33119118213653598</v>
      </c>
      <c r="K534" s="20">
        <v>0</v>
      </c>
      <c r="L534" s="20" t="s">
        <v>122</v>
      </c>
      <c r="M534" s="20">
        <v>0.101257497213528</v>
      </c>
      <c r="N534" s="20" t="s">
        <v>122</v>
      </c>
      <c r="O534" s="20" t="s">
        <v>122</v>
      </c>
      <c r="P534" s="20" t="s">
        <v>122</v>
      </c>
      <c r="Q534" s="20">
        <v>5.1416213983115501E-2</v>
      </c>
      <c r="R534" s="20">
        <v>0.18779177446745199</v>
      </c>
      <c r="S534" s="20">
        <v>0.154566907761747</v>
      </c>
      <c r="T534" s="20">
        <v>5.32523575240808E-2</v>
      </c>
      <c r="U534" s="20">
        <v>1.47730277969283E-2</v>
      </c>
      <c r="V534" s="20" t="s">
        <v>122</v>
      </c>
      <c r="W534" s="20">
        <v>0.115019608356106</v>
      </c>
      <c r="X534" s="20">
        <v>2.9948379217613601E-2</v>
      </c>
      <c r="Y534" s="20">
        <v>0.21938377574133999</v>
      </c>
      <c r="Z534" s="20">
        <v>7.2590457938089201E-2</v>
      </c>
      <c r="AA534" s="30">
        <f t="shared" si="31"/>
        <v>0.1297926361530343</v>
      </c>
    </row>
    <row r="535" spans="1:27" x14ac:dyDescent="0.25">
      <c r="A535">
        <v>499</v>
      </c>
      <c r="B535" s="15">
        <v>37701</v>
      </c>
      <c r="C535" s="25">
        <f t="shared" si="28"/>
        <v>0.124770469963551</v>
      </c>
      <c r="D535" s="25">
        <f>VLOOKUP(B535,input_BB!$B$19:$K$10000,$D$35,0)</f>
        <v>895.79</v>
      </c>
      <c r="E535" s="27">
        <f t="shared" si="29"/>
        <v>3.4163631787564583E-2</v>
      </c>
      <c r="F535" s="28">
        <f>VLOOKUP(B535,viz!$B$3:$E$1863,4,0)</f>
        <v>0</v>
      </c>
      <c r="G535" s="25">
        <f t="shared" si="30"/>
        <v>4.3248075027910796E-2</v>
      </c>
      <c r="I535" s="31">
        <v>37701</v>
      </c>
      <c r="J535" s="20">
        <v>0.124770469963551</v>
      </c>
      <c r="K535" s="20">
        <v>0</v>
      </c>
      <c r="L535" s="20" t="s">
        <v>122</v>
      </c>
      <c r="M535" s="20">
        <v>3.7234034634483097E-2</v>
      </c>
      <c r="N535" s="20">
        <v>2.6693218650828399E-2</v>
      </c>
      <c r="O535" s="20" t="s">
        <v>122</v>
      </c>
      <c r="P535" s="20" t="s">
        <v>122</v>
      </c>
      <c r="Q535" s="20">
        <v>5.3158548713605001E-2</v>
      </c>
      <c r="R535" s="20">
        <v>0.17370529553872899</v>
      </c>
      <c r="S535" s="20">
        <v>0.12402886412172499</v>
      </c>
      <c r="T535" s="20">
        <v>7.7752664447436504E-2</v>
      </c>
      <c r="U535" s="20" t="s">
        <v>122</v>
      </c>
      <c r="V535" s="20">
        <v>1.2377529444973299E-2</v>
      </c>
      <c r="W535" s="20">
        <v>3.08705455829375E-2</v>
      </c>
      <c r="X535" s="20">
        <v>5.1764769442561601E-2</v>
      </c>
      <c r="Y535" s="20">
        <v>0.27207929689752802</v>
      </c>
      <c r="Z535" s="20">
        <v>0.140335232525193</v>
      </c>
      <c r="AA535" s="30">
        <f t="shared" si="31"/>
        <v>4.3248075027910796E-2</v>
      </c>
    </row>
    <row r="536" spans="1:27" x14ac:dyDescent="0.25">
      <c r="A536">
        <v>500</v>
      </c>
      <c r="B536" s="15">
        <v>37708</v>
      </c>
      <c r="C536" s="25">
        <f t="shared" si="28"/>
        <v>0.135540336370468</v>
      </c>
      <c r="D536" s="25">
        <f>VLOOKUP(B536,input_BB!$B$19:$K$10000,$D$35,0)</f>
        <v>863.5</v>
      </c>
      <c r="E536" s="27">
        <f t="shared" si="29"/>
        <v>5.3309562383762166E-2</v>
      </c>
      <c r="F536" s="28">
        <f>VLOOKUP(B536,viz!$B$3:$E$1863,4,0)</f>
        <v>0</v>
      </c>
      <c r="G536" s="25">
        <f t="shared" si="30"/>
        <v>3.4113663321577802E-2</v>
      </c>
      <c r="I536" s="31">
        <v>37708</v>
      </c>
      <c r="J536" s="20">
        <v>0.135540336370468</v>
      </c>
      <c r="K536" s="20">
        <v>0</v>
      </c>
      <c r="L536" s="20" t="s">
        <v>122</v>
      </c>
      <c r="M536" s="20">
        <v>4.3751798763386002E-2</v>
      </c>
      <c r="N536" s="20">
        <v>2.7929042565944601E-2</v>
      </c>
      <c r="O536" s="20" t="s">
        <v>122</v>
      </c>
      <c r="P536" s="20" t="s">
        <v>122</v>
      </c>
      <c r="Q536" s="20">
        <v>5.5226954059468099E-2</v>
      </c>
      <c r="R536" s="20">
        <v>0.18157287877474901</v>
      </c>
      <c r="S536" s="20">
        <v>0.121874356540029</v>
      </c>
      <c r="T536" s="20">
        <v>7.6701174740336997E-2</v>
      </c>
      <c r="U536" s="20">
        <v>3.4113663321577802E-2</v>
      </c>
      <c r="V536" s="20" t="s">
        <v>122</v>
      </c>
      <c r="W536" s="20" t="s">
        <v>122</v>
      </c>
      <c r="X536" s="20">
        <v>2.19218415427225E-2</v>
      </c>
      <c r="Y536" s="20">
        <v>0.27009175085251202</v>
      </c>
      <c r="Z536" s="20">
        <v>0.166816538839275</v>
      </c>
      <c r="AA536" s="30">
        <f t="shared" si="31"/>
        <v>3.4113663321577802E-2</v>
      </c>
    </row>
    <row r="537" spans="1:27" x14ac:dyDescent="0.25">
      <c r="A537">
        <v>501</v>
      </c>
      <c r="B537" s="15">
        <v>37715</v>
      </c>
      <c r="C537" s="25">
        <f t="shared" si="28"/>
        <v>0.22262202203273801</v>
      </c>
      <c r="D537" s="25">
        <f>VLOOKUP(B537,input_BB!$B$19:$K$10000,$D$35,0)</f>
        <v>878.85</v>
      </c>
      <c r="E537" s="27">
        <f t="shared" si="29"/>
        <v>0.20811741671507583</v>
      </c>
      <c r="F537" s="28">
        <f>VLOOKUP(B537,viz!$B$3:$E$1863,4,0)</f>
        <v>0</v>
      </c>
      <c r="G537" s="25">
        <f t="shared" si="30"/>
        <v>3.2981356032291603E-2</v>
      </c>
      <c r="I537" s="31">
        <v>37715</v>
      </c>
      <c r="J537" s="20">
        <v>0.22262202203273801</v>
      </c>
      <c r="K537" s="20">
        <v>0</v>
      </c>
      <c r="L537" s="20" t="s">
        <v>122</v>
      </c>
      <c r="M537" s="20">
        <v>6.0204929399329699E-2</v>
      </c>
      <c r="N537" s="20">
        <v>2.5786973079545899E-2</v>
      </c>
      <c r="O537" s="20" t="s">
        <v>122</v>
      </c>
      <c r="P537" s="20" t="s">
        <v>122</v>
      </c>
      <c r="Q537" s="20">
        <v>5.0456300759841498E-2</v>
      </c>
      <c r="R537" s="20">
        <v>0.17968535694704499</v>
      </c>
      <c r="S537" s="20">
        <v>0.108942732844668</v>
      </c>
      <c r="T537" s="20">
        <v>8.8625357395668999E-2</v>
      </c>
      <c r="U537" s="20">
        <v>3.2981356032291603E-2</v>
      </c>
      <c r="V537" s="20" t="s">
        <v>122</v>
      </c>
      <c r="W537" s="20" t="s">
        <v>122</v>
      </c>
      <c r="X537" s="20">
        <v>4.5741584150283898E-2</v>
      </c>
      <c r="Y537" s="20">
        <v>0.26667305632757998</v>
      </c>
      <c r="Z537" s="20">
        <v>0.14090235306374499</v>
      </c>
      <c r="AA537" s="30">
        <f t="shared" si="31"/>
        <v>3.2981356032291603E-2</v>
      </c>
    </row>
    <row r="538" spans="1:27" x14ac:dyDescent="0.25">
      <c r="A538">
        <v>502</v>
      </c>
      <c r="B538" s="15">
        <v>37722</v>
      </c>
      <c r="C538" s="25">
        <f t="shared" si="28"/>
        <v>0.24226148426532701</v>
      </c>
      <c r="D538" s="25">
        <f>VLOOKUP(B538,input_BB!$B$19:$K$10000,$D$35,0)</f>
        <v>868.3</v>
      </c>
      <c r="E538" s="27">
        <f t="shared" si="29"/>
        <v>0.24303110706598813</v>
      </c>
      <c r="F538" s="28">
        <f>VLOOKUP(B538,viz!$B$3:$E$1863,4,0)</f>
        <v>0</v>
      </c>
      <c r="G538" s="25">
        <f t="shared" si="30"/>
        <v>8.3276259233309793E-2</v>
      </c>
      <c r="I538" s="31">
        <v>37722</v>
      </c>
      <c r="J538" s="20">
        <v>0.24226148426532701</v>
      </c>
      <c r="K538" s="20">
        <v>0</v>
      </c>
      <c r="L538" s="20" t="s">
        <v>122</v>
      </c>
      <c r="M538" s="20">
        <v>2.2699175706383801E-2</v>
      </c>
      <c r="N538" s="20">
        <v>3.1875171618779397E-2</v>
      </c>
      <c r="O538" s="20" t="s">
        <v>122</v>
      </c>
      <c r="P538" s="20">
        <v>1.4066068386193901E-2</v>
      </c>
      <c r="Q538" s="20">
        <v>6.8159624524905496E-2</v>
      </c>
      <c r="R538" s="20">
        <v>0.22505909043776101</v>
      </c>
      <c r="S538" s="20">
        <v>0.120292623452286</v>
      </c>
      <c r="T538" s="20">
        <v>8.2792012258374306E-2</v>
      </c>
      <c r="U538" s="20" t="s">
        <v>122</v>
      </c>
      <c r="V538" s="20" t="s">
        <v>122</v>
      </c>
      <c r="W538" s="20">
        <v>8.3276259233309793E-2</v>
      </c>
      <c r="X538" s="20">
        <v>2.8936689534663201E-2</v>
      </c>
      <c r="Y538" s="20">
        <v>0.189225373991219</v>
      </c>
      <c r="Z538" s="20">
        <v>0.13361791085612401</v>
      </c>
      <c r="AA538" s="30">
        <f t="shared" si="31"/>
        <v>8.3276259233309793E-2</v>
      </c>
    </row>
    <row r="539" spans="1:27" x14ac:dyDescent="0.25">
      <c r="A539">
        <v>503</v>
      </c>
      <c r="B539" s="15">
        <v>37729</v>
      </c>
      <c r="C539" s="25">
        <f t="shared" si="28"/>
        <v>0.165918454527855</v>
      </c>
      <c r="D539" s="25">
        <f>VLOOKUP(B539,input_BB!$B$19:$K$10000,$D$35,0)</f>
        <v>893.58</v>
      </c>
      <c r="E539" s="27">
        <f t="shared" si="29"/>
        <v>0.10731369947416046</v>
      </c>
      <c r="F539" s="28">
        <f>VLOOKUP(B539,viz!$B$3:$E$1863,4,0)</f>
        <v>0</v>
      </c>
      <c r="G539" s="25">
        <f t="shared" si="30"/>
        <v>0.13196040195925529</v>
      </c>
      <c r="I539" s="31">
        <v>37729</v>
      </c>
      <c r="J539" s="20">
        <v>0.165918454527855</v>
      </c>
      <c r="K539" s="20">
        <v>0</v>
      </c>
      <c r="L539" s="20" t="s">
        <v>122</v>
      </c>
      <c r="M539" s="20">
        <v>4.6587970904347603E-2</v>
      </c>
      <c r="N539" s="20" t="s">
        <v>122</v>
      </c>
      <c r="O539" s="20">
        <v>8.6357799774378297E-2</v>
      </c>
      <c r="P539" s="20">
        <v>1.2586231342042901E-2</v>
      </c>
      <c r="Q539" s="20">
        <v>3.5655027004812802E-2</v>
      </c>
      <c r="R539" s="20">
        <v>0.15137762198190199</v>
      </c>
      <c r="S539" s="20">
        <v>7.6545762287192995E-2</v>
      </c>
      <c r="T539" s="20">
        <v>0.107665790776274</v>
      </c>
      <c r="U539" s="20">
        <v>5.1953710203952501E-2</v>
      </c>
      <c r="V539" s="20">
        <v>4.72256442477706E-2</v>
      </c>
      <c r="W539" s="20">
        <v>3.2781047507532197E-2</v>
      </c>
      <c r="X539" s="20">
        <v>2.5366156378194098E-2</v>
      </c>
      <c r="Y539" s="20">
        <v>0.18717929154829499</v>
      </c>
      <c r="Z539" s="20">
        <v>0.13871794604330501</v>
      </c>
      <c r="AA539" s="30">
        <f t="shared" si="31"/>
        <v>0.13196040195925529</v>
      </c>
    </row>
    <row r="540" spans="1:27" x14ac:dyDescent="0.25">
      <c r="A540">
        <v>504</v>
      </c>
      <c r="B540" s="15">
        <v>37736</v>
      </c>
      <c r="C540" s="25">
        <f t="shared" si="28"/>
        <v>0.16619718074798601</v>
      </c>
      <c r="D540" s="25">
        <f>VLOOKUP(B540,input_BB!$B$19:$K$10000,$D$35,0)</f>
        <v>898.81</v>
      </c>
      <c r="E540" s="27">
        <f t="shared" si="29"/>
        <v>0.10780919985126275</v>
      </c>
      <c r="F540" s="28">
        <f>VLOOKUP(B540,viz!$B$3:$E$1863,4,0)</f>
        <v>0</v>
      </c>
      <c r="G540" s="25">
        <f t="shared" si="30"/>
        <v>6.9667744269186996E-2</v>
      </c>
      <c r="I540" s="31">
        <v>37736</v>
      </c>
      <c r="J540" s="20">
        <v>0.16619718074798601</v>
      </c>
      <c r="K540" s="20">
        <v>0</v>
      </c>
      <c r="L540" s="20" t="s">
        <v>122</v>
      </c>
      <c r="M540" s="20">
        <v>4.9833199058327601E-2</v>
      </c>
      <c r="N540" s="20">
        <v>3.1860239205776901E-2</v>
      </c>
      <c r="O540" s="20">
        <v>4.7256398322569601E-2</v>
      </c>
      <c r="P540" s="20">
        <v>1.2355909123792501E-2</v>
      </c>
      <c r="Q540" s="20">
        <v>0.10902290664882799</v>
      </c>
      <c r="R540" s="20">
        <v>0.16461953800672199</v>
      </c>
      <c r="S540" s="20">
        <v>0.111898837245596</v>
      </c>
      <c r="T540" s="20">
        <v>8.4183428947827196E-2</v>
      </c>
      <c r="U540" s="20">
        <v>6.9667744269186996E-2</v>
      </c>
      <c r="V540" s="20" t="s">
        <v>122</v>
      </c>
      <c r="W540" s="20" t="s">
        <v>122</v>
      </c>
      <c r="X540" s="20">
        <v>2.66778422457736E-2</v>
      </c>
      <c r="Y540" s="20">
        <v>0.18547552390800401</v>
      </c>
      <c r="Z540" s="20">
        <v>0.107148433017596</v>
      </c>
      <c r="AA540" s="30">
        <f t="shared" si="31"/>
        <v>6.9667744269186996E-2</v>
      </c>
    </row>
    <row r="541" spans="1:27" x14ac:dyDescent="0.25">
      <c r="A541">
        <v>505</v>
      </c>
      <c r="B541" s="15">
        <v>37743</v>
      </c>
      <c r="C541" s="25">
        <f t="shared" si="28"/>
        <v>0.23793749511241899</v>
      </c>
      <c r="D541" s="25">
        <f>VLOOKUP(B541,input_BB!$B$19:$K$10000,$D$35,0)</f>
        <v>930.08</v>
      </c>
      <c r="E541" s="27">
        <f t="shared" si="29"/>
        <v>0.23534421540992095</v>
      </c>
      <c r="F541" s="28">
        <f>VLOOKUP(B541,viz!$B$3:$E$1863,4,0)</f>
        <v>0</v>
      </c>
      <c r="G541" s="25">
        <f t="shared" si="30"/>
        <v>1.5114085598181601E-2</v>
      </c>
      <c r="I541" s="31">
        <v>37743</v>
      </c>
      <c r="J541" s="20">
        <v>0.23793749511241899</v>
      </c>
      <c r="K541" s="20">
        <v>0</v>
      </c>
      <c r="L541" s="20" t="s">
        <v>122</v>
      </c>
      <c r="M541" s="20">
        <v>6.8521666336452597E-2</v>
      </c>
      <c r="N541" s="20">
        <v>3.01801214007286E-2</v>
      </c>
      <c r="O541" s="20" t="s">
        <v>122</v>
      </c>
      <c r="P541" s="20" t="s">
        <v>122</v>
      </c>
      <c r="Q541" s="20">
        <v>6.8618232802216905E-2</v>
      </c>
      <c r="R541" s="20">
        <v>0.193562328217773</v>
      </c>
      <c r="S541" s="20">
        <v>9.2078855977578894E-2</v>
      </c>
      <c r="T541" s="20">
        <v>0.105348678065395</v>
      </c>
      <c r="U541" s="20" t="s">
        <v>122</v>
      </c>
      <c r="V541" s="20">
        <v>1.5114085598181601E-2</v>
      </c>
      <c r="W541" s="20" t="s">
        <v>122</v>
      </c>
      <c r="X541" s="20">
        <v>2.8496996303168098E-2</v>
      </c>
      <c r="Y541" s="20">
        <v>0.18890278591052101</v>
      </c>
      <c r="Z541" s="20">
        <v>0.20917624938798501</v>
      </c>
      <c r="AA541" s="30">
        <f t="shared" si="31"/>
        <v>1.5114085598181601E-2</v>
      </c>
    </row>
    <row r="542" spans="1:27" x14ac:dyDescent="0.25">
      <c r="A542">
        <v>506</v>
      </c>
      <c r="B542" s="15">
        <v>37750</v>
      </c>
      <c r="C542" s="25">
        <f t="shared" si="28"/>
        <v>0.27726495265960699</v>
      </c>
      <c r="D542" s="25">
        <f>VLOOKUP(B542,input_BB!$B$19:$K$10000,$D$35,0)</f>
        <v>933.41</v>
      </c>
      <c r="E542" s="27">
        <f t="shared" si="29"/>
        <v>0.30525787489967804</v>
      </c>
      <c r="F542" s="28">
        <f>VLOOKUP(B542,viz!$B$3:$E$1863,4,0)</f>
        <v>0</v>
      </c>
      <c r="G542" s="25">
        <f t="shared" si="30"/>
        <v>6.9607036749220794E-2</v>
      </c>
      <c r="I542" s="31">
        <v>37750</v>
      </c>
      <c r="J542" s="20">
        <v>0.27726495265960699</v>
      </c>
      <c r="K542" s="20">
        <v>0</v>
      </c>
      <c r="L542" s="20" t="s">
        <v>122</v>
      </c>
      <c r="M542" s="20">
        <v>2.1879206550363399E-2</v>
      </c>
      <c r="N542" s="20">
        <v>2.57548460966842E-2</v>
      </c>
      <c r="O542" s="20">
        <v>2.34042128709595E-2</v>
      </c>
      <c r="P542" s="20">
        <v>1.35307889492207E-2</v>
      </c>
      <c r="Q542" s="20">
        <v>6.3621945803499294E-2</v>
      </c>
      <c r="R542" s="20">
        <v>0.22003584571485699</v>
      </c>
      <c r="S542" s="20">
        <v>9.3160103726900298E-2</v>
      </c>
      <c r="T542" s="20">
        <v>9.8382340968254503E-2</v>
      </c>
      <c r="U542" s="20" t="s">
        <v>122</v>
      </c>
      <c r="V542" s="20" t="s">
        <v>122</v>
      </c>
      <c r="W542" s="20">
        <v>6.9607036749220794E-2</v>
      </c>
      <c r="X542" s="20">
        <v>5.9410329897467702E-2</v>
      </c>
      <c r="Y542" s="20">
        <v>0.18159035864894801</v>
      </c>
      <c r="Z542" s="20">
        <v>0.12962298402362499</v>
      </c>
      <c r="AA542" s="30">
        <f t="shared" si="31"/>
        <v>6.9607036749220794E-2</v>
      </c>
    </row>
    <row r="543" spans="1:27" x14ac:dyDescent="0.25">
      <c r="A543">
        <v>507</v>
      </c>
      <c r="B543" s="15">
        <v>37757</v>
      </c>
      <c r="C543" s="25">
        <f t="shared" si="28"/>
        <v>0.133614242076874</v>
      </c>
      <c r="D543" s="25">
        <f>VLOOKUP(B543,input_BB!$B$19:$K$10000,$D$35,0)</f>
        <v>944.3</v>
      </c>
      <c r="E543" s="27">
        <f t="shared" si="29"/>
        <v>4.9885483915787988E-2</v>
      </c>
      <c r="F543" s="28">
        <f>VLOOKUP(B543,viz!$B$3:$E$1863,4,0)</f>
        <v>0</v>
      </c>
      <c r="G543" s="25">
        <f t="shared" si="30"/>
        <v>0.14449336644854588</v>
      </c>
      <c r="I543" s="31">
        <v>37757</v>
      </c>
      <c r="J543" s="20">
        <v>0.133614242076874</v>
      </c>
      <c r="K543" s="20">
        <v>0</v>
      </c>
      <c r="L543" s="20" t="s">
        <v>122</v>
      </c>
      <c r="M543" s="20">
        <v>2.11157183249354E-2</v>
      </c>
      <c r="N543" s="20">
        <v>2.1179958522651001E-2</v>
      </c>
      <c r="O543" s="20">
        <v>5.7215576252208203E-2</v>
      </c>
      <c r="P543" s="20">
        <v>3.6867046495249599E-2</v>
      </c>
      <c r="Q543" s="20">
        <v>7.2607399822783303E-2</v>
      </c>
      <c r="R543" s="20">
        <v>0.15639399517147901</v>
      </c>
      <c r="S543" s="20">
        <v>5.51447262683828E-2</v>
      </c>
      <c r="T543" s="20">
        <v>9.8814033573343299E-2</v>
      </c>
      <c r="U543" s="20">
        <v>6.135650048658E-2</v>
      </c>
      <c r="V543" s="20">
        <v>5.09016858609707E-2</v>
      </c>
      <c r="W543" s="20">
        <v>3.22351801009952E-2</v>
      </c>
      <c r="X543" s="20">
        <v>2.5634339513253401E-2</v>
      </c>
      <c r="Y543" s="20">
        <v>0.18752789956033</v>
      </c>
      <c r="Z543" s="20">
        <v>0.123005940046839</v>
      </c>
      <c r="AA543" s="30">
        <f t="shared" si="31"/>
        <v>0.14449336644854588</v>
      </c>
    </row>
    <row r="544" spans="1:27" x14ac:dyDescent="0.25">
      <c r="A544">
        <v>508</v>
      </c>
      <c r="B544" s="15">
        <v>37764</v>
      </c>
      <c r="C544" s="25">
        <f t="shared" si="28"/>
        <v>0.118606917560101</v>
      </c>
      <c r="D544" s="25">
        <f>VLOOKUP(B544,input_BB!$B$19:$K$10000,$D$35,0)</f>
        <v>933.22</v>
      </c>
      <c r="E544" s="27">
        <f t="shared" si="29"/>
        <v>2.3206490623149591E-2</v>
      </c>
      <c r="F544" s="28">
        <f>VLOOKUP(B544,viz!$B$3:$E$1863,4,0)</f>
        <v>0</v>
      </c>
      <c r="G544" s="25">
        <f t="shared" si="30"/>
        <v>5.2796241513904399E-2</v>
      </c>
      <c r="I544" s="31">
        <v>37764</v>
      </c>
      <c r="J544" s="20">
        <v>0.118606917560101</v>
      </c>
      <c r="K544" s="20">
        <v>0</v>
      </c>
      <c r="L544" s="20" t="s">
        <v>122</v>
      </c>
      <c r="M544" s="20">
        <v>2.1129475269216502E-2</v>
      </c>
      <c r="N544" s="20" t="s">
        <v>122</v>
      </c>
      <c r="O544" s="20">
        <v>4.5661589267826798E-2</v>
      </c>
      <c r="P544" s="20">
        <v>6.6664834666413694E-2</v>
      </c>
      <c r="Q544" s="20">
        <v>7.3600708169291804E-2</v>
      </c>
      <c r="R544" s="20">
        <v>0.15066811114456299</v>
      </c>
      <c r="S544" s="20">
        <v>0.11880769025785599</v>
      </c>
      <c r="T544" s="20">
        <v>0.109221650486686</v>
      </c>
      <c r="U544" s="20">
        <v>5.2796241513904399E-2</v>
      </c>
      <c r="V544" s="20" t="s">
        <v>122</v>
      </c>
      <c r="W544" s="20" t="s">
        <v>122</v>
      </c>
      <c r="X544" s="20">
        <v>5.3724278905916897E-2</v>
      </c>
      <c r="Y544" s="20">
        <v>0.231119499035978</v>
      </c>
      <c r="Z544" s="20">
        <v>7.6605921282346598E-2</v>
      </c>
      <c r="AA544" s="30">
        <f t="shared" si="31"/>
        <v>5.2796241513904399E-2</v>
      </c>
    </row>
    <row r="545" spans="1:27" x14ac:dyDescent="0.25">
      <c r="A545">
        <v>509</v>
      </c>
      <c r="B545" s="15">
        <v>37771</v>
      </c>
      <c r="C545" s="25">
        <f t="shared" si="28"/>
        <v>0.118734180927277</v>
      </c>
      <c r="D545" s="25">
        <f>VLOOKUP(B545,input_BB!$B$19:$K$10000,$D$35,0)</f>
        <v>963.59</v>
      </c>
      <c r="E545" s="27">
        <f t="shared" si="29"/>
        <v>2.3432730717810858E-2</v>
      </c>
      <c r="F545" s="28">
        <f>VLOOKUP(B545,viz!$B$3:$E$1863,4,0)</f>
        <v>0</v>
      </c>
      <c r="G545" s="25">
        <f t="shared" si="30"/>
        <v>0</v>
      </c>
      <c r="I545" s="31">
        <v>37771</v>
      </c>
      <c r="J545" s="20">
        <v>0.118734180927277</v>
      </c>
      <c r="K545" s="20">
        <v>0</v>
      </c>
      <c r="L545" s="20" t="s">
        <v>122</v>
      </c>
      <c r="M545" s="20">
        <v>4.2289748299737903E-2</v>
      </c>
      <c r="N545" s="20">
        <v>3.24954664612572E-2</v>
      </c>
      <c r="O545" s="20" t="s">
        <v>122</v>
      </c>
      <c r="P545" s="20">
        <v>7.1013191738835205E-2</v>
      </c>
      <c r="Q545" s="20">
        <v>9.9824626411770506E-2</v>
      </c>
      <c r="R545" s="20">
        <v>0.19563271425158499</v>
      </c>
      <c r="S545" s="20">
        <v>9.5026473201572398E-2</v>
      </c>
      <c r="T545" s="20">
        <v>6.6024476055236495E-2</v>
      </c>
      <c r="U545" s="20" t="s">
        <v>122</v>
      </c>
      <c r="V545" s="20" t="s">
        <v>122</v>
      </c>
      <c r="W545" s="20" t="s">
        <v>122</v>
      </c>
      <c r="X545" s="20">
        <v>2.8628433977245699E-2</v>
      </c>
      <c r="Y545" s="20">
        <v>0.180093567885909</v>
      </c>
      <c r="Z545" s="20">
        <v>0.18897130171685</v>
      </c>
      <c r="AA545" s="30">
        <f t="shared" si="31"/>
        <v>0</v>
      </c>
    </row>
    <row r="546" spans="1:27" x14ac:dyDescent="0.25">
      <c r="A546">
        <v>510</v>
      </c>
      <c r="B546" s="15">
        <v>37778</v>
      </c>
      <c r="C546" s="25">
        <f t="shared" si="28"/>
        <v>0.124201752245426</v>
      </c>
      <c r="D546" s="25">
        <f>VLOOKUP(B546,input_BB!$B$19:$K$10000,$D$35,0)</f>
        <v>987.76</v>
      </c>
      <c r="E546" s="27">
        <f t="shared" si="29"/>
        <v>3.3152604394220513E-2</v>
      </c>
      <c r="F546" s="28">
        <f>VLOOKUP(B546,viz!$B$3:$E$1863,4,0)</f>
        <v>0</v>
      </c>
      <c r="G546" s="25">
        <f t="shared" si="30"/>
        <v>6.8008704906765804E-2</v>
      </c>
      <c r="I546" s="31">
        <v>37778</v>
      </c>
      <c r="J546" s="20">
        <v>0.124201752245426</v>
      </c>
      <c r="K546" s="20">
        <v>0</v>
      </c>
      <c r="L546" s="20" t="s">
        <v>122</v>
      </c>
      <c r="M546" s="20">
        <v>2.09612070339429E-2</v>
      </c>
      <c r="N546" s="20" t="s">
        <v>122</v>
      </c>
      <c r="O546" s="20">
        <v>2.4516958102980099E-2</v>
      </c>
      <c r="P546" s="20">
        <v>6.8514443763072197E-2</v>
      </c>
      <c r="Q546" s="20">
        <v>6.0755761748935599E-2</v>
      </c>
      <c r="R546" s="20">
        <v>0.20831039747164201</v>
      </c>
      <c r="S546" s="20">
        <v>9.3932058876390195E-2</v>
      </c>
      <c r="T546" s="20">
        <v>0.102946987209596</v>
      </c>
      <c r="U546" s="20" t="s">
        <v>122</v>
      </c>
      <c r="V546" s="20" t="s">
        <v>122</v>
      </c>
      <c r="W546" s="20">
        <v>6.8008704906765804E-2</v>
      </c>
      <c r="X546" s="20">
        <v>5.5678733895089899E-2</v>
      </c>
      <c r="Y546" s="20">
        <v>0.17219043536116499</v>
      </c>
      <c r="Z546" s="20">
        <v>0.124184311630421</v>
      </c>
      <c r="AA546" s="30">
        <f t="shared" si="31"/>
        <v>6.8008704906765804E-2</v>
      </c>
    </row>
    <row r="547" spans="1:27" x14ac:dyDescent="0.25">
      <c r="A547">
        <v>511</v>
      </c>
      <c r="B547" s="15">
        <v>37785</v>
      </c>
      <c r="C547" s="25">
        <f t="shared" si="28"/>
        <v>0.118944585323334</v>
      </c>
      <c r="D547" s="25">
        <f>VLOOKUP(B547,input_BB!$B$19:$K$10000,$D$35,0)</f>
        <v>988.61</v>
      </c>
      <c r="E547" s="27">
        <f t="shared" si="29"/>
        <v>2.3806773237173496E-2</v>
      </c>
      <c r="F547" s="28">
        <f>VLOOKUP(B547,viz!$B$3:$E$1863,4,0)</f>
        <v>0</v>
      </c>
      <c r="G547" s="25">
        <f t="shared" si="30"/>
        <v>0</v>
      </c>
      <c r="I547" s="31">
        <v>37785</v>
      </c>
      <c r="J547" s="20">
        <v>0.118944585323334</v>
      </c>
      <c r="K547" s="20">
        <v>0</v>
      </c>
      <c r="L547" s="20" t="s">
        <v>122</v>
      </c>
      <c r="M547" s="20">
        <v>4.2278483597527103E-2</v>
      </c>
      <c r="N547" s="20">
        <v>3.2565064344468299E-2</v>
      </c>
      <c r="O547" s="20" t="s">
        <v>122</v>
      </c>
      <c r="P547" s="20">
        <v>7.1166141531201405E-2</v>
      </c>
      <c r="Q547" s="20">
        <v>9.9981752632990098E-2</v>
      </c>
      <c r="R547" s="20">
        <v>0.19616214253285</v>
      </c>
      <c r="S547" s="20">
        <v>9.6142256284460798E-2</v>
      </c>
      <c r="T547" s="20">
        <v>6.61068540845519E-2</v>
      </c>
      <c r="U547" s="20" t="s">
        <v>122</v>
      </c>
      <c r="V547" s="20" t="s">
        <v>122</v>
      </c>
      <c r="W547" s="20" t="s">
        <v>122</v>
      </c>
      <c r="X547" s="20">
        <v>2.86874976655026E-2</v>
      </c>
      <c r="Y547" s="20">
        <v>0.17780230475745601</v>
      </c>
      <c r="Z547" s="20">
        <v>0.189107502568992</v>
      </c>
      <c r="AA547" s="30">
        <f t="shared" si="31"/>
        <v>0</v>
      </c>
    </row>
    <row r="548" spans="1:27" x14ac:dyDescent="0.25">
      <c r="A548">
        <v>512</v>
      </c>
      <c r="B548" s="15">
        <v>37792</v>
      </c>
      <c r="C548" s="25">
        <f t="shared" si="28"/>
        <v>0.17213699221611001</v>
      </c>
      <c r="D548" s="25">
        <f>VLOOKUP(B548,input_BB!$B$19:$K$10000,$D$35,0)</f>
        <v>995.69</v>
      </c>
      <c r="E548" s="27">
        <f t="shared" si="29"/>
        <v>0.11836858971056141</v>
      </c>
      <c r="F548" s="28">
        <f>VLOOKUP(B548,viz!$B$3:$E$1863,4,0)</f>
        <v>0</v>
      </c>
      <c r="G548" s="25">
        <f t="shared" si="30"/>
        <v>0</v>
      </c>
      <c r="I548" s="31">
        <v>37792</v>
      </c>
      <c r="J548" s="20">
        <v>0.17213699221611001</v>
      </c>
      <c r="K548" s="20">
        <v>0</v>
      </c>
      <c r="L548" s="20" t="s">
        <v>122</v>
      </c>
      <c r="M548" s="20">
        <v>4.22769195529255E-2</v>
      </c>
      <c r="N548" s="20">
        <v>3.2564076467313602E-2</v>
      </c>
      <c r="O548" s="20" t="s">
        <v>122</v>
      </c>
      <c r="P548" s="20">
        <v>7.1168488703639607E-2</v>
      </c>
      <c r="Q548" s="20">
        <v>9.9977409264468395E-2</v>
      </c>
      <c r="R548" s="20">
        <v>0.19614818773010601</v>
      </c>
      <c r="S548" s="20">
        <v>9.6588377187129995E-2</v>
      </c>
      <c r="T548" s="20">
        <v>6.6079001491866005E-2</v>
      </c>
      <c r="U548" s="20" t="s">
        <v>122</v>
      </c>
      <c r="V548" s="20" t="s">
        <v>122</v>
      </c>
      <c r="W548" s="20" t="s">
        <v>122</v>
      </c>
      <c r="X548" s="20">
        <v>2.86871827612762E-2</v>
      </c>
      <c r="Y548" s="20">
        <v>0.17740302561322999</v>
      </c>
      <c r="Z548" s="20">
        <v>0.18910733122804499</v>
      </c>
      <c r="AA548" s="30">
        <f t="shared" si="31"/>
        <v>0</v>
      </c>
    </row>
    <row r="549" spans="1:27" x14ac:dyDescent="0.25">
      <c r="A549">
        <v>513</v>
      </c>
      <c r="B549" s="15">
        <v>37799</v>
      </c>
      <c r="C549" s="25">
        <f t="shared" si="28"/>
        <v>0.172080263495445</v>
      </c>
      <c r="D549" s="25">
        <f>VLOOKUP(B549,input_BB!$B$19:$K$10000,$D$35,0)</f>
        <v>976.22</v>
      </c>
      <c r="E549" s="27">
        <f t="shared" si="29"/>
        <v>0.1182677412777558</v>
      </c>
      <c r="F549" s="28">
        <f>VLOOKUP(B549,viz!$B$3:$E$1863,4,0)</f>
        <v>0</v>
      </c>
      <c r="G549" s="25">
        <f t="shared" si="30"/>
        <v>2.1095111113592399E-2</v>
      </c>
      <c r="I549" s="31">
        <v>37799</v>
      </c>
      <c r="J549" s="20">
        <v>0.172080263495445</v>
      </c>
      <c r="K549" s="20">
        <v>0</v>
      </c>
      <c r="L549" s="20" t="s">
        <v>122</v>
      </c>
      <c r="M549" s="20">
        <v>2.2439540772176299E-2</v>
      </c>
      <c r="N549" s="20">
        <v>3.2520288950811299E-2</v>
      </c>
      <c r="O549" s="20" t="s">
        <v>122</v>
      </c>
      <c r="P549" s="20">
        <v>7.1077187857580396E-2</v>
      </c>
      <c r="Q549" s="20">
        <v>9.9841459943187799E-2</v>
      </c>
      <c r="R549" s="20">
        <v>0.195876010051525</v>
      </c>
      <c r="S549" s="20">
        <v>9.6898794740925803E-2</v>
      </c>
      <c r="T549" s="20">
        <v>6.5964212747368897E-2</v>
      </c>
      <c r="U549" s="20" t="s">
        <v>122</v>
      </c>
      <c r="V549" s="20">
        <v>2.1095111113592399E-2</v>
      </c>
      <c r="W549" s="20" t="s">
        <v>122</v>
      </c>
      <c r="X549" s="20">
        <v>2.86491444630173E-2</v>
      </c>
      <c r="Y549" s="20">
        <v>0.176779777109978</v>
      </c>
      <c r="Z549" s="20">
        <v>0.18885847224983601</v>
      </c>
      <c r="AA549" s="30">
        <f t="shared" si="31"/>
        <v>2.1095111113592399E-2</v>
      </c>
    </row>
    <row r="550" spans="1:27" x14ac:dyDescent="0.25">
      <c r="A550">
        <v>514</v>
      </c>
      <c r="B550" s="15">
        <v>37806</v>
      </c>
      <c r="C550" s="25">
        <f t="shared" ref="C550:C613" si="32">J550</f>
        <v>0.17855039238929701</v>
      </c>
      <c r="D550" s="25">
        <f>VLOOKUP(B550,input_BB!$B$19:$K$10000,$D$35,0)</f>
        <v>985.7</v>
      </c>
      <c r="E550" s="27">
        <f t="shared" ref="E550:E613" si="33">(C550-$E$34)/$E$36</f>
        <v>0.12976989312158765</v>
      </c>
      <c r="F550" s="28">
        <f>VLOOKUP(B550,viz!$B$3:$E$1863,4,0)</f>
        <v>0</v>
      </c>
      <c r="G550" s="25">
        <f t="shared" ref="G550:G613" si="34">VLOOKUP(B550,$I$37:$AA$5000,$G$34,0)</f>
        <v>6.9412915660417698E-2</v>
      </c>
      <c r="I550" s="31">
        <v>37806</v>
      </c>
      <c r="J550" s="20">
        <v>0.17855039238929701</v>
      </c>
      <c r="K550" s="20">
        <v>0</v>
      </c>
      <c r="L550" s="20" t="s">
        <v>122</v>
      </c>
      <c r="M550" s="20">
        <v>2.0962637210363799E-2</v>
      </c>
      <c r="N550" s="20" t="s">
        <v>122</v>
      </c>
      <c r="O550" s="20">
        <v>2.4518630887153999E-2</v>
      </c>
      <c r="P550" s="20">
        <v>6.8562740576089798E-2</v>
      </c>
      <c r="Q550" s="20">
        <v>6.08266593112749E-2</v>
      </c>
      <c r="R550" s="20">
        <v>0.209197908300682</v>
      </c>
      <c r="S550" s="20">
        <v>9.5661086869949702E-2</v>
      </c>
      <c r="T550" s="20">
        <v>0.102724113281145</v>
      </c>
      <c r="U550" s="20" t="s">
        <v>122</v>
      </c>
      <c r="V550" s="20" t="s">
        <v>122</v>
      </c>
      <c r="W550" s="20">
        <v>6.9412915660417698E-2</v>
      </c>
      <c r="X550" s="20">
        <v>5.5672145287310598E-2</v>
      </c>
      <c r="Y550" s="20">
        <v>0.16826837792950999</v>
      </c>
      <c r="Z550" s="20">
        <v>0.124192784686102</v>
      </c>
      <c r="AA550" s="30">
        <f t="shared" ref="AA550:AA613" si="35">SUM(U550:W550)</f>
        <v>6.9412915660417698E-2</v>
      </c>
    </row>
    <row r="551" spans="1:27" x14ac:dyDescent="0.25">
      <c r="A551">
        <v>515</v>
      </c>
      <c r="B551" s="15">
        <v>37813</v>
      </c>
      <c r="C551" s="25">
        <f t="shared" si="32"/>
        <v>0.17197246849536901</v>
      </c>
      <c r="D551" s="25">
        <f>VLOOKUP(B551,input_BB!$B$19:$K$10000,$D$35,0)</f>
        <v>998.14</v>
      </c>
      <c r="E551" s="27">
        <f t="shared" si="33"/>
        <v>0.1180761107122414</v>
      </c>
      <c r="F551" s="28">
        <f>VLOOKUP(B551,viz!$B$3:$E$1863,4,0)</f>
        <v>0</v>
      </c>
      <c r="G551" s="25">
        <f t="shared" si="34"/>
        <v>0</v>
      </c>
      <c r="I551" s="31">
        <v>37813</v>
      </c>
      <c r="J551" s="20">
        <v>0.17197246849536901</v>
      </c>
      <c r="K551" s="20">
        <v>0</v>
      </c>
      <c r="L551" s="20" t="s">
        <v>122</v>
      </c>
      <c r="M551" s="20">
        <v>4.2272401622248698E-2</v>
      </c>
      <c r="N551" s="20">
        <v>3.25611929150596E-2</v>
      </c>
      <c r="O551" s="20" t="s">
        <v>122</v>
      </c>
      <c r="P551" s="20">
        <v>7.1175160484044805E-2</v>
      </c>
      <c r="Q551" s="20">
        <v>9.9963391580162902E-2</v>
      </c>
      <c r="R551" s="20">
        <v>0.19610457432359299</v>
      </c>
      <c r="S551" s="20">
        <v>9.7878735727127006E-2</v>
      </c>
      <c r="T551" s="20">
        <v>6.5994704961284303E-2</v>
      </c>
      <c r="U551" s="20" t="s">
        <v>122</v>
      </c>
      <c r="V551" s="20" t="s">
        <v>122</v>
      </c>
      <c r="W551" s="20" t="s">
        <v>122</v>
      </c>
      <c r="X551" s="20">
        <v>2.86862273345805E-2</v>
      </c>
      <c r="Y551" s="20">
        <v>0.176256912299283</v>
      </c>
      <c r="Z551" s="20">
        <v>0.18910669875261599</v>
      </c>
      <c r="AA551" s="30">
        <f t="shared" si="35"/>
        <v>0</v>
      </c>
    </row>
    <row r="552" spans="1:27" x14ac:dyDescent="0.25">
      <c r="A552">
        <v>516</v>
      </c>
      <c r="B552" s="15">
        <v>37820</v>
      </c>
      <c r="C552" s="25">
        <f t="shared" si="32"/>
        <v>0.16195365786552399</v>
      </c>
      <c r="D552" s="25">
        <f>VLOOKUP(B552,input_BB!$B$19:$K$10000,$D$35,0)</f>
        <v>993.32</v>
      </c>
      <c r="E552" s="27">
        <f t="shared" si="33"/>
        <v>0.10026535561761345</v>
      </c>
      <c r="F552" s="28">
        <f>VLOOKUP(B552,viz!$B$3:$E$1863,4,0)</f>
        <v>0</v>
      </c>
      <c r="G552" s="25">
        <f t="shared" si="34"/>
        <v>0</v>
      </c>
      <c r="I552" s="31">
        <v>37820</v>
      </c>
      <c r="J552" s="20">
        <v>0.16195365786552399</v>
      </c>
      <c r="K552" s="20">
        <v>0</v>
      </c>
      <c r="L552" s="20" t="s">
        <v>122</v>
      </c>
      <c r="M552" s="20">
        <v>4.3607238667434899E-2</v>
      </c>
      <c r="N552" s="20">
        <v>3.3968362980494E-2</v>
      </c>
      <c r="O552" s="20" t="s">
        <v>122</v>
      </c>
      <c r="P552" s="20">
        <v>4.6584299553209502E-2</v>
      </c>
      <c r="Q552" s="20">
        <v>0.103233122536912</v>
      </c>
      <c r="R552" s="20">
        <v>0.20237201826165499</v>
      </c>
      <c r="S552" s="20">
        <v>0.101087762334245</v>
      </c>
      <c r="T552" s="20">
        <v>6.9136988762259502E-2</v>
      </c>
      <c r="U552" s="20" t="s">
        <v>122</v>
      </c>
      <c r="V552" s="20" t="s">
        <v>122</v>
      </c>
      <c r="W552" s="20" t="s">
        <v>122</v>
      </c>
      <c r="X552" s="20">
        <v>2.9897599066597301E-2</v>
      </c>
      <c r="Y552" s="20">
        <v>0.174899297917157</v>
      </c>
      <c r="Z552" s="20">
        <v>0.19521330992003499</v>
      </c>
      <c r="AA552" s="30">
        <f t="shared" si="35"/>
        <v>0</v>
      </c>
    </row>
    <row r="553" spans="1:27" x14ac:dyDescent="0.25">
      <c r="A553">
        <v>517</v>
      </c>
      <c r="B553" s="15">
        <v>37827</v>
      </c>
      <c r="C553" s="25">
        <f t="shared" si="32"/>
        <v>0.16539327800273901</v>
      </c>
      <c r="D553" s="25">
        <f>VLOOKUP(B553,input_BB!$B$19:$K$10000,$D$35,0)</f>
        <v>998.68</v>
      </c>
      <c r="E553" s="27">
        <f t="shared" si="33"/>
        <v>0.10638007663050428</v>
      </c>
      <c r="F553" s="28">
        <f>VLOOKUP(B553,viz!$B$3:$E$1863,4,0)</f>
        <v>0</v>
      </c>
      <c r="G553" s="25">
        <f t="shared" si="34"/>
        <v>6.16215249792939E-2</v>
      </c>
      <c r="I553" s="31">
        <v>37827</v>
      </c>
      <c r="J553" s="20">
        <v>0.16539327800273901</v>
      </c>
      <c r="K553" s="20">
        <v>0</v>
      </c>
      <c r="L553" s="20" t="s">
        <v>122</v>
      </c>
      <c r="M553" s="20">
        <v>2.9548199807203902E-2</v>
      </c>
      <c r="N553" s="20" t="s">
        <v>122</v>
      </c>
      <c r="O553" s="20" t="s">
        <v>122</v>
      </c>
      <c r="P553" s="20" t="s">
        <v>122</v>
      </c>
      <c r="Q553" s="20">
        <v>0.17106022995825701</v>
      </c>
      <c r="R553" s="20">
        <v>0.196193650018676</v>
      </c>
      <c r="S553" s="20">
        <v>9.0878239441904707E-2</v>
      </c>
      <c r="T553" s="20">
        <v>4.7842649348650103E-2</v>
      </c>
      <c r="U553" s="20" t="s">
        <v>122</v>
      </c>
      <c r="V553" s="20">
        <v>6.16215249792939E-2</v>
      </c>
      <c r="W553" s="20" t="s">
        <v>122</v>
      </c>
      <c r="X553" s="20">
        <v>3.1550032140476601E-2</v>
      </c>
      <c r="Y553" s="20">
        <v>0.14005176963246699</v>
      </c>
      <c r="Z553" s="20">
        <v>0.23125370467307099</v>
      </c>
      <c r="AA553" s="30">
        <f t="shared" si="35"/>
        <v>6.16215249792939E-2</v>
      </c>
    </row>
    <row r="554" spans="1:27" x14ac:dyDescent="0.25">
      <c r="A554">
        <v>518</v>
      </c>
      <c r="B554" s="15">
        <v>37834</v>
      </c>
      <c r="C554" s="25">
        <f t="shared" si="32"/>
        <v>0.16114357113838201</v>
      </c>
      <c r="D554" s="25">
        <f>VLOOKUP(B554,input_BB!$B$19:$K$10000,$D$35,0)</f>
        <v>980.15</v>
      </c>
      <c r="E554" s="27">
        <f t="shared" si="33"/>
        <v>9.8825238937540263E-2</v>
      </c>
      <c r="F554" s="28">
        <f>VLOOKUP(B554,viz!$B$3:$E$1863,4,0)</f>
        <v>0</v>
      </c>
      <c r="G554" s="25">
        <f t="shared" si="34"/>
        <v>0</v>
      </c>
      <c r="I554" s="31">
        <v>37834</v>
      </c>
      <c r="J554" s="20">
        <v>0.16114357113838201</v>
      </c>
      <c r="K554" s="20">
        <v>0</v>
      </c>
      <c r="L554" s="20" t="s">
        <v>122</v>
      </c>
      <c r="M554" s="20">
        <v>5.2931127600700401E-2</v>
      </c>
      <c r="N554" s="20" t="s">
        <v>122</v>
      </c>
      <c r="O554" s="20" t="s">
        <v>122</v>
      </c>
      <c r="P554" s="20" t="s">
        <v>122</v>
      </c>
      <c r="Q554" s="20">
        <v>0.17510262393867601</v>
      </c>
      <c r="R554" s="20">
        <v>0.224482665316283</v>
      </c>
      <c r="S554" s="20">
        <v>9.1952698585286693E-2</v>
      </c>
      <c r="T554" s="20">
        <v>4.0837593230323002E-2</v>
      </c>
      <c r="U554" s="20" t="s">
        <v>122</v>
      </c>
      <c r="V554" s="20" t="s">
        <v>122</v>
      </c>
      <c r="W554" s="20" t="s">
        <v>122</v>
      </c>
      <c r="X554" s="20">
        <v>3.75143811463668E-2</v>
      </c>
      <c r="Y554" s="20">
        <v>0.143922589184071</v>
      </c>
      <c r="Z554" s="20">
        <v>0.23325632099829299</v>
      </c>
      <c r="AA554" s="30">
        <f t="shared" si="35"/>
        <v>0</v>
      </c>
    </row>
    <row r="555" spans="1:27" x14ac:dyDescent="0.25">
      <c r="A555">
        <v>519</v>
      </c>
      <c r="B555" s="15">
        <v>37841</v>
      </c>
      <c r="C555" s="25">
        <f t="shared" si="32"/>
        <v>0.118159912526608</v>
      </c>
      <c r="D555" s="25">
        <f>VLOOKUP(B555,input_BB!$B$19:$K$10000,$D$35,0)</f>
        <v>977.59</v>
      </c>
      <c r="E555" s="27">
        <f t="shared" si="33"/>
        <v>2.2411835701347464E-2</v>
      </c>
      <c r="F555" s="28">
        <f>VLOOKUP(B555,viz!$B$3:$E$1863,4,0)</f>
        <v>0</v>
      </c>
      <c r="G555" s="25">
        <f t="shared" si="34"/>
        <v>0.11820626311507601</v>
      </c>
      <c r="I555" s="31">
        <v>37841</v>
      </c>
      <c r="J555" s="20">
        <v>0.118159912526608</v>
      </c>
      <c r="K555" s="20">
        <v>0</v>
      </c>
      <c r="L555" s="20" t="s">
        <v>122</v>
      </c>
      <c r="M555" s="20">
        <v>2.5102570930919402E-2</v>
      </c>
      <c r="N555" s="20">
        <v>3.37118415632153E-2</v>
      </c>
      <c r="O555" s="20" t="s">
        <v>122</v>
      </c>
      <c r="P555" s="20">
        <v>5.1444712522101997E-2</v>
      </c>
      <c r="Q555" s="20">
        <v>8.4150893631583207E-2</v>
      </c>
      <c r="R555" s="20">
        <v>0.166358276324198</v>
      </c>
      <c r="S555" s="20">
        <v>0.11592311779643701</v>
      </c>
      <c r="T555" s="20">
        <v>6.26762438445609E-2</v>
      </c>
      <c r="U555" s="20" t="s">
        <v>122</v>
      </c>
      <c r="V555" s="20">
        <v>0.11057007388921899</v>
      </c>
      <c r="W555" s="20">
        <v>7.6361892258570204E-3</v>
      </c>
      <c r="X555" s="20">
        <v>3.8862812291059999E-2</v>
      </c>
      <c r="Y555" s="20">
        <v>0.15157992735892201</v>
      </c>
      <c r="Z555" s="20">
        <v>0.151983340621927</v>
      </c>
      <c r="AA555" s="30">
        <f t="shared" si="35"/>
        <v>0.11820626311507601</v>
      </c>
    </row>
    <row r="556" spans="1:27" x14ac:dyDescent="0.25">
      <c r="A556">
        <v>520</v>
      </c>
      <c r="B556" s="15">
        <v>37848</v>
      </c>
      <c r="C556" s="25">
        <f t="shared" si="32"/>
        <v>0.124845989048481</v>
      </c>
      <c r="D556" s="25">
        <f>VLOOKUP(B556,input_BB!$B$19:$K$10000,$D$35,0)</f>
        <v>990.67</v>
      </c>
      <c r="E556" s="27">
        <f t="shared" si="33"/>
        <v>3.4297884442530624E-2</v>
      </c>
      <c r="F556" s="28">
        <f>VLOOKUP(B556,viz!$B$3:$E$1863,4,0)</f>
        <v>0</v>
      </c>
      <c r="G556" s="25">
        <f t="shared" si="34"/>
        <v>7.3383053989827293E-2</v>
      </c>
      <c r="I556" s="31">
        <v>37848</v>
      </c>
      <c r="J556" s="20">
        <v>0.124845989048481</v>
      </c>
      <c r="K556" s="20">
        <v>0</v>
      </c>
      <c r="L556" s="20" t="s">
        <v>122</v>
      </c>
      <c r="M556" s="20">
        <v>6.21208485949242E-2</v>
      </c>
      <c r="N556" s="20" t="s">
        <v>122</v>
      </c>
      <c r="O556" s="20">
        <v>4.7097171256268201E-2</v>
      </c>
      <c r="P556" s="20">
        <v>1.8205566015224599E-2</v>
      </c>
      <c r="Q556" s="20">
        <v>0.168504801058068</v>
      </c>
      <c r="R556" s="20">
        <v>0.20147721440576699</v>
      </c>
      <c r="S556" s="20">
        <v>8.6984477057291107E-2</v>
      </c>
      <c r="T556" s="20">
        <v>2.8529828666181398E-2</v>
      </c>
      <c r="U556" s="20" t="s">
        <v>122</v>
      </c>
      <c r="V556" s="20">
        <v>7.3383053989827293E-2</v>
      </c>
      <c r="W556" s="20" t="s">
        <v>122</v>
      </c>
      <c r="X556" s="20">
        <v>3.41310491920312E-2</v>
      </c>
      <c r="Y556" s="20">
        <v>0.12614676564418101</v>
      </c>
      <c r="Z556" s="20">
        <v>0.15341922412023701</v>
      </c>
      <c r="AA556" s="30">
        <f t="shared" si="35"/>
        <v>7.3383053989827293E-2</v>
      </c>
    </row>
    <row r="557" spans="1:27" x14ac:dyDescent="0.25">
      <c r="A557">
        <v>521</v>
      </c>
      <c r="B557" s="15">
        <v>37855</v>
      </c>
      <c r="C557" s="25">
        <f t="shared" si="32"/>
        <v>0.12459445744752901</v>
      </c>
      <c r="D557" s="25">
        <f>VLOOKUP(B557,input_BB!$B$19:$K$10000,$D$35,0)</f>
        <v>993.06</v>
      </c>
      <c r="E557" s="27">
        <f t="shared" si="33"/>
        <v>3.3850728796153765E-2</v>
      </c>
      <c r="F557" s="28">
        <f>VLOOKUP(B557,viz!$B$3:$E$1863,4,0)</f>
        <v>0</v>
      </c>
      <c r="G557" s="25">
        <f t="shared" si="34"/>
        <v>7.0551956028947121E-2</v>
      </c>
      <c r="I557" s="31">
        <v>37855</v>
      </c>
      <c r="J557" s="20">
        <v>0.12459445744752901</v>
      </c>
      <c r="K557" s="20">
        <v>0</v>
      </c>
      <c r="L557" s="20" t="s">
        <v>122</v>
      </c>
      <c r="M557" s="20">
        <v>4.6121416052756797E-2</v>
      </c>
      <c r="N557" s="20" t="s">
        <v>122</v>
      </c>
      <c r="O557" s="20" t="s">
        <v>122</v>
      </c>
      <c r="P557" s="20" t="s">
        <v>122</v>
      </c>
      <c r="Q557" s="20">
        <v>0.17948449860038901</v>
      </c>
      <c r="R557" s="20">
        <v>0.19981296441322499</v>
      </c>
      <c r="S557" s="20">
        <v>0.11747530743503599</v>
      </c>
      <c r="T557" s="20">
        <v>2.7381942097822E-2</v>
      </c>
      <c r="U557" s="20" t="s">
        <v>122</v>
      </c>
      <c r="V557" s="20">
        <v>6.6716491832077798E-2</v>
      </c>
      <c r="W557" s="20">
        <v>3.8354641968693301E-3</v>
      </c>
      <c r="X557" s="20">
        <v>3.6883497081814001E-2</v>
      </c>
      <c r="Y557" s="20">
        <v>0.13743669266129799</v>
      </c>
      <c r="Z557" s="20">
        <v>0.18485172562871099</v>
      </c>
      <c r="AA557" s="30">
        <f t="shared" si="35"/>
        <v>7.0551956028947121E-2</v>
      </c>
    </row>
    <row r="558" spans="1:27" x14ac:dyDescent="0.25">
      <c r="A558">
        <v>522</v>
      </c>
      <c r="B558" s="15">
        <v>37862</v>
      </c>
      <c r="C558" s="25">
        <f t="shared" si="32"/>
        <v>0.122764006257057</v>
      </c>
      <c r="D558" s="25">
        <f>VLOOKUP(B558,input_BB!$B$19:$K$10000,$D$35,0)</f>
        <v>1008.01</v>
      </c>
      <c r="E558" s="27">
        <f t="shared" si="33"/>
        <v>3.0596678083881602E-2</v>
      </c>
      <c r="F558" s="28">
        <f>VLOOKUP(B558,viz!$B$3:$E$1863,4,0)</f>
        <v>0</v>
      </c>
      <c r="G558" s="25">
        <f t="shared" si="34"/>
        <v>0.14327622348370281</v>
      </c>
      <c r="I558" s="31">
        <v>37862</v>
      </c>
      <c r="J558" s="20">
        <v>0.122764006257057</v>
      </c>
      <c r="K558" s="20">
        <v>0</v>
      </c>
      <c r="L558" s="20" t="s">
        <v>122</v>
      </c>
      <c r="M558" s="20">
        <v>2.3509973349520399E-2</v>
      </c>
      <c r="N558" s="20" t="s">
        <v>122</v>
      </c>
      <c r="O558" s="20" t="s">
        <v>122</v>
      </c>
      <c r="P558" s="20">
        <v>4.9531912881784303E-2</v>
      </c>
      <c r="Q558" s="20">
        <v>0.15420039254465501</v>
      </c>
      <c r="R558" s="20">
        <v>0.197295221712147</v>
      </c>
      <c r="S558" s="20">
        <v>7.7457670889615901E-2</v>
      </c>
      <c r="T558" s="20">
        <v>2.94107096687601E-2</v>
      </c>
      <c r="U558" s="20" t="s">
        <v>122</v>
      </c>
      <c r="V558" s="20">
        <v>2.0426716205342799E-2</v>
      </c>
      <c r="W558" s="20">
        <v>0.12284950727836</v>
      </c>
      <c r="X558" s="20">
        <v>3.4991029135146803E-2</v>
      </c>
      <c r="Y558" s="20">
        <v>8.7393617105315902E-2</v>
      </c>
      <c r="Z558" s="20">
        <v>0.20293324922935299</v>
      </c>
      <c r="AA558" s="30">
        <f t="shared" si="35"/>
        <v>0.14327622348370281</v>
      </c>
    </row>
    <row r="559" spans="1:27" x14ac:dyDescent="0.25">
      <c r="A559">
        <v>523</v>
      </c>
      <c r="B559" s="15">
        <v>37869</v>
      </c>
      <c r="C559" s="25">
        <f t="shared" si="32"/>
        <v>0.20980097353458399</v>
      </c>
      <c r="D559" s="25">
        <f>VLOOKUP(B559,input_BB!$B$19:$K$10000,$D$35,0)</f>
        <v>1021.39</v>
      </c>
      <c r="E559" s="27">
        <f t="shared" si="33"/>
        <v>0.18532503513469845</v>
      </c>
      <c r="F559" s="28">
        <f>VLOOKUP(B559,viz!$B$3:$E$1863,4,0)</f>
        <v>0</v>
      </c>
      <c r="G559" s="25">
        <f t="shared" si="34"/>
        <v>0.11592540063975165</v>
      </c>
      <c r="I559" s="31">
        <v>37869</v>
      </c>
      <c r="J559" s="20">
        <v>0.20980097353458399</v>
      </c>
      <c r="K559" s="20">
        <v>0</v>
      </c>
      <c r="L559" s="20" t="s">
        <v>122</v>
      </c>
      <c r="M559" s="20">
        <v>2.4470623720036899E-2</v>
      </c>
      <c r="N559" s="20">
        <v>3.2472530811016899E-2</v>
      </c>
      <c r="O559" s="20" t="s">
        <v>122</v>
      </c>
      <c r="P559" s="20">
        <v>5.0807964975685599E-2</v>
      </c>
      <c r="Q559" s="20">
        <v>8.6486264643802102E-2</v>
      </c>
      <c r="R559" s="20">
        <v>0.168399512734352</v>
      </c>
      <c r="S559" s="20">
        <v>0.117052773748268</v>
      </c>
      <c r="T559" s="20">
        <v>6.35859686780718E-2</v>
      </c>
      <c r="U559" s="20" t="s">
        <v>122</v>
      </c>
      <c r="V559" s="20">
        <v>0.10918755733637001</v>
      </c>
      <c r="W559" s="20">
        <v>6.73784330338165E-3</v>
      </c>
      <c r="X559" s="20">
        <v>3.7889003044103801E-2</v>
      </c>
      <c r="Y559" s="20">
        <v>0.15264687752647699</v>
      </c>
      <c r="Z559" s="20">
        <v>0.15026307947843301</v>
      </c>
      <c r="AA559" s="30">
        <f t="shared" si="35"/>
        <v>0.11592540063975165</v>
      </c>
    </row>
    <row r="560" spans="1:27" x14ac:dyDescent="0.25">
      <c r="A560">
        <v>524</v>
      </c>
      <c r="B560" s="15">
        <v>37876</v>
      </c>
      <c r="C560" s="25">
        <f t="shared" si="32"/>
        <v>0.15709862112999001</v>
      </c>
      <c r="D560" s="25">
        <f>VLOOKUP(B560,input_BB!$B$19:$K$10000,$D$35,0)</f>
        <v>1018.63</v>
      </c>
      <c r="E560" s="27">
        <f t="shared" si="33"/>
        <v>9.1634403954106949E-2</v>
      </c>
      <c r="F560" s="28">
        <f>VLOOKUP(B560,viz!$B$3:$E$1863,4,0)</f>
        <v>0</v>
      </c>
      <c r="G560" s="25">
        <f t="shared" si="34"/>
        <v>9.0790113994290503E-2</v>
      </c>
      <c r="I560" s="31">
        <v>37876</v>
      </c>
      <c r="J560" s="20">
        <v>0.15709862112999001</v>
      </c>
      <c r="K560" s="20">
        <v>0</v>
      </c>
      <c r="L560" s="20" t="s">
        <v>122</v>
      </c>
      <c r="M560" s="20">
        <v>2.5915644486294302E-2</v>
      </c>
      <c r="N560" s="20" t="s">
        <v>122</v>
      </c>
      <c r="O560" s="20">
        <v>5.4040065836320997E-2</v>
      </c>
      <c r="P560" s="20" t="s">
        <v>122</v>
      </c>
      <c r="Q560" s="20">
        <v>6.1278727584181701E-2</v>
      </c>
      <c r="R560" s="20">
        <v>0.202662323657922</v>
      </c>
      <c r="S560" s="20">
        <v>8.6277270261887001E-2</v>
      </c>
      <c r="T560" s="20">
        <v>7.3092040241808001E-2</v>
      </c>
      <c r="U560" s="20" t="s">
        <v>122</v>
      </c>
      <c r="V560" s="20">
        <v>9.0790113994290503E-2</v>
      </c>
      <c r="W560" s="20" t="s">
        <v>122</v>
      </c>
      <c r="X560" s="20" t="s">
        <v>122</v>
      </c>
      <c r="Y560" s="20">
        <v>0.17818509743495001</v>
      </c>
      <c r="Z560" s="20">
        <v>0.227758716502346</v>
      </c>
      <c r="AA560" s="30">
        <f t="shared" si="35"/>
        <v>9.0790113994290503E-2</v>
      </c>
    </row>
    <row r="561" spans="1:27" x14ac:dyDescent="0.25">
      <c r="A561">
        <v>525</v>
      </c>
      <c r="B561" s="15">
        <v>37883</v>
      </c>
      <c r="C561" s="25">
        <f t="shared" si="32"/>
        <v>0.11688596010208099</v>
      </c>
      <c r="D561" s="25">
        <f>VLOOKUP(B561,input_BB!$B$19:$K$10000,$D$35,0)</f>
        <v>1036.3</v>
      </c>
      <c r="E561" s="27">
        <f t="shared" si="33"/>
        <v>2.0147090366420522E-2</v>
      </c>
      <c r="F561" s="28">
        <f>VLOOKUP(B561,viz!$B$3:$E$1863,4,0)</f>
        <v>0</v>
      </c>
      <c r="G561" s="25">
        <f t="shared" si="34"/>
        <v>0.18653288919985711</v>
      </c>
      <c r="I561" s="31">
        <v>37883</v>
      </c>
      <c r="J561" s="20">
        <v>0.11688596010208099</v>
      </c>
      <c r="K561" s="20">
        <v>0</v>
      </c>
      <c r="L561" s="20" t="s">
        <v>122</v>
      </c>
      <c r="M561" s="20">
        <v>2.7022050702325402E-2</v>
      </c>
      <c r="N561" s="20">
        <v>3.5858275785983801E-2</v>
      </c>
      <c r="O561" s="20" t="s">
        <v>122</v>
      </c>
      <c r="P561" s="20">
        <v>5.6105452045783703E-2</v>
      </c>
      <c r="Q561" s="20">
        <v>0.11584311657443699</v>
      </c>
      <c r="R561" s="20">
        <v>0.20683298731011601</v>
      </c>
      <c r="S561" s="20">
        <v>8.0126636916057703E-2</v>
      </c>
      <c r="T561" s="20" t="s">
        <v>122</v>
      </c>
      <c r="U561" s="20" t="s">
        <v>122</v>
      </c>
      <c r="V561" s="20">
        <v>0.120571986401416</v>
      </c>
      <c r="W561" s="20">
        <v>6.5960902798441107E-2</v>
      </c>
      <c r="X561" s="20" t="s">
        <v>122</v>
      </c>
      <c r="Y561" s="20">
        <v>8.4058641563266895E-2</v>
      </c>
      <c r="Z561" s="20">
        <v>0.207619949902172</v>
      </c>
      <c r="AA561" s="30">
        <f t="shared" si="35"/>
        <v>0.18653288919985711</v>
      </c>
    </row>
    <row r="562" spans="1:27" x14ac:dyDescent="0.25">
      <c r="A562">
        <v>526</v>
      </c>
      <c r="B562" s="15">
        <v>37890</v>
      </c>
      <c r="C562" s="25">
        <f t="shared" si="32"/>
        <v>0.22160796821117401</v>
      </c>
      <c r="D562" s="25">
        <f>VLOOKUP(B562,input_BB!$B$19:$K$10000,$D$35,0)</f>
        <v>996.85</v>
      </c>
      <c r="E562" s="27">
        <f t="shared" si="33"/>
        <v>0.20631470130943216</v>
      </c>
      <c r="F562" s="28">
        <f>VLOOKUP(B562,viz!$B$3:$E$1863,4,0)</f>
        <v>0</v>
      </c>
      <c r="G562" s="25">
        <f t="shared" si="34"/>
        <v>6.3867359295561407E-2</v>
      </c>
      <c r="I562" s="31">
        <v>37890</v>
      </c>
      <c r="J562" s="20">
        <v>0.22160796821117401</v>
      </c>
      <c r="K562" s="20">
        <v>0</v>
      </c>
      <c r="L562" s="20" t="s">
        <v>122</v>
      </c>
      <c r="M562" s="20">
        <v>0.102890154206274</v>
      </c>
      <c r="N562" s="20" t="s">
        <v>122</v>
      </c>
      <c r="O562" s="20" t="s">
        <v>122</v>
      </c>
      <c r="P562" s="20" t="s">
        <v>122</v>
      </c>
      <c r="Q562" s="20">
        <v>3.1927785700510497E-2</v>
      </c>
      <c r="R562" s="20">
        <v>0.18809775357134201</v>
      </c>
      <c r="S562" s="20">
        <v>0.134845253399314</v>
      </c>
      <c r="T562" s="20">
        <v>0.10707466292470701</v>
      </c>
      <c r="U562" s="20" t="s">
        <v>122</v>
      </c>
      <c r="V562" s="20">
        <v>3.7146927606888203E-2</v>
      </c>
      <c r="W562" s="20">
        <v>2.6720431688673201E-2</v>
      </c>
      <c r="X562" s="20">
        <v>3.4708902545410598E-2</v>
      </c>
      <c r="Y562" s="20">
        <v>0.131816133224786</v>
      </c>
      <c r="Z562" s="20">
        <v>0.20477199513209501</v>
      </c>
      <c r="AA562" s="30">
        <f t="shared" si="35"/>
        <v>6.3867359295561407E-2</v>
      </c>
    </row>
    <row r="563" spans="1:27" x14ac:dyDescent="0.25">
      <c r="A563">
        <v>527</v>
      </c>
      <c r="B563" s="15">
        <v>37897</v>
      </c>
      <c r="C563" s="25">
        <f t="shared" si="32"/>
        <v>0.116877570748329</v>
      </c>
      <c r="D563" s="25">
        <f>VLOOKUP(B563,input_BB!$B$19:$K$10000,$D$35,0)</f>
        <v>1029.8499999999999</v>
      </c>
      <c r="E563" s="27">
        <f t="shared" si="33"/>
        <v>2.0132176348120392E-2</v>
      </c>
      <c r="F563" s="28">
        <f>VLOOKUP(B563,viz!$B$3:$E$1863,4,0)</f>
        <v>0</v>
      </c>
      <c r="G563" s="25">
        <f t="shared" si="34"/>
        <v>0.17896229591924745</v>
      </c>
      <c r="I563" s="31">
        <v>37897</v>
      </c>
      <c r="J563" s="20">
        <v>0.116877570748329</v>
      </c>
      <c r="K563" s="20">
        <v>0</v>
      </c>
      <c r="L563" s="20" t="s">
        <v>122</v>
      </c>
      <c r="M563" s="20">
        <v>2.7915746882668301E-2</v>
      </c>
      <c r="N563" s="20">
        <v>3.7044211096987398E-2</v>
      </c>
      <c r="O563" s="20" t="s">
        <v>122</v>
      </c>
      <c r="P563" s="20">
        <v>5.7961019143265902E-2</v>
      </c>
      <c r="Q563" s="20">
        <v>0.119711412774853</v>
      </c>
      <c r="R563" s="20">
        <v>0.196055004245277</v>
      </c>
      <c r="S563" s="20">
        <v>8.2776653013816107E-2</v>
      </c>
      <c r="T563" s="20" t="s">
        <v>122</v>
      </c>
      <c r="U563" s="20" t="s">
        <v>122</v>
      </c>
      <c r="V563" s="20">
        <v>0.17127585807670601</v>
      </c>
      <c r="W563" s="20">
        <v>7.6864378425414298E-3</v>
      </c>
      <c r="X563" s="20" t="s">
        <v>122</v>
      </c>
      <c r="Y563" s="20">
        <v>8.6864622428814098E-2</v>
      </c>
      <c r="Z563" s="20">
        <v>0.212709034495071</v>
      </c>
      <c r="AA563" s="30">
        <f t="shared" si="35"/>
        <v>0.17896229591924745</v>
      </c>
    </row>
    <row r="564" spans="1:27" x14ac:dyDescent="0.25">
      <c r="A564">
        <v>528</v>
      </c>
      <c r="B564" s="15">
        <v>37904</v>
      </c>
      <c r="C564" s="25">
        <f t="shared" si="32"/>
        <v>0.11677296459674801</v>
      </c>
      <c r="D564" s="25">
        <f>VLOOKUP(B564,input_BB!$B$19:$K$10000,$D$35,0)</f>
        <v>1038.06</v>
      </c>
      <c r="E564" s="27">
        <f t="shared" si="33"/>
        <v>1.9946214698975083E-2</v>
      </c>
      <c r="F564" s="28">
        <f>VLOOKUP(B564,viz!$B$3:$E$1863,4,0)</f>
        <v>0</v>
      </c>
      <c r="G564" s="25">
        <f t="shared" si="34"/>
        <v>8.4795921325027807E-2</v>
      </c>
      <c r="I564" s="31">
        <v>37904</v>
      </c>
      <c r="J564" s="20">
        <v>0.11677296459674801</v>
      </c>
      <c r="K564" s="20">
        <v>0</v>
      </c>
      <c r="L564" s="20" t="s">
        <v>122</v>
      </c>
      <c r="M564" s="20">
        <v>2.6125119524540202E-2</v>
      </c>
      <c r="N564" s="20" t="s">
        <v>122</v>
      </c>
      <c r="O564" s="20">
        <v>5.4437734983920197E-2</v>
      </c>
      <c r="P564" s="20" t="s">
        <v>122</v>
      </c>
      <c r="Q564" s="20">
        <v>8.4500904449101799E-2</v>
      </c>
      <c r="R564" s="20">
        <v>0.205758113951648</v>
      </c>
      <c r="S564" s="20">
        <v>8.6974645721618005E-2</v>
      </c>
      <c r="T564" s="20">
        <v>4.8948219665599799E-2</v>
      </c>
      <c r="U564" s="20" t="s">
        <v>122</v>
      </c>
      <c r="V564" s="20">
        <v>8.4795921325027807E-2</v>
      </c>
      <c r="W564" s="20" t="s">
        <v>122</v>
      </c>
      <c r="X564" s="20" t="s">
        <v>122</v>
      </c>
      <c r="Y564" s="20">
        <v>0.17885965997983899</v>
      </c>
      <c r="Z564" s="20">
        <v>0.22959968039870499</v>
      </c>
      <c r="AA564" s="30">
        <f t="shared" si="35"/>
        <v>8.4795921325027807E-2</v>
      </c>
    </row>
    <row r="565" spans="1:27" x14ac:dyDescent="0.25">
      <c r="A565">
        <v>529</v>
      </c>
      <c r="B565" s="15">
        <v>37911</v>
      </c>
      <c r="C565" s="25">
        <f t="shared" si="32"/>
        <v>0.116877570748329</v>
      </c>
      <c r="D565" s="25">
        <f>VLOOKUP(B565,input_BB!$B$19:$K$10000,$D$35,0)</f>
        <v>1039.32</v>
      </c>
      <c r="E565" s="27">
        <f t="shared" si="33"/>
        <v>2.0132176348120392E-2</v>
      </c>
      <c r="F565" s="28">
        <f>VLOOKUP(B565,viz!$B$3:$E$1863,4,0)</f>
        <v>0</v>
      </c>
      <c r="G565" s="25">
        <f t="shared" si="34"/>
        <v>0.18972352018655619</v>
      </c>
      <c r="I565" s="31">
        <v>37911</v>
      </c>
      <c r="J565" s="20">
        <v>0.116877570748329</v>
      </c>
      <c r="K565" s="20">
        <v>0</v>
      </c>
      <c r="L565" s="20" t="s">
        <v>122</v>
      </c>
      <c r="M565" s="20">
        <v>2.6839429068473499E-2</v>
      </c>
      <c r="N565" s="20">
        <v>3.5615936779840797E-2</v>
      </c>
      <c r="O565" s="20" t="s">
        <v>122</v>
      </c>
      <c r="P565" s="20">
        <v>5.5726277665812701E-2</v>
      </c>
      <c r="Q565" s="20">
        <v>0.115095826931009</v>
      </c>
      <c r="R565" s="20">
        <v>0.20613234509828299</v>
      </c>
      <c r="S565" s="20">
        <v>7.9585121488162894E-2</v>
      </c>
      <c r="T565" s="20" t="s">
        <v>122</v>
      </c>
      <c r="U565" s="20" t="s">
        <v>122</v>
      </c>
      <c r="V565" s="20">
        <v>0.11975713140036701</v>
      </c>
      <c r="W565" s="20">
        <v>6.9966388786189201E-2</v>
      </c>
      <c r="X565" s="20" t="s">
        <v>122</v>
      </c>
      <c r="Y565" s="20">
        <v>8.3515475406654896E-2</v>
      </c>
      <c r="Z565" s="20">
        <v>0.207766067375208</v>
      </c>
      <c r="AA565" s="30">
        <f t="shared" si="35"/>
        <v>0.18972352018655619</v>
      </c>
    </row>
    <row r="566" spans="1:27" x14ac:dyDescent="0.25">
      <c r="A566">
        <v>530</v>
      </c>
      <c r="B566" s="15">
        <v>37918</v>
      </c>
      <c r="C566" s="25">
        <f t="shared" si="32"/>
        <v>0.20075471699237801</v>
      </c>
      <c r="D566" s="25">
        <f>VLOOKUP(B566,input_BB!$B$19:$K$10000,$D$35,0)</f>
        <v>1028.9000000000001</v>
      </c>
      <c r="E566" s="27">
        <f t="shared" si="33"/>
        <v>0.16924322006211445</v>
      </c>
      <c r="F566" s="28">
        <f>VLOOKUP(B566,viz!$B$3:$E$1863,4,0)</f>
        <v>0</v>
      </c>
      <c r="G566" s="25">
        <f t="shared" si="34"/>
        <v>6.5565559084731995E-2</v>
      </c>
      <c r="I566" s="31">
        <v>37918</v>
      </c>
      <c r="J566" s="20">
        <v>0.20075471699237801</v>
      </c>
      <c r="K566" s="20">
        <v>0</v>
      </c>
      <c r="L566" s="20" t="s">
        <v>122</v>
      </c>
      <c r="M566" s="20">
        <v>0.10562594976926599</v>
      </c>
      <c r="N566" s="20" t="s">
        <v>122</v>
      </c>
      <c r="O566" s="20" t="s">
        <v>122</v>
      </c>
      <c r="P566" s="20" t="s">
        <v>122</v>
      </c>
      <c r="Q566" s="20">
        <v>3.2776728878110499E-2</v>
      </c>
      <c r="R566" s="20">
        <v>0.19299246067940601</v>
      </c>
      <c r="S566" s="20">
        <v>0.13863099940040799</v>
      </c>
      <c r="T566" s="20">
        <v>9.5990403158395493E-2</v>
      </c>
      <c r="U566" s="20" t="s">
        <v>122</v>
      </c>
      <c r="V566" s="20">
        <v>3.8134645047003798E-2</v>
      </c>
      <c r="W566" s="20">
        <v>2.74309140377282E-2</v>
      </c>
      <c r="X566" s="20">
        <v>2.2836343810682901E-2</v>
      </c>
      <c r="Y566" s="20">
        <v>0.13536477948540601</v>
      </c>
      <c r="Z566" s="20">
        <v>0.21021677573359299</v>
      </c>
      <c r="AA566" s="30">
        <f t="shared" si="35"/>
        <v>6.5565559084731995E-2</v>
      </c>
    </row>
    <row r="567" spans="1:27" x14ac:dyDescent="0.25">
      <c r="A567">
        <v>531</v>
      </c>
      <c r="B567" s="15">
        <v>37925</v>
      </c>
      <c r="C567" s="25">
        <f t="shared" si="32"/>
        <v>0.116877570748329</v>
      </c>
      <c r="D567" s="25">
        <f>VLOOKUP(B567,input_BB!$B$19:$K$10000,$D$35,0)</f>
        <v>1050.71</v>
      </c>
      <c r="E567" s="27">
        <f t="shared" si="33"/>
        <v>2.0132176348120392E-2</v>
      </c>
      <c r="F567" s="28">
        <f>VLOOKUP(B567,viz!$B$3:$E$1863,4,0)</f>
        <v>0</v>
      </c>
      <c r="G567" s="25">
        <f t="shared" si="34"/>
        <v>0.17725428025391521</v>
      </c>
      <c r="I567" s="31">
        <v>37925</v>
      </c>
      <c r="J567" s="20">
        <v>0.116877570748329</v>
      </c>
      <c r="K567" s="20">
        <v>0</v>
      </c>
      <c r="L567" s="20" t="s">
        <v>122</v>
      </c>
      <c r="M567" s="20">
        <v>2.7930066425454401E-2</v>
      </c>
      <c r="N567" s="20">
        <v>3.70632131379506E-2</v>
      </c>
      <c r="O567" s="20" t="s">
        <v>122</v>
      </c>
      <c r="P567" s="20">
        <v>5.7990750581118397E-2</v>
      </c>
      <c r="Q567" s="20">
        <v>0.119772819431979</v>
      </c>
      <c r="R567" s="20">
        <v>0.196155571786368</v>
      </c>
      <c r="S567" s="20">
        <v>8.2819113773669795E-2</v>
      </c>
      <c r="T567" s="20" t="s">
        <v>122</v>
      </c>
      <c r="U567" s="20" t="s">
        <v>122</v>
      </c>
      <c r="V567" s="20">
        <v>0.169563899608911</v>
      </c>
      <c r="W567" s="20">
        <v>7.6903806450042004E-3</v>
      </c>
      <c r="X567" s="20" t="s">
        <v>122</v>
      </c>
      <c r="Y567" s="20">
        <v>8.6909180136071407E-2</v>
      </c>
      <c r="Z567" s="20">
        <v>0.214105004473474</v>
      </c>
      <c r="AA567" s="30">
        <f t="shared" si="35"/>
        <v>0.17725428025391521</v>
      </c>
    </row>
    <row r="568" spans="1:27" x14ac:dyDescent="0.25">
      <c r="A568">
        <v>532</v>
      </c>
      <c r="B568" s="15">
        <v>37932</v>
      </c>
      <c r="C568" s="25">
        <f t="shared" si="32"/>
        <v>0.11677296459674801</v>
      </c>
      <c r="D568" s="25">
        <f>VLOOKUP(B568,input_BB!$B$19:$K$10000,$D$35,0)</f>
        <v>1053.21</v>
      </c>
      <c r="E568" s="27">
        <f t="shared" si="33"/>
        <v>1.9946214698975083E-2</v>
      </c>
      <c r="F568" s="28">
        <f>VLOOKUP(B568,viz!$B$3:$E$1863,4,0)</f>
        <v>0</v>
      </c>
      <c r="G568" s="25">
        <f t="shared" si="34"/>
        <v>0.107242869828411</v>
      </c>
      <c r="I568" s="31">
        <v>37932</v>
      </c>
      <c r="J568" s="20">
        <v>0.11677296459674801</v>
      </c>
      <c r="K568" s="20">
        <v>0</v>
      </c>
      <c r="L568" s="20" t="s">
        <v>122</v>
      </c>
      <c r="M568" s="20">
        <v>2.68232386988052E-2</v>
      </c>
      <c r="N568" s="20" t="s">
        <v>122</v>
      </c>
      <c r="O568" s="20" t="s">
        <v>122</v>
      </c>
      <c r="P568" s="20" t="s">
        <v>122</v>
      </c>
      <c r="Q568" s="20">
        <v>8.6758949683430495E-2</v>
      </c>
      <c r="R568" s="20">
        <v>0.21125641165226999</v>
      </c>
      <c r="S568" s="20">
        <v>8.9298794623449307E-2</v>
      </c>
      <c r="T568" s="20">
        <v>5.0256220980678702E-2</v>
      </c>
      <c r="U568" s="20">
        <v>4.2454798496646899E-2</v>
      </c>
      <c r="V568" s="20">
        <v>6.4788071331764105E-2</v>
      </c>
      <c r="W568" s="20" t="s">
        <v>122</v>
      </c>
      <c r="X568" s="20">
        <v>5.0546802833165497E-2</v>
      </c>
      <c r="Y568" s="20">
        <v>0.14208163585759601</v>
      </c>
      <c r="Z568" s="20">
        <v>0.235735075842194</v>
      </c>
      <c r="AA568" s="30">
        <f t="shared" si="35"/>
        <v>0.107242869828411</v>
      </c>
    </row>
    <row r="569" spans="1:27" x14ac:dyDescent="0.25">
      <c r="A569">
        <v>533</v>
      </c>
      <c r="B569" s="15">
        <v>37939</v>
      </c>
      <c r="C569" s="25">
        <f t="shared" si="32"/>
        <v>0.116877570748329</v>
      </c>
      <c r="D569" s="25">
        <f>VLOOKUP(B569,input_BB!$B$19:$K$10000,$D$35,0)</f>
        <v>1050.3499999999999</v>
      </c>
      <c r="E569" s="27">
        <f t="shared" si="33"/>
        <v>2.0132176348120392E-2</v>
      </c>
      <c r="F569" s="28">
        <f>VLOOKUP(B569,viz!$B$3:$E$1863,4,0)</f>
        <v>0</v>
      </c>
      <c r="G569" s="25">
        <f t="shared" si="34"/>
        <v>0.18972352018655619</v>
      </c>
      <c r="I569" s="31">
        <v>37939</v>
      </c>
      <c r="J569" s="20">
        <v>0.116877570748329</v>
      </c>
      <c r="K569" s="20">
        <v>0</v>
      </c>
      <c r="L569" s="20" t="s">
        <v>122</v>
      </c>
      <c r="M569" s="20">
        <v>2.6839429068473499E-2</v>
      </c>
      <c r="N569" s="20">
        <v>3.5615936779840797E-2</v>
      </c>
      <c r="O569" s="20" t="s">
        <v>122</v>
      </c>
      <c r="P569" s="20">
        <v>5.5726277665812701E-2</v>
      </c>
      <c r="Q569" s="20">
        <v>0.115095826931009</v>
      </c>
      <c r="R569" s="20">
        <v>0.20613234509828299</v>
      </c>
      <c r="S569" s="20">
        <v>7.9585121488162894E-2</v>
      </c>
      <c r="T569" s="20" t="s">
        <v>122</v>
      </c>
      <c r="U569" s="20" t="s">
        <v>122</v>
      </c>
      <c r="V569" s="20">
        <v>0.11975713140036701</v>
      </c>
      <c r="W569" s="20">
        <v>6.9966388786189201E-2</v>
      </c>
      <c r="X569" s="20" t="s">
        <v>122</v>
      </c>
      <c r="Y569" s="20">
        <v>8.3515475406654896E-2</v>
      </c>
      <c r="Z569" s="20">
        <v>0.207766067375208</v>
      </c>
      <c r="AA569" s="30">
        <f t="shared" si="35"/>
        <v>0.18972352018655619</v>
      </c>
    </row>
    <row r="570" spans="1:27" x14ac:dyDescent="0.25">
      <c r="A570">
        <v>534</v>
      </c>
      <c r="B570" s="15">
        <v>37946</v>
      </c>
      <c r="C570" s="25">
        <f t="shared" si="32"/>
        <v>0.13213782012462599</v>
      </c>
      <c r="D570" s="25">
        <f>VLOOKUP(B570,input_BB!$B$19:$K$10000,$D$35,0)</f>
        <v>1035.28</v>
      </c>
      <c r="E570" s="27">
        <f t="shared" si="33"/>
        <v>4.7260802126765242E-2</v>
      </c>
      <c r="F570" s="28">
        <f>VLOOKUP(B570,viz!$B$3:$E$1863,4,0)</f>
        <v>0</v>
      </c>
      <c r="G570" s="25">
        <f t="shared" si="34"/>
        <v>6.7976240734532095E-2</v>
      </c>
      <c r="I570" s="31">
        <v>37946</v>
      </c>
      <c r="J570" s="20">
        <v>0.13213782012462599</v>
      </c>
      <c r="K570" s="20">
        <v>0</v>
      </c>
      <c r="L570" s="20" t="s">
        <v>122</v>
      </c>
      <c r="M570" s="20">
        <v>0.106649465097541</v>
      </c>
      <c r="N570" s="20" t="s">
        <v>122</v>
      </c>
      <c r="O570" s="20">
        <v>3.3102831480362402E-2</v>
      </c>
      <c r="P570" s="20" t="s">
        <v>122</v>
      </c>
      <c r="Q570" s="20">
        <v>4.88324164706265E-2</v>
      </c>
      <c r="R570" s="20">
        <v>0.161311639116449</v>
      </c>
      <c r="S570" s="20">
        <v>0.17484666354685799</v>
      </c>
      <c r="T570" s="20">
        <v>4.56605076392343E-2</v>
      </c>
      <c r="U570" s="20" t="s">
        <v>122</v>
      </c>
      <c r="V570" s="20">
        <v>3.8853258902575398E-2</v>
      </c>
      <c r="W570" s="20">
        <v>2.9122981831956701E-2</v>
      </c>
      <c r="X570" s="20" t="s">
        <v>122</v>
      </c>
      <c r="Y570" s="20">
        <v>0.14744210987769901</v>
      </c>
      <c r="Z570" s="20">
        <v>0.214178126036698</v>
      </c>
      <c r="AA570" s="30">
        <f t="shared" si="35"/>
        <v>6.7976240734532095E-2</v>
      </c>
    </row>
    <row r="571" spans="1:27" x14ac:dyDescent="0.25">
      <c r="A571">
        <v>535</v>
      </c>
      <c r="B571" s="15">
        <v>37953</v>
      </c>
      <c r="C571" s="25">
        <f t="shared" si="32"/>
        <v>0.11683477461338</v>
      </c>
      <c r="D571" s="25">
        <f>VLOOKUP(B571,input_BB!$B$19:$K$10000,$D$35,0)</f>
        <v>1058.2</v>
      </c>
      <c r="E571" s="27">
        <f t="shared" si="33"/>
        <v>2.0056096311603627E-2</v>
      </c>
      <c r="F571" s="28">
        <f>VLOOKUP(B571,viz!$B$3:$E$1863,4,0)</f>
        <v>0</v>
      </c>
      <c r="G571" s="25">
        <f t="shared" si="34"/>
        <v>0.16468647233900899</v>
      </c>
      <c r="I571" s="31">
        <v>37953</v>
      </c>
      <c r="J571" s="20">
        <v>0.11683477461338</v>
      </c>
      <c r="K571" s="20">
        <v>0</v>
      </c>
      <c r="L571" s="20" t="s">
        <v>122</v>
      </c>
      <c r="M571" s="20">
        <v>2.7613054945213399E-2</v>
      </c>
      <c r="N571" s="20">
        <v>4.7694469861776299E-2</v>
      </c>
      <c r="O571" s="20" t="s">
        <v>122</v>
      </c>
      <c r="P571" s="20">
        <v>5.6360171771233397E-2</v>
      </c>
      <c r="Q571" s="20">
        <v>0.119484234302145</v>
      </c>
      <c r="R571" s="20">
        <v>0.208500710753841</v>
      </c>
      <c r="S571" s="20">
        <v>8.05010977756586E-2</v>
      </c>
      <c r="T571" s="20" t="s">
        <v>122</v>
      </c>
      <c r="U571" s="20" t="s">
        <v>122</v>
      </c>
      <c r="V571" s="20">
        <v>0.16468647233900899</v>
      </c>
      <c r="W571" s="20" t="s">
        <v>122</v>
      </c>
      <c r="X571" s="20" t="s">
        <v>122</v>
      </c>
      <c r="Y571" s="20">
        <v>8.4542388603597293E-2</v>
      </c>
      <c r="Z571" s="20">
        <v>0.21061739964752699</v>
      </c>
      <c r="AA571" s="30">
        <f t="shared" si="35"/>
        <v>0.16468647233900899</v>
      </c>
    </row>
    <row r="572" spans="1:27" x14ac:dyDescent="0.25">
      <c r="A572">
        <v>536</v>
      </c>
      <c r="B572" s="15">
        <v>37960</v>
      </c>
      <c r="C572" s="25">
        <f t="shared" si="32"/>
        <v>0.14638543128967299</v>
      </c>
      <c r="D572" s="25">
        <f>VLOOKUP(B572,input_BB!$B$19:$K$10000,$D$35,0)</f>
        <v>1061.5</v>
      </c>
      <c r="E572" s="27">
        <f t="shared" si="33"/>
        <v>7.2589229074791525E-2</v>
      </c>
      <c r="F572" s="28">
        <f>VLOOKUP(B572,viz!$B$3:$E$1863,4,0)</f>
        <v>0</v>
      </c>
      <c r="G572" s="25">
        <f t="shared" si="34"/>
        <v>6.9406638077804603E-2</v>
      </c>
      <c r="I572" s="31">
        <v>37960</v>
      </c>
      <c r="J572" s="20">
        <v>0.14638543128967299</v>
      </c>
      <c r="K572" s="20">
        <v>0</v>
      </c>
      <c r="L572" s="20" t="s">
        <v>122</v>
      </c>
      <c r="M572" s="20">
        <v>4.8337066602534201E-2</v>
      </c>
      <c r="N572" s="20" t="s">
        <v>122</v>
      </c>
      <c r="O572" s="20">
        <v>4.6069382075805E-2</v>
      </c>
      <c r="P572" s="20">
        <v>3.26226976689842E-2</v>
      </c>
      <c r="Q572" s="20">
        <v>9.2095888674729801E-2</v>
      </c>
      <c r="R572" s="20">
        <v>0.20624868911414801</v>
      </c>
      <c r="S572" s="20">
        <v>9.2868457884048794E-2</v>
      </c>
      <c r="T572" s="20">
        <v>3.2029218925581103E-2</v>
      </c>
      <c r="U572" s="20" t="s">
        <v>122</v>
      </c>
      <c r="V572" s="20">
        <v>6.9406638077804603E-2</v>
      </c>
      <c r="W572" s="20" t="s">
        <v>122</v>
      </c>
      <c r="X572" s="20" t="s">
        <v>122</v>
      </c>
      <c r="Y572" s="20">
        <v>0.15414084413596801</v>
      </c>
      <c r="Z572" s="20">
        <v>0.22618111684039599</v>
      </c>
      <c r="AA572" s="30">
        <f t="shared" si="35"/>
        <v>6.9406638077804603E-2</v>
      </c>
    </row>
    <row r="573" spans="1:27" x14ac:dyDescent="0.25">
      <c r="A573">
        <v>537</v>
      </c>
      <c r="B573" s="15">
        <v>37967</v>
      </c>
      <c r="C573" s="25">
        <f t="shared" si="32"/>
        <v>0.12911000847816501</v>
      </c>
      <c r="D573" s="25">
        <f>VLOOKUP(B573,input_BB!$B$19:$K$10000,$D$35,0)</f>
        <v>1074.1400000000001</v>
      </c>
      <c r="E573" s="27">
        <f t="shared" si="33"/>
        <v>4.1878166033501439E-2</v>
      </c>
      <c r="F573" s="28">
        <f>VLOOKUP(B573,viz!$B$3:$E$1863,4,0)</f>
        <v>0</v>
      </c>
      <c r="G573" s="25">
        <f t="shared" si="34"/>
        <v>0.19872502056305499</v>
      </c>
      <c r="I573" s="31">
        <v>37967</v>
      </c>
      <c r="J573" s="20">
        <v>0.12911000847816501</v>
      </c>
      <c r="K573" s="20">
        <v>0</v>
      </c>
      <c r="L573" s="20" t="s">
        <v>122</v>
      </c>
      <c r="M573" s="20">
        <v>2.5807474580006502E-2</v>
      </c>
      <c r="N573" s="20" t="s">
        <v>122</v>
      </c>
      <c r="O573" s="20" t="s">
        <v>122</v>
      </c>
      <c r="P573" s="20">
        <v>2.7906493456225898E-2</v>
      </c>
      <c r="Q573" s="20">
        <v>4.63052420362281E-2</v>
      </c>
      <c r="R573" s="20">
        <v>0.17043650162717799</v>
      </c>
      <c r="S573" s="20">
        <v>0.15858421229015801</v>
      </c>
      <c r="T573" s="20" t="s">
        <v>122</v>
      </c>
      <c r="U573" s="20">
        <v>2.7461468920381801E-2</v>
      </c>
      <c r="V573" s="20">
        <v>0.118255979869577</v>
      </c>
      <c r="W573" s="20">
        <v>5.3007571773096201E-2</v>
      </c>
      <c r="X573" s="20" t="s">
        <v>122</v>
      </c>
      <c r="Y573" s="20">
        <v>0.17068326197612199</v>
      </c>
      <c r="Z573" s="20">
        <v>0.201551793471027</v>
      </c>
      <c r="AA573" s="30">
        <f t="shared" si="35"/>
        <v>0.19872502056305499</v>
      </c>
    </row>
    <row r="574" spans="1:27" x14ac:dyDescent="0.25">
      <c r="A574">
        <v>538</v>
      </c>
      <c r="B574" s="15">
        <v>37974</v>
      </c>
      <c r="C574" s="25">
        <f t="shared" si="32"/>
        <v>0.143865495920181</v>
      </c>
      <c r="D574" s="25">
        <f>VLOOKUP(B574,input_BB!$B$19:$K$10000,$D$35,0)</f>
        <v>1088.6600000000001</v>
      </c>
      <c r="E574" s="27">
        <f t="shared" si="33"/>
        <v>6.8109460629362087E-2</v>
      </c>
      <c r="F574" s="28">
        <f>VLOOKUP(B574,viz!$B$3:$E$1863,4,0)</f>
        <v>0</v>
      </c>
      <c r="G574" s="25">
        <f t="shared" si="34"/>
        <v>8.1057972405431306E-2</v>
      </c>
      <c r="I574" s="31">
        <v>37974</v>
      </c>
      <c r="J574" s="20">
        <v>0.143865495920181</v>
      </c>
      <c r="K574" s="20">
        <v>0</v>
      </c>
      <c r="L574" s="20" t="s">
        <v>122</v>
      </c>
      <c r="M574" s="20">
        <v>4.8506598298208699E-2</v>
      </c>
      <c r="N574" s="20" t="s">
        <v>122</v>
      </c>
      <c r="O574" s="20" t="s">
        <v>122</v>
      </c>
      <c r="P574" s="20">
        <v>3.2667497342489298E-2</v>
      </c>
      <c r="Q574" s="20">
        <v>9.3201861625680907E-2</v>
      </c>
      <c r="R574" s="20">
        <v>0.23359276066686999</v>
      </c>
      <c r="S574" s="20">
        <v>9.3015873076879196E-2</v>
      </c>
      <c r="T574" s="20">
        <v>2.76292128637428E-2</v>
      </c>
      <c r="U574" s="20" t="s">
        <v>122</v>
      </c>
      <c r="V574" s="20">
        <v>2.1244106347364101E-2</v>
      </c>
      <c r="W574" s="20">
        <v>5.9813866058067197E-2</v>
      </c>
      <c r="X574" s="20" t="s">
        <v>122</v>
      </c>
      <c r="Y574" s="20">
        <v>0.114127023569492</v>
      </c>
      <c r="Z574" s="20">
        <v>0.27620120015120597</v>
      </c>
      <c r="AA574" s="30">
        <f t="shared" si="35"/>
        <v>8.1057972405431306E-2</v>
      </c>
    </row>
    <row r="575" spans="1:27" x14ac:dyDescent="0.25">
      <c r="A575">
        <v>539</v>
      </c>
      <c r="B575" s="15">
        <v>37981</v>
      </c>
      <c r="C575" s="25">
        <f t="shared" si="32"/>
        <v>0.117531150579453</v>
      </c>
      <c r="D575" s="25">
        <f>VLOOKUP(B575,input_BB!$B$19:$K$10000,$D$35,0)</f>
        <v>1095.8900000000001</v>
      </c>
      <c r="E575" s="27">
        <f t="shared" si="33"/>
        <v>2.1294065791589992E-2</v>
      </c>
      <c r="F575" s="28">
        <f>VLOOKUP(B575,viz!$B$3:$E$1863,4,0)</f>
        <v>0</v>
      </c>
      <c r="G575" s="25">
        <f t="shared" si="34"/>
        <v>0.17132631840733101</v>
      </c>
      <c r="I575" s="31">
        <v>37981</v>
      </c>
      <c r="J575" s="20">
        <v>0.117531150579453</v>
      </c>
      <c r="K575" s="20">
        <v>0</v>
      </c>
      <c r="L575" s="20" t="s">
        <v>122</v>
      </c>
      <c r="M575" s="20">
        <v>7.3071760557919294E-2</v>
      </c>
      <c r="N575" s="20" t="s">
        <v>122</v>
      </c>
      <c r="O575" s="20">
        <v>2.6124216206460101E-2</v>
      </c>
      <c r="P575" s="20">
        <v>2.8875994333658998E-2</v>
      </c>
      <c r="Q575" s="20">
        <v>6.1009951951018201E-2</v>
      </c>
      <c r="R575" s="20">
        <v>0.21694839567164001</v>
      </c>
      <c r="S575" s="20">
        <v>8.4566625476713106E-2</v>
      </c>
      <c r="T575" s="20" t="s">
        <v>122</v>
      </c>
      <c r="U575" s="20" t="s">
        <v>122</v>
      </c>
      <c r="V575" s="20">
        <v>0.17132631840733101</v>
      </c>
      <c r="W575" s="20" t="s">
        <v>122</v>
      </c>
      <c r="X575" s="20" t="s">
        <v>122</v>
      </c>
      <c r="Y575" s="20">
        <v>0.121862774918557</v>
      </c>
      <c r="Z575" s="20">
        <v>0.21621396247670199</v>
      </c>
      <c r="AA575" s="30">
        <f t="shared" si="35"/>
        <v>0.17132631840733101</v>
      </c>
    </row>
    <row r="576" spans="1:27" x14ac:dyDescent="0.25">
      <c r="A576">
        <v>540</v>
      </c>
      <c r="B576" s="15">
        <v>37988</v>
      </c>
      <c r="C576" s="25">
        <f t="shared" si="32"/>
        <v>0.11590766906738301</v>
      </c>
      <c r="D576" s="25">
        <f>VLOOKUP(B576,input_BB!$B$19:$K$10000,$D$35,0)</f>
        <v>1108.48</v>
      </c>
      <c r="E576" s="27">
        <f t="shared" si="33"/>
        <v>1.8407951592964579E-2</v>
      </c>
      <c r="F576" s="28">
        <f>VLOOKUP(B576,viz!$B$3:$E$1863,4,0)</f>
        <v>0</v>
      </c>
      <c r="G576" s="25">
        <f t="shared" si="34"/>
        <v>0.137596752552855</v>
      </c>
      <c r="I576" s="31">
        <v>37988</v>
      </c>
      <c r="J576" s="20">
        <v>0.11590766906738301</v>
      </c>
      <c r="K576" s="20">
        <v>0</v>
      </c>
      <c r="L576" s="20" t="s">
        <v>122</v>
      </c>
      <c r="M576" s="20">
        <v>2.5798561822504701E-2</v>
      </c>
      <c r="N576" s="20" t="s">
        <v>122</v>
      </c>
      <c r="O576" s="20">
        <v>2.3031730683010398E-2</v>
      </c>
      <c r="P576" s="20" t="s">
        <v>122</v>
      </c>
      <c r="Q576" s="20">
        <v>7.0224781656791496E-2</v>
      </c>
      <c r="R576" s="20">
        <v>0.229588880210885</v>
      </c>
      <c r="S576" s="20">
        <v>8.9331761572398E-2</v>
      </c>
      <c r="T576" s="20">
        <v>5.09000559403412E-2</v>
      </c>
      <c r="U576" s="20" t="s">
        <v>122</v>
      </c>
      <c r="V576" s="20">
        <v>0.137596752552855</v>
      </c>
      <c r="W576" s="20" t="s">
        <v>122</v>
      </c>
      <c r="X576" s="20" t="s">
        <v>122</v>
      </c>
      <c r="Y576" s="20">
        <v>0.103372571097835</v>
      </c>
      <c r="Z576" s="20">
        <v>0.27015490446337898</v>
      </c>
      <c r="AA576" s="30">
        <f t="shared" si="35"/>
        <v>0.137596752552855</v>
      </c>
    </row>
    <row r="577" spans="1:27" x14ac:dyDescent="0.25">
      <c r="A577">
        <v>541</v>
      </c>
      <c r="B577" s="15">
        <v>37995</v>
      </c>
      <c r="C577" s="25">
        <f t="shared" si="32"/>
        <v>0.11746681481599799</v>
      </c>
      <c r="D577" s="25">
        <f>VLOOKUP(B577,input_BB!$B$19:$K$10000,$D$35,0)</f>
        <v>1121.8599999999999</v>
      </c>
      <c r="E577" s="27">
        <f t="shared" si="33"/>
        <v>2.1179694079312129E-2</v>
      </c>
      <c r="F577" s="28">
        <f>VLOOKUP(B577,viz!$B$3:$E$1863,4,0)</f>
        <v>0</v>
      </c>
      <c r="G577" s="25">
        <f t="shared" si="34"/>
        <v>0.18061311216414691</v>
      </c>
      <c r="I577" s="31">
        <v>37995</v>
      </c>
      <c r="J577" s="20">
        <v>0.11746681481599799</v>
      </c>
      <c r="K577" s="20">
        <v>0</v>
      </c>
      <c r="L577" s="20" t="s">
        <v>122</v>
      </c>
      <c r="M577" s="20">
        <v>7.3533002930099498E-2</v>
      </c>
      <c r="N577" s="20" t="s">
        <v>122</v>
      </c>
      <c r="O577" s="20" t="s">
        <v>122</v>
      </c>
      <c r="P577" s="20">
        <v>2.9040534596896199E-2</v>
      </c>
      <c r="Q577" s="20">
        <v>6.6887058031881205E-2</v>
      </c>
      <c r="R577" s="20">
        <v>0.22069851037354801</v>
      </c>
      <c r="S577" s="20">
        <v>8.5030976258578597E-2</v>
      </c>
      <c r="T577" s="20" t="s">
        <v>122</v>
      </c>
      <c r="U577" s="20" t="s">
        <v>122</v>
      </c>
      <c r="V577" s="20">
        <v>0.153072753187458</v>
      </c>
      <c r="W577" s="20">
        <v>2.7540358976688901E-2</v>
      </c>
      <c r="X577" s="20">
        <v>3.3715597919127503E-2</v>
      </c>
      <c r="Y577" s="20">
        <v>8.8442742382816103E-2</v>
      </c>
      <c r="Z577" s="20">
        <v>0.222038465342906</v>
      </c>
      <c r="AA577" s="30">
        <f t="shared" si="35"/>
        <v>0.18061311216414691</v>
      </c>
    </row>
    <row r="578" spans="1:27" x14ac:dyDescent="0.25">
      <c r="A578">
        <v>542</v>
      </c>
      <c r="B578" s="15">
        <v>38002</v>
      </c>
      <c r="C578" s="25">
        <f t="shared" si="32"/>
        <v>0.115637600421906</v>
      </c>
      <c r="D578" s="25">
        <f>VLOOKUP(B578,input_BB!$B$19:$K$10000,$D$35,0)</f>
        <v>1139.83</v>
      </c>
      <c r="E578" s="27">
        <f t="shared" si="33"/>
        <v>1.7927842058904728E-2</v>
      </c>
      <c r="F578" s="28">
        <f>VLOOKUP(B578,viz!$B$3:$E$1863,4,0)</f>
        <v>0</v>
      </c>
      <c r="G578" s="25">
        <f t="shared" si="34"/>
        <v>0.18442896622464419</v>
      </c>
      <c r="I578" s="31">
        <v>38002</v>
      </c>
      <c r="J578" s="20">
        <v>0.115637600421906</v>
      </c>
      <c r="K578" s="20">
        <v>0</v>
      </c>
      <c r="L578" s="20" t="s">
        <v>122</v>
      </c>
      <c r="M578" s="20">
        <v>2.6259606561418201E-2</v>
      </c>
      <c r="N578" s="20" t="s">
        <v>122</v>
      </c>
      <c r="O578" s="20" t="s">
        <v>122</v>
      </c>
      <c r="P578" s="20" t="s">
        <v>122</v>
      </c>
      <c r="Q578" s="20">
        <v>7.1050551095358405E-2</v>
      </c>
      <c r="R578" s="20">
        <v>0.24330547967607399</v>
      </c>
      <c r="S578" s="20">
        <v>8.8256223307886503E-2</v>
      </c>
      <c r="T578" s="20" t="s">
        <v>122</v>
      </c>
      <c r="U578" s="20" t="s">
        <v>122</v>
      </c>
      <c r="V578" s="20">
        <v>6.0981352658803202E-2</v>
      </c>
      <c r="W578" s="20">
        <v>0.123447613565841</v>
      </c>
      <c r="X578" s="20" t="s">
        <v>122</v>
      </c>
      <c r="Y578" s="20">
        <v>0.10580865525246</v>
      </c>
      <c r="Z578" s="20">
        <v>0.28089051788215902</v>
      </c>
      <c r="AA578" s="30">
        <f t="shared" si="35"/>
        <v>0.18442896622464419</v>
      </c>
    </row>
    <row r="579" spans="1:27" x14ac:dyDescent="0.25">
      <c r="A579">
        <v>543</v>
      </c>
      <c r="B579" s="15">
        <v>38009</v>
      </c>
      <c r="C579" s="25">
        <f t="shared" si="32"/>
        <v>0.117245845496655</v>
      </c>
      <c r="D579" s="25">
        <f>VLOOKUP(B579,input_BB!$B$19:$K$10000,$D$35,0)</f>
        <v>1141.55</v>
      </c>
      <c r="E579" s="27">
        <f t="shared" si="33"/>
        <v>2.0786869963191904E-2</v>
      </c>
      <c r="F579" s="28">
        <f>VLOOKUP(B579,viz!$B$3:$E$1863,4,0)</f>
        <v>0</v>
      </c>
      <c r="G579" s="25">
        <f t="shared" si="34"/>
        <v>0.17551906457043401</v>
      </c>
      <c r="I579" s="31">
        <v>38009</v>
      </c>
      <c r="J579" s="20">
        <v>0.117245845496655</v>
      </c>
      <c r="K579" s="20">
        <v>0</v>
      </c>
      <c r="L579" s="20" t="s">
        <v>122</v>
      </c>
      <c r="M579" s="20">
        <v>6.8893166352285706E-2</v>
      </c>
      <c r="N579" s="20" t="s">
        <v>122</v>
      </c>
      <c r="O579" s="20">
        <v>2.59175455084492E-2</v>
      </c>
      <c r="P579" s="20">
        <v>2.8524953698563501E-2</v>
      </c>
      <c r="Q579" s="20">
        <v>6.4798825593885001E-2</v>
      </c>
      <c r="R579" s="20">
        <v>0.213622742962434</v>
      </c>
      <c r="S579" s="20">
        <v>8.3473896449583404E-2</v>
      </c>
      <c r="T579" s="20" t="s">
        <v>122</v>
      </c>
      <c r="U579" s="20" t="s">
        <v>122</v>
      </c>
      <c r="V579" s="20">
        <v>0.17551906457043401</v>
      </c>
      <c r="W579" s="20" t="s">
        <v>122</v>
      </c>
      <c r="X579" s="20" t="s">
        <v>122</v>
      </c>
      <c r="Y579" s="20">
        <v>0.12122543229534501</v>
      </c>
      <c r="Z579" s="20">
        <v>0.21802437256902099</v>
      </c>
      <c r="AA579" s="30">
        <f t="shared" si="35"/>
        <v>0.17551906457043401</v>
      </c>
    </row>
    <row r="580" spans="1:27" x14ac:dyDescent="0.25">
      <c r="A580">
        <v>544</v>
      </c>
      <c r="B580" s="15">
        <v>38016</v>
      </c>
      <c r="C580" s="25">
        <f t="shared" si="32"/>
        <v>0.115692883729935</v>
      </c>
      <c r="D580" s="25">
        <f>VLOOKUP(B580,input_BB!$B$19:$K$10000,$D$35,0)</f>
        <v>1131.1300000000001</v>
      </c>
      <c r="E580" s="27">
        <f t="shared" si="33"/>
        <v>1.8026120936159094E-2</v>
      </c>
      <c r="F580" s="28">
        <f>VLOOKUP(B580,viz!$B$3:$E$1863,4,0)</f>
        <v>0</v>
      </c>
      <c r="G580" s="25">
        <f t="shared" si="34"/>
        <v>0.138314291053447</v>
      </c>
      <c r="I580" s="31">
        <v>38016</v>
      </c>
      <c r="J580" s="20">
        <v>0.115692883729935</v>
      </c>
      <c r="K580" s="20">
        <v>0</v>
      </c>
      <c r="L580" s="20" t="s">
        <v>122</v>
      </c>
      <c r="M580" s="20">
        <v>2.5774911892237701E-2</v>
      </c>
      <c r="N580" s="20" t="s">
        <v>122</v>
      </c>
      <c r="O580" s="20">
        <v>2.31839269895526E-2</v>
      </c>
      <c r="P580" s="20" t="s">
        <v>122</v>
      </c>
      <c r="Q580" s="20">
        <v>7.2858443358032293E-2</v>
      </c>
      <c r="R580" s="20">
        <v>0.228744664320539</v>
      </c>
      <c r="S580" s="20">
        <v>8.9232002202426899E-2</v>
      </c>
      <c r="T580" s="20">
        <v>4.8560124640749901E-2</v>
      </c>
      <c r="U580" s="20" t="s">
        <v>122</v>
      </c>
      <c r="V580" s="20">
        <v>0.138314291053447</v>
      </c>
      <c r="W580" s="20" t="s">
        <v>122</v>
      </c>
      <c r="X580" s="20" t="s">
        <v>122</v>
      </c>
      <c r="Y580" s="20">
        <v>0.103496758262013</v>
      </c>
      <c r="Z580" s="20">
        <v>0.26983487728100197</v>
      </c>
      <c r="AA580" s="30">
        <f t="shared" si="35"/>
        <v>0.138314291053447</v>
      </c>
    </row>
    <row r="581" spans="1:27" x14ac:dyDescent="0.25">
      <c r="A581">
        <v>545</v>
      </c>
      <c r="B581" s="15">
        <v>38023</v>
      </c>
      <c r="C581" s="25">
        <f t="shared" si="32"/>
        <v>0.18729633092880199</v>
      </c>
      <c r="D581" s="25">
        <f>VLOOKUP(B581,input_BB!$B$19:$K$10000,$D$35,0)</f>
        <v>1142.76</v>
      </c>
      <c r="E581" s="27">
        <f t="shared" si="33"/>
        <v>0.14531782342538668</v>
      </c>
      <c r="F581" s="28">
        <f>VLOOKUP(B581,viz!$B$3:$E$1863,4,0)</f>
        <v>0</v>
      </c>
      <c r="G581" s="25">
        <f t="shared" si="34"/>
        <v>0.15449105646446701</v>
      </c>
      <c r="I581" s="31">
        <v>38023</v>
      </c>
      <c r="J581" s="20">
        <v>0.18729633092880199</v>
      </c>
      <c r="K581" s="20">
        <v>0</v>
      </c>
      <c r="L581" s="20" t="s">
        <v>122</v>
      </c>
      <c r="M581" s="20">
        <v>7.1037645696395604E-2</v>
      </c>
      <c r="N581" s="20" t="s">
        <v>122</v>
      </c>
      <c r="O581" s="20">
        <v>2.6555771583427701E-2</v>
      </c>
      <c r="P581" s="20">
        <v>2.9227387855842901E-2</v>
      </c>
      <c r="Q581" s="20">
        <v>6.6265471285611596E-2</v>
      </c>
      <c r="R581" s="20">
        <v>0.21882396672120899</v>
      </c>
      <c r="S581" s="20">
        <v>8.5529462138734497E-2</v>
      </c>
      <c r="T581" s="20" t="s">
        <v>122</v>
      </c>
      <c r="U581" s="20" t="s">
        <v>122</v>
      </c>
      <c r="V581" s="20">
        <v>0.15449105646446701</v>
      </c>
      <c r="W581" s="20" t="s">
        <v>122</v>
      </c>
      <c r="X581" s="20" t="s">
        <v>122</v>
      </c>
      <c r="Y581" s="20">
        <v>0.124675960689677</v>
      </c>
      <c r="Z581" s="20">
        <v>0.22339327756463501</v>
      </c>
      <c r="AA581" s="30">
        <f t="shared" si="35"/>
        <v>0.15449105646446701</v>
      </c>
    </row>
    <row r="582" spans="1:27" x14ac:dyDescent="0.25">
      <c r="A582">
        <v>546</v>
      </c>
      <c r="B582" s="15">
        <v>38030</v>
      </c>
      <c r="C582" s="25">
        <f t="shared" si="32"/>
        <v>0.16915825009346</v>
      </c>
      <c r="D582" s="25">
        <f>VLOOKUP(B582,input_BB!$B$19:$K$10000,$D$35,0)</f>
        <v>1145.81</v>
      </c>
      <c r="E582" s="27">
        <f t="shared" si="33"/>
        <v>0.11307318605470927</v>
      </c>
      <c r="F582" s="28">
        <f>VLOOKUP(B582,viz!$B$3:$E$1863,4,0)</f>
        <v>0</v>
      </c>
      <c r="G582" s="25">
        <f t="shared" si="34"/>
        <v>0.142441345696353</v>
      </c>
      <c r="I582" s="31">
        <v>38030</v>
      </c>
      <c r="J582" s="20">
        <v>0.16915825009346</v>
      </c>
      <c r="K582" s="20">
        <v>0</v>
      </c>
      <c r="L582" s="20" t="s">
        <v>122</v>
      </c>
      <c r="M582" s="20">
        <v>2.69869092567218E-2</v>
      </c>
      <c r="N582" s="20" t="s">
        <v>122</v>
      </c>
      <c r="O582" s="20">
        <v>2.4382799604626901E-2</v>
      </c>
      <c r="P582" s="20" t="s">
        <v>122</v>
      </c>
      <c r="Q582" s="20">
        <v>7.3018412159597798E-2</v>
      </c>
      <c r="R582" s="20">
        <v>0.21779339182198801</v>
      </c>
      <c r="S582" s="20">
        <v>9.0700623567235794E-2</v>
      </c>
      <c r="T582" s="20" t="s">
        <v>122</v>
      </c>
      <c r="U582" s="20" t="s">
        <v>122</v>
      </c>
      <c r="V582" s="20">
        <v>8.8682902859557197E-2</v>
      </c>
      <c r="W582" s="20">
        <v>5.3758442836795803E-2</v>
      </c>
      <c r="X582" s="20" t="s">
        <v>122</v>
      </c>
      <c r="Y582" s="20">
        <v>0.135915223122891</v>
      </c>
      <c r="Z582" s="20">
        <v>0.28876129477058599</v>
      </c>
      <c r="AA582" s="30">
        <f t="shared" si="35"/>
        <v>0.142441345696353</v>
      </c>
    </row>
    <row r="583" spans="1:27" x14ac:dyDescent="0.25">
      <c r="A583">
        <v>547</v>
      </c>
      <c r="B583" s="15">
        <v>38037</v>
      </c>
      <c r="C583" s="25">
        <f t="shared" si="32"/>
        <v>0.18729633092880199</v>
      </c>
      <c r="D583" s="25">
        <f>VLOOKUP(B583,input_BB!$B$19:$K$10000,$D$35,0)</f>
        <v>1144.1099999999999</v>
      </c>
      <c r="E583" s="27">
        <f t="shared" si="33"/>
        <v>0.14531782342538668</v>
      </c>
      <c r="F583" s="28">
        <f>VLOOKUP(B583,viz!$B$3:$E$1863,4,0)</f>
        <v>0</v>
      </c>
      <c r="G583" s="25">
        <f t="shared" si="34"/>
        <v>0.17551906457043401</v>
      </c>
      <c r="I583" s="31">
        <v>38037</v>
      </c>
      <c r="J583" s="20">
        <v>0.18729633092880199</v>
      </c>
      <c r="K583" s="20">
        <v>0</v>
      </c>
      <c r="L583" s="20" t="s">
        <v>122</v>
      </c>
      <c r="M583" s="20">
        <v>6.8893166352285706E-2</v>
      </c>
      <c r="N583" s="20" t="s">
        <v>122</v>
      </c>
      <c r="O583" s="20">
        <v>2.59175455084492E-2</v>
      </c>
      <c r="P583" s="20">
        <v>2.8524953698563501E-2</v>
      </c>
      <c r="Q583" s="20">
        <v>6.4798825593885001E-2</v>
      </c>
      <c r="R583" s="20">
        <v>0.213622742962434</v>
      </c>
      <c r="S583" s="20">
        <v>8.3473896449583404E-2</v>
      </c>
      <c r="T583" s="20" t="s">
        <v>122</v>
      </c>
      <c r="U583" s="20" t="s">
        <v>122</v>
      </c>
      <c r="V583" s="20">
        <v>0.17551906457043401</v>
      </c>
      <c r="W583" s="20" t="s">
        <v>122</v>
      </c>
      <c r="X583" s="20" t="s">
        <v>122</v>
      </c>
      <c r="Y583" s="20">
        <v>0.12122543229534501</v>
      </c>
      <c r="Z583" s="20">
        <v>0.21802437256902099</v>
      </c>
      <c r="AA583" s="30">
        <f t="shared" si="35"/>
        <v>0.17551906457043401</v>
      </c>
    </row>
    <row r="584" spans="1:27" x14ac:dyDescent="0.25">
      <c r="A584">
        <v>548</v>
      </c>
      <c r="B584" s="15">
        <v>38044</v>
      </c>
      <c r="C584" s="25">
        <f t="shared" si="32"/>
        <v>0.117273457348347</v>
      </c>
      <c r="D584" s="25">
        <f>VLOOKUP(B584,input_BB!$B$19:$K$10000,$D$35,0)</f>
        <v>1144.94</v>
      </c>
      <c r="E584" s="27">
        <f t="shared" si="33"/>
        <v>2.0835956421292084E-2</v>
      </c>
      <c r="F584" s="28">
        <f>VLOOKUP(B584,viz!$B$3:$E$1863,4,0)</f>
        <v>0</v>
      </c>
      <c r="G584" s="25">
        <f t="shared" si="34"/>
        <v>0.12054423242608001</v>
      </c>
      <c r="I584" s="31">
        <v>38044</v>
      </c>
      <c r="J584" s="20">
        <v>0.117273457348347</v>
      </c>
      <c r="K584" s="20">
        <v>0</v>
      </c>
      <c r="L584" s="20" t="s">
        <v>122</v>
      </c>
      <c r="M584" s="20">
        <v>6.5382090027856596E-2</v>
      </c>
      <c r="N584" s="20" t="s">
        <v>122</v>
      </c>
      <c r="O584" s="20">
        <v>4.6090432948401303E-2</v>
      </c>
      <c r="P584" s="20">
        <v>2.8942117235917199E-2</v>
      </c>
      <c r="Q584" s="20">
        <v>6.6028637178274799E-2</v>
      </c>
      <c r="R584" s="20">
        <v>0.23587484339440201</v>
      </c>
      <c r="S584" s="20">
        <v>8.4694661478251998E-2</v>
      </c>
      <c r="T584" s="20" t="s">
        <v>122</v>
      </c>
      <c r="U584" s="20" t="s">
        <v>122</v>
      </c>
      <c r="V584" s="20">
        <v>0.12054423242608001</v>
      </c>
      <c r="W584" s="20" t="s">
        <v>122</v>
      </c>
      <c r="X584" s="20" t="s">
        <v>122</v>
      </c>
      <c r="Y584" s="20">
        <v>0.123976719666262</v>
      </c>
      <c r="Z584" s="20">
        <v>0.228466265644554</v>
      </c>
      <c r="AA584" s="30">
        <f t="shared" si="35"/>
        <v>0.12054423242608001</v>
      </c>
    </row>
    <row r="585" spans="1:27" x14ac:dyDescent="0.25">
      <c r="A585">
        <v>549</v>
      </c>
      <c r="B585" s="15">
        <v>38051</v>
      </c>
      <c r="C585" s="25">
        <f t="shared" si="32"/>
        <v>0.11748763918876599</v>
      </c>
      <c r="D585" s="25">
        <f>VLOOKUP(B585,input_BB!$B$19:$K$10000,$D$35,0)</f>
        <v>1156.8699999999999</v>
      </c>
      <c r="E585" s="27">
        <f t="shared" si="33"/>
        <v>2.121671422242824E-2</v>
      </c>
      <c r="F585" s="28">
        <f>VLOOKUP(B585,viz!$B$3:$E$1863,4,0)</f>
        <v>0</v>
      </c>
      <c r="G585" s="25">
        <f t="shared" si="34"/>
        <v>0.18275858876808801</v>
      </c>
      <c r="I585" s="31">
        <v>38051</v>
      </c>
      <c r="J585" s="20">
        <v>0.11748763918876599</v>
      </c>
      <c r="K585" s="20">
        <v>0</v>
      </c>
      <c r="L585" s="20" t="s">
        <v>122</v>
      </c>
      <c r="M585" s="20">
        <v>6.5326655004460693E-2</v>
      </c>
      <c r="N585" s="20" t="s">
        <v>122</v>
      </c>
      <c r="O585" s="20">
        <v>2.54353426172318E-2</v>
      </c>
      <c r="P585" s="20">
        <v>2.88451913446626E-2</v>
      </c>
      <c r="Q585" s="20">
        <v>6.4685979649998199E-2</v>
      </c>
      <c r="R585" s="20">
        <v>0.22037795503514701</v>
      </c>
      <c r="S585" s="20">
        <v>8.4459009258882806E-2</v>
      </c>
      <c r="T585" s="20" t="s">
        <v>122</v>
      </c>
      <c r="U585" s="20" t="s">
        <v>122</v>
      </c>
      <c r="V585" s="20">
        <v>0.18275858876808801</v>
      </c>
      <c r="W585" s="20" t="s">
        <v>122</v>
      </c>
      <c r="X585" s="20" t="s">
        <v>122</v>
      </c>
      <c r="Y585" s="20">
        <v>0.12444582325263601</v>
      </c>
      <c r="Z585" s="20">
        <v>0.203665455068893</v>
      </c>
      <c r="AA585" s="30">
        <f t="shared" si="35"/>
        <v>0.18275858876808801</v>
      </c>
    </row>
    <row r="586" spans="1:27" x14ac:dyDescent="0.25">
      <c r="A586">
        <v>550</v>
      </c>
      <c r="B586" s="15">
        <v>38058</v>
      </c>
      <c r="C586" s="25">
        <f t="shared" si="32"/>
        <v>0.117109723389149</v>
      </c>
      <c r="D586" s="25">
        <f>VLOOKUP(B586,input_BB!$B$19:$K$10000,$D$35,0)</f>
        <v>1120.57</v>
      </c>
      <c r="E586" s="27">
        <f t="shared" si="33"/>
        <v>2.0544881406932374E-2</v>
      </c>
      <c r="F586" s="28">
        <f>VLOOKUP(B586,viz!$B$3:$E$1863,4,0)</f>
        <v>0</v>
      </c>
      <c r="G586" s="25">
        <f t="shared" si="34"/>
        <v>0.1487042992166599</v>
      </c>
      <c r="I586" s="31">
        <v>38058</v>
      </c>
      <c r="J586" s="20">
        <v>0.117109723389149</v>
      </c>
      <c r="K586" s="20">
        <v>0</v>
      </c>
      <c r="L586" s="20" t="s">
        <v>122</v>
      </c>
      <c r="M586" s="20">
        <v>2.5654338242423198E-2</v>
      </c>
      <c r="N586" s="20" t="s">
        <v>122</v>
      </c>
      <c r="O586" s="20" t="s">
        <v>122</v>
      </c>
      <c r="P586" s="20" t="s">
        <v>122</v>
      </c>
      <c r="Q586" s="20">
        <v>5.5674353229122002E-2</v>
      </c>
      <c r="R586" s="20">
        <v>0.248837354957649</v>
      </c>
      <c r="S586" s="20">
        <v>8.9778643047877693E-2</v>
      </c>
      <c r="T586" s="20">
        <v>4.6316422009320402E-2</v>
      </c>
      <c r="U586" s="20" t="s">
        <v>122</v>
      </c>
      <c r="V586" s="20">
        <v>5.6772363228954598E-2</v>
      </c>
      <c r="W586" s="20">
        <v>9.1931935987705299E-2</v>
      </c>
      <c r="X586" s="20" t="s">
        <v>122</v>
      </c>
      <c r="Y586" s="20">
        <v>0.108520616293049</v>
      </c>
      <c r="Z586" s="20">
        <v>0.27651397300389802</v>
      </c>
      <c r="AA586" s="30">
        <f t="shared" si="35"/>
        <v>0.1487042992166599</v>
      </c>
    </row>
    <row r="587" spans="1:27" x14ac:dyDescent="0.25">
      <c r="A587">
        <v>551</v>
      </c>
      <c r="B587" s="15">
        <v>38065</v>
      </c>
      <c r="C587" s="25">
        <f t="shared" si="32"/>
        <v>0.118251539766788</v>
      </c>
      <c r="D587" s="25">
        <f>VLOOKUP(B587,input_BB!$B$19:$K$10000,$D$35,0)</f>
        <v>1109.78</v>
      </c>
      <c r="E587" s="27">
        <f t="shared" si="33"/>
        <v>2.2574724331059778E-2</v>
      </c>
      <c r="F587" s="28">
        <f>VLOOKUP(B587,viz!$B$3:$E$1863,4,0)</f>
        <v>0</v>
      </c>
      <c r="G587" s="25">
        <f t="shared" si="34"/>
        <v>0.16902233182440901</v>
      </c>
      <c r="I587" s="31">
        <v>38065</v>
      </c>
      <c r="J587" s="20">
        <v>0.118251539766788</v>
      </c>
      <c r="K587" s="20">
        <v>0</v>
      </c>
      <c r="L587" s="20" t="s">
        <v>122</v>
      </c>
      <c r="M587" s="20">
        <v>6.4566466149454799E-2</v>
      </c>
      <c r="N587" s="20">
        <v>3.9795149998485803E-2</v>
      </c>
      <c r="O587" s="20" t="s">
        <v>122</v>
      </c>
      <c r="P587" s="20" t="s">
        <v>122</v>
      </c>
      <c r="Q587" s="20">
        <v>5.44462501732383E-2</v>
      </c>
      <c r="R587" s="20">
        <v>0.20036096843960999</v>
      </c>
      <c r="S587" s="20">
        <v>8.4823582456098001E-2</v>
      </c>
      <c r="T587" s="20">
        <v>2.29158947837611E-2</v>
      </c>
      <c r="U587" s="20" t="s">
        <v>122</v>
      </c>
      <c r="V587" s="20">
        <v>0.16902233182440901</v>
      </c>
      <c r="W587" s="20" t="s">
        <v>122</v>
      </c>
      <c r="X587" s="20" t="s">
        <v>122</v>
      </c>
      <c r="Y587" s="20">
        <v>0.138359747474911</v>
      </c>
      <c r="Z587" s="20">
        <v>0.22570960870003201</v>
      </c>
      <c r="AA587" s="30">
        <f t="shared" si="35"/>
        <v>0.16902233182440901</v>
      </c>
    </row>
    <row r="588" spans="1:27" x14ac:dyDescent="0.25">
      <c r="A588">
        <v>552</v>
      </c>
      <c r="B588" s="15">
        <v>38072</v>
      </c>
      <c r="C588" s="25">
        <f t="shared" si="32"/>
        <v>0.118181474506855</v>
      </c>
      <c r="D588" s="25">
        <f>VLOOKUP(B588,input_BB!$B$19:$K$10000,$D$35,0)</f>
        <v>1108.06</v>
      </c>
      <c r="E588" s="27">
        <f t="shared" si="33"/>
        <v>2.2450167112502247E-2</v>
      </c>
      <c r="F588" s="28">
        <f>VLOOKUP(B588,viz!$B$3:$E$1863,4,0)</f>
        <v>0</v>
      </c>
      <c r="G588" s="25">
        <f t="shared" si="34"/>
        <v>0.132914638671846</v>
      </c>
      <c r="I588" s="31">
        <v>38072</v>
      </c>
      <c r="J588" s="20">
        <v>0.118181474506855</v>
      </c>
      <c r="K588" s="20">
        <v>0</v>
      </c>
      <c r="L588" s="20">
        <v>3.11663149081081E-2</v>
      </c>
      <c r="M588" s="20">
        <v>6.2581373259329706E-2</v>
      </c>
      <c r="N588" s="20">
        <v>2.2497128852955298E-2</v>
      </c>
      <c r="O588" s="20" t="s">
        <v>122</v>
      </c>
      <c r="P588" s="20" t="s">
        <v>122</v>
      </c>
      <c r="Q588" s="20">
        <v>8.8744379140433705E-2</v>
      </c>
      <c r="R588" s="20">
        <v>0.20775659775133901</v>
      </c>
      <c r="S588" s="20">
        <v>8.3679758001090399E-2</v>
      </c>
      <c r="T588" s="20" t="s">
        <v>122</v>
      </c>
      <c r="U588" s="20" t="s">
        <v>122</v>
      </c>
      <c r="V588" s="20">
        <v>0.132914638671846</v>
      </c>
      <c r="W588" s="20" t="s">
        <v>122</v>
      </c>
      <c r="X588" s="20" t="s">
        <v>122</v>
      </c>
      <c r="Y588" s="20">
        <v>0.14553486077267799</v>
      </c>
      <c r="Z588" s="20">
        <v>0.22512494864221999</v>
      </c>
      <c r="AA588" s="30">
        <f t="shared" si="35"/>
        <v>0.132914638671846</v>
      </c>
    </row>
    <row r="589" spans="1:27" x14ac:dyDescent="0.25">
      <c r="A589">
        <v>553</v>
      </c>
      <c r="B589" s="15">
        <v>38079</v>
      </c>
      <c r="C589" s="25">
        <f t="shared" si="32"/>
        <v>0.118266619741917</v>
      </c>
      <c r="D589" s="25">
        <f>VLOOKUP(B589,input_BB!$B$19:$K$10000,$D$35,0)</f>
        <v>1141.81</v>
      </c>
      <c r="E589" s="27">
        <f t="shared" si="33"/>
        <v>2.2601532477633156E-2</v>
      </c>
      <c r="F589" s="28">
        <f>VLOOKUP(B589,viz!$B$3:$E$1863,4,0)</f>
        <v>0</v>
      </c>
      <c r="G589" s="25">
        <f t="shared" si="34"/>
        <v>0.2398558499174066</v>
      </c>
      <c r="I589" s="31">
        <v>38079</v>
      </c>
      <c r="J589" s="20">
        <v>0.118266619741917</v>
      </c>
      <c r="K589" s="20">
        <v>0</v>
      </c>
      <c r="L589" s="20" t="s">
        <v>122</v>
      </c>
      <c r="M589" s="20">
        <v>4.0677690342472698E-2</v>
      </c>
      <c r="N589" s="20">
        <v>2.2472512358034401E-2</v>
      </c>
      <c r="O589" s="20">
        <v>2.9069366332265301E-2</v>
      </c>
      <c r="P589" s="20" t="s">
        <v>122</v>
      </c>
      <c r="Q589" s="20">
        <v>5.2291508928026802E-2</v>
      </c>
      <c r="R589" s="20">
        <v>0.213139252981247</v>
      </c>
      <c r="S589" s="20">
        <v>8.2273100696332604E-2</v>
      </c>
      <c r="T589" s="20" t="s">
        <v>122</v>
      </c>
      <c r="U589" s="20" t="s">
        <v>122</v>
      </c>
      <c r="V589" s="20">
        <v>0.160792047728714</v>
      </c>
      <c r="W589" s="20">
        <v>7.9063802188692606E-2</v>
      </c>
      <c r="X589" s="20" t="s">
        <v>122</v>
      </c>
      <c r="Y589" s="20">
        <v>0.11377172407860101</v>
      </c>
      <c r="Z589" s="20">
        <v>0.20644899436561401</v>
      </c>
      <c r="AA589" s="30">
        <f t="shared" si="35"/>
        <v>0.2398558499174066</v>
      </c>
    </row>
    <row r="590" spans="1:27" x14ac:dyDescent="0.25">
      <c r="A590">
        <v>554</v>
      </c>
      <c r="B590" s="15">
        <v>38086</v>
      </c>
      <c r="C590" s="25">
        <f t="shared" si="32"/>
        <v>0.11709685623645801</v>
      </c>
      <c r="D590" s="25">
        <f>VLOOKUP(B590,input_BB!$B$19:$K$10000,$D$35,0)</f>
        <v>1139.32</v>
      </c>
      <c r="E590" s="27">
        <f t="shared" si="33"/>
        <v>2.0522007064476804E-2</v>
      </c>
      <c r="F590" s="28">
        <f>VLOOKUP(B590,viz!$B$3:$E$1863,4,0)</f>
        <v>0</v>
      </c>
      <c r="G590" s="25">
        <f t="shared" si="34"/>
        <v>0.1491087893610441</v>
      </c>
      <c r="I590" s="31">
        <v>38086</v>
      </c>
      <c r="J590" s="20">
        <v>0.11709685623645801</v>
      </c>
      <c r="K590" s="20">
        <v>0</v>
      </c>
      <c r="L590" s="20" t="s">
        <v>122</v>
      </c>
      <c r="M590" s="20">
        <v>5.1345850109626397E-2</v>
      </c>
      <c r="N590" s="20" t="s">
        <v>122</v>
      </c>
      <c r="O590" s="20" t="s">
        <v>122</v>
      </c>
      <c r="P590" s="20" t="s">
        <v>122</v>
      </c>
      <c r="Q590" s="20">
        <v>5.2660329821206303E-2</v>
      </c>
      <c r="R590" s="20">
        <v>0.24827555495433101</v>
      </c>
      <c r="S590" s="20">
        <v>9.0357446919967999E-2</v>
      </c>
      <c r="T590" s="20">
        <v>2.53518998956512E-2</v>
      </c>
      <c r="U590" s="20" t="s">
        <v>122</v>
      </c>
      <c r="V590" s="20">
        <v>5.5473808663028999E-2</v>
      </c>
      <c r="W590" s="20">
        <v>9.3634980698015097E-2</v>
      </c>
      <c r="X590" s="20" t="s">
        <v>122</v>
      </c>
      <c r="Y590" s="20">
        <v>0.107011040505262</v>
      </c>
      <c r="Z590" s="20">
        <v>0.27588908843291099</v>
      </c>
      <c r="AA590" s="30">
        <f t="shared" si="35"/>
        <v>0.1491087893610441</v>
      </c>
    </row>
    <row r="591" spans="1:27" x14ac:dyDescent="0.25">
      <c r="A591">
        <v>555</v>
      </c>
      <c r="B591" s="15">
        <v>38093</v>
      </c>
      <c r="C591" s="25">
        <f t="shared" si="32"/>
        <v>0.19025473296642301</v>
      </c>
      <c r="D591" s="25">
        <f>VLOOKUP(B591,input_BB!$B$19:$K$10000,$D$35,0)</f>
        <v>1134.6099999999999</v>
      </c>
      <c r="E591" s="27">
        <f t="shared" si="33"/>
        <v>0.15057706787168393</v>
      </c>
      <c r="F591" s="28">
        <f>VLOOKUP(B591,viz!$B$3:$E$1863,4,0)</f>
        <v>0</v>
      </c>
      <c r="G591" s="25">
        <f t="shared" si="34"/>
        <v>0.16902233182440901</v>
      </c>
      <c r="I591" s="31">
        <v>38093</v>
      </c>
      <c r="J591" s="20">
        <v>0.19025473296642301</v>
      </c>
      <c r="K591" s="20">
        <v>0</v>
      </c>
      <c r="L591" s="20" t="s">
        <v>122</v>
      </c>
      <c r="M591" s="20">
        <v>6.4566466149454799E-2</v>
      </c>
      <c r="N591" s="20">
        <v>3.9795149998485803E-2</v>
      </c>
      <c r="O591" s="20" t="s">
        <v>122</v>
      </c>
      <c r="P591" s="20" t="s">
        <v>122</v>
      </c>
      <c r="Q591" s="20">
        <v>5.44462501732383E-2</v>
      </c>
      <c r="R591" s="20">
        <v>0.20036096843960999</v>
      </c>
      <c r="S591" s="20">
        <v>8.4823582456098001E-2</v>
      </c>
      <c r="T591" s="20">
        <v>2.29158947837611E-2</v>
      </c>
      <c r="U591" s="20" t="s">
        <v>122</v>
      </c>
      <c r="V591" s="20">
        <v>0.16902233182440901</v>
      </c>
      <c r="W591" s="20" t="s">
        <v>122</v>
      </c>
      <c r="X591" s="20" t="s">
        <v>122</v>
      </c>
      <c r="Y591" s="20">
        <v>0.138359747474911</v>
      </c>
      <c r="Z591" s="20">
        <v>0.22570960870003201</v>
      </c>
      <c r="AA591" s="30">
        <f t="shared" si="35"/>
        <v>0.16902233182440901</v>
      </c>
    </row>
    <row r="592" spans="1:27" x14ac:dyDescent="0.25">
      <c r="A592">
        <v>556</v>
      </c>
      <c r="B592" s="15">
        <v>38100</v>
      </c>
      <c r="C592" s="25">
        <f t="shared" si="32"/>
        <v>0.17701272666454301</v>
      </c>
      <c r="D592" s="25">
        <f>VLOOKUP(B592,input_BB!$B$19:$K$10000,$D$35,0)</f>
        <v>1140.5999999999999</v>
      </c>
      <c r="E592" s="27">
        <f t="shared" si="33"/>
        <v>0.12703633634994713</v>
      </c>
      <c r="F592" s="28">
        <f>VLOOKUP(B592,viz!$B$3:$E$1863,4,0)</f>
        <v>0</v>
      </c>
      <c r="G592" s="25">
        <f t="shared" si="34"/>
        <v>0.132914638671846</v>
      </c>
      <c r="I592" s="31">
        <v>38100</v>
      </c>
      <c r="J592" s="20">
        <v>0.17701272666454301</v>
      </c>
      <c r="K592" s="20">
        <v>0</v>
      </c>
      <c r="L592" s="20">
        <v>3.11663149081081E-2</v>
      </c>
      <c r="M592" s="20">
        <v>6.2581373259329706E-2</v>
      </c>
      <c r="N592" s="20">
        <v>2.2497128852955298E-2</v>
      </c>
      <c r="O592" s="20" t="s">
        <v>122</v>
      </c>
      <c r="P592" s="20" t="s">
        <v>122</v>
      </c>
      <c r="Q592" s="20">
        <v>8.8744379140433705E-2</v>
      </c>
      <c r="R592" s="20">
        <v>0.20775659775133901</v>
      </c>
      <c r="S592" s="20">
        <v>8.3679758001090399E-2</v>
      </c>
      <c r="T592" s="20" t="s">
        <v>122</v>
      </c>
      <c r="U592" s="20" t="s">
        <v>122</v>
      </c>
      <c r="V592" s="20">
        <v>0.132914638671846</v>
      </c>
      <c r="W592" s="20" t="s">
        <v>122</v>
      </c>
      <c r="X592" s="20" t="s">
        <v>122</v>
      </c>
      <c r="Y592" s="20">
        <v>0.14553486077267799</v>
      </c>
      <c r="Z592" s="20">
        <v>0.22512494864221999</v>
      </c>
      <c r="AA592" s="30">
        <f t="shared" si="35"/>
        <v>0.132914638671846</v>
      </c>
    </row>
    <row r="593" spans="1:27" x14ac:dyDescent="0.25">
      <c r="A593">
        <v>557</v>
      </c>
      <c r="B593" s="15">
        <v>38107</v>
      </c>
      <c r="C593" s="25">
        <f t="shared" si="32"/>
        <v>0.201239883899689</v>
      </c>
      <c r="D593" s="25">
        <f>VLOOKUP(B593,input_BB!$B$19:$K$10000,$D$35,0)</f>
        <v>1107.31</v>
      </c>
      <c r="E593" s="27">
        <f t="shared" si="33"/>
        <v>0.17010571654851303</v>
      </c>
      <c r="F593" s="28">
        <f>VLOOKUP(B593,viz!$B$3:$E$1863,4,0)</f>
        <v>0</v>
      </c>
      <c r="G593" s="25">
        <f t="shared" si="34"/>
        <v>0.24152176394642227</v>
      </c>
      <c r="I593" s="31">
        <v>38107</v>
      </c>
      <c r="J593" s="20">
        <v>0.201239883899689</v>
      </c>
      <c r="K593" s="20">
        <v>0</v>
      </c>
      <c r="L593" s="20" t="s">
        <v>122</v>
      </c>
      <c r="M593" s="20">
        <v>2.53600163142403E-2</v>
      </c>
      <c r="N593" s="20" t="s">
        <v>122</v>
      </c>
      <c r="O593" s="20">
        <v>3.0240915426455298E-2</v>
      </c>
      <c r="P593" s="20" t="s">
        <v>122</v>
      </c>
      <c r="Q593" s="20">
        <v>7.62287304597975E-2</v>
      </c>
      <c r="R593" s="20">
        <v>0.201227731815559</v>
      </c>
      <c r="S593" s="20">
        <v>8.7795356595834095E-2</v>
      </c>
      <c r="T593" s="20">
        <v>2.72776618316827E-2</v>
      </c>
      <c r="U593" s="20" t="s">
        <v>122</v>
      </c>
      <c r="V593" s="20">
        <v>0.17250490127123799</v>
      </c>
      <c r="W593" s="20">
        <v>6.9016862675184296E-2</v>
      </c>
      <c r="X593" s="20" t="s">
        <v>122</v>
      </c>
      <c r="Y593" s="20">
        <v>8.2036249070208705E-2</v>
      </c>
      <c r="Z593" s="20">
        <v>0.2283115745398</v>
      </c>
      <c r="AA593" s="30">
        <f t="shared" si="35"/>
        <v>0.24152176394642227</v>
      </c>
    </row>
    <row r="594" spans="1:27" x14ac:dyDescent="0.25">
      <c r="A594">
        <v>558</v>
      </c>
      <c r="B594" s="15">
        <v>38114</v>
      </c>
      <c r="C594" s="25">
        <f t="shared" si="32"/>
        <v>0.11709685623645801</v>
      </c>
      <c r="D594" s="25">
        <f>VLOOKUP(B594,input_BB!$B$19:$K$10000,$D$35,0)</f>
        <v>1098.7</v>
      </c>
      <c r="E594" s="27">
        <f t="shared" si="33"/>
        <v>2.0522007064476804E-2</v>
      </c>
      <c r="F594" s="28">
        <f>VLOOKUP(B594,viz!$B$3:$E$1863,4,0)</f>
        <v>0</v>
      </c>
      <c r="G594" s="25">
        <f t="shared" si="34"/>
        <v>0.1491087893610441</v>
      </c>
      <c r="I594" s="31">
        <v>38114</v>
      </c>
      <c r="J594" s="20">
        <v>0.11709685623645801</v>
      </c>
      <c r="K594" s="20">
        <v>0</v>
      </c>
      <c r="L594" s="20" t="s">
        <v>122</v>
      </c>
      <c r="M594" s="20">
        <v>5.1345850109626397E-2</v>
      </c>
      <c r="N594" s="20" t="s">
        <v>122</v>
      </c>
      <c r="O594" s="20" t="s">
        <v>122</v>
      </c>
      <c r="P594" s="20" t="s">
        <v>122</v>
      </c>
      <c r="Q594" s="20">
        <v>5.2660329821206303E-2</v>
      </c>
      <c r="R594" s="20">
        <v>0.24827555495433101</v>
      </c>
      <c r="S594" s="20">
        <v>9.0357446919967999E-2</v>
      </c>
      <c r="T594" s="20">
        <v>2.53518998956512E-2</v>
      </c>
      <c r="U594" s="20" t="s">
        <v>122</v>
      </c>
      <c r="V594" s="20">
        <v>5.5473808663028999E-2</v>
      </c>
      <c r="W594" s="20">
        <v>9.3634980698015097E-2</v>
      </c>
      <c r="X594" s="20" t="s">
        <v>122</v>
      </c>
      <c r="Y594" s="20">
        <v>0.107011040505262</v>
      </c>
      <c r="Z594" s="20">
        <v>0.27588908843291099</v>
      </c>
      <c r="AA594" s="30">
        <f t="shared" si="35"/>
        <v>0.1491087893610441</v>
      </c>
    </row>
    <row r="595" spans="1:27" x14ac:dyDescent="0.25">
      <c r="A595">
        <v>559</v>
      </c>
      <c r="B595" s="15">
        <v>38121</v>
      </c>
      <c r="C595" s="25">
        <f t="shared" si="32"/>
        <v>0.117327362298965</v>
      </c>
      <c r="D595" s="25">
        <f>VLOOKUP(B595,input_BB!$B$19:$K$10000,$D$35,0)</f>
        <v>1095.7</v>
      </c>
      <c r="E595" s="27">
        <f t="shared" si="33"/>
        <v>2.0931784949179924E-2</v>
      </c>
      <c r="F595" s="28">
        <f>VLOOKUP(B595,viz!$B$3:$E$1863,4,0)</f>
        <v>0</v>
      </c>
      <c r="G595" s="25">
        <f t="shared" si="34"/>
        <v>0.20372778152863399</v>
      </c>
      <c r="I595" s="31">
        <v>38121</v>
      </c>
      <c r="J595" s="20">
        <v>0.117327362298965</v>
      </c>
      <c r="K595" s="20">
        <v>0</v>
      </c>
      <c r="L595" s="20" t="s">
        <v>122</v>
      </c>
      <c r="M595" s="20" t="s">
        <v>122</v>
      </c>
      <c r="N595" s="20">
        <v>2.7421566536921401E-2</v>
      </c>
      <c r="O595" s="20">
        <v>2.4382169001470499E-2</v>
      </c>
      <c r="P595" s="20" t="s">
        <v>122</v>
      </c>
      <c r="Q595" s="20">
        <v>5.9682223979430002E-2</v>
      </c>
      <c r="R595" s="20">
        <v>0.23136592009868401</v>
      </c>
      <c r="S595" s="20">
        <v>0.13098309687426199</v>
      </c>
      <c r="T595" s="20" t="s">
        <v>122</v>
      </c>
      <c r="U595" s="20" t="s">
        <v>122</v>
      </c>
      <c r="V595" s="20">
        <v>0.20372778152863399</v>
      </c>
      <c r="W595" s="20" t="s">
        <v>122</v>
      </c>
      <c r="X595" s="20" t="s">
        <v>122</v>
      </c>
      <c r="Y595" s="20">
        <v>0.15983807087531299</v>
      </c>
      <c r="Z595" s="20">
        <v>0.16259917110528499</v>
      </c>
      <c r="AA595" s="30">
        <f t="shared" si="35"/>
        <v>0.20372778152863399</v>
      </c>
    </row>
    <row r="596" spans="1:27" x14ac:dyDescent="0.25">
      <c r="A596">
        <v>560</v>
      </c>
      <c r="B596" s="15">
        <v>38128</v>
      </c>
      <c r="C596" s="25">
        <f t="shared" si="32"/>
        <v>0.11676214635372199</v>
      </c>
      <c r="D596" s="25">
        <f>VLOOKUP(B596,input_BB!$B$19:$K$10000,$D$35,0)</f>
        <v>1093.56</v>
      </c>
      <c r="E596" s="27">
        <f t="shared" si="33"/>
        <v>1.9926982767740003E-2</v>
      </c>
      <c r="F596" s="28">
        <f>VLOOKUP(B596,viz!$B$3:$E$1863,4,0)</f>
        <v>0</v>
      </c>
      <c r="G596" s="25">
        <f t="shared" si="34"/>
        <v>0.16732917168794001</v>
      </c>
      <c r="I596" s="31">
        <v>38128</v>
      </c>
      <c r="J596" s="20">
        <v>0.11676214635372199</v>
      </c>
      <c r="K596" s="20">
        <v>0</v>
      </c>
      <c r="L596" s="20">
        <v>3.1645913071932E-2</v>
      </c>
      <c r="M596" s="20">
        <v>2.7732474365534499E-2</v>
      </c>
      <c r="N596" s="20">
        <v>2.7310295780699399E-2</v>
      </c>
      <c r="O596" s="20" t="s">
        <v>122</v>
      </c>
      <c r="P596" s="20" t="s">
        <v>122</v>
      </c>
      <c r="Q596" s="20">
        <v>0.111494886536737</v>
      </c>
      <c r="R596" s="20">
        <v>0.27196713693187302</v>
      </c>
      <c r="S596" s="20">
        <v>8.0713022579137206E-2</v>
      </c>
      <c r="T596" s="20" t="s">
        <v>122</v>
      </c>
      <c r="U596" s="20" t="s">
        <v>122</v>
      </c>
      <c r="V596" s="20">
        <v>0.16732917168794001</v>
      </c>
      <c r="W596" s="20" t="s">
        <v>122</v>
      </c>
      <c r="X596" s="20" t="s">
        <v>122</v>
      </c>
      <c r="Y596" s="20">
        <v>0.134060165808536</v>
      </c>
      <c r="Z596" s="20">
        <v>0.14774693323761201</v>
      </c>
      <c r="AA596" s="30">
        <f t="shared" si="35"/>
        <v>0.16732917168794001</v>
      </c>
    </row>
    <row r="597" spans="1:27" x14ac:dyDescent="0.25">
      <c r="A597">
        <v>561</v>
      </c>
      <c r="B597" s="15">
        <v>38135</v>
      </c>
      <c r="C597" s="25">
        <f t="shared" si="32"/>
        <v>0.116939559578896</v>
      </c>
      <c r="D597" s="25">
        <f>VLOOKUP(B597,input_BB!$B$19:$K$10000,$D$35,0)</f>
        <v>1120.68</v>
      </c>
      <c r="E597" s="27">
        <f t="shared" si="33"/>
        <v>2.024237584391108E-2</v>
      </c>
      <c r="F597" s="28">
        <f>VLOOKUP(B597,viz!$B$3:$E$1863,4,0)</f>
        <v>0</v>
      </c>
      <c r="G597" s="25">
        <f t="shared" si="34"/>
        <v>0.18601640616020401</v>
      </c>
      <c r="I597" s="31">
        <v>38135</v>
      </c>
      <c r="J597" s="20">
        <v>0.116939559578896</v>
      </c>
      <c r="K597" s="20">
        <v>0</v>
      </c>
      <c r="L597" s="20" t="s">
        <v>122</v>
      </c>
      <c r="M597" s="20" t="s">
        <v>122</v>
      </c>
      <c r="N597" s="20">
        <v>2.7100652395282102E-2</v>
      </c>
      <c r="O597" s="20">
        <v>2.9626584148101799E-2</v>
      </c>
      <c r="P597" s="20" t="s">
        <v>122</v>
      </c>
      <c r="Q597" s="20">
        <v>5.7242831625457902E-2</v>
      </c>
      <c r="R597" s="20">
        <v>0.221233173706676</v>
      </c>
      <c r="S597" s="20">
        <v>0.13225793383361001</v>
      </c>
      <c r="T597" s="20" t="s">
        <v>122</v>
      </c>
      <c r="U597" s="20" t="s">
        <v>122</v>
      </c>
      <c r="V597" s="20">
        <v>0.18601640616020401</v>
      </c>
      <c r="W597" s="20" t="s">
        <v>122</v>
      </c>
      <c r="X597" s="20" t="s">
        <v>122</v>
      </c>
      <c r="Y597" s="20">
        <v>0.20515839150377399</v>
      </c>
      <c r="Z597" s="20">
        <v>0.14136402662689401</v>
      </c>
      <c r="AA597" s="30">
        <f t="shared" si="35"/>
        <v>0.18601640616020401</v>
      </c>
    </row>
    <row r="598" spans="1:27" x14ac:dyDescent="0.25">
      <c r="A598">
        <v>562</v>
      </c>
      <c r="B598" s="15">
        <v>38142</v>
      </c>
      <c r="C598" s="25">
        <f t="shared" si="32"/>
        <v>0.116713471710682</v>
      </c>
      <c r="D598" s="25">
        <f>VLOOKUP(B598,input_BB!$B$19:$K$10000,$D$35,0)</f>
        <v>1122.5</v>
      </c>
      <c r="E598" s="27">
        <f t="shared" si="33"/>
        <v>1.9840452322307561E-2</v>
      </c>
      <c r="F598" s="28">
        <f>VLOOKUP(B598,viz!$B$3:$E$1863,4,0)</f>
        <v>0</v>
      </c>
      <c r="G598" s="25">
        <f t="shared" si="34"/>
        <v>8.5369141255296793E-2</v>
      </c>
      <c r="I598" s="31">
        <v>38142</v>
      </c>
      <c r="J598" s="20">
        <v>0.116713471710682</v>
      </c>
      <c r="K598" s="20">
        <v>0</v>
      </c>
      <c r="L598" s="20" t="s">
        <v>122</v>
      </c>
      <c r="M598" s="20">
        <v>2.6425741583239699E-2</v>
      </c>
      <c r="N598" s="20">
        <v>6.1950848000967597E-2</v>
      </c>
      <c r="O598" s="20">
        <v>2.5033931086681699E-2</v>
      </c>
      <c r="P598" s="20" t="s">
        <v>122</v>
      </c>
      <c r="Q598" s="20">
        <v>6.1809590037035803E-2</v>
      </c>
      <c r="R598" s="20">
        <v>0.21230299807890399</v>
      </c>
      <c r="S598" s="20">
        <v>8.9265660299418695E-2</v>
      </c>
      <c r="T598" s="20" t="s">
        <v>122</v>
      </c>
      <c r="U598" s="20" t="s">
        <v>122</v>
      </c>
      <c r="V598" s="20">
        <v>8.5369141255296793E-2</v>
      </c>
      <c r="W598" s="20" t="s">
        <v>122</v>
      </c>
      <c r="X598" s="20" t="s">
        <v>122</v>
      </c>
      <c r="Y598" s="20">
        <v>0.157501635228596</v>
      </c>
      <c r="Z598" s="20">
        <v>0.28034045442986</v>
      </c>
      <c r="AA598" s="30">
        <f t="shared" si="35"/>
        <v>8.5369141255296793E-2</v>
      </c>
    </row>
    <row r="599" spans="1:27" x14ac:dyDescent="0.25">
      <c r="A599">
        <v>563</v>
      </c>
      <c r="B599" s="15">
        <v>38149</v>
      </c>
      <c r="C599" s="25">
        <f t="shared" si="32"/>
        <v>0.117336556315422</v>
      </c>
      <c r="D599" s="25">
        <f>VLOOKUP(B599,input_BB!$B$19:$K$10000,$D$35,0)</f>
        <v>1136.47</v>
      </c>
      <c r="E599" s="27">
        <f t="shared" si="33"/>
        <v>2.0948129441705206E-2</v>
      </c>
      <c r="F599" s="28">
        <f>VLOOKUP(B599,viz!$B$3:$E$1863,4,0)</f>
        <v>0</v>
      </c>
      <c r="G599" s="25">
        <f t="shared" si="34"/>
        <v>0.204006972691994</v>
      </c>
      <c r="I599" s="31">
        <v>38149</v>
      </c>
      <c r="J599" s="20">
        <v>0.117336556315422</v>
      </c>
      <c r="K599" s="20">
        <v>0</v>
      </c>
      <c r="L599" s="20" t="s">
        <v>122</v>
      </c>
      <c r="M599" s="20" t="s">
        <v>122</v>
      </c>
      <c r="N599" s="20">
        <v>2.7459145403216201E-2</v>
      </c>
      <c r="O599" s="20">
        <v>2.4415582638421199E-2</v>
      </c>
      <c r="P599" s="20" t="s">
        <v>122</v>
      </c>
      <c r="Q599" s="20">
        <v>5.8205420771031302E-2</v>
      </c>
      <c r="R599" s="20">
        <v>0.23168483630060399</v>
      </c>
      <c r="S599" s="20">
        <v>0.13125230036399599</v>
      </c>
      <c r="T599" s="20" t="s">
        <v>122</v>
      </c>
      <c r="U599" s="20" t="s">
        <v>122</v>
      </c>
      <c r="V599" s="20">
        <v>0.204006972691994</v>
      </c>
      <c r="W599" s="20" t="s">
        <v>122</v>
      </c>
      <c r="X599" s="20" t="s">
        <v>122</v>
      </c>
      <c r="Y599" s="20">
        <v>0.160153742737037</v>
      </c>
      <c r="Z599" s="20">
        <v>0.16282199909369999</v>
      </c>
      <c r="AA599" s="30">
        <f t="shared" si="35"/>
        <v>0.204006972691994</v>
      </c>
    </row>
    <row r="600" spans="1:27" x14ac:dyDescent="0.25">
      <c r="A600">
        <v>564</v>
      </c>
      <c r="B600" s="15">
        <v>38156</v>
      </c>
      <c r="C600" s="25">
        <f t="shared" si="32"/>
        <v>0.11677016317844401</v>
      </c>
      <c r="D600" s="25">
        <f>VLOOKUP(B600,input_BB!$B$19:$K$10000,$D$35,0)</f>
        <v>1135.02</v>
      </c>
      <c r="E600" s="27">
        <f t="shared" si="33"/>
        <v>1.9941234529454611E-2</v>
      </c>
      <c r="F600" s="28">
        <f>VLOOKUP(B600,viz!$B$3:$E$1863,4,0)</f>
        <v>0</v>
      </c>
      <c r="G600" s="25">
        <f t="shared" si="34"/>
        <v>0.16745193646363199</v>
      </c>
      <c r="I600" s="31">
        <v>38156</v>
      </c>
      <c r="J600" s="20">
        <v>0.11677016317844401</v>
      </c>
      <c r="K600" s="20">
        <v>0</v>
      </c>
      <c r="L600" s="20">
        <v>3.1669130801277499E-2</v>
      </c>
      <c r="M600" s="20">
        <v>2.7752820913363199E-2</v>
      </c>
      <c r="N600" s="20">
        <v>2.7330332587801199E-2</v>
      </c>
      <c r="O600" s="20" t="s">
        <v>122</v>
      </c>
      <c r="P600" s="20" t="s">
        <v>122</v>
      </c>
      <c r="Q600" s="20">
        <v>0.110843014960157</v>
      </c>
      <c r="R600" s="20">
        <v>0.27216667168259401</v>
      </c>
      <c r="S600" s="20">
        <v>8.0772239486819497E-2</v>
      </c>
      <c r="T600" s="20" t="s">
        <v>122</v>
      </c>
      <c r="U600" s="20" t="s">
        <v>122</v>
      </c>
      <c r="V600" s="20">
        <v>0.16745193646363199</v>
      </c>
      <c r="W600" s="20" t="s">
        <v>122</v>
      </c>
      <c r="X600" s="20" t="s">
        <v>122</v>
      </c>
      <c r="Y600" s="20">
        <v>0.134158522036675</v>
      </c>
      <c r="Z600" s="20">
        <v>0.14785533106768001</v>
      </c>
      <c r="AA600" s="30">
        <f t="shared" si="35"/>
        <v>0.16745193646363199</v>
      </c>
    </row>
    <row r="601" spans="1:27" x14ac:dyDescent="0.25">
      <c r="A601">
        <v>565</v>
      </c>
      <c r="B601" s="15">
        <v>38163</v>
      </c>
      <c r="C601" s="25">
        <f t="shared" si="32"/>
        <v>0.14642862975597401</v>
      </c>
      <c r="D601" s="25">
        <f>VLOOKUP(B601,input_BB!$B$19:$K$10000,$D$35,0)</f>
        <v>1134.43</v>
      </c>
      <c r="E601" s="27">
        <f t="shared" si="33"/>
        <v>7.2666024348420011E-2</v>
      </c>
      <c r="F601" s="28">
        <f>VLOOKUP(B601,viz!$B$3:$E$1863,4,0)</f>
        <v>0</v>
      </c>
      <c r="G601" s="25">
        <f t="shared" si="34"/>
        <v>0.18601640616020401</v>
      </c>
      <c r="I601" s="31">
        <v>38163</v>
      </c>
      <c r="J601" s="20">
        <v>0.14642862975597401</v>
      </c>
      <c r="K601" s="20">
        <v>0</v>
      </c>
      <c r="L601" s="20" t="s">
        <v>122</v>
      </c>
      <c r="M601" s="20" t="s">
        <v>122</v>
      </c>
      <c r="N601" s="20">
        <v>2.7100652395282102E-2</v>
      </c>
      <c r="O601" s="20">
        <v>2.9626584148101799E-2</v>
      </c>
      <c r="P601" s="20" t="s">
        <v>122</v>
      </c>
      <c r="Q601" s="20">
        <v>5.7242831625457902E-2</v>
      </c>
      <c r="R601" s="20">
        <v>0.221233173706676</v>
      </c>
      <c r="S601" s="20">
        <v>0.13225793383361001</v>
      </c>
      <c r="T601" s="20" t="s">
        <v>122</v>
      </c>
      <c r="U601" s="20" t="s">
        <v>122</v>
      </c>
      <c r="V601" s="20">
        <v>0.18601640616020401</v>
      </c>
      <c r="W601" s="20" t="s">
        <v>122</v>
      </c>
      <c r="X601" s="20" t="s">
        <v>122</v>
      </c>
      <c r="Y601" s="20">
        <v>0.20515839150377399</v>
      </c>
      <c r="Z601" s="20">
        <v>0.14136402662689401</v>
      </c>
      <c r="AA601" s="30">
        <f t="shared" si="35"/>
        <v>0.18601640616020401</v>
      </c>
    </row>
    <row r="602" spans="1:27" x14ac:dyDescent="0.25">
      <c r="A602">
        <v>566</v>
      </c>
      <c r="B602" s="15">
        <v>38170</v>
      </c>
      <c r="C602" s="25">
        <f t="shared" si="32"/>
        <v>0.16362951695919001</v>
      </c>
      <c r="D602" s="25">
        <f>VLOOKUP(B602,input_BB!$B$19:$K$10000,$D$35,0)</f>
        <v>1125.3800000000001</v>
      </c>
      <c r="E602" s="27">
        <f t="shared" si="33"/>
        <v>0.10324458309212779</v>
      </c>
      <c r="F602" s="28">
        <f>VLOOKUP(B602,viz!$B$3:$E$1863,4,0)</f>
        <v>0</v>
      </c>
      <c r="G602" s="25">
        <f t="shared" si="34"/>
        <v>0.13281396634507761</v>
      </c>
      <c r="I602" s="31">
        <v>38170</v>
      </c>
      <c r="J602" s="20">
        <v>0.16362951695919001</v>
      </c>
      <c r="K602" s="20">
        <v>0</v>
      </c>
      <c r="L602" s="20">
        <v>1.8213419846262398E-2</v>
      </c>
      <c r="M602" s="20">
        <v>2.54720084689538E-2</v>
      </c>
      <c r="N602" s="20" t="s">
        <v>122</v>
      </c>
      <c r="O602" s="20">
        <v>5.6248695626692401E-2</v>
      </c>
      <c r="P602" s="20" t="s">
        <v>122</v>
      </c>
      <c r="Q602" s="20">
        <v>6.5714573376965998E-2</v>
      </c>
      <c r="R602" s="20">
        <v>0.23595803567266399</v>
      </c>
      <c r="S602" s="20">
        <v>8.4728080126937E-2</v>
      </c>
      <c r="T602" s="20" t="s">
        <v>122</v>
      </c>
      <c r="U602" s="20" t="s">
        <v>122</v>
      </c>
      <c r="V602" s="20">
        <v>9.6625975866687502E-2</v>
      </c>
      <c r="W602" s="20">
        <v>3.6187990478390102E-2</v>
      </c>
      <c r="X602" s="20" t="s">
        <v>122</v>
      </c>
      <c r="Y602" s="20">
        <v>0.157144767188448</v>
      </c>
      <c r="Z602" s="20">
        <v>0.22370645334799899</v>
      </c>
      <c r="AA602" s="30">
        <f t="shared" si="35"/>
        <v>0.13281396634507761</v>
      </c>
    </row>
    <row r="603" spans="1:27" x14ac:dyDescent="0.25">
      <c r="A603">
        <v>567</v>
      </c>
      <c r="B603" s="15">
        <v>38177</v>
      </c>
      <c r="C603" s="25">
        <f t="shared" si="32"/>
        <v>0.131794959306717</v>
      </c>
      <c r="D603" s="25">
        <f>VLOOKUP(B603,input_BB!$B$19:$K$10000,$D$35,0)</f>
        <v>1112.81</v>
      </c>
      <c r="E603" s="27">
        <f t="shared" si="33"/>
        <v>4.6651287655942737E-2</v>
      </c>
      <c r="F603" s="28">
        <f>VLOOKUP(B603,viz!$B$3:$E$1863,4,0)</f>
        <v>0</v>
      </c>
      <c r="G603" s="25">
        <f t="shared" si="34"/>
        <v>0.18139754485556001</v>
      </c>
      <c r="I603" s="31">
        <v>38177</v>
      </c>
      <c r="J603" s="20">
        <v>0.131794959306717</v>
      </c>
      <c r="K603" s="20">
        <v>0</v>
      </c>
      <c r="L603" s="20" t="s">
        <v>122</v>
      </c>
      <c r="M603" s="20" t="s">
        <v>122</v>
      </c>
      <c r="N603" s="20">
        <v>2.6933486416256501E-2</v>
      </c>
      <c r="O603" s="20">
        <v>6.1712151979894499E-2</v>
      </c>
      <c r="P603" s="20" t="s">
        <v>122</v>
      </c>
      <c r="Q603" s="20">
        <v>5.6993080058816002E-2</v>
      </c>
      <c r="R603" s="20">
        <v>0.214501685211377</v>
      </c>
      <c r="S603" s="20">
        <v>0.13142321739079599</v>
      </c>
      <c r="T603" s="20" t="s">
        <v>122</v>
      </c>
      <c r="U603" s="20" t="s">
        <v>122</v>
      </c>
      <c r="V603" s="20">
        <v>0.18139754485556001</v>
      </c>
      <c r="W603" s="20" t="s">
        <v>122</v>
      </c>
      <c r="X603" s="20" t="s">
        <v>122</v>
      </c>
      <c r="Y603" s="20">
        <v>0.193922995306236</v>
      </c>
      <c r="Z603" s="20">
        <v>0.13311583878106301</v>
      </c>
      <c r="AA603" s="30">
        <f t="shared" si="35"/>
        <v>0.18139754485556001</v>
      </c>
    </row>
    <row r="604" spans="1:27" x14ac:dyDescent="0.25">
      <c r="A604">
        <v>568</v>
      </c>
      <c r="B604" s="15">
        <v>38184</v>
      </c>
      <c r="C604" s="25">
        <f t="shared" si="32"/>
        <v>0.20674848556518599</v>
      </c>
      <c r="D604" s="25">
        <f>VLOOKUP(B604,input_BB!$B$19:$K$10000,$D$35,0)</f>
        <v>1101.3900000000001</v>
      </c>
      <c r="E604" s="27">
        <f t="shared" si="33"/>
        <v>0.17989853116522608</v>
      </c>
      <c r="F604" s="28">
        <f>VLOOKUP(B604,viz!$B$3:$E$1863,4,0)</f>
        <v>0</v>
      </c>
      <c r="G604" s="25">
        <f t="shared" si="34"/>
        <v>0.16745193646363199</v>
      </c>
      <c r="I604" s="31">
        <v>38184</v>
      </c>
      <c r="J604" s="20">
        <v>0.20674848556518599</v>
      </c>
      <c r="K604" s="20">
        <v>0</v>
      </c>
      <c r="L604" s="20">
        <v>3.1669130801277499E-2</v>
      </c>
      <c r="M604" s="20">
        <v>2.7752820913363199E-2</v>
      </c>
      <c r="N604" s="20">
        <v>2.7330332587801199E-2</v>
      </c>
      <c r="O604" s="20" t="s">
        <v>122</v>
      </c>
      <c r="P604" s="20" t="s">
        <v>122</v>
      </c>
      <c r="Q604" s="20">
        <v>0.110843014960157</v>
      </c>
      <c r="R604" s="20">
        <v>0.27216667168259401</v>
      </c>
      <c r="S604" s="20">
        <v>8.0772239486819497E-2</v>
      </c>
      <c r="T604" s="20" t="s">
        <v>122</v>
      </c>
      <c r="U604" s="20" t="s">
        <v>122</v>
      </c>
      <c r="V604" s="20">
        <v>0.16745193646363199</v>
      </c>
      <c r="W604" s="20" t="s">
        <v>122</v>
      </c>
      <c r="X604" s="20" t="s">
        <v>122</v>
      </c>
      <c r="Y604" s="20">
        <v>0.134158522036675</v>
      </c>
      <c r="Z604" s="20">
        <v>0.14785533106768001</v>
      </c>
      <c r="AA604" s="30">
        <f t="shared" si="35"/>
        <v>0.16745193646363199</v>
      </c>
    </row>
    <row r="605" spans="1:27" x14ac:dyDescent="0.25">
      <c r="A605">
        <v>569</v>
      </c>
      <c r="B605" s="15">
        <v>38191</v>
      </c>
      <c r="C605" s="25">
        <f t="shared" si="32"/>
        <v>0.14642862975597401</v>
      </c>
      <c r="D605" s="25">
        <f>VLOOKUP(B605,input_BB!$B$19:$K$10000,$D$35,0)</f>
        <v>1086.2</v>
      </c>
      <c r="E605" s="27">
        <f t="shared" si="33"/>
        <v>7.2666024348420011E-2</v>
      </c>
      <c r="F605" s="28">
        <f>VLOOKUP(B605,viz!$B$3:$E$1863,4,0)</f>
        <v>0</v>
      </c>
      <c r="G605" s="25">
        <f t="shared" si="34"/>
        <v>0.18601640616020401</v>
      </c>
      <c r="I605" s="31">
        <v>38191</v>
      </c>
      <c r="J605" s="20">
        <v>0.14642862975597401</v>
      </c>
      <c r="K605" s="20">
        <v>0</v>
      </c>
      <c r="L605" s="20" t="s">
        <v>122</v>
      </c>
      <c r="M605" s="20" t="s">
        <v>122</v>
      </c>
      <c r="N605" s="20">
        <v>2.7100652395282102E-2</v>
      </c>
      <c r="O605" s="20">
        <v>2.9626584148101799E-2</v>
      </c>
      <c r="P605" s="20" t="s">
        <v>122</v>
      </c>
      <c r="Q605" s="20">
        <v>5.7242831625457902E-2</v>
      </c>
      <c r="R605" s="20">
        <v>0.221233173706676</v>
      </c>
      <c r="S605" s="20">
        <v>0.13225793383361001</v>
      </c>
      <c r="T605" s="20" t="s">
        <v>122</v>
      </c>
      <c r="U605" s="20" t="s">
        <v>122</v>
      </c>
      <c r="V605" s="20">
        <v>0.18601640616020401</v>
      </c>
      <c r="W605" s="20" t="s">
        <v>122</v>
      </c>
      <c r="X605" s="20" t="s">
        <v>122</v>
      </c>
      <c r="Y605" s="20">
        <v>0.20515839150377399</v>
      </c>
      <c r="Z605" s="20">
        <v>0.14136402662689401</v>
      </c>
      <c r="AA605" s="30">
        <f t="shared" si="35"/>
        <v>0.18601640616020401</v>
      </c>
    </row>
    <row r="606" spans="1:27" x14ac:dyDescent="0.25">
      <c r="A606">
        <v>570</v>
      </c>
      <c r="B606" s="15">
        <v>38198</v>
      </c>
      <c r="C606" s="25">
        <f t="shared" si="32"/>
        <v>0.19852210581302601</v>
      </c>
      <c r="D606" s="25">
        <f>VLOOKUP(B606,input_BB!$B$19:$K$10000,$D$35,0)</f>
        <v>1101.72</v>
      </c>
      <c r="E606" s="27">
        <f t="shared" si="33"/>
        <v>0.16527423687577569</v>
      </c>
      <c r="F606" s="28">
        <f>VLOOKUP(B606,viz!$B$3:$E$1863,4,0)</f>
        <v>0</v>
      </c>
      <c r="G606" s="25">
        <f t="shared" si="34"/>
        <v>9.6345276444799205E-2</v>
      </c>
      <c r="I606" s="31">
        <v>38198</v>
      </c>
      <c r="J606" s="20">
        <v>0.19852210581302601</v>
      </c>
      <c r="K606" s="20">
        <v>0</v>
      </c>
      <c r="L606" s="20" t="s">
        <v>122</v>
      </c>
      <c r="M606" s="20">
        <v>6.3859251776080206E-2</v>
      </c>
      <c r="N606" s="20" t="s">
        <v>122</v>
      </c>
      <c r="O606" s="20">
        <v>5.70819704134077E-2</v>
      </c>
      <c r="P606" s="20" t="s">
        <v>122</v>
      </c>
      <c r="Q606" s="20">
        <v>5.96055160344236E-2</v>
      </c>
      <c r="R606" s="20">
        <v>0.21762267898405299</v>
      </c>
      <c r="S606" s="20">
        <v>0.102066069940076</v>
      </c>
      <c r="T606" s="20" t="s">
        <v>122</v>
      </c>
      <c r="U606" s="20" t="s">
        <v>122</v>
      </c>
      <c r="V606" s="20">
        <v>9.6345276444799205E-2</v>
      </c>
      <c r="W606" s="20" t="s">
        <v>122</v>
      </c>
      <c r="X606" s="20" t="s">
        <v>122</v>
      </c>
      <c r="Y606" s="20">
        <v>0.172156467931181</v>
      </c>
      <c r="Z606" s="20">
        <v>0.23126276847597901</v>
      </c>
      <c r="AA606" s="30">
        <f t="shared" si="35"/>
        <v>9.6345276444799205E-2</v>
      </c>
    </row>
    <row r="607" spans="1:27" x14ac:dyDescent="0.25">
      <c r="A607">
        <v>571</v>
      </c>
      <c r="B607" s="15">
        <v>38205</v>
      </c>
      <c r="C607" s="25">
        <f t="shared" si="32"/>
        <v>0.11697055399417899</v>
      </c>
      <c r="D607" s="25">
        <f>VLOOKUP(B607,input_BB!$B$19:$K$10000,$D$35,0)</f>
        <v>1063.97</v>
      </c>
      <c r="E607" s="27">
        <f t="shared" si="33"/>
        <v>2.029747559180552E-2</v>
      </c>
      <c r="F607" s="28">
        <f>VLOOKUP(B607,viz!$B$3:$E$1863,4,0)</f>
        <v>0</v>
      </c>
      <c r="G607" s="25">
        <f t="shared" si="34"/>
        <v>0.179283555435794</v>
      </c>
      <c r="I607" s="31">
        <v>38205</v>
      </c>
      <c r="J607" s="20">
        <v>0.11697055399417899</v>
      </c>
      <c r="K607" s="20">
        <v>0</v>
      </c>
      <c r="L607" s="20" t="s">
        <v>122</v>
      </c>
      <c r="M607" s="20" t="s">
        <v>122</v>
      </c>
      <c r="N607" s="20">
        <v>2.7679182862366002E-2</v>
      </c>
      <c r="O607" s="20">
        <v>6.2298352064505798E-2</v>
      </c>
      <c r="P607" s="20" t="s">
        <v>122</v>
      </c>
      <c r="Q607" s="20">
        <v>5.5477681401847001E-2</v>
      </c>
      <c r="R607" s="20">
        <v>0.21647858651083701</v>
      </c>
      <c r="S607" s="20">
        <v>0.132674731149693</v>
      </c>
      <c r="T607" s="20" t="s">
        <v>122</v>
      </c>
      <c r="U607" s="20" t="s">
        <v>122</v>
      </c>
      <c r="V607" s="20">
        <v>0.179283555435794</v>
      </c>
      <c r="W607" s="20" t="s">
        <v>122</v>
      </c>
      <c r="X607" s="20" t="s">
        <v>122</v>
      </c>
      <c r="Y607" s="20">
        <v>0.19573980146880299</v>
      </c>
      <c r="Z607" s="20">
        <v>0.13036810910615401</v>
      </c>
      <c r="AA607" s="30">
        <f t="shared" si="35"/>
        <v>0.179283555435794</v>
      </c>
    </row>
    <row r="608" spans="1:27" x14ac:dyDescent="0.25">
      <c r="A608">
        <v>572</v>
      </c>
      <c r="B608" s="15">
        <v>38212</v>
      </c>
      <c r="C608" s="25">
        <f t="shared" si="32"/>
        <v>0.116803631186485</v>
      </c>
      <c r="D608" s="25">
        <f>VLOOKUP(B608,input_BB!$B$19:$K$10000,$D$35,0)</f>
        <v>1064.8</v>
      </c>
      <c r="E608" s="27">
        <f t="shared" si="33"/>
        <v>2.0000731661074952E-2</v>
      </c>
      <c r="F608" s="28">
        <f>VLOOKUP(B608,viz!$B$3:$E$1863,4,0)</f>
        <v>0</v>
      </c>
      <c r="G608" s="25">
        <f t="shared" si="34"/>
        <v>0.175613843986202</v>
      </c>
      <c r="I608" s="31">
        <v>38212</v>
      </c>
      <c r="J608" s="20">
        <v>0.116803631186485</v>
      </c>
      <c r="K608" s="20">
        <v>0</v>
      </c>
      <c r="L608" s="20">
        <v>3.1712045131245599E-2</v>
      </c>
      <c r="M608" s="20">
        <v>2.7778008329767099E-2</v>
      </c>
      <c r="N608" s="20">
        <v>2.78604320189095E-2</v>
      </c>
      <c r="O608" s="20" t="s">
        <v>122</v>
      </c>
      <c r="P608" s="20" t="s">
        <v>122</v>
      </c>
      <c r="Q608" s="20">
        <v>0.10895338472072499</v>
      </c>
      <c r="R608" s="20">
        <v>0.27184394869551598</v>
      </c>
      <c r="S608" s="20">
        <v>8.0871065839630593E-2</v>
      </c>
      <c r="T608" s="20" t="s">
        <v>122</v>
      </c>
      <c r="U608" s="20" t="s">
        <v>122</v>
      </c>
      <c r="V608" s="20">
        <v>0.175613843986202</v>
      </c>
      <c r="W608" s="20" t="s">
        <v>122</v>
      </c>
      <c r="X608" s="20" t="s">
        <v>122</v>
      </c>
      <c r="Y608" s="20">
        <v>0.13429090310807101</v>
      </c>
      <c r="Z608" s="20">
        <v>0.14107636816993399</v>
      </c>
      <c r="AA608" s="30">
        <f t="shared" si="35"/>
        <v>0.175613843986202</v>
      </c>
    </row>
    <row r="609" spans="1:27" x14ac:dyDescent="0.25">
      <c r="A609">
        <v>573</v>
      </c>
      <c r="B609" s="15">
        <v>38219</v>
      </c>
      <c r="C609" s="25">
        <f t="shared" si="32"/>
        <v>0.119383439421654</v>
      </c>
      <c r="D609" s="25">
        <f>VLOOKUP(B609,input_BB!$B$19:$K$10000,$D$35,0)</f>
        <v>1098.3499999999999</v>
      </c>
      <c r="E609" s="27">
        <f t="shared" si="33"/>
        <v>2.4586937984889871E-2</v>
      </c>
      <c r="F609" s="28">
        <f>VLOOKUP(B609,viz!$B$3:$E$1863,4,0)</f>
        <v>0</v>
      </c>
      <c r="G609" s="25">
        <f t="shared" si="34"/>
        <v>0.2439248563923842</v>
      </c>
      <c r="I609" s="31">
        <v>38219</v>
      </c>
      <c r="J609" s="20">
        <v>0.119383439421654</v>
      </c>
      <c r="K609" s="20">
        <v>0</v>
      </c>
      <c r="L609" s="20" t="s">
        <v>122</v>
      </c>
      <c r="M609" s="20" t="s">
        <v>122</v>
      </c>
      <c r="N609" s="20">
        <v>3.5416211114528702E-2</v>
      </c>
      <c r="O609" s="20">
        <v>3.1652380467296501E-2</v>
      </c>
      <c r="P609" s="20" t="s">
        <v>122</v>
      </c>
      <c r="Q609" s="20">
        <v>5.8533571502151299E-2</v>
      </c>
      <c r="R609" s="20">
        <v>0.18713655383608199</v>
      </c>
      <c r="S609" s="20">
        <v>0.100014103718332</v>
      </c>
      <c r="T609" s="20" t="s">
        <v>122</v>
      </c>
      <c r="U609" s="20" t="s">
        <v>122</v>
      </c>
      <c r="V609" s="20">
        <v>0.18459246047038</v>
      </c>
      <c r="W609" s="20">
        <v>5.9332395922004198E-2</v>
      </c>
      <c r="X609" s="20" t="s">
        <v>122</v>
      </c>
      <c r="Y609" s="20">
        <v>0.13934160972991499</v>
      </c>
      <c r="Z609" s="20">
        <v>0.20398071323931</v>
      </c>
      <c r="AA609" s="30">
        <f t="shared" si="35"/>
        <v>0.2439248563923842</v>
      </c>
    </row>
    <row r="610" spans="1:27" x14ac:dyDescent="0.25">
      <c r="A610">
        <v>574</v>
      </c>
      <c r="B610" s="15">
        <v>38226</v>
      </c>
      <c r="C610" s="25">
        <f t="shared" si="32"/>
        <v>0.133680090308189</v>
      </c>
      <c r="D610" s="25">
        <f>VLOOKUP(B610,input_BB!$B$19:$K$10000,$D$35,0)</f>
        <v>1107.77</v>
      </c>
      <c r="E610" s="27">
        <f t="shared" si="33"/>
        <v>5.0002544389799966E-2</v>
      </c>
      <c r="F610" s="28">
        <f>VLOOKUP(B610,viz!$B$3:$E$1863,4,0)</f>
        <v>0</v>
      </c>
      <c r="G610" s="25">
        <f t="shared" si="34"/>
        <v>0.11136811196358599</v>
      </c>
      <c r="I610" s="31">
        <v>38226</v>
      </c>
      <c r="J610" s="20">
        <v>0.133680090308189</v>
      </c>
      <c r="K610" s="20">
        <v>0</v>
      </c>
      <c r="L610" s="20" t="s">
        <v>122</v>
      </c>
      <c r="M610" s="20">
        <v>6.4115961533860996E-2</v>
      </c>
      <c r="N610" s="20" t="s">
        <v>122</v>
      </c>
      <c r="O610" s="20">
        <v>5.7363751825595298E-2</v>
      </c>
      <c r="P610" s="20" t="s">
        <v>122</v>
      </c>
      <c r="Q610" s="20">
        <v>5.7992213726966099E-2</v>
      </c>
      <c r="R610" s="20">
        <v>0.215711878542342</v>
      </c>
      <c r="S610" s="20">
        <v>0.102515244396971</v>
      </c>
      <c r="T610" s="20" t="s">
        <v>122</v>
      </c>
      <c r="U610" s="20" t="s">
        <v>122</v>
      </c>
      <c r="V610" s="20">
        <v>0.11136811196358599</v>
      </c>
      <c r="W610" s="20" t="s">
        <v>122</v>
      </c>
      <c r="X610" s="20" t="s">
        <v>122</v>
      </c>
      <c r="Y610" s="20">
        <v>0.17423000471702399</v>
      </c>
      <c r="Z610" s="20">
        <v>0.216702833293656</v>
      </c>
      <c r="AA610" s="30">
        <f t="shared" si="35"/>
        <v>0.11136811196358599</v>
      </c>
    </row>
    <row r="611" spans="1:27" x14ac:dyDescent="0.25">
      <c r="A611">
        <v>575</v>
      </c>
      <c r="B611" s="15">
        <v>38233</v>
      </c>
      <c r="C611" s="25">
        <f t="shared" si="32"/>
        <v>0.142492234706879</v>
      </c>
      <c r="D611" s="25">
        <f>VLOOKUP(B611,input_BB!$B$19:$K$10000,$D$35,0)</f>
        <v>1113.6300000000001</v>
      </c>
      <c r="E611" s="27">
        <f t="shared" si="33"/>
        <v>6.5668170933935247E-2</v>
      </c>
      <c r="F611" s="28">
        <f>VLOOKUP(B611,viz!$B$3:$E$1863,4,0)</f>
        <v>0</v>
      </c>
      <c r="G611" s="25">
        <f t="shared" si="34"/>
        <v>0.19799633884602499</v>
      </c>
      <c r="I611" s="31">
        <v>38233</v>
      </c>
      <c r="J611" s="20">
        <v>0.142492234706879</v>
      </c>
      <c r="K611" s="20">
        <v>0</v>
      </c>
      <c r="L611" s="20" t="s">
        <v>122</v>
      </c>
      <c r="M611" s="20" t="s">
        <v>122</v>
      </c>
      <c r="N611" s="20">
        <v>2.7479194447757899E-2</v>
      </c>
      <c r="O611" s="20">
        <v>6.1848232249768799E-2</v>
      </c>
      <c r="P611" s="20" t="s">
        <v>122</v>
      </c>
      <c r="Q611" s="20">
        <v>5.49707424324236E-2</v>
      </c>
      <c r="R611" s="20">
        <v>0.212728613998732</v>
      </c>
      <c r="S611" s="20">
        <v>0.13171612593099399</v>
      </c>
      <c r="T611" s="20" t="s">
        <v>122</v>
      </c>
      <c r="U611" s="20" t="s">
        <v>122</v>
      </c>
      <c r="V611" s="20">
        <v>0.19799633884602499</v>
      </c>
      <c r="W611" s="20" t="s">
        <v>122</v>
      </c>
      <c r="X611" s="20" t="s">
        <v>122</v>
      </c>
      <c r="Y611" s="20">
        <v>0.19425402010821699</v>
      </c>
      <c r="Z611" s="20">
        <v>0.119006731986083</v>
      </c>
      <c r="AA611" s="30">
        <f t="shared" si="35"/>
        <v>0.19799633884602499</v>
      </c>
    </row>
    <row r="612" spans="1:27" x14ac:dyDescent="0.25">
      <c r="A612">
        <v>576</v>
      </c>
      <c r="B612" s="15">
        <v>38240</v>
      </c>
      <c r="C612" s="25">
        <f t="shared" si="32"/>
        <v>0.16627204418182401</v>
      </c>
      <c r="D612" s="25">
        <f>VLOOKUP(B612,input_BB!$B$19:$K$10000,$D$35,0)</f>
        <v>1123.92</v>
      </c>
      <c r="E612" s="27">
        <f t="shared" si="33"/>
        <v>0.10794228693463966</v>
      </c>
      <c r="F612" s="28">
        <f>VLOOKUP(B612,viz!$B$3:$E$1863,4,0)</f>
        <v>0</v>
      </c>
      <c r="G612" s="25">
        <f t="shared" si="34"/>
        <v>0.118171909310019</v>
      </c>
      <c r="I612" s="31">
        <v>38240</v>
      </c>
      <c r="J612" s="20">
        <v>0.16627204418182401</v>
      </c>
      <c r="K612" s="20">
        <v>0</v>
      </c>
      <c r="L612" s="20">
        <v>3.2340640170461302E-2</v>
      </c>
      <c r="M612" s="20">
        <v>2.8328623030368E-2</v>
      </c>
      <c r="N612" s="20">
        <v>2.8412680518967202E-2</v>
      </c>
      <c r="O612" s="20">
        <v>2.3291914247668001E-2</v>
      </c>
      <c r="P612" s="20" t="s">
        <v>122</v>
      </c>
      <c r="Q612" s="20">
        <v>0.10157517545110301</v>
      </c>
      <c r="R612" s="20">
        <v>0.24524797798408199</v>
      </c>
      <c r="S612" s="20">
        <v>0.12571614076566601</v>
      </c>
      <c r="T612" s="20">
        <v>4.87474609511616E-2</v>
      </c>
      <c r="U612" s="20" t="s">
        <v>122</v>
      </c>
      <c r="V612" s="20">
        <v>0.118171909310019</v>
      </c>
      <c r="W612" s="20" t="s">
        <v>122</v>
      </c>
      <c r="X612" s="20" t="s">
        <v>122</v>
      </c>
      <c r="Y612" s="20">
        <v>0.15830398006489499</v>
      </c>
      <c r="Z612" s="20">
        <v>8.98634975056085E-2</v>
      </c>
      <c r="AA612" s="30">
        <f t="shared" si="35"/>
        <v>0.118171909310019</v>
      </c>
    </row>
    <row r="613" spans="1:27" x14ac:dyDescent="0.25">
      <c r="A613">
        <v>577</v>
      </c>
      <c r="B613" s="15">
        <v>38247</v>
      </c>
      <c r="C613" s="25">
        <f t="shared" si="32"/>
        <v>0.15574751794338201</v>
      </c>
      <c r="D613" s="25">
        <f>VLOOKUP(B613,input_BB!$B$19:$K$10000,$D$35,0)</f>
        <v>1128.55</v>
      </c>
      <c r="E613" s="27">
        <f t="shared" si="33"/>
        <v>8.9232505280369995E-2</v>
      </c>
      <c r="F613" s="28">
        <f>VLOOKUP(B613,viz!$B$3:$E$1863,4,0)</f>
        <v>0</v>
      </c>
      <c r="G613" s="25">
        <f t="shared" si="34"/>
        <v>0.26317658699629459</v>
      </c>
      <c r="I613" s="31">
        <v>38247</v>
      </c>
      <c r="J613" s="20">
        <v>0.15574751794338201</v>
      </c>
      <c r="K613" s="20">
        <v>0</v>
      </c>
      <c r="L613" s="20">
        <v>1.19428543134839E-2</v>
      </c>
      <c r="M613" s="20" t="s">
        <v>122</v>
      </c>
      <c r="N613" s="20" t="s">
        <v>122</v>
      </c>
      <c r="O613" s="20">
        <v>3.1457797084527103E-2</v>
      </c>
      <c r="P613" s="20" t="s">
        <v>122</v>
      </c>
      <c r="Q613" s="20">
        <v>6.7801133881329606E-2</v>
      </c>
      <c r="R613" s="20">
        <v>0.207357016826585</v>
      </c>
      <c r="S613" s="20">
        <v>8.4099230307365297E-2</v>
      </c>
      <c r="T613" s="20" t="s">
        <v>122</v>
      </c>
      <c r="U613" s="20" t="s">
        <v>122</v>
      </c>
      <c r="V613" s="20">
        <v>0.17133002328636901</v>
      </c>
      <c r="W613" s="20">
        <v>9.1846563709925597E-2</v>
      </c>
      <c r="X613" s="20" t="s">
        <v>122</v>
      </c>
      <c r="Y613" s="20">
        <v>0.122383241376333</v>
      </c>
      <c r="Z613" s="20">
        <v>0.21178213921408201</v>
      </c>
      <c r="AA613" s="30">
        <f t="shared" si="35"/>
        <v>0.26317658699629459</v>
      </c>
    </row>
    <row r="614" spans="1:27" x14ac:dyDescent="0.25">
      <c r="A614">
        <v>578</v>
      </c>
      <c r="B614" s="15">
        <v>38254</v>
      </c>
      <c r="C614" s="25">
        <f t="shared" ref="C614:C677" si="36">J614</f>
        <v>0.15562178194522899</v>
      </c>
      <c r="D614" s="25">
        <f>VLOOKUP(B614,input_BB!$B$19:$K$10000,$D$35,0)</f>
        <v>1110.1099999999999</v>
      </c>
      <c r="E614" s="27">
        <f t="shared" ref="E614:E677" si="37">(C614-$E$34)/$E$36</f>
        <v>8.9008980437709426E-2</v>
      </c>
      <c r="F614" s="28">
        <f>VLOOKUP(B614,viz!$B$3:$E$1863,4,0)</f>
        <v>0</v>
      </c>
      <c r="G614" s="25">
        <f t="shared" ref="G614:G677" si="38">VLOOKUP(B614,$I$37:$AA$5000,$G$34,0)</f>
        <v>0.104051188663973</v>
      </c>
      <c r="I614" s="31">
        <v>38254</v>
      </c>
      <c r="J614" s="20">
        <v>0.15562178194522899</v>
      </c>
      <c r="K614" s="20">
        <v>0</v>
      </c>
      <c r="L614" s="20" t="s">
        <v>122</v>
      </c>
      <c r="M614" s="20">
        <v>6.5913632163205393E-2</v>
      </c>
      <c r="N614" s="20" t="s">
        <v>122</v>
      </c>
      <c r="O614" s="20">
        <v>5.7810663660992502E-2</v>
      </c>
      <c r="P614" s="20" t="s">
        <v>122</v>
      </c>
      <c r="Q614" s="20">
        <v>5.6420577857770403E-2</v>
      </c>
      <c r="R614" s="20">
        <v>0.21751792826868399</v>
      </c>
      <c r="S614" s="20">
        <v>0.103292706102091</v>
      </c>
      <c r="T614" s="20" t="s">
        <v>122</v>
      </c>
      <c r="U614" s="20" t="s">
        <v>122</v>
      </c>
      <c r="V614" s="20">
        <v>0.104051188663973</v>
      </c>
      <c r="W614" s="20" t="s">
        <v>122</v>
      </c>
      <c r="X614" s="20" t="s">
        <v>122</v>
      </c>
      <c r="Y614" s="20">
        <v>0.176587697465241</v>
      </c>
      <c r="Z614" s="20">
        <v>0.218405605818043</v>
      </c>
      <c r="AA614" s="30">
        <f t="shared" ref="AA614:AA677" si="39">SUM(U614:W614)</f>
        <v>0.104051188663973</v>
      </c>
    </row>
    <row r="615" spans="1:27" x14ac:dyDescent="0.25">
      <c r="A615">
        <v>579</v>
      </c>
      <c r="B615" s="15">
        <v>38261</v>
      </c>
      <c r="C615" s="25">
        <f t="shared" si="36"/>
        <v>0.128536611795425</v>
      </c>
      <c r="D615" s="25">
        <f>VLOOKUP(B615,input_BB!$B$19:$K$10000,$D$35,0)</f>
        <v>1131.5</v>
      </c>
      <c r="E615" s="27">
        <f t="shared" si="37"/>
        <v>4.0858820697446084E-2</v>
      </c>
      <c r="F615" s="28">
        <f>VLOOKUP(B615,viz!$B$3:$E$1863,4,0)</f>
        <v>0</v>
      </c>
      <c r="G615" s="25">
        <f t="shared" si="38"/>
        <v>0.16928645011634899</v>
      </c>
      <c r="I615" s="31">
        <v>38261</v>
      </c>
      <c r="J615" s="20">
        <v>0.128536611795425</v>
      </c>
      <c r="K615" s="20">
        <v>0</v>
      </c>
      <c r="L615" s="20">
        <v>2.7900479859111999E-2</v>
      </c>
      <c r="M615" s="20">
        <v>2.2852777939096E-2</v>
      </c>
      <c r="N615" s="20" t="s">
        <v>122</v>
      </c>
      <c r="O615" s="20">
        <v>6.78466423734123E-2</v>
      </c>
      <c r="P615" s="20" t="s">
        <v>122</v>
      </c>
      <c r="Q615" s="20">
        <v>9.0219144665982201E-2</v>
      </c>
      <c r="R615" s="20">
        <v>0.19523271203466999</v>
      </c>
      <c r="S615" s="20">
        <v>0.10381799418240401</v>
      </c>
      <c r="T615" s="20" t="s">
        <v>122</v>
      </c>
      <c r="U615" s="20" t="s">
        <v>122</v>
      </c>
      <c r="V615" s="20">
        <v>0.16928645011634899</v>
      </c>
      <c r="W615" s="20" t="s">
        <v>122</v>
      </c>
      <c r="X615" s="20" t="s">
        <v>122</v>
      </c>
      <c r="Y615" s="20">
        <v>0.123893685687225</v>
      </c>
      <c r="Z615" s="20">
        <v>0.19895011314175001</v>
      </c>
      <c r="AA615" s="30">
        <f t="shared" si="39"/>
        <v>0.16928645011634899</v>
      </c>
    </row>
    <row r="616" spans="1:27" x14ac:dyDescent="0.25">
      <c r="A616">
        <v>580</v>
      </c>
      <c r="B616" s="15">
        <v>38268</v>
      </c>
      <c r="C616" s="25">
        <f t="shared" si="36"/>
        <v>0.11716479808092101</v>
      </c>
      <c r="D616" s="25">
        <f>VLOOKUP(B616,input_BB!$B$19:$K$10000,$D$35,0)</f>
        <v>1122.1400000000001</v>
      </c>
      <c r="E616" s="27">
        <f t="shared" si="37"/>
        <v>2.0642789420498495E-2</v>
      </c>
      <c r="F616" s="28">
        <f>VLOOKUP(B616,viz!$B$3:$E$1863,4,0)</f>
        <v>0</v>
      </c>
      <c r="G616" s="25">
        <f t="shared" si="38"/>
        <v>0.143534397686298</v>
      </c>
      <c r="I616" s="31">
        <v>38268</v>
      </c>
      <c r="J616" s="20">
        <v>0.11716479808092101</v>
      </c>
      <c r="K616" s="20">
        <v>0</v>
      </c>
      <c r="L616" s="20">
        <v>3.4559003824714801E-2</v>
      </c>
      <c r="M616" s="20">
        <v>2.4201693255498102E-2</v>
      </c>
      <c r="N616" s="20" t="s">
        <v>122</v>
      </c>
      <c r="O616" s="20" t="s">
        <v>122</v>
      </c>
      <c r="P616" s="20" t="s">
        <v>122</v>
      </c>
      <c r="Q616" s="20">
        <v>7.0971269446947094E-2</v>
      </c>
      <c r="R616" s="20">
        <v>0.27417503287767597</v>
      </c>
      <c r="S616" s="20">
        <v>8.7686743109782903E-2</v>
      </c>
      <c r="T616" s="20" t="s">
        <v>122</v>
      </c>
      <c r="U616" s="20" t="s">
        <v>122</v>
      </c>
      <c r="V616" s="20">
        <v>0.143534397686298</v>
      </c>
      <c r="W616" s="20" t="s">
        <v>122</v>
      </c>
      <c r="X616" s="20" t="s">
        <v>122</v>
      </c>
      <c r="Y616" s="20">
        <v>0.134318355946211</v>
      </c>
      <c r="Z616" s="20">
        <v>0.23055350385287199</v>
      </c>
      <c r="AA616" s="30">
        <f t="shared" si="39"/>
        <v>0.143534397686298</v>
      </c>
    </row>
    <row r="617" spans="1:27" x14ac:dyDescent="0.25">
      <c r="A617">
        <v>581</v>
      </c>
      <c r="B617" s="15">
        <v>38275</v>
      </c>
      <c r="C617" s="25">
        <f t="shared" si="36"/>
        <v>0.11953341215848901</v>
      </c>
      <c r="D617" s="25">
        <f>VLOOKUP(B617,input_BB!$B$19:$K$10000,$D$35,0)</f>
        <v>1108.2</v>
      </c>
      <c r="E617" s="27">
        <f t="shared" si="37"/>
        <v>2.4853549240988711E-2</v>
      </c>
      <c r="F617" s="28">
        <f>VLOOKUP(B617,viz!$B$3:$E$1863,4,0)</f>
        <v>0</v>
      </c>
      <c r="G617" s="25">
        <f t="shared" si="38"/>
        <v>0.175742593765852</v>
      </c>
      <c r="I617" s="31">
        <v>38275</v>
      </c>
      <c r="J617" s="20">
        <v>0.11953341215848901</v>
      </c>
      <c r="K617" s="20">
        <v>0</v>
      </c>
      <c r="L617" s="20">
        <v>2.8253721330318001E-2</v>
      </c>
      <c r="M617" s="20" t="s">
        <v>122</v>
      </c>
      <c r="N617" s="20" t="s">
        <v>122</v>
      </c>
      <c r="O617" s="20">
        <v>3.2267986356098802E-2</v>
      </c>
      <c r="P617" s="20" t="s">
        <v>122</v>
      </c>
      <c r="Q617" s="20">
        <v>8.4800519705049204E-2</v>
      </c>
      <c r="R617" s="20">
        <v>0.20185474511708401</v>
      </c>
      <c r="S617" s="20">
        <v>0.10322141322614301</v>
      </c>
      <c r="T617" s="20" t="s">
        <v>122</v>
      </c>
      <c r="U617" s="20" t="s">
        <v>122</v>
      </c>
      <c r="V617" s="20">
        <v>0.175742593765852</v>
      </c>
      <c r="W617" s="20" t="s">
        <v>122</v>
      </c>
      <c r="X617" s="20">
        <v>4.3031277040534999E-2</v>
      </c>
      <c r="Y617" s="20">
        <v>0.124807032219017</v>
      </c>
      <c r="Z617" s="20">
        <v>0.20602071123990401</v>
      </c>
      <c r="AA617" s="30">
        <f t="shared" si="39"/>
        <v>0.175742593765852</v>
      </c>
    </row>
    <row r="618" spans="1:27" x14ac:dyDescent="0.25">
      <c r="A618">
        <v>582</v>
      </c>
      <c r="B618" s="15">
        <v>38282</v>
      </c>
      <c r="C618" s="25">
        <f t="shared" si="36"/>
        <v>0.119388163089752</v>
      </c>
      <c r="D618" s="25">
        <f>VLOOKUP(B618,input_BB!$B$19:$K$10000,$D$35,0)</f>
        <v>1095.73</v>
      </c>
      <c r="E618" s="27">
        <f t="shared" si="37"/>
        <v>2.4595335398390358E-2</v>
      </c>
      <c r="F618" s="28">
        <f>VLOOKUP(B618,viz!$B$3:$E$1863,4,0)</f>
        <v>0</v>
      </c>
      <c r="G618" s="25">
        <f t="shared" si="38"/>
        <v>0.10559609225424101</v>
      </c>
      <c r="I618" s="31">
        <v>38282</v>
      </c>
      <c r="J618" s="20">
        <v>0.119388163089752</v>
      </c>
      <c r="K618" s="20">
        <v>0</v>
      </c>
      <c r="L618" s="20">
        <v>2.8086335634550302E-2</v>
      </c>
      <c r="M618" s="20">
        <v>2.65834563406517E-2</v>
      </c>
      <c r="N618" s="20" t="s">
        <v>122</v>
      </c>
      <c r="O618" s="20">
        <v>5.8703056189436102E-2</v>
      </c>
      <c r="P618" s="20" t="s">
        <v>122</v>
      </c>
      <c r="Q618" s="20">
        <v>8.4803541360666396E-2</v>
      </c>
      <c r="R618" s="20">
        <v>0.21775974686115901</v>
      </c>
      <c r="S618" s="20">
        <v>0.104820583554061</v>
      </c>
      <c r="T618" s="20" t="s">
        <v>122</v>
      </c>
      <c r="U618" s="20" t="s">
        <v>122</v>
      </c>
      <c r="V618" s="20">
        <v>0.10559609225424101</v>
      </c>
      <c r="W618" s="20" t="s">
        <v>122</v>
      </c>
      <c r="X618" s="20" t="s">
        <v>122</v>
      </c>
      <c r="Y618" s="20">
        <v>0.15181622809567</v>
      </c>
      <c r="Z618" s="20">
        <v>0.22183095970956401</v>
      </c>
      <c r="AA618" s="30">
        <f t="shared" si="39"/>
        <v>0.10559609225424101</v>
      </c>
    </row>
    <row r="619" spans="1:27" x14ac:dyDescent="0.25">
      <c r="A619">
        <v>583</v>
      </c>
      <c r="B619" s="15">
        <v>38289</v>
      </c>
      <c r="C619" s="25">
        <f t="shared" si="36"/>
        <v>0.127747192978859</v>
      </c>
      <c r="D619" s="25">
        <f>VLOOKUP(B619,input_BB!$B$19:$K$10000,$D$35,0)</f>
        <v>1130.2</v>
      </c>
      <c r="E619" s="27">
        <f t="shared" si="37"/>
        <v>3.9455446012724105E-2</v>
      </c>
      <c r="F619" s="28">
        <f>VLOOKUP(B619,viz!$B$3:$E$1863,4,0)</f>
        <v>0</v>
      </c>
      <c r="G619" s="25">
        <f t="shared" si="38"/>
        <v>0.17743750673865805</v>
      </c>
      <c r="I619" s="31">
        <v>38289</v>
      </c>
      <c r="J619" s="20">
        <v>0.127747192978859</v>
      </c>
      <c r="K619" s="20">
        <v>0</v>
      </c>
      <c r="L619" s="20">
        <v>2.9105387036195599E-2</v>
      </c>
      <c r="M619" s="20">
        <v>2.2843785291384699E-2</v>
      </c>
      <c r="N619" s="20" t="s">
        <v>122</v>
      </c>
      <c r="O619" s="20">
        <v>6.7819944483340194E-2</v>
      </c>
      <c r="P619" s="20" t="s">
        <v>122</v>
      </c>
      <c r="Q619" s="20">
        <v>8.5055626695058797E-2</v>
      </c>
      <c r="R619" s="20">
        <v>0.18869840377244099</v>
      </c>
      <c r="S619" s="20">
        <v>0.103734687277368</v>
      </c>
      <c r="T619" s="20" t="s">
        <v>122</v>
      </c>
      <c r="U619" s="20" t="s">
        <v>122</v>
      </c>
      <c r="V619" s="20">
        <v>0.16922246756405601</v>
      </c>
      <c r="W619" s="20">
        <v>8.2150391746020398E-3</v>
      </c>
      <c r="X619" s="20" t="s">
        <v>122</v>
      </c>
      <c r="Y619" s="20">
        <v>0.12640253584949099</v>
      </c>
      <c r="Z619" s="20">
        <v>0.19890212285606401</v>
      </c>
      <c r="AA619" s="30">
        <f t="shared" si="39"/>
        <v>0.17743750673865805</v>
      </c>
    </row>
    <row r="620" spans="1:27" x14ac:dyDescent="0.25">
      <c r="A620">
        <v>584</v>
      </c>
      <c r="B620" s="15">
        <v>38296</v>
      </c>
      <c r="C620" s="25">
        <f t="shared" si="36"/>
        <v>0.11542806029319801</v>
      </c>
      <c r="D620" s="25">
        <f>VLOOKUP(B620,input_BB!$B$19:$K$10000,$D$35,0)</f>
        <v>1166.17</v>
      </c>
      <c r="E620" s="27">
        <f t="shared" si="37"/>
        <v>1.7555335974819505E-2</v>
      </c>
      <c r="F620" s="28">
        <f>VLOOKUP(B620,viz!$B$3:$E$1863,4,0)</f>
        <v>0</v>
      </c>
      <c r="G620" s="25">
        <f t="shared" si="38"/>
        <v>0.14400009182996801</v>
      </c>
      <c r="I620" s="31">
        <v>38296</v>
      </c>
      <c r="J620" s="20">
        <v>0.11542806029319801</v>
      </c>
      <c r="K620" s="20">
        <v>0</v>
      </c>
      <c r="L620" s="20">
        <v>3.4680917498094203E-2</v>
      </c>
      <c r="M620" s="20">
        <v>2.4287069481669001E-2</v>
      </c>
      <c r="N620" s="20" t="s">
        <v>122</v>
      </c>
      <c r="O620" s="20" t="s">
        <v>122</v>
      </c>
      <c r="P620" s="20" t="s">
        <v>122</v>
      </c>
      <c r="Q620" s="20">
        <v>4.59626085629357E-2</v>
      </c>
      <c r="R620" s="20">
        <v>0.27651800612285099</v>
      </c>
      <c r="S620" s="20">
        <v>8.7965722343531505E-2</v>
      </c>
      <c r="T620" s="20" t="s">
        <v>122</v>
      </c>
      <c r="U620" s="20" t="s">
        <v>122</v>
      </c>
      <c r="V620" s="20">
        <v>0.14400009182996801</v>
      </c>
      <c r="W620" s="20" t="s">
        <v>122</v>
      </c>
      <c r="X620" s="20" t="s">
        <v>122</v>
      </c>
      <c r="Y620" s="20">
        <v>0.13669543584471899</v>
      </c>
      <c r="Z620" s="20">
        <v>0.24989014831623199</v>
      </c>
      <c r="AA620" s="30">
        <f t="shared" si="39"/>
        <v>0.14400009182996801</v>
      </c>
    </row>
    <row r="621" spans="1:27" x14ac:dyDescent="0.25">
      <c r="A621">
        <v>585</v>
      </c>
      <c r="B621" s="15">
        <v>38303</v>
      </c>
      <c r="C621" s="25">
        <f t="shared" si="36"/>
        <v>0.119561992585659</v>
      </c>
      <c r="D621" s="25">
        <f>VLOOKUP(B621,input_BB!$B$19:$K$10000,$D$35,0)</f>
        <v>1184.17</v>
      </c>
      <c r="E621" s="27">
        <f t="shared" si="37"/>
        <v>2.4904357566211292E-2</v>
      </c>
      <c r="F621" s="28">
        <f>VLOOKUP(B621,viz!$B$3:$E$1863,4,0)</f>
        <v>0</v>
      </c>
      <c r="G621" s="25">
        <f t="shared" si="38"/>
        <v>0.17584836186556699</v>
      </c>
      <c r="I621" s="31">
        <v>38303</v>
      </c>
      <c r="J621" s="20">
        <v>0.119561992585659</v>
      </c>
      <c r="K621" s="20">
        <v>0</v>
      </c>
      <c r="L621" s="20">
        <v>2.8712438059044901E-2</v>
      </c>
      <c r="M621" s="20" t="s">
        <v>122</v>
      </c>
      <c r="N621" s="20" t="s">
        <v>122</v>
      </c>
      <c r="O621" s="20">
        <v>3.2287406369912203E-2</v>
      </c>
      <c r="P621" s="20" t="s">
        <v>122</v>
      </c>
      <c r="Q621" s="20">
        <v>8.2565309333573506E-2</v>
      </c>
      <c r="R621" s="20">
        <v>0.20197334348736401</v>
      </c>
      <c r="S621" s="20">
        <v>0.103265864104039</v>
      </c>
      <c r="T621" s="20" t="s">
        <v>122</v>
      </c>
      <c r="U621" s="20" t="s">
        <v>122</v>
      </c>
      <c r="V621" s="20">
        <v>0.17584836186556699</v>
      </c>
      <c r="W621" s="20" t="s">
        <v>122</v>
      </c>
      <c r="X621" s="20">
        <v>4.3051463011478303E-2</v>
      </c>
      <c r="Y621" s="20">
        <v>0.126126922005806</v>
      </c>
      <c r="Z621" s="20">
        <v>0.20616889176321501</v>
      </c>
      <c r="AA621" s="30">
        <f t="shared" si="39"/>
        <v>0.17584836186556699</v>
      </c>
    </row>
    <row r="622" spans="1:27" x14ac:dyDescent="0.25">
      <c r="A622">
        <v>586</v>
      </c>
      <c r="B622" s="15">
        <v>38310</v>
      </c>
      <c r="C622" s="25">
        <f t="shared" si="36"/>
        <v>0.11944494396448101</v>
      </c>
      <c r="D622" s="25">
        <f>VLOOKUP(B622,input_BB!$B$19:$K$10000,$D$35,0)</f>
        <v>1170.3399999999999</v>
      </c>
      <c r="E622" s="27">
        <f t="shared" si="37"/>
        <v>2.4696276547117577E-2</v>
      </c>
      <c r="F622" s="28">
        <f>VLOOKUP(B622,viz!$B$3:$E$1863,4,0)</f>
        <v>0</v>
      </c>
      <c r="G622" s="25">
        <f t="shared" si="38"/>
        <v>0.1146092084591839</v>
      </c>
      <c r="I622" s="31">
        <v>38310</v>
      </c>
      <c r="J622" s="20">
        <v>0.11944494396448101</v>
      </c>
      <c r="K622" s="20">
        <v>0</v>
      </c>
      <c r="L622" s="20">
        <v>3.0449549236663001E-2</v>
      </c>
      <c r="M622" s="20">
        <v>2.6829402702857701E-2</v>
      </c>
      <c r="N622" s="20" t="s">
        <v>122</v>
      </c>
      <c r="O622" s="20">
        <v>5.9246168527243202E-2</v>
      </c>
      <c r="P622" s="20" t="s">
        <v>122</v>
      </c>
      <c r="Q622" s="20">
        <v>9.0917803957110299E-2</v>
      </c>
      <c r="R622" s="20">
        <v>0.21824732729808499</v>
      </c>
      <c r="S622" s="20">
        <v>0.105742311539087</v>
      </c>
      <c r="T622" s="20" t="s">
        <v>122</v>
      </c>
      <c r="U622" s="20">
        <v>4.4632437864198703E-2</v>
      </c>
      <c r="V622" s="20">
        <v>6.9976770594985194E-2</v>
      </c>
      <c r="W622" s="20" t="s">
        <v>122</v>
      </c>
      <c r="X622" s="20">
        <v>1.6444057667332101E-2</v>
      </c>
      <c r="Y622" s="20">
        <v>0.129013504777132</v>
      </c>
      <c r="Z622" s="20">
        <v>0.20850066583530499</v>
      </c>
      <c r="AA622" s="30">
        <f t="shared" si="39"/>
        <v>0.1146092084591839</v>
      </c>
    </row>
    <row r="623" spans="1:27" x14ac:dyDescent="0.25">
      <c r="A623">
        <v>587</v>
      </c>
      <c r="B623" s="15">
        <v>38317</v>
      </c>
      <c r="C623" s="25">
        <f t="shared" si="36"/>
        <v>0.11930867284536401</v>
      </c>
      <c r="D623" s="25">
        <f>VLOOKUP(B623,input_BB!$B$19:$K$10000,$D$35,0)</f>
        <v>1182.6500000000001</v>
      </c>
      <c r="E623" s="27">
        <f t="shared" si="37"/>
        <v>2.4454023088225588E-2</v>
      </c>
      <c r="F623" s="28">
        <f>VLOOKUP(B623,viz!$B$3:$E$1863,4,0)</f>
        <v>0</v>
      </c>
      <c r="G623" s="25">
        <f t="shared" si="38"/>
        <v>0.17747315634935651</v>
      </c>
      <c r="I623" s="31">
        <v>38317</v>
      </c>
      <c r="J623" s="20">
        <v>0.11930867284536401</v>
      </c>
      <c r="K623" s="20">
        <v>0</v>
      </c>
      <c r="L623" s="20">
        <v>2.9123365932098799E-2</v>
      </c>
      <c r="M623" s="20">
        <v>2.2848470383073499E-2</v>
      </c>
      <c r="N623" s="20" t="s">
        <v>122</v>
      </c>
      <c r="O623" s="20">
        <v>6.7833853853183301E-2</v>
      </c>
      <c r="P623" s="20" t="s">
        <v>122</v>
      </c>
      <c r="Q623" s="20">
        <v>8.4238638896367193E-2</v>
      </c>
      <c r="R623" s="20">
        <v>0.18874747054340801</v>
      </c>
      <c r="S623" s="20">
        <v>0.103754930194567</v>
      </c>
      <c r="T623" s="20" t="s">
        <v>122</v>
      </c>
      <c r="U623" s="20" t="s">
        <v>122</v>
      </c>
      <c r="V623" s="20">
        <v>0.169257822040804</v>
      </c>
      <c r="W623" s="20">
        <v>8.2153343085525094E-3</v>
      </c>
      <c r="X623" s="20" t="s">
        <v>122</v>
      </c>
      <c r="Y623" s="20">
        <v>0.12703016338405901</v>
      </c>
      <c r="Z623" s="20">
        <v>0.198949950463887</v>
      </c>
      <c r="AA623" s="30">
        <f t="shared" si="39"/>
        <v>0.17747315634935651</v>
      </c>
    </row>
    <row r="624" spans="1:27" x14ac:dyDescent="0.25">
      <c r="A624">
        <v>588</v>
      </c>
      <c r="B624" s="15">
        <v>38324</v>
      </c>
      <c r="C624" s="25">
        <f t="shared" si="36"/>
        <v>0.115433096885681</v>
      </c>
      <c r="D624" s="25">
        <f>VLOOKUP(B624,input_BB!$B$19:$K$10000,$D$35,0)</f>
        <v>1191.17</v>
      </c>
      <c r="E624" s="27">
        <f t="shared" si="37"/>
        <v>1.7564289683851476E-2</v>
      </c>
      <c r="F624" s="28">
        <f>VLOOKUP(B624,viz!$B$3:$E$1863,4,0)</f>
        <v>0</v>
      </c>
      <c r="G624" s="25">
        <f t="shared" si="38"/>
        <v>0.13968430087212999</v>
      </c>
      <c r="I624" s="31">
        <v>38324</v>
      </c>
      <c r="J624" s="20">
        <v>0.115433096885681</v>
      </c>
      <c r="K624" s="20">
        <v>0</v>
      </c>
      <c r="L624" s="20">
        <v>3.4863827923798697E-2</v>
      </c>
      <c r="M624" s="20">
        <v>2.4415161773871302E-2</v>
      </c>
      <c r="N624" s="20" t="s">
        <v>122</v>
      </c>
      <c r="O624" s="20" t="s">
        <v>122</v>
      </c>
      <c r="P624" s="20" t="s">
        <v>122</v>
      </c>
      <c r="Q624" s="20">
        <v>4.5393978666681899E-2</v>
      </c>
      <c r="R624" s="20">
        <v>0.27794403366926002</v>
      </c>
      <c r="S624" s="20">
        <v>8.8430213902707E-2</v>
      </c>
      <c r="T624" s="20" t="s">
        <v>122</v>
      </c>
      <c r="U624" s="20" t="s">
        <v>122</v>
      </c>
      <c r="V624" s="20">
        <v>0.13968430087212999</v>
      </c>
      <c r="W624" s="20" t="s">
        <v>122</v>
      </c>
      <c r="X624" s="20" t="s">
        <v>122</v>
      </c>
      <c r="Y624" s="20">
        <v>0.13802858196771101</v>
      </c>
      <c r="Z624" s="20">
        <v>0.25123990122383999</v>
      </c>
      <c r="AA624" s="30">
        <f t="shared" si="39"/>
        <v>0.13968430087212999</v>
      </c>
    </row>
    <row r="625" spans="1:27" x14ac:dyDescent="0.25">
      <c r="A625">
        <v>589</v>
      </c>
      <c r="B625" s="15">
        <v>38331</v>
      </c>
      <c r="C625" s="25">
        <f t="shared" si="36"/>
        <v>0.119568191468716</v>
      </c>
      <c r="D625" s="25">
        <f>VLOOKUP(B625,input_BB!$B$19:$K$10000,$D$35,0)</f>
        <v>1188</v>
      </c>
      <c r="E625" s="27">
        <f t="shared" si="37"/>
        <v>2.4915377515790895E-2</v>
      </c>
      <c r="F625" s="28">
        <f>VLOOKUP(B625,viz!$B$3:$E$1863,4,0)</f>
        <v>0</v>
      </c>
      <c r="G625" s="25">
        <f t="shared" si="38"/>
        <v>0.17588419632853999</v>
      </c>
      <c r="I625" s="31">
        <v>38331</v>
      </c>
      <c r="J625" s="20">
        <v>0.119568191468716</v>
      </c>
      <c r="K625" s="20">
        <v>0</v>
      </c>
      <c r="L625" s="20">
        <v>2.87301647545577E-2</v>
      </c>
      <c r="M625" s="20" t="s">
        <v>122</v>
      </c>
      <c r="N625" s="20" t="s">
        <v>122</v>
      </c>
      <c r="O625" s="20">
        <v>3.2293985912967199E-2</v>
      </c>
      <c r="P625" s="20" t="s">
        <v>122</v>
      </c>
      <c r="Q625" s="20">
        <v>8.1748428211812801E-2</v>
      </c>
      <c r="R625" s="20">
        <v>0.20202438470463699</v>
      </c>
      <c r="S625" s="20">
        <v>0.103285885372614</v>
      </c>
      <c r="T625" s="20" t="s">
        <v>122</v>
      </c>
      <c r="U625" s="20" t="s">
        <v>122</v>
      </c>
      <c r="V625" s="20">
        <v>0.17588419632853999</v>
      </c>
      <c r="W625" s="20" t="s">
        <v>122</v>
      </c>
      <c r="X625" s="20">
        <v>4.30575380903657E-2</v>
      </c>
      <c r="Y625" s="20">
        <v>0.12675301474895101</v>
      </c>
      <c r="Z625" s="20">
        <v>0.20622240187555499</v>
      </c>
      <c r="AA625" s="30">
        <f t="shared" si="39"/>
        <v>0.17588419632853999</v>
      </c>
    </row>
    <row r="626" spans="1:27" x14ac:dyDescent="0.25">
      <c r="A626">
        <v>590</v>
      </c>
      <c r="B626" s="15">
        <v>38338</v>
      </c>
      <c r="C626" s="25">
        <f t="shared" si="36"/>
        <v>0.11945118010044101</v>
      </c>
      <c r="D626" s="25">
        <f>VLOOKUP(B626,input_BB!$B$19:$K$10000,$D$35,0)</f>
        <v>1194.22</v>
      </c>
      <c r="E626" s="27">
        <f t="shared" si="37"/>
        <v>2.4707362722355731E-2</v>
      </c>
      <c r="F626" s="28">
        <f>VLOOKUP(B626,viz!$B$3:$E$1863,4,0)</f>
        <v>0</v>
      </c>
      <c r="G626" s="25">
        <f t="shared" si="38"/>
        <v>0.114627734777523</v>
      </c>
      <c r="I626" s="31">
        <v>38338</v>
      </c>
      <c r="J626" s="20">
        <v>0.11945118010044101</v>
      </c>
      <c r="K626" s="20">
        <v>0</v>
      </c>
      <c r="L626" s="20">
        <v>3.0467456104971501E-2</v>
      </c>
      <c r="M626" s="20">
        <v>2.6834952008354E-2</v>
      </c>
      <c r="N626" s="20" t="s">
        <v>122</v>
      </c>
      <c r="O626" s="20">
        <v>5.9258422810064201E-2</v>
      </c>
      <c r="P626" s="20" t="s">
        <v>122</v>
      </c>
      <c r="Q626" s="20">
        <v>9.0088795544256001E-2</v>
      </c>
      <c r="R626" s="20">
        <v>0.21830325855104701</v>
      </c>
      <c r="S626" s="20">
        <v>0.105763126133924</v>
      </c>
      <c r="T626" s="20" t="s">
        <v>122</v>
      </c>
      <c r="U626" s="20">
        <v>4.4636490417244698E-2</v>
      </c>
      <c r="V626" s="20">
        <v>6.9991244360278301E-2</v>
      </c>
      <c r="W626" s="20" t="s">
        <v>122</v>
      </c>
      <c r="X626" s="20">
        <v>1.64476873596439E-2</v>
      </c>
      <c r="Y626" s="20">
        <v>0.12965432265992599</v>
      </c>
      <c r="Z626" s="20">
        <v>0.20855424405028999</v>
      </c>
      <c r="AA626" s="30">
        <f t="shared" si="39"/>
        <v>0.114627734777523</v>
      </c>
    </row>
    <row r="627" spans="1:27" x14ac:dyDescent="0.25">
      <c r="A627">
        <v>591</v>
      </c>
      <c r="B627" s="15">
        <v>38345</v>
      </c>
      <c r="C627" s="25">
        <f t="shared" si="36"/>
        <v>0.11930867284536401</v>
      </c>
      <c r="D627" s="25">
        <f>VLOOKUP(B627,input_BB!$B$19:$K$10000,$D$35,0)</f>
        <v>1210.1300000000001</v>
      </c>
      <c r="E627" s="27">
        <f t="shared" si="37"/>
        <v>2.4454023088225588E-2</v>
      </c>
      <c r="F627" s="28">
        <f>VLOOKUP(B627,viz!$B$3:$E$1863,4,0)</f>
        <v>0</v>
      </c>
      <c r="G627" s="25">
        <f t="shared" si="38"/>
        <v>0.17747315634935651</v>
      </c>
      <c r="I627" s="31">
        <v>38345</v>
      </c>
      <c r="J627" s="20">
        <v>0.11930867284536401</v>
      </c>
      <c r="K627" s="20">
        <v>0</v>
      </c>
      <c r="L627" s="20">
        <v>2.9123365932098799E-2</v>
      </c>
      <c r="M627" s="20">
        <v>2.2848470383073499E-2</v>
      </c>
      <c r="N627" s="20" t="s">
        <v>122</v>
      </c>
      <c r="O627" s="20">
        <v>6.7833853853183301E-2</v>
      </c>
      <c r="P627" s="20" t="s">
        <v>122</v>
      </c>
      <c r="Q627" s="20">
        <v>8.4238638896367193E-2</v>
      </c>
      <c r="R627" s="20">
        <v>0.18874747054340801</v>
      </c>
      <c r="S627" s="20">
        <v>0.103754930194567</v>
      </c>
      <c r="T627" s="20" t="s">
        <v>122</v>
      </c>
      <c r="U627" s="20" t="s">
        <v>122</v>
      </c>
      <c r="V627" s="20">
        <v>0.169257822040804</v>
      </c>
      <c r="W627" s="20">
        <v>8.2153343085525094E-3</v>
      </c>
      <c r="X627" s="20" t="s">
        <v>122</v>
      </c>
      <c r="Y627" s="20">
        <v>0.12703016338405901</v>
      </c>
      <c r="Z627" s="20">
        <v>0.198949950463887</v>
      </c>
      <c r="AA627" s="30">
        <f t="shared" si="39"/>
        <v>0.17747315634935651</v>
      </c>
    </row>
    <row r="628" spans="1:27" x14ac:dyDescent="0.25">
      <c r="A628">
        <v>592</v>
      </c>
      <c r="B628" s="15">
        <v>38352</v>
      </c>
      <c r="C628" s="25">
        <f t="shared" si="36"/>
        <v>0.115433096885681</v>
      </c>
      <c r="D628" s="25">
        <f>VLOOKUP(B628,input_BB!$B$19:$K$10000,$D$35,0)</f>
        <v>1211.92</v>
      </c>
      <c r="E628" s="27">
        <f t="shared" si="37"/>
        <v>1.7564289683851476E-2</v>
      </c>
      <c r="F628" s="28">
        <f>VLOOKUP(B628,viz!$B$3:$E$1863,4,0)</f>
        <v>0</v>
      </c>
      <c r="G628" s="25">
        <f t="shared" si="38"/>
        <v>0.13968430087212999</v>
      </c>
      <c r="I628" s="31">
        <v>38352</v>
      </c>
      <c r="J628" s="20">
        <v>0.115433096885681</v>
      </c>
      <c r="K628" s="20">
        <v>0</v>
      </c>
      <c r="L628" s="20">
        <v>3.4863827923798697E-2</v>
      </c>
      <c r="M628" s="20">
        <v>2.4415161773871302E-2</v>
      </c>
      <c r="N628" s="20" t="s">
        <v>122</v>
      </c>
      <c r="O628" s="20" t="s">
        <v>122</v>
      </c>
      <c r="P628" s="20" t="s">
        <v>122</v>
      </c>
      <c r="Q628" s="20">
        <v>4.5393978666681899E-2</v>
      </c>
      <c r="R628" s="20">
        <v>0.27794403366926002</v>
      </c>
      <c r="S628" s="20">
        <v>8.8430213902707E-2</v>
      </c>
      <c r="T628" s="20" t="s">
        <v>122</v>
      </c>
      <c r="U628" s="20" t="s">
        <v>122</v>
      </c>
      <c r="V628" s="20">
        <v>0.13968430087212999</v>
      </c>
      <c r="W628" s="20" t="s">
        <v>122</v>
      </c>
      <c r="X628" s="20" t="s">
        <v>122</v>
      </c>
      <c r="Y628" s="20">
        <v>0.13802858196771101</v>
      </c>
      <c r="Z628" s="20">
        <v>0.25123990122383999</v>
      </c>
      <c r="AA628" s="30">
        <f t="shared" si="39"/>
        <v>0.13968430087212999</v>
      </c>
    </row>
    <row r="629" spans="1:27" x14ac:dyDescent="0.25">
      <c r="A629">
        <v>593</v>
      </c>
      <c r="B629" s="15">
        <v>38359</v>
      </c>
      <c r="C629" s="25">
        <f t="shared" si="36"/>
        <v>0.119568191468716</v>
      </c>
      <c r="D629" s="25">
        <f>VLOOKUP(B629,input_BB!$B$19:$K$10000,$D$35,0)</f>
        <v>1186.19</v>
      </c>
      <c r="E629" s="27">
        <f t="shared" si="37"/>
        <v>2.4915377515790895E-2</v>
      </c>
      <c r="F629" s="28">
        <f>VLOOKUP(B629,viz!$B$3:$E$1863,4,0)</f>
        <v>0</v>
      </c>
      <c r="G629" s="25">
        <f t="shared" si="38"/>
        <v>0.17588419632853999</v>
      </c>
      <c r="I629" s="31">
        <v>38359</v>
      </c>
      <c r="J629" s="20">
        <v>0.119568191468716</v>
      </c>
      <c r="K629" s="20">
        <v>0</v>
      </c>
      <c r="L629" s="20">
        <v>2.87301647545577E-2</v>
      </c>
      <c r="M629" s="20" t="s">
        <v>122</v>
      </c>
      <c r="N629" s="20" t="s">
        <v>122</v>
      </c>
      <c r="O629" s="20">
        <v>3.2293985912967199E-2</v>
      </c>
      <c r="P629" s="20" t="s">
        <v>122</v>
      </c>
      <c r="Q629" s="20">
        <v>8.1748428211812801E-2</v>
      </c>
      <c r="R629" s="20">
        <v>0.20202438470463699</v>
      </c>
      <c r="S629" s="20">
        <v>0.103285885372614</v>
      </c>
      <c r="T629" s="20" t="s">
        <v>122</v>
      </c>
      <c r="U629" s="20" t="s">
        <v>122</v>
      </c>
      <c r="V629" s="20">
        <v>0.17588419632853999</v>
      </c>
      <c r="W629" s="20" t="s">
        <v>122</v>
      </c>
      <c r="X629" s="20">
        <v>4.30575380903657E-2</v>
      </c>
      <c r="Y629" s="20">
        <v>0.12675301474895101</v>
      </c>
      <c r="Z629" s="20">
        <v>0.20622240187555499</v>
      </c>
      <c r="AA629" s="30">
        <f t="shared" si="39"/>
        <v>0.17588419632853999</v>
      </c>
    </row>
    <row r="630" spans="1:27" x14ac:dyDescent="0.25">
      <c r="A630">
        <v>594</v>
      </c>
      <c r="B630" s="15">
        <v>38366</v>
      </c>
      <c r="C630" s="25">
        <f t="shared" si="36"/>
        <v>0.11945118010044101</v>
      </c>
      <c r="D630" s="25">
        <f>VLOOKUP(B630,input_BB!$B$19:$K$10000,$D$35,0)</f>
        <v>1184.52</v>
      </c>
      <c r="E630" s="27">
        <f t="shared" si="37"/>
        <v>2.4707362722355731E-2</v>
      </c>
      <c r="F630" s="28">
        <f>VLOOKUP(B630,viz!$B$3:$E$1863,4,0)</f>
        <v>0</v>
      </c>
      <c r="G630" s="25">
        <f t="shared" si="38"/>
        <v>0.114627734777523</v>
      </c>
      <c r="I630" s="31">
        <v>38366</v>
      </c>
      <c r="J630" s="20">
        <v>0.11945118010044101</v>
      </c>
      <c r="K630" s="20">
        <v>0</v>
      </c>
      <c r="L630" s="20">
        <v>3.0467456104971501E-2</v>
      </c>
      <c r="M630" s="20">
        <v>2.6834952008354E-2</v>
      </c>
      <c r="N630" s="20" t="s">
        <v>122</v>
      </c>
      <c r="O630" s="20">
        <v>5.9258422810064201E-2</v>
      </c>
      <c r="P630" s="20" t="s">
        <v>122</v>
      </c>
      <c r="Q630" s="20">
        <v>9.0088795544256001E-2</v>
      </c>
      <c r="R630" s="20">
        <v>0.21830325855104701</v>
      </c>
      <c r="S630" s="20">
        <v>0.105763126133924</v>
      </c>
      <c r="T630" s="20" t="s">
        <v>122</v>
      </c>
      <c r="U630" s="20">
        <v>4.4636490417244698E-2</v>
      </c>
      <c r="V630" s="20">
        <v>6.9991244360278301E-2</v>
      </c>
      <c r="W630" s="20" t="s">
        <v>122</v>
      </c>
      <c r="X630" s="20">
        <v>1.64476873596439E-2</v>
      </c>
      <c r="Y630" s="20">
        <v>0.12965432265992599</v>
      </c>
      <c r="Z630" s="20">
        <v>0.20855424405028999</v>
      </c>
      <c r="AA630" s="30">
        <f t="shared" si="39"/>
        <v>0.114627734777523</v>
      </c>
    </row>
    <row r="631" spans="1:27" x14ac:dyDescent="0.25">
      <c r="A631">
        <v>595</v>
      </c>
      <c r="B631" s="15">
        <v>38373</v>
      </c>
      <c r="C631" s="25">
        <f t="shared" si="36"/>
        <v>0.11931666731834401</v>
      </c>
      <c r="D631" s="25">
        <f>VLOOKUP(B631,input_BB!$B$19:$K$10000,$D$35,0)</f>
        <v>1167.8699999999999</v>
      </c>
      <c r="E631" s="27">
        <f t="shared" si="37"/>
        <v>2.4468235114544684E-2</v>
      </c>
      <c r="F631" s="28">
        <f>VLOOKUP(B631,viz!$B$3:$E$1863,4,0)</f>
        <v>0</v>
      </c>
      <c r="G631" s="25">
        <f t="shared" si="38"/>
        <v>0.16957022971646801</v>
      </c>
      <c r="I631" s="31">
        <v>38373</v>
      </c>
      <c r="J631" s="20">
        <v>0.11931666731834401</v>
      </c>
      <c r="K631" s="20">
        <v>0</v>
      </c>
      <c r="L631" s="20">
        <v>2.9320884185907899E-2</v>
      </c>
      <c r="M631" s="20">
        <v>2.2890642954117999E-2</v>
      </c>
      <c r="N631" s="20" t="s">
        <v>122</v>
      </c>
      <c r="O631" s="20">
        <v>6.7959058209224904E-2</v>
      </c>
      <c r="P631" s="20" t="s">
        <v>122</v>
      </c>
      <c r="Q631" s="20">
        <v>8.4197296043798303E-2</v>
      </c>
      <c r="R631" s="20">
        <v>0.195541206404511</v>
      </c>
      <c r="S631" s="20">
        <v>0.103938890745377</v>
      </c>
      <c r="T631" s="20" t="s">
        <v>122</v>
      </c>
      <c r="U631" s="20" t="s">
        <v>122</v>
      </c>
      <c r="V631" s="20">
        <v>0.16957022971646801</v>
      </c>
      <c r="W631" s="20" t="s">
        <v>122</v>
      </c>
      <c r="X631" s="20" t="s">
        <v>122</v>
      </c>
      <c r="Y631" s="20">
        <v>0.12726462934612501</v>
      </c>
      <c r="Z631" s="20">
        <v>0.19931716239447</v>
      </c>
      <c r="AA631" s="30">
        <f t="shared" si="39"/>
        <v>0.16957022971646801</v>
      </c>
    </row>
    <row r="632" spans="1:27" x14ac:dyDescent="0.25">
      <c r="A632">
        <v>596</v>
      </c>
      <c r="B632" s="15">
        <v>38380</v>
      </c>
      <c r="C632" s="25">
        <f t="shared" si="36"/>
        <v>0.115433096885681</v>
      </c>
      <c r="D632" s="25">
        <f>VLOOKUP(B632,input_BB!$B$19:$K$10000,$D$35,0)</f>
        <v>1171.3599999999999</v>
      </c>
      <c r="E632" s="27">
        <f t="shared" si="37"/>
        <v>1.7564289683851476E-2</v>
      </c>
      <c r="F632" s="28">
        <f>VLOOKUP(B632,viz!$B$3:$E$1863,4,0)</f>
        <v>0</v>
      </c>
      <c r="G632" s="25">
        <f t="shared" si="38"/>
        <v>0.13968430087212999</v>
      </c>
      <c r="I632" s="31">
        <v>38380</v>
      </c>
      <c r="J632" s="20">
        <v>0.115433096885681</v>
      </c>
      <c r="K632" s="20">
        <v>0</v>
      </c>
      <c r="L632" s="20">
        <v>3.4863827923798697E-2</v>
      </c>
      <c r="M632" s="20">
        <v>2.4415161773871302E-2</v>
      </c>
      <c r="N632" s="20" t="s">
        <v>122</v>
      </c>
      <c r="O632" s="20" t="s">
        <v>122</v>
      </c>
      <c r="P632" s="20" t="s">
        <v>122</v>
      </c>
      <c r="Q632" s="20">
        <v>4.5393978666681899E-2</v>
      </c>
      <c r="R632" s="20">
        <v>0.27794403366926002</v>
      </c>
      <c r="S632" s="20">
        <v>8.8430213902707E-2</v>
      </c>
      <c r="T632" s="20" t="s">
        <v>122</v>
      </c>
      <c r="U632" s="20" t="s">
        <v>122</v>
      </c>
      <c r="V632" s="20">
        <v>0.13968430087212999</v>
      </c>
      <c r="W632" s="20" t="s">
        <v>122</v>
      </c>
      <c r="X632" s="20" t="s">
        <v>122</v>
      </c>
      <c r="Y632" s="20">
        <v>0.13802858196771101</v>
      </c>
      <c r="Z632" s="20">
        <v>0.25123990122383999</v>
      </c>
      <c r="AA632" s="30">
        <f t="shared" si="39"/>
        <v>0.13968430087212999</v>
      </c>
    </row>
    <row r="633" spans="1:27" x14ac:dyDescent="0.25">
      <c r="A633">
        <v>597</v>
      </c>
      <c r="B633" s="15">
        <v>38387</v>
      </c>
      <c r="C633" s="25">
        <f t="shared" si="36"/>
        <v>0.119568191468716</v>
      </c>
      <c r="D633" s="25">
        <f>VLOOKUP(B633,input_BB!$B$19:$K$10000,$D$35,0)</f>
        <v>1203.03</v>
      </c>
      <c r="E633" s="27">
        <f t="shared" si="37"/>
        <v>2.4915377515790895E-2</v>
      </c>
      <c r="F633" s="28">
        <f>VLOOKUP(B633,viz!$B$3:$E$1863,4,0)</f>
        <v>0</v>
      </c>
      <c r="G633" s="25">
        <f t="shared" si="38"/>
        <v>0.17588419632853999</v>
      </c>
      <c r="I633" s="31">
        <v>38387</v>
      </c>
      <c r="J633" s="20">
        <v>0.119568191468716</v>
      </c>
      <c r="K633" s="20">
        <v>0</v>
      </c>
      <c r="L633" s="20">
        <v>2.87301647545577E-2</v>
      </c>
      <c r="M633" s="20" t="s">
        <v>122</v>
      </c>
      <c r="N633" s="20" t="s">
        <v>122</v>
      </c>
      <c r="O633" s="20">
        <v>3.2293985912967199E-2</v>
      </c>
      <c r="P633" s="20" t="s">
        <v>122</v>
      </c>
      <c r="Q633" s="20">
        <v>8.1748428211812801E-2</v>
      </c>
      <c r="R633" s="20">
        <v>0.20202438470463699</v>
      </c>
      <c r="S633" s="20">
        <v>0.103285885372614</v>
      </c>
      <c r="T633" s="20" t="s">
        <v>122</v>
      </c>
      <c r="U633" s="20" t="s">
        <v>122</v>
      </c>
      <c r="V633" s="20">
        <v>0.17588419632853999</v>
      </c>
      <c r="W633" s="20" t="s">
        <v>122</v>
      </c>
      <c r="X633" s="20">
        <v>4.30575380903657E-2</v>
      </c>
      <c r="Y633" s="20">
        <v>0.12675301474895101</v>
      </c>
      <c r="Z633" s="20">
        <v>0.20622240187555499</v>
      </c>
      <c r="AA633" s="30">
        <f t="shared" si="39"/>
        <v>0.17588419632853999</v>
      </c>
    </row>
    <row r="634" spans="1:27" x14ac:dyDescent="0.25">
      <c r="A634">
        <v>598</v>
      </c>
      <c r="B634" s="15">
        <v>38394</v>
      </c>
      <c r="C634" s="25">
        <f t="shared" si="36"/>
        <v>0.11945118010044101</v>
      </c>
      <c r="D634" s="25">
        <f>VLOOKUP(B634,input_BB!$B$19:$K$10000,$D$35,0)</f>
        <v>1205.3</v>
      </c>
      <c r="E634" s="27">
        <f t="shared" si="37"/>
        <v>2.4707362722355731E-2</v>
      </c>
      <c r="F634" s="28">
        <f>VLOOKUP(B634,viz!$B$3:$E$1863,4,0)</f>
        <v>0</v>
      </c>
      <c r="G634" s="25">
        <f t="shared" si="38"/>
        <v>0.114627734777523</v>
      </c>
      <c r="I634" s="31">
        <v>38394</v>
      </c>
      <c r="J634" s="20">
        <v>0.11945118010044101</v>
      </c>
      <c r="K634" s="20">
        <v>0</v>
      </c>
      <c r="L634" s="20">
        <v>3.0467456104971501E-2</v>
      </c>
      <c r="M634" s="20">
        <v>2.6834952008354E-2</v>
      </c>
      <c r="N634" s="20" t="s">
        <v>122</v>
      </c>
      <c r="O634" s="20">
        <v>5.9258422810064201E-2</v>
      </c>
      <c r="P634" s="20" t="s">
        <v>122</v>
      </c>
      <c r="Q634" s="20">
        <v>9.0088795544256001E-2</v>
      </c>
      <c r="R634" s="20">
        <v>0.21830325855104701</v>
      </c>
      <c r="S634" s="20">
        <v>0.105763126133924</v>
      </c>
      <c r="T634" s="20" t="s">
        <v>122</v>
      </c>
      <c r="U634" s="20">
        <v>4.4636490417244698E-2</v>
      </c>
      <c r="V634" s="20">
        <v>6.9991244360278301E-2</v>
      </c>
      <c r="W634" s="20" t="s">
        <v>122</v>
      </c>
      <c r="X634" s="20">
        <v>1.64476873596439E-2</v>
      </c>
      <c r="Y634" s="20">
        <v>0.12965432265992599</v>
      </c>
      <c r="Z634" s="20">
        <v>0.20855424405028999</v>
      </c>
      <c r="AA634" s="30">
        <f t="shared" si="39"/>
        <v>0.114627734777523</v>
      </c>
    </row>
    <row r="635" spans="1:27" x14ac:dyDescent="0.25">
      <c r="A635">
        <v>599</v>
      </c>
      <c r="B635" s="15">
        <v>38401</v>
      </c>
      <c r="C635" s="25">
        <f t="shared" si="36"/>
        <v>0.11931666731834401</v>
      </c>
      <c r="D635" s="25">
        <f>VLOOKUP(B635,input_BB!$B$19:$K$10000,$D$35,0)</f>
        <v>1201.5899999999999</v>
      </c>
      <c r="E635" s="27">
        <f t="shared" si="37"/>
        <v>2.4468235114544684E-2</v>
      </c>
      <c r="F635" s="28">
        <f>VLOOKUP(B635,viz!$B$3:$E$1863,4,0)</f>
        <v>0</v>
      </c>
      <c r="G635" s="25">
        <f t="shared" si="38"/>
        <v>0.16957022971646801</v>
      </c>
      <c r="I635" s="31">
        <v>38401</v>
      </c>
      <c r="J635" s="20">
        <v>0.11931666731834401</v>
      </c>
      <c r="K635" s="20">
        <v>0</v>
      </c>
      <c r="L635" s="20">
        <v>2.9320884185907899E-2</v>
      </c>
      <c r="M635" s="20">
        <v>2.2890642954117999E-2</v>
      </c>
      <c r="N635" s="20" t="s">
        <v>122</v>
      </c>
      <c r="O635" s="20">
        <v>6.7959058209224904E-2</v>
      </c>
      <c r="P635" s="20" t="s">
        <v>122</v>
      </c>
      <c r="Q635" s="20">
        <v>8.4197296043798303E-2</v>
      </c>
      <c r="R635" s="20">
        <v>0.195541206404511</v>
      </c>
      <c r="S635" s="20">
        <v>0.103938890745377</v>
      </c>
      <c r="T635" s="20" t="s">
        <v>122</v>
      </c>
      <c r="U635" s="20" t="s">
        <v>122</v>
      </c>
      <c r="V635" s="20">
        <v>0.16957022971646801</v>
      </c>
      <c r="W635" s="20" t="s">
        <v>122</v>
      </c>
      <c r="X635" s="20" t="s">
        <v>122</v>
      </c>
      <c r="Y635" s="20">
        <v>0.12726462934612501</v>
      </c>
      <c r="Z635" s="20">
        <v>0.19931716239447</v>
      </c>
      <c r="AA635" s="30">
        <f t="shared" si="39"/>
        <v>0.16957022971646801</v>
      </c>
    </row>
    <row r="636" spans="1:27" x14ac:dyDescent="0.25">
      <c r="A636">
        <v>600</v>
      </c>
      <c r="B636" s="15">
        <v>38408</v>
      </c>
      <c r="C636" s="25">
        <f t="shared" si="36"/>
        <v>0.115433096885681</v>
      </c>
      <c r="D636" s="25">
        <f>VLOOKUP(B636,input_BB!$B$19:$K$10000,$D$35,0)</f>
        <v>1211.3699999999999</v>
      </c>
      <c r="E636" s="27">
        <f t="shared" si="37"/>
        <v>1.7564289683851476E-2</v>
      </c>
      <c r="F636" s="28">
        <f>VLOOKUP(B636,viz!$B$3:$E$1863,4,0)</f>
        <v>0</v>
      </c>
      <c r="G636" s="25">
        <f t="shared" si="38"/>
        <v>0.144353359869697</v>
      </c>
      <c r="I636" s="31">
        <v>38408</v>
      </c>
      <c r="J636" s="20">
        <v>0.115433096885681</v>
      </c>
      <c r="K636" s="20">
        <v>0</v>
      </c>
      <c r="L636" s="20">
        <v>3.4674616835796701E-2</v>
      </c>
      <c r="M636" s="20">
        <v>2.4282657123691199E-2</v>
      </c>
      <c r="N636" s="20" t="s">
        <v>122</v>
      </c>
      <c r="O636" s="20" t="s">
        <v>122</v>
      </c>
      <c r="P636" s="20" t="s">
        <v>122</v>
      </c>
      <c r="Q636" s="20">
        <v>4.5147618912066402E-2</v>
      </c>
      <c r="R636" s="20">
        <v>0.27643559078888602</v>
      </c>
      <c r="S636" s="20">
        <v>8.7950290211557702E-2</v>
      </c>
      <c r="T636" s="20" t="s">
        <v>122</v>
      </c>
      <c r="U636" s="20" t="s">
        <v>122</v>
      </c>
      <c r="V636" s="20">
        <v>0.144353359869697</v>
      </c>
      <c r="W636" s="20" t="s">
        <v>122</v>
      </c>
      <c r="X636" s="20" t="s">
        <v>122</v>
      </c>
      <c r="Y636" s="20">
        <v>0.13727948068638901</v>
      </c>
      <c r="Z636" s="20">
        <v>0.24987638557191599</v>
      </c>
      <c r="AA636" s="30">
        <f t="shared" si="39"/>
        <v>0.144353359869697</v>
      </c>
    </row>
    <row r="637" spans="1:27" x14ac:dyDescent="0.25">
      <c r="A637">
        <v>601</v>
      </c>
      <c r="B637" s="15">
        <v>38415</v>
      </c>
      <c r="C637" s="25">
        <f t="shared" si="36"/>
        <v>0.119568191468716</v>
      </c>
      <c r="D637" s="25">
        <f>VLOOKUP(B637,input_BB!$B$19:$K$10000,$D$35,0)</f>
        <v>1222.1300000000001</v>
      </c>
      <c r="E637" s="27">
        <f t="shared" si="37"/>
        <v>2.4915377515790895E-2</v>
      </c>
      <c r="F637" s="28">
        <f>VLOOKUP(B637,viz!$B$3:$E$1863,4,0)</f>
        <v>0</v>
      </c>
      <c r="G637" s="25">
        <f t="shared" si="38"/>
        <v>0.17588419632853999</v>
      </c>
      <c r="I637" s="31">
        <v>38415</v>
      </c>
      <c r="J637" s="20">
        <v>0.119568191468716</v>
      </c>
      <c r="K637" s="20">
        <v>0</v>
      </c>
      <c r="L637" s="20">
        <v>2.87301647545577E-2</v>
      </c>
      <c r="M637" s="20" t="s">
        <v>122</v>
      </c>
      <c r="N637" s="20" t="s">
        <v>122</v>
      </c>
      <c r="O637" s="20">
        <v>3.2293985912967199E-2</v>
      </c>
      <c r="P637" s="20" t="s">
        <v>122</v>
      </c>
      <c r="Q637" s="20">
        <v>8.1748428211812801E-2</v>
      </c>
      <c r="R637" s="20">
        <v>0.20202438470463699</v>
      </c>
      <c r="S637" s="20">
        <v>0.103285885372614</v>
      </c>
      <c r="T637" s="20" t="s">
        <v>122</v>
      </c>
      <c r="U637" s="20" t="s">
        <v>122</v>
      </c>
      <c r="V637" s="20">
        <v>0.17588419632853999</v>
      </c>
      <c r="W637" s="20" t="s">
        <v>122</v>
      </c>
      <c r="X637" s="20">
        <v>4.30575380903657E-2</v>
      </c>
      <c r="Y637" s="20">
        <v>0.12675301474895101</v>
      </c>
      <c r="Z637" s="20">
        <v>0.20622240187555499</v>
      </c>
      <c r="AA637" s="30">
        <f t="shared" si="39"/>
        <v>0.17588419632853999</v>
      </c>
    </row>
    <row r="638" spans="1:27" x14ac:dyDescent="0.25">
      <c r="A638">
        <v>602</v>
      </c>
      <c r="B638" s="15">
        <v>38422</v>
      </c>
      <c r="C638" s="25">
        <f t="shared" si="36"/>
        <v>0.115173749625683</v>
      </c>
      <c r="D638" s="25">
        <f>VLOOKUP(B638,input_BB!$B$19:$K$10000,$D$35,0)</f>
        <v>1200.08</v>
      </c>
      <c r="E638" s="27">
        <f t="shared" si="37"/>
        <v>1.710323989431586E-2</v>
      </c>
      <c r="F638" s="28">
        <f>VLOOKUP(B638,viz!$B$3:$E$1863,4,0)</f>
        <v>0</v>
      </c>
      <c r="G638" s="25">
        <f t="shared" si="38"/>
        <v>5.22746488962662E-2</v>
      </c>
      <c r="I638" s="31">
        <v>38422</v>
      </c>
      <c r="J638" s="20">
        <v>0.115173749625683</v>
      </c>
      <c r="K638" s="20">
        <v>0</v>
      </c>
      <c r="L638" s="20">
        <v>3.6153550985781401E-2</v>
      </c>
      <c r="M638" s="20">
        <v>2.6867261044376398E-2</v>
      </c>
      <c r="N638" s="20" t="s">
        <v>122</v>
      </c>
      <c r="O638" s="20" t="s">
        <v>122</v>
      </c>
      <c r="P638" s="20" t="s">
        <v>122</v>
      </c>
      <c r="Q638" s="20">
        <v>4.8497351492327798E-2</v>
      </c>
      <c r="R638" s="20">
        <v>0.29732910363176901</v>
      </c>
      <c r="S638" s="20">
        <v>8.9365072666017994E-2</v>
      </c>
      <c r="T638" s="20" t="s">
        <v>122</v>
      </c>
      <c r="U638" s="20" t="s">
        <v>122</v>
      </c>
      <c r="V638" s="20">
        <v>5.22746488962662E-2</v>
      </c>
      <c r="W638" s="20" t="s">
        <v>122</v>
      </c>
      <c r="X638" s="20" t="s">
        <v>122</v>
      </c>
      <c r="Y638" s="20">
        <v>0.14900092294667799</v>
      </c>
      <c r="Z638" s="20">
        <v>0.300512088336784</v>
      </c>
      <c r="AA638" s="30">
        <f t="shared" si="39"/>
        <v>5.22746488962662E-2</v>
      </c>
    </row>
    <row r="639" spans="1:27" x14ac:dyDescent="0.25">
      <c r="A639">
        <v>603</v>
      </c>
      <c r="B639" s="15">
        <v>38429</v>
      </c>
      <c r="C639" s="25">
        <f t="shared" si="36"/>
        <v>0.11935030668973901</v>
      </c>
      <c r="D639" s="25">
        <f>VLOOKUP(B639,input_BB!$B$19:$K$10000,$D$35,0)</f>
        <v>1189.6400000000001</v>
      </c>
      <c r="E639" s="27">
        <f t="shared" si="37"/>
        <v>2.4528036884194745E-2</v>
      </c>
      <c r="F639" s="28">
        <f>VLOOKUP(B639,viz!$B$3:$E$1863,4,0)</f>
        <v>0</v>
      </c>
      <c r="G639" s="25">
        <f t="shared" si="38"/>
        <v>0.16291600245436999</v>
      </c>
      <c r="I639" s="31">
        <v>38429</v>
      </c>
      <c r="J639" s="20">
        <v>0.11935030668973901</v>
      </c>
      <c r="K639" s="20">
        <v>0</v>
      </c>
      <c r="L639" s="20">
        <v>2.7773194724846299E-2</v>
      </c>
      <c r="M639" s="20">
        <v>2.26806151419491E-2</v>
      </c>
      <c r="N639" s="20" t="s">
        <v>122</v>
      </c>
      <c r="O639" s="20">
        <v>6.7335515552893493E-2</v>
      </c>
      <c r="P639" s="20" t="s">
        <v>122</v>
      </c>
      <c r="Q639" s="20">
        <v>8.2479490893334395E-2</v>
      </c>
      <c r="R639" s="20">
        <v>0.18835442897502799</v>
      </c>
      <c r="S639" s="20">
        <v>0.10295387715937</v>
      </c>
      <c r="T639" s="20" t="s">
        <v>122</v>
      </c>
      <c r="U639" s="20" t="s">
        <v>122</v>
      </c>
      <c r="V639" s="20">
        <v>0.16291600245436999</v>
      </c>
      <c r="W639" s="20" t="s">
        <v>122</v>
      </c>
      <c r="X639" s="20" t="s">
        <v>122</v>
      </c>
      <c r="Y639" s="20">
        <v>0.150518743670949</v>
      </c>
      <c r="Z639" s="20">
        <v>0.19498813142725999</v>
      </c>
      <c r="AA639" s="30">
        <f t="shared" si="39"/>
        <v>0.16291600245436999</v>
      </c>
    </row>
    <row r="640" spans="1:27" x14ac:dyDescent="0.25">
      <c r="A640">
        <v>604</v>
      </c>
      <c r="B640" s="15">
        <v>38436</v>
      </c>
      <c r="C640" s="25">
        <f t="shared" si="36"/>
        <v>0.115433096885681</v>
      </c>
      <c r="D640" s="25">
        <f>VLOOKUP(B640,input_BB!$B$19:$K$10000,$D$35,0)</f>
        <v>1171.42</v>
      </c>
      <c r="E640" s="27">
        <f t="shared" si="37"/>
        <v>1.7564289683851476E-2</v>
      </c>
      <c r="F640" s="28">
        <f>VLOOKUP(B640,viz!$B$3:$E$1863,4,0)</f>
        <v>0</v>
      </c>
      <c r="G640" s="25">
        <f t="shared" si="38"/>
        <v>0.136120852680435</v>
      </c>
      <c r="I640" s="31">
        <v>38436</v>
      </c>
      <c r="J640" s="20">
        <v>0.115433096885681</v>
      </c>
      <c r="K640" s="20">
        <v>0</v>
      </c>
      <c r="L640" s="20">
        <v>3.5008234732481401E-2</v>
      </c>
      <c r="M640" s="20">
        <v>2.45162899575848E-2</v>
      </c>
      <c r="N640" s="20" t="s">
        <v>122</v>
      </c>
      <c r="O640" s="20" t="s">
        <v>122</v>
      </c>
      <c r="P640" s="20" t="s">
        <v>122</v>
      </c>
      <c r="Q640" s="20">
        <v>4.5582001611465597E-2</v>
      </c>
      <c r="R640" s="20">
        <v>0.27909528450099003</v>
      </c>
      <c r="S640" s="20">
        <v>8.8796493962622597E-2</v>
      </c>
      <c r="T640" s="20" t="s">
        <v>122</v>
      </c>
      <c r="U640" s="20" t="s">
        <v>122</v>
      </c>
      <c r="V640" s="20">
        <v>0.136120852680435</v>
      </c>
      <c r="W640" s="20" t="s">
        <v>122</v>
      </c>
      <c r="X640" s="20" t="s">
        <v>122</v>
      </c>
      <c r="Y640" s="20">
        <v>0.13860029965380399</v>
      </c>
      <c r="Z640" s="20">
        <v>0.25228054290061702</v>
      </c>
      <c r="AA640" s="30">
        <f t="shared" si="39"/>
        <v>0.136120852680435</v>
      </c>
    </row>
    <row r="641" spans="1:27" x14ac:dyDescent="0.25">
      <c r="A641">
        <v>605</v>
      </c>
      <c r="B641" s="15">
        <v>38443</v>
      </c>
      <c r="C641" s="25">
        <f t="shared" si="36"/>
        <v>0.119568191468716</v>
      </c>
      <c r="D641" s="25">
        <f>VLOOKUP(B641,input_BB!$B$19:$K$10000,$D$35,0)</f>
        <v>1172.92</v>
      </c>
      <c r="E641" s="27">
        <f t="shared" si="37"/>
        <v>2.4915377515790895E-2</v>
      </c>
      <c r="F641" s="28">
        <f>VLOOKUP(B641,viz!$B$3:$E$1863,4,0)</f>
        <v>0</v>
      </c>
      <c r="G641" s="25">
        <f t="shared" si="38"/>
        <v>0.17588419632853999</v>
      </c>
      <c r="I641" s="31">
        <v>38443</v>
      </c>
      <c r="J641" s="20">
        <v>0.119568191468716</v>
      </c>
      <c r="K641" s="20">
        <v>0</v>
      </c>
      <c r="L641" s="20">
        <v>2.87301647545577E-2</v>
      </c>
      <c r="M641" s="20" t="s">
        <v>122</v>
      </c>
      <c r="N641" s="20" t="s">
        <v>122</v>
      </c>
      <c r="O641" s="20">
        <v>3.2293985912967199E-2</v>
      </c>
      <c r="P641" s="20" t="s">
        <v>122</v>
      </c>
      <c r="Q641" s="20">
        <v>8.1748428211812801E-2</v>
      </c>
      <c r="R641" s="20">
        <v>0.20202438470463699</v>
      </c>
      <c r="S641" s="20">
        <v>0.103285885372614</v>
      </c>
      <c r="T641" s="20" t="s">
        <v>122</v>
      </c>
      <c r="U641" s="20" t="s">
        <v>122</v>
      </c>
      <c r="V641" s="20">
        <v>0.17588419632853999</v>
      </c>
      <c r="W641" s="20" t="s">
        <v>122</v>
      </c>
      <c r="X641" s="20">
        <v>4.30575380903657E-2</v>
      </c>
      <c r="Y641" s="20">
        <v>0.12675301474895101</v>
      </c>
      <c r="Z641" s="20">
        <v>0.20622240187555499</v>
      </c>
      <c r="AA641" s="30">
        <f t="shared" si="39"/>
        <v>0.17588419632853999</v>
      </c>
    </row>
    <row r="642" spans="1:27" x14ac:dyDescent="0.25">
      <c r="A642">
        <v>606</v>
      </c>
      <c r="B642" s="15">
        <v>38450</v>
      </c>
      <c r="C642" s="25">
        <f t="shared" si="36"/>
        <v>0.115386836230755</v>
      </c>
      <c r="D642" s="25">
        <f>VLOOKUP(B642,input_BB!$B$19:$K$10000,$D$35,0)</f>
        <v>1181.2</v>
      </c>
      <c r="E642" s="27">
        <f t="shared" si="37"/>
        <v>1.7482050661092669E-2</v>
      </c>
      <c r="F642" s="28">
        <f>VLOOKUP(B642,viz!$B$3:$E$1863,4,0)</f>
        <v>0</v>
      </c>
      <c r="G642" s="25">
        <f t="shared" si="38"/>
        <v>6.3674838666552797E-2</v>
      </c>
      <c r="I642" s="31">
        <v>38450</v>
      </c>
      <c r="J642" s="20">
        <v>0.115386836230755</v>
      </c>
      <c r="K642" s="20">
        <v>0</v>
      </c>
      <c r="L642" s="20">
        <v>3.7064891927202102E-2</v>
      </c>
      <c r="M642" s="20">
        <v>2.70139729298936E-2</v>
      </c>
      <c r="N642" s="20" t="s">
        <v>122</v>
      </c>
      <c r="O642" s="20" t="s">
        <v>122</v>
      </c>
      <c r="P642" s="20" t="s">
        <v>122</v>
      </c>
      <c r="Q642" s="20">
        <v>4.6876492676853003E-2</v>
      </c>
      <c r="R642" s="20">
        <v>0.28649624506409899</v>
      </c>
      <c r="S642" s="20">
        <v>9.1346078946980103E-2</v>
      </c>
      <c r="T642" s="20" t="s">
        <v>122</v>
      </c>
      <c r="U642" s="20" t="s">
        <v>122</v>
      </c>
      <c r="V642" s="20">
        <v>6.3674838666552797E-2</v>
      </c>
      <c r="W642" s="20" t="s">
        <v>122</v>
      </c>
      <c r="X642" s="20" t="s">
        <v>122</v>
      </c>
      <c r="Y642" s="20">
        <v>0.14250958527586899</v>
      </c>
      <c r="Z642" s="20">
        <v>0.30501789451255001</v>
      </c>
      <c r="AA642" s="30">
        <f t="shared" si="39"/>
        <v>6.3674838666552797E-2</v>
      </c>
    </row>
    <row r="643" spans="1:27" x14ac:dyDescent="0.25">
      <c r="A643">
        <v>607</v>
      </c>
      <c r="B643" s="15">
        <v>38457</v>
      </c>
      <c r="C643" s="25">
        <f t="shared" si="36"/>
        <v>0.11935030668973901</v>
      </c>
      <c r="D643" s="25">
        <f>VLOOKUP(B643,input_BB!$B$19:$K$10000,$D$35,0)</f>
        <v>1142.6199999999999</v>
      </c>
      <c r="E643" s="27">
        <f t="shared" si="37"/>
        <v>2.4528036884194745E-2</v>
      </c>
      <c r="F643" s="28">
        <f>VLOOKUP(B643,viz!$B$3:$E$1863,4,0)</f>
        <v>0</v>
      </c>
      <c r="G643" s="25">
        <f t="shared" si="38"/>
        <v>0.16291600245436999</v>
      </c>
      <c r="I643" s="31">
        <v>38457</v>
      </c>
      <c r="J643" s="20">
        <v>0.11935030668973901</v>
      </c>
      <c r="K643" s="20">
        <v>0</v>
      </c>
      <c r="L643" s="20">
        <v>2.7773194724846299E-2</v>
      </c>
      <c r="M643" s="20">
        <v>2.26806151419491E-2</v>
      </c>
      <c r="N643" s="20" t="s">
        <v>122</v>
      </c>
      <c r="O643" s="20">
        <v>6.7335515552893493E-2</v>
      </c>
      <c r="P643" s="20" t="s">
        <v>122</v>
      </c>
      <c r="Q643" s="20">
        <v>8.2479490893334395E-2</v>
      </c>
      <c r="R643" s="20">
        <v>0.18835442897502799</v>
      </c>
      <c r="S643" s="20">
        <v>0.10295387715937</v>
      </c>
      <c r="T643" s="20" t="s">
        <v>122</v>
      </c>
      <c r="U643" s="20" t="s">
        <v>122</v>
      </c>
      <c r="V643" s="20">
        <v>0.16291600245436999</v>
      </c>
      <c r="W643" s="20" t="s">
        <v>122</v>
      </c>
      <c r="X643" s="20" t="s">
        <v>122</v>
      </c>
      <c r="Y643" s="20">
        <v>0.150518743670949</v>
      </c>
      <c r="Z643" s="20">
        <v>0.19498813142725999</v>
      </c>
      <c r="AA643" s="30">
        <f t="shared" si="39"/>
        <v>0.16291600245436999</v>
      </c>
    </row>
    <row r="644" spans="1:27" x14ac:dyDescent="0.25">
      <c r="A644">
        <v>608</v>
      </c>
      <c r="B644" s="15">
        <v>38464</v>
      </c>
      <c r="C644" s="25">
        <f t="shared" si="36"/>
        <v>0.11925138533115399</v>
      </c>
      <c r="D644" s="25">
        <f>VLOOKUP(B644,input_BB!$B$19:$K$10000,$D$35,0)</f>
        <v>1152.1199999999999</v>
      </c>
      <c r="E644" s="27">
        <f t="shared" si="37"/>
        <v>2.4352181270541656E-2</v>
      </c>
      <c r="F644" s="28">
        <f>VLOOKUP(B644,viz!$B$3:$E$1863,4,0)</f>
        <v>0</v>
      </c>
      <c r="G644" s="25">
        <f t="shared" si="38"/>
        <v>0.10790076823028</v>
      </c>
      <c r="I644" s="31">
        <v>38464</v>
      </c>
      <c r="J644" s="20">
        <v>0.11925138533115399</v>
      </c>
      <c r="K644" s="20">
        <v>0</v>
      </c>
      <c r="L644" s="20">
        <v>3.3906197796579302E-2</v>
      </c>
      <c r="M644" s="20">
        <v>2.3806745186062399E-2</v>
      </c>
      <c r="N644" s="20" t="s">
        <v>122</v>
      </c>
      <c r="O644" s="20" t="s">
        <v>122</v>
      </c>
      <c r="P644" s="20" t="s">
        <v>122</v>
      </c>
      <c r="Q644" s="20">
        <v>5.6254943573110297E-2</v>
      </c>
      <c r="R644" s="20">
        <v>0.245410805572323</v>
      </c>
      <c r="S644" s="20">
        <v>0.107636652367418</v>
      </c>
      <c r="T644" s="20" t="s">
        <v>122</v>
      </c>
      <c r="U644" s="20" t="s">
        <v>122</v>
      </c>
      <c r="V644" s="20">
        <v>0.10790076823028</v>
      </c>
      <c r="W644" s="20" t="s">
        <v>122</v>
      </c>
      <c r="X644" s="20" t="s">
        <v>122</v>
      </c>
      <c r="Y644" s="20">
        <v>0.15934478694641499</v>
      </c>
      <c r="Z644" s="20">
        <v>0.26573910032781201</v>
      </c>
      <c r="AA644" s="30">
        <f t="shared" si="39"/>
        <v>0.10790076823028</v>
      </c>
    </row>
    <row r="645" spans="1:27" x14ac:dyDescent="0.25">
      <c r="A645">
        <v>609</v>
      </c>
      <c r="B645" s="15">
        <v>38471</v>
      </c>
      <c r="C645" s="25">
        <f t="shared" si="36"/>
        <v>0.119568191468716</v>
      </c>
      <c r="D645" s="25">
        <f>VLOOKUP(B645,input_BB!$B$19:$K$10000,$D$35,0)</f>
        <v>1156.8499999999999</v>
      </c>
      <c r="E645" s="27">
        <f t="shared" si="37"/>
        <v>2.4915377515790895E-2</v>
      </c>
      <c r="F645" s="28">
        <f>VLOOKUP(B645,viz!$B$3:$E$1863,4,0)</f>
        <v>0</v>
      </c>
      <c r="G645" s="25">
        <f t="shared" si="38"/>
        <v>0.17588419632853999</v>
      </c>
      <c r="I645" s="31">
        <v>38471</v>
      </c>
      <c r="J645" s="20">
        <v>0.119568191468716</v>
      </c>
      <c r="K645" s="20">
        <v>0</v>
      </c>
      <c r="L645" s="20">
        <v>2.87301647545577E-2</v>
      </c>
      <c r="M645" s="20" t="s">
        <v>122</v>
      </c>
      <c r="N645" s="20" t="s">
        <v>122</v>
      </c>
      <c r="O645" s="20">
        <v>3.2293985912967199E-2</v>
      </c>
      <c r="P645" s="20" t="s">
        <v>122</v>
      </c>
      <c r="Q645" s="20">
        <v>8.1748428211812801E-2</v>
      </c>
      <c r="R645" s="20">
        <v>0.20202438470463699</v>
      </c>
      <c r="S645" s="20">
        <v>0.103285885372614</v>
      </c>
      <c r="T645" s="20" t="s">
        <v>122</v>
      </c>
      <c r="U645" s="20" t="s">
        <v>122</v>
      </c>
      <c r="V645" s="20">
        <v>0.17588419632853999</v>
      </c>
      <c r="W645" s="20" t="s">
        <v>122</v>
      </c>
      <c r="X645" s="20">
        <v>4.30575380903657E-2</v>
      </c>
      <c r="Y645" s="20">
        <v>0.12675301474895101</v>
      </c>
      <c r="Z645" s="20">
        <v>0.20622240187555499</v>
      </c>
      <c r="AA645" s="30">
        <f t="shared" si="39"/>
        <v>0.17588419632853999</v>
      </c>
    </row>
    <row r="646" spans="1:27" x14ac:dyDescent="0.25">
      <c r="A646">
        <v>610</v>
      </c>
      <c r="B646" s="15">
        <v>38478</v>
      </c>
      <c r="C646" s="25">
        <f t="shared" si="36"/>
        <v>0.185300722718239</v>
      </c>
      <c r="D646" s="25">
        <f>VLOOKUP(B646,input_BB!$B$19:$K$10000,$D$35,0)</f>
        <v>1171.3499999999999</v>
      </c>
      <c r="E646" s="27">
        <f t="shared" si="37"/>
        <v>0.14177016787860089</v>
      </c>
      <c r="F646" s="28">
        <f>VLOOKUP(B646,viz!$B$3:$E$1863,4,0)</f>
        <v>0</v>
      </c>
      <c r="G646" s="25">
        <f t="shared" si="38"/>
        <v>6.3674838666552797E-2</v>
      </c>
      <c r="I646" s="31">
        <v>38478</v>
      </c>
      <c r="J646" s="20">
        <v>0.185300722718239</v>
      </c>
      <c r="K646" s="20">
        <v>0</v>
      </c>
      <c r="L646" s="20">
        <v>3.7064891927202102E-2</v>
      </c>
      <c r="M646" s="20">
        <v>2.70139729298936E-2</v>
      </c>
      <c r="N646" s="20" t="s">
        <v>122</v>
      </c>
      <c r="O646" s="20" t="s">
        <v>122</v>
      </c>
      <c r="P646" s="20" t="s">
        <v>122</v>
      </c>
      <c r="Q646" s="20">
        <v>4.6876492676853003E-2</v>
      </c>
      <c r="R646" s="20">
        <v>0.28649624506409899</v>
      </c>
      <c r="S646" s="20">
        <v>9.1346078946980103E-2</v>
      </c>
      <c r="T646" s="20" t="s">
        <v>122</v>
      </c>
      <c r="U646" s="20" t="s">
        <v>122</v>
      </c>
      <c r="V646" s="20">
        <v>6.3674838666552797E-2</v>
      </c>
      <c r="W646" s="20" t="s">
        <v>122</v>
      </c>
      <c r="X646" s="20" t="s">
        <v>122</v>
      </c>
      <c r="Y646" s="20">
        <v>0.14250958527586899</v>
      </c>
      <c r="Z646" s="20">
        <v>0.30501789451255001</v>
      </c>
      <c r="AA646" s="30">
        <f t="shared" si="39"/>
        <v>6.3674838666552797E-2</v>
      </c>
    </row>
    <row r="647" spans="1:27" x14ac:dyDescent="0.25">
      <c r="A647">
        <v>611</v>
      </c>
      <c r="B647" s="15">
        <v>38485</v>
      </c>
      <c r="C647" s="25">
        <f t="shared" si="36"/>
        <v>0.119471877813339</v>
      </c>
      <c r="D647" s="25">
        <f>VLOOKUP(B647,input_BB!$B$19:$K$10000,$D$35,0)</f>
        <v>1154.05</v>
      </c>
      <c r="E647" s="27">
        <f t="shared" si="37"/>
        <v>2.4744157698233099E-2</v>
      </c>
      <c r="F647" s="28">
        <f>VLOOKUP(B647,viz!$B$3:$E$1863,4,0)</f>
        <v>0</v>
      </c>
      <c r="G647" s="25">
        <f t="shared" si="38"/>
        <v>0.1600268544282229</v>
      </c>
      <c r="I647" s="31">
        <v>38485</v>
      </c>
      <c r="J647" s="20">
        <v>0.119471877813339</v>
      </c>
      <c r="K647" s="20">
        <v>0</v>
      </c>
      <c r="L647" s="20">
        <v>2.9513676160078599E-2</v>
      </c>
      <c r="M647" s="20">
        <v>2.2775590214011002E-2</v>
      </c>
      <c r="N647" s="20" t="s">
        <v>122</v>
      </c>
      <c r="O647" s="20">
        <v>6.7617483012856E-2</v>
      </c>
      <c r="P647" s="20" t="s">
        <v>122</v>
      </c>
      <c r="Q647" s="20">
        <v>8.0892018156400305E-2</v>
      </c>
      <c r="R647" s="20">
        <v>0.18894906442701101</v>
      </c>
      <c r="S647" s="20">
        <v>0.103271628522311</v>
      </c>
      <c r="T647" s="20" t="s">
        <v>122</v>
      </c>
      <c r="U647" s="20" t="s">
        <v>122</v>
      </c>
      <c r="V647" s="20">
        <v>0.12846316269618999</v>
      </c>
      <c r="W647" s="20">
        <v>3.1563691732032897E-2</v>
      </c>
      <c r="X647" s="20" t="s">
        <v>122</v>
      </c>
      <c r="Y647" s="20">
        <v>0.151149040884554</v>
      </c>
      <c r="Z647" s="20">
        <v>0.19580464419455601</v>
      </c>
      <c r="AA647" s="30">
        <f t="shared" si="39"/>
        <v>0.1600268544282229</v>
      </c>
    </row>
    <row r="648" spans="1:27" x14ac:dyDescent="0.25">
      <c r="A648">
        <v>612</v>
      </c>
      <c r="B648" s="15">
        <v>38492</v>
      </c>
      <c r="C648" s="25">
        <f t="shared" si="36"/>
        <v>0.12749578058719599</v>
      </c>
      <c r="D648" s="25">
        <f>VLOOKUP(B648,input_BB!$B$19:$K$10000,$D$35,0)</f>
        <v>1189.28</v>
      </c>
      <c r="E648" s="27">
        <f t="shared" si="37"/>
        <v>3.9008502288453525E-2</v>
      </c>
      <c r="F648" s="28">
        <f>VLOOKUP(B648,viz!$B$3:$E$1863,4,0)</f>
        <v>0</v>
      </c>
      <c r="G648" s="25">
        <f t="shared" si="38"/>
        <v>0.10790076823028</v>
      </c>
      <c r="I648" s="31">
        <v>38492</v>
      </c>
      <c r="J648" s="20">
        <v>0.12749578058719599</v>
      </c>
      <c r="K648" s="20">
        <v>0</v>
      </c>
      <c r="L648" s="20">
        <v>3.3906197796579302E-2</v>
      </c>
      <c r="M648" s="20">
        <v>2.3806745186062399E-2</v>
      </c>
      <c r="N648" s="20" t="s">
        <v>122</v>
      </c>
      <c r="O648" s="20" t="s">
        <v>122</v>
      </c>
      <c r="P648" s="20" t="s">
        <v>122</v>
      </c>
      <c r="Q648" s="20">
        <v>5.6254943573110297E-2</v>
      </c>
      <c r="R648" s="20">
        <v>0.245410805572323</v>
      </c>
      <c r="S648" s="20">
        <v>0.107636652367418</v>
      </c>
      <c r="T648" s="20" t="s">
        <v>122</v>
      </c>
      <c r="U648" s="20" t="s">
        <v>122</v>
      </c>
      <c r="V648" s="20">
        <v>0.10790076823028</v>
      </c>
      <c r="W648" s="20" t="s">
        <v>122</v>
      </c>
      <c r="X648" s="20" t="s">
        <v>122</v>
      </c>
      <c r="Y648" s="20">
        <v>0.15934478694641499</v>
      </c>
      <c r="Z648" s="20">
        <v>0.26573910032781201</v>
      </c>
      <c r="AA648" s="30">
        <f t="shared" si="39"/>
        <v>0.10790076823028</v>
      </c>
    </row>
    <row r="649" spans="1:27" x14ac:dyDescent="0.25">
      <c r="A649">
        <v>613</v>
      </c>
      <c r="B649" s="15">
        <v>38499</v>
      </c>
      <c r="C649" s="25">
        <f t="shared" si="36"/>
        <v>0.180374071002007</v>
      </c>
      <c r="D649" s="25">
        <f>VLOOKUP(B649,input_BB!$B$19:$K$10000,$D$35,0)</f>
        <v>1198.78</v>
      </c>
      <c r="E649" s="27">
        <f t="shared" si="37"/>
        <v>0.13301190400914059</v>
      </c>
      <c r="F649" s="28">
        <f>VLOOKUP(B649,viz!$B$3:$E$1863,4,0)</f>
        <v>0</v>
      </c>
      <c r="G649" s="25">
        <f t="shared" si="38"/>
        <v>0.17588419632853999</v>
      </c>
      <c r="I649" s="31">
        <v>38499</v>
      </c>
      <c r="J649" s="20">
        <v>0.180374071002007</v>
      </c>
      <c r="K649" s="20">
        <v>0</v>
      </c>
      <c r="L649" s="20">
        <v>2.87301647545577E-2</v>
      </c>
      <c r="M649" s="20" t="s">
        <v>122</v>
      </c>
      <c r="N649" s="20" t="s">
        <v>122</v>
      </c>
      <c r="O649" s="20">
        <v>3.2293985912967199E-2</v>
      </c>
      <c r="P649" s="20" t="s">
        <v>122</v>
      </c>
      <c r="Q649" s="20">
        <v>8.1748428211812801E-2</v>
      </c>
      <c r="R649" s="20">
        <v>0.20202438470463699</v>
      </c>
      <c r="S649" s="20">
        <v>0.103285885372614</v>
      </c>
      <c r="T649" s="20" t="s">
        <v>122</v>
      </c>
      <c r="U649" s="20" t="s">
        <v>122</v>
      </c>
      <c r="V649" s="20">
        <v>0.17588419632853999</v>
      </c>
      <c r="W649" s="20" t="s">
        <v>122</v>
      </c>
      <c r="X649" s="20">
        <v>4.30575380903657E-2</v>
      </c>
      <c r="Y649" s="20">
        <v>0.12675301474895101</v>
      </c>
      <c r="Z649" s="20">
        <v>0.20622240187555499</v>
      </c>
      <c r="AA649" s="30">
        <f t="shared" si="39"/>
        <v>0.17588419632853999</v>
      </c>
    </row>
    <row r="650" spans="1:27" x14ac:dyDescent="0.25">
      <c r="A650">
        <v>614</v>
      </c>
      <c r="B650" s="15">
        <v>38506</v>
      </c>
      <c r="C650" s="25">
        <f t="shared" si="36"/>
        <v>0.11993844062089901</v>
      </c>
      <c r="D650" s="25">
        <f>VLOOKUP(B650,input_BB!$B$19:$K$10000,$D$35,0)</f>
        <v>1196.02</v>
      </c>
      <c r="E650" s="27">
        <f t="shared" si="37"/>
        <v>2.5573581090762264E-2</v>
      </c>
      <c r="F650" s="28">
        <f>VLOOKUP(B650,viz!$B$3:$E$1863,4,0)</f>
        <v>0</v>
      </c>
      <c r="G650" s="25">
        <f t="shared" si="38"/>
        <v>6.6769308163278002E-2</v>
      </c>
      <c r="I650" s="31">
        <v>38506</v>
      </c>
      <c r="J650" s="20">
        <v>0.11993844062089901</v>
      </c>
      <c r="K650" s="20">
        <v>0</v>
      </c>
      <c r="L650" s="20" t="s">
        <v>122</v>
      </c>
      <c r="M650" s="20">
        <v>2.8326797853639001E-2</v>
      </c>
      <c r="N650" s="20" t="s">
        <v>122</v>
      </c>
      <c r="O650" s="20" t="s">
        <v>122</v>
      </c>
      <c r="P650" s="20" t="s">
        <v>122</v>
      </c>
      <c r="Q650" s="20">
        <v>5.75698972162298E-2</v>
      </c>
      <c r="R650" s="20">
        <v>0.24199711442347699</v>
      </c>
      <c r="S650" s="20">
        <v>0.113129052611369</v>
      </c>
      <c r="T650" s="20" t="s">
        <v>122</v>
      </c>
      <c r="U650" s="20" t="s">
        <v>122</v>
      </c>
      <c r="V650" s="20">
        <v>6.6769308163278002E-2</v>
      </c>
      <c r="W650" s="20" t="s">
        <v>122</v>
      </c>
      <c r="X650" s="20">
        <v>5.0212301977662598E-2</v>
      </c>
      <c r="Y650" s="20">
        <v>0.147413592790655</v>
      </c>
      <c r="Z650" s="20">
        <v>0.29458193496369001</v>
      </c>
      <c r="AA650" s="30">
        <f t="shared" si="39"/>
        <v>6.6769308163278002E-2</v>
      </c>
    </row>
    <row r="651" spans="1:27" x14ac:dyDescent="0.25">
      <c r="A651">
        <v>615</v>
      </c>
      <c r="B651" s="15">
        <v>38513</v>
      </c>
      <c r="C651" s="25">
        <f t="shared" si="36"/>
        <v>0.119964241981506</v>
      </c>
      <c r="D651" s="25">
        <f>VLOOKUP(B651,input_BB!$B$19:$K$10000,$D$35,0)</f>
        <v>1198.1099999999999</v>
      </c>
      <c r="E651" s="27">
        <f t="shared" si="37"/>
        <v>2.5619448981858084E-2</v>
      </c>
      <c r="F651" s="28">
        <f>VLOOKUP(B651,viz!$B$3:$E$1863,4,0)</f>
        <v>0</v>
      </c>
      <c r="G651" s="25">
        <f t="shared" si="38"/>
        <v>0.18241104828302501</v>
      </c>
      <c r="I651" s="31">
        <v>38513</v>
      </c>
      <c r="J651" s="20">
        <v>0.119964241981506</v>
      </c>
      <c r="K651" s="20">
        <v>0</v>
      </c>
      <c r="L651" s="20" t="s">
        <v>122</v>
      </c>
      <c r="M651" s="20">
        <v>2.3851201137191198E-2</v>
      </c>
      <c r="N651" s="20" t="s">
        <v>122</v>
      </c>
      <c r="O651" s="20">
        <v>7.0810818625376595E-2</v>
      </c>
      <c r="P651" s="20" t="s">
        <v>122</v>
      </c>
      <c r="Q651" s="20">
        <v>5.4449819185940801E-2</v>
      </c>
      <c r="R651" s="20">
        <v>0.21306622485868701</v>
      </c>
      <c r="S651" s="20">
        <v>0.107342544997379</v>
      </c>
      <c r="T651" s="20" t="s">
        <v>122</v>
      </c>
      <c r="U651" s="20" t="s">
        <v>122</v>
      </c>
      <c r="V651" s="20">
        <v>0.18241104828302501</v>
      </c>
      <c r="W651" s="20" t="s">
        <v>122</v>
      </c>
      <c r="X651" s="20" t="s">
        <v>122</v>
      </c>
      <c r="Y651" s="20">
        <v>0.14003164999347101</v>
      </c>
      <c r="Z651" s="20">
        <v>0.20803669291892901</v>
      </c>
      <c r="AA651" s="30">
        <f t="shared" si="39"/>
        <v>0.18241104828302501</v>
      </c>
    </row>
    <row r="652" spans="1:27" x14ac:dyDescent="0.25">
      <c r="A652">
        <v>616</v>
      </c>
      <c r="B652" s="15">
        <v>38520</v>
      </c>
      <c r="C652" s="25">
        <f t="shared" si="36"/>
        <v>0.11711761355400099</v>
      </c>
      <c r="D652" s="25">
        <f>VLOOKUP(B652,input_BB!$B$19:$K$10000,$D$35,0)</f>
        <v>1216.96</v>
      </c>
      <c r="E652" s="27">
        <f t="shared" si="37"/>
        <v>2.0558908001408208E-2</v>
      </c>
      <c r="F652" s="28">
        <f>VLOOKUP(B652,viz!$B$3:$E$1863,4,0)</f>
        <v>0</v>
      </c>
      <c r="G652" s="25">
        <f t="shared" si="38"/>
        <v>0.1616770175244181</v>
      </c>
      <c r="I652" s="31">
        <v>38520</v>
      </c>
      <c r="J652" s="20">
        <v>0.11711761355400099</v>
      </c>
      <c r="K652" s="20">
        <v>0</v>
      </c>
      <c r="L652" s="20">
        <v>3.2914591273096303E-2</v>
      </c>
      <c r="M652" s="20">
        <v>5.5212298722141201E-2</v>
      </c>
      <c r="N652" s="20" t="s">
        <v>122</v>
      </c>
      <c r="O652" s="20" t="s">
        <v>122</v>
      </c>
      <c r="P652" s="20" t="s">
        <v>122</v>
      </c>
      <c r="Q652" s="20">
        <v>4.43653171063891E-2</v>
      </c>
      <c r="R652" s="20">
        <v>0.230921455618186</v>
      </c>
      <c r="S652" s="20">
        <v>8.7197673836947695E-2</v>
      </c>
      <c r="T652" s="20" t="s">
        <v>122</v>
      </c>
      <c r="U652" s="20" t="s">
        <v>122</v>
      </c>
      <c r="V652" s="20">
        <v>0.14699112799566899</v>
      </c>
      <c r="W652" s="20">
        <v>1.4685889528749101E-2</v>
      </c>
      <c r="X652" s="20" t="s">
        <v>122</v>
      </c>
      <c r="Y652" s="20">
        <v>0.13271489605724801</v>
      </c>
      <c r="Z652" s="20">
        <v>0.254996749861574</v>
      </c>
      <c r="AA652" s="30">
        <f t="shared" si="39"/>
        <v>0.1616770175244181</v>
      </c>
    </row>
    <row r="653" spans="1:27" x14ac:dyDescent="0.25">
      <c r="A653">
        <v>617</v>
      </c>
      <c r="B653" s="15">
        <v>38527</v>
      </c>
      <c r="C653" s="25">
        <f t="shared" si="36"/>
        <v>0.11675968766212499</v>
      </c>
      <c r="D653" s="25">
        <f>VLOOKUP(B653,input_BB!$B$19:$K$10000,$D$35,0)</f>
        <v>1191.57</v>
      </c>
      <c r="E653" s="27">
        <f t="shared" si="37"/>
        <v>1.9922611874277168E-2</v>
      </c>
      <c r="F653" s="28">
        <f>VLOOKUP(B653,viz!$B$3:$E$1863,4,0)</f>
        <v>0</v>
      </c>
      <c r="G653" s="25">
        <f t="shared" si="38"/>
        <v>0.2151249536896423</v>
      </c>
      <c r="I653" s="31">
        <v>38527</v>
      </c>
      <c r="J653" s="20">
        <v>0.11675968766212499</v>
      </c>
      <c r="K653" s="20">
        <v>0</v>
      </c>
      <c r="L653" s="20" t="s">
        <v>122</v>
      </c>
      <c r="M653" s="20" t="s">
        <v>122</v>
      </c>
      <c r="N653" s="20" t="s">
        <v>122</v>
      </c>
      <c r="O653" s="20">
        <v>3.30354219643147E-2</v>
      </c>
      <c r="P653" s="20" t="s">
        <v>122</v>
      </c>
      <c r="Q653" s="20">
        <v>3.6152235402343497E-2</v>
      </c>
      <c r="R653" s="20">
        <v>0.21051795676641</v>
      </c>
      <c r="S653" s="20">
        <v>0.104961065278285</v>
      </c>
      <c r="T653" s="20" t="s">
        <v>122</v>
      </c>
      <c r="U653" s="20">
        <v>3.5202640655047301E-2</v>
      </c>
      <c r="V653" s="20">
        <v>0.17992231303459499</v>
      </c>
      <c r="W653" s="20" t="s">
        <v>122</v>
      </c>
      <c r="X653" s="20">
        <v>6.7319698767140695E-2</v>
      </c>
      <c r="Y653" s="20">
        <v>9.6328814363780296E-2</v>
      </c>
      <c r="Z653" s="20">
        <v>0.236559853768083</v>
      </c>
      <c r="AA653" s="30">
        <f t="shared" si="39"/>
        <v>0.2151249536896423</v>
      </c>
    </row>
    <row r="654" spans="1:27" x14ac:dyDescent="0.25">
      <c r="A654">
        <v>618</v>
      </c>
      <c r="B654" s="15">
        <v>38534</v>
      </c>
      <c r="C654" s="25">
        <f t="shared" si="36"/>
        <v>0.13526596128940599</v>
      </c>
      <c r="D654" s="25">
        <f>VLOOKUP(B654,input_BB!$B$19:$K$10000,$D$35,0)</f>
        <v>1194.44</v>
      </c>
      <c r="E654" s="27">
        <f t="shared" si="37"/>
        <v>5.2821797163576566E-2</v>
      </c>
      <c r="F654" s="28">
        <f>VLOOKUP(B654,viz!$B$3:$E$1863,4,0)</f>
        <v>0</v>
      </c>
      <c r="G654" s="25">
        <f t="shared" si="38"/>
        <v>0.105828872783902</v>
      </c>
      <c r="I654" s="31">
        <v>38534</v>
      </c>
      <c r="J654" s="20">
        <v>0.13526596128940599</v>
      </c>
      <c r="K654" s="20">
        <v>0</v>
      </c>
      <c r="L654" s="20" t="s">
        <v>122</v>
      </c>
      <c r="M654" s="20">
        <v>2.78868387896231E-2</v>
      </c>
      <c r="N654" s="20" t="s">
        <v>122</v>
      </c>
      <c r="O654" s="20" t="s">
        <v>122</v>
      </c>
      <c r="P654" s="20" t="s">
        <v>122</v>
      </c>
      <c r="Q654" s="20">
        <v>3.7592193085583502E-2</v>
      </c>
      <c r="R654" s="20">
        <v>0.23370602732124199</v>
      </c>
      <c r="S654" s="20">
        <v>0.11137193643611799</v>
      </c>
      <c r="T654" s="20" t="s">
        <v>122</v>
      </c>
      <c r="U654" s="20">
        <v>4.0096595437742202E-2</v>
      </c>
      <c r="V654" s="20">
        <v>6.5732277346159801E-2</v>
      </c>
      <c r="W654" s="20" t="s">
        <v>122</v>
      </c>
      <c r="X654" s="20">
        <v>6.7571693708425806E-2</v>
      </c>
      <c r="Y654" s="20">
        <v>0.102212440030456</v>
      </c>
      <c r="Z654" s="20">
        <v>0.31382999784464899</v>
      </c>
      <c r="AA654" s="30">
        <f t="shared" si="39"/>
        <v>0.105828872783902</v>
      </c>
    </row>
    <row r="655" spans="1:27" x14ac:dyDescent="0.25">
      <c r="A655">
        <v>619</v>
      </c>
      <c r="B655" s="15">
        <v>38541</v>
      </c>
      <c r="C655" s="25">
        <f t="shared" si="36"/>
        <v>0.119987770915031</v>
      </c>
      <c r="D655" s="25">
        <f>VLOOKUP(B655,input_BB!$B$19:$K$10000,$D$35,0)</f>
        <v>1211.8599999999999</v>
      </c>
      <c r="E655" s="27">
        <f t="shared" si="37"/>
        <v>2.5661277107783854E-2</v>
      </c>
      <c r="F655" s="28">
        <f>VLOOKUP(B655,viz!$B$3:$E$1863,4,0)</f>
        <v>0</v>
      </c>
      <c r="G655" s="25">
        <f t="shared" si="38"/>
        <v>0.18254779345057001</v>
      </c>
      <c r="I655" s="31">
        <v>38541</v>
      </c>
      <c r="J655" s="20">
        <v>0.119987770915031</v>
      </c>
      <c r="K655" s="20">
        <v>0</v>
      </c>
      <c r="L655" s="20" t="s">
        <v>122</v>
      </c>
      <c r="M655" s="20">
        <v>2.3867870062969501E-2</v>
      </c>
      <c r="N655" s="20" t="s">
        <v>122</v>
      </c>
      <c r="O655" s="20">
        <v>7.0860306291560704E-2</v>
      </c>
      <c r="P655" s="20" t="s">
        <v>122</v>
      </c>
      <c r="Q655" s="20">
        <v>5.2901703923218399E-2</v>
      </c>
      <c r="R655" s="20">
        <v>0.21320338189812199</v>
      </c>
      <c r="S655" s="20">
        <v>0.10741751861458899</v>
      </c>
      <c r="T655" s="20" t="s">
        <v>122</v>
      </c>
      <c r="U655" s="20" t="s">
        <v>122</v>
      </c>
      <c r="V655" s="20">
        <v>0.18254779345057001</v>
      </c>
      <c r="W655" s="20" t="s">
        <v>122</v>
      </c>
      <c r="X655" s="20" t="s">
        <v>122</v>
      </c>
      <c r="Y655" s="20">
        <v>0.14099035282823799</v>
      </c>
      <c r="Z655" s="20">
        <v>0.20821107293073199</v>
      </c>
      <c r="AA655" s="30">
        <f t="shared" si="39"/>
        <v>0.18254779345057001</v>
      </c>
    </row>
    <row r="656" spans="1:27" x14ac:dyDescent="0.25">
      <c r="A656">
        <v>620</v>
      </c>
      <c r="B656" s="15">
        <v>38548</v>
      </c>
      <c r="C656" s="25">
        <f t="shared" si="36"/>
        <v>0.150573715567589</v>
      </c>
      <c r="D656" s="25">
        <f>VLOOKUP(B656,input_BB!$B$19:$K$10000,$D$35,0)</f>
        <v>1227.92</v>
      </c>
      <c r="E656" s="27">
        <f t="shared" si="37"/>
        <v>8.0034873901975626E-2</v>
      </c>
      <c r="F656" s="28">
        <f>VLOOKUP(B656,viz!$B$3:$E$1863,4,0)</f>
        <v>0</v>
      </c>
      <c r="G656" s="25">
        <f t="shared" si="38"/>
        <v>0.11228076129869401</v>
      </c>
      <c r="I656" s="31">
        <v>38548</v>
      </c>
      <c r="J656" s="20">
        <v>0.150573715567589</v>
      </c>
      <c r="K656" s="20">
        <v>0</v>
      </c>
      <c r="L656" s="20">
        <v>3.5282544914037699E-2</v>
      </c>
      <c r="M656" s="20">
        <v>2.4773127359300599E-2</v>
      </c>
      <c r="N656" s="20" t="s">
        <v>122</v>
      </c>
      <c r="O656" s="20" t="s">
        <v>122</v>
      </c>
      <c r="P656" s="20" t="s">
        <v>122</v>
      </c>
      <c r="Q656" s="20">
        <v>5.0217073443379098E-2</v>
      </c>
      <c r="R656" s="20">
        <v>0.26284737347541798</v>
      </c>
      <c r="S656" s="20">
        <v>0.1109494357843</v>
      </c>
      <c r="T656" s="20" t="s">
        <v>122</v>
      </c>
      <c r="U656" s="20" t="s">
        <v>122</v>
      </c>
      <c r="V656" s="20">
        <v>0.11228076129869401</v>
      </c>
      <c r="W656" s="20" t="s">
        <v>122</v>
      </c>
      <c r="X656" s="20" t="s">
        <v>122</v>
      </c>
      <c r="Y656" s="20">
        <v>0.123806330409483</v>
      </c>
      <c r="Z656" s="20">
        <v>0.27984335331538701</v>
      </c>
      <c r="AA656" s="30">
        <f t="shared" si="39"/>
        <v>0.11228076129869401</v>
      </c>
    </row>
    <row r="657" spans="1:27" x14ac:dyDescent="0.25">
      <c r="A657">
        <v>621</v>
      </c>
      <c r="B657" s="15">
        <v>38555</v>
      </c>
      <c r="C657" s="25">
        <f t="shared" si="36"/>
        <v>0.116768345236778</v>
      </c>
      <c r="D657" s="25">
        <f>VLOOKUP(B657,input_BB!$B$19:$K$10000,$D$35,0)</f>
        <v>1233.67</v>
      </c>
      <c r="E657" s="27">
        <f t="shared" si="37"/>
        <v>1.993800271731783E-2</v>
      </c>
      <c r="F657" s="28">
        <f>VLOOKUP(B657,viz!$B$3:$E$1863,4,0)</f>
        <v>0</v>
      </c>
      <c r="G657" s="25">
        <f t="shared" si="38"/>
        <v>0.2152808064565267</v>
      </c>
      <c r="I657" s="31">
        <v>38555</v>
      </c>
      <c r="J657" s="20">
        <v>0.116768345236778</v>
      </c>
      <c r="K657" s="20">
        <v>0</v>
      </c>
      <c r="L657" s="20" t="s">
        <v>122</v>
      </c>
      <c r="M657" s="20" t="s">
        <v>122</v>
      </c>
      <c r="N657" s="20" t="s">
        <v>122</v>
      </c>
      <c r="O657" s="20">
        <v>3.3059355319464898E-2</v>
      </c>
      <c r="P657" s="20" t="s">
        <v>122</v>
      </c>
      <c r="Q657" s="20">
        <v>3.5453951273090097E-2</v>
      </c>
      <c r="R657" s="20">
        <v>0.21067047187671301</v>
      </c>
      <c r="S657" s="20">
        <v>0.105037107002679</v>
      </c>
      <c r="T657" s="20" t="s">
        <v>122</v>
      </c>
      <c r="U657" s="20">
        <v>3.5228144107127699E-2</v>
      </c>
      <c r="V657" s="20">
        <v>0.18005266234939901</v>
      </c>
      <c r="W657" s="20" t="s">
        <v>122</v>
      </c>
      <c r="X657" s="20">
        <v>6.7368470242224004E-2</v>
      </c>
      <c r="Y657" s="20">
        <v>9.6398602233535996E-2</v>
      </c>
      <c r="Z657" s="20">
        <v>0.236731235595766</v>
      </c>
      <c r="AA657" s="30">
        <f t="shared" si="39"/>
        <v>0.2152808064565267</v>
      </c>
    </row>
    <row r="658" spans="1:27" x14ac:dyDescent="0.25">
      <c r="A658">
        <v>622</v>
      </c>
      <c r="B658" s="15">
        <v>38562</v>
      </c>
      <c r="C658" s="25">
        <f t="shared" si="36"/>
        <v>0.11677706986665699</v>
      </c>
      <c r="D658" s="25">
        <f>VLOOKUP(B658,input_BB!$B$19:$K$10000,$D$35,0)</f>
        <v>1234.18</v>
      </c>
      <c r="E658" s="27">
        <f t="shared" si="37"/>
        <v>1.9953512766544952E-2</v>
      </c>
      <c r="F658" s="28">
        <f>VLOOKUP(B658,viz!$B$3:$E$1863,4,0)</f>
        <v>0</v>
      </c>
      <c r="G658" s="25">
        <f t="shared" si="38"/>
        <v>0.1059081647705219</v>
      </c>
      <c r="I658" s="31">
        <v>38562</v>
      </c>
      <c r="J658" s="20">
        <v>0.11677706986665699</v>
      </c>
      <c r="K658" s="20">
        <v>0</v>
      </c>
      <c r="L658" s="20" t="s">
        <v>122</v>
      </c>
      <c r="M658" s="20">
        <v>2.7907732925505101E-2</v>
      </c>
      <c r="N658" s="20" t="s">
        <v>122</v>
      </c>
      <c r="O658" s="20" t="s">
        <v>122</v>
      </c>
      <c r="P658" s="20" t="s">
        <v>122</v>
      </c>
      <c r="Q658" s="20">
        <v>3.6871111730927497E-2</v>
      </c>
      <c r="R658" s="20">
        <v>0.23388113090785201</v>
      </c>
      <c r="S658" s="20">
        <v>0.11145538154765899</v>
      </c>
      <c r="T658" s="20" t="s">
        <v>122</v>
      </c>
      <c r="U658" s="20">
        <v>4.0126637699606303E-2</v>
      </c>
      <c r="V658" s="20">
        <v>6.5781527070915599E-2</v>
      </c>
      <c r="W658" s="20" t="s">
        <v>122</v>
      </c>
      <c r="X658" s="20">
        <v>6.7622321610740804E-2</v>
      </c>
      <c r="Y658" s="20">
        <v>0.102289022414961</v>
      </c>
      <c r="Z658" s="20">
        <v>0.31406513409183201</v>
      </c>
      <c r="AA658" s="30">
        <f t="shared" si="39"/>
        <v>0.1059081647705219</v>
      </c>
    </row>
    <row r="659" spans="1:27" x14ac:dyDescent="0.25">
      <c r="A659">
        <v>623</v>
      </c>
      <c r="B659" s="15">
        <v>38569</v>
      </c>
      <c r="C659" s="25">
        <f t="shared" si="36"/>
        <v>0.119987770915031</v>
      </c>
      <c r="D659" s="25">
        <f>VLOOKUP(B659,input_BB!$B$19:$K$10000,$D$35,0)</f>
        <v>1226.42</v>
      </c>
      <c r="E659" s="27">
        <f t="shared" si="37"/>
        <v>2.5661277107783854E-2</v>
      </c>
      <c r="F659" s="28">
        <f>VLOOKUP(B659,viz!$B$3:$E$1863,4,0)</f>
        <v>0</v>
      </c>
      <c r="G659" s="25">
        <f t="shared" si="38"/>
        <v>0.18254779345057001</v>
      </c>
      <c r="I659" s="31">
        <v>38569</v>
      </c>
      <c r="J659" s="20">
        <v>0.119987770915031</v>
      </c>
      <c r="K659" s="20">
        <v>0</v>
      </c>
      <c r="L659" s="20" t="s">
        <v>122</v>
      </c>
      <c r="M659" s="20">
        <v>2.3867870062969501E-2</v>
      </c>
      <c r="N659" s="20" t="s">
        <v>122</v>
      </c>
      <c r="O659" s="20">
        <v>7.0860306291560704E-2</v>
      </c>
      <c r="P659" s="20" t="s">
        <v>122</v>
      </c>
      <c r="Q659" s="20">
        <v>5.2901703923218399E-2</v>
      </c>
      <c r="R659" s="20">
        <v>0.21320338189812199</v>
      </c>
      <c r="S659" s="20">
        <v>0.10741751861458899</v>
      </c>
      <c r="T659" s="20" t="s">
        <v>122</v>
      </c>
      <c r="U659" s="20" t="s">
        <v>122</v>
      </c>
      <c r="V659" s="20">
        <v>0.18254779345057001</v>
      </c>
      <c r="W659" s="20" t="s">
        <v>122</v>
      </c>
      <c r="X659" s="20" t="s">
        <v>122</v>
      </c>
      <c r="Y659" s="20">
        <v>0.14099035282823799</v>
      </c>
      <c r="Z659" s="20">
        <v>0.20821107293073199</v>
      </c>
      <c r="AA659" s="30">
        <f t="shared" si="39"/>
        <v>0.18254779345057001</v>
      </c>
    </row>
    <row r="660" spans="1:27" x14ac:dyDescent="0.25">
      <c r="A660">
        <v>624</v>
      </c>
      <c r="B660" s="15">
        <v>38576</v>
      </c>
      <c r="C660" s="25">
        <f t="shared" si="36"/>
        <v>0.119746744632721</v>
      </c>
      <c r="D660" s="25">
        <f>VLOOKUP(B660,input_BB!$B$19:$K$10000,$D$35,0)</f>
        <v>1230.3900000000001</v>
      </c>
      <c r="E660" s="27">
        <f t="shared" si="37"/>
        <v>2.5232797097112319E-2</v>
      </c>
      <c r="F660" s="28">
        <f>VLOOKUP(B660,viz!$B$3:$E$1863,4,0)</f>
        <v>0</v>
      </c>
      <c r="G660" s="25">
        <f t="shared" si="38"/>
        <v>0.112437207243078</v>
      </c>
      <c r="I660" s="31">
        <v>38576</v>
      </c>
      <c r="J660" s="20">
        <v>0.119746744632721</v>
      </c>
      <c r="K660" s="20">
        <v>0</v>
      </c>
      <c r="L660" s="20">
        <v>3.5331705705214302E-2</v>
      </c>
      <c r="M660" s="20">
        <v>2.4807644896056202E-2</v>
      </c>
      <c r="N660" s="20" t="s">
        <v>122</v>
      </c>
      <c r="O660" s="20" t="s">
        <v>122</v>
      </c>
      <c r="P660" s="20" t="s">
        <v>122</v>
      </c>
      <c r="Q660" s="20">
        <v>4.8117698181448301E-2</v>
      </c>
      <c r="R660" s="20">
        <v>0.26398374027185401</v>
      </c>
      <c r="S660" s="20">
        <v>0.111104028410171</v>
      </c>
      <c r="T660" s="20" t="s">
        <v>122</v>
      </c>
      <c r="U660" s="20" t="s">
        <v>122</v>
      </c>
      <c r="V660" s="20">
        <v>0.112437207243078</v>
      </c>
      <c r="W660" s="20" t="s">
        <v>122</v>
      </c>
      <c r="X660" s="20" t="s">
        <v>122</v>
      </c>
      <c r="Y660" s="20">
        <v>0.12394793613829901</v>
      </c>
      <c r="Z660" s="20">
        <v>0.28027003915387899</v>
      </c>
      <c r="AA660" s="30">
        <f t="shared" si="39"/>
        <v>0.112437207243078</v>
      </c>
    </row>
    <row r="661" spans="1:27" x14ac:dyDescent="0.25">
      <c r="A661">
        <v>625</v>
      </c>
      <c r="B661" s="15">
        <v>38583</v>
      </c>
      <c r="C661" s="25">
        <f t="shared" si="36"/>
        <v>0.115114435553551</v>
      </c>
      <c r="D661" s="25">
        <f>VLOOKUP(B661,input_BB!$B$19:$K$10000,$D$35,0)</f>
        <v>1219.71</v>
      </c>
      <c r="E661" s="27">
        <f t="shared" si="37"/>
        <v>1.6997795400808702E-2</v>
      </c>
      <c r="F661" s="28">
        <f>VLOOKUP(B661,viz!$B$3:$E$1863,4,0)</f>
        <v>0</v>
      </c>
      <c r="G661" s="25">
        <f t="shared" si="38"/>
        <v>0.21574115827309029</v>
      </c>
      <c r="I661" s="31">
        <v>38583</v>
      </c>
      <c r="J661" s="20">
        <v>0.115114435553551</v>
      </c>
      <c r="K661" s="20">
        <v>0</v>
      </c>
      <c r="L661" s="20" t="s">
        <v>122</v>
      </c>
      <c r="M661" s="20" t="s">
        <v>122</v>
      </c>
      <c r="N661" s="20" t="s">
        <v>122</v>
      </c>
      <c r="O661" s="20">
        <v>3.3128986680388703E-2</v>
      </c>
      <c r="P661" s="20" t="s">
        <v>122</v>
      </c>
      <c r="Q661" s="20">
        <v>1.29625458668121E-2</v>
      </c>
      <c r="R661" s="20">
        <v>0.21113181409071899</v>
      </c>
      <c r="S661" s="20">
        <v>0.105258343297462</v>
      </c>
      <c r="T661" s="20" t="s">
        <v>122</v>
      </c>
      <c r="U661" s="20">
        <v>3.53092594928473E-2</v>
      </c>
      <c r="V661" s="20">
        <v>0.18043189878024299</v>
      </c>
      <c r="W661" s="20" t="s">
        <v>122</v>
      </c>
      <c r="X661" s="20">
        <v>6.7532561827373203E-2</v>
      </c>
      <c r="Y661" s="20">
        <v>9.6593677191974606E-2</v>
      </c>
      <c r="Z661" s="20">
        <v>0.25765091277218</v>
      </c>
      <c r="AA661" s="30">
        <f t="shared" si="39"/>
        <v>0.21574115827309029</v>
      </c>
    </row>
    <row r="662" spans="1:27" x14ac:dyDescent="0.25">
      <c r="A662">
        <v>626</v>
      </c>
      <c r="B662" s="15">
        <v>38590</v>
      </c>
      <c r="C662" s="25">
        <f t="shared" si="36"/>
        <v>0.115114435553551</v>
      </c>
      <c r="D662" s="25">
        <f>VLOOKUP(B662,input_BB!$B$19:$K$10000,$D$35,0)</f>
        <v>1205.0999999999999</v>
      </c>
      <c r="E662" s="27">
        <f t="shared" si="37"/>
        <v>1.6997795400808702E-2</v>
      </c>
      <c r="F662" s="28">
        <f>VLOOKUP(B662,viz!$B$3:$E$1863,4,0)</f>
        <v>0</v>
      </c>
      <c r="G662" s="25">
        <f t="shared" si="38"/>
        <v>0.11045035804729419</v>
      </c>
      <c r="I662" s="31">
        <v>38590</v>
      </c>
      <c r="J662" s="20">
        <v>0.115114435553551</v>
      </c>
      <c r="K662" s="20">
        <v>0</v>
      </c>
      <c r="L662" s="20" t="s">
        <v>122</v>
      </c>
      <c r="M662" s="20">
        <v>2.7724308087398401E-2</v>
      </c>
      <c r="N662" s="20" t="s">
        <v>122</v>
      </c>
      <c r="O662" s="20" t="s">
        <v>122</v>
      </c>
      <c r="P662" s="20" t="s">
        <v>122</v>
      </c>
      <c r="Q662" s="20">
        <v>1.3635497357826201E-2</v>
      </c>
      <c r="R662" s="20">
        <v>0.23236284377692201</v>
      </c>
      <c r="S662" s="20">
        <v>0.110722837679315</v>
      </c>
      <c r="T662" s="20" t="s">
        <v>122</v>
      </c>
      <c r="U662" s="20">
        <v>4.5101183041148699E-2</v>
      </c>
      <c r="V662" s="20">
        <v>6.5349175006145496E-2</v>
      </c>
      <c r="W662" s="20" t="s">
        <v>122</v>
      </c>
      <c r="X662" s="20">
        <v>7.1483618958985307E-2</v>
      </c>
      <c r="Y662" s="20">
        <v>0.10160834481643399</v>
      </c>
      <c r="Z662" s="20">
        <v>0.33201219127582499</v>
      </c>
      <c r="AA662" s="30">
        <f t="shared" si="39"/>
        <v>0.11045035804729419</v>
      </c>
    </row>
    <row r="663" spans="1:27" x14ac:dyDescent="0.25">
      <c r="A663">
        <v>627</v>
      </c>
      <c r="B663" s="15">
        <v>38597</v>
      </c>
      <c r="C663" s="25">
        <f t="shared" si="36"/>
        <v>0.119927443563938</v>
      </c>
      <c r="D663" s="25">
        <f>VLOOKUP(B663,input_BB!$B$19:$K$10000,$D$35,0)</f>
        <v>1218.02</v>
      </c>
      <c r="E663" s="27">
        <f t="shared" si="37"/>
        <v>2.5554031276365071E-2</v>
      </c>
      <c r="F663" s="28">
        <f>VLOOKUP(B663,viz!$B$3:$E$1863,4,0)</f>
        <v>0</v>
      </c>
      <c r="G663" s="25">
        <f t="shared" si="38"/>
        <v>0.19583010139297558</v>
      </c>
      <c r="I663" s="31">
        <v>38597</v>
      </c>
      <c r="J663" s="20">
        <v>0.119927443563938</v>
      </c>
      <c r="K663" s="20">
        <v>0</v>
      </c>
      <c r="L663" s="20" t="s">
        <v>122</v>
      </c>
      <c r="M663" s="20">
        <v>2.4287921373901102E-2</v>
      </c>
      <c r="N663" s="20" t="s">
        <v>122</v>
      </c>
      <c r="O663" s="20">
        <v>7.2107378798334898E-2</v>
      </c>
      <c r="P663" s="20" t="s">
        <v>122</v>
      </c>
      <c r="Q663" s="20">
        <v>4.4022677564496598E-2</v>
      </c>
      <c r="R663" s="20">
        <v>0.192934199029202</v>
      </c>
      <c r="S663" s="20">
        <v>0.10930796417201601</v>
      </c>
      <c r="T663" s="20" t="s">
        <v>122</v>
      </c>
      <c r="U663" s="20" t="s">
        <v>122</v>
      </c>
      <c r="V663" s="20">
        <v>0.186747303559155</v>
      </c>
      <c r="W663" s="20">
        <v>9.0827978338205596E-3</v>
      </c>
      <c r="X663" s="20" t="s">
        <v>122</v>
      </c>
      <c r="Y663" s="20">
        <v>0.14296352406381799</v>
      </c>
      <c r="Z663" s="20">
        <v>0.21854623360525599</v>
      </c>
      <c r="AA663" s="30">
        <f t="shared" si="39"/>
        <v>0.19583010139297558</v>
      </c>
    </row>
    <row r="664" spans="1:27" x14ac:dyDescent="0.25">
      <c r="A664">
        <v>628</v>
      </c>
      <c r="B664" s="15">
        <v>38604</v>
      </c>
      <c r="C664" s="25">
        <f t="shared" si="36"/>
        <v>0.119746744632721</v>
      </c>
      <c r="D664" s="25">
        <f>VLOOKUP(B664,input_BB!$B$19:$K$10000,$D$35,0)</f>
        <v>1241.48</v>
      </c>
      <c r="E664" s="27">
        <f t="shared" si="37"/>
        <v>2.5232797097112319E-2</v>
      </c>
      <c r="F664" s="28">
        <f>VLOOKUP(B664,viz!$B$3:$E$1863,4,0)</f>
        <v>0</v>
      </c>
      <c r="G664" s="25">
        <f t="shared" si="38"/>
        <v>0.112437207243078</v>
      </c>
      <c r="I664" s="31">
        <v>38604</v>
      </c>
      <c r="J664" s="20">
        <v>0.119746744632721</v>
      </c>
      <c r="K664" s="20">
        <v>0</v>
      </c>
      <c r="L664" s="20">
        <v>3.5331705705214302E-2</v>
      </c>
      <c r="M664" s="20">
        <v>2.4807644896056202E-2</v>
      </c>
      <c r="N664" s="20" t="s">
        <v>122</v>
      </c>
      <c r="O664" s="20" t="s">
        <v>122</v>
      </c>
      <c r="P664" s="20" t="s">
        <v>122</v>
      </c>
      <c r="Q664" s="20">
        <v>4.8117698181448301E-2</v>
      </c>
      <c r="R664" s="20">
        <v>0.26398374027185401</v>
      </c>
      <c r="S664" s="20">
        <v>0.111104028410171</v>
      </c>
      <c r="T664" s="20" t="s">
        <v>122</v>
      </c>
      <c r="U664" s="20" t="s">
        <v>122</v>
      </c>
      <c r="V664" s="20">
        <v>0.112437207243078</v>
      </c>
      <c r="W664" s="20" t="s">
        <v>122</v>
      </c>
      <c r="X664" s="20" t="s">
        <v>122</v>
      </c>
      <c r="Y664" s="20">
        <v>0.12394793613829901</v>
      </c>
      <c r="Z664" s="20">
        <v>0.28027003915387899</v>
      </c>
      <c r="AA664" s="30">
        <f t="shared" si="39"/>
        <v>0.112437207243078</v>
      </c>
    </row>
    <row r="665" spans="1:27" x14ac:dyDescent="0.25">
      <c r="A665">
        <v>629</v>
      </c>
      <c r="B665" s="15">
        <v>38611</v>
      </c>
      <c r="C665" s="25">
        <f t="shared" si="36"/>
        <v>0.115114435553551</v>
      </c>
      <c r="D665" s="25">
        <f>VLOOKUP(B665,input_BB!$B$19:$K$10000,$D$35,0)</f>
        <v>1237.9100000000001</v>
      </c>
      <c r="E665" s="27">
        <f t="shared" si="37"/>
        <v>1.6997795400808702E-2</v>
      </c>
      <c r="F665" s="28">
        <f>VLOOKUP(B665,viz!$B$3:$E$1863,4,0)</f>
        <v>0</v>
      </c>
      <c r="G665" s="25">
        <f t="shared" si="38"/>
        <v>0.21870716196471202</v>
      </c>
      <c r="I665" s="31">
        <v>38611</v>
      </c>
      <c r="J665" s="20">
        <v>0.115114435553551</v>
      </c>
      <c r="K665" s="20">
        <v>0</v>
      </c>
      <c r="L665" s="20" t="s">
        <v>122</v>
      </c>
      <c r="M665" s="20" t="s">
        <v>122</v>
      </c>
      <c r="N665" s="20" t="s">
        <v>122</v>
      </c>
      <c r="O665" s="20">
        <v>3.2879475184761198E-2</v>
      </c>
      <c r="P665" s="20" t="s">
        <v>122</v>
      </c>
      <c r="Q665" s="20">
        <v>1.2864918244284099E-2</v>
      </c>
      <c r="R665" s="20">
        <v>0.209541671439616</v>
      </c>
      <c r="S665" s="20">
        <v>0.104465588393221</v>
      </c>
      <c r="T665" s="20" t="s">
        <v>122</v>
      </c>
      <c r="U665" s="20">
        <v>3.9634188930007003E-2</v>
      </c>
      <c r="V665" s="20">
        <v>0.17907297303470501</v>
      </c>
      <c r="W665" s="20" t="s">
        <v>122</v>
      </c>
      <c r="X665" s="20">
        <v>7.1341911822510901E-2</v>
      </c>
      <c r="Y665" s="20">
        <v>9.5866180359764006E-2</v>
      </c>
      <c r="Z665" s="20">
        <v>0.25433309259113102</v>
      </c>
      <c r="AA665" s="30">
        <f t="shared" si="39"/>
        <v>0.21870716196471202</v>
      </c>
    </row>
    <row r="666" spans="1:27" x14ac:dyDescent="0.25">
      <c r="A666">
        <v>630</v>
      </c>
      <c r="B666" s="15">
        <v>38618</v>
      </c>
      <c r="C666" s="25">
        <f t="shared" si="36"/>
        <v>0.11677706986665699</v>
      </c>
      <c r="D666" s="25">
        <f>VLOOKUP(B666,input_BB!$B$19:$K$10000,$D$35,0)</f>
        <v>1215.29</v>
      </c>
      <c r="E666" s="27">
        <f t="shared" si="37"/>
        <v>1.9953512766544952E-2</v>
      </c>
      <c r="F666" s="28">
        <f>VLOOKUP(B666,viz!$B$3:$E$1863,4,0)</f>
        <v>0</v>
      </c>
      <c r="G666" s="25">
        <f t="shared" si="38"/>
        <v>0.1102786280879766</v>
      </c>
      <c r="I666" s="31">
        <v>38618</v>
      </c>
      <c r="J666" s="20">
        <v>0.11677706986665699</v>
      </c>
      <c r="K666" s="20">
        <v>0</v>
      </c>
      <c r="L666" s="20" t="s">
        <v>122</v>
      </c>
      <c r="M666" s="20">
        <v>2.7683541792082302E-2</v>
      </c>
      <c r="N666" s="20" t="s">
        <v>122</v>
      </c>
      <c r="O666" s="20" t="s">
        <v>122</v>
      </c>
      <c r="P666" s="20" t="s">
        <v>122</v>
      </c>
      <c r="Q666" s="20">
        <v>3.6574915105010902E-2</v>
      </c>
      <c r="R666" s="20">
        <v>0.232002294100706</v>
      </c>
      <c r="S666" s="20">
        <v>0.110560027260661</v>
      </c>
      <c r="T666" s="20" t="s">
        <v>122</v>
      </c>
      <c r="U666" s="20">
        <v>4.5025543622975103E-2</v>
      </c>
      <c r="V666" s="20">
        <v>6.5253084465001499E-2</v>
      </c>
      <c r="W666" s="20" t="s">
        <v>122</v>
      </c>
      <c r="X666" s="20">
        <v>7.1357345834528199E-2</v>
      </c>
      <c r="Y666" s="20">
        <v>0.101467304221902</v>
      </c>
      <c r="Z666" s="20">
        <v>0.31007594359713198</v>
      </c>
      <c r="AA666" s="30">
        <f t="shared" si="39"/>
        <v>0.1102786280879766</v>
      </c>
    </row>
    <row r="667" spans="1:27" x14ac:dyDescent="0.25">
      <c r="A667">
        <v>631</v>
      </c>
      <c r="B667" s="15">
        <v>38625</v>
      </c>
      <c r="C667" s="25">
        <f t="shared" si="36"/>
        <v>0.119880795478821</v>
      </c>
      <c r="D667" s="25">
        <f>VLOOKUP(B667,input_BB!$B$19:$K$10000,$D$35,0)</f>
        <v>1228.81</v>
      </c>
      <c r="E667" s="27">
        <f t="shared" si="37"/>
        <v>2.5471103506757627E-2</v>
      </c>
      <c r="F667" s="28">
        <f>VLOOKUP(B667,viz!$B$3:$E$1863,4,0)</f>
        <v>0</v>
      </c>
      <c r="G667" s="25">
        <f t="shared" si="38"/>
        <v>0.19189299726351108</v>
      </c>
      <c r="I667" s="31">
        <v>38625</v>
      </c>
      <c r="J667" s="20">
        <v>0.119880795478821</v>
      </c>
      <c r="K667" s="20">
        <v>0</v>
      </c>
      <c r="L667" s="20" t="s">
        <v>122</v>
      </c>
      <c r="M667" s="20">
        <v>2.3800758628506599E-2</v>
      </c>
      <c r="N667" s="20" t="s">
        <v>122</v>
      </c>
      <c r="O667" s="20">
        <v>7.0661062002516303E-2</v>
      </c>
      <c r="P667" s="20" t="s">
        <v>122</v>
      </c>
      <c r="Q667" s="20">
        <v>5.4716357000051001E-2</v>
      </c>
      <c r="R667" s="20">
        <v>0.19801048392180701</v>
      </c>
      <c r="S667" s="20">
        <v>0.10711552803386799</v>
      </c>
      <c r="T667" s="20" t="s">
        <v>122</v>
      </c>
      <c r="U667" s="20" t="s">
        <v>122</v>
      </c>
      <c r="V667" s="20">
        <v>0.182989120359978</v>
      </c>
      <c r="W667" s="20">
        <v>8.9038769035330798E-3</v>
      </c>
      <c r="X667" s="20" t="s">
        <v>122</v>
      </c>
      <c r="Y667" s="20">
        <v>0.13969479842179</v>
      </c>
      <c r="Z667" s="20">
        <v>0.21410801472794999</v>
      </c>
      <c r="AA667" s="30">
        <f t="shared" si="39"/>
        <v>0.19189299726351108</v>
      </c>
    </row>
    <row r="668" spans="1:27" x14ac:dyDescent="0.25">
      <c r="A668">
        <v>632</v>
      </c>
      <c r="B668" s="15">
        <v>38632</v>
      </c>
      <c r="C668" s="25">
        <f t="shared" si="36"/>
        <v>0.119701057672501</v>
      </c>
      <c r="D668" s="25">
        <f>VLOOKUP(B668,input_BB!$B$19:$K$10000,$D$35,0)</f>
        <v>1195.9000000000001</v>
      </c>
      <c r="E668" s="27">
        <f t="shared" si="37"/>
        <v>2.5151577949494887E-2</v>
      </c>
      <c r="F668" s="28">
        <f>VLOOKUP(B668,viz!$B$3:$E$1863,4,0)</f>
        <v>0</v>
      </c>
      <c r="G668" s="25">
        <f t="shared" si="38"/>
        <v>0.112119282254139</v>
      </c>
      <c r="I668" s="31">
        <v>38632</v>
      </c>
      <c r="J668" s="20">
        <v>0.119701057672501</v>
      </c>
      <c r="K668" s="20">
        <v>0</v>
      </c>
      <c r="L668" s="20">
        <v>3.52318025466338E-2</v>
      </c>
      <c r="M668" s="20">
        <v>2.4737499341727798E-2</v>
      </c>
      <c r="N668" s="20" t="s">
        <v>122</v>
      </c>
      <c r="O668" s="20" t="s">
        <v>122</v>
      </c>
      <c r="P668" s="20" t="s">
        <v>122</v>
      </c>
      <c r="Q668" s="20">
        <v>5.23772708398434E-2</v>
      </c>
      <c r="R668" s="20">
        <v>0.26168257655205102</v>
      </c>
      <c r="S668" s="20">
        <v>0.110789917861605</v>
      </c>
      <c r="T668" s="20" t="s">
        <v>122</v>
      </c>
      <c r="U668" s="20" t="s">
        <v>122</v>
      </c>
      <c r="V668" s="20">
        <v>0.112119282254139</v>
      </c>
      <c r="W668" s="20" t="s">
        <v>122</v>
      </c>
      <c r="X668" s="20" t="s">
        <v>122</v>
      </c>
      <c r="Y668" s="20">
        <v>0.12365865378226699</v>
      </c>
      <c r="Z668" s="20">
        <v>0.27940299682173397</v>
      </c>
      <c r="AA668" s="30">
        <f t="shared" si="39"/>
        <v>0.112119282254139</v>
      </c>
    </row>
    <row r="669" spans="1:27" x14ac:dyDescent="0.25">
      <c r="A669">
        <v>633</v>
      </c>
      <c r="B669" s="15">
        <v>38639</v>
      </c>
      <c r="C669" s="25">
        <f t="shared" si="36"/>
        <v>0.12009171396493901</v>
      </c>
      <c r="D669" s="25">
        <f>VLOOKUP(B669,input_BB!$B$19:$K$10000,$D$35,0)</f>
        <v>1186.57</v>
      </c>
      <c r="E669" s="27">
        <f t="shared" si="37"/>
        <v>2.5846059940207625E-2</v>
      </c>
      <c r="F669" s="28">
        <f>VLOOKUP(B669,viz!$B$3:$E$1863,4,0)</f>
        <v>0</v>
      </c>
      <c r="G669" s="25">
        <f t="shared" si="38"/>
        <v>0.18411686752036199</v>
      </c>
      <c r="I669" s="31">
        <v>38639</v>
      </c>
      <c r="J669" s="20">
        <v>0.12009171396493901</v>
      </c>
      <c r="K669" s="20">
        <v>0</v>
      </c>
      <c r="L669" s="20">
        <v>1.2334574800518999E-2</v>
      </c>
      <c r="M669" s="20" t="s">
        <v>122</v>
      </c>
      <c r="N669" s="20" t="s">
        <v>122</v>
      </c>
      <c r="O669" s="20">
        <v>3.38055814573342E-2</v>
      </c>
      <c r="P669" s="20" t="s">
        <v>122</v>
      </c>
      <c r="Q669" s="20">
        <v>4.0588728575792203E-2</v>
      </c>
      <c r="R669" s="20">
        <v>0.212952859746006</v>
      </c>
      <c r="S669" s="20">
        <v>0.107408082557556</v>
      </c>
      <c r="T669" s="20" t="s">
        <v>122</v>
      </c>
      <c r="U669" s="20" t="s">
        <v>122</v>
      </c>
      <c r="V669" s="20">
        <v>0.18411686752036199</v>
      </c>
      <c r="W669" s="20" t="s">
        <v>122</v>
      </c>
      <c r="X669" s="20">
        <v>4.9252316436484998E-2</v>
      </c>
      <c r="Y669" s="20">
        <v>0.14021061129194201</v>
      </c>
      <c r="Z669" s="20">
        <v>0.21933037761400501</v>
      </c>
      <c r="AA669" s="30">
        <f t="shared" si="39"/>
        <v>0.18411686752036199</v>
      </c>
    </row>
    <row r="670" spans="1:27" x14ac:dyDescent="0.25">
      <c r="A670">
        <v>634</v>
      </c>
      <c r="B670" s="15">
        <v>38646</v>
      </c>
      <c r="C670" s="25">
        <f t="shared" si="36"/>
        <v>0.119773909449577</v>
      </c>
      <c r="D670" s="25">
        <f>VLOOKUP(B670,input_BB!$B$19:$K$10000,$D$35,0)</f>
        <v>1179.5899999999999</v>
      </c>
      <c r="E670" s="27">
        <f t="shared" si="37"/>
        <v>2.5281088847309823E-2</v>
      </c>
      <c r="F670" s="28">
        <f>VLOOKUP(B670,viz!$B$3:$E$1863,4,0)</f>
        <v>0</v>
      </c>
      <c r="G670" s="25">
        <f t="shared" si="38"/>
        <v>0.11248461513109309</v>
      </c>
      <c r="I670" s="31">
        <v>38646</v>
      </c>
      <c r="J670" s="20">
        <v>0.119773909449577</v>
      </c>
      <c r="K670" s="20">
        <v>0</v>
      </c>
      <c r="L670" s="20" t="s">
        <v>122</v>
      </c>
      <c r="M670" s="20">
        <v>2.84402281698935E-2</v>
      </c>
      <c r="N670" s="20" t="s">
        <v>122</v>
      </c>
      <c r="O670" s="20" t="s">
        <v>122</v>
      </c>
      <c r="P670" s="20" t="s">
        <v>122</v>
      </c>
      <c r="Q670" s="20">
        <v>6.3442927699971494E-2</v>
      </c>
      <c r="R670" s="20">
        <v>0.22209237316581601</v>
      </c>
      <c r="S670" s="20">
        <v>0.113582060546878</v>
      </c>
      <c r="T670" s="20" t="s">
        <v>122</v>
      </c>
      <c r="U670" s="20">
        <v>4.5447939516676202E-2</v>
      </c>
      <c r="V670" s="20">
        <v>6.7036675614416896E-2</v>
      </c>
      <c r="W670" s="20" t="s">
        <v>122</v>
      </c>
      <c r="X670" s="20">
        <v>3.03878685905868E-2</v>
      </c>
      <c r="Y670" s="20">
        <v>0.150094359564174</v>
      </c>
      <c r="Z670" s="20">
        <v>0.279475567131587</v>
      </c>
      <c r="AA670" s="30">
        <f t="shared" si="39"/>
        <v>0.11248461513109309</v>
      </c>
    </row>
    <row r="671" spans="1:27" x14ac:dyDescent="0.25">
      <c r="A671">
        <v>635</v>
      </c>
      <c r="B671" s="15">
        <v>38653</v>
      </c>
      <c r="C671" s="25">
        <f t="shared" si="36"/>
        <v>0.11988433450460401</v>
      </c>
      <c r="D671" s="25">
        <f>VLOOKUP(B671,input_BB!$B$19:$K$10000,$D$35,0)</f>
        <v>1198.4100000000001</v>
      </c>
      <c r="E671" s="27">
        <f t="shared" si="37"/>
        <v>2.5477394944316795E-2</v>
      </c>
      <c r="F671" s="28">
        <f>VLOOKUP(B671,viz!$B$3:$E$1863,4,0)</f>
        <v>0</v>
      </c>
      <c r="G671" s="25">
        <f t="shared" si="38"/>
        <v>0.19064775769360034</v>
      </c>
      <c r="I671" s="31">
        <v>38653</v>
      </c>
      <c r="J671" s="20">
        <v>0.11988433450460401</v>
      </c>
      <c r="K671" s="20">
        <v>0</v>
      </c>
      <c r="L671" s="20" t="s">
        <v>122</v>
      </c>
      <c r="M671" s="20">
        <v>2.3930012926330801E-2</v>
      </c>
      <c r="N671" s="20" t="s">
        <v>122</v>
      </c>
      <c r="O671" s="20">
        <v>7.1044799600766997E-2</v>
      </c>
      <c r="P671" s="20" t="s">
        <v>122</v>
      </c>
      <c r="Q671" s="20">
        <v>5.5179839027077897E-2</v>
      </c>
      <c r="R671" s="20">
        <v>0.199075312655668</v>
      </c>
      <c r="S671" s="20">
        <v>0.107697238162448</v>
      </c>
      <c r="T671" s="20" t="s">
        <v>122</v>
      </c>
      <c r="U671" s="20" t="s">
        <v>122</v>
      </c>
      <c r="V671" s="20">
        <v>0.18175040786888</v>
      </c>
      <c r="W671" s="20">
        <v>8.8973498247203395E-3</v>
      </c>
      <c r="X671" s="20" t="s">
        <v>122</v>
      </c>
      <c r="Y671" s="20">
        <v>0.14064509735293801</v>
      </c>
      <c r="Z671" s="20">
        <v>0.211779942581169</v>
      </c>
      <c r="AA671" s="30">
        <f t="shared" si="39"/>
        <v>0.19064775769360034</v>
      </c>
    </row>
    <row r="672" spans="1:27" x14ac:dyDescent="0.25">
      <c r="A672">
        <v>636</v>
      </c>
      <c r="B672" s="15">
        <v>38660</v>
      </c>
      <c r="C672" s="25">
        <f t="shared" si="36"/>
        <v>0.119701057672501</v>
      </c>
      <c r="D672" s="25">
        <f>VLOOKUP(B672,input_BB!$B$19:$K$10000,$D$35,0)</f>
        <v>1220.1400000000001</v>
      </c>
      <c r="E672" s="27">
        <f t="shared" si="37"/>
        <v>2.5151577949494887E-2</v>
      </c>
      <c r="F672" s="28">
        <f>VLOOKUP(B672,viz!$B$3:$E$1863,4,0)</f>
        <v>0</v>
      </c>
      <c r="G672" s="25">
        <f t="shared" si="38"/>
        <v>0.112119282254139</v>
      </c>
      <c r="I672" s="31">
        <v>38660</v>
      </c>
      <c r="J672" s="20">
        <v>0.119701057672501</v>
      </c>
      <c r="K672" s="20">
        <v>0</v>
      </c>
      <c r="L672" s="20">
        <v>3.52318025466338E-2</v>
      </c>
      <c r="M672" s="20">
        <v>2.4737499341727798E-2</v>
      </c>
      <c r="N672" s="20" t="s">
        <v>122</v>
      </c>
      <c r="O672" s="20" t="s">
        <v>122</v>
      </c>
      <c r="P672" s="20" t="s">
        <v>122</v>
      </c>
      <c r="Q672" s="20">
        <v>5.23772708398434E-2</v>
      </c>
      <c r="R672" s="20">
        <v>0.26168257655205102</v>
      </c>
      <c r="S672" s="20">
        <v>0.110789917861605</v>
      </c>
      <c r="T672" s="20" t="s">
        <v>122</v>
      </c>
      <c r="U672" s="20" t="s">
        <v>122</v>
      </c>
      <c r="V672" s="20">
        <v>0.112119282254139</v>
      </c>
      <c r="W672" s="20" t="s">
        <v>122</v>
      </c>
      <c r="X672" s="20" t="s">
        <v>122</v>
      </c>
      <c r="Y672" s="20">
        <v>0.12365865378226699</v>
      </c>
      <c r="Z672" s="20">
        <v>0.27940299682173397</v>
      </c>
      <c r="AA672" s="30">
        <f t="shared" si="39"/>
        <v>0.112119282254139</v>
      </c>
    </row>
    <row r="673" spans="1:27" x14ac:dyDescent="0.25">
      <c r="A673">
        <v>637</v>
      </c>
      <c r="B673" s="15">
        <v>38667</v>
      </c>
      <c r="C673" s="25">
        <f t="shared" si="36"/>
        <v>0.12009171396493901</v>
      </c>
      <c r="D673" s="25">
        <f>VLOOKUP(B673,input_BB!$B$19:$K$10000,$D$35,0)</f>
        <v>1234.71</v>
      </c>
      <c r="E673" s="27">
        <f t="shared" si="37"/>
        <v>2.5846059940207625E-2</v>
      </c>
      <c r="F673" s="28">
        <f>VLOOKUP(B673,viz!$B$3:$E$1863,4,0)</f>
        <v>0</v>
      </c>
      <c r="G673" s="25">
        <f t="shared" si="38"/>
        <v>0.18411686752036199</v>
      </c>
      <c r="I673" s="31">
        <v>38667</v>
      </c>
      <c r="J673" s="20">
        <v>0.12009171396493901</v>
      </c>
      <c r="K673" s="20">
        <v>0</v>
      </c>
      <c r="L673" s="20">
        <v>1.2334574800518999E-2</v>
      </c>
      <c r="M673" s="20" t="s">
        <v>122</v>
      </c>
      <c r="N673" s="20" t="s">
        <v>122</v>
      </c>
      <c r="O673" s="20">
        <v>3.38055814573342E-2</v>
      </c>
      <c r="P673" s="20" t="s">
        <v>122</v>
      </c>
      <c r="Q673" s="20">
        <v>4.0588728575792203E-2</v>
      </c>
      <c r="R673" s="20">
        <v>0.212952859746006</v>
      </c>
      <c r="S673" s="20">
        <v>0.107408082557556</v>
      </c>
      <c r="T673" s="20" t="s">
        <v>122</v>
      </c>
      <c r="U673" s="20" t="s">
        <v>122</v>
      </c>
      <c r="V673" s="20">
        <v>0.18411686752036199</v>
      </c>
      <c r="W673" s="20" t="s">
        <v>122</v>
      </c>
      <c r="X673" s="20">
        <v>4.9252316436484998E-2</v>
      </c>
      <c r="Y673" s="20">
        <v>0.14021061129194201</v>
      </c>
      <c r="Z673" s="20">
        <v>0.21933037761400501</v>
      </c>
      <c r="AA673" s="30">
        <f t="shared" si="39"/>
        <v>0.18411686752036199</v>
      </c>
    </row>
    <row r="674" spans="1:27" x14ac:dyDescent="0.25">
      <c r="A674">
        <v>638</v>
      </c>
      <c r="B674" s="15">
        <v>38674</v>
      </c>
      <c r="C674" s="25">
        <f t="shared" si="36"/>
        <v>0.119773909449577</v>
      </c>
      <c r="D674" s="25">
        <f>VLOOKUP(B674,input_BB!$B$19:$K$10000,$D$35,0)</f>
        <v>1248.27</v>
      </c>
      <c r="E674" s="27">
        <f t="shared" si="37"/>
        <v>2.5281088847309823E-2</v>
      </c>
      <c r="F674" s="28">
        <f>VLOOKUP(B674,viz!$B$3:$E$1863,4,0)</f>
        <v>0</v>
      </c>
      <c r="G674" s="25">
        <f t="shared" si="38"/>
        <v>0.11248461513109309</v>
      </c>
      <c r="I674" s="31">
        <v>38674</v>
      </c>
      <c r="J674" s="20">
        <v>0.119773909449577</v>
      </c>
      <c r="K674" s="20">
        <v>0</v>
      </c>
      <c r="L674" s="20" t="s">
        <v>122</v>
      </c>
      <c r="M674" s="20">
        <v>2.84402281698935E-2</v>
      </c>
      <c r="N674" s="20" t="s">
        <v>122</v>
      </c>
      <c r="O674" s="20" t="s">
        <v>122</v>
      </c>
      <c r="P674" s="20" t="s">
        <v>122</v>
      </c>
      <c r="Q674" s="20">
        <v>6.3442927699971494E-2</v>
      </c>
      <c r="R674" s="20">
        <v>0.22209237316581601</v>
      </c>
      <c r="S674" s="20">
        <v>0.113582060546878</v>
      </c>
      <c r="T674" s="20" t="s">
        <v>122</v>
      </c>
      <c r="U674" s="20">
        <v>4.5447939516676202E-2</v>
      </c>
      <c r="V674" s="20">
        <v>6.7036675614416896E-2</v>
      </c>
      <c r="W674" s="20" t="s">
        <v>122</v>
      </c>
      <c r="X674" s="20">
        <v>3.03878685905868E-2</v>
      </c>
      <c r="Y674" s="20">
        <v>0.150094359564174</v>
      </c>
      <c r="Z674" s="20">
        <v>0.279475567131587</v>
      </c>
      <c r="AA674" s="30">
        <f t="shared" si="39"/>
        <v>0.11248461513109309</v>
      </c>
    </row>
    <row r="675" spans="1:27" x14ac:dyDescent="0.25">
      <c r="A675">
        <v>639</v>
      </c>
      <c r="B675" s="15">
        <v>38681</v>
      </c>
      <c r="C675" s="25">
        <f t="shared" si="36"/>
        <v>0.11675874888896901</v>
      </c>
      <c r="D675" s="25">
        <f>VLOOKUP(B675,input_BB!$B$19:$K$10000,$D$35,0)</f>
        <v>1268.25</v>
      </c>
      <c r="E675" s="27">
        <f t="shared" si="37"/>
        <v>1.9920942987680896E-2</v>
      </c>
      <c r="F675" s="28">
        <f>VLOOKUP(B675,viz!$B$3:$E$1863,4,0)</f>
        <v>0</v>
      </c>
      <c r="G675" s="25">
        <f t="shared" si="38"/>
        <v>0.20636279053421008</v>
      </c>
      <c r="I675" s="31">
        <v>38681</v>
      </c>
      <c r="J675" s="20">
        <v>0.11675874888896901</v>
      </c>
      <c r="K675" s="20">
        <v>0</v>
      </c>
      <c r="L675" s="20" t="s">
        <v>122</v>
      </c>
      <c r="M675" s="20">
        <v>2.2786680793604699E-2</v>
      </c>
      <c r="N675" s="20" t="s">
        <v>122</v>
      </c>
      <c r="O675" s="20">
        <v>6.7650409363841105E-2</v>
      </c>
      <c r="P675" s="20" t="s">
        <v>122</v>
      </c>
      <c r="Q675" s="20">
        <v>3.5550791696411302E-2</v>
      </c>
      <c r="R675" s="20">
        <v>0.20350820643223899</v>
      </c>
      <c r="S675" s="20">
        <v>0.102551661627406</v>
      </c>
      <c r="T675" s="20" t="s">
        <v>122</v>
      </c>
      <c r="U675" s="20">
        <v>4.2541472937231102E-2</v>
      </c>
      <c r="V675" s="20">
        <v>0.16382131759697899</v>
      </c>
      <c r="W675" s="20" t="s">
        <v>122</v>
      </c>
      <c r="X675" s="20">
        <v>6.8712572833309005E-2</v>
      </c>
      <c r="Y675" s="20">
        <v>9.4125231083950697E-2</v>
      </c>
      <c r="Z675" s="20">
        <v>0.198751655635028</v>
      </c>
      <c r="AA675" s="30">
        <f t="shared" si="39"/>
        <v>0.20636279053421008</v>
      </c>
    </row>
    <row r="676" spans="1:27" x14ac:dyDescent="0.25">
      <c r="A676">
        <v>640</v>
      </c>
      <c r="B676" s="15">
        <v>38688</v>
      </c>
      <c r="C676" s="25">
        <f t="shared" si="36"/>
        <v>0.119701057672501</v>
      </c>
      <c r="D676" s="25">
        <f>VLOOKUP(B676,input_BB!$B$19:$K$10000,$D$35,0)</f>
        <v>1265.08</v>
      </c>
      <c r="E676" s="27">
        <f t="shared" si="37"/>
        <v>2.5151577949494887E-2</v>
      </c>
      <c r="F676" s="28">
        <f>VLOOKUP(B676,viz!$B$3:$E$1863,4,0)</f>
        <v>0</v>
      </c>
      <c r="G676" s="25">
        <f t="shared" si="38"/>
        <v>0.112119282254139</v>
      </c>
      <c r="I676" s="31">
        <v>38688</v>
      </c>
      <c r="J676" s="20">
        <v>0.119701057672501</v>
      </c>
      <c r="K676" s="20">
        <v>0</v>
      </c>
      <c r="L676" s="20">
        <v>3.52318025466338E-2</v>
      </c>
      <c r="M676" s="20">
        <v>2.4737499341727798E-2</v>
      </c>
      <c r="N676" s="20" t="s">
        <v>122</v>
      </c>
      <c r="O676" s="20" t="s">
        <v>122</v>
      </c>
      <c r="P676" s="20" t="s">
        <v>122</v>
      </c>
      <c r="Q676" s="20">
        <v>5.23772708398434E-2</v>
      </c>
      <c r="R676" s="20">
        <v>0.26168257655205102</v>
      </c>
      <c r="S676" s="20">
        <v>0.110789917861605</v>
      </c>
      <c r="T676" s="20" t="s">
        <v>122</v>
      </c>
      <c r="U676" s="20" t="s">
        <v>122</v>
      </c>
      <c r="V676" s="20">
        <v>0.112119282254139</v>
      </c>
      <c r="W676" s="20" t="s">
        <v>122</v>
      </c>
      <c r="X676" s="20" t="s">
        <v>122</v>
      </c>
      <c r="Y676" s="20">
        <v>0.12365865378226699</v>
      </c>
      <c r="Z676" s="20">
        <v>0.27940299682173397</v>
      </c>
      <c r="AA676" s="30">
        <f t="shared" si="39"/>
        <v>0.112119282254139</v>
      </c>
    </row>
    <row r="677" spans="1:27" x14ac:dyDescent="0.25">
      <c r="A677">
        <v>641</v>
      </c>
      <c r="B677" s="15">
        <v>38695</v>
      </c>
      <c r="C677" s="25">
        <f t="shared" si="36"/>
        <v>0.12009171396493901</v>
      </c>
      <c r="D677" s="25">
        <f>VLOOKUP(B677,input_BB!$B$19:$K$10000,$D$35,0)</f>
        <v>1259.3699999999999</v>
      </c>
      <c r="E677" s="27">
        <f t="shared" si="37"/>
        <v>2.5846059940207625E-2</v>
      </c>
      <c r="F677" s="28">
        <f>VLOOKUP(B677,viz!$B$3:$E$1863,4,0)</f>
        <v>0</v>
      </c>
      <c r="G677" s="25">
        <f t="shared" si="38"/>
        <v>0.18411686752036199</v>
      </c>
      <c r="I677" s="31">
        <v>38695</v>
      </c>
      <c r="J677" s="20">
        <v>0.12009171396493901</v>
      </c>
      <c r="K677" s="20">
        <v>0</v>
      </c>
      <c r="L677" s="20">
        <v>1.2334574800518999E-2</v>
      </c>
      <c r="M677" s="20" t="s">
        <v>122</v>
      </c>
      <c r="N677" s="20" t="s">
        <v>122</v>
      </c>
      <c r="O677" s="20">
        <v>3.38055814573342E-2</v>
      </c>
      <c r="P677" s="20" t="s">
        <v>122</v>
      </c>
      <c r="Q677" s="20">
        <v>4.0588728575792203E-2</v>
      </c>
      <c r="R677" s="20">
        <v>0.212952859746006</v>
      </c>
      <c r="S677" s="20">
        <v>0.107408082557556</v>
      </c>
      <c r="T677" s="20" t="s">
        <v>122</v>
      </c>
      <c r="U677" s="20" t="s">
        <v>122</v>
      </c>
      <c r="V677" s="20">
        <v>0.18411686752036199</v>
      </c>
      <c r="W677" s="20" t="s">
        <v>122</v>
      </c>
      <c r="X677" s="20">
        <v>4.9252316436484998E-2</v>
      </c>
      <c r="Y677" s="20">
        <v>0.14021061129194201</v>
      </c>
      <c r="Z677" s="20">
        <v>0.21933037761400501</v>
      </c>
      <c r="AA677" s="30">
        <f t="shared" si="39"/>
        <v>0.18411686752036199</v>
      </c>
    </row>
    <row r="678" spans="1:27" x14ac:dyDescent="0.25">
      <c r="A678">
        <v>642</v>
      </c>
      <c r="B678" s="15">
        <v>38702</v>
      </c>
      <c r="C678" s="25">
        <f t="shared" ref="C678:C741" si="40">J678</f>
        <v>0.119755797088146</v>
      </c>
      <c r="D678" s="25">
        <f>VLOOKUP(B678,input_BB!$B$19:$K$10000,$D$35,0)</f>
        <v>1267.32</v>
      </c>
      <c r="E678" s="27">
        <f t="shared" ref="E678:E741" si="41">(C678-$E$34)/$E$36</f>
        <v>2.5248889932134012E-2</v>
      </c>
      <c r="F678" s="28">
        <f>VLOOKUP(B678,viz!$B$3:$E$1863,4,0)</f>
        <v>0</v>
      </c>
      <c r="G678" s="25">
        <f t="shared" ref="G678:G741" si="42">VLOOKUP(B678,$I$37:$AA$5000,$G$34,0)</f>
        <v>0.1592465878653721</v>
      </c>
      <c r="I678" s="31">
        <v>38702</v>
      </c>
      <c r="J678" s="20">
        <v>0.119755797088146</v>
      </c>
      <c r="K678" s="20">
        <v>0</v>
      </c>
      <c r="L678" s="20" t="s">
        <v>122</v>
      </c>
      <c r="M678" s="20">
        <v>2.8465802105389099E-2</v>
      </c>
      <c r="N678" s="20" t="s">
        <v>122</v>
      </c>
      <c r="O678" s="20" t="s">
        <v>122</v>
      </c>
      <c r="P678" s="20" t="s">
        <v>122</v>
      </c>
      <c r="Q678" s="20">
        <v>5.4168421717540001E-2</v>
      </c>
      <c r="R678" s="20">
        <v>0.268463550836124</v>
      </c>
      <c r="S678" s="20">
        <v>0.11368419546199</v>
      </c>
      <c r="T678" s="20" t="s">
        <v>122</v>
      </c>
      <c r="U678" s="20">
        <v>4.5488807074652998E-2</v>
      </c>
      <c r="V678" s="20">
        <v>6.7096956130021701E-2</v>
      </c>
      <c r="W678" s="20">
        <v>4.6660824660697403E-2</v>
      </c>
      <c r="X678" s="20" t="s">
        <v>122</v>
      </c>
      <c r="Y678" s="20">
        <v>9.6244565712334695E-2</v>
      </c>
      <c r="Z678" s="20">
        <v>0.27972687630124998</v>
      </c>
      <c r="AA678" s="30">
        <f t="shared" ref="AA678:AA741" si="43">SUM(U678:W678)</f>
        <v>0.1592465878653721</v>
      </c>
    </row>
    <row r="679" spans="1:27" x14ac:dyDescent="0.25">
      <c r="A679">
        <v>643</v>
      </c>
      <c r="B679" s="15">
        <v>38709</v>
      </c>
      <c r="C679" s="25">
        <f t="shared" si="40"/>
        <v>0.11675874888896901</v>
      </c>
      <c r="D679" s="25">
        <f>VLOOKUP(B679,input_BB!$B$19:$K$10000,$D$35,0)</f>
        <v>1268.6600000000001</v>
      </c>
      <c r="E679" s="27">
        <f t="shared" si="41"/>
        <v>1.9920942987680896E-2</v>
      </c>
      <c r="F679" s="28">
        <f>VLOOKUP(B679,viz!$B$3:$E$1863,4,0)</f>
        <v>0</v>
      </c>
      <c r="G679" s="25">
        <f t="shared" si="42"/>
        <v>0.20636279053421008</v>
      </c>
      <c r="I679" s="31">
        <v>38709</v>
      </c>
      <c r="J679" s="20">
        <v>0.11675874888896901</v>
      </c>
      <c r="K679" s="20">
        <v>0</v>
      </c>
      <c r="L679" s="20" t="s">
        <v>122</v>
      </c>
      <c r="M679" s="20">
        <v>2.2786680793604699E-2</v>
      </c>
      <c r="N679" s="20" t="s">
        <v>122</v>
      </c>
      <c r="O679" s="20">
        <v>6.7650409363841105E-2</v>
      </c>
      <c r="P679" s="20" t="s">
        <v>122</v>
      </c>
      <c r="Q679" s="20">
        <v>3.5550791696411302E-2</v>
      </c>
      <c r="R679" s="20">
        <v>0.20350820643223899</v>
      </c>
      <c r="S679" s="20">
        <v>0.102551661627406</v>
      </c>
      <c r="T679" s="20" t="s">
        <v>122</v>
      </c>
      <c r="U679" s="20">
        <v>4.2541472937231102E-2</v>
      </c>
      <c r="V679" s="20">
        <v>0.16382131759697899</v>
      </c>
      <c r="W679" s="20" t="s">
        <v>122</v>
      </c>
      <c r="X679" s="20">
        <v>6.8712572833309005E-2</v>
      </c>
      <c r="Y679" s="20">
        <v>9.4125231083950697E-2</v>
      </c>
      <c r="Z679" s="20">
        <v>0.198751655635028</v>
      </c>
      <c r="AA679" s="30">
        <f t="shared" si="43"/>
        <v>0.20636279053421008</v>
      </c>
    </row>
    <row r="680" spans="1:27" x14ac:dyDescent="0.25">
      <c r="A680">
        <v>644</v>
      </c>
      <c r="B680" s="15">
        <v>38716</v>
      </c>
      <c r="C680" s="25">
        <f t="shared" si="40"/>
        <v>0.119701057672501</v>
      </c>
      <c r="D680" s="25">
        <f>VLOOKUP(B680,input_BB!$B$19:$K$10000,$D$35,0)</f>
        <v>1248.29</v>
      </c>
      <c r="E680" s="27">
        <f t="shared" si="41"/>
        <v>2.5151577949494887E-2</v>
      </c>
      <c r="F680" s="28">
        <f>VLOOKUP(B680,viz!$B$3:$E$1863,4,0)</f>
        <v>0</v>
      </c>
      <c r="G680" s="25">
        <f t="shared" si="42"/>
        <v>0.112119282254139</v>
      </c>
      <c r="I680" s="31">
        <v>38716</v>
      </c>
      <c r="J680" s="20">
        <v>0.119701057672501</v>
      </c>
      <c r="K680" s="20">
        <v>0</v>
      </c>
      <c r="L680" s="20">
        <v>3.52318025466338E-2</v>
      </c>
      <c r="M680" s="20">
        <v>2.4737499341727798E-2</v>
      </c>
      <c r="N680" s="20" t="s">
        <v>122</v>
      </c>
      <c r="O680" s="20" t="s">
        <v>122</v>
      </c>
      <c r="P680" s="20" t="s">
        <v>122</v>
      </c>
      <c r="Q680" s="20">
        <v>5.23772708398434E-2</v>
      </c>
      <c r="R680" s="20">
        <v>0.26168257655205102</v>
      </c>
      <c r="S680" s="20">
        <v>0.110789917861605</v>
      </c>
      <c r="T680" s="20" t="s">
        <v>122</v>
      </c>
      <c r="U680" s="20" t="s">
        <v>122</v>
      </c>
      <c r="V680" s="20">
        <v>0.112119282254139</v>
      </c>
      <c r="W680" s="20" t="s">
        <v>122</v>
      </c>
      <c r="X680" s="20" t="s">
        <v>122</v>
      </c>
      <c r="Y680" s="20">
        <v>0.12365865378226699</v>
      </c>
      <c r="Z680" s="20">
        <v>0.27940299682173397</v>
      </c>
      <c r="AA680" s="30">
        <f t="shared" si="43"/>
        <v>0.112119282254139</v>
      </c>
    </row>
    <row r="681" spans="1:27" x14ac:dyDescent="0.25">
      <c r="A681">
        <v>645</v>
      </c>
      <c r="B681" s="15">
        <v>38723</v>
      </c>
      <c r="C681" s="25">
        <f t="shared" si="40"/>
        <v>0.12009171396493901</v>
      </c>
      <c r="D681" s="25">
        <f>VLOOKUP(B681,input_BB!$B$19:$K$10000,$D$35,0)</f>
        <v>1285.45</v>
      </c>
      <c r="E681" s="27">
        <f t="shared" si="41"/>
        <v>2.5846059940207625E-2</v>
      </c>
      <c r="F681" s="28">
        <f>VLOOKUP(B681,viz!$B$3:$E$1863,4,0)</f>
        <v>0</v>
      </c>
      <c r="G681" s="25">
        <f t="shared" si="42"/>
        <v>0.18411686752036199</v>
      </c>
      <c r="I681" s="31">
        <v>38723</v>
      </c>
      <c r="J681" s="20">
        <v>0.12009171396493901</v>
      </c>
      <c r="K681" s="20">
        <v>0</v>
      </c>
      <c r="L681" s="20">
        <v>1.2334574800518999E-2</v>
      </c>
      <c r="M681" s="20" t="s">
        <v>122</v>
      </c>
      <c r="N681" s="20" t="s">
        <v>122</v>
      </c>
      <c r="O681" s="20">
        <v>3.38055814573342E-2</v>
      </c>
      <c r="P681" s="20" t="s">
        <v>122</v>
      </c>
      <c r="Q681" s="20">
        <v>4.0588728575792203E-2</v>
      </c>
      <c r="R681" s="20">
        <v>0.212952859746006</v>
      </c>
      <c r="S681" s="20">
        <v>0.107408082557556</v>
      </c>
      <c r="T681" s="20" t="s">
        <v>122</v>
      </c>
      <c r="U681" s="20" t="s">
        <v>122</v>
      </c>
      <c r="V681" s="20">
        <v>0.18411686752036199</v>
      </c>
      <c r="W681" s="20" t="s">
        <v>122</v>
      </c>
      <c r="X681" s="20">
        <v>4.9252316436484998E-2</v>
      </c>
      <c r="Y681" s="20">
        <v>0.14021061129194201</v>
      </c>
      <c r="Z681" s="20">
        <v>0.21933037761400501</v>
      </c>
      <c r="AA681" s="30">
        <f t="shared" si="43"/>
        <v>0.18411686752036199</v>
      </c>
    </row>
    <row r="682" spans="1:27" x14ac:dyDescent="0.25">
      <c r="A682">
        <v>646</v>
      </c>
      <c r="B682" s="15">
        <v>38730</v>
      </c>
      <c r="C682" s="25">
        <f t="shared" si="40"/>
        <v>0.119773909449577</v>
      </c>
      <c r="D682" s="25">
        <f>VLOOKUP(B682,input_BB!$B$19:$K$10000,$D$35,0)</f>
        <v>1287.6099999999999</v>
      </c>
      <c r="E682" s="27">
        <f t="shared" si="41"/>
        <v>2.5281088847309823E-2</v>
      </c>
      <c r="F682" s="28">
        <f>VLOOKUP(B682,viz!$B$3:$E$1863,4,0)</f>
        <v>0</v>
      </c>
      <c r="G682" s="25">
        <f t="shared" si="42"/>
        <v>0.11248461513109309</v>
      </c>
      <c r="I682" s="31">
        <v>38730</v>
      </c>
      <c r="J682" s="20">
        <v>0.119773909449577</v>
      </c>
      <c r="K682" s="20">
        <v>0</v>
      </c>
      <c r="L682" s="20" t="s">
        <v>122</v>
      </c>
      <c r="M682" s="20">
        <v>2.84402281698935E-2</v>
      </c>
      <c r="N682" s="20" t="s">
        <v>122</v>
      </c>
      <c r="O682" s="20" t="s">
        <v>122</v>
      </c>
      <c r="P682" s="20" t="s">
        <v>122</v>
      </c>
      <c r="Q682" s="20">
        <v>6.3442927699971494E-2</v>
      </c>
      <c r="R682" s="20">
        <v>0.22209237316581601</v>
      </c>
      <c r="S682" s="20">
        <v>0.113582060546878</v>
      </c>
      <c r="T682" s="20" t="s">
        <v>122</v>
      </c>
      <c r="U682" s="20">
        <v>4.5447939516676202E-2</v>
      </c>
      <c r="V682" s="20">
        <v>6.7036675614416896E-2</v>
      </c>
      <c r="W682" s="20" t="s">
        <v>122</v>
      </c>
      <c r="X682" s="20">
        <v>3.03878685905868E-2</v>
      </c>
      <c r="Y682" s="20">
        <v>0.150094359564174</v>
      </c>
      <c r="Z682" s="20">
        <v>0.279475567131587</v>
      </c>
      <c r="AA682" s="30">
        <f t="shared" si="43"/>
        <v>0.11248461513109309</v>
      </c>
    </row>
    <row r="683" spans="1:27" x14ac:dyDescent="0.25">
      <c r="A683">
        <v>647</v>
      </c>
      <c r="B683" s="15">
        <v>38737</v>
      </c>
      <c r="C683" s="25">
        <f t="shared" si="40"/>
        <v>0.11675874888896901</v>
      </c>
      <c r="D683" s="25">
        <f>VLOOKUP(B683,input_BB!$B$19:$K$10000,$D$35,0)</f>
        <v>1261.48</v>
      </c>
      <c r="E683" s="27">
        <f t="shared" si="41"/>
        <v>1.9920942987680896E-2</v>
      </c>
      <c r="F683" s="28">
        <f>VLOOKUP(B683,viz!$B$3:$E$1863,4,0)</f>
        <v>0</v>
      </c>
      <c r="G683" s="25">
        <f t="shared" si="42"/>
        <v>0.20636279053421008</v>
      </c>
      <c r="I683" s="31">
        <v>38737</v>
      </c>
      <c r="J683" s="20">
        <v>0.11675874888896901</v>
      </c>
      <c r="K683" s="20">
        <v>0</v>
      </c>
      <c r="L683" s="20" t="s">
        <v>122</v>
      </c>
      <c r="M683" s="20">
        <v>2.2786680793604699E-2</v>
      </c>
      <c r="N683" s="20" t="s">
        <v>122</v>
      </c>
      <c r="O683" s="20">
        <v>6.7650409363841105E-2</v>
      </c>
      <c r="P683" s="20" t="s">
        <v>122</v>
      </c>
      <c r="Q683" s="20">
        <v>3.5550791696411302E-2</v>
      </c>
      <c r="R683" s="20">
        <v>0.20350820643223899</v>
      </c>
      <c r="S683" s="20">
        <v>0.102551661627406</v>
      </c>
      <c r="T683" s="20" t="s">
        <v>122</v>
      </c>
      <c r="U683" s="20">
        <v>4.2541472937231102E-2</v>
      </c>
      <c r="V683" s="20">
        <v>0.16382131759697899</v>
      </c>
      <c r="W683" s="20" t="s">
        <v>122</v>
      </c>
      <c r="X683" s="20">
        <v>6.8712572833309005E-2</v>
      </c>
      <c r="Y683" s="20">
        <v>9.4125231083950697E-2</v>
      </c>
      <c r="Z683" s="20">
        <v>0.198751655635028</v>
      </c>
      <c r="AA683" s="30">
        <f t="shared" si="43"/>
        <v>0.20636279053421008</v>
      </c>
    </row>
    <row r="684" spans="1:27" x14ac:dyDescent="0.25">
      <c r="A684">
        <v>648</v>
      </c>
      <c r="B684" s="15">
        <v>38744</v>
      </c>
      <c r="C684" s="25">
        <f t="shared" si="40"/>
        <v>0.119701057672501</v>
      </c>
      <c r="D684" s="25">
        <f>VLOOKUP(B684,input_BB!$B$19:$K$10000,$D$35,0)</f>
        <v>1283.72</v>
      </c>
      <c r="E684" s="27">
        <f t="shared" si="41"/>
        <v>2.5151577949494887E-2</v>
      </c>
      <c r="F684" s="28">
        <f>VLOOKUP(B684,viz!$B$3:$E$1863,4,0)</f>
        <v>0</v>
      </c>
      <c r="G684" s="25">
        <f t="shared" si="42"/>
        <v>0.112119282254139</v>
      </c>
      <c r="I684" s="31">
        <v>38744</v>
      </c>
      <c r="J684" s="20">
        <v>0.119701057672501</v>
      </c>
      <c r="K684" s="20">
        <v>0</v>
      </c>
      <c r="L684" s="20">
        <v>3.52318025466338E-2</v>
      </c>
      <c r="M684" s="20">
        <v>2.4737499341727798E-2</v>
      </c>
      <c r="N684" s="20" t="s">
        <v>122</v>
      </c>
      <c r="O684" s="20" t="s">
        <v>122</v>
      </c>
      <c r="P684" s="20" t="s">
        <v>122</v>
      </c>
      <c r="Q684" s="20">
        <v>5.23772708398434E-2</v>
      </c>
      <c r="R684" s="20">
        <v>0.26168257655205102</v>
      </c>
      <c r="S684" s="20">
        <v>0.110789917861605</v>
      </c>
      <c r="T684" s="20" t="s">
        <v>122</v>
      </c>
      <c r="U684" s="20" t="s">
        <v>122</v>
      </c>
      <c r="V684" s="20">
        <v>0.112119282254139</v>
      </c>
      <c r="W684" s="20" t="s">
        <v>122</v>
      </c>
      <c r="X684" s="20" t="s">
        <v>122</v>
      </c>
      <c r="Y684" s="20">
        <v>0.12365865378226699</v>
      </c>
      <c r="Z684" s="20">
        <v>0.27940299682173397</v>
      </c>
      <c r="AA684" s="30">
        <f t="shared" si="43"/>
        <v>0.112119282254139</v>
      </c>
    </row>
    <row r="685" spans="1:27" x14ac:dyDescent="0.25">
      <c r="A685">
        <v>649</v>
      </c>
      <c r="B685" s="15">
        <v>38751</v>
      </c>
      <c r="C685" s="25">
        <f t="shared" si="40"/>
        <v>0.12009171396493901</v>
      </c>
      <c r="D685" s="25">
        <f>VLOOKUP(B685,input_BB!$B$19:$K$10000,$D$35,0)</f>
        <v>1264.03</v>
      </c>
      <c r="E685" s="27">
        <f t="shared" si="41"/>
        <v>2.5846059940207625E-2</v>
      </c>
      <c r="F685" s="28">
        <f>VLOOKUP(B685,viz!$B$3:$E$1863,4,0)</f>
        <v>0</v>
      </c>
      <c r="G685" s="25">
        <f t="shared" si="42"/>
        <v>0.18411686752036199</v>
      </c>
      <c r="I685" s="31">
        <v>38751</v>
      </c>
      <c r="J685" s="20">
        <v>0.12009171396493901</v>
      </c>
      <c r="K685" s="20">
        <v>0</v>
      </c>
      <c r="L685" s="20">
        <v>1.2334574800518999E-2</v>
      </c>
      <c r="M685" s="20" t="s">
        <v>122</v>
      </c>
      <c r="N685" s="20" t="s">
        <v>122</v>
      </c>
      <c r="O685" s="20">
        <v>3.38055814573342E-2</v>
      </c>
      <c r="P685" s="20" t="s">
        <v>122</v>
      </c>
      <c r="Q685" s="20">
        <v>4.0588728575792203E-2</v>
      </c>
      <c r="R685" s="20">
        <v>0.212952859746006</v>
      </c>
      <c r="S685" s="20">
        <v>0.107408082557556</v>
      </c>
      <c r="T685" s="20" t="s">
        <v>122</v>
      </c>
      <c r="U685" s="20" t="s">
        <v>122</v>
      </c>
      <c r="V685" s="20">
        <v>0.18411686752036199</v>
      </c>
      <c r="W685" s="20" t="s">
        <v>122</v>
      </c>
      <c r="X685" s="20">
        <v>4.9252316436484998E-2</v>
      </c>
      <c r="Y685" s="20">
        <v>0.14021061129194201</v>
      </c>
      <c r="Z685" s="20">
        <v>0.21933037761400501</v>
      </c>
      <c r="AA685" s="30">
        <f t="shared" si="43"/>
        <v>0.18411686752036199</v>
      </c>
    </row>
    <row r="686" spans="1:27" x14ac:dyDescent="0.25">
      <c r="A686">
        <v>650</v>
      </c>
      <c r="B686" s="15">
        <v>38758</v>
      </c>
      <c r="C686" s="25">
        <f t="shared" si="40"/>
        <v>0.119773909449577</v>
      </c>
      <c r="D686" s="25">
        <f>VLOOKUP(B686,input_BB!$B$19:$K$10000,$D$35,0)</f>
        <v>1266.99</v>
      </c>
      <c r="E686" s="27">
        <f t="shared" si="41"/>
        <v>2.5281088847309823E-2</v>
      </c>
      <c r="F686" s="28">
        <f>VLOOKUP(B686,viz!$B$3:$E$1863,4,0)</f>
        <v>0</v>
      </c>
      <c r="G686" s="25">
        <f t="shared" si="42"/>
        <v>0.11248461513109309</v>
      </c>
      <c r="I686" s="31">
        <v>38758</v>
      </c>
      <c r="J686" s="20">
        <v>0.119773909449577</v>
      </c>
      <c r="K686" s="20">
        <v>0</v>
      </c>
      <c r="L686" s="20" t="s">
        <v>122</v>
      </c>
      <c r="M686" s="20">
        <v>2.84402281698935E-2</v>
      </c>
      <c r="N686" s="20" t="s">
        <v>122</v>
      </c>
      <c r="O686" s="20" t="s">
        <v>122</v>
      </c>
      <c r="P686" s="20" t="s">
        <v>122</v>
      </c>
      <c r="Q686" s="20">
        <v>6.3442927699971494E-2</v>
      </c>
      <c r="R686" s="20">
        <v>0.22209237316581601</v>
      </c>
      <c r="S686" s="20">
        <v>0.113582060546878</v>
      </c>
      <c r="T686" s="20" t="s">
        <v>122</v>
      </c>
      <c r="U686" s="20">
        <v>4.5447939516676202E-2</v>
      </c>
      <c r="V686" s="20">
        <v>6.7036675614416896E-2</v>
      </c>
      <c r="W686" s="20" t="s">
        <v>122</v>
      </c>
      <c r="X686" s="20">
        <v>3.03878685905868E-2</v>
      </c>
      <c r="Y686" s="20">
        <v>0.150094359564174</v>
      </c>
      <c r="Z686" s="20">
        <v>0.279475567131587</v>
      </c>
      <c r="AA686" s="30">
        <f t="shared" si="43"/>
        <v>0.11248461513109309</v>
      </c>
    </row>
    <row r="687" spans="1:27" x14ac:dyDescent="0.25">
      <c r="A687">
        <v>651</v>
      </c>
      <c r="B687" s="15">
        <v>38765</v>
      </c>
      <c r="C687" s="25">
        <f t="shared" si="40"/>
        <v>0.11675874888896901</v>
      </c>
      <c r="D687" s="25">
        <f>VLOOKUP(B687,input_BB!$B$19:$K$10000,$D$35,0)</f>
        <v>1287.24</v>
      </c>
      <c r="E687" s="27">
        <f t="shared" si="41"/>
        <v>1.9920942987680896E-2</v>
      </c>
      <c r="F687" s="28">
        <f>VLOOKUP(B687,viz!$B$3:$E$1863,4,0)</f>
        <v>0</v>
      </c>
      <c r="G687" s="25">
        <f t="shared" si="42"/>
        <v>0.2089246497252244</v>
      </c>
      <c r="I687" s="31">
        <v>38765</v>
      </c>
      <c r="J687" s="20">
        <v>0.11675874888896901</v>
      </c>
      <c r="K687" s="20">
        <v>0</v>
      </c>
      <c r="L687" s="20" t="s">
        <v>122</v>
      </c>
      <c r="M687" s="20">
        <v>2.2789481714872401E-2</v>
      </c>
      <c r="N687" s="20" t="s">
        <v>122</v>
      </c>
      <c r="O687" s="20">
        <v>6.7658724900099901E-2</v>
      </c>
      <c r="P687" s="20" t="s">
        <v>122</v>
      </c>
      <c r="Q687" s="20">
        <v>3.5555161572368599E-2</v>
      </c>
      <c r="R687" s="20">
        <v>0.20353322150436501</v>
      </c>
      <c r="S687" s="20">
        <v>0.102564267198735</v>
      </c>
      <c r="T687" s="20" t="s">
        <v>122</v>
      </c>
      <c r="U687" s="20">
        <v>4.73265973834614E-2</v>
      </c>
      <c r="V687" s="20">
        <v>0.161598052341763</v>
      </c>
      <c r="W687" s="20" t="s">
        <v>122</v>
      </c>
      <c r="X687" s="20">
        <v>6.6061606463824196E-2</v>
      </c>
      <c r="Y687" s="20">
        <v>9.4136800884921698E-2</v>
      </c>
      <c r="Z687" s="20">
        <v>0.19877608603558999</v>
      </c>
      <c r="AA687" s="30">
        <f t="shared" si="43"/>
        <v>0.2089246497252244</v>
      </c>
    </row>
    <row r="688" spans="1:27" x14ac:dyDescent="0.25">
      <c r="A688">
        <v>652</v>
      </c>
      <c r="B688" s="15">
        <v>38772</v>
      </c>
      <c r="C688" s="25">
        <f t="shared" si="40"/>
        <v>0.119701057672501</v>
      </c>
      <c r="D688" s="25">
        <f>VLOOKUP(B688,input_BB!$B$19:$K$10000,$D$35,0)</f>
        <v>1289.43</v>
      </c>
      <c r="E688" s="27">
        <f t="shared" si="41"/>
        <v>2.5151577949494887E-2</v>
      </c>
      <c r="F688" s="28">
        <f>VLOOKUP(B688,viz!$B$3:$E$1863,4,0)</f>
        <v>0</v>
      </c>
      <c r="G688" s="25">
        <f t="shared" si="42"/>
        <v>0.112119282254139</v>
      </c>
      <c r="I688" s="31">
        <v>38772</v>
      </c>
      <c r="J688" s="20">
        <v>0.119701057672501</v>
      </c>
      <c r="K688" s="20">
        <v>0</v>
      </c>
      <c r="L688" s="20">
        <v>3.52318025466338E-2</v>
      </c>
      <c r="M688" s="20">
        <v>2.4737499341727798E-2</v>
      </c>
      <c r="N688" s="20" t="s">
        <v>122</v>
      </c>
      <c r="O688" s="20" t="s">
        <v>122</v>
      </c>
      <c r="P688" s="20" t="s">
        <v>122</v>
      </c>
      <c r="Q688" s="20">
        <v>5.23772708398434E-2</v>
      </c>
      <c r="R688" s="20">
        <v>0.26168257655205102</v>
      </c>
      <c r="S688" s="20">
        <v>0.110789917861605</v>
      </c>
      <c r="T688" s="20" t="s">
        <v>122</v>
      </c>
      <c r="U688" s="20" t="s">
        <v>122</v>
      </c>
      <c r="V688" s="20">
        <v>0.112119282254139</v>
      </c>
      <c r="W688" s="20" t="s">
        <v>122</v>
      </c>
      <c r="X688" s="20" t="s">
        <v>122</v>
      </c>
      <c r="Y688" s="20">
        <v>0.12365865378226699</v>
      </c>
      <c r="Z688" s="20">
        <v>0.27940299682173397</v>
      </c>
      <c r="AA688" s="30">
        <f t="shared" si="43"/>
        <v>0.112119282254139</v>
      </c>
    </row>
    <row r="689" spans="1:27" x14ac:dyDescent="0.25">
      <c r="A689">
        <v>653</v>
      </c>
      <c r="B689" s="15">
        <v>38779</v>
      </c>
      <c r="C689" s="25">
        <f t="shared" si="40"/>
        <v>0.12009171396493901</v>
      </c>
      <c r="D689" s="25">
        <f>VLOOKUP(B689,input_BB!$B$19:$K$10000,$D$35,0)</f>
        <v>1287.23</v>
      </c>
      <c r="E689" s="27">
        <f t="shared" si="41"/>
        <v>2.5846059940207625E-2</v>
      </c>
      <c r="F689" s="28">
        <f>VLOOKUP(B689,viz!$B$3:$E$1863,4,0)</f>
        <v>0</v>
      </c>
      <c r="G689" s="25">
        <f t="shared" si="42"/>
        <v>0.18411686752036199</v>
      </c>
      <c r="I689" s="31">
        <v>38779</v>
      </c>
      <c r="J689" s="20">
        <v>0.12009171396493901</v>
      </c>
      <c r="K689" s="20">
        <v>0</v>
      </c>
      <c r="L689" s="20">
        <v>1.2334574800518999E-2</v>
      </c>
      <c r="M689" s="20" t="s">
        <v>122</v>
      </c>
      <c r="N689" s="20" t="s">
        <v>122</v>
      </c>
      <c r="O689" s="20">
        <v>3.38055814573342E-2</v>
      </c>
      <c r="P689" s="20" t="s">
        <v>122</v>
      </c>
      <c r="Q689" s="20">
        <v>4.0588728575792203E-2</v>
      </c>
      <c r="R689" s="20">
        <v>0.212952859746006</v>
      </c>
      <c r="S689" s="20">
        <v>0.107408082557556</v>
      </c>
      <c r="T689" s="20" t="s">
        <v>122</v>
      </c>
      <c r="U689" s="20" t="s">
        <v>122</v>
      </c>
      <c r="V689" s="20">
        <v>0.18411686752036199</v>
      </c>
      <c r="W689" s="20" t="s">
        <v>122</v>
      </c>
      <c r="X689" s="20">
        <v>4.9252316436484998E-2</v>
      </c>
      <c r="Y689" s="20">
        <v>0.14021061129194201</v>
      </c>
      <c r="Z689" s="20">
        <v>0.21933037761400501</v>
      </c>
      <c r="AA689" s="30">
        <f t="shared" si="43"/>
        <v>0.18411686752036199</v>
      </c>
    </row>
    <row r="690" spans="1:27" x14ac:dyDescent="0.25">
      <c r="A690">
        <v>654</v>
      </c>
      <c r="B690" s="15">
        <v>38786</v>
      </c>
      <c r="C690" s="25">
        <f t="shared" si="40"/>
        <v>0.11675874888896901</v>
      </c>
      <c r="D690" s="25">
        <f>VLOOKUP(B690,input_BB!$B$19:$K$10000,$D$35,0)</f>
        <v>1281.58</v>
      </c>
      <c r="E690" s="27">
        <f t="shared" si="41"/>
        <v>1.9920942987680896E-2</v>
      </c>
      <c r="F690" s="28">
        <f>VLOOKUP(B690,viz!$B$3:$E$1863,4,0)</f>
        <v>0</v>
      </c>
      <c r="G690" s="25">
        <f t="shared" si="42"/>
        <v>0.12656661144618769</v>
      </c>
      <c r="I690" s="31">
        <v>38786</v>
      </c>
      <c r="J690" s="20">
        <v>0.11675874888896901</v>
      </c>
      <c r="K690" s="20">
        <v>0</v>
      </c>
      <c r="L690" s="20" t="s">
        <v>122</v>
      </c>
      <c r="M690" s="20">
        <v>2.6187367515812101E-2</v>
      </c>
      <c r="N690" s="20" t="s">
        <v>122</v>
      </c>
      <c r="O690" s="20" t="s">
        <v>122</v>
      </c>
      <c r="P690" s="20" t="s">
        <v>122</v>
      </c>
      <c r="Q690" s="20">
        <v>6.2471296346672998E-2</v>
      </c>
      <c r="R690" s="20">
        <v>0.22346637649221099</v>
      </c>
      <c r="S690" s="20">
        <v>0.10458478550087801</v>
      </c>
      <c r="T690" s="20" t="s">
        <v>122</v>
      </c>
      <c r="U690" s="20">
        <v>6.4840170615048903E-2</v>
      </c>
      <c r="V690" s="20">
        <v>6.1726440831138797E-2</v>
      </c>
      <c r="W690" s="20" t="s">
        <v>122</v>
      </c>
      <c r="X690" s="20">
        <v>8.4340410609436894E-2</v>
      </c>
      <c r="Y690" s="20">
        <v>9.5991297916764404E-2</v>
      </c>
      <c r="Z690" s="20">
        <v>0.27639185417203699</v>
      </c>
      <c r="AA690" s="30">
        <f t="shared" si="43"/>
        <v>0.12656661144618769</v>
      </c>
    </row>
    <row r="691" spans="1:27" x14ac:dyDescent="0.25">
      <c r="A691">
        <v>655</v>
      </c>
      <c r="B691" s="15">
        <v>38793</v>
      </c>
      <c r="C691" s="25">
        <f t="shared" si="40"/>
        <v>0.120022460818291</v>
      </c>
      <c r="D691" s="25">
        <f>VLOOKUP(B691,input_BB!$B$19:$K$10000,$D$35,0)</f>
        <v>1307.25</v>
      </c>
      <c r="E691" s="27">
        <f t="shared" si="41"/>
        <v>2.5722946441005867E-2</v>
      </c>
      <c r="F691" s="28">
        <f>VLOOKUP(B691,viz!$B$3:$E$1863,4,0)</f>
        <v>0</v>
      </c>
      <c r="G691" s="25">
        <f t="shared" si="42"/>
        <v>0.22846294333813222</v>
      </c>
      <c r="I691" s="31">
        <v>38793</v>
      </c>
      <c r="J691" s="20">
        <v>0.120022460818291</v>
      </c>
      <c r="K691" s="20">
        <v>0</v>
      </c>
      <c r="L691" s="20">
        <v>1.3607803281066901E-2</v>
      </c>
      <c r="M691" s="20">
        <v>2.3034934838068601E-2</v>
      </c>
      <c r="N691" s="20" t="s">
        <v>122</v>
      </c>
      <c r="O691" s="20">
        <v>6.8387440258613999E-2</v>
      </c>
      <c r="P691" s="20" t="s">
        <v>122</v>
      </c>
      <c r="Q691" s="20">
        <v>4.4695530012628201E-2</v>
      </c>
      <c r="R691" s="20">
        <v>0.18563238860634601</v>
      </c>
      <c r="S691" s="20">
        <v>0.103668931184833</v>
      </c>
      <c r="T691" s="20" t="s">
        <v>122</v>
      </c>
      <c r="U691" s="20">
        <v>4.6797510674102399E-2</v>
      </c>
      <c r="V691" s="20">
        <v>0.129925966966975</v>
      </c>
      <c r="W691" s="20">
        <v>5.1739465697054801E-2</v>
      </c>
      <c r="X691" s="20">
        <v>3.6636872649501301E-2</v>
      </c>
      <c r="Y691" s="20">
        <v>0.13762514102360701</v>
      </c>
      <c r="Z691" s="20">
        <v>0.15824801480720399</v>
      </c>
      <c r="AA691" s="30">
        <f t="shared" si="43"/>
        <v>0.22846294333813222</v>
      </c>
    </row>
    <row r="692" spans="1:27" x14ac:dyDescent="0.25">
      <c r="A692">
        <v>656</v>
      </c>
      <c r="B692" s="15">
        <v>38800</v>
      </c>
      <c r="C692" s="25">
        <f t="shared" si="40"/>
        <v>0.117127738893032</v>
      </c>
      <c r="D692" s="25">
        <f>VLOOKUP(B692,input_BB!$B$19:$K$10000,$D$35,0)</f>
        <v>1302.95</v>
      </c>
      <c r="E692" s="27">
        <f t="shared" si="41"/>
        <v>2.0576908135395592E-2</v>
      </c>
      <c r="F692" s="28">
        <f>VLOOKUP(B692,viz!$B$3:$E$1863,4,0)</f>
        <v>0</v>
      </c>
      <c r="G692" s="25">
        <f t="shared" si="42"/>
        <v>0.119494788006845</v>
      </c>
      <c r="I692" s="31">
        <v>38800</v>
      </c>
      <c r="J692" s="20">
        <v>0.117127738893032</v>
      </c>
      <c r="K692" s="20">
        <v>0</v>
      </c>
      <c r="L692" s="20">
        <v>3.2932160761811699E-2</v>
      </c>
      <c r="M692" s="20">
        <v>5.5241770510239603E-2</v>
      </c>
      <c r="N692" s="20" t="s">
        <v>122</v>
      </c>
      <c r="O692" s="20" t="s">
        <v>122</v>
      </c>
      <c r="P692" s="20" t="s">
        <v>122</v>
      </c>
      <c r="Q692" s="20">
        <v>4.4388998881191903E-2</v>
      </c>
      <c r="R692" s="20">
        <v>0.23104471924540099</v>
      </c>
      <c r="S692" s="20">
        <v>8.7244219107213195E-2</v>
      </c>
      <c r="T692" s="20" t="s">
        <v>122</v>
      </c>
      <c r="U692" s="20" t="s">
        <v>122</v>
      </c>
      <c r="V692" s="20">
        <v>0.104801059293091</v>
      </c>
      <c r="W692" s="20">
        <v>1.4693728713754E-2</v>
      </c>
      <c r="X692" s="20">
        <v>4.1936696783391299E-2</v>
      </c>
      <c r="Y692" s="20">
        <v>0.13278573797806301</v>
      </c>
      <c r="Z692" s="20">
        <v>0.25493090872584401</v>
      </c>
      <c r="AA692" s="30">
        <f t="shared" si="43"/>
        <v>0.119494788006845</v>
      </c>
    </row>
    <row r="693" spans="1:27" x14ac:dyDescent="0.25">
      <c r="A693">
        <v>657</v>
      </c>
      <c r="B693" s="15">
        <v>38807</v>
      </c>
      <c r="C693" s="25">
        <f t="shared" si="40"/>
        <v>0.12009171396493901</v>
      </c>
      <c r="D693" s="25">
        <f>VLOOKUP(B693,input_BB!$B$19:$K$10000,$D$35,0)</f>
        <v>1294.83</v>
      </c>
      <c r="E693" s="27">
        <f t="shared" si="41"/>
        <v>2.5846059940207625E-2</v>
      </c>
      <c r="F693" s="28">
        <f>VLOOKUP(B693,viz!$B$3:$E$1863,4,0)</f>
        <v>0</v>
      </c>
      <c r="G693" s="25">
        <f t="shared" si="42"/>
        <v>0.18411686752036199</v>
      </c>
      <c r="I693" s="31">
        <v>38807</v>
      </c>
      <c r="J693" s="20">
        <v>0.12009171396493901</v>
      </c>
      <c r="K693" s="20">
        <v>0</v>
      </c>
      <c r="L693" s="20">
        <v>1.2334574800518999E-2</v>
      </c>
      <c r="M693" s="20" t="s">
        <v>122</v>
      </c>
      <c r="N693" s="20" t="s">
        <v>122</v>
      </c>
      <c r="O693" s="20">
        <v>3.38055814573342E-2</v>
      </c>
      <c r="P693" s="20" t="s">
        <v>122</v>
      </c>
      <c r="Q693" s="20">
        <v>4.0588728575792203E-2</v>
      </c>
      <c r="R693" s="20">
        <v>0.212952859746006</v>
      </c>
      <c r="S693" s="20">
        <v>0.107408082557556</v>
      </c>
      <c r="T693" s="20" t="s">
        <v>122</v>
      </c>
      <c r="U693" s="20" t="s">
        <v>122</v>
      </c>
      <c r="V693" s="20">
        <v>0.18411686752036199</v>
      </c>
      <c r="W693" s="20" t="s">
        <v>122</v>
      </c>
      <c r="X693" s="20">
        <v>4.9252316436484998E-2</v>
      </c>
      <c r="Y693" s="20">
        <v>0.14021061129194201</v>
      </c>
      <c r="Z693" s="20">
        <v>0.21933037761400501</v>
      </c>
      <c r="AA693" s="30">
        <f t="shared" si="43"/>
        <v>0.18411686752036199</v>
      </c>
    </row>
    <row r="694" spans="1:27" x14ac:dyDescent="0.25">
      <c r="A694">
        <v>658</v>
      </c>
      <c r="B694" s="15">
        <v>38814</v>
      </c>
      <c r="C694" s="25">
        <f t="shared" si="40"/>
        <v>0.11675874888896901</v>
      </c>
      <c r="D694" s="25">
        <f>VLOOKUP(B694,input_BB!$B$19:$K$10000,$D$35,0)</f>
        <v>1295.5</v>
      </c>
      <c r="E694" s="27">
        <f t="shared" si="41"/>
        <v>1.9920942987680896E-2</v>
      </c>
      <c r="F694" s="28">
        <f>VLOOKUP(B694,viz!$B$3:$E$1863,4,0)</f>
        <v>0</v>
      </c>
      <c r="G694" s="25">
        <f t="shared" si="42"/>
        <v>0.11583755518580621</v>
      </c>
      <c r="I694" s="31">
        <v>38814</v>
      </c>
      <c r="J694" s="20">
        <v>0.11675874888896901</v>
      </c>
      <c r="K694" s="20">
        <v>0</v>
      </c>
      <c r="L694" s="20" t="s">
        <v>122</v>
      </c>
      <c r="M694" s="20">
        <v>2.66114110696089E-2</v>
      </c>
      <c r="N694" s="20" t="s">
        <v>122</v>
      </c>
      <c r="O694" s="20" t="s">
        <v>122</v>
      </c>
      <c r="P694" s="20" t="s">
        <v>122</v>
      </c>
      <c r="Q694" s="20">
        <v>6.21283716360665E-2</v>
      </c>
      <c r="R694" s="20">
        <v>0.227908036908478</v>
      </c>
      <c r="S694" s="20">
        <v>0.106278293032327</v>
      </c>
      <c r="T694" s="20" t="s">
        <v>122</v>
      </c>
      <c r="U694" s="20">
        <v>5.3111598106329101E-2</v>
      </c>
      <c r="V694" s="20">
        <v>6.2725957079477104E-2</v>
      </c>
      <c r="W694" s="20" t="s">
        <v>122</v>
      </c>
      <c r="X694" s="20">
        <v>8.0931718478683495E-2</v>
      </c>
      <c r="Y694" s="20">
        <v>9.7545653889261799E-2</v>
      </c>
      <c r="Z694" s="20">
        <v>0.28275895979976701</v>
      </c>
      <c r="AA694" s="30">
        <f t="shared" si="43"/>
        <v>0.11583755518580621</v>
      </c>
    </row>
    <row r="695" spans="1:27" x14ac:dyDescent="0.25">
      <c r="A695">
        <v>659</v>
      </c>
      <c r="B695" s="15">
        <v>38821</v>
      </c>
      <c r="C695" s="25">
        <f t="shared" si="40"/>
        <v>0.135249122977257</v>
      </c>
      <c r="D695" s="25">
        <f>VLOOKUP(B695,input_BB!$B$19:$K$10000,$D$35,0)</f>
        <v>1289.1199999999999</v>
      </c>
      <c r="E695" s="27">
        <f t="shared" si="41"/>
        <v>5.279186316592227E-2</v>
      </c>
      <c r="F695" s="28">
        <f>VLOOKUP(B695,viz!$B$3:$E$1863,4,0)</f>
        <v>0</v>
      </c>
      <c r="G695" s="25">
        <f t="shared" si="42"/>
        <v>0.2188237536342742</v>
      </c>
      <c r="I695" s="31">
        <v>38821</v>
      </c>
      <c r="J695" s="20">
        <v>0.135249122977257</v>
      </c>
      <c r="K695" s="20">
        <v>0</v>
      </c>
      <c r="L695" s="20" t="s">
        <v>122</v>
      </c>
      <c r="M695" s="20">
        <v>2.2078487684773801E-2</v>
      </c>
      <c r="N695" s="20" t="s">
        <v>122</v>
      </c>
      <c r="O695" s="20">
        <v>6.5547884904266995E-2</v>
      </c>
      <c r="P695" s="20" t="s">
        <v>122</v>
      </c>
      <c r="Q695" s="20">
        <v>3.44458995043046E-2</v>
      </c>
      <c r="R695" s="20">
        <v>0.19718332258051599</v>
      </c>
      <c r="S695" s="20">
        <v>9.9364432178697698E-2</v>
      </c>
      <c r="T695" s="20" t="s">
        <v>122</v>
      </c>
      <c r="U695" s="20">
        <v>4.6306455433608701E-2</v>
      </c>
      <c r="V695" s="20">
        <v>0.124531234048552</v>
      </c>
      <c r="W695" s="20">
        <v>4.7986064152113497E-2</v>
      </c>
      <c r="X695" s="20">
        <v>7.8781728829351499E-2</v>
      </c>
      <c r="Y695" s="20">
        <v>9.1199888835794898E-2</v>
      </c>
      <c r="Z695" s="20">
        <v>0.19257460184802</v>
      </c>
      <c r="AA695" s="30">
        <f t="shared" si="43"/>
        <v>0.2188237536342742</v>
      </c>
    </row>
    <row r="696" spans="1:27" x14ac:dyDescent="0.25">
      <c r="A696">
        <v>660</v>
      </c>
      <c r="B696" s="15">
        <v>38828</v>
      </c>
      <c r="C696" s="25">
        <f t="shared" si="40"/>
        <v>0.117127738893032</v>
      </c>
      <c r="D696" s="25">
        <f>VLOOKUP(B696,input_BB!$B$19:$K$10000,$D$35,0)</f>
        <v>1311.28</v>
      </c>
      <c r="E696" s="27">
        <f t="shared" si="41"/>
        <v>2.0576908135395592E-2</v>
      </c>
      <c r="F696" s="28">
        <f>VLOOKUP(B696,viz!$B$3:$E$1863,4,0)</f>
        <v>0</v>
      </c>
      <c r="G696" s="25">
        <f t="shared" si="42"/>
        <v>0.119494788006845</v>
      </c>
      <c r="I696" s="31">
        <v>38828</v>
      </c>
      <c r="J696" s="20">
        <v>0.117127738893032</v>
      </c>
      <c r="K696" s="20">
        <v>0</v>
      </c>
      <c r="L696" s="20">
        <v>3.2932160761811699E-2</v>
      </c>
      <c r="M696" s="20">
        <v>5.5241770510239603E-2</v>
      </c>
      <c r="N696" s="20" t="s">
        <v>122</v>
      </c>
      <c r="O696" s="20" t="s">
        <v>122</v>
      </c>
      <c r="P696" s="20" t="s">
        <v>122</v>
      </c>
      <c r="Q696" s="20">
        <v>4.4388998881191903E-2</v>
      </c>
      <c r="R696" s="20">
        <v>0.23104471924540099</v>
      </c>
      <c r="S696" s="20">
        <v>8.7244219107213195E-2</v>
      </c>
      <c r="T696" s="20" t="s">
        <v>122</v>
      </c>
      <c r="U696" s="20" t="s">
        <v>122</v>
      </c>
      <c r="V696" s="20">
        <v>0.104801059293091</v>
      </c>
      <c r="W696" s="20">
        <v>1.4693728713754E-2</v>
      </c>
      <c r="X696" s="20">
        <v>4.1936696783391299E-2</v>
      </c>
      <c r="Y696" s="20">
        <v>0.13278573797806301</v>
      </c>
      <c r="Z696" s="20">
        <v>0.25493090872584401</v>
      </c>
      <c r="AA696" s="30">
        <f t="shared" si="43"/>
        <v>0.119494788006845</v>
      </c>
    </row>
    <row r="697" spans="1:27" x14ac:dyDescent="0.25">
      <c r="A697">
        <v>661</v>
      </c>
      <c r="B697" s="15">
        <v>38835</v>
      </c>
      <c r="C697" s="25">
        <f t="shared" si="40"/>
        <v>0.11675874888896901</v>
      </c>
      <c r="D697" s="25">
        <f>VLOOKUP(B697,input_BB!$B$19:$K$10000,$D$35,0)</f>
        <v>1310.6099999999999</v>
      </c>
      <c r="E697" s="27">
        <f t="shared" si="41"/>
        <v>1.9920942987680896E-2</v>
      </c>
      <c r="F697" s="28">
        <f>VLOOKUP(B697,viz!$B$3:$E$1863,4,0)</f>
        <v>0</v>
      </c>
      <c r="G697" s="25">
        <f t="shared" si="42"/>
        <v>0.2169214298924883</v>
      </c>
      <c r="I697" s="31">
        <v>38835</v>
      </c>
      <c r="J697" s="20">
        <v>0.11675874888896901</v>
      </c>
      <c r="K697" s="20">
        <v>0</v>
      </c>
      <c r="L697" s="20" t="s">
        <v>122</v>
      </c>
      <c r="M697" s="20" t="s">
        <v>122</v>
      </c>
      <c r="N697" s="20" t="s">
        <v>122</v>
      </c>
      <c r="O697" s="20">
        <v>3.14181707469504E-2</v>
      </c>
      <c r="P697" s="20" t="s">
        <v>122</v>
      </c>
      <c r="Q697" s="20">
        <v>6.1863181374862297E-2</v>
      </c>
      <c r="R697" s="20">
        <v>0.20419911493183501</v>
      </c>
      <c r="S697" s="20">
        <v>9.9822731392886804E-2</v>
      </c>
      <c r="T697" s="20" t="s">
        <v>122</v>
      </c>
      <c r="U697" s="20">
        <v>4.5807225321000303E-2</v>
      </c>
      <c r="V697" s="20">
        <v>0.17111420457148799</v>
      </c>
      <c r="W697" s="20" t="s">
        <v>122</v>
      </c>
      <c r="X697" s="20">
        <v>8.6051452435906894E-2</v>
      </c>
      <c r="Y697" s="20">
        <v>9.1620530673836201E-2</v>
      </c>
      <c r="Z697" s="20">
        <v>0.208103388551235</v>
      </c>
      <c r="AA697" s="30">
        <f t="shared" si="43"/>
        <v>0.2169214298924883</v>
      </c>
    </row>
    <row r="698" spans="1:27" x14ac:dyDescent="0.25">
      <c r="A698">
        <v>662</v>
      </c>
      <c r="B698" s="15">
        <v>38842</v>
      </c>
      <c r="C698" s="25">
        <f t="shared" si="40"/>
        <v>0.11675874888896901</v>
      </c>
      <c r="D698" s="25">
        <f>VLOOKUP(B698,input_BB!$B$19:$K$10000,$D$35,0)</f>
        <v>1325.76</v>
      </c>
      <c r="E698" s="27">
        <f t="shared" si="41"/>
        <v>1.9920942987680896E-2</v>
      </c>
      <c r="F698" s="28">
        <f>VLOOKUP(B698,viz!$B$3:$E$1863,4,0)</f>
        <v>0</v>
      </c>
      <c r="G698" s="25">
        <f t="shared" si="42"/>
        <v>0.1196671577631619</v>
      </c>
      <c r="I698" s="31">
        <v>38842</v>
      </c>
      <c r="J698" s="20">
        <v>0.11675874888896901</v>
      </c>
      <c r="K698" s="20">
        <v>0</v>
      </c>
      <c r="L698" s="20" t="s">
        <v>122</v>
      </c>
      <c r="M698" s="20">
        <v>2.61212596017599E-2</v>
      </c>
      <c r="N698" s="20" t="s">
        <v>122</v>
      </c>
      <c r="O698" s="20" t="s">
        <v>122</v>
      </c>
      <c r="P698" s="20" t="s">
        <v>122</v>
      </c>
      <c r="Q698" s="20">
        <v>6.7134141579534304E-2</v>
      </c>
      <c r="R698" s="20">
        <v>0.22269581428191401</v>
      </c>
      <c r="S698" s="20">
        <v>0.10432076957767</v>
      </c>
      <c r="T698" s="20" t="s">
        <v>122</v>
      </c>
      <c r="U698" s="20">
        <v>5.8096540393192002E-2</v>
      </c>
      <c r="V698" s="20">
        <v>6.1570617369969903E-2</v>
      </c>
      <c r="W698" s="20" t="s">
        <v>122</v>
      </c>
      <c r="X698" s="20">
        <v>8.8632013314464603E-2</v>
      </c>
      <c r="Y698" s="20">
        <v>9.5748975565401101E-2</v>
      </c>
      <c r="Z698" s="20">
        <v>0.27567986831609398</v>
      </c>
      <c r="AA698" s="30">
        <f t="shared" si="43"/>
        <v>0.1196671577631619</v>
      </c>
    </row>
    <row r="699" spans="1:27" x14ac:dyDescent="0.25">
      <c r="A699">
        <v>663</v>
      </c>
      <c r="B699" s="15">
        <v>38849</v>
      </c>
      <c r="C699" s="25">
        <f t="shared" si="40"/>
        <v>0.119939349591732</v>
      </c>
      <c r="D699" s="25">
        <f>VLOOKUP(B699,input_BB!$B$19:$K$10000,$D$35,0)</f>
        <v>1291.24</v>
      </c>
      <c r="E699" s="27">
        <f t="shared" si="41"/>
        <v>2.557519699683063E-2</v>
      </c>
      <c r="F699" s="28">
        <f>VLOOKUP(B699,viz!$B$3:$E$1863,4,0)</f>
        <v>0</v>
      </c>
      <c r="G699" s="25">
        <f t="shared" si="42"/>
        <v>0.23143306902506181</v>
      </c>
      <c r="I699" s="31">
        <v>38849</v>
      </c>
      <c r="J699" s="20">
        <v>0.119939349591732</v>
      </c>
      <c r="K699" s="20">
        <v>0</v>
      </c>
      <c r="L699" s="20">
        <v>1.34704018012288E-2</v>
      </c>
      <c r="M699" s="20">
        <v>2.2691690877767099E-2</v>
      </c>
      <c r="N699" s="20" t="s">
        <v>122</v>
      </c>
      <c r="O699" s="20">
        <v>6.7368397834823193E-2</v>
      </c>
      <c r="P699" s="20" t="s">
        <v>122</v>
      </c>
      <c r="Q699" s="20">
        <v>4.4209975178901198E-2</v>
      </c>
      <c r="R699" s="20">
        <v>0.18308158425378199</v>
      </c>
      <c r="S699" s="20">
        <v>0.102124158657788</v>
      </c>
      <c r="T699" s="20" t="s">
        <v>122</v>
      </c>
      <c r="U699" s="20">
        <v>5.0990841409295197E-2</v>
      </c>
      <c r="V699" s="20">
        <v>0.12798993789803001</v>
      </c>
      <c r="W699" s="20">
        <v>5.2452289717736598E-2</v>
      </c>
      <c r="X699" s="20">
        <v>4.37354100112042E-2</v>
      </c>
      <c r="Y699" s="20">
        <v>0.13599535394328799</v>
      </c>
      <c r="Z699" s="20">
        <v>0.15588995841615599</v>
      </c>
      <c r="AA699" s="30">
        <f t="shared" si="43"/>
        <v>0.23143306902506181</v>
      </c>
    </row>
    <row r="700" spans="1:27" x14ac:dyDescent="0.25">
      <c r="A700">
        <v>664</v>
      </c>
      <c r="B700" s="15">
        <v>38856</v>
      </c>
      <c r="C700" s="25">
        <f t="shared" si="40"/>
        <v>0.12057647854089699</v>
      </c>
      <c r="D700" s="25">
        <f>VLOOKUP(B700,input_BB!$B$19:$K$10000,$D$35,0)</f>
        <v>1267.03</v>
      </c>
      <c r="E700" s="27">
        <f t="shared" si="41"/>
        <v>2.6707841189492744E-2</v>
      </c>
      <c r="F700" s="28">
        <f>VLOOKUP(B700,viz!$B$3:$E$1863,4,0)</f>
        <v>0</v>
      </c>
      <c r="G700" s="25">
        <f t="shared" si="42"/>
        <v>0.2344302584202147</v>
      </c>
      <c r="I700" s="31">
        <v>38856</v>
      </c>
      <c r="J700" s="20">
        <v>0.12057647854089699</v>
      </c>
      <c r="K700" s="20">
        <v>0</v>
      </c>
      <c r="L700" s="20">
        <v>3.25181414750947E-2</v>
      </c>
      <c r="M700" s="20">
        <v>2.2832141564985701E-2</v>
      </c>
      <c r="N700" s="20">
        <v>2.5108158204439901E-2</v>
      </c>
      <c r="O700" s="20" t="s">
        <v>122</v>
      </c>
      <c r="P700" s="20">
        <v>1.5814448514624099E-2</v>
      </c>
      <c r="Q700" s="20">
        <v>2.76022887511909E-2</v>
      </c>
      <c r="R700" s="20">
        <v>0.248884926202568</v>
      </c>
      <c r="S700" s="20">
        <v>9.1955085524794297E-2</v>
      </c>
      <c r="T700" s="20" t="s">
        <v>122</v>
      </c>
      <c r="U700" s="20">
        <v>6.9233218698715904E-2</v>
      </c>
      <c r="V700" s="20">
        <v>0.10348351259065799</v>
      </c>
      <c r="W700" s="20">
        <v>6.1713527130840801E-2</v>
      </c>
      <c r="X700" s="20">
        <v>4.4996462670662603E-2</v>
      </c>
      <c r="Y700" s="20">
        <v>7.4751738317227007E-2</v>
      </c>
      <c r="Z700" s="20">
        <v>0.181106350354198</v>
      </c>
      <c r="AA700" s="30">
        <f t="shared" si="43"/>
        <v>0.2344302584202147</v>
      </c>
    </row>
    <row r="701" spans="1:27" x14ac:dyDescent="0.25">
      <c r="A701">
        <v>665</v>
      </c>
      <c r="B701" s="15">
        <v>38863</v>
      </c>
      <c r="C701" s="25">
        <f t="shared" si="40"/>
        <v>0.11676748842001</v>
      </c>
      <c r="D701" s="25">
        <f>VLOOKUP(B701,input_BB!$B$19:$K$10000,$D$35,0)</f>
        <v>1280.1600000000001</v>
      </c>
      <c r="E701" s="27">
        <f t="shared" si="41"/>
        <v>1.9936479527172857E-2</v>
      </c>
      <c r="F701" s="28">
        <f>VLOOKUP(B701,viz!$B$3:$E$1863,4,0)</f>
        <v>0</v>
      </c>
      <c r="G701" s="25">
        <f t="shared" si="42"/>
        <v>0.21706700667392892</v>
      </c>
      <c r="I701" s="31">
        <v>38863</v>
      </c>
      <c r="J701" s="20">
        <v>0.11676748842001</v>
      </c>
      <c r="K701" s="20">
        <v>0</v>
      </c>
      <c r="L701" s="20" t="s">
        <v>122</v>
      </c>
      <c r="M701" s="20" t="s">
        <v>122</v>
      </c>
      <c r="N701" s="20" t="s">
        <v>122</v>
      </c>
      <c r="O701" s="20">
        <v>3.1439255598633198E-2</v>
      </c>
      <c r="P701" s="20" t="s">
        <v>122</v>
      </c>
      <c r="Q701" s="20">
        <v>6.1233594253503297E-2</v>
      </c>
      <c r="R701" s="20">
        <v>0.204336153720209</v>
      </c>
      <c r="S701" s="20">
        <v>9.9889722800596298E-2</v>
      </c>
      <c r="T701" s="20" t="s">
        <v>122</v>
      </c>
      <c r="U701" s="20">
        <v>4.5837966720926902E-2</v>
      </c>
      <c r="V701" s="20">
        <v>0.17122903995300201</v>
      </c>
      <c r="W701" s="20" t="s">
        <v>122</v>
      </c>
      <c r="X701" s="20">
        <v>8.6109201886895595E-2</v>
      </c>
      <c r="Y701" s="20">
        <v>9.1682017554021597E-2</v>
      </c>
      <c r="Z701" s="20">
        <v>0.20824304751221101</v>
      </c>
      <c r="AA701" s="30">
        <f t="shared" si="43"/>
        <v>0.21706700667392892</v>
      </c>
    </row>
    <row r="702" spans="1:27" x14ac:dyDescent="0.25">
      <c r="A702">
        <v>666</v>
      </c>
      <c r="B702" s="15">
        <v>38870</v>
      </c>
      <c r="C702" s="25">
        <f t="shared" si="40"/>
        <v>0.11676748842001</v>
      </c>
      <c r="D702" s="25">
        <f>VLOOKUP(B702,input_BB!$B$19:$K$10000,$D$35,0)</f>
        <v>1288.22</v>
      </c>
      <c r="E702" s="27">
        <f t="shared" si="41"/>
        <v>1.9936479527172857E-2</v>
      </c>
      <c r="F702" s="28">
        <f>VLOOKUP(B702,viz!$B$3:$E$1863,4,0)</f>
        <v>0</v>
      </c>
      <c r="G702" s="25">
        <f t="shared" si="42"/>
        <v>0.11975108812538079</v>
      </c>
      <c r="I702" s="31">
        <v>38870</v>
      </c>
      <c r="J702" s="20">
        <v>0.11676748842001</v>
      </c>
      <c r="K702" s="20">
        <v>0</v>
      </c>
      <c r="L702" s="20" t="s">
        <v>122</v>
      </c>
      <c r="M702" s="20">
        <v>2.61395801403351E-2</v>
      </c>
      <c r="N702" s="20" t="s">
        <v>122</v>
      </c>
      <c r="O702" s="20" t="s">
        <v>122</v>
      </c>
      <c r="P702" s="20" t="s">
        <v>122</v>
      </c>
      <c r="Q702" s="20">
        <v>6.6479862069078702E-2</v>
      </c>
      <c r="R702" s="20">
        <v>0.222852005343077</v>
      </c>
      <c r="S702" s="20">
        <v>0.104393936519555</v>
      </c>
      <c r="T702" s="20" t="s">
        <v>122</v>
      </c>
      <c r="U702" s="20">
        <v>5.8137287276213298E-2</v>
      </c>
      <c r="V702" s="20">
        <v>6.1613800849167497E-2</v>
      </c>
      <c r="W702" s="20" t="s">
        <v>122</v>
      </c>
      <c r="X702" s="20">
        <v>8.8694176711011499E-2</v>
      </c>
      <c r="Y702" s="20">
        <v>9.5816130550540807E-2</v>
      </c>
      <c r="Z702" s="20">
        <v>0.27587322054102098</v>
      </c>
      <c r="AA702" s="30">
        <f t="shared" si="43"/>
        <v>0.11975108812538079</v>
      </c>
    </row>
    <row r="703" spans="1:27" x14ac:dyDescent="0.25">
      <c r="A703">
        <v>667</v>
      </c>
      <c r="B703" s="15">
        <v>38877</v>
      </c>
      <c r="C703" s="25">
        <f t="shared" si="40"/>
        <v>0.121135018765926</v>
      </c>
      <c r="D703" s="25">
        <f>VLOOKUP(B703,input_BB!$B$19:$K$10000,$D$35,0)</f>
        <v>1252.3</v>
      </c>
      <c r="E703" s="27">
        <f t="shared" si="41"/>
        <v>2.7700775732926057E-2</v>
      </c>
      <c r="F703" s="28">
        <f>VLOOKUP(B703,viz!$B$3:$E$1863,4,0)</f>
        <v>0</v>
      </c>
      <c r="G703" s="25">
        <f t="shared" si="42"/>
        <v>0.23931180610147909</v>
      </c>
      <c r="I703" s="31">
        <v>38877</v>
      </c>
      <c r="J703" s="20">
        <v>0.121135018765926</v>
      </c>
      <c r="K703" s="20">
        <v>0</v>
      </c>
      <c r="L703" s="20" t="s">
        <v>122</v>
      </c>
      <c r="M703" s="20">
        <v>2.1837680936250901E-2</v>
      </c>
      <c r="N703" s="20" t="s">
        <v>122</v>
      </c>
      <c r="O703" s="20">
        <v>6.4832963970292298E-2</v>
      </c>
      <c r="P703" s="20">
        <v>4.5084026550881298E-2</v>
      </c>
      <c r="Q703" s="20">
        <v>5.6285489607499101E-2</v>
      </c>
      <c r="R703" s="20">
        <v>0.175738243428194</v>
      </c>
      <c r="S703" s="20">
        <v>9.7521552434872899E-2</v>
      </c>
      <c r="T703" s="20" t="s">
        <v>122</v>
      </c>
      <c r="U703" s="20">
        <v>6.7426715440187704E-2</v>
      </c>
      <c r="V703" s="20">
        <v>0.123172990586005</v>
      </c>
      <c r="W703" s="20">
        <v>4.8712100075286403E-2</v>
      </c>
      <c r="X703" s="20">
        <v>3.87648892374916E-2</v>
      </c>
      <c r="Y703" s="20">
        <v>0.110600363928299</v>
      </c>
      <c r="Z703" s="20">
        <v>0.15002298380474</v>
      </c>
      <c r="AA703" s="30">
        <f t="shared" si="43"/>
        <v>0.23931180610147909</v>
      </c>
    </row>
    <row r="704" spans="1:27" x14ac:dyDescent="0.25">
      <c r="A704">
        <v>668</v>
      </c>
      <c r="B704" s="15">
        <v>38884</v>
      </c>
      <c r="C704" s="25">
        <f t="shared" si="40"/>
        <v>0.12057647854089699</v>
      </c>
      <c r="D704" s="25">
        <f>VLOOKUP(B704,input_BB!$B$19:$K$10000,$D$35,0)</f>
        <v>1251.54</v>
      </c>
      <c r="E704" s="27">
        <f t="shared" si="41"/>
        <v>2.6707841189492744E-2</v>
      </c>
      <c r="F704" s="28">
        <f>VLOOKUP(B704,viz!$B$3:$E$1863,4,0)</f>
        <v>0</v>
      </c>
      <c r="G704" s="25">
        <f t="shared" si="42"/>
        <v>0.2344302584202147</v>
      </c>
      <c r="I704" s="31">
        <v>38884</v>
      </c>
      <c r="J704" s="20">
        <v>0.12057647854089699</v>
      </c>
      <c r="K704" s="20">
        <v>0</v>
      </c>
      <c r="L704" s="20">
        <v>3.25181414750947E-2</v>
      </c>
      <c r="M704" s="20">
        <v>2.2832141564985701E-2</v>
      </c>
      <c r="N704" s="20">
        <v>2.5108158204439901E-2</v>
      </c>
      <c r="O704" s="20" t="s">
        <v>122</v>
      </c>
      <c r="P704" s="20">
        <v>1.5814448514624099E-2</v>
      </c>
      <c r="Q704" s="20">
        <v>2.76022887511909E-2</v>
      </c>
      <c r="R704" s="20">
        <v>0.248884926202568</v>
      </c>
      <c r="S704" s="20">
        <v>9.1955085524794297E-2</v>
      </c>
      <c r="T704" s="20" t="s">
        <v>122</v>
      </c>
      <c r="U704" s="20">
        <v>6.9233218698715904E-2</v>
      </c>
      <c r="V704" s="20">
        <v>0.10348351259065799</v>
      </c>
      <c r="W704" s="20">
        <v>6.1713527130840801E-2</v>
      </c>
      <c r="X704" s="20">
        <v>4.4996462670662603E-2</v>
      </c>
      <c r="Y704" s="20">
        <v>7.4751738317227007E-2</v>
      </c>
      <c r="Z704" s="20">
        <v>0.181106350354198</v>
      </c>
      <c r="AA704" s="30">
        <f t="shared" si="43"/>
        <v>0.2344302584202147</v>
      </c>
    </row>
    <row r="705" spans="1:27" x14ac:dyDescent="0.25">
      <c r="A705">
        <v>669</v>
      </c>
      <c r="B705" s="15">
        <v>38891</v>
      </c>
      <c r="C705" s="25">
        <f t="shared" si="40"/>
        <v>0.11676748842001</v>
      </c>
      <c r="D705" s="25">
        <f>VLOOKUP(B705,input_BB!$B$19:$K$10000,$D$35,0)</f>
        <v>1244.5</v>
      </c>
      <c r="E705" s="27">
        <f t="shared" si="41"/>
        <v>1.9936479527172857E-2</v>
      </c>
      <c r="F705" s="28">
        <f>VLOOKUP(B705,viz!$B$3:$E$1863,4,0)</f>
        <v>0</v>
      </c>
      <c r="G705" s="25">
        <f t="shared" si="42"/>
        <v>0.21706700667392892</v>
      </c>
      <c r="I705" s="31">
        <v>38891</v>
      </c>
      <c r="J705" s="20">
        <v>0.11676748842001</v>
      </c>
      <c r="K705" s="20">
        <v>0</v>
      </c>
      <c r="L705" s="20" t="s">
        <v>122</v>
      </c>
      <c r="M705" s="20" t="s">
        <v>122</v>
      </c>
      <c r="N705" s="20" t="s">
        <v>122</v>
      </c>
      <c r="O705" s="20">
        <v>3.1439255598633198E-2</v>
      </c>
      <c r="P705" s="20" t="s">
        <v>122</v>
      </c>
      <c r="Q705" s="20">
        <v>6.1233594253503297E-2</v>
      </c>
      <c r="R705" s="20">
        <v>0.204336153720209</v>
      </c>
      <c r="S705" s="20">
        <v>9.9889722800596298E-2</v>
      </c>
      <c r="T705" s="20" t="s">
        <v>122</v>
      </c>
      <c r="U705" s="20">
        <v>4.5837966720926902E-2</v>
      </c>
      <c r="V705" s="20">
        <v>0.17122903995300201</v>
      </c>
      <c r="W705" s="20" t="s">
        <v>122</v>
      </c>
      <c r="X705" s="20">
        <v>8.6109201886895595E-2</v>
      </c>
      <c r="Y705" s="20">
        <v>9.1682017554021597E-2</v>
      </c>
      <c r="Z705" s="20">
        <v>0.20824304751221101</v>
      </c>
      <c r="AA705" s="30">
        <f t="shared" si="43"/>
        <v>0.21706700667392892</v>
      </c>
    </row>
    <row r="706" spans="1:27" x14ac:dyDescent="0.25">
      <c r="A706">
        <v>670</v>
      </c>
      <c r="B706" s="15">
        <v>38898</v>
      </c>
      <c r="C706" s="25">
        <f t="shared" si="40"/>
        <v>0.11676748842001</v>
      </c>
      <c r="D706" s="25">
        <f>VLOOKUP(B706,input_BB!$B$19:$K$10000,$D$35,0)</f>
        <v>1270.2</v>
      </c>
      <c r="E706" s="27">
        <f t="shared" si="41"/>
        <v>1.9936479527172857E-2</v>
      </c>
      <c r="F706" s="28">
        <f>VLOOKUP(B706,viz!$B$3:$E$1863,4,0)</f>
        <v>0</v>
      </c>
      <c r="G706" s="25">
        <f t="shared" si="42"/>
        <v>0.11975108812538079</v>
      </c>
      <c r="I706" s="31">
        <v>38898</v>
      </c>
      <c r="J706" s="20">
        <v>0.11676748842001</v>
      </c>
      <c r="K706" s="20">
        <v>0</v>
      </c>
      <c r="L706" s="20" t="s">
        <v>122</v>
      </c>
      <c r="M706" s="20">
        <v>2.61395801403351E-2</v>
      </c>
      <c r="N706" s="20" t="s">
        <v>122</v>
      </c>
      <c r="O706" s="20" t="s">
        <v>122</v>
      </c>
      <c r="P706" s="20" t="s">
        <v>122</v>
      </c>
      <c r="Q706" s="20">
        <v>6.6479862069078702E-2</v>
      </c>
      <c r="R706" s="20">
        <v>0.222852005343077</v>
      </c>
      <c r="S706" s="20">
        <v>0.104393936519555</v>
      </c>
      <c r="T706" s="20" t="s">
        <v>122</v>
      </c>
      <c r="U706" s="20">
        <v>5.8137287276213298E-2</v>
      </c>
      <c r="V706" s="20">
        <v>6.1613800849167497E-2</v>
      </c>
      <c r="W706" s="20" t="s">
        <v>122</v>
      </c>
      <c r="X706" s="20">
        <v>8.8694176711011499E-2</v>
      </c>
      <c r="Y706" s="20">
        <v>9.5816130550540807E-2</v>
      </c>
      <c r="Z706" s="20">
        <v>0.27587322054102098</v>
      </c>
      <c r="AA706" s="30">
        <f t="shared" si="43"/>
        <v>0.11975108812538079</v>
      </c>
    </row>
    <row r="707" spans="1:27" x14ac:dyDescent="0.25">
      <c r="A707">
        <v>671</v>
      </c>
      <c r="B707" s="15">
        <v>38905</v>
      </c>
      <c r="C707" s="25">
        <f t="shared" si="40"/>
        <v>0.121135018765926</v>
      </c>
      <c r="D707" s="25">
        <f>VLOOKUP(B707,input_BB!$B$19:$K$10000,$D$35,0)</f>
        <v>1265.48</v>
      </c>
      <c r="E707" s="27">
        <f t="shared" si="41"/>
        <v>2.7700775732926057E-2</v>
      </c>
      <c r="F707" s="28">
        <f>VLOOKUP(B707,viz!$B$3:$E$1863,4,0)</f>
        <v>0</v>
      </c>
      <c r="G707" s="25">
        <f t="shared" si="42"/>
        <v>0.23931180610147909</v>
      </c>
      <c r="I707" s="31">
        <v>38905</v>
      </c>
      <c r="J707" s="20">
        <v>0.121135018765926</v>
      </c>
      <c r="K707" s="20">
        <v>0</v>
      </c>
      <c r="L707" s="20" t="s">
        <v>122</v>
      </c>
      <c r="M707" s="20">
        <v>2.1837680936250901E-2</v>
      </c>
      <c r="N707" s="20" t="s">
        <v>122</v>
      </c>
      <c r="O707" s="20">
        <v>6.4832963970292298E-2</v>
      </c>
      <c r="P707" s="20">
        <v>4.5084026550881298E-2</v>
      </c>
      <c r="Q707" s="20">
        <v>5.6285489607499101E-2</v>
      </c>
      <c r="R707" s="20">
        <v>0.175738243428194</v>
      </c>
      <c r="S707" s="20">
        <v>9.7521552434872899E-2</v>
      </c>
      <c r="T707" s="20" t="s">
        <v>122</v>
      </c>
      <c r="U707" s="20">
        <v>6.7426715440187704E-2</v>
      </c>
      <c r="V707" s="20">
        <v>0.123172990586005</v>
      </c>
      <c r="W707" s="20">
        <v>4.8712100075286403E-2</v>
      </c>
      <c r="X707" s="20">
        <v>3.87648892374916E-2</v>
      </c>
      <c r="Y707" s="20">
        <v>0.110600363928299</v>
      </c>
      <c r="Z707" s="20">
        <v>0.15002298380474</v>
      </c>
      <c r="AA707" s="30">
        <f t="shared" si="43"/>
        <v>0.23931180610147909</v>
      </c>
    </row>
    <row r="708" spans="1:27" x14ac:dyDescent="0.25">
      <c r="A708">
        <v>672</v>
      </c>
      <c r="B708" s="15">
        <v>38912</v>
      </c>
      <c r="C708" s="25">
        <f t="shared" si="40"/>
        <v>0.116953700780869</v>
      </c>
      <c r="D708" s="25">
        <f>VLOOKUP(B708,input_BB!$B$19:$K$10000,$D$35,0)</f>
        <v>1236.2</v>
      </c>
      <c r="E708" s="27">
        <f t="shared" si="41"/>
        <v>2.0267515103888162E-2</v>
      </c>
      <c r="F708" s="28">
        <f>VLOOKUP(B708,viz!$B$3:$E$1863,4,0)</f>
        <v>0</v>
      </c>
      <c r="G708" s="25">
        <f t="shared" si="42"/>
        <v>0.12742165620484319</v>
      </c>
      <c r="I708" s="31">
        <v>38912</v>
      </c>
      <c r="J708" s="20">
        <v>0.116953700780869</v>
      </c>
      <c r="K708" s="20">
        <v>0</v>
      </c>
      <c r="L708" s="20">
        <v>3.3432159946532598E-2</v>
      </c>
      <c r="M708" s="20">
        <v>2.34739063825989E-2</v>
      </c>
      <c r="N708" s="20">
        <v>2.5813897196325999E-2</v>
      </c>
      <c r="O708" s="20" t="s">
        <v>122</v>
      </c>
      <c r="P708" s="20">
        <v>1.6258960328715402E-2</v>
      </c>
      <c r="Q708" s="20">
        <v>2.8378132653336299E-2</v>
      </c>
      <c r="R708" s="20">
        <v>0.27823664540166498</v>
      </c>
      <c r="S708" s="20">
        <v>8.8776980936613598E-2</v>
      </c>
      <c r="T708" s="20" t="s">
        <v>122</v>
      </c>
      <c r="U708" s="20">
        <v>2.1029433653944201E-2</v>
      </c>
      <c r="V708" s="20">
        <v>0.106392222550899</v>
      </c>
      <c r="W708" s="20" t="s">
        <v>122</v>
      </c>
      <c r="X708" s="20">
        <v>4.14842648869286E-2</v>
      </c>
      <c r="Y708" s="20">
        <v>7.8399041876106898E-2</v>
      </c>
      <c r="Z708" s="20">
        <v>0.25832435418633398</v>
      </c>
      <c r="AA708" s="30">
        <f t="shared" si="43"/>
        <v>0.12742165620484319</v>
      </c>
    </row>
    <row r="709" spans="1:27" x14ac:dyDescent="0.25">
      <c r="A709">
        <v>673</v>
      </c>
      <c r="B709" s="15">
        <v>38919</v>
      </c>
      <c r="C709" s="25">
        <f t="shared" si="40"/>
        <v>0.11676748842001</v>
      </c>
      <c r="D709" s="25">
        <f>VLOOKUP(B709,input_BB!$B$19:$K$10000,$D$35,0)</f>
        <v>1240.29</v>
      </c>
      <c r="E709" s="27">
        <f t="shared" si="41"/>
        <v>1.9936479527172857E-2</v>
      </c>
      <c r="F709" s="28">
        <f>VLOOKUP(B709,viz!$B$3:$E$1863,4,0)</f>
        <v>0</v>
      </c>
      <c r="G709" s="25">
        <f t="shared" si="42"/>
        <v>0.21706700667392892</v>
      </c>
      <c r="I709" s="31">
        <v>38919</v>
      </c>
      <c r="J709" s="20">
        <v>0.11676748842001</v>
      </c>
      <c r="K709" s="20">
        <v>0</v>
      </c>
      <c r="L709" s="20" t="s">
        <v>122</v>
      </c>
      <c r="M709" s="20" t="s">
        <v>122</v>
      </c>
      <c r="N709" s="20" t="s">
        <v>122</v>
      </c>
      <c r="O709" s="20">
        <v>3.1439255598633198E-2</v>
      </c>
      <c r="P709" s="20" t="s">
        <v>122</v>
      </c>
      <c r="Q709" s="20">
        <v>6.1233594253503297E-2</v>
      </c>
      <c r="R709" s="20">
        <v>0.204336153720209</v>
      </c>
      <c r="S709" s="20">
        <v>9.9889722800596298E-2</v>
      </c>
      <c r="T709" s="20" t="s">
        <v>122</v>
      </c>
      <c r="U709" s="20">
        <v>4.5837966720926902E-2</v>
      </c>
      <c r="V709" s="20">
        <v>0.17122903995300201</v>
      </c>
      <c r="W709" s="20" t="s">
        <v>122</v>
      </c>
      <c r="X709" s="20">
        <v>8.6109201886895595E-2</v>
      </c>
      <c r="Y709" s="20">
        <v>9.1682017554021597E-2</v>
      </c>
      <c r="Z709" s="20">
        <v>0.20824304751221101</v>
      </c>
      <c r="AA709" s="30">
        <f t="shared" si="43"/>
        <v>0.21706700667392892</v>
      </c>
    </row>
    <row r="710" spans="1:27" x14ac:dyDescent="0.25">
      <c r="A710">
        <v>674</v>
      </c>
      <c r="B710" s="15">
        <v>38926</v>
      </c>
      <c r="C710" s="25">
        <f t="shared" si="40"/>
        <v>0.11676748842001</v>
      </c>
      <c r="D710" s="25">
        <f>VLOOKUP(B710,input_BB!$B$19:$K$10000,$D$35,0)</f>
        <v>1278.55</v>
      </c>
      <c r="E710" s="27">
        <f t="shared" si="41"/>
        <v>1.9936479527172857E-2</v>
      </c>
      <c r="F710" s="28">
        <f>VLOOKUP(B710,viz!$B$3:$E$1863,4,0)</f>
        <v>0</v>
      </c>
      <c r="G710" s="25">
        <f t="shared" si="42"/>
        <v>0.11975108812538079</v>
      </c>
      <c r="I710" s="31">
        <v>38926</v>
      </c>
      <c r="J710" s="20">
        <v>0.11676748842001</v>
      </c>
      <c r="K710" s="20">
        <v>0</v>
      </c>
      <c r="L710" s="20" t="s">
        <v>122</v>
      </c>
      <c r="M710" s="20">
        <v>2.61395801403351E-2</v>
      </c>
      <c r="N710" s="20" t="s">
        <v>122</v>
      </c>
      <c r="O710" s="20" t="s">
        <v>122</v>
      </c>
      <c r="P710" s="20" t="s">
        <v>122</v>
      </c>
      <c r="Q710" s="20">
        <v>6.6479862069078702E-2</v>
      </c>
      <c r="R710" s="20">
        <v>0.222852005343077</v>
      </c>
      <c r="S710" s="20">
        <v>0.104393936519555</v>
      </c>
      <c r="T710" s="20" t="s">
        <v>122</v>
      </c>
      <c r="U710" s="20">
        <v>5.8137287276213298E-2</v>
      </c>
      <c r="V710" s="20">
        <v>6.1613800849167497E-2</v>
      </c>
      <c r="W710" s="20" t="s">
        <v>122</v>
      </c>
      <c r="X710" s="20">
        <v>8.8694176711011499E-2</v>
      </c>
      <c r="Y710" s="20">
        <v>9.5816130550540807E-2</v>
      </c>
      <c r="Z710" s="20">
        <v>0.27587322054102098</v>
      </c>
      <c r="AA710" s="30">
        <f t="shared" si="43"/>
        <v>0.11975108812538079</v>
      </c>
    </row>
    <row r="711" spans="1:27" x14ac:dyDescent="0.25">
      <c r="A711">
        <v>675</v>
      </c>
      <c r="B711" s="15">
        <v>38933</v>
      </c>
      <c r="C711" s="25">
        <f t="shared" si="40"/>
        <v>0.12113592028617901</v>
      </c>
      <c r="D711" s="25">
        <f>VLOOKUP(B711,input_BB!$B$19:$K$10000,$D$35,0)</f>
        <v>1279.3599999999999</v>
      </c>
      <c r="E711" s="27">
        <f t="shared" si="41"/>
        <v>2.7702378393863802E-2</v>
      </c>
      <c r="F711" s="28">
        <f>VLOOKUP(B711,viz!$B$3:$E$1863,4,0)</f>
        <v>0</v>
      </c>
      <c r="G711" s="25">
        <f t="shared" si="42"/>
        <v>0.23436352523520468</v>
      </c>
      <c r="I711" s="31">
        <v>38933</v>
      </c>
      <c r="J711" s="20">
        <v>0.12113592028617901</v>
      </c>
      <c r="K711" s="20">
        <v>0</v>
      </c>
      <c r="L711" s="20" t="s">
        <v>122</v>
      </c>
      <c r="M711" s="20">
        <v>2.1974267799325001E-2</v>
      </c>
      <c r="N711" s="20" t="s">
        <v>122</v>
      </c>
      <c r="O711" s="20">
        <v>6.5238470910261998E-2</v>
      </c>
      <c r="P711" s="20">
        <v>4.5358330243759203E-2</v>
      </c>
      <c r="Q711" s="20">
        <v>5.6603963703403599E-2</v>
      </c>
      <c r="R711" s="20">
        <v>0.177077156882576</v>
      </c>
      <c r="S711" s="20">
        <v>9.8130903203743403E-2</v>
      </c>
      <c r="T711" s="20" t="s">
        <v>122</v>
      </c>
      <c r="U711" s="20">
        <v>6.7848445365459795E-2</v>
      </c>
      <c r="V711" s="20">
        <v>0.123943393471216</v>
      </c>
      <c r="W711" s="20">
        <v>4.2571686398528902E-2</v>
      </c>
      <c r="X711" s="20">
        <v>3.9007349718245897E-2</v>
      </c>
      <c r="Y711" s="20">
        <v>0.11128470853458799</v>
      </c>
      <c r="Z711" s="20">
        <v>0.15096132376889301</v>
      </c>
      <c r="AA711" s="30">
        <f t="shared" si="43"/>
        <v>0.23436352523520468</v>
      </c>
    </row>
    <row r="712" spans="1:27" x14ac:dyDescent="0.25">
      <c r="A712">
        <v>676</v>
      </c>
      <c r="B712" s="15">
        <v>38940</v>
      </c>
      <c r="C712" s="25">
        <f t="shared" si="40"/>
        <v>0.11696957796812101</v>
      </c>
      <c r="D712" s="25">
        <f>VLOOKUP(B712,input_BB!$B$19:$K$10000,$D$35,0)</f>
        <v>1266.74</v>
      </c>
      <c r="E712" s="27">
        <f t="shared" si="41"/>
        <v>2.029574047955247E-2</v>
      </c>
      <c r="F712" s="28">
        <f>VLOOKUP(B712,viz!$B$3:$E$1863,4,0)</f>
        <v>0</v>
      </c>
      <c r="G712" s="25">
        <f t="shared" si="42"/>
        <v>0.12954345485907762</v>
      </c>
      <c r="I712" s="31">
        <v>38940</v>
      </c>
      <c r="J712" s="20">
        <v>0.11696957796812101</v>
      </c>
      <c r="K712" s="20">
        <v>0</v>
      </c>
      <c r="L712" s="20">
        <v>3.32189096670703E-2</v>
      </c>
      <c r="M712" s="20">
        <v>2.33241757907326E-2</v>
      </c>
      <c r="N712" s="20">
        <v>2.5633753085967301E-2</v>
      </c>
      <c r="O712" s="20" t="s">
        <v>122</v>
      </c>
      <c r="P712" s="20">
        <v>2.03507038419222E-2</v>
      </c>
      <c r="Q712" s="20">
        <v>2.7950885427017E-2</v>
      </c>
      <c r="R712" s="20">
        <v>0.27647136143545897</v>
      </c>
      <c r="S712" s="20">
        <v>8.7917667566807897E-2</v>
      </c>
      <c r="T712" s="20" t="s">
        <v>122</v>
      </c>
      <c r="U712" s="20">
        <v>2.38298654335246E-2</v>
      </c>
      <c r="V712" s="20">
        <v>0.10571358942555301</v>
      </c>
      <c r="W712" s="20" t="s">
        <v>122</v>
      </c>
      <c r="X712" s="20">
        <v>4.1293575168016898E-2</v>
      </c>
      <c r="Y712" s="20">
        <v>7.7906081863676702E-2</v>
      </c>
      <c r="Z712" s="20">
        <v>0.25638943129425301</v>
      </c>
      <c r="AA712" s="30">
        <f t="shared" si="43"/>
        <v>0.12954345485907762</v>
      </c>
    </row>
    <row r="713" spans="1:27" x14ac:dyDescent="0.25">
      <c r="A713">
        <v>677</v>
      </c>
      <c r="B713" s="15">
        <v>38947</v>
      </c>
      <c r="C713" s="25">
        <f t="shared" si="40"/>
        <v>0.11676748842001</v>
      </c>
      <c r="D713" s="25">
        <f>VLOOKUP(B713,input_BB!$B$19:$K$10000,$D$35,0)</f>
        <v>1302.3</v>
      </c>
      <c r="E713" s="27">
        <f t="shared" si="41"/>
        <v>1.9936479527172857E-2</v>
      </c>
      <c r="F713" s="28">
        <f>VLOOKUP(B713,viz!$B$3:$E$1863,4,0)</f>
        <v>0</v>
      </c>
      <c r="G713" s="25">
        <f t="shared" si="42"/>
        <v>0.21706700667392892</v>
      </c>
      <c r="I713" s="31">
        <v>38947</v>
      </c>
      <c r="J713" s="20">
        <v>0.11676748842001</v>
      </c>
      <c r="K713" s="20">
        <v>0</v>
      </c>
      <c r="L713" s="20" t="s">
        <v>122</v>
      </c>
      <c r="M713" s="20" t="s">
        <v>122</v>
      </c>
      <c r="N713" s="20" t="s">
        <v>122</v>
      </c>
      <c r="O713" s="20">
        <v>3.1439255598633198E-2</v>
      </c>
      <c r="P713" s="20" t="s">
        <v>122</v>
      </c>
      <c r="Q713" s="20">
        <v>6.1233594253503297E-2</v>
      </c>
      <c r="R713" s="20">
        <v>0.204336153720209</v>
      </c>
      <c r="S713" s="20">
        <v>9.9889722800596298E-2</v>
      </c>
      <c r="T713" s="20" t="s">
        <v>122</v>
      </c>
      <c r="U713" s="20">
        <v>4.5837966720926902E-2</v>
      </c>
      <c r="V713" s="20">
        <v>0.17122903995300201</v>
      </c>
      <c r="W713" s="20" t="s">
        <v>122</v>
      </c>
      <c r="X713" s="20">
        <v>8.6109201886895595E-2</v>
      </c>
      <c r="Y713" s="20">
        <v>9.1682017554021597E-2</v>
      </c>
      <c r="Z713" s="20">
        <v>0.20824304751221101</v>
      </c>
      <c r="AA713" s="30">
        <f t="shared" si="43"/>
        <v>0.21706700667392892</v>
      </c>
    </row>
    <row r="714" spans="1:27" x14ac:dyDescent="0.25">
      <c r="A714">
        <v>678</v>
      </c>
      <c r="B714" s="15">
        <v>38954</v>
      </c>
      <c r="C714" s="25">
        <f t="shared" si="40"/>
        <v>0.11676748842001</v>
      </c>
      <c r="D714" s="25">
        <f>VLOOKUP(B714,input_BB!$B$19:$K$10000,$D$35,0)</f>
        <v>1295.0899999999999</v>
      </c>
      <c r="E714" s="27">
        <f t="shared" si="41"/>
        <v>1.9936479527172857E-2</v>
      </c>
      <c r="F714" s="28">
        <f>VLOOKUP(B714,viz!$B$3:$E$1863,4,0)</f>
        <v>0</v>
      </c>
      <c r="G714" s="25">
        <f t="shared" si="42"/>
        <v>0.11975108812538079</v>
      </c>
      <c r="I714" s="31">
        <v>38954</v>
      </c>
      <c r="J714" s="20">
        <v>0.11676748842001</v>
      </c>
      <c r="K714" s="20">
        <v>0</v>
      </c>
      <c r="L714" s="20" t="s">
        <v>122</v>
      </c>
      <c r="M714" s="20">
        <v>2.61395801403351E-2</v>
      </c>
      <c r="N714" s="20" t="s">
        <v>122</v>
      </c>
      <c r="O714" s="20" t="s">
        <v>122</v>
      </c>
      <c r="P714" s="20" t="s">
        <v>122</v>
      </c>
      <c r="Q714" s="20">
        <v>6.6479862069078702E-2</v>
      </c>
      <c r="R714" s="20">
        <v>0.222852005343077</v>
      </c>
      <c r="S714" s="20">
        <v>0.104393936519555</v>
      </c>
      <c r="T714" s="20" t="s">
        <v>122</v>
      </c>
      <c r="U714" s="20">
        <v>5.8137287276213298E-2</v>
      </c>
      <c r="V714" s="20">
        <v>6.1613800849167497E-2</v>
      </c>
      <c r="W714" s="20" t="s">
        <v>122</v>
      </c>
      <c r="X714" s="20">
        <v>8.8694176711011499E-2</v>
      </c>
      <c r="Y714" s="20">
        <v>9.5816130550540807E-2</v>
      </c>
      <c r="Z714" s="20">
        <v>0.27587322054102098</v>
      </c>
      <c r="AA714" s="30">
        <f t="shared" si="43"/>
        <v>0.11975108812538079</v>
      </c>
    </row>
    <row r="715" spans="1:27" x14ac:dyDescent="0.25">
      <c r="A715">
        <v>679</v>
      </c>
      <c r="B715" s="15">
        <v>38961</v>
      </c>
      <c r="C715" s="25">
        <f t="shared" si="40"/>
        <v>0.12113592028617901</v>
      </c>
      <c r="D715" s="25">
        <f>VLOOKUP(B715,input_BB!$B$19:$K$10000,$D$35,0)</f>
        <v>1311.01</v>
      </c>
      <c r="E715" s="27">
        <f t="shared" si="41"/>
        <v>2.7702378393863802E-2</v>
      </c>
      <c r="F715" s="28">
        <f>VLOOKUP(B715,viz!$B$3:$E$1863,4,0)</f>
        <v>0</v>
      </c>
      <c r="G715" s="25">
        <f t="shared" si="42"/>
        <v>0.23436352523520468</v>
      </c>
      <c r="I715" s="31">
        <v>38961</v>
      </c>
      <c r="J715" s="20">
        <v>0.12113592028617901</v>
      </c>
      <c r="K715" s="20">
        <v>0</v>
      </c>
      <c r="L715" s="20" t="s">
        <v>122</v>
      </c>
      <c r="M715" s="20">
        <v>2.1974267799325001E-2</v>
      </c>
      <c r="N715" s="20" t="s">
        <v>122</v>
      </c>
      <c r="O715" s="20">
        <v>6.5238470910261998E-2</v>
      </c>
      <c r="P715" s="20">
        <v>4.5358330243759203E-2</v>
      </c>
      <c r="Q715" s="20">
        <v>5.6603963703403599E-2</v>
      </c>
      <c r="R715" s="20">
        <v>0.177077156882576</v>
      </c>
      <c r="S715" s="20">
        <v>9.8130903203743403E-2</v>
      </c>
      <c r="T715" s="20" t="s">
        <v>122</v>
      </c>
      <c r="U715" s="20">
        <v>6.7848445365459795E-2</v>
      </c>
      <c r="V715" s="20">
        <v>0.123943393471216</v>
      </c>
      <c r="W715" s="20">
        <v>4.2571686398528902E-2</v>
      </c>
      <c r="X715" s="20">
        <v>3.9007349718245897E-2</v>
      </c>
      <c r="Y715" s="20">
        <v>0.11128470853458799</v>
      </c>
      <c r="Z715" s="20">
        <v>0.15096132376889301</v>
      </c>
      <c r="AA715" s="30">
        <f t="shared" si="43"/>
        <v>0.23436352523520468</v>
      </c>
    </row>
    <row r="716" spans="1:27" x14ac:dyDescent="0.25">
      <c r="A716">
        <v>680</v>
      </c>
      <c r="B716" s="15">
        <v>38968</v>
      </c>
      <c r="C716" s="25">
        <f t="shared" si="40"/>
        <v>0.11696957796812101</v>
      </c>
      <c r="D716" s="25">
        <f>VLOOKUP(B716,input_BB!$B$19:$K$10000,$D$35,0)</f>
        <v>1298.92</v>
      </c>
      <c r="E716" s="27">
        <f t="shared" si="41"/>
        <v>2.029574047955247E-2</v>
      </c>
      <c r="F716" s="28">
        <f>VLOOKUP(B716,viz!$B$3:$E$1863,4,0)</f>
        <v>0</v>
      </c>
      <c r="G716" s="25">
        <f t="shared" si="42"/>
        <v>0.12954345485907762</v>
      </c>
      <c r="I716" s="31">
        <v>38968</v>
      </c>
      <c r="J716" s="20">
        <v>0.11696957796812101</v>
      </c>
      <c r="K716" s="20">
        <v>0</v>
      </c>
      <c r="L716" s="20">
        <v>3.32189096670703E-2</v>
      </c>
      <c r="M716" s="20">
        <v>2.33241757907326E-2</v>
      </c>
      <c r="N716" s="20">
        <v>2.5633753085967301E-2</v>
      </c>
      <c r="O716" s="20" t="s">
        <v>122</v>
      </c>
      <c r="P716" s="20">
        <v>2.03507038419222E-2</v>
      </c>
      <c r="Q716" s="20">
        <v>2.7950885427017E-2</v>
      </c>
      <c r="R716" s="20">
        <v>0.27647136143545897</v>
      </c>
      <c r="S716" s="20">
        <v>8.7917667566807897E-2</v>
      </c>
      <c r="T716" s="20" t="s">
        <v>122</v>
      </c>
      <c r="U716" s="20">
        <v>2.38298654335246E-2</v>
      </c>
      <c r="V716" s="20">
        <v>0.10571358942555301</v>
      </c>
      <c r="W716" s="20" t="s">
        <v>122</v>
      </c>
      <c r="X716" s="20">
        <v>4.1293575168016898E-2</v>
      </c>
      <c r="Y716" s="20">
        <v>7.7906081863676702E-2</v>
      </c>
      <c r="Z716" s="20">
        <v>0.25638943129425301</v>
      </c>
      <c r="AA716" s="30">
        <f t="shared" si="43"/>
        <v>0.12954345485907762</v>
      </c>
    </row>
    <row r="717" spans="1:27" x14ac:dyDescent="0.25">
      <c r="A717">
        <v>681</v>
      </c>
      <c r="B717" s="15">
        <v>38975</v>
      </c>
      <c r="C717" s="25">
        <f t="shared" si="40"/>
        <v>0.11676748842001</v>
      </c>
      <c r="D717" s="25">
        <f>VLOOKUP(B717,input_BB!$B$19:$K$10000,$D$35,0)</f>
        <v>1319.87</v>
      </c>
      <c r="E717" s="27">
        <f t="shared" si="41"/>
        <v>1.9936479527172857E-2</v>
      </c>
      <c r="F717" s="28">
        <f>VLOOKUP(B717,viz!$B$3:$E$1863,4,0)</f>
        <v>0</v>
      </c>
      <c r="G717" s="25">
        <f t="shared" si="42"/>
        <v>0.21706700667392892</v>
      </c>
      <c r="I717" s="31">
        <v>38975</v>
      </c>
      <c r="J717" s="20">
        <v>0.11676748842001</v>
      </c>
      <c r="K717" s="20">
        <v>0</v>
      </c>
      <c r="L717" s="20" t="s">
        <v>122</v>
      </c>
      <c r="M717" s="20" t="s">
        <v>122</v>
      </c>
      <c r="N717" s="20" t="s">
        <v>122</v>
      </c>
      <c r="O717" s="20">
        <v>3.1439255598633198E-2</v>
      </c>
      <c r="P717" s="20" t="s">
        <v>122</v>
      </c>
      <c r="Q717" s="20">
        <v>6.1233594253503297E-2</v>
      </c>
      <c r="R717" s="20">
        <v>0.204336153720209</v>
      </c>
      <c r="S717" s="20">
        <v>9.9889722800596298E-2</v>
      </c>
      <c r="T717" s="20" t="s">
        <v>122</v>
      </c>
      <c r="U717" s="20">
        <v>4.5837966720926902E-2</v>
      </c>
      <c r="V717" s="20">
        <v>0.17122903995300201</v>
      </c>
      <c r="W717" s="20" t="s">
        <v>122</v>
      </c>
      <c r="X717" s="20">
        <v>8.6109201886895595E-2</v>
      </c>
      <c r="Y717" s="20">
        <v>9.1682017554021597E-2</v>
      </c>
      <c r="Z717" s="20">
        <v>0.20824304751221101</v>
      </c>
      <c r="AA717" s="30">
        <f t="shared" si="43"/>
        <v>0.21706700667392892</v>
      </c>
    </row>
    <row r="718" spans="1:27" x14ac:dyDescent="0.25">
      <c r="A718">
        <v>682</v>
      </c>
      <c r="B718" s="15">
        <v>38982</v>
      </c>
      <c r="C718" s="25">
        <f t="shared" si="40"/>
        <v>0.11676748842001</v>
      </c>
      <c r="D718" s="25">
        <f>VLOOKUP(B718,input_BB!$B$19:$K$10000,$D$35,0)</f>
        <v>1314.78</v>
      </c>
      <c r="E718" s="27">
        <f t="shared" si="41"/>
        <v>1.9936479527172857E-2</v>
      </c>
      <c r="F718" s="28">
        <f>VLOOKUP(B718,viz!$B$3:$E$1863,4,0)</f>
        <v>0</v>
      </c>
      <c r="G718" s="25">
        <f t="shared" si="42"/>
        <v>0.11975108812538079</v>
      </c>
      <c r="I718" s="31">
        <v>38982</v>
      </c>
      <c r="J718" s="20">
        <v>0.11676748842001</v>
      </c>
      <c r="K718" s="20">
        <v>0</v>
      </c>
      <c r="L718" s="20" t="s">
        <v>122</v>
      </c>
      <c r="M718" s="20">
        <v>2.61395801403351E-2</v>
      </c>
      <c r="N718" s="20" t="s">
        <v>122</v>
      </c>
      <c r="O718" s="20" t="s">
        <v>122</v>
      </c>
      <c r="P718" s="20" t="s">
        <v>122</v>
      </c>
      <c r="Q718" s="20">
        <v>6.6479862069078702E-2</v>
      </c>
      <c r="R718" s="20">
        <v>0.222852005343077</v>
      </c>
      <c r="S718" s="20">
        <v>0.104393936519555</v>
      </c>
      <c r="T718" s="20" t="s">
        <v>122</v>
      </c>
      <c r="U718" s="20">
        <v>5.8137287276213298E-2</v>
      </c>
      <c r="V718" s="20">
        <v>6.1613800849167497E-2</v>
      </c>
      <c r="W718" s="20" t="s">
        <v>122</v>
      </c>
      <c r="X718" s="20">
        <v>8.8694176711011499E-2</v>
      </c>
      <c r="Y718" s="20">
        <v>9.5816130550540807E-2</v>
      </c>
      <c r="Z718" s="20">
        <v>0.27587322054102098</v>
      </c>
      <c r="AA718" s="30">
        <f t="shared" si="43"/>
        <v>0.11975108812538079</v>
      </c>
    </row>
    <row r="719" spans="1:27" x14ac:dyDescent="0.25">
      <c r="A719">
        <v>683</v>
      </c>
      <c r="B719" s="15">
        <v>38989</v>
      </c>
      <c r="C719" s="25">
        <f t="shared" si="40"/>
        <v>0.12113592028617901</v>
      </c>
      <c r="D719" s="25">
        <f>VLOOKUP(B719,input_BB!$B$19:$K$10000,$D$35,0)</f>
        <v>1335.85</v>
      </c>
      <c r="E719" s="27">
        <f t="shared" si="41"/>
        <v>2.7702378393863802E-2</v>
      </c>
      <c r="F719" s="28">
        <f>VLOOKUP(B719,viz!$B$3:$E$1863,4,0)</f>
        <v>0</v>
      </c>
      <c r="G719" s="25">
        <f t="shared" si="42"/>
        <v>0.23436352523520468</v>
      </c>
      <c r="I719" s="31">
        <v>38989</v>
      </c>
      <c r="J719" s="20">
        <v>0.12113592028617901</v>
      </c>
      <c r="K719" s="20">
        <v>0</v>
      </c>
      <c r="L719" s="20" t="s">
        <v>122</v>
      </c>
      <c r="M719" s="20">
        <v>2.1974267799325001E-2</v>
      </c>
      <c r="N719" s="20" t="s">
        <v>122</v>
      </c>
      <c r="O719" s="20">
        <v>6.5238470910261998E-2</v>
      </c>
      <c r="P719" s="20">
        <v>4.5358330243759203E-2</v>
      </c>
      <c r="Q719" s="20">
        <v>5.6603963703403599E-2</v>
      </c>
      <c r="R719" s="20">
        <v>0.177077156882576</v>
      </c>
      <c r="S719" s="20">
        <v>9.8130903203743403E-2</v>
      </c>
      <c r="T719" s="20" t="s">
        <v>122</v>
      </c>
      <c r="U719" s="20">
        <v>6.7848445365459795E-2</v>
      </c>
      <c r="V719" s="20">
        <v>0.123943393471216</v>
      </c>
      <c r="W719" s="20">
        <v>4.2571686398528902E-2</v>
      </c>
      <c r="X719" s="20">
        <v>3.9007349718245897E-2</v>
      </c>
      <c r="Y719" s="20">
        <v>0.11128470853458799</v>
      </c>
      <c r="Z719" s="20">
        <v>0.15096132376889301</v>
      </c>
      <c r="AA719" s="30">
        <f t="shared" si="43"/>
        <v>0.23436352523520468</v>
      </c>
    </row>
    <row r="720" spans="1:27" x14ac:dyDescent="0.25">
      <c r="A720">
        <v>684</v>
      </c>
      <c r="B720" s="15">
        <v>38996</v>
      </c>
      <c r="C720" s="25">
        <f t="shared" si="40"/>
        <v>0.11696957796812101</v>
      </c>
      <c r="D720" s="25">
        <f>VLOOKUP(B720,input_BB!$B$19:$K$10000,$D$35,0)</f>
        <v>1349.58</v>
      </c>
      <c r="E720" s="27">
        <f t="shared" si="41"/>
        <v>2.029574047955247E-2</v>
      </c>
      <c r="F720" s="28">
        <f>VLOOKUP(B720,viz!$B$3:$E$1863,4,0)</f>
        <v>0</v>
      </c>
      <c r="G720" s="25">
        <f t="shared" si="42"/>
        <v>0.12954345485907762</v>
      </c>
      <c r="I720" s="31">
        <v>38996</v>
      </c>
      <c r="J720" s="20">
        <v>0.11696957796812101</v>
      </c>
      <c r="K720" s="20">
        <v>0</v>
      </c>
      <c r="L720" s="20">
        <v>3.32189096670703E-2</v>
      </c>
      <c r="M720" s="20">
        <v>2.33241757907326E-2</v>
      </c>
      <c r="N720" s="20">
        <v>2.5633753085967301E-2</v>
      </c>
      <c r="O720" s="20" t="s">
        <v>122</v>
      </c>
      <c r="P720" s="20">
        <v>2.03507038419222E-2</v>
      </c>
      <c r="Q720" s="20">
        <v>2.7950885427017E-2</v>
      </c>
      <c r="R720" s="20">
        <v>0.27647136143545897</v>
      </c>
      <c r="S720" s="20">
        <v>8.7917667566807897E-2</v>
      </c>
      <c r="T720" s="20" t="s">
        <v>122</v>
      </c>
      <c r="U720" s="20">
        <v>2.38298654335246E-2</v>
      </c>
      <c r="V720" s="20">
        <v>0.10571358942555301</v>
      </c>
      <c r="W720" s="20" t="s">
        <v>122</v>
      </c>
      <c r="X720" s="20">
        <v>4.1293575168016898E-2</v>
      </c>
      <c r="Y720" s="20">
        <v>7.7906081863676702E-2</v>
      </c>
      <c r="Z720" s="20">
        <v>0.25638943129425301</v>
      </c>
      <c r="AA720" s="30">
        <f t="shared" si="43"/>
        <v>0.12954345485907762</v>
      </c>
    </row>
    <row r="721" spans="1:27" x14ac:dyDescent="0.25">
      <c r="A721">
        <v>685</v>
      </c>
      <c r="B721" s="15">
        <v>39003</v>
      </c>
      <c r="C721" s="25">
        <f t="shared" si="40"/>
        <v>0.11486313492059699</v>
      </c>
      <c r="D721" s="25">
        <f>VLOOKUP(B721,input_BB!$B$19:$K$10000,$D$35,0)</f>
        <v>1365.62</v>
      </c>
      <c r="E721" s="27">
        <f t="shared" si="41"/>
        <v>1.6551050353513803E-2</v>
      </c>
      <c r="F721" s="28">
        <f>VLOOKUP(B721,viz!$B$3:$E$1863,4,0)</f>
        <v>0</v>
      </c>
      <c r="G721" s="25">
        <f t="shared" si="42"/>
        <v>0.21696574539805041</v>
      </c>
      <c r="I721" s="31">
        <v>39003</v>
      </c>
      <c r="J721" s="20">
        <v>0.11486313492059699</v>
      </c>
      <c r="K721" s="20">
        <v>0</v>
      </c>
      <c r="L721" s="20" t="s">
        <v>122</v>
      </c>
      <c r="M721" s="20" t="s">
        <v>122</v>
      </c>
      <c r="N721" s="20" t="s">
        <v>122</v>
      </c>
      <c r="O721" s="20">
        <v>3.1424589255814102E-2</v>
      </c>
      <c r="P721" s="20">
        <v>1.6015799344460801E-2</v>
      </c>
      <c r="Q721" s="20">
        <v>4.1385902611285698E-2</v>
      </c>
      <c r="R721" s="20">
        <v>0.20394010922689601</v>
      </c>
      <c r="S721" s="20">
        <v>8.41141807146642E-2</v>
      </c>
      <c r="T721" s="20" t="s">
        <v>122</v>
      </c>
      <c r="U721" s="20">
        <v>4.5816583411390402E-2</v>
      </c>
      <c r="V721" s="20">
        <v>0.17114916198666</v>
      </c>
      <c r="W721" s="20" t="s">
        <v>122</v>
      </c>
      <c r="X721" s="20">
        <v>8.6069032135713097E-2</v>
      </c>
      <c r="Y721" s="20">
        <v>9.1518854336065297E-2</v>
      </c>
      <c r="Z721" s="20">
        <v>0.22856578697704999</v>
      </c>
      <c r="AA721" s="30">
        <f t="shared" si="43"/>
        <v>0.21696574539805041</v>
      </c>
    </row>
    <row r="722" spans="1:27" x14ac:dyDescent="0.25">
      <c r="A722">
        <v>686</v>
      </c>
      <c r="B722" s="15">
        <v>39010</v>
      </c>
      <c r="C722" s="25">
        <f t="shared" si="40"/>
        <v>0.11853888630867</v>
      </c>
      <c r="D722" s="25">
        <f>VLOOKUP(B722,input_BB!$B$19:$K$10000,$D$35,0)</f>
        <v>1368.6</v>
      </c>
      <c r="E722" s="27">
        <f t="shared" si="41"/>
        <v>2.3085549325545955E-2</v>
      </c>
      <c r="F722" s="28">
        <f>VLOOKUP(B722,viz!$B$3:$E$1863,4,0)</f>
        <v>0</v>
      </c>
      <c r="G722" s="25">
        <f t="shared" si="42"/>
        <v>0.1430272192997096</v>
      </c>
      <c r="I722" s="31">
        <v>39010</v>
      </c>
      <c r="J722" s="20">
        <v>0.11853888630867</v>
      </c>
      <c r="K722" s="20">
        <v>0</v>
      </c>
      <c r="L722" s="20" t="s">
        <v>122</v>
      </c>
      <c r="M722" s="20">
        <v>2.5985891353874E-2</v>
      </c>
      <c r="N722" s="20" t="s">
        <v>122</v>
      </c>
      <c r="O722" s="20" t="s">
        <v>122</v>
      </c>
      <c r="P722" s="20">
        <v>1.9294803002141401E-2</v>
      </c>
      <c r="Q722" s="20">
        <v>4.5488354912424499E-2</v>
      </c>
      <c r="R722" s="20">
        <v>0.221221126447252</v>
      </c>
      <c r="S722" s="20">
        <v>8.7430978945183202E-2</v>
      </c>
      <c r="T722" s="20" t="s">
        <v>122</v>
      </c>
      <c r="U722" s="20">
        <v>8.1775679444442098E-2</v>
      </c>
      <c r="V722" s="20">
        <v>6.1251539855267503E-2</v>
      </c>
      <c r="W722" s="20" t="s">
        <v>122</v>
      </c>
      <c r="X722" s="20">
        <v>8.8172695481714705E-2</v>
      </c>
      <c r="Y722" s="20">
        <v>9.5127718490207194E-2</v>
      </c>
      <c r="Z722" s="20">
        <v>0.27425121206749398</v>
      </c>
      <c r="AA722" s="30">
        <f t="shared" si="43"/>
        <v>0.1430272192997096</v>
      </c>
    </row>
    <row r="723" spans="1:27" x14ac:dyDescent="0.25">
      <c r="A723">
        <v>687</v>
      </c>
      <c r="B723" s="15">
        <v>39017</v>
      </c>
      <c r="C723" s="25">
        <f t="shared" si="40"/>
        <v>0.119827970862389</v>
      </c>
      <c r="D723" s="25">
        <f>VLOOKUP(B723,input_BB!$B$19:$K$10000,$D$35,0)</f>
        <v>1377.34</v>
      </c>
      <c r="E723" s="27">
        <f t="shared" si="41"/>
        <v>2.5377195522966096E-2</v>
      </c>
      <c r="F723" s="28">
        <f>VLOOKUP(B723,viz!$B$3:$E$1863,4,0)</f>
        <v>0</v>
      </c>
      <c r="G723" s="25">
        <f t="shared" si="42"/>
        <v>0.21772671829051052</v>
      </c>
      <c r="I723" s="31">
        <v>39017</v>
      </c>
      <c r="J723" s="20">
        <v>0.119827970862389</v>
      </c>
      <c r="K723" s="20">
        <v>0</v>
      </c>
      <c r="L723" s="20" t="s">
        <v>122</v>
      </c>
      <c r="M723" s="20">
        <v>5.4021820478589402E-2</v>
      </c>
      <c r="N723" s="20" t="s">
        <v>122</v>
      </c>
      <c r="O723" s="20">
        <v>6.5316909486594896E-2</v>
      </c>
      <c r="P723" s="20">
        <v>1.8408735760441101E-2</v>
      </c>
      <c r="Q723" s="20">
        <v>5.6721696173384802E-2</v>
      </c>
      <c r="R723" s="20">
        <v>0.17759512460466101</v>
      </c>
      <c r="S723" s="20">
        <v>8.3415922334109299E-2</v>
      </c>
      <c r="T723" s="20" t="s">
        <v>122</v>
      </c>
      <c r="U723" s="20">
        <v>4.9438078980923297E-2</v>
      </c>
      <c r="V723" s="20">
        <v>0.124092415102074</v>
      </c>
      <c r="W723" s="20">
        <v>4.41962242075132E-2</v>
      </c>
      <c r="X723" s="20">
        <v>4.2403588460943199E-2</v>
      </c>
      <c r="Y723" s="20">
        <v>0.13324665437490299</v>
      </c>
      <c r="Z723" s="20">
        <v>0.15114283003586301</v>
      </c>
      <c r="AA723" s="30">
        <f t="shared" si="43"/>
        <v>0.21772671829051052</v>
      </c>
    </row>
    <row r="724" spans="1:27" x14ac:dyDescent="0.25">
      <c r="A724">
        <v>688</v>
      </c>
      <c r="B724" s="15">
        <v>39024</v>
      </c>
      <c r="C724" s="25">
        <f t="shared" si="40"/>
        <v>0.12063163518905599</v>
      </c>
      <c r="D724" s="25">
        <f>VLOOKUP(B724,input_BB!$B$19:$K$10000,$D$35,0)</f>
        <v>1364.3</v>
      </c>
      <c r="E724" s="27">
        <f t="shared" si="41"/>
        <v>2.6805894899508392E-2</v>
      </c>
      <c r="F724" s="28">
        <f>VLOOKUP(B724,viz!$B$3:$E$1863,4,0)</f>
        <v>0</v>
      </c>
      <c r="G724" s="25">
        <f t="shared" si="42"/>
        <v>0.12615002302842221</v>
      </c>
      <c r="I724" s="31">
        <v>39024</v>
      </c>
      <c r="J724" s="20">
        <v>0.12063163518905599</v>
      </c>
      <c r="K724" s="20">
        <v>0</v>
      </c>
      <c r="L724" s="20">
        <v>3.3098516160902702E-2</v>
      </c>
      <c r="M724" s="20">
        <v>2.3239643235929999E-2</v>
      </c>
      <c r="N724" s="20">
        <v>2.5527775703684401E-2</v>
      </c>
      <c r="O724" s="20" t="s">
        <v>122</v>
      </c>
      <c r="P724" s="20">
        <v>4.6816812884044601E-2</v>
      </c>
      <c r="Q724" s="20">
        <v>2.78690477328014E-2</v>
      </c>
      <c r="R724" s="20">
        <v>0.275481434279296</v>
      </c>
      <c r="S724" s="20">
        <v>8.7598532400507495E-2</v>
      </c>
      <c r="T724" s="20" t="s">
        <v>122</v>
      </c>
      <c r="U724" s="20">
        <v>2.08195656745742E-2</v>
      </c>
      <c r="V724" s="20">
        <v>0.10533045735384799</v>
      </c>
      <c r="W724" s="20" t="s">
        <v>122</v>
      </c>
      <c r="X724" s="20">
        <v>4.1122957478154698E-2</v>
      </c>
      <c r="Y724" s="20">
        <v>7.7610930071047093E-2</v>
      </c>
      <c r="Z724" s="20">
        <v>0.23548432702520899</v>
      </c>
      <c r="AA724" s="30">
        <f t="shared" si="43"/>
        <v>0.12615002302842221</v>
      </c>
    </row>
    <row r="725" spans="1:27" x14ac:dyDescent="0.25">
      <c r="A725">
        <v>689</v>
      </c>
      <c r="B725" s="15">
        <v>39031</v>
      </c>
      <c r="C725" s="25">
        <f t="shared" si="40"/>
        <v>0.114861167967319</v>
      </c>
      <c r="D725" s="25">
        <f>VLOOKUP(B725,input_BB!$B$19:$K$10000,$D$35,0)</f>
        <v>1380.9</v>
      </c>
      <c r="E725" s="27">
        <f t="shared" si="41"/>
        <v>1.6547553638742839E-2</v>
      </c>
      <c r="F725" s="28">
        <f>VLOOKUP(B725,viz!$B$3:$E$1863,4,0)</f>
        <v>0</v>
      </c>
      <c r="G725" s="25">
        <f t="shared" si="42"/>
        <v>0.216448818650645</v>
      </c>
      <c r="I725" s="31">
        <v>39031</v>
      </c>
      <c r="J725" s="20">
        <v>0.114861167967319</v>
      </c>
      <c r="K725" s="20">
        <v>0</v>
      </c>
      <c r="L725" s="20" t="s">
        <v>122</v>
      </c>
      <c r="M725" s="20" t="s">
        <v>122</v>
      </c>
      <c r="N725" s="20" t="s">
        <v>122</v>
      </c>
      <c r="O725" s="20">
        <v>3.1349719323315102E-2</v>
      </c>
      <c r="P725" s="20">
        <v>1.8518605241363201E-2</v>
      </c>
      <c r="Q725" s="20">
        <v>4.1287299580719701E-2</v>
      </c>
      <c r="R725" s="20">
        <v>0.203451579396426</v>
      </c>
      <c r="S725" s="20">
        <v>8.3913776407672502E-2</v>
      </c>
      <c r="T725" s="20" t="s">
        <v>122</v>
      </c>
      <c r="U725" s="20">
        <v>4.5707424164171E-2</v>
      </c>
      <c r="V725" s="20">
        <v>0.17074139448647399</v>
      </c>
      <c r="W725" s="20" t="s">
        <v>122</v>
      </c>
      <c r="X725" s="20">
        <v>8.5863970342421506E-2</v>
      </c>
      <c r="Y725" s="20">
        <v>9.1300888951089995E-2</v>
      </c>
      <c r="Z725" s="20">
        <v>0.22786534210634701</v>
      </c>
      <c r="AA725" s="30">
        <f t="shared" si="43"/>
        <v>0.216448818650645</v>
      </c>
    </row>
    <row r="726" spans="1:27" x14ac:dyDescent="0.25">
      <c r="A726">
        <v>690</v>
      </c>
      <c r="B726" s="15">
        <v>39038</v>
      </c>
      <c r="C726" s="25">
        <f t="shared" si="40"/>
        <v>0.11853888630867</v>
      </c>
      <c r="D726" s="25">
        <f>VLOOKUP(B726,input_BB!$B$19:$K$10000,$D$35,0)</f>
        <v>1401.2</v>
      </c>
      <c r="E726" s="27">
        <f t="shared" si="41"/>
        <v>2.3085549325545955E-2</v>
      </c>
      <c r="F726" s="28">
        <f>VLOOKUP(B726,viz!$B$3:$E$1863,4,0)</f>
        <v>0</v>
      </c>
      <c r="G726" s="25">
        <f t="shared" si="42"/>
        <v>0.1430272192997096</v>
      </c>
      <c r="I726" s="31">
        <v>39038</v>
      </c>
      <c r="J726" s="20">
        <v>0.11853888630867</v>
      </c>
      <c r="K726" s="20">
        <v>0</v>
      </c>
      <c r="L726" s="20" t="s">
        <v>122</v>
      </c>
      <c r="M726" s="20">
        <v>2.5985891353874E-2</v>
      </c>
      <c r="N726" s="20" t="s">
        <v>122</v>
      </c>
      <c r="O726" s="20" t="s">
        <v>122</v>
      </c>
      <c r="P726" s="20">
        <v>1.9294803002141401E-2</v>
      </c>
      <c r="Q726" s="20">
        <v>4.5488354912424499E-2</v>
      </c>
      <c r="R726" s="20">
        <v>0.221221126447252</v>
      </c>
      <c r="S726" s="20">
        <v>8.7430978945183202E-2</v>
      </c>
      <c r="T726" s="20" t="s">
        <v>122</v>
      </c>
      <c r="U726" s="20">
        <v>8.1775679444442098E-2</v>
      </c>
      <c r="V726" s="20">
        <v>6.1251539855267503E-2</v>
      </c>
      <c r="W726" s="20" t="s">
        <v>122</v>
      </c>
      <c r="X726" s="20">
        <v>8.8172695481714705E-2</v>
      </c>
      <c r="Y726" s="20">
        <v>9.5127718490207194E-2</v>
      </c>
      <c r="Z726" s="20">
        <v>0.27425121206749398</v>
      </c>
      <c r="AA726" s="30">
        <f t="shared" si="43"/>
        <v>0.1430272192997096</v>
      </c>
    </row>
    <row r="727" spans="1:27" x14ac:dyDescent="0.25">
      <c r="A727">
        <v>691</v>
      </c>
      <c r="B727" s="15">
        <v>39045</v>
      </c>
      <c r="C727" s="25">
        <f t="shared" si="40"/>
        <v>0.119827970862389</v>
      </c>
      <c r="D727" s="25">
        <f>VLOOKUP(B727,input_BB!$B$19:$K$10000,$D$35,0)</f>
        <v>1400.95</v>
      </c>
      <c r="E727" s="27">
        <f t="shared" si="41"/>
        <v>2.5377195522966096E-2</v>
      </c>
      <c r="F727" s="28">
        <f>VLOOKUP(B727,viz!$B$3:$E$1863,4,0)</f>
        <v>0</v>
      </c>
      <c r="G727" s="25">
        <f t="shared" si="42"/>
        <v>0.21772671829051052</v>
      </c>
      <c r="I727" s="31">
        <v>39045</v>
      </c>
      <c r="J727" s="20">
        <v>0.119827970862389</v>
      </c>
      <c r="K727" s="20">
        <v>0</v>
      </c>
      <c r="L727" s="20" t="s">
        <v>122</v>
      </c>
      <c r="M727" s="20">
        <v>5.4021820478589402E-2</v>
      </c>
      <c r="N727" s="20" t="s">
        <v>122</v>
      </c>
      <c r="O727" s="20">
        <v>6.5316909486594896E-2</v>
      </c>
      <c r="P727" s="20">
        <v>1.8408735760441101E-2</v>
      </c>
      <c r="Q727" s="20">
        <v>5.6721696173384802E-2</v>
      </c>
      <c r="R727" s="20">
        <v>0.17759512460466101</v>
      </c>
      <c r="S727" s="20">
        <v>8.3415922334109299E-2</v>
      </c>
      <c r="T727" s="20" t="s">
        <v>122</v>
      </c>
      <c r="U727" s="20">
        <v>4.9438078980923297E-2</v>
      </c>
      <c r="V727" s="20">
        <v>0.124092415102074</v>
      </c>
      <c r="W727" s="20">
        <v>4.41962242075132E-2</v>
      </c>
      <c r="X727" s="20">
        <v>4.2403588460943199E-2</v>
      </c>
      <c r="Y727" s="20">
        <v>0.13324665437490299</v>
      </c>
      <c r="Z727" s="20">
        <v>0.15114283003586301</v>
      </c>
      <c r="AA727" s="30">
        <f t="shared" si="43"/>
        <v>0.21772671829051052</v>
      </c>
    </row>
    <row r="728" spans="1:27" x14ac:dyDescent="0.25">
      <c r="A728">
        <v>692</v>
      </c>
      <c r="B728" s="15">
        <v>39052</v>
      </c>
      <c r="C728" s="25">
        <f t="shared" si="40"/>
        <v>0.12063163518905599</v>
      </c>
      <c r="D728" s="25">
        <f>VLOOKUP(B728,input_BB!$B$19:$K$10000,$D$35,0)</f>
        <v>1396.71</v>
      </c>
      <c r="E728" s="27">
        <f t="shared" si="41"/>
        <v>2.6805894899508392E-2</v>
      </c>
      <c r="F728" s="28">
        <f>VLOOKUP(B728,viz!$B$3:$E$1863,4,0)</f>
        <v>0</v>
      </c>
      <c r="G728" s="25">
        <f t="shared" si="42"/>
        <v>0.12615002302842221</v>
      </c>
      <c r="I728" s="31">
        <v>39052</v>
      </c>
      <c r="J728" s="20">
        <v>0.12063163518905599</v>
      </c>
      <c r="K728" s="20">
        <v>0</v>
      </c>
      <c r="L728" s="20">
        <v>3.3098516160902702E-2</v>
      </c>
      <c r="M728" s="20">
        <v>2.3239643235929999E-2</v>
      </c>
      <c r="N728" s="20">
        <v>2.5527775703684401E-2</v>
      </c>
      <c r="O728" s="20" t="s">
        <v>122</v>
      </c>
      <c r="P728" s="20">
        <v>4.6816812884044601E-2</v>
      </c>
      <c r="Q728" s="20">
        <v>2.78690477328014E-2</v>
      </c>
      <c r="R728" s="20">
        <v>0.275481434279296</v>
      </c>
      <c r="S728" s="20">
        <v>8.7598532400507495E-2</v>
      </c>
      <c r="T728" s="20" t="s">
        <v>122</v>
      </c>
      <c r="U728" s="20">
        <v>2.08195656745742E-2</v>
      </c>
      <c r="V728" s="20">
        <v>0.10533045735384799</v>
      </c>
      <c r="W728" s="20" t="s">
        <v>122</v>
      </c>
      <c r="X728" s="20">
        <v>4.1122957478154698E-2</v>
      </c>
      <c r="Y728" s="20">
        <v>7.7610930071047093E-2</v>
      </c>
      <c r="Z728" s="20">
        <v>0.23548432702520899</v>
      </c>
      <c r="AA728" s="30">
        <f t="shared" si="43"/>
        <v>0.12615002302842221</v>
      </c>
    </row>
    <row r="729" spans="1:27" x14ac:dyDescent="0.25">
      <c r="A729">
        <v>693</v>
      </c>
      <c r="B729" s="15">
        <v>39059</v>
      </c>
      <c r="C729" s="25">
        <f t="shared" si="40"/>
        <v>0.11855161935091001</v>
      </c>
      <c r="D729" s="25">
        <f>VLOOKUP(B729,input_BB!$B$19:$K$10000,$D$35,0)</f>
        <v>1409.84</v>
      </c>
      <c r="E729" s="27">
        <f t="shared" si="41"/>
        <v>2.3108185255630381E-2</v>
      </c>
      <c r="F729" s="28">
        <f>VLOOKUP(B729,viz!$B$3:$E$1863,4,0)</f>
        <v>0</v>
      </c>
      <c r="G729" s="25">
        <f t="shared" si="42"/>
        <v>0.23696359199131461</v>
      </c>
      <c r="I729" s="31">
        <v>39059</v>
      </c>
      <c r="J729" s="20">
        <v>0.11855161935091001</v>
      </c>
      <c r="K729" s="20">
        <v>0</v>
      </c>
      <c r="L729" s="20" t="s">
        <v>122</v>
      </c>
      <c r="M729" s="20" t="s">
        <v>122</v>
      </c>
      <c r="N729" s="20" t="s">
        <v>122</v>
      </c>
      <c r="O729" s="20">
        <v>3.1337422309029903E-2</v>
      </c>
      <c r="P729" s="20">
        <v>1.8511341267136001E-2</v>
      </c>
      <c r="Q729" s="20">
        <v>4.1271104523038199E-2</v>
      </c>
      <c r="R729" s="20">
        <v>0.20337177495057501</v>
      </c>
      <c r="S729" s="20">
        <v>8.3880860996323206E-2</v>
      </c>
      <c r="T729" s="20" t="s">
        <v>122</v>
      </c>
      <c r="U729" s="20">
        <v>6.6289171290009594E-2</v>
      </c>
      <c r="V729" s="20">
        <v>0.17067442070130501</v>
      </c>
      <c r="W729" s="20" t="s">
        <v>122</v>
      </c>
      <c r="X729" s="20">
        <v>8.5830289962096698E-2</v>
      </c>
      <c r="Y729" s="20">
        <v>9.1265075924373398E-2</v>
      </c>
      <c r="Z729" s="20">
        <v>0.207568538076113</v>
      </c>
      <c r="AA729" s="30">
        <f t="shared" si="43"/>
        <v>0.23696359199131461</v>
      </c>
    </row>
    <row r="730" spans="1:27" x14ac:dyDescent="0.25">
      <c r="A730">
        <v>694</v>
      </c>
      <c r="B730" s="15">
        <v>39066</v>
      </c>
      <c r="C730" s="25">
        <f t="shared" si="40"/>
        <v>0.11852942407131201</v>
      </c>
      <c r="D730" s="25">
        <f>VLOOKUP(B730,input_BB!$B$19:$K$10000,$D$35,0)</f>
        <v>1427.09</v>
      </c>
      <c r="E730" s="27">
        <f t="shared" si="41"/>
        <v>2.3068728008280161E-2</v>
      </c>
      <c r="F730" s="28">
        <f>VLOOKUP(B730,viz!$B$3:$E$1863,4,0)</f>
        <v>0</v>
      </c>
      <c r="G730" s="25">
        <f t="shared" si="42"/>
        <v>0.13977358150113439</v>
      </c>
      <c r="I730" s="31">
        <v>39066</v>
      </c>
      <c r="J730" s="20">
        <v>0.11852942407131201</v>
      </c>
      <c r="K730" s="20">
        <v>0</v>
      </c>
      <c r="L730" s="20" t="s">
        <v>122</v>
      </c>
      <c r="M730" s="20">
        <v>2.59115650218954E-2</v>
      </c>
      <c r="N730" s="20" t="s">
        <v>122</v>
      </c>
      <c r="O730" s="20" t="s">
        <v>122</v>
      </c>
      <c r="P730" s="20">
        <v>2.49802507774812E-2</v>
      </c>
      <c r="Q730" s="20">
        <v>4.5358246519283697E-2</v>
      </c>
      <c r="R730" s="20">
        <v>0.220561996625045</v>
      </c>
      <c r="S730" s="20">
        <v>8.7180903861061407E-2</v>
      </c>
      <c r="T730" s="20" t="s">
        <v>122</v>
      </c>
      <c r="U730" s="20">
        <v>7.8697236801710896E-2</v>
      </c>
      <c r="V730" s="20">
        <v>6.1076344699423503E-2</v>
      </c>
      <c r="W730" s="20" t="s">
        <v>122</v>
      </c>
      <c r="X730" s="20">
        <v>8.7920498897553698E-2</v>
      </c>
      <c r="Y730" s="20">
        <v>9.4846173723850999E-2</v>
      </c>
      <c r="Z730" s="20">
        <v>0.27346678307269501</v>
      </c>
      <c r="AA730" s="30">
        <f t="shared" si="43"/>
        <v>0.13977358150113439</v>
      </c>
    </row>
    <row r="731" spans="1:27" x14ac:dyDescent="0.25">
      <c r="A731">
        <v>695</v>
      </c>
      <c r="B731" s="15">
        <v>39073</v>
      </c>
      <c r="C731" s="25">
        <f t="shared" si="40"/>
        <v>0.119827970862389</v>
      </c>
      <c r="D731" s="25">
        <f>VLOOKUP(B731,input_BB!$B$19:$K$10000,$D$35,0)</f>
        <v>1410.77</v>
      </c>
      <c r="E731" s="27">
        <f t="shared" si="41"/>
        <v>2.5377195522966096E-2</v>
      </c>
      <c r="F731" s="28">
        <f>VLOOKUP(B731,viz!$B$3:$E$1863,4,0)</f>
        <v>0</v>
      </c>
      <c r="G731" s="25">
        <f t="shared" si="42"/>
        <v>0.21772671829051052</v>
      </c>
      <c r="I731" s="31">
        <v>39073</v>
      </c>
      <c r="J731" s="20">
        <v>0.119827970862389</v>
      </c>
      <c r="K731" s="20">
        <v>0</v>
      </c>
      <c r="L731" s="20" t="s">
        <v>122</v>
      </c>
      <c r="M731" s="20">
        <v>5.4021820478589402E-2</v>
      </c>
      <c r="N731" s="20" t="s">
        <v>122</v>
      </c>
      <c r="O731" s="20">
        <v>6.5316909486594896E-2</v>
      </c>
      <c r="P731" s="20">
        <v>1.8408735760441101E-2</v>
      </c>
      <c r="Q731" s="20">
        <v>5.6721696173384802E-2</v>
      </c>
      <c r="R731" s="20">
        <v>0.17759512460466101</v>
      </c>
      <c r="S731" s="20">
        <v>8.3415922334109299E-2</v>
      </c>
      <c r="T731" s="20" t="s">
        <v>122</v>
      </c>
      <c r="U731" s="20">
        <v>4.9438078980923297E-2</v>
      </c>
      <c r="V731" s="20">
        <v>0.124092415102074</v>
      </c>
      <c r="W731" s="20">
        <v>4.41962242075132E-2</v>
      </c>
      <c r="X731" s="20">
        <v>4.2403588460943199E-2</v>
      </c>
      <c r="Y731" s="20">
        <v>0.13324665437490299</v>
      </c>
      <c r="Z731" s="20">
        <v>0.15114283003586301</v>
      </c>
      <c r="AA731" s="30">
        <f t="shared" si="43"/>
        <v>0.21772671829051052</v>
      </c>
    </row>
    <row r="732" spans="1:27" x14ac:dyDescent="0.25">
      <c r="A732">
        <v>696</v>
      </c>
      <c r="B732" s="15">
        <v>39080</v>
      </c>
      <c r="C732" s="25">
        <f t="shared" si="40"/>
        <v>0.12063163518905599</v>
      </c>
      <c r="D732" s="25">
        <f>VLOOKUP(B732,input_BB!$B$19:$K$10000,$D$35,0)</f>
        <v>1418.3</v>
      </c>
      <c r="E732" s="27">
        <f t="shared" si="41"/>
        <v>2.6805894899508392E-2</v>
      </c>
      <c r="F732" s="28">
        <f>VLOOKUP(B732,viz!$B$3:$E$1863,4,0)</f>
        <v>0</v>
      </c>
      <c r="G732" s="25">
        <f t="shared" si="42"/>
        <v>0.12615002302842221</v>
      </c>
      <c r="I732" s="31">
        <v>39080</v>
      </c>
      <c r="J732" s="20">
        <v>0.12063163518905599</v>
      </c>
      <c r="K732" s="20">
        <v>0</v>
      </c>
      <c r="L732" s="20">
        <v>3.3098516160902702E-2</v>
      </c>
      <c r="M732" s="20">
        <v>2.3239643235929999E-2</v>
      </c>
      <c r="N732" s="20">
        <v>2.5527775703684401E-2</v>
      </c>
      <c r="O732" s="20" t="s">
        <v>122</v>
      </c>
      <c r="P732" s="20">
        <v>4.6816812884044601E-2</v>
      </c>
      <c r="Q732" s="20">
        <v>2.78690477328014E-2</v>
      </c>
      <c r="R732" s="20">
        <v>0.275481434279296</v>
      </c>
      <c r="S732" s="20">
        <v>8.7598532400507495E-2</v>
      </c>
      <c r="T732" s="20" t="s">
        <v>122</v>
      </c>
      <c r="U732" s="20">
        <v>2.08195656745742E-2</v>
      </c>
      <c r="V732" s="20">
        <v>0.10533045735384799</v>
      </c>
      <c r="W732" s="20" t="s">
        <v>122</v>
      </c>
      <c r="X732" s="20">
        <v>4.1122957478154698E-2</v>
      </c>
      <c r="Y732" s="20">
        <v>7.7610930071047093E-2</v>
      </c>
      <c r="Z732" s="20">
        <v>0.23548432702520899</v>
      </c>
      <c r="AA732" s="30">
        <f t="shared" si="43"/>
        <v>0.12615002302842221</v>
      </c>
    </row>
    <row r="733" spans="1:27" x14ac:dyDescent="0.25">
      <c r="A733">
        <v>697</v>
      </c>
      <c r="B733" s="15">
        <v>39087</v>
      </c>
      <c r="C733" s="25">
        <f t="shared" si="40"/>
        <v>0.11855161935091001</v>
      </c>
      <c r="D733" s="25">
        <f>VLOOKUP(B733,input_BB!$B$19:$K$10000,$D$35,0)</f>
        <v>1409.71</v>
      </c>
      <c r="E733" s="27">
        <f t="shared" si="41"/>
        <v>2.3108185255630381E-2</v>
      </c>
      <c r="F733" s="28">
        <f>VLOOKUP(B733,viz!$B$3:$E$1863,4,0)</f>
        <v>0</v>
      </c>
      <c r="G733" s="25">
        <f t="shared" si="42"/>
        <v>0.23696359199131461</v>
      </c>
      <c r="I733" s="31">
        <v>39087</v>
      </c>
      <c r="J733" s="20">
        <v>0.11855161935091001</v>
      </c>
      <c r="K733" s="20">
        <v>0</v>
      </c>
      <c r="L733" s="20" t="s">
        <v>122</v>
      </c>
      <c r="M733" s="20" t="s">
        <v>122</v>
      </c>
      <c r="N733" s="20" t="s">
        <v>122</v>
      </c>
      <c r="O733" s="20">
        <v>3.1337422309029903E-2</v>
      </c>
      <c r="P733" s="20">
        <v>1.8511341267136001E-2</v>
      </c>
      <c r="Q733" s="20">
        <v>4.1271104523038199E-2</v>
      </c>
      <c r="R733" s="20">
        <v>0.20337177495057501</v>
      </c>
      <c r="S733" s="20">
        <v>8.3880860996323206E-2</v>
      </c>
      <c r="T733" s="20" t="s">
        <v>122</v>
      </c>
      <c r="U733" s="20">
        <v>6.6289171290009594E-2</v>
      </c>
      <c r="V733" s="20">
        <v>0.17067442070130501</v>
      </c>
      <c r="W733" s="20" t="s">
        <v>122</v>
      </c>
      <c r="X733" s="20">
        <v>8.5830289962096698E-2</v>
      </c>
      <c r="Y733" s="20">
        <v>9.1265075924373398E-2</v>
      </c>
      <c r="Z733" s="20">
        <v>0.207568538076113</v>
      </c>
      <c r="AA733" s="30">
        <f t="shared" si="43"/>
        <v>0.23696359199131461</v>
      </c>
    </row>
    <row r="734" spans="1:27" x14ac:dyDescent="0.25">
      <c r="A734">
        <v>698</v>
      </c>
      <c r="B734" s="15">
        <v>39094</v>
      </c>
      <c r="C734" s="25">
        <f t="shared" si="40"/>
        <v>0.11852942407131201</v>
      </c>
      <c r="D734" s="25">
        <f>VLOOKUP(B734,input_BB!$B$19:$K$10000,$D$35,0)</f>
        <v>1430.73</v>
      </c>
      <c r="E734" s="27">
        <f t="shared" si="41"/>
        <v>2.3068728008280161E-2</v>
      </c>
      <c r="F734" s="28">
        <f>VLOOKUP(B734,viz!$B$3:$E$1863,4,0)</f>
        <v>0</v>
      </c>
      <c r="G734" s="25">
        <f t="shared" si="42"/>
        <v>0.13977358150113439</v>
      </c>
      <c r="I734" s="31">
        <v>39094</v>
      </c>
      <c r="J734" s="20">
        <v>0.11852942407131201</v>
      </c>
      <c r="K734" s="20">
        <v>0</v>
      </c>
      <c r="L734" s="20" t="s">
        <v>122</v>
      </c>
      <c r="M734" s="20">
        <v>2.59115650218954E-2</v>
      </c>
      <c r="N734" s="20" t="s">
        <v>122</v>
      </c>
      <c r="O734" s="20" t="s">
        <v>122</v>
      </c>
      <c r="P734" s="20">
        <v>2.49802507774812E-2</v>
      </c>
      <c r="Q734" s="20">
        <v>4.5358246519283697E-2</v>
      </c>
      <c r="R734" s="20">
        <v>0.220561996625045</v>
      </c>
      <c r="S734" s="20">
        <v>8.7180903861061407E-2</v>
      </c>
      <c r="T734" s="20" t="s">
        <v>122</v>
      </c>
      <c r="U734" s="20">
        <v>7.8697236801710896E-2</v>
      </c>
      <c r="V734" s="20">
        <v>6.1076344699423503E-2</v>
      </c>
      <c r="W734" s="20" t="s">
        <v>122</v>
      </c>
      <c r="X734" s="20">
        <v>8.7920498897553698E-2</v>
      </c>
      <c r="Y734" s="20">
        <v>9.4846173723850999E-2</v>
      </c>
      <c r="Z734" s="20">
        <v>0.27346678307269501</v>
      </c>
      <c r="AA734" s="30">
        <f t="shared" si="43"/>
        <v>0.13977358150113439</v>
      </c>
    </row>
    <row r="735" spans="1:27" x14ac:dyDescent="0.25">
      <c r="A735">
        <v>699</v>
      </c>
      <c r="B735" s="15">
        <v>39101</v>
      </c>
      <c r="C735" s="25">
        <f t="shared" si="40"/>
        <v>0.119827970862389</v>
      </c>
      <c r="D735" s="25">
        <f>VLOOKUP(B735,input_BB!$B$19:$K$10000,$D$35,0)</f>
        <v>1430.5</v>
      </c>
      <c r="E735" s="27">
        <f t="shared" si="41"/>
        <v>2.5377195522966096E-2</v>
      </c>
      <c r="F735" s="28">
        <f>VLOOKUP(B735,viz!$B$3:$E$1863,4,0)</f>
        <v>0</v>
      </c>
      <c r="G735" s="25">
        <f t="shared" si="42"/>
        <v>0.21772671829051052</v>
      </c>
      <c r="I735" s="31">
        <v>39101</v>
      </c>
      <c r="J735" s="20">
        <v>0.119827970862389</v>
      </c>
      <c r="K735" s="20">
        <v>0</v>
      </c>
      <c r="L735" s="20" t="s">
        <v>122</v>
      </c>
      <c r="M735" s="20">
        <v>5.4021820478589402E-2</v>
      </c>
      <c r="N735" s="20" t="s">
        <v>122</v>
      </c>
      <c r="O735" s="20">
        <v>6.5316909486594896E-2</v>
      </c>
      <c r="P735" s="20">
        <v>1.8408735760441101E-2</v>
      </c>
      <c r="Q735" s="20">
        <v>5.6721696173384802E-2</v>
      </c>
      <c r="R735" s="20">
        <v>0.17759512460466101</v>
      </c>
      <c r="S735" s="20">
        <v>8.3415922334109299E-2</v>
      </c>
      <c r="T735" s="20" t="s">
        <v>122</v>
      </c>
      <c r="U735" s="20">
        <v>4.9438078980923297E-2</v>
      </c>
      <c r="V735" s="20">
        <v>0.124092415102074</v>
      </c>
      <c r="W735" s="20">
        <v>4.41962242075132E-2</v>
      </c>
      <c r="X735" s="20">
        <v>4.2403588460943199E-2</v>
      </c>
      <c r="Y735" s="20">
        <v>0.13324665437490299</v>
      </c>
      <c r="Z735" s="20">
        <v>0.15114283003586301</v>
      </c>
      <c r="AA735" s="30">
        <f t="shared" si="43"/>
        <v>0.21772671829051052</v>
      </c>
    </row>
    <row r="736" spans="1:27" x14ac:dyDescent="0.25">
      <c r="A736">
        <v>700</v>
      </c>
      <c r="B736" s="15">
        <v>39108</v>
      </c>
      <c r="C736" s="25">
        <f t="shared" si="40"/>
        <v>0.120421573519707</v>
      </c>
      <c r="D736" s="25">
        <f>VLOOKUP(B736,input_BB!$B$19:$K$10000,$D$35,0)</f>
        <v>1422.18</v>
      </c>
      <c r="E736" s="27">
        <f t="shared" si="41"/>
        <v>2.6432461656205192E-2</v>
      </c>
      <c r="F736" s="28">
        <f>VLOOKUP(B736,viz!$B$3:$E$1863,4,0)</f>
        <v>0</v>
      </c>
      <c r="G736" s="25">
        <f t="shared" si="42"/>
        <v>0.18446020036380872</v>
      </c>
      <c r="I736" s="31">
        <v>39108</v>
      </c>
      <c r="J736" s="20">
        <v>0.120421573519707</v>
      </c>
      <c r="K736" s="20">
        <v>0</v>
      </c>
      <c r="L736" s="20" t="s">
        <v>122</v>
      </c>
      <c r="M736" s="20" t="s">
        <v>122</v>
      </c>
      <c r="N736" s="20">
        <v>2.5417250952349001E-2</v>
      </c>
      <c r="O736" s="20">
        <v>3.32699756196774E-2</v>
      </c>
      <c r="P736" s="20">
        <v>4.9538517085932599E-2</v>
      </c>
      <c r="Q736" s="20">
        <v>2.7180680921122899E-2</v>
      </c>
      <c r="R736" s="20">
        <v>0.25944855659967703</v>
      </c>
      <c r="S736" s="20">
        <v>6.9031718245813403E-2</v>
      </c>
      <c r="T736" s="20" t="s">
        <v>122</v>
      </c>
      <c r="U736" s="20">
        <v>2.0729425532879001E-2</v>
      </c>
      <c r="V736" s="20">
        <v>0.142951908276404</v>
      </c>
      <c r="W736" s="20">
        <v>2.07788665545257E-2</v>
      </c>
      <c r="X736" s="20">
        <v>4.0778769886769699E-2</v>
      </c>
      <c r="Y736" s="20">
        <v>7.5788986882751694E-2</v>
      </c>
      <c r="Z736" s="20">
        <v>0.235085343442097</v>
      </c>
      <c r="AA736" s="30">
        <f t="shared" si="43"/>
        <v>0.18446020036380872</v>
      </c>
    </row>
    <row r="737" spans="1:27" x14ac:dyDescent="0.25">
      <c r="A737">
        <v>701</v>
      </c>
      <c r="B737" s="15">
        <v>39115</v>
      </c>
      <c r="C737" s="25">
        <f t="shared" si="40"/>
        <v>0.11855161935091001</v>
      </c>
      <c r="D737" s="25">
        <f>VLOOKUP(B737,input_BB!$B$19:$K$10000,$D$35,0)</f>
        <v>1448.39</v>
      </c>
      <c r="E737" s="27">
        <f t="shared" si="41"/>
        <v>2.3108185255630381E-2</v>
      </c>
      <c r="F737" s="28">
        <f>VLOOKUP(B737,viz!$B$3:$E$1863,4,0)</f>
        <v>0</v>
      </c>
      <c r="G737" s="25">
        <f t="shared" si="42"/>
        <v>0.23696359199131461</v>
      </c>
      <c r="I737" s="31">
        <v>39115</v>
      </c>
      <c r="J737" s="20">
        <v>0.11855161935091001</v>
      </c>
      <c r="K737" s="20">
        <v>0</v>
      </c>
      <c r="L737" s="20" t="s">
        <v>122</v>
      </c>
      <c r="M737" s="20" t="s">
        <v>122</v>
      </c>
      <c r="N737" s="20" t="s">
        <v>122</v>
      </c>
      <c r="O737" s="20">
        <v>3.1337422309029903E-2</v>
      </c>
      <c r="P737" s="20">
        <v>1.8511341267136001E-2</v>
      </c>
      <c r="Q737" s="20">
        <v>4.1271104523038199E-2</v>
      </c>
      <c r="R737" s="20">
        <v>0.20337177495057501</v>
      </c>
      <c r="S737" s="20">
        <v>8.3880860996323206E-2</v>
      </c>
      <c r="T737" s="20" t="s">
        <v>122</v>
      </c>
      <c r="U737" s="20">
        <v>6.6289171290009594E-2</v>
      </c>
      <c r="V737" s="20">
        <v>0.17067442070130501</v>
      </c>
      <c r="W737" s="20" t="s">
        <v>122</v>
      </c>
      <c r="X737" s="20">
        <v>8.5830289962096698E-2</v>
      </c>
      <c r="Y737" s="20">
        <v>9.1265075924373398E-2</v>
      </c>
      <c r="Z737" s="20">
        <v>0.207568538076113</v>
      </c>
      <c r="AA737" s="30">
        <f t="shared" si="43"/>
        <v>0.23696359199131461</v>
      </c>
    </row>
    <row r="738" spans="1:27" x14ac:dyDescent="0.25">
      <c r="A738">
        <v>702</v>
      </c>
      <c r="B738" s="15">
        <v>39122</v>
      </c>
      <c r="C738" s="25">
        <f t="shared" si="40"/>
        <v>0.11852942407131201</v>
      </c>
      <c r="D738" s="25">
        <f>VLOOKUP(B738,input_BB!$B$19:$K$10000,$D$35,0)</f>
        <v>1438.06</v>
      </c>
      <c r="E738" s="27">
        <f t="shared" si="41"/>
        <v>2.3068728008280161E-2</v>
      </c>
      <c r="F738" s="28">
        <f>VLOOKUP(B738,viz!$B$3:$E$1863,4,0)</f>
        <v>0</v>
      </c>
      <c r="G738" s="25">
        <f t="shared" si="42"/>
        <v>0.1457492516750693</v>
      </c>
      <c r="I738" s="31">
        <v>39122</v>
      </c>
      <c r="J738" s="20">
        <v>0.11852942407131201</v>
      </c>
      <c r="K738" s="20">
        <v>0</v>
      </c>
      <c r="L738" s="20" t="s">
        <v>122</v>
      </c>
      <c r="M738" s="20">
        <v>2.7957023756000201E-2</v>
      </c>
      <c r="N738" s="20" t="s">
        <v>122</v>
      </c>
      <c r="O738" s="20" t="s">
        <v>122</v>
      </c>
      <c r="P738" s="20">
        <v>2.48090809458292E-2</v>
      </c>
      <c r="Q738" s="20">
        <v>4.4615395152364901E-2</v>
      </c>
      <c r="R738" s="20">
        <v>0.216391999943707</v>
      </c>
      <c r="S738" s="20">
        <v>8.6583522322737499E-2</v>
      </c>
      <c r="T738" s="20" t="s">
        <v>122</v>
      </c>
      <c r="U738" s="20">
        <v>7.69425082978068E-2</v>
      </c>
      <c r="V738" s="20">
        <v>6.8806743377262503E-2</v>
      </c>
      <c r="W738" s="20" t="s">
        <v>122</v>
      </c>
      <c r="X738" s="20">
        <v>8.5336389791695194E-2</v>
      </c>
      <c r="Y738" s="20">
        <v>9.4196268175113104E-2</v>
      </c>
      <c r="Z738" s="20">
        <v>0.27436106823748402</v>
      </c>
      <c r="AA738" s="30">
        <f t="shared" si="43"/>
        <v>0.1457492516750693</v>
      </c>
    </row>
    <row r="739" spans="1:27" x14ac:dyDescent="0.25">
      <c r="A739">
        <v>703</v>
      </c>
      <c r="B739" s="15">
        <v>39129</v>
      </c>
      <c r="C739" s="25">
        <f t="shared" si="40"/>
        <v>0.11972132325172399</v>
      </c>
      <c r="D739" s="25">
        <f>VLOOKUP(B739,input_BB!$B$19:$K$10000,$D$35,0)</f>
        <v>1455.54</v>
      </c>
      <c r="E739" s="27">
        <f t="shared" si="41"/>
        <v>2.5187604707732666E-2</v>
      </c>
      <c r="F739" s="28">
        <f>VLOOKUP(B739,viz!$B$3:$E$1863,4,0)</f>
        <v>0</v>
      </c>
      <c r="G739" s="25">
        <f t="shared" si="42"/>
        <v>0.15263165069527132</v>
      </c>
      <c r="I739" s="31">
        <v>39129</v>
      </c>
      <c r="J739" s="20">
        <v>0.11972132325172399</v>
      </c>
      <c r="K739" s="20">
        <v>0</v>
      </c>
      <c r="L739" s="20" t="s">
        <v>122</v>
      </c>
      <c r="M739" s="20">
        <v>2.2184445139568298E-2</v>
      </c>
      <c r="N739" s="20" t="s">
        <v>122</v>
      </c>
      <c r="O739" s="20">
        <v>6.5862457494146404E-2</v>
      </c>
      <c r="P739" s="20">
        <v>5.51995866235803E-2</v>
      </c>
      <c r="Q739" s="20">
        <v>3.2078548892058301E-2</v>
      </c>
      <c r="R739" s="20">
        <v>0.21988282169217599</v>
      </c>
      <c r="S739" s="20">
        <v>0.10426585719980699</v>
      </c>
      <c r="T739" s="20" t="s">
        <v>122</v>
      </c>
      <c r="U739" s="20">
        <v>2.7502775504327299E-2</v>
      </c>
      <c r="V739" s="20">
        <v>0.12512887519094401</v>
      </c>
      <c r="W739" s="20" t="s">
        <v>122</v>
      </c>
      <c r="X739" s="20">
        <v>4.4794583720417502E-2</v>
      </c>
      <c r="Y739" s="20">
        <v>7.9024308683792496E-2</v>
      </c>
      <c r="Z739" s="20">
        <v>0.224075739859182</v>
      </c>
      <c r="AA739" s="30">
        <f t="shared" si="43"/>
        <v>0.15263165069527132</v>
      </c>
    </row>
    <row r="740" spans="1:27" x14ac:dyDescent="0.25">
      <c r="A740">
        <v>704</v>
      </c>
      <c r="B740" s="15">
        <v>39136</v>
      </c>
      <c r="C740" s="25">
        <f t="shared" si="40"/>
        <v>0.121977679431438</v>
      </c>
      <c r="D740" s="25">
        <f>VLOOKUP(B740,input_BB!$B$19:$K$10000,$D$35,0)</f>
        <v>1451.19</v>
      </c>
      <c r="E740" s="27">
        <f t="shared" si="41"/>
        <v>2.9198800128816114E-2</v>
      </c>
      <c r="F740" s="28">
        <f>VLOOKUP(B740,viz!$B$3:$E$1863,4,0)</f>
        <v>0</v>
      </c>
      <c r="G740" s="25">
        <f t="shared" si="42"/>
        <v>0.27789061501097861</v>
      </c>
      <c r="I740" s="31">
        <v>39136</v>
      </c>
      <c r="J740" s="20">
        <v>0.121977679431438</v>
      </c>
      <c r="K740" s="20">
        <v>0</v>
      </c>
      <c r="L740" s="20" t="s">
        <v>122</v>
      </c>
      <c r="M740" s="20" t="s">
        <v>122</v>
      </c>
      <c r="N740" s="20">
        <v>2.59191677852855E-2</v>
      </c>
      <c r="O740" s="20">
        <v>9.9315169601962003E-2</v>
      </c>
      <c r="P740" s="20">
        <v>2.2827356727772301E-2</v>
      </c>
      <c r="Q740" s="20">
        <v>5.0407502360210202E-2</v>
      </c>
      <c r="R740" s="20">
        <v>0.21599956786260899</v>
      </c>
      <c r="S740" s="20">
        <v>7.0394894045551201E-2</v>
      </c>
      <c r="T740" s="20" t="s">
        <v>122</v>
      </c>
      <c r="U740" s="20">
        <v>5.4547068707146699E-2</v>
      </c>
      <c r="V740" s="20">
        <v>0.17802792940678799</v>
      </c>
      <c r="W740" s="20">
        <v>4.5315616897043901E-2</v>
      </c>
      <c r="X740" s="20" t="s">
        <v>122</v>
      </c>
      <c r="Y740" s="20">
        <v>4.79084633298099E-2</v>
      </c>
      <c r="Z740" s="20">
        <v>0.18933726327582101</v>
      </c>
      <c r="AA740" s="30">
        <f t="shared" si="43"/>
        <v>0.27789061501097861</v>
      </c>
    </row>
    <row r="741" spans="1:27" x14ac:dyDescent="0.25">
      <c r="A741">
        <v>705</v>
      </c>
      <c r="B741" s="15">
        <v>39143</v>
      </c>
      <c r="C741" s="25">
        <f t="shared" si="40"/>
        <v>0.11484932154417</v>
      </c>
      <c r="D741" s="25">
        <f>VLOOKUP(B741,input_BB!$B$19:$K$10000,$D$35,0)</f>
        <v>1387.17</v>
      </c>
      <c r="E741" s="27">
        <f t="shared" si="41"/>
        <v>1.6526493879331319E-2</v>
      </c>
      <c r="F741" s="28">
        <f>VLOOKUP(B741,viz!$B$3:$E$1863,4,0)</f>
        <v>0</v>
      </c>
      <c r="G741" s="25">
        <f t="shared" si="42"/>
        <v>0.21618004023948251</v>
      </c>
      <c r="I741" s="31">
        <v>39143</v>
      </c>
      <c r="J741" s="20">
        <v>0.11484932154417</v>
      </c>
      <c r="K741" s="20">
        <v>0</v>
      </c>
      <c r="L741" s="20" t="s">
        <v>122</v>
      </c>
      <c r="M741" s="20" t="s">
        <v>122</v>
      </c>
      <c r="N741" s="20" t="s">
        <v>122</v>
      </c>
      <c r="O741" s="20">
        <v>3.1310790361712797E-2</v>
      </c>
      <c r="P741" s="20">
        <v>1.84956094988835E-2</v>
      </c>
      <c r="Q741" s="20">
        <v>4.1236030486937303E-2</v>
      </c>
      <c r="R741" s="20">
        <v>0.20319894049269099</v>
      </c>
      <c r="S741" s="20">
        <v>8.3809575277640394E-2</v>
      </c>
      <c r="T741" s="20" t="s">
        <v>122</v>
      </c>
      <c r="U741" s="20">
        <v>4.5650666317573502E-2</v>
      </c>
      <c r="V741" s="20">
        <v>0.17052937392190901</v>
      </c>
      <c r="W741" s="20" t="s">
        <v>122</v>
      </c>
      <c r="X741" s="20">
        <v>8.5757347531224701E-2</v>
      </c>
      <c r="Y741" s="20">
        <v>9.1187514768578906E-2</v>
      </c>
      <c r="Z741" s="20">
        <v>0.228824151342849</v>
      </c>
      <c r="AA741" s="30">
        <f t="shared" si="43"/>
        <v>0.21618004023948251</v>
      </c>
    </row>
    <row r="742" spans="1:27" x14ac:dyDescent="0.25">
      <c r="A742">
        <v>706</v>
      </c>
      <c r="B742" s="15">
        <v>39150</v>
      </c>
      <c r="C742" s="25">
        <f t="shared" ref="C742:C805" si="44">J742</f>
        <v>0.11852942407131201</v>
      </c>
      <c r="D742" s="25">
        <f>VLOOKUP(B742,input_BB!$B$19:$K$10000,$D$35,0)</f>
        <v>1402.85</v>
      </c>
      <c r="E742" s="27">
        <f t="shared" ref="E742:E805" si="45">(C742-$E$34)/$E$36</f>
        <v>2.3068728008280161E-2</v>
      </c>
      <c r="F742" s="28">
        <f>VLOOKUP(B742,viz!$B$3:$E$1863,4,0)</f>
        <v>0</v>
      </c>
      <c r="G742" s="25">
        <f t="shared" ref="G742:G805" si="46">VLOOKUP(B742,$I$37:$AA$5000,$G$34,0)</f>
        <v>0.1457492516750693</v>
      </c>
      <c r="I742" s="31">
        <v>39150</v>
      </c>
      <c r="J742" s="20">
        <v>0.11852942407131201</v>
      </c>
      <c r="K742" s="20">
        <v>0</v>
      </c>
      <c r="L742" s="20" t="s">
        <v>122</v>
      </c>
      <c r="M742" s="20">
        <v>2.7957023756000201E-2</v>
      </c>
      <c r="N742" s="20" t="s">
        <v>122</v>
      </c>
      <c r="O742" s="20" t="s">
        <v>122</v>
      </c>
      <c r="P742" s="20">
        <v>2.48090809458292E-2</v>
      </c>
      <c r="Q742" s="20">
        <v>4.4615395152364901E-2</v>
      </c>
      <c r="R742" s="20">
        <v>0.216391999943707</v>
      </c>
      <c r="S742" s="20">
        <v>8.6583522322737499E-2</v>
      </c>
      <c r="T742" s="20" t="s">
        <v>122</v>
      </c>
      <c r="U742" s="20">
        <v>7.69425082978068E-2</v>
      </c>
      <c r="V742" s="20">
        <v>6.8806743377262503E-2</v>
      </c>
      <c r="W742" s="20" t="s">
        <v>122</v>
      </c>
      <c r="X742" s="20">
        <v>8.5336389791695194E-2</v>
      </c>
      <c r="Y742" s="20">
        <v>9.4196268175113104E-2</v>
      </c>
      <c r="Z742" s="20">
        <v>0.27436106823748402</v>
      </c>
      <c r="AA742" s="30">
        <f t="shared" ref="AA742:AA805" si="47">SUM(U742:W742)</f>
        <v>0.1457492516750693</v>
      </c>
    </row>
    <row r="743" spans="1:27" x14ac:dyDescent="0.25">
      <c r="A743">
        <v>707</v>
      </c>
      <c r="B743" s="15">
        <v>39157</v>
      </c>
      <c r="C743" s="25">
        <f t="shared" si="44"/>
        <v>0.120146311819553</v>
      </c>
      <c r="D743" s="25">
        <f>VLOOKUP(B743,input_BB!$B$19:$K$10000,$D$35,0)</f>
        <v>1386.94</v>
      </c>
      <c r="E743" s="27">
        <f t="shared" si="45"/>
        <v>2.5943120265344937E-2</v>
      </c>
      <c r="F743" s="28">
        <f>VLOOKUP(B743,viz!$B$3:$E$1863,4,0)</f>
        <v>0</v>
      </c>
      <c r="G743" s="25">
        <f t="shared" si="46"/>
        <v>0.23419946638182471</v>
      </c>
      <c r="I743" s="31">
        <v>39157</v>
      </c>
      <c r="J743" s="20">
        <v>0.120146311819553</v>
      </c>
      <c r="K743" s="20">
        <v>0</v>
      </c>
      <c r="L743" s="20">
        <v>2.4972812240144599E-2</v>
      </c>
      <c r="M743" s="20" t="s">
        <v>122</v>
      </c>
      <c r="N743" s="20" t="s">
        <v>122</v>
      </c>
      <c r="O743" s="20">
        <v>0.100498449058168</v>
      </c>
      <c r="P743" s="20">
        <v>3.9120014925885203E-2</v>
      </c>
      <c r="Q743" s="20">
        <v>7.1135635208082498E-2</v>
      </c>
      <c r="R743" s="20">
        <v>0.18959123125293001</v>
      </c>
      <c r="S743" s="20">
        <v>8.5894351921633402E-2</v>
      </c>
      <c r="T743" s="20" t="s">
        <v>122</v>
      </c>
      <c r="U743" s="20">
        <v>2.8478974754000699E-2</v>
      </c>
      <c r="V743" s="20">
        <v>0.20572049162782399</v>
      </c>
      <c r="W743" s="20" t="s">
        <v>122</v>
      </c>
      <c r="X743" s="20">
        <v>4.1110663999653997E-2</v>
      </c>
      <c r="Y743" s="20">
        <v>8.0139218138060395E-2</v>
      </c>
      <c r="Z743" s="20">
        <v>0.133338156873618</v>
      </c>
      <c r="AA743" s="30">
        <f t="shared" si="47"/>
        <v>0.23419946638182471</v>
      </c>
    </row>
    <row r="744" spans="1:27" x14ac:dyDescent="0.25">
      <c r="A744">
        <v>708</v>
      </c>
      <c r="B744" s="15">
        <v>39164</v>
      </c>
      <c r="C744" s="25">
        <f t="shared" si="44"/>
        <v>0.119777098298073</v>
      </c>
      <c r="D744" s="25">
        <f>VLOOKUP(B744,input_BB!$B$19:$K$10000,$D$35,0)</f>
        <v>1436.11</v>
      </c>
      <c r="E744" s="27">
        <f t="shared" si="45"/>
        <v>2.5286757763680681E-2</v>
      </c>
      <c r="F744" s="28">
        <f>VLOOKUP(B744,viz!$B$3:$E$1863,4,0)</f>
        <v>0</v>
      </c>
      <c r="G744" s="25">
        <f t="shared" si="46"/>
        <v>0.23703339960636968</v>
      </c>
      <c r="I744" s="31">
        <v>39164</v>
      </c>
      <c r="J744" s="20">
        <v>0.119777098298073</v>
      </c>
      <c r="K744" s="20">
        <v>0</v>
      </c>
      <c r="L744" s="20" t="s">
        <v>122</v>
      </c>
      <c r="M744" s="20">
        <v>1.94465558349983E-2</v>
      </c>
      <c r="N744" s="20" t="s">
        <v>122</v>
      </c>
      <c r="O744" s="20">
        <v>6.3012684669813093E-2</v>
      </c>
      <c r="P744" s="20">
        <v>4.7825634792505102E-2</v>
      </c>
      <c r="Q744" s="20">
        <v>1.7936703096271801E-2</v>
      </c>
      <c r="R744" s="20">
        <v>0.19440360446788199</v>
      </c>
      <c r="S744" s="20">
        <v>6.6480530494290202E-2</v>
      </c>
      <c r="T744" s="20" t="s">
        <v>122</v>
      </c>
      <c r="U744" s="20">
        <v>4.7620343460906503E-2</v>
      </c>
      <c r="V744" s="20">
        <v>0.16660134576108199</v>
      </c>
      <c r="W744" s="20">
        <v>2.2811710384381199E-2</v>
      </c>
      <c r="X744" s="20">
        <v>4.8598542469347299E-2</v>
      </c>
      <c r="Y744" s="20">
        <v>8.3353071602784601E-2</v>
      </c>
      <c r="Z744" s="20">
        <v>0.22190927296573801</v>
      </c>
      <c r="AA744" s="30">
        <f t="shared" si="47"/>
        <v>0.23703339960636968</v>
      </c>
    </row>
    <row r="745" spans="1:27" x14ac:dyDescent="0.25">
      <c r="A745">
        <v>709</v>
      </c>
      <c r="B745" s="15">
        <v>39171</v>
      </c>
      <c r="C745" s="25">
        <f t="shared" si="44"/>
        <v>0.115101851522923</v>
      </c>
      <c r="D745" s="25">
        <f>VLOOKUP(B745,input_BB!$B$19:$K$10000,$D$35,0)</f>
        <v>1420.86</v>
      </c>
      <c r="E745" s="27">
        <f t="shared" si="45"/>
        <v>1.697542437335851E-2</v>
      </c>
      <c r="F745" s="28">
        <f>VLOOKUP(B745,viz!$B$3:$E$1863,4,0)</f>
        <v>0</v>
      </c>
      <c r="G745" s="25">
        <f t="shared" si="46"/>
        <v>0.23638717276110247</v>
      </c>
      <c r="I745" s="31">
        <v>39171</v>
      </c>
      <c r="J745" s="20">
        <v>0.115101851522923</v>
      </c>
      <c r="K745" s="20">
        <v>0</v>
      </c>
      <c r="L745" s="20" t="s">
        <v>122</v>
      </c>
      <c r="M745" s="20" t="s">
        <v>122</v>
      </c>
      <c r="N745" s="20" t="s">
        <v>122</v>
      </c>
      <c r="O745" s="20">
        <v>3.2906823734955397E-2</v>
      </c>
      <c r="P745" s="20">
        <v>1.9438403011204999E-2</v>
      </c>
      <c r="Q745" s="20">
        <v>6.9550413298057098E-2</v>
      </c>
      <c r="R745" s="20">
        <v>0.163123260325644</v>
      </c>
      <c r="S745" s="20">
        <v>8.8081676926788394E-2</v>
      </c>
      <c r="T745" s="20">
        <v>6.3230876564323094E-2</v>
      </c>
      <c r="U745" s="20">
        <v>4.7977659220400502E-2</v>
      </c>
      <c r="V745" s="20">
        <v>0.179221922680766</v>
      </c>
      <c r="W745" s="20">
        <v>9.1875908599359495E-3</v>
      </c>
      <c r="X745" s="20">
        <v>4.23886904343432E-2</v>
      </c>
      <c r="Y745" s="20">
        <v>6.9324559669480798E-2</v>
      </c>
      <c r="Z745" s="20">
        <v>0.21556812327409999</v>
      </c>
      <c r="AA745" s="30">
        <f t="shared" si="47"/>
        <v>0.23638717276110247</v>
      </c>
    </row>
    <row r="746" spans="1:27" x14ac:dyDescent="0.25">
      <c r="A746">
        <v>710</v>
      </c>
      <c r="B746" s="15">
        <v>39178</v>
      </c>
      <c r="C746" s="25">
        <f t="shared" si="44"/>
        <v>0.11505799740552899</v>
      </c>
      <c r="D746" s="25">
        <f>VLOOKUP(B746,input_BB!$B$19:$K$10000,$D$35,0)</f>
        <v>1443.76</v>
      </c>
      <c r="E746" s="27">
        <f t="shared" si="45"/>
        <v>1.6897463528139121E-2</v>
      </c>
      <c r="F746" s="28">
        <f>VLOOKUP(B746,viz!$B$3:$E$1863,4,0)</f>
        <v>0</v>
      </c>
      <c r="G746" s="25">
        <f t="shared" si="46"/>
        <v>0.16391678058908526</v>
      </c>
      <c r="I746" s="31">
        <v>39178</v>
      </c>
      <c r="J746" s="20">
        <v>0.11505799740552899</v>
      </c>
      <c r="K746" s="20">
        <v>0</v>
      </c>
      <c r="L746" s="20" t="s">
        <v>122</v>
      </c>
      <c r="M746" s="20">
        <v>2.9527094052314198E-2</v>
      </c>
      <c r="N746" s="20" t="s">
        <v>122</v>
      </c>
      <c r="O746" s="20" t="s">
        <v>122</v>
      </c>
      <c r="P746" s="20" t="s">
        <v>122</v>
      </c>
      <c r="Q746" s="20">
        <v>7.5415723039031796E-2</v>
      </c>
      <c r="R746" s="20">
        <v>0.170572329885156</v>
      </c>
      <c r="S746" s="20">
        <v>9.1446064835689997E-2</v>
      </c>
      <c r="T746" s="20">
        <v>6.3210732551952101E-2</v>
      </c>
      <c r="U746" s="20">
        <v>8.1263610138139597E-2</v>
      </c>
      <c r="V746" s="20">
        <v>7.2670939541546797E-2</v>
      </c>
      <c r="W746" s="20">
        <v>9.9822309093988808E-3</v>
      </c>
      <c r="X746" s="20">
        <v>4.4221370405304099E-2</v>
      </c>
      <c r="Y746" s="20">
        <v>7.1972496430900507E-2</v>
      </c>
      <c r="Z746" s="20">
        <v>0.28971740821056602</v>
      </c>
      <c r="AA746" s="30">
        <f t="shared" si="47"/>
        <v>0.16391678058908526</v>
      </c>
    </row>
    <row r="747" spans="1:27" x14ac:dyDescent="0.25">
      <c r="A747">
        <v>711</v>
      </c>
      <c r="B747" s="15">
        <v>39185</v>
      </c>
      <c r="C747" s="25">
        <f t="shared" si="44"/>
        <v>0.120146311819553</v>
      </c>
      <c r="D747" s="25">
        <f>VLOOKUP(B747,input_BB!$B$19:$K$10000,$D$35,0)</f>
        <v>1452.85</v>
      </c>
      <c r="E747" s="27">
        <f t="shared" si="45"/>
        <v>2.5943120265344937E-2</v>
      </c>
      <c r="F747" s="28">
        <f>VLOOKUP(B747,viz!$B$3:$E$1863,4,0)</f>
        <v>0</v>
      </c>
      <c r="G747" s="25">
        <f t="shared" si="46"/>
        <v>0.23419946638182471</v>
      </c>
      <c r="I747" s="31">
        <v>39185</v>
      </c>
      <c r="J747" s="20">
        <v>0.120146311819553</v>
      </c>
      <c r="K747" s="20">
        <v>0</v>
      </c>
      <c r="L747" s="20">
        <v>2.4972812240144599E-2</v>
      </c>
      <c r="M747" s="20" t="s">
        <v>122</v>
      </c>
      <c r="N747" s="20" t="s">
        <v>122</v>
      </c>
      <c r="O747" s="20">
        <v>0.100498449058168</v>
      </c>
      <c r="P747" s="20">
        <v>3.9120014925885203E-2</v>
      </c>
      <c r="Q747" s="20">
        <v>7.1135635208082498E-2</v>
      </c>
      <c r="R747" s="20">
        <v>0.18959123125293001</v>
      </c>
      <c r="S747" s="20">
        <v>8.5894351921633402E-2</v>
      </c>
      <c r="T747" s="20" t="s">
        <v>122</v>
      </c>
      <c r="U747" s="20">
        <v>2.8478974754000699E-2</v>
      </c>
      <c r="V747" s="20">
        <v>0.20572049162782399</v>
      </c>
      <c r="W747" s="20" t="s">
        <v>122</v>
      </c>
      <c r="X747" s="20">
        <v>4.1110663999653997E-2</v>
      </c>
      <c r="Y747" s="20">
        <v>8.0139218138060395E-2</v>
      </c>
      <c r="Z747" s="20">
        <v>0.133338156873618</v>
      </c>
      <c r="AA747" s="30">
        <f t="shared" si="47"/>
        <v>0.23419946638182471</v>
      </c>
    </row>
    <row r="748" spans="1:27" x14ac:dyDescent="0.25">
      <c r="A748">
        <v>712</v>
      </c>
      <c r="B748" s="15">
        <v>39192</v>
      </c>
      <c r="C748" s="25">
        <f t="shared" si="44"/>
        <v>0.118185818195343</v>
      </c>
      <c r="D748" s="25">
        <f>VLOOKUP(B748,input_BB!$B$19:$K$10000,$D$35,0)</f>
        <v>1484.35</v>
      </c>
      <c r="E748" s="27">
        <f t="shared" si="45"/>
        <v>2.2457889024286543E-2</v>
      </c>
      <c r="F748" s="28">
        <f>VLOOKUP(B748,viz!$B$3:$E$1863,4,0)</f>
        <v>0</v>
      </c>
      <c r="G748" s="25">
        <f t="shared" si="46"/>
        <v>0.21979453767356549</v>
      </c>
      <c r="I748" s="31">
        <v>39192</v>
      </c>
      <c r="J748" s="20">
        <v>0.118185818195343</v>
      </c>
      <c r="K748" s="20">
        <v>0</v>
      </c>
      <c r="L748" s="20" t="s">
        <v>122</v>
      </c>
      <c r="M748" s="20" t="s">
        <v>122</v>
      </c>
      <c r="N748" s="20" t="s">
        <v>122</v>
      </c>
      <c r="O748" s="20">
        <v>9.9424208204424006E-2</v>
      </c>
      <c r="P748" s="20">
        <v>5.6450071009534003E-2</v>
      </c>
      <c r="Q748" s="20">
        <v>3.8135678647390897E-2</v>
      </c>
      <c r="R748" s="20">
        <v>0.18830688277070201</v>
      </c>
      <c r="S748" s="20">
        <v>6.4992616319615698E-2</v>
      </c>
      <c r="T748" s="20" t="s">
        <v>122</v>
      </c>
      <c r="U748" s="20">
        <v>2.9578843274490101E-2</v>
      </c>
      <c r="V748" s="20">
        <v>0.165798075252863</v>
      </c>
      <c r="W748" s="20">
        <v>2.4417619146212401E-2</v>
      </c>
      <c r="X748" s="20">
        <v>4.4588394180222403E-2</v>
      </c>
      <c r="Y748" s="20">
        <v>7.4337543786650501E-2</v>
      </c>
      <c r="Z748" s="20">
        <v>0.21397006740789501</v>
      </c>
      <c r="AA748" s="30">
        <f t="shared" si="47"/>
        <v>0.21979453767356549</v>
      </c>
    </row>
    <row r="749" spans="1:27" x14ac:dyDescent="0.25">
      <c r="A749">
        <v>713</v>
      </c>
      <c r="B749" s="15">
        <v>39199</v>
      </c>
      <c r="C749" s="25">
        <f t="shared" si="44"/>
        <v>0.11507572978735001</v>
      </c>
      <c r="D749" s="25">
        <f>VLOOKUP(B749,input_BB!$B$19:$K$10000,$D$35,0)</f>
        <v>1494.07</v>
      </c>
      <c r="E749" s="27">
        <f t="shared" si="45"/>
        <v>1.6928986941598764E-2</v>
      </c>
      <c r="F749" s="28">
        <f>VLOOKUP(B749,viz!$B$3:$E$1863,4,0)</f>
        <v>0</v>
      </c>
      <c r="G749" s="25">
        <f t="shared" si="46"/>
        <v>0.23521936360316339</v>
      </c>
      <c r="I749" s="31">
        <v>39199</v>
      </c>
      <c r="J749" s="20">
        <v>0.11507572978735001</v>
      </c>
      <c r="K749" s="20">
        <v>0</v>
      </c>
      <c r="L749" s="20" t="s">
        <v>122</v>
      </c>
      <c r="M749" s="20" t="s">
        <v>122</v>
      </c>
      <c r="N749" s="20" t="s">
        <v>122</v>
      </c>
      <c r="O749" s="20">
        <v>3.2740455731682203E-2</v>
      </c>
      <c r="P749" s="20">
        <v>1.9340127701444301E-2</v>
      </c>
      <c r="Q749" s="20">
        <v>6.8173722666904593E-2</v>
      </c>
      <c r="R749" s="20">
        <v>0.16229855322761599</v>
      </c>
      <c r="S749" s="20">
        <v>8.7636359784262097E-2</v>
      </c>
      <c r="T749" s="20">
        <v>6.2911198349131295E-2</v>
      </c>
      <c r="U749" s="20">
        <v>4.7735097147849501E-2</v>
      </c>
      <c r="V749" s="20">
        <v>0.17831582509871599</v>
      </c>
      <c r="W749" s="20">
        <v>9.1684413565979103E-3</v>
      </c>
      <c r="X749" s="20">
        <v>4.2174384676797898E-2</v>
      </c>
      <c r="Y749" s="20">
        <v>6.8974073440153397E-2</v>
      </c>
      <c r="Z749" s="20">
        <v>0.22053176081884501</v>
      </c>
      <c r="AA749" s="30">
        <f t="shared" si="47"/>
        <v>0.23521936360316339</v>
      </c>
    </row>
    <row r="750" spans="1:27" x14ac:dyDescent="0.25">
      <c r="A750">
        <v>714</v>
      </c>
      <c r="B750" s="15">
        <v>39206</v>
      </c>
      <c r="C750" s="25">
        <f t="shared" si="44"/>
        <v>0.115032628178596</v>
      </c>
      <c r="D750" s="25">
        <f>VLOOKUP(B750,input_BB!$B$19:$K$10000,$D$35,0)</f>
        <v>1505.62</v>
      </c>
      <c r="E750" s="27">
        <f t="shared" si="45"/>
        <v>1.6852363854681109E-2</v>
      </c>
      <c r="F750" s="28">
        <f>VLOOKUP(B750,viz!$B$3:$E$1863,4,0)</f>
        <v>0</v>
      </c>
      <c r="G750" s="25">
        <f t="shared" si="46"/>
        <v>0.16308733224652908</v>
      </c>
      <c r="I750" s="31">
        <v>39206</v>
      </c>
      <c r="J750" s="20">
        <v>0.115032628178596</v>
      </c>
      <c r="K750" s="20">
        <v>0</v>
      </c>
      <c r="L750" s="20" t="s">
        <v>122</v>
      </c>
      <c r="M750" s="20">
        <v>2.9372643217488899E-2</v>
      </c>
      <c r="N750" s="20" t="s">
        <v>122</v>
      </c>
      <c r="O750" s="20" t="s">
        <v>122</v>
      </c>
      <c r="P750" s="20" t="s">
        <v>122</v>
      </c>
      <c r="Q750" s="20">
        <v>7.3931135464497796E-2</v>
      </c>
      <c r="R750" s="20">
        <v>0.169680097188563</v>
      </c>
      <c r="S750" s="20">
        <v>9.0967727176374705E-2</v>
      </c>
      <c r="T750" s="20">
        <v>6.2880088757636496E-2</v>
      </c>
      <c r="U750" s="20">
        <v>8.0838535039163703E-2</v>
      </c>
      <c r="V750" s="20">
        <v>7.2290811132708202E-2</v>
      </c>
      <c r="W750" s="20">
        <v>9.95798607465718E-3</v>
      </c>
      <c r="X750" s="20">
        <v>4.3990056495302597E-2</v>
      </c>
      <c r="Y750" s="20">
        <v>7.1596021450378397E-2</v>
      </c>
      <c r="Z750" s="20">
        <v>0.29449489800322898</v>
      </c>
      <c r="AA750" s="30">
        <f t="shared" si="47"/>
        <v>0.16308733224652908</v>
      </c>
    </row>
    <row r="751" spans="1:27" x14ac:dyDescent="0.25">
      <c r="A751">
        <v>715</v>
      </c>
      <c r="B751" s="15">
        <v>39213</v>
      </c>
      <c r="C751" s="25">
        <f t="shared" si="44"/>
        <v>0.11991899460554099</v>
      </c>
      <c r="D751" s="25">
        <f>VLOOKUP(B751,input_BB!$B$19:$K$10000,$D$35,0)</f>
        <v>1505.85</v>
      </c>
      <c r="E751" s="27">
        <f t="shared" si="45"/>
        <v>2.5539011297010878E-2</v>
      </c>
      <c r="F751" s="28">
        <f>VLOOKUP(B751,viz!$B$3:$E$1863,4,0)</f>
        <v>0</v>
      </c>
      <c r="G751" s="25">
        <f t="shared" si="46"/>
        <v>0.1987521236694626</v>
      </c>
      <c r="I751" s="31">
        <v>39213</v>
      </c>
      <c r="J751" s="20">
        <v>0.11991899460554099</v>
      </c>
      <c r="K751" s="20">
        <v>0</v>
      </c>
      <c r="L751" s="20" t="s">
        <v>122</v>
      </c>
      <c r="M751" s="20" t="s">
        <v>122</v>
      </c>
      <c r="N751" s="20" t="s">
        <v>122</v>
      </c>
      <c r="O751" s="20">
        <v>6.6043013379707693E-2</v>
      </c>
      <c r="P751" s="20">
        <v>2.02188952131276E-2</v>
      </c>
      <c r="Q751" s="20">
        <v>3.1933078667824299E-2</v>
      </c>
      <c r="R751" s="20">
        <v>0.23282485307574599</v>
      </c>
      <c r="S751" s="20">
        <v>0.106775741292641</v>
      </c>
      <c r="T751" s="20" t="s">
        <v>122</v>
      </c>
      <c r="U751" s="20">
        <v>3.2916913190195601E-2</v>
      </c>
      <c r="V751" s="20">
        <v>0.165835210479267</v>
      </c>
      <c r="W751" s="20" t="s">
        <v>122</v>
      </c>
      <c r="X751" s="20">
        <v>4.6639625165399601E-2</v>
      </c>
      <c r="Y751" s="20">
        <v>7.4943886024699896E-2</v>
      </c>
      <c r="Z751" s="20">
        <v>0.22186878351139</v>
      </c>
      <c r="AA751" s="30">
        <f t="shared" si="47"/>
        <v>0.1987521236694626</v>
      </c>
    </row>
    <row r="752" spans="1:27" x14ac:dyDescent="0.25">
      <c r="A752">
        <v>716</v>
      </c>
      <c r="B752" s="15">
        <v>39220</v>
      </c>
      <c r="C752" s="25">
        <f t="shared" si="44"/>
        <v>0.11974247545003899</v>
      </c>
      <c r="D752" s="25">
        <f>VLOOKUP(B752,input_BB!$B$19:$K$10000,$D$35,0)</f>
        <v>1522.75</v>
      </c>
      <c r="E752" s="27">
        <f t="shared" si="45"/>
        <v>2.5225207636645125E-2</v>
      </c>
      <c r="F752" s="28">
        <f>VLOOKUP(B752,viz!$B$3:$E$1863,4,0)</f>
        <v>0</v>
      </c>
      <c r="G752" s="25">
        <f t="shared" si="46"/>
        <v>0.2181653971973786</v>
      </c>
      <c r="I752" s="31">
        <v>39220</v>
      </c>
      <c r="J752" s="20">
        <v>0.11974247545003899</v>
      </c>
      <c r="K752" s="20">
        <v>0</v>
      </c>
      <c r="L752" s="20" t="s">
        <v>122</v>
      </c>
      <c r="M752" s="20" t="s">
        <v>122</v>
      </c>
      <c r="N752" s="20" t="s">
        <v>122</v>
      </c>
      <c r="O752" s="20">
        <v>6.1478834326012297E-2</v>
      </c>
      <c r="P752" s="20">
        <v>4.62793234278649E-2</v>
      </c>
      <c r="Q752" s="20">
        <v>1.8033902504588101E-2</v>
      </c>
      <c r="R752" s="20">
        <v>0.22142484184000799</v>
      </c>
      <c r="S752" s="20">
        <v>8.4453546563755102E-2</v>
      </c>
      <c r="T752" s="20" t="s">
        <v>122</v>
      </c>
      <c r="U752" s="20">
        <v>5.6541962289916599E-2</v>
      </c>
      <c r="V752" s="20">
        <v>0.13656111666281701</v>
      </c>
      <c r="W752" s="20">
        <v>2.5062318244644999E-2</v>
      </c>
      <c r="X752" s="20">
        <v>4.8579923936286497E-2</v>
      </c>
      <c r="Y752" s="20">
        <v>8.2896229185528705E-2</v>
      </c>
      <c r="Z752" s="20">
        <v>0.21868800101857799</v>
      </c>
      <c r="AA752" s="30">
        <f t="shared" si="47"/>
        <v>0.2181653971973786</v>
      </c>
    </row>
    <row r="753" spans="1:27" x14ac:dyDescent="0.25">
      <c r="A753">
        <v>717</v>
      </c>
      <c r="B753" s="15">
        <v>39227</v>
      </c>
      <c r="C753" s="25">
        <f t="shared" si="44"/>
        <v>0.12062531709671</v>
      </c>
      <c r="D753" s="25">
        <f>VLOOKUP(B753,input_BB!$B$19:$K$10000,$D$35,0)</f>
        <v>1515.73</v>
      </c>
      <c r="E753" s="27">
        <f t="shared" si="45"/>
        <v>2.6794663027822487E-2</v>
      </c>
      <c r="F753" s="28">
        <f>VLOOKUP(B753,viz!$B$3:$E$1863,4,0)</f>
        <v>0</v>
      </c>
      <c r="G753" s="25">
        <f t="shared" si="46"/>
        <v>0.1826252991692888</v>
      </c>
      <c r="I753" s="31">
        <v>39227</v>
      </c>
      <c r="J753" s="20">
        <v>0.12062531709671</v>
      </c>
      <c r="K753" s="20">
        <v>0</v>
      </c>
      <c r="L753" s="20" t="s">
        <v>122</v>
      </c>
      <c r="M753" s="20">
        <v>2.8148142345369099E-2</v>
      </c>
      <c r="N753" s="20" t="s">
        <v>122</v>
      </c>
      <c r="O753" s="20">
        <v>3.3349679700777297E-2</v>
      </c>
      <c r="P753" s="20">
        <v>2.43936484865463E-2</v>
      </c>
      <c r="Q753" s="20">
        <v>4.34345290524039E-2</v>
      </c>
      <c r="R753" s="20">
        <v>0.24828568197256201</v>
      </c>
      <c r="S753" s="20">
        <v>8.7101793877598005E-2</v>
      </c>
      <c r="T753" s="20" t="s">
        <v>122</v>
      </c>
      <c r="U753" s="20">
        <v>2.84547492422088E-2</v>
      </c>
      <c r="V753" s="20">
        <v>0.15417054992707999</v>
      </c>
      <c r="W753" s="20" t="s">
        <v>122</v>
      </c>
      <c r="X753" s="20">
        <v>4.80498512188084E-2</v>
      </c>
      <c r="Y753" s="20">
        <v>0.131280785690326</v>
      </c>
      <c r="Z753" s="20">
        <v>0.17333058848632099</v>
      </c>
      <c r="AA753" s="30">
        <f t="shared" si="47"/>
        <v>0.1826252991692888</v>
      </c>
    </row>
    <row r="754" spans="1:27" x14ac:dyDescent="0.25">
      <c r="A754">
        <v>718</v>
      </c>
      <c r="B754" s="15">
        <v>39234</v>
      </c>
      <c r="C754" s="25">
        <f t="shared" si="44"/>
        <v>0.12019190937280699</v>
      </c>
      <c r="D754" s="25">
        <f>VLOOKUP(B754,input_BB!$B$19:$K$10000,$D$35,0)</f>
        <v>1536.34</v>
      </c>
      <c r="E754" s="27">
        <f t="shared" si="45"/>
        <v>2.6024180471383954E-2</v>
      </c>
      <c r="F754" s="28">
        <f>VLOOKUP(B754,viz!$B$3:$E$1863,4,0)</f>
        <v>0</v>
      </c>
      <c r="G754" s="25">
        <f t="shared" si="46"/>
        <v>0.1305460005056274</v>
      </c>
      <c r="I754" s="31">
        <v>39234</v>
      </c>
      <c r="J754" s="20">
        <v>0.12019190937280699</v>
      </c>
      <c r="K754" s="20">
        <v>0</v>
      </c>
      <c r="L754" s="20" t="s">
        <v>122</v>
      </c>
      <c r="M754" s="20">
        <v>2.9042883048514E-2</v>
      </c>
      <c r="N754" s="20" t="s">
        <v>122</v>
      </c>
      <c r="O754" s="20" t="s">
        <v>122</v>
      </c>
      <c r="P754" s="20">
        <v>3.2874794394771603E-2</v>
      </c>
      <c r="Q754" s="20">
        <v>3.5306632984220897E-2</v>
      </c>
      <c r="R754" s="20">
        <v>0.25900236440480601</v>
      </c>
      <c r="S754" s="20">
        <v>9.4019247359864097E-2</v>
      </c>
      <c r="T754" s="20" t="s">
        <v>122</v>
      </c>
      <c r="U754" s="20">
        <v>5.9066782320749502E-2</v>
      </c>
      <c r="V754" s="20">
        <v>7.1479218184877902E-2</v>
      </c>
      <c r="W754" s="20" t="s">
        <v>122</v>
      </c>
      <c r="X754" s="20">
        <v>4.68527960545847E-2</v>
      </c>
      <c r="Y754" s="20">
        <v>8.4252141157956595E-2</v>
      </c>
      <c r="Z754" s="20">
        <v>0.28810314008965499</v>
      </c>
      <c r="AA754" s="30">
        <f t="shared" si="47"/>
        <v>0.1305460005056274</v>
      </c>
    </row>
    <row r="755" spans="1:27" x14ac:dyDescent="0.25">
      <c r="A755">
        <v>719</v>
      </c>
      <c r="B755" s="15">
        <v>39241</v>
      </c>
      <c r="C755" s="25">
        <f t="shared" si="44"/>
        <v>0.13716648519039201</v>
      </c>
      <c r="D755" s="25">
        <f>VLOOKUP(B755,input_BB!$B$19:$K$10000,$D$35,0)</f>
        <v>1507.67</v>
      </c>
      <c r="E755" s="27">
        <f t="shared" si="45"/>
        <v>5.6200418339538705E-2</v>
      </c>
      <c r="F755" s="28">
        <f>VLOOKUP(B755,viz!$B$3:$E$1863,4,0)</f>
        <v>0</v>
      </c>
      <c r="G755" s="25">
        <f t="shared" si="46"/>
        <v>0.1987521236694626</v>
      </c>
      <c r="I755" s="31">
        <v>39241</v>
      </c>
      <c r="J755" s="20">
        <v>0.13716648519039201</v>
      </c>
      <c r="K755" s="20">
        <v>0</v>
      </c>
      <c r="L755" s="20" t="s">
        <v>122</v>
      </c>
      <c r="M755" s="20" t="s">
        <v>122</v>
      </c>
      <c r="N755" s="20" t="s">
        <v>122</v>
      </c>
      <c r="O755" s="20">
        <v>6.6043013379707693E-2</v>
      </c>
      <c r="P755" s="20">
        <v>2.02188952131276E-2</v>
      </c>
      <c r="Q755" s="20">
        <v>3.1933078667824299E-2</v>
      </c>
      <c r="R755" s="20">
        <v>0.23282485307574599</v>
      </c>
      <c r="S755" s="20">
        <v>0.106775741292641</v>
      </c>
      <c r="T755" s="20" t="s">
        <v>122</v>
      </c>
      <c r="U755" s="20">
        <v>3.2916913190195601E-2</v>
      </c>
      <c r="V755" s="20">
        <v>0.165835210479267</v>
      </c>
      <c r="W755" s="20" t="s">
        <v>122</v>
      </c>
      <c r="X755" s="20">
        <v>4.6639625165399601E-2</v>
      </c>
      <c r="Y755" s="20">
        <v>7.4943886024699896E-2</v>
      </c>
      <c r="Z755" s="20">
        <v>0.22186878351139</v>
      </c>
      <c r="AA755" s="30">
        <f t="shared" si="47"/>
        <v>0.1987521236694626</v>
      </c>
    </row>
    <row r="756" spans="1:27" x14ac:dyDescent="0.25">
      <c r="A756">
        <v>720</v>
      </c>
      <c r="B756" s="15">
        <v>39248</v>
      </c>
      <c r="C756" s="25">
        <f t="shared" si="44"/>
        <v>0.11639939248561899</v>
      </c>
      <c r="D756" s="25">
        <f>VLOOKUP(B756,input_BB!$B$19:$K$10000,$D$35,0)</f>
        <v>1532.91</v>
      </c>
      <c r="E756" s="27">
        <f t="shared" si="45"/>
        <v>1.9282103795263461E-2</v>
      </c>
      <c r="F756" s="28">
        <f>VLOOKUP(B756,viz!$B$3:$E$1863,4,0)</f>
        <v>0</v>
      </c>
      <c r="G756" s="25">
        <f t="shared" si="46"/>
        <v>0.27799942908002351</v>
      </c>
      <c r="I756" s="31">
        <v>39248</v>
      </c>
      <c r="J756" s="20">
        <v>0.11639939248561899</v>
      </c>
      <c r="K756" s="20">
        <v>0</v>
      </c>
      <c r="L756" s="20" t="s">
        <v>122</v>
      </c>
      <c r="M756" s="20">
        <v>4.1359727659908099E-2</v>
      </c>
      <c r="N756" s="20" t="s">
        <v>122</v>
      </c>
      <c r="O756" s="20">
        <v>6.3584960478361194E-2</v>
      </c>
      <c r="P756" s="20">
        <v>2.3950896055310301E-2</v>
      </c>
      <c r="Q756" s="20">
        <v>4.8332415758260402E-2</v>
      </c>
      <c r="R756" s="20">
        <v>0.14263112299037201</v>
      </c>
      <c r="S756" s="20">
        <v>6.9185378905588096E-2</v>
      </c>
      <c r="T756" s="20" t="s">
        <v>122</v>
      </c>
      <c r="U756" s="20">
        <v>9.6608135198847603E-2</v>
      </c>
      <c r="V756" s="20">
        <v>0.14517766031632101</v>
      </c>
      <c r="W756" s="20">
        <v>3.6213633564854901E-2</v>
      </c>
      <c r="X756" s="20">
        <v>3.2977875879583202E-2</v>
      </c>
      <c r="Y756" s="20">
        <v>5.6903184380526099E-2</v>
      </c>
      <c r="Z756" s="20">
        <v>0.24307500881206701</v>
      </c>
      <c r="AA756" s="30">
        <f t="shared" si="47"/>
        <v>0.27799942908002351</v>
      </c>
    </row>
    <row r="757" spans="1:27" x14ac:dyDescent="0.25">
      <c r="A757">
        <v>721</v>
      </c>
      <c r="B757" s="15">
        <v>39255</v>
      </c>
      <c r="C757" s="25">
        <f t="shared" si="44"/>
        <v>0.121924363076687</v>
      </c>
      <c r="D757" s="25">
        <f>VLOOKUP(B757,input_BB!$B$19:$K$10000,$D$35,0)</f>
        <v>1502.56</v>
      </c>
      <c r="E757" s="27">
        <f t="shared" si="45"/>
        <v>2.9104017966332708E-2</v>
      </c>
      <c r="F757" s="28">
        <f>VLOOKUP(B757,viz!$B$3:$E$1863,4,0)</f>
        <v>0</v>
      </c>
      <c r="G757" s="25">
        <f t="shared" si="46"/>
        <v>0.18471396781211361</v>
      </c>
      <c r="I757" s="31">
        <v>39255</v>
      </c>
      <c r="J757" s="20">
        <v>0.121924363076687</v>
      </c>
      <c r="K757" s="20">
        <v>0</v>
      </c>
      <c r="L757" s="20" t="s">
        <v>122</v>
      </c>
      <c r="M757" s="20">
        <v>2.8162428498143401E-2</v>
      </c>
      <c r="N757" s="20" t="s">
        <v>122</v>
      </c>
      <c r="O757" s="20">
        <v>3.3084990382333097E-2</v>
      </c>
      <c r="P757" s="20">
        <v>2.4389260078176898E-2</v>
      </c>
      <c r="Q757" s="20">
        <v>4.3386942626640598E-2</v>
      </c>
      <c r="R757" s="20">
        <v>0.246612147950802</v>
      </c>
      <c r="S757" s="20">
        <v>8.7089246578010898E-2</v>
      </c>
      <c r="T757" s="20" t="s">
        <v>122</v>
      </c>
      <c r="U757" s="20">
        <v>3.0588613290620601E-2</v>
      </c>
      <c r="V757" s="20">
        <v>0.15412535452149301</v>
      </c>
      <c r="W757" s="20" t="s">
        <v>122</v>
      </c>
      <c r="X757" s="20">
        <v>4.8037347617173598E-2</v>
      </c>
      <c r="Y757" s="20">
        <v>0.131241468943047</v>
      </c>
      <c r="Z757" s="20">
        <v>0.173282199513559</v>
      </c>
      <c r="AA757" s="30">
        <f t="shared" si="47"/>
        <v>0.18471396781211361</v>
      </c>
    </row>
    <row r="758" spans="1:27" x14ac:dyDescent="0.25">
      <c r="A758">
        <v>722</v>
      </c>
      <c r="B758" s="15">
        <v>39262</v>
      </c>
      <c r="C758" s="25">
        <f t="shared" si="44"/>
        <v>0.13563209772109999</v>
      </c>
      <c r="D758" s="25">
        <f>VLOOKUP(B758,input_BB!$B$19:$K$10000,$D$35,0)</f>
        <v>1503.35</v>
      </c>
      <c r="E758" s="27">
        <f t="shared" si="45"/>
        <v>5.3472689425847396E-2</v>
      </c>
      <c r="F758" s="28">
        <f>VLOOKUP(B758,viz!$B$3:$E$1863,4,0)</f>
        <v>0</v>
      </c>
      <c r="G758" s="25">
        <f t="shared" si="46"/>
        <v>0.1226353540778802</v>
      </c>
      <c r="I758" s="31">
        <v>39262</v>
      </c>
      <c r="J758" s="20">
        <v>0.13563209772109999</v>
      </c>
      <c r="K758" s="20">
        <v>1</v>
      </c>
      <c r="L758" s="20" t="s">
        <v>122</v>
      </c>
      <c r="M758" s="20">
        <v>3.0451890600232501E-2</v>
      </c>
      <c r="N758" s="20" t="s">
        <v>122</v>
      </c>
      <c r="O758" s="20">
        <v>1.14567671097449E-3</v>
      </c>
      <c r="P758" s="20">
        <v>3.43334427297141E-2</v>
      </c>
      <c r="Q758" s="20">
        <v>4.1219806699672401E-2</v>
      </c>
      <c r="R758" s="20">
        <v>0.26349689295061202</v>
      </c>
      <c r="S758" s="20">
        <v>8.6316321129840806E-2</v>
      </c>
      <c r="T758" s="20" t="s">
        <v>122</v>
      </c>
      <c r="U758" s="20">
        <v>5.3792338253842803E-2</v>
      </c>
      <c r="V758" s="20">
        <v>6.8843015824037401E-2</v>
      </c>
      <c r="W758" s="20" t="s">
        <v>122</v>
      </c>
      <c r="X758" s="20">
        <v>4.5942990074089397E-2</v>
      </c>
      <c r="Y758" s="20">
        <v>8.0873463766254997E-2</v>
      </c>
      <c r="Z758" s="20">
        <v>0.293584161260729</v>
      </c>
      <c r="AA758" s="30">
        <f t="shared" si="47"/>
        <v>0.1226353540778802</v>
      </c>
    </row>
    <row r="759" spans="1:27" x14ac:dyDescent="0.25">
      <c r="A759">
        <v>723</v>
      </c>
      <c r="B759" s="15">
        <v>39269</v>
      </c>
      <c r="C759" s="25">
        <f t="shared" si="44"/>
        <v>0.116286106407642</v>
      </c>
      <c r="D759" s="25">
        <f>VLOOKUP(B759,input_BB!$B$19:$K$10000,$D$35,0)</f>
        <v>1530.44</v>
      </c>
      <c r="E759" s="27">
        <f t="shared" si="45"/>
        <v>1.9080711567680226E-2</v>
      </c>
      <c r="F759" s="28">
        <f>VLOOKUP(B759,viz!$B$3:$E$1863,4,0)</f>
        <v>0</v>
      </c>
      <c r="G759" s="25">
        <f t="shared" si="46"/>
        <v>0.17809879598409611</v>
      </c>
      <c r="I759" s="31">
        <v>39269</v>
      </c>
      <c r="J759" s="20">
        <v>0.116286106407642</v>
      </c>
      <c r="K759" s="20">
        <v>1</v>
      </c>
      <c r="L759" s="20" t="s">
        <v>122</v>
      </c>
      <c r="M759" s="20">
        <v>2.37492631133445E-2</v>
      </c>
      <c r="N759" s="20" t="s">
        <v>122</v>
      </c>
      <c r="O759" s="20">
        <v>6.5755094907343298E-2</v>
      </c>
      <c r="P759" s="20" t="s">
        <v>122</v>
      </c>
      <c r="Q759" s="20">
        <v>3.0964062638587399E-2</v>
      </c>
      <c r="R759" s="20">
        <v>0.23964093857586999</v>
      </c>
      <c r="S759" s="20">
        <v>0.105768708923309</v>
      </c>
      <c r="T759" s="20" t="s">
        <v>122</v>
      </c>
      <c r="U759" s="20">
        <v>3.6911942356542098E-2</v>
      </c>
      <c r="V759" s="20">
        <v>0.14118685362755401</v>
      </c>
      <c r="W759" s="20" t="s">
        <v>122</v>
      </c>
      <c r="X759" s="20">
        <v>4.5514620104382002E-2</v>
      </c>
      <c r="Y759" s="20">
        <v>7.4639608536207297E-2</v>
      </c>
      <c r="Z759" s="20">
        <v>0.23586890721685999</v>
      </c>
      <c r="AA759" s="30">
        <f t="shared" si="47"/>
        <v>0.17809879598409611</v>
      </c>
    </row>
    <row r="760" spans="1:27" x14ac:dyDescent="0.25">
      <c r="A760">
        <v>724</v>
      </c>
      <c r="B760" s="15">
        <v>39276</v>
      </c>
      <c r="C760" s="25">
        <f t="shared" si="44"/>
        <v>0.129535928368568</v>
      </c>
      <c r="D760" s="25">
        <f>VLOOKUP(B760,input_BB!$B$19:$K$10000,$D$35,0)</f>
        <v>1552.5</v>
      </c>
      <c r="E760" s="27">
        <f t="shared" si="45"/>
        <v>4.2635337232575787E-2</v>
      </c>
      <c r="F760" s="28">
        <f>VLOOKUP(B760,viz!$B$3:$E$1863,4,0)</f>
        <v>0</v>
      </c>
      <c r="G760" s="25">
        <f t="shared" si="46"/>
        <v>0.2197130072095228</v>
      </c>
      <c r="I760" s="31">
        <v>39276</v>
      </c>
      <c r="J760" s="20">
        <v>0.129535928368568</v>
      </c>
      <c r="K760" s="20">
        <v>0</v>
      </c>
      <c r="L760" s="20" t="s">
        <v>122</v>
      </c>
      <c r="M760" s="20" t="s">
        <v>122</v>
      </c>
      <c r="N760" s="20">
        <v>3.0379984470894399E-2</v>
      </c>
      <c r="O760" s="20">
        <v>5.4524099886749597E-2</v>
      </c>
      <c r="P760" s="20" t="s">
        <v>122</v>
      </c>
      <c r="Q760" s="20">
        <v>6.0047200324925498E-2</v>
      </c>
      <c r="R760" s="20">
        <v>0.16630847104733901</v>
      </c>
      <c r="S760" s="20">
        <v>8.6532673061009799E-2</v>
      </c>
      <c r="T760" s="20" t="s">
        <v>122</v>
      </c>
      <c r="U760" s="20">
        <v>3.8709641114829101E-2</v>
      </c>
      <c r="V760" s="20">
        <v>0.143467965428349</v>
      </c>
      <c r="W760" s="20">
        <v>3.7535400666344698E-2</v>
      </c>
      <c r="X760" s="20">
        <v>5.5409197868556498E-2</v>
      </c>
      <c r="Y760" s="20">
        <v>9.32509525786889E-2</v>
      </c>
      <c r="Z760" s="20">
        <v>0.23383441355231299</v>
      </c>
      <c r="AA760" s="30">
        <f t="shared" si="47"/>
        <v>0.2197130072095228</v>
      </c>
    </row>
    <row r="761" spans="1:27" x14ac:dyDescent="0.25">
      <c r="A761">
        <v>725</v>
      </c>
      <c r="B761" s="15">
        <v>39283</v>
      </c>
      <c r="C761" s="25">
        <f t="shared" si="44"/>
        <v>0.18861228227615401</v>
      </c>
      <c r="D761" s="25">
        <f>VLOOKUP(B761,input_BB!$B$19:$K$10000,$D$35,0)</f>
        <v>1534.1</v>
      </c>
      <c r="E761" s="27">
        <f t="shared" si="45"/>
        <v>0.14765723156773772</v>
      </c>
      <c r="F761" s="28">
        <f>VLOOKUP(B761,viz!$B$3:$E$1863,4,0)</f>
        <v>0</v>
      </c>
      <c r="G761" s="25">
        <f t="shared" si="46"/>
        <v>0.21683180631953308</v>
      </c>
      <c r="I761" s="31">
        <v>39283</v>
      </c>
      <c r="J761" s="20">
        <v>0.18861228227615401</v>
      </c>
      <c r="K761" s="20">
        <v>0</v>
      </c>
      <c r="L761" s="20" t="s">
        <v>122</v>
      </c>
      <c r="M761" s="20" t="s">
        <v>122</v>
      </c>
      <c r="N761" s="20">
        <v>3.4946146996820901E-2</v>
      </c>
      <c r="O761" s="20">
        <v>3.3917688455590601E-2</v>
      </c>
      <c r="P761" s="20">
        <v>7.2282938481845194E-2</v>
      </c>
      <c r="Q761" s="20">
        <v>6.2615632184530506E-2</v>
      </c>
      <c r="R761" s="20">
        <v>0.18663949079252701</v>
      </c>
      <c r="S761" s="20">
        <v>6.6053011258846703E-2</v>
      </c>
      <c r="T761" s="20" t="s">
        <v>122</v>
      </c>
      <c r="U761" s="20">
        <v>6.0528153515847699E-2</v>
      </c>
      <c r="V761" s="20">
        <v>0.14848186364230001</v>
      </c>
      <c r="W761" s="20">
        <v>7.8217891613853695E-3</v>
      </c>
      <c r="X761" s="20">
        <v>4.1916241848386201E-2</v>
      </c>
      <c r="Y761" s="20">
        <v>0.134991157159564</v>
      </c>
      <c r="Z761" s="20">
        <v>0.14980588650235499</v>
      </c>
      <c r="AA761" s="30">
        <f t="shared" si="47"/>
        <v>0.21683180631953308</v>
      </c>
    </row>
    <row r="762" spans="1:27" x14ac:dyDescent="0.25">
      <c r="A762">
        <v>726</v>
      </c>
      <c r="B762" s="15">
        <v>39290</v>
      </c>
      <c r="C762" s="25">
        <f t="shared" si="44"/>
        <v>0.19155988097190901</v>
      </c>
      <c r="D762" s="25">
        <f>VLOOKUP(B762,input_BB!$B$19:$K$10000,$D$35,0)</f>
        <v>1458.95</v>
      </c>
      <c r="E762" s="27">
        <f t="shared" si="45"/>
        <v>0.15289727057306116</v>
      </c>
      <c r="F762" s="28">
        <f>VLOOKUP(B762,viz!$B$3:$E$1863,4,0)</f>
        <v>0</v>
      </c>
      <c r="G762" s="25">
        <f t="shared" si="46"/>
        <v>0.1098572493827651</v>
      </c>
      <c r="I762" s="31">
        <v>39290</v>
      </c>
      <c r="J762" s="20">
        <v>0.19155988097190901</v>
      </c>
      <c r="K762" s="20">
        <v>0</v>
      </c>
      <c r="L762" s="20" t="s">
        <v>122</v>
      </c>
      <c r="M762" s="20" t="s">
        <v>122</v>
      </c>
      <c r="N762" s="20" t="s">
        <v>122</v>
      </c>
      <c r="O762" s="20" t="s">
        <v>122</v>
      </c>
      <c r="P762" s="20">
        <v>7.8030737590104607E-2</v>
      </c>
      <c r="Q762" s="20">
        <v>3.9540211805869398E-2</v>
      </c>
      <c r="R762" s="20">
        <v>0.238937956726893</v>
      </c>
      <c r="S762" s="20">
        <v>6.8692560170550004E-2</v>
      </c>
      <c r="T762" s="20" t="s">
        <v>122</v>
      </c>
      <c r="U762" s="20">
        <v>2.48818304375516E-2</v>
      </c>
      <c r="V762" s="20">
        <v>6.9602858839129297E-2</v>
      </c>
      <c r="W762" s="20">
        <v>1.5372560106084201E-2</v>
      </c>
      <c r="X762" s="20">
        <v>4.3591259662790302E-2</v>
      </c>
      <c r="Y762" s="20">
        <v>0.112743231259276</v>
      </c>
      <c r="Z762" s="20">
        <v>0.30860679340175101</v>
      </c>
      <c r="AA762" s="30">
        <f t="shared" si="47"/>
        <v>0.1098572493827651</v>
      </c>
    </row>
    <row r="763" spans="1:27" x14ac:dyDescent="0.25">
      <c r="A763">
        <v>727</v>
      </c>
      <c r="B763" s="15">
        <v>39297</v>
      </c>
      <c r="C763" s="25">
        <f t="shared" si="44"/>
        <v>0.12708373367786399</v>
      </c>
      <c r="D763" s="25">
        <f>VLOOKUP(B763,input_BB!$B$19:$K$10000,$D$35,0)</f>
        <v>1433.06</v>
      </c>
      <c r="E763" s="27">
        <f t="shared" si="45"/>
        <v>3.8275993524613944E-2</v>
      </c>
      <c r="F763" s="28">
        <f>VLOOKUP(B763,viz!$B$3:$E$1863,4,0)</f>
        <v>1</v>
      </c>
      <c r="G763" s="25">
        <f t="shared" si="46"/>
        <v>0.17986938695060395</v>
      </c>
      <c r="I763" s="31">
        <v>39297</v>
      </c>
      <c r="J763" s="20">
        <v>0.12708373367786399</v>
      </c>
      <c r="K763" s="20">
        <v>0</v>
      </c>
      <c r="L763" s="20" t="s">
        <v>122</v>
      </c>
      <c r="M763" s="20">
        <v>2.5265511521197499E-2</v>
      </c>
      <c r="N763" s="20" t="s">
        <v>122</v>
      </c>
      <c r="O763" s="20">
        <v>6.0042915844999399E-2</v>
      </c>
      <c r="P763" s="20">
        <v>2.6968113091345901E-2</v>
      </c>
      <c r="Q763" s="20">
        <v>9.1278139854919699E-2</v>
      </c>
      <c r="R763" s="20">
        <v>0.17936615038763801</v>
      </c>
      <c r="S763" s="20">
        <v>5.5611815987270601E-2</v>
      </c>
      <c r="T763" s="20" t="s">
        <v>122</v>
      </c>
      <c r="U763" s="20">
        <v>5.4778925064683501E-2</v>
      </c>
      <c r="V763" s="20">
        <v>0.11792148415178599</v>
      </c>
      <c r="W763" s="20">
        <v>7.1689777341344303E-3</v>
      </c>
      <c r="X763" s="20">
        <v>0.11341238081095199</v>
      </c>
      <c r="Y763" s="20">
        <v>7.4072619084841002E-2</v>
      </c>
      <c r="Z763" s="20">
        <v>0.194112966466231</v>
      </c>
      <c r="AA763" s="30">
        <f t="shared" si="47"/>
        <v>0.17986938695060395</v>
      </c>
    </row>
    <row r="764" spans="1:27" x14ac:dyDescent="0.25">
      <c r="A764">
        <v>728</v>
      </c>
      <c r="B764" s="15">
        <v>39304</v>
      </c>
      <c r="C764" s="25">
        <f t="shared" si="44"/>
        <v>0.20189060270786299</v>
      </c>
      <c r="D764" s="25">
        <f>VLOOKUP(B764,input_BB!$B$19:$K$10000,$D$35,0)</f>
        <v>1453.64</v>
      </c>
      <c r="E764" s="27">
        <f t="shared" si="45"/>
        <v>0.17126251986140631</v>
      </c>
      <c r="F764" s="28">
        <f>VLOOKUP(B764,viz!$B$3:$E$1863,4,0)</f>
        <v>1</v>
      </c>
      <c r="G764" s="25">
        <f t="shared" si="46"/>
        <v>0.20390384738502404</v>
      </c>
      <c r="I764" s="31">
        <v>39304</v>
      </c>
      <c r="J764" s="20">
        <v>0.20189060270786299</v>
      </c>
      <c r="K764" s="20">
        <v>0</v>
      </c>
      <c r="L764" s="20">
        <v>1.05907299816346E-3</v>
      </c>
      <c r="M764" s="20" t="s">
        <v>122</v>
      </c>
      <c r="N764" s="20" t="s">
        <v>122</v>
      </c>
      <c r="O764" s="20">
        <v>3.0644627845029498E-2</v>
      </c>
      <c r="P764" s="20">
        <v>2.76064036716968E-2</v>
      </c>
      <c r="Q764" s="20">
        <v>9.3725747343576304E-2</v>
      </c>
      <c r="R764" s="20">
        <v>0.17318776273033601</v>
      </c>
      <c r="S764" s="20">
        <v>5.2258148167058302E-2</v>
      </c>
      <c r="T764" s="20" t="s">
        <v>122</v>
      </c>
      <c r="U764" s="20">
        <v>5.90690362428005E-2</v>
      </c>
      <c r="V764" s="20">
        <v>0.137390414693221</v>
      </c>
      <c r="W764" s="20">
        <v>7.4443964490025398E-3</v>
      </c>
      <c r="X764" s="20">
        <v>0.115401559859851</v>
      </c>
      <c r="Y764" s="20">
        <v>7.5689694122972495E-2</v>
      </c>
      <c r="Z764" s="20">
        <v>0.226523135876292</v>
      </c>
      <c r="AA764" s="30">
        <f t="shared" si="47"/>
        <v>0.20390384738502404</v>
      </c>
    </row>
    <row r="765" spans="1:27" x14ac:dyDescent="0.25">
      <c r="A765">
        <v>729</v>
      </c>
      <c r="B765" s="15">
        <v>39311</v>
      </c>
      <c r="C765" s="25">
        <f t="shared" si="44"/>
        <v>0.130183801054955</v>
      </c>
      <c r="D765" s="25">
        <f>VLOOKUP(B765,input_BB!$B$19:$K$10000,$D$35,0)</f>
        <v>1445.94</v>
      </c>
      <c r="E765" s="27">
        <f t="shared" si="45"/>
        <v>4.3787080905159405E-2</v>
      </c>
      <c r="F765" s="28">
        <f>VLOOKUP(B765,viz!$B$3:$E$1863,4,0)</f>
        <v>1</v>
      </c>
      <c r="G765" s="25">
        <f t="shared" si="46"/>
        <v>0.20016280969026926</v>
      </c>
      <c r="I765" s="31">
        <v>39311</v>
      </c>
      <c r="J765" s="20">
        <v>0.130183801054955</v>
      </c>
      <c r="K765" s="20">
        <v>0</v>
      </c>
      <c r="L765" s="20" t="s">
        <v>122</v>
      </c>
      <c r="M765" s="20">
        <v>5.2691454253881401E-2</v>
      </c>
      <c r="N765" s="20" t="s">
        <v>122</v>
      </c>
      <c r="O765" s="20">
        <v>3.3826629339921102E-2</v>
      </c>
      <c r="P765" s="20">
        <v>7.3168190617073803E-2</v>
      </c>
      <c r="Q765" s="20">
        <v>6.9640326438902098E-2</v>
      </c>
      <c r="R765" s="20">
        <v>0.18407266060224101</v>
      </c>
      <c r="S765" s="20">
        <v>8.6227321879970106E-2</v>
      </c>
      <c r="T765" s="20" t="s">
        <v>122</v>
      </c>
      <c r="U765" s="20">
        <v>4.0593456369131697E-2</v>
      </c>
      <c r="V765" s="20">
        <v>0.150300327163468</v>
      </c>
      <c r="W765" s="20">
        <v>9.2690261576695594E-3</v>
      </c>
      <c r="X765" s="20">
        <v>6.2577496687269807E-2</v>
      </c>
      <c r="Y765" s="20">
        <v>7.5042360459567706E-2</v>
      </c>
      <c r="Z765" s="20">
        <v>0.16259075003090301</v>
      </c>
      <c r="AA765" s="30">
        <f t="shared" si="47"/>
        <v>0.20016280969026926</v>
      </c>
    </row>
    <row r="766" spans="1:27" x14ac:dyDescent="0.25">
      <c r="A766">
        <v>730</v>
      </c>
      <c r="B766" s="15">
        <v>39318</v>
      </c>
      <c r="C766" s="25">
        <f t="shared" si="44"/>
        <v>0.131517633795738</v>
      </c>
      <c r="D766" s="25">
        <f>VLOOKUP(B766,input_BB!$B$19:$K$10000,$D$35,0)</f>
        <v>1479.37</v>
      </c>
      <c r="E766" s="27">
        <f t="shared" si="45"/>
        <v>4.6158277363600682E-2</v>
      </c>
      <c r="F766" s="28">
        <f>VLOOKUP(B766,viz!$B$3:$E$1863,4,0)</f>
        <v>0</v>
      </c>
      <c r="G766" s="25">
        <f t="shared" si="46"/>
        <v>0.1363152129612496</v>
      </c>
      <c r="I766" s="31">
        <v>39318</v>
      </c>
      <c r="J766" s="20">
        <v>0.131517633795738</v>
      </c>
      <c r="K766" s="20">
        <v>0</v>
      </c>
      <c r="L766" s="20" t="s">
        <v>122</v>
      </c>
      <c r="M766" s="20">
        <v>5.31848597506311E-2</v>
      </c>
      <c r="N766" s="20" t="s">
        <v>122</v>
      </c>
      <c r="O766" s="20">
        <v>2.8238752018704002E-3</v>
      </c>
      <c r="P766" s="20">
        <v>7.70733071844803E-2</v>
      </c>
      <c r="Q766" s="20">
        <v>7.3989352357544697E-2</v>
      </c>
      <c r="R766" s="20">
        <v>0.20513137442017201</v>
      </c>
      <c r="S766" s="20">
        <v>6.7849708394715894E-2</v>
      </c>
      <c r="T766" s="20" t="s">
        <v>122</v>
      </c>
      <c r="U766" s="20">
        <v>5.8192635504748E-2</v>
      </c>
      <c r="V766" s="20">
        <v>6.8748837777313596E-2</v>
      </c>
      <c r="W766" s="20">
        <v>9.373739679188E-3</v>
      </c>
      <c r="X766" s="20">
        <v>6.3339781903863704E-2</v>
      </c>
      <c r="Y766" s="20">
        <v>7.6335300256160005E-2</v>
      </c>
      <c r="Z766" s="20">
        <v>0.24395722756931201</v>
      </c>
      <c r="AA766" s="30">
        <f t="shared" si="47"/>
        <v>0.1363152129612496</v>
      </c>
    </row>
    <row r="767" spans="1:27" x14ac:dyDescent="0.25">
      <c r="A767">
        <v>731</v>
      </c>
      <c r="B767" s="15">
        <v>39325</v>
      </c>
      <c r="C767" s="25">
        <f t="shared" si="44"/>
        <v>0.127134889364243</v>
      </c>
      <c r="D767" s="25">
        <f>VLOOKUP(B767,input_BB!$B$19:$K$10000,$D$35,0)</f>
        <v>1473.99</v>
      </c>
      <c r="E767" s="27">
        <f t="shared" si="45"/>
        <v>3.8366934598904737E-2</v>
      </c>
      <c r="F767" s="28">
        <f>VLOOKUP(B767,viz!$B$3:$E$1863,4,0)</f>
        <v>0</v>
      </c>
      <c r="G767" s="25">
        <f t="shared" si="46"/>
        <v>0.17604591587635593</v>
      </c>
      <c r="I767" s="31">
        <v>39325</v>
      </c>
      <c r="J767" s="20">
        <v>0.127134889364243</v>
      </c>
      <c r="K767" s="20">
        <v>0</v>
      </c>
      <c r="L767" s="20" t="s">
        <v>122</v>
      </c>
      <c r="M767" s="20">
        <v>2.5326821727157799E-2</v>
      </c>
      <c r="N767" s="20" t="s">
        <v>122</v>
      </c>
      <c r="O767" s="20">
        <v>6.0141762060906302E-2</v>
      </c>
      <c r="P767" s="20">
        <v>2.7012509601603799E-2</v>
      </c>
      <c r="Q767" s="20">
        <v>9.1543635717078201E-2</v>
      </c>
      <c r="R767" s="20">
        <v>0.18137464256319899</v>
      </c>
      <c r="S767" s="20">
        <v>5.6269423829413197E-2</v>
      </c>
      <c r="T767" s="20" t="s">
        <v>122</v>
      </c>
      <c r="U767" s="20">
        <v>5.0741506716358402E-2</v>
      </c>
      <c r="V767" s="20">
        <v>0.118114428534712</v>
      </c>
      <c r="W767" s="20">
        <v>7.1899806252855199E-3</v>
      </c>
      <c r="X767" s="20">
        <v>0.113639472681027</v>
      </c>
      <c r="Y767" s="20">
        <v>7.4162745511513695E-2</v>
      </c>
      <c r="Z767" s="20">
        <v>0.19448307043174501</v>
      </c>
      <c r="AA767" s="30">
        <f t="shared" si="47"/>
        <v>0.17604591587635593</v>
      </c>
    </row>
    <row r="768" spans="1:27" x14ac:dyDescent="0.25">
      <c r="A768">
        <v>732</v>
      </c>
      <c r="B768" s="15">
        <v>39332</v>
      </c>
      <c r="C768" s="25">
        <f t="shared" si="44"/>
        <v>0.12785738706588701</v>
      </c>
      <c r="D768" s="25">
        <f>VLOOKUP(B768,input_BB!$B$19:$K$10000,$D$35,0)</f>
        <v>1453.55</v>
      </c>
      <c r="E768" s="27">
        <f t="shared" si="45"/>
        <v>3.9651341510647323E-2</v>
      </c>
      <c r="F768" s="28">
        <f>VLOOKUP(B768,viz!$B$3:$E$1863,4,0)</f>
        <v>0</v>
      </c>
      <c r="G768" s="25">
        <f t="shared" si="46"/>
        <v>0.2235352962087479</v>
      </c>
      <c r="I768" s="31">
        <v>39332</v>
      </c>
      <c r="J768" s="20">
        <v>0.12785738706588701</v>
      </c>
      <c r="K768" s="20">
        <v>0</v>
      </c>
      <c r="L768" s="20">
        <v>1.1861510816444699E-3</v>
      </c>
      <c r="M768" s="20" t="s">
        <v>122</v>
      </c>
      <c r="N768" s="20" t="s">
        <v>122</v>
      </c>
      <c r="O768" s="20">
        <v>3.3441880258882999E-2</v>
      </c>
      <c r="P768" s="20">
        <v>3.01141372519011E-2</v>
      </c>
      <c r="Q768" s="20">
        <v>5.7888231978363701E-2</v>
      </c>
      <c r="R768" s="20">
        <v>0.19742548500855001</v>
      </c>
      <c r="S768" s="20">
        <v>7.9130382008824704E-2</v>
      </c>
      <c r="T768" s="20" t="s">
        <v>122</v>
      </c>
      <c r="U768" s="20">
        <v>6.5360625693238694E-2</v>
      </c>
      <c r="V768" s="20">
        <v>0.148704464933608</v>
      </c>
      <c r="W768" s="20">
        <v>9.4702055819011997E-3</v>
      </c>
      <c r="X768" s="20">
        <v>6.7794414404053399E-2</v>
      </c>
      <c r="Y768" s="20">
        <v>6.21000660705033E-2</v>
      </c>
      <c r="Z768" s="20">
        <v>0.247383955728528</v>
      </c>
      <c r="AA768" s="30">
        <f t="shared" si="47"/>
        <v>0.2235352962087479</v>
      </c>
    </row>
    <row r="769" spans="1:27" x14ac:dyDescent="0.25">
      <c r="A769">
        <v>733</v>
      </c>
      <c r="B769" s="15">
        <v>39339</v>
      </c>
      <c r="C769" s="25">
        <f t="shared" si="44"/>
        <v>0.14188347756862599</v>
      </c>
      <c r="D769" s="25">
        <f>VLOOKUP(B769,input_BB!$B$19:$K$10000,$D$35,0)</f>
        <v>1484.25</v>
      </c>
      <c r="E769" s="27">
        <f t="shared" si="45"/>
        <v>6.4585964202805671E-2</v>
      </c>
      <c r="F769" s="28">
        <f>VLOOKUP(B769,viz!$B$3:$E$1863,4,0)</f>
        <v>0</v>
      </c>
      <c r="G769" s="25">
        <f t="shared" si="46"/>
        <v>0.2378631264337584</v>
      </c>
      <c r="I769" s="31">
        <v>39339</v>
      </c>
      <c r="J769" s="20">
        <v>0.14188347756862599</v>
      </c>
      <c r="K769" s="20">
        <v>0</v>
      </c>
      <c r="L769" s="20" t="s">
        <v>122</v>
      </c>
      <c r="M769" s="20" t="s">
        <v>122</v>
      </c>
      <c r="N769" s="20" t="s">
        <v>122</v>
      </c>
      <c r="O769" s="20">
        <v>3.7180396856422097E-2</v>
      </c>
      <c r="P769" s="20">
        <v>3.24248502959796E-2</v>
      </c>
      <c r="Q769" s="20">
        <v>6.1818404407642899E-2</v>
      </c>
      <c r="R769" s="20">
        <v>0.227313333930761</v>
      </c>
      <c r="S769" s="20">
        <v>0.103979187522432</v>
      </c>
      <c r="T769" s="20" t="s">
        <v>122</v>
      </c>
      <c r="U769" s="20">
        <v>6.5227098097425704E-2</v>
      </c>
      <c r="V769" s="20">
        <v>0.162544279294174</v>
      </c>
      <c r="W769" s="20">
        <v>1.0091749042158701E-2</v>
      </c>
      <c r="X769" s="20">
        <v>7.1431180827205898E-2</v>
      </c>
      <c r="Y769" s="20">
        <v>5.6963307979046397E-2</v>
      </c>
      <c r="Z769" s="20">
        <v>0.171026211746752</v>
      </c>
      <c r="AA769" s="30">
        <f t="shared" si="47"/>
        <v>0.2378631264337584</v>
      </c>
    </row>
    <row r="770" spans="1:27" x14ac:dyDescent="0.25">
      <c r="A770">
        <v>734</v>
      </c>
      <c r="B770" s="15">
        <v>39346</v>
      </c>
      <c r="C770" s="25">
        <f t="shared" si="44"/>
        <v>0.13944424688816101</v>
      </c>
      <c r="D770" s="25">
        <f>VLOOKUP(B770,input_BB!$B$19:$K$10000,$D$35,0)</f>
        <v>1525.75</v>
      </c>
      <c r="E770" s="27">
        <f t="shared" si="45"/>
        <v>6.0249667024012056E-2</v>
      </c>
      <c r="F770" s="28">
        <f>VLOOKUP(B770,viz!$B$3:$E$1863,4,0)</f>
        <v>0</v>
      </c>
      <c r="G770" s="25">
        <f t="shared" si="46"/>
        <v>0.16497348463082473</v>
      </c>
      <c r="I770" s="31">
        <v>39346</v>
      </c>
      <c r="J770" s="20">
        <v>0.13944424688816101</v>
      </c>
      <c r="K770" s="20">
        <v>0</v>
      </c>
      <c r="L770" s="20" t="s">
        <v>122</v>
      </c>
      <c r="M770" s="20">
        <v>2.6844766435121799E-2</v>
      </c>
      <c r="N770" s="20" t="s">
        <v>122</v>
      </c>
      <c r="O770" s="20" t="s">
        <v>122</v>
      </c>
      <c r="P770" s="20">
        <v>2.8936463640850101E-2</v>
      </c>
      <c r="Q770" s="20">
        <v>6.8259970772423101E-2</v>
      </c>
      <c r="R770" s="20">
        <v>0.208224555151484</v>
      </c>
      <c r="S770" s="20">
        <v>9.2792717674352806E-2</v>
      </c>
      <c r="T770" s="20" t="s">
        <v>122</v>
      </c>
      <c r="U770" s="20">
        <v>9.1945874115366602E-2</v>
      </c>
      <c r="V770" s="20">
        <v>6.5384642048137806E-2</v>
      </c>
      <c r="W770" s="20">
        <v>7.6429684673203196E-3</v>
      </c>
      <c r="X770" s="20">
        <v>4.0949451746896397E-2</v>
      </c>
      <c r="Y770" s="20">
        <v>7.8390381720159094E-2</v>
      </c>
      <c r="Z770" s="20">
        <v>0.29062820822788799</v>
      </c>
      <c r="AA770" s="30">
        <f t="shared" si="47"/>
        <v>0.16497348463082473</v>
      </c>
    </row>
    <row r="771" spans="1:27" x14ac:dyDescent="0.25">
      <c r="A771">
        <v>735</v>
      </c>
      <c r="B771" s="15">
        <v>39353</v>
      </c>
      <c r="C771" s="25">
        <f t="shared" si="44"/>
        <v>0.199287369847298</v>
      </c>
      <c r="D771" s="25">
        <f>VLOOKUP(B771,input_BB!$B$19:$K$10000,$D$35,0)</f>
        <v>1526.75</v>
      </c>
      <c r="E771" s="27">
        <f t="shared" si="45"/>
        <v>0.16663467084351066</v>
      </c>
      <c r="F771" s="28">
        <f>VLOOKUP(B771,viz!$B$3:$E$1863,4,0)</f>
        <v>0</v>
      </c>
      <c r="G771" s="25">
        <f t="shared" si="46"/>
        <v>0.18074116979405444</v>
      </c>
      <c r="I771" s="31">
        <v>39353</v>
      </c>
      <c r="J771" s="20">
        <v>0.199287369847298</v>
      </c>
      <c r="K771" s="20">
        <v>0</v>
      </c>
      <c r="L771" s="20" t="s">
        <v>122</v>
      </c>
      <c r="M771" s="20">
        <v>2.5385432885545098E-2</v>
      </c>
      <c r="N771" s="20" t="s">
        <v>122</v>
      </c>
      <c r="O771" s="20">
        <v>6.0327247399789202E-2</v>
      </c>
      <c r="P771" s="20">
        <v>2.7095819839379299E-2</v>
      </c>
      <c r="Q771" s="20">
        <v>9.0415389953935693E-2</v>
      </c>
      <c r="R771" s="20">
        <v>0.180212712016668</v>
      </c>
      <c r="S771" s="20">
        <v>5.5875164192163998E-2</v>
      </c>
      <c r="T771" s="20" t="s">
        <v>122</v>
      </c>
      <c r="U771" s="20">
        <v>5.5060192878725198E-2</v>
      </c>
      <c r="V771" s="20">
        <v>0.118479898053912</v>
      </c>
      <c r="W771" s="20">
        <v>7.2010788614172497E-3</v>
      </c>
      <c r="X771" s="20">
        <v>0.110520471572741</v>
      </c>
      <c r="Y771" s="20">
        <v>7.4373777971415603E-2</v>
      </c>
      <c r="Z771" s="20">
        <v>0.19505281437430699</v>
      </c>
      <c r="AA771" s="30">
        <f t="shared" si="47"/>
        <v>0.18074116979405444</v>
      </c>
    </row>
    <row r="772" spans="1:27" x14ac:dyDescent="0.25">
      <c r="A772">
        <v>736</v>
      </c>
      <c r="B772" s="15">
        <v>39360</v>
      </c>
      <c r="C772" s="25">
        <f t="shared" si="44"/>
        <v>0.20027115941047699</v>
      </c>
      <c r="D772" s="25">
        <f>VLOOKUP(B772,input_BB!$B$19:$K$10000,$D$35,0)</f>
        <v>1557.59</v>
      </c>
      <c r="E772" s="27">
        <f t="shared" si="45"/>
        <v>0.16838358452416607</v>
      </c>
      <c r="F772" s="28">
        <f>VLOOKUP(B772,viz!$B$3:$E$1863,4,0)</f>
        <v>0</v>
      </c>
      <c r="G772" s="25">
        <f t="shared" si="46"/>
        <v>0.21160281661688729</v>
      </c>
      <c r="I772" s="31">
        <v>39360</v>
      </c>
      <c r="J772" s="20">
        <v>0.20027115941047699</v>
      </c>
      <c r="K772" s="20">
        <v>0</v>
      </c>
      <c r="L772" s="20">
        <v>1.1606731021245899E-3</v>
      </c>
      <c r="M772" s="20">
        <v>4.1695475509901499E-2</v>
      </c>
      <c r="N772" s="20" t="s">
        <v>122</v>
      </c>
      <c r="O772" s="20">
        <v>5.50805929097202E-2</v>
      </c>
      <c r="P772" s="20">
        <v>3.3625001613372001E-2</v>
      </c>
      <c r="Q772" s="20">
        <v>4.06878549788217E-2</v>
      </c>
      <c r="R772" s="20">
        <v>0.204931154141474</v>
      </c>
      <c r="S772" s="20">
        <v>8.6412169280918993E-2</v>
      </c>
      <c r="T772" s="20" t="s">
        <v>122</v>
      </c>
      <c r="U772" s="20">
        <v>6.2588440236702306E-2</v>
      </c>
      <c r="V772" s="20">
        <v>0.113357693090563</v>
      </c>
      <c r="W772" s="20">
        <v>3.5656683289622002E-2</v>
      </c>
      <c r="X772" s="20">
        <v>9.9836448822616206E-2</v>
      </c>
      <c r="Y772" s="20">
        <v>5.87144709927271E-2</v>
      </c>
      <c r="Z772" s="20">
        <v>0.16625334203143599</v>
      </c>
      <c r="AA772" s="30">
        <f t="shared" si="47"/>
        <v>0.21160281661688729</v>
      </c>
    </row>
    <row r="773" spans="1:27" x14ac:dyDescent="0.25">
      <c r="A773">
        <v>737</v>
      </c>
      <c r="B773" s="15">
        <v>39367</v>
      </c>
      <c r="C773" s="25">
        <f t="shared" si="44"/>
        <v>0.13391613960266099</v>
      </c>
      <c r="D773" s="25">
        <f>VLOOKUP(B773,input_BB!$B$19:$K$10000,$D$35,0)</f>
        <v>1561.8</v>
      </c>
      <c r="E773" s="27">
        <f t="shared" si="45"/>
        <v>5.0422176652493544E-2</v>
      </c>
      <c r="F773" s="28">
        <f>VLOOKUP(B773,viz!$B$3:$E$1863,4,0)</f>
        <v>0</v>
      </c>
      <c r="G773" s="25">
        <f t="shared" si="46"/>
        <v>0.2379352697816306</v>
      </c>
      <c r="I773" s="31">
        <v>39367</v>
      </c>
      <c r="J773" s="20">
        <v>0.13391613960266099</v>
      </c>
      <c r="K773" s="20">
        <v>1</v>
      </c>
      <c r="L773" s="20" t="s">
        <v>122</v>
      </c>
      <c r="M773" s="20" t="s">
        <v>122</v>
      </c>
      <c r="N773" s="20" t="s">
        <v>122</v>
      </c>
      <c r="O773" s="20">
        <v>3.7191412545679398E-2</v>
      </c>
      <c r="P773" s="20">
        <v>3.24344570270872E-2</v>
      </c>
      <c r="Q773" s="20">
        <v>3.78490741978895E-2</v>
      </c>
      <c r="R773" s="20">
        <v>0.251031640782166</v>
      </c>
      <c r="S773" s="20">
        <v>0.104009994144088</v>
      </c>
      <c r="T773" s="20" t="s">
        <v>122</v>
      </c>
      <c r="U773" s="20">
        <v>6.5246423373768903E-2</v>
      </c>
      <c r="V773" s="20">
        <v>0.162592437394212</v>
      </c>
      <c r="W773" s="20">
        <v>1.00964090136497E-2</v>
      </c>
      <c r="X773" s="20">
        <v>7.1452344229369594E-2</v>
      </c>
      <c r="Y773" s="20">
        <v>5.6980184886040897E-2</v>
      </c>
      <c r="Z773" s="20">
        <v>0.171115622406048</v>
      </c>
      <c r="AA773" s="30">
        <f t="shared" si="47"/>
        <v>0.2379352697816306</v>
      </c>
    </row>
    <row r="774" spans="1:27" x14ac:dyDescent="0.25">
      <c r="A774">
        <v>738</v>
      </c>
      <c r="B774" s="15">
        <v>39374</v>
      </c>
      <c r="C774" s="25">
        <f t="shared" si="44"/>
        <v>0.13944910466671001</v>
      </c>
      <c r="D774" s="25">
        <f>VLOOKUP(B774,input_BB!$B$19:$K$10000,$D$35,0)</f>
        <v>1500.63</v>
      </c>
      <c r="E774" s="27">
        <f t="shared" si="45"/>
        <v>6.0258302849883691E-2</v>
      </c>
      <c r="F774" s="28">
        <f>VLOOKUP(B774,viz!$B$3:$E$1863,4,0)</f>
        <v>0</v>
      </c>
      <c r="G774" s="25">
        <f t="shared" si="46"/>
        <v>0.15415965695289169</v>
      </c>
      <c r="I774" s="31">
        <v>39374</v>
      </c>
      <c r="J774" s="20">
        <v>0.13944910466671001</v>
      </c>
      <c r="K774" s="20">
        <v>0</v>
      </c>
      <c r="L774" s="20" t="s">
        <v>122</v>
      </c>
      <c r="M774" s="20">
        <v>2.7255369422629301E-2</v>
      </c>
      <c r="N774" s="20" t="s">
        <v>122</v>
      </c>
      <c r="O774" s="20" t="s">
        <v>122</v>
      </c>
      <c r="P774" s="20">
        <v>2.93788065839258E-2</v>
      </c>
      <c r="Q774" s="20">
        <v>6.6036373642257506E-2</v>
      </c>
      <c r="R774" s="20">
        <v>0.212052600678867</v>
      </c>
      <c r="S774" s="20">
        <v>9.4976539121690101E-2</v>
      </c>
      <c r="T774" s="20" t="s">
        <v>122</v>
      </c>
      <c r="U774" s="20">
        <v>8.0016970086595599E-2</v>
      </c>
      <c r="V774" s="20">
        <v>6.6384157239575706E-2</v>
      </c>
      <c r="W774" s="20">
        <v>7.7585296267203901E-3</v>
      </c>
      <c r="X774" s="20">
        <v>4.1575433595538301E-2</v>
      </c>
      <c r="Y774" s="20">
        <v>7.9499349949928202E-2</v>
      </c>
      <c r="Z774" s="20">
        <v>0.29506587005227303</v>
      </c>
      <c r="AA774" s="30">
        <f t="shared" si="47"/>
        <v>0.15415965695289169</v>
      </c>
    </row>
    <row r="775" spans="1:27" x14ac:dyDescent="0.25">
      <c r="A775">
        <v>739</v>
      </c>
      <c r="B775" s="15">
        <v>39381</v>
      </c>
      <c r="C775" s="25">
        <f t="shared" si="44"/>
        <v>0.40217223763465898</v>
      </c>
      <c r="D775" s="25">
        <f>VLOOKUP(B775,input_BB!$B$19:$K$10000,$D$35,0)</f>
        <v>1535.28</v>
      </c>
      <c r="E775" s="27">
        <f t="shared" si="45"/>
        <v>0.52730948805208322</v>
      </c>
      <c r="F775" s="28">
        <f>VLOOKUP(B775,viz!$B$3:$E$1863,4,0)</f>
        <v>0</v>
      </c>
      <c r="G775" s="25">
        <f t="shared" si="46"/>
        <v>0.1964203772815932</v>
      </c>
      <c r="I775" s="31">
        <v>39381</v>
      </c>
      <c r="J775" s="20">
        <v>0.40217223763465898</v>
      </c>
      <c r="K775" s="20">
        <v>0</v>
      </c>
      <c r="L775" s="20" t="s">
        <v>122</v>
      </c>
      <c r="M775" s="20" t="s">
        <v>122</v>
      </c>
      <c r="N775" s="20" t="s">
        <v>122</v>
      </c>
      <c r="O775" s="20">
        <v>6.4732949178138099E-2</v>
      </c>
      <c r="P775" s="20">
        <v>0.123495363505356</v>
      </c>
      <c r="Q775" s="20">
        <v>0.100694665388222</v>
      </c>
      <c r="R775" s="20">
        <v>0.22301240276016199</v>
      </c>
      <c r="S775" s="20">
        <v>6.2190026967261801E-2</v>
      </c>
      <c r="T775" s="20" t="s">
        <v>122</v>
      </c>
      <c r="U775" s="20">
        <v>6.1883890449335503E-2</v>
      </c>
      <c r="V775" s="20">
        <v>0.10170551888585699</v>
      </c>
      <c r="W775" s="20">
        <v>3.2830967946400703E-2</v>
      </c>
      <c r="X775" s="20">
        <v>4.0751275104155202E-2</v>
      </c>
      <c r="Y775" s="20">
        <v>5.62892960412332E-2</v>
      </c>
      <c r="Z775" s="20">
        <v>0.13241364377387799</v>
      </c>
      <c r="AA775" s="30">
        <f t="shared" si="47"/>
        <v>0.1964203772815932</v>
      </c>
    </row>
    <row r="776" spans="1:27" x14ac:dyDescent="0.25">
      <c r="A776">
        <v>740</v>
      </c>
      <c r="B776" s="15">
        <v>39388</v>
      </c>
      <c r="C776" s="25">
        <f t="shared" si="44"/>
        <v>0.26999893784522999</v>
      </c>
      <c r="D776" s="25">
        <f>VLOOKUP(B776,input_BB!$B$19:$K$10000,$D$35,0)</f>
        <v>1509.65</v>
      </c>
      <c r="E776" s="27">
        <f t="shared" si="45"/>
        <v>0.29234085159680229</v>
      </c>
      <c r="F776" s="28">
        <f>VLOOKUP(B776,viz!$B$3:$E$1863,4,0)</f>
        <v>0</v>
      </c>
      <c r="G776" s="25">
        <f t="shared" si="46"/>
        <v>0.22217846113842402</v>
      </c>
      <c r="I776" s="31">
        <v>39388</v>
      </c>
      <c r="J776" s="20">
        <v>0.26999893784522999</v>
      </c>
      <c r="K776" s="20">
        <v>0</v>
      </c>
      <c r="L776" s="20" t="s">
        <v>122</v>
      </c>
      <c r="M776" s="20" t="s">
        <v>122</v>
      </c>
      <c r="N776" s="20" t="s">
        <v>122</v>
      </c>
      <c r="O776" s="20">
        <v>3.3586806355750697E-2</v>
      </c>
      <c r="P776" s="20">
        <v>0.106112625620367</v>
      </c>
      <c r="Q776" s="20">
        <v>8.8894829145143101E-2</v>
      </c>
      <c r="R776" s="20">
        <v>0.19541303903453899</v>
      </c>
      <c r="S776" s="20">
        <v>6.2643636030760605E-2</v>
      </c>
      <c r="T776" s="20" t="s">
        <v>122</v>
      </c>
      <c r="U776" s="20">
        <v>6.8845266652652698E-2</v>
      </c>
      <c r="V776" s="20">
        <v>0.117819330791768</v>
      </c>
      <c r="W776" s="20">
        <v>3.5513863694003299E-2</v>
      </c>
      <c r="X776" s="20">
        <v>4.3445946877289802E-2</v>
      </c>
      <c r="Y776" s="20">
        <v>3.0446399360513601E-2</v>
      </c>
      <c r="Z776" s="20">
        <v>0.21727825643721199</v>
      </c>
      <c r="AA776" s="30">
        <f t="shared" si="47"/>
        <v>0.22217846113842402</v>
      </c>
    </row>
    <row r="777" spans="1:27" x14ac:dyDescent="0.25">
      <c r="A777">
        <v>741</v>
      </c>
      <c r="B777" s="15">
        <v>39395</v>
      </c>
      <c r="C777" s="25">
        <f t="shared" si="44"/>
        <v>0.18393442034721399</v>
      </c>
      <c r="D777" s="25">
        <f>VLOOKUP(B777,input_BB!$B$19:$K$10000,$D$35,0)</f>
        <v>1453.7</v>
      </c>
      <c r="E777" s="27">
        <f t="shared" si="45"/>
        <v>0.13934124913618604</v>
      </c>
      <c r="F777" s="28">
        <f>VLOOKUP(B777,viz!$B$3:$E$1863,4,0)</f>
        <v>1</v>
      </c>
      <c r="G777" s="25">
        <f t="shared" si="46"/>
        <v>0.19434100252683301</v>
      </c>
      <c r="I777" s="31">
        <v>39395</v>
      </c>
      <c r="J777" s="20">
        <v>0.18393442034721399</v>
      </c>
      <c r="K777" s="20">
        <v>0</v>
      </c>
      <c r="L777" s="20" t="s">
        <v>122</v>
      </c>
      <c r="M777" s="20">
        <v>5.2452220399344003E-2</v>
      </c>
      <c r="N777" s="20" t="s">
        <v>122</v>
      </c>
      <c r="O777" s="20">
        <v>6.4251691516718806E-2</v>
      </c>
      <c r="P777" s="20">
        <v>2.8841534291012199E-2</v>
      </c>
      <c r="Q777" s="20">
        <v>7.8342058310939502E-2</v>
      </c>
      <c r="R777" s="20">
        <v>0.14496493150123199</v>
      </c>
      <c r="S777" s="20">
        <v>3.97496047788478E-2</v>
      </c>
      <c r="T777" s="20" t="s">
        <v>122</v>
      </c>
      <c r="U777" s="20">
        <v>2.0881168101857299E-2</v>
      </c>
      <c r="V777" s="20">
        <v>0.15838047147926201</v>
      </c>
      <c r="W777" s="20">
        <v>1.5079362945713701E-2</v>
      </c>
      <c r="X777" s="20">
        <v>9.4259365735107598E-2</v>
      </c>
      <c r="Y777" s="20">
        <v>5.6108157048638703E-2</v>
      </c>
      <c r="Z777" s="20">
        <v>0.246689433891326</v>
      </c>
      <c r="AA777" s="30">
        <f t="shared" si="47"/>
        <v>0.19434100252683301</v>
      </c>
    </row>
    <row r="778" spans="1:27" x14ac:dyDescent="0.25">
      <c r="A778">
        <v>742</v>
      </c>
      <c r="B778" s="15">
        <v>39402</v>
      </c>
      <c r="C778" s="25">
        <f t="shared" si="44"/>
        <v>0.13787096738815299</v>
      </c>
      <c r="D778" s="25">
        <f>VLOOKUP(B778,input_BB!$B$19:$K$10000,$D$35,0)</f>
        <v>1458.74</v>
      </c>
      <c r="E778" s="27">
        <f t="shared" si="45"/>
        <v>5.7452798522818024E-2</v>
      </c>
      <c r="F778" s="28">
        <f>VLOOKUP(B778,viz!$B$3:$E$1863,4,0)</f>
        <v>0</v>
      </c>
      <c r="G778" s="25">
        <f t="shared" si="46"/>
        <v>0.12093210515084982</v>
      </c>
      <c r="I778" s="31">
        <v>39402</v>
      </c>
      <c r="J778" s="20">
        <v>0.13787096738815299</v>
      </c>
      <c r="K778" s="20">
        <v>0</v>
      </c>
      <c r="L778" s="20" t="s">
        <v>122</v>
      </c>
      <c r="M778" s="20">
        <v>5.8251304498306997E-2</v>
      </c>
      <c r="N778" s="20" t="s">
        <v>122</v>
      </c>
      <c r="O778" s="20" t="s">
        <v>122</v>
      </c>
      <c r="P778" s="20">
        <v>3.1899684816175097E-2</v>
      </c>
      <c r="Q778" s="20">
        <v>8.4107027369946394E-2</v>
      </c>
      <c r="R778" s="20">
        <v>0.20540182596805201</v>
      </c>
      <c r="S778" s="20">
        <v>7.0452668578044594E-2</v>
      </c>
      <c r="T778" s="20" t="s">
        <v>122</v>
      </c>
      <c r="U778" s="20">
        <v>3.28931339984102E-2</v>
      </c>
      <c r="V778" s="20">
        <v>7.2122650719970705E-2</v>
      </c>
      <c r="W778" s="20">
        <v>1.5916320432468899E-2</v>
      </c>
      <c r="X778" s="20">
        <v>8.5275656279637499E-2</v>
      </c>
      <c r="Y778" s="20">
        <v>5.5478230588997902E-2</v>
      </c>
      <c r="Z778" s="20">
        <v>0.28820149674999002</v>
      </c>
      <c r="AA778" s="30">
        <f t="shared" si="47"/>
        <v>0.12093210515084982</v>
      </c>
    </row>
    <row r="779" spans="1:27" x14ac:dyDescent="0.25">
      <c r="A779">
        <v>743</v>
      </c>
      <c r="B779" s="15">
        <v>39409</v>
      </c>
      <c r="C779" s="25">
        <f t="shared" si="44"/>
        <v>0.131635382771492</v>
      </c>
      <c r="D779" s="25">
        <f>VLOOKUP(B779,input_BB!$B$19:$K$10000,$D$35,0)</f>
        <v>1440.7</v>
      </c>
      <c r="E779" s="27">
        <f t="shared" si="45"/>
        <v>4.6367603425074538E-2</v>
      </c>
      <c r="F779" s="28">
        <f>VLOOKUP(B779,viz!$B$3:$E$1863,4,0)</f>
        <v>1</v>
      </c>
      <c r="G779" s="25">
        <f t="shared" si="46"/>
        <v>0.21166664536734039</v>
      </c>
      <c r="I779" s="31">
        <v>39409</v>
      </c>
      <c r="J779" s="20">
        <v>0.131635382771492</v>
      </c>
      <c r="K779" s="20">
        <v>0</v>
      </c>
      <c r="L779" s="20" t="s">
        <v>122</v>
      </c>
      <c r="M779" s="20" t="s">
        <v>122</v>
      </c>
      <c r="N779" s="20" t="s">
        <v>122</v>
      </c>
      <c r="O779" s="20">
        <v>7.0245039305341497E-2</v>
      </c>
      <c r="P779" s="20">
        <v>2.9391195299161201E-2</v>
      </c>
      <c r="Q779" s="20">
        <v>0.14105268665203999</v>
      </c>
      <c r="R779" s="20">
        <v>0.165985347694833</v>
      </c>
      <c r="S779" s="20">
        <v>8.28184129872786E-2</v>
      </c>
      <c r="T779" s="20" t="s">
        <v>122</v>
      </c>
      <c r="U779" s="20">
        <v>7.9096224741923293E-2</v>
      </c>
      <c r="V779" s="20">
        <v>0.100446728222851</v>
      </c>
      <c r="W779" s="20">
        <v>3.2123692402566101E-2</v>
      </c>
      <c r="X779" s="20">
        <v>7.7901330081677198E-2</v>
      </c>
      <c r="Y779" s="20">
        <v>5.09778492176403E-2</v>
      </c>
      <c r="Z779" s="20">
        <v>0.169961493394687</v>
      </c>
      <c r="AA779" s="30">
        <f t="shared" si="47"/>
        <v>0.21166664536734039</v>
      </c>
    </row>
    <row r="780" spans="1:27" x14ac:dyDescent="0.25">
      <c r="A780">
        <v>744</v>
      </c>
      <c r="B780" s="15">
        <v>39416</v>
      </c>
      <c r="C780" s="25">
        <f t="shared" si="44"/>
        <v>0.13712885975837699</v>
      </c>
      <c r="D780" s="25">
        <f>VLOOKUP(B780,input_BB!$B$19:$K$10000,$D$35,0)</f>
        <v>1481.14</v>
      </c>
      <c r="E780" s="27">
        <f t="shared" si="45"/>
        <v>5.6133530424425031E-2</v>
      </c>
      <c r="F780" s="28">
        <f>VLOOKUP(B780,viz!$B$3:$E$1863,4,0)</f>
        <v>0</v>
      </c>
      <c r="G780" s="25">
        <f t="shared" si="46"/>
        <v>0.20529380293722038</v>
      </c>
      <c r="I780" s="31">
        <v>39416</v>
      </c>
      <c r="J780" s="20">
        <v>0.13712885975837699</v>
      </c>
      <c r="K780" s="20">
        <v>0</v>
      </c>
      <c r="L780" s="20">
        <v>1.1745711444695599E-3</v>
      </c>
      <c r="M780" s="20">
        <v>5.1171005399708702E-2</v>
      </c>
      <c r="N780" s="20" t="s">
        <v>122</v>
      </c>
      <c r="O780" s="20">
        <v>3.3767637687416502E-2</v>
      </c>
      <c r="P780" s="20">
        <v>3.0394413975547999E-2</v>
      </c>
      <c r="Q780" s="20">
        <v>0.106145536205459</v>
      </c>
      <c r="R780" s="20">
        <v>0.180638764567015</v>
      </c>
      <c r="S780" s="20">
        <v>5.7158380721999601E-2</v>
      </c>
      <c r="T780" s="20" t="s">
        <v>122</v>
      </c>
      <c r="U780" s="20">
        <v>7.2864377956981599E-2</v>
      </c>
      <c r="V780" s="20">
        <v>0.117081714667498</v>
      </c>
      <c r="W780" s="20">
        <v>1.5347710312740801E-2</v>
      </c>
      <c r="X780" s="20">
        <v>6.7780811342869299E-2</v>
      </c>
      <c r="Y780" s="20">
        <v>5.3698191223509301E-2</v>
      </c>
      <c r="Z780" s="20">
        <v>0.21277688479478499</v>
      </c>
      <c r="AA780" s="30">
        <f t="shared" si="47"/>
        <v>0.20529380293722038</v>
      </c>
    </row>
    <row r="781" spans="1:27" x14ac:dyDescent="0.25">
      <c r="A781">
        <v>745</v>
      </c>
      <c r="B781" s="15">
        <v>39423</v>
      </c>
      <c r="C781" s="25">
        <f t="shared" si="44"/>
        <v>0.13817217946052601</v>
      </c>
      <c r="D781" s="25">
        <f>VLOOKUP(B781,input_BB!$B$19:$K$10000,$D$35,0)</f>
        <v>1504.66</v>
      </c>
      <c r="E781" s="27">
        <f t="shared" si="45"/>
        <v>5.7988272707408355E-2</v>
      </c>
      <c r="F781" s="28">
        <f>VLOOKUP(B781,viz!$B$3:$E$1863,4,0)</f>
        <v>0</v>
      </c>
      <c r="G781" s="25">
        <f t="shared" si="46"/>
        <v>0.20562204547840679</v>
      </c>
      <c r="I781" s="31">
        <v>39423</v>
      </c>
      <c r="J781" s="20">
        <v>0.13817217946052601</v>
      </c>
      <c r="K781" s="20">
        <v>0</v>
      </c>
      <c r="L781" s="20" t="s">
        <v>122</v>
      </c>
      <c r="M781" s="20">
        <v>8.2115949835654498E-2</v>
      </c>
      <c r="N781" s="20">
        <v>2.6203589118823398E-2</v>
      </c>
      <c r="O781" s="20">
        <v>6.9401079482765596E-2</v>
      </c>
      <c r="P781" s="20" t="s">
        <v>122</v>
      </c>
      <c r="Q781" s="20">
        <v>6.8492960653843096E-2</v>
      </c>
      <c r="R781" s="20">
        <v>0.19984519615269999</v>
      </c>
      <c r="S781" s="20">
        <v>6.6360368966535799E-2</v>
      </c>
      <c r="T781" s="20" t="s">
        <v>122</v>
      </c>
      <c r="U781" s="20">
        <v>8.5618964166073799E-2</v>
      </c>
      <c r="V781" s="20">
        <v>0.10514512138854699</v>
      </c>
      <c r="W781" s="20">
        <v>1.4857959923786E-2</v>
      </c>
      <c r="X781" s="20">
        <v>4.21294519166973E-2</v>
      </c>
      <c r="Y781" s="20">
        <v>5.7885662948752303E-2</v>
      </c>
      <c r="Z781" s="20">
        <v>0.18194369544582101</v>
      </c>
      <c r="AA781" s="30">
        <f t="shared" si="47"/>
        <v>0.20562204547840679</v>
      </c>
    </row>
    <row r="782" spans="1:27" x14ac:dyDescent="0.25">
      <c r="A782">
        <v>746</v>
      </c>
      <c r="B782" s="15">
        <v>39430</v>
      </c>
      <c r="C782" s="25">
        <f t="shared" si="44"/>
        <v>0.13780722022056599</v>
      </c>
      <c r="D782" s="25">
        <f>VLOOKUP(B782,input_BB!$B$19:$K$10000,$D$35,0)</f>
        <v>1467.95</v>
      </c>
      <c r="E782" s="27">
        <f t="shared" si="45"/>
        <v>5.7339473175946398E-2</v>
      </c>
      <c r="F782" s="28">
        <f>VLOOKUP(B782,viz!$B$3:$E$1863,4,0)</f>
        <v>0</v>
      </c>
      <c r="G782" s="25">
        <f t="shared" si="46"/>
        <v>0.15198840841119771</v>
      </c>
      <c r="I782" s="31">
        <v>39430</v>
      </c>
      <c r="J782" s="20">
        <v>0.13780722022056599</v>
      </c>
      <c r="K782" s="20">
        <v>1</v>
      </c>
      <c r="L782" s="20" t="s">
        <v>122</v>
      </c>
      <c r="M782" s="20">
        <v>8.6259080933799206E-2</v>
      </c>
      <c r="N782" s="20" t="s">
        <v>122</v>
      </c>
      <c r="O782" s="20" t="s">
        <v>122</v>
      </c>
      <c r="P782" s="20" t="s">
        <v>122</v>
      </c>
      <c r="Q782" s="20">
        <v>7.4189933841684597E-2</v>
      </c>
      <c r="R782" s="20">
        <v>0.21955664314526699</v>
      </c>
      <c r="S782" s="20">
        <v>6.8030066197483197E-2</v>
      </c>
      <c r="T782" s="20" t="s">
        <v>122</v>
      </c>
      <c r="U782" s="20">
        <v>9.2504908559658094E-2</v>
      </c>
      <c r="V782" s="20">
        <v>4.28393362522385E-2</v>
      </c>
      <c r="W782" s="20">
        <v>1.6644163599301098E-2</v>
      </c>
      <c r="X782" s="20">
        <v>4.3180255185741798E-2</v>
      </c>
      <c r="Y782" s="20">
        <v>7.1091618210097907E-2</v>
      </c>
      <c r="Z782" s="20">
        <v>0.28570399407472902</v>
      </c>
      <c r="AA782" s="30">
        <f t="shared" si="47"/>
        <v>0.15198840841119771</v>
      </c>
    </row>
    <row r="783" spans="1:27" x14ac:dyDescent="0.25">
      <c r="A783">
        <v>747</v>
      </c>
      <c r="B783" s="15">
        <v>39437</v>
      </c>
      <c r="C783" s="25">
        <f t="shared" si="44"/>
        <v>0.13177734613418601</v>
      </c>
      <c r="D783" s="25">
        <f>VLOOKUP(B783,input_BB!$B$19:$K$10000,$D$35,0)</f>
        <v>1484.46</v>
      </c>
      <c r="E783" s="27">
        <f t="shared" si="45"/>
        <v>4.6619976164591223E-2</v>
      </c>
      <c r="F783" s="28">
        <f>VLOOKUP(B783,viz!$B$3:$E$1863,4,0)</f>
        <v>0</v>
      </c>
      <c r="G783" s="25">
        <f t="shared" si="46"/>
        <v>0.18173331882748289</v>
      </c>
      <c r="I783" s="31">
        <v>39437</v>
      </c>
      <c r="J783" s="20">
        <v>0.13177734613418601</v>
      </c>
      <c r="K783" s="20">
        <v>1</v>
      </c>
      <c r="L783" s="20" t="s">
        <v>122</v>
      </c>
      <c r="M783" s="20" t="s">
        <v>122</v>
      </c>
      <c r="N783" s="20" t="s">
        <v>122</v>
      </c>
      <c r="O783" s="20">
        <v>7.0684826244684598E-2</v>
      </c>
      <c r="P783" s="20" t="s">
        <v>122</v>
      </c>
      <c r="Q783" s="20">
        <v>0.14218750789364101</v>
      </c>
      <c r="R783" s="20">
        <v>0.176433442828106</v>
      </c>
      <c r="S783" s="20">
        <v>8.3127931653885503E-2</v>
      </c>
      <c r="T783" s="20" t="s">
        <v>122</v>
      </c>
      <c r="U783" s="20">
        <v>8.0657718308324897E-2</v>
      </c>
      <c r="V783" s="20">
        <v>0.101075600519158</v>
      </c>
      <c r="W783" s="20" t="s">
        <v>122</v>
      </c>
      <c r="X783" s="20">
        <v>7.3199552488154199E-2</v>
      </c>
      <c r="Y783" s="20">
        <v>0.10300711744237399</v>
      </c>
      <c r="Z783" s="20">
        <v>0.169626302621671</v>
      </c>
      <c r="AA783" s="30">
        <f t="shared" si="47"/>
        <v>0.18173331882748289</v>
      </c>
    </row>
    <row r="784" spans="1:27" x14ac:dyDescent="0.25">
      <c r="A784">
        <v>748</v>
      </c>
      <c r="B784" s="15">
        <v>39444</v>
      </c>
      <c r="C784" s="25">
        <f t="shared" si="44"/>
        <v>0.15150266885757399</v>
      </c>
      <c r="D784" s="25">
        <f>VLOOKUP(B784,input_BB!$B$19:$K$10000,$D$35,0)</f>
        <v>1478.49</v>
      </c>
      <c r="E784" s="27">
        <f t="shared" si="45"/>
        <v>8.1686303413277553E-2</v>
      </c>
      <c r="F784" s="28">
        <f>VLOOKUP(B784,viz!$B$3:$E$1863,4,0)</f>
        <v>0</v>
      </c>
      <c r="G784" s="25">
        <f t="shared" si="46"/>
        <v>0.1970733857098575</v>
      </c>
      <c r="I784" s="31">
        <v>39444</v>
      </c>
      <c r="J784" s="20">
        <v>0.15150266885757399</v>
      </c>
      <c r="K784" s="20">
        <v>1</v>
      </c>
      <c r="L784" s="20" t="s">
        <v>122</v>
      </c>
      <c r="M784" s="20" t="s">
        <v>122</v>
      </c>
      <c r="N784" s="20" t="s">
        <v>122</v>
      </c>
      <c r="O784" s="20" t="s">
        <v>122</v>
      </c>
      <c r="P784" s="20" t="s">
        <v>122</v>
      </c>
      <c r="Q784" s="20">
        <v>7.1598266385041104E-2</v>
      </c>
      <c r="R784" s="20">
        <v>0.249589368569166</v>
      </c>
      <c r="S784" s="20">
        <v>6.6519419811478506E-2</v>
      </c>
      <c r="T784" s="20" t="s">
        <v>122</v>
      </c>
      <c r="U784" s="20">
        <v>0.135913218832733</v>
      </c>
      <c r="V784" s="20">
        <v>6.11601668771245E-2</v>
      </c>
      <c r="W784" s="20" t="s">
        <v>122</v>
      </c>
      <c r="X784" s="20">
        <v>7.6008865500994893E-2</v>
      </c>
      <c r="Y784" s="20" t="s">
        <v>122</v>
      </c>
      <c r="Z784" s="20">
        <v>0.33921069402346299</v>
      </c>
      <c r="AA784" s="30">
        <f t="shared" si="47"/>
        <v>0.1970733857098575</v>
      </c>
    </row>
    <row r="785" spans="1:27" x14ac:dyDescent="0.25">
      <c r="A785">
        <v>749</v>
      </c>
      <c r="B785" s="15">
        <v>39451</v>
      </c>
      <c r="C785" s="25">
        <f t="shared" si="44"/>
        <v>0.14087219536304499</v>
      </c>
      <c r="D785" s="25">
        <f>VLOOKUP(B785,input_BB!$B$19:$K$10000,$D$35,0)</f>
        <v>1411.63</v>
      </c>
      <c r="E785" s="27">
        <f t="shared" si="45"/>
        <v>6.2788175986158143E-2</v>
      </c>
      <c r="F785" s="28">
        <f>VLOOKUP(B785,viz!$B$3:$E$1863,4,0)</f>
        <v>1</v>
      </c>
      <c r="G785" s="25">
        <f t="shared" si="46"/>
        <v>0.21825816114888541</v>
      </c>
      <c r="I785" s="31">
        <v>39451</v>
      </c>
      <c r="J785" s="20">
        <v>0.14087219536304499</v>
      </c>
      <c r="K785" s="20">
        <v>0</v>
      </c>
      <c r="L785" s="20" t="s">
        <v>122</v>
      </c>
      <c r="M785" s="20">
        <v>4.3125184931659601E-2</v>
      </c>
      <c r="N785" s="20" t="s">
        <v>122</v>
      </c>
      <c r="O785" s="20">
        <v>6.3420076727403907E-2</v>
      </c>
      <c r="P785" s="20" t="s">
        <v>122</v>
      </c>
      <c r="Q785" s="20">
        <v>9.8420711808814801E-2</v>
      </c>
      <c r="R785" s="20">
        <v>0.185643410986992</v>
      </c>
      <c r="S785" s="20">
        <v>3.8857699455383199E-2</v>
      </c>
      <c r="T785" s="20">
        <v>1.3040586949076101E-2</v>
      </c>
      <c r="U785" s="20">
        <v>8.75260263363314E-2</v>
      </c>
      <c r="V785" s="20">
        <v>0.130732134812554</v>
      </c>
      <c r="W785" s="20" t="s">
        <v>122</v>
      </c>
      <c r="X785" s="20">
        <v>8.0389054014725E-2</v>
      </c>
      <c r="Y785" s="20">
        <v>5.0592377631192897E-2</v>
      </c>
      <c r="Z785" s="20">
        <v>0.208252736345866</v>
      </c>
      <c r="AA785" s="30">
        <f t="shared" si="47"/>
        <v>0.21825816114888541</v>
      </c>
    </row>
    <row r="786" spans="1:27" x14ac:dyDescent="0.25">
      <c r="A786">
        <v>750</v>
      </c>
      <c r="B786" s="15">
        <v>39458</v>
      </c>
      <c r="C786" s="25">
        <f t="shared" si="44"/>
        <v>0.19273963570594799</v>
      </c>
      <c r="D786" s="25">
        <f>VLOOKUP(B786,input_BB!$B$19:$K$10000,$D$35,0)</f>
        <v>1401.02</v>
      </c>
      <c r="E786" s="27">
        <f t="shared" si="45"/>
        <v>0.15499455770783369</v>
      </c>
      <c r="F786" s="28">
        <f>VLOOKUP(B786,viz!$B$3:$E$1863,4,0)</f>
        <v>0</v>
      </c>
      <c r="G786" s="25">
        <f t="shared" si="46"/>
        <v>0.20239116110887823</v>
      </c>
      <c r="I786" s="31">
        <v>39458</v>
      </c>
      <c r="J786" s="20">
        <v>0.19273963570594799</v>
      </c>
      <c r="K786" s="20">
        <v>0</v>
      </c>
      <c r="L786" s="20" t="s">
        <v>122</v>
      </c>
      <c r="M786" s="20">
        <v>8.3773638983958107E-2</v>
      </c>
      <c r="N786" s="20" t="s">
        <v>122</v>
      </c>
      <c r="O786" s="20" t="s">
        <v>122</v>
      </c>
      <c r="P786" s="20" t="s">
        <v>122</v>
      </c>
      <c r="Q786" s="20">
        <v>0.11350140790674899</v>
      </c>
      <c r="R786" s="20">
        <v>0.194115734858199</v>
      </c>
      <c r="S786" s="20">
        <v>6.4686718355577905E-2</v>
      </c>
      <c r="T786" s="20" t="s">
        <v>122</v>
      </c>
      <c r="U786" s="20">
        <v>0.13233051185276401</v>
      </c>
      <c r="V786" s="20">
        <v>7.0060649256114202E-2</v>
      </c>
      <c r="W786" s="20" t="s">
        <v>122</v>
      </c>
      <c r="X786" s="20">
        <v>9.6178338558830206E-2</v>
      </c>
      <c r="Y786" s="20" t="s">
        <v>122</v>
      </c>
      <c r="Z786" s="20">
        <v>0.24535300022780801</v>
      </c>
      <c r="AA786" s="30">
        <f t="shared" si="47"/>
        <v>0.20239116110887823</v>
      </c>
    </row>
    <row r="787" spans="1:27" x14ac:dyDescent="0.25">
      <c r="A787">
        <v>751</v>
      </c>
      <c r="B787" s="15">
        <v>39465</v>
      </c>
      <c r="C787" s="25">
        <f t="shared" si="44"/>
        <v>0.24080906808376301</v>
      </c>
      <c r="D787" s="25">
        <f>VLOOKUP(B787,input_BB!$B$19:$K$10000,$D$35,0)</f>
        <v>1325.19</v>
      </c>
      <c r="E787" s="27">
        <f t="shared" si="45"/>
        <v>0.24044910109132175</v>
      </c>
      <c r="F787" s="28">
        <f>VLOOKUP(B787,viz!$B$3:$E$1863,4,0)</f>
        <v>1</v>
      </c>
      <c r="G787" s="25">
        <f t="shared" si="46"/>
        <v>0.1466748522787289</v>
      </c>
      <c r="I787" s="31">
        <v>39465</v>
      </c>
      <c r="J787" s="20">
        <v>0.24080906808376301</v>
      </c>
      <c r="K787" s="20">
        <v>0</v>
      </c>
      <c r="L787" s="20" t="s">
        <v>122</v>
      </c>
      <c r="M787" s="20">
        <v>5.4493565851044902E-2</v>
      </c>
      <c r="N787" s="20" t="s">
        <v>122</v>
      </c>
      <c r="O787" s="20" t="s">
        <v>122</v>
      </c>
      <c r="P787" s="20" t="s">
        <v>122</v>
      </c>
      <c r="Q787" s="20">
        <v>7.4276517103672293E-2</v>
      </c>
      <c r="R787" s="20">
        <v>0.298396582551815</v>
      </c>
      <c r="S787" s="20">
        <v>7.1345854117218305E-2</v>
      </c>
      <c r="T787" s="20" t="s">
        <v>122</v>
      </c>
      <c r="U787" s="20">
        <v>0.10206114885218801</v>
      </c>
      <c r="V787" s="20">
        <v>4.4613703426540897E-2</v>
      </c>
      <c r="W787" s="20" t="s">
        <v>122</v>
      </c>
      <c r="X787" s="20">
        <v>7.2517720885471898E-2</v>
      </c>
      <c r="Y787" s="20" t="s">
        <v>122</v>
      </c>
      <c r="Z787" s="20">
        <v>0.28229490721204897</v>
      </c>
      <c r="AA787" s="30">
        <f t="shared" si="47"/>
        <v>0.1466748522787289</v>
      </c>
    </row>
    <row r="788" spans="1:27" x14ac:dyDescent="0.25">
      <c r="A788">
        <v>752</v>
      </c>
      <c r="B788" s="15">
        <v>39472</v>
      </c>
      <c r="C788" s="25">
        <f t="shared" si="44"/>
        <v>0.26399955153465299</v>
      </c>
      <c r="D788" s="25">
        <f>VLOOKUP(B788,input_BB!$B$19:$K$10000,$D$35,0)</f>
        <v>1330.61</v>
      </c>
      <c r="E788" s="27">
        <f t="shared" si="45"/>
        <v>0.28167555366438657</v>
      </c>
      <c r="F788" s="28">
        <f>VLOOKUP(B788,viz!$B$3:$E$1863,4,0)</f>
        <v>1</v>
      </c>
      <c r="G788" s="25">
        <f t="shared" si="46"/>
        <v>0.18848697599524622</v>
      </c>
      <c r="I788" s="31">
        <v>39472</v>
      </c>
      <c r="J788" s="20">
        <v>0.26399955153465299</v>
      </c>
      <c r="K788" s="20">
        <v>0</v>
      </c>
      <c r="L788" s="20">
        <v>5.6085275021547698E-2</v>
      </c>
      <c r="M788" s="20">
        <v>3.1214369644573602E-2</v>
      </c>
      <c r="N788" s="20" t="s">
        <v>122</v>
      </c>
      <c r="O788" s="20">
        <v>4.0939403528868198E-2</v>
      </c>
      <c r="P788" s="20">
        <v>3.2502062737471499E-2</v>
      </c>
      <c r="Q788" s="20">
        <v>4.7693115729403303E-2</v>
      </c>
      <c r="R788" s="20">
        <v>0.209950626886411</v>
      </c>
      <c r="S788" s="20">
        <v>3.7900501491963702E-2</v>
      </c>
      <c r="T788" s="20" t="s">
        <v>122</v>
      </c>
      <c r="U788" s="20">
        <v>9.5455704443388301E-2</v>
      </c>
      <c r="V788" s="20">
        <v>9.3031271551857905E-2</v>
      </c>
      <c r="W788" s="20" t="s">
        <v>122</v>
      </c>
      <c r="X788" s="20">
        <v>3.8566936781131697E-2</v>
      </c>
      <c r="Y788" s="20">
        <v>4.7050252744507103E-2</v>
      </c>
      <c r="Z788" s="20">
        <v>0.26961047943887601</v>
      </c>
      <c r="AA788" s="30">
        <f t="shared" si="47"/>
        <v>0.18848697599524622</v>
      </c>
    </row>
    <row r="789" spans="1:27" x14ac:dyDescent="0.25">
      <c r="A789">
        <v>753</v>
      </c>
      <c r="B789" s="15">
        <v>39479</v>
      </c>
      <c r="C789" s="25">
        <f t="shared" si="44"/>
        <v>0.201567262411118</v>
      </c>
      <c r="D789" s="25">
        <f>VLOOKUP(B789,input_BB!$B$19:$K$10000,$D$35,0)</f>
        <v>1395.41</v>
      </c>
      <c r="E789" s="27">
        <f t="shared" si="45"/>
        <v>0.17068770763565227</v>
      </c>
      <c r="F789" s="28">
        <f>VLOOKUP(B789,viz!$B$3:$E$1863,4,0)</f>
        <v>0</v>
      </c>
      <c r="G789" s="25">
        <f t="shared" si="46"/>
        <v>0.11369905299643521</v>
      </c>
      <c r="I789" s="31">
        <v>39479</v>
      </c>
      <c r="J789" s="20">
        <v>0.201567262411118</v>
      </c>
      <c r="K789" s="20">
        <v>0</v>
      </c>
      <c r="L789" s="20">
        <v>9.03308001939781E-2</v>
      </c>
      <c r="M789" s="20">
        <v>6.6787596573052305E-2</v>
      </c>
      <c r="N789" s="20" t="s">
        <v>122</v>
      </c>
      <c r="O789" s="20">
        <v>7.5911019111115599E-2</v>
      </c>
      <c r="P789" s="20">
        <v>4.5566293903915901E-2</v>
      </c>
      <c r="Q789" s="20">
        <v>3.2270255235234302E-2</v>
      </c>
      <c r="R789" s="20">
        <v>0.17058854203988499</v>
      </c>
      <c r="S789" s="20">
        <v>7.6796648590241906E-2</v>
      </c>
      <c r="T789" s="20">
        <v>1.21667972273706E-2</v>
      </c>
      <c r="U789" s="20">
        <v>2.0709314937170799E-2</v>
      </c>
      <c r="V789" s="20">
        <v>9.2989738059264401E-2</v>
      </c>
      <c r="W789" s="20" t="s">
        <v>122</v>
      </c>
      <c r="X789" s="20">
        <v>7.4688041757567103E-2</v>
      </c>
      <c r="Y789" s="20">
        <v>4.0499073688518503E-2</v>
      </c>
      <c r="Z789" s="20">
        <v>0.20069587868268501</v>
      </c>
      <c r="AA789" s="30">
        <f t="shared" si="47"/>
        <v>0.11369905299643521</v>
      </c>
    </row>
    <row r="790" spans="1:27" x14ac:dyDescent="0.25">
      <c r="A790">
        <v>754</v>
      </c>
      <c r="B790" s="15">
        <v>39486</v>
      </c>
      <c r="C790" s="25">
        <f t="shared" si="44"/>
        <v>0.21007575094699901</v>
      </c>
      <c r="D790" s="25">
        <f>VLOOKUP(B790,input_BB!$B$19:$K$10000,$D$35,0)</f>
        <v>1331.29</v>
      </c>
      <c r="E790" s="27">
        <f t="shared" si="45"/>
        <v>0.18581351559199752</v>
      </c>
      <c r="F790" s="28">
        <f>VLOOKUP(B790,viz!$B$3:$E$1863,4,0)</f>
        <v>0</v>
      </c>
      <c r="G790" s="25">
        <f t="shared" si="46"/>
        <v>0.14343060382091111</v>
      </c>
      <c r="I790" s="31">
        <v>39486</v>
      </c>
      <c r="J790" s="20">
        <v>0.21007575094699901</v>
      </c>
      <c r="K790" s="20">
        <v>0</v>
      </c>
      <c r="L790" s="20">
        <v>6.1035586279488803E-2</v>
      </c>
      <c r="M790" s="20">
        <v>5.4616383942695003E-2</v>
      </c>
      <c r="N790" s="20" t="s">
        <v>122</v>
      </c>
      <c r="O790" s="20" t="s">
        <v>122</v>
      </c>
      <c r="P790" s="20" t="s">
        <v>122</v>
      </c>
      <c r="Q790" s="20">
        <v>7.1249858577064798E-2</v>
      </c>
      <c r="R790" s="20">
        <v>0.23838306689047001</v>
      </c>
      <c r="S790" s="20">
        <v>6.3238789825828298E-2</v>
      </c>
      <c r="T790" s="20" t="s">
        <v>122</v>
      </c>
      <c r="U790" s="20">
        <v>0.104310959084445</v>
      </c>
      <c r="V790" s="20">
        <v>3.9119644736466098E-2</v>
      </c>
      <c r="W790" s="20" t="s">
        <v>122</v>
      </c>
      <c r="X790" s="20">
        <v>8.3933485103670102E-2</v>
      </c>
      <c r="Y790" s="20">
        <v>2.76698845592163E-2</v>
      </c>
      <c r="Z790" s="20">
        <v>0.25644234100065499</v>
      </c>
      <c r="AA790" s="30">
        <f t="shared" si="47"/>
        <v>0.14343060382091111</v>
      </c>
    </row>
    <row r="791" spans="1:27" x14ac:dyDescent="0.25">
      <c r="A791">
        <v>755</v>
      </c>
      <c r="B791" s="15">
        <v>39493</v>
      </c>
      <c r="C791" s="25">
        <f t="shared" si="44"/>
        <v>0.26300305128097501</v>
      </c>
      <c r="D791" s="25">
        <f>VLOOKUP(B791,input_BB!$B$19:$K$10000,$D$35,0)</f>
        <v>1350</v>
      </c>
      <c r="E791" s="27">
        <f t="shared" si="45"/>
        <v>0.27990404378904049</v>
      </c>
      <c r="F791" s="28">
        <f>VLOOKUP(B791,viz!$B$3:$E$1863,4,0)</f>
        <v>0</v>
      </c>
      <c r="G791" s="25">
        <f t="shared" si="46"/>
        <v>0.15953930797654212</v>
      </c>
      <c r="I791" s="31">
        <v>39493</v>
      </c>
      <c r="J791" s="20">
        <v>0.26300305128097501</v>
      </c>
      <c r="K791" s="20">
        <v>0</v>
      </c>
      <c r="L791" s="20">
        <v>4.8127173080385603E-2</v>
      </c>
      <c r="M791" s="20">
        <v>0.101387827380322</v>
      </c>
      <c r="N791" s="20" t="s">
        <v>122</v>
      </c>
      <c r="O791" s="20" t="s">
        <v>122</v>
      </c>
      <c r="P791" s="20">
        <v>6.8797565479361597E-2</v>
      </c>
      <c r="Q791" s="20">
        <v>5.9662442205724503E-2</v>
      </c>
      <c r="R791" s="20">
        <v>0.18075035471144801</v>
      </c>
      <c r="S791" s="20">
        <v>6.1392211120854599E-2</v>
      </c>
      <c r="T791" s="20" t="s">
        <v>122</v>
      </c>
      <c r="U791" s="20">
        <v>9.4549514760644507E-2</v>
      </c>
      <c r="V791" s="20">
        <v>3.9613183209819797E-2</v>
      </c>
      <c r="W791" s="20">
        <v>2.5376610006077799E-2</v>
      </c>
      <c r="X791" s="20">
        <v>6.03321536318892E-2</v>
      </c>
      <c r="Y791" s="20" t="s">
        <v>122</v>
      </c>
      <c r="Z791" s="20">
        <v>0.26001096441347199</v>
      </c>
      <c r="AA791" s="30">
        <f t="shared" si="47"/>
        <v>0.15953930797654212</v>
      </c>
    </row>
    <row r="792" spans="1:27" x14ac:dyDescent="0.25">
      <c r="A792">
        <v>756</v>
      </c>
      <c r="B792" s="15">
        <v>39500</v>
      </c>
      <c r="C792" s="25">
        <f t="shared" si="44"/>
        <v>0.13539651036262501</v>
      </c>
      <c r="D792" s="25">
        <f>VLOOKUP(B792,input_BB!$B$19:$K$10000,$D$35,0)</f>
        <v>1353.11</v>
      </c>
      <c r="E792" s="27">
        <f t="shared" si="45"/>
        <v>5.3053878361319556E-2</v>
      </c>
      <c r="F792" s="28">
        <f>VLOOKUP(B792,viz!$B$3:$E$1863,4,0)</f>
        <v>0</v>
      </c>
      <c r="G792" s="25">
        <f t="shared" si="46"/>
        <v>0.18091811625869819</v>
      </c>
      <c r="I792" s="31">
        <v>39500</v>
      </c>
      <c r="J792" s="20">
        <v>0.13539651036262501</v>
      </c>
      <c r="K792" s="20">
        <v>0</v>
      </c>
      <c r="L792" s="20">
        <v>4.9094237020600603E-2</v>
      </c>
      <c r="M792" s="20">
        <v>0.11446639778956701</v>
      </c>
      <c r="N792" s="20" t="s">
        <v>122</v>
      </c>
      <c r="O792" s="20" t="s">
        <v>122</v>
      </c>
      <c r="P792" s="20">
        <v>5.8354524732785899E-2</v>
      </c>
      <c r="Q792" s="20">
        <v>5.60822607945861E-2</v>
      </c>
      <c r="R792" s="20">
        <v>0.149394620531142</v>
      </c>
      <c r="S792" s="20">
        <v>6.2392185734237403E-2</v>
      </c>
      <c r="T792" s="20" t="s">
        <v>122</v>
      </c>
      <c r="U792" s="20">
        <v>0.109209755192592</v>
      </c>
      <c r="V792" s="20">
        <v>4.9589018773520802E-2</v>
      </c>
      <c r="W792" s="20">
        <v>2.2119342292585401E-2</v>
      </c>
      <c r="X792" s="20">
        <v>5.91532956718578E-2</v>
      </c>
      <c r="Y792" s="20" t="s">
        <v>122</v>
      </c>
      <c r="Z792" s="20">
        <v>0.27014436146652598</v>
      </c>
      <c r="AA792" s="30">
        <f t="shared" si="47"/>
        <v>0.18091811625869819</v>
      </c>
    </row>
    <row r="793" spans="1:27" x14ac:dyDescent="0.25">
      <c r="A793">
        <v>757</v>
      </c>
      <c r="B793" s="15">
        <v>39507</v>
      </c>
      <c r="C793" s="25">
        <f t="shared" si="44"/>
        <v>0.18023717403411901</v>
      </c>
      <c r="D793" s="25">
        <f>VLOOKUP(B793,input_BB!$B$19:$K$10000,$D$35,0)</f>
        <v>1330.63</v>
      </c>
      <c r="E793" s="27">
        <f t="shared" si="45"/>
        <v>0.13276853795918384</v>
      </c>
      <c r="F793" s="28">
        <f>VLOOKUP(B793,viz!$B$3:$E$1863,4,0)</f>
        <v>0</v>
      </c>
      <c r="G793" s="25">
        <f t="shared" si="46"/>
        <v>0.11798998212428491</v>
      </c>
      <c r="I793" s="31">
        <v>39507</v>
      </c>
      <c r="J793" s="20">
        <v>0.18023717403411901</v>
      </c>
      <c r="K793" s="20">
        <v>0</v>
      </c>
      <c r="L793" s="20">
        <v>5.2520353956599E-2</v>
      </c>
      <c r="M793" s="20">
        <v>3.3759514382809198E-2</v>
      </c>
      <c r="N793" s="20" t="s">
        <v>122</v>
      </c>
      <c r="O793" s="20">
        <v>5.9085529287623902E-2</v>
      </c>
      <c r="P793" s="20">
        <v>6.03309784354535E-2</v>
      </c>
      <c r="Q793" s="20">
        <v>6.2086362782069499E-2</v>
      </c>
      <c r="R793" s="20">
        <v>0.209994394157032</v>
      </c>
      <c r="S793" s="20">
        <v>7.6607842431295106E-2</v>
      </c>
      <c r="T793" s="20">
        <v>1.23215410635375E-2</v>
      </c>
      <c r="U793" s="20">
        <v>2.5157437166286802E-2</v>
      </c>
      <c r="V793" s="20">
        <v>9.28325449579981E-2</v>
      </c>
      <c r="W793" s="20" t="s">
        <v>122</v>
      </c>
      <c r="X793" s="20">
        <v>7.5916873969597801E-2</v>
      </c>
      <c r="Y793" s="20">
        <v>2.5265290474092501E-2</v>
      </c>
      <c r="Z793" s="20">
        <v>0.21412133693560501</v>
      </c>
      <c r="AA793" s="30">
        <f t="shared" si="47"/>
        <v>0.11798998212428491</v>
      </c>
    </row>
    <row r="794" spans="1:27" x14ac:dyDescent="0.25">
      <c r="A794">
        <v>758</v>
      </c>
      <c r="B794" s="15">
        <v>39514</v>
      </c>
      <c r="C794" s="25">
        <f t="shared" si="44"/>
        <v>0.16136123239993999</v>
      </c>
      <c r="D794" s="25">
        <f>VLOOKUP(B794,input_BB!$B$19:$K$10000,$D$35,0)</f>
        <v>1293.3699999999999</v>
      </c>
      <c r="E794" s="27">
        <f t="shared" si="45"/>
        <v>9.9212182215183284E-2</v>
      </c>
      <c r="F794" s="28">
        <f>VLOOKUP(B794,viz!$B$3:$E$1863,4,0)</f>
        <v>0</v>
      </c>
      <c r="G794" s="25">
        <f t="shared" si="46"/>
        <v>0.16348702216154989</v>
      </c>
      <c r="I794" s="31">
        <v>39514</v>
      </c>
      <c r="J794" s="20">
        <v>0.16136123239993999</v>
      </c>
      <c r="K794" s="20">
        <v>0</v>
      </c>
      <c r="L794" s="20">
        <v>0.10325345604701799</v>
      </c>
      <c r="M794" s="20">
        <v>8.2552873473912894E-2</v>
      </c>
      <c r="N794" s="20" t="s">
        <v>122</v>
      </c>
      <c r="O794" s="20">
        <v>3.0164520903788999E-2</v>
      </c>
      <c r="P794" s="20" t="s">
        <v>122</v>
      </c>
      <c r="Q794" s="20">
        <v>7.9472591744149904E-2</v>
      </c>
      <c r="R794" s="20">
        <v>0.16748678021924199</v>
      </c>
      <c r="S794" s="20">
        <v>5.9765593453754901E-2</v>
      </c>
      <c r="T794" s="20">
        <v>1.50839036938916E-2</v>
      </c>
      <c r="U794" s="20">
        <v>0.107345758984163</v>
      </c>
      <c r="V794" s="20">
        <v>5.6141263177386901E-2</v>
      </c>
      <c r="W794" s="20" t="s">
        <v>122</v>
      </c>
      <c r="X794" s="20">
        <v>3.7250175138682597E-2</v>
      </c>
      <c r="Y794" s="20" t="s">
        <v>122</v>
      </c>
      <c r="Z794" s="20">
        <v>0.26148308316400898</v>
      </c>
      <c r="AA794" s="30">
        <f t="shared" si="47"/>
        <v>0.16348702216154989</v>
      </c>
    </row>
    <row r="795" spans="1:27" x14ac:dyDescent="0.25">
      <c r="A795">
        <v>759</v>
      </c>
      <c r="B795" s="15">
        <v>39521</v>
      </c>
      <c r="C795" s="25">
        <f t="shared" si="44"/>
        <v>0.17274321615696001</v>
      </c>
      <c r="D795" s="25">
        <f>VLOOKUP(B795,input_BB!$B$19:$K$10000,$D$35,0)</f>
        <v>1288.1400000000001</v>
      </c>
      <c r="E795" s="27">
        <f t="shared" si="45"/>
        <v>0.11944629309691103</v>
      </c>
      <c r="F795" s="28">
        <f>VLOOKUP(B795,viz!$B$3:$E$1863,4,0)</f>
        <v>0</v>
      </c>
      <c r="G795" s="25">
        <f t="shared" si="46"/>
        <v>0.30606387304413285</v>
      </c>
      <c r="I795" s="31">
        <v>39521</v>
      </c>
      <c r="J795" s="20">
        <v>0.17274321615696001</v>
      </c>
      <c r="K795" s="20">
        <v>0</v>
      </c>
      <c r="L795" s="20" t="s">
        <v>122</v>
      </c>
      <c r="M795" s="20">
        <v>3.83865633861145E-2</v>
      </c>
      <c r="N795" s="20" t="s">
        <v>122</v>
      </c>
      <c r="O795" s="20" t="s">
        <v>122</v>
      </c>
      <c r="P795" s="20">
        <v>1.9578449673971099E-2</v>
      </c>
      <c r="Q795" s="20">
        <v>4.08976517733683E-2</v>
      </c>
      <c r="R795" s="20">
        <v>0.15273960608842399</v>
      </c>
      <c r="S795" s="20">
        <v>6.5822020229963904E-2</v>
      </c>
      <c r="T795" s="20" t="s">
        <v>122</v>
      </c>
      <c r="U795" s="20">
        <v>0.146652299467183</v>
      </c>
      <c r="V795" s="20">
        <v>0.11943055662199301</v>
      </c>
      <c r="W795" s="20">
        <v>3.9981016954956802E-2</v>
      </c>
      <c r="X795" s="20">
        <v>8.4045882439841998E-2</v>
      </c>
      <c r="Y795" s="20">
        <v>3.3618087399644503E-2</v>
      </c>
      <c r="Z795" s="20">
        <v>0.25884786596453901</v>
      </c>
      <c r="AA795" s="30">
        <f t="shared" si="47"/>
        <v>0.30606387304413285</v>
      </c>
    </row>
    <row r="796" spans="1:27" x14ac:dyDescent="0.25">
      <c r="A796">
        <v>760</v>
      </c>
      <c r="B796" s="15">
        <v>39528</v>
      </c>
      <c r="C796" s="25">
        <f t="shared" si="44"/>
        <v>0.16238179802894601</v>
      </c>
      <c r="D796" s="25">
        <f>VLOOKUP(B796,input_BB!$B$19:$K$10000,$D$35,0)</f>
        <v>1329.51</v>
      </c>
      <c r="E796" s="27">
        <f t="shared" si="45"/>
        <v>0.10102647386593806</v>
      </c>
      <c r="F796" s="28">
        <f>VLOOKUP(B796,viz!$B$3:$E$1863,4,0)</f>
        <v>0</v>
      </c>
      <c r="G796" s="25">
        <f t="shared" si="46"/>
        <v>0.2845027273939395</v>
      </c>
      <c r="I796" s="31">
        <v>39528</v>
      </c>
      <c r="J796" s="20">
        <v>0.16238179802894601</v>
      </c>
      <c r="K796" s="20">
        <v>0</v>
      </c>
      <c r="L796" s="20">
        <v>1.6686242017387099E-2</v>
      </c>
      <c r="M796" s="20">
        <v>9.9122348222643902E-2</v>
      </c>
      <c r="N796" s="20" t="s">
        <v>122</v>
      </c>
      <c r="O796" s="20" t="s">
        <v>122</v>
      </c>
      <c r="P796" s="20" t="s">
        <v>122</v>
      </c>
      <c r="Q796" s="20">
        <v>6.1097500174017001E-2</v>
      </c>
      <c r="R796" s="20">
        <v>0.170317922063804</v>
      </c>
      <c r="S796" s="20">
        <v>6.2074387958664601E-2</v>
      </c>
      <c r="T796" s="20" t="s">
        <v>122</v>
      </c>
      <c r="U796" s="20">
        <v>0.129745741232</v>
      </c>
      <c r="V796" s="20">
        <v>0.13623068551273901</v>
      </c>
      <c r="W796" s="20">
        <v>1.8526300649200501E-2</v>
      </c>
      <c r="X796" s="20">
        <v>7.8074784059696395E-2</v>
      </c>
      <c r="Y796" s="20">
        <v>3.1635889773386099E-2</v>
      </c>
      <c r="Z796" s="20">
        <v>0.196488198336462</v>
      </c>
      <c r="AA796" s="30">
        <f t="shared" si="47"/>
        <v>0.2845027273939395</v>
      </c>
    </row>
    <row r="797" spans="1:27" x14ac:dyDescent="0.25">
      <c r="A797">
        <v>761</v>
      </c>
      <c r="B797" s="15">
        <v>39535</v>
      </c>
      <c r="C797" s="25">
        <f t="shared" si="44"/>
        <v>0.14225751161575301</v>
      </c>
      <c r="D797" s="25">
        <f>VLOOKUP(B797,input_BB!$B$19:$K$10000,$D$35,0)</f>
        <v>1315.22</v>
      </c>
      <c r="E797" s="27">
        <f t="shared" si="45"/>
        <v>6.5250896304684808E-2</v>
      </c>
      <c r="F797" s="28">
        <f>VLOOKUP(B797,viz!$B$3:$E$1863,4,0)</f>
        <v>0</v>
      </c>
      <c r="G797" s="25">
        <f t="shared" si="46"/>
        <v>5.8083163129162903E-2</v>
      </c>
      <c r="I797" s="31">
        <v>39535</v>
      </c>
      <c r="J797" s="20">
        <v>0.14225751161575301</v>
      </c>
      <c r="K797" s="20">
        <v>0</v>
      </c>
      <c r="L797" s="20">
        <v>0.103400283391706</v>
      </c>
      <c r="M797" s="20">
        <v>5.8580711945820998E-2</v>
      </c>
      <c r="N797" s="20" t="s">
        <v>122</v>
      </c>
      <c r="O797" s="20">
        <v>2.8257218283648501E-2</v>
      </c>
      <c r="P797" s="20" t="s">
        <v>122</v>
      </c>
      <c r="Q797" s="20">
        <v>5.5310354932485699E-2</v>
      </c>
      <c r="R797" s="20">
        <v>0.258698174512074</v>
      </c>
      <c r="S797" s="20">
        <v>6.2937754070909901E-2</v>
      </c>
      <c r="T797" s="20">
        <v>1.6134264937945501E-2</v>
      </c>
      <c r="U797" s="20">
        <v>2.6067984024989901E-2</v>
      </c>
      <c r="V797" s="20">
        <v>3.2015179104173001E-2</v>
      </c>
      <c r="W797" s="20" t="s">
        <v>122</v>
      </c>
      <c r="X797" s="20">
        <v>3.9209782982474101E-2</v>
      </c>
      <c r="Y797" s="20">
        <v>5.81924716289514E-2</v>
      </c>
      <c r="Z797" s="20">
        <v>0.26119582018482002</v>
      </c>
      <c r="AA797" s="30">
        <f t="shared" si="47"/>
        <v>5.8083163129162903E-2</v>
      </c>
    </row>
    <row r="798" spans="1:27" x14ac:dyDescent="0.25">
      <c r="A798">
        <v>762</v>
      </c>
      <c r="B798" s="15">
        <v>39542</v>
      </c>
      <c r="C798" s="25">
        <f t="shared" si="44"/>
        <v>0.14972941577434501</v>
      </c>
      <c r="D798" s="25">
        <f>VLOOKUP(B798,input_BB!$B$19:$K$10000,$D$35,0)</f>
        <v>1370.4</v>
      </c>
      <c r="E798" s="27">
        <f t="shared" si="45"/>
        <v>7.8533935577109179E-2</v>
      </c>
      <c r="F798" s="28">
        <f>VLOOKUP(B798,viz!$B$3:$E$1863,4,0)</f>
        <v>0</v>
      </c>
      <c r="G798" s="25">
        <f t="shared" si="46"/>
        <v>0.2147878499729802</v>
      </c>
      <c r="I798" s="31">
        <v>39542</v>
      </c>
      <c r="J798" s="20">
        <v>0.14972941577434501</v>
      </c>
      <c r="K798" s="20">
        <v>0</v>
      </c>
      <c r="L798" s="20" t="s">
        <v>122</v>
      </c>
      <c r="M798" s="20">
        <v>4.9591492258702602E-2</v>
      </c>
      <c r="N798" s="20" t="s">
        <v>122</v>
      </c>
      <c r="O798" s="20">
        <v>1.7968152740872802E-2</v>
      </c>
      <c r="P798" s="20" t="s">
        <v>122</v>
      </c>
      <c r="Q798" s="20">
        <v>5.6816238823853199E-2</v>
      </c>
      <c r="R798" s="20">
        <v>0.22454385657723899</v>
      </c>
      <c r="S798" s="20">
        <v>6.8312198705967997E-2</v>
      </c>
      <c r="T798" s="20" t="s">
        <v>122</v>
      </c>
      <c r="U798" s="20">
        <v>0.189216729368472</v>
      </c>
      <c r="V798" s="20">
        <v>2.55711206045082E-2</v>
      </c>
      <c r="W798" s="20" t="s">
        <v>122</v>
      </c>
      <c r="X798" s="20">
        <v>6.1466677514802497E-2</v>
      </c>
      <c r="Y798" s="20">
        <v>2.7343712752620899E-2</v>
      </c>
      <c r="Z798" s="20">
        <v>0.27916982065296098</v>
      </c>
      <c r="AA798" s="30">
        <f t="shared" si="47"/>
        <v>0.2147878499729802</v>
      </c>
    </row>
    <row r="799" spans="1:27" x14ac:dyDescent="0.25">
      <c r="A799">
        <v>763</v>
      </c>
      <c r="B799" s="15">
        <v>39549</v>
      </c>
      <c r="C799" s="25">
        <f t="shared" si="44"/>
        <v>0.192462518811226</v>
      </c>
      <c r="D799" s="25">
        <f>VLOOKUP(B799,input_BB!$B$19:$K$10000,$D$35,0)</f>
        <v>1332.83</v>
      </c>
      <c r="E799" s="27">
        <f t="shared" si="45"/>
        <v>0.15450191827917992</v>
      </c>
      <c r="F799" s="28">
        <f>VLOOKUP(B799,viz!$B$3:$E$1863,4,0)</f>
        <v>0</v>
      </c>
      <c r="G799" s="25">
        <f t="shared" si="46"/>
        <v>0.2542757164246896</v>
      </c>
      <c r="I799" s="31">
        <v>39549</v>
      </c>
      <c r="J799" s="20">
        <v>0.192462518811226</v>
      </c>
      <c r="K799" s="20">
        <v>0</v>
      </c>
      <c r="L799" s="20">
        <v>6.1995605093080303E-2</v>
      </c>
      <c r="M799" s="20">
        <v>5.9657074940163E-2</v>
      </c>
      <c r="N799" s="20" t="s">
        <v>122</v>
      </c>
      <c r="O799" s="20" t="s">
        <v>122</v>
      </c>
      <c r="P799" s="20" t="s">
        <v>122</v>
      </c>
      <c r="Q799" s="20">
        <v>5.0589088555841703E-2</v>
      </c>
      <c r="R799" s="20">
        <v>0.108288413974439</v>
      </c>
      <c r="S799" s="20">
        <v>4.0756034318533897E-2</v>
      </c>
      <c r="T799" s="20" t="s">
        <v>122</v>
      </c>
      <c r="U799" s="20">
        <v>0.12646123460799599</v>
      </c>
      <c r="V799" s="20">
        <v>7.4292366181253205E-2</v>
      </c>
      <c r="W799" s="20">
        <v>5.3522115635440397E-2</v>
      </c>
      <c r="X799" s="20">
        <v>0.131138859527962</v>
      </c>
      <c r="Y799" s="20" t="s">
        <v>122</v>
      </c>
      <c r="Z799" s="20">
        <v>0.29329920716529001</v>
      </c>
      <c r="AA799" s="30">
        <f t="shared" si="47"/>
        <v>0.2542757164246896</v>
      </c>
    </row>
    <row r="800" spans="1:27" x14ac:dyDescent="0.25">
      <c r="A800">
        <v>764</v>
      </c>
      <c r="B800" s="15">
        <v>39556</v>
      </c>
      <c r="C800" s="25">
        <f t="shared" si="44"/>
        <v>0.13740490376949299</v>
      </c>
      <c r="D800" s="25">
        <f>VLOOKUP(B800,input_BB!$B$19:$K$10000,$D$35,0)</f>
        <v>1390.33</v>
      </c>
      <c r="E800" s="27">
        <f t="shared" si="45"/>
        <v>5.6624262554113146E-2</v>
      </c>
      <c r="F800" s="28">
        <f>VLOOKUP(B800,viz!$B$3:$E$1863,4,0)</f>
        <v>0</v>
      </c>
      <c r="G800" s="25">
        <f t="shared" si="46"/>
        <v>0.25022086802430271</v>
      </c>
      <c r="I800" s="31">
        <v>39556</v>
      </c>
      <c r="J800" s="20">
        <v>0.13740490376949299</v>
      </c>
      <c r="K800" s="20">
        <v>0</v>
      </c>
      <c r="L800" s="20">
        <v>6.1437946614885601E-2</v>
      </c>
      <c r="M800" s="20">
        <v>3.9155732497984E-2</v>
      </c>
      <c r="N800" s="20" t="s">
        <v>122</v>
      </c>
      <c r="O800" s="20" t="s">
        <v>122</v>
      </c>
      <c r="P800" s="20" t="s">
        <v>122</v>
      </c>
      <c r="Q800" s="20">
        <v>5.0442757840486498E-2</v>
      </c>
      <c r="R800" s="20">
        <v>0.13570039382007201</v>
      </c>
      <c r="S800" s="20">
        <v>4.0645836300494002E-2</v>
      </c>
      <c r="T800" s="20" t="s">
        <v>122</v>
      </c>
      <c r="U800" s="20">
        <v>0.152143002094002</v>
      </c>
      <c r="V800" s="20">
        <v>9.8077865930300698E-2</v>
      </c>
      <c r="W800" s="20" t="s">
        <v>122</v>
      </c>
      <c r="X800" s="20">
        <v>0.12783502313554501</v>
      </c>
      <c r="Y800" s="20" t="s">
        <v>122</v>
      </c>
      <c r="Z800" s="20">
        <v>0.294561441766231</v>
      </c>
      <c r="AA800" s="30">
        <f t="shared" si="47"/>
        <v>0.25022086802430271</v>
      </c>
    </row>
    <row r="801" spans="1:27" x14ac:dyDescent="0.25">
      <c r="A801">
        <v>765</v>
      </c>
      <c r="B801" s="15">
        <v>39563</v>
      </c>
      <c r="C801" s="25">
        <f t="shared" si="44"/>
        <v>0.17838443815708199</v>
      </c>
      <c r="D801" s="25">
        <f>VLOOKUP(B801,input_BB!$B$19:$K$10000,$D$35,0)</f>
        <v>1397.84</v>
      </c>
      <c r="E801" s="27">
        <f t="shared" si="45"/>
        <v>0.12947487105798125</v>
      </c>
      <c r="F801" s="28">
        <f>VLOOKUP(B801,viz!$B$3:$E$1863,4,0)</f>
        <v>0</v>
      </c>
      <c r="G801" s="25">
        <f t="shared" si="46"/>
        <v>8.2789228900301409E-2</v>
      </c>
      <c r="I801" s="31">
        <v>39563</v>
      </c>
      <c r="J801" s="20">
        <v>0.17838443815708199</v>
      </c>
      <c r="K801" s="20">
        <v>0</v>
      </c>
      <c r="L801" s="20">
        <v>0.11471088118917599</v>
      </c>
      <c r="M801" s="20">
        <v>6.4019611035261298E-2</v>
      </c>
      <c r="N801" s="20" t="s">
        <v>122</v>
      </c>
      <c r="O801" s="20" t="s">
        <v>122</v>
      </c>
      <c r="P801" s="20" t="s">
        <v>122</v>
      </c>
      <c r="Q801" s="20">
        <v>8.2005319343196895E-2</v>
      </c>
      <c r="R801" s="20">
        <v>0.181805648799164</v>
      </c>
      <c r="S801" s="20">
        <v>6.5560815118982499E-2</v>
      </c>
      <c r="T801" s="20">
        <v>1.68066937928158E-2</v>
      </c>
      <c r="U801" s="20">
        <v>2.7769501084387499E-2</v>
      </c>
      <c r="V801" s="20">
        <v>5.5019727815913903E-2</v>
      </c>
      <c r="W801" s="20" t="s">
        <v>122</v>
      </c>
      <c r="X801" s="20">
        <v>0.106353001733687</v>
      </c>
      <c r="Y801" s="20" t="s">
        <v>122</v>
      </c>
      <c r="Z801" s="20">
        <v>0.28594880008741502</v>
      </c>
      <c r="AA801" s="30">
        <f t="shared" si="47"/>
        <v>8.2789228900301409E-2</v>
      </c>
    </row>
    <row r="802" spans="1:27" x14ac:dyDescent="0.25">
      <c r="A802">
        <v>766</v>
      </c>
      <c r="B802" s="15">
        <v>39570</v>
      </c>
      <c r="C802" s="25">
        <f t="shared" si="44"/>
        <v>0.16634689271450001</v>
      </c>
      <c r="D802" s="25">
        <f>VLOOKUP(B802,input_BB!$B$19:$K$10000,$D$35,0)</f>
        <v>1413.9</v>
      </c>
      <c r="E802" s="27">
        <f t="shared" si="45"/>
        <v>0.10807534752775171</v>
      </c>
      <c r="F802" s="28">
        <f>VLOOKUP(B802,viz!$B$3:$E$1863,4,0)</f>
        <v>0</v>
      </c>
      <c r="G802" s="25">
        <f t="shared" si="46"/>
        <v>0.14810456719687159</v>
      </c>
      <c r="I802" s="31">
        <v>39570</v>
      </c>
      <c r="J802" s="20">
        <v>0.16634689271450001</v>
      </c>
      <c r="K802" s="20">
        <v>0</v>
      </c>
      <c r="L802" s="20" t="s">
        <v>122</v>
      </c>
      <c r="M802" s="20">
        <v>0.114139764456481</v>
      </c>
      <c r="N802" s="20" t="s">
        <v>122</v>
      </c>
      <c r="O802" s="20">
        <v>1.80826505881043E-2</v>
      </c>
      <c r="P802" s="20" t="s">
        <v>122</v>
      </c>
      <c r="Q802" s="20">
        <v>5.67660529655711E-2</v>
      </c>
      <c r="R802" s="20">
        <v>0.215383813079954</v>
      </c>
      <c r="S802" s="20">
        <v>6.5888515466275999E-2</v>
      </c>
      <c r="T802" s="20" t="s">
        <v>122</v>
      </c>
      <c r="U802" s="20">
        <v>0.122686079045958</v>
      </c>
      <c r="V802" s="20">
        <v>2.5418488150913601E-2</v>
      </c>
      <c r="W802" s="20" t="s">
        <v>122</v>
      </c>
      <c r="X802" s="20">
        <v>6.1503847753949598E-2</v>
      </c>
      <c r="Y802" s="20">
        <v>2.3664409265584802E-2</v>
      </c>
      <c r="Z802" s="20">
        <v>0.29646637922720798</v>
      </c>
      <c r="AA802" s="30">
        <f t="shared" si="47"/>
        <v>0.14810456719687159</v>
      </c>
    </row>
    <row r="803" spans="1:27" x14ac:dyDescent="0.25">
      <c r="A803">
        <v>767</v>
      </c>
      <c r="B803" s="15">
        <v>39577</v>
      </c>
      <c r="C803" s="25">
        <f t="shared" si="44"/>
        <v>0.18483135104179399</v>
      </c>
      <c r="D803" s="25">
        <f>VLOOKUP(B803,input_BB!$B$19:$K$10000,$D$35,0)</f>
        <v>1388.28</v>
      </c>
      <c r="E803" s="27">
        <f t="shared" si="45"/>
        <v>0.14093575107141884</v>
      </c>
      <c r="F803" s="28">
        <f>VLOOKUP(B803,viz!$B$3:$E$1863,4,0)</f>
        <v>0</v>
      </c>
      <c r="G803" s="25">
        <f t="shared" si="46"/>
        <v>0.2486965289545694</v>
      </c>
      <c r="I803" s="31">
        <v>39577</v>
      </c>
      <c r="J803" s="20">
        <v>0.18483135104179399</v>
      </c>
      <c r="K803" s="20">
        <v>0</v>
      </c>
      <c r="L803" s="20">
        <v>6.4925445037807394E-2</v>
      </c>
      <c r="M803" s="20">
        <v>5.7616318335339499E-2</v>
      </c>
      <c r="N803" s="20" t="s">
        <v>122</v>
      </c>
      <c r="O803" s="20" t="s">
        <v>122</v>
      </c>
      <c r="P803" s="20" t="s">
        <v>122</v>
      </c>
      <c r="Q803" s="20">
        <v>4.9098843108058801E-2</v>
      </c>
      <c r="R803" s="20">
        <v>0.108856399073935</v>
      </c>
      <c r="S803" s="20">
        <v>4.0957407838557301E-2</v>
      </c>
      <c r="T803" s="20" t="s">
        <v>122</v>
      </c>
      <c r="U803" s="20">
        <v>0.147971765596949</v>
      </c>
      <c r="V803" s="20">
        <v>7.1280284494697102E-2</v>
      </c>
      <c r="W803" s="20">
        <v>2.9444478862923298E-2</v>
      </c>
      <c r="X803" s="20">
        <v>0.13196114620274901</v>
      </c>
      <c r="Y803" s="20" t="s">
        <v>122</v>
      </c>
      <c r="Z803" s="20">
        <v>0.29788791144898302</v>
      </c>
      <c r="AA803" s="30">
        <f t="shared" si="47"/>
        <v>0.2486965289545694</v>
      </c>
    </row>
    <row r="804" spans="1:27" x14ac:dyDescent="0.25">
      <c r="A804">
        <v>768</v>
      </c>
      <c r="B804" s="15">
        <v>39584</v>
      </c>
      <c r="C804" s="25">
        <f t="shared" si="44"/>
        <v>0.15403251349926</v>
      </c>
      <c r="D804" s="25">
        <f>VLOOKUP(B804,input_BB!$B$19:$K$10000,$D$35,0)</f>
        <v>1425.35</v>
      </c>
      <c r="E804" s="27">
        <f t="shared" si="45"/>
        <v>8.6183687883875482E-2</v>
      </c>
      <c r="F804" s="28">
        <f>VLOOKUP(B804,viz!$B$3:$E$1863,4,0)</f>
        <v>0</v>
      </c>
      <c r="G804" s="25">
        <f t="shared" si="46"/>
        <v>0.28321730395311828</v>
      </c>
      <c r="I804" s="31">
        <v>39584</v>
      </c>
      <c r="J804" s="20">
        <v>0.15403251349926</v>
      </c>
      <c r="K804" s="20">
        <v>0</v>
      </c>
      <c r="L804" s="20" t="s">
        <v>122</v>
      </c>
      <c r="M804" s="20">
        <v>6.57247555491801E-2</v>
      </c>
      <c r="N804" s="20">
        <v>2.7337440189204601E-2</v>
      </c>
      <c r="O804" s="20">
        <v>2.07955697984918E-2</v>
      </c>
      <c r="P804" s="20" t="s">
        <v>122</v>
      </c>
      <c r="Q804" s="20">
        <v>9.3029884715428904E-2</v>
      </c>
      <c r="R804" s="20">
        <v>0.168657274163999</v>
      </c>
      <c r="S804" s="20">
        <v>6.3343342607358993E-2</v>
      </c>
      <c r="T804" s="20" t="s">
        <v>122</v>
      </c>
      <c r="U804" s="20">
        <v>0.17872007584398</v>
      </c>
      <c r="V804" s="20">
        <v>5.9586285294054901E-2</v>
      </c>
      <c r="W804" s="20">
        <v>4.4910942815083399E-2</v>
      </c>
      <c r="X804" s="20">
        <v>7.8178090245148393E-2</v>
      </c>
      <c r="Y804" s="20" t="s">
        <v>122</v>
      </c>
      <c r="Z804" s="20">
        <v>0.19971633877806999</v>
      </c>
      <c r="AA804" s="30">
        <f t="shared" si="47"/>
        <v>0.28321730395311828</v>
      </c>
    </row>
    <row r="805" spans="1:27" x14ac:dyDescent="0.25">
      <c r="A805">
        <v>769</v>
      </c>
      <c r="B805" s="15">
        <v>39591</v>
      </c>
      <c r="C805" s="25">
        <f t="shared" si="44"/>
        <v>0.16394418478012099</v>
      </c>
      <c r="D805" s="25">
        <f>VLOOKUP(B805,input_BB!$B$19:$K$10000,$D$35,0)</f>
        <v>1375.93</v>
      </c>
      <c r="E805" s="27">
        <f t="shared" si="45"/>
        <v>0.10380397798457808</v>
      </c>
      <c r="F805" s="28">
        <f>VLOOKUP(B805,viz!$B$3:$E$1863,4,0)</f>
        <v>0</v>
      </c>
      <c r="G805" s="25">
        <f t="shared" si="46"/>
        <v>0.13645610439704758</v>
      </c>
      <c r="I805" s="31">
        <v>39591</v>
      </c>
      <c r="J805" s="20">
        <v>0.16394418478012099</v>
      </c>
      <c r="K805" s="20">
        <v>0</v>
      </c>
      <c r="L805" s="20">
        <v>6.4340299625969793E-2</v>
      </c>
      <c r="M805" s="20">
        <v>3.5508409456268999E-2</v>
      </c>
      <c r="N805" s="20">
        <v>3.0840628378165098E-2</v>
      </c>
      <c r="O805" s="20">
        <v>1.25022513881965E-2</v>
      </c>
      <c r="P805" s="20" t="s">
        <v>122</v>
      </c>
      <c r="Q805" s="20">
        <v>0.12794888118334</v>
      </c>
      <c r="R805" s="20">
        <v>0.219463532384853</v>
      </c>
      <c r="S805" s="20">
        <v>8.6921509721893303E-2</v>
      </c>
      <c r="T805" s="20">
        <v>2.80417447209826E-2</v>
      </c>
      <c r="U805" s="20">
        <v>3.50495674821516E-2</v>
      </c>
      <c r="V805" s="20">
        <v>0.101406536914896</v>
      </c>
      <c r="W805" s="20" t="s">
        <v>122</v>
      </c>
      <c r="X805" s="20">
        <v>4.2157306617267402E-2</v>
      </c>
      <c r="Y805" s="20" t="s">
        <v>122</v>
      </c>
      <c r="Z805" s="20">
        <v>0.21581933212601501</v>
      </c>
      <c r="AA805" s="30">
        <f t="shared" si="47"/>
        <v>0.13645610439704758</v>
      </c>
    </row>
    <row r="806" spans="1:27" x14ac:dyDescent="0.25">
      <c r="A806">
        <v>770</v>
      </c>
      <c r="B806" s="15">
        <v>39598</v>
      </c>
      <c r="C806" s="25">
        <f t="shared" ref="C806:C869" si="48">J806</f>
        <v>0.18886385858058899</v>
      </c>
      <c r="D806" s="25">
        <f>VLOOKUP(B806,input_BB!$B$19:$K$10000,$D$35,0)</f>
        <v>1400.38</v>
      </c>
      <c r="E806" s="27">
        <f t="shared" ref="E806:E869" si="49">(C806-$E$34)/$E$36</f>
        <v>0.14810446668490374</v>
      </c>
      <c r="F806" s="28">
        <f>VLOOKUP(B806,viz!$B$3:$E$1863,4,0)</f>
        <v>0</v>
      </c>
      <c r="G806" s="25">
        <f t="shared" ref="G806:G869" si="50">VLOOKUP(B806,$I$37:$AA$5000,$G$34,0)</f>
        <v>0.16077715901838818</v>
      </c>
      <c r="I806" s="31">
        <v>39598</v>
      </c>
      <c r="J806" s="20">
        <v>0.18886385858058899</v>
      </c>
      <c r="K806" s="20">
        <v>1</v>
      </c>
      <c r="L806" s="20">
        <v>8.8836526249057302E-2</v>
      </c>
      <c r="M806" s="20">
        <v>0.122530603709723</v>
      </c>
      <c r="N806" s="20" t="s">
        <v>122</v>
      </c>
      <c r="O806" s="20">
        <v>2.9211557353852301E-2</v>
      </c>
      <c r="P806" s="20" t="s">
        <v>122</v>
      </c>
      <c r="Q806" s="20">
        <v>7.0043440485748801E-2</v>
      </c>
      <c r="R806" s="20">
        <v>0.175052108014151</v>
      </c>
      <c r="S806" s="20">
        <v>9.0369168798371396E-2</v>
      </c>
      <c r="T806" s="20" t="s">
        <v>122</v>
      </c>
      <c r="U806" s="20">
        <v>9.0103365134236696E-2</v>
      </c>
      <c r="V806" s="20">
        <v>7.0673793884151501E-2</v>
      </c>
      <c r="W806" s="20" t="s">
        <v>122</v>
      </c>
      <c r="X806" s="20">
        <v>4.1166977736935902E-2</v>
      </c>
      <c r="Y806" s="20" t="s">
        <v>122</v>
      </c>
      <c r="Z806" s="20">
        <v>0.222012458633772</v>
      </c>
      <c r="AA806" s="30">
        <f t="shared" ref="AA806:AA869" si="51">SUM(U806:W806)</f>
        <v>0.16077715901838818</v>
      </c>
    </row>
    <row r="807" spans="1:27" x14ac:dyDescent="0.25">
      <c r="A807">
        <v>771</v>
      </c>
      <c r="B807" s="15">
        <v>39605</v>
      </c>
      <c r="C807" s="25">
        <f t="shared" si="48"/>
        <v>0.16102223098278001</v>
      </c>
      <c r="D807" s="25">
        <f>VLOOKUP(B807,input_BB!$B$19:$K$10000,$D$35,0)</f>
        <v>1360.68</v>
      </c>
      <c r="E807" s="27">
        <f t="shared" si="49"/>
        <v>9.860952872258387E-2</v>
      </c>
      <c r="F807" s="28">
        <f>VLOOKUP(B807,viz!$B$3:$E$1863,4,0)</f>
        <v>0</v>
      </c>
      <c r="G807" s="25">
        <f t="shared" si="50"/>
        <v>0.18453247114984581</v>
      </c>
      <c r="I807" s="31">
        <v>39605</v>
      </c>
      <c r="J807" s="20">
        <v>0.16102223098278001</v>
      </c>
      <c r="K807" s="20">
        <v>0</v>
      </c>
      <c r="L807" s="20">
        <v>5.93965064488697E-2</v>
      </c>
      <c r="M807" s="20">
        <v>0.119689904895738</v>
      </c>
      <c r="N807" s="20" t="s">
        <v>122</v>
      </c>
      <c r="O807" s="20" t="s">
        <v>122</v>
      </c>
      <c r="P807" s="20" t="s">
        <v>122</v>
      </c>
      <c r="Q807" s="20">
        <v>4.12614223162861E-2</v>
      </c>
      <c r="R807" s="20">
        <v>0.151119614090404</v>
      </c>
      <c r="S807" s="20">
        <v>6.5210392683245105E-2</v>
      </c>
      <c r="T807" s="20" t="s">
        <v>122</v>
      </c>
      <c r="U807" s="20">
        <v>0.117307053274726</v>
      </c>
      <c r="V807" s="20">
        <v>6.7225417875119806E-2</v>
      </c>
      <c r="W807" s="20" t="s">
        <v>122</v>
      </c>
      <c r="X807" s="20">
        <v>8.3985279688075801E-2</v>
      </c>
      <c r="Y807" s="20">
        <v>4.7658250828615502E-2</v>
      </c>
      <c r="Z807" s="20">
        <v>0.24714615789892</v>
      </c>
      <c r="AA807" s="30">
        <f t="shared" si="51"/>
        <v>0.18453247114984581</v>
      </c>
    </row>
    <row r="808" spans="1:27" x14ac:dyDescent="0.25">
      <c r="A808">
        <v>772</v>
      </c>
      <c r="B808" s="15">
        <v>39612</v>
      </c>
      <c r="C808" s="25">
        <f t="shared" si="48"/>
        <v>0.18209925293922399</v>
      </c>
      <c r="D808" s="25">
        <f>VLOOKUP(B808,input_BB!$B$19:$K$10000,$D$35,0)</f>
        <v>1360.03</v>
      </c>
      <c r="E808" s="27">
        <f t="shared" si="49"/>
        <v>0.13607881425554405</v>
      </c>
      <c r="F808" s="28">
        <f>VLOOKUP(B808,viz!$B$3:$E$1863,4,0)</f>
        <v>0</v>
      </c>
      <c r="G808" s="25">
        <f t="shared" si="50"/>
        <v>0.26396797362190944</v>
      </c>
      <c r="I808" s="31">
        <v>39612</v>
      </c>
      <c r="J808" s="20">
        <v>0.18209925293922399</v>
      </c>
      <c r="K808" s="20">
        <v>0</v>
      </c>
      <c r="L808" s="20" t="s">
        <v>122</v>
      </c>
      <c r="M808" s="20">
        <v>3.1957971589883297E-2</v>
      </c>
      <c r="N808" s="20">
        <v>3.4349069054822601E-2</v>
      </c>
      <c r="O808" s="20">
        <v>3.3110239188655202E-2</v>
      </c>
      <c r="P808" s="20" t="s">
        <v>122</v>
      </c>
      <c r="Q808" s="20">
        <v>8.1816769215138502E-2</v>
      </c>
      <c r="R808" s="20">
        <v>0.11565696876867999</v>
      </c>
      <c r="S808" s="20">
        <v>6.1502141959075697E-2</v>
      </c>
      <c r="T808" s="20" t="s">
        <v>122</v>
      </c>
      <c r="U808" s="20">
        <v>0.19751692169778301</v>
      </c>
      <c r="V808" s="20">
        <v>3.3676571087878603E-2</v>
      </c>
      <c r="W808" s="20">
        <v>3.2774480836247802E-2</v>
      </c>
      <c r="X808" s="20">
        <v>8.77675097632995E-2</v>
      </c>
      <c r="Y808" s="20" t="s">
        <v>122</v>
      </c>
      <c r="Z808" s="20">
        <v>0.28987135683853599</v>
      </c>
      <c r="AA808" s="30">
        <f t="shared" si="51"/>
        <v>0.26396797362190944</v>
      </c>
    </row>
    <row r="809" spans="1:27" x14ac:dyDescent="0.25">
      <c r="A809">
        <v>773</v>
      </c>
      <c r="B809" s="15">
        <v>39619</v>
      </c>
      <c r="C809" s="25">
        <f t="shared" si="48"/>
        <v>0.16827416419982899</v>
      </c>
      <c r="D809" s="25">
        <f>VLOOKUP(B809,input_BB!$B$19:$K$10000,$D$35,0)</f>
        <v>1317.93</v>
      </c>
      <c r="E809" s="27">
        <f t="shared" si="49"/>
        <v>0.11150151872653653</v>
      </c>
      <c r="F809" s="28">
        <f>VLOOKUP(B809,viz!$B$3:$E$1863,4,0)</f>
        <v>0</v>
      </c>
      <c r="G809" s="25">
        <f t="shared" si="50"/>
        <v>0.10648495235482139</v>
      </c>
      <c r="I809" s="31">
        <v>39619</v>
      </c>
      <c r="J809" s="20">
        <v>0.16827416419982899</v>
      </c>
      <c r="K809" s="20">
        <v>0</v>
      </c>
      <c r="L809" s="20" t="s">
        <v>122</v>
      </c>
      <c r="M809" s="20">
        <v>4.2646887015547003E-2</v>
      </c>
      <c r="N809" s="20" t="s">
        <v>122</v>
      </c>
      <c r="O809" s="20">
        <v>5.4683841169450402E-2</v>
      </c>
      <c r="P809" s="20" t="s">
        <v>122</v>
      </c>
      <c r="Q809" s="20">
        <v>8.0467361522437802E-2</v>
      </c>
      <c r="R809" s="20">
        <v>0.193159479477058</v>
      </c>
      <c r="S809" s="20">
        <v>8.1109353279365803E-2</v>
      </c>
      <c r="T809" s="20" t="s">
        <v>122</v>
      </c>
      <c r="U809" s="20">
        <v>7.3839992986149294E-2</v>
      </c>
      <c r="V809" s="20">
        <v>3.2644959368672101E-2</v>
      </c>
      <c r="W809" s="20" t="s">
        <v>122</v>
      </c>
      <c r="X809" s="20">
        <v>7.8184537749842506E-2</v>
      </c>
      <c r="Y809" s="20">
        <v>3.2839079794067798E-2</v>
      </c>
      <c r="Z809" s="20">
        <v>0.33042450763740899</v>
      </c>
      <c r="AA809" s="30">
        <f t="shared" si="51"/>
        <v>0.10648495235482139</v>
      </c>
    </row>
    <row r="810" spans="1:27" x14ac:dyDescent="0.25">
      <c r="A810">
        <v>774</v>
      </c>
      <c r="B810" s="15">
        <v>39626</v>
      </c>
      <c r="C810" s="25">
        <f t="shared" si="48"/>
        <v>0.16610667109489399</v>
      </c>
      <c r="D810" s="25">
        <f>VLOOKUP(B810,input_BB!$B$19:$K$10000,$D$35,0)</f>
        <v>1278.3800000000001</v>
      </c>
      <c r="E810" s="27">
        <f t="shared" si="49"/>
        <v>0.1076482979913035</v>
      </c>
      <c r="F810" s="28">
        <f>VLOOKUP(B810,viz!$B$3:$E$1863,4,0)</f>
        <v>1</v>
      </c>
      <c r="G810" s="25">
        <f t="shared" si="50"/>
        <v>0.1199181046661123</v>
      </c>
      <c r="I810" s="31">
        <v>39626</v>
      </c>
      <c r="J810" s="20">
        <v>0.16610667109489399</v>
      </c>
      <c r="K810" s="20">
        <v>0</v>
      </c>
      <c r="L810" s="20">
        <v>7.8419159535518798E-2</v>
      </c>
      <c r="M810" s="20">
        <v>2.7498545715809501E-2</v>
      </c>
      <c r="N810" s="20">
        <v>4.3065096526488003E-2</v>
      </c>
      <c r="O810" s="20">
        <v>5.50907863085262E-2</v>
      </c>
      <c r="P810" s="20" t="s">
        <v>122</v>
      </c>
      <c r="Q810" s="20">
        <v>7.73199592199727E-2</v>
      </c>
      <c r="R810" s="20">
        <v>0.17217861573694099</v>
      </c>
      <c r="S810" s="20">
        <v>8.1580783484173705E-2</v>
      </c>
      <c r="T810" s="20" t="s">
        <v>122</v>
      </c>
      <c r="U810" s="20">
        <v>9.5003032184933098E-2</v>
      </c>
      <c r="V810" s="20">
        <v>2.4915072481179201E-2</v>
      </c>
      <c r="W810" s="20" t="s">
        <v>122</v>
      </c>
      <c r="X810" s="20">
        <v>5.6761745676101802E-2</v>
      </c>
      <c r="Y810" s="20" t="s">
        <v>122</v>
      </c>
      <c r="Z810" s="20">
        <v>0.28816720313035599</v>
      </c>
      <c r="AA810" s="30">
        <f t="shared" si="51"/>
        <v>0.1199181046661123</v>
      </c>
    </row>
    <row r="811" spans="1:27" x14ac:dyDescent="0.25">
      <c r="A811">
        <v>775</v>
      </c>
      <c r="B811" s="15">
        <v>39633</v>
      </c>
      <c r="C811" s="25">
        <f t="shared" si="48"/>
        <v>0.177771165966988</v>
      </c>
      <c r="D811" s="25">
        <f>VLOOKUP(B811,input_BB!$B$19:$K$10000,$D$35,0)</f>
        <v>1262.9000000000001</v>
      </c>
      <c r="E811" s="27">
        <f t="shared" si="49"/>
        <v>0.12838463777703948</v>
      </c>
      <c r="F811" s="28">
        <f>VLOOKUP(B811,viz!$B$3:$E$1863,4,0)</f>
        <v>1</v>
      </c>
      <c r="G811" s="25">
        <f t="shared" si="50"/>
        <v>0.25559183973990829</v>
      </c>
      <c r="I811" s="31">
        <v>39633</v>
      </c>
      <c r="J811" s="20">
        <v>0.177771165966988</v>
      </c>
      <c r="K811" s="20">
        <v>0</v>
      </c>
      <c r="L811" s="20">
        <v>8.0653516674710601E-2</v>
      </c>
      <c r="M811" s="20">
        <v>4.7306471693167797E-2</v>
      </c>
      <c r="N811" s="20" t="s">
        <v>122</v>
      </c>
      <c r="O811" s="20">
        <v>3.04414416170527E-2</v>
      </c>
      <c r="P811" s="20" t="s">
        <v>122</v>
      </c>
      <c r="Q811" s="20">
        <v>4.8977789025086399E-2</v>
      </c>
      <c r="R811" s="20">
        <v>0.116829852748007</v>
      </c>
      <c r="S811" s="20">
        <v>6.23879343848898E-2</v>
      </c>
      <c r="T811" s="20" t="s">
        <v>122</v>
      </c>
      <c r="U811" s="20">
        <v>0.13274903035816199</v>
      </c>
      <c r="V811" s="20">
        <v>9.3732202336797202E-2</v>
      </c>
      <c r="W811" s="20">
        <v>2.91106070449491E-2</v>
      </c>
      <c r="X811" s="20">
        <v>6.7988520186477899E-2</v>
      </c>
      <c r="Y811" s="20" t="s">
        <v>122</v>
      </c>
      <c r="Z811" s="20">
        <v>0.28982263393069901</v>
      </c>
      <c r="AA811" s="30">
        <f t="shared" si="51"/>
        <v>0.25559183973990829</v>
      </c>
    </row>
    <row r="812" spans="1:27" x14ac:dyDescent="0.25">
      <c r="A812">
        <v>776</v>
      </c>
      <c r="B812" s="15">
        <v>39640</v>
      </c>
      <c r="C812" s="25">
        <f t="shared" si="48"/>
        <v>0.12985196709632901</v>
      </c>
      <c r="D812" s="25">
        <f>VLOOKUP(B812,input_BB!$B$19:$K$10000,$D$35,0)</f>
        <v>1239.49</v>
      </c>
      <c r="E812" s="27">
        <f t="shared" si="49"/>
        <v>4.3197169229260229E-2</v>
      </c>
      <c r="F812" s="28">
        <f>VLOOKUP(B812,viz!$B$3:$E$1863,4,0)</f>
        <v>1</v>
      </c>
      <c r="G812" s="25">
        <f t="shared" si="50"/>
        <v>0.1894614745452225</v>
      </c>
      <c r="I812" s="31">
        <v>39640</v>
      </c>
      <c r="J812" s="20">
        <v>0.12985196709632901</v>
      </c>
      <c r="K812" s="20">
        <v>0</v>
      </c>
      <c r="L812" s="20" t="s">
        <v>122</v>
      </c>
      <c r="M812" s="20">
        <v>2.35139333974759E-2</v>
      </c>
      <c r="N812" s="20">
        <v>3.0853577696126799E-2</v>
      </c>
      <c r="O812" s="20" t="s">
        <v>122</v>
      </c>
      <c r="P812" s="20" t="s">
        <v>122</v>
      </c>
      <c r="Q812" s="20">
        <v>5.4223101221187002E-2</v>
      </c>
      <c r="R812" s="20">
        <v>0.16103266410682501</v>
      </c>
      <c r="S812" s="20">
        <v>8.3923838720314406E-2</v>
      </c>
      <c r="T812" s="20">
        <v>7.7439486560494496E-3</v>
      </c>
      <c r="U812" s="20">
        <v>0.115744879955679</v>
      </c>
      <c r="V812" s="20">
        <v>7.3716594589543494E-2</v>
      </c>
      <c r="W812" s="20" t="s">
        <v>122</v>
      </c>
      <c r="X812" s="20">
        <v>0.13734903067931201</v>
      </c>
      <c r="Y812" s="20" t="s">
        <v>122</v>
      </c>
      <c r="Z812" s="20">
        <v>0.31189843097748698</v>
      </c>
      <c r="AA812" s="30">
        <f t="shared" si="51"/>
        <v>0.1894614745452225</v>
      </c>
    </row>
    <row r="813" spans="1:27" x14ac:dyDescent="0.25">
      <c r="A813">
        <v>777</v>
      </c>
      <c r="B813" s="15">
        <v>39647</v>
      </c>
      <c r="C813" s="25">
        <f t="shared" si="48"/>
        <v>0.13474598526954701</v>
      </c>
      <c r="D813" s="25">
        <f>VLOOKUP(B813,input_BB!$B$19:$K$10000,$D$35,0)</f>
        <v>1260.68</v>
      </c>
      <c r="E813" s="27">
        <f t="shared" si="49"/>
        <v>5.189741942185145E-2</v>
      </c>
      <c r="F813" s="28">
        <f>VLOOKUP(B813,viz!$B$3:$E$1863,4,0)</f>
        <v>0</v>
      </c>
      <c r="G813" s="25">
        <f t="shared" si="50"/>
        <v>0.1155232811694243</v>
      </c>
      <c r="I813" s="31">
        <v>39647</v>
      </c>
      <c r="J813" s="20">
        <v>0.13474598526954701</v>
      </c>
      <c r="K813" s="20">
        <v>0</v>
      </c>
      <c r="L813" s="20">
        <v>7.4629226365946502E-2</v>
      </c>
      <c r="M813" s="20">
        <v>3.1351146241322098E-2</v>
      </c>
      <c r="N813" s="20" t="s">
        <v>122</v>
      </c>
      <c r="O813" s="20">
        <v>4.47492427191176E-2</v>
      </c>
      <c r="P813" s="20" t="s">
        <v>122</v>
      </c>
      <c r="Q813" s="20">
        <v>6.1554691396435601E-2</v>
      </c>
      <c r="R813" s="20">
        <v>0.22000465829791699</v>
      </c>
      <c r="S813" s="20">
        <v>8.5438714359915693E-2</v>
      </c>
      <c r="T813" s="20" t="s">
        <v>122</v>
      </c>
      <c r="U813" s="20">
        <v>8.02397834740953E-2</v>
      </c>
      <c r="V813" s="20">
        <v>3.5283497695329E-2</v>
      </c>
      <c r="W813" s="20" t="s">
        <v>122</v>
      </c>
      <c r="X813" s="20">
        <v>6.6260828290288495E-2</v>
      </c>
      <c r="Y813" s="20" t="s">
        <v>122</v>
      </c>
      <c r="Z813" s="20">
        <v>0.30048821115963298</v>
      </c>
      <c r="AA813" s="30">
        <f t="shared" si="51"/>
        <v>0.1155232811694243</v>
      </c>
    </row>
    <row r="814" spans="1:27" x14ac:dyDescent="0.25">
      <c r="A814">
        <v>778</v>
      </c>
      <c r="B814" s="15">
        <v>39654</v>
      </c>
      <c r="C814" s="25">
        <f t="shared" si="48"/>
        <v>0.213828310370445</v>
      </c>
      <c r="D814" s="25">
        <f>VLOOKUP(B814,input_BB!$B$19:$K$10000,$D$35,0)</f>
        <v>1257.76</v>
      </c>
      <c r="E814" s="27">
        <f t="shared" si="49"/>
        <v>0.19248455862678024</v>
      </c>
      <c r="F814" s="28">
        <f>VLOOKUP(B814,viz!$B$3:$E$1863,4,0)</f>
        <v>0</v>
      </c>
      <c r="G814" s="25">
        <f t="shared" si="50"/>
        <v>0.19607186754511452</v>
      </c>
      <c r="I814" s="31">
        <v>39654</v>
      </c>
      <c r="J814" s="20">
        <v>0.213828310370445</v>
      </c>
      <c r="K814" s="20">
        <v>0</v>
      </c>
      <c r="L814" s="20">
        <v>8.8459150039646897E-2</v>
      </c>
      <c r="M814" s="20">
        <v>2.95434020313542E-2</v>
      </c>
      <c r="N814" s="20" t="s">
        <v>122</v>
      </c>
      <c r="O814" s="20">
        <v>3.1236819162278499E-2</v>
      </c>
      <c r="P814" s="20" t="s">
        <v>122</v>
      </c>
      <c r="Q814" s="20">
        <v>6.8888673474718706E-2</v>
      </c>
      <c r="R814" s="20">
        <v>0.127204511950789</v>
      </c>
      <c r="S814" s="20">
        <v>7.0861949497964094E-2</v>
      </c>
      <c r="T814" s="20" t="s">
        <v>122</v>
      </c>
      <c r="U814" s="20">
        <v>8.7917630264898503E-2</v>
      </c>
      <c r="V814" s="20">
        <v>0.108154237280216</v>
      </c>
      <c r="W814" s="20" t="s">
        <v>122</v>
      </c>
      <c r="X814" s="20">
        <v>7.4984831508181804E-2</v>
      </c>
      <c r="Y814" s="20" t="s">
        <v>122</v>
      </c>
      <c r="Z814" s="20">
        <v>0.31274879478995199</v>
      </c>
      <c r="AA814" s="30">
        <f t="shared" si="51"/>
        <v>0.19607186754511452</v>
      </c>
    </row>
    <row r="815" spans="1:27" x14ac:dyDescent="0.25">
      <c r="A815">
        <v>779</v>
      </c>
      <c r="B815" s="15">
        <v>39661</v>
      </c>
      <c r="C815" s="25">
        <f t="shared" si="48"/>
        <v>0.13162314891815199</v>
      </c>
      <c r="D815" s="25">
        <f>VLOOKUP(B815,input_BB!$B$19:$K$10000,$D$35,0)</f>
        <v>1260.31</v>
      </c>
      <c r="E815" s="27">
        <f t="shared" si="49"/>
        <v>4.6345854918814385E-2</v>
      </c>
      <c r="F815" s="28">
        <f>VLOOKUP(B815,viz!$B$3:$E$1863,4,0)</f>
        <v>0</v>
      </c>
      <c r="G815" s="25">
        <f t="shared" si="50"/>
        <v>0.17949815193206081</v>
      </c>
      <c r="I815" s="31">
        <v>39661</v>
      </c>
      <c r="J815" s="20">
        <v>0.13162314891815199</v>
      </c>
      <c r="K815" s="20">
        <v>0</v>
      </c>
      <c r="L815" s="20">
        <v>4.4559491670979702E-2</v>
      </c>
      <c r="M815" s="20">
        <v>9.7163083162213296E-2</v>
      </c>
      <c r="N815" s="20" t="s">
        <v>122</v>
      </c>
      <c r="O815" s="20" t="s">
        <v>122</v>
      </c>
      <c r="P815" s="20" t="s">
        <v>122</v>
      </c>
      <c r="Q815" s="20">
        <v>4.8564963383969102E-2</v>
      </c>
      <c r="R815" s="20">
        <v>0.160137709515216</v>
      </c>
      <c r="S815" s="20">
        <v>4.2849543288637E-2</v>
      </c>
      <c r="T815" s="20" t="s">
        <v>122</v>
      </c>
      <c r="U815" s="20">
        <v>8.4204694848655406E-2</v>
      </c>
      <c r="V815" s="20">
        <v>5.9360502767595198E-2</v>
      </c>
      <c r="W815" s="20">
        <v>3.59329543158102E-2</v>
      </c>
      <c r="X815" s="20">
        <v>0.134302846739937</v>
      </c>
      <c r="Y815" s="20">
        <v>3.19630727682612E-2</v>
      </c>
      <c r="Z815" s="20">
        <v>0.26096113753872602</v>
      </c>
      <c r="AA815" s="30">
        <f t="shared" si="51"/>
        <v>0.17949815193206081</v>
      </c>
    </row>
    <row r="816" spans="1:27" x14ac:dyDescent="0.25">
      <c r="A816">
        <v>780</v>
      </c>
      <c r="B816" s="15">
        <v>39668</v>
      </c>
      <c r="C816" s="25">
        <f t="shared" si="48"/>
        <v>0.13149023056030301</v>
      </c>
      <c r="D816" s="25">
        <f>VLOOKUP(B816,input_BB!$B$19:$K$10000,$D$35,0)</f>
        <v>1296.32</v>
      </c>
      <c r="E816" s="27">
        <f t="shared" si="49"/>
        <v>4.6109561769188796E-2</v>
      </c>
      <c r="F816" s="28">
        <f>VLOOKUP(B816,viz!$B$3:$E$1863,4,0)</f>
        <v>0</v>
      </c>
      <c r="G816" s="25">
        <f t="shared" si="50"/>
        <v>0.16170957828930121</v>
      </c>
      <c r="I816" s="31">
        <v>39668</v>
      </c>
      <c r="J816" s="20">
        <v>0.13149023056030301</v>
      </c>
      <c r="K816" s="20">
        <v>0</v>
      </c>
      <c r="L816" s="20">
        <v>4.3753495416159E-2</v>
      </c>
      <c r="M816" s="20">
        <v>6.5631023533990501E-2</v>
      </c>
      <c r="N816" s="20">
        <v>3.1809412278813801E-2</v>
      </c>
      <c r="O816" s="20" t="s">
        <v>122</v>
      </c>
      <c r="P816" s="20" t="s">
        <v>122</v>
      </c>
      <c r="Q816" s="20">
        <v>4.5036133219413403E-2</v>
      </c>
      <c r="R816" s="20">
        <v>0.15677034450440899</v>
      </c>
      <c r="S816" s="20">
        <v>6.4832010992821404E-2</v>
      </c>
      <c r="T816" s="20" t="s">
        <v>122</v>
      </c>
      <c r="U816" s="20">
        <v>8.6092715224092703E-2</v>
      </c>
      <c r="V816" s="20">
        <v>7.5616863065208498E-2</v>
      </c>
      <c r="W816" s="20" t="s">
        <v>122</v>
      </c>
      <c r="X816" s="20">
        <v>0.14662238800035299</v>
      </c>
      <c r="Y816" s="20">
        <v>3.1786033038596298E-2</v>
      </c>
      <c r="Z816" s="20">
        <v>0.25204958072614198</v>
      </c>
      <c r="AA816" s="30">
        <f t="shared" si="51"/>
        <v>0.16170957828930121</v>
      </c>
    </row>
    <row r="817" spans="1:27" x14ac:dyDescent="0.25">
      <c r="A817">
        <v>781</v>
      </c>
      <c r="B817" s="15">
        <v>39675</v>
      </c>
      <c r="C817" s="25">
        <f t="shared" si="48"/>
        <v>0.134316936135292</v>
      </c>
      <c r="D817" s="25">
        <f>VLOOKUP(B817,input_BB!$B$19:$K$10000,$D$35,0)</f>
        <v>1298.2</v>
      </c>
      <c r="E817" s="27">
        <f t="shared" si="49"/>
        <v>5.1134685267458485E-2</v>
      </c>
      <c r="F817" s="28">
        <f>VLOOKUP(B817,viz!$B$3:$E$1863,4,0)</f>
        <v>0</v>
      </c>
      <c r="G817" s="25">
        <f t="shared" si="50"/>
        <v>0.14878380689778259</v>
      </c>
      <c r="I817" s="31">
        <v>39675</v>
      </c>
      <c r="J817" s="20">
        <v>0.134316936135292</v>
      </c>
      <c r="K817" s="20">
        <v>0</v>
      </c>
      <c r="L817" s="20" t="s">
        <v>122</v>
      </c>
      <c r="M817" s="20" t="s">
        <v>122</v>
      </c>
      <c r="N817" s="20" t="s">
        <v>122</v>
      </c>
      <c r="O817" s="20">
        <v>8.0235568959348996E-2</v>
      </c>
      <c r="P817" s="20" t="s">
        <v>122</v>
      </c>
      <c r="Q817" s="20">
        <v>5.0451153615054402E-2</v>
      </c>
      <c r="R817" s="20">
        <v>0.19621974599943701</v>
      </c>
      <c r="S817" s="20">
        <v>6.3306690373855001E-2</v>
      </c>
      <c r="T817" s="20" t="s">
        <v>122</v>
      </c>
      <c r="U817" s="20">
        <v>0.115103993416854</v>
      </c>
      <c r="V817" s="20">
        <v>3.3679813480928598E-2</v>
      </c>
      <c r="W817" s="20" t="s">
        <v>122</v>
      </c>
      <c r="X817" s="20">
        <v>0.123387592914351</v>
      </c>
      <c r="Y817" s="20" t="s">
        <v>122</v>
      </c>
      <c r="Z817" s="20">
        <v>0.33761544124017201</v>
      </c>
      <c r="AA817" s="30">
        <f t="shared" si="51"/>
        <v>0.14878380689778259</v>
      </c>
    </row>
    <row r="818" spans="1:27" x14ac:dyDescent="0.25">
      <c r="A818">
        <v>782</v>
      </c>
      <c r="B818" s="15">
        <v>39682</v>
      </c>
      <c r="C818" s="25">
        <f t="shared" si="48"/>
        <v>0.14141663908958399</v>
      </c>
      <c r="D818" s="25">
        <f>VLOOKUP(B818,input_BB!$B$19:$K$10000,$D$35,0)</f>
        <v>1292.2</v>
      </c>
      <c r="E818" s="27">
        <f t="shared" si="49"/>
        <v>6.3756050740403566E-2</v>
      </c>
      <c r="F818" s="28">
        <f>VLOOKUP(B818,viz!$B$3:$E$1863,4,0)</f>
        <v>0</v>
      </c>
      <c r="G818" s="25">
        <f t="shared" si="50"/>
        <v>0.16641379627188679</v>
      </c>
      <c r="I818" s="31">
        <v>39682</v>
      </c>
      <c r="J818" s="20">
        <v>0.14141663908958399</v>
      </c>
      <c r="K818" s="20">
        <v>0</v>
      </c>
      <c r="L818" s="20">
        <v>8.3015231758427899E-2</v>
      </c>
      <c r="M818" s="20">
        <v>3.1183533213844299E-2</v>
      </c>
      <c r="N818" s="20" t="s">
        <v>122</v>
      </c>
      <c r="O818" s="20">
        <v>3.14537791862569E-2</v>
      </c>
      <c r="P818" s="20" t="s">
        <v>122</v>
      </c>
      <c r="Q818" s="20">
        <v>6.8731546792481807E-2</v>
      </c>
      <c r="R818" s="20">
        <v>0.15739669349725699</v>
      </c>
      <c r="S818" s="20">
        <v>7.1341488668945505E-2</v>
      </c>
      <c r="T818" s="20" t="s">
        <v>122</v>
      </c>
      <c r="U818" s="20">
        <v>9.0315220623917003E-2</v>
      </c>
      <c r="V818" s="20">
        <v>7.6098575647969804E-2</v>
      </c>
      <c r="W818" s="20" t="s">
        <v>122</v>
      </c>
      <c r="X818" s="20">
        <v>7.5541204052985006E-2</v>
      </c>
      <c r="Y818" s="20" t="s">
        <v>122</v>
      </c>
      <c r="Z818" s="20">
        <v>0.31492272655791498</v>
      </c>
      <c r="AA818" s="30">
        <f t="shared" si="51"/>
        <v>0.16641379627188679</v>
      </c>
    </row>
    <row r="819" spans="1:27" x14ac:dyDescent="0.25">
      <c r="A819">
        <v>783</v>
      </c>
      <c r="B819" s="15">
        <v>39689</v>
      </c>
      <c r="C819" s="25">
        <f t="shared" si="48"/>
        <v>0.158213645219803</v>
      </c>
      <c r="D819" s="25">
        <f>VLOOKUP(B819,input_BB!$B$19:$K$10000,$D$35,0)</f>
        <v>1282.83</v>
      </c>
      <c r="E819" s="27">
        <f t="shared" si="49"/>
        <v>9.3616617384622375E-2</v>
      </c>
      <c r="F819" s="28">
        <f>VLOOKUP(B819,viz!$B$3:$E$1863,4,0)</f>
        <v>0</v>
      </c>
      <c r="G819" s="25">
        <f t="shared" si="50"/>
        <v>0.26862006710469472</v>
      </c>
      <c r="I819" s="31">
        <v>39689</v>
      </c>
      <c r="J819" s="20">
        <v>0.158213645219803</v>
      </c>
      <c r="K819" s="20">
        <v>0</v>
      </c>
      <c r="L819" s="20" t="s">
        <v>122</v>
      </c>
      <c r="M819" s="20">
        <v>4.8473729438360202E-2</v>
      </c>
      <c r="N819" s="20" t="s">
        <v>122</v>
      </c>
      <c r="O819" s="20">
        <v>7.0733783115490501E-2</v>
      </c>
      <c r="P819" s="20">
        <v>2.1178954926150899E-2</v>
      </c>
      <c r="Q819" s="20">
        <v>4.85657046468915E-2</v>
      </c>
      <c r="R819" s="20">
        <v>0.11102668176776601</v>
      </c>
      <c r="S819" s="20">
        <v>4.1993870883548001E-2</v>
      </c>
      <c r="T819" s="20" t="s">
        <v>122</v>
      </c>
      <c r="U819" s="20">
        <v>0.138966062711497</v>
      </c>
      <c r="V819" s="20">
        <v>5.13053511279827E-2</v>
      </c>
      <c r="W819" s="20">
        <v>7.8348653265214993E-2</v>
      </c>
      <c r="X819" s="20">
        <v>9.1269940262937402E-2</v>
      </c>
      <c r="Y819" s="20">
        <v>3.3142238413465197E-2</v>
      </c>
      <c r="Z819" s="20">
        <v>0.26499502944069597</v>
      </c>
      <c r="AA819" s="30">
        <f t="shared" si="51"/>
        <v>0.26862006710469472</v>
      </c>
    </row>
    <row r="820" spans="1:27" x14ac:dyDescent="0.25">
      <c r="A820">
        <v>784</v>
      </c>
      <c r="B820" s="15">
        <v>39696</v>
      </c>
      <c r="C820" s="25">
        <f t="shared" si="48"/>
        <v>0.23624055087566401</v>
      </c>
      <c r="D820" s="25">
        <f>VLOOKUP(B820,input_BB!$B$19:$K$10000,$D$35,0)</f>
        <v>1242.31</v>
      </c>
      <c r="E820" s="27">
        <f t="shared" si="49"/>
        <v>0.23232750421268067</v>
      </c>
      <c r="F820" s="28">
        <f>VLOOKUP(B820,viz!$B$3:$E$1863,4,0)</f>
        <v>0</v>
      </c>
      <c r="G820" s="25">
        <f t="shared" si="50"/>
        <v>0.13466925404306282</v>
      </c>
      <c r="I820" s="31">
        <v>39696</v>
      </c>
      <c r="J820" s="20">
        <v>0.23624055087566401</v>
      </c>
      <c r="K820" s="20">
        <v>1</v>
      </c>
      <c r="L820" s="20">
        <v>6.7761253547711203E-2</v>
      </c>
      <c r="M820" s="20">
        <v>2.76875194095796E-2</v>
      </c>
      <c r="N820" s="20" t="s">
        <v>122</v>
      </c>
      <c r="O820" s="20">
        <v>9.4314326563157996E-2</v>
      </c>
      <c r="P820" s="20" t="s">
        <v>122</v>
      </c>
      <c r="Q820" s="20">
        <v>7.5372718900640706E-2</v>
      </c>
      <c r="R820" s="20">
        <v>0.139872336771865</v>
      </c>
      <c r="S820" s="20">
        <v>4.0442675816111003E-2</v>
      </c>
      <c r="T820" s="20">
        <v>3.3673405630345501E-2</v>
      </c>
      <c r="U820" s="20">
        <v>9.2871704459447604E-2</v>
      </c>
      <c r="V820" s="20">
        <v>3.39313170106443E-2</v>
      </c>
      <c r="W820" s="20">
        <v>7.8662325729709198E-3</v>
      </c>
      <c r="X820" s="20">
        <v>0.106693206516256</v>
      </c>
      <c r="Y820" s="20" t="s">
        <v>122</v>
      </c>
      <c r="Z820" s="20">
        <v>0.27951330280127001</v>
      </c>
      <c r="AA820" s="30">
        <f t="shared" si="51"/>
        <v>0.13466925404306282</v>
      </c>
    </row>
    <row r="821" spans="1:27" x14ac:dyDescent="0.25">
      <c r="A821">
        <v>785</v>
      </c>
      <c r="B821" s="15">
        <v>39703</v>
      </c>
      <c r="C821" s="25">
        <f t="shared" si="48"/>
        <v>0.21499024331569699</v>
      </c>
      <c r="D821" s="25">
        <f>VLOOKUP(B821,input_BB!$B$19:$K$10000,$D$35,0)</f>
        <v>1251.7</v>
      </c>
      <c r="E821" s="27">
        <f t="shared" si="49"/>
        <v>0.19455016340651476</v>
      </c>
      <c r="F821" s="28">
        <f>VLOOKUP(B821,viz!$B$3:$E$1863,4,0)</f>
        <v>0</v>
      </c>
      <c r="G821" s="25">
        <f t="shared" si="50"/>
        <v>0.27197053019476197</v>
      </c>
      <c r="I821" s="31">
        <v>39703</v>
      </c>
      <c r="J821" s="20">
        <v>0.21499024331569699</v>
      </c>
      <c r="K821" s="20">
        <v>1</v>
      </c>
      <c r="L821" s="20">
        <v>8.5545049799918504E-2</v>
      </c>
      <c r="M821" s="20">
        <v>2.9165944573858099E-2</v>
      </c>
      <c r="N821" s="20" t="s">
        <v>122</v>
      </c>
      <c r="O821" s="20">
        <v>1.3032309794481001E-2</v>
      </c>
      <c r="P821" s="20" t="s">
        <v>122</v>
      </c>
      <c r="Q821" s="20">
        <v>8.9520945970894897E-2</v>
      </c>
      <c r="R821" s="20">
        <v>0.18447355136734001</v>
      </c>
      <c r="S821" s="20">
        <v>6.3729185171099698E-2</v>
      </c>
      <c r="T821" s="20" t="s">
        <v>122</v>
      </c>
      <c r="U821" s="20">
        <v>0.15801223145575399</v>
      </c>
      <c r="V821" s="20">
        <v>0.11395829873900799</v>
      </c>
      <c r="W821" s="20" t="s">
        <v>122</v>
      </c>
      <c r="X821" s="20">
        <v>6.4872539743439997E-2</v>
      </c>
      <c r="Y821" s="20" t="s">
        <v>122</v>
      </c>
      <c r="Z821" s="20">
        <v>0.19768994338420501</v>
      </c>
      <c r="AA821" s="30">
        <f t="shared" si="51"/>
        <v>0.27197053019476197</v>
      </c>
    </row>
    <row r="822" spans="1:27" x14ac:dyDescent="0.25">
      <c r="A822">
        <v>786</v>
      </c>
      <c r="B822" s="15">
        <v>39710</v>
      </c>
      <c r="C822" s="25">
        <f t="shared" si="48"/>
        <v>0.21111620962619801</v>
      </c>
      <c r="D822" s="25">
        <f>VLOOKUP(B822,input_BB!$B$19:$K$10000,$D$35,0)</f>
        <v>1255.08</v>
      </c>
      <c r="E822" s="27">
        <f t="shared" si="49"/>
        <v>0.18766317174440453</v>
      </c>
      <c r="F822" s="28">
        <f>VLOOKUP(B822,viz!$B$3:$E$1863,4,0)</f>
        <v>0</v>
      </c>
      <c r="G822" s="25">
        <f t="shared" si="50"/>
        <v>0.22492184192599851</v>
      </c>
      <c r="I822" s="31">
        <v>39710</v>
      </c>
      <c r="J822" s="20">
        <v>0.21111620962619801</v>
      </c>
      <c r="K822" s="20">
        <v>1</v>
      </c>
      <c r="L822" s="20">
        <v>6.45212941258414E-2</v>
      </c>
      <c r="M822" s="20">
        <v>7.6186079647608804E-2</v>
      </c>
      <c r="N822" s="20" t="s">
        <v>122</v>
      </c>
      <c r="O822" s="20">
        <v>2.19979283703268E-2</v>
      </c>
      <c r="P822" s="20" t="s">
        <v>122</v>
      </c>
      <c r="Q822" s="20">
        <v>3.6153657797718702E-2</v>
      </c>
      <c r="R822" s="20">
        <v>0.134781181471714</v>
      </c>
      <c r="S822" s="20">
        <v>6.6921671582076306E-2</v>
      </c>
      <c r="T822" s="20" t="s">
        <v>122</v>
      </c>
      <c r="U822" s="20">
        <v>0.15303199059262801</v>
      </c>
      <c r="V822" s="20">
        <v>2.65968946402214E-2</v>
      </c>
      <c r="W822" s="20">
        <v>4.5292956693149103E-2</v>
      </c>
      <c r="X822" s="20">
        <v>3.0446297205517399E-2</v>
      </c>
      <c r="Y822" s="20">
        <v>2.7077168953910401E-2</v>
      </c>
      <c r="Z822" s="20">
        <v>0.31699287891928801</v>
      </c>
      <c r="AA822" s="30">
        <f t="shared" si="51"/>
        <v>0.22492184192599851</v>
      </c>
    </row>
    <row r="823" spans="1:27" x14ac:dyDescent="0.25">
      <c r="A823">
        <v>787</v>
      </c>
      <c r="B823" s="15">
        <v>39717</v>
      </c>
      <c r="C823" s="25">
        <f t="shared" si="48"/>
        <v>0.15627393126487699</v>
      </c>
      <c r="D823" s="25">
        <f>VLOOKUP(B823,input_BB!$B$19:$K$10000,$D$35,0)</f>
        <v>1213.01</v>
      </c>
      <c r="E823" s="27">
        <f t="shared" si="49"/>
        <v>9.0168326815889085E-2</v>
      </c>
      <c r="F823" s="28">
        <f>VLOOKUP(B823,viz!$B$3:$E$1863,4,0)</f>
        <v>1</v>
      </c>
      <c r="G823" s="25">
        <f t="shared" si="50"/>
        <v>0.20482131347983182</v>
      </c>
      <c r="I823" s="31">
        <v>39717</v>
      </c>
      <c r="J823" s="20">
        <v>0.15627393126487699</v>
      </c>
      <c r="K823" s="20">
        <v>0</v>
      </c>
      <c r="L823" s="20" t="s">
        <v>122</v>
      </c>
      <c r="M823" s="20">
        <v>0.138002730958869</v>
      </c>
      <c r="N823" s="20" t="s">
        <v>122</v>
      </c>
      <c r="O823" s="20" t="s">
        <v>122</v>
      </c>
      <c r="P823" s="20">
        <v>1.6235348822757598E-2</v>
      </c>
      <c r="Q823" s="20">
        <v>2.62609946088837E-2</v>
      </c>
      <c r="R823" s="20">
        <v>0.13353829908083401</v>
      </c>
      <c r="S823" s="20">
        <v>3.7500197060271502E-2</v>
      </c>
      <c r="T823" s="20" t="s">
        <v>122</v>
      </c>
      <c r="U823" s="20">
        <v>0.118175810745799</v>
      </c>
      <c r="V823" s="20">
        <v>4.8483345592194103E-2</v>
      </c>
      <c r="W823" s="20">
        <v>3.8162157141838703E-2</v>
      </c>
      <c r="X823" s="20">
        <v>5.3043996043944198E-2</v>
      </c>
      <c r="Y823" s="20" t="s">
        <v>122</v>
      </c>
      <c r="Z823" s="20">
        <v>0.39059711994460899</v>
      </c>
      <c r="AA823" s="30">
        <f t="shared" si="51"/>
        <v>0.20482131347983182</v>
      </c>
    </row>
    <row r="824" spans="1:27" x14ac:dyDescent="0.25">
      <c r="A824">
        <v>788</v>
      </c>
      <c r="B824" s="15">
        <v>39724</v>
      </c>
      <c r="C824" s="25">
        <f t="shared" si="48"/>
        <v>0.21247288584709201</v>
      </c>
      <c r="D824" s="25">
        <f>VLOOKUP(B824,input_BB!$B$19:$K$10000,$D$35,0)</f>
        <v>1099.23</v>
      </c>
      <c r="E824" s="27">
        <f t="shared" si="49"/>
        <v>0.19007497777665627</v>
      </c>
      <c r="F824" s="28">
        <f>VLOOKUP(B824,viz!$B$3:$E$1863,4,0)</f>
        <v>1</v>
      </c>
      <c r="G824" s="25">
        <f t="shared" si="50"/>
        <v>8.99165247161752E-2</v>
      </c>
      <c r="I824" s="31">
        <v>39724</v>
      </c>
      <c r="J824" s="20">
        <v>0.21247288584709201</v>
      </c>
      <c r="K824" s="20">
        <v>0</v>
      </c>
      <c r="L824" s="20" t="s">
        <v>122</v>
      </c>
      <c r="M824" s="20">
        <v>7.8568500202191402E-2</v>
      </c>
      <c r="N824" s="20" t="s">
        <v>122</v>
      </c>
      <c r="O824" s="20">
        <v>4.45489937435566E-2</v>
      </c>
      <c r="P824" s="20" t="s">
        <v>122</v>
      </c>
      <c r="Q824" s="20" t="s">
        <v>122</v>
      </c>
      <c r="R824" s="20">
        <v>0.21581078466302001</v>
      </c>
      <c r="S824" s="20">
        <v>4.0191923777187902E-2</v>
      </c>
      <c r="T824" s="20">
        <v>5.1138675268199998E-2</v>
      </c>
      <c r="U824" s="20">
        <v>8.99165247161752E-2</v>
      </c>
      <c r="V824" s="20" t="s">
        <v>122</v>
      </c>
      <c r="W824" s="20" t="s">
        <v>122</v>
      </c>
      <c r="X824" s="20">
        <v>6.5207260557623103E-2</v>
      </c>
      <c r="Y824" s="20">
        <v>3.2951199994636103E-2</v>
      </c>
      <c r="Z824" s="20">
        <v>0.38166613707740998</v>
      </c>
      <c r="AA824" s="30">
        <f t="shared" si="51"/>
        <v>8.99165247161752E-2</v>
      </c>
    </row>
    <row r="825" spans="1:27" x14ac:dyDescent="0.25">
      <c r="A825">
        <v>789</v>
      </c>
      <c r="B825" s="15">
        <v>39731</v>
      </c>
      <c r="C825" s="25">
        <f t="shared" si="48"/>
        <v>0.147723063826561</v>
      </c>
      <c r="D825" s="25">
        <f>VLOOKUP(B825,input_BB!$B$19:$K$10000,$D$35,0)</f>
        <v>899.22</v>
      </c>
      <c r="E825" s="27">
        <f t="shared" si="49"/>
        <v>7.4967180550403634E-2</v>
      </c>
      <c r="F825" s="28">
        <f>VLOOKUP(B825,viz!$B$3:$E$1863,4,0)</f>
        <v>1</v>
      </c>
      <c r="G825" s="25">
        <f t="shared" si="50"/>
        <v>0.10153411471457981</v>
      </c>
      <c r="I825" s="31">
        <v>39731</v>
      </c>
      <c r="J825" s="20">
        <v>0.147723063826561</v>
      </c>
      <c r="K825" s="20">
        <v>0</v>
      </c>
      <c r="L825" s="20" t="s">
        <v>122</v>
      </c>
      <c r="M825" s="20">
        <v>0.101231039289777</v>
      </c>
      <c r="N825" s="20" t="s">
        <v>122</v>
      </c>
      <c r="O825" s="20">
        <v>2.5599108187756101E-2</v>
      </c>
      <c r="P825" s="20" t="s">
        <v>122</v>
      </c>
      <c r="Q825" s="20">
        <v>2.3903627728493099E-2</v>
      </c>
      <c r="R825" s="20">
        <v>0.17806066092758299</v>
      </c>
      <c r="S825" s="20">
        <v>4.4598850793349798E-2</v>
      </c>
      <c r="T825" s="20">
        <v>5.3845736978268902E-2</v>
      </c>
      <c r="U825" s="20">
        <v>6.6334508888475904E-2</v>
      </c>
      <c r="V825" s="20">
        <v>3.5199605826103902E-2</v>
      </c>
      <c r="W825" s="20" t="s">
        <v>122</v>
      </c>
      <c r="X825" s="20">
        <v>3.6463043144242202E-2</v>
      </c>
      <c r="Y825" s="20">
        <v>3.1965347093870299E-2</v>
      </c>
      <c r="Z825" s="20">
        <v>0.402798471142081</v>
      </c>
      <c r="AA825" s="30">
        <f t="shared" si="51"/>
        <v>0.10153411471457981</v>
      </c>
    </row>
    <row r="826" spans="1:27" x14ac:dyDescent="0.25">
      <c r="A826">
        <v>790</v>
      </c>
      <c r="B826" s="15">
        <v>39738</v>
      </c>
      <c r="C826" s="25">
        <f t="shared" si="48"/>
        <v>0.26406005024910001</v>
      </c>
      <c r="D826" s="25">
        <f>VLOOKUP(B826,input_BB!$B$19:$K$10000,$D$35,0)</f>
        <v>940.55</v>
      </c>
      <c r="E826" s="27">
        <f t="shared" si="49"/>
        <v>0.28178310413383512</v>
      </c>
      <c r="F826" s="28">
        <f>VLOOKUP(B826,viz!$B$3:$E$1863,4,0)</f>
        <v>1</v>
      </c>
      <c r="G826" s="25">
        <f t="shared" si="50"/>
        <v>2.5375009496987299E-2</v>
      </c>
      <c r="I826" s="31">
        <v>39738</v>
      </c>
      <c r="J826" s="20">
        <v>0.26406005024910001</v>
      </c>
      <c r="K826" s="20">
        <v>1</v>
      </c>
      <c r="L826" s="20">
        <v>1.39850109953736E-2</v>
      </c>
      <c r="M826" s="20">
        <v>9.36002891888882E-2</v>
      </c>
      <c r="N826" s="20" t="s">
        <v>122</v>
      </c>
      <c r="O826" s="20">
        <v>4.7181810541786599E-2</v>
      </c>
      <c r="P826" s="20" t="s">
        <v>122</v>
      </c>
      <c r="Q826" s="20" t="s">
        <v>122</v>
      </c>
      <c r="R826" s="20">
        <v>0.15903030033072099</v>
      </c>
      <c r="S826" s="20">
        <v>4.01286766297001E-2</v>
      </c>
      <c r="T826" s="20">
        <v>4.0311775867367797E-2</v>
      </c>
      <c r="U826" s="20">
        <v>2.5375009496987299E-2</v>
      </c>
      <c r="V826" s="20" t="s">
        <v>122</v>
      </c>
      <c r="W826" s="20" t="s">
        <v>122</v>
      </c>
      <c r="X826" s="20">
        <v>6.8806437066167597E-2</v>
      </c>
      <c r="Y826" s="20">
        <v>2.4656752998713002E-2</v>
      </c>
      <c r="Z826" s="20">
        <v>0.48692393688429397</v>
      </c>
      <c r="AA826" s="30">
        <f t="shared" si="51"/>
        <v>2.5375009496987299E-2</v>
      </c>
    </row>
    <row r="827" spans="1:27" x14ac:dyDescent="0.25">
      <c r="A827">
        <v>791</v>
      </c>
      <c r="B827" s="15">
        <v>39745</v>
      </c>
      <c r="C827" s="25">
        <f t="shared" si="48"/>
        <v>0.206611037254333</v>
      </c>
      <c r="D827" s="25">
        <f>VLOOKUP(B827,input_BB!$B$19:$K$10000,$D$35,0)</f>
        <v>876.77</v>
      </c>
      <c r="E827" s="27">
        <f t="shared" si="49"/>
        <v>0.17965418497552163</v>
      </c>
      <c r="F827" s="28">
        <f>VLOOKUP(B827,viz!$B$3:$E$1863,4,0)</f>
        <v>1</v>
      </c>
      <c r="G827" s="25">
        <f t="shared" si="50"/>
        <v>0.24417047992949609</v>
      </c>
      <c r="I827" s="31">
        <v>39745</v>
      </c>
      <c r="J827" s="20">
        <v>0.206611037254333</v>
      </c>
      <c r="K827" s="20">
        <v>1</v>
      </c>
      <c r="L827" s="20" t="s">
        <v>122</v>
      </c>
      <c r="M827" s="20">
        <v>0.113993553836503</v>
      </c>
      <c r="N827" s="20" t="s">
        <v>122</v>
      </c>
      <c r="O827" s="20" t="s">
        <v>122</v>
      </c>
      <c r="P827" s="20" t="s">
        <v>122</v>
      </c>
      <c r="Q827" s="20">
        <v>2.49995733409181E-2</v>
      </c>
      <c r="R827" s="20">
        <v>9.5076326557566496E-2</v>
      </c>
      <c r="S827" s="20">
        <v>4.0230052716190401E-2</v>
      </c>
      <c r="T827" s="20" t="s">
        <v>122</v>
      </c>
      <c r="U827" s="20">
        <v>0.11898708323214199</v>
      </c>
      <c r="V827" s="20">
        <v>5.5345871762030298E-2</v>
      </c>
      <c r="W827" s="20">
        <v>6.9837524935323803E-2</v>
      </c>
      <c r="X827" s="20">
        <v>6.4408568247445397E-2</v>
      </c>
      <c r="Y827" s="20" t="s">
        <v>122</v>
      </c>
      <c r="Z827" s="20">
        <v>0.41712144537188101</v>
      </c>
      <c r="AA827" s="30">
        <f t="shared" si="51"/>
        <v>0.24417047992949609</v>
      </c>
    </row>
    <row r="828" spans="1:27" x14ac:dyDescent="0.25">
      <c r="A828">
        <v>792</v>
      </c>
      <c r="B828" s="15">
        <v>39752</v>
      </c>
      <c r="C828" s="25">
        <f t="shared" si="48"/>
        <v>0.20750479400157901</v>
      </c>
      <c r="D828" s="25">
        <f>VLOOKUP(B828,input_BB!$B$19:$K$10000,$D$35,0)</f>
        <v>968.75</v>
      </c>
      <c r="E828" s="27">
        <f t="shared" si="49"/>
        <v>0.18124304448464845</v>
      </c>
      <c r="F828" s="28">
        <f>VLOOKUP(B828,viz!$B$3:$E$1863,4,0)</f>
        <v>1</v>
      </c>
      <c r="G828" s="25">
        <f t="shared" si="50"/>
        <v>0.1061410062400705</v>
      </c>
      <c r="I828" s="31">
        <v>39752</v>
      </c>
      <c r="J828" s="20">
        <v>0.20750479400157901</v>
      </c>
      <c r="K828" s="20">
        <v>0</v>
      </c>
      <c r="L828" s="20" t="s">
        <v>122</v>
      </c>
      <c r="M828" s="20">
        <v>0.102738404184127</v>
      </c>
      <c r="N828" s="20" t="s">
        <v>122</v>
      </c>
      <c r="O828" s="20">
        <v>1.22245561406964E-2</v>
      </c>
      <c r="P828" s="20">
        <v>9.4792860828514999E-3</v>
      </c>
      <c r="Q828" s="20">
        <v>2.8312151460044E-2</v>
      </c>
      <c r="R828" s="20">
        <v>0.19815194878443401</v>
      </c>
      <c r="S828" s="20">
        <v>3.7788432754867998E-2</v>
      </c>
      <c r="T828" s="20">
        <v>0.106053262529019</v>
      </c>
      <c r="U828" s="20">
        <v>8.3537542159582201E-2</v>
      </c>
      <c r="V828" s="20">
        <v>2.26034640804883E-2</v>
      </c>
      <c r="W828" s="20" t="s">
        <v>122</v>
      </c>
      <c r="X828" s="20">
        <v>7.5672334566132496E-2</v>
      </c>
      <c r="Y828" s="20">
        <v>2.6901080775187901E-2</v>
      </c>
      <c r="Z828" s="20">
        <v>0.29653753648256898</v>
      </c>
      <c r="AA828" s="30">
        <f t="shared" si="51"/>
        <v>0.1061410062400705</v>
      </c>
    </row>
    <row r="829" spans="1:27" x14ac:dyDescent="0.25">
      <c r="A829">
        <v>793</v>
      </c>
      <c r="B829" s="15">
        <v>39759</v>
      </c>
      <c r="C829" s="25">
        <f t="shared" si="48"/>
        <v>0.28016579151153598</v>
      </c>
      <c r="D829" s="25">
        <f>VLOOKUP(B829,input_BB!$B$19:$K$10000,$D$35,0)</f>
        <v>930.99</v>
      </c>
      <c r="E829" s="27">
        <f t="shared" si="49"/>
        <v>0.31041478745841833</v>
      </c>
      <c r="F829" s="28">
        <f>VLOOKUP(B829,viz!$B$3:$E$1863,4,0)</f>
        <v>0</v>
      </c>
      <c r="G829" s="25">
        <f t="shared" si="50"/>
        <v>0.10063572499335689</v>
      </c>
      <c r="I829" s="31">
        <v>39759</v>
      </c>
      <c r="J829" s="20">
        <v>0.28016579151153598</v>
      </c>
      <c r="K829" s="20">
        <v>0</v>
      </c>
      <c r="L829" s="20" t="s">
        <v>122</v>
      </c>
      <c r="M829" s="20">
        <v>5.9092781890078702E-2</v>
      </c>
      <c r="N829" s="20" t="s">
        <v>122</v>
      </c>
      <c r="O829" s="20" t="s">
        <v>122</v>
      </c>
      <c r="P829" s="20">
        <v>1.53618489184349E-2</v>
      </c>
      <c r="Q829" s="20">
        <v>0.100037592704113</v>
      </c>
      <c r="R829" s="20">
        <v>0.20323797358801299</v>
      </c>
      <c r="S829" s="20">
        <v>5.40735237475845E-2</v>
      </c>
      <c r="T829" s="20">
        <v>5.00262801889476E-2</v>
      </c>
      <c r="U829" s="20">
        <v>2.5656426024370699E-2</v>
      </c>
      <c r="V829" s="20">
        <v>7.4979298968986197E-2</v>
      </c>
      <c r="W829" s="20" t="s">
        <v>122</v>
      </c>
      <c r="X829" s="20">
        <v>3.0689416468751202E-2</v>
      </c>
      <c r="Y829" s="20" t="s">
        <v>122</v>
      </c>
      <c r="Z829" s="20">
        <v>0.38684485750072001</v>
      </c>
      <c r="AA829" s="30">
        <f t="shared" si="51"/>
        <v>0.10063572499335689</v>
      </c>
    </row>
    <row r="830" spans="1:27" x14ac:dyDescent="0.25">
      <c r="A830">
        <v>794</v>
      </c>
      <c r="B830" s="15">
        <v>39766</v>
      </c>
      <c r="C830" s="25">
        <f t="shared" si="48"/>
        <v>0.236763000488281</v>
      </c>
      <c r="D830" s="25">
        <f>VLOOKUP(B830,input_BB!$B$19:$K$10000,$D$35,0)</f>
        <v>873.29</v>
      </c>
      <c r="E830" s="27">
        <f t="shared" si="49"/>
        <v>0.2332562793381317</v>
      </c>
      <c r="F830" s="28">
        <f>VLOOKUP(B830,viz!$B$3:$E$1863,4,0)</f>
        <v>1</v>
      </c>
      <c r="G830" s="25">
        <f t="shared" si="50"/>
        <v>7.8904928196194102E-2</v>
      </c>
      <c r="I830" s="31">
        <v>39766</v>
      </c>
      <c r="J830" s="20">
        <v>0.236763000488281</v>
      </c>
      <c r="K830" s="20">
        <v>0</v>
      </c>
      <c r="L830" s="20">
        <v>6.6504948040747702E-3</v>
      </c>
      <c r="M830" s="20">
        <v>0.16000195782395299</v>
      </c>
      <c r="N830" s="20" t="s">
        <v>122</v>
      </c>
      <c r="O830" s="20">
        <v>2.5843769214196701E-2</v>
      </c>
      <c r="P830" s="20" t="s">
        <v>122</v>
      </c>
      <c r="Q830" s="20">
        <v>2.8350716413858501E-2</v>
      </c>
      <c r="R830" s="20">
        <v>0.19645040820179899</v>
      </c>
      <c r="S830" s="20">
        <v>9.1199235239701998E-2</v>
      </c>
      <c r="T830" s="20">
        <v>6.4543372483659697E-2</v>
      </c>
      <c r="U830" s="20">
        <v>2.8374331516179199E-2</v>
      </c>
      <c r="V830" s="20">
        <v>5.0530596680014903E-2</v>
      </c>
      <c r="W830" s="20" t="s">
        <v>122</v>
      </c>
      <c r="X830" s="20">
        <v>6.1497654574830599E-2</v>
      </c>
      <c r="Y830" s="20" t="s">
        <v>122</v>
      </c>
      <c r="Z830" s="20">
        <v>0.286557463047732</v>
      </c>
      <c r="AA830" s="30">
        <f t="shared" si="51"/>
        <v>7.8904928196194102E-2</v>
      </c>
    </row>
    <row r="831" spans="1:27" x14ac:dyDescent="0.25">
      <c r="A831">
        <v>795</v>
      </c>
      <c r="B831" s="15">
        <v>39773</v>
      </c>
      <c r="C831" s="25">
        <f t="shared" si="48"/>
        <v>0.204545363783836</v>
      </c>
      <c r="D831" s="25">
        <f>VLOOKUP(B831,input_BB!$B$19:$K$10000,$D$35,0)</f>
        <v>800.03</v>
      </c>
      <c r="E831" s="27">
        <f t="shared" si="49"/>
        <v>0.17598197221017653</v>
      </c>
      <c r="F831" s="28">
        <f>VLOOKUP(B831,viz!$B$3:$E$1863,4,0)</f>
        <v>1</v>
      </c>
      <c r="G831" s="25">
        <f t="shared" si="50"/>
        <v>0.25125618237180464</v>
      </c>
      <c r="I831" s="31">
        <v>39773</v>
      </c>
      <c r="J831" s="20">
        <v>0.204545363783836</v>
      </c>
      <c r="K831" s="20">
        <v>0</v>
      </c>
      <c r="L831" s="20" t="s">
        <v>122</v>
      </c>
      <c r="M831" s="20">
        <v>6.61220469664624E-2</v>
      </c>
      <c r="N831" s="20" t="s">
        <v>122</v>
      </c>
      <c r="O831" s="20" t="s">
        <v>122</v>
      </c>
      <c r="P831" s="20">
        <v>4.0394002733259597E-2</v>
      </c>
      <c r="Q831" s="20">
        <v>3.4319331124765803E-2</v>
      </c>
      <c r="R831" s="20">
        <v>0.13240490960440399</v>
      </c>
      <c r="S831" s="20">
        <v>3.8365729920548701E-2</v>
      </c>
      <c r="T831" s="20">
        <v>5.4526891265227299E-2</v>
      </c>
      <c r="U831" s="20">
        <v>0.158739057643734</v>
      </c>
      <c r="V831" s="20">
        <v>6.2284768514762903E-2</v>
      </c>
      <c r="W831" s="20">
        <v>3.02323562133077E-2</v>
      </c>
      <c r="X831" s="20">
        <v>2.3061427037182301E-2</v>
      </c>
      <c r="Y831" s="20" t="s">
        <v>122</v>
      </c>
      <c r="Z831" s="20">
        <v>0.35954947897634598</v>
      </c>
      <c r="AA831" s="30">
        <f t="shared" si="51"/>
        <v>0.25125618237180464</v>
      </c>
    </row>
    <row r="832" spans="1:27" x14ac:dyDescent="0.25">
      <c r="A832">
        <v>796</v>
      </c>
      <c r="B832" s="15">
        <v>39780</v>
      </c>
      <c r="C832" s="25">
        <f t="shared" si="48"/>
        <v>0.23687449097633401</v>
      </c>
      <c r="D832" s="25">
        <f>VLOOKUP(B832,input_BB!$B$19:$K$10000,$D$35,0)</f>
        <v>896.24</v>
      </c>
      <c r="E832" s="27">
        <f t="shared" si="49"/>
        <v>0.23345447948897374</v>
      </c>
      <c r="F832" s="28">
        <f>VLOOKUP(B832,viz!$B$3:$E$1863,4,0)</f>
        <v>1</v>
      </c>
      <c r="G832" s="25">
        <f t="shared" si="50"/>
        <v>9.2859235885979191E-2</v>
      </c>
      <c r="I832" s="31">
        <v>39780</v>
      </c>
      <c r="J832" s="20">
        <v>0.23687449097633401</v>
      </c>
      <c r="K832" s="20">
        <v>0</v>
      </c>
      <c r="L832" s="20" t="s">
        <v>122</v>
      </c>
      <c r="M832" s="20">
        <v>8.4094857123542699E-2</v>
      </c>
      <c r="N832" s="20">
        <v>1.8080082797121599E-2</v>
      </c>
      <c r="O832" s="20" t="s">
        <v>122</v>
      </c>
      <c r="P832" s="20">
        <v>1.1958488110209499E-2</v>
      </c>
      <c r="Q832" s="20">
        <v>4.8150807397012697E-2</v>
      </c>
      <c r="R832" s="20">
        <v>0.24211121739244701</v>
      </c>
      <c r="S832" s="20">
        <v>3.3989016969125201E-2</v>
      </c>
      <c r="T832" s="20">
        <v>0.102372706621903</v>
      </c>
      <c r="U832" s="20">
        <v>6.4278641941413597E-2</v>
      </c>
      <c r="V832" s="20">
        <v>2.8580593944565601E-2</v>
      </c>
      <c r="W832" s="20" t="s">
        <v>122</v>
      </c>
      <c r="X832" s="20">
        <v>2.8945617166144199E-2</v>
      </c>
      <c r="Y832" s="20" t="s">
        <v>122</v>
      </c>
      <c r="Z832" s="20">
        <v>0.33743797053651398</v>
      </c>
      <c r="AA832" s="30">
        <f t="shared" si="51"/>
        <v>9.2859235885979191E-2</v>
      </c>
    </row>
    <row r="833" spans="1:27" x14ac:dyDescent="0.25">
      <c r="A833">
        <v>797</v>
      </c>
      <c r="B833" s="15">
        <v>39787</v>
      </c>
      <c r="C833" s="25">
        <f t="shared" si="48"/>
        <v>0.20882259309291801</v>
      </c>
      <c r="D833" s="25">
        <f>VLOOKUP(B833,input_BB!$B$19:$K$10000,$D$35,0)</f>
        <v>876.07</v>
      </c>
      <c r="E833" s="27">
        <f t="shared" si="49"/>
        <v>0.18358573741966056</v>
      </c>
      <c r="F833" s="28">
        <f>VLOOKUP(B833,viz!$B$3:$E$1863,4,0)</f>
        <v>1</v>
      </c>
      <c r="G833" s="25">
        <f t="shared" si="50"/>
        <v>3.3527241680745001E-2</v>
      </c>
      <c r="I833" s="31">
        <v>39787</v>
      </c>
      <c r="J833" s="20">
        <v>0.20882259309291801</v>
      </c>
      <c r="K833" s="20">
        <v>0</v>
      </c>
      <c r="L833" s="20" t="s">
        <v>122</v>
      </c>
      <c r="M833" s="20">
        <v>9.6809909181940795E-2</v>
      </c>
      <c r="N833" s="20" t="s">
        <v>122</v>
      </c>
      <c r="O833" s="20" t="s">
        <v>122</v>
      </c>
      <c r="P833" s="20">
        <v>8.8529533658967107E-3</v>
      </c>
      <c r="Q833" s="20">
        <v>5.2410880703936999E-2</v>
      </c>
      <c r="R833" s="20">
        <v>0.23762052970053499</v>
      </c>
      <c r="S833" s="20">
        <v>8.7461962742447705E-2</v>
      </c>
      <c r="T833" s="20">
        <v>6.9539619267838207E-2</v>
      </c>
      <c r="U833" s="20">
        <v>3.3527241680745001E-2</v>
      </c>
      <c r="V833" s="20" t="s">
        <v>122</v>
      </c>
      <c r="W833" s="20" t="s">
        <v>122</v>
      </c>
      <c r="X833" s="20">
        <v>6.6252620071233198E-2</v>
      </c>
      <c r="Y833" s="20" t="s">
        <v>122</v>
      </c>
      <c r="Z833" s="20">
        <v>0.34752428328542601</v>
      </c>
      <c r="AA833" s="30">
        <f t="shared" si="51"/>
        <v>3.3527241680745001E-2</v>
      </c>
    </row>
    <row r="834" spans="1:27" x14ac:dyDescent="0.25">
      <c r="A834">
        <v>798</v>
      </c>
      <c r="B834" s="15">
        <v>39794</v>
      </c>
      <c r="C834" s="25">
        <f t="shared" si="48"/>
        <v>0.20470386743545499</v>
      </c>
      <c r="D834" s="25">
        <f>VLOOKUP(B834,input_BB!$B$19:$K$10000,$D$35,0)</f>
        <v>879.73</v>
      </c>
      <c r="E834" s="27">
        <f t="shared" si="49"/>
        <v>0.17626374914207904</v>
      </c>
      <c r="F834" s="28">
        <f>VLOOKUP(B834,viz!$B$3:$E$1863,4,0)</f>
        <v>0</v>
      </c>
      <c r="G834" s="25">
        <f t="shared" si="50"/>
        <v>6.1660232771788497E-2</v>
      </c>
      <c r="I834" s="31">
        <v>39794</v>
      </c>
      <c r="J834" s="20">
        <v>0.20470386743545499</v>
      </c>
      <c r="K834" s="20">
        <v>0</v>
      </c>
      <c r="L834" s="20" t="s">
        <v>122</v>
      </c>
      <c r="M834" s="20">
        <v>8.4740539508815896E-2</v>
      </c>
      <c r="N834" s="20" t="s">
        <v>122</v>
      </c>
      <c r="O834" s="20" t="s">
        <v>122</v>
      </c>
      <c r="P834" s="20">
        <v>2.3314466947055398E-2</v>
      </c>
      <c r="Q834" s="20">
        <v>3.2837905324983901E-2</v>
      </c>
      <c r="R834" s="20">
        <v>0.15506682531430399</v>
      </c>
      <c r="S834" s="20">
        <v>9.5170157421346699E-2</v>
      </c>
      <c r="T834" s="20">
        <v>7.6549608252669696E-2</v>
      </c>
      <c r="U834" s="20">
        <v>6.1660232771788497E-2</v>
      </c>
      <c r="V834" s="20" t="s">
        <v>122</v>
      </c>
      <c r="W834" s="20" t="s">
        <v>122</v>
      </c>
      <c r="X834" s="20">
        <v>0.10200341557140701</v>
      </c>
      <c r="Y834" s="20" t="s">
        <v>122</v>
      </c>
      <c r="Z834" s="20">
        <v>0.36865684888762901</v>
      </c>
      <c r="AA834" s="30">
        <f t="shared" si="51"/>
        <v>6.1660232771788497E-2</v>
      </c>
    </row>
    <row r="835" spans="1:27" x14ac:dyDescent="0.25">
      <c r="A835">
        <v>799</v>
      </c>
      <c r="B835" s="15">
        <v>39801</v>
      </c>
      <c r="C835" s="25">
        <f t="shared" si="48"/>
        <v>0.170570284128189</v>
      </c>
      <c r="D835" s="25">
        <f>VLOOKUP(B835,input_BB!$B$19:$K$10000,$D$35,0)</f>
        <v>887.88</v>
      </c>
      <c r="E835" s="27">
        <f t="shared" si="49"/>
        <v>0.11558340341553254</v>
      </c>
      <c r="F835" s="28">
        <f>VLOOKUP(B835,viz!$B$3:$E$1863,4,0)</f>
        <v>0</v>
      </c>
      <c r="G835" s="25">
        <f t="shared" si="50"/>
        <v>0.25018967311548662</v>
      </c>
      <c r="I835" s="31">
        <v>39801</v>
      </c>
      <c r="J835" s="20">
        <v>0.170570284128189</v>
      </c>
      <c r="K835" s="20">
        <v>1</v>
      </c>
      <c r="L835" s="20" t="s">
        <v>122</v>
      </c>
      <c r="M835" s="20">
        <v>4.2492492479088199E-2</v>
      </c>
      <c r="N835" s="20" t="s">
        <v>122</v>
      </c>
      <c r="O835" s="20" t="s">
        <v>122</v>
      </c>
      <c r="P835" s="20" t="s">
        <v>122</v>
      </c>
      <c r="Q835" s="20" t="s">
        <v>122</v>
      </c>
      <c r="R835" s="20">
        <v>0.110794885657426</v>
      </c>
      <c r="S835" s="20" t="s">
        <v>122</v>
      </c>
      <c r="T835" s="20">
        <v>6.3572068753091501E-2</v>
      </c>
      <c r="U835" s="20">
        <v>0.15649201503684501</v>
      </c>
      <c r="V835" s="20">
        <v>5.4982260984095303E-2</v>
      </c>
      <c r="W835" s="20">
        <v>3.87153970945463E-2</v>
      </c>
      <c r="X835" s="20">
        <v>4.4720410354436503E-2</v>
      </c>
      <c r="Y835" s="20" t="s">
        <v>122</v>
      </c>
      <c r="Z835" s="20">
        <v>0.48823046964047101</v>
      </c>
      <c r="AA835" s="30">
        <f t="shared" si="51"/>
        <v>0.25018967311548662</v>
      </c>
    </row>
    <row r="836" spans="1:27" x14ac:dyDescent="0.25">
      <c r="A836">
        <v>800</v>
      </c>
      <c r="B836" s="15">
        <v>39808</v>
      </c>
      <c r="C836" s="25">
        <f t="shared" si="48"/>
        <v>0.260217905044556</v>
      </c>
      <c r="D836" s="25">
        <f>VLOOKUP(B836,input_BB!$B$19:$K$10000,$D$35,0)</f>
        <v>872.8</v>
      </c>
      <c r="E836" s="27">
        <f t="shared" si="49"/>
        <v>0.27495280163542457</v>
      </c>
      <c r="F836" s="28">
        <f>VLOOKUP(B836,viz!$B$3:$E$1863,4,0)</f>
        <v>0</v>
      </c>
      <c r="G836" s="25">
        <f t="shared" si="50"/>
        <v>0.16030153448731749</v>
      </c>
      <c r="I836" s="31">
        <v>39808</v>
      </c>
      <c r="J836" s="20">
        <v>0.260217905044556</v>
      </c>
      <c r="K836" s="20">
        <v>1</v>
      </c>
      <c r="L836" s="20" t="s">
        <v>122</v>
      </c>
      <c r="M836" s="20">
        <v>7.2240342810769395E-2</v>
      </c>
      <c r="N836" s="20" t="s">
        <v>122</v>
      </c>
      <c r="O836" s="20" t="s">
        <v>122</v>
      </c>
      <c r="P836" s="20" t="s">
        <v>122</v>
      </c>
      <c r="Q836" s="20" t="s">
        <v>122</v>
      </c>
      <c r="R836" s="20">
        <v>0.14706884904454201</v>
      </c>
      <c r="S836" s="20">
        <v>7.0800393738969902E-2</v>
      </c>
      <c r="T836" s="20">
        <v>0.116963694945074</v>
      </c>
      <c r="U836" s="20">
        <v>6.8393527074905799E-2</v>
      </c>
      <c r="V836" s="20">
        <v>2.8517848570831401E-2</v>
      </c>
      <c r="W836" s="20">
        <v>6.3390158841580294E-2</v>
      </c>
      <c r="X836" s="20">
        <v>6.2258713679039998E-2</v>
      </c>
      <c r="Y836" s="20" t="s">
        <v>122</v>
      </c>
      <c r="Z836" s="20">
        <v>0.37036647129428801</v>
      </c>
      <c r="AA836" s="30">
        <f t="shared" si="51"/>
        <v>0.16030153448731749</v>
      </c>
    </row>
    <row r="837" spans="1:27" x14ac:dyDescent="0.25">
      <c r="A837">
        <v>801</v>
      </c>
      <c r="B837" s="15">
        <v>39815</v>
      </c>
      <c r="C837" s="25">
        <f t="shared" si="48"/>
        <v>0.25099718570709201</v>
      </c>
      <c r="D837" s="25">
        <f>VLOOKUP(B837,input_BB!$B$19:$K$10000,$D$35,0)</f>
        <v>931.8</v>
      </c>
      <c r="E837" s="27">
        <f t="shared" si="49"/>
        <v>0.25856083855882417</v>
      </c>
      <c r="F837" s="28">
        <f>VLOOKUP(B837,viz!$B$3:$E$1863,4,0)</f>
        <v>0</v>
      </c>
      <c r="G837" s="25">
        <f t="shared" si="50"/>
        <v>0.15736910826475808</v>
      </c>
      <c r="I837" s="31">
        <v>39815</v>
      </c>
      <c r="J837" s="20">
        <v>0.25099718570709201</v>
      </c>
      <c r="K837" s="20">
        <v>0</v>
      </c>
      <c r="L837" s="20" t="s">
        <v>122</v>
      </c>
      <c r="M837" s="20">
        <v>3.6278093601373698E-2</v>
      </c>
      <c r="N837" s="20" t="s">
        <v>122</v>
      </c>
      <c r="O837" s="20" t="s">
        <v>122</v>
      </c>
      <c r="P837" s="20">
        <v>3.5284389157478002E-2</v>
      </c>
      <c r="Q837" s="20">
        <v>2.8269082879292699E-2</v>
      </c>
      <c r="R837" s="20">
        <v>0.185819441048066</v>
      </c>
      <c r="S837" s="20">
        <v>3.6939166775078101E-2</v>
      </c>
      <c r="T837" s="20">
        <v>5.2658641631783201E-2</v>
      </c>
      <c r="U837" s="20">
        <v>9.0330313786384397E-2</v>
      </c>
      <c r="V837" s="20" t="s">
        <v>122</v>
      </c>
      <c r="W837" s="20">
        <v>6.7038794478373701E-2</v>
      </c>
      <c r="X837" s="20">
        <v>3.56717987472005E-2</v>
      </c>
      <c r="Y837" s="20" t="s">
        <v>122</v>
      </c>
      <c r="Z837" s="20">
        <v>0.43171027789497002</v>
      </c>
      <c r="AA837" s="30">
        <f t="shared" si="51"/>
        <v>0.15736910826475808</v>
      </c>
    </row>
    <row r="838" spans="1:27" x14ac:dyDescent="0.25">
      <c r="A838">
        <v>802</v>
      </c>
      <c r="B838" s="15">
        <v>39822</v>
      </c>
      <c r="C838" s="25">
        <f t="shared" si="48"/>
        <v>0.33724892139434798</v>
      </c>
      <c r="D838" s="25">
        <f>VLOOKUP(B838,input_BB!$B$19:$K$10000,$D$35,0)</f>
        <v>890.35</v>
      </c>
      <c r="E838" s="27">
        <f t="shared" si="49"/>
        <v>0.41189326468893661</v>
      </c>
      <c r="F838" s="28">
        <f>VLOOKUP(B838,viz!$B$3:$E$1863,4,0)</f>
        <v>0</v>
      </c>
      <c r="G838" s="25">
        <f t="shared" si="50"/>
        <v>0.1285162288725647</v>
      </c>
      <c r="I838" s="31">
        <v>39822</v>
      </c>
      <c r="J838" s="20">
        <v>0.33724892139434798</v>
      </c>
      <c r="K838" s="20">
        <v>0</v>
      </c>
      <c r="L838" s="20" t="s">
        <v>122</v>
      </c>
      <c r="M838" s="20">
        <v>3.4805037867386E-2</v>
      </c>
      <c r="N838" s="20" t="s">
        <v>122</v>
      </c>
      <c r="O838" s="20">
        <v>3.2591895475598799E-2</v>
      </c>
      <c r="P838" s="20" t="s">
        <v>122</v>
      </c>
      <c r="Q838" s="20">
        <v>3.0663205542115001E-2</v>
      </c>
      <c r="R838" s="20">
        <v>0.209463137470772</v>
      </c>
      <c r="S838" s="20">
        <v>3.5440780268655998E-2</v>
      </c>
      <c r="T838" s="20">
        <v>4.71585443432775E-2</v>
      </c>
      <c r="U838" s="20">
        <v>6.7803753014058304E-2</v>
      </c>
      <c r="V838" s="20" t="s">
        <v>122</v>
      </c>
      <c r="W838" s="20">
        <v>6.07124758585064E-2</v>
      </c>
      <c r="X838" s="20">
        <v>9.5008092172215605E-2</v>
      </c>
      <c r="Y838" s="20" t="s">
        <v>122</v>
      </c>
      <c r="Z838" s="20">
        <v>0.38635307798741397</v>
      </c>
      <c r="AA838" s="30">
        <f t="shared" si="51"/>
        <v>0.1285162288725647</v>
      </c>
    </row>
    <row r="839" spans="1:27" x14ac:dyDescent="0.25">
      <c r="A839">
        <v>803</v>
      </c>
      <c r="B839" s="15">
        <v>39829</v>
      </c>
      <c r="C839" s="25">
        <f t="shared" si="48"/>
        <v>0.35536691546440102</v>
      </c>
      <c r="D839" s="25">
        <f>VLOOKUP(B839,input_BB!$B$19:$K$10000,$D$35,0)</f>
        <v>850.12</v>
      </c>
      <c r="E839" s="27">
        <f t="shared" si="49"/>
        <v>0.4441021931845367</v>
      </c>
      <c r="F839" s="28">
        <f>VLOOKUP(B839,viz!$B$3:$E$1863,4,0)</f>
        <v>0</v>
      </c>
      <c r="G839" s="25">
        <f t="shared" si="50"/>
        <v>0.22102669639761452</v>
      </c>
      <c r="I839" s="31">
        <v>39829</v>
      </c>
      <c r="J839" s="20">
        <v>0.35536691546440102</v>
      </c>
      <c r="K839" s="20">
        <v>0</v>
      </c>
      <c r="L839" s="20" t="s">
        <v>122</v>
      </c>
      <c r="M839" s="20">
        <v>3.5274249666484001E-2</v>
      </c>
      <c r="N839" s="20" t="s">
        <v>122</v>
      </c>
      <c r="O839" s="20">
        <v>3.2640139401030201E-2</v>
      </c>
      <c r="P839" s="20" t="s">
        <v>122</v>
      </c>
      <c r="Q839" s="20" t="s">
        <v>122</v>
      </c>
      <c r="R839" s="20">
        <v>0.14204104104791501</v>
      </c>
      <c r="S839" s="20">
        <v>3.5920027439051601E-2</v>
      </c>
      <c r="T839" s="20">
        <v>4.8640025509368301E-2</v>
      </c>
      <c r="U839" s="20">
        <v>9.8874507109015103E-2</v>
      </c>
      <c r="V839" s="20">
        <v>6.2007583696287297E-2</v>
      </c>
      <c r="W839" s="20">
        <v>6.0144605592312099E-2</v>
      </c>
      <c r="X839" s="20">
        <v>9.0631821918950195E-2</v>
      </c>
      <c r="Y839" s="20" t="s">
        <v>122</v>
      </c>
      <c r="Z839" s="20">
        <v>0.393825998619586</v>
      </c>
      <c r="AA839" s="30">
        <f t="shared" si="51"/>
        <v>0.22102669639761452</v>
      </c>
    </row>
    <row r="840" spans="1:27" x14ac:dyDescent="0.25">
      <c r="A840">
        <v>804</v>
      </c>
      <c r="B840" s="15">
        <v>39836</v>
      </c>
      <c r="C840" s="25">
        <f t="shared" si="48"/>
        <v>0.25112816691398598</v>
      </c>
      <c r="D840" s="25">
        <f>VLOOKUP(B840,input_BB!$B$19:$K$10000,$D$35,0)</f>
        <v>831.95</v>
      </c>
      <c r="E840" s="27">
        <f t="shared" si="49"/>
        <v>0.25879368797420665</v>
      </c>
      <c r="F840" s="28">
        <f>VLOOKUP(B840,viz!$B$3:$E$1863,4,0)</f>
        <v>0</v>
      </c>
      <c r="G840" s="25">
        <f t="shared" si="50"/>
        <v>0.2671708514066532</v>
      </c>
      <c r="I840" s="31">
        <v>39836</v>
      </c>
      <c r="J840" s="20">
        <v>0.25112816691398598</v>
      </c>
      <c r="K840" s="20">
        <v>1</v>
      </c>
      <c r="L840" s="20" t="s">
        <v>122</v>
      </c>
      <c r="M840" s="20">
        <v>5.82322035411987E-2</v>
      </c>
      <c r="N840" s="20" t="s">
        <v>122</v>
      </c>
      <c r="O840" s="20" t="s">
        <v>122</v>
      </c>
      <c r="P840" s="20" t="s">
        <v>122</v>
      </c>
      <c r="Q840" s="20">
        <v>2.6870832847736701E-2</v>
      </c>
      <c r="R840" s="20">
        <v>0.191106098777207</v>
      </c>
      <c r="S840" s="20">
        <v>5.0831553621523702E-2</v>
      </c>
      <c r="T840" s="20">
        <v>8.4545562148745798E-2</v>
      </c>
      <c r="U840" s="20">
        <v>0.24455835409316601</v>
      </c>
      <c r="V840" s="20">
        <v>2.26124973134872E-2</v>
      </c>
      <c r="W840" s="20" t="s">
        <v>122</v>
      </c>
      <c r="X840" s="20">
        <v>2.3240750620485199E-2</v>
      </c>
      <c r="Y840" s="20" t="s">
        <v>122</v>
      </c>
      <c r="Z840" s="20">
        <v>0.29800214703644901</v>
      </c>
      <c r="AA840" s="30">
        <f t="shared" si="51"/>
        <v>0.2671708514066532</v>
      </c>
    </row>
    <row r="841" spans="1:27" x14ac:dyDescent="0.25">
      <c r="A841">
        <v>805</v>
      </c>
      <c r="B841" s="15">
        <v>39843</v>
      </c>
      <c r="C841" s="25">
        <f t="shared" si="48"/>
        <v>0.240586817264557</v>
      </c>
      <c r="D841" s="25">
        <f>VLOOKUP(B841,input_BB!$B$19:$K$10000,$D$35,0)</f>
        <v>825.88</v>
      </c>
      <c r="E841" s="27">
        <f t="shared" si="49"/>
        <v>0.24005399881254755</v>
      </c>
      <c r="F841" s="28">
        <f>VLOOKUP(B841,viz!$B$3:$E$1863,4,0)</f>
        <v>1</v>
      </c>
      <c r="G841" s="25">
        <f t="shared" si="50"/>
        <v>0.15540750971706699</v>
      </c>
      <c r="I841" s="31">
        <v>39843</v>
      </c>
      <c r="J841" s="20">
        <v>0.240586817264557</v>
      </c>
      <c r="K841" s="20">
        <v>1</v>
      </c>
      <c r="L841" s="20" t="s">
        <v>122</v>
      </c>
      <c r="M841" s="20">
        <v>8.0974929699873494E-2</v>
      </c>
      <c r="N841" s="20" t="s">
        <v>122</v>
      </c>
      <c r="O841" s="20" t="s">
        <v>122</v>
      </c>
      <c r="P841" s="20" t="s">
        <v>122</v>
      </c>
      <c r="Q841" s="20">
        <v>7.6974097677229597E-2</v>
      </c>
      <c r="R841" s="20">
        <v>0.19499059161291299</v>
      </c>
      <c r="S841" s="20">
        <v>5.3415172147359399E-2</v>
      </c>
      <c r="T841" s="20">
        <v>9.5765241791993694E-2</v>
      </c>
      <c r="U841" s="20">
        <v>0.15540750971706699</v>
      </c>
      <c r="V841" s="20" t="s">
        <v>122</v>
      </c>
      <c r="W841" s="20" t="s">
        <v>122</v>
      </c>
      <c r="X841" s="20">
        <v>2.4481454144398101E-2</v>
      </c>
      <c r="Y841" s="20" t="s">
        <v>122</v>
      </c>
      <c r="Z841" s="20">
        <v>0.31799100320916601</v>
      </c>
      <c r="AA841" s="30">
        <f t="shared" si="51"/>
        <v>0.15540750971706699</v>
      </c>
    </row>
    <row r="842" spans="1:27" x14ac:dyDescent="0.25">
      <c r="A842">
        <v>806</v>
      </c>
      <c r="B842" s="15">
        <v>39850</v>
      </c>
      <c r="C842" s="25">
        <f t="shared" si="48"/>
        <v>0.324349224567413</v>
      </c>
      <c r="D842" s="25">
        <f>VLOOKUP(B842,input_BB!$B$19:$K$10000,$D$35,0)</f>
        <v>868.6</v>
      </c>
      <c r="E842" s="27">
        <f t="shared" si="49"/>
        <v>0.38896106749827647</v>
      </c>
      <c r="F842" s="28">
        <f>VLOOKUP(B842,viz!$B$3:$E$1863,4,0)</f>
        <v>0</v>
      </c>
      <c r="G842" s="25">
        <f t="shared" si="50"/>
        <v>0.13906374243083799</v>
      </c>
      <c r="I842" s="31">
        <v>39850</v>
      </c>
      <c r="J842" s="20">
        <v>0.324349224567413</v>
      </c>
      <c r="K842" s="20">
        <v>1</v>
      </c>
      <c r="L842" s="20" t="s">
        <v>122</v>
      </c>
      <c r="M842" s="20">
        <v>6.7868962966378302E-2</v>
      </c>
      <c r="N842" s="20">
        <v>4.1234219824590303E-3</v>
      </c>
      <c r="O842" s="20">
        <v>2.05260021255112E-2</v>
      </c>
      <c r="P842" s="20" t="s">
        <v>122</v>
      </c>
      <c r="Q842" s="20">
        <v>8.9537586349136694E-2</v>
      </c>
      <c r="R842" s="20">
        <v>0.257450336726187</v>
      </c>
      <c r="S842" s="20">
        <v>4.9164922239375103E-2</v>
      </c>
      <c r="T842" s="20">
        <v>3.8907038615183603E-2</v>
      </c>
      <c r="U842" s="20">
        <v>0.113965176418616</v>
      </c>
      <c r="V842" s="20" t="s">
        <v>122</v>
      </c>
      <c r="W842" s="20">
        <v>2.5098566012222E-2</v>
      </c>
      <c r="X842" s="20">
        <v>4.1142025720519303E-2</v>
      </c>
      <c r="Y842" s="20" t="s">
        <v>122</v>
      </c>
      <c r="Z842" s="20">
        <v>0.29221596084441198</v>
      </c>
      <c r="AA842" s="30">
        <f t="shared" si="51"/>
        <v>0.13906374243083799</v>
      </c>
    </row>
    <row r="843" spans="1:27" x14ac:dyDescent="0.25">
      <c r="A843">
        <v>807</v>
      </c>
      <c r="B843" s="15">
        <v>39857</v>
      </c>
      <c r="C843" s="25">
        <f t="shared" si="48"/>
        <v>0.42717257142067</v>
      </c>
      <c r="D843" s="25">
        <f>VLOOKUP(B843,input_BB!$B$19:$K$10000,$D$35,0)</f>
        <v>826.84</v>
      </c>
      <c r="E843" s="27">
        <f t="shared" si="49"/>
        <v>0.57175336854825376</v>
      </c>
      <c r="F843" s="28">
        <f>VLOOKUP(B843,viz!$B$3:$E$1863,4,0)</f>
        <v>0</v>
      </c>
      <c r="G843" s="25">
        <f t="shared" si="50"/>
        <v>0.26216566118098211</v>
      </c>
      <c r="I843" s="31">
        <v>39857</v>
      </c>
      <c r="J843" s="20">
        <v>0.42717257142067</v>
      </c>
      <c r="K843" s="20">
        <v>0</v>
      </c>
      <c r="L843" s="20" t="s">
        <v>122</v>
      </c>
      <c r="M843" s="20">
        <v>3.15123294635372E-2</v>
      </c>
      <c r="N843" s="20">
        <v>2.6979216944852499E-2</v>
      </c>
      <c r="O843" s="20" t="s">
        <v>122</v>
      </c>
      <c r="P843" s="20" t="s">
        <v>122</v>
      </c>
      <c r="Q843" s="20" t="s">
        <v>122</v>
      </c>
      <c r="R843" s="20">
        <v>0.16031256966329999</v>
      </c>
      <c r="S843" s="20">
        <v>3.2094689190935603E-2</v>
      </c>
      <c r="T843" s="20">
        <v>4.3368377269786401E-2</v>
      </c>
      <c r="U843" s="20">
        <v>0.103399592661004</v>
      </c>
      <c r="V843" s="20">
        <v>8.7832107261629502E-2</v>
      </c>
      <c r="W843" s="20">
        <v>7.0933961258348596E-2</v>
      </c>
      <c r="X843" s="20">
        <v>7.4992539578567802E-2</v>
      </c>
      <c r="Y843" s="20" t="s">
        <v>122</v>
      </c>
      <c r="Z843" s="20">
        <v>0.36857461670803798</v>
      </c>
      <c r="AA843" s="30">
        <f t="shared" si="51"/>
        <v>0.26216566118098211</v>
      </c>
    </row>
    <row r="844" spans="1:27" x14ac:dyDescent="0.25">
      <c r="A844">
        <v>808</v>
      </c>
      <c r="B844" s="15">
        <v>39864</v>
      </c>
      <c r="C844" s="25">
        <f t="shared" si="48"/>
        <v>0.57106786966323897</v>
      </c>
      <c r="D844" s="25">
        <f>VLOOKUP(B844,input_BB!$B$19:$K$10000,$D$35,0)</f>
        <v>770.05</v>
      </c>
      <c r="E844" s="27">
        <f t="shared" si="49"/>
        <v>0.8275605707157716</v>
      </c>
      <c r="F844" s="28">
        <f>VLOOKUP(B844,viz!$B$3:$E$1863,4,0)</f>
        <v>1</v>
      </c>
      <c r="G844" s="25">
        <f t="shared" si="50"/>
        <v>0.19036158643448609</v>
      </c>
      <c r="I844" s="31">
        <v>39864</v>
      </c>
      <c r="J844" s="20">
        <v>0.57106786966323897</v>
      </c>
      <c r="K844" s="20">
        <v>0</v>
      </c>
      <c r="L844" s="20">
        <v>2.0855236105169601E-2</v>
      </c>
      <c r="M844" s="20">
        <v>0.103098051510241</v>
      </c>
      <c r="N844" s="20" t="s">
        <v>122</v>
      </c>
      <c r="O844" s="20" t="s">
        <v>122</v>
      </c>
      <c r="P844" s="20" t="s">
        <v>122</v>
      </c>
      <c r="Q844" s="20">
        <v>2.3667871276076901E-2</v>
      </c>
      <c r="R844" s="20">
        <v>0.27426961120914001</v>
      </c>
      <c r="S844" s="20">
        <v>4.3121048092347E-2</v>
      </c>
      <c r="T844" s="20" t="s">
        <v>122</v>
      </c>
      <c r="U844" s="20">
        <v>0.156857810136739</v>
      </c>
      <c r="V844" s="20">
        <v>3.3503776297747097E-2</v>
      </c>
      <c r="W844" s="20" t="s">
        <v>122</v>
      </c>
      <c r="X844" s="20">
        <v>3.8308123931389403E-2</v>
      </c>
      <c r="Y844" s="20" t="s">
        <v>122</v>
      </c>
      <c r="Z844" s="20">
        <v>0.30631847144114999</v>
      </c>
      <c r="AA844" s="30">
        <f t="shared" si="51"/>
        <v>0.19036158643448609</v>
      </c>
    </row>
    <row r="845" spans="1:27" x14ac:dyDescent="0.25">
      <c r="A845">
        <v>809</v>
      </c>
      <c r="B845" s="15">
        <v>39871</v>
      </c>
      <c r="C845" s="25">
        <f t="shared" si="48"/>
        <v>0.50815963745117199</v>
      </c>
      <c r="D845" s="25">
        <f>VLOOKUP(B845,input_BB!$B$19:$K$10000,$D$35,0)</f>
        <v>735.09</v>
      </c>
      <c r="E845" s="27">
        <f t="shared" si="49"/>
        <v>0.71572662567369016</v>
      </c>
      <c r="F845" s="28">
        <f>VLOOKUP(B845,viz!$B$3:$E$1863,4,0)</f>
        <v>1</v>
      </c>
      <c r="G845" s="25">
        <f t="shared" si="50"/>
        <v>0.1064360953774651</v>
      </c>
      <c r="I845" s="31">
        <v>39871</v>
      </c>
      <c r="J845" s="20">
        <v>0.50815963745117199</v>
      </c>
      <c r="K845" s="20">
        <v>0</v>
      </c>
      <c r="L845" s="20">
        <v>4.0527805410610497E-2</v>
      </c>
      <c r="M845" s="20">
        <v>7.5398080812138099E-2</v>
      </c>
      <c r="N845" s="20" t="s">
        <v>122</v>
      </c>
      <c r="O845" s="20" t="s">
        <v>122</v>
      </c>
      <c r="P845" s="20">
        <v>8.3433199765433393E-3</v>
      </c>
      <c r="Q845" s="20">
        <v>2.29304716228966E-2</v>
      </c>
      <c r="R845" s="20">
        <v>0.28414023013294998</v>
      </c>
      <c r="S845" s="20">
        <v>2.85651966640471E-2</v>
      </c>
      <c r="T845" s="20">
        <v>2.6432748338912501E-2</v>
      </c>
      <c r="U845" s="20">
        <v>5.1969282981945301E-2</v>
      </c>
      <c r="V845" s="20">
        <v>3.86886655801396E-2</v>
      </c>
      <c r="W845" s="20">
        <v>1.5778146815380201E-2</v>
      </c>
      <c r="X845" s="20">
        <v>0.102959715962015</v>
      </c>
      <c r="Y845" s="20" t="s">
        <v>122</v>
      </c>
      <c r="Z845" s="20">
        <v>0.30426633570242201</v>
      </c>
      <c r="AA845" s="30">
        <f t="shared" si="51"/>
        <v>0.1064360953774651</v>
      </c>
    </row>
    <row r="846" spans="1:27" x14ac:dyDescent="0.25">
      <c r="A846">
        <v>810</v>
      </c>
      <c r="B846" s="15">
        <v>39878</v>
      </c>
      <c r="C846" s="25">
        <f t="shared" si="48"/>
        <v>0.136380210518837</v>
      </c>
      <c r="D846" s="25">
        <f>VLOOKUP(B846,input_BB!$B$19:$K$10000,$D$35,0)</f>
        <v>683.38</v>
      </c>
      <c r="E846" s="27">
        <f t="shared" si="49"/>
        <v>5.4802633100394814E-2</v>
      </c>
      <c r="F846" s="28">
        <f>VLOOKUP(B846,viz!$B$3:$E$1863,4,0)</f>
        <v>1</v>
      </c>
      <c r="G846" s="25">
        <f t="shared" si="50"/>
        <v>0.17526816852219468</v>
      </c>
      <c r="I846" s="31">
        <v>39878</v>
      </c>
      <c r="J846" s="20">
        <v>0.136380210518837</v>
      </c>
      <c r="K846" s="20">
        <v>0</v>
      </c>
      <c r="L846" s="20">
        <v>2.3816515168710799E-2</v>
      </c>
      <c r="M846" s="20">
        <v>7.7436205836007299E-2</v>
      </c>
      <c r="N846" s="20" t="s">
        <v>122</v>
      </c>
      <c r="O846" s="20" t="s">
        <v>122</v>
      </c>
      <c r="P846" s="20">
        <v>1.3821369374540701E-2</v>
      </c>
      <c r="Q846" s="20">
        <v>2.6606352677400202E-2</v>
      </c>
      <c r="R846" s="20">
        <v>0.26339883226947303</v>
      </c>
      <c r="S846" s="20">
        <v>4.5146833876482703E-2</v>
      </c>
      <c r="T846" s="20">
        <v>2.5314064427513501E-2</v>
      </c>
      <c r="U846" s="20">
        <v>0.12523277104017599</v>
      </c>
      <c r="V846" s="20">
        <v>5.0035397482018698E-2</v>
      </c>
      <c r="W846" s="20" t="s">
        <v>122</v>
      </c>
      <c r="X846" s="20">
        <v>7.13635204362702E-2</v>
      </c>
      <c r="Y846" s="20" t="s">
        <v>122</v>
      </c>
      <c r="Z846" s="20">
        <v>0.27782813741140699</v>
      </c>
      <c r="AA846" s="30">
        <f t="shared" si="51"/>
        <v>0.17526816852219468</v>
      </c>
    </row>
    <row r="847" spans="1:27" x14ac:dyDescent="0.25">
      <c r="A847">
        <v>811</v>
      </c>
      <c r="B847" s="15">
        <v>39885</v>
      </c>
      <c r="C847" s="25">
        <f t="shared" si="48"/>
        <v>0.15785096585750599</v>
      </c>
      <c r="D847" s="25">
        <f>VLOOKUP(B847,input_BB!$B$19:$K$10000,$D$35,0)</f>
        <v>756.55</v>
      </c>
      <c r="E847" s="27">
        <f t="shared" si="49"/>
        <v>9.2971870863462938E-2</v>
      </c>
      <c r="F847" s="28">
        <f>VLOOKUP(B847,viz!$B$3:$E$1863,4,0)</f>
        <v>1</v>
      </c>
      <c r="G847" s="25">
        <f t="shared" si="50"/>
        <v>0.29023404419483589</v>
      </c>
      <c r="I847" s="31">
        <v>39885</v>
      </c>
      <c r="J847" s="20">
        <v>0.15785096585750599</v>
      </c>
      <c r="K847" s="20">
        <v>0</v>
      </c>
      <c r="L847" s="20" t="s">
        <v>122</v>
      </c>
      <c r="M847" s="20">
        <v>3.0615369414091299E-2</v>
      </c>
      <c r="N847" s="20" t="s">
        <v>122</v>
      </c>
      <c r="O847" s="20">
        <v>2.3591574813609701E-2</v>
      </c>
      <c r="P847" s="20">
        <v>1.42726652785419E-2</v>
      </c>
      <c r="Q847" s="20" t="s">
        <v>122</v>
      </c>
      <c r="R847" s="20">
        <v>0.221605603516324</v>
      </c>
      <c r="S847" s="20">
        <v>3.1186270799563799E-2</v>
      </c>
      <c r="T847" s="20">
        <v>6.4040685249810395E-2</v>
      </c>
      <c r="U847" s="20">
        <v>9.47220050967333E-2</v>
      </c>
      <c r="V847" s="20">
        <v>9.5502675751812593E-2</v>
      </c>
      <c r="W847" s="20">
        <v>0.10000936334629</v>
      </c>
      <c r="X847" s="20">
        <v>6.1159405669022601E-2</v>
      </c>
      <c r="Y847" s="20" t="s">
        <v>122</v>
      </c>
      <c r="Z847" s="20">
        <v>0.263294381064201</v>
      </c>
      <c r="AA847" s="30">
        <f t="shared" si="51"/>
        <v>0.29023404419483589</v>
      </c>
    </row>
    <row r="848" spans="1:27" x14ac:dyDescent="0.25">
      <c r="A848">
        <v>812</v>
      </c>
      <c r="B848" s="15">
        <v>39892</v>
      </c>
      <c r="C848" s="25">
        <f t="shared" si="48"/>
        <v>0.12375295907259</v>
      </c>
      <c r="D848" s="25">
        <f>VLOOKUP(B848,input_BB!$B$19:$K$10000,$D$35,0)</f>
        <v>768.54</v>
      </c>
      <c r="E848" s="27">
        <f t="shared" si="49"/>
        <v>3.2354770640809542E-2</v>
      </c>
      <c r="F848" s="28">
        <f>VLOOKUP(B848,viz!$B$3:$E$1863,4,0)</f>
        <v>0</v>
      </c>
      <c r="G848" s="25">
        <f t="shared" si="50"/>
        <v>0.19274484758485189</v>
      </c>
      <c r="I848" s="31">
        <v>39892</v>
      </c>
      <c r="J848" s="20">
        <v>0.12375295907259</v>
      </c>
      <c r="K848" s="20">
        <v>0</v>
      </c>
      <c r="L848" s="20">
        <v>7.7917989580969498E-3</v>
      </c>
      <c r="M848" s="20">
        <v>4.8122404892429201E-2</v>
      </c>
      <c r="N848" s="20" t="s">
        <v>122</v>
      </c>
      <c r="O848" s="20" t="s">
        <v>122</v>
      </c>
      <c r="P848" s="20">
        <v>9.3538135038930097E-3</v>
      </c>
      <c r="Q848" s="20">
        <v>8.8134604374237493E-2</v>
      </c>
      <c r="R848" s="20">
        <v>0.28843949275882502</v>
      </c>
      <c r="S848" s="20">
        <v>4.56849160456985E-2</v>
      </c>
      <c r="T848" s="20">
        <v>3.4454478878059802E-2</v>
      </c>
      <c r="U848" s="20">
        <v>0.16504287508280999</v>
      </c>
      <c r="V848" s="20" t="s">
        <v>122</v>
      </c>
      <c r="W848" s="20">
        <v>2.7701972502041899E-2</v>
      </c>
      <c r="X848" s="20">
        <v>2.2865747099153101E-2</v>
      </c>
      <c r="Y848" s="20" t="s">
        <v>122</v>
      </c>
      <c r="Z848" s="20">
        <v>0.262407895904754</v>
      </c>
      <c r="AA848" s="30">
        <f t="shared" si="51"/>
        <v>0.19274484758485189</v>
      </c>
    </row>
    <row r="849" spans="1:27" x14ac:dyDescent="0.25">
      <c r="A849">
        <v>813</v>
      </c>
      <c r="B849" s="15">
        <v>39899</v>
      </c>
      <c r="C849" s="25">
        <f t="shared" si="48"/>
        <v>0.159226045012474</v>
      </c>
      <c r="D849" s="25">
        <f>VLOOKUP(B849,input_BB!$B$19:$K$10000,$D$35,0)</f>
        <v>815.94</v>
      </c>
      <c r="E849" s="27">
        <f t="shared" si="49"/>
        <v>9.5416392371026559E-2</v>
      </c>
      <c r="F849" s="28">
        <f>VLOOKUP(B849,viz!$B$3:$E$1863,4,0)</f>
        <v>0</v>
      </c>
      <c r="G849" s="25">
        <f t="shared" si="50"/>
        <v>0.1202138610703129</v>
      </c>
      <c r="I849" s="31">
        <v>39899</v>
      </c>
      <c r="J849" s="20">
        <v>0.159226045012474</v>
      </c>
      <c r="K849" s="20">
        <v>0</v>
      </c>
      <c r="L849" s="20" t="s">
        <v>122</v>
      </c>
      <c r="M849" s="20">
        <v>6.0881267607870597E-2</v>
      </c>
      <c r="N849" s="20" t="s">
        <v>122</v>
      </c>
      <c r="O849" s="20" t="s">
        <v>122</v>
      </c>
      <c r="P849" s="20" t="s">
        <v>122</v>
      </c>
      <c r="Q849" s="20">
        <v>0.14612739417503701</v>
      </c>
      <c r="R849" s="20">
        <v>0.182219809264482</v>
      </c>
      <c r="S849" s="20">
        <v>5.2300878252291197E-2</v>
      </c>
      <c r="T849" s="20">
        <v>3.9804530912323402E-2</v>
      </c>
      <c r="U849" s="20">
        <v>8.9184209412345394E-2</v>
      </c>
      <c r="V849" s="20" t="s">
        <v>122</v>
      </c>
      <c r="W849" s="20">
        <v>3.1029651657967498E-2</v>
      </c>
      <c r="X849" s="20">
        <v>2.72687416161272E-2</v>
      </c>
      <c r="Y849" s="20" t="s">
        <v>122</v>
      </c>
      <c r="Z849" s="20">
        <v>0.371183517101556</v>
      </c>
      <c r="AA849" s="30">
        <f t="shared" si="51"/>
        <v>0.1202138610703129</v>
      </c>
    </row>
    <row r="850" spans="1:27" x14ac:dyDescent="0.25">
      <c r="A850">
        <v>814</v>
      </c>
      <c r="B850" s="15">
        <v>39906</v>
      </c>
      <c r="C850" s="25">
        <f t="shared" si="48"/>
        <v>0.135899603366852</v>
      </c>
      <c r="D850" s="25">
        <f>VLOOKUP(B850,input_BB!$B$19:$K$10000,$D$35,0)</f>
        <v>842.5</v>
      </c>
      <c r="E850" s="27">
        <f t="shared" si="49"/>
        <v>5.3948242634601178E-2</v>
      </c>
      <c r="F850" s="28">
        <f>VLOOKUP(B850,viz!$B$3:$E$1863,4,0)</f>
        <v>0</v>
      </c>
      <c r="G850" s="25">
        <f t="shared" si="50"/>
        <v>0.21128616190081639</v>
      </c>
      <c r="I850" s="31">
        <v>39906</v>
      </c>
      <c r="J850" s="20">
        <v>0.135899603366852</v>
      </c>
      <c r="K850" s="20">
        <v>0</v>
      </c>
      <c r="L850" s="20" t="s">
        <v>122</v>
      </c>
      <c r="M850" s="20">
        <v>2.8320219667088899E-2</v>
      </c>
      <c r="N850" s="20" t="s">
        <v>122</v>
      </c>
      <c r="O850" s="20">
        <v>4.1556322444391502E-2</v>
      </c>
      <c r="P850" s="20" t="s">
        <v>122</v>
      </c>
      <c r="Q850" s="20">
        <v>0.104770021774824</v>
      </c>
      <c r="R850" s="20">
        <v>0.19619124290584</v>
      </c>
      <c r="S850" s="20">
        <v>4.7469030238387097E-2</v>
      </c>
      <c r="T850" s="20">
        <v>3.61271654442843E-2</v>
      </c>
      <c r="U850" s="20">
        <v>0.14734611899866101</v>
      </c>
      <c r="V850" s="20" t="s">
        <v>122</v>
      </c>
      <c r="W850" s="20">
        <v>6.3940042902155395E-2</v>
      </c>
      <c r="X850" s="20">
        <v>4.6378629425295102E-2</v>
      </c>
      <c r="Y850" s="20" t="s">
        <v>122</v>
      </c>
      <c r="Z850" s="20">
        <v>0.287901206199072</v>
      </c>
      <c r="AA850" s="30">
        <f t="shared" si="51"/>
        <v>0.21128616190081639</v>
      </c>
    </row>
    <row r="851" spans="1:27" x14ac:dyDescent="0.25">
      <c r="A851">
        <v>815</v>
      </c>
      <c r="B851" s="15">
        <v>39913</v>
      </c>
      <c r="C851" s="25">
        <f t="shared" si="48"/>
        <v>0.13385330140590701</v>
      </c>
      <c r="D851" s="25">
        <f>VLOOKUP(B851,input_BB!$B$19:$K$10000,$D$35,0)</f>
        <v>856.56</v>
      </c>
      <c r="E851" s="27">
        <f t="shared" si="49"/>
        <v>5.0310467211690336E-2</v>
      </c>
      <c r="F851" s="28">
        <f>VLOOKUP(B851,viz!$B$3:$E$1863,4,0)</f>
        <v>0</v>
      </c>
      <c r="G851" s="25">
        <f t="shared" si="50"/>
        <v>0.1632387715591517</v>
      </c>
      <c r="I851" s="31">
        <v>39913</v>
      </c>
      <c r="J851" s="20">
        <v>0.13385330140590701</v>
      </c>
      <c r="K851" s="20">
        <v>0</v>
      </c>
      <c r="L851" s="20" t="s">
        <v>122</v>
      </c>
      <c r="M851" s="20">
        <v>7.2738614483725594E-2</v>
      </c>
      <c r="N851" s="20">
        <v>2.29991499648937E-2</v>
      </c>
      <c r="O851" s="20">
        <v>6.2809918870630393E-2</v>
      </c>
      <c r="P851" s="20" t="s">
        <v>122</v>
      </c>
      <c r="Q851" s="20">
        <v>0.12743099844705399</v>
      </c>
      <c r="R851" s="20">
        <v>0.19572751167767599</v>
      </c>
      <c r="S851" s="20">
        <v>4.2090797680427498E-2</v>
      </c>
      <c r="T851" s="20">
        <v>3.44688765502488E-2</v>
      </c>
      <c r="U851" s="20">
        <v>0.115733861591334</v>
      </c>
      <c r="V851" s="20" t="s">
        <v>122</v>
      </c>
      <c r="W851" s="20">
        <v>4.7504909967817699E-2</v>
      </c>
      <c r="X851" s="20">
        <v>3.9209324953735698E-2</v>
      </c>
      <c r="Y851" s="20" t="s">
        <v>122</v>
      </c>
      <c r="Z851" s="20">
        <v>0.239286035812457</v>
      </c>
      <c r="AA851" s="30">
        <f t="shared" si="51"/>
        <v>0.1632387715591517</v>
      </c>
    </row>
    <row r="852" spans="1:27" x14ac:dyDescent="0.25">
      <c r="A852">
        <v>816</v>
      </c>
      <c r="B852" s="15">
        <v>39920</v>
      </c>
      <c r="C852" s="25">
        <f t="shared" si="48"/>
        <v>0.16916969418525701</v>
      </c>
      <c r="D852" s="25">
        <f>VLOOKUP(B852,input_BB!$B$19:$K$10000,$D$35,0)</f>
        <v>869.6</v>
      </c>
      <c r="E852" s="27">
        <f t="shared" si="49"/>
        <v>0.11309353057700915</v>
      </c>
      <c r="F852" s="28">
        <f>VLOOKUP(B852,viz!$B$3:$E$1863,4,0)</f>
        <v>0</v>
      </c>
      <c r="G852" s="25">
        <f t="shared" si="50"/>
        <v>0.24969160113359501</v>
      </c>
      <c r="I852" s="31">
        <v>39920</v>
      </c>
      <c r="J852" s="20">
        <v>0.16916969418525701</v>
      </c>
      <c r="K852" s="20">
        <v>0</v>
      </c>
      <c r="L852" s="20" t="s">
        <v>122</v>
      </c>
      <c r="M852" s="20">
        <v>2.7120195363402801E-2</v>
      </c>
      <c r="N852" s="20" t="s">
        <v>122</v>
      </c>
      <c r="O852" s="20">
        <v>5.4786037225890198E-2</v>
      </c>
      <c r="P852" s="20" t="s">
        <v>122</v>
      </c>
      <c r="Q852" s="20">
        <v>0.10206591193992701</v>
      </c>
      <c r="R852" s="20">
        <v>0.17882328835324801</v>
      </c>
      <c r="S852" s="20">
        <v>4.5022971421527801E-2</v>
      </c>
      <c r="T852" s="20">
        <v>3.45963342195953E-2</v>
      </c>
      <c r="U852" s="20">
        <v>0.24969160113359501</v>
      </c>
      <c r="V852" s="20" t="s">
        <v>122</v>
      </c>
      <c r="W852" s="20" t="s">
        <v>122</v>
      </c>
      <c r="X852" s="20">
        <v>4.2570270553944203E-2</v>
      </c>
      <c r="Y852" s="20" t="s">
        <v>122</v>
      </c>
      <c r="Z852" s="20">
        <v>0.26532338978887099</v>
      </c>
      <c r="AA852" s="30">
        <f t="shared" si="51"/>
        <v>0.24969160113359501</v>
      </c>
    </row>
    <row r="853" spans="1:27" x14ac:dyDescent="0.25">
      <c r="A853">
        <v>817</v>
      </c>
      <c r="B853" s="15">
        <v>39927</v>
      </c>
      <c r="C853" s="25">
        <f t="shared" si="48"/>
        <v>0.14542010426521301</v>
      </c>
      <c r="D853" s="25">
        <f>VLOOKUP(B853,input_BB!$B$19:$K$10000,$D$35,0)</f>
        <v>866.23</v>
      </c>
      <c r="E853" s="27">
        <f t="shared" si="49"/>
        <v>7.087313683050199E-2</v>
      </c>
      <c r="F853" s="28">
        <f>VLOOKUP(B853,viz!$B$3:$E$1863,4,0)</f>
        <v>0</v>
      </c>
      <c r="G853" s="25">
        <f t="shared" si="50"/>
        <v>0.14580882493914901</v>
      </c>
      <c r="I853" s="31">
        <v>39927</v>
      </c>
      <c r="J853" s="20">
        <v>0.14542010426521301</v>
      </c>
      <c r="K853" s="20">
        <v>0</v>
      </c>
      <c r="L853" s="20" t="s">
        <v>122</v>
      </c>
      <c r="M853" s="20">
        <v>7.49921438282692E-2</v>
      </c>
      <c r="N853" s="20" t="s">
        <v>122</v>
      </c>
      <c r="O853" s="20">
        <v>2.8015652707158101E-2</v>
      </c>
      <c r="P853" s="20" t="s">
        <v>122</v>
      </c>
      <c r="Q853" s="20">
        <v>0.18033499610920101</v>
      </c>
      <c r="R853" s="20">
        <v>0.195149425439618</v>
      </c>
      <c r="S853" s="20">
        <v>4.66268429532418E-2</v>
      </c>
      <c r="T853" s="20">
        <v>3.6185786344064302E-2</v>
      </c>
      <c r="U853" s="20">
        <v>0.14580882493914901</v>
      </c>
      <c r="V853" s="20" t="s">
        <v>122</v>
      </c>
      <c r="W853" s="20" t="s">
        <v>122</v>
      </c>
      <c r="X853" s="20">
        <v>2.24451492372841E-2</v>
      </c>
      <c r="Y853" s="20" t="s">
        <v>122</v>
      </c>
      <c r="Z853" s="20">
        <v>0.27044117844201399</v>
      </c>
      <c r="AA853" s="30">
        <f t="shared" si="51"/>
        <v>0.14580882493914901</v>
      </c>
    </row>
    <row r="854" spans="1:27" x14ac:dyDescent="0.25">
      <c r="A854">
        <v>818</v>
      </c>
      <c r="B854" s="15">
        <v>39934</v>
      </c>
      <c r="C854" s="25">
        <f t="shared" si="48"/>
        <v>0.14494696259498599</v>
      </c>
      <c r="D854" s="25">
        <f>VLOOKUP(B854,input_BB!$B$19:$K$10000,$D$35,0)</f>
        <v>877.52</v>
      </c>
      <c r="E854" s="27">
        <f t="shared" si="49"/>
        <v>7.0032017986677006E-2</v>
      </c>
      <c r="F854" s="28">
        <f>VLOOKUP(B854,viz!$B$3:$E$1863,4,0)</f>
        <v>0</v>
      </c>
      <c r="G854" s="25">
        <f t="shared" si="50"/>
        <v>0.178086255341669</v>
      </c>
      <c r="I854" s="31">
        <v>39934</v>
      </c>
      <c r="J854" s="20">
        <v>0.14494696259498599</v>
      </c>
      <c r="K854" s="20">
        <v>0</v>
      </c>
      <c r="L854" s="20" t="s">
        <v>122</v>
      </c>
      <c r="M854" s="20">
        <v>4.2770275026944402E-2</v>
      </c>
      <c r="N854" s="20" t="s">
        <v>122</v>
      </c>
      <c r="O854" s="20">
        <v>2.3601152070874799E-2</v>
      </c>
      <c r="P854" s="20">
        <v>8.0273009172425001E-3</v>
      </c>
      <c r="Q854" s="20">
        <v>0.114845315947987</v>
      </c>
      <c r="R854" s="20">
        <v>0.323114954867116</v>
      </c>
      <c r="S854" s="20">
        <v>4.3701559186994497E-2</v>
      </c>
      <c r="T854" s="20">
        <v>3.3036057118449501E-2</v>
      </c>
      <c r="U854" s="20">
        <v>0.178086255341669</v>
      </c>
      <c r="V854" s="20" t="s">
        <v>122</v>
      </c>
      <c r="W854" s="20" t="s">
        <v>122</v>
      </c>
      <c r="X854" s="20">
        <v>2.09080223805461E-2</v>
      </c>
      <c r="Y854" s="20" t="s">
        <v>122</v>
      </c>
      <c r="Z854" s="20">
        <v>0.21190910714217501</v>
      </c>
      <c r="AA854" s="30">
        <f t="shared" si="51"/>
        <v>0.178086255341669</v>
      </c>
    </row>
    <row r="855" spans="1:27" x14ac:dyDescent="0.25">
      <c r="A855">
        <v>819</v>
      </c>
      <c r="B855" s="15">
        <v>39941</v>
      </c>
      <c r="C855" s="25">
        <f t="shared" si="48"/>
        <v>0.21408103406429299</v>
      </c>
      <c r="D855" s="25">
        <f>VLOOKUP(B855,input_BB!$B$19:$K$10000,$D$35,0)</f>
        <v>929.23</v>
      </c>
      <c r="E855" s="27">
        <f t="shared" si="49"/>
        <v>0.19293383349423085</v>
      </c>
      <c r="F855" s="28">
        <f>VLOOKUP(B855,viz!$B$3:$E$1863,4,0)</f>
        <v>0</v>
      </c>
      <c r="G855" s="25">
        <f t="shared" si="50"/>
        <v>0.1618443749828252</v>
      </c>
      <c r="I855" s="31">
        <v>39941</v>
      </c>
      <c r="J855" s="20">
        <v>0.21408103406429299</v>
      </c>
      <c r="K855" s="20">
        <v>0</v>
      </c>
      <c r="L855" s="20" t="s">
        <v>122</v>
      </c>
      <c r="M855" s="20">
        <v>4.7809251887242603E-2</v>
      </c>
      <c r="N855" s="20" t="s">
        <v>122</v>
      </c>
      <c r="O855" s="20">
        <v>2.3196357506926401E-2</v>
      </c>
      <c r="P855" s="20">
        <v>8.5801996599193103E-3</v>
      </c>
      <c r="Q855" s="20">
        <v>0.143728287763594</v>
      </c>
      <c r="R855" s="20">
        <v>0.27726520475038502</v>
      </c>
      <c r="S855" s="20">
        <v>4.23999320233149E-2</v>
      </c>
      <c r="T855" s="20">
        <v>4.7401429257222599E-2</v>
      </c>
      <c r="U855" s="20">
        <v>0.115545088630212</v>
      </c>
      <c r="V855" s="20" t="s">
        <v>122</v>
      </c>
      <c r="W855" s="20">
        <v>4.6299286352613198E-2</v>
      </c>
      <c r="X855" s="20">
        <v>4.0561129723481602E-2</v>
      </c>
      <c r="Y855" s="20" t="s">
        <v>122</v>
      </c>
      <c r="Z855" s="20">
        <v>0.20721383244508901</v>
      </c>
      <c r="AA855" s="30">
        <f t="shared" si="51"/>
        <v>0.1618443749828252</v>
      </c>
    </row>
    <row r="856" spans="1:27" x14ac:dyDescent="0.25">
      <c r="A856">
        <v>820</v>
      </c>
      <c r="B856" s="15">
        <v>39948</v>
      </c>
      <c r="C856" s="25">
        <f t="shared" si="48"/>
        <v>0.153665021061897</v>
      </c>
      <c r="D856" s="25">
        <f>VLOOKUP(B856,input_BB!$B$19:$K$10000,$D$35,0)</f>
        <v>882.88</v>
      </c>
      <c r="E856" s="27">
        <f t="shared" si="49"/>
        <v>8.5530385007633616E-2</v>
      </c>
      <c r="F856" s="28">
        <f>VLOOKUP(B856,viz!$B$3:$E$1863,4,0)</f>
        <v>0</v>
      </c>
      <c r="G856" s="25">
        <f t="shared" si="50"/>
        <v>0.15323676710499701</v>
      </c>
      <c r="I856" s="31">
        <v>39948</v>
      </c>
      <c r="J856" s="20">
        <v>0.153665021061897</v>
      </c>
      <c r="K856" s="20">
        <v>0</v>
      </c>
      <c r="L856" s="20" t="s">
        <v>122</v>
      </c>
      <c r="M856" s="20">
        <v>5.00587082950672E-2</v>
      </c>
      <c r="N856" s="20" t="s">
        <v>122</v>
      </c>
      <c r="O856" s="20">
        <v>2.5602221600756699E-2</v>
      </c>
      <c r="P856" s="20" t="s">
        <v>122</v>
      </c>
      <c r="Q856" s="20">
        <v>0.124218961014184</v>
      </c>
      <c r="R856" s="20">
        <v>0.27670416362653499</v>
      </c>
      <c r="S856" s="20">
        <v>4.68990148430408E-2</v>
      </c>
      <c r="T856" s="20">
        <v>7.4311393924444802E-2</v>
      </c>
      <c r="U856" s="20">
        <v>0.15323676710499701</v>
      </c>
      <c r="V856" s="20" t="s">
        <v>122</v>
      </c>
      <c r="W856" s="20" t="s">
        <v>122</v>
      </c>
      <c r="X856" s="20">
        <v>1.88426623312564E-2</v>
      </c>
      <c r="Y856" s="20" t="s">
        <v>122</v>
      </c>
      <c r="Z856" s="20">
        <v>0.23012610725971699</v>
      </c>
      <c r="AA856" s="30">
        <f t="shared" si="51"/>
        <v>0.15323676710499701</v>
      </c>
    </row>
    <row r="857" spans="1:27" x14ac:dyDescent="0.25">
      <c r="A857">
        <v>821</v>
      </c>
      <c r="B857" s="15">
        <v>39955</v>
      </c>
      <c r="C857" s="25">
        <f t="shared" si="48"/>
        <v>0.151479631662369</v>
      </c>
      <c r="D857" s="25">
        <f>VLOOKUP(B857,input_BB!$B$19:$K$10000,$D$35,0)</f>
        <v>887</v>
      </c>
      <c r="E857" s="27">
        <f t="shared" si="49"/>
        <v>8.164534946604543E-2</v>
      </c>
      <c r="F857" s="28">
        <f>VLOOKUP(B857,viz!$B$3:$E$1863,4,0)</f>
        <v>0</v>
      </c>
      <c r="G857" s="25">
        <f t="shared" si="50"/>
        <v>0.16284889358502661</v>
      </c>
      <c r="I857" s="31">
        <v>39955</v>
      </c>
      <c r="J857" s="20">
        <v>0.151479631662369</v>
      </c>
      <c r="K857" s="20">
        <v>0</v>
      </c>
      <c r="L857" s="20" t="s">
        <v>122</v>
      </c>
      <c r="M857" s="20">
        <v>7.28528878458405E-2</v>
      </c>
      <c r="N857" s="20" t="s">
        <v>122</v>
      </c>
      <c r="O857" s="20">
        <v>2.7306218641404301E-2</v>
      </c>
      <c r="P857" s="20" t="s">
        <v>122</v>
      </c>
      <c r="Q857" s="20">
        <v>0.13724459248163301</v>
      </c>
      <c r="R857" s="20">
        <v>0.233785284115405</v>
      </c>
      <c r="S857" s="20">
        <v>4.5492550229742502E-2</v>
      </c>
      <c r="T857" s="20">
        <v>3.5269461823736199E-2</v>
      </c>
      <c r="U857" s="20">
        <v>0.13632656787375699</v>
      </c>
      <c r="V857" s="20" t="s">
        <v>122</v>
      </c>
      <c r="W857" s="20">
        <v>2.6522325711269602E-2</v>
      </c>
      <c r="X857" s="20">
        <v>2.1673131533300499E-2</v>
      </c>
      <c r="Y857" s="20" t="s">
        <v>122</v>
      </c>
      <c r="Z857" s="20">
        <v>0.26352697974391098</v>
      </c>
      <c r="AA857" s="30">
        <f t="shared" si="51"/>
        <v>0.16284889358502661</v>
      </c>
    </row>
    <row r="858" spans="1:27" x14ac:dyDescent="0.25">
      <c r="A858">
        <v>822</v>
      </c>
      <c r="B858" s="15">
        <v>39962</v>
      </c>
      <c r="C858" s="25">
        <f t="shared" si="48"/>
        <v>0.15403427183628099</v>
      </c>
      <c r="D858" s="25">
        <f>VLOOKUP(B858,input_BB!$B$19:$K$10000,$D$35,0)</f>
        <v>919.14</v>
      </c>
      <c r="E858" s="27">
        <f t="shared" si="49"/>
        <v>8.6186813734958165E-2</v>
      </c>
      <c r="F858" s="28">
        <f>VLOOKUP(B858,viz!$B$3:$E$1863,4,0)</f>
        <v>0</v>
      </c>
      <c r="G858" s="25">
        <f t="shared" si="50"/>
        <v>0.10028083728321301</v>
      </c>
      <c r="I858" s="31">
        <v>39962</v>
      </c>
      <c r="J858" s="20">
        <v>0.15403427183628099</v>
      </c>
      <c r="K858" s="20">
        <v>0</v>
      </c>
      <c r="L858" s="20" t="s">
        <v>122</v>
      </c>
      <c r="M858" s="20">
        <v>7.3071080823057494E-2</v>
      </c>
      <c r="N858" s="20" t="s">
        <v>122</v>
      </c>
      <c r="O858" s="20">
        <v>2.7092578864777301E-2</v>
      </c>
      <c r="P858" s="20" t="s">
        <v>122</v>
      </c>
      <c r="Q858" s="20">
        <v>0.206378396746212</v>
      </c>
      <c r="R858" s="20">
        <v>0.227627143729147</v>
      </c>
      <c r="S858" s="20">
        <v>4.5136623310790103E-2</v>
      </c>
      <c r="T858" s="20">
        <v>3.4993518821714198E-2</v>
      </c>
      <c r="U858" s="20">
        <v>0.10028083728321301</v>
      </c>
      <c r="V858" s="20" t="s">
        <v>122</v>
      </c>
      <c r="W858" s="20" t="s">
        <v>122</v>
      </c>
      <c r="X858" s="20">
        <v>2.05201223919813E-2</v>
      </c>
      <c r="Y858" s="20" t="s">
        <v>122</v>
      </c>
      <c r="Z858" s="20">
        <v>0.26489969802910801</v>
      </c>
      <c r="AA858" s="30">
        <f t="shared" si="51"/>
        <v>0.10028083728321301</v>
      </c>
    </row>
    <row r="859" spans="1:27" x14ac:dyDescent="0.25">
      <c r="A859">
        <v>823</v>
      </c>
      <c r="B859" s="15">
        <v>39969</v>
      </c>
      <c r="C859" s="25">
        <f t="shared" si="48"/>
        <v>0.180717438459396</v>
      </c>
      <c r="D859" s="25">
        <f>VLOOKUP(B859,input_BB!$B$19:$K$10000,$D$35,0)</f>
        <v>940.09</v>
      </c>
      <c r="E859" s="27">
        <f t="shared" si="49"/>
        <v>0.13362231914891803</v>
      </c>
      <c r="F859" s="28">
        <f>VLOOKUP(B859,viz!$B$3:$E$1863,4,0)</f>
        <v>0</v>
      </c>
      <c r="G859" s="25">
        <f t="shared" si="50"/>
        <v>6.9105483747873411E-2</v>
      </c>
      <c r="I859" s="31">
        <v>39969</v>
      </c>
      <c r="J859" s="20">
        <v>0.180717438459396</v>
      </c>
      <c r="K859" s="20">
        <v>0</v>
      </c>
      <c r="L859" s="20" t="s">
        <v>122</v>
      </c>
      <c r="M859" s="20">
        <v>5.4899276063236101E-2</v>
      </c>
      <c r="N859" s="20" t="s">
        <v>122</v>
      </c>
      <c r="O859" s="20">
        <v>2.5648613504855401E-2</v>
      </c>
      <c r="P859" s="20" t="s">
        <v>122</v>
      </c>
      <c r="Q859" s="20">
        <v>0.154779728504053</v>
      </c>
      <c r="R859" s="20">
        <v>0.31805195450233398</v>
      </c>
      <c r="S859" s="20">
        <v>2.8764131631919699E-2</v>
      </c>
      <c r="T859" s="20">
        <v>7.2714911151702699E-2</v>
      </c>
      <c r="U859" s="20">
        <v>6.4546707314814197E-2</v>
      </c>
      <c r="V859" s="20" t="s">
        <v>122</v>
      </c>
      <c r="W859" s="20">
        <v>4.5587764330592096E-3</v>
      </c>
      <c r="X859" s="20">
        <v>1.7250227275405799E-2</v>
      </c>
      <c r="Y859" s="20" t="s">
        <v>122</v>
      </c>
      <c r="Z859" s="20">
        <v>0.25878567361861998</v>
      </c>
      <c r="AA859" s="30">
        <f t="shared" si="51"/>
        <v>6.9105483747873411E-2</v>
      </c>
    </row>
    <row r="860" spans="1:27" x14ac:dyDescent="0.25">
      <c r="A860">
        <v>824</v>
      </c>
      <c r="B860" s="15">
        <v>39976</v>
      </c>
      <c r="C860" s="25">
        <f t="shared" si="48"/>
        <v>0.180720210075378</v>
      </c>
      <c r="D860" s="25">
        <f>VLOOKUP(B860,input_BB!$B$19:$K$10000,$D$35,0)</f>
        <v>946.21</v>
      </c>
      <c r="E860" s="27">
        <f t="shared" si="49"/>
        <v>0.13362724633791237</v>
      </c>
      <c r="F860" s="28">
        <f>VLOOKUP(B860,viz!$B$3:$E$1863,4,0)</f>
        <v>0</v>
      </c>
      <c r="G860" s="25">
        <f t="shared" si="50"/>
        <v>6.53341981981298E-2</v>
      </c>
      <c r="I860" s="31">
        <v>39976</v>
      </c>
      <c r="J860" s="20">
        <v>0.180720210075378</v>
      </c>
      <c r="K860" s="20">
        <v>0</v>
      </c>
      <c r="L860" s="20" t="s">
        <v>122</v>
      </c>
      <c r="M860" s="20">
        <v>5.6183680728417902E-2</v>
      </c>
      <c r="N860" s="20" t="s">
        <v>122</v>
      </c>
      <c r="O860" s="20">
        <v>2.6242419515336901E-2</v>
      </c>
      <c r="P860" s="20" t="s">
        <v>122</v>
      </c>
      <c r="Q860" s="20">
        <v>0.1547343137412</v>
      </c>
      <c r="R860" s="20">
        <v>0.33108469832995902</v>
      </c>
      <c r="S860" s="20">
        <v>2.9430192545842199E-2</v>
      </c>
      <c r="T860" s="20">
        <v>5.11771128015681E-2</v>
      </c>
      <c r="U860" s="20">
        <v>6.53341981981298E-2</v>
      </c>
      <c r="V860" s="20" t="s">
        <v>122</v>
      </c>
      <c r="W860" s="20" t="s">
        <v>122</v>
      </c>
      <c r="X860" s="20">
        <v>1.8500174738356901E-2</v>
      </c>
      <c r="Y860" s="20" t="s">
        <v>122</v>
      </c>
      <c r="Z860" s="20">
        <v>0.26731320940119002</v>
      </c>
      <c r="AA860" s="30">
        <f t="shared" si="51"/>
        <v>6.53341981981298E-2</v>
      </c>
    </row>
    <row r="861" spans="1:27" x14ac:dyDescent="0.25">
      <c r="A861">
        <v>825</v>
      </c>
      <c r="B861" s="15">
        <v>39983</v>
      </c>
      <c r="C861" s="25">
        <f t="shared" si="48"/>
        <v>0.238728582859039</v>
      </c>
      <c r="D861" s="25">
        <f>VLOOKUP(B861,input_BB!$B$19:$K$10000,$D$35,0)</f>
        <v>921.23</v>
      </c>
      <c r="E861" s="27">
        <f t="shared" si="49"/>
        <v>0.23675055700414549</v>
      </c>
      <c r="F861" s="28">
        <f>VLOOKUP(B861,viz!$B$3:$E$1863,4,0)</f>
        <v>0</v>
      </c>
      <c r="G861" s="25">
        <f t="shared" si="50"/>
        <v>0.1352846009428687</v>
      </c>
      <c r="I861" s="31">
        <v>39983</v>
      </c>
      <c r="J861" s="20">
        <v>0.238728582859039</v>
      </c>
      <c r="K861" s="20">
        <v>0</v>
      </c>
      <c r="L861" s="20" t="s">
        <v>122</v>
      </c>
      <c r="M861" s="20">
        <v>7.7977580337890998E-2</v>
      </c>
      <c r="N861" s="20" t="s">
        <v>122</v>
      </c>
      <c r="O861" s="20">
        <v>2.8294717962702599E-2</v>
      </c>
      <c r="P861" s="20" t="s">
        <v>122</v>
      </c>
      <c r="Q861" s="20">
        <v>0.171172723420421</v>
      </c>
      <c r="R861" s="20">
        <v>0.22330885263267899</v>
      </c>
      <c r="S861" s="20">
        <v>2.91853336659052E-2</v>
      </c>
      <c r="T861" s="20">
        <v>3.6546234691234303E-2</v>
      </c>
      <c r="U861" s="20">
        <v>9.2669192800737293E-2</v>
      </c>
      <c r="V861" s="20" t="s">
        <v>122</v>
      </c>
      <c r="W861" s="20">
        <v>4.2615408142131397E-2</v>
      </c>
      <c r="X861" s="20">
        <v>2.27004828001009E-2</v>
      </c>
      <c r="Y861" s="20" t="s">
        <v>122</v>
      </c>
      <c r="Z861" s="20">
        <v>0.275529473546198</v>
      </c>
      <c r="AA861" s="30">
        <f t="shared" si="51"/>
        <v>0.1352846009428687</v>
      </c>
    </row>
    <row r="862" spans="1:27" x14ac:dyDescent="0.25">
      <c r="A862">
        <v>826</v>
      </c>
      <c r="B862" s="15">
        <v>39990</v>
      </c>
      <c r="C862" s="25">
        <f t="shared" si="48"/>
        <v>0.13219974935054801</v>
      </c>
      <c r="D862" s="25">
        <f>VLOOKUP(B862,input_BB!$B$19:$K$10000,$D$35,0)</f>
        <v>918.9</v>
      </c>
      <c r="E862" s="27">
        <f t="shared" si="49"/>
        <v>4.7370895661501912E-2</v>
      </c>
      <c r="F862" s="28">
        <f>VLOOKUP(B862,viz!$B$3:$E$1863,4,0)</f>
        <v>0</v>
      </c>
      <c r="G862" s="25">
        <f t="shared" si="50"/>
        <v>0.1210779031564546</v>
      </c>
      <c r="I862" s="31">
        <v>39990</v>
      </c>
      <c r="J862" s="20">
        <v>0.13219974935054801</v>
      </c>
      <c r="K862" s="20">
        <v>0</v>
      </c>
      <c r="L862" s="20" t="s">
        <v>122</v>
      </c>
      <c r="M862" s="20">
        <v>7.6158438840353504E-2</v>
      </c>
      <c r="N862" s="20" t="s">
        <v>122</v>
      </c>
      <c r="O862" s="20" t="s">
        <v>122</v>
      </c>
      <c r="P862" s="20" t="s">
        <v>122</v>
      </c>
      <c r="Q862" s="20">
        <v>9.2388347945604299E-2</v>
      </c>
      <c r="R862" s="20">
        <v>0.24359768845225799</v>
      </c>
      <c r="S862" s="20">
        <v>4.8485562756850897E-2</v>
      </c>
      <c r="T862" s="20">
        <v>6.4271939254553698E-2</v>
      </c>
      <c r="U862" s="20">
        <v>8.0131742578605503E-2</v>
      </c>
      <c r="V862" s="20" t="s">
        <v>122</v>
      </c>
      <c r="W862" s="20">
        <v>4.0946160577849097E-2</v>
      </c>
      <c r="X862" s="20">
        <v>9.8412944001042404E-2</v>
      </c>
      <c r="Y862" s="20" t="s">
        <v>122</v>
      </c>
      <c r="Z862" s="20">
        <v>0.25560717559288199</v>
      </c>
      <c r="AA862" s="30">
        <f t="shared" si="51"/>
        <v>0.1210779031564546</v>
      </c>
    </row>
    <row r="863" spans="1:27" x14ac:dyDescent="0.25">
      <c r="A863">
        <v>827</v>
      </c>
      <c r="B863" s="15">
        <v>39997</v>
      </c>
      <c r="C863" s="25">
        <f t="shared" si="48"/>
        <v>0.15384356677532199</v>
      </c>
      <c r="D863" s="25">
        <f>VLOOKUP(B863,input_BB!$B$19:$K$10000,$D$35,0)</f>
        <v>896.42</v>
      </c>
      <c r="E863" s="27">
        <f t="shared" si="49"/>
        <v>8.5847791343824364E-2</v>
      </c>
      <c r="F863" s="28">
        <f>VLOOKUP(B863,viz!$B$3:$E$1863,4,0)</f>
        <v>0</v>
      </c>
      <c r="G863" s="25">
        <f t="shared" si="50"/>
        <v>9.4760787305414804E-2</v>
      </c>
      <c r="I863" s="31">
        <v>39997</v>
      </c>
      <c r="J863" s="20">
        <v>0.15384356677532199</v>
      </c>
      <c r="K863" s="20">
        <v>0</v>
      </c>
      <c r="L863" s="20" t="s">
        <v>122</v>
      </c>
      <c r="M863" s="20">
        <v>7.7125244406511501E-2</v>
      </c>
      <c r="N863" s="20" t="s">
        <v>122</v>
      </c>
      <c r="O863" s="20">
        <v>2.3695327951707E-2</v>
      </c>
      <c r="P863" s="20" t="s">
        <v>122</v>
      </c>
      <c r="Q863" s="20">
        <v>8.1345858461015996E-2</v>
      </c>
      <c r="R863" s="20">
        <v>0.250862986501383</v>
      </c>
      <c r="S863" s="20">
        <v>4.9971984686175697E-2</v>
      </c>
      <c r="T863" s="20">
        <v>9.8252734208288894E-2</v>
      </c>
      <c r="U863" s="20">
        <v>6.2724327652378301E-2</v>
      </c>
      <c r="V863" s="20" t="s">
        <v>122</v>
      </c>
      <c r="W863" s="20">
        <v>3.2036459653036503E-2</v>
      </c>
      <c r="X863" s="20">
        <v>4.4465677784492098E-2</v>
      </c>
      <c r="Y863" s="20" t="s">
        <v>122</v>
      </c>
      <c r="Z863" s="20">
        <v>0.27951939869501102</v>
      </c>
      <c r="AA863" s="30">
        <f t="shared" si="51"/>
        <v>9.4760787305414804E-2</v>
      </c>
    </row>
    <row r="864" spans="1:27" x14ac:dyDescent="0.25">
      <c r="A864">
        <v>828</v>
      </c>
      <c r="B864" s="15">
        <v>40004</v>
      </c>
      <c r="C864" s="25">
        <f t="shared" si="48"/>
        <v>0.14929006993770599</v>
      </c>
      <c r="D864" s="25">
        <f>VLOOKUP(B864,input_BB!$B$19:$K$10000,$D$35,0)</f>
        <v>879.13</v>
      </c>
      <c r="E864" s="27">
        <f t="shared" si="49"/>
        <v>7.7752896650700912E-2</v>
      </c>
      <c r="F864" s="28">
        <f>VLOOKUP(B864,viz!$B$3:$E$1863,4,0)</f>
        <v>1</v>
      </c>
      <c r="G864" s="25">
        <f t="shared" si="50"/>
        <v>0.109656801681243</v>
      </c>
      <c r="I864" s="31">
        <v>40004</v>
      </c>
      <c r="J864" s="20">
        <v>0.14929006993770599</v>
      </c>
      <c r="K864" s="20">
        <v>0</v>
      </c>
      <c r="L864" s="20" t="s">
        <v>122</v>
      </c>
      <c r="M864" s="20">
        <v>7.7942261666939697E-2</v>
      </c>
      <c r="N864" s="20">
        <v>2.59216091599507E-2</v>
      </c>
      <c r="O864" s="20" t="s">
        <v>122</v>
      </c>
      <c r="P864" s="20" t="s">
        <v>122</v>
      </c>
      <c r="Q864" s="20">
        <v>8.9649902755453495E-2</v>
      </c>
      <c r="R864" s="20">
        <v>0.25074745407180898</v>
      </c>
      <c r="S864" s="20">
        <v>4.9874140580062599E-2</v>
      </c>
      <c r="T864" s="20">
        <v>9.8684380468428798E-2</v>
      </c>
      <c r="U864" s="20">
        <v>0.109656801681243</v>
      </c>
      <c r="V864" s="20" t="s">
        <v>122</v>
      </c>
      <c r="W864" s="20" t="s">
        <v>122</v>
      </c>
      <c r="X864" s="20">
        <v>4.4555813693930503E-2</v>
      </c>
      <c r="Y864" s="20" t="s">
        <v>122</v>
      </c>
      <c r="Z864" s="20">
        <v>0.25296763592218202</v>
      </c>
      <c r="AA864" s="30">
        <f t="shared" si="51"/>
        <v>0.109656801681243</v>
      </c>
    </row>
    <row r="865" spans="1:27" x14ac:dyDescent="0.25">
      <c r="A865">
        <v>829</v>
      </c>
      <c r="B865" s="15">
        <v>40011</v>
      </c>
      <c r="C865" s="25">
        <f t="shared" si="48"/>
        <v>0.13450165092945099</v>
      </c>
      <c r="D865" s="25">
        <f>VLOOKUP(B865,input_BB!$B$19:$K$10000,$D$35,0)</f>
        <v>940.38</v>
      </c>
      <c r="E865" s="27">
        <f t="shared" si="49"/>
        <v>5.1463058572700934E-2</v>
      </c>
      <c r="F865" s="28">
        <f>VLOOKUP(B865,viz!$B$3:$E$1863,4,0)</f>
        <v>0</v>
      </c>
      <c r="G865" s="25">
        <f t="shared" si="50"/>
        <v>4.6963183489649202E-2</v>
      </c>
      <c r="I865" s="31">
        <v>40011</v>
      </c>
      <c r="J865" s="20">
        <v>0.13450165092945099</v>
      </c>
      <c r="K865" s="20">
        <v>0</v>
      </c>
      <c r="L865" s="20" t="s">
        <v>122</v>
      </c>
      <c r="M865" s="20">
        <v>5.3186277225660397E-2</v>
      </c>
      <c r="N865" s="20" t="s">
        <v>122</v>
      </c>
      <c r="O865" s="20">
        <v>4.19820387469442E-2</v>
      </c>
      <c r="P865" s="20" t="s">
        <v>122</v>
      </c>
      <c r="Q865" s="20">
        <v>7.0161868550616693E-2</v>
      </c>
      <c r="R865" s="20">
        <v>0.258269606716935</v>
      </c>
      <c r="S865" s="20">
        <v>6.03144832480964E-2</v>
      </c>
      <c r="T865" s="20">
        <v>4.4864950087830202E-2</v>
      </c>
      <c r="U865" s="20" t="s">
        <v>122</v>
      </c>
      <c r="V865" s="20" t="s">
        <v>122</v>
      </c>
      <c r="W865" s="20">
        <v>4.6963183489649202E-2</v>
      </c>
      <c r="X865" s="20">
        <v>7.5765415138845604E-2</v>
      </c>
      <c r="Y865" s="20">
        <v>2.3042618850240001E-2</v>
      </c>
      <c r="Z865" s="20">
        <v>0.32544955794518199</v>
      </c>
      <c r="AA865" s="30">
        <f t="shared" si="51"/>
        <v>4.6963183489649202E-2</v>
      </c>
    </row>
    <row r="866" spans="1:27" x14ac:dyDescent="0.25">
      <c r="A866">
        <v>830</v>
      </c>
      <c r="B866" s="15">
        <v>40018</v>
      </c>
      <c r="C866" s="25">
        <f t="shared" si="48"/>
        <v>0.13446235656738301</v>
      </c>
      <c r="D866" s="25">
        <f>VLOOKUP(B866,input_BB!$B$19:$K$10000,$D$35,0)</f>
        <v>979.26</v>
      </c>
      <c r="E866" s="27">
        <f t="shared" si="49"/>
        <v>5.1393203748086556E-2</v>
      </c>
      <c r="F866" s="28">
        <f>VLOOKUP(B866,viz!$B$3:$E$1863,4,0)</f>
        <v>0</v>
      </c>
      <c r="G866" s="25">
        <f t="shared" si="50"/>
        <v>8.8217378880081396E-2</v>
      </c>
      <c r="I866" s="31">
        <v>40018</v>
      </c>
      <c r="J866" s="20">
        <v>0.13446235656738301</v>
      </c>
      <c r="K866" s="20">
        <v>0</v>
      </c>
      <c r="L866" s="20" t="s">
        <v>122</v>
      </c>
      <c r="M866" s="20">
        <v>3.5435731104637803E-2</v>
      </c>
      <c r="N866" s="20" t="s">
        <v>122</v>
      </c>
      <c r="O866" s="20">
        <v>4.4255556798217702E-2</v>
      </c>
      <c r="P866" s="20" t="s">
        <v>122</v>
      </c>
      <c r="Q866" s="20">
        <v>7.3550539434325601E-2</v>
      </c>
      <c r="R866" s="20">
        <v>0.257510716474879</v>
      </c>
      <c r="S866" s="20">
        <v>6.01372573120929E-2</v>
      </c>
      <c r="T866" s="20">
        <v>3.6737587024126502E-2</v>
      </c>
      <c r="U866" s="20">
        <v>4.8387253539256797E-2</v>
      </c>
      <c r="V866" s="20" t="s">
        <v>122</v>
      </c>
      <c r="W866" s="20">
        <v>3.9830125340824599E-2</v>
      </c>
      <c r="X866" s="20">
        <v>7.5542788733186997E-2</v>
      </c>
      <c r="Y866" s="20">
        <v>2.2974911237179499E-2</v>
      </c>
      <c r="Z866" s="20">
        <v>0.305637533001273</v>
      </c>
      <c r="AA866" s="30">
        <f t="shared" si="51"/>
        <v>8.8217378880081396E-2</v>
      </c>
    </row>
    <row r="867" spans="1:27" x14ac:dyDescent="0.25">
      <c r="A867">
        <v>831</v>
      </c>
      <c r="B867" s="15">
        <v>40025</v>
      </c>
      <c r="C867" s="25">
        <f t="shared" si="48"/>
        <v>0.127127856016159</v>
      </c>
      <c r="D867" s="25">
        <f>VLOOKUP(B867,input_BB!$B$19:$K$10000,$D$35,0)</f>
        <v>987.48</v>
      </c>
      <c r="E867" s="27">
        <f t="shared" si="49"/>
        <v>3.8354431194573872E-2</v>
      </c>
      <c r="F867" s="28">
        <f>VLOOKUP(B867,viz!$B$3:$E$1863,4,0)</f>
        <v>0</v>
      </c>
      <c r="G867" s="25">
        <f t="shared" si="50"/>
        <v>9.0427855677270505E-2</v>
      </c>
      <c r="I867" s="31">
        <v>40025</v>
      </c>
      <c r="J867" s="20">
        <v>0.127127856016159</v>
      </c>
      <c r="K867" s="20">
        <v>0</v>
      </c>
      <c r="L867" s="20" t="s">
        <v>122</v>
      </c>
      <c r="M867" s="20">
        <v>3.6794312288252098E-2</v>
      </c>
      <c r="N867" s="20" t="s">
        <v>122</v>
      </c>
      <c r="O867" s="20">
        <v>3.4601478813095797E-2</v>
      </c>
      <c r="P867" s="20" t="s">
        <v>122</v>
      </c>
      <c r="Q867" s="20">
        <v>7.2637760374937299E-2</v>
      </c>
      <c r="R867" s="20">
        <v>0.31574159725471901</v>
      </c>
      <c r="S867" s="20">
        <v>7.4209640563502099E-2</v>
      </c>
      <c r="T867" s="20">
        <v>6.4215133941685501E-2</v>
      </c>
      <c r="U867" s="20">
        <v>7.5033102967271004E-2</v>
      </c>
      <c r="V867" s="20" t="s">
        <v>122</v>
      </c>
      <c r="W867" s="20">
        <v>1.53947527099995E-2</v>
      </c>
      <c r="X867" s="20">
        <v>7.0423877905473803E-2</v>
      </c>
      <c r="Y867" s="20" t="s">
        <v>122</v>
      </c>
      <c r="Z867" s="20">
        <v>0.24094834318106401</v>
      </c>
      <c r="AA867" s="30">
        <f t="shared" si="51"/>
        <v>9.0427855677270505E-2</v>
      </c>
    </row>
    <row r="868" spans="1:27" x14ac:dyDescent="0.25">
      <c r="A868">
        <v>832</v>
      </c>
      <c r="B868" s="15">
        <v>40032</v>
      </c>
      <c r="C868" s="25">
        <f t="shared" si="48"/>
        <v>0.14832909405231501</v>
      </c>
      <c r="D868" s="25">
        <f>VLOOKUP(B868,input_BB!$B$19:$K$10000,$D$35,0)</f>
        <v>1010.48</v>
      </c>
      <c r="E868" s="27">
        <f t="shared" si="49"/>
        <v>7.6044539563328073E-2</v>
      </c>
      <c r="F868" s="28">
        <f>VLOOKUP(B868,viz!$B$3:$E$1863,4,0)</f>
        <v>0</v>
      </c>
      <c r="G868" s="25">
        <f t="shared" si="50"/>
        <v>0.104041016646506</v>
      </c>
      <c r="I868" s="31">
        <v>40032</v>
      </c>
      <c r="J868" s="20">
        <v>0.14832909405231501</v>
      </c>
      <c r="K868" s="20">
        <v>0</v>
      </c>
      <c r="L868" s="20" t="s">
        <v>122</v>
      </c>
      <c r="M868" s="20">
        <v>3.63482338245237E-2</v>
      </c>
      <c r="N868" s="20">
        <v>2.4795954621252701E-2</v>
      </c>
      <c r="O868" s="20" t="s">
        <v>122</v>
      </c>
      <c r="P868" s="20" t="s">
        <v>122</v>
      </c>
      <c r="Q868" s="20">
        <v>9.4376429532110104E-2</v>
      </c>
      <c r="R868" s="20">
        <v>0.26414185464694701</v>
      </c>
      <c r="S868" s="20">
        <v>6.1685847087247399E-2</v>
      </c>
      <c r="T868" s="20">
        <v>9.9111384073446704E-2</v>
      </c>
      <c r="U868" s="20">
        <v>0.104041016646506</v>
      </c>
      <c r="V868" s="20" t="s">
        <v>122</v>
      </c>
      <c r="W868" s="20" t="s">
        <v>122</v>
      </c>
      <c r="X868" s="20">
        <v>6.2993011823780407E-2</v>
      </c>
      <c r="Y868" s="20" t="s">
        <v>122</v>
      </c>
      <c r="Z868" s="20">
        <v>0.252506267744186</v>
      </c>
      <c r="AA868" s="30">
        <f t="shared" si="51"/>
        <v>0.104041016646506</v>
      </c>
    </row>
    <row r="869" spans="1:27" x14ac:dyDescent="0.25">
      <c r="A869">
        <v>833</v>
      </c>
      <c r="B869" s="15">
        <v>40039</v>
      </c>
      <c r="C869" s="25">
        <f t="shared" si="48"/>
        <v>0.13448941707611101</v>
      </c>
      <c r="D869" s="25">
        <f>VLOOKUP(B869,input_BB!$B$19:$K$10000,$D$35,0)</f>
        <v>1004.09</v>
      </c>
      <c r="E869" s="27">
        <f t="shared" si="49"/>
        <v>5.1441310066440822E-2</v>
      </c>
      <c r="F869" s="28">
        <f>VLOOKUP(B869,viz!$B$3:$E$1863,4,0)</f>
        <v>0</v>
      </c>
      <c r="G869" s="25">
        <f t="shared" si="50"/>
        <v>3.3469760248986603E-2</v>
      </c>
      <c r="I869" s="31">
        <v>40039</v>
      </c>
      <c r="J869" s="20">
        <v>0.13448941707611101</v>
      </c>
      <c r="K869" s="20">
        <v>0</v>
      </c>
      <c r="L869" s="20" t="s">
        <v>122</v>
      </c>
      <c r="M869" s="20">
        <v>5.40764888885851E-2</v>
      </c>
      <c r="N869" s="20" t="s">
        <v>122</v>
      </c>
      <c r="O869" s="20">
        <v>4.3990275496297603E-2</v>
      </c>
      <c r="P869" s="20" t="s">
        <v>122</v>
      </c>
      <c r="Q869" s="20">
        <v>7.9497325310630002E-2</v>
      </c>
      <c r="R869" s="20">
        <v>0.26250056707375002</v>
      </c>
      <c r="S869" s="20">
        <v>6.13025522307706E-2</v>
      </c>
      <c r="T869" s="20">
        <v>3.7449460584663599E-2</v>
      </c>
      <c r="U869" s="20" t="s">
        <v>122</v>
      </c>
      <c r="V869" s="20" t="s">
        <v>122</v>
      </c>
      <c r="W869" s="20">
        <v>3.3469760248986603E-2</v>
      </c>
      <c r="X869" s="20">
        <v>7.70066005494906E-2</v>
      </c>
      <c r="Y869" s="20">
        <v>2.3420101931241499E-2</v>
      </c>
      <c r="Z869" s="20">
        <v>0.32728686768558402</v>
      </c>
      <c r="AA869" s="30">
        <f t="shared" si="51"/>
        <v>3.3469760248986603E-2</v>
      </c>
    </row>
    <row r="870" spans="1:27" x14ac:dyDescent="0.25">
      <c r="A870">
        <v>834</v>
      </c>
      <c r="B870" s="15">
        <v>40046</v>
      </c>
      <c r="C870" s="25">
        <f t="shared" ref="C870:C933" si="52">J870</f>
        <v>0.13741897046566001</v>
      </c>
      <c r="D870" s="25">
        <f>VLOOKUP(B870,input_BB!$B$19:$K$10000,$D$35,0)</f>
        <v>1026.1300000000001</v>
      </c>
      <c r="E870" s="27">
        <f t="shared" ref="E870:E933" si="53">(C870-$E$34)/$E$36</f>
        <v>5.6649269362773154E-2</v>
      </c>
      <c r="F870" s="28">
        <f>VLOOKUP(B870,viz!$B$3:$E$1863,4,0)</f>
        <v>0</v>
      </c>
      <c r="G870" s="25">
        <f t="shared" ref="G870:G933" si="54">VLOOKUP(B870,$I$37:$AA$5000,$G$34,0)</f>
        <v>9.3854000353196104E-2</v>
      </c>
      <c r="I870" s="31">
        <v>40046</v>
      </c>
      <c r="J870" s="20">
        <v>0.13741897046566001</v>
      </c>
      <c r="K870" s="20">
        <v>0</v>
      </c>
      <c r="L870" s="20" t="s">
        <v>122</v>
      </c>
      <c r="M870" s="20">
        <v>3.6965694793918202E-2</v>
      </c>
      <c r="N870" s="20" t="s">
        <v>122</v>
      </c>
      <c r="O870" s="20" t="s">
        <v>122</v>
      </c>
      <c r="P870" s="20" t="s">
        <v>122</v>
      </c>
      <c r="Q870" s="20">
        <v>7.2976096400394194E-2</v>
      </c>
      <c r="R870" s="20">
        <v>0.26862893059169102</v>
      </c>
      <c r="S870" s="20">
        <v>6.27337275186403E-2</v>
      </c>
      <c r="T870" s="20">
        <v>3.83237592978894E-2</v>
      </c>
      <c r="U870" s="20">
        <v>5.96028518582691E-2</v>
      </c>
      <c r="V870" s="20" t="s">
        <v>122</v>
      </c>
      <c r="W870" s="20">
        <v>3.4251148494926997E-2</v>
      </c>
      <c r="X870" s="20">
        <v>7.8804404061722802E-2</v>
      </c>
      <c r="Y870" s="20">
        <v>2.3966869886304799E-2</v>
      </c>
      <c r="Z870" s="20">
        <v>0.32374651709624302</v>
      </c>
      <c r="AA870" s="30">
        <f t="shared" ref="AA870:AA933" si="55">SUM(U870:W870)</f>
        <v>9.3854000353196104E-2</v>
      </c>
    </row>
    <row r="871" spans="1:27" x14ac:dyDescent="0.25">
      <c r="A871">
        <v>835</v>
      </c>
      <c r="B871" s="15">
        <v>40053</v>
      </c>
      <c r="C871" s="25">
        <f t="shared" si="52"/>
        <v>0.131627976894379</v>
      </c>
      <c r="D871" s="25">
        <f>VLOOKUP(B871,input_BB!$B$19:$K$10000,$D$35,0)</f>
        <v>1028.93</v>
      </c>
      <c r="E871" s="27">
        <f t="shared" si="53"/>
        <v>4.635443776415988E-2</v>
      </c>
      <c r="F871" s="28">
        <f>VLOOKUP(B871,viz!$B$3:$E$1863,4,0)</f>
        <v>0</v>
      </c>
      <c r="G871" s="25">
        <f t="shared" si="54"/>
        <v>0.10052498650657671</v>
      </c>
      <c r="I871" s="31">
        <v>40053</v>
      </c>
      <c r="J871" s="20">
        <v>0.131627976894379</v>
      </c>
      <c r="K871" s="20">
        <v>0</v>
      </c>
      <c r="L871" s="20" t="s">
        <v>122</v>
      </c>
      <c r="M871" s="20">
        <v>3.6204551409112801E-2</v>
      </c>
      <c r="N871" s="20" t="s">
        <v>122</v>
      </c>
      <c r="O871" s="20" t="s">
        <v>122</v>
      </c>
      <c r="P871" s="20" t="s">
        <v>122</v>
      </c>
      <c r="Q871" s="20">
        <v>9.4744291670123895E-2</v>
      </c>
      <c r="R871" s="20">
        <v>0.26285686649749901</v>
      </c>
      <c r="S871" s="20">
        <v>6.1442006587349898E-2</v>
      </c>
      <c r="T871" s="20">
        <v>9.5471604461942097E-2</v>
      </c>
      <c r="U871" s="20">
        <v>8.5376989947942503E-2</v>
      </c>
      <c r="V871" s="20" t="s">
        <v>122</v>
      </c>
      <c r="W871" s="20">
        <v>1.51479965586342E-2</v>
      </c>
      <c r="X871" s="20">
        <v>4.8851309615920199E-2</v>
      </c>
      <c r="Y871" s="20" t="s">
        <v>122</v>
      </c>
      <c r="Z871" s="20">
        <v>0.299904383251475</v>
      </c>
      <c r="AA871" s="30">
        <f t="shared" si="55"/>
        <v>0.10052498650657671</v>
      </c>
    </row>
    <row r="872" spans="1:27" x14ac:dyDescent="0.25">
      <c r="A872">
        <v>836</v>
      </c>
      <c r="B872" s="15">
        <v>40060</v>
      </c>
      <c r="C872" s="25">
        <f t="shared" si="52"/>
        <v>0.151997700333595</v>
      </c>
      <c r="D872" s="25">
        <f>VLOOKUP(B872,input_BB!$B$19:$K$10000,$D$35,0)</f>
        <v>1016.4</v>
      </c>
      <c r="E872" s="27">
        <f t="shared" si="53"/>
        <v>8.2566336454053646E-2</v>
      </c>
      <c r="F872" s="28">
        <f>VLOOKUP(B872,viz!$B$3:$E$1863,4,0)</f>
        <v>0</v>
      </c>
      <c r="G872" s="25">
        <f t="shared" si="54"/>
        <v>9.3494979626713201E-2</v>
      </c>
      <c r="I872" s="31">
        <v>40060</v>
      </c>
      <c r="J872" s="20">
        <v>0.151997700333595</v>
      </c>
      <c r="K872" s="20">
        <v>0</v>
      </c>
      <c r="L872" s="20" t="s">
        <v>122</v>
      </c>
      <c r="M872" s="20">
        <v>3.5955435197844901E-2</v>
      </c>
      <c r="N872" s="20">
        <v>2.2768066645099502E-2</v>
      </c>
      <c r="O872" s="20" t="s">
        <v>122</v>
      </c>
      <c r="P872" s="20" t="s">
        <v>122</v>
      </c>
      <c r="Q872" s="20">
        <v>9.1289539387851198E-2</v>
      </c>
      <c r="R872" s="20">
        <v>0.26128739524584899</v>
      </c>
      <c r="S872" s="20">
        <v>6.1019236540546203E-2</v>
      </c>
      <c r="T872" s="20">
        <v>9.7922471649648193E-2</v>
      </c>
      <c r="U872" s="20">
        <v>9.3494979626713201E-2</v>
      </c>
      <c r="V872" s="20" t="s">
        <v>122</v>
      </c>
      <c r="W872" s="20" t="s">
        <v>122</v>
      </c>
      <c r="X872" s="20">
        <v>6.2312275349645403E-2</v>
      </c>
      <c r="Y872" s="20" t="s">
        <v>122</v>
      </c>
      <c r="Z872" s="20">
        <v>0.27395060035680202</v>
      </c>
      <c r="AA872" s="30">
        <f t="shared" si="55"/>
        <v>9.3494979626713201E-2</v>
      </c>
    </row>
    <row r="873" spans="1:27" x14ac:dyDescent="0.25">
      <c r="A873">
        <v>837</v>
      </c>
      <c r="B873" s="15">
        <v>40067</v>
      </c>
      <c r="C873" s="25">
        <f t="shared" si="52"/>
        <v>0.178997412323952</v>
      </c>
      <c r="D873" s="25">
        <f>VLOOKUP(B873,input_BB!$B$19:$K$10000,$D$35,0)</f>
        <v>1042.73</v>
      </c>
      <c r="E873" s="27">
        <f t="shared" si="53"/>
        <v>0.13056457453365461</v>
      </c>
      <c r="F873" s="28">
        <f>VLOOKUP(B873,viz!$B$3:$E$1863,4,0)</f>
        <v>0</v>
      </c>
      <c r="G873" s="25">
        <f t="shared" si="54"/>
        <v>9.4880322660213401E-2</v>
      </c>
      <c r="I873" s="31">
        <v>40067</v>
      </c>
      <c r="J873" s="20">
        <v>0.178997412323952</v>
      </c>
      <c r="K873" s="20">
        <v>0</v>
      </c>
      <c r="L873" s="20" t="s">
        <v>122</v>
      </c>
      <c r="M873" s="20">
        <v>5.76898675462953E-2</v>
      </c>
      <c r="N873" s="20" t="s">
        <v>122</v>
      </c>
      <c r="O873" s="20" t="s">
        <v>122</v>
      </c>
      <c r="P873" s="20" t="s">
        <v>122</v>
      </c>
      <c r="Q873" s="20">
        <v>7.5781198524912899E-2</v>
      </c>
      <c r="R873" s="20">
        <v>0.35373149178962998</v>
      </c>
      <c r="S873" s="20">
        <v>1.7731686966184101E-2</v>
      </c>
      <c r="T873" s="20">
        <v>6.4124856264571997E-2</v>
      </c>
      <c r="U873" s="20">
        <v>8.4275404499541906E-2</v>
      </c>
      <c r="V873" s="20" t="s">
        <v>122</v>
      </c>
      <c r="W873" s="20">
        <v>1.06049181606715E-2</v>
      </c>
      <c r="X873" s="20">
        <v>7.3670983232079795E-2</v>
      </c>
      <c r="Y873" s="20" t="s">
        <v>122</v>
      </c>
      <c r="Z873" s="20">
        <v>0.26238959301611298</v>
      </c>
      <c r="AA873" s="30">
        <f t="shared" si="55"/>
        <v>9.4880322660213401E-2</v>
      </c>
    </row>
    <row r="874" spans="1:27" x14ac:dyDescent="0.25">
      <c r="A874">
        <v>838</v>
      </c>
      <c r="B874" s="15">
        <v>40074</v>
      </c>
      <c r="C874" s="25">
        <f t="shared" si="52"/>
        <v>0.118693001568317</v>
      </c>
      <c r="D874" s="25">
        <f>VLOOKUP(B874,input_BB!$B$19:$K$10000,$D$35,0)</f>
        <v>1068.3</v>
      </c>
      <c r="E874" s="27">
        <f t="shared" si="53"/>
        <v>2.3359524874873219E-2</v>
      </c>
      <c r="F874" s="28">
        <f>VLOOKUP(B874,viz!$B$3:$E$1863,4,0)</f>
        <v>0</v>
      </c>
      <c r="G874" s="25">
        <f t="shared" si="54"/>
        <v>8.6490398933121798E-2</v>
      </c>
      <c r="I874" s="31">
        <v>40074</v>
      </c>
      <c r="J874" s="20">
        <v>0.118693001568317</v>
      </c>
      <c r="K874" s="20">
        <v>0</v>
      </c>
      <c r="L874" s="20" t="s">
        <v>122</v>
      </c>
      <c r="M874" s="20">
        <v>3.9135192850522103E-2</v>
      </c>
      <c r="N874" s="20" t="s">
        <v>122</v>
      </c>
      <c r="O874" s="20">
        <v>4.2656936859933499E-2</v>
      </c>
      <c r="P874" s="20" t="s">
        <v>122</v>
      </c>
      <c r="Q874" s="20">
        <v>8.5019553039505799E-2</v>
      </c>
      <c r="R874" s="20">
        <v>0.34977578752142702</v>
      </c>
      <c r="S874" s="20" t="s">
        <v>122</v>
      </c>
      <c r="T874" s="20">
        <v>3.9994649835549803E-2</v>
      </c>
      <c r="U874" s="20">
        <v>5.0754873237761199E-2</v>
      </c>
      <c r="V874" s="20" t="s">
        <v>122</v>
      </c>
      <c r="W874" s="20">
        <v>3.57355256953606E-2</v>
      </c>
      <c r="X874" s="20">
        <v>8.1109991357974906E-2</v>
      </c>
      <c r="Y874" s="20">
        <v>3.0984679091404399E-2</v>
      </c>
      <c r="Z874" s="20">
        <v>0.24483281051055999</v>
      </c>
      <c r="AA874" s="30">
        <f t="shared" si="55"/>
        <v>8.6490398933121798E-2</v>
      </c>
    </row>
    <row r="875" spans="1:27" x14ac:dyDescent="0.25">
      <c r="A875">
        <v>839</v>
      </c>
      <c r="B875" s="15">
        <v>40081</v>
      </c>
      <c r="C875" s="25">
        <f t="shared" si="52"/>
        <v>0.11961834877729401</v>
      </c>
      <c r="D875" s="25">
        <f>VLOOKUP(B875,input_BB!$B$19:$K$10000,$D$35,0)</f>
        <v>1044.3800000000001</v>
      </c>
      <c r="E875" s="27">
        <f t="shared" si="53"/>
        <v>2.500454374243135E-2</v>
      </c>
      <c r="F875" s="28">
        <f>VLOOKUP(B875,viz!$B$3:$E$1863,4,0)</f>
        <v>0</v>
      </c>
      <c r="G875" s="25">
        <f t="shared" si="54"/>
        <v>0.1127776830050579</v>
      </c>
      <c r="I875" s="31">
        <v>40081</v>
      </c>
      <c r="J875" s="20">
        <v>0.11961834877729401</v>
      </c>
      <c r="K875" s="20">
        <v>0</v>
      </c>
      <c r="L875" s="20" t="s">
        <v>122</v>
      </c>
      <c r="M875" s="20">
        <v>3.8451591403794602E-2</v>
      </c>
      <c r="N875" s="20" t="s">
        <v>122</v>
      </c>
      <c r="O875" s="20">
        <v>3.8781333142601397E-2</v>
      </c>
      <c r="P875" s="20" t="s">
        <v>122</v>
      </c>
      <c r="Q875" s="20">
        <v>7.5183947339418494E-2</v>
      </c>
      <c r="R875" s="20">
        <v>0.344593125446922</v>
      </c>
      <c r="S875" s="20" t="s">
        <v>122</v>
      </c>
      <c r="T875" s="20">
        <v>3.9407584674126798E-2</v>
      </c>
      <c r="U875" s="20">
        <v>7.2762563236337105E-2</v>
      </c>
      <c r="V875" s="20" t="s">
        <v>122</v>
      </c>
      <c r="W875" s="20">
        <v>4.0015119768720797E-2</v>
      </c>
      <c r="X875" s="20">
        <v>7.9911659159393994E-2</v>
      </c>
      <c r="Y875" s="20">
        <v>3.2913834218631602E-2</v>
      </c>
      <c r="Z875" s="20">
        <v>0.23797924161005299</v>
      </c>
      <c r="AA875" s="30">
        <f t="shared" si="55"/>
        <v>0.1127776830050579</v>
      </c>
    </row>
    <row r="876" spans="1:27" x14ac:dyDescent="0.25">
      <c r="A876">
        <v>840</v>
      </c>
      <c r="B876" s="15">
        <v>40088</v>
      </c>
      <c r="C876" s="25">
        <f t="shared" si="52"/>
        <v>0.118699140846729</v>
      </c>
      <c r="D876" s="25">
        <f>VLOOKUP(B876,input_BB!$B$19:$K$10000,$D$35,0)</f>
        <v>1025.21</v>
      </c>
      <c r="E876" s="27">
        <f t="shared" si="53"/>
        <v>2.3370438863398783E-2</v>
      </c>
      <c r="F876" s="28">
        <f>VLOOKUP(B876,viz!$B$3:$E$1863,4,0)</f>
        <v>0</v>
      </c>
      <c r="G876" s="25">
        <f t="shared" si="54"/>
        <v>0.14177510721794659</v>
      </c>
      <c r="I876" s="31">
        <v>40088</v>
      </c>
      <c r="J876" s="20">
        <v>0.118699140846729</v>
      </c>
      <c r="K876" s="20">
        <v>0</v>
      </c>
      <c r="L876" s="20">
        <v>2.0736434384568899E-2</v>
      </c>
      <c r="M876" s="20">
        <v>3.8196651714128803E-2</v>
      </c>
      <c r="N876" s="20" t="s">
        <v>122</v>
      </c>
      <c r="O876" s="20">
        <v>1.14714358020408E-2</v>
      </c>
      <c r="P876" s="20" t="s">
        <v>122</v>
      </c>
      <c r="Q876" s="20">
        <v>7.4685466743354897E-2</v>
      </c>
      <c r="R876" s="20">
        <v>0.34155997808597599</v>
      </c>
      <c r="S876" s="20" t="s">
        <v>122</v>
      </c>
      <c r="T876" s="20">
        <v>3.9146306608888903E-2</v>
      </c>
      <c r="U876" s="20">
        <v>0.113188922446073</v>
      </c>
      <c r="V876" s="20" t="s">
        <v>122</v>
      </c>
      <c r="W876" s="20">
        <v>2.85861847718736E-2</v>
      </c>
      <c r="X876" s="20">
        <v>7.9386255718570206E-2</v>
      </c>
      <c r="Y876" s="20">
        <v>3.0141679681679901E-2</v>
      </c>
      <c r="Z876" s="20">
        <v>0.22290068404284499</v>
      </c>
      <c r="AA876" s="30">
        <f t="shared" si="55"/>
        <v>0.14177510721794659</v>
      </c>
    </row>
    <row r="877" spans="1:27" x14ac:dyDescent="0.25">
      <c r="A877">
        <v>841</v>
      </c>
      <c r="B877" s="15">
        <v>40095</v>
      </c>
      <c r="C877" s="25">
        <f t="shared" si="52"/>
        <v>0.11912589520216001</v>
      </c>
      <c r="D877" s="25">
        <f>VLOOKUP(B877,input_BB!$B$19:$K$10000,$D$35,0)</f>
        <v>1071.49</v>
      </c>
      <c r="E877" s="27">
        <f t="shared" si="53"/>
        <v>2.4129093517226193E-2</v>
      </c>
      <c r="F877" s="28">
        <f>VLOOKUP(B877,viz!$B$3:$E$1863,4,0)</f>
        <v>0</v>
      </c>
      <c r="G877" s="25">
        <f t="shared" si="54"/>
        <v>4.452607545412629E-2</v>
      </c>
      <c r="I877" s="31">
        <v>40095</v>
      </c>
      <c r="J877" s="20">
        <v>0.11912589520216001</v>
      </c>
      <c r="K877" s="20">
        <v>0</v>
      </c>
      <c r="L877" s="20" t="s">
        <v>122</v>
      </c>
      <c r="M877" s="20">
        <v>9.8591162379404407E-2</v>
      </c>
      <c r="N877" s="20" t="s">
        <v>122</v>
      </c>
      <c r="O877" s="20">
        <v>4.4019753081916198E-2</v>
      </c>
      <c r="P877" s="20" t="s">
        <v>122</v>
      </c>
      <c r="Q877" s="20">
        <v>7.0751180000616795E-2</v>
      </c>
      <c r="R877" s="20">
        <v>0.32386892385523303</v>
      </c>
      <c r="S877" s="20" t="s">
        <v>122</v>
      </c>
      <c r="T877" s="20">
        <v>6.2522881498253302E-2</v>
      </c>
      <c r="U877" s="20">
        <v>3.9248158943924798E-2</v>
      </c>
      <c r="V877" s="20" t="s">
        <v>122</v>
      </c>
      <c r="W877" s="20">
        <v>5.2779165102014901E-3</v>
      </c>
      <c r="X877" s="20">
        <v>7.5389395997714395E-2</v>
      </c>
      <c r="Y877" s="20">
        <v>3.0414415850202201E-2</v>
      </c>
      <c r="Z877" s="20">
        <v>0.24991621188253399</v>
      </c>
      <c r="AA877" s="30">
        <f t="shared" si="55"/>
        <v>4.452607545412629E-2</v>
      </c>
    </row>
    <row r="878" spans="1:27" x14ac:dyDescent="0.25">
      <c r="A878">
        <v>842</v>
      </c>
      <c r="B878" s="15">
        <v>40102</v>
      </c>
      <c r="C878" s="25">
        <f t="shared" si="52"/>
        <v>0.13669362664222701</v>
      </c>
      <c r="D878" s="25">
        <f>VLOOKUP(B878,input_BB!$B$19:$K$10000,$D$35,0)</f>
        <v>1087.68</v>
      </c>
      <c r="E878" s="27">
        <f t="shared" si="53"/>
        <v>5.5359802810717347E-2</v>
      </c>
      <c r="F878" s="28">
        <f>VLOOKUP(B878,viz!$B$3:$E$1863,4,0)</f>
        <v>0</v>
      </c>
      <c r="G878" s="25">
        <f t="shared" si="54"/>
        <v>8.2968473898720599E-2</v>
      </c>
      <c r="I878" s="31">
        <v>40102</v>
      </c>
      <c r="J878" s="20">
        <v>0.13669362664222701</v>
      </c>
      <c r="K878" s="20">
        <v>0</v>
      </c>
      <c r="L878" s="20" t="s">
        <v>122</v>
      </c>
      <c r="M878" s="20">
        <v>3.9180161188974598E-2</v>
      </c>
      <c r="N878" s="20" t="s">
        <v>122</v>
      </c>
      <c r="O878" s="20">
        <v>1.12843161847281E-2</v>
      </c>
      <c r="P878" s="20" t="s">
        <v>122</v>
      </c>
      <c r="Q878" s="20">
        <v>7.6608511326558507E-2</v>
      </c>
      <c r="R878" s="20">
        <v>0.35027911066724499</v>
      </c>
      <c r="S878" s="20" t="s">
        <v>122</v>
      </c>
      <c r="T878" s="20">
        <v>6.7583216785101499E-2</v>
      </c>
      <c r="U878" s="20">
        <v>8.2968473898720599E-2</v>
      </c>
      <c r="V878" s="20" t="s">
        <v>122</v>
      </c>
      <c r="W878" s="20" t="s">
        <v>122</v>
      </c>
      <c r="X878" s="20">
        <v>8.1430338934452395E-2</v>
      </c>
      <c r="Y878" s="20">
        <v>3.0917785078995001E-2</v>
      </c>
      <c r="Z878" s="20">
        <v>0.25974808593522503</v>
      </c>
      <c r="AA878" s="30">
        <f t="shared" si="55"/>
        <v>8.2968473898720599E-2</v>
      </c>
    </row>
    <row r="879" spans="1:27" x14ac:dyDescent="0.25">
      <c r="A879">
        <v>843</v>
      </c>
      <c r="B879" s="15">
        <v>40109</v>
      </c>
      <c r="C879" s="25">
        <f t="shared" si="52"/>
        <v>0.11961834877729401</v>
      </c>
      <c r="D879" s="25">
        <f>VLOOKUP(B879,input_BB!$B$19:$K$10000,$D$35,0)</f>
        <v>1079.5999999999999</v>
      </c>
      <c r="E879" s="27">
        <f t="shared" si="53"/>
        <v>2.500454374243135E-2</v>
      </c>
      <c r="F879" s="28">
        <f>VLOOKUP(B879,viz!$B$3:$E$1863,4,0)</f>
        <v>0</v>
      </c>
      <c r="G879" s="25">
        <f t="shared" si="54"/>
        <v>8.8705137364524705E-2</v>
      </c>
      <c r="I879" s="31">
        <v>40109</v>
      </c>
      <c r="J879" s="20">
        <v>0.11961834877729401</v>
      </c>
      <c r="K879" s="20">
        <v>0</v>
      </c>
      <c r="L879" s="20" t="s">
        <v>122</v>
      </c>
      <c r="M879" s="20">
        <v>3.8915288046581897E-2</v>
      </c>
      <c r="N879" s="20" t="s">
        <v>122</v>
      </c>
      <c r="O879" s="20">
        <v>3.8283231053680998E-2</v>
      </c>
      <c r="P879" s="20" t="s">
        <v>122</v>
      </c>
      <c r="Q879" s="20">
        <v>7.6090607966457002E-2</v>
      </c>
      <c r="R879" s="20">
        <v>0.34902469480697002</v>
      </c>
      <c r="S879" s="20" t="s">
        <v>122</v>
      </c>
      <c r="T879" s="20">
        <v>6.7126327929628596E-2</v>
      </c>
      <c r="U879" s="20">
        <v>5.7418676470303097E-2</v>
      </c>
      <c r="V879" s="20" t="s">
        <v>122</v>
      </c>
      <c r="W879" s="20">
        <v>3.1286460894221602E-2</v>
      </c>
      <c r="X879" s="20">
        <v>8.0875332357796995E-2</v>
      </c>
      <c r="Y879" s="20">
        <v>3.3310749765459502E-2</v>
      </c>
      <c r="Z879" s="20">
        <v>0.2276686307089</v>
      </c>
      <c r="AA879" s="30">
        <f t="shared" si="55"/>
        <v>8.8705137364524705E-2</v>
      </c>
    </row>
    <row r="880" spans="1:27" x14ac:dyDescent="0.25">
      <c r="A880">
        <v>844</v>
      </c>
      <c r="B880" s="15">
        <v>40116</v>
      </c>
      <c r="C880" s="25">
        <f t="shared" si="52"/>
        <v>0.118706777691841</v>
      </c>
      <c r="D880" s="25">
        <f>VLOOKUP(B880,input_BB!$B$19:$K$10000,$D$35,0)</f>
        <v>1036.19</v>
      </c>
      <c r="E880" s="27">
        <f t="shared" si="53"/>
        <v>2.3384015123397175E-2</v>
      </c>
      <c r="F880" s="28">
        <f>VLOOKUP(B880,viz!$B$3:$E$1863,4,0)</f>
        <v>0</v>
      </c>
      <c r="G880" s="25">
        <f t="shared" si="54"/>
        <v>8.6444647101627206E-2</v>
      </c>
      <c r="I880" s="31">
        <v>40116</v>
      </c>
      <c r="J880" s="20">
        <v>0.118706777691841</v>
      </c>
      <c r="K880" s="20">
        <v>0</v>
      </c>
      <c r="L880" s="20" t="s">
        <v>122</v>
      </c>
      <c r="M880" s="20">
        <v>3.9562243478240201E-2</v>
      </c>
      <c r="N880" s="20" t="s">
        <v>122</v>
      </c>
      <c r="O880" s="20">
        <v>1.1394360075049599E-2</v>
      </c>
      <c r="P880" s="20" t="s">
        <v>122</v>
      </c>
      <c r="Q880" s="20">
        <v>7.7355592361873796E-2</v>
      </c>
      <c r="R880" s="20">
        <v>0.35386366396450603</v>
      </c>
      <c r="S880" s="20" t="s">
        <v>122</v>
      </c>
      <c r="T880" s="20">
        <v>6.8242283756792504E-2</v>
      </c>
      <c r="U880" s="20">
        <v>8.6444647101627206E-2</v>
      </c>
      <c r="V880" s="20" t="s">
        <v>122</v>
      </c>
      <c r="W880" s="20" t="s">
        <v>122</v>
      </c>
      <c r="X880" s="20">
        <v>8.2224442107373993E-2</v>
      </c>
      <c r="Y880" s="20">
        <v>3.12192932337222E-2</v>
      </c>
      <c r="Z880" s="20">
        <v>0.24969347392081501</v>
      </c>
      <c r="AA880" s="30">
        <f t="shared" si="55"/>
        <v>8.6444647101627206E-2</v>
      </c>
    </row>
    <row r="881" spans="1:27" x14ac:dyDescent="0.25">
      <c r="A881">
        <v>845</v>
      </c>
      <c r="B881" s="15">
        <v>40123</v>
      </c>
      <c r="C881" s="25">
        <f t="shared" si="52"/>
        <v>0.119115374982357</v>
      </c>
      <c r="D881" s="25">
        <f>VLOOKUP(B881,input_BB!$B$19:$K$10000,$D$35,0)</f>
        <v>1069.3</v>
      </c>
      <c r="E881" s="27">
        <f t="shared" si="53"/>
        <v>2.4110391391257778E-2</v>
      </c>
      <c r="F881" s="28">
        <f>VLOOKUP(B881,viz!$B$3:$E$1863,4,0)</f>
        <v>0</v>
      </c>
      <c r="G881" s="25">
        <f t="shared" si="54"/>
        <v>3.5111318122713286E-2</v>
      </c>
      <c r="I881" s="31">
        <v>40123</v>
      </c>
      <c r="J881" s="20">
        <v>0.119115374982357</v>
      </c>
      <c r="K881" s="20">
        <v>0</v>
      </c>
      <c r="L881" s="20" t="s">
        <v>122</v>
      </c>
      <c r="M881" s="20">
        <v>9.9459103175347396E-2</v>
      </c>
      <c r="N881" s="20" t="s">
        <v>122</v>
      </c>
      <c r="O881" s="20">
        <v>4.39398242075517E-2</v>
      </c>
      <c r="P881" s="20" t="s">
        <v>122</v>
      </c>
      <c r="Q881" s="20">
        <v>7.1485807763979906E-2</v>
      </c>
      <c r="R881" s="20">
        <v>0.32812826742280399</v>
      </c>
      <c r="S881" s="20" t="s">
        <v>122</v>
      </c>
      <c r="T881" s="20">
        <v>6.3172072714480096E-2</v>
      </c>
      <c r="U881" s="20">
        <v>2.83426274170346E-2</v>
      </c>
      <c r="V881" s="20" t="s">
        <v>122</v>
      </c>
      <c r="W881" s="20">
        <v>6.7686907056786899E-3</v>
      </c>
      <c r="X881" s="20">
        <v>7.6187951928677305E-2</v>
      </c>
      <c r="Y881" s="20">
        <v>3.0622771227216201E-2</v>
      </c>
      <c r="Z881" s="20">
        <v>0.25189288343722999</v>
      </c>
      <c r="AA881" s="30">
        <f t="shared" si="55"/>
        <v>3.5111318122713286E-2</v>
      </c>
    </row>
    <row r="882" spans="1:27" x14ac:dyDescent="0.25">
      <c r="A882">
        <v>846</v>
      </c>
      <c r="B882" s="15">
        <v>40130</v>
      </c>
      <c r="C882" s="25">
        <f t="shared" si="52"/>
        <v>0.118706777691841</v>
      </c>
      <c r="D882" s="25">
        <f>VLOOKUP(B882,input_BB!$B$19:$K$10000,$D$35,0)</f>
        <v>1093.48</v>
      </c>
      <c r="E882" s="27">
        <f t="shared" si="53"/>
        <v>2.3384015123397175E-2</v>
      </c>
      <c r="F882" s="28">
        <f>VLOOKUP(B882,viz!$B$3:$E$1863,4,0)</f>
        <v>0</v>
      </c>
      <c r="G882" s="25">
        <f t="shared" si="54"/>
        <v>2.71871906701696E-2</v>
      </c>
      <c r="I882" s="31">
        <v>40130</v>
      </c>
      <c r="J882" s="20">
        <v>0.118706777691841</v>
      </c>
      <c r="K882" s="20">
        <v>0</v>
      </c>
      <c r="L882" s="20" t="s">
        <v>122</v>
      </c>
      <c r="M882" s="20">
        <v>9.9773646518585099E-2</v>
      </c>
      <c r="N882" s="20" t="s">
        <v>122</v>
      </c>
      <c r="O882" s="20">
        <v>5.2991775454025898E-2</v>
      </c>
      <c r="P882" s="20" t="s">
        <v>122</v>
      </c>
      <c r="Q882" s="20">
        <v>7.1643321916063707E-2</v>
      </c>
      <c r="R882" s="20">
        <v>0.32892802506166402</v>
      </c>
      <c r="S882" s="20" t="s">
        <v>122</v>
      </c>
      <c r="T882" s="20">
        <v>5.8462584992463699E-2</v>
      </c>
      <c r="U882" s="20" t="s">
        <v>122</v>
      </c>
      <c r="V882" s="20" t="s">
        <v>122</v>
      </c>
      <c r="W882" s="20">
        <v>2.71871906701696E-2</v>
      </c>
      <c r="X882" s="20">
        <v>7.61632237091385E-2</v>
      </c>
      <c r="Y882" s="20">
        <v>2.8913926024538201E-2</v>
      </c>
      <c r="Z882" s="20">
        <v>0.25593630565335102</v>
      </c>
      <c r="AA882" s="30">
        <f t="shared" si="55"/>
        <v>2.71871906701696E-2</v>
      </c>
    </row>
    <row r="883" spans="1:27" x14ac:dyDescent="0.25">
      <c r="A883">
        <v>847</v>
      </c>
      <c r="B883" s="15">
        <v>40137</v>
      </c>
      <c r="C883" s="25">
        <f t="shared" si="52"/>
        <v>0.119607284665108</v>
      </c>
      <c r="D883" s="25">
        <f>VLOOKUP(B883,input_BB!$B$19:$K$10000,$D$35,0)</f>
        <v>1091.3800000000001</v>
      </c>
      <c r="E883" s="27">
        <f t="shared" si="53"/>
        <v>2.498487472184947E-2</v>
      </c>
      <c r="F883" s="28">
        <f>VLOOKUP(B883,viz!$B$3:$E$1863,4,0)</f>
        <v>0</v>
      </c>
      <c r="G883" s="25">
        <f t="shared" si="54"/>
        <v>0.12090789627656991</v>
      </c>
      <c r="I883" s="31">
        <v>40137</v>
      </c>
      <c r="J883" s="20">
        <v>0.119607284665108</v>
      </c>
      <c r="K883" s="20">
        <v>0</v>
      </c>
      <c r="L883" s="20" t="s">
        <v>122</v>
      </c>
      <c r="M883" s="20">
        <v>3.8898564196673202E-2</v>
      </c>
      <c r="N883" s="20" t="s">
        <v>122</v>
      </c>
      <c r="O883" s="20">
        <v>5.6562861823049497E-3</v>
      </c>
      <c r="P883" s="20" t="s">
        <v>122</v>
      </c>
      <c r="Q883" s="20">
        <v>7.6057908018159801E-2</v>
      </c>
      <c r="R883" s="20">
        <v>0.349656854619049</v>
      </c>
      <c r="S883" s="20" t="s">
        <v>122</v>
      </c>
      <c r="T883" s="20">
        <v>6.7097480381799204E-2</v>
      </c>
      <c r="U883" s="20">
        <v>8.4446139075417204E-2</v>
      </c>
      <c r="V883" s="20" t="s">
        <v>122</v>
      </c>
      <c r="W883" s="20">
        <v>3.6461757201152703E-2</v>
      </c>
      <c r="X883" s="20">
        <v>8.0851680046085603E-2</v>
      </c>
      <c r="Y883" s="20">
        <v>3.3302540193000198E-2</v>
      </c>
      <c r="Z883" s="20">
        <v>0.227570790086358</v>
      </c>
      <c r="AA883" s="30">
        <f t="shared" si="55"/>
        <v>0.12090789627656991</v>
      </c>
    </row>
    <row r="884" spans="1:27" x14ac:dyDescent="0.25">
      <c r="A884">
        <v>848</v>
      </c>
      <c r="B884" s="15">
        <v>40144</v>
      </c>
      <c r="C884" s="25">
        <f t="shared" si="52"/>
        <v>0.120013147592545</v>
      </c>
      <c r="D884" s="25">
        <f>VLOOKUP(B884,input_BB!$B$19:$K$10000,$D$35,0)</f>
        <v>1091.49</v>
      </c>
      <c r="E884" s="27">
        <f t="shared" si="53"/>
        <v>2.5706390026374284E-2</v>
      </c>
      <c r="F884" s="28">
        <f>VLOOKUP(B884,viz!$B$3:$E$1863,4,0)</f>
        <v>0</v>
      </c>
      <c r="G884" s="25">
        <f t="shared" si="54"/>
        <v>0</v>
      </c>
      <c r="I884" s="31">
        <v>40144</v>
      </c>
      <c r="J884" s="20">
        <v>0.120013147592545</v>
      </c>
      <c r="K884" s="20">
        <v>0</v>
      </c>
      <c r="L884" s="20" t="s">
        <v>122</v>
      </c>
      <c r="M884" s="20">
        <v>0.101191137510855</v>
      </c>
      <c r="N884" s="20" t="s">
        <v>122</v>
      </c>
      <c r="O884" s="20">
        <v>4.9121075117238698E-2</v>
      </c>
      <c r="P884" s="20" t="s">
        <v>122</v>
      </c>
      <c r="Q884" s="20">
        <v>7.2125404260234297E-2</v>
      </c>
      <c r="R884" s="20">
        <v>0.33058309801345198</v>
      </c>
      <c r="S884" s="20">
        <v>4.8420925209064197E-3</v>
      </c>
      <c r="T884" s="20">
        <v>6.3628267243755005E-2</v>
      </c>
      <c r="U884" s="20" t="s">
        <v>122</v>
      </c>
      <c r="V884" s="20" t="s">
        <v>122</v>
      </c>
      <c r="W884" s="20" t="s">
        <v>122</v>
      </c>
      <c r="X884" s="20">
        <v>7.6675720121132204E-2</v>
      </c>
      <c r="Y884" s="20">
        <v>2.91084855852103E-2</v>
      </c>
      <c r="Z884" s="20">
        <v>0.27272471962721601</v>
      </c>
      <c r="AA884" s="30">
        <f t="shared" si="55"/>
        <v>0</v>
      </c>
    </row>
    <row r="885" spans="1:27" x14ac:dyDescent="0.25">
      <c r="A885">
        <v>849</v>
      </c>
      <c r="B885" s="15">
        <v>40151</v>
      </c>
      <c r="C885" s="25">
        <f t="shared" si="52"/>
        <v>0.11881272494792899</v>
      </c>
      <c r="D885" s="25">
        <f>VLOOKUP(B885,input_BB!$B$19:$K$10000,$D$35,0)</f>
        <v>1105.98</v>
      </c>
      <c r="E885" s="27">
        <f t="shared" si="53"/>
        <v>2.3572360896248683E-2</v>
      </c>
      <c r="F885" s="28">
        <f>VLOOKUP(B885,viz!$B$3:$E$1863,4,0)</f>
        <v>0</v>
      </c>
      <c r="G885" s="25">
        <f t="shared" si="54"/>
        <v>4.1082704280768288E-2</v>
      </c>
      <c r="I885" s="31">
        <v>40151</v>
      </c>
      <c r="J885" s="20">
        <v>0.11881272494792899</v>
      </c>
      <c r="K885" s="20">
        <v>0</v>
      </c>
      <c r="L885" s="20" t="s">
        <v>122</v>
      </c>
      <c r="M885" s="20">
        <v>9.9047436297013097E-2</v>
      </c>
      <c r="N885" s="20" t="s">
        <v>122</v>
      </c>
      <c r="O885" s="20">
        <v>4.3898793852253801E-2</v>
      </c>
      <c r="P885" s="20" t="s">
        <v>122</v>
      </c>
      <c r="Q885" s="20">
        <v>7.15874321243163E-2</v>
      </c>
      <c r="R885" s="20">
        <v>0.325311436974136</v>
      </c>
      <c r="S885" s="20">
        <v>5.7884169693507102E-3</v>
      </c>
      <c r="T885" s="20">
        <v>6.2930090358530796E-2</v>
      </c>
      <c r="U885" s="20">
        <v>3.2660795236065999E-2</v>
      </c>
      <c r="V885" s="20" t="s">
        <v>122</v>
      </c>
      <c r="W885" s="20">
        <v>8.4219090447022905E-3</v>
      </c>
      <c r="X885" s="20">
        <v>7.5876088880224901E-2</v>
      </c>
      <c r="Y885" s="20">
        <v>2.4831774354462901E-2</v>
      </c>
      <c r="Z885" s="20">
        <v>0.24964582590894299</v>
      </c>
      <c r="AA885" s="30">
        <f t="shared" si="55"/>
        <v>4.1082704280768288E-2</v>
      </c>
    </row>
    <row r="886" spans="1:27" x14ac:dyDescent="0.25">
      <c r="A886">
        <v>850</v>
      </c>
      <c r="B886" s="15">
        <v>40158</v>
      </c>
      <c r="C886" s="25">
        <f t="shared" si="52"/>
        <v>0.119208477437496</v>
      </c>
      <c r="D886" s="25">
        <f>VLOOKUP(B886,input_BB!$B$19:$K$10000,$D$35,0)</f>
        <v>1106.4100000000001</v>
      </c>
      <c r="E886" s="27">
        <f t="shared" si="53"/>
        <v>2.4275902557049232E-2</v>
      </c>
      <c r="F886" s="28">
        <f>VLOOKUP(B886,viz!$B$3:$E$1863,4,0)</f>
        <v>0</v>
      </c>
      <c r="G886" s="25">
        <f t="shared" si="54"/>
        <v>7.9078161635659103E-2</v>
      </c>
      <c r="I886" s="31">
        <v>40158</v>
      </c>
      <c r="J886" s="20">
        <v>0.119208477437496</v>
      </c>
      <c r="K886" s="20">
        <v>0</v>
      </c>
      <c r="L886" s="20" t="s">
        <v>122</v>
      </c>
      <c r="M886" s="20">
        <v>4.11307289728551E-2</v>
      </c>
      <c r="N886" s="20">
        <v>1.80421633975048E-2</v>
      </c>
      <c r="O886" s="20">
        <v>3.8637927092138098E-2</v>
      </c>
      <c r="P886" s="20" t="s">
        <v>122</v>
      </c>
      <c r="Q886" s="20">
        <v>7.5775244723066501E-2</v>
      </c>
      <c r="R886" s="20">
        <v>0.34549285223730097</v>
      </c>
      <c r="S886" s="20" t="s">
        <v>122</v>
      </c>
      <c r="T886" s="20">
        <v>6.6644532669996107E-2</v>
      </c>
      <c r="U886" s="20">
        <v>5.4190989413678899E-2</v>
      </c>
      <c r="V886" s="20" t="s">
        <v>122</v>
      </c>
      <c r="W886" s="20">
        <v>2.4887172221980201E-2</v>
      </c>
      <c r="X886" s="20">
        <v>8.0330660704362802E-2</v>
      </c>
      <c r="Y886" s="20">
        <v>3.3125510400717498E-2</v>
      </c>
      <c r="Z886" s="20">
        <v>0.221742218166399</v>
      </c>
      <c r="AA886" s="30">
        <f t="shared" si="55"/>
        <v>7.9078161635659103E-2</v>
      </c>
    </row>
    <row r="887" spans="1:27" x14ac:dyDescent="0.25">
      <c r="A887">
        <v>851</v>
      </c>
      <c r="B887" s="15">
        <v>40165</v>
      </c>
      <c r="C887" s="25">
        <f t="shared" si="52"/>
        <v>0.119557455182076</v>
      </c>
      <c r="D887" s="25">
        <f>VLOOKUP(B887,input_BB!$B$19:$K$10000,$D$35,0)</f>
        <v>1102.47</v>
      </c>
      <c r="E887" s="27">
        <f t="shared" si="53"/>
        <v>2.4896291281003589E-2</v>
      </c>
      <c r="F887" s="28">
        <f>VLOOKUP(B887,viz!$B$3:$E$1863,4,0)</f>
        <v>0</v>
      </c>
      <c r="G887" s="25">
        <f t="shared" si="54"/>
        <v>2.7403160672348902E-2</v>
      </c>
      <c r="I887" s="31">
        <v>40165</v>
      </c>
      <c r="J887" s="20">
        <v>0.119557455182076</v>
      </c>
      <c r="K887" s="20">
        <v>0</v>
      </c>
      <c r="L887" s="20" t="s">
        <v>122</v>
      </c>
      <c r="M887" s="20">
        <v>0.101946967769033</v>
      </c>
      <c r="N887" s="20" t="s">
        <v>122</v>
      </c>
      <c r="O887" s="20">
        <v>4.5919801549359401E-2</v>
      </c>
      <c r="P887" s="20" t="s">
        <v>122</v>
      </c>
      <c r="Q887" s="20">
        <v>7.1135848292516402E-2</v>
      </c>
      <c r="R887" s="20">
        <v>0.32687998150553599</v>
      </c>
      <c r="S887" s="20">
        <v>5.6721140092134198E-3</v>
      </c>
      <c r="T887" s="20">
        <v>6.2755291456479997E-2</v>
      </c>
      <c r="U887" s="20" t="s">
        <v>122</v>
      </c>
      <c r="V887" s="20" t="s">
        <v>122</v>
      </c>
      <c r="W887" s="20">
        <v>2.7403160672348902E-2</v>
      </c>
      <c r="X887" s="20">
        <v>7.5594940142480402E-2</v>
      </c>
      <c r="Y887" s="20">
        <v>2.6676518046397001E-2</v>
      </c>
      <c r="Z887" s="20">
        <v>0.25601537655663498</v>
      </c>
      <c r="AA887" s="30">
        <f t="shared" si="55"/>
        <v>2.7403160672348902E-2</v>
      </c>
    </row>
    <row r="888" spans="1:27" x14ac:dyDescent="0.25">
      <c r="A888">
        <v>852</v>
      </c>
      <c r="B888" s="15">
        <v>40172</v>
      </c>
      <c r="C888" s="25">
        <f t="shared" si="52"/>
        <v>0.118487380445004</v>
      </c>
      <c r="D888" s="25">
        <f>VLOOKUP(B888,input_BB!$B$19:$K$10000,$D$35,0)</f>
        <v>1126.48</v>
      </c>
      <c r="E888" s="27">
        <f t="shared" si="53"/>
        <v>2.2993985730066883E-2</v>
      </c>
      <c r="F888" s="28">
        <f>VLOOKUP(B888,viz!$B$3:$E$1863,4,0)</f>
        <v>0</v>
      </c>
      <c r="G888" s="25">
        <f t="shared" si="54"/>
        <v>0</v>
      </c>
      <c r="I888" s="31">
        <v>40172</v>
      </c>
      <c r="J888" s="20">
        <v>0.118487380445004</v>
      </c>
      <c r="K888" s="20">
        <v>0</v>
      </c>
      <c r="L888" s="20">
        <v>1.9414177982016698E-2</v>
      </c>
      <c r="M888" s="20">
        <v>6.4503304813522594E-2</v>
      </c>
      <c r="N888" s="20" t="s">
        <v>122</v>
      </c>
      <c r="O888" s="20">
        <v>4.1851777988729598E-2</v>
      </c>
      <c r="P888" s="20" t="s">
        <v>122</v>
      </c>
      <c r="Q888" s="20">
        <v>7.5115773469428895E-2</v>
      </c>
      <c r="R888" s="20">
        <v>0.347895068232973</v>
      </c>
      <c r="S888" s="20" t="s">
        <v>122</v>
      </c>
      <c r="T888" s="20">
        <v>3.8654027388531603E-2</v>
      </c>
      <c r="U888" s="20" t="s">
        <v>122</v>
      </c>
      <c r="V888" s="20" t="s">
        <v>122</v>
      </c>
      <c r="W888" s="20" t="s">
        <v>122</v>
      </c>
      <c r="X888" s="20">
        <v>7.8419387758234399E-2</v>
      </c>
      <c r="Y888" s="20">
        <v>6.7389049187397104E-2</v>
      </c>
      <c r="Z888" s="20">
        <v>0.266757433179166</v>
      </c>
      <c r="AA888" s="30">
        <f t="shared" si="55"/>
        <v>0</v>
      </c>
    </row>
    <row r="889" spans="1:27" x14ac:dyDescent="0.25">
      <c r="A889">
        <v>853</v>
      </c>
      <c r="B889" s="15">
        <v>40179</v>
      </c>
      <c r="C889" s="25">
        <f t="shared" si="52"/>
        <v>0.112319551408291</v>
      </c>
      <c r="D889" s="25">
        <f>VLOOKUP(B889,input_BB!$B$19:$K$10000,$D$35,0)</f>
        <v>1115.0999999999999</v>
      </c>
      <c r="E889" s="27">
        <f t="shared" si="53"/>
        <v>1.2029241860052303E-2</v>
      </c>
      <c r="F889" s="28">
        <f>VLOOKUP(B889,viz!$B$3:$E$1863,4,0)</f>
        <v>0</v>
      </c>
      <c r="G889" s="25">
        <f t="shared" si="54"/>
        <v>6.4177446483010603E-2</v>
      </c>
      <c r="I889" s="31">
        <v>40179</v>
      </c>
      <c r="J889" s="20">
        <v>0.112319551408291</v>
      </c>
      <c r="K889" s="20">
        <v>1</v>
      </c>
      <c r="L889" s="20">
        <v>8.59077250698056E-3</v>
      </c>
      <c r="M889" s="20">
        <v>3.4950460940946497E-2</v>
      </c>
      <c r="N889" s="20">
        <v>4.1002215094359598E-2</v>
      </c>
      <c r="O889" s="20">
        <v>6.0769766740658801E-2</v>
      </c>
      <c r="P889" s="20" t="s">
        <v>122</v>
      </c>
      <c r="Q889" s="20">
        <v>6.6571969014890001E-2</v>
      </c>
      <c r="R889" s="20">
        <v>0.36233812882153599</v>
      </c>
      <c r="S889" s="20" t="s">
        <v>122</v>
      </c>
      <c r="T889" s="20">
        <v>3.9699037892346203E-2</v>
      </c>
      <c r="U889" s="20">
        <v>4.6398970837166098E-2</v>
      </c>
      <c r="V889" s="20" t="s">
        <v>122</v>
      </c>
      <c r="W889" s="20">
        <v>1.7778475645844501E-2</v>
      </c>
      <c r="X889" s="20">
        <v>8.9575386047509004E-2</v>
      </c>
      <c r="Y889" s="20">
        <v>6.8595682588003899E-3</v>
      </c>
      <c r="Z889" s="20">
        <v>0.22546524819896299</v>
      </c>
      <c r="AA889" s="30">
        <f t="shared" si="55"/>
        <v>6.4177446483010603E-2</v>
      </c>
    </row>
    <row r="890" spans="1:27" x14ac:dyDescent="0.25">
      <c r="A890">
        <v>854</v>
      </c>
      <c r="B890" s="15">
        <v>40186</v>
      </c>
      <c r="C890" s="25">
        <f t="shared" si="52"/>
        <v>0.113905772566795</v>
      </c>
      <c r="D890" s="25">
        <f>VLOOKUP(B890,input_BB!$B$19:$K$10000,$D$35,0)</f>
        <v>1144.98</v>
      </c>
      <c r="E890" s="27">
        <f t="shared" si="53"/>
        <v>1.4849117155017209E-2</v>
      </c>
      <c r="F890" s="28">
        <f>VLOOKUP(B890,viz!$B$3:$E$1863,4,0)</f>
        <v>0</v>
      </c>
      <c r="G890" s="25">
        <f t="shared" si="54"/>
        <v>0.1313027227921503</v>
      </c>
      <c r="I890" s="31">
        <v>40186</v>
      </c>
      <c r="J890" s="20">
        <v>0.113905772566795</v>
      </c>
      <c r="K890" s="20">
        <v>0</v>
      </c>
      <c r="L890" s="20">
        <v>2.7045924012241301E-2</v>
      </c>
      <c r="M890" s="20">
        <v>4.0571323202067099E-2</v>
      </c>
      <c r="N890" s="20" t="s">
        <v>122</v>
      </c>
      <c r="O890" s="20">
        <v>3.8462544338627898E-2</v>
      </c>
      <c r="P890" s="20" t="s">
        <v>122</v>
      </c>
      <c r="Q890" s="20">
        <v>7.2776856947187302E-2</v>
      </c>
      <c r="R890" s="20">
        <v>0.35513170147545398</v>
      </c>
      <c r="S890" s="20" t="s">
        <v>122</v>
      </c>
      <c r="T890" s="20">
        <v>3.8501634242932799E-2</v>
      </c>
      <c r="U890" s="20">
        <v>7.2711606351566899E-2</v>
      </c>
      <c r="V890" s="20">
        <v>2.20251034215929E-2</v>
      </c>
      <c r="W890" s="20">
        <v>3.6566013018990498E-2</v>
      </c>
      <c r="X890" s="20">
        <v>8.6322041467608399E-2</v>
      </c>
      <c r="Y890" s="20">
        <v>7.4111687725623397E-3</v>
      </c>
      <c r="Z890" s="20">
        <v>0.202474082749169</v>
      </c>
      <c r="AA890" s="30">
        <f t="shared" si="55"/>
        <v>0.1313027227921503</v>
      </c>
    </row>
    <row r="891" spans="1:27" x14ac:dyDescent="0.25">
      <c r="A891">
        <v>855</v>
      </c>
      <c r="B891" s="15">
        <v>40193</v>
      </c>
      <c r="C891" s="25">
        <f t="shared" si="52"/>
        <v>0.14141939580440499</v>
      </c>
      <c r="D891" s="25">
        <f>VLOOKUP(B891,input_BB!$B$19:$K$10000,$D$35,0)</f>
        <v>1136.03</v>
      </c>
      <c r="E891" s="27">
        <f t="shared" si="53"/>
        <v>6.376095143913485E-2</v>
      </c>
      <c r="F891" s="28">
        <f>VLOOKUP(B891,viz!$B$3:$E$1863,4,0)</f>
        <v>0</v>
      </c>
      <c r="G891" s="25">
        <f t="shared" si="54"/>
        <v>0.102578822505229</v>
      </c>
      <c r="I891" s="31">
        <v>40193</v>
      </c>
      <c r="J891" s="20">
        <v>0.14141939580440499</v>
      </c>
      <c r="K891" s="20">
        <v>0</v>
      </c>
      <c r="L891" s="20" t="s">
        <v>122</v>
      </c>
      <c r="M891" s="20">
        <v>3.9238330471620501E-2</v>
      </c>
      <c r="N891" s="20" t="s">
        <v>122</v>
      </c>
      <c r="O891" s="20">
        <v>5.7056919978121902E-3</v>
      </c>
      <c r="P891" s="20" t="s">
        <v>122</v>
      </c>
      <c r="Q891" s="20">
        <v>7.6722249045169194E-2</v>
      </c>
      <c r="R891" s="20">
        <v>0.35502776827583499</v>
      </c>
      <c r="S891" s="20" t="s">
        <v>122</v>
      </c>
      <c r="T891" s="20">
        <v>7.4787035713564903E-2</v>
      </c>
      <c r="U891" s="20">
        <v>7.6373997020610498E-2</v>
      </c>
      <c r="V891" s="20" t="s">
        <v>122</v>
      </c>
      <c r="W891" s="20">
        <v>2.6204825484618499E-2</v>
      </c>
      <c r="X891" s="20">
        <v>8.1450671166773694E-2</v>
      </c>
      <c r="Y891" s="20" t="s">
        <v>122</v>
      </c>
      <c r="Z891" s="20">
        <v>0.26448943082399501</v>
      </c>
      <c r="AA891" s="30">
        <f t="shared" si="55"/>
        <v>0.102578822505229</v>
      </c>
    </row>
    <row r="892" spans="1:27" x14ac:dyDescent="0.25">
      <c r="A892">
        <v>856</v>
      </c>
      <c r="B892" s="15">
        <v>40200</v>
      </c>
      <c r="C892" s="25">
        <f t="shared" si="52"/>
        <v>0.18010124564170801</v>
      </c>
      <c r="D892" s="25">
        <f>VLOOKUP(B892,input_BB!$B$19:$K$10000,$D$35,0)</f>
        <v>1091.76</v>
      </c>
      <c r="E892" s="27">
        <f t="shared" si="53"/>
        <v>0.13252689377634772</v>
      </c>
      <c r="F892" s="28">
        <f>VLOOKUP(B892,viz!$B$3:$E$1863,4,0)</f>
        <v>0</v>
      </c>
      <c r="G892" s="25">
        <f t="shared" si="54"/>
        <v>6.2897939167816497E-2</v>
      </c>
      <c r="I892" s="31">
        <v>40200</v>
      </c>
      <c r="J892" s="20">
        <v>0.18010124564170801</v>
      </c>
      <c r="K892" s="20">
        <v>0</v>
      </c>
      <c r="L892" s="20" t="s">
        <v>122</v>
      </c>
      <c r="M892" s="20">
        <v>0.10187381296805501</v>
      </c>
      <c r="N892" s="20" t="s">
        <v>122</v>
      </c>
      <c r="O892" s="20">
        <v>5.4270371449447203E-3</v>
      </c>
      <c r="P892" s="20" t="s">
        <v>122</v>
      </c>
      <c r="Q892" s="20">
        <v>7.2975284255001702E-2</v>
      </c>
      <c r="R892" s="20">
        <v>0.33747940865421999</v>
      </c>
      <c r="S892" s="20">
        <v>4.2049269937369099E-3</v>
      </c>
      <c r="T892" s="20">
        <v>6.4378022367997695E-2</v>
      </c>
      <c r="U892" s="20">
        <v>6.2897939167816497E-2</v>
      </c>
      <c r="V892" s="20" t="s">
        <v>122</v>
      </c>
      <c r="W892" s="20" t="s">
        <v>122</v>
      </c>
      <c r="X892" s="20">
        <v>7.7503746485619904E-2</v>
      </c>
      <c r="Y892" s="20">
        <v>5.8690283006163201E-3</v>
      </c>
      <c r="Z892" s="20">
        <v>0.26739079366199198</v>
      </c>
      <c r="AA892" s="30">
        <f t="shared" si="55"/>
        <v>6.2897939167816497E-2</v>
      </c>
    </row>
    <row r="893" spans="1:27" x14ac:dyDescent="0.25">
      <c r="A893">
        <v>857</v>
      </c>
      <c r="B893" s="15">
        <v>40207</v>
      </c>
      <c r="C893" s="25">
        <f t="shared" si="52"/>
        <v>0.179803222417831</v>
      </c>
      <c r="D893" s="25">
        <f>VLOOKUP(B893,input_BB!$B$19:$K$10000,$D$35,0)</f>
        <v>1073.8699999999999</v>
      </c>
      <c r="E893" s="27">
        <f t="shared" si="53"/>
        <v>0.13199708850812825</v>
      </c>
      <c r="F893" s="28">
        <f>VLOOKUP(B893,viz!$B$3:$E$1863,4,0)</f>
        <v>0</v>
      </c>
      <c r="G893" s="25">
        <f t="shared" si="54"/>
        <v>4.9366599559459073E-2</v>
      </c>
      <c r="I893" s="31">
        <v>40207</v>
      </c>
      <c r="J893" s="20">
        <v>0.179803222417831</v>
      </c>
      <c r="K893" s="20">
        <v>0</v>
      </c>
      <c r="L893" s="20" t="s">
        <v>122</v>
      </c>
      <c r="M893" s="20">
        <v>6.1128102565965202E-2</v>
      </c>
      <c r="N893" s="20" t="s">
        <v>122</v>
      </c>
      <c r="O893" s="20">
        <v>3.4291905455593998E-2</v>
      </c>
      <c r="P893" s="20" t="s">
        <v>122</v>
      </c>
      <c r="Q893" s="20">
        <v>7.1212936873646798E-2</v>
      </c>
      <c r="R893" s="20">
        <v>0.33008286906345502</v>
      </c>
      <c r="S893" s="20">
        <v>6.6702221193354503E-3</v>
      </c>
      <c r="T893" s="20">
        <v>6.4865045290171203E-2</v>
      </c>
      <c r="U893" s="20">
        <v>7.3808288255458702E-3</v>
      </c>
      <c r="V893" s="20" t="s">
        <v>122</v>
      </c>
      <c r="W893" s="20">
        <v>4.19857707339132E-2</v>
      </c>
      <c r="X893" s="20">
        <v>7.5905905141684493E-2</v>
      </c>
      <c r="Y893" s="20" t="s">
        <v>122</v>
      </c>
      <c r="Z893" s="20">
        <v>0.30647641393068897</v>
      </c>
      <c r="AA893" s="30">
        <f t="shared" si="55"/>
        <v>4.9366599559459073E-2</v>
      </c>
    </row>
    <row r="894" spans="1:27" x14ac:dyDescent="0.25">
      <c r="A894">
        <v>858</v>
      </c>
      <c r="B894" s="15">
        <v>40214</v>
      </c>
      <c r="C894" s="25">
        <f t="shared" si="52"/>
        <v>0.17924942076206199</v>
      </c>
      <c r="D894" s="25">
        <f>VLOOKUP(B894,input_BB!$B$19:$K$10000,$D$35,0)</f>
        <v>1066.19</v>
      </c>
      <c r="E894" s="27">
        <f t="shared" si="53"/>
        <v>0.13101257786846024</v>
      </c>
      <c r="F894" s="28">
        <f>VLOOKUP(B894,viz!$B$3:$E$1863,4,0)</f>
        <v>1</v>
      </c>
      <c r="G894" s="25">
        <f t="shared" si="54"/>
        <v>0.1057762820288233</v>
      </c>
      <c r="I894" s="31">
        <v>40214</v>
      </c>
      <c r="J894" s="20">
        <v>0.17924942076206199</v>
      </c>
      <c r="K894" s="20">
        <v>0</v>
      </c>
      <c r="L894" s="20">
        <v>2.4908827692595802E-2</v>
      </c>
      <c r="M894" s="20">
        <v>3.7901936400747703E-2</v>
      </c>
      <c r="N894" s="20" t="s">
        <v>122</v>
      </c>
      <c r="O894" s="20">
        <v>3.9445731979632297E-2</v>
      </c>
      <c r="P894" s="20" t="s">
        <v>122</v>
      </c>
      <c r="Q894" s="20">
        <v>7.4109213335045304E-2</v>
      </c>
      <c r="R894" s="20">
        <v>0.341750110114935</v>
      </c>
      <c r="S894" s="20">
        <v>6.6227938814926801E-3</v>
      </c>
      <c r="T894" s="20">
        <v>3.8844264008236498E-2</v>
      </c>
      <c r="U894" s="20">
        <v>4.2601808585007499E-2</v>
      </c>
      <c r="V894" s="20">
        <v>2.1259448402277999E-2</v>
      </c>
      <c r="W894" s="20">
        <v>4.1915025041537803E-2</v>
      </c>
      <c r="X894" s="20">
        <v>7.8759950143510699E-2</v>
      </c>
      <c r="Y894" s="20" t="s">
        <v>122</v>
      </c>
      <c r="Z894" s="20">
        <v>0.25188089041498002</v>
      </c>
      <c r="AA894" s="30">
        <f t="shared" si="55"/>
        <v>0.1057762820288233</v>
      </c>
    </row>
    <row r="895" spans="1:27" x14ac:dyDescent="0.25">
      <c r="A895">
        <v>859</v>
      </c>
      <c r="B895" s="15">
        <v>40221</v>
      </c>
      <c r="C895" s="25">
        <f t="shared" si="52"/>
        <v>0.14006628096103699</v>
      </c>
      <c r="D895" s="25">
        <f>VLOOKUP(B895,input_BB!$B$19:$K$10000,$D$35,0)</f>
        <v>1075.51</v>
      </c>
      <c r="E895" s="27">
        <f t="shared" si="53"/>
        <v>6.1355476579839481E-2</v>
      </c>
      <c r="F895" s="28">
        <f>VLOOKUP(B895,viz!$B$3:$E$1863,4,0)</f>
        <v>1</v>
      </c>
      <c r="G895" s="25">
        <f t="shared" si="54"/>
        <v>3.2579683810798302E-2</v>
      </c>
      <c r="I895" s="31">
        <v>40221</v>
      </c>
      <c r="J895" s="20">
        <v>0.14006628096103699</v>
      </c>
      <c r="K895" s="20">
        <v>0</v>
      </c>
      <c r="L895" s="20">
        <v>2.0369827328337701E-2</v>
      </c>
      <c r="M895" s="20">
        <v>6.1106138104133803E-2</v>
      </c>
      <c r="N895" s="20" t="s">
        <v>122</v>
      </c>
      <c r="O895" s="20">
        <v>3.8593722783904702E-2</v>
      </c>
      <c r="P895" s="20" t="s">
        <v>122</v>
      </c>
      <c r="Q895" s="20">
        <v>7.3365074886286005E-2</v>
      </c>
      <c r="R895" s="20">
        <v>0.339014146923587</v>
      </c>
      <c r="S895" s="20" t="s">
        <v>122</v>
      </c>
      <c r="T895" s="20">
        <v>4.5032689361933803E-2</v>
      </c>
      <c r="U895" s="20" t="s">
        <v>122</v>
      </c>
      <c r="V895" s="20" t="s">
        <v>122</v>
      </c>
      <c r="W895" s="20">
        <v>3.2579683810798302E-2</v>
      </c>
      <c r="X895" s="20">
        <v>7.8000394060949094E-2</v>
      </c>
      <c r="Y895" s="20" t="s">
        <v>122</v>
      </c>
      <c r="Z895" s="20">
        <v>0.31193832274007</v>
      </c>
      <c r="AA895" s="30">
        <f t="shared" si="55"/>
        <v>3.2579683810798302E-2</v>
      </c>
    </row>
    <row r="896" spans="1:27" x14ac:dyDescent="0.25">
      <c r="A896">
        <v>860</v>
      </c>
      <c r="B896" s="15">
        <v>40228</v>
      </c>
      <c r="C896" s="25">
        <f t="shared" si="52"/>
        <v>0.139916971325874</v>
      </c>
      <c r="D896" s="25">
        <f>VLOOKUP(B896,input_BB!$B$19:$K$10000,$D$35,0)</f>
        <v>1109.17</v>
      </c>
      <c r="E896" s="27">
        <f t="shared" si="53"/>
        <v>6.1090044140460452E-2</v>
      </c>
      <c r="F896" s="28">
        <f>VLOOKUP(B896,viz!$B$3:$E$1863,4,0)</f>
        <v>0</v>
      </c>
      <c r="G896" s="25">
        <f t="shared" si="54"/>
        <v>7.9614086272197897E-3</v>
      </c>
      <c r="I896" s="31">
        <v>40228</v>
      </c>
      <c r="J896" s="20">
        <v>0.139916971325874</v>
      </c>
      <c r="K896" s="20">
        <v>0</v>
      </c>
      <c r="L896" s="20" t="s">
        <v>122</v>
      </c>
      <c r="M896" s="20">
        <v>5.8864187866533899E-2</v>
      </c>
      <c r="N896" s="20" t="s">
        <v>122</v>
      </c>
      <c r="O896" s="20">
        <v>3.6872335151730898E-2</v>
      </c>
      <c r="P896" s="20" t="s">
        <v>122</v>
      </c>
      <c r="Q896" s="20">
        <v>7.4742316281032395E-2</v>
      </c>
      <c r="R896" s="20">
        <v>0.34821720057712002</v>
      </c>
      <c r="S896" s="20">
        <v>4.3406178010383196E-3</v>
      </c>
      <c r="T896" s="20">
        <v>6.6177691168840397E-2</v>
      </c>
      <c r="U896" s="20">
        <v>7.9614086272197897E-3</v>
      </c>
      <c r="V896" s="20" t="s">
        <v>122</v>
      </c>
      <c r="W896" s="20" t="s">
        <v>122</v>
      </c>
      <c r="X896" s="20">
        <v>7.9819363744707203E-2</v>
      </c>
      <c r="Y896" s="20">
        <v>6.1754694017708304E-3</v>
      </c>
      <c r="Z896" s="20">
        <v>0.31682940938000598</v>
      </c>
      <c r="AA896" s="30">
        <f t="shared" si="55"/>
        <v>7.9614086272197897E-3</v>
      </c>
    </row>
    <row r="897" spans="1:27" x14ac:dyDescent="0.25">
      <c r="A897">
        <v>861</v>
      </c>
      <c r="B897" s="15">
        <v>40235</v>
      </c>
      <c r="C897" s="25">
        <f t="shared" si="52"/>
        <v>0.17736995220184301</v>
      </c>
      <c r="D897" s="25">
        <f>VLOOKUP(B897,input_BB!$B$19:$K$10000,$D$35,0)</f>
        <v>1104.49</v>
      </c>
      <c r="E897" s="27">
        <f t="shared" si="53"/>
        <v>0.12767138743469805</v>
      </c>
      <c r="F897" s="28">
        <f>VLOOKUP(B897,viz!$B$3:$E$1863,4,0)</f>
        <v>0</v>
      </c>
      <c r="G897" s="25">
        <f t="shared" si="54"/>
        <v>0.1009327109974764</v>
      </c>
      <c r="I897" s="31">
        <v>40235</v>
      </c>
      <c r="J897" s="20">
        <v>0.17736995220184301</v>
      </c>
      <c r="K897" s="20">
        <v>0</v>
      </c>
      <c r="L897" s="20" t="s">
        <v>122</v>
      </c>
      <c r="M897" s="20">
        <v>3.9046588517064003E-2</v>
      </c>
      <c r="N897" s="20" t="s">
        <v>122</v>
      </c>
      <c r="O897" s="20">
        <v>2.9234290670449602E-2</v>
      </c>
      <c r="P897" s="20" t="s">
        <v>122</v>
      </c>
      <c r="Q897" s="20">
        <v>7.2059411542514606E-2</v>
      </c>
      <c r="R897" s="20">
        <v>0.33284516213453902</v>
      </c>
      <c r="S897" s="20">
        <v>5.5202250858669498E-2</v>
      </c>
      <c r="T897" s="20">
        <v>3.7882131035519302E-2</v>
      </c>
      <c r="U897" s="20">
        <v>4.0763671467422997E-2</v>
      </c>
      <c r="V897" s="20">
        <v>2.1812429605804099E-2</v>
      </c>
      <c r="W897" s="20">
        <v>3.8356609924249302E-2</v>
      </c>
      <c r="X897" s="20">
        <v>8.9836740337334603E-2</v>
      </c>
      <c r="Y897" s="20" t="s">
        <v>122</v>
      </c>
      <c r="Z897" s="20">
        <v>0.24296071390643301</v>
      </c>
      <c r="AA897" s="30">
        <f t="shared" si="55"/>
        <v>0.1009327109974764</v>
      </c>
    </row>
    <row r="898" spans="1:27" x14ac:dyDescent="0.25">
      <c r="A898">
        <v>862</v>
      </c>
      <c r="B898" s="15">
        <v>40242</v>
      </c>
      <c r="C898" s="25">
        <f t="shared" si="52"/>
        <v>0.17790815234184301</v>
      </c>
      <c r="D898" s="25">
        <f>VLOOKUP(B898,input_BB!$B$19:$K$10000,$D$35,0)</f>
        <v>1138.7</v>
      </c>
      <c r="E898" s="27">
        <f t="shared" si="53"/>
        <v>0.12862816276857644</v>
      </c>
      <c r="F898" s="28">
        <f>VLOOKUP(B898,viz!$B$3:$E$1863,4,0)</f>
        <v>0</v>
      </c>
      <c r="G898" s="25">
        <f t="shared" si="54"/>
        <v>0.14828040991496938</v>
      </c>
      <c r="I898" s="31">
        <v>40242</v>
      </c>
      <c r="J898" s="20">
        <v>0.17790815234184301</v>
      </c>
      <c r="K898" s="20">
        <v>0</v>
      </c>
      <c r="L898" s="20" t="s">
        <v>122</v>
      </c>
      <c r="M898" s="20">
        <v>3.8722473352616797E-2</v>
      </c>
      <c r="N898" s="20" t="s">
        <v>122</v>
      </c>
      <c r="O898" s="20">
        <v>5.6306806046021096E-3</v>
      </c>
      <c r="P898" s="20" t="s">
        <v>122</v>
      </c>
      <c r="Q898" s="20">
        <v>7.5713599648514998E-2</v>
      </c>
      <c r="R898" s="20">
        <v>0.35115428051759301</v>
      </c>
      <c r="S898" s="20" t="s">
        <v>122</v>
      </c>
      <c r="T898" s="20">
        <v>4.6545489234747703E-2</v>
      </c>
      <c r="U898" s="20">
        <v>8.1951184768632598E-2</v>
      </c>
      <c r="V898" s="20">
        <v>1.8928653458204402E-2</v>
      </c>
      <c r="W898" s="20">
        <v>4.7400571688132401E-2</v>
      </c>
      <c r="X898" s="20">
        <v>8.0584273357605901E-2</v>
      </c>
      <c r="Y898" s="20" t="s">
        <v>122</v>
      </c>
      <c r="Z898" s="20">
        <v>0.25336879336934998</v>
      </c>
      <c r="AA898" s="30">
        <f t="shared" si="55"/>
        <v>0.14828040991496938</v>
      </c>
    </row>
    <row r="899" spans="1:27" x14ac:dyDescent="0.25">
      <c r="A899">
        <v>863</v>
      </c>
      <c r="B899" s="15">
        <v>40249</v>
      </c>
      <c r="C899" s="25">
        <f t="shared" si="52"/>
        <v>0.22453120350837699</v>
      </c>
      <c r="D899" s="25">
        <f>VLOOKUP(B899,input_BB!$B$19:$K$10000,$D$35,0)</f>
        <v>1149.99</v>
      </c>
      <c r="E899" s="27">
        <f t="shared" si="53"/>
        <v>0.21151142873407855</v>
      </c>
      <c r="F899" s="28">
        <f>VLOOKUP(B899,viz!$B$3:$E$1863,4,0)</f>
        <v>0</v>
      </c>
      <c r="G899" s="25">
        <f t="shared" si="54"/>
        <v>5.6316049623991005E-2</v>
      </c>
      <c r="I899" s="31">
        <v>40249</v>
      </c>
      <c r="J899" s="20">
        <v>0.22453120350837699</v>
      </c>
      <c r="K899" s="20">
        <v>0</v>
      </c>
      <c r="L899" s="20" t="s">
        <v>122</v>
      </c>
      <c r="M899" s="20">
        <v>9.96175933716998E-2</v>
      </c>
      <c r="N899" s="20" t="s">
        <v>122</v>
      </c>
      <c r="O899" s="20">
        <v>4.3252695230227699E-2</v>
      </c>
      <c r="P899" s="20" t="s">
        <v>122</v>
      </c>
      <c r="Q899" s="20">
        <v>6.9589840912012493E-2</v>
      </c>
      <c r="R899" s="20">
        <v>0.319102299269378</v>
      </c>
      <c r="S899" s="20">
        <v>2.3361472364893599E-2</v>
      </c>
      <c r="T899" s="20">
        <v>4.2136104462621997E-2</v>
      </c>
      <c r="U899" s="20" t="s">
        <v>122</v>
      </c>
      <c r="V899" s="20">
        <v>2.8130650264947901E-2</v>
      </c>
      <c r="W899" s="20">
        <v>2.8185399359043101E-2</v>
      </c>
      <c r="X899" s="20">
        <v>7.3906195670369906E-2</v>
      </c>
      <c r="Y899" s="20">
        <v>2.4808848151546398E-2</v>
      </c>
      <c r="Z899" s="20">
        <v>0.24790890094326001</v>
      </c>
      <c r="AA899" s="30">
        <f t="shared" si="55"/>
        <v>5.6316049623991005E-2</v>
      </c>
    </row>
    <row r="900" spans="1:27" x14ac:dyDescent="0.25">
      <c r="A900">
        <v>864</v>
      </c>
      <c r="B900" s="15">
        <v>40256</v>
      </c>
      <c r="C900" s="25">
        <f t="shared" si="52"/>
        <v>0.17933776974678001</v>
      </c>
      <c r="D900" s="25">
        <f>VLOOKUP(B900,input_BB!$B$19:$K$10000,$D$35,0)</f>
        <v>1159.9000000000001</v>
      </c>
      <c r="E900" s="27">
        <f t="shared" si="53"/>
        <v>0.13116963864022332</v>
      </c>
      <c r="F900" s="28">
        <f>VLOOKUP(B900,viz!$B$3:$E$1863,4,0)</f>
        <v>0</v>
      </c>
      <c r="G900" s="25">
        <f t="shared" si="54"/>
        <v>0</v>
      </c>
      <c r="I900" s="31">
        <v>40256</v>
      </c>
      <c r="J900" s="20">
        <v>0.17933776974678001</v>
      </c>
      <c r="K900" s="20">
        <v>0</v>
      </c>
      <c r="L900" s="20" t="s">
        <v>122</v>
      </c>
      <c r="M900" s="20">
        <v>0.101183371697092</v>
      </c>
      <c r="N900" s="20" t="s">
        <v>122</v>
      </c>
      <c r="O900" s="20">
        <v>4.58238231877557E-2</v>
      </c>
      <c r="P900" s="20" t="s">
        <v>122</v>
      </c>
      <c r="Q900" s="20">
        <v>7.1713438975816501E-2</v>
      </c>
      <c r="R900" s="20">
        <v>0.332784664409291</v>
      </c>
      <c r="S900" s="20">
        <v>4.1647174623500299E-3</v>
      </c>
      <c r="T900" s="20">
        <v>6.93493052366283E-2</v>
      </c>
      <c r="U900" s="20" t="s">
        <v>122</v>
      </c>
      <c r="V900" s="20" t="s">
        <v>122</v>
      </c>
      <c r="W900" s="20" t="s">
        <v>122</v>
      </c>
      <c r="X900" s="20">
        <v>7.6445840445291097E-2</v>
      </c>
      <c r="Y900" s="20">
        <v>2.6248967188294E-2</v>
      </c>
      <c r="Z900" s="20">
        <v>0.27228587139748101</v>
      </c>
      <c r="AA900" s="30">
        <f t="shared" si="55"/>
        <v>0</v>
      </c>
    </row>
    <row r="901" spans="1:27" x14ac:dyDescent="0.25">
      <c r="A901">
        <v>865</v>
      </c>
      <c r="B901" s="15">
        <v>40263</v>
      </c>
      <c r="C901" s="25">
        <f t="shared" si="52"/>
        <v>0.14437536895275099</v>
      </c>
      <c r="D901" s="25">
        <f>VLOOKUP(B901,input_BB!$B$19:$K$10000,$D$35,0)</f>
        <v>1166.5899999999999</v>
      </c>
      <c r="E901" s="27">
        <f t="shared" si="53"/>
        <v>6.9015877972495365E-2</v>
      </c>
      <c r="F901" s="28">
        <f>VLOOKUP(B901,viz!$B$3:$E$1863,4,0)</f>
        <v>0</v>
      </c>
      <c r="G901" s="25">
        <f t="shared" si="54"/>
        <v>6.4989265622118236E-2</v>
      </c>
      <c r="I901" s="31">
        <v>40263</v>
      </c>
      <c r="J901" s="20">
        <v>0.14437536895275099</v>
      </c>
      <c r="K901" s="20">
        <v>0</v>
      </c>
      <c r="L901" s="20" t="s">
        <v>122</v>
      </c>
      <c r="M901" s="20">
        <v>9.4992022498475701E-2</v>
      </c>
      <c r="N901" s="20" t="s">
        <v>122</v>
      </c>
      <c r="O901" s="20">
        <v>3.6368111487398901E-2</v>
      </c>
      <c r="P901" s="20" t="s">
        <v>122</v>
      </c>
      <c r="Q901" s="20">
        <v>6.7568474658923697E-2</v>
      </c>
      <c r="R901" s="20">
        <v>0.31208459753340601</v>
      </c>
      <c r="S901" s="20">
        <v>5.17397995328737E-2</v>
      </c>
      <c r="T901" s="20">
        <v>3.5519472410176001E-2</v>
      </c>
      <c r="U901" s="20">
        <v>6.9526535616885304E-3</v>
      </c>
      <c r="V901" s="20">
        <v>2.0452794113975499E-2</v>
      </c>
      <c r="W901" s="20">
        <v>3.7583817946454198E-2</v>
      </c>
      <c r="X901" s="20">
        <v>7.1684079244375906E-2</v>
      </c>
      <c r="Y901" s="20">
        <v>2.4161557571132E-2</v>
      </c>
      <c r="Z901" s="20">
        <v>0.240892619441119</v>
      </c>
      <c r="AA901" s="30">
        <f t="shared" si="55"/>
        <v>6.4989265622118236E-2</v>
      </c>
    </row>
    <row r="902" spans="1:27" x14ac:dyDescent="0.25">
      <c r="A902">
        <v>866</v>
      </c>
      <c r="B902" s="15">
        <v>40270</v>
      </c>
      <c r="C902" s="25">
        <f t="shared" si="52"/>
        <v>0.14138820767402599</v>
      </c>
      <c r="D902" s="25">
        <f>VLOOKUP(B902,input_BB!$B$19:$K$10000,$D$35,0)</f>
        <v>1178.0999999999999</v>
      </c>
      <c r="E902" s="27">
        <f t="shared" si="53"/>
        <v>6.3705507317815199E-2</v>
      </c>
      <c r="F902" s="28">
        <f>VLOOKUP(B902,viz!$B$3:$E$1863,4,0)</f>
        <v>0</v>
      </c>
      <c r="G902" s="25">
        <f t="shared" si="54"/>
        <v>0.14495087470395548</v>
      </c>
      <c r="I902" s="31">
        <v>40270</v>
      </c>
      <c r="J902" s="20">
        <v>0.14138820767402599</v>
      </c>
      <c r="K902" s="20">
        <v>0</v>
      </c>
      <c r="L902" s="20" t="s">
        <v>122</v>
      </c>
      <c r="M902" s="20">
        <v>3.8492746207773397E-2</v>
      </c>
      <c r="N902" s="20" t="s">
        <v>122</v>
      </c>
      <c r="O902" s="20">
        <v>5.5972757090252904E-3</v>
      </c>
      <c r="P902" s="20" t="s">
        <v>122</v>
      </c>
      <c r="Q902" s="20">
        <v>7.52644168467171E-2</v>
      </c>
      <c r="R902" s="20">
        <v>0.35262288884541498</v>
      </c>
      <c r="S902" s="20">
        <v>6.1368765287203404E-3</v>
      </c>
      <c r="T902" s="20">
        <v>3.9449762679336302E-2</v>
      </c>
      <c r="U902" s="20">
        <v>8.3177309698254695E-2</v>
      </c>
      <c r="V902" s="20">
        <v>2.2347093637624299E-2</v>
      </c>
      <c r="W902" s="20">
        <v>3.9426471368076497E-2</v>
      </c>
      <c r="X902" s="20">
        <v>7.8879884432512495E-2</v>
      </c>
      <c r="Y902" s="20" t="s">
        <v>122</v>
      </c>
      <c r="Z902" s="20">
        <v>0.25860527404654499</v>
      </c>
      <c r="AA902" s="30">
        <f t="shared" si="55"/>
        <v>0.14495087470395548</v>
      </c>
    </row>
    <row r="903" spans="1:27" x14ac:dyDescent="0.25">
      <c r="A903">
        <v>867</v>
      </c>
      <c r="B903" s="15">
        <v>40277</v>
      </c>
      <c r="C903" s="25">
        <f t="shared" si="52"/>
        <v>0.17558450996875799</v>
      </c>
      <c r="D903" s="25">
        <f>VLOOKUP(B903,input_BB!$B$19:$K$10000,$D$35,0)</f>
        <v>1194.3699999999999</v>
      </c>
      <c r="E903" s="27">
        <f t="shared" si="53"/>
        <v>0.12449735056306044</v>
      </c>
      <c r="F903" s="28">
        <f>VLOOKUP(B903,viz!$B$3:$E$1863,4,0)</f>
        <v>0</v>
      </c>
      <c r="G903" s="25">
        <f t="shared" si="54"/>
        <v>0.12985729178227221</v>
      </c>
      <c r="I903" s="31">
        <v>40277</v>
      </c>
      <c r="J903" s="20">
        <v>0.17558450996875799</v>
      </c>
      <c r="K903" s="20">
        <v>1</v>
      </c>
      <c r="L903" s="20" t="s">
        <v>122</v>
      </c>
      <c r="M903" s="20">
        <v>0.10239927732265799</v>
      </c>
      <c r="N903" s="20" t="s">
        <v>122</v>
      </c>
      <c r="O903" s="20">
        <v>5.1163821196168399E-3</v>
      </c>
      <c r="P903" s="20" t="s">
        <v>122</v>
      </c>
      <c r="Q903" s="20">
        <v>6.8798025435304097E-2</v>
      </c>
      <c r="R903" s="20">
        <v>0.320480954174865</v>
      </c>
      <c r="S903" s="20">
        <v>2.2459507147179699E-2</v>
      </c>
      <c r="T903" s="20">
        <v>3.6060410615512101E-2</v>
      </c>
      <c r="U903" s="20">
        <v>7.0871995274386798E-2</v>
      </c>
      <c r="V903" s="20">
        <v>2.79293710723344E-2</v>
      </c>
      <c r="W903" s="20">
        <v>3.1055925435551E-2</v>
      </c>
      <c r="X903" s="20">
        <v>7.2092923926127803E-2</v>
      </c>
      <c r="Y903" s="20">
        <v>9.4742590115727502E-3</v>
      </c>
      <c r="Z903" s="20">
        <v>0.233260968464892</v>
      </c>
      <c r="AA903" s="30">
        <f t="shared" si="55"/>
        <v>0.12985729178227221</v>
      </c>
    </row>
    <row r="904" spans="1:27" x14ac:dyDescent="0.25">
      <c r="A904">
        <v>868</v>
      </c>
      <c r="B904" s="15">
        <v>40284</v>
      </c>
      <c r="C904" s="25">
        <f t="shared" si="52"/>
        <v>0.121377654373646</v>
      </c>
      <c r="D904" s="25">
        <f>VLOOKUP(B904,input_BB!$B$19:$K$10000,$D$35,0)</f>
        <v>1192.1300000000001</v>
      </c>
      <c r="E904" s="27">
        <f t="shared" si="53"/>
        <v>2.8132116692047876E-2</v>
      </c>
      <c r="F904" s="28">
        <f>VLOOKUP(B904,viz!$B$3:$E$1863,4,0)</f>
        <v>0</v>
      </c>
      <c r="G904" s="25">
        <f t="shared" si="54"/>
        <v>0</v>
      </c>
      <c r="I904" s="31">
        <v>40284</v>
      </c>
      <c r="J904" s="20">
        <v>0.121377654373646</v>
      </c>
      <c r="K904" s="20">
        <v>0</v>
      </c>
      <c r="L904" s="20" t="s">
        <v>122</v>
      </c>
      <c r="M904" s="20">
        <v>9.7456200768563206E-2</v>
      </c>
      <c r="N904" s="20" t="s">
        <v>122</v>
      </c>
      <c r="O904" s="20">
        <v>5.0709486979534903E-2</v>
      </c>
      <c r="P904" s="20" t="s">
        <v>122</v>
      </c>
      <c r="Q904" s="20">
        <v>7.24710499109186E-2</v>
      </c>
      <c r="R904" s="20">
        <v>0.33624438584362198</v>
      </c>
      <c r="S904" s="20">
        <v>2.0424805761746701E-2</v>
      </c>
      <c r="T904" s="20">
        <v>6.0377127797594299E-2</v>
      </c>
      <c r="U904" s="20" t="s">
        <v>122</v>
      </c>
      <c r="V904" s="20" t="s">
        <v>122</v>
      </c>
      <c r="W904" s="20" t="s">
        <v>122</v>
      </c>
      <c r="X904" s="20">
        <v>7.5941858142245494E-2</v>
      </c>
      <c r="Y904" s="20">
        <v>3.1098951759579101E-2</v>
      </c>
      <c r="Z904" s="20">
        <v>0.25527613303619501</v>
      </c>
      <c r="AA904" s="30">
        <f t="shared" si="55"/>
        <v>0</v>
      </c>
    </row>
    <row r="905" spans="1:27" x14ac:dyDescent="0.25">
      <c r="A905">
        <v>869</v>
      </c>
      <c r="B905" s="15">
        <v>40291</v>
      </c>
      <c r="C905" s="25">
        <f t="shared" si="52"/>
        <v>0.12231917679309801</v>
      </c>
      <c r="D905" s="25">
        <f>VLOOKUP(B905,input_BB!$B$19:$K$10000,$D$35,0)</f>
        <v>1217.28</v>
      </c>
      <c r="E905" s="27">
        <f t="shared" si="53"/>
        <v>2.980589074053696E-2</v>
      </c>
      <c r="F905" s="28">
        <f>VLOOKUP(B905,viz!$B$3:$E$1863,4,0)</f>
        <v>0</v>
      </c>
      <c r="G905" s="25">
        <f t="shared" si="54"/>
        <v>6.2150959831207699E-2</v>
      </c>
      <c r="I905" s="31">
        <v>40291</v>
      </c>
      <c r="J905" s="20">
        <v>0.12231917679309801</v>
      </c>
      <c r="K905" s="20">
        <v>0</v>
      </c>
      <c r="L905" s="20" t="s">
        <v>122</v>
      </c>
      <c r="M905" s="20">
        <v>9.1006795686485106E-2</v>
      </c>
      <c r="N905" s="20" t="s">
        <v>122</v>
      </c>
      <c r="O905" s="20">
        <v>3.6812802044126E-2</v>
      </c>
      <c r="P905" s="20" t="s">
        <v>122</v>
      </c>
      <c r="Q905" s="20">
        <v>6.7718713036282796E-2</v>
      </c>
      <c r="R905" s="20">
        <v>0.30229935454943402</v>
      </c>
      <c r="S905" s="20">
        <v>4.5920518712899101E-2</v>
      </c>
      <c r="T905" s="20">
        <v>4.6153480064070301E-2</v>
      </c>
      <c r="U905" s="20">
        <v>6.0079019425638997E-3</v>
      </c>
      <c r="V905" s="20">
        <v>1.7220336985133099E-2</v>
      </c>
      <c r="W905" s="20">
        <v>3.8922720903510698E-2</v>
      </c>
      <c r="X905" s="20">
        <v>7.0471304591792697E-2</v>
      </c>
      <c r="Y905" s="20">
        <v>2.9965179574374601E-2</v>
      </c>
      <c r="Z905" s="20">
        <v>0.247500891909328</v>
      </c>
      <c r="AA905" s="30">
        <f t="shared" si="55"/>
        <v>6.2150959831207699E-2</v>
      </c>
    </row>
    <row r="906" spans="1:27" x14ac:dyDescent="0.25">
      <c r="A906">
        <v>870</v>
      </c>
      <c r="B906" s="15">
        <v>40298</v>
      </c>
      <c r="C906" s="25">
        <f t="shared" si="52"/>
        <v>0.12309527397155801</v>
      </c>
      <c r="D906" s="25">
        <f>VLOOKUP(B906,input_BB!$B$19:$K$10000,$D$35,0)</f>
        <v>1186.69</v>
      </c>
      <c r="E906" s="27">
        <f t="shared" si="53"/>
        <v>3.1185583129771852E-2</v>
      </c>
      <c r="F906" s="28">
        <f>VLOOKUP(B906,viz!$B$3:$E$1863,4,0)</f>
        <v>0</v>
      </c>
      <c r="G906" s="25">
        <f t="shared" si="54"/>
        <v>0.1323274179186788</v>
      </c>
      <c r="I906" s="31">
        <v>40298</v>
      </c>
      <c r="J906" s="20">
        <v>0.12309527397155801</v>
      </c>
      <c r="K906" s="20">
        <v>0</v>
      </c>
      <c r="L906" s="20" t="s">
        <v>122</v>
      </c>
      <c r="M906" s="20">
        <v>3.7525849139561897E-2</v>
      </c>
      <c r="N906" s="20" t="s">
        <v>122</v>
      </c>
      <c r="O906" s="20">
        <v>7.4873846332364101E-3</v>
      </c>
      <c r="P906" s="20" t="s">
        <v>122</v>
      </c>
      <c r="Q906" s="20">
        <v>7.4024842358714399E-2</v>
      </c>
      <c r="R906" s="20">
        <v>0.33149786807957599</v>
      </c>
      <c r="S906" s="20" t="s">
        <v>122</v>
      </c>
      <c r="T906" s="20">
        <v>5.0546513754912099E-2</v>
      </c>
      <c r="U906" s="20">
        <v>8.6056191988142905E-2</v>
      </c>
      <c r="V906" s="20" t="s">
        <v>122</v>
      </c>
      <c r="W906" s="20">
        <v>4.6271225930535897E-2</v>
      </c>
      <c r="X906" s="20">
        <v>9.3171969077925895E-2</v>
      </c>
      <c r="Y906" s="20">
        <v>3.2416898969760598E-2</v>
      </c>
      <c r="Z906" s="20">
        <v>0.24100125606763401</v>
      </c>
      <c r="AA906" s="30">
        <f t="shared" si="55"/>
        <v>0.1323274179186788</v>
      </c>
    </row>
    <row r="907" spans="1:27" x14ac:dyDescent="0.25">
      <c r="A907">
        <v>871</v>
      </c>
      <c r="B907" s="15">
        <v>40305</v>
      </c>
      <c r="C907" s="25">
        <f t="shared" si="52"/>
        <v>0.13127645850181599</v>
      </c>
      <c r="D907" s="25">
        <f>VLOOKUP(B907,input_BB!$B$19:$K$10000,$D$35,0)</f>
        <v>1110.8800000000001</v>
      </c>
      <c r="E907" s="27">
        <f t="shared" si="53"/>
        <v>4.5729532450294916E-2</v>
      </c>
      <c r="F907" s="28">
        <f>VLOOKUP(B907,viz!$B$3:$E$1863,4,0)</f>
        <v>1</v>
      </c>
      <c r="G907" s="25">
        <f t="shared" si="54"/>
        <v>5.2706040450479996E-2</v>
      </c>
      <c r="I907" s="31">
        <v>40305</v>
      </c>
      <c r="J907" s="20">
        <v>0.13127645850181599</v>
      </c>
      <c r="K907" s="20">
        <v>0</v>
      </c>
      <c r="L907" s="20" t="s">
        <v>122</v>
      </c>
      <c r="M907" s="20">
        <v>8.6350959250026796E-2</v>
      </c>
      <c r="N907" s="20" t="s">
        <v>122</v>
      </c>
      <c r="O907" s="20">
        <v>4.2597608299478201E-2</v>
      </c>
      <c r="P907" s="20" t="s">
        <v>122</v>
      </c>
      <c r="Q907" s="20">
        <v>7.0327163022329095E-2</v>
      </c>
      <c r="R907" s="20">
        <v>0.31451859721822401</v>
      </c>
      <c r="S907" s="20">
        <v>1.9503910361367199E-2</v>
      </c>
      <c r="T907" s="20">
        <v>4.8056341615227101E-2</v>
      </c>
      <c r="U907" s="20" t="s">
        <v>122</v>
      </c>
      <c r="V907" s="20">
        <v>2.4248069199639101E-2</v>
      </c>
      <c r="W907" s="20">
        <v>2.8457971250840899E-2</v>
      </c>
      <c r="X907" s="20">
        <v>7.3076498990185298E-2</v>
      </c>
      <c r="Y907" s="20">
        <v>3.1012983363748099E-2</v>
      </c>
      <c r="Z907" s="20">
        <v>0.261849897428934</v>
      </c>
      <c r="AA907" s="30">
        <f t="shared" si="55"/>
        <v>5.2706040450479996E-2</v>
      </c>
    </row>
    <row r="908" spans="1:27" x14ac:dyDescent="0.25">
      <c r="A908">
        <v>872</v>
      </c>
      <c r="B908" s="15">
        <v>40312</v>
      </c>
      <c r="C908" s="25">
        <f t="shared" si="52"/>
        <v>0.123245477676392</v>
      </c>
      <c r="D908" s="25">
        <f>VLOOKUP(B908,input_BB!$B$19:$K$10000,$D$35,0)</f>
        <v>1135.68</v>
      </c>
      <c r="E908" s="27">
        <f t="shared" si="53"/>
        <v>3.1452604984954426E-2</v>
      </c>
      <c r="F908" s="28">
        <f>VLOOKUP(B908,viz!$B$3:$E$1863,4,0)</f>
        <v>0</v>
      </c>
      <c r="G908" s="25">
        <f t="shared" si="54"/>
        <v>4.99218789632625E-2</v>
      </c>
      <c r="I908" s="31">
        <v>40312</v>
      </c>
      <c r="J908" s="20">
        <v>0.123245477676392</v>
      </c>
      <c r="K908" s="20">
        <v>0</v>
      </c>
      <c r="L908" s="20">
        <v>2.1427755452141501E-2</v>
      </c>
      <c r="M908" s="20">
        <v>1.8096455100897299E-3</v>
      </c>
      <c r="N908" s="20" t="s">
        <v>122</v>
      </c>
      <c r="O908" s="20">
        <v>3.83467983296241E-2</v>
      </c>
      <c r="P908" s="20" t="s">
        <v>122</v>
      </c>
      <c r="Q908" s="20">
        <v>4.4997069277417798E-2</v>
      </c>
      <c r="R908" s="20">
        <v>0.34447851721369999</v>
      </c>
      <c r="S908" s="20" t="s">
        <v>122</v>
      </c>
      <c r="T908" s="20">
        <v>4.9455786988933902E-2</v>
      </c>
      <c r="U908" s="20">
        <v>4.99218789632625E-2</v>
      </c>
      <c r="V908" s="20" t="s">
        <v>122</v>
      </c>
      <c r="W908" s="20" t="s">
        <v>122</v>
      </c>
      <c r="X908" s="20">
        <v>0.10409450266004799</v>
      </c>
      <c r="Y908" s="20">
        <v>6.8813933355090603E-2</v>
      </c>
      <c r="Z908" s="20">
        <v>0.276654112249692</v>
      </c>
      <c r="AA908" s="30">
        <f t="shared" si="55"/>
        <v>4.99218789632625E-2</v>
      </c>
    </row>
    <row r="909" spans="1:27" x14ac:dyDescent="0.25">
      <c r="A909">
        <v>873</v>
      </c>
      <c r="B909" s="15">
        <v>40319</v>
      </c>
      <c r="C909" s="25">
        <f t="shared" si="52"/>
        <v>0.118738926947117</v>
      </c>
      <c r="D909" s="25">
        <f>VLOOKUP(B909,input_BB!$B$19:$K$10000,$D$35,0)</f>
        <v>1087.69</v>
      </c>
      <c r="E909" s="27">
        <f t="shared" si="53"/>
        <v>2.344116786670683E-2</v>
      </c>
      <c r="F909" s="28">
        <f>VLOOKUP(B909,viz!$B$3:$E$1863,4,0)</f>
        <v>1</v>
      </c>
      <c r="G909" s="25">
        <f t="shared" si="54"/>
        <v>1.7684257088261209E-2</v>
      </c>
      <c r="I909" s="31">
        <v>40319</v>
      </c>
      <c r="J909" s="20">
        <v>0.118738926947117</v>
      </c>
      <c r="K909" s="20">
        <v>0</v>
      </c>
      <c r="L909" s="20" t="s">
        <v>122</v>
      </c>
      <c r="M909" s="20">
        <v>6.6932162475625598E-2</v>
      </c>
      <c r="N909" s="20" t="s">
        <v>122</v>
      </c>
      <c r="O909" s="20">
        <v>3.2576747288098902E-2</v>
      </c>
      <c r="P909" s="20" t="s">
        <v>122</v>
      </c>
      <c r="Q909" s="20">
        <v>7.2922855886542307E-2</v>
      </c>
      <c r="R909" s="20">
        <v>0.34111805078087698</v>
      </c>
      <c r="S909" s="20" t="s">
        <v>122</v>
      </c>
      <c r="T909" s="20">
        <v>4.4701124990292197E-2</v>
      </c>
      <c r="U909" s="20">
        <v>6.2028505918132098E-3</v>
      </c>
      <c r="V909" s="20" t="s">
        <v>122</v>
      </c>
      <c r="W909" s="20">
        <v>1.1481406496448E-2</v>
      </c>
      <c r="X909" s="20">
        <v>7.1437941686873799E-2</v>
      </c>
      <c r="Y909" s="20">
        <v>5.8576560894466702E-2</v>
      </c>
      <c r="Z909" s="20">
        <v>0.294050298908962</v>
      </c>
      <c r="AA909" s="30">
        <f t="shared" si="55"/>
        <v>1.7684257088261209E-2</v>
      </c>
    </row>
    <row r="910" spans="1:27" x14ac:dyDescent="0.25">
      <c r="A910">
        <v>874</v>
      </c>
      <c r="B910" s="15">
        <v>40326</v>
      </c>
      <c r="C910" s="25">
        <f t="shared" si="52"/>
        <v>0.12886853516101801</v>
      </c>
      <c r="D910" s="25">
        <f>VLOOKUP(B910,input_BB!$B$19:$K$10000,$D$35,0)</f>
        <v>1089.4100000000001</v>
      </c>
      <c r="E910" s="27">
        <f t="shared" si="53"/>
        <v>4.1448891314925476E-2</v>
      </c>
      <c r="F910" s="28">
        <f>VLOOKUP(B910,viz!$B$3:$E$1863,4,0)</f>
        <v>1</v>
      </c>
      <c r="G910" s="25">
        <f t="shared" si="54"/>
        <v>0.15108102382072092</v>
      </c>
      <c r="I910" s="31">
        <v>40326</v>
      </c>
      <c r="J910" s="20">
        <v>0.12886853516101801</v>
      </c>
      <c r="K910" s="20">
        <v>0</v>
      </c>
      <c r="L910" s="20">
        <v>2.2280411053595899E-2</v>
      </c>
      <c r="M910" s="20">
        <v>1.6793190581280799E-3</v>
      </c>
      <c r="N910" s="20" t="s">
        <v>122</v>
      </c>
      <c r="O910" s="20">
        <v>2.92694032234685E-2</v>
      </c>
      <c r="P910" s="20" t="s">
        <v>122</v>
      </c>
      <c r="Q910" s="20">
        <v>4.3997168464122098E-2</v>
      </c>
      <c r="R910" s="20">
        <v>0.320501801036298</v>
      </c>
      <c r="S910" s="20" t="s">
        <v>122</v>
      </c>
      <c r="T910" s="20">
        <v>4.7337024965741097E-2</v>
      </c>
      <c r="U910" s="20">
        <v>9.4773316917777406E-2</v>
      </c>
      <c r="V910" s="20">
        <v>1.8998716786809498E-2</v>
      </c>
      <c r="W910" s="20">
        <v>3.7308990116133998E-2</v>
      </c>
      <c r="X910" s="20">
        <v>9.8029059263885707E-2</v>
      </c>
      <c r="Y910" s="20">
        <v>3.3150196163399301E-2</v>
      </c>
      <c r="Z910" s="20">
        <v>0.25267459295064099</v>
      </c>
      <c r="AA910" s="30">
        <f t="shared" si="55"/>
        <v>0.15108102382072092</v>
      </c>
    </row>
    <row r="911" spans="1:27" x14ac:dyDescent="0.25">
      <c r="A911">
        <v>875</v>
      </c>
      <c r="B911" s="15">
        <v>40333</v>
      </c>
      <c r="C911" s="25">
        <f t="shared" si="52"/>
        <v>0.19473734498024001</v>
      </c>
      <c r="D911" s="25">
        <f>VLOOKUP(B911,input_BB!$B$19:$K$10000,$D$35,0)</f>
        <v>1064.8800000000001</v>
      </c>
      <c r="E911" s="27">
        <f t="shared" si="53"/>
        <v>0.15854594838176167</v>
      </c>
      <c r="F911" s="28">
        <f>VLOOKUP(B911,viz!$B$3:$E$1863,4,0)</f>
        <v>0</v>
      </c>
      <c r="G911" s="25">
        <f t="shared" si="54"/>
        <v>2.0719784734940728E-2</v>
      </c>
      <c r="I911" s="31">
        <v>40333</v>
      </c>
      <c r="J911" s="20">
        <v>0.19473734498024001</v>
      </c>
      <c r="K911" s="20">
        <v>1</v>
      </c>
      <c r="L911" s="20" t="s">
        <v>122</v>
      </c>
      <c r="M911" s="20">
        <v>5.9551493170091903E-2</v>
      </c>
      <c r="N911" s="20" t="s">
        <v>122</v>
      </c>
      <c r="O911" s="20">
        <v>3.9615784601390702E-2</v>
      </c>
      <c r="P911" s="20" t="s">
        <v>122</v>
      </c>
      <c r="Q911" s="20">
        <v>7.5087001159364106E-2</v>
      </c>
      <c r="R911" s="20">
        <v>0.32744696983025601</v>
      </c>
      <c r="S911" s="20" t="s">
        <v>122</v>
      </c>
      <c r="T911" s="20">
        <v>7.1777312035651603E-2</v>
      </c>
      <c r="U911" s="20">
        <v>1.8582580456734499E-2</v>
      </c>
      <c r="V911" s="20" t="s">
        <v>122</v>
      </c>
      <c r="W911" s="20">
        <v>2.1372042782062299E-3</v>
      </c>
      <c r="X911" s="20">
        <v>7.5293766618510602E-2</v>
      </c>
      <c r="Y911" s="20">
        <v>3.36474338168695E-2</v>
      </c>
      <c r="Z911" s="20">
        <v>0.29686045403292399</v>
      </c>
      <c r="AA911" s="30">
        <f t="shared" si="55"/>
        <v>2.0719784734940728E-2</v>
      </c>
    </row>
    <row r="912" spans="1:27" x14ac:dyDescent="0.25">
      <c r="A912">
        <v>876</v>
      </c>
      <c r="B912" s="15">
        <v>40340</v>
      </c>
      <c r="C912" s="25">
        <f t="shared" si="52"/>
        <v>0.13572379946708699</v>
      </c>
      <c r="D912" s="25">
        <f>VLOOKUP(B912,input_BB!$B$19:$K$10000,$D$35,0)</f>
        <v>1091.5999999999999</v>
      </c>
      <c r="E912" s="27">
        <f t="shared" si="53"/>
        <v>5.3635710506878584E-2</v>
      </c>
      <c r="F912" s="28">
        <f>VLOOKUP(B912,viz!$B$3:$E$1863,4,0)</f>
        <v>0</v>
      </c>
      <c r="G912" s="25">
        <f t="shared" si="54"/>
        <v>5.2791384908780201E-2</v>
      </c>
      <c r="I912" s="31">
        <v>40340</v>
      </c>
      <c r="J912" s="20">
        <v>0.13572379946708699</v>
      </c>
      <c r="K912" s="20">
        <v>0</v>
      </c>
      <c r="L912" s="20" t="s">
        <v>122</v>
      </c>
      <c r="M912" s="20">
        <v>1.7477255471129399E-3</v>
      </c>
      <c r="N912" s="20" t="s">
        <v>122</v>
      </c>
      <c r="O912" s="20" t="s">
        <v>122</v>
      </c>
      <c r="P912" s="20" t="s">
        <v>122</v>
      </c>
      <c r="Q912" s="20">
        <v>6.4152339047935103E-2</v>
      </c>
      <c r="R912" s="20">
        <v>0.33410254069981099</v>
      </c>
      <c r="S912" s="20">
        <v>2.5981460173561399E-2</v>
      </c>
      <c r="T912" s="20">
        <v>7.8021293806907199E-2</v>
      </c>
      <c r="U912" s="20">
        <v>5.2791384908780201E-2</v>
      </c>
      <c r="V912" s="20" t="s">
        <v>122</v>
      </c>
      <c r="W912" s="20" t="s">
        <v>122</v>
      </c>
      <c r="X912" s="20">
        <v>0.125901534489443</v>
      </c>
      <c r="Y912" s="20">
        <v>3.5360594040455197E-2</v>
      </c>
      <c r="Z912" s="20">
        <v>0.28194112728599402</v>
      </c>
      <c r="AA912" s="30">
        <f t="shared" si="55"/>
        <v>5.2791384908780201E-2</v>
      </c>
    </row>
    <row r="913" spans="1:27" x14ac:dyDescent="0.25">
      <c r="A913">
        <v>877</v>
      </c>
      <c r="B913" s="15">
        <v>40347</v>
      </c>
      <c r="C913" s="25">
        <f t="shared" si="52"/>
        <v>0.14236709475517301</v>
      </c>
      <c r="D913" s="25">
        <f>VLOOKUP(B913,input_BB!$B$19:$K$10000,$D$35,0)</f>
        <v>1117.51</v>
      </c>
      <c r="E913" s="27">
        <f t="shared" si="53"/>
        <v>6.5445705701809839E-2</v>
      </c>
      <c r="F913" s="28">
        <f>VLOOKUP(B913,viz!$B$3:$E$1863,4,0)</f>
        <v>0</v>
      </c>
      <c r="G913" s="25">
        <f t="shared" si="54"/>
        <v>6.0765450971176305E-2</v>
      </c>
      <c r="I913" s="31">
        <v>40347</v>
      </c>
      <c r="J913" s="20">
        <v>0.14236709475517301</v>
      </c>
      <c r="K913" s="20">
        <v>0</v>
      </c>
      <c r="L913" s="20" t="s">
        <v>122</v>
      </c>
      <c r="M913" s="20">
        <v>1.59861452026881E-3</v>
      </c>
      <c r="N913" s="20" t="s">
        <v>122</v>
      </c>
      <c r="O913" s="20">
        <v>3.73909967895973E-2</v>
      </c>
      <c r="P913" s="20" t="s">
        <v>122</v>
      </c>
      <c r="Q913" s="20">
        <v>6.2756378073916694E-2</v>
      </c>
      <c r="R913" s="20">
        <v>0.32141735715561098</v>
      </c>
      <c r="S913" s="20" t="s">
        <v>122</v>
      </c>
      <c r="T913" s="20">
        <v>3.8668960181666802E-2</v>
      </c>
      <c r="U913" s="20">
        <v>4.6747397822434401E-2</v>
      </c>
      <c r="V913" s="20" t="s">
        <v>122</v>
      </c>
      <c r="W913" s="20">
        <v>1.40180531487419E-2</v>
      </c>
      <c r="X913" s="20">
        <v>9.7335461811296306E-2</v>
      </c>
      <c r="Y913" s="20">
        <v>5.9639007271685897E-2</v>
      </c>
      <c r="Z913" s="20">
        <v>0.320427773224781</v>
      </c>
      <c r="AA913" s="30">
        <f t="shared" si="55"/>
        <v>6.0765450971176305E-2</v>
      </c>
    </row>
    <row r="914" spans="1:27" x14ac:dyDescent="0.25">
      <c r="A914">
        <v>878</v>
      </c>
      <c r="B914" s="15">
        <v>40354</v>
      </c>
      <c r="C914" s="25">
        <f t="shared" si="52"/>
        <v>0.12840671837329901</v>
      </c>
      <c r="D914" s="25">
        <f>VLOOKUP(B914,input_BB!$B$19:$K$10000,$D$35,0)</f>
        <v>1076.77</v>
      </c>
      <c r="E914" s="27">
        <f t="shared" si="53"/>
        <v>4.062790507129406E-2</v>
      </c>
      <c r="F914" s="28">
        <f>VLOOKUP(B914,viz!$B$3:$E$1863,4,0)</f>
        <v>0</v>
      </c>
      <c r="G914" s="25">
        <f t="shared" si="54"/>
        <v>0.13872490509586149</v>
      </c>
      <c r="I914" s="31">
        <v>40354</v>
      </c>
      <c r="J914" s="20">
        <v>0.12840671837329901</v>
      </c>
      <c r="K914" s="20">
        <v>0</v>
      </c>
      <c r="L914" s="20">
        <v>1.63515776279551E-2</v>
      </c>
      <c r="M914" s="20">
        <v>1.6389190730244101E-3</v>
      </c>
      <c r="N914" s="20" t="s">
        <v>122</v>
      </c>
      <c r="O914" s="20">
        <v>6.4223374512435297E-3</v>
      </c>
      <c r="P914" s="20">
        <v>3.2937528340690102E-2</v>
      </c>
      <c r="Q914" s="20">
        <v>6.4338603006044298E-2</v>
      </c>
      <c r="R914" s="20">
        <v>0.30087245560541598</v>
      </c>
      <c r="S914" s="20" t="s">
        <v>122</v>
      </c>
      <c r="T914" s="20" t="s">
        <v>122</v>
      </c>
      <c r="U914" s="20">
        <v>0.110921252552519</v>
      </c>
      <c r="V914" s="20" t="s">
        <v>122</v>
      </c>
      <c r="W914" s="20">
        <v>2.7803652543342501E-2</v>
      </c>
      <c r="X914" s="20">
        <v>0.13223120134535701</v>
      </c>
      <c r="Y914" s="20">
        <v>3.2453676119666799E-3</v>
      </c>
      <c r="Z914" s="20">
        <v>0.30323710484244198</v>
      </c>
      <c r="AA914" s="30">
        <f t="shared" si="55"/>
        <v>0.13872490509586149</v>
      </c>
    </row>
    <row r="915" spans="1:27" x14ac:dyDescent="0.25">
      <c r="A915">
        <v>879</v>
      </c>
      <c r="B915" s="15">
        <v>40361</v>
      </c>
      <c r="C915" s="25">
        <f t="shared" si="52"/>
        <v>0.12755267322063399</v>
      </c>
      <c r="D915" s="25">
        <f>VLOOKUP(B915,input_BB!$B$19:$K$10000,$D$35,0)</f>
        <v>1022.58</v>
      </c>
      <c r="E915" s="27">
        <f t="shared" si="53"/>
        <v>3.91096421141564E-2</v>
      </c>
      <c r="F915" s="28">
        <f>VLOOKUP(B915,viz!$B$3:$E$1863,4,0)</f>
        <v>0</v>
      </c>
      <c r="G915" s="25">
        <f t="shared" si="54"/>
        <v>4.46600834768048E-2</v>
      </c>
      <c r="I915" s="31">
        <v>40361</v>
      </c>
      <c r="J915" s="20">
        <v>0.12755267322063399</v>
      </c>
      <c r="K915" s="20">
        <v>0</v>
      </c>
      <c r="L915" s="20">
        <v>1.6256020545912402E-2</v>
      </c>
      <c r="M915" s="20">
        <v>1.6306849485792001E-3</v>
      </c>
      <c r="N915" s="20" t="s">
        <v>122</v>
      </c>
      <c r="O915" s="20">
        <v>4.4740484953908102E-2</v>
      </c>
      <c r="P915" s="20">
        <v>2.9082934278302101E-2</v>
      </c>
      <c r="Q915" s="20">
        <v>6.4268661814873299E-2</v>
      </c>
      <c r="R915" s="20">
        <v>0.29832590738915898</v>
      </c>
      <c r="S915" s="20" t="s">
        <v>122</v>
      </c>
      <c r="T915" s="20" t="s">
        <v>122</v>
      </c>
      <c r="U915" s="20" t="s">
        <v>122</v>
      </c>
      <c r="V915" s="20" t="s">
        <v>122</v>
      </c>
      <c r="W915" s="20">
        <v>4.46600834768048E-2</v>
      </c>
      <c r="X915" s="20">
        <v>0.105803391703286</v>
      </c>
      <c r="Y915" s="20">
        <v>2.3053437785884801E-2</v>
      </c>
      <c r="Z915" s="20">
        <v>0.37217839310328998</v>
      </c>
      <c r="AA915" s="30">
        <f t="shared" si="55"/>
        <v>4.46600834768048E-2</v>
      </c>
    </row>
    <row r="916" spans="1:27" x14ac:dyDescent="0.25">
      <c r="A916">
        <v>880</v>
      </c>
      <c r="B916" s="15">
        <v>40368</v>
      </c>
      <c r="C916" s="25">
        <f t="shared" si="52"/>
        <v>0.122888311743736</v>
      </c>
      <c r="D916" s="25">
        <f>VLOOKUP(B916,input_BB!$B$19:$K$10000,$D$35,0)</f>
        <v>1077.96</v>
      </c>
      <c r="E916" s="27">
        <f t="shared" si="53"/>
        <v>3.0817659861255765E-2</v>
      </c>
      <c r="F916" s="28">
        <f>VLOOKUP(B916,viz!$B$3:$E$1863,4,0)</f>
        <v>0</v>
      </c>
      <c r="G916" s="25">
        <f t="shared" si="54"/>
        <v>6.5703853770881199E-2</v>
      </c>
      <c r="I916" s="31">
        <v>40368</v>
      </c>
      <c r="J916" s="20">
        <v>0.122888311743736</v>
      </c>
      <c r="K916" s="20">
        <v>0</v>
      </c>
      <c r="L916" s="20">
        <v>1.5628394320121999E-2</v>
      </c>
      <c r="M916" s="20">
        <v>4.4827184974941703E-2</v>
      </c>
      <c r="N916" s="20" t="s">
        <v>122</v>
      </c>
      <c r="O916" s="20">
        <v>4.3252838138393097E-2</v>
      </c>
      <c r="P916" s="20" t="s">
        <v>122</v>
      </c>
      <c r="Q916" s="20">
        <v>6.178732282188E-2</v>
      </c>
      <c r="R916" s="20">
        <v>0.28680788778643101</v>
      </c>
      <c r="S916" s="20" t="s">
        <v>122</v>
      </c>
      <c r="T916" s="20" t="s">
        <v>122</v>
      </c>
      <c r="U916" s="20">
        <v>6.5703853770881199E-2</v>
      </c>
      <c r="V916" s="20" t="s">
        <v>122</v>
      </c>
      <c r="W916" s="20" t="s">
        <v>122</v>
      </c>
      <c r="X916" s="20">
        <v>0.101718444638719</v>
      </c>
      <c r="Y916" s="20">
        <v>2.2163371111314299E-2</v>
      </c>
      <c r="Z916" s="20">
        <v>0.35811070243731802</v>
      </c>
      <c r="AA916" s="30">
        <f t="shared" si="55"/>
        <v>6.5703853770881199E-2</v>
      </c>
    </row>
    <row r="917" spans="1:27" x14ac:dyDescent="0.25">
      <c r="A917">
        <v>881</v>
      </c>
      <c r="B917" s="15">
        <v>40375</v>
      </c>
      <c r="C917" s="25">
        <f t="shared" si="52"/>
        <v>0.148822486400604</v>
      </c>
      <c r="D917" s="25">
        <f>VLOOKUP(B917,input_BB!$B$19:$K$10000,$D$35,0)</f>
        <v>1064.8800000000001</v>
      </c>
      <c r="E917" s="27">
        <f t="shared" si="53"/>
        <v>7.6921658675127721E-2</v>
      </c>
      <c r="F917" s="28">
        <f>VLOOKUP(B917,viz!$B$3:$E$1863,4,0)</f>
        <v>0</v>
      </c>
      <c r="G917" s="25">
        <f t="shared" si="54"/>
        <v>6.1281456904708202E-2</v>
      </c>
      <c r="I917" s="31">
        <v>40375</v>
      </c>
      <c r="J917" s="20">
        <v>0.148822486400604</v>
      </c>
      <c r="K917" s="20">
        <v>0</v>
      </c>
      <c r="L917" s="20">
        <v>1.57766328847396E-2</v>
      </c>
      <c r="M917" s="20">
        <v>2.5357388889542198E-2</v>
      </c>
      <c r="N917" s="20" t="s">
        <v>122</v>
      </c>
      <c r="O917" s="20">
        <v>6.4546756707405506E-2</v>
      </c>
      <c r="P917" s="20" t="s">
        <v>122</v>
      </c>
      <c r="Q917" s="20">
        <v>6.2276911891814203E-2</v>
      </c>
      <c r="R917" s="20">
        <v>0.26405801634686599</v>
      </c>
      <c r="S917" s="20" t="s">
        <v>122</v>
      </c>
      <c r="T917" s="20" t="s">
        <v>122</v>
      </c>
      <c r="U917" s="20">
        <v>6.1281456904708202E-2</v>
      </c>
      <c r="V917" s="20" t="s">
        <v>122</v>
      </c>
      <c r="W917" s="20" t="s">
        <v>122</v>
      </c>
      <c r="X917" s="20">
        <v>0.14228860948431199</v>
      </c>
      <c r="Y917" s="20">
        <v>3.1289906318047E-3</v>
      </c>
      <c r="Z917" s="20">
        <v>0.36128523625880699</v>
      </c>
      <c r="AA917" s="30">
        <f t="shared" si="55"/>
        <v>6.1281456904708202E-2</v>
      </c>
    </row>
    <row r="918" spans="1:27" x14ac:dyDescent="0.25">
      <c r="A918">
        <v>882</v>
      </c>
      <c r="B918" s="15">
        <v>40382</v>
      </c>
      <c r="C918" s="25">
        <f t="shared" si="52"/>
        <v>0.15209721028804801</v>
      </c>
      <c r="D918" s="25">
        <f>VLOOKUP(B918,input_BB!$B$19:$K$10000,$D$35,0)</f>
        <v>1102.6600000000001</v>
      </c>
      <c r="E918" s="27">
        <f t="shared" si="53"/>
        <v>8.2743238433112973E-2</v>
      </c>
      <c r="F918" s="28">
        <f>VLOOKUP(B918,viz!$B$3:$E$1863,4,0)</f>
        <v>0</v>
      </c>
      <c r="G918" s="25">
        <f t="shared" si="54"/>
        <v>0.10686049580771739</v>
      </c>
      <c r="I918" s="31">
        <v>40382</v>
      </c>
      <c r="J918" s="20">
        <v>0.15209721028804801</v>
      </c>
      <c r="K918" s="20">
        <v>0</v>
      </c>
      <c r="L918" s="20">
        <v>3.3808937039022401E-2</v>
      </c>
      <c r="M918" s="20">
        <v>5.1092947513721301E-2</v>
      </c>
      <c r="N918" s="20" t="s">
        <v>122</v>
      </c>
      <c r="O918" s="20">
        <v>6.3100644301110004E-3</v>
      </c>
      <c r="P918" s="20" t="s">
        <v>122</v>
      </c>
      <c r="Q918" s="20">
        <v>6.5970606306713003E-2</v>
      </c>
      <c r="R918" s="20">
        <v>0.29419858258113102</v>
      </c>
      <c r="S918" s="20" t="s">
        <v>122</v>
      </c>
      <c r="T918" s="20" t="s">
        <v>122</v>
      </c>
      <c r="U918" s="20">
        <v>2.5298903670978999E-2</v>
      </c>
      <c r="V918" s="20" t="s">
        <v>122</v>
      </c>
      <c r="W918" s="20">
        <v>8.1561592136738401E-2</v>
      </c>
      <c r="X918" s="20">
        <v>8.8927932575148902E-2</v>
      </c>
      <c r="Y918" s="20">
        <v>5.4377386296449302E-2</v>
      </c>
      <c r="Z918" s="20">
        <v>0.29845304744998602</v>
      </c>
      <c r="AA918" s="30">
        <f t="shared" si="55"/>
        <v>0.10686049580771739</v>
      </c>
    </row>
    <row r="919" spans="1:27" x14ac:dyDescent="0.25">
      <c r="A919">
        <v>883</v>
      </c>
      <c r="B919" s="15">
        <v>40389</v>
      </c>
      <c r="C919" s="25">
        <f t="shared" si="52"/>
        <v>0.13959585130214699</v>
      </c>
      <c r="D919" s="25">
        <f>VLOOKUP(B919,input_BB!$B$19:$K$10000,$D$35,0)</f>
        <v>1101.5999999999999</v>
      </c>
      <c r="E919" s="27">
        <f t="shared" si="53"/>
        <v>6.0519178963954846E-2</v>
      </c>
      <c r="F919" s="28">
        <f>VLOOKUP(B919,viz!$B$3:$E$1863,4,0)</f>
        <v>0</v>
      </c>
      <c r="G919" s="25">
        <f t="shared" si="54"/>
        <v>7.4640701284644506E-2</v>
      </c>
      <c r="I919" s="31">
        <v>40389</v>
      </c>
      <c r="J919" s="20">
        <v>0.13959585130214699</v>
      </c>
      <c r="K919" s="20">
        <v>0</v>
      </c>
      <c r="L919" s="20">
        <v>3.5104364983007598E-2</v>
      </c>
      <c r="M919" s="20">
        <v>1.7476287063067501E-3</v>
      </c>
      <c r="N919" s="20" t="s">
        <v>122</v>
      </c>
      <c r="O919" s="20" t="s">
        <v>122</v>
      </c>
      <c r="P919" s="20">
        <v>2.59582745473677E-2</v>
      </c>
      <c r="Q919" s="20">
        <v>6.3274068028225799E-2</v>
      </c>
      <c r="R919" s="20">
        <v>0.26639612683265401</v>
      </c>
      <c r="S919" s="20">
        <v>2.8068595661801001E-2</v>
      </c>
      <c r="T919" s="20">
        <v>7.82411789448033E-2</v>
      </c>
      <c r="U919" s="20">
        <v>3.7243631259696597E-2</v>
      </c>
      <c r="V919" s="20" t="s">
        <v>122</v>
      </c>
      <c r="W919" s="20">
        <v>3.7397070024947902E-2</v>
      </c>
      <c r="X919" s="20">
        <v>0.12118016110859001</v>
      </c>
      <c r="Y919" s="20">
        <v>5.32718773050012E-2</v>
      </c>
      <c r="Z919" s="20">
        <v>0.252117022597598</v>
      </c>
      <c r="AA919" s="30">
        <f t="shared" si="55"/>
        <v>7.4640701284644506E-2</v>
      </c>
    </row>
    <row r="920" spans="1:27" x14ac:dyDescent="0.25">
      <c r="A920">
        <v>884</v>
      </c>
      <c r="B920" s="15">
        <v>40396</v>
      </c>
      <c r="C920" s="25">
        <f t="shared" si="52"/>
        <v>0.12599161267280601</v>
      </c>
      <c r="D920" s="25">
        <f>VLOOKUP(B920,input_BB!$B$19:$K$10000,$D$35,0)</f>
        <v>1121.6400000000001</v>
      </c>
      <c r="E920" s="27">
        <f t="shared" si="53"/>
        <v>3.633449562896128E-2</v>
      </c>
      <c r="F920" s="28">
        <f>VLOOKUP(B920,viz!$B$3:$E$1863,4,0)</f>
        <v>0</v>
      </c>
      <c r="G920" s="25">
        <f t="shared" si="54"/>
        <v>6.00907599357592E-2</v>
      </c>
      <c r="I920" s="31">
        <v>40396</v>
      </c>
      <c r="J920" s="20">
        <v>0.12599161267280601</v>
      </c>
      <c r="K920" s="20">
        <v>0</v>
      </c>
      <c r="L920" s="20">
        <v>4.0158928785291599E-2</v>
      </c>
      <c r="M920" s="20">
        <v>1.66490985183572E-3</v>
      </c>
      <c r="N920" s="20" t="s">
        <v>122</v>
      </c>
      <c r="O920" s="20">
        <v>3.6068053552898501E-2</v>
      </c>
      <c r="P920" s="20" t="s">
        <v>122</v>
      </c>
      <c r="Q920" s="20">
        <v>9.7655237569374095E-2</v>
      </c>
      <c r="R920" s="20">
        <v>0.273685246010065</v>
      </c>
      <c r="S920" s="20" t="s">
        <v>122</v>
      </c>
      <c r="T920" s="20">
        <v>2.8562792890452E-2</v>
      </c>
      <c r="U920" s="20" t="s">
        <v>122</v>
      </c>
      <c r="V920" s="20" t="s">
        <v>122</v>
      </c>
      <c r="W920" s="20">
        <v>6.00907599357592E-2</v>
      </c>
      <c r="X920" s="20">
        <v>6.7550459407756294E-2</v>
      </c>
      <c r="Y920" s="20">
        <v>2.4648950944059701E-2</v>
      </c>
      <c r="Z920" s="20">
        <v>0.36991466105250798</v>
      </c>
      <c r="AA920" s="30">
        <f t="shared" si="55"/>
        <v>6.00907599357592E-2</v>
      </c>
    </row>
    <row r="921" spans="1:27" x14ac:dyDescent="0.25">
      <c r="A921">
        <v>885</v>
      </c>
      <c r="B921" s="15">
        <v>40403</v>
      </c>
      <c r="C921" s="25">
        <f t="shared" si="52"/>
        <v>0.139105394482613</v>
      </c>
      <c r="D921" s="25">
        <f>VLOOKUP(B921,input_BB!$B$19:$K$10000,$D$35,0)</f>
        <v>1079.25</v>
      </c>
      <c r="E921" s="27">
        <f t="shared" si="53"/>
        <v>5.964727843404681E-2</v>
      </c>
      <c r="F921" s="28">
        <f>VLOOKUP(B921,viz!$B$3:$E$1863,4,0)</f>
        <v>0</v>
      </c>
      <c r="G921" s="25">
        <f t="shared" si="54"/>
        <v>4.3874033896651801E-2</v>
      </c>
      <c r="I921" s="31">
        <v>40403</v>
      </c>
      <c r="J921" s="20">
        <v>0.139105394482613</v>
      </c>
      <c r="K921" s="20">
        <v>0</v>
      </c>
      <c r="L921" s="20">
        <v>3.5930228464679401E-2</v>
      </c>
      <c r="M921" s="20">
        <v>2.2753303540884201E-2</v>
      </c>
      <c r="N921" s="20" t="s">
        <v>122</v>
      </c>
      <c r="O921" s="20">
        <v>3.8555696539724897E-2</v>
      </c>
      <c r="P921" s="20" t="s">
        <v>122</v>
      </c>
      <c r="Q921" s="20">
        <v>6.3198460407083004E-2</v>
      </c>
      <c r="R921" s="20">
        <v>0.23088204383599301</v>
      </c>
      <c r="S921" s="20" t="s">
        <v>122</v>
      </c>
      <c r="T921" s="20">
        <v>4.6826820548742501E-2</v>
      </c>
      <c r="U921" s="20" t="s">
        <v>122</v>
      </c>
      <c r="V921" s="20" t="s">
        <v>122</v>
      </c>
      <c r="W921" s="20">
        <v>4.3874033896651801E-2</v>
      </c>
      <c r="X921" s="20">
        <v>0.12416088452907099</v>
      </c>
      <c r="Y921" s="20">
        <v>3.32615574518652E-3</v>
      </c>
      <c r="Z921" s="20">
        <v>0.39049237249198299</v>
      </c>
      <c r="AA921" s="30">
        <f t="shared" si="55"/>
        <v>4.3874033896651801E-2</v>
      </c>
    </row>
    <row r="922" spans="1:27" x14ac:dyDescent="0.25">
      <c r="A922">
        <v>886</v>
      </c>
      <c r="B922" s="15">
        <v>40410</v>
      </c>
      <c r="C922" s="25">
        <f t="shared" si="52"/>
        <v>0.12575630843639399</v>
      </c>
      <c r="D922" s="25">
        <f>VLOOKUP(B922,input_BB!$B$19:$K$10000,$D$35,0)</f>
        <v>1071.69</v>
      </c>
      <c r="E922" s="27">
        <f t="shared" si="53"/>
        <v>3.5916187879438746E-2</v>
      </c>
      <c r="F922" s="28">
        <f>VLOOKUP(B922,viz!$B$3:$E$1863,4,0)</f>
        <v>0</v>
      </c>
      <c r="G922" s="25">
        <f t="shared" si="54"/>
        <v>2.23900791798986E-2</v>
      </c>
      <c r="I922" s="31">
        <v>40410</v>
      </c>
      <c r="J922" s="20">
        <v>0.12575630843639399</v>
      </c>
      <c r="K922" s="20">
        <v>0</v>
      </c>
      <c r="L922" s="20">
        <v>1.7332416438237901E-2</v>
      </c>
      <c r="M922" s="20">
        <v>3.2740436635497099E-3</v>
      </c>
      <c r="N922" s="20" t="s">
        <v>122</v>
      </c>
      <c r="O922" s="20">
        <v>8.24320749997592E-2</v>
      </c>
      <c r="P922" s="20" t="s">
        <v>122</v>
      </c>
      <c r="Q922" s="20">
        <v>0.15070711661529501</v>
      </c>
      <c r="R922" s="20">
        <v>0.25270876543686899</v>
      </c>
      <c r="S922" s="20" t="s">
        <v>122</v>
      </c>
      <c r="T922" s="20">
        <v>7.2168362964211002E-2</v>
      </c>
      <c r="U922" s="20">
        <v>2.23900791798986E-2</v>
      </c>
      <c r="V922" s="20" t="s">
        <v>122</v>
      </c>
      <c r="W922" s="20" t="s">
        <v>122</v>
      </c>
      <c r="X922" s="20">
        <v>9.0776351751347406E-2</v>
      </c>
      <c r="Y922" s="20" t="s">
        <v>122</v>
      </c>
      <c r="Z922" s="20">
        <v>0.30821078895083198</v>
      </c>
      <c r="AA922" s="30">
        <f t="shared" si="55"/>
        <v>2.23900791798986E-2</v>
      </c>
    </row>
    <row r="923" spans="1:27" x14ac:dyDescent="0.25">
      <c r="A923">
        <v>887</v>
      </c>
      <c r="B923" s="15">
        <v>40417</v>
      </c>
      <c r="C923" s="25">
        <f t="shared" si="52"/>
        <v>0.15739265084266699</v>
      </c>
      <c r="D923" s="25">
        <f>VLOOKUP(B923,input_BB!$B$19:$K$10000,$D$35,0)</f>
        <v>1064.5899999999999</v>
      </c>
      <c r="E923" s="27">
        <f t="shared" si="53"/>
        <v>9.2157109831732101E-2</v>
      </c>
      <c r="F923" s="28">
        <f>VLOOKUP(B923,viz!$B$3:$E$1863,4,0)</f>
        <v>0</v>
      </c>
      <c r="G923" s="25">
        <f t="shared" si="54"/>
        <v>2.4852941367933298E-2</v>
      </c>
      <c r="I923" s="31">
        <v>40417</v>
      </c>
      <c r="J923" s="20">
        <v>0.15739265084266699</v>
      </c>
      <c r="K923" s="20">
        <v>0</v>
      </c>
      <c r="L923" s="20">
        <v>1.21523716016906E-2</v>
      </c>
      <c r="M923" s="20">
        <v>1.86372688617514E-3</v>
      </c>
      <c r="N923" s="20" t="s">
        <v>122</v>
      </c>
      <c r="O923" s="20">
        <v>8.0819161307288306E-2</v>
      </c>
      <c r="P923" s="20" t="s">
        <v>122</v>
      </c>
      <c r="Q923" s="20">
        <v>7.0079928131158598E-2</v>
      </c>
      <c r="R923" s="20">
        <v>0.226491648792019</v>
      </c>
      <c r="S923" s="20" t="s">
        <v>122</v>
      </c>
      <c r="T923" s="20">
        <v>6.3971616309422899E-2</v>
      </c>
      <c r="U923" s="20" t="s">
        <v>122</v>
      </c>
      <c r="V923" s="20" t="s">
        <v>122</v>
      </c>
      <c r="W923" s="20">
        <v>2.4852941367933298E-2</v>
      </c>
      <c r="X923" s="20">
        <v>0.19784539455865299</v>
      </c>
      <c r="Y923" s="20">
        <v>3.5611720936988898E-3</v>
      </c>
      <c r="Z923" s="20">
        <v>0.31836203895196002</v>
      </c>
      <c r="AA923" s="30">
        <f t="shared" si="55"/>
        <v>2.4852941367933298E-2</v>
      </c>
    </row>
    <row r="924" spans="1:27" x14ac:dyDescent="0.25">
      <c r="A924">
        <v>888</v>
      </c>
      <c r="B924" s="15">
        <v>40424</v>
      </c>
      <c r="C924" s="25">
        <f t="shared" si="52"/>
        <v>0.13448736071586601</v>
      </c>
      <c r="D924" s="25">
        <f>VLOOKUP(B924,input_BB!$B$19:$K$10000,$D$35,0)</f>
        <v>1104.51</v>
      </c>
      <c r="E924" s="27">
        <f t="shared" si="53"/>
        <v>5.143765441008967E-2</v>
      </c>
      <c r="F924" s="28">
        <f>VLOOKUP(B924,viz!$B$3:$E$1863,4,0)</f>
        <v>0</v>
      </c>
      <c r="G924" s="25">
        <f t="shared" si="54"/>
        <v>0.1323003143628998</v>
      </c>
      <c r="I924" s="31">
        <v>40424</v>
      </c>
      <c r="J924" s="20">
        <v>0.13448736071586601</v>
      </c>
      <c r="K924" s="20">
        <v>0</v>
      </c>
      <c r="L924" s="20">
        <v>3.3040421754134797E-2</v>
      </c>
      <c r="M924" s="20">
        <v>1.88354939659171E-3</v>
      </c>
      <c r="N924" s="20" t="s">
        <v>122</v>
      </c>
      <c r="O924" s="20">
        <v>4.2888912297716998E-2</v>
      </c>
      <c r="P924" s="20" t="s">
        <v>122</v>
      </c>
      <c r="Q924" s="20">
        <v>6.9080549987991804E-2</v>
      </c>
      <c r="R924" s="20">
        <v>0.231365622820212</v>
      </c>
      <c r="S924" s="20">
        <v>1.8669830907263801E-2</v>
      </c>
      <c r="T924" s="20">
        <v>5.1141436898310001E-2</v>
      </c>
      <c r="U924" s="20">
        <v>0.107291892106371</v>
      </c>
      <c r="V924" s="20" t="s">
        <v>122</v>
      </c>
      <c r="W924" s="20">
        <v>2.5008422256528801E-2</v>
      </c>
      <c r="X924" s="20">
        <v>0.10743810084146201</v>
      </c>
      <c r="Y924" s="20">
        <v>3.5926092455910602E-3</v>
      </c>
      <c r="Z924" s="20">
        <v>0.308598651487826</v>
      </c>
      <c r="AA924" s="30">
        <f t="shared" si="55"/>
        <v>0.1323003143628998</v>
      </c>
    </row>
    <row r="925" spans="1:27" x14ac:dyDescent="0.25">
      <c r="A925">
        <v>889</v>
      </c>
      <c r="B925" s="15">
        <v>40431</v>
      </c>
      <c r="C925" s="25">
        <f t="shared" si="52"/>
        <v>0.121274448931217</v>
      </c>
      <c r="D925" s="25">
        <f>VLOOKUP(B925,input_BB!$B$19:$K$10000,$D$35,0)</f>
        <v>1109.55</v>
      </c>
      <c r="E925" s="27">
        <f t="shared" si="53"/>
        <v>2.7948645127662777E-2</v>
      </c>
      <c r="F925" s="28">
        <f>VLOOKUP(B925,viz!$B$3:$E$1863,4,0)</f>
        <v>0</v>
      </c>
      <c r="G925" s="25">
        <f t="shared" si="54"/>
        <v>2.4092258307226899E-2</v>
      </c>
      <c r="I925" s="31">
        <v>40431</v>
      </c>
      <c r="J925" s="20">
        <v>0.121274448931217</v>
      </c>
      <c r="K925" s="20">
        <v>0</v>
      </c>
      <c r="L925" s="20">
        <v>4.2825696403155797E-2</v>
      </c>
      <c r="M925" s="20">
        <v>1.91220628662442E-3</v>
      </c>
      <c r="N925" s="20" t="s">
        <v>122</v>
      </c>
      <c r="O925" s="20">
        <v>3.9654475611504703E-2</v>
      </c>
      <c r="P925" s="20" t="s">
        <v>122</v>
      </c>
      <c r="Q925" s="20">
        <v>6.8339406377455197E-2</v>
      </c>
      <c r="R925" s="20">
        <v>0.311480160493048</v>
      </c>
      <c r="S925" s="20" t="s">
        <v>122</v>
      </c>
      <c r="T925" s="20">
        <v>5.0467604761715398E-2</v>
      </c>
      <c r="U925" s="20" t="s">
        <v>122</v>
      </c>
      <c r="V925" s="20" t="s">
        <v>122</v>
      </c>
      <c r="W925" s="20">
        <v>2.4092258307226899E-2</v>
      </c>
      <c r="X925" s="20">
        <v>0.17267025354587301</v>
      </c>
      <c r="Y925" s="20">
        <v>3.64132554631146E-3</v>
      </c>
      <c r="Z925" s="20">
        <v>0.28491661266708501</v>
      </c>
      <c r="AA925" s="30">
        <f t="shared" si="55"/>
        <v>2.4092258307226899E-2</v>
      </c>
    </row>
    <row r="926" spans="1:27" x14ac:dyDescent="0.25">
      <c r="A926">
        <v>890</v>
      </c>
      <c r="B926" s="15">
        <v>40438</v>
      </c>
      <c r="C926" s="25">
        <f t="shared" si="52"/>
        <v>0.123640641570091</v>
      </c>
      <c r="D926" s="25">
        <f>VLOOKUP(B926,input_BB!$B$19:$K$10000,$D$35,0)</f>
        <v>1125.5899999999999</v>
      </c>
      <c r="E926" s="27">
        <f t="shared" si="53"/>
        <v>3.2155100280348708E-2</v>
      </c>
      <c r="F926" s="28">
        <f>VLOOKUP(B926,viz!$B$3:$E$1863,4,0)</f>
        <v>0</v>
      </c>
      <c r="G926" s="25">
        <f t="shared" si="54"/>
        <v>8.1691065426763201E-2</v>
      </c>
      <c r="I926" s="31">
        <v>40438</v>
      </c>
      <c r="J926" s="20">
        <v>0.123640641570091</v>
      </c>
      <c r="K926" s="20">
        <v>0</v>
      </c>
      <c r="L926" s="20">
        <v>2.0884206863411699E-2</v>
      </c>
      <c r="M926" s="20">
        <v>2.0855822795424399E-3</v>
      </c>
      <c r="N926" s="20" t="s">
        <v>122</v>
      </c>
      <c r="O926" s="20">
        <v>5.07170409028843E-2</v>
      </c>
      <c r="P926" s="20">
        <v>3.0207936444479201E-2</v>
      </c>
      <c r="Q926" s="20">
        <v>3.7317900647142903E-2</v>
      </c>
      <c r="R926" s="20">
        <v>0.30932243300513901</v>
      </c>
      <c r="S926" s="20" t="s">
        <v>122</v>
      </c>
      <c r="T926" s="20">
        <v>5.34359127793003E-2</v>
      </c>
      <c r="U926" s="20" t="s">
        <v>122</v>
      </c>
      <c r="V926" s="20">
        <v>2.0854566674881801E-2</v>
      </c>
      <c r="W926" s="20">
        <v>6.08364987518814E-2</v>
      </c>
      <c r="X926" s="20">
        <v>0.155267159369019</v>
      </c>
      <c r="Y926" s="20" t="s">
        <v>122</v>
      </c>
      <c r="Z926" s="20">
        <v>0.25907076228231801</v>
      </c>
      <c r="AA926" s="30">
        <f t="shared" si="55"/>
        <v>8.1691065426763201E-2</v>
      </c>
    </row>
    <row r="927" spans="1:27" x14ac:dyDescent="0.25">
      <c r="A927">
        <v>891</v>
      </c>
      <c r="B927" s="15">
        <v>40445</v>
      </c>
      <c r="C927" s="25">
        <f t="shared" si="52"/>
        <v>0.120721228420734</v>
      </c>
      <c r="D927" s="25">
        <f>VLOOKUP(B927,input_BB!$B$19:$K$10000,$D$35,0)</f>
        <v>1148.67</v>
      </c>
      <c r="E927" s="27">
        <f t="shared" si="53"/>
        <v>2.6965167608266831E-2</v>
      </c>
      <c r="F927" s="28">
        <f>VLOOKUP(B927,viz!$B$3:$E$1863,4,0)</f>
        <v>0</v>
      </c>
      <c r="G927" s="25">
        <f t="shared" si="54"/>
        <v>1.08023419497601E-2</v>
      </c>
      <c r="I927" s="31">
        <v>40445</v>
      </c>
      <c r="J927" s="20">
        <v>0.120721228420734</v>
      </c>
      <c r="K927" s="20">
        <v>0</v>
      </c>
      <c r="L927" s="20">
        <v>1.74383986053788E-2</v>
      </c>
      <c r="M927" s="20">
        <v>1.8845890746088799E-3</v>
      </c>
      <c r="N927" s="20" t="s">
        <v>122</v>
      </c>
      <c r="O927" s="20">
        <v>4.1342550576935602E-2</v>
      </c>
      <c r="P927" s="20">
        <v>1.8881064517945498E-2</v>
      </c>
      <c r="Q927" s="20">
        <v>6.5272361788118405E-2</v>
      </c>
      <c r="R927" s="20">
        <v>0.31237628665535</v>
      </c>
      <c r="S927" s="20" t="s">
        <v>122</v>
      </c>
      <c r="T927" s="20">
        <v>4.8286149342291099E-2</v>
      </c>
      <c r="U927" s="20" t="s">
        <v>122</v>
      </c>
      <c r="V927" s="20" t="s">
        <v>122</v>
      </c>
      <c r="W927" s="20">
        <v>1.08023419497601E-2</v>
      </c>
      <c r="X927" s="20">
        <v>0.173192515194875</v>
      </c>
      <c r="Y927" s="20">
        <v>3.4747971649253001E-2</v>
      </c>
      <c r="Z927" s="20">
        <v>0.27577577064548398</v>
      </c>
      <c r="AA927" s="30">
        <f t="shared" si="55"/>
        <v>1.08023419497601E-2</v>
      </c>
    </row>
    <row r="928" spans="1:27" x14ac:dyDescent="0.25">
      <c r="A928">
        <v>892</v>
      </c>
      <c r="B928" s="15">
        <v>40452</v>
      </c>
      <c r="C928" s="25">
        <f t="shared" si="52"/>
        <v>0.127158313989639</v>
      </c>
      <c r="D928" s="25">
        <f>VLOOKUP(B928,input_BB!$B$19:$K$10000,$D$35,0)</f>
        <v>1146.24</v>
      </c>
      <c r="E928" s="27">
        <f t="shared" si="53"/>
        <v>3.8408577292985489E-2</v>
      </c>
      <c r="F928" s="28">
        <f>VLOOKUP(B928,viz!$B$3:$E$1863,4,0)</f>
        <v>0</v>
      </c>
      <c r="G928" s="25">
        <f t="shared" si="54"/>
        <v>5.7515073774127096E-2</v>
      </c>
      <c r="I928" s="31">
        <v>40452</v>
      </c>
      <c r="J928" s="20">
        <v>0.127158313989639</v>
      </c>
      <c r="K928" s="20">
        <v>0</v>
      </c>
      <c r="L928" s="20">
        <v>1.1313650185857199E-2</v>
      </c>
      <c r="M928" s="20">
        <v>1.9788309087941402E-3</v>
      </c>
      <c r="N928" s="20" t="s">
        <v>122</v>
      </c>
      <c r="O928" s="20">
        <v>4.75908161146672E-2</v>
      </c>
      <c r="P928" s="20" t="s">
        <v>122</v>
      </c>
      <c r="Q928" s="20">
        <v>6.8225468292504005E-2</v>
      </c>
      <c r="R928" s="20">
        <v>0.28342567104387201</v>
      </c>
      <c r="S928" s="20">
        <v>1.9069142097108201E-2</v>
      </c>
      <c r="T928" s="20">
        <v>7.5906441122488996E-2</v>
      </c>
      <c r="U928" s="20">
        <v>3.0033161023010999E-2</v>
      </c>
      <c r="V928" s="20">
        <v>2.7481912751116101E-2</v>
      </c>
      <c r="W928" s="20" t="s">
        <v>122</v>
      </c>
      <c r="X928" s="20">
        <v>0.16789533654765201</v>
      </c>
      <c r="Y928" s="20">
        <v>3.6483230555948598E-2</v>
      </c>
      <c r="Z928" s="20">
        <v>0.23059633935698101</v>
      </c>
      <c r="AA928" s="30">
        <f t="shared" si="55"/>
        <v>5.7515073774127096E-2</v>
      </c>
    </row>
    <row r="929" spans="1:27" x14ac:dyDescent="0.25">
      <c r="A929">
        <v>893</v>
      </c>
      <c r="B929" s="15">
        <v>40459</v>
      </c>
      <c r="C929" s="25">
        <f t="shared" si="52"/>
        <v>0.12113232165575</v>
      </c>
      <c r="D929" s="25">
        <f>VLOOKUP(B929,input_BB!$B$19:$K$10000,$D$35,0)</f>
        <v>1165.1500000000001</v>
      </c>
      <c r="E929" s="27">
        <f t="shared" si="53"/>
        <v>2.7695980995248823E-2</v>
      </c>
      <c r="F929" s="28">
        <f>VLOOKUP(B929,viz!$B$3:$E$1863,4,0)</f>
        <v>0</v>
      </c>
      <c r="G929" s="25">
        <f t="shared" si="54"/>
        <v>0</v>
      </c>
      <c r="I929" s="31">
        <v>40459</v>
      </c>
      <c r="J929" s="20">
        <v>0.12113232165575</v>
      </c>
      <c r="K929" s="20">
        <v>0</v>
      </c>
      <c r="L929" s="20">
        <v>2.3598997933325899E-2</v>
      </c>
      <c r="M929" s="20">
        <v>1.91464575873744E-3</v>
      </c>
      <c r="N929" s="20" t="s">
        <v>122</v>
      </c>
      <c r="O929" s="20" t="s">
        <v>122</v>
      </c>
      <c r="P929" s="20" t="s">
        <v>122</v>
      </c>
      <c r="Q929" s="20">
        <v>9.47103459567568E-2</v>
      </c>
      <c r="R929" s="20">
        <v>0.30313265729196598</v>
      </c>
      <c r="S929" s="20" t="s">
        <v>122</v>
      </c>
      <c r="T929" s="20">
        <v>4.9056249072847599E-2</v>
      </c>
      <c r="U929" s="20" t="s">
        <v>122</v>
      </c>
      <c r="V929" s="20" t="s">
        <v>122</v>
      </c>
      <c r="W929" s="20" t="s">
        <v>122</v>
      </c>
      <c r="X929" s="20">
        <v>0.21340783546490899</v>
      </c>
      <c r="Y929" s="20">
        <v>3.6586212861431399E-3</v>
      </c>
      <c r="Z929" s="20">
        <v>0.31052064723531397</v>
      </c>
      <c r="AA929" s="30">
        <f t="shared" si="55"/>
        <v>0</v>
      </c>
    </row>
    <row r="930" spans="1:27" x14ac:dyDescent="0.25">
      <c r="A930">
        <v>894</v>
      </c>
      <c r="B930" s="15">
        <v>40466</v>
      </c>
      <c r="C930" s="25">
        <f t="shared" si="52"/>
        <v>0.121119365096092</v>
      </c>
      <c r="D930" s="25">
        <f>VLOOKUP(B930,input_BB!$B$19:$K$10000,$D$35,0)</f>
        <v>1176.19</v>
      </c>
      <c r="E930" s="27">
        <f t="shared" si="53"/>
        <v>2.7672947711213085E-2</v>
      </c>
      <c r="F930" s="28">
        <f>VLOOKUP(B930,viz!$B$3:$E$1863,4,0)</f>
        <v>0</v>
      </c>
      <c r="G930" s="25">
        <f t="shared" si="54"/>
        <v>5.0803494480371199E-2</v>
      </c>
      <c r="I930" s="31">
        <v>40466</v>
      </c>
      <c r="J930" s="20">
        <v>0.121119365096092</v>
      </c>
      <c r="K930" s="20">
        <v>0</v>
      </c>
      <c r="L930" s="20">
        <v>2.3455232035782501E-2</v>
      </c>
      <c r="M930" s="20">
        <v>1.90177202475435E-3</v>
      </c>
      <c r="N930" s="20" t="s">
        <v>122</v>
      </c>
      <c r="O930" s="20" t="s">
        <v>122</v>
      </c>
      <c r="P930" s="20" t="s">
        <v>122</v>
      </c>
      <c r="Q930" s="20">
        <v>9.4073530611814199E-2</v>
      </c>
      <c r="R930" s="20">
        <v>0.302578667000379</v>
      </c>
      <c r="S930" s="20" t="s">
        <v>122</v>
      </c>
      <c r="T930" s="20">
        <v>4.8726403670433099E-2</v>
      </c>
      <c r="U930" s="20">
        <v>2.94231102838046E-2</v>
      </c>
      <c r="V930" s="20">
        <v>2.1380384196566599E-2</v>
      </c>
      <c r="W930" s="20" t="s">
        <v>122</v>
      </c>
      <c r="X930" s="20">
        <v>0.21373699996562401</v>
      </c>
      <c r="Y930" s="20">
        <v>3.6340213741397199E-3</v>
      </c>
      <c r="Z930" s="20">
        <v>0.26108987883670198</v>
      </c>
      <c r="AA930" s="30">
        <f t="shared" si="55"/>
        <v>5.0803494480371199E-2</v>
      </c>
    </row>
    <row r="931" spans="1:27" x14ac:dyDescent="0.25">
      <c r="A931">
        <v>895</v>
      </c>
      <c r="B931" s="15">
        <v>40473</v>
      </c>
      <c r="C931" s="25">
        <f t="shared" si="52"/>
        <v>0.121082343161106</v>
      </c>
      <c r="D931" s="25">
        <f>VLOOKUP(B931,input_BB!$B$19:$K$10000,$D$35,0)</f>
        <v>1183.08</v>
      </c>
      <c r="E931" s="27">
        <f t="shared" si="53"/>
        <v>2.7607132651768732E-2</v>
      </c>
      <c r="F931" s="28">
        <f>VLOOKUP(B931,viz!$B$3:$E$1863,4,0)</f>
        <v>0</v>
      </c>
      <c r="G931" s="25">
        <f t="shared" si="54"/>
        <v>0</v>
      </c>
      <c r="I931" s="31">
        <v>40473</v>
      </c>
      <c r="J931" s="20">
        <v>0.121082343161106</v>
      </c>
      <c r="K931" s="20">
        <v>0</v>
      </c>
      <c r="L931" s="20">
        <v>2.3510651975075E-2</v>
      </c>
      <c r="M931" s="20">
        <v>1.90374441423526E-3</v>
      </c>
      <c r="N931" s="20" t="s">
        <v>122</v>
      </c>
      <c r="O931" s="20">
        <v>4.05775912694177E-2</v>
      </c>
      <c r="P931" s="20">
        <v>2.2134392532268E-2</v>
      </c>
      <c r="Q931" s="20">
        <v>3.406422542273E-2</v>
      </c>
      <c r="R931" s="20">
        <v>0.317758895270288</v>
      </c>
      <c r="S931" s="20" t="s">
        <v>122</v>
      </c>
      <c r="T931" s="20">
        <v>4.87769394048908E-2</v>
      </c>
      <c r="U931" s="20" t="s">
        <v>122</v>
      </c>
      <c r="V931" s="20" t="s">
        <v>122</v>
      </c>
      <c r="W931" s="20" t="s">
        <v>122</v>
      </c>
      <c r="X931" s="20">
        <v>0.20144186927374999</v>
      </c>
      <c r="Y931" s="20">
        <v>3.4661035088695703E-2</v>
      </c>
      <c r="Z931" s="20">
        <v>0.27517065534864998</v>
      </c>
      <c r="AA931" s="30">
        <f t="shared" si="55"/>
        <v>0</v>
      </c>
    </row>
    <row r="932" spans="1:27" x14ac:dyDescent="0.25">
      <c r="A932">
        <v>896</v>
      </c>
      <c r="B932" s="15">
        <v>40480</v>
      </c>
      <c r="C932" s="25">
        <f t="shared" si="52"/>
        <v>0.12112757563591001</v>
      </c>
      <c r="D932" s="25">
        <f>VLOOKUP(B932,input_BB!$B$19:$K$10000,$D$35,0)</f>
        <v>1183.26</v>
      </c>
      <c r="E932" s="27">
        <f t="shared" si="53"/>
        <v>2.7687543846352872E-2</v>
      </c>
      <c r="F932" s="28">
        <f>VLOOKUP(B932,viz!$B$3:$E$1863,4,0)</f>
        <v>0</v>
      </c>
      <c r="G932" s="25">
        <f t="shared" si="54"/>
        <v>2.8113670898753398E-2</v>
      </c>
      <c r="I932" s="31">
        <v>40480</v>
      </c>
      <c r="J932" s="20">
        <v>0.12112757563591001</v>
      </c>
      <c r="K932" s="20">
        <v>0</v>
      </c>
      <c r="L932" s="20">
        <v>2.3330024442269399E-2</v>
      </c>
      <c r="M932" s="20">
        <v>1.8895514006126699E-3</v>
      </c>
      <c r="N932" s="20" t="s">
        <v>122</v>
      </c>
      <c r="O932" s="20">
        <v>4.1275883126619402E-2</v>
      </c>
      <c r="P932" s="20" t="s">
        <v>122</v>
      </c>
      <c r="Q932" s="20">
        <v>3.3810265903872101E-2</v>
      </c>
      <c r="R932" s="20">
        <v>0.31545734979621398</v>
      </c>
      <c r="S932" s="20" t="s">
        <v>122</v>
      </c>
      <c r="T932" s="20">
        <v>4.8413291973930399E-2</v>
      </c>
      <c r="U932" s="20" t="s">
        <v>122</v>
      </c>
      <c r="V932" s="20">
        <v>2.8113670898753398E-2</v>
      </c>
      <c r="W932" s="20" t="s">
        <v>122</v>
      </c>
      <c r="X932" s="20">
        <v>0.200082906720873</v>
      </c>
      <c r="Y932" s="20">
        <v>3.44026261659914E-2</v>
      </c>
      <c r="Z932" s="20">
        <v>0.27322442957086501</v>
      </c>
      <c r="AA932" s="30">
        <f t="shared" si="55"/>
        <v>2.8113670898753398E-2</v>
      </c>
    </row>
    <row r="933" spans="1:27" x14ac:dyDescent="0.25">
      <c r="A933">
        <v>897</v>
      </c>
      <c r="B933" s="15">
        <v>40487</v>
      </c>
      <c r="C933" s="25">
        <f t="shared" si="52"/>
        <v>0.12112757563591001</v>
      </c>
      <c r="D933" s="25">
        <f>VLOOKUP(B933,input_BB!$B$19:$K$10000,$D$35,0)</f>
        <v>1225.8499999999999</v>
      </c>
      <c r="E933" s="27">
        <f t="shared" si="53"/>
        <v>2.7687543846352872E-2</v>
      </c>
      <c r="F933" s="28">
        <f>VLOOKUP(B933,viz!$B$3:$E$1863,4,0)</f>
        <v>0</v>
      </c>
      <c r="G933" s="25">
        <f t="shared" si="54"/>
        <v>3.0287914374377101E-2</v>
      </c>
      <c r="I933" s="31">
        <v>40487</v>
      </c>
      <c r="J933" s="20">
        <v>0.12112757563591001</v>
      </c>
      <c r="K933" s="20">
        <v>0</v>
      </c>
      <c r="L933" s="20">
        <v>2.3343248115848501E-2</v>
      </c>
      <c r="M933" s="20">
        <v>1.89062241581861E-3</v>
      </c>
      <c r="N933" s="20" t="s">
        <v>122</v>
      </c>
      <c r="O933" s="20">
        <v>4.34102925938454E-2</v>
      </c>
      <c r="P933" s="20">
        <v>2.1981826115479101E-2</v>
      </c>
      <c r="Q933" s="20">
        <v>3.3829429875219003E-2</v>
      </c>
      <c r="R933" s="20">
        <v>0.317418344631333</v>
      </c>
      <c r="S933" s="20" t="s">
        <v>122</v>
      </c>
      <c r="T933" s="20">
        <v>4.84407330754833E-2</v>
      </c>
      <c r="U933" s="20" t="s">
        <v>122</v>
      </c>
      <c r="V933" s="20" t="s">
        <v>122</v>
      </c>
      <c r="W933" s="20">
        <v>3.0287914374377101E-2</v>
      </c>
      <c r="X933" s="20">
        <v>0.172333614361416</v>
      </c>
      <c r="Y933" s="20">
        <v>3.4422125892612197E-2</v>
      </c>
      <c r="Z933" s="20">
        <v>0.27264184854856799</v>
      </c>
      <c r="AA933" s="30">
        <f t="shared" si="55"/>
        <v>3.0287914374377101E-2</v>
      </c>
    </row>
    <row r="934" spans="1:27" x14ac:dyDescent="0.25">
      <c r="A934">
        <v>898</v>
      </c>
      <c r="B934" s="15">
        <v>40494</v>
      </c>
      <c r="C934" s="25">
        <f t="shared" ref="C934:C997" si="56">J934</f>
        <v>0.11678194999694801</v>
      </c>
      <c r="D934" s="25">
        <f>VLOOKUP(B934,input_BB!$B$19:$K$10000,$D$35,0)</f>
        <v>1199.21</v>
      </c>
      <c r="E934" s="27">
        <f t="shared" ref="E934:E997" si="57">(C934-$E$34)/$E$36</f>
        <v>1.9962188327812092E-2</v>
      </c>
      <c r="F934" s="28">
        <f>VLOOKUP(B934,viz!$B$3:$E$1863,4,0)</f>
        <v>0</v>
      </c>
      <c r="G934" s="25">
        <f t="shared" ref="G934:G997" si="58">VLOOKUP(B934,$I$37:$AA$5000,$G$34,0)</f>
        <v>0.14577282319362778</v>
      </c>
      <c r="I934" s="31">
        <v>40494</v>
      </c>
      <c r="J934" s="20">
        <v>0.11678194999694801</v>
      </c>
      <c r="K934" s="20">
        <v>0</v>
      </c>
      <c r="L934" s="20">
        <v>1.6705506136875301E-2</v>
      </c>
      <c r="M934" s="20">
        <v>1.7405992893044799E-3</v>
      </c>
      <c r="N934" s="20" t="s">
        <v>122</v>
      </c>
      <c r="O934" s="20">
        <v>4.00739160450755E-2</v>
      </c>
      <c r="P934" s="20" t="s">
        <v>122</v>
      </c>
      <c r="Q934" s="20">
        <v>3.1145024572707201E-2</v>
      </c>
      <c r="R934" s="20">
        <v>0.30021997783582499</v>
      </c>
      <c r="S934" s="20" t="s">
        <v>122</v>
      </c>
      <c r="T934" s="20">
        <v>5.66125013346752E-2</v>
      </c>
      <c r="U934" s="20">
        <v>8.7066107161072395E-2</v>
      </c>
      <c r="V934" s="20">
        <v>2.73041824869358E-2</v>
      </c>
      <c r="W934" s="20">
        <v>3.1402533545619601E-2</v>
      </c>
      <c r="X934" s="20">
        <v>0.14954977214565801</v>
      </c>
      <c r="Y934" s="20">
        <v>3.1063171317287201E-2</v>
      </c>
      <c r="Z934" s="20">
        <v>0.22711670812896401</v>
      </c>
      <c r="AA934" s="30">
        <f t="shared" ref="AA934:AA997" si="59">SUM(U934:W934)</f>
        <v>0.14577282319362778</v>
      </c>
    </row>
    <row r="935" spans="1:27" x14ac:dyDescent="0.25">
      <c r="A935">
        <v>899</v>
      </c>
      <c r="B935" s="15">
        <v>40501</v>
      </c>
      <c r="C935" s="25">
        <f t="shared" si="56"/>
        <v>0.124990582466125</v>
      </c>
      <c r="D935" s="25">
        <f>VLOOKUP(B935,input_BB!$B$19:$K$10000,$D$35,0)</f>
        <v>1199.73</v>
      </c>
      <c r="E935" s="27">
        <f t="shared" si="57"/>
        <v>3.4554932713538059E-2</v>
      </c>
      <c r="F935" s="28">
        <f>VLOOKUP(B935,viz!$B$3:$E$1863,4,0)</f>
        <v>0</v>
      </c>
      <c r="G935" s="25">
        <f t="shared" si="58"/>
        <v>8.7165693970423508E-2</v>
      </c>
      <c r="I935" s="31">
        <v>40501</v>
      </c>
      <c r="J935" s="20">
        <v>0.124990582466125</v>
      </c>
      <c r="K935" s="20">
        <v>0</v>
      </c>
      <c r="L935" s="20">
        <v>6.0290258844613804E-3</v>
      </c>
      <c r="M935" s="20">
        <v>1.77439882942774E-3</v>
      </c>
      <c r="N935" s="20" t="s">
        <v>122</v>
      </c>
      <c r="O935" s="20">
        <v>3.7427895228329601E-2</v>
      </c>
      <c r="P935" s="20" t="s">
        <v>122</v>
      </c>
      <c r="Q935" s="20">
        <v>5.8189170743544301E-2</v>
      </c>
      <c r="R935" s="20">
        <v>0.28109731838246199</v>
      </c>
      <c r="S935" s="20" t="s">
        <v>122</v>
      </c>
      <c r="T935" s="20">
        <v>9.47019050303603E-2</v>
      </c>
      <c r="U935" s="20" t="s">
        <v>122</v>
      </c>
      <c r="V935" s="20">
        <v>2.1150816343870098E-2</v>
      </c>
      <c r="W935" s="20">
        <v>6.6014877626553406E-2</v>
      </c>
      <c r="X935" s="20">
        <v>0.16703733308605101</v>
      </c>
      <c r="Y935" s="20">
        <v>3.4017087773097199E-3</v>
      </c>
      <c r="Z935" s="20">
        <v>0.26317555006762999</v>
      </c>
      <c r="AA935" s="30">
        <f t="shared" si="59"/>
        <v>8.7165693970423508E-2</v>
      </c>
    </row>
    <row r="936" spans="1:27" x14ac:dyDescent="0.25">
      <c r="A936">
        <v>900</v>
      </c>
      <c r="B936" s="15">
        <v>40508</v>
      </c>
      <c r="C936" s="25">
        <f t="shared" si="56"/>
        <v>0.133101671934128</v>
      </c>
      <c r="D936" s="25">
        <f>VLOOKUP(B936,input_BB!$B$19:$K$10000,$D$35,0)</f>
        <v>1189.4000000000001</v>
      </c>
      <c r="E936" s="27">
        <f t="shared" si="57"/>
        <v>4.8974271834977483E-2</v>
      </c>
      <c r="F936" s="28">
        <f>VLOOKUP(B936,viz!$B$3:$E$1863,4,0)</f>
        <v>0</v>
      </c>
      <c r="G936" s="25">
        <f t="shared" si="58"/>
        <v>8.0422298178581209E-2</v>
      </c>
      <c r="I936" s="31">
        <v>40508</v>
      </c>
      <c r="J936" s="20">
        <v>0.133101671934128</v>
      </c>
      <c r="K936" s="20">
        <v>0</v>
      </c>
      <c r="L936" s="20">
        <v>6.4756140766918501E-3</v>
      </c>
      <c r="M936" s="20">
        <v>1.90583392038867E-3</v>
      </c>
      <c r="N936" s="20">
        <v>4.5046220919824596E-3</v>
      </c>
      <c r="O936" s="20">
        <v>4.9588190781698502E-2</v>
      </c>
      <c r="P936" s="20" t="s">
        <v>122</v>
      </c>
      <c r="Q936" s="20">
        <v>3.4101613534337702E-2</v>
      </c>
      <c r="R936" s="20">
        <v>0.29506936319362398</v>
      </c>
      <c r="S936" s="20">
        <v>3.5549060441082997E-2</v>
      </c>
      <c r="T936" s="20">
        <v>0.10660288129333</v>
      </c>
      <c r="U936" s="20">
        <v>2.4889051055240401E-2</v>
      </c>
      <c r="V936" s="20">
        <v>2.4753738350716301E-2</v>
      </c>
      <c r="W936" s="20">
        <v>3.07795087726245E-2</v>
      </c>
      <c r="X936" s="20">
        <v>0.16374649254021101</v>
      </c>
      <c r="Y936" s="20">
        <v>3.6536836406568102E-3</v>
      </c>
      <c r="Z936" s="20">
        <v>0.21838034630741501</v>
      </c>
      <c r="AA936" s="30">
        <f t="shared" si="59"/>
        <v>8.0422298178581209E-2</v>
      </c>
    </row>
    <row r="937" spans="1:27" x14ac:dyDescent="0.25">
      <c r="A937">
        <v>901</v>
      </c>
      <c r="B937" s="15">
        <v>40515</v>
      </c>
      <c r="C937" s="25">
        <f t="shared" si="56"/>
        <v>0.124024726450443</v>
      </c>
      <c r="D937" s="25">
        <f>VLOOKUP(B937,input_BB!$B$19:$K$10000,$D$35,0)</f>
        <v>1224.71</v>
      </c>
      <c r="E937" s="27">
        <f t="shared" si="57"/>
        <v>3.2837900064898076E-2</v>
      </c>
      <c r="F937" s="28">
        <f>VLOOKUP(B937,viz!$B$3:$E$1863,4,0)</f>
        <v>0</v>
      </c>
      <c r="G937" s="25">
        <f t="shared" si="58"/>
        <v>2.2647552886528099E-2</v>
      </c>
      <c r="I937" s="31">
        <v>40515</v>
      </c>
      <c r="J937" s="20">
        <v>0.124024726450443</v>
      </c>
      <c r="K937" s="20">
        <v>0</v>
      </c>
      <c r="L937" s="20">
        <v>6.4066851258598899E-3</v>
      </c>
      <c r="M937" s="20">
        <v>1.8855474840698101E-3</v>
      </c>
      <c r="N937" s="20" t="s">
        <v>122</v>
      </c>
      <c r="O937" s="20">
        <v>3.88258553633343E-2</v>
      </c>
      <c r="P937" s="20" t="s">
        <v>122</v>
      </c>
      <c r="Q937" s="20">
        <v>9.1731518037857201E-2</v>
      </c>
      <c r="R937" s="20">
        <v>0.325806664307635</v>
      </c>
      <c r="S937" s="20">
        <v>5.93520703066691E-2</v>
      </c>
      <c r="T937" s="20">
        <v>5.7715706412068503E-2</v>
      </c>
      <c r="U937" s="20" t="s">
        <v>122</v>
      </c>
      <c r="V937" s="20">
        <v>2.2647552886528099E-2</v>
      </c>
      <c r="W937" s="20" t="s">
        <v>122</v>
      </c>
      <c r="X937" s="20">
        <v>0.174802816492893</v>
      </c>
      <c r="Y937" s="20">
        <v>3.6147924131933302E-3</v>
      </c>
      <c r="Z937" s="20">
        <v>0.217210791169892</v>
      </c>
      <c r="AA937" s="30">
        <f t="shared" si="59"/>
        <v>2.2647552886528099E-2</v>
      </c>
    </row>
    <row r="938" spans="1:27" x14ac:dyDescent="0.25">
      <c r="A938">
        <v>902</v>
      </c>
      <c r="B938" s="15">
        <v>40522</v>
      </c>
      <c r="C938" s="25">
        <f t="shared" si="56"/>
        <v>0.11654094606638001</v>
      </c>
      <c r="D938" s="25">
        <f>VLOOKUP(B938,input_BB!$B$19:$K$10000,$D$35,0)</f>
        <v>1240.4000000000001</v>
      </c>
      <c r="E938" s="27">
        <f t="shared" si="57"/>
        <v>1.9533748052536045E-2</v>
      </c>
      <c r="F938" s="28">
        <f>VLOOKUP(B938,viz!$B$3:$E$1863,4,0)</f>
        <v>0</v>
      </c>
      <c r="G938" s="25">
        <f t="shared" si="58"/>
        <v>0.1395759015843594</v>
      </c>
      <c r="I938" s="31">
        <v>40522</v>
      </c>
      <c r="J938" s="20">
        <v>0.11654094606638001</v>
      </c>
      <c r="K938" s="20">
        <v>0</v>
      </c>
      <c r="L938" s="20">
        <v>5.8822825825847096E-3</v>
      </c>
      <c r="M938" s="20">
        <v>1.73121090022223E-3</v>
      </c>
      <c r="N938" s="20" t="s">
        <v>122</v>
      </c>
      <c r="O938" s="20">
        <v>4.4978523810507001E-2</v>
      </c>
      <c r="P938" s="20" t="s">
        <v>122</v>
      </c>
      <c r="Q938" s="20">
        <v>3.0977035529817499E-2</v>
      </c>
      <c r="R938" s="20">
        <v>0.316341746822634</v>
      </c>
      <c r="S938" s="20" t="s">
        <v>122</v>
      </c>
      <c r="T938" s="20">
        <v>5.6815576711465601E-2</v>
      </c>
      <c r="U938" s="20">
        <v>8.8615515363596895E-2</v>
      </c>
      <c r="V938" s="20">
        <v>1.9727230661740001E-2</v>
      </c>
      <c r="W938" s="20">
        <v>3.12331555590225E-2</v>
      </c>
      <c r="X938" s="20">
        <v>0.15985869267570299</v>
      </c>
      <c r="Y938" s="20">
        <v>3.31891298449486E-3</v>
      </c>
      <c r="Z938" s="20">
        <v>0.240520116398211</v>
      </c>
      <c r="AA938" s="30">
        <f t="shared" si="59"/>
        <v>0.1395759015843594</v>
      </c>
    </row>
    <row r="939" spans="1:27" x14ac:dyDescent="0.25">
      <c r="A939">
        <v>903</v>
      </c>
      <c r="B939" s="15">
        <v>40529</v>
      </c>
      <c r="C939" s="25">
        <f t="shared" si="56"/>
        <v>0.13369572162628199</v>
      </c>
      <c r="D939" s="25">
        <f>VLOOKUP(B939,input_BB!$B$19:$K$10000,$D$35,0)</f>
        <v>1243.9100000000001</v>
      </c>
      <c r="E939" s="27">
        <f t="shared" si="57"/>
        <v>5.0030332676119206E-2</v>
      </c>
      <c r="F939" s="28">
        <f>VLOOKUP(B939,viz!$B$3:$E$1863,4,0)</f>
        <v>0</v>
      </c>
      <c r="G939" s="25">
        <f t="shared" si="58"/>
        <v>8.6721145497406643E-2</v>
      </c>
      <c r="I939" s="31">
        <v>40529</v>
      </c>
      <c r="J939" s="20">
        <v>0.13369572162628199</v>
      </c>
      <c r="K939" s="20">
        <v>0</v>
      </c>
      <c r="L939" s="20" t="s">
        <v>122</v>
      </c>
      <c r="M939" s="20">
        <v>1.8787690181681499E-3</v>
      </c>
      <c r="N939" s="20">
        <v>5.7807629846744696E-3</v>
      </c>
      <c r="O939" s="20">
        <v>4.8702949061028997E-2</v>
      </c>
      <c r="P939" s="20">
        <v>2.3965382494161899E-2</v>
      </c>
      <c r="Q939" s="20">
        <v>3.3617333752141099E-2</v>
      </c>
      <c r="R939" s="20">
        <v>0.27554123841946399</v>
      </c>
      <c r="S939" s="20">
        <v>3.7934938525315702E-2</v>
      </c>
      <c r="T939" s="20">
        <v>9.8531918967642906E-2</v>
      </c>
      <c r="U939" s="20">
        <v>8.0979623321893492E-3</v>
      </c>
      <c r="V939" s="20" t="s">
        <v>122</v>
      </c>
      <c r="W939" s="20">
        <v>7.8623183165217297E-2</v>
      </c>
      <c r="X939" s="20">
        <v>0.16070969483390199</v>
      </c>
      <c r="Y939" s="20">
        <v>3.3537701174711498E-2</v>
      </c>
      <c r="Z939" s="20">
        <v>0.193078165271382</v>
      </c>
      <c r="AA939" s="30">
        <f t="shared" si="59"/>
        <v>8.6721145497406643E-2</v>
      </c>
    </row>
    <row r="940" spans="1:27" x14ac:dyDescent="0.25">
      <c r="A940">
        <v>904</v>
      </c>
      <c r="B940" s="15">
        <v>40536</v>
      </c>
      <c r="C940" s="25">
        <f t="shared" si="56"/>
        <v>0.122602872550488</v>
      </c>
      <c r="D940" s="25">
        <f>VLOOKUP(B940,input_BB!$B$19:$K$10000,$D$35,0)</f>
        <v>1256.77</v>
      </c>
      <c r="E940" s="27">
        <f t="shared" si="57"/>
        <v>3.0310225620488313E-2</v>
      </c>
      <c r="F940" s="28">
        <f>VLOOKUP(B940,viz!$B$3:$E$1863,4,0)</f>
        <v>0</v>
      </c>
      <c r="G940" s="25">
        <f t="shared" si="58"/>
        <v>5.5721793628141399E-2</v>
      </c>
      <c r="I940" s="31">
        <v>40536</v>
      </c>
      <c r="J940" s="20">
        <v>0.122602872550488</v>
      </c>
      <c r="K940" s="20">
        <v>0</v>
      </c>
      <c r="L940" s="20">
        <v>6.0495895373300201E-3</v>
      </c>
      <c r="M940" s="20">
        <v>1.77303051862894E-3</v>
      </c>
      <c r="N940" s="20" t="s">
        <v>122</v>
      </c>
      <c r="O940" s="20">
        <v>4.3813713875619102E-2</v>
      </c>
      <c r="P940" s="20" t="s">
        <v>122</v>
      </c>
      <c r="Q940" s="20">
        <v>3.1725325530222302E-2</v>
      </c>
      <c r="R940" s="20">
        <v>0.31008735422231698</v>
      </c>
      <c r="S940" s="20">
        <v>4.0515691952520097E-2</v>
      </c>
      <c r="T940" s="20">
        <v>5.7948358756581803E-2</v>
      </c>
      <c r="U940" s="20" t="s">
        <v>122</v>
      </c>
      <c r="V940" s="20">
        <v>2.7782924327441599E-2</v>
      </c>
      <c r="W940" s="20">
        <v>2.79388693006998E-2</v>
      </c>
      <c r="X940" s="20">
        <v>0.16330779784174801</v>
      </c>
      <c r="Y940" s="20">
        <v>3.1690252698701897E-2</v>
      </c>
      <c r="Z940" s="20">
        <v>0.25736709143818898</v>
      </c>
      <c r="AA940" s="30">
        <f t="shared" si="59"/>
        <v>5.5721793628141399E-2</v>
      </c>
    </row>
    <row r="941" spans="1:27" x14ac:dyDescent="0.25">
      <c r="A941">
        <v>905</v>
      </c>
      <c r="B941" s="15">
        <v>40543</v>
      </c>
      <c r="C941" s="25">
        <f t="shared" si="56"/>
        <v>0.12346041947603199</v>
      </c>
      <c r="D941" s="25">
        <f>VLOOKUP(B941,input_BB!$B$19:$K$10000,$D$35,0)</f>
        <v>1257.6400000000001</v>
      </c>
      <c r="E941" s="27">
        <f t="shared" si="57"/>
        <v>3.1834713789524745E-2</v>
      </c>
      <c r="F941" s="28">
        <f>VLOOKUP(B941,viz!$B$3:$E$1863,4,0)</f>
        <v>0</v>
      </c>
      <c r="G941" s="25">
        <f t="shared" si="58"/>
        <v>2.1916924626637E-2</v>
      </c>
      <c r="I941" s="31">
        <v>40543</v>
      </c>
      <c r="J941" s="20">
        <v>0.12346041947603199</v>
      </c>
      <c r="K941" s="20">
        <v>0</v>
      </c>
      <c r="L941" s="20">
        <v>6.2266503951262002E-3</v>
      </c>
      <c r="M941" s="20">
        <v>1.82116302405962E-3</v>
      </c>
      <c r="N941" s="20" t="s">
        <v>122</v>
      </c>
      <c r="O941" s="20">
        <v>4.0409256586843599E-2</v>
      </c>
      <c r="P941" s="20" t="s">
        <v>122</v>
      </c>
      <c r="Q941" s="20">
        <v>9.01324214893751E-2</v>
      </c>
      <c r="R941" s="20">
        <v>0.32448153818513498</v>
      </c>
      <c r="S941" s="20">
        <v>5.0035025519031301E-2</v>
      </c>
      <c r="T941" s="20">
        <v>5.5800335859579497E-2</v>
      </c>
      <c r="U941" s="20" t="s">
        <v>122</v>
      </c>
      <c r="V941" s="20">
        <v>2.1916924626637E-2</v>
      </c>
      <c r="W941" s="20" t="s">
        <v>122</v>
      </c>
      <c r="X941" s="20">
        <v>0.169030987908974</v>
      </c>
      <c r="Y941" s="20">
        <v>3.5082061820593002E-3</v>
      </c>
      <c r="Z941" s="20">
        <v>0.23663749022317901</v>
      </c>
      <c r="AA941" s="30">
        <f t="shared" si="59"/>
        <v>2.1916924626637E-2</v>
      </c>
    </row>
    <row r="942" spans="1:27" x14ac:dyDescent="0.25">
      <c r="A942">
        <v>906</v>
      </c>
      <c r="B942" s="15">
        <v>40550</v>
      </c>
      <c r="C942" s="25">
        <f t="shared" si="56"/>
        <v>0.114411532878876</v>
      </c>
      <c r="D942" s="25">
        <f>VLOOKUP(B942,input_BB!$B$19:$K$10000,$D$35,0)</f>
        <v>1271.5</v>
      </c>
      <c r="E942" s="27">
        <f t="shared" si="57"/>
        <v>1.5748223185449939E-2</v>
      </c>
      <c r="F942" s="28">
        <f>VLOOKUP(B942,viz!$B$3:$E$1863,4,0)</f>
        <v>0</v>
      </c>
      <c r="G942" s="25">
        <f t="shared" si="58"/>
        <v>4.9553351861309797E-2</v>
      </c>
      <c r="I942" s="31">
        <v>40550</v>
      </c>
      <c r="J942" s="20">
        <v>0.114411532878876</v>
      </c>
      <c r="K942" s="20">
        <v>0</v>
      </c>
      <c r="L942" s="20">
        <v>1.6878419128734699E-2</v>
      </c>
      <c r="M942" s="20">
        <v>1.8640938489965901E-3</v>
      </c>
      <c r="N942" s="20" t="s">
        <v>122</v>
      </c>
      <c r="O942" s="20">
        <v>4.4943508581866097E-2</v>
      </c>
      <c r="P942" s="20" t="s">
        <v>122</v>
      </c>
      <c r="Q942" s="20">
        <v>3.3354746890670202E-2</v>
      </c>
      <c r="R942" s="20">
        <v>0.30935367609170999</v>
      </c>
      <c r="S942" s="20">
        <v>4.7489010945261402E-2</v>
      </c>
      <c r="T942" s="20">
        <v>5.7803011949506301E-2</v>
      </c>
      <c r="U942" s="20">
        <v>1.6716640816189499E-2</v>
      </c>
      <c r="V942" s="20" t="s">
        <v>122</v>
      </c>
      <c r="W942" s="20">
        <v>3.2836711045120301E-2</v>
      </c>
      <c r="X942" s="20">
        <v>0.219651344229228</v>
      </c>
      <c r="Y942" s="20" t="s">
        <v>122</v>
      </c>
      <c r="Z942" s="20">
        <v>0.21910883647271701</v>
      </c>
      <c r="AA942" s="30">
        <f t="shared" si="59"/>
        <v>4.9553351861309797E-2</v>
      </c>
    </row>
    <row r="943" spans="1:27" x14ac:dyDescent="0.25">
      <c r="A943">
        <v>907</v>
      </c>
      <c r="B943" s="15">
        <v>40557</v>
      </c>
      <c r="C943" s="25">
        <f t="shared" si="56"/>
        <v>0.11413940787315401</v>
      </c>
      <c r="D943" s="25">
        <f>VLOOKUP(B943,input_BB!$B$19:$K$10000,$D$35,0)</f>
        <v>1293.24</v>
      </c>
      <c r="E943" s="27">
        <f t="shared" si="57"/>
        <v>1.5264457995038951E-2</v>
      </c>
      <c r="F943" s="28">
        <f>VLOOKUP(B943,viz!$B$3:$E$1863,4,0)</f>
        <v>0</v>
      </c>
      <c r="G943" s="25">
        <f t="shared" si="58"/>
        <v>3.3023631152048302E-2</v>
      </c>
      <c r="I943" s="31">
        <v>40557</v>
      </c>
      <c r="J943" s="20">
        <v>0.11413940787315401</v>
      </c>
      <c r="K943" s="20">
        <v>0</v>
      </c>
      <c r="L943" s="20">
        <v>1.1609148018061E-2</v>
      </c>
      <c r="M943" s="20">
        <v>1.81789848697931E-3</v>
      </c>
      <c r="N943" s="20" t="s">
        <v>122</v>
      </c>
      <c r="O943" s="20">
        <v>3.6712015076224201E-2</v>
      </c>
      <c r="P943" s="20">
        <v>2.69818738573957E-2</v>
      </c>
      <c r="Q943" s="20">
        <v>3.25281604994117E-2</v>
      </c>
      <c r="R943" s="20">
        <v>0.327516245134092</v>
      </c>
      <c r="S943" s="20">
        <v>5.1411419383276001E-2</v>
      </c>
      <c r="T943" s="20">
        <v>6.7227797294004493E-2</v>
      </c>
      <c r="U943" s="20" t="s">
        <v>122</v>
      </c>
      <c r="V943" s="20" t="s">
        <v>122</v>
      </c>
      <c r="W943" s="20">
        <v>3.3023631152048302E-2</v>
      </c>
      <c r="X943" s="20">
        <v>0.176223158095868</v>
      </c>
      <c r="Y943" s="20">
        <v>3.36928820872388E-2</v>
      </c>
      <c r="Z943" s="20">
        <v>0.20125577091540001</v>
      </c>
      <c r="AA943" s="30">
        <f t="shared" si="59"/>
        <v>3.3023631152048302E-2</v>
      </c>
    </row>
    <row r="944" spans="1:27" x14ac:dyDescent="0.25">
      <c r="A944">
        <v>908</v>
      </c>
      <c r="B944" s="15">
        <v>40564</v>
      </c>
      <c r="C944" s="25">
        <f t="shared" si="56"/>
        <v>0.11863067001104401</v>
      </c>
      <c r="D944" s="25">
        <f>VLOOKUP(B944,input_BB!$B$19:$K$10000,$D$35,0)</f>
        <v>1283.3499999999999</v>
      </c>
      <c r="E944" s="27">
        <f t="shared" si="57"/>
        <v>2.3248716103026697E-2</v>
      </c>
      <c r="F944" s="28">
        <f>VLOOKUP(B944,viz!$B$3:$E$1863,4,0)</f>
        <v>0</v>
      </c>
      <c r="G944" s="25">
        <f t="shared" si="58"/>
        <v>7.4142622459254404E-2</v>
      </c>
      <c r="I944" s="31">
        <v>40564</v>
      </c>
      <c r="J944" s="20">
        <v>0.11863067001104401</v>
      </c>
      <c r="K944" s="20">
        <v>0</v>
      </c>
      <c r="L944" s="20">
        <v>1.40371212481164E-2</v>
      </c>
      <c r="M944" s="20" t="s">
        <v>122</v>
      </c>
      <c r="N944" s="20" t="s">
        <v>122</v>
      </c>
      <c r="O944" s="20">
        <v>5.3192766432227701E-2</v>
      </c>
      <c r="P944" s="20">
        <v>2.3250604940141299E-2</v>
      </c>
      <c r="Q944" s="20">
        <v>3.67049516243299E-2</v>
      </c>
      <c r="R944" s="20">
        <v>0.32182945993960799</v>
      </c>
      <c r="S944" s="20">
        <v>2.6144805807585901E-2</v>
      </c>
      <c r="T944" s="20">
        <v>0.12220120200975999</v>
      </c>
      <c r="U944" s="20">
        <v>1.6118728618632901E-2</v>
      </c>
      <c r="V944" s="20">
        <v>2.69179767781191E-2</v>
      </c>
      <c r="W944" s="20">
        <v>3.1105917062502399E-2</v>
      </c>
      <c r="X944" s="20">
        <v>0.16493895647193499</v>
      </c>
      <c r="Y944" s="20">
        <v>3.15981484585695E-3</v>
      </c>
      <c r="Z944" s="20">
        <v>0.160397694221184</v>
      </c>
      <c r="AA944" s="30">
        <f t="shared" si="59"/>
        <v>7.4142622459254404E-2</v>
      </c>
    </row>
    <row r="945" spans="1:27" x14ac:dyDescent="0.25">
      <c r="A945">
        <v>909</v>
      </c>
      <c r="B945" s="15">
        <v>40571</v>
      </c>
      <c r="C945" s="25">
        <f t="shared" si="56"/>
        <v>0.112671658396721</v>
      </c>
      <c r="D945" s="25">
        <f>VLOOKUP(B945,input_BB!$B$19:$K$10000,$D$35,0)</f>
        <v>1276.3399999999999</v>
      </c>
      <c r="E945" s="27">
        <f t="shared" si="57"/>
        <v>1.2655193539321706E-2</v>
      </c>
      <c r="F945" s="28">
        <f>VLOOKUP(B945,viz!$B$3:$E$1863,4,0)</f>
        <v>0</v>
      </c>
      <c r="G945" s="25">
        <f t="shared" si="58"/>
        <v>5.2425089757883098E-2</v>
      </c>
      <c r="I945" s="31">
        <v>40571</v>
      </c>
      <c r="J945" s="20">
        <v>0.112671658396721</v>
      </c>
      <c r="K945" s="20">
        <v>0</v>
      </c>
      <c r="L945" s="20">
        <v>1.54703559235516E-2</v>
      </c>
      <c r="M945" s="20" t="s">
        <v>122</v>
      </c>
      <c r="N945" s="20">
        <v>2.7755468214881202E-2</v>
      </c>
      <c r="O945" s="20">
        <v>4.6479566820958003E-2</v>
      </c>
      <c r="P945" s="20">
        <v>2.18575351516146E-2</v>
      </c>
      <c r="Q945" s="20">
        <v>3.3683712093331097E-2</v>
      </c>
      <c r="R945" s="20">
        <v>0.283774962552933</v>
      </c>
      <c r="S945" s="20">
        <v>4.6853503558013501E-2</v>
      </c>
      <c r="T945" s="20">
        <v>9.7124963426155994E-2</v>
      </c>
      <c r="U945" s="20">
        <v>3.9845946952693098E-2</v>
      </c>
      <c r="V945" s="20">
        <v>1.2579142805189999E-2</v>
      </c>
      <c r="W945" s="20" t="s">
        <v>122</v>
      </c>
      <c r="X945" s="20">
        <v>0.17827680395588699</v>
      </c>
      <c r="Y945" s="20">
        <v>3.0635138917183901E-2</v>
      </c>
      <c r="Z945" s="20">
        <v>0.165662899627607</v>
      </c>
      <c r="AA945" s="30">
        <f t="shared" si="59"/>
        <v>5.2425089757883098E-2</v>
      </c>
    </row>
    <row r="946" spans="1:27" x14ac:dyDescent="0.25">
      <c r="A946">
        <v>910</v>
      </c>
      <c r="B946" s="15">
        <v>40578</v>
      </c>
      <c r="C946" s="25">
        <f t="shared" si="56"/>
        <v>0.13061833381652799</v>
      </c>
      <c r="D946" s="25">
        <f>VLOOKUP(B946,input_BB!$B$19:$K$10000,$D$35,0)</f>
        <v>1310.87</v>
      </c>
      <c r="E946" s="27">
        <f t="shared" si="57"/>
        <v>4.4559563476485195E-2</v>
      </c>
      <c r="F946" s="28">
        <f>VLOOKUP(B946,viz!$B$3:$E$1863,4,0)</f>
        <v>0</v>
      </c>
      <c r="G946" s="25">
        <f t="shared" si="58"/>
        <v>3.3104981384279301E-2</v>
      </c>
      <c r="I946" s="31">
        <v>40578</v>
      </c>
      <c r="J946" s="20">
        <v>0.13061833381652799</v>
      </c>
      <c r="K946" s="20">
        <v>0</v>
      </c>
      <c r="L946" s="20">
        <v>7.1749200560150298E-3</v>
      </c>
      <c r="M946" s="20">
        <v>2.727068748592E-2</v>
      </c>
      <c r="N946" s="20" t="s">
        <v>122</v>
      </c>
      <c r="O946" s="20">
        <v>7.8778064684641894E-2</v>
      </c>
      <c r="P946" s="20">
        <v>4.7580696434787302E-2</v>
      </c>
      <c r="Q946" s="20">
        <v>4.80657123180524E-2</v>
      </c>
      <c r="R946" s="20">
        <v>0.26175085720589603</v>
      </c>
      <c r="S946" s="20" t="s">
        <v>122</v>
      </c>
      <c r="T946" s="20">
        <v>0.154326053642869</v>
      </c>
      <c r="U946" s="20" t="s">
        <v>122</v>
      </c>
      <c r="V946" s="20" t="s">
        <v>122</v>
      </c>
      <c r="W946" s="20">
        <v>3.3104981384279301E-2</v>
      </c>
      <c r="X946" s="20">
        <v>0.15268495007744201</v>
      </c>
      <c r="Y946" s="20" t="s">
        <v>122</v>
      </c>
      <c r="Z946" s="20">
        <v>0.18926307671009701</v>
      </c>
      <c r="AA946" s="30">
        <f t="shared" si="59"/>
        <v>3.3104981384279301E-2</v>
      </c>
    </row>
    <row r="947" spans="1:27" x14ac:dyDescent="0.25">
      <c r="A947">
        <v>911</v>
      </c>
      <c r="B947" s="15">
        <v>40585</v>
      </c>
      <c r="C947" s="25">
        <f t="shared" si="56"/>
        <v>0.11697063595056501</v>
      </c>
      <c r="D947" s="25">
        <f>VLOOKUP(B947,input_BB!$B$19:$K$10000,$D$35,0)</f>
        <v>1329.15</v>
      </c>
      <c r="E947" s="27">
        <f t="shared" si="57"/>
        <v>2.0297621288253295E-2</v>
      </c>
      <c r="F947" s="28">
        <f>VLOOKUP(B947,viz!$B$3:$E$1863,4,0)</f>
        <v>0</v>
      </c>
      <c r="G947" s="25">
        <f t="shared" si="58"/>
        <v>8.4049877572577703E-2</v>
      </c>
      <c r="I947" s="31">
        <v>40585</v>
      </c>
      <c r="J947" s="20">
        <v>0.11697063595056501</v>
      </c>
      <c r="K947" s="20">
        <v>0</v>
      </c>
      <c r="L947" s="20">
        <v>1.08746710127438E-2</v>
      </c>
      <c r="M947" s="20" t="s">
        <v>122</v>
      </c>
      <c r="N947" s="20" t="s">
        <v>122</v>
      </c>
      <c r="O947" s="20">
        <v>5.0325709236442799E-2</v>
      </c>
      <c r="P947" s="20">
        <v>4.4310239284948302E-2</v>
      </c>
      <c r="Q947" s="20">
        <v>3.3347209190137103E-2</v>
      </c>
      <c r="R947" s="20">
        <v>0.27158902362572801</v>
      </c>
      <c r="S947" s="20" t="s">
        <v>122</v>
      </c>
      <c r="T947" s="20">
        <v>0.14532055954214099</v>
      </c>
      <c r="U947" s="20">
        <v>3.1962415384616902E-2</v>
      </c>
      <c r="V947" s="20">
        <v>1.9484761490691001E-2</v>
      </c>
      <c r="W947" s="20">
        <v>3.2602700697269803E-2</v>
      </c>
      <c r="X947" s="20">
        <v>0.17199399514025901</v>
      </c>
      <c r="Y947" s="20" t="s">
        <v>122</v>
      </c>
      <c r="Z947" s="20">
        <v>0.18818871539502199</v>
      </c>
      <c r="AA947" s="30">
        <f t="shared" si="59"/>
        <v>8.4049877572577703E-2</v>
      </c>
    </row>
    <row r="948" spans="1:27" x14ac:dyDescent="0.25">
      <c r="A948">
        <v>912</v>
      </c>
      <c r="B948" s="15">
        <v>40592</v>
      </c>
      <c r="C948" s="25">
        <f t="shared" si="56"/>
        <v>0.113644108176231</v>
      </c>
      <c r="D948" s="25">
        <f>VLOOKUP(B948,input_BB!$B$19:$K$10000,$D$35,0)</f>
        <v>1343.01</v>
      </c>
      <c r="E948" s="27">
        <f t="shared" si="57"/>
        <v>1.4383948129520548E-2</v>
      </c>
      <c r="F948" s="28">
        <f>VLOOKUP(B948,viz!$B$3:$E$1863,4,0)</f>
        <v>0</v>
      </c>
      <c r="G948" s="25">
        <f t="shared" si="58"/>
        <v>3.4598134412725301E-2</v>
      </c>
      <c r="I948" s="31">
        <v>40592</v>
      </c>
      <c r="J948" s="20">
        <v>0.113644108176231</v>
      </c>
      <c r="K948" s="20">
        <v>0</v>
      </c>
      <c r="L948" s="20">
        <v>7.5594243136366101E-3</v>
      </c>
      <c r="M948" s="20">
        <v>8.6146984117367494E-3</v>
      </c>
      <c r="N948" s="20" t="s">
        <v>122</v>
      </c>
      <c r="O948" s="20">
        <v>1.0191032188675999E-2</v>
      </c>
      <c r="P948" s="20">
        <v>4.6107486734620597E-2</v>
      </c>
      <c r="Q948" s="20">
        <v>3.53882102149361E-2</v>
      </c>
      <c r="R948" s="20">
        <v>0.33467967087036499</v>
      </c>
      <c r="S948" s="20" t="s">
        <v>122</v>
      </c>
      <c r="T948" s="20">
        <v>5.98255904534747E-2</v>
      </c>
      <c r="U948" s="20" t="s">
        <v>122</v>
      </c>
      <c r="V948" s="20" t="s">
        <v>122</v>
      </c>
      <c r="W948" s="20">
        <v>3.4598134412725301E-2</v>
      </c>
      <c r="X948" s="20">
        <v>0.24839395305588299</v>
      </c>
      <c r="Y948" s="20" t="s">
        <v>122</v>
      </c>
      <c r="Z948" s="20">
        <v>0.214641799343946</v>
      </c>
      <c r="AA948" s="30">
        <f t="shared" si="59"/>
        <v>3.4598134412725301E-2</v>
      </c>
    </row>
    <row r="949" spans="1:27" x14ac:dyDescent="0.25">
      <c r="A949">
        <v>913</v>
      </c>
      <c r="B949" s="15">
        <v>40599</v>
      </c>
      <c r="C949" s="25">
        <f t="shared" si="56"/>
        <v>0.116277605295181</v>
      </c>
      <c r="D949" s="25">
        <f>VLOOKUP(B949,input_BB!$B$19:$K$10000,$D$35,0)</f>
        <v>1319.88</v>
      </c>
      <c r="E949" s="27">
        <f t="shared" si="57"/>
        <v>1.9065598872404416E-2</v>
      </c>
      <c r="F949" s="28">
        <f>VLOOKUP(B949,viz!$B$3:$E$1863,4,0)</f>
        <v>0</v>
      </c>
      <c r="G949" s="25">
        <f t="shared" si="58"/>
        <v>6.0496643900930597E-2</v>
      </c>
      <c r="I949" s="31">
        <v>40599</v>
      </c>
      <c r="J949" s="20">
        <v>0.116277605295181</v>
      </c>
      <c r="K949" s="20">
        <v>0</v>
      </c>
      <c r="L949" s="20">
        <v>1.25727516950237E-2</v>
      </c>
      <c r="M949" s="20">
        <v>8.6319806648503406E-3</v>
      </c>
      <c r="N949" s="20" t="s">
        <v>122</v>
      </c>
      <c r="O949" s="20" t="s">
        <v>122</v>
      </c>
      <c r="P949" s="20">
        <v>3.4163666220245498E-2</v>
      </c>
      <c r="Q949" s="20">
        <v>3.5459203763049001E-2</v>
      </c>
      <c r="R949" s="20">
        <v>0.335281873268088</v>
      </c>
      <c r="S949" s="20" t="s">
        <v>122</v>
      </c>
      <c r="T949" s="20">
        <v>6.4748957994239895E-2</v>
      </c>
      <c r="U949" s="20">
        <v>2.5829100939281101E-2</v>
      </c>
      <c r="V949" s="20" t="s">
        <v>122</v>
      </c>
      <c r="W949" s="20">
        <v>3.4667542961649499E-2</v>
      </c>
      <c r="X949" s="20">
        <v>0.23357252259604699</v>
      </c>
      <c r="Y949" s="20" t="s">
        <v>122</v>
      </c>
      <c r="Z949" s="20">
        <v>0.215072399897526</v>
      </c>
      <c r="AA949" s="30">
        <f t="shared" si="59"/>
        <v>6.0496643900930597E-2</v>
      </c>
    </row>
    <row r="950" spans="1:27" x14ac:dyDescent="0.25">
      <c r="A950">
        <v>914</v>
      </c>
      <c r="B950" s="15">
        <v>40606</v>
      </c>
      <c r="C950" s="25">
        <f t="shared" si="56"/>
        <v>0.114911556243896</v>
      </c>
      <c r="D950" s="25">
        <f>VLOOKUP(B950,input_BB!$B$19:$K$10000,$D$35,0)</f>
        <v>1321.15</v>
      </c>
      <c r="E950" s="27">
        <f t="shared" si="57"/>
        <v>1.6637130464467027E-2</v>
      </c>
      <c r="F950" s="28">
        <f>VLOOKUP(B950,viz!$B$3:$E$1863,4,0)</f>
        <v>0</v>
      </c>
      <c r="G950" s="25">
        <f t="shared" si="58"/>
        <v>4.4361268551893498E-2</v>
      </c>
      <c r="I950" s="31">
        <v>40606</v>
      </c>
      <c r="J950" s="20">
        <v>0.114911556243896</v>
      </c>
      <c r="K950" s="20">
        <v>0</v>
      </c>
      <c r="L950" s="20">
        <v>7.5657664009758001E-3</v>
      </c>
      <c r="M950" s="20">
        <v>2.31278099469296E-2</v>
      </c>
      <c r="N950" s="20" t="s">
        <v>122</v>
      </c>
      <c r="O950" s="20" t="s">
        <v>122</v>
      </c>
      <c r="P950" s="20">
        <v>3.4075787432681102E-2</v>
      </c>
      <c r="Q950" s="20">
        <v>5.3638298853831402E-2</v>
      </c>
      <c r="R950" s="20">
        <v>0.34272832368127998</v>
      </c>
      <c r="S950" s="20" t="s">
        <v>122</v>
      </c>
      <c r="T950" s="20">
        <v>6.2123263172384202E-2</v>
      </c>
      <c r="U950" s="20">
        <v>1.1248594811901699E-2</v>
      </c>
      <c r="V950" s="20" t="s">
        <v>122</v>
      </c>
      <c r="W950" s="20">
        <v>3.3112673739991799E-2</v>
      </c>
      <c r="X950" s="20">
        <v>0.22963287013147901</v>
      </c>
      <c r="Y950" s="20" t="s">
        <v>122</v>
      </c>
      <c r="Z950" s="20">
        <v>0.202746611828546</v>
      </c>
      <c r="AA950" s="30">
        <f t="shared" si="59"/>
        <v>4.4361268551893498E-2</v>
      </c>
    </row>
    <row r="951" spans="1:27" x14ac:dyDescent="0.25">
      <c r="A951">
        <v>915</v>
      </c>
      <c r="B951" s="15">
        <v>40613</v>
      </c>
      <c r="C951" s="25">
        <f t="shared" si="56"/>
        <v>0.113604918122292</v>
      </c>
      <c r="D951" s="25">
        <f>VLOOKUP(B951,input_BB!$B$19:$K$10000,$D$35,0)</f>
        <v>1304.28</v>
      </c>
      <c r="E951" s="27">
        <f t="shared" si="57"/>
        <v>1.431427873675116E-2</v>
      </c>
      <c r="F951" s="28">
        <f>VLOOKUP(B951,viz!$B$3:$E$1863,4,0)</f>
        <v>0</v>
      </c>
      <c r="G951" s="25">
        <f t="shared" si="58"/>
        <v>3.3165057129863201E-2</v>
      </c>
      <c r="I951" s="31">
        <v>40613</v>
      </c>
      <c r="J951" s="20">
        <v>0.113604918122292</v>
      </c>
      <c r="K951" s="20">
        <v>0</v>
      </c>
      <c r="L951" s="20">
        <v>7.5777352469279602E-3</v>
      </c>
      <c r="M951" s="20">
        <v>8.6082030055066906E-3</v>
      </c>
      <c r="N951" s="20" t="s">
        <v>122</v>
      </c>
      <c r="O951" s="20">
        <v>1.0199707664206499E-2</v>
      </c>
      <c r="P951" s="20">
        <v>4.6168113318468998E-2</v>
      </c>
      <c r="Q951" s="20">
        <v>5.3723153249551903E-2</v>
      </c>
      <c r="R951" s="20">
        <v>0.34329158297537798</v>
      </c>
      <c r="S951" s="20" t="s">
        <v>122</v>
      </c>
      <c r="T951" s="20">
        <v>5.8497724005373598E-2</v>
      </c>
      <c r="U951" s="20" t="s">
        <v>122</v>
      </c>
      <c r="V951" s="20" t="s">
        <v>122</v>
      </c>
      <c r="W951" s="20">
        <v>3.3165057129863201E-2</v>
      </c>
      <c r="X951" s="20">
        <v>0.24571359750677099</v>
      </c>
      <c r="Y951" s="20" t="s">
        <v>122</v>
      </c>
      <c r="Z951" s="20">
        <v>0.19305512589795201</v>
      </c>
      <c r="AA951" s="30">
        <f t="shared" si="59"/>
        <v>3.3165057129863201E-2</v>
      </c>
    </row>
    <row r="952" spans="1:27" x14ac:dyDescent="0.25">
      <c r="A952">
        <v>916</v>
      </c>
      <c r="B952" s="15">
        <v>40620</v>
      </c>
      <c r="C952" s="25">
        <f t="shared" si="56"/>
        <v>0.114956200122833</v>
      </c>
      <c r="D952" s="25">
        <f>VLOOKUP(B952,input_BB!$B$19:$K$10000,$D$35,0)</f>
        <v>1279.2</v>
      </c>
      <c r="E952" s="27">
        <f t="shared" si="57"/>
        <v>1.6716495293646702E-2</v>
      </c>
      <c r="F952" s="28">
        <f>VLOOKUP(B952,viz!$B$3:$E$1863,4,0)</f>
        <v>0</v>
      </c>
      <c r="G952" s="25">
        <f t="shared" si="58"/>
        <v>3.3560188386890802E-2</v>
      </c>
      <c r="I952" s="31">
        <v>40620</v>
      </c>
      <c r="J952" s="20">
        <v>0.114956200122833</v>
      </c>
      <c r="K952" s="20">
        <v>0</v>
      </c>
      <c r="L952" s="20">
        <v>7.9120431045311499E-3</v>
      </c>
      <c r="M952" s="20">
        <v>1.5125276692006501E-2</v>
      </c>
      <c r="N952" s="20" t="s">
        <v>122</v>
      </c>
      <c r="O952" s="20">
        <v>2.57127509417986E-2</v>
      </c>
      <c r="P952" s="20">
        <v>4.1447675916446998E-2</v>
      </c>
      <c r="Q952" s="20">
        <v>5.4363215378553001E-2</v>
      </c>
      <c r="R952" s="20">
        <v>0.33114397755798602</v>
      </c>
      <c r="S952" s="20" t="s">
        <v>122</v>
      </c>
      <c r="T952" s="20">
        <v>6.3399056850288002E-2</v>
      </c>
      <c r="U952" s="20" t="s">
        <v>122</v>
      </c>
      <c r="V952" s="20" t="s">
        <v>122</v>
      </c>
      <c r="W952" s="20">
        <v>3.3560188386890802E-2</v>
      </c>
      <c r="X952" s="20">
        <v>0.231776007774536</v>
      </c>
      <c r="Y952" s="20" t="s">
        <v>122</v>
      </c>
      <c r="Z952" s="20">
        <v>0.19555980739696199</v>
      </c>
      <c r="AA952" s="30">
        <f t="shared" si="59"/>
        <v>3.3560188386890802E-2</v>
      </c>
    </row>
    <row r="953" spans="1:27" x14ac:dyDescent="0.25">
      <c r="A953">
        <v>917</v>
      </c>
      <c r="B953" s="15">
        <v>40627</v>
      </c>
      <c r="C953" s="25">
        <f t="shared" si="56"/>
        <v>0.13091996312141399</v>
      </c>
      <c r="D953" s="25">
        <f>VLOOKUP(B953,input_BB!$B$19:$K$10000,$D$35,0)</f>
        <v>1313.8</v>
      </c>
      <c r="E953" s="27">
        <f t="shared" si="57"/>
        <v>4.509577938845024E-2</v>
      </c>
      <c r="F953" s="28">
        <f>VLOOKUP(B953,viz!$B$3:$E$1863,4,0)</f>
        <v>0</v>
      </c>
      <c r="G953" s="25">
        <f t="shared" si="58"/>
        <v>4.0459677769784499E-2</v>
      </c>
      <c r="I953" s="31">
        <v>40627</v>
      </c>
      <c r="J953" s="20">
        <v>0.13091996312141399</v>
      </c>
      <c r="K953" s="20">
        <v>0</v>
      </c>
      <c r="L953" s="20">
        <v>7.7913951772029099E-3</v>
      </c>
      <c r="M953" s="20">
        <v>4.4670246932058399E-2</v>
      </c>
      <c r="N953" s="20" t="s">
        <v>122</v>
      </c>
      <c r="O953" s="20">
        <v>2.8241509397631499E-2</v>
      </c>
      <c r="P953" s="20">
        <v>1.48953766811456E-2</v>
      </c>
      <c r="Q953" s="20">
        <v>8.0928831284469496E-2</v>
      </c>
      <c r="R953" s="20">
        <v>0.35004681716660102</v>
      </c>
      <c r="S953" s="20" t="s">
        <v>122</v>
      </c>
      <c r="T953" s="20">
        <v>4.7741452451643303E-2</v>
      </c>
      <c r="U953" s="20">
        <v>1.93610308541694E-2</v>
      </c>
      <c r="V953" s="20">
        <v>2.10986469156151E-2</v>
      </c>
      <c r="W953" s="20" t="s">
        <v>122</v>
      </c>
      <c r="X953" s="20">
        <v>0.184890344666302</v>
      </c>
      <c r="Y953" s="20">
        <v>3.1967983005648203E-2</v>
      </c>
      <c r="Z953" s="20">
        <v>0.16836636546751299</v>
      </c>
      <c r="AA953" s="30">
        <f t="shared" si="59"/>
        <v>4.0459677769784499E-2</v>
      </c>
    </row>
    <row r="954" spans="1:27" x14ac:dyDescent="0.25">
      <c r="A954">
        <v>918</v>
      </c>
      <c r="B954" s="15">
        <v>40634</v>
      </c>
      <c r="C954" s="25">
        <f t="shared" si="56"/>
        <v>0.116320468485355</v>
      </c>
      <c r="D954" s="25">
        <f>VLOOKUP(B954,input_BB!$B$19:$K$10000,$D$35,0)</f>
        <v>1332.41</v>
      </c>
      <c r="E954" s="27">
        <f t="shared" si="57"/>
        <v>1.9141798115105892E-2</v>
      </c>
      <c r="F954" s="28">
        <f>VLOOKUP(B954,viz!$B$3:$E$1863,4,0)</f>
        <v>0</v>
      </c>
      <c r="G954" s="25">
        <f t="shared" si="58"/>
        <v>2.0302575307810121E-2</v>
      </c>
      <c r="I954" s="31">
        <v>40634</v>
      </c>
      <c r="J954" s="20">
        <v>0.116320468485355</v>
      </c>
      <c r="K954" s="20">
        <v>0</v>
      </c>
      <c r="L954" s="20">
        <v>3.0437788268294502E-2</v>
      </c>
      <c r="M954" s="20">
        <v>3.3218387007702098E-3</v>
      </c>
      <c r="N954" s="20" t="s">
        <v>122</v>
      </c>
      <c r="O954" s="20">
        <v>2.8810108003909801E-2</v>
      </c>
      <c r="P954" s="20">
        <v>1.15901513165311E-2</v>
      </c>
      <c r="Q954" s="20">
        <v>5.0381730799180097E-2</v>
      </c>
      <c r="R954" s="20">
        <v>0.36752512182052899</v>
      </c>
      <c r="S954" s="20" t="s">
        <v>122</v>
      </c>
      <c r="T954" s="20">
        <v>5.4609890262041001E-2</v>
      </c>
      <c r="U954" s="20">
        <v>1.5079196657849901E-2</v>
      </c>
      <c r="V954" s="20">
        <v>5.2233786499602201E-3</v>
      </c>
      <c r="W954" s="20" t="s">
        <v>122</v>
      </c>
      <c r="X954" s="20">
        <v>0.22974704643353699</v>
      </c>
      <c r="Y954" s="20">
        <v>3.7544172004282E-3</v>
      </c>
      <c r="Z954" s="20">
        <v>0.19951933188696899</v>
      </c>
      <c r="AA954" s="30">
        <f t="shared" si="59"/>
        <v>2.0302575307810121E-2</v>
      </c>
    </row>
    <row r="955" spans="1:27" x14ac:dyDescent="0.25">
      <c r="A955">
        <v>919</v>
      </c>
      <c r="B955" s="15">
        <v>40641</v>
      </c>
      <c r="C955" s="25">
        <f t="shared" si="56"/>
        <v>0.114595554769039</v>
      </c>
      <c r="D955" s="25">
        <f>VLOOKUP(B955,input_BB!$B$19:$K$10000,$D$35,0)</f>
        <v>1328.17</v>
      </c>
      <c r="E955" s="27">
        <f t="shared" si="57"/>
        <v>1.607536469344294E-2</v>
      </c>
      <c r="F955" s="28">
        <f>VLOOKUP(B955,viz!$B$3:$E$1863,4,0)</f>
        <v>0</v>
      </c>
      <c r="G955" s="25">
        <f t="shared" si="58"/>
        <v>5.1724353581701901E-3</v>
      </c>
      <c r="I955" s="31">
        <v>40641</v>
      </c>
      <c r="J955" s="20">
        <v>0.114595554769039</v>
      </c>
      <c r="K955" s="20">
        <v>0</v>
      </c>
      <c r="L955" s="20">
        <v>3.0942959550200998E-2</v>
      </c>
      <c r="M955" s="20">
        <v>1.53351527663592E-2</v>
      </c>
      <c r="N955" s="20" t="s">
        <v>122</v>
      </c>
      <c r="O955" s="20">
        <v>2.8134530386312698E-2</v>
      </c>
      <c r="P955" s="20">
        <v>1.15179038611727E-2</v>
      </c>
      <c r="Q955" s="20">
        <v>4.9384233938448298E-2</v>
      </c>
      <c r="R955" s="20">
        <v>0.37019680547522799</v>
      </c>
      <c r="S955" s="20" t="s">
        <v>122</v>
      </c>
      <c r="T955" s="20">
        <v>5.3103252500720503E-2</v>
      </c>
      <c r="U955" s="20" t="s">
        <v>122</v>
      </c>
      <c r="V955" s="20">
        <v>5.1724353581701901E-3</v>
      </c>
      <c r="W955" s="20" t="s">
        <v>122</v>
      </c>
      <c r="X955" s="20">
        <v>0.225853682124533</v>
      </c>
      <c r="Y955" s="20">
        <v>3.7262477574603299E-3</v>
      </c>
      <c r="Z955" s="20">
        <v>0.206632796281394</v>
      </c>
      <c r="AA955" s="30">
        <f t="shared" si="59"/>
        <v>5.1724353581701901E-3</v>
      </c>
    </row>
    <row r="956" spans="1:27" x14ac:dyDescent="0.25">
      <c r="A956">
        <v>920</v>
      </c>
      <c r="B956" s="15">
        <v>40648</v>
      </c>
      <c r="C956" s="25">
        <f t="shared" si="56"/>
        <v>0.112596586346626</v>
      </c>
      <c r="D956" s="25">
        <f>VLOOKUP(B956,input_BB!$B$19:$K$10000,$D$35,0)</f>
        <v>1319.68</v>
      </c>
      <c r="E956" s="27">
        <f t="shared" si="57"/>
        <v>1.2521735592256562E-2</v>
      </c>
      <c r="F956" s="28">
        <f>VLOOKUP(B956,viz!$B$3:$E$1863,4,0)</f>
        <v>0</v>
      </c>
      <c r="G956" s="25">
        <f t="shared" si="58"/>
        <v>2.8526549925830098E-2</v>
      </c>
      <c r="I956" s="31">
        <v>40648</v>
      </c>
      <c r="J956" s="20">
        <v>0.112596586346626</v>
      </c>
      <c r="K956" s="20">
        <v>0</v>
      </c>
      <c r="L956" s="20">
        <v>1.45839981040669E-2</v>
      </c>
      <c r="M956" s="20">
        <v>3.2808125933028302E-3</v>
      </c>
      <c r="N956" s="20" t="s">
        <v>122</v>
      </c>
      <c r="O956" s="20" t="s">
        <v>122</v>
      </c>
      <c r="P956" s="20">
        <v>6.8894050101777297E-3</v>
      </c>
      <c r="Q956" s="20">
        <v>4.8351522198942301E-2</v>
      </c>
      <c r="R956" s="20">
        <v>0.38608066524197698</v>
      </c>
      <c r="S956" s="20">
        <v>4.0162709715870999E-2</v>
      </c>
      <c r="T956" s="20">
        <v>5.2856343490121201E-2</v>
      </c>
      <c r="U956" s="20" t="s">
        <v>122</v>
      </c>
      <c r="V956" s="20">
        <v>2.8526549925830098E-2</v>
      </c>
      <c r="W956" s="20" t="s">
        <v>122</v>
      </c>
      <c r="X956" s="20">
        <v>0.21487586781422599</v>
      </c>
      <c r="Y956" s="20" t="s">
        <v>122</v>
      </c>
      <c r="Z956" s="20">
        <v>0.204392125905485</v>
      </c>
      <c r="AA956" s="30">
        <f t="shared" si="59"/>
        <v>2.8526549925830098E-2</v>
      </c>
    </row>
    <row r="957" spans="1:27" x14ac:dyDescent="0.25">
      <c r="A957">
        <v>921</v>
      </c>
      <c r="B957" s="15">
        <v>40655</v>
      </c>
      <c r="C957" s="25">
        <f t="shared" si="56"/>
        <v>0.114516742527485</v>
      </c>
      <c r="D957" s="25">
        <f>VLOOKUP(B957,input_BB!$B$19:$K$10000,$D$35,0)</f>
        <v>1337.38</v>
      </c>
      <c r="E957" s="27">
        <f t="shared" si="57"/>
        <v>1.59352576902628E-2</v>
      </c>
      <c r="F957" s="28">
        <f>VLOOKUP(B957,viz!$B$3:$E$1863,4,0)</f>
        <v>0</v>
      </c>
      <c r="G957" s="25">
        <f t="shared" si="58"/>
        <v>5.7929427442805603E-2</v>
      </c>
      <c r="I957" s="31">
        <v>40655</v>
      </c>
      <c r="J957" s="20">
        <v>0.114516742527485</v>
      </c>
      <c r="K957" s="20">
        <v>0</v>
      </c>
      <c r="L957" s="20">
        <v>1.1558572479195299E-2</v>
      </c>
      <c r="M957" s="20">
        <v>4.7179946487547197E-3</v>
      </c>
      <c r="N957" s="20" t="s">
        <v>122</v>
      </c>
      <c r="O957" s="20" t="s">
        <v>122</v>
      </c>
      <c r="P957" s="20">
        <v>5.1733728417179499E-2</v>
      </c>
      <c r="Q957" s="20">
        <v>0.100105354249624</v>
      </c>
      <c r="R957" s="20">
        <v>0.32206670936888299</v>
      </c>
      <c r="S957" s="20" t="s">
        <v>122</v>
      </c>
      <c r="T957" s="20">
        <v>8.3973908236472203E-2</v>
      </c>
      <c r="U957" s="20">
        <v>1.13434779677123E-2</v>
      </c>
      <c r="V957" s="20">
        <v>4.65859494750933E-2</v>
      </c>
      <c r="W957" s="20" t="s">
        <v>122</v>
      </c>
      <c r="X957" s="20">
        <v>0.190107724554089</v>
      </c>
      <c r="Y957" s="20" t="s">
        <v>122</v>
      </c>
      <c r="Z957" s="20">
        <v>0.17780658060299601</v>
      </c>
      <c r="AA957" s="30">
        <f t="shared" si="59"/>
        <v>5.7929427442805603E-2</v>
      </c>
    </row>
    <row r="958" spans="1:27" x14ac:dyDescent="0.25">
      <c r="A958">
        <v>922</v>
      </c>
      <c r="B958" s="15">
        <v>40662</v>
      </c>
      <c r="C958" s="25">
        <f t="shared" si="56"/>
        <v>0.11216852813959099</v>
      </c>
      <c r="D958" s="25">
        <f>VLOOKUP(B958,input_BB!$B$19:$K$10000,$D$35,0)</f>
        <v>1363.61</v>
      </c>
      <c r="E958" s="27">
        <f t="shared" si="57"/>
        <v>1.1760763040381508E-2</v>
      </c>
      <c r="F958" s="28">
        <f>VLOOKUP(B958,viz!$B$3:$E$1863,4,0)</f>
        <v>0</v>
      </c>
      <c r="G958" s="25">
        <f t="shared" si="58"/>
        <v>5.4910223229645103E-2</v>
      </c>
      <c r="I958" s="31">
        <v>40662</v>
      </c>
      <c r="J958" s="20">
        <v>0.11216852813959099</v>
      </c>
      <c r="K958" s="20">
        <v>0</v>
      </c>
      <c r="L958" s="20">
        <v>1.1341648085288401E-2</v>
      </c>
      <c r="M958" s="20">
        <v>3.2445671555693498E-3</v>
      </c>
      <c r="N958" s="20" t="s">
        <v>122</v>
      </c>
      <c r="O958" s="20" t="s">
        <v>122</v>
      </c>
      <c r="P958" s="20">
        <v>6.8165948908271799E-3</v>
      </c>
      <c r="Q958" s="20">
        <v>7.5028726713424199E-2</v>
      </c>
      <c r="R958" s="20">
        <v>0.37420457701739901</v>
      </c>
      <c r="S958" s="20">
        <v>4.3287889493979201E-2</v>
      </c>
      <c r="T958" s="20">
        <v>3.88479853463118E-2</v>
      </c>
      <c r="U958" s="20" t="s">
        <v>122</v>
      </c>
      <c r="V958" s="20">
        <v>2.8528204400481899E-2</v>
      </c>
      <c r="W958" s="20">
        <v>2.63820188291632E-2</v>
      </c>
      <c r="X958" s="20">
        <v>0.19250444723150201</v>
      </c>
      <c r="Y958" s="20" t="s">
        <v>122</v>
      </c>
      <c r="Z958" s="20">
        <v>0.19981334083605401</v>
      </c>
      <c r="AA958" s="30">
        <f t="shared" si="59"/>
        <v>5.4910223229645103E-2</v>
      </c>
    </row>
    <row r="959" spans="1:27" x14ac:dyDescent="0.25">
      <c r="A959">
        <v>923</v>
      </c>
      <c r="B959" s="15">
        <v>40669</v>
      </c>
      <c r="C959" s="25">
        <f t="shared" si="56"/>
        <v>0.115931801497936</v>
      </c>
      <c r="D959" s="25">
        <f>VLOOKUP(B959,input_BB!$B$19:$K$10000,$D$35,0)</f>
        <v>1340.2</v>
      </c>
      <c r="E959" s="27">
        <f t="shared" si="57"/>
        <v>1.8450852574557853E-2</v>
      </c>
      <c r="F959" s="28">
        <f>VLOOKUP(B959,viz!$B$3:$E$1863,4,0)</f>
        <v>0</v>
      </c>
      <c r="G959" s="25">
        <f t="shared" si="58"/>
        <v>4.2546636515592103E-2</v>
      </c>
      <c r="I959" s="31">
        <v>40669</v>
      </c>
      <c r="J959" s="20">
        <v>0.115931801497936</v>
      </c>
      <c r="K959" s="20">
        <v>0</v>
      </c>
      <c r="L959" s="20">
        <v>4.0303754978423097E-2</v>
      </c>
      <c r="M959" s="20">
        <v>3.3533018463261801E-3</v>
      </c>
      <c r="N959" s="20" t="s">
        <v>122</v>
      </c>
      <c r="O959" s="20" t="s">
        <v>122</v>
      </c>
      <c r="P959" s="20">
        <v>2.16826341066103E-2</v>
      </c>
      <c r="Q959" s="20">
        <v>7.4820961935159205E-2</v>
      </c>
      <c r="R959" s="20">
        <v>0.38272369760970198</v>
      </c>
      <c r="S959" s="20" t="s">
        <v>122</v>
      </c>
      <c r="T959" s="20">
        <v>4.7090649431016603E-2</v>
      </c>
      <c r="U959" s="20" t="s">
        <v>122</v>
      </c>
      <c r="V959" s="20">
        <v>4.2546636515592103E-2</v>
      </c>
      <c r="W959" s="20" t="s">
        <v>122</v>
      </c>
      <c r="X959" s="20">
        <v>0.19676937171855299</v>
      </c>
      <c r="Y959" s="20">
        <v>4.5182998582879597E-3</v>
      </c>
      <c r="Z959" s="20">
        <v>0.18619069200033</v>
      </c>
      <c r="AA959" s="30">
        <f t="shared" si="59"/>
        <v>4.2546636515592103E-2</v>
      </c>
    </row>
    <row r="960" spans="1:27" x14ac:dyDescent="0.25">
      <c r="A960">
        <v>924</v>
      </c>
      <c r="B960" s="15">
        <v>40676</v>
      </c>
      <c r="C960" s="25">
        <f t="shared" si="56"/>
        <v>0.115903303027153</v>
      </c>
      <c r="D960" s="25">
        <f>VLOOKUP(B960,input_BB!$B$19:$K$10000,$D$35,0)</f>
        <v>1337.77</v>
      </c>
      <c r="E960" s="27">
        <f t="shared" si="57"/>
        <v>1.8400189945784799E-2</v>
      </c>
      <c r="F960" s="28">
        <f>VLOOKUP(B960,viz!$B$3:$E$1863,4,0)</f>
        <v>0</v>
      </c>
      <c r="G960" s="25">
        <f t="shared" si="58"/>
        <v>7.726629031702989E-2</v>
      </c>
      <c r="I960" s="31">
        <v>40676</v>
      </c>
      <c r="J960" s="20">
        <v>0.115903303027153</v>
      </c>
      <c r="K960" s="20">
        <v>0</v>
      </c>
      <c r="L960" s="20">
        <v>3.3548450364877198E-2</v>
      </c>
      <c r="M960" s="20">
        <v>3.26337121614537E-3</v>
      </c>
      <c r="N960" s="20">
        <v>1.3048314734839001E-2</v>
      </c>
      <c r="O960" s="20" t="s">
        <v>122</v>
      </c>
      <c r="P960" s="20">
        <v>2.10772594931103E-2</v>
      </c>
      <c r="Q960" s="20">
        <v>4.51745720623066E-2</v>
      </c>
      <c r="R960" s="20">
        <v>0.37124520386807502</v>
      </c>
      <c r="S960" s="20">
        <v>2.4180611500301399E-2</v>
      </c>
      <c r="T960" s="20">
        <v>3.7887556910144102E-2</v>
      </c>
      <c r="U960" s="20" t="s">
        <v>122</v>
      </c>
      <c r="V960" s="20">
        <v>4.1110362989643399E-2</v>
      </c>
      <c r="W960" s="20">
        <v>3.6155927327386497E-2</v>
      </c>
      <c r="X960" s="20">
        <v>0.21320679330299999</v>
      </c>
      <c r="Y960" s="20">
        <v>4.3957752356867897E-3</v>
      </c>
      <c r="Z960" s="20">
        <v>0.155705800994485</v>
      </c>
      <c r="AA960" s="30">
        <f t="shared" si="59"/>
        <v>7.726629031702989E-2</v>
      </c>
    </row>
    <row r="961" spans="1:27" x14ac:dyDescent="0.25">
      <c r="A961">
        <v>925</v>
      </c>
      <c r="B961" s="15">
        <v>40683</v>
      </c>
      <c r="C961" s="25">
        <f t="shared" si="56"/>
        <v>0.11581815779209099</v>
      </c>
      <c r="D961" s="25">
        <f>VLOOKUP(B961,input_BB!$B$19:$K$10000,$D$35,0)</f>
        <v>1333.27</v>
      </c>
      <c r="E961" s="27">
        <f t="shared" si="57"/>
        <v>1.8248824580653886E-2</v>
      </c>
      <c r="F961" s="28">
        <f>VLOOKUP(B961,viz!$B$3:$E$1863,4,0)</f>
        <v>0</v>
      </c>
      <c r="G961" s="25">
        <f t="shared" si="58"/>
        <v>1.9176877382501321E-2</v>
      </c>
      <c r="I961" s="31">
        <v>40683</v>
      </c>
      <c r="J961" s="20">
        <v>0.11581815779209099</v>
      </c>
      <c r="K961" s="20">
        <v>0</v>
      </c>
      <c r="L961" s="20">
        <v>4.3113912634270002E-2</v>
      </c>
      <c r="M961" s="20">
        <v>3.37612416559272E-3</v>
      </c>
      <c r="N961" s="20" t="s">
        <v>122</v>
      </c>
      <c r="O961" s="20" t="s">
        <v>122</v>
      </c>
      <c r="P961" s="20">
        <v>9.3749984570518398E-3</v>
      </c>
      <c r="Q961" s="20">
        <v>7.4212502446923498E-2</v>
      </c>
      <c r="R961" s="20">
        <v>0.39095216235420399</v>
      </c>
      <c r="S961" s="20" t="s">
        <v>122</v>
      </c>
      <c r="T961" s="20">
        <v>4.8493998274971001E-2</v>
      </c>
      <c r="U961" s="20">
        <v>1.3236227954652501E-2</v>
      </c>
      <c r="V961" s="20">
        <v>5.9406494278488198E-3</v>
      </c>
      <c r="W961" s="20" t="s">
        <v>122</v>
      </c>
      <c r="X961" s="20">
        <v>0.22176597926334801</v>
      </c>
      <c r="Y961" s="20">
        <v>4.5476539494779698E-3</v>
      </c>
      <c r="Z961" s="20">
        <v>0.18498579107165899</v>
      </c>
      <c r="AA961" s="30">
        <f t="shared" si="59"/>
        <v>1.9176877382501321E-2</v>
      </c>
    </row>
    <row r="962" spans="1:27" x14ac:dyDescent="0.25">
      <c r="A962">
        <v>926</v>
      </c>
      <c r="B962" s="15">
        <v>40690</v>
      </c>
      <c r="C962" s="25">
        <f t="shared" si="56"/>
        <v>0.115204103291035</v>
      </c>
      <c r="D962" s="25">
        <f>VLOOKUP(B962,input_BB!$B$19:$K$10000,$D$35,0)</f>
        <v>1331.1</v>
      </c>
      <c r="E962" s="27">
        <f t="shared" si="57"/>
        <v>1.715720056088425E-2</v>
      </c>
      <c r="F962" s="28">
        <f>VLOOKUP(B962,viz!$B$3:$E$1863,4,0)</f>
        <v>0</v>
      </c>
      <c r="G962" s="25">
        <f t="shared" si="58"/>
        <v>3.439118369560424E-2</v>
      </c>
      <c r="I962" s="31">
        <v>40690</v>
      </c>
      <c r="J962" s="20">
        <v>0.115204103291035</v>
      </c>
      <c r="K962" s="20">
        <v>0</v>
      </c>
      <c r="L962" s="20">
        <v>3.80681435666433E-2</v>
      </c>
      <c r="M962" s="20">
        <v>2.5820129809203E-2</v>
      </c>
      <c r="N962" s="20" t="s">
        <v>122</v>
      </c>
      <c r="O962" s="20">
        <v>2.6005462744093301E-2</v>
      </c>
      <c r="P962" s="20">
        <v>7.2797597282788697E-3</v>
      </c>
      <c r="Q962" s="20">
        <v>7.1792969918768004E-2</v>
      </c>
      <c r="R962" s="20">
        <v>0.38036084253584401</v>
      </c>
      <c r="S962" s="20" t="s">
        <v>122</v>
      </c>
      <c r="T962" s="20">
        <v>4.9954543750674499E-2</v>
      </c>
      <c r="U962" s="20">
        <v>2.95615930546861E-2</v>
      </c>
      <c r="V962" s="20">
        <v>4.8295906409181397E-3</v>
      </c>
      <c r="W962" s="20" t="s">
        <v>122</v>
      </c>
      <c r="X962" s="20">
        <v>0.19748531675939299</v>
      </c>
      <c r="Y962" s="20">
        <v>4.5878934883561298E-3</v>
      </c>
      <c r="Z962" s="20">
        <v>0.16425375400314199</v>
      </c>
      <c r="AA962" s="30">
        <f t="shared" si="59"/>
        <v>3.439118369560424E-2</v>
      </c>
    </row>
    <row r="963" spans="1:27" x14ac:dyDescent="0.25">
      <c r="A963">
        <v>927</v>
      </c>
      <c r="B963" s="15">
        <v>40697</v>
      </c>
      <c r="C963" s="25">
        <f t="shared" si="56"/>
        <v>0.11351824551820799</v>
      </c>
      <c r="D963" s="25">
        <f>VLOOKUP(B963,input_BB!$B$19:$K$10000,$D$35,0)</f>
        <v>1300.1600000000001</v>
      </c>
      <c r="E963" s="27">
        <f t="shared" si="57"/>
        <v>1.4160198119621293E-2</v>
      </c>
      <c r="F963" s="28">
        <f>VLOOKUP(B963,viz!$B$3:$E$1863,4,0)</f>
        <v>0</v>
      </c>
      <c r="G963" s="25">
        <f t="shared" si="58"/>
        <v>4.5992618526331797E-2</v>
      </c>
      <c r="I963" s="31">
        <v>40697</v>
      </c>
      <c r="J963" s="20">
        <v>0.11351824551820799</v>
      </c>
      <c r="K963" s="20">
        <v>0</v>
      </c>
      <c r="L963" s="20">
        <v>3.8013951730364898E-2</v>
      </c>
      <c r="M963" s="20">
        <v>1.55565294474904E-2</v>
      </c>
      <c r="N963" s="20" t="s">
        <v>122</v>
      </c>
      <c r="O963" s="20">
        <v>2.5968442715078699E-2</v>
      </c>
      <c r="P963" s="20">
        <v>7.2693966396073497E-3</v>
      </c>
      <c r="Q963" s="20">
        <v>7.1690769167502902E-2</v>
      </c>
      <c r="R963" s="20">
        <v>0.37981938055282499</v>
      </c>
      <c r="S963" s="20" t="s">
        <v>122</v>
      </c>
      <c r="T963" s="20">
        <v>4.9883431051113501E-2</v>
      </c>
      <c r="U963" s="20">
        <v>1.58666254389177E-2</v>
      </c>
      <c r="V963" s="20">
        <v>3.01259930874141E-2</v>
      </c>
      <c r="W963" s="20" t="s">
        <v>122</v>
      </c>
      <c r="X963" s="20">
        <v>0.19720418689724201</v>
      </c>
      <c r="Y963" s="20">
        <v>4.5813624009562797E-3</v>
      </c>
      <c r="Z963" s="20">
        <v>0.164019930871487</v>
      </c>
      <c r="AA963" s="30">
        <f t="shared" si="59"/>
        <v>4.5992618526331797E-2</v>
      </c>
    </row>
    <row r="964" spans="1:27" x14ac:dyDescent="0.25">
      <c r="A964">
        <v>928</v>
      </c>
      <c r="B964" s="15">
        <v>40704</v>
      </c>
      <c r="C964" s="25">
        <f t="shared" si="56"/>
        <v>0.121202871203423</v>
      </c>
      <c r="D964" s="25">
        <f>VLOOKUP(B964,input_BB!$B$19:$K$10000,$D$35,0)</f>
        <v>1270.98</v>
      </c>
      <c r="E964" s="27">
        <f t="shared" si="57"/>
        <v>2.7821399147369353E-2</v>
      </c>
      <c r="F964" s="28">
        <f>VLOOKUP(B964,viz!$B$3:$E$1863,4,0)</f>
        <v>0</v>
      </c>
      <c r="G964" s="25">
        <f t="shared" si="58"/>
        <v>6.9824043242959904E-2</v>
      </c>
      <c r="I964" s="31">
        <v>40704</v>
      </c>
      <c r="J964" s="20">
        <v>0.121202871203423</v>
      </c>
      <c r="K964" s="20">
        <v>0</v>
      </c>
      <c r="L964" s="20">
        <v>1.14428663946223E-2</v>
      </c>
      <c r="M964" s="20">
        <v>3.2475046858987302E-3</v>
      </c>
      <c r="N964" s="20" t="s">
        <v>122</v>
      </c>
      <c r="O964" s="20" t="s">
        <v>122</v>
      </c>
      <c r="P964" s="20">
        <v>6.9394515457324897E-3</v>
      </c>
      <c r="Q964" s="20">
        <v>6.84368515818186E-2</v>
      </c>
      <c r="R964" s="20">
        <v>0.405893272342017</v>
      </c>
      <c r="S964" s="20">
        <v>3.9491265025698802E-2</v>
      </c>
      <c r="T964" s="20">
        <v>3.4287485654989402E-2</v>
      </c>
      <c r="U964" s="20">
        <v>1.51464672910739E-2</v>
      </c>
      <c r="V964" s="20">
        <v>2.7285151830354001E-2</v>
      </c>
      <c r="W964" s="20">
        <v>2.7392424121531998E-2</v>
      </c>
      <c r="X964" s="20">
        <v>0.18825343662399199</v>
      </c>
      <c r="Y964" s="20">
        <v>4.3734224408195103E-3</v>
      </c>
      <c r="Z964" s="20">
        <v>0.16781040046145099</v>
      </c>
      <c r="AA964" s="30">
        <f t="shared" si="59"/>
        <v>6.9824043242959904E-2</v>
      </c>
    </row>
    <row r="965" spans="1:27" x14ac:dyDescent="0.25">
      <c r="A965">
        <v>929</v>
      </c>
      <c r="B965" s="15">
        <v>40711</v>
      </c>
      <c r="C965" s="25">
        <f t="shared" si="56"/>
        <v>0.11512015759944901</v>
      </c>
      <c r="D965" s="25">
        <f>VLOOKUP(B965,input_BB!$B$19:$K$10000,$D$35,0)</f>
        <v>1271.5</v>
      </c>
      <c r="E965" s="27">
        <f t="shared" si="57"/>
        <v>1.7007967661957751E-2</v>
      </c>
      <c r="F965" s="28">
        <f>VLOOKUP(B965,viz!$B$3:$E$1863,4,0)</f>
        <v>0</v>
      </c>
      <c r="G965" s="25">
        <f t="shared" si="58"/>
        <v>2.7632595570033128E-2</v>
      </c>
      <c r="I965" s="31">
        <v>40711</v>
      </c>
      <c r="J965" s="20">
        <v>0.11512015759944901</v>
      </c>
      <c r="K965" s="20">
        <v>0</v>
      </c>
      <c r="L965" s="20">
        <v>3.7430425434064198E-2</v>
      </c>
      <c r="M965" s="20">
        <v>6.2643762282749205E-2</v>
      </c>
      <c r="N965" s="20" t="s">
        <v>122</v>
      </c>
      <c r="O965" s="20">
        <v>2.5263190641158201E-2</v>
      </c>
      <c r="P965" s="20">
        <v>1.6028830084763999E-2</v>
      </c>
      <c r="Q965" s="20">
        <v>6.9743788203297005E-2</v>
      </c>
      <c r="R965" s="20">
        <v>0.369450028121799</v>
      </c>
      <c r="S965" s="20" t="s">
        <v>122</v>
      </c>
      <c r="T965" s="20">
        <v>3.49422728000022E-2</v>
      </c>
      <c r="U965" s="20">
        <v>2.3539049054343699E-2</v>
      </c>
      <c r="V965" s="20">
        <v>4.0935465156894304E-3</v>
      </c>
      <c r="W965" s="20" t="s">
        <v>122</v>
      </c>
      <c r="X965" s="20">
        <v>0.20339707869252299</v>
      </c>
      <c r="Y965" s="20">
        <v>4.45694156563297E-3</v>
      </c>
      <c r="Z965" s="20">
        <v>0.149011086603976</v>
      </c>
      <c r="AA965" s="30">
        <f t="shared" si="59"/>
        <v>2.7632595570033128E-2</v>
      </c>
    </row>
    <row r="966" spans="1:27" x14ac:dyDescent="0.25">
      <c r="A966">
        <v>930</v>
      </c>
      <c r="B966" s="15">
        <v>40718</v>
      </c>
      <c r="C966" s="25">
        <f t="shared" si="56"/>
        <v>0.11262387037277199</v>
      </c>
      <c r="D966" s="25">
        <f>VLOOKUP(B966,input_BB!$B$19:$K$10000,$D$35,0)</f>
        <v>1268.44</v>
      </c>
      <c r="E966" s="27">
        <f t="shared" si="57"/>
        <v>1.2570239264562142E-2</v>
      </c>
      <c r="F966" s="28">
        <f>VLOOKUP(B966,viz!$B$3:$E$1863,4,0)</f>
        <v>0</v>
      </c>
      <c r="G966" s="25">
        <f t="shared" si="58"/>
        <v>1.9986803928409149E-2</v>
      </c>
      <c r="I966" s="31">
        <v>40718</v>
      </c>
      <c r="J966" s="20">
        <v>0.11262387037277199</v>
      </c>
      <c r="K966" s="20">
        <v>0</v>
      </c>
      <c r="L966" s="20">
        <v>3.6723132096710097E-2</v>
      </c>
      <c r="M966" s="20">
        <v>2.4907861243026502E-2</v>
      </c>
      <c r="N966" s="20" t="s">
        <v>122</v>
      </c>
      <c r="O966" s="20">
        <v>2.50866460539521E-2</v>
      </c>
      <c r="P966" s="20">
        <v>2.2476685155870601E-2</v>
      </c>
      <c r="Q966" s="20">
        <v>0.112373391351375</v>
      </c>
      <c r="R966" s="20">
        <v>0.366922054930439</v>
      </c>
      <c r="S966" s="20" t="s">
        <v>122</v>
      </c>
      <c r="T966" s="20">
        <v>3.4698088713552198E-2</v>
      </c>
      <c r="U966" s="20">
        <v>1.5327850838958299E-2</v>
      </c>
      <c r="V966" s="20">
        <v>4.6589530894508499E-3</v>
      </c>
      <c r="W966" s="20" t="s">
        <v>122</v>
      </c>
      <c r="X966" s="20">
        <v>0.20442977580851099</v>
      </c>
      <c r="Y966" s="20">
        <v>4.4257955033606602E-3</v>
      </c>
      <c r="Z966" s="20">
        <v>0.14796976521479299</v>
      </c>
      <c r="AA966" s="30">
        <f t="shared" si="59"/>
        <v>1.9986803928409149E-2</v>
      </c>
    </row>
    <row r="967" spans="1:27" x14ac:dyDescent="0.25">
      <c r="A967">
        <v>931</v>
      </c>
      <c r="B967" s="15">
        <v>40725</v>
      </c>
      <c r="C967" s="25">
        <f t="shared" si="56"/>
        <v>0.114730075001717</v>
      </c>
      <c r="D967" s="25">
        <f>VLOOKUP(B967,input_BB!$B$19:$K$10000,$D$35,0)</f>
        <v>1339.67</v>
      </c>
      <c r="E967" s="27">
        <f t="shared" si="57"/>
        <v>1.6314505546386408E-2</v>
      </c>
      <c r="F967" s="28">
        <f>VLOOKUP(B967,viz!$B$3:$E$1863,4,0)</f>
        <v>0</v>
      </c>
      <c r="G967" s="25">
        <f t="shared" si="58"/>
        <v>1.4637196584629201E-2</v>
      </c>
      <c r="I967" s="31">
        <v>40725</v>
      </c>
      <c r="J967" s="20">
        <v>0.114730075001717</v>
      </c>
      <c r="K967" s="20">
        <v>0</v>
      </c>
      <c r="L967" s="20">
        <v>1.1058122114616001E-2</v>
      </c>
      <c r="M967" s="20">
        <v>3.1383136135656499E-3</v>
      </c>
      <c r="N967" s="20" t="s">
        <v>122</v>
      </c>
      <c r="O967" s="20">
        <v>2.39562723958281E-2</v>
      </c>
      <c r="P967" s="20">
        <v>6.7061258914317603E-3</v>
      </c>
      <c r="Q967" s="20">
        <v>6.6135794636845893E-2</v>
      </c>
      <c r="R967" s="20">
        <v>0.35096602300013402</v>
      </c>
      <c r="S967" s="20">
        <v>2.6692668139036899E-2</v>
      </c>
      <c r="T967" s="20">
        <v>4.6847519819530697E-2</v>
      </c>
      <c r="U967" s="20">
        <v>1.4637196584629201E-2</v>
      </c>
      <c r="V967" s="20" t="s">
        <v>122</v>
      </c>
      <c r="W967" s="20" t="s">
        <v>122</v>
      </c>
      <c r="X967" s="20">
        <v>0.193152656748621</v>
      </c>
      <c r="Y967" s="20">
        <v>0.10539849549058899</v>
      </c>
      <c r="Z967" s="20">
        <v>0.15131081156517201</v>
      </c>
      <c r="AA967" s="30">
        <f t="shared" si="59"/>
        <v>1.4637196584629201E-2</v>
      </c>
    </row>
    <row r="968" spans="1:27" x14ac:dyDescent="0.25">
      <c r="A968">
        <v>932</v>
      </c>
      <c r="B968" s="15">
        <v>40732</v>
      </c>
      <c r="C968" s="25">
        <f t="shared" si="56"/>
        <v>0.66806757450103804</v>
      </c>
      <c r="D968" s="25">
        <f>VLOOKUP(B968,input_BB!$B$19:$K$10000,$D$35,0)</f>
        <v>1343.8</v>
      </c>
      <c r="E968" s="27">
        <f t="shared" si="57"/>
        <v>1</v>
      </c>
      <c r="F968" s="28">
        <f>VLOOKUP(B968,viz!$B$3:$E$1863,4,0)</f>
        <v>0</v>
      </c>
      <c r="G968" s="25">
        <f t="shared" si="58"/>
        <v>1.46290684921727E-2</v>
      </c>
      <c r="I968" s="31">
        <v>40732</v>
      </c>
      <c r="J968" s="20">
        <v>0.66806757450103804</v>
      </c>
      <c r="K968" s="20">
        <v>1</v>
      </c>
      <c r="L968" s="20">
        <v>1.10519814961975E-2</v>
      </c>
      <c r="M968" s="20">
        <v>3.1365708957534701E-3</v>
      </c>
      <c r="N968" s="20" t="s">
        <v>122</v>
      </c>
      <c r="O968" s="20">
        <v>2.3942969384160601E-2</v>
      </c>
      <c r="P968" s="20">
        <v>6.7024019535208996E-3</v>
      </c>
      <c r="Q968" s="20">
        <v>6.6099069171666594E-2</v>
      </c>
      <c r="R968" s="20">
        <v>0.35154493365615302</v>
      </c>
      <c r="S968" s="20">
        <v>2.6677845596120998E-2</v>
      </c>
      <c r="T968" s="20">
        <v>4.6835491729726099E-2</v>
      </c>
      <c r="U968" s="20">
        <v>1.46290684921727E-2</v>
      </c>
      <c r="V968" s="20" t="s">
        <v>122</v>
      </c>
      <c r="W968" s="20" t="s">
        <v>122</v>
      </c>
      <c r="X968" s="20">
        <v>0.19305286696898899</v>
      </c>
      <c r="Y968" s="20">
        <v>0.105100012575257</v>
      </c>
      <c r="Z968" s="20">
        <v>0.151226788080282</v>
      </c>
      <c r="AA968" s="30">
        <f t="shared" si="59"/>
        <v>1.46290684921727E-2</v>
      </c>
    </row>
    <row r="969" spans="1:27" x14ac:dyDescent="0.25">
      <c r="A969">
        <v>933</v>
      </c>
      <c r="B969" s="15">
        <v>40739</v>
      </c>
      <c r="C969" s="25">
        <f t="shared" si="56"/>
        <v>0.60926932096481301</v>
      </c>
      <c r="D969" s="25">
        <f>VLOOKUP(B969,input_BB!$B$19:$K$10000,$D$35,0)</f>
        <v>1316.14</v>
      </c>
      <c r="E969" s="27">
        <f t="shared" si="57"/>
        <v>0.89547249345087732</v>
      </c>
      <c r="F969" s="28">
        <f>VLOOKUP(B969,viz!$B$3:$E$1863,4,0)</f>
        <v>0</v>
      </c>
      <c r="G969" s="25">
        <f t="shared" si="58"/>
        <v>2.38826165204182E-2</v>
      </c>
      <c r="I969" s="31">
        <v>40739</v>
      </c>
      <c r="J969" s="20">
        <v>0.60926932096481301</v>
      </c>
      <c r="K969" s="20">
        <v>1</v>
      </c>
      <c r="L969" s="20">
        <v>1.14196006675079E-2</v>
      </c>
      <c r="M969" s="20">
        <v>3.1205514675008502E-3</v>
      </c>
      <c r="N969" s="20" t="s">
        <v>122</v>
      </c>
      <c r="O969" s="20">
        <v>2.3820685306117501E-2</v>
      </c>
      <c r="P969" s="20" t="s">
        <v>122</v>
      </c>
      <c r="Q969" s="20">
        <v>6.5761480980182196E-2</v>
      </c>
      <c r="R969" s="20">
        <v>0.35099832178635099</v>
      </c>
      <c r="S969" s="20">
        <v>2.6491479250077801E-2</v>
      </c>
      <c r="T969" s="20">
        <v>4.6628270356476598E-2</v>
      </c>
      <c r="U969" s="20">
        <v>2.38826165204182E-2</v>
      </c>
      <c r="V969" s="20" t="s">
        <v>122</v>
      </c>
      <c r="W969" s="20" t="s">
        <v>122</v>
      </c>
      <c r="X969" s="20">
        <v>0.192077736381075</v>
      </c>
      <c r="Y969" s="20">
        <v>0.105343500284286</v>
      </c>
      <c r="Z969" s="20">
        <v>0.15045575700000699</v>
      </c>
      <c r="AA969" s="30">
        <f t="shared" si="59"/>
        <v>2.38826165204182E-2</v>
      </c>
    </row>
    <row r="970" spans="1:27" x14ac:dyDescent="0.25">
      <c r="A970">
        <v>934</v>
      </c>
      <c r="B970" s="15">
        <v>40746</v>
      </c>
      <c r="C970" s="25">
        <f t="shared" si="56"/>
        <v>0.155490472912788</v>
      </c>
      <c r="D970" s="25">
        <f>VLOOKUP(B970,input_BB!$B$19:$K$10000,$D$35,0)</f>
        <v>1345.02</v>
      </c>
      <c r="E970" s="27">
        <f t="shared" si="57"/>
        <v>8.8775548236530555E-2</v>
      </c>
      <c r="F970" s="28">
        <f>VLOOKUP(B970,viz!$B$3:$E$1863,4,0)</f>
        <v>0</v>
      </c>
      <c r="G970" s="25">
        <f t="shared" si="58"/>
        <v>5.5890303403685504E-2</v>
      </c>
      <c r="I970" s="31">
        <v>40746</v>
      </c>
      <c r="J970" s="20">
        <v>0.155490472912788</v>
      </c>
      <c r="K970" s="20">
        <v>1</v>
      </c>
      <c r="L970" s="20">
        <v>6.0857207305248899E-3</v>
      </c>
      <c r="M970" s="20">
        <v>2.8934812122642698E-3</v>
      </c>
      <c r="N970" s="20" t="s">
        <v>122</v>
      </c>
      <c r="O970" s="20">
        <v>9.4084419060523807E-3</v>
      </c>
      <c r="P970" s="20">
        <v>3.2854078267977101E-2</v>
      </c>
      <c r="Q970" s="20">
        <v>6.4676051619585506E-2</v>
      </c>
      <c r="R970" s="20">
        <v>0.28621924754925698</v>
      </c>
      <c r="S970" s="20">
        <v>7.0152634094687097E-2</v>
      </c>
      <c r="T970" s="20">
        <v>3.2403290637599003E-2</v>
      </c>
      <c r="U970" s="20">
        <v>1.43141257630869E-2</v>
      </c>
      <c r="V970" s="20">
        <v>4.1576177640598601E-2</v>
      </c>
      <c r="W970" s="20" t="s">
        <v>122</v>
      </c>
      <c r="X970" s="20">
        <v>0.177218476040925</v>
      </c>
      <c r="Y970" s="20">
        <v>0.102727481841171</v>
      </c>
      <c r="Z970" s="20">
        <v>0.15947079269627101</v>
      </c>
      <c r="AA970" s="30">
        <f t="shared" si="59"/>
        <v>5.5890303403685504E-2</v>
      </c>
    </row>
    <row r="971" spans="1:27" x14ac:dyDescent="0.25">
      <c r="A971">
        <v>935</v>
      </c>
      <c r="B971" s="15">
        <v>40753</v>
      </c>
      <c r="C971" s="25">
        <f t="shared" si="56"/>
        <v>0.17898547649383501</v>
      </c>
      <c r="D971" s="25">
        <f>VLOOKUP(B971,input_BB!$B$19:$K$10000,$D$35,0)</f>
        <v>1292.28</v>
      </c>
      <c r="E971" s="27">
        <f t="shared" si="57"/>
        <v>0.13054335583266113</v>
      </c>
      <c r="F971" s="28">
        <f>VLOOKUP(B971,viz!$B$3:$E$1863,4,0)</f>
        <v>0</v>
      </c>
      <c r="G971" s="25">
        <f t="shared" si="58"/>
        <v>2.794340161843779E-2</v>
      </c>
      <c r="I971" s="31">
        <v>40753</v>
      </c>
      <c r="J971" s="20">
        <v>0.17898547649383501</v>
      </c>
      <c r="K971" s="20">
        <v>0</v>
      </c>
      <c r="L971" s="20">
        <v>1.00856637380371E-2</v>
      </c>
      <c r="M971" s="20">
        <v>3.0436934312000601E-2</v>
      </c>
      <c r="N971" s="20">
        <v>2.4261298960649502E-2</v>
      </c>
      <c r="O971" s="20">
        <v>4.0724117851512302E-2</v>
      </c>
      <c r="P971" s="20" t="s">
        <v>122</v>
      </c>
      <c r="Q971" s="20">
        <v>4.2794536460662801E-2</v>
      </c>
      <c r="R971" s="20">
        <v>0.33840327617199001</v>
      </c>
      <c r="S971" s="20">
        <v>1.98461883714409E-2</v>
      </c>
      <c r="T971" s="20">
        <v>7.9188924043542094E-2</v>
      </c>
      <c r="U971" s="20">
        <v>3.9110354245222899E-3</v>
      </c>
      <c r="V971" s="20">
        <v>2.4032366193915501E-2</v>
      </c>
      <c r="W971" s="20" t="s">
        <v>122</v>
      </c>
      <c r="X971" s="20">
        <v>0.181825106115068</v>
      </c>
      <c r="Y971" s="20">
        <v>3.8042830057899899E-3</v>
      </c>
      <c r="Z971" s="20">
        <v>0.200686269350869</v>
      </c>
      <c r="AA971" s="30">
        <f t="shared" si="59"/>
        <v>2.794340161843779E-2</v>
      </c>
    </row>
    <row r="972" spans="1:27" x14ac:dyDescent="0.25">
      <c r="A972">
        <v>936</v>
      </c>
      <c r="B972" s="15">
        <v>40760</v>
      </c>
      <c r="C972" s="25">
        <f t="shared" si="56"/>
        <v>0.15353399515152</v>
      </c>
      <c r="D972" s="25">
        <f>VLOOKUP(B972,input_BB!$B$19:$K$10000,$D$35,0)</f>
        <v>1199.3800000000001</v>
      </c>
      <c r="E972" s="27">
        <f t="shared" si="57"/>
        <v>8.5297456121461862E-2</v>
      </c>
      <c r="F972" s="28">
        <f>VLOOKUP(B972,viz!$B$3:$E$1863,4,0)</f>
        <v>1</v>
      </c>
      <c r="G972" s="25">
        <f t="shared" si="58"/>
        <v>4.5644275974359702E-2</v>
      </c>
      <c r="I972" s="31">
        <v>40760</v>
      </c>
      <c r="J972" s="20">
        <v>0.15353399515152</v>
      </c>
      <c r="K972" s="20">
        <v>0</v>
      </c>
      <c r="L972" s="20">
        <v>8.7823279719434297E-3</v>
      </c>
      <c r="M972" s="20">
        <v>2.5510997793810698E-2</v>
      </c>
      <c r="N972" s="20">
        <v>8.3615942465281503E-3</v>
      </c>
      <c r="O972" s="20">
        <v>6.7548638928586396E-2</v>
      </c>
      <c r="P972" s="20" t="s">
        <v>122</v>
      </c>
      <c r="Q972" s="20">
        <v>3.9261346626985903E-2</v>
      </c>
      <c r="R972" s="20">
        <v>0.29334264781285002</v>
      </c>
      <c r="S972" s="20">
        <v>2.1706963226599499E-2</v>
      </c>
      <c r="T972" s="20" t="s">
        <v>122</v>
      </c>
      <c r="U972" s="20">
        <v>2.1820723738958998E-2</v>
      </c>
      <c r="V972" s="20">
        <v>2.38235522354007E-2</v>
      </c>
      <c r="W972" s="20" t="s">
        <v>122</v>
      </c>
      <c r="X972" s="20">
        <v>0.210227821262264</v>
      </c>
      <c r="Y972" s="20">
        <v>0.10239449412054</v>
      </c>
      <c r="Z972" s="20">
        <v>0.17721889203553201</v>
      </c>
      <c r="AA972" s="30">
        <f t="shared" si="59"/>
        <v>4.5644275974359702E-2</v>
      </c>
    </row>
    <row r="973" spans="1:27" x14ac:dyDescent="0.25">
      <c r="A973">
        <v>937</v>
      </c>
      <c r="B973" s="15">
        <v>40767</v>
      </c>
      <c r="C973" s="25">
        <f t="shared" si="56"/>
        <v>0.23333202302455899</v>
      </c>
      <c r="D973" s="25">
        <f>VLOOKUP(B973,input_BB!$B$19:$K$10000,$D$35,0)</f>
        <v>1178.81</v>
      </c>
      <c r="E973" s="27">
        <f t="shared" si="57"/>
        <v>0.22715692267802029</v>
      </c>
      <c r="F973" s="28">
        <f>VLOOKUP(B973,viz!$B$3:$E$1863,4,0)</f>
        <v>1</v>
      </c>
      <c r="G973" s="25">
        <f t="shared" si="58"/>
        <v>3.5960560313091E-2</v>
      </c>
      <c r="I973" s="31">
        <v>40767</v>
      </c>
      <c r="J973" s="20">
        <v>0.23333202302455899</v>
      </c>
      <c r="K973" s="20">
        <v>0</v>
      </c>
      <c r="L973" s="20">
        <v>1.45621539276599E-2</v>
      </c>
      <c r="M973" s="20">
        <v>5.6873009193585601E-2</v>
      </c>
      <c r="N973" s="20">
        <v>9.0297905643987198E-3</v>
      </c>
      <c r="O973" s="20">
        <v>9.3082436733592996E-2</v>
      </c>
      <c r="P973" s="20" t="s">
        <v>122</v>
      </c>
      <c r="Q973" s="20">
        <v>4.2396618583426499E-2</v>
      </c>
      <c r="R973" s="20">
        <v>0.30562221122153199</v>
      </c>
      <c r="S973" s="20">
        <v>2.4370560580995099E-2</v>
      </c>
      <c r="T973" s="20">
        <v>3.1688106365406497E-2</v>
      </c>
      <c r="U973" s="20">
        <v>1.0269358852319201E-2</v>
      </c>
      <c r="V973" s="20" t="s">
        <v>122</v>
      </c>
      <c r="W973" s="20">
        <v>2.56912014607718E-2</v>
      </c>
      <c r="X973" s="20">
        <v>0.19446643342230399</v>
      </c>
      <c r="Y973" s="20">
        <v>9.6078527431299604E-3</v>
      </c>
      <c r="Z973" s="20">
        <v>0.18234026635087699</v>
      </c>
      <c r="AA973" s="30">
        <f t="shared" si="59"/>
        <v>3.5960560313091E-2</v>
      </c>
    </row>
    <row r="974" spans="1:27" x14ac:dyDescent="0.25">
      <c r="A974">
        <v>938</v>
      </c>
      <c r="B974" s="15">
        <v>40774</v>
      </c>
      <c r="C974" s="25">
        <f t="shared" si="56"/>
        <v>0.128641247749329</v>
      </c>
      <c r="D974" s="25">
        <f>VLOOKUP(B974,input_BB!$B$19:$K$10000,$D$35,0)</f>
        <v>1123.53</v>
      </c>
      <c r="E974" s="27">
        <f t="shared" si="57"/>
        <v>4.1044835327119326E-2</v>
      </c>
      <c r="F974" s="28">
        <f>VLOOKUP(B974,viz!$B$3:$E$1863,4,0)</f>
        <v>1</v>
      </c>
      <c r="G974" s="25">
        <f t="shared" si="58"/>
        <v>1.9712803890237302E-2</v>
      </c>
      <c r="I974" s="31">
        <v>40774</v>
      </c>
      <c r="J974" s="20">
        <v>0.128641247749329</v>
      </c>
      <c r="K974" s="20">
        <v>0</v>
      </c>
      <c r="L974" s="20">
        <v>9.7653019634136792E-3</v>
      </c>
      <c r="M974" s="20">
        <v>3.1996670470952102E-2</v>
      </c>
      <c r="N974" s="20" t="s">
        <v>122</v>
      </c>
      <c r="O974" s="20">
        <v>7.3286529811684098E-2</v>
      </c>
      <c r="P974" s="20" t="s">
        <v>122</v>
      </c>
      <c r="Q974" s="20">
        <v>6.5915325860404994E-2</v>
      </c>
      <c r="R974" s="20">
        <v>0.30362827998209402</v>
      </c>
      <c r="S974" s="20" t="s">
        <v>122</v>
      </c>
      <c r="T974" s="20">
        <v>3.3435265965607197E-2</v>
      </c>
      <c r="U974" s="20" t="s">
        <v>122</v>
      </c>
      <c r="V974" s="20" t="s">
        <v>122</v>
      </c>
      <c r="W974" s="20">
        <v>1.9712803890237302E-2</v>
      </c>
      <c r="X974" s="20">
        <v>0.17308529013130999</v>
      </c>
      <c r="Y974" s="20">
        <v>9.9312323295674604E-2</v>
      </c>
      <c r="Z974" s="20">
        <v>0.18986220862862199</v>
      </c>
      <c r="AA974" s="30">
        <f t="shared" si="59"/>
        <v>1.9712803890237302E-2</v>
      </c>
    </row>
    <row r="975" spans="1:27" x14ac:dyDescent="0.25">
      <c r="A975">
        <v>939</v>
      </c>
      <c r="B975" s="15">
        <v>40781</v>
      </c>
      <c r="C975" s="25">
        <f t="shared" si="56"/>
        <v>0.21086987853050199</v>
      </c>
      <c r="D975" s="25">
        <f>VLOOKUP(B975,input_BB!$B$19:$K$10000,$D$35,0)</f>
        <v>1176.8</v>
      </c>
      <c r="E975" s="27">
        <f t="shared" si="57"/>
        <v>0.18722526119995689</v>
      </c>
      <c r="F975" s="28">
        <f>VLOOKUP(B975,viz!$B$3:$E$1863,4,0)</f>
        <v>1</v>
      </c>
      <c r="G975" s="25">
        <f t="shared" si="58"/>
        <v>0</v>
      </c>
      <c r="I975" s="31">
        <v>40781</v>
      </c>
      <c r="J975" s="20">
        <v>0.21086987853050199</v>
      </c>
      <c r="K975" s="20">
        <v>0</v>
      </c>
      <c r="L975" s="20">
        <v>9.4897402804583891E-3</v>
      </c>
      <c r="M975" s="20">
        <v>2.91648783338142E-2</v>
      </c>
      <c r="N975" s="20" t="s">
        <v>122</v>
      </c>
      <c r="O975" s="20">
        <v>5.9767957134577297E-2</v>
      </c>
      <c r="P975" s="20" t="s">
        <v>122</v>
      </c>
      <c r="Q975" s="20">
        <v>6.7482166674049202E-2</v>
      </c>
      <c r="R975" s="20">
        <v>0.301504632573868</v>
      </c>
      <c r="S975" s="20">
        <v>1.7733543626760499E-2</v>
      </c>
      <c r="T975" s="20">
        <v>3.48264007739447E-2</v>
      </c>
      <c r="U975" s="20" t="s">
        <v>122</v>
      </c>
      <c r="V975" s="20" t="s">
        <v>122</v>
      </c>
      <c r="W975" s="20" t="s">
        <v>122</v>
      </c>
      <c r="X975" s="20">
        <v>0.15717193337669999</v>
      </c>
      <c r="Y975" s="20">
        <v>0.121362770253457</v>
      </c>
      <c r="Z975" s="20">
        <v>0.20149597697237001</v>
      </c>
      <c r="AA975" s="30">
        <f t="shared" si="59"/>
        <v>0</v>
      </c>
    </row>
    <row r="976" spans="1:27" x14ac:dyDescent="0.25">
      <c r="A976">
        <v>940</v>
      </c>
      <c r="B976" s="15">
        <v>40788</v>
      </c>
      <c r="C976" s="25">
        <f t="shared" si="56"/>
        <v>0.196474820375443</v>
      </c>
      <c r="D976" s="25">
        <f>VLOOKUP(B976,input_BB!$B$19:$K$10000,$D$35,0)</f>
        <v>1173.97</v>
      </c>
      <c r="E976" s="27">
        <f t="shared" si="57"/>
        <v>0.16163471309548111</v>
      </c>
      <c r="F976" s="28">
        <f>VLOOKUP(B976,viz!$B$3:$E$1863,4,0)</f>
        <v>0</v>
      </c>
      <c r="G976" s="25">
        <f t="shared" si="58"/>
        <v>7.15293166119889E-2</v>
      </c>
      <c r="I976" s="31">
        <v>40788</v>
      </c>
      <c r="J976" s="20">
        <v>0.196474820375443</v>
      </c>
      <c r="K976" s="20">
        <v>1</v>
      </c>
      <c r="L976" s="20">
        <v>9.5950078428547001E-3</v>
      </c>
      <c r="M976" s="20">
        <v>2.77706909504984E-3</v>
      </c>
      <c r="N976" s="20" t="s">
        <v>122</v>
      </c>
      <c r="O976" s="20">
        <v>7.5507162365260394E-2</v>
      </c>
      <c r="P976" s="20" t="s">
        <v>122</v>
      </c>
      <c r="Q976" s="20">
        <v>7.0342856188044006E-2</v>
      </c>
      <c r="R976" s="20">
        <v>0.30111663502340302</v>
      </c>
      <c r="S976" s="20" t="s">
        <v>122</v>
      </c>
      <c r="T976" s="20">
        <v>4.3980440780533502E-2</v>
      </c>
      <c r="U976" s="20">
        <v>4.6970389889497803E-2</v>
      </c>
      <c r="V976" s="20">
        <v>2.45589267224911E-2</v>
      </c>
      <c r="W976" s="20" t="s">
        <v>122</v>
      </c>
      <c r="X976" s="20">
        <v>0.152182254474926</v>
      </c>
      <c r="Y976" s="20">
        <v>9.1042286273657694E-2</v>
      </c>
      <c r="Z976" s="20">
        <v>0.18192697134428201</v>
      </c>
      <c r="AA976" s="30">
        <f t="shared" si="59"/>
        <v>7.15293166119889E-2</v>
      </c>
    </row>
    <row r="977" spans="1:27" x14ac:dyDescent="0.25">
      <c r="A977">
        <v>941</v>
      </c>
      <c r="B977" s="15">
        <v>40795</v>
      </c>
      <c r="C977" s="25">
        <f t="shared" si="56"/>
        <v>0.19351513683795901</v>
      </c>
      <c r="D977" s="25">
        <f>VLOOKUP(B977,input_BB!$B$19:$K$10000,$D$35,0)</f>
        <v>1154.23</v>
      </c>
      <c r="E977" s="27">
        <f t="shared" si="57"/>
        <v>0.15637319048652998</v>
      </c>
      <c r="F977" s="28">
        <f>VLOOKUP(B977,viz!$B$3:$E$1863,4,0)</f>
        <v>0</v>
      </c>
      <c r="G977" s="25">
        <f t="shared" si="58"/>
        <v>0.10439446648452561</v>
      </c>
      <c r="I977" s="31">
        <v>40795</v>
      </c>
      <c r="J977" s="20">
        <v>0.19351513683795901</v>
      </c>
      <c r="K977" s="20">
        <v>0</v>
      </c>
      <c r="L977" s="20" t="s">
        <v>122</v>
      </c>
      <c r="M977" s="20">
        <v>2.80487252683534E-3</v>
      </c>
      <c r="N977" s="20" t="s">
        <v>122</v>
      </c>
      <c r="O977" s="20">
        <v>6.3430304139213495E-2</v>
      </c>
      <c r="P977" s="20">
        <v>3.2372683024089403E-2</v>
      </c>
      <c r="Q977" s="20">
        <v>4.62233914224775E-2</v>
      </c>
      <c r="R977" s="20">
        <v>0.242214245928765</v>
      </c>
      <c r="S977" s="20">
        <v>3.7743340806503399E-2</v>
      </c>
      <c r="T977" s="20" t="s">
        <v>122</v>
      </c>
      <c r="U977" s="20">
        <v>1.0707458719946999E-2</v>
      </c>
      <c r="V977" s="20">
        <v>6.7734382999913106E-2</v>
      </c>
      <c r="W977" s="20">
        <v>2.5952624764665502E-2</v>
      </c>
      <c r="X977" s="20">
        <v>0.14033139680179599</v>
      </c>
      <c r="Y977" s="20">
        <v>9.13709839626662E-2</v>
      </c>
      <c r="Z977" s="20">
        <v>0.23911431490312801</v>
      </c>
      <c r="AA977" s="30">
        <f t="shared" si="59"/>
        <v>0.10439446648452561</v>
      </c>
    </row>
    <row r="978" spans="1:27" x14ac:dyDescent="0.25">
      <c r="A978">
        <v>942</v>
      </c>
      <c r="B978" s="15">
        <v>40802</v>
      </c>
      <c r="C978" s="25">
        <f t="shared" si="56"/>
        <v>0.23576956987381001</v>
      </c>
      <c r="D978" s="25">
        <f>VLOOKUP(B978,input_BB!$B$19:$K$10000,$D$35,0)</f>
        <v>1216.01</v>
      </c>
      <c r="E978" s="27">
        <f t="shared" si="57"/>
        <v>0.23149022645705014</v>
      </c>
      <c r="F978" s="28">
        <f>VLOOKUP(B978,viz!$B$3:$E$1863,4,0)</f>
        <v>0</v>
      </c>
      <c r="G978" s="25">
        <f t="shared" si="58"/>
        <v>5.9035638157905398E-2</v>
      </c>
      <c r="I978" s="31">
        <v>40802</v>
      </c>
      <c r="J978" s="20">
        <v>0.23576956987381001</v>
      </c>
      <c r="K978" s="20">
        <v>0</v>
      </c>
      <c r="L978" s="20">
        <v>5.4050264070345097E-3</v>
      </c>
      <c r="M978" s="20">
        <v>2.9425431900300201E-2</v>
      </c>
      <c r="N978" s="20" t="s">
        <v>122</v>
      </c>
      <c r="O978" s="20">
        <v>6.68956484737874E-2</v>
      </c>
      <c r="P978" s="20" t="s">
        <v>122</v>
      </c>
      <c r="Q978" s="20">
        <v>4.0397685240386498E-2</v>
      </c>
      <c r="R978" s="20">
        <v>0.306725899228455</v>
      </c>
      <c r="S978" s="20" t="s">
        <v>122</v>
      </c>
      <c r="T978" s="20" t="s">
        <v>122</v>
      </c>
      <c r="U978" s="20">
        <v>3.5782050510812999E-2</v>
      </c>
      <c r="V978" s="20">
        <v>2.32535876470924E-2</v>
      </c>
      <c r="W978" s="20" t="s">
        <v>122</v>
      </c>
      <c r="X978" s="20">
        <v>0.17546223417905901</v>
      </c>
      <c r="Y978" s="20">
        <v>7.9205823384688401E-2</v>
      </c>
      <c r="Z978" s="20">
        <v>0.23744661302838399</v>
      </c>
      <c r="AA978" s="30">
        <f t="shared" si="59"/>
        <v>5.9035638157905398E-2</v>
      </c>
    </row>
    <row r="979" spans="1:27" x14ac:dyDescent="0.25">
      <c r="A979">
        <v>943</v>
      </c>
      <c r="B979" s="15">
        <v>40809</v>
      </c>
      <c r="C979" s="25">
        <f t="shared" si="56"/>
        <v>0.27676609158515902</v>
      </c>
      <c r="D979" s="25">
        <f>VLOOKUP(B979,input_BB!$B$19:$K$10000,$D$35,0)</f>
        <v>1136.43</v>
      </c>
      <c r="E979" s="27">
        <f t="shared" si="57"/>
        <v>0.30437103386120506</v>
      </c>
      <c r="F979" s="28">
        <f>VLOOKUP(B979,viz!$B$3:$E$1863,4,0)</f>
        <v>0</v>
      </c>
      <c r="G979" s="25">
        <f t="shared" si="58"/>
        <v>7.4139354884342201E-2</v>
      </c>
      <c r="I979" s="31">
        <v>40809</v>
      </c>
      <c r="J979" s="20">
        <v>0.27676609158515902</v>
      </c>
      <c r="K979" s="20">
        <v>0</v>
      </c>
      <c r="L979" s="20">
        <v>5.4152126545658798E-3</v>
      </c>
      <c r="M979" s="20">
        <v>4.9050901254976E-2</v>
      </c>
      <c r="N979" s="20">
        <v>2.2639110311587302E-2</v>
      </c>
      <c r="O979" s="20">
        <v>9.2502785807304602E-2</v>
      </c>
      <c r="P979" s="20" t="s">
        <v>122</v>
      </c>
      <c r="Q979" s="20">
        <v>4.1166427260279997E-2</v>
      </c>
      <c r="R979" s="20">
        <v>0.32890793856880202</v>
      </c>
      <c r="S979" s="20" t="s">
        <v>122</v>
      </c>
      <c r="T979" s="20" t="s">
        <v>122</v>
      </c>
      <c r="U979" s="20">
        <v>5.0787444031566098E-2</v>
      </c>
      <c r="V979" s="20">
        <v>2.33519108527761E-2</v>
      </c>
      <c r="W979" s="20" t="s">
        <v>122</v>
      </c>
      <c r="X979" s="20">
        <v>0.14662069736581099</v>
      </c>
      <c r="Y979" s="20">
        <v>5.4633527226190602E-2</v>
      </c>
      <c r="Z979" s="20">
        <v>0.18492404466613999</v>
      </c>
      <c r="AA979" s="30">
        <f t="shared" si="59"/>
        <v>7.4139354884342201E-2</v>
      </c>
    </row>
    <row r="980" spans="1:27" x14ac:dyDescent="0.25">
      <c r="A980">
        <v>944</v>
      </c>
      <c r="B980" s="15">
        <v>40816</v>
      </c>
      <c r="C980" s="25">
        <f t="shared" si="56"/>
        <v>0.17890200018882799</v>
      </c>
      <c r="D980" s="25">
        <f>VLOOKUP(B980,input_BB!$B$19:$K$10000,$D$35,0)</f>
        <v>1131.42</v>
      </c>
      <c r="E980" s="27">
        <f t="shared" si="57"/>
        <v>0.13039495737703452</v>
      </c>
      <c r="F980" s="28">
        <f>VLOOKUP(B980,viz!$B$3:$E$1863,4,0)</f>
        <v>0</v>
      </c>
      <c r="G980" s="25">
        <f t="shared" si="58"/>
        <v>4.2452902033362702E-2</v>
      </c>
      <c r="I980" s="31">
        <v>40816</v>
      </c>
      <c r="J980" s="20">
        <v>0.17890200018882799</v>
      </c>
      <c r="K980" s="20">
        <v>0</v>
      </c>
      <c r="L980" s="20">
        <v>8.5819736568076895E-3</v>
      </c>
      <c r="M980" s="20">
        <v>2.74825703642009E-2</v>
      </c>
      <c r="N980" s="20">
        <v>1.5097494846660601E-2</v>
      </c>
      <c r="O980" s="20">
        <v>8.7153631690629202E-2</v>
      </c>
      <c r="P980" s="20" t="s">
        <v>122</v>
      </c>
      <c r="Q980" s="20">
        <v>3.9845699880785498E-2</v>
      </c>
      <c r="R980" s="20">
        <v>0.32241457025439202</v>
      </c>
      <c r="S980" s="20" t="s">
        <v>122</v>
      </c>
      <c r="T980" s="20" t="s">
        <v>122</v>
      </c>
      <c r="U980" s="20">
        <v>2.01677424348897E-2</v>
      </c>
      <c r="V980" s="20">
        <v>2.2285159598472999E-2</v>
      </c>
      <c r="W980" s="20" t="s">
        <v>122</v>
      </c>
      <c r="X980" s="20">
        <v>0.12554093403142799</v>
      </c>
      <c r="Y980" s="20">
        <v>0.11952230018547801</v>
      </c>
      <c r="Z980" s="20">
        <v>0.211907923056255</v>
      </c>
      <c r="AA980" s="30">
        <f t="shared" si="59"/>
        <v>4.2452902033362702E-2</v>
      </c>
    </row>
    <row r="981" spans="1:27" x14ac:dyDescent="0.25">
      <c r="A981">
        <v>945</v>
      </c>
      <c r="B981" s="15">
        <v>40823</v>
      </c>
      <c r="C981" s="25">
        <f t="shared" si="56"/>
        <v>0.13418887555599199</v>
      </c>
      <c r="D981" s="25">
        <f>VLOOKUP(B981,input_BB!$B$19:$K$10000,$D$35,0)</f>
        <v>1155.46</v>
      </c>
      <c r="E981" s="27">
        <f t="shared" si="57"/>
        <v>5.0907027943704483E-2</v>
      </c>
      <c r="F981" s="28">
        <f>VLOOKUP(B981,viz!$B$3:$E$1863,4,0)</f>
        <v>0</v>
      </c>
      <c r="G981" s="25">
        <f t="shared" si="58"/>
        <v>9.5931329650307012E-2</v>
      </c>
      <c r="I981" s="31">
        <v>40823</v>
      </c>
      <c r="J981" s="20">
        <v>0.13418887555599199</v>
      </c>
      <c r="K981" s="20">
        <v>0</v>
      </c>
      <c r="L981" s="20">
        <v>3.2677998071412299E-2</v>
      </c>
      <c r="M981" s="20">
        <v>2.55495023642811E-3</v>
      </c>
      <c r="N981" s="20">
        <v>1.5622214094690501E-2</v>
      </c>
      <c r="O981" s="20">
        <v>9.2699845379829296E-2</v>
      </c>
      <c r="P981" s="20">
        <v>2.8057880159972799E-2</v>
      </c>
      <c r="Q981" s="20">
        <v>4.13740072744729E-2</v>
      </c>
      <c r="R981" s="20">
        <v>0.27023824022269599</v>
      </c>
      <c r="S981" s="20">
        <v>3.2033999751842603E-2</v>
      </c>
      <c r="T981" s="20" t="s">
        <v>122</v>
      </c>
      <c r="U981" s="20">
        <v>9.7710964267456093E-3</v>
      </c>
      <c r="V981" s="20">
        <v>6.1447140245553901E-2</v>
      </c>
      <c r="W981" s="20">
        <v>2.47130929780075E-2</v>
      </c>
      <c r="X981" s="20">
        <v>0.10217881397687401</v>
      </c>
      <c r="Y981" s="20">
        <v>9.3878716209140997E-2</v>
      </c>
      <c r="Z981" s="20">
        <v>0.192752004972334</v>
      </c>
      <c r="AA981" s="30">
        <f t="shared" si="59"/>
        <v>9.5931329650307012E-2</v>
      </c>
    </row>
    <row r="982" spans="1:27" x14ac:dyDescent="0.25">
      <c r="A982">
        <v>946</v>
      </c>
      <c r="B982" s="15">
        <v>40830</v>
      </c>
      <c r="C982" s="25">
        <f t="shared" si="56"/>
        <v>0.14142425358295399</v>
      </c>
      <c r="D982" s="25">
        <f>VLOOKUP(B982,input_BB!$B$19:$K$10000,$D$35,0)</f>
        <v>1224.58</v>
      </c>
      <c r="E982" s="27">
        <f t="shared" si="57"/>
        <v>6.3769587265006478E-2</v>
      </c>
      <c r="F982" s="28">
        <f>VLOOKUP(B982,viz!$B$3:$E$1863,4,0)</f>
        <v>0</v>
      </c>
      <c r="G982" s="25">
        <f t="shared" si="58"/>
        <v>2.2709573491471801E-2</v>
      </c>
      <c r="I982" s="31">
        <v>40830</v>
      </c>
      <c r="J982" s="20">
        <v>0.14142425358295399</v>
      </c>
      <c r="K982" s="20">
        <v>0</v>
      </c>
      <c r="L982" s="20">
        <v>6.4255701649643199E-2</v>
      </c>
      <c r="M982" s="20">
        <v>2.4542924177916599E-2</v>
      </c>
      <c r="N982" s="20" t="s">
        <v>122</v>
      </c>
      <c r="O982" s="20">
        <v>8.0378036871563793E-2</v>
      </c>
      <c r="P982" s="20" t="s">
        <v>122</v>
      </c>
      <c r="Q982" s="20">
        <v>4.1713510362223101E-2</v>
      </c>
      <c r="R982" s="20">
        <v>0.28324994817614002</v>
      </c>
      <c r="S982" s="20">
        <v>3.6851459091931597E-2</v>
      </c>
      <c r="T982" s="20">
        <v>1.9405754309755802E-2</v>
      </c>
      <c r="U982" s="20" t="s">
        <v>122</v>
      </c>
      <c r="V982" s="20">
        <v>2.2709573491471801E-2</v>
      </c>
      <c r="W982" s="20" t="s">
        <v>122</v>
      </c>
      <c r="X982" s="20">
        <v>0.13766444071988901</v>
      </c>
      <c r="Y982" s="20">
        <v>0.120322443068226</v>
      </c>
      <c r="Z982" s="20">
        <v>0.16890620808123999</v>
      </c>
      <c r="AA982" s="30">
        <f t="shared" si="59"/>
        <v>2.2709573491471801E-2</v>
      </c>
    </row>
    <row r="983" spans="1:27" x14ac:dyDescent="0.25">
      <c r="A983">
        <v>947</v>
      </c>
      <c r="B983" s="15">
        <v>40837</v>
      </c>
      <c r="C983" s="25">
        <f t="shared" si="56"/>
        <v>0.17186236381530801</v>
      </c>
      <c r="D983" s="25">
        <f>VLOOKUP(B983,input_BB!$B$19:$K$10000,$D$35,0)</f>
        <v>1238.25</v>
      </c>
      <c r="E983" s="27">
        <f t="shared" si="57"/>
        <v>0.11788037415589836</v>
      </c>
      <c r="F983" s="28">
        <f>VLOOKUP(B983,viz!$B$3:$E$1863,4,0)</f>
        <v>0</v>
      </c>
      <c r="G983" s="25">
        <f t="shared" si="58"/>
        <v>5.20398992377454E-2</v>
      </c>
      <c r="I983" s="31">
        <v>40837</v>
      </c>
      <c r="J983" s="20">
        <v>0.17186236381530801</v>
      </c>
      <c r="K983" s="20">
        <v>0</v>
      </c>
      <c r="L983" s="20">
        <v>4.1016885884783E-2</v>
      </c>
      <c r="M983" s="20">
        <v>2.5013888482822702E-3</v>
      </c>
      <c r="N983" s="20" t="s">
        <v>122</v>
      </c>
      <c r="O983" s="20">
        <v>8.57181250222986E-2</v>
      </c>
      <c r="P983" s="20" t="s">
        <v>122</v>
      </c>
      <c r="Q983" s="20">
        <v>4.1751888191569698E-2</v>
      </c>
      <c r="R983" s="20">
        <v>0.28115022223703301</v>
      </c>
      <c r="S983" s="20">
        <v>3.6184074604361002E-2</v>
      </c>
      <c r="T983" s="20">
        <v>2.8680682060461898E-2</v>
      </c>
      <c r="U983" s="20" t="s">
        <v>122</v>
      </c>
      <c r="V983" s="20">
        <v>5.20398992377454E-2</v>
      </c>
      <c r="W983" s="20" t="s">
        <v>122</v>
      </c>
      <c r="X983" s="20">
        <v>9.9359953412283694E-2</v>
      </c>
      <c r="Y983" s="20">
        <v>0.13686808866063499</v>
      </c>
      <c r="Z983" s="20">
        <v>0.19472879184054601</v>
      </c>
      <c r="AA983" s="30">
        <f t="shared" si="59"/>
        <v>5.20398992377454E-2</v>
      </c>
    </row>
    <row r="984" spans="1:27" x14ac:dyDescent="0.25">
      <c r="A984">
        <v>948</v>
      </c>
      <c r="B984" s="15">
        <v>40844</v>
      </c>
      <c r="C984" s="25">
        <f t="shared" si="56"/>
        <v>0.22150252759456601</v>
      </c>
      <c r="D984" s="25">
        <f>VLOOKUP(B984,input_BB!$B$19:$K$10000,$D$35,0)</f>
        <v>1285.0899999999999</v>
      </c>
      <c r="E984" s="27">
        <f t="shared" si="57"/>
        <v>0.20612725620553557</v>
      </c>
      <c r="F984" s="28">
        <f>VLOOKUP(B984,viz!$B$3:$E$1863,4,0)</f>
        <v>0</v>
      </c>
      <c r="G984" s="25">
        <f t="shared" si="58"/>
        <v>6.5584618754374796E-2</v>
      </c>
      <c r="I984" s="31">
        <v>40844</v>
      </c>
      <c r="J984" s="20">
        <v>0.22150252759456601</v>
      </c>
      <c r="K984" s="20">
        <v>1</v>
      </c>
      <c r="L984" s="20">
        <v>4.2945223372093999E-2</v>
      </c>
      <c r="M984" s="20">
        <v>2.6415277152384699E-3</v>
      </c>
      <c r="N984" s="20" t="s">
        <v>122</v>
      </c>
      <c r="O984" s="20">
        <v>9.0520433518430296E-2</v>
      </c>
      <c r="P984" s="20" t="s">
        <v>122</v>
      </c>
      <c r="Q984" s="20">
        <v>6.9096703689098593E-2</v>
      </c>
      <c r="R984" s="20">
        <v>0.29145439389532302</v>
      </c>
      <c r="S984" s="20" t="s">
        <v>122</v>
      </c>
      <c r="T984" s="20">
        <v>4.28429030380146E-2</v>
      </c>
      <c r="U984" s="20">
        <v>4.1886904073088399E-2</v>
      </c>
      <c r="V984" s="20">
        <v>2.36977146812864E-2</v>
      </c>
      <c r="W984" s="20" t="s">
        <v>122</v>
      </c>
      <c r="X984" s="20">
        <v>0.13047466751147599</v>
      </c>
      <c r="Y984" s="20">
        <v>4.0486889888530601E-2</v>
      </c>
      <c r="Z984" s="20">
        <v>0.22395263861742001</v>
      </c>
      <c r="AA984" s="30">
        <f t="shared" si="59"/>
        <v>6.5584618754374796E-2</v>
      </c>
    </row>
    <row r="985" spans="1:27" x14ac:dyDescent="0.25">
      <c r="A985">
        <v>949</v>
      </c>
      <c r="B985" s="15">
        <v>40851</v>
      </c>
      <c r="C985" s="25">
        <f t="shared" si="56"/>
        <v>0.146892175078392</v>
      </c>
      <c r="D985" s="25">
        <f>VLOOKUP(B985,input_BB!$B$19:$K$10000,$D$35,0)</f>
        <v>1253.23</v>
      </c>
      <c r="E985" s="27">
        <f t="shared" si="57"/>
        <v>7.3490083462607991E-2</v>
      </c>
      <c r="F985" s="28">
        <f>VLOOKUP(B985,viz!$B$3:$E$1863,4,0)</f>
        <v>0</v>
      </c>
      <c r="G985" s="25">
        <f t="shared" si="58"/>
        <v>6.844131344024551E-2</v>
      </c>
      <c r="I985" s="31">
        <v>40851</v>
      </c>
      <c r="J985" s="20">
        <v>0.146892175078392</v>
      </c>
      <c r="K985" s="20">
        <v>0</v>
      </c>
      <c r="L985" s="20">
        <v>4.5408477630038503E-2</v>
      </c>
      <c r="M985" s="20">
        <v>2.10652282015278E-2</v>
      </c>
      <c r="N985" s="20" t="s">
        <v>122</v>
      </c>
      <c r="O985" s="20">
        <v>0.114899322383886</v>
      </c>
      <c r="P985" s="20" t="s">
        <v>122</v>
      </c>
      <c r="Q985" s="20">
        <v>7.9715885665583006E-2</v>
      </c>
      <c r="R985" s="20">
        <v>0.25386515741302501</v>
      </c>
      <c r="S985" s="20" t="s">
        <v>122</v>
      </c>
      <c r="T985" s="20" t="s">
        <v>122</v>
      </c>
      <c r="U985" s="20" t="s">
        <v>122</v>
      </c>
      <c r="V985" s="20">
        <v>2.4545763384748301E-2</v>
      </c>
      <c r="W985" s="20">
        <v>4.3895550055497203E-2</v>
      </c>
      <c r="X985" s="20">
        <v>0.14493383848137001</v>
      </c>
      <c r="Y985" s="20">
        <v>4.21192457406439E-2</v>
      </c>
      <c r="Z985" s="20">
        <v>0.22955153104368001</v>
      </c>
      <c r="AA985" s="30">
        <f t="shared" si="59"/>
        <v>6.844131344024551E-2</v>
      </c>
    </row>
    <row r="986" spans="1:27" x14ac:dyDescent="0.25">
      <c r="A986">
        <v>950</v>
      </c>
      <c r="B986" s="15">
        <v>40858</v>
      </c>
      <c r="C986" s="25">
        <f t="shared" si="56"/>
        <v>0.131290674209595</v>
      </c>
      <c r="D986" s="25">
        <f>VLOOKUP(B986,input_BB!$B$19:$K$10000,$D$35,0)</f>
        <v>1263.8599999999999</v>
      </c>
      <c r="E986" s="27">
        <f t="shared" si="57"/>
        <v>4.5754804161589127E-2</v>
      </c>
      <c r="F986" s="28">
        <f>VLOOKUP(B986,viz!$B$3:$E$1863,4,0)</f>
        <v>0</v>
      </c>
      <c r="G986" s="25">
        <f t="shared" si="58"/>
        <v>0.1044185459046254</v>
      </c>
      <c r="I986" s="31">
        <v>40858</v>
      </c>
      <c r="J986" s="20">
        <v>0.131290674209595</v>
      </c>
      <c r="K986" s="20">
        <v>0</v>
      </c>
      <c r="L986" s="20">
        <v>4.96034635539142E-2</v>
      </c>
      <c r="M986" s="20">
        <v>3.5166217232608203E-2</v>
      </c>
      <c r="N986" s="20" t="s">
        <v>122</v>
      </c>
      <c r="O986" s="20">
        <v>0.100444863699513</v>
      </c>
      <c r="P986" s="20" t="s">
        <v>122</v>
      </c>
      <c r="Q986" s="20">
        <v>4.5213644686462197E-2</v>
      </c>
      <c r="R986" s="20">
        <v>0.31034993635721703</v>
      </c>
      <c r="S986" s="20" t="s">
        <v>122</v>
      </c>
      <c r="T986" s="20" t="s">
        <v>122</v>
      </c>
      <c r="U986" s="20">
        <v>5.8701155611493201E-2</v>
      </c>
      <c r="V986" s="20" t="s">
        <v>122</v>
      </c>
      <c r="W986" s="20">
        <v>4.5717390293132203E-2</v>
      </c>
      <c r="X986" s="20">
        <v>0.13269650418662901</v>
      </c>
      <c r="Y986" s="20">
        <v>3.5837908866127803E-2</v>
      </c>
      <c r="Z986" s="20">
        <v>0.186268915512904</v>
      </c>
      <c r="AA986" s="30">
        <f t="shared" si="59"/>
        <v>0.1044185459046254</v>
      </c>
    </row>
    <row r="987" spans="1:27" x14ac:dyDescent="0.25">
      <c r="A987">
        <v>951</v>
      </c>
      <c r="B987" s="15">
        <v>40865</v>
      </c>
      <c r="C987" s="25">
        <f t="shared" si="56"/>
        <v>0.13126550614833801</v>
      </c>
      <c r="D987" s="25">
        <f>VLOOKUP(B987,input_BB!$B$19:$K$10000,$D$35,0)</f>
        <v>1215.6500000000001</v>
      </c>
      <c r="E987" s="27">
        <f t="shared" si="57"/>
        <v>4.5710062106686968E-2</v>
      </c>
      <c r="F987" s="28">
        <f>VLOOKUP(B987,viz!$B$3:$E$1863,4,0)</f>
        <v>0</v>
      </c>
      <c r="G987" s="25">
        <f t="shared" si="58"/>
        <v>0.21032549071129952</v>
      </c>
      <c r="I987" s="31">
        <v>40865</v>
      </c>
      <c r="J987" s="20">
        <v>0.13126550614833801</v>
      </c>
      <c r="K987" s="20">
        <v>0</v>
      </c>
      <c r="L987" s="20">
        <v>1.34588680633846E-2</v>
      </c>
      <c r="M987" s="20">
        <v>3.1730500253854703E-2</v>
      </c>
      <c r="N987" s="20">
        <v>1.9457758102693401E-2</v>
      </c>
      <c r="O987" s="20">
        <v>5.60098771645582E-2</v>
      </c>
      <c r="P987" s="20" t="s">
        <v>122</v>
      </c>
      <c r="Q987" s="20">
        <v>4.7304385901305097E-2</v>
      </c>
      <c r="R987" s="20">
        <v>0.28834462311756898</v>
      </c>
      <c r="S987" s="20" t="s">
        <v>122</v>
      </c>
      <c r="T987" s="20" t="s">
        <v>122</v>
      </c>
      <c r="U987" s="20">
        <v>4.1494742246858E-2</v>
      </c>
      <c r="V987" s="20">
        <v>9.7549112402830707E-2</v>
      </c>
      <c r="W987" s="20">
        <v>7.1281636061610795E-2</v>
      </c>
      <c r="X987" s="20">
        <v>0.109858903150304</v>
      </c>
      <c r="Y987" s="20">
        <v>2.4502755787784901E-2</v>
      </c>
      <c r="Z987" s="20">
        <v>0.19900683774724601</v>
      </c>
      <c r="AA987" s="30">
        <f t="shared" si="59"/>
        <v>0.21032549071129952</v>
      </c>
    </row>
    <row r="988" spans="1:27" x14ac:dyDescent="0.25">
      <c r="A988">
        <v>952</v>
      </c>
      <c r="B988" s="15">
        <v>40872</v>
      </c>
      <c r="C988" s="25">
        <f t="shared" si="56"/>
        <v>0.16330598294734999</v>
      </c>
      <c r="D988" s="25">
        <f>VLOOKUP(B988,input_BB!$B$19:$K$10000,$D$35,0)</f>
        <v>1158.67</v>
      </c>
      <c r="E988" s="27">
        <f t="shared" si="57"/>
        <v>0.1026694264929503</v>
      </c>
      <c r="F988" s="28">
        <f>VLOOKUP(B988,viz!$B$3:$E$1863,4,0)</f>
        <v>1</v>
      </c>
      <c r="G988" s="25">
        <f t="shared" si="58"/>
        <v>4.5148552548434404E-2</v>
      </c>
      <c r="I988" s="31">
        <v>40872</v>
      </c>
      <c r="J988" s="20">
        <v>0.16330598294734999</v>
      </c>
      <c r="K988" s="20">
        <v>0</v>
      </c>
      <c r="L988" s="20">
        <v>6.9727473834409207E-2</v>
      </c>
      <c r="M988" s="20">
        <v>2.8271134088156801E-3</v>
      </c>
      <c r="N988" s="20">
        <v>1.86594578494047E-2</v>
      </c>
      <c r="O988" s="20">
        <v>8.2517953616185497E-2</v>
      </c>
      <c r="P988" s="20" t="s">
        <v>122</v>
      </c>
      <c r="Q988" s="20">
        <v>4.82572205107226E-2</v>
      </c>
      <c r="R988" s="20">
        <v>0.28737927683166198</v>
      </c>
      <c r="S988" s="20" t="s">
        <v>122</v>
      </c>
      <c r="T988" s="20">
        <v>3.91712460544692E-2</v>
      </c>
      <c r="U988" s="20" t="s">
        <v>122</v>
      </c>
      <c r="V988" s="20">
        <v>1.0440114319797401E-2</v>
      </c>
      <c r="W988" s="20">
        <v>3.4708438228636999E-2</v>
      </c>
      <c r="X988" s="20">
        <v>0.137906947128315</v>
      </c>
      <c r="Y988" s="20">
        <v>4.2038808085317299E-2</v>
      </c>
      <c r="Z988" s="20">
        <v>0.22636595013226399</v>
      </c>
      <c r="AA988" s="30">
        <f t="shared" si="59"/>
        <v>4.5148552548434404E-2</v>
      </c>
    </row>
    <row r="989" spans="1:27" x14ac:dyDescent="0.25">
      <c r="A989">
        <v>953</v>
      </c>
      <c r="B989" s="15">
        <v>40879</v>
      </c>
      <c r="C989" s="25">
        <f t="shared" si="56"/>
        <v>0.16229824721813199</v>
      </c>
      <c r="D989" s="25">
        <f>VLOOKUP(B989,input_BB!$B$19:$K$10000,$D$35,0)</f>
        <v>1244.28</v>
      </c>
      <c r="E989" s="27">
        <f t="shared" si="57"/>
        <v>0.10087794295899256</v>
      </c>
      <c r="F989" s="28">
        <f>VLOOKUP(B989,viz!$B$3:$E$1863,4,0)</f>
        <v>0</v>
      </c>
      <c r="G989" s="25">
        <f t="shared" si="58"/>
        <v>7.7308859757844794E-2</v>
      </c>
      <c r="I989" s="31">
        <v>40879</v>
      </c>
      <c r="J989" s="20">
        <v>0.16229824721813199</v>
      </c>
      <c r="K989" s="20">
        <v>0</v>
      </c>
      <c r="L989" s="20">
        <v>1.31642522356033E-2</v>
      </c>
      <c r="M989" s="20">
        <v>3.9467596770192098E-2</v>
      </c>
      <c r="N989" s="20">
        <v>8.8453058332596292E-3</v>
      </c>
      <c r="O989" s="20">
        <v>5.5622877767542697E-2</v>
      </c>
      <c r="P989" s="20" t="s">
        <v>122</v>
      </c>
      <c r="Q989" s="20">
        <v>4.6731968238073199E-2</v>
      </c>
      <c r="R989" s="20">
        <v>0.31864317397560799</v>
      </c>
      <c r="S989" s="20" t="s">
        <v>122</v>
      </c>
      <c r="T989" s="20" t="s">
        <v>122</v>
      </c>
      <c r="U989" s="20">
        <v>2.13192770977629E-2</v>
      </c>
      <c r="V989" s="20" t="s">
        <v>122</v>
      </c>
      <c r="W989" s="20">
        <v>5.5989582660081902E-2</v>
      </c>
      <c r="X989" s="20">
        <v>0.133982306994339</v>
      </c>
      <c r="Y989" s="20">
        <v>2.6605606626257199E-2</v>
      </c>
      <c r="Z989" s="20">
        <v>0.27962805180127998</v>
      </c>
      <c r="AA989" s="30">
        <f t="shared" si="59"/>
        <v>7.7308859757844794E-2</v>
      </c>
    </row>
    <row r="990" spans="1:27" x14ac:dyDescent="0.25">
      <c r="A990">
        <v>954</v>
      </c>
      <c r="B990" s="15">
        <v>40886</v>
      </c>
      <c r="C990" s="25">
        <f t="shared" si="56"/>
        <v>0.16193418204784399</v>
      </c>
      <c r="D990" s="25">
        <f>VLOOKUP(B990,input_BB!$B$19:$K$10000,$D$35,0)</f>
        <v>1255.19</v>
      </c>
      <c r="E990" s="27">
        <f t="shared" si="57"/>
        <v>0.10023073284333596</v>
      </c>
      <c r="F990" s="28">
        <f>VLOOKUP(B990,viz!$B$3:$E$1863,4,0)</f>
        <v>0</v>
      </c>
      <c r="G990" s="25">
        <f t="shared" si="58"/>
        <v>0.11105210986232091</v>
      </c>
      <c r="I990" s="31">
        <v>40886</v>
      </c>
      <c r="J990" s="20">
        <v>0.16193418204784399</v>
      </c>
      <c r="K990" s="20">
        <v>0</v>
      </c>
      <c r="L990" s="20">
        <v>9.8839839632271897E-3</v>
      </c>
      <c r="M990" s="20">
        <v>6.3058757989289005E-2</v>
      </c>
      <c r="N990" s="20">
        <v>7.1532866390762997E-3</v>
      </c>
      <c r="O990" s="20">
        <v>8.4129695251803596E-2</v>
      </c>
      <c r="P990" s="20">
        <v>3.7996622176902597E-2</v>
      </c>
      <c r="Q990" s="20">
        <v>4.8452066556569903E-2</v>
      </c>
      <c r="R990" s="20">
        <v>0.25371229907984899</v>
      </c>
      <c r="S990" s="20">
        <v>3.05025416434473E-2</v>
      </c>
      <c r="T990" s="20" t="s">
        <v>122</v>
      </c>
      <c r="U990" s="20">
        <v>6.7896609653069304E-2</v>
      </c>
      <c r="V990" s="20" t="s">
        <v>122</v>
      </c>
      <c r="W990" s="20">
        <v>4.3155500209251602E-2</v>
      </c>
      <c r="X990" s="20">
        <v>0.111770974610266</v>
      </c>
      <c r="Y990" s="20">
        <v>2.4592239210654801E-2</v>
      </c>
      <c r="Z990" s="20">
        <v>0.217695423016594</v>
      </c>
      <c r="AA990" s="30">
        <f t="shared" si="59"/>
        <v>0.11105210986232091</v>
      </c>
    </row>
    <row r="991" spans="1:27" x14ac:dyDescent="0.25">
      <c r="A991">
        <v>955</v>
      </c>
      <c r="B991" s="15">
        <v>40893</v>
      </c>
      <c r="C991" s="25">
        <f t="shared" si="56"/>
        <v>0.124406047165394</v>
      </c>
      <c r="D991" s="25">
        <f>VLOOKUP(B991,input_BB!$B$19:$K$10000,$D$35,0)</f>
        <v>1219.6600000000001</v>
      </c>
      <c r="E991" s="27">
        <f t="shared" si="57"/>
        <v>3.3515785905585495E-2</v>
      </c>
      <c r="F991" s="28">
        <f>VLOOKUP(B991,viz!$B$3:$E$1863,4,0)</f>
        <v>0</v>
      </c>
      <c r="G991" s="25">
        <f t="shared" si="58"/>
        <v>0</v>
      </c>
      <c r="I991" s="31">
        <v>40893</v>
      </c>
      <c r="J991" s="20">
        <v>0.124406047165394</v>
      </c>
      <c r="K991" s="20">
        <v>0</v>
      </c>
      <c r="L991" s="20">
        <v>1.5299855788679101E-2</v>
      </c>
      <c r="M991" s="20">
        <v>2.5757796326409E-2</v>
      </c>
      <c r="N991" s="20" t="s">
        <v>122</v>
      </c>
      <c r="O991" s="20">
        <v>9.3880079444811096E-2</v>
      </c>
      <c r="P991" s="20" t="s">
        <v>122</v>
      </c>
      <c r="Q991" s="20">
        <v>6.0621205036796702E-2</v>
      </c>
      <c r="R991" s="20">
        <v>0.33172977266785603</v>
      </c>
      <c r="S991" s="20" t="s">
        <v>122</v>
      </c>
      <c r="T991" s="20">
        <v>5.7231242236197098E-2</v>
      </c>
      <c r="U991" s="20" t="s">
        <v>122</v>
      </c>
      <c r="V991" s="20" t="s">
        <v>122</v>
      </c>
      <c r="W991" s="20" t="s">
        <v>122</v>
      </c>
      <c r="X991" s="20">
        <v>0.120518894587409</v>
      </c>
      <c r="Y991" s="20">
        <v>0.138195927761256</v>
      </c>
      <c r="Z991" s="20">
        <v>0.156765226150586</v>
      </c>
      <c r="AA991" s="30">
        <f t="shared" si="59"/>
        <v>0</v>
      </c>
    </row>
    <row r="992" spans="1:27" x14ac:dyDescent="0.25">
      <c r="A992">
        <v>956</v>
      </c>
      <c r="B992" s="15">
        <v>40900</v>
      </c>
      <c r="C992" s="25">
        <f t="shared" si="56"/>
        <v>0.13154920935630801</v>
      </c>
      <c r="D992" s="25">
        <f>VLOOKUP(B992,input_BB!$B$19:$K$10000,$D$35,0)</f>
        <v>1265.33</v>
      </c>
      <c r="E992" s="27">
        <f t="shared" si="57"/>
        <v>4.6214410231768963E-2</v>
      </c>
      <c r="F992" s="28">
        <f>VLOOKUP(B992,viz!$B$3:$E$1863,4,0)</f>
        <v>0</v>
      </c>
      <c r="G992" s="25">
        <f t="shared" si="58"/>
        <v>9.4058547614625995E-2</v>
      </c>
      <c r="I992" s="31">
        <v>40900</v>
      </c>
      <c r="J992" s="20">
        <v>0.13154920935630801</v>
      </c>
      <c r="K992" s="20">
        <v>0</v>
      </c>
      <c r="L992" s="20">
        <v>4.6360264664166803E-2</v>
      </c>
      <c r="M992" s="20">
        <v>2.54569355257699E-2</v>
      </c>
      <c r="N992" s="20" t="s">
        <v>122</v>
      </c>
      <c r="O992" s="20">
        <v>0.105221227092876</v>
      </c>
      <c r="P992" s="20">
        <v>4.1026727881148403E-2</v>
      </c>
      <c r="Q992" s="20">
        <v>0.14309593220790301</v>
      </c>
      <c r="R992" s="20">
        <v>0.154641783695357</v>
      </c>
      <c r="S992" s="20">
        <v>5.1884839618089401E-2</v>
      </c>
      <c r="T992" s="20" t="s">
        <v>122</v>
      </c>
      <c r="U992" s="20" t="s">
        <v>122</v>
      </c>
      <c r="V992" s="20">
        <v>6.63783493747791E-2</v>
      </c>
      <c r="W992" s="20">
        <v>2.7680198239846899E-2</v>
      </c>
      <c r="X992" s="20">
        <v>0.13685303781101499</v>
      </c>
      <c r="Y992" s="20">
        <v>3.8573165602313997E-2</v>
      </c>
      <c r="Z992" s="20">
        <v>0.16282753828673399</v>
      </c>
      <c r="AA992" s="30">
        <f t="shared" si="59"/>
        <v>9.4058547614625995E-2</v>
      </c>
    </row>
    <row r="993" spans="1:27" x14ac:dyDescent="0.25">
      <c r="A993">
        <v>957</v>
      </c>
      <c r="B993" s="15">
        <v>40907</v>
      </c>
      <c r="C993" s="25">
        <f t="shared" si="56"/>
        <v>0.13401883840560899</v>
      </c>
      <c r="D993" s="25">
        <f>VLOOKUP(B993,input_BB!$B$19:$K$10000,$D$35,0)</f>
        <v>1257.6099999999999</v>
      </c>
      <c r="E993" s="27">
        <f t="shared" si="57"/>
        <v>5.0604747547921936E-2</v>
      </c>
      <c r="F993" s="28">
        <f>VLOOKUP(B993,viz!$B$3:$E$1863,4,0)</f>
        <v>0</v>
      </c>
      <c r="G993" s="25">
        <f t="shared" si="58"/>
        <v>7.7160381087027399E-2</v>
      </c>
      <c r="I993" s="31">
        <v>40907</v>
      </c>
      <c r="J993" s="20">
        <v>0.13401883840560899</v>
      </c>
      <c r="K993" s="20">
        <v>0</v>
      </c>
      <c r="L993" s="20">
        <v>2.0189870840775202E-2</v>
      </c>
      <c r="M993" s="20">
        <v>5.3709150075807503E-2</v>
      </c>
      <c r="N993" s="20" t="s">
        <v>122</v>
      </c>
      <c r="O993" s="20">
        <v>0.120073618268355</v>
      </c>
      <c r="P993" s="20">
        <v>2.5239027055185499E-2</v>
      </c>
      <c r="Q993" s="20">
        <v>8.64851678794262E-2</v>
      </c>
      <c r="R993" s="20">
        <v>0.25286761328900897</v>
      </c>
      <c r="S993" s="20">
        <v>3.5489074078192399E-2</v>
      </c>
      <c r="T993" s="20">
        <v>2.55085491686593E-2</v>
      </c>
      <c r="U993" s="20" t="s">
        <v>122</v>
      </c>
      <c r="V993" s="20" t="s">
        <v>122</v>
      </c>
      <c r="W993" s="20">
        <v>7.7160381087027399E-2</v>
      </c>
      <c r="X993" s="20">
        <v>9.0829736461410404E-2</v>
      </c>
      <c r="Y993" s="20">
        <v>4.6644483193682203E-2</v>
      </c>
      <c r="Z993" s="20">
        <v>0.16580332860246999</v>
      </c>
      <c r="AA993" s="30">
        <f t="shared" si="59"/>
        <v>7.7160381087027399E-2</v>
      </c>
    </row>
    <row r="994" spans="1:27" x14ac:dyDescent="0.25">
      <c r="A994">
        <v>958</v>
      </c>
      <c r="B994" s="15">
        <v>40914</v>
      </c>
      <c r="C994" s="25">
        <f t="shared" si="56"/>
        <v>0.13365487754344901</v>
      </c>
      <c r="D994" s="25">
        <f>VLOOKUP(B994,input_BB!$B$19:$K$10000,$D$35,0)</f>
        <v>1277.81</v>
      </c>
      <c r="E994" s="27">
        <f t="shared" si="57"/>
        <v>4.9957722864108607E-2</v>
      </c>
      <c r="F994" s="28">
        <f>VLOOKUP(B994,viz!$B$3:$E$1863,4,0)</f>
        <v>0</v>
      </c>
      <c r="G994" s="25">
        <f t="shared" si="58"/>
        <v>0.1057702421106639</v>
      </c>
      <c r="I994" s="31">
        <v>40914</v>
      </c>
      <c r="J994" s="20">
        <v>0.13365487754344901</v>
      </c>
      <c r="K994" s="20">
        <v>0</v>
      </c>
      <c r="L994" s="20">
        <v>2.07420682467091E-2</v>
      </c>
      <c r="M994" s="20">
        <v>4.0147544048701002E-2</v>
      </c>
      <c r="N994" s="20" t="s">
        <v>122</v>
      </c>
      <c r="O994" s="20">
        <v>0.122353690597009</v>
      </c>
      <c r="P994" s="20">
        <v>1.01243714847782E-2</v>
      </c>
      <c r="Q994" s="20">
        <v>3.8837687161333297E-2</v>
      </c>
      <c r="R994" s="20">
        <v>0.302409593475373</v>
      </c>
      <c r="S994" s="20">
        <v>3.3274752558644302E-2</v>
      </c>
      <c r="T994" s="20">
        <v>4.23854922052068E-2</v>
      </c>
      <c r="U994" s="20" t="s">
        <v>122</v>
      </c>
      <c r="V994" s="20">
        <v>3.7020063204155101E-2</v>
      </c>
      <c r="W994" s="20">
        <v>6.8750178906508794E-2</v>
      </c>
      <c r="X994" s="20">
        <v>8.0156564436256003E-2</v>
      </c>
      <c r="Y994" s="20">
        <v>4.8806294228619602E-2</v>
      </c>
      <c r="Z994" s="20">
        <v>0.15499169944670599</v>
      </c>
      <c r="AA994" s="30">
        <f t="shared" si="59"/>
        <v>0.1057702421106639</v>
      </c>
    </row>
    <row r="995" spans="1:27" x14ac:dyDescent="0.25">
      <c r="A995">
        <v>959</v>
      </c>
      <c r="B995" s="15">
        <v>40921</v>
      </c>
      <c r="C995" s="25">
        <f t="shared" si="56"/>
        <v>0.14843635261058799</v>
      </c>
      <c r="D995" s="25">
        <f>VLOOKUP(B995,input_BB!$B$19:$K$10000,$D$35,0)</f>
        <v>1289.0899999999999</v>
      </c>
      <c r="E995" s="27">
        <f t="shared" si="57"/>
        <v>7.6235216479359616E-2</v>
      </c>
      <c r="F995" s="28">
        <f>VLOOKUP(B995,viz!$B$3:$E$1863,4,0)</f>
        <v>0</v>
      </c>
      <c r="G995" s="25">
        <f t="shared" si="58"/>
        <v>0.112286941954923</v>
      </c>
      <c r="I995" s="31">
        <v>40921</v>
      </c>
      <c r="J995" s="20">
        <v>0.14843635261058799</v>
      </c>
      <c r="K995" s="20">
        <v>0</v>
      </c>
      <c r="L995" s="20">
        <v>1.15455910605192E-2</v>
      </c>
      <c r="M995" s="20">
        <v>4.6458183497792203E-2</v>
      </c>
      <c r="N995" s="20" t="s">
        <v>122</v>
      </c>
      <c r="O995" s="20">
        <v>0.101569090726757</v>
      </c>
      <c r="P995" s="20">
        <v>3.39393415293495E-2</v>
      </c>
      <c r="Q995" s="20">
        <v>3.8460990490008597E-2</v>
      </c>
      <c r="R995" s="20">
        <v>0.270256950169451</v>
      </c>
      <c r="S995" s="20">
        <v>6.6107491806379107E-2</v>
      </c>
      <c r="T995" s="20" t="s">
        <v>122</v>
      </c>
      <c r="U995" s="20" t="s">
        <v>122</v>
      </c>
      <c r="V995" s="20" t="s">
        <v>122</v>
      </c>
      <c r="W995" s="20">
        <v>0.112286941954923</v>
      </c>
      <c r="X995" s="20">
        <v>8.3132334773327807E-2</v>
      </c>
      <c r="Y995" s="20">
        <v>5.9716363858236698E-2</v>
      </c>
      <c r="Z995" s="20">
        <v>0.17652672013325499</v>
      </c>
      <c r="AA995" s="30">
        <f t="shared" si="59"/>
        <v>0.112286941954923</v>
      </c>
    </row>
    <row r="996" spans="1:27" x14ac:dyDescent="0.25">
      <c r="A996">
        <v>960</v>
      </c>
      <c r="B996" s="15">
        <v>40928</v>
      </c>
      <c r="C996" s="25">
        <f t="shared" si="56"/>
        <v>0.133399948477745</v>
      </c>
      <c r="D996" s="25">
        <f>VLOOKUP(B996,input_BB!$B$19:$K$10000,$D$35,0)</f>
        <v>1315.38</v>
      </c>
      <c r="E996" s="27">
        <f t="shared" si="57"/>
        <v>4.9504527437674375E-2</v>
      </c>
      <c r="F996" s="28">
        <f>VLOOKUP(B996,viz!$B$3:$E$1863,4,0)</f>
        <v>0</v>
      </c>
      <c r="G996" s="25">
        <f t="shared" si="58"/>
        <v>0.1372462894390799</v>
      </c>
      <c r="I996" s="31">
        <v>40928</v>
      </c>
      <c r="J996" s="20">
        <v>0.133399948477745</v>
      </c>
      <c r="K996" s="20">
        <v>0</v>
      </c>
      <c r="L996" s="20">
        <v>6.8651770346085496E-3</v>
      </c>
      <c r="M996" s="20">
        <v>4.6333114838825101E-2</v>
      </c>
      <c r="N996" s="20">
        <v>4.3432441774186502E-2</v>
      </c>
      <c r="O996" s="20">
        <v>5.8471610985001601E-2</v>
      </c>
      <c r="P996" s="20" t="s">
        <v>122</v>
      </c>
      <c r="Q996" s="20">
        <v>5.5757573623213902E-2</v>
      </c>
      <c r="R996" s="20">
        <v>0.31915419698191699</v>
      </c>
      <c r="S996" s="20">
        <v>3.3313639615202298E-2</v>
      </c>
      <c r="T996" s="20" t="s">
        <v>122</v>
      </c>
      <c r="U996" s="20">
        <v>2.1064394471566099E-2</v>
      </c>
      <c r="V996" s="20">
        <v>3.5733086708996102E-2</v>
      </c>
      <c r="W996" s="20">
        <v>8.0448808258517704E-2</v>
      </c>
      <c r="X996" s="20">
        <v>9.7945322520194902E-2</v>
      </c>
      <c r="Y996" s="20">
        <v>5.6272941902377499E-2</v>
      </c>
      <c r="Z996" s="20">
        <v>0.14520769128539299</v>
      </c>
      <c r="AA996" s="30">
        <f t="shared" si="59"/>
        <v>0.1372462894390799</v>
      </c>
    </row>
    <row r="997" spans="1:27" x14ac:dyDescent="0.25">
      <c r="A997">
        <v>961</v>
      </c>
      <c r="B997" s="15">
        <v>40935</v>
      </c>
      <c r="C997" s="25">
        <f t="shared" si="56"/>
        <v>0.13311535120010401</v>
      </c>
      <c r="D997" s="25">
        <f>VLOOKUP(B997,input_BB!$B$19:$K$10000,$D$35,0)</f>
        <v>1316.33</v>
      </c>
      <c r="E997" s="27">
        <f t="shared" si="57"/>
        <v>4.8998589896788854E-2</v>
      </c>
      <c r="F997" s="28">
        <f>VLOOKUP(B997,viz!$B$3:$E$1863,4,0)</f>
        <v>0</v>
      </c>
      <c r="G997" s="25">
        <f t="shared" si="58"/>
        <v>0.1242182658488756</v>
      </c>
      <c r="I997" s="31">
        <v>40935</v>
      </c>
      <c r="J997" s="20">
        <v>0.13311535120010401</v>
      </c>
      <c r="K997" s="20">
        <v>0</v>
      </c>
      <c r="L997" s="20">
        <v>8.3579540315485198E-3</v>
      </c>
      <c r="M997" s="20">
        <v>5.0477526751259001E-2</v>
      </c>
      <c r="N997" s="20" t="s">
        <v>122</v>
      </c>
      <c r="O997" s="20">
        <v>4.1921470324903898E-2</v>
      </c>
      <c r="P997" s="20">
        <v>3.6799325570378703E-2</v>
      </c>
      <c r="Q997" s="20">
        <v>4.78798833809463E-2</v>
      </c>
      <c r="R997" s="20">
        <v>0.28091615239162798</v>
      </c>
      <c r="S997" s="20">
        <v>7.1992843412612098E-2</v>
      </c>
      <c r="T997" s="20" t="s">
        <v>122</v>
      </c>
      <c r="U997" s="20">
        <v>1.83865311346816E-2</v>
      </c>
      <c r="V997" s="20" t="s">
        <v>122</v>
      </c>
      <c r="W997" s="20">
        <v>0.10583173471419401</v>
      </c>
      <c r="X997" s="20">
        <v>0.14818098132714999</v>
      </c>
      <c r="Y997" s="20" t="s">
        <v>122</v>
      </c>
      <c r="Z997" s="20">
        <v>0.18925559696069799</v>
      </c>
      <c r="AA997" s="30">
        <f t="shared" si="59"/>
        <v>0.1242182658488756</v>
      </c>
    </row>
    <row r="998" spans="1:27" x14ac:dyDescent="0.25">
      <c r="A998">
        <v>962</v>
      </c>
      <c r="B998" s="15">
        <v>40942</v>
      </c>
      <c r="C998" s="25">
        <f t="shared" ref="C998:C1061" si="60">J998</f>
        <v>0.124427683651447</v>
      </c>
      <c r="D998" s="25">
        <f>VLOOKUP(B998,input_BB!$B$19:$K$10000,$D$35,0)</f>
        <v>1344.9</v>
      </c>
      <c r="E998" s="27">
        <f t="shared" ref="E998:E1061" si="61">(C998-$E$34)/$E$36</f>
        <v>3.3554249768057404E-2</v>
      </c>
      <c r="F998" s="28">
        <f>VLOOKUP(B998,viz!$B$3:$E$1863,4,0)</f>
        <v>0</v>
      </c>
      <c r="G998" s="25">
        <f t="shared" ref="G998:G1061" si="62">VLOOKUP(B998,$I$37:$AA$5000,$G$34,0)</f>
        <v>0.1688917762258359</v>
      </c>
      <c r="I998" s="31">
        <v>40942</v>
      </c>
      <c r="J998" s="20">
        <v>0.124427683651447</v>
      </c>
      <c r="K998" s="20">
        <v>0</v>
      </c>
      <c r="L998" s="20">
        <v>1.9507923931876298E-2</v>
      </c>
      <c r="M998" s="20" t="s">
        <v>122</v>
      </c>
      <c r="N998" s="20" t="s">
        <v>122</v>
      </c>
      <c r="O998" s="20">
        <v>9.6291191234309202E-3</v>
      </c>
      <c r="P998" s="20">
        <v>3.5757619605576399E-2</v>
      </c>
      <c r="Q998" s="20">
        <v>4.8071431831102497E-2</v>
      </c>
      <c r="R998" s="20">
        <v>0.34751068608659103</v>
      </c>
      <c r="S998" s="20">
        <v>3.9997766632794703E-2</v>
      </c>
      <c r="T998" s="20">
        <v>1.3706699939831399E-2</v>
      </c>
      <c r="U998" s="20">
        <v>6.2792234712184897E-2</v>
      </c>
      <c r="V998" s="20" t="s">
        <v>122</v>
      </c>
      <c r="W998" s="20">
        <v>0.106099541513651</v>
      </c>
      <c r="X998" s="20">
        <v>0.12839738347539101</v>
      </c>
      <c r="Y998" s="20" t="s">
        <v>122</v>
      </c>
      <c r="Z998" s="20">
        <v>0.18852959314757001</v>
      </c>
      <c r="AA998" s="30">
        <f t="shared" ref="AA998:AA1061" si="63">SUM(U998:W998)</f>
        <v>0.1688917762258359</v>
      </c>
    </row>
    <row r="999" spans="1:27" x14ac:dyDescent="0.25">
      <c r="A999">
        <v>963</v>
      </c>
      <c r="B999" s="15">
        <v>40949</v>
      </c>
      <c r="C999" s="25">
        <f t="shared" si="60"/>
        <v>0.124159425497055</v>
      </c>
      <c r="D999" s="25">
        <f>VLOOKUP(B999,input_BB!$B$19:$K$10000,$D$35,0)</f>
        <v>1342.64</v>
      </c>
      <c r="E999" s="27">
        <f t="shared" si="61"/>
        <v>3.3077358801001884E-2</v>
      </c>
      <c r="F999" s="28">
        <f>VLOOKUP(B999,viz!$B$3:$E$1863,4,0)</f>
        <v>0</v>
      </c>
      <c r="G999" s="25">
        <f t="shared" si="62"/>
        <v>5.13274324393534E-2</v>
      </c>
      <c r="I999" s="31">
        <v>40949</v>
      </c>
      <c r="J999" s="20">
        <v>0.124159425497055</v>
      </c>
      <c r="K999" s="20">
        <v>0</v>
      </c>
      <c r="L999" s="20">
        <v>7.9813124085356991E-3</v>
      </c>
      <c r="M999" s="20">
        <v>6.6140354656359299E-2</v>
      </c>
      <c r="N999" s="20">
        <v>9.2921973376056798E-3</v>
      </c>
      <c r="O999" s="20">
        <v>0.110704391684738</v>
      </c>
      <c r="P999" s="20" t="s">
        <v>122</v>
      </c>
      <c r="Q999" s="20">
        <v>3.7533202717532903E-2</v>
      </c>
      <c r="R999" s="20">
        <v>0.35360369905556999</v>
      </c>
      <c r="S999" s="20">
        <v>3.86013967098187E-2</v>
      </c>
      <c r="T999" s="20" t="s">
        <v>122</v>
      </c>
      <c r="U999" s="20">
        <v>1.6015496751169901E-2</v>
      </c>
      <c r="V999" s="20" t="s">
        <v>122</v>
      </c>
      <c r="W999" s="20">
        <v>3.5311935688183499E-2</v>
      </c>
      <c r="X999" s="20">
        <v>9.9805991870607597E-2</v>
      </c>
      <c r="Y999" s="20">
        <v>3.2901839255609702E-2</v>
      </c>
      <c r="Z999" s="20">
        <v>0.19210818186426901</v>
      </c>
      <c r="AA999" s="30">
        <f t="shared" si="63"/>
        <v>5.13274324393534E-2</v>
      </c>
    </row>
    <row r="1000" spans="1:27" x14ac:dyDescent="0.25">
      <c r="A1000">
        <v>964</v>
      </c>
      <c r="B1000" s="15">
        <v>40956</v>
      </c>
      <c r="C1000" s="25">
        <f t="shared" si="60"/>
        <v>0.12352387607097599</v>
      </c>
      <c r="D1000" s="25">
        <f>VLOOKUP(B1000,input_BB!$B$19:$K$10000,$D$35,0)</f>
        <v>1361.23</v>
      </c>
      <c r="E1000" s="27">
        <f t="shared" si="61"/>
        <v>3.1947522576260344E-2</v>
      </c>
      <c r="F1000" s="28">
        <f>VLOOKUP(B1000,viz!$B$3:$E$1863,4,0)</f>
        <v>0</v>
      </c>
      <c r="G1000" s="25">
        <f t="shared" si="62"/>
        <v>0.1245284048994072</v>
      </c>
      <c r="I1000" s="31">
        <v>40956</v>
      </c>
      <c r="J1000" s="20">
        <v>0.12352387607097599</v>
      </c>
      <c r="K1000" s="20">
        <v>0</v>
      </c>
      <c r="L1000" s="20" t="s">
        <v>122</v>
      </c>
      <c r="M1000" s="20">
        <v>6.0829912219477297E-2</v>
      </c>
      <c r="N1000" s="20">
        <v>1.2317956959293301E-2</v>
      </c>
      <c r="O1000" s="20">
        <v>0.18310686656210401</v>
      </c>
      <c r="P1000" s="20" t="s">
        <v>122</v>
      </c>
      <c r="Q1000" s="20">
        <v>0.13142712467464601</v>
      </c>
      <c r="R1000" s="20">
        <v>0.194269550850666</v>
      </c>
      <c r="S1000" s="20" t="s">
        <v>122</v>
      </c>
      <c r="T1000" s="20" t="s">
        <v>122</v>
      </c>
      <c r="U1000" s="20">
        <v>6.8725566571230301E-2</v>
      </c>
      <c r="V1000" s="20">
        <v>3.9699767666398003E-2</v>
      </c>
      <c r="W1000" s="20">
        <v>1.61030706617789E-2</v>
      </c>
      <c r="X1000" s="20">
        <v>0.109889866796627</v>
      </c>
      <c r="Y1000" s="20">
        <v>4.7686433132107998E-2</v>
      </c>
      <c r="Z1000" s="20">
        <v>0.135943883905672</v>
      </c>
      <c r="AA1000" s="30">
        <f t="shared" si="63"/>
        <v>0.1245284048994072</v>
      </c>
    </row>
    <row r="1001" spans="1:27" x14ac:dyDescent="0.25">
      <c r="A1001">
        <v>965</v>
      </c>
      <c r="B1001" s="15">
        <v>40963</v>
      </c>
      <c r="C1001" s="25">
        <f t="shared" si="60"/>
        <v>0.131283819675446</v>
      </c>
      <c r="D1001" s="25">
        <f>VLOOKUP(B1001,input_BB!$B$19:$K$10000,$D$35,0)</f>
        <v>1365.74</v>
      </c>
      <c r="E1001" s="27">
        <f t="shared" si="61"/>
        <v>4.5742618640420375E-2</v>
      </c>
      <c r="F1001" s="28">
        <f>VLOOKUP(B1001,viz!$B$3:$E$1863,4,0)</f>
        <v>0</v>
      </c>
      <c r="G1001" s="25">
        <f t="shared" si="62"/>
        <v>0.1187835665331998</v>
      </c>
      <c r="I1001" s="31">
        <v>40963</v>
      </c>
      <c r="J1001" s="20">
        <v>0.131283819675446</v>
      </c>
      <c r="K1001" s="20">
        <v>0</v>
      </c>
      <c r="L1001" s="20">
        <v>7.1181510610043098E-3</v>
      </c>
      <c r="M1001" s="20">
        <v>2.53286642937086E-2</v>
      </c>
      <c r="N1001" s="20" t="s">
        <v>122</v>
      </c>
      <c r="O1001" s="20">
        <v>0.13733797827161701</v>
      </c>
      <c r="P1001" s="20">
        <v>4.22650551450049E-2</v>
      </c>
      <c r="Q1001" s="20">
        <v>0.13782906774541201</v>
      </c>
      <c r="R1001" s="20">
        <v>0.158978450412599</v>
      </c>
      <c r="S1001" s="20">
        <v>3.57203528521194E-2</v>
      </c>
      <c r="T1001" s="20">
        <v>5.7071913001717302E-2</v>
      </c>
      <c r="U1001" s="20">
        <v>3.48747355402554E-2</v>
      </c>
      <c r="V1001" s="20">
        <v>4.77288509471165E-2</v>
      </c>
      <c r="W1001" s="20">
        <v>3.6179980045827898E-2</v>
      </c>
      <c r="X1001" s="20">
        <v>0.10136533158304201</v>
      </c>
      <c r="Y1001" s="20">
        <v>5.16031065419729E-2</v>
      </c>
      <c r="Z1001" s="20">
        <v>0.12659836255860299</v>
      </c>
      <c r="AA1001" s="30">
        <f t="shared" si="63"/>
        <v>0.1187835665331998</v>
      </c>
    </row>
    <row r="1002" spans="1:27" x14ac:dyDescent="0.25">
      <c r="A1002">
        <v>966</v>
      </c>
      <c r="B1002" s="15">
        <v>40970</v>
      </c>
      <c r="C1002" s="25">
        <f t="shared" si="60"/>
        <v>0.12363968044519399</v>
      </c>
      <c r="D1002" s="25">
        <f>VLOOKUP(B1002,input_BB!$B$19:$K$10000,$D$35,0)</f>
        <v>1369.63</v>
      </c>
      <c r="E1002" s="27">
        <f t="shared" si="61"/>
        <v>3.2153391658358704E-2</v>
      </c>
      <c r="F1002" s="28">
        <f>VLOOKUP(B1002,viz!$B$3:$E$1863,4,0)</f>
        <v>0</v>
      </c>
      <c r="G1002" s="25">
        <f t="shared" si="62"/>
        <v>0.121121897457504</v>
      </c>
      <c r="I1002" s="31">
        <v>40970</v>
      </c>
      <c r="J1002" s="20">
        <v>0.12363968044519399</v>
      </c>
      <c r="K1002" s="20">
        <v>0</v>
      </c>
      <c r="L1002" s="20">
        <v>7.9623218485952892E-3</v>
      </c>
      <c r="M1002" s="20" t="s">
        <v>122</v>
      </c>
      <c r="N1002" s="20" t="s">
        <v>122</v>
      </c>
      <c r="O1002" s="20">
        <v>9.7472924724183202E-2</v>
      </c>
      <c r="P1002" s="20">
        <v>0.107161269765097</v>
      </c>
      <c r="Q1002" s="20">
        <v>0.18161990757740901</v>
      </c>
      <c r="R1002" s="20">
        <v>0.110337555279011</v>
      </c>
      <c r="S1002" s="20">
        <v>4.27380266649178E-2</v>
      </c>
      <c r="T1002" s="20">
        <v>1.3700596826906501E-2</v>
      </c>
      <c r="U1002" s="20">
        <v>6.2945771179964E-2</v>
      </c>
      <c r="V1002" s="20">
        <v>5.817612627754E-2</v>
      </c>
      <c r="W1002" s="20" t="s">
        <v>122</v>
      </c>
      <c r="X1002" s="20">
        <v>0.13164717668242301</v>
      </c>
      <c r="Y1002" s="20" t="s">
        <v>122</v>
      </c>
      <c r="Z1002" s="20">
        <v>0.186238323173953</v>
      </c>
      <c r="AA1002" s="30">
        <f t="shared" si="63"/>
        <v>0.121121897457504</v>
      </c>
    </row>
    <row r="1003" spans="1:27" x14ac:dyDescent="0.25">
      <c r="A1003">
        <v>967</v>
      </c>
      <c r="B1003" s="15">
        <v>40977</v>
      </c>
      <c r="C1003" s="25">
        <f t="shared" si="60"/>
        <v>0.13856744766235399</v>
      </c>
      <c r="D1003" s="25">
        <f>VLOOKUP(B1003,input_BB!$B$19:$K$10000,$D$35,0)</f>
        <v>1370.87</v>
      </c>
      <c r="E1003" s="27">
        <f t="shared" si="61"/>
        <v>5.8690953434647627E-2</v>
      </c>
      <c r="F1003" s="28">
        <f>VLOOKUP(B1003,viz!$B$3:$E$1863,4,0)</f>
        <v>0</v>
      </c>
      <c r="G1003" s="25">
        <f t="shared" si="62"/>
        <v>2.205351268841E-2</v>
      </c>
      <c r="I1003" s="31">
        <v>40977</v>
      </c>
      <c r="J1003" s="20">
        <v>0.13856744766235399</v>
      </c>
      <c r="K1003" s="20">
        <v>0</v>
      </c>
      <c r="L1003" s="20" t="s">
        <v>122</v>
      </c>
      <c r="M1003" s="20">
        <v>4.7091210112816199E-3</v>
      </c>
      <c r="N1003" s="20" t="s">
        <v>122</v>
      </c>
      <c r="O1003" s="20">
        <v>9.9736301628428406E-2</v>
      </c>
      <c r="P1003" s="20">
        <v>0.20641410002785399</v>
      </c>
      <c r="Q1003" s="20">
        <v>0.15386873700794501</v>
      </c>
      <c r="R1003" s="20">
        <v>0.168326411096758</v>
      </c>
      <c r="S1003" s="20" t="s">
        <v>122</v>
      </c>
      <c r="T1003" s="20">
        <v>3.15818420672185E-2</v>
      </c>
      <c r="U1003" s="20">
        <v>2.205351268841E-2</v>
      </c>
      <c r="V1003" s="20" t="s">
        <v>122</v>
      </c>
      <c r="W1003" s="20" t="s">
        <v>122</v>
      </c>
      <c r="X1003" s="20">
        <v>9.0768227034107404E-2</v>
      </c>
      <c r="Y1003" s="20">
        <v>5.0223125298670901E-2</v>
      </c>
      <c r="Z1003" s="20">
        <v>0.172318622139326</v>
      </c>
      <c r="AA1003" s="30">
        <f t="shared" si="63"/>
        <v>2.205351268841E-2</v>
      </c>
    </row>
    <row r="1004" spans="1:27" x14ac:dyDescent="0.25">
      <c r="A1004">
        <v>968</v>
      </c>
      <c r="B1004" s="15">
        <v>40984</v>
      </c>
      <c r="C1004" s="25">
        <f t="shared" si="60"/>
        <v>0.138572081923485</v>
      </c>
      <c r="D1004" s="25">
        <f>VLOOKUP(B1004,input_BB!$B$19:$K$10000,$D$35,0)</f>
        <v>1404.17</v>
      </c>
      <c r="E1004" s="27">
        <f t="shared" si="61"/>
        <v>5.8699191906567943E-2</v>
      </c>
      <c r="F1004" s="28">
        <f>VLOOKUP(B1004,viz!$B$3:$E$1863,4,0)</f>
        <v>0</v>
      </c>
      <c r="G1004" s="25">
        <f t="shared" si="62"/>
        <v>7.0713891690815905E-2</v>
      </c>
      <c r="I1004" s="31">
        <v>40984</v>
      </c>
      <c r="J1004" s="20">
        <v>0.138572081923485</v>
      </c>
      <c r="K1004" s="20">
        <v>0</v>
      </c>
      <c r="L1004" s="20" t="s">
        <v>122</v>
      </c>
      <c r="M1004" s="20">
        <v>4.6508680988773896E-3</v>
      </c>
      <c r="N1004" s="20" t="s">
        <v>122</v>
      </c>
      <c r="O1004" s="20">
        <v>9.7820017761100594E-2</v>
      </c>
      <c r="P1004" s="20">
        <v>0.149175596229423</v>
      </c>
      <c r="Q1004" s="20">
        <v>0.17586053253216199</v>
      </c>
      <c r="R1004" s="20">
        <v>0.166321040474951</v>
      </c>
      <c r="S1004" s="20" t="s">
        <v>122</v>
      </c>
      <c r="T1004" s="20">
        <v>3.1179315246027399E-2</v>
      </c>
      <c r="U1004" s="20" t="s">
        <v>122</v>
      </c>
      <c r="V1004" s="20">
        <v>7.0713891690815905E-2</v>
      </c>
      <c r="W1004" s="20" t="s">
        <v>122</v>
      </c>
      <c r="X1004" s="20">
        <v>8.9522646480173093E-2</v>
      </c>
      <c r="Y1004" s="20">
        <v>4.5531872516968198E-2</v>
      </c>
      <c r="Z1004" s="20">
        <v>0.16922421896950099</v>
      </c>
      <c r="AA1004" s="30">
        <f t="shared" si="63"/>
        <v>7.0713891690815905E-2</v>
      </c>
    </row>
    <row r="1005" spans="1:27" x14ac:dyDescent="0.25">
      <c r="A1005">
        <v>969</v>
      </c>
      <c r="B1005" s="15">
        <v>40991</v>
      </c>
      <c r="C1005" s="25">
        <f t="shared" si="60"/>
        <v>0.13062052428722401</v>
      </c>
      <c r="D1005" s="25">
        <f>VLOOKUP(B1005,input_BB!$B$19:$K$10000,$D$35,0)</f>
        <v>1397.11</v>
      </c>
      <c r="E1005" s="27">
        <f t="shared" si="61"/>
        <v>4.456345754520754E-2</v>
      </c>
      <c r="F1005" s="28">
        <f>VLOOKUP(B1005,viz!$B$3:$E$1863,4,0)</f>
        <v>0</v>
      </c>
      <c r="G1005" s="25">
        <f t="shared" si="62"/>
        <v>0.1077298575356558</v>
      </c>
      <c r="I1005" s="31">
        <v>40991</v>
      </c>
      <c r="J1005" s="20">
        <v>0.13062052428722401</v>
      </c>
      <c r="K1005" s="20">
        <v>0</v>
      </c>
      <c r="L1005" s="20" t="s">
        <v>122</v>
      </c>
      <c r="M1005" s="20">
        <v>4.4443203553744502E-3</v>
      </c>
      <c r="N1005" s="20" t="s">
        <v>122</v>
      </c>
      <c r="O1005" s="20">
        <v>9.2817729823829298E-2</v>
      </c>
      <c r="P1005" s="20">
        <v>0.15477958022862401</v>
      </c>
      <c r="Q1005" s="20">
        <v>0.14478813911430599</v>
      </c>
      <c r="R1005" s="20">
        <v>0.16300635508111699</v>
      </c>
      <c r="S1005" s="20">
        <v>4.2495531648185897E-2</v>
      </c>
      <c r="T1005" s="20">
        <v>2.9785498703339901E-2</v>
      </c>
      <c r="U1005" s="20">
        <v>2.0794247564720401E-2</v>
      </c>
      <c r="V1005" s="20">
        <v>5.0952879644578897E-2</v>
      </c>
      <c r="W1005" s="20">
        <v>3.5982730326356502E-2</v>
      </c>
      <c r="X1005" s="20">
        <v>8.5432919873667204E-2</v>
      </c>
      <c r="Y1005" s="20">
        <v>4.5511489693026999E-2</v>
      </c>
      <c r="Z1005" s="20">
        <v>0.12920857794287399</v>
      </c>
      <c r="AA1005" s="30">
        <f t="shared" si="63"/>
        <v>0.1077298575356558</v>
      </c>
    </row>
    <row r="1006" spans="1:27" x14ac:dyDescent="0.25">
      <c r="A1006">
        <v>970</v>
      </c>
      <c r="B1006" s="15">
        <v>40998</v>
      </c>
      <c r="C1006" s="25">
        <f t="shared" si="60"/>
        <v>0.13818469643592801</v>
      </c>
      <c r="D1006" s="25">
        <f>VLOOKUP(B1006,input_BB!$B$19:$K$10000,$D$35,0)</f>
        <v>1408.47</v>
      </c>
      <c r="E1006" s="27">
        <f t="shared" si="61"/>
        <v>5.8010524528672086E-2</v>
      </c>
      <c r="F1006" s="28">
        <f>VLOOKUP(B1006,viz!$B$3:$E$1863,4,0)</f>
        <v>0</v>
      </c>
      <c r="G1006" s="25">
        <f t="shared" si="62"/>
        <v>5.4276445948199997E-2</v>
      </c>
      <c r="I1006" s="31">
        <v>40998</v>
      </c>
      <c r="J1006" s="20">
        <v>0.13818469643592801</v>
      </c>
      <c r="K1006" s="20">
        <v>0</v>
      </c>
      <c r="L1006" s="20" t="s">
        <v>122</v>
      </c>
      <c r="M1006" s="20">
        <v>4.6609369207546601E-3</v>
      </c>
      <c r="N1006" s="20" t="s">
        <v>122</v>
      </c>
      <c r="O1006" s="20">
        <v>0.105261543929838</v>
      </c>
      <c r="P1006" s="20">
        <v>0.15142143280385501</v>
      </c>
      <c r="Q1006" s="20">
        <v>0.183122392389403</v>
      </c>
      <c r="R1006" s="20">
        <v>0.17062060648822699</v>
      </c>
      <c r="S1006" s="20" t="s">
        <v>122</v>
      </c>
      <c r="T1006" s="20">
        <v>3.1182249914279401E-2</v>
      </c>
      <c r="U1006" s="20" t="s">
        <v>122</v>
      </c>
      <c r="V1006" s="20">
        <v>5.4276445948199997E-2</v>
      </c>
      <c r="W1006" s="20" t="s">
        <v>122</v>
      </c>
      <c r="X1006" s="20">
        <v>8.9464971536750398E-2</v>
      </c>
      <c r="Y1006" s="20">
        <v>4.2486852189222699E-2</v>
      </c>
      <c r="Z1006" s="20">
        <v>0.16750256787946799</v>
      </c>
      <c r="AA1006" s="30">
        <f t="shared" si="63"/>
        <v>5.4276445948199997E-2</v>
      </c>
    </row>
    <row r="1007" spans="1:27" x14ac:dyDescent="0.25">
      <c r="A1007">
        <v>971</v>
      </c>
      <c r="B1007" s="15">
        <v>41005</v>
      </c>
      <c r="C1007" s="25">
        <f t="shared" si="60"/>
        <v>0.12317419052124</v>
      </c>
      <c r="D1007" s="25">
        <f>VLOOKUP(B1007,input_BB!$B$19:$K$10000,$D$35,0)</f>
        <v>1398.08</v>
      </c>
      <c r="E1007" s="27">
        <f t="shared" si="61"/>
        <v>3.1325875564795228E-2</v>
      </c>
      <c r="F1007" s="28">
        <f>VLOOKUP(B1007,viz!$B$3:$E$1863,4,0)</f>
        <v>0</v>
      </c>
      <c r="G1007" s="25">
        <f t="shared" si="62"/>
        <v>2.0890789001737301E-2</v>
      </c>
      <c r="I1007" s="31">
        <v>41005</v>
      </c>
      <c r="J1007" s="20">
        <v>0.12317419052124</v>
      </c>
      <c r="K1007" s="20">
        <v>0</v>
      </c>
      <c r="L1007" s="20">
        <v>1.6130299706260301E-2</v>
      </c>
      <c r="M1007" s="20">
        <v>4.5804133289956703E-3</v>
      </c>
      <c r="N1007" s="20" t="s">
        <v>122</v>
      </c>
      <c r="O1007" s="20">
        <v>0.102710167514595</v>
      </c>
      <c r="P1007" s="20">
        <v>0.113938325807576</v>
      </c>
      <c r="Q1007" s="20">
        <v>0.148787313594545</v>
      </c>
      <c r="R1007" s="20">
        <v>0.225116615783649</v>
      </c>
      <c r="S1007" s="20" t="s">
        <v>122</v>
      </c>
      <c r="T1007" s="20">
        <v>5.9241023834683298E-2</v>
      </c>
      <c r="U1007" s="20">
        <v>2.0890789001737301E-2</v>
      </c>
      <c r="V1007" s="20" t="s">
        <v>122</v>
      </c>
      <c r="W1007" s="20" t="s">
        <v>122</v>
      </c>
      <c r="X1007" s="20">
        <v>0.10485964732667299</v>
      </c>
      <c r="Y1007" s="20">
        <v>4.3749427364898397E-2</v>
      </c>
      <c r="Z1007" s="20">
        <v>0.15999597673638799</v>
      </c>
      <c r="AA1007" s="30">
        <f t="shared" si="63"/>
        <v>2.0890789001737301E-2</v>
      </c>
    </row>
    <row r="1008" spans="1:27" x14ac:dyDescent="0.25">
      <c r="A1008">
        <v>972</v>
      </c>
      <c r="B1008" s="15">
        <v>41012</v>
      </c>
      <c r="C1008" s="25">
        <f t="shared" si="60"/>
        <v>0.13187502324581099</v>
      </c>
      <c r="D1008" s="25">
        <f>VLOOKUP(B1008,input_BB!$B$19:$K$10000,$D$35,0)</f>
        <v>1370.26</v>
      </c>
      <c r="E1008" s="27">
        <f t="shared" si="61"/>
        <v>4.6793619841248878E-2</v>
      </c>
      <c r="F1008" s="28">
        <f>VLOOKUP(B1008,viz!$B$3:$E$1863,4,0)</f>
        <v>0</v>
      </c>
      <c r="G1008" s="25">
        <f t="shared" si="62"/>
        <v>0.2194880574483925</v>
      </c>
      <c r="I1008" s="31">
        <v>41012</v>
      </c>
      <c r="J1008" s="20">
        <v>0.13187502324581099</v>
      </c>
      <c r="K1008" s="20">
        <v>0</v>
      </c>
      <c r="L1008" s="20" t="s">
        <v>122</v>
      </c>
      <c r="M1008" s="20">
        <v>4.3905182197946603E-3</v>
      </c>
      <c r="N1008" s="20">
        <v>4.1271592180139899E-2</v>
      </c>
      <c r="O1008" s="20">
        <v>5.5706888525622701E-2</v>
      </c>
      <c r="P1008" s="20">
        <v>0.15109130828002301</v>
      </c>
      <c r="Q1008" s="20">
        <v>0.16694674218198099</v>
      </c>
      <c r="R1008" s="20">
        <v>0.119871077824138</v>
      </c>
      <c r="S1008" s="20">
        <v>5.4760513304877002E-2</v>
      </c>
      <c r="T1008" s="20" t="s">
        <v>122</v>
      </c>
      <c r="U1008" s="20">
        <v>2.17886502261815E-2</v>
      </c>
      <c r="V1008" s="20">
        <v>0.119766750112775</v>
      </c>
      <c r="W1008" s="20">
        <v>7.7932657109436004E-2</v>
      </c>
      <c r="X1008" s="20">
        <v>8.4144360899895201E-2</v>
      </c>
      <c r="Y1008" s="20" t="s">
        <v>122</v>
      </c>
      <c r="Z1008" s="20">
        <v>0.10232894113513601</v>
      </c>
      <c r="AA1008" s="30">
        <f t="shared" si="63"/>
        <v>0.2194880574483925</v>
      </c>
    </row>
    <row r="1009" spans="1:27" x14ac:dyDescent="0.25">
      <c r="A1009">
        <v>973</v>
      </c>
      <c r="B1009" s="15">
        <v>41019</v>
      </c>
      <c r="C1009" s="25">
        <f t="shared" si="60"/>
        <v>0.15507201850414301</v>
      </c>
      <c r="D1009" s="25">
        <f>VLOOKUP(B1009,input_BB!$B$19:$K$10000,$D$35,0)</f>
        <v>1378.53</v>
      </c>
      <c r="E1009" s="27">
        <f t="shared" si="61"/>
        <v>8.8031648659424908E-2</v>
      </c>
      <c r="F1009" s="28">
        <f>VLOOKUP(B1009,viz!$B$3:$E$1863,4,0)</f>
        <v>0</v>
      </c>
      <c r="G1009" s="25">
        <f t="shared" si="62"/>
        <v>0.12093185765255379</v>
      </c>
      <c r="I1009" s="31">
        <v>41019</v>
      </c>
      <c r="J1009" s="20">
        <v>0.15507201850414301</v>
      </c>
      <c r="K1009" s="20">
        <v>1</v>
      </c>
      <c r="L1009" s="20">
        <v>1.11394457858253E-2</v>
      </c>
      <c r="M1009" s="20">
        <v>4.5169831810951003E-3</v>
      </c>
      <c r="N1009" s="20" t="s">
        <v>122</v>
      </c>
      <c r="O1009" s="20">
        <v>9.9810848372214697E-2</v>
      </c>
      <c r="P1009" s="20">
        <v>0.16199929812738401</v>
      </c>
      <c r="Q1009" s="20">
        <v>0.14630556870449299</v>
      </c>
      <c r="R1009" s="20">
        <v>0.13119916480541599</v>
      </c>
      <c r="S1009" s="20">
        <v>0.10080360913943601</v>
      </c>
      <c r="T1009" s="20" t="s">
        <v>122</v>
      </c>
      <c r="U1009" s="20">
        <v>2.0588421772399002E-2</v>
      </c>
      <c r="V1009" s="20">
        <v>5.4538906358673797E-2</v>
      </c>
      <c r="W1009" s="20">
        <v>4.5804529521481001E-2</v>
      </c>
      <c r="X1009" s="20">
        <v>0.10122289094982501</v>
      </c>
      <c r="Y1009" s="20" t="s">
        <v>122</v>
      </c>
      <c r="Z1009" s="20">
        <v>0.122070333281757</v>
      </c>
      <c r="AA1009" s="30">
        <f t="shared" si="63"/>
        <v>0.12093185765255379</v>
      </c>
    </row>
    <row r="1010" spans="1:27" x14ac:dyDescent="0.25">
      <c r="A1010">
        <v>974</v>
      </c>
      <c r="B1010" s="15">
        <v>41026</v>
      </c>
      <c r="C1010" s="25">
        <f t="shared" si="60"/>
        <v>0.124799303710461</v>
      </c>
      <c r="D1010" s="25">
        <f>VLOOKUP(B1010,input_BB!$B$19:$K$10000,$D$35,0)</f>
        <v>1403.36</v>
      </c>
      <c r="E1010" s="27">
        <f t="shared" si="61"/>
        <v>3.4214890447264633E-2</v>
      </c>
      <c r="F1010" s="28">
        <f>VLOOKUP(B1010,viz!$B$3:$E$1863,4,0)</f>
        <v>0</v>
      </c>
      <c r="G1010" s="25">
        <f t="shared" si="62"/>
        <v>0.251762503992843</v>
      </c>
      <c r="I1010" s="31">
        <v>41026</v>
      </c>
      <c r="J1010" s="20">
        <v>0.124799303710461</v>
      </c>
      <c r="K1010" s="20">
        <v>0</v>
      </c>
      <c r="L1010" s="20">
        <v>1.10435233118587E-2</v>
      </c>
      <c r="M1010" s="20">
        <v>4.4759528584550502E-3</v>
      </c>
      <c r="N1010" s="20" t="s">
        <v>122</v>
      </c>
      <c r="O1010" s="20">
        <v>8.8854396843324607E-2</v>
      </c>
      <c r="P1010" s="20">
        <v>0.16101161563708799</v>
      </c>
      <c r="Q1010" s="20">
        <v>0.14477137305558499</v>
      </c>
      <c r="R1010" s="20">
        <v>0.131984506212557</v>
      </c>
      <c r="S1010" s="20">
        <v>4.7157988783068198E-2</v>
      </c>
      <c r="T1010" s="20" t="s">
        <v>122</v>
      </c>
      <c r="U1010" s="20">
        <v>0.119417215067466</v>
      </c>
      <c r="V1010" s="20" t="s">
        <v>122</v>
      </c>
      <c r="W1010" s="20">
        <v>0.132345288925377</v>
      </c>
      <c r="X1010" s="20">
        <v>0.10024262224700201</v>
      </c>
      <c r="Y1010" s="20" t="s">
        <v>122</v>
      </c>
      <c r="Z1010" s="20">
        <v>5.8695517058218898E-2</v>
      </c>
      <c r="AA1010" s="30">
        <f t="shared" si="63"/>
        <v>0.251762503992843</v>
      </c>
    </row>
    <row r="1011" spans="1:27" x14ac:dyDescent="0.25">
      <c r="A1011">
        <v>975</v>
      </c>
      <c r="B1011" s="15">
        <v>41033</v>
      </c>
      <c r="C1011" s="25">
        <f t="shared" si="60"/>
        <v>0.176825135946274</v>
      </c>
      <c r="D1011" s="25">
        <f>VLOOKUP(B1011,input_BB!$B$19:$K$10000,$D$35,0)</f>
        <v>1369.1</v>
      </c>
      <c r="E1011" s="27">
        <f t="shared" si="61"/>
        <v>0.12670285042386706</v>
      </c>
      <c r="F1011" s="28">
        <f>VLOOKUP(B1011,viz!$B$3:$E$1863,4,0)</f>
        <v>0</v>
      </c>
      <c r="G1011" s="25">
        <f t="shared" si="62"/>
        <v>9.964291265969849E-2</v>
      </c>
      <c r="I1011" s="31">
        <v>41033</v>
      </c>
      <c r="J1011" s="20">
        <v>0.176825135946274</v>
      </c>
      <c r="K1011" s="20">
        <v>0</v>
      </c>
      <c r="L1011" s="20">
        <v>3.0690587112095699E-2</v>
      </c>
      <c r="M1011" s="20">
        <v>4.2816355580064698E-3</v>
      </c>
      <c r="N1011" s="20">
        <v>3.11290146700582E-2</v>
      </c>
      <c r="O1011" s="20">
        <v>0.138231791132918</v>
      </c>
      <c r="P1011" s="20">
        <v>0.139495901775543</v>
      </c>
      <c r="Q1011" s="20">
        <v>0.14538776658965799</v>
      </c>
      <c r="R1011" s="20">
        <v>0.13073918897999801</v>
      </c>
      <c r="S1011" s="20">
        <v>4.1073416919647401E-2</v>
      </c>
      <c r="T1011" s="20" t="s">
        <v>122</v>
      </c>
      <c r="U1011" s="20">
        <v>5.3337119667472697E-2</v>
      </c>
      <c r="V1011" s="20" t="s">
        <v>122</v>
      </c>
      <c r="W1011" s="20">
        <v>4.63057929922258E-2</v>
      </c>
      <c r="X1011" s="20">
        <v>8.6544607562675305E-2</v>
      </c>
      <c r="Y1011" s="20">
        <v>3.5191337333410899E-2</v>
      </c>
      <c r="Z1011" s="20">
        <v>0.11759183970629</v>
      </c>
      <c r="AA1011" s="30">
        <f t="shared" si="63"/>
        <v>9.964291265969849E-2</v>
      </c>
    </row>
    <row r="1012" spans="1:27" x14ac:dyDescent="0.25">
      <c r="A1012">
        <v>976</v>
      </c>
      <c r="B1012" s="15">
        <v>41040</v>
      </c>
      <c r="C1012" s="25">
        <f t="shared" si="60"/>
        <v>0.137935936450958</v>
      </c>
      <c r="D1012" s="25">
        <f>VLOOKUP(B1012,input_BB!$B$19:$K$10000,$D$35,0)</f>
        <v>1353.39</v>
      </c>
      <c r="E1012" s="27">
        <f t="shared" si="61"/>
        <v>5.7568296071289549E-2</v>
      </c>
      <c r="F1012" s="28">
        <f>VLOOKUP(B1012,viz!$B$3:$E$1863,4,0)</f>
        <v>0</v>
      </c>
      <c r="G1012" s="25">
        <f t="shared" si="62"/>
        <v>0.1266277922872818</v>
      </c>
      <c r="I1012" s="31">
        <v>41040</v>
      </c>
      <c r="J1012" s="20">
        <v>0.137935936450958</v>
      </c>
      <c r="K1012" s="20">
        <v>0</v>
      </c>
      <c r="L1012" s="20">
        <v>2.4570339429636299E-2</v>
      </c>
      <c r="M1012" s="20">
        <v>3.1080214541303702E-2</v>
      </c>
      <c r="N1012" s="20">
        <v>4.43953709676266E-2</v>
      </c>
      <c r="O1012" s="20">
        <v>0.128015869210996</v>
      </c>
      <c r="P1012" s="20">
        <v>0.131342963719082</v>
      </c>
      <c r="Q1012" s="20">
        <v>0.17865483648382999</v>
      </c>
      <c r="R1012" s="20">
        <v>5.7502348538669402E-2</v>
      </c>
      <c r="S1012" s="20">
        <v>3.9245114019654199E-2</v>
      </c>
      <c r="T1012" s="20" t="s">
        <v>122</v>
      </c>
      <c r="U1012" s="20">
        <v>2.2614151295783098E-2</v>
      </c>
      <c r="V1012" s="20">
        <v>9.1368808587021497E-2</v>
      </c>
      <c r="W1012" s="20">
        <v>1.26448324044772E-2</v>
      </c>
      <c r="X1012" s="20">
        <v>0.140781933040104</v>
      </c>
      <c r="Y1012" s="20" t="s">
        <v>122</v>
      </c>
      <c r="Z1012" s="20">
        <v>9.7783217761816102E-2</v>
      </c>
      <c r="AA1012" s="30">
        <f t="shared" si="63"/>
        <v>0.1266277922872818</v>
      </c>
    </row>
    <row r="1013" spans="1:27" x14ac:dyDescent="0.25">
      <c r="A1013">
        <v>977</v>
      </c>
      <c r="B1013" s="15">
        <v>41047</v>
      </c>
      <c r="C1013" s="25">
        <f t="shared" si="60"/>
        <v>0.154721438884735</v>
      </c>
      <c r="D1013" s="25">
        <f>VLOOKUP(B1013,input_BB!$B$19:$K$10000,$D$35,0)</f>
        <v>1295.22</v>
      </c>
      <c r="E1013" s="27">
        <f t="shared" si="61"/>
        <v>8.7408412232154439E-2</v>
      </c>
      <c r="F1013" s="28">
        <f>VLOOKUP(B1013,viz!$B$3:$E$1863,4,0)</f>
        <v>1</v>
      </c>
      <c r="G1013" s="25">
        <f t="shared" si="62"/>
        <v>0.11930198532394841</v>
      </c>
      <c r="I1013" s="31">
        <v>41047</v>
      </c>
      <c r="J1013" s="20">
        <v>0.154721438884735</v>
      </c>
      <c r="K1013" s="20">
        <v>0</v>
      </c>
      <c r="L1013" s="20" t="s">
        <v>122</v>
      </c>
      <c r="M1013" s="20">
        <v>4.2901873607213798E-3</v>
      </c>
      <c r="N1013" s="20">
        <v>4.0640415448936699E-2</v>
      </c>
      <c r="O1013" s="20">
        <v>9.8914088641726794E-2</v>
      </c>
      <c r="P1013" s="20">
        <v>0.15545763470099999</v>
      </c>
      <c r="Q1013" s="20">
        <v>0.18344380142385</v>
      </c>
      <c r="R1013" s="20">
        <v>0.112084755220831</v>
      </c>
      <c r="S1013" s="20">
        <v>3.8973880104202899E-2</v>
      </c>
      <c r="T1013" s="20" t="s">
        <v>122</v>
      </c>
      <c r="U1013" s="20">
        <v>2.03088250563099E-2</v>
      </c>
      <c r="V1013" s="20">
        <v>9.8993160267638505E-2</v>
      </c>
      <c r="W1013" s="20" t="s">
        <v>122</v>
      </c>
      <c r="X1013" s="20">
        <v>8.5411666466116198E-2</v>
      </c>
      <c r="Y1013" s="20" t="s">
        <v>122</v>
      </c>
      <c r="Z1013" s="20">
        <v>0.16148158530866599</v>
      </c>
      <c r="AA1013" s="30">
        <f t="shared" si="63"/>
        <v>0.11930198532394841</v>
      </c>
    </row>
    <row r="1014" spans="1:27" x14ac:dyDescent="0.25">
      <c r="A1014">
        <v>978</v>
      </c>
      <c r="B1014" s="15">
        <v>41054</v>
      </c>
      <c r="C1014" s="25">
        <f t="shared" si="60"/>
        <v>0.12832748889923101</v>
      </c>
      <c r="D1014" s="25">
        <f>VLOOKUP(B1014,input_BB!$B$19:$K$10000,$D$35,0)</f>
        <v>1317.82</v>
      </c>
      <c r="E1014" s="27">
        <f t="shared" si="61"/>
        <v>4.0487056340737404E-2</v>
      </c>
      <c r="F1014" s="28">
        <f>VLOOKUP(B1014,viz!$B$3:$E$1863,4,0)</f>
        <v>1</v>
      </c>
      <c r="G1014" s="25">
        <f t="shared" si="62"/>
        <v>0.23467995474251629</v>
      </c>
      <c r="I1014" s="31">
        <v>41054</v>
      </c>
      <c r="J1014" s="20">
        <v>0.12832748889923101</v>
      </c>
      <c r="K1014" s="20">
        <v>0</v>
      </c>
      <c r="L1014" s="20" t="s">
        <v>122</v>
      </c>
      <c r="M1014" s="20">
        <v>4.2230418168392502E-3</v>
      </c>
      <c r="N1014" s="20" t="s">
        <v>122</v>
      </c>
      <c r="O1014" s="20">
        <v>9.6596689444853903E-2</v>
      </c>
      <c r="P1014" s="20">
        <v>0.10334075392382</v>
      </c>
      <c r="Q1014" s="20">
        <v>0.17242896580308001</v>
      </c>
      <c r="R1014" s="20">
        <v>6.0834237710232698E-2</v>
      </c>
      <c r="S1014" s="20">
        <v>4.2792437941525298E-2</v>
      </c>
      <c r="T1014" s="20" t="s">
        <v>122</v>
      </c>
      <c r="U1014" s="20">
        <v>0.183547416864076</v>
      </c>
      <c r="V1014" s="20">
        <v>5.1132537878440298E-2</v>
      </c>
      <c r="W1014" s="20" t="s">
        <v>122</v>
      </c>
      <c r="X1014" s="20">
        <v>8.3951230325466697E-2</v>
      </c>
      <c r="Y1014" s="20" t="s">
        <v>122</v>
      </c>
      <c r="Z1014" s="20">
        <v>0.20115268829166599</v>
      </c>
      <c r="AA1014" s="30">
        <f t="shared" si="63"/>
        <v>0.23467995474251629</v>
      </c>
    </row>
    <row r="1015" spans="1:27" x14ac:dyDescent="0.25">
      <c r="A1015">
        <v>979</v>
      </c>
      <c r="B1015" s="15">
        <v>41061</v>
      </c>
      <c r="C1015" s="25">
        <f t="shared" si="60"/>
        <v>0.16968858242034901</v>
      </c>
      <c r="D1015" s="25">
        <f>VLOOKUP(B1015,input_BB!$B$19:$K$10000,$D$35,0)</f>
        <v>1278.05</v>
      </c>
      <c r="E1015" s="27">
        <f t="shared" si="61"/>
        <v>0.11401597452950556</v>
      </c>
      <c r="F1015" s="28">
        <f>VLOOKUP(B1015,viz!$B$3:$E$1863,4,0)</f>
        <v>1</v>
      </c>
      <c r="G1015" s="25">
        <f t="shared" si="62"/>
        <v>6.3635813108566502E-2</v>
      </c>
      <c r="I1015" s="31">
        <v>41061</v>
      </c>
      <c r="J1015" s="20">
        <v>0.16968858242034901</v>
      </c>
      <c r="K1015" s="20">
        <v>0</v>
      </c>
      <c r="L1015" s="20" t="s">
        <v>122</v>
      </c>
      <c r="M1015" s="20">
        <v>4.5128803113399403E-3</v>
      </c>
      <c r="N1015" s="20" t="s">
        <v>122</v>
      </c>
      <c r="O1015" s="20">
        <v>0.128960867393453</v>
      </c>
      <c r="P1015" s="20">
        <v>0.116746252371021</v>
      </c>
      <c r="Q1015" s="20">
        <v>0.15230144005292001</v>
      </c>
      <c r="R1015" s="20">
        <v>0.12451663954329199</v>
      </c>
      <c r="S1015" s="20">
        <v>6.9069233580383901E-2</v>
      </c>
      <c r="T1015" s="20" t="s">
        <v>122</v>
      </c>
      <c r="U1015" s="20">
        <v>6.3635813108566502E-2</v>
      </c>
      <c r="V1015" s="20" t="s">
        <v>122</v>
      </c>
      <c r="W1015" s="20" t="s">
        <v>122</v>
      </c>
      <c r="X1015" s="20">
        <v>8.9588378100089197E-2</v>
      </c>
      <c r="Y1015" s="20" t="s">
        <v>122</v>
      </c>
      <c r="Z1015" s="20">
        <v>0.250668495538934</v>
      </c>
      <c r="AA1015" s="30">
        <f t="shared" si="63"/>
        <v>6.3635813108566502E-2</v>
      </c>
    </row>
    <row r="1016" spans="1:27" x14ac:dyDescent="0.25">
      <c r="A1016">
        <v>980</v>
      </c>
      <c r="B1016" s="15">
        <v>41068</v>
      </c>
      <c r="C1016" s="25">
        <f t="shared" si="60"/>
        <v>0.15340666472911799</v>
      </c>
      <c r="D1016" s="25">
        <f>VLOOKUP(B1016,input_BB!$B$19:$K$10000,$D$35,0)</f>
        <v>1325.66</v>
      </c>
      <c r="E1016" s="27">
        <f t="shared" si="61"/>
        <v>8.5071096820614103E-2</v>
      </c>
      <c r="F1016" s="28">
        <f>VLOOKUP(B1016,viz!$B$3:$E$1863,4,0)</f>
        <v>0</v>
      </c>
      <c r="G1016" s="25">
        <f t="shared" si="62"/>
        <v>0.1328185477301129</v>
      </c>
      <c r="I1016" s="31">
        <v>41068</v>
      </c>
      <c r="J1016" s="20">
        <v>0.15340666472911799</v>
      </c>
      <c r="K1016" s="20">
        <v>0</v>
      </c>
      <c r="L1016" s="20">
        <v>2.4044327541960099E-2</v>
      </c>
      <c r="M1016" s="20">
        <v>5.36994517545656E-2</v>
      </c>
      <c r="N1016" s="20">
        <v>5.1815467163120597E-2</v>
      </c>
      <c r="O1016" s="20">
        <v>0.121250722259533</v>
      </c>
      <c r="P1016" s="20">
        <v>9.1605289666712802E-2</v>
      </c>
      <c r="Q1016" s="20">
        <v>0.17154869041916099</v>
      </c>
      <c r="R1016" s="20">
        <v>0.113532179791349</v>
      </c>
      <c r="S1016" s="20">
        <v>4.1439382666972002E-2</v>
      </c>
      <c r="T1016" s="20" t="s">
        <v>122</v>
      </c>
      <c r="U1016" s="20">
        <v>1.8233404662845301E-2</v>
      </c>
      <c r="V1016" s="20">
        <v>0.101548148958676</v>
      </c>
      <c r="W1016" s="20">
        <v>1.3036994108591601E-2</v>
      </c>
      <c r="X1016" s="20">
        <v>8.3121699366461105E-2</v>
      </c>
      <c r="Y1016" s="20" t="s">
        <v>122</v>
      </c>
      <c r="Z1016" s="20">
        <v>0.115124241640052</v>
      </c>
      <c r="AA1016" s="30">
        <f t="shared" si="63"/>
        <v>0.1328185477301129</v>
      </c>
    </row>
    <row r="1017" spans="1:27" x14ac:dyDescent="0.25">
      <c r="A1017">
        <v>981</v>
      </c>
      <c r="B1017" s="15">
        <v>41075</v>
      </c>
      <c r="C1017" s="25">
        <f t="shared" si="60"/>
        <v>0.13190475106239299</v>
      </c>
      <c r="D1017" s="25">
        <f>VLOOKUP(B1017,input_BB!$B$19:$K$10000,$D$35,0)</f>
        <v>1342.84</v>
      </c>
      <c r="E1017" s="27">
        <f t="shared" si="61"/>
        <v>4.6846467916754252E-2</v>
      </c>
      <c r="F1017" s="28">
        <f>VLOOKUP(B1017,viz!$B$3:$E$1863,4,0)</f>
        <v>0</v>
      </c>
      <c r="G1017" s="25">
        <f t="shared" si="62"/>
        <v>0.15404013625928911</v>
      </c>
      <c r="I1017" s="31">
        <v>41075</v>
      </c>
      <c r="J1017" s="20">
        <v>0.13190475106239299</v>
      </c>
      <c r="K1017" s="20">
        <v>0</v>
      </c>
      <c r="L1017" s="20" t="s">
        <v>122</v>
      </c>
      <c r="M1017" s="20">
        <v>4.2691912837756899E-3</v>
      </c>
      <c r="N1017" s="20">
        <v>3.5515595754036899E-2</v>
      </c>
      <c r="O1017" s="20">
        <v>9.6064896908682695E-2</v>
      </c>
      <c r="P1017" s="20">
        <v>0.151803068854757</v>
      </c>
      <c r="Q1017" s="20">
        <v>0.18067808761744</v>
      </c>
      <c r="R1017" s="20">
        <v>0.121040553937887</v>
      </c>
      <c r="S1017" s="20">
        <v>4.4237487440601103E-2</v>
      </c>
      <c r="T1017" s="20" t="s">
        <v>122</v>
      </c>
      <c r="U1017" s="20">
        <v>2.01876792369729E-2</v>
      </c>
      <c r="V1017" s="20">
        <v>0.10674344140374201</v>
      </c>
      <c r="W1017" s="20">
        <v>2.7109015618574199E-2</v>
      </c>
      <c r="X1017" s="20">
        <v>8.4628498995791904E-2</v>
      </c>
      <c r="Y1017" s="20" t="s">
        <v>122</v>
      </c>
      <c r="Z1017" s="20">
        <v>0.127722482947739</v>
      </c>
      <c r="AA1017" s="30">
        <f t="shared" si="63"/>
        <v>0.15404013625928911</v>
      </c>
    </row>
    <row r="1018" spans="1:27" x14ac:dyDescent="0.25">
      <c r="A1018">
        <v>982</v>
      </c>
      <c r="B1018" s="15">
        <v>41082</v>
      </c>
      <c r="C1018" s="25">
        <f t="shared" si="60"/>
        <v>0.12102353572845501</v>
      </c>
      <c r="D1018" s="25">
        <f>VLOOKUP(B1018,input_BB!$B$19:$K$10000,$D$35,0)</f>
        <v>1335.02</v>
      </c>
      <c r="E1018" s="27">
        <f t="shared" si="61"/>
        <v>2.7502588827218288E-2</v>
      </c>
      <c r="F1018" s="28">
        <f>VLOOKUP(B1018,viz!$B$3:$E$1863,4,0)</f>
        <v>0</v>
      </c>
      <c r="G1018" s="25">
        <f t="shared" si="62"/>
        <v>0.22756576285341279</v>
      </c>
      <c r="I1018" s="31">
        <v>41082</v>
      </c>
      <c r="J1018" s="20">
        <v>0.12102353572845501</v>
      </c>
      <c r="K1018" s="20">
        <v>0</v>
      </c>
      <c r="L1018" s="20">
        <v>1.1812832769443799E-2</v>
      </c>
      <c r="M1018" s="20">
        <v>4.2603621845193002E-3</v>
      </c>
      <c r="N1018" s="20">
        <v>6.0726196032134201E-2</v>
      </c>
      <c r="O1018" s="20">
        <v>0.12750501275086601</v>
      </c>
      <c r="P1018" s="20">
        <v>5.72115016917377E-2</v>
      </c>
      <c r="Q1018" s="20">
        <v>0.19354691690359599</v>
      </c>
      <c r="R1018" s="20">
        <v>0.115318959846819</v>
      </c>
      <c r="S1018" s="20" t="s">
        <v>122</v>
      </c>
      <c r="T1018" s="20" t="s">
        <v>122</v>
      </c>
      <c r="U1018" s="20">
        <v>0.12901389839104299</v>
      </c>
      <c r="V1018" s="20">
        <v>9.8551864462369798E-2</v>
      </c>
      <c r="W1018" s="20" t="s">
        <v>122</v>
      </c>
      <c r="X1018" s="20">
        <v>9.4593565320219106E-2</v>
      </c>
      <c r="Y1018" s="20" t="s">
        <v>122</v>
      </c>
      <c r="Z1018" s="20">
        <v>0.107458889647253</v>
      </c>
      <c r="AA1018" s="30">
        <f t="shared" si="63"/>
        <v>0.22756576285341279</v>
      </c>
    </row>
    <row r="1019" spans="1:27" x14ac:dyDescent="0.25">
      <c r="A1019">
        <v>983</v>
      </c>
      <c r="B1019" s="15">
        <v>41089</v>
      </c>
      <c r="C1019" s="25">
        <f t="shared" si="60"/>
        <v>0.11734700948</v>
      </c>
      <c r="D1019" s="25">
        <f>VLOOKUP(B1019,input_BB!$B$19:$K$10000,$D$35,0)</f>
        <v>1362.16</v>
      </c>
      <c r="E1019" s="27">
        <f t="shared" si="61"/>
        <v>2.0966712361488914E-2</v>
      </c>
      <c r="F1019" s="28">
        <f>VLOOKUP(B1019,viz!$B$3:$E$1863,4,0)</f>
        <v>0</v>
      </c>
      <c r="G1019" s="25">
        <f t="shared" si="62"/>
        <v>2.2204142122437601E-2</v>
      </c>
      <c r="I1019" s="31">
        <v>41089</v>
      </c>
      <c r="J1019" s="20">
        <v>0.11734700948</v>
      </c>
      <c r="K1019" s="20">
        <v>0</v>
      </c>
      <c r="L1019" s="20">
        <v>1.8862785789945501E-2</v>
      </c>
      <c r="M1019" s="20">
        <v>5.2024525855052803E-3</v>
      </c>
      <c r="N1019" s="20" t="s">
        <v>122</v>
      </c>
      <c r="O1019" s="20">
        <v>0.134236326280087</v>
      </c>
      <c r="P1019" s="20">
        <v>0.12321744701854299</v>
      </c>
      <c r="Q1019" s="20">
        <v>0.159321018613447</v>
      </c>
      <c r="R1019" s="20">
        <v>0.20434902956091999</v>
      </c>
      <c r="S1019" s="20" t="s">
        <v>122</v>
      </c>
      <c r="T1019" s="20">
        <v>1.87462167629803E-2</v>
      </c>
      <c r="U1019" s="20">
        <v>2.2204142122437601E-2</v>
      </c>
      <c r="V1019" s="20" t="s">
        <v>122</v>
      </c>
      <c r="W1019" s="20" t="s">
        <v>122</v>
      </c>
      <c r="X1019" s="20">
        <v>0.14323435842592</v>
      </c>
      <c r="Y1019" s="20">
        <v>1.34728158659045E-2</v>
      </c>
      <c r="Z1019" s="20">
        <v>0.15715340697430999</v>
      </c>
      <c r="AA1019" s="30">
        <f t="shared" si="63"/>
        <v>2.2204142122437601E-2</v>
      </c>
    </row>
    <row r="1020" spans="1:27" x14ac:dyDescent="0.25">
      <c r="A1020">
        <v>984</v>
      </c>
      <c r="B1020" s="15">
        <v>41096</v>
      </c>
      <c r="C1020" s="25">
        <f t="shared" si="60"/>
        <v>0.11741477996110899</v>
      </c>
      <c r="D1020" s="25">
        <f>VLOOKUP(B1020,input_BB!$B$19:$K$10000,$D$35,0)</f>
        <v>1354.68</v>
      </c>
      <c r="E1020" s="27">
        <f t="shared" si="61"/>
        <v>2.1087190079480882E-2</v>
      </c>
      <c r="F1020" s="28">
        <f>VLOOKUP(B1020,viz!$B$3:$E$1863,4,0)</f>
        <v>0</v>
      </c>
      <c r="G1020" s="25">
        <f t="shared" si="62"/>
        <v>0.17907325203241162</v>
      </c>
      <c r="I1020" s="31">
        <v>41096</v>
      </c>
      <c r="J1020" s="20">
        <v>0.11741477996110899</v>
      </c>
      <c r="K1020" s="20">
        <v>0</v>
      </c>
      <c r="L1020" s="20">
        <v>1.3180261875764101E-2</v>
      </c>
      <c r="M1020" s="20">
        <v>4.75179573742294E-3</v>
      </c>
      <c r="N1020" s="20">
        <v>4.6596189170897001E-2</v>
      </c>
      <c r="O1020" s="20">
        <v>0.10020680033519801</v>
      </c>
      <c r="P1020" s="20">
        <v>6.1880218608660997E-2</v>
      </c>
      <c r="Q1020" s="20">
        <v>0.16806826637769101</v>
      </c>
      <c r="R1020" s="20">
        <v>0.18159996052378699</v>
      </c>
      <c r="S1020" s="20" t="s">
        <v>122</v>
      </c>
      <c r="T1020" s="20">
        <v>1.7092319735156802E-2</v>
      </c>
      <c r="U1020" s="20">
        <v>5.3259770848304598E-2</v>
      </c>
      <c r="V1020" s="20">
        <v>0.12581348118410701</v>
      </c>
      <c r="W1020" s="20" t="s">
        <v>122</v>
      </c>
      <c r="X1020" s="20">
        <v>0.101313639753421</v>
      </c>
      <c r="Y1020" s="20">
        <v>1.94318116930874E-2</v>
      </c>
      <c r="Z1020" s="20">
        <v>0.106805484156501</v>
      </c>
      <c r="AA1020" s="30">
        <f t="shared" si="63"/>
        <v>0.17907325203241162</v>
      </c>
    </row>
    <row r="1021" spans="1:27" x14ac:dyDescent="0.25">
      <c r="A1021">
        <v>985</v>
      </c>
      <c r="B1021" s="15">
        <v>41103</v>
      </c>
      <c r="C1021" s="25">
        <f t="shared" si="60"/>
        <v>0.117336854338646</v>
      </c>
      <c r="D1021" s="25">
        <f>VLOOKUP(B1021,input_BB!$B$19:$K$10000,$D$35,0)</f>
        <v>1356.78</v>
      </c>
      <c r="E1021" s="27">
        <f t="shared" si="61"/>
        <v>2.0948659246973648E-2</v>
      </c>
      <c r="F1021" s="28">
        <f>VLOOKUP(B1021,viz!$B$3:$E$1863,4,0)</f>
        <v>0</v>
      </c>
      <c r="G1021" s="25">
        <f t="shared" si="62"/>
        <v>9.833425421110259E-2</v>
      </c>
      <c r="I1021" s="31">
        <v>41103</v>
      </c>
      <c r="J1021" s="20">
        <v>0.117336854338646</v>
      </c>
      <c r="K1021" s="20">
        <v>0</v>
      </c>
      <c r="L1021" s="20">
        <v>1.76258630221626E-2</v>
      </c>
      <c r="M1021" s="20">
        <v>4.8578931630961697E-3</v>
      </c>
      <c r="N1021" s="20">
        <v>3.9340310238053101E-2</v>
      </c>
      <c r="O1021" s="20">
        <v>0.10244420365343999</v>
      </c>
      <c r="P1021" s="20">
        <v>0.11505673211001601</v>
      </c>
      <c r="Q1021" s="20">
        <v>0.18666468761235899</v>
      </c>
      <c r="R1021" s="20">
        <v>0.19086415076685101</v>
      </c>
      <c r="S1021" s="20" t="s">
        <v>122</v>
      </c>
      <c r="T1021" s="20">
        <v>1.7515259859988901E-2</v>
      </c>
      <c r="U1021" s="20">
        <v>4.5902818016009699E-2</v>
      </c>
      <c r="V1021" s="20">
        <v>5.2431436195092898E-2</v>
      </c>
      <c r="W1021" s="20" t="s">
        <v>122</v>
      </c>
      <c r="X1021" s="20">
        <v>0.103628315045216</v>
      </c>
      <c r="Y1021" s="20">
        <v>1.2576155506845099E-2</v>
      </c>
      <c r="Z1021" s="20">
        <v>0.11109217481087</v>
      </c>
      <c r="AA1021" s="30">
        <f t="shared" si="63"/>
        <v>9.833425421110259E-2</v>
      </c>
    </row>
    <row r="1022" spans="1:27" x14ac:dyDescent="0.25">
      <c r="A1022">
        <v>986</v>
      </c>
      <c r="B1022" s="15">
        <v>41110</v>
      </c>
      <c r="C1022" s="25">
        <f t="shared" si="60"/>
        <v>0.11714537441730501</v>
      </c>
      <c r="D1022" s="25">
        <f>VLOOKUP(B1022,input_BB!$B$19:$K$10000,$D$35,0)</f>
        <v>1362.66</v>
      </c>
      <c r="E1022" s="27">
        <f t="shared" si="61"/>
        <v>2.0608259362142618E-2</v>
      </c>
      <c r="F1022" s="28">
        <f>VLOOKUP(B1022,viz!$B$3:$E$1863,4,0)</f>
        <v>0</v>
      </c>
      <c r="G1022" s="25">
        <f t="shared" si="62"/>
        <v>0.19263544854815129</v>
      </c>
      <c r="I1022" s="31">
        <v>41110</v>
      </c>
      <c r="J1022" s="20">
        <v>0.11714537441730501</v>
      </c>
      <c r="K1022" s="20">
        <v>0</v>
      </c>
      <c r="L1022" s="20">
        <v>3.4632149947743697E-2</v>
      </c>
      <c r="M1022" s="20">
        <v>3.4505844176764E-2</v>
      </c>
      <c r="N1022" s="20">
        <v>7.8897442181462496E-2</v>
      </c>
      <c r="O1022" s="20">
        <v>0.118852418888692</v>
      </c>
      <c r="P1022" s="20" t="s">
        <v>122</v>
      </c>
      <c r="Q1022" s="20">
        <v>0.171315670317045</v>
      </c>
      <c r="R1022" s="20">
        <v>0.16973215268817701</v>
      </c>
      <c r="S1022" s="20" t="s">
        <v>122</v>
      </c>
      <c r="T1022" s="20">
        <v>1.5845506566008302E-2</v>
      </c>
      <c r="U1022" s="20">
        <v>4.4626425417481498E-2</v>
      </c>
      <c r="V1022" s="20">
        <v>8.2095355422311306E-2</v>
      </c>
      <c r="W1022" s="20">
        <v>6.5913667708358506E-2</v>
      </c>
      <c r="X1022" s="20">
        <v>9.4128709720684697E-2</v>
      </c>
      <c r="Y1022" s="20">
        <v>1.6554766410801901E-2</v>
      </c>
      <c r="Z1022" s="20">
        <v>7.2899890554469104E-2</v>
      </c>
      <c r="AA1022" s="30">
        <f t="shared" si="63"/>
        <v>0.19263544854815129</v>
      </c>
    </row>
    <row r="1023" spans="1:27" x14ac:dyDescent="0.25">
      <c r="A1023">
        <v>987</v>
      </c>
      <c r="B1023" s="15">
        <v>41117</v>
      </c>
      <c r="C1023" s="25">
        <f t="shared" si="60"/>
        <v>0.117290787398815</v>
      </c>
      <c r="D1023" s="25">
        <f>VLOOKUP(B1023,input_BB!$B$19:$K$10000,$D$35,0)</f>
        <v>1385.97</v>
      </c>
      <c r="E1023" s="27">
        <f t="shared" si="61"/>
        <v>2.0866764597638247E-2</v>
      </c>
      <c r="F1023" s="28">
        <f>VLOOKUP(B1023,viz!$B$3:$E$1863,4,0)</f>
        <v>0</v>
      </c>
      <c r="G1023" s="25">
        <f t="shared" si="62"/>
        <v>2.2189069876819699E-2</v>
      </c>
      <c r="I1023" s="31">
        <v>41117</v>
      </c>
      <c r="J1023" s="20">
        <v>0.117290787398815</v>
      </c>
      <c r="K1023" s="20">
        <v>0</v>
      </c>
      <c r="L1023" s="20">
        <v>1.8857695220417602E-2</v>
      </c>
      <c r="M1023" s="20">
        <v>5.1977890776966499E-3</v>
      </c>
      <c r="N1023" s="20" t="s">
        <v>122</v>
      </c>
      <c r="O1023" s="20">
        <v>0.13398998896587699</v>
      </c>
      <c r="P1023" s="20">
        <v>0.122308897591367</v>
      </c>
      <c r="Q1023" s="20">
        <v>0.188254680055088</v>
      </c>
      <c r="R1023" s="20">
        <v>0.21425457475144799</v>
      </c>
      <c r="S1023" s="20" t="s">
        <v>122</v>
      </c>
      <c r="T1023" s="20">
        <v>1.8732889897963501E-2</v>
      </c>
      <c r="U1023" s="20">
        <v>2.2189069876819699E-2</v>
      </c>
      <c r="V1023" s="20" t="s">
        <v>122</v>
      </c>
      <c r="W1023" s="20" t="s">
        <v>122</v>
      </c>
      <c r="X1023" s="20">
        <v>0.11065486004927801</v>
      </c>
      <c r="Y1023" s="20">
        <v>1.34557175124378E-2</v>
      </c>
      <c r="Z1023" s="20">
        <v>0.15210383700160601</v>
      </c>
      <c r="AA1023" s="30">
        <f t="shared" si="63"/>
        <v>2.2189069876819699E-2</v>
      </c>
    </row>
    <row r="1024" spans="1:27" x14ac:dyDescent="0.25">
      <c r="A1024">
        <v>988</v>
      </c>
      <c r="B1024" s="15">
        <v>41124</v>
      </c>
      <c r="C1024" s="25">
        <f t="shared" si="60"/>
        <v>0.117362014949322</v>
      </c>
      <c r="D1024" s="25">
        <f>VLOOKUP(B1024,input_BB!$B$19:$K$10000,$D$35,0)</f>
        <v>1390.99</v>
      </c>
      <c r="E1024" s="27">
        <f t="shared" si="61"/>
        <v>2.0993388056743386E-2</v>
      </c>
      <c r="F1024" s="28">
        <f>VLOOKUP(B1024,viz!$B$3:$E$1863,4,0)</f>
        <v>0</v>
      </c>
      <c r="G1024" s="25">
        <f t="shared" si="62"/>
        <v>0.10373765886167211</v>
      </c>
      <c r="I1024" s="31">
        <v>41124</v>
      </c>
      <c r="J1024" s="20">
        <v>0.117362014949322</v>
      </c>
      <c r="K1024" s="20">
        <v>0</v>
      </c>
      <c r="L1024" s="20">
        <v>1.72454234377045E-2</v>
      </c>
      <c r="M1024" s="20">
        <v>4.9448366144303098E-3</v>
      </c>
      <c r="N1024" s="20">
        <v>2.13348525745783E-2</v>
      </c>
      <c r="O1024" s="20">
        <v>0.102613708189545</v>
      </c>
      <c r="P1024" s="20">
        <v>0.116356686668096</v>
      </c>
      <c r="Q1024" s="20">
        <v>0.151071048020819</v>
      </c>
      <c r="R1024" s="20">
        <v>0.20803484530598201</v>
      </c>
      <c r="S1024" s="20">
        <v>2.6440491761314501E-2</v>
      </c>
      <c r="T1024" s="20">
        <v>1.69674846197722E-2</v>
      </c>
      <c r="U1024" s="20">
        <v>5.5397309361252201E-2</v>
      </c>
      <c r="V1024" s="20">
        <v>4.8340349500419898E-2</v>
      </c>
      <c r="W1024" s="20" t="s">
        <v>122</v>
      </c>
      <c r="X1024" s="20">
        <v>0.10584200009072101</v>
      </c>
      <c r="Y1024" s="20">
        <v>1.57082203931956E-2</v>
      </c>
      <c r="Z1024" s="20">
        <v>0.10970274346217</v>
      </c>
      <c r="AA1024" s="30">
        <f t="shared" si="63"/>
        <v>0.10373765886167211</v>
      </c>
    </row>
    <row r="1025" spans="1:27" x14ac:dyDescent="0.25">
      <c r="A1025">
        <v>989</v>
      </c>
      <c r="B1025" s="15">
        <v>41131</v>
      </c>
      <c r="C1025" s="25">
        <f t="shared" si="60"/>
        <v>0.117174357175827</v>
      </c>
      <c r="D1025" s="25">
        <f>VLOOKUP(B1025,input_BB!$B$19:$K$10000,$D$35,0)</f>
        <v>1405.87</v>
      </c>
      <c r="E1025" s="27">
        <f t="shared" si="61"/>
        <v>2.0659782924476875E-2</v>
      </c>
      <c r="F1025" s="28">
        <f>VLOOKUP(B1025,viz!$B$3:$E$1863,4,0)</f>
        <v>0</v>
      </c>
      <c r="G1025" s="25">
        <f t="shared" si="62"/>
        <v>3.7494540461543803E-2</v>
      </c>
      <c r="I1025" s="31">
        <v>41131</v>
      </c>
      <c r="J1025" s="20">
        <v>0.117174357175827</v>
      </c>
      <c r="K1025" s="20">
        <v>0</v>
      </c>
      <c r="L1025" s="20">
        <v>4.6338177975006098E-2</v>
      </c>
      <c r="M1025" s="20">
        <v>4.08278723286618E-2</v>
      </c>
      <c r="N1025" s="20">
        <v>4.0639424998805102E-2</v>
      </c>
      <c r="O1025" s="20">
        <v>0.17392219242523699</v>
      </c>
      <c r="P1025" s="20">
        <v>0.117219296201395</v>
      </c>
      <c r="Q1025" s="20">
        <v>0.152191012244276</v>
      </c>
      <c r="R1025" s="20">
        <v>0.15527701014658199</v>
      </c>
      <c r="S1025" s="20" t="s">
        <v>122</v>
      </c>
      <c r="T1025" s="20" t="s">
        <v>122</v>
      </c>
      <c r="U1025" s="20">
        <v>3.7494540461543803E-2</v>
      </c>
      <c r="V1025" s="20" t="s">
        <v>122</v>
      </c>
      <c r="W1025" s="20" t="s">
        <v>122</v>
      </c>
      <c r="X1025" s="20">
        <v>0.10582333254821299</v>
      </c>
      <c r="Y1025" s="20">
        <v>1.97461237544127E-2</v>
      </c>
      <c r="Z1025" s="20">
        <v>0.11052101691586599</v>
      </c>
      <c r="AA1025" s="30">
        <f t="shared" si="63"/>
        <v>3.7494540461543803E-2</v>
      </c>
    </row>
    <row r="1026" spans="1:27" x14ac:dyDescent="0.25">
      <c r="A1026">
        <v>990</v>
      </c>
      <c r="B1026" s="15">
        <v>41138</v>
      </c>
      <c r="C1026" s="25">
        <f t="shared" si="60"/>
        <v>0.11653501540422399</v>
      </c>
      <c r="D1026" s="25">
        <f>VLOOKUP(B1026,input_BB!$B$19:$K$10000,$D$35,0)</f>
        <v>1418.16</v>
      </c>
      <c r="E1026" s="27">
        <f t="shared" si="61"/>
        <v>1.9523204927696949E-2</v>
      </c>
      <c r="F1026" s="28">
        <f>VLOOKUP(B1026,viz!$B$3:$E$1863,4,0)</f>
        <v>0</v>
      </c>
      <c r="G1026" s="25">
        <f t="shared" si="62"/>
        <v>0.17548422714737388</v>
      </c>
      <c r="I1026" s="31">
        <v>41138</v>
      </c>
      <c r="J1026" s="20">
        <v>0.11653501540422399</v>
      </c>
      <c r="K1026" s="20">
        <v>0</v>
      </c>
      <c r="L1026" s="20">
        <v>1.7530845836684201E-2</v>
      </c>
      <c r="M1026" s="20">
        <v>4.7832828580717602E-3</v>
      </c>
      <c r="N1026" s="20" t="s">
        <v>122</v>
      </c>
      <c r="O1026" s="20">
        <v>5.9441973396704803E-2</v>
      </c>
      <c r="P1026" s="20">
        <v>0.11330381106635901</v>
      </c>
      <c r="Q1026" s="20">
        <v>0.18851617530891299</v>
      </c>
      <c r="R1026" s="20">
        <v>0.19822141849210601</v>
      </c>
      <c r="S1026" s="20">
        <v>2.1785516656573699E-2</v>
      </c>
      <c r="T1026" s="20">
        <v>5.7792727939420203E-2</v>
      </c>
      <c r="U1026" s="20">
        <v>5.90776698814292E-2</v>
      </c>
      <c r="V1026" s="20">
        <v>5.1499157100345097E-2</v>
      </c>
      <c r="W1026" s="20">
        <v>6.4907400165599594E-2</v>
      </c>
      <c r="X1026" s="20">
        <v>0.102434025766043</v>
      </c>
      <c r="Y1026" s="20">
        <v>1.52295973636198E-2</v>
      </c>
      <c r="Z1026" s="20">
        <v>4.5476398168131101E-2</v>
      </c>
      <c r="AA1026" s="30">
        <f t="shared" si="63"/>
        <v>0.17548422714737388</v>
      </c>
    </row>
    <row r="1027" spans="1:27" x14ac:dyDescent="0.25">
      <c r="A1027">
        <v>991</v>
      </c>
      <c r="B1027" s="15">
        <v>41145</v>
      </c>
      <c r="C1027" s="25">
        <f t="shared" si="60"/>
        <v>0.11717449128627801</v>
      </c>
      <c r="D1027" s="25">
        <f>VLOOKUP(B1027,input_BB!$B$19:$K$10000,$D$35,0)</f>
        <v>1411.13</v>
      </c>
      <c r="E1027" s="27">
        <f t="shared" si="61"/>
        <v>2.0660021336848043E-2</v>
      </c>
      <c r="F1027" s="28">
        <f>VLOOKUP(B1027,viz!$B$3:$E$1863,4,0)</f>
        <v>0</v>
      </c>
      <c r="G1027" s="25">
        <f t="shared" si="62"/>
        <v>2.1356585016451799E-2</v>
      </c>
      <c r="I1027" s="31">
        <v>41145</v>
      </c>
      <c r="J1027" s="20">
        <v>0.11717449128627801</v>
      </c>
      <c r="K1027" s="20">
        <v>0</v>
      </c>
      <c r="L1027" s="20">
        <v>4.6506546554087397E-2</v>
      </c>
      <c r="M1027" s="20">
        <v>4.0999448412138699E-2</v>
      </c>
      <c r="N1027" s="20">
        <v>1.5886038894383499E-2</v>
      </c>
      <c r="O1027" s="20">
        <v>0.18721030813058201</v>
      </c>
      <c r="P1027" s="20">
        <v>0.11772013807605899</v>
      </c>
      <c r="Q1027" s="20">
        <v>0.15284127746808701</v>
      </c>
      <c r="R1027" s="20">
        <v>0.15785533929932999</v>
      </c>
      <c r="S1027" s="20">
        <v>2.3713850872536298E-2</v>
      </c>
      <c r="T1027" s="20" t="s">
        <v>122</v>
      </c>
      <c r="U1027" s="20">
        <v>2.1356585016451799E-2</v>
      </c>
      <c r="V1027" s="20" t="s">
        <v>122</v>
      </c>
      <c r="W1027" s="20" t="s">
        <v>122</v>
      </c>
      <c r="X1027" s="20">
        <v>0.10627525743888</v>
      </c>
      <c r="Y1027" s="20">
        <v>1.8884343282481598E-2</v>
      </c>
      <c r="Z1027" s="20">
        <v>0.11075086655498199</v>
      </c>
      <c r="AA1027" s="30">
        <f t="shared" si="63"/>
        <v>2.1356585016451799E-2</v>
      </c>
    </row>
    <row r="1028" spans="1:27" x14ac:dyDescent="0.25">
      <c r="A1028">
        <v>992</v>
      </c>
      <c r="B1028" s="15">
        <v>41152</v>
      </c>
      <c r="C1028" s="25">
        <f t="shared" si="60"/>
        <v>0.11718001961708099</v>
      </c>
      <c r="D1028" s="25">
        <f>VLOOKUP(B1028,input_BB!$B$19:$K$10000,$D$35,0)</f>
        <v>1406.58</v>
      </c>
      <c r="E1028" s="27">
        <f t="shared" si="61"/>
        <v>2.0669849224573638E-2</v>
      </c>
      <c r="F1028" s="28">
        <f>VLOOKUP(B1028,viz!$B$3:$E$1863,4,0)</f>
        <v>0</v>
      </c>
      <c r="G1028" s="25">
        <f t="shared" si="62"/>
        <v>2.1223815466575601E-2</v>
      </c>
      <c r="I1028" s="31">
        <v>41152</v>
      </c>
      <c r="J1028" s="20">
        <v>0.11718001961708099</v>
      </c>
      <c r="K1028" s="20">
        <v>0</v>
      </c>
      <c r="L1028" s="20">
        <v>5.0584902794331199E-2</v>
      </c>
      <c r="M1028" s="20">
        <v>4.0744563171513398E-2</v>
      </c>
      <c r="N1028" s="20">
        <v>1.5787278618257999E-2</v>
      </c>
      <c r="O1028" s="20">
        <v>0.18870332507064</v>
      </c>
      <c r="P1028" s="20">
        <v>0.116988295895688</v>
      </c>
      <c r="Q1028" s="20">
        <v>0.151891094299931</v>
      </c>
      <c r="R1028" s="20">
        <v>0.15611342821916499</v>
      </c>
      <c r="S1028" s="20">
        <v>2.33077874210839E-2</v>
      </c>
      <c r="T1028" s="20" t="s">
        <v>122</v>
      </c>
      <c r="U1028" s="20">
        <v>2.1223815466575601E-2</v>
      </c>
      <c r="V1028" s="20" t="s">
        <v>122</v>
      </c>
      <c r="W1028" s="20" t="s">
        <v>122</v>
      </c>
      <c r="X1028" s="20">
        <v>0.105624695159056</v>
      </c>
      <c r="Y1028" s="20">
        <v>1.8746262559307E-2</v>
      </c>
      <c r="Z1028" s="20">
        <v>0.110284551324453</v>
      </c>
      <c r="AA1028" s="30">
        <f t="shared" si="63"/>
        <v>2.1223815466575601E-2</v>
      </c>
    </row>
    <row r="1029" spans="1:27" x14ac:dyDescent="0.25">
      <c r="A1029">
        <v>993</v>
      </c>
      <c r="B1029" s="15">
        <v>41159</v>
      </c>
      <c r="C1029" s="25">
        <f t="shared" si="60"/>
        <v>0.117170549929142</v>
      </c>
      <c r="D1029" s="25">
        <f>VLOOKUP(B1029,input_BB!$B$19:$K$10000,$D$35,0)</f>
        <v>1437.92</v>
      </c>
      <c r="E1029" s="27">
        <f t="shared" si="61"/>
        <v>2.0653014662175423E-2</v>
      </c>
      <c r="F1029" s="28">
        <f>VLOOKUP(B1029,viz!$B$3:$E$1863,4,0)</f>
        <v>0</v>
      </c>
      <c r="G1029" s="25">
        <f t="shared" si="62"/>
        <v>2.11808379625371E-2</v>
      </c>
      <c r="I1029" s="31">
        <v>41159</v>
      </c>
      <c r="J1029" s="20">
        <v>0.117170549929142</v>
      </c>
      <c r="K1029" s="20">
        <v>0</v>
      </c>
      <c r="L1029" s="20">
        <v>5.1126773710455001E-2</v>
      </c>
      <c r="M1029" s="20">
        <v>4.0662056817695601E-2</v>
      </c>
      <c r="N1029" s="20">
        <v>1.5755309916322999E-2</v>
      </c>
      <c r="O1029" s="20">
        <v>0.188321207259256</v>
      </c>
      <c r="P1029" s="20">
        <v>0.11675139857780301</v>
      </c>
      <c r="Q1029" s="20">
        <v>0.15158352000307701</v>
      </c>
      <c r="R1029" s="20">
        <v>0.15579730383981699</v>
      </c>
      <c r="S1029" s="20">
        <v>2.3260589944758499E-2</v>
      </c>
      <c r="T1029" s="20" t="s">
        <v>122</v>
      </c>
      <c r="U1029" s="20">
        <v>2.11808379625371E-2</v>
      </c>
      <c r="V1029" s="20" t="s">
        <v>122</v>
      </c>
      <c r="W1029" s="20" t="s">
        <v>122</v>
      </c>
      <c r="X1029" s="20">
        <v>0.105410808745941</v>
      </c>
      <c r="Y1029" s="20">
        <v>2.0088964361152501E-2</v>
      </c>
      <c r="Z1029" s="20">
        <v>0.110061228861185</v>
      </c>
      <c r="AA1029" s="30">
        <f t="shared" si="63"/>
        <v>2.11808379625371E-2</v>
      </c>
    </row>
    <row r="1030" spans="1:27" x14ac:dyDescent="0.25">
      <c r="A1030">
        <v>994</v>
      </c>
      <c r="B1030" s="15">
        <v>41166</v>
      </c>
      <c r="C1030" s="25">
        <f t="shared" si="60"/>
        <v>0.117260366678238</v>
      </c>
      <c r="D1030" s="25">
        <f>VLOOKUP(B1030,input_BB!$B$19:$K$10000,$D$35,0)</f>
        <v>1465.77</v>
      </c>
      <c r="E1030" s="27">
        <f t="shared" si="61"/>
        <v>2.0812684724885178E-2</v>
      </c>
      <c r="F1030" s="28">
        <f>VLOOKUP(B1030,viz!$B$3:$E$1863,4,0)</f>
        <v>0</v>
      </c>
      <c r="G1030" s="25">
        <f t="shared" si="62"/>
        <v>0.18266330390125168</v>
      </c>
      <c r="I1030" s="31">
        <v>41166</v>
      </c>
      <c r="J1030" s="20">
        <v>0.117260366678238</v>
      </c>
      <c r="K1030" s="20">
        <v>0</v>
      </c>
      <c r="L1030" s="20">
        <v>3.3990440920388901E-2</v>
      </c>
      <c r="M1030" s="20">
        <v>3.5053492960196803E-2</v>
      </c>
      <c r="N1030" s="20">
        <v>4.2256343453972597E-2</v>
      </c>
      <c r="O1030" s="20">
        <v>0.18163581539750301</v>
      </c>
      <c r="P1030" s="20" t="s">
        <v>122</v>
      </c>
      <c r="Q1030" s="20">
        <v>0.17195046128602701</v>
      </c>
      <c r="R1030" s="20">
        <v>0.175770501417856</v>
      </c>
      <c r="S1030" s="20" t="s">
        <v>122</v>
      </c>
      <c r="T1030" s="20">
        <v>1.5854700036017799E-2</v>
      </c>
      <c r="U1030" s="20">
        <v>1.08533168131511E-2</v>
      </c>
      <c r="V1030" s="20">
        <v>0.15729560842575199</v>
      </c>
      <c r="W1030" s="20">
        <v>1.4514378662348599E-2</v>
      </c>
      <c r="X1030" s="20">
        <v>9.42110889192007E-2</v>
      </c>
      <c r="Y1030" s="20">
        <v>1.7358704076491701E-2</v>
      </c>
      <c r="Z1030" s="20">
        <v>4.9255147631094003E-2</v>
      </c>
      <c r="AA1030" s="30">
        <f t="shared" si="63"/>
        <v>0.18266330390125168</v>
      </c>
    </row>
    <row r="1031" spans="1:27" x14ac:dyDescent="0.25">
      <c r="A1031">
        <v>995</v>
      </c>
      <c r="B1031" s="15">
        <v>41173</v>
      </c>
      <c r="C1031" s="25">
        <f t="shared" si="60"/>
        <v>0.117170549929142</v>
      </c>
      <c r="D1031" s="25">
        <f>VLOOKUP(B1031,input_BB!$B$19:$K$10000,$D$35,0)</f>
        <v>1460.15</v>
      </c>
      <c r="E1031" s="27">
        <f t="shared" si="61"/>
        <v>2.0653014662175423E-2</v>
      </c>
      <c r="F1031" s="28">
        <f>VLOOKUP(B1031,viz!$B$3:$E$1863,4,0)</f>
        <v>0</v>
      </c>
      <c r="G1031" s="25">
        <f t="shared" si="62"/>
        <v>2.11808379625371E-2</v>
      </c>
      <c r="I1031" s="31">
        <v>41173</v>
      </c>
      <c r="J1031" s="20">
        <v>0.117170549929142</v>
      </c>
      <c r="K1031" s="20">
        <v>0</v>
      </c>
      <c r="L1031" s="20">
        <v>5.1126773710455001E-2</v>
      </c>
      <c r="M1031" s="20">
        <v>4.0662056817695601E-2</v>
      </c>
      <c r="N1031" s="20">
        <v>1.5755309916322999E-2</v>
      </c>
      <c r="O1031" s="20">
        <v>0.188321207259256</v>
      </c>
      <c r="P1031" s="20">
        <v>0.11675139857780301</v>
      </c>
      <c r="Q1031" s="20">
        <v>0.15158352000307701</v>
      </c>
      <c r="R1031" s="20">
        <v>0.15579730383981699</v>
      </c>
      <c r="S1031" s="20">
        <v>2.3260589944758499E-2</v>
      </c>
      <c r="T1031" s="20" t="s">
        <v>122</v>
      </c>
      <c r="U1031" s="20">
        <v>2.11808379625371E-2</v>
      </c>
      <c r="V1031" s="20" t="s">
        <v>122</v>
      </c>
      <c r="W1031" s="20" t="s">
        <v>122</v>
      </c>
      <c r="X1031" s="20">
        <v>0.105410808745941</v>
      </c>
      <c r="Y1031" s="20">
        <v>2.0088964361152501E-2</v>
      </c>
      <c r="Z1031" s="20">
        <v>0.110061228861185</v>
      </c>
      <c r="AA1031" s="30">
        <f t="shared" si="63"/>
        <v>2.11808379625371E-2</v>
      </c>
    </row>
    <row r="1032" spans="1:27" x14ac:dyDescent="0.25">
      <c r="A1032">
        <v>996</v>
      </c>
      <c r="B1032" s="15">
        <v>41180</v>
      </c>
      <c r="C1032" s="25">
        <f t="shared" si="60"/>
        <v>0.117283843457699</v>
      </c>
      <c r="D1032" s="25">
        <f>VLOOKUP(B1032,input_BB!$B$19:$K$10000,$D$35,0)</f>
        <v>1440.67</v>
      </c>
      <c r="E1032" s="27">
        <f t="shared" si="61"/>
        <v>2.0854420134889331E-2</v>
      </c>
      <c r="F1032" s="28">
        <f>VLOOKUP(B1032,viz!$B$3:$E$1863,4,0)</f>
        <v>0</v>
      </c>
      <c r="G1032" s="25">
        <f t="shared" si="62"/>
        <v>9.6549545585231294E-2</v>
      </c>
      <c r="I1032" s="31">
        <v>41180</v>
      </c>
      <c r="J1032" s="20">
        <v>0.117283843457699</v>
      </c>
      <c r="K1032" s="20">
        <v>0</v>
      </c>
      <c r="L1032" s="20">
        <v>3.7619653637342799E-2</v>
      </c>
      <c r="M1032" s="20">
        <v>3.7781499379420803E-2</v>
      </c>
      <c r="N1032" s="20">
        <v>3.6847776869331002E-2</v>
      </c>
      <c r="O1032" s="20">
        <v>0.16590165079167599</v>
      </c>
      <c r="P1032" s="20" t="s">
        <v>122</v>
      </c>
      <c r="Q1032" s="20">
        <v>0.17398639799881499</v>
      </c>
      <c r="R1032" s="20">
        <v>0.188499274176848</v>
      </c>
      <c r="S1032" s="20" t="s">
        <v>122</v>
      </c>
      <c r="T1032" s="20">
        <v>4.09303830845925E-2</v>
      </c>
      <c r="U1032" s="20">
        <v>1.86892563804891E-2</v>
      </c>
      <c r="V1032" s="20">
        <v>6.2258143852093502E-2</v>
      </c>
      <c r="W1032" s="20">
        <v>1.56021453526487E-2</v>
      </c>
      <c r="X1032" s="20">
        <v>0.10087648960147801</v>
      </c>
      <c r="Y1032" s="20">
        <v>1.8741684043644399E-2</v>
      </c>
      <c r="Z1032" s="20">
        <v>0.102265644831621</v>
      </c>
      <c r="AA1032" s="30">
        <f t="shared" si="63"/>
        <v>9.6549545585231294E-2</v>
      </c>
    </row>
    <row r="1033" spans="1:27" x14ac:dyDescent="0.25">
      <c r="A1033">
        <v>997</v>
      </c>
      <c r="B1033" s="15">
        <v>41187</v>
      </c>
      <c r="C1033" s="25">
        <f t="shared" si="60"/>
        <v>0.124017514288425</v>
      </c>
      <c r="D1033" s="25">
        <f>VLOOKUP(B1033,input_BB!$B$19:$K$10000,$D$35,0)</f>
        <v>1460.93</v>
      </c>
      <c r="E1033" s="27">
        <f t="shared" si="61"/>
        <v>3.2825078777406848E-2</v>
      </c>
      <c r="F1033" s="28">
        <f>VLOOKUP(B1033,viz!$B$3:$E$1863,4,0)</f>
        <v>0</v>
      </c>
      <c r="G1033" s="25">
        <f t="shared" si="62"/>
        <v>0.1016358921333502</v>
      </c>
      <c r="I1033" s="31">
        <v>41187</v>
      </c>
      <c r="J1033" s="20">
        <v>0.124017514288425</v>
      </c>
      <c r="K1033" s="20">
        <v>0</v>
      </c>
      <c r="L1033" s="20">
        <v>1.2054319455251501E-2</v>
      </c>
      <c r="M1033" s="20">
        <v>4.7533439588124202E-3</v>
      </c>
      <c r="N1033" s="20">
        <v>3.62122058335103E-2</v>
      </c>
      <c r="O1033" s="20">
        <v>0.17403194032054001</v>
      </c>
      <c r="P1033" s="20">
        <v>0.101976239912334</v>
      </c>
      <c r="Q1033" s="20">
        <v>0.16963177008160299</v>
      </c>
      <c r="R1033" s="20">
        <v>0.19006115301635401</v>
      </c>
      <c r="S1033" s="20" t="s">
        <v>122</v>
      </c>
      <c r="T1033" s="20" t="s">
        <v>122</v>
      </c>
      <c r="U1033" s="20">
        <v>2.3419002095927399E-2</v>
      </c>
      <c r="V1033" s="20">
        <v>5.88252090180542E-2</v>
      </c>
      <c r="W1033" s="20">
        <v>1.9391681019368601E-2</v>
      </c>
      <c r="X1033" s="20">
        <v>0.10647126091588099</v>
      </c>
      <c r="Y1033" s="20">
        <v>1.8837603837646801E-2</v>
      </c>
      <c r="Z1033" s="20">
        <v>8.4334270534716205E-2</v>
      </c>
      <c r="AA1033" s="30">
        <f t="shared" si="63"/>
        <v>0.1016358921333502</v>
      </c>
    </row>
    <row r="1034" spans="1:27" x14ac:dyDescent="0.25">
      <c r="A1034">
        <v>998</v>
      </c>
      <c r="B1034" s="15">
        <v>41194</v>
      </c>
      <c r="C1034" s="25">
        <f t="shared" si="60"/>
        <v>0.11652041971683499</v>
      </c>
      <c r="D1034" s="25">
        <f>VLOOKUP(B1034,input_BB!$B$19:$K$10000,$D$35,0)</f>
        <v>1428.59</v>
      </c>
      <c r="E1034" s="27">
        <f t="shared" si="61"/>
        <v>1.9497257714686574E-2</v>
      </c>
      <c r="F1034" s="28">
        <f>VLOOKUP(B1034,viz!$B$3:$E$1863,4,0)</f>
        <v>0</v>
      </c>
      <c r="G1034" s="25">
        <f t="shared" si="62"/>
        <v>0.2122492723303194</v>
      </c>
      <c r="I1034" s="31">
        <v>41194</v>
      </c>
      <c r="J1034" s="20">
        <v>0.11652041971683499</v>
      </c>
      <c r="K1034" s="20">
        <v>0</v>
      </c>
      <c r="L1034" s="20">
        <v>1.9562031326123101E-2</v>
      </c>
      <c r="M1034" s="20">
        <v>4.8009968193019198E-3</v>
      </c>
      <c r="N1034" s="20" t="s">
        <v>122</v>
      </c>
      <c r="O1034" s="20">
        <v>5.9868390913329302E-2</v>
      </c>
      <c r="P1034" s="20">
        <v>0.113739059942008</v>
      </c>
      <c r="Q1034" s="20">
        <v>0.18930621636506401</v>
      </c>
      <c r="R1034" s="20">
        <v>0.196319331893683</v>
      </c>
      <c r="S1034" s="20" t="s">
        <v>122</v>
      </c>
      <c r="T1034" s="20">
        <v>4.1796301377199599E-2</v>
      </c>
      <c r="U1034" s="20">
        <v>9.4973320696120606E-2</v>
      </c>
      <c r="V1034" s="20">
        <v>5.21281794888942E-2</v>
      </c>
      <c r="W1034" s="20">
        <v>6.5147772145304594E-2</v>
      </c>
      <c r="X1034" s="20">
        <v>0.10281581256243599</v>
      </c>
      <c r="Y1034" s="20">
        <v>1.52874730530616E-2</v>
      </c>
      <c r="Z1034" s="20">
        <v>4.4255113417474103E-2</v>
      </c>
      <c r="AA1034" s="30">
        <f t="shared" si="63"/>
        <v>0.2122492723303194</v>
      </c>
    </row>
    <row r="1035" spans="1:27" x14ac:dyDescent="0.25">
      <c r="A1035">
        <v>999</v>
      </c>
      <c r="B1035" s="15">
        <v>41201</v>
      </c>
      <c r="C1035" s="25">
        <f t="shared" si="60"/>
        <v>0.117170549929142</v>
      </c>
      <c r="D1035" s="25">
        <f>VLOOKUP(B1035,input_BB!$B$19:$K$10000,$D$35,0)</f>
        <v>1433.19</v>
      </c>
      <c r="E1035" s="27">
        <f t="shared" si="61"/>
        <v>2.0653014662175423E-2</v>
      </c>
      <c r="F1035" s="28">
        <f>VLOOKUP(B1035,viz!$B$3:$E$1863,4,0)</f>
        <v>0</v>
      </c>
      <c r="G1035" s="25">
        <f t="shared" si="62"/>
        <v>2.11808379625371E-2</v>
      </c>
      <c r="I1035" s="31">
        <v>41201</v>
      </c>
      <c r="J1035" s="20">
        <v>0.117170549929142</v>
      </c>
      <c r="K1035" s="20">
        <v>0</v>
      </c>
      <c r="L1035" s="20">
        <v>5.1126773710455001E-2</v>
      </c>
      <c r="M1035" s="20">
        <v>4.0662056817695601E-2</v>
      </c>
      <c r="N1035" s="20">
        <v>1.5755309916322999E-2</v>
      </c>
      <c r="O1035" s="20">
        <v>0.188321207259256</v>
      </c>
      <c r="P1035" s="20">
        <v>0.11675139857780301</v>
      </c>
      <c r="Q1035" s="20">
        <v>0.15158352000307701</v>
      </c>
      <c r="R1035" s="20">
        <v>0.15579730383981699</v>
      </c>
      <c r="S1035" s="20">
        <v>2.3260589944758499E-2</v>
      </c>
      <c r="T1035" s="20" t="s">
        <v>122</v>
      </c>
      <c r="U1035" s="20">
        <v>2.11808379625371E-2</v>
      </c>
      <c r="V1035" s="20" t="s">
        <v>122</v>
      </c>
      <c r="W1035" s="20" t="s">
        <v>122</v>
      </c>
      <c r="X1035" s="20">
        <v>0.105410808745941</v>
      </c>
      <c r="Y1035" s="20">
        <v>2.0088964361152501E-2</v>
      </c>
      <c r="Z1035" s="20">
        <v>0.110061228861185</v>
      </c>
      <c r="AA1035" s="30">
        <f t="shared" si="63"/>
        <v>2.11808379625371E-2</v>
      </c>
    </row>
    <row r="1036" spans="1:27" x14ac:dyDescent="0.25">
      <c r="A1036">
        <v>1000</v>
      </c>
      <c r="B1036" s="15">
        <v>41208</v>
      </c>
      <c r="C1036" s="25">
        <f t="shared" si="60"/>
        <v>0.15182925760745999</v>
      </c>
      <c r="D1036" s="25">
        <f>VLOOKUP(B1036,input_BB!$B$19:$K$10000,$D$35,0)</f>
        <v>1411.94</v>
      </c>
      <c r="E1036" s="27">
        <f t="shared" si="61"/>
        <v>8.2266890516456526E-2</v>
      </c>
      <c r="F1036" s="28">
        <f>VLOOKUP(B1036,viz!$B$3:$E$1863,4,0)</f>
        <v>0</v>
      </c>
      <c r="G1036" s="25">
        <f t="shared" si="62"/>
        <v>9.6549545585231294E-2</v>
      </c>
      <c r="I1036" s="31">
        <v>41208</v>
      </c>
      <c r="J1036" s="20">
        <v>0.15182925760745999</v>
      </c>
      <c r="K1036" s="20">
        <v>0</v>
      </c>
      <c r="L1036" s="20">
        <v>3.7619653637342799E-2</v>
      </c>
      <c r="M1036" s="20">
        <v>3.7781499379420803E-2</v>
      </c>
      <c r="N1036" s="20">
        <v>3.6847776869331002E-2</v>
      </c>
      <c r="O1036" s="20">
        <v>0.16590165079167599</v>
      </c>
      <c r="P1036" s="20" t="s">
        <v>122</v>
      </c>
      <c r="Q1036" s="20">
        <v>0.17398639799881499</v>
      </c>
      <c r="R1036" s="20">
        <v>0.188499274176848</v>
      </c>
      <c r="S1036" s="20" t="s">
        <v>122</v>
      </c>
      <c r="T1036" s="20">
        <v>4.09303830845925E-2</v>
      </c>
      <c r="U1036" s="20">
        <v>1.86892563804891E-2</v>
      </c>
      <c r="V1036" s="20">
        <v>6.2258143852093502E-2</v>
      </c>
      <c r="W1036" s="20">
        <v>1.56021453526487E-2</v>
      </c>
      <c r="X1036" s="20">
        <v>0.10087648960147801</v>
      </c>
      <c r="Y1036" s="20">
        <v>1.8741684043644399E-2</v>
      </c>
      <c r="Z1036" s="20">
        <v>0.102265644831621</v>
      </c>
      <c r="AA1036" s="30">
        <f t="shared" si="63"/>
        <v>9.6549545585231294E-2</v>
      </c>
    </row>
    <row r="1037" spans="1:27" x14ac:dyDescent="0.25">
      <c r="A1037">
        <v>1001</v>
      </c>
      <c r="B1037" s="15">
        <v>41215</v>
      </c>
      <c r="C1037" s="25">
        <f t="shared" si="60"/>
        <v>0.15960745513439201</v>
      </c>
      <c r="D1037" s="25">
        <f>VLOOKUP(B1037,input_BB!$B$19:$K$10000,$D$35,0)</f>
        <v>1414.2</v>
      </c>
      <c r="E1037" s="27">
        <f t="shared" si="61"/>
        <v>9.6094437153294174E-2</v>
      </c>
      <c r="F1037" s="28">
        <f>VLOOKUP(B1037,viz!$B$3:$E$1863,4,0)</f>
        <v>0</v>
      </c>
      <c r="G1037" s="25">
        <f t="shared" si="62"/>
        <v>0.10084200684522769</v>
      </c>
      <c r="I1037" s="31">
        <v>41215</v>
      </c>
      <c r="J1037" s="20">
        <v>0.15960745513439201</v>
      </c>
      <c r="K1037" s="20">
        <v>0</v>
      </c>
      <c r="L1037" s="20">
        <v>1.20506166672661E-2</v>
      </c>
      <c r="M1037" s="20">
        <v>4.7554738551113104E-3</v>
      </c>
      <c r="N1037" s="20">
        <v>3.6228431935355097E-2</v>
      </c>
      <c r="O1037" s="20">
        <v>0.174458181306059</v>
      </c>
      <c r="P1037" s="20">
        <v>0.10202193381074499</v>
      </c>
      <c r="Q1037" s="20">
        <v>0.16970034117229399</v>
      </c>
      <c r="R1037" s="20">
        <v>0.19017875473857801</v>
      </c>
      <c r="S1037" s="20" t="s">
        <v>122</v>
      </c>
      <c r="T1037" s="20" t="s">
        <v>122</v>
      </c>
      <c r="U1037" s="20">
        <v>2.3429495770763399E-2</v>
      </c>
      <c r="V1037" s="20">
        <v>5.8851567639701202E-2</v>
      </c>
      <c r="W1037" s="20">
        <v>1.85609434347631E-2</v>
      </c>
      <c r="X1037" s="20">
        <v>0.106534573373118</v>
      </c>
      <c r="Y1037" s="20">
        <v>1.88460401670047E-2</v>
      </c>
      <c r="Z1037" s="20">
        <v>8.43836461292405E-2</v>
      </c>
      <c r="AA1037" s="30">
        <f t="shared" si="63"/>
        <v>0.10084200684522769</v>
      </c>
    </row>
    <row r="1038" spans="1:27" x14ac:dyDescent="0.25">
      <c r="A1038">
        <v>1002</v>
      </c>
      <c r="B1038" s="15">
        <v>41222</v>
      </c>
      <c r="C1038" s="25">
        <f t="shared" si="60"/>
        <v>0.147787719964981</v>
      </c>
      <c r="D1038" s="25">
        <f>VLOOKUP(B1038,input_BB!$B$19:$K$10000,$D$35,0)</f>
        <v>1379.85</v>
      </c>
      <c r="E1038" s="27">
        <f t="shared" si="61"/>
        <v>7.5082121803343616E-2</v>
      </c>
      <c r="F1038" s="28">
        <f>VLOOKUP(B1038,viz!$B$3:$E$1863,4,0)</f>
        <v>0</v>
      </c>
      <c r="G1038" s="25">
        <f t="shared" si="62"/>
        <v>0.16539294856441561</v>
      </c>
      <c r="I1038" s="31">
        <v>41222</v>
      </c>
      <c r="J1038" s="20">
        <v>0.147787719964981</v>
      </c>
      <c r="K1038" s="20">
        <v>0</v>
      </c>
      <c r="L1038" s="20">
        <v>1.8602664565466099E-2</v>
      </c>
      <c r="M1038" s="20">
        <v>4.7761573750476896E-3</v>
      </c>
      <c r="N1038" s="20">
        <v>3.7637533463409999E-2</v>
      </c>
      <c r="O1038" s="20">
        <v>8.5814319935844596E-2</v>
      </c>
      <c r="P1038" s="20">
        <v>0.113150595682336</v>
      </c>
      <c r="Q1038" s="20">
        <v>0.18910769968770499</v>
      </c>
      <c r="R1038" s="20">
        <v>0.20107575981451101</v>
      </c>
      <c r="S1038" s="20" t="s">
        <v>122</v>
      </c>
      <c r="T1038" s="20">
        <v>1.6409682442050901E-2</v>
      </c>
      <c r="U1038" s="20">
        <v>5.3751731162679298E-2</v>
      </c>
      <c r="V1038" s="20">
        <v>4.6830507436515699E-2</v>
      </c>
      <c r="W1038" s="20">
        <v>6.4810709965220606E-2</v>
      </c>
      <c r="X1038" s="20">
        <v>0.102283863106788</v>
      </c>
      <c r="Y1038" s="20">
        <v>1.52083785756059E-2</v>
      </c>
      <c r="Z1038" s="20">
        <v>5.0540396786820201E-2</v>
      </c>
      <c r="AA1038" s="30">
        <f t="shared" si="63"/>
        <v>0.16539294856441561</v>
      </c>
    </row>
    <row r="1039" spans="1:27" x14ac:dyDescent="0.25">
      <c r="A1039">
        <v>1003</v>
      </c>
      <c r="B1039" s="15">
        <v>41229</v>
      </c>
      <c r="C1039" s="25">
        <f t="shared" si="60"/>
        <v>0.15085759758949299</v>
      </c>
      <c r="D1039" s="25">
        <f>VLOOKUP(B1039,input_BB!$B$19:$K$10000,$D$35,0)</f>
        <v>1359.88</v>
      </c>
      <c r="E1039" s="27">
        <f t="shared" si="61"/>
        <v>8.0539539910217964E-2</v>
      </c>
      <c r="F1039" s="28">
        <f>VLOOKUP(B1039,viz!$B$3:$E$1863,4,0)</f>
        <v>1</v>
      </c>
      <c r="G1039" s="25">
        <f t="shared" si="62"/>
        <v>2.11808379625371E-2</v>
      </c>
      <c r="I1039" s="31">
        <v>41229</v>
      </c>
      <c r="J1039" s="20">
        <v>0.15085759758949299</v>
      </c>
      <c r="K1039" s="20">
        <v>0</v>
      </c>
      <c r="L1039" s="20">
        <v>5.1126773710455001E-2</v>
      </c>
      <c r="M1039" s="20">
        <v>4.0662056817695601E-2</v>
      </c>
      <c r="N1039" s="20">
        <v>1.5755309916322999E-2</v>
      </c>
      <c r="O1039" s="20">
        <v>0.188321207259256</v>
      </c>
      <c r="P1039" s="20">
        <v>0.11675139857780301</v>
      </c>
      <c r="Q1039" s="20">
        <v>0.15158352000307701</v>
      </c>
      <c r="R1039" s="20">
        <v>0.15579730383981699</v>
      </c>
      <c r="S1039" s="20">
        <v>2.3260589944758499E-2</v>
      </c>
      <c r="T1039" s="20" t="s">
        <v>122</v>
      </c>
      <c r="U1039" s="20">
        <v>2.11808379625371E-2</v>
      </c>
      <c r="V1039" s="20" t="s">
        <v>122</v>
      </c>
      <c r="W1039" s="20" t="s">
        <v>122</v>
      </c>
      <c r="X1039" s="20">
        <v>0.105410808745941</v>
      </c>
      <c r="Y1039" s="20">
        <v>2.0088964361152501E-2</v>
      </c>
      <c r="Z1039" s="20">
        <v>0.110061228861185</v>
      </c>
      <c r="AA1039" s="30">
        <f t="shared" si="63"/>
        <v>2.11808379625371E-2</v>
      </c>
    </row>
    <row r="1040" spans="1:27" x14ac:dyDescent="0.25">
      <c r="A1040">
        <v>1004</v>
      </c>
      <c r="B1040" s="15">
        <v>41236</v>
      </c>
      <c r="C1040" s="25">
        <f t="shared" si="60"/>
        <v>0.14995680749416401</v>
      </c>
      <c r="D1040" s="25">
        <f>VLOOKUP(B1040,input_BB!$B$19:$K$10000,$D$35,0)</f>
        <v>1409.15</v>
      </c>
      <c r="E1040" s="27">
        <f t="shared" si="61"/>
        <v>7.8938176996762116E-2</v>
      </c>
      <c r="F1040" s="28">
        <f>VLOOKUP(B1040,viz!$B$3:$E$1863,4,0)</f>
        <v>0</v>
      </c>
      <c r="G1040" s="25">
        <f t="shared" si="62"/>
        <v>9.6731956534050506E-2</v>
      </c>
      <c r="I1040" s="31">
        <v>41236</v>
      </c>
      <c r="J1040" s="20">
        <v>0.14995680749416401</v>
      </c>
      <c r="K1040" s="20">
        <v>0</v>
      </c>
      <c r="L1040" s="20">
        <v>3.7690728407012999E-2</v>
      </c>
      <c r="M1040" s="20">
        <v>3.7852879924071103E-2</v>
      </c>
      <c r="N1040" s="20">
        <v>3.6917393333084102E-2</v>
      </c>
      <c r="O1040" s="20">
        <v>0.166215088595532</v>
      </c>
      <c r="P1040" s="20" t="s">
        <v>122</v>
      </c>
      <c r="Q1040" s="20">
        <v>0.174315110306555</v>
      </c>
      <c r="R1040" s="20">
        <v>0.18885540564536901</v>
      </c>
      <c r="S1040" s="20" t="s">
        <v>122</v>
      </c>
      <c r="T1040" s="20">
        <v>4.0993417773186103E-2</v>
      </c>
      <c r="U1040" s="20">
        <v>1.8724565971729799E-2</v>
      </c>
      <c r="V1040" s="20">
        <v>6.2375768093853999E-2</v>
      </c>
      <c r="W1040" s="20">
        <v>1.5631622468466701E-2</v>
      </c>
      <c r="X1040" s="20">
        <v>0.101067075440802</v>
      </c>
      <c r="Y1040" s="20">
        <v>1.6902088839964399E-2</v>
      </c>
      <c r="Z1040" s="20">
        <v>0.102458855200373</v>
      </c>
      <c r="AA1040" s="30">
        <f t="shared" si="63"/>
        <v>9.6731956534050506E-2</v>
      </c>
    </row>
    <row r="1041" spans="1:27" x14ac:dyDescent="0.25">
      <c r="A1041">
        <v>1005</v>
      </c>
      <c r="B1041" s="15">
        <v>41243</v>
      </c>
      <c r="C1041" s="25">
        <f t="shared" si="60"/>
        <v>0.11338406056165699</v>
      </c>
      <c r="D1041" s="25">
        <f>VLOOKUP(B1041,input_BB!$B$19:$K$10000,$D$35,0)</f>
        <v>1416.18</v>
      </c>
      <c r="E1041" s="27">
        <f t="shared" si="61"/>
        <v>1.3921653297604817E-2</v>
      </c>
      <c r="F1041" s="28">
        <f>VLOOKUP(B1041,viz!$B$3:$E$1863,4,0)</f>
        <v>0</v>
      </c>
      <c r="G1041" s="25">
        <f t="shared" si="62"/>
        <v>8.3140828873565609E-2</v>
      </c>
      <c r="I1041" s="31">
        <v>41243</v>
      </c>
      <c r="J1041" s="20">
        <v>0.11338406056165699</v>
      </c>
      <c r="K1041" s="20">
        <v>0</v>
      </c>
      <c r="L1041" s="20">
        <v>9.8946946982909102E-3</v>
      </c>
      <c r="M1041" s="20">
        <v>4.8051644158774998E-3</v>
      </c>
      <c r="N1041" s="20">
        <v>3.6606987501718397E-2</v>
      </c>
      <c r="O1041" s="20">
        <v>0.12348367824317</v>
      </c>
      <c r="P1041" s="20">
        <v>0.103087974179373</v>
      </c>
      <c r="Q1041" s="20">
        <v>0.14680388470278899</v>
      </c>
      <c r="R1041" s="20">
        <v>0.19359120593093801</v>
      </c>
      <c r="S1041" s="20">
        <v>7.4730564762827995E-2</v>
      </c>
      <c r="T1041" s="20">
        <v>1.6091212637760598E-2</v>
      </c>
      <c r="U1041" s="20">
        <v>2.3674313599394099E-2</v>
      </c>
      <c r="V1041" s="20">
        <v>5.9466515274171503E-2</v>
      </c>
      <c r="W1041" s="20" t="s">
        <v>122</v>
      </c>
      <c r="X1041" s="20">
        <v>0.103628031728092</v>
      </c>
      <c r="Y1041" s="20" t="s">
        <v>122</v>
      </c>
      <c r="Z1041" s="20">
        <v>0.104135772325595</v>
      </c>
      <c r="AA1041" s="30">
        <f t="shared" si="63"/>
        <v>8.3140828873565609E-2</v>
      </c>
    </row>
    <row r="1042" spans="1:27" x14ac:dyDescent="0.25">
      <c r="A1042">
        <v>1006</v>
      </c>
      <c r="B1042" s="15">
        <v>41250</v>
      </c>
      <c r="C1042" s="25">
        <f t="shared" si="60"/>
        <v>0.123740747570992</v>
      </c>
      <c r="D1042" s="25">
        <f>VLOOKUP(B1042,input_BB!$B$19:$K$10000,$D$35,0)</f>
        <v>1418.07</v>
      </c>
      <c r="E1042" s="27">
        <f t="shared" si="61"/>
        <v>3.2333061869944897E-2</v>
      </c>
      <c r="F1042" s="28">
        <f>VLOOKUP(B1042,viz!$B$3:$E$1863,4,0)</f>
        <v>0</v>
      </c>
      <c r="G1042" s="25">
        <f t="shared" si="62"/>
        <v>0.16405730505429772</v>
      </c>
      <c r="I1042" s="31">
        <v>41250</v>
      </c>
      <c r="J1042" s="20">
        <v>0.123740747570992</v>
      </c>
      <c r="K1042" s="20">
        <v>0</v>
      </c>
      <c r="L1042" s="20">
        <v>1.4544990875583801E-2</v>
      </c>
      <c r="M1042" s="20">
        <v>4.7375871478605299E-3</v>
      </c>
      <c r="N1042" s="20">
        <v>3.7333588659574098E-2</v>
      </c>
      <c r="O1042" s="20">
        <v>8.5121319777782506E-2</v>
      </c>
      <c r="P1042" s="20">
        <v>0.112236839321494</v>
      </c>
      <c r="Q1042" s="20">
        <v>0.18758054587616901</v>
      </c>
      <c r="R1042" s="20">
        <v>0.199496107318544</v>
      </c>
      <c r="S1042" s="20" t="s">
        <v>122</v>
      </c>
      <c r="T1042" s="20" t="s">
        <v>122</v>
      </c>
      <c r="U1042" s="20">
        <v>5.3317654912705001E-2</v>
      </c>
      <c r="V1042" s="20">
        <v>4.6452324062459999E-2</v>
      </c>
      <c r="W1042" s="20">
        <v>6.4287326079132706E-2</v>
      </c>
      <c r="X1042" s="20">
        <v>0.101457861882829</v>
      </c>
      <c r="Y1042" s="20" t="s">
        <v>122</v>
      </c>
      <c r="Z1042" s="20">
        <v>9.3433854085864396E-2</v>
      </c>
      <c r="AA1042" s="30">
        <f t="shared" si="63"/>
        <v>0.16405730505429772</v>
      </c>
    </row>
    <row r="1043" spans="1:27" x14ac:dyDescent="0.25">
      <c r="A1043">
        <v>1007</v>
      </c>
      <c r="B1043" s="15">
        <v>41257</v>
      </c>
      <c r="C1043" s="25">
        <f t="shared" si="60"/>
        <v>0.117167316377163</v>
      </c>
      <c r="D1043" s="25">
        <f>VLOOKUP(B1043,input_BB!$B$19:$K$10000,$D$35,0)</f>
        <v>1413.58</v>
      </c>
      <c r="E1043" s="27">
        <f t="shared" si="61"/>
        <v>2.0647266275015366E-2</v>
      </c>
      <c r="F1043" s="28">
        <f>VLOOKUP(B1043,viz!$B$3:$E$1863,4,0)</f>
        <v>0</v>
      </c>
      <c r="G1043" s="25">
        <f t="shared" si="62"/>
        <v>2.1227567259122501E-2</v>
      </c>
      <c r="I1043" s="31">
        <v>41257</v>
      </c>
      <c r="J1043" s="20">
        <v>0.117167316377163</v>
      </c>
      <c r="K1043" s="20">
        <v>0</v>
      </c>
      <c r="L1043" s="20">
        <v>5.1239569916931502E-2</v>
      </c>
      <c r="M1043" s="20">
        <v>4.0751765700609698E-2</v>
      </c>
      <c r="N1043" s="20">
        <v>1.5790069379153299E-2</v>
      </c>
      <c r="O1043" s="20">
        <v>0.18873668267920399</v>
      </c>
      <c r="P1043" s="20">
        <v>0.11700897624024199</v>
      </c>
      <c r="Q1043" s="20">
        <v>0.15191794450866999</v>
      </c>
      <c r="R1043" s="20">
        <v>0.15614102482154699</v>
      </c>
      <c r="S1043" s="20">
        <v>2.33119076031157E-2</v>
      </c>
      <c r="T1043" s="20">
        <v>1.7927078533376599E-2</v>
      </c>
      <c r="U1043" s="20">
        <v>2.1227567259122501E-2</v>
      </c>
      <c r="V1043" s="20" t="s">
        <v>122</v>
      </c>
      <c r="W1043" s="20" t="s">
        <v>122</v>
      </c>
      <c r="X1043" s="20">
        <v>0.105643366728486</v>
      </c>
      <c r="Y1043" s="20" t="s">
        <v>122</v>
      </c>
      <c r="Z1043" s="20">
        <v>0.110304046629542</v>
      </c>
      <c r="AA1043" s="30">
        <f t="shared" si="63"/>
        <v>2.1227567259122501E-2</v>
      </c>
    </row>
    <row r="1044" spans="1:27" x14ac:dyDescent="0.25">
      <c r="A1044">
        <v>1008</v>
      </c>
      <c r="B1044" s="15">
        <v>41264</v>
      </c>
      <c r="C1044" s="25">
        <f t="shared" si="60"/>
        <v>0.11736693233251599</v>
      </c>
      <c r="D1044" s="25">
        <f>VLOOKUP(B1044,input_BB!$B$19:$K$10000,$D$35,0)</f>
        <v>1430.15</v>
      </c>
      <c r="E1044" s="27">
        <f t="shared" si="61"/>
        <v>2.1002129843669056E-2</v>
      </c>
      <c r="F1044" s="28">
        <f>VLOOKUP(B1044,viz!$B$3:$E$1863,4,0)</f>
        <v>0</v>
      </c>
      <c r="G1044" s="25">
        <f t="shared" si="62"/>
        <v>9.5909135606770501E-2</v>
      </c>
      <c r="I1044" s="31">
        <v>41264</v>
      </c>
      <c r="J1044" s="20">
        <v>0.11736693233251599</v>
      </c>
      <c r="K1044" s="20">
        <v>0</v>
      </c>
      <c r="L1044" s="20">
        <v>5.2171173643720099E-2</v>
      </c>
      <c r="M1044" s="20">
        <v>3.7530895929584397E-2</v>
      </c>
      <c r="N1044" s="20">
        <v>3.6603366770369003E-2</v>
      </c>
      <c r="O1044" s="20">
        <v>0.16480123056736301</v>
      </c>
      <c r="P1044" s="20" t="s">
        <v>122</v>
      </c>
      <c r="Q1044" s="20">
        <v>0.17283235191066801</v>
      </c>
      <c r="R1044" s="20">
        <v>0.18724896465561999</v>
      </c>
      <c r="S1044" s="20" t="s">
        <v>122</v>
      </c>
      <c r="T1044" s="20">
        <v>3.9337512385001501E-2</v>
      </c>
      <c r="U1044" s="20">
        <v>1.8565291154101701E-2</v>
      </c>
      <c r="V1044" s="20">
        <v>6.1845187619915899E-2</v>
      </c>
      <c r="W1044" s="20">
        <v>1.5498656832752899E-2</v>
      </c>
      <c r="X1044" s="20">
        <v>0.100207379144859</v>
      </c>
      <c r="Y1044" s="20" t="s">
        <v>122</v>
      </c>
      <c r="Z1044" s="20">
        <v>0.11335798938604399</v>
      </c>
      <c r="AA1044" s="30">
        <f t="shared" si="63"/>
        <v>9.5909135606770501E-2</v>
      </c>
    </row>
    <row r="1045" spans="1:27" x14ac:dyDescent="0.25">
      <c r="A1045">
        <v>1009</v>
      </c>
      <c r="B1045" s="15">
        <v>41271</v>
      </c>
      <c r="C1045" s="25">
        <f t="shared" si="60"/>
        <v>0.121058665215969</v>
      </c>
      <c r="D1045" s="25">
        <f>VLOOKUP(B1045,input_BB!$B$19:$K$10000,$D$35,0)</f>
        <v>1402.43</v>
      </c>
      <c r="E1045" s="27">
        <f t="shared" si="61"/>
        <v>2.7565039623208755E-2</v>
      </c>
      <c r="F1045" s="28">
        <f>VLOOKUP(B1045,viz!$B$3:$E$1863,4,0)</f>
        <v>0</v>
      </c>
      <c r="G1045" s="25">
        <f t="shared" si="62"/>
        <v>8.3105106829375802E-2</v>
      </c>
      <c r="I1045" s="31">
        <v>41271</v>
      </c>
      <c r="J1045" s="20">
        <v>0.121058665215969</v>
      </c>
      <c r="K1045" s="20">
        <v>0</v>
      </c>
      <c r="L1045" s="20">
        <v>9.8904433728465302E-3</v>
      </c>
      <c r="M1045" s="20">
        <v>4.8030998430565498E-3</v>
      </c>
      <c r="N1045" s="20">
        <v>3.6591259051053301E-2</v>
      </c>
      <c r="O1045" s="20">
        <v>0.123430622608885</v>
      </c>
      <c r="P1045" s="20">
        <v>0.103043681703355</v>
      </c>
      <c r="Q1045" s="20">
        <v>0.14674080937713199</v>
      </c>
      <c r="R1045" s="20">
        <v>0.19338754136898101</v>
      </c>
      <c r="S1045" s="20">
        <v>7.4102114498611593E-2</v>
      </c>
      <c r="T1045" s="20">
        <v>1.6043791460920099E-2</v>
      </c>
      <c r="U1045" s="20">
        <v>2.3664141763389799E-2</v>
      </c>
      <c r="V1045" s="20">
        <v>5.9440965065986E-2</v>
      </c>
      <c r="W1045" s="20" t="s">
        <v>122</v>
      </c>
      <c r="X1045" s="20">
        <v>0.103583432045716</v>
      </c>
      <c r="Y1045" s="20" t="s">
        <v>122</v>
      </c>
      <c r="Z1045" s="20">
        <v>0.105278097840067</v>
      </c>
      <c r="AA1045" s="30">
        <f t="shared" si="63"/>
        <v>8.3105106829375802E-2</v>
      </c>
    </row>
    <row r="1046" spans="1:27" x14ac:dyDescent="0.25">
      <c r="A1046">
        <v>1010</v>
      </c>
      <c r="B1046" s="15">
        <v>41278</v>
      </c>
      <c r="C1046" s="25">
        <f t="shared" si="60"/>
        <v>0.11941809207201</v>
      </c>
      <c r="D1046" s="25">
        <f>VLOOKUP(B1046,input_BB!$B$19:$K$10000,$D$35,0)</f>
        <v>1466.47</v>
      </c>
      <c r="E1046" s="27">
        <f t="shared" si="61"/>
        <v>2.4648541092451556E-2</v>
      </c>
      <c r="F1046" s="28">
        <f>VLOOKUP(B1046,viz!$B$3:$E$1863,4,0)</f>
        <v>0</v>
      </c>
      <c r="G1046" s="25">
        <f t="shared" si="62"/>
        <v>0.16387957986378979</v>
      </c>
      <c r="I1046" s="31">
        <v>41278</v>
      </c>
      <c r="J1046" s="20">
        <v>0.11941809207201</v>
      </c>
      <c r="K1046" s="20">
        <v>0</v>
      </c>
      <c r="L1046" s="20">
        <v>1.4529234117459299E-2</v>
      </c>
      <c r="M1046" s="20">
        <v>3.1639788657524502E-2</v>
      </c>
      <c r="N1046" s="20">
        <v>3.7293144747889299E-2</v>
      </c>
      <c r="O1046" s="20">
        <v>8.5029106860053605E-2</v>
      </c>
      <c r="P1046" s="20">
        <v>0.112115251845436</v>
      </c>
      <c r="Q1046" s="20">
        <v>0.187377337684736</v>
      </c>
      <c r="R1046" s="20">
        <v>0.19927999086053599</v>
      </c>
      <c r="S1046" s="20" t="s">
        <v>122</v>
      </c>
      <c r="T1046" s="20" t="s">
        <v>122</v>
      </c>
      <c r="U1046" s="20">
        <v>5.3259895275768E-2</v>
      </c>
      <c r="V1046" s="20">
        <v>4.6402001718442498E-2</v>
      </c>
      <c r="W1046" s="20">
        <v>6.4217682869579296E-2</v>
      </c>
      <c r="X1046" s="20">
        <v>0.10134795139864999</v>
      </c>
      <c r="Y1046" s="20" t="s">
        <v>122</v>
      </c>
      <c r="Z1046" s="20">
        <v>6.7508613963925407E-2</v>
      </c>
      <c r="AA1046" s="30">
        <f t="shared" si="63"/>
        <v>0.16387957986378979</v>
      </c>
    </row>
    <row r="1047" spans="1:27" x14ac:dyDescent="0.25">
      <c r="A1047">
        <v>1011</v>
      </c>
      <c r="B1047" s="15">
        <v>41285</v>
      </c>
      <c r="C1047" s="25">
        <f t="shared" si="60"/>
        <v>0.117167316377163</v>
      </c>
      <c r="D1047" s="25">
        <f>VLOOKUP(B1047,input_BB!$B$19:$K$10000,$D$35,0)</f>
        <v>1472.05</v>
      </c>
      <c r="E1047" s="27">
        <f t="shared" si="61"/>
        <v>2.0647266275015366E-2</v>
      </c>
      <c r="F1047" s="28">
        <f>VLOOKUP(B1047,viz!$B$3:$E$1863,4,0)</f>
        <v>0</v>
      </c>
      <c r="G1047" s="25">
        <f t="shared" si="62"/>
        <v>2.1227567259122501E-2</v>
      </c>
      <c r="I1047" s="31">
        <v>41285</v>
      </c>
      <c r="J1047" s="20">
        <v>0.117167316377163</v>
      </c>
      <c r="K1047" s="20">
        <v>0</v>
      </c>
      <c r="L1047" s="20">
        <v>5.1239569916931502E-2</v>
      </c>
      <c r="M1047" s="20">
        <v>4.0751765700609698E-2</v>
      </c>
      <c r="N1047" s="20">
        <v>1.5790069379153299E-2</v>
      </c>
      <c r="O1047" s="20">
        <v>0.18873668267920399</v>
      </c>
      <c r="P1047" s="20">
        <v>0.11700897624024199</v>
      </c>
      <c r="Q1047" s="20">
        <v>0.15191794450866999</v>
      </c>
      <c r="R1047" s="20">
        <v>0.15614102482154699</v>
      </c>
      <c r="S1047" s="20">
        <v>2.33119076031157E-2</v>
      </c>
      <c r="T1047" s="20">
        <v>1.7927078533376599E-2</v>
      </c>
      <c r="U1047" s="20">
        <v>2.1227567259122501E-2</v>
      </c>
      <c r="V1047" s="20" t="s">
        <v>122</v>
      </c>
      <c r="W1047" s="20" t="s">
        <v>122</v>
      </c>
      <c r="X1047" s="20">
        <v>0.105643366728486</v>
      </c>
      <c r="Y1047" s="20" t="s">
        <v>122</v>
      </c>
      <c r="Z1047" s="20">
        <v>0.110304046629542</v>
      </c>
      <c r="AA1047" s="30">
        <f t="shared" si="63"/>
        <v>2.1227567259122501E-2</v>
      </c>
    </row>
    <row r="1048" spans="1:27" x14ac:dyDescent="0.25">
      <c r="A1048">
        <v>1012</v>
      </c>
      <c r="B1048" s="15">
        <v>41292</v>
      </c>
      <c r="C1048" s="25">
        <f t="shared" si="60"/>
        <v>0.11736693233251599</v>
      </c>
      <c r="D1048" s="25">
        <f>VLOOKUP(B1048,input_BB!$B$19:$K$10000,$D$35,0)</f>
        <v>1485.98</v>
      </c>
      <c r="E1048" s="27">
        <f t="shared" si="61"/>
        <v>2.1002129843669056E-2</v>
      </c>
      <c r="F1048" s="28">
        <f>VLOOKUP(B1048,viz!$B$3:$E$1863,4,0)</f>
        <v>0</v>
      </c>
      <c r="G1048" s="25">
        <f t="shared" si="62"/>
        <v>9.5909135606770501E-2</v>
      </c>
      <c r="I1048" s="31">
        <v>41292</v>
      </c>
      <c r="J1048" s="20">
        <v>0.11736693233251599</v>
      </c>
      <c r="K1048" s="20">
        <v>0</v>
      </c>
      <c r="L1048" s="20">
        <v>5.2171173643720099E-2</v>
      </c>
      <c r="M1048" s="20">
        <v>3.7530895929584397E-2</v>
      </c>
      <c r="N1048" s="20">
        <v>3.6603366770369003E-2</v>
      </c>
      <c r="O1048" s="20">
        <v>0.16480123056736301</v>
      </c>
      <c r="P1048" s="20" t="s">
        <v>122</v>
      </c>
      <c r="Q1048" s="20">
        <v>0.17283235191066801</v>
      </c>
      <c r="R1048" s="20">
        <v>0.18724896465561999</v>
      </c>
      <c r="S1048" s="20" t="s">
        <v>122</v>
      </c>
      <c r="T1048" s="20">
        <v>3.9337512385001501E-2</v>
      </c>
      <c r="U1048" s="20">
        <v>1.8565291154101701E-2</v>
      </c>
      <c r="V1048" s="20">
        <v>6.1845187619915899E-2</v>
      </c>
      <c r="W1048" s="20">
        <v>1.5498656832752899E-2</v>
      </c>
      <c r="X1048" s="20">
        <v>0.100207379144859</v>
      </c>
      <c r="Y1048" s="20" t="s">
        <v>122</v>
      </c>
      <c r="Z1048" s="20">
        <v>0.11335798938604399</v>
      </c>
      <c r="AA1048" s="30">
        <f t="shared" si="63"/>
        <v>9.5909135606770501E-2</v>
      </c>
    </row>
    <row r="1049" spans="1:27" x14ac:dyDescent="0.25">
      <c r="A1049">
        <v>1013</v>
      </c>
      <c r="B1049" s="15">
        <v>41299</v>
      </c>
      <c r="C1049" s="25">
        <f t="shared" si="60"/>
        <v>0.121047735214233</v>
      </c>
      <c r="D1049" s="25">
        <f>VLOOKUP(B1049,input_BB!$B$19:$K$10000,$D$35,0)</f>
        <v>1502.96</v>
      </c>
      <c r="E1049" s="27">
        <f t="shared" si="61"/>
        <v>2.7545609014996243E-2</v>
      </c>
      <c r="F1049" s="28">
        <f>VLOOKUP(B1049,viz!$B$3:$E$1863,4,0)</f>
        <v>0</v>
      </c>
      <c r="G1049" s="25">
        <f t="shared" si="62"/>
        <v>8.2956859904883398E-2</v>
      </c>
      <c r="I1049" s="31">
        <v>41299</v>
      </c>
      <c r="J1049" s="20">
        <v>0.121047735214233</v>
      </c>
      <c r="K1049" s="20">
        <v>0</v>
      </c>
      <c r="L1049" s="20">
        <v>9.8728003197559294E-3</v>
      </c>
      <c r="M1049" s="20">
        <v>4.7945318403557697E-3</v>
      </c>
      <c r="N1049" s="20">
        <v>3.65259857865744E-2</v>
      </c>
      <c r="O1049" s="20">
        <v>0.123210441071455</v>
      </c>
      <c r="P1049" s="20">
        <v>0.10285986738094199</v>
      </c>
      <c r="Q1049" s="20">
        <v>0.14647904599678599</v>
      </c>
      <c r="R1049" s="20">
        <v>0.19304256728331001</v>
      </c>
      <c r="S1049" s="20">
        <v>7.3969927548953401E-2</v>
      </c>
      <c r="T1049" s="20">
        <v>1.6877196884170099E-2</v>
      </c>
      <c r="U1049" s="20">
        <v>2.36219285183677E-2</v>
      </c>
      <c r="V1049" s="20">
        <v>5.9334931386515702E-2</v>
      </c>
      <c r="W1049" s="20" t="s">
        <v>122</v>
      </c>
      <c r="X1049" s="20">
        <v>0.10432047832515</v>
      </c>
      <c r="Y1049" s="20" t="s">
        <v>122</v>
      </c>
      <c r="Z1049" s="20">
        <v>0.10509029765766401</v>
      </c>
      <c r="AA1049" s="30">
        <f t="shared" si="63"/>
        <v>8.2956859904883398E-2</v>
      </c>
    </row>
    <row r="1050" spans="1:27" x14ac:dyDescent="0.25">
      <c r="A1050">
        <v>1014</v>
      </c>
      <c r="B1050" s="15">
        <v>41306</v>
      </c>
      <c r="C1050" s="25">
        <f t="shared" si="60"/>
        <v>0.11766031384468099</v>
      </c>
      <c r="D1050" s="25">
        <f>VLOOKUP(B1050,input_BB!$B$19:$K$10000,$D$35,0)</f>
        <v>1513.17</v>
      </c>
      <c r="E1050" s="27">
        <f t="shared" si="61"/>
        <v>2.1523683394835763E-2</v>
      </c>
      <c r="F1050" s="28">
        <f>VLOOKUP(B1050,viz!$B$3:$E$1863,4,0)</f>
        <v>0</v>
      </c>
      <c r="G1050" s="25">
        <f t="shared" si="62"/>
        <v>0.1659640904597012</v>
      </c>
      <c r="I1050" s="31">
        <v>41306</v>
      </c>
      <c r="J1050" s="20">
        <v>0.11766031384468099</v>
      </c>
      <c r="K1050" s="20">
        <v>0</v>
      </c>
      <c r="L1050" s="20">
        <v>1.8666904070169899E-2</v>
      </c>
      <c r="M1050" s="20">
        <v>4.7926506028366902E-3</v>
      </c>
      <c r="N1050" s="20">
        <v>3.7767504979020303E-2</v>
      </c>
      <c r="O1050" s="20">
        <v>8.6110657559402407E-2</v>
      </c>
      <c r="P1050" s="20">
        <v>0.113541332084532</v>
      </c>
      <c r="Q1050" s="20">
        <v>0.18976073436028401</v>
      </c>
      <c r="R1050" s="20">
        <v>0.20177012309633899</v>
      </c>
      <c r="S1050" s="20" t="s">
        <v>122</v>
      </c>
      <c r="T1050" s="20">
        <v>1.5260896788983701E-2</v>
      </c>
      <c r="U1050" s="20">
        <v>5.3937348904412603E-2</v>
      </c>
      <c r="V1050" s="20">
        <v>4.6992224516999699E-2</v>
      </c>
      <c r="W1050" s="20">
        <v>6.50345170382889E-2</v>
      </c>
      <c r="X1050" s="20">
        <v>0.115650180985285</v>
      </c>
      <c r="Y1050" s="20" t="s">
        <v>122</v>
      </c>
      <c r="Z1050" s="20">
        <v>5.0714925013445697E-2</v>
      </c>
      <c r="AA1050" s="30">
        <f t="shared" si="63"/>
        <v>0.1659640904597012</v>
      </c>
    </row>
    <row r="1051" spans="1:27" x14ac:dyDescent="0.25">
      <c r="A1051">
        <v>1015</v>
      </c>
      <c r="B1051" s="15">
        <v>41313</v>
      </c>
      <c r="C1051" s="25">
        <f t="shared" si="60"/>
        <v>0.11714846640825299</v>
      </c>
      <c r="D1051" s="25">
        <f>VLOOKUP(B1051,input_BB!$B$19:$K$10000,$D$35,0)</f>
        <v>1517.93</v>
      </c>
      <c r="E1051" s="27">
        <f t="shared" si="61"/>
        <v>2.0613756091800862E-2</v>
      </c>
      <c r="F1051" s="28">
        <f>VLOOKUP(B1051,viz!$B$3:$E$1863,4,0)</f>
        <v>0</v>
      </c>
      <c r="G1051" s="25">
        <f t="shared" si="62"/>
        <v>2.1145006227117499E-2</v>
      </c>
      <c r="I1051" s="31">
        <v>41313</v>
      </c>
      <c r="J1051" s="20">
        <v>0.11714846640825299</v>
      </c>
      <c r="K1051" s="20">
        <v>0</v>
      </c>
      <c r="L1051" s="20">
        <v>5.2450582129916198E-2</v>
      </c>
      <c r="M1051" s="20">
        <v>4.0593268601474497E-2</v>
      </c>
      <c r="N1051" s="20">
        <v>1.5728656575346899E-2</v>
      </c>
      <c r="O1051" s="20">
        <v>0.18800262327856801</v>
      </c>
      <c r="P1051" s="20">
        <v>0.11655388962036201</v>
      </c>
      <c r="Q1051" s="20">
        <v>0.15132708536190101</v>
      </c>
      <c r="R1051" s="20">
        <v>0.155533740718276</v>
      </c>
      <c r="S1051" s="20">
        <v>2.32212398819291E-2</v>
      </c>
      <c r="T1051" s="20">
        <v>2.0336385181733401E-2</v>
      </c>
      <c r="U1051" s="20">
        <v>2.1145006227117499E-2</v>
      </c>
      <c r="V1051" s="20" t="s">
        <v>122</v>
      </c>
      <c r="W1051" s="20" t="s">
        <v>122</v>
      </c>
      <c r="X1051" s="20">
        <v>0.10523248472419799</v>
      </c>
      <c r="Y1051" s="20" t="s">
        <v>122</v>
      </c>
      <c r="Z1051" s="20">
        <v>0.109875037699179</v>
      </c>
      <c r="AA1051" s="30">
        <f t="shared" si="63"/>
        <v>2.1145006227117499E-2</v>
      </c>
    </row>
    <row r="1052" spans="1:27" x14ac:dyDescent="0.25">
      <c r="A1052">
        <v>1016</v>
      </c>
      <c r="B1052" s="15">
        <v>41320</v>
      </c>
      <c r="C1052" s="25">
        <f t="shared" si="60"/>
        <v>0.117322333157063</v>
      </c>
      <c r="D1052" s="25">
        <f>VLOOKUP(B1052,input_BB!$B$19:$K$10000,$D$35,0)</f>
        <v>1519.79</v>
      </c>
      <c r="E1052" s="27">
        <f t="shared" si="61"/>
        <v>2.0922844485280378E-2</v>
      </c>
      <c r="F1052" s="28">
        <f>VLOOKUP(B1052,viz!$B$3:$E$1863,4,0)</f>
        <v>0</v>
      </c>
      <c r="G1052" s="25">
        <f t="shared" si="62"/>
        <v>9.6400302835354404E-2</v>
      </c>
      <c r="I1052" s="31">
        <v>41320</v>
      </c>
      <c r="J1052" s="20">
        <v>0.117322333157063</v>
      </c>
      <c r="K1052" s="20">
        <v>0</v>
      </c>
      <c r="L1052" s="20">
        <v>4.7733687441416303E-2</v>
      </c>
      <c r="M1052" s="20">
        <v>3.7723837476613599E-2</v>
      </c>
      <c r="N1052" s="20">
        <v>3.6791098701981398E-2</v>
      </c>
      <c r="O1052" s="20">
        <v>0.16632414378248001</v>
      </c>
      <c r="P1052" s="20" t="s">
        <v>122</v>
      </c>
      <c r="Q1052" s="20">
        <v>0.173718777235225</v>
      </c>
      <c r="R1052" s="20">
        <v>0.188173028730304</v>
      </c>
      <c r="S1052" s="20" t="s">
        <v>122</v>
      </c>
      <c r="T1052" s="20">
        <v>5.0292920261647001E-2</v>
      </c>
      <c r="U1052" s="20">
        <v>1.8660228528058698E-2</v>
      </c>
      <c r="V1052" s="20">
        <v>6.21623802051132E-2</v>
      </c>
      <c r="W1052" s="20">
        <v>1.55776941021825E-2</v>
      </c>
      <c r="X1052" s="20">
        <v>0.100724741184764</v>
      </c>
      <c r="Y1052" s="20" t="s">
        <v>122</v>
      </c>
      <c r="Z1052" s="20">
        <v>0.102117462350213</v>
      </c>
      <c r="AA1052" s="30">
        <f t="shared" si="63"/>
        <v>9.6400302835354404E-2</v>
      </c>
    </row>
    <row r="1053" spans="1:27" x14ac:dyDescent="0.25">
      <c r="A1053">
        <v>1017</v>
      </c>
      <c r="B1053" s="15">
        <v>41327</v>
      </c>
      <c r="C1053" s="25">
        <f t="shared" si="60"/>
        <v>0.11344231665134399</v>
      </c>
      <c r="D1053" s="25">
        <f>VLOOKUP(B1053,input_BB!$B$19:$K$10000,$D$35,0)</f>
        <v>1515.6</v>
      </c>
      <c r="E1053" s="27">
        <f t="shared" si="61"/>
        <v>1.4025216982409376E-2</v>
      </c>
      <c r="F1053" s="28">
        <f>VLOOKUP(B1053,viz!$B$3:$E$1863,4,0)</f>
        <v>0</v>
      </c>
      <c r="G1053" s="25">
        <f t="shared" si="62"/>
        <v>8.2558613807604903E-2</v>
      </c>
      <c r="I1053" s="31">
        <v>41327</v>
      </c>
      <c r="J1053" s="20">
        <v>0.11344231665134399</v>
      </c>
      <c r="K1053" s="20">
        <v>0</v>
      </c>
      <c r="L1053" s="20">
        <v>1.8849155598140498E-2</v>
      </c>
      <c r="M1053" s="20">
        <v>4.7714686570589498E-3</v>
      </c>
      <c r="N1053" s="20">
        <v>3.6350284480723798E-2</v>
      </c>
      <c r="O1053" s="20">
        <v>0.12261776068447899</v>
      </c>
      <c r="P1053" s="20">
        <v>0.10427894750404</v>
      </c>
      <c r="Q1053" s="20">
        <v>0.145774436412482</v>
      </c>
      <c r="R1053" s="20">
        <v>0.19200859366282599</v>
      </c>
      <c r="S1053" s="20">
        <v>7.4787563478386596E-2</v>
      </c>
      <c r="T1053" s="20">
        <v>1.07784598863439E-2</v>
      </c>
      <c r="U1053" s="20">
        <v>2.3509101820529399E-2</v>
      </c>
      <c r="V1053" s="20">
        <v>5.9049511987075497E-2</v>
      </c>
      <c r="W1053" s="20" t="s">
        <v>122</v>
      </c>
      <c r="X1053" s="20">
        <v>0.103769555021898</v>
      </c>
      <c r="Y1053" s="20" t="s">
        <v>122</v>
      </c>
      <c r="Z1053" s="20">
        <v>0.10345516080601699</v>
      </c>
      <c r="AA1053" s="30">
        <f t="shared" si="63"/>
        <v>8.2558613807604903E-2</v>
      </c>
    </row>
    <row r="1054" spans="1:27" x14ac:dyDescent="0.25">
      <c r="A1054">
        <v>1018</v>
      </c>
      <c r="B1054" s="15">
        <v>41334</v>
      </c>
      <c r="C1054" s="25">
        <f t="shared" si="60"/>
        <v>0.117347992956638</v>
      </c>
      <c r="D1054" s="25">
        <f>VLOOKUP(B1054,input_BB!$B$19:$K$10000,$D$35,0)</f>
        <v>1518.2</v>
      </c>
      <c r="E1054" s="27">
        <f t="shared" si="61"/>
        <v>2.0968460718872629E-2</v>
      </c>
      <c r="F1054" s="28">
        <f>VLOOKUP(B1054,viz!$B$3:$E$1863,4,0)</f>
        <v>0</v>
      </c>
      <c r="G1054" s="25">
        <f t="shared" si="62"/>
        <v>0.16192061023224069</v>
      </c>
      <c r="I1054" s="31">
        <v>41334</v>
      </c>
      <c r="J1054" s="20">
        <v>0.117347992956638</v>
      </c>
      <c r="K1054" s="20">
        <v>0</v>
      </c>
      <c r="L1054" s="20">
        <v>1.8800936393279701E-2</v>
      </c>
      <c r="M1054" s="20">
        <v>4.8269003068009296E-3</v>
      </c>
      <c r="N1054" s="20">
        <v>3.31313270106725E-2</v>
      </c>
      <c r="O1054" s="20">
        <v>8.6726029881313504E-2</v>
      </c>
      <c r="P1054" s="20">
        <v>0.11435273214972801</v>
      </c>
      <c r="Q1054" s="20">
        <v>0.19056326520685499</v>
      </c>
      <c r="R1054" s="20">
        <v>0.203203323476012</v>
      </c>
      <c r="S1054" s="20" t="s">
        <v>122</v>
      </c>
      <c r="T1054" s="20">
        <v>3.1284283723028397E-2</v>
      </c>
      <c r="U1054" s="20">
        <v>5.4322801211638801E-2</v>
      </c>
      <c r="V1054" s="20">
        <v>4.2098536017273397E-2</v>
      </c>
      <c r="W1054" s="20">
        <v>6.5499273003328501E-2</v>
      </c>
      <c r="X1054" s="20">
        <v>0.10411324269713799</v>
      </c>
      <c r="Y1054" s="20" t="s">
        <v>122</v>
      </c>
      <c r="Z1054" s="20">
        <v>5.1077348922931497E-2</v>
      </c>
      <c r="AA1054" s="30">
        <f t="shared" si="63"/>
        <v>0.16192061023224069</v>
      </c>
    </row>
    <row r="1055" spans="1:27" x14ac:dyDescent="0.25">
      <c r="A1055">
        <v>1019</v>
      </c>
      <c r="B1055" s="15">
        <v>41341</v>
      </c>
      <c r="C1055" s="25">
        <f t="shared" si="60"/>
        <v>0.117269419133663</v>
      </c>
      <c r="D1055" s="25">
        <f>VLOOKUP(B1055,input_BB!$B$19:$K$10000,$D$35,0)</f>
        <v>1551.18</v>
      </c>
      <c r="E1055" s="27">
        <f t="shared" si="61"/>
        <v>2.0828777559906871E-2</v>
      </c>
      <c r="F1055" s="28">
        <f>VLOOKUP(B1055,viz!$B$3:$E$1863,4,0)</f>
        <v>0</v>
      </c>
      <c r="G1055" s="25">
        <f t="shared" si="62"/>
        <v>2.1163991267312499E-2</v>
      </c>
      <c r="I1055" s="31">
        <v>41341</v>
      </c>
      <c r="J1055" s="20">
        <v>0.117269419133663</v>
      </c>
      <c r="K1055" s="20">
        <v>0</v>
      </c>
      <c r="L1055" s="20">
        <v>5.1016332035552399E-2</v>
      </c>
      <c r="M1055" s="20">
        <v>4.0629715260688898E-2</v>
      </c>
      <c r="N1055" s="20">
        <v>1.5742778546940998E-2</v>
      </c>
      <c r="O1055" s="20">
        <v>0.18817142140146101</v>
      </c>
      <c r="P1055" s="20">
        <v>0.11665853751006</v>
      </c>
      <c r="Q1055" s="20">
        <v>0.15146295435939999</v>
      </c>
      <c r="R1055" s="20">
        <v>0.155328022773354</v>
      </c>
      <c r="S1055" s="20">
        <v>2.32140535539123E-2</v>
      </c>
      <c r="T1055" s="20">
        <v>1.6254884125035399E-2</v>
      </c>
      <c r="U1055" s="20">
        <v>2.1163991267312499E-2</v>
      </c>
      <c r="V1055" s="20" t="s">
        <v>122</v>
      </c>
      <c r="W1055" s="20" t="s">
        <v>122</v>
      </c>
      <c r="X1055" s="20">
        <v>0.110347058964198</v>
      </c>
      <c r="Y1055" s="20" t="s">
        <v>122</v>
      </c>
      <c r="Z1055" s="20">
        <v>0.11001025020208401</v>
      </c>
      <c r="AA1055" s="30">
        <f t="shared" si="63"/>
        <v>2.1163991267312499E-2</v>
      </c>
    </row>
    <row r="1056" spans="1:27" x14ac:dyDescent="0.25">
      <c r="A1056">
        <v>1020</v>
      </c>
      <c r="B1056" s="15">
        <v>41348</v>
      </c>
      <c r="C1056" s="25">
        <f t="shared" si="60"/>
        <v>0.117322333157063</v>
      </c>
      <c r="D1056" s="25">
        <f>VLOOKUP(B1056,input_BB!$B$19:$K$10000,$D$35,0)</f>
        <v>1560.7</v>
      </c>
      <c r="E1056" s="27">
        <f t="shared" si="61"/>
        <v>2.0922844485280378E-2</v>
      </c>
      <c r="F1056" s="28">
        <f>VLOOKUP(B1056,viz!$B$3:$E$1863,4,0)</f>
        <v>0</v>
      </c>
      <c r="G1056" s="25">
        <f t="shared" si="62"/>
        <v>9.6400302835354404E-2</v>
      </c>
      <c r="I1056" s="31">
        <v>41348</v>
      </c>
      <c r="J1056" s="20">
        <v>0.117322333157063</v>
      </c>
      <c r="K1056" s="20">
        <v>0</v>
      </c>
      <c r="L1056" s="20">
        <v>4.7733687441416303E-2</v>
      </c>
      <c r="M1056" s="20">
        <v>3.7723837476613599E-2</v>
      </c>
      <c r="N1056" s="20">
        <v>3.6791098701981398E-2</v>
      </c>
      <c r="O1056" s="20">
        <v>0.16632414378248001</v>
      </c>
      <c r="P1056" s="20" t="s">
        <v>122</v>
      </c>
      <c r="Q1056" s="20">
        <v>0.173718777235225</v>
      </c>
      <c r="R1056" s="20">
        <v>0.188173028730304</v>
      </c>
      <c r="S1056" s="20" t="s">
        <v>122</v>
      </c>
      <c r="T1056" s="20">
        <v>5.0292920261647001E-2</v>
      </c>
      <c r="U1056" s="20">
        <v>1.8660228528058698E-2</v>
      </c>
      <c r="V1056" s="20">
        <v>6.21623802051132E-2</v>
      </c>
      <c r="W1056" s="20">
        <v>1.55776941021825E-2</v>
      </c>
      <c r="X1056" s="20">
        <v>0.100724741184764</v>
      </c>
      <c r="Y1056" s="20" t="s">
        <v>122</v>
      </c>
      <c r="Z1056" s="20">
        <v>0.102117462350213</v>
      </c>
      <c r="AA1056" s="30">
        <f t="shared" si="63"/>
        <v>9.6400302835354404E-2</v>
      </c>
    </row>
    <row r="1057" spans="1:27" x14ac:dyDescent="0.25">
      <c r="A1057">
        <v>1021</v>
      </c>
      <c r="B1057" s="15">
        <v>41355</v>
      </c>
      <c r="C1057" s="25">
        <f t="shared" si="60"/>
        <v>0.11343439668417001</v>
      </c>
      <c r="D1057" s="25">
        <f>VLOOKUP(B1057,input_BB!$B$19:$K$10000,$D$35,0)</f>
        <v>1556.89</v>
      </c>
      <c r="E1057" s="27">
        <f t="shared" si="61"/>
        <v>1.401113740740741E-2</v>
      </c>
      <c r="F1057" s="28">
        <f>VLOOKUP(B1057,viz!$B$3:$E$1863,4,0)</f>
        <v>0</v>
      </c>
      <c r="G1057" s="25">
        <f t="shared" si="62"/>
        <v>8.2530744191805602E-2</v>
      </c>
      <c r="I1057" s="31">
        <v>41355</v>
      </c>
      <c r="J1057" s="20">
        <v>0.11343439668417001</v>
      </c>
      <c r="K1057" s="20">
        <v>0</v>
      </c>
      <c r="L1057" s="20">
        <v>1.8831629070798599E-2</v>
      </c>
      <c r="M1057" s="20">
        <v>4.7698579347837302E-3</v>
      </c>
      <c r="N1057" s="20">
        <v>3.6338013581105298E-2</v>
      </c>
      <c r="O1057" s="20">
        <v>0.12257636815470099</v>
      </c>
      <c r="P1057" s="20">
        <v>0.10424374567507499</v>
      </c>
      <c r="Q1057" s="20">
        <v>0.14572522679826</v>
      </c>
      <c r="R1057" s="20">
        <v>0.191853775616566</v>
      </c>
      <c r="S1057" s="20">
        <v>7.4311347910902201E-2</v>
      </c>
      <c r="T1057" s="20">
        <v>1.0774821361881201E-2</v>
      </c>
      <c r="U1057" s="20">
        <v>2.3501165766309201E-2</v>
      </c>
      <c r="V1057" s="20">
        <v>5.9029578425496401E-2</v>
      </c>
      <c r="W1057" s="20" t="s">
        <v>122</v>
      </c>
      <c r="X1057" s="20">
        <v>0.103734566982582</v>
      </c>
      <c r="Y1057" s="20" t="s">
        <v>122</v>
      </c>
      <c r="Z1057" s="20">
        <v>0.10430990272154</v>
      </c>
      <c r="AA1057" s="30">
        <f t="shared" si="63"/>
        <v>8.2530744191805602E-2</v>
      </c>
    </row>
    <row r="1058" spans="1:27" x14ac:dyDescent="0.25">
      <c r="A1058">
        <v>1022</v>
      </c>
      <c r="B1058" s="15">
        <v>41362</v>
      </c>
      <c r="C1058" s="25">
        <f t="shared" si="60"/>
        <v>0.117347992956638</v>
      </c>
      <c r="D1058" s="25">
        <f>VLOOKUP(B1058,input_BB!$B$19:$K$10000,$D$35,0)</f>
        <v>1569.19</v>
      </c>
      <c r="E1058" s="27">
        <f t="shared" si="61"/>
        <v>2.0968460718872629E-2</v>
      </c>
      <c r="F1058" s="28">
        <f>VLOOKUP(B1058,viz!$B$3:$E$1863,4,0)</f>
        <v>0</v>
      </c>
      <c r="G1058" s="25">
        <f t="shared" si="62"/>
        <v>0.16192061023224069</v>
      </c>
      <c r="I1058" s="31">
        <v>41362</v>
      </c>
      <c r="J1058" s="20">
        <v>0.117347992956638</v>
      </c>
      <c r="K1058" s="20">
        <v>0</v>
      </c>
      <c r="L1058" s="20">
        <v>1.8800936393279701E-2</v>
      </c>
      <c r="M1058" s="20">
        <v>4.8269003068009296E-3</v>
      </c>
      <c r="N1058" s="20">
        <v>3.31313270106725E-2</v>
      </c>
      <c r="O1058" s="20">
        <v>8.6726029881313504E-2</v>
      </c>
      <c r="P1058" s="20">
        <v>0.11435273214972801</v>
      </c>
      <c r="Q1058" s="20">
        <v>0.19056326520685499</v>
      </c>
      <c r="R1058" s="20">
        <v>0.203203323476012</v>
      </c>
      <c r="S1058" s="20" t="s">
        <v>122</v>
      </c>
      <c r="T1058" s="20">
        <v>3.1284283723028397E-2</v>
      </c>
      <c r="U1058" s="20">
        <v>5.4322801211638801E-2</v>
      </c>
      <c r="V1058" s="20">
        <v>4.2098536017273397E-2</v>
      </c>
      <c r="W1058" s="20">
        <v>6.5499273003328501E-2</v>
      </c>
      <c r="X1058" s="20">
        <v>0.10411324269713799</v>
      </c>
      <c r="Y1058" s="20" t="s">
        <v>122</v>
      </c>
      <c r="Z1058" s="20">
        <v>5.1077348922931497E-2</v>
      </c>
      <c r="AA1058" s="30">
        <f t="shared" si="63"/>
        <v>0.16192061023224069</v>
      </c>
    </row>
    <row r="1059" spans="1:27" x14ac:dyDescent="0.25">
      <c r="A1059">
        <v>1023</v>
      </c>
      <c r="B1059" s="15">
        <v>41369</v>
      </c>
      <c r="C1059" s="25">
        <f t="shared" si="60"/>
        <v>0.11725943535566299</v>
      </c>
      <c r="D1059" s="25">
        <f>VLOOKUP(B1059,input_BB!$B$19:$K$10000,$D$35,0)</f>
        <v>1553.28</v>
      </c>
      <c r="E1059" s="27">
        <f t="shared" si="61"/>
        <v>2.0811029083421303E-2</v>
      </c>
      <c r="F1059" s="28">
        <f>VLOOKUP(B1059,viz!$B$3:$E$1863,4,0)</f>
        <v>0</v>
      </c>
      <c r="G1059" s="25">
        <f t="shared" si="62"/>
        <v>3.7226471082535101E-2</v>
      </c>
      <c r="I1059" s="31">
        <v>41369</v>
      </c>
      <c r="J1059" s="20">
        <v>0.11725943535566299</v>
      </c>
      <c r="K1059" s="20">
        <v>0</v>
      </c>
      <c r="L1059" s="20">
        <v>5.0910520428221202E-2</v>
      </c>
      <c r="M1059" s="20">
        <v>4.0534080644769599E-2</v>
      </c>
      <c r="N1059" s="20">
        <v>2.4741782805668799E-2</v>
      </c>
      <c r="O1059" s="20">
        <v>0.18772850169362501</v>
      </c>
      <c r="P1059" s="20">
        <v>0.11638394551853599</v>
      </c>
      <c r="Q1059" s="20">
        <v>0.15110643939557999</v>
      </c>
      <c r="R1059" s="20">
        <v>0.15547524231326501</v>
      </c>
      <c r="S1059" s="20" t="s">
        <v>122</v>
      </c>
      <c r="T1059" s="20">
        <v>1.6216623221897399E-2</v>
      </c>
      <c r="U1059" s="20">
        <v>2.1114175260402698E-2</v>
      </c>
      <c r="V1059" s="20" t="s">
        <v>122</v>
      </c>
      <c r="W1059" s="20">
        <v>1.6112295822132399E-2</v>
      </c>
      <c r="X1059" s="20">
        <v>0.110098479164822</v>
      </c>
      <c r="Y1059" s="20" t="s">
        <v>122</v>
      </c>
      <c r="Z1059" s="20">
        <v>0.109577913731079</v>
      </c>
      <c r="AA1059" s="30">
        <f t="shared" si="63"/>
        <v>3.7226471082535101E-2</v>
      </c>
    </row>
    <row r="1060" spans="1:27" x14ac:dyDescent="0.25">
      <c r="A1060">
        <v>1024</v>
      </c>
      <c r="B1060" s="15">
        <v>41376</v>
      </c>
      <c r="C1060" s="25">
        <f t="shared" si="60"/>
        <v>0.117312029004097</v>
      </c>
      <c r="D1060" s="25">
        <f>VLOOKUP(B1060,input_BB!$B$19:$K$10000,$D$35,0)</f>
        <v>1588.85</v>
      </c>
      <c r="E1060" s="27">
        <f t="shared" si="61"/>
        <v>2.0904526468130877E-2</v>
      </c>
      <c r="F1060" s="28">
        <f>VLOOKUP(B1060,viz!$B$3:$E$1863,4,0)</f>
        <v>0</v>
      </c>
      <c r="G1060" s="25">
        <f t="shared" si="62"/>
        <v>9.6907470165817286E-2</v>
      </c>
      <c r="I1060" s="31">
        <v>41376</v>
      </c>
      <c r="J1060" s="20">
        <v>0.117312029004097</v>
      </c>
      <c r="K1060" s="20">
        <v>0</v>
      </c>
      <c r="L1060" s="20">
        <v>4.7652289058327003E-2</v>
      </c>
      <c r="M1060" s="20">
        <v>3.7648300146400797E-2</v>
      </c>
      <c r="N1060" s="20">
        <v>3.6717429066084203E-2</v>
      </c>
      <c r="O1060" s="20">
        <v>0.16599110020548299</v>
      </c>
      <c r="P1060" s="20" t="s">
        <v>122</v>
      </c>
      <c r="Q1060" s="20">
        <v>0.17337092681708199</v>
      </c>
      <c r="R1060" s="20">
        <v>0.18832539863246101</v>
      </c>
      <c r="S1060" s="20" t="s">
        <v>122</v>
      </c>
      <c r="T1060" s="20">
        <v>5.1124938571398E-2</v>
      </c>
      <c r="U1060" s="20">
        <v>1.8622863722713899E-2</v>
      </c>
      <c r="V1060" s="20">
        <v>6.2037907708292497E-2</v>
      </c>
      <c r="W1060" s="20">
        <v>1.62466987348109E-2</v>
      </c>
      <c r="X1060" s="20">
        <v>0.10052305231787199</v>
      </c>
      <c r="Y1060" s="20" t="s">
        <v>122</v>
      </c>
      <c r="Z1060" s="20">
        <v>0.10173909501907399</v>
      </c>
      <c r="AA1060" s="30">
        <f t="shared" si="63"/>
        <v>9.6907470165817286E-2</v>
      </c>
    </row>
    <row r="1061" spans="1:27" x14ac:dyDescent="0.25">
      <c r="A1061">
        <v>1025</v>
      </c>
      <c r="B1061" s="15">
        <v>41383</v>
      </c>
      <c r="C1061" s="25">
        <f t="shared" si="60"/>
        <v>0.12405522167682601</v>
      </c>
      <c r="D1061" s="25">
        <f>VLOOKUP(B1061,input_BB!$B$19:$K$10000,$D$35,0)</f>
        <v>1555.25</v>
      </c>
      <c r="E1061" s="27">
        <f t="shared" si="61"/>
        <v>3.2892112388968248E-2</v>
      </c>
      <c r="F1061" s="28">
        <f>VLOOKUP(B1061,viz!$B$3:$E$1863,4,0)</f>
        <v>0</v>
      </c>
      <c r="G1061" s="25">
        <f t="shared" si="62"/>
        <v>0.13035367827392561</v>
      </c>
      <c r="I1061" s="31">
        <v>41383</v>
      </c>
      <c r="J1061" s="20">
        <v>0.12405522167682601</v>
      </c>
      <c r="K1061" s="20">
        <v>0</v>
      </c>
      <c r="L1061" s="20">
        <v>1.90086886864539E-2</v>
      </c>
      <c r="M1061" s="20">
        <v>4.7310054710247296E-3</v>
      </c>
      <c r="N1061" s="20">
        <v>3.6042025445811303E-2</v>
      </c>
      <c r="O1061" s="20">
        <v>0.16400023448327</v>
      </c>
      <c r="P1061" s="20">
        <v>0.103394637293584</v>
      </c>
      <c r="Q1061" s="20">
        <v>0.14453823461309101</v>
      </c>
      <c r="R1061" s="20">
        <v>0.18958162557673799</v>
      </c>
      <c r="S1061" s="20" t="s">
        <v>122</v>
      </c>
      <c r="T1061" s="20">
        <v>1.7670023322122402E-2</v>
      </c>
      <c r="U1061" s="20">
        <v>2.3309739060584599E-2</v>
      </c>
      <c r="V1061" s="20">
        <v>5.8548758118509597E-2</v>
      </c>
      <c r="W1061" s="20">
        <v>4.8495181094831398E-2</v>
      </c>
      <c r="X1061" s="20">
        <v>0.10604109888433599</v>
      </c>
      <c r="Y1061" s="20" t="s">
        <v>122</v>
      </c>
      <c r="Z1061" s="20">
        <v>8.4638747949642601E-2</v>
      </c>
      <c r="AA1061" s="30">
        <f t="shared" si="63"/>
        <v>0.13035367827392561</v>
      </c>
    </row>
    <row r="1062" spans="1:27" x14ac:dyDescent="0.25">
      <c r="A1062">
        <v>1026</v>
      </c>
      <c r="B1062" s="15">
        <v>41390</v>
      </c>
      <c r="C1062" s="25">
        <f t="shared" ref="C1062:C1125" si="64">J1062</f>
        <v>0.117350094020367</v>
      </c>
      <c r="D1062" s="25">
        <f>VLOOKUP(B1062,input_BB!$B$19:$K$10000,$D$35,0)</f>
        <v>1582.24</v>
      </c>
      <c r="E1062" s="27">
        <f t="shared" ref="E1062:E1125" si="65">(C1062-$E$34)/$E$36</f>
        <v>2.0972195846014761E-2</v>
      </c>
      <c r="F1062" s="28">
        <f>VLOOKUP(B1062,viz!$B$3:$E$1863,4,0)</f>
        <v>0</v>
      </c>
      <c r="G1062" s="25">
        <f t="shared" ref="G1062:G1125" si="66">VLOOKUP(B1062,$I$37:$AA$5000,$G$34,0)</f>
        <v>0.2310602161357701</v>
      </c>
      <c r="I1062" s="31">
        <v>41390</v>
      </c>
      <c r="J1062" s="20">
        <v>0.117350094020367</v>
      </c>
      <c r="K1062" s="20">
        <v>0</v>
      </c>
      <c r="L1062" s="20">
        <v>1.8029506595188E-2</v>
      </c>
      <c r="M1062" s="20">
        <v>4.6147526547360603E-3</v>
      </c>
      <c r="N1062" s="20">
        <v>2.7368323544041201E-2</v>
      </c>
      <c r="O1062" s="20">
        <v>5.7596967575357899E-2</v>
      </c>
      <c r="P1062" s="20">
        <v>0.103138065924697</v>
      </c>
      <c r="Q1062" s="20">
        <v>0.186927933242792</v>
      </c>
      <c r="R1062" s="20">
        <v>0.19305492285904599</v>
      </c>
      <c r="S1062" s="20" t="s">
        <v>122</v>
      </c>
      <c r="T1062" s="20">
        <v>2.99116490209725E-2</v>
      </c>
      <c r="U1062" s="20">
        <v>5.6928173934529203E-2</v>
      </c>
      <c r="V1062" s="20">
        <v>4.2181672196229897E-2</v>
      </c>
      <c r="W1062" s="20">
        <v>0.131950370005011</v>
      </c>
      <c r="X1062" s="20">
        <v>9.9531326038373599E-2</v>
      </c>
      <c r="Y1062" s="20" t="s">
        <v>122</v>
      </c>
      <c r="Z1062" s="20">
        <v>4.8766336409025501E-2</v>
      </c>
      <c r="AA1062" s="30">
        <f t="shared" ref="AA1062:AA1125" si="67">SUM(U1062:W1062)</f>
        <v>0.2310602161357701</v>
      </c>
    </row>
    <row r="1063" spans="1:27" x14ac:dyDescent="0.25">
      <c r="A1063">
        <v>1027</v>
      </c>
      <c r="B1063" s="15">
        <v>41397</v>
      </c>
      <c r="C1063" s="25">
        <f t="shared" si="64"/>
        <v>0.11733366549014999</v>
      </c>
      <c r="D1063" s="25">
        <f>VLOOKUP(B1063,input_BB!$B$19:$K$10000,$D$35,0)</f>
        <v>1614.42</v>
      </c>
      <c r="E1063" s="27">
        <f t="shared" si="65"/>
        <v>2.0942990330602766E-2</v>
      </c>
      <c r="F1063" s="28">
        <f>VLOOKUP(B1063,viz!$B$3:$E$1863,4,0)</f>
        <v>0</v>
      </c>
      <c r="G1063" s="25">
        <f t="shared" si="66"/>
        <v>0.16183676324521351</v>
      </c>
      <c r="I1063" s="31">
        <v>41397</v>
      </c>
      <c r="J1063" s="20">
        <v>0.11733366549014999</v>
      </c>
      <c r="K1063" s="20">
        <v>0</v>
      </c>
      <c r="L1063" s="20">
        <v>1.9902654082663E-2</v>
      </c>
      <c r="M1063" s="20">
        <v>5.0826717666657903E-3</v>
      </c>
      <c r="N1063" s="20" t="s">
        <v>122</v>
      </c>
      <c r="O1063" s="20">
        <v>9.7155145945919105E-2</v>
      </c>
      <c r="P1063" s="20">
        <v>0.11198046635888299</v>
      </c>
      <c r="Q1063" s="20">
        <v>0.15528208723727299</v>
      </c>
      <c r="R1063" s="20">
        <v>0.211290982429227</v>
      </c>
      <c r="S1063" s="20" t="s">
        <v>122</v>
      </c>
      <c r="T1063" s="20">
        <v>3.2965217640863902E-2</v>
      </c>
      <c r="U1063" s="20">
        <v>5.0702445005471497E-2</v>
      </c>
      <c r="V1063" s="20" t="s">
        <v>122</v>
      </c>
      <c r="W1063" s="20">
        <v>0.111134318239742</v>
      </c>
      <c r="X1063" s="20">
        <v>0.10962550181833</v>
      </c>
      <c r="Y1063" s="20" t="s">
        <v>122</v>
      </c>
      <c r="Z1063" s="20">
        <v>9.4878509474962097E-2</v>
      </c>
      <c r="AA1063" s="30">
        <f t="shared" si="67"/>
        <v>0.16183676324521351</v>
      </c>
    </row>
    <row r="1064" spans="1:27" x14ac:dyDescent="0.25">
      <c r="A1064">
        <v>1028</v>
      </c>
      <c r="B1064" s="15">
        <v>41404</v>
      </c>
      <c r="C1064" s="25">
        <f t="shared" si="64"/>
        <v>0.15354520082473799</v>
      </c>
      <c r="D1064" s="25">
        <f>VLOOKUP(B1064,input_BB!$B$19:$K$10000,$D$35,0)</f>
        <v>1633.7</v>
      </c>
      <c r="E1064" s="27">
        <f t="shared" si="65"/>
        <v>8.5317376799547304E-2</v>
      </c>
      <c r="F1064" s="28">
        <f>VLOOKUP(B1064,viz!$B$3:$E$1863,4,0)</f>
        <v>0</v>
      </c>
      <c r="G1064" s="25">
        <f t="shared" si="66"/>
        <v>0.1877793102853231</v>
      </c>
      <c r="I1064" s="31">
        <v>41404</v>
      </c>
      <c r="J1064" s="20">
        <v>0.15354520082473799</v>
      </c>
      <c r="K1064" s="20">
        <v>0</v>
      </c>
      <c r="L1064" s="20">
        <v>4.7367485791441601E-2</v>
      </c>
      <c r="M1064" s="20">
        <v>3.5114514829902799E-2</v>
      </c>
      <c r="N1064" s="20">
        <v>4.95188796576825E-2</v>
      </c>
      <c r="O1064" s="20">
        <v>0.16357434117630401</v>
      </c>
      <c r="P1064" s="20" t="s">
        <v>122</v>
      </c>
      <c r="Q1064" s="20">
        <v>0.13811023239134201</v>
      </c>
      <c r="R1064" s="20">
        <v>0.183528116948212</v>
      </c>
      <c r="S1064" s="20" t="s">
        <v>122</v>
      </c>
      <c r="T1064" s="20">
        <v>2.5399379777294302E-2</v>
      </c>
      <c r="U1064" s="20">
        <v>8.2122829308416398E-2</v>
      </c>
      <c r="V1064" s="20">
        <v>5.9879349114646499E-2</v>
      </c>
      <c r="W1064" s="20">
        <v>4.5777131862260199E-2</v>
      </c>
      <c r="X1064" s="20">
        <v>9.7030998264283699E-2</v>
      </c>
      <c r="Y1064" s="20" t="s">
        <v>122</v>
      </c>
      <c r="Z1064" s="20">
        <v>7.2576740878213697E-2</v>
      </c>
      <c r="AA1064" s="30">
        <f t="shared" si="67"/>
        <v>0.1877793102853231</v>
      </c>
    </row>
    <row r="1065" spans="1:27" x14ac:dyDescent="0.25">
      <c r="A1065">
        <v>1029</v>
      </c>
      <c r="B1065" s="15">
        <v>41411</v>
      </c>
      <c r="C1065" s="25">
        <f t="shared" si="64"/>
        <v>0.11288744211196899</v>
      </c>
      <c r="D1065" s="25">
        <f>VLOOKUP(B1065,input_BB!$B$19:$K$10000,$D$35,0)</f>
        <v>1667.47</v>
      </c>
      <c r="E1065" s="27">
        <f t="shared" si="65"/>
        <v>1.3038799043775728E-2</v>
      </c>
      <c r="F1065" s="28">
        <f>VLOOKUP(B1065,viz!$B$3:$E$1863,4,0)</f>
        <v>0</v>
      </c>
      <c r="G1065" s="25">
        <f t="shared" si="66"/>
        <v>0.1716906829973226</v>
      </c>
      <c r="I1065" s="31">
        <v>41411</v>
      </c>
      <c r="J1065" s="20">
        <v>0.11288744211196899</v>
      </c>
      <c r="K1065" s="20">
        <v>0</v>
      </c>
      <c r="L1065" s="20">
        <v>2.8108861396367101E-2</v>
      </c>
      <c r="M1065" s="20">
        <v>4.6211322993752503E-3</v>
      </c>
      <c r="N1065" s="20">
        <v>3.0446548551617599E-2</v>
      </c>
      <c r="O1065" s="20">
        <v>8.2262050483007304E-2</v>
      </c>
      <c r="P1065" s="20">
        <v>4.3132256203903201E-2</v>
      </c>
      <c r="Q1065" s="20">
        <v>0.16587539893350101</v>
      </c>
      <c r="R1065" s="20">
        <v>0.181188527918964</v>
      </c>
      <c r="S1065" s="20">
        <v>4.6428597326588703E-2</v>
      </c>
      <c r="T1065" s="20">
        <v>6.8749379037929298E-2</v>
      </c>
      <c r="U1065" s="20" t="s">
        <v>122</v>
      </c>
      <c r="V1065" s="20">
        <v>5.3055833536000602E-2</v>
      </c>
      <c r="W1065" s="20">
        <v>0.118634849461322</v>
      </c>
      <c r="X1065" s="20">
        <v>0.129466590994155</v>
      </c>
      <c r="Y1065" s="20" t="s">
        <v>122</v>
      </c>
      <c r="Z1065" s="20">
        <v>4.80299738572691E-2</v>
      </c>
      <c r="AA1065" s="30">
        <f t="shared" si="67"/>
        <v>0.1716906829973226</v>
      </c>
    </row>
    <row r="1066" spans="1:27" x14ac:dyDescent="0.25">
      <c r="A1066">
        <v>1030</v>
      </c>
      <c r="B1066" s="15">
        <v>41418</v>
      </c>
      <c r="C1066" s="25">
        <f t="shared" si="64"/>
        <v>0.11288680136203801</v>
      </c>
      <c r="D1066" s="25">
        <f>VLOOKUP(B1066,input_BB!$B$19:$K$10000,$D$35,0)</f>
        <v>1649.6</v>
      </c>
      <c r="E1066" s="27">
        <f t="shared" si="65"/>
        <v>1.3037659962449672E-2</v>
      </c>
      <c r="F1066" s="28">
        <f>VLOOKUP(B1066,viz!$B$3:$E$1863,4,0)</f>
        <v>0</v>
      </c>
      <c r="G1066" s="25">
        <f t="shared" si="66"/>
        <v>0.26698745381397637</v>
      </c>
      <c r="I1066" s="31">
        <v>41418</v>
      </c>
      <c r="J1066" s="20">
        <v>0.11288680136203801</v>
      </c>
      <c r="K1066" s="20">
        <v>0</v>
      </c>
      <c r="L1066" s="20">
        <v>2.7789131133029402E-2</v>
      </c>
      <c r="M1066" s="20">
        <v>4.5685682404415498E-3</v>
      </c>
      <c r="N1066" s="20" t="s">
        <v>122</v>
      </c>
      <c r="O1066" s="20">
        <v>6.3957753826390296E-2</v>
      </c>
      <c r="P1066" s="20">
        <v>8.9795915861395806E-2</v>
      </c>
      <c r="Q1066" s="20">
        <v>0.17934107401091501</v>
      </c>
      <c r="R1066" s="20">
        <v>0.179410576867569</v>
      </c>
      <c r="S1066" s="20">
        <v>5.4018530908236197E-2</v>
      </c>
      <c r="T1066" s="20">
        <v>1.03201200839441E-2</v>
      </c>
      <c r="U1066" s="20">
        <v>9.8554575692247001E-2</v>
      </c>
      <c r="V1066" s="20">
        <v>5.0576977026245397E-2</v>
      </c>
      <c r="W1066" s="20">
        <v>0.11785590109548399</v>
      </c>
      <c r="X1066" s="20">
        <v>9.9326796226070602E-2</v>
      </c>
      <c r="Y1066" s="20" t="s">
        <v>122</v>
      </c>
      <c r="Z1066" s="20">
        <v>2.4484079028031E-2</v>
      </c>
      <c r="AA1066" s="30">
        <f t="shared" si="67"/>
        <v>0.26698745381397637</v>
      </c>
    </row>
    <row r="1067" spans="1:27" x14ac:dyDescent="0.25">
      <c r="A1067">
        <v>1031</v>
      </c>
      <c r="B1067" s="15">
        <v>41425</v>
      </c>
      <c r="C1067" s="25">
        <f t="shared" si="64"/>
        <v>0.117361575365067</v>
      </c>
      <c r="D1067" s="25">
        <f>VLOOKUP(B1067,input_BB!$B$19:$K$10000,$D$35,0)</f>
        <v>1630.74</v>
      </c>
      <c r="E1067" s="27">
        <f t="shared" si="65"/>
        <v>2.0992606593973159E-2</v>
      </c>
      <c r="F1067" s="28">
        <f>VLOOKUP(B1067,viz!$B$3:$E$1863,4,0)</f>
        <v>0</v>
      </c>
      <c r="G1067" s="25">
        <f t="shared" si="66"/>
        <v>0.111677136601394</v>
      </c>
      <c r="I1067" s="31">
        <v>41425</v>
      </c>
      <c r="J1067" s="20">
        <v>0.117361575365067</v>
      </c>
      <c r="K1067" s="20">
        <v>0</v>
      </c>
      <c r="L1067" s="20">
        <v>5.0035599613303103E-2</v>
      </c>
      <c r="M1067" s="20">
        <v>4.0384001236347902E-2</v>
      </c>
      <c r="N1067" s="20">
        <v>1.1324277743430301E-2</v>
      </c>
      <c r="O1067" s="20">
        <v>0.18551627556811801</v>
      </c>
      <c r="P1067" s="20" t="s">
        <v>122</v>
      </c>
      <c r="Q1067" s="20">
        <v>0.17304020611405899</v>
      </c>
      <c r="R1067" s="20">
        <v>0.194700125436784</v>
      </c>
      <c r="S1067" s="20" t="s">
        <v>122</v>
      </c>
      <c r="T1067" s="20">
        <v>2.70822598866821E-2</v>
      </c>
      <c r="U1067" s="20" t="s">
        <v>122</v>
      </c>
      <c r="V1067" s="20" t="s">
        <v>122</v>
      </c>
      <c r="W1067" s="20">
        <v>0.111677136601394</v>
      </c>
      <c r="X1067" s="20">
        <v>0.10342587522552001</v>
      </c>
      <c r="Y1067" s="20" t="s">
        <v>122</v>
      </c>
      <c r="Z1067" s="20">
        <v>0.102814242574362</v>
      </c>
      <c r="AA1067" s="30">
        <f t="shared" si="67"/>
        <v>0.111677136601394</v>
      </c>
    </row>
    <row r="1068" spans="1:27" x14ac:dyDescent="0.25">
      <c r="A1068">
        <v>1032</v>
      </c>
      <c r="B1068" s="15">
        <v>41432</v>
      </c>
      <c r="C1068" s="25">
        <f t="shared" si="64"/>
        <v>0.11732122302055401</v>
      </c>
      <c r="D1068" s="25">
        <f>VLOOKUP(B1068,input_BB!$B$19:$K$10000,$D$35,0)</f>
        <v>1643.38</v>
      </c>
      <c r="E1068" s="27">
        <f t="shared" si="65"/>
        <v>2.092087096065616E-2</v>
      </c>
      <c r="F1068" s="28">
        <f>VLOOKUP(B1068,viz!$B$3:$E$1863,4,0)</f>
        <v>0</v>
      </c>
      <c r="G1068" s="25">
        <f t="shared" si="66"/>
        <v>0.20449911703946178</v>
      </c>
      <c r="I1068" s="31">
        <v>41432</v>
      </c>
      <c r="J1068" s="20">
        <v>0.11732122302055401</v>
      </c>
      <c r="K1068" s="20">
        <v>0</v>
      </c>
      <c r="L1068" s="20">
        <v>4.4871298121227303E-2</v>
      </c>
      <c r="M1068" s="20">
        <v>3.4685807726126901E-2</v>
      </c>
      <c r="N1068" s="20">
        <v>6.5411744364852503E-2</v>
      </c>
      <c r="O1068" s="20">
        <v>0.16157729003100399</v>
      </c>
      <c r="P1068" s="20" t="s">
        <v>122</v>
      </c>
      <c r="Q1068" s="20">
        <v>0.13642406819351399</v>
      </c>
      <c r="R1068" s="20">
        <v>0.181468294733487</v>
      </c>
      <c r="S1068" s="20" t="s">
        <v>122</v>
      </c>
      <c r="T1068" s="20">
        <v>2.5081977010359E-2</v>
      </c>
      <c r="U1068" s="20">
        <v>9.6399344836705494E-2</v>
      </c>
      <c r="V1068" s="20">
        <v>5.9148292386132E-2</v>
      </c>
      <c r="W1068" s="20">
        <v>4.8951479816624302E-2</v>
      </c>
      <c r="X1068" s="20">
        <v>9.5846363407619303E-2</v>
      </c>
      <c r="Y1068" s="20" t="s">
        <v>122</v>
      </c>
      <c r="Z1068" s="20">
        <v>5.0134039372348498E-2</v>
      </c>
      <c r="AA1068" s="30">
        <f t="shared" si="67"/>
        <v>0.20449911703946178</v>
      </c>
    </row>
    <row r="1069" spans="1:27" x14ac:dyDescent="0.25">
      <c r="A1069">
        <v>1033</v>
      </c>
      <c r="B1069" s="15">
        <v>41439</v>
      </c>
      <c r="C1069" s="25">
        <f t="shared" si="64"/>
        <v>0.14980585873127</v>
      </c>
      <c r="D1069" s="25">
        <f>VLOOKUP(B1069,input_BB!$B$19:$K$10000,$D$35,0)</f>
        <v>1626.73</v>
      </c>
      <c r="E1069" s="27">
        <f t="shared" si="65"/>
        <v>7.8669830628408433E-2</v>
      </c>
      <c r="F1069" s="28">
        <f>VLOOKUP(B1069,viz!$B$3:$E$1863,4,0)</f>
        <v>0</v>
      </c>
      <c r="G1069" s="25">
        <f t="shared" si="66"/>
        <v>0.17833984149866999</v>
      </c>
      <c r="I1069" s="31">
        <v>41439</v>
      </c>
      <c r="J1069" s="20">
        <v>0.14980585873127</v>
      </c>
      <c r="K1069" s="20">
        <v>0</v>
      </c>
      <c r="L1069" s="20">
        <v>1.41502133712741E-2</v>
      </c>
      <c r="M1069" s="20">
        <v>4.6580880697383604E-3</v>
      </c>
      <c r="N1069" s="20">
        <v>3.0690033391204401E-2</v>
      </c>
      <c r="O1069" s="20">
        <v>8.2919910342951098E-2</v>
      </c>
      <c r="P1069" s="20">
        <v>7.65426185695674E-2</v>
      </c>
      <c r="Q1069" s="20">
        <v>0.167201925151481</v>
      </c>
      <c r="R1069" s="20">
        <v>0.21425856214925099</v>
      </c>
      <c r="S1069" s="20">
        <v>5.3690840979684802E-2</v>
      </c>
      <c r="T1069" s="20">
        <v>1.0522339978584001E-2</v>
      </c>
      <c r="U1069" s="20" t="s">
        <v>122</v>
      </c>
      <c r="V1069" s="20">
        <v>5.348012764263E-2</v>
      </c>
      <c r="W1069" s="20">
        <v>0.12485971385604</v>
      </c>
      <c r="X1069" s="20">
        <v>0.100565061198441</v>
      </c>
      <c r="Y1069" s="20" t="s">
        <v>122</v>
      </c>
      <c r="Z1069" s="20">
        <v>6.6460565299152299E-2</v>
      </c>
      <c r="AA1069" s="30">
        <f t="shared" si="67"/>
        <v>0.17833984149866999</v>
      </c>
    </row>
    <row r="1070" spans="1:27" x14ac:dyDescent="0.25">
      <c r="A1070">
        <v>1034</v>
      </c>
      <c r="B1070" s="15">
        <v>41446</v>
      </c>
      <c r="C1070" s="25">
        <f t="shared" si="64"/>
        <v>0.117319397628307</v>
      </c>
      <c r="D1070" s="25">
        <f>VLOOKUP(B1070,input_BB!$B$19:$K$10000,$D$35,0)</f>
        <v>1592.43</v>
      </c>
      <c r="E1070" s="27">
        <f t="shared" si="65"/>
        <v>2.0917625903386961E-2</v>
      </c>
      <c r="F1070" s="28">
        <f>VLOOKUP(B1070,viz!$B$3:$E$1863,4,0)</f>
        <v>0</v>
      </c>
      <c r="G1070" s="25">
        <f t="shared" si="66"/>
        <v>0.2108413764246253</v>
      </c>
      <c r="I1070" s="31">
        <v>41446</v>
      </c>
      <c r="J1070" s="20">
        <v>0.117319397628307</v>
      </c>
      <c r="K1070" s="20">
        <v>0</v>
      </c>
      <c r="L1070" s="20">
        <v>1.7860296334658601E-2</v>
      </c>
      <c r="M1070" s="20">
        <v>3.6693502610102097E-2</v>
      </c>
      <c r="N1070" s="20">
        <v>2.5986568556017199E-2</v>
      </c>
      <c r="O1070" s="20">
        <v>5.7523342104096799E-2</v>
      </c>
      <c r="P1070" s="20">
        <v>0.10851243020269501</v>
      </c>
      <c r="Q1070" s="20">
        <v>0.18421306389584999</v>
      </c>
      <c r="R1070" s="20">
        <v>0.19224832289320701</v>
      </c>
      <c r="S1070" s="20" t="s">
        <v>122</v>
      </c>
      <c r="T1070" s="20">
        <v>2.97140927867003E-2</v>
      </c>
      <c r="U1070" s="20">
        <v>4.7034145084173598E-2</v>
      </c>
      <c r="V1070" s="20">
        <v>4.1551546289746701E-2</v>
      </c>
      <c r="W1070" s="20">
        <v>0.122255685050705</v>
      </c>
      <c r="X1070" s="20">
        <v>9.9520854153777594E-2</v>
      </c>
      <c r="Y1070" s="20" t="s">
        <v>122</v>
      </c>
      <c r="Z1070" s="20">
        <v>3.6886150038270199E-2</v>
      </c>
      <c r="AA1070" s="30">
        <f t="shared" si="67"/>
        <v>0.2108413764246253</v>
      </c>
    </row>
    <row r="1071" spans="1:27" x14ac:dyDescent="0.25">
      <c r="A1071">
        <v>1035</v>
      </c>
      <c r="B1071" s="15">
        <v>41453</v>
      </c>
      <c r="C1071" s="25">
        <f t="shared" si="64"/>
        <v>0.117321245372295</v>
      </c>
      <c r="D1071" s="25">
        <f>VLOOKUP(B1071,input_BB!$B$19:$K$10000,$D$35,0)</f>
        <v>1606.28</v>
      </c>
      <c r="E1071" s="27">
        <f t="shared" si="65"/>
        <v>2.0920910696049871E-2</v>
      </c>
      <c r="F1071" s="28">
        <f>VLOOKUP(B1071,viz!$B$3:$E$1863,4,0)</f>
        <v>0</v>
      </c>
      <c r="G1071" s="25">
        <f t="shared" si="66"/>
        <v>0.20637620403841261</v>
      </c>
      <c r="I1071" s="31">
        <v>41453</v>
      </c>
      <c r="J1071" s="20">
        <v>0.117321245372295</v>
      </c>
      <c r="K1071" s="20">
        <v>0</v>
      </c>
      <c r="L1071" s="20">
        <v>1.80159175673195E-2</v>
      </c>
      <c r="M1071" s="20">
        <v>4.30242458879165E-2</v>
      </c>
      <c r="N1071" s="20">
        <v>3.0724879677156602E-2</v>
      </c>
      <c r="O1071" s="20">
        <v>5.7426473399946297E-2</v>
      </c>
      <c r="P1071" s="20">
        <v>0.10136947804246201</v>
      </c>
      <c r="Q1071" s="20">
        <v>0.182964129005626</v>
      </c>
      <c r="R1071" s="20">
        <v>0.191507581511943</v>
      </c>
      <c r="S1071" s="20" t="s">
        <v>122</v>
      </c>
      <c r="T1071" s="20">
        <v>2.98480520096739E-2</v>
      </c>
      <c r="U1071" s="20">
        <v>4.5898008400941E-2</v>
      </c>
      <c r="V1071" s="20">
        <v>3.6443884634106603E-2</v>
      </c>
      <c r="W1071" s="20">
        <v>0.124034311003365</v>
      </c>
      <c r="X1071" s="20">
        <v>9.9943984057838706E-2</v>
      </c>
      <c r="Y1071" s="20" t="s">
        <v>122</v>
      </c>
      <c r="Z1071" s="20">
        <v>3.8799054801704799E-2</v>
      </c>
      <c r="AA1071" s="30">
        <f t="shared" si="67"/>
        <v>0.20637620403841261</v>
      </c>
    </row>
    <row r="1072" spans="1:27" x14ac:dyDescent="0.25">
      <c r="A1072">
        <v>1036</v>
      </c>
      <c r="B1072" s="15">
        <v>41460</v>
      </c>
      <c r="C1072" s="25">
        <f t="shared" si="64"/>
        <v>0.117311716079712</v>
      </c>
      <c r="D1072" s="25">
        <f>VLOOKUP(B1072,input_BB!$B$19:$K$10000,$D$35,0)</f>
        <v>1631.89</v>
      </c>
      <c r="E1072" s="27">
        <f t="shared" si="65"/>
        <v>2.090397017259937E-2</v>
      </c>
      <c r="F1072" s="28">
        <f>VLOOKUP(B1072,viz!$B$3:$E$1863,4,0)</f>
        <v>0</v>
      </c>
      <c r="G1072" s="25">
        <f t="shared" si="66"/>
        <v>0.20410386960857008</v>
      </c>
      <c r="I1072" s="31">
        <v>41460</v>
      </c>
      <c r="J1072" s="20">
        <v>0.117311716079712</v>
      </c>
      <c r="K1072" s="20">
        <v>0</v>
      </c>
      <c r="L1072" s="20">
        <v>4.6704482908787301E-2</v>
      </c>
      <c r="M1072" s="20">
        <v>3.4618768432311701E-2</v>
      </c>
      <c r="N1072" s="20">
        <v>6.5285319252193594E-2</v>
      </c>
      <c r="O1072" s="20">
        <v>0.16126500013117501</v>
      </c>
      <c r="P1072" s="20" t="s">
        <v>122</v>
      </c>
      <c r="Q1072" s="20">
        <v>0.13616039339996999</v>
      </c>
      <c r="R1072" s="20">
        <v>0.181117560322894</v>
      </c>
      <c r="S1072" s="20" t="s">
        <v>122</v>
      </c>
      <c r="T1072" s="20">
        <v>2.5046348045705401E-2</v>
      </c>
      <c r="U1072" s="20">
        <v>9.6213028172174406E-2</v>
      </c>
      <c r="V1072" s="20">
        <v>5.9033973014265301E-2</v>
      </c>
      <c r="W1072" s="20">
        <v>4.8856868422130398E-2</v>
      </c>
      <c r="X1072" s="20">
        <v>9.5661115522711004E-2</v>
      </c>
      <c r="Y1072" s="20" t="s">
        <v>122</v>
      </c>
      <c r="Z1072" s="20">
        <v>5.0037142375681701E-2</v>
      </c>
      <c r="AA1072" s="30">
        <f t="shared" si="67"/>
        <v>0.20410386960857008</v>
      </c>
    </row>
    <row r="1073" spans="1:27" x14ac:dyDescent="0.25">
      <c r="A1073">
        <v>1037</v>
      </c>
      <c r="B1073" s="15">
        <v>41467</v>
      </c>
      <c r="C1073" s="25">
        <f t="shared" si="64"/>
        <v>0.112833872437477</v>
      </c>
      <c r="D1073" s="25">
        <f>VLOOKUP(B1073,input_BB!$B$19:$K$10000,$D$35,0)</f>
        <v>1680.19</v>
      </c>
      <c r="E1073" s="27">
        <f t="shared" si="65"/>
        <v>1.2943566546813102E-2</v>
      </c>
      <c r="F1073" s="28">
        <f>VLOOKUP(B1073,viz!$B$3:$E$1863,4,0)</f>
        <v>0</v>
      </c>
      <c r="G1073" s="25">
        <f t="shared" si="66"/>
        <v>0.17599913925560401</v>
      </c>
      <c r="I1073" s="31">
        <v>41467</v>
      </c>
      <c r="J1073" s="20">
        <v>0.112833872437477</v>
      </c>
      <c r="K1073" s="20">
        <v>0</v>
      </c>
      <c r="L1073" s="20">
        <v>2.79617735843459E-2</v>
      </c>
      <c r="M1073" s="20">
        <v>4.59695087738911E-3</v>
      </c>
      <c r="N1073" s="20">
        <v>3.0287228110035001E-2</v>
      </c>
      <c r="O1073" s="20">
        <v>8.1831590321448405E-2</v>
      </c>
      <c r="P1073" s="20">
        <v>7.5074660480724698E-2</v>
      </c>
      <c r="Q1073" s="20">
        <v>0.16500740754981499</v>
      </c>
      <c r="R1073" s="20">
        <v>0.21075763781502699</v>
      </c>
      <c r="S1073" s="20">
        <v>5.2302488930813698E-2</v>
      </c>
      <c r="T1073" s="20">
        <v>1.0384234748798E-2</v>
      </c>
      <c r="U1073" s="20" t="s">
        <v>122</v>
      </c>
      <c r="V1073" s="20">
        <v>5.2778203419300999E-2</v>
      </c>
      <c r="W1073" s="20">
        <v>0.123220935836303</v>
      </c>
      <c r="X1073" s="20">
        <v>9.9943872790998103E-2</v>
      </c>
      <c r="Y1073" s="20" t="s">
        <v>122</v>
      </c>
      <c r="Z1073" s="20">
        <v>6.5853015535001794E-2</v>
      </c>
      <c r="AA1073" s="30">
        <f t="shared" si="67"/>
        <v>0.17599913925560401</v>
      </c>
    </row>
    <row r="1074" spans="1:27" x14ac:dyDescent="0.25">
      <c r="A1074">
        <v>1038</v>
      </c>
      <c r="B1074" s="15">
        <v>41474</v>
      </c>
      <c r="C1074" s="25">
        <f t="shared" si="64"/>
        <v>0.117323085665703</v>
      </c>
      <c r="D1074" s="25">
        <f>VLOOKUP(B1074,input_BB!$B$19:$K$10000,$D$35,0)</f>
        <v>1692.09</v>
      </c>
      <c r="E1074" s="27">
        <f t="shared" si="65"/>
        <v>2.0924182243582112E-2</v>
      </c>
      <c r="F1074" s="28">
        <f>VLOOKUP(B1074,viz!$B$3:$E$1863,4,0)</f>
        <v>0</v>
      </c>
      <c r="G1074" s="25">
        <f t="shared" si="66"/>
        <v>0.2147378324780711</v>
      </c>
      <c r="I1074" s="31">
        <v>41474</v>
      </c>
      <c r="J1074" s="20">
        <v>0.117323085665703</v>
      </c>
      <c r="K1074" s="20">
        <v>0</v>
      </c>
      <c r="L1074" s="20">
        <v>1.77583315794754E-2</v>
      </c>
      <c r="M1074" s="20">
        <v>3.6427653056291399E-2</v>
      </c>
      <c r="N1074" s="20">
        <v>2.67297290140836E-2</v>
      </c>
      <c r="O1074" s="20">
        <v>5.7106145304961602E-2</v>
      </c>
      <c r="P1074" s="20">
        <v>0.107926067043613</v>
      </c>
      <c r="Q1074" s="20">
        <v>0.18325160083365</v>
      </c>
      <c r="R1074" s="20">
        <v>0.19110625400393</v>
      </c>
      <c r="S1074" s="20" t="s">
        <v>122</v>
      </c>
      <c r="T1074" s="20">
        <v>2.9546574197492001E-2</v>
      </c>
      <c r="U1074" s="20">
        <v>5.1269840040968101E-2</v>
      </c>
      <c r="V1074" s="20">
        <v>4.1892299268542002E-2</v>
      </c>
      <c r="W1074" s="20">
        <v>0.121575693168561</v>
      </c>
      <c r="X1074" s="20">
        <v>9.8963272611813702E-2</v>
      </c>
      <c r="Y1074" s="20" t="s">
        <v>122</v>
      </c>
      <c r="Z1074" s="20">
        <v>3.6446539876617397E-2</v>
      </c>
      <c r="AA1074" s="30">
        <f t="shared" si="67"/>
        <v>0.2147378324780711</v>
      </c>
    </row>
    <row r="1075" spans="1:27" x14ac:dyDescent="0.25">
      <c r="A1075">
        <v>1039</v>
      </c>
      <c r="B1075" s="15">
        <v>41481</v>
      </c>
      <c r="C1075" s="25">
        <f t="shared" si="64"/>
        <v>0.11733040958643</v>
      </c>
      <c r="D1075" s="25">
        <f>VLOOKUP(B1075,input_BB!$B$19:$K$10000,$D$35,0)</f>
        <v>1691.65</v>
      </c>
      <c r="E1075" s="27">
        <f t="shared" si="65"/>
        <v>2.0937202208048997E-2</v>
      </c>
      <c r="F1075" s="28">
        <f>VLOOKUP(B1075,viz!$B$3:$E$1863,4,0)</f>
        <v>0</v>
      </c>
      <c r="G1075" s="25">
        <f t="shared" si="66"/>
        <v>0.21619546206607859</v>
      </c>
      <c r="I1075" s="31">
        <v>41481</v>
      </c>
      <c r="J1075" s="20">
        <v>0.11733040958643</v>
      </c>
      <c r="K1075" s="20">
        <v>0</v>
      </c>
      <c r="L1075" s="20">
        <v>1.8474932132837501E-2</v>
      </c>
      <c r="M1075" s="20">
        <v>1.06660362351623E-2</v>
      </c>
      <c r="N1075" s="20">
        <v>3.2177919831176301E-2</v>
      </c>
      <c r="O1075" s="20">
        <v>5.9452817481820297E-2</v>
      </c>
      <c r="P1075" s="20">
        <v>0.103734971526127</v>
      </c>
      <c r="Q1075" s="20">
        <v>0.18696656949274301</v>
      </c>
      <c r="R1075" s="20">
        <v>0.19812912348849299</v>
      </c>
      <c r="S1075" s="20" t="s">
        <v>122</v>
      </c>
      <c r="T1075" s="20">
        <v>3.0602759909083899E-2</v>
      </c>
      <c r="U1075" s="20">
        <v>5.1359317521452001E-2</v>
      </c>
      <c r="V1075" s="20">
        <v>3.5479915466193598E-2</v>
      </c>
      <c r="W1075" s="20">
        <v>0.129356229078433</v>
      </c>
      <c r="X1075" s="20">
        <v>0.101769987832495</v>
      </c>
      <c r="Y1075" s="20" t="s">
        <v>122</v>
      </c>
      <c r="Z1075" s="20">
        <v>4.1829420003983098E-2</v>
      </c>
      <c r="AA1075" s="30">
        <f t="shared" si="67"/>
        <v>0.21619546206607859</v>
      </c>
    </row>
    <row r="1076" spans="1:27" x14ac:dyDescent="0.25">
      <c r="A1076">
        <v>1040</v>
      </c>
      <c r="B1076" s="15">
        <v>41488</v>
      </c>
      <c r="C1076" s="25">
        <f t="shared" si="64"/>
        <v>0.117231242358685</v>
      </c>
      <c r="D1076" s="25">
        <f>VLOOKUP(B1076,input_BB!$B$19:$K$10000,$D$35,0)</f>
        <v>1709.67</v>
      </c>
      <c r="E1076" s="27">
        <f t="shared" si="65"/>
        <v>2.0760909505049108E-2</v>
      </c>
      <c r="F1076" s="28">
        <f>VLOOKUP(B1076,viz!$B$3:$E$1863,4,0)</f>
        <v>0</v>
      </c>
      <c r="G1076" s="25">
        <f t="shared" si="66"/>
        <v>0.2739374870830984</v>
      </c>
      <c r="I1076" s="31">
        <v>41488</v>
      </c>
      <c r="J1076" s="20">
        <v>0.117231242358685</v>
      </c>
      <c r="K1076" s="20">
        <v>0</v>
      </c>
      <c r="L1076" s="20">
        <v>4.4932230836164003E-2</v>
      </c>
      <c r="M1076" s="20">
        <v>3.6370730370388703E-2</v>
      </c>
      <c r="N1076" s="20">
        <v>3.9202273016501997E-2</v>
      </c>
      <c r="O1076" s="20">
        <v>0.12982716907691699</v>
      </c>
      <c r="P1076" s="20" t="s">
        <v>122</v>
      </c>
      <c r="Q1076" s="20">
        <v>0.161135869640019</v>
      </c>
      <c r="R1076" s="20">
        <v>0.177686669104441</v>
      </c>
      <c r="S1076" s="20" t="s">
        <v>122</v>
      </c>
      <c r="T1076" s="20">
        <v>2.4889799642558198E-2</v>
      </c>
      <c r="U1076" s="20">
        <v>9.8114484675690505E-2</v>
      </c>
      <c r="V1076" s="20">
        <v>6.1967218317233903E-2</v>
      </c>
      <c r="W1076" s="20">
        <v>0.11385578409017399</v>
      </c>
      <c r="X1076" s="20">
        <v>0.11201777122991199</v>
      </c>
      <c r="Y1076" s="20" t="s">
        <v>122</v>
      </c>
      <c r="Z1076" s="20" t="s">
        <v>122</v>
      </c>
      <c r="AA1076" s="30">
        <f t="shared" si="67"/>
        <v>0.2739374870830984</v>
      </c>
    </row>
    <row r="1077" spans="1:27" x14ac:dyDescent="0.25">
      <c r="A1077">
        <v>1041</v>
      </c>
      <c r="B1077" s="15">
        <v>41495</v>
      </c>
      <c r="C1077" s="25">
        <f t="shared" si="64"/>
        <v>0.11723100394010499</v>
      </c>
      <c r="D1077" s="25">
        <f>VLOOKUP(B1077,input_BB!$B$19:$K$10000,$D$35,0)</f>
        <v>1691.42</v>
      </c>
      <c r="E1077" s="27">
        <f t="shared" si="65"/>
        <v>2.0760485660832929E-2</v>
      </c>
      <c r="F1077" s="28">
        <f>VLOOKUP(B1077,viz!$B$3:$E$1863,4,0)</f>
        <v>0</v>
      </c>
      <c r="G1077" s="25">
        <f t="shared" si="66"/>
        <v>0.21618764101398039</v>
      </c>
      <c r="I1077" s="31">
        <v>41495</v>
      </c>
      <c r="J1077" s="20">
        <v>0.11723100394010499</v>
      </c>
      <c r="K1077" s="20">
        <v>0</v>
      </c>
      <c r="L1077" s="20">
        <v>4.88124931009115E-2</v>
      </c>
      <c r="M1077" s="20">
        <v>4.2796900299576703E-2</v>
      </c>
      <c r="N1077" s="20">
        <v>9.3364768603270299E-3</v>
      </c>
      <c r="O1077" s="20">
        <v>0.15264488672408999</v>
      </c>
      <c r="P1077" s="20">
        <v>1.4373161955352799E-2</v>
      </c>
      <c r="Q1077" s="20">
        <v>0.174058117338553</v>
      </c>
      <c r="R1077" s="20">
        <v>0.19038035501096301</v>
      </c>
      <c r="S1077" s="20">
        <v>2.2221591376326E-2</v>
      </c>
      <c r="T1077" s="20">
        <v>2.6804508435956501E-2</v>
      </c>
      <c r="U1077" s="20">
        <v>2.3537490738500401E-2</v>
      </c>
      <c r="V1077" s="20" t="s">
        <v>122</v>
      </c>
      <c r="W1077" s="20">
        <v>0.19265015027547999</v>
      </c>
      <c r="X1077" s="20">
        <v>0.102383867883963</v>
      </c>
      <c r="Y1077" s="20" t="s">
        <v>122</v>
      </c>
      <c r="Z1077" s="20" t="s">
        <v>122</v>
      </c>
      <c r="AA1077" s="30">
        <f t="shared" si="67"/>
        <v>0.21618764101398039</v>
      </c>
    </row>
    <row r="1078" spans="1:27" x14ac:dyDescent="0.25">
      <c r="A1078">
        <v>1042</v>
      </c>
      <c r="B1078" s="15">
        <v>41502</v>
      </c>
      <c r="C1078" s="25">
        <f t="shared" si="64"/>
        <v>0.117323085665703</v>
      </c>
      <c r="D1078" s="25">
        <f>VLOOKUP(B1078,input_BB!$B$19:$K$10000,$D$35,0)</f>
        <v>1655.83</v>
      </c>
      <c r="E1078" s="27">
        <f t="shared" si="65"/>
        <v>2.0924182243582112E-2</v>
      </c>
      <c r="F1078" s="28">
        <f>VLOOKUP(B1078,viz!$B$3:$E$1863,4,0)</f>
        <v>0</v>
      </c>
      <c r="G1078" s="25">
        <f t="shared" si="66"/>
        <v>0.2147378324780711</v>
      </c>
      <c r="I1078" s="31">
        <v>41502</v>
      </c>
      <c r="J1078" s="20">
        <v>0.117323085665703</v>
      </c>
      <c r="K1078" s="20">
        <v>0</v>
      </c>
      <c r="L1078" s="20">
        <v>1.77583315794754E-2</v>
      </c>
      <c r="M1078" s="20">
        <v>3.6427653056291399E-2</v>
      </c>
      <c r="N1078" s="20">
        <v>2.67297290140836E-2</v>
      </c>
      <c r="O1078" s="20">
        <v>5.7106145304961602E-2</v>
      </c>
      <c r="P1078" s="20">
        <v>0.107926067043613</v>
      </c>
      <c r="Q1078" s="20">
        <v>0.18325160083365</v>
      </c>
      <c r="R1078" s="20">
        <v>0.19110625400393</v>
      </c>
      <c r="S1078" s="20" t="s">
        <v>122</v>
      </c>
      <c r="T1078" s="20">
        <v>2.9546574197492001E-2</v>
      </c>
      <c r="U1078" s="20">
        <v>5.1269840040968101E-2</v>
      </c>
      <c r="V1078" s="20">
        <v>4.1892299268542002E-2</v>
      </c>
      <c r="W1078" s="20">
        <v>0.121575693168561</v>
      </c>
      <c r="X1078" s="20">
        <v>9.8963272611813702E-2</v>
      </c>
      <c r="Y1078" s="20" t="s">
        <v>122</v>
      </c>
      <c r="Z1078" s="20">
        <v>3.6446539876617397E-2</v>
      </c>
      <c r="AA1078" s="30">
        <f t="shared" si="67"/>
        <v>0.2147378324780711</v>
      </c>
    </row>
    <row r="1079" spans="1:27" x14ac:dyDescent="0.25">
      <c r="A1079">
        <v>1043</v>
      </c>
      <c r="B1079" s="15">
        <v>41509</v>
      </c>
      <c r="C1079" s="25">
        <f t="shared" si="64"/>
        <v>0.11733040958643</v>
      </c>
      <c r="D1079" s="25">
        <f>VLOOKUP(B1079,input_BB!$B$19:$K$10000,$D$35,0)</f>
        <v>1663.5</v>
      </c>
      <c r="E1079" s="27">
        <f t="shared" si="65"/>
        <v>2.0937202208048997E-2</v>
      </c>
      <c r="F1079" s="28">
        <f>VLOOKUP(B1079,viz!$B$3:$E$1863,4,0)</f>
        <v>0</v>
      </c>
      <c r="G1079" s="25">
        <f t="shared" si="66"/>
        <v>0.21619546206607859</v>
      </c>
      <c r="I1079" s="31">
        <v>41509</v>
      </c>
      <c r="J1079" s="20">
        <v>0.11733040958643</v>
      </c>
      <c r="K1079" s="20">
        <v>0</v>
      </c>
      <c r="L1079" s="20">
        <v>1.8474932132837501E-2</v>
      </c>
      <c r="M1079" s="20">
        <v>1.06660362351623E-2</v>
      </c>
      <c r="N1079" s="20">
        <v>3.2177919831176301E-2</v>
      </c>
      <c r="O1079" s="20">
        <v>5.9452817481820297E-2</v>
      </c>
      <c r="P1079" s="20">
        <v>0.103734971526127</v>
      </c>
      <c r="Q1079" s="20">
        <v>0.18696656949274301</v>
      </c>
      <c r="R1079" s="20">
        <v>0.19812912348849299</v>
      </c>
      <c r="S1079" s="20" t="s">
        <v>122</v>
      </c>
      <c r="T1079" s="20">
        <v>3.0602759909083899E-2</v>
      </c>
      <c r="U1079" s="20">
        <v>5.1359317521452001E-2</v>
      </c>
      <c r="V1079" s="20">
        <v>3.5479915466193598E-2</v>
      </c>
      <c r="W1079" s="20">
        <v>0.129356229078433</v>
      </c>
      <c r="X1079" s="20">
        <v>0.101769987832495</v>
      </c>
      <c r="Y1079" s="20" t="s">
        <v>122</v>
      </c>
      <c r="Z1079" s="20">
        <v>4.1829420003983098E-2</v>
      </c>
      <c r="AA1079" s="30">
        <f t="shared" si="67"/>
        <v>0.21619546206607859</v>
      </c>
    </row>
    <row r="1080" spans="1:27" x14ac:dyDescent="0.25">
      <c r="A1080">
        <v>1044</v>
      </c>
      <c r="B1080" s="15">
        <v>41516</v>
      </c>
      <c r="C1080" s="25">
        <f t="shared" si="64"/>
        <v>0.117238238453865</v>
      </c>
      <c r="D1080" s="25">
        <f>VLOOKUP(B1080,input_BB!$B$19:$K$10000,$D$35,0)</f>
        <v>1632.97</v>
      </c>
      <c r="E1080" s="27">
        <f t="shared" si="65"/>
        <v>2.0773346683719645E-2</v>
      </c>
      <c r="F1080" s="28">
        <f>VLOOKUP(B1080,viz!$B$3:$E$1863,4,0)</f>
        <v>0</v>
      </c>
      <c r="G1080" s="25">
        <f t="shared" si="66"/>
        <v>0.2786343704904245</v>
      </c>
      <c r="I1080" s="31">
        <v>41516</v>
      </c>
      <c r="J1080" s="20">
        <v>0.117238238453865</v>
      </c>
      <c r="K1080" s="20">
        <v>0</v>
      </c>
      <c r="L1080" s="20">
        <v>4.5373189810722303E-2</v>
      </c>
      <c r="M1080" s="20">
        <v>3.6279631931311299E-2</v>
      </c>
      <c r="N1080" s="20">
        <v>3.8619114557647903E-2</v>
      </c>
      <c r="O1080" s="20">
        <v>0.12860480977997801</v>
      </c>
      <c r="P1080" s="20" t="s">
        <v>122</v>
      </c>
      <c r="Q1080" s="20">
        <v>0.16188953958688801</v>
      </c>
      <c r="R1080" s="20">
        <v>0.17637041088168101</v>
      </c>
      <c r="S1080" s="20" t="s">
        <v>122</v>
      </c>
      <c r="T1080" s="20">
        <v>2.4929871968007999E-2</v>
      </c>
      <c r="U1080" s="20">
        <v>9.3124956993673097E-2</v>
      </c>
      <c r="V1080" s="20">
        <v>5.5987801578973401E-2</v>
      </c>
      <c r="W1080" s="20">
        <v>0.129521611917778</v>
      </c>
      <c r="X1080" s="20">
        <v>0.109299060993339</v>
      </c>
      <c r="Y1080" s="20" t="s">
        <v>122</v>
      </c>
      <c r="Z1080" s="20" t="s">
        <v>122</v>
      </c>
      <c r="AA1080" s="30">
        <f t="shared" si="67"/>
        <v>0.2786343704904245</v>
      </c>
    </row>
    <row r="1081" spans="1:27" x14ac:dyDescent="0.25">
      <c r="A1081">
        <v>1045</v>
      </c>
      <c r="B1081" s="15">
        <v>41523</v>
      </c>
      <c r="C1081" s="25">
        <f t="shared" si="64"/>
        <v>0.117256134748459</v>
      </c>
      <c r="D1081" s="25">
        <f>VLOOKUP(B1081,input_BB!$B$19:$K$10000,$D$35,0)</f>
        <v>1655.17</v>
      </c>
      <c r="E1081" s="27">
        <f t="shared" si="65"/>
        <v>2.0805161490076562E-2</v>
      </c>
      <c r="F1081" s="28">
        <f>VLOOKUP(B1081,viz!$B$3:$E$1863,4,0)</f>
        <v>0</v>
      </c>
      <c r="G1081" s="25">
        <f t="shared" si="66"/>
        <v>0.221833806995931</v>
      </c>
      <c r="I1081" s="31">
        <v>41523</v>
      </c>
      <c r="J1081" s="20">
        <v>0.117256134748459</v>
      </c>
      <c r="K1081" s="20">
        <v>0</v>
      </c>
      <c r="L1081" s="20">
        <v>4.7257047536476103E-2</v>
      </c>
      <c r="M1081" s="20">
        <v>4.20750060070577E-2</v>
      </c>
      <c r="N1081" s="20">
        <v>8.7821011345013793E-3</v>
      </c>
      <c r="O1081" s="20">
        <v>0.14831212839556099</v>
      </c>
      <c r="P1081" s="20" t="s">
        <v>122</v>
      </c>
      <c r="Q1081" s="20">
        <v>0.17174178599012299</v>
      </c>
      <c r="R1081" s="20">
        <v>0.18734585001513199</v>
      </c>
      <c r="S1081" s="20">
        <v>2.22176955082793E-2</v>
      </c>
      <c r="T1081" s="20">
        <v>2.6367012025141998E-2</v>
      </c>
      <c r="U1081" s="20" t="s">
        <v>122</v>
      </c>
      <c r="V1081" s="20" t="s">
        <v>122</v>
      </c>
      <c r="W1081" s="20">
        <v>0.221833806995931</v>
      </c>
      <c r="X1081" s="20">
        <v>0.124067566391796</v>
      </c>
      <c r="Y1081" s="20" t="s">
        <v>122</v>
      </c>
      <c r="Z1081" s="20" t="s">
        <v>122</v>
      </c>
      <c r="AA1081" s="30">
        <f t="shared" si="67"/>
        <v>0.221833806995931</v>
      </c>
    </row>
    <row r="1082" spans="1:27" x14ac:dyDescent="0.25">
      <c r="A1082">
        <v>1046</v>
      </c>
      <c r="B1082" s="15">
        <v>41530</v>
      </c>
      <c r="C1082" s="25">
        <f t="shared" si="64"/>
        <v>0.117323085665703</v>
      </c>
      <c r="D1082" s="25">
        <f>VLOOKUP(B1082,input_BB!$B$19:$K$10000,$D$35,0)</f>
        <v>1687.99</v>
      </c>
      <c r="E1082" s="27">
        <f t="shared" si="65"/>
        <v>2.0924182243582112E-2</v>
      </c>
      <c r="F1082" s="28">
        <f>VLOOKUP(B1082,viz!$B$3:$E$1863,4,0)</f>
        <v>0</v>
      </c>
      <c r="G1082" s="25">
        <f t="shared" si="66"/>
        <v>0.2147378324780711</v>
      </c>
      <c r="I1082" s="31">
        <v>41530</v>
      </c>
      <c r="J1082" s="20">
        <v>0.117323085665703</v>
      </c>
      <c r="K1082" s="20">
        <v>0</v>
      </c>
      <c r="L1082" s="20">
        <v>1.77583315794754E-2</v>
      </c>
      <c r="M1082" s="20">
        <v>3.6427653056291399E-2</v>
      </c>
      <c r="N1082" s="20">
        <v>2.67297290140836E-2</v>
      </c>
      <c r="O1082" s="20">
        <v>5.7106145304961602E-2</v>
      </c>
      <c r="P1082" s="20">
        <v>0.107926067043613</v>
      </c>
      <c r="Q1082" s="20">
        <v>0.18325160083365</v>
      </c>
      <c r="R1082" s="20">
        <v>0.19110625400393</v>
      </c>
      <c r="S1082" s="20" t="s">
        <v>122</v>
      </c>
      <c r="T1082" s="20">
        <v>2.9546574197492001E-2</v>
      </c>
      <c r="U1082" s="20">
        <v>5.1269840040968101E-2</v>
      </c>
      <c r="V1082" s="20">
        <v>4.1892299268542002E-2</v>
      </c>
      <c r="W1082" s="20">
        <v>0.121575693168561</v>
      </c>
      <c r="X1082" s="20">
        <v>9.8963272611813702E-2</v>
      </c>
      <c r="Y1082" s="20" t="s">
        <v>122</v>
      </c>
      <c r="Z1082" s="20">
        <v>3.6446539876617397E-2</v>
      </c>
      <c r="AA1082" s="30">
        <f t="shared" si="67"/>
        <v>0.2147378324780711</v>
      </c>
    </row>
    <row r="1083" spans="1:27" x14ac:dyDescent="0.25">
      <c r="A1083">
        <v>1047</v>
      </c>
      <c r="B1083" s="15">
        <v>41537</v>
      </c>
      <c r="C1083" s="25">
        <f t="shared" si="64"/>
        <v>0.11733040958643</v>
      </c>
      <c r="D1083" s="25">
        <f>VLOOKUP(B1083,input_BB!$B$19:$K$10000,$D$35,0)</f>
        <v>1709.91</v>
      </c>
      <c r="E1083" s="27">
        <f t="shared" si="65"/>
        <v>2.0937202208048997E-2</v>
      </c>
      <c r="F1083" s="28">
        <f>VLOOKUP(B1083,viz!$B$3:$E$1863,4,0)</f>
        <v>0</v>
      </c>
      <c r="G1083" s="25">
        <f t="shared" si="66"/>
        <v>0.21619546206607859</v>
      </c>
      <c r="I1083" s="31">
        <v>41537</v>
      </c>
      <c r="J1083" s="20">
        <v>0.11733040958643</v>
      </c>
      <c r="K1083" s="20">
        <v>0</v>
      </c>
      <c r="L1083" s="20">
        <v>1.8474932132837501E-2</v>
      </c>
      <c r="M1083" s="20">
        <v>1.06660362351623E-2</v>
      </c>
      <c r="N1083" s="20">
        <v>3.2177919831176301E-2</v>
      </c>
      <c r="O1083" s="20">
        <v>5.9452817481820297E-2</v>
      </c>
      <c r="P1083" s="20">
        <v>0.103734971526127</v>
      </c>
      <c r="Q1083" s="20">
        <v>0.18696656949274301</v>
      </c>
      <c r="R1083" s="20">
        <v>0.19812912348849299</v>
      </c>
      <c r="S1083" s="20" t="s">
        <v>122</v>
      </c>
      <c r="T1083" s="20">
        <v>3.0602759909083899E-2</v>
      </c>
      <c r="U1083" s="20">
        <v>5.1359317521452001E-2</v>
      </c>
      <c r="V1083" s="20">
        <v>3.5479915466193598E-2</v>
      </c>
      <c r="W1083" s="20">
        <v>0.129356229078433</v>
      </c>
      <c r="X1083" s="20">
        <v>0.101769987832495</v>
      </c>
      <c r="Y1083" s="20" t="s">
        <v>122</v>
      </c>
      <c r="Z1083" s="20">
        <v>4.1829420003983098E-2</v>
      </c>
      <c r="AA1083" s="30">
        <f t="shared" si="67"/>
        <v>0.21619546206607859</v>
      </c>
    </row>
    <row r="1084" spans="1:27" x14ac:dyDescent="0.25">
      <c r="A1084">
        <v>1048</v>
      </c>
      <c r="B1084" s="15">
        <v>41544</v>
      </c>
      <c r="C1084" s="25">
        <f t="shared" si="64"/>
        <v>0.117238238453865</v>
      </c>
      <c r="D1084" s="25">
        <f>VLOOKUP(B1084,input_BB!$B$19:$K$10000,$D$35,0)</f>
        <v>1691.75</v>
      </c>
      <c r="E1084" s="27">
        <f t="shared" si="65"/>
        <v>2.0773346683719645E-2</v>
      </c>
      <c r="F1084" s="28">
        <f>VLOOKUP(B1084,viz!$B$3:$E$1863,4,0)</f>
        <v>0</v>
      </c>
      <c r="G1084" s="25">
        <f t="shared" si="66"/>
        <v>0.2786343704904245</v>
      </c>
      <c r="I1084" s="31">
        <v>41544</v>
      </c>
      <c r="J1084" s="20">
        <v>0.117238238453865</v>
      </c>
      <c r="K1084" s="20">
        <v>0</v>
      </c>
      <c r="L1084" s="20">
        <v>4.5373189810722303E-2</v>
      </c>
      <c r="M1084" s="20">
        <v>3.6279631931311299E-2</v>
      </c>
      <c r="N1084" s="20">
        <v>3.8619114557647903E-2</v>
      </c>
      <c r="O1084" s="20">
        <v>0.12860480977997801</v>
      </c>
      <c r="P1084" s="20" t="s">
        <v>122</v>
      </c>
      <c r="Q1084" s="20">
        <v>0.16188953958688801</v>
      </c>
      <c r="R1084" s="20">
        <v>0.17637041088168101</v>
      </c>
      <c r="S1084" s="20" t="s">
        <v>122</v>
      </c>
      <c r="T1084" s="20">
        <v>2.4929871968007999E-2</v>
      </c>
      <c r="U1084" s="20">
        <v>9.3124956993673097E-2</v>
      </c>
      <c r="V1084" s="20">
        <v>5.5987801578973401E-2</v>
      </c>
      <c r="W1084" s="20">
        <v>0.129521611917778</v>
      </c>
      <c r="X1084" s="20">
        <v>0.109299060993339</v>
      </c>
      <c r="Y1084" s="20" t="s">
        <v>122</v>
      </c>
      <c r="Z1084" s="20" t="s">
        <v>122</v>
      </c>
      <c r="AA1084" s="30">
        <f t="shared" si="67"/>
        <v>0.2786343704904245</v>
      </c>
    </row>
    <row r="1085" spans="1:27" x14ac:dyDescent="0.25">
      <c r="A1085">
        <v>1049</v>
      </c>
      <c r="B1085" s="15">
        <v>41551</v>
      </c>
      <c r="C1085" s="25">
        <f t="shared" si="64"/>
        <v>0.117256134748459</v>
      </c>
      <c r="D1085" s="25">
        <f>VLOOKUP(B1085,input_BB!$B$19:$K$10000,$D$35,0)</f>
        <v>1690.5</v>
      </c>
      <c r="E1085" s="27">
        <f t="shared" si="65"/>
        <v>2.0805161490076562E-2</v>
      </c>
      <c r="F1085" s="28">
        <f>VLOOKUP(B1085,viz!$B$3:$E$1863,4,0)</f>
        <v>0</v>
      </c>
      <c r="G1085" s="25">
        <f t="shared" si="66"/>
        <v>0.221833806995931</v>
      </c>
      <c r="I1085" s="31">
        <v>41551</v>
      </c>
      <c r="J1085" s="20">
        <v>0.117256134748459</v>
      </c>
      <c r="K1085" s="20">
        <v>0</v>
      </c>
      <c r="L1085" s="20">
        <v>4.7257047536476103E-2</v>
      </c>
      <c r="M1085" s="20">
        <v>4.20750060070577E-2</v>
      </c>
      <c r="N1085" s="20">
        <v>8.7821011345013793E-3</v>
      </c>
      <c r="O1085" s="20">
        <v>0.14831212839556099</v>
      </c>
      <c r="P1085" s="20" t="s">
        <v>122</v>
      </c>
      <c r="Q1085" s="20">
        <v>0.17174178599012299</v>
      </c>
      <c r="R1085" s="20">
        <v>0.18734585001513199</v>
      </c>
      <c r="S1085" s="20">
        <v>2.22176955082793E-2</v>
      </c>
      <c r="T1085" s="20">
        <v>2.6367012025141998E-2</v>
      </c>
      <c r="U1085" s="20" t="s">
        <v>122</v>
      </c>
      <c r="V1085" s="20" t="s">
        <v>122</v>
      </c>
      <c r="W1085" s="20">
        <v>0.221833806995931</v>
      </c>
      <c r="X1085" s="20">
        <v>0.124067566391796</v>
      </c>
      <c r="Y1085" s="20" t="s">
        <v>122</v>
      </c>
      <c r="Z1085" s="20" t="s">
        <v>122</v>
      </c>
      <c r="AA1085" s="30">
        <f t="shared" si="67"/>
        <v>0.221833806995931</v>
      </c>
    </row>
    <row r="1086" spans="1:27" x14ac:dyDescent="0.25">
      <c r="A1086">
        <v>1050</v>
      </c>
      <c r="B1086" s="15">
        <v>41558</v>
      </c>
      <c r="C1086" s="25">
        <f t="shared" si="64"/>
        <v>0.117334805428982</v>
      </c>
      <c r="D1086" s="25">
        <f>VLOOKUP(B1086,input_BB!$B$19:$K$10000,$D$35,0)</f>
        <v>1703.2</v>
      </c>
      <c r="E1086" s="27">
        <f t="shared" si="65"/>
        <v>2.094501683575491E-2</v>
      </c>
      <c r="F1086" s="28">
        <f>VLOOKUP(B1086,viz!$B$3:$E$1863,4,0)</f>
        <v>0</v>
      </c>
      <c r="G1086" s="25">
        <f t="shared" si="66"/>
        <v>0.21880396690415099</v>
      </c>
      <c r="I1086" s="31">
        <v>41558</v>
      </c>
      <c r="J1086" s="20">
        <v>0.117334805428982</v>
      </c>
      <c r="K1086" s="20">
        <v>0</v>
      </c>
      <c r="L1086" s="20">
        <v>1.8332550329358599E-2</v>
      </c>
      <c r="M1086" s="20">
        <v>4.7030496897007201E-3</v>
      </c>
      <c r="N1086" s="20">
        <v>2.8080238983608501E-2</v>
      </c>
      <c r="O1086" s="20">
        <v>5.8824264123602997E-2</v>
      </c>
      <c r="P1086" s="20">
        <v>0.111399931803829</v>
      </c>
      <c r="Q1086" s="20">
        <v>0.188692246193577</v>
      </c>
      <c r="R1086" s="20">
        <v>0.199154855735202</v>
      </c>
      <c r="S1086" s="20" t="s">
        <v>122</v>
      </c>
      <c r="T1086" s="20">
        <v>3.0494739557369002E-2</v>
      </c>
      <c r="U1086" s="20">
        <v>4.8285717544442198E-2</v>
      </c>
      <c r="V1086" s="20">
        <v>4.2566399595148803E-2</v>
      </c>
      <c r="W1086" s="20">
        <v>0.12795184976456001</v>
      </c>
      <c r="X1086" s="20">
        <v>0.101443757874466</v>
      </c>
      <c r="Y1086" s="20" t="s">
        <v>122</v>
      </c>
      <c r="Z1086" s="20">
        <v>4.0070398805135299E-2</v>
      </c>
      <c r="AA1086" s="30">
        <f t="shared" si="67"/>
        <v>0.21880396690415099</v>
      </c>
    </row>
    <row r="1087" spans="1:27" x14ac:dyDescent="0.25">
      <c r="A1087">
        <v>1051</v>
      </c>
      <c r="B1087" s="15">
        <v>41565</v>
      </c>
      <c r="C1087" s="25">
        <f t="shared" si="64"/>
        <v>0.117336556315422</v>
      </c>
      <c r="D1087" s="25">
        <f>VLOOKUP(B1087,input_BB!$B$19:$K$10000,$D$35,0)</f>
        <v>1744.5</v>
      </c>
      <c r="E1087" s="27">
        <f t="shared" si="65"/>
        <v>2.0948129441705206E-2</v>
      </c>
      <c r="F1087" s="28">
        <f>VLOOKUP(B1087,viz!$B$3:$E$1863,4,0)</f>
        <v>0</v>
      </c>
      <c r="G1087" s="25">
        <f t="shared" si="66"/>
        <v>0.213419976974766</v>
      </c>
      <c r="I1087" s="31">
        <v>41565</v>
      </c>
      <c r="J1087" s="20">
        <v>0.117336556315422</v>
      </c>
      <c r="K1087" s="20">
        <v>0</v>
      </c>
      <c r="L1087" s="20">
        <v>1.85451311710263E-2</v>
      </c>
      <c r="M1087" s="20">
        <v>1.07146342826989E-2</v>
      </c>
      <c r="N1087" s="20">
        <v>3.2156312097472398E-2</v>
      </c>
      <c r="O1087" s="20">
        <v>5.8919307859292003E-2</v>
      </c>
      <c r="P1087" s="20">
        <v>0.10436437055662499</v>
      </c>
      <c r="Q1087" s="20">
        <v>0.18782016689851</v>
      </c>
      <c r="R1087" s="20">
        <v>0.19892165734695799</v>
      </c>
      <c r="S1087" s="20" t="s">
        <v>122</v>
      </c>
      <c r="T1087" s="20">
        <v>3.0719526410594101E-2</v>
      </c>
      <c r="U1087" s="20">
        <v>4.7254033946592597E-2</v>
      </c>
      <c r="V1087" s="20">
        <v>3.6274264758141397E-2</v>
      </c>
      <c r="W1087" s="20">
        <v>0.12989167827003201</v>
      </c>
      <c r="X1087" s="20">
        <v>0.102169573553634</v>
      </c>
      <c r="Y1087" s="20" t="s">
        <v>122</v>
      </c>
      <c r="Z1087" s="20">
        <v>4.22493428484228E-2</v>
      </c>
      <c r="AA1087" s="30">
        <f t="shared" si="67"/>
        <v>0.213419976974766</v>
      </c>
    </row>
    <row r="1088" spans="1:27" x14ac:dyDescent="0.25">
      <c r="A1088">
        <v>1052</v>
      </c>
      <c r="B1088" s="15">
        <v>41572</v>
      </c>
      <c r="C1088" s="25">
        <f t="shared" si="64"/>
        <v>0.117238238453865</v>
      </c>
      <c r="D1088" s="25">
        <f>VLOOKUP(B1088,input_BB!$B$19:$K$10000,$D$35,0)</f>
        <v>1759.77</v>
      </c>
      <c r="E1088" s="27">
        <f t="shared" si="65"/>
        <v>2.0773346683719645E-2</v>
      </c>
      <c r="F1088" s="28">
        <f>VLOOKUP(B1088,viz!$B$3:$E$1863,4,0)</f>
        <v>0</v>
      </c>
      <c r="G1088" s="25">
        <f t="shared" si="66"/>
        <v>0.27952397610432456</v>
      </c>
      <c r="I1088" s="31">
        <v>41572</v>
      </c>
      <c r="J1088" s="20">
        <v>0.117238238453865</v>
      </c>
      <c r="K1088" s="20">
        <v>0</v>
      </c>
      <c r="L1088" s="20">
        <v>4.5317234491082797E-2</v>
      </c>
      <c r="M1088" s="20">
        <v>3.6234891008101101E-2</v>
      </c>
      <c r="N1088" s="20">
        <v>3.85714885276447E-2</v>
      </c>
      <c r="O1088" s="20">
        <v>0.128446211205171</v>
      </c>
      <c r="P1088" s="20" t="s">
        <v>122</v>
      </c>
      <c r="Q1088" s="20">
        <v>0.161689893474907</v>
      </c>
      <c r="R1088" s="20">
        <v>0.176152906607527</v>
      </c>
      <c r="S1088" s="20" t="s">
        <v>122</v>
      </c>
      <c r="T1088" s="20">
        <v>2.4899127844432802E-2</v>
      </c>
      <c r="U1088" s="20">
        <v>9.4243337321708198E-2</v>
      </c>
      <c r="V1088" s="20">
        <v>5.5918756062307402E-2</v>
      </c>
      <c r="W1088" s="20">
        <v>0.12936188272030899</v>
      </c>
      <c r="X1088" s="20">
        <v>0.109164270736809</v>
      </c>
      <c r="Y1088" s="20" t="s">
        <v>122</v>
      </c>
      <c r="Z1088" s="20" t="s">
        <v>122</v>
      </c>
      <c r="AA1088" s="30">
        <f t="shared" si="67"/>
        <v>0.27952397610432456</v>
      </c>
    </row>
    <row r="1089" spans="1:27" x14ac:dyDescent="0.25">
      <c r="A1089">
        <v>1053</v>
      </c>
      <c r="B1089" s="15">
        <v>41579</v>
      </c>
      <c r="C1089" s="25">
        <f t="shared" si="64"/>
        <v>0.117256134748459</v>
      </c>
      <c r="D1089" s="25">
        <f>VLOOKUP(B1089,input_BB!$B$19:$K$10000,$D$35,0)</f>
        <v>1761.64</v>
      </c>
      <c r="E1089" s="27">
        <f t="shared" si="65"/>
        <v>2.0805161490076562E-2</v>
      </c>
      <c r="F1089" s="28">
        <f>VLOOKUP(B1089,viz!$B$3:$E$1863,4,0)</f>
        <v>0</v>
      </c>
      <c r="G1089" s="25">
        <f t="shared" si="66"/>
        <v>0.221833806995931</v>
      </c>
      <c r="I1089" s="31">
        <v>41579</v>
      </c>
      <c r="J1089" s="20">
        <v>0.117256134748459</v>
      </c>
      <c r="K1089" s="20">
        <v>0</v>
      </c>
      <c r="L1089" s="20">
        <v>4.7257047536476103E-2</v>
      </c>
      <c r="M1089" s="20">
        <v>4.20750060070577E-2</v>
      </c>
      <c r="N1089" s="20">
        <v>8.7821011345013793E-3</v>
      </c>
      <c r="O1089" s="20">
        <v>0.14831212839556099</v>
      </c>
      <c r="P1089" s="20" t="s">
        <v>122</v>
      </c>
      <c r="Q1089" s="20">
        <v>0.17174178599012299</v>
      </c>
      <c r="R1089" s="20">
        <v>0.18734585001513199</v>
      </c>
      <c r="S1089" s="20">
        <v>2.22176955082793E-2</v>
      </c>
      <c r="T1089" s="20">
        <v>2.6367012025141998E-2</v>
      </c>
      <c r="U1089" s="20" t="s">
        <v>122</v>
      </c>
      <c r="V1089" s="20" t="s">
        <v>122</v>
      </c>
      <c r="W1089" s="20">
        <v>0.221833806995931</v>
      </c>
      <c r="X1089" s="20">
        <v>0.124067566391796</v>
      </c>
      <c r="Y1089" s="20" t="s">
        <v>122</v>
      </c>
      <c r="Z1089" s="20" t="s">
        <v>122</v>
      </c>
      <c r="AA1089" s="30">
        <f t="shared" si="67"/>
        <v>0.221833806995931</v>
      </c>
    </row>
    <row r="1090" spans="1:27" x14ac:dyDescent="0.25">
      <c r="A1090">
        <v>1054</v>
      </c>
      <c r="B1090" s="15">
        <v>41586</v>
      </c>
      <c r="C1090" s="25">
        <f t="shared" si="64"/>
        <v>0.117334805428982</v>
      </c>
      <c r="D1090" s="25">
        <f>VLOOKUP(B1090,input_BB!$B$19:$K$10000,$D$35,0)</f>
        <v>1770.61</v>
      </c>
      <c r="E1090" s="27">
        <f t="shared" si="65"/>
        <v>2.094501683575491E-2</v>
      </c>
      <c r="F1090" s="28">
        <f>VLOOKUP(B1090,viz!$B$3:$E$1863,4,0)</f>
        <v>0</v>
      </c>
      <c r="G1090" s="25">
        <f t="shared" si="66"/>
        <v>0.21880396690415099</v>
      </c>
      <c r="I1090" s="31">
        <v>41586</v>
      </c>
      <c r="J1090" s="20">
        <v>0.117334805428982</v>
      </c>
      <c r="K1090" s="20">
        <v>0</v>
      </c>
      <c r="L1090" s="20">
        <v>1.8332550329358599E-2</v>
      </c>
      <c r="M1090" s="20">
        <v>4.7030496897007201E-3</v>
      </c>
      <c r="N1090" s="20">
        <v>2.8080238983608501E-2</v>
      </c>
      <c r="O1090" s="20">
        <v>5.8824264123602997E-2</v>
      </c>
      <c r="P1090" s="20">
        <v>0.111399931803829</v>
      </c>
      <c r="Q1090" s="20">
        <v>0.188692246193577</v>
      </c>
      <c r="R1090" s="20">
        <v>0.199154855735202</v>
      </c>
      <c r="S1090" s="20" t="s">
        <v>122</v>
      </c>
      <c r="T1090" s="20">
        <v>3.0494739557369002E-2</v>
      </c>
      <c r="U1090" s="20">
        <v>4.8285717544442198E-2</v>
      </c>
      <c r="V1090" s="20">
        <v>4.2566399595148803E-2</v>
      </c>
      <c r="W1090" s="20">
        <v>0.12795184976456001</v>
      </c>
      <c r="X1090" s="20">
        <v>0.101443757874466</v>
      </c>
      <c r="Y1090" s="20" t="s">
        <v>122</v>
      </c>
      <c r="Z1090" s="20">
        <v>4.0070398805135299E-2</v>
      </c>
      <c r="AA1090" s="30">
        <f t="shared" si="67"/>
        <v>0.21880396690415099</v>
      </c>
    </row>
    <row r="1091" spans="1:27" x14ac:dyDescent="0.25">
      <c r="A1091">
        <v>1055</v>
      </c>
      <c r="B1091" s="15">
        <v>41593</v>
      </c>
      <c r="C1091" s="25">
        <f t="shared" si="64"/>
        <v>0.117336556315422</v>
      </c>
      <c r="D1091" s="25">
        <f>VLOOKUP(B1091,input_BB!$B$19:$K$10000,$D$35,0)</f>
        <v>1798.18</v>
      </c>
      <c r="E1091" s="27">
        <f t="shared" si="65"/>
        <v>2.0948129441705206E-2</v>
      </c>
      <c r="F1091" s="28">
        <f>VLOOKUP(B1091,viz!$B$3:$E$1863,4,0)</f>
        <v>0</v>
      </c>
      <c r="G1091" s="25">
        <f t="shared" si="66"/>
        <v>0.2140877811788808</v>
      </c>
      <c r="I1091" s="31">
        <v>41593</v>
      </c>
      <c r="J1091" s="20">
        <v>0.117336556315422</v>
      </c>
      <c r="K1091" s="20">
        <v>0</v>
      </c>
      <c r="L1091" s="20">
        <v>1.8497281912488901E-2</v>
      </c>
      <c r="M1091" s="20">
        <v>1.0686988896899299E-2</v>
      </c>
      <c r="N1091" s="20">
        <v>3.3250902781515802E-2</v>
      </c>
      <c r="O1091" s="20">
        <v>5.8767287085288999E-2</v>
      </c>
      <c r="P1091" s="20">
        <v>0.104095094610135</v>
      </c>
      <c r="Q1091" s="20">
        <v>0.18751969531606799</v>
      </c>
      <c r="R1091" s="20">
        <v>0.19840840922143599</v>
      </c>
      <c r="S1091" s="20" t="s">
        <v>122</v>
      </c>
      <c r="T1091" s="20">
        <v>3.0640265361005802E-2</v>
      </c>
      <c r="U1091" s="20">
        <v>4.7132111353196199E-2</v>
      </c>
      <c r="V1091" s="20">
        <v>3.7399131837923601E-2</v>
      </c>
      <c r="W1091" s="20">
        <v>0.12955653798776101</v>
      </c>
      <c r="X1091" s="20">
        <v>0.10190596051717001</v>
      </c>
      <c r="Y1091" s="20" t="s">
        <v>122</v>
      </c>
      <c r="Z1091" s="20">
        <v>4.2140333119111799E-2</v>
      </c>
      <c r="AA1091" s="30">
        <f t="shared" si="67"/>
        <v>0.2140877811788808</v>
      </c>
    </row>
    <row r="1092" spans="1:27" x14ac:dyDescent="0.25">
      <c r="A1092">
        <v>1056</v>
      </c>
      <c r="B1092" s="15">
        <v>41600</v>
      </c>
      <c r="C1092" s="25">
        <f t="shared" si="64"/>
        <v>0.117238238453865</v>
      </c>
      <c r="D1092" s="25">
        <f>VLOOKUP(B1092,input_BB!$B$19:$K$10000,$D$35,0)</f>
        <v>1804.76</v>
      </c>
      <c r="E1092" s="27">
        <f t="shared" si="65"/>
        <v>2.0773346683719645E-2</v>
      </c>
      <c r="F1092" s="28">
        <f>VLOOKUP(B1092,viz!$B$3:$E$1863,4,0)</f>
        <v>0</v>
      </c>
      <c r="G1092" s="25">
        <f t="shared" si="66"/>
        <v>0.29607021389942123</v>
      </c>
      <c r="I1092" s="31">
        <v>41600</v>
      </c>
      <c r="J1092" s="20">
        <v>0.117238238453865</v>
      </c>
      <c r="K1092" s="20">
        <v>0</v>
      </c>
      <c r="L1092" s="20">
        <v>4.5157886795474299E-2</v>
      </c>
      <c r="M1092" s="20">
        <v>3.6107479297134898E-2</v>
      </c>
      <c r="N1092" s="20">
        <v>3.84358607056451E-2</v>
      </c>
      <c r="O1092" s="20">
        <v>0.12799455946615701</v>
      </c>
      <c r="P1092" s="20" t="s">
        <v>122</v>
      </c>
      <c r="Q1092" s="20">
        <v>0.16112134792666799</v>
      </c>
      <c r="R1092" s="20">
        <v>0.17553350517983901</v>
      </c>
      <c r="S1092" s="20" t="s">
        <v>122</v>
      </c>
      <c r="T1092" s="20">
        <v>2.48115757532862E-2</v>
      </c>
      <c r="U1092" s="20">
        <v>9.3911952169959206E-2</v>
      </c>
      <c r="V1092" s="20">
        <v>5.5722130539591998E-2</v>
      </c>
      <c r="W1092" s="20">
        <v>0.14643613118987001</v>
      </c>
      <c r="X1092" s="20">
        <v>9.4767570976374907E-2</v>
      </c>
      <c r="Y1092" s="20" t="s">
        <v>122</v>
      </c>
      <c r="Z1092" s="20" t="s">
        <v>122</v>
      </c>
      <c r="AA1092" s="30">
        <f t="shared" si="67"/>
        <v>0.29607021389942123</v>
      </c>
    </row>
    <row r="1093" spans="1:27" x14ac:dyDescent="0.25">
      <c r="A1093">
        <v>1057</v>
      </c>
      <c r="B1093" s="15">
        <v>41607</v>
      </c>
      <c r="C1093" s="25">
        <f t="shared" si="64"/>
        <v>0.113413296639919</v>
      </c>
      <c r="D1093" s="25">
        <f>VLOOKUP(B1093,input_BB!$B$19:$K$10000,$D$35,0)</f>
        <v>1805.81</v>
      </c>
      <c r="E1093" s="27">
        <f t="shared" si="65"/>
        <v>1.3973627194416567E-2</v>
      </c>
      <c r="F1093" s="28">
        <f>VLOOKUP(B1093,viz!$B$3:$E$1863,4,0)</f>
        <v>0</v>
      </c>
      <c r="G1093" s="25">
        <f t="shared" si="66"/>
        <v>0.24043566961270491</v>
      </c>
      <c r="I1093" s="31">
        <v>41607</v>
      </c>
      <c r="J1093" s="20">
        <v>0.113413296639919</v>
      </c>
      <c r="K1093" s="20">
        <v>0</v>
      </c>
      <c r="L1093" s="20">
        <v>1.8307409938267901E-2</v>
      </c>
      <c r="M1093" s="20">
        <v>4.6159073682015802E-3</v>
      </c>
      <c r="N1093" s="20">
        <v>2.7956424101179E-2</v>
      </c>
      <c r="O1093" s="20">
        <v>8.4227282286872901E-2</v>
      </c>
      <c r="P1093" s="20">
        <v>9.1905413367545694E-2</v>
      </c>
      <c r="Q1093" s="20">
        <v>0.16771138967678001</v>
      </c>
      <c r="R1093" s="20">
        <v>0.18817547999703299</v>
      </c>
      <c r="S1093" s="20">
        <v>4.76503987608623E-2</v>
      </c>
      <c r="T1093" s="20">
        <v>1.0427056318107799E-2</v>
      </c>
      <c r="U1093" s="20">
        <v>6.0269366766197499E-2</v>
      </c>
      <c r="V1093" s="20">
        <v>4.78952098313414E-2</v>
      </c>
      <c r="W1093" s="20">
        <v>0.13227109301516601</v>
      </c>
      <c r="X1093" s="20">
        <v>0.100378511686636</v>
      </c>
      <c r="Y1093" s="20" t="s">
        <v>122</v>
      </c>
      <c r="Z1093" s="20">
        <v>1.8209056885808299E-2</v>
      </c>
      <c r="AA1093" s="30">
        <f t="shared" si="67"/>
        <v>0.24043566961270491</v>
      </c>
    </row>
    <row r="1094" spans="1:27" x14ac:dyDescent="0.25">
      <c r="A1094">
        <v>1058</v>
      </c>
      <c r="B1094" s="15">
        <v>41614</v>
      </c>
      <c r="C1094" s="25">
        <f t="shared" si="64"/>
        <v>0.117339469492435</v>
      </c>
      <c r="D1094" s="25">
        <f>VLOOKUP(B1094,input_BB!$B$19:$K$10000,$D$35,0)</f>
        <v>1805.09</v>
      </c>
      <c r="E1094" s="27">
        <f t="shared" si="65"/>
        <v>2.0953308288201335E-2</v>
      </c>
      <c r="F1094" s="28">
        <f>VLOOKUP(B1094,viz!$B$3:$E$1863,4,0)</f>
        <v>0</v>
      </c>
      <c r="G1094" s="25">
        <f t="shared" si="66"/>
        <v>0.22281487813961889</v>
      </c>
      <c r="I1094" s="31">
        <v>41614</v>
      </c>
      <c r="J1094" s="20">
        <v>0.117339469492435</v>
      </c>
      <c r="K1094" s="20">
        <v>0</v>
      </c>
      <c r="L1094" s="20">
        <v>1.82209566693604E-2</v>
      </c>
      <c r="M1094" s="20">
        <v>4.6751436639202899E-3</v>
      </c>
      <c r="N1094" s="20">
        <v>2.8925988270104001E-2</v>
      </c>
      <c r="O1094" s="20">
        <v>5.8299003099163103E-2</v>
      </c>
      <c r="P1094" s="20">
        <v>0.110757508376239</v>
      </c>
      <c r="Q1094" s="20">
        <v>0.18765512508051699</v>
      </c>
      <c r="R1094" s="20">
        <v>0.19790367939991901</v>
      </c>
      <c r="S1094" s="20" t="s">
        <v>122</v>
      </c>
      <c r="T1094" s="20">
        <v>3.0311268543212401E-2</v>
      </c>
      <c r="U1094" s="20">
        <v>5.2614904752261799E-2</v>
      </c>
      <c r="V1094" s="20">
        <v>4.3005998589235102E-2</v>
      </c>
      <c r="W1094" s="20">
        <v>0.127193974798122</v>
      </c>
      <c r="X1094" s="20">
        <v>0.1008399461327</v>
      </c>
      <c r="Y1094" s="20" t="s">
        <v>122</v>
      </c>
      <c r="Z1094" s="20">
        <v>3.9596502625246797E-2</v>
      </c>
      <c r="AA1094" s="30">
        <f t="shared" si="67"/>
        <v>0.22281487813961889</v>
      </c>
    </row>
    <row r="1095" spans="1:27" x14ac:dyDescent="0.25">
      <c r="A1095">
        <v>1059</v>
      </c>
      <c r="B1095" s="15">
        <v>41621</v>
      </c>
      <c r="C1095" s="25">
        <f t="shared" si="64"/>
        <v>0.117269419133663</v>
      </c>
      <c r="D1095" s="25">
        <f>VLOOKUP(B1095,input_BB!$B$19:$K$10000,$D$35,0)</f>
        <v>1775.32</v>
      </c>
      <c r="E1095" s="27">
        <f t="shared" si="65"/>
        <v>2.0828777559906871E-2</v>
      </c>
      <c r="F1095" s="28">
        <f>VLOOKUP(B1095,viz!$B$3:$E$1863,4,0)</f>
        <v>0</v>
      </c>
      <c r="G1095" s="25">
        <f t="shared" si="66"/>
        <v>7.1529422325750103E-2</v>
      </c>
      <c r="I1095" s="31">
        <v>41621</v>
      </c>
      <c r="J1095" s="20">
        <v>0.117269419133663</v>
      </c>
      <c r="K1095" s="20">
        <v>0</v>
      </c>
      <c r="L1095" s="20">
        <v>5.0158693825314203E-2</v>
      </c>
      <c r="M1095" s="20">
        <v>3.9946687005063201E-2</v>
      </c>
      <c r="N1095" s="20">
        <v>1.5478125878306E-2</v>
      </c>
      <c r="O1095" s="20">
        <v>0.18500806185306601</v>
      </c>
      <c r="P1095" s="20">
        <v>0.114697384770788</v>
      </c>
      <c r="Q1095" s="20">
        <v>0.14891670275895799</v>
      </c>
      <c r="R1095" s="20">
        <v>0.152716795306857</v>
      </c>
      <c r="S1095" s="20" t="s">
        <v>122</v>
      </c>
      <c r="T1095" s="20">
        <v>1.59816224229022E-2</v>
      </c>
      <c r="U1095" s="20">
        <v>2.0808202309781299E-2</v>
      </c>
      <c r="V1095" s="20" t="s">
        <v>122</v>
      </c>
      <c r="W1095" s="20">
        <v>5.07212200159688E-2</v>
      </c>
      <c r="X1095" s="20">
        <v>0.108492008818901</v>
      </c>
      <c r="Y1095" s="20" t="s">
        <v>122</v>
      </c>
      <c r="Z1095" s="20">
        <v>9.7074495034094502E-2</v>
      </c>
      <c r="AA1095" s="30">
        <f t="shared" si="67"/>
        <v>7.1529422325750103E-2</v>
      </c>
    </row>
    <row r="1096" spans="1:27" x14ac:dyDescent="0.25">
      <c r="A1096">
        <v>1060</v>
      </c>
      <c r="B1096" s="15">
        <v>41628</v>
      </c>
      <c r="C1096" s="25">
        <f t="shared" si="64"/>
        <v>0.117236353456974</v>
      </c>
      <c r="D1096" s="25">
        <f>VLOOKUP(B1096,input_BB!$B$19:$K$10000,$D$35,0)</f>
        <v>1818.32</v>
      </c>
      <c r="E1096" s="27">
        <f t="shared" si="65"/>
        <v>2.0769995665398205E-2</v>
      </c>
      <c r="F1096" s="28">
        <f>VLOOKUP(B1096,viz!$B$3:$E$1863,4,0)</f>
        <v>0</v>
      </c>
      <c r="G1096" s="25">
        <f t="shared" si="66"/>
        <v>0.26485088317007133</v>
      </c>
      <c r="I1096" s="31">
        <v>41628</v>
      </c>
      <c r="J1096" s="20">
        <v>0.117236353456974</v>
      </c>
      <c r="K1096" s="20">
        <v>0</v>
      </c>
      <c r="L1096" s="20">
        <v>4.6132689752828603E-2</v>
      </c>
      <c r="M1096" s="20">
        <v>3.5338958069367502E-2</v>
      </c>
      <c r="N1096" s="20">
        <v>4.1632976324830699E-2</v>
      </c>
      <c r="O1096" s="20">
        <v>0.13251670213575201</v>
      </c>
      <c r="P1096" s="20" t="s">
        <v>122</v>
      </c>
      <c r="Q1096" s="20">
        <v>0.17290617372056899</v>
      </c>
      <c r="R1096" s="20">
        <v>0.18361849147595299</v>
      </c>
      <c r="S1096" s="20" t="s">
        <v>122</v>
      </c>
      <c r="T1096" s="20">
        <v>2.5521335389062299E-2</v>
      </c>
      <c r="U1096" s="20">
        <v>8.9838384785014505E-2</v>
      </c>
      <c r="V1096" s="20">
        <v>5.3931288579245798E-2</v>
      </c>
      <c r="W1096" s="20">
        <v>0.121081209805811</v>
      </c>
      <c r="X1096" s="20">
        <v>9.7481789961566603E-2</v>
      </c>
      <c r="Y1096" s="20" t="s">
        <v>122</v>
      </c>
      <c r="Z1096" s="20" t="s">
        <v>122</v>
      </c>
      <c r="AA1096" s="30">
        <f t="shared" si="67"/>
        <v>0.26485088317007133</v>
      </c>
    </row>
    <row r="1097" spans="1:27" x14ac:dyDescent="0.25">
      <c r="A1097">
        <v>1061</v>
      </c>
      <c r="B1097" s="15">
        <v>41635</v>
      </c>
      <c r="C1097" s="25">
        <f t="shared" si="64"/>
        <v>0.123833149671555</v>
      </c>
      <c r="D1097" s="25">
        <f>VLOOKUP(B1097,input_BB!$B$19:$K$10000,$D$35,0)</f>
        <v>1841.4</v>
      </c>
      <c r="E1097" s="27">
        <f t="shared" si="65"/>
        <v>3.2497327993356209E-2</v>
      </c>
      <c r="F1097" s="28">
        <f>VLOOKUP(B1097,viz!$B$3:$E$1863,4,0)</f>
        <v>0</v>
      </c>
      <c r="G1097" s="25">
        <f t="shared" si="66"/>
        <v>0.25305127164481078</v>
      </c>
      <c r="I1097" s="31">
        <v>41635</v>
      </c>
      <c r="J1097" s="20">
        <v>0.123833149671555</v>
      </c>
      <c r="K1097" s="20">
        <v>0</v>
      </c>
      <c r="L1097" s="20">
        <v>1.87473011400477E-2</v>
      </c>
      <c r="M1097" s="20">
        <v>4.5925804639328199E-3</v>
      </c>
      <c r="N1097" s="20">
        <v>2.7815143790140402E-2</v>
      </c>
      <c r="O1097" s="20">
        <v>0.130488470330311</v>
      </c>
      <c r="P1097" s="20">
        <v>9.1440961070652901E-2</v>
      </c>
      <c r="Q1097" s="20">
        <v>0.16626764978063699</v>
      </c>
      <c r="R1097" s="20">
        <v>0.186874450023753</v>
      </c>
      <c r="S1097" s="20" t="s">
        <v>122</v>
      </c>
      <c r="T1097" s="20">
        <v>1.7176511050960599E-2</v>
      </c>
      <c r="U1097" s="20">
        <v>5.9964790084572901E-2</v>
      </c>
      <c r="V1097" s="20">
        <v>4.7653167068012897E-2</v>
      </c>
      <c r="W1097" s="20">
        <v>0.14543331449222499</v>
      </c>
      <c r="X1097" s="20">
        <v>0.103545660704753</v>
      </c>
      <c r="Y1097" s="20" t="s">
        <v>122</v>
      </c>
      <c r="Z1097" s="20" t="s">
        <v>122</v>
      </c>
      <c r="AA1097" s="30">
        <f t="shared" si="67"/>
        <v>0.25305127164481078</v>
      </c>
    </row>
    <row r="1098" spans="1:27" x14ac:dyDescent="0.25">
      <c r="A1098">
        <v>1062</v>
      </c>
      <c r="B1098" s="15">
        <v>41642</v>
      </c>
      <c r="C1098" s="25">
        <f t="shared" si="64"/>
        <v>0.117332510650158</v>
      </c>
      <c r="D1098" s="25">
        <f>VLOOKUP(B1098,input_BB!$B$19:$K$10000,$D$35,0)</f>
        <v>1831.37</v>
      </c>
      <c r="E1098" s="27">
        <f t="shared" si="65"/>
        <v>2.0940937335189352E-2</v>
      </c>
      <c r="F1098" s="28">
        <f>VLOOKUP(B1098,viz!$B$3:$E$1863,4,0)</f>
        <v>0</v>
      </c>
      <c r="G1098" s="25">
        <f t="shared" si="66"/>
        <v>0.234010037831832</v>
      </c>
      <c r="I1098" s="31">
        <v>41642</v>
      </c>
      <c r="J1098" s="20">
        <v>0.117332510650158</v>
      </c>
      <c r="K1098" s="20">
        <v>0</v>
      </c>
      <c r="L1098" s="20">
        <v>1.7959494933782801E-2</v>
      </c>
      <c r="M1098" s="20">
        <v>4.6058496378728001E-3</v>
      </c>
      <c r="N1098" s="20">
        <v>2.77988913702144E-2</v>
      </c>
      <c r="O1098" s="20">
        <v>5.7434907163358501E-2</v>
      </c>
      <c r="P1098" s="20">
        <v>0.109115883172374</v>
      </c>
      <c r="Q1098" s="20">
        <v>0.184414744542889</v>
      </c>
      <c r="R1098" s="20">
        <v>0.19580443266676101</v>
      </c>
      <c r="S1098" s="20" t="s">
        <v>122</v>
      </c>
      <c r="T1098" s="20">
        <v>2.98703327425653E-2</v>
      </c>
      <c r="U1098" s="20">
        <v>5.1835057363073402E-2</v>
      </c>
      <c r="V1098" s="20">
        <v>4.0754329301213602E-2</v>
      </c>
      <c r="W1098" s="20">
        <v>0.14142065116754499</v>
      </c>
      <c r="X1098" s="20">
        <v>9.9345317014054593E-2</v>
      </c>
      <c r="Y1098" s="20" t="s">
        <v>122</v>
      </c>
      <c r="Z1098" s="20">
        <v>3.9640108924295203E-2</v>
      </c>
      <c r="AA1098" s="30">
        <f t="shared" si="67"/>
        <v>0.234010037831832</v>
      </c>
    </row>
    <row r="1099" spans="1:27" x14ac:dyDescent="0.25">
      <c r="A1099">
        <v>1063</v>
      </c>
      <c r="B1099" s="15">
        <v>41649</v>
      </c>
      <c r="C1099" s="25">
        <f t="shared" si="64"/>
        <v>0.117269419133663</v>
      </c>
      <c r="D1099" s="25">
        <f>VLOOKUP(B1099,input_BB!$B$19:$K$10000,$D$35,0)</f>
        <v>1842.37</v>
      </c>
      <c r="E1099" s="27">
        <f t="shared" si="65"/>
        <v>2.0828777559906871E-2</v>
      </c>
      <c r="F1099" s="28">
        <f>VLOOKUP(B1099,viz!$B$3:$E$1863,4,0)</f>
        <v>0</v>
      </c>
      <c r="G1099" s="25">
        <f t="shared" si="66"/>
        <v>7.1529422325750103E-2</v>
      </c>
      <c r="I1099" s="31">
        <v>41649</v>
      </c>
      <c r="J1099" s="20">
        <v>0.117269419133663</v>
      </c>
      <c r="K1099" s="20">
        <v>0</v>
      </c>
      <c r="L1099" s="20">
        <v>5.0158693825314203E-2</v>
      </c>
      <c r="M1099" s="20">
        <v>3.9946687005063201E-2</v>
      </c>
      <c r="N1099" s="20">
        <v>1.5478125878306E-2</v>
      </c>
      <c r="O1099" s="20">
        <v>0.18500806185306601</v>
      </c>
      <c r="P1099" s="20">
        <v>0.114697384770788</v>
      </c>
      <c r="Q1099" s="20">
        <v>0.14891670275895799</v>
      </c>
      <c r="R1099" s="20">
        <v>0.152716795306857</v>
      </c>
      <c r="S1099" s="20" t="s">
        <v>122</v>
      </c>
      <c r="T1099" s="20">
        <v>1.59816224229022E-2</v>
      </c>
      <c r="U1099" s="20">
        <v>2.0808202309781299E-2</v>
      </c>
      <c r="V1099" s="20" t="s">
        <v>122</v>
      </c>
      <c r="W1099" s="20">
        <v>5.07212200159688E-2</v>
      </c>
      <c r="X1099" s="20">
        <v>0.108492008818901</v>
      </c>
      <c r="Y1099" s="20" t="s">
        <v>122</v>
      </c>
      <c r="Z1099" s="20">
        <v>9.7074495034094502E-2</v>
      </c>
      <c r="AA1099" s="30">
        <f t="shared" si="67"/>
        <v>7.1529422325750103E-2</v>
      </c>
    </row>
    <row r="1100" spans="1:27" x14ac:dyDescent="0.25">
      <c r="A1100">
        <v>1064</v>
      </c>
      <c r="B1100" s="15">
        <v>41656</v>
      </c>
      <c r="C1100" s="25">
        <f t="shared" si="64"/>
        <v>0.116650216281414</v>
      </c>
      <c r="D1100" s="25">
        <f>VLOOKUP(B1100,input_BB!$B$19:$K$10000,$D$35,0)</f>
        <v>1838.7</v>
      </c>
      <c r="E1100" s="27">
        <f t="shared" si="65"/>
        <v>1.9728001154127806E-2</v>
      </c>
      <c r="F1100" s="28">
        <f>VLOOKUP(B1100,viz!$B$3:$E$1863,4,0)</f>
        <v>0</v>
      </c>
      <c r="G1100" s="25">
        <f t="shared" si="66"/>
        <v>0.22707911635289318</v>
      </c>
      <c r="I1100" s="31">
        <v>41656</v>
      </c>
      <c r="J1100" s="20">
        <v>0.116650216281414</v>
      </c>
      <c r="K1100" s="20">
        <v>0</v>
      </c>
      <c r="L1100" s="20">
        <v>4.6116256832905697E-2</v>
      </c>
      <c r="M1100" s="20">
        <v>4.1373182967262299E-2</v>
      </c>
      <c r="N1100" s="20" t="s">
        <v>122</v>
      </c>
      <c r="O1100" s="20">
        <v>0.132498910723435</v>
      </c>
      <c r="P1100" s="20" t="s">
        <v>122</v>
      </c>
      <c r="Q1100" s="20">
        <v>0.172089031647079</v>
      </c>
      <c r="R1100" s="20">
        <v>0.18585151521321999</v>
      </c>
      <c r="S1100" s="20" t="s">
        <v>122</v>
      </c>
      <c r="T1100" s="20">
        <v>2.6656877129181501E-2</v>
      </c>
      <c r="U1100" s="20">
        <v>5.7109445820788203E-2</v>
      </c>
      <c r="V1100" s="20" t="s">
        <v>122</v>
      </c>
      <c r="W1100" s="20">
        <v>0.16996967053210499</v>
      </c>
      <c r="X1100" s="20">
        <v>0.123456600713802</v>
      </c>
      <c r="Y1100" s="20" t="s">
        <v>122</v>
      </c>
      <c r="Z1100" s="20">
        <v>4.4878508420220502E-2</v>
      </c>
      <c r="AA1100" s="30">
        <f t="shared" si="67"/>
        <v>0.22707911635289318</v>
      </c>
    </row>
    <row r="1101" spans="1:27" x14ac:dyDescent="0.25">
      <c r="A1101">
        <v>1065</v>
      </c>
      <c r="B1101" s="15">
        <v>41663</v>
      </c>
      <c r="C1101" s="25">
        <f t="shared" si="64"/>
        <v>0.11661376059055301</v>
      </c>
      <c r="D1101" s="25">
        <f>VLOOKUP(B1101,input_BB!$B$19:$K$10000,$D$35,0)</f>
        <v>1790.29</v>
      </c>
      <c r="E1101" s="27">
        <f t="shared" si="65"/>
        <v>1.9663192724692431E-2</v>
      </c>
      <c r="F1101" s="28">
        <f>VLOOKUP(B1101,viz!$B$3:$E$1863,4,0)</f>
        <v>0</v>
      </c>
      <c r="G1101" s="25">
        <f t="shared" si="66"/>
        <v>0.24140687134449462</v>
      </c>
      <c r="I1101" s="31">
        <v>41663</v>
      </c>
      <c r="J1101" s="20">
        <v>0.11661376059055301</v>
      </c>
      <c r="K1101" s="20">
        <v>0</v>
      </c>
      <c r="L1101" s="20">
        <v>4.8585540639887202E-2</v>
      </c>
      <c r="M1101" s="20">
        <v>4.2206521616229703E-2</v>
      </c>
      <c r="N1101" s="20" t="s">
        <v>122</v>
      </c>
      <c r="O1101" s="20">
        <v>0.129197111704905</v>
      </c>
      <c r="P1101" s="20">
        <v>3.22380726016709E-2</v>
      </c>
      <c r="Q1101" s="20">
        <v>0.13997678114557</v>
      </c>
      <c r="R1101" s="20">
        <v>0.18579332188511299</v>
      </c>
      <c r="S1101" s="20" t="s">
        <v>122</v>
      </c>
      <c r="T1101" s="20">
        <v>2.6534400414669399E-2</v>
      </c>
      <c r="U1101" s="20">
        <v>3.2002536110632598E-2</v>
      </c>
      <c r="V1101" s="20" t="s">
        <v>122</v>
      </c>
      <c r="W1101" s="20">
        <v>0.20940433523386201</v>
      </c>
      <c r="X1101" s="20">
        <v>9.8946308694829593E-2</v>
      </c>
      <c r="Y1101" s="20" t="s">
        <v>122</v>
      </c>
      <c r="Z1101" s="20">
        <v>5.5115069952630998E-2</v>
      </c>
      <c r="AA1101" s="30">
        <f t="shared" si="67"/>
        <v>0.24140687134449462</v>
      </c>
    </row>
    <row r="1102" spans="1:27" x14ac:dyDescent="0.25">
      <c r="A1102">
        <v>1066</v>
      </c>
      <c r="B1102" s="15">
        <v>41670</v>
      </c>
      <c r="C1102" s="25">
        <f t="shared" si="64"/>
        <v>0.11648400872945799</v>
      </c>
      <c r="D1102" s="25">
        <f>VLOOKUP(B1102,input_BB!$B$19:$K$10000,$D$35,0)</f>
        <v>1782.59</v>
      </c>
      <c r="E1102" s="27">
        <f t="shared" si="65"/>
        <v>1.9432528756042171E-2</v>
      </c>
      <c r="F1102" s="28">
        <f>VLOOKUP(B1102,viz!$B$3:$E$1863,4,0)</f>
        <v>0</v>
      </c>
      <c r="G1102" s="25">
        <f t="shared" si="66"/>
        <v>0.22409220571403249</v>
      </c>
      <c r="I1102" s="31">
        <v>41670</v>
      </c>
      <c r="J1102" s="20">
        <v>0.11648400872945799</v>
      </c>
      <c r="K1102" s="20">
        <v>0</v>
      </c>
      <c r="L1102" s="20">
        <v>1.8733738468055601E-2</v>
      </c>
      <c r="M1102" s="20">
        <v>3.8275466115809703E-2</v>
      </c>
      <c r="N1102" s="20" t="s">
        <v>122</v>
      </c>
      <c r="O1102" s="20">
        <v>5.8729587725386202E-2</v>
      </c>
      <c r="P1102" s="20">
        <v>0.11317662644351199</v>
      </c>
      <c r="Q1102" s="20">
        <v>0.14031208712638499</v>
      </c>
      <c r="R1102" s="20">
        <v>0.191363365363624</v>
      </c>
      <c r="S1102" s="20" t="s">
        <v>122</v>
      </c>
      <c r="T1102" s="20">
        <v>2.6501251137534501E-2</v>
      </c>
      <c r="U1102" s="20">
        <v>5.6515746656219501E-2</v>
      </c>
      <c r="V1102" s="20" t="s">
        <v>122</v>
      </c>
      <c r="W1102" s="20">
        <v>0.16757645905781299</v>
      </c>
      <c r="X1102" s="20">
        <v>9.9295194473347503E-2</v>
      </c>
      <c r="Y1102" s="20" t="s">
        <v>122</v>
      </c>
      <c r="Z1102" s="20">
        <v>8.9520477432312603E-2</v>
      </c>
      <c r="AA1102" s="30">
        <f t="shared" si="67"/>
        <v>0.22409220571403249</v>
      </c>
    </row>
    <row r="1103" spans="1:27" x14ac:dyDescent="0.25">
      <c r="A1103">
        <v>1067</v>
      </c>
      <c r="B1103" s="15">
        <v>41677</v>
      </c>
      <c r="C1103" s="25">
        <f t="shared" si="64"/>
        <v>0.113595843315125</v>
      </c>
      <c r="D1103" s="25">
        <f>VLOOKUP(B1103,input_BB!$B$19:$K$10000,$D$35,0)</f>
        <v>1797.02</v>
      </c>
      <c r="E1103" s="27">
        <f t="shared" si="65"/>
        <v>1.4298146166333979E-2</v>
      </c>
      <c r="F1103" s="28">
        <f>VLOOKUP(B1103,viz!$B$3:$E$1863,4,0)</f>
        <v>0</v>
      </c>
      <c r="G1103" s="25">
        <f t="shared" si="66"/>
        <v>0.1719896058198391</v>
      </c>
      <c r="I1103" s="31">
        <v>41677</v>
      </c>
      <c r="J1103" s="20">
        <v>0.113595843315125</v>
      </c>
      <c r="K1103" s="20">
        <v>0</v>
      </c>
      <c r="L1103" s="20">
        <v>1.7625695452919501E-2</v>
      </c>
      <c r="M1103" s="20">
        <v>4.64066497952561E-3</v>
      </c>
      <c r="N1103" s="20">
        <v>2.48702858593365E-2</v>
      </c>
      <c r="O1103" s="20">
        <v>6.49670734309888E-2</v>
      </c>
      <c r="P1103" s="20">
        <v>0.10535612305856901</v>
      </c>
      <c r="Q1103" s="20">
        <v>0.177733423645342</v>
      </c>
      <c r="R1103" s="20">
        <v>0.19222636668930701</v>
      </c>
      <c r="S1103" s="20">
        <v>4.8553813774356303E-2</v>
      </c>
      <c r="T1103" s="20">
        <v>1.1258548139444101E-2</v>
      </c>
      <c r="U1103" s="20">
        <v>2.7974629554397199E-2</v>
      </c>
      <c r="V1103" s="20">
        <v>3.7585851971769897E-2</v>
      </c>
      <c r="W1103" s="20">
        <v>0.106429124293672</v>
      </c>
      <c r="X1103" s="20">
        <v>0.100765098424925</v>
      </c>
      <c r="Y1103" s="20" t="s">
        <v>122</v>
      </c>
      <c r="Z1103" s="20">
        <v>8.0013300725447295E-2</v>
      </c>
      <c r="AA1103" s="30">
        <f t="shared" si="67"/>
        <v>0.1719896058198391</v>
      </c>
    </row>
    <row r="1104" spans="1:27" x14ac:dyDescent="0.25">
      <c r="A1104">
        <v>1068</v>
      </c>
      <c r="B1104" s="15">
        <v>41684</v>
      </c>
      <c r="C1104" s="25">
        <f t="shared" si="64"/>
        <v>0.11666505783796299</v>
      </c>
      <c r="D1104" s="25">
        <f>VLOOKUP(B1104,input_BB!$B$19:$K$10000,$D$35,0)</f>
        <v>1838.63</v>
      </c>
      <c r="E1104" s="27">
        <f t="shared" si="65"/>
        <v>1.9754385456484981E-2</v>
      </c>
      <c r="F1104" s="28">
        <f>VLOOKUP(B1104,viz!$B$3:$E$1863,4,0)</f>
        <v>0</v>
      </c>
      <c r="G1104" s="25">
        <f t="shared" si="66"/>
        <v>0.2141021234454337</v>
      </c>
      <c r="I1104" s="31">
        <v>41684</v>
      </c>
      <c r="J1104" s="20">
        <v>0.11666505783796299</v>
      </c>
      <c r="K1104" s="20">
        <v>0</v>
      </c>
      <c r="L1104" s="20">
        <v>4.62081208411542E-2</v>
      </c>
      <c r="M1104" s="20">
        <v>3.5493498348238499E-2</v>
      </c>
      <c r="N1104" s="20">
        <v>1.08437855151487E-2</v>
      </c>
      <c r="O1104" s="20">
        <v>0.13271534624452599</v>
      </c>
      <c r="P1104" s="20" t="s">
        <v>122</v>
      </c>
      <c r="Q1104" s="20">
        <v>0.17217842049058299</v>
      </c>
      <c r="R1104" s="20">
        <v>0.18706696544321599</v>
      </c>
      <c r="S1104" s="20" t="s">
        <v>122</v>
      </c>
      <c r="T1104" s="20">
        <v>2.6707697484264201E-2</v>
      </c>
      <c r="U1104" s="20">
        <v>8.0329361940906702E-2</v>
      </c>
      <c r="V1104" s="20" t="s">
        <v>122</v>
      </c>
      <c r="W1104" s="20">
        <v>0.13377276150452699</v>
      </c>
      <c r="X1104" s="20">
        <v>0.122547162454063</v>
      </c>
      <c r="Y1104" s="20" t="s">
        <v>122</v>
      </c>
      <c r="Z1104" s="20">
        <v>5.2136879733373998E-2</v>
      </c>
      <c r="AA1104" s="30">
        <f t="shared" si="67"/>
        <v>0.2141021234454337</v>
      </c>
    </row>
    <row r="1105" spans="1:27" x14ac:dyDescent="0.25">
      <c r="A1105">
        <v>1069</v>
      </c>
      <c r="B1105" s="15">
        <v>41691</v>
      </c>
      <c r="C1105" s="25">
        <f t="shared" si="64"/>
        <v>0.11661376059055301</v>
      </c>
      <c r="D1105" s="25">
        <f>VLOOKUP(B1105,input_BB!$B$19:$K$10000,$D$35,0)</f>
        <v>1836.25</v>
      </c>
      <c r="E1105" s="27">
        <f t="shared" si="65"/>
        <v>1.9663192724692431E-2</v>
      </c>
      <c r="F1105" s="28">
        <f>VLOOKUP(B1105,viz!$B$3:$E$1863,4,0)</f>
        <v>0</v>
      </c>
      <c r="G1105" s="25">
        <f t="shared" si="66"/>
        <v>0.21358238554473169</v>
      </c>
      <c r="I1105" s="31">
        <v>41691</v>
      </c>
      <c r="J1105" s="20">
        <v>0.11661376059055301</v>
      </c>
      <c r="K1105" s="20">
        <v>0</v>
      </c>
      <c r="L1105" s="20">
        <v>4.89989584811917E-2</v>
      </c>
      <c r="M1105" s="20">
        <v>4.2565659928281901E-2</v>
      </c>
      <c r="N1105" s="20" t="s">
        <v>122</v>
      </c>
      <c r="O1105" s="20">
        <v>0.13029645917166899</v>
      </c>
      <c r="P1105" s="20">
        <v>3.2512388667876299E-2</v>
      </c>
      <c r="Q1105" s="20">
        <v>0.16253741618613701</v>
      </c>
      <c r="R1105" s="20">
        <v>0.187374250553415</v>
      </c>
      <c r="S1105" s="20" t="s">
        <v>122</v>
      </c>
      <c r="T1105" s="20">
        <v>2.6760183526172598E-2</v>
      </c>
      <c r="U1105" s="20">
        <v>3.22748479799847E-2</v>
      </c>
      <c r="V1105" s="20" t="s">
        <v>122</v>
      </c>
      <c r="W1105" s="20">
        <v>0.18130753756474699</v>
      </c>
      <c r="X1105" s="20">
        <v>9.9788249914519997E-2</v>
      </c>
      <c r="Y1105" s="20" t="s">
        <v>122</v>
      </c>
      <c r="Z1105" s="20">
        <v>5.5584048026005702E-2</v>
      </c>
      <c r="AA1105" s="30">
        <f t="shared" si="67"/>
        <v>0.21358238554473169</v>
      </c>
    </row>
    <row r="1106" spans="1:27" x14ac:dyDescent="0.25">
      <c r="A1106">
        <v>1070</v>
      </c>
      <c r="B1106" s="15">
        <v>41698</v>
      </c>
      <c r="C1106" s="25">
        <f t="shared" si="64"/>
        <v>0.11648400872945799</v>
      </c>
      <c r="D1106" s="25">
        <f>VLOOKUP(B1106,input_BB!$B$19:$K$10000,$D$35,0)</f>
        <v>1859.45</v>
      </c>
      <c r="E1106" s="27">
        <f t="shared" si="65"/>
        <v>1.9432528756042171E-2</v>
      </c>
      <c r="F1106" s="28">
        <f>VLOOKUP(B1106,viz!$B$3:$E$1863,4,0)</f>
        <v>0</v>
      </c>
      <c r="G1106" s="25">
        <f t="shared" si="66"/>
        <v>0.21330574909986888</v>
      </c>
      <c r="I1106" s="31">
        <v>41698</v>
      </c>
      <c r="J1106" s="20">
        <v>0.11648400872945799</v>
      </c>
      <c r="K1106" s="20">
        <v>0</v>
      </c>
      <c r="L1106" s="20">
        <v>1.8994169744419701E-2</v>
      </c>
      <c r="M1106" s="20">
        <v>3.88075611117428E-2</v>
      </c>
      <c r="N1106" s="20" t="s">
        <v>122</v>
      </c>
      <c r="O1106" s="20">
        <v>5.9546030290640498E-2</v>
      </c>
      <c r="P1106" s="20">
        <v>0.114749976756346</v>
      </c>
      <c r="Q1106" s="20">
        <v>0.14226266714552799</v>
      </c>
      <c r="R1106" s="20">
        <v>0.19402364620270901</v>
      </c>
      <c r="S1106" s="20" t="s">
        <v>122</v>
      </c>
      <c r="T1106" s="20">
        <v>2.6869664237288399E-2</v>
      </c>
      <c r="U1106" s="20">
        <v>5.7301413012213899E-2</v>
      </c>
      <c r="V1106" s="20" t="s">
        <v>122</v>
      </c>
      <c r="W1106" s="20">
        <v>0.15600433608765499</v>
      </c>
      <c r="X1106" s="20">
        <v>0.10067556893932</v>
      </c>
      <c r="Y1106" s="20" t="s">
        <v>122</v>
      </c>
      <c r="Z1106" s="20">
        <v>9.0764966472136499E-2</v>
      </c>
      <c r="AA1106" s="30">
        <f t="shared" si="67"/>
        <v>0.21330574909986888</v>
      </c>
    </row>
    <row r="1107" spans="1:27" x14ac:dyDescent="0.25">
      <c r="A1107">
        <v>1071</v>
      </c>
      <c r="B1107" s="15">
        <v>41705</v>
      </c>
      <c r="C1107" s="25">
        <f t="shared" si="64"/>
        <v>0.113595843315125</v>
      </c>
      <c r="D1107" s="25">
        <f>VLOOKUP(B1107,input_BB!$B$19:$K$10000,$D$35,0)</f>
        <v>1878.04</v>
      </c>
      <c r="E1107" s="27">
        <f t="shared" si="65"/>
        <v>1.4298146166333979E-2</v>
      </c>
      <c r="F1107" s="28">
        <f>VLOOKUP(B1107,viz!$B$3:$E$1863,4,0)</f>
        <v>0</v>
      </c>
      <c r="G1107" s="25">
        <f t="shared" si="66"/>
        <v>0.1719896058198391</v>
      </c>
      <c r="I1107" s="31">
        <v>41705</v>
      </c>
      <c r="J1107" s="20">
        <v>0.113595843315125</v>
      </c>
      <c r="K1107" s="20">
        <v>0</v>
      </c>
      <c r="L1107" s="20">
        <v>1.7625695452919501E-2</v>
      </c>
      <c r="M1107" s="20">
        <v>4.64066497952561E-3</v>
      </c>
      <c r="N1107" s="20">
        <v>2.48702858593365E-2</v>
      </c>
      <c r="O1107" s="20">
        <v>6.49670734309888E-2</v>
      </c>
      <c r="P1107" s="20">
        <v>0.10535612305856901</v>
      </c>
      <c r="Q1107" s="20">
        <v>0.177733423645342</v>
      </c>
      <c r="R1107" s="20">
        <v>0.19222636668930701</v>
      </c>
      <c r="S1107" s="20">
        <v>4.8553813774356303E-2</v>
      </c>
      <c r="T1107" s="20">
        <v>1.1258548139444101E-2</v>
      </c>
      <c r="U1107" s="20">
        <v>2.7974629554397199E-2</v>
      </c>
      <c r="V1107" s="20">
        <v>3.7585851971769897E-2</v>
      </c>
      <c r="W1107" s="20">
        <v>0.106429124293672</v>
      </c>
      <c r="X1107" s="20">
        <v>0.100765098424925</v>
      </c>
      <c r="Y1107" s="20" t="s">
        <v>122</v>
      </c>
      <c r="Z1107" s="20">
        <v>8.0013300725447295E-2</v>
      </c>
      <c r="AA1107" s="30">
        <f t="shared" si="67"/>
        <v>0.1719896058198391</v>
      </c>
    </row>
    <row r="1108" spans="1:27" x14ac:dyDescent="0.25">
      <c r="A1108">
        <v>1072</v>
      </c>
      <c r="B1108" s="15">
        <v>41712</v>
      </c>
      <c r="C1108" s="25">
        <f t="shared" si="64"/>
        <v>0.11666505783796299</v>
      </c>
      <c r="D1108" s="25">
        <f>VLOOKUP(B1108,input_BB!$B$19:$K$10000,$D$35,0)</f>
        <v>1841.13</v>
      </c>
      <c r="E1108" s="27">
        <f t="shared" si="65"/>
        <v>1.9754385456484981E-2</v>
      </c>
      <c r="F1108" s="28">
        <f>VLOOKUP(B1108,viz!$B$3:$E$1863,4,0)</f>
        <v>0</v>
      </c>
      <c r="G1108" s="25">
        <f t="shared" si="66"/>
        <v>0.2141021234454337</v>
      </c>
      <c r="I1108" s="31">
        <v>41712</v>
      </c>
      <c r="J1108" s="20">
        <v>0.11666505783796299</v>
      </c>
      <c r="K1108" s="20">
        <v>0</v>
      </c>
      <c r="L1108" s="20">
        <v>4.62081208411542E-2</v>
      </c>
      <c r="M1108" s="20">
        <v>3.5493498348238499E-2</v>
      </c>
      <c r="N1108" s="20">
        <v>1.08437855151487E-2</v>
      </c>
      <c r="O1108" s="20">
        <v>0.13271534624452599</v>
      </c>
      <c r="P1108" s="20" t="s">
        <v>122</v>
      </c>
      <c r="Q1108" s="20">
        <v>0.17217842049058299</v>
      </c>
      <c r="R1108" s="20">
        <v>0.18706696544321599</v>
      </c>
      <c r="S1108" s="20" t="s">
        <v>122</v>
      </c>
      <c r="T1108" s="20">
        <v>2.6707697484264201E-2</v>
      </c>
      <c r="U1108" s="20">
        <v>8.0329361940906702E-2</v>
      </c>
      <c r="V1108" s="20" t="s">
        <v>122</v>
      </c>
      <c r="W1108" s="20">
        <v>0.13377276150452699</v>
      </c>
      <c r="X1108" s="20">
        <v>0.122547162454063</v>
      </c>
      <c r="Y1108" s="20" t="s">
        <v>122</v>
      </c>
      <c r="Z1108" s="20">
        <v>5.2136879733373998E-2</v>
      </c>
      <c r="AA1108" s="30">
        <f t="shared" si="67"/>
        <v>0.2141021234454337</v>
      </c>
    </row>
    <row r="1109" spans="1:27" x14ac:dyDescent="0.25">
      <c r="A1109">
        <v>1073</v>
      </c>
      <c r="B1109" s="15">
        <v>41719</v>
      </c>
      <c r="C1109" s="25">
        <f t="shared" si="64"/>
        <v>0.126545950770378</v>
      </c>
      <c r="D1109" s="25">
        <f>VLOOKUP(B1109,input_BB!$B$19:$K$10000,$D$35,0)</f>
        <v>1866.52</v>
      </c>
      <c r="E1109" s="27">
        <f t="shared" si="65"/>
        <v>3.7319959918112086E-2</v>
      </c>
      <c r="F1109" s="28">
        <f>VLOOKUP(B1109,viz!$B$3:$E$1863,4,0)</f>
        <v>0</v>
      </c>
      <c r="G1109" s="25">
        <f t="shared" si="66"/>
        <v>0.22111415635790238</v>
      </c>
      <c r="I1109" s="31">
        <v>41719</v>
      </c>
      <c r="J1109" s="20">
        <v>0.126545950770378</v>
      </c>
      <c r="K1109" s="20">
        <v>0</v>
      </c>
      <c r="L1109" s="20">
        <v>4.7714763006824798E-2</v>
      </c>
      <c r="M1109" s="20">
        <v>4.9149767845233699E-2</v>
      </c>
      <c r="N1109" s="20" t="s">
        <v>122</v>
      </c>
      <c r="O1109" s="20">
        <v>0.13051751033727299</v>
      </c>
      <c r="P1109" s="20">
        <v>3.2567546739379602E-2</v>
      </c>
      <c r="Q1109" s="20">
        <v>0.16277661149152001</v>
      </c>
      <c r="R1109" s="20">
        <v>0.18635293791027599</v>
      </c>
      <c r="S1109" s="20" t="s">
        <v>122</v>
      </c>
      <c r="T1109" s="20">
        <v>1.1229097561983601E-2</v>
      </c>
      <c r="U1109" s="20">
        <v>4.7166067129469399E-2</v>
      </c>
      <c r="V1109" s="20" t="s">
        <v>122</v>
      </c>
      <c r="W1109" s="20">
        <v>0.17394808922843299</v>
      </c>
      <c r="X1109" s="20">
        <v>0.10350505434468001</v>
      </c>
      <c r="Y1109" s="20" t="s">
        <v>122</v>
      </c>
      <c r="Z1109" s="20">
        <v>5.5072554404926699E-2</v>
      </c>
      <c r="AA1109" s="30">
        <f t="shared" si="67"/>
        <v>0.22111415635790238</v>
      </c>
    </row>
    <row r="1110" spans="1:27" x14ac:dyDescent="0.25">
      <c r="A1110">
        <v>1074</v>
      </c>
      <c r="B1110" s="15">
        <v>41726</v>
      </c>
      <c r="C1110" s="25">
        <f t="shared" si="64"/>
        <v>0.11648400872945799</v>
      </c>
      <c r="D1110" s="25">
        <f>VLOOKUP(B1110,input_BB!$B$19:$K$10000,$D$35,0)</f>
        <v>1857.62</v>
      </c>
      <c r="E1110" s="27">
        <f t="shared" si="65"/>
        <v>1.9432528756042171E-2</v>
      </c>
      <c r="F1110" s="28">
        <f>VLOOKUP(B1110,viz!$B$3:$E$1863,4,0)</f>
        <v>0</v>
      </c>
      <c r="G1110" s="25">
        <f t="shared" si="66"/>
        <v>0.21330574909986888</v>
      </c>
      <c r="I1110" s="31">
        <v>41726</v>
      </c>
      <c r="J1110" s="20">
        <v>0.11648400872945799</v>
      </c>
      <c r="K1110" s="20">
        <v>0</v>
      </c>
      <c r="L1110" s="20">
        <v>1.8994169744419701E-2</v>
      </c>
      <c r="M1110" s="20">
        <v>3.88075611117428E-2</v>
      </c>
      <c r="N1110" s="20" t="s">
        <v>122</v>
      </c>
      <c r="O1110" s="20">
        <v>5.9546030290640498E-2</v>
      </c>
      <c r="P1110" s="20">
        <v>0.114749976756346</v>
      </c>
      <c r="Q1110" s="20">
        <v>0.14226266714552799</v>
      </c>
      <c r="R1110" s="20">
        <v>0.19402364620270901</v>
      </c>
      <c r="S1110" s="20" t="s">
        <v>122</v>
      </c>
      <c r="T1110" s="20">
        <v>2.6869664237288399E-2</v>
      </c>
      <c r="U1110" s="20">
        <v>5.7301413012213899E-2</v>
      </c>
      <c r="V1110" s="20" t="s">
        <v>122</v>
      </c>
      <c r="W1110" s="20">
        <v>0.15600433608765499</v>
      </c>
      <c r="X1110" s="20">
        <v>0.10067556893932</v>
      </c>
      <c r="Y1110" s="20" t="s">
        <v>122</v>
      </c>
      <c r="Z1110" s="20">
        <v>9.0764966472136499E-2</v>
      </c>
      <c r="AA1110" s="30">
        <f t="shared" si="67"/>
        <v>0.21330574909986888</v>
      </c>
    </row>
    <row r="1111" spans="1:27" x14ac:dyDescent="0.25">
      <c r="A1111">
        <v>1075</v>
      </c>
      <c r="B1111" s="15">
        <v>41733</v>
      </c>
      <c r="C1111" s="25">
        <f t="shared" si="64"/>
        <v>0.113595843315125</v>
      </c>
      <c r="D1111" s="25">
        <f>VLOOKUP(B1111,input_BB!$B$19:$K$10000,$D$35,0)</f>
        <v>1865.09</v>
      </c>
      <c r="E1111" s="27">
        <f t="shared" si="65"/>
        <v>1.4298146166333979E-2</v>
      </c>
      <c r="F1111" s="28">
        <f>VLOOKUP(B1111,viz!$B$3:$E$1863,4,0)</f>
        <v>0</v>
      </c>
      <c r="G1111" s="25">
        <f t="shared" si="66"/>
        <v>0.1719896058198391</v>
      </c>
      <c r="I1111" s="31">
        <v>41733</v>
      </c>
      <c r="J1111" s="20">
        <v>0.113595843315125</v>
      </c>
      <c r="K1111" s="20">
        <v>0</v>
      </c>
      <c r="L1111" s="20">
        <v>1.7625695452919501E-2</v>
      </c>
      <c r="M1111" s="20">
        <v>4.64066497952561E-3</v>
      </c>
      <c r="N1111" s="20">
        <v>2.48702858593365E-2</v>
      </c>
      <c r="O1111" s="20">
        <v>6.49670734309888E-2</v>
      </c>
      <c r="P1111" s="20">
        <v>0.10535612305856901</v>
      </c>
      <c r="Q1111" s="20">
        <v>0.177733423645342</v>
      </c>
      <c r="R1111" s="20">
        <v>0.19222636668930701</v>
      </c>
      <c r="S1111" s="20">
        <v>4.8553813774356303E-2</v>
      </c>
      <c r="T1111" s="20">
        <v>1.1258548139444101E-2</v>
      </c>
      <c r="U1111" s="20">
        <v>2.7974629554397199E-2</v>
      </c>
      <c r="V1111" s="20">
        <v>3.7585851971769897E-2</v>
      </c>
      <c r="W1111" s="20">
        <v>0.106429124293672</v>
      </c>
      <c r="X1111" s="20">
        <v>0.100765098424925</v>
      </c>
      <c r="Y1111" s="20" t="s">
        <v>122</v>
      </c>
      <c r="Z1111" s="20">
        <v>8.0013300725447295E-2</v>
      </c>
      <c r="AA1111" s="30">
        <f t="shared" si="67"/>
        <v>0.1719896058198391</v>
      </c>
    </row>
    <row r="1112" spans="1:27" x14ac:dyDescent="0.25">
      <c r="A1112">
        <v>1076</v>
      </c>
      <c r="B1112" s="15">
        <v>41740</v>
      </c>
      <c r="C1112" s="25">
        <f t="shared" si="64"/>
        <v>0.11666505783796299</v>
      </c>
      <c r="D1112" s="25">
        <f>VLOOKUP(B1112,input_BB!$B$19:$K$10000,$D$35,0)</f>
        <v>1815.69</v>
      </c>
      <c r="E1112" s="27">
        <f t="shared" si="65"/>
        <v>1.9754385456484981E-2</v>
      </c>
      <c r="F1112" s="28">
        <f>VLOOKUP(B1112,viz!$B$3:$E$1863,4,0)</f>
        <v>0</v>
      </c>
      <c r="G1112" s="25">
        <f t="shared" si="66"/>
        <v>0.2141021234454337</v>
      </c>
      <c r="I1112" s="31">
        <v>41740</v>
      </c>
      <c r="J1112" s="20">
        <v>0.11666505783796299</v>
      </c>
      <c r="K1112" s="20">
        <v>0</v>
      </c>
      <c r="L1112" s="20">
        <v>4.62081208411542E-2</v>
      </c>
      <c r="M1112" s="20">
        <v>3.5493498348238499E-2</v>
      </c>
      <c r="N1112" s="20">
        <v>1.08437855151487E-2</v>
      </c>
      <c r="O1112" s="20">
        <v>0.13271534624452599</v>
      </c>
      <c r="P1112" s="20" t="s">
        <v>122</v>
      </c>
      <c r="Q1112" s="20">
        <v>0.17217842049058299</v>
      </c>
      <c r="R1112" s="20">
        <v>0.18706696544321599</v>
      </c>
      <c r="S1112" s="20" t="s">
        <v>122</v>
      </c>
      <c r="T1112" s="20">
        <v>2.6707697484264201E-2</v>
      </c>
      <c r="U1112" s="20">
        <v>8.0329361940906702E-2</v>
      </c>
      <c r="V1112" s="20" t="s">
        <v>122</v>
      </c>
      <c r="W1112" s="20">
        <v>0.13377276150452699</v>
      </c>
      <c r="X1112" s="20">
        <v>0.122547162454063</v>
      </c>
      <c r="Y1112" s="20" t="s">
        <v>122</v>
      </c>
      <c r="Z1112" s="20">
        <v>5.2136879733373998E-2</v>
      </c>
      <c r="AA1112" s="30">
        <f t="shared" si="67"/>
        <v>0.2141021234454337</v>
      </c>
    </row>
    <row r="1113" spans="1:27" x14ac:dyDescent="0.25">
      <c r="A1113">
        <v>1077</v>
      </c>
      <c r="B1113" s="15">
        <v>41747</v>
      </c>
      <c r="C1113" s="25">
        <f t="shared" si="64"/>
        <v>0.126874759793282</v>
      </c>
      <c r="D1113" s="25">
        <f>VLOOKUP(B1113,input_BB!$B$19:$K$10000,$D$35,0)</f>
        <v>1864.85</v>
      </c>
      <c r="E1113" s="27">
        <f t="shared" si="65"/>
        <v>3.7904494070539481E-2</v>
      </c>
      <c r="F1113" s="28">
        <f>VLOOKUP(B1113,viz!$B$3:$E$1863,4,0)</f>
        <v>0</v>
      </c>
      <c r="G1113" s="25">
        <f t="shared" si="66"/>
        <v>0.222092161398455</v>
      </c>
      <c r="I1113" s="31">
        <v>41747</v>
      </c>
      <c r="J1113" s="20">
        <v>0.126874759793282</v>
      </c>
      <c r="K1113" s="20">
        <v>0</v>
      </c>
      <c r="L1113" s="20">
        <v>4.7617179245790502E-2</v>
      </c>
      <c r="M1113" s="20">
        <v>4.90991388915595E-2</v>
      </c>
      <c r="N1113" s="20" t="s">
        <v>122</v>
      </c>
      <c r="O1113" s="20">
        <v>0.13038306483988299</v>
      </c>
      <c r="P1113" s="20">
        <v>3.2533999056706099E-2</v>
      </c>
      <c r="Q1113" s="20">
        <v>0.16261268893502001</v>
      </c>
      <c r="R1113" s="20">
        <v>0.18609525679361999</v>
      </c>
      <c r="S1113" s="20" t="s">
        <v>122</v>
      </c>
      <c r="T1113" s="20">
        <v>1.12175305193465E-2</v>
      </c>
      <c r="U1113" s="20">
        <v>4.8323255310398001E-2</v>
      </c>
      <c r="V1113" s="20" t="s">
        <v>122</v>
      </c>
      <c r="W1113" s="20">
        <v>0.17376890608805701</v>
      </c>
      <c r="X1113" s="20">
        <v>0.10335545036678501</v>
      </c>
      <c r="Y1113" s="20" t="s">
        <v>122</v>
      </c>
      <c r="Z1113" s="20">
        <v>5.4993529952834498E-2</v>
      </c>
      <c r="AA1113" s="30">
        <f t="shared" si="67"/>
        <v>0.222092161398455</v>
      </c>
    </row>
    <row r="1114" spans="1:27" x14ac:dyDescent="0.25">
      <c r="A1114">
        <v>1078</v>
      </c>
      <c r="B1114" s="15">
        <v>41754</v>
      </c>
      <c r="C1114" s="25">
        <f t="shared" si="64"/>
        <v>0.11648400872945799</v>
      </c>
      <c r="D1114" s="25">
        <f>VLOOKUP(B1114,input_BB!$B$19:$K$10000,$D$35,0)</f>
        <v>1863.4</v>
      </c>
      <c r="E1114" s="27">
        <f t="shared" si="65"/>
        <v>1.9432528756042171E-2</v>
      </c>
      <c r="F1114" s="28">
        <f>VLOOKUP(B1114,viz!$B$3:$E$1863,4,0)</f>
        <v>0</v>
      </c>
      <c r="G1114" s="25">
        <f t="shared" si="66"/>
        <v>0.21330574909986888</v>
      </c>
      <c r="I1114" s="31">
        <v>41754</v>
      </c>
      <c r="J1114" s="20">
        <v>0.11648400872945799</v>
      </c>
      <c r="K1114" s="20">
        <v>0</v>
      </c>
      <c r="L1114" s="20">
        <v>1.8994169744419701E-2</v>
      </c>
      <c r="M1114" s="20">
        <v>3.88075611117428E-2</v>
      </c>
      <c r="N1114" s="20" t="s">
        <v>122</v>
      </c>
      <c r="O1114" s="20">
        <v>5.9546030290640498E-2</v>
      </c>
      <c r="P1114" s="20">
        <v>0.114749976756346</v>
      </c>
      <c r="Q1114" s="20">
        <v>0.14226266714552799</v>
      </c>
      <c r="R1114" s="20">
        <v>0.19402364620270901</v>
      </c>
      <c r="S1114" s="20" t="s">
        <v>122</v>
      </c>
      <c r="T1114" s="20">
        <v>2.6869664237288399E-2</v>
      </c>
      <c r="U1114" s="20">
        <v>5.7301413012213899E-2</v>
      </c>
      <c r="V1114" s="20" t="s">
        <v>122</v>
      </c>
      <c r="W1114" s="20">
        <v>0.15600433608765499</v>
      </c>
      <c r="X1114" s="20">
        <v>0.10067556893932</v>
      </c>
      <c r="Y1114" s="20" t="s">
        <v>122</v>
      </c>
      <c r="Z1114" s="20">
        <v>9.0764966472136499E-2</v>
      </c>
      <c r="AA1114" s="30">
        <f t="shared" si="67"/>
        <v>0.21330574909986888</v>
      </c>
    </row>
    <row r="1115" spans="1:27" x14ac:dyDescent="0.25">
      <c r="A1115">
        <v>1079</v>
      </c>
      <c r="B1115" s="15">
        <v>41761</v>
      </c>
      <c r="C1115" s="25">
        <f t="shared" si="64"/>
        <v>0.113590605556965</v>
      </c>
      <c r="D1115" s="25">
        <f>VLOOKUP(B1115,input_BB!$B$19:$K$10000,$D$35,0)</f>
        <v>1881.14</v>
      </c>
      <c r="E1115" s="27">
        <f t="shared" si="65"/>
        <v>1.4288834838744383E-2</v>
      </c>
      <c r="F1115" s="28">
        <f>VLOOKUP(B1115,viz!$B$3:$E$1863,4,0)</f>
        <v>0</v>
      </c>
      <c r="G1115" s="25">
        <f t="shared" si="66"/>
        <v>0.17194428310830612</v>
      </c>
      <c r="I1115" s="31">
        <v>41761</v>
      </c>
      <c r="J1115" s="20">
        <v>0.113590605556965</v>
      </c>
      <c r="K1115" s="20">
        <v>0</v>
      </c>
      <c r="L1115" s="20">
        <v>1.7614858048357902E-2</v>
      </c>
      <c r="M1115" s="20">
        <v>4.6395919147519003E-3</v>
      </c>
      <c r="N1115" s="20">
        <v>2.4869391532995298E-2</v>
      </c>
      <c r="O1115" s="20">
        <v>6.4952051041254302E-2</v>
      </c>
      <c r="P1115" s="20">
        <v>0.105331761475725</v>
      </c>
      <c r="Q1115" s="20">
        <v>0.17770519035967899</v>
      </c>
      <c r="R1115" s="20">
        <v>0.19213338885528999</v>
      </c>
      <c r="S1115" s="20">
        <v>4.8241327249278598E-2</v>
      </c>
      <c r="T1115" s="20">
        <v>1.1255944816113301E-2</v>
      </c>
      <c r="U1115" s="20">
        <v>2.7968160957835098E-2</v>
      </c>
      <c r="V1115" s="20">
        <v>3.7571607550600003E-2</v>
      </c>
      <c r="W1115" s="20">
        <v>0.10640451459987101</v>
      </c>
      <c r="X1115" s="20">
        <v>0.10074212370246501</v>
      </c>
      <c r="Y1115" s="20" t="s">
        <v>122</v>
      </c>
      <c r="Z1115" s="20">
        <v>8.0570087895783904E-2</v>
      </c>
      <c r="AA1115" s="30">
        <f t="shared" si="67"/>
        <v>0.17194428310830612</v>
      </c>
    </row>
    <row r="1116" spans="1:27" x14ac:dyDescent="0.25">
      <c r="A1116">
        <v>1080</v>
      </c>
      <c r="B1116" s="15">
        <v>41768</v>
      </c>
      <c r="C1116" s="25">
        <f t="shared" si="64"/>
        <v>0.11666505783796299</v>
      </c>
      <c r="D1116" s="25">
        <f>VLOOKUP(B1116,input_BB!$B$19:$K$10000,$D$35,0)</f>
        <v>1878.48</v>
      </c>
      <c r="E1116" s="27">
        <f t="shared" si="65"/>
        <v>1.9754385456484981E-2</v>
      </c>
      <c r="F1116" s="28">
        <f>VLOOKUP(B1116,viz!$B$3:$E$1863,4,0)</f>
        <v>0</v>
      </c>
      <c r="G1116" s="25">
        <f t="shared" si="66"/>
        <v>0.2141021234454337</v>
      </c>
      <c r="I1116" s="31">
        <v>41768</v>
      </c>
      <c r="J1116" s="20">
        <v>0.11666505783796299</v>
      </c>
      <c r="K1116" s="20">
        <v>0</v>
      </c>
      <c r="L1116" s="20">
        <v>4.62081208411542E-2</v>
      </c>
      <c r="M1116" s="20">
        <v>3.5493498348238499E-2</v>
      </c>
      <c r="N1116" s="20">
        <v>1.08437855151487E-2</v>
      </c>
      <c r="O1116" s="20">
        <v>0.13271534624452599</v>
      </c>
      <c r="P1116" s="20" t="s">
        <v>122</v>
      </c>
      <c r="Q1116" s="20">
        <v>0.17217842049058299</v>
      </c>
      <c r="R1116" s="20">
        <v>0.18706696544321599</v>
      </c>
      <c r="S1116" s="20" t="s">
        <v>122</v>
      </c>
      <c r="T1116" s="20">
        <v>2.6707697484264201E-2</v>
      </c>
      <c r="U1116" s="20">
        <v>8.0329361940906702E-2</v>
      </c>
      <c r="V1116" s="20" t="s">
        <v>122</v>
      </c>
      <c r="W1116" s="20">
        <v>0.13377276150452699</v>
      </c>
      <c r="X1116" s="20">
        <v>0.122547162454063</v>
      </c>
      <c r="Y1116" s="20" t="s">
        <v>122</v>
      </c>
      <c r="Z1116" s="20">
        <v>5.2136879733373998E-2</v>
      </c>
      <c r="AA1116" s="30">
        <f t="shared" si="67"/>
        <v>0.2141021234454337</v>
      </c>
    </row>
    <row r="1117" spans="1:27" x14ac:dyDescent="0.25">
      <c r="A1117">
        <v>1081</v>
      </c>
      <c r="B1117" s="15">
        <v>41775</v>
      </c>
      <c r="C1117" s="25">
        <f t="shared" si="64"/>
        <v>0.12698490917682601</v>
      </c>
      <c r="D1117" s="25">
        <f>VLOOKUP(B1117,input_BB!$B$19:$K$10000,$D$35,0)</f>
        <v>1877.86</v>
      </c>
      <c r="E1117" s="27">
        <f t="shared" si="65"/>
        <v>3.8100310097671723E-2</v>
      </c>
      <c r="F1117" s="28">
        <f>VLOOKUP(B1117,viz!$B$3:$E$1863,4,0)</f>
        <v>0</v>
      </c>
      <c r="G1117" s="25">
        <f t="shared" si="66"/>
        <v>0.22237364749979149</v>
      </c>
      <c r="I1117" s="31">
        <v>41775</v>
      </c>
      <c r="J1117" s="20">
        <v>0.12698490917682601</v>
      </c>
      <c r="K1117" s="20">
        <v>0</v>
      </c>
      <c r="L1117" s="20">
        <v>4.7811830343601099E-2</v>
      </c>
      <c r="M1117" s="20">
        <v>4.9069892915521399E-2</v>
      </c>
      <c r="N1117" s="20" t="s">
        <v>122</v>
      </c>
      <c r="O1117" s="20">
        <v>0.130305401970917</v>
      </c>
      <c r="P1117" s="20">
        <v>3.2514620131162401E-2</v>
      </c>
      <c r="Q1117" s="20">
        <v>0.162517130270661</v>
      </c>
      <c r="R1117" s="20">
        <v>0.185961716963541</v>
      </c>
      <c r="S1117" s="20" t="s">
        <v>122</v>
      </c>
      <c r="T1117" s="20">
        <v>1.12108487803959E-2</v>
      </c>
      <c r="U1117" s="20">
        <v>4.8708247122391503E-2</v>
      </c>
      <c r="V1117" s="20" t="s">
        <v>122</v>
      </c>
      <c r="W1117" s="20">
        <v>0.1736654003774</v>
      </c>
      <c r="X1117" s="20">
        <v>0.103281787016266</v>
      </c>
      <c r="Y1117" s="20" t="s">
        <v>122</v>
      </c>
      <c r="Z1117" s="20">
        <v>5.4953124108143202E-2</v>
      </c>
      <c r="AA1117" s="30">
        <f t="shared" si="67"/>
        <v>0.22237364749979149</v>
      </c>
    </row>
    <row r="1118" spans="1:27" x14ac:dyDescent="0.25">
      <c r="A1118">
        <v>1082</v>
      </c>
      <c r="B1118" s="15">
        <v>41782</v>
      </c>
      <c r="C1118" s="25">
        <f t="shared" si="64"/>
        <v>0.11648400872945799</v>
      </c>
      <c r="D1118" s="25">
        <f>VLOOKUP(B1118,input_BB!$B$19:$K$10000,$D$35,0)</f>
        <v>1900.53</v>
      </c>
      <c r="E1118" s="27">
        <f t="shared" si="65"/>
        <v>1.9432528756042171E-2</v>
      </c>
      <c r="F1118" s="28">
        <f>VLOOKUP(B1118,viz!$B$3:$E$1863,4,0)</f>
        <v>0</v>
      </c>
      <c r="G1118" s="25">
        <f t="shared" si="66"/>
        <v>0.21330574909986888</v>
      </c>
      <c r="I1118" s="31">
        <v>41782</v>
      </c>
      <c r="J1118" s="20">
        <v>0.11648400872945799</v>
      </c>
      <c r="K1118" s="20">
        <v>0</v>
      </c>
      <c r="L1118" s="20">
        <v>1.8994169744419701E-2</v>
      </c>
      <c r="M1118" s="20">
        <v>3.88075611117428E-2</v>
      </c>
      <c r="N1118" s="20" t="s">
        <v>122</v>
      </c>
      <c r="O1118" s="20">
        <v>5.9546030290640498E-2</v>
      </c>
      <c r="P1118" s="20">
        <v>0.114749976756346</v>
      </c>
      <c r="Q1118" s="20">
        <v>0.14226266714552799</v>
      </c>
      <c r="R1118" s="20">
        <v>0.19402364620270901</v>
      </c>
      <c r="S1118" s="20" t="s">
        <v>122</v>
      </c>
      <c r="T1118" s="20">
        <v>2.6869664237288399E-2</v>
      </c>
      <c r="U1118" s="20">
        <v>5.7301413012213899E-2</v>
      </c>
      <c r="V1118" s="20" t="s">
        <v>122</v>
      </c>
      <c r="W1118" s="20">
        <v>0.15600433608765499</v>
      </c>
      <c r="X1118" s="20">
        <v>0.10067556893932</v>
      </c>
      <c r="Y1118" s="20" t="s">
        <v>122</v>
      </c>
      <c r="Z1118" s="20">
        <v>9.0764966472136499E-2</v>
      </c>
      <c r="AA1118" s="30">
        <f t="shared" si="67"/>
        <v>0.21330574909986888</v>
      </c>
    </row>
    <row r="1119" spans="1:27" x14ac:dyDescent="0.25">
      <c r="A1119">
        <v>1083</v>
      </c>
      <c r="B1119" s="15">
        <v>41789</v>
      </c>
      <c r="C1119" s="25">
        <f t="shared" si="64"/>
        <v>0.113590605556965</v>
      </c>
      <c r="D1119" s="25">
        <f>VLOOKUP(B1119,input_BB!$B$19:$K$10000,$D$35,0)</f>
        <v>1923.57</v>
      </c>
      <c r="E1119" s="27">
        <f t="shared" si="65"/>
        <v>1.4288834838744383E-2</v>
      </c>
      <c r="F1119" s="28">
        <f>VLOOKUP(B1119,viz!$B$3:$E$1863,4,0)</f>
        <v>0</v>
      </c>
      <c r="G1119" s="25">
        <f t="shared" si="66"/>
        <v>0.17194428310830612</v>
      </c>
      <c r="I1119" s="31">
        <v>41789</v>
      </c>
      <c r="J1119" s="20">
        <v>0.113590605556965</v>
      </c>
      <c r="K1119" s="20">
        <v>0</v>
      </c>
      <c r="L1119" s="20">
        <v>1.7614858048357902E-2</v>
      </c>
      <c r="M1119" s="20">
        <v>4.6395919147519003E-3</v>
      </c>
      <c r="N1119" s="20">
        <v>2.4869391532995298E-2</v>
      </c>
      <c r="O1119" s="20">
        <v>6.4952051041254302E-2</v>
      </c>
      <c r="P1119" s="20">
        <v>0.105331761475725</v>
      </c>
      <c r="Q1119" s="20">
        <v>0.17770519035967899</v>
      </c>
      <c r="R1119" s="20">
        <v>0.19213338885528999</v>
      </c>
      <c r="S1119" s="20">
        <v>4.8241327249278598E-2</v>
      </c>
      <c r="T1119" s="20">
        <v>1.1255944816113301E-2</v>
      </c>
      <c r="U1119" s="20">
        <v>2.7968160957835098E-2</v>
      </c>
      <c r="V1119" s="20">
        <v>3.7571607550600003E-2</v>
      </c>
      <c r="W1119" s="20">
        <v>0.10640451459987101</v>
      </c>
      <c r="X1119" s="20">
        <v>0.10074212370246501</v>
      </c>
      <c r="Y1119" s="20" t="s">
        <v>122</v>
      </c>
      <c r="Z1119" s="20">
        <v>8.0570087895783904E-2</v>
      </c>
      <c r="AA1119" s="30">
        <f t="shared" si="67"/>
        <v>0.17194428310830612</v>
      </c>
    </row>
    <row r="1120" spans="1:27" x14ac:dyDescent="0.25">
      <c r="A1120">
        <v>1084</v>
      </c>
      <c r="B1120" s="15">
        <v>41796</v>
      </c>
      <c r="C1120" s="25">
        <f t="shared" si="64"/>
        <v>0.11666505783796299</v>
      </c>
      <c r="D1120" s="25">
        <f>VLOOKUP(B1120,input_BB!$B$19:$K$10000,$D$35,0)</f>
        <v>1949.44</v>
      </c>
      <c r="E1120" s="27">
        <f t="shared" si="65"/>
        <v>1.9754385456484981E-2</v>
      </c>
      <c r="F1120" s="28">
        <f>VLOOKUP(B1120,viz!$B$3:$E$1863,4,0)</f>
        <v>0</v>
      </c>
      <c r="G1120" s="25">
        <f t="shared" si="66"/>
        <v>0.2141021234454337</v>
      </c>
      <c r="I1120" s="31">
        <v>41796</v>
      </c>
      <c r="J1120" s="20">
        <v>0.11666505783796299</v>
      </c>
      <c r="K1120" s="20">
        <v>0</v>
      </c>
      <c r="L1120" s="20">
        <v>4.62081208411542E-2</v>
      </c>
      <c r="M1120" s="20">
        <v>3.5493498348238499E-2</v>
      </c>
      <c r="N1120" s="20">
        <v>1.08437855151487E-2</v>
      </c>
      <c r="O1120" s="20">
        <v>0.13271534624452599</v>
      </c>
      <c r="P1120" s="20" t="s">
        <v>122</v>
      </c>
      <c r="Q1120" s="20">
        <v>0.17217842049058299</v>
      </c>
      <c r="R1120" s="20">
        <v>0.18706696544321599</v>
      </c>
      <c r="S1120" s="20" t="s">
        <v>122</v>
      </c>
      <c r="T1120" s="20">
        <v>2.6707697484264201E-2</v>
      </c>
      <c r="U1120" s="20">
        <v>8.0329361940906702E-2</v>
      </c>
      <c r="V1120" s="20" t="s">
        <v>122</v>
      </c>
      <c r="W1120" s="20">
        <v>0.13377276150452699</v>
      </c>
      <c r="X1120" s="20">
        <v>0.122547162454063</v>
      </c>
      <c r="Y1120" s="20" t="s">
        <v>122</v>
      </c>
      <c r="Z1120" s="20">
        <v>5.2136879733373998E-2</v>
      </c>
      <c r="AA1120" s="30">
        <f t="shared" si="67"/>
        <v>0.2141021234454337</v>
      </c>
    </row>
    <row r="1121" spans="1:27" x14ac:dyDescent="0.25">
      <c r="A1121">
        <v>1085</v>
      </c>
      <c r="B1121" s="15">
        <v>41803</v>
      </c>
      <c r="C1121" s="25">
        <f t="shared" si="64"/>
        <v>0.16934727132320401</v>
      </c>
      <c r="D1121" s="25">
        <f>VLOOKUP(B1121,input_BB!$B$19:$K$10000,$D$35,0)</f>
        <v>1936.16</v>
      </c>
      <c r="E1121" s="27">
        <f t="shared" si="65"/>
        <v>0.1134092150460775</v>
      </c>
      <c r="F1121" s="28">
        <f>VLOOKUP(B1121,viz!$B$3:$E$1863,4,0)</f>
        <v>0</v>
      </c>
      <c r="G1121" s="25">
        <f t="shared" si="66"/>
        <v>0.2237625102263299</v>
      </c>
      <c r="I1121" s="31">
        <v>41803</v>
      </c>
      <c r="J1121" s="20">
        <v>0.16934727132320401</v>
      </c>
      <c r="K1121" s="20">
        <v>0</v>
      </c>
      <c r="L1121" s="20">
        <v>4.7681016458842998E-2</v>
      </c>
      <c r="M1121" s="20">
        <v>4.8997570120927599E-2</v>
      </c>
      <c r="N1121" s="20" t="s">
        <v>122</v>
      </c>
      <c r="O1121" s="20">
        <v>0.130113348345746</v>
      </c>
      <c r="P1121" s="20">
        <v>3.2466697707588199E-2</v>
      </c>
      <c r="Q1121" s="20">
        <v>0.16228303860495299</v>
      </c>
      <c r="R1121" s="20">
        <v>0.18559280450334201</v>
      </c>
      <c r="S1121" s="20" t="s">
        <v>122</v>
      </c>
      <c r="T1121" s="20">
        <v>1.1194325412086099E-2</v>
      </c>
      <c r="U1121" s="20">
        <v>5.0353070608842899E-2</v>
      </c>
      <c r="V1121" s="20" t="s">
        <v>122</v>
      </c>
      <c r="W1121" s="20">
        <v>0.173409439617487</v>
      </c>
      <c r="X1121" s="20">
        <v>0.103068218018354</v>
      </c>
      <c r="Y1121" s="20" t="s">
        <v>122</v>
      </c>
      <c r="Z1121" s="20">
        <v>5.4840470601830497E-2</v>
      </c>
      <c r="AA1121" s="30">
        <f t="shared" si="67"/>
        <v>0.2237625102263299</v>
      </c>
    </row>
    <row r="1122" spans="1:27" x14ac:dyDescent="0.25">
      <c r="A1122">
        <v>1086</v>
      </c>
      <c r="B1122" s="15">
        <v>41810</v>
      </c>
      <c r="C1122" s="25">
        <f t="shared" si="64"/>
        <v>0.42102938890457198</v>
      </c>
      <c r="D1122" s="25">
        <f>VLOOKUP(B1122,input_BB!$B$19:$K$10000,$D$35,0)</f>
        <v>1962.87</v>
      </c>
      <c r="E1122" s="27">
        <f t="shared" si="65"/>
        <v>0.56083243957392148</v>
      </c>
      <c r="F1122" s="28">
        <f>VLOOKUP(B1122,viz!$B$3:$E$1863,4,0)</f>
        <v>0</v>
      </c>
      <c r="G1122" s="25">
        <f t="shared" si="66"/>
        <v>0.21330574909986888</v>
      </c>
      <c r="I1122" s="31">
        <v>41810</v>
      </c>
      <c r="J1122" s="20">
        <v>0.42102938890457198</v>
      </c>
      <c r="K1122" s="20">
        <v>0</v>
      </c>
      <c r="L1122" s="20">
        <v>1.8994169744419701E-2</v>
      </c>
      <c r="M1122" s="20">
        <v>3.88075611117428E-2</v>
      </c>
      <c r="N1122" s="20" t="s">
        <v>122</v>
      </c>
      <c r="O1122" s="20">
        <v>5.9546030290640498E-2</v>
      </c>
      <c r="P1122" s="20">
        <v>0.114749976756346</v>
      </c>
      <c r="Q1122" s="20">
        <v>0.14226266714552799</v>
      </c>
      <c r="R1122" s="20">
        <v>0.19402364620270901</v>
      </c>
      <c r="S1122" s="20" t="s">
        <v>122</v>
      </c>
      <c r="T1122" s="20">
        <v>2.6869664237288399E-2</v>
      </c>
      <c r="U1122" s="20">
        <v>5.7301413012213899E-2</v>
      </c>
      <c r="V1122" s="20" t="s">
        <v>122</v>
      </c>
      <c r="W1122" s="20">
        <v>0.15600433608765499</v>
      </c>
      <c r="X1122" s="20">
        <v>0.10067556893932</v>
      </c>
      <c r="Y1122" s="20" t="s">
        <v>122</v>
      </c>
      <c r="Z1122" s="20">
        <v>9.0764966472136499E-2</v>
      </c>
      <c r="AA1122" s="30">
        <f t="shared" si="67"/>
        <v>0.21330574909986888</v>
      </c>
    </row>
    <row r="1123" spans="1:27" x14ac:dyDescent="0.25">
      <c r="A1123">
        <v>1087</v>
      </c>
      <c r="B1123" s="15">
        <v>41817</v>
      </c>
      <c r="C1123" s="25">
        <f t="shared" si="64"/>
        <v>0.409970492124557</v>
      </c>
      <c r="D1123" s="25">
        <f>VLOOKUP(B1123,input_BB!$B$19:$K$10000,$D$35,0)</f>
        <v>1960.96</v>
      </c>
      <c r="E1123" s="27">
        <f t="shared" si="65"/>
        <v>0.54117269058347039</v>
      </c>
      <c r="F1123" s="28">
        <f>VLOOKUP(B1123,viz!$B$3:$E$1863,4,0)</f>
        <v>0</v>
      </c>
      <c r="G1123" s="25">
        <f t="shared" si="66"/>
        <v>0.17143032526049151</v>
      </c>
      <c r="I1123" s="31">
        <v>41817</v>
      </c>
      <c r="J1123" s="20">
        <v>0.409970492124557</v>
      </c>
      <c r="K1123" s="20">
        <v>0</v>
      </c>
      <c r="L1123" s="20">
        <v>1.7547714458818701E-2</v>
      </c>
      <c r="M1123" s="20">
        <v>4.6277142548542998E-3</v>
      </c>
      <c r="N1123" s="20">
        <v>2.4735819924291198E-2</v>
      </c>
      <c r="O1123" s="20">
        <v>6.4785769526393797E-2</v>
      </c>
      <c r="P1123" s="20">
        <v>0.10506210525116701</v>
      </c>
      <c r="Q1123" s="20">
        <v>0.17726236041153801</v>
      </c>
      <c r="R1123" s="20">
        <v>0.191560019130184</v>
      </c>
      <c r="S1123" s="20">
        <v>5.0742688567583703E-2</v>
      </c>
      <c r="T1123" s="20">
        <v>1.1227128858415199E-2</v>
      </c>
      <c r="U1123" s="20">
        <v>2.7896560629633301E-2</v>
      </c>
      <c r="V1123" s="20">
        <v>3.7401652573971197E-2</v>
      </c>
      <c r="W1123" s="20">
        <v>0.106132112056887</v>
      </c>
      <c r="X1123" s="20">
        <v>0.100364220523596</v>
      </c>
      <c r="Y1123" s="20" t="s">
        <v>122</v>
      </c>
      <c r="Z1123" s="20">
        <v>8.0654133832666203E-2</v>
      </c>
      <c r="AA1123" s="30">
        <f t="shared" si="67"/>
        <v>0.17143032526049151</v>
      </c>
    </row>
    <row r="1124" spans="1:27" x14ac:dyDescent="0.25">
      <c r="A1124">
        <v>1088</v>
      </c>
      <c r="B1124" s="15">
        <v>41824</v>
      </c>
      <c r="C1124" s="25">
        <f t="shared" si="64"/>
        <v>0.42107376456260698</v>
      </c>
      <c r="D1124" s="25">
        <f>VLOOKUP(B1124,input_BB!$B$19:$K$10000,$D$35,0)</f>
        <v>1985.44</v>
      </c>
      <c r="E1124" s="27">
        <f t="shared" si="65"/>
        <v>0.56091132757835893</v>
      </c>
      <c r="F1124" s="28">
        <f>VLOOKUP(B1124,viz!$B$3:$E$1863,4,0)</f>
        <v>0</v>
      </c>
      <c r="G1124" s="25">
        <f t="shared" si="66"/>
        <v>0.2141021234454337</v>
      </c>
      <c r="I1124" s="31">
        <v>41824</v>
      </c>
      <c r="J1124" s="20">
        <v>0.42107376456260698</v>
      </c>
      <c r="K1124" s="20">
        <v>0</v>
      </c>
      <c r="L1124" s="20">
        <v>4.62081208411542E-2</v>
      </c>
      <c r="M1124" s="20">
        <v>3.5493498348238499E-2</v>
      </c>
      <c r="N1124" s="20">
        <v>1.08437855151487E-2</v>
      </c>
      <c r="O1124" s="20">
        <v>0.13271534624452599</v>
      </c>
      <c r="P1124" s="20" t="s">
        <v>122</v>
      </c>
      <c r="Q1124" s="20">
        <v>0.17217842049058299</v>
      </c>
      <c r="R1124" s="20">
        <v>0.18706696544321599</v>
      </c>
      <c r="S1124" s="20" t="s">
        <v>122</v>
      </c>
      <c r="T1124" s="20">
        <v>2.6707697484264201E-2</v>
      </c>
      <c r="U1124" s="20">
        <v>8.0329361940906702E-2</v>
      </c>
      <c r="V1124" s="20" t="s">
        <v>122</v>
      </c>
      <c r="W1124" s="20">
        <v>0.13377276150452699</v>
      </c>
      <c r="X1124" s="20">
        <v>0.122547162454063</v>
      </c>
      <c r="Y1124" s="20" t="s">
        <v>122</v>
      </c>
      <c r="Z1124" s="20">
        <v>5.2136879733373998E-2</v>
      </c>
      <c r="AA1124" s="30">
        <f t="shared" si="67"/>
        <v>0.2141021234454337</v>
      </c>
    </row>
    <row r="1125" spans="1:27" x14ac:dyDescent="0.25">
      <c r="A1125">
        <v>1089</v>
      </c>
      <c r="B1125" s="15">
        <v>41831</v>
      </c>
      <c r="C1125" s="25">
        <f t="shared" si="64"/>
        <v>0.44685587286949202</v>
      </c>
      <c r="D1125" s="25">
        <f>VLOOKUP(B1125,input_BB!$B$19:$K$10000,$D$35,0)</f>
        <v>1967.57</v>
      </c>
      <c r="E1125" s="27">
        <f t="shared" si="65"/>
        <v>0.60674499325412234</v>
      </c>
      <c r="F1125" s="28">
        <f>VLOOKUP(B1125,viz!$B$3:$E$1863,4,0)</f>
        <v>0</v>
      </c>
      <c r="G1125" s="25">
        <f t="shared" si="66"/>
        <v>0.22299289676039358</v>
      </c>
      <c r="I1125" s="31">
        <v>41831</v>
      </c>
      <c r="J1125" s="20">
        <v>0.44685587286949202</v>
      </c>
      <c r="K1125" s="20">
        <v>0</v>
      </c>
      <c r="L1125" s="20">
        <v>4.7733497799011697E-2</v>
      </c>
      <c r="M1125" s="20">
        <v>4.9019940843876099E-2</v>
      </c>
      <c r="N1125" s="20" t="s">
        <v>122</v>
      </c>
      <c r="O1125" s="20">
        <v>0.130172753937912</v>
      </c>
      <c r="P1125" s="20">
        <v>3.2481520963061401E-2</v>
      </c>
      <c r="Q1125" s="20">
        <v>0.16235435738443199</v>
      </c>
      <c r="R1125" s="20">
        <v>0.18572585463062599</v>
      </c>
      <c r="S1125" s="20" t="s">
        <v>122</v>
      </c>
      <c r="T1125" s="20">
        <v>1.11994363829316E-2</v>
      </c>
      <c r="U1125" s="20">
        <v>4.9504283940628599E-2</v>
      </c>
      <c r="V1125" s="20" t="s">
        <v>122</v>
      </c>
      <c r="W1125" s="20">
        <v>0.17348861281976499</v>
      </c>
      <c r="X1125" s="20">
        <v>0.10343816406093601</v>
      </c>
      <c r="Y1125" s="20" t="s">
        <v>122</v>
      </c>
      <c r="Z1125" s="20">
        <v>5.4881577236819301E-2</v>
      </c>
      <c r="AA1125" s="30">
        <f t="shared" si="67"/>
        <v>0.22299289676039358</v>
      </c>
    </row>
    <row r="1126" spans="1:27" x14ac:dyDescent="0.25">
      <c r="A1126">
        <v>1090</v>
      </c>
      <c r="B1126" s="15">
        <v>41838</v>
      </c>
      <c r="C1126" s="25">
        <f t="shared" ref="C1126:C1189" si="68">J1126</f>
        <v>0.30197769403457603</v>
      </c>
      <c r="D1126" s="25">
        <f>VLOOKUP(B1126,input_BB!$B$19:$K$10000,$D$35,0)</f>
        <v>1978.22</v>
      </c>
      <c r="E1126" s="27">
        <f t="shared" ref="E1126:E1189" si="69">(C1126-$E$34)/$E$36</f>
        <v>0.34919049331201557</v>
      </c>
      <c r="F1126" s="28">
        <f>VLOOKUP(B1126,viz!$B$3:$E$1863,4,0)</f>
        <v>0</v>
      </c>
      <c r="G1126" s="25">
        <f t="shared" ref="G1126:G1189" si="70">VLOOKUP(B1126,$I$37:$AA$5000,$G$34,0)</f>
        <v>0.18156360807987959</v>
      </c>
      <c r="I1126" s="31">
        <v>41838</v>
      </c>
      <c r="J1126" s="20">
        <v>0.30197769403457603</v>
      </c>
      <c r="K1126" s="20">
        <v>0</v>
      </c>
      <c r="L1126" s="20">
        <v>2.8590931605847698E-2</v>
      </c>
      <c r="M1126" s="20">
        <v>4.4017340189364498E-2</v>
      </c>
      <c r="N1126" s="20">
        <v>1.1719737888422699E-2</v>
      </c>
      <c r="O1126" s="20">
        <v>0.12323375576904699</v>
      </c>
      <c r="P1126" s="20">
        <v>7.0391683422053E-2</v>
      </c>
      <c r="Q1126" s="20">
        <v>0.19078704395984</v>
      </c>
      <c r="R1126" s="20">
        <v>8.4307415030954194E-2</v>
      </c>
      <c r="S1126" s="20">
        <v>4.4495754793489703E-2</v>
      </c>
      <c r="T1126" s="20" t="s">
        <v>122</v>
      </c>
      <c r="U1126" s="20">
        <v>8.6395144748864602E-2</v>
      </c>
      <c r="V1126" s="20" t="s">
        <v>122</v>
      </c>
      <c r="W1126" s="20">
        <v>9.5168463331015002E-2</v>
      </c>
      <c r="X1126" s="20">
        <v>8.02506335927579E-2</v>
      </c>
      <c r="Y1126" s="20" t="s">
        <v>122</v>
      </c>
      <c r="Z1126" s="20">
        <v>0.14064209566834299</v>
      </c>
      <c r="AA1126" s="30">
        <f t="shared" ref="AA1126:AA1189" si="71">SUM(U1126:W1126)</f>
        <v>0.18156360807987959</v>
      </c>
    </row>
    <row r="1127" spans="1:27" x14ac:dyDescent="0.25">
      <c r="A1127">
        <v>1091</v>
      </c>
      <c r="B1127" s="15">
        <v>41845</v>
      </c>
      <c r="C1127" s="25">
        <f t="shared" si="68"/>
        <v>0.28301683068275502</v>
      </c>
      <c r="D1127" s="25">
        <f>VLOOKUP(B1127,input_BB!$B$19:$K$10000,$D$35,0)</f>
        <v>1978.34</v>
      </c>
      <c r="E1127" s="27">
        <f t="shared" si="69"/>
        <v>0.31548316955683903</v>
      </c>
      <c r="F1127" s="28">
        <f>VLOOKUP(B1127,viz!$B$3:$E$1863,4,0)</f>
        <v>0</v>
      </c>
      <c r="G1127" s="25">
        <f t="shared" si="70"/>
        <v>0.17143427898008101</v>
      </c>
      <c r="I1127" s="31">
        <v>41845</v>
      </c>
      <c r="J1127" s="20">
        <v>0.28301683068275502</v>
      </c>
      <c r="K1127" s="20">
        <v>0</v>
      </c>
      <c r="L1127" s="20">
        <v>4.7459802905488298E-2</v>
      </c>
      <c r="M1127" s="20">
        <v>4.7291171343935103E-2</v>
      </c>
      <c r="N1127" s="20">
        <v>1.41134778891448E-2</v>
      </c>
      <c r="O1127" s="20">
        <v>0.134886328478171</v>
      </c>
      <c r="P1127" s="20">
        <v>3.0831792797932401E-2</v>
      </c>
      <c r="Q1127" s="20">
        <v>0.169562267246329</v>
      </c>
      <c r="R1127" s="20">
        <v>0.174707514033834</v>
      </c>
      <c r="S1127" s="20" t="s">
        <v>122</v>
      </c>
      <c r="T1127" s="20">
        <v>2.7095431093711E-2</v>
      </c>
      <c r="U1127" s="20" t="s">
        <v>122</v>
      </c>
      <c r="V1127" s="20" t="s">
        <v>122</v>
      </c>
      <c r="W1127" s="20">
        <v>0.17143427898008101</v>
      </c>
      <c r="X1127" s="20">
        <v>6.86331708377063E-2</v>
      </c>
      <c r="Y1127" s="20" t="s">
        <v>122</v>
      </c>
      <c r="Z1127" s="20">
        <v>0.113984764393668</v>
      </c>
      <c r="AA1127" s="30">
        <f t="shared" si="71"/>
        <v>0.17143427898008101</v>
      </c>
    </row>
    <row r="1128" spans="1:27" x14ac:dyDescent="0.25">
      <c r="A1128">
        <v>1092</v>
      </c>
      <c r="B1128" s="15">
        <v>41852</v>
      </c>
      <c r="C1128" s="25">
        <f t="shared" si="68"/>
        <v>0.25753161311149603</v>
      </c>
      <c r="D1128" s="25">
        <f>VLOOKUP(B1128,input_BB!$B$19:$K$10000,$D$35,0)</f>
        <v>1925.15</v>
      </c>
      <c r="E1128" s="27">
        <f t="shared" si="69"/>
        <v>0.27017729588927536</v>
      </c>
      <c r="F1128" s="28">
        <f>VLOOKUP(B1128,viz!$B$3:$E$1863,4,0)</f>
        <v>0</v>
      </c>
      <c r="G1128" s="25">
        <f t="shared" si="70"/>
        <v>0.26237485431006519</v>
      </c>
      <c r="I1128" s="31">
        <v>41852</v>
      </c>
      <c r="J1128" s="20">
        <v>0.25753161311149603</v>
      </c>
      <c r="K1128" s="20">
        <v>0</v>
      </c>
      <c r="L1128" s="20">
        <v>2.5637705561235E-2</v>
      </c>
      <c r="M1128" s="20">
        <v>3.5736383688611401E-2</v>
      </c>
      <c r="N1128" s="20">
        <v>9.9282669720822808E-3</v>
      </c>
      <c r="O1128" s="20">
        <v>0.12445343638244299</v>
      </c>
      <c r="P1128" s="20">
        <v>7.7324607228981407E-2</v>
      </c>
      <c r="Q1128" s="20">
        <v>0.17365894990918501</v>
      </c>
      <c r="R1128" s="20">
        <v>0.11824529532611699</v>
      </c>
      <c r="S1128" s="20">
        <v>5.5314373255434597E-2</v>
      </c>
      <c r="T1128" s="20">
        <v>1.1159526470508101E-2</v>
      </c>
      <c r="U1128" s="20">
        <v>8.3814393070583207E-2</v>
      </c>
      <c r="V1128" s="20" t="s">
        <v>122</v>
      </c>
      <c r="W1128" s="20">
        <v>0.17856046123948199</v>
      </c>
      <c r="X1128" s="20">
        <v>5.37860726266845E-2</v>
      </c>
      <c r="Y1128" s="20" t="s">
        <v>122</v>
      </c>
      <c r="Z1128" s="20">
        <v>5.2380528268652998E-2</v>
      </c>
      <c r="AA1128" s="30">
        <f t="shared" si="71"/>
        <v>0.26237485431006519</v>
      </c>
    </row>
    <row r="1129" spans="1:27" x14ac:dyDescent="0.25">
      <c r="A1129">
        <v>1093</v>
      </c>
      <c r="B1129" s="15">
        <v>41859</v>
      </c>
      <c r="C1129" s="25">
        <f t="shared" si="68"/>
        <v>0.19313794374465901</v>
      </c>
      <c r="D1129" s="25">
        <f>VLOOKUP(B1129,input_BB!$B$19:$K$10000,$D$35,0)</f>
        <v>1931.59</v>
      </c>
      <c r="E1129" s="27">
        <f t="shared" si="69"/>
        <v>0.15570264244880791</v>
      </c>
      <c r="F1129" s="28">
        <f>VLOOKUP(B1129,viz!$B$3:$E$1863,4,0)</f>
        <v>0</v>
      </c>
      <c r="G1129" s="25">
        <f t="shared" si="70"/>
        <v>0.24702654528614831</v>
      </c>
      <c r="I1129" s="31">
        <v>41859</v>
      </c>
      <c r="J1129" s="20">
        <v>0.19313794374465901</v>
      </c>
      <c r="K1129" s="20">
        <v>0</v>
      </c>
      <c r="L1129" s="20">
        <v>2.80783262183174E-2</v>
      </c>
      <c r="M1129" s="20">
        <v>3.7190814358513499E-2</v>
      </c>
      <c r="N1129" s="20">
        <v>1.0205550010897501E-2</v>
      </c>
      <c r="O1129" s="20">
        <v>0.14654327175649501</v>
      </c>
      <c r="P1129" s="20">
        <v>7.6570245192181696E-2</v>
      </c>
      <c r="Q1129" s="20">
        <v>0.17871101913034901</v>
      </c>
      <c r="R1129" s="20">
        <v>0.121473951923061</v>
      </c>
      <c r="S1129" s="20">
        <v>5.6783093749711903E-2</v>
      </c>
      <c r="T1129" s="20">
        <v>1.14500059378327E-2</v>
      </c>
      <c r="U1129" s="20">
        <v>5.3296653447480302E-2</v>
      </c>
      <c r="V1129" s="20" t="s">
        <v>122</v>
      </c>
      <c r="W1129" s="20">
        <v>0.19372989183866801</v>
      </c>
      <c r="X1129" s="20">
        <v>3.31445560153385E-2</v>
      </c>
      <c r="Y1129" s="20" t="s">
        <v>122</v>
      </c>
      <c r="Z1129" s="20">
        <v>5.2822620421153398E-2</v>
      </c>
      <c r="AA1129" s="30">
        <f t="shared" si="71"/>
        <v>0.24702654528614831</v>
      </c>
    </row>
    <row r="1130" spans="1:27" x14ac:dyDescent="0.25">
      <c r="A1130">
        <v>1094</v>
      </c>
      <c r="B1130" s="15">
        <v>41866</v>
      </c>
      <c r="C1130" s="25">
        <f t="shared" si="68"/>
        <v>0.188704669475555</v>
      </c>
      <c r="D1130" s="25">
        <f>VLOOKUP(B1130,input_BB!$B$19:$K$10000,$D$35,0)</f>
        <v>1955.06</v>
      </c>
      <c r="E1130" s="27">
        <f t="shared" si="69"/>
        <v>0.14782147120088418</v>
      </c>
      <c r="F1130" s="28">
        <f>VLOOKUP(B1130,viz!$B$3:$E$1863,4,0)</f>
        <v>0</v>
      </c>
      <c r="G1130" s="25">
        <f t="shared" si="70"/>
        <v>0.19408306266704961</v>
      </c>
      <c r="I1130" s="31">
        <v>41866</v>
      </c>
      <c r="J1130" s="20">
        <v>0.188704669475555</v>
      </c>
      <c r="K1130" s="20">
        <v>0</v>
      </c>
      <c r="L1130" s="20">
        <v>2.93668490420122E-2</v>
      </c>
      <c r="M1130" s="20">
        <v>4.5180632448394098E-2</v>
      </c>
      <c r="N1130" s="20">
        <v>1.20384341208538E-2</v>
      </c>
      <c r="O1130" s="20">
        <v>0.12661255613345401</v>
      </c>
      <c r="P1130" s="20">
        <v>7.2356532960953499E-2</v>
      </c>
      <c r="Q1130" s="20">
        <v>0.195972477367651</v>
      </c>
      <c r="R1130" s="20">
        <v>8.6645480297681904E-2</v>
      </c>
      <c r="S1130" s="20">
        <v>5.1567848243865101E-2</v>
      </c>
      <c r="T1130" s="20">
        <v>1.7510631069760502E-2</v>
      </c>
      <c r="U1130" s="20">
        <v>9.6346845179802104E-2</v>
      </c>
      <c r="V1130" s="20" t="s">
        <v>122</v>
      </c>
      <c r="W1130" s="20">
        <v>9.7736217487247506E-2</v>
      </c>
      <c r="X1130" s="20">
        <v>2.5296862781535E-2</v>
      </c>
      <c r="Y1130" s="20" t="s">
        <v>122</v>
      </c>
      <c r="Z1130" s="20">
        <v>0.143368632866789</v>
      </c>
      <c r="AA1130" s="30">
        <f t="shared" si="71"/>
        <v>0.19408306266704961</v>
      </c>
    </row>
    <row r="1131" spans="1:27" x14ac:dyDescent="0.25">
      <c r="A1131">
        <v>1095</v>
      </c>
      <c r="B1131" s="15">
        <v>41873</v>
      </c>
      <c r="C1131" s="25">
        <f t="shared" si="68"/>
        <v>0.16985504329204601</v>
      </c>
      <c r="D1131" s="25">
        <f>VLOOKUP(B1131,input_BB!$B$19:$K$10000,$D$35,0)</f>
        <v>1988.4</v>
      </c>
      <c r="E1131" s="27">
        <f t="shared" si="69"/>
        <v>0.11431189726207042</v>
      </c>
      <c r="F1131" s="28">
        <f>VLOOKUP(B1131,viz!$B$3:$E$1863,4,0)</f>
        <v>0</v>
      </c>
      <c r="G1131" s="25">
        <f t="shared" si="70"/>
        <v>0.163359470470198</v>
      </c>
      <c r="I1131" s="31">
        <v>41873</v>
      </c>
      <c r="J1131" s="20">
        <v>0.16985504329204601</v>
      </c>
      <c r="K1131" s="20">
        <v>0</v>
      </c>
      <c r="L1131" s="20">
        <v>4.5089682986167903E-2</v>
      </c>
      <c r="M1131" s="20">
        <v>4.4846150137089001E-2</v>
      </c>
      <c r="N1131" s="20">
        <v>1.3378152937013801E-2</v>
      </c>
      <c r="O1131" s="20">
        <v>0.12822706293698799</v>
      </c>
      <c r="P1131" s="20">
        <v>4.4971566759934897E-2</v>
      </c>
      <c r="Q1131" s="20">
        <v>0.16158060354078299</v>
      </c>
      <c r="R1131" s="20">
        <v>0.177674358553185</v>
      </c>
      <c r="S1131" s="20" t="s">
        <v>122</v>
      </c>
      <c r="T1131" s="20">
        <v>2.8952931478410101E-2</v>
      </c>
      <c r="U1131" s="20" t="s">
        <v>122</v>
      </c>
      <c r="V1131" s="20" t="s">
        <v>122</v>
      </c>
      <c r="W1131" s="20">
        <v>0.163359470470198</v>
      </c>
      <c r="X1131" s="20">
        <v>8.3303757299140996E-2</v>
      </c>
      <c r="Y1131" s="20" t="s">
        <v>122</v>
      </c>
      <c r="Z1131" s="20">
        <v>0.108616262901088</v>
      </c>
      <c r="AA1131" s="30">
        <f t="shared" si="71"/>
        <v>0.163359470470198</v>
      </c>
    </row>
    <row r="1132" spans="1:27" x14ac:dyDescent="0.25">
      <c r="A1132">
        <v>1096</v>
      </c>
      <c r="B1132" s="15">
        <v>41880</v>
      </c>
      <c r="C1132" s="25">
        <f t="shared" si="68"/>
        <v>0.13054955005645799</v>
      </c>
      <c r="D1132" s="25">
        <f>VLOOKUP(B1132,input_BB!$B$19:$K$10000,$D$35,0)</f>
        <v>2003.37</v>
      </c>
      <c r="E1132" s="27">
        <f t="shared" si="69"/>
        <v>4.4437284420581598E-2</v>
      </c>
      <c r="F1132" s="28">
        <f>VLOOKUP(B1132,viz!$B$3:$E$1863,4,0)</f>
        <v>0</v>
      </c>
      <c r="G1132" s="25">
        <f t="shared" si="70"/>
        <v>0.22782623819919309</v>
      </c>
      <c r="I1132" s="31">
        <v>41880</v>
      </c>
      <c r="J1132" s="20">
        <v>0.13054955005645799</v>
      </c>
      <c r="K1132" s="20">
        <v>0</v>
      </c>
      <c r="L1132" s="20">
        <v>4.60365434338212E-2</v>
      </c>
      <c r="M1132" s="20">
        <v>3.4865600034491899E-2</v>
      </c>
      <c r="N1132" s="20">
        <v>9.6902497645011392E-3</v>
      </c>
      <c r="O1132" s="20">
        <v>0.120876107022851</v>
      </c>
      <c r="P1132" s="20">
        <v>4.5669169946359799E-2</v>
      </c>
      <c r="Q1132" s="20">
        <v>0.169525335305551</v>
      </c>
      <c r="R1132" s="20">
        <v>0.17597254519396999</v>
      </c>
      <c r="S1132" s="20" t="s">
        <v>122</v>
      </c>
      <c r="T1132" s="20">
        <v>2.9237567561086201E-2</v>
      </c>
      <c r="U1132" s="20">
        <v>9.2921594304480104E-2</v>
      </c>
      <c r="V1132" s="20" t="s">
        <v>122</v>
      </c>
      <c r="W1132" s="20">
        <v>0.13490464389471299</v>
      </c>
      <c r="X1132" s="20">
        <v>8.9041572793055898E-2</v>
      </c>
      <c r="Y1132" s="20" t="s">
        <v>122</v>
      </c>
      <c r="Z1132" s="20">
        <v>5.1259070745118603E-2</v>
      </c>
      <c r="AA1132" s="30">
        <f t="shared" si="71"/>
        <v>0.22782623819919309</v>
      </c>
    </row>
    <row r="1133" spans="1:27" x14ac:dyDescent="0.25">
      <c r="A1133">
        <v>1097</v>
      </c>
      <c r="B1133" s="15">
        <v>41887</v>
      </c>
      <c r="C1133" s="25">
        <f t="shared" si="68"/>
        <v>0.12801600992679599</v>
      </c>
      <c r="D1133" s="25">
        <f>VLOOKUP(B1133,input_BB!$B$19:$K$10000,$D$35,0)</f>
        <v>2007.71</v>
      </c>
      <c r="E1133" s="27">
        <f t="shared" si="69"/>
        <v>3.9933330364657904E-2</v>
      </c>
      <c r="F1133" s="28">
        <f>VLOOKUP(B1133,viz!$B$3:$E$1863,4,0)</f>
        <v>0</v>
      </c>
      <c r="G1133" s="25">
        <f t="shared" si="70"/>
        <v>0.2171453041047875</v>
      </c>
      <c r="I1133" s="31">
        <v>41887</v>
      </c>
      <c r="J1133" s="20">
        <v>0.12801600992679599</v>
      </c>
      <c r="K1133" s="20">
        <v>0</v>
      </c>
      <c r="L1133" s="20">
        <v>4.9871421326787499E-2</v>
      </c>
      <c r="M1133" s="20">
        <v>3.5773215280065801E-2</v>
      </c>
      <c r="N1133" s="20">
        <v>9.8201389802236704E-3</v>
      </c>
      <c r="O1133" s="20">
        <v>0.14038388507428501</v>
      </c>
      <c r="P1133" s="20">
        <v>4.6392063902652901E-2</v>
      </c>
      <c r="Q1133" s="20">
        <v>0.17199605416794</v>
      </c>
      <c r="R1133" s="20">
        <v>0.17908703795603501</v>
      </c>
      <c r="S1133" s="20" t="s">
        <v>122</v>
      </c>
      <c r="T1133" s="20">
        <v>2.9397550239845999E-2</v>
      </c>
      <c r="U1133" s="20">
        <v>4.97674225522775E-2</v>
      </c>
      <c r="V1133" s="20" t="s">
        <v>122</v>
      </c>
      <c r="W1133" s="20">
        <v>0.16737788155250999</v>
      </c>
      <c r="X1133" s="20">
        <v>6.5412967275212702E-2</v>
      </c>
      <c r="Y1133" s="20" t="s">
        <v>122</v>
      </c>
      <c r="Z1133" s="20">
        <v>5.4720361692163599E-2</v>
      </c>
      <c r="AA1133" s="30">
        <f t="shared" si="71"/>
        <v>0.2171453041047875</v>
      </c>
    </row>
    <row r="1134" spans="1:27" x14ac:dyDescent="0.25">
      <c r="A1134">
        <v>1098</v>
      </c>
      <c r="B1134" s="15">
        <v>41894</v>
      </c>
      <c r="C1134" s="25">
        <f t="shared" si="68"/>
        <v>0.146106407046318</v>
      </c>
      <c r="D1134" s="25">
        <f>VLOOKUP(B1134,input_BB!$B$19:$K$10000,$D$35,0)</f>
        <v>1985.54</v>
      </c>
      <c r="E1134" s="27">
        <f t="shared" si="69"/>
        <v>7.2093198892420815E-2</v>
      </c>
      <c r="F1134" s="28">
        <f>VLOOKUP(B1134,viz!$B$3:$E$1863,4,0)</f>
        <v>0</v>
      </c>
      <c r="G1134" s="25">
        <f t="shared" si="70"/>
        <v>0.1805702010138171</v>
      </c>
      <c r="I1134" s="31">
        <v>41894</v>
      </c>
      <c r="J1134" s="20">
        <v>0.146106407046318</v>
      </c>
      <c r="K1134" s="20">
        <v>0</v>
      </c>
      <c r="L1134" s="20">
        <v>3.5000759721470098E-2</v>
      </c>
      <c r="M1134" s="20">
        <v>4.4509430387925097E-2</v>
      </c>
      <c r="N1134" s="20">
        <v>1.19779283474905E-2</v>
      </c>
      <c r="O1134" s="20">
        <v>0.123132209736469</v>
      </c>
      <c r="P1134" s="20">
        <v>4.6377789650221102E-2</v>
      </c>
      <c r="Q1134" s="20">
        <v>0.19284067312035399</v>
      </c>
      <c r="R1134" s="20">
        <v>0.135556667476563</v>
      </c>
      <c r="S1134" s="20" t="s">
        <v>122</v>
      </c>
      <c r="T1134" s="20">
        <v>2.94892547798556E-2</v>
      </c>
      <c r="U1134" s="20">
        <v>3.1279425180851098E-2</v>
      </c>
      <c r="V1134" s="20" t="s">
        <v>122</v>
      </c>
      <c r="W1134" s="20">
        <v>0.14929077583296599</v>
      </c>
      <c r="X1134" s="20">
        <v>7.6964999887086993E-2</v>
      </c>
      <c r="Y1134" s="20" t="s">
        <v>122</v>
      </c>
      <c r="Z1134" s="20">
        <v>0.123580085878748</v>
      </c>
      <c r="AA1134" s="30">
        <f t="shared" si="71"/>
        <v>0.1805702010138171</v>
      </c>
    </row>
    <row r="1135" spans="1:27" x14ac:dyDescent="0.25">
      <c r="A1135">
        <v>1099</v>
      </c>
      <c r="B1135" s="15">
        <v>41901</v>
      </c>
      <c r="C1135" s="25">
        <f t="shared" si="68"/>
        <v>0.11482256650924701</v>
      </c>
      <c r="D1135" s="25">
        <f>VLOOKUP(B1135,input_BB!$B$19:$K$10000,$D$35,0)</f>
        <v>2010.4</v>
      </c>
      <c r="E1135" s="27">
        <f t="shared" si="69"/>
        <v>1.6478930611377913E-2</v>
      </c>
      <c r="F1135" s="28">
        <f>VLOOKUP(B1135,viz!$B$3:$E$1863,4,0)</f>
        <v>0</v>
      </c>
      <c r="G1135" s="25">
        <f t="shared" si="70"/>
        <v>0.166935189637476</v>
      </c>
      <c r="I1135" s="31">
        <v>41901</v>
      </c>
      <c r="J1135" s="20">
        <v>0.11482256650924701</v>
      </c>
      <c r="K1135" s="20">
        <v>0</v>
      </c>
      <c r="L1135" s="20">
        <v>3.24619284555559E-2</v>
      </c>
      <c r="M1135" s="20">
        <v>4.5466161955389502E-2</v>
      </c>
      <c r="N1135" s="20">
        <v>1.3672426284900299E-2</v>
      </c>
      <c r="O1135" s="20">
        <v>0.13092742168711999</v>
      </c>
      <c r="P1135" s="20">
        <v>4.7319958262691197E-2</v>
      </c>
      <c r="Q1135" s="20">
        <v>0.16511970830085301</v>
      </c>
      <c r="R1135" s="20">
        <v>0.18131934967461899</v>
      </c>
      <c r="S1135" s="20" t="s">
        <v>122</v>
      </c>
      <c r="T1135" s="20">
        <v>3.2659876354338702E-2</v>
      </c>
      <c r="U1135" s="20" t="s">
        <v>122</v>
      </c>
      <c r="V1135" s="20" t="s">
        <v>122</v>
      </c>
      <c r="W1135" s="20">
        <v>0.166935189637476</v>
      </c>
      <c r="X1135" s="20">
        <v>7.31260684012075E-2</v>
      </c>
      <c r="Y1135" s="20" t="s">
        <v>122</v>
      </c>
      <c r="Z1135" s="20">
        <v>0.11099191098585</v>
      </c>
      <c r="AA1135" s="30">
        <f t="shared" si="71"/>
        <v>0.166935189637476</v>
      </c>
    </row>
    <row r="1136" spans="1:27" x14ac:dyDescent="0.25">
      <c r="A1136">
        <v>1100</v>
      </c>
      <c r="B1136" s="15">
        <v>41908</v>
      </c>
      <c r="C1136" s="25">
        <f t="shared" si="68"/>
        <v>0.11296415328979501</v>
      </c>
      <c r="D1136" s="25">
        <f>VLOOKUP(B1136,input_BB!$B$19:$K$10000,$D$35,0)</f>
        <v>1982.85</v>
      </c>
      <c r="E1136" s="27">
        <f t="shared" si="69"/>
        <v>1.3175170919815534E-2</v>
      </c>
      <c r="F1136" s="28">
        <f>VLOOKUP(B1136,viz!$B$3:$E$1863,4,0)</f>
        <v>0</v>
      </c>
      <c r="G1136" s="25">
        <f t="shared" si="70"/>
        <v>0.2314876567038317</v>
      </c>
      <c r="I1136" s="31">
        <v>41908</v>
      </c>
      <c r="J1136" s="20">
        <v>0.11296415328979501</v>
      </c>
      <c r="K1136" s="20">
        <v>0</v>
      </c>
      <c r="L1136" s="20">
        <v>3.1505072332810698E-2</v>
      </c>
      <c r="M1136" s="20">
        <v>3.4994996571787097E-2</v>
      </c>
      <c r="N1136" s="20">
        <v>9.8252613482408893E-3</v>
      </c>
      <c r="O1136" s="20">
        <v>0.12244931561477999</v>
      </c>
      <c r="P1136" s="20">
        <v>4.67401563054115E-2</v>
      </c>
      <c r="Q1136" s="20">
        <v>0.17187166145475199</v>
      </c>
      <c r="R1136" s="20">
        <v>0.178135992811817</v>
      </c>
      <c r="S1136" s="20" t="s">
        <v>122</v>
      </c>
      <c r="T1136" s="20">
        <v>2.96052163273046E-2</v>
      </c>
      <c r="U1136" s="20">
        <v>9.4716787725301704E-2</v>
      </c>
      <c r="V1136" s="20" t="s">
        <v>122</v>
      </c>
      <c r="W1136" s="20">
        <v>0.13677086897853</v>
      </c>
      <c r="X1136" s="20">
        <v>9.1425209187777398E-2</v>
      </c>
      <c r="Y1136" s="20" t="s">
        <v>122</v>
      </c>
      <c r="Z1136" s="20">
        <v>5.1959461341487503E-2</v>
      </c>
      <c r="AA1136" s="30">
        <f t="shared" si="71"/>
        <v>0.2314876567038317</v>
      </c>
    </row>
    <row r="1137" spans="1:27" x14ac:dyDescent="0.25">
      <c r="A1137">
        <v>1101</v>
      </c>
      <c r="B1137" s="15">
        <v>41915</v>
      </c>
      <c r="C1137" s="25">
        <f t="shared" si="68"/>
        <v>0.12530988454818701</v>
      </c>
      <c r="D1137" s="25">
        <f>VLOOKUP(B1137,input_BB!$B$19:$K$10000,$D$35,0)</f>
        <v>1967.9</v>
      </c>
      <c r="E1137" s="27">
        <f t="shared" si="69"/>
        <v>3.5122566077908687E-2</v>
      </c>
      <c r="F1137" s="28">
        <f>VLOOKUP(B1137,viz!$B$3:$E$1863,4,0)</f>
        <v>0</v>
      </c>
      <c r="G1137" s="25">
        <f t="shared" si="70"/>
        <v>0.2333242315971692</v>
      </c>
      <c r="I1137" s="31">
        <v>41915</v>
      </c>
      <c r="J1137" s="20">
        <v>0.12530988454818701</v>
      </c>
      <c r="K1137" s="20">
        <v>0</v>
      </c>
      <c r="L1137" s="20">
        <v>4.8297398309610301E-2</v>
      </c>
      <c r="M1137" s="20">
        <v>3.7358333151388902E-2</v>
      </c>
      <c r="N1137" s="20">
        <v>1.0646810699507301E-2</v>
      </c>
      <c r="O1137" s="20">
        <v>0.149713629534166</v>
      </c>
      <c r="P1137" s="20">
        <v>3.9742291297126302E-2</v>
      </c>
      <c r="Q1137" s="20">
        <v>0.185769530187365</v>
      </c>
      <c r="R1137" s="20">
        <v>0.193506171405223</v>
      </c>
      <c r="S1137" s="20" t="s">
        <v>122</v>
      </c>
      <c r="T1137" s="20">
        <v>2.6491507228327899E-2</v>
      </c>
      <c r="U1137" s="20">
        <v>5.2530551923144202E-2</v>
      </c>
      <c r="V1137" s="20" t="s">
        <v>122</v>
      </c>
      <c r="W1137" s="20">
        <v>0.18079367967402499</v>
      </c>
      <c r="X1137" s="20">
        <v>1.59954560192163E-2</v>
      </c>
      <c r="Y1137" s="20" t="s">
        <v>122</v>
      </c>
      <c r="Z1137" s="20">
        <v>5.91546405708996E-2</v>
      </c>
      <c r="AA1137" s="30">
        <f t="shared" si="71"/>
        <v>0.2333242315971692</v>
      </c>
    </row>
    <row r="1138" spans="1:27" x14ac:dyDescent="0.25">
      <c r="A1138">
        <v>1102</v>
      </c>
      <c r="B1138" s="15">
        <v>41922</v>
      </c>
      <c r="C1138" s="25">
        <f t="shared" si="68"/>
        <v>0.113300405442715</v>
      </c>
      <c r="D1138" s="25">
        <f>VLOOKUP(B1138,input_BB!$B$19:$K$10000,$D$35,0)</f>
        <v>1906.13</v>
      </c>
      <c r="E1138" s="27">
        <f t="shared" si="69"/>
        <v>1.3772936958816115E-2</v>
      </c>
      <c r="F1138" s="28">
        <f>VLOOKUP(B1138,viz!$B$3:$E$1863,4,0)</f>
        <v>0</v>
      </c>
      <c r="G1138" s="25">
        <f t="shared" si="70"/>
        <v>0.19433920920912429</v>
      </c>
      <c r="I1138" s="31">
        <v>41922</v>
      </c>
      <c r="J1138" s="20">
        <v>0.113300405442715</v>
      </c>
      <c r="K1138" s="20">
        <v>0</v>
      </c>
      <c r="L1138" s="20">
        <v>3.5105442615297203E-2</v>
      </c>
      <c r="M1138" s="20">
        <v>4.4642552526206802E-2</v>
      </c>
      <c r="N1138" s="20">
        <v>1.2013752832771601E-2</v>
      </c>
      <c r="O1138" s="20">
        <v>0.12350048277228599</v>
      </c>
      <c r="P1138" s="20">
        <v>4.6121382986552197E-2</v>
      </c>
      <c r="Q1138" s="20">
        <v>0.19341743544981299</v>
      </c>
      <c r="R1138" s="20">
        <v>0.135172236479673</v>
      </c>
      <c r="S1138" s="20" t="s">
        <v>122</v>
      </c>
      <c r="T1138" s="20">
        <v>2.9553847822513302E-2</v>
      </c>
      <c r="U1138" s="20">
        <v>4.4967539427286297E-2</v>
      </c>
      <c r="V1138" s="20" t="s">
        <v>122</v>
      </c>
      <c r="W1138" s="20">
        <v>0.149371669781838</v>
      </c>
      <c r="X1138" s="20">
        <v>6.2374715130578899E-2</v>
      </c>
      <c r="Y1138" s="20" t="s">
        <v>122</v>
      </c>
      <c r="Z1138" s="20">
        <v>0.123758942175184</v>
      </c>
      <c r="AA1138" s="30">
        <f t="shared" si="71"/>
        <v>0.19433920920912429</v>
      </c>
    </row>
    <row r="1139" spans="1:27" x14ac:dyDescent="0.25">
      <c r="A1139">
        <v>1103</v>
      </c>
      <c r="B1139" s="15">
        <v>41929</v>
      </c>
      <c r="C1139" s="25">
        <f t="shared" si="68"/>
        <v>0.11530632525682399</v>
      </c>
      <c r="D1139" s="25">
        <f>VLOOKUP(B1139,input_BB!$B$19:$K$10000,$D$35,0)</f>
        <v>1886.76</v>
      </c>
      <c r="E1139" s="27">
        <f t="shared" si="69"/>
        <v>1.7338923767882052E-2</v>
      </c>
      <c r="F1139" s="28">
        <f>VLOOKUP(B1139,viz!$B$3:$E$1863,4,0)</f>
        <v>1</v>
      </c>
      <c r="G1139" s="25">
        <f t="shared" si="70"/>
        <v>0.17644318549170801</v>
      </c>
      <c r="I1139" s="31">
        <v>41929</v>
      </c>
      <c r="J1139" s="20">
        <v>0.11530632525682399</v>
      </c>
      <c r="K1139" s="20">
        <v>0</v>
      </c>
      <c r="L1139" s="20">
        <v>6.3296584637289294E-2</v>
      </c>
      <c r="M1139" s="20">
        <v>4.6950071208440199E-2</v>
      </c>
      <c r="N1139" s="20">
        <v>1.4544710492128399E-2</v>
      </c>
      <c r="O1139" s="20">
        <v>0.13746910261604101</v>
      </c>
      <c r="P1139" s="20">
        <v>3.9501965977322299E-2</v>
      </c>
      <c r="Q1139" s="20">
        <v>0.175391053762494</v>
      </c>
      <c r="R1139" s="20">
        <v>0.193003189300364</v>
      </c>
      <c r="S1139" s="20" t="s">
        <v>122</v>
      </c>
      <c r="T1139" s="20">
        <v>2.0918296279698299E-2</v>
      </c>
      <c r="U1139" s="20" t="s">
        <v>122</v>
      </c>
      <c r="V1139" s="20" t="s">
        <v>122</v>
      </c>
      <c r="W1139" s="20">
        <v>0.17644318549170801</v>
      </c>
      <c r="X1139" s="20">
        <v>1.45476477630474E-2</v>
      </c>
      <c r="Y1139" s="20" t="s">
        <v>122</v>
      </c>
      <c r="Z1139" s="20">
        <v>0.117934192471468</v>
      </c>
      <c r="AA1139" s="30">
        <f t="shared" si="71"/>
        <v>0.17644318549170801</v>
      </c>
    </row>
    <row r="1140" spans="1:27" x14ac:dyDescent="0.25">
      <c r="A1140">
        <v>1104</v>
      </c>
      <c r="B1140" s="15">
        <v>41936</v>
      </c>
      <c r="C1140" s="25">
        <f t="shared" si="68"/>
        <v>0.11184436082840001</v>
      </c>
      <c r="D1140" s="25">
        <f>VLOOKUP(B1140,input_BB!$B$19:$K$10000,$D$35,0)</f>
        <v>1964.58</v>
      </c>
      <c r="E1140" s="27">
        <f t="shared" si="69"/>
        <v>1.1184480605008628E-2</v>
      </c>
      <c r="F1140" s="28">
        <f>VLOOKUP(B1140,viz!$B$3:$E$1863,4,0)</f>
        <v>0</v>
      </c>
      <c r="G1140" s="25">
        <f t="shared" si="70"/>
        <v>0.24582648512756841</v>
      </c>
      <c r="I1140" s="31">
        <v>41936</v>
      </c>
      <c r="J1140" s="20">
        <v>0.11184436082840001</v>
      </c>
      <c r="K1140" s="20">
        <v>0</v>
      </c>
      <c r="L1140" s="20">
        <v>3.40609644860565E-2</v>
      </c>
      <c r="M1140" s="20">
        <v>3.6463393027838902E-2</v>
      </c>
      <c r="N1140" s="20">
        <v>1.0526024697167499E-2</v>
      </c>
      <c r="O1140" s="20">
        <v>0.129248515252221</v>
      </c>
      <c r="P1140" s="20">
        <v>5.5886130850881399E-2</v>
      </c>
      <c r="Q1140" s="20">
        <v>0.18344761639118701</v>
      </c>
      <c r="R1140" s="20">
        <v>0.201938519208784</v>
      </c>
      <c r="S1140" s="20" t="s">
        <v>122</v>
      </c>
      <c r="T1140" s="20">
        <v>2.51663762818016E-2</v>
      </c>
      <c r="U1140" s="20">
        <v>9.9843780977889401E-2</v>
      </c>
      <c r="V1140" s="20" t="s">
        <v>122</v>
      </c>
      <c r="W1140" s="20">
        <v>0.14598270414967901</v>
      </c>
      <c r="X1140" s="20">
        <v>2.19313445107054E-2</v>
      </c>
      <c r="Y1140" s="20" t="s">
        <v>122</v>
      </c>
      <c r="Z1140" s="20">
        <v>5.5504630165787897E-2</v>
      </c>
      <c r="AA1140" s="30">
        <f t="shared" si="71"/>
        <v>0.24582648512756841</v>
      </c>
    </row>
    <row r="1141" spans="1:27" x14ac:dyDescent="0.25">
      <c r="A1141">
        <v>1105</v>
      </c>
      <c r="B1141" s="15">
        <v>41943</v>
      </c>
      <c r="C1141" s="25">
        <f t="shared" si="68"/>
        <v>0.12542618811130499</v>
      </c>
      <c r="D1141" s="25">
        <f>VLOOKUP(B1141,input_BB!$B$19:$K$10000,$D$35,0)</f>
        <v>2018.05</v>
      </c>
      <c r="E1141" s="27">
        <f t="shared" si="69"/>
        <v>3.5329322583831285E-2</v>
      </c>
      <c r="F1141" s="28">
        <f>VLOOKUP(B1141,viz!$B$3:$E$1863,4,0)</f>
        <v>0</v>
      </c>
      <c r="G1141" s="25">
        <f t="shared" si="70"/>
        <v>0.23376473799441172</v>
      </c>
      <c r="I1141" s="31">
        <v>41943</v>
      </c>
      <c r="J1141" s="20">
        <v>0.12542618811130499</v>
      </c>
      <c r="K1141" s="20">
        <v>0</v>
      </c>
      <c r="L1141" s="20">
        <v>4.94306997205642E-2</v>
      </c>
      <c r="M1141" s="20">
        <v>3.73625762852434E-2</v>
      </c>
      <c r="N1141" s="20">
        <v>1.0648019956963699E-2</v>
      </c>
      <c r="O1141" s="20">
        <v>0.149730633905517</v>
      </c>
      <c r="P1141" s="20">
        <v>3.9746805199311903E-2</v>
      </c>
      <c r="Q1141" s="20">
        <v>0.185790629763181</v>
      </c>
      <c r="R1141" s="20">
        <v>0.19350490651062299</v>
      </c>
      <c r="S1141" s="20" t="s">
        <v>122</v>
      </c>
      <c r="T1141" s="20">
        <v>2.64775201842655E-2</v>
      </c>
      <c r="U1141" s="20">
        <v>5.2960339211940703E-2</v>
      </c>
      <c r="V1141" s="20" t="s">
        <v>122</v>
      </c>
      <c r="W1141" s="20">
        <v>0.18080439878247101</v>
      </c>
      <c r="X1141" s="20">
        <v>1.4389867091737099E-2</v>
      </c>
      <c r="Y1141" s="20" t="s">
        <v>122</v>
      </c>
      <c r="Z1141" s="20">
        <v>5.91536033881815E-2</v>
      </c>
      <c r="AA1141" s="30">
        <f t="shared" si="71"/>
        <v>0.23376473799441172</v>
      </c>
    </row>
    <row r="1142" spans="1:27" x14ac:dyDescent="0.25">
      <c r="A1142">
        <v>1106</v>
      </c>
      <c r="B1142" s="15">
        <v>41950</v>
      </c>
      <c r="C1142" s="25">
        <f t="shared" si="68"/>
        <v>0.113300405442715</v>
      </c>
      <c r="D1142" s="25">
        <f>VLOOKUP(B1142,input_BB!$B$19:$K$10000,$D$35,0)</f>
        <v>2031.92</v>
      </c>
      <c r="E1142" s="27">
        <f t="shared" si="69"/>
        <v>1.3772936958816115E-2</v>
      </c>
      <c r="F1142" s="28">
        <f>VLOOKUP(B1142,viz!$B$3:$E$1863,4,0)</f>
        <v>0</v>
      </c>
      <c r="G1142" s="25">
        <f t="shared" si="70"/>
        <v>0.19433920920912429</v>
      </c>
      <c r="I1142" s="31">
        <v>41950</v>
      </c>
      <c r="J1142" s="20">
        <v>0.113300405442715</v>
      </c>
      <c r="K1142" s="20">
        <v>0</v>
      </c>
      <c r="L1142" s="20">
        <v>3.5105442615297203E-2</v>
      </c>
      <c r="M1142" s="20">
        <v>4.4642552526206802E-2</v>
      </c>
      <c r="N1142" s="20">
        <v>1.2013752832771601E-2</v>
      </c>
      <c r="O1142" s="20">
        <v>0.12350048277228599</v>
      </c>
      <c r="P1142" s="20">
        <v>4.6121382986552197E-2</v>
      </c>
      <c r="Q1142" s="20">
        <v>0.19341743544981299</v>
      </c>
      <c r="R1142" s="20">
        <v>0.135172236479673</v>
      </c>
      <c r="S1142" s="20" t="s">
        <v>122</v>
      </c>
      <c r="T1142" s="20">
        <v>2.9553847822513302E-2</v>
      </c>
      <c r="U1142" s="20">
        <v>4.4967539427286297E-2</v>
      </c>
      <c r="V1142" s="20" t="s">
        <v>122</v>
      </c>
      <c r="W1142" s="20">
        <v>0.149371669781838</v>
      </c>
      <c r="X1142" s="20">
        <v>6.2374715130578899E-2</v>
      </c>
      <c r="Y1142" s="20" t="s">
        <v>122</v>
      </c>
      <c r="Z1142" s="20">
        <v>0.123758942175184</v>
      </c>
      <c r="AA1142" s="30">
        <f t="shared" si="71"/>
        <v>0.19433920920912429</v>
      </c>
    </row>
    <row r="1143" spans="1:27" x14ac:dyDescent="0.25">
      <c r="A1143">
        <v>1107</v>
      </c>
      <c r="B1143" s="15">
        <v>41957</v>
      </c>
      <c r="C1143" s="25">
        <f t="shared" si="68"/>
        <v>0.203300535678864</v>
      </c>
      <c r="D1143" s="25">
        <f>VLOOKUP(B1143,input_BB!$B$19:$K$10000,$D$35,0)</f>
        <v>2039.82</v>
      </c>
      <c r="E1143" s="27">
        <f t="shared" si="69"/>
        <v>0.17376900209508922</v>
      </c>
      <c r="F1143" s="28">
        <f>VLOOKUP(B1143,viz!$B$3:$E$1863,4,0)</f>
        <v>0</v>
      </c>
      <c r="G1143" s="25">
        <f t="shared" si="70"/>
        <v>0.17644318549170801</v>
      </c>
      <c r="I1143" s="31">
        <v>41957</v>
      </c>
      <c r="J1143" s="20">
        <v>0.203300535678864</v>
      </c>
      <c r="K1143" s="20">
        <v>0</v>
      </c>
      <c r="L1143" s="20">
        <v>6.3296584637289294E-2</v>
      </c>
      <c r="M1143" s="20">
        <v>4.6950071208440199E-2</v>
      </c>
      <c r="N1143" s="20">
        <v>1.4544710492128399E-2</v>
      </c>
      <c r="O1143" s="20">
        <v>0.13746910261604101</v>
      </c>
      <c r="P1143" s="20">
        <v>3.9501965977322299E-2</v>
      </c>
      <c r="Q1143" s="20">
        <v>0.175391053762494</v>
      </c>
      <c r="R1143" s="20">
        <v>0.193003189300364</v>
      </c>
      <c r="S1143" s="20" t="s">
        <v>122</v>
      </c>
      <c r="T1143" s="20">
        <v>2.0918296279698299E-2</v>
      </c>
      <c r="U1143" s="20" t="s">
        <v>122</v>
      </c>
      <c r="V1143" s="20" t="s">
        <v>122</v>
      </c>
      <c r="W1143" s="20">
        <v>0.17644318549170801</v>
      </c>
      <c r="X1143" s="20">
        <v>1.45476477630474E-2</v>
      </c>
      <c r="Y1143" s="20" t="s">
        <v>122</v>
      </c>
      <c r="Z1143" s="20">
        <v>0.117934192471468</v>
      </c>
      <c r="AA1143" s="30">
        <f t="shared" si="71"/>
        <v>0.17644318549170801</v>
      </c>
    </row>
    <row r="1144" spans="1:27" x14ac:dyDescent="0.25">
      <c r="A1144">
        <v>1108</v>
      </c>
      <c r="B1144" s="15">
        <v>41964</v>
      </c>
      <c r="C1144" s="25">
        <f t="shared" si="68"/>
        <v>0.11182527989149101</v>
      </c>
      <c r="D1144" s="25">
        <f>VLOOKUP(B1144,input_BB!$B$19:$K$10000,$D$35,0)</f>
        <v>2063.5</v>
      </c>
      <c r="E1144" s="27">
        <f t="shared" si="69"/>
        <v>1.1150559822710392E-2</v>
      </c>
      <c r="F1144" s="28">
        <f>VLOOKUP(B1144,viz!$B$3:$E$1863,4,0)</f>
        <v>0</v>
      </c>
      <c r="G1144" s="25">
        <f t="shared" si="70"/>
        <v>0.24679183875076802</v>
      </c>
      <c r="I1144" s="31">
        <v>41964</v>
      </c>
      <c r="J1144" s="20">
        <v>0.11182527989149101</v>
      </c>
      <c r="K1144" s="20">
        <v>0</v>
      </c>
      <c r="L1144" s="20">
        <v>3.4023378662494601E-2</v>
      </c>
      <c r="M1144" s="20">
        <v>3.6423156156173801E-2</v>
      </c>
      <c r="N1144" s="20">
        <v>1.05144093682112E-2</v>
      </c>
      <c r="O1144" s="20">
        <v>0.129105891226061</v>
      </c>
      <c r="P1144" s="20">
        <v>5.5766864886598801E-2</v>
      </c>
      <c r="Q1144" s="20">
        <v>0.18324518437416801</v>
      </c>
      <c r="R1144" s="20">
        <v>0.20165410415049001</v>
      </c>
      <c r="S1144" s="20" t="s">
        <v>122</v>
      </c>
      <c r="T1144" s="20">
        <v>2.51370598362907E-2</v>
      </c>
      <c r="U1144" s="20">
        <v>0.10097022458324501</v>
      </c>
      <c r="V1144" s="20" t="s">
        <v>122</v>
      </c>
      <c r="W1144" s="20">
        <v>0.14582161416752301</v>
      </c>
      <c r="X1144" s="20">
        <v>2.1921107896762299E-2</v>
      </c>
      <c r="Y1144" s="20" t="s">
        <v>122</v>
      </c>
      <c r="Z1144" s="20">
        <v>5.5417004691980798E-2</v>
      </c>
      <c r="AA1144" s="30">
        <f t="shared" si="71"/>
        <v>0.24679183875076802</v>
      </c>
    </row>
    <row r="1145" spans="1:27" x14ac:dyDescent="0.25">
      <c r="A1145">
        <v>1109</v>
      </c>
      <c r="B1145" s="15">
        <v>41971</v>
      </c>
      <c r="C1145" s="25">
        <f t="shared" si="68"/>
        <v>0.12564408779144301</v>
      </c>
      <c r="D1145" s="25">
        <f>VLOOKUP(B1145,input_BB!$B$19:$K$10000,$D$35,0)</f>
        <v>2067.56</v>
      </c>
      <c r="E1145" s="27">
        <f t="shared" si="69"/>
        <v>3.5716689705690551E-2</v>
      </c>
      <c r="F1145" s="28">
        <f>VLOOKUP(B1145,viz!$B$3:$E$1863,4,0)</f>
        <v>0</v>
      </c>
      <c r="G1145" s="25">
        <f t="shared" si="70"/>
        <v>0.23443325017164079</v>
      </c>
      <c r="I1145" s="31">
        <v>41971</v>
      </c>
      <c r="J1145" s="20">
        <v>0.12564408779144301</v>
      </c>
      <c r="K1145" s="20">
        <v>0</v>
      </c>
      <c r="L1145" s="20">
        <v>4.9389260951578098E-2</v>
      </c>
      <c r="M1145" s="20">
        <v>3.7334236994409999E-2</v>
      </c>
      <c r="N1145" s="20">
        <v>1.0639943497459E-2</v>
      </c>
      <c r="O1145" s="20">
        <v>0.14961706411449099</v>
      </c>
      <c r="P1145" s="20">
        <v>3.97166574850953E-2</v>
      </c>
      <c r="Q1145" s="20">
        <v>0.185649708680791</v>
      </c>
      <c r="R1145" s="20">
        <v>0.193310400403502</v>
      </c>
      <c r="S1145" s="20" t="s">
        <v>122</v>
      </c>
      <c r="T1145" s="20">
        <v>2.64501309903767E-2</v>
      </c>
      <c r="U1145" s="20">
        <v>5.37860022317748E-2</v>
      </c>
      <c r="V1145" s="20" t="s">
        <v>122</v>
      </c>
      <c r="W1145" s="20">
        <v>0.180647247939866</v>
      </c>
      <c r="X1145" s="20">
        <v>1.4366437936863799E-2</v>
      </c>
      <c r="Y1145" s="20" t="s">
        <v>122</v>
      </c>
      <c r="Z1145" s="20">
        <v>5.9092908773793203E-2</v>
      </c>
      <c r="AA1145" s="30">
        <f t="shared" si="71"/>
        <v>0.23443325017164079</v>
      </c>
    </row>
    <row r="1146" spans="1:27" x14ac:dyDescent="0.25">
      <c r="A1146">
        <v>1110</v>
      </c>
      <c r="B1146" s="15">
        <v>41978</v>
      </c>
      <c r="C1146" s="25">
        <f t="shared" si="68"/>
        <v>0.113294333219528</v>
      </c>
      <c r="D1146" s="25">
        <f>VLOOKUP(B1146,input_BB!$B$19:$K$10000,$D$35,0)</f>
        <v>2075.37</v>
      </c>
      <c r="E1146" s="27">
        <f t="shared" si="69"/>
        <v>1.3762142176475256E-2</v>
      </c>
      <c r="F1146" s="28">
        <f>VLOOKUP(B1146,viz!$B$3:$E$1863,4,0)</f>
        <v>0</v>
      </c>
      <c r="G1146" s="25">
        <f t="shared" si="70"/>
        <v>0.19467875991277242</v>
      </c>
      <c r="I1146" s="31">
        <v>41978</v>
      </c>
      <c r="J1146" s="20">
        <v>0.113294333219528</v>
      </c>
      <c r="K1146" s="20">
        <v>0</v>
      </c>
      <c r="L1146" s="20">
        <v>3.5093329755391402E-2</v>
      </c>
      <c r="M1146" s="20">
        <v>4.4627148960710801E-2</v>
      </c>
      <c r="N1146" s="20">
        <v>1.20096075808059E-2</v>
      </c>
      <c r="O1146" s="20">
        <v>0.123457869891357</v>
      </c>
      <c r="P1146" s="20">
        <v>4.6088306195444899E-2</v>
      </c>
      <c r="Q1146" s="20">
        <v>0.19335069826821399</v>
      </c>
      <c r="R1146" s="20">
        <v>0.13510566312917199</v>
      </c>
      <c r="S1146" s="20" t="s">
        <v>122</v>
      </c>
      <c r="T1146" s="20">
        <v>2.9538655834846401E-2</v>
      </c>
      <c r="U1146" s="20">
        <v>4.53622740145024E-2</v>
      </c>
      <c r="V1146" s="20" t="s">
        <v>122</v>
      </c>
      <c r="W1146" s="20">
        <v>0.14931648589827001</v>
      </c>
      <c r="X1146" s="20">
        <v>6.2335869527816001E-2</v>
      </c>
      <c r="Y1146" s="20" t="s">
        <v>122</v>
      </c>
      <c r="Z1146" s="20">
        <v>0.123714090943469</v>
      </c>
      <c r="AA1146" s="30">
        <f t="shared" si="71"/>
        <v>0.19467875991277242</v>
      </c>
    </row>
    <row r="1147" spans="1:27" x14ac:dyDescent="0.25">
      <c r="A1147">
        <v>1111</v>
      </c>
      <c r="B1147" s="15">
        <v>41985</v>
      </c>
      <c r="C1147" s="25">
        <f t="shared" si="68"/>
        <v>0.13133820891380299</v>
      </c>
      <c r="D1147" s="25">
        <f>VLOOKUP(B1147,input_BB!$B$19:$K$10000,$D$35,0)</f>
        <v>2002.33</v>
      </c>
      <c r="E1147" s="27">
        <f t="shared" si="69"/>
        <v>4.5839308101869418E-2</v>
      </c>
      <c r="F1147" s="28">
        <f>VLOOKUP(B1147,viz!$B$3:$E$1863,4,0)</f>
        <v>0</v>
      </c>
      <c r="G1147" s="25">
        <f t="shared" si="70"/>
        <v>0.1307926099844765</v>
      </c>
      <c r="I1147" s="31">
        <v>41985</v>
      </c>
      <c r="J1147" s="20">
        <v>0.13133820891380299</v>
      </c>
      <c r="K1147" s="20">
        <v>0</v>
      </c>
      <c r="L1147" s="20">
        <v>3.28145023547027E-2</v>
      </c>
      <c r="M1147" s="20">
        <v>3.72078073140975E-2</v>
      </c>
      <c r="N1147" s="20">
        <v>1.46531271107817E-2</v>
      </c>
      <c r="O1147" s="20">
        <v>0.17748425367217699</v>
      </c>
      <c r="P1147" s="20">
        <v>4.0131641810174402E-2</v>
      </c>
      <c r="Q1147" s="20">
        <v>0.17818685151889199</v>
      </c>
      <c r="R1147" s="20">
        <v>0.199368371995093</v>
      </c>
      <c r="S1147" s="20" t="s">
        <v>122</v>
      </c>
      <c r="T1147" s="20">
        <v>1.1168752655099199E-2</v>
      </c>
      <c r="U1147" s="20">
        <v>1.28561270106005E-2</v>
      </c>
      <c r="V1147" s="20" t="s">
        <v>122</v>
      </c>
      <c r="W1147" s="20">
        <v>0.117936482973876</v>
      </c>
      <c r="X1147" s="20" t="s">
        <v>122</v>
      </c>
      <c r="Y1147" s="20" t="s">
        <v>122</v>
      </c>
      <c r="Z1147" s="20">
        <v>0.178192081584506</v>
      </c>
      <c r="AA1147" s="30">
        <f t="shared" si="71"/>
        <v>0.1307926099844765</v>
      </c>
    </row>
    <row r="1148" spans="1:27" x14ac:dyDescent="0.25">
      <c r="A1148">
        <v>1112</v>
      </c>
      <c r="B1148" s="15">
        <v>41992</v>
      </c>
      <c r="C1148" s="25">
        <f t="shared" si="68"/>
        <v>0.112710453569889</v>
      </c>
      <c r="D1148" s="25">
        <f>VLOOKUP(B1148,input_BB!$B$19:$K$10000,$D$35,0)</f>
        <v>2070.65</v>
      </c>
      <c r="E1148" s="27">
        <f t="shared" si="69"/>
        <v>1.2724160940111839E-2</v>
      </c>
      <c r="F1148" s="28">
        <f>VLOOKUP(B1148,viz!$B$3:$E$1863,4,0)</f>
        <v>0</v>
      </c>
      <c r="G1148" s="25">
        <f t="shared" si="70"/>
        <v>0.24576351097455079</v>
      </c>
      <c r="I1148" s="31">
        <v>41992</v>
      </c>
      <c r="J1148" s="20">
        <v>0.112710453569889</v>
      </c>
      <c r="K1148" s="20">
        <v>0</v>
      </c>
      <c r="L1148" s="20">
        <v>3.4052238980387901E-2</v>
      </c>
      <c r="M1148" s="20">
        <v>3.6454052084405199E-2</v>
      </c>
      <c r="N1148" s="20">
        <v>1.05233282119227E-2</v>
      </c>
      <c r="O1148" s="20">
        <v>0.129215405248746</v>
      </c>
      <c r="P1148" s="20">
        <v>3.9310161507105999E-2</v>
      </c>
      <c r="Q1148" s="20">
        <v>0.20021844802968899</v>
      </c>
      <c r="R1148" s="20">
        <v>0.201886787975666</v>
      </c>
      <c r="S1148" s="20" t="s">
        <v>122</v>
      </c>
      <c r="T1148" s="20">
        <v>2.51599293310996E-2</v>
      </c>
      <c r="U1148" s="20">
        <v>9.9818203678771797E-2</v>
      </c>
      <c r="V1148" s="20" t="s">
        <v>122</v>
      </c>
      <c r="W1148" s="20">
        <v>0.14594530729577901</v>
      </c>
      <c r="X1148" s="20">
        <v>2.19257262883874E-2</v>
      </c>
      <c r="Y1148" s="20" t="s">
        <v>122</v>
      </c>
      <c r="Z1148" s="20">
        <v>5.5490411368039401E-2</v>
      </c>
      <c r="AA1148" s="30">
        <f t="shared" si="71"/>
        <v>0.24576351097455079</v>
      </c>
    </row>
    <row r="1149" spans="1:27" x14ac:dyDescent="0.25">
      <c r="A1149">
        <v>1113</v>
      </c>
      <c r="B1149" s="15">
        <v>41999</v>
      </c>
      <c r="C1149" s="25">
        <f t="shared" si="68"/>
        <v>0.12586864829063399</v>
      </c>
      <c r="D1149" s="25">
        <f>VLOOKUP(B1149,input_BB!$B$19:$K$10000,$D$35,0)</f>
        <v>2088.77</v>
      </c>
      <c r="E1149" s="27">
        <f t="shared" si="69"/>
        <v>3.6115897975293285E-2</v>
      </c>
      <c r="F1149" s="28">
        <f>VLOOKUP(B1149,viz!$B$3:$E$1863,4,0)</f>
        <v>0</v>
      </c>
      <c r="G1149" s="25">
        <f t="shared" si="70"/>
        <v>0.2351209408807296</v>
      </c>
      <c r="I1149" s="31">
        <v>41999</v>
      </c>
      <c r="J1149" s="20">
        <v>0.12586864829063399</v>
      </c>
      <c r="K1149" s="20">
        <v>0</v>
      </c>
      <c r="L1149" s="20">
        <v>4.93466452126659E-2</v>
      </c>
      <c r="M1149" s="20">
        <v>3.7305109483346699E-2</v>
      </c>
      <c r="N1149" s="20">
        <v>1.0631642401819E-2</v>
      </c>
      <c r="O1149" s="20">
        <v>0.14950033552858399</v>
      </c>
      <c r="P1149" s="20">
        <v>3.9685671251722697E-2</v>
      </c>
      <c r="Q1149" s="20">
        <v>0.18550486806320199</v>
      </c>
      <c r="R1149" s="20">
        <v>0.19311020470093301</v>
      </c>
      <c r="S1149" s="20" t="s">
        <v>122</v>
      </c>
      <c r="T1149" s="20">
        <v>2.64218203205378E-2</v>
      </c>
      <c r="U1149" s="20">
        <v>5.4635192151414602E-2</v>
      </c>
      <c r="V1149" s="20" t="s">
        <v>122</v>
      </c>
      <c r="W1149" s="20">
        <v>0.180485748729315</v>
      </c>
      <c r="X1149" s="20">
        <v>1.4342245659083101E-2</v>
      </c>
      <c r="Y1149" s="20" t="s">
        <v>122</v>
      </c>
      <c r="Z1149" s="20">
        <v>5.9030516497376603E-2</v>
      </c>
      <c r="AA1149" s="30">
        <f t="shared" si="71"/>
        <v>0.2351209408807296</v>
      </c>
    </row>
    <row r="1150" spans="1:27" x14ac:dyDescent="0.25">
      <c r="A1150">
        <v>1114</v>
      </c>
      <c r="B1150" s="15">
        <v>42006</v>
      </c>
      <c r="C1150" s="25">
        <f t="shared" si="68"/>
        <v>0.11322662979364401</v>
      </c>
      <c r="D1150" s="25">
        <f>VLOOKUP(B1150,input_BB!$B$19:$K$10000,$D$35,0)</f>
        <v>2058.1999999999998</v>
      </c>
      <c r="E1150" s="27">
        <f t="shared" si="69"/>
        <v>1.3641783664667971E-2</v>
      </c>
      <c r="F1150" s="28">
        <f>VLOOKUP(B1150,viz!$B$3:$E$1863,4,0)</f>
        <v>0</v>
      </c>
      <c r="G1150" s="25">
        <f t="shared" si="70"/>
        <v>0.18267757453368039</v>
      </c>
      <c r="I1150" s="31">
        <v>42006</v>
      </c>
      <c r="J1150" s="20">
        <v>0.11322662979364401</v>
      </c>
      <c r="K1150" s="20">
        <v>0</v>
      </c>
      <c r="L1150" s="20">
        <v>3.5809804977795998E-2</v>
      </c>
      <c r="M1150" s="20">
        <v>3.6919928744621397E-2</v>
      </c>
      <c r="N1150" s="20">
        <v>1.02254669751156E-2</v>
      </c>
      <c r="O1150" s="20">
        <v>0.124541622569611</v>
      </c>
      <c r="P1150" s="20">
        <v>4.76055596930803E-2</v>
      </c>
      <c r="Q1150" s="20">
        <v>0.197298200129947</v>
      </c>
      <c r="R1150" s="20">
        <v>0.13991043569718201</v>
      </c>
      <c r="S1150" s="20" t="s">
        <v>122</v>
      </c>
      <c r="T1150" s="20">
        <v>3.02860936378129E-2</v>
      </c>
      <c r="U1150" s="20">
        <v>6.4051665596777399E-2</v>
      </c>
      <c r="V1150" s="20" t="s">
        <v>122</v>
      </c>
      <c r="W1150" s="20">
        <v>0.118625908936903</v>
      </c>
      <c r="X1150" s="20">
        <v>6.5489012272400102E-2</v>
      </c>
      <c r="Y1150" s="20" t="s">
        <v>122</v>
      </c>
      <c r="Z1150" s="20">
        <v>0.129236300768753</v>
      </c>
      <c r="AA1150" s="30">
        <f t="shared" si="71"/>
        <v>0.18267757453368039</v>
      </c>
    </row>
    <row r="1151" spans="1:27" x14ac:dyDescent="0.25">
      <c r="A1151">
        <v>1115</v>
      </c>
      <c r="B1151" s="15">
        <v>42013</v>
      </c>
      <c r="C1151" s="25">
        <f t="shared" si="68"/>
        <v>0.123283110558987</v>
      </c>
      <c r="D1151" s="25">
        <f>VLOOKUP(B1151,input_BB!$B$19:$K$10000,$D$35,0)</f>
        <v>2044.81</v>
      </c>
      <c r="E1151" s="27">
        <f t="shared" si="69"/>
        <v>3.1519506145198703E-2</v>
      </c>
      <c r="F1151" s="28">
        <f>VLOOKUP(B1151,viz!$B$3:$E$1863,4,0)</f>
        <v>0</v>
      </c>
      <c r="G1151" s="25">
        <f t="shared" si="70"/>
        <v>0.12117517025040001</v>
      </c>
      <c r="I1151" s="31">
        <v>42013</v>
      </c>
      <c r="J1151" s="20">
        <v>0.123283110558987</v>
      </c>
      <c r="K1151" s="20">
        <v>0</v>
      </c>
      <c r="L1151" s="20">
        <v>5.8462770711655697E-2</v>
      </c>
      <c r="M1151" s="20">
        <v>3.8507579411177301E-2</v>
      </c>
      <c r="N1151" s="20">
        <v>1.49527262000109E-2</v>
      </c>
      <c r="O1151" s="20">
        <v>0.18309555611386899</v>
      </c>
      <c r="P1151" s="20">
        <v>4.1233708231346401E-2</v>
      </c>
      <c r="Q1151" s="20">
        <v>0.183080091289201</v>
      </c>
      <c r="R1151" s="20">
        <v>0.204843283518992</v>
      </c>
      <c r="S1151" s="20" t="s">
        <v>122</v>
      </c>
      <c r="T1151" s="20">
        <v>1.1475460945923201E-2</v>
      </c>
      <c r="U1151" s="20" t="s">
        <v>122</v>
      </c>
      <c r="V1151" s="20" t="s">
        <v>122</v>
      </c>
      <c r="W1151" s="20">
        <v>0.12117517025040001</v>
      </c>
      <c r="X1151" s="20">
        <v>9.2755857607101106E-3</v>
      </c>
      <c r="Y1151" s="20" t="s">
        <v>122</v>
      </c>
      <c r="Z1151" s="20">
        <v>0.13389806756671299</v>
      </c>
      <c r="AA1151" s="30">
        <f t="shared" si="71"/>
        <v>0.12117517025040001</v>
      </c>
    </row>
    <row r="1152" spans="1:27" x14ac:dyDescent="0.25">
      <c r="A1152">
        <v>1116</v>
      </c>
      <c r="B1152" s="15">
        <v>42020</v>
      </c>
      <c r="C1152" s="25">
        <f t="shared" si="68"/>
        <v>0.112689666450024</v>
      </c>
      <c r="D1152" s="25">
        <f>VLOOKUP(B1152,input_BB!$B$19:$K$10000,$D$35,0)</f>
        <v>2019.42</v>
      </c>
      <c r="E1152" s="27">
        <f t="shared" si="69"/>
        <v>1.268720702265428E-2</v>
      </c>
      <c r="F1152" s="28">
        <f>VLOOKUP(B1152,viz!$B$3:$E$1863,4,0)</f>
        <v>0</v>
      </c>
      <c r="G1152" s="25">
        <f t="shared" si="70"/>
        <v>0.246198051895855</v>
      </c>
      <c r="I1152" s="31">
        <v>42020</v>
      </c>
      <c r="J1152" s="20">
        <v>0.112689666450024</v>
      </c>
      <c r="K1152" s="20">
        <v>0</v>
      </c>
      <c r="L1152" s="20">
        <v>3.3999224944179597E-2</v>
      </c>
      <c r="M1152" s="20">
        <v>3.6397298799011699E-2</v>
      </c>
      <c r="N1152" s="20">
        <v>1.0506945027745501E-2</v>
      </c>
      <c r="O1152" s="20">
        <v>0.12901423697383599</v>
      </c>
      <c r="P1152" s="20">
        <v>3.9248961703865701E-2</v>
      </c>
      <c r="Q1152" s="20">
        <v>0.20069623118730001</v>
      </c>
      <c r="R1152" s="20">
        <v>0.20153187148962301</v>
      </c>
      <c r="S1152" s="20" t="s">
        <v>122</v>
      </c>
      <c r="T1152" s="20">
        <v>2.51197707434931E-2</v>
      </c>
      <c r="U1152" s="20">
        <v>0.10047995872863499</v>
      </c>
      <c r="V1152" s="20" t="s">
        <v>122</v>
      </c>
      <c r="W1152" s="20">
        <v>0.14571809316722001</v>
      </c>
      <c r="X1152" s="20">
        <v>2.1900829849510198E-2</v>
      </c>
      <c r="Y1152" s="20" t="s">
        <v>122</v>
      </c>
      <c r="Z1152" s="20">
        <v>5.53865773855809E-2</v>
      </c>
      <c r="AA1152" s="30">
        <f t="shared" si="71"/>
        <v>0.246198051895855</v>
      </c>
    </row>
    <row r="1153" spans="1:27" x14ac:dyDescent="0.25">
      <c r="A1153">
        <v>1117</v>
      </c>
      <c r="B1153" s="15">
        <v>42027</v>
      </c>
      <c r="C1153" s="25">
        <f t="shared" si="68"/>
        <v>0.12564408779144301</v>
      </c>
      <c r="D1153" s="25">
        <f>VLOOKUP(B1153,input_BB!$B$19:$K$10000,$D$35,0)</f>
        <v>2051.8200000000002</v>
      </c>
      <c r="E1153" s="27">
        <f t="shared" si="69"/>
        <v>3.5716689705690551E-2</v>
      </c>
      <c r="F1153" s="28">
        <f>VLOOKUP(B1153,viz!$B$3:$E$1863,4,0)</f>
        <v>0</v>
      </c>
      <c r="G1153" s="25">
        <f t="shared" si="70"/>
        <v>0.23443325017164079</v>
      </c>
      <c r="I1153" s="31">
        <v>42027</v>
      </c>
      <c r="J1153" s="20">
        <v>0.12564408779144301</v>
      </c>
      <c r="K1153" s="20">
        <v>0</v>
      </c>
      <c r="L1153" s="20">
        <v>4.9389260951578098E-2</v>
      </c>
      <c r="M1153" s="20">
        <v>3.7334236994409999E-2</v>
      </c>
      <c r="N1153" s="20">
        <v>1.0639943497459E-2</v>
      </c>
      <c r="O1153" s="20">
        <v>0.14961706411449099</v>
      </c>
      <c r="P1153" s="20">
        <v>3.97166574850953E-2</v>
      </c>
      <c r="Q1153" s="20">
        <v>0.185649708680791</v>
      </c>
      <c r="R1153" s="20">
        <v>0.193310400403502</v>
      </c>
      <c r="S1153" s="20" t="s">
        <v>122</v>
      </c>
      <c r="T1153" s="20">
        <v>2.64501309903767E-2</v>
      </c>
      <c r="U1153" s="20">
        <v>5.37860022317748E-2</v>
      </c>
      <c r="V1153" s="20" t="s">
        <v>122</v>
      </c>
      <c r="W1153" s="20">
        <v>0.180647247939866</v>
      </c>
      <c r="X1153" s="20">
        <v>1.4366437936863799E-2</v>
      </c>
      <c r="Y1153" s="20" t="s">
        <v>122</v>
      </c>
      <c r="Z1153" s="20">
        <v>5.9092908773793203E-2</v>
      </c>
      <c r="AA1153" s="30">
        <f t="shared" si="71"/>
        <v>0.23443325017164079</v>
      </c>
    </row>
    <row r="1154" spans="1:27" x14ac:dyDescent="0.25">
      <c r="A1154">
        <v>1118</v>
      </c>
      <c r="B1154" s="15">
        <v>42034</v>
      </c>
      <c r="C1154" s="25">
        <f t="shared" si="68"/>
        <v>0.113238297402859</v>
      </c>
      <c r="D1154" s="25">
        <f>VLOOKUP(B1154,input_BB!$B$19:$K$10000,$D$35,0)</f>
        <v>1994.99</v>
      </c>
      <c r="E1154" s="27">
        <f t="shared" si="69"/>
        <v>1.3662525540919127E-2</v>
      </c>
      <c r="F1154" s="28">
        <f>VLOOKUP(B1154,viz!$B$3:$E$1863,4,0)</f>
        <v>0</v>
      </c>
      <c r="G1154" s="25">
        <f t="shared" si="70"/>
        <v>0.18188357771612651</v>
      </c>
      <c r="I1154" s="31">
        <v>42034</v>
      </c>
      <c r="J1154" s="20">
        <v>0.113238297402859</v>
      </c>
      <c r="K1154" s="20">
        <v>0</v>
      </c>
      <c r="L1154" s="20">
        <v>3.5837842063346399E-2</v>
      </c>
      <c r="M1154" s="20">
        <v>3.6948834995336001E-2</v>
      </c>
      <c r="N1154" s="20">
        <v>1.0233472947015E-2</v>
      </c>
      <c r="O1154" s="20">
        <v>0.124639131733058</v>
      </c>
      <c r="P1154" s="20">
        <v>4.7679993948301698E-2</v>
      </c>
      <c r="Q1154" s="20">
        <v>0.19745267364689001</v>
      </c>
      <c r="R1154" s="20">
        <v>0.14006859213838199</v>
      </c>
      <c r="S1154" s="20" t="s">
        <v>122</v>
      </c>
      <c r="T1154" s="20">
        <v>3.0320399167972301E-2</v>
      </c>
      <c r="U1154" s="20">
        <v>6.3159287144900503E-2</v>
      </c>
      <c r="V1154" s="20" t="s">
        <v>122</v>
      </c>
      <c r="W1154" s="20">
        <v>0.11872429057122599</v>
      </c>
      <c r="X1154" s="20">
        <v>6.5577863485950405E-2</v>
      </c>
      <c r="Y1154" s="20" t="s">
        <v>122</v>
      </c>
      <c r="Z1154" s="20">
        <v>0.12935761815762201</v>
      </c>
      <c r="AA1154" s="30">
        <f t="shared" si="71"/>
        <v>0.18188357771612651</v>
      </c>
    </row>
    <row r="1155" spans="1:27" x14ac:dyDescent="0.25">
      <c r="A1155">
        <v>1119</v>
      </c>
      <c r="B1155" s="15">
        <v>42041</v>
      </c>
      <c r="C1155" s="25">
        <f t="shared" si="68"/>
        <v>0.123091027140617</v>
      </c>
      <c r="D1155" s="25">
        <f>VLOOKUP(B1155,input_BB!$B$19:$K$10000,$D$35,0)</f>
        <v>2055.4699999999998</v>
      </c>
      <c r="E1155" s="27">
        <f t="shared" si="69"/>
        <v>3.1178033404698369E-2</v>
      </c>
      <c r="F1155" s="28">
        <f>VLOOKUP(B1155,viz!$B$3:$E$1863,4,0)</f>
        <v>0</v>
      </c>
      <c r="G1155" s="25">
        <f t="shared" si="70"/>
        <v>0.12130348646247199</v>
      </c>
      <c r="I1155" s="31">
        <v>42041</v>
      </c>
      <c r="J1155" s="20">
        <v>0.123091027140617</v>
      </c>
      <c r="K1155" s="20">
        <v>0</v>
      </c>
      <c r="L1155" s="20">
        <v>5.8524678784649897E-2</v>
      </c>
      <c r="M1155" s="20">
        <v>3.8548356302316601E-2</v>
      </c>
      <c r="N1155" s="20">
        <v>1.4968560113692801E-2</v>
      </c>
      <c r="O1155" s="20">
        <v>0.183289441776742</v>
      </c>
      <c r="P1155" s="20">
        <v>4.1277371906330303E-2</v>
      </c>
      <c r="Q1155" s="20">
        <v>0.18327396057588299</v>
      </c>
      <c r="R1155" s="20">
        <v>0.20506019853677401</v>
      </c>
      <c r="S1155" s="20" t="s">
        <v>122</v>
      </c>
      <c r="T1155" s="20">
        <v>1.1487612673684901E-2</v>
      </c>
      <c r="U1155" s="20" t="s">
        <v>122</v>
      </c>
      <c r="V1155" s="20" t="s">
        <v>122</v>
      </c>
      <c r="W1155" s="20">
        <v>0.12130348646247199</v>
      </c>
      <c r="X1155" s="20">
        <v>9.2854079712100194E-3</v>
      </c>
      <c r="Y1155" s="20" t="s">
        <v>122</v>
      </c>
      <c r="Z1155" s="20">
        <v>0.132980924896245</v>
      </c>
      <c r="AA1155" s="30">
        <f t="shared" si="71"/>
        <v>0.12130348646247199</v>
      </c>
    </row>
    <row r="1156" spans="1:27" x14ac:dyDescent="0.25">
      <c r="A1156">
        <v>1120</v>
      </c>
      <c r="B1156" s="15">
        <v>42048</v>
      </c>
      <c r="C1156" s="25">
        <f t="shared" si="68"/>
        <v>0.171079382300377</v>
      </c>
      <c r="D1156" s="25">
        <f>VLOOKUP(B1156,input_BB!$B$19:$K$10000,$D$35,0)</f>
        <v>2096.9899999999998</v>
      </c>
      <c r="E1156" s="27">
        <f t="shared" si="69"/>
        <v>0.11648844326496859</v>
      </c>
      <c r="F1156" s="28">
        <f>VLOOKUP(B1156,viz!$B$3:$E$1863,4,0)</f>
        <v>0</v>
      </c>
      <c r="G1156" s="25">
        <f t="shared" si="70"/>
        <v>0.24598771127942701</v>
      </c>
      <c r="I1156" s="31">
        <v>42048</v>
      </c>
      <c r="J1156" s="20">
        <v>0.171079382300377</v>
      </c>
      <c r="K1156" s="20">
        <v>0</v>
      </c>
      <c r="L1156" s="20">
        <v>3.3970177525332199E-2</v>
      </c>
      <c r="M1156" s="20">
        <v>3.6366202572998801E-2</v>
      </c>
      <c r="N1156" s="20">
        <v>1.04979683633207E-2</v>
      </c>
      <c r="O1156" s="20">
        <v>0.128904012973589</v>
      </c>
      <c r="P1156" s="20">
        <v>3.9215429144467399E-2</v>
      </c>
      <c r="Q1156" s="20">
        <v>0.20137912061778199</v>
      </c>
      <c r="R1156" s="20">
        <v>0.201359691662234</v>
      </c>
      <c r="S1156" s="20" t="s">
        <v>122</v>
      </c>
      <c r="T1156" s="20">
        <v>2.50983095336175E-2</v>
      </c>
      <c r="U1156" s="20">
        <v>0.100394113140927</v>
      </c>
      <c r="V1156" s="20" t="s">
        <v>122</v>
      </c>
      <c r="W1156" s="20">
        <v>0.14559359813850001</v>
      </c>
      <c r="X1156" s="20">
        <v>2.1882118758925401E-2</v>
      </c>
      <c r="Y1156" s="20" t="s">
        <v>122</v>
      </c>
      <c r="Z1156" s="20">
        <v>5.5339257568306197E-2</v>
      </c>
      <c r="AA1156" s="30">
        <f t="shared" si="71"/>
        <v>0.24598771127942701</v>
      </c>
    </row>
    <row r="1157" spans="1:27" x14ac:dyDescent="0.25">
      <c r="A1157">
        <v>1121</v>
      </c>
      <c r="B1157" s="15">
        <v>42055</v>
      </c>
      <c r="C1157" s="25">
        <f t="shared" si="68"/>
        <v>0.15548962354660001</v>
      </c>
      <c r="D1157" s="25">
        <f>VLOOKUP(B1157,input_BB!$B$19:$K$10000,$D$35,0)</f>
        <v>2110.3000000000002</v>
      </c>
      <c r="E1157" s="27">
        <f t="shared" si="69"/>
        <v>8.8774038291516227E-2</v>
      </c>
      <c r="F1157" s="28">
        <f>VLOOKUP(B1157,viz!$B$3:$E$1863,4,0)</f>
        <v>0</v>
      </c>
      <c r="G1157" s="25">
        <f t="shared" si="70"/>
        <v>0.23343743578280729</v>
      </c>
      <c r="I1157" s="31">
        <v>42055</v>
      </c>
      <c r="J1157" s="20">
        <v>0.15548962354660001</v>
      </c>
      <c r="K1157" s="20">
        <v>0</v>
      </c>
      <c r="L1157" s="20">
        <v>4.9450992018533299E-2</v>
      </c>
      <c r="M1157" s="20">
        <v>3.7376458657052199E-2</v>
      </c>
      <c r="N1157" s="20">
        <v>1.0651976316154299E-2</v>
      </c>
      <c r="O1157" s="20">
        <v>0.149786267551205</v>
      </c>
      <c r="P1157" s="20">
        <v>3.9761573450938198E-2</v>
      </c>
      <c r="Q1157" s="20">
        <v>0.18585966179623101</v>
      </c>
      <c r="R1157" s="20">
        <v>0.193600056675518</v>
      </c>
      <c r="S1157" s="20" t="s">
        <v>122</v>
      </c>
      <c r="T1157" s="20">
        <v>2.6490939799531599E-2</v>
      </c>
      <c r="U1157" s="20">
        <v>5.2556038681681301E-2</v>
      </c>
      <c r="V1157" s="20" t="s">
        <v>122</v>
      </c>
      <c r="W1157" s="20">
        <v>0.180881397101126</v>
      </c>
      <c r="X1157" s="20">
        <v>1.4401296749108901E-2</v>
      </c>
      <c r="Y1157" s="20" t="s">
        <v>122</v>
      </c>
      <c r="Z1157" s="20">
        <v>5.9183341202920098E-2</v>
      </c>
      <c r="AA1157" s="30">
        <f t="shared" si="71"/>
        <v>0.23343743578280729</v>
      </c>
    </row>
    <row r="1158" spans="1:27" x14ac:dyDescent="0.25">
      <c r="A1158">
        <v>1122</v>
      </c>
      <c r="B1158" s="15">
        <v>42062</v>
      </c>
      <c r="C1158" s="25">
        <f t="shared" si="68"/>
        <v>0.113220863044262</v>
      </c>
      <c r="D1158" s="25">
        <f>VLOOKUP(B1158,input_BB!$B$19:$K$10000,$D$35,0)</f>
        <v>2104.5</v>
      </c>
      <c r="E1158" s="27">
        <f t="shared" si="69"/>
        <v>1.3631531932727951E-2</v>
      </c>
      <c r="F1158" s="28">
        <f>VLOOKUP(B1158,viz!$B$3:$E$1863,4,0)</f>
        <v>0</v>
      </c>
      <c r="G1158" s="25">
        <f t="shared" si="70"/>
        <v>0.18308353683084239</v>
      </c>
      <c r="I1158" s="31">
        <v>42062</v>
      </c>
      <c r="J1158" s="20">
        <v>0.113220863044262</v>
      </c>
      <c r="K1158" s="20">
        <v>0</v>
      </c>
      <c r="L1158" s="20">
        <v>3.5795481691995097E-2</v>
      </c>
      <c r="M1158" s="20">
        <v>3.6905161429036097E-2</v>
      </c>
      <c r="N1158" s="20">
        <v>1.02213769699893E-2</v>
      </c>
      <c r="O1158" s="20">
        <v>0.124491808133166</v>
      </c>
      <c r="P1158" s="20">
        <v>4.7567419964099002E-2</v>
      </c>
      <c r="Q1158" s="20">
        <v>0.19721928435505701</v>
      </c>
      <c r="R1158" s="20">
        <v>0.139829496744167</v>
      </c>
      <c r="S1158" s="20" t="s">
        <v>122</v>
      </c>
      <c r="T1158" s="20">
        <v>3.0268519800418101E-2</v>
      </c>
      <c r="U1158" s="20">
        <v>6.4507877144193398E-2</v>
      </c>
      <c r="V1158" s="20" t="s">
        <v>122</v>
      </c>
      <c r="W1158" s="20">
        <v>0.118575659686649</v>
      </c>
      <c r="X1158" s="20">
        <v>6.5443593361784597E-2</v>
      </c>
      <c r="Y1158" s="20" t="s">
        <v>122</v>
      </c>
      <c r="Z1158" s="20">
        <v>0.12917432071944401</v>
      </c>
      <c r="AA1158" s="30">
        <f t="shared" si="71"/>
        <v>0.18308353683084239</v>
      </c>
    </row>
    <row r="1159" spans="1:27" x14ac:dyDescent="0.25">
      <c r="A1159">
        <v>1123</v>
      </c>
      <c r="B1159" s="15">
        <v>42069</v>
      </c>
      <c r="C1159" s="25">
        <f t="shared" si="68"/>
        <v>0.114379085600376</v>
      </c>
      <c r="D1159" s="25">
        <f>VLOOKUP(B1159,input_BB!$B$19:$K$10000,$D$35,0)</f>
        <v>2071.2600000000002</v>
      </c>
      <c r="E1159" s="27">
        <f t="shared" si="69"/>
        <v>1.5690540636871864E-2</v>
      </c>
      <c r="F1159" s="28">
        <f>VLOOKUP(B1159,viz!$B$3:$E$1863,4,0)</f>
        <v>0</v>
      </c>
      <c r="G1159" s="25">
        <f t="shared" si="70"/>
        <v>0.1583955055232745</v>
      </c>
      <c r="I1159" s="31">
        <v>42069</v>
      </c>
      <c r="J1159" s="20">
        <v>0.114379085600376</v>
      </c>
      <c r="K1159" s="20">
        <v>0</v>
      </c>
      <c r="L1159" s="20">
        <v>3.3470552488297403E-2</v>
      </c>
      <c r="M1159" s="20">
        <v>4.6590692556418997E-2</v>
      </c>
      <c r="N1159" s="20">
        <v>1.4571093293566701E-2</v>
      </c>
      <c r="O1159" s="20">
        <v>0.17971648730550799</v>
      </c>
      <c r="P1159" s="20">
        <v>4.0354078785705398E-2</v>
      </c>
      <c r="Q1159" s="20">
        <v>0.17917448478141201</v>
      </c>
      <c r="R1159" s="20">
        <v>0.20047340771461</v>
      </c>
      <c r="S1159" s="20">
        <v>7.7977811018601802E-3</v>
      </c>
      <c r="T1159" s="20">
        <v>1.12306575124386E-2</v>
      </c>
      <c r="U1159" s="20">
        <v>3.98053379904275E-2</v>
      </c>
      <c r="V1159" s="20" t="s">
        <v>122</v>
      </c>
      <c r="W1159" s="20">
        <v>0.118590167532847</v>
      </c>
      <c r="X1159" s="20">
        <v>1.33998988138395E-2</v>
      </c>
      <c r="Y1159" s="20" t="s">
        <v>122</v>
      </c>
      <c r="Z1159" s="20">
        <v>0.114825360123068</v>
      </c>
      <c r="AA1159" s="30">
        <f t="shared" si="71"/>
        <v>0.1583955055232745</v>
      </c>
    </row>
    <row r="1160" spans="1:27" x14ac:dyDescent="0.25">
      <c r="A1160">
        <v>1124</v>
      </c>
      <c r="B1160" s="15">
        <v>42076</v>
      </c>
      <c r="C1160" s="25">
        <f t="shared" si="68"/>
        <v>0.11264089494943599</v>
      </c>
      <c r="D1160" s="25">
        <f>VLOOKUP(B1160,input_BB!$B$19:$K$10000,$D$35,0)</f>
        <v>2053.4</v>
      </c>
      <c r="E1160" s="27">
        <f t="shared" si="69"/>
        <v>1.2600504390509222E-2</v>
      </c>
      <c r="F1160" s="28">
        <f>VLOOKUP(B1160,viz!$B$3:$E$1863,4,0)</f>
        <v>0</v>
      </c>
      <c r="G1160" s="25">
        <f t="shared" si="70"/>
        <v>0.24599803996445452</v>
      </c>
      <c r="I1160" s="31">
        <v>42076</v>
      </c>
      <c r="J1160" s="20">
        <v>0.11264089494943599</v>
      </c>
      <c r="K1160" s="20">
        <v>0</v>
      </c>
      <c r="L1160" s="20">
        <v>3.4295117245357699E-2</v>
      </c>
      <c r="M1160" s="20">
        <v>3.6597401579809598E-2</v>
      </c>
      <c r="N1160" s="20">
        <v>1.0684730468446899E-2</v>
      </c>
      <c r="O1160" s="20">
        <v>0.13084589358172299</v>
      </c>
      <c r="P1160" s="20">
        <v>3.0519996614437699E-2</v>
      </c>
      <c r="Q1160" s="20">
        <v>0.20266785530196299</v>
      </c>
      <c r="R1160" s="20">
        <v>0.20510666530442001</v>
      </c>
      <c r="S1160" s="20" t="s">
        <v>122</v>
      </c>
      <c r="T1160" s="20">
        <v>2.5327384755136101E-2</v>
      </c>
      <c r="U1160" s="20">
        <v>9.9959536442302502E-2</v>
      </c>
      <c r="V1160" s="20" t="s">
        <v>122</v>
      </c>
      <c r="W1160" s="20">
        <v>0.146038503522152</v>
      </c>
      <c r="X1160" s="20">
        <v>2.2354164535511801E-2</v>
      </c>
      <c r="Y1160" s="20" t="s">
        <v>122</v>
      </c>
      <c r="Z1160" s="20">
        <v>5.5602750648739499E-2</v>
      </c>
      <c r="AA1160" s="30">
        <f t="shared" si="71"/>
        <v>0.24599803996445452</v>
      </c>
    </row>
    <row r="1161" spans="1:27" x14ac:dyDescent="0.25">
      <c r="A1161">
        <v>1125</v>
      </c>
      <c r="B1161" s="15">
        <v>42083</v>
      </c>
      <c r="C1161" s="25">
        <f t="shared" si="68"/>
        <v>0.12543781101703599</v>
      </c>
      <c r="D1161" s="25">
        <f>VLOOKUP(B1161,input_BB!$B$19:$K$10000,$D$35,0)</f>
        <v>2108.1</v>
      </c>
      <c r="E1161" s="27">
        <f t="shared" si="69"/>
        <v>3.5349984989291497E-2</v>
      </c>
      <c r="F1161" s="28">
        <f>VLOOKUP(B1161,viz!$B$3:$E$1863,4,0)</f>
        <v>0</v>
      </c>
      <c r="G1161" s="25">
        <f t="shared" si="70"/>
        <v>0.2351200427299274</v>
      </c>
      <c r="I1161" s="31">
        <v>42083</v>
      </c>
      <c r="J1161" s="20">
        <v>0.12543781101703599</v>
      </c>
      <c r="K1161" s="20">
        <v>0</v>
      </c>
      <c r="L1161" s="20">
        <v>4.7391999030635998E-2</v>
      </c>
      <c r="M1161" s="20">
        <v>3.7661461578026002E-2</v>
      </c>
      <c r="N1161" s="20">
        <v>1.08560502062194E-2</v>
      </c>
      <c r="O1161" s="20">
        <v>0.15234003710506899</v>
      </c>
      <c r="P1161" s="20">
        <v>3.1076454974624999E-2</v>
      </c>
      <c r="Q1161" s="20">
        <v>0.187219657734886</v>
      </c>
      <c r="R1161" s="20">
        <v>0.19754135258620201</v>
      </c>
      <c r="S1161" s="20" t="s">
        <v>122</v>
      </c>
      <c r="T1161" s="20">
        <v>2.6757898645087499E-2</v>
      </c>
      <c r="U1161" s="20">
        <v>5.3442360199301403E-2</v>
      </c>
      <c r="V1161" s="20" t="s">
        <v>122</v>
      </c>
      <c r="W1161" s="20">
        <v>0.18167768253062599</v>
      </c>
      <c r="X1161" s="20">
        <v>1.4537698077427099E-2</v>
      </c>
      <c r="Y1161" s="20" t="s">
        <v>122</v>
      </c>
      <c r="Z1161" s="20">
        <v>5.9497347331894997E-2</v>
      </c>
      <c r="AA1161" s="30">
        <f t="shared" si="71"/>
        <v>0.2351200427299274</v>
      </c>
    </row>
    <row r="1162" spans="1:27" x14ac:dyDescent="0.25">
      <c r="A1162">
        <v>1126</v>
      </c>
      <c r="B1162" s="15">
        <v>42090</v>
      </c>
      <c r="C1162" s="25">
        <f t="shared" si="68"/>
        <v>0.113028787076473</v>
      </c>
      <c r="D1162" s="25">
        <f>VLOOKUP(B1162,input_BB!$B$19:$K$10000,$D$35,0)</f>
        <v>2061.02</v>
      </c>
      <c r="E1162" s="27">
        <f t="shared" si="69"/>
        <v>1.3290072437360039E-2</v>
      </c>
      <c r="F1162" s="28">
        <f>VLOOKUP(B1162,viz!$B$3:$E$1863,4,0)</f>
        <v>0</v>
      </c>
      <c r="G1162" s="25">
        <f t="shared" si="70"/>
        <v>0.2050556205505642</v>
      </c>
      <c r="I1162" s="31">
        <v>42090</v>
      </c>
      <c r="J1162" s="20">
        <v>0.113028787076473</v>
      </c>
      <c r="K1162" s="20">
        <v>0</v>
      </c>
      <c r="L1162" s="20">
        <v>4.7256832188395999E-2</v>
      </c>
      <c r="M1162" s="20">
        <v>3.7857406615921602E-2</v>
      </c>
      <c r="N1162" s="20">
        <v>1.5194374558131499E-2</v>
      </c>
      <c r="O1162" s="20">
        <v>0.13822682803251601</v>
      </c>
      <c r="P1162" s="20">
        <v>3.0795557188581499E-2</v>
      </c>
      <c r="Q1162" s="20">
        <v>0.182938662389631</v>
      </c>
      <c r="R1162" s="20">
        <v>0.19850454328481801</v>
      </c>
      <c r="S1162" s="20" t="s">
        <v>122</v>
      </c>
      <c r="T1162" s="20">
        <v>2.6475821631120101E-2</v>
      </c>
      <c r="U1162" s="20">
        <v>6.9398350696523198E-2</v>
      </c>
      <c r="V1162" s="20" t="s">
        <v>122</v>
      </c>
      <c r="W1162" s="20">
        <v>0.135657269854041</v>
      </c>
      <c r="X1162" s="20">
        <v>1.4342920865556601E-2</v>
      </c>
      <c r="Y1162" s="20" t="s">
        <v>122</v>
      </c>
      <c r="Z1162" s="20">
        <v>0.103351432694764</v>
      </c>
      <c r="AA1162" s="30">
        <f t="shared" si="71"/>
        <v>0.2050556205505642</v>
      </c>
    </row>
    <row r="1163" spans="1:27" x14ac:dyDescent="0.25">
      <c r="A1163">
        <v>1127</v>
      </c>
      <c r="B1163" s="15">
        <v>42097</v>
      </c>
      <c r="C1163" s="25">
        <f t="shared" si="68"/>
        <v>0.126847699284554</v>
      </c>
      <c r="D1163" s="25">
        <f>VLOOKUP(B1163,input_BB!$B$19:$K$10000,$D$35,0)</f>
        <v>2066.96</v>
      </c>
      <c r="E1163" s="27">
        <f t="shared" si="69"/>
        <v>3.7856387752185208E-2</v>
      </c>
      <c r="F1163" s="28">
        <f>VLOOKUP(B1163,viz!$B$3:$E$1863,4,0)</f>
        <v>0</v>
      </c>
      <c r="G1163" s="25">
        <f t="shared" si="70"/>
        <v>0.13803806803027069</v>
      </c>
      <c r="I1163" s="31">
        <v>42097</v>
      </c>
      <c r="J1163" s="20">
        <v>0.126847699284554</v>
      </c>
      <c r="K1163" s="20">
        <v>0</v>
      </c>
      <c r="L1163" s="20">
        <v>4.6568719663849602E-2</v>
      </c>
      <c r="M1163" s="20">
        <v>3.8820976579142803E-2</v>
      </c>
      <c r="N1163" s="20">
        <v>1.52005005086792E-2</v>
      </c>
      <c r="O1163" s="20">
        <v>0.18709647108831401</v>
      </c>
      <c r="P1163" s="20">
        <v>3.22571802140054E-2</v>
      </c>
      <c r="Q1163" s="20">
        <v>0.184565217883945</v>
      </c>
      <c r="R1163" s="20">
        <v>0.209325170400256</v>
      </c>
      <c r="S1163" s="20" t="s">
        <v>122</v>
      </c>
      <c r="T1163" s="20">
        <v>2.0731661034375001E-2</v>
      </c>
      <c r="U1163" s="20">
        <v>1.62044583166557E-2</v>
      </c>
      <c r="V1163" s="20" t="s">
        <v>122</v>
      </c>
      <c r="W1163" s="20">
        <v>0.121833609713615</v>
      </c>
      <c r="X1163" s="20">
        <v>9.3880788720379603E-3</v>
      </c>
      <c r="Y1163" s="20" t="s">
        <v>122</v>
      </c>
      <c r="Z1163" s="20">
        <v>0.118007955725124</v>
      </c>
      <c r="AA1163" s="30">
        <f t="shared" si="71"/>
        <v>0.13803806803027069</v>
      </c>
    </row>
    <row r="1164" spans="1:27" x14ac:dyDescent="0.25">
      <c r="A1164">
        <v>1128</v>
      </c>
      <c r="B1164" s="15">
        <v>42104</v>
      </c>
      <c r="C1164" s="25">
        <f t="shared" si="68"/>
        <v>0.112652622163296</v>
      </c>
      <c r="D1164" s="25">
        <f>VLOOKUP(B1164,input_BB!$B$19:$K$10000,$D$35,0)</f>
        <v>2102.06</v>
      </c>
      <c r="E1164" s="27">
        <f t="shared" si="69"/>
        <v>1.2621352227814442E-2</v>
      </c>
      <c r="F1164" s="28">
        <f>VLOOKUP(B1164,viz!$B$3:$E$1863,4,0)</f>
        <v>0</v>
      </c>
      <c r="G1164" s="25">
        <f t="shared" si="70"/>
        <v>0.24619206655967898</v>
      </c>
      <c r="I1164" s="31">
        <v>42104</v>
      </c>
      <c r="J1164" s="20">
        <v>0.112652622163296</v>
      </c>
      <c r="K1164" s="20">
        <v>0</v>
      </c>
      <c r="L1164" s="20">
        <v>3.1866654563977997E-2</v>
      </c>
      <c r="M1164" s="20">
        <v>3.6697148081312997E-2</v>
      </c>
      <c r="N1164" s="20">
        <v>1.07146527589271E-2</v>
      </c>
      <c r="O1164" s="20">
        <v>0.13126350751185001</v>
      </c>
      <c r="P1164" s="20">
        <v>3.0693857155262402E-2</v>
      </c>
      <c r="Q1164" s="20">
        <v>0.20329421792503299</v>
      </c>
      <c r="R1164" s="20">
        <v>0.20570524410511201</v>
      </c>
      <c r="S1164" s="20" t="s">
        <v>122</v>
      </c>
      <c r="T1164" s="20">
        <v>2.5395209692368099E-2</v>
      </c>
      <c r="U1164" s="20">
        <v>9.9748837142247998E-2</v>
      </c>
      <c r="V1164" s="20" t="s">
        <v>122</v>
      </c>
      <c r="W1164" s="20">
        <v>0.14644322941743099</v>
      </c>
      <c r="X1164" s="20">
        <v>2.2410147740589501E-2</v>
      </c>
      <c r="Y1164" s="20" t="s">
        <v>122</v>
      </c>
      <c r="Z1164" s="20">
        <v>5.5767293905887999E-2</v>
      </c>
      <c r="AA1164" s="30">
        <f t="shared" si="71"/>
        <v>0.24619206655967898</v>
      </c>
    </row>
    <row r="1165" spans="1:27" x14ac:dyDescent="0.25">
      <c r="A1165">
        <v>1129</v>
      </c>
      <c r="B1165" s="15">
        <v>42111</v>
      </c>
      <c r="C1165" s="25">
        <f t="shared" si="68"/>
        <v>0.12562333047390001</v>
      </c>
      <c r="D1165" s="25">
        <f>VLOOKUP(B1165,input_BB!$B$19:$K$10000,$D$35,0)</f>
        <v>2081.1799999999998</v>
      </c>
      <c r="E1165" s="27">
        <f t="shared" si="69"/>
        <v>3.5679788768759123E-2</v>
      </c>
      <c r="F1165" s="28">
        <f>VLOOKUP(B1165,viz!$B$3:$E$1863,4,0)</f>
        <v>0</v>
      </c>
      <c r="G1165" s="25">
        <f t="shared" si="70"/>
        <v>0.23565444482328271</v>
      </c>
      <c r="I1165" s="31">
        <v>42111</v>
      </c>
      <c r="J1165" s="20">
        <v>0.12562333047390001</v>
      </c>
      <c r="K1165" s="20">
        <v>0</v>
      </c>
      <c r="L1165" s="20">
        <v>4.7359906761860998E-2</v>
      </c>
      <c r="M1165" s="20">
        <v>3.76388716665913E-2</v>
      </c>
      <c r="N1165" s="20">
        <v>1.08495385839293E-2</v>
      </c>
      <c r="O1165" s="20">
        <v>0.152248661258197</v>
      </c>
      <c r="P1165" s="20">
        <v>3.10578148492511E-2</v>
      </c>
      <c r="Q1165" s="20">
        <v>0.18710736056664401</v>
      </c>
      <c r="R1165" s="20">
        <v>0.197382400787454</v>
      </c>
      <c r="S1165" s="20" t="s">
        <v>122</v>
      </c>
      <c r="T1165" s="20">
        <v>2.67351375737718E-2</v>
      </c>
      <c r="U1165" s="20">
        <v>5.4102624729566701E-2</v>
      </c>
      <c r="V1165" s="20" t="s">
        <v>122</v>
      </c>
      <c r="W1165" s="20">
        <v>0.18155182009371601</v>
      </c>
      <c r="X1165" s="20">
        <v>1.45179523315868E-2</v>
      </c>
      <c r="Y1165" s="20" t="s">
        <v>122</v>
      </c>
      <c r="Z1165" s="20">
        <v>5.9447910797432398E-2</v>
      </c>
      <c r="AA1165" s="30">
        <f t="shared" si="71"/>
        <v>0.23565444482328271</v>
      </c>
    </row>
    <row r="1166" spans="1:27" x14ac:dyDescent="0.25">
      <c r="A1166">
        <v>1130</v>
      </c>
      <c r="B1166" s="15">
        <v>42118</v>
      </c>
      <c r="C1166" s="25">
        <f t="shared" si="68"/>
        <v>0.11300706118345299</v>
      </c>
      <c r="D1166" s="25">
        <f>VLOOKUP(B1166,input_BB!$B$19:$K$10000,$D$35,0)</f>
        <v>2117.69</v>
      </c>
      <c r="E1166" s="27">
        <f t="shared" si="69"/>
        <v>1.3251449633307958E-2</v>
      </c>
      <c r="F1166" s="28">
        <f>VLOOKUP(B1166,viz!$B$3:$E$1863,4,0)</f>
        <v>0</v>
      </c>
      <c r="G1166" s="25">
        <f t="shared" si="70"/>
        <v>0.20671165508660833</v>
      </c>
      <c r="I1166" s="31">
        <v>42118</v>
      </c>
      <c r="J1166" s="20">
        <v>0.11300706118345299</v>
      </c>
      <c r="K1166" s="20">
        <v>0</v>
      </c>
      <c r="L1166" s="20">
        <v>4.7159237016864898E-2</v>
      </c>
      <c r="M1166" s="20">
        <v>3.7786834217574498E-2</v>
      </c>
      <c r="N1166" s="20">
        <v>1.51660497585795E-2</v>
      </c>
      <c r="O1166" s="20">
        <v>0.137969150615012</v>
      </c>
      <c r="P1166" s="20">
        <v>3.0738149232688399E-2</v>
      </c>
      <c r="Q1166" s="20">
        <v>0.18263249736623499</v>
      </c>
      <c r="R1166" s="20">
        <v>0.19801810087585101</v>
      </c>
      <c r="S1166" s="20" t="s">
        <v>122</v>
      </c>
      <c r="T1166" s="20">
        <v>2.6407854405448801E-2</v>
      </c>
      <c r="U1166" s="20">
        <v>7.13072725733183E-2</v>
      </c>
      <c r="V1166" s="20" t="s">
        <v>122</v>
      </c>
      <c r="W1166" s="20">
        <v>0.13540438251329001</v>
      </c>
      <c r="X1166" s="20">
        <v>1.42856354240512E-2</v>
      </c>
      <c r="Y1166" s="20" t="s">
        <v>122</v>
      </c>
      <c r="Z1166" s="20">
        <v>0.103124836001086</v>
      </c>
      <c r="AA1166" s="30">
        <f t="shared" si="71"/>
        <v>0.20671165508660833</v>
      </c>
    </row>
    <row r="1167" spans="1:27" x14ac:dyDescent="0.25">
      <c r="A1167">
        <v>1131</v>
      </c>
      <c r="B1167" s="15">
        <v>42125</v>
      </c>
      <c r="C1167" s="25">
        <f t="shared" si="68"/>
        <v>0.11430749297142</v>
      </c>
      <c r="D1167" s="25">
        <f>VLOOKUP(B1167,input_BB!$B$19:$K$10000,$D$35,0)</f>
        <v>2108.29</v>
      </c>
      <c r="E1167" s="27">
        <f t="shared" si="69"/>
        <v>1.5563268166313576E-2</v>
      </c>
      <c r="F1167" s="28">
        <f>VLOOKUP(B1167,viz!$B$3:$E$1863,4,0)</f>
        <v>0</v>
      </c>
      <c r="G1167" s="25">
        <f t="shared" si="70"/>
        <v>0.1626021806372136</v>
      </c>
      <c r="I1167" s="31">
        <v>42125</v>
      </c>
      <c r="J1167" s="20">
        <v>0.11430749297142</v>
      </c>
      <c r="K1167" s="20">
        <v>0</v>
      </c>
      <c r="L1167" s="20">
        <v>3.1097099801390599E-2</v>
      </c>
      <c r="M1167" s="20">
        <v>4.7469757371364198E-2</v>
      </c>
      <c r="N1167" s="20">
        <v>1.47296138678741E-2</v>
      </c>
      <c r="O1167" s="20">
        <v>0.18194189816415601</v>
      </c>
      <c r="P1167" s="20">
        <v>3.13935481568954E-2</v>
      </c>
      <c r="Q1167" s="20">
        <v>0.179623792820298</v>
      </c>
      <c r="R1167" s="20">
        <v>0.20372083901362201</v>
      </c>
      <c r="S1167" s="20">
        <v>7.8478012136848907E-3</v>
      </c>
      <c r="T1167" s="20">
        <v>1.13030859717502E-2</v>
      </c>
      <c r="U1167" s="20">
        <v>4.40304620834596E-2</v>
      </c>
      <c r="V1167" s="20" t="s">
        <v>122</v>
      </c>
      <c r="W1167" s="20">
        <v>0.11857171855375399</v>
      </c>
      <c r="X1167" s="20">
        <v>1.34218929285206E-2</v>
      </c>
      <c r="Y1167" s="20" t="s">
        <v>122</v>
      </c>
      <c r="Z1167" s="20">
        <v>0.114848490053231</v>
      </c>
      <c r="AA1167" s="30">
        <f t="shared" si="71"/>
        <v>0.1626021806372136</v>
      </c>
    </row>
    <row r="1168" spans="1:27" x14ac:dyDescent="0.25">
      <c r="A1168">
        <v>1132</v>
      </c>
      <c r="B1168" s="15">
        <v>42132</v>
      </c>
      <c r="C1168" s="25">
        <f t="shared" si="68"/>
        <v>0.11266620457172399</v>
      </c>
      <c r="D1168" s="25">
        <f>VLOOKUP(B1168,input_BB!$B$19:$K$10000,$D$35,0)</f>
        <v>2116.1</v>
      </c>
      <c r="E1168" s="27">
        <f t="shared" si="69"/>
        <v>1.2645498102913193E-2</v>
      </c>
      <c r="F1168" s="28">
        <f>VLOOKUP(B1168,viz!$B$3:$E$1863,4,0)</f>
        <v>0</v>
      </c>
      <c r="G1168" s="25">
        <f t="shared" si="70"/>
        <v>0.2455770678308975</v>
      </c>
      <c r="I1168" s="31">
        <v>42132</v>
      </c>
      <c r="J1168" s="20">
        <v>0.11266620457172399</v>
      </c>
      <c r="K1168" s="20">
        <v>0</v>
      </c>
      <c r="L1168" s="20">
        <v>3.18891718746609E-2</v>
      </c>
      <c r="M1168" s="20">
        <v>3.6723078669127399E-2</v>
      </c>
      <c r="N1168" s="20">
        <v>1.07222238443872E-2</v>
      </c>
      <c r="O1168" s="20">
        <v>0.131356259676156</v>
      </c>
      <c r="P1168" s="20">
        <v>3.0715545755056799E-2</v>
      </c>
      <c r="Q1168" s="20">
        <v>0.203472764671879</v>
      </c>
      <c r="R1168" s="20">
        <v>0.20588952459082499</v>
      </c>
      <c r="S1168" s="20" t="s">
        <v>122</v>
      </c>
      <c r="T1168" s="20">
        <v>2.5413840280162799E-2</v>
      </c>
      <c r="U1168" s="20">
        <v>9.90303600992435E-2</v>
      </c>
      <c r="V1168" s="20" t="s">
        <v>122</v>
      </c>
      <c r="W1168" s="20">
        <v>0.14654670773165401</v>
      </c>
      <c r="X1168" s="20">
        <v>2.2416939976527901E-2</v>
      </c>
      <c r="Y1168" s="20" t="s">
        <v>122</v>
      </c>
      <c r="Z1168" s="20">
        <v>5.5823582830319497E-2</v>
      </c>
      <c r="AA1168" s="30">
        <f t="shared" si="71"/>
        <v>0.2455770678308975</v>
      </c>
    </row>
    <row r="1169" spans="1:27" x14ac:dyDescent="0.25">
      <c r="A1169">
        <v>1133</v>
      </c>
      <c r="B1169" s="15">
        <v>42139</v>
      </c>
      <c r="C1169" s="25">
        <f t="shared" si="68"/>
        <v>0.125087454915047</v>
      </c>
      <c r="D1169" s="25">
        <f>VLOOKUP(B1169,input_BB!$B$19:$K$10000,$D$35,0)</f>
        <v>2122.73</v>
      </c>
      <c r="E1169" s="27">
        <f t="shared" si="69"/>
        <v>3.4727145915974166E-2</v>
      </c>
      <c r="F1169" s="28">
        <f>VLOOKUP(B1169,viz!$B$3:$E$1863,4,0)</f>
        <v>0</v>
      </c>
      <c r="G1169" s="25">
        <f t="shared" si="70"/>
        <v>0.23399966975070791</v>
      </c>
      <c r="I1169" s="31">
        <v>42139</v>
      </c>
      <c r="J1169" s="20">
        <v>0.125087454915047</v>
      </c>
      <c r="K1169" s="20">
        <v>0</v>
      </c>
      <c r="L1169" s="20">
        <v>4.7458834332567597E-2</v>
      </c>
      <c r="M1169" s="20">
        <v>3.77097039409744E-2</v>
      </c>
      <c r="N1169" s="20">
        <v>1.08699562388663E-2</v>
      </c>
      <c r="O1169" s="20">
        <v>0.15253517672667899</v>
      </c>
      <c r="P1169" s="20">
        <v>3.1116262288447102E-2</v>
      </c>
      <c r="Q1169" s="20">
        <v>0.187459476326652</v>
      </c>
      <c r="R1169" s="20">
        <v>0.19787235553468399</v>
      </c>
      <c r="S1169" s="20" t="s">
        <v>122</v>
      </c>
      <c r="T1169" s="20">
        <v>2.6803374924333701E-2</v>
      </c>
      <c r="U1169" s="20">
        <v>5.2056478755636897E-2</v>
      </c>
      <c r="V1169" s="20" t="s">
        <v>122</v>
      </c>
      <c r="W1169" s="20">
        <v>0.181943190995071</v>
      </c>
      <c r="X1169" s="20">
        <v>1.45761426982636E-2</v>
      </c>
      <c r="Y1169" s="20" t="s">
        <v>122</v>
      </c>
      <c r="Z1169" s="20">
        <v>5.9599047237824603E-2</v>
      </c>
      <c r="AA1169" s="30">
        <f t="shared" si="71"/>
        <v>0.23399966975070791</v>
      </c>
    </row>
    <row r="1170" spans="1:27" x14ac:dyDescent="0.25">
      <c r="A1170">
        <v>1134</v>
      </c>
      <c r="B1170" s="15">
        <v>42146</v>
      </c>
      <c r="C1170" s="25">
        <f t="shared" si="68"/>
        <v>0.113034345209599</v>
      </c>
      <c r="D1170" s="25">
        <f>VLOOKUP(B1170,input_BB!$B$19:$K$10000,$D$35,0)</f>
        <v>2126.06</v>
      </c>
      <c r="E1170" s="27">
        <f t="shared" si="69"/>
        <v>1.3299953305613564E-2</v>
      </c>
      <c r="F1170" s="28">
        <f>VLOOKUP(B1170,viz!$B$3:$E$1863,4,0)</f>
        <v>0</v>
      </c>
      <c r="G1170" s="25">
        <f t="shared" si="70"/>
        <v>0.20465674337197171</v>
      </c>
      <c r="I1170" s="31">
        <v>42146</v>
      </c>
      <c r="J1170" s="20">
        <v>0.113034345209599</v>
      </c>
      <c r="K1170" s="20">
        <v>0</v>
      </c>
      <c r="L1170" s="20">
        <v>4.7280349194604797E-2</v>
      </c>
      <c r="M1170" s="20">
        <v>3.7874422994133898E-2</v>
      </c>
      <c r="N1170" s="20">
        <v>1.5201204218356299E-2</v>
      </c>
      <c r="O1170" s="20">
        <v>0.138288959070935</v>
      </c>
      <c r="P1170" s="20">
        <v>3.0809399363606799E-2</v>
      </c>
      <c r="Q1170" s="20">
        <v>0.18301249432217201</v>
      </c>
      <c r="R1170" s="20">
        <v>0.19862158349810399</v>
      </c>
      <c r="S1170" s="20" t="s">
        <v>122</v>
      </c>
      <c r="T1170" s="20">
        <v>2.6492076202330898E-2</v>
      </c>
      <c r="U1170" s="20">
        <v>6.8938497460206694E-2</v>
      </c>
      <c r="V1170" s="20" t="s">
        <v>122</v>
      </c>
      <c r="W1170" s="20">
        <v>0.13571824591176501</v>
      </c>
      <c r="X1170" s="20">
        <v>1.43566964896607E-2</v>
      </c>
      <c r="Y1170" s="20" t="s">
        <v>122</v>
      </c>
      <c r="Z1170" s="20">
        <v>0.103406071274124</v>
      </c>
      <c r="AA1170" s="30">
        <f t="shared" si="71"/>
        <v>0.20465674337197171</v>
      </c>
    </row>
    <row r="1171" spans="1:27" x14ac:dyDescent="0.25">
      <c r="A1171">
        <v>1135</v>
      </c>
      <c r="B1171" s="15">
        <v>42153</v>
      </c>
      <c r="C1171" s="25">
        <f t="shared" si="68"/>
        <v>0.114302083849907</v>
      </c>
      <c r="D1171" s="25">
        <f>VLOOKUP(B1171,input_BB!$B$19:$K$10000,$D$35,0)</f>
        <v>2107.39</v>
      </c>
      <c r="E1171" s="27">
        <f t="shared" si="69"/>
        <v>1.5553652200696062E-2</v>
      </c>
      <c r="F1171" s="28">
        <f>VLOOKUP(B1171,viz!$B$3:$E$1863,4,0)</f>
        <v>0</v>
      </c>
      <c r="G1171" s="25">
        <f t="shared" si="70"/>
        <v>0.16228093461575349</v>
      </c>
      <c r="I1171" s="31">
        <v>42153</v>
      </c>
      <c r="J1171" s="20">
        <v>0.114302083849907</v>
      </c>
      <c r="K1171" s="20">
        <v>0</v>
      </c>
      <c r="L1171" s="20">
        <v>3.1097684610323799E-2</v>
      </c>
      <c r="M1171" s="20">
        <v>4.7829721637825499E-2</v>
      </c>
      <c r="N1171" s="20">
        <v>1.4728708428688999E-2</v>
      </c>
      <c r="O1171" s="20">
        <v>0.181926691428731</v>
      </c>
      <c r="P1171" s="20">
        <v>3.1391977015936698E-2</v>
      </c>
      <c r="Q1171" s="20">
        <v>0.17961480325668899</v>
      </c>
      <c r="R1171" s="20">
        <v>0.203710643474312</v>
      </c>
      <c r="S1171" s="20">
        <v>7.8520625578475996E-3</v>
      </c>
      <c r="T1171" s="20">
        <v>1.1302520290507601E-2</v>
      </c>
      <c r="U1171" s="20">
        <v>4.37151501756795E-2</v>
      </c>
      <c r="V1171" s="20" t="s">
        <v>122</v>
      </c>
      <c r="W1171" s="20">
        <v>0.118565784440074</v>
      </c>
      <c r="X1171" s="20">
        <v>1.34215104088327E-2</v>
      </c>
      <c r="Y1171" s="20" t="s">
        <v>122</v>
      </c>
      <c r="Z1171" s="20">
        <v>0.114842742274551</v>
      </c>
      <c r="AA1171" s="30">
        <f t="shared" si="71"/>
        <v>0.16228093461575349</v>
      </c>
    </row>
    <row r="1172" spans="1:27" x14ac:dyDescent="0.25">
      <c r="A1172">
        <v>1136</v>
      </c>
      <c r="B1172" s="15">
        <v>42160</v>
      </c>
      <c r="C1172" s="25">
        <f t="shared" si="68"/>
        <v>0.112659387290478</v>
      </c>
      <c r="D1172" s="25">
        <f>VLOOKUP(B1172,input_BB!$B$19:$K$10000,$D$35,0)</f>
        <v>2092.83</v>
      </c>
      <c r="E1172" s="27">
        <f t="shared" si="69"/>
        <v>1.2633378807403022E-2</v>
      </c>
      <c r="F1172" s="28">
        <f>VLOOKUP(B1172,viz!$B$3:$E$1863,4,0)</f>
        <v>0</v>
      </c>
      <c r="G1172" s="25">
        <f t="shared" si="70"/>
        <v>0.24588221058245241</v>
      </c>
      <c r="I1172" s="31">
        <v>42160</v>
      </c>
      <c r="J1172" s="20">
        <v>0.112659387290478</v>
      </c>
      <c r="K1172" s="20">
        <v>0</v>
      </c>
      <c r="L1172" s="20">
        <v>3.1877994567476101E-2</v>
      </c>
      <c r="M1172" s="20">
        <v>3.6710207054503202E-2</v>
      </c>
      <c r="N1172" s="20">
        <v>1.0718465653673299E-2</v>
      </c>
      <c r="O1172" s="20">
        <v>0.131310218679205</v>
      </c>
      <c r="P1172" s="20">
        <v>3.07047798094373E-2</v>
      </c>
      <c r="Q1172" s="20">
        <v>0.20338416783081401</v>
      </c>
      <c r="R1172" s="20">
        <v>0.205798126372566</v>
      </c>
      <c r="S1172" s="20" t="s">
        <v>122</v>
      </c>
      <c r="T1172" s="20">
        <v>2.54046112995184E-2</v>
      </c>
      <c r="U1172" s="20">
        <v>9.9386868172408396E-2</v>
      </c>
      <c r="V1172" s="20" t="s">
        <v>122</v>
      </c>
      <c r="W1172" s="20">
        <v>0.146495342410044</v>
      </c>
      <c r="X1172" s="20">
        <v>2.24135726616424E-2</v>
      </c>
      <c r="Y1172" s="20" t="s">
        <v>122</v>
      </c>
      <c r="Z1172" s="20">
        <v>5.5795645488712402E-2</v>
      </c>
      <c r="AA1172" s="30">
        <f t="shared" si="71"/>
        <v>0.24588221058245241</v>
      </c>
    </row>
    <row r="1173" spans="1:27" x14ac:dyDescent="0.25">
      <c r="A1173">
        <v>1137</v>
      </c>
      <c r="B1173" s="15">
        <v>42167</v>
      </c>
      <c r="C1173" s="25">
        <f t="shared" si="68"/>
        <v>0.12551291286945301</v>
      </c>
      <c r="D1173" s="25">
        <f>VLOOKUP(B1173,input_BB!$B$19:$K$10000,$D$35,0)</f>
        <v>2094.11</v>
      </c>
      <c r="E1173" s="27">
        <f t="shared" si="69"/>
        <v>3.5483495916882817E-2</v>
      </c>
      <c r="F1173" s="28">
        <f>VLOOKUP(B1173,viz!$B$3:$E$1863,4,0)</f>
        <v>0</v>
      </c>
      <c r="G1173" s="25">
        <f t="shared" si="70"/>
        <v>0.23531413698357262</v>
      </c>
      <c r="I1173" s="31">
        <v>42167</v>
      </c>
      <c r="J1173" s="20">
        <v>0.12551291286945301</v>
      </c>
      <c r="K1173" s="20">
        <v>0</v>
      </c>
      <c r="L1173" s="20">
        <v>4.7380246305361202E-2</v>
      </c>
      <c r="M1173" s="20">
        <v>3.7653426339431598E-2</v>
      </c>
      <c r="N1173" s="20">
        <v>1.08537340201251E-2</v>
      </c>
      <c r="O1173" s="20">
        <v>0.152307534687629</v>
      </c>
      <c r="P1173" s="20">
        <v>3.1069824676173301E-2</v>
      </c>
      <c r="Q1173" s="20">
        <v>0.187179713596861</v>
      </c>
      <c r="R1173" s="20">
        <v>0.19748323622620501</v>
      </c>
      <c r="S1173" s="20" t="s">
        <v>122</v>
      </c>
      <c r="T1173" s="20">
        <v>2.6749214761602101E-2</v>
      </c>
      <c r="U1173" s="20">
        <v>5.3681912964122599E-2</v>
      </c>
      <c r="V1173" s="20" t="s">
        <v>122</v>
      </c>
      <c r="W1173" s="20">
        <v>0.18163222401945001</v>
      </c>
      <c r="X1173" s="20">
        <v>1.45299737288201E-2</v>
      </c>
      <c r="Y1173" s="20" t="s">
        <v>122</v>
      </c>
      <c r="Z1173" s="20">
        <v>5.9478958674218499E-2</v>
      </c>
      <c r="AA1173" s="30">
        <f t="shared" si="71"/>
        <v>0.23531413698357262</v>
      </c>
    </row>
    <row r="1174" spans="1:27" x14ac:dyDescent="0.25">
      <c r="A1174">
        <v>1138</v>
      </c>
      <c r="B1174" s="15">
        <v>42174</v>
      </c>
      <c r="C1174" s="25">
        <f t="shared" si="68"/>
        <v>0.11301825195550901</v>
      </c>
      <c r="D1174" s="25">
        <f>VLOOKUP(B1174,input_BB!$B$19:$K$10000,$D$35,0)</f>
        <v>2109.9899999999998</v>
      </c>
      <c r="E1174" s="27">
        <f t="shared" si="69"/>
        <v>1.3271343821128583E-2</v>
      </c>
      <c r="F1174" s="28">
        <f>VLOOKUP(B1174,viz!$B$3:$E$1863,4,0)</f>
        <v>0</v>
      </c>
      <c r="G1174" s="25">
        <f t="shared" si="70"/>
        <v>0.2052981739046689</v>
      </c>
      <c r="I1174" s="31">
        <v>42174</v>
      </c>
      <c r="J1174" s="20">
        <v>0.11301825195550901</v>
      </c>
      <c r="K1174" s="20">
        <v>0</v>
      </c>
      <c r="L1174" s="20">
        <v>4.96261397392554E-2</v>
      </c>
      <c r="M1174" s="20">
        <v>3.7738017771058702E-2</v>
      </c>
      <c r="N1174" s="20">
        <v>1.51454008898779E-2</v>
      </c>
      <c r="O1174" s="20">
        <v>0.13773104033115599</v>
      </c>
      <c r="P1174" s="20">
        <v>3.06078088772485E-2</v>
      </c>
      <c r="Q1174" s="20">
        <v>0.18236776382303099</v>
      </c>
      <c r="R1174" s="20">
        <v>0.197810437978995</v>
      </c>
      <c r="S1174" s="20" t="s">
        <v>122</v>
      </c>
      <c r="T1174" s="20">
        <v>2.63853510198391E-2</v>
      </c>
      <c r="U1174" s="20">
        <v>7.0074791607377895E-2</v>
      </c>
      <c r="V1174" s="20" t="s">
        <v>122</v>
      </c>
      <c r="W1174" s="20">
        <v>0.135223382297291</v>
      </c>
      <c r="X1174" s="20">
        <v>1.42844329457649E-2</v>
      </c>
      <c r="Y1174" s="20" t="s">
        <v>122</v>
      </c>
      <c r="Z1174" s="20">
        <v>0.10300543271910501</v>
      </c>
      <c r="AA1174" s="30">
        <f t="shared" si="71"/>
        <v>0.2052981739046689</v>
      </c>
    </row>
    <row r="1175" spans="1:27" x14ac:dyDescent="0.25">
      <c r="A1175">
        <v>1139</v>
      </c>
      <c r="B1175" s="15">
        <v>42181</v>
      </c>
      <c r="C1175" s="25">
        <f t="shared" si="68"/>
        <v>0.114284493029118</v>
      </c>
      <c r="D1175" s="25">
        <f>VLOOKUP(B1175,input_BB!$B$19:$K$10000,$D$35,0)</f>
        <v>2101.4899999999998</v>
      </c>
      <c r="E1175" s="27">
        <f t="shared" si="69"/>
        <v>1.5522380444740006E-2</v>
      </c>
      <c r="F1175" s="28">
        <f>VLOOKUP(B1175,viz!$B$3:$E$1863,4,0)</f>
        <v>0</v>
      </c>
      <c r="G1175" s="25">
        <f t="shared" si="70"/>
        <v>0.1629484387632916</v>
      </c>
      <c r="I1175" s="31">
        <v>42181</v>
      </c>
      <c r="J1175" s="20">
        <v>0.114284493029118</v>
      </c>
      <c r="K1175" s="20">
        <v>0</v>
      </c>
      <c r="L1175" s="20">
        <v>3.3532432700308E-2</v>
      </c>
      <c r="M1175" s="20">
        <v>4.8407723979660401E-2</v>
      </c>
      <c r="N1175" s="20">
        <v>1.46598087027211E-2</v>
      </c>
      <c r="O1175" s="20">
        <v>0.181028540059853</v>
      </c>
      <c r="P1175" s="20">
        <v>3.1155813331620201E-2</v>
      </c>
      <c r="Q1175" s="20">
        <v>0.17878289856877799</v>
      </c>
      <c r="R1175" s="20">
        <v>0.202757653128597</v>
      </c>
      <c r="S1175" s="20">
        <v>7.8285214586049298E-3</v>
      </c>
      <c r="T1175" s="20">
        <v>1.12514295728517E-2</v>
      </c>
      <c r="U1175" s="20">
        <v>4.49309247802216E-2</v>
      </c>
      <c r="V1175" s="20" t="s">
        <v>122</v>
      </c>
      <c r="W1175" s="20">
        <v>0.11801751398307</v>
      </c>
      <c r="X1175" s="20">
        <v>1.33354185742619E-2</v>
      </c>
      <c r="Y1175" s="20" t="s">
        <v>122</v>
      </c>
      <c r="Z1175" s="20">
        <v>0.114311321159452</v>
      </c>
      <c r="AA1175" s="30">
        <f t="shared" si="71"/>
        <v>0.1629484387632916</v>
      </c>
    </row>
    <row r="1176" spans="1:27" x14ac:dyDescent="0.25">
      <c r="A1176">
        <v>1140</v>
      </c>
      <c r="B1176" s="15">
        <v>42188</v>
      </c>
      <c r="C1176" s="25">
        <f t="shared" si="68"/>
        <v>0.11262811720371201</v>
      </c>
      <c r="D1176" s="25">
        <f>VLOOKUP(B1176,input_BB!$B$19:$K$10000,$D$35,0)</f>
        <v>2076.7800000000002</v>
      </c>
      <c r="E1176" s="27">
        <f t="shared" si="69"/>
        <v>1.2577788989633848E-2</v>
      </c>
      <c r="F1176" s="28">
        <f>VLOOKUP(B1176,viz!$B$3:$E$1863,4,0)</f>
        <v>0</v>
      </c>
      <c r="G1176" s="25">
        <f t="shared" si="70"/>
        <v>0.24682462437310698</v>
      </c>
      <c r="I1176" s="31">
        <v>42188</v>
      </c>
      <c r="J1176" s="20">
        <v>0.11262811720371201</v>
      </c>
      <c r="K1176" s="20">
        <v>0</v>
      </c>
      <c r="L1176" s="20">
        <v>3.4262869650918397E-2</v>
      </c>
      <c r="M1176" s="20">
        <v>3.6562989154412799E-2</v>
      </c>
      <c r="N1176" s="20">
        <v>1.06746836488843E-2</v>
      </c>
      <c r="O1176" s="20">
        <v>0.13072285958594801</v>
      </c>
      <c r="P1176" s="20">
        <v>3.0491298754445902E-2</v>
      </c>
      <c r="Q1176" s="20">
        <v>0.20242829592717501</v>
      </c>
      <c r="R1176" s="20">
        <v>0.20485863960608</v>
      </c>
      <c r="S1176" s="20" t="s">
        <v>122</v>
      </c>
      <c r="T1176" s="20">
        <v>2.5301584852334798E-2</v>
      </c>
      <c r="U1176" s="20">
        <v>0.100923440411649</v>
      </c>
      <c r="V1176" s="20" t="s">
        <v>122</v>
      </c>
      <c r="W1176" s="20">
        <v>0.14590118396145799</v>
      </c>
      <c r="X1176" s="20">
        <v>2.23454483628534E-2</v>
      </c>
      <c r="Y1176" s="20" t="s">
        <v>122</v>
      </c>
      <c r="Z1176" s="20">
        <v>5.5526706083840499E-2</v>
      </c>
      <c r="AA1176" s="30">
        <f t="shared" si="71"/>
        <v>0.24682462437310698</v>
      </c>
    </row>
    <row r="1177" spans="1:27" x14ac:dyDescent="0.25">
      <c r="A1177">
        <v>1141</v>
      </c>
      <c r="B1177" s="15">
        <v>42195</v>
      </c>
      <c r="C1177" s="25">
        <f t="shared" si="68"/>
        <v>0.12570993602275801</v>
      </c>
      <c r="D1177" s="25">
        <f>VLOOKUP(B1177,input_BB!$B$19:$K$10000,$D$35,0)</f>
        <v>2076.62</v>
      </c>
      <c r="E1177" s="27">
        <f t="shared" si="69"/>
        <v>3.5833750179702528E-2</v>
      </c>
      <c r="F1177" s="28">
        <f>VLOOKUP(B1177,viz!$B$3:$E$1863,4,0)</f>
        <v>0</v>
      </c>
      <c r="G1177" s="25">
        <f t="shared" si="70"/>
        <v>0.2353357123880436</v>
      </c>
      <c r="I1177" s="31">
        <v>42195</v>
      </c>
      <c r="J1177" s="20">
        <v>0.12570993602275801</v>
      </c>
      <c r="K1177" s="20">
        <v>0</v>
      </c>
      <c r="L1177" s="20">
        <v>4.9781196438961402E-2</v>
      </c>
      <c r="M1177" s="20">
        <v>3.7539930097686497E-2</v>
      </c>
      <c r="N1177" s="20">
        <v>1.0820216925302301E-2</v>
      </c>
      <c r="O1177" s="20">
        <v>0.15178441481027699</v>
      </c>
      <c r="P1177" s="20">
        <v>3.0884684008188001E-2</v>
      </c>
      <c r="Q1177" s="20">
        <v>0.18660582769286899</v>
      </c>
      <c r="R1177" s="20">
        <v>0.19682817279013201</v>
      </c>
      <c r="S1177" s="20" t="s">
        <v>122</v>
      </c>
      <c r="T1177" s="20">
        <v>2.66630700170199E-2</v>
      </c>
      <c r="U1177" s="20">
        <v>5.4277971928968598E-2</v>
      </c>
      <c r="V1177" s="20" t="s">
        <v>122</v>
      </c>
      <c r="W1177" s="20">
        <v>0.181057740459075</v>
      </c>
      <c r="X1177" s="20">
        <v>1.44750436370527E-2</v>
      </c>
      <c r="Y1177" s="20" t="s">
        <v>122</v>
      </c>
      <c r="Z1177" s="20">
        <v>5.9281731194467203E-2</v>
      </c>
      <c r="AA1177" s="30">
        <f t="shared" si="71"/>
        <v>0.2353357123880436</v>
      </c>
    </row>
    <row r="1178" spans="1:27" x14ac:dyDescent="0.25">
      <c r="A1178">
        <v>1142</v>
      </c>
      <c r="B1178" s="15">
        <v>42202</v>
      </c>
      <c r="C1178" s="25">
        <f t="shared" si="68"/>
        <v>0.113012805581093</v>
      </c>
      <c r="D1178" s="25">
        <f>VLOOKUP(B1178,input_BB!$B$19:$K$10000,$D$35,0)</f>
        <v>2126.64</v>
      </c>
      <c r="E1178" s="27">
        <f t="shared" si="69"/>
        <v>1.3261661629852492E-2</v>
      </c>
      <c r="F1178" s="28">
        <f>VLOOKUP(B1178,viz!$B$3:$E$1863,4,0)</f>
        <v>0</v>
      </c>
      <c r="G1178" s="25">
        <f t="shared" si="70"/>
        <v>0.20571358946416318</v>
      </c>
      <c r="I1178" s="31">
        <v>42202</v>
      </c>
      <c r="J1178" s="20">
        <v>0.113012805581093</v>
      </c>
      <c r="K1178" s="20">
        <v>0</v>
      </c>
      <c r="L1178" s="20">
        <v>4.9600542830629403E-2</v>
      </c>
      <c r="M1178" s="20">
        <v>3.7720367388624998E-2</v>
      </c>
      <c r="N1178" s="20">
        <v>1.5138317260858399E-2</v>
      </c>
      <c r="O1178" s="20">
        <v>0.13766662238664201</v>
      </c>
      <c r="P1178" s="20">
        <v>3.05934933523733E-2</v>
      </c>
      <c r="Q1178" s="20">
        <v>0.18229122420462401</v>
      </c>
      <c r="R1178" s="20">
        <v>0.19768867075420801</v>
      </c>
      <c r="S1178" s="20" t="s">
        <v>122</v>
      </c>
      <c r="T1178" s="20">
        <v>2.6368346969099E-2</v>
      </c>
      <c r="U1178" s="20">
        <v>7.0553452259023194E-2</v>
      </c>
      <c r="V1178" s="20" t="s">
        <v>122</v>
      </c>
      <c r="W1178" s="20">
        <v>0.13516013720514</v>
      </c>
      <c r="X1178" s="20">
        <v>1.42700907652145E-2</v>
      </c>
      <c r="Y1178" s="20" t="s">
        <v>122</v>
      </c>
      <c r="Z1178" s="20">
        <v>0.10294873462356301</v>
      </c>
      <c r="AA1178" s="30">
        <f t="shared" si="71"/>
        <v>0.20571358946416318</v>
      </c>
    </row>
    <row r="1179" spans="1:27" x14ac:dyDescent="0.25">
      <c r="A1179">
        <v>1143</v>
      </c>
      <c r="B1179" s="15">
        <v>42209</v>
      </c>
      <c r="C1179" s="25">
        <f t="shared" si="68"/>
        <v>0.31842058897018399</v>
      </c>
      <c r="D1179" s="25">
        <f>VLOOKUP(B1179,input_BB!$B$19:$K$10000,$D$35,0)</f>
        <v>2079.65</v>
      </c>
      <c r="E1179" s="27">
        <f t="shared" si="69"/>
        <v>0.37842154533653538</v>
      </c>
      <c r="F1179" s="28">
        <f>VLOOKUP(B1179,viz!$B$3:$E$1863,4,0)</f>
        <v>0</v>
      </c>
      <c r="G1179" s="25">
        <f t="shared" si="70"/>
        <v>0.1646540411811111</v>
      </c>
      <c r="I1179" s="31">
        <v>42209</v>
      </c>
      <c r="J1179" s="20">
        <v>0.31842058897018399</v>
      </c>
      <c r="K1179" s="20">
        <v>1</v>
      </c>
      <c r="L1179" s="20">
        <v>3.3466608935670002E-2</v>
      </c>
      <c r="M1179" s="20">
        <v>4.8671394136754899E-2</v>
      </c>
      <c r="N1179" s="20">
        <v>1.4623395801212901E-2</v>
      </c>
      <c r="O1179" s="20">
        <v>0.18057019643772301</v>
      </c>
      <c r="P1179" s="20">
        <v>3.1078768402648699E-2</v>
      </c>
      <c r="Q1179" s="20">
        <v>0.178340787956067</v>
      </c>
      <c r="R1179" s="20">
        <v>0.20225625556219601</v>
      </c>
      <c r="S1179" s="20">
        <v>7.8136070790461604E-3</v>
      </c>
      <c r="T1179" s="20">
        <v>1.1223606014434499E-2</v>
      </c>
      <c r="U1179" s="20">
        <v>4.6928371640856101E-2</v>
      </c>
      <c r="V1179" s="20" t="s">
        <v>122</v>
      </c>
      <c r="W1179" s="20">
        <v>0.117725669540255</v>
      </c>
      <c r="X1179" s="20">
        <v>1.3272696765789399E-2</v>
      </c>
      <c r="Y1179" s="20" t="s">
        <v>122</v>
      </c>
      <c r="Z1179" s="20">
        <v>0.114028641727346</v>
      </c>
      <c r="AA1179" s="30">
        <f t="shared" si="71"/>
        <v>0.1646540411811111</v>
      </c>
    </row>
    <row r="1180" spans="1:27" x14ac:dyDescent="0.25">
      <c r="A1180">
        <v>1144</v>
      </c>
      <c r="B1180" s="15">
        <v>42216</v>
      </c>
      <c r="C1180" s="25">
        <f t="shared" si="68"/>
        <v>0.11263426393270499</v>
      </c>
      <c r="D1180" s="25">
        <f>VLOOKUP(B1180,input_BB!$B$19:$K$10000,$D$35,0)</f>
        <v>2103.84</v>
      </c>
      <c r="E1180" s="27">
        <f t="shared" si="69"/>
        <v>1.258871622329181E-2</v>
      </c>
      <c r="F1180" s="28">
        <f>VLOOKUP(B1180,viz!$B$3:$E$1863,4,0)</f>
        <v>0</v>
      </c>
      <c r="G1180" s="25">
        <f t="shared" si="70"/>
        <v>0.246317858358227</v>
      </c>
      <c r="I1180" s="31">
        <v>42216</v>
      </c>
      <c r="J1180" s="20">
        <v>0.11263426393270499</v>
      </c>
      <c r="K1180" s="20">
        <v>0</v>
      </c>
      <c r="L1180" s="20">
        <v>3.4282539499482699E-2</v>
      </c>
      <c r="M1180" s="20">
        <v>3.6583979470374499E-2</v>
      </c>
      <c r="N1180" s="20">
        <v>1.06808118399257E-2</v>
      </c>
      <c r="O1180" s="20">
        <v>0.13079790580589801</v>
      </c>
      <c r="P1180" s="20">
        <v>3.0508803395333801E-2</v>
      </c>
      <c r="Q1180" s="20">
        <v>0.20257527109850099</v>
      </c>
      <c r="R1180" s="20">
        <v>0.205010957938107</v>
      </c>
      <c r="S1180" s="20" t="s">
        <v>122</v>
      </c>
      <c r="T1180" s="20">
        <v>2.5317619438847801E-2</v>
      </c>
      <c r="U1180" s="20">
        <v>0.100332914506745</v>
      </c>
      <c r="V1180" s="20" t="s">
        <v>122</v>
      </c>
      <c r="W1180" s="20">
        <v>0.145984943851482</v>
      </c>
      <c r="X1180" s="20">
        <v>2.2350641183661299E-2</v>
      </c>
      <c r="Y1180" s="20" t="s">
        <v>122</v>
      </c>
      <c r="Z1180" s="20">
        <v>5.55736119716412E-2</v>
      </c>
      <c r="AA1180" s="30">
        <f t="shared" si="71"/>
        <v>0.246317858358227</v>
      </c>
    </row>
    <row r="1181" spans="1:27" x14ac:dyDescent="0.25">
      <c r="A1181">
        <v>1145</v>
      </c>
      <c r="B1181" s="15">
        <v>42223</v>
      </c>
      <c r="C1181" s="25">
        <f t="shared" si="68"/>
        <v>0.25977477431297302</v>
      </c>
      <c r="D1181" s="25">
        <f>VLOOKUP(B1181,input_BB!$B$19:$K$10000,$D$35,0)</f>
        <v>2077.5700000000002</v>
      </c>
      <c r="E1181" s="27">
        <f t="shared" si="69"/>
        <v>0.27416503418210864</v>
      </c>
      <c r="F1181" s="28">
        <f>VLOOKUP(B1181,viz!$B$3:$E$1863,4,0)</f>
        <v>0</v>
      </c>
      <c r="G1181" s="25">
        <f t="shared" si="70"/>
        <v>0.22133685147235121</v>
      </c>
      <c r="I1181" s="31">
        <v>42223</v>
      </c>
      <c r="J1181" s="20">
        <v>0.25977477431297302</v>
      </c>
      <c r="K1181" s="20">
        <v>0</v>
      </c>
      <c r="L1181" s="20">
        <v>4.8949378846680901E-2</v>
      </c>
      <c r="M1181" s="20">
        <v>3.7644676222234101E-2</v>
      </c>
      <c r="N1181" s="20" t="s">
        <v>122</v>
      </c>
      <c r="O1181" s="20">
        <v>0.121601640090991</v>
      </c>
      <c r="P1181" s="20">
        <v>5.4527128306968299E-2</v>
      </c>
      <c r="Q1181" s="20">
        <v>0.172908369701499</v>
      </c>
      <c r="R1181" s="20">
        <v>0.17476179824329599</v>
      </c>
      <c r="S1181" s="20" t="s">
        <v>122</v>
      </c>
      <c r="T1181" s="20">
        <v>0.113240953117212</v>
      </c>
      <c r="U1181" s="20">
        <v>5.1697665925356198E-2</v>
      </c>
      <c r="V1181" s="20" t="s">
        <v>122</v>
      </c>
      <c r="W1181" s="20">
        <v>0.169639185546995</v>
      </c>
      <c r="X1181" s="20">
        <v>9.1610297216511895E-3</v>
      </c>
      <c r="Y1181" s="20" t="s">
        <v>122</v>
      </c>
      <c r="Z1181" s="20">
        <v>4.5868174277116501E-2</v>
      </c>
      <c r="AA1181" s="30">
        <f t="shared" si="71"/>
        <v>0.22133685147235121</v>
      </c>
    </row>
    <row r="1182" spans="1:27" x14ac:dyDescent="0.25">
      <c r="A1182">
        <v>1146</v>
      </c>
      <c r="B1182" s="15">
        <v>42230</v>
      </c>
      <c r="C1182" s="25">
        <f t="shared" si="68"/>
        <v>0.24684748053550701</v>
      </c>
      <c r="D1182" s="25">
        <f>VLOOKUP(B1182,input_BB!$B$19:$K$10000,$D$35,0)</f>
        <v>2091.54</v>
      </c>
      <c r="E1182" s="27">
        <f t="shared" si="69"/>
        <v>0.25118377702361128</v>
      </c>
      <c r="F1182" s="28">
        <f>VLOOKUP(B1182,viz!$B$3:$E$1863,4,0)</f>
        <v>0</v>
      </c>
      <c r="G1182" s="25">
        <f t="shared" si="70"/>
        <v>0.33012493627741002</v>
      </c>
      <c r="I1182" s="31">
        <v>42230</v>
      </c>
      <c r="J1182" s="20">
        <v>0.24684748053550701</v>
      </c>
      <c r="K1182" s="20">
        <v>0</v>
      </c>
      <c r="L1182" s="20">
        <v>1.8786826406496999E-2</v>
      </c>
      <c r="M1182" s="20">
        <v>3.34556019967941E-2</v>
      </c>
      <c r="N1182" s="20">
        <v>2.62502414554917E-2</v>
      </c>
      <c r="O1182" s="20">
        <v>0.104554561711192</v>
      </c>
      <c r="P1182" s="20">
        <v>2.0457231561052398E-2</v>
      </c>
      <c r="Q1182" s="20">
        <v>0.18848886660022901</v>
      </c>
      <c r="R1182" s="20">
        <v>0.14107444455321499</v>
      </c>
      <c r="S1182" s="20" t="s">
        <v>122</v>
      </c>
      <c r="T1182" s="20">
        <v>1.98765889509964E-2</v>
      </c>
      <c r="U1182" s="20">
        <v>0.20910699081883799</v>
      </c>
      <c r="V1182" s="20" t="s">
        <v>122</v>
      </c>
      <c r="W1182" s="20">
        <v>0.121017945458572</v>
      </c>
      <c r="X1182" s="20">
        <v>8.3604981202695609E-3</v>
      </c>
      <c r="Y1182" s="20" t="s">
        <v>122</v>
      </c>
      <c r="Z1182" s="20">
        <v>0.108570202366853</v>
      </c>
      <c r="AA1182" s="30">
        <f t="shared" si="71"/>
        <v>0.33012493627741002</v>
      </c>
    </row>
    <row r="1183" spans="1:27" x14ac:dyDescent="0.25">
      <c r="A1183">
        <v>1147</v>
      </c>
      <c r="B1183" s="15">
        <v>42237</v>
      </c>
      <c r="C1183" s="25">
        <f t="shared" si="68"/>
        <v>0.225326493382454</v>
      </c>
      <c r="D1183" s="25">
        <f>VLOOKUP(B1183,input_BB!$B$19:$K$10000,$D$35,0)</f>
        <v>1970.89</v>
      </c>
      <c r="E1183" s="27">
        <f t="shared" si="69"/>
        <v>0.21292524058258558</v>
      </c>
      <c r="F1183" s="28">
        <f>VLOOKUP(B1183,viz!$B$3:$E$1863,4,0)</f>
        <v>1</v>
      </c>
      <c r="G1183" s="25">
        <f t="shared" si="70"/>
        <v>0.19154320454909368</v>
      </c>
      <c r="I1183" s="31">
        <v>42237</v>
      </c>
      <c r="J1183" s="20">
        <v>0.225326493382454</v>
      </c>
      <c r="K1183" s="20">
        <v>0</v>
      </c>
      <c r="L1183" s="20">
        <v>2.9482358338337601E-2</v>
      </c>
      <c r="M1183" s="20">
        <v>5.2697654371359703E-2</v>
      </c>
      <c r="N1183" s="20">
        <v>1.9580905978251E-2</v>
      </c>
      <c r="O1183" s="20">
        <v>0.119944567549319</v>
      </c>
      <c r="P1183" s="20">
        <v>6.04037378457205E-2</v>
      </c>
      <c r="Q1183" s="20">
        <v>0.17226763423368899</v>
      </c>
      <c r="R1183" s="20">
        <v>0.19249616612549</v>
      </c>
      <c r="S1183" s="20" t="s">
        <v>122</v>
      </c>
      <c r="T1183" s="20">
        <v>0.101157934858777</v>
      </c>
      <c r="U1183" s="20">
        <v>2.67684583795227E-2</v>
      </c>
      <c r="V1183" s="20" t="s">
        <v>122</v>
      </c>
      <c r="W1183" s="20">
        <v>0.164774746169571</v>
      </c>
      <c r="X1183" s="20">
        <v>1.4367992495432099E-2</v>
      </c>
      <c r="Y1183" s="20" t="s">
        <v>122</v>
      </c>
      <c r="Z1183" s="20">
        <v>4.6057843654530299E-2</v>
      </c>
      <c r="AA1183" s="30">
        <f t="shared" si="71"/>
        <v>0.19154320454909368</v>
      </c>
    </row>
    <row r="1184" spans="1:27" x14ac:dyDescent="0.25">
      <c r="A1184">
        <v>1148</v>
      </c>
      <c r="B1184" s="15">
        <v>42244</v>
      </c>
      <c r="C1184" s="25">
        <f t="shared" si="68"/>
        <v>0.13159963488578799</v>
      </c>
      <c r="D1184" s="25">
        <f>VLOOKUP(B1184,input_BB!$B$19:$K$10000,$D$35,0)</f>
        <v>1988.87</v>
      </c>
      <c r="E1184" s="27">
        <f t="shared" si="69"/>
        <v>4.630405328315168E-2</v>
      </c>
      <c r="F1184" s="28">
        <f>VLOOKUP(B1184,viz!$B$3:$E$1863,4,0)</f>
        <v>1</v>
      </c>
      <c r="G1184" s="25">
        <f t="shared" si="70"/>
        <v>0.31367201943164902</v>
      </c>
      <c r="I1184" s="31">
        <v>42244</v>
      </c>
      <c r="J1184" s="20">
        <v>0.13159963488578799</v>
      </c>
      <c r="K1184" s="20">
        <v>0</v>
      </c>
      <c r="L1184" s="20">
        <v>3.1367876830651897E-2</v>
      </c>
      <c r="M1184" s="20">
        <v>3.1371877734133399E-2</v>
      </c>
      <c r="N1184" s="20">
        <v>1.86321540383198E-2</v>
      </c>
      <c r="O1184" s="20">
        <v>0.121503275412103</v>
      </c>
      <c r="P1184" s="20">
        <v>2.1210527959592999E-2</v>
      </c>
      <c r="Q1184" s="20">
        <v>0.18137606927790201</v>
      </c>
      <c r="R1184" s="20">
        <v>0.20370288317711199</v>
      </c>
      <c r="S1184" s="20" t="s">
        <v>122</v>
      </c>
      <c r="T1184" s="20">
        <v>2.5328036294042001E-2</v>
      </c>
      <c r="U1184" s="20">
        <v>0.113811167776463</v>
      </c>
      <c r="V1184" s="20">
        <v>4.6556561042723002E-2</v>
      </c>
      <c r="W1184" s="20">
        <v>0.15330429061246301</v>
      </c>
      <c r="X1184" s="20">
        <v>1.4413622690523299E-2</v>
      </c>
      <c r="Y1184" s="20" t="s">
        <v>122</v>
      </c>
      <c r="Z1184" s="20">
        <v>3.7421657153969598E-2</v>
      </c>
      <c r="AA1184" s="30">
        <f t="shared" si="71"/>
        <v>0.31367201943164902</v>
      </c>
    </row>
    <row r="1185" spans="1:27" x14ac:dyDescent="0.25">
      <c r="A1185">
        <v>1149</v>
      </c>
      <c r="B1185" s="15">
        <v>42251</v>
      </c>
      <c r="C1185" s="25">
        <f t="shared" si="68"/>
        <v>0.20313142240047499</v>
      </c>
      <c r="D1185" s="25">
        <f>VLOOKUP(B1185,input_BB!$B$19:$K$10000,$D$35,0)</f>
        <v>1921.22</v>
      </c>
      <c r="E1185" s="27">
        <f t="shared" si="69"/>
        <v>0.17346836409563809</v>
      </c>
      <c r="F1185" s="28">
        <f>VLOOKUP(B1185,viz!$B$3:$E$1863,4,0)</f>
        <v>1</v>
      </c>
      <c r="G1185" s="25">
        <f t="shared" si="70"/>
        <v>0.25988518277320721</v>
      </c>
      <c r="I1185" s="31">
        <v>42251</v>
      </c>
      <c r="J1185" s="20">
        <v>0.20313142240047499</v>
      </c>
      <c r="K1185" s="20">
        <v>0</v>
      </c>
      <c r="L1185" s="20">
        <v>4.8477695859797101E-3</v>
      </c>
      <c r="M1185" s="20">
        <v>7.4238207629084996E-3</v>
      </c>
      <c r="N1185" s="20" t="s">
        <v>122</v>
      </c>
      <c r="O1185" s="20">
        <v>8.3669266064026804E-2</v>
      </c>
      <c r="P1185" s="20">
        <v>5.4685901125205598E-2</v>
      </c>
      <c r="Q1185" s="20">
        <v>0.179584760493918</v>
      </c>
      <c r="R1185" s="20">
        <v>0.23467374513258299</v>
      </c>
      <c r="S1185" s="20">
        <v>5.6194278266510897E-2</v>
      </c>
      <c r="T1185" s="20">
        <v>8.5202069087614699E-2</v>
      </c>
      <c r="U1185" s="20">
        <v>4.9147505192406897E-2</v>
      </c>
      <c r="V1185" s="20">
        <v>3.96780212961153E-2</v>
      </c>
      <c r="W1185" s="20">
        <v>0.171059656284685</v>
      </c>
      <c r="X1185" s="20" t="s">
        <v>122</v>
      </c>
      <c r="Y1185" s="20" t="s">
        <v>122</v>
      </c>
      <c r="Z1185" s="20">
        <v>3.38332067080446E-2</v>
      </c>
      <c r="AA1185" s="30">
        <f t="shared" si="71"/>
        <v>0.25988518277320721</v>
      </c>
    </row>
    <row r="1186" spans="1:27" x14ac:dyDescent="0.25">
      <c r="A1186">
        <v>1150</v>
      </c>
      <c r="B1186" s="15">
        <v>42258</v>
      </c>
      <c r="C1186" s="25">
        <f t="shared" si="68"/>
        <v>0.200036451220512</v>
      </c>
      <c r="D1186" s="25">
        <f>VLOOKUP(B1186,input_BB!$B$19:$K$10000,$D$35,0)</f>
        <v>1961.05</v>
      </c>
      <c r="E1186" s="27">
        <f t="shared" si="69"/>
        <v>0.16796633638517869</v>
      </c>
      <c r="F1186" s="28">
        <f>VLOOKUP(B1186,viz!$B$3:$E$1863,4,0)</f>
        <v>1</v>
      </c>
      <c r="G1186" s="25">
        <f t="shared" si="70"/>
        <v>0.19517670237741219</v>
      </c>
      <c r="I1186" s="31">
        <v>42258</v>
      </c>
      <c r="J1186" s="20">
        <v>0.200036451220512</v>
      </c>
      <c r="K1186" s="20">
        <v>0</v>
      </c>
      <c r="L1186" s="20">
        <v>3.3930219603367902E-2</v>
      </c>
      <c r="M1186" s="20">
        <v>5.4018049120637797E-2</v>
      </c>
      <c r="N1186" s="20">
        <v>1.1007252118711499E-2</v>
      </c>
      <c r="O1186" s="20">
        <v>0.121223415910549</v>
      </c>
      <c r="P1186" s="20">
        <v>2.1489813080767001E-2</v>
      </c>
      <c r="Q1186" s="20">
        <v>0.21532947072498199</v>
      </c>
      <c r="R1186" s="20">
        <v>0.14896475689783301</v>
      </c>
      <c r="S1186" s="20">
        <v>4.7679239816063999E-2</v>
      </c>
      <c r="T1186" s="20">
        <v>9.5075565450818897E-2</v>
      </c>
      <c r="U1186" s="20">
        <v>5.0639320224887201E-2</v>
      </c>
      <c r="V1186" s="20">
        <v>3.8820167937863997E-2</v>
      </c>
      <c r="W1186" s="20">
        <v>0.105717214214661</v>
      </c>
      <c r="X1186" s="20" t="s">
        <v>122</v>
      </c>
      <c r="Y1186" s="20" t="s">
        <v>122</v>
      </c>
      <c r="Z1186" s="20">
        <v>5.6105514898856998E-2</v>
      </c>
      <c r="AA1186" s="30">
        <f t="shared" si="71"/>
        <v>0.19517670237741219</v>
      </c>
    </row>
    <row r="1187" spans="1:27" x14ac:dyDescent="0.25">
      <c r="A1187">
        <v>1151</v>
      </c>
      <c r="B1187" s="15">
        <v>42265</v>
      </c>
      <c r="C1187" s="25">
        <f t="shared" si="68"/>
        <v>0.13851404190063499</v>
      </c>
      <c r="D1187" s="25">
        <f>VLOOKUP(B1187,input_BB!$B$19:$K$10000,$D$35,0)</f>
        <v>1958.03</v>
      </c>
      <c r="E1187" s="27">
        <f t="shared" si="69"/>
        <v>5.8596012330582273E-2</v>
      </c>
      <c r="F1187" s="28">
        <f>VLOOKUP(B1187,viz!$B$3:$E$1863,4,0)</f>
        <v>0</v>
      </c>
      <c r="G1187" s="25">
        <f t="shared" si="70"/>
        <v>0.2213805113501115</v>
      </c>
      <c r="I1187" s="31">
        <v>42265</v>
      </c>
      <c r="J1187" s="20">
        <v>0.13851404190063499</v>
      </c>
      <c r="K1187" s="20">
        <v>0</v>
      </c>
      <c r="L1187" s="20">
        <v>3.2199056252331798E-2</v>
      </c>
      <c r="M1187" s="20">
        <v>5.6616780802000402E-2</v>
      </c>
      <c r="N1187" s="20">
        <v>1.9924396178925202E-2</v>
      </c>
      <c r="O1187" s="20">
        <v>0.123925923693603</v>
      </c>
      <c r="P1187" s="20">
        <v>2.1848611786870201E-2</v>
      </c>
      <c r="Q1187" s="20">
        <v>0.19016923685659101</v>
      </c>
      <c r="R1187" s="20">
        <v>0.19627870251193699</v>
      </c>
      <c r="S1187" s="20">
        <v>5.5758169782899901E-2</v>
      </c>
      <c r="T1187" s="20">
        <v>3.3603180446483097E-2</v>
      </c>
      <c r="U1187" s="20">
        <v>2.1892324715419499E-2</v>
      </c>
      <c r="V1187" s="20" t="s">
        <v>122</v>
      </c>
      <c r="W1187" s="20">
        <v>0.19948818663469201</v>
      </c>
      <c r="X1187" s="20" t="s">
        <v>122</v>
      </c>
      <c r="Y1187" s="20" t="s">
        <v>122</v>
      </c>
      <c r="Z1187" s="20">
        <v>4.8295430338246702E-2</v>
      </c>
      <c r="AA1187" s="30">
        <f t="shared" si="71"/>
        <v>0.2213805113501115</v>
      </c>
    </row>
    <row r="1188" spans="1:27" x14ac:dyDescent="0.25">
      <c r="A1188">
        <v>1152</v>
      </c>
      <c r="B1188" s="15">
        <v>42272</v>
      </c>
      <c r="C1188" s="25">
        <f t="shared" si="68"/>
        <v>0.15590709447860701</v>
      </c>
      <c r="D1188" s="25">
        <f>VLOOKUP(B1188,input_BB!$B$19:$K$10000,$D$35,0)</f>
        <v>1931.34</v>
      </c>
      <c r="E1188" s="27">
        <f t="shared" si="69"/>
        <v>8.9516189511238187E-2</v>
      </c>
      <c r="F1188" s="28">
        <f>VLOOKUP(B1188,viz!$B$3:$E$1863,4,0)</f>
        <v>0</v>
      </c>
      <c r="G1188" s="25">
        <f t="shared" si="70"/>
        <v>0.23420337730237931</v>
      </c>
      <c r="I1188" s="31">
        <v>42272</v>
      </c>
      <c r="J1188" s="20">
        <v>0.15590709447860701</v>
      </c>
      <c r="K1188" s="20">
        <v>0</v>
      </c>
      <c r="L1188" s="20">
        <v>3.0322115301650999E-2</v>
      </c>
      <c r="M1188" s="20">
        <v>4.0764943146580801E-2</v>
      </c>
      <c r="N1188" s="20">
        <v>6.1328873331242401E-2</v>
      </c>
      <c r="O1188" s="20">
        <v>0.15741909135290799</v>
      </c>
      <c r="P1188" s="20">
        <v>2.1651338337799399E-2</v>
      </c>
      <c r="Q1188" s="20">
        <v>0.198789806598516</v>
      </c>
      <c r="R1188" s="20">
        <v>0.15091162445488901</v>
      </c>
      <c r="S1188" s="20" t="s">
        <v>122</v>
      </c>
      <c r="T1188" s="20">
        <v>2.40986577592332E-2</v>
      </c>
      <c r="U1188" s="20">
        <v>0.10796835582915799</v>
      </c>
      <c r="V1188" s="20">
        <v>5.4850236423108302E-2</v>
      </c>
      <c r="W1188" s="20">
        <v>7.1384785050113003E-2</v>
      </c>
      <c r="X1188" s="20" t="s">
        <v>122</v>
      </c>
      <c r="Y1188" s="20" t="s">
        <v>122</v>
      </c>
      <c r="Z1188" s="20">
        <v>8.0510172414801295E-2</v>
      </c>
      <c r="AA1188" s="30">
        <f t="shared" si="71"/>
        <v>0.23420337730237931</v>
      </c>
    </row>
    <row r="1189" spans="1:27" x14ac:dyDescent="0.25">
      <c r="A1189">
        <v>1153</v>
      </c>
      <c r="B1189" s="15">
        <v>42279</v>
      </c>
      <c r="C1189" s="25">
        <f t="shared" si="68"/>
        <v>0.12628124654293099</v>
      </c>
      <c r="D1189" s="25">
        <f>VLOOKUP(B1189,input_BB!$B$19:$K$10000,$D$35,0)</f>
        <v>1951.36</v>
      </c>
      <c r="E1189" s="27">
        <f t="shared" si="69"/>
        <v>3.684938687888055E-2</v>
      </c>
      <c r="F1189" s="28">
        <f>VLOOKUP(B1189,viz!$B$3:$E$1863,4,0)</f>
        <v>0</v>
      </c>
      <c r="G1189" s="25">
        <f t="shared" si="70"/>
        <v>0.13097749983617105</v>
      </c>
      <c r="I1189" s="31">
        <v>42279</v>
      </c>
      <c r="J1189" s="20">
        <v>0.12628124654293099</v>
      </c>
      <c r="K1189" s="20">
        <v>0</v>
      </c>
      <c r="L1189" s="20">
        <v>4.9446737571943603E-3</v>
      </c>
      <c r="M1189" s="20">
        <v>1.54432543199734E-2</v>
      </c>
      <c r="N1189" s="20">
        <v>8.7025936190464198E-2</v>
      </c>
      <c r="O1189" s="20">
        <v>0.118358922781168</v>
      </c>
      <c r="P1189" s="20">
        <v>2.14653708364499E-2</v>
      </c>
      <c r="Q1189" s="20">
        <v>0.21363175690804201</v>
      </c>
      <c r="R1189" s="20">
        <v>0.20273768862986899</v>
      </c>
      <c r="S1189" s="20">
        <v>4.1326445220087202E-2</v>
      </c>
      <c r="T1189" s="20">
        <v>3.5184936452044902E-2</v>
      </c>
      <c r="U1189" s="20">
        <v>2.0487597885024602E-3</v>
      </c>
      <c r="V1189" s="20">
        <v>6.7727127653897198E-2</v>
      </c>
      <c r="W1189" s="20">
        <v>6.12016123937714E-2</v>
      </c>
      <c r="X1189" s="20">
        <v>4.9084859979988897E-2</v>
      </c>
      <c r="Y1189" s="20" t="s">
        <v>122</v>
      </c>
      <c r="Z1189" s="20">
        <v>7.9818655088546395E-2</v>
      </c>
      <c r="AA1189" s="30">
        <f t="shared" si="71"/>
        <v>0.13097749983617105</v>
      </c>
    </row>
    <row r="1190" spans="1:27" x14ac:dyDescent="0.25">
      <c r="A1190">
        <v>1154</v>
      </c>
      <c r="B1190" s="15">
        <v>42286</v>
      </c>
      <c r="C1190" s="25">
        <f t="shared" ref="C1190:C1253" si="72">J1190</f>
        <v>0.118039175868034</v>
      </c>
      <c r="D1190" s="25">
        <f>VLOOKUP(B1190,input_BB!$B$19:$K$10000,$D$35,0)</f>
        <v>2014.89</v>
      </c>
      <c r="E1190" s="27">
        <f t="shared" ref="E1190:E1253" si="73">(C1190-$E$34)/$E$36</f>
        <v>2.2197198342058598E-2</v>
      </c>
      <c r="F1190" s="28">
        <f>VLOOKUP(B1190,viz!$B$3:$E$1863,4,0)</f>
        <v>0</v>
      </c>
      <c r="G1190" s="25">
        <f t="shared" ref="G1190:G1253" si="74">VLOOKUP(B1190,$I$37:$AA$5000,$G$34,0)</f>
        <v>0.3326954326007866</v>
      </c>
      <c r="I1190" s="31">
        <v>42286</v>
      </c>
      <c r="J1190" s="20">
        <v>0.118039175868034</v>
      </c>
      <c r="K1190" s="20">
        <v>0</v>
      </c>
      <c r="L1190" s="20">
        <v>7.4425399072124499E-3</v>
      </c>
      <c r="M1190" s="20">
        <v>4.16464012110771E-2</v>
      </c>
      <c r="N1190" s="20">
        <v>4.8703231331032097E-2</v>
      </c>
      <c r="O1190" s="20">
        <v>0.134059405887476</v>
      </c>
      <c r="P1190" s="20">
        <v>2.0983217286769499E-2</v>
      </c>
      <c r="Q1190" s="20">
        <v>0.19338492364177001</v>
      </c>
      <c r="R1190" s="20">
        <v>0.14324046415078301</v>
      </c>
      <c r="S1190" s="20" t="s">
        <v>122</v>
      </c>
      <c r="T1190" s="20">
        <v>1.10191474373119E-2</v>
      </c>
      <c r="U1190" s="20">
        <v>0.23329788562932</v>
      </c>
      <c r="V1190" s="20">
        <v>3.5272281147743098E-2</v>
      </c>
      <c r="W1190" s="20">
        <v>6.4125265823723507E-2</v>
      </c>
      <c r="X1190" s="20" t="s">
        <v>122</v>
      </c>
      <c r="Y1190" s="20" t="s">
        <v>122</v>
      </c>
      <c r="Z1190" s="20">
        <v>6.6825236545780597E-2</v>
      </c>
      <c r="AA1190" s="30">
        <f t="shared" ref="AA1190:AA1253" si="75">SUM(U1190:W1190)</f>
        <v>0.3326954326007866</v>
      </c>
    </row>
    <row r="1191" spans="1:27" x14ac:dyDescent="0.25">
      <c r="A1191">
        <v>1155</v>
      </c>
      <c r="B1191" s="15">
        <v>42293</v>
      </c>
      <c r="C1191" s="25">
        <f t="shared" si="72"/>
        <v>0.14331039786338801</v>
      </c>
      <c r="D1191" s="25">
        <f>VLOOKUP(B1191,input_BB!$B$19:$K$10000,$D$35,0)</f>
        <v>2033.11</v>
      </c>
      <c r="E1191" s="27">
        <f t="shared" si="73"/>
        <v>6.7122645336777129E-2</v>
      </c>
      <c r="F1191" s="28">
        <f>VLOOKUP(B1191,viz!$B$3:$E$1863,4,0)</f>
        <v>0</v>
      </c>
      <c r="G1191" s="25">
        <f t="shared" si="74"/>
        <v>0.10551409331537601</v>
      </c>
      <c r="I1191" s="31">
        <v>42293</v>
      </c>
      <c r="J1191" s="20">
        <v>0.14331039786338801</v>
      </c>
      <c r="K1191" s="20">
        <v>0</v>
      </c>
      <c r="L1191" s="20">
        <v>4.4384551434873402E-2</v>
      </c>
      <c r="M1191" s="20">
        <v>5.7378233951928197E-2</v>
      </c>
      <c r="N1191" s="20">
        <v>2.2402130589850199E-2</v>
      </c>
      <c r="O1191" s="20">
        <v>0.15982149776061899</v>
      </c>
      <c r="P1191" s="20">
        <v>2.30726529750412E-2</v>
      </c>
      <c r="Q1191" s="20">
        <v>0.198050923681968</v>
      </c>
      <c r="R1191" s="20">
        <v>0.202633208544934</v>
      </c>
      <c r="S1191" s="20" t="s">
        <v>122</v>
      </c>
      <c r="T1191" s="20">
        <v>7.7402515572415703E-2</v>
      </c>
      <c r="U1191" s="20" t="s">
        <v>122</v>
      </c>
      <c r="V1191" s="20" t="s">
        <v>122</v>
      </c>
      <c r="W1191" s="20">
        <v>0.10551409331537601</v>
      </c>
      <c r="X1191" s="20" t="s">
        <v>122</v>
      </c>
      <c r="Y1191" s="20" t="s">
        <v>122</v>
      </c>
      <c r="Z1191" s="20">
        <v>0.109340192172994</v>
      </c>
      <c r="AA1191" s="30">
        <f t="shared" si="75"/>
        <v>0.10551409331537601</v>
      </c>
    </row>
    <row r="1192" spans="1:27" x14ac:dyDescent="0.25">
      <c r="A1192">
        <v>1156</v>
      </c>
      <c r="B1192" s="15">
        <v>42300</v>
      </c>
      <c r="C1192" s="25">
        <f t="shared" si="72"/>
        <v>0.12652572989463801</v>
      </c>
      <c r="D1192" s="25">
        <f>VLOOKUP(B1192,input_BB!$B$19:$K$10000,$D$35,0)</f>
        <v>2075.15</v>
      </c>
      <c r="E1192" s="27">
        <f t="shared" si="73"/>
        <v>3.7284012630663499E-2</v>
      </c>
      <c r="F1192" s="28">
        <f>VLOOKUP(B1192,viz!$B$3:$E$1863,4,0)</f>
        <v>0</v>
      </c>
      <c r="G1192" s="25">
        <f t="shared" si="74"/>
        <v>0.175303470399574</v>
      </c>
      <c r="I1192" s="31">
        <v>42300</v>
      </c>
      <c r="J1192" s="20">
        <v>0.12652572989463801</v>
      </c>
      <c r="K1192" s="20">
        <v>0</v>
      </c>
      <c r="L1192" s="20">
        <v>7.5823308896315498E-3</v>
      </c>
      <c r="M1192" s="20">
        <v>1.6185935286891402E-2</v>
      </c>
      <c r="N1192" s="20">
        <v>7.7364950725894305E-2</v>
      </c>
      <c r="O1192" s="20">
        <v>8.40861194439355E-2</v>
      </c>
      <c r="P1192" s="20">
        <v>2.1377338728562199E-2</v>
      </c>
      <c r="Q1192" s="20">
        <v>0.213123402019508</v>
      </c>
      <c r="R1192" s="20">
        <v>0.20065476946128999</v>
      </c>
      <c r="S1192" s="20">
        <v>4.4295802614594801E-2</v>
      </c>
      <c r="T1192" s="20">
        <v>3.3726274594018502E-2</v>
      </c>
      <c r="U1192" s="20">
        <v>3.7112539062769297E-2</v>
      </c>
      <c r="V1192" s="20">
        <v>5.7036773849244E-2</v>
      </c>
      <c r="W1192" s="20">
        <v>8.1154157487560705E-2</v>
      </c>
      <c r="X1192" s="20" t="s">
        <v>122</v>
      </c>
      <c r="Y1192" s="20" t="s">
        <v>122</v>
      </c>
      <c r="Z1192" s="20">
        <v>0.1262996058361</v>
      </c>
      <c r="AA1192" s="30">
        <f t="shared" si="75"/>
        <v>0.175303470399574</v>
      </c>
    </row>
    <row r="1193" spans="1:27" x14ac:dyDescent="0.25">
      <c r="A1193">
        <v>1157</v>
      </c>
      <c r="B1193" s="15">
        <v>42307</v>
      </c>
      <c r="C1193" s="25">
        <f t="shared" si="72"/>
        <v>0.11432807892561</v>
      </c>
      <c r="D1193" s="25">
        <f>VLOOKUP(B1193,input_BB!$B$19:$K$10000,$D$35,0)</f>
        <v>2079.36</v>
      </c>
      <c r="E1193" s="27">
        <f t="shared" si="73"/>
        <v>1.5599864465217087E-2</v>
      </c>
      <c r="F1193" s="28">
        <f>VLOOKUP(B1193,viz!$B$3:$E$1863,4,0)</f>
        <v>0</v>
      </c>
      <c r="G1193" s="25">
        <f t="shared" si="74"/>
        <v>0.13400518669558159</v>
      </c>
      <c r="I1193" s="31">
        <v>42307</v>
      </c>
      <c r="J1193" s="20">
        <v>0.11432807892561</v>
      </c>
      <c r="K1193" s="20">
        <v>0</v>
      </c>
      <c r="L1193" s="20">
        <v>7.6635809267883801E-3</v>
      </c>
      <c r="M1193" s="20">
        <v>1.6136984078384799E-2</v>
      </c>
      <c r="N1193" s="20">
        <v>7.95387965364934E-2</v>
      </c>
      <c r="O1193" s="20">
        <v>0.119137351162543</v>
      </c>
      <c r="P1193" s="20">
        <v>2.16064120295421E-2</v>
      </c>
      <c r="Q1193" s="20">
        <v>0.21488793423883201</v>
      </c>
      <c r="R1193" s="20">
        <v>0.198995786469464</v>
      </c>
      <c r="S1193" s="20">
        <v>4.2607364624419101E-2</v>
      </c>
      <c r="T1193" s="20">
        <v>3.5698642401445997E-2</v>
      </c>
      <c r="U1193" s="20">
        <v>2.1186473887806001E-3</v>
      </c>
      <c r="V1193" s="20">
        <v>6.8432825536746303E-2</v>
      </c>
      <c r="W1193" s="20">
        <v>6.3453713770054695E-2</v>
      </c>
      <c r="X1193" s="20">
        <v>4.9378846215884002E-2</v>
      </c>
      <c r="Y1193" s="20" t="s">
        <v>122</v>
      </c>
      <c r="Z1193" s="20">
        <v>8.0343114620621506E-2</v>
      </c>
      <c r="AA1193" s="30">
        <f t="shared" si="75"/>
        <v>0.13400518669558159</v>
      </c>
    </row>
    <row r="1194" spans="1:27" x14ac:dyDescent="0.25">
      <c r="A1194">
        <v>1158</v>
      </c>
      <c r="B1194" s="15">
        <v>42314</v>
      </c>
      <c r="C1194" s="25">
        <f t="shared" si="72"/>
        <v>0.118660040199757</v>
      </c>
      <c r="D1194" s="25">
        <f>VLOOKUP(B1194,input_BB!$B$19:$K$10000,$D$35,0)</f>
        <v>2099.1999999999998</v>
      </c>
      <c r="E1194" s="27">
        <f t="shared" si="73"/>
        <v>2.3300928412209564E-2</v>
      </c>
      <c r="F1194" s="28">
        <f>VLOOKUP(B1194,viz!$B$3:$E$1863,4,0)</f>
        <v>0</v>
      </c>
      <c r="G1194" s="25">
        <f t="shared" si="74"/>
        <v>0.22591973490887368</v>
      </c>
      <c r="I1194" s="31">
        <v>42314</v>
      </c>
      <c r="J1194" s="20">
        <v>0.118660040199757</v>
      </c>
      <c r="K1194" s="20">
        <v>0</v>
      </c>
      <c r="L1194" s="20">
        <v>3.4702811537529299E-2</v>
      </c>
      <c r="M1194" s="20">
        <v>4.4577437431014499E-2</v>
      </c>
      <c r="N1194" s="20">
        <v>6.5188375536231399E-2</v>
      </c>
      <c r="O1194" s="20">
        <v>0.13418187664051301</v>
      </c>
      <c r="P1194" s="20">
        <v>2.2020273762621799E-2</v>
      </c>
      <c r="Q1194" s="20">
        <v>0.240017510980708</v>
      </c>
      <c r="R1194" s="20">
        <v>0.143051524401554</v>
      </c>
      <c r="S1194" s="20" t="s">
        <v>122</v>
      </c>
      <c r="T1194" s="20">
        <v>9.5518695907022902E-3</v>
      </c>
      <c r="U1194" s="20">
        <v>0.11340394084422201</v>
      </c>
      <c r="V1194" s="20">
        <v>4.5221256280418301E-2</v>
      </c>
      <c r="W1194" s="20">
        <v>6.7294537784233402E-2</v>
      </c>
      <c r="X1194" s="20" t="s">
        <v>122</v>
      </c>
      <c r="Y1194" s="20" t="s">
        <v>122</v>
      </c>
      <c r="Z1194" s="20">
        <v>8.0788585210251798E-2</v>
      </c>
      <c r="AA1194" s="30">
        <f t="shared" si="75"/>
        <v>0.22591973490887368</v>
      </c>
    </row>
    <row r="1195" spans="1:27" x14ac:dyDescent="0.25">
      <c r="A1195">
        <v>1159</v>
      </c>
      <c r="B1195" s="15">
        <v>42321</v>
      </c>
      <c r="C1195" s="25">
        <f t="shared" si="72"/>
        <v>0.200355514883995</v>
      </c>
      <c r="D1195" s="25">
        <f>VLOOKUP(B1195,input_BB!$B$19:$K$10000,$D$35,0)</f>
        <v>2023.04</v>
      </c>
      <c r="E1195" s="27">
        <f t="shared" si="73"/>
        <v>0.16853354590533492</v>
      </c>
      <c r="F1195" s="28">
        <f>VLOOKUP(B1195,viz!$B$3:$E$1863,4,0)</f>
        <v>0</v>
      </c>
      <c r="G1195" s="25">
        <f t="shared" si="74"/>
        <v>0.10600837687759279</v>
      </c>
      <c r="I1195" s="31">
        <v>42321</v>
      </c>
      <c r="J1195" s="20">
        <v>0.200355514883995</v>
      </c>
      <c r="K1195" s="20">
        <v>0</v>
      </c>
      <c r="L1195" s="20">
        <v>4.21865709944126E-2</v>
      </c>
      <c r="M1195" s="20">
        <v>5.4536789533602199E-2</v>
      </c>
      <c r="N1195" s="20">
        <v>1.25448503961382E-2</v>
      </c>
      <c r="O1195" s="20">
        <v>0.193833168245264</v>
      </c>
      <c r="P1195" s="20">
        <v>2.19300653334134E-2</v>
      </c>
      <c r="Q1195" s="20">
        <v>0.18761052042882601</v>
      </c>
      <c r="R1195" s="20">
        <v>0.19140210240221101</v>
      </c>
      <c r="S1195" s="20" t="s">
        <v>122</v>
      </c>
      <c r="T1195" s="20">
        <v>3.4048487620675798E-2</v>
      </c>
      <c r="U1195" s="20" t="s">
        <v>122</v>
      </c>
      <c r="V1195" s="20">
        <v>3.89895184338283E-2</v>
      </c>
      <c r="W1195" s="20">
        <v>6.7018858443764498E-2</v>
      </c>
      <c r="X1195" s="20">
        <v>5.8083215546358397E-2</v>
      </c>
      <c r="Y1195" s="20" t="s">
        <v>122</v>
      </c>
      <c r="Z1195" s="20">
        <v>9.7815852621505106E-2</v>
      </c>
      <c r="AA1195" s="30">
        <f t="shared" si="75"/>
        <v>0.10600837687759279</v>
      </c>
    </row>
    <row r="1196" spans="1:27" x14ac:dyDescent="0.25">
      <c r="A1196">
        <v>1160</v>
      </c>
      <c r="B1196" s="15">
        <v>42328</v>
      </c>
      <c r="C1196" s="25">
        <f t="shared" si="72"/>
        <v>0.11639493703842201</v>
      </c>
      <c r="D1196" s="25">
        <f>VLOOKUP(B1196,input_BB!$B$19:$K$10000,$D$35,0)</f>
        <v>2089.17</v>
      </c>
      <c r="E1196" s="27">
        <f t="shared" si="73"/>
        <v>1.9274183206503533E-2</v>
      </c>
      <c r="F1196" s="28">
        <f>VLOOKUP(B1196,viz!$B$3:$E$1863,4,0)</f>
        <v>0</v>
      </c>
      <c r="G1196" s="25">
        <f t="shared" si="74"/>
        <v>0.16608566858846591</v>
      </c>
      <c r="I1196" s="31">
        <v>42328</v>
      </c>
      <c r="J1196" s="20">
        <v>0.11639493703842201</v>
      </c>
      <c r="K1196" s="20">
        <v>0</v>
      </c>
      <c r="L1196" s="20">
        <v>3.69998227607648E-2</v>
      </c>
      <c r="M1196" s="20">
        <v>4.9034474771928203E-2</v>
      </c>
      <c r="N1196" s="20">
        <v>8.1509884829815804E-2</v>
      </c>
      <c r="O1196" s="20">
        <v>0.183607347321636</v>
      </c>
      <c r="P1196" s="20">
        <v>2.2693340863895399E-2</v>
      </c>
      <c r="Q1196" s="20">
        <v>0.20835137385202801</v>
      </c>
      <c r="R1196" s="20">
        <v>0.15406121852921301</v>
      </c>
      <c r="S1196" s="20" t="s">
        <v>122</v>
      </c>
      <c r="T1196" s="20">
        <v>1.3272025517123601E-2</v>
      </c>
      <c r="U1196" s="20">
        <v>8.7469961915476402E-2</v>
      </c>
      <c r="V1196" s="20">
        <v>6.0510039207520398E-2</v>
      </c>
      <c r="W1196" s="20">
        <v>1.81056674654691E-2</v>
      </c>
      <c r="X1196" s="20" t="s">
        <v>122</v>
      </c>
      <c r="Y1196" s="20" t="s">
        <v>122</v>
      </c>
      <c r="Z1196" s="20">
        <v>8.4384842965128895E-2</v>
      </c>
      <c r="AA1196" s="30">
        <f t="shared" si="75"/>
        <v>0.16608566858846591</v>
      </c>
    </row>
    <row r="1197" spans="1:27" x14ac:dyDescent="0.25">
      <c r="A1197">
        <v>1161</v>
      </c>
      <c r="B1197" s="15">
        <v>42335</v>
      </c>
      <c r="C1197" s="25">
        <f t="shared" si="72"/>
        <v>0.12570346891879999</v>
      </c>
      <c r="D1197" s="25">
        <f>VLOOKUP(B1197,input_BB!$B$19:$K$10000,$D$35,0)</f>
        <v>2090.11</v>
      </c>
      <c r="E1197" s="27">
        <f t="shared" si="73"/>
        <v>3.5822253405382372E-2</v>
      </c>
      <c r="F1197" s="28">
        <f>VLOOKUP(B1197,viz!$B$3:$E$1863,4,0)</f>
        <v>0</v>
      </c>
      <c r="G1197" s="25">
        <f t="shared" si="74"/>
        <v>0.1343796956369683</v>
      </c>
      <c r="I1197" s="31">
        <v>42335</v>
      </c>
      <c r="J1197" s="20">
        <v>0.12570346891879999</v>
      </c>
      <c r="K1197" s="20">
        <v>0</v>
      </c>
      <c r="L1197" s="20">
        <v>7.6689232129347404E-3</v>
      </c>
      <c r="M1197" s="20">
        <v>1.6164218910724299E-2</v>
      </c>
      <c r="N1197" s="20">
        <v>7.8988831143497196E-2</v>
      </c>
      <c r="O1197" s="20">
        <v>0.11932168078358001</v>
      </c>
      <c r="P1197" s="20">
        <v>2.1621473870313501E-2</v>
      </c>
      <c r="Q1197" s="20">
        <v>0.21502070775559601</v>
      </c>
      <c r="R1197" s="20">
        <v>0.198434505859687</v>
      </c>
      <c r="S1197" s="20">
        <v>4.2888687074728198E-2</v>
      </c>
      <c r="T1197" s="20">
        <v>3.5708599082806103E-2</v>
      </c>
      <c r="U1197" s="20">
        <v>2.0989742731556899E-3</v>
      </c>
      <c r="V1197" s="20">
        <v>6.8411445494787407E-2</v>
      </c>
      <c r="W1197" s="20">
        <v>6.3869275869025202E-2</v>
      </c>
      <c r="X1197" s="20">
        <v>4.9403554822639202E-2</v>
      </c>
      <c r="Y1197" s="20" t="s">
        <v>122</v>
      </c>
      <c r="Z1197" s="20">
        <v>8.0399121846524604E-2</v>
      </c>
      <c r="AA1197" s="30">
        <f t="shared" si="75"/>
        <v>0.1343796956369683</v>
      </c>
    </row>
    <row r="1198" spans="1:27" x14ac:dyDescent="0.25">
      <c r="A1198">
        <v>1162</v>
      </c>
      <c r="B1198" s="15">
        <v>42342</v>
      </c>
      <c r="C1198" s="25">
        <f t="shared" si="72"/>
        <v>0.118620000779629</v>
      </c>
      <c r="D1198" s="25">
        <f>VLOOKUP(B1198,input_BB!$B$19:$K$10000,$D$35,0)</f>
        <v>2091.69</v>
      </c>
      <c r="E1198" s="27">
        <f t="shared" si="73"/>
        <v>2.3229749074424072E-2</v>
      </c>
      <c r="F1198" s="28">
        <f>VLOOKUP(B1198,viz!$B$3:$E$1863,4,0)</f>
        <v>0</v>
      </c>
      <c r="G1198" s="25">
        <f t="shared" si="74"/>
        <v>0.36925798663513543</v>
      </c>
      <c r="I1198" s="31">
        <v>42342</v>
      </c>
      <c r="J1198" s="20">
        <v>0.118620000779629</v>
      </c>
      <c r="K1198" s="20">
        <v>0</v>
      </c>
      <c r="L1198" s="20">
        <v>7.49129275968908E-3</v>
      </c>
      <c r="M1198" s="20">
        <v>4.3433800701628096E-3</v>
      </c>
      <c r="N1198" s="20" t="s">
        <v>122</v>
      </c>
      <c r="O1198" s="20">
        <v>0.10011135848382501</v>
      </c>
      <c r="P1198" s="20">
        <v>3.07172428554718E-2</v>
      </c>
      <c r="Q1198" s="20">
        <v>0.21310753585704101</v>
      </c>
      <c r="R1198" s="20">
        <v>0.180058727688932</v>
      </c>
      <c r="S1198" s="20" t="s">
        <v>122</v>
      </c>
      <c r="T1198" s="20">
        <v>2.9424970059591399E-2</v>
      </c>
      <c r="U1198" s="20">
        <v>0.275072936155144</v>
      </c>
      <c r="V1198" s="20">
        <v>2.9639727839145799E-2</v>
      </c>
      <c r="W1198" s="20">
        <v>6.4545322640845601E-2</v>
      </c>
      <c r="X1198" s="20" t="s">
        <v>122</v>
      </c>
      <c r="Y1198" s="20" t="s">
        <v>122</v>
      </c>
      <c r="Z1198" s="20">
        <v>6.5487505590152206E-2</v>
      </c>
      <c r="AA1198" s="30">
        <f t="shared" si="75"/>
        <v>0.36925798663513543</v>
      </c>
    </row>
    <row r="1199" spans="1:27" x14ac:dyDescent="0.25">
      <c r="A1199">
        <v>1163</v>
      </c>
      <c r="B1199" s="15">
        <v>42349</v>
      </c>
      <c r="C1199" s="25">
        <f t="shared" si="72"/>
        <v>0.27127969264984098</v>
      </c>
      <c r="D1199" s="25">
        <f>VLOOKUP(B1199,input_BB!$B$19:$K$10000,$D$35,0)</f>
        <v>2012.37</v>
      </c>
      <c r="E1199" s="27">
        <f t="shared" si="73"/>
        <v>0.29461768973697455</v>
      </c>
      <c r="F1199" s="28">
        <f>VLOOKUP(B1199,viz!$B$3:$E$1863,4,0)</f>
        <v>0</v>
      </c>
      <c r="G1199" s="25">
        <f t="shared" si="74"/>
        <v>0.16403180343602591</v>
      </c>
      <c r="I1199" s="31">
        <v>42349</v>
      </c>
      <c r="J1199" s="20">
        <v>0.27127969264984098</v>
      </c>
      <c r="K1199" s="20">
        <v>1</v>
      </c>
      <c r="L1199" s="20">
        <v>5.60620567044098E-2</v>
      </c>
      <c r="M1199" s="20">
        <v>5.38770711517427E-2</v>
      </c>
      <c r="N1199" s="20">
        <v>1.2390653255271699E-2</v>
      </c>
      <c r="O1199" s="20">
        <v>0.190943726480054</v>
      </c>
      <c r="P1199" s="20">
        <v>2.1661418295397701E-2</v>
      </c>
      <c r="Q1199" s="20">
        <v>0.18551242753566899</v>
      </c>
      <c r="R1199" s="20">
        <v>0.17912443333407599</v>
      </c>
      <c r="S1199" s="20">
        <v>4.8009636113489497E-2</v>
      </c>
      <c r="T1199" s="20">
        <v>3.4377828239885402E-2</v>
      </c>
      <c r="U1199" s="20">
        <v>6.0504151295121503E-2</v>
      </c>
      <c r="V1199" s="20">
        <v>3.73297861355288E-2</v>
      </c>
      <c r="W1199" s="20">
        <v>6.6197866005375597E-2</v>
      </c>
      <c r="X1199" s="20" t="s">
        <v>122</v>
      </c>
      <c r="Y1199" s="20" t="s">
        <v>122</v>
      </c>
      <c r="Z1199" s="20">
        <v>5.40089454539786E-2</v>
      </c>
      <c r="AA1199" s="30">
        <f t="shared" si="75"/>
        <v>0.16403180343602591</v>
      </c>
    </row>
    <row r="1200" spans="1:27" x14ac:dyDescent="0.25">
      <c r="A1200">
        <v>1164</v>
      </c>
      <c r="B1200" s="15">
        <v>42356</v>
      </c>
      <c r="C1200" s="25">
        <f t="shared" si="72"/>
        <v>0.144276723265648</v>
      </c>
      <c r="D1200" s="25">
        <f>VLOOKUP(B1200,input_BB!$B$19:$K$10000,$D$35,0)</f>
        <v>2005.55</v>
      </c>
      <c r="E1200" s="27">
        <f t="shared" si="73"/>
        <v>6.884051242871525E-2</v>
      </c>
      <c r="F1200" s="28">
        <f>VLOOKUP(B1200,viz!$B$3:$E$1863,4,0)</f>
        <v>0</v>
      </c>
      <c r="G1200" s="25">
        <f t="shared" si="74"/>
        <v>0.33203731423301952</v>
      </c>
      <c r="I1200" s="31">
        <v>42356</v>
      </c>
      <c r="J1200" s="20">
        <v>0.144276723265648</v>
      </c>
      <c r="K1200" s="20">
        <v>1</v>
      </c>
      <c r="L1200" s="20">
        <v>3.0046358534783602E-2</v>
      </c>
      <c r="M1200" s="20">
        <v>3.0256119446496199E-2</v>
      </c>
      <c r="N1200" s="20">
        <v>3.6625408784055603E-2</v>
      </c>
      <c r="O1200" s="20">
        <v>0.12418678900491401</v>
      </c>
      <c r="P1200" s="20">
        <v>2.03001314946059E-2</v>
      </c>
      <c r="Q1200" s="20">
        <v>0.18637288487818399</v>
      </c>
      <c r="R1200" s="20">
        <v>0.12776270810509699</v>
      </c>
      <c r="S1200" s="20" t="s">
        <v>122</v>
      </c>
      <c r="T1200" s="20">
        <v>2.8654805391133801E-2</v>
      </c>
      <c r="U1200" s="20">
        <v>0.21237347811573101</v>
      </c>
      <c r="V1200" s="20">
        <v>5.1459328333892398E-2</v>
      </c>
      <c r="W1200" s="20">
        <v>6.8204507783396096E-2</v>
      </c>
      <c r="X1200" s="20">
        <v>8.2717498151180305E-3</v>
      </c>
      <c r="Y1200" s="20" t="s">
        <v>122</v>
      </c>
      <c r="Z1200" s="20">
        <v>7.5485730312594299E-2</v>
      </c>
      <c r="AA1200" s="30">
        <f t="shared" si="75"/>
        <v>0.33203731423301952</v>
      </c>
    </row>
    <row r="1201" spans="1:27" x14ac:dyDescent="0.25">
      <c r="A1201">
        <v>1165</v>
      </c>
      <c r="B1201" s="15">
        <v>42363</v>
      </c>
      <c r="C1201" s="25">
        <f t="shared" si="72"/>
        <v>0.25870698690414401</v>
      </c>
      <c r="D1201" s="25">
        <f>VLOOKUP(B1201,input_BB!$B$19:$K$10000,$D$35,0)</f>
        <v>2060.9899999999998</v>
      </c>
      <c r="E1201" s="27">
        <f t="shared" si="73"/>
        <v>0.27226679488660505</v>
      </c>
      <c r="F1201" s="28">
        <f>VLOOKUP(B1201,viz!$B$3:$E$1863,4,0)</f>
        <v>0</v>
      </c>
      <c r="G1201" s="25">
        <f t="shared" si="74"/>
        <v>0.1108900133694409</v>
      </c>
      <c r="I1201" s="31">
        <v>42363</v>
      </c>
      <c r="J1201" s="20">
        <v>0.25870698690414401</v>
      </c>
      <c r="K1201" s="20">
        <v>0</v>
      </c>
      <c r="L1201" s="20">
        <v>2.9461147996247501E-2</v>
      </c>
      <c r="M1201" s="20">
        <v>4.0093507397246497E-3</v>
      </c>
      <c r="N1201" s="20">
        <v>2.7476585287042301E-2</v>
      </c>
      <c r="O1201" s="20">
        <v>0.11355717685344099</v>
      </c>
      <c r="P1201" s="20">
        <v>2.0245769614910501E-2</v>
      </c>
      <c r="Q1201" s="20">
        <v>0.20405263757591099</v>
      </c>
      <c r="R1201" s="20">
        <v>0.18170418573206101</v>
      </c>
      <c r="S1201" s="20">
        <v>4.2869494285241803E-2</v>
      </c>
      <c r="T1201" s="20">
        <v>0.134005377371161</v>
      </c>
      <c r="U1201" s="20" t="s">
        <v>122</v>
      </c>
      <c r="V1201" s="20">
        <v>4.4839852315298002E-2</v>
      </c>
      <c r="W1201" s="20">
        <v>6.6050161054142895E-2</v>
      </c>
      <c r="X1201" s="20">
        <v>5.51986626948857E-2</v>
      </c>
      <c r="Y1201" s="20" t="s">
        <v>122</v>
      </c>
      <c r="Z1201" s="20">
        <v>7.6529598479932195E-2</v>
      </c>
      <c r="AA1201" s="30">
        <f t="shared" si="75"/>
        <v>0.1108900133694409</v>
      </c>
    </row>
    <row r="1202" spans="1:27" x14ac:dyDescent="0.25">
      <c r="A1202">
        <v>1166</v>
      </c>
      <c r="B1202" s="15">
        <v>42370</v>
      </c>
      <c r="C1202" s="25">
        <f t="shared" si="72"/>
        <v>0.23538675904274001</v>
      </c>
      <c r="D1202" s="25">
        <f>VLOOKUP(B1202,input_BB!$B$19:$K$10000,$D$35,0)</f>
        <v>2043.94</v>
      </c>
      <c r="E1202" s="27">
        <f t="shared" si="73"/>
        <v>0.23080969159002229</v>
      </c>
      <c r="F1202" s="28">
        <f>VLOOKUP(B1202,viz!$B$3:$E$1863,4,0)</f>
        <v>0</v>
      </c>
      <c r="G1202" s="25">
        <f t="shared" si="74"/>
        <v>0.29339718707777973</v>
      </c>
      <c r="I1202" s="31">
        <v>42370</v>
      </c>
      <c r="J1202" s="20">
        <v>0.23538675904274001</v>
      </c>
      <c r="K1202" s="20">
        <v>0</v>
      </c>
      <c r="L1202" s="20">
        <v>1.64133738533342E-2</v>
      </c>
      <c r="M1202" s="20">
        <v>3.4517697848995702E-3</v>
      </c>
      <c r="N1202" s="20" t="s">
        <v>122</v>
      </c>
      <c r="O1202" s="20">
        <v>9.1964686159403106E-2</v>
      </c>
      <c r="P1202" s="20">
        <v>1.8167739294551299E-2</v>
      </c>
      <c r="Q1202" s="20">
        <v>0.19865029591701799</v>
      </c>
      <c r="R1202" s="20">
        <v>0.17824326459769299</v>
      </c>
      <c r="S1202" s="20">
        <v>5.89938832521609E-2</v>
      </c>
      <c r="T1202" s="20">
        <v>0.12614871453759499</v>
      </c>
      <c r="U1202" s="20">
        <v>0.17887957100624599</v>
      </c>
      <c r="V1202" s="20">
        <v>5.7077546235459402E-2</v>
      </c>
      <c r="W1202" s="20">
        <v>5.7440069836074303E-2</v>
      </c>
      <c r="X1202" s="20" t="s">
        <v>122</v>
      </c>
      <c r="Y1202" s="20" t="s">
        <v>122</v>
      </c>
      <c r="Z1202" s="20">
        <v>1.45690855255647E-2</v>
      </c>
      <c r="AA1202" s="30">
        <f t="shared" si="75"/>
        <v>0.29339718707777973</v>
      </c>
    </row>
    <row r="1203" spans="1:27" x14ac:dyDescent="0.25">
      <c r="A1203">
        <v>1167</v>
      </c>
      <c r="B1203" s="15">
        <v>42377</v>
      </c>
      <c r="C1203" s="25">
        <f t="shared" si="72"/>
        <v>0.44109487533569303</v>
      </c>
      <c r="D1203" s="25">
        <f>VLOOKUP(B1203,input_BB!$B$19:$K$10000,$D$35,0)</f>
        <v>1922.03</v>
      </c>
      <c r="E1203" s="27">
        <f t="shared" si="73"/>
        <v>0.59650348655575325</v>
      </c>
      <c r="F1203" s="28">
        <f>VLOOKUP(B1203,viz!$B$3:$E$1863,4,0)</f>
        <v>0</v>
      </c>
      <c r="G1203" s="25">
        <f t="shared" si="74"/>
        <v>0.34366826897298663</v>
      </c>
      <c r="I1203" s="31">
        <v>42377</v>
      </c>
      <c r="J1203" s="20">
        <v>0.44109487533569303</v>
      </c>
      <c r="K1203" s="20">
        <v>0</v>
      </c>
      <c r="L1203" s="20">
        <v>1.94312769426782E-2</v>
      </c>
      <c r="M1203" s="20">
        <v>6.1434101529677697E-3</v>
      </c>
      <c r="N1203" s="20" t="s">
        <v>122</v>
      </c>
      <c r="O1203" s="20">
        <v>0.118617232530803</v>
      </c>
      <c r="P1203" s="20">
        <v>1.87886647789571E-2</v>
      </c>
      <c r="Q1203" s="20">
        <v>0.182607000371172</v>
      </c>
      <c r="R1203" s="20">
        <v>0.13696380576084399</v>
      </c>
      <c r="S1203" s="20">
        <v>5.2332429694151798E-2</v>
      </c>
      <c r="T1203" s="20">
        <v>2.0137489376680699E-2</v>
      </c>
      <c r="U1203" s="20">
        <v>0.132089866093652</v>
      </c>
      <c r="V1203" s="20">
        <v>0.14104936005058699</v>
      </c>
      <c r="W1203" s="20">
        <v>7.0529042828747598E-2</v>
      </c>
      <c r="X1203" s="20">
        <v>2.5990818259872601E-2</v>
      </c>
      <c r="Y1203" s="20" t="s">
        <v>122</v>
      </c>
      <c r="Z1203" s="20">
        <v>7.5319603158885098E-2</v>
      </c>
      <c r="AA1203" s="30">
        <f t="shared" si="75"/>
        <v>0.34366826897298663</v>
      </c>
    </row>
    <row r="1204" spans="1:27" x14ac:dyDescent="0.25">
      <c r="A1204">
        <v>1168</v>
      </c>
      <c r="B1204" s="15">
        <v>42384</v>
      </c>
      <c r="C1204" s="25">
        <f t="shared" si="72"/>
        <v>0.18654461205005601</v>
      </c>
      <c r="D1204" s="25">
        <f>VLOOKUP(B1204,input_BB!$B$19:$K$10000,$D$35,0)</f>
        <v>1880.33</v>
      </c>
      <c r="E1204" s="27">
        <f t="shared" si="73"/>
        <v>0.14398146910709372</v>
      </c>
      <c r="F1204" s="28">
        <f>VLOOKUP(B1204,viz!$B$3:$E$1863,4,0)</f>
        <v>1</v>
      </c>
      <c r="G1204" s="25">
        <f t="shared" si="74"/>
        <v>0.27871746381737839</v>
      </c>
      <c r="I1204" s="31">
        <v>42384</v>
      </c>
      <c r="J1204" s="20">
        <v>0.18654461205005601</v>
      </c>
      <c r="K1204" s="20">
        <v>0</v>
      </c>
      <c r="L1204" s="20">
        <v>1.3960484895592601E-2</v>
      </c>
      <c r="M1204" s="20" t="s">
        <v>122</v>
      </c>
      <c r="N1204" s="20">
        <v>1.25846842129887E-2</v>
      </c>
      <c r="O1204" s="20">
        <v>8.6459453185098206E-2</v>
      </c>
      <c r="P1204" s="20">
        <v>1.99177343549128E-2</v>
      </c>
      <c r="Q1204" s="20">
        <v>0.16917564420936701</v>
      </c>
      <c r="R1204" s="20">
        <v>0.25802299081388702</v>
      </c>
      <c r="S1204" s="20">
        <v>5.27987464764808E-2</v>
      </c>
      <c r="T1204" s="20">
        <v>2.2045085254290199E-2</v>
      </c>
      <c r="U1204" s="20">
        <v>7.6487013509281193E-2</v>
      </c>
      <c r="V1204" s="20">
        <v>6.4138058317707206E-2</v>
      </c>
      <c r="W1204" s="20">
        <v>0.13809239199039</v>
      </c>
      <c r="X1204" s="20">
        <v>2.6046217476135201E-2</v>
      </c>
      <c r="Y1204" s="20" t="s">
        <v>122</v>
      </c>
      <c r="Z1204" s="20">
        <v>6.0271495303868799E-2</v>
      </c>
      <c r="AA1204" s="30">
        <f t="shared" si="75"/>
        <v>0.27871746381737839</v>
      </c>
    </row>
    <row r="1205" spans="1:27" x14ac:dyDescent="0.25">
      <c r="A1205">
        <v>1169</v>
      </c>
      <c r="B1205" s="15">
        <v>42391</v>
      </c>
      <c r="C1205" s="25">
        <f t="shared" si="72"/>
        <v>0.23074536025524101</v>
      </c>
      <c r="D1205" s="25">
        <f>VLOOKUP(B1205,input_BB!$B$19:$K$10000,$D$35,0)</f>
        <v>1906.9</v>
      </c>
      <c r="E1205" s="27">
        <f t="shared" si="73"/>
        <v>0.2225585308330367</v>
      </c>
      <c r="F1205" s="28">
        <f>VLOOKUP(B1205,viz!$B$3:$E$1863,4,0)</f>
        <v>1</v>
      </c>
      <c r="G1205" s="25">
        <f t="shared" si="74"/>
        <v>0.28522597606522687</v>
      </c>
      <c r="I1205" s="31">
        <v>42391</v>
      </c>
      <c r="J1205" s="20">
        <v>0.23074536025524101</v>
      </c>
      <c r="K1205" s="20">
        <v>0</v>
      </c>
      <c r="L1205" s="20">
        <v>3.00836044863853E-2</v>
      </c>
      <c r="M1205" s="20" t="s">
        <v>122</v>
      </c>
      <c r="N1205" s="20" t="s">
        <v>122</v>
      </c>
      <c r="O1205" s="20">
        <v>0.12944319093406101</v>
      </c>
      <c r="P1205" s="20">
        <v>2.0350565011087399E-2</v>
      </c>
      <c r="Q1205" s="20">
        <v>0.215573720651663</v>
      </c>
      <c r="R1205" s="20">
        <v>0.182012600707603</v>
      </c>
      <c r="S1205" s="20">
        <v>5.4188379221609101E-2</v>
      </c>
      <c r="T1205" s="20">
        <v>3.7433505176918597E-2</v>
      </c>
      <c r="U1205" s="20">
        <v>4.9001980794793697E-2</v>
      </c>
      <c r="V1205" s="20">
        <v>5.46296898896712E-2</v>
      </c>
      <c r="W1205" s="20">
        <v>0.18159430538076199</v>
      </c>
      <c r="X1205" s="20">
        <v>3.2215639188940298E-2</v>
      </c>
      <c r="Y1205" s="20" t="s">
        <v>122</v>
      </c>
      <c r="Z1205" s="20">
        <v>1.34728185565048E-2</v>
      </c>
      <c r="AA1205" s="30">
        <f t="shared" si="75"/>
        <v>0.28522597606522687</v>
      </c>
    </row>
    <row r="1206" spans="1:27" x14ac:dyDescent="0.25">
      <c r="A1206">
        <v>1170</v>
      </c>
      <c r="B1206" s="15">
        <v>42398</v>
      </c>
      <c r="C1206" s="25">
        <f t="shared" si="72"/>
        <v>0.113336347043514</v>
      </c>
      <c r="D1206" s="25">
        <f>VLOOKUP(B1206,input_BB!$B$19:$K$10000,$D$35,0)</f>
        <v>1940.24</v>
      </c>
      <c r="E1206" s="27">
        <f t="shared" si="73"/>
        <v>1.383683147416238E-2</v>
      </c>
      <c r="F1206" s="28">
        <f>VLOOKUP(B1206,viz!$B$3:$E$1863,4,0)</f>
        <v>1</v>
      </c>
      <c r="G1206" s="25">
        <f t="shared" si="74"/>
        <v>0.219359718730816</v>
      </c>
      <c r="I1206" s="31">
        <v>42398</v>
      </c>
      <c r="J1206" s="20">
        <v>0.113336347043514</v>
      </c>
      <c r="K1206" s="20">
        <v>0</v>
      </c>
      <c r="L1206" s="20">
        <v>1.7285437557989999E-2</v>
      </c>
      <c r="M1206" s="20" t="s">
        <v>122</v>
      </c>
      <c r="N1206" s="20" t="s">
        <v>122</v>
      </c>
      <c r="O1206" s="20">
        <v>0.13177192423171399</v>
      </c>
      <c r="P1206" s="20">
        <v>2.1168162825894801E-2</v>
      </c>
      <c r="Q1206" s="20">
        <v>0.20624937149567499</v>
      </c>
      <c r="R1206" s="20">
        <v>0.19632108976742199</v>
      </c>
      <c r="S1206" s="20">
        <v>5.5004972855188697E-2</v>
      </c>
      <c r="T1206" s="20">
        <v>1.20554539784708E-2</v>
      </c>
      <c r="U1206" s="20">
        <v>8.8083244623958806E-2</v>
      </c>
      <c r="V1206" s="20">
        <v>6.0880427832275499E-2</v>
      </c>
      <c r="W1206" s="20">
        <v>7.0396046274581695E-2</v>
      </c>
      <c r="X1206" s="20">
        <v>3.7403703156862599E-3</v>
      </c>
      <c r="Y1206" s="20" t="s">
        <v>122</v>
      </c>
      <c r="Z1206" s="20">
        <v>0.13704349824114201</v>
      </c>
      <c r="AA1206" s="30">
        <f t="shared" si="75"/>
        <v>0.219359718730816</v>
      </c>
    </row>
    <row r="1207" spans="1:27" x14ac:dyDescent="0.25">
      <c r="A1207">
        <v>1171</v>
      </c>
      <c r="B1207" s="15">
        <v>42405</v>
      </c>
      <c r="C1207" s="25">
        <f t="shared" si="72"/>
        <v>0.114670470356941</v>
      </c>
      <c r="D1207" s="25">
        <f>VLOOKUP(B1207,input_BB!$B$19:$K$10000,$D$35,0)</f>
        <v>1880.05</v>
      </c>
      <c r="E1207" s="27">
        <f t="shared" si="73"/>
        <v>1.6208544492741454E-2</v>
      </c>
      <c r="F1207" s="28">
        <f>VLOOKUP(B1207,viz!$B$3:$E$1863,4,0)</f>
        <v>0</v>
      </c>
      <c r="G1207" s="25">
        <f t="shared" si="74"/>
        <v>0.228483500643899</v>
      </c>
      <c r="I1207" s="31">
        <v>42405</v>
      </c>
      <c r="J1207" s="20">
        <v>0.114670470356941</v>
      </c>
      <c r="K1207" s="20">
        <v>0</v>
      </c>
      <c r="L1207" s="20">
        <v>1.7298595458664801E-2</v>
      </c>
      <c r="M1207" s="20" t="s">
        <v>122</v>
      </c>
      <c r="N1207" s="20" t="s">
        <v>122</v>
      </c>
      <c r="O1207" s="20">
        <v>0.116085173987371</v>
      </c>
      <c r="P1207" s="20">
        <v>2.1918561658265601E-2</v>
      </c>
      <c r="Q1207" s="20">
        <v>0.21072445548245999</v>
      </c>
      <c r="R1207" s="20">
        <v>0.22908822189326</v>
      </c>
      <c r="S1207" s="20">
        <v>5.2360232005654803E-2</v>
      </c>
      <c r="T1207" s="20">
        <v>2.2934177610531899E-2</v>
      </c>
      <c r="U1207" s="20">
        <v>5.5169213407103901E-2</v>
      </c>
      <c r="V1207" s="20">
        <v>6.94336470305741E-2</v>
      </c>
      <c r="W1207" s="20">
        <v>0.10388064020622099</v>
      </c>
      <c r="X1207" s="20">
        <v>1.47158713838586E-2</v>
      </c>
      <c r="Y1207" s="20" t="s">
        <v>122</v>
      </c>
      <c r="Z1207" s="20">
        <v>8.6391209876033603E-2</v>
      </c>
      <c r="AA1207" s="30">
        <f t="shared" si="75"/>
        <v>0.228483500643899</v>
      </c>
    </row>
    <row r="1208" spans="1:27" x14ac:dyDescent="0.25">
      <c r="A1208">
        <v>1172</v>
      </c>
      <c r="B1208" s="15">
        <v>42412</v>
      </c>
      <c r="C1208" s="25">
        <f t="shared" si="72"/>
        <v>0.111493229866028</v>
      </c>
      <c r="D1208" s="25">
        <f>VLOOKUP(B1208,input_BB!$B$19:$K$10000,$D$35,0)</f>
        <v>1864.78</v>
      </c>
      <c r="E1208" s="27">
        <f t="shared" si="73"/>
        <v>1.0560264037992274E-2</v>
      </c>
      <c r="F1208" s="28">
        <f>VLOOKUP(B1208,viz!$B$3:$E$1863,4,0)</f>
        <v>0</v>
      </c>
      <c r="G1208" s="25">
        <f t="shared" si="74"/>
        <v>0.42740234095280272</v>
      </c>
      <c r="I1208" s="31">
        <v>42412</v>
      </c>
      <c r="J1208" s="20">
        <v>0.111493229866028</v>
      </c>
      <c r="K1208" s="20">
        <v>0</v>
      </c>
      <c r="L1208" s="20" t="s">
        <v>122</v>
      </c>
      <c r="M1208" s="20">
        <v>2.9713552329856199E-2</v>
      </c>
      <c r="N1208" s="20">
        <v>1.39360321658142E-2</v>
      </c>
      <c r="O1208" s="20">
        <v>0.106221582131293</v>
      </c>
      <c r="P1208" s="20">
        <v>1.9793752589504599E-2</v>
      </c>
      <c r="Q1208" s="20">
        <v>0.182337990201069</v>
      </c>
      <c r="R1208" s="20">
        <v>0.120322659213556</v>
      </c>
      <c r="S1208" s="20">
        <v>1.4188906780419499E-2</v>
      </c>
      <c r="T1208" s="20">
        <v>1.26522379519557E-2</v>
      </c>
      <c r="U1208" s="20">
        <v>0.22121467393800501</v>
      </c>
      <c r="V1208" s="20">
        <v>7.2578623933807707E-2</v>
      </c>
      <c r="W1208" s="20">
        <v>0.13360904308099</v>
      </c>
      <c r="X1208" s="20" t="s">
        <v>122</v>
      </c>
      <c r="Y1208" s="20" t="s">
        <v>122</v>
      </c>
      <c r="Z1208" s="20">
        <v>7.3430945683729196E-2</v>
      </c>
      <c r="AA1208" s="30">
        <f t="shared" si="75"/>
        <v>0.42740234095280272</v>
      </c>
    </row>
    <row r="1209" spans="1:27" x14ac:dyDescent="0.25">
      <c r="A1209">
        <v>1173</v>
      </c>
      <c r="B1209" s="15">
        <v>42419</v>
      </c>
      <c r="C1209" s="25">
        <f t="shared" si="72"/>
        <v>0.12579122185707101</v>
      </c>
      <c r="D1209" s="25">
        <f>VLOOKUP(B1209,input_BB!$B$19:$K$10000,$D$35,0)</f>
        <v>1917.78</v>
      </c>
      <c r="E1209" s="27">
        <f t="shared" si="73"/>
        <v>3.5978254566610343E-2</v>
      </c>
      <c r="F1209" s="28">
        <f>VLOOKUP(B1209,viz!$B$3:$E$1863,4,0)</f>
        <v>0</v>
      </c>
      <c r="G1209" s="25">
        <f t="shared" si="74"/>
        <v>0.31579488794315991</v>
      </c>
      <c r="I1209" s="31">
        <v>42419</v>
      </c>
      <c r="J1209" s="20">
        <v>0.12579122185707101</v>
      </c>
      <c r="K1209" s="20">
        <v>0</v>
      </c>
      <c r="L1209" s="20">
        <v>2.5223916225514401E-2</v>
      </c>
      <c r="M1209" s="20" t="s">
        <v>122</v>
      </c>
      <c r="N1209" s="20" t="s">
        <v>122</v>
      </c>
      <c r="O1209" s="20">
        <v>0.168629024461416</v>
      </c>
      <c r="P1209" s="20">
        <v>1.8541507044808499E-2</v>
      </c>
      <c r="Q1209" s="20">
        <v>0.17711503706326701</v>
      </c>
      <c r="R1209" s="20">
        <v>0.127899349439448</v>
      </c>
      <c r="S1209" s="20">
        <v>4.8005140454799297E-2</v>
      </c>
      <c r="T1209" s="20">
        <v>4.3145849194550098E-2</v>
      </c>
      <c r="U1209" s="20">
        <v>4.7226742491025799E-2</v>
      </c>
      <c r="V1209" s="20">
        <v>8.6973310767421097E-2</v>
      </c>
      <c r="W1209" s="20">
        <v>0.18159483468471299</v>
      </c>
      <c r="X1209" s="20">
        <v>1.0312512267886299E-2</v>
      </c>
      <c r="Y1209" s="20" t="s">
        <v>122</v>
      </c>
      <c r="Z1209" s="20">
        <v>6.53327759051507E-2</v>
      </c>
      <c r="AA1209" s="30">
        <f t="shared" si="75"/>
        <v>0.31579488794315991</v>
      </c>
    </row>
    <row r="1210" spans="1:27" x14ac:dyDescent="0.25">
      <c r="A1210">
        <v>1174</v>
      </c>
      <c r="B1210" s="15">
        <v>42426</v>
      </c>
      <c r="C1210" s="25">
        <f t="shared" si="72"/>
        <v>0.113239273428917</v>
      </c>
      <c r="D1210" s="25">
        <f>VLOOKUP(B1210,input_BB!$B$19:$K$10000,$D$35,0)</f>
        <v>1948.05</v>
      </c>
      <c r="E1210" s="27">
        <f t="shared" si="73"/>
        <v>1.3664260653172201E-2</v>
      </c>
      <c r="F1210" s="28">
        <f>VLOOKUP(B1210,viz!$B$3:$E$1863,4,0)</f>
        <v>0</v>
      </c>
      <c r="G1210" s="25">
        <f t="shared" si="74"/>
        <v>0.29057650971621618</v>
      </c>
      <c r="I1210" s="31">
        <v>42426</v>
      </c>
      <c r="J1210" s="20">
        <v>0.113239273428917</v>
      </c>
      <c r="K1210" s="20">
        <v>0</v>
      </c>
      <c r="L1210" s="20">
        <v>2.4466766567252399E-2</v>
      </c>
      <c r="M1210" s="20" t="s">
        <v>122</v>
      </c>
      <c r="N1210" s="20">
        <v>6.8869513132408496E-3</v>
      </c>
      <c r="O1210" s="20">
        <v>0.11604521226228399</v>
      </c>
      <c r="P1210" s="20">
        <v>1.90135688087569E-2</v>
      </c>
      <c r="Q1210" s="20">
        <v>0.18739610877558999</v>
      </c>
      <c r="R1210" s="20">
        <v>0.164297700037456</v>
      </c>
      <c r="S1210" s="20">
        <v>4.6110688443078501E-2</v>
      </c>
      <c r="T1210" s="20">
        <v>4.0301368562762403E-2</v>
      </c>
      <c r="U1210" s="20">
        <v>7.3152785063671205E-2</v>
      </c>
      <c r="V1210" s="20">
        <v>0.11114875603551599</v>
      </c>
      <c r="W1210" s="20">
        <v>0.10627496861702899</v>
      </c>
      <c r="X1210" s="20" t="s">
        <v>122</v>
      </c>
      <c r="Y1210" s="20" t="s">
        <v>122</v>
      </c>
      <c r="Z1210" s="20">
        <v>0.10490512551336199</v>
      </c>
      <c r="AA1210" s="30">
        <f t="shared" si="75"/>
        <v>0.29057650971621618</v>
      </c>
    </row>
    <row r="1211" spans="1:27" x14ac:dyDescent="0.25">
      <c r="A1211">
        <v>1175</v>
      </c>
      <c r="B1211" s="15">
        <v>42433</v>
      </c>
      <c r="C1211" s="25">
        <f t="shared" si="72"/>
        <v>0.15686225891113301</v>
      </c>
      <c r="D1211" s="25">
        <f>VLOOKUP(B1211,input_BB!$B$19:$K$10000,$D$35,0)</f>
        <v>1999.99</v>
      </c>
      <c r="E1211" s="27">
        <f t="shared" si="73"/>
        <v>9.1214215395881842E-2</v>
      </c>
      <c r="F1211" s="28">
        <f>VLOOKUP(B1211,viz!$B$3:$E$1863,4,0)</f>
        <v>0</v>
      </c>
      <c r="G1211" s="25">
        <f t="shared" si="74"/>
        <v>0.28329347101791347</v>
      </c>
      <c r="I1211" s="31">
        <v>42433</v>
      </c>
      <c r="J1211" s="20">
        <v>0.15686225891113301</v>
      </c>
      <c r="K1211" s="20">
        <v>0</v>
      </c>
      <c r="L1211" s="20" t="s">
        <v>122</v>
      </c>
      <c r="M1211" s="20">
        <v>2.6772457677525199E-2</v>
      </c>
      <c r="N1211" s="20" t="s">
        <v>122</v>
      </c>
      <c r="O1211" s="20">
        <v>9.7052099081241294E-2</v>
      </c>
      <c r="P1211" s="20">
        <v>6.0698850806440101E-2</v>
      </c>
      <c r="Q1211" s="20">
        <v>0.196695537621215</v>
      </c>
      <c r="R1211" s="20">
        <v>0.187843275578567</v>
      </c>
      <c r="S1211" s="20">
        <v>4.5187440054069203E-2</v>
      </c>
      <c r="T1211" s="20">
        <v>4.6468431144085297E-2</v>
      </c>
      <c r="U1211" s="20">
        <v>8.3788048288190198E-2</v>
      </c>
      <c r="V1211" s="20">
        <v>5.6134397041867297E-2</v>
      </c>
      <c r="W1211" s="20">
        <v>0.14337102568785601</v>
      </c>
      <c r="X1211" s="20" t="s">
        <v>122</v>
      </c>
      <c r="Y1211" s="20">
        <v>1.31457127542246E-2</v>
      </c>
      <c r="Z1211" s="20">
        <v>4.2842724264719398E-2</v>
      </c>
      <c r="AA1211" s="30">
        <f t="shared" si="75"/>
        <v>0.28329347101791347</v>
      </c>
    </row>
    <row r="1212" spans="1:27" x14ac:dyDescent="0.25">
      <c r="A1212">
        <v>1176</v>
      </c>
      <c r="B1212" s="15">
        <v>42440</v>
      </c>
      <c r="C1212" s="25">
        <f t="shared" si="72"/>
        <v>0.11507158726453801</v>
      </c>
      <c r="D1212" s="25">
        <f>VLOOKUP(B1212,input_BB!$B$19:$K$10000,$D$35,0)</f>
        <v>2022.19</v>
      </c>
      <c r="E1212" s="27">
        <f t="shared" si="73"/>
        <v>1.692162264837032E-2</v>
      </c>
      <c r="F1212" s="28">
        <f>VLOOKUP(B1212,viz!$B$3:$E$1863,4,0)</f>
        <v>0</v>
      </c>
      <c r="G1212" s="25">
        <f t="shared" si="74"/>
        <v>0.348759662851232</v>
      </c>
      <c r="I1212" s="31">
        <v>42440</v>
      </c>
      <c r="J1212" s="20">
        <v>0.11507158726453801</v>
      </c>
      <c r="K1212" s="20">
        <v>0</v>
      </c>
      <c r="L1212" s="20">
        <v>1.8547132963548599E-2</v>
      </c>
      <c r="M1212" s="20" t="s">
        <v>122</v>
      </c>
      <c r="N1212" s="20" t="s">
        <v>122</v>
      </c>
      <c r="O1212" s="20">
        <v>8.43306803559047E-2</v>
      </c>
      <c r="P1212" s="20">
        <v>1.9102926921461601E-2</v>
      </c>
      <c r="Q1212" s="20">
        <v>0.213143359755887</v>
      </c>
      <c r="R1212" s="20">
        <v>0.18978817510981599</v>
      </c>
      <c r="S1212" s="20">
        <v>4.51460355033435E-2</v>
      </c>
      <c r="T1212" s="20">
        <v>3.86707125351827E-2</v>
      </c>
      <c r="U1212" s="20">
        <v>9.5671710098598803E-2</v>
      </c>
      <c r="V1212" s="20">
        <v>7.4240414417064193E-2</v>
      </c>
      <c r="W1212" s="20">
        <v>0.17884753833556899</v>
      </c>
      <c r="X1212" s="20" t="s">
        <v>122</v>
      </c>
      <c r="Y1212" s="20" t="s">
        <v>122</v>
      </c>
      <c r="Z1212" s="20">
        <v>4.2511314003623103E-2</v>
      </c>
      <c r="AA1212" s="30">
        <f t="shared" si="75"/>
        <v>0.348759662851232</v>
      </c>
    </row>
    <row r="1213" spans="1:27" x14ac:dyDescent="0.25">
      <c r="A1213">
        <v>1177</v>
      </c>
      <c r="B1213" s="15">
        <v>42447</v>
      </c>
      <c r="C1213" s="25">
        <f t="shared" si="72"/>
        <v>0.125800967216492</v>
      </c>
      <c r="D1213" s="25">
        <f>VLOOKUP(B1213,input_BB!$B$19:$K$10000,$D$35,0)</f>
        <v>2049.58</v>
      </c>
      <c r="E1213" s="27">
        <f t="shared" si="73"/>
        <v>3.5995579198881515E-2</v>
      </c>
      <c r="F1213" s="28">
        <f>VLOOKUP(B1213,viz!$B$3:$E$1863,4,0)</f>
        <v>0</v>
      </c>
      <c r="G1213" s="25">
        <f t="shared" si="74"/>
        <v>0.2984531274438994</v>
      </c>
      <c r="I1213" s="31">
        <v>42447</v>
      </c>
      <c r="J1213" s="20">
        <v>0.125800967216492</v>
      </c>
      <c r="K1213" s="20">
        <v>0</v>
      </c>
      <c r="L1213" s="20">
        <v>2.4710258271685898E-2</v>
      </c>
      <c r="M1213" s="20" t="s">
        <v>122</v>
      </c>
      <c r="N1213" s="20" t="s">
        <v>122</v>
      </c>
      <c r="O1213" s="20">
        <v>0.155151321707059</v>
      </c>
      <c r="P1213" s="20">
        <v>1.8440256125311801E-2</v>
      </c>
      <c r="Q1213" s="20">
        <v>0.17614785244790701</v>
      </c>
      <c r="R1213" s="20">
        <v>0.153793962416618</v>
      </c>
      <c r="S1213" s="20">
        <v>5.7963608633597598E-2</v>
      </c>
      <c r="T1213" s="20">
        <v>4.2941472847851103E-2</v>
      </c>
      <c r="U1213" s="20">
        <v>4.7493840269681002E-2</v>
      </c>
      <c r="V1213" s="20">
        <v>7.1066858038783404E-2</v>
      </c>
      <c r="W1213" s="20">
        <v>0.17989242913543499</v>
      </c>
      <c r="X1213" s="20" t="s">
        <v>122</v>
      </c>
      <c r="Y1213" s="20" t="s">
        <v>122</v>
      </c>
      <c r="Z1213" s="20">
        <v>7.2398140106070902E-2</v>
      </c>
      <c r="AA1213" s="30">
        <f t="shared" si="75"/>
        <v>0.2984531274438994</v>
      </c>
    </row>
    <row r="1214" spans="1:27" x14ac:dyDescent="0.25">
      <c r="A1214">
        <v>1178</v>
      </c>
      <c r="B1214" s="15">
        <v>42454</v>
      </c>
      <c r="C1214" s="25">
        <f t="shared" si="72"/>
        <v>0.113207444548607</v>
      </c>
      <c r="D1214" s="25">
        <f>VLOOKUP(B1214,input_BB!$B$19:$K$10000,$D$35,0)</f>
        <v>2035.94</v>
      </c>
      <c r="E1214" s="27">
        <f t="shared" si="73"/>
        <v>1.3607677450526474E-2</v>
      </c>
      <c r="F1214" s="28">
        <f>VLOOKUP(B1214,viz!$B$3:$E$1863,4,0)</f>
        <v>0</v>
      </c>
      <c r="G1214" s="25">
        <f t="shared" si="74"/>
        <v>0.31833866893224866</v>
      </c>
      <c r="I1214" s="31">
        <v>42454</v>
      </c>
      <c r="J1214" s="20">
        <v>0.113207444548607</v>
      </c>
      <c r="K1214" s="20">
        <v>0</v>
      </c>
      <c r="L1214" s="20">
        <v>2.5274597103350799E-2</v>
      </c>
      <c r="M1214" s="20" t="s">
        <v>122</v>
      </c>
      <c r="N1214" s="20">
        <v>7.1143409667190202E-3</v>
      </c>
      <c r="O1214" s="20">
        <v>0.119142872653051</v>
      </c>
      <c r="P1214" s="20">
        <v>2.3842888328300501E-2</v>
      </c>
      <c r="Q1214" s="20">
        <v>0.19404129298153</v>
      </c>
      <c r="R1214" s="20">
        <v>0.16899351495068399</v>
      </c>
      <c r="S1214" s="20">
        <v>4.7269378448019497E-2</v>
      </c>
      <c r="T1214" s="20">
        <v>4.1647589769390599E-2</v>
      </c>
      <c r="U1214" s="20">
        <v>0.14123721823020499</v>
      </c>
      <c r="V1214" s="20">
        <v>6.5538418651452698E-2</v>
      </c>
      <c r="W1214" s="20">
        <v>0.111563032050591</v>
      </c>
      <c r="X1214" s="20" t="s">
        <v>122</v>
      </c>
      <c r="Y1214" s="20" t="s">
        <v>122</v>
      </c>
      <c r="Z1214" s="20">
        <v>5.4334855866704397E-2</v>
      </c>
      <c r="AA1214" s="30">
        <f t="shared" si="75"/>
        <v>0.31833866893224866</v>
      </c>
    </row>
    <row r="1215" spans="1:27" x14ac:dyDescent="0.25">
      <c r="A1215">
        <v>1179</v>
      </c>
      <c r="B1215" s="15">
        <v>42461</v>
      </c>
      <c r="C1215" s="25">
        <f t="shared" si="72"/>
        <v>0.18622964620590199</v>
      </c>
      <c r="D1215" s="25">
        <f>VLOOKUP(B1215,input_BB!$B$19:$K$10000,$D$35,0)</f>
        <v>2072.7800000000002</v>
      </c>
      <c r="E1215" s="27">
        <f t="shared" si="73"/>
        <v>0.14342154440937668</v>
      </c>
      <c r="F1215" s="28">
        <f>VLOOKUP(B1215,viz!$B$3:$E$1863,4,0)</f>
        <v>0</v>
      </c>
      <c r="G1215" s="25">
        <f t="shared" si="74"/>
        <v>0.27857452575863739</v>
      </c>
      <c r="I1215" s="31">
        <v>42461</v>
      </c>
      <c r="J1215" s="20">
        <v>0.18622964620590199</v>
      </c>
      <c r="K1215" s="20">
        <v>0</v>
      </c>
      <c r="L1215" s="20">
        <v>2.1324220059173699E-2</v>
      </c>
      <c r="M1215" s="20" t="s">
        <v>122</v>
      </c>
      <c r="N1215" s="20" t="s">
        <v>122</v>
      </c>
      <c r="O1215" s="20">
        <v>0.103666088410288</v>
      </c>
      <c r="P1215" s="20">
        <v>5.8797859174902697E-2</v>
      </c>
      <c r="Q1215" s="20">
        <v>0.19594938178808199</v>
      </c>
      <c r="R1215" s="20">
        <v>0.14298412209410899</v>
      </c>
      <c r="S1215" s="20">
        <v>9.4078895853378003E-2</v>
      </c>
      <c r="T1215" s="20">
        <v>4.57137728042845E-2</v>
      </c>
      <c r="U1215" s="20">
        <v>4.2691667955296997E-2</v>
      </c>
      <c r="V1215" s="20">
        <v>9.6352529099844403E-2</v>
      </c>
      <c r="W1215" s="20">
        <v>0.13953032870349599</v>
      </c>
      <c r="X1215" s="20" t="s">
        <v>122</v>
      </c>
      <c r="Y1215" s="20">
        <v>1.18772095239253E-2</v>
      </c>
      <c r="Z1215" s="20">
        <v>4.7033924533219397E-2</v>
      </c>
      <c r="AA1215" s="30">
        <f t="shared" si="75"/>
        <v>0.27857452575863739</v>
      </c>
    </row>
    <row r="1216" spans="1:27" x14ac:dyDescent="0.25">
      <c r="A1216">
        <v>1180</v>
      </c>
      <c r="B1216" s="15">
        <v>42468</v>
      </c>
      <c r="C1216" s="25">
        <f t="shared" si="72"/>
        <v>0.112159833312035</v>
      </c>
      <c r="D1216" s="25">
        <f>VLOOKUP(B1216,input_BB!$B$19:$K$10000,$D$35,0)</f>
        <v>2047.6</v>
      </c>
      <c r="E1216" s="27">
        <f t="shared" si="73"/>
        <v>1.1745305971682293E-2</v>
      </c>
      <c r="F1216" s="28">
        <f>VLOOKUP(B1216,viz!$B$3:$E$1863,4,0)</f>
        <v>0</v>
      </c>
      <c r="G1216" s="25">
        <f t="shared" si="74"/>
        <v>0.39102647353497511</v>
      </c>
      <c r="I1216" s="31">
        <v>42468</v>
      </c>
      <c r="J1216" s="20">
        <v>0.112159833312035</v>
      </c>
      <c r="K1216" s="20">
        <v>0</v>
      </c>
      <c r="L1216" s="20" t="s">
        <v>122</v>
      </c>
      <c r="M1216" s="20">
        <v>2.7141492863378101E-2</v>
      </c>
      <c r="N1216" s="20" t="s">
        <v>122</v>
      </c>
      <c r="O1216" s="20">
        <v>0.132561861726434</v>
      </c>
      <c r="P1216" s="20">
        <v>1.7597766860306702E-2</v>
      </c>
      <c r="Q1216" s="20">
        <v>0.17613791640569301</v>
      </c>
      <c r="R1216" s="20">
        <v>0.14655496870078</v>
      </c>
      <c r="S1216" s="20" t="s">
        <v>122</v>
      </c>
      <c r="T1216" s="20">
        <v>4.1727768533191101E-2</v>
      </c>
      <c r="U1216" s="20">
        <v>0.181459598504011</v>
      </c>
      <c r="V1216" s="20">
        <v>6.5850011475956094E-2</v>
      </c>
      <c r="W1216" s="20">
        <v>0.14371686355500801</v>
      </c>
      <c r="X1216" s="20">
        <v>5.5453796923850399E-2</v>
      </c>
      <c r="Y1216" s="20">
        <v>1.17979544513913E-2</v>
      </c>
      <c r="Z1216" s="20" t="s">
        <v>122</v>
      </c>
      <c r="AA1216" s="30">
        <f t="shared" si="75"/>
        <v>0.39102647353497511</v>
      </c>
    </row>
    <row r="1217" spans="1:27" x14ac:dyDescent="0.25">
      <c r="A1217">
        <v>1181</v>
      </c>
      <c r="B1217" s="15">
        <v>42475</v>
      </c>
      <c r="C1217" s="25">
        <f t="shared" si="72"/>
        <v>0.27425789833068798</v>
      </c>
      <c r="D1217" s="25">
        <f>VLOOKUP(B1217,input_BB!$B$19:$K$10000,$D$35,0)</f>
        <v>2080.73</v>
      </c>
      <c r="E1217" s="27">
        <f t="shared" si="73"/>
        <v>0.2999121397433438</v>
      </c>
      <c r="F1217" s="28">
        <f>VLOOKUP(B1217,viz!$B$3:$E$1863,4,0)</f>
        <v>0</v>
      </c>
      <c r="G1217" s="25">
        <f t="shared" si="74"/>
        <v>0.31119164869134847</v>
      </c>
      <c r="I1217" s="31">
        <v>42475</v>
      </c>
      <c r="J1217" s="20">
        <v>0.27425789833068798</v>
      </c>
      <c r="K1217" s="20">
        <v>0</v>
      </c>
      <c r="L1217" s="20">
        <v>2.4553724996560399E-2</v>
      </c>
      <c r="M1217" s="20" t="s">
        <v>122</v>
      </c>
      <c r="N1217" s="20" t="s">
        <v>122</v>
      </c>
      <c r="O1217" s="20">
        <v>0.15778668280448599</v>
      </c>
      <c r="P1217" s="20">
        <v>1.8323441737792601E-2</v>
      </c>
      <c r="Q1217" s="20">
        <v>0.17503200007814099</v>
      </c>
      <c r="R1217" s="20">
        <v>0.152859513394215</v>
      </c>
      <c r="S1217" s="20">
        <v>4.7440555512145197E-2</v>
      </c>
      <c r="T1217" s="20">
        <v>4.2666333066822097E-2</v>
      </c>
      <c r="U1217" s="20">
        <v>4.8216546396898499E-2</v>
      </c>
      <c r="V1217" s="20">
        <v>7.2808972756716994E-2</v>
      </c>
      <c r="W1217" s="20">
        <v>0.19016612953773299</v>
      </c>
      <c r="X1217" s="20" t="s">
        <v>122</v>
      </c>
      <c r="Y1217" s="20" t="s">
        <v>122</v>
      </c>
      <c r="Z1217" s="20">
        <v>7.0146099718489993E-2</v>
      </c>
      <c r="AA1217" s="30">
        <f t="shared" si="75"/>
        <v>0.31119164869134847</v>
      </c>
    </row>
    <row r="1218" spans="1:27" x14ac:dyDescent="0.25">
      <c r="A1218">
        <v>1182</v>
      </c>
      <c r="B1218" s="15">
        <v>42482</v>
      </c>
      <c r="C1218" s="25">
        <f t="shared" si="72"/>
        <v>0.131740301847458</v>
      </c>
      <c r="D1218" s="25">
        <f>VLOOKUP(B1218,input_BB!$B$19:$K$10000,$D$35,0)</f>
        <v>2091.58</v>
      </c>
      <c r="E1218" s="27">
        <f t="shared" si="73"/>
        <v>4.6554121369751358E-2</v>
      </c>
      <c r="F1218" s="28">
        <f>VLOOKUP(B1218,viz!$B$3:$E$1863,4,0)</f>
        <v>0</v>
      </c>
      <c r="G1218" s="25">
        <f t="shared" si="74"/>
        <v>0.20903881852540909</v>
      </c>
      <c r="I1218" s="31">
        <v>42482</v>
      </c>
      <c r="J1218" s="20">
        <v>0.131740301847458</v>
      </c>
      <c r="K1218" s="20">
        <v>0</v>
      </c>
      <c r="L1218" s="20">
        <v>2.4496981591036499E-2</v>
      </c>
      <c r="M1218" s="20">
        <v>4.45870656524779E-2</v>
      </c>
      <c r="N1218" s="20">
        <v>1.9242331762418699E-2</v>
      </c>
      <c r="O1218" s="20">
        <v>0.13069982521595899</v>
      </c>
      <c r="P1218" s="20">
        <v>1.9037049452682499E-2</v>
      </c>
      <c r="Q1218" s="20">
        <v>0.21721609702495301</v>
      </c>
      <c r="R1218" s="20">
        <v>0.118357421153905</v>
      </c>
      <c r="S1218" s="20">
        <v>4.5815056474524503E-2</v>
      </c>
      <c r="T1218" s="20">
        <v>4.0366231585014602E-2</v>
      </c>
      <c r="U1218" s="20">
        <v>9.0384057242526503E-2</v>
      </c>
      <c r="V1218" s="20">
        <v>5.6948867677670698E-2</v>
      </c>
      <c r="W1218" s="20">
        <v>6.1705893605211899E-2</v>
      </c>
      <c r="X1218" s="20" t="s">
        <v>122</v>
      </c>
      <c r="Y1218" s="20" t="s">
        <v>122</v>
      </c>
      <c r="Z1218" s="20">
        <v>0.131143121561619</v>
      </c>
      <c r="AA1218" s="30">
        <f t="shared" si="75"/>
        <v>0.20903881852540909</v>
      </c>
    </row>
    <row r="1219" spans="1:27" x14ac:dyDescent="0.25">
      <c r="A1219">
        <v>1183</v>
      </c>
      <c r="B1219" s="15">
        <v>42489</v>
      </c>
      <c r="C1219" s="25">
        <f t="shared" si="72"/>
        <v>0.11438812315464</v>
      </c>
      <c r="D1219" s="25">
        <f>VLOOKUP(B1219,input_BB!$B$19:$K$10000,$D$35,0)</f>
        <v>2065.3000000000002</v>
      </c>
      <c r="E1219" s="27">
        <f t="shared" si="73"/>
        <v>1.5706606981630494E-2</v>
      </c>
      <c r="F1219" s="28">
        <f>VLOOKUP(B1219,viz!$B$3:$E$1863,4,0)</f>
        <v>0</v>
      </c>
      <c r="G1219" s="25">
        <f t="shared" si="74"/>
        <v>0.36120505259411712</v>
      </c>
      <c r="I1219" s="31">
        <v>42489</v>
      </c>
      <c r="J1219" s="20">
        <v>0.11438812315464</v>
      </c>
      <c r="K1219" s="20">
        <v>0</v>
      </c>
      <c r="L1219" s="20">
        <v>2.30418518972627E-2</v>
      </c>
      <c r="M1219" s="20" t="s">
        <v>122</v>
      </c>
      <c r="N1219" s="20">
        <v>6.7648529275265799E-3</v>
      </c>
      <c r="O1219" s="20">
        <v>6.4464456177386303E-2</v>
      </c>
      <c r="P1219" s="20">
        <v>1.85875839844954E-2</v>
      </c>
      <c r="Q1219" s="20">
        <v>0.22740108175919299</v>
      </c>
      <c r="R1219" s="20">
        <v>0.15307490091263501</v>
      </c>
      <c r="S1219" s="20">
        <v>4.1907905087275203E-2</v>
      </c>
      <c r="T1219" s="20">
        <v>4.8676378223751399E-2</v>
      </c>
      <c r="U1219" s="20">
        <v>6.9556155463808098E-2</v>
      </c>
      <c r="V1219" s="20">
        <v>0.12636349000816199</v>
      </c>
      <c r="W1219" s="20">
        <v>0.16528540712214701</v>
      </c>
      <c r="X1219" s="20" t="s">
        <v>122</v>
      </c>
      <c r="Y1219" s="20">
        <v>9.8034519380433404E-3</v>
      </c>
      <c r="Z1219" s="20">
        <v>4.5072484498314101E-2</v>
      </c>
      <c r="AA1219" s="30">
        <f t="shared" si="75"/>
        <v>0.36120505259411712</v>
      </c>
    </row>
    <row r="1220" spans="1:27" x14ac:dyDescent="0.25">
      <c r="A1220">
        <v>1184</v>
      </c>
      <c r="B1220" s="15">
        <v>42496</v>
      </c>
      <c r="C1220" s="25">
        <f t="shared" si="72"/>
        <v>0.19003760814666701</v>
      </c>
      <c r="D1220" s="25">
        <f>VLOOKUP(B1220,input_BB!$B$19:$K$10000,$D$35,0)</f>
        <v>2057.14</v>
      </c>
      <c r="E1220" s="27">
        <f t="shared" si="73"/>
        <v>0.15019107824352193</v>
      </c>
      <c r="F1220" s="28">
        <f>VLOOKUP(B1220,viz!$B$3:$E$1863,4,0)</f>
        <v>0</v>
      </c>
      <c r="G1220" s="25">
        <f t="shared" si="74"/>
        <v>0.39869848465678021</v>
      </c>
      <c r="I1220" s="31">
        <v>42496</v>
      </c>
      <c r="J1220" s="20">
        <v>0.19003760814666701</v>
      </c>
      <c r="K1220" s="20">
        <v>0</v>
      </c>
      <c r="L1220" s="20">
        <v>1.51197818947579E-2</v>
      </c>
      <c r="M1220" s="20" t="s">
        <v>122</v>
      </c>
      <c r="N1220" s="20" t="s">
        <v>122</v>
      </c>
      <c r="O1220" s="20">
        <v>6.3939405774561101E-2</v>
      </c>
      <c r="P1220" s="20">
        <v>1.7831187680763E-2</v>
      </c>
      <c r="Q1220" s="20">
        <v>0.17930643978616301</v>
      </c>
      <c r="R1220" s="20">
        <v>0.162439624750088</v>
      </c>
      <c r="S1220" s="20">
        <v>4.3030325237954102E-2</v>
      </c>
      <c r="T1220" s="20">
        <v>4.1606481728255498E-2</v>
      </c>
      <c r="U1220" s="20">
        <v>0.18082528841819601</v>
      </c>
      <c r="V1220" s="20">
        <v>5.8846349815708202E-2</v>
      </c>
      <c r="W1220" s="20">
        <v>0.15902684642287601</v>
      </c>
      <c r="X1220" s="20">
        <v>6.6550460444484002E-3</v>
      </c>
      <c r="Y1220" s="20" t="s">
        <v>122</v>
      </c>
      <c r="Z1220" s="20">
        <v>7.1373222446229595E-2</v>
      </c>
      <c r="AA1220" s="30">
        <f t="shared" si="75"/>
        <v>0.39869848465678021</v>
      </c>
    </row>
    <row r="1221" spans="1:27" x14ac:dyDescent="0.25">
      <c r="A1221">
        <v>1185</v>
      </c>
      <c r="B1221" s="15">
        <v>42503</v>
      </c>
      <c r="C1221" s="25">
        <f t="shared" si="72"/>
        <v>0.185670360922813</v>
      </c>
      <c r="D1221" s="25">
        <f>VLOOKUP(B1221,input_BB!$B$19:$K$10000,$D$35,0)</f>
        <v>2046.61</v>
      </c>
      <c r="E1221" s="27">
        <f t="shared" si="73"/>
        <v>0.1424272853527723</v>
      </c>
      <c r="F1221" s="28">
        <f>VLOOKUP(B1221,viz!$B$3:$E$1863,4,0)</f>
        <v>0</v>
      </c>
      <c r="G1221" s="25">
        <f t="shared" si="74"/>
        <v>0.19994133158219521</v>
      </c>
      <c r="I1221" s="31">
        <v>42503</v>
      </c>
      <c r="J1221" s="20">
        <v>0.185670360922813</v>
      </c>
      <c r="K1221" s="20">
        <v>0</v>
      </c>
      <c r="L1221" s="20">
        <v>2.5075366815635498E-2</v>
      </c>
      <c r="M1221" s="20" t="s">
        <v>122</v>
      </c>
      <c r="N1221" s="20">
        <v>7.2209881439712796E-3</v>
      </c>
      <c r="O1221" s="20">
        <v>0.12580690377252701</v>
      </c>
      <c r="P1221" s="20">
        <v>2.4138718697147399E-2</v>
      </c>
      <c r="Q1221" s="20">
        <v>0.196995619620977</v>
      </c>
      <c r="R1221" s="20">
        <v>0.16579622997896201</v>
      </c>
      <c r="S1221" s="20">
        <v>8.44518670338988E-2</v>
      </c>
      <c r="T1221" s="20">
        <v>4.22272006899179E-2</v>
      </c>
      <c r="U1221" s="20">
        <v>2.0047339383213202E-2</v>
      </c>
      <c r="V1221" s="20">
        <v>7.0843309049851005E-2</v>
      </c>
      <c r="W1221" s="20">
        <v>0.10905068314913099</v>
      </c>
      <c r="X1221" s="20" t="s">
        <v>122</v>
      </c>
      <c r="Y1221" s="20" t="s">
        <v>122</v>
      </c>
      <c r="Z1221" s="20">
        <v>0.12834577366476799</v>
      </c>
      <c r="AA1221" s="30">
        <f t="shared" si="75"/>
        <v>0.19994133158219521</v>
      </c>
    </row>
    <row r="1222" spans="1:27" x14ac:dyDescent="0.25">
      <c r="A1222">
        <v>1186</v>
      </c>
      <c r="B1222" s="15">
        <v>42510</v>
      </c>
      <c r="C1222" s="25">
        <f t="shared" si="72"/>
        <v>0.114645279943943</v>
      </c>
      <c r="D1222" s="25">
        <f>VLOOKUP(B1222,input_BB!$B$19:$K$10000,$D$35,0)</f>
        <v>2052.3200000000002</v>
      </c>
      <c r="E1222" s="27">
        <f t="shared" si="73"/>
        <v>1.6163762702445558E-2</v>
      </c>
      <c r="F1222" s="28">
        <f>VLOOKUP(B1222,viz!$B$3:$E$1863,4,0)</f>
        <v>0</v>
      </c>
      <c r="G1222" s="25">
        <f t="shared" si="74"/>
        <v>0.21574792078068589</v>
      </c>
      <c r="I1222" s="31">
        <v>42510</v>
      </c>
      <c r="J1222" s="20">
        <v>0.114645279943943</v>
      </c>
      <c r="K1222" s="20">
        <v>0</v>
      </c>
      <c r="L1222" s="20">
        <v>2.4470503214852699E-2</v>
      </c>
      <c r="M1222" s="20">
        <v>4.6051547892214099E-2</v>
      </c>
      <c r="N1222" s="20">
        <v>1.9641652750151801E-2</v>
      </c>
      <c r="O1222" s="20">
        <v>0.133519464134009</v>
      </c>
      <c r="P1222" s="20">
        <v>1.9428052360350299E-2</v>
      </c>
      <c r="Q1222" s="20">
        <v>0.221389243150452</v>
      </c>
      <c r="R1222" s="20">
        <v>0.116219494312684</v>
      </c>
      <c r="S1222" s="20">
        <v>4.6752493469190602E-2</v>
      </c>
      <c r="T1222" s="20">
        <v>4.1109357089115901E-2</v>
      </c>
      <c r="U1222" s="20">
        <v>0.103564318947916</v>
      </c>
      <c r="V1222" s="20">
        <v>4.8495241001939603E-2</v>
      </c>
      <c r="W1222" s="20">
        <v>6.3688360830830307E-2</v>
      </c>
      <c r="X1222" s="20" t="s">
        <v>122</v>
      </c>
      <c r="Y1222" s="20" t="s">
        <v>122</v>
      </c>
      <c r="Z1222" s="20">
        <v>0.115670270846294</v>
      </c>
      <c r="AA1222" s="30">
        <f t="shared" si="75"/>
        <v>0.21574792078068589</v>
      </c>
    </row>
    <row r="1223" spans="1:27" x14ac:dyDescent="0.25">
      <c r="A1223">
        <v>1187</v>
      </c>
      <c r="B1223" s="15">
        <v>42517</v>
      </c>
      <c r="C1223" s="25">
        <f t="shared" si="72"/>
        <v>0.11445152014493901</v>
      </c>
      <c r="D1223" s="25">
        <f>VLOOKUP(B1223,input_BB!$B$19:$K$10000,$D$35,0)</f>
        <v>2099.06</v>
      </c>
      <c r="E1223" s="27">
        <f t="shared" si="73"/>
        <v>1.5819309807312058E-2</v>
      </c>
      <c r="F1223" s="28">
        <f>VLOOKUP(B1223,viz!$B$3:$E$1863,4,0)</f>
        <v>0</v>
      </c>
      <c r="G1223" s="25">
        <f t="shared" si="74"/>
        <v>0.36882099538203861</v>
      </c>
      <c r="I1223" s="31">
        <v>42517</v>
      </c>
      <c r="J1223" s="20">
        <v>0.11445152014493901</v>
      </c>
      <c r="K1223" s="20">
        <v>0</v>
      </c>
      <c r="L1223" s="20">
        <v>2.3587784189756999E-2</v>
      </c>
      <c r="M1223" s="20" t="s">
        <v>122</v>
      </c>
      <c r="N1223" s="20">
        <v>6.80460335229696E-3</v>
      </c>
      <c r="O1223" s="20">
        <v>6.4692338263247703E-2</v>
      </c>
      <c r="P1223" s="20">
        <v>5.8145084619785001E-2</v>
      </c>
      <c r="Q1223" s="20">
        <v>0.18813463559184301</v>
      </c>
      <c r="R1223" s="20">
        <v>0.16017360903258199</v>
      </c>
      <c r="S1223" s="20">
        <v>4.2320644372978403E-2</v>
      </c>
      <c r="T1223" s="20">
        <v>4.8731602004693501E-2</v>
      </c>
      <c r="U1223" s="20">
        <v>5.2101321618750598E-2</v>
      </c>
      <c r="V1223" s="20">
        <v>0.14300663718148099</v>
      </c>
      <c r="W1223" s="20">
        <v>0.17371303658180701</v>
      </c>
      <c r="X1223" s="20" t="s">
        <v>122</v>
      </c>
      <c r="Y1223" s="20" t="s">
        <v>122</v>
      </c>
      <c r="Z1223" s="20">
        <v>3.8588703190778E-2</v>
      </c>
      <c r="AA1223" s="30">
        <f t="shared" si="75"/>
        <v>0.36882099538203861</v>
      </c>
    </row>
    <row r="1224" spans="1:27" x14ac:dyDescent="0.25">
      <c r="A1224">
        <v>1188</v>
      </c>
      <c r="B1224" s="15">
        <v>42524</v>
      </c>
      <c r="C1224" s="25">
        <f t="shared" si="72"/>
        <v>0.18755111098289501</v>
      </c>
      <c r="D1224" s="25">
        <f>VLOOKUP(B1224,input_BB!$B$19:$K$10000,$D$35,0)</f>
        <v>2099.13</v>
      </c>
      <c r="E1224" s="27">
        <f t="shared" si="73"/>
        <v>0.14577075394918848</v>
      </c>
      <c r="F1224" s="28">
        <f>VLOOKUP(B1224,viz!$B$3:$E$1863,4,0)</f>
        <v>0</v>
      </c>
      <c r="G1224" s="25">
        <f t="shared" si="74"/>
        <v>0.24835910299708192</v>
      </c>
      <c r="I1224" s="31">
        <v>42524</v>
      </c>
      <c r="J1224" s="20">
        <v>0.18755111098289501</v>
      </c>
      <c r="K1224" s="20">
        <v>0</v>
      </c>
      <c r="L1224" s="20">
        <v>2.5260019177403201E-2</v>
      </c>
      <c r="M1224" s="20" t="s">
        <v>122</v>
      </c>
      <c r="N1224" s="20">
        <v>7.2806480330497997E-3</v>
      </c>
      <c r="O1224" s="20">
        <v>0.12562551613692499</v>
      </c>
      <c r="P1224" s="20">
        <v>1.9988878230208399E-2</v>
      </c>
      <c r="Q1224" s="20">
        <v>0.200648668455192</v>
      </c>
      <c r="R1224" s="20">
        <v>0.21715531561919801</v>
      </c>
      <c r="S1224" s="20">
        <v>4.6302686097636298E-2</v>
      </c>
      <c r="T1224" s="20">
        <v>5.2216522382646999E-2</v>
      </c>
      <c r="U1224" s="20">
        <v>6.3675834720638202E-2</v>
      </c>
      <c r="V1224" s="20">
        <v>7.1034522784542697E-2</v>
      </c>
      <c r="W1224" s="20">
        <v>0.113648745491901</v>
      </c>
      <c r="X1224" s="20" t="s">
        <v>122</v>
      </c>
      <c r="Y1224" s="20" t="s">
        <v>122</v>
      </c>
      <c r="Z1224" s="20">
        <v>5.7162642870659003E-2</v>
      </c>
      <c r="AA1224" s="30">
        <f t="shared" si="75"/>
        <v>0.24835910299708192</v>
      </c>
    </row>
    <row r="1225" spans="1:27" x14ac:dyDescent="0.25">
      <c r="A1225">
        <v>1189</v>
      </c>
      <c r="B1225" s="15">
        <v>42531</v>
      </c>
      <c r="C1225" s="25">
        <f t="shared" si="72"/>
        <v>0.19260716438293499</v>
      </c>
      <c r="D1225" s="25">
        <f>VLOOKUP(B1225,input_BB!$B$19:$K$10000,$D$35,0)</f>
        <v>2096.0700000000002</v>
      </c>
      <c r="E1225" s="27">
        <f t="shared" si="73"/>
        <v>0.15475905926611072</v>
      </c>
      <c r="F1225" s="28">
        <f>VLOOKUP(B1225,viz!$B$3:$E$1863,4,0)</f>
        <v>0</v>
      </c>
      <c r="G1225" s="25">
        <f t="shared" si="74"/>
        <v>0.32293956478911162</v>
      </c>
      <c r="I1225" s="31">
        <v>42531</v>
      </c>
      <c r="J1225" s="20">
        <v>0.19260716438293499</v>
      </c>
      <c r="K1225" s="20">
        <v>0</v>
      </c>
      <c r="L1225" s="20" t="s">
        <v>122</v>
      </c>
      <c r="M1225" s="20" t="s">
        <v>122</v>
      </c>
      <c r="N1225" s="20" t="s">
        <v>122</v>
      </c>
      <c r="O1225" s="20">
        <v>0.12683999664999601</v>
      </c>
      <c r="P1225" s="20">
        <v>1.94870284812706E-2</v>
      </c>
      <c r="Q1225" s="20">
        <v>0.19414637121950001</v>
      </c>
      <c r="R1225" s="20">
        <v>0.227618718988393</v>
      </c>
      <c r="S1225" s="20" t="s">
        <v>122</v>
      </c>
      <c r="T1225" s="20">
        <v>4.2493101115202998E-2</v>
      </c>
      <c r="U1225" s="20">
        <v>0.16640532664872701</v>
      </c>
      <c r="V1225" s="20">
        <v>4.75677699960836E-2</v>
      </c>
      <c r="W1225" s="20">
        <v>0.108966468144301</v>
      </c>
      <c r="X1225" s="20">
        <v>1.2204160852491101E-2</v>
      </c>
      <c r="Y1225" s="20" t="s">
        <v>122</v>
      </c>
      <c r="Z1225" s="20">
        <v>5.4271057904034303E-2</v>
      </c>
      <c r="AA1225" s="30">
        <f t="shared" si="75"/>
        <v>0.32293956478911162</v>
      </c>
    </row>
    <row r="1226" spans="1:27" x14ac:dyDescent="0.25">
      <c r="A1226">
        <v>1190</v>
      </c>
      <c r="B1226" s="15">
        <v>42538</v>
      </c>
      <c r="C1226" s="25">
        <f t="shared" si="72"/>
        <v>0.13718928396701799</v>
      </c>
      <c r="D1226" s="25">
        <f>VLOOKUP(B1226,input_BB!$B$19:$K$10000,$D$35,0)</f>
        <v>2071.2199999999998</v>
      </c>
      <c r="E1226" s="27">
        <f t="shared" si="73"/>
        <v>5.62409484425564E-2</v>
      </c>
      <c r="F1226" s="28">
        <f>VLOOKUP(B1226,viz!$B$3:$E$1863,4,0)</f>
        <v>0</v>
      </c>
      <c r="G1226" s="25">
        <f t="shared" si="74"/>
        <v>0.26828370781467226</v>
      </c>
      <c r="I1226" s="31">
        <v>42538</v>
      </c>
      <c r="J1226" s="20">
        <v>0.13718928396701799</v>
      </c>
      <c r="K1226" s="20">
        <v>0</v>
      </c>
      <c r="L1226" s="20">
        <v>2.6451353360491401E-2</v>
      </c>
      <c r="M1226" s="20" t="s">
        <v>122</v>
      </c>
      <c r="N1226" s="20">
        <v>7.6259927112774404E-3</v>
      </c>
      <c r="O1226" s="20">
        <v>0.13232281400715901</v>
      </c>
      <c r="P1226" s="20">
        <v>2.4659225555616601E-2</v>
      </c>
      <c r="Q1226" s="20">
        <v>0.211592683729243</v>
      </c>
      <c r="R1226" s="20">
        <v>0.18613286902680201</v>
      </c>
      <c r="S1226" s="20" t="s">
        <v>122</v>
      </c>
      <c r="T1226" s="20">
        <v>3.4855903941218E-2</v>
      </c>
      <c r="U1226" s="20">
        <v>7.8231266183274001E-2</v>
      </c>
      <c r="V1226" s="20">
        <v>7.3662950499036303E-2</v>
      </c>
      <c r="W1226" s="20">
        <v>0.11638949113236199</v>
      </c>
      <c r="X1226" s="20" t="s">
        <v>122</v>
      </c>
      <c r="Y1226" s="20" t="s">
        <v>122</v>
      </c>
      <c r="Z1226" s="20">
        <v>0.10807544985351999</v>
      </c>
      <c r="AA1226" s="30">
        <f t="shared" si="75"/>
        <v>0.26828370781467226</v>
      </c>
    </row>
    <row r="1227" spans="1:27" x14ac:dyDescent="0.25">
      <c r="A1227">
        <v>1191</v>
      </c>
      <c r="B1227" s="15">
        <v>42545</v>
      </c>
      <c r="C1227" s="25">
        <f t="shared" si="72"/>
        <v>0.166725859045982</v>
      </c>
      <c r="D1227" s="25">
        <f>VLOOKUP(B1227,input_BB!$B$19:$K$10000,$D$35,0)</f>
        <v>2037.41</v>
      </c>
      <c r="E1227" s="27">
        <f t="shared" si="73"/>
        <v>0.10874904790681952</v>
      </c>
      <c r="F1227" s="28">
        <f>VLOOKUP(B1227,viz!$B$3:$E$1863,4,0)</f>
        <v>0</v>
      </c>
      <c r="G1227" s="25">
        <f t="shared" si="74"/>
        <v>0.42809696019682431</v>
      </c>
      <c r="I1227" s="31">
        <v>42545</v>
      </c>
      <c r="J1227" s="20">
        <v>0.166725859045982</v>
      </c>
      <c r="K1227" s="20">
        <v>0</v>
      </c>
      <c r="L1227" s="20">
        <v>1.9334941515976398E-2</v>
      </c>
      <c r="M1227" s="20">
        <v>4.1127904584984804E-3</v>
      </c>
      <c r="N1227" s="20">
        <v>1.5189499336208299E-2</v>
      </c>
      <c r="O1227" s="20">
        <v>0.121220084755901</v>
      </c>
      <c r="P1227" s="20" t="s">
        <v>122</v>
      </c>
      <c r="Q1227" s="20">
        <v>0.19486413963924401</v>
      </c>
      <c r="R1227" s="20">
        <v>0.146358860333686</v>
      </c>
      <c r="S1227" s="20" t="s">
        <v>122</v>
      </c>
      <c r="T1227" s="20">
        <v>4.1172017464544998E-2</v>
      </c>
      <c r="U1227" s="20">
        <v>0.16928550157664801</v>
      </c>
      <c r="V1227" s="20">
        <v>5.9483496173202297E-2</v>
      </c>
      <c r="W1227" s="20">
        <v>0.19932796244697401</v>
      </c>
      <c r="X1227" s="20">
        <v>2.9650706299117001E-2</v>
      </c>
      <c r="Y1227" s="20" t="s">
        <v>122</v>
      </c>
      <c r="Z1227" s="20" t="s">
        <v>122</v>
      </c>
      <c r="AA1227" s="30">
        <f t="shared" si="75"/>
        <v>0.42809696019682431</v>
      </c>
    </row>
    <row r="1228" spans="1:27" x14ac:dyDescent="0.25">
      <c r="A1228">
        <v>1192</v>
      </c>
      <c r="B1228" s="15">
        <v>42552</v>
      </c>
      <c r="C1228" s="25">
        <f t="shared" si="72"/>
        <v>0.17038196325302099</v>
      </c>
      <c r="D1228" s="25">
        <f>VLOOKUP(B1228,input_BB!$B$19:$K$10000,$D$35,0)</f>
        <v>2102.9499999999998</v>
      </c>
      <c r="E1228" s="27">
        <f t="shared" si="73"/>
        <v>0.11524861946654444</v>
      </c>
      <c r="F1228" s="28">
        <f>VLOOKUP(B1228,viz!$B$3:$E$1863,4,0)</f>
        <v>0</v>
      </c>
      <c r="G1228" s="25">
        <f t="shared" si="74"/>
        <v>0.29821520895347153</v>
      </c>
      <c r="I1228" s="31">
        <v>42552</v>
      </c>
      <c r="J1228" s="20">
        <v>0.17038196325302099</v>
      </c>
      <c r="K1228" s="20">
        <v>0</v>
      </c>
      <c r="L1228" s="20">
        <v>2.52402369130699E-2</v>
      </c>
      <c r="M1228" s="20">
        <v>2.2827282421609502E-2</v>
      </c>
      <c r="N1228" s="20">
        <v>7.2749462280394502E-3</v>
      </c>
      <c r="O1228" s="20">
        <v>0.15177749303809801</v>
      </c>
      <c r="P1228" s="20">
        <v>1.9973224034932499E-2</v>
      </c>
      <c r="Q1228" s="20">
        <v>0.18593775416141001</v>
      </c>
      <c r="R1228" s="20">
        <v>0.129613947851139</v>
      </c>
      <c r="S1228" s="20" t="s">
        <v>122</v>
      </c>
      <c r="T1228" s="20">
        <v>3.4315186606865701E-2</v>
      </c>
      <c r="U1228" s="20">
        <v>0.16174619001600099</v>
      </c>
      <c r="V1228" s="20">
        <v>6.8475513202465796E-2</v>
      </c>
      <c r="W1228" s="20">
        <v>6.7993505735004706E-2</v>
      </c>
      <c r="X1228" s="20" t="s">
        <v>122</v>
      </c>
      <c r="Y1228" s="20" t="s">
        <v>122</v>
      </c>
      <c r="Z1228" s="20">
        <v>0.124824719791365</v>
      </c>
      <c r="AA1228" s="30">
        <f t="shared" si="75"/>
        <v>0.29821520895347153</v>
      </c>
    </row>
    <row r="1229" spans="1:27" x14ac:dyDescent="0.25">
      <c r="A1229">
        <v>1193</v>
      </c>
      <c r="B1229" s="15">
        <v>42559</v>
      </c>
      <c r="C1229" s="25">
        <f t="shared" si="72"/>
        <v>0.18468441069126099</v>
      </c>
      <c r="D1229" s="25">
        <f>VLOOKUP(B1229,input_BB!$B$19:$K$10000,$D$35,0)</f>
        <v>2129.9</v>
      </c>
      <c r="E1229" s="27">
        <f t="shared" si="73"/>
        <v>0.14067453058392243</v>
      </c>
      <c r="F1229" s="28">
        <f>VLOOKUP(B1229,viz!$B$3:$E$1863,4,0)</f>
        <v>0</v>
      </c>
      <c r="G1229" s="25">
        <f t="shared" si="74"/>
        <v>0.35561692380923421</v>
      </c>
      <c r="I1229" s="31">
        <v>42559</v>
      </c>
      <c r="J1229" s="20">
        <v>0.18468441069126099</v>
      </c>
      <c r="K1229" s="20">
        <v>0</v>
      </c>
      <c r="L1229" s="20" t="s">
        <v>122</v>
      </c>
      <c r="M1229" s="20" t="s">
        <v>122</v>
      </c>
      <c r="N1229" s="20" t="s">
        <v>122</v>
      </c>
      <c r="O1229" s="20">
        <v>0.12871375576175501</v>
      </c>
      <c r="P1229" s="20">
        <v>1.9776246386741001E-2</v>
      </c>
      <c r="Q1229" s="20">
        <v>0.19539467503521199</v>
      </c>
      <c r="R1229" s="20">
        <v>0.189566940801905</v>
      </c>
      <c r="S1229" s="20" t="s">
        <v>122</v>
      </c>
      <c r="T1229" s="20">
        <v>4.3190008148647797E-2</v>
      </c>
      <c r="U1229" s="20">
        <v>0.19996470971608599</v>
      </c>
      <c r="V1229" s="20">
        <v>4.5561590490265202E-2</v>
      </c>
      <c r="W1229" s="20">
        <v>0.11009062360288301</v>
      </c>
      <c r="X1229" s="20">
        <v>1.2664924981848199E-2</v>
      </c>
      <c r="Y1229" s="20" t="s">
        <v>122</v>
      </c>
      <c r="Z1229" s="20">
        <v>5.5076525074657802E-2</v>
      </c>
      <c r="AA1229" s="30">
        <f t="shared" si="75"/>
        <v>0.35561692380923421</v>
      </c>
    </row>
    <row r="1230" spans="1:27" x14ac:dyDescent="0.25">
      <c r="A1230">
        <v>1194</v>
      </c>
      <c r="B1230" s="15">
        <v>42566</v>
      </c>
      <c r="C1230" s="25">
        <f t="shared" si="72"/>
        <v>0.136697933077812</v>
      </c>
      <c r="D1230" s="25">
        <f>VLOOKUP(B1230,input_BB!$B$19:$K$10000,$D$35,0)</f>
        <v>2161.7399999999998</v>
      </c>
      <c r="E1230" s="27">
        <f t="shared" si="73"/>
        <v>5.5367458496843068E-2</v>
      </c>
      <c r="F1230" s="28">
        <f>VLOOKUP(B1230,viz!$B$3:$E$1863,4,0)</f>
        <v>0</v>
      </c>
      <c r="G1230" s="25">
        <f t="shared" si="74"/>
        <v>0.36840109877497595</v>
      </c>
      <c r="I1230" s="31">
        <v>42566</v>
      </c>
      <c r="J1230" s="20">
        <v>0.136697933077812</v>
      </c>
      <c r="K1230" s="20">
        <v>0</v>
      </c>
      <c r="L1230" s="20">
        <v>2.4036699867066399E-2</v>
      </c>
      <c r="M1230" s="20">
        <v>4.1515131902285299E-2</v>
      </c>
      <c r="N1230" s="20">
        <v>1.87706202623362E-2</v>
      </c>
      <c r="O1230" s="20">
        <v>0.12915215303108701</v>
      </c>
      <c r="P1230" s="20">
        <v>1.9083639575664599E-2</v>
      </c>
      <c r="Q1230" s="20">
        <v>0.18914408559218199</v>
      </c>
      <c r="R1230" s="20">
        <v>0.12544684057088201</v>
      </c>
      <c r="S1230" s="20" t="s">
        <v>122</v>
      </c>
      <c r="T1230" s="20">
        <v>3.1674027797827201E-2</v>
      </c>
      <c r="U1230" s="20">
        <v>0.25828760914395599</v>
      </c>
      <c r="V1230" s="20" t="s">
        <v>122</v>
      </c>
      <c r="W1230" s="20">
        <v>0.11011348963102</v>
      </c>
      <c r="X1230" s="20" t="s">
        <v>122</v>
      </c>
      <c r="Y1230" s="20" t="s">
        <v>122</v>
      </c>
      <c r="Z1230" s="20">
        <v>5.2775702625693803E-2</v>
      </c>
      <c r="AA1230" s="30">
        <f t="shared" si="75"/>
        <v>0.36840109877497595</v>
      </c>
    </row>
    <row r="1231" spans="1:27" x14ac:dyDescent="0.25">
      <c r="A1231">
        <v>1195</v>
      </c>
      <c r="B1231" s="15">
        <v>42573</v>
      </c>
      <c r="C1231" s="25">
        <f t="shared" si="72"/>
        <v>0.17034168541431399</v>
      </c>
      <c r="D1231" s="25">
        <f>VLOOKUP(B1231,input_BB!$B$19:$K$10000,$D$35,0)</f>
        <v>2175.0300000000002</v>
      </c>
      <c r="E1231" s="27">
        <f t="shared" si="73"/>
        <v>0.11517701628454455</v>
      </c>
      <c r="F1231" s="28">
        <f>VLOOKUP(B1231,viz!$B$3:$E$1863,4,0)</f>
        <v>0</v>
      </c>
      <c r="G1231" s="25">
        <f t="shared" si="74"/>
        <v>0.41211231774907797</v>
      </c>
      <c r="I1231" s="31">
        <v>42573</v>
      </c>
      <c r="J1231" s="20">
        <v>0.17034168541431399</v>
      </c>
      <c r="K1231" s="20">
        <v>0</v>
      </c>
      <c r="L1231" s="20">
        <v>1.9021905598890099E-2</v>
      </c>
      <c r="M1231" s="20">
        <v>4.0404002730510397E-3</v>
      </c>
      <c r="N1231" s="20" t="s">
        <v>122</v>
      </c>
      <c r="O1231" s="20">
        <v>0.11789528077839299</v>
      </c>
      <c r="P1231" s="20" t="s">
        <v>122</v>
      </c>
      <c r="Q1231" s="20">
        <v>0.19194922757907401</v>
      </c>
      <c r="R1231" s="20">
        <v>0.18530460231422599</v>
      </c>
      <c r="S1231" s="20" t="s">
        <v>122</v>
      </c>
      <c r="T1231" s="20">
        <v>4.0509324072154698E-2</v>
      </c>
      <c r="U1231" s="20">
        <v>0.18302708041047999</v>
      </c>
      <c r="V1231" s="20">
        <v>1.1378416868813E-2</v>
      </c>
      <c r="W1231" s="20">
        <v>0.21770682046978501</v>
      </c>
      <c r="X1231" s="20">
        <v>2.9166941635134599E-2</v>
      </c>
      <c r="Y1231" s="20" t="s">
        <v>122</v>
      </c>
      <c r="Z1231" s="20" t="s">
        <v>122</v>
      </c>
      <c r="AA1231" s="30">
        <f t="shared" si="75"/>
        <v>0.41211231774907797</v>
      </c>
    </row>
    <row r="1232" spans="1:27" x14ac:dyDescent="0.25">
      <c r="A1232">
        <v>1196</v>
      </c>
      <c r="B1232" s="15">
        <v>42580</v>
      </c>
      <c r="C1232" s="25">
        <f t="shared" si="72"/>
        <v>0.114023812115192</v>
      </c>
      <c r="D1232" s="25">
        <f>VLOOKUP(B1232,input_BB!$B$19:$K$10000,$D$35,0)</f>
        <v>2173.6</v>
      </c>
      <c r="E1232" s="27">
        <f t="shared" si="73"/>
        <v>1.5058959776627063E-2</v>
      </c>
      <c r="F1232" s="28">
        <f>VLOOKUP(B1232,viz!$B$3:$E$1863,4,0)</f>
        <v>0</v>
      </c>
      <c r="G1232" s="25">
        <f t="shared" si="74"/>
        <v>0.38660225566721096</v>
      </c>
      <c r="I1232" s="31">
        <v>42580</v>
      </c>
      <c r="J1232" s="20">
        <v>0.114023812115192</v>
      </c>
      <c r="K1232" s="20">
        <v>0</v>
      </c>
      <c r="L1232" s="20">
        <v>1.7515058712195899E-2</v>
      </c>
      <c r="M1232" s="20">
        <v>3.9861580373286602E-3</v>
      </c>
      <c r="N1232" s="20" t="s">
        <v>122</v>
      </c>
      <c r="O1232" s="20">
        <v>8.3829794529211299E-2</v>
      </c>
      <c r="P1232" s="20" t="s">
        <v>122</v>
      </c>
      <c r="Q1232" s="20">
        <v>0.211337268260754</v>
      </c>
      <c r="R1232" s="20">
        <v>0.19859963356075999</v>
      </c>
      <c r="S1232" s="20" t="s">
        <v>122</v>
      </c>
      <c r="T1232" s="20">
        <v>4.2333859220805903E-2</v>
      </c>
      <c r="U1232" s="20">
        <v>0.17387352665564201</v>
      </c>
      <c r="V1232" s="20">
        <v>6.0050530913331998E-2</v>
      </c>
      <c r="W1232" s="20">
        <v>0.15267819809823699</v>
      </c>
      <c r="X1232" s="20">
        <v>8.8718426509230806E-3</v>
      </c>
      <c r="Y1232" s="20" t="s">
        <v>122</v>
      </c>
      <c r="Z1232" s="20">
        <v>4.6924129360809898E-2</v>
      </c>
      <c r="AA1232" s="30">
        <f t="shared" si="75"/>
        <v>0.38660225566721096</v>
      </c>
    </row>
    <row r="1233" spans="1:27" x14ac:dyDescent="0.25">
      <c r="A1233">
        <v>1197</v>
      </c>
      <c r="B1233" s="15">
        <v>42587</v>
      </c>
      <c r="C1233" s="25">
        <f t="shared" si="72"/>
        <v>0.112260587513447</v>
      </c>
      <c r="D1233" s="25">
        <f>VLOOKUP(B1233,input_BB!$B$19:$K$10000,$D$35,0)</f>
        <v>2182.87</v>
      </c>
      <c r="E1233" s="27">
        <f t="shared" si="73"/>
        <v>1.1924419887735203E-2</v>
      </c>
      <c r="F1233" s="28">
        <f>VLOOKUP(B1233,viz!$B$3:$E$1863,4,0)</f>
        <v>0</v>
      </c>
      <c r="G1233" s="25">
        <f t="shared" si="74"/>
        <v>0.313144384428861</v>
      </c>
      <c r="I1233" s="31">
        <v>42587</v>
      </c>
      <c r="J1233" s="20">
        <v>0.112260587513447</v>
      </c>
      <c r="K1233" s="20">
        <v>0</v>
      </c>
      <c r="L1233" s="20" t="s">
        <v>122</v>
      </c>
      <c r="M1233" s="20" t="s">
        <v>122</v>
      </c>
      <c r="N1233" s="20" t="s">
        <v>122</v>
      </c>
      <c r="O1233" s="20">
        <v>0.14576391862381999</v>
      </c>
      <c r="P1233" s="20">
        <v>2.0655428825108402E-2</v>
      </c>
      <c r="Q1233" s="20">
        <v>0.192288638041829</v>
      </c>
      <c r="R1233" s="20">
        <v>0.136957028057689</v>
      </c>
      <c r="S1233" s="20">
        <v>5.4679442507866799E-2</v>
      </c>
      <c r="T1233" s="20">
        <v>3.5034636963836803E-2</v>
      </c>
      <c r="U1233" s="20">
        <v>0.16762479413336001</v>
      </c>
      <c r="V1233" s="20" t="s">
        <v>122</v>
      </c>
      <c r="W1233" s="20">
        <v>0.14551959029550099</v>
      </c>
      <c r="X1233" s="20">
        <v>4.3951488661007801E-2</v>
      </c>
      <c r="Y1233" s="20" t="s">
        <v>122</v>
      </c>
      <c r="Z1233" s="20">
        <v>5.7525033889980898E-2</v>
      </c>
      <c r="AA1233" s="30">
        <f t="shared" si="75"/>
        <v>0.313144384428861</v>
      </c>
    </row>
    <row r="1234" spans="1:27" x14ac:dyDescent="0.25">
      <c r="A1234">
        <v>1198</v>
      </c>
      <c r="B1234" s="15">
        <v>42594</v>
      </c>
      <c r="C1234" s="25">
        <f t="shared" si="72"/>
        <v>0.112955905497074</v>
      </c>
      <c r="D1234" s="25">
        <f>VLOOKUP(B1234,input_BB!$B$19:$K$10000,$D$35,0)</f>
        <v>2184.0500000000002</v>
      </c>
      <c r="E1234" s="27">
        <f t="shared" si="73"/>
        <v>1.3160508559017195E-2</v>
      </c>
      <c r="F1234" s="28">
        <f>VLOOKUP(B1234,viz!$B$3:$E$1863,4,0)</f>
        <v>0</v>
      </c>
      <c r="G1234" s="25">
        <f t="shared" si="74"/>
        <v>0.41118411068817201</v>
      </c>
      <c r="I1234" s="31">
        <v>42594</v>
      </c>
      <c r="J1234" s="20">
        <v>0.112955905497074</v>
      </c>
      <c r="K1234" s="20">
        <v>0</v>
      </c>
      <c r="L1234" s="20">
        <v>1.98820660165882E-2</v>
      </c>
      <c r="M1234" s="20" t="s">
        <v>122</v>
      </c>
      <c r="N1234" s="20" t="s">
        <v>122</v>
      </c>
      <c r="O1234" s="20">
        <v>0.12555089316780699</v>
      </c>
      <c r="P1234" s="20">
        <v>1.9397582394016399E-2</v>
      </c>
      <c r="Q1234" s="20">
        <v>0.18057890404655</v>
      </c>
      <c r="R1234" s="20">
        <v>0.127143040054365</v>
      </c>
      <c r="S1234" s="20" t="s">
        <v>122</v>
      </c>
      <c r="T1234" s="20">
        <v>3.2730301331684503E-2</v>
      </c>
      <c r="U1234" s="20">
        <v>0.29152836648514002</v>
      </c>
      <c r="V1234" s="20" t="s">
        <v>122</v>
      </c>
      <c r="W1234" s="20">
        <v>0.119655744203032</v>
      </c>
      <c r="X1234" s="20">
        <v>8.24691138328759E-3</v>
      </c>
      <c r="Y1234" s="20">
        <v>2.1642281115887198E-2</v>
      </c>
      <c r="Z1234" s="20">
        <v>5.3643909801642298E-2</v>
      </c>
      <c r="AA1234" s="30">
        <f t="shared" si="75"/>
        <v>0.41118411068817201</v>
      </c>
    </row>
    <row r="1235" spans="1:27" x14ac:dyDescent="0.25">
      <c r="A1235">
        <v>1199</v>
      </c>
      <c r="B1235" s="15">
        <v>42601</v>
      </c>
      <c r="C1235" s="25">
        <f t="shared" si="72"/>
        <v>0.117065392434597</v>
      </c>
      <c r="D1235" s="25">
        <f>VLOOKUP(B1235,input_BB!$B$19:$K$10000,$D$35,0)</f>
        <v>2183.87</v>
      </c>
      <c r="E1235" s="27">
        <f t="shared" si="73"/>
        <v>2.0466072873284204E-2</v>
      </c>
      <c r="F1235" s="28">
        <f>VLOOKUP(B1235,viz!$B$3:$E$1863,4,0)</f>
        <v>0</v>
      </c>
      <c r="G1235" s="25">
        <f t="shared" si="74"/>
        <v>0.3735180083930455</v>
      </c>
      <c r="I1235" s="31">
        <v>42601</v>
      </c>
      <c r="J1235" s="20">
        <v>0.117065392434597</v>
      </c>
      <c r="K1235" s="20">
        <v>0</v>
      </c>
      <c r="L1235" s="20">
        <v>2.6859586862239899E-2</v>
      </c>
      <c r="M1235" s="20">
        <v>4.11389672457206E-3</v>
      </c>
      <c r="N1235" s="20" t="s">
        <v>122</v>
      </c>
      <c r="O1235" s="20">
        <v>9.9032403381849002E-2</v>
      </c>
      <c r="P1235" s="20" t="s">
        <v>122</v>
      </c>
      <c r="Q1235" s="20">
        <v>0.19619164920773999</v>
      </c>
      <c r="R1235" s="20">
        <v>0.18429872540027001</v>
      </c>
      <c r="S1235" s="20" t="s">
        <v>122</v>
      </c>
      <c r="T1235" s="20">
        <v>4.7436889797315702E-2</v>
      </c>
      <c r="U1235" s="20">
        <v>0.12195047794486601</v>
      </c>
      <c r="V1235" s="20">
        <v>1.8111894541341499E-2</v>
      </c>
      <c r="W1235" s="20">
        <v>0.23345563590683799</v>
      </c>
      <c r="X1235" s="20">
        <v>7.9901490568500492E-3</v>
      </c>
      <c r="Y1235" s="20">
        <v>1.22955059792618E-2</v>
      </c>
      <c r="Z1235" s="20">
        <v>4.8263185196856101E-2</v>
      </c>
      <c r="AA1235" s="30">
        <f t="shared" si="75"/>
        <v>0.3735180083930455</v>
      </c>
    </row>
    <row r="1236" spans="1:27" x14ac:dyDescent="0.25">
      <c r="A1236">
        <v>1200</v>
      </c>
      <c r="B1236" s="15">
        <v>42608</v>
      </c>
      <c r="C1236" s="25">
        <f t="shared" si="72"/>
        <v>0.113843664526939</v>
      </c>
      <c r="D1236" s="25">
        <f>VLOOKUP(B1236,input_BB!$B$19:$K$10000,$D$35,0)</f>
        <v>2169.04</v>
      </c>
      <c r="E1236" s="27">
        <f t="shared" si="73"/>
        <v>1.4738705737120222E-2</v>
      </c>
      <c r="F1236" s="28">
        <f>VLOOKUP(B1236,viz!$B$3:$E$1863,4,0)</f>
        <v>0</v>
      </c>
      <c r="G1236" s="25">
        <f t="shared" si="74"/>
        <v>0.43009125469454601</v>
      </c>
      <c r="I1236" s="31">
        <v>42608</v>
      </c>
      <c r="J1236" s="20">
        <v>0.113843664526939</v>
      </c>
      <c r="K1236" s="20">
        <v>0</v>
      </c>
      <c r="L1236" s="20">
        <v>1.5825039936174599E-2</v>
      </c>
      <c r="M1236" s="20">
        <v>2.7980244628060098E-2</v>
      </c>
      <c r="N1236" s="20" t="s">
        <v>122</v>
      </c>
      <c r="O1236" s="20">
        <v>0.116117201209542</v>
      </c>
      <c r="P1236" s="20" t="s">
        <v>122</v>
      </c>
      <c r="Q1236" s="20">
        <v>0.15760617121727599</v>
      </c>
      <c r="R1236" s="20">
        <v>0.16659261395917199</v>
      </c>
      <c r="S1236" s="20">
        <v>1.3611719188111399E-2</v>
      </c>
      <c r="T1236" s="20">
        <v>2.1600295172336501E-2</v>
      </c>
      <c r="U1236" s="20">
        <v>0.241709493089974</v>
      </c>
      <c r="V1236" s="20">
        <v>5.4602928355964003E-2</v>
      </c>
      <c r="W1236" s="20">
        <v>0.13377883324860801</v>
      </c>
      <c r="X1236" s="20" t="s">
        <v>122</v>
      </c>
      <c r="Y1236" s="20" t="s">
        <v>122</v>
      </c>
      <c r="Z1236" s="20">
        <v>5.0575459994782003E-2</v>
      </c>
      <c r="AA1236" s="30">
        <f t="shared" si="75"/>
        <v>0.43009125469454601</v>
      </c>
    </row>
    <row r="1237" spans="1:27" x14ac:dyDescent="0.25">
      <c r="A1237">
        <v>1201</v>
      </c>
      <c r="B1237" s="15">
        <v>42615</v>
      </c>
      <c r="C1237" s="25">
        <f t="shared" si="72"/>
        <v>0.20480512082576799</v>
      </c>
      <c r="D1237" s="25">
        <f>VLOOKUP(B1237,input_BB!$B$19:$K$10000,$D$35,0)</f>
        <v>2179.98</v>
      </c>
      <c r="E1237" s="27">
        <f t="shared" si="73"/>
        <v>0.17644375048195801</v>
      </c>
      <c r="F1237" s="28">
        <f>VLOOKUP(B1237,viz!$B$3:$E$1863,4,0)</f>
        <v>0</v>
      </c>
      <c r="G1237" s="25">
        <f t="shared" si="74"/>
        <v>0.36607611764951498</v>
      </c>
      <c r="I1237" s="31">
        <v>42615</v>
      </c>
      <c r="J1237" s="20">
        <v>0.20480512082576799</v>
      </c>
      <c r="K1237" s="20">
        <v>0</v>
      </c>
      <c r="L1237" s="20">
        <v>1.4514782143483999E-2</v>
      </c>
      <c r="M1237" s="20" t="s">
        <v>122</v>
      </c>
      <c r="N1237" s="20" t="s">
        <v>122</v>
      </c>
      <c r="O1237" s="20">
        <v>0.147650830864508</v>
      </c>
      <c r="P1237" s="20">
        <v>2.06318347359069E-2</v>
      </c>
      <c r="Q1237" s="20">
        <v>0.19206899238272501</v>
      </c>
      <c r="R1237" s="20">
        <v>0.12448314884179</v>
      </c>
      <c r="S1237" s="20">
        <v>1.18365997154668E-2</v>
      </c>
      <c r="T1237" s="20">
        <v>3.6214466926639897E-2</v>
      </c>
      <c r="U1237" s="20">
        <v>0.251840338670137</v>
      </c>
      <c r="V1237" s="20" t="s">
        <v>122</v>
      </c>
      <c r="W1237" s="20">
        <v>0.11423577897937801</v>
      </c>
      <c r="X1237" s="20">
        <v>2.90639020053058E-2</v>
      </c>
      <c r="Y1237" s="20" t="s">
        <v>122</v>
      </c>
      <c r="Z1237" s="20">
        <v>5.7459324734658701E-2</v>
      </c>
      <c r="AA1237" s="30">
        <f t="shared" si="75"/>
        <v>0.36607611764951498</v>
      </c>
    </row>
    <row r="1238" spans="1:27" x14ac:dyDescent="0.25">
      <c r="A1238">
        <v>1202</v>
      </c>
      <c r="B1238" s="15">
        <v>42622</v>
      </c>
      <c r="C1238" s="25">
        <f t="shared" si="72"/>
        <v>0.11296862363815301</v>
      </c>
      <c r="D1238" s="25">
        <f>VLOOKUP(B1238,input_BB!$B$19:$K$10000,$D$35,0)</f>
        <v>2127.81</v>
      </c>
      <c r="E1238" s="27">
        <f t="shared" si="73"/>
        <v>1.3183117998838555E-2</v>
      </c>
      <c r="F1238" s="28">
        <f>VLOOKUP(B1238,viz!$B$3:$E$1863,4,0)</f>
        <v>0</v>
      </c>
      <c r="G1238" s="25">
        <f t="shared" si="74"/>
        <v>0.40134441046054703</v>
      </c>
      <c r="I1238" s="31">
        <v>42622</v>
      </c>
      <c r="J1238" s="20">
        <v>0.11296862363815301</v>
      </c>
      <c r="K1238" s="20">
        <v>0</v>
      </c>
      <c r="L1238" s="20">
        <v>2.0008088612851499E-2</v>
      </c>
      <c r="M1238" s="20" t="s">
        <v>122</v>
      </c>
      <c r="N1238" s="20">
        <v>1.2793333244319799E-2</v>
      </c>
      <c r="O1238" s="20">
        <v>0.12629015864674201</v>
      </c>
      <c r="P1238" s="20">
        <v>1.9538082052397501E-2</v>
      </c>
      <c r="Q1238" s="20">
        <v>0.18188686468896401</v>
      </c>
      <c r="R1238" s="20">
        <v>0.11576646879736301</v>
      </c>
      <c r="S1238" s="20">
        <v>1.24681445427551E-2</v>
      </c>
      <c r="T1238" s="20">
        <v>3.4012804969726598E-2</v>
      </c>
      <c r="U1238" s="20">
        <v>0.28072542349909702</v>
      </c>
      <c r="V1238" s="20" t="s">
        <v>122</v>
      </c>
      <c r="W1238" s="20">
        <v>0.12061898696145</v>
      </c>
      <c r="X1238" s="20" t="s">
        <v>122</v>
      </c>
      <c r="Y1238" s="20">
        <v>2.1859183132963599E-2</v>
      </c>
      <c r="Z1238" s="20">
        <v>5.4032460851369098E-2</v>
      </c>
      <c r="AA1238" s="30">
        <f t="shared" si="75"/>
        <v>0.40134441046054703</v>
      </c>
    </row>
    <row r="1239" spans="1:27" x14ac:dyDescent="0.25">
      <c r="A1239">
        <v>1203</v>
      </c>
      <c r="B1239" s="15">
        <v>42629</v>
      </c>
      <c r="C1239" s="25">
        <f t="shared" si="72"/>
        <v>0.11578119546175</v>
      </c>
      <c r="D1239" s="25">
        <f>VLOOKUP(B1239,input_BB!$B$19:$K$10000,$D$35,0)</f>
        <v>2139.16</v>
      </c>
      <c r="E1239" s="27">
        <f t="shared" si="73"/>
        <v>1.81831154822636E-2</v>
      </c>
      <c r="F1239" s="28">
        <f>VLOOKUP(B1239,viz!$B$3:$E$1863,4,0)</f>
        <v>0</v>
      </c>
      <c r="G1239" s="25">
        <f t="shared" si="74"/>
        <v>0.37305003161909711</v>
      </c>
      <c r="I1239" s="31">
        <v>42629</v>
      </c>
      <c r="J1239" s="20">
        <v>0.11578119546175</v>
      </c>
      <c r="K1239" s="20">
        <v>0</v>
      </c>
      <c r="L1239" s="20">
        <v>2.7211635932308E-2</v>
      </c>
      <c r="M1239" s="20">
        <v>1.66779170208603E-2</v>
      </c>
      <c r="N1239" s="20">
        <v>1.4691314037582301E-2</v>
      </c>
      <c r="O1239" s="20">
        <v>9.7551167475236095E-2</v>
      </c>
      <c r="P1239" s="20">
        <v>4.8924856393130298E-3</v>
      </c>
      <c r="Q1239" s="20">
        <v>0.19325719436811001</v>
      </c>
      <c r="R1239" s="20">
        <v>0.18222579753468501</v>
      </c>
      <c r="S1239" s="20">
        <v>1.29114879741622E-2</v>
      </c>
      <c r="T1239" s="20">
        <v>2.998965968302E-2</v>
      </c>
      <c r="U1239" s="20">
        <v>0.12430116232570899</v>
      </c>
      <c r="V1239" s="20">
        <v>1.84742592863711E-2</v>
      </c>
      <c r="W1239" s="20">
        <v>0.23027461000701699</v>
      </c>
      <c r="X1239" s="20" t="s">
        <v>122</v>
      </c>
      <c r="Y1239" s="20" t="s">
        <v>122</v>
      </c>
      <c r="Z1239" s="20">
        <v>4.7541308715625598E-2</v>
      </c>
      <c r="AA1239" s="30">
        <f t="shared" si="75"/>
        <v>0.37305003161909711</v>
      </c>
    </row>
    <row r="1240" spans="1:27" x14ac:dyDescent="0.25">
      <c r="A1240">
        <v>1204</v>
      </c>
      <c r="B1240" s="15">
        <v>42636</v>
      </c>
      <c r="C1240" s="25">
        <f t="shared" si="72"/>
        <v>0.114227347075939</v>
      </c>
      <c r="D1240" s="25">
        <f>VLOOKUP(B1240,input_BB!$B$19:$K$10000,$D$35,0)</f>
        <v>2164.69</v>
      </c>
      <c r="E1240" s="27">
        <f t="shared" si="73"/>
        <v>1.5420790284557886E-2</v>
      </c>
      <c r="F1240" s="28">
        <f>VLOOKUP(B1240,viz!$B$3:$E$1863,4,0)</f>
        <v>0</v>
      </c>
      <c r="G1240" s="25">
        <f t="shared" si="74"/>
        <v>0.39798584694302397</v>
      </c>
      <c r="I1240" s="31">
        <v>42636</v>
      </c>
      <c r="J1240" s="20">
        <v>0.114227347075939</v>
      </c>
      <c r="K1240" s="20">
        <v>0</v>
      </c>
      <c r="L1240" s="20">
        <v>1.7082019367138601E-2</v>
      </c>
      <c r="M1240" s="20">
        <v>1.7424355109367601E-2</v>
      </c>
      <c r="N1240" s="20" t="s">
        <v>122</v>
      </c>
      <c r="O1240" s="20">
        <v>9.3271100064386395E-2</v>
      </c>
      <c r="P1240" s="20" t="s">
        <v>122</v>
      </c>
      <c r="Q1240" s="20">
        <v>0.18706004097585299</v>
      </c>
      <c r="R1240" s="20">
        <v>0.17074425242585201</v>
      </c>
      <c r="S1240" s="20">
        <v>2.6214122438352899E-2</v>
      </c>
      <c r="T1240" s="20">
        <v>4.3708774869688799E-2</v>
      </c>
      <c r="U1240" s="20">
        <v>0.183941669656597</v>
      </c>
      <c r="V1240" s="20">
        <v>6.5546824885190993E-2</v>
      </c>
      <c r="W1240" s="20">
        <v>0.14849735240123599</v>
      </c>
      <c r="X1240" s="20" t="s">
        <v>122</v>
      </c>
      <c r="Y1240" s="20" t="s">
        <v>122</v>
      </c>
      <c r="Z1240" s="20">
        <v>4.6509487806336902E-2</v>
      </c>
      <c r="AA1240" s="30">
        <f t="shared" si="75"/>
        <v>0.39798584694302397</v>
      </c>
    </row>
    <row r="1241" spans="1:27" x14ac:dyDescent="0.25">
      <c r="A1241">
        <v>1205</v>
      </c>
      <c r="B1241" s="15">
        <v>42643</v>
      </c>
      <c r="C1241" s="25">
        <f t="shared" si="72"/>
        <v>0.202964022755623</v>
      </c>
      <c r="D1241" s="25">
        <f>VLOOKUP(B1241,input_BB!$B$19:$K$10000,$D$35,0)</f>
        <v>2168.27</v>
      </c>
      <c r="E1241" s="27">
        <f t="shared" si="73"/>
        <v>0.17317077247647875</v>
      </c>
      <c r="F1241" s="28">
        <f>VLOOKUP(B1241,viz!$B$3:$E$1863,4,0)</f>
        <v>0</v>
      </c>
      <c r="G1241" s="25">
        <f t="shared" si="74"/>
        <v>0.36357472902834798</v>
      </c>
      <c r="I1241" s="31">
        <v>42643</v>
      </c>
      <c r="J1241" s="20">
        <v>0.202964022755623</v>
      </c>
      <c r="K1241" s="20">
        <v>0</v>
      </c>
      <c r="L1241" s="20" t="s">
        <v>122</v>
      </c>
      <c r="M1241" s="20" t="s">
        <v>122</v>
      </c>
      <c r="N1241" s="20" t="s">
        <v>122</v>
      </c>
      <c r="O1241" s="20">
        <v>0.14868225907962401</v>
      </c>
      <c r="P1241" s="20">
        <v>2.07911954087798E-2</v>
      </c>
      <c r="Q1241" s="20">
        <v>0.193552536830221</v>
      </c>
      <c r="R1241" s="20">
        <v>0.125507714794027</v>
      </c>
      <c r="S1241" s="20">
        <v>2.2486024071015499E-2</v>
      </c>
      <c r="T1241" s="20">
        <v>3.8218595438756699E-2</v>
      </c>
      <c r="U1241" s="20">
        <v>0.24845721616830199</v>
      </c>
      <c r="V1241" s="20" t="s">
        <v>122</v>
      </c>
      <c r="W1241" s="20">
        <v>0.115117512860046</v>
      </c>
      <c r="X1241" s="20">
        <v>2.9283803728201399E-2</v>
      </c>
      <c r="Y1241" s="20" t="s">
        <v>122</v>
      </c>
      <c r="Z1241" s="20">
        <v>5.7903141621026E-2</v>
      </c>
      <c r="AA1241" s="30">
        <f t="shared" si="75"/>
        <v>0.36357472902834798</v>
      </c>
    </row>
    <row r="1242" spans="1:27" x14ac:dyDescent="0.25">
      <c r="A1242">
        <v>1206</v>
      </c>
      <c r="B1242" s="15">
        <v>42650</v>
      </c>
      <c r="C1242" s="25">
        <f t="shared" si="72"/>
        <v>0.114725857973099</v>
      </c>
      <c r="D1242" s="25">
        <f>VLOOKUP(B1242,input_BB!$B$19:$K$10000,$D$35,0)</f>
        <v>2153.7399999999998</v>
      </c>
      <c r="E1242" s="27">
        <f t="shared" si="73"/>
        <v>1.6307008801840859E-2</v>
      </c>
      <c r="F1242" s="28">
        <f>VLOOKUP(B1242,viz!$B$3:$E$1863,4,0)</f>
        <v>0</v>
      </c>
      <c r="G1242" s="25">
        <f t="shared" si="74"/>
        <v>0.38179291450946096</v>
      </c>
      <c r="I1242" s="31">
        <v>42650</v>
      </c>
      <c r="J1242" s="20">
        <v>0.114725857973099</v>
      </c>
      <c r="K1242" s="20">
        <v>0</v>
      </c>
      <c r="L1242" s="20">
        <v>2.4120369206933001E-2</v>
      </c>
      <c r="M1242" s="20" t="s">
        <v>122</v>
      </c>
      <c r="N1242" s="20" t="s">
        <v>122</v>
      </c>
      <c r="O1242" s="20">
        <v>0.155878429629626</v>
      </c>
      <c r="P1242" s="20">
        <v>1.9499989277314798E-2</v>
      </c>
      <c r="Q1242" s="20">
        <v>0.18153224567321299</v>
      </c>
      <c r="R1242" s="20">
        <v>0.118212221478318</v>
      </c>
      <c r="S1242" s="20">
        <v>2.6359299495822899E-2</v>
      </c>
      <c r="T1242" s="20">
        <v>3.8677415242591502E-2</v>
      </c>
      <c r="U1242" s="20">
        <v>0.25989549881066099</v>
      </c>
      <c r="V1242" s="20" t="s">
        <v>122</v>
      </c>
      <c r="W1242" s="20">
        <v>0.1218974156988</v>
      </c>
      <c r="X1242" s="20" t="s">
        <v>122</v>
      </c>
      <c r="Y1242" s="20" t="s">
        <v>122</v>
      </c>
      <c r="Z1242" s="20">
        <v>5.3927115486719003E-2</v>
      </c>
      <c r="AA1242" s="30">
        <f t="shared" si="75"/>
        <v>0.38179291450946096</v>
      </c>
    </row>
    <row r="1243" spans="1:27" x14ac:dyDescent="0.25">
      <c r="A1243">
        <v>1207</v>
      </c>
      <c r="B1243" s="15">
        <v>42657</v>
      </c>
      <c r="C1243" s="25">
        <f t="shared" si="72"/>
        <v>0.16949984431266801</v>
      </c>
      <c r="D1243" s="25">
        <f>VLOOKUP(B1243,input_BB!$B$19:$K$10000,$D$35,0)</f>
        <v>2132.98</v>
      </c>
      <c r="E1243" s="27">
        <f t="shared" si="73"/>
        <v>0.11368044885314274</v>
      </c>
      <c r="F1243" s="28">
        <f>VLOOKUP(B1243,viz!$B$3:$E$1863,4,0)</f>
        <v>0</v>
      </c>
      <c r="G1243" s="25">
        <f t="shared" si="74"/>
        <v>0.38070522028362119</v>
      </c>
      <c r="I1243" s="31">
        <v>42657</v>
      </c>
      <c r="J1243" s="20">
        <v>0.16949984431266801</v>
      </c>
      <c r="K1243" s="20">
        <v>0</v>
      </c>
      <c r="L1243" s="20">
        <v>7.4045090327349702E-3</v>
      </c>
      <c r="M1243" s="20" t="s">
        <v>122</v>
      </c>
      <c r="N1243" s="20" t="s">
        <v>122</v>
      </c>
      <c r="O1243" s="20">
        <v>0.117100186872173</v>
      </c>
      <c r="P1243" s="20" t="s">
        <v>122</v>
      </c>
      <c r="Q1243" s="20">
        <v>0.191560495896582</v>
      </c>
      <c r="R1243" s="20">
        <v>0.15332792633241901</v>
      </c>
      <c r="S1243" s="20">
        <v>5.22995800886785E-2</v>
      </c>
      <c r="T1243" s="20">
        <v>4.4134034839150099E-2</v>
      </c>
      <c r="U1243" s="20">
        <v>0.16875057758738499</v>
      </c>
      <c r="V1243" s="20">
        <v>1.36188329437252E-2</v>
      </c>
      <c r="W1243" s="20">
        <v>0.198335809752511</v>
      </c>
      <c r="X1243" s="20" t="s">
        <v>122</v>
      </c>
      <c r="Y1243" s="20" t="s">
        <v>122</v>
      </c>
      <c r="Z1243" s="20">
        <v>5.3468046654640902E-2</v>
      </c>
      <c r="AA1243" s="30">
        <f t="shared" si="75"/>
        <v>0.38070522028362119</v>
      </c>
    </row>
    <row r="1244" spans="1:27" x14ac:dyDescent="0.25">
      <c r="A1244">
        <v>1208</v>
      </c>
      <c r="B1244" s="15">
        <v>42664</v>
      </c>
      <c r="C1244" s="25">
        <f t="shared" si="72"/>
        <v>0.112480565905571</v>
      </c>
      <c r="D1244" s="25">
        <f>VLOOKUP(B1244,input_BB!$B$19:$K$10000,$D$35,0)</f>
        <v>2141.16</v>
      </c>
      <c r="E1244" s="27">
        <f t="shared" si="73"/>
        <v>1.2315482401339289E-2</v>
      </c>
      <c r="F1244" s="28">
        <f>VLOOKUP(B1244,viz!$B$3:$E$1863,4,0)</f>
        <v>0</v>
      </c>
      <c r="G1244" s="25">
        <f t="shared" si="74"/>
        <v>0.47048329146761109</v>
      </c>
      <c r="I1244" s="31">
        <v>42664</v>
      </c>
      <c r="J1244" s="20">
        <v>0.112480565905571</v>
      </c>
      <c r="K1244" s="20">
        <v>0</v>
      </c>
      <c r="L1244" s="20">
        <v>2.76836002650158E-2</v>
      </c>
      <c r="M1244" s="20">
        <v>2.2856873994605401E-2</v>
      </c>
      <c r="N1244" s="20" t="s">
        <v>122</v>
      </c>
      <c r="O1244" s="20">
        <v>0.16710265815758901</v>
      </c>
      <c r="P1244" s="20" t="s">
        <v>122</v>
      </c>
      <c r="Q1244" s="20">
        <v>0.122558494892248</v>
      </c>
      <c r="R1244" s="20">
        <v>0.14177538222548899</v>
      </c>
      <c r="S1244" s="20">
        <v>2.4819457837037501E-2</v>
      </c>
      <c r="T1244" s="20">
        <v>2.2720241160403502E-2</v>
      </c>
      <c r="U1244" s="20">
        <v>0.26500844895832598</v>
      </c>
      <c r="V1244" s="20">
        <v>5.5240833667826103E-2</v>
      </c>
      <c r="W1244" s="20">
        <v>0.15023400884145899</v>
      </c>
      <c r="X1244" s="20" t="s">
        <v>122</v>
      </c>
      <c r="Y1244" s="20" t="s">
        <v>122</v>
      </c>
      <c r="Z1244" s="20" t="s">
        <v>122</v>
      </c>
      <c r="AA1244" s="30">
        <f t="shared" si="75"/>
        <v>0.47048329146761109</v>
      </c>
    </row>
    <row r="1245" spans="1:27" x14ac:dyDescent="0.25">
      <c r="A1245">
        <v>1209</v>
      </c>
      <c r="B1245" s="15">
        <v>42671</v>
      </c>
      <c r="C1245" s="25">
        <f t="shared" si="72"/>
        <v>0.16660088300705</v>
      </c>
      <c r="D1245" s="25">
        <f>VLOOKUP(B1245,input_BB!$B$19:$K$10000,$D$35,0)</f>
        <v>2126.41</v>
      </c>
      <c r="E1245" s="27">
        <f t="shared" si="73"/>
        <v>0.10852687406759318</v>
      </c>
      <c r="F1245" s="28">
        <f>VLOOKUP(B1245,viz!$B$3:$E$1863,4,0)</f>
        <v>0</v>
      </c>
      <c r="G1245" s="25">
        <f t="shared" si="74"/>
        <v>0.323082530187977</v>
      </c>
      <c r="I1245" s="31">
        <v>42671</v>
      </c>
      <c r="J1245" s="20">
        <v>0.16660088300705</v>
      </c>
      <c r="K1245" s="20">
        <v>0</v>
      </c>
      <c r="L1245" s="20">
        <v>1.27320817149688E-2</v>
      </c>
      <c r="M1245" s="20" t="s">
        <v>122</v>
      </c>
      <c r="N1245" s="20" t="s">
        <v>122</v>
      </c>
      <c r="O1245" s="20">
        <v>0.14539941690139099</v>
      </c>
      <c r="P1245" s="20">
        <v>2.0759664446310999E-2</v>
      </c>
      <c r="Q1245" s="20">
        <v>0.19325900403162399</v>
      </c>
      <c r="R1245" s="20">
        <v>0.12473235475688201</v>
      </c>
      <c r="S1245" s="20">
        <v>5.6504257199457897E-2</v>
      </c>
      <c r="T1245" s="20">
        <v>3.7557636718279198E-2</v>
      </c>
      <c r="U1245" s="20">
        <v>0.20808773963684399</v>
      </c>
      <c r="V1245" s="20" t="s">
        <v>122</v>
      </c>
      <c r="W1245" s="20">
        <v>0.114994790551133</v>
      </c>
      <c r="X1245" s="20">
        <v>2.8157725640581301E-2</v>
      </c>
      <c r="Y1245" s="20" t="s">
        <v>122</v>
      </c>
      <c r="Z1245" s="20">
        <v>5.7815328402527601E-2</v>
      </c>
      <c r="AA1245" s="30">
        <f t="shared" si="75"/>
        <v>0.323082530187977</v>
      </c>
    </row>
    <row r="1246" spans="1:27" x14ac:dyDescent="0.25">
      <c r="A1246">
        <v>1210</v>
      </c>
      <c r="B1246" s="15">
        <v>42678</v>
      </c>
      <c r="C1246" s="25">
        <f t="shared" si="72"/>
        <v>0.114774957299232</v>
      </c>
      <c r="D1246" s="25">
        <f>VLOOKUP(B1246,input_BB!$B$19:$K$10000,$D$35,0)</f>
        <v>2085.1799999999998</v>
      </c>
      <c r="E1246" s="27">
        <f t="shared" si="73"/>
        <v>1.6394294219778689E-2</v>
      </c>
      <c r="F1246" s="28">
        <f>VLOOKUP(B1246,viz!$B$3:$E$1863,4,0)</f>
        <v>0</v>
      </c>
      <c r="G1246" s="25">
        <f t="shared" si="74"/>
        <v>0.37261708214185396</v>
      </c>
      <c r="I1246" s="31">
        <v>42678</v>
      </c>
      <c r="J1246" s="20">
        <v>0.114774957299232</v>
      </c>
      <c r="K1246" s="20">
        <v>0</v>
      </c>
      <c r="L1246" s="20">
        <v>1.1738783272089701E-2</v>
      </c>
      <c r="M1246" s="20" t="s">
        <v>122</v>
      </c>
      <c r="N1246" s="20" t="s">
        <v>122</v>
      </c>
      <c r="O1246" s="20">
        <v>0.152329477800591</v>
      </c>
      <c r="P1246" s="20">
        <v>1.9068878507567801E-2</v>
      </c>
      <c r="Q1246" s="20">
        <v>0.177518884175773</v>
      </c>
      <c r="R1246" s="20">
        <v>0.115590036986393</v>
      </c>
      <c r="S1246" s="20">
        <v>6.2847712669593006E-2</v>
      </c>
      <c r="T1246" s="20">
        <v>3.5554263474889498E-2</v>
      </c>
      <c r="U1246" s="20">
        <v>0.253463256060739</v>
      </c>
      <c r="V1246" s="20" t="s">
        <v>122</v>
      </c>
      <c r="W1246" s="20">
        <v>0.11915382608111499</v>
      </c>
      <c r="X1246" s="20" t="s">
        <v>122</v>
      </c>
      <c r="Y1246" s="20" t="s">
        <v>122</v>
      </c>
      <c r="Z1246" s="20">
        <v>5.2734880971248697E-2</v>
      </c>
      <c r="AA1246" s="30">
        <f t="shared" si="75"/>
        <v>0.37261708214185396</v>
      </c>
    </row>
    <row r="1247" spans="1:27" x14ac:dyDescent="0.25">
      <c r="A1247">
        <v>1211</v>
      </c>
      <c r="B1247" s="15">
        <v>42685</v>
      </c>
      <c r="C1247" s="25">
        <f t="shared" si="72"/>
        <v>0.11682808399200401</v>
      </c>
      <c r="D1247" s="25">
        <f>VLOOKUP(B1247,input_BB!$B$19:$K$10000,$D$35,0)</f>
        <v>2164.4499999999998</v>
      </c>
      <c r="E1247" s="27">
        <f t="shared" si="73"/>
        <v>2.0044202183332176E-2</v>
      </c>
      <c r="F1247" s="28">
        <f>VLOOKUP(B1247,viz!$B$3:$E$1863,4,0)</f>
        <v>0</v>
      </c>
      <c r="G1247" s="25">
        <f t="shared" si="74"/>
        <v>0.2929146256916178</v>
      </c>
      <c r="I1247" s="31">
        <v>42685</v>
      </c>
      <c r="J1247" s="20">
        <v>0.11682808399200401</v>
      </c>
      <c r="K1247" s="20">
        <v>0</v>
      </c>
      <c r="L1247" s="20">
        <v>7.8532351870264291E-3</v>
      </c>
      <c r="M1247" s="20" t="s">
        <v>122</v>
      </c>
      <c r="N1247" s="20" t="s">
        <v>122</v>
      </c>
      <c r="O1247" s="20">
        <v>0.12514501963913499</v>
      </c>
      <c r="P1247" s="20" t="s">
        <v>122</v>
      </c>
      <c r="Q1247" s="20">
        <v>0.20118996915856799</v>
      </c>
      <c r="R1247" s="20">
        <v>0.14781450363034601</v>
      </c>
      <c r="S1247" s="20">
        <v>0.13879442555327101</v>
      </c>
      <c r="T1247" s="20">
        <v>2.98018602354094E-2</v>
      </c>
      <c r="U1247" s="20">
        <v>4.99793097018238E-2</v>
      </c>
      <c r="V1247" s="20" t="s">
        <v>122</v>
      </c>
      <c r="W1247" s="20">
        <v>0.24293531598979401</v>
      </c>
      <c r="X1247" s="20" t="s">
        <v>122</v>
      </c>
      <c r="Y1247" s="20" t="s">
        <v>122</v>
      </c>
      <c r="Z1247" s="20">
        <v>5.6486360904628101E-2</v>
      </c>
      <c r="AA1247" s="30">
        <f t="shared" si="75"/>
        <v>0.2929146256916178</v>
      </c>
    </row>
    <row r="1248" spans="1:27" x14ac:dyDescent="0.25">
      <c r="A1248">
        <v>1212</v>
      </c>
      <c r="B1248" s="15">
        <v>42692</v>
      </c>
      <c r="C1248" s="25">
        <f t="shared" si="72"/>
        <v>0.118791751563549</v>
      </c>
      <c r="D1248" s="25">
        <f>VLOOKUP(B1248,input_BB!$B$19:$K$10000,$D$35,0)</f>
        <v>2181.9</v>
      </c>
      <c r="E1248" s="27">
        <f t="shared" si="73"/>
        <v>2.3535075850498365E-2</v>
      </c>
      <c r="F1248" s="28">
        <f>VLOOKUP(B1248,viz!$B$3:$E$1863,4,0)</f>
        <v>0</v>
      </c>
      <c r="G1248" s="25">
        <f t="shared" si="74"/>
        <v>0.40913615949870341</v>
      </c>
      <c r="I1248" s="31">
        <v>42692</v>
      </c>
      <c r="J1248" s="20">
        <v>0.118791751563549</v>
      </c>
      <c r="K1248" s="20">
        <v>0</v>
      </c>
      <c r="L1248" s="20">
        <v>6.9189573441131198E-3</v>
      </c>
      <c r="M1248" s="20">
        <v>2.45053279202514E-2</v>
      </c>
      <c r="N1248" s="20" t="s">
        <v>122</v>
      </c>
      <c r="O1248" s="20">
        <v>0.13113312770374899</v>
      </c>
      <c r="P1248" s="20" t="s">
        <v>122</v>
      </c>
      <c r="Q1248" s="20">
        <v>0.13266798075258801</v>
      </c>
      <c r="R1248" s="20">
        <v>0.16549032871625899</v>
      </c>
      <c r="S1248" s="20">
        <v>8.4604809062447106E-2</v>
      </c>
      <c r="T1248" s="20">
        <v>2.6494643539813598E-2</v>
      </c>
      <c r="U1248" s="20">
        <v>0.2224116140944</v>
      </c>
      <c r="V1248" s="20">
        <v>5.3499224984397402E-2</v>
      </c>
      <c r="W1248" s="20">
        <v>0.13322532041990601</v>
      </c>
      <c r="X1248" s="20">
        <v>1.9048665462075998E-2</v>
      </c>
      <c r="Y1248" s="20" t="s">
        <v>122</v>
      </c>
      <c r="Z1248" s="20" t="s">
        <v>122</v>
      </c>
      <c r="AA1248" s="30">
        <f t="shared" si="75"/>
        <v>0.40913615949870341</v>
      </c>
    </row>
    <row r="1249" spans="1:27" x14ac:dyDescent="0.25">
      <c r="A1249">
        <v>1213</v>
      </c>
      <c r="B1249" s="15">
        <v>42699</v>
      </c>
      <c r="C1249" s="25">
        <f t="shared" si="72"/>
        <v>0.15498247742652899</v>
      </c>
      <c r="D1249" s="25">
        <f>VLOOKUP(B1249,input_BB!$B$19:$K$10000,$D$35,0)</f>
        <v>2213.35</v>
      </c>
      <c r="E1249" s="27">
        <f t="shared" si="73"/>
        <v>8.7872468666588058E-2</v>
      </c>
      <c r="F1249" s="28">
        <f>VLOOKUP(B1249,viz!$B$3:$E$1863,4,0)</f>
        <v>0</v>
      </c>
      <c r="G1249" s="25">
        <f t="shared" si="74"/>
        <v>0.44245747320162748</v>
      </c>
      <c r="I1249" s="31">
        <v>42699</v>
      </c>
      <c r="J1249" s="20">
        <v>0.15498247742652899</v>
      </c>
      <c r="K1249" s="20">
        <v>0</v>
      </c>
      <c r="L1249" s="20">
        <v>6.6457504841211804E-3</v>
      </c>
      <c r="M1249" s="20" t="s">
        <v>122</v>
      </c>
      <c r="N1249" s="20" t="s">
        <v>122</v>
      </c>
      <c r="O1249" s="20">
        <v>9.9713063569630694E-2</v>
      </c>
      <c r="P1249" s="20" t="s">
        <v>122</v>
      </c>
      <c r="Q1249" s="20">
        <v>0.17031109770206501</v>
      </c>
      <c r="R1249" s="20">
        <v>0.15987861925119401</v>
      </c>
      <c r="S1249" s="20">
        <v>5.8534019457923699E-2</v>
      </c>
      <c r="T1249" s="20">
        <v>6.2459976333437001E-2</v>
      </c>
      <c r="U1249" s="20">
        <v>0.25584562557482299</v>
      </c>
      <c r="V1249" s="20">
        <v>4.4257923955918502E-2</v>
      </c>
      <c r="W1249" s="20">
        <v>0.14235392367088601</v>
      </c>
      <c r="X1249" s="20" t="s">
        <v>122</v>
      </c>
      <c r="Y1249" s="20" t="s">
        <v>122</v>
      </c>
      <c r="Z1249" s="20" t="s">
        <v>122</v>
      </c>
      <c r="AA1249" s="30">
        <f t="shared" si="75"/>
        <v>0.44245747320162748</v>
      </c>
    </row>
    <row r="1250" spans="1:27" x14ac:dyDescent="0.25">
      <c r="A1250">
        <v>1214</v>
      </c>
      <c r="B1250" s="15">
        <v>42706</v>
      </c>
      <c r="C1250" s="25">
        <f t="shared" si="72"/>
        <v>0.11500464379787401</v>
      </c>
      <c r="D1250" s="25">
        <f>VLOOKUP(B1250,input_BB!$B$19:$K$10000,$D$35,0)</f>
        <v>2191.9499999999998</v>
      </c>
      <c r="E1250" s="27">
        <f t="shared" si="73"/>
        <v>1.6802615139995411E-2</v>
      </c>
      <c r="F1250" s="28">
        <f>VLOOKUP(B1250,viz!$B$3:$E$1863,4,0)</f>
        <v>0</v>
      </c>
      <c r="G1250" s="25">
        <f t="shared" si="74"/>
        <v>0.31411513283877202</v>
      </c>
      <c r="I1250" s="31">
        <v>42706</v>
      </c>
      <c r="J1250" s="20">
        <v>0.11500464379787401</v>
      </c>
      <c r="K1250" s="20">
        <v>0</v>
      </c>
      <c r="L1250" s="20">
        <v>2.86743297951591E-2</v>
      </c>
      <c r="M1250" s="20" t="s">
        <v>122</v>
      </c>
      <c r="N1250" s="20" t="s">
        <v>122</v>
      </c>
      <c r="O1250" s="20">
        <v>0.110651897669581</v>
      </c>
      <c r="P1250" s="20" t="s">
        <v>122</v>
      </c>
      <c r="Q1250" s="20">
        <v>0.19668364353861401</v>
      </c>
      <c r="R1250" s="20">
        <v>0.14208620744973299</v>
      </c>
      <c r="S1250" s="20">
        <v>6.4350992786833996E-2</v>
      </c>
      <c r="T1250" s="20">
        <v>5.0254895486042402E-2</v>
      </c>
      <c r="U1250" s="20">
        <v>0.18215197084022</v>
      </c>
      <c r="V1250" s="20" t="s">
        <v>122</v>
      </c>
      <c r="W1250" s="20">
        <v>0.13196316199855199</v>
      </c>
      <c r="X1250" s="20" t="s">
        <v>122</v>
      </c>
      <c r="Y1250" s="20">
        <v>2.47241824535216E-2</v>
      </c>
      <c r="Z1250" s="20">
        <v>6.8458717981742398E-2</v>
      </c>
      <c r="AA1250" s="30">
        <f t="shared" si="75"/>
        <v>0.31411513283877202</v>
      </c>
    </row>
    <row r="1251" spans="1:27" x14ac:dyDescent="0.25">
      <c r="A1251">
        <v>1215</v>
      </c>
      <c r="B1251" s="15">
        <v>42713</v>
      </c>
      <c r="C1251" s="25">
        <f t="shared" si="72"/>
        <v>0.117454566061497</v>
      </c>
      <c r="D1251" s="25">
        <f>VLOOKUP(B1251,input_BB!$B$19:$K$10000,$D$35,0)</f>
        <v>2259.5300000000002</v>
      </c>
      <c r="E1251" s="27">
        <f t="shared" si="73"/>
        <v>2.1157919082788929E-2</v>
      </c>
      <c r="F1251" s="28">
        <f>VLOOKUP(B1251,viz!$B$3:$E$1863,4,0)</f>
        <v>0</v>
      </c>
      <c r="G1251" s="25">
        <f t="shared" si="74"/>
        <v>0.2260199863549873</v>
      </c>
      <c r="I1251" s="31">
        <v>42713</v>
      </c>
      <c r="J1251" s="20">
        <v>0.117454566061497</v>
      </c>
      <c r="K1251" s="20">
        <v>0</v>
      </c>
      <c r="L1251" s="20">
        <v>8.0898445478984199E-3</v>
      </c>
      <c r="M1251" s="20">
        <v>5.3570116185253799E-2</v>
      </c>
      <c r="N1251" s="20" t="s">
        <v>122</v>
      </c>
      <c r="O1251" s="20">
        <v>0.10901497978625101</v>
      </c>
      <c r="P1251" s="20" t="s">
        <v>122</v>
      </c>
      <c r="Q1251" s="20">
        <v>0.20514292359279701</v>
      </c>
      <c r="R1251" s="20">
        <v>0.191577847866746</v>
      </c>
      <c r="S1251" s="20">
        <v>0.106923048567931</v>
      </c>
      <c r="T1251" s="20">
        <v>4.5193196089797501E-2</v>
      </c>
      <c r="U1251" s="20">
        <v>4.5252373332381302E-2</v>
      </c>
      <c r="V1251" s="20" t="s">
        <v>122</v>
      </c>
      <c r="W1251" s="20">
        <v>0.18076761302260599</v>
      </c>
      <c r="X1251" s="20" t="s">
        <v>122</v>
      </c>
      <c r="Y1251" s="20" t="s">
        <v>122</v>
      </c>
      <c r="Z1251" s="20">
        <v>5.4468057008338198E-2</v>
      </c>
      <c r="AA1251" s="30">
        <f t="shared" si="75"/>
        <v>0.2260199863549873</v>
      </c>
    </row>
    <row r="1252" spans="1:27" x14ac:dyDescent="0.25">
      <c r="A1252">
        <v>1216</v>
      </c>
      <c r="B1252" s="15">
        <v>42720</v>
      </c>
      <c r="C1252" s="25">
        <f t="shared" si="72"/>
        <v>0.119509272277355</v>
      </c>
      <c r="D1252" s="25">
        <f>VLOOKUP(B1252,input_BB!$B$19:$K$10000,$D$35,0)</f>
        <v>2258.0700000000002</v>
      </c>
      <c r="E1252" s="27">
        <f t="shared" si="73"/>
        <v>2.4810635014262995E-2</v>
      </c>
      <c r="F1252" s="28">
        <f>VLOOKUP(B1252,viz!$B$3:$E$1863,4,0)</f>
        <v>0</v>
      </c>
      <c r="G1252" s="25">
        <f t="shared" si="74"/>
        <v>0.37357587270862219</v>
      </c>
      <c r="I1252" s="31">
        <v>42720</v>
      </c>
      <c r="J1252" s="20">
        <v>0.119509272277355</v>
      </c>
      <c r="K1252" s="20">
        <v>0</v>
      </c>
      <c r="L1252" s="20">
        <v>7.3241732161031603E-3</v>
      </c>
      <c r="M1252" s="20" t="s">
        <v>122</v>
      </c>
      <c r="N1252" s="20" t="s">
        <v>122</v>
      </c>
      <c r="O1252" s="20">
        <v>0.10440725966749299</v>
      </c>
      <c r="P1252" s="20" t="s">
        <v>122</v>
      </c>
      <c r="Q1252" s="20">
        <v>0.19062896524611</v>
      </c>
      <c r="R1252" s="20">
        <v>0.175981349147498</v>
      </c>
      <c r="S1252" s="20">
        <v>3.4826172069121898E-2</v>
      </c>
      <c r="T1252" s="20">
        <v>0.105115533381597</v>
      </c>
      <c r="U1252" s="20">
        <v>0.154378555709207</v>
      </c>
      <c r="V1252" s="20">
        <v>8.4379137436310203E-2</v>
      </c>
      <c r="W1252" s="20">
        <v>0.13481817956310499</v>
      </c>
      <c r="X1252" s="20" t="s">
        <v>122</v>
      </c>
      <c r="Y1252" s="20" t="s">
        <v>122</v>
      </c>
      <c r="Z1252" s="20">
        <v>8.14067456345457E-3</v>
      </c>
      <c r="AA1252" s="30">
        <f t="shared" si="75"/>
        <v>0.37357587270862219</v>
      </c>
    </row>
    <row r="1253" spans="1:27" x14ac:dyDescent="0.25">
      <c r="A1253">
        <v>1217</v>
      </c>
      <c r="B1253" s="15">
        <v>42727</v>
      </c>
      <c r="C1253" s="25">
        <f t="shared" si="72"/>
        <v>0.113935701549053</v>
      </c>
      <c r="D1253" s="25">
        <f>VLOOKUP(B1253,input_BB!$B$19:$K$10000,$D$35,0)</f>
        <v>2263.79</v>
      </c>
      <c r="E1253" s="27">
        <f t="shared" si="73"/>
        <v>1.4902322849078407E-2</v>
      </c>
      <c r="F1253" s="28">
        <f>VLOOKUP(B1253,viz!$B$3:$E$1863,4,0)</f>
        <v>0</v>
      </c>
      <c r="G1253" s="25">
        <f t="shared" si="74"/>
        <v>0.22828497901762421</v>
      </c>
      <c r="I1253" s="31">
        <v>42727</v>
      </c>
      <c r="J1253" s="20">
        <v>0.113935701549053</v>
      </c>
      <c r="K1253" s="20">
        <v>0</v>
      </c>
      <c r="L1253" s="20">
        <v>2.6983388932942401E-2</v>
      </c>
      <c r="M1253" s="20" t="s">
        <v>122</v>
      </c>
      <c r="N1253" s="20" t="s">
        <v>122</v>
      </c>
      <c r="O1253" s="20">
        <v>0.14988949278842101</v>
      </c>
      <c r="P1253" s="20">
        <v>2.1836088446255598E-2</v>
      </c>
      <c r="Q1253" s="20">
        <v>0.20140181886538999</v>
      </c>
      <c r="R1253" s="20">
        <v>0.252141974658323</v>
      </c>
      <c r="S1253" s="20">
        <v>1.7157287759748702E-2</v>
      </c>
      <c r="T1253" s="20">
        <v>4.2487910339165803E-2</v>
      </c>
      <c r="U1253" s="20">
        <v>7.30205351156612E-2</v>
      </c>
      <c r="V1253" s="20" t="s">
        <v>122</v>
      </c>
      <c r="W1253" s="20">
        <v>0.15526444390196301</v>
      </c>
      <c r="X1253" s="20" t="s">
        <v>122</v>
      </c>
      <c r="Y1253" s="20" t="s">
        <v>122</v>
      </c>
      <c r="Z1253" s="20">
        <v>5.9817059192130102E-2</v>
      </c>
      <c r="AA1253" s="30">
        <f t="shared" si="75"/>
        <v>0.22828497901762421</v>
      </c>
    </row>
    <row r="1254" spans="1:27" x14ac:dyDescent="0.25">
      <c r="A1254">
        <v>1218</v>
      </c>
      <c r="B1254" s="15">
        <v>42734</v>
      </c>
      <c r="C1254" s="25">
        <f t="shared" ref="C1254:C1317" si="76">J1254</f>
        <v>0.11242454499006301</v>
      </c>
      <c r="D1254" s="25">
        <f>VLOOKUP(B1254,input_BB!$B$19:$K$10000,$D$35,0)</f>
        <v>2238.83</v>
      </c>
      <c r="E1254" s="27">
        <f t="shared" ref="E1254:E1317" si="77">(C1254-$E$34)/$E$36</f>
        <v>1.2215892256046249E-2</v>
      </c>
      <c r="F1254" s="28">
        <f>VLOOKUP(B1254,viz!$B$3:$E$1863,4,0)</f>
        <v>0</v>
      </c>
      <c r="G1254" s="25">
        <f t="shared" ref="G1254:G1317" si="78">VLOOKUP(B1254,$I$37:$AA$5000,$G$34,0)</f>
        <v>0.23010168812908779</v>
      </c>
      <c r="I1254" s="31">
        <v>42734</v>
      </c>
      <c r="J1254" s="20">
        <v>0.11242454499006301</v>
      </c>
      <c r="K1254" s="20">
        <v>0</v>
      </c>
      <c r="L1254" s="20">
        <v>5.5242266820986E-2</v>
      </c>
      <c r="M1254" s="20">
        <v>7.6838150204501998E-3</v>
      </c>
      <c r="N1254" s="20" t="s">
        <v>122</v>
      </c>
      <c r="O1254" s="20">
        <v>0.237097948623857</v>
      </c>
      <c r="P1254" s="20">
        <v>2.1080943480292599E-2</v>
      </c>
      <c r="Q1254" s="20">
        <v>0.139600379158412</v>
      </c>
      <c r="R1254" s="20">
        <v>0.221601353871344</v>
      </c>
      <c r="S1254" s="20" t="s">
        <v>122</v>
      </c>
      <c r="T1254" s="20">
        <v>2.1245800758760602E-2</v>
      </c>
      <c r="U1254" s="20">
        <v>0.10546878531678799</v>
      </c>
      <c r="V1254" s="20">
        <v>4.3283818371119998E-2</v>
      </c>
      <c r="W1254" s="20">
        <v>8.1349084441179803E-2</v>
      </c>
      <c r="X1254" s="20" t="s">
        <v>122</v>
      </c>
      <c r="Y1254" s="20" t="s">
        <v>122</v>
      </c>
      <c r="Z1254" s="20">
        <v>6.6345804136809794E-2</v>
      </c>
      <c r="AA1254" s="30">
        <f t="shared" ref="AA1254:AA1317" si="79">SUM(U1254:W1254)</f>
        <v>0.23010168812908779</v>
      </c>
    </row>
    <row r="1255" spans="1:27" x14ac:dyDescent="0.25">
      <c r="A1255">
        <v>1219</v>
      </c>
      <c r="B1255" s="15">
        <v>42741</v>
      </c>
      <c r="C1255" s="25">
        <f t="shared" si="76"/>
        <v>0.11449620872735999</v>
      </c>
      <c r="D1255" s="25">
        <f>VLOOKUP(B1255,input_BB!$B$19:$K$10000,$D$35,0)</f>
        <v>2276.98</v>
      </c>
      <c r="E1255" s="27">
        <f t="shared" si="77"/>
        <v>1.5898754107282684E-2</v>
      </c>
      <c r="F1255" s="28">
        <f>VLOOKUP(B1255,viz!$B$3:$E$1863,4,0)</f>
        <v>0</v>
      </c>
      <c r="G1255" s="25">
        <f t="shared" si="78"/>
        <v>0.21201579942612259</v>
      </c>
      <c r="I1255" s="31">
        <v>42741</v>
      </c>
      <c r="J1255" s="20">
        <v>0.11449620872735999</v>
      </c>
      <c r="K1255" s="20">
        <v>0</v>
      </c>
      <c r="L1255" s="20">
        <v>5.4509606664039097E-2</v>
      </c>
      <c r="M1255" s="20">
        <v>5.29494404697894E-3</v>
      </c>
      <c r="N1255" s="20" t="s">
        <v>122</v>
      </c>
      <c r="O1255" s="20">
        <v>0.18077767904303799</v>
      </c>
      <c r="P1255" s="20" t="s">
        <v>122</v>
      </c>
      <c r="Q1255" s="20">
        <v>0.23432697962996599</v>
      </c>
      <c r="R1255" s="20">
        <v>0.20332343813982101</v>
      </c>
      <c r="S1255" s="20" t="s">
        <v>122</v>
      </c>
      <c r="T1255" s="20">
        <v>4.5994270258646802E-2</v>
      </c>
      <c r="U1255" s="20">
        <v>5.0791408935498099E-2</v>
      </c>
      <c r="V1255" s="20">
        <v>1.55214256073505E-2</v>
      </c>
      <c r="W1255" s="20">
        <v>0.145702964883274</v>
      </c>
      <c r="X1255" s="20" t="s">
        <v>122</v>
      </c>
      <c r="Y1255" s="20" t="s">
        <v>122</v>
      </c>
      <c r="Z1255" s="20">
        <v>6.3757282791387301E-2</v>
      </c>
      <c r="AA1255" s="30">
        <f t="shared" si="79"/>
        <v>0.21201579942612259</v>
      </c>
    </row>
    <row r="1256" spans="1:27" x14ac:dyDescent="0.25">
      <c r="A1256">
        <v>1220</v>
      </c>
      <c r="B1256" s="15">
        <v>42748</v>
      </c>
      <c r="C1256" s="25">
        <f t="shared" si="76"/>
        <v>0.116004183888435</v>
      </c>
      <c r="D1256" s="25">
        <f>VLOOKUP(B1256,input_BB!$B$19:$K$10000,$D$35,0)</f>
        <v>2274.64</v>
      </c>
      <c r="E1256" s="27">
        <f t="shared" si="77"/>
        <v>1.857952902907643E-2</v>
      </c>
      <c r="F1256" s="28">
        <f>VLOOKUP(B1256,viz!$B$3:$E$1863,4,0)</f>
        <v>0</v>
      </c>
      <c r="G1256" s="25">
        <f t="shared" si="78"/>
        <v>0.34485725464208306</v>
      </c>
      <c r="I1256" s="31">
        <v>42748</v>
      </c>
      <c r="J1256" s="20">
        <v>0.116004183888435</v>
      </c>
      <c r="K1256" s="20">
        <v>0</v>
      </c>
      <c r="L1256" s="20">
        <v>1.8737922956449299E-2</v>
      </c>
      <c r="M1256" s="20">
        <v>2.7929560799452399E-2</v>
      </c>
      <c r="N1256" s="20" t="s">
        <v>122</v>
      </c>
      <c r="O1256" s="20">
        <v>0.14038357969835599</v>
      </c>
      <c r="P1256" s="20" t="s">
        <v>122</v>
      </c>
      <c r="Q1256" s="20">
        <v>0.14740122540914999</v>
      </c>
      <c r="R1256" s="20">
        <v>0.27623628448402099</v>
      </c>
      <c r="S1256" s="20" t="s">
        <v>122</v>
      </c>
      <c r="T1256" s="20">
        <v>3.4779005577189902E-2</v>
      </c>
      <c r="U1256" s="20">
        <v>0.144802322040994</v>
      </c>
      <c r="V1256" s="20">
        <v>5.2036439439498101E-2</v>
      </c>
      <c r="W1256" s="20">
        <v>0.14801849316159099</v>
      </c>
      <c r="X1256" s="20" t="s">
        <v>122</v>
      </c>
      <c r="Y1256" s="20" t="s">
        <v>122</v>
      </c>
      <c r="Z1256" s="20">
        <v>9.6751664332967308E-3</v>
      </c>
      <c r="AA1256" s="30">
        <f t="shared" si="79"/>
        <v>0.34485725464208306</v>
      </c>
    </row>
    <row r="1257" spans="1:27" x14ac:dyDescent="0.25">
      <c r="A1257">
        <v>1221</v>
      </c>
      <c r="B1257" s="15">
        <v>42755</v>
      </c>
      <c r="C1257" s="25">
        <f t="shared" si="76"/>
        <v>0.115794107317924</v>
      </c>
      <c r="D1257" s="25">
        <f>VLOOKUP(B1257,input_BB!$B$19:$K$10000,$D$35,0)</f>
        <v>2271.31</v>
      </c>
      <c r="E1257" s="27">
        <f t="shared" si="77"/>
        <v>1.8206069295508366E-2</v>
      </c>
      <c r="F1257" s="28">
        <f>VLOOKUP(B1257,viz!$B$3:$E$1863,4,0)</f>
        <v>0</v>
      </c>
      <c r="G1257" s="25">
        <f t="shared" si="78"/>
        <v>0.25306124672015479</v>
      </c>
      <c r="I1257" s="31">
        <v>42755</v>
      </c>
      <c r="J1257" s="20">
        <v>0.115794107317924</v>
      </c>
      <c r="K1257" s="20">
        <v>0</v>
      </c>
      <c r="L1257" s="20">
        <v>5.7567733222301298E-2</v>
      </c>
      <c r="M1257" s="20" t="s">
        <v>122</v>
      </c>
      <c r="N1257" s="20">
        <v>8.5851790247803896E-3</v>
      </c>
      <c r="O1257" s="20">
        <v>0.18157327721387401</v>
      </c>
      <c r="P1257" s="20">
        <v>2.27718199088199E-2</v>
      </c>
      <c r="Q1257" s="20">
        <v>0.15079755307774301</v>
      </c>
      <c r="R1257" s="20">
        <v>0.22315313857098501</v>
      </c>
      <c r="S1257" s="20">
        <v>1.80445660694832E-3</v>
      </c>
      <c r="T1257" s="20">
        <v>1.6367866870024401E-2</v>
      </c>
      <c r="U1257" s="20">
        <v>6.8493075953488705E-2</v>
      </c>
      <c r="V1257" s="20">
        <v>1.65207798042461E-2</v>
      </c>
      <c r="W1257" s="20">
        <v>0.16804739096242</v>
      </c>
      <c r="X1257" s="20" t="s">
        <v>122</v>
      </c>
      <c r="Y1257" s="20" t="s">
        <v>122</v>
      </c>
      <c r="Z1257" s="20">
        <v>8.4317728784367801E-2</v>
      </c>
      <c r="AA1257" s="30">
        <f t="shared" si="79"/>
        <v>0.25306124672015479</v>
      </c>
    </row>
    <row r="1258" spans="1:27" x14ac:dyDescent="0.25">
      <c r="A1258">
        <v>1222</v>
      </c>
      <c r="B1258" s="15">
        <v>42762</v>
      </c>
      <c r="C1258" s="25">
        <f t="shared" si="76"/>
        <v>0.12669758498668701</v>
      </c>
      <c r="D1258" s="25">
        <f>VLOOKUP(B1258,input_BB!$B$19:$K$10000,$D$35,0)</f>
        <v>2294.69</v>
      </c>
      <c r="E1258" s="27">
        <f t="shared" si="77"/>
        <v>3.7589524838582827E-2</v>
      </c>
      <c r="F1258" s="28">
        <f>VLOOKUP(B1258,viz!$B$3:$E$1863,4,0)</f>
        <v>0</v>
      </c>
      <c r="G1258" s="25">
        <f t="shared" si="78"/>
        <v>0.21492116622019031</v>
      </c>
      <c r="I1258" s="31">
        <v>42762</v>
      </c>
      <c r="J1258" s="20">
        <v>0.12669758498668701</v>
      </c>
      <c r="K1258" s="20">
        <v>0</v>
      </c>
      <c r="L1258" s="20">
        <v>5.52040903621226E-2</v>
      </c>
      <c r="M1258" s="20">
        <v>7.7720534979791303E-3</v>
      </c>
      <c r="N1258" s="20" t="s">
        <v>122</v>
      </c>
      <c r="O1258" s="20">
        <v>0.240722945039095</v>
      </c>
      <c r="P1258" s="20">
        <v>2.1323030302089301E-2</v>
      </c>
      <c r="Q1258" s="20">
        <v>0.141203505325116</v>
      </c>
      <c r="R1258" s="20">
        <v>0.223095050310883</v>
      </c>
      <c r="S1258" s="20">
        <v>7.1545888982756404E-3</v>
      </c>
      <c r="T1258" s="20">
        <v>2.1495871883195902E-2</v>
      </c>
      <c r="U1258" s="20">
        <v>8.6436265383044997E-2</v>
      </c>
      <c r="V1258" s="20">
        <v>4.62016294926684E-2</v>
      </c>
      <c r="W1258" s="20">
        <v>8.2283271344476897E-2</v>
      </c>
      <c r="X1258" s="20" t="s">
        <v>122</v>
      </c>
      <c r="Y1258" s="20" t="s">
        <v>122</v>
      </c>
      <c r="Z1258" s="20">
        <v>6.7107698161052207E-2</v>
      </c>
      <c r="AA1258" s="30">
        <f t="shared" si="79"/>
        <v>0.21492116622019031</v>
      </c>
    </row>
    <row r="1259" spans="1:27" x14ac:dyDescent="0.25">
      <c r="A1259">
        <v>1223</v>
      </c>
      <c r="B1259" s="15">
        <v>42769</v>
      </c>
      <c r="C1259" s="25">
        <f t="shared" si="76"/>
        <v>0.11450596153736101</v>
      </c>
      <c r="D1259" s="25">
        <f>VLOOKUP(B1259,input_BB!$B$19:$K$10000,$D$35,0)</f>
        <v>2297.42</v>
      </c>
      <c r="E1259" s="27">
        <f t="shared" si="77"/>
        <v>1.5916091984684522E-2</v>
      </c>
      <c r="F1259" s="28">
        <f>VLOOKUP(B1259,viz!$B$3:$E$1863,4,0)</f>
        <v>0</v>
      </c>
      <c r="G1259" s="25">
        <f t="shared" si="78"/>
        <v>0.21163286871454512</v>
      </c>
      <c r="I1259" s="31">
        <v>42769</v>
      </c>
      <c r="J1259" s="20">
        <v>0.11450596153736101</v>
      </c>
      <c r="K1259" s="20">
        <v>0</v>
      </c>
      <c r="L1259" s="20">
        <v>5.4536096284582801E-2</v>
      </c>
      <c r="M1259" s="20">
        <v>5.2975171908188701E-3</v>
      </c>
      <c r="N1259" s="20" t="s">
        <v>122</v>
      </c>
      <c r="O1259" s="20">
        <v>0.18086553020201199</v>
      </c>
      <c r="P1259" s="20" t="s">
        <v>122</v>
      </c>
      <c r="Q1259" s="20">
        <v>0.234440853736815</v>
      </c>
      <c r="R1259" s="20">
        <v>0.203422245690519</v>
      </c>
      <c r="S1259" s="20" t="s">
        <v>122</v>
      </c>
      <c r="T1259" s="20">
        <v>4.6016621745676403E-2</v>
      </c>
      <c r="U1259" s="20">
        <v>5.0816091651663599E-2</v>
      </c>
      <c r="V1259" s="20">
        <v>1.5043006013721501E-2</v>
      </c>
      <c r="W1259" s="20">
        <v>0.14577377104916001</v>
      </c>
      <c r="X1259" s="20" t="s">
        <v>122</v>
      </c>
      <c r="Y1259" s="20" t="s">
        <v>122</v>
      </c>
      <c r="Z1259" s="20">
        <v>6.3788266435031105E-2</v>
      </c>
      <c r="AA1259" s="30">
        <f t="shared" si="79"/>
        <v>0.21163286871454512</v>
      </c>
    </row>
    <row r="1260" spans="1:27" x14ac:dyDescent="0.25">
      <c r="A1260">
        <v>1224</v>
      </c>
      <c r="B1260" s="15">
        <v>42776</v>
      </c>
      <c r="C1260" s="25">
        <f t="shared" si="76"/>
        <v>0.11595418304204901</v>
      </c>
      <c r="D1260" s="25">
        <f>VLOOKUP(B1260,input_BB!$B$19:$K$10000,$D$35,0)</f>
        <v>2316.1</v>
      </c>
      <c r="E1260" s="27">
        <f t="shared" si="77"/>
        <v>1.8490640950200855E-2</v>
      </c>
      <c r="F1260" s="28">
        <f>VLOOKUP(B1260,viz!$B$3:$E$1863,4,0)</f>
        <v>0</v>
      </c>
      <c r="G1260" s="25">
        <f t="shared" si="78"/>
        <v>0.34343358163444548</v>
      </c>
      <c r="I1260" s="31">
        <v>42776</v>
      </c>
      <c r="J1260" s="20">
        <v>0.11595418304204901</v>
      </c>
      <c r="K1260" s="20">
        <v>0</v>
      </c>
      <c r="L1260" s="20">
        <v>1.86099189719558E-2</v>
      </c>
      <c r="M1260" s="20">
        <v>2.7738766169984001E-2</v>
      </c>
      <c r="N1260" s="20" t="s">
        <v>122</v>
      </c>
      <c r="O1260" s="20">
        <v>0.14016506775557799</v>
      </c>
      <c r="P1260" s="20" t="s">
        <v>122</v>
      </c>
      <c r="Q1260" s="20">
        <v>0.14639428647491301</v>
      </c>
      <c r="R1260" s="20">
        <v>0.27436669119221702</v>
      </c>
      <c r="S1260" s="20">
        <v>5.1368764086568404E-3</v>
      </c>
      <c r="T1260" s="20">
        <v>3.4545738722759602E-2</v>
      </c>
      <c r="U1260" s="20">
        <v>0.13825495028993601</v>
      </c>
      <c r="V1260" s="20">
        <v>5.8171293845551503E-2</v>
      </c>
      <c r="W1260" s="20">
        <v>0.147007337498958</v>
      </c>
      <c r="X1260" s="20" t="s">
        <v>122</v>
      </c>
      <c r="Y1260" s="20" t="s">
        <v>122</v>
      </c>
      <c r="Z1260" s="20">
        <v>9.6090726694906693E-3</v>
      </c>
      <c r="AA1260" s="30">
        <f t="shared" si="79"/>
        <v>0.34343358163444548</v>
      </c>
    </row>
    <row r="1261" spans="1:27" x14ac:dyDescent="0.25">
      <c r="A1261">
        <v>1225</v>
      </c>
      <c r="B1261" s="15">
        <v>42783</v>
      </c>
      <c r="C1261" s="25">
        <f t="shared" si="76"/>
        <v>0.115793660283089</v>
      </c>
      <c r="D1261" s="25">
        <f>VLOOKUP(B1261,input_BB!$B$19:$K$10000,$D$35,0)</f>
        <v>2351.16</v>
      </c>
      <c r="E1261" s="27">
        <f t="shared" si="77"/>
        <v>1.8205274587607491E-2</v>
      </c>
      <c r="F1261" s="28">
        <f>VLOOKUP(B1261,viz!$B$3:$E$1863,4,0)</f>
        <v>0</v>
      </c>
      <c r="G1261" s="25">
        <f t="shared" si="78"/>
        <v>0.25001697596997241</v>
      </c>
      <c r="I1261" s="31">
        <v>42783</v>
      </c>
      <c r="J1261" s="20">
        <v>0.115793660283089</v>
      </c>
      <c r="K1261" s="20">
        <v>0</v>
      </c>
      <c r="L1261" s="20">
        <v>5.7270330829584999E-2</v>
      </c>
      <c r="M1261" s="20" t="s">
        <v>122</v>
      </c>
      <c r="N1261" s="20">
        <v>8.5410127870644802E-3</v>
      </c>
      <c r="O1261" s="20">
        <v>0.18036417562635901</v>
      </c>
      <c r="P1261" s="20">
        <v>2.2654670853638401E-2</v>
      </c>
      <c r="Q1261" s="20">
        <v>0.15002177885603099</v>
      </c>
      <c r="R1261" s="20">
        <v>0.22200513285826501</v>
      </c>
      <c r="S1261" s="20">
        <v>8.9583010809390993E-3</v>
      </c>
      <c r="T1261" s="20">
        <v>1.6283662790296201E-2</v>
      </c>
      <c r="U1261" s="20">
        <v>6.83836302788325E-2</v>
      </c>
      <c r="V1261" s="20">
        <v>1.46272903460059E-2</v>
      </c>
      <c r="W1261" s="20">
        <v>0.16700605534513399</v>
      </c>
      <c r="X1261" s="20" t="s">
        <v>122</v>
      </c>
      <c r="Y1261" s="20" t="s">
        <v>122</v>
      </c>
      <c r="Z1261" s="20">
        <v>8.3883958347850701E-2</v>
      </c>
      <c r="AA1261" s="30">
        <f t="shared" si="79"/>
        <v>0.25001697596997241</v>
      </c>
    </row>
    <row r="1262" spans="1:27" x14ac:dyDescent="0.25">
      <c r="A1262">
        <v>1226</v>
      </c>
      <c r="B1262" s="15">
        <v>42790</v>
      </c>
      <c r="C1262" s="25">
        <f t="shared" si="76"/>
        <v>0.114770486950874</v>
      </c>
      <c r="D1262" s="25">
        <f>VLOOKUP(B1262,input_BB!$B$19:$K$10000,$D$35,0)</f>
        <v>2367.34</v>
      </c>
      <c r="E1262" s="27">
        <f t="shared" si="77"/>
        <v>1.638634714075567E-2</v>
      </c>
      <c r="F1262" s="28">
        <f>VLOOKUP(B1262,viz!$B$3:$E$1863,4,0)</f>
        <v>0</v>
      </c>
      <c r="G1262" s="25">
        <f t="shared" si="78"/>
        <v>0.21333409833832767</v>
      </c>
      <c r="I1262" s="31">
        <v>42790</v>
      </c>
      <c r="J1262" s="20">
        <v>0.114770486950874</v>
      </c>
      <c r="K1262" s="20">
        <v>0</v>
      </c>
      <c r="L1262" s="20">
        <v>5.4318053106766802E-2</v>
      </c>
      <c r="M1262" s="20">
        <v>7.6819737863978799E-3</v>
      </c>
      <c r="N1262" s="20" t="s">
        <v>122</v>
      </c>
      <c r="O1262" s="20">
        <v>0.23436348290151701</v>
      </c>
      <c r="P1262" s="20">
        <v>2.0944563892681199E-2</v>
      </c>
      <c r="Q1262" s="20">
        <v>0.13869725818767301</v>
      </c>
      <c r="R1262" s="20">
        <v>0.23437553351343601</v>
      </c>
      <c r="S1262" s="20">
        <v>8.4630617295222196E-3</v>
      </c>
      <c r="T1262" s="20">
        <v>2.1905383331631601E-2</v>
      </c>
      <c r="U1262" s="20">
        <v>8.60749970734727E-2</v>
      </c>
      <c r="V1262" s="20">
        <v>4.6436290925165297E-2</v>
      </c>
      <c r="W1262" s="20">
        <v>8.0822810339689702E-2</v>
      </c>
      <c r="X1262" s="20" t="s">
        <v>122</v>
      </c>
      <c r="Y1262" s="20" t="s">
        <v>122</v>
      </c>
      <c r="Z1262" s="20">
        <v>6.5916591212047404E-2</v>
      </c>
      <c r="AA1262" s="30">
        <f t="shared" si="79"/>
        <v>0.21333409833832767</v>
      </c>
    </row>
    <row r="1263" spans="1:27" x14ac:dyDescent="0.25">
      <c r="A1263">
        <v>1227</v>
      </c>
      <c r="B1263" s="15">
        <v>42797</v>
      </c>
      <c r="C1263" s="25">
        <f t="shared" si="76"/>
        <v>0.113993979990482</v>
      </c>
      <c r="D1263" s="25">
        <f>VLOOKUP(B1263,input_BB!$B$19:$K$10000,$D$35,0)</f>
        <v>2383.12</v>
      </c>
      <c r="E1263" s="27">
        <f t="shared" si="77"/>
        <v>1.5005926269278455E-2</v>
      </c>
      <c r="F1263" s="28">
        <f>VLOOKUP(B1263,viz!$B$3:$E$1863,4,0)</f>
        <v>0</v>
      </c>
      <c r="G1263" s="25">
        <f t="shared" si="78"/>
        <v>0.21180084244853789</v>
      </c>
      <c r="I1263" s="31">
        <v>42797</v>
      </c>
      <c r="J1263" s="20">
        <v>0.113993979990482</v>
      </c>
      <c r="K1263" s="20">
        <v>0</v>
      </c>
      <c r="L1263" s="20">
        <v>5.3391962401932697E-2</v>
      </c>
      <c r="M1263" s="20">
        <v>5.2541499504203896E-3</v>
      </c>
      <c r="N1263" s="20" t="s">
        <v>122</v>
      </c>
      <c r="O1263" s="20">
        <v>0.17755602230846201</v>
      </c>
      <c r="P1263" s="20" t="s">
        <v>122</v>
      </c>
      <c r="Q1263" s="20">
        <v>0.23260433029338801</v>
      </c>
      <c r="R1263" s="20">
        <v>0.201956023908306</v>
      </c>
      <c r="S1263" s="20">
        <v>8.4900255438161206E-3</v>
      </c>
      <c r="T1263" s="20">
        <v>4.5680568707875201E-2</v>
      </c>
      <c r="U1263" s="20">
        <v>5.0400094197877499E-2</v>
      </c>
      <c r="V1263" s="20">
        <v>1.6820329850518401E-2</v>
      </c>
      <c r="W1263" s="20">
        <v>0.14458041840014199</v>
      </c>
      <c r="X1263" s="20" t="s">
        <v>122</v>
      </c>
      <c r="Y1263" s="20" t="s">
        <v>122</v>
      </c>
      <c r="Z1263" s="20">
        <v>6.3266074437261899E-2</v>
      </c>
      <c r="AA1263" s="30">
        <f t="shared" si="79"/>
        <v>0.21180084244853789</v>
      </c>
    </row>
    <row r="1264" spans="1:27" x14ac:dyDescent="0.25">
      <c r="A1264">
        <v>1228</v>
      </c>
      <c r="B1264" s="15">
        <v>42804</v>
      </c>
      <c r="C1264" s="25">
        <f t="shared" si="76"/>
        <v>0.115934208035469</v>
      </c>
      <c r="D1264" s="25">
        <f>VLOOKUP(B1264,input_BB!$B$19:$K$10000,$D$35,0)</f>
        <v>2372.6</v>
      </c>
      <c r="E1264" s="27">
        <f t="shared" si="77"/>
        <v>1.8455130752099071E-2</v>
      </c>
      <c r="F1264" s="28">
        <f>VLOOKUP(B1264,viz!$B$3:$E$1863,4,0)</f>
        <v>0</v>
      </c>
      <c r="G1264" s="25">
        <f t="shared" si="78"/>
        <v>0.33094751067636408</v>
      </c>
      <c r="I1264" s="31">
        <v>42804</v>
      </c>
      <c r="J1264" s="20">
        <v>0.115934208035469</v>
      </c>
      <c r="K1264" s="20">
        <v>0</v>
      </c>
      <c r="L1264" s="20">
        <v>1.8757839478526599E-2</v>
      </c>
      <c r="M1264" s="20">
        <v>2.7959247105430102E-2</v>
      </c>
      <c r="N1264" s="20" t="s">
        <v>122</v>
      </c>
      <c r="O1264" s="20">
        <v>0.132551795499946</v>
      </c>
      <c r="P1264" s="20" t="s">
        <v>122</v>
      </c>
      <c r="Q1264" s="20">
        <v>0.14755789804394101</v>
      </c>
      <c r="R1264" s="20">
        <v>0.22563988318659001</v>
      </c>
      <c r="S1264" s="20">
        <v>9.5646789519419993E-3</v>
      </c>
      <c r="T1264" s="20">
        <v>3.4814108533990598E-2</v>
      </c>
      <c r="U1264" s="20">
        <v>0.12664244998469101</v>
      </c>
      <c r="V1264" s="20">
        <v>6.2226598408221097E-2</v>
      </c>
      <c r="W1264" s="20">
        <v>0.142078462283452</v>
      </c>
      <c r="X1264" s="20" t="s">
        <v>122</v>
      </c>
      <c r="Y1264" s="20" t="s">
        <v>122</v>
      </c>
      <c r="Z1264" s="20">
        <v>7.2207038523270095E-2</v>
      </c>
      <c r="AA1264" s="30">
        <f t="shared" si="79"/>
        <v>0.33094751067636408</v>
      </c>
    </row>
    <row r="1265" spans="1:27" x14ac:dyDescent="0.25">
      <c r="A1265">
        <v>1229</v>
      </c>
      <c r="B1265" s="15">
        <v>42811</v>
      </c>
      <c r="C1265" s="25">
        <f t="shared" si="76"/>
        <v>0.115499593317509</v>
      </c>
      <c r="D1265" s="25">
        <f>VLOOKUP(B1265,input_BB!$B$19:$K$10000,$D$35,0)</f>
        <v>2378.25</v>
      </c>
      <c r="E1265" s="27">
        <f t="shared" si="77"/>
        <v>1.768250248432373E-2</v>
      </c>
      <c r="F1265" s="28">
        <f>VLOOKUP(B1265,viz!$B$3:$E$1863,4,0)</f>
        <v>0</v>
      </c>
      <c r="G1265" s="25">
        <f t="shared" si="78"/>
        <v>0.22560809876741741</v>
      </c>
      <c r="I1265" s="31">
        <v>42811</v>
      </c>
      <c r="J1265" s="20">
        <v>0.115499593317509</v>
      </c>
      <c r="K1265" s="20">
        <v>0</v>
      </c>
      <c r="L1265" s="20">
        <v>4.3234286449152802E-2</v>
      </c>
      <c r="M1265" s="20">
        <v>7.8729069374498008E-3</v>
      </c>
      <c r="N1265" s="20" t="s">
        <v>122</v>
      </c>
      <c r="O1265" s="20">
        <v>0.170992936601983</v>
      </c>
      <c r="P1265" s="20">
        <v>2.18448749022256E-2</v>
      </c>
      <c r="Q1265" s="20">
        <v>0.19748880471246799</v>
      </c>
      <c r="R1265" s="20">
        <v>0.18387364313118101</v>
      </c>
      <c r="S1265" s="20">
        <v>1.1762637387320999E-2</v>
      </c>
      <c r="T1265" s="20">
        <v>1.7389235510032401E-2</v>
      </c>
      <c r="U1265" s="20">
        <v>6.8875501663522298E-2</v>
      </c>
      <c r="V1265" s="20">
        <v>4.0847533075276103E-2</v>
      </c>
      <c r="W1265" s="20">
        <v>0.11588506402861901</v>
      </c>
      <c r="X1265" s="20">
        <v>1.33680047230619E-2</v>
      </c>
      <c r="Y1265" s="20" t="s">
        <v>122</v>
      </c>
      <c r="Z1265" s="20">
        <v>0.106564570877707</v>
      </c>
      <c r="AA1265" s="30">
        <f t="shared" si="79"/>
        <v>0.22560809876741741</v>
      </c>
    </row>
    <row r="1266" spans="1:27" x14ac:dyDescent="0.25">
      <c r="A1266">
        <v>1230</v>
      </c>
      <c r="B1266" s="15">
        <v>42818</v>
      </c>
      <c r="C1266" s="25">
        <f t="shared" si="76"/>
        <v>0.11471157521009399</v>
      </c>
      <c r="D1266" s="25">
        <f>VLOOKUP(B1266,input_BB!$B$19:$K$10000,$D$35,0)</f>
        <v>2343.98</v>
      </c>
      <c r="E1266" s="27">
        <f t="shared" si="77"/>
        <v>1.6281617884360187E-2</v>
      </c>
      <c r="F1266" s="28">
        <f>VLOOKUP(B1266,viz!$B$3:$E$1863,4,0)</f>
        <v>0</v>
      </c>
      <c r="G1266" s="25">
        <f t="shared" si="78"/>
        <v>0.21269084899580443</v>
      </c>
      <c r="I1266" s="31">
        <v>42818</v>
      </c>
      <c r="J1266" s="20">
        <v>0.11471157521009399</v>
      </c>
      <c r="K1266" s="20">
        <v>0</v>
      </c>
      <c r="L1266" s="20">
        <v>5.54388999111066E-2</v>
      </c>
      <c r="M1266" s="20">
        <v>7.7897921644411103E-3</v>
      </c>
      <c r="N1266" s="20" t="s">
        <v>122</v>
      </c>
      <c r="O1266" s="20">
        <v>0.239583378871606</v>
      </c>
      <c r="P1266" s="20">
        <v>2.1293272457000301E-2</v>
      </c>
      <c r="Q1266" s="20">
        <v>0.141006445527425</v>
      </c>
      <c r="R1266" s="20">
        <v>0.238085064498018</v>
      </c>
      <c r="S1266" s="20">
        <v>5.39871525331833E-3</v>
      </c>
      <c r="T1266" s="20">
        <v>2.4674237334943502E-2</v>
      </c>
      <c r="U1266" s="20">
        <v>9.4390715255238705E-2</v>
      </c>
      <c r="V1266" s="20">
        <v>4.7927589124286699E-2</v>
      </c>
      <c r="W1266" s="20">
        <v>7.0372544616278995E-2</v>
      </c>
      <c r="X1266" s="20" t="s">
        <v>122</v>
      </c>
      <c r="Y1266" s="20" t="s">
        <v>122</v>
      </c>
      <c r="Z1266" s="20">
        <v>5.4039344986336599E-2</v>
      </c>
      <c r="AA1266" s="30">
        <f t="shared" si="79"/>
        <v>0.21269084899580443</v>
      </c>
    </row>
    <row r="1267" spans="1:27" x14ac:dyDescent="0.25">
      <c r="A1267">
        <v>1231</v>
      </c>
      <c r="B1267" s="15">
        <v>42825</v>
      </c>
      <c r="C1267" s="25">
        <f t="shared" si="76"/>
        <v>0.115780495107174</v>
      </c>
      <c r="D1267" s="25">
        <f>VLOOKUP(B1267,input_BB!$B$19:$K$10000,$D$35,0)</f>
        <v>2362.7199999999998</v>
      </c>
      <c r="E1267" s="27">
        <f t="shared" si="77"/>
        <v>1.8181870439883483E-2</v>
      </c>
      <c r="F1267" s="28">
        <f>VLOOKUP(B1267,viz!$B$3:$E$1863,4,0)</f>
        <v>0</v>
      </c>
      <c r="G1267" s="25">
        <f t="shared" si="78"/>
        <v>0.26399038736974134</v>
      </c>
      <c r="I1267" s="31">
        <v>42825</v>
      </c>
      <c r="J1267" s="20">
        <v>0.115780495107174</v>
      </c>
      <c r="K1267" s="20">
        <v>0</v>
      </c>
      <c r="L1267" s="20">
        <v>5.6694524743339497E-2</v>
      </c>
      <c r="M1267" s="20">
        <v>5.0943992041531799E-3</v>
      </c>
      <c r="N1267" s="20" t="s">
        <v>122</v>
      </c>
      <c r="O1267" s="20">
        <v>0.14764046761018201</v>
      </c>
      <c r="P1267" s="20" t="s">
        <v>122</v>
      </c>
      <c r="Q1267" s="20">
        <v>0.227822731210443</v>
      </c>
      <c r="R1267" s="20">
        <v>0.177283931531349</v>
      </c>
      <c r="S1267" s="20">
        <v>9.5191352231123703E-3</v>
      </c>
      <c r="T1267" s="20">
        <v>4.4669003317285003E-2</v>
      </c>
      <c r="U1267" s="20">
        <v>4.3287542840183602E-2</v>
      </c>
      <c r="V1267" s="20">
        <v>8.1872828174198706E-2</v>
      </c>
      <c r="W1267" s="20">
        <v>0.13883001635535899</v>
      </c>
      <c r="X1267" s="20" t="s">
        <v>122</v>
      </c>
      <c r="Y1267" s="20" t="s">
        <v>122</v>
      </c>
      <c r="Z1267" s="20">
        <v>6.7285419790393902E-2</v>
      </c>
      <c r="AA1267" s="30">
        <f t="shared" si="79"/>
        <v>0.26399038736974134</v>
      </c>
    </row>
    <row r="1268" spans="1:27" x14ac:dyDescent="0.25">
      <c r="A1268">
        <v>1232</v>
      </c>
      <c r="B1268" s="15">
        <v>42832</v>
      </c>
      <c r="C1268" s="25">
        <f t="shared" si="76"/>
        <v>0.114112488925457</v>
      </c>
      <c r="D1268" s="25">
        <f>VLOOKUP(B1268,input_BB!$B$19:$K$10000,$D$35,0)</f>
        <v>2355.54</v>
      </c>
      <c r="E1268" s="27">
        <f t="shared" si="77"/>
        <v>1.5216603334186471E-2</v>
      </c>
      <c r="F1268" s="28">
        <f>VLOOKUP(B1268,viz!$B$3:$E$1863,4,0)</f>
        <v>0</v>
      </c>
      <c r="G1268" s="25">
        <f t="shared" si="78"/>
        <v>0.3277253544668024</v>
      </c>
      <c r="I1268" s="31">
        <v>42832</v>
      </c>
      <c r="J1268" s="20">
        <v>0.114112488925457</v>
      </c>
      <c r="K1268" s="20">
        <v>0</v>
      </c>
      <c r="L1268" s="20">
        <v>1.91271330588609E-2</v>
      </c>
      <c r="M1268" s="20">
        <v>2.8034468019312801E-2</v>
      </c>
      <c r="N1268" s="20" t="s">
        <v>122</v>
      </c>
      <c r="O1268" s="20">
        <v>0.13368847605715301</v>
      </c>
      <c r="P1268" s="20" t="s">
        <v>122</v>
      </c>
      <c r="Q1268" s="20">
        <v>0.14756625144806099</v>
      </c>
      <c r="R1268" s="20">
        <v>0.23555191249705701</v>
      </c>
      <c r="S1268" s="20" t="s">
        <v>122</v>
      </c>
      <c r="T1268" s="20">
        <v>3.6505145654016101E-2</v>
      </c>
      <c r="U1268" s="20">
        <v>0.12382916890183</v>
      </c>
      <c r="V1268" s="20">
        <v>6.2451557617369403E-2</v>
      </c>
      <c r="W1268" s="20">
        <v>0.14144462794760301</v>
      </c>
      <c r="X1268" s="20" t="s">
        <v>122</v>
      </c>
      <c r="Y1268" s="20" t="s">
        <v>122</v>
      </c>
      <c r="Z1268" s="20">
        <v>7.1801258798737097E-2</v>
      </c>
      <c r="AA1268" s="30">
        <f t="shared" si="79"/>
        <v>0.3277253544668024</v>
      </c>
    </row>
    <row r="1269" spans="1:27" x14ac:dyDescent="0.25">
      <c r="A1269">
        <v>1233</v>
      </c>
      <c r="B1269" s="15">
        <v>42839</v>
      </c>
      <c r="C1269" s="25">
        <f t="shared" si="76"/>
        <v>0.11213145405054099</v>
      </c>
      <c r="D1269" s="25">
        <f>VLOOKUP(B1269,input_BB!$B$19:$K$10000,$D$35,0)</f>
        <v>2328.9499999999998</v>
      </c>
      <c r="E1269" s="27">
        <f t="shared" si="77"/>
        <v>1.1694855265015538E-2</v>
      </c>
      <c r="F1269" s="28">
        <f>VLOOKUP(B1269,viz!$B$3:$E$1863,4,0)</f>
        <v>0</v>
      </c>
      <c r="G1269" s="25">
        <f t="shared" si="78"/>
        <v>0.28869522670008541</v>
      </c>
      <c r="I1269" s="31">
        <v>42839</v>
      </c>
      <c r="J1269" s="20">
        <v>0.11213145405054099</v>
      </c>
      <c r="K1269" s="20">
        <v>0</v>
      </c>
      <c r="L1269" s="20">
        <v>3.03816955173772E-2</v>
      </c>
      <c r="M1269" s="20" t="s">
        <v>122</v>
      </c>
      <c r="N1269" s="20" t="s">
        <v>122</v>
      </c>
      <c r="O1269" s="20">
        <v>0.14316560880006901</v>
      </c>
      <c r="P1269" s="20">
        <v>2.1383654327307398E-2</v>
      </c>
      <c r="Q1269" s="20">
        <v>0.186798605507319</v>
      </c>
      <c r="R1269" s="20">
        <v>0.23097431162308399</v>
      </c>
      <c r="S1269" s="20" t="s">
        <v>122</v>
      </c>
      <c r="T1269" s="20">
        <v>1.91484582563358E-2</v>
      </c>
      <c r="U1269" s="20">
        <v>8.45576062482018E-2</v>
      </c>
      <c r="V1269" s="20">
        <v>5.6555736520578603E-2</v>
      </c>
      <c r="W1269" s="20">
        <v>0.147581883931305</v>
      </c>
      <c r="X1269" s="20">
        <v>1.1489336377252701E-2</v>
      </c>
      <c r="Y1269" s="20" t="s">
        <v>122</v>
      </c>
      <c r="Z1269" s="20">
        <v>6.7963102891169302E-2</v>
      </c>
      <c r="AA1269" s="30">
        <f t="shared" si="79"/>
        <v>0.28869522670008541</v>
      </c>
    </row>
    <row r="1270" spans="1:27" x14ac:dyDescent="0.25">
      <c r="A1270">
        <v>1234</v>
      </c>
      <c r="B1270" s="15">
        <v>42846</v>
      </c>
      <c r="C1270" s="25">
        <f t="shared" si="76"/>
        <v>0.129309847950935</v>
      </c>
      <c r="D1270" s="25">
        <f>VLOOKUP(B1270,input_BB!$B$19:$K$10000,$D$35,0)</f>
        <v>2348.69</v>
      </c>
      <c r="E1270" s="27">
        <f t="shared" si="77"/>
        <v>4.2233426956104686E-2</v>
      </c>
      <c r="F1270" s="28">
        <f>VLOOKUP(B1270,viz!$B$3:$E$1863,4,0)</f>
        <v>0</v>
      </c>
      <c r="G1270" s="25">
        <f t="shared" si="78"/>
        <v>0.1762178571479604</v>
      </c>
      <c r="I1270" s="31">
        <v>42846</v>
      </c>
      <c r="J1270" s="20">
        <v>0.129309847950935</v>
      </c>
      <c r="K1270" s="20">
        <v>0</v>
      </c>
      <c r="L1270" s="20">
        <v>8.4086181041400199E-2</v>
      </c>
      <c r="M1270" s="20">
        <v>7.83220808882348E-3</v>
      </c>
      <c r="N1270" s="20" t="s">
        <v>122</v>
      </c>
      <c r="O1270" s="20">
        <v>0.19476553821117801</v>
      </c>
      <c r="P1270" s="20">
        <v>2.11446910524382E-2</v>
      </c>
      <c r="Q1270" s="20">
        <v>0.182748619178215</v>
      </c>
      <c r="R1270" s="20">
        <v>0.24344191028450801</v>
      </c>
      <c r="S1270" s="20" t="s">
        <v>122</v>
      </c>
      <c r="T1270" s="20">
        <v>2.3571006686183098E-2</v>
      </c>
      <c r="U1270" s="20">
        <v>6.0714448377718097E-2</v>
      </c>
      <c r="V1270" s="20">
        <v>4.70638754116985E-2</v>
      </c>
      <c r="W1270" s="20">
        <v>6.8439533358543803E-2</v>
      </c>
      <c r="X1270" s="20" t="s">
        <v>122</v>
      </c>
      <c r="Y1270" s="20" t="s">
        <v>122</v>
      </c>
      <c r="Z1270" s="20">
        <v>6.6191988309293695E-2</v>
      </c>
      <c r="AA1270" s="30">
        <f t="shared" si="79"/>
        <v>0.1762178571479604</v>
      </c>
    </row>
    <row r="1271" spans="1:27" x14ac:dyDescent="0.25">
      <c r="A1271">
        <v>1235</v>
      </c>
      <c r="B1271" s="15">
        <v>42853</v>
      </c>
      <c r="C1271" s="25">
        <f t="shared" si="76"/>
        <v>0.112810723483562</v>
      </c>
      <c r="D1271" s="25">
        <f>VLOOKUP(B1271,input_BB!$B$19:$K$10000,$D$35,0)</f>
        <v>2384.1999999999998</v>
      </c>
      <c r="E1271" s="27">
        <f t="shared" si="77"/>
        <v>1.2902413922603523E-2</v>
      </c>
      <c r="F1271" s="28">
        <f>VLOOKUP(B1271,viz!$B$3:$E$1863,4,0)</f>
        <v>0</v>
      </c>
      <c r="G1271" s="25">
        <f t="shared" si="78"/>
        <v>0.17634149432084972</v>
      </c>
      <c r="I1271" s="31">
        <v>42853</v>
      </c>
      <c r="J1271" s="20">
        <v>0.112810723483562</v>
      </c>
      <c r="K1271" s="20">
        <v>0</v>
      </c>
      <c r="L1271" s="20">
        <v>5.9237217824163399E-2</v>
      </c>
      <c r="M1271" s="20">
        <v>3.1168821833870699E-3</v>
      </c>
      <c r="N1271" s="20" t="s">
        <v>122</v>
      </c>
      <c r="O1271" s="20">
        <v>0.13221821420528701</v>
      </c>
      <c r="P1271" s="20">
        <v>4.9447813462774402E-2</v>
      </c>
      <c r="Q1271" s="20">
        <v>0.18630291758284501</v>
      </c>
      <c r="R1271" s="20">
        <v>0.25978248476287102</v>
      </c>
      <c r="S1271" s="20" t="s">
        <v>122</v>
      </c>
      <c r="T1271" s="20">
        <v>1.6418021332063899E-2</v>
      </c>
      <c r="U1271" s="20">
        <v>5.96036972616154E-2</v>
      </c>
      <c r="V1271" s="20">
        <v>6.8417917885472301E-2</v>
      </c>
      <c r="W1271" s="20">
        <v>4.8319879173762001E-2</v>
      </c>
      <c r="X1271" s="20" t="s">
        <v>122</v>
      </c>
      <c r="Y1271" s="20" t="s">
        <v>122</v>
      </c>
      <c r="Z1271" s="20">
        <v>0.117134954325758</v>
      </c>
      <c r="AA1271" s="30">
        <f t="shared" si="79"/>
        <v>0.17634149432084972</v>
      </c>
    </row>
    <row r="1272" spans="1:27" x14ac:dyDescent="0.25">
      <c r="A1272">
        <v>1236</v>
      </c>
      <c r="B1272" s="15">
        <v>42860</v>
      </c>
      <c r="C1272" s="25">
        <f t="shared" si="76"/>
        <v>0.11257360875606499</v>
      </c>
      <c r="D1272" s="25">
        <f>VLOOKUP(B1272,input_BB!$B$19:$K$10000,$D$35,0)</f>
        <v>2399.29</v>
      </c>
      <c r="E1272" s="27">
        <f t="shared" si="77"/>
        <v>1.2480887606076678E-2</v>
      </c>
      <c r="F1272" s="28">
        <f>VLOOKUP(B1272,viz!$B$3:$E$1863,4,0)</f>
        <v>0</v>
      </c>
      <c r="G1272" s="25">
        <f t="shared" si="78"/>
        <v>0.28892465481781149</v>
      </c>
      <c r="I1272" s="31">
        <v>42860</v>
      </c>
      <c r="J1272" s="20">
        <v>0.11257360875606499</v>
      </c>
      <c r="K1272" s="20">
        <v>0</v>
      </c>
      <c r="L1272" s="20" t="s">
        <v>122</v>
      </c>
      <c r="M1272" s="20">
        <v>2.3367295567285201E-2</v>
      </c>
      <c r="N1272" s="20" t="s">
        <v>122</v>
      </c>
      <c r="O1272" s="20">
        <v>0.13948808046118399</v>
      </c>
      <c r="P1272" s="20" t="s">
        <v>122</v>
      </c>
      <c r="Q1272" s="20">
        <v>0.15130397099562001</v>
      </c>
      <c r="R1272" s="20">
        <v>0.27656862526728798</v>
      </c>
      <c r="S1272" s="20" t="s">
        <v>122</v>
      </c>
      <c r="T1272" s="20">
        <v>2.68116789616029E-2</v>
      </c>
      <c r="U1272" s="20">
        <v>0.10599853034636</v>
      </c>
      <c r="V1272" s="20">
        <v>6.07646161169315E-2</v>
      </c>
      <c r="W1272" s="20">
        <v>0.12216150835452</v>
      </c>
      <c r="X1272" s="20">
        <v>1.5112538440286699E-2</v>
      </c>
      <c r="Y1272" s="20" t="s">
        <v>122</v>
      </c>
      <c r="Z1272" s="20">
        <v>7.8423155488921301E-2</v>
      </c>
      <c r="AA1272" s="30">
        <f t="shared" si="79"/>
        <v>0.28892465481781149</v>
      </c>
    </row>
    <row r="1273" spans="1:27" x14ac:dyDescent="0.25">
      <c r="A1273">
        <v>1237</v>
      </c>
      <c r="B1273" s="15">
        <v>42867</v>
      </c>
      <c r="C1273" s="25">
        <f t="shared" si="76"/>
        <v>0.113095477223396</v>
      </c>
      <c r="D1273" s="25">
        <f>VLOOKUP(B1273,input_BB!$B$19:$K$10000,$D$35,0)</f>
        <v>2390.9</v>
      </c>
      <c r="E1273" s="27">
        <f t="shared" si="77"/>
        <v>1.3408629611255701E-2</v>
      </c>
      <c r="F1273" s="28">
        <f>VLOOKUP(B1273,viz!$B$3:$E$1863,4,0)</f>
        <v>0</v>
      </c>
      <c r="G1273" s="25">
        <f t="shared" si="78"/>
        <v>0.21389055007769159</v>
      </c>
      <c r="I1273" s="31">
        <v>42867</v>
      </c>
      <c r="J1273" s="20">
        <v>0.113095477223396</v>
      </c>
      <c r="K1273" s="20">
        <v>0</v>
      </c>
      <c r="L1273" s="20">
        <v>5.0100081258289103E-2</v>
      </c>
      <c r="M1273" s="20">
        <v>3.3374386285105501E-2</v>
      </c>
      <c r="N1273" s="20" t="s">
        <v>122</v>
      </c>
      <c r="O1273" s="20">
        <v>0.189571812912668</v>
      </c>
      <c r="P1273" s="20">
        <v>2.35087421660304E-2</v>
      </c>
      <c r="Q1273" s="20">
        <v>0.15409170759565599</v>
      </c>
      <c r="R1273" s="20">
        <v>0.203482844483931</v>
      </c>
      <c r="S1273" s="20" t="s">
        <v>122</v>
      </c>
      <c r="T1273" s="20">
        <v>1.03310476187028E-2</v>
      </c>
      <c r="U1273" s="20">
        <v>4.1104230192426802E-2</v>
      </c>
      <c r="V1273" s="20">
        <v>1.5751857895063798E-2</v>
      </c>
      <c r="W1273" s="20">
        <v>0.15703446199020099</v>
      </c>
      <c r="X1273" s="20">
        <v>1.26311360264885E-2</v>
      </c>
      <c r="Y1273" s="20" t="s">
        <v>122</v>
      </c>
      <c r="Z1273" s="20">
        <v>0.109017691575437</v>
      </c>
      <c r="AA1273" s="30">
        <f t="shared" si="79"/>
        <v>0.21389055007769159</v>
      </c>
    </row>
    <row r="1274" spans="1:27" x14ac:dyDescent="0.25">
      <c r="A1274">
        <v>1238</v>
      </c>
      <c r="B1274" s="15">
        <v>42874</v>
      </c>
      <c r="C1274" s="25">
        <f t="shared" si="76"/>
        <v>0.110070057213306</v>
      </c>
      <c r="D1274" s="25">
        <f>VLOOKUP(B1274,input_BB!$B$19:$K$10000,$D$35,0)</f>
        <v>2381.73</v>
      </c>
      <c r="E1274" s="27">
        <f t="shared" si="77"/>
        <v>8.0302452052682487E-3</v>
      </c>
      <c r="F1274" s="28">
        <f>VLOOKUP(B1274,viz!$B$3:$E$1863,4,0)</f>
        <v>0</v>
      </c>
      <c r="G1274" s="25">
        <f t="shared" si="78"/>
        <v>0.16672897881155521</v>
      </c>
      <c r="I1274" s="31">
        <v>42874</v>
      </c>
      <c r="J1274" s="20">
        <v>0.110070057213306</v>
      </c>
      <c r="K1274" s="20">
        <v>0</v>
      </c>
      <c r="L1274" s="20">
        <v>2.6373606302344699E-2</v>
      </c>
      <c r="M1274" s="20">
        <v>7.6438452014720498E-3</v>
      </c>
      <c r="N1274" s="20" t="s">
        <v>122</v>
      </c>
      <c r="O1274" s="20">
        <v>0.15743877191172201</v>
      </c>
      <c r="P1274" s="20">
        <v>2.2456964219378199E-2</v>
      </c>
      <c r="Q1274" s="20">
        <v>0.14719766542757701</v>
      </c>
      <c r="R1274" s="20">
        <v>0.285935712645914</v>
      </c>
      <c r="S1274" s="20" t="s">
        <v>122</v>
      </c>
      <c r="T1274" s="20">
        <v>2.7289308130010102E-2</v>
      </c>
      <c r="U1274" s="20" t="s">
        <v>122</v>
      </c>
      <c r="V1274" s="20">
        <v>5.4631054886495202E-2</v>
      </c>
      <c r="W1274" s="20">
        <v>0.11209792392506</v>
      </c>
      <c r="X1274" s="20" t="s">
        <v>122</v>
      </c>
      <c r="Y1274" s="20" t="s">
        <v>122</v>
      </c>
      <c r="Z1274" s="20">
        <v>0.15893514735002601</v>
      </c>
      <c r="AA1274" s="30">
        <f t="shared" si="79"/>
        <v>0.16672897881155521</v>
      </c>
    </row>
    <row r="1275" spans="1:27" x14ac:dyDescent="0.25">
      <c r="A1275">
        <v>1239</v>
      </c>
      <c r="B1275" s="15">
        <v>42881</v>
      </c>
      <c r="C1275" s="25">
        <f t="shared" si="76"/>
        <v>0.111747659742832</v>
      </c>
      <c r="D1275" s="25">
        <f>VLOOKUP(B1275,input_BB!$B$19:$K$10000,$D$35,0)</f>
        <v>2415.8200000000002</v>
      </c>
      <c r="E1275" s="27">
        <f t="shared" si="77"/>
        <v>1.1012572040602219E-2</v>
      </c>
      <c r="F1275" s="28">
        <f>VLOOKUP(B1275,viz!$B$3:$E$1863,4,0)</f>
        <v>0</v>
      </c>
      <c r="G1275" s="25">
        <f t="shared" si="78"/>
        <v>0.14594032083651071</v>
      </c>
      <c r="I1275" s="31">
        <v>42881</v>
      </c>
      <c r="J1275" s="20">
        <v>0.111747659742832</v>
      </c>
      <c r="K1275" s="20">
        <v>0</v>
      </c>
      <c r="L1275" s="20">
        <v>5.32518017804001E-2</v>
      </c>
      <c r="M1275" s="20">
        <v>2.5449133075134498E-3</v>
      </c>
      <c r="N1275" s="20" t="s">
        <v>122</v>
      </c>
      <c r="O1275" s="20">
        <v>0.16837222857326301</v>
      </c>
      <c r="P1275" s="20" t="s">
        <v>122</v>
      </c>
      <c r="Q1275" s="20">
        <v>0.12963045069236201</v>
      </c>
      <c r="R1275" s="20">
        <v>0.22662134249919599</v>
      </c>
      <c r="S1275" s="20">
        <v>4.5206206351768197E-2</v>
      </c>
      <c r="T1275" s="20">
        <v>7.3455573196555601E-2</v>
      </c>
      <c r="U1275" s="20">
        <v>3.7001506862715701E-2</v>
      </c>
      <c r="V1275" s="20">
        <v>6.5250804486581299E-2</v>
      </c>
      <c r="W1275" s="20">
        <v>4.36880094872137E-2</v>
      </c>
      <c r="X1275" s="20" t="s">
        <v>122</v>
      </c>
      <c r="Y1275" s="20">
        <v>9.1081522433363704E-2</v>
      </c>
      <c r="Z1275" s="20">
        <v>6.3895640329068096E-2</v>
      </c>
      <c r="AA1275" s="30">
        <f t="shared" si="79"/>
        <v>0.14594032083651071</v>
      </c>
    </row>
    <row r="1276" spans="1:27" x14ac:dyDescent="0.25">
      <c r="A1276">
        <v>1240</v>
      </c>
      <c r="B1276" s="15">
        <v>42888</v>
      </c>
      <c r="C1276" s="25">
        <f t="shared" si="76"/>
        <v>0.112477160990238</v>
      </c>
      <c r="D1276" s="25">
        <f>VLOOKUP(B1276,input_BB!$B$19:$K$10000,$D$35,0)</f>
        <v>2439.0700000000002</v>
      </c>
      <c r="E1276" s="27">
        <f t="shared" si="77"/>
        <v>1.2309429376149513E-2</v>
      </c>
      <c r="F1276" s="28">
        <f>VLOOKUP(B1276,viz!$B$3:$E$1863,4,0)</f>
        <v>0</v>
      </c>
      <c r="G1276" s="25">
        <f t="shared" si="78"/>
        <v>0.20253460100926202</v>
      </c>
      <c r="I1276" s="31">
        <v>42888</v>
      </c>
      <c r="J1276" s="20">
        <v>0.112477160990238</v>
      </c>
      <c r="K1276" s="20">
        <v>0</v>
      </c>
      <c r="L1276" s="20" t="s">
        <v>122</v>
      </c>
      <c r="M1276" s="20">
        <v>8.0543192543406195E-2</v>
      </c>
      <c r="N1276" s="20" t="s">
        <v>122</v>
      </c>
      <c r="O1276" s="20">
        <v>0.130523192574829</v>
      </c>
      <c r="P1276" s="20">
        <v>5.9162904098079103E-2</v>
      </c>
      <c r="Q1276" s="20">
        <v>0.13337981179169101</v>
      </c>
      <c r="R1276" s="20">
        <v>0.25515653008522399</v>
      </c>
      <c r="S1276" s="20">
        <v>4.3110102450542399E-2</v>
      </c>
      <c r="T1276" s="20">
        <v>2.3743817141874599E-2</v>
      </c>
      <c r="U1276" s="20">
        <v>9.2493255207082001E-2</v>
      </c>
      <c r="V1276" s="20">
        <v>4.8458939076752701E-2</v>
      </c>
      <c r="W1276" s="20">
        <v>6.1582406725427301E-2</v>
      </c>
      <c r="X1276" s="20">
        <v>1.3325567038221599E-2</v>
      </c>
      <c r="Y1276" s="20" t="s">
        <v>122</v>
      </c>
      <c r="Z1276" s="20">
        <v>5.8520281266870797E-2</v>
      </c>
      <c r="AA1276" s="30">
        <f t="shared" si="79"/>
        <v>0.20253460100926202</v>
      </c>
    </row>
    <row r="1277" spans="1:27" x14ac:dyDescent="0.25">
      <c r="A1277">
        <v>1241</v>
      </c>
      <c r="B1277" s="15">
        <v>42895</v>
      </c>
      <c r="C1277" s="25">
        <f t="shared" si="76"/>
        <v>0.113100923597813</v>
      </c>
      <c r="D1277" s="25">
        <f>VLOOKUP(B1277,input_BB!$B$19:$K$10000,$D$35,0)</f>
        <v>2431.77</v>
      </c>
      <c r="E1277" s="27">
        <f t="shared" si="77"/>
        <v>1.3418311802533568E-2</v>
      </c>
      <c r="F1277" s="28">
        <f>VLOOKUP(B1277,viz!$B$3:$E$1863,4,0)</f>
        <v>0</v>
      </c>
      <c r="G1277" s="25">
        <f t="shared" si="78"/>
        <v>0.24025962583240432</v>
      </c>
      <c r="I1277" s="31">
        <v>42895</v>
      </c>
      <c r="J1277" s="20">
        <v>0.113100923597813</v>
      </c>
      <c r="K1277" s="20">
        <v>0</v>
      </c>
      <c r="L1277" s="20">
        <v>2.9143237189612502E-2</v>
      </c>
      <c r="M1277" s="20">
        <v>5.6680373344370497E-2</v>
      </c>
      <c r="N1277" s="20" t="s">
        <v>122</v>
      </c>
      <c r="O1277" s="20">
        <v>0.140206401872572</v>
      </c>
      <c r="P1277" s="20">
        <v>6.41666304504631E-2</v>
      </c>
      <c r="Q1277" s="20">
        <v>0.14090685153854299</v>
      </c>
      <c r="R1277" s="20">
        <v>0.24371351635020699</v>
      </c>
      <c r="S1277" s="20" t="s">
        <v>122</v>
      </c>
      <c r="T1277" s="20">
        <v>2.0073853725884799E-2</v>
      </c>
      <c r="U1277" s="20">
        <v>7.8744263209028303E-2</v>
      </c>
      <c r="V1277" s="20" t="s">
        <v>122</v>
      </c>
      <c r="W1277" s="20">
        <v>0.16151536262337601</v>
      </c>
      <c r="X1277" s="20" t="s">
        <v>122</v>
      </c>
      <c r="Y1277" s="20" t="s">
        <v>122</v>
      </c>
      <c r="Z1277" s="20">
        <v>6.4849509695942498E-2</v>
      </c>
      <c r="AA1277" s="30">
        <f t="shared" si="79"/>
        <v>0.24025962583240432</v>
      </c>
    </row>
    <row r="1278" spans="1:27" x14ac:dyDescent="0.25">
      <c r="A1278">
        <v>1242</v>
      </c>
      <c r="B1278" s="15">
        <v>42902</v>
      </c>
      <c r="C1278" s="25">
        <f t="shared" si="76"/>
        <v>0.109890289604664</v>
      </c>
      <c r="D1278" s="25">
        <f>VLOOKUP(B1278,input_BB!$B$19:$K$10000,$D$35,0)</f>
        <v>2433.15</v>
      </c>
      <c r="E1278" s="27">
        <f t="shared" si="77"/>
        <v>7.7106666674793744E-3</v>
      </c>
      <c r="F1278" s="28">
        <f>VLOOKUP(B1278,viz!$B$3:$E$1863,4,0)</f>
        <v>0</v>
      </c>
      <c r="G1278" s="25">
        <f t="shared" si="78"/>
        <v>0.1736551123577964</v>
      </c>
      <c r="I1278" s="31">
        <v>42902</v>
      </c>
      <c r="J1278" s="20">
        <v>0.109890289604664</v>
      </c>
      <c r="K1278" s="20">
        <v>0</v>
      </c>
      <c r="L1278" s="20" t="s">
        <v>122</v>
      </c>
      <c r="M1278" s="20">
        <v>2.43180202581702E-2</v>
      </c>
      <c r="N1278" s="20" t="s">
        <v>122</v>
      </c>
      <c r="O1278" s="20">
        <v>4.9269444485417799E-2</v>
      </c>
      <c r="P1278" s="20">
        <v>2.32623457712854E-2</v>
      </c>
      <c r="Q1278" s="20">
        <v>0.24731789533472301</v>
      </c>
      <c r="R1278" s="20">
        <v>0.24713653275462399</v>
      </c>
      <c r="S1278" s="20">
        <v>4.6800529539957898E-2</v>
      </c>
      <c r="T1278" s="20">
        <v>8.5759735607414303E-2</v>
      </c>
      <c r="U1278" s="20" t="s">
        <v>122</v>
      </c>
      <c r="V1278" s="20">
        <v>5.0100518449702397E-2</v>
      </c>
      <c r="W1278" s="20">
        <v>0.12355459390809399</v>
      </c>
      <c r="X1278" s="20">
        <v>1.49576839625527E-2</v>
      </c>
      <c r="Y1278" s="20" t="s">
        <v>122</v>
      </c>
      <c r="Z1278" s="20">
        <v>8.7522699928058098E-2</v>
      </c>
      <c r="AA1278" s="30">
        <f t="shared" si="79"/>
        <v>0.1736551123577964</v>
      </c>
    </row>
    <row r="1279" spans="1:27" x14ac:dyDescent="0.25">
      <c r="A1279">
        <v>1243</v>
      </c>
      <c r="B1279" s="15">
        <v>42909</v>
      </c>
      <c r="C1279" s="25">
        <f t="shared" si="76"/>
        <v>0.112059243023396</v>
      </c>
      <c r="D1279" s="25">
        <f>VLOOKUP(B1279,input_BB!$B$19:$K$10000,$D$35,0)</f>
        <v>2438.3000000000002</v>
      </c>
      <c r="E1279" s="27">
        <f t="shared" si="77"/>
        <v>1.1566483448526682E-2</v>
      </c>
      <c r="F1279" s="28">
        <f>VLOOKUP(B1279,viz!$B$3:$E$1863,4,0)</f>
        <v>0</v>
      </c>
      <c r="G1279" s="25">
        <f t="shared" si="78"/>
        <v>0</v>
      </c>
      <c r="I1279" s="31">
        <v>42909</v>
      </c>
      <c r="J1279" s="20">
        <v>0.112059243023396</v>
      </c>
      <c r="K1279" s="20">
        <v>0</v>
      </c>
      <c r="L1279" s="20">
        <v>3.3552464211503201E-2</v>
      </c>
      <c r="M1279" s="20" t="s">
        <v>122</v>
      </c>
      <c r="N1279" s="20" t="s">
        <v>122</v>
      </c>
      <c r="O1279" s="20">
        <v>8.43804531323364E-2</v>
      </c>
      <c r="P1279" s="20" t="s">
        <v>122</v>
      </c>
      <c r="Q1279" s="20">
        <v>0.26705273757098102</v>
      </c>
      <c r="R1279" s="20">
        <v>0.25701708025202702</v>
      </c>
      <c r="S1279" s="20">
        <v>2.76041145473719E-2</v>
      </c>
      <c r="T1279" s="20">
        <v>0.1052160509407</v>
      </c>
      <c r="U1279" s="20" t="s">
        <v>122</v>
      </c>
      <c r="V1279" s="20" t="s">
        <v>122</v>
      </c>
      <c r="W1279" s="20" t="s">
        <v>122</v>
      </c>
      <c r="X1279" s="20">
        <v>6.25283132492713E-2</v>
      </c>
      <c r="Y1279" s="20">
        <v>6.8658628089722895E-2</v>
      </c>
      <c r="Z1279" s="20">
        <v>9.3990158006086205E-2</v>
      </c>
      <c r="AA1279" s="30">
        <f t="shared" si="79"/>
        <v>0</v>
      </c>
    </row>
    <row r="1280" spans="1:27" x14ac:dyDescent="0.25">
      <c r="A1280">
        <v>1244</v>
      </c>
      <c r="B1280" s="15">
        <v>42916</v>
      </c>
      <c r="C1280" s="25">
        <f t="shared" si="76"/>
        <v>0.11548072844743699</v>
      </c>
      <c r="D1280" s="25">
        <f>VLOOKUP(B1280,input_BB!$B$19:$K$10000,$D$35,0)</f>
        <v>2423.41</v>
      </c>
      <c r="E1280" s="27">
        <f t="shared" si="77"/>
        <v>1.7648965810844387E-2</v>
      </c>
      <c r="F1280" s="28">
        <f>VLOOKUP(B1280,viz!$B$3:$E$1863,4,0)</f>
        <v>0</v>
      </c>
      <c r="G1280" s="25">
        <f t="shared" si="78"/>
        <v>0.24058676552037761</v>
      </c>
      <c r="I1280" s="31">
        <v>42916</v>
      </c>
      <c r="J1280" s="20">
        <v>0.11548072844743699</v>
      </c>
      <c r="K1280" s="20">
        <v>0</v>
      </c>
      <c r="L1280" s="20">
        <v>2.5931462432775901E-2</v>
      </c>
      <c r="M1280" s="20" t="s">
        <v>122</v>
      </c>
      <c r="N1280" s="20" t="s">
        <v>122</v>
      </c>
      <c r="O1280" s="20">
        <v>0.14618210489712199</v>
      </c>
      <c r="P1280" s="20" t="s">
        <v>122</v>
      </c>
      <c r="Q1280" s="20">
        <v>0.16763151865517301</v>
      </c>
      <c r="R1280" s="20">
        <v>0.352674620454695</v>
      </c>
      <c r="S1280" s="20" t="s">
        <v>122</v>
      </c>
      <c r="T1280" s="20">
        <v>3.3452962809799203E-2</v>
      </c>
      <c r="U1280" s="20">
        <v>0.135118480514683</v>
      </c>
      <c r="V1280" s="20">
        <v>3.81301470344124E-2</v>
      </c>
      <c r="W1280" s="20">
        <v>6.73381379712822E-2</v>
      </c>
      <c r="X1280" s="20" t="s">
        <v>122</v>
      </c>
      <c r="Y1280" s="20">
        <v>3.3540565230057599E-2</v>
      </c>
      <c r="Z1280" s="20" t="s">
        <v>122</v>
      </c>
      <c r="AA1280" s="30">
        <f t="shared" si="79"/>
        <v>0.24058676552037761</v>
      </c>
    </row>
    <row r="1281" spans="1:27" x14ac:dyDescent="0.25">
      <c r="A1281">
        <v>1245</v>
      </c>
      <c r="B1281" s="15">
        <v>42923</v>
      </c>
      <c r="C1281" s="25">
        <f t="shared" si="76"/>
        <v>0.11117774248123199</v>
      </c>
      <c r="D1281" s="25">
        <f>VLOOKUP(B1281,input_BB!$B$19:$K$10000,$D$35,0)</f>
        <v>2425.1799999999998</v>
      </c>
      <c r="E1281" s="27">
        <f t="shared" si="77"/>
        <v>9.9994121810555187E-3</v>
      </c>
      <c r="F1281" s="28">
        <f>VLOOKUP(B1281,viz!$B$3:$E$1863,4,0)</f>
        <v>0</v>
      </c>
      <c r="G1281" s="25">
        <f t="shared" si="78"/>
        <v>0.14832592889402041</v>
      </c>
      <c r="I1281" s="31">
        <v>42923</v>
      </c>
      <c r="J1281" s="20">
        <v>0.11117774248123199</v>
      </c>
      <c r="K1281" s="20">
        <v>0</v>
      </c>
      <c r="L1281" s="20" t="s">
        <v>122</v>
      </c>
      <c r="M1281" s="20" t="s">
        <v>122</v>
      </c>
      <c r="N1281" s="20" t="s">
        <v>122</v>
      </c>
      <c r="O1281" s="20">
        <v>7.8591464330359906E-2</v>
      </c>
      <c r="P1281" s="20">
        <v>2.7159834884929901E-2</v>
      </c>
      <c r="Q1281" s="20">
        <v>0.27609808357453802</v>
      </c>
      <c r="R1281" s="20">
        <v>0.22595857263148</v>
      </c>
      <c r="S1281" s="20" t="s">
        <v>122</v>
      </c>
      <c r="T1281" s="20">
        <v>6.41507857737003E-2</v>
      </c>
      <c r="U1281" s="20" t="s">
        <v>122</v>
      </c>
      <c r="V1281" s="20">
        <v>4.4791296502512401E-2</v>
      </c>
      <c r="W1281" s="20">
        <v>0.10353463239150799</v>
      </c>
      <c r="X1281" s="20" t="s">
        <v>122</v>
      </c>
      <c r="Y1281" s="20">
        <v>0.114539811570878</v>
      </c>
      <c r="Z1281" s="20">
        <v>6.5175518340093802E-2</v>
      </c>
      <c r="AA1281" s="30">
        <f t="shared" si="79"/>
        <v>0.14832592889402041</v>
      </c>
    </row>
    <row r="1282" spans="1:27" x14ac:dyDescent="0.25">
      <c r="A1282">
        <v>1246</v>
      </c>
      <c r="B1282" s="15">
        <v>42930</v>
      </c>
      <c r="C1282" s="25">
        <f t="shared" si="76"/>
        <v>0.115652576088905</v>
      </c>
      <c r="D1282" s="25">
        <f>VLOOKUP(B1282,input_BB!$B$19:$K$10000,$D$35,0)</f>
        <v>2459.27</v>
      </c>
      <c r="E1282" s="27">
        <f t="shared" si="77"/>
        <v>1.7954464773631294E-2</v>
      </c>
      <c r="F1282" s="28">
        <f>VLOOKUP(B1282,viz!$B$3:$E$1863,4,0)</f>
        <v>0</v>
      </c>
      <c r="G1282" s="25">
        <f t="shared" si="78"/>
        <v>9.5652816061078005E-2</v>
      </c>
      <c r="I1282" s="31">
        <v>42930</v>
      </c>
      <c r="J1282" s="20">
        <v>0.115652576088905</v>
      </c>
      <c r="K1282" s="20">
        <v>0</v>
      </c>
      <c r="L1282" s="20" t="s">
        <v>122</v>
      </c>
      <c r="M1282" s="20" t="s">
        <v>122</v>
      </c>
      <c r="N1282" s="20" t="s">
        <v>122</v>
      </c>
      <c r="O1282" s="20">
        <v>8.02079799569589E-2</v>
      </c>
      <c r="P1282" s="20">
        <v>2.7718474399811299E-2</v>
      </c>
      <c r="Q1282" s="20">
        <v>0.260279171105817</v>
      </c>
      <c r="R1282" s="20">
        <v>0.323789276002518</v>
      </c>
      <c r="S1282" s="20">
        <v>3.03754566061307E-2</v>
      </c>
      <c r="T1282" s="20">
        <v>9.6066386775827295E-2</v>
      </c>
      <c r="U1282" s="20" t="s">
        <v>122</v>
      </c>
      <c r="V1282" s="20">
        <v>3.93662429239066E-2</v>
      </c>
      <c r="W1282" s="20">
        <v>5.6286573137171399E-2</v>
      </c>
      <c r="X1282" s="20" t="s">
        <v>122</v>
      </c>
      <c r="Y1282" s="20" t="s">
        <v>122</v>
      </c>
      <c r="Z1282" s="20">
        <v>8.5910439091859095E-2</v>
      </c>
      <c r="AA1282" s="30">
        <f t="shared" si="79"/>
        <v>9.5652816061078005E-2</v>
      </c>
    </row>
    <row r="1283" spans="1:27" x14ac:dyDescent="0.25">
      <c r="A1283">
        <v>1247</v>
      </c>
      <c r="B1283" s="15">
        <v>42937</v>
      </c>
      <c r="C1283" s="25">
        <f t="shared" si="76"/>
        <v>0.11102829873561899</v>
      </c>
      <c r="D1283" s="25">
        <f>VLOOKUP(B1283,input_BB!$B$19:$K$10000,$D$35,0)</f>
        <v>2472.54</v>
      </c>
      <c r="E1283" s="27">
        <f t="shared" si="77"/>
        <v>9.7337413293071013E-3</v>
      </c>
      <c r="F1283" s="28">
        <f>VLOOKUP(B1283,viz!$B$3:$E$1863,4,0)</f>
        <v>0</v>
      </c>
      <c r="G1283" s="25">
        <f t="shared" si="78"/>
        <v>0</v>
      </c>
      <c r="I1283" s="31">
        <v>42937</v>
      </c>
      <c r="J1283" s="20">
        <v>0.11102829873561899</v>
      </c>
      <c r="K1283" s="20">
        <v>0</v>
      </c>
      <c r="L1283" s="20">
        <v>3.0052097916226799E-2</v>
      </c>
      <c r="M1283" s="20" t="s">
        <v>122</v>
      </c>
      <c r="N1283" s="20" t="s">
        <v>122</v>
      </c>
      <c r="O1283" s="20">
        <v>0.12820824119645</v>
      </c>
      <c r="P1283" s="20" t="s">
        <v>122</v>
      </c>
      <c r="Q1283" s="20">
        <v>0.260027265567642</v>
      </c>
      <c r="R1283" s="20">
        <v>0.25737050746912399</v>
      </c>
      <c r="S1283" s="20">
        <v>3.1626992925347597E-2</v>
      </c>
      <c r="T1283" s="20">
        <v>0.11104001159848</v>
      </c>
      <c r="U1283" s="20" t="s">
        <v>122</v>
      </c>
      <c r="V1283" s="20" t="s">
        <v>122</v>
      </c>
      <c r="W1283" s="20" t="s">
        <v>122</v>
      </c>
      <c r="X1283" s="20">
        <v>6.8186773685349505E-2</v>
      </c>
      <c r="Y1283" s="20">
        <v>2.22672419258527E-2</v>
      </c>
      <c r="Z1283" s="20">
        <v>9.1220867715526399E-2</v>
      </c>
      <c r="AA1283" s="30">
        <f t="shared" si="79"/>
        <v>0</v>
      </c>
    </row>
    <row r="1284" spans="1:27" x14ac:dyDescent="0.25">
      <c r="A1284">
        <v>1248</v>
      </c>
      <c r="B1284" s="15">
        <v>42944</v>
      </c>
      <c r="C1284" s="25">
        <f t="shared" si="76"/>
        <v>0.114015989005566</v>
      </c>
      <c r="D1284" s="25">
        <f>VLOOKUP(B1284,input_BB!$B$19:$K$10000,$D$35,0)</f>
        <v>2472.1</v>
      </c>
      <c r="E1284" s="27">
        <f t="shared" si="77"/>
        <v>1.5045052388337686E-2</v>
      </c>
      <c r="F1284" s="28">
        <f>VLOOKUP(B1284,viz!$B$3:$E$1863,4,0)</f>
        <v>0</v>
      </c>
      <c r="G1284" s="25">
        <f t="shared" si="78"/>
        <v>0.15776371924614441</v>
      </c>
      <c r="I1284" s="31">
        <v>42944</v>
      </c>
      <c r="J1284" s="20">
        <v>0.114015989005566</v>
      </c>
      <c r="K1284" s="20">
        <v>0</v>
      </c>
      <c r="L1284" s="20">
        <v>5.67127422853567E-2</v>
      </c>
      <c r="M1284" s="20" t="s">
        <v>122</v>
      </c>
      <c r="N1284" s="20" t="s">
        <v>122</v>
      </c>
      <c r="O1284" s="20">
        <v>0.21692411281627</v>
      </c>
      <c r="P1284" s="20">
        <v>6.7003709389573299E-2</v>
      </c>
      <c r="Q1284" s="20">
        <v>0.23785153190433</v>
      </c>
      <c r="R1284" s="20">
        <v>0.206969756548358</v>
      </c>
      <c r="S1284" s="20" t="s">
        <v>122</v>
      </c>
      <c r="T1284" s="20">
        <v>5.6774427809967498E-2</v>
      </c>
      <c r="U1284" s="20">
        <v>5.44499810136801E-2</v>
      </c>
      <c r="V1284" s="20">
        <v>3.1180900400380299E-2</v>
      </c>
      <c r="W1284" s="20">
        <v>7.2132837832084004E-2</v>
      </c>
      <c r="X1284" s="20" t="s">
        <v>122</v>
      </c>
      <c r="Y1284" s="20" t="s">
        <v>122</v>
      </c>
      <c r="Z1284" s="20" t="s">
        <v>122</v>
      </c>
      <c r="AA1284" s="30">
        <f t="shared" si="79"/>
        <v>0.15776371924614441</v>
      </c>
    </row>
    <row r="1285" spans="1:27" x14ac:dyDescent="0.25">
      <c r="A1285">
        <v>1249</v>
      </c>
      <c r="B1285" s="15">
        <v>42951</v>
      </c>
      <c r="C1285" s="25">
        <f t="shared" si="76"/>
        <v>0.10988262295723</v>
      </c>
      <c r="D1285" s="25">
        <f>VLOOKUP(B1285,input_BB!$B$19:$K$10000,$D$35,0)</f>
        <v>2476.83</v>
      </c>
      <c r="E1285" s="27">
        <f t="shared" si="77"/>
        <v>7.6970374269548511E-3</v>
      </c>
      <c r="F1285" s="28">
        <f>VLOOKUP(B1285,viz!$B$3:$E$1863,4,0)</f>
        <v>0</v>
      </c>
      <c r="G1285" s="25">
        <f t="shared" si="78"/>
        <v>0.108275080107056</v>
      </c>
      <c r="I1285" s="31">
        <v>42951</v>
      </c>
      <c r="J1285" s="20">
        <v>0.10988262295723</v>
      </c>
      <c r="K1285" s="20">
        <v>0</v>
      </c>
      <c r="L1285" s="20" t="s">
        <v>122</v>
      </c>
      <c r="M1285" s="20" t="s">
        <v>122</v>
      </c>
      <c r="N1285" s="20" t="s">
        <v>122</v>
      </c>
      <c r="O1285" s="20">
        <v>8.3107684882672506E-2</v>
      </c>
      <c r="P1285" s="20">
        <v>2.8720561683315101E-2</v>
      </c>
      <c r="Q1285" s="20">
        <v>0.30969751986831801</v>
      </c>
      <c r="R1285" s="20">
        <v>0.22844875165869499</v>
      </c>
      <c r="S1285" s="20">
        <v>2.89317223242927E-2</v>
      </c>
      <c r="T1285" s="20">
        <v>0.116526978381887</v>
      </c>
      <c r="U1285" s="20" t="s">
        <v>122</v>
      </c>
      <c r="V1285" s="20" t="s">
        <v>122</v>
      </c>
      <c r="W1285" s="20">
        <v>0.108275080107056</v>
      </c>
      <c r="X1285" s="20" t="s">
        <v>122</v>
      </c>
      <c r="Y1285" s="20" t="s">
        <v>122</v>
      </c>
      <c r="Z1285" s="20">
        <v>9.6291701093763296E-2</v>
      </c>
      <c r="AA1285" s="30">
        <f t="shared" si="79"/>
        <v>0.108275080107056</v>
      </c>
    </row>
    <row r="1286" spans="1:27" x14ac:dyDescent="0.25">
      <c r="A1286">
        <v>1250</v>
      </c>
      <c r="B1286" s="15">
        <v>42958</v>
      </c>
      <c r="C1286" s="25">
        <f t="shared" si="76"/>
        <v>0.108788229525089</v>
      </c>
      <c r="D1286" s="25">
        <f>VLOOKUP(B1286,input_BB!$B$19:$K$10000,$D$35,0)</f>
        <v>2441.3200000000002</v>
      </c>
      <c r="E1286" s="27">
        <f t="shared" si="77"/>
        <v>5.7514997661303104E-3</v>
      </c>
      <c r="F1286" s="28">
        <f>VLOOKUP(B1286,viz!$B$3:$E$1863,4,0)</f>
        <v>0</v>
      </c>
      <c r="G1286" s="25">
        <f t="shared" si="78"/>
        <v>0.157591901717276</v>
      </c>
      <c r="I1286" s="31">
        <v>42958</v>
      </c>
      <c r="J1286" s="20">
        <v>0.108788229525089</v>
      </c>
      <c r="K1286" s="20">
        <v>0</v>
      </c>
      <c r="L1286" s="20" t="s">
        <v>122</v>
      </c>
      <c r="M1286" s="20" t="s">
        <v>122</v>
      </c>
      <c r="N1286" s="20" t="s">
        <v>122</v>
      </c>
      <c r="O1286" s="20">
        <v>7.9924920666695903E-2</v>
      </c>
      <c r="P1286" s="20">
        <v>2.7620654062047001E-2</v>
      </c>
      <c r="Q1286" s="20">
        <v>0.297862056209036</v>
      </c>
      <c r="R1286" s="20">
        <v>0.26993019140026397</v>
      </c>
      <c r="S1286" s="20">
        <v>4.5945036436052002E-2</v>
      </c>
      <c r="T1286" s="20">
        <v>6.8094921063267005E-2</v>
      </c>
      <c r="U1286" s="20">
        <v>5.6125826897457202E-2</v>
      </c>
      <c r="V1286" s="20">
        <v>4.5188454478273098E-2</v>
      </c>
      <c r="W1286" s="20">
        <v>5.6277620341545702E-2</v>
      </c>
      <c r="X1286" s="20" t="s">
        <v>122</v>
      </c>
      <c r="Y1286" s="20" t="s">
        <v>122</v>
      </c>
      <c r="Z1286" s="20">
        <v>5.3030318445362101E-2</v>
      </c>
      <c r="AA1286" s="30">
        <f t="shared" si="79"/>
        <v>0.157591901717276</v>
      </c>
    </row>
    <row r="1287" spans="1:27" x14ac:dyDescent="0.25">
      <c r="A1287">
        <v>1251</v>
      </c>
      <c r="B1287" s="15">
        <v>42965</v>
      </c>
      <c r="C1287" s="25">
        <f t="shared" si="76"/>
        <v>0.11073671281337701</v>
      </c>
      <c r="D1287" s="25">
        <f>VLOOKUP(B1287,input_BB!$B$19:$K$10000,$D$35,0)</f>
        <v>2425.5500000000002</v>
      </c>
      <c r="E1287" s="27">
        <f t="shared" si="77"/>
        <v>9.2153798548799092E-3</v>
      </c>
      <c r="F1287" s="28">
        <f>VLOOKUP(B1287,viz!$B$3:$E$1863,4,0)</f>
        <v>0</v>
      </c>
      <c r="G1287" s="25">
        <f t="shared" si="78"/>
        <v>3.8523952545353603E-2</v>
      </c>
      <c r="I1287" s="31">
        <v>42965</v>
      </c>
      <c r="J1287" s="20">
        <v>0.11073671281337701</v>
      </c>
      <c r="K1287" s="20">
        <v>0</v>
      </c>
      <c r="L1287" s="20">
        <v>6.3338900491916095E-2</v>
      </c>
      <c r="M1287" s="20">
        <v>3.1513225772865899E-3</v>
      </c>
      <c r="N1287" s="20" t="s">
        <v>122</v>
      </c>
      <c r="O1287" s="20">
        <v>0.14574088566289101</v>
      </c>
      <c r="P1287" s="20" t="s">
        <v>122</v>
      </c>
      <c r="Q1287" s="20">
        <v>0.261134450088361</v>
      </c>
      <c r="R1287" s="20">
        <v>0.22588957858745301</v>
      </c>
      <c r="S1287" s="20">
        <v>2.7828296026952099E-2</v>
      </c>
      <c r="T1287" s="20">
        <v>0.103837586781624</v>
      </c>
      <c r="U1287" s="20" t="s">
        <v>122</v>
      </c>
      <c r="V1287" s="20">
        <v>3.8523952545353603E-2</v>
      </c>
      <c r="W1287" s="20" t="s">
        <v>122</v>
      </c>
      <c r="X1287" s="20" t="s">
        <v>122</v>
      </c>
      <c r="Y1287" s="20">
        <v>4.1214871073546697E-2</v>
      </c>
      <c r="Z1287" s="20">
        <v>8.9340156164615395E-2</v>
      </c>
      <c r="AA1287" s="30">
        <f t="shared" si="79"/>
        <v>3.8523952545353603E-2</v>
      </c>
    </row>
    <row r="1288" spans="1:27" x14ac:dyDescent="0.25">
      <c r="A1288">
        <v>1252</v>
      </c>
      <c r="B1288" s="15">
        <v>42972</v>
      </c>
      <c r="C1288" s="25">
        <f t="shared" si="76"/>
        <v>0.111968025565147</v>
      </c>
      <c r="D1288" s="25">
        <f>VLOOKUP(B1288,input_BB!$B$19:$K$10000,$D$35,0)</f>
        <v>2443.0500000000002</v>
      </c>
      <c r="E1288" s="27">
        <f t="shared" si="77"/>
        <v>1.1404323301054915E-2</v>
      </c>
      <c r="F1288" s="28">
        <f>VLOOKUP(B1288,viz!$B$3:$E$1863,4,0)</f>
        <v>0</v>
      </c>
      <c r="G1288" s="25">
        <f t="shared" si="78"/>
        <v>0.12859698430436389</v>
      </c>
      <c r="I1288" s="31">
        <v>42972</v>
      </c>
      <c r="J1288" s="20">
        <v>0.111968025565147</v>
      </c>
      <c r="K1288" s="20">
        <v>0</v>
      </c>
      <c r="L1288" s="20" t="s">
        <v>122</v>
      </c>
      <c r="M1288" s="20" t="s">
        <v>122</v>
      </c>
      <c r="N1288" s="20" t="s">
        <v>122</v>
      </c>
      <c r="O1288" s="20">
        <v>7.5152641965639796E-2</v>
      </c>
      <c r="P1288" s="20" t="s">
        <v>122</v>
      </c>
      <c r="Q1288" s="20">
        <v>0.232957027286019</v>
      </c>
      <c r="R1288" s="20">
        <v>0.32542590324335902</v>
      </c>
      <c r="S1288" s="20">
        <v>2.80479784183909E-2</v>
      </c>
      <c r="T1288" s="20">
        <v>0.144338737557691</v>
      </c>
      <c r="U1288" s="20" t="s">
        <v>122</v>
      </c>
      <c r="V1288" s="20">
        <v>5.9242653714773497E-2</v>
      </c>
      <c r="W1288" s="20">
        <v>6.9354330589590396E-2</v>
      </c>
      <c r="X1288" s="20" t="s">
        <v>122</v>
      </c>
      <c r="Y1288" s="20" t="s">
        <v>122</v>
      </c>
      <c r="Z1288" s="20">
        <v>6.5480727224535504E-2</v>
      </c>
      <c r="AA1288" s="30">
        <f t="shared" si="79"/>
        <v>0.12859698430436389</v>
      </c>
    </row>
    <row r="1289" spans="1:27" x14ac:dyDescent="0.25">
      <c r="A1289">
        <v>1253</v>
      </c>
      <c r="B1289" s="15">
        <v>42979</v>
      </c>
      <c r="C1289" s="25">
        <f t="shared" si="76"/>
        <v>0.110972732305527</v>
      </c>
      <c r="D1289" s="25">
        <f>VLOOKUP(B1289,input_BB!$B$19:$K$10000,$D$35,0)</f>
        <v>2476.5500000000002</v>
      </c>
      <c r="E1289" s="27">
        <f t="shared" si="77"/>
        <v>9.6349591370473563E-3</v>
      </c>
      <c r="F1289" s="28">
        <f>VLOOKUP(B1289,viz!$B$3:$E$1863,4,0)</f>
        <v>0</v>
      </c>
      <c r="G1289" s="25">
        <f t="shared" si="78"/>
        <v>0.15111266171550858</v>
      </c>
      <c r="I1289" s="31">
        <v>42979</v>
      </c>
      <c r="J1289" s="20">
        <v>0.110972732305527</v>
      </c>
      <c r="K1289" s="20">
        <v>0</v>
      </c>
      <c r="L1289" s="20">
        <v>3.2029675433844502E-2</v>
      </c>
      <c r="M1289" s="20" t="s">
        <v>122</v>
      </c>
      <c r="N1289" s="20" t="s">
        <v>122</v>
      </c>
      <c r="O1289" s="20">
        <v>0.149265719909352</v>
      </c>
      <c r="P1289" s="20">
        <v>2.5579558440733299E-2</v>
      </c>
      <c r="Q1289" s="20">
        <v>0.22569877276639799</v>
      </c>
      <c r="R1289" s="20">
        <v>0.20936583119049701</v>
      </c>
      <c r="S1289" s="20">
        <v>3.3577471079440702E-2</v>
      </c>
      <c r="T1289" s="20">
        <v>8.64553109824759E-2</v>
      </c>
      <c r="U1289" s="20">
        <v>2.0412409916810599E-2</v>
      </c>
      <c r="V1289" s="20" t="s">
        <v>122</v>
      </c>
      <c r="W1289" s="20">
        <v>0.13070025179869799</v>
      </c>
      <c r="X1289" s="20" t="s">
        <v>122</v>
      </c>
      <c r="Y1289" s="20" t="s">
        <v>122</v>
      </c>
      <c r="Z1289" s="20">
        <v>8.6914998481749606E-2</v>
      </c>
      <c r="AA1289" s="30">
        <f t="shared" si="79"/>
        <v>0.15111266171550858</v>
      </c>
    </row>
    <row r="1290" spans="1:27" x14ac:dyDescent="0.25">
      <c r="A1290">
        <v>1254</v>
      </c>
      <c r="B1290" s="15">
        <v>42986</v>
      </c>
      <c r="C1290" s="25">
        <f t="shared" si="76"/>
        <v>0.109619185328484</v>
      </c>
      <c r="D1290" s="25">
        <f>VLOOKUP(B1290,input_BB!$B$19:$K$10000,$D$35,0)</f>
        <v>2461.4299999999998</v>
      </c>
      <c r="E1290" s="27">
        <f t="shared" si="77"/>
        <v>7.2287160601124086E-3</v>
      </c>
      <c r="F1290" s="28">
        <f>VLOOKUP(B1290,viz!$B$3:$E$1863,4,0)</f>
        <v>0</v>
      </c>
      <c r="G1290" s="25">
        <f t="shared" si="78"/>
        <v>7.9627436733631096E-2</v>
      </c>
      <c r="I1290" s="31">
        <v>42986</v>
      </c>
      <c r="J1290" s="20">
        <v>0.109619185328484</v>
      </c>
      <c r="K1290" s="20">
        <v>0</v>
      </c>
      <c r="L1290" s="20" t="s">
        <v>122</v>
      </c>
      <c r="M1290" s="20">
        <v>9.0622061057415992E-3</v>
      </c>
      <c r="N1290" s="20">
        <v>4.6276609648668501E-3</v>
      </c>
      <c r="O1290" s="20">
        <v>4.7822884340207698E-2</v>
      </c>
      <c r="P1290" s="20">
        <v>2.6228462851386001E-2</v>
      </c>
      <c r="Q1290" s="20">
        <v>0.247327438653897</v>
      </c>
      <c r="R1290" s="20">
        <v>0.34656635597192897</v>
      </c>
      <c r="S1290" s="20">
        <v>2.8245084570882199E-2</v>
      </c>
      <c r="T1290" s="20">
        <v>0.144864155814627</v>
      </c>
      <c r="U1290" s="20" t="s">
        <v>122</v>
      </c>
      <c r="V1290" s="20">
        <v>2.9466196489831401E-2</v>
      </c>
      <c r="W1290" s="20">
        <v>5.0161240243799698E-2</v>
      </c>
      <c r="X1290" s="20" t="s">
        <v>122</v>
      </c>
      <c r="Y1290" s="20" t="s">
        <v>122</v>
      </c>
      <c r="Z1290" s="20">
        <v>6.5628313992832199E-2</v>
      </c>
      <c r="AA1290" s="30">
        <f t="shared" si="79"/>
        <v>7.9627436733631096E-2</v>
      </c>
    </row>
    <row r="1291" spans="1:27" x14ac:dyDescent="0.25">
      <c r="A1291">
        <v>1255</v>
      </c>
      <c r="B1291" s="15">
        <v>42993</v>
      </c>
      <c r="C1291" s="25">
        <f t="shared" si="76"/>
        <v>0.11094895005226101</v>
      </c>
      <c r="D1291" s="25">
        <f>VLOOKUP(B1291,input_BB!$B$19:$K$10000,$D$35,0)</f>
        <v>2500.23</v>
      </c>
      <c r="E1291" s="27">
        <f t="shared" si="77"/>
        <v>9.5926806766423664E-3</v>
      </c>
      <c r="F1291" s="28">
        <f>VLOOKUP(B1291,viz!$B$3:$E$1863,4,0)</f>
        <v>0</v>
      </c>
      <c r="G1291" s="25">
        <f t="shared" si="78"/>
        <v>7.3907613541826206E-2</v>
      </c>
      <c r="I1291" s="31">
        <v>42993</v>
      </c>
      <c r="J1291" s="20">
        <v>0.11094895005226101</v>
      </c>
      <c r="K1291" s="20">
        <v>0</v>
      </c>
      <c r="L1291" s="20">
        <v>5.4439739586829398E-2</v>
      </c>
      <c r="M1291" s="20">
        <v>4.7383559792989697E-3</v>
      </c>
      <c r="N1291" s="20" t="s">
        <v>122</v>
      </c>
      <c r="O1291" s="20">
        <v>0.168379687310801</v>
      </c>
      <c r="P1291" s="20" t="s">
        <v>122</v>
      </c>
      <c r="Q1291" s="20">
        <v>0.191710661527247</v>
      </c>
      <c r="R1291" s="20">
        <v>0.30329161169555602</v>
      </c>
      <c r="S1291" s="20">
        <v>3.0847646482015701E-2</v>
      </c>
      <c r="T1291" s="20">
        <v>9.2587627803998998E-2</v>
      </c>
      <c r="U1291" s="20" t="s">
        <v>122</v>
      </c>
      <c r="V1291" s="20">
        <v>2.83898888844294E-2</v>
      </c>
      <c r="W1291" s="20">
        <v>4.5517724657396799E-2</v>
      </c>
      <c r="X1291" s="20" t="s">
        <v>122</v>
      </c>
      <c r="Y1291" s="20" t="s">
        <v>122</v>
      </c>
      <c r="Z1291" s="20">
        <v>8.0097056072426995E-2</v>
      </c>
      <c r="AA1291" s="30">
        <f t="shared" si="79"/>
        <v>7.3907613541826206E-2</v>
      </c>
    </row>
    <row r="1292" spans="1:27" x14ac:dyDescent="0.25">
      <c r="A1292">
        <v>1256</v>
      </c>
      <c r="B1292" s="15">
        <v>43000</v>
      </c>
      <c r="C1292" s="25">
        <f t="shared" si="76"/>
        <v>0.112361446022987</v>
      </c>
      <c r="D1292" s="25">
        <f>VLOOKUP(B1292,input_BB!$B$19:$K$10000,$D$35,0)</f>
        <v>2502.2199999999998</v>
      </c>
      <c r="E1292" s="27">
        <f t="shared" si="77"/>
        <v>1.2103719235631348E-2</v>
      </c>
      <c r="F1292" s="28">
        <f>VLOOKUP(B1292,viz!$B$3:$E$1863,4,0)</f>
        <v>0</v>
      </c>
      <c r="G1292" s="25">
        <f t="shared" si="78"/>
        <v>0.15039017269142391</v>
      </c>
      <c r="I1292" s="31">
        <v>43000</v>
      </c>
      <c r="J1292" s="20">
        <v>0.112361446022987</v>
      </c>
      <c r="K1292" s="20">
        <v>0</v>
      </c>
      <c r="L1292" s="20">
        <v>4.9963868022787399E-2</v>
      </c>
      <c r="M1292" s="20">
        <v>9.4043446049816692E-3</v>
      </c>
      <c r="N1292" s="20" t="s">
        <v>122</v>
      </c>
      <c r="O1292" s="20">
        <v>0.13967741136091399</v>
      </c>
      <c r="P1292" s="20" t="s">
        <v>122</v>
      </c>
      <c r="Q1292" s="20">
        <v>0.18665584928872</v>
      </c>
      <c r="R1292" s="20">
        <v>0.25818939255323098</v>
      </c>
      <c r="S1292" s="20">
        <v>2.7197619058920999E-2</v>
      </c>
      <c r="T1292" s="20">
        <v>9.2428559818154801E-2</v>
      </c>
      <c r="U1292" s="20">
        <v>1.3328071752872501E-2</v>
      </c>
      <c r="V1292" s="20">
        <v>8.08445461679793E-2</v>
      </c>
      <c r="W1292" s="20">
        <v>5.6217554770572102E-2</v>
      </c>
      <c r="X1292" s="20" t="s">
        <v>122</v>
      </c>
      <c r="Y1292" s="20" t="s">
        <v>122</v>
      </c>
      <c r="Z1292" s="20">
        <v>8.6092782600866502E-2</v>
      </c>
      <c r="AA1292" s="30">
        <f t="shared" si="79"/>
        <v>0.15039017269142391</v>
      </c>
    </row>
    <row r="1293" spans="1:27" x14ac:dyDescent="0.25">
      <c r="A1293">
        <v>1257</v>
      </c>
      <c r="B1293" s="15">
        <v>43007</v>
      </c>
      <c r="C1293" s="25">
        <f t="shared" si="76"/>
        <v>0.110568962991238</v>
      </c>
      <c r="D1293" s="25">
        <f>VLOOKUP(B1293,input_BB!$B$19:$K$10000,$D$35,0)</f>
        <v>2519.36</v>
      </c>
      <c r="E1293" s="27">
        <f t="shared" si="77"/>
        <v>8.9171657145322523E-3</v>
      </c>
      <c r="F1293" s="28">
        <f>VLOOKUP(B1293,viz!$B$3:$E$1863,4,0)</f>
        <v>0</v>
      </c>
      <c r="G1293" s="25">
        <f t="shared" si="78"/>
        <v>0.1450121882052853</v>
      </c>
      <c r="I1293" s="31">
        <v>43007</v>
      </c>
      <c r="J1293" s="20">
        <v>0.110568962991238</v>
      </c>
      <c r="K1293" s="20">
        <v>0</v>
      </c>
      <c r="L1293" s="20" t="s">
        <v>122</v>
      </c>
      <c r="M1293" s="20" t="s">
        <v>122</v>
      </c>
      <c r="N1293" s="20" t="s">
        <v>122</v>
      </c>
      <c r="O1293" s="20">
        <v>8.7684368185960496E-2</v>
      </c>
      <c r="P1293" s="20">
        <v>2.5964293890187E-2</v>
      </c>
      <c r="Q1293" s="20">
        <v>0.247058478311138</v>
      </c>
      <c r="R1293" s="20">
        <v>0.28557105530085503</v>
      </c>
      <c r="S1293" s="20">
        <v>3.02572251638164E-2</v>
      </c>
      <c r="T1293" s="20">
        <v>9.1955868334853696E-2</v>
      </c>
      <c r="U1293" s="20" t="s">
        <v>122</v>
      </c>
      <c r="V1293" s="20">
        <v>4.5339417895494102E-2</v>
      </c>
      <c r="W1293" s="20">
        <v>9.96727703097912E-2</v>
      </c>
      <c r="X1293" s="20" t="s">
        <v>122</v>
      </c>
      <c r="Y1293" s="20" t="s">
        <v>122</v>
      </c>
      <c r="Z1293" s="20">
        <v>8.6496522607904594E-2</v>
      </c>
      <c r="AA1293" s="30">
        <f t="shared" si="79"/>
        <v>0.1450121882052853</v>
      </c>
    </row>
    <row r="1294" spans="1:27" x14ac:dyDescent="0.25">
      <c r="A1294">
        <v>1258</v>
      </c>
      <c r="B1294" s="15">
        <v>43014</v>
      </c>
      <c r="C1294" s="25">
        <f t="shared" si="76"/>
        <v>0.10946742445230501</v>
      </c>
      <c r="D1294" s="25">
        <f>VLOOKUP(B1294,input_BB!$B$19:$K$10000,$D$35,0)</f>
        <v>2549.33</v>
      </c>
      <c r="E1294" s="27">
        <f t="shared" si="77"/>
        <v>6.9589259724029667E-3</v>
      </c>
      <c r="F1294" s="28">
        <f>VLOOKUP(B1294,viz!$B$3:$E$1863,4,0)</f>
        <v>0</v>
      </c>
      <c r="G1294" s="25">
        <f t="shared" si="78"/>
        <v>0.1181684055963885</v>
      </c>
      <c r="I1294" s="31">
        <v>43014</v>
      </c>
      <c r="J1294" s="20">
        <v>0.10946742445230501</v>
      </c>
      <c r="K1294" s="20">
        <v>0</v>
      </c>
      <c r="L1294" s="20" t="s">
        <v>122</v>
      </c>
      <c r="M1294" s="20">
        <v>8.2217306048696995E-3</v>
      </c>
      <c r="N1294" s="20">
        <v>4.2437609042926903E-3</v>
      </c>
      <c r="O1294" s="20">
        <v>4.2963973762664198E-2</v>
      </c>
      <c r="P1294" s="20">
        <v>2.3563593148532101E-2</v>
      </c>
      <c r="Q1294" s="20">
        <v>0.178839440256681</v>
      </c>
      <c r="R1294" s="20">
        <v>0.31876777462327699</v>
      </c>
      <c r="S1294" s="20" t="s">
        <v>122</v>
      </c>
      <c r="T1294" s="20">
        <v>0.12296610483606001</v>
      </c>
      <c r="U1294" s="20" t="s">
        <v>122</v>
      </c>
      <c r="V1294" s="20">
        <v>3.6531594236752798E-2</v>
      </c>
      <c r="W1294" s="20">
        <v>8.16368113596357E-2</v>
      </c>
      <c r="X1294" s="20" t="s">
        <v>122</v>
      </c>
      <c r="Y1294" s="20">
        <v>8.8968650243223799E-2</v>
      </c>
      <c r="Z1294" s="20">
        <v>9.3296566024010902E-2</v>
      </c>
      <c r="AA1294" s="30">
        <f t="shared" si="79"/>
        <v>0.1181684055963885</v>
      </c>
    </row>
    <row r="1295" spans="1:27" x14ac:dyDescent="0.25">
      <c r="A1295">
        <v>1259</v>
      </c>
      <c r="B1295" s="15">
        <v>43021</v>
      </c>
      <c r="C1295" s="25">
        <f t="shared" si="76"/>
        <v>0.110841572284698</v>
      </c>
      <c r="D1295" s="25">
        <f>VLOOKUP(B1295,input_BB!$B$19:$K$10000,$D$35,0)</f>
        <v>2553.17</v>
      </c>
      <c r="E1295" s="27">
        <f t="shared" si="77"/>
        <v>9.4017918385026905E-3</v>
      </c>
      <c r="F1295" s="28">
        <f>VLOOKUP(B1295,viz!$B$3:$E$1863,4,0)</f>
        <v>0</v>
      </c>
      <c r="G1295" s="25">
        <f t="shared" si="78"/>
        <v>0.15298648362967501</v>
      </c>
      <c r="I1295" s="31">
        <v>43021</v>
      </c>
      <c r="J1295" s="20">
        <v>0.110841572284698</v>
      </c>
      <c r="K1295" s="20">
        <v>0</v>
      </c>
      <c r="L1295" s="20" t="s">
        <v>122</v>
      </c>
      <c r="M1295" s="20">
        <v>5.2881674844373E-3</v>
      </c>
      <c r="N1295" s="20" t="s">
        <v>122</v>
      </c>
      <c r="O1295" s="20">
        <v>4.6518122417555E-2</v>
      </c>
      <c r="P1295" s="20" t="s">
        <v>122</v>
      </c>
      <c r="Q1295" s="20">
        <v>0.19004747505598699</v>
      </c>
      <c r="R1295" s="20">
        <v>0.375737800512288</v>
      </c>
      <c r="S1295" s="20">
        <v>2.52562647439179E-2</v>
      </c>
      <c r="T1295" s="20">
        <v>9.3197047973528305E-2</v>
      </c>
      <c r="U1295" s="20" t="s">
        <v>122</v>
      </c>
      <c r="V1295" s="20" t="s">
        <v>122</v>
      </c>
      <c r="W1295" s="20">
        <v>0.15298648362967501</v>
      </c>
      <c r="X1295" s="20">
        <v>1.5140971966692E-2</v>
      </c>
      <c r="Y1295" s="20" t="s">
        <v>122</v>
      </c>
      <c r="Z1295" s="20">
        <v>9.5827666215919594E-2</v>
      </c>
      <c r="AA1295" s="30">
        <f t="shared" si="79"/>
        <v>0.15298648362967501</v>
      </c>
    </row>
    <row r="1296" spans="1:27" x14ac:dyDescent="0.25">
      <c r="A1296">
        <v>1260</v>
      </c>
      <c r="B1296" s="15">
        <v>43028</v>
      </c>
      <c r="C1296" s="25">
        <f t="shared" si="76"/>
        <v>0.110595062375069</v>
      </c>
      <c r="D1296" s="25">
        <f>VLOOKUP(B1296,input_BB!$B$19:$K$10000,$D$35,0)</f>
        <v>2575.21</v>
      </c>
      <c r="E1296" s="27">
        <f t="shared" si="77"/>
        <v>8.963563410896512E-3</v>
      </c>
      <c r="F1296" s="28">
        <f>VLOOKUP(B1296,viz!$B$3:$E$1863,4,0)</f>
        <v>0</v>
      </c>
      <c r="G1296" s="25">
        <f t="shared" si="78"/>
        <v>0.1711903904612275</v>
      </c>
      <c r="I1296" s="31">
        <v>43028</v>
      </c>
      <c r="J1296" s="20">
        <v>0.110595062375069</v>
      </c>
      <c r="K1296" s="20">
        <v>0</v>
      </c>
      <c r="L1296" s="20" t="s">
        <v>122</v>
      </c>
      <c r="M1296" s="20">
        <v>8.0875320250846199E-3</v>
      </c>
      <c r="N1296" s="20">
        <v>6.7525171706625201E-3</v>
      </c>
      <c r="O1296" s="20">
        <v>4.41560663808995E-2</v>
      </c>
      <c r="P1296" s="20" t="s">
        <v>122</v>
      </c>
      <c r="Q1296" s="20">
        <v>0.19189165197166699</v>
      </c>
      <c r="R1296" s="20">
        <v>0.38918149169816901</v>
      </c>
      <c r="S1296" s="20">
        <v>2.6115427741205201E-2</v>
      </c>
      <c r="T1296" s="20">
        <v>8.1643249281662597E-2</v>
      </c>
      <c r="U1296" s="20">
        <v>2.0234817992861798E-2</v>
      </c>
      <c r="V1296" s="20">
        <v>8.9112840449368694E-2</v>
      </c>
      <c r="W1296" s="20">
        <v>6.1842732018997003E-2</v>
      </c>
      <c r="X1296" s="20" t="s">
        <v>122</v>
      </c>
      <c r="Y1296" s="20" t="s">
        <v>122</v>
      </c>
      <c r="Z1296" s="20">
        <v>8.0981673269421905E-2</v>
      </c>
      <c r="AA1296" s="30">
        <f t="shared" si="79"/>
        <v>0.1711903904612275</v>
      </c>
    </row>
    <row r="1297" spans="1:27" x14ac:dyDescent="0.25">
      <c r="A1297">
        <v>1261</v>
      </c>
      <c r="B1297" s="15">
        <v>43035</v>
      </c>
      <c r="C1297" s="25">
        <f t="shared" si="76"/>
        <v>0.11050540953874601</v>
      </c>
      <c r="D1297" s="25">
        <f>VLOOKUP(B1297,input_BB!$B$19:$K$10000,$D$35,0)</f>
        <v>2581.0700000000002</v>
      </c>
      <c r="E1297" s="27">
        <f t="shared" si="77"/>
        <v>8.8041847410840566E-3</v>
      </c>
      <c r="F1297" s="28">
        <f>VLOOKUP(B1297,viz!$B$3:$E$1863,4,0)</f>
        <v>0</v>
      </c>
      <c r="G1297" s="25">
        <f t="shared" si="78"/>
        <v>0.12284774071088089</v>
      </c>
      <c r="I1297" s="31">
        <v>43035</v>
      </c>
      <c r="J1297" s="20">
        <v>0.11050540953874601</v>
      </c>
      <c r="K1297" s="20">
        <v>0</v>
      </c>
      <c r="L1297" s="20" t="s">
        <v>122</v>
      </c>
      <c r="M1297" s="20">
        <v>2.6441703735484701E-2</v>
      </c>
      <c r="N1297" s="20">
        <v>4.2757777477562698E-3</v>
      </c>
      <c r="O1297" s="20">
        <v>4.35734947454159E-2</v>
      </c>
      <c r="P1297" s="20">
        <v>2.3897884956184601E-2</v>
      </c>
      <c r="Q1297" s="20">
        <v>0.18740421025239801</v>
      </c>
      <c r="R1297" s="20">
        <v>0.32879994845378002</v>
      </c>
      <c r="S1297" s="20" t="s">
        <v>122</v>
      </c>
      <c r="T1297" s="20">
        <v>6.9349082498112197E-2</v>
      </c>
      <c r="U1297" s="20" t="s">
        <v>122</v>
      </c>
      <c r="V1297" s="20">
        <v>4.23055757018415E-2</v>
      </c>
      <c r="W1297" s="20">
        <v>8.0542165009039393E-2</v>
      </c>
      <c r="X1297" s="20" t="s">
        <v>122</v>
      </c>
      <c r="Y1297" s="20">
        <v>9.1031668977662503E-2</v>
      </c>
      <c r="Z1297" s="20">
        <v>0.102378487922325</v>
      </c>
      <c r="AA1297" s="30">
        <f t="shared" si="79"/>
        <v>0.12284774071088089</v>
      </c>
    </row>
    <row r="1298" spans="1:27" x14ac:dyDescent="0.25">
      <c r="A1298">
        <v>1262</v>
      </c>
      <c r="B1298" s="15">
        <v>43042</v>
      </c>
      <c r="C1298" s="25">
        <f t="shared" si="76"/>
        <v>0.109433986246586</v>
      </c>
      <c r="D1298" s="25">
        <f>VLOOKUP(B1298,input_BB!$B$19:$K$10000,$D$35,0)</f>
        <v>2587.84</v>
      </c>
      <c r="E1298" s="27">
        <f t="shared" si="77"/>
        <v>6.8994818213087318E-3</v>
      </c>
      <c r="F1298" s="28">
        <f>VLOOKUP(B1298,viz!$B$3:$E$1863,4,0)</f>
        <v>0</v>
      </c>
      <c r="G1298" s="25">
        <f t="shared" si="78"/>
        <v>0.16161474090783409</v>
      </c>
      <c r="I1298" s="31">
        <v>43042</v>
      </c>
      <c r="J1298" s="20">
        <v>0.109433986246586</v>
      </c>
      <c r="K1298" s="20">
        <v>0</v>
      </c>
      <c r="L1298" s="20" t="s">
        <v>122</v>
      </c>
      <c r="M1298" s="20">
        <v>8.4074717580703093E-3</v>
      </c>
      <c r="N1298" s="20">
        <v>4.3504548257808501E-3</v>
      </c>
      <c r="O1298" s="20">
        <v>4.4226950099774801E-2</v>
      </c>
      <c r="P1298" s="20">
        <v>2.4256272571722699E-2</v>
      </c>
      <c r="Q1298" s="20">
        <v>0.18404536797955301</v>
      </c>
      <c r="R1298" s="20">
        <v>0.35970105565464799</v>
      </c>
      <c r="S1298" s="20" t="s">
        <v>122</v>
      </c>
      <c r="T1298" s="20">
        <v>0.12515051965499499</v>
      </c>
      <c r="U1298" s="20" t="s">
        <v>122</v>
      </c>
      <c r="V1298" s="20">
        <v>3.7575486277214097E-2</v>
      </c>
      <c r="W1298" s="20">
        <v>0.12403925463062</v>
      </c>
      <c r="X1298" s="20" t="s">
        <v>122</v>
      </c>
      <c r="Y1298" s="20" t="s">
        <v>122</v>
      </c>
      <c r="Z1298" s="20">
        <v>8.8247166547621103E-2</v>
      </c>
      <c r="AA1298" s="30">
        <f t="shared" si="79"/>
        <v>0.16161474090783409</v>
      </c>
    </row>
    <row r="1299" spans="1:27" x14ac:dyDescent="0.25">
      <c r="A1299">
        <v>1263</v>
      </c>
      <c r="B1299" s="15">
        <v>43049</v>
      </c>
      <c r="C1299" s="25">
        <f t="shared" si="76"/>
        <v>0.110874190926552</v>
      </c>
      <c r="D1299" s="25">
        <f>VLOOKUP(B1299,input_BB!$B$19:$K$10000,$D$35,0)</f>
        <v>2582.3000000000002</v>
      </c>
      <c r="E1299" s="27">
        <f t="shared" si="77"/>
        <v>9.4597790251104812E-3</v>
      </c>
      <c r="F1299" s="28">
        <f>VLOOKUP(B1299,viz!$B$3:$E$1863,4,0)</f>
        <v>0</v>
      </c>
      <c r="G1299" s="25">
        <f t="shared" si="78"/>
        <v>0.16738442066828449</v>
      </c>
      <c r="I1299" s="31">
        <v>43049</v>
      </c>
      <c r="J1299" s="20">
        <v>0.110874190926552</v>
      </c>
      <c r="K1299" s="20">
        <v>0</v>
      </c>
      <c r="L1299" s="20">
        <v>5.6668212411755903E-2</v>
      </c>
      <c r="M1299" s="20">
        <v>3.9723898516334797E-3</v>
      </c>
      <c r="N1299" s="20" t="s">
        <v>122</v>
      </c>
      <c r="O1299" s="20">
        <v>0.14006624407120499</v>
      </c>
      <c r="P1299" s="20">
        <v>4.0567325589859499E-3</v>
      </c>
      <c r="Q1299" s="20">
        <v>0.168302017390349</v>
      </c>
      <c r="R1299" s="20">
        <v>0.38563399542108001</v>
      </c>
      <c r="S1299" s="20" t="s">
        <v>122</v>
      </c>
      <c r="T1299" s="20">
        <v>5.7172902093799501E-2</v>
      </c>
      <c r="U1299" s="20" t="s">
        <v>122</v>
      </c>
      <c r="V1299" s="20">
        <v>3.1483946601568502E-2</v>
      </c>
      <c r="W1299" s="20">
        <v>0.13590047406671599</v>
      </c>
      <c r="X1299" s="20" t="s">
        <v>122</v>
      </c>
      <c r="Y1299" s="20" t="s">
        <v>122</v>
      </c>
      <c r="Z1299" s="20">
        <v>1.6743085532907102E-2</v>
      </c>
      <c r="AA1299" s="30">
        <f t="shared" si="79"/>
        <v>0.16738442066828449</v>
      </c>
    </row>
    <row r="1300" spans="1:27" x14ac:dyDescent="0.25">
      <c r="A1300">
        <v>1264</v>
      </c>
      <c r="B1300" s="15">
        <v>43056</v>
      </c>
      <c r="C1300" s="25">
        <f t="shared" si="76"/>
        <v>0.11092536151409101</v>
      </c>
      <c r="D1300" s="25">
        <f>VLOOKUP(B1300,input_BB!$B$19:$K$10000,$D$35,0)</f>
        <v>2578.85</v>
      </c>
      <c r="E1300" s="27">
        <f t="shared" si="77"/>
        <v>9.5507465896625589E-3</v>
      </c>
      <c r="F1300" s="28">
        <f>VLOOKUP(B1300,viz!$B$3:$E$1863,4,0)</f>
        <v>0</v>
      </c>
      <c r="G1300" s="25">
        <f t="shared" si="78"/>
        <v>0.16502252370701831</v>
      </c>
      <c r="I1300" s="31">
        <v>43056</v>
      </c>
      <c r="J1300" s="20">
        <v>0.11092536151409101</v>
      </c>
      <c r="K1300" s="20">
        <v>0</v>
      </c>
      <c r="L1300" s="20">
        <v>5.2541597373167201E-2</v>
      </c>
      <c r="M1300" s="20" t="s">
        <v>122</v>
      </c>
      <c r="N1300" s="20" t="s">
        <v>122</v>
      </c>
      <c r="O1300" s="20">
        <v>0.15571868670224701</v>
      </c>
      <c r="P1300" s="20">
        <v>7.9741976086583302E-2</v>
      </c>
      <c r="Q1300" s="20">
        <v>0.235567533266931</v>
      </c>
      <c r="R1300" s="20">
        <v>0.25648673071692601</v>
      </c>
      <c r="S1300" s="20" t="s">
        <v>122</v>
      </c>
      <c r="T1300" s="20">
        <v>3.90617303553056E-2</v>
      </c>
      <c r="U1300" s="20">
        <v>2.01325397261191E-2</v>
      </c>
      <c r="V1300" s="20">
        <v>7.1764226721538496E-2</v>
      </c>
      <c r="W1300" s="20">
        <v>7.3125757259360699E-2</v>
      </c>
      <c r="X1300" s="20" t="s">
        <v>122</v>
      </c>
      <c r="Y1300" s="20" t="s">
        <v>122</v>
      </c>
      <c r="Z1300" s="20">
        <v>1.5859221791821799E-2</v>
      </c>
      <c r="AA1300" s="30">
        <f t="shared" si="79"/>
        <v>0.16502252370701831</v>
      </c>
    </row>
    <row r="1301" spans="1:27" x14ac:dyDescent="0.25">
      <c r="A1301">
        <v>1265</v>
      </c>
      <c r="B1301" s="15">
        <v>43063</v>
      </c>
      <c r="C1301" s="25">
        <f t="shared" si="76"/>
        <v>0.110426507890224</v>
      </c>
      <c r="D1301" s="25">
        <f>VLOOKUP(B1301,input_BB!$B$19:$K$10000,$D$35,0)</f>
        <v>2602.42</v>
      </c>
      <c r="E1301" s="27">
        <f t="shared" si="77"/>
        <v>8.663918796321949E-3</v>
      </c>
      <c r="F1301" s="28">
        <f>VLOOKUP(B1301,viz!$B$3:$E$1863,4,0)</f>
        <v>0</v>
      </c>
      <c r="G1301" s="25">
        <f t="shared" si="78"/>
        <v>0.16582116897308932</v>
      </c>
      <c r="I1301" s="31">
        <v>43063</v>
      </c>
      <c r="J1301" s="20">
        <v>0.110426507890224</v>
      </c>
      <c r="K1301" s="20">
        <v>0</v>
      </c>
      <c r="L1301" s="20" t="s">
        <v>122</v>
      </c>
      <c r="M1301" s="20" t="s">
        <v>122</v>
      </c>
      <c r="N1301" s="20" t="s">
        <v>122</v>
      </c>
      <c r="O1301" s="20">
        <v>5.83787420852818E-2</v>
      </c>
      <c r="P1301" s="20">
        <v>2.5444078302190299E-2</v>
      </c>
      <c r="Q1301" s="20">
        <v>0.22261133205331801</v>
      </c>
      <c r="R1301" s="20">
        <v>0.27394574458298698</v>
      </c>
      <c r="S1301" s="20" t="s">
        <v>122</v>
      </c>
      <c r="T1301" s="20">
        <v>0.140199398272005</v>
      </c>
      <c r="U1301" s="20">
        <v>3.5217115626649302E-2</v>
      </c>
      <c r="V1301" s="20" t="s">
        <v>122</v>
      </c>
      <c r="W1301" s="20">
        <v>0.13060405334644001</v>
      </c>
      <c r="X1301" s="20" t="s">
        <v>122</v>
      </c>
      <c r="Y1301" s="20" t="s">
        <v>122</v>
      </c>
      <c r="Z1301" s="20">
        <v>0.11359953573112901</v>
      </c>
      <c r="AA1301" s="30">
        <f t="shared" si="79"/>
        <v>0.16582116897308932</v>
      </c>
    </row>
    <row r="1302" spans="1:27" x14ac:dyDescent="0.25">
      <c r="A1302">
        <v>1266</v>
      </c>
      <c r="B1302" s="15">
        <v>43070</v>
      </c>
      <c r="C1302" s="25">
        <f t="shared" si="76"/>
        <v>0.10985755920410201</v>
      </c>
      <c r="D1302" s="25">
        <f>VLOOKUP(B1302,input_BB!$B$19:$K$10000,$D$35,0)</f>
        <v>2642.22</v>
      </c>
      <c r="E1302" s="27">
        <f t="shared" si="77"/>
        <v>7.6524808038977024E-3</v>
      </c>
      <c r="F1302" s="28">
        <f>VLOOKUP(B1302,viz!$B$3:$E$1863,4,0)</f>
        <v>0</v>
      </c>
      <c r="G1302" s="25">
        <f t="shared" si="78"/>
        <v>0.18270719693396528</v>
      </c>
      <c r="I1302" s="31">
        <v>43070</v>
      </c>
      <c r="J1302" s="20">
        <v>0.10985755920410201</v>
      </c>
      <c r="K1302" s="20">
        <v>0</v>
      </c>
      <c r="L1302" s="20" t="s">
        <v>122</v>
      </c>
      <c r="M1302" s="20" t="s">
        <v>122</v>
      </c>
      <c r="N1302" s="20" t="s">
        <v>122</v>
      </c>
      <c r="O1302" s="20">
        <v>6.0838944880452599E-2</v>
      </c>
      <c r="P1302" s="20">
        <v>2.6527899848589401E-2</v>
      </c>
      <c r="Q1302" s="20">
        <v>0.232093733234705</v>
      </c>
      <c r="R1302" s="20">
        <v>0.32014295800718101</v>
      </c>
      <c r="S1302" s="20" t="s">
        <v>122</v>
      </c>
      <c r="T1302" s="20">
        <v>9.4891130516542799E-2</v>
      </c>
      <c r="U1302" s="20" t="s">
        <v>122</v>
      </c>
      <c r="V1302" s="20">
        <v>4.1817339695762297E-2</v>
      </c>
      <c r="W1302" s="20">
        <v>0.14088985723820299</v>
      </c>
      <c r="X1302" s="20" t="s">
        <v>122</v>
      </c>
      <c r="Y1302" s="20" t="s">
        <v>122</v>
      </c>
      <c r="Z1302" s="20">
        <v>8.2798136578564205E-2</v>
      </c>
      <c r="AA1302" s="30">
        <f t="shared" si="79"/>
        <v>0.18270719693396528</v>
      </c>
    </row>
    <row r="1303" spans="1:27" x14ac:dyDescent="0.25">
      <c r="A1303">
        <v>1267</v>
      </c>
      <c r="B1303" s="15">
        <v>43077</v>
      </c>
      <c r="C1303" s="25">
        <f t="shared" si="76"/>
        <v>0.110404297709465</v>
      </c>
      <c r="D1303" s="25">
        <f>VLOOKUP(B1303,input_BB!$B$19:$K$10000,$D$35,0)</f>
        <v>2651.5</v>
      </c>
      <c r="E1303" s="27">
        <f t="shared" si="77"/>
        <v>8.6244350587086661E-3</v>
      </c>
      <c r="F1303" s="28">
        <f>VLOOKUP(B1303,viz!$B$3:$E$1863,4,0)</f>
        <v>0</v>
      </c>
      <c r="G1303" s="25">
        <f t="shared" si="78"/>
        <v>8.1645316077077201E-2</v>
      </c>
      <c r="I1303" s="31">
        <v>43077</v>
      </c>
      <c r="J1303" s="20">
        <v>0.110404297709465</v>
      </c>
      <c r="K1303" s="20">
        <v>0</v>
      </c>
      <c r="L1303" s="20">
        <v>2.81913664448309E-2</v>
      </c>
      <c r="M1303" s="20" t="s">
        <v>122</v>
      </c>
      <c r="N1303" s="20" t="s">
        <v>122</v>
      </c>
      <c r="O1303" s="20">
        <v>0.14688798472939699</v>
      </c>
      <c r="P1303" s="20">
        <v>4.8280544529682501E-2</v>
      </c>
      <c r="Q1303" s="20">
        <v>0.23416277516298201</v>
      </c>
      <c r="R1303" s="20">
        <v>0.26612757598861803</v>
      </c>
      <c r="S1303" s="20" t="s">
        <v>122</v>
      </c>
      <c r="T1303" s="20">
        <v>8.9201869117855395E-2</v>
      </c>
      <c r="U1303" s="20" t="s">
        <v>122</v>
      </c>
      <c r="V1303" s="20" t="s">
        <v>122</v>
      </c>
      <c r="W1303" s="20">
        <v>8.1645316077077201E-2</v>
      </c>
      <c r="X1303" s="20" t="s">
        <v>122</v>
      </c>
      <c r="Y1303" s="20" t="s">
        <v>122</v>
      </c>
      <c r="Z1303" s="20">
        <v>0.10550256794955699</v>
      </c>
      <c r="AA1303" s="30">
        <f t="shared" si="79"/>
        <v>8.1645316077077201E-2</v>
      </c>
    </row>
    <row r="1304" spans="1:27" x14ac:dyDescent="0.25">
      <c r="A1304">
        <v>1268</v>
      </c>
      <c r="B1304" s="15">
        <v>43084</v>
      </c>
      <c r="C1304" s="25">
        <f t="shared" si="76"/>
        <v>0.10974071174860001</v>
      </c>
      <c r="D1304" s="25">
        <f>VLOOKUP(B1304,input_BB!$B$19:$K$10000,$D$35,0)</f>
        <v>2675.81</v>
      </c>
      <c r="E1304" s="27">
        <f t="shared" si="77"/>
        <v>7.4447574033598123E-3</v>
      </c>
      <c r="F1304" s="28">
        <f>VLOOKUP(B1304,viz!$B$3:$E$1863,4,0)</f>
        <v>0</v>
      </c>
      <c r="G1304" s="25">
        <f t="shared" si="78"/>
        <v>0.19376559767472001</v>
      </c>
      <c r="I1304" s="31">
        <v>43084</v>
      </c>
      <c r="J1304" s="20">
        <v>0.10974071174860001</v>
      </c>
      <c r="K1304" s="20">
        <v>0</v>
      </c>
      <c r="L1304" s="20">
        <v>5.0048683545139402E-2</v>
      </c>
      <c r="M1304" s="20" t="s">
        <v>122</v>
      </c>
      <c r="N1304" s="20" t="s">
        <v>122</v>
      </c>
      <c r="O1304" s="20">
        <v>0.14487581275331901</v>
      </c>
      <c r="P1304" s="20">
        <v>6.9663090890120002E-2</v>
      </c>
      <c r="Q1304" s="20">
        <v>0.23124446327395101</v>
      </c>
      <c r="R1304" s="20">
        <v>0.25021888372832601</v>
      </c>
      <c r="S1304" s="20" t="s">
        <v>122</v>
      </c>
      <c r="T1304" s="20">
        <v>4.4905359001708799E-2</v>
      </c>
      <c r="U1304" s="20" t="s">
        <v>122</v>
      </c>
      <c r="V1304" s="20">
        <v>7.1318644179080001E-2</v>
      </c>
      <c r="W1304" s="20">
        <v>0.12244695349564</v>
      </c>
      <c r="X1304" s="20" t="s">
        <v>122</v>
      </c>
      <c r="Y1304" s="20" t="s">
        <v>122</v>
      </c>
      <c r="Z1304" s="20">
        <v>1.52781091327147E-2</v>
      </c>
      <c r="AA1304" s="30">
        <f t="shared" si="79"/>
        <v>0.19376559767472001</v>
      </c>
    </row>
    <row r="1305" spans="1:27" x14ac:dyDescent="0.25">
      <c r="A1305">
        <v>1269</v>
      </c>
      <c r="B1305" s="15">
        <v>43091</v>
      </c>
      <c r="C1305" s="25">
        <f t="shared" si="76"/>
        <v>0.110855221748352</v>
      </c>
      <c r="D1305" s="25">
        <f>VLOOKUP(B1305,input_BB!$B$19:$K$10000,$D$35,0)</f>
        <v>2683.34</v>
      </c>
      <c r="E1305" s="27">
        <f t="shared" si="77"/>
        <v>9.4260569197879007E-3</v>
      </c>
      <c r="F1305" s="28">
        <f>VLOOKUP(B1305,viz!$B$3:$E$1863,4,0)</f>
        <v>0</v>
      </c>
      <c r="G1305" s="25">
        <f t="shared" si="78"/>
        <v>0.224640427717996</v>
      </c>
      <c r="I1305" s="31">
        <v>43091</v>
      </c>
      <c r="J1305" s="20">
        <v>0.110855221748352</v>
      </c>
      <c r="K1305" s="20">
        <v>0</v>
      </c>
      <c r="L1305" s="20">
        <v>2.8860283785705598E-2</v>
      </c>
      <c r="M1305" s="20" t="s">
        <v>122</v>
      </c>
      <c r="N1305" s="20" t="s">
        <v>122</v>
      </c>
      <c r="O1305" s="20">
        <v>0.150781152164669</v>
      </c>
      <c r="P1305" s="20">
        <v>3.5992358220471997E-2</v>
      </c>
      <c r="Q1305" s="20">
        <v>0.23934689297102599</v>
      </c>
      <c r="R1305" s="20">
        <v>0.203690808237633</v>
      </c>
      <c r="S1305" s="20" t="s">
        <v>122</v>
      </c>
      <c r="T1305" s="20">
        <v>8.5592134004400106E-2</v>
      </c>
      <c r="U1305" s="20" t="s">
        <v>122</v>
      </c>
      <c r="V1305" s="20" t="s">
        <v>122</v>
      </c>
      <c r="W1305" s="20">
        <v>0.224640427717996</v>
      </c>
      <c r="X1305" s="20">
        <v>1.51088421646177E-2</v>
      </c>
      <c r="Y1305" s="20" t="s">
        <v>122</v>
      </c>
      <c r="Z1305" s="20">
        <v>1.59871007334801E-2</v>
      </c>
      <c r="AA1305" s="30">
        <f t="shared" si="79"/>
        <v>0.224640427717996</v>
      </c>
    </row>
    <row r="1306" spans="1:27" x14ac:dyDescent="0.25">
      <c r="A1306">
        <v>1270</v>
      </c>
      <c r="B1306" s="15">
        <v>43098</v>
      </c>
      <c r="C1306" s="25">
        <f t="shared" si="76"/>
        <v>0.10818286240100899</v>
      </c>
      <c r="D1306" s="25">
        <f>VLOOKUP(B1306,input_BB!$B$19:$K$10000,$D$35,0)</f>
        <v>2673.61</v>
      </c>
      <c r="E1306" s="27">
        <f t="shared" si="77"/>
        <v>4.6753195699292156E-3</v>
      </c>
      <c r="F1306" s="28">
        <f>VLOOKUP(B1306,viz!$B$3:$E$1863,4,0)</f>
        <v>0</v>
      </c>
      <c r="G1306" s="25">
        <f t="shared" si="78"/>
        <v>0.2127992339556658</v>
      </c>
      <c r="I1306" s="31">
        <v>43098</v>
      </c>
      <c r="J1306" s="20">
        <v>0.10818286240100899</v>
      </c>
      <c r="K1306" s="20">
        <v>0</v>
      </c>
      <c r="L1306" s="20" t="s">
        <v>122</v>
      </c>
      <c r="M1306" s="20" t="s">
        <v>122</v>
      </c>
      <c r="N1306" s="20">
        <v>5.8655714129901603E-3</v>
      </c>
      <c r="O1306" s="20">
        <v>4.6375509854403502E-2</v>
      </c>
      <c r="P1306" s="20">
        <v>2.5612896841819499E-2</v>
      </c>
      <c r="Q1306" s="20">
        <v>0.230753854150336</v>
      </c>
      <c r="R1306" s="20">
        <v>0.31499147134158101</v>
      </c>
      <c r="S1306" s="20" t="s">
        <v>122</v>
      </c>
      <c r="T1306" s="20">
        <v>7.2621900428006203E-2</v>
      </c>
      <c r="U1306" s="20" t="s">
        <v>122</v>
      </c>
      <c r="V1306" s="20">
        <v>3.8036796491978803E-2</v>
      </c>
      <c r="W1306" s="20">
        <v>0.174762437463687</v>
      </c>
      <c r="X1306" s="20">
        <v>1.4439940909817E-2</v>
      </c>
      <c r="Y1306" s="20" t="s">
        <v>122</v>
      </c>
      <c r="Z1306" s="20">
        <v>7.6539621105380498E-2</v>
      </c>
      <c r="AA1306" s="30">
        <f t="shared" si="79"/>
        <v>0.2127992339556658</v>
      </c>
    </row>
    <row r="1307" spans="1:27" x14ac:dyDescent="0.25">
      <c r="A1307">
        <v>1271</v>
      </c>
      <c r="B1307" s="15">
        <v>43105</v>
      </c>
      <c r="C1307" s="25">
        <f t="shared" si="76"/>
        <v>0.109108649194241</v>
      </c>
      <c r="D1307" s="25">
        <f>VLOOKUP(B1307,input_BB!$B$19:$K$10000,$D$35,0)</f>
        <v>2743.15</v>
      </c>
      <c r="E1307" s="27">
        <f t="shared" si="77"/>
        <v>6.3211199002575751E-3</v>
      </c>
      <c r="F1307" s="28">
        <f>VLOOKUP(B1307,viz!$B$3:$E$1863,4,0)</f>
        <v>0</v>
      </c>
      <c r="G1307" s="25">
        <f t="shared" si="78"/>
        <v>0.17427894985072362</v>
      </c>
      <c r="I1307" s="31">
        <v>43105</v>
      </c>
      <c r="J1307" s="20">
        <v>0.109108649194241</v>
      </c>
      <c r="K1307" s="20">
        <v>0</v>
      </c>
      <c r="L1307" s="20">
        <v>5.6465109352607901E-2</v>
      </c>
      <c r="M1307" s="20" t="s">
        <v>122</v>
      </c>
      <c r="N1307" s="20" t="s">
        <v>122</v>
      </c>
      <c r="O1307" s="20">
        <v>0.142273370514789</v>
      </c>
      <c r="P1307" s="20">
        <v>4.0584398980713903E-3</v>
      </c>
      <c r="Q1307" s="20">
        <v>0.16834723592289599</v>
      </c>
      <c r="R1307" s="20">
        <v>0.38038632413879497</v>
      </c>
      <c r="S1307" s="20" t="s">
        <v>122</v>
      </c>
      <c r="T1307" s="20">
        <v>5.75180031976067E-2</v>
      </c>
      <c r="U1307" s="20" t="s">
        <v>122</v>
      </c>
      <c r="V1307" s="20">
        <v>3.9081284914291602E-2</v>
      </c>
      <c r="W1307" s="20">
        <v>0.13519766493643201</v>
      </c>
      <c r="X1307" s="20" t="s">
        <v>122</v>
      </c>
      <c r="Y1307" s="20" t="s">
        <v>122</v>
      </c>
      <c r="Z1307" s="20">
        <v>1.6672567124510901E-2</v>
      </c>
      <c r="AA1307" s="30">
        <f t="shared" si="79"/>
        <v>0.17427894985072362</v>
      </c>
    </row>
    <row r="1308" spans="1:27" x14ac:dyDescent="0.25">
      <c r="A1308">
        <v>1272</v>
      </c>
      <c r="B1308" s="15">
        <v>43112</v>
      </c>
      <c r="C1308" s="25">
        <f t="shared" si="76"/>
        <v>0.121725954115391</v>
      </c>
      <c r="D1308" s="25">
        <f>VLOOKUP(B1308,input_BB!$B$19:$K$10000,$D$35,0)</f>
        <v>2786.24</v>
      </c>
      <c r="E1308" s="27">
        <f t="shared" si="77"/>
        <v>2.8751300109015828E-2</v>
      </c>
      <c r="F1308" s="28">
        <f>VLOOKUP(B1308,viz!$B$3:$E$1863,4,0)</f>
        <v>0</v>
      </c>
      <c r="G1308" s="25">
        <f t="shared" si="78"/>
        <v>0.1567948288772503</v>
      </c>
      <c r="I1308" s="31">
        <v>43112</v>
      </c>
      <c r="J1308" s="20">
        <v>0.121725954115391</v>
      </c>
      <c r="K1308" s="20">
        <v>1</v>
      </c>
      <c r="L1308" s="20">
        <v>5.4010290247456398E-2</v>
      </c>
      <c r="M1308" s="20" t="s">
        <v>122</v>
      </c>
      <c r="N1308" s="20" t="s">
        <v>122</v>
      </c>
      <c r="O1308" s="20">
        <v>0.15022174902437199</v>
      </c>
      <c r="P1308" s="20" t="s">
        <v>122</v>
      </c>
      <c r="Q1308" s="20">
        <v>0.16123007690361801</v>
      </c>
      <c r="R1308" s="20">
        <v>0.37070446336359902</v>
      </c>
      <c r="S1308" s="20" t="s">
        <v>122</v>
      </c>
      <c r="T1308" s="20">
        <v>6.5256172779684096E-2</v>
      </c>
      <c r="U1308" s="20" t="s">
        <v>122</v>
      </c>
      <c r="V1308" s="20">
        <v>6.0634424962904401E-2</v>
      </c>
      <c r="W1308" s="20">
        <v>9.6160403914345896E-2</v>
      </c>
      <c r="X1308" s="20" t="s">
        <v>122</v>
      </c>
      <c r="Y1308" s="20">
        <v>2.65565515955897E-2</v>
      </c>
      <c r="Z1308" s="20">
        <v>1.52258672084306E-2</v>
      </c>
      <c r="AA1308" s="30">
        <f t="shared" si="79"/>
        <v>0.1567948288772503</v>
      </c>
    </row>
    <row r="1309" spans="1:27" x14ac:dyDescent="0.25">
      <c r="A1309">
        <v>1273</v>
      </c>
      <c r="B1309" s="15">
        <v>43119</v>
      </c>
      <c r="C1309" s="25">
        <f t="shared" si="76"/>
        <v>0.108143486082554</v>
      </c>
      <c r="D1309" s="25">
        <f>VLOOKUP(B1309,input_BB!$B$19:$K$10000,$D$35,0)</f>
        <v>2810.3</v>
      </c>
      <c r="E1309" s="27">
        <f t="shared" si="77"/>
        <v>4.6053190488652904E-3</v>
      </c>
      <c r="F1309" s="28">
        <f>VLOOKUP(B1309,viz!$B$3:$E$1863,4,0)</f>
        <v>0</v>
      </c>
      <c r="G1309" s="25">
        <f t="shared" si="78"/>
        <v>0.23195924965566628</v>
      </c>
      <c r="I1309" s="31">
        <v>43119</v>
      </c>
      <c r="J1309" s="20">
        <v>0.108143486082554</v>
      </c>
      <c r="K1309" s="20">
        <v>0</v>
      </c>
      <c r="L1309" s="20" t="s">
        <v>122</v>
      </c>
      <c r="M1309" s="20" t="s">
        <v>122</v>
      </c>
      <c r="N1309" s="20">
        <v>2.6406833876897899E-2</v>
      </c>
      <c r="O1309" s="20">
        <v>8.22313855089125E-2</v>
      </c>
      <c r="P1309" s="20">
        <v>2.65591515451746E-2</v>
      </c>
      <c r="Q1309" s="20">
        <v>0.238598691003128</v>
      </c>
      <c r="R1309" s="20">
        <v>0.280882049542236</v>
      </c>
      <c r="S1309" s="20" t="s">
        <v>122</v>
      </c>
      <c r="T1309" s="20">
        <v>8.2545418886003696E-2</v>
      </c>
      <c r="U1309" s="20">
        <v>3.8701463740404299E-2</v>
      </c>
      <c r="V1309" s="20" t="s">
        <v>122</v>
      </c>
      <c r="W1309" s="20">
        <v>0.19325778591526199</v>
      </c>
      <c r="X1309" s="20">
        <v>1.49734167632696E-2</v>
      </c>
      <c r="Y1309" s="20" t="s">
        <v>122</v>
      </c>
      <c r="Z1309" s="20">
        <v>1.5843803218711299E-2</v>
      </c>
      <c r="AA1309" s="30">
        <f t="shared" si="79"/>
        <v>0.23195924965566628</v>
      </c>
    </row>
    <row r="1310" spans="1:27" x14ac:dyDescent="0.25">
      <c r="A1310">
        <v>1274</v>
      </c>
      <c r="B1310" s="15">
        <v>43126</v>
      </c>
      <c r="C1310" s="25">
        <f t="shared" si="76"/>
        <v>0.10998205095529601</v>
      </c>
      <c r="D1310" s="25">
        <f>VLOOKUP(B1310,input_BB!$B$19:$K$10000,$D$35,0)</f>
        <v>2872.87</v>
      </c>
      <c r="E1310" s="27">
        <f t="shared" si="77"/>
        <v>7.8737937095646297E-3</v>
      </c>
      <c r="F1310" s="28">
        <f>VLOOKUP(B1310,viz!$B$3:$E$1863,4,0)</f>
        <v>0</v>
      </c>
      <c r="G1310" s="25">
        <f t="shared" si="78"/>
        <v>0.21082157398992801</v>
      </c>
      <c r="I1310" s="31">
        <v>43126</v>
      </c>
      <c r="J1310" s="20">
        <v>0.10998205095529601</v>
      </c>
      <c r="K1310" s="20">
        <v>0</v>
      </c>
      <c r="L1310" s="20" t="s">
        <v>122</v>
      </c>
      <c r="M1310" s="20" t="s">
        <v>122</v>
      </c>
      <c r="N1310" s="20" t="s">
        <v>122</v>
      </c>
      <c r="O1310" s="20">
        <v>8.3409033651621903E-2</v>
      </c>
      <c r="P1310" s="20">
        <v>2.6711109563123999E-2</v>
      </c>
      <c r="Q1310" s="20">
        <v>0.24237596025497599</v>
      </c>
      <c r="R1310" s="20">
        <v>0.29362817614091402</v>
      </c>
      <c r="S1310" s="20">
        <v>1.59734067937824E-2</v>
      </c>
      <c r="T1310" s="20">
        <v>9.5610344731751007E-2</v>
      </c>
      <c r="U1310" s="20" t="s">
        <v>122</v>
      </c>
      <c r="V1310" s="20" t="s">
        <v>122</v>
      </c>
      <c r="W1310" s="20">
        <v>0.21082157398992801</v>
      </c>
      <c r="X1310" s="20" t="s">
        <v>122</v>
      </c>
      <c r="Y1310" s="20" t="s">
        <v>122</v>
      </c>
      <c r="Z1310" s="20">
        <v>3.1470394873902699E-2</v>
      </c>
      <c r="AA1310" s="30">
        <f t="shared" si="79"/>
        <v>0.21082157398992801</v>
      </c>
    </row>
    <row r="1311" spans="1:27" x14ac:dyDescent="0.25">
      <c r="A1311">
        <v>1275</v>
      </c>
      <c r="B1311" s="15">
        <v>43133</v>
      </c>
      <c r="C1311" s="25">
        <f t="shared" si="76"/>
        <v>0.11045858263969401</v>
      </c>
      <c r="D1311" s="25">
        <f>VLOOKUP(B1311,input_BB!$B$19:$K$10000,$D$35,0)</f>
        <v>2762.13</v>
      </c>
      <c r="E1311" s="27">
        <f t="shared" si="77"/>
        <v>8.7209390883145003E-3</v>
      </c>
      <c r="F1311" s="28">
        <f>VLOOKUP(B1311,viz!$B$3:$E$1863,4,0)</f>
        <v>0</v>
      </c>
      <c r="G1311" s="25">
        <f t="shared" si="78"/>
        <v>0.12615508700757469</v>
      </c>
      <c r="I1311" s="31">
        <v>43133</v>
      </c>
      <c r="J1311" s="20">
        <v>0.11045858263969401</v>
      </c>
      <c r="K1311" s="20">
        <v>0</v>
      </c>
      <c r="L1311" s="20">
        <v>5.2646677477999101E-2</v>
      </c>
      <c r="M1311" s="20" t="s">
        <v>122</v>
      </c>
      <c r="N1311" s="20" t="s">
        <v>122</v>
      </c>
      <c r="O1311" s="20">
        <v>0.13102562933930301</v>
      </c>
      <c r="P1311" s="20" t="s">
        <v>122</v>
      </c>
      <c r="Q1311" s="20">
        <v>0.17187779222532601</v>
      </c>
      <c r="R1311" s="20">
        <v>0.33623927116893099</v>
      </c>
      <c r="S1311" s="20">
        <v>1.53887966992786E-2</v>
      </c>
      <c r="T1311" s="20">
        <v>5.4919368433649203E-2</v>
      </c>
      <c r="U1311" s="20" t="s">
        <v>122</v>
      </c>
      <c r="V1311" s="20">
        <v>3.5813202857641398E-2</v>
      </c>
      <c r="W1311" s="20">
        <v>9.0341884149933299E-2</v>
      </c>
      <c r="X1311" s="20" t="s">
        <v>122</v>
      </c>
      <c r="Y1311" s="20">
        <v>0.111747377647938</v>
      </c>
      <c r="Z1311" s="20" t="s">
        <v>122</v>
      </c>
      <c r="AA1311" s="30">
        <f t="shared" si="79"/>
        <v>0.12615508700757469</v>
      </c>
    </row>
    <row r="1312" spans="1:27" x14ac:dyDescent="0.25">
      <c r="A1312">
        <v>1276</v>
      </c>
      <c r="B1312" s="15">
        <v>43140</v>
      </c>
      <c r="C1312" s="25">
        <f t="shared" si="76"/>
        <v>0.10856806486845</v>
      </c>
      <c r="D1312" s="25">
        <f>VLOOKUP(B1312,input_BB!$B$19:$K$10000,$D$35,0)</f>
        <v>2619.5500000000002</v>
      </c>
      <c r="E1312" s="27">
        <f t="shared" si="77"/>
        <v>5.3601061242334403E-3</v>
      </c>
      <c r="F1312" s="28">
        <f>VLOOKUP(B1312,viz!$B$3:$E$1863,4,0)</f>
        <v>1</v>
      </c>
      <c r="G1312" s="25">
        <f t="shared" si="78"/>
        <v>0.18636901639787379</v>
      </c>
      <c r="I1312" s="31">
        <v>43140</v>
      </c>
      <c r="J1312" s="20">
        <v>0.10856806486845</v>
      </c>
      <c r="K1312" s="20">
        <v>0</v>
      </c>
      <c r="L1312" s="20" t="s">
        <v>122</v>
      </c>
      <c r="M1312" s="20" t="s">
        <v>122</v>
      </c>
      <c r="N1312" s="20">
        <v>3.1251275371573599E-3</v>
      </c>
      <c r="O1312" s="20">
        <v>4.3664502726811202E-2</v>
      </c>
      <c r="P1312" s="20" t="s">
        <v>122</v>
      </c>
      <c r="Q1312" s="20">
        <v>0.18898432784626601</v>
      </c>
      <c r="R1312" s="20">
        <v>0.41914729764749498</v>
      </c>
      <c r="S1312" s="20">
        <v>1.4155206346528899E-2</v>
      </c>
      <c r="T1312" s="20">
        <v>6.1956386110740801E-2</v>
      </c>
      <c r="U1312" s="20" t="s">
        <v>122</v>
      </c>
      <c r="V1312" s="20">
        <v>5.66792267074838E-2</v>
      </c>
      <c r="W1312" s="20">
        <v>0.12968978969038999</v>
      </c>
      <c r="X1312" s="20" t="s">
        <v>122</v>
      </c>
      <c r="Y1312" s="20" t="s">
        <v>122</v>
      </c>
      <c r="Z1312" s="20">
        <v>8.2598135387126598E-2</v>
      </c>
      <c r="AA1312" s="30">
        <f t="shared" si="79"/>
        <v>0.18636901639787379</v>
      </c>
    </row>
    <row r="1313" spans="1:27" x14ac:dyDescent="0.25">
      <c r="A1313">
        <v>1277</v>
      </c>
      <c r="B1313" s="15">
        <v>43147</v>
      </c>
      <c r="C1313" s="25">
        <f t="shared" si="76"/>
        <v>0.23369231820106501</v>
      </c>
      <c r="D1313" s="25">
        <f>VLOOKUP(B1313,input_BB!$B$19:$K$10000,$D$35,0)</f>
        <v>2732.22</v>
      </c>
      <c r="E1313" s="27">
        <f t="shared" si="77"/>
        <v>0.22779743075703407</v>
      </c>
      <c r="F1313" s="28">
        <f>VLOOKUP(B1313,viz!$B$3:$E$1863,4,0)</f>
        <v>0</v>
      </c>
      <c r="G1313" s="25">
        <f t="shared" si="78"/>
        <v>0.14453463442589501</v>
      </c>
      <c r="I1313" s="31">
        <v>43147</v>
      </c>
      <c r="J1313" s="20">
        <v>0.23369231820106501</v>
      </c>
      <c r="K1313" s="20">
        <v>0</v>
      </c>
      <c r="L1313" s="20" t="s">
        <v>122</v>
      </c>
      <c r="M1313" s="20" t="s">
        <v>122</v>
      </c>
      <c r="N1313" s="20" t="s">
        <v>122</v>
      </c>
      <c r="O1313" s="20">
        <v>9.2163362353596706E-2</v>
      </c>
      <c r="P1313" s="20">
        <v>2.69572717951682E-2</v>
      </c>
      <c r="Q1313" s="20">
        <v>0.24399880161950799</v>
      </c>
      <c r="R1313" s="20">
        <v>0.349805359216875</v>
      </c>
      <c r="S1313" s="20">
        <v>1.6150555434811802E-2</v>
      </c>
      <c r="T1313" s="20">
        <v>5.3123039533018501E-2</v>
      </c>
      <c r="U1313" s="20" t="s">
        <v>122</v>
      </c>
      <c r="V1313" s="20" t="s">
        <v>122</v>
      </c>
      <c r="W1313" s="20">
        <v>0.14453463442589501</v>
      </c>
      <c r="X1313" s="20" t="s">
        <v>122</v>
      </c>
      <c r="Y1313" s="20">
        <v>4.1505461458281899E-2</v>
      </c>
      <c r="Z1313" s="20">
        <v>3.1761514162845103E-2</v>
      </c>
      <c r="AA1313" s="30">
        <f t="shared" si="79"/>
        <v>0.14453463442589501</v>
      </c>
    </row>
    <row r="1314" spans="1:27" x14ac:dyDescent="0.25">
      <c r="A1314">
        <v>1278</v>
      </c>
      <c r="B1314" s="15">
        <v>43154</v>
      </c>
      <c r="C1314" s="25">
        <f t="shared" si="76"/>
        <v>0.234721064567566</v>
      </c>
      <c r="D1314" s="25">
        <f>VLOOKUP(B1314,input_BB!$B$19:$K$10000,$D$35,0)</f>
        <v>2747.3</v>
      </c>
      <c r="E1314" s="27">
        <f t="shared" si="77"/>
        <v>0.22962626556240062</v>
      </c>
      <c r="F1314" s="28">
        <f>VLOOKUP(B1314,viz!$B$3:$E$1863,4,0)</f>
        <v>0</v>
      </c>
      <c r="G1314" s="25">
        <f t="shared" si="78"/>
        <v>0.1455114404420042</v>
      </c>
      <c r="I1314" s="31">
        <v>43154</v>
      </c>
      <c r="J1314" s="20">
        <v>0.234721064567566</v>
      </c>
      <c r="K1314" s="20">
        <v>1</v>
      </c>
      <c r="L1314" s="20" t="s">
        <v>122</v>
      </c>
      <c r="M1314" s="20" t="s">
        <v>122</v>
      </c>
      <c r="N1314" s="20" t="s">
        <v>122</v>
      </c>
      <c r="O1314" s="20">
        <v>4.2766664274969203E-2</v>
      </c>
      <c r="P1314" s="20">
        <v>6.3720175201704601E-2</v>
      </c>
      <c r="Q1314" s="20">
        <v>0.25395290218831701</v>
      </c>
      <c r="R1314" s="20">
        <v>0.27562690663120298</v>
      </c>
      <c r="S1314" s="20">
        <v>1.4061063694978299E-2</v>
      </c>
      <c r="T1314" s="20">
        <v>4.64069845432648E-2</v>
      </c>
      <c r="U1314" s="20" t="s">
        <v>122</v>
      </c>
      <c r="V1314" s="20">
        <v>3.05734371947772E-2</v>
      </c>
      <c r="W1314" s="20">
        <v>0.114938003247227</v>
      </c>
      <c r="X1314" s="20" t="s">
        <v>122</v>
      </c>
      <c r="Y1314" s="20">
        <v>0.130318023508253</v>
      </c>
      <c r="Z1314" s="20">
        <v>2.7635839515304898E-2</v>
      </c>
      <c r="AA1314" s="30">
        <f t="shared" si="79"/>
        <v>0.1455114404420042</v>
      </c>
    </row>
    <row r="1315" spans="1:27" x14ac:dyDescent="0.25">
      <c r="A1315">
        <v>1279</v>
      </c>
      <c r="B1315" s="15">
        <v>43161</v>
      </c>
      <c r="C1315" s="25">
        <f t="shared" si="76"/>
        <v>0.236758783459663</v>
      </c>
      <c r="D1315" s="25">
        <f>VLOOKUP(B1315,input_BB!$B$19:$K$10000,$D$35,0)</f>
        <v>2691.25</v>
      </c>
      <c r="E1315" s="27">
        <f t="shared" si="77"/>
        <v>0.23324878259358622</v>
      </c>
      <c r="F1315" s="28">
        <f>VLOOKUP(B1315,viz!$B$3:$E$1863,4,0)</f>
        <v>0</v>
      </c>
      <c r="G1315" s="25">
        <f t="shared" si="78"/>
        <v>0.10812409710757709</v>
      </c>
      <c r="I1315" s="31">
        <v>43161</v>
      </c>
      <c r="J1315" s="20">
        <v>0.236758783459663</v>
      </c>
      <c r="K1315" s="20">
        <v>0</v>
      </c>
      <c r="L1315" s="20">
        <v>5.6337882616031502E-2</v>
      </c>
      <c r="M1315" s="20" t="s">
        <v>122</v>
      </c>
      <c r="N1315" s="20" t="s">
        <v>122</v>
      </c>
      <c r="O1315" s="20">
        <v>0.16831260127696401</v>
      </c>
      <c r="P1315" s="20" t="s">
        <v>122</v>
      </c>
      <c r="Q1315" s="20">
        <v>0.205273989848894</v>
      </c>
      <c r="R1315" s="20">
        <v>0.35172955208780099</v>
      </c>
      <c r="S1315" s="20">
        <v>1.8077164223978499E-2</v>
      </c>
      <c r="T1315" s="20">
        <v>6.6228377214698098E-2</v>
      </c>
      <c r="U1315" s="20" t="s">
        <v>122</v>
      </c>
      <c r="V1315" s="20">
        <v>2.7948799006603402E-2</v>
      </c>
      <c r="W1315" s="20">
        <v>8.0175298100973694E-2</v>
      </c>
      <c r="X1315" s="20">
        <v>2.5695736739749699E-2</v>
      </c>
      <c r="Y1315" s="20" t="s">
        <v>122</v>
      </c>
      <c r="Z1315" s="20">
        <v>2.2059888430598601E-4</v>
      </c>
      <c r="AA1315" s="30">
        <f t="shared" si="79"/>
        <v>0.10812409710757709</v>
      </c>
    </row>
    <row r="1316" spans="1:27" x14ac:dyDescent="0.25">
      <c r="A1316">
        <v>1280</v>
      </c>
      <c r="B1316" s="15">
        <v>43168</v>
      </c>
      <c r="C1316" s="25">
        <f t="shared" si="76"/>
        <v>0.14024060964584401</v>
      </c>
      <c r="D1316" s="25">
        <f>VLOOKUP(B1316,input_BB!$B$19:$K$10000,$D$35,0)</f>
        <v>2786.57</v>
      </c>
      <c r="E1316" s="27">
        <f t="shared" si="77"/>
        <v>6.1665386171484732E-2</v>
      </c>
      <c r="F1316" s="28">
        <f>VLOOKUP(B1316,viz!$B$3:$E$1863,4,0)</f>
        <v>0</v>
      </c>
      <c r="G1316" s="25">
        <f t="shared" si="78"/>
        <v>0.147709760728059</v>
      </c>
      <c r="I1316" s="31">
        <v>43168</v>
      </c>
      <c r="J1316" s="20">
        <v>0.14024060964584401</v>
      </c>
      <c r="K1316" s="20">
        <v>0</v>
      </c>
      <c r="L1316" s="20">
        <v>5.8842131474476797E-2</v>
      </c>
      <c r="M1316" s="20" t="s">
        <v>122</v>
      </c>
      <c r="N1316" s="20">
        <v>1.2049024341647599E-2</v>
      </c>
      <c r="O1316" s="20">
        <v>0.231319362526686</v>
      </c>
      <c r="P1316" s="20" t="s">
        <v>122</v>
      </c>
      <c r="Q1316" s="20">
        <v>0.22952069716317799</v>
      </c>
      <c r="R1316" s="20">
        <v>0.27003629710851801</v>
      </c>
      <c r="S1316" s="20">
        <v>1.24628931889665E-2</v>
      </c>
      <c r="T1316" s="20">
        <v>3.8059833468468598E-2</v>
      </c>
      <c r="U1316" s="20" t="s">
        <v>122</v>
      </c>
      <c r="V1316" s="20">
        <v>5.8748958941598699E-2</v>
      </c>
      <c r="W1316" s="20">
        <v>8.8960801786460306E-2</v>
      </c>
      <c r="X1316" s="20" t="s">
        <v>122</v>
      </c>
      <c r="Y1316" s="20" t="s">
        <v>122</v>
      </c>
      <c r="Z1316" s="20" t="s">
        <v>122</v>
      </c>
      <c r="AA1316" s="30">
        <f t="shared" si="79"/>
        <v>0.147709760728059</v>
      </c>
    </row>
    <row r="1317" spans="1:27" x14ac:dyDescent="0.25">
      <c r="A1317">
        <v>1281</v>
      </c>
      <c r="B1317" s="15">
        <v>43175</v>
      </c>
      <c r="C1317" s="25">
        <f t="shared" si="76"/>
        <v>0.216431260108948</v>
      </c>
      <c r="D1317" s="25">
        <f>VLOOKUP(B1317,input_BB!$B$19:$K$10000,$D$35,0)</f>
        <v>2752.01</v>
      </c>
      <c r="E1317" s="27">
        <f t="shared" si="77"/>
        <v>0.19711190432967232</v>
      </c>
      <c r="F1317" s="28">
        <f>VLOOKUP(B1317,viz!$B$3:$E$1863,4,0)</f>
        <v>0</v>
      </c>
      <c r="G1317" s="25">
        <f t="shared" si="78"/>
        <v>0.186797350950174</v>
      </c>
      <c r="I1317" s="31">
        <v>43175</v>
      </c>
      <c r="J1317" s="20">
        <v>0.216431260108948</v>
      </c>
      <c r="K1317" s="20">
        <v>0</v>
      </c>
      <c r="L1317" s="20" t="s">
        <v>122</v>
      </c>
      <c r="M1317" s="20" t="s">
        <v>122</v>
      </c>
      <c r="N1317" s="20" t="s">
        <v>122</v>
      </c>
      <c r="O1317" s="20">
        <v>5.2949303122033102E-2</v>
      </c>
      <c r="P1317" s="20">
        <v>1.9361223334729501E-2</v>
      </c>
      <c r="Q1317" s="20">
        <v>0.30426233451126899</v>
      </c>
      <c r="R1317" s="20">
        <v>0.25623950351207098</v>
      </c>
      <c r="S1317" s="20">
        <v>3.5675770171900101E-2</v>
      </c>
      <c r="T1317" s="20">
        <v>5.8484122545631699E-2</v>
      </c>
      <c r="U1317" s="20" t="s">
        <v>122</v>
      </c>
      <c r="V1317" s="20" t="s">
        <v>122</v>
      </c>
      <c r="W1317" s="20">
        <v>0.186797350950174</v>
      </c>
      <c r="X1317" s="20">
        <v>3.0974884319268699E-2</v>
      </c>
      <c r="Y1317" s="20" t="s">
        <v>122</v>
      </c>
      <c r="Z1317" s="20">
        <v>5.5255507532922001E-2</v>
      </c>
      <c r="AA1317" s="30">
        <f t="shared" si="79"/>
        <v>0.186797350950174</v>
      </c>
    </row>
    <row r="1318" spans="1:27" x14ac:dyDescent="0.25">
      <c r="A1318">
        <v>1282</v>
      </c>
      <c r="B1318" s="15">
        <v>43182</v>
      </c>
      <c r="C1318" s="25">
        <f t="shared" ref="C1318:C1350" si="80">J1318</f>
        <v>0.178780183196068</v>
      </c>
      <c r="D1318" s="25">
        <f>VLOOKUP(B1318,input_BB!$B$19:$K$10000,$D$35,0)</f>
        <v>2588.2600000000002</v>
      </c>
      <c r="E1318" s="27">
        <f t="shared" ref="E1318:E1350" si="81">(C1318-$E$34)/$E$36</f>
        <v>0.13017839947364937</v>
      </c>
      <c r="F1318" s="28">
        <f>VLOOKUP(B1318,viz!$B$3:$E$1863,4,0)</f>
        <v>1</v>
      </c>
      <c r="G1318" s="25">
        <f t="shared" ref="G1318:G1350" si="82">VLOOKUP(B1318,$I$37:$AA$5000,$G$34,0)</f>
        <v>6.3340536748597007E-2</v>
      </c>
      <c r="I1318" s="31">
        <v>43182</v>
      </c>
      <c r="J1318" s="20">
        <v>0.178780183196068</v>
      </c>
      <c r="K1318" s="20">
        <v>0</v>
      </c>
      <c r="L1318" s="20">
        <v>3.0203848806885699E-2</v>
      </c>
      <c r="M1318" s="20" t="s">
        <v>122</v>
      </c>
      <c r="N1318" s="20">
        <v>1.52868905764761E-2</v>
      </c>
      <c r="O1318" s="20">
        <v>0.14410199314863401</v>
      </c>
      <c r="P1318" s="20">
        <v>2.02114368488947E-2</v>
      </c>
      <c r="Q1318" s="20">
        <v>0.31957495974471101</v>
      </c>
      <c r="R1318" s="20">
        <v>0.202933287319116</v>
      </c>
      <c r="S1318" s="20">
        <v>1.8597033400269799E-2</v>
      </c>
      <c r="T1318" s="20">
        <v>4.5959675837370297E-2</v>
      </c>
      <c r="U1318" s="20" t="s">
        <v>122</v>
      </c>
      <c r="V1318" s="20" t="s">
        <v>122</v>
      </c>
      <c r="W1318" s="20">
        <v>6.3340536748597007E-2</v>
      </c>
      <c r="X1318" s="20">
        <v>5.6823158741456499E-2</v>
      </c>
      <c r="Y1318" s="20">
        <v>2.71772793727139E-2</v>
      </c>
      <c r="Z1318" s="20">
        <v>5.5789899454875301E-2</v>
      </c>
      <c r="AA1318" s="30">
        <f t="shared" ref="AA1318:AA1350" si="83">SUM(U1318:W1318)</f>
        <v>6.3340536748597007E-2</v>
      </c>
    </row>
    <row r="1319" spans="1:27" x14ac:dyDescent="0.25">
      <c r="A1319">
        <v>1283</v>
      </c>
      <c r="B1319" s="15">
        <v>43189</v>
      </c>
      <c r="C1319" s="25">
        <f t="shared" si="80"/>
        <v>0.21002516150474501</v>
      </c>
      <c r="D1319" s="25">
        <f>VLOOKUP(B1319,input_BB!$B$19:$K$10000,$D$35,0)</f>
        <v>2640.87</v>
      </c>
      <c r="E1319" s="27">
        <f t="shared" si="81"/>
        <v>0.1857235811477157</v>
      </c>
      <c r="F1319" s="28">
        <f>VLOOKUP(B1319,viz!$B$3:$E$1863,4,0)</f>
        <v>0</v>
      </c>
      <c r="G1319" s="25">
        <f t="shared" si="82"/>
        <v>0.120378448615512</v>
      </c>
      <c r="I1319" s="31">
        <v>43189</v>
      </c>
      <c r="J1319" s="20">
        <v>0.21002516150474501</v>
      </c>
      <c r="K1319" s="20">
        <v>0</v>
      </c>
      <c r="L1319" s="20" t="s">
        <v>122</v>
      </c>
      <c r="M1319" s="20" t="s">
        <v>122</v>
      </c>
      <c r="N1319" s="20" t="s">
        <v>122</v>
      </c>
      <c r="O1319" s="20">
        <v>8.3673152055821501E-2</v>
      </c>
      <c r="P1319" s="20">
        <v>1.6743399756012901E-2</v>
      </c>
      <c r="Q1319" s="20">
        <v>0.30508337525041501</v>
      </c>
      <c r="R1319" s="20">
        <v>0.28978678018907</v>
      </c>
      <c r="S1319" s="20">
        <v>2.4722264137568499E-2</v>
      </c>
      <c r="T1319" s="20">
        <v>5.8835444598135597E-2</v>
      </c>
      <c r="U1319" s="20" t="s">
        <v>122</v>
      </c>
      <c r="V1319" s="20" t="s">
        <v>122</v>
      </c>
      <c r="W1319" s="20">
        <v>0.120378448615512</v>
      </c>
      <c r="X1319" s="20">
        <v>2.95431060053622E-2</v>
      </c>
      <c r="Y1319" s="20" t="s">
        <v>122</v>
      </c>
      <c r="Z1319" s="20">
        <v>7.1234029392102799E-2</v>
      </c>
      <c r="AA1319" s="30">
        <f t="shared" si="83"/>
        <v>0.120378448615512</v>
      </c>
    </row>
    <row r="1320" spans="1:27" x14ac:dyDescent="0.25">
      <c r="A1320">
        <v>1284</v>
      </c>
      <c r="B1320" s="15">
        <v>43196</v>
      </c>
      <c r="C1320" s="25">
        <f t="shared" si="80"/>
        <v>0.18513011932373</v>
      </c>
      <c r="D1320" s="25">
        <f>VLOOKUP(B1320,input_BB!$B$19:$K$10000,$D$35,0)</f>
        <v>2604.4699999999998</v>
      </c>
      <c r="E1320" s="27">
        <f t="shared" si="81"/>
        <v>0.14146688085280759</v>
      </c>
      <c r="F1320" s="28">
        <f>VLOOKUP(B1320,viz!$B$3:$E$1863,4,0)</f>
        <v>1</v>
      </c>
      <c r="G1320" s="25">
        <f t="shared" si="82"/>
        <v>0.14672953626386401</v>
      </c>
      <c r="I1320" s="31">
        <v>43196</v>
      </c>
      <c r="J1320" s="20">
        <v>0.18513011932373</v>
      </c>
      <c r="K1320" s="20">
        <v>0</v>
      </c>
      <c r="L1320" s="20" t="s">
        <v>122</v>
      </c>
      <c r="M1320" s="20" t="s">
        <v>122</v>
      </c>
      <c r="N1320" s="20" t="s">
        <v>122</v>
      </c>
      <c r="O1320" s="20">
        <v>4.22343071450129E-3</v>
      </c>
      <c r="P1320" s="20">
        <v>3.0587598518011402E-2</v>
      </c>
      <c r="Q1320" s="20">
        <v>0.31438585062919799</v>
      </c>
      <c r="R1320" s="20">
        <v>0.33824015411515201</v>
      </c>
      <c r="S1320" s="20">
        <v>2.66744743259608E-2</v>
      </c>
      <c r="T1320" s="20">
        <v>6.7283146742567093E-2</v>
      </c>
      <c r="U1320" s="20" t="s">
        <v>122</v>
      </c>
      <c r="V1320" s="20" t="s">
        <v>122</v>
      </c>
      <c r="W1320" s="20">
        <v>0.14672953626386401</v>
      </c>
      <c r="X1320" s="20" t="s">
        <v>122</v>
      </c>
      <c r="Y1320" s="20" t="s">
        <v>122</v>
      </c>
      <c r="Z1320" s="20">
        <v>7.1875808690746001E-2</v>
      </c>
      <c r="AA1320" s="30">
        <f t="shared" si="83"/>
        <v>0.14672953626386401</v>
      </c>
    </row>
    <row r="1321" spans="1:27" x14ac:dyDescent="0.25">
      <c r="A1321">
        <v>1285</v>
      </c>
      <c r="B1321" s="15">
        <v>43203</v>
      </c>
      <c r="C1321" s="25">
        <f t="shared" si="80"/>
        <v>0.14957232773303999</v>
      </c>
      <c r="D1321" s="25">
        <f>VLOOKUP(B1321,input_BB!$B$19:$K$10000,$D$35,0)</f>
        <v>2656.3</v>
      </c>
      <c r="E1321" s="27">
        <f t="shared" si="81"/>
        <v>7.8254675220231704E-2</v>
      </c>
      <c r="F1321" s="28">
        <f>VLOOKUP(B1321,viz!$B$3:$E$1863,4,0)</f>
        <v>0</v>
      </c>
      <c r="G1321" s="25">
        <f t="shared" si="82"/>
        <v>8.0609667674649499E-2</v>
      </c>
      <c r="I1321" s="31">
        <v>43203</v>
      </c>
      <c r="J1321" s="20">
        <v>0.14957232773303999</v>
      </c>
      <c r="K1321" s="20">
        <v>0</v>
      </c>
      <c r="L1321" s="20" t="s">
        <v>122</v>
      </c>
      <c r="M1321" s="20">
        <v>1.38117149706807E-2</v>
      </c>
      <c r="N1321" s="20">
        <v>3.1615518071112798E-2</v>
      </c>
      <c r="O1321" s="20">
        <v>0.109490974541274</v>
      </c>
      <c r="P1321" s="20">
        <v>4.38550736855986E-3</v>
      </c>
      <c r="Q1321" s="20">
        <v>0.34896889140267201</v>
      </c>
      <c r="R1321" s="20">
        <v>0.23158330495379501</v>
      </c>
      <c r="S1321" s="20">
        <v>1.3193736822237E-2</v>
      </c>
      <c r="T1321" s="20">
        <v>5.15786012300678E-2</v>
      </c>
      <c r="U1321" s="20" t="s">
        <v>122</v>
      </c>
      <c r="V1321" s="20" t="s">
        <v>122</v>
      </c>
      <c r="W1321" s="20">
        <v>8.0609667674649499E-2</v>
      </c>
      <c r="X1321" s="20" t="s">
        <v>122</v>
      </c>
      <c r="Y1321" s="20" t="s">
        <v>122</v>
      </c>
      <c r="Z1321" s="20">
        <v>0.11476208296495199</v>
      </c>
      <c r="AA1321" s="30">
        <f t="shared" si="83"/>
        <v>8.0609667674649499E-2</v>
      </c>
    </row>
    <row r="1322" spans="1:27" x14ac:dyDescent="0.25">
      <c r="A1322">
        <v>1286</v>
      </c>
      <c r="B1322" s="15">
        <v>43210</v>
      </c>
      <c r="C1322" s="25">
        <f t="shared" si="80"/>
        <v>0.12137070298194901</v>
      </c>
      <c r="D1322" s="25">
        <f>VLOOKUP(B1322,input_BB!$B$19:$K$10000,$D$35,0)</f>
        <v>2670.14</v>
      </c>
      <c r="E1322" s="27">
        <f t="shared" si="81"/>
        <v>2.8119758984166538E-2</v>
      </c>
      <c r="F1322" s="28">
        <f>VLOOKUP(B1322,viz!$B$3:$E$1863,4,0)</f>
        <v>0</v>
      </c>
      <c r="G1322" s="25">
        <f t="shared" si="82"/>
        <v>8.8508305371133994E-2</v>
      </c>
      <c r="I1322" s="31">
        <v>43210</v>
      </c>
      <c r="J1322" s="20">
        <v>0.12137070298194901</v>
      </c>
      <c r="K1322" s="20">
        <v>0</v>
      </c>
      <c r="L1322" s="20" t="s">
        <v>122</v>
      </c>
      <c r="M1322" s="20" t="s">
        <v>122</v>
      </c>
      <c r="N1322" s="20">
        <v>2.04698635387984E-2</v>
      </c>
      <c r="O1322" s="20">
        <v>7.5443482984223001E-2</v>
      </c>
      <c r="P1322" s="20" t="s">
        <v>122</v>
      </c>
      <c r="Q1322" s="20">
        <v>0.33472806136192401</v>
      </c>
      <c r="R1322" s="20">
        <v>0.203157920083708</v>
      </c>
      <c r="S1322" s="20">
        <v>4.8584857568036301E-2</v>
      </c>
      <c r="T1322" s="20">
        <v>7.91471546865882E-2</v>
      </c>
      <c r="U1322" s="20" t="s">
        <v>122</v>
      </c>
      <c r="V1322" s="20" t="s">
        <v>122</v>
      </c>
      <c r="W1322" s="20">
        <v>8.8508305371133994E-2</v>
      </c>
      <c r="X1322" s="20">
        <v>3.3903117522900601E-2</v>
      </c>
      <c r="Y1322" s="20" t="s">
        <v>122</v>
      </c>
      <c r="Z1322" s="20">
        <v>0.116057236882688</v>
      </c>
      <c r="AA1322" s="30">
        <f t="shared" si="83"/>
        <v>8.8508305371133994E-2</v>
      </c>
    </row>
    <row r="1323" spans="1:27" x14ac:dyDescent="0.25">
      <c r="A1323">
        <v>1287</v>
      </c>
      <c r="B1323" s="15">
        <v>43217</v>
      </c>
      <c r="C1323" s="25">
        <f t="shared" si="80"/>
        <v>0.132528260350227</v>
      </c>
      <c r="D1323" s="25">
        <f>VLOOKUP(B1323,input_BB!$B$19:$K$10000,$D$35,0)</f>
        <v>2669.91</v>
      </c>
      <c r="E1323" s="27">
        <f t="shared" si="81"/>
        <v>4.7954900008659061E-2</v>
      </c>
      <c r="F1323" s="28">
        <f>VLOOKUP(B1323,viz!$B$3:$E$1863,4,0)</f>
        <v>0</v>
      </c>
      <c r="G1323" s="25">
        <f t="shared" si="82"/>
        <v>8.4176639467356998E-2</v>
      </c>
      <c r="I1323" s="31">
        <v>43217</v>
      </c>
      <c r="J1323" s="20">
        <v>0.132528260350227</v>
      </c>
      <c r="K1323" s="20">
        <v>0</v>
      </c>
      <c r="L1323" s="20" t="s">
        <v>122</v>
      </c>
      <c r="M1323" s="20" t="s">
        <v>122</v>
      </c>
      <c r="N1323" s="20">
        <v>2.5089144705560801E-2</v>
      </c>
      <c r="O1323" s="20">
        <v>9.6947297269156602E-2</v>
      </c>
      <c r="P1323" s="20" t="s">
        <v>122</v>
      </c>
      <c r="Q1323" s="20">
        <v>0.37216190195111798</v>
      </c>
      <c r="R1323" s="20">
        <v>0.15612127437096801</v>
      </c>
      <c r="S1323" s="20">
        <v>5.4299104942927501E-2</v>
      </c>
      <c r="T1323" s="20">
        <v>4.9338188312394698E-2</v>
      </c>
      <c r="U1323" s="20" t="s">
        <v>122</v>
      </c>
      <c r="V1323" s="20" t="s">
        <v>122</v>
      </c>
      <c r="W1323" s="20">
        <v>8.4176639467356998E-2</v>
      </c>
      <c r="X1323" s="20">
        <v>3.69802356720422E-2</v>
      </c>
      <c r="Y1323" s="20" t="s">
        <v>122</v>
      </c>
      <c r="Z1323" s="20">
        <v>0.12488621330847501</v>
      </c>
      <c r="AA1323" s="30">
        <f t="shared" si="83"/>
        <v>8.4176639467356998E-2</v>
      </c>
    </row>
    <row r="1324" spans="1:27" x14ac:dyDescent="0.25">
      <c r="A1324">
        <v>1288</v>
      </c>
      <c r="B1324" s="15">
        <v>43224</v>
      </c>
      <c r="C1324" s="25">
        <f t="shared" si="80"/>
        <v>0.156176403164864</v>
      </c>
      <c r="D1324" s="25">
        <f>VLOOKUP(B1324,input_BB!$B$19:$K$10000,$D$35,0)</f>
        <v>2663.42</v>
      </c>
      <c r="E1324" s="27">
        <f t="shared" si="81"/>
        <v>8.9994948041865641E-2</v>
      </c>
      <c r="F1324" s="28">
        <f>VLOOKUP(B1324,viz!$B$3:$E$1863,4,0)</f>
        <v>0</v>
      </c>
      <c r="G1324" s="25">
        <f t="shared" si="82"/>
        <v>0.15306667734614099</v>
      </c>
      <c r="I1324" s="31">
        <v>43224</v>
      </c>
      <c r="J1324" s="20">
        <v>0.156176403164864</v>
      </c>
      <c r="K1324" s="20">
        <v>0</v>
      </c>
      <c r="L1324" s="20" t="s">
        <v>122</v>
      </c>
      <c r="M1324" s="20" t="s">
        <v>122</v>
      </c>
      <c r="N1324" s="20" t="s">
        <v>122</v>
      </c>
      <c r="O1324" s="20">
        <v>7.47746637664784E-2</v>
      </c>
      <c r="P1324" s="20" t="s">
        <v>122</v>
      </c>
      <c r="Q1324" s="20">
        <v>0.33469293785454102</v>
      </c>
      <c r="R1324" s="20">
        <v>0.24263231483620701</v>
      </c>
      <c r="S1324" s="20">
        <v>1.55926009424808E-2</v>
      </c>
      <c r="T1324" s="20">
        <v>6.3578913958741504E-2</v>
      </c>
      <c r="U1324" s="20" t="s">
        <v>122</v>
      </c>
      <c r="V1324" s="20" t="s">
        <v>122</v>
      </c>
      <c r="W1324" s="20">
        <v>0.15306667734614099</v>
      </c>
      <c r="X1324" s="20">
        <v>3.4985677779968902E-2</v>
      </c>
      <c r="Y1324" s="20" t="s">
        <v>122</v>
      </c>
      <c r="Z1324" s="20">
        <v>8.0676213515441395E-2</v>
      </c>
      <c r="AA1324" s="30">
        <f t="shared" si="83"/>
        <v>0.15306667734614099</v>
      </c>
    </row>
    <row r="1325" spans="1:27" x14ac:dyDescent="0.25">
      <c r="A1325">
        <v>1289</v>
      </c>
      <c r="B1325" s="15">
        <v>43231</v>
      </c>
      <c r="C1325" s="25">
        <f t="shared" si="80"/>
        <v>0.134056702256203</v>
      </c>
      <c r="D1325" s="25">
        <f>VLOOKUP(B1325,input_BB!$B$19:$K$10000,$D$35,0)</f>
        <v>2727.72</v>
      </c>
      <c r="E1325" s="27">
        <f t="shared" si="81"/>
        <v>5.0672059307249988E-2</v>
      </c>
      <c r="F1325" s="28">
        <f>VLOOKUP(B1325,viz!$B$3:$E$1863,4,0)</f>
        <v>0</v>
      </c>
      <c r="G1325" s="25">
        <f t="shared" si="82"/>
        <v>8.6944702308496297E-2</v>
      </c>
      <c r="I1325" s="31">
        <v>43231</v>
      </c>
      <c r="J1325" s="20">
        <v>0.134056702256203</v>
      </c>
      <c r="K1325" s="20">
        <v>0</v>
      </c>
      <c r="L1325" s="20" t="s">
        <v>122</v>
      </c>
      <c r="M1325" s="20" t="s">
        <v>122</v>
      </c>
      <c r="N1325" s="20" t="s">
        <v>122</v>
      </c>
      <c r="O1325" s="20">
        <v>7.1616746167544196E-2</v>
      </c>
      <c r="P1325" s="20" t="s">
        <v>122</v>
      </c>
      <c r="Q1325" s="20">
        <v>0.395552372160412</v>
      </c>
      <c r="R1325" s="20">
        <v>0.257074639085556</v>
      </c>
      <c r="S1325" s="20">
        <v>1.3888266666299399E-2</v>
      </c>
      <c r="T1325" s="20">
        <v>5.9808381222438201E-2</v>
      </c>
      <c r="U1325" s="20" t="s">
        <v>122</v>
      </c>
      <c r="V1325" s="20" t="s">
        <v>122</v>
      </c>
      <c r="W1325" s="20">
        <v>8.6944702308496297E-2</v>
      </c>
      <c r="X1325" s="20" t="s">
        <v>122</v>
      </c>
      <c r="Y1325" s="20" t="s">
        <v>122</v>
      </c>
      <c r="Z1325" s="20">
        <v>0.115114892389254</v>
      </c>
      <c r="AA1325" s="30">
        <f t="shared" si="83"/>
        <v>8.6944702308496297E-2</v>
      </c>
    </row>
    <row r="1326" spans="1:27" x14ac:dyDescent="0.25">
      <c r="A1326">
        <v>1290</v>
      </c>
      <c r="B1326" s="15">
        <v>43238</v>
      </c>
      <c r="C1326" s="25">
        <f t="shared" si="80"/>
        <v>0.131798475980759</v>
      </c>
      <c r="D1326" s="25">
        <f>VLOOKUP(B1326,input_BB!$B$19:$K$10000,$D$35,0)</f>
        <v>2712.97</v>
      </c>
      <c r="E1326" s="27">
        <f t="shared" si="81"/>
        <v>4.6657539358108166E-2</v>
      </c>
      <c r="F1326" s="28">
        <f>VLOOKUP(B1326,viz!$B$3:$E$1863,4,0)</f>
        <v>0</v>
      </c>
      <c r="G1326" s="25">
        <f t="shared" si="82"/>
        <v>7.5048950669721906E-2</v>
      </c>
      <c r="I1326" s="31">
        <v>43238</v>
      </c>
      <c r="J1326" s="20">
        <v>0.131798475980759</v>
      </c>
      <c r="K1326" s="20">
        <v>0</v>
      </c>
      <c r="L1326" s="20" t="s">
        <v>122</v>
      </c>
      <c r="M1326" s="20" t="s">
        <v>122</v>
      </c>
      <c r="N1326" s="20">
        <v>1.6849124383278801E-2</v>
      </c>
      <c r="O1326" s="20">
        <v>0.11160855780235</v>
      </c>
      <c r="P1326" s="20" t="s">
        <v>122</v>
      </c>
      <c r="Q1326" s="20">
        <v>0.37341525981572898</v>
      </c>
      <c r="R1326" s="20">
        <v>0.24905288032513601</v>
      </c>
      <c r="S1326" s="20">
        <v>1.17152112673885E-2</v>
      </c>
      <c r="T1326" s="20">
        <v>0.106497834024981</v>
      </c>
      <c r="U1326" s="20" t="s">
        <v>122</v>
      </c>
      <c r="V1326" s="20" t="s">
        <v>122</v>
      </c>
      <c r="W1326" s="20">
        <v>7.5048950669721906E-2</v>
      </c>
      <c r="X1326" s="20" t="s">
        <v>122</v>
      </c>
      <c r="Y1326" s="20" t="s">
        <v>122</v>
      </c>
      <c r="Z1326" s="20">
        <v>5.5812181711414402E-2</v>
      </c>
      <c r="AA1326" s="30">
        <f t="shared" si="83"/>
        <v>7.5048950669721906E-2</v>
      </c>
    </row>
    <row r="1327" spans="1:27" x14ac:dyDescent="0.25">
      <c r="A1327">
        <v>1291</v>
      </c>
      <c r="B1327" s="15">
        <v>43245</v>
      </c>
      <c r="C1327" s="25">
        <f t="shared" si="80"/>
        <v>0.13332059979438801</v>
      </c>
      <c r="D1327" s="25">
        <f>VLOOKUP(B1327,input_BB!$B$19:$K$10000,$D$35,0)</f>
        <v>2721.33</v>
      </c>
      <c r="E1327" s="27">
        <f t="shared" si="81"/>
        <v>4.9363466785011419E-2</v>
      </c>
      <c r="F1327" s="28">
        <f>VLOOKUP(B1327,viz!$B$3:$E$1863,4,0)</f>
        <v>0</v>
      </c>
      <c r="G1327" s="25">
        <f t="shared" si="82"/>
        <v>8.3695417487241006E-2</v>
      </c>
      <c r="I1327" s="31">
        <v>43245</v>
      </c>
      <c r="J1327" s="20">
        <v>0.13332059979438801</v>
      </c>
      <c r="K1327" s="20">
        <v>0</v>
      </c>
      <c r="L1327" s="20" t="s">
        <v>122</v>
      </c>
      <c r="M1327" s="20" t="s">
        <v>122</v>
      </c>
      <c r="N1327" s="20" t="s">
        <v>122</v>
      </c>
      <c r="O1327" s="20">
        <v>9.1302847087612105E-2</v>
      </c>
      <c r="P1327" s="20" t="s">
        <v>122</v>
      </c>
      <c r="Q1327" s="20">
        <v>0.53152123345723601</v>
      </c>
      <c r="R1327" s="20">
        <v>0.25279963665267802</v>
      </c>
      <c r="S1327" s="20">
        <v>1.23037697951463E-2</v>
      </c>
      <c r="T1327" s="20">
        <v>2.8377095520086899E-2</v>
      </c>
      <c r="U1327" s="20" t="s">
        <v>122</v>
      </c>
      <c r="V1327" s="20" t="s">
        <v>122</v>
      </c>
      <c r="W1327" s="20">
        <v>8.3695417487241006E-2</v>
      </c>
      <c r="X1327" s="20" t="s">
        <v>122</v>
      </c>
      <c r="Y1327" s="20" t="s">
        <v>122</v>
      </c>
      <c r="Z1327" s="20" t="s">
        <v>122</v>
      </c>
      <c r="AA1327" s="30">
        <f t="shared" si="83"/>
        <v>8.3695417487241006E-2</v>
      </c>
    </row>
    <row r="1328" spans="1:27" x14ac:dyDescent="0.25">
      <c r="A1328">
        <v>1292</v>
      </c>
      <c r="B1328" s="15">
        <v>43252</v>
      </c>
      <c r="C1328" s="25">
        <f t="shared" si="80"/>
        <v>0.18820902705192599</v>
      </c>
      <c r="D1328" s="25">
        <f>VLOOKUP(B1328,input_BB!$B$19:$K$10000,$D$35,0)</f>
        <v>2734.62</v>
      </c>
      <c r="E1328" s="27">
        <f t="shared" si="81"/>
        <v>0.14694035205930991</v>
      </c>
      <c r="F1328" s="28">
        <f>VLOOKUP(B1328,viz!$B$3:$E$1863,4,0)</f>
        <v>0</v>
      </c>
      <c r="G1328" s="25">
        <f t="shared" si="82"/>
        <v>9.8276899978837207E-2</v>
      </c>
      <c r="I1328" s="31">
        <v>43252</v>
      </c>
      <c r="J1328" s="20">
        <v>0.18820902705192599</v>
      </c>
      <c r="K1328" s="20">
        <v>0</v>
      </c>
      <c r="L1328" s="20" t="s">
        <v>122</v>
      </c>
      <c r="M1328" s="20" t="s">
        <v>122</v>
      </c>
      <c r="N1328" s="20">
        <v>1.9714101042897201E-2</v>
      </c>
      <c r="O1328" s="20">
        <v>8.7872162775031598E-2</v>
      </c>
      <c r="P1328" s="20" t="s">
        <v>122</v>
      </c>
      <c r="Q1328" s="20">
        <v>0.49162758031784898</v>
      </c>
      <c r="R1328" s="20">
        <v>0.235013607652481</v>
      </c>
      <c r="S1328" s="20">
        <v>9.9103388639151108E-3</v>
      </c>
      <c r="T1328" s="20">
        <v>3.9767222901950103E-2</v>
      </c>
      <c r="U1328" s="20" t="s">
        <v>122</v>
      </c>
      <c r="V1328" s="20" t="s">
        <v>122</v>
      </c>
      <c r="W1328" s="20">
        <v>9.8276899978837207E-2</v>
      </c>
      <c r="X1328" s="20" t="s">
        <v>122</v>
      </c>
      <c r="Y1328" s="20" t="s">
        <v>122</v>
      </c>
      <c r="Z1328" s="20">
        <v>1.7818086467039199E-2</v>
      </c>
      <c r="AA1328" s="30">
        <f t="shared" si="83"/>
        <v>9.8276899978837207E-2</v>
      </c>
    </row>
    <row r="1329" spans="1:27" x14ac:dyDescent="0.25">
      <c r="A1329">
        <v>1293</v>
      </c>
      <c r="B1329" s="15">
        <v>43259</v>
      </c>
      <c r="C1329" s="25">
        <f t="shared" si="80"/>
        <v>0.261936604976654</v>
      </c>
      <c r="D1329" s="25">
        <f>VLOOKUP(B1329,input_BB!$B$19:$K$10000,$D$35,0)</f>
        <v>2779.03</v>
      </c>
      <c r="E1329" s="27">
        <f t="shared" si="81"/>
        <v>0.27800818861724486</v>
      </c>
      <c r="F1329" s="28">
        <f>VLOOKUP(B1329,viz!$B$3:$E$1863,4,0)</f>
        <v>0</v>
      </c>
      <c r="G1329" s="25">
        <f t="shared" si="82"/>
        <v>8.3347700168218505E-2</v>
      </c>
      <c r="I1329" s="31">
        <v>43259</v>
      </c>
      <c r="J1329" s="20">
        <v>0.261936604976654</v>
      </c>
      <c r="K1329" s="20">
        <v>0</v>
      </c>
      <c r="L1329" s="20" t="s">
        <v>122</v>
      </c>
      <c r="M1329" s="20" t="s">
        <v>122</v>
      </c>
      <c r="N1329" s="20" t="s">
        <v>122</v>
      </c>
      <c r="O1329" s="20">
        <v>0.114799222116804</v>
      </c>
      <c r="P1329" s="20" t="s">
        <v>122</v>
      </c>
      <c r="Q1329" s="20">
        <v>0.52040752714578298</v>
      </c>
      <c r="R1329" s="20">
        <v>0.25462565266247</v>
      </c>
      <c r="S1329" s="20" t="s">
        <v>122</v>
      </c>
      <c r="T1329" s="20">
        <v>2.6819897906723799E-2</v>
      </c>
      <c r="U1329" s="20" t="s">
        <v>122</v>
      </c>
      <c r="V1329" s="20" t="s">
        <v>122</v>
      </c>
      <c r="W1329" s="20">
        <v>8.3347700168218505E-2</v>
      </c>
      <c r="X1329" s="20" t="s">
        <v>122</v>
      </c>
      <c r="Y1329" s="20" t="s">
        <v>122</v>
      </c>
      <c r="Z1329" s="20" t="s">
        <v>122</v>
      </c>
      <c r="AA1329" s="30">
        <f t="shared" si="83"/>
        <v>8.3347700168218505E-2</v>
      </c>
    </row>
    <row r="1330" spans="1:27" x14ac:dyDescent="0.25">
      <c r="A1330">
        <v>1294</v>
      </c>
      <c r="B1330" s="15">
        <v>43266</v>
      </c>
      <c r="C1330" s="25">
        <f t="shared" si="80"/>
        <v>0.110734306275845</v>
      </c>
      <c r="D1330" s="25">
        <f>VLOOKUP(B1330,input_BB!$B$19:$K$10000,$D$35,0)</f>
        <v>2779.66</v>
      </c>
      <c r="E1330" s="27">
        <f t="shared" si="81"/>
        <v>9.2111016773404695E-3</v>
      </c>
      <c r="F1330" s="28">
        <f>VLOOKUP(B1330,viz!$B$3:$E$1863,4,0)</f>
        <v>0</v>
      </c>
      <c r="G1330" s="25">
        <f t="shared" si="82"/>
        <v>7.5177186638630794E-2</v>
      </c>
      <c r="I1330" s="31">
        <v>43266</v>
      </c>
      <c r="J1330" s="20">
        <v>0.110734306275845</v>
      </c>
      <c r="K1330" s="20">
        <v>0</v>
      </c>
      <c r="L1330" s="20" t="s">
        <v>122</v>
      </c>
      <c r="M1330" s="20" t="s">
        <v>122</v>
      </c>
      <c r="N1330" s="20">
        <v>3.4747399052891301E-2</v>
      </c>
      <c r="O1330" s="20">
        <v>9.7435095077394701E-2</v>
      </c>
      <c r="P1330" s="20" t="s">
        <v>122</v>
      </c>
      <c r="Q1330" s="20">
        <v>0.57443482008889402</v>
      </c>
      <c r="R1330" s="20">
        <v>0.14306260005691501</v>
      </c>
      <c r="S1330" s="20">
        <v>4.9014053229411297E-2</v>
      </c>
      <c r="T1330" s="20">
        <v>2.6128845855862701E-2</v>
      </c>
      <c r="U1330" s="20" t="s">
        <v>122</v>
      </c>
      <c r="V1330" s="20" t="s">
        <v>122</v>
      </c>
      <c r="W1330" s="20">
        <v>7.5177186638630794E-2</v>
      </c>
      <c r="X1330" s="20" t="s">
        <v>122</v>
      </c>
      <c r="Y1330" s="20" t="s">
        <v>122</v>
      </c>
      <c r="Z1330" s="20" t="s">
        <v>122</v>
      </c>
      <c r="AA1330" s="30">
        <f t="shared" si="83"/>
        <v>7.5177186638630794E-2</v>
      </c>
    </row>
    <row r="1331" spans="1:27" x14ac:dyDescent="0.25">
      <c r="A1331">
        <v>1295</v>
      </c>
      <c r="B1331" s="15">
        <v>43273</v>
      </c>
      <c r="C1331" s="25">
        <f t="shared" si="80"/>
        <v>0.12162829190492599</v>
      </c>
      <c r="D1331" s="25">
        <f>VLOOKUP(B1331,input_BB!$B$19:$K$10000,$D$35,0)</f>
        <v>2754.88</v>
      </c>
      <c r="E1331" s="27">
        <f t="shared" si="81"/>
        <v>2.8577682922619408E-2</v>
      </c>
      <c r="F1331" s="28">
        <f>VLOOKUP(B1331,viz!$B$3:$E$1863,4,0)</f>
        <v>0</v>
      </c>
      <c r="G1331" s="25">
        <f t="shared" si="82"/>
        <v>0.132430115732633</v>
      </c>
      <c r="I1331" s="31">
        <v>43273</v>
      </c>
      <c r="J1331" s="20">
        <v>0.12162829190492599</v>
      </c>
      <c r="K1331" s="20">
        <v>0</v>
      </c>
      <c r="L1331" s="20" t="s">
        <v>122</v>
      </c>
      <c r="M1331" s="20" t="s">
        <v>122</v>
      </c>
      <c r="N1331" s="20" t="s">
        <v>122</v>
      </c>
      <c r="O1331" s="20">
        <v>0.11780674415030799</v>
      </c>
      <c r="P1331" s="20" t="s">
        <v>122</v>
      </c>
      <c r="Q1331" s="20">
        <v>0.33418875308771001</v>
      </c>
      <c r="R1331" s="20">
        <v>0.288660261833381</v>
      </c>
      <c r="S1331" s="20" t="s">
        <v>122</v>
      </c>
      <c r="T1331" s="20">
        <v>3.3214511992717903E-2</v>
      </c>
      <c r="U1331" s="20" t="s">
        <v>122</v>
      </c>
      <c r="V1331" s="20" t="s">
        <v>122</v>
      </c>
      <c r="W1331" s="20">
        <v>0.132430115732633</v>
      </c>
      <c r="X1331" s="20">
        <v>4.5945606611510897E-2</v>
      </c>
      <c r="Y1331" s="20" t="s">
        <v>122</v>
      </c>
      <c r="Z1331" s="20">
        <v>4.7754006591739402E-2</v>
      </c>
      <c r="AA1331" s="30">
        <f t="shared" si="83"/>
        <v>0.132430115732633</v>
      </c>
    </row>
    <row r="1332" spans="1:27" x14ac:dyDescent="0.25">
      <c r="A1332">
        <v>1296</v>
      </c>
      <c r="B1332" s="15">
        <v>43280</v>
      </c>
      <c r="C1332" s="25">
        <f t="shared" si="80"/>
        <v>0.12691658735275299</v>
      </c>
      <c r="D1332" s="25">
        <f>VLOOKUP(B1332,input_BB!$B$19:$K$10000,$D$35,0)</f>
        <v>2718.37</v>
      </c>
      <c r="E1332" s="27">
        <f t="shared" si="81"/>
        <v>3.7978852239933816E-2</v>
      </c>
      <c r="F1332" s="28">
        <f>VLOOKUP(B1332,viz!$B$3:$E$1863,4,0)</f>
        <v>0</v>
      </c>
      <c r="G1332" s="25">
        <f t="shared" si="82"/>
        <v>0.248007486827588</v>
      </c>
      <c r="I1332" s="31">
        <v>43280</v>
      </c>
      <c r="J1332" s="20">
        <v>0.12691658735275299</v>
      </c>
      <c r="K1332" s="20">
        <v>0</v>
      </c>
      <c r="L1332" s="20" t="s">
        <v>122</v>
      </c>
      <c r="M1332" s="20" t="s">
        <v>122</v>
      </c>
      <c r="N1332" s="20" t="s">
        <v>122</v>
      </c>
      <c r="O1332" s="20">
        <v>9.4144641522300898E-2</v>
      </c>
      <c r="P1332" s="20" t="s">
        <v>122</v>
      </c>
      <c r="Q1332" s="20">
        <v>0.29734841431366299</v>
      </c>
      <c r="R1332" s="20">
        <v>0.26047655668881398</v>
      </c>
      <c r="S1332" s="20">
        <v>1.81312261957629E-4</v>
      </c>
      <c r="T1332" s="20">
        <v>4.27140301080704E-2</v>
      </c>
      <c r="U1332" s="20" t="s">
        <v>122</v>
      </c>
      <c r="V1332" s="20" t="s">
        <v>122</v>
      </c>
      <c r="W1332" s="20">
        <v>0.248007486827588</v>
      </c>
      <c r="X1332" s="20" t="s">
        <v>122</v>
      </c>
      <c r="Y1332" s="20" t="s">
        <v>122</v>
      </c>
      <c r="Z1332" s="20">
        <v>5.7127558277606301E-2</v>
      </c>
      <c r="AA1332" s="30">
        <f t="shared" si="83"/>
        <v>0.248007486827588</v>
      </c>
    </row>
    <row r="1333" spans="1:27" x14ac:dyDescent="0.25">
      <c r="A1333">
        <v>1297</v>
      </c>
      <c r="B1333" s="15">
        <v>43287</v>
      </c>
      <c r="C1333" s="25">
        <f t="shared" si="80"/>
        <v>0.12587447464466101</v>
      </c>
      <c r="D1333" s="25">
        <f>VLOOKUP(B1333,input_BB!$B$19:$K$10000,$D$35,0)</f>
        <v>2759.82</v>
      </c>
      <c r="E1333" s="27">
        <f t="shared" si="81"/>
        <v>3.6126255668287373E-2</v>
      </c>
      <c r="F1333" s="28">
        <f>VLOOKUP(B1333,viz!$B$3:$E$1863,4,0)</f>
        <v>0</v>
      </c>
      <c r="G1333" s="25">
        <f t="shared" si="82"/>
        <v>0.20955017348533</v>
      </c>
      <c r="I1333" s="31">
        <v>43287</v>
      </c>
      <c r="J1333" s="20">
        <v>0.12587447464466101</v>
      </c>
      <c r="K1333" s="20">
        <v>0</v>
      </c>
      <c r="L1333" s="20" t="s">
        <v>122</v>
      </c>
      <c r="M1333" s="20" t="s">
        <v>122</v>
      </c>
      <c r="N1333" s="20">
        <v>3.4535138092487601E-2</v>
      </c>
      <c r="O1333" s="20">
        <v>0.14576292338882499</v>
      </c>
      <c r="P1333" s="20" t="s">
        <v>122</v>
      </c>
      <c r="Q1333" s="20">
        <v>0.297255466253251</v>
      </c>
      <c r="R1333" s="20">
        <v>0.151344443973846</v>
      </c>
      <c r="S1333" s="20">
        <v>5.97841040692403E-4</v>
      </c>
      <c r="T1333" s="20">
        <v>2.67173229068975E-2</v>
      </c>
      <c r="U1333" s="20" t="s">
        <v>122</v>
      </c>
      <c r="V1333" s="20" t="s">
        <v>122</v>
      </c>
      <c r="W1333" s="20">
        <v>0.20955017348533</v>
      </c>
      <c r="X1333" s="20">
        <v>5.0072082999928297E-2</v>
      </c>
      <c r="Y1333" s="20" t="s">
        <v>122</v>
      </c>
      <c r="Z1333" s="20">
        <v>8.4164607858741899E-2</v>
      </c>
      <c r="AA1333" s="30">
        <f t="shared" si="83"/>
        <v>0.20955017348533</v>
      </c>
    </row>
    <row r="1334" spans="1:27" x14ac:dyDescent="0.25">
      <c r="A1334">
        <v>1298</v>
      </c>
      <c r="B1334" s="15">
        <v>43294</v>
      </c>
      <c r="C1334" s="25">
        <f t="shared" si="80"/>
        <v>0.112518630921841</v>
      </c>
      <c r="D1334" s="25">
        <f>VLOOKUP(B1334,input_BB!$B$19:$K$10000,$D$35,0)</f>
        <v>2801.31</v>
      </c>
      <c r="E1334" s="27">
        <f t="shared" si="81"/>
        <v>1.2383151779223172E-2</v>
      </c>
      <c r="F1334" s="28">
        <f>VLOOKUP(B1334,viz!$B$3:$E$1863,4,0)</f>
        <v>0</v>
      </c>
      <c r="G1334" s="25">
        <f t="shared" si="82"/>
        <v>0.109984876480015</v>
      </c>
      <c r="I1334" s="31">
        <v>43294</v>
      </c>
      <c r="J1334" s="20">
        <v>0.112518630921841</v>
      </c>
      <c r="K1334" s="20">
        <v>0</v>
      </c>
      <c r="L1334" s="20" t="s">
        <v>122</v>
      </c>
      <c r="M1334" s="20" t="s">
        <v>122</v>
      </c>
      <c r="N1334" s="20" t="s">
        <v>122</v>
      </c>
      <c r="O1334" s="20">
        <v>8.7625587806451993E-2</v>
      </c>
      <c r="P1334" s="20" t="s">
        <v>122</v>
      </c>
      <c r="Q1334" s="20">
        <v>0.25720570675701099</v>
      </c>
      <c r="R1334" s="20">
        <v>0.33100487401269901</v>
      </c>
      <c r="S1334" s="20" t="s">
        <v>122</v>
      </c>
      <c r="T1334" s="20">
        <v>4.1598429479146402E-2</v>
      </c>
      <c r="U1334" s="20" t="s">
        <v>122</v>
      </c>
      <c r="V1334" s="20" t="s">
        <v>122</v>
      </c>
      <c r="W1334" s="20">
        <v>0.109984876480015</v>
      </c>
      <c r="X1334" s="20">
        <v>0.172580525464677</v>
      </c>
      <c r="Y1334" s="20" t="s">
        <v>122</v>
      </c>
      <c r="Z1334" s="20" t="s">
        <v>122</v>
      </c>
      <c r="AA1334" s="30">
        <f t="shared" si="83"/>
        <v>0.109984876480015</v>
      </c>
    </row>
    <row r="1335" spans="1:27" x14ac:dyDescent="0.25">
      <c r="A1335">
        <v>1299</v>
      </c>
      <c r="B1335" s="15">
        <v>43301</v>
      </c>
      <c r="C1335" s="25">
        <f t="shared" si="80"/>
        <v>0.10940293222665801</v>
      </c>
      <c r="D1335" s="25">
        <f>VLOOKUP(B1335,input_BB!$B$19:$K$10000,$D$35,0)</f>
        <v>2801.83</v>
      </c>
      <c r="E1335" s="27">
        <f t="shared" si="81"/>
        <v>6.8442761123602511E-3</v>
      </c>
      <c r="F1335" s="28">
        <f>VLOOKUP(B1335,viz!$B$3:$E$1863,4,0)</f>
        <v>0</v>
      </c>
      <c r="G1335" s="25">
        <f t="shared" si="82"/>
        <v>9.6540618670063194E-2</v>
      </c>
      <c r="I1335" s="31">
        <v>43301</v>
      </c>
      <c r="J1335" s="20">
        <v>0.10940293222665801</v>
      </c>
      <c r="K1335" s="20">
        <v>0</v>
      </c>
      <c r="L1335" s="20" t="s">
        <v>122</v>
      </c>
      <c r="M1335" s="20">
        <v>6.5779376934534103E-2</v>
      </c>
      <c r="N1335" s="20">
        <v>3.4039594470803902E-2</v>
      </c>
      <c r="O1335" s="20">
        <v>0.35255247754263602</v>
      </c>
      <c r="P1335" s="20" t="s">
        <v>122</v>
      </c>
      <c r="Q1335" s="20" t="s">
        <v>122</v>
      </c>
      <c r="R1335" s="20">
        <v>0.176653898700459</v>
      </c>
      <c r="S1335" s="20">
        <v>6.7435689797617604E-2</v>
      </c>
      <c r="T1335" s="20">
        <v>2.02351245968065E-2</v>
      </c>
      <c r="U1335" s="20" t="s">
        <v>122</v>
      </c>
      <c r="V1335" s="20" t="s">
        <v>122</v>
      </c>
      <c r="W1335" s="20">
        <v>9.6540618670063194E-2</v>
      </c>
      <c r="X1335" s="20">
        <v>8.1132697493836906E-2</v>
      </c>
      <c r="Y1335" s="20" t="s">
        <v>122</v>
      </c>
      <c r="Z1335" s="20">
        <v>0.105630521793243</v>
      </c>
      <c r="AA1335" s="30">
        <f t="shared" si="83"/>
        <v>9.6540618670063194E-2</v>
      </c>
    </row>
    <row r="1336" spans="1:27" x14ac:dyDescent="0.25">
      <c r="A1336">
        <v>1300</v>
      </c>
      <c r="B1336" s="15">
        <v>43308</v>
      </c>
      <c r="C1336" s="25">
        <f t="shared" si="80"/>
        <v>0.11158076673746101</v>
      </c>
      <c r="D1336" s="25">
        <f>VLOOKUP(B1336,input_BB!$B$19:$K$10000,$D$35,0)</f>
        <v>2818.82</v>
      </c>
      <c r="E1336" s="27">
        <f t="shared" si="81"/>
        <v>1.0715881090399558E-2</v>
      </c>
      <c r="F1336" s="28">
        <f>VLOOKUP(B1336,viz!$B$3:$E$1863,4,0)</f>
        <v>0</v>
      </c>
      <c r="G1336" s="25">
        <f t="shared" si="82"/>
        <v>0.23528116693350501</v>
      </c>
      <c r="I1336" s="31">
        <v>43308</v>
      </c>
      <c r="J1336" s="20">
        <v>0.11158076673746101</v>
      </c>
      <c r="K1336" s="20">
        <v>0</v>
      </c>
      <c r="L1336" s="20" t="s">
        <v>122</v>
      </c>
      <c r="M1336" s="20" t="s">
        <v>122</v>
      </c>
      <c r="N1336" s="20" t="s">
        <v>122</v>
      </c>
      <c r="O1336" s="20">
        <v>0.29788943894623998</v>
      </c>
      <c r="P1336" s="20" t="s">
        <v>122</v>
      </c>
      <c r="Q1336" s="20">
        <v>2.6366285526717301E-2</v>
      </c>
      <c r="R1336" s="20">
        <v>0.32615151649538598</v>
      </c>
      <c r="S1336" s="20">
        <v>1.36488810255879E-2</v>
      </c>
      <c r="T1336" s="20">
        <v>4.77196298870343E-2</v>
      </c>
      <c r="U1336" s="20" t="s">
        <v>122</v>
      </c>
      <c r="V1336" s="20" t="s">
        <v>122</v>
      </c>
      <c r="W1336" s="20">
        <v>0.23528116693350501</v>
      </c>
      <c r="X1336" s="20" t="s">
        <v>122</v>
      </c>
      <c r="Y1336" s="20" t="s">
        <v>122</v>
      </c>
      <c r="Z1336" s="20">
        <v>5.2943081185529803E-2</v>
      </c>
      <c r="AA1336" s="30">
        <f t="shared" si="83"/>
        <v>0.23528116693350501</v>
      </c>
    </row>
    <row r="1337" spans="1:27" x14ac:dyDescent="0.25">
      <c r="A1337">
        <v>1301</v>
      </c>
      <c r="B1337" s="15">
        <v>43315</v>
      </c>
      <c r="C1337" s="25">
        <f t="shared" si="80"/>
        <v>0.10858552902936899</v>
      </c>
      <c r="D1337" s="25">
        <f>VLOOKUP(B1337,input_BB!$B$19:$K$10000,$D$35,0)</f>
        <v>2840.35</v>
      </c>
      <c r="E1337" s="27">
        <f t="shared" si="81"/>
        <v>5.3911527129507485E-3</v>
      </c>
      <c r="F1337" s="28">
        <f>VLOOKUP(B1337,viz!$B$3:$E$1863,4,0)</f>
        <v>0</v>
      </c>
      <c r="G1337" s="25">
        <f t="shared" si="82"/>
        <v>0.283733038309611</v>
      </c>
      <c r="I1337" s="31">
        <v>43315</v>
      </c>
      <c r="J1337" s="20">
        <v>0.10858552902936899</v>
      </c>
      <c r="K1337" s="20">
        <v>0</v>
      </c>
      <c r="L1337" s="20" t="s">
        <v>122</v>
      </c>
      <c r="M1337" s="20" t="s">
        <v>122</v>
      </c>
      <c r="N1337" s="20">
        <v>8.25253387653333E-2</v>
      </c>
      <c r="O1337" s="20">
        <v>0.198868962279733</v>
      </c>
      <c r="P1337" s="20" t="s">
        <v>122</v>
      </c>
      <c r="Q1337" s="20" t="s">
        <v>122</v>
      </c>
      <c r="R1337" s="20">
        <v>0.34303278081178701</v>
      </c>
      <c r="S1337" s="20" t="s">
        <v>122</v>
      </c>
      <c r="T1337" s="20">
        <v>3.50047759012658E-2</v>
      </c>
      <c r="U1337" s="20" t="s">
        <v>122</v>
      </c>
      <c r="V1337" s="20" t="s">
        <v>122</v>
      </c>
      <c r="W1337" s="20">
        <v>0.283733038309611</v>
      </c>
      <c r="X1337" s="20">
        <v>2.5695491250714599E-2</v>
      </c>
      <c r="Y1337" s="20" t="s">
        <v>122</v>
      </c>
      <c r="Z1337" s="20">
        <v>3.1139612681555798E-2</v>
      </c>
      <c r="AA1337" s="30">
        <f t="shared" si="83"/>
        <v>0.283733038309611</v>
      </c>
    </row>
    <row r="1338" spans="1:27" x14ac:dyDescent="0.25">
      <c r="A1338">
        <v>1302</v>
      </c>
      <c r="B1338" s="15">
        <v>43322</v>
      </c>
      <c r="C1338" s="25">
        <f t="shared" si="80"/>
        <v>0.109491512179375</v>
      </c>
      <c r="D1338" s="25">
        <f>VLOOKUP(B1338,input_BB!$B$19:$K$10000,$D$35,0)</f>
        <v>2833.28</v>
      </c>
      <c r="E1338" s="27">
        <f t="shared" si="81"/>
        <v>7.001747483207043E-3</v>
      </c>
      <c r="F1338" s="28">
        <f>VLOOKUP(B1338,viz!$B$3:$E$1863,4,0)</f>
        <v>0</v>
      </c>
      <c r="G1338" s="25">
        <f t="shared" si="82"/>
        <v>0.307806931385187</v>
      </c>
      <c r="I1338" s="31">
        <v>43322</v>
      </c>
      <c r="J1338" s="20">
        <v>0.109491512179375</v>
      </c>
      <c r="K1338" s="20">
        <v>0</v>
      </c>
      <c r="L1338" s="20" t="s">
        <v>122</v>
      </c>
      <c r="M1338" s="20" t="s">
        <v>122</v>
      </c>
      <c r="N1338" s="20">
        <v>7.5768615651347501E-2</v>
      </c>
      <c r="O1338" s="20">
        <v>0.209911220011646</v>
      </c>
      <c r="P1338" s="20" t="s">
        <v>122</v>
      </c>
      <c r="Q1338" s="20" t="s">
        <v>122</v>
      </c>
      <c r="R1338" s="20">
        <v>0.24533885600300501</v>
      </c>
      <c r="S1338" s="20" t="s">
        <v>122</v>
      </c>
      <c r="T1338" s="20">
        <v>3.5790711674152598E-2</v>
      </c>
      <c r="U1338" s="20" t="s">
        <v>122</v>
      </c>
      <c r="V1338" s="20" t="s">
        <v>122</v>
      </c>
      <c r="W1338" s="20">
        <v>0.307806931385187</v>
      </c>
      <c r="X1338" s="20">
        <v>2.5986323229987701E-2</v>
      </c>
      <c r="Y1338" s="20" t="s">
        <v>122</v>
      </c>
      <c r="Z1338" s="20">
        <v>9.9397342044674195E-2</v>
      </c>
      <c r="AA1338" s="30">
        <f t="shared" si="83"/>
        <v>0.307806931385187</v>
      </c>
    </row>
    <row r="1339" spans="1:27" x14ac:dyDescent="0.25">
      <c r="A1339">
        <v>1303</v>
      </c>
      <c r="B1339" s="15">
        <v>43329</v>
      </c>
      <c r="C1339" s="25">
        <f t="shared" si="80"/>
        <v>0.109126284718513</v>
      </c>
      <c r="D1339" s="25">
        <f>VLOOKUP(B1339,input_BB!$B$19:$K$10000,$D$35,0)</f>
        <v>2850.13</v>
      </c>
      <c r="E1339" s="27">
        <f t="shared" si="81"/>
        <v>6.3524711270028268E-3</v>
      </c>
      <c r="F1339" s="28">
        <f>VLOOKUP(B1339,viz!$B$3:$E$1863,4,0)</f>
        <v>0</v>
      </c>
      <c r="G1339" s="25">
        <f t="shared" si="82"/>
        <v>0.23207147707259199</v>
      </c>
      <c r="I1339" s="31">
        <v>43329</v>
      </c>
      <c r="J1339" s="20">
        <v>0.109126284718513</v>
      </c>
      <c r="K1339" s="20">
        <v>0</v>
      </c>
      <c r="L1339" s="20" t="s">
        <v>122</v>
      </c>
      <c r="M1339" s="20" t="s">
        <v>122</v>
      </c>
      <c r="N1339" s="20">
        <v>4.5577091092940801E-2</v>
      </c>
      <c r="O1339" s="20">
        <v>0.23558071896226099</v>
      </c>
      <c r="P1339" s="20" t="s">
        <v>122</v>
      </c>
      <c r="Q1339" s="20" t="s">
        <v>122</v>
      </c>
      <c r="R1339" s="20">
        <v>0.29645535668302903</v>
      </c>
      <c r="S1339" s="20">
        <v>4.2330691182157501E-2</v>
      </c>
      <c r="T1339" s="20">
        <v>1.73264552254065E-2</v>
      </c>
      <c r="U1339" s="20" t="s">
        <v>122</v>
      </c>
      <c r="V1339" s="20" t="s">
        <v>122</v>
      </c>
      <c r="W1339" s="20">
        <v>0.23207147707259199</v>
      </c>
      <c r="X1339" s="20">
        <v>2.61589778891889E-2</v>
      </c>
      <c r="Y1339" s="20" t="s">
        <v>122</v>
      </c>
      <c r="Z1339" s="20">
        <v>0.10449923189242399</v>
      </c>
      <c r="AA1339" s="30">
        <f t="shared" si="83"/>
        <v>0.23207147707259199</v>
      </c>
    </row>
    <row r="1340" spans="1:27" x14ac:dyDescent="0.25">
      <c r="A1340">
        <v>1304</v>
      </c>
      <c r="B1340" s="15">
        <v>43336</v>
      </c>
      <c r="C1340" s="25">
        <f t="shared" si="80"/>
        <v>0.111175648868084</v>
      </c>
      <c r="D1340" s="25">
        <f>VLOOKUP(B1340,input_BB!$B$19:$K$10000,$D$35,0)</f>
        <v>2874.69</v>
      </c>
      <c r="E1340" s="27">
        <f t="shared" si="81"/>
        <v>9.9956902990458105E-3</v>
      </c>
      <c r="F1340" s="28">
        <f>VLOOKUP(B1340,viz!$B$3:$E$1863,4,0)</f>
        <v>0</v>
      </c>
      <c r="G1340" s="25">
        <f t="shared" si="82"/>
        <v>0.33856315588560698</v>
      </c>
      <c r="I1340" s="31">
        <v>43336</v>
      </c>
      <c r="J1340" s="20">
        <v>0.111175648868084</v>
      </c>
      <c r="K1340" s="20">
        <v>0</v>
      </c>
      <c r="L1340" s="20" t="s">
        <v>122</v>
      </c>
      <c r="M1340" s="20">
        <v>3.6504262859282301E-2</v>
      </c>
      <c r="N1340" s="20" t="s">
        <v>122</v>
      </c>
      <c r="O1340" s="20">
        <v>0.13286711698127701</v>
      </c>
      <c r="P1340" s="20" t="s">
        <v>122</v>
      </c>
      <c r="Q1340" s="20">
        <v>2.5996551546725099E-2</v>
      </c>
      <c r="R1340" s="20">
        <v>0.33752871085265801</v>
      </c>
      <c r="S1340" s="20">
        <v>1.50051972210289E-2</v>
      </c>
      <c r="T1340" s="20">
        <v>5.3720687144622803E-2</v>
      </c>
      <c r="U1340" s="20" t="s">
        <v>122</v>
      </c>
      <c r="V1340" s="20" t="s">
        <v>122</v>
      </c>
      <c r="W1340" s="20">
        <v>0.33856315588560698</v>
      </c>
      <c r="X1340" s="20" t="s">
        <v>122</v>
      </c>
      <c r="Y1340" s="20" t="s">
        <v>122</v>
      </c>
      <c r="Z1340" s="20">
        <v>5.9814317508799203E-2</v>
      </c>
      <c r="AA1340" s="30">
        <f t="shared" si="83"/>
        <v>0.33856315588560698</v>
      </c>
    </row>
    <row r="1341" spans="1:27" x14ac:dyDescent="0.25">
      <c r="A1341">
        <v>1305</v>
      </c>
      <c r="B1341" s="15">
        <v>43343</v>
      </c>
      <c r="C1341" s="25">
        <f t="shared" si="80"/>
        <v>0.109557040035725</v>
      </c>
      <c r="D1341" s="25">
        <f>VLOOKUP(B1341,input_BB!$B$19:$K$10000,$D$35,0)</f>
        <v>2901.52</v>
      </c>
      <c r="E1341" s="27">
        <f t="shared" si="81"/>
        <v>7.1182384165568704E-3</v>
      </c>
      <c r="F1341" s="28">
        <f>VLOOKUP(B1341,viz!$B$3:$E$1863,4,0)</f>
        <v>0</v>
      </c>
      <c r="G1341" s="25">
        <f t="shared" si="82"/>
        <v>0.27645771378730899</v>
      </c>
      <c r="I1341" s="31">
        <v>43343</v>
      </c>
      <c r="J1341" s="20">
        <v>0.109557040035725</v>
      </c>
      <c r="K1341" s="20">
        <v>0</v>
      </c>
      <c r="L1341" s="20" t="s">
        <v>122</v>
      </c>
      <c r="M1341" s="20" t="s">
        <v>122</v>
      </c>
      <c r="N1341" s="20">
        <v>8.1332409560865904E-2</v>
      </c>
      <c r="O1341" s="20">
        <v>0.21483628051137801</v>
      </c>
      <c r="P1341" s="20" t="s">
        <v>122</v>
      </c>
      <c r="Q1341" s="20" t="s">
        <v>122</v>
      </c>
      <c r="R1341" s="20">
        <v>0.33596231410479999</v>
      </c>
      <c r="S1341" s="20" t="s">
        <v>122</v>
      </c>
      <c r="T1341" s="20">
        <v>3.4893210602323303E-2</v>
      </c>
      <c r="U1341" s="20" t="s">
        <v>122</v>
      </c>
      <c r="V1341" s="20" t="s">
        <v>122</v>
      </c>
      <c r="W1341" s="20">
        <v>0.27645771378730899</v>
      </c>
      <c r="X1341" s="20">
        <v>2.5545958887590401E-2</v>
      </c>
      <c r="Y1341" s="20" t="s">
        <v>122</v>
      </c>
      <c r="Z1341" s="20">
        <v>3.0972112545733801E-2</v>
      </c>
      <c r="AA1341" s="30">
        <f t="shared" si="83"/>
        <v>0.27645771378730899</v>
      </c>
    </row>
    <row r="1342" spans="1:27" x14ac:dyDescent="0.25">
      <c r="A1342">
        <v>1306</v>
      </c>
      <c r="B1342" s="15">
        <v>43350</v>
      </c>
      <c r="C1342" s="25">
        <f t="shared" si="80"/>
        <v>0.10928711295127901</v>
      </c>
      <c r="D1342" s="25">
        <f>VLOOKUP(B1342,input_BB!$B$19:$K$10000,$D$35,0)</f>
        <v>2871.68</v>
      </c>
      <c r="E1342" s="27">
        <f t="shared" si="81"/>
        <v>6.6383805399988279E-3</v>
      </c>
      <c r="F1342" s="28">
        <f>VLOOKUP(B1342,viz!$B$3:$E$1863,4,0)</f>
        <v>0</v>
      </c>
      <c r="G1342" s="25">
        <f t="shared" si="82"/>
        <v>0.33578620504902501</v>
      </c>
      <c r="I1342" s="31">
        <v>43350</v>
      </c>
      <c r="J1342" s="20">
        <v>0.10928711295127901</v>
      </c>
      <c r="K1342" s="20">
        <v>0</v>
      </c>
      <c r="L1342" s="20" t="s">
        <v>122</v>
      </c>
      <c r="M1342" s="20" t="s">
        <v>122</v>
      </c>
      <c r="N1342" s="20" t="s">
        <v>122</v>
      </c>
      <c r="O1342" s="20">
        <v>0.17712405862181599</v>
      </c>
      <c r="P1342" s="20" t="s">
        <v>122</v>
      </c>
      <c r="Q1342" s="20" t="s">
        <v>122</v>
      </c>
      <c r="R1342" s="20">
        <v>0.30948191534235697</v>
      </c>
      <c r="S1342" s="20" t="s">
        <v>122</v>
      </c>
      <c r="T1342" s="20">
        <v>3.1100661546504801E-2</v>
      </c>
      <c r="U1342" s="20" t="s">
        <v>122</v>
      </c>
      <c r="V1342" s="20" t="s">
        <v>122</v>
      </c>
      <c r="W1342" s="20">
        <v>0.33578620504902501</v>
      </c>
      <c r="X1342" s="20">
        <v>2.2732744723799998E-2</v>
      </c>
      <c r="Y1342" s="20" t="s">
        <v>122</v>
      </c>
      <c r="Z1342" s="20">
        <v>0.123774414716497</v>
      </c>
      <c r="AA1342" s="30">
        <f t="shared" si="83"/>
        <v>0.33578620504902501</v>
      </c>
    </row>
    <row r="1343" spans="1:27" x14ac:dyDescent="0.25">
      <c r="A1343">
        <v>1307</v>
      </c>
      <c r="B1343" s="15">
        <v>43357</v>
      </c>
      <c r="C1343" s="25">
        <f t="shared" si="80"/>
        <v>0.13615494966507</v>
      </c>
      <c r="D1343" s="25">
        <f>VLOOKUP(B1343,input_BB!$B$19:$K$10000,$D$35,0)</f>
        <v>2904.98</v>
      </c>
      <c r="E1343" s="27">
        <f t="shared" si="81"/>
        <v>5.4402179788411914E-2</v>
      </c>
      <c r="F1343" s="28">
        <f>VLOOKUP(B1343,viz!$B$3:$E$1863,4,0)</f>
        <v>0</v>
      </c>
      <c r="G1343" s="25">
        <f t="shared" si="82"/>
        <v>0.24705997753486</v>
      </c>
      <c r="I1343" s="31">
        <v>43357</v>
      </c>
      <c r="J1343" s="20">
        <v>0.13615494966507</v>
      </c>
      <c r="K1343" s="20">
        <v>1</v>
      </c>
      <c r="L1343" s="20" t="s">
        <v>122</v>
      </c>
      <c r="M1343" s="20" t="s">
        <v>122</v>
      </c>
      <c r="N1343" s="20">
        <v>7.2183460599086605E-2</v>
      </c>
      <c r="O1343" s="20">
        <v>0.220853527868623</v>
      </c>
      <c r="P1343" s="20" t="s">
        <v>122</v>
      </c>
      <c r="Q1343" s="20" t="s">
        <v>122</v>
      </c>
      <c r="R1343" s="20">
        <v>0.30178671587953598</v>
      </c>
      <c r="S1343" s="20" t="s">
        <v>122</v>
      </c>
      <c r="T1343" s="20">
        <v>1.99203084489833E-2</v>
      </c>
      <c r="U1343" s="20" t="s">
        <v>122</v>
      </c>
      <c r="V1343" s="20" t="s">
        <v>122</v>
      </c>
      <c r="W1343" s="20">
        <v>0.24705997753486</v>
      </c>
      <c r="X1343" s="20" t="s">
        <v>122</v>
      </c>
      <c r="Y1343" s="20" t="s">
        <v>122</v>
      </c>
      <c r="Z1343" s="20">
        <v>0.13819600966891099</v>
      </c>
      <c r="AA1343" s="30">
        <f t="shared" si="83"/>
        <v>0.24705997753486</v>
      </c>
    </row>
    <row r="1344" spans="1:27" x14ac:dyDescent="0.25">
      <c r="A1344">
        <v>1308</v>
      </c>
      <c r="B1344" s="15">
        <v>43364</v>
      </c>
      <c r="C1344" s="25">
        <f t="shared" si="80"/>
        <v>0.110855832695961</v>
      </c>
      <c r="D1344" s="25">
        <f>VLOOKUP(B1344,input_BB!$B$19:$K$10000,$D$35,0)</f>
        <v>2929.67</v>
      </c>
      <c r="E1344" s="27">
        <f t="shared" si="81"/>
        <v>9.4271430205878498E-3</v>
      </c>
      <c r="F1344" s="28">
        <f>VLOOKUP(B1344,viz!$B$3:$E$1863,4,0)</f>
        <v>0</v>
      </c>
      <c r="G1344" s="25">
        <f t="shared" si="82"/>
        <v>0.31410602099778101</v>
      </c>
      <c r="I1344" s="31">
        <v>43364</v>
      </c>
      <c r="J1344" s="20">
        <v>0.110855832695961</v>
      </c>
      <c r="K1344" s="20">
        <v>0</v>
      </c>
      <c r="L1344" s="20" t="s">
        <v>122</v>
      </c>
      <c r="M1344" s="20" t="s">
        <v>122</v>
      </c>
      <c r="N1344" s="20">
        <v>7.3611933956907405E-2</v>
      </c>
      <c r="O1344" s="20">
        <v>0.14054703959061501</v>
      </c>
      <c r="P1344" s="20" t="s">
        <v>122</v>
      </c>
      <c r="Q1344" s="20" t="s">
        <v>122</v>
      </c>
      <c r="R1344" s="20">
        <v>0.29063253389119498</v>
      </c>
      <c r="S1344" s="20" t="s">
        <v>122</v>
      </c>
      <c r="T1344" s="20">
        <v>5.0730208045818202E-2</v>
      </c>
      <c r="U1344" s="20" t="s">
        <v>122</v>
      </c>
      <c r="V1344" s="20" t="s">
        <v>122</v>
      </c>
      <c r="W1344" s="20">
        <v>0.31410602099778101</v>
      </c>
      <c r="X1344" s="20" t="s">
        <v>122</v>
      </c>
      <c r="Y1344" s="20" t="s">
        <v>122</v>
      </c>
      <c r="Z1344" s="20">
        <v>0.130372263517683</v>
      </c>
      <c r="AA1344" s="30">
        <f t="shared" si="83"/>
        <v>0.31410602099778101</v>
      </c>
    </row>
    <row r="1345" spans="1:27" x14ac:dyDescent="0.25">
      <c r="A1345">
        <v>1309</v>
      </c>
      <c r="B1345" s="15">
        <v>43371</v>
      </c>
      <c r="C1345" s="25">
        <f t="shared" si="80"/>
        <v>0.139051184058189</v>
      </c>
      <c r="D1345" s="25">
        <f>VLOOKUP(B1345,input_BB!$B$19:$K$10000,$D$35,0)</f>
        <v>2913.98</v>
      </c>
      <c r="E1345" s="27">
        <f t="shared" si="81"/>
        <v>5.9550906855756328E-2</v>
      </c>
      <c r="F1345" s="28">
        <f>VLOOKUP(B1345,viz!$B$3:$E$1863,4,0)</f>
        <v>0</v>
      </c>
      <c r="G1345" s="25">
        <f t="shared" si="82"/>
        <v>0.29040819570156501</v>
      </c>
      <c r="I1345" s="31">
        <v>43371</v>
      </c>
      <c r="J1345" s="20">
        <v>0.139051184058189</v>
      </c>
      <c r="K1345" s="20">
        <v>0</v>
      </c>
      <c r="L1345" s="20" t="s">
        <v>122</v>
      </c>
      <c r="M1345" s="20" t="s">
        <v>122</v>
      </c>
      <c r="N1345" s="20">
        <v>0.114065165611187</v>
      </c>
      <c r="O1345" s="20">
        <v>0.22069888230912399</v>
      </c>
      <c r="P1345" s="20" t="s">
        <v>122</v>
      </c>
      <c r="Q1345" s="20">
        <v>2.2597717748140199E-2</v>
      </c>
      <c r="R1345" s="20">
        <v>0.29738838321665401</v>
      </c>
      <c r="S1345" s="20">
        <v>2.7445931572327199E-2</v>
      </c>
      <c r="T1345" s="20">
        <v>2.7395723841002501E-2</v>
      </c>
      <c r="U1345" s="20" t="s">
        <v>122</v>
      </c>
      <c r="V1345" s="20" t="s">
        <v>122</v>
      </c>
      <c r="W1345" s="20">
        <v>0.29040819570156501</v>
      </c>
      <c r="X1345" s="20" t="s">
        <v>122</v>
      </c>
      <c r="Y1345" s="20" t="s">
        <v>122</v>
      </c>
      <c r="Z1345" s="20" t="s">
        <v>122</v>
      </c>
      <c r="AA1345" s="30">
        <f t="shared" si="83"/>
        <v>0.29040819570156501</v>
      </c>
    </row>
    <row r="1346" spans="1:27" x14ac:dyDescent="0.25">
      <c r="A1346">
        <v>1310</v>
      </c>
      <c r="B1346" s="15">
        <v>43378</v>
      </c>
      <c r="C1346" s="25">
        <f t="shared" si="80"/>
        <v>0.122432261705399</v>
      </c>
      <c r="D1346" s="25">
        <f>VLOOKUP(B1346,input_BB!$B$19:$K$10000,$D$35,0)</f>
        <v>2885.57</v>
      </c>
      <c r="E1346" s="27">
        <f t="shared" si="81"/>
        <v>3.0006925349564367E-2</v>
      </c>
      <c r="F1346" s="28">
        <f>VLOOKUP(B1346,viz!$B$3:$E$1863,4,0)</f>
        <v>0</v>
      </c>
      <c r="G1346" s="25">
        <f t="shared" si="82"/>
        <v>0.35152842660836398</v>
      </c>
      <c r="I1346" s="31">
        <v>43378</v>
      </c>
      <c r="J1346" s="20">
        <v>0.122432261705399</v>
      </c>
      <c r="K1346" s="20">
        <v>0</v>
      </c>
      <c r="L1346" s="20" t="s">
        <v>122</v>
      </c>
      <c r="M1346" s="20" t="s">
        <v>122</v>
      </c>
      <c r="N1346" s="20" t="s">
        <v>122</v>
      </c>
      <c r="O1346" s="20">
        <v>0.186634886646978</v>
      </c>
      <c r="P1346" s="20" t="s">
        <v>122</v>
      </c>
      <c r="Q1346" s="20" t="s">
        <v>122</v>
      </c>
      <c r="R1346" s="20">
        <v>0.31369056482159502</v>
      </c>
      <c r="S1346" s="20">
        <v>2.3417976798884899E-2</v>
      </c>
      <c r="T1346" s="20">
        <v>2.97489598519005E-2</v>
      </c>
      <c r="U1346" s="20" t="s">
        <v>122</v>
      </c>
      <c r="V1346" s="20" t="s">
        <v>122</v>
      </c>
      <c r="W1346" s="20">
        <v>0.35152842660836398</v>
      </c>
      <c r="X1346" s="20" t="s">
        <v>122</v>
      </c>
      <c r="Y1346" s="20">
        <v>2.63820868591828E-2</v>
      </c>
      <c r="Z1346" s="20">
        <v>6.8597098413094595E-2</v>
      </c>
      <c r="AA1346" s="30">
        <f t="shared" si="83"/>
        <v>0.35152842660836398</v>
      </c>
    </row>
    <row r="1347" spans="1:27" x14ac:dyDescent="0.25">
      <c r="A1347">
        <v>1311</v>
      </c>
      <c r="B1347" s="15">
        <v>43385</v>
      </c>
      <c r="C1347" s="25">
        <f t="shared" si="80"/>
        <v>0.25553229451179499</v>
      </c>
      <c r="D1347" s="25">
        <f>VLOOKUP(B1347,input_BB!$B$19:$K$10000,$D$35,0)</f>
        <v>2767.13</v>
      </c>
      <c r="E1347" s="27">
        <f t="shared" si="81"/>
        <v>0.26662304426689881</v>
      </c>
      <c r="F1347" s="28">
        <f>VLOOKUP(B1347,viz!$B$3:$E$1863,4,0)</f>
        <v>0</v>
      </c>
      <c r="G1347" s="25">
        <f t="shared" si="82"/>
        <v>0.212321789725337</v>
      </c>
      <c r="I1347" s="31">
        <v>43385</v>
      </c>
      <c r="J1347" s="20">
        <v>0.25553229451179499</v>
      </c>
      <c r="K1347" s="20">
        <v>0</v>
      </c>
      <c r="L1347" s="20" t="s">
        <v>122</v>
      </c>
      <c r="M1347" s="20" t="s">
        <v>122</v>
      </c>
      <c r="N1347" s="20" t="s">
        <v>122</v>
      </c>
      <c r="O1347" s="20">
        <v>0.21956515736667601</v>
      </c>
      <c r="P1347" s="20" t="s">
        <v>122</v>
      </c>
      <c r="Q1347" s="20" t="s">
        <v>122</v>
      </c>
      <c r="R1347" s="20">
        <v>0.43854791054655201</v>
      </c>
      <c r="S1347" s="20">
        <v>3.0509257920501701E-2</v>
      </c>
      <c r="T1347" s="20">
        <v>1.9551661680245101E-2</v>
      </c>
      <c r="U1347" s="20" t="s">
        <v>122</v>
      </c>
      <c r="V1347" s="20" t="s">
        <v>122</v>
      </c>
      <c r="W1347" s="20">
        <v>0.212321789725337</v>
      </c>
      <c r="X1347" s="20">
        <v>3.3702873092288199E-2</v>
      </c>
      <c r="Y1347" s="20" t="s">
        <v>122</v>
      </c>
      <c r="Z1347" s="20">
        <v>4.58013496684005E-2</v>
      </c>
      <c r="AA1347" s="30">
        <f t="shared" si="83"/>
        <v>0.212321789725337</v>
      </c>
    </row>
    <row r="1348" spans="1:27" x14ac:dyDescent="0.25">
      <c r="A1348">
        <v>1312</v>
      </c>
      <c r="B1348" s="15">
        <v>43392</v>
      </c>
      <c r="C1348" s="25">
        <f t="shared" si="80"/>
        <v>0.18916703760623901</v>
      </c>
      <c r="D1348" s="25">
        <f>VLOOKUP(B1348,input_BB!$B$19:$K$10000,$D$35,0)</f>
        <v>2767.78</v>
      </c>
      <c r="E1348" s="27">
        <f t="shared" si="81"/>
        <v>0.14864343758426329</v>
      </c>
      <c r="F1348" s="28">
        <f>VLOOKUP(B1348,viz!$B$3:$E$1863,4,0)</f>
        <v>1</v>
      </c>
      <c r="G1348" s="25">
        <f t="shared" si="82"/>
        <v>0.29168036048981899</v>
      </c>
      <c r="I1348" s="31">
        <v>43392</v>
      </c>
      <c r="J1348" s="20">
        <v>0.18916703760623901</v>
      </c>
      <c r="K1348" s="20">
        <v>0</v>
      </c>
      <c r="L1348" s="20" t="s">
        <v>122</v>
      </c>
      <c r="M1348" s="20" t="s">
        <v>122</v>
      </c>
      <c r="N1348" s="20">
        <v>7.2277315625438099E-2</v>
      </c>
      <c r="O1348" s="20">
        <v>0.12989066650776901</v>
      </c>
      <c r="P1348" s="20" t="s">
        <v>122</v>
      </c>
      <c r="Q1348" s="20" t="s">
        <v>122</v>
      </c>
      <c r="R1348" s="20">
        <v>0.34330486394173299</v>
      </c>
      <c r="S1348" s="20">
        <v>2.75020209855125E-2</v>
      </c>
      <c r="T1348" s="20">
        <v>6.38021047966007E-2</v>
      </c>
      <c r="U1348" s="20" t="s">
        <v>122</v>
      </c>
      <c r="V1348" s="20" t="s">
        <v>122</v>
      </c>
      <c r="W1348" s="20">
        <v>0.29168036048981899</v>
      </c>
      <c r="X1348" s="20" t="s">
        <v>122</v>
      </c>
      <c r="Y1348" s="20" t="s">
        <v>122</v>
      </c>
      <c r="Z1348" s="20">
        <v>7.1542667653128098E-2</v>
      </c>
      <c r="AA1348" s="30">
        <f t="shared" si="83"/>
        <v>0.29168036048981899</v>
      </c>
    </row>
    <row r="1349" spans="1:27" x14ac:dyDescent="0.25">
      <c r="A1349">
        <v>1313</v>
      </c>
      <c r="B1349" s="15">
        <v>43399</v>
      </c>
      <c r="C1349" s="25">
        <f t="shared" si="80"/>
        <v>0.13645361363887801</v>
      </c>
      <c r="D1349" s="25">
        <f>VLOOKUP(B1349,input_BB!$B$19:$K$10000,$D$35,0)</f>
        <v>2658.69</v>
      </c>
      <c r="E1349" s="27">
        <f t="shared" si="81"/>
        <v>5.4933124137957437E-2</v>
      </c>
      <c r="F1349" s="28">
        <f>VLOOKUP(B1349,viz!$B$3:$E$1863,4,0)</f>
        <v>1</v>
      </c>
      <c r="G1349" s="25">
        <f t="shared" si="82"/>
        <v>0.28752583331831899</v>
      </c>
      <c r="I1349" s="31">
        <v>43399</v>
      </c>
      <c r="J1349" s="20">
        <v>0.13645361363887801</v>
      </c>
      <c r="K1349" s="20">
        <v>1</v>
      </c>
      <c r="L1349" s="20" t="s">
        <v>122</v>
      </c>
      <c r="M1349" s="20" t="s">
        <v>122</v>
      </c>
      <c r="N1349" s="20">
        <v>0.114255924590546</v>
      </c>
      <c r="O1349" s="20">
        <v>0.20825293475353901</v>
      </c>
      <c r="P1349" s="20" t="s">
        <v>122</v>
      </c>
      <c r="Q1349" s="20">
        <v>2.26331419956361E-2</v>
      </c>
      <c r="R1349" s="20">
        <v>0.31233605764758399</v>
      </c>
      <c r="S1349" s="20">
        <v>2.7520400770035099E-2</v>
      </c>
      <c r="T1349" s="20">
        <v>2.7475706924340499E-2</v>
      </c>
      <c r="U1349" s="20" t="s">
        <v>122</v>
      </c>
      <c r="V1349" s="20" t="s">
        <v>122</v>
      </c>
      <c r="W1349" s="20">
        <v>0.28752583331831899</v>
      </c>
      <c r="X1349" s="20" t="s">
        <v>122</v>
      </c>
      <c r="Y1349" s="20" t="s">
        <v>122</v>
      </c>
      <c r="Z1349" s="20" t="s">
        <v>122</v>
      </c>
      <c r="AA1349" s="30">
        <f t="shared" si="83"/>
        <v>0.28752583331831899</v>
      </c>
    </row>
    <row r="1350" spans="1:27" x14ac:dyDescent="0.25">
      <c r="A1350">
        <v>1314</v>
      </c>
      <c r="B1350" s="15">
        <v>43406</v>
      </c>
      <c r="C1350" s="25">
        <f t="shared" si="80"/>
        <v>0.347095906734467</v>
      </c>
      <c r="D1350" s="25">
        <f>VLOOKUP(B1350,input_BB!$B$19:$K$10000,$D$35,0)</f>
        <v>2723.06</v>
      </c>
      <c r="E1350" s="27">
        <f t="shared" si="81"/>
        <v>0.42939856055617315</v>
      </c>
      <c r="F1350" s="28">
        <f>VLOOKUP(B1350,viz!$B$3:$E$1863,4,0)</f>
        <v>1</v>
      </c>
      <c r="G1350" s="25">
        <f t="shared" si="82"/>
        <v>0.34596513303121001</v>
      </c>
      <c r="I1350" s="31">
        <v>43406</v>
      </c>
      <c r="J1350" s="20">
        <v>0.347095906734467</v>
      </c>
      <c r="K1350" s="20">
        <v>0</v>
      </c>
      <c r="L1350" s="20" t="s">
        <v>122</v>
      </c>
      <c r="M1350" s="20" t="s">
        <v>122</v>
      </c>
      <c r="N1350" s="20" t="s">
        <v>122</v>
      </c>
      <c r="O1350" s="20">
        <v>0.21308882287814901</v>
      </c>
      <c r="P1350" s="20" t="s">
        <v>122</v>
      </c>
      <c r="Q1350" s="20" t="s">
        <v>122</v>
      </c>
      <c r="R1350" s="20">
        <v>0.326325135933274</v>
      </c>
      <c r="S1350" s="20">
        <v>2.3175474888734501E-2</v>
      </c>
      <c r="T1350" s="20">
        <v>2.9460384165732299E-2</v>
      </c>
      <c r="U1350" s="20" t="s">
        <v>122</v>
      </c>
      <c r="V1350" s="20" t="s">
        <v>122</v>
      </c>
      <c r="W1350" s="20">
        <v>0.34596513303121001</v>
      </c>
      <c r="X1350" s="20" t="s">
        <v>122</v>
      </c>
      <c r="Y1350" s="20" t="s">
        <v>122</v>
      </c>
      <c r="Z1350" s="20">
        <v>6.1985049102900598E-2</v>
      </c>
      <c r="AA1350" s="30">
        <f t="shared" si="83"/>
        <v>0.34596513303121001</v>
      </c>
    </row>
  </sheetData>
  <autoFilter ref="B36:AA1350" xr:uid="{74125534-84FD-4A35-9B0C-20F8760B8F2A}"/>
  <dataValidations count="1">
    <dataValidation type="list" allowBlank="1" showInputMessage="1" showErrorMessage="1" sqref="G35" xr:uid="{AB719DC8-DAAF-4C96-B9C5-D64641703D5A}">
      <formula1>$L$36:$AA$36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4F8A9F0-590B-43E2-BF00-463AD770C718}">
          <x14:formula1>
            <xm:f>input_BB!$C$17:$K$17</xm:f>
          </x14:formula1>
          <xm:sqref>D36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64420-CB1C-49C0-82F6-C25A07CC30ED}">
  <sheetPr>
    <tabColor rgb="FFC00000"/>
  </sheetPr>
  <dimension ref="A34:AA1350"/>
  <sheetViews>
    <sheetView showGridLines="0" zoomScale="60" zoomScaleNormal="60" workbookViewId="0">
      <selection activeCell="D36" sqref="D36"/>
    </sheetView>
  </sheetViews>
  <sheetFormatPr defaultRowHeight="15" x14ac:dyDescent="0.25"/>
  <cols>
    <col min="1" max="1" width="9.140625" style="25"/>
    <col min="2" max="2" width="10.7109375" style="25" bestFit="1" customWidth="1"/>
    <col min="3" max="8" width="9.140625" style="25"/>
    <col min="9" max="9" width="10.7109375" style="25" bestFit="1" customWidth="1"/>
    <col min="10" max="16384" width="9.140625" style="25"/>
  </cols>
  <sheetData>
    <row r="34" spans="1:27" x14ac:dyDescent="0.25">
      <c r="E34" s="25">
        <f>MIN(C37:C1350)</f>
        <v>0.10746683925390201</v>
      </c>
      <c r="G34" s="25">
        <f>MATCH(G35,I36:AA36,0)</f>
        <v>7</v>
      </c>
    </row>
    <row r="35" spans="1:27" x14ac:dyDescent="0.25">
      <c r="D35" s="25">
        <f>MATCH($D$36,input_BB!$C$17:$K$17,0)+1</f>
        <v>3</v>
      </c>
      <c r="E35" s="25">
        <f>MAX(C37:C1350)</f>
        <v>0.52729797363281194</v>
      </c>
      <c r="G35" s="30" t="s">
        <v>110</v>
      </c>
    </row>
    <row r="36" spans="1:27" x14ac:dyDescent="0.25">
      <c r="B36" s="25" t="s">
        <v>99</v>
      </c>
      <c r="C36" s="25" t="s">
        <v>100</v>
      </c>
      <c r="D36" s="32" t="s">
        <v>2</v>
      </c>
      <c r="E36" s="26">
        <f>E35-E34</f>
        <v>0.41983113437890995</v>
      </c>
      <c r="F36" s="26"/>
      <c r="G36" s="29" t="str">
        <f>"feature_wgt (" &amp;G35 &amp; ")"</f>
        <v>feature_wgt (ret_1w_tgt)</v>
      </c>
      <c r="I36" s="20" t="s">
        <v>104</v>
      </c>
      <c r="J36" s="20" t="s">
        <v>105</v>
      </c>
      <c r="K36" s="20" t="s">
        <v>106</v>
      </c>
      <c r="L36" s="20" t="s">
        <v>107</v>
      </c>
      <c r="M36" s="20" t="s">
        <v>108</v>
      </c>
      <c r="N36" s="20" t="s">
        <v>109</v>
      </c>
      <c r="O36" s="20" t="s">
        <v>110</v>
      </c>
      <c r="P36" s="20" t="s">
        <v>111</v>
      </c>
      <c r="Q36" s="20" t="s">
        <v>112</v>
      </c>
      <c r="R36" s="20" t="s">
        <v>113</v>
      </c>
      <c r="S36" s="20" t="s">
        <v>114</v>
      </c>
      <c r="T36" s="20" t="s">
        <v>115</v>
      </c>
      <c r="U36" s="20" t="s">
        <v>119</v>
      </c>
      <c r="V36" s="20" t="s">
        <v>120</v>
      </c>
      <c r="W36" s="20" t="s">
        <v>121</v>
      </c>
      <c r="X36" s="20"/>
      <c r="Y36" s="20"/>
      <c r="Z36" s="20"/>
      <c r="AA36" s="30"/>
    </row>
    <row r="37" spans="1:27" x14ac:dyDescent="0.25">
      <c r="A37">
        <v>1</v>
      </c>
      <c r="B37" s="15">
        <v>34215</v>
      </c>
      <c r="C37" s="25">
        <f>J37</f>
        <v>0.108796238899231</v>
      </c>
      <c r="D37" s="25">
        <f>VLOOKUP(B37,input_BB!$B$19:$K$10000,$D$35,0)</f>
        <v>461.34</v>
      </c>
      <c r="E37" s="27">
        <f>(C37-$E$34)/$E$36</f>
        <v>3.1665103811218806E-3</v>
      </c>
      <c r="F37" s="28">
        <f>VLOOKUP(B37,viz!$B$3:$E$1863,4,0)</f>
        <v>0</v>
      </c>
      <c r="G37" s="25">
        <f>VLOOKUP(B37,$I$37:$AA$5000,$G$34,0)</f>
        <v>0.28783276338123398</v>
      </c>
      <c r="I37" s="31">
        <v>34215</v>
      </c>
      <c r="J37" s="20">
        <v>0.108796238899231</v>
      </c>
      <c r="K37" s="20">
        <v>0</v>
      </c>
      <c r="L37" s="20">
        <v>2.5368059477161201E-2</v>
      </c>
      <c r="M37" s="20">
        <v>0.32606896637410199</v>
      </c>
      <c r="N37" s="20" t="s">
        <v>122</v>
      </c>
      <c r="O37" s="20">
        <v>0.28783276338123398</v>
      </c>
      <c r="P37" s="20" t="s">
        <v>122</v>
      </c>
      <c r="Q37" s="20" t="s">
        <v>122</v>
      </c>
      <c r="R37" s="20" t="s">
        <v>122</v>
      </c>
      <c r="S37" s="20" t="s">
        <v>122</v>
      </c>
      <c r="T37" s="20" t="s">
        <v>122</v>
      </c>
      <c r="U37" s="20">
        <v>0.105305872654902</v>
      </c>
      <c r="V37" s="20">
        <v>0.25542433811260101</v>
      </c>
      <c r="W37" s="20" t="s">
        <v>122</v>
      </c>
      <c r="X37" s="20"/>
      <c r="Y37" s="20"/>
      <c r="Z37" s="20"/>
      <c r="AA37" s="30"/>
    </row>
    <row r="38" spans="1:27" x14ac:dyDescent="0.25">
      <c r="A38">
        <v>2</v>
      </c>
      <c r="B38" s="15">
        <v>34222</v>
      </c>
      <c r="C38" s="25">
        <f t="shared" ref="C38:C101" si="0">J38</f>
        <v>0.108780182898045</v>
      </c>
      <c r="D38" s="25">
        <f>VLOOKUP(B38,input_BB!$B$19:$K$10000,$D$35,0)</f>
        <v>461.72</v>
      </c>
      <c r="E38" s="27">
        <f t="shared" ref="E38:E101" si="1">(C38-$E$34)/$E$36</f>
        <v>3.1282664304683656E-3</v>
      </c>
      <c r="F38" s="28">
        <f>VLOOKUP(B38,viz!$B$3:$E$1863,4,0)</f>
        <v>0</v>
      </c>
      <c r="G38" s="25">
        <f t="shared" ref="G38:G101" si="2">VLOOKUP(B38,$I$37:$AA$5000,$G$34,0)</f>
        <v>0.28783051777604701</v>
      </c>
      <c r="I38" s="31">
        <v>34222</v>
      </c>
      <c r="J38" s="20">
        <v>0.108780182898045</v>
      </c>
      <c r="K38" s="20">
        <v>0</v>
      </c>
      <c r="L38" s="20">
        <v>2.53758955277801E-2</v>
      </c>
      <c r="M38" s="20">
        <v>0.326082346358886</v>
      </c>
      <c r="N38" s="20" t="s">
        <v>122</v>
      </c>
      <c r="O38" s="20">
        <v>0.28783051777604701</v>
      </c>
      <c r="P38" s="20" t="s">
        <v>122</v>
      </c>
      <c r="Q38" s="20" t="s">
        <v>122</v>
      </c>
      <c r="R38" s="20" t="s">
        <v>122</v>
      </c>
      <c r="S38" s="20" t="s">
        <v>122</v>
      </c>
      <c r="T38" s="20" t="s">
        <v>122</v>
      </c>
      <c r="U38" s="20">
        <v>0.105328773590985</v>
      </c>
      <c r="V38" s="20">
        <v>0.25538246674630199</v>
      </c>
      <c r="W38" s="20" t="s">
        <v>122</v>
      </c>
      <c r="X38" s="20"/>
      <c r="Y38" s="20"/>
      <c r="Z38" s="20"/>
      <c r="AA38" s="30"/>
    </row>
    <row r="39" spans="1:27" x14ac:dyDescent="0.25">
      <c r="A39">
        <v>3</v>
      </c>
      <c r="B39" s="15">
        <v>34229</v>
      </c>
      <c r="C39" s="25">
        <f t="shared" si="0"/>
        <v>0.108764193952084</v>
      </c>
      <c r="D39" s="25">
        <f>VLOOKUP(B39,input_BB!$B$19:$K$10000,$D$35,0)</f>
        <v>458.83</v>
      </c>
      <c r="E39" s="27">
        <f t="shared" si="1"/>
        <v>3.0901821993294526E-3</v>
      </c>
      <c r="F39" s="28">
        <f>VLOOKUP(B39,viz!$B$3:$E$1863,4,0)</f>
        <v>0</v>
      </c>
      <c r="G39" s="25">
        <f t="shared" si="2"/>
        <v>0.287828705188863</v>
      </c>
      <c r="I39" s="31">
        <v>34229</v>
      </c>
      <c r="J39" s="20">
        <v>0.108764193952084</v>
      </c>
      <c r="K39" s="20">
        <v>0</v>
      </c>
      <c r="L39" s="20">
        <v>2.5383710633359601E-2</v>
      </c>
      <c r="M39" s="20">
        <v>0.32609535026644798</v>
      </c>
      <c r="N39" s="20" t="s">
        <v>122</v>
      </c>
      <c r="O39" s="20">
        <v>0.287828705188863</v>
      </c>
      <c r="P39" s="20" t="s">
        <v>122</v>
      </c>
      <c r="Q39" s="20" t="s">
        <v>122</v>
      </c>
      <c r="R39" s="20" t="s">
        <v>122</v>
      </c>
      <c r="S39" s="20" t="s">
        <v>122</v>
      </c>
      <c r="T39" s="20" t="s">
        <v>122</v>
      </c>
      <c r="U39" s="20">
        <v>0.105351824413837</v>
      </c>
      <c r="V39" s="20">
        <v>0.25534040949749298</v>
      </c>
      <c r="W39" s="20" t="s">
        <v>122</v>
      </c>
      <c r="X39" s="20"/>
      <c r="Y39" s="20"/>
      <c r="Z39" s="20"/>
      <c r="AA39" s="30"/>
    </row>
    <row r="40" spans="1:27" x14ac:dyDescent="0.25">
      <c r="A40">
        <v>4</v>
      </c>
      <c r="B40" s="15">
        <v>34236</v>
      </c>
      <c r="C40" s="25">
        <f t="shared" si="0"/>
        <v>0.108748242259026</v>
      </c>
      <c r="D40" s="25">
        <f>VLOOKUP(B40,input_BB!$B$19:$K$10000,$D$35,0)</f>
        <v>457.63</v>
      </c>
      <c r="E40" s="27">
        <f t="shared" si="1"/>
        <v>3.0521867012547358E-3</v>
      </c>
      <c r="F40" s="28">
        <f>VLOOKUP(B40,viz!$B$3:$E$1863,4,0)</f>
        <v>0</v>
      </c>
      <c r="G40" s="25">
        <f t="shared" si="2"/>
        <v>0.28782653135417502</v>
      </c>
      <c r="I40" s="31">
        <v>34236</v>
      </c>
      <c r="J40" s="20">
        <v>0.108748242259026</v>
      </c>
      <c r="K40" s="20">
        <v>0</v>
      </c>
      <c r="L40" s="20">
        <v>2.5391707713385999E-2</v>
      </c>
      <c r="M40" s="20">
        <v>0.32610943911218898</v>
      </c>
      <c r="N40" s="20" t="s">
        <v>122</v>
      </c>
      <c r="O40" s="20">
        <v>0.28782653135417502</v>
      </c>
      <c r="P40" s="20" t="s">
        <v>122</v>
      </c>
      <c r="Q40" s="20" t="s">
        <v>122</v>
      </c>
      <c r="R40" s="20" t="s">
        <v>122</v>
      </c>
      <c r="S40" s="20" t="s">
        <v>122</v>
      </c>
      <c r="T40" s="20" t="s">
        <v>122</v>
      </c>
      <c r="U40" s="20">
        <v>0.10537335089477801</v>
      </c>
      <c r="V40" s="20">
        <v>0.25529897092547199</v>
      </c>
      <c r="W40" s="20" t="s">
        <v>122</v>
      </c>
      <c r="X40" s="20"/>
      <c r="Y40" s="20"/>
      <c r="Z40" s="20"/>
      <c r="AA40" s="30"/>
    </row>
    <row r="41" spans="1:27" x14ac:dyDescent="0.25">
      <c r="A41">
        <v>5</v>
      </c>
      <c r="B41" s="15">
        <v>34243</v>
      </c>
      <c r="C41" s="25">
        <f t="shared" si="0"/>
        <v>0.108732387423515</v>
      </c>
      <c r="D41" s="25">
        <f>VLOOKUP(B41,input_BB!$B$19:$K$10000,$D$35,0)</f>
        <v>461.29</v>
      </c>
      <c r="E41" s="27">
        <f t="shared" si="1"/>
        <v>3.0144219091450255E-3</v>
      </c>
      <c r="F41" s="28">
        <f>VLOOKUP(B41,viz!$B$3:$E$1863,4,0)</f>
        <v>0</v>
      </c>
      <c r="G41" s="25">
        <f t="shared" si="2"/>
        <v>0.28782372582225102</v>
      </c>
      <c r="I41" s="31">
        <v>34243</v>
      </c>
      <c r="J41" s="20">
        <v>0.108732387423515</v>
      </c>
      <c r="K41" s="20">
        <v>0</v>
      </c>
      <c r="L41" s="20">
        <v>2.5399532174390099E-2</v>
      </c>
      <c r="M41" s="20">
        <v>0.32612261463303099</v>
      </c>
      <c r="N41" s="20" t="s">
        <v>122</v>
      </c>
      <c r="O41" s="20">
        <v>0.28782372582225102</v>
      </c>
      <c r="P41" s="20" t="s">
        <v>122</v>
      </c>
      <c r="Q41" s="20" t="s">
        <v>122</v>
      </c>
      <c r="R41" s="20" t="s">
        <v>122</v>
      </c>
      <c r="S41" s="20" t="s">
        <v>122</v>
      </c>
      <c r="T41" s="20" t="s">
        <v>122</v>
      </c>
      <c r="U41" s="20">
        <v>0.105396354012311</v>
      </c>
      <c r="V41" s="20">
        <v>0.25525777335801703</v>
      </c>
      <c r="W41" s="20" t="s">
        <v>122</v>
      </c>
      <c r="X41" s="20"/>
      <c r="Y41" s="20"/>
      <c r="Z41" s="20"/>
      <c r="AA41" s="30"/>
    </row>
    <row r="42" spans="1:27" x14ac:dyDescent="0.25">
      <c r="A42">
        <v>6</v>
      </c>
      <c r="B42" s="15">
        <v>34250</v>
      </c>
      <c r="C42" s="25">
        <f t="shared" si="0"/>
        <v>0.10871659219264999</v>
      </c>
      <c r="D42" s="25">
        <f>VLOOKUP(B42,input_BB!$B$19:$K$10000,$D$35,0)</f>
        <v>460.31</v>
      </c>
      <c r="E42" s="27">
        <f t="shared" si="1"/>
        <v>2.9767990899408859E-3</v>
      </c>
      <c r="F42" s="28">
        <f>VLOOKUP(B42,viz!$B$3:$E$1863,4,0)</f>
        <v>0</v>
      </c>
      <c r="G42" s="25">
        <f t="shared" si="2"/>
        <v>0.28782190239037497</v>
      </c>
      <c r="I42" s="31">
        <v>34250</v>
      </c>
      <c r="J42" s="20">
        <v>0.10871659219264999</v>
      </c>
      <c r="K42" s="20">
        <v>0</v>
      </c>
      <c r="L42" s="20">
        <v>2.5407251343486301E-2</v>
      </c>
      <c r="M42" s="20">
        <v>0.32613492492407198</v>
      </c>
      <c r="N42" s="20" t="s">
        <v>122</v>
      </c>
      <c r="O42" s="20">
        <v>0.28782190239037497</v>
      </c>
      <c r="P42" s="20" t="s">
        <v>122</v>
      </c>
      <c r="Q42" s="20" t="s">
        <v>122</v>
      </c>
      <c r="R42" s="20" t="s">
        <v>122</v>
      </c>
      <c r="S42" s="20" t="s">
        <v>122</v>
      </c>
      <c r="T42" s="20" t="s">
        <v>122</v>
      </c>
      <c r="U42" s="20">
        <v>0.105418587610953</v>
      </c>
      <c r="V42" s="20">
        <v>0.25521733373111299</v>
      </c>
      <c r="W42" s="20" t="s">
        <v>122</v>
      </c>
      <c r="X42" s="20"/>
      <c r="Y42" s="20"/>
      <c r="Z42" s="20"/>
      <c r="AA42" s="30"/>
    </row>
    <row r="43" spans="1:27" x14ac:dyDescent="0.25">
      <c r="A43">
        <v>7</v>
      </c>
      <c r="B43" s="15">
        <v>34257</v>
      </c>
      <c r="C43" s="25">
        <f t="shared" si="0"/>
        <v>0.108700856566429</v>
      </c>
      <c r="D43" s="25">
        <f>VLOOKUP(B43,input_BB!$B$19:$K$10000,$D$35,0)</f>
        <v>469.5</v>
      </c>
      <c r="E43" s="27">
        <f t="shared" si="1"/>
        <v>2.9393182436375891E-3</v>
      </c>
      <c r="F43" s="28">
        <f>VLOOKUP(B43,viz!$B$3:$E$1863,4,0)</f>
        <v>0</v>
      </c>
      <c r="G43" s="25">
        <f t="shared" si="2"/>
        <v>0.28781968238823602</v>
      </c>
      <c r="I43" s="31">
        <v>34257</v>
      </c>
      <c r="J43" s="20">
        <v>0.108700856566429</v>
      </c>
      <c r="K43" s="20">
        <v>0</v>
      </c>
      <c r="L43" s="20">
        <v>2.54148090768819E-2</v>
      </c>
      <c r="M43" s="20">
        <v>0.32614893822092</v>
      </c>
      <c r="N43" s="20" t="s">
        <v>122</v>
      </c>
      <c r="O43" s="20">
        <v>0.28781968238823602</v>
      </c>
      <c r="P43" s="20" t="s">
        <v>122</v>
      </c>
      <c r="Q43" s="20" t="s">
        <v>122</v>
      </c>
      <c r="R43" s="20" t="s">
        <v>122</v>
      </c>
      <c r="S43" s="20" t="s">
        <v>122</v>
      </c>
      <c r="T43" s="20" t="s">
        <v>122</v>
      </c>
      <c r="U43" s="20">
        <v>0.105440284613565</v>
      </c>
      <c r="V43" s="20">
        <v>0.25517628570039802</v>
      </c>
      <c r="W43" s="20" t="s">
        <v>122</v>
      </c>
      <c r="X43" s="20"/>
      <c r="Y43" s="20"/>
      <c r="Z43" s="20"/>
      <c r="AA43" s="30"/>
    </row>
    <row r="44" spans="1:27" x14ac:dyDescent="0.25">
      <c r="A44">
        <v>8</v>
      </c>
      <c r="B44" s="15">
        <v>34264</v>
      </c>
      <c r="C44" s="25">
        <f t="shared" si="0"/>
        <v>0.108685202896595</v>
      </c>
      <c r="D44" s="25">
        <f>VLOOKUP(B44,input_BB!$B$19:$K$10000,$D$35,0)</f>
        <v>463.27</v>
      </c>
      <c r="E44" s="27">
        <f t="shared" si="1"/>
        <v>2.9020326100764769E-3</v>
      </c>
      <c r="F44" s="28">
        <f>VLOOKUP(B44,viz!$B$3:$E$1863,4,0)</f>
        <v>0</v>
      </c>
      <c r="G44" s="25">
        <f t="shared" si="2"/>
        <v>0.28781848988056202</v>
      </c>
      <c r="I44" s="31">
        <v>34264</v>
      </c>
      <c r="J44" s="20">
        <v>0.108685202896595</v>
      </c>
      <c r="K44" s="20">
        <v>0</v>
      </c>
      <c r="L44" s="20">
        <v>2.5422381049070599E-2</v>
      </c>
      <c r="M44" s="20">
        <v>0.32616181793434101</v>
      </c>
      <c r="N44" s="20" t="s">
        <v>122</v>
      </c>
      <c r="O44" s="20">
        <v>0.28781848988056202</v>
      </c>
      <c r="P44" s="20" t="s">
        <v>122</v>
      </c>
      <c r="Q44" s="20" t="s">
        <v>122</v>
      </c>
      <c r="R44" s="20" t="s">
        <v>122</v>
      </c>
      <c r="S44" s="20" t="s">
        <v>122</v>
      </c>
      <c r="T44" s="20" t="s">
        <v>122</v>
      </c>
      <c r="U44" s="20">
        <v>0.105462302599991</v>
      </c>
      <c r="V44" s="20">
        <v>0.25513500853603499</v>
      </c>
      <c r="W44" s="20" t="s">
        <v>122</v>
      </c>
      <c r="X44" s="20"/>
      <c r="Y44" s="20"/>
      <c r="Z44" s="20"/>
      <c r="AA44" s="30"/>
    </row>
    <row r="45" spans="1:27" x14ac:dyDescent="0.25">
      <c r="A45">
        <v>9</v>
      </c>
      <c r="B45" s="15">
        <v>34271</v>
      </c>
      <c r="C45" s="25">
        <f t="shared" si="0"/>
        <v>0.108669586479664</v>
      </c>
      <c r="D45" s="25">
        <f>VLOOKUP(B45,input_BB!$B$19:$K$10000,$D$35,0)</f>
        <v>467.83</v>
      </c>
      <c r="E45" s="27">
        <f t="shared" si="1"/>
        <v>2.8648357095795609E-3</v>
      </c>
      <c r="F45" s="28">
        <f>VLOOKUP(B45,viz!$B$3:$E$1863,4,0)</f>
        <v>0</v>
      </c>
      <c r="G45" s="25">
        <f t="shared" si="2"/>
        <v>0.287815427304697</v>
      </c>
      <c r="I45" s="31">
        <v>34271</v>
      </c>
      <c r="J45" s="20">
        <v>0.108669586479664</v>
      </c>
      <c r="K45" s="20">
        <v>0</v>
      </c>
      <c r="L45" s="20">
        <v>2.5430290139748998E-2</v>
      </c>
      <c r="M45" s="20">
        <v>0.32617540787216798</v>
      </c>
      <c r="N45" s="20" t="s">
        <v>122</v>
      </c>
      <c r="O45" s="20">
        <v>0.287815427304697</v>
      </c>
      <c r="P45" s="20" t="s">
        <v>122</v>
      </c>
      <c r="Q45" s="20" t="s">
        <v>122</v>
      </c>
      <c r="R45" s="20" t="s">
        <v>122</v>
      </c>
      <c r="S45" s="20" t="s">
        <v>122</v>
      </c>
      <c r="T45" s="20" t="s">
        <v>122</v>
      </c>
      <c r="U45" s="20">
        <v>0.105484768083711</v>
      </c>
      <c r="V45" s="20">
        <v>0.25509410659967502</v>
      </c>
      <c r="W45" s="20" t="s">
        <v>122</v>
      </c>
      <c r="X45" s="20"/>
      <c r="Y45" s="20"/>
      <c r="Z45" s="20"/>
      <c r="AA45" s="30"/>
    </row>
    <row r="46" spans="1:27" x14ac:dyDescent="0.25">
      <c r="A46">
        <v>10</v>
      </c>
      <c r="B46" s="15">
        <v>34278</v>
      </c>
      <c r="C46" s="25">
        <f t="shared" si="0"/>
        <v>0.108654052019119</v>
      </c>
      <c r="D46" s="25">
        <f>VLOOKUP(B46,input_BB!$B$19:$K$10000,$D$35,0)</f>
        <v>459.57</v>
      </c>
      <c r="E46" s="27">
        <f t="shared" si="1"/>
        <v>2.8278340218224488E-3</v>
      </c>
      <c r="F46" s="28">
        <f>VLOOKUP(B46,viz!$B$3:$E$1863,4,0)</f>
        <v>0</v>
      </c>
      <c r="G46" s="25">
        <f t="shared" si="2"/>
        <v>0.287813184723829</v>
      </c>
      <c r="I46" s="31">
        <v>34278</v>
      </c>
      <c r="J46" s="20">
        <v>0.108654052019119</v>
      </c>
      <c r="K46" s="20">
        <v>0</v>
      </c>
      <c r="L46" s="20">
        <v>2.5437985028712001E-2</v>
      </c>
      <c r="M46" s="20">
        <v>0.32618816553543301</v>
      </c>
      <c r="N46" s="20" t="s">
        <v>122</v>
      </c>
      <c r="O46" s="20">
        <v>0.287813184723829</v>
      </c>
      <c r="P46" s="20" t="s">
        <v>122</v>
      </c>
      <c r="Q46" s="20" t="s">
        <v>122</v>
      </c>
      <c r="R46" s="20" t="s">
        <v>122</v>
      </c>
      <c r="S46" s="20" t="s">
        <v>122</v>
      </c>
      <c r="T46" s="20" t="s">
        <v>122</v>
      </c>
      <c r="U46" s="20">
        <v>0.10550682650384099</v>
      </c>
      <c r="V46" s="20">
        <v>0.255053838208185</v>
      </c>
      <c r="W46" s="20" t="s">
        <v>122</v>
      </c>
      <c r="X46" s="20"/>
      <c r="Y46" s="20"/>
      <c r="Z46" s="20"/>
      <c r="AA46" s="30"/>
    </row>
    <row r="47" spans="1:27" x14ac:dyDescent="0.25">
      <c r="A47">
        <v>11</v>
      </c>
      <c r="B47" s="15">
        <v>34285</v>
      </c>
      <c r="C47" s="25">
        <f t="shared" si="0"/>
        <v>0.10863856971263899</v>
      </c>
      <c r="D47" s="25">
        <f>VLOOKUP(B47,input_BB!$B$19:$K$10000,$D$35,0)</f>
        <v>465.39</v>
      </c>
      <c r="E47" s="27">
        <f t="shared" si="1"/>
        <v>2.790956560357116E-3</v>
      </c>
      <c r="F47" s="28">
        <f>VLOOKUP(B47,viz!$B$3:$E$1863,4,0)</f>
        <v>0</v>
      </c>
      <c r="G47" s="25">
        <f t="shared" si="2"/>
        <v>0.28781081918609602</v>
      </c>
      <c r="I47" s="31">
        <v>34285</v>
      </c>
      <c r="J47" s="20">
        <v>0.10863856971263899</v>
      </c>
      <c r="K47" s="20">
        <v>0</v>
      </c>
      <c r="L47" s="20">
        <v>2.5445351716200802E-2</v>
      </c>
      <c r="M47" s="20">
        <v>0.32620097737183501</v>
      </c>
      <c r="N47" s="20" t="s">
        <v>122</v>
      </c>
      <c r="O47" s="20">
        <v>0.28781081918609602</v>
      </c>
      <c r="P47" s="20" t="s">
        <v>122</v>
      </c>
      <c r="Q47" s="20" t="s">
        <v>122</v>
      </c>
      <c r="R47" s="20" t="s">
        <v>122</v>
      </c>
      <c r="S47" s="20" t="s">
        <v>122</v>
      </c>
      <c r="T47" s="20" t="s">
        <v>122</v>
      </c>
      <c r="U47" s="20">
        <v>0.105528427592039</v>
      </c>
      <c r="V47" s="20">
        <v>0.25501442413382902</v>
      </c>
      <c r="W47" s="20" t="s">
        <v>122</v>
      </c>
      <c r="X47" s="20"/>
      <c r="Y47" s="20"/>
      <c r="Z47" s="20"/>
      <c r="AA47" s="30"/>
    </row>
    <row r="48" spans="1:27" x14ac:dyDescent="0.25">
      <c r="A48">
        <v>12</v>
      </c>
      <c r="B48" s="15">
        <v>34292</v>
      </c>
      <c r="C48" s="25">
        <f t="shared" si="0"/>
        <v>0.108623176813126</v>
      </c>
      <c r="D48" s="25">
        <f>VLOOKUP(B48,input_BB!$B$19:$K$10000,$D$35,0)</f>
        <v>462.6</v>
      </c>
      <c r="E48" s="27">
        <f t="shared" si="1"/>
        <v>2.7542920582454113E-3</v>
      </c>
      <c r="F48" s="28">
        <f>VLOOKUP(B48,viz!$B$3:$E$1863,4,0)</f>
        <v>0</v>
      </c>
      <c r="G48" s="25">
        <f t="shared" si="2"/>
        <v>0.28780892827309901</v>
      </c>
      <c r="I48" s="31">
        <v>34292</v>
      </c>
      <c r="J48" s="20">
        <v>0.108623176813126</v>
      </c>
      <c r="K48" s="20">
        <v>0</v>
      </c>
      <c r="L48" s="20">
        <v>2.5453046218669999E-2</v>
      </c>
      <c r="M48" s="20">
        <v>0.32621478296985101</v>
      </c>
      <c r="N48" s="20" t="s">
        <v>122</v>
      </c>
      <c r="O48" s="20">
        <v>0.28780892827309901</v>
      </c>
      <c r="P48" s="20" t="s">
        <v>122</v>
      </c>
      <c r="Q48" s="20" t="s">
        <v>122</v>
      </c>
      <c r="R48" s="20" t="s">
        <v>122</v>
      </c>
      <c r="S48" s="20" t="s">
        <v>122</v>
      </c>
      <c r="T48" s="20" t="s">
        <v>122</v>
      </c>
      <c r="U48" s="20">
        <v>0.105550233322716</v>
      </c>
      <c r="V48" s="20">
        <v>0.25497300921566302</v>
      </c>
      <c r="W48" s="20" t="s">
        <v>122</v>
      </c>
      <c r="X48" s="20"/>
      <c r="Y48" s="20"/>
      <c r="Z48" s="20"/>
      <c r="AA48" s="30"/>
    </row>
    <row r="49" spans="1:27" x14ac:dyDescent="0.25">
      <c r="A49">
        <v>13</v>
      </c>
      <c r="B49" s="15">
        <v>34299</v>
      </c>
      <c r="C49" s="25">
        <f t="shared" si="0"/>
        <v>0.108607828617096</v>
      </c>
      <c r="D49" s="25">
        <f>VLOOKUP(B49,input_BB!$B$19:$K$10000,$D$35,0)</f>
        <v>463.06</v>
      </c>
      <c r="E49" s="27">
        <f t="shared" si="1"/>
        <v>2.7177340358093146E-3</v>
      </c>
      <c r="F49" s="28">
        <f>VLOOKUP(B49,viz!$B$3:$E$1863,4,0)</f>
        <v>0</v>
      </c>
      <c r="G49" s="25">
        <f t="shared" si="2"/>
        <v>0.28780668113536001</v>
      </c>
      <c r="I49" s="31">
        <v>34299</v>
      </c>
      <c r="J49" s="20">
        <v>0.108607828617096</v>
      </c>
      <c r="K49" s="20">
        <v>0</v>
      </c>
      <c r="L49" s="20">
        <v>2.5460475690260002E-2</v>
      </c>
      <c r="M49" s="20">
        <v>0.32622638478119798</v>
      </c>
      <c r="N49" s="20" t="s">
        <v>122</v>
      </c>
      <c r="O49" s="20">
        <v>0.28780668113536001</v>
      </c>
      <c r="P49" s="20" t="s">
        <v>122</v>
      </c>
      <c r="Q49" s="20" t="s">
        <v>122</v>
      </c>
      <c r="R49" s="20" t="s">
        <v>122</v>
      </c>
      <c r="S49" s="20" t="s">
        <v>122</v>
      </c>
      <c r="T49" s="20" t="s">
        <v>122</v>
      </c>
      <c r="U49" s="20">
        <v>0.105572750112296</v>
      </c>
      <c r="V49" s="20">
        <v>0.25493370828088602</v>
      </c>
      <c r="W49" s="20" t="s">
        <v>122</v>
      </c>
      <c r="X49" s="20"/>
      <c r="Y49" s="20"/>
      <c r="Z49" s="20"/>
      <c r="AA49" s="30"/>
    </row>
    <row r="50" spans="1:27" x14ac:dyDescent="0.25">
      <c r="A50">
        <v>14</v>
      </c>
      <c r="B50" s="15">
        <v>34306</v>
      </c>
      <c r="C50" s="25">
        <f t="shared" si="0"/>
        <v>0.108592540025711</v>
      </c>
      <c r="D50" s="25">
        <f>VLOOKUP(B50,input_BB!$B$19:$K$10000,$D$35,0)</f>
        <v>464.89</v>
      </c>
      <c r="E50" s="27">
        <f t="shared" si="1"/>
        <v>2.6813179862764081E-3</v>
      </c>
      <c r="F50" s="28">
        <f>VLOOKUP(B50,viz!$B$3:$E$1863,4,0)</f>
        <v>0</v>
      </c>
      <c r="G50" s="25">
        <f t="shared" si="2"/>
        <v>0.28780435693940198</v>
      </c>
      <c r="I50" s="31">
        <v>34306</v>
      </c>
      <c r="J50" s="20">
        <v>0.108592540025711</v>
      </c>
      <c r="K50" s="20">
        <v>0</v>
      </c>
      <c r="L50" s="20">
        <v>2.54677539507044E-2</v>
      </c>
      <c r="M50" s="20">
        <v>0.32624029577705099</v>
      </c>
      <c r="N50" s="20" t="s">
        <v>122</v>
      </c>
      <c r="O50" s="20">
        <v>0.28780435693940198</v>
      </c>
      <c r="P50" s="20" t="s">
        <v>122</v>
      </c>
      <c r="Q50" s="20" t="s">
        <v>122</v>
      </c>
      <c r="R50" s="20" t="s">
        <v>122</v>
      </c>
      <c r="S50" s="20" t="s">
        <v>122</v>
      </c>
      <c r="T50" s="20" t="s">
        <v>122</v>
      </c>
      <c r="U50" s="20">
        <v>0.105593064600948</v>
      </c>
      <c r="V50" s="20">
        <v>0.254894528731895</v>
      </c>
      <c r="W50" s="20" t="s">
        <v>122</v>
      </c>
      <c r="X50" s="20"/>
      <c r="Y50" s="20"/>
      <c r="Z50" s="20"/>
      <c r="AA50" s="30"/>
    </row>
    <row r="51" spans="1:27" x14ac:dyDescent="0.25">
      <c r="A51">
        <v>15</v>
      </c>
      <c r="B51" s="15">
        <v>34313</v>
      </c>
      <c r="C51" s="25">
        <f t="shared" si="0"/>
        <v>0.108577318489552</v>
      </c>
      <c r="D51" s="25">
        <f>VLOOKUP(B51,input_BB!$B$19:$K$10000,$D$35,0)</f>
        <v>463.93</v>
      </c>
      <c r="E51" s="27">
        <f t="shared" si="1"/>
        <v>2.6450616562604832E-3</v>
      </c>
      <c r="F51" s="28">
        <f>VLOOKUP(B51,viz!$B$3:$E$1863,4,0)</f>
        <v>0</v>
      </c>
      <c r="G51" s="25">
        <f t="shared" si="2"/>
        <v>0.28780303637635901</v>
      </c>
      <c r="I51" s="31">
        <v>34313</v>
      </c>
      <c r="J51" s="20">
        <v>0.108577318489552</v>
      </c>
      <c r="K51" s="20">
        <v>0</v>
      </c>
      <c r="L51" s="20">
        <v>2.5475346409489501E-2</v>
      </c>
      <c r="M51" s="20">
        <v>0.32625233645447399</v>
      </c>
      <c r="N51" s="20" t="s">
        <v>122</v>
      </c>
      <c r="O51" s="20">
        <v>0.28780303637635901</v>
      </c>
      <c r="P51" s="20" t="s">
        <v>122</v>
      </c>
      <c r="Q51" s="20" t="s">
        <v>122</v>
      </c>
      <c r="R51" s="20" t="s">
        <v>122</v>
      </c>
      <c r="S51" s="20" t="s">
        <v>122</v>
      </c>
      <c r="T51" s="20" t="s">
        <v>122</v>
      </c>
      <c r="U51" s="20">
        <v>0.105615459380379</v>
      </c>
      <c r="V51" s="20">
        <v>0.25485382137929902</v>
      </c>
      <c r="W51" s="20" t="s">
        <v>122</v>
      </c>
      <c r="X51" s="20"/>
      <c r="Y51" s="20"/>
      <c r="Z51" s="20"/>
      <c r="AA51" s="30"/>
    </row>
    <row r="52" spans="1:27" x14ac:dyDescent="0.25">
      <c r="A52">
        <v>16</v>
      </c>
      <c r="B52" s="15">
        <v>34320</v>
      </c>
      <c r="C52" s="25">
        <f t="shared" si="0"/>
        <v>0.108562134206295</v>
      </c>
      <c r="D52" s="25">
        <f>VLOOKUP(B52,input_BB!$B$19:$K$10000,$D$35,0)</f>
        <v>466.38</v>
      </c>
      <c r="E52" s="27">
        <f t="shared" si="1"/>
        <v>2.6088940593063745E-3</v>
      </c>
      <c r="F52" s="28">
        <f>VLOOKUP(B52,viz!$B$3:$E$1863,4,0)</f>
        <v>0</v>
      </c>
      <c r="G52" s="25">
        <f t="shared" si="2"/>
        <v>0.28779918360752998</v>
      </c>
      <c r="I52" s="31">
        <v>34320</v>
      </c>
      <c r="J52" s="20">
        <v>0.108562134206295</v>
      </c>
      <c r="K52" s="20">
        <v>0</v>
      </c>
      <c r="L52" s="20">
        <v>2.5482621248428299E-2</v>
      </c>
      <c r="M52" s="20">
        <v>0.32626552024515898</v>
      </c>
      <c r="N52" s="20" t="s">
        <v>122</v>
      </c>
      <c r="O52" s="20">
        <v>0.28779918360752998</v>
      </c>
      <c r="P52" s="20" t="s">
        <v>122</v>
      </c>
      <c r="Q52" s="20" t="s">
        <v>122</v>
      </c>
      <c r="R52" s="20" t="s">
        <v>122</v>
      </c>
      <c r="S52" s="20" t="s">
        <v>122</v>
      </c>
      <c r="T52" s="20" t="s">
        <v>122</v>
      </c>
      <c r="U52" s="20">
        <v>0.10563675302085999</v>
      </c>
      <c r="V52" s="20">
        <v>0.25481592187802299</v>
      </c>
      <c r="W52" s="20" t="s">
        <v>122</v>
      </c>
      <c r="X52" s="20"/>
      <c r="Y52" s="20"/>
      <c r="Z52" s="20"/>
      <c r="AA52" s="30"/>
    </row>
    <row r="53" spans="1:27" x14ac:dyDescent="0.25">
      <c r="A53">
        <v>17</v>
      </c>
      <c r="B53" s="15">
        <v>34327</v>
      </c>
      <c r="C53" s="25">
        <f t="shared" si="0"/>
        <v>0.10854706168174701</v>
      </c>
      <c r="D53" s="25">
        <f>VLOOKUP(B53,input_BB!$B$19:$K$10000,$D$35,0)</f>
        <v>467.38</v>
      </c>
      <c r="E53" s="27">
        <f t="shared" si="1"/>
        <v>2.5729926615448884E-3</v>
      </c>
      <c r="F53" s="28">
        <f>VLOOKUP(B53,viz!$B$3:$E$1863,4,0)</f>
        <v>0</v>
      </c>
      <c r="G53" s="25">
        <f t="shared" si="2"/>
        <v>0.28779773854791202</v>
      </c>
      <c r="I53" s="31">
        <v>34327</v>
      </c>
      <c r="J53" s="20">
        <v>0.10854706168174701</v>
      </c>
      <c r="K53" s="20">
        <v>0</v>
      </c>
      <c r="L53" s="20">
        <v>2.5489963141242401E-2</v>
      </c>
      <c r="M53" s="20">
        <v>0.32627810600132701</v>
      </c>
      <c r="N53" s="20" t="s">
        <v>122</v>
      </c>
      <c r="O53" s="20">
        <v>0.28779773854791202</v>
      </c>
      <c r="P53" s="20" t="s">
        <v>122</v>
      </c>
      <c r="Q53" s="20" t="s">
        <v>122</v>
      </c>
      <c r="R53" s="20" t="s">
        <v>122</v>
      </c>
      <c r="S53" s="20" t="s">
        <v>122</v>
      </c>
      <c r="T53" s="20" t="s">
        <v>122</v>
      </c>
      <c r="U53" s="20">
        <v>0.10565797895437599</v>
      </c>
      <c r="V53" s="20">
        <v>0.254776213355142</v>
      </c>
      <c r="W53" s="20" t="s">
        <v>122</v>
      </c>
      <c r="X53" s="20"/>
      <c r="Y53" s="20"/>
      <c r="Z53" s="20"/>
      <c r="AA53" s="30"/>
    </row>
    <row r="54" spans="1:27" x14ac:dyDescent="0.25">
      <c r="A54">
        <v>18</v>
      </c>
      <c r="B54" s="15">
        <v>34334</v>
      </c>
      <c r="C54" s="25">
        <f t="shared" si="0"/>
        <v>0.108532004058361</v>
      </c>
      <c r="D54" s="25">
        <f>VLOOKUP(B54,input_BB!$B$19:$K$10000,$D$35,0)</f>
        <v>466.45</v>
      </c>
      <c r="E54" s="27">
        <f t="shared" si="1"/>
        <v>2.5371267570109515E-3</v>
      </c>
      <c r="F54" s="28">
        <f>VLOOKUP(B54,viz!$B$3:$E$1863,4,0)</f>
        <v>0</v>
      </c>
      <c r="G54" s="25">
        <f t="shared" si="2"/>
        <v>0.28779555238138599</v>
      </c>
      <c r="I54" s="31">
        <v>34334</v>
      </c>
      <c r="J54" s="20">
        <v>0.108532004058361</v>
      </c>
      <c r="K54" s="20">
        <v>0</v>
      </c>
      <c r="L54" s="20">
        <v>2.54973035297331E-2</v>
      </c>
      <c r="M54" s="20">
        <v>0.32629091473100102</v>
      </c>
      <c r="N54" s="20" t="s">
        <v>122</v>
      </c>
      <c r="O54" s="20">
        <v>0.28779555238138599</v>
      </c>
      <c r="P54" s="20" t="s">
        <v>122</v>
      </c>
      <c r="Q54" s="20" t="s">
        <v>122</v>
      </c>
      <c r="R54" s="20" t="s">
        <v>122</v>
      </c>
      <c r="S54" s="20" t="s">
        <v>122</v>
      </c>
      <c r="T54" s="20" t="s">
        <v>122</v>
      </c>
      <c r="U54" s="20">
        <v>0.105679480787455</v>
      </c>
      <c r="V54" s="20">
        <v>0.254736748570424</v>
      </c>
      <c r="W54" s="20" t="s">
        <v>122</v>
      </c>
      <c r="X54" s="20"/>
      <c r="Y54" s="20"/>
      <c r="Z54" s="20"/>
      <c r="AA54" s="30"/>
    </row>
    <row r="55" spans="1:27" x14ac:dyDescent="0.25">
      <c r="A55">
        <v>19</v>
      </c>
      <c r="B55" s="15">
        <v>34341</v>
      </c>
      <c r="C55" s="25">
        <f t="shared" si="0"/>
        <v>0.108517035841942</v>
      </c>
      <c r="D55" s="25">
        <f>VLOOKUP(B55,input_BB!$B$19:$K$10000,$D$35,0)</f>
        <v>469.9</v>
      </c>
      <c r="E55" s="27">
        <f t="shared" si="1"/>
        <v>2.5014738118306432E-3</v>
      </c>
      <c r="F55" s="28">
        <f>VLOOKUP(B55,viz!$B$3:$E$1863,4,0)</f>
        <v>0</v>
      </c>
      <c r="G55" s="25">
        <f t="shared" si="2"/>
        <v>0.28779355472097201</v>
      </c>
      <c r="I55" s="31">
        <v>34341</v>
      </c>
      <c r="J55" s="20">
        <v>0.108517035841942</v>
      </c>
      <c r="K55" s="20">
        <v>0</v>
      </c>
      <c r="L55" s="20">
        <v>2.5504698365830799E-2</v>
      </c>
      <c r="M55" s="20">
        <v>0.32630300752192698</v>
      </c>
      <c r="N55" s="20" t="s">
        <v>122</v>
      </c>
      <c r="O55" s="20">
        <v>0.28779355472097201</v>
      </c>
      <c r="P55" s="20" t="s">
        <v>122</v>
      </c>
      <c r="Q55" s="20" t="s">
        <v>122</v>
      </c>
      <c r="R55" s="20" t="s">
        <v>122</v>
      </c>
      <c r="S55" s="20" t="s">
        <v>122</v>
      </c>
      <c r="T55" s="20" t="s">
        <v>122</v>
      </c>
      <c r="U55" s="20">
        <v>0.10570070132699801</v>
      </c>
      <c r="V55" s="20">
        <v>0.25469803806427299</v>
      </c>
      <c r="W55" s="20" t="s">
        <v>122</v>
      </c>
      <c r="X55" s="20"/>
      <c r="Y55" s="20"/>
      <c r="Z55" s="20"/>
      <c r="AA55" s="30"/>
    </row>
    <row r="56" spans="1:27" x14ac:dyDescent="0.25">
      <c r="A56">
        <v>20</v>
      </c>
      <c r="B56" s="15">
        <v>34348</v>
      </c>
      <c r="C56" s="25">
        <f t="shared" si="0"/>
        <v>0.108502112329006</v>
      </c>
      <c r="D56" s="25">
        <f>VLOOKUP(B56,input_BB!$B$19:$K$10000,$D$35,0)</f>
        <v>474.91</v>
      </c>
      <c r="E56" s="27">
        <f t="shared" si="1"/>
        <v>2.4659273463259429E-3</v>
      </c>
      <c r="F56" s="28">
        <f>VLOOKUP(B56,viz!$B$3:$E$1863,4,0)</f>
        <v>0</v>
      </c>
      <c r="G56" s="25">
        <f t="shared" si="2"/>
        <v>0.28779099836049199</v>
      </c>
      <c r="I56" s="31">
        <v>34348</v>
      </c>
      <c r="J56" s="20">
        <v>0.108502112329006</v>
      </c>
      <c r="K56" s="20">
        <v>0</v>
      </c>
      <c r="L56" s="20">
        <v>2.5512160335845802E-2</v>
      </c>
      <c r="M56" s="20">
        <v>0.32631676515643399</v>
      </c>
      <c r="N56" s="20" t="s">
        <v>122</v>
      </c>
      <c r="O56" s="20">
        <v>0.28779099836049199</v>
      </c>
      <c r="P56" s="20" t="s">
        <v>122</v>
      </c>
      <c r="Q56" s="20" t="s">
        <v>122</v>
      </c>
      <c r="R56" s="20" t="s">
        <v>122</v>
      </c>
      <c r="S56" s="20" t="s">
        <v>122</v>
      </c>
      <c r="T56" s="20" t="s">
        <v>122</v>
      </c>
      <c r="U56" s="20">
        <v>0.105720418510584</v>
      </c>
      <c r="V56" s="20">
        <v>0.254659657636644</v>
      </c>
      <c r="W56" s="20" t="s">
        <v>122</v>
      </c>
      <c r="X56" s="20"/>
      <c r="Y56" s="20"/>
      <c r="Z56" s="20"/>
      <c r="AA56" s="30"/>
    </row>
    <row r="57" spans="1:27" x14ac:dyDescent="0.25">
      <c r="A57">
        <v>21</v>
      </c>
      <c r="B57" s="15">
        <v>34355</v>
      </c>
      <c r="C57" s="25">
        <f t="shared" si="0"/>
        <v>0.108487255871296</v>
      </c>
      <c r="D57" s="25">
        <f>VLOOKUP(B57,input_BB!$B$19:$K$10000,$D$35,0)</f>
        <v>474.72</v>
      </c>
      <c r="E57" s="27">
        <f t="shared" si="1"/>
        <v>2.4305406003382237E-3</v>
      </c>
      <c r="F57" s="28">
        <f>VLOOKUP(B57,viz!$B$3:$E$1863,4,0)</f>
        <v>0</v>
      </c>
      <c r="G57" s="25">
        <f t="shared" si="2"/>
        <v>0.28778931225818499</v>
      </c>
      <c r="I57" s="31">
        <v>34355</v>
      </c>
      <c r="J57" s="20">
        <v>0.108487255871296</v>
      </c>
      <c r="K57" s="20">
        <v>0</v>
      </c>
      <c r="L57" s="20">
        <v>2.5519276229703999E-2</v>
      </c>
      <c r="M57" s="20">
        <v>0.326328350573038</v>
      </c>
      <c r="N57" s="20" t="s">
        <v>122</v>
      </c>
      <c r="O57" s="20">
        <v>0.28778931225818499</v>
      </c>
      <c r="P57" s="20" t="s">
        <v>122</v>
      </c>
      <c r="Q57" s="20" t="s">
        <v>122</v>
      </c>
      <c r="R57" s="20" t="s">
        <v>122</v>
      </c>
      <c r="S57" s="20" t="s">
        <v>122</v>
      </c>
      <c r="T57" s="20" t="s">
        <v>122</v>
      </c>
      <c r="U57" s="20">
        <v>0.105742298138067</v>
      </c>
      <c r="V57" s="20">
        <v>0.25462076280100598</v>
      </c>
      <c r="W57" s="20" t="s">
        <v>122</v>
      </c>
      <c r="X57" s="20"/>
      <c r="Y57" s="20"/>
      <c r="Z57" s="20"/>
      <c r="AA57" s="30"/>
    </row>
    <row r="58" spans="1:27" x14ac:dyDescent="0.25">
      <c r="A58">
        <v>22</v>
      </c>
      <c r="B58" s="15">
        <v>34362</v>
      </c>
      <c r="C58" s="25">
        <f t="shared" si="0"/>
        <v>0.10847245901822999</v>
      </c>
      <c r="D58" s="25">
        <f>VLOOKUP(B58,input_BB!$B$19:$K$10000,$D$35,0)</f>
        <v>478.7</v>
      </c>
      <c r="E58" s="27">
        <f t="shared" si="1"/>
        <v>2.3952958272513147E-3</v>
      </c>
      <c r="F58" s="28">
        <f>VLOOKUP(B58,viz!$B$3:$E$1863,4,0)</f>
        <v>0</v>
      </c>
      <c r="G58" s="25">
        <f t="shared" si="2"/>
        <v>0.28778754145860003</v>
      </c>
      <c r="I58" s="31">
        <v>34362</v>
      </c>
      <c r="J58" s="20">
        <v>0.10847245901822999</v>
      </c>
      <c r="K58" s="20">
        <v>0</v>
      </c>
      <c r="L58" s="20">
        <v>2.5526331856755801E-2</v>
      </c>
      <c r="M58" s="20">
        <v>0.32634080520429998</v>
      </c>
      <c r="N58" s="20" t="s">
        <v>122</v>
      </c>
      <c r="O58" s="20">
        <v>0.28778754145860003</v>
      </c>
      <c r="P58" s="20" t="s">
        <v>122</v>
      </c>
      <c r="Q58" s="20" t="s">
        <v>122</v>
      </c>
      <c r="R58" s="20" t="s">
        <v>122</v>
      </c>
      <c r="S58" s="20" t="s">
        <v>122</v>
      </c>
      <c r="T58" s="20" t="s">
        <v>122</v>
      </c>
      <c r="U58" s="20">
        <v>0.105762817528797</v>
      </c>
      <c r="V58" s="20">
        <v>0.25458250395154802</v>
      </c>
      <c r="W58" s="20" t="s">
        <v>122</v>
      </c>
      <c r="X58" s="20"/>
      <c r="Y58" s="20"/>
      <c r="Z58" s="20"/>
      <c r="AA58" s="30"/>
    </row>
    <row r="59" spans="1:27" x14ac:dyDescent="0.25">
      <c r="A59">
        <v>23</v>
      </c>
      <c r="B59" s="15">
        <v>34369</v>
      </c>
      <c r="C59" s="25">
        <f t="shared" si="0"/>
        <v>0.10845772176981</v>
      </c>
      <c r="D59" s="25">
        <f>VLOOKUP(B59,input_BB!$B$19:$K$10000,$D$35,0)</f>
        <v>469.81</v>
      </c>
      <c r="E59" s="27">
        <f t="shared" si="1"/>
        <v>2.3601930270700094E-3</v>
      </c>
      <c r="F59" s="28">
        <f>VLOOKUP(B59,viz!$B$3:$E$1863,4,0)</f>
        <v>0</v>
      </c>
      <c r="G59" s="25">
        <f t="shared" si="2"/>
        <v>0.28778530251881501</v>
      </c>
      <c r="I59" s="31">
        <v>34369</v>
      </c>
      <c r="J59" s="20">
        <v>0.10845772176981</v>
      </c>
      <c r="K59" s="20">
        <v>0</v>
      </c>
      <c r="L59" s="20">
        <v>2.55337944265756E-2</v>
      </c>
      <c r="M59" s="20">
        <v>0.326352932166245</v>
      </c>
      <c r="N59" s="20" t="s">
        <v>122</v>
      </c>
      <c r="O59" s="20">
        <v>0.28778530251881501</v>
      </c>
      <c r="P59" s="20" t="s">
        <v>122</v>
      </c>
      <c r="Q59" s="20" t="s">
        <v>122</v>
      </c>
      <c r="R59" s="20" t="s">
        <v>122</v>
      </c>
      <c r="S59" s="20" t="s">
        <v>122</v>
      </c>
      <c r="T59" s="20" t="s">
        <v>122</v>
      </c>
      <c r="U59" s="20">
        <v>0.105784000479224</v>
      </c>
      <c r="V59" s="20">
        <v>0.25454397040914101</v>
      </c>
      <c r="W59" s="20" t="s">
        <v>122</v>
      </c>
      <c r="X59" s="20"/>
      <c r="Y59" s="20"/>
      <c r="Z59" s="20"/>
      <c r="AA59" s="30"/>
    </row>
    <row r="60" spans="1:27" x14ac:dyDescent="0.25">
      <c r="A60">
        <v>24</v>
      </c>
      <c r="B60" s="15">
        <v>34376</v>
      </c>
      <c r="C60" s="25">
        <f t="shared" si="0"/>
        <v>0.10844304412603401</v>
      </c>
      <c r="D60" s="25">
        <f>VLOOKUP(B60,input_BB!$B$19:$K$10000,$D$35,0)</f>
        <v>470.18</v>
      </c>
      <c r="E60" s="27">
        <f t="shared" si="1"/>
        <v>2.3252321997895144E-3</v>
      </c>
      <c r="F60" s="28">
        <f>VLOOKUP(B60,viz!$B$3:$E$1863,4,0)</f>
        <v>0</v>
      </c>
      <c r="G60" s="25">
        <f t="shared" si="2"/>
        <v>0.28778223461911601</v>
      </c>
      <c r="I60" s="31">
        <v>34376</v>
      </c>
      <c r="J60" s="20">
        <v>0.10844304412603401</v>
      </c>
      <c r="K60" s="20">
        <v>0</v>
      </c>
      <c r="L60" s="20">
        <v>2.5540756874563999E-2</v>
      </c>
      <c r="M60" s="20">
        <v>0.32636562717283601</v>
      </c>
      <c r="N60" s="20" t="s">
        <v>122</v>
      </c>
      <c r="O60" s="20">
        <v>0.28778223461911601</v>
      </c>
      <c r="P60" s="20" t="s">
        <v>122</v>
      </c>
      <c r="Q60" s="20" t="s">
        <v>122</v>
      </c>
      <c r="R60" s="20" t="s">
        <v>122</v>
      </c>
      <c r="S60" s="20" t="s">
        <v>122</v>
      </c>
      <c r="T60" s="20" t="s">
        <v>122</v>
      </c>
      <c r="U60" s="20">
        <v>0.105804584562781</v>
      </c>
      <c r="V60" s="20">
        <v>0.25450679677070298</v>
      </c>
      <c r="W60" s="20" t="s">
        <v>122</v>
      </c>
      <c r="X60" s="20"/>
      <c r="Y60" s="20"/>
      <c r="Z60" s="20"/>
      <c r="AA60" s="30"/>
    </row>
    <row r="61" spans="1:27" x14ac:dyDescent="0.25">
      <c r="A61">
        <v>25</v>
      </c>
      <c r="B61" s="15">
        <v>34383</v>
      </c>
      <c r="C61" s="25">
        <f t="shared" si="0"/>
        <v>0.10842843353748299</v>
      </c>
      <c r="D61" s="25">
        <f>VLOOKUP(B61,input_BB!$B$19:$K$10000,$D$35,0)</f>
        <v>467.69</v>
      </c>
      <c r="E61" s="27">
        <f t="shared" si="1"/>
        <v>2.2904310920235874E-3</v>
      </c>
      <c r="F61" s="28">
        <f>VLOOKUP(B61,viz!$B$3:$E$1863,4,0)</f>
        <v>0</v>
      </c>
      <c r="G61" s="25">
        <f t="shared" si="2"/>
        <v>0.28778077962239501</v>
      </c>
      <c r="I61" s="31">
        <v>34383</v>
      </c>
      <c r="J61" s="20">
        <v>0.10842843353748299</v>
      </c>
      <c r="K61" s="20">
        <v>0</v>
      </c>
      <c r="L61" s="20">
        <v>2.5547853250629499E-2</v>
      </c>
      <c r="M61" s="20">
        <v>0.32637764180338502</v>
      </c>
      <c r="N61" s="20" t="s">
        <v>122</v>
      </c>
      <c r="O61" s="20">
        <v>0.28778077962239501</v>
      </c>
      <c r="P61" s="20" t="s">
        <v>122</v>
      </c>
      <c r="Q61" s="20" t="s">
        <v>122</v>
      </c>
      <c r="R61" s="20" t="s">
        <v>122</v>
      </c>
      <c r="S61" s="20" t="s">
        <v>122</v>
      </c>
      <c r="T61" s="20" t="s">
        <v>122</v>
      </c>
      <c r="U61" s="20">
        <v>0.10582568169147601</v>
      </c>
      <c r="V61" s="20">
        <v>0.254468043632114</v>
      </c>
      <c r="W61" s="20" t="s">
        <v>122</v>
      </c>
      <c r="X61" s="20"/>
      <c r="Y61" s="20"/>
      <c r="Z61" s="20"/>
      <c r="AA61" s="30"/>
    </row>
    <row r="62" spans="1:27" x14ac:dyDescent="0.25">
      <c r="A62">
        <v>26</v>
      </c>
      <c r="B62" s="15">
        <v>34390</v>
      </c>
      <c r="C62" s="25">
        <f t="shared" si="0"/>
        <v>0.10841385275125499</v>
      </c>
      <c r="D62" s="25">
        <f>VLOOKUP(B62,input_BB!$B$19:$K$10000,$D$35,0)</f>
        <v>466.07</v>
      </c>
      <c r="E62" s="27">
        <f t="shared" si="1"/>
        <v>2.2557009707104788E-3</v>
      </c>
      <c r="F62" s="28">
        <f>VLOOKUP(B62,viz!$B$3:$E$1863,4,0)</f>
        <v>0</v>
      </c>
      <c r="G62" s="25">
        <f t="shared" si="2"/>
        <v>0.28777894727919001</v>
      </c>
      <c r="I62" s="31">
        <v>34390</v>
      </c>
      <c r="J62" s="20">
        <v>0.10841385275125499</v>
      </c>
      <c r="K62" s="20">
        <v>0</v>
      </c>
      <c r="L62" s="20">
        <v>2.55548944166758E-2</v>
      </c>
      <c r="M62" s="20">
        <v>0.32638924270005198</v>
      </c>
      <c r="N62" s="20" t="s">
        <v>122</v>
      </c>
      <c r="O62" s="20">
        <v>0.28777894727919001</v>
      </c>
      <c r="P62" s="20" t="s">
        <v>122</v>
      </c>
      <c r="Q62" s="20" t="s">
        <v>122</v>
      </c>
      <c r="R62" s="20" t="s">
        <v>122</v>
      </c>
      <c r="S62" s="20" t="s">
        <v>122</v>
      </c>
      <c r="T62" s="20" t="s">
        <v>122</v>
      </c>
      <c r="U62" s="20">
        <v>0.10584669813798001</v>
      </c>
      <c r="V62" s="20">
        <v>0.25443021746610101</v>
      </c>
      <c r="W62" s="20" t="s">
        <v>122</v>
      </c>
      <c r="X62" s="20"/>
      <c r="Y62" s="20"/>
      <c r="Z62" s="20"/>
      <c r="AA62" s="30"/>
    </row>
    <row r="63" spans="1:27" x14ac:dyDescent="0.25">
      <c r="A63">
        <v>27</v>
      </c>
      <c r="B63" s="15">
        <v>34397</v>
      </c>
      <c r="C63" s="25">
        <f t="shared" si="0"/>
        <v>0.10839933902025201</v>
      </c>
      <c r="D63" s="25">
        <f>VLOOKUP(B63,input_BB!$B$19:$K$10000,$D$35,0)</f>
        <v>464.74</v>
      </c>
      <c r="E63" s="27">
        <f t="shared" si="1"/>
        <v>2.2211305689120047E-3</v>
      </c>
      <c r="F63" s="28">
        <f>VLOOKUP(B63,viz!$B$3:$E$1863,4,0)</f>
        <v>0</v>
      </c>
      <c r="G63" s="25">
        <f t="shared" si="2"/>
        <v>0.28777680335117201</v>
      </c>
      <c r="I63" s="31">
        <v>34397</v>
      </c>
      <c r="J63" s="20">
        <v>0.10839933902025201</v>
      </c>
      <c r="K63" s="20">
        <v>1</v>
      </c>
      <c r="L63" s="20">
        <v>2.55620159979668E-2</v>
      </c>
      <c r="M63" s="20">
        <v>0.32640168459415497</v>
      </c>
      <c r="N63" s="20" t="s">
        <v>122</v>
      </c>
      <c r="O63" s="20">
        <v>0.28777680335117201</v>
      </c>
      <c r="P63" s="20" t="s">
        <v>122</v>
      </c>
      <c r="Q63" s="20" t="s">
        <v>122</v>
      </c>
      <c r="R63" s="20" t="s">
        <v>122</v>
      </c>
      <c r="S63" s="20" t="s">
        <v>122</v>
      </c>
      <c r="T63" s="20" t="s">
        <v>122</v>
      </c>
      <c r="U63" s="20">
        <v>0.105866129716176</v>
      </c>
      <c r="V63" s="20">
        <v>0.254393366340531</v>
      </c>
      <c r="W63" s="20" t="s">
        <v>122</v>
      </c>
      <c r="X63" s="20"/>
      <c r="Y63" s="20"/>
      <c r="Z63" s="20"/>
      <c r="AA63" s="30"/>
    </row>
    <row r="64" spans="1:27" x14ac:dyDescent="0.25">
      <c r="A64">
        <v>28</v>
      </c>
      <c r="B64" s="15">
        <v>34404</v>
      </c>
      <c r="C64" s="25">
        <f t="shared" si="0"/>
        <v>0.108384892344475</v>
      </c>
      <c r="D64" s="25">
        <f>VLOOKUP(B64,input_BB!$B$19:$K$10000,$D$35,0)</f>
        <v>466.44</v>
      </c>
      <c r="E64" s="27">
        <f t="shared" si="1"/>
        <v>2.1867198866304793E-3</v>
      </c>
      <c r="F64" s="28">
        <f>VLOOKUP(B64,viz!$B$3:$E$1863,4,0)</f>
        <v>0</v>
      </c>
      <c r="G64" s="25">
        <f t="shared" si="2"/>
        <v>0.287773737080044</v>
      </c>
      <c r="I64" s="31">
        <v>34404</v>
      </c>
      <c r="J64" s="20">
        <v>0.108384892344475</v>
      </c>
      <c r="K64" s="20">
        <v>0</v>
      </c>
      <c r="L64" s="20">
        <v>2.5569067740041501E-2</v>
      </c>
      <c r="M64" s="20">
        <v>0.32641540862162399</v>
      </c>
      <c r="N64" s="20" t="s">
        <v>122</v>
      </c>
      <c r="O64" s="20">
        <v>0.287773737080044</v>
      </c>
      <c r="P64" s="20" t="s">
        <v>122</v>
      </c>
      <c r="Q64" s="20" t="s">
        <v>122</v>
      </c>
      <c r="R64" s="20" t="s">
        <v>122</v>
      </c>
      <c r="S64" s="20" t="s">
        <v>122</v>
      </c>
      <c r="T64" s="20" t="s">
        <v>122</v>
      </c>
      <c r="U64" s="20">
        <v>0.105885898795477</v>
      </c>
      <c r="V64" s="20">
        <v>0.25435588776281398</v>
      </c>
      <c r="W64" s="20" t="s">
        <v>122</v>
      </c>
      <c r="X64" s="20"/>
      <c r="Y64" s="20"/>
      <c r="Z64" s="20"/>
      <c r="AA64" s="30"/>
    </row>
    <row r="65" spans="1:27" x14ac:dyDescent="0.25">
      <c r="A65">
        <v>29</v>
      </c>
      <c r="B65" s="15">
        <v>34411</v>
      </c>
      <c r="C65" s="25">
        <f t="shared" si="0"/>
        <v>0.10975557565689099</v>
      </c>
      <c r="D65" s="25">
        <f>VLOOKUP(B65,input_BB!$B$19:$K$10000,$D$35,0)</f>
        <v>471.06</v>
      </c>
      <c r="E65" s="27">
        <f t="shared" si="1"/>
        <v>5.4515642494568708E-3</v>
      </c>
      <c r="F65" s="28">
        <f>VLOOKUP(B65,viz!$B$3:$E$1863,4,0)</f>
        <v>0</v>
      </c>
      <c r="G65" s="25">
        <f t="shared" si="2"/>
        <v>0.28750739657142399</v>
      </c>
      <c r="I65" s="31">
        <v>34411</v>
      </c>
      <c r="J65" s="20">
        <v>0.10975557565689099</v>
      </c>
      <c r="K65" s="20">
        <v>0</v>
      </c>
      <c r="L65" s="20">
        <v>2.4756481328378099E-2</v>
      </c>
      <c r="M65" s="20">
        <v>0.32683022057991901</v>
      </c>
      <c r="N65" s="20" t="s">
        <v>122</v>
      </c>
      <c r="O65" s="20">
        <v>0.28750739657142399</v>
      </c>
      <c r="P65" s="20" t="s">
        <v>122</v>
      </c>
      <c r="Q65" s="20" t="s">
        <v>122</v>
      </c>
      <c r="R65" s="20" t="s">
        <v>122</v>
      </c>
      <c r="S65" s="20" t="s">
        <v>122</v>
      </c>
      <c r="T65" s="20" t="s">
        <v>122</v>
      </c>
      <c r="U65" s="20">
        <v>0.10430004457727</v>
      </c>
      <c r="V65" s="20">
        <v>0.25660585694300903</v>
      </c>
      <c r="W65" s="20" t="s">
        <v>122</v>
      </c>
      <c r="X65" s="20"/>
      <c r="Y65" s="20"/>
      <c r="Z65" s="20"/>
      <c r="AA65" s="30"/>
    </row>
    <row r="66" spans="1:27" x14ac:dyDescent="0.25">
      <c r="A66">
        <v>30</v>
      </c>
      <c r="B66" s="15">
        <v>34418</v>
      </c>
      <c r="C66" s="25">
        <f t="shared" si="0"/>
        <v>0.10973846912384</v>
      </c>
      <c r="D66" s="25">
        <f>VLOOKUP(B66,input_BB!$B$19:$K$10000,$D$35,0)</f>
        <v>460.58</v>
      </c>
      <c r="E66" s="27">
        <f t="shared" si="1"/>
        <v>5.4108180263919663E-3</v>
      </c>
      <c r="F66" s="28">
        <f>VLOOKUP(B66,viz!$B$3:$E$1863,4,0)</f>
        <v>0</v>
      </c>
      <c r="G66" s="25">
        <f t="shared" si="2"/>
        <v>0.28750651877830402</v>
      </c>
      <c r="I66" s="31">
        <v>34418</v>
      </c>
      <c r="J66" s="20">
        <v>0.10973846912384</v>
      </c>
      <c r="K66" s="20">
        <v>0</v>
      </c>
      <c r="L66" s="20">
        <v>2.4765056933580099E-2</v>
      </c>
      <c r="M66" s="20">
        <v>0.32684104458003599</v>
      </c>
      <c r="N66" s="20" t="s">
        <v>122</v>
      </c>
      <c r="O66" s="20">
        <v>0.28750651877830402</v>
      </c>
      <c r="P66" s="20" t="s">
        <v>122</v>
      </c>
      <c r="Q66" s="20" t="s">
        <v>122</v>
      </c>
      <c r="R66" s="20" t="s">
        <v>122</v>
      </c>
      <c r="S66" s="20" t="s">
        <v>122</v>
      </c>
      <c r="T66" s="20" t="s">
        <v>122</v>
      </c>
      <c r="U66" s="20">
        <v>0.10432333272437</v>
      </c>
      <c r="V66" s="20">
        <v>0.25656404698370999</v>
      </c>
      <c r="W66" s="20" t="s">
        <v>122</v>
      </c>
      <c r="X66" s="20"/>
      <c r="Y66" s="20"/>
      <c r="Z66" s="20"/>
      <c r="AA66" s="30"/>
    </row>
    <row r="67" spans="1:27" x14ac:dyDescent="0.25">
      <c r="A67">
        <v>31</v>
      </c>
      <c r="B67" s="15">
        <v>34425</v>
      </c>
      <c r="C67" s="25">
        <f t="shared" si="0"/>
        <v>0.109721466898918</v>
      </c>
      <c r="D67" s="25">
        <f>VLOOKUP(B67,input_BB!$B$19:$K$10000,$D$35,0)</f>
        <v>445.77</v>
      </c>
      <c r="E67" s="27">
        <f t="shared" si="1"/>
        <v>5.3703202559082395E-3</v>
      </c>
      <c r="F67" s="28">
        <f>VLOOKUP(B67,viz!$B$3:$E$1863,4,0)</f>
        <v>0</v>
      </c>
      <c r="G67" s="25">
        <f t="shared" si="2"/>
        <v>0.28750589379464198</v>
      </c>
      <c r="I67" s="31">
        <v>34425</v>
      </c>
      <c r="J67" s="20">
        <v>0.109721466898918</v>
      </c>
      <c r="K67" s="20">
        <v>0</v>
      </c>
      <c r="L67" s="20">
        <v>2.4773918291568501E-2</v>
      </c>
      <c r="M67" s="20">
        <v>0.32685178963354999</v>
      </c>
      <c r="N67" s="20" t="s">
        <v>122</v>
      </c>
      <c r="O67" s="20">
        <v>0.28750589379464198</v>
      </c>
      <c r="P67" s="20" t="s">
        <v>122</v>
      </c>
      <c r="Q67" s="20" t="s">
        <v>122</v>
      </c>
      <c r="R67" s="20" t="s">
        <v>122</v>
      </c>
      <c r="S67" s="20" t="s">
        <v>122</v>
      </c>
      <c r="T67" s="20" t="s">
        <v>122</v>
      </c>
      <c r="U67" s="20">
        <v>0.104347160952988</v>
      </c>
      <c r="V67" s="20">
        <v>0.25652123732725202</v>
      </c>
      <c r="W67" s="20" t="s">
        <v>122</v>
      </c>
      <c r="X67" s="20"/>
      <c r="Y67" s="20"/>
      <c r="Z67" s="20"/>
      <c r="AA67" s="30"/>
    </row>
    <row r="68" spans="1:27" x14ac:dyDescent="0.25">
      <c r="A68">
        <v>32</v>
      </c>
      <c r="B68" s="15">
        <v>34432</v>
      </c>
      <c r="C68" s="25">
        <f t="shared" si="0"/>
        <v>0.109704501926899</v>
      </c>
      <c r="D68" s="25">
        <f>VLOOKUP(B68,input_BB!$B$19:$K$10000,$D$35,0)</f>
        <v>447.1</v>
      </c>
      <c r="E68" s="27">
        <f t="shared" si="1"/>
        <v>5.3299112184887086E-3</v>
      </c>
      <c r="F68" s="28">
        <f>VLOOKUP(B68,viz!$B$3:$E$1863,4,0)</f>
        <v>0</v>
      </c>
      <c r="G68" s="25">
        <f t="shared" si="2"/>
        <v>0.28750334425405599</v>
      </c>
      <c r="I68" s="31">
        <v>34432</v>
      </c>
      <c r="J68" s="20">
        <v>0.109704501926899</v>
      </c>
      <c r="K68" s="20">
        <v>0</v>
      </c>
      <c r="L68" s="20">
        <v>2.4782725630522601E-2</v>
      </c>
      <c r="M68" s="20">
        <v>0.32686368824248702</v>
      </c>
      <c r="N68" s="20" t="s">
        <v>122</v>
      </c>
      <c r="O68" s="20">
        <v>0.28750334425405599</v>
      </c>
      <c r="P68" s="20" t="s">
        <v>122</v>
      </c>
      <c r="Q68" s="20" t="s">
        <v>122</v>
      </c>
      <c r="R68" s="20" t="s">
        <v>122</v>
      </c>
      <c r="S68" s="20" t="s">
        <v>122</v>
      </c>
      <c r="T68" s="20" t="s">
        <v>122</v>
      </c>
      <c r="U68" s="20">
        <v>0.10437137397229</v>
      </c>
      <c r="V68" s="20">
        <v>0.256478867900645</v>
      </c>
      <c r="W68" s="20" t="s">
        <v>122</v>
      </c>
      <c r="X68" s="20"/>
      <c r="Y68" s="20"/>
      <c r="Z68" s="20"/>
      <c r="AA68" s="30"/>
    </row>
    <row r="69" spans="1:27" x14ac:dyDescent="0.25">
      <c r="A69">
        <v>33</v>
      </c>
      <c r="B69" s="15">
        <v>34439</v>
      </c>
      <c r="C69" s="25">
        <f t="shared" si="0"/>
        <v>0.10968761891126599</v>
      </c>
      <c r="D69" s="25">
        <f>VLOOKUP(B69,input_BB!$B$19:$K$10000,$D$35,0)</f>
        <v>446.18</v>
      </c>
      <c r="E69" s="27">
        <f t="shared" si="1"/>
        <v>5.2896973938089823E-3</v>
      </c>
      <c r="F69" s="28">
        <f>VLOOKUP(B69,viz!$B$3:$E$1863,4,0)</f>
        <v>1</v>
      </c>
      <c r="G69" s="25">
        <f t="shared" si="2"/>
        <v>0.28750279496036102</v>
      </c>
      <c r="I69" s="31">
        <v>34439</v>
      </c>
      <c r="J69" s="20">
        <v>0.10968761891126599</v>
      </c>
      <c r="K69" s="20">
        <v>0</v>
      </c>
      <c r="L69" s="20">
        <v>2.47914427282983E-2</v>
      </c>
      <c r="M69" s="20">
        <v>0.32687487253372</v>
      </c>
      <c r="N69" s="20" t="s">
        <v>122</v>
      </c>
      <c r="O69" s="20">
        <v>0.28750279496036102</v>
      </c>
      <c r="P69" s="20" t="s">
        <v>122</v>
      </c>
      <c r="Q69" s="20" t="s">
        <v>122</v>
      </c>
      <c r="R69" s="20" t="s">
        <v>122</v>
      </c>
      <c r="S69" s="20" t="s">
        <v>122</v>
      </c>
      <c r="T69" s="20" t="s">
        <v>122</v>
      </c>
      <c r="U69" s="20">
        <v>0.104393541468906</v>
      </c>
      <c r="V69" s="20">
        <v>0.25643734830871401</v>
      </c>
      <c r="W69" s="20" t="s">
        <v>122</v>
      </c>
      <c r="X69" s="20"/>
      <c r="Y69" s="20"/>
      <c r="Z69" s="20"/>
      <c r="AA69" s="30"/>
    </row>
    <row r="70" spans="1:27" x14ac:dyDescent="0.25">
      <c r="A70">
        <v>34</v>
      </c>
      <c r="B70" s="15">
        <v>34446</v>
      </c>
      <c r="C70" s="25">
        <f t="shared" si="0"/>
        <v>0.109670795500278</v>
      </c>
      <c r="D70" s="25">
        <f>VLOOKUP(B70,input_BB!$B$19:$K$10000,$D$35,0)</f>
        <v>447.63</v>
      </c>
      <c r="E70" s="27">
        <f t="shared" si="1"/>
        <v>5.2496255420324796E-3</v>
      </c>
      <c r="F70" s="28">
        <f>VLOOKUP(B70,viz!$B$3:$E$1863,4,0)</f>
        <v>0</v>
      </c>
      <c r="G70" s="25">
        <f t="shared" si="2"/>
        <v>0.28750026851830701</v>
      </c>
      <c r="I70" s="31">
        <v>34446</v>
      </c>
      <c r="J70" s="20">
        <v>0.109670795500278</v>
      </c>
      <c r="K70" s="20">
        <v>0</v>
      </c>
      <c r="L70" s="20">
        <v>2.4800093508383102E-2</v>
      </c>
      <c r="M70" s="20">
        <v>0.32688734876803299</v>
      </c>
      <c r="N70" s="20" t="s">
        <v>122</v>
      </c>
      <c r="O70" s="20">
        <v>0.28750026851830701</v>
      </c>
      <c r="P70" s="20" t="s">
        <v>122</v>
      </c>
      <c r="Q70" s="20" t="s">
        <v>122</v>
      </c>
      <c r="R70" s="20" t="s">
        <v>122</v>
      </c>
      <c r="S70" s="20" t="s">
        <v>122</v>
      </c>
      <c r="T70" s="20" t="s">
        <v>122</v>
      </c>
      <c r="U70" s="20">
        <v>0.104416686674423</v>
      </c>
      <c r="V70" s="20">
        <v>0.25639560253085403</v>
      </c>
      <c r="W70" s="20" t="s">
        <v>122</v>
      </c>
      <c r="X70" s="20"/>
      <c r="Y70" s="20"/>
      <c r="Z70" s="20"/>
      <c r="AA70" s="30"/>
    </row>
    <row r="71" spans="1:27" x14ac:dyDescent="0.25">
      <c r="A71">
        <v>35</v>
      </c>
      <c r="B71" s="15">
        <v>34453</v>
      </c>
      <c r="C71" s="25">
        <f t="shared" si="0"/>
        <v>0.10965401679277401</v>
      </c>
      <c r="D71" s="25">
        <f>VLOOKUP(B71,input_BB!$B$19:$K$10000,$D$35,0)</f>
        <v>450.91</v>
      </c>
      <c r="E71" s="27">
        <f t="shared" si="1"/>
        <v>5.2096601699339641E-3</v>
      </c>
      <c r="F71" s="28">
        <f>VLOOKUP(B71,viz!$B$3:$E$1863,4,0)</f>
        <v>0</v>
      </c>
      <c r="G71" s="25">
        <f t="shared" si="2"/>
        <v>0.28750085103340101</v>
      </c>
      <c r="I71" s="31">
        <v>34453</v>
      </c>
      <c r="J71" s="20">
        <v>0.10965401679277401</v>
      </c>
      <c r="K71" s="20">
        <v>0</v>
      </c>
      <c r="L71" s="20">
        <v>2.48085956674205E-2</v>
      </c>
      <c r="M71" s="20">
        <v>0.32689748822445702</v>
      </c>
      <c r="N71" s="20" t="s">
        <v>122</v>
      </c>
      <c r="O71" s="20">
        <v>0.28750085103340101</v>
      </c>
      <c r="P71" s="20" t="s">
        <v>122</v>
      </c>
      <c r="Q71" s="20" t="s">
        <v>122</v>
      </c>
      <c r="R71" s="20" t="s">
        <v>122</v>
      </c>
      <c r="S71" s="20" t="s">
        <v>122</v>
      </c>
      <c r="T71" s="20" t="s">
        <v>122</v>
      </c>
      <c r="U71" s="20">
        <v>0.10443981935343299</v>
      </c>
      <c r="V71" s="20">
        <v>0.25635324572128798</v>
      </c>
      <c r="W71" s="20" t="s">
        <v>122</v>
      </c>
      <c r="X71" s="20"/>
      <c r="Y71" s="20"/>
      <c r="Z71" s="20"/>
      <c r="AA71" s="30"/>
    </row>
    <row r="72" spans="1:27" x14ac:dyDescent="0.25">
      <c r="A72">
        <v>36</v>
      </c>
      <c r="B72" s="15">
        <v>34460</v>
      </c>
      <c r="C72" s="25">
        <f t="shared" si="0"/>
        <v>0.10963732749223699</v>
      </c>
      <c r="D72" s="25">
        <f>VLOOKUP(B72,input_BB!$B$19:$K$10000,$D$35,0)</f>
        <v>447.82</v>
      </c>
      <c r="E72" s="27">
        <f t="shared" si="1"/>
        <v>5.1699077571890116E-3</v>
      </c>
      <c r="F72" s="28">
        <f>VLOOKUP(B72,viz!$B$3:$E$1863,4,0)</f>
        <v>0</v>
      </c>
      <c r="G72" s="25">
        <f t="shared" si="2"/>
        <v>0.28749960493598398</v>
      </c>
      <c r="I72" s="31">
        <v>34460</v>
      </c>
      <c r="J72" s="20">
        <v>0.10963732749223699</v>
      </c>
      <c r="K72" s="20">
        <v>0</v>
      </c>
      <c r="L72" s="20">
        <v>2.4817224062374601E-2</v>
      </c>
      <c r="M72" s="20">
        <v>0.32690828864937699</v>
      </c>
      <c r="N72" s="20" t="s">
        <v>122</v>
      </c>
      <c r="O72" s="20">
        <v>0.28749960493598398</v>
      </c>
      <c r="P72" s="20" t="s">
        <v>122</v>
      </c>
      <c r="Q72" s="20" t="s">
        <v>122</v>
      </c>
      <c r="R72" s="20" t="s">
        <v>122</v>
      </c>
      <c r="S72" s="20" t="s">
        <v>122</v>
      </c>
      <c r="T72" s="20" t="s">
        <v>122</v>
      </c>
      <c r="U72" s="20">
        <v>0.104463070146877</v>
      </c>
      <c r="V72" s="20">
        <v>0.25631181220538801</v>
      </c>
      <c r="W72" s="20" t="s">
        <v>122</v>
      </c>
      <c r="X72" s="20"/>
      <c r="Y72" s="20"/>
      <c r="Z72" s="20"/>
      <c r="AA72" s="30"/>
    </row>
    <row r="73" spans="1:27" x14ac:dyDescent="0.25">
      <c r="A73">
        <v>37</v>
      </c>
      <c r="B73" s="15">
        <v>34467</v>
      </c>
      <c r="C73" s="25">
        <f t="shared" si="0"/>
        <v>0.10962072014808701</v>
      </c>
      <c r="D73" s="25">
        <f>VLOOKUP(B73,input_BB!$B$19:$K$10000,$D$35,0)</f>
        <v>444.14</v>
      </c>
      <c r="E73" s="27">
        <f t="shared" si="1"/>
        <v>5.1303505571863089E-3</v>
      </c>
      <c r="F73" s="28">
        <f>VLOOKUP(B73,viz!$B$3:$E$1863,4,0)</f>
        <v>0</v>
      </c>
      <c r="G73" s="25">
        <f t="shared" si="2"/>
        <v>0.28749632261853802</v>
      </c>
      <c r="I73" s="31">
        <v>34467</v>
      </c>
      <c r="J73" s="20">
        <v>0.10962072014808701</v>
      </c>
      <c r="K73" s="20">
        <v>0</v>
      </c>
      <c r="L73" s="20">
        <v>2.4825684088889299E-2</v>
      </c>
      <c r="M73" s="20">
        <v>0.32692034109022999</v>
      </c>
      <c r="N73" s="20" t="s">
        <v>122</v>
      </c>
      <c r="O73" s="20">
        <v>0.28749632261853802</v>
      </c>
      <c r="P73" s="20" t="s">
        <v>122</v>
      </c>
      <c r="Q73" s="20" t="s">
        <v>122</v>
      </c>
      <c r="R73" s="20" t="s">
        <v>122</v>
      </c>
      <c r="S73" s="20" t="s">
        <v>122</v>
      </c>
      <c r="T73" s="20" t="s">
        <v>122</v>
      </c>
      <c r="U73" s="20">
        <v>0.104486365977795</v>
      </c>
      <c r="V73" s="20">
        <v>0.25627128622454798</v>
      </c>
      <c r="W73" s="20" t="s">
        <v>122</v>
      </c>
      <c r="X73" s="20"/>
      <c r="Y73" s="20"/>
      <c r="Z73" s="20"/>
      <c r="AA73" s="30"/>
    </row>
    <row r="74" spans="1:27" x14ac:dyDescent="0.25">
      <c r="A74">
        <v>38</v>
      </c>
      <c r="B74" s="15">
        <v>34474</v>
      </c>
      <c r="C74" s="25">
        <f t="shared" si="0"/>
        <v>0.109604150056839</v>
      </c>
      <c r="D74" s="25">
        <f>VLOOKUP(B74,input_BB!$B$19:$K$10000,$D$35,0)</f>
        <v>454.92</v>
      </c>
      <c r="E74" s="27">
        <f t="shared" si="1"/>
        <v>5.090882090245389E-3</v>
      </c>
      <c r="F74" s="28">
        <f>VLOOKUP(B74,viz!$B$3:$E$1863,4,0)</f>
        <v>0</v>
      </c>
      <c r="G74" s="25">
        <f t="shared" si="2"/>
        <v>0.287495621685595</v>
      </c>
      <c r="I74" s="31">
        <v>34474</v>
      </c>
      <c r="J74" s="20">
        <v>0.109604150056839</v>
      </c>
      <c r="K74" s="20">
        <v>0</v>
      </c>
      <c r="L74" s="20">
        <v>2.4834195360714399E-2</v>
      </c>
      <c r="M74" s="20">
        <v>0.32693071024183501</v>
      </c>
      <c r="N74" s="20" t="s">
        <v>122</v>
      </c>
      <c r="O74" s="20">
        <v>0.287495621685595</v>
      </c>
      <c r="P74" s="20" t="s">
        <v>122</v>
      </c>
      <c r="Q74" s="20" t="s">
        <v>122</v>
      </c>
      <c r="R74" s="20" t="s">
        <v>122</v>
      </c>
      <c r="S74" s="20" t="s">
        <v>122</v>
      </c>
      <c r="T74" s="20" t="s">
        <v>122</v>
      </c>
      <c r="U74" s="20">
        <v>0.104509508551671</v>
      </c>
      <c r="V74" s="20">
        <v>0.25622996416018301</v>
      </c>
      <c r="W74" s="20" t="s">
        <v>122</v>
      </c>
      <c r="X74" s="20"/>
      <c r="Y74" s="20"/>
      <c r="Z74" s="20"/>
      <c r="AA74" s="30"/>
    </row>
    <row r="75" spans="1:27" x14ac:dyDescent="0.25">
      <c r="A75">
        <v>39</v>
      </c>
      <c r="B75" s="15">
        <v>34481</v>
      </c>
      <c r="C75" s="25">
        <f t="shared" si="0"/>
        <v>0.109587632119656</v>
      </c>
      <c r="D75" s="25">
        <f>VLOOKUP(B75,input_BB!$B$19:$K$10000,$D$35,0)</f>
        <v>457.33</v>
      </c>
      <c r="E75" s="27">
        <f t="shared" si="1"/>
        <v>5.0515378495962493E-3</v>
      </c>
      <c r="F75" s="28">
        <f>VLOOKUP(B75,viz!$B$3:$E$1863,4,0)</f>
        <v>0</v>
      </c>
      <c r="G75" s="25">
        <f t="shared" si="2"/>
        <v>0.28749453380149498</v>
      </c>
      <c r="I75" s="31">
        <v>34481</v>
      </c>
      <c r="J75" s="20">
        <v>0.109587632119656</v>
      </c>
      <c r="K75" s="20">
        <v>0</v>
      </c>
      <c r="L75" s="20">
        <v>2.48428155231212E-2</v>
      </c>
      <c r="M75" s="20">
        <v>0.326942293160213</v>
      </c>
      <c r="N75" s="20" t="s">
        <v>122</v>
      </c>
      <c r="O75" s="20">
        <v>0.28749453380149498</v>
      </c>
      <c r="P75" s="20" t="s">
        <v>122</v>
      </c>
      <c r="Q75" s="20" t="s">
        <v>122</v>
      </c>
      <c r="R75" s="20" t="s">
        <v>122</v>
      </c>
      <c r="S75" s="20" t="s">
        <v>122</v>
      </c>
      <c r="T75" s="20" t="s">
        <v>122</v>
      </c>
      <c r="U75" s="20">
        <v>0.10453135512810199</v>
      </c>
      <c r="V75" s="20">
        <v>0.25618900238706999</v>
      </c>
      <c r="W75" s="20" t="s">
        <v>122</v>
      </c>
      <c r="X75" s="20"/>
      <c r="Y75" s="20"/>
      <c r="Z75" s="20"/>
      <c r="AA75" s="30"/>
    </row>
    <row r="76" spans="1:27" x14ac:dyDescent="0.25">
      <c r="A76">
        <v>40</v>
      </c>
      <c r="B76" s="15">
        <v>34488</v>
      </c>
      <c r="C76" s="25">
        <f t="shared" si="0"/>
        <v>0.109571196138859</v>
      </c>
      <c r="D76" s="25">
        <f>VLOOKUP(B76,input_BB!$B$19:$K$10000,$D$35,0)</f>
        <v>460.13</v>
      </c>
      <c r="E76" s="27">
        <f t="shared" si="1"/>
        <v>5.0123888216869455E-3</v>
      </c>
      <c r="F76" s="28">
        <f>VLOOKUP(B76,viz!$B$3:$E$1863,4,0)</f>
        <v>0</v>
      </c>
      <c r="G76" s="25">
        <f t="shared" si="2"/>
        <v>0.287493874060679</v>
      </c>
      <c r="I76" s="31">
        <v>34488</v>
      </c>
      <c r="J76" s="20">
        <v>0.109571196138859</v>
      </c>
      <c r="K76" s="20">
        <v>0</v>
      </c>
      <c r="L76" s="20">
        <v>2.4851167264649102E-2</v>
      </c>
      <c r="M76" s="20">
        <v>0.32695266558458602</v>
      </c>
      <c r="N76" s="20" t="s">
        <v>122</v>
      </c>
      <c r="O76" s="20">
        <v>0.287493874060679</v>
      </c>
      <c r="P76" s="20" t="s">
        <v>122</v>
      </c>
      <c r="Q76" s="20" t="s">
        <v>122</v>
      </c>
      <c r="R76" s="20" t="s">
        <v>122</v>
      </c>
      <c r="S76" s="20" t="s">
        <v>122</v>
      </c>
      <c r="T76" s="20" t="s">
        <v>122</v>
      </c>
      <c r="U76" s="20">
        <v>0.104553870455401</v>
      </c>
      <c r="V76" s="20">
        <v>0.25614842263468501</v>
      </c>
      <c r="W76" s="20" t="s">
        <v>122</v>
      </c>
      <c r="X76" s="20"/>
      <c r="Y76" s="20"/>
      <c r="Z76" s="20"/>
      <c r="AA76" s="30"/>
    </row>
    <row r="77" spans="1:27" x14ac:dyDescent="0.25">
      <c r="A77">
        <v>41</v>
      </c>
      <c r="B77" s="15">
        <v>34495</v>
      </c>
      <c r="C77" s="25">
        <f t="shared" si="0"/>
        <v>0.10955484956502901</v>
      </c>
      <c r="D77" s="25">
        <f>VLOOKUP(B77,input_BB!$B$19:$K$10000,$D$35,0)</f>
        <v>458.67</v>
      </c>
      <c r="E77" s="27">
        <f t="shared" si="1"/>
        <v>4.9734527531312377E-3</v>
      </c>
      <c r="F77" s="28">
        <f>VLOOKUP(B77,viz!$B$3:$E$1863,4,0)</f>
        <v>0</v>
      </c>
      <c r="G77" s="25">
        <f t="shared" si="2"/>
        <v>0.28749063900139699</v>
      </c>
      <c r="I77" s="31">
        <v>34495</v>
      </c>
      <c r="J77" s="20">
        <v>0.10955484956502901</v>
      </c>
      <c r="K77" s="20">
        <v>0</v>
      </c>
      <c r="L77" s="20">
        <v>2.485935379629E-2</v>
      </c>
      <c r="M77" s="20">
        <v>0.32696419788650699</v>
      </c>
      <c r="N77" s="20" t="s">
        <v>122</v>
      </c>
      <c r="O77" s="20">
        <v>0.28749063900139699</v>
      </c>
      <c r="P77" s="20" t="s">
        <v>122</v>
      </c>
      <c r="Q77" s="20" t="s">
        <v>122</v>
      </c>
      <c r="R77" s="20" t="s">
        <v>122</v>
      </c>
      <c r="S77" s="20" t="s">
        <v>122</v>
      </c>
      <c r="T77" s="20" t="s">
        <v>122</v>
      </c>
      <c r="U77" s="20">
        <v>0.104577830047015</v>
      </c>
      <c r="V77" s="20">
        <v>0.25610797926879098</v>
      </c>
      <c r="W77" s="20" t="s">
        <v>122</v>
      </c>
      <c r="X77" s="20"/>
      <c r="Y77" s="20"/>
      <c r="Z77" s="20"/>
      <c r="AA77" s="30"/>
    </row>
    <row r="78" spans="1:27" x14ac:dyDescent="0.25">
      <c r="A78">
        <v>42</v>
      </c>
      <c r="B78" s="15">
        <v>34502</v>
      </c>
      <c r="C78" s="25">
        <f t="shared" si="0"/>
        <v>0.10953851789236101</v>
      </c>
      <c r="D78" s="25">
        <f>VLOOKUP(B78,input_BB!$B$19:$K$10000,$D$35,0)</f>
        <v>458.45</v>
      </c>
      <c r="E78" s="27">
        <f t="shared" si="1"/>
        <v>4.9345521778031125E-3</v>
      </c>
      <c r="F78" s="28">
        <f>VLOOKUP(B78,viz!$B$3:$E$1863,4,0)</f>
        <v>0</v>
      </c>
      <c r="G78" s="25">
        <f t="shared" si="2"/>
        <v>0.28749025810558798</v>
      </c>
      <c r="I78" s="31">
        <v>34502</v>
      </c>
      <c r="J78" s="20">
        <v>0.10953851789236101</v>
      </c>
      <c r="K78" s="20">
        <v>0</v>
      </c>
      <c r="L78" s="20">
        <v>2.48678201628952E-2</v>
      </c>
      <c r="M78" s="20">
        <v>0.32697508845666701</v>
      </c>
      <c r="N78" s="20" t="s">
        <v>122</v>
      </c>
      <c r="O78" s="20">
        <v>0.28749025810558798</v>
      </c>
      <c r="P78" s="20" t="s">
        <v>122</v>
      </c>
      <c r="Q78" s="20" t="s">
        <v>122</v>
      </c>
      <c r="R78" s="20" t="s">
        <v>122</v>
      </c>
      <c r="S78" s="20" t="s">
        <v>122</v>
      </c>
      <c r="T78" s="20" t="s">
        <v>122</v>
      </c>
      <c r="U78" s="20">
        <v>0.104599678444505</v>
      </c>
      <c r="V78" s="20">
        <v>0.25606715483034398</v>
      </c>
      <c r="W78" s="20" t="s">
        <v>122</v>
      </c>
      <c r="X78" s="20"/>
      <c r="Y78" s="20"/>
      <c r="Z78" s="20"/>
      <c r="AA78" s="30"/>
    </row>
    <row r="79" spans="1:27" x14ac:dyDescent="0.25">
      <c r="A79">
        <v>43</v>
      </c>
      <c r="B79" s="15">
        <v>34509</v>
      </c>
      <c r="C79" s="25">
        <f t="shared" si="0"/>
        <v>0.109522275626659</v>
      </c>
      <c r="D79" s="25">
        <f>VLOOKUP(B79,input_BB!$B$19:$K$10000,$D$35,0)</f>
        <v>442.8</v>
      </c>
      <c r="E79" s="27">
        <f t="shared" si="1"/>
        <v>4.8958645618262025E-3</v>
      </c>
      <c r="F79" s="28">
        <f>VLOOKUP(B79,viz!$B$3:$E$1863,4,0)</f>
        <v>0</v>
      </c>
      <c r="G79" s="25">
        <f t="shared" si="2"/>
        <v>0.28748854665120399</v>
      </c>
      <c r="I79" s="31">
        <v>34509</v>
      </c>
      <c r="J79" s="20">
        <v>0.109522275626659</v>
      </c>
      <c r="K79" s="20">
        <v>0</v>
      </c>
      <c r="L79" s="20">
        <v>2.4875958924202499E-2</v>
      </c>
      <c r="M79" s="20">
        <v>0.32698626872164999</v>
      </c>
      <c r="N79" s="20" t="s">
        <v>122</v>
      </c>
      <c r="O79" s="20">
        <v>0.28748854665120399</v>
      </c>
      <c r="P79" s="20" t="s">
        <v>122</v>
      </c>
      <c r="Q79" s="20" t="s">
        <v>122</v>
      </c>
      <c r="R79" s="20" t="s">
        <v>122</v>
      </c>
      <c r="S79" s="20" t="s">
        <v>122</v>
      </c>
      <c r="T79" s="20" t="s">
        <v>122</v>
      </c>
      <c r="U79" s="20">
        <v>0.10462256110276</v>
      </c>
      <c r="V79" s="20">
        <v>0.25602666460018397</v>
      </c>
      <c r="W79" s="20" t="s">
        <v>122</v>
      </c>
      <c r="X79" s="20"/>
      <c r="Y79" s="20"/>
      <c r="Z79" s="20"/>
      <c r="AA79" s="30"/>
    </row>
    <row r="80" spans="1:27" x14ac:dyDescent="0.25">
      <c r="A80">
        <v>44</v>
      </c>
      <c r="B80" s="15">
        <v>34516</v>
      </c>
      <c r="C80" s="25">
        <f t="shared" si="0"/>
        <v>0.109506092965603</v>
      </c>
      <c r="D80" s="25">
        <f>VLOOKUP(B80,input_BB!$B$19:$K$10000,$D$35,0)</f>
        <v>446.2</v>
      </c>
      <c r="E80" s="27">
        <f t="shared" si="1"/>
        <v>4.8573189187548632E-3</v>
      </c>
      <c r="F80" s="28">
        <f>VLOOKUP(B80,viz!$B$3:$E$1863,4,0)</f>
        <v>0</v>
      </c>
      <c r="G80" s="25">
        <f t="shared" si="2"/>
        <v>0.28748689431314101</v>
      </c>
      <c r="I80" s="31">
        <v>34516</v>
      </c>
      <c r="J80" s="20">
        <v>0.109506092965603</v>
      </c>
      <c r="K80" s="20">
        <v>0</v>
      </c>
      <c r="L80" s="20">
        <v>2.4884184432139501E-2</v>
      </c>
      <c r="M80" s="20">
        <v>0.32699690512277502</v>
      </c>
      <c r="N80" s="20" t="s">
        <v>122</v>
      </c>
      <c r="O80" s="20">
        <v>0.28748689431314101</v>
      </c>
      <c r="P80" s="20" t="s">
        <v>122</v>
      </c>
      <c r="Q80" s="20" t="s">
        <v>122</v>
      </c>
      <c r="R80" s="20" t="s">
        <v>122</v>
      </c>
      <c r="S80" s="20" t="s">
        <v>122</v>
      </c>
      <c r="T80" s="20" t="s">
        <v>122</v>
      </c>
      <c r="U80" s="20">
        <v>0.104644923199119</v>
      </c>
      <c r="V80" s="20">
        <v>0.25598709293282501</v>
      </c>
      <c r="W80" s="20" t="s">
        <v>122</v>
      </c>
      <c r="X80" s="20"/>
      <c r="Y80" s="20"/>
      <c r="Z80" s="20"/>
      <c r="AA80" s="30"/>
    </row>
    <row r="81" spans="1:27" x14ac:dyDescent="0.25">
      <c r="A81">
        <v>45</v>
      </c>
      <c r="B81" s="15">
        <v>34523</v>
      </c>
      <c r="C81" s="25">
        <f t="shared" si="0"/>
        <v>0.10948995500802999</v>
      </c>
      <c r="D81" s="25">
        <f>VLOOKUP(B81,input_BB!$B$19:$K$10000,$D$35,0)</f>
        <v>449.55</v>
      </c>
      <c r="E81" s="27">
        <f t="shared" si="1"/>
        <v>4.818879755359131E-3</v>
      </c>
      <c r="F81" s="28">
        <f>VLOOKUP(B81,viz!$B$3:$E$1863,4,0)</f>
        <v>0</v>
      </c>
      <c r="G81" s="25">
        <f t="shared" si="2"/>
        <v>0.28748591462913797</v>
      </c>
      <c r="I81" s="31">
        <v>34523</v>
      </c>
      <c r="J81" s="20">
        <v>0.10948995500802999</v>
      </c>
      <c r="K81" s="20">
        <v>0</v>
      </c>
      <c r="L81" s="20">
        <v>2.4892675764955501E-2</v>
      </c>
      <c r="M81" s="20">
        <v>0.32700802372707399</v>
      </c>
      <c r="N81" s="20" t="s">
        <v>122</v>
      </c>
      <c r="O81" s="20">
        <v>0.28748591462913797</v>
      </c>
      <c r="P81" s="20" t="s">
        <v>122</v>
      </c>
      <c r="Q81" s="20" t="s">
        <v>122</v>
      </c>
      <c r="R81" s="20" t="s">
        <v>122</v>
      </c>
      <c r="S81" s="20" t="s">
        <v>122</v>
      </c>
      <c r="T81" s="20" t="s">
        <v>122</v>
      </c>
      <c r="U81" s="20">
        <v>0.104666349949427</v>
      </c>
      <c r="V81" s="20">
        <v>0.25594703592940499</v>
      </c>
      <c r="W81" s="20" t="s">
        <v>122</v>
      </c>
      <c r="X81" s="20"/>
      <c r="Y81" s="20"/>
      <c r="Z81" s="20"/>
      <c r="AA81" s="30"/>
    </row>
    <row r="82" spans="1:27" x14ac:dyDescent="0.25">
      <c r="A82">
        <v>46</v>
      </c>
      <c r="B82" s="15">
        <v>34530</v>
      </c>
      <c r="C82" s="25">
        <f t="shared" si="0"/>
        <v>0.109473921358585</v>
      </c>
      <c r="D82" s="25">
        <f>VLOOKUP(B82,input_BB!$B$19:$K$10000,$D$35,0)</f>
        <v>454.16</v>
      </c>
      <c r="E82" s="27">
        <f t="shared" si="1"/>
        <v>4.7806890445422304E-3</v>
      </c>
      <c r="F82" s="28">
        <f>VLOOKUP(B82,viz!$B$3:$E$1863,4,0)</f>
        <v>0</v>
      </c>
      <c r="G82" s="25">
        <f t="shared" si="2"/>
        <v>0.287484244656939</v>
      </c>
      <c r="I82" s="31">
        <v>34530</v>
      </c>
      <c r="J82" s="20">
        <v>0.109473921358585</v>
      </c>
      <c r="K82" s="20">
        <v>0</v>
      </c>
      <c r="L82" s="20">
        <v>2.4900609359816899E-2</v>
      </c>
      <c r="M82" s="20">
        <v>0.32701844735881402</v>
      </c>
      <c r="N82" s="20" t="s">
        <v>122</v>
      </c>
      <c r="O82" s="20">
        <v>0.287484244656939</v>
      </c>
      <c r="P82" s="20" t="s">
        <v>122</v>
      </c>
      <c r="Q82" s="20" t="s">
        <v>122</v>
      </c>
      <c r="R82" s="20" t="s">
        <v>122</v>
      </c>
      <c r="S82" s="20" t="s">
        <v>122</v>
      </c>
      <c r="T82" s="20" t="s">
        <v>122</v>
      </c>
      <c r="U82" s="20">
        <v>0.10468874476564401</v>
      </c>
      <c r="V82" s="20">
        <v>0.25590795385878601</v>
      </c>
      <c r="W82" s="20" t="s">
        <v>122</v>
      </c>
      <c r="X82" s="20"/>
      <c r="Y82" s="20"/>
      <c r="Z82" s="20"/>
      <c r="AA82" s="30"/>
    </row>
    <row r="83" spans="1:27" x14ac:dyDescent="0.25">
      <c r="A83">
        <v>47</v>
      </c>
      <c r="B83" s="15">
        <v>34537</v>
      </c>
      <c r="C83" s="25">
        <f t="shared" si="0"/>
        <v>0.109457910060883</v>
      </c>
      <c r="D83" s="25">
        <f>VLOOKUP(B83,input_BB!$B$19:$K$10000,$D$35,0)</f>
        <v>453.11</v>
      </c>
      <c r="E83" s="27">
        <f t="shared" si="1"/>
        <v>4.742551573566703E-3</v>
      </c>
      <c r="F83" s="28">
        <f>VLOOKUP(B83,viz!$B$3:$E$1863,4,0)</f>
        <v>0</v>
      </c>
      <c r="G83" s="25">
        <f t="shared" si="2"/>
        <v>0.287483128701843</v>
      </c>
      <c r="I83" s="31">
        <v>34537</v>
      </c>
      <c r="J83" s="20">
        <v>0.109457910060883</v>
      </c>
      <c r="K83" s="20">
        <v>0</v>
      </c>
      <c r="L83" s="20">
        <v>2.4909065184540401E-2</v>
      </c>
      <c r="M83" s="20">
        <v>0.32702926067242</v>
      </c>
      <c r="N83" s="20" t="s">
        <v>122</v>
      </c>
      <c r="O83" s="20">
        <v>0.287483128701843</v>
      </c>
      <c r="P83" s="20" t="s">
        <v>122</v>
      </c>
      <c r="Q83" s="20" t="s">
        <v>122</v>
      </c>
      <c r="R83" s="20" t="s">
        <v>122</v>
      </c>
      <c r="S83" s="20" t="s">
        <v>122</v>
      </c>
      <c r="T83" s="20" t="s">
        <v>122</v>
      </c>
      <c r="U83" s="20">
        <v>0.104710679237213</v>
      </c>
      <c r="V83" s="20">
        <v>0.255867866203984</v>
      </c>
      <c r="W83" s="20" t="s">
        <v>122</v>
      </c>
      <c r="X83" s="20"/>
      <c r="Y83" s="20"/>
      <c r="Z83" s="20"/>
      <c r="AA83" s="30"/>
    </row>
    <row r="84" spans="1:27" x14ac:dyDescent="0.25">
      <c r="A84">
        <v>48</v>
      </c>
      <c r="B84" s="15">
        <v>34544</v>
      </c>
      <c r="C84" s="25">
        <f t="shared" si="0"/>
        <v>0.109441980719566</v>
      </c>
      <c r="D84" s="25">
        <f>VLOOKUP(B84,input_BB!$B$19:$K$10000,$D$35,0)</f>
        <v>458.26</v>
      </c>
      <c r="E84" s="27">
        <f t="shared" si="1"/>
        <v>4.7046093153286003E-3</v>
      </c>
      <c r="F84" s="28">
        <f>VLOOKUP(B84,viz!$B$3:$E$1863,4,0)</f>
        <v>0</v>
      </c>
      <c r="G84" s="25">
        <f t="shared" si="2"/>
        <v>0.28748194991352</v>
      </c>
      <c r="I84" s="31">
        <v>34544</v>
      </c>
      <c r="J84" s="20">
        <v>0.109441980719566</v>
      </c>
      <c r="K84" s="20">
        <v>0</v>
      </c>
      <c r="L84" s="20">
        <v>2.49171537898072E-2</v>
      </c>
      <c r="M84" s="20">
        <v>0.327040434750831</v>
      </c>
      <c r="N84" s="20" t="s">
        <v>122</v>
      </c>
      <c r="O84" s="20">
        <v>0.28748194991352</v>
      </c>
      <c r="P84" s="20" t="s">
        <v>122</v>
      </c>
      <c r="Q84" s="20" t="s">
        <v>122</v>
      </c>
      <c r="R84" s="20" t="s">
        <v>122</v>
      </c>
      <c r="S84" s="20" t="s">
        <v>122</v>
      </c>
      <c r="T84" s="20" t="s">
        <v>122</v>
      </c>
      <c r="U84" s="20">
        <v>0.10473250209714099</v>
      </c>
      <c r="V84" s="20">
        <v>0.25582795944870002</v>
      </c>
      <c r="W84" s="20" t="s">
        <v>122</v>
      </c>
      <c r="X84" s="20"/>
      <c r="Y84" s="20"/>
      <c r="Z84" s="20"/>
      <c r="AA84" s="30"/>
    </row>
    <row r="85" spans="1:27" x14ac:dyDescent="0.25">
      <c r="A85">
        <v>49</v>
      </c>
      <c r="B85" s="15">
        <v>34551</v>
      </c>
      <c r="C85" s="25">
        <f t="shared" si="0"/>
        <v>0.10942611843347499</v>
      </c>
      <c r="D85" s="25">
        <f>VLOOKUP(B85,input_BB!$B$19:$K$10000,$D$35,0)</f>
        <v>457.09</v>
      </c>
      <c r="E85" s="27">
        <f t="shared" si="1"/>
        <v>4.6668267766074786E-3</v>
      </c>
      <c r="F85" s="28">
        <f>VLOOKUP(B85,viz!$B$3:$E$1863,4,0)</f>
        <v>0</v>
      </c>
      <c r="G85" s="25">
        <f t="shared" si="2"/>
        <v>0.287480729328634</v>
      </c>
      <c r="I85" s="31">
        <v>34551</v>
      </c>
      <c r="J85" s="20">
        <v>0.10942611843347499</v>
      </c>
      <c r="K85" s="20">
        <v>0</v>
      </c>
      <c r="L85" s="20">
        <v>2.4925070928006499E-2</v>
      </c>
      <c r="M85" s="20">
        <v>0.32705078437087898</v>
      </c>
      <c r="N85" s="20" t="s">
        <v>122</v>
      </c>
      <c r="O85" s="20">
        <v>0.287480729328634</v>
      </c>
      <c r="P85" s="20" t="s">
        <v>122</v>
      </c>
      <c r="Q85" s="20" t="s">
        <v>122</v>
      </c>
      <c r="R85" s="20" t="s">
        <v>122</v>
      </c>
      <c r="S85" s="20" t="s">
        <v>122</v>
      </c>
      <c r="T85" s="20" t="s">
        <v>122</v>
      </c>
      <c r="U85" s="20">
        <v>0.10475430379673201</v>
      </c>
      <c r="V85" s="20">
        <v>0.25578911157574802</v>
      </c>
      <c r="W85" s="20" t="s">
        <v>122</v>
      </c>
      <c r="X85" s="20"/>
      <c r="Y85" s="20"/>
      <c r="Z85" s="20"/>
      <c r="AA85" s="30"/>
    </row>
    <row r="86" spans="1:27" x14ac:dyDescent="0.25">
      <c r="A86">
        <v>50</v>
      </c>
      <c r="B86" s="15">
        <v>34558</v>
      </c>
      <c r="C86" s="25">
        <f t="shared" si="0"/>
        <v>0.109410293400288</v>
      </c>
      <c r="D86" s="25">
        <f>VLOOKUP(B86,input_BB!$B$19:$K$10000,$D$35,0)</f>
        <v>461.94</v>
      </c>
      <c r="E86" s="27">
        <f t="shared" si="1"/>
        <v>4.6291329709529667E-3</v>
      </c>
      <c r="F86" s="28">
        <f>VLOOKUP(B86,viz!$B$3:$E$1863,4,0)</f>
        <v>0</v>
      </c>
      <c r="G86" s="25">
        <f t="shared" si="2"/>
        <v>0.28747955957202898</v>
      </c>
      <c r="I86" s="31">
        <v>34558</v>
      </c>
      <c r="J86" s="20">
        <v>0.109410293400288</v>
      </c>
      <c r="K86" s="20">
        <v>0</v>
      </c>
      <c r="L86" s="20">
        <v>2.4933058522668802E-2</v>
      </c>
      <c r="M86" s="20">
        <v>0.327060527588383</v>
      </c>
      <c r="N86" s="20" t="s">
        <v>122</v>
      </c>
      <c r="O86" s="20">
        <v>0.28747955957202898</v>
      </c>
      <c r="P86" s="20" t="s">
        <v>122</v>
      </c>
      <c r="Q86" s="20" t="s">
        <v>122</v>
      </c>
      <c r="R86" s="20" t="s">
        <v>122</v>
      </c>
      <c r="S86" s="20" t="s">
        <v>122</v>
      </c>
      <c r="T86" s="20" t="s">
        <v>122</v>
      </c>
      <c r="U86" s="20">
        <v>0.104776676959958</v>
      </c>
      <c r="V86" s="20">
        <v>0.25575017735696098</v>
      </c>
      <c r="W86" s="20" t="s">
        <v>122</v>
      </c>
      <c r="X86" s="20"/>
      <c r="Y86" s="20"/>
      <c r="Z86" s="20"/>
      <c r="AA86" s="30"/>
    </row>
    <row r="87" spans="1:27" x14ac:dyDescent="0.25">
      <c r="A87">
        <v>51</v>
      </c>
      <c r="B87" s="15">
        <v>34565</v>
      </c>
      <c r="C87" s="25">
        <f t="shared" si="0"/>
        <v>0.10939454287290599</v>
      </c>
      <c r="D87" s="25">
        <f>VLOOKUP(B87,input_BB!$B$19:$K$10000,$D$35,0)</f>
        <v>463.68</v>
      </c>
      <c r="E87" s="27">
        <f t="shared" si="1"/>
        <v>4.5916166314244351E-3</v>
      </c>
      <c r="F87" s="28">
        <f>VLOOKUP(B87,viz!$B$3:$E$1863,4,0)</f>
        <v>0</v>
      </c>
      <c r="G87" s="25">
        <f t="shared" si="2"/>
        <v>0.28747743032925399</v>
      </c>
      <c r="I87" s="31">
        <v>34565</v>
      </c>
      <c r="J87" s="20">
        <v>0.10939454287290599</v>
      </c>
      <c r="K87" s="20">
        <v>0</v>
      </c>
      <c r="L87" s="20">
        <v>2.4941404273362999E-2</v>
      </c>
      <c r="M87" s="20">
        <v>0.32707162256636502</v>
      </c>
      <c r="N87" s="20" t="s">
        <v>122</v>
      </c>
      <c r="O87" s="20">
        <v>0.28747743032925399</v>
      </c>
      <c r="P87" s="20" t="s">
        <v>122</v>
      </c>
      <c r="Q87" s="20" t="s">
        <v>122</v>
      </c>
      <c r="R87" s="20" t="s">
        <v>122</v>
      </c>
      <c r="S87" s="20" t="s">
        <v>122</v>
      </c>
      <c r="T87" s="20" t="s">
        <v>122</v>
      </c>
      <c r="U87" s="20">
        <v>0.104798107627128</v>
      </c>
      <c r="V87" s="20">
        <v>0.25571143520389</v>
      </c>
      <c r="W87" s="20" t="s">
        <v>122</v>
      </c>
      <c r="X87" s="20"/>
      <c r="Y87" s="20"/>
      <c r="Z87" s="20"/>
      <c r="AA87" s="30"/>
    </row>
    <row r="88" spans="1:27" x14ac:dyDescent="0.25">
      <c r="A88">
        <v>52</v>
      </c>
      <c r="B88" s="15">
        <v>34572</v>
      </c>
      <c r="C88" s="25">
        <f t="shared" si="0"/>
        <v>0.109378837049007</v>
      </c>
      <c r="D88" s="25">
        <f>VLOOKUP(B88,input_BB!$B$19:$K$10000,$D$35,0)</f>
        <v>473.8</v>
      </c>
      <c r="E88" s="27">
        <f t="shared" si="1"/>
        <v>4.5542067715715435E-3</v>
      </c>
      <c r="F88" s="28">
        <f>VLOOKUP(B88,viz!$B$3:$E$1863,4,0)</f>
        <v>0</v>
      </c>
      <c r="G88" s="25">
        <f t="shared" si="2"/>
        <v>0.28747591444610798</v>
      </c>
      <c r="I88" s="31">
        <v>34572</v>
      </c>
      <c r="J88" s="20">
        <v>0.109378837049007</v>
      </c>
      <c r="K88" s="20">
        <v>0</v>
      </c>
      <c r="L88" s="20">
        <v>2.4949049282238501E-2</v>
      </c>
      <c r="M88" s="20">
        <v>0.32708212934471498</v>
      </c>
      <c r="N88" s="20" t="s">
        <v>122</v>
      </c>
      <c r="O88" s="20">
        <v>0.28747591444610798</v>
      </c>
      <c r="P88" s="20" t="s">
        <v>122</v>
      </c>
      <c r="Q88" s="20" t="s">
        <v>122</v>
      </c>
      <c r="R88" s="20" t="s">
        <v>122</v>
      </c>
      <c r="S88" s="20" t="s">
        <v>122</v>
      </c>
      <c r="T88" s="20" t="s">
        <v>122</v>
      </c>
      <c r="U88" s="20">
        <v>0.10482074890212099</v>
      </c>
      <c r="V88" s="20">
        <v>0.25567215802481702</v>
      </c>
      <c r="W88" s="20" t="s">
        <v>122</v>
      </c>
      <c r="X88" s="20"/>
      <c r="Y88" s="20"/>
      <c r="Z88" s="20"/>
      <c r="AA88" s="30"/>
    </row>
    <row r="89" spans="1:27" x14ac:dyDescent="0.25">
      <c r="A89">
        <v>53</v>
      </c>
      <c r="B89" s="15">
        <v>34579</v>
      </c>
      <c r="C89" s="25">
        <f t="shared" si="0"/>
        <v>0.109363190829754</v>
      </c>
      <c r="D89" s="25">
        <f>VLOOKUP(B89,input_BB!$B$19:$K$10000,$D$35,0)</f>
        <v>470.99</v>
      </c>
      <c r="E89" s="27">
        <f t="shared" si="1"/>
        <v>4.5169388846242227E-3</v>
      </c>
      <c r="F89" s="28">
        <f>VLOOKUP(B89,viz!$B$3:$E$1863,4,0)</f>
        <v>0</v>
      </c>
      <c r="G89" s="25">
        <f t="shared" si="2"/>
        <v>0.28747449130742703</v>
      </c>
      <c r="I89" s="31">
        <v>34579</v>
      </c>
      <c r="J89" s="20">
        <v>0.109363190829754</v>
      </c>
      <c r="K89" s="20">
        <v>0</v>
      </c>
      <c r="L89" s="20">
        <v>2.4957056233966799E-2</v>
      </c>
      <c r="M89" s="20">
        <v>0.32709184535338098</v>
      </c>
      <c r="N89" s="20" t="s">
        <v>122</v>
      </c>
      <c r="O89" s="20">
        <v>0.28747449130742703</v>
      </c>
      <c r="P89" s="20" t="s">
        <v>122</v>
      </c>
      <c r="Q89" s="20" t="s">
        <v>122</v>
      </c>
      <c r="R89" s="20" t="s">
        <v>122</v>
      </c>
      <c r="S89" s="20" t="s">
        <v>122</v>
      </c>
      <c r="T89" s="20" t="s">
        <v>122</v>
      </c>
      <c r="U89" s="20">
        <v>0.1048418182003</v>
      </c>
      <c r="V89" s="20">
        <v>0.25563478890492503</v>
      </c>
      <c r="W89" s="20" t="s">
        <v>122</v>
      </c>
      <c r="X89" s="20"/>
      <c r="Y89" s="20"/>
      <c r="Z89" s="20"/>
      <c r="AA89" s="30"/>
    </row>
    <row r="90" spans="1:27" x14ac:dyDescent="0.25">
      <c r="A90">
        <v>54</v>
      </c>
      <c r="B90" s="15">
        <v>34586</v>
      </c>
      <c r="C90" s="25">
        <f t="shared" si="0"/>
        <v>0.109347634017467</v>
      </c>
      <c r="D90" s="25">
        <f>VLOOKUP(B90,input_BB!$B$19:$K$10000,$D$35,0)</f>
        <v>468.18</v>
      </c>
      <c r="E90" s="27">
        <f t="shared" si="1"/>
        <v>4.479883957028117E-3</v>
      </c>
      <c r="F90" s="28">
        <f>VLOOKUP(B90,viz!$B$3:$E$1863,4,0)</f>
        <v>0</v>
      </c>
      <c r="G90" s="25">
        <f t="shared" si="2"/>
        <v>0.287473177386737</v>
      </c>
      <c r="I90" s="31">
        <v>34586</v>
      </c>
      <c r="J90" s="20">
        <v>0.109347634017467</v>
      </c>
      <c r="K90" s="20">
        <v>0</v>
      </c>
      <c r="L90" s="20">
        <v>2.4965090255802399E-2</v>
      </c>
      <c r="M90" s="20">
        <v>0.32710310221052802</v>
      </c>
      <c r="N90" s="20" t="s">
        <v>122</v>
      </c>
      <c r="O90" s="20">
        <v>0.287473177386737</v>
      </c>
      <c r="P90" s="20" t="s">
        <v>122</v>
      </c>
      <c r="Q90" s="20" t="s">
        <v>122</v>
      </c>
      <c r="R90" s="20" t="s">
        <v>122</v>
      </c>
      <c r="S90" s="20" t="s">
        <v>122</v>
      </c>
      <c r="T90" s="20" t="s">
        <v>122</v>
      </c>
      <c r="U90" s="20">
        <v>0.104862715287001</v>
      </c>
      <c r="V90" s="20">
        <v>0.25559591485993099</v>
      </c>
      <c r="W90" s="20" t="s">
        <v>122</v>
      </c>
      <c r="X90" s="20"/>
      <c r="Y90" s="20"/>
      <c r="Z90" s="20"/>
      <c r="AA90" s="30"/>
    </row>
    <row r="91" spans="1:27" x14ac:dyDescent="0.25">
      <c r="A91">
        <v>55</v>
      </c>
      <c r="B91" s="15">
        <v>34593</v>
      </c>
      <c r="C91" s="25">
        <f t="shared" si="0"/>
        <v>0.109332092106342</v>
      </c>
      <c r="D91" s="25">
        <f>VLOOKUP(B91,input_BB!$B$19:$K$10000,$D$35,0)</f>
        <v>471.19</v>
      </c>
      <c r="E91" s="27">
        <f t="shared" si="1"/>
        <v>4.4428645226595931E-3</v>
      </c>
      <c r="F91" s="28">
        <f>VLOOKUP(B91,viz!$B$3:$E$1863,4,0)</f>
        <v>0</v>
      </c>
      <c r="G91" s="25">
        <f t="shared" si="2"/>
        <v>0.28747135278090702</v>
      </c>
      <c r="I91" s="31">
        <v>34593</v>
      </c>
      <c r="J91" s="20">
        <v>0.109332092106342</v>
      </c>
      <c r="K91" s="20">
        <v>0</v>
      </c>
      <c r="L91" s="20">
        <v>2.49729008180423E-2</v>
      </c>
      <c r="M91" s="20">
        <v>0.32711339402739997</v>
      </c>
      <c r="N91" s="20" t="s">
        <v>122</v>
      </c>
      <c r="O91" s="20">
        <v>0.28747135278090702</v>
      </c>
      <c r="P91" s="20" t="s">
        <v>122</v>
      </c>
      <c r="Q91" s="20" t="s">
        <v>122</v>
      </c>
      <c r="R91" s="20" t="s">
        <v>122</v>
      </c>
      <c r="S91" s="20" t="s">
        <v>122</v>
      </c>
      <c r="T91" s="20" t="s">
        <v>122</v>
      </c>
      <c r="U91" s="20">
        <v>0.10488445784341</v>
      </c>
      <c r="V91" s="20">
        <v>0.25555789453024103</v>
      </c>
      <c r="W91" s="20" t="s">
        <v>122</v>
      </c>
      <c r="X91" s="20"/>
      <c r="Y91" s="20"/>
      <c r="Z91" s="20"/>
      <c r="AA91" s="30"/>
    </row>
    <row r="92" spans="1:27" x14ac:dyDescent="0.25">
      <c r="A92">
        <v>56</v>
      </c>
      <c r="B92" s="15">
        <v>34600</v>
      </c>
      <c r="C92" s="25">
        <f t="shared" si="0"/>
        <v>0.109316639602184</v>
      </c>
      <c r="D92" s="25">
        <f>VLOOKUP(B92,input_BB!$B$19:$K$10000,$D$35,0)</f>
        <v>459.67</v>
      </c>
      <c r="E92" s="27">
        <f t="shared" si="1"/>
        <v>4.406058047644699E-3</v>
      </c>
      <c r="F92" s="28">
        <f>VLOOKUP(B92,viz!$B$3:$E$1863,4,0)</f>
        <v>0</v>
      </c>
      <c r="G92" s="25">
        <f t="shared" si="2"/>
        <v>0.28747070134240299</v>
      </c>
      <c r="I92" s="31">
        <v>34600</v>
      </c>
      <c r="J92" s="20">
        <v>0.109316639602184</v>
      </c>
      <c r="K92" s="20">
        <v>0</v>
      </c>
      <c r="L92" s="20">
        <v>2.4980997054008101E-2</v>
      </c>
      <c r="M92" s="20">
        <v>0.32712288052111599</v>
      </c>
      <c r="N92" s="20" t="s">
        <v>122</v>
      </c>
      <c r="O92" s="20">
        <v>0.28747070134240299</v>
      </c>
      <c r="P92" s="20" t="s">
        <v>122</v>
      </c>
      <c r="Q92" s="20" t="s">
        <v>122</v>
      </c>
      <c r="R92" s="20" t="s">
        <v>122</v>
      </c>
      <c r="S92" s="20" t="s">
        <v>122</v>
      </c>
      <c r="T92" s="20" t="s">
        <v>122</v>
      </c>
      <c r="U92" s="20">
        <v>0.104905962744425</v>
      </c>
      <c r="V92" s="20">
        <v>0.25551945833804901</v>
      </c>
      <c r="W92" s="20" t="s">
        <v>122</v>
      </c>
      <c r="X92" s="20"/>
      <c r="Y92" s="20"/>
      <c r="Z92" s="20"/>
      <c r="AA92" s="30"/>
    </row>
    <row r="93" spans="1:27" x14ac:dyDescent="0.25">
      <c r="A93">
        <v>57</v>
      </c>
      <c r="B93" s="15">
        <v>34607</v>
      </c>
      <c r="C93" s="25">
        <f t="shared" si="0"/>
        <v>0.10930123925209</v>
      </c>
      <c r="D93" s="25">
        <f>VLOOKUP(B93,input_BB!$B$19:$K$10000,$D$35,0)</f>
        <v>462.69</v>
      </c>
      <c r="E93" s="27">
        <f t="shared" si="1"/>
        <v>4.3693757989191695E-3</v>
      </c>
      <c r="F93" s="28">
        <f>VLOOKUP(B93,viz!$B$3:$E$1863,4,0)</f>
        <v>0</v>
      </c>
      <c r="G93" s="25">
        <f t="shared" si="2"/>
        <v>0.28746976489931803</v>
      </c>
      <c r="I93" s="31">
        <v>34607</v>
      </c>
      <c r="J93" s="20">
        <v>0.10930123925209</v>
      </c>
      <c r="K93" s="20">
        <v>0</v>
      </c>
      <c r="L93" s="20">
        <v>2.4988714002600301E-2</v>
      </c>
      <c r="M93" s="20">
        <v>0.32713360049491402</v>
      </c>
      <c r="N93" s="20" t="s">
        <v>122</v>
      </c>
      <c r="O93" s="20">
        <v>0.28746976489931803</v>
      </c>
      <c r="P93" s="20" t="s">
        <v>122</v>
      </c>
      <c r="Q93" s="20" t="s">
        <v>122</v>
      </c>
      <c r="R93" s="20" t="s">
        <v>122</v>
      </c>
      <c r="S93" s="20" t="s">
        <v>122</v>
      </c>
      <c r="T93" s="20" t="s">
        <v>122</v>
      </c>
      <c r="U93" s="20">
        <v>0.10492674140585601</v>
      </c>
      <c r="V93" s="20">
        <v>0.255481179197312</v>
      </c>
      <c r="W93" s="20" t="s">
        <v>122</v>
      </c>
      <c r="X93" s="20"/>
      <c r="Y93" s="20"/>
      <c r="Z93" s="20"/>
      <c r="AA93" s="30"/>
    </row>
    <row r="94" spans="1:27" x14ac:dyDescent="0.25">
      <c r="A94">
        <v>58</v>
      </c>
      <c r="B94" s="15">
        <v>34614</v>
      </c>
      <c r="C94" s="25">
        <f t="shared" si="0"/>
        <v>0.10928588360548</v>
      </c>
      <c r="D94" s="25">
        <f>VLOOKUP(B94,input_BB!$B$19:$K$10000,$D$35,0)</f>
        <v>455.1</v>
      </c>
      <c r="E94" s="27">
        <f t="shared" si="1"/>
        <v>4.3328000298716619E-3</v>
      </c>
      <c r="F94" s="28">
        <f>VLOOKUP(B94,viz!$B$3:$E$1863,4,0)</f>
        <v>0</v>
      </c>
      <c r="G94" s="25">
        <f t="shared" si="2"/>
        <v>0.28746712943805203</v>
      </c>
      <c r="I94" s="31">
        <v>34614</v>
      </c>
      <c r="J94" s="20">
        <v>0.10928588360548</v>
      </c>
      <c r="K94" s="20">
        <v>0</v>
      </c>
      <c r="L94" s="20">
        <v>2.49964040873638E-2</v>
      </c>
      <c r="M94" s="20">
        <v>0.32714448124558698</v>
      </c>
      <c r="N94" s="20" t="s">
        <v>122</v>
      </c>
      <c r="O94" s="20">
        <v>0.28746712943805203</v>
      </c>
      <c r="P94" s="20" t="s">
        <v>122</v>
      </c>
      <c r="Q94" s="20" t="s">
        <v>122</v>
      </c>
      <c r="R94" s="20" t="s">
        <v>122</v>
      </c>
      <c r="S94" s="20" t="s">
        <v>122</v>
      </c>
      <c r="T94" s="20" t="s">
        <v>122</v>
      </c>
      <c r="U94" s="20">
        <v>0.104948190472871</v>
      </c>
      <c r="V94" s="20">
        <v>0.255443794756127</v>
      </c>
      <c r="W94" s="20" t="s">
        <v>122</v>
      </c>
      <c r="X94" s="20"/>
      <c r="Y94" s="20"/>
      <c r="Z94" s="20"/>
      <c r="AA94" s="30"/>
    </row>
    <row r="95" spans="1:27" x14ac:dyDescent="0.25">
      <c r="A95">
        <v>59</v>
      </c>
      <c r="B95" s="15">
        <v>34621</v>
      </c>
      <c r="C95" s="25">
        <f t="shared" si="0"/>
        <v>0.109270617365837</v>
      </c>
      <c r="D95" s="25">
        <f>VLOOKUP(B95,input_BB!$B$19:$K$10000,$D$35,0)</f>
        <v>469.1</v>
      </c>
      <c r="E95" s="27">
        <f t="shared" si="1"/>
        <v>4.2964372201777495E-3</v>
      </c>
      <c r="F95" s="28">
        <f>VLOOKUP(B95,viz!$B$3:$E$1863,4,0)</f>
        <v>0</v>
      </c>
      <c r="G95" s="25">
        <f t="shared" si="2"/>
        <v>0.287465880557359</v>
      </c>
      <c r="I95" s="31">
        <v>34621</v>
      </c>
      <c r="J95" s="20">
        <v>0.109270617365837</v>
      </c>
      <c r="K95" s="20">
        <v>0</v>
      </c>
      <c r="L95" s="20">
        <v>2.5004219600271299E-2</v>
      </c>
      <c r="M95" s="20">
        <v>0.32715458867664099</v>
      </c>
      <c r="N95" s="20" t="s">
        <v>122</v>
      </c>
      <c r="O95" s="20">
        <v>0.287465880557359</v>
      </c>
      <c r="P95" s="20" t="s">
        <v>122</v>
      </c>
      <c r="Q95" s="20" t="s">
        <v>122</v>
      </c>
      <c r="R95" s="20" t="s">
        <v>122</v>
      </c>
      <c r="S95" s="20" t="s">
        <v>122</v>
      </c>
      <c r="T95" s="20" t="s">
        <v>122</v>
      </c>
      <c r="U95" s="20">
        <v>0.104968563586436</v>
      </c>
      <c r="V95" s="20">
        <v>0.25540674757929299</v>
      </c>
      <c r="W95" s="20" t="s">
        <v>122</v>
      </c>
      <c r="X95" s="20"/>
      <c r="Y95" s="20"/>
      <c r="Z95" s="20"/>
      <c r="AA95" s="30"/>
    </row>
    <row r="96" spans="1:27" x14ac:dyDescent="0.25">
      <c r="A96">
        <v>60</v>
      </c>
      <c r="B96" s="15">
        <v>34628</v>
      </c>
      <c r="C96" s="25">
        <f t="shared" si="0"/>
        <v>0.109255366027355</v>
      </c>
      <c r="D96" s="25">
        <f>VLOOKUP(B96,input_BB!$B$19:$K$10000,$D$35,0)</f>
        <v>464.89</v>
      </c>
      <c r="E96" s="27">
        <f t="shared" si="1"/>
        <v>4.2601099037090388E-3</v>
      </c>
      <c r="F96" s="28">
        <f>VLOOKUP(B96,viz!$B$3:$E$1863,4,0)</f>
        <v>0</v>
      </c>
      <c r="G96" s="25">
        <f t="shared" si="2"/>
        <v>0.28746471826358699</v>
      </c>
      <c r="I96" s="31">
        <v>34628</v>
      </c>
      <c r="J96" s="20">
        <v>0.109255366027355</v>
      </c>
      <c r="K96" s="20">
        <v>0</v>
      </c>
      <c r="L96" s="20">
        <v>2.5011894236078198E-2</v>
      </c>
      <c r="M96" s="20">
        <v>0.32716454053680999</v>
      </c>
      <c r="N96" s="20" t="s">
        <v>122</v>
      </c>
      <c r="O96" s="20">
        <v>0.28746471826358699</v>
      </c>
      <c r="P96" s="20" t="s">
        <v>122</v>
      </c>
      <c r="Q96" s="20" t="s">
        <v>122</v>
      </c>
      <c r="R96" s="20" t="s">
        <v>122</v>
      </c>
      <c r="S96" s="20" t="s">
        <v>122</v>
      </c>
      <c r="T96" s="20" t="s">
        <v>122</v>
      </c>
      <c r="U96" s="20">
        <v>0.104990737732562</v>
      </c>
      <c r="V96" s="20">
        <v>0.25536810923096298</v>
      </c>
      <c r="W96" s="20" t="s">
        <v>122</v>
      </c>
      <c r="X96" s="20"/>
      <c r="Y96" s="20"/>
      <c r="Z96" s="20"/>
      <c r="AA96" s="30"/>
    </row>
    <row r="97" spans="1:27" x14ac:dyDescent="0.25">
      <c r="A97">
        <v>61</v>
      </c>
      <c r="B97" s="15">
        <v>34635</v>
      </c>
      <c r="C97" s="25">
        <f t="shared" si="0"/>
        <v>0.10924021899700199</v>
      </c>
      <c r="D97" s="25">
        <f>VLOOKUP(B97,input_BB!$B$19:$K$10000,$D$35,0)</f>
        <v>473.77</v>
      </c>
      <c r="E97" s="27">
        <f t="shared" si="1"/>
        <v>4.2240310398215068E-3</v>
      </c>
      <c r="F97" s="28">
        <f>VLOOKUP(B97,viz!$B$3:$E$1863,4,0)</f>
        <v>0</v>
      </c>
      <c r="G97" s="25">
        <f t="shared" si="2"/>
        <v>0.28746321546875397</v>
      </c>
      <c r="I97" s="31">
        <v>34635</v>
      </c>
      <c r="J97" s="20">
        <v>0.10924021899700199</v>
      </c>
      <c r="K97" s="20">
        <v>0</v>
      </c>
      <c r="L97" s="20">
        <v>2.5019718262076999E-2</v>
      </c>
      <c r="M97" s="20">
        <v>0.32717474968177401</v>
      </c>
      <c r="N97" s="20" t="s">
        <v>122</v>
      </c>
      <c r="O97" s="20">
        <v>0.28746321546875397</v>
      </c>
      <c r="P97" s="20" t="s">
        <v>122</v>
      </c>
      <c r="Q97" s="20" t="s">
        <v>122</v>
      </c>
      <c r="R97" s="20" t="s">
        <v>122</v>
      </c>
      <c r="S97" s="20" t="s">
        <v>122</v>
      </c>
      <c r="T97" s="20" t="s">
        <v>122</v>
      </c>
      <c r="U97" s="20">
        <v>0.105011543058353</v>
      </c>
      <c r="V97" s="20">
        <v>0.25533077352904099</v>
      </c>
      <c r="W97" s="20" t="s">
        <v>122</v>
      </c>
      <c r="X97" s="20"/>
      <c r="Y97" s="20"/>
      <c r="Z97" s="20"/>
      <c r="AA97" s="30"/>
    </row>
    <row r="98" spans="1:27" x14ac:dyDescent="0.25">
      <c r="A98">
        <v>62</v>
      </c>
      <c r="B98" s="15">
        <v>34642</v>
      </c>
      <c r="C98" s="25">
        <f t="shared" si="0"/>
        <v>0.109225086867809</v>
      </c>
      <c r="D98" s="25">
        <f>VLOOKUP(B98,input_BB!$B$19:$K$10000,$D$35,0)</f>
        <v>462.28</v>
      </c>
      <c r="E98" s="27">
        <f t="shared" si="1"/>
        <v>4.1879876691568304E-3</v>
      </c>
      <c r="F98" s="28">
        <f>VLOOKUP(B98,viz!$B$3:$E$1863,4,0)</f>
        <v>0</v>
      </c>
      <c r="G98" s="25">
        <f t="shared" si="2"/>
        <v>0.28746132280386399</v>
      </c>
      <c r="I98" s="31">
        <v>34642</v>
      </c>
      <c r="J98" s="20">
        <v>0.109225086867809</v>
      </c>
      <c r="K98" s="20">
        <v>0</v>
      </c>
      <c r="L98" s="20">
        <v>2.5027280477274799E-2</v>
      </c>
      <c r="M98" s="20">
        <v>0.32718573335219597</v>
      </c>
      <c r="N98" s="20" t="s">
        <v>122</v>
      </c>
      <c r="O98" s="20">
        <v>0.28746132280386399</v>
      </c>
      <c r="P98" s="20" t="s">
        <v>122</v>
      </c>
      <c r="Q98" s="20" t="s">
        <v>122</v>
      </c>
      <c r="R98" s="20" t="s">
        <v>122</v>
      </c>
      <c r="S98" s="20" t="s">
        <v>122</v>
      </c>
      <c r="T98" s="20" t="s">
        <v>122</v>
      </c>
      <c r="U98" s="20">
        <v>0.105032041069528</v>
      </c>
      <c r="V98" s="20">
        <v>0.25529362229713798</v>
      </c>
      <c r="W98" s="20" t="s">
        <v>122</v>
      </c>
      <c r="X98" s="20"/>
      <c r="Y98" s="20"/>
      <c r="Z98" s="20"/>
      <c r="AA98" s="30"/>
    </row>
    <row r="99" spans="1:27" x14ac:dyDescent="0.25">
      <c r="A99">
        <v>63</v>
      </c>
      <c r="B99" s="15">
        <v>34649</v>
      </c>
      <c r="C99" s="25">
        <f t="shared" si="0"/>
        <v>0.109210014343262</v>
      </c>
      <c r="D99" s="25">
        <f>VLOOKUP(B99,input_BB!$B$19:$K$10000,$D$35,0)</f>
        <v>462.35</v>
      </c>
      <c r="E99" s="27">
        <f t="shared" si="1"/>
        <v>4.1520862713976909E-3</v>
      </c>
      <c r="F99" s="28">
        <f>VLOOKUP(B99,viz!$B$3:$E$1863,4,0)</f>
        <v>0</v>
      </c>
      <c r="G99" s="25">
        <f t="shared" si="2"/>
        <v>0.28746068785934697</v>
      </c>
      <c r="I99" s="31">
        <v>34649</v>
      </c>
      <c r="J99" s="20">
        <v>0.109210014343262</v>
      </c>
      <c r="K99" s="20">
        <v>0</v>
      </c>
      <c r="L99" s="20">
        <v>2.5034898034951899E-2</v>
      </c>
      <c r="M99" s="20">
        <v>0.327193618313879</v>
      </c>
      <c r="N99" s="20" t="s">
        <v>122</v>
      </c>
      <c r="O99" s="20">
        <v>0.28746068785934697</v>
      </c>
      <c r="P99" s="20" t="s">
        <v>122</v>
      </c>
      <c r="Q99" s="20" t="s">
        <v>122</v>
      </c>
      <c r="R99" s="20" t="s">
        <v>122</v>
      </c>
      <c r="S99" s="20" t="s">
        <v>122</v>
      </c>
      <c r="T99" s="20" t="s">
        <v>122</v>
      </c>
      <c r="U99" s="20">
        <v>0.10505345448994</v>
      </c>
      <c r="V99" s="20">
        <v>0.25525734130188099</v>
      </c>
      <c r="W99" s="20" t="s">
        <v>122</v>
      </c>
      <c r="X99" s="20"/>
      <c r="Y99" s="20"/>
      <c r="Z99" s="20"/>
      <c r="AA99" s="30"/>
    </row>
    <row r="100" spans="1:27" x14ac:dyDescent="0.25">
      <c r="A100">
        <v>64</v>
      </c>
      <c r="B100" s="15">
        <v>34656</v>
      </c>
      <c r="C100" s="25">
        <f t="shared" si="0"/>
        <v>0.109195031225681</v>
      </c>
      <c r="D100" s="25">
        <f>VLOOKUP(B100,input_BB!$B$19:$K$10000,$D$35,0)</f>
        <v>461.47</v>
      </c>
      <c r="E100" s="27">
        <f t="shared" si="1"/>
        <v>4.1163978329898003E-3</v>
      </c>
      <c r="F100" s="28">
        <f>VLOOKUP(B100,viz!$B$3:$E$1863,4,0)</f>
        <v>0</v>
      </c>
      <c r="G100" s="25">
        <f t="shared" si="2"/>
        <v>0.28746060618303099</v>
      </c>
      <c r="I100" s="31">
        <v>34656</v>
      </c>
      <c r="J100" s="20">
        <v>0.109195031225681</v>
      </c>
      <c r="K100" s="20">
        <v>0</v>
      </c>
      <c r="L100" s="20">
        <v>2.5042549885563301E-2</v>
      </c>
      <c r="M100" s="20">
        <v>0.32720471598982098</v>
      </c>
      <c r="N100" s="20" t="s">
        <v>122</v>
      </c>
      <c r="O100" s="20">
        <v>0.28746060618303099</v>
      </c>
      <c r="P100" s="20" t="s">
        <v>122</v>
      </c>
      <c r="Q100" s="20" t="s">
        <v>122</v>
      </c>
      <c r="R100" s="20" t="s">
        <v>122</v>
      </c>
      <c r="S100" s="20" t="s">
        <v>122</v>
      </c>
      <c r="T100" s="20" t="s">
        <v>122</v>
      </c>
      <c r="U100" s="20">
        <v>0.105072800319577</v>
      </c>
      <c r="V100" s="20">
        <v>0.255219327622008</v>
      </c>
      <c r="W100" s="20" t="s">
        <v>122</v>
      </c>
      <c r="X100" s="20"/>
      <c r="Y100" s="20"/>
      <c r="Z100" s="20"/>
      <c r="AA100" s="30"/>
    </row>
    <row r="101" spans="1:27" x14ac:dyDescent="0.25">
      <c r="A101">
        <v>65</v>
      </c>
      <c r="B101" s="15">
        <v>34663</v>
      </c>
      <c r="C101" s="25">
        <f t="shared" si="0"/>
        <v>0.109180070459843</v>
      </c>
      <c r="D101" s="25">
        <f>VLOOKUP(B101,input_BB!$B$19:$K$10000,$D$35,0)</f>
        <v>452.29</v>
      </c>
      <c r="E101" s="27">
        <f t="shared" si="1"/>
        <v>4.0807626344232829E-3</v>
      </c>
      <c r="F101" s="28">
        <f>VLOOKUP(B101,viz!$B$3:$E$1863,4,0)</f>
        <v>0</v>
      </c>
      <c r="G101" s="25">
        <f t="shared" si="2"/>
        <v>0.28745771591094899</v>
      </c>
      <c r="I101" s="31">
        <v>34663</v>
      </c>
      <c r="J101" s="20">
        <v>0.109180070459843</v>
      </c>
      <c r="K101" s="20">
        <v>0</v>
      </c>
      <c r="L101" s="20">
        <v>2.5050136485255701E-2</v>
      </c>
      <c r="M101" s="20">
        <v>0.32721462449824701</v>
      </c>
      <c r="N101" s="20" t="s">
        <v>122</v>
      </c>
      <c r="O101" s="20">
        <v>0.28745771591094899</v>
      </c>
      <c r="P101" s="20" t="s">
        <v>122</v>
      </c>
      <c r="Q101" s="20" t="s">
        <v>122</v>
      </c>
      <c r="R101" s="20" t="s">
        <v>122</v>
      </c>
      <c r="S101" s="20" t="s">
        <v>122</v>
      </c>
      <c r="T101" s="20" t="s">
        <v>122</v>
      </c>
      <c r="U101" s="20">
        <v>0.105094413014083</v>
      </c>
      <c r="V101" s="20">
        <v>0.25518311009146599</v>
      </c>
      <c r="W101" s="20" t="s">
        <v>122</v>
      </c>
      <c r="X101" s="20"/>
      <c r="Y101" s="20"/>
      <c r="Z101" s="20"/>
      <c r="AA101" s="30"/>
    </row>
    <row r="102" spans="1:27" x14ac:dyDescent="0.25">
      <c r="A102">
        <v>66</v>
      </c>
      <c r="B102" s="15">
        <v>34670</v>
      </c>
      <c r="C102" s="25">
        <f t="shared" ref="C102:C165" si="3">J102</f>
        <v>0.10916518419981</v>
      </c>
      <c r="D102" s="25">
        <f>VLOOKUP(B102,input_BB!$B$19:$K$10000,$D$35,0)</f>
        <v>453.3</v>
      </c>
      <c r="E102" s="27">
        <f t="shared" ref="E102:E165" si="4">(C102-$E$34)/$E$36</f>
        <v>4.0453049019827788E-3</v>
      </c>
      <c r="F102" s="28">
        <f>VLOOKUP(B102,viz!$B$3:$E$1863,4,0)</f>
        <v>0</v>
      </c>
      <c r="G102" s="25">
        <f t="shared" ref="G102:G165" si="5">VLOOKUP(B102,$I$37:$AA$5000,$G$34,0)</f>
        <v>0.28745727002045302</v>
      </c>
      <c r="I102" s="31">
        <v>34670</v>
      </c>
      <c r="J102" s="20">
        <v>0.10916518419981</v>
      </c>
      <c r="K102" s="20">
        <v>0</v>
      </c>
      <c r="L102" s="20">
        <v>2.5057622179843701E-2</v>
      </c>
      <c r="M102" s="20">
        <v>0.32722546968548699</v>
      </c>
      <c r="N102" s="20" t="s">
        <v>122</v>
      </c>
      <c r="O102" s="20">
        <v>0.28745727002045302</v>
      </c>
      <c r="P102" s="20" t="s">
        <v>122</v>
      </c>
      <c r="Q102" s="20" t="s">
        <v>122</v>
      </c>
      <c r="R102" s="20" t="s">
        <v>122</v>
      </c>
      <c r="S102" s="20" t="s">
        <v>122</v>
      </c>
      <c r="T102" s="20" t="s">
        <v>122</v>
      </c>
      <c r="U102" s="20">
        <v>0.105114404400922</v>
      </c>
      <c r="V102" s="20">
        <v>0.25514523371329501</v>
      </c>
      <c r="W102" s="20" t="s">
        <v>122</v>
      </c>
      <c r="X102" s="20"/>
      <c r="Y102" s="20"/>
      <c r="Z102" s="20"/>
      <c r="AA102" s="30"/>
    </row>
    <row r="103" spans="1:27" x14ac:dyDescent="0.25">
      <c r="A103">
        <v>67</v>
      </c>
      <c r="B103" s="15">
        <v>34677</v>
      </c>
      <c r="C103" s="25">
        <f t="shared" si="3"/>
        <v>0.1091503277421</v>
      </c>
      <c r="D103" s="25">
        <f>VLOOKUP(B103,input_BB!$B$19:$K$10000,$D$35,0)</f>
        <v>446.96</v>
      </c>
      <c r="E103" s="27">
        <f t="shared" si="4"/>
        <v>4.0099181559950601E-3</v>
      </c>
      <c r="F103" s="28">
        <f>VLOOKUP(B103,viz!$B$3:$E$1863,4,0)</f>
        <v>0</v>
      </c>
      <c r="G103" s="25">
        <f t="shared" si="5"/>
        <v>0.28745489867723101</v>
      </c>
      <c r="I103" s="31">
        <v>34677</v>
      </c>
      <c r="J103" s="20">
        <v>0.1091503277421</v>
      </c>
      <c r="K103" s="20">
        <v>0</v>
      </c>
      <c r="L103" s="20">
        <v>2.5065538332676201E-2</v>
      </c>
      <c r="M103" s="20">
        <v>0.32723366604710002</v>
      </c>
      <c r="N103" s="20" t="s">
        <v>122</v>
      </c>
      <c r="O103" s="20">
        <v>0.28745489867723101</v>
      </c>
      <c r="P103" s="20" t="s">
        <v>122</v>
      </c>
      <c r="Q103" s="20" t="s">
        <v>122</v>
      </c>
      <c r="R103" s="20" t="s">
        <v>122</v>
      </c>
      <c r="S103" s="20" t="s">
        <v>122</v>
      </c>
      <c r="T103" s="20" t="s">
        <v>122</v>
      </c>
      <c r="U103" s="20">
        <v>0.10513465450305</v>
      </c>
      <c r="V103" s="20">
        <v>0.25511124243994199</v>
      </c>
      <c r="W103" s="20" t="s">
        <v>122</v>
      </c>
      <c r="X103" s="20"/>
      <c r="Y103" s="20"/>
      <c r="Z103" s="20"/>
      <c r="AA103" s="30"/>
    </row>
    <row r="104" spans="1:27" x14ac:dyDescent="0.25">
      <c r="A104">
        <v>68</v>
      </c>
      <c r="B104" s="15">
        <v>34684</v>
      </c>
      <c r="C104" s="25">
        <f t="shared" si="3"/>
        <v>0.10913556069135701</v>
      </c>
      <c r="D104" s="25">
        <f>VLOOKUP(B104,input_BB!$B$19:$K$10000,$D$35,0)</f>
        <v>458.8</v>
      </c>
      <c r="E104" s="27">
        <f t="shared" si="4"/>
        <v>3.9747443693609694E-3</v>
      </c>
      <c r="F104" s="28">
        <f>VLOOKUP(B104,viz!$B$3:$E$1863,4,0)</f>
        <v>0</v>
      </c>
      <c r="G104" s="25">
        <f t="shared" si="5"/>
        <v>0.28745429240695303</v>
      </c>
      <c r="I104" s="31">
        <v>34684</v>
      </c>
      <c r="J104" s="20">
        <v>0.10913556069135701</v>
      </c>
      <c r="K104" s="20">
        <v>0</v>
      </c>
      <c r="L104" s="20">
        <v>2.5072679676733899E-2</v>
      </c>
      <c r="M104" s="20">
        <v>0.32724375753958002</v>
      </c>
      <c r="N104" s="20" t="s">
        <v>122</v>
      </c>
      <c r="O104" s="20">
        <v>0.28745429240695303</v>
      </c>
      <c r="P104" s="20" t="s">
        <v>122</v>
      </c>
      <c r="Q104" s="20" t="s">
        <v>122</v>
      </c>
      <c r="R104" s="20" t="s">
        <v>122</v>
      </c>
      <c r="S104" s="20" t="s">
        <v>122</v>
      </c>
      <c r="T104" s="20" t="s">
        <v>122</v>
      </c>
      <c r="U104" s="20">
        <v>0.105155964406442</v>
      </c>
      <c r="V104" s="20">
        <v>0.25507330597029099</v>
      </c>
      <c r="W104" s="20" t="s">
        <v>122</v>
      </c>
      <c r="X104" s="20"/>
      <c r="Y104" s="20"/>
      <c r="Z104" s="20"/>
      <c r="AA104" s="30"/>
    </row>
    <row r="105" spans="1:27" x14ac:dyDescent="0.25">
      <c r="A105">
        <v>69</v>
      </c>
      <c r="B105" s="15">
        <v>34691</v>
      </c>
      <c r="C105" s="25">
        <f t="shared" si="3"/>
        <v>0.109120845794678</v>
      </c>
      <c r="D105" s="25">
        <f>VLOOKUP(B105,input_BB!$B$19:$K$10000,$D$35,0)</f>
        <v>459.83</v>
      </c>
      <c r="E105" s="27">
        <f t="shared" si="4"/>
        <v>3.9396948090162443E-3</v>
      </c>
      <c r="F105" s="28">
        <f>VLOOKUP(B105,viz!$B$3:$E$1863,4,0)</f>
        <v>0</v>
      </c>
      <c r="G105" s="25">
        <f t="shared" si="5"/>
        <v>0.28745327943624399</v>
      </c>
      <c r="I105" s="31">
        <v>34691</v>
      </c>
      <c r="J105" s="20">
        <v>0.109120845794678</v>
      </c>
      <c r="K105" s="20">
        <v>0</v>
      </c>
      <c r="L105" s="20">
        <v>2.50800993976255E-2</v>
      </c>
      <c r="M105" s="20">
        <v>0.32725466908831402</v>
      </c>
      <c r="N105" s="20" t="s">
        <v>122</v>
      </c>
      <c r="O105" s="20">
        <v>0.28745327943624399</v>
      </c>
      <c r="P105" s="20" t="s">
        <v>122</v>
      </c>
      <c r="Q105" s="20" t="s">
        <v>122</v>
      </c>
      <c r="R105" s="20" t="s">
        <v>122</v>
      </c>
      <c r="S105" s="20" t="s">
        <v>122</v>
      </c>
      <c r="T105" s="20" t="s">
        <v>122</v>
      </c>
      <c r="U105" s="20">
        <v>0.105175320516234</v>
      </c>
      <c r="V105" s="20">
        <v>0.25503663156158102</v>
      </c>
      <c r="W105" s="20" t="s">
        <v>122</v>
      </c>
      <c r="X105" s="20"/>
      <c r="Y105" s="20"/>
      <c r="Z105" s="20"/>
      <c r="AA105" s="30"/>
    </row>
    <row r="106" spans="1:27" x14ac:dyDescent="0.25">
      <c r="A106">
        <v>70</v>
      </c>
      <c r="B106" s="15">
        <v>34698</v>
      </c>
      <c r="C106" s="25">
        <f t="shared" si="3"/>
        <v>0.109106153249741</v>
      </c>
      <c r="D106" s="25">
        <f>VLOOKUP(B106,input_BB!$B$19:$K$10000,$D$35,0)</f>
        <v>459.27</v>
      </c>
      <c r="E106" s="27">
        <f t="shared" si="4"/>
        <v>3.904698488510547E-3</v>
      </c>
      <c r="F106" s="28">
        <f>VLOOKUP(B106,viz!$B$3:$E$1863,4,0)</f>
        <v>0</v>
      </c>
      <c r="G106" s="25">
        <f t="shared" si="5"/>
        <v>0.28745193108404699</v>
      </c>
      <c r="I106" s="31">
        <v>34698</v>
      </c>
      <c r="J106" s="20">
        <v>0.109106153249741</v>
      </c>
      <c r="K106" s="20">
        <v>0</v>
      </c>
      <c r="L106" s="20">
        <v>2.5087571919051099E-2</v>
      </c>
      <c r="M106" s="20">
        <v>0.32726407455211498</v>
      </c>
      <c r="N106" s="20" t="s">
        <v>122</v>
      </c>
      <c r="O106" s="20">
        <v>0.28745193108404699</v>
      </c>
      <c r="P106" s="20" t="s">
        <v>122</v>
      </c>
      <c r="Q106" s="20" t="s">
        <v>122</v>
      </c>
      <c r="R106" s="20" t="s">
        <v>122</v>
      </c>
      <c r="S106" s="20" t="s">
        <v>122</v>
      </c>
      <c r="T106" s="20" t="s">
        <v>122</v>
      </c>
      <c r="U106" s="20">
        <v>0.10519610041853</v>
      </c>
      <c r="V106" s="20">
        <v>0.255000322026256</v>
      </c>
      <c r="W106" s="20" t="s">
        <v>122</v>
      </c>
      <c r="X106" s="20"/>
      <c r="Y106" s="20"/>
      <c r="Z106" s="20"/>
      <c r="AA106" s="30"/>
    </row>
    <row r="107" spans="1:27" x14ac:dyDescent="0.25">
      <c r="A107">
        <v>71</v>
      </c>
      <c r="B107" s="15">
        <v>34705</v>
      </c>
      <c r="C107" s="25">
        <f t="shared" si="3"/>
        <v>0.10909152776002901</v>
      </c>
      <c r="D107" s="25">
        <f>VLOOKUP(B107,input_BB!$B$19:$K$10000,$D$35,0)</f>
        <v>460.68</v>
      </c>
      <c r="E107" s="27">
        <f t="shared" si="4"/>
        <v>3.8698618875194503E-3</v>
      </c>
      <c r="F107" s="28">
        <f>VLOOKUP(B107,viz!$B$3:$E$1863,4,0)</f>
        <v>0</v>
      </c>
      <c r="G107" s="25">
        <f t="shared" si="5"/>
        <v>0.28744871662097099</v>
      </c>
      <c r="I107" s="31">
        <v>34705</v>
      </c>
      <c r="J107" s="20">
        <v>0.10909152776002901</v>
      </c>
      <c r="K107" s="20">
        <v>0</v>
      </c>
      <c r="L107" s="20">
        <v>2.50949605611793E-2</v>
      </c>
      <c r="M107" s="20">
        <v>0.32727407725063701</v>
      </c>
      <c r="N107" s="20" t="s">
        <v>122</v>
      </c>
      <c r="O107" s="20">
        <v>0.28744871662097099</v>
      </c>
      <c r="P107" s="20" t="s">
        <v>122</v>
      </c>
      <c r="Q107" s="20" t="s">
        <v>122</v>
      </c>
      <c r="R107" s="20" t="s">
        <v>122</v>
      </c>
      <c r="S107" s="20" t="s">
        <v>122</v>
      </c>
      <c r="T107" s="20" t="s">
        <v>122</v>
      </c>
      <c r="U107" s="20">
        <v>0.105216560340848</v>
      </c>
      <c r="V107" s="20">
        <v>0.25496568522636498</v>
      </c>
      <c r="W107" s="20" t="s">
        <v>122</v>
      </c>
      <c r="X107" s="20"/>
      <c r="Y107" s="20"/>
      <c r="Z107" s="20"/>
      <c r="AA107" s="30"/>
    </row>
    <row r="108" spans="1:27" x14ac:dyDescent="0.25">
      <c r="A108">
        <v>72</v>
      </c>
      <c r="B108" s="15">
        <v>34712</v>
      </c>
      <c r="C108" s="25">
        <f t="shared" si="3"/>
        <v>0.10907694697380101</v>
      </c>
      <c r="D108" s="25">
        <f>VLOOKUP(B108,input_BB!$B$19:$K$10000,$D$35,0)</f>
        <v>465.97</v>
      </c>
      <c r="E108" s="27">
        <f t="shared" si="4"/>
        <v>3.8351317662063422E-3</v>
      </c>
      <c r="F108" s="28">
        <f>VLOOKUP(B108,viz!$B$3:$E$1863,4,0)</f>
        <v>0</v>
      </c>
      <c r="G108" s="25">
        <f t="shared" si="5"/>
        <v>0.28744814325614998</v>
      </c>
      <c r="I108" s="31">
        <v>34712</v>
      </c>
      <c r="J108" s="20">
        <v>0.10907694697380101</v>
      </c>
      <c r="K108" s="20">
        <v>0</v>
      </c>
      <c r="L108" s="20">
        <v>2.5102253565038601E-2</v>
      </c>
      <c r="M108" s="20">
        <v>0.327283442105192</v>
      </c>
      <c r="N108" s="20" t="s">
        <v>122</v>
      </c>
      <c r="O108" s="20">
        <v>0.28744814325614998</v>
      </c>
      <c r="P108" s="20" t="s">
        <v>122</v>
      </c>
      <c r="Q108" s="20" t="s">
        <v>122</v>
      </c>
      <c r="R108" s="20" t="s">
        <v>122</v>
      </c>
      <c r="S108" s="20" t="s">
        <v>122</v>
      </c>
      <c r="T108" s="20" t="s">
        <v>122</v>
      </c>
      <c r="U108" s="20">
        <v>0.105236135437242</v>
      </c>
      <c r="V108" s="20">
        <v>0.25493002563637801</v>
      </c>
      <c r="W108" s="20" t="s">
        <v>122</v>
      </c>
      <c r="X108" s="20"/>
      <c r="Y108" s="20"/>
      <c r="Z108" s="20"/>
      <c r="AA108" s="30"/>
    </row>
    <row r="109" spans="1:27" x14ac:dyDescent="0.25">
      <c r="A109">
        <v>73</v>
      </c>
      <c r="B109" s="15">
        <v>34719</v>
      </c>
      <c r="C109" s="25">
        <f t="shared" si="3"/>
        <v>0.109062448143959</v>
      </c>
      <c r="D109" s="25">
        <f>VLOOKUP(B109,input_BB!$B$19:$K$10000,$D$35,0)</f>
        <v>464.78</v>
      </c>
      <c r="E109" s="27">
        <f t="shared" si="4"/>
        <v>3.8005968576330373E-3</v>
      </c>
      <c r="F109" s="28">
        <f>VLOOKUP(B109,viz!$B$3:$E$1863,4,0)</f>
        <v>0</v>
      </c>
      <c r="G109" s="25">
        <f t="shared" si="5"/>
        <v>0.28744681644683701</v>
      </c>
      <c r="I109" s="31">
        <v>34719</v>
      </c>
      <c r="J109" s="20">
        <v>0.109062448143959</v>
      </c>
      <c r="K109" s="20">
        <v>0</v>
      </c>
      <c r="L109" s="20">
        <v>2.51098894202057E-2</v>
      </c>
      <c r="M109" s="20">
        <v>0.32729246335873502</v>
      </c>
      <c r="N109" s="20" t="s">
        <v>122</v>
      </c>
      <c r="O109" s="20">
        <v>0.28744681644683701</v>
      </c>
      <c r="P109" s="20" t="s">
        <v>122</v>
      </c>
      <c r="Q109" s="20" t="s">
        <v>122</v>
      </c>
      <c r="R109" s="20" t="s">
        <v>122</v>
      </c>
      <c r="S109" s="20" t="s">
        <v>122</v>
      </c>
      <c r="T109" s="20" t="s">
        <v>122</v>
      </c>
      <c r="U109" s="20">
        <v>0.105256385442384</v>
      </c>
      <c r="V109" s="20">
        <v>0.25489444533183803</v>
      </c>
      <c r="W109" s="20" t="s">
        <v>122</v>
      </c>
      <c r="X109" s="20"/>
      <c r="Y109" s="20"/>
      <c r="Z109" s="20"/>
      <c r="AA109" s="30"/>
    </row>
    <row r="110" spans="1:27" x14ac:dyDescent="0.25">
      <c r="A110">
        <v>74</v>
      </c>
      <c r="B110" s="15">
        <v>34726</v>
      </c>
      <c r="C110" s="25">
        <f t="shared" si="3"/>
        <v>0.109047964215279</v>
      </c>
      <c r="D110" s="25">
        <f>VLOOKUP(B110,input_BB!$B$19:$K$10000,$D$35,0)</f>
        <v>470.39</v>
      </c>
      <c r="E110" s="27">
        <f t="shared" si="4"/>
        <v>3.7660974422873156E-3</v>
      </c>
      <c r="F110" s="28">
        <f>VLOOKUP(B110,viz!$B$3:$E$1863,4,0)</f>
        <v>0</v>
      </c>
      <c r="G110" s="25">
        <f t="shared" si="5"/>
        <v>0.28744640898523199</v>
      </c>
      <c r="I110" s="31">
        <v>34726</v>
      </c>
      <c r="J110" s="20">
        <v>0.109047964215279</v>
      </c>
      <c r="K110" s="20">
        <v>0</v>
      </c>
      <c r="L110" s="20">
        <v>2.5117113550208899E-2</v>
      </c>
      <c r="M110" s="20">
        <v>0.32730154078324197</v>
      </c>
      <c r="N110" s="20" t="s">
        <v>122</v>
      </c>
      <c r="O110" s="20">
        <v>0.28744640898523199</v>
      </c>
      <c r="P110" s="20" t="s">
        <v>122</v>
      </c>
      <c r="Q110" s="20" t="s">
        <v>122</v>
      </c>
      <c r="R110" s="20" t="s">
        <v>122</v>
      </c>
      <c r="S110" s="20" t="s">
        <v>122</v>
      </c>
      <c r="T110" s="20" t="s">
        <v>122</v>
      </c>
      <c r="U110" s="20">
        <v>0.10527576558938</v>
      </c>
      <c r="V110" s="20">
        <v>0.25485917109193601</v>
      </c>
      <c r="W110" s="20" t="s">
        <v>122</v>
      </c>
      <c r="X110" s="20"/>
      <c r="Y110" s="20"/>
      <c r="Z110" s="20"/>
      <c r="AA110" s="30"/>
    </row>
    <row r="111" spans="1:27" x14ac:dyDescent="0.25">
      <c r="A111">
        <v>75</v>
      </c>
      <c r="B111" s="15">
        <v>34733</v>
      </c>
      <c r="C111" s="25">
        <f t="shared" si="3"/>
        <v>0.10903358459472701</v>
      </c>
      <c r="D111" s="25">
        <f>VLOOKUP(B111,input_BB!$B$19:$K$10000,$D$35,0)</f>
        <v>478.64</v>
      </c>
      <c r="E111" s="27">
        <f t="shared" si="4"/>
        <v>3.7318464795204247E-3</v>
      </c>
      <c r="F111" s="28">
        <f>VLOOKUP(B111,viz!$B$3:$E$1863,4,0)</f>
        <v>0</v>
      </c>
      <c r="G111" s="25">
        <f t="shared" si="5"/>
        <v>0.28744361481699199</v>
      </c>
      <c r="I111" s="31">
        <v>34733</v>
      </c>
      <c r="J111" s="20">
        <v>0.10903358459472701</v>
      </c>
      <c r="K111" s="20">
        <v>0</v>
      </c>
      <c r="L111" s="20">
        <v>2.51242895462634E-2</v>
      </c>
      <c r="M111" s="20">
        <v>0.32731140324627001</v>
      </c>
      <c r="N111" s="20" t="s">
        <v>122</v>
      </c>
      <c r="O111" s="20">
        <v>0.28744361481699199</v>
      </c>
      <c r="P111" s="20" t="s">
        <v>122</v>
      </c>
      <c r="Q111" s="20" t="s">
        <v>122</v>
      </c>
      <c r="R111" s="20" t="s">
        <v>122</v>
      </c>
      <c r="S111" s="20" t="s">
        <v>122</v>
      </c>
      <c r="T111" s="20" t="s">
        <v>122</v>
      </c>
      <c r="U111" s="20">
        <v>0.105296574981116</v>
      </c>
      <c r="V111" s="20">
        <v>0.25482411740935901</v>
      </c>
      <c r="W111" s="20" t="s">
        <v>122</v>
      </c>
      <c r="X111" s="20"/>
      <c r="Y111" s="20"/>
      <c r="Z111" s="20"/>
      <c r="AA111" s="30"/>
    </row>
    <row r="112" spans="1:27" x14ac:dyDescent="0.25">
      <c r="A112">
        <v>76</v>
      </c>
      <c r="B112" s="15">
        <v>34740</v>
      </c>
      <c r="C112" s="25">
        <f t="shared" si="3"/>
        <v>0.109019197523594</v>
      </c>
      <c r="D112" s="25">
        <f>VLOOKUP(B112,input_BB!$B$19:$K$10000,$D$35,0)</f>
        <v>481.46</v>
      </c>
      <c r="E112" s="27">
        <f t="shared" si="4"/>
        <v>3.6975777701397095E-3</v>
      </c>
      <c r="F112" s="28">
        <f>VLOOKUP(B112,viz!$B$3:$E$1863,4,0)</f>
        <v>0</v>
      </c>
      <c r="G112" s="25">
        <f t="shared" si="5"/>
        <v>0.28744287941110402</v>
      </c>
      <c r="I112" s="31">
        <v>34740</v>
      </c>
      <c r="J112" s="20">
        <v>0.109019197523594</v>
      </c>
      <c r="K112" s="20">
        <v>0</v>
      </c>
      <c r="L112" s="20">
        <v>2.5131694102924498E-2</v>
      </c>
      <c r="M112" s="20">
        <v>0.32732284963022701</v>
      </c>
      <c r="N112" s="20" t="s">
        <v>122</v>
      </c>
      <c r="O112" s="20">
        <v>0.28744287941110402</v>
      </c>
      <c r="P112" s="20" t="s">
        <v>122</v>
      </c>
      <c r="Q112" s="20" t="s">
        <v>122</v>
      </c>
      <c r="R112" s="20" t="s">
        <v>122</v>
      </c>
      <c r="S112" s="20" t="s">
        <v>122</v>
      </c>
      <c r="T112" s="20" t="s">
        <v>122</v>
      </c>
      <c r="U112" s="20">
        <v>0.105316030283491</v>
      </c>
      <c r="V112" s="20">
        <v>0.25478654657225303</v>
      </c>
      <c r="W112" s="20" t="s">
        <v>122</v>
      </c>
      <c r="X112" s="20"/>
      <c r="Y112" s="20"/>
      <c r="Z112" s="20"/>
      <c r="AA112" s="30"/>
    </row>
    <row r="113" spans="1:27" x14ac:dyDescent="0.25">
      <c r="A113">
        <v>77</v>
      </c>
      <c r="B113" s="15">
        <v>34747</v>
      </c>
      <c r="C113" s="25">
        <f t="shared" si="3"/>
        <v>0.109004884958267</v>
      </c>
      <c r="D113" s="25">
        <f>VLOOKUP(B113,input_BB!$B$19:$K$10000,$D$35,0)</f>
        <v>481.97</v>
      </c>
      <c r="E113" s="27">
        <f t="shared" si="4"/>
        <v>3.6634865268874201E-3</v>
      </c>
      <c r="F113" s="28">
        <f>VLOOKUP(B113,viz!$B$3:$E$1863,4,0)</f>
        <v>0</v>
      </c>
      <c r="G113" s="25">
        <f t="shared" si="5"/>
        <v>0.287441984143955</v>
      </c>
      <c r="I113" s="31">
        <v>34747</v>
      </c>
      <c r="J113" s="20">
        <v>0.109004884958267</v>
      </c>
      <c r="K113" s="20">
        <v>0</v>
      </c>
      <c r="L113" s="20">
        <v>2.5138839829588401E-2</v>
      </c>
      <c r="M113" s="20">
        <v>0.32733203637769798</v>
      </c>
      <c r="N113" s="20" t="s">
        <v>122</v>
      </c>
      <c r="O113" s="20">
        <v>0.287441984143955</v>
      </c>
      <c r="P113" s="20" t="s">
        <v>122</v>
      </c>
      <c r="Q113" s="20" t="s">
        <v>122</v>
      </c>
      <c r="R113" s="20" t="s">
        <v>122</v>
      </c>
      <c r="S113" s="20" t="s">
        <v>122</v>
      </c>
      <c r="T113" s="20" t="s">
        <v>122</v>
      </c>
      <c r="U113" s="20">
        <v>0.105335575088355</v>
      </c>
      <c r="V113" s="20">
        <v>0.25475156456040399</v>
      </c>
      <c r="W113" s="20" t="s">
        <v>122</v>
      </c>
      <c r="X113" s="20"/>
      <c r="Y113" s="20"/>
      <c r="Z113" s="20"/>
      <c r="AA113" s="30"/>
    </row>
    <row r="114" spans="1:27" x14ac:dyDescent="0.25">
      <c r="A114">
        <v>78</v>
      </c>
      <c r="B114" s="15">
        <v>34754</v>
      </c>
      <c r="C114" s="25">
        <f t="shared" si="3"/>
        <v>0.108990646898746</v>
      </c>
      <c r="D114" s="25">
        <f>VLOOKUP(B114,input_BB!$B$19:$K$10000,$D$35,0)</f>
        <v>488.11</v>
      </c>
      <c r="E114" s="27">
        <f t="shared" si="4"/>
        <v>3.6295727497635236E-3</v>
      </c>
      <c r="F114" s="28">
        <f>VLOOKUP(B114,viz!$B$3:$E$1863,4,0)</f>
        <v>0</v>
      </c>
      <c r="G114" s="25">
        <f t="shared" si="5"/>
        <v>0.28743956581820002</v>
      </c>
      <c r="I114" s="31">
        <v>34754</v>
      </c>
      <c r="J114" s="20">
        <v>0.108990646898746</v>
      </c>
      <c r="K114" s="20">
        <v>0</v>
      </c>
      <c r="L114" s="20">
        <v>2.5146048267291599E-2</v>
      </c>
      <c r="M114" s="20">
        <v>0.32734041485793902</v>
      </c>
      <c r="N114" s="20" t="s">
        <v>122</v>
      </c>
      <c r="O114" s="20">
        <v>0.28743956581820002</v>
      </c>
      <c r="P114" s="20" t="s">
        <v>122</v>
      </c>
      <c r="Q114" s="20" t="s">
        <v>122</v>
      </c>
      <c r="R114" s="20" t="s">
        <v>122</v>
      </c>
      <c r="S114" s="20" t="s">
        <v>122</v>
      </c>
      <c r="T114" s="20" t="s">
        <v>122</v>
      </c>
      <c r="U114" s="20">
        <v>0.10535586214711699</v>
      </c>
      <c r="V114" s="20">
        <v>0.25471810890945301</v>
      </c>
      <c r="W114" s="20" t="s">
        <v>122</v>
      </c>
      <c r="X114" s="20"/>
      <c r="Y114" s="20"/>
      <c r="Z114" s="20"/>
      <c r="AA114" s="30"/>
    </row>
    <row r="115" spans="1:27" x14ac:dyDescent="0.25">
      <c r="A115">
        <v>79</v>
      </c>
      <c r="B115" s="15">
        <v>34761</v>
      </c>
      <c r="C115" s="25">
        <f t="shared" si="3"/>
        <v>0.108976438641548</v>
      </c>
      <c r="D115" s="25">
        <f>VLOOKUP(B115,input_BB!$B$19:$K$10000,$D$35,0)</f>
        <v>485.42</v>
      </c>
      <c r="E115" s="27">
        <f t="shared" si="4"/>
        <v>3.5957299590924125E-3</v>
      </c>
      <c r="F115" s="28">
        <f>VLOOKUP(B115,viz!$B$3:$E$1863,4,0)</f>
        <v>0</v>
      </c>
      <c r="G115" s="25">
        <f t="shared" si="5"/>
        <v>0.28743823916900402</v>
      </c>
      <c r="I115" s="31">
        <v>34761</v>
      </c>
      <c r="J115" s="20">
        <v>0.108976438641548</v>
      </c>
      <c r="K115" s="20">
        <v>0</v>
      </c>
      <c r="L115" s="20">
        <v>2.5153319732855201E-2</v>
      </c>
      <c r="M115" s="20">
        <v>0.32735021637233003</v>
      </c>
      <c r="N115" s="20" t="s">
        <v>122</v>
      </c>
      <c r="O115" s="20">
        <v>0.28743823916900402</v>
      </c>
      <c r="P115" s="20" t="s">
        <v>122</v>
      </c>
      <c r="Q115" s="20" t="s">
        <v>122</v>
      </c>
      <c r="R115" s="20" t="s">
        <v>122</v>
      </c>
      <c r="S115" s="20" t="s">
        <v>122</v>
      </c>
      <c r="T115" s="20" t="s">
        <v>122</v>
      </c>
      <c r="U115" s="20">
        <v>0.105374237733347</v>
      </c>
      <c r="V115" s="20">
        <v>0.25468398699246397</v>
      </c>
      <c r="W115" s="20" t="s">
        <v>122</v>
      </c>
      <c r="X115" s="20"/>
      <c r="Y115" s="20"/>
      <c r="Z115" s="20"/>
      <c r="AA115" s="30"/>
    </row>
    <row r="116" spans="1:27" x14ac:dyDescent="0.25">
      <c r="A116">
        <v>80</v>
      </c>
      <c r="B116" s="15">
        <v>34768</v>
      </c>
      <c r="C116" s="25">
        <f t="shared" si="3"/>
        <v>0.108962282538414</v>
      </c>
      <c r="D116" s="25">
        <f>VLOOKUP(B116,input_BB!$B$19:$K$10000,$D$35,0)</f>
        <v>489.57</v>
      </c>
      <c r="E116" s="27">
        <f t="shared" si="4"/>
        <v>3.5620113947107002E-3</v>
      </c>
      <c r="F116" s="28">
        <f>VLOOKUP(B116,viz!$B$3:$E$1863,4,0)</f>
        <v>0</v>
      </c>
      <c r="G116" s="25">
        <f t="shared" si="5"/>
        <v>0.28743872199805598</v>
      </c>
      <c r="I116" s="31">
        <v>34768</v>
      </c>
      <c r="J116" s="20">
        <v>0.108962282538414</v>
      </c>
      <c r="K116" s="20">
        <v>0</v>
      </c>
      <c r="L116" s="20">
        <v>2.51601784266644E-2</v>
      </c>
      <c r="M116" s="20">
        <v>0.32735882221707802</v>
      </c>
      <c r="N116" s="20" t="s">
        <v>122</v>
      </c>
      <c r="O116" s="20">
        <v>0.28743872199805598</v>
      </c>
      <c r="P116" s="20" t="s">
        <v>122</v>
      </c>
      <c r="Q116" s="20" t="s">
        <v>122</v>
      </c>
      <c r="R116" s="20" t="s">
        <v>122</v>
      </c>
      <c r="S116" s="20" t="s">
        <v>122</v>
      </c>
      <c r="T116" s="20" t="s">
        <v>122</v>
      </c>
      <c r="U116" s="20">
        <v>0.10539507027105099</v>
      </c>
      <c r="V116" s="20">
        <v>0.25464720708715</v>
      </c>
      <c r="W116" s="20" t="s">
        <v>122</v>
      </c>
      <c r="X116" s="20"/>
      <c r="Y116" s="20"/>
      <c r="Z116" s="20"/>
      <c r="AA116" s="30"/>
    </row>
    <row r="117" spans="1:27" x14ac:dyDescent="0.25">
      <c r="A117">
        <v>81</v>
      </c>
      <c r="B117" s="15">
        <v>34775</v>
      </c>
      <c r="C117" s="25">
        <f t="shared" si="3"/>
        <v>0.108948193490505</v>
      </c>
      <c r="D117" s="25">
        <f>VLOOKUP(B117,input_BB!$B$19:$K$10000,$D$35,0)</f>
        <v>495.52</v>
      </c>
      <c r="E117" s="27">
        <f t="shared" si="4"/>
        <v>3.5284525498435891E-3</v>
      </c>
      <c r="F117" s="28">
        <f>VLOOKUP(B117,viz!$B$3:$E$1863,4,0)</f>
        <v>0</v>
      </c>
      <c r="G117" s="25">
        <f t="shared" si="5"/>
        <v>0.28743647225145902</v>
      </c>
      <c r="I117" s="31">
        <v>34775</v>
      </c>
      <c r="J117" s="20">
        <v>0.108948193490505</v>
      </c>
      <c r="K117" s="20">
        <v>0</v>
      </c>
      <c r="L117" s="20">
        <v>2.5167441331043001E-2</v>
      </c>
      <c r="M117" s="20">
        <v>0.32736795525093998</v>
      </c>
      <c r="N117" s="20" t="s">
        <v>122</v>
      </c>
      <c r="O117" s="20">
        <v>0.28743647225145902</v>
      </c>
      <c r="P117" s="20" t="s">
        <v>122</v>
      </c>
      <c r="Q117" s="20" t="s">
        <v>122</v>
      </c>
      <c r="R117" s="20" t="s">
        <v>122</v>
      </c>
      <c r="S117" s="20" t="s">
        <v>122</v>
      </c>
      <c r="T117" s="20" t="s">
        <v>122</v>
      </c>
      <c r="U117" s="20">
        <v>0.105413723032575</v>
      </c>
      <c r="V117" s="20">
        <v>0.25461440813398301</v>
      </c>
      <c r="W117" s="20" t="s">
        <v>122</v>
      </c>
      <c r="X117" s="20"/>
      <c r="Y117" s="20"/>
      <c r="Z117" s="20"/>
      <c r="AA117" s="30"/>
    </row>
    <row r="118" spans="1:27" x14ac:dyDescent="0.25">
      <c r="A118">
        <v>82</v>
      </c>
      <c r="B118" s="15">
        <v>34782</v>
      </c>
      <c r="C118" s="25">
        <f t="shared" si="3"/>
        <v>0.108934119343758</v>
      </c>
      <c r="D118" s="25">
        <f>VLOOKUP(B118,input_BB!$B$19:$K$10000,$D$35,0)</f>
        <v>500.97</v>
      </c>
      <c r="E118" s="27">
        <f t="shared" si="4"/>
        <v>3.4949291982040941E-3</v>
      </c>
      <c r="F118" s="28">
        <f>VLOOKUP(B118,viz!$B$3:$E$1863,4,0)</f>
        <v>0</v>
      </c>
      <c r="G118" s="25">
        <f t="shared" si="5"/>
        <v>0.28743598336311998</v>
      </c>
      <c r="I118" s="31">
        <v>34782</v>
      </c>
      <c r="J118" s="20">
        <v>0.108934119343758</v>
      </c>
      <c r="K118" s="20">
        <v>0</v>
      </c>
      <c r="L118" s="20">
        <v>2.51746510975378E-2</v>
      </c>
      <c r="M118" s="20">
        <v>0.32737795494290101</v>
      </c>
      <c r="N118" s="20" t="s">
        <v>122</v>
      </c>
      <c r="O118" s="20">
        <v>0.28743598336311998</v>
      </c>
      <c r="P118" s="20" t="s">
        <v>122</v>
      </c>
      <c r="Q118" s="20" t="s">
        <v>122</v>
      </c>
      <c r="R118" s="20" t="s">
        <v>122</v>
      </c>
      <c r="S118" s="20" t="s">
        <v>122</v>
      </c>
      <c r="T118" s="20" t="s">
        <v>122</v>
      </c>
      <c r="U118" s="20">
        <v>0.10543260362725999</v>
      </c>
      <c r="V118" s="20">
        <v>0.254578806969181</v>
      </c>
      <c r="W118" s="20" t="s">
        <v>122</v>
      </c>
      <c r="X118" s="20"/>
      <c r="Y118" s="20"/>
      <c r="Z118" s="20"/>
      <c r="AA118" s="30"/>
    </row>
    <row r="119" spans="1:27" x14ac:dyDescent="0.25">
      <c r="A119">
        <v>83</v>
      </c>
      <c r="B119" s="15">
        <v>34789</v>
      </c>
      <c r="C119" s="25">
        <f t="shared" si="3"/>
        <v>0.108920127153397</v>
      </c>
      <c r="D119" s="25">
        <f>VLOOKUP(B119,input_BB!$B$19:$K$10000,$D$35,0)</f>
        <v>500.71</v>
      </c>
      <c r="E119" s="27">
        <f t="shared" si="4"/>
        <v>3.4616010593043699E-3</v>
      </c>
      <c r="F119" s="28">
        <f>VLOOKUP(B119,viz!$B$3:$E$1863,4,0)</f>
        <v>0</v>
      </c>
      <c r="G119" s="25">
        <f t="shared" si="5"/>
        <v>0.287432709855168</v>
      </c>
      <c r="I119" s="31">
        <v>34789</v>
      </c>
      <c r="J119" s="20">
        <v>0.108920127153397</v>
      </c>
      <c r="K119" s="20">
        <v>0</v>
      </c>
      <c r="L119" s="20">
        <v>2.5181644806047801E-2</v>
      </c>
      <c r="M119" s="20">
        <v>0.32738658289628503</v>
      </c>
      <c r="N119" s="20" t="s">
        <v>122</v>
      </c>
      <c r="O119" s="20">
        <v>0.287432709855168</v>
      </c>
      <c r="P119" s="20" t="s">
        <v>122</v>
      </c>
      <c r="Q119" s="20" t="s">
        <v>122</v>
      </c>
      <c r="R119" s="20" t="s">
        <v>122</v>
      </c>
      <c r="S119" s="20" t="s">
        <v>122</v>
      </c>
      <c r="T119" s="20" t="s">
        <v>122</v>
      </c>
      <c r="U119" s="20">
        <v>0.105453106318182</v>
      </c>
      <c r="V119" s="20">
        <v>0.25454595612431802</v>
      </c>
      <c r="W119" s="20" t="s">
        <v>122</v>
      </c>
      <c r="X119" s="20"/>
      <c r="Y119" s="20"/>
      <c r="Z119" s="20"/>
      <c r="AA119" s="30"/>
    </row>
    <row r="120" spans="1:27" x14ac:dyDescent="0.25">
      <c r="A120">
        <v>84</v>
      </c>
      <c r="B120" s="15">
        <v>34796</v>
      </c>
      <c r="C120" s="25">
        <f t="shared" si="3"/>
        <v>0.108906164765358</v>
      </c>
      <c r="D120" s="25">
        <f>VLOOKUP(B120,input_BB!$B$19:$K$10000,$D$35,0)</f>
        <v>506.42</v>
      </c>
      <c r="E120" s="27">
        <f t="shared" si="4"/>
        <v>3.428343906855084E-3</v>
      </c>
      <c r="F120" s="28">
        <f>VLOOKUP(B120,viz!$B$3:$E$1863,4,0)</f>
        <v>0</v>
      </c>
      <c r="G120" s="25">
        <f t="shared" si="5"/>
        <v>0.28743191704805499</v>
      </c>
      <c r="I120" s="31">
        <v>34796</v>
      </c>
      <c r="J120" s="20">
        <v>0.108906164765358</v>
      </c>
      <c r="K120" s="20">
        <v>0</v>
      </c>
      <c r="L120" s="20">
        <v>2.5188528911751201E-2</v>
      </c>
      <c r="M120" s="20">
        <v>0.32739688894507102</v>
      </c>
      <c r="N120" s="20" t="s">
        <v>122</v>
      </c>
      <c r="O120" s="20">
        <v>0.28743191704805499</v>
      </c>
      <c r="P120" s="20" t="s">
        <v>122</v>
      </c>
      <c r="Q120" s="20" t="s">
        <v>122</v>
      </c>
      <c r="R120" s="20" t="s">
        <v>122</v>
      </c>
      <c r="S120" s="20" t="s">
        <v>122</v>
      </c>
      <c r="T120" s="20" t="s">
        <v>122</v>
      </c>
      <c r="U120" s="20">
        <v>0.105471793888245</v>
      </c>
      <c r="V120" s="20">
        <v>0.25451087120687799</v>
      </c>
      <c r="W120" s="20" t="s">
        <v>122</v>
      </c>
      <c r="X120" s="20"/>
      <c r="Y120" s="20"/>
      <c r="Z120" s="20"/>
      <c r="AA120" s="30"/>
    </row>
    <row r="121" spans="1:27" x14ac:dyDescent="0.25">
      <c r="A121">
        <v>85</v>
      </c>
      <c r="B121" s="15">
        <v>34803</v>
      </c>
      <c r="C121" s="25">
        <f t="shared" si="3"/>
        <v>0.108892284333706</v>
      </c>
      <c r="D121" s="25">
        <f>VLOOKUP(B121,input_BB!$B$19:$K$10000,$D$35,0)</f>
        <v>509.23</v>
      </c>
      <c r="E121" s="27">
        <f t="shared" si="4"/>
        <v>3.3952819671479819E-3</v>
      </c>
      <c r="F121" s="28">
        <f>VLOOKUP(B121,viz!$B$3:$E$1863,4,0)</f>
        <v>0</v>
      </c>
      <c r="G121" s="25">
        <f t="shared" si="5"/>
        <v>0.28743056802126599</v>
      </c>
      <c r="I121" s="31">
        <v>34803</v>
      </c>
      <c r="J121" s="20">
        <v>0.108892284333706</v>
      </c>
      <c r="K121" s="20">
        <v>0</v>
      </c>
      <c r="L121" s="20">
        <v>2.5195714050090998E-2</v>
      </c>
      <c r="M121" s="20">
        <v>0.32740625412501401</v>
      </c>
      <c r="N121" s="20" t="s">
        <v>122</v>
      </c>
      <c r="O121" s="20">
        <v>0.28743056802126599</v>
      </c>
      <c r="P121" s="20" t="s">
        <v>122</v>
      </c>
      <c r="Q121" s="20" t="s">
        <v>122</v>
      </c>
      <c r="R121" s="20" t="s">
        <v>122</v>
      </c>
      <c r="S121" s="20" t="s">
        <v>122</v>
      </c>
      <c r="T121" s="20" t="s">
        <v>122</v>
      </c>
      <c r="U121" s="20">
        <v>0.105491554600659</v>
      </c>
      <c r="V121" s="20">
        <v>0.25447590920296997</v>
      </c>
      <c r="W121" s="20" t="s">
        <v>122</v>
      </c>
      <c r="X121" s="20"/>
      <c r="Y121" s="20"/>
      <c r="Z121" s="20"/>
      <c r="AA121" s="30"/>
    </row>
    <row r="122" spans="1:27" x14ac:dyDescent="0.25">
      <c r="A122">
        <v>86</v>
      </c>
      <c r="B122" s="15">
        <v>34810</v>
      </c>
      <c r="C122" s="25">
        <f t="shared" si="3"/>
        <v>0.108878426253796</v>
      </c>
      <c r="D122" s="25">
        <f>VLOOKUP(B122,input_BB!$B$19:$K$10000,$D$35,0)</f>
        <v>508.49</v>
      </c>
      <c r="E122" s="27">
        <f t="shared" si="4"/>
        <v>3.3622732672798738E-3</v>
      </c>
      <c r="F122" s="28">
        <f>VLOOKUP(B122,viz!$B$3:$E$1863,4,0)</f>
        <v>0</v>
      </c>
      <c r="G122" s="25">
        <f t="shared" si="5"/>
        <v>0.28743055557893399</v>
      </c>
      <c r="I122" s="31">
        <v>34810</v>
      </c>
      <c r="J122" s="20">
        <v>0.108878426253796</v>
      </c>
      <c r="K122" s="20">
        <v>0</v>
      </c>
      <c r="L122" s="20">
        <v>2.52025779388074E-2</v>
      </c>
      <c r="M122" s="20">
        <v>0.32741338337343401</v>
      </c>
      <c r="N122" s="20" t="s">
        <v>122</v>
      </c>
      <c r="O122" s="20">
        <v>0.28743055557893399</v>
      </c>
      <c r="P122" s="20" t="s">
        <v>122</v>
      </c>
      <c r="Q122" s="20" t="s">
        <v>122</v>
      </c>
      <c r="R122" s="20" t="s">
        <v>122</v>
      </c>
      <c r="S122" s="20" t="s">
        <v>122</v>
      </c>
      <c r="T122" s="20" t="s">
        <v>122</v>
      </c>
      <c r="U122" s="20">
        <v>0.105509769498318</v>
      </c>
      <c r="V122" s="20">
        <v>0.25444371361050699</v>
      </c>
      <c r="W122" s="20" t="s">
        <v>122</v>
      </c>
      <c r="X122" s="20"/>
      <c r="Y122" s="20"/>
      <c r="Z122" s="20"/>
      <c r="AA122" s="30"/>
    </row>
    <row r="123" spans="1:27" x14ac:dyDescent="0.25">
      <c r="A123">
        <v>87</v>
      </c>
      <c r="B123" s="15">
        <v>34817</v>
      </c>
      <c r="C123" s="25">
        <f t="shared" si="3"/>
        <v>0.138957723975182</v>
      </c>
      <c r="D123" s="25">
        <f>VLOOKUP(B123,input_BB!$B$19:$K$10000,$D$35,0)</f>
        <v>514.71</v>
      </c>
      <c r="E123" s="27">
        <f t="shared" si="4"/>
        <v>7.500845493002084E-2</v>
      </c>
      <c r="F123" s="28">
        <f>VLOOKUP(B123,viz!$B$3:$E$1863,4,0)</f>
        <v>0</v>
      </c>
      <c r="G123" s="25">
        <f t="shared" si="5"/>
        <v>0.28742809059109897</v>
      </c>
      <c r="I123" s="31">
        <v>34817</v>
      </c>
      <c r="J123" s="20">
        <v>0.138957723975182</v>
      </c>
      <c r="K123" s="20">
        <v>0</v>
      </c>
      <c r="L123" s="20">
        <v>2.52095019815953E-2</v>
      </c>
      <c r="M123" s="20">
        <v>0.32742329740877801</v>
      </c>
      <c r="N123" s="20" t="s">
        <v>122</v>
      </c>
      <c r="O123" s="20">
        <v>0.28742809059109897</v>
      </c>
      <c r="P123" s="20" t="s">
        <v>122</v>
      </c>
      <c r="Q123" s="20" t="s">
        <v>122</v>
      </c>
      <c r="R123" s="20" t="s">
        <v>122</v>
      </c>
      <c r="S123" s="20" t="s">
        <v>122</v>
      </c>
      <c r="T123" s="20" t="s">
        <v>122</v>
      </c>
      <c r="U123" s="20">
        <v>0.10552921133164</v>
      </c>
      <c r="V123" s="20">
        <v>0.25440989868688801</v>
      </c>
      <c r="W123" s="20" t="s">
        <v>122</v>
      </c>
      <c r="X123" s="20"/>
      <c r="Y123" s="20"/>
      <c r="Z123" s="20"/>
      <c r="AA123" s="30"/>
    </row>
    <row r="124" spans="1:27" x14ac:dyDescent="0.25">
      <c r="A124">
        <v>88</v>
      </c>
      <c r="B124" s="15">
        <v>34824</v>
      </c>
      <c r="C124" s="25">
        <f t="shared" si="3"/>
        <v>0.10885085910558701</v>
      </c>
      <c r="D124" s="25">
        <f>VLOOKUP(B124,input_BB!$B$19:$K$10000,$D$35,0)</f>
        <v>520.12</v>
      </c>
      <c r="E124" s="27">
        <f t="shared" si="4"/>
        <v>3.2966107997980968E-3</v>
      </c>
      <c r="F124" s="28">
        <f>VLOOKUP(B124,viz!$B$3:$E$1863,4,0)</f>
        <v>0</v>
      </c>
      <c r="G124" s="25">
        <f t="shared" si="5"/>
        <v>0.287427129079038</v>
      </c>
      <c r="I124" s="31">
        <v>34824</v>
      </c>
      <c r="J124" s="20">
        <v>0.10885085910558701</v>
      </c>
      <c r="K124" s="20">
        <v>0</v>
      </c>
      <c r="L124" s="20">
        <v>2.5216465384793E-2</v>
      </c>
      <c r="M124" s="20">
        <v>0.32743234335788801</v>
      </c>
      <c r="N124" s="20" t="s">
        <v>122</v>
      </c>
      <c r="O124" s="20">
        <v>0.287427129079038</v>
      </c>
      <c r="P124" s="20" t="s">
        <v>122</v>
      </c>
      <c r="Q124" s="20" t="s">
        <v>122</v>
      </c>
      <c r="R124" s="20" t="s">
        <v>122</v>
      </c>
      <c r="S124" s="20" t="s">
        <v>122</v>
      </c>
      <c r="T124" s="20" t="s">
        <v>122</v>
      </c>
      <c r="U124" s="20">
        <v>0.105548094814667</v>
      </c>
      <c r="V124" s="20">
        <v>0.25437596736361401</v>
      </c>
      <c r="W124" s="20" t="s">
        <v>122</v>
      </c>
      <c r="X124" s="20"/>
      <c r="Y124" s="20"/>
      <c r="Z124" s="20"/>
      <c r="AA124" s="30"/>
    </row>
    <row r="125" spans="1:27" x14ac:dyDescent="0.25">
      <c r="A125">
        <v>89</v>
      </c>
      <c r="B125" s="15">
        <v>34831</v>
      </c>
      <c r="C125" s="25">
        <f t="shared" si="3"/>
        <v>0.10883716493845</v>
      </c>
      <c r="D125" s="25">
        <f>VLOOKUP(B125,input_BB!$B$19:$K$10000,$D$35,0)</f>
        <v>525.54999999999995</v>
      </c>
      <c r="E125" s="27">
        <f t="shared" si="4"/>
        <v>3.2639925254119768E-3</v>
      </c>
      <c r="F125" s="28">
        <f>VLOOKUP(B125,viz!$B$3:$E$1863,4,0)</f>
        <v>0</v>
      </c>
      <c r="G125" s="25">
        <f t="shared" si="5"/>
        <v>0.28742462011298098</v>
      </c>
      <c r="I125" s="31">
        <v>34831</v>
      </c>
      <c r="J125" s="20">
        <v>0.10883716493845</v>
      </c>
      <c r="K125" s="20">
        <v>0</v>
      </c>
      <c r="L125" s="20">
        <v>2.5223268511168299E-2</v>
      </c>
      <c r="M125" s="20">
        <v>0.32744318593675598</v>
      </c>
      <c r="N125" s="20" t="s">
        <v>122</v>
      </c>
      <c r="O125" s="20">
        <v>0.28742462011298098</v>
      </c>
      <c r="P125" s="20" t="s">
        <v>122</v>
      </c>
      <c r="Q125" s="20" t="s">
        <v>122</v>
      </c>
      <c r="R125" s="20" t="s">
        <v>122</v>
      </c>
      <c r="S125" s="20" t="s">
        <v>122</v>
      </c>
      <c r="T125" s="20" t="s">
        <v>122</v>
      </c>
      <c r="U125" s="20">
        <v>0.10556727621055401</v>
      </c>
      <c r="V125" s="20">
        <v>0.25434164922854102</v>
      </c>
      <c r="W125" s="20" t="s">
        <v>122</v>
      </c>
      <c r="X125" s="20"/>
      <c r="Y125" s="20"/>
      <c r="Z125" s="20"/>
      <c r="AA125" s="30"/>
    </row>
    <row r="126" spans="1:27" x14ac:dyDescent="0.25">
      <c r="A126">
        <v>90</v>
      </c>
      <c r="B126" s="15">
        <v>34838</v>
      </c>
      <c r="C126" s="25">
        <f t="shared" si="3"/>
        <v>0.108823508024216</v>
      </c>
      <c r="D126" s="25">
        <f>VLOOKUP(B126,input_BB!$B$19:$K$10000,$D$35,0)</f>
        <v>519.19000000000005</v>
      </c>
      <c r="E126" s="27">
        <f t="shared" si="4"/>
        <v>3.2314629840900864E-3</v>
      </c>
      <c r="F126" s="28">
        <f>VLOOKUP(B126,viz!$B$3:$E$1863,4,0)</f>
        <v>0</v>
      </c>
      <c r="G126" s="25">
        <f t="shared" si="5"/>
        <v>0.28742514175167599</v>
      </c>
      <c r="I126" s="31">
        <v>34838</v>
      </c>
      <c r="J126" s="20">
        <v>0.108823508024216</v>
      </c>
      <c r="K126" s="20">
        <v>0</v>
      </c>
      <c r="L126" s="20">
        <v>2.5230095215829199E-2</v>
      </c>
      <c r="M126" s="20">
        <v>0.32745118632083098</v>
      </c>
      <c r="N126" s="20" t="s">
        <v>122</v>
      </c>
      <c r="O126" s="20">
        <v>0.28742514175167599</v>
      </c>
      <c r="P126" s="20" t="s">
        <v>122</v>
      </c>
      <c r="Q126" s="20" t="s">
        <v>122</v>
      </c>
      <c r="R126" s="20" t="s">
        <v>122</v>
      </c>
      <c r="S126" s="20" t="s">
        <v>122</v>
      </c>
      <c r="T126" s="20" t="s">
        <v>122</v>
      </c>
      <c r="U126" s="20">
        <v>0.105585356651014</v>
      </c>
      <c r="V126" s="20">
        <v>0.25430822006064902</v>
      </c>
      <c r="W126" s="20" t="s">
        <v>122</v>
      </c>
      <c r="X126" s="20"/>
      <c r="Y126" s="20"/>
      <c r="Z126" s="20"/>
      <c r="AA126" s="30"/>
    </row>
    <row r="127" spans="1:27" x14ac:dyDescent="0.25">
      <c r="A127">
        <v>91</v>
      </c>
      <c r="B127" s="15">
        <v>34845</v>
      </c>
      <c r="C127" s="25">
        <f t="shared" si="3"/>
        <v>0.10880988836288499</v>
      </c>
      <c r="D127" s="25">
        <f>VLOOKUP(B127,input_BB!$B$19:$K$10000,$D$35,0)</f>
        <v>523.65</v>
      </c>
      <c r="E127" s="27">
        <f t="shared" si="4"/>
        <v>3.1990221758323597E-3</v>
      </c>
      <c r="F127" s="28">
        <f>VLOOKUP(B127,viz!$B$3:$E$1863,4,0)</f>
        <v>0</v>
      </c>
      <c r="G127" s="25">
        <f t="shared" si="5"/>
        <v>0.28742280578686302</v>
      </c>
      <c r="I127" s="31">
        <v>34845</v>
      </c>
      <c r="J127" s="20">
        <v>0.10880988836288499</v>
      </c>
      <c r="K127" s="20">
        <v>0</v>
      </c>
      <c r="L127" s="20" t="s">
        <v>122</v>
      </c>
      <c r="M127" s="20">
        <v>0.32746006287655299</v>
      </c>
      <c r="N127" s="20" t="s">
        <v>122</v>
      </c>
      <c r="O127" s="20">
        <v>0.28742280578686302</v>
      </c>
      <c r="P127" s="20" t="s">
        <v>122</v>
      </c>
      <c r="Q127" s="20">
        <v>2.5236874298594399E-2</v>
      </c>
      <c r="R127" s="20" t="s">
        <v>122</v>
      </c>
      <c r="S127" s="20" t="s">
        <v>122</v>
      </c>
      <c r="T127" s="20" t="s">
        <v>122</v>
      </c>
      <c r="U127" s="20">
        <v>0.105604625199578</v>
      </c>
      <c r="V127" s="20">
        <v>0.25427563183841201</v>
      </c>
      <c r="W127" s="20" t="s">
        <v>122</v>
      </c>
      <c r="X127" s="20"/>
      <c r="Y127" s="20"/>
      <c r="Z127" s="20"/>
      <c r="AA127" s="30"/>
    </row>
    <row r="128" spans="1:27" x14ac:dyDescent="0.25">
      <c r="A128">
        <v>92</v>
      </c>
      <c r="B128" s="15">
        <v>34852</v>
      </c>
      <c r="C128" s="25">
        <f t="shared" si="3"/>
        <v>0.10879634320735899</v>
      </c>
      <c r="D128" s="25">
        <f>VLOOKUP(B128,input_BB!$B$19:$K$10000,$D$35,0)</f>
        <v>532.51</v>
      </c>
      <c r="E128" s="27">
        <f t="shared" si="4"/>
        <v>3.1667588337006784E-3</v>
      </c>
      <c r="F128" s="28">
        <f>VLOOKUP(B128,viz!$B$3:$E$1863,4,0)</f>
        <v>0</v>
      </c>
      <c r="G128" s="25">
        <f t="shared" si="5"/>
        <v>0.28742012224047098</v>
      </c>
      <c r="I128" s="31">
        <v>34852</v>
      </c>
      <c r="J128" s="20">
        <v>0.10879634320735899</v>
      </c>
      <c r="K128" s="20">
        <v>0</v>
      </c>
      <c r="L128" s="20" t="s">
        <v>122</v>
      </c>
      <c r="M128" s="20">
        <v>0.32746977138495797</v>
      </c>
      <c r="N128" s="20" t="s">
        <v>122</v>
      </c>
      <c r="O128" s="20">
        <v>0.28742012224047098</v>
      </c>
      <c r="P128" s="20" t="s">
        <v>122</v>
      </c>
      <c r="Q128" s="20">
        <v>2.52436908497152E-2</v>
      </c>
      <c r="R128" s="20" t="s">
        <v>122</v>
      </c>
      <c r="S128" s="20" t="s">
        <v>122</v>
      </c>
      <c r="T128" s="20" t="s">
        <v>122</v>
      </c>
      <c r="U128" s="20">
        <v>0.105623940152197</v>
      </c>
      <c r="V128" s="20">
        <v>0.25424247537265798</v>
      </c>
      <c r="W128" s="20" t="s">
        <v>122</v>
      </c>
      <c r="X128" s="20"/>
      <c r="Y128" s="20"/>
      <c r="Z128" s="20"/>
      <c r="AA128" s="30"/>
    </row>
    <row r="129" spans="1:27" x14ac:dyDescent="0.25">
      <c r="A129">
        <v>93</v>
      </c>
      <c r="B129" s="15">
        <v>34859</v>
      </c>
      <c r="C129" s="25">
        <f t="shared" si="3"/>
        <v>0.10878282040357599</v>
      </c>
      <c r="D129" s="25">
        <f>VLOOKUP(B129,input_BB!$B$19:$K$10000,$D$35,0)</f>
        <v>527.94000000000005</v>
      </c>
      <c r="E129" s="27">
        <f t="shared" si="4"/>
        <v>3.1345487314103711E-3</v>
      </c>
      <c r="F129" s="28">
        <f>VLOOKUP(B129,viz!$B$3:$E$1863,4,0)</f>
        <v>0</v>
      </c>
      <c r="G129" s="25">
        <f t="shared" si="5"/>
        <v>0.287420278939859</v>
      </c>
      <c r="I129" s="31">
        <v>34859</v>
      </c>
      <c r="J129" s="20">
        <v>0.10878282040357599</v>
      </c>
      <c r="K129" s="20">
        <v>0</v>
      </c>
      <c r="L129" s="20" t="s">
        <v>122</v>
      </c>
      <c r="M129" s="20">
        <v>0.32747802433833501</v>
      </c>
      <c r="N129" s="20" t="s">
        <v>122</v>
      </c>
      <c r="O129" s="20">
        <v>0.287420278939859</v>
      </c>
      <c r="P129" s="20" t="s">
        <v>122</v>
      </c>
      <c r="Q129" s="20">
        <v>2.5250527229553801E-2</v>
      </c>
      <c r="R129" s="20" t="s">
        <v>122</v>
      </c>
      <c r="S129" s="20" t="s">
        <v>122</v>
      </c>
      <c r="T129" s="20" t="s">
        <v>122</v>
      </c>
      <c r="U129" s="20">
        <v>0.10564188508972</v>
      </c>
      <c r="V129" s="20">
        <v>0.25420928440253199</v>
      </c>
      <c r="W129" s="20" t="s">
        <v>122</v>
      </c>
      <c r="X129" s="20"/>
      <c r="Y129" s="20"/>
      <c r="Z129" s="20"/>
      <c r="AA129" s="30"/>
    </row>
    <row r="130" spans="1:27" x14ac:dyDescent="0.25">
      <c r="A130">
        <v>94</v>
      </c>
      <c r="B130" s="15">
        <v>34866</v>
      </c>
      <c r="C130" s="25">
        <f t="shared" si="3"/>
        <v>0.10876935720443701</v>
      </c>
      <c r="D130" s="25">
        <f>VLOOKUP(B130,input_BB!$B$19:$K$10000,$D$35,0)</f>
        <v>539.83000000000004</v>
      </c>
      <c r="E130" s="27">
        <f t="shared" si="4"/>
        <v>3.1024806020209074E-3</v>
      </c>
      <c r="F130" s="28">
        <f>VLOOKUP(B130,viz!$B$3:$E$1863,4,0)</f>
        <v>0</v>
      </c>
      <c r="G130" s="25">
        <f t="shared" si="5"/>
        <v>0.28741834005464401</v>
      </c>
      <c r="I130" s="31">
        <v>34866</v>
      </c>
      <c r="J130" s="20">
        <v>0.10876935720443701</v>
      </c>
      <c r="K130" s="20">
        <v>0</v>
      </c>
      <c r="L130" s="20" t="s">
        <v>122</v>
      </c>
      <c r="M130" s="20">
        <v>0.32748695471408701</v>
      </c>
      <c r="N130" s="20" t="s">
        <v>122</v>
      </c>
      <c r="O130" s="20">
        <v>0.28741834005464401</v>
      </c>
      <c r="P130" s="20" t="s">
        <v>122</v>
      </c>
      <c r="Q130" s="20">
        <v>2.5257134395849E-2</v>
      </c>
      <c r="R130" s="20" t="s">
        <v>122</v>
      </c>
      <c r="S130" s="20" t="s">
        <v>122</v>
      </c>
      <c r="T130" s="20" t="s">
        <v>122</v>
      </c>
      <c r="U130" s="20">
        <v>0.105660899337013</v>
      </c>
      <c r="V130" s="20">
        <v>0.254176671498407</v>
      </c>
      <c r="W130" s="20" t="s">
        <v>122</v>
      </c>
      <c r="X130" s="20"/>
      <c r="Y130" s="20"/>
      <c r="Z130" s="20"/>
      <c r="AA130" s="30"/>
    </row>
    <row r="131" spans="1:27" x14ac:dyDescent="0.25">
      <c r="A131">
        <v>95</v>
      </c>
      <c r="B131" s="15">
        <v>34873</v>
      </c>
      <c r="C131" s="25">
        <f t="shared" si="3"/>
        <v>0.108755931258202</v>
      </c>
      <c r="D131" s="25">
        <f>VLOOKUP(B131,input_BB!$B$19:$K$10000,$D$35,0)</f>
        <v>549.71</v>
      </c>
      <c r="E131" s="27">
        <f t="shared" si="4"/>
        <v>3.0705012056979866E-3</v>
      </c>
      <c r="F131" s="28">
        <f>VLOOKUP(B131,viz!$B$3:$E$1863,4,0)</f>
        <v>0</v>
      </c>
      <c r="G131" s="25">
        <f t="shared" si="5"/>
        <v>0.28741886697707097</v>
      </c>
      <c r="I131" s="31">
        <v>34873</v>
      </c>
      <c r="J131" s="20">
        <v>0.108755931258202</v>
      </c>
      <c r="K131" s="20">
        <v>0</v>
      </c>
      <c r="L131" s="20" t="s">
        <v>122</v>
      </c>
      <c r="M131" s="20">
        <v>0.32749511305108397</v>
      </c>
      <c r="N131" s="20" t="s">
        <v>122</v>
      </c>
      <c r="O131" s="20">
        <v>0.28741886697707097</v>
      </c>
      <c r="P131" s="20" t="s">
        <v>122</v>
      </c>
      <c r="Q131" s="20">
        <v>2.5264097220242199E-2</v>
      </c>
      <c r="R131" s="20" t="s">
        <v>122</v>
      </c>
      <c r="S131" s="20" t="s">
        <v>122</v>
      </c>
      <c r="T131" s="20" t="s">
        <v>122</v>
      </c>
      <c r="U131" s="20">
        <v>0.105679124638052</v>
      </c>
      <c r="V131" s="20">
        <v>0.25414279811355001</v>
      </c>
      <c r="W131" s="20" t="s">
        <v>122</v>
      </c>
      <c r="X131" s="20"/>
      <c r="Y131" s="20"/>
      <c r="Z131" s="20"/>
      <c r="AA131" s="30"/>
    </row>
    <row r="132" spans="1:27" x14ac:dyDescent="0.25">
      <c r="A132">
        <v>96</v>
      </c>
      <c r="B132" s="15">
        <v>34880</v>
      </c>
      <c r="C132" s="25">
        <f t="shared" si="3"/>
        <v>0.10874255746603</v>
      </c>
      <c r="D132" s="25">
        <f>VLOOKUP(B132,input_BB!$B$19:$K$10000,$D$35,0)</f>
        <v>544.75</v>
      </c>
      <c r="E132" s="27">
        <f t="shared" si="4"/>
        <v>3.0386460356620851E-3</v>
      </c>
      <c r="F132" s="28">
        <f>VLOOKUP(B132,viz!$B$3:$E$1863,4,0)</f>
        <v>0</v>
      </c>
      <c r="G132" s="25">
        <f t="shared" si="5"/>
        <v>0.28741622204696798</v>
      </c>
      <c r="I132" s="31">
        <v>34880</v>
      </c>
      <c r="J132" s="20">
        <v>0.10874255746603</v>
      </c>
      <c r="K132" s="20">
        <v>0</v>
      </c>
      <c r="L132" s="20" t="s">
        <v>122</v>
      </c>
      <c r="M132" s="20">
        <v>0.327504775583429</v>
      </c>
      <c r="N132" s="20" t="s">
        <v>122</v>
      </c>
      <c r="O132" s="20">
        <v>0.28741622204696798</v>
      </c>
      <c r="P132" s="20" t="s">
        <v>122</v>
      </c>
      <c r="Q132" s="20">
        <v>2.5270834467841799E-2</v>
      </c>
      <c r="R132" s="20" t="s">
        <v>122</v>
      </c>
      <c r="S132" s="20" t="s">
        <v>122</v>
      </c>
      <c r="T132" s="20" t="s">
        <v>122</v>
      </c>
      <c r="U132" s="20">
        <v>0.10569789079722799</v>
      </c>
      <c r="V132" s="20">
        <v>0.25411027710453399</v>
      </c>
      <c r="W132" s="20" t="s">
        <v>122</v>
      </c>
      <c r="X132" s="20"/>
      <c r="Y132" s="20"/>
      <c r="Z132" s="20"/>
      <c r="AA132" s="30"/>
    </row>
    <row r="133" spans="1:27" x14ac:dyDescent="0.25">
      <c r="A133">
        <v>97</v>
      </c>
      <c r="B133" s="15">
        <v>34887</v>
      </c>
      <c r="C133" s="25">
        <f t="shared" si="3"/>
        <v>0.108729250729084</v>
      </c>
      <c r="D133" s="25">
        <f>VLOOKUP(B133,input_BB!$B$19:$K$10000,$D$35,0)</f>
        <v>556.37</v>
      </c>
      <c r="E133" s="27">
        <f t="shared" si="4"/>
        <v>3.0069505851431982E-3</v>
      </c>
      <c r="F133" s="28">
        <f>VLOOKUP(B133,viz!$B$3:$E$1863,4,0)</f>
        <v>0</v>
      </c>
      <c r="G133" s="25">
        <f t="shared" si="5"/>
        <v>0.28741541438204798</v>
      </c>
      <c r="I133" s="31">
        <v>34887</v>
      </c>
      <c r="J133" s="20">
        <v>0.108729250729084</v>
      </c>
      <c r="K133" s="20">
        <v>0</v>
      </c>
      <c r="L133" s="20" t="s">
        <v>122</v>
      </c>
      <c r="M133" s="20">
        <v>0.32751224139013602</v>
      </c>
      <c r="N133" s="20" t="s">
        <v>122</v>
      </c>
      <c r="O133" s="20">
        <v>0.28741541438204798</v>
      </c>
      <c r="P133" s="20" t="s">
        <v>122</v>
      </c>
      <c r="Q133" s="20">
        <v>2.52774464739128E-2</v>
      </c>
      <c r="R133" s="20" t="s">
        <v>122</v>
      </c>
      <c r="S133" s="20" t="s">
        <v>122</v>
      </c>
      <c r="T133" s="20" t="s">
        <v>122</v>
      </c>
      <c r="U133" s="20">
        <v>0.105715822863956</v>
      </c>
      <c r="V133" s="20">
        <v>0.25407907488994802</v>
      </c>
      <c r="W133" s="20" t="s">
        <v>122</v>
      </c>
      <c r="X133" s="20"/>
      <c r="Y133" s="20"/>
      <c r="Z133" s="20"/>
      <c r="AA133" s="30"/>
    </row>
    <row r="134" spans="1:27" x14ac:dyDescent="0.25">
      <c r="A134">
        <v>98</v>
      </c>
      <c r="B134" s="15">
        <v>34894</v>
      </c>
      <c r="C134" s="25">
        <f t="shared" si="3"/>
        <v>0.10871595889329901</v>
      </c>
      <c r="D134" s="25">
        <f>VLOOKUP(B134,input_BB!$B$19:$K$10000,$D$35,0)</f>
        <v>559.89</v>
      </c>
      <c r="E134" s="27">
        <f t="shared" si="4"/>
        <v>2.9752906278495135E-3</v>
      </c>
      <c r="F134" s="28">
        <f>VLOOKUP(B134,viz!$B$3:$E$1863,4,0)</f>
        <v>0</v>
      </c>
      <c r="G134" s="25">
        <f t="shared" si="5"/>
        <v>0.28741423164579499</v>
      </c>
      <c r="I134" s="31">
        <v>34894</v>
      </c>
      <c r="J134" s="20">
        <v>0.10871595889329901</v>
      </c>
      <c r="K134" s="20">
        <v>0</v>
      </c>
      <c r="L134" s="20" t="s">
        <v>122</v>
      </c>
      <c r="M134" s="20">
        <v>0.32752295440364698</v>
      </c>
      <c r="N134" s="20" t="s">
        <v>122</v>
      </c>
      <c r="O134" s="20">
        <v>0.28741423164579499</v>
      </c>
      <c r="P134" s="20" t="s">
        <v>122</v>
      </c>
      <c r="Q134" s="20">
        <v>2.5284091222906299E-2</v>
      </c>
      <c r="R134" s="20" t="s">
        <v>122</v>
      </c>
      <c r="S134" s="20" t="s">
        <v>122</v>
      </c>
      <c r="T134" s="20" t="s">
        <v>122</v>
      </c>
      <c r="U134" s="20">
        <v>0.10573429610888101</v>
      </c>
      <c r="V134" s="20">
        <v>0.25404442661877102</v>
      </c>
      <c r="W134" s="20" t="s">
        <v>122</v>
      </c>
      <c r="X134" s="20"/>
      <c r="Y134" s="20"/>
      <c r="Z134" s="20"/>
      <c r="AA134" s="30"/>
    </row>
    <row r="135" spans="1:27" x14ac:dyDescent="0.25">
      <c r="A135">
        <v>99</v>
      </c>
      <c r="B135" s="15">
        <v>34901</v>
      </c>
      <c r="C135" s="25">
        <f t="shared" si="3"/>
        <v>0.10870273411273999</v>
      </c>
      <c r="D135" s="25">
        <f>VLOOKUP(B135,input_BB!$B$19:$K$10000,$D$35,0)</f>
        <v>553.62</v>
      </c>
      <c r="E135" s="27">
        <f t="shared" si="4"/>
        <v>2.9437903900727778E-3</v>
      </c>
      <c r="F135" s="28">
        <f>VLOOKUP(B135,viz!$B$3:$E$1863,4,0)</f>
        <v>0</v>
      </c>
      <c r="G135" s="25">
        <f t="shared" si="5"/>
        <v>0.28741219165905801</v>
      </c>
      <c r="I135" s="31">
        <v>34901</v>
      </c>
      <c r="J135" s="20">
        <v>0.10870273411273999</v>
      </c>
      <c r="K135" s="20">
        <v>0</v>
      </c>
      <c r="L135" s="20" t="s">
        <v>122</v>
      </c>
      <c r="M135" s="20">
        <v>0.32753093502076802</v>
      </c>
      <c r="N135" s="20" t="s">
        <v>122</v>
      </c>
      <c r="O135" s="20">
        <v>0.28741219165905801</v>
      </c>
      <c r="P135" s="20" t="s">
        <v>122</v>
      </c>
      <c r="Q135" s="20">
        <v>2.5290721267822801E-2</v>
      </c>
      <c r="R135" s="20" t="s">
        <v>122</v>
      </c>
      <c r="S135" s="20" t="s">
        <v>122</v>
      </c>
      <c r="T135" s="20" t="s">
        <v>122</v>
      </c>
      <c r="U135" s="20">
        <v>0.105751711546438</v>
      </c>
      <c r="V135" s="20">
        <v>0.25401444050591199</v>
      </c>
      <c r="W135" s="20" t="s">
        <v>122</v>
      </c>
      <c r="X135" s="20"/>
      <c r="Y135" s="20"/>
      <c r="Z135" s="20"/>
      <c r="AA135" s="30"/>
    </row>
    <row r="136" spans="1:27" x14ac:dyDescent="0.25">
      <c r="A136">
        <v>100</v>
      </c>
      <c r="B136" s="15">
        <v>34908</v>
      </c>
      <c r="C136" s="25">
        <f t="shared" si="3"/>
        <v>0.10868956148624399</v>
      </c>
      <c r="D136" s="25">
        <f>VLOOKUP(B136,input_BB!$B$19:$K$10000,$D$35,0)</f>
        <v>562.92999999999995</v>
      </c>
      <c r="E136" s="27">
        <f t="shared" si="4"/>
        <v>2.912414378583094E-3</v>
      </c>
      <c r="F136" s="28">
        <f>VLOOKUP(B136,viz!$B$3:$E$1863,4,0)</f>
        <v>0</v>
      </c>
      <c r="G136" s="25">
        <f t="shared" si="5"/>
        <v>0.28741147293977098</v>
      </c>
      <c r="I136" s="31">
        <v>34908</v>
      </c>
      <c r="J136" s="20">
        <v>0.10868956148624399</v>
      </c>
      <c r="K136" s="20">
        <v>0</v>
      </c>
      <c r="L136" s="20" t="s">
        <v>122</v>
      </c>
      <c r="M136" s="20">
        <v>0.327540161227166</v>
      </c>
      <c r="N136" s="20" t="s">
        <v>122</v>
      </c>
      <c r="O136" s="20">
        <v>0.28741147293977098</v>
      </c>
      <c r="P136" s="20" t="s">
        <v>122</v>
      </c>
      <c r="Q136" s="20">
        <v>2.52973190843181E-2</v>
      </c>
      <c r="R136" s="20" t="s">
        <v>122</v>
      </c>
      <c r="S136" s="20" t="s">
        <v>122</v>
      </c>
      <c r="T136" s="20" t="s">
        <v>122</v>
      </c>
      <c r="U136" s="20">
        <v>0.10577008478831899</v>
      </c>
      <c r="V136" s="20">
        <v>0.25398096196042702</v>
      </c>
      <c r="W136" s="20" t="s">
        <v>122</v>
      </c>
      <c r="X136" s="20"/>
      <c r="Y136" s="20"/>
      <c r="Z136" s="20"/>
      <c r="AA136" s="30"/>
    </row>
    <row r="137" spans="1:27" x14ac:dyDescent="0.25">
      <c r="A137">
        <v>101</v>
      </c>
      <c r="B137" s="15">
        <v>34915</v>
      </c>
      <c r="C137" s="25">
        <f t="shared" si="3"/>
        <v>0.10867642611265201</v>
      </c>
      <c r="D137" s="25">
        <f>VLOOKUP(B137,input_BB!$B$19:$K$10000,$D$35,0)</f>
        <v>558.94000000000005</v>
      </c>
      <c r="E137" s="27">
        <f t="shared" si="4"/>
        <v>2.8811271001600194E-3</v>
      </c>
      <c r="F137" s="28">
        <f>VLOOKUP(B137,viz!$B$3:$E$1863,4,0)</f>
        <v>0</v>
      </c>
      <c r="G137" s="25">
        <f t="shared" si="5"/>
        <v>0.28741035979294599</v>
      </c>
      <c r="I137" s="31">
        <v>34915</v>
      </c>
      <c r="J137" s="20">
        <v>0.10867642611265201</v>
      </c>
      <c r="K137" s="20">
        <v>0</v>
      </c>
      <c r="L137" s="20" t="s">
        <v>122</v>
      </c>
      <c r="M137" s="20">
        <v>0.32754837711099299</v>
      </c>
      <c r="N137" s="20" t="s">
        <v>122</v>
      </c>
      <c r="O137" s="20">
        <v>0.28741035979294599</v>
      </c>
      <c r="P137" s="20" t="s">
        <v>122</v>
      </c>
      <c r="Q137" s="20">
        <v>2.5303910639532801E-2</v>
      </c>
      <c r="R137" s="20" t="s">
        <v>122</v>
      </c>
      <c r="S137" s="20" t="s">
        <v>122</v>
      </c>
      <c r="T137" s="20" t="s">
        <v>122</v>
      </c>
      <c r="U137" s="20">
        <v>0.105787784554788</v>
      </c>
      <c r="V137" s="20">
        <v>0.25394956790174</v>
      </c>
      <c r="W137" s="20" t="s">
        <v>122</v>
      </c>
      <c r="X137" s="20"/>
      <c r="Y137" s="20"/>
      <c r="Z137" s="20"/>
      <c r="AA137" s="30"/>
    </row>
    <row r="138" spans="1:27" x14ac:dyDescent="0.25">
      <c r="A138">
        <v>102</v>
      </c>
      <c r="B138" s="15">
        <v>34922</v>
      </c>
      <c r="C138" s="25">
        <f t="shared" si="3"/>
        <v>0.108663327991962</v>
      </c>
      <c r="D138" s="25">
        <f>VLOOKUP(B138,input_BB!$B$19:$K$10000,$D$35,0)</f>
        <v>555.11</v>
      </c>
      <c r="E138" s="27">
        <f t="shared" si="4"/>
        <v>2.8499285547987285E-3</v>
      </c>
      <c r="F138" s="28">
        <f>VLOOKUP(B138,viz!$B$3:$E$1863,4,0)</f>
        <v>0</v>
      </c>
      <c r="G138" s="25">
        <f t="shared" si="5"/>
        <v>0.287408680295208</v>
      </c>
      <c r="I138" s="31">
        <v>34922</v>
      </c>
      <c r="J138" s="20">
        <v>0.108663327991962</v>
      </c>
      <c r="K138" s="20">
        <v>0</v>
      </c>
      <c r="L138" s="20" t="s">
        <v>122</v>
      </c>
      <c r="M138" s="20">
        <v>0.32755754985215502</v>
      </c>
      <c r="N138" s="20" t="s">
        <v>122</v>
      </c>
      <c r="O138" s="20">
        <v>0.287408680295208</v>
      </c>
      <c r="P138" s="20" t="s">
        <v>122</v>
      </c>
      <c r="Q138" s="20">
        <v>2.5310338464336501E-2</v>
      </c>
      <c r="R138" s="20" t="s">
        <v>122</v>
      </c>
      <c r="S138" s="20" t="s">
        <v>122</v>
      </c>
      <c r="T138" s="20" t="s">
        <v>122</v>
      </c>
      <c r="U138" s="20">
        <v>0.105806334883668</v>
      </c>
      <c r="V138" s="20">
        <v>0.25391709650463301</v>
      </c>
      <c r="W138" s="20" t="s">
        <v>122</v>
      </c>
      <c r="X138" s="20"/>
      <c r="Y138" s="20"/>
      <c r="Z138" s="20"/>
      <c r="AA138" s="30"/>
    </row>
    <row r="139" spans="1:27" x14ac:dyDescent="0.25">
      <c r="A139">
        <v>103</v>
      </c>
      <c r="B139" s="15">
        <v>34929</v>
      </c>
      <c r="C139" s="25">
        <f t="shared" si="3"/>
        <v>0.108650274574757</v>
      </c>
      <c r="D139" s="25">
        <f>VLOOKUP(B139,input_BB!$B$19:$K$10000,$D$35,0)</f>
        <v>559.21</v>
      </c>
      <c r="E139" s="27">
        <f t="shared" si="4"/>
        <v>2.8188364891178048E-3</v>
      </c>
      <c r="F139" s="28">
        <f>VLOOKUP(B139,viz!$B$3:$E$1863,4,0)</f>
        <v>0</v>
      </c>
      <c r="G139" s="25">
        <f t="shared" si="5"/>
        <v>0.28740822643152197</v>
      </c>
      <c r="I139" s="31">
        <v>34929</v>
      </c>
      <c r="J139" s="20">
        <v>0.108650274574757</v>
      </c>
      <c r="K139" s="20">
        <v>0</v>
      </c>
      <c r="L139" s="20" t="s">
        <v>122</v>
      </c>
      <c r="M139" s="20">
        <v>0.32756601002192898</v>
      </c>
      <c r="N139" s="20" t="s">
        <v>122</v>
      </c>
      <c r="O139" s="20">
        <v>0.28740822643152197</v>
      </c>
      <c r="P139" s="20" t="s">
        <v>122</v>
      </c>
      <c r="Q139" s="20">
        <v>2.5316816894809299E-2</v>
      </c>
      <c r="R139" s="20" t="s">
        <v>122</v>
      </c>
      <c r="S139" s="20" t="s">
        <v>122</v>
      </c>
      <c r="T139" s="20" t="s">
        <v>122</v>
      </c>
      <c r="U139" s="20">
        <v>0.105825082910952</v>
      </c>
      <c r="V139" s="20">
        <v>0.25388386374078797</v>
      </c>
      <c r="W139" s="20" t="s">
        <v>122</v>
      </c>
      <c r="X139" s="20"/>
      <c r="Y139" s="20"/>
      <c r="Z139" s="20"/>
      <c r="AA139" s="30"/>
    </row>
    <row r="140" spans="1:27" x14ac:dyDescent="0.25">
      <c r="A140">
        <v>104</v>
      </c>
      <c r="B140" s="15">
        <v>34936</v>
      </c>
      <c r="C140" s="25">
        <f t="shared" si="3"/>
        <v>0.10863725095987301</v>
      </c>
      <c r="D140" s="25">
        <f>VLOOKUP(B140,input_BB!$B$19:$K$10000,$D$35,0)</f>
        <v>560.1</v>
      </c>
      <c r="E140" s="27">
        <f t="shared" si="4"/>
        <v>2.7878154098849397E-3</v>
      </c>
      <c r="F140" s="28">
        <f>VLOOKUP(B140,viz!$B$3:$E$1863,4,0)</f>
        <v>0</v>
      </c>
      <c r="G140" s="25">
        <f t="shared" si="5"/>
        <v>0.28740597859030997</v>
      </c>
      <c r="I140" s="31">
        <v>34936</v>
      </c>
      <c r="J140" s="20">
        <v>0.10863725095987301</v>
      </c>
      <c r="K140" s="20">
        <v>0</v>
      </c>
      <c r="L140" s="20" t="s">
        <v>122</v>
      </c>
      <c r="M140" s="20">
        <v>0.32757322666928201</v>
      </c>
      <c r="N140" s="20" t="s">
        <v>122</v>
      </c>
      <c r="O140" s="20">
        <v>0.28740597859030997</v>
      </c>
      <c r="P140" s="20" t="s">
        <v>122</v>
      </c>
      <c r="Q140" s="20">
        <v>2.5323690451738299E-2</v>
      </c>
      <c r="R140" s="20" t="s">
        <v>122</v>
      </c>
      <c r="S140" s="20" t="s">
        <v>122</v>
      </c>
      <c r="T140" s="20" t="s">
        <v>122</v>
      </c>
      <c r="U140" s="20">
        <v>0.10584237702243</v>
      </c>
      <c r="V140" s="20">
        <v>0.25385472726623998</v>
      </c>
      <c r="W140" s="20" t="s">
        <v>122</v>
      </c>
      <c r="X140" s="20"/>
      <c r="Y140" s="20"/>
      <c r="Z140" s="20"/>
      <c r="AA140" s="30"/>
    </row>
    <row r="141" spans="1:27" x14ac:dyDescent="0.25">
      <c r="A141">
        <v>105</v>
      </c>
      <c r="B141" s="15">
        <v>34943</v>
      </c>
      <c r="C141" s="25">
        <f t="shared" si="3"/>
        <v>0.108624309301376</v>
      </c>
      <c r="D141" s="25">
        <f>VLOOKUP(B141,input_BB!$B$19:$K$10000,$D$35,0)</f>
        <v>563.84</v>
      </c>
      <c r="E141" s="27">
        <f t="shared" si="4"/>
        <v>2.7569895433942255E-3</v>
      </c>
      <c r="F141" s="28">
        <f>VLOOKUP(B141,viz!$B$3:$E$1863,4,0)</f>
        <v>0</v>
      </c>
      <c r="G141" s="25">
        <f t="shared" si="5"/>
        <v>0.28740441314161103</v>
      </c>
      <c r="I141" s="31">
        <v>34943</v>
      </c>
      <c r="J141" s="20">
        <v>0.108624309301376</v>
      </c>
      <c r="K141" s="20">
        <v>0</v>
      </c>
      <c r="L141" s="20" t="s">
        <v>122</v>
      </c>
      <c r="M141" s="20">
        <v>0.327582709005169</v>
      </c>
      <c r="N141" s="20" t="s">
        <v>122</v>
      </c>
      <c r="O141" s="20">
        <v>0.28740441314161103</v>
      </c>
      <c r="P141" s="20" t="s">
        <v>122</v>
      </c>
      <c r="Q141" s="20">
        <v>2.5329854464995399E-2</v>
      </c>
      <c r="R141" s="20" t="s">
        <v>122</v>
      </c>
      <c r="S141" s="20" t="s">
        <v>122</v>
      </c>
      <c r="T141" s="20" t="s">
        <v>122</v>
      </c>
      <c r="U141" s="20">
        <v>0.105860515285671</v>
      </c>
      <c r="V141" s="20">
        <v>0.25382250810255402</v>
      </c>
      <c r="W141" s="20" t="s">
        <v>122</v>
      </c>
      <c r="X141" s="20"/>
      <c r="Y141" s="20"/>
      <c r="Z141" s="20"/>
      <c r="AA141" s="30"/>
    </row>
    <row r="142" spans="1:27" x14ac:dyDescent="0.25">
      <c r="A142">
        <v>106</v>
      </c>
      <c r="B142" s="15">
        <v>34950</v>
      </c>
      <c r="C142" s="25">
        <f t="shared" si="3"/>
        <v>0.108611382544041</v>
      </c>
      <c r="D142" s="25">
        <f>VLOOKUP(B142,input_BB!$B$19:$K$10000,$D$35,0)</f>
        <v>572.67999999999995</v>
      </c>
      <c r="E142" s="27">
        <f t="shared" si="4"/>
        <v>2.726199170131127E-3</v>
      </c>
      <c r="F142" s="28">
        <f>VLOOKUP(B142,viz!$B$3:$E$1863,4,0)</f>
        <v>0</v>
      </c>
      <c r="G142" s="25">
        <f t="shared" si="5"/>
        <v>0.28740214880728898</v>
      </c>
      <c r="I142" s="31">
        <v>34950</v>
      </c>
      <c r="J142" s="20">
        <v>0.108611382544041</v>
      </c>
      <c r="K142" s="20">
        <v>0</v>
      </c>
      <c r="L142" s="20" t="s">
        <v>122</v>
      </c>
      <c r="M142" s="20">
        <v>0.32759253168837599</v>
      </c>
      <c r="N142" s="20" t="s">
        <v>122</v>
      </c>
      <c r="O142" s="20">
        <v>0.28740214880728898</v>
      </c>
      <c r="P142" s="20" t="s">
        <v>122</v>
      </c>
      <c r="Q142" s="20">
        <v>2.5336505546626201E-2</v>
      </c>
      <c r="R142" s="20" t="s">
        <v>122</v>
      </c>
      <c r="S142" s="20" t="s">
        <v>122</v>
      </c>
      <c r="T142" s="20" t="s">
        <v>122</v>
      </c>
      <c r="U142" s="20">
        <v>0.105878175988856</v>
      </c>
      <c r="V142" s="20">
        <v>0.25379063796885298</v>
      </c>
      <c r="W142" s="20" t="s">
        <v>122</v>
      </c>
      <c r="X142" s="20"/>
      <c r="Y142" s="20"/>
      <c r="Z142" s="20"/>
      <c r="AA142" s="30"/>
    </row>
    <row r="143" spans="1:27" x14ac:dyDescent="0.25">
      <c r="A143">
        <v>107</v>
      </c>
      <c r="B143" s="15">
        <v>34957</v>
      </c>
      <c r="C143" s="25">
        <f t="shared" si="3"/>
        <v>0.108598500490189</v>
      </c>
      <c r="D143" s="25">
        <f>VLOOKUP(B143,input_BB!$B$19:$K$10000,$D$35,0)</f>
        <v>583.35</v>
      </c>
      <c r="E143" s="27">
        <f t="shared" si="4"/>
        <v>2.6955152765436364E-3</v>
      </c>
      <c r="F143" s="28">
        <f>VLOOKUP(B143,viz!$B$3:$E$1863,4,0)</f>
        <v>0</v>
      </c>
      <c r="G143" s="25">
        <f t="shared" si="5"/>
        <v>0.28740235702063899</v>
      </c>
      <c r="I143" s="31">
        <v>34957</v>
      </c>
      <c r="J143" s="20">
        <v>0.108598500490189</v>
      </c>
      <c r="K143" s="20">
        <v>0</v>
      </c>
      <c r="L143" s="20" t="s">
        <v>122</v>
      </c>
      <c r="M143" s="20">
        <v>0.32759997667136698</v>
      </c>
      <c r="N143" s="20" t="s">
        <v>122</v>
      </c>
      <c r="O143" s="20">
        <v>0.28740235702063899</v>
      </c>
      <c r="P143" s="20" t="s">
        <v>122</v>
      </c>
      <c r="Q143" s="20">
        <v>2.5342910972948999E-2</v>
      </c>
      <c r="R143" s="20" t="s">
        <v>122</v>
      </c>
      <c r="S143" s="20" t="s">
        <v>122</v>
      </c>
      <c r="T143" s="20" t="s">
        <v>122</v>
      </c>
      <c r="U143" s="20">
        <v>0.105895992570379</v>
      </c>
      <c r="V143" s="20">
        <v>0.25375876276466602</v>
      </c>
      <c r="W143" s="20" t="s">
        <v>122</v>
      </c>
      <c r="X143" s="20"/>
      <c r="Y143" s="20"/>
      <c r="Z143" s="20"/>
      <c r="AA143" s="30"/>
    </row>
    <row r="144" spans="1:27" x14ac:dyDescent="0.25">
      <c r="A144">
        <v>108</v>
      </c>
      <c r="B144" s="15">
        <v>34964</v>
      </c>
      <c r="C144" s="25">
        <f t="shared" si="3"/>
        <v>0.108585692942142</v>
      </c>
      <c r="D144" s="25">
        <f>VLOOKUP(B144,input_BB!$B$19:$K$10000,$D$35,0)</f>
        <v>581.73</v>
      </c>
      <c r="E144" s="27">
        <f t="shared" si="4"/>
        <v>2.6650088490821583E-3</v>
      </c>
      <c r="F144" s="28">
        <f>VLOOKUP(B144,viz!$B$3:$E$1863,4,0)</f>
        <v>0</v>
      </c>
      <c r="G144" s="25">
        <f t="shared" si="5"/>
        <v>0.28740113246319099</v>
      </c>
      <c r="I144" s="31">
        <v>34964</v>
      </c>
      <c r="J144" s="20">
        <v>0.108585692942142</v>
      </c>
      <c r="K144" s="20">
        <v>0</v>
      </c>
      <c r="L144" s="20" t="s">
        <v>122</v>
      </c>
      <c r="M144" s="20">
        <v>0.32760746055475598</v>
      </c>
      <c r="N144" s="20" t="s">
        <v>122</v>
      </c>
      <c r="O144" s="20">
        <v>0.28740113246319099</v>
      </c>
      <c r="P144" s="20" t="s">
        <v>122</v>
      </c>
      <c r="Q144" s="20">
        <v>2.5349500244015399E-2</v>
      </c>
      <c r="R144" s="20" t="s">
        <v>122</v>
      </c>
      <c r="S144" s="20" t="s">
        <v>122</v>
      </c>
      <c r="T144" s="20" t="s">
        <v>122</v>
      </c>
      <c r="U144" s="20">
        <v>0.105914163378156</v>
      </c>
      <c r="V144" s="20">
        <v>0.25372774335988102</v>
      </c>
      <c r="W144" s="20" t="s">
        <v>122</v>
      </c>
      <c r="X144" s="20"/>
      <c r="Y144" s="20"/>
      <c r="Z144" s="20"/>
      <c r="AA144" s="30"/>
    </row>
    <row r="145" spans="1:27" x14ac:dyDescent="0.25">
      <c r="A145">
        <v>109</v>
      </c>
      <c r="B145" s="15">
        <v>34971</v>
      </c>
      <c r="C145" s="25">
        <f t="shared" si="3"/>
        <v>0.108572907745838</v>
      </c>
      <c r="D145" s="25">
        <f>VLOOKUP(B145,input_BB!$B$19:$K$10000,$D$35,0)</f>
        <v>584.41</v>
      </c>
      <c r="E145" s="27">
        <f t="shared" si="4"/>
        <v>2.6345556614620542E-3</v>
      </c>
      <c r="F145" s="28">
        <f>VLOOKUP(B145,viz!$B$3:$E$1863,4,0)</f>
        <v>0</v>
      </c>
      <c r="G145" s="25">
        <f t="shared" si="5"/>
        <v>0.287400406212862</v>
      </c>
      <c r="I145" s="31">
        <v>34971</v>
      </c>
      <c r="J145" s="20">
        <v>0.108572907745838</v>
      </c>
      <c r="K145" s="20">
        <v>0</v>
      </c>
      <c r="L145" s="20" t="s">
        <v>122</v>
      </c>
      <c r="M145" s="20">
        <v>0.32761577414579601</v>
      </c>
      <c r="N145" s="20" t="s">
        <v>122</v>
      </c>
      <c r="O145" s="20">
        <v>0.287400406212862</v>
      </c>
      <c r="P145" s="20" t="s">
        <v>122</v>
      </c>
      <c r="Q145" s="20">
        <v>2.5355728306634899E-2</v>
      </c>
      <c r="R145" s="20" t="s">
        <v>122</v>
      </c>
      <c r="S145" s="20" t="s">
        <v>122</v>
      </c>
      <c r="T145" s="20" t="s">
        <v>122</v>
      </c>
      <c r="U145" s="20">
        <v>0.10593155656629701</v>
      </c>
      <c r="V145" s="20">
        <v>0.25369653476841098</v>
      </c>
      <c r="W145" s="20" t="s">
        <v>122</v>
      </c>
      <c r="X145" s="20"/>
      <c r="Y145" s="20"/>
      <c r="Z145" s="20"/>
      <c r="AA145" s="30"/>
    </row>
    <row r="146" spans="1:27" x14ac:dyDescent="0.25">
      <c r="A146">
        <v>110</v>
      </c>
      <c r="B146" s="15">
        <v>34978</v>
      </c>
      <c r="C146" s="25">
        <f t="shared" si="3"/>
        <v>0.10856019705533999</v>
      </c>
      <c r="D146" s="25">
        <f>VLOOKUP(B146,input_BB!$B$19:$K$10000,$D$35,0)</f>
        <v>582.49</v>
      </c>
      <c r="E146" s="27">
        <f t="shared" si="4"/>
        <v>2.604279939970343E-3</v>
      </c>
      <c r="F146" s="28">
        <f>VLOOKUP(B146,viz!$B$3:$E$1863,4,0)</f>
        <v>0</v>
      </c>
      <c r="G146" s="25">
        <f t="shared" si="5"/>
        <v>0.28739656064180802</v>
      </c>
      <c r="I146" s="31">
        <v>34978</v>
      </c>
      <c r="J146" s="20">
        <v>0.10856019705533999</v>
      </c>
      <c r="K146" s="20">
        <v>0</v>
      </c>
      <c r="L146" s="20" t="s">
        <v>122</v>
      </c>
      <c r="M146" s="20">
        <v>0.32762653174699502</v>
      </c>
      <c r="N146" s="20" t="s">
        <v>122</v>
      </c>
      <c r="O146" s="20">
        <v>0.28739656064180802</v>
      </c>
      <c r="P146" s="20" t="s">
        <v>122</v>
      </c>
      <c r="Q146" s="20">
        <v>2.5362120192393801E-2</v>
      </c>
      <c r="R146" s="20" t="s">
        <v>122</v>
      </c>
      <c r="S146" s="20" t="s">
        <v>122</v>
      </c>
      <c r="T146" s="20" t="s">
        <v>122</v>
      </c>
      <c r="U146" s="20">
        <v>0.105949639230739</v>
      </c>
      <c r="V146" s="20">
        <v>0.25366514818806402</v>
      </c>
      <c r="W146" s="20" t="s">
        <v>122</v>
      </c>
      <c r="X146" s="20"/>
      <c r="Y146" s="20"/>
      <c r="Z146" s="20"/>
      <c r="AA146" s="30"/>
    </row>
    <row r="147" spans="1:27" x14ac:dyDescent="0.25">
      <c r="A147">
        <v>111</v>
      </c>
      <c r="B147" s="15">
        <v>34985</v>
      </c>
      <c r="C147" s="25">
        <f t="shared" si="3"/>
        <v>0.108547478914261</v>
      </c>
      <c r="D147" s="25">
        <f>VLOOKUP(B147,input_BB!$B$19:$K$10000,$D$35,0)</f>
        <v>584.5</v>
      </c>
      <c r="E147" s="27">
        <f t="shared" si="4"/>
        <v>2.5739864718648735E-3</v>
      </c>
      <c r="F147" s="28">
        <f>VLOOKUP(B147,viz!$B$3:$E$1863,4,0)</f>
        <v>0</v>
      </c>
      <c r="G147" s="25">
        <f t="shared" si="5"/>
        <v>0.287395281909264</v>
      </c>
      <c r="I147" s="31">
        <v>34985</v>
      </c>
      <c r="J147" s="20">
        <v>0.108547478914261</v>
      </c>
      <c r="K147" s="20">
        <v>0</v>
      </c>
      <c r="L147" s="20" t="s">
        <v>122</v>
      </c>
      <c r="M147" s="20">
        <v>0.32763490396707801</v>
      </c>
      <c r="N147" s="20" t="s">
        <v>122</v>
      </c>
      <c r="O147" s="20">
        <v>0.287395281909264</v>
      </c>
      <c r="P147" s="20" t="s">
        <v>122</v>
      </c>
      <c r="Q147" s="20">
        <v>2.5368439371168599E-2</v>
      </c>
      <c r="R147" s="20" t="s">
        <v>122</v>
      </c>
      <c r="S147" s="20" t="s">
        <v>122</v>
      </c>
      <c r="T147" s="20" t="s">
        <v>122</v>
      </c>
      <c r="U147" s="20">
        <v>0.10596619950451899</v>
      </c>
      <c r="V147" s="20">
        <v>0.25363517524797002</v>
      </c>
      <c r="W147" s="20" t="s">
        <v>122</v>
      </c>
      <c r="X147" s="20"/>
      <c r="Y147" s="20"/>
      <c r="Z147" s="20"/>
      <c r="AA147" s="30"/>
    </row>
    <row r="148" spans="1:27" x14ac:dyDescent="0.25">
      <c r="A148">
        <v>112</v>
      </c>
      <c r="B148" s="15">
        <v>34992</v>
      </c>
      <c r="C148" s="25">
        <f t="shared" si="3"/>
        <v>0.108534812927246</v>
      </c>
      <c r="D148" s="25">
        <f>VLOOKUP(B148,input_BB!$B$19:$K$10000,$D$35,0)</f>
        <v>587.46</v>
      </c>
      <c r="E148" s="27">
        <f t="shared" si="4"/>
        <v>2.5438172300487698E-3</v>
      </c>
      <c r="F148" s="28">
        <f>VLOOKUP(B148,viz!$B$3:$E$1863,4,0)</f>
        <v>0</v>
      </c>
      <c r="G148" s="25">
        <f t="shared" si="5"/>
        <v>0.287395591877731</v>
      </c>
      <c r="I148" s="31">
        <v>34992</v>
      </c>
      <c r="J148" s="20">
        <v>0.108534812927246</v>
      </c>
      <c r="K148" s="20">
        <v>0</v>
      </c>
      <c r="L148" s="20" t="s">
        <v>122</v>
      </c>
      <c r="M148" s="20">
        <v>0.32764026529254697</v>
      </c>
      <c r="N148" s="20" t="s">
        <v>122</v>
      </c>
      <c r="O148" s="20">
        <v>0.287395591877731</v>
      </c>
      <c r="P148" s="20" t="s">
        <v>122</v>
      </c>
      <c r="Q148" s="20">
        <v>2.5374843786453501E-2</v>
      </c>
      <c r="R148" s="20" t="s">
        <v>122</v>
      </c>
      <c r="S148" s="20" t="s">
        <v>122</v>
      </c>
      <c r="T148" s="20" t="s">
        <v>122</v>
      </c>
      <c r="U148" s="20">
        <v>0.105984581163957</v>
      </c>
      <c r="V148" s="20">
        <v>0.25360471787931199</v>
      </c>
      <c r="W148" s="20" t="s">
        <v>122</v>
      </c>
      <c r="X148" s="20"/>
      <c r="Y148" s="20"/>
      <c r="Z148" s="20"/>
      <c r="AA148" s="30"/>
    </row>
    <row r="149" spans="1:27" x14ac:dyDescent="0.25">
      <c r="A149">
        <v>113</v>
      </c>
      <c r="B149" s="15">
        <v>34999</v>
      </c>
      <c r="C149" s="25">
        <f t="shared" si="3"/>
        <v>0.108522221446037</v>
      </c>
      <c r="D149" s="25">
        <f>VLOOKUP(B149,input_BB!$B$19:$K$10000,$D$35,0)</f>
        <v>579.70000000000005</v>
      </c>
      <c r="E149" s="27">
        <f t="shared" si="4"/>
        <v>2.5138254543610921E-3</v>
      </c>
      <c r="F149" s="28">
        <f>VLOOKUP(B149,viz!$B$3:$E$1863,4,0)</f>
        <v>0</v>
      </c>
      <c r="G149" s="25">
        <f t="shared" si="5"/>
        <v>0.28739388652646602</v>
      </c>
      <c r="I149" s="31">
        <v>34999</v>
      </c>
      <c r="J149" s="20">
        <v>0.108522221446037</v>
      </c>
      <c r="K149" s="20">
        <v>0</v>
      </c>
      <c r="L149" s="20" t="s">
        <v>122</v>
      </c>
      <c r="M149" s="20">
        <v>0.32764956108143101</v>
      </c>
      <c r="N149" s="20" t="s">
        <v>122</v>
      </c>
      <c r="O149" s="20">
        <v>0.28739388652646602</v>
      </c>
      <c r="P149" s="20" t="s">
        <v>122</v>
      </c>
      <c r="Q149" s="20">
        <v>2.5380792164969999E-2</v>
      </c>
      <c r="R149" s="20" t="s">
        <v>122</v>
      </c>
      <c r="S149" s="20" t="s">
        <v>122</v>
      </c>
      <c r="T149" s="20" t="s">
        <v>122</v>
      </c>
      <c r="U149" s="20">
        <v>0.106001789238327</v>
      </c>
      <c r="V149" s="20">
        <v>0.25357397098880502</v>
      </c>
      <c r="W149" s="20" t="s">
        <v>122</v>
      </c>
      <c r="X149" s="20"/>
      <c r="Y149" s="20"/>
      <c r="Z149" s="20"/>
      <c r="AA149" s="30"/>
    </row>
    <row r="150" spans="1:27" x14ac:dyDescent="0.25">
      <c r="A150">
        <v>114</v>
      </c>
      <c r="B150" s="15">
        <v>35006</v>
      </c>
      <c r="C150" s="25">
        <f t="shared" si="3"/>
        <v>0.10850965231657</v>
      </c>
      <c r="D150" s="25">
        <f>VLOOKUP(B150,input_BB!$B$19:$K$10000,$D$35,0)</f>
        <v>590.57000000000005</v>
      </c>
      <c r="E150" s="27">
        <f t="shared" si="4"/>
        <v>2.4838869185124079E-3</v>
      </c>
      <c r="F150" s="28">
        <f>VLOOKUP(B150,viz!$B$3:$E$1863,4,0)</f>
        <v>0</v>
      </c>
      <c r="G150" s="25">
        <f t="shared" si="5"/>
        <v>0.28739169722602997</v>
      </c>
      <c r="I150" s="31">
        <v>35006</v>
      </c>
      <c r="J150" s="20">
        <v>0.10850965231657</v>
      </c>
      <c r="K150" s="20">
        <v>0</v>
      </c>
      <c r="L150" s="20" t="s">
        <v>122</v>
      </c>
      <c r="M150" s="20">
        <v>0.32765859858143198</v>
      </c>
      <c r="N150" s="20" t="s">
        <v>122</v>
      </c>
      <c r="O150" s="20">
        <v>0.28739169722602997</v>
      </c>
      <c r="P150" s="20" t="s">
        <v>122</v>
      </c>
      <c r="Q150" s="20">
        <v>2.5387428975687101E-2</v>
      </c>
      <c r="R150" s="20" t="s">
        <v>122</v>
      </c>
      <c r="S150" s="20" t="s">
        <v>122</v>
      </c>
      <c r="T150" s="20" t="s">
        <v>122</v>
      </c>
      <c r="U150" s="20">
        <v>0.106018015174363</v>
      </c>
      <c r="V150" s="20">
        <v>0.25354426004248798</v>
      </c>
      <c r="W150" s="20" t="s">
        <v>122</v>
      </c>
      <c r="X150" s="20"/>
      <c r="Y150" s="20"/>
      <c r="Z150" s="20"/>
      <c r="AA150" s="30"/>
    </row>
    <row r="151" spans="1:27" x14ac:dyDescent="0.25">
      <c r="A151">
        <v>115</v>
      </c>
      <c r="B151" s="15">
        <v>35013</v>
      </c>
      <c r="C151" s="25">
        <f t="shared" si="3"/>
        <v>0.10849712789058701</v>
      </c>
      <c r="D151" s="25">
        <f>VLOOKUP(B151,input_BB!$B$19:$K$10000,$D$35,0)</f>
        <v>592.72</v>
      </c>
      <c r="E151" s="27">
        <f t="shared" si="4"/>
        <v>2.4540548623417117E-3</v>
      </c>
      <c r="F151" s="28">
        <f>VLOOKUP(B151,viz!$B$3:$E$1863,4,0)</f>
        <v>0</v>
      </c>
      <c r="G151" s="25">
        <f t="shared" si="5"/>
        <v>0.28739137123516401</v>
      </c>
      <c r="I151" s="31">
        <v>35013</v>
      </c>
      <c r="J151" s="20">
        <v>0.10849712789058701</v>
      </c>
      <c r="K151" s="20">
        <v>0</v>
      </c>
      <c r="L151" s="20" t="s">
        <v>122</v>
      </c>
      <c r="M151" s="20">
        <v>0.32766717895373898</v>
      </c>
      <c r="N151" s="20" t="s">
        <v>122</v>
      </c>
      <c r="O151" s="20">
        <v>0.28739137123516401</v>
      </c>
      <c r="P151" s="20" t="s">
        <v>122</v>
      </c>
      <c r="Q151" s="20">
        <v>2.5393688393525099E-2</v>
      </c>
      <c r="R151" s="20" t="s">
        <v>122</v>
      </c>
      <c r="S151" s="20" t="s">
        <v>122</v>
      </c>
      <c r="T151" s="20" t="s">
        <v>122</v>
      </c>
      <c r="U151" s="20">
        <v>0.10603559951262601</v>
      </c>
      <c r="V151" s="20">
        <v>0.25351216190494702</v>
      </c>
      <c r="W151" s="20" t="s">
        <v>122</v>
      </c>
      <c r="X151" s="20"/>
      <c r="Y151" s="20"/>
      <c r="Z151" s="20"/>
      <c r="AA151" s="30"/>
    </row>
    <row r="152" spans="1:27" x14ac:dyDescent="0.25">
      <c r="A152">
        <v>116</v>
      </c>
      <c r="B152" s="15">
        <v>35020</v>
      </c>
      <c r="C152" s="25">
        <f t="shared" si="3"/>
        <v>0.10848463326692601</v>
      </c>
      <c r="D152" s="25">
        <f>VLOOKUP(B152,input_BB!$B$19:$K$10000,$D$35,0)</f>
        <v>600.07000000000005</v>
      </c>
      <c r="E152" s="27">
        <f t="shared" si="4"/>
        <v>2.4242937926214209E-3</v>
      </c>
      <c r="F152" s="28">
        <f>VLOOKUP(B152,viz!$B$3:$E$1863,4,0)</f>
        <v>0</v>
      </c>
      <c r="G152" s="25">
        <f t="shared" si="5"/>
        <v>0.28738914980085301</v>
      </c>
      <c r="I152" s="31">
        <v>35020</v>
      </c>
      <c r="J152" s="20">
        <v>0.10848463326692601</v>
      </c>
      <c r="K152" s="20">
        <v>0</v>
      </c>
      <c r="L152" s="20" t="s">
        <v>122</v>
      </c>
      <c r="M152" s="20">
        <v>0.32767522173012298</v>
      </c>
      <c r="N152" s="20" t="s">
        <v>122</v>
      </c>
      <c r="O152" s="20">
        <v>0.28738914980085301</v>
      </c>
      <c r="P152" s="20" t="s">
        <v>122</v>
      </c>
      <c r="Q152" s="20">
        <v>2.53996652711115E-2</v>
      </c>
      <c r="R152" s="20" t="s">
        <v>122</v>
      </c>
      <c r="S152" s="20" t="s">
        <v>122</v>
      </c>
      <c r="T152" s="20" t="s">
        <v>122</v>
      </c>
      <c r="U152" s="20">
        <v>0.106053202385522</v>
      </c>
      <c r="V152" s="20">
        <v>0.25348276081239002</v>
      </c>
      <c r="W152" s="20" t="s">
        <v>122</v>
      </c>
      <c r="X152" s="20"/>
      <c r="Y152" s="20"/>
      <c r="Z152" s="20"/>
      <c r="AA152" s="30"/>
    </row>
    <row r="153" spans="1:27" x14ac:dyDescent="0.25">
      <c r="A153">
        <v>117</v>
      </c>
      <c r="B153" s="15">
        <v>35027</v>
      </c>
      <c r="C153" s="25">
        <f t="shared" si="3"/>
        <v>0.10847219824791</v>
      </c>
      <c r="D153" s="25">
        <f>VLOOKUP(B153,input_BB!$B$19:$K$10000,$D$35,0)</f>
        <v>599.97</v>
      </c>
      <c r="E153" s="27">
        <f t="shared" si="4"/>
        <v>2.3946746958043198E-3</v>
      </c>
      <c r="F153" s="28">
        <f>VLOOKUP(B153,viz!$B$3:$E$1863,4,0)</f>
        <v>0</v>
      </c>
      <c r="G153" s="25">
        <f t="shared" si="5"/>
        <v>0.28738862107019097</v>
      </c>
      <c r="I153" s="31">
        <v>35027</v>
      </c>
      <c r="J153" s="20">
        <v>0.10847219824791</v>
      </c>
      <c r="K153" s="20">
        <v>0</v>
      </c>
      <c r="L153" s="20" t="s">
        <v>122</v>
      </c>
      <c r="M153" s="20">
        <v>0.32768336609614102</v>
      </c>
      <c r="N153" s="20" t="s">
        <v>122</v>
      </c>
      <c r="O153" s="20">
        <v>0.28738862107019097</v>
      </c>
      <c r="P153" s="20" t="s">
        <v>122</v>
      </c>
      <c r="Q153" s="20">
        <v>2.5405867757096402E-2</v>
      </c>
      <c r="R153" s="20" t="s">
        <v>122</v>
      </c>
      <c r="S153" s="20" t="s">
        <v>122</v>
      </c>
      <c r="T153" s="20" t="s">
        <v>122</v>
      </c>
      <c r="U153" s="20">
        <v>0.10606944525908001</v>
      </c>
      <c r="V153" s="20">
        <v>0.25345269981749102</v>
      </c>
      <c r="W153" s="20" t="s">
        <v>122</v>
      </c>
      <c r="X153" s="20"/>
      <c r="Y153" s="20"/>
      <c r="Z153" s="20"/>
      <c r="AA153" s="30"/>
    </row>
    <row r="154" spans="1:27" x14ac:dyDescent="0.25">
      <c r="A154">
        <v>118</v>
      </c>
      <c r="B154" s="15">
        <v>35034</v>
      </c>
      <c r="C154" s="25">
        <f t="shared" si="3"/>
        <v>0.108459800481796</v>
      </c>
      <c r="D154" s="25">
        <f>VLOOKUP(B154,input_BB!$B$19:$K$10000,$D$35,0)</f>
        <v>606.98</v>
      </c>
      <c r="E154" s="27">
        <f t="shared" si="4"/>
        <v>2.3651443320490354E-3</v>
      </c>
      <c r="F154" s="28">
        <f>VLOOKUP(B154,viz!$B$3:$E$1863,4,0)</f>
        <v>0</v>
      </c>
      <c r="G154" s="25">
        <f t="shared" si="5"/>
        <v>0.287387331305066</v>
      </c>
      <c r="I154" s="31">
        <v>35034</v>
      </c>
      <c r="J154" s="20">
        <v>0.108459800481796</v>
      </c>
      <c r="K154" s="20">
        <v>0</v>
      </c>
      <c r="L154" s="20" t="s">
        <v>122</v>
      </c>
      <c r="M154" s="20">
        <v>0.32769148530759601</v>
      </c>
      <c r="N154" s="20" t="s">
        <v>122</v>
      </c>
      <c r="O154" s="20">
        <v>0.287387331305066</v>
      </c>
      <c r="P154" s="20" t="s">
        <v>122</v>
      </c>
      <c r="Q154" s="20">
        <v>2.5412242911386801E-2</v>
      </c>
      <c r="R154" s="20" t="s">
        <v>122</v>
      </c>
      <c r="S154" s="20" t="s">
        <v>122</v>
      </c>
      <c r="T154" s="20" t="s">
        <v>122</v>
      </c>
      <c r="U154" s="20">
        <v>0.106087353058076</v>
      </c>
      <c r="V154" s="20">
        <v>0.25342158741787502</v>
      </c>
      <c r="W154" s="20" t="s">
        <v>122</v>
      </c>
      <c r="X154" s="20"/>
      <c r="Y154" s="20"/>
      <c r="Z154" s="20"/>
      <c r="AA154" s="30"/>
    </row>
    <row r="155" spans="1:27" x14ac:dyDescent="0.25">
      <c r="A155">
        <v>119</v>
      </c>
      <c r="B155" s="15">
        <v>35041</v>
      </c>
      <c r="C155" s="25">
        <f t="shared" si="3"/>
        <v>0.108447439968586</v>
      </c>
      <c r="D155" s="25">
        <f>VLOOKUP(B155,input_BB!$B$19:$K$10000,$D$35,0)</f>
        <v>617.48</v>
      </c>
      <c r="E155" s="27">
        <f t="shared" si="4"/>
        <v>2.3357027013603277E-3</v>
      </c>
      <c r="F155" s="28">
        <f>VLOOKUP(B155,viz!$B$3:$E$1863,4,0)</f>
        <v>0</v>
      </c>
      <c r="G155" s="25">
        <f t="shared" si="5"/>
        <v>0.28738734884908301</v>
      </c>
      <c r="I155" s="31">
        <v>35041</v>
      </c>
      <c r="J155" s="20">
        <v>0.108447439968586</v>
      </c>
      <c r="K155" s="20">
        <v>0</v>
      </c>
      <c r="L155" s="20" t="s">
        <v>122</v>
      </c>
      <c r="M155" s="20">
        <v>0.32769793092726701</v>
      </c>
      <c r="N155" s="20" t="s">
        <v>122</v>
      </c>
      <c r="O155" s="20">
        <v>0.28738734884908301</v>
      </c>
      <c r="P155" s="20" t="s">
        <v>122</v>
      </c>
      <c r="Q155" s="20">
        <v>2.5418497915742799E-2</v>
      </c>
      <c r="R155" s="20" t="s">
        <v>122</v>
      </c>
      <c r="S155" s="20" t="s">
        <v>122</v>
      </c>
      <c r="T155" s="20" t="s">
        <v>122</v>
      </c>
      <c r="U155" s="20">
        <v>0.10610371426493501</v>
      </c>
      <c r="V155" s="20">
        <v>0.25339250804297198</v>
      </c>
      <c r="W155" s="20" t="s">
        <v>122</v>
      </c>
      <c r="X155" s="20"/>
      <c r="Y155" s="20"/>
      <c r="Z155" s="20"/>
      <c r="AA155" s="30"/>
    </row>
    <row r="156" spans="1:27" x14ac:dyDescent="0.25">
      <c r="A156">
        <v>120</v>
      </c>
      <c r="B156" s="15">
        <v>35048</v>
      </c>
      <c r="C156" s="25">
        <f t="shared" si="3"/>
        <v>0.10843513906002</v>
      </c>
      <c r="D156" s="25">
        <f>VLOOKUP(B156,input_BB!$B$19:$K$10000,$D$35,0)</f>
        <v>616.34</v>
      </c>
      <c r="E156" s="27">
        <f t="shared" si="4"/>
        <v>2.3064030435724628E-3</v>
      </c>
      <c r="F156" s="28">
        <f>VLOOKUP(B156,viz!$B$3:$E$1863,4,0)</f>
        <v>0</v>
      </c>
      <c r="G156" s="25">
        <f t="shared" si="5"/>
        <v>0.28738541716231703</v>
      </c>
      <c r="I156" s="31">
        <v>35048</v>
      </c>
      <c r="J156" s="20">
        <v>0.10843513906002</v>
      </c>
      <c r="K156" s="20">
        <v>0</v>
      </c>
      <c r="L156" s="20" t="s">
        <v>122</v>
      </c>
      <c r="M156" s="20">
        <v>0.32770690507754202</v>
      </c>
      <c r="N156" s="20" t="s">
        <v>122</v>
      </c>
      <c r="O156" s="20">
        <v>0.28738541716231703</v>
      </c>
      <c r="P156" s="20" t="s">
        <v>122</v>
      </c>
      <c r="Q156" s="20">
        <v>2.5424404248781701E-2</v>
      </c>
      <c r="R156" s="20" t="s">
        <v>122</v>
      </c>
      <c r="S156" s="20" t="s">
        <v>122</v>
      </c>
      <c r="T156" s="20" t="s">
        <v>122</v>
      </c>
      <c r="U156" s="20">
        <v>0.10612127072269401</v>
      </c>
      <c r="V156" s="20">
        <v>0.253362002788665</v>
      </c>
      <c r="W156" s="20" t="s">
        <v>122</v>
      </c>
      <c r="X156" s="20"/>
      <c r="Y156" s="20"/>
      <c r="Z156" s="20"/>
      <c r="AA156" s="30"/>
    </row>
    <row r="157" spans="1:27" x14ac:dyDescent="0.25">
      <c r="A157">
        <v>121</v>
      </c>
      <c r="B157" s="15">
        <v>35055</v>
      </c>
      <c r="C157" s="25">
        <f t="shared" si="3"/>
        <v>0.10842286795377699</v>
      </c>
      <c r="D157" s="25">
        <f>VLOOKUP(B157,input_BB!$B$19:$K$10000,$D$35,0)</f>
        <v>611.96</v>
      </c>
      <c r="E157" s="27">
        <f t="shared" si="4"/>
        <v>2.2771743722373502E-3</v>
      </c>
      <c r="F157" s="28">
        <f>VLOOKUP(B157,viz!$B$3:$E$1863,4,0)</f>
        <v>0</v>
      </c>
      <c r="G157" s="25">
        <f t="shared" si="5"/>
        <v>0.28738424760360498</v>
      </c>
      <c r="I157" s="31">
        <v>35055</v>
      </c>
      <c r="J157" s="20">
        <v>0.10842286795377699</v>
      </c>
      <c r="K157" s="20">
        <v>0</v>
      </c>
      <c r="L157" s="20" t="s">
        <v>122</v>
      </c>
      <c r="M157" s="20">
        <v>0.32771414978985097</v>
      </c>
      <c r="N157" s="20" t="s">
        <v>122</v>
      </c>
      <c r="O157" s="20">
        <v>0.28738424760360498</v>
      </c>
      <c r="P157" s="20" t="s">
        <v>122</v>
      </c>
      <c r="Q157" s="20">
        <v>2.5430268035041101E-2</v>
      </c>
      <c r="R157" s="20" t="s">
        <v>122</v>
      </c>
      <c r="S157" s="20" t="s">
        <v>122</v>
      </c>
      <c r="T157" s="20" t="s">
        <v>122</v>
      </c>
      <c r="U157" s="20">
        <v>0.106138366829232</v>
      </c>
      <c r="V157" s="20">
        <v>0.25333296774227099</v>
      </c>
      <c r="W157" s="20" t="s">
        <v>122</v>
      </c>
      <c r="X157" s="20"/>
      <c r="Y157" s="20"/>
      <c r="Z157" s="20"/>
      <c r="AA157" s="30"/>
    </row>
    <row r="158" spans="1:27" x14ac:dyDescent="0.25">
      <c r="A158">
        <v>122</v>
      </c>
      <c r="B158" s="15">
        <v>35062</v>
      </c>
      <c r="C158" s="25">
        <f t="shared" si="3"/>
        <v>0.108410626649857</v>
      </c>
      <c r="D158" s="25">
        <f>VLOOKUP(B158,input_BB!$B$19:$K$10000,$D$35,0)</f>
        <v>615.92999999999995</v>
      </c>
      <c r="E158" s="27">
        <f t="shared" si="4"/>
        <v>2.2480166873550559E-3</v>
      </c>
      <c r="F158" s="28">
        <f>VLOOKUP(B158,viz!$B$3:$E$1863,4,0)</f>
        <v>0</v>
      </c>
      <c r="G158" s="25">
        <f t="shared" si="5"/>
        <v>0.28738307488523501</v>
      </c>
      <c r="I158" s="31">
        <v>35062</v>
      </c>
      <c r="J158" s="20">
        <v>0.108410626649857</v>
      </c>
      <c r="K158" s="20">
        <v>0</v>
      </c>
      <c r="L158" s="20" t="s">
        <v>122</v>
      </c>
      <c r="M158" s="20">
        <v>0.32772266567511699</v>
      </c>
      <c r="N158" s="20" t="s">
        <v>122</v>
      </c>
      <c r="O158" s="20">
        <v>0.28738307488523501</v>
      </c>
      <c r="P158" s="20" t="s">
        <v>122</v>
      </c>
      <c r="Q158" s="20">
        <v>2.5436675154810101E-2</v>
      </c>
      <c r="R158" s="20" t="s">
        <v>122</v>
      </c>
      <c r="S158" s="20" t="s">
        <v>122</v>
      </c>
      <c r="T158" s="20" t="s">
        <v>122</v>
      </c>
      <c r="U158" s="20">
        <v>0.10615509126807</v>
      </c>
      <c r="V158" s="20">
        <v>0.25330249301676699</v>
      </c>
      <c r="W158" s="20" t="s">
        <v>122</v>
      </c>
      <c r="X158" s="20"/>
      <c r="Y158" s="20"/>
      <c r="Z158" s="20"/>
      <c r="AA158" s="30"/>
    </row>
    <row r="159" spans="1:27" x14ac:dyDescent="0.25">
      <c r="A159">
        <v>123</v>
      </c>
      <c r="B159" s="15">
        <v>35069</v>
      </c>
      <c r="C159" s="25">
        <f t="shared" si="3"/>
        <v>0.108398444950581</v>
      </c>
      <c r="D159" s="25">
        <f>VLOOKUP(B159,input_BB!$B$19:$K$10000,$D$35,0)</f>
        <v>616.71</v>
      </c>
      <c r="E159" s="27">
        <f t="shared" si="4"/>
        <v>2.2190009753735719E-3</v>
      </c>
      <c r="F159" s="28">
        <f>VLOOKUP(B159,viz!$B$3:$E$1863,4,0)</f>
        <v>0</v>
      </c>
      <c r="G159" s="25">
        <f t="shared" si="5"/>
        <v>0.28738191604767799</v>
      </c>
      <c r="I159" s="31">
        <v>35069</v>
      </c>
      <c r="J159" s="20">
        <v>0.108398444950581</v>
      </c>
      <c r="K159" s="20">
        <v>0</v>
      </c>
      <c r="L159" s="20" t="s">
        <v>122</v>
      </c>
      <c r="M159" s="20">
        <v>0.32773143068126698</v>
      </c>
      <c r="N159" s="20" t="s">
        <v>122</v>
      </c>
      <c r="O159" s="20">
        <v>0.28738191604767799</v>
      </c>
      <c r="P159" s="20" t="s">
        <v>122</v>
      </c>
      <c r="Q159" s="20">
        <v>2.5442504584072299E-2</v>
      </c>
      <c r="R159" s="20" t="s">
        <v>122</v>
      </c>
      <c r="S159" s="20" t="s">
        <v>122</v>
      </c>
      <c r="T159" s="20" t="s">
        <v>122</v>
      </c>
      <c r="U159" s="20">
        <v>0.106171450831968</v>
      </c>
      <c r="V159" s="20">
        <v>0.25327269785501499</v>
      </c>
      <c r="W159" s="20" t="s">
        <v>122</v>
      </c>
      <c r="X159" s="20"/>
      <c r="Y159" s="20"/>
      <c r="Z159" s="20"/>
      <c r="AA159" s="30"/>
    </row>
    <row r="160" spans="1:27" x14ac:dyDescent="0.25">
      <c r="A160">
        <v>124</v>
      </c>
      <c r="B160" s="15">
        <v>35076</v>
      </c>
      <c r="C160" s="25">
        <f t="shared" si="3"/>
        <v>0.108386300504208</v>
      </c>
      <c r="D160" s="25">
        <f>VLOOKUP(B160,input_BB!$B$19:$K$10000,$D$35,0)</f>
        <v>601.80999999999995</v>
      </c>
      <c r="E160" s="27">
        <f t="shared" si="4"/>
        <v>2.1900739964562841E-3</v>
      </c>
      <c r="F160" s="28">
        <f>VLOOKUP(B160,viz!$B$3:$E$1863,4,0)</f>
        <v>0</v>
      </c>
      <c r="G160" s="25">
        <f t="shared" si="5"/>
        <v>0.28738009546998899</v>
      </c>
      <c r="I160" s="31">
        <v>35076</v>
      </c>
      <c r="J160" s="20">
        <v>0.108386300504208</v>
      </c>
      <c r="K160" s="20">
        <v>0</v>
      </c>
      <c r="L160" s="20" t="s">
        <v>122</v>
      </c>
      <c r="M160" s="20">
        <v>0.327738989033797</v>
      </c>
      <c r="N160" s="20" t="s">
        <v>122</v>
      </c>
      <c r="O160" s="20">
        <v>0.28738009546998899</v>
      </c>
      <c r="P160" s="20" t="s">
        <v>122</v>
      </c>
      <c r="Q160" s="20">
        <v>2.5448517961528298E-2</v>
      </c>
      <c r="R160" s="20" t="s">
        <v>122</v>
      </c>
      <c r="S160" s="20" t="s">
        <v>122</v>
      </c>
      <c r="T160" s="20" t="s">
        <v>122</v>
      </c>
      <c r="U160" s="20">
        <v>0.106188563680586</v>
      </c>
      <c r="V160" s="20">
        <v>0.25324383385409999</v>
      </c>
      <c r="W160" s="20" t="s">
        <v>122</v>
      </c>
      <c r="X160" s="20"/>
      <c r="Y160" s="20"/>
      <c r="Z160" s="20"/>
      <c r="AA160" s="30"/>
    </row>
    <row r="161" spans="1:27" x14ac:dyDescent="0.25">
      <c r="A161">
        <v>125</v>
      </c>
      <c r="B161" s="15">
        <v>35083</v>
      </c>
      <c r="C161" s="25">
        <f t="shared" si="3"/>
        <v>0.108374178409576</v>
      </c>
      <c r="D161" s="25">
        <f>VLOOKUP(B161,input_BB!$B$19:$K$10000,$D$35,0)</f>
        <v>611.83000000000004</v>
      </c>
      <c r="E161" s="27">
        <f t="shared" si="4"/>
        <v>2.1612002573756102E-3</v>
      </c>
      <c r="F161" s="28">
        <f>VLOOKUP(B161,viz!$B$3:$E$1863,4,0)</f>
        <v>0</v>
      </c>
      <c r="G161" s="25">
        <f t="shared" si="5"/>
        <v>0.287378492520944</v>
      </c>
      <c r="I161" s="31">
        <v>35083</v>
      </c>
      <c r="J161" s="20">
        <v>0.108374178409576</v>
      </c>
      <c r="K161" s="20">
        <v>0</v>
      </c>
      <c r="L161" s="20" t="s">
        <v>122</v>
      </c>
      <c r="M161" s="20">
        <v>0.32774782528109098</v>
      </c>
      <c r="N161" s="20" t="s">
        <v>122</v>
      </c>
      <c r="O161" s="20">
        <v>0.287378492520944</v>
      </c>
      <c r="P161" s="20" t="s">
        <v>122</v>
      </c>
      <c r="Q161" s="20">
        <v>2.54547501391852E-2</v>
      </c>
      <c r="R161" s="20" t="s">
        <v>122</v>
      </c>
      <c r="S161" s="20" t="s">
        <v>122</v>
      </c>
      <c r="T161" s="20" t="s">
        <v>122</v>
      </c>
      <c r="U161" s="20">
        <v>0.106205008275053</v>
      </c>
      <c r="V161" s="20">
        <v>0.25321392378372698</v>
      </c>
      <c r="W161" s="20" t="s">
        <v>122</v>
      </c>
      <c r="X161" s="20"/>
      <c r="Y161" s="20"/>
      <c r="Z161" s="20"/>
      <c r="AA161" s="30"/>
    </row>
    <row r="162" spans="1:27" x14ac:dyDescent="0.25">
      <c r="A162">
        <v>126</v>
      </c>
      <c r="B162" s="15">
        <v>35090</v>
      </c>
      <c r="C162" s="25">
        <f t="shared" si="3"/>
        <v>0.108362108469009</v>
      </c>
      <c r="D162" s="25">
        <f>VLOOKUP(B162,input_BB!$B$19:$K$10000,$D$35,0)</f>
        <v>621.62</v>
      </c>
      <c r="E162" s="27">
        <f t="shared" si="4"/>
        <v>2.1324507445867153E-3</v>
      </c>
      <c r="F162" s="28">
        <f>VLOOKUP(B162,viz!$B$3:$E$1863,4,0)</f>
        <v>0</v>
      </c>
      <c r="G162" s="25">
        <f t="shared" si="5"/>
        <v>0.28737890057361098</v>
      </c>
      <c r="I162" s="31">
        <v>35090</v>
      </c>
      <c r="J162" s="20">
        <v>0.108362108469009</v>
      </c>
      <c r="K162" s="20">
        <v>0</v>
      </c>
      <c r="L162" s="20" t="s">
        <v>122</v>
      </c>
      <c r="M162" s="20">
        <v>0.32775412488362798</v>
      </c>
      <c r="N162" s="20" t="s">
        <v>122</v>
      </c>
      <c r="O162" s="20">
        <v>0.28737890057361098</v>
      </c>
      <c r="P162" s="20" t="s">
        <v>122</v>
      </c>
      <c r="Q162" s="20">
        <v>2.5460844305555098E-2</v>
      </c>
      <c r="R162" s="20" t="s">
        <v>122</v>
      </c>
      <c r="S162" s="20" t="s">
        <v>122</v>
      </c>
      <c r="T162" s="20" t="s">
        <v>122</v>
      </c>
      <c r="U162" s="20">
        <v>0.106221374883949</v>
      </c>
      <c r="V162" s="20">
        <v>0.25318475535325702</v>
      </c>
      <c r="W162" s="20" t="s">
        <v>122</v>
      </c>
      <c r="X162" s="20"/>
      <c r="Y162" s="20"/>
      <c r="Z162" s="20"/>
      <c r="AA162" s="30"/>
    </row>
    <row r="163" spans="1:27" x14ac:dyDescent="0.25">
      <c r="A163">
        <v>127</v>
      </c>
      <c r="B163" s="15">
        <v>35097</v>
      </c>
      <c r="C163" s="25">
        <f t="shared" si="3"/>
        <v>0.10835006088018399</v>
      </c>
      <c r="D163" s="25">
        <f>VLOOKUP(B163,input_BB!$B$19:$K$10000,$D$35,0)</f>
        <v>635.84</v>
      </c>
      <c r="E163" s="27">
        <f t="shared" si="4"/>
        <v>2.1037544716368145E-3</v>
      </c>
      <c r="F163" s="28">
        <f>VLOOKUP(B163,viz!$B$3:$E$1863,4,0)</f>
        <v>0</v>
      </c>
      <c r="G163" s="25">
        <f t="shared" si="5"/>
        <v>0.28737544862185499</v>
      </c>
      <c r="I163" s="31">
        <v>35097</v>
      </c>
      <c r="J163" s="20">
        <v>0.10835006088018399</v>
      </c>
      <c r="K163" s="20">
        <v>0</v>
      </c>
      <c r="L163" s="20" t="s">
        <v>122</v>
      </c>
      <c r="M163" s="20">
        <v>0.32776391873969601</v>
      </c>
      <c r="N163" s="20" t="s">
        <v>122</v>
      </c>
      <c r="O163" s="20">
        <v>0.28737544862185499</v>
      </c>
      <c r="P163" s="20" t="s">
        <v>122</v>
      </c>
      <c r="Q163" s="20">
        <v>2.54666949616036E-2</v>
      </c>
      <c r="R163" s="20" t="s">
        <v>122</v>
      </c>
      <c r="S163" s="20" t="s">
        <v>122</v>
      </c>
      <c r="T163" s="20" t="s">
        <v>122</v>
      </c>
      <c r="U163" s="20">
        <v>0.10623850904198499</v>
      </c>
      <c r="V163" s="20">
        <v>0.25315542863486001</v>
      </c>
      <c r="W163" s="20" t="s">
        <v>122</v>
      </c>
      <c r="X163" s="20"/>
      <c r="Y163" s="20"/>
      <c r="Z163" s="20"/>
      <c r="AA163" s="30"/>
    </row>
    <row r="164" spans="1:27" x14ac:dyDescent="0.25">
      <c r="A164">
        <v>128</v>
      </c>
      <c r="B164" s="15">
        <v>35104</v>
      </c>
      <c r="C164" s="25">
        <f t="shared" si="3"/>
        <v>0.108338080346584</v>
      </c>
      <c r="D164" s="25">
        <f>VLOOKUP(B164,input_BB!$B$19:$K$10000,$D$35,0)</f>
        <v>656.37</v>
      </c>
      <c r="E164" s="27">
        <f t="shared" si="4"/>
        <v>2.0752179182015476E-3</v>
      </c>
      <c r="F164" s="28">
        <f>VLOOKUP(B164,viz!$B$3:$E$1863,4,0)</f>
        <v>0</v>
      </c>
      <c r="G164" s="25">
        <f t="shared" si="5"/>
        <v>0.28737566831980199</v>
      </c>
      <c r="I164" s="31">
        <v>35104</v>
      </c>
      <c r="J164" s="20">
        <v>0.108338080346584</v>
      </c>
      <c r="K164" s="20">
        <v>0</v>
      </c>
      <c r="L164" s="20" t="s">
        <v>122</v>
      </c>
      <c r="M164" s="20">
        <v>0.327770902938394</v>
      </c>
      <c r="N164" s="20" t="s">
        <v>122</v>
      </c>
      <c r="O164" s="20">
        <v>0.28737566831980199</v>
      </c>
      <c r="P164" s="20" t="s">
        <v>122</v>
      </c>
      <c r="Q164" s="20">
        <v>2.5472479616673802E-2</v>
      </c>
      <c r="R164" s="20" t="s">
        <v>122</v>
      </c>
      <c r="S164" s="20" t="s">
        <v>122</v>
      </c>
      <c r="T164" s="20" t="s">
        <v>122</v>
      </c>
      <c r="U164" s="20">
        <v>0.10625485246516</v>
      </c>
      <c r="V164" s="20">
        <v>0.25312609665996899</v>
      </c>
      <c r="W164" s="20" t="s">
        <v>122</v>
      </c>
      <c r="X164" s="20"/>
      <c r="Y164" s="20"/>
      <c r="Z164" s="20"/>
      <c r="AA164" s="30"/>
    </row>
    <row r="165" spans="1:27" x14ac:dyDescent="0.25">
      <c r="A165">
        <v>129</v>
      </c>
      <c r="B165" s="15">
        <v>35111</v>
      </c>
      <c r="C165" s="25">
        <f t="shared" si="3"/>
        <v>0.241057723760605</v>
      </c>
      <c r="D165" s="25">
        <f>VLOOKUP(B165,input_BB!$B$19:$K$10000,$D$35,0)</f>
        <v>647.98</v>
      </c>
      <c r="E165" s="27">
        <f t="shared" si="4"/>
        <v>0.31820147094220336</v>
      </c>
      <c r="F165" s="28">
        <f>VLOOKUP(B165,viz!$B$3:$E$1863,4,0)</f>
        <v>0</v>
      </c>
      <c r="G165" s="25">
        <f t="shared" si="5"/>
        <v>0.28737522755961897</v>
      </c>
      <c r="I165" s="31">
        <v>35111</v>
      </c>
      <c r="J165" s="20">
        <v>0.241057723760605</v>
      </c>
      <c r="K165" s="20">
        <v>0</v>
      </c>
      <c r="L165" s="20" t="s">
        <v>122</v>
      </c>
      <c r="M165" s="20">
        <v>0.32777822478408197</v>
      </c>
      <c r="N165" s="20" t="s">
        <v>122</v>
      </c>
      <c r="O165" s="20">
        <v>0.28737522755961897</v>
      </c>
      <c r="P165" s="20" t="s">
        <v>122</v>
      </c>
      <c r="Q165" s="20">
        <v>2.5478299333882501E-2</v>
      </c>
      <c r="R165" s="20" t="s">
        <v>122</v>
      </c>
      <c r="S165" s="20" t="s">
        <v>122</v>
      </c>
      <c r="T165" s="20" t="s">
        <v>122</v>
      </c>
      <c r="U165" s="20">
        <v>0.10627093793534199</v>
      </c>
      <c r="V165" s="20">
        <v>0.253097310387075</v>
      </c>
      <c r="W165" s="20" t="s">
        <v>122</v>
      </c>
      <c r="X165" s="20"/>
      <c r="Y165" s="20"/>
      <c r="Z165" s="20"/>
      <c r="AA165" s="30"/>
    </row>
    <row r="166" spans="1:27" x14ac:dyDescent="0.25">
      <c r="A166">
        <v>130</v>
      </c>
      <c r="B166" s="15">
        <v>35118</v>
      </c>
      <c r="C166" s="25">
        <f t="shared" ref="C166:C229" si="6">J166</f>
        <v>0.24105101823806799</v>
      </c>
      <c r="D166" s="25">
        <f>VLOOKUP(B166,input_BB!$B$19:$K$10000,$D$35,0)</f>
        <v>659.08</v>
      </c>
      <c r="E166" s="27">
        <f t="shared" ref="E166:E229" si="7">(C166-$E$34)/$E$36</f>
        <v>0.31818549899065446</v>
      </c>
      <c r="F166" s="28">
        <f>VLOOKUP(B166,viz!$B$3:$E$1863,4,0)</f>
        <v>0</v>
      </c>
      <c r="G166" s="25">
        <f t="shared" ref="G166:G229" si="8">VLOOKUP(B166,$I$37:$AA$5000,$G$34,0)</f>
        <v>0.28737224235950198</v>
      </c>
      <c r="I166" s="31">
        <v>35118</v>
      </c>
      <c r="J166" s="20">
        <v>0.24105101823806799</v>
      </c>
      <c r="K166" s="20">
        <v>0</v>
      </c>
      <c r="L166" s="20" t="s">
        <v>122</v>
      </c>
      <c r="M166" s="20">
        <v>0.32778738588655298</v>
      </c>
      <c r="N166" s="20" t="s">
        <v>122</v>
      </c>
      <c r="O166" s="20">
        <v>0.28737224235950198</v>
      </c>
      <c r="P166" s="20" t="s">
        <v>122</v>
      </c>
      <c r="Q166" s="20">
        <v>2.5484593916731101E-2</v>
      </c>
      <c r="R166" s="20" t="s">
        <v>122</v>
      </c>
      <c r="S166" s="20" t="s">
        <v>122</v>
      </c>
      <c r="T166" s="20" t="s">
        <v>122</v>
      </c>
      <c r="U166" s="20">
        <v>0.106287910203216</v>
      </c>
      <c r="V166" s="20">
        <v>0.25306786763399702</v>
      </c>
      <c r="W166" s="20" t="s">
        <v>122</v>
      </c>
      <c r="X166" s="20"/>
      <c r="Y166" s="20"/>
      <c r="Z166" s="20"/>
      <c r="AA166" s="30"/>
    </row>
    <row r="167" spans="1:27" x14ac:dyDescent="0.25">
      <c r="A167">
        <v>131</v>
      </c>
      <c r="B167" s="15">
        <v>35125</v>
      </c>
      <c r="C167" s="25">
        <f t="shared" si="6"/>
        <v>0.24104431271553001</v>
      </c>
      <c r="D167" s="25">
        <f>VLOOKUP(B167,input_BB!$B$19:$K$10000,$D$35,0)</f>
        <v>644.37</v>
      </c>
      <c r="E167" s="27">
        <f t="shared" si="7"/>
        <v>0.31816952703910334</v>
      </c>
      <c r="F167" s="28">
        <f>VLOOKUP(B167,viz!$B$3:$E$1863,4,0)</f>
        <v>0</v>
      </c>
      <c r="G167" s="25">
        <f t="shared" si="8"/>
        <v>0.28737029397563801</v>
      </c>
      <c r="I167" s="31">
        <v>35125</v>
      </c>
      <c r="J167" s="20">
        <v>0.24104431271553001</v>
      </c>
      <c r="K167" s="20">
        <v>0</v>
      </c>
      <c r="L167" s="20" t="s">
        <v>122</v>
      </c>
      <c r="M167" s="20">
        <v>0.32779569503602002</v>
      </c>
      <c r="N167" s="20" t="s">
        <v>122</v>
      </c>
      <c r="O167" s="20">
        <v>0.28737029397563801</v>
      </c>
      <c r="P167" s="20" t="s">
        <v>122</v>
      </c>
      <c r="Q167" s="20">
        <v>2.54900395679253E-2</v>
      </c>
      <c r="R167" s="20" t="s">
        <v>122</v>
      </c>
      <c r="S167" s="20" t="s">
        <v>122</v>
      </c>
      <c r="T167" s="20" t="s">
        <v>122</v>
      </c>
      <c r="U167" s="20">
        <v>0.10630463054811699</v>
      </c>
      <c r="V167" s="20">
        <v>0.25303934087230001</v>
      </c>
      <c r="W167" s="20" t="s">
        <v>122</v>
      </c>
      <c r="X167" s="20"/>
      <c r="Y167" s="20"/>
      <c r="Z167" s="20"/>
      <c r="AA167" s="30"/>
    </row>
    <row r="168" spans="1:27" x14ac:dyDescent="0.25">
      <c r="A168">
        <v>132</v>
      </c>
      <c r="B168" s="15">
        <v>35132</v>
      </c>
      <c r="C168" s="25">
        <f t="shared" si="6"/>
        <v>0.241037651896477</v>
      </c>
      <c r="D168" s="25">
        <f>VLOOKUP(B168,input_BB!$B$19:$K$10000,$D$35,0)</f>
        <v>633.5</v>
      </c>
      <c r="E168" s="27">
        <f t="shared" si="7"/>
        <v>0.3181536615672324</v>
      </c>
      <c r="F168" s="28">
        <f>VLOOKUP(B168,viz!$B$3:$E$1863,4,0)</f>
        <v>0</v>
      </c>
      <c r="G168" s="25">
        <f t="shared" si="8"/>
        <v>0.28736955362070798</v>
      </c>
      <c r="I168" s="31">
        <v>35132</v>
      </c>
      <c r="J168" s="20">
        <v>0.241037651896477</v>
      </c>
      <c r="K168" s="20">
        <v>0</v>
      </c>
      <c r="L168" s="20" t="s">
        <v>122</v>
      </c>
      <c r="M168" s="20">
        <v>0.32780254881297199</v>
      </c>
      <c r="N168" s="20" t="s">
        <v>122</v>
      </c>
      <c r="O168" s="20">
        <v>0.28736955362070798</v>
      </c>
      <c r="P168" s="20" t="s">
        <v>122</v>
      </c>
      <c r="Q168" s="20">
        <v>2.5496199244138502E-2</v>
      </c>
      <c r="R168" s="20" t="s">
        <v>122</v>
      </c>
      <c r="S168" s="20" t="s">
        <v>122</v>
      </c>
      <c r="T168" s="20" t="s">
        <v>122</v>
      </c>
      <c r="U168" s="20">
        <v>0.106321179778033</v>
      </c>
      <c r="V168" s="20">
        <v>0.25301051854414902</v>
      </c>
      <c r="W168" s="20" t="s">
        <v>122</v>
      </c>
      <c r="X168" s="20"/>
      <c r="Y168" s="20"/>
      <c r="Z168" s="20"/>
      <c r="AA168" s="30"/>
    </row>
    <row r="169" spans="1:27" x14ac:dyDescent="0.25">
      <c r="A169">
        <v>133</v>
      </c>
      <c r="B169" s="15">
        <v>35139</v>
      </c>
      <c r="C169" s="25">
        <f t="shared" si="6"/>
        <v>0.22915080189704901</v>
      </c>
      <c r="D169" s="25">
        <f>VLOOKUP(B169,input_BB!$B$19:$K$10000,$D$35,0)</f>
        <v>641.42999999999995</v>
      </c>
      <c r="E169" s="27">
        <f t="shared" si="7"/>
        <v>0.28984025404205405</v>
      </c>
      <c r="F169" s="28">
        <f>VLOOKUP(B169,viz!$B$3:$E$1863,4,0)</f>
        <v>0</v>
      </c>
      <c r="G169" s="25">
        <f t="shared" si="8"/>
        <v>0.296332594596108</v>
      </c>
      <c r="I169" s="31">
        <v>35139</v>
      </c>
      <c r="J169" s="20">
        <v>0.22915080189704901</v>
      </c>
      <c r="K169" s="20">
        <v>0</v>
      </c>
      <c r="L169" s="20" t="s">
        <v>122</v>
      </c>
      <c r="M169" s="20">
        <v>0.33807623900425599</v>
      </c>
      <c r="N169" s="20" t="s">
        <v>122</v>
      </c>
      <c r="O169" s="20">
        <v>0.296332594596108</v>
      </c>
      <c r="P169" s="20" t="s">
        <v>122</v>
      </c>
      <c r="Q169" s="20">
        <v>1.0630617658823401E-2</v>
      </c>
      <c r="R169" s="20" t="s">
        <v>122</v>
      </c>
      <c r="S169" s="20" t="s">
        <v>122</v>
      </c>
      <c r="T169" s="20" t="s">
        <v>122</v>
      </c>
      <c r="U169" s="20">
        <v>9.4054805090292695E-2</v>
      </c>
      <c r="V169" s="20">
        <v>0.260905743650519</v>
      </c>
      <c r="W169" s="20" t="s">
        <v>122</v>
      </c>
      <c r="X169" s="20"/>
      <c r="Y169" s="20"/>
      <c r="Z169" s="20"/>
      <c r="AA169" s="30"/>
    </row>
    <row r="170" spans="1:27" x14ac:dyDescent="0.25">
      <c r="A170">
        <v>134</v>
      </c>
      <c r="B170" s="15">
        <v>35146</v>
      </c>
      <c r="C170" s="25">
        <f t="shared" si="6"/>
        <v>0.181186333298683</v>
      </c>
      <c r="D170" s="25">
        <f>VLOOKUP(B170,input_BB!$B$19:$K$10000,$D$35,0)</f>
        <v>650.62</v>
      </c>
      <c r="E170" s="27">
        <f t="shared" si="7"/>
        <v>0.17559320404819473</v>
      </c>
      <c r="F170" s="28">
        <f>VLOOKUP(B170,viz!$B$3:$E$1863,4,0)</f>
        <v>0</v>
      </c>
      <c r="G170" s="25">
        <f t="shared" si="8"/>
        <v>0.29367001819303601</v>
      </c>
      <c r="I170" s="31">
        <v>35146</v>
      </c>
      <c r="J170" s="20">
        <v>0.181186333298683</v>
      </c>
      <c r="K170" s="20">
        <v>0</v>
      </c>
      <c r="L170" s="20" t="s">
        <v>122</v>
      </c>
      <c r="M170" s="20">
        <v>0.33495723463701399</v>
      </c>
      <c r="N170" s="20" t="s">
        <v>122</v>
      </c>
      <c r="O170" s="20">
        <v>0.29367001819303601</v>
      </c>
      <c r="P170" s="20" t="s">
        <v>122</v>
      </c>
      <c r="Q170" s="20">
        <v>2.5892335999619299E-2</v>
      </c>
      <c r="R170" s="20" t="s">
        <v>122</v>
      </c>
      <c r="S170" s="20" t="s">
        <v>122</v>
      </c>
      <c r="T170" s="20" t="s">
        <v>122</v>
      </c>
      <c r="U170" s="20">
        <v>8.6901997723706798E-2</v>
      </c>
      <c r="V170" s="20">
        <v>0.25857841344662402</v>
      </c>
      <c r="W170" s="20" t="s">
        <v>122</v>
      </c>
      <c r="X170" s="20"/>
      <c r="Y170" s="20"/>
      <c r="Z170" s="20"/>
      <c r="AA170" s="30"/>
    </row>
    <row r="171" spans="1:27" x14ac:dyDescent="0.25">
      <c r="A171">
        <v>135</v>
      </c>
      <c r="B171" s="15">
        <v>35153</v>
      </c>
      <c r="C171" s="25">
        <f t="shared" si="6"/>
        <v>0.14188401401042899</v>
      </c>
      <c r="D171" s="25">
        <f>VLOOKUP(B171,input_BB!$B$19:$K$10000,$D$35,0)</f>
        <v>645.5</v>
      </c>
      <c r="E171" s="27">
        <f t="shared" si="7"/>
        <v>8.1978614586179013E-2</v>
      </c>
      <c r="F171" s="28">
        <f>VLOOKUP(B171,viz!$B$3:$E$1863,4,0)</f>
        <v>0</v>
      </c>
      <c r="G171" s="25">
        <f t="shared" si="8"/>
        <v>0.28923699844949102</v>
      </c>
      <c r="I171" s="31">
        <v>35153</v>
      </c>
      <c r="J171" s="20">
        <v>0.14188401401042899</v>
      </c>
      <c r="K171" s="20">
        <v>0</v>
      </c>
      <c r="L171" s="20">
        <v>3.1059257342835399E-2</v>
      </c>
      <c r="M171" s="20">
        <v>0.35253767387194102</v>
      </c>
      <c r="N171" s="20" t="s">
        <v>122</v>
      </c>
      <c r="O171" s="20">
        <v>0.28923699844949102</v>
      </c>
      <c r="P171" s="20" t="s">
        <v>122</v>
      </c>
      <c r="Q171" s="20">
        <v>1.0282124171468499E-2</v>
      </c>
      <c r="R171" s="20" t="s">
        <v>122</v>
      </c>
      <c r="S171" s="20" t="s">
        <v>122</v>
      </c>
      <c r="T171" s="20" t="s">
        <v>122</v>
      </c>
      <c r="U171" s="20">
        <v>6.5655741404617704E-2</v>
      </c>
      <c r="V171" s="20">
        <v>0.25122820475964702</v>
      </c>
      <c r="W171" s="20" t="s">
        <v>122</v>
      </c>
      <c r="X171" s="20"/>
      <c r="Y171" s="20"/>
      <c r="Z171" s="20"/>
      <c r="AA171" s="30"/>
    </row>
    <row r="172" spans="1:27" x14ac:dyDescent="0.25">
      <c r="A172">
        <v>136</v>
      </c>
      <c r="B172" s="15">
        <v>35160</v>
      </c>
      <c r="C172" s="25">
        <f t="shared" si="6"/>
        <v>0.142692610621452</v>
      </c>
      <c r="D172" s="25">
        <f>VLOOKUP(B172,input_BB!$B$19:$K$10000,$D$35,0)</f>
        <v>655.86</v>
      </c>
      <c r="E172" s="27">
        <f t="shared" si="7"/>
        <v>8.3904618983683329E-2</v>
      </c>
      <c r="F172" s="28">
        <f>VLOOKUP(B172,viz!$B$3:$E$1863,4,0)</f>
        <v>0</v>
      </c>
      <c r="G172" s="25">
        <f t="shared" si="8"/>
        <v>0.29764201216175001</v>
      </c>
      <c r="I172" s="31">
        <v>35160</v>
      </c>
      <c r="J172" s="20">
        <v>0.142692610621452</v>
      </c>
      <c r="K172" s="20">
        <v>0</v>
      </c>
      <c r="L172" s="20">
        <v>1.95084993532498E-2</v>
      </c>
      <c r="M172" s="20">
        <v>0.33940195088311298</v>
      </c>
      <c r="N172" s="20" t="s">
        <v>122</v>
      </c>
      <c r="O172" s="20">
        <v>0.29764201216175001</v>
      </c>
      <c r="P172" s="20" t="s">
        <v>122</v>
      </c>
      <c r="Q172" s="20">
        <v>1.0491788474409699E-2</v>
      </c>
      <c r="R172" s="20" t="s">
        <v>122</v>
      </c>
      <c r="S172" s="20" t="s">
        <v>122</v>
      </c>
      <c r="T172" s="20" t="s">
        <v>122</v>
      </c>
      <c r="U172" s="20">
        <v>7.0933419279109303E-2</v>
      </c>
      <c r="V172" s="20">
        <v>0.26202232984836799</v>
      </c>
      <c r="W172" s="20" t="s">
        <v>122</v>
      </c>
      <c r="X172" s="20"/>
      <c r="Y172" s="20"/>
      <c r="Z172" s="20"/>
      <c r="AA172" s="30"/>
    </row>
    <row r="173" spans="1:27" x14ac:dyDescent="0.25">
      <c r="A173">
        <v>137</v>
      </c>
      <c r="B173" s="15">
        <v>35167</v>
      </c>
      <c r="C173" s="25">
        <f t="shared" si="6"/>
        <v>0.14083352684974701</v>
      </c>
      <c r="D173" s="25">
        <f>VLOOKUP(B173,input_BB!$B$19:$K$10000,$D$35,0)</f>
        <v>636.71</v>
      </c>
      <c r="E173" s="27">
        <f t="shared" si="7"/>
        <v>7.9476448656450968E-2</v>
      </c>
      <c r="F173" s="28">
        <f>VLOOKUP(B173,viz!$B$3:$E$1863,4,0)</f>
        <v>0</v>
      </c>
      <c r="G173" s="25">
        <f t="shared" si="8"/>
        <v>0.29968522711978901</v>
      </c>
      <c r="I173" s="31">
        <v>35167</v>
      </c>
      <c r="J173" s="20">
        <v>0.14083352684974701</v>
      </c>
      <c r="K173" s="20">
        <v>0</v>
      </c>
      <c r="L173" s="20">
        <v>1.9651829161539801E-2</v>
      </c>
      <c r="M173" s="20">
        <v>0.34176090629990502</v>
      </c>
      <c r="N173" s="20" t="s">
        <v>122</v>
      </c>
      <c r="O173" s="20">
        <v>0.29968522711978901</v>
      </c>
      <c r="P173" s="20" t="s">
        <v>122</v>
      </c>
      <c r="Q173" s="20">
        <v>1.0572626859392399E-2</v>
      </c>
      <c r="R173" s="20" t="s">
        <v>122</v>
      </c>
      <c r="S173" s="20" t="s">
        <v>122</v>
      </c>
      <c r="T173" s="20" t="s">
        <v>122</v>
      </c>
      <c r="U173" s="20">
        <v>6.4543902885274798E-2</v>
      </c>
      <c r="V173" s="20">
        <v>0.26378550767409997</v>
      </c>
      <c r="W173" s="20" t="s">
        <v>122</v>
      </c>
      <c r="X173" s="20"/>
      <c r="Y173" s="20"/>
      <c r="Z173" s="20"/>
      <c r="AA173" s="30"/>
    </row>
    <row r="174" spans="1:27" x14ac:dyDescent="0.25">
      <c r="A174">
        <v>138</v>
      </c>
      <c r="B174" s="15">
        <v>35174</v>
      </c>
      <c r="C174" s="25">
        <f t="shared" si="6"/>
        <v>0.13915231823921201</v>
      </c>
      <c r="D174" s="25">
        <f>VLOOKUP(B174,input_BB!$B$19:$K$10000,$D$35,0)</f>
        <v>645.07000000000005</v>
      </c>
      <c r="E174" s="27">
        <f t="shared" si="7"/>
        <v>7.5471960963983495E-2</v>
      </c>
      <c r="F174" s="28">
        <f>VLOOKUP(B174,viz!$B$3:$E$1863,4,0)</f>
        <v>0</v>
      </c>
      <c r="G174" s="25">
        <f t="shared" si="8"/>
        <v>0.30157250236167699</v>
      </c>
      <c r="I174" s="31">
        <v>35174</v>
      </c>
      <c r="J174" s="20">
        <v>0.13915231823921201</v>
      </c>
      <c r="K174" s="20">
        <v>0</v>
      </c>
      <c r="L174" s="20">
        <v>1.9784434427712799E-2</v>
      </c>
      <c r="M174" s="20">
        <v>0.34394068025275198</v>
      </c>
      <c r="N174" s="20" t="s">
        <v>122</v>
      </c>
      <c r="O174" s="20">
        <v>0.30157250236167699</v>
      </c>
      <c r="P174" s="20" t="s">
        <v>122</v>
      </c>
      <c r="Q174" s="20">
        <v>1.0648122520581201E-2</v>
      </c>
      <c r="R174" s="20" t="s">
        <v>122</v>
      </c>
      <c r="S174" s="20" t="s">
        <v>122</v>
      </c>
      <c r="T174" s="20" t="s">
        <v>122</v>
      </c>
      <c r="U174" s="20">
        <v>5.8639081584787901E-2</v>
      </c>
      <c r="V174" s="20">
        <v>0.265415178852489</v>
      </c>
      <c r="W174" s="20" t="s">
        <v>122</v>
      </c>
      <c r="X174" s="20"/>
      <c r="Y174" s="20"/>
      <c r="Z174" s="20"/>
      <c r="AA174" s="30"/>
    </row>
    <row r="175" spans="1:27" x14ac:dyDescent="0.25">
      <c r="A175">
        <v>139</v>
      </c>
      <c r="B175" s="15">
        <v>35181</v>
      </c>
      <c r="C175" s="25">
        <f t="shared" si="6"/>
        <v>0.13762472569942499</v>
      </c>
      <c r="D175" s="25">
        <f>VLOOKUP(B175,input_BB!$B$19:$K$10000,$D$35,0)</f>
        <v>653.46</v>
      </c>
      <c r="E175" s="27">
        <f t="shared" si="7"/>
        <v>7.183337293490151E-2</v>
      </c>
      <c r="F175" s="28">
        <f>VLOOKUP(B175,viz!$B$3:$E$1863,4,0)</f>
        <v>0</v>
      </c>
      <c r="G175" s="25">
        <f t="shared" si="8"/>
        <v>0.3009249157551</v>
      </c>
      <c r="I175" s="31">
        <v>35181</v>
      </c>
      <c r="J175" s="20">
        <v>0.13762472569942499</v>
      </c>
      <c r="K175" s="20">
        <v>0</v>
      </c>
      <c r="L175" s="20">
        <v>1.9908294276869298E-2</v>
      </c>
      <c r="M175" s="20">
        <v>0.345963672219889</v>
      </c>
      <c r="N175" s="20" t="s">
        <v>122</v>
      </c>
      <c r="O175" s="20">
        <v>0.3009249157551</v>
      </c>
      <c r="P175" s="20" t="s">
        <v>122</v>
      </c>
      <c r="Q175" s="20">
        <v>1.0718178775989601E-2</v>
      </c>
      <c r="R175" s="20" t="s">
        <v>122</v>
      </c>
      <c r="S175" s="20" t="s">
        <v>122</v>
      </c>
      <c r="T175" s="20" t="s">
        <v>122</v>
      </c>
      <c r="U175" s="20">
        <v>5.7937037942989197E-2</v>
      </c>
      <c r="V175" s="20">
        <v>0.26454790102916298</v>
      </c>
      <c r="W175" s="20" t="s">
        <v>122</v>
      </c>
      <c r="X175" s="20"/>
      <c r="Y175" s="20"/>
      <c r="Z175" s="20"/>
      <c r="AA175" s="30"/>
    </row>
    <row r="176" spans="1:27" x14ac:dyDescent="0.25">
      <c r="A176">
        <v>140</v>
      </c>
      <c r="B176" s="15">
        <v>35188</v>
      </c>
      <c r="C176" s="25">
        <f t="shared" si="6"/>
        <v>0.13623058795928999</v>
      </c>
      <c r="D176" s="25">
        <f>VLOOKUP(B176,input_BB!$B$19:$K$10000,$D$35,0)</f>
        <v>641.63</v>
      </c>
      <c r="E176" s="27">
        <f t="shared" si="7"/>
        <v>6.8512662234878133E-2</v>
      </c>
      <c r="F176" s="28">
        <f>VLOOKUP(B176,viz!$B$3:$E$1863,4,0)</f>
        <v>0</v>
      </c>
      <c r="G176" s="25">
        <f t="shared" si="8"/>
        <v>0.30255737380325098</v>
      </c>
      <c r="I176" s="31">
        <v>35188</v>
      </c>
      <c r="J176" s="20">
        <v>0.13623058795928999</v>
      </c>
      <c r="K176" s="20">
        <v>0</v>
      </c>
      <c r="L176" s="20">
        <v>2.00234749859989E-2</v>
      </c>
      <c r="M176" s="20">
        <v>0.34784552230917598</v>
      </c>
      <c r="N176" s="20" t="s">
        <v>122</v>
      </c>
      <c r="O176" s="20">
        <v>0.30255737380325098</v>
      </c>
      <c r="P176" s="20" t="s">
        <v>122</v>
      </c>
      <c r="Q176" s="20">
        <v>1.07847089816566E-2</v>
      </c>
      <c r="R176" s="20" t="s">
        <v>122</v>
      </c>
      <c r="S176" s="20" t="s">
        <v>122</v>
      </c>
      <c r="T176" s="20" t="s">
        <v>122</v>
      </c>
      <c r="U176" s="20">
        <v>5.2836831660771098E-2</v>
      </c>
      <c r="V176" s="20">
        <v>0.26595208825914701</v>
      </c>
      <c r="W176" s="20" t="s">
        <v>122</v>
      </c>
      <c r="X176" s="20"/>
      <c r="Y176" s="20"/>
      <c r="Z176" s="20"/>
      <c r="AA176" s="30"/>
    </row>
    <row r="177" spans="1:27" x14ac:dyDescent="0.25">
      <c r="A177">
        <v>141</v>
      </c>
      <c r="B177" s="15">
        <v>35195</v>
      </c>
      <c r="C177" s="25">
        <f t="shared" si="6"/>
        <v>0.13495317101478599</v>
      </c>
      <c r="D177" s="25">
        <f>VLOOKUP(B177,input_BB!$B$19:$K$10000,$D$35,0)</f>
        <v>652.09</v>
      </c>
      <c r="E177" s="27">
        <f t="shared" si="7"/>
        <v>6.5469969971490391E-2</v>
      </c>
      <c r="F177" s="28">
        <f>VLOOKUP(B177,viz!$B$3:$E$1863,4,0)</f>
        <v>0</v>
      </c>
      <c r="G177" s="25">
        <f t="shared" si="8"/>
        <v>0.30407910434458002</v>
      </c>
      <c r="I177" s="31">
        <v>35195</v>
      </c>
      <c r="J177" s="20">
        <v>0.13495317101478599</v>
      </c>
      <c r="K177" s="20">
        <v>0</v>
      </c>
      <c r="L177" s="20">
        <v>2.0131678626700102E-2</v>
      </c>
      <c r="M177" s="20">
        <v>0.34959739952590502</v>
      </c>
      <c r="N177" s="20" t="s">
        <v>122</v>
      </c>
      <c r="O177" s="20">
        <v>0.30407910434458002</v>
      </c>
      <c r="P177" s="20" t="s">
        <v>122</v>
      </c>
      <c r="Q177" s="20">
        <v>1.08467643326322E-2</v>
      </c>
      <c r="R177" s="20" t="s">
        <v>122</v>
      </c>
      <c r="S177" s="20" t="s">
        <v>122</v>
      </c>
      <c r="T177" s="20" t="s">
        <v>122</v>
      </c>
      <c r="U177" s="20">
        <v>4.8083234166725899E-2</v>
      </c>
      <c r="V177" s="20">
        <v>0.26726181900345702</v>
      </c>
      <c r="W177" s="20" t="s">
        <v>122</v>
      </c>
      <c r="X177" s="20"/>
      <c r="Y177" s="20"/>
      <c r="Z177" s="20"/>
      <c r="AA177" s="30"/>
    </row>
    <row r="178" spans="1:27" x14ac:dyDescent="0.25">
      <c r="A178">
        <v>142</v>
      </c>
      <c r="B178" s="15">
        <v>35202</v>
      </c>
      <c r="C178" s="25">
        <f t="shared" si="6"/>
        <v>0.13377837836742401</v>
      </c>
      <c r="D178" s="25">
        <f>VLOOKUP(B178,input_BB!$B$19:$K$10000,$D$35,0)</f>
        <v>668.91</v>
      </c>
      <c r="E178" s="27">
        <f t="shared" si="7"/>
        <v>6.2671719553259883E-2</v>
      </c>
      <c r="F178" s="28">
        <f>VLOOKUP(B178,viz!$B$3:$E$1863,4,0)</f>
        <v>0</v>
      </c>
      <c r="G178" s="25">
        <f t="shared" si="8"/>
        <v>0.30549839414895702</v>
      </c>
      <c r="I178" s="31">
        <v>35202</v>
      </c>
      <c r="J178" s="20">
        <v>0.13377837836742401</v>
      </c>
      <c r="K178" s="20">
        <v>0</v>
      </c>
      <c r="L178" s="20">
        <v>2.0233849752106601E-2</v>
      </c>
      <c r="M178" s="20">
        <v>0.35123784463918101</v>
      </c>
      <c r="N178" s="20" t="s">
        <v>122</v>
      </c>
      <c r="O178" s="20">
        <v>0.30549839414895702</v>
      </c>
      <c r="P178" s="20" t="s">
        <v>122</v>
      </c>
      <c r="Q178" s="20">
        <v>1.09055498563765E-2</v>
      </c>
      <c r="R178" s="20" t="s">
        <v>122</v>
      </c>
      <c r="S178" s="20" t="s">
        <v>122</v>
      </c>
      <c r="T178" s="20" t="s">
        <v>122</v>
      </c>
      <c r="U178" s="20">
        <v>4.3642859607430501E-2</v>
      </c>
      <c r="V178" s="20">
        <v>0.268481501995949</v>
      </c>
      <c r="W178" s="20" t="s">
        <v>122</v>
      </c>
      <c r="X178" s="20"/>
      <c r="Y178" s="20"/>
      <c r="Z178" s="20"/>
      <c r="AA178" s="30"/>
    </row>
    <row r="179" spans="1:27" x14ac:dyDescent="0.25">
      <c r="A179">
        <v>143</v>
      </c>
      <c r="B179" s="15">
        <v>35209</v>
      </c>
      <c r="C179" s="25">
        <f t="shared" si="6"/>
        <v>0.13269431889057201</v>
      </c>
      <c r="D179" s="25">
        <f>VLOOKUP(B179,input_BB!$B$19:$K$10000,$D$35,0)</f>
        <v>678.51</v>
      </c>
      <c r="E179" s="27">
        <f t="shared" si="7"/>
        <v>6.0089587386107153E-2</v>
      </c>
      <c r="F179" s="28">
        <f>VLOOKUP(B179,viz!$B$3:$E$1863,4,0)</f>
        <v>0</v>
      </c>
      <c r="G179" s="25">
        <f t="shared" si="8"/>
        <v>0.30682861861302602</v>
      </c>
      <c r="I179" s="31">
        <v>35209</v>
      </c>
      <c r="J179" s="20">
        <v>0.13269431889057201</v>
      </c>
      <c r="K179" s="20">
        <v>0</v>
      </c>
      <c r="L179" s="20">
        <v>2.0329626573120301E-2</v>
      </c>
      <c r="M179" s="20">
        <v>0.35277098418355102</v>
      </c>
      <c r="N179" s="20" t="s">
        <v>122</v>
      </c>
      <c r="O179" s="20">
        <v>0.30682861861302602</v>
      </c>
      <c r="P179" s="20" t="s">
        <v>122</v>
      </c>
      <c r="Q179" s="20">
        <v>1.0961169574082301E-2</v>
      </c>
      <c r="R179" s="20" t="s">
        <v>122</v>
      </c>
      <c r="S179" s="20" t="s">
        <v>122</v>
      </c>
      <c r="T179" s="20" t="s">
        <v>122</v>
      </c>
      <c r="U179" s="20">
        <v>3.9486203408500099E-2</v>
      </c>
      <c r="V179" s="20">
        <v>0.26962339764772097</v>
      </c>
      <c r="W179" s="20" t="s">
        <v>122</v>
      </c>
      <c r="X179" s="20"/>
      <c r="Y179" s="20"/>
      <c r="Z179" s="20"/>
      <c r="AA179" s="30"/>
    </row>
    <row r="180" spans="1:27" x14ac:dyDescent="0.25">
      <c r="A180">
        <v>144</v>
      </c>
      <c r="B180" s="15">
        <v>35216</v>
      </c>
      <c r="C180" s="25">
        <f t="shared" si="6"/>
        <v>0.13169082999229401</v>
      </c>
      <c r="D180" s="25">
        <f>VLOOKUP(B180,input_BB!$B$19:$K$10000,$D$35,0)</f>
        <v>669.12</v>
      </c>
      <c r="E180" s="27">
        <f t="shared" si="7"/>
        <v>5.7699367090124229E-2</v>
      </c>
      <c r="F180" s="28">
        <f>VLOOKUP(B180,viz!$B$3:$E$1863,4,0)</f>
        <v>0</v>
      </c>
      <c r="G180" s="25">
        <f t="shared" si="8"/>
        <v>0.308077705765476</v>
      </c>
      <c r="I180" s="31">
        <v>35216</v>
      </c>
      <c r="J180" s="20">
        <v>0.13169082999229401</v>
      </c>
      <c r="K180" s="20">
        <v>0</v>
      </c>
      <c r="L180" s="20">
        <v>2.0419762780156701E-2</v>
      </c>
      <c r="M180" s="20">
        <v>0.354211121802887</v>
      </c>
      <c r="N180" s="20" t="s">
        <v>122</v>
      </c>
      <c r="O180" s="20">
        <v>0.308077705765476</v>
      </c>
      <c r="P180" s="20" t="s">
        <v>122</v>
      </c>
      <c r="Q180" s="20">
        <v>1.10140236249968E-2</v>
      </c>
      <c r="R180" s="20" t="s">
        <v>122</v>
      </c>
      <c r="S180" s="20" t="s">
        <v>122</v>
      </c>
      <c r="T180" s="20" t="s">
        <v>122</v>
      </c>
      <c r="U180" s="20">
        <v>3.5587106048842E-2</v>
      </c>
      <c r="V180" s="20">
        <v>0.270690279977642</v>
      </c>
      <c r="W180" s="20" t="s">
        <v>122</v>
      </c>
      <c r="X180" s="20"/>
      <c r="Y180" s="20"/>
      <c r="Z180" s="20"/>
      <c r="AA180" s="30"/>
    </row>
    <row r="181" spans="1:27" x14ac:dyDescent="0.25">
      <c r="A181">
        <v>145</v>
      </c>
      <c r="B181" s="15">
        <v>35223</v>
      </c>
      <c r="C181" s="25">
        <f t="shared" si="6"/>
        <v>0.13075923919677701</v>
      </c>
      <c r="D181" s="25">
        <f>VLOOKUP(B181,input_BB!$B$19:$K$10000,$D$35,0)</f>
        <v>673.31</v>
      </c>
      <c r="E181" s="27">
        <f t="shared" si="7"/>
        <v>5.5480401607978243E-2</v>
      </c>
      <c r="F181" s="28">
        <f>VLOOKUP(B181,viz!$B$3:$E$1863,4,0)</f>
        <v>0</v>
      </c>
      <c r="G181" s="25">
        <f t="shared" si="8"/>
        <v>0.30924975926590198</v>
      </c>
      <c r="I181" s="31">
        <v>35223</v>
      </c>
      <c r="J181" s="20">
        <v>0.13075923919677701</v>
      </c>
      <c r="K181" s="20">
        <v>0</v>
      </c>
      <c r="L181" s="20">
        <v>2.0505337971902401E-2</v>
      </c>
      <c r="M181" s="20">
        <v>0.35556673474066097</v>
      </c>
      <c r="N181" s="20" t="s">
        <v>122</v>
      </c>
      <c r="O181" s="20">
        <v>0.30924975926590198</v>
      </c>
      <c r="P181" s="20" t="s">
        <v>122</v>
      </c>
      <c r="Q181" s="20">
        <v>1.10636144730791E-2</v>
      </c>
      <c r="R181" s="20" t="s">
        <v>122</v>
      </c>
      <c r="S181" s="20" t="s">
        <v>122</v>
      </c>
      <c r="T181" s="20" t="s">
        <v>122</v>
      </c>
      <c r="U181" s="20">
        <v>3.19229274049335E-2</v>
      </c>
      <c r="V181" s="20">
        <v>0.27169162614352299</v>
      </c>
      <c r="W181" s="20" t="s">
        <v>122</v>
      </c>
      <c r="X181" s="20"/>
      <c r="Y181" s="20"/>
      <c r="Z181" s="20"/>
      <c r="AA181" s="30"/>
    </row>
    <row r="182" spans="1:27" x14ac:dyDescent="0.25">
      <c r="A182">
        <v>146</v>
      </c>
      <c r="B182" s="15">
        <v>35230</v>
      </c>
      <c r="C182" s="25">
        <f t="shared" si="6"/>
        <v>0.12989202141761799</v>
      </c>
      <c r="D182" s="25">
        <f>VLOOKUP(B182,input_BB!$B$19:$K$10000,$D$35,0)</f>
        <v>665.85</v>
      </c>
      <c r="E182" s="27">
        <f t="shared" si="7"/>
        <v>5.3414766860707862E-2</v>
      </c>
      <c r="F182" s="28">
        <f>VLOOKUP(B182,viz!$B$3:$E$1863,4,0)</f>
        <v>0</v>
      </c>
      <c r="G182" s="25">
        <f t="shared" si="8"/>
        <v>0.31035347505398098</v>
      </c>
      <c r="I182" s="31">
        <v>35230</v>
      </c>
      <c r="J182" s="20">
        <v>0.12989202141761799</v>
      </c>
      <c r="K182" s="20">
        <v>0</v>
      </c>
      <c r="L182" s="20">
        <v>2.05860453598582E-2</v>
      </c>
      <c r="M182" s="20">
        <v>0.35684109764884497</v>
      </c>
      <c r="N182" s="20" t="s">
        <v>122</v>
      </c>
      <c r="O182" s="20">
        <v>0.31035347505398098</v>
      </c>
      <c r="P182" s="20" t="s">
        <v>122</v>
      </c>
      <c r="Q182" s="20">
        <v>1.11117572441887E-2</v>
      </c>
      <c r="R182" s="20" t="s">
        <v>122</v>
      </c>
      <c r="S182" s="20" t="s">
        <v>122</v>
      </c>
      <c r="T182" s="20" t="s">
        <v>122</v>
      </c>
      <c r="U182" s="20">
        <v>2.8473290988153099E-2</v>
      </c>
      <c r="V182" s="20">
        <v>0.27263433370497397</v>
      </c>
      <c r="W182" s="20" t="s">
        <v>122</v>
      </c>
      <c r="X182" s="20"/>
      <c r="Y182" s="20"/>
      <c r="Z182" s="20"/>
      <c r="AA182" s="30"/>
    </row>
    <row r="183" spans="1:27" x14ac:dyDescent="0.25">
      <c r="A183">
        <v>147</v>
      </c>
      <c r="B183" s="15">
        <v>35237</v>
      </c>
      <c r="C183" s="25">
        <f t="shared" si="6"/>
        <v>0.108582578599453</v>
      </c>
      <c r="D183" s="25">
        <f>VLOOKUP(B183,input_BB!$B$19:$K$10000,$D$35,0)</f>
        <v>666.84</v>
      </c>
      <c r="E183" s="27">
        <f t="shared" si="7"/>
        <v>2.6575907649193245E-3</v>
      </c>
      <c r="F183" s="28">
        <f>VLOOKUP(B183,viz!$B$3:$E$1863,4,0)</f>
        <v>0</v>
      </c>
      <c r="G183" s="25">
        <f t="shared" si="8"/>
        <v>0.31127317431010498</v>
      </c>
      <c r="I183" s="31">
        <v>35237</v>
      </c>
      <c r="J183" s="20">
        <v>0.108582578599453</v>
      </c>
      <c r="K183" s="20">
        <v>0</v>
      </c>
      <c r="L183" s="20">
        <v>2.0654721987178E-2</v>
      </c>
      <c r="M183" s="20">
        <v>0.35790677944738902</v>
      </c>
      <c r="N183" s="20" t="s">
        <v>122</v>
      </c>
      <c r="O183" s="20">
        <v>0.31127317431010498</v>
      </c>
      <c r="P183" s="20" t="s">
        <v>122</v>
      </c>
      <c r="Q183" s="20">
        <v>3.6751432875090501E-2</v>
      </c>
      <c r="R183" s="20" t="s">
        <v>122</v>
      </c>
      <c r="S183" s="20" t="s">
        <v>122</v>
      </c>
      <c r="T183" s="20" t="s">
        <v>122</v>
      </c>
      <c r="U183" s="20" t="s">
        <v>122</v>
      </c>
      <c r="V183" s="20">
        <v>0.27341389138023803</v>
      </c>
      <c r="W183" s="20" t="s">
        <v>122</v>
      </c>
      <c r="X183" s="20"/>
      <c r="Y183" s="20"/>
      <c r="Z183" s="20"/>
      <c r="AA183" s="30"/>
    </row>
    <row r="184" spans="1:27" x14ac:dyDescent="0.25">
      <c r="A184">
        <v>148</v>
      </c>
      <c r="B184" s="15">
        <v>35244</v>
      </c>
      <c r="C184" s="25">
        <f t="shared" si="6"/>
        <v>0.10857059806585299</v>
      </c>
      <c r="D184" s="25">
        <f>VLOOKUP(B184,input_BB!$B$19:$K$10000,$D$35,0)</f>
        <v>670.63</v>
      </c>
      <c r="E184" s="27">
        <f t="shared" si="7"/>
        <v>2.6290542114840252E-3</v>
      </c>
      <c r="F184" s="28">
        <f>VLOOKUP(B184,viz!$B$3:$E$1863,4,0)</f>
        <v>0</v>
      </c>
      <c r="G184" s="25">
        <f t="shared" si="8"/>
        <v>0.31127416642744399</v>
      </c>
      <c r="I184" s="31">
        <v>35244</v>
      </c>
      <c r="J184" s="20">
        <v>0.10857059806585299</v>
      </c>
      <c r="K184" s="20">
        <v>0</v>
      </c>
      <c r="L184" s="20">
        <v>2.0662706954626499E-2</v>
      </c>
      <c r="M184" s="20">
        <v>0.35791184757174999</v>
      </c>
      <c r="N184" s="20" t="s">
        <v>122</v>
      </c>
      <c r="O184" s="20">
        <v>0.31127416642744399</v>
      </c>
      <c r="P184" s="20" t="s">
        <v>122</v>
      </c>
      <c r="Q184" s="20">
        <v>3.67672208836149E-2</v>
      </c>
      <c r="R184" s="20" t="s">
        <v>122</v>
      </c>
      <c r="S184" s="20" t="s">
        <v>122</v>
      </c>
      <c r="T184" s="20" t="s">
        <v>122</v>
      </c>
      <c r="U184" s="20" t="s">
        <v>122</v>
      </c>
      <c r="V184" s="20">
        <v>0.273384058162565</v>
      </c>
      <c r="W184" s="20" t="s">
        <v>122</v>
      </c>
      <c r="X184" s="20"/>
      <c r="Y184" s="20"/>
      <c r="Z184" s="20"/>
      <c r="AA184" s="30"/>
    </row>
    <row r="185" spans="1:27" x14ac:dyDescent="0.25">
      <c r="A185">
        <v>149</v>
      </c>
      <c r="B185" s="15">
        <v>35251</v>
      </c>
      <c r="C185" s="25">
        <f t="shared" si="6"/>
        <v>0.108558647334576</v>
      </c>
      <c r="D185" s="25">
        <f>VLOOKUP(B185,input_BB!$B$19:$K$10000,$D$35,0)</f>
        <v>657.44</v>
      </c>
      <c r="E185" s="27">
        <f t="shared" si="7"/>
        <v>2.6005886445015437E-3</v>
      </c>
      <c r="F185" s="28">
        <f>VLOOKUP(B185,viz!$B$3:$E$1863,4,0)</f>
        <v>0</v>
      </c>
      <c r="G185" s="25">
        <f t="shared" si="8"/>
        <v>0.31127377274130702</v>
      </c>
      <c r="I185" s="31">
        <v>35251</v>
      </c>
      <c r="J185" s="20">
        <v>0.108558647334576</v>
      </c>
      <c r="K185" s="20">
        <v>0</v>
      </c>
      <c r="L185" s="20">
        <v>2.06704222267374E-2</v>
      </c>
      <c r="M185" s="20">
        <v>0.35791701422535999</v>
      </c>
      <c r="N185" s="20" t="s">
        <v>122</v>
      </c>
      <c r="O185" s="20">
        <v>0.31127377274130702</v>
      </c>
      <c r="P185" s="20" t="s">
        <v>122</v>
      </c>
      <c r="Q185" s="20">
        <v>3.6782658681780198E-2</v>
      </c>
      <c r="R185" s="20" t="s">
        <v>122</v>
      </c>
      <c r="S185" s="20" t="s">
        <v>122</v>
      </c>
      <c r="T185" s="20" t="s">
        <v>122</v>
      </c>
      <c r="U185" s="20" t="s">
        <v>122</v>
      </c>
      <c r="V185" s="20">
        <v>0.27335613212481602</v>
      </c>
      <c r="W185" s="20" t="s">
        <v>122</v>
      </c>
      <c r="X185" s="20"/>
      <c r="Y185" s="20"/>
      <c r="Z185" s="20"/>
      <c r="AA185" s="30"/>
    </row>
    <row r="186" spans="1:27" x14ac:dyDescent="0.25">
      <c r="A186">
        <v>150</v>
      </c>
      <c r="B186" s="15">
        <v>35258</v>
      </c>
      <c r="C186" s="25">
        <f t="shared" si="6"/>
        <v>0.108546748757362</v>
      </c>
      <c r="D186" s="25">
        <f>VLOOKUP(B186,input_BB!$B$19:$K$10000,$D$35,0)</f>
        <v>646.19000000000005</v>
      </c>
      <c r="E186" s="27">
        <f t="shared" si="7"/>
        <v>2.5722473038060816E-3</v>
      </c>
      <c r="F186" s="28">
        <f>VLOOKUP(B186,viz!$B$3:$E$1863,4,0)</f>
        <v>0</v>
      </c>
      <c r="G186" s="25">
        <f t="shared" si="8"/>
        <v>0.31127299101613598</v>
      </c>
      <c r="I186" s="31">
        <v>35258</v>
      </c>
      <c r="J186" s="20">
        <v>0.108546748757362</v>
      </c>
      <c r="K186" s="20">
        <v>0</v>
      </c>
      <c r="L186" s="20">
        <v>2.0677566725111601E-2</v>
      </c>
      <c r="M186" s="20">
        <v>0.35792404444662201</v>
      </c>
      <c r="N186" s="20" t="s">
        <v>122</v>
      </c>
      <c r="O186" s="20">
        <v>0.31127299101613598</v>
      </c>
      <c r="P186" s="20" t="s">
        <v>122</v>
      </c>
      <c r="Q186" s="20">
        <v>3.6798482666559398E-2</v>
      </c>
      <c r="R186" s="20" t="s">
        <v>122</v>
      </c>
      <c r="S186" s="20" t="s">
        <v>122</v>
      </c>
      <c r="T186" s="20" t="s">
        <v>122</v>
      </c>
      <c r="U186" s="20" t="s">
        <v>122</v>
      </c>
      <c r="V186" s="20">
        <v>0.273326915145571</v>
      </c>
      <c r="W186" s="20" t="s">
        <v>122</v>
      </c>
      <c r="X186" s="20"/>
      <c r="Y186" s="20"/>
      <c r="Z186" s="20"/>
      <c r="AA186" s="30"/>
    </row>
    <row r="187" spans="1:27" x14ac:dyDescent="0.25">
      <c r="A187">
        <v>151</v>
      </c>
      <c r="B187" s="15">
        <v>35265</v>
      </c>
      <c r="C187" s="25">
        <f t="shared" si="6"/>
        <v>0.10853485763072999</v>
      </c>
      <c r="D187" s="25">
        <f>VLOOKUP(B187,input_BB!$B$19:$K$10000,$D$35,0)</f>
        <v>638.73</v>
      </c>
      <c r="E187" s="27">
        <f t="shared" si="7"/>
        <v>2.5439237097267574E-3</v>
      </c>
      <c r="F187" s="28">
        <f>VLOOKUP(B187,viz!$B$3:$E$1863,4,0)</f>
        <v>0</v>
      </c>
      <c r="G187" s="25">
        <f t="shared" si="8"/>
        <v>0.31127175655601902</v>
      </c>
      <c r="I187" s="31">
        <v>35265</v>
      </c>
      <c r="J187" s="20">
        <v>0.10853485763072999</v>
      </c>
      <c r="K187" s="20">
        <v>0</v>
      </c>
      <c r="L187" s="20">
        <v>2.0685314580840101E-2</v>
      </c>
      <c r="M187" s="20">
        <v>0.35792706976058702</v>
      </c>
      <c r="N187" s="20" t="s">
        <v>122</v>
      </c>
      <c r="O187" s="20">
        <v>0.31127175655601902</v>
      </c>
      <c r="P187" s="20" t="s">
        <v>122</v>
      </c>
      <c r="Q187" s="20">
        <v>3.6814190110176503E-2</v>
      </c>
      <c r="R187" s="20" t="s">
        <v>122</v>
      </c>
      <c r="S187" s="20" t="s">
        <v>122</v>
      </c>
      <c r="T187" s="20" t="s">
        <v>122</v>
      </c>
      <c r="U187" s="20" t="s">
        <v>122</v>
      </c>
      <c r="V187" s="20">
        <v>0.27330166899237701</v>
      </c>
      <c r="W187" s="20" t="s">
        <v>122</v>
      </c>
      <c r="X187" s="20"/>
      <c r="Y187" s="20"/>
      <c r="Z187" s="20"/>
      <c r="AA187" s="30"/>
    </row>
    <row r="188" spans="1:27" x14ac:dyDescent="0.25">
      <c r="A188">
        <v>152</v>
      </c>
      <c r="B188" s="15">
        <v>35272</v>
      </c>
      <c r="C188" s="25">
        <f t="shared" si="6"/>
        <v>0.108523055911064</v>
      </c>
      <c r="D188" s="25">
        <f>VLOOKUP(B188,input_BB!$B$19:$K$10000,$D$35,0)</f>
        <v>635.9</v>
      </c>
      <c r="E188" s="27">
        <f t="shared" si="7"/>
        <v>2.5158130749986817E-3</v>
      </c>
      <c r="F188" s="28">
        <f>VLOOKUP(B188,viz!$B$3:$E$1863,4,0)</f>
        <v>1</v>
      </c>
      <c r="G188" s="25">
        <f t="shared" si="8"/>
        <v>0.31127459040313799</v>
      </c>
      <c r="I188" s="31">
        <v>35272</v>
      </c>
      <c r="J188" s="20">
        <v>0.108523055911064</v>
      </c>
      <c r="K188" s="20">
        <v>0</v>
      </c>
      <c r="L188" s="20">
        <v>2.06933241058323E-2</v>
      </c>
      <c r="M188" s="20">
        <v>0.357929909993627</v>
      </c>
      <c r="N188" s="20" t="s">
        <v>122</v>
      </c>
      <c r="O188" s="20">
        <v>0.31127459040313799</v>
      </c>
      <c r="P188" s="20" t="s">
        <v>122</v>
      </c>
      <c r="Q188" s="20">
        <v>3.6829695055536502E-2</v>
      </c>
      <c r="R188" s="20" t="s">
        <v>122</v>
      </c>
      <c r="S188" s="20" t="s">
        <v>122</v>
      </c>
      <c r="T188" s="20" t="s">
        <v>122</v>
      </c>
      <c r="U188" s="20" t="s">
        <v>122</v>
      </c>
      <c r="V188" s="20">
        <v>0.27327248044186597</v>
      </c>
      <c r="W188" s="20" t="s">
        <v>122</v>
      </c>
      <c r="X188" s="20"/>
      <c r="Y188" s="20"/>
      <c r="Z188" s="20"/>
      <c r="AA188" s="30"/>
    </row>
    <row r="189" spans="1:27" x14ac:dyDescent="0.25">
      <c r="A189">
        <v>153</v>
      </c>
      <c r="B189" s="15">
        <v>35279</v>
      </c>
      <c r="C189" s="25">
        <f t="shared" si="6"/>
        <v>0.108511261641979</v>
      </c>
      <c r="D189" s="25">
        <f>VLOOKUP(B189,input_BB!$B$19:$K$10000,$D$35,0)</f>
        <v>662.49</v>
      </c>
      <c r="E189" s="27">
        <f t="shared" si="7"/>
        <v>2.4877201868843974E-3</v>
      </c>
      <c r="F189" s="28">
        <f>VLOOKUP(B189,viz!$B$3:$E$1863,4,0)</f>
        <v>0</v>
      </c>
      <c r="G189" s="25">
        <f t="shared" si="8"/>
        <v>0.31127381421738998</v>
      </c>
      <c r="I189" s="31">
        <v>35279</v>
      </c>
      <c r="J189" s="20">
        <v>0.108511261641979</v>
      </c>
      <c r="K189" s="20">
        <v>0</v>
      </c>
      <c r="L189" s="20">
        <v>2.0700196149958501E-2</v>
      </c>
      <c r="M189" s="20">
        <v>0.35793748902746497</v>
      </c>
      <c r="N189" s="20" t="s">
        <v>122</v>
      </c>
      <c r="O189" s="20">
        <v>0.31127381421738998</v>
      </c>
      <c r="P189" s="20" t="s">
        <v>122</v>
      </c>
      <c r="Q189" s="20">
        <v>3.6844795928383099E-2</v>
      </c>
      <c r="R189" s="20" t="s">
        <v>122</v>
      </c>
      <c r="S189" s="20" t="s">
        <v>122</v>
      </c>
      <c r="T189" s="20" t="s">
        <v>122</v>
      </c>
      <c r="U189" s="20" t="s">
        <v>122</v>
      </c>
      <c r="V189" s="20">
        <v>0.27324370467680398</v>
      </c>
      <c r="W189" s="20" t="s">
        <v>122</v>
      </c>
      <c r="X189" s="20"/>
      <c r="Y189" s="20"/>
      <c r="Z189" s="20"/>
      <c r="AA189" s="30"/>
    </row>
    <row r="190" spans="1:27" x14ac:dyDescent="0.25">
      <c r="A190">
        <v>154</v>
      </c>
      <c r="B190" s="15">
        <v>35286</v>
      </c>
      <c r="C190" s="25">
        <f t="shared" si="6"/>
        <v>0.10849950462579699</v>
      </c>
      <c r="D190" s="25">
        <f>VLOOKUP(B190,input_BB!$B$19:$K$10000,$D$35,0)</f>
        <v>662.1</v>
      </c>
      <c r="E190" s="27">
        <f t="shared" si="7"/>
        <v>2.4597160318343093E-3</v>
      </c>
      <c r="F190" s="28">
        <f>VLOOKUP(B190,viz!$B$3:$E$1863,4,0)</f>
        <v>0</v>
      </c>
      <c r="G190" s="25">
        <f t="shared" si="8"/>
        <v>0.31127293997775402</v>
      </c>
      <c r="I190" s="31">
        <v>35286</v>
      </c>
      <c r="J190" s="20">
        <v>0.10849950462579699</v>
      </c>
      <c r="K190" s="20">
        <v>0</v>
      </c>
      <c r="L190" s="20">
        <v>2.0708052818693801E-2</v>
      </c>
      <c r="M190" s="20">
        <v>0.35794321442066601</v>
      </c>
      <c r="N190" s="20" t="s">
        <v>122</v>
      </c>
      <c r="O190" s="20">
        <v>0.31127293997775402</v>
      </c>
      <c r="P190" s="20" t="s">
        <v>122</v>
      </c>
      <c r="Q190" s="20">
        <v>3.6859853998678797E-2</v>
      </c>
      <c r="R190" s="20" t="s">
        <v>122</v>
      </c>
      <c r="S190" s="20" t="s">
        <v>122</v>
      </c>
      <c r="T190" s="20" t="s">
        <v>122</v>
      </c>
      <c r="U190" s="20" t="s">
        <v>122</v>
      </c>
      <c r="V190" s="20">
        <v>0.27321593878420802</v>
      </c>
      <c r="W190" s="20" t="s">
        <v>122</v>
      </c>
      <c r="X190" s="20"/>
      <c r="Y190" s="20"/>
      <c r="Z190" s="20"/>
      <c r="AA190" s="30"/>
    </row>
    <row r="191" spans="1:27" x14ac:dyDescent="0.25">
      <c r="A191">
        <v>155</v>
      </c>
      <c r="B191" s="15">
        <v>35293</v>
      </c>
      <c r="C191" s="25">
        <f t="shared" si="6"/>
        <v>0.10848778486251801</v>
      </c>
      <c r="D191" s="25">
        <f>VLOOKUP(B191,input_BB!$B$19:$K$10000,$D$35,0)</f>
        <v>665.21</v>
      </c>
      <c r="E191" s="27">
        <f t="shared" si="7"/>
        <v>2.4318006098484508E-3</v>
      </c>
      <c r="F191" s="28">
        <f>VLOOKUP(B191,viz!$B$3:$E$1863,4,0)</f>
        <v>0</v>
      </c>
      <c r="G191" s="25">
        <f t="shared" si="8"/>
        <v>0.31127333134951701</v>
      </c>
      <c r="I191" s="31">
        <v>35293</v>
      </c>
      <c r="J191" s="20">
        <v>0.10848778486251801</v>
      </c>
      <c r="K191" s="20">
        <v>0</v>
      </c>
      <c r="L191" s="20">
        <v>2.0715579463824001E-2</v>
      </c>
      <c r="M191" s="20">
        <v>0.357947384833537</v>
      </c>
      <c r="N191" s="20" t="s">
        <v>122</v>
      </c>
      <c r="O191" s="20">
        <v>0.31127333134951701</v>
      </c>
      <c r="P191" s="20" t="s">
        <v>122</v>
      </c>
      <c r="Q191" s="20">
        <v>3.6875213859664899E-2</v>
      </c>
      <c r="R191" s="20" t="s">
        <v>122</v>
      </c>
      <c r="S191" s="20" t="s">
        <v>122</v>
      </c>
      <c r="T191" s="20" t="s">
        <v>122</v>
      </c>
      <c r="U191" s="20" t="s">
        <v>122</v>
      </c>
      <c r="V191" s="20">
        <v>0.273188490493457</v>
      </c>
      <c r="W191" s="20" t="s">
        <v>122</v>
      </c>
      <c r="X191" s="20"/>
      <c r="Y191" s="20"/>
      <c r="Z191" s="20"/>
      <c r="AA191" s="30"/>
    </row>
    <row r="192" spans="1:27" x14ac:dyDescent="0.25">
      <c r="A192">
        <v>156</v>
      </c>
      <c r="B192" s="15">
        <v>35300</v>
      </c>
      <c r="C192" s="25">
        <f t="shared" si="6"/>
        <v>0.108476102352142</v>
      </c>
      <c r="D192" s="25">
        <f>VLOOKUP(B192,input_BB!$B$19:$K$10000,$D$35,0)</f>
        <v>667.03</v>
      </c>
      <c r="E192" s="27">
        <f t="shared" si="7"/>
        <v>2.4039739209267556E-3</v>
      </c>
      <c r="F192" s="28">
        <f>VLOOKUP(B192,viz!$B$3:$E$1863,4,0)</f>
        <v>0</v>
      </c>
      <c r="G192" s="25">
        <f t="shared" si="8"/>
        <v>0.311273442333453</v>
      </c>
      <c r="I192" s="31">
        <v>35300</v>
      </c>
      <c r="J192" s="20">
        <v>0.108476102352142</v>
      </c>
      <c r="K192" s="20">
        <v>0</v>
      </c>
      <c r="L192" s="20">
        <v>2.0722900018459899E-2</v>
      </c>
      <c r="M192" s="20">
        <v>0.35795408759664599</v>
      </c>
      <c r="N192" s="20" t="s">
        <v>122</v>
      </c>
      <c r="O192" s="20">
        <v>0.311273442333453</v>
      </c>
      <c r="P192" s="20" t="s">
        <v>122</v>
      </c>
      <c r="Q192" s="20">
        <v>3.68907570502243E-2</v>
      </c>
      <c r="R192" s="20" t="s">
        <v>122</v>
      </c>
      <c r="S192" s="20" t="s">
        <v>122</v>
      </c>
      <c r="T192" s="20" t="s">
        <v>122</v>
      </c>
      <c r="U192" s="20" t="s">
        <v>122</v>
      </c>
      <c r="V192" s="20">
        <v>0.27315881300121703</v>
      </c>
      <c r="W192" s="20" t="s">
        <v>122</v>
      </c>
      <c r="X192" s="20"/>
      <c r="Y192" s="20"/>
      <c r="Z192" s="20"/>
      <c r="AA192" s="30"/>
    </row>
    <row r="193" spans="1:27" x14ac:dyDescent="0.25">
      <c r="A193">
        <v>157</v>
      </c>
      <c r="B193" s="15">
        <v>35307</v>
      </c>
      <c r="C193" s="25">
        <f t="shared" si="6"/>
        <v>0.108464457094669</v>
      </c>
      <c r="D193" s="25">
        <f>VLOOKUP(B193,input_BB!$B$19:$K$10000,$D$35,0)</f>
        <v>651.99</v>
      </c>
      <c r="E193" s="27">
        <f t="shared" si="7"/>
        <v>2.3762359650692571E-3</v>
      </c>
      <c r="F193" s="28">
        <f>VLOOKUP(B193,viz!$B$3:$E$1863,4,0)</f>
        <v>0</v>
      </c>
      <c r="G193" s="25">
        <f t="shared" si="8"/>
        <v>0.31127090336817798</v>
      </c>
      <c r="I193" s="31">
        <v>35307</v>
      </c>
      <c r="J193" s="20">
        <v>0.108464457094669</v>
      </c>
      <c r="K193" s="20">
        <v>0</v>
      </c>
      <c r="L193" s="20">
        <v>2.0730305582943399E-2</v>
      </c>
      <c r="M193" s="20">
        <v>0.357959949096048</v>
      </c>
      <c r="N193" s="20" t="s">
        <v>122</v>
      </c>
      <c r="O193" s="20">
        <v>0.31127090336817798</v>
      </c>
      <c r="P193" s="20" t="s">
        <v>122</v>
      </c>
      <c r="Q193" s="20">
        <v>3.6906828629035202E-2</v>
      </c>
      <c r="R193" s="20" t="s">
        <v>122</v>
      </c>
      <c r="S193" s="20" t="s">
        <v>122</v>
      </c>
      <c r="T193" s="20" t="s">
        <v>122</v>
      </c>
      <c r="U193" s="20" t="s">
        <v>122</v>
      </c>
      <c r="V193" s="20">
        <v>0.273132013323796</v>
      </c>
      <c r="W193" s="20" t="s">
        <v>122</v>
      </c>
      <c r="X193" s="20"/>
      <c r="Y193" s="20"/>
      <c r="Z193" s="20"/>
      <c r="AA193" s="30"/>
    </row>
    <row r="194" spans="1:27" x14ac:dyDescent="0.25">
      <c r="A194">
        <v>158</v>
      </c>
      <c r="B194" s="15">
        <v>35314</v>
      </c>
      <c r="C194" s="25">
        <f t="shared" si="6"/>
        <v>0.10845285654068</v>
      </c>
      <c r="D194" s="25">
        <f>VLOOKUP(B194,input_BB!$B$19:$K$10000,$D$35,0)</f>
        <v>655.68</v>
      </c>
      <c r="E194" s="27">
        <f t="shared" si="7"/>
        <v>2.3486044888897792E-3</v>
      </c>
      <c r="F194" s="28">
        <f>VLOOKUP(B194,viz!$B$3:$E$1863,4,0)</f>
        <v>0</v>
      </c>
      <c r="G194" s="25">
        <f t="shared" si="8"/>
        <v>0.311270811645185</v>
      </c>
      <c r="I194" s="31">
        <v>35314</v>
      </c>
      <c r="J194" s="20">
        <v>0.10845285654068</v>
      </c>
      <c r="K194" s="20">
        <v>0</v>
      </c>
      <c r="L194" s="20">
        <v>2.07377884893017E-2</v>
      </c>
      <c r="M194" s="20">
        <v>0.35796464101617498</v>
      </c>
      <c r="N194" s="20" t="s">
        <v>122</v>
      </c>
      <c r="O194" s="20">
        <v>0.311270811645185</v>
      </c>
      <c r="P194" s="20" t="s">
        <v>122</v>
      </c>
      <c r="Q194" s="20">
        <v>3.6921771631650301E-2</v>
      </c>
      <c r="R194" s="20" t="s">
        <v>122</v>
      </c>
      <c r="S194" s="20" t="s">
        <v>122</v>
      </c>
      <c r="T194" s="20" t="s">
        <v>122</v>
      </c>
      <c r="U194" s="20" t="s">
        <v>122</v>
      </c>
      <c r="V194" s="20">
        <v>0.273104987217688</v>
      </c>
      <c r="W194" s="20" t="s">
        <v>122</v>
      </c>
      <c r="X194" s="20"/>
      <c r="Y194" s="20"/>
      <c r="Z194" s="20"/>
      <c r="AA194" s="30"/>
    </row>
    <row r="195" spans="1:27" x14ac:dyDescent="0.25">
      <c r="A195">
        <v>159</v>
      </c>
      <c r="B195" s="15">
        <v>35321</v>
      </c>
      <c r="C195" s="25">
        <f t="shared" si="6"/>
        <v>0.10844127833843201</v>
      </c>
      <c r="D195" s="25">
        <f>VLOOKUP(B195,input_BB!$B$19:$K$10000,$D$35,0)</f>
        <v>680.54</v>
      </c>
      <c r="E195" s="27">
        <f t="shared" si="7"/>
        <v>2.3210262525469147E-3</v>
      </c>
      <c r="F195" s="28">
        <f>VLOOKUP(B195,viz!$B$3:$E$1863,4,0)</f>
        <v>0</v>
      </c>
      <c r="G195" s="25">
        <f t="shared" si="8"/>
        <v>0.31127170397005899</v>
      </c>
      <c r="I195" s="31">
        <v>35321</v>
      </c>
      <c r="J195" s="20">
        <v>0.10844127833843201</v>
      </c>
      <c r="K195" s="20">
        <v>0</v>
      </c>
      <c r="L195" s="20">
        <v>2.0745344013407899E-2</v>
      </c>
      <c r="M195" s="20">
        <v>0.357967662588145</v>
      </c>
      <c r="N195" s="20" t="s">
        <v>122</v>
      </c>
      <c r="O195" s="20">
        <v>0.31127170397005899</v>
      </c>
      <c r="P195" s="20" t="s">
        <v>122</v>
      </c>
      <c r="Q195" s="20">
        <v>3.6937280845296599E-2</v>
      </c>
      <c r="R195" s="20" t="s">
        <v>122</v>
      </c>
      <c r="S195" s="20" t="s">
        <v>122</v>
      </c>
      <c r="T195" s="20" t="s">
        <v>122</v>
      </c>
      <c r="U195" s="20" t="s">
        <v>122</v>
      </c>
      <c r="V195" s="20">
        <v>0.273078008583091</v>
      </c>
      <c r="W195" s="20" t="s">
        <v>122</v>
      </c>
      <c r="X195" s="20"/>
      <c r="Y195" s="20"/>
      <c r="Z195" s="20"/>
      <c r="AA195" s="30"/>
    </row>
    <row r="196" spans="1:27" x14ac:dyDescent="0.25">
      <c r="A196">
        <v>160</v>
      </c>
      <c r="B196" s="15">
        <v>35328</v>
      </c>
      <c r="C196" s="25">
        <f t="shared" si="6"/>
        <v>0.108429744839668</v>
      </c>
      <c r="D196" s="25">
        <f>VLOOKUP(B196,input_BB!$B$19:$K$10000,$D$35,0)</f>
        <v>687.03</v>
      </c>
      <c r="E196" s="27">
        <f t="shared" si="7"/>
        <v>2.2935544958820053E-3</v>
      </c>
      <c r="F196" s="28">
        <f>VLOOKUP(B196,viz!$B$3:$E$1863,4,0)</f>
        <v>0</v>
      </c>
      <c r="G196" s="25">
        <f t="shared" si="8"/>
        <v>0.311272299815259</v>
      </c>
      <c r="I196" s="31">
        <v>35328</v>
      </c>
      <c r="J196" s="20">
        <v>0.108429744839668</v>
      </c>
      <c r="K196" s="20">
        <v>0</v>
      </c>
      <c r="L196" s="20">
        <v>2.0752754015426901E-2</v>
      </c>
      <c r="M196" s="20">
        <v>0.35797284016692599</v>
      </c>
      <c r="N196" s="20" t="s">
        <v>122</v>
      </c>
      <c r="O196" s="20">
        <v>0.311272299815259</v>
      </c>
      <c r="P196" s="20" t="s">
        <v>122</v>
      </c>
      <c r="Q196" s="20">
        <v>3.6951764603416197E-2</v>
      </c>
      <c r="R196" s="20" t="s">
        <v>122</v>
      </c>
      <c r="S196" s="20" t="s">
        <v>122</v>
      </c>
      <c r="T196" s="20" t="s">
        <v>122</v>
      </c>
      <c r="U196" s="20" t="s">
        <v>122</v>
      </c>
      <c r="V196" s="20">
        <v>0.273050341398972</v>
      </c>
      <c r="W196" s="20" t="s">
        <v>122</v>
      </c>
      <c r="X196" s="20"/>
      <c r="Y196" s="20"/>
      <c r="Z196" s="20"/>
      <c r="AA196" s="30"/>
    </row>
    <row r="197" spans="1:27" x14ac:dyDescent="0.25">
      <c r="A197">
        <v>161</v>
      </c>
      <c r="B197" s="15">
        <v>35335</v>
      </c>
      <c r="C197" s="25">
        <f t="shared" si="6"/>
        <v>0.108418241143227</v>
      </c>
      <c r="D197" s="25">
        <f>VLOOKUP(B197,input_BB!$B$19:$K$10000,$D$35,0)</f>
        <v>686.19</v>
      </c>
      <c r="E197" s="27">
        <f t="shared" si="7"/>
        <v>2.2661537256699143E-3</v>
      </c>
      <c r="F197" s="28">
        <f>VLOOKUP(B197,viz!$B$3:$E$1863,4,0)</f>
        <v>0</v>
      </c>
      <c r="G197" s="25">
        <f t="shared" si="8"/>
        <v>0.31127156555957602</v>
      </c>
      <c r="I197" s="31">
        <v>35335</v>
      </c>
      <c r="J197" s="20">
        <v>0.108418241143227</v>
      </c>
      <c r="K197" s="20">
        <v>0</v>
      </c>
      <c r="L197" s="20">
        <v>2.0759563658791901E-2</v>
      </c>
      <c r="M197" s="20">
        <v>0.357979893802511</v>
      </c>
      <c r="N197" s="20" t="s">
        <v>122</v>
      </c>
      <c r="O197" s="20">
        <v>0.31127156555957602</v>
      </c>
      <c r="P197" s="20" t="s">
        <v>122</v>
      </c>
      <c r="Q197" s="20">
        <v>3.6967036278358303E-2</v>
      </c>
      <c r="R197" s="20" t="s">
        <v>122</v>
      </c>
      <c r="S197" s="20" t="s">
        <v>122</v>
      </c>
      <c r="T197" s="20" t="s">
        <v>122</v>
      </c>
      <c r="U197" s="20" t="s">
        <v>122</v>
      </c>
      <c r="V197" s="20">
        <v>0.27302194070076302</v>
      </c>
      <c r="W197" s="20" t="s">
        <v>122</v>
      </c>
      <c r="X197" s="20"/>
      <c r="Y197" s="20"/>
      <c r="Z197" s="20"/>
      <c r="AA197" s="30"/>
    </row>
    <row r="198" spans="1:27" x14ac:dyDescent="0.25">
      <c r="A198">
        <v>162</v>
      </c>
      <c r="B198" s="15">
        <v>35342</v>
      </c>
      <c r="C198" s="25">
        <f t="shared" si="6"/>
        <v>0.108406759798527</v>
      </c>
      <c r="D198" s="25">
        <f>VLOOKUP(B198,input_BB!$B$19:$K$10000,$D$35,0)</f>
        <v>701.46</v>
      </c>
      <c r="E198" s="27">
        <f t="shared" si="7"/>
        <v>2.2388061952944367E-3</v>
      </c>
      <c r="F198" s="28">
        <f>VLOOKUP(B198,viz!$B$3:$E$1863,4,0)</f>
        <v>0</v>
      </c>
      <c r="G198" s="25">
        <f t="shared" si="8"/>
        <v>0.31127192181358199</v>
      </c>
      <c r="I198" s="31">
        <v>35342</v>
      </c>
      <c r="J198" s="20">
        <v>0.108406759798527</v>
      </c>
      <c r="K198" s="20">
        <v>0</v>
      </c>
      <c r="L198" s="20">
        <v>2.07672893360633E-2</v>
      </c>
      <c r="M198" s="20">
        <v>0.35798303662672398</v>
      </c>
      <c r="N198" s="20" t="s">
        <v>122</v>
      </c>
      <c r="O198" s="20">
        <v>0.31127192181358199</v>
      </c>
      <c r="P198" s="20" t="s">
        <v>122</v>
      </c>
      <c r="Q198" s="20">
        <v>3.6981977286371502E-2</v>
      </c>
      <c r="R198" s="20" t="s">
        <v>122</v>
      </c>
      <c r="S198" s="20" t="s">
        <v>122</v>
      </c>
      <c r="T198" s="20" t="s">
        <v>122</v>
      </c>
      <c r="U198" s="20" t="s">
        <v>122</v>
      </c>
      <c r="V198" s="20">
        <v>0.27299577493725902</v>
      </c>
      <c r="W198" s="20" t="s">
        <v>122</v>
      </c>
      <c r="X198" s="20"/>
      <c r="Y198" s="20"/>
      <c r="Z198" s="20"/>
      <c r="AA198" s="30"/>
    </row>
    <row r="199" spans="1:27" x14ac:dyDescent="0.25">
      <c r="A199">
        <v>163</v>
      </c>
      <c r="B199" s="15">
        <v>35349</v>
      </c>
      <c r="C199" s="25">
        <f t="shared" si="6"/>
        <v>0.108395352959633</v>
      </c>
      <c r="D199" s="25">
        <f>VLOOKUP(B199,input_BB!$B$19:$K$10000,$D$35,0)</f>
        <v>700.66</v>
      </c>
      <c r="E199" s="27">
        <f t="shared" si="7"/>
        <v>2.2116361310473521E-3</v>
      </c>
      <c r="F199" s="28">
        <f>VLOOKUP(B199,viz!$B$3:$E$1863,4,0)</f>
        <v>0</v>
      </c>
      <c r="G199" s="25">
        <f t="shared" si="8"/>
        <v>0.31126906596874199</v>
      </c>
      <c r="I199" s="31">
        <v>35349</v>
      </c>
      <c r="J199" s="20">
        <v>0.108395352959633</v>
      </c>
      <c r="K199" s="20">
        <v>0</v>
      </c>
      <c r="L199" s="20">
        <v>2.0774416048257801E-2</v>
      </c>
      <c r="M199" s="20">
        <v>0.35799024254992101</v>
      </c>
      <c r="N199" s="20" t="s">
        <v>122</v>
      </c>
      <c r="O199" s="20">
        <v>0.31126906596874199</v>
      </c>
      <c r="P199" s="20" t="s">
        <v>122</v>
      </c>
      <c r="Q199" s="20">
        <v>3.6996590979711197E-2</v>
      </c>
      <c r="R199" s="20" t="s">
        <v>122</v>
      </c>
      <c r="S199" s="20" t="s">
        <v>122</v>
      </c>
      <c r="T199" s="20" t="s">
        <v>122</v>
      </c>
      <c r="U199" s="20" t="s">
        <v>122</v>
      </c>
      <c r="V199" s="20">
        <v>0.272969684453368</v>
      </c>
      <c r="W199" s="20" t="s">
        <v>122</v>
      </c>
      <c r="X199" s="20"/>
      <c r="Y199" s="20"/>
      <c r="Z199" s="20"/>
      <c r="AA199" s="30"/>
    </row>
    <row r="200" spans="1:27" x14ac:dyDescent="0.25">
      <c r="A200">
        <v>164</v>
      </c>
      <c r="B200" s="15">
        <v>35356</v>
      </c>
      <c r="C200" s="25">
        <f t="shared" si="6"/>
        <v>0.108383946120739</v>
      </c>
      <c r="D200" s="25">
        <f>VLOOKUP(B200,input_BB!$B$19:$K$10000,$D$35,0)</f>
        <v>710.82</v>
      </c>
      <c r="E200" s="27">
        <f t="shared" si="7"/>
        <v>2.1844660668002675E-3</v>
      </c>
      <c r="F200" s="28">
        <f>VLOOKUP(B200,viz!$B$3:$E$1863,4,0)</f>
        <v>0</v>
      </c>
      <c r="G200" s="25">
        <f t="shared" si="8"/>
        <v>0.31127142694714599</v>
      </c>
      <c r="I200" s="31">
        <v>35356</v>
      </c>
      <c r="J200" s="20">
        <v>0.108383946120739</v>
      </c>
      <c r="K200" s="20">
        <v>0</v>
      </c>
      <c r="L200" s="20">
        <v>2.0781418912496699E-2</v>
      </c>
      <c r="M200" s="20">
        <v>0.35799322494938002</v>
      </c>
      <c r="N200" s="20" t="s">
        <v>122</v>
      </c>
      <c r="O200" s="20">
        <v>0.31127142694714599</v>
      </c>
      <c r="P200" s="20" t="s">
        <v>122</v>
      </c>
      <c r="Q200" s="20">
        <v>3.7012455239694798E-2</v>
      </c>
      <c r="R200" s="20" t="s">
        <v>122</v>
      </c>
      <c r="S200" s="20" t="s">
        <v>122</v>
      </c>
      <c r="T200" s="20" t="s">
        <v>122</v>
      </c>
      <c r="U200" s="20" t="s">
        <v>122</v>
      </c>
      <c r="V200" s="20">
        <v>0.27294147395128299</v>
      </c>
      <c r="W200" s="20" t="s">
        <v>122</v>
      </c>
      <c r="X200" s="20"/>
      <c r="Y200" s="20"/>
      <c r="Z200" s="20"/>
      <c r="AA200" s="30"/>
    </row>
    <row r="201" spans="1:27" x14ac:dyDescent="0.25">
      <c r="A201">
        <v>165</v>
      </c>
      <c r="B201" s="15">
        <v>35363</v>
      </c>
      <c r="C201" s="25">
        <f t="shared" si="6"/>
        <v>0.10837261378765101</v>
      </c>
      <c r="D201" s="25">
        <f>VLOOKUP(B201,input_BB!$B$19:$K$10000,$D$35,0)</f>
        <v>700.92</v>
      </c>
      <c r="E201" s="27">
        <f t="shared" si="7"/>
        <v>2.1574734686816087E-3</v>
      </c>
      <c r="F201" s="28">
        <f>VLOOKUP(B201,viz!$B$3:$E$1863,4,0)</f>
        <v>0</v>
      </c>
      <c r="G201" s="25">
        <f t="shared" si="8"/>
        <v>0.311268718441435</v>
      </c>
      <c r="I201" s="31">
        <v>35363</v>
      </c>
      <c r="J201" s="20">
        <v>0.10837261378765101</v>
      </c>
      <c r="K201" s="20">
        <v>0</v>
      </c>
      <c r="L201" s="20">
        <v>2.07891896130722E-2</v>
      </c>
      <c r="M201" s="20">
        <v>0.35800035951364201</v>
      </c>
      <c r="N201" s="20" t="s">
        <v>122</v>
      </c>
      <c r="O201" s="20">
        <v>0.311268718441435</v>
      </c>
      <c r="P201" s="20" t="s">
        <v>122</v>
      </c>
      <c r="Q201" s="20">
        <v>3.7026696812715802E-2</v>
      </c>
      <c r="R201" s="20" t="s">
        <v>122</v>
      </c>
      <c r="S201" s="20" t="s">
        <v>122</v>
      </c>
      <c r="T201" s="20" t="s">
        <v>122</v>
      </c>
      <c r="U201" s="20" t="s">
        <v>122</v>
      </c>
      <c r="V201" s="20">
        <v>0.27291503561913599</v>
      </c>
      <c r="W201" s="20" t="s">
        <v>122</v>
      </c>
      <c r="X201" s="20"/>
      <c r="Y201" s="20"/>
      <c r="Z201" s="20"/>
      <c r="AA201" s="30"/>
    </row>
    <row r="202" spans="1:27" x14ac:dyDescent="0.25">
      <c r="A202">
        <v>166</v>
      </c>
      <c r="B202" s="15">
        <v>35370</v>
      </c>
      <c r="C202" s="25">
        <f t="shared" si="6"/>
        <v>0.108361274003983</v>
      </c>
      <c r="D202" s="25">
        <f>VLOOKUP(B202,input_BB!$B$19:$K$10000,$D$35,0)</f>
        <v>703.77</v>
      </c>
      <c r="E202" s="27">
        <f t="shared" si="7"/>
        <v>2.1304631239515057E-3</v>
      </c>
      <c r="F202" s="28">
        <f>VLOOKUP(B202,viz!$B$3:$E$1863,4,0)</f>
        <v>0</v>
      </c>
      <c r="G202" s="25">
        <f t="shared" si="8"/>
        <v>0.31127135369727899</v>
      </c>
      <c r="I202" s="31">
        <v>35370</v>
      </c>
      <c r="J202" s="20">
        <v>0.108361274003983</v>
      </c>
      <c r="K202" s="20">
        <v>0</v>
      </c>
      <c r="L202" s="20">
        <v>2.07964095212268E-2</v>
      </c>
      <c r="M202" s="20">
        <v>0.35800379842616897</v>
      </c>
      <c r="N202" s="20" t="s">
        <v>122</v>
      </c>
      <c r="O202" s="20">
        <v>0.31127135369727899</v>
      </c>
      <c r="P202" s="20" t="s">
        <v>122</v>
      </c>
      <c r="Q202" s="20">
        <v>3.7041850009157301E-2</v>
      </c>
      <c r="R202" s="20" t="s">
        <v>122</v>
      </c>
      <c r="S202" s="20" t="s">
        <v>122</v>
      </c>
      <c r="T202" s="20" t="s">
        <v>122</v>
      </c>
      <c r="U202" s="20" t="s">
        <v>122</v>
      </c>
      <c r="V202" s="20">
        <v>0.27288658834616802</v>
      </c>
      <c r="W202" s="20" t="s">
        <v>122</v>
      </c>
      <c r="X202" s="20"/>
      <c r="Y202" s="20"/>
      <c r="Z202" s="20"/>
      <c r="AA202" s="30"/>
    </row>
    <row r="203" spans="1:27" x14ac:dyDescent="0.25">
      <c r="A203">
        <v>167</v>
      </c>
      <c r="B203" s="15">
        <v>35377</v>
      </c>
      <c r="C203" s="25">
        <f t="shared" si="6"/>
        <v>0.10835001617670099</v>
      </c>
      <c r="D203" s="25">
        <f>VLOOKUP(B203,input_BB!$B$19:$K$10000,$D$35,0)</f>
        <v>730.82</v>
      </c>
      <c r="E203" s="27">
        <f t="shared" si="7"/>
        <v>2.1036479919612065E-3</v>
      </c>
      <c r="F203" s="28">
        <f>VLOOKUP(B203,viz!$B$3:$E$1863,4,0)</f>
        <v>0</v>
      </c>
      <c r="G203" s="25">
        <f t="shared" si="8"/>
        <v>0.311269542225314</v>
      </c>
      <c r="I203" s="31">
        <v>35377</v>
      </c>
      <c r="J203" s="20">
        <v>0.10835001617670099</v>
      </c>
      <c r="K203" s="20">
        <v>0</v>
      </c>
      <c r="L203" s="20">
        <v>2.08030825684252E-2</v>
      </c>
      <c r="M203" s="20">
        <v>0.35800900364441102</v>
      </c>
      <c r="N203" s="20" t="s">
        <v>122</v>
      </c>
      <c r="O203" s="20">
        <v>0.311269542225314</v>
      </c>
      <c r="P203" s="20" t="s">
        <v>122</v>
      </c>
      <c r="Q203" s="20">
        <v>3.7056614491885097E-2</v>
      </c>
      <c r="R203" s="20" t="s">
        <v>122</v>
      </c>
      <c r="S203" s="20" t="s">
        <v>122</v>
      </c>
      <c r="T203" s="20" t="s">
        <v>122</v>
      </c>
      <c r="U203" s="20" t="s">
        <v>122</v>
      </c>
      <c r="V203" s="20">
        <v>0.27286175706996402</v>
      </c>
      <c r="W203" s="20" t="s">
        <v>122</v>
      </c>
      <c r="X203" s="20"/>
      <c r="Y203" s="20"/>
      <c r="Z203" s="20"/>
      <c r="AA203" s="30"/>
    </row>
    <row r="204" spans="1:27" x14ac:dyDescent="0.25">
      <c r="A204">
        <v>168</v>
      </c>
      <c r="B204" s="15">
        <v>35384</v>
      </c>
      <c r="C204" s="25">
        <f t="shared" si="6"/>
        <v>0.108338750898838</v>
      </c>
      <c r="D204" s="25">
        <f>VLOOKUP(B204,input_BB!$B$19:$K$10000,$D$35,0)</f>
        <v>737.62</v>
      </c>
      <c r="E204" s="27">
        <f t="shared" si="7"/>
        <v>2.0768151133571493E-3</v>
      </c>
      <c r="F204" s="28">
        <f>VLOOKUP(B204,viz!$B$3:$E$1863,4,0)</f>
        <v>0</v>
      </c>
      <c r="G204" s="25">
        <f t="shared" si="8"/>
        <v>0.31126996529982898</v>
      </c>
      <c r="I204" s="31">
        <v>35384</v>
      </c>
      <c r="J204" s="20">
        <v>0.108338750898838</v>
      </c>
      <c r="K204" s="20">
        <v>0</v>
      </c>
      <c r="L204" s="20">
        <v>2.0810739447987898E-2</v>
      </c>
      <c r="M204" s="20">
        <v>0.35801451759459302</v>
      </c>
      <c r="N204" s="20" t="s">
        <v>122</v>
      </c>
      <c r="O204" s="20">
        <v>0.31126996529982898</v>
      </c>
      <c r="P204" s="20" t="s">
        <v>122</v>
      </c>
      <c r="Q204" s="20">
        <v>3.7071238332312198E-2</v>
      </c>
      <c r="R204" s="20" t="s">
        <v>122</v>
      </c>
      <c r="S204" s="20" t="s">
        <v>122</v>
      </c>
      <c r="T204" s="20" t="s">
        <v>122</v>
      </c>
      <c r="U204" s="20" t="s">
        <v>122</v>
      </c>
      <c r="V204" s="20">
        <v>0.27283353932527898</v>
      </c>
      <c r="W204" s="20" t="s">
        <v>122</v>
      </c>
      <c r="X204" s="20"/>
      <c r="Y204" s="20"/>
      <c r="Z204" s="20"/>
      <c r="AA204" s="30"/>
    </row>
    <row r="205" spans="1:27" x14ac:dyDescent="0.25">
      <c r="A205">
        <v>169</v>
      </c>
      <c r="B205" s="15">
        <v>35391</v>
      </c>
      <c r="C205" s="25">
        <f t="shared" si="6"/>
        <v>0.10832753777504001</v>
      </c>
      <c r="D205" s="25">
        <f>VLOOKUP(B205,input_BB!$B$19:$K$10000,$D$35,0)</f>
        <v>748.73</v>
      </c>
      <c r="E205" s="27">
        <f t="shared" si="7"/>
        <v>2.050106461044871E-3</v>
      </c>
      <c r="F205" s="28">
        <f>VLOOKUP(B205,viz!$B$3:$E$1863,4,0)</f>
        <v>0</v>
      </c>
      <c r="G205" s="25">
        <f t="shared" si="8"/>
        <v>0.31126877498987998</v>
      </c>
      <c r="I205" s="31">
        <v>35391</v>
      </c>
      <c r="J205" s="20">
        <v>0.10832753777504001</v>
      </c>
      <c r="K205" s="20">
        <v>0</v>
      </c>
      <c r="L205" s="20">
        <v>2.0817752748476401E-2</v>
      </c>
      <c r="M205" s="20">
        <v>0.35801901269741598</v>
      </c>
      <c r="N205" s="20" t="s">
        <v>122</v>
      </c>
      <c r="O205" s="20">
        <v>0.31126877498987998</v>
      </c>
      <c r="P205" s="20" t="s">
        <v>122</v>
      </c>
      <c r="Q205" s="20">
        <v>3.7085702279257601E-2</v>
      </c>
      <c r="R205" s="20" t="s">
        <v>122</v>
      </c>
      <c r="S205" s="20" t="s">
        <v>122</v>
      </c>
      <c r="T205" s="20" t="s">
        <v>122</v>
      </c>
      <c r="U205" s="20" t="s">
        <v>122</v>
      </c>
      <c r="V205" s="20">
        <v>0.27280875728497</v>
      </c>
      <c r="W205" s="20" t="s">
        <v>122</v>
      </c>
      <c r="X205" s="20"/>
      <c r="Y205" s="20"/>
      <c r="Z205" s="20"/>
      <c r="AA205" s="30"/>
    </row>
    <row r="206" spans="1:27" x14ac:dyDescent="0.25">
      <c r="A206">
        <v>170</v>
      </c>
      <c r="B206" s="15">
        <v>35398</v>
      </c>
      <c r="C206" s="25">
        <f t="shared" si="6"/>
        <v>0.108316369354725</v>
      </c>
      <c r="D206" s="25">
        <f>VLOOKUP(B206,input_BB!$B$19:$K$10000,$D$35,0)</f>
        <v>757.02</v>
      </c>
      <c r="E206" s="27">
        <f t="shared" si="7"/>
        <v>2.0235042884081678E-3</v>
      </c>
      <c r="F206" s="28">
        <f>VLOOKUP(B206,viz!$B$3:$E$1863,4,0)</f>
        <v>0</v>
      </c>
      <c r="G206" s="25">
        <f t="shared" si="8"/>
        <v>0.31126911217213798</v>
      </c>
      <c r="I206" s="31">
        <v>35398</v>
      </c>
      <c r="J206" s="20">
        <v>0.108316369354725</v>
      </c>
      <c r="K206" s="20">
        <v>0</v>
      </c>
      <c r="L206" s="20">
        <v>2.0824682938078098E-2</v>
      </c>
      <c r="M206" s="20">
        <v>0.35802461716813</v>
      </c>
      <c r="N206" s="20" t="s">
        <v>122</v>
      </c>
      <c r="O206" s="20">
        <v>0.31126911217213798</v>
      </c>
      <c r="P206" s="20" t="s">
        <v>122</v>
      </c>
      <c r="Q206" s="20">
        <v>3.7100447518189597E-2</v>
      </c>
      <c r="R206" s="20" t="s">
        <v>122</v>
      </c>
      <c r="S206" s="20" t="s">
        <v>122</v>
      </c>
      <c r="T206" s="20" t="s">
        <v>122</v>
      </c>
      <c r="U206" s="20" t="s">
        <v>122</v>
      </c>
      <c r="V206" s="20">
        <v>0.272781140203464</v>
      </c>
      <c r="W206" s="20" t="s">
        <v>122</v>
      </c>
      <c r="X206" s="20"/>
      <c r="Y206" s="20"/>
      <c r="Z206" s="20"/>
      <c r="AA206" s="30"/>
    </row>
    <row r="207" spans="1:27" x14ac:dyDescent="0.25">
      <c r="A207">
        <v>171</v>
      </c>
      <c r="B207" s="15">
        <v>35405</v>
      </c>
      <c r="C207" s="25">
        <f t="shared" si="6"/>
        <v>0.108305223286152</v>
      </c>
      <c r="D207" s="25">
        <f>VLOOKUP(B207,input_BB!$B$19:$K$10000,$D$35,0)</f>
        <v>739.6</v>
      </c>
      <c r="E207" s="27">
        <f t="shared" si="7"/>
        <v>1.9969553556104911E-3</v>
      </c>
      <c r="F207" s="28">
        <f>VLOOKUP(B207,viz!$B$3:$E$1863,4,0)</f>
        <v>0</v>
      </c>
      <c r="G207" s="25">
        <f t="shared" si="8"/>
        <v>0.31126823018142002</v>
      </c>
      <c r="I207" s="31">
        <v>35405</v>
      </c>
      <c r="J207" s="20">
        <v>0.108305223286152</v>
      </c>
      <c r="K207" s="20">
        <v>0</v>
      </c>
      <c r="L207" s="20">
        <v>2.08318001182786E-2</v>
      </c>
      <c r="M207" s="20">
        <v>0.35803041580268102</v>
      </c>
      <c r="N207" s="20" t="s">
        <v>122</v>
      </c>
      <c r="O207" s="20">
        <v>0.31126823018142002</v>
      </c>
      <c r="P207" s="20" t="s">
        <v>122</v>
      </c>
      <c r="Q207" s="20">
        <v>3.7114871649954501E-2</v>
      </c>
      <c r="R207" s="20" t="s">
        <v>122</v>
      </c>
      <c r="S207" s="20" t="s">
        <v>122</v>
      </c>
      <c r="T207" s="20" t="s">
        <v>122</v>
      </c>
      <c r="U207" s="20" t="s">
        <v>122</v>
      </c>
      <c r="V207" s="20">
        <v>0.27275468224766602</v>
      </c>
      <c r="W207" s="20" t="s">
        <v>122</v>
      </c>
      <c r="X207" s="20"/>
      <c r="Y207" s="20"/>
      <c r="Z207" s="20"/>
      <c r="AA207" s="30"/>
    </row>
    <row r="208" spans="1:27" x14ac:dyDescent="0.25">
      <c r="A208">
        <v>172</v>
      </c>
      <c r="B208" s="15">
        <v>35412</v>
      </c>
      <c r="C208" s="25">
        <f t="shared" si="6"/>
        <v>0.108294107019901</v>
      </c>
      <c r="D208" s="25">
        <f>VLOOKUP(B208,input_BB!$B$19:$K$10000,$D$35,0)</f>
        <v>728.64</v>
      </c>
      <c r="E208" s="27">
        <f t="shared" si="7"/>
        <v>1.9704774092632192E-3</v>
      </c>
      <c r="F208" s="28">
        <f>VLOOKUP(B208,viz!$B$3:$E$1863,4,0)</f>
        <v>0</v>
      </c>
      <c r="G208" s="25">
        <f t="shared" si="8"/>
        <v>0.311267727923213</v>
      </c>
      <c r="I208" s="31">
        <v>35412</v>
      </c>
      <c r="J208" s="20">
        <v>0.108294107019901</v>
      </c>
      <c r="K208" s="20">
        <v>0</v>
      </c>
      <c r="L208" s="20">
        <v>2.08392017081384E-2</v>
      </c>
      <c r="M208" s="20">
        <v>0.35803530180603699</v>
      </c>
      <c r="N208" s="20" t="s">
        <v>122</v>
      </c>
      <c r="O208" s="20">
        <v>0.311267727923213</v>
      </c>
      <c r="P208" s="20" t="s">
        <v>122</v>
      </c>
      <c r="Q208" s="20">
        <v>3.7129932863362101E-2</v>
      </c>
      <c r="R208" s="20" t="s">
        <v>122</v>
      </c>
      <c r="S208" s="20" t="s">
        <v>122</v>
      </c>
      <c r="T208" s="20" t="s">
        <v>122</v>
      </c>
      <c r="U208" s="20" t="s">
        <v>122</v>
      </c>
      <c r="V208" s="20">
        <v>0.27272783569924902</v>
      </c>
      <c r="W208" s="20" t="s">
        <v>122</v>
      </c>
      <c r="X208" s="20"/>
      <c r="Y208" s="20"/>
      <c r="Z208" s="20"/>
      <c r="AA208" s="30"/>
    </row>
    <row r="209" spans="1:27" x14ac:dyDescent="0.25">
      <c r="A209">
        <v>173</v>
      </c>
      <c r="B209" s="15">
        <v>35419</v>
      </c>
      <c r="C209" s="25">
        <f t="shared" si="6"/>
        <v>0.108283028006554</v>
      </c>
      <c r="D209" s="25">
        <f>VLOOKUP(B209,input_BB!$B$19:$K$10000,$D$35,0)</f>
        <v>748.87</v>
      </c>
      <c r="E209" s="27">
        <f t="shared" si="7"/>
        <v>1.9440881959825241E-3</v>
      </c>
      <c r="F209" s="28">
        <f>VLOOKUP(B209,viz!$B$3:$E$1863,4,0)</f>
        <v>0</v>
      </c>
      <c r="G209" s="25">
        <f t="shared" si="8"/>
        <v>0.311268514404279</v>
      </c>
      <c r="I209" s="31">
        <v>35419</v>
      </c>
      <c r="J209" s="20">
        <v>0.108283028006554</v>
      </c>
      <c r="K209" s="20">
        <v>0</v>
      </c>
      <c r="L209" s="20">
        <v>2.0845918916699201E-2</v>
      </c>
      <c r="M209" s="20">
        <v>0.358037731280409</v>
      </c>
      <c r="N209" s="20" t="s">
        <v>122</v>
      </c>
      <c r="O209" s="20">
        <v>0.311268514404279</v>
      </c>
      <c r="P209" s="20" t="s">
        <v>122</v>
      </c>
      <c r="Q209" s="20">
        <v>3.7144280052494802E-2</v>
      </c>
      <c r="R209" s="20" t="s">
        <v>122</v>
      </c>
      <c r="S209" s="20" t="s">
        <v>122</v>
      </c>
      <c r="T209" s="20" t="s">
        <v>122</v>
      </c>
      <c r="U209" s="20" t="s">
        <v>122</v>
      </c>
      <c r="V209" s="20">
        <v>0.27270355534611801</v>
      </c>
      <c r="W209" s="20" t="s">
        <v>122</v>
      </c>
      <c r="X209" s="20"/>
      <c r="Y209" s="20"/>
      <c r="Z209" s="20"/>
      <c r="AA209" s="30"/>
    </row>
    <row r="210" spans="1:27" x14ac:dyDescent="0.25">
      <c r="A210">
        <v>174</v>
      </c>
      <c r="B210" s="15">
        <v>35426</v>
      </c>
      <c r="C210" s="25">
        <f t="shared" si="6"/>
        <v>0.10827200114726999</v>
      </c>
      <c r="D210" s="25">
        <f>VLOOKUP(B210,input_BB!$B$19:$K$10000,$D$35,0)</f>
        <v>756.79</v>
      </c>
      <c r="E210" s="27">
        <f t="shared" si="7"/>
        <v>1.9178232089888481E-3</v>
      </c>
      <c r="F210" s="28">
        <f>VLOOKUP(B210,viz!$B$3:$E$1863,4,0)</f>
        <v>0</v>
      </c>
      <c r="G210" s="25">
        <f t="shared" si="8"/>
        <v>0.31126718733544201</v>
      </c>
      <c r="I210" s="31">
        <v>35426</v>
      </c>
      <c r="J210" s="20">
        <v>0.10827200114726999</v>
      </c>
      <c r="K210" s="20">
        <v>0</v>
      </c>
      <c r="L210" s="20">
        <v>2.0852935602614201E-2</v>
      </c>
      <c r="M210" s="20">
        <v>0.35804500293533098</v>
      </c>
      <c r="N210" s="20" t="s">
        <v>122</v>
      </c>
      <c r="O210" s="20">
        <v>0.31126718733544201</v>
      </c>
      <c r="P210" s="20" t="s">
        <v>122</v>
      </c>
      <c r="Q210" s="20">
        <v>3.71584819976188E-2</v>
      </c>
      <c r="R210" s="20" t="s">
        <v>122</v>
      </c>
      <c r="S210" s="20" t="s">
        <v>122</v>
      </c>
      <c r="T210" s="20" t="s">
        <v>122</v>
      </c>
      <c r="U210" s="20" t="s">
        <v>122</v>
      </c>
      <c r="V210" s="20">
        <v>0.27267639212899403</v>
      </c>
      <c r="W210" s="20" t="s">
        <v>122</v>
      </c>
      <c r="X210" s="20"/>
      <c r="Y210" s="20"/>
      <c r="Z210" s="20"/>
      <c r="AA210" s="30"/>
    </row>
    <row r="211" spans="1:27" x14ac:dyDescent="0.25">
      <c r="A211">
        <v>175</v>
      </c>
      <c r="B211" s="15">
        <v>35433</v>
      </c>
      <c r="C211" s="25">
        <f t="shared" si="6"/>
        <v>0.10826098173856701</v>
      </c>
      <c r="D211" s="25">
        <f>VLOOKUP(B211,input_BB!$B$19:$K$10000,$D$35,0)</f>
        <v>748.03</v>
      </c>
      <c r="E211" s="27">
        <f t="shared" si="7"/>
        <v>1.8915759686089963E-3</v>
      </c>
      <c r="F211" s="28">
        <f>VLOOKUP(B211,viz!$B$3:$E$1863,4,0)</f>
        <v>0</v>
      </c>
      <c r="G211" s="25">
        <f t="shared" si="8"/>
        <v>0.31126801604612397</v>
      </c>
      <c r="I211" s="31">
        <v>35433</v>
      </c>
      <c r="J211" s="20">
        <v>0.10826098173856701</v>
      </c>
      <c r="K211" s="20">
        <v>0</v>
      </c>
      <c r="L211" s="20">
        <v>2.0860204613834501E-2</v>
      </c>
      <c r="M211" s="20">
        <v>0.35804813282466602</v>
      </c>
      <c r="N211" s="20" t="s">
        <v>122</v>
      </c>
      <c r="O211" s="20">
        <v>0.31126801604612397</v>
      </c>
      <c r="P211" s="20" t="s">
        <v>122</v>
      </c>
      <c r="Q211" s="20">
        <v>3.7173295617524901E-2</v>
      </c>
      <c r="R211" s="20" t="s">
        <v>122</v>
      </c>
      <c r="S211" s="20" t="s">
        <v>122</v>
      </c>
      <c r="T211" s="20" t="s">
        <v>122</v>
      </c>
      <c r="U211" s="20" t="s">
        <v>122</v>
      </c>
      <c r="V211" s="20">
        <v>0.272650350897851</v>
      </c>
      <c r="W211" s="20" t="s">
        <v>122</v>
      </c>
      <c r="X211" s="20"/>
      <c r="Y211" s="20"/>
      <c r="Z211" s="20"/>
      <c r="AA211" s="30"/>
    </row>
    <row r="212" spans="1:27" x14ac:dyDescent="0.25">
      <c r="A212">
        <v>176</v>
      </c>
      <c r="B212" s="15">
        <v>35440</v>
      </c>
      <c r="C212" s="25">
        <f t="shared" si="6"/>
        <v>0.108250007033348</v>
      </c>
      <c r="D212" s="25">
        <f>VLOOKUP(B212,input_BB!$B$19:$K$10000,$D$35,0)</f>
        <v>759.5</v>
      </c>
      <c r="E212" s="27">
        <f t="shared" si="7"/>
        <v>1.865435207907099E-3</v>
      </c>
      <c r="F212" s="28">
        <f>VLOOKUP(B212,viz!$B$3:$E$1863,4,0)</f>
        <v>0</v>
      </c>
      <c r="G212" s="25">
        <f t="shared" si="8"/>
        <v>0.31126865032776802</v>
      </c>
      <c r="I212" s="31">
        <v>35440</v>
      </c>
      <c r="J212" s="20">
        <v>0.108250007033348</v>
      </c>
      <c r="K212" s="20">
        <v>0</v>
      </c>
      <c r="L212" s="20">
        <v>2.0866538186635201E-2</v>
      </c>
      <c r="M212" s="20">
        <v>0.358053797153353</v>
      </c>
      <c r="N212" s="20" t="s">
        <v>122</v>
      </c>
      <c r="O212" s="20">
        <v>0.31126865032776802</v>
      </c>
      <c r="P212" s="20" t="s">
        <v>122</v>
      </c>
      <c r="Q212" s="20">
        <v>3.7187290792490002E-2</v>
      </c>
      <c r="R212" s="20" t="s">
        <v>122</v>
      </c>
      <c r="S212" s="20" t="s">
        <v>122</v>
      </c>
      <c r="T212" s="20" t="s">
        <v>122</v>
      </c>
      <c r="U212" s="20" t="s">
        <v>122</v>
      </c>
      <c r="V212" s="20">
        <v>0.272623723539754</v>
      </c>
      <c r="W212" s="20" t="s">
        <v>122</v>
      </c>
      <c r="X212" s="20"/>
      <c r="Y212" s="20"/>
      <c r="Z212" s="20"/>
      <c r="AA212" s="30"/>
    </row>
    <row r="213" spans="1:27" x14ac:dyDescent="0.25">
      <c r="A213">
        <v>177</v>
      </c>
      <c r="B213" s="15">
        <v>35447</v>
      </c>
      <c r="C213" s="25">
        <f t="shared" si="6"/>
        <v>0.10823906213045099</v>
      </c>
      <c r="D213" s="25">
        <f>VLOOKUP(B213,input_BB!$B$19:$K$10000,$D$35,0)</f>
        <v>776.17</v>
      </c>
      <c r="E213" s="27">
        <f t="shared" si="7"/>
        <v>1.839365433655607E-3</v>
      </c>
      <c r="F213" s="28">
        <f>VLOOKUP(B213,viz!$B$3:$E$1863,4,0)</f>
        <v>0</v>
      </c>
      <c r="G213" s="25">
        <f t="shared" si="8"/>
        <v>0.311268790162194</v>
      </c>
      <c r="I213" s="31">
        <v>35447</v>
      </c>
      <c r="J213" s="20">
        <v>0.10823906213045099</v>
      </c>
      <c r="K213" s="20">
        <v>0</v>
      </c>
      <c r="L213" s="20">
        <v>2.0873714366516499E-2</v>
      </c>
      <c r="M213" s="20">
        <v>0.35805764657094102</v>
      </c>
      <c r="N213" s="20" t="s">
        <v>122</v>
      </c>
      <c r="O213" s="20">
        <v>0.311268790162194</v>
      </c>
      <c r="P213" s="20" t="s">
        <v>122</v>
      </c>
      <c r="Q213" s="20">
        <v>3.7201804121033202E-2</v>
      </c>
      <c r="R213" s="20" t="s">
        <v>122</v>
      </c>
      <c r="S213" s="20" t="s">
        <v>122</v>
      </c>
      <c r="T213" s="20" t="s">
        <v>122</v>
      </c>
      <c r="U213" s="20" t="s">
        <v>122</v>
      </c>
      <c r="V213" s="20">
        <v>0.27259804477931598</v>
      </c>
      <c r="W213" s="20" t="s">
        <v>122</v>
      </c>
      <c r="X213" s="20"/>
      <c r="Y213" s="20"/>
      <c r="Z213" s="20"/>
      <c r="AA213" s="30"/>
    </row>
    <row r="214" spans="1:27" x14ac:dyDescent="0.25">
      <c r="A214">
        <v>178</v>
      </c>
      <c r="B214" s="15">
        <v>35454</v>
      </c>
      <c r="C214" s="25">
        <f t="shared" si="6"/>
        <v>0.108228161931038</v>
      </c>
      <c r="D214" s="25">
        <f>VLOOKUP(B214,input_BB!$B$19:$K$10000,$D$35,0)</f>
        <v>770.52</v>
      </c>
      <c r="E214" s="27">
        <f t="shared" si="7"/>
        <v>1.8134021390821358E-3</v>
      </c>
      <c r="F214" s="28">
        <f>VLOOKUP(B214,viz!$B$3:$E$1863,4,0)</f>
        <v>0</v>
      </c>
      <c r="G214" s="25">
        <f t="shared" si="8"/>
        <v>0.31126675039815499</v>
      </c>
      <c r="I214" s="31">
        <v>35454</v>
      </c>
      <c r="J214" s="20">
        <v>0.108228161931038</v>
      </c>
      <c r="K214" s="20">
        <v>0</v>
      </c>
      <c r="L214" s="20">
        <v>2.0880514123934199E-2</v>
      </c>
      <c r="M214" s="20">
        <v>0.35806477828747302</v>
      </c>
      <c r="N214" s="20" t="s">
        <v>122</v>
      </c>
      <c r="O214" s="20">
        <v>0.31126675039815499</v>
      </c>
      <c r="P214" s="20" t="s">
        <v>122</v>
      </c>
      <c r="Q214" s="20">
        <v>3.7216254026291702E-2</v>
      </c>
      <c r="R214" s="20" t="s">
        <v>122</v>
      </c>
      <c r="S214" s="20" t="s">
        <v>122</v>
      </c>
      <c r="T214" s="20" t="s">
        <v>122</v>
      </c>
      <c r="U214" s="20" t="s">
        <v>122</v>
      </c>
      <c r="V214" s="20">
        <v>0.27257170316414697</v>
      </c>
      <c r="W214" s="20" t="s">
        <v>122</v>
      </c>
      <c r="X214" s="20"/>
      <c r="Y214" s="20"/>
      <c r="Z214" s="20"/>
      <c r="AA214" s="30"/>
    </row>
    <row r="215" spans="1:27" x14ac:dyDescent="0.25">
      <c r="A215">
        <v>179</v>
      </c>
      <c r="B215" s="15">
        <v>35461</v>
      </c>
      <c r="C215" s="25">
        <f t="shared" si="6"/>
        <v>0.108217306435108</v>
      </c>
      <c r="D215" s="25">
        <f>VLOOKUP(B215,input_BB!$B$19:$K$10000,$D$35,0)</f>
        <v>786.16</v>
      </c>
      <c r="E215" s="27">
        <f t="shared" si="7"/>
        <v>1.7875453241842721E-3</v>
      </c>
      <c r="F215" s="28">
        <f>VLOOKUP(B215,viz!$B$3:$E$1863,4,0)</f>
        <v>0</v>
      </c>
      <c r="G215" s="25">
        <f t="shared" si="8"/>
        <v>0.31126668675982899</v>
      </c>
      <c r="I215" s="31">
        <v>35461</v>
      </c>
      <c r="J215" s="20">
        <v>0.108217306435108</v>
      </c>
      <c r="K215" s="20">
        <v>0</v>
      </c>
      <c r="L215" s="20">
        <v>2.0887656129138399E-2</v>
      </c>
      <c r="M215" s="20">
        <v>0.35806950036167101</v>
      </c>
      <c r="N215" s="20" t="s">
        <v>122</v>
      </c>
      <c r="O215" s="20">
        <v>0.31126668675982899</v>
      </c>
      <c r="P215" s="20" t="s">
        <v>122</v>
      </c>
      <c r="Q215" s="20">
        <v>3.72301173339133E-2</v>
      </c>
      <c r="R215" s="20" t="s">
        <v>122</v>
      </c>
      <c r="S215" s="20" t="s">
        <v>122</v>
      </c>
      <c r="T215" s="20" t="s">
        <v>122</v>
      </c>
      <c r="U215" s="20" t="s">
        <v>122</v>
      </c>
      <c r="V215" s="20">
        <v>0.27254603941544803</v>
      </c>
      <c r="W215" s="20" t="s">
        <v>122</v>
      </c>
      <c r="X215" s="20"/>
      <c r="Y215" s="20"/>
      <c r="Z215" s="20"/>
      <c r="AA215" s="30"/>
    </row>
    <row r="216" spans="1:27" x14ac:dyDescent="0.25">
      <c r="A216">
        <v>180</v>
      </c>
      <c r="B216" s="15">
        <v>35468</v>
      </c>
      <c r="C216" s="25">
        <f t="shared" si="6"/>
        <v>0.108206436038017</v>
      </c>
      <c r="D216" s="25">
        <f>VLOOKUP(B216,input_BB!$B$19:$K$10000,$D$35,0)</f>
        <v>789.56</v>
      </c>
      <c r="E216" s="27">
        <f t="shared" si="7"/>
        <v>1.761653016061173E-3</v>
      </c>
      <c r="F216" s="28">
        <f>VLOOKUP(B216,viz!$B$3:$E$1863,4,0)</f>
        <v>0</v>
      </c>
      <c r="G216" s="25">
        <f t="shared" si="8"/>
        <v>0.31126910040809502</v>
      </c>
      <c r="I216" s="31">
        <v>35468</v>
      </c>
      <c r="J216" s="20">
        <v>0.108206436038017</v>
      </c>
      <c r="K216" s="20">
        <v>0</v>
      </c>
      <c r="L216" s="20">
        <v>2.08946575537142E-2</v>
      </c>
      <c r="M216" s="20">
        <v>0.35807171186470499</v>
      </c>
      <c r="N216" s="20" t="s">
        <v>122</v>
      </c>
      <c r="O216" s="20">
        <v>0.31126910040809502</v>
      </c>
      <c r="P216" s="20" t="s">
        <v>122</v>
      </c>
      <c r="Q216" s="20">
        <v>3.7244329991828098E-2</v>
      </c>
      <c r="R216" s="20" t="s">
        <v>122</v>
      </c>
      <c r="S216" s="20" t="s">
        <v>122</v>
      </c>
      <c r="T216" s="20" t="s">
        <v>122</v>
      </c>
      <c r="U216" s="20" t="s">
        <v>122</v>
      </c>
      <c r="V216" s="20">
        <v>0.27252020018165801</v>
      </c>
      <c r="W216" s="20" t="s">
        <v>122</v>
      </c>
      <c r="X216" s="20"/>
      <c r="Y216" s="20"/>
      <c r="Z216" s="20"/>
      <c r="AA216" s="30"/>
    </row>
    <row r="217" spans="1:27" x14ac:dyDescent="0.25">
      <c r="A217">
        <v>181</v>
      </c>
      <c r="B217" s="15">
        <v>35475</v>
      </c>
      <c r="C217" s="25">
        <f t="shared" si="6"/>
        <v>0.108195655047894</v>
      </c>
      <c r="D217" s="25">
        <f>VLOOKUP(B217,input_BB!$B$19:$K$10000,$D$35,0)</f>
        <v>808.48</v>
      </c>
      <c r="E217" s="27">
        <f t="shared" si="7"/>
        <v>1.7359736672940822E-3</v>
      </c>
      <c r="F217" s="28">
        <f>VLOOKUP(B217,viz!$B$3:$E$1863,4,0)</f>
        <v>0</v>
      </c>
      <c r="G217" s="25">
        <f t="shared" si="8"/>
        <v>0.31126690076074698</v>
      </c>
      <c r="I217" s="31">
        <v>35475</v>
      </c>
      <c r="J217" s="20">
        <v>0.108195655047894</v>
      </c>
      <c r="K217" s="20">
        <v>0</v>
      </c>
      <c r="L217" s="20">
        <v>2.0901223107442898E-2</v>
      </c>
      <c r="M217" s="20">
        <v>0.35807777049224698</v>
      </c>
      <c r="N217" s="20" t="s">
        <v>122</v>
      </c>
      <c r="O217" s="20">
        <v>0.31126690076074698</v>
      </c>
      <c r="P217" s="20" t="s">
        <v>122</v>
      </c>
      <c r="Q217" s="20">
        <v>3.7258442279822203E-2</v>
      </c>
      <c r="R217" s="20" t="s">
        <v>122</v>
      </c>
      <c r="S217" s="20" t="s">
        <v>122</v>
      </c>
      <c r="T217" s="20" t="s">
        <v>122</v>
      </c>
      <c r="U217" s="20" t="s">
        <v>122</v>
      </c>
      <c r="V217" s="20">
        <v>0.27249566335974101</v>
      </c>
      <c r="W217" s="20" t="s">
        <v>122</v>
      </c>
      <c r="X217" s="20"/>
      <c r="Y217" s="20"/>
      <c r="Z217" s="20"/>
      <c r="AA217" s="30"/>
    </row>
    <row r="218" spans="1:27" x14ac:dyDescent="0.25">
      <c r="A218">
        <v>182</v>
      </c>
      <c r="B218" s="15">
        <v>35482</v>
      </c>
      <c r="C218" s="25">
        <f t="shared" si="6"/>
        <v>0.108184859156609</v>
      </c>
      <c r="D218" s="25">
        <f>VLOOKUP(B218,input_BB!$B$19:$K$10000,$D$35,0)</f>
        <v>801.77</v>
      </c>
      <c r="E218" s="27">
        <f t="shared" si="7"/>
        <v>1.7102588252994088E-3</v>
      </c>
      <c r="F218" s="28">
        <f>VLOOKUP(B218,viz!$B$3:$E$1863,4,0)</f>
        <v>0</v>
      </c>
      <c r="G218" s="25">
        <f t="shared" si="8"/>
        <v>0.311267545634964</v>
      </c>
      <c r="I218" s="31">
        <v>35482</v>
      </c>
      <c r="J218" s="20">
        <v>0.108184859156609</v>
      </c>
      <c r="K218" s="20">
        <v>0</v>
      </c>
      <c r="L218" s="20">
        <v>2.0907946248044901E-2</v>
      </c>
      <c r="M218" s="20">
        <v>0.35808182839974001</v>
      </c>
      <c r="N218" s="20" t="s">
        <v>122</v>
      </c>
      <c r="O218" s="20">
        <v>0.311267545634964</v>
      </c>
      <c r="P218" s="20" t="s">
        <v>122</v>
      </c>
      <c r="Q218" s="20">
        <v>3.7273074048723001E-2</v>
      </c>
      <c r="R218" s="20" t="s">
        <v>122</v>
      </c>
      <c r="S218" s="20" t="s">
        <v>122</v>
      </c>
      <c r="T218" s="20" t="s">
        <v>122</v>
      </c>
      <c r="U218" s="20" t="s">
        <v>122</v>
      </c>
      <c r="V218" s="20">
        <v>0.27246960566852801</v>
      </c>
      <c r="W218" s="20" t="s">
        <v>122</v>
      </c>
      <c r="X218" s="20"/>
      <c r="Y218" s="20"/>
      <c r="Z218" s="20"/>
      <c r="AA218" s="30"/>
    </row>
    <row r="219" spans="1:27" x14ac:dyDescent="0.25">
      <c r="A219">
        <v>183</v>
      </c>
      <c r="B219" s="15">
        <v>35489</v>
      </c>
      <c r="C219" s="25">
        <f t="shared" si="6"/>
        <v>0.108174122869968</v>
      </c>
      <c r="D219" s="25">
        <f>VLOOKUP(B219,input_BB!$B$19:$K$10000,$D$35,0)</f>
        <v>790.82</v>
      </c>
      <c r="E219" s="27">
        <f t="shared" si="7"/>
        <v>1.6846859562055457E-3</v>
      </c>
      <c r="F219" s="28">
        <f>VLOOKUP(B219,viz!$B$3:$E$1863,4,0)</f>
        <v>0</v>
      </c>
      <c r="G219" s="25">
        <f t="shared" si="8"/>
        <v>0.31126629686776103</v>
      </c>
      <c r="I219" s="31">
        <v>35489</v>
      </c>
      <c r="J219" s="20">
        <v>0.108174122869968</v>
      </c>
      <c r="K219" s="20">
        <v>0</v>
      </c>
      <c r="L219" s="20">
        <v>2.0915013150131799E-2</v>
      </c>
      <c r="M219" s="20">
        <v>0.35808655250258897</v>
      </c>
      <c r="N219" s="20" t="s">
        <v>122</v>
      </c>
      <c r="O219" s="20">
        <v>0.31126629686776103</v>
      </c>
      <c r="P219" s="20" t="s">
        <v>122</v>
      </c>
      <c r="Q219" s="20">
        <v>3.7287097163501398E-2</v>
      </c>
      <c r="R219" s="20" t="s">
        <v>122</v>
      </c>
      <c r="S219" s="20" t="s">
        <v>122</v>
      </c>
      <c r="T219" s="20" t="s">
        <v>122</v>
      </c>
      <c r="U219" s="20" t="s">
        <v>122</v>
      </c>
      <c r="V219" s="20">
        <v>0.27244504031601702</v>
      </c>
      <c r="W219" s="20" t="s">
        <v>122</v>
      </c>
      <c r="X219" s="20"/>
      <c r="Y219" s="20"/>
      <c r="Z219" s="20"/>
      <c r="AA219" s="30"/>
    </row>
    <row r="220" spans="1:27" x14ac:dyDescent="0.25">
      <c r="A220">
        <v>184</v>
      </c>
      <c r="B220" s="15">
        <v>35496</v>
      </c>
      <c r="C220" s="25">
        <f t="shared" si="6"/>
        <v>0.108163423836231</v>
      </c>
      <c r="D220" s="25">
        <f>VLOOKUP(B220,input_BB!$B$19:$K$10000,$D$35,0)</f>
        <v>804.97</v>
      </c>
      <c r="E220" s="27">
        <f t="shared" si="7"/>
        <v>1.659201820178259E-3</v>
      </c>
      <c r="F220" s="28">
        <f>VLOOKUP(B220,viz!$B$3:$E$1863,4,0)</f>
        <v>0</v>
      </c>
      <c r="G220" s="25">
        <f t="shared" si="8"/>
        <v>0.311265634669323</v>
      </c>
      <c r="I220" s="31">
        <v>35496</v>
      </c>
      <c r="J220" s="20">
        <v>0.108163423836231</v>
      </c>
      <c r="K220" s="20">
        <v>0</v>
      </c>
      <c r="L220" s="20">
        <v>2.0922026723335801E-2</v>
      </c>
      <c r="M220" s="20">
        <v>0.35809122121789899</v>
      </c>
      <c r="N220" s="20" t="s">
        <v>122</v>
      </c>
      <c r="O220" s="20">
        <v>0.311265634669323</v>
      </c>
      <c r="P220" s="20" t="s">
        <v>122</v>
      </c>
      <c r="Q220" s="20">
        <v>3.7300815622496E-2</v>
      </c>
      <c r="R220" s="20" t="s">
        <v>122</v>
      </c>
      <c r="S220" s="20" t="s">
        <v>122</v>
      </c>
      <c r="T220" s="20" t="s">
        <v>122</v>
      </c>
      <c r="U220" s="20" t="s">
        <v>122</v>
      </c>
      <c r="V220" s="20">
        <v>0.27242030176694598</v>
      </c>
      <c r="W220" s="20" t="s">
        <v>122</v>
      </c>
      <c r="X220" s="20"/>
      <c r="Y220" s="20"/>
      <c r="Z220" s="20"/>
      <c r="AA220" s="30"/>
    </row>
    <row r="221" spans="1:27" x14ac:dyDescent="0.25">
      <c r="A221">
        <v>185</v>
      </c>
      <c r="B221" s="15">
        <v>35503</v>
      </c>
      <c r="C221" s="25">
        <f t="shared" si="6"/>
        <v>0.10815273225307501</v>
      </c>
      <c r="D221" s="25">
        <f>VLOOKUP(B221,input_BB!$B$19:$K$10000,$D$35,0)</f>
        <v>793.17</v>
      </c>
      <c r="E221" s="27">
        <f t="shared" si="7"/>
        <v>1.6337354307647968E-3</v>
      </c>
      <c r="F221" s="28">
        <f>VLOOKUP(B221,viz!$B$3:$E$1863,4,0)</f>
        <v>0</v>
      </c>
      <c r="G221" s="25">
        <f t="shared" si="8"/>
        <v>0.31126577877924599</v>
      </c>
      <c r="I221" s="31">
        <v>35503</v>
      </c>
      <c r="J221" s="20">
        <v>0.10815273225307501</v>
      </c>
      <c r="K221" s="20">
        <v>0</v>
      </c>
      <c r="L221" s="20">
        <v>2.0928513772114E-2</v>
      </c>
      <c r="M221" s="20">
        <v>0.35809639388895698</v>
      </c>
      <c r="N221" s="20" t="s">
        <v>122</v>
      </c>
      <c r="O221" s="20">
        <v>0.31126577877924599</v>
      </c>
      <c r="P221" s="20" t="s">
        <v>122</v>
      </c>
      <c r="Q221" s="20">
        <v>3.73147309640076E-2</v>
      </c>
      <c r="R221" s="20" t="s">
        <v>122</v>
      </c>
      <c r="S221" s="20" t="s">
        <v>122</v>
      </c>
      <c r="T221" s="20" t="s">
        <v>122</v>
      </c>
      <c r="U221" s="20" t="s">
        <v>122</v>
      </c>
      <c r="V221" s="20">
        <v>0.27239458259567501</v>
      </c>
      <c r="W221" s="20" t="s">
        <v>122</v>
      </c>
      <c r="X221" s="20"/>
      <c r="Y221" s="20"/>
      <c r="Z221" s="20"/>
      <c r="AA221" s="30"/>
    </row>
    <row r="222" spans="1:27" x14ac:dyDescent="0.25">
      <c r="A222">
        <v>186</v>
      </c>
      <c r="B222" s="15">
        <v>35510</v>
      </c>
      <c r="C222" s="25">
        <f t="shared" si="6"/>
        <v>0.108142077922821</v>
      </c>
      <c r="D222" s="25">
        <f>VLOOKUP(B222,input_BB!$B$19:$K$10000,$D$35,0)</f>
        <v>784.1</v>
      </c>
      <c r="E222" s="27">
        <f t="shared" si="7"/>
        <v>1.6083577744131178E-3</v>
      </c>
      <c r="F222" s="28">
        <f>VLOOKUP(B222,viz!$B$3:$E$1863,4,0)</f>
        <v>0</v>
      </c>
      <c r="G222" s="25">
        <f t="shared" si="8"/>
        <v>0.31126518145744497</v>
      </c>
      <c r="I222" s="31">
        <v>35510</v>
      </c>
      <c r="J222" s="20">
        <v>0.108142077922821</v>
      </c>
      <c r="K222" s="20">
        <v>0</v>
      </c>
      <c r="L222" s="20">
        <v>2.0934998478175499E-2</v>
      </c>
      <c r="M222" s="20">
        <v>0.35810102568860702</v>
      </c>
      <c r="N222" s="20" t="s">
        <v>122</v>
      </c>
      <c r="O222" s="20">
        <v>0.31126518145744497</v>
      </c>
      <c r="P222" s="20" t="s">
        <v>122</v>
      </c>
      <c r="Q222" s="20">
        <v>3.7328288364349101E-2</v>
      </c>
      <c r="R222" s="20" t="s">
        <v>122</v>
      </c>
      <c r="S222" s="20" t="s">
        <v>122</v>
      </c>
      <c r="T222" s="20" t="s">
        <v>122</v>
      </c>
      <c r="U222" s="20" t="s">
        <v>122</v>
      </c>
      <c r="V222" s="20">
        <v>0.27237050601142399</v>
      </c>
      <c r="W222" s="20" t="s">
        <v>122</v>
      </c>
      <c r="X222" s="20"/>
      <c r="Y222" s="20"/>
      <c r="Z222" s="20"/>
      <c r="AA222" s="30"/>
    </row>
    <row r="223" spans="1:27" x14ac:dyDescent="0.25">
      <c r="A223">
        <v>187</v>
      </c>
      <c r="B223" s="15">
        <v>35517</v>
      </c>
      <c r="C223" s="25">
        <f t="shared" si="6"/>
        <v>0.108131483197212</v>
      </c>
      <c r="D223" s="25">
        <f>VLOOKUP(B223,input_BB!$B$19:$K$10000,$D$35,0)</f>
        <v>773.88</v>
      </c>
      <c r="E223" s="27">
        <f t="shared" si="7"/>
        <v>1.583122090964629E-3</v>
      </c>
      <c r="F223" s="28">
        <f>VLOOKUP(B223,viz!$B$3:$E$1863,4,0)</f>
        <v>0</v>
      </c>
      <c r="G223" s="25">
        <f t="shared" si="8"/>
        <v>0.31126459504815901</v>
      </c>
      <c r="I223" s="31">
        <v>35517</v>
      </c>
      <c r="J223" s="20">
        <v>0.108131483197212</v>
      </c>
      <c r="K223" s="20">
        <v>0</v>
      </c>
      <c r="L223" s="20">
        <v>2.0941766425837099E-2</v>
      </c>
      <c r="M223" s="20">
        <v>0.35810740902493299</v>
      </c>
      <c r="N223" s="20" t="s">
        <v>122</v>
      </c>
      <c r="O223" s="20">
        <v>0.31126459504815901</v>
      </c>
      <c r="P223" s="20" t="s">
        <v>122</v>
      </c>
      <c r="Q223" s="20">
        <v>3.7342278052511398E-2</v>
      </c>
      <c r="R223" s="20" t="s">
        <v>122</v>
      </c>
      <c r="S223" s="20" t="s">
        <v>122</v>
      </c>
      <c r="T223" s="20" t="s">
        <v>122</v>
      </c>
      <c r="U223" s="20" t="s">
        <v>122</v>
      </c>
      <c r="V223" s="20">
        <v>0.27234395144856</v>
      </c>
      <c r="W223" s="20" t="s">
        <v>122</v>
      </c>
      <c r="X223" s="20"/>
      <c r="Y223" s="20"/>
      <c r="Z223" s="20"/>
      <c r="AA223" s="30"/>
    </row>
    <row r="224" spans="1:27" x14ac:dyDescent="0.25">
      <c r="A224">
        <v>188</v>
      </c>
      <c r="B224" s="15">
        <v>35524</v>
      </c>
      <c r="C224" s="25">
        <f t="shared" si="6"/>
        <v>0.108120881021023</v>
      </c>
      <c r="D224" s="25">
        <f>VLOOKUP(B224,input_BB!$B$19:$K$10000,$D$35,0)</f>
        <v>757.9</v>
      </c>
      <c r="E224" s="27">
        <f t="shared" si="7"/>
        <v>1.5578686609047621E-3</v>
      </c>
      <c r="F224" s="28">
        <f>VLOOKUP(B224,viz!$B$3:$E$1863,4,0)</f>
        <v>1</v>
      </c>
      <c r="G224" s="25">
        <f t="shared" si="8"/>
        <v>0.31126417162489001</v>
      </c>
      <c r="I224" s="31">
        <v>35524</v>
      </c>
      <c r="J224" s="20">
        <v>0.108120881021023</v>
      </c>
      <c r="K224" s="20">
        <v>0</v>
      </c>
      <c r="L224" s="20">
        <v>2.09488431377691E-2</v>
      </c>
      <c r="M224" s="20">
        <v>0.35811100596851903</v>
      </c>
      <c r="N224" s="20" t="s">
        <v>122</v>
      </c>
      <c r="O224" s="20">
        <v>0.31126417162489001</v>
      </c>
      <c r="P224" s="20" t="s">
        <v>122</v>
      </c>
      <c r="Q224" s="20">
        <v>3.7356176823083197E-2</v>
      </c>
      <c r="R224" s="20" t="s">
        <v>122</v>
      </c>
      <c r="S224" s="20" t="s">
        <v>122</v>
      </c>
      <c r="T224" s="20" t="s">
        <v>122</v>
      </c>
      <c r="U224" s="20" t="s">
        <v>122</v>
      </c>
      <c r="V224" s="20">
        <v>0.272319802445739</v>
      </c>
      <c r="W224" s="20" t="s">
        <v>122</v>
      </c>
      <c r="X224" s="20"/>
      <c r="Y224" s="20"/>
      <c r="Z224" s="20"/>
      <c r="AA224" s="30"/>
    </row>
    <row r="225" spans="1:27" x14ac:dyDescent="0.25">
      <c r="A225">
        <v>189</v>
      </c>
      <c r="B225" s="15">
        <v>35531</v>
      </c>
      <c r="C225" s="25">
        <f t="shared" si="6"/>
        <v>0.108110345900059</v>
      </c>
      <c r="D225" s="25">
        <f>VLOOKUP(B225,input_BB!$B$19:$K$10000,$D$35,0)</f>
        <v>737.65</v>
      </c>
      <c r="E225" s="27">
        <f t="shared" si="7"/>
        <v>1.5327749503594636E-3</v>
      </c>
      <c r="F225" s="28">
        <f>VLOOKUP(B225,viz!$B$3:$E$1863,4,0)</f>
        <v>1</v>
      </c>
      <c r="G225" s="25">
        <f t="shared" si="8"/>
        <v>0.311265299472336</v>
      </c>
      <c r="I225" s="31">
        <v>35531</v>
      </c>
      <c r="J225" s="20">
        <v>0.108110345900059</v>
      </c>
      <c r="K225" s="20">
        <v>0</v>
      </c>
      <c r="L225" s="20">
        <v>2.0955376289619899E-2</v>
      </c>
      <c r="M225" s="20">
        <v>0.35811456140949799</v>
      </c>
      <c r="N225" s="20" t="s">
        <v>122</v>
      </c>
      <c r="O225" s="20">
        <v>0.311265299472336</v>
      </c>
      <c r="P225" s="20" t="s">
        <v>122</v>
      </c>
      <c r="Q225" s="20">
        <v>3.7369711119067499E-2</v>
      </c>
      <c r="R225" s="20" t="s">
        <v>122</v>
      </c>
      <c r="S225" s="20" t="s">
        <v>122</v>
      </c>
      <c r="T225" s="20" t="s">
        <v>122</v>
      </c>
      <c r="U225" s="20" t="s">
        <v>122</v>
      </c>
      <c r="V225" s="20">
        <v>0.27229505170947799</v>
      </c>
      <c r="W225" s="20" t="s">
        <v>122</v>
      </c>
      <c r="X225" s="20"/>
      <c r="Y225" s="20"/>
      <c r="Z225" s="20"/>
      <c r="AA225" s="30"/>
    </row>
    <row r="226" spans="1:27" x14ac:dyDescent="0.25">
      <c r="A226">
        <v>190</v>
      </c>
      <c r="B226" s="15">
        <v>35538</v>
      </c>
      <c r="C226" s="25">
        <f t="shared" si="6"/>
        <v>0.108099825680256</v>
      </c>
      <c r="D226" s="25">
        <f>VLOOKUP(B226,input_BB!$B$19:$K$10000,$D$35,0)</f>
        <v>766.34</v>
      </c>
      <c r="E226" s="27">
        <f t="shared" si="7"/>
        <v>1.507716733039401E-3</v>
      </c>
      <c r="F226" s="28">
        <f>VLOOKUP(B226,viz!$B$3:$E$1863,4,0)</f>
        <v>0</v>
      </c>
      <c r="G226" s="25">
        <f t="shared" si="8"/>
        <v>0.31126626498001703</v>
      </c>
      <c r="I226" s="31">
        <v>35538</v>
      </c>
      <c r="J226" s="20">
        <v>0.108099825680256</v>
      </c>
      <c r="K226" s="20">
        <v>0</v>
      </c>
      <c r="L226" s="20">
        <v>2.0961990307292601E-2</v>
      </c>
      <c r="M226" s="20">
        <v>0.35811921248603001</v>
      </c>
      <c r="N226" s="20" t="s">
        <v>122</v>
      </c>
      <c r="O226" s="20">
        <v>0.31126626498001703</v>
      </c>
      <c r="P226" s="20" t="s">
        <v>122</v>
      </c>
      <c r="Q226" s="20">
        <v>3.7383625493524503E-2</v>
      </c>
      <c r="R226" s="20" t="s">
        <v>122</v>
      </c>
      <c r="S226" s="20" t="s">
        <v>122</v>
      </c>
      <c r="T226" s="20" t="s">
        <v>122</v>
      </c>
      <c r="U226" s="20" t="s">
        <v>122</v>
      </c>
      <c r="V226" s="20">
        <v>0.27226890673313597</v>
      </c>
      <c r="W226" s="20" t="s">
        <v>122</v>
      </c>
      <c r="X226" s="20"/>
      <c r="Y226" s="20"/>
      <c r="Z226" s="20"/>
      <c r="AA226" s="30"/>
    </row>
    <row r="227" spans="1:27" x14ac:dyDescent="0.25">
      <c r="A227">
        <v>191</v>
      </c>
      <c r="B227" s="15">
        <v>35545</v>
      </c>
      <c r="C227" s="25">
        <f t="shared" si="6"/>
        <v>0.108089342713356</v>
      </c>
      <c r="D227" s="25">
        <f>VLOOKUP(B227,input_BB!$B$19:$K$10000,$D$35,0)</f>
        <v>765.37</v>
      </c>
      <c r="E227" s="27">
        <f t="shared" si="7"/>
        <v>1.4827472487835345E-3</v>
      </c>
      <c r="F227" s="28">
        <f>VLOOKUP(B227,viz!$B$3:$E$1863,4,0)</f>
        <v>0</v>
      </c>
      <c r="G227" s="25">
        <f t="shared" si="8"/>
        <v>0.31126537120062697</v>
      </c>
      <c r="I227" s="31">
        <v>35545</v>
      </c>
      <c r="J227" s="20">
        <v>0.108089342713356</v>
      </c>
      <c r="K227" s="20">
        <v>0</v>
      </c>
      <c r="L227" s="20">
        <v>2.0968808814022102E-2</v>
      </c>
      <c r="M227" s="20">
        <v>0.35812447358906002</v>
      </c>
      <c r="N227" s="20" t="s">
        <v>122</v>
      </c>
      <c r="O227" s="20">
        <v>0.31126537120062697</v>
      </c>
      <c r="P227" s="20" t="s">
        <v>122</v>
      </c>
      <c r="Q227" s="20">
        <v>3.73971267287833E-2</v>
      </c>
      <c r="R227" s="20" t="s">
        <v>122</v>
      </c>
      <c r="S227" s="20" t="s">
        <v>122</v>
      </c>
      <c r="T227" s="20" t="s">
        <v>122</v>
      </c>
      <c r="U227" s="20" t="s">
        <v>122</v>
      </c>
      <c r="V227" s="20">
        <v>0.272244219667507</v>
      </c>
      <c r="W227" s="20" t="s">
        <v>122</v>
      </c>
      <c r="X227" s="20"/>
      <c r="Y227" s="20"/>
      <c r="Z227" s="20"/>
      <c r="AA227" s="30"/>
    </row>
    <row r="228" spans="1:27" x14ac:dyDescent="0.25">
      <c r="A228">
        <v>192</v>
      </c>
      <c r="B228" s="15">
        <v>35552</v>
      </c>
      <c r="C228" s="25">
        <f t="shared" si="6"/>
        <v>0.10807888209819801</v>
      </c>
      <c r="D228" s="25">
        <f>VLOOKUP(B228,input_BB!$B$19:$K$10000,$D$35,0)</f>
        <v>812.97</v>
      </c>
      <c r="E228" s="27">
        <f t="shared" si="7"/>
        <v>1.4578310043666619E-3</v>
      </c>
      <c r="F228" s="28">
        <f>VLOOKUP(B228,viz!$B$3:$E$1863,4,0)</f>
        <v>0</v>
      </c>
      <c r="G228" s="25">
        <f t="shared" si="8"/>
        <v>0.31126593523427998</v>
      </c>
      <c r="I228" s="31">
        <v>35552</v>
      </c>
      <c r="J228" s="20">
        <v>0.10807888209819801</v>
      </c>
      <c r="K228" s="20">
        <v>0</v>
      </c>
      <c r="L228" s="20">
        <v>2.09753751647202E-2</v>
      </c>
      <c r="M228" s="20">
        <v>0.35812855135143101</v>
      </c>
      <c r="N228" s="20" t="s">
        <v>122</v>
      </c>
      <c r="O228" s="20">
        <v>0.31126593523427998</v>
      </c>
      <c r="P228" s="20" t="s">
        <v>122</v>
      </c>
      <c r="Q228" s="20">
        <v>3.7410879900173701E-2</v>
      </c>
      <c r="R228" s="20" t="s">
        <v>122</v>
      </c>
      <c r="S228" s="20" t="s">
        <v>122</v>
      </c>
      <c r="T228" s="20" t="s">
        <v>122</v>
      </c>
      <c r="U228" s="20" t="s">
        <v>122</v>
      </c>
      <c r="V228" s="20">
        <v>0.27221925834939498</v>
      </c>
      <c r="W228" s="20" t="s">
        <v>122</v>
      </c>
      <c r="X228" s="20"/>
      <c r="Y228" s="20"/>
      <c r="Z228" s="20"/>
      <c r="AA228" s="30"/>
    </row>
    <row r="229" spans="1:27" x14ac:dyDescent="0.25">
      <c r="A229">
        <v>193</v>
      </c>
      <c r="B229" s="15">
        <v>35559</v>
      </c>
      <c r="C229" s="25">
        <f t="shared" si="6"/>
        <v>0.10806847363710401</v>
      </c>
      <c r="D229" s="25">
        <f>VLOOKUP(B229,input_BB!$B$19:$K$10000,$D$35,0)</f>
        <v>824.78</v>
      </c>
      <c r="E229" s="27">
        <f t="shared" si="7"/>
        <v>1.4330389862391884E-3</v>
      </c>
      <c r="F229" s="28">
        <f>VLOOKUP(B229,viz!$B$3:$E$1863,4,0)</f>
        <v>0</v>
      </c>
      <c r="G229" s="25">
        <f t="shared" si="8"/>
        <v>0.311265801073074</v>
      </c>
      <c r="I229" s="31">
        <v>35559</v>
      </c>
      <c r="J229" s="20">
        <v>0.10806847363710401</v>
      </c>
      <c r="K229" s="20">
        <v>0</v>
      </c>
      <c r="L229" s="20">
        <v>2.09818024083381E-2</v>
      </c>
      <c r="M229" s="20">
        <v>0.35813185521243202</v>
      </c>
      <c r="N229" s="20" t="s">
        <v>122</v>
      </c>
      <c r="O229" s="20">
        <v>0.311265801073074</v>
      </c>
      <c r="P229" s="20" t="s">
        <v>122</v>
      </c>
      <c r="Q229" s="20">
        <v>3.7425090333235697E-2</v>
      </c>
      <c r="R229" s="20" t="s">
        <v>122</v>
      </c>
      <c r="S229" s="20" t="s">
        <v>122</v>
      </c>
      <c r="T229" s="20" t="s">
        <v>122</v>
      </c>
      <c r="U229" s="20" t="s">
        <v>122</v>
      </c>
      <c r="V229" s="20">
        <v>0.27219545097291997</v>
      </c>
      <c r="W229" s="20" t="s">
        <v>122</v>
      </c>
      <c r="X229" s="20"/>
      <c r="Y229" s="20"/>
      <c r="Z229" s="20"/>
      <c r="AA229" s="30"/>
    </row>
    <row r="230" spans="1:27" x14ac:dyDescent="0.25">
      <c r="A230">
        <v>194</v>
      </c>
      <c r="B230" s="15">
        <v>35566</v>
      </c>
      <c r="C230" s="25">
        <f t="shared" ref="C230:C293" si="9">J230</f>
        <v>0.10805808752775201</v>
      </c>
      <c r="D230" s="25">
        <f>VLOOKUP(B230,input_BB!$B$19:$K$10000,$D$35,0)</f>
        <v>829.75</v>
      </c>
      <c r="E230" s="27">
        <f t="shared" ref="E230:E293" si="10">(C230-$E$34)/$E$36</f>
        <v>1.4083002079507087E-3</v>
      </c>
      <c r="F230" s="28">
        <f>VLOOKUP(B230,viz!$B$3:$E$1863,4,0)</f>
        <v>0</v>
      </c>
      <c r="G230" s="25">
        <f t="shared" ref="G230:G293" si="11">VLOOKUP(B230,$I$37:$AA$5000,$G$34,0)</f>
        <v>0.31126261463145499</v>
      </c>
      <c r="I230" s="31">
        <v>35566</v>
      </c>
      <c r="J230" s="20">
        <v>0.10805808752775201</v>
      </c>
      <c r="K230" s="20">
        <v>0</v>
      </c>
      <c r="L230" s="20">
        <v>2.0988135007787401E-2</v>
      </c>
      <c r="M230" s="20">
        <v>0.35813819042948702</v>
      </c>
      <c r="N230" s="20" t="s">
        <v>122</v>
      </c>
      <c r="O230" s="20">
        <v>0.31126261463145499</v>
      </c>
      <c r="P230" s="20" t="s">
        <v>122</v>
      </c>
      <c r="Q230" s="20">
        <v>3.7438291821216697E-2</v>
      </c>
      <c r="R230" s="20" t="s">
        <v>122</v>
      </c>
      <c r="S230" s="20" t="s">
        <v>122</v>
      </c>
      <c r="T230" s="20" t="s">
        <v>122</v>
      </c>
      <c r="U230" s="20" t="s">
        <v>122</v>
      </c>
      <c r="V230" s="20">
        <v>0.27217276811005398</v>
      </c>
      <c r="W230" s="20" t="s">
        <v>122</v>
      </c>
      <c r="X230" s="20"/>
      <c r="Y230" s="20"/>
      <c r="Z230" s="20"/>
      <c r="AA230" s="30"/>
    </row>
    <row r="231" spans="1:27" x14ac:dyDescent="0.25">
      <c r="A231">
        <v>195</v>
      </c>
      <c r="B231" s="15">
        <v>35573</v>
      </c>
      <c r="C231" s="25">
        <f t="shared" si="9"/>
        <v>0.108047716319561</v>
      </c>
      <c r="D231" s="25">
        <f>VLOOKUP(B231,input_BB!$B$19:$K$10000,$D$35,0)</f>
        <v>847.03</v>
      </c>
      <c r="E231" s="27">
        <f t="shared" si="10"/>
        <v>1.3835969228874314E-3</v>
      </c>
      <c r="F231" s="28">
        <f>VLOOKUP(B231,viz!$B$3:$E$1863,4,0)</f>
        <v>0</v>
      </c>
      <c r="G231" s="25">
        <f t="shared" si="11"/>
        <v>0.311262580763354</v>
      </c>
      <c r="I231" s="31">
        <v>35573</v>
      </c>
      <c r="J231" s="20">
        <v>0.108047716319561</v>
      </c>
      <c r="K231" s="20">
        <v>0</v>
      </c>
      <c r="L231" s="20">
        <v>2.09953007363223E-2</v>
      </c>
      <c r="M231" s="20">
        <v>0.35814299288701701</v>
      </c>
      <c r="N231" s="20" t="s">
        <v>122</v>
      </c>
      <c r="O231" s="20">
        <v>0.311262580763354</v>
      </c>
      <c r="P231" s="20" t="s">
        <v>122</v>
      </c>
      <c r="Q231" s="20">
        <v>3.7451786290532897E-2</v>
      </c>
      <c r="R231" s="20" t="s">
        <v>122</v>
      </c>
      <c r="S231" s="20" t="s">
        <v>122</v>
      </c>
      <c r="T231" s="20" t="s">
        <v>122</v>
      </c>
      <c r="U231" s="20" t="s">
        <v>122</v>
      </c>
      <c r="V231" s="20">
        <v>0.27214733932277402</v>
      </c>
      <c r="W231" s="20" t="s">
        <v>122</v>
      </c>
      <c r="X231" s="20"/>
      <c r="Y231" s="20"/>
      <c r="Z231" s="20"/>
      <c r="AA231" s="30"/>
    </row>
    <row r="232" spans="1:27" x14ac:dyDescent="0.25">
      <c r="A232">
        <v>196</v>
      </c>
      <c r="B232" s="15">
        <v>35580</v>
      </c>
      <c r="C232" s="25">
        <f t="shared" si="9"/>
        <v>0.108037389814854</v>
      </c>
      <c r="D232" s="25">
        <f>VLOOKUP(B232,input_BB!$B$19:$K$10000,$D$35,0)</f>
        <v>848.28</v>
      </c>
      <c r="E232" s="27">
        <f t="shared" si="10"/>
        <v>1.3590001175021419E-3</v>
      </c>
      <c r="F232" s="28">
        <f>VLOOKUP(B232,viz!$B$3:$E$1863,4,0)</f>
        <v>0</v>
      </c>
      <c r="G232" s="25">
        <f t="shared" si="11"/>
        <v>0.31126304654582299</v>
      </c>
      <c r="I232" s="31">
        <v>35580</v>
      </c>
      <c r="J232" s="20">
        <v>0.108037389814854</v>
      </c>
      <c r="K232" s="20">
        <v>0</v>
      </c>
      <c r="L232" s="20">
        <v>2.10016997659184E-2</v>
      </c>
      <c r="M232" s="20">
        <v>0.35814771175215299</v>
      </c>
      <c r="N232" s="20" t="s">
        <v>122</v>
      </c>
      <c r="O232" s="20">
        <v>0.31126304654582299</v>
      </c>
      <c r="P232" s="20" t="s">
        <v>122</v>
      </c>
      <c r="Q232" s="20">
        <v>3.74654768779999E-2</v>
      </c>
      <c r="R232" s="20" t="s">
        <v>122</v>
      </c>
      <c r="S232" s="20" t="s">
        <v>122</v>
      </c>
      <c r="T232" s="20" t="s">
        <v>122</v>
      </c>
      <c r="U232" s="20" t="s">
        <v>122</v>
      </c>
      <c r="V232" s="20">
        <v>0.27212206505810599</v>
      </c>
      <c r="W232" s="20" t="s">
        <v>122</v>
      </c>
      <c r="X232" s="20"/>
      <c r="Y232" s="20"/>
      <c r="Z232" s="20"/>
      <c r="AA232" s="30"/>
    </row>
    <row r="233" spans="1:27" x14ac:dyDescent="0.25">
      <c r="A233">
        <v>197</v>
      </c>
      <c r="B233" s="15">
        <v>35587</v>
      </c>
      <c r="C233" s="25">
        <f t="shared" si="9"/>
        <v>0.108027070760727</v>
      </c>
      <c r="D233" s="25">
        <f>VLOOKUP(B233,input_BB!$B$19:$K$10000,$D$35,0)</f>
        <v>858.01</v>
      </c>
      <c r="E233" s="27">
        <f t="shared" si="10"/>
        <v>1.3344210587282637E-3</v>
      </c>
      <c r="F233" s="28">
        <f>VLOOKUP(B233,viz!$B$3:$E$1863,4,0)</f>
        <v>0</v>
      </c>
      <c r="G233" s="25">
        <f t="shared" si="11"/>
        <v>0.31126360606567799</v>
      </c>
      <c r="I233" s="31">
        <v>35587</v>
      </c>
      <c r="J233" s="20">
        <v>0.108027070760727</v>
      </c>
      <c r="K233" s="20">
        <v>0</v>
      </c>
      <c r="L233" s="20">
        <v>2.1007851810334301E-2</v>
      </c>
      <c r="M233" s="20">
        <v>0.35815163188135601</v>
      </c>
      <c r="N233" s="20" t="s">
        <v>122</v>
      </c>
      <c r="O233" s="20">
        <v>0.31126360606567799</v>
      </c>
      <c r="P233" s="20" t="s">
        <v>122</v>
      </c>
      <c r="Q233" s="20">
        <v>3.7478223048366198E-2</v>
      </c>
      <c r="R233" s="20" t="s">
        <v>122</v>
      </c>
      <c r="S233" s="20" t="s">
        <v>122</v>
      </c>
      <c r="T233" s="20" t="s">
        <v>122</v>
      </c>
      <c r="U233" s="20" t="s">
        <v>122</v>
      </c>
      <c r="V233" s="20">
        <v>0.272098687194266</v>
      </c>
      <c r="W233" s="20" t="s">
        <v>122</v>
      </c>
      <c r="X233" s="20"/>
      <c r="Y233" s="20"/>
      <c r="Z233" s="20"/>
      <c r="AA233" s="30"/>
    </row>
    <row r="234" spans="1:27" x14ac:dyDescent="0.25">
      <c r="A234">
        <v>198</v>
      </c>
      <c r="B234" s="15">
        <v>35594</v>
      </c>
      <c r="C234" s="25">
        <f t="shared" si="9"/>
        <v>0.10801681876182601</v>
      </c>
      <c r="D234" s="25">
        <f>VLOOKUP(B234,input_BB!$B$19:$K$10000,$D$35,0)</f>
        <v>893.27</v>
      </c>
      <c r="E234" s="27">
        <f t="shared" si="10"/>
        <v>1.3100017194714003E-3</v>
      </c>
      <c r="F234" s="28">
        <f>VLOOKUP(B234,viz!$B$3:$E$1863,4,0)</f>
        <v>0</v>
      </c>
      <c r="G234" s="25">
        <f t="shared" si="11"/>
        <v>0.31126163543361302</v>
      </c>
      <c r="I234" s="31">
        <v>35594</v>
      </c>
      <c r="J234" s="20">
        <v>0.10801681876182601</v>
      </c>
      <c r="K234" s="20">
        <v>0</v>
      </c>
      <c r="L234" s="20">
        <v>2.1014308546158302E-2</v>
      </c>
      <c r="M234" s="20">
        <v>0.35815731274047702</v>
      </c>
      <c r="N234" s="20" t="s">
        <v>122</v>
      </c>
      <c r="O234" s="20">
        <v>0.31126163543361302</v>
      </c>
      <c r="P234" s="20" t="s">
        <v>122</v>
      </c>
      <c r="Q234" s="20">
        <v>3.7492300018128699E-2</v>
      </c>
      <c r="R234" s="20" t="s">
        <v>122</v>
      </c>
      <c r="S234" s="20" t="s">
        <v>122</v>
      </c>
      <c r="T234" s="20" t="s">
        <v>122</v>
      </c>
      <c r="U234" s="20" t="s">
        <v>122</v>
      </c>
      <c r="V234" s="20">
        <v>0.272074443261623</v>
      </c>
      <c r="W234" s="20" t="s">
        <v>122</v>
      </c>
      <c r="X234" s="20"/>
      <c r="Y234" s="20"/>
      <c r="Z234" s="20"/>
      <c r="AA234" s="30"/>
    </row>
    <row r="235" spans="1:27" x14ac:dyDescent="0.25">
      <c r="A235">
        <v>199</v>
      </c>
      <c r="B235" s="15">
        <v>35601</v>
      </c>
      <c r="C235" s="25">
        <f t="shared" si="9"/>
        <v>0.108006574213505</v>
      </c>
      <c r="D235" s="25">
        <f>VLOOKUP(B235,input_BB!$B$19:$K$10000,$D$35,0)</f>
        <v>898.7</v>
      </c>
      <c r="E235" s="27">
        <f t="shared" si="10"/>
        <v>1.2856001268259148E-3</v>
      </c>
      <c r="F235" s="28">
        <f>VLOOKUP(B235,viz!$B$3:$E$1863,4,0)</f>
        <v>0</v>
      </c>
      <c r="G235" s="25">
        <f t="shared" si="11"/>
        <v>0.31126270778704102</v>
      </c>
      <c r="I235" s="31">
        <v>35601</v>
      </c>
      <c r="J235" s="20">
        <v>0.108006574213505</v>
      </c>
      <c r="K235" s="20">
        <v>0</v>
      </c>
      <c r="L235" s="20">
        <v>2.1021329491112999E-2</v>
      </c>
      <c r="M235" s="20">
        <v>0.35816127712933599</v>
      </c>
      <c r="N235" s="20" t="s">
        <v>122</v>
      </c>
      <c r="O235" s="20">
        <v>0.31126270778704102</v>
      </c>
      <c r="P235" s="20" t="s">
        <v>122</v>
      </c>
      <c r="Q235" s="20">
        <v>3.7505571223890803E-2</v>
      </c>
      <c r="R235" s="20" t="s">
        <v>122</v>
      </c>
      <c r="S235" s="20" t="s">
        <v>122</v>
      </c>
      <c r="T235" s="20" t="s">
        <v>122</v>
      </c>
      <c r="U235" s="20" t="s">
        <v>122</v>
      </c>
      <c r="V235" s="20">
        <v>0.27204911436862</v>
      </c>
      <c r="W235" s="20" t="s">
        <v>122</v>
      </c>
      <c r="X235" s="20"/>
      <c r="Y235" s="20"/>
      <c r="Z235" s="20"/>
      <c r="AA235" s="30"/>
    </row>
    <row r="236" spans="1:27" x14ac:dyDescent="0.25">
      <c r="A236">
        <v>200</v>
      </c>
      <c r="B236" s="15">
        <v>35608</v>
      </c>
      <c r="C236" s="25">
        <f t="shared" si="9"/>
        <v>0.10799638181924801</v>
      </c>
      <c r="D236" s="25">
        <f>VLOOKUP(B236,input_BB!$B$19:$K$10000,$D$35,0)</f>
        <v>887.3</v>
      </c>
      <c r="E236" s="27">
        <f t="shared" si="10"/>
        <v>1.2613227604698616E-3</v>
      </c>
      <c r="F236" s="28">
        <f>VLOOKUP(B236,viz!$B$3:$E$1863,4,0)</f>
        <v>0</v>
      </c>
      <c r="G236" s="25">
        <f t="shared" si="11"/>
        <v>0.31126358332930898</v>
      </c>
      <c r="I236" s="31">
        <v>35608</v>
      </c>
      <c r="J236" s="20">
        <v>0.10799638181924801</v>
      </c>
      <c r="K236" s="20">
        <v>0</v>
      </c>
      <c r="L236" s="20">
        <v>2.1027489994212001E-2</v>
      </c>
      <c r="M236" s="20">
        <v>0.35816456443538103</v>
      </c>
      <c r="N236" s="20" t="s">
        <v>122</v>
      </c>
      <c r="O236" s="20">
        <v>0.31126358332930898</v>
      </c>
      <c r="P236" s="20" t="s">
        <v>122</v>
      </c>
      <c r="Q236" s="20">
        <v>3.7518474696639298E-2</v>
      </c>
      <c r="R236" s="20" t="s">
        <v>122</v>
      </c>
      <c r="S236" s="20" t="s">
        <v>122</v>
      </c>
      <c r="T236" s="20" t="s">
        <v>122</v>
      </c>
      <c r="U236" s="20" t="s">
        <v>122</v>
      </c>
      <c r="V236" s="20">
        <v>0.272025887544459</v>
      </c>
      <c r="W236" s="20" t="s">
        <v>122</v>
      </c>
      <c r="X236" s="20"/>
      <c r="Y236" s="20"/>
      <c r="Z236" s="20"/>
      <c r="AA236" s="30"/>
    </row>
    <row r="237" spans="1:27" x14ac:dyDescent="0.25">
      <c r="A237">
        <v>201</v>
      </c>
      <c r="B237" s="15">
        <v>35615</v>
      </c>
      <c r="C237" s="25">
        <f t="shared" si="9"/>
        <v>0.107986189424992</v>
      </c>
      <c r="D237" s="25">
        <f>VLOOKUP(B237,input_BB!$B$19:$K$10000,$D$35,0)</f>
        <v>916.92</v>
      </c>
      <c r="E237" s="27">
        <f t="shared" si="10"/>
        <v>1.2370453941161551E-3</v>
      </c>
      <c r="F237" s="28">
        <f>VLOOKUP(B237,viz!$B$3:$E$1863,4,0)</f>
        <v>0</v>
      </c>
      <c r="G237" s="25">
        <f t="shared" si="11"/>
        <v>0.311261666273148</v>
      </c>
      <c r="I237" s="31">
        <v>35615</v>
      </c>
      <c r="J237" s="20">
        <v>0.107986189424992</v>
      </c>
      <c r="K237" s="20">
        <v>0</v>
      </c>
      <c r="L237" s="20">
        <v>2.1034206679911099E-2</v>
      </c>
      <c r="M237" s="20">
        <v>0.35816956047743598</v>
      </c>
      <c r="N237" s="20" t="s">
        <v>122</v>
      </c>
      <c r="O237" s="20">
        <v>0.311261666273148</v>
      </c>
      <c r="P237" s="20" t="s">
        <v>122</v>
      </c>
      <c r="Q237" s="20">
        <v>3.7531980359876198E-2</v>
      </c>
      <c r="R237" s="20" t="s">
        <v>122</v>
      </c>
      <c r="S237" s="20" t="s">
        <v>122</v>
      </c>
      <c r="T237" s="20" t="s">
        <v>122</v>
      </c>
      <c r="U237" s="20" t="s">
        <v>122</v>
      </c>
      <c r="V237" s="20">
        <v>0.27200258620962903</v>
      </c>
      <c r="W237" s="20" t="s">
        <v>122</v>
      </c>
      <c r="X237" s="20"/>
      <c r="Y237" s="20"/>
      <c r="Z237" s="20"/>
      <c r="AA237" s="30"/>
    </row>
    <row r="238" spans="1:27" x14ac:dyDescent="0.25">
      <c r="A238">
        <v>202</v>
      </c>
      <c r="B238" s="15">
        <v>35622</v>
      </c>
      <c r="C238" s="25">
        <f t="shared" si="9"/>
        <v>0.107976034283638</v>
      </c>
      <c r="D238" s="25">
        <f>VLOOKUP(B238,input_BB!$B$19:$K$10000,$D$35,0)</f>
        <v>916.68</v>
      </c>
      <c r="E238" s="27">
        <f t="shared" si="10"/>
        <v>1.2128567608242983E-3</v>
      </c>
      <c r="F238" s="28">
        <f>VLOOKUP(B238,viz!$B$3:$E$1863,4,0)</f>
        <v>0</v>
      </c>
      <c r="G238" s="25">
        <f t="shared" si="11"/>
        <v>0.311262870285888</v>
      </c>
      <c r="I238" s="31">
        <v>35622</v>
      </c>
      <c r="J238" s="20">
        <v>0.107976034283638</v>
      </c>
      <c r="K238" s="20">
        <v>0</v>
      </c>
      <c r="L238" s="20">
        <v>2.10404119103485E-2</v>
      </c>
      <c r="M238" s="20">
        <v>0.35817369893367301</v>
      </c>
      <c r="N238" s="20" t="s">
        <v>122</v>
      </c>
      <c r="O238" s="20">
        <v>0.311262870285888</v>
      </c>
      <c r="P238" s="20" t="s">
        <v>122</v>
      </c>
      <c r="Q238" s="20">
        <v>3.7545528727053697E-2</v>
      </c>
      <c r="R238" s="20" t="s">
        <v>122</v>
      </c>
      <c r="S238" s="20" t="s">
        <v>122</v>
      </c>
      <c r="T238" s="20" t="s">
        <v>122</v>
      </c>
      <c r="U238" s="20" t="s">
        <v>122</v>
      </c>
      <c r="V238" s="20">
        <v>0.27197749014303702</v>
      </c>
      <c r="W238" s="20" t="s">
        <v>122</v>
      </c>
      <c r="X238" s="20"/>
      <c r="Y238" s="20"/>
      <c r="Z238" s="20"/>
      <c r="AA238" s="30"/>
    </row>
    <row r="239" spans="1:27" x14ac:dyDescent="0.25">
      <c r="A239">
        <v>203</v>
      </c>
      <c r="B239" s="15">
        <v>35629</v>
      </c>
      <c r="C239" s="25">
        <f t="shared" si="9"/>
        <v>0.107965931296349</v>
      </c>
      <c r="D239" s="25">
        <f>VLOOKUP(B239,input_BB!$B$19:$K$10000,$D$35,0)</f>
        <v>915.3</v>
      </c>
      <c r="E239" s="27">
        <f t="shared" si="10"/>
        <v>1.1887923538242203E-3</v>
      </c>
      <c r="F239" s="28">
        <f>VLOOKUP(B239,viz!$B$3:$E$1863,4,0)</f>
        <v>0</v>
      </c>
      <c r="G239" s="25">
        <f t="shared" si="11"/>
        <v>0.31126198923216303</v>
      </c>
      <c r="I239" s="31">
        <v>35629</v>
      </c>
      <c r="J239" s="20">
        <v>0.107965931296349</v>
      </c>
      <c r="K239" s="20">
        <v>0</v>
      </c>
      <c r="L239" s="20">
        <v>2.1047019861742001E-2</v>
      </c>
      <c r="M239" s="20">
        <v>0.358179056512335</v>
      </c>
      <c r="N239" s="20" t="s">
        <v>122</v>
      </c>
      <c r="O239" s="20">
        <v>0.31126198923216303</v>
      </c>
      <c r="P239" s="20" t="s">
        <v>122</v>
      </c>
      <c r="Q239" s="20">
        <v>3.7558357614511803E-2</v>
      </c>
      <c r="R239" s="20" t="s">
        <v>122</v>
      </c>
      <c r="S239" s="20" t="s">
        <v>122</v>
      </c>
      <c r="T239" s="20" t="s">
        <v>122</v>
      </c>
      <c r="U239" s="20" t="s">
        <v>122</v>
      </c>
      <c r="V239" s="20">
        <v>0.27195357677924897</v>
      </c>
      <c r="W239" s="20" t="s">
        <v>122</v>
      </c>
      <c r="X239" s="20"/>
      <c r="Y239" s="20"/>
      <c r="Z239" s="20"/>
      <c r="AA239" s="30"/>
    </row>
    <row r="240" spans="1:27" x14ac:dyDescent="0.25">
      <c r="A240">
        <v>204</v>
      </c>
      <c r="B240" s="15">
        <v>35636</v>
      </c>
      <c r="C240" s="25">
        <f t="shared" si="9"/>
        <v>0.107955820858479</v>
      </c>
      <c r="D240" s="25">
        <f>VLOOKUP(B240,input_BB!$B$19:$K$10000,$D$35,0)</f>
        <v>938.79</v>
      </c>
      <c r="E240" s="27">
        <f t="shared" si="10"/>
        <v>1.1647102002103511E-3</v>
      </c>
      <c r="F240" s="28">
        <f>VLOOKUP(B240,viz!$B$3:$E$1863,4,0)</f>
        <v>0</v>
      </c>
      <c r="G240" s="25">
        <f t="shared" si="11"/>
        <v>0.31126230000425897</v>
      </c>
      <c r="I240" s="31">
        <v>35636</v>
      </c>
      <c r="J240" s="20">
        <v>0.107955820858479</v>
      </c>
      <c r="K240" s="20">
        <v>0</v>
      </c>
      <c r="L240" s="20">
        <v>2.1053067648846801E-2</v>
      </c>
      <c r="M240" s="20">
        <v>0.35818127750762702</v>
      </c>
      <c r="N240" s="20" t="s">
        <v>122</v>
      </c>
      <c r="O240" s="20">
        <v>0.31126230000425897</v>
      </c>
      <c r="P240" s="20" t="s">
        <v>122</v>
      </c>
      <c r="Q240" s="20">
        <v>3.7571480839180799E-2</v>
      </c>
      <c r="R240" s="20" t="s">
        <v>122</v>
      </c>
      <c r="S240" s="20" t="s">
        <v>122</v>
      </c>
      <c r="T240" s="20" t="s">
        <v>122</v>
      </c>
      <c r="U240" s="20" t="s">
        <v>122</v>
      </c>
      <c r="V240" s="20">
        <v>0.271931874000086</v>
      </c>
      <c r="W240" s="20" t="s">
        <v>122</v>
      </c>
      <c r="X240" s="20"/>
      <c r="Y240" s="20"/>
      <c r="Z240" s="20"/>
      <c r="AA240" s="30"/>
    </row>
    <row r="241" spans="1:27" x14ac:dyDescent="0.25">
      <c r="A241">
        <v>205</v>
      </c>
      <c r="B241" s="15">
        <v>35643</v>
      </c>
      <c r="C241" s="25">
        <f t="shared" si="9"/>
        <v>0.107945770025253</v>
      </c>
      <c r="D241" s="25">
        <f>VLOOKUP(B241,input_BB!$B$19:$K$10000,$D$35,0)</f>
        <v>947.14</v>
      </c>
      <c r="E241" s="27">
        <f t="shared" si="10"/>
        <v>1.1407700194972922E-3</v>
      </c>
      <c r="F241" s="28">
        <f>VLOOKUP(B241,viz!$B$3:$E$1863,4,0)</f>
        <v>0</v>
      </c>
      <c r="G241" s="25">
        <f t="shared" si="11"/>
        <v>0.31126135653655101</v>
      </c>
      <c r="I241" s="31">
        <v>35643</v>
      </c>
      <c r="J241" s="20">
        <v>0.107945770025253</v>
      </c>
      <c r="K241" s="20">
        <v>0</v>
      </c>
      <c r="L241" s="20">
        <v>2.1059733825240699E-2</v>
      </c>
      <c r="M241" s="20">
        <v>0.35818661548340103</v>
      </c>
      <c r="N241" s="20" t="s">
        <v>122</v>
      </c>
      <c r="O241" s="20">
        <v>0.31126135653655101</v>
      </c>
      <c r="P241" s="20" t="s">
        <v>122</v>
      </c>
      <c r="Q241" s="20">
        <v>3.7584549324171997E-2</v>
      </c>
      <c r="R241" s="20" t="s">
        <v>122</v>
      </c>
      <c r="S241" s="20" t="s">
        <v>122</v>
      </c>
      <c r="T241" s="20" t="s">
        <v>122</v>
      </c>
      <c r="U241" s="20" t="s">
        <v>122</v>
      </c>
      <c r="V241" s="20">
        <v>0.27190774483063501</v>
      </c>
      <c r="W241" s="20" t="s">
        <v>122</v>
      </c>
      <c r="X241" s="20"/>
      <c r="Y241" s="20"/>
      <c r="Z241" s="20"/>
      <c r="AA241" s="30"/>
    </row>
    <row r="242" spans="1:27" x14ac:dyDescent="0.25">
      <c r="A242">
        <v>206</v>
      </c>
      <c r="B242" s="15">
        <v>35650</v>
      </c>
      <c r="C242" s="25">
        <f t="shared" si="9"/>
        <v>0.10793574154377</v>
      </c>
      <c r="D242" s="25">
        <f>VLOOKUP(B242,input_BB!$B$19:$K$10000,$D$35,0)</f>
        <v>933.54</v>
      </c>
      <c r="E242" s="27">
        <f t="shared" si="10"/>
        <v>1.116883078625607E-3</v>
      </c>
      <c r="F242" s="28">
        <f>VLOOKUP(B242,viz!$B$3:$E$1863,4,0)</f>
        <v>0</v>
      </c>
      <c r="G242" s="25">
        <f t="shared" si="11"/>
        <v>0.31126026249120198</v>
      </c>
      <c r="I242" s="31">
        <v>35650</v>
      </c>
      <c r="J242" s="20">
        <v>0.10793574154377</v>
      </c>
      <c r="K242" s="20">
        <v>0</v>
      </c>
      <c r="L242" s="20">
        <v>2.10660281328462E-2</v>
      </c>
      <c r="M242" s="20">
        <v>0.358191683858812</v>
      </c>
      <c r="N242" s="20" t="s">
        <v>122</v>
      </c>
      <c r="O242" s="20">
        <v>0.31126026249120198</v>
      </c>
      <c r="P242" s="20" t="s">
        <v>122</v>
      </c>
      <c r="Q242" s="20">
        <v>3.7597885907507601E-2</v>
      </c>
      <c r="R242" s="20" t="s">
        <v>122</v>
      </c>
      <c r="S242" s="20" t="s">
        <v>122</v>
      </c>
      <c r="T242" s="20" t="s">
        <v>122</v>
      </c>
      <c r="U242" s="20" t="s">
        <v>122</v>
      </c>
      <c r="V242" s="20">
        <v>0.27188413960963198</v>
      </c>
      <c r="W242" s="20" t="s">
        <v>122</v>
      </c>
      <c r="X242" s="20"/>
      <c r="Y242" s="20"/>
      <c r="Z242" s="20"/>
      <c r="AA242" s="30"/>
    </row>
    <row r="243" spans="1:27" x14ac:dyDescent="0.25">
      <c r="A243">
        <v>207</v>
      </c>
      <c r="B243" s="15">
        <v>35657</v>
      </c>
      <c r="C243" s="25">
        <f t="shared" si="9"/>
        <v>0.10792575776577</v>
      </c>
      <c r="D243" s="25">
        <f>VLOOKUP(B243,input_BB!$B$19:$K$10000,$D$35,0)</f>
        <v>900.81</v>
      </c>
      <c r="E243" s="27">
        <f t="shared" si="10"/>
        <v>1.0931026174295297E-3</v>
      </c>
      <c r="F243" s="28">
        <f>VLOOKUP(B243,viz!$B$3:$E$1863,4,0)</f>
        <v>0</v>
      </c>
      <c r="G243" s="25">
        <f t="shared" si="11"/>
        <v>0.31126010868980403</v>
      </c>
      <c r="I243" s="31">
        <v>35657</v>
      </c>
      <c r="J243" s="20">
        <v>0.10792575776577</v>
      </c>
      <c r="K243" s="20">
        <v>0</v>
      </c>
      <c r="L243" s="20">
        <v>2.1072117127209401E-2</v>
      </c>
      <c r="M243" s="20">
        <v>0.35819669369530499</v>
      </c>
      <c r="N243" s="20" t="s">
        <v>122</v>
      </c>
      <c r="O243" s="20">
        <v>0.31126010868980403</v>
      </c>
      <c r="P243" s="20" t="s">
        <v>122</v>
      </c>
      <c r="Q243" s="20">
        <v>3.7610743532460203E-2</v>
      </c>
      <c r="R243" s="20" t="s">
        <v>122</v>
      </c>
      <c r="S243" s="20" t="s">
        <v>122</v>
      </c>
      <c r="T243" s="20" t="s">
        <v>122</v>
      </c>
      <c r="U243" s="20" t="s">
        <v>122</v>
      </c>
      <c r="V243" s="20">
        <v>0.27186033695522099</v>
      </c>
      <c r="W243" s="20" t="s">
        <v>122</v>
      </c>
      <c r="X243" s="20"/>
      <c r="Y243" s="20"/>
      <c r="Z243" s="20"/>
      <c r="AA243" s="30"/>
    </row>
    <row r="244" spans="1:27" x14ac:dyDescent="0.25">
      <c r="A244">
        <v>208</v>
      </c>
      <c r="B244" s="15">
        <v>35664</v>
      </c>
      <c r="C244" s="25">
        <f t="shared" si="9"/>
        <v>0.107915796339512</v>
      </c>
      <c r="D244" s="25">
        <f>VLOOKUP(B244,input_BB!$B$19:$K$10000,$D$35,0)</f>
        <v>923.55</v>
      </c>
      <c r="E244" s="27">
        <f t="shared" si="10"/>
        <v>1.0693753960724461E-3</v>
      </c>
      <c r="F244" s="28">
        <f>VLOOKUP(B244,viz!$B$3:$E$1863,4,0)</f>
        <v>0</v>
      </c>
      <c r="G244" s="25">
        <f t="shared" si="11"/>
        <v>0.31126117107429901</v>
      </c>
      <c r="I244" s="31">
        <v>35664</v>
      </c>
      <c r="J244" s="20">
        <v>0.107915796339512</v>
      </c>
      <c r="K244" s="20">
        <v>0</v>
      </c>
      <c r="L244" s="20">
        <v>2.10784923316901E-2</v>
      </c>
      <c r="M244" s="20">
        <v>0.35819978818810699</v>
      </c>
      <c r="N244" s="20" t="s">
        <v>122</v>
      </c>
      <c r="O244" s="20">
        <v>0.31126117107429901</v>
      </c>
      <c r="P244" s="20" t="s">
        <v>122</v>
      </c>
      <c r="Q244" s="20">
        <v>3.76241364425174E-2</v>
      </c>
      <c r="R244" s="20" t="s">
        <v>122</v>
      </c>
      <c r="S244" s="20" t="s">
        <v>122</v>
      </c>
      <c r="T244" s="20" t="s">
        <v>122</v>
      </c>
      <c r="U244" s="20" t="s">
        <v>122</v>
      </c>
      <c r="V244" s="20">
        <v>0.27183641196338598</v>
      </c>
      <c r="W244" s="20" t="s">
        <v>122</v>
      </c>
      <c r="X244" s="20"/>
      <c r="Y244" s="20"/>
      <c r="Z244" s="20"/>
      <c r="AA244" s="30"/>
    </row>
    <row r="245" spans="1:27" x14ac:dyDescent="0.25">
      <c r="A245">
        <v>209</v>
      </c>
      <c r="B245" s="15">
        <v>35671</v>
      </c>
      <c r="C245" s="25">
        <f t="shared" si="9"/>
        <v>0.10790583491325401</v>
      </c>
      <c r="D245" s="25">
        <f>VLOOKUP(B245,input_BB!$B$19:$K$10000,$D$35,0)</f>
        <v>899.47</v>
      </c>
      <c r="E245" s="27">
        <f t="shared" si="10"/>
        <v>1.0456481747153955E-3</v>
      </c>
      <c r="F245" s="28">
        <f>VLOOKUP(B245,viz!$B$3:$E$1863,4,0)</f>
        <v>1</v>
      </c>
      <c r="G245" s="25">
        <f t="shared" si="11"/>
        <v>0.31126174890078301</v>
      </c>
      <c r="I245" s="31">
        <v>35671</v>
      </c>
      <c r="J245" s="20">
        <v>0.10790583491325401</v>
      </c>
      <c r="K245" s="20">
        <v>0</v>
      </c>
      <c r="L245" s="20">
        <v>2.1084237243038699E-2</v>
      </c>
      <c r="M245" s="20">
        <v>0.35820383453194898</v>
      </c>
      <c r="N245" s="20" t="s">
        <v>122</v>
      </c>
      <c r="O245" s="20">
        <v>0.31126174890078301</v>
      </c>
      <c r="P245" s="20" t="s">
        <v>122</v>
      </c>
      <c r="Q245" s="20">
        <v>3.763645976274E-2</v>
      </c>
      <c r="R245" s="20" t="s">
        <v>122</v>
      </c>
      <c r="S245" s="20" t="s">
        <v>122</v>
      </c>
      <c r="T245" s="20" t="s">
        <v>122</v>
      </c>
      <c r="U245" s="20" t="s">
        <v>122</v>
      </c>
      <c r="V245" s="20">
        <v>0.27181371956148798</v>
      </c>
      <c r="W245" s="20" t="s">
        <v>122</v>
      </c>
      <c r="X245" s="20"/>
      <c r="Y245" s="20"/>
      <c r="Z245" s="20"/>
      <c r="AA245" s="30"/>
    </row>
    <row r="246" spans="1:27" x14ac:dyDescent="0.25">
      <c r="A246">
        <v>210</v>
      </c>
      <c r="B246" s="15">
        <v>35678</v>
      </c>
      <c r="C246" s="25">
        <f t="shared" si="9"/>
        <v>0.107895918190479</v>
      </c>
      <c r="D246" s="25">
        <f>VLOOKUP(B246,input_BB!$B$19:$K$10000,$D$35,0)</f>
        <v>929.05</v>
      </c>
      <c r="E246" s="27">
        <f t="shared" si="10"/>
        <v>1.0220274330339197E-3</v>
      </c>
      <c r="F246" s="28">
        <f>VLOOKUP(B246,viz!$B$3:$E$1863,4,0)</f>
        <v>0</v>
      </c>
      <c r="G246" s="25">
        <f t="shared" si="11"/>
        <v>0.31126149962614502</v>
      </c>
      <c r="I246" s="31">
        <v>35678</v>
      </c>
      <c r="J246" s="20">
        <v>0.107895918190479</v>
      </c>
      <c r="K246" s="20">
        <v>0</v>
      </c>
      <c r="L246" s="20">
        <v>2.1091142863486199E-2</v>
      </c>
      <c r="M246" s="20">
        <v>0.35820735299720202</v>
      </c>
      <c r="N246" s="20" t="s">
        <v>122</v>
      </c>
      <c r="O246" s="20">
        <v>0.31126149962614502</v>
      </c>
      <c r="P246" s="20" t="s">
        <v>122</v>
      </c>
      <c r="Q246" s="20">
        <v>3.76496282368943E-2</v>
      </c>
      <c r="R246" s="20" t="s">
        <v>122</v>
      </c>
      <c r="S246" s="20" t="s">
        <v>122</v>
      </c>
      <c r="T246" s="20" t="s">
        <v>122</v>
      </c>
      <c r="U246" s="20" t="s">
        <v>122</v>
      </c>
      <c r="V246" s="20">
        <v>0.271790376276273</v>
      </c>
      <c r="W246" s="20" t="s">
        <v>122</v>
      </c>
      <c r="X246" s="20"/>
      <c r="Y246" s="20"/>
      <c r="Z246" s="20"/>
      <c r="AA246" s="30"/>
    </row>
    <row r="247" spans="1:27" x14ac:dyDescent="0.25">
      <c r="A247">
        <v>211</v>
      </c>
      <c r="B247" s="15">
        <v>35685</v>
      </c>
      <c r="C247" s="25">
        <f t="shared" si="9"/>
        <v>0.10788604617118799</v>
      </c>
      <c r="D247" s="25">
        <f>VLOOKUP(B247,input_BB!$B$19:$K$10000,$D$35,0)</f>
        <v>923.91</v>
      </c>
      <c r="E247" s="27">
        <f t="shared" si="10"/>
        <v>9.9851317103043149E-4</v>
      </c>
      <c r="F247" s="28">
        <f>VLOOKUP(B247,viz!$B$3:$E$1863,4,0)</f>
        <v>0</v>
      </c>
      <c r="G247" s="25">
        <f t="shared" si="11"/>
        <v>0.31126000442688601</v>
      </c>
      <c r="I247" s="31">
        <v>35685</v>
      </c>
      <c r="J247" s="20">
        <v>0.10788604617118799</v>
      </c>
      <c r="K247" s="20">
        <v>0</v>
      </c>
      <c r="L247" s="20">
        <v>2.10971528136445E-2</v>
      </c>
      <c r="M247" s="20">
        <v>0.35821350522947298</v>
      </c>
      <c r="N247" s="20" t="s">
        <v>122</v>
      </c>
      <c r="O247" s="20">
        <v>0.31126000442688601</v>
      </c>
      <c r="P247" s="20" t="s">
        <v>122</v>
      </c>
      <c r="Q247" s="20">
        <v>3.7662626353134603E-2</v>
      </c>
      <c r="R247" s="20" t="s">
        <v>122</v>
      </c>
      <c r="S247" s="20" t="s">
        <v>122</v>
      </c>
      <c r="T247" s="20" t="s">
        <v>122</v>
      </c>
      <c r="U247" s="20" t="s">
        <v>122</v>
      </c>
      <c r="V247" s="20">
        <v>0.27176671117686102</v>
      </c>
      <c r="W247" s="20" t="s">
        <v>122</v>
      </c>
      <c r="X247" s="20"/>
      <c r="Y247" s="20"/>
      <c r="Z247" s="20"/>
      <c r="AA247" s="30"/>
    </row>
    <row r="248" spans="1:27" x14ac:dyDescent="0.25">
      <c r="A248">
        <v>212</v>
      </c>
      <c r="B248" s="15">
        <v>35692</v>
      </c>
      <c r="C248" s="25">
        <f t="shared" si="9"/>
        <v>0.10787620395422</v>
      </c>
      <c r="D248" s="25">
        <f>VLOOKUP(B248,input_BB!$B$19:$K$10000,$D$35,0)</f>
        <v>950.51</v>
      </c>
      <c r="E248" s="27">
        <f t="shared" si="10"/>
        <v>9.7506989547976148E-4</v>
      </c>
      <c r="F248" s="28">
        <f>VLOOKUP(B248,viz!$B$3:$E$1863,4,0)</f>
        <v>0</v>
      </c>
      <c r="G248" s="25">
        <f t="shared" si="11"/>
        <v>0.31125948709962897</v>
      </c>
      <c r="I248" s="31">
        <v>35692</v>
      </c>
      <c r="J248" s="20">
        <v>0.10787620395422</v>
      </c>
      <c r="K248" s="20">
        <v>0</v>
      </c>
      <c r="L248" s="20">
        <v>2.1103255796119502E-2</v>
      </c>
      <c r="M248" s="20">
        <v>0.35821778263602</v>
      </c>
      <c r="N248" s="20" t="s">
        <v>122</v>
      </c>
      <c r="O248" s="20">
        <v>0.31125948709962897</v>
      </c>
      <c r="P248" s="20" t="s">
        <v>122</v>
      </c>
      <c r="Q248" s="20">
        <v>3.7675145372541997E-2</v>
      </c>
      <c r="R248" s="20" t="s">
        <v>122</v>
      </c>
      <c r="S248" s="20" t="s">
        <v>122</v>
      </c>
      <c r="T248" s="20" t="s">
        <v>122</v>
      </c>
      <c r="U248" s="20" t="s">
        <v>122</v>
      </c>
      <c r="V248" s="20">
        <v>0.27174432909568902</v>
      </c>
      <c r="W248" s="20" t="s">
        <v>122</v>
      </c>
      <c r="X248" s="20"/>
      <c r="Y248" s="20"/>
      <c r="Z248" s="20"/>
      <c r="AA248" s="30"/>
    </row>
    <row r="249" spans="1:27" x14ac:dyDescent="0.25">
      <c r="A249">
        <v>213</v>
      </c>
      <c r="B249" s="15">
        <v>35699</v>
      </c>
      <c r="C249" s="25">
        <f t="shared" si="9"/>
        <v>0.107866384088993</v>
      </c>
      <c r="D249" s="25">
        <f>VLOOKUP(B249,input_BB!$B$19:$K$10000,$D$35,0)</f>
        <v>945.22</v>
      </c>
      <c r="E249" s="27">
        <f t="shared" si="10"/>
        <v>9.5167985976570533E-4</v>
      </c>
      <c r="F249" s="28">
        <f>VLOOKUP(B249,viz!$B$3:$E$1863,4,0)</f>
        <v>0</v>
      </c>
      <c r="G249" s="25">
        <f t="shared" si="11"/>
        <v>0.31125884531694298</v>
      </c>
      <c r="I249" s="31">
        <v>35699</v>
      </c>
      <c r="J249" s="20">
        <v>0.107866384088993</v>
      </c>
      <c r="K249" s="20">
        <v>0</v>
      </c>
      <c r="L249" s="20">
        <v>2.11094961611244E-2</v>
      </c>
      <c r="M249" s="20">
        <v>0.35822259344138402</v>
      </c>
      <c r="N249" s="20" t="s">
        <v>122</v>
      </c>
      <c r="O249" s="20">
        <v>0.31125884531694298</v>
      </c>
      <c r="P249" s="20" t="s">
        <v>122</v>
      </c>
      <c r="Q249" s="20">
        <v>3.7688046022421103E-2</v>
      </c>
      <c r="R249" s="20" t="s">
        <v>122</v>
      </c>
      <c r="S249" s="20" t="s">
        <v>122</v>
      </c>
      <c r="T249" s="20" t="s">
        <v>122</v>
      </c>
      <c r="U249" s="20" t="s">
        <v>122</v>
      </c>
      <c r="V249" s="20">
        <v>0.27172101905812701</v>
      </c>
      <c r="W249" s="20" t="s">
        <v>122</v>
      </c>
      <c r="X249" s="20"/>
      <c r="Y249" s="20"/>
      <c r="Z249" s="20"/>
      <c r="AA249" s="30"/>
    </row>
    <row r="250" spans="1:27" x14ac:dyDescent="0.25">
      <c r="A250">
        <v>214</v>
      </c>
      <c r="B250" s="15">
        <v>35706</v>
      </c>
      <c r="C250" s="25">
        <f t="shared" si="9"/>
        <v>0.10785656422376599</v>
      </c>
      <c r="D250" s="25">
        <f>VLOOKUP(B250,input_BB!$B$19:$K$10000,$D$35,0)</f>
        <v>965.03</v>
      </c>
      <c r="E250" s="27">
        <f t="shared" si="10"/>
        <v>9.2828982405161623E-4</v>
      </c>
      <c r="F250" s="28">
        <f>VLOOKUP(B250,viz!$B$3:$E$1863,4,0)</f>
        <v>0</v>
      </c>
      <c r="G250" s="25">
        <f t="shared" si="11"/>
        <v>0.31125853167426198</v>
      </c>
      <c r="I250" s="31">
        <v>35706</v>
      </c>
      <c r="J250" s="20">
        <v>0.10785656422376599</v>
      </c>
      <c r="K250" s="20">
        <v>0</v>
      </c>
      <c r="L250" s="20">
        <v>2.1115356826615701E-2</v>
      </c>
      <c r="M250" s="20">
        <v>0.358226742885566</v>
      </c>
      <c r="N250" s="20" t="s">
        <v>122</v>
      </c>
      <c r="O250" s="20">
        <v>0.31125853167426198</v>
      </c>
      <c r="P250" s="20" t="s">
        <v>122</v>
      </c>
      <c r="Q250" s="20">
        <v>3.7701232866429402E-2</v>
      </c>
      <c r="R250" s="20" t="s">
        <v>122</v>
      </c>
      <c r="S250" s="20" t="s">
        <v>122</v>
      </c>
      <c r="T250" s="20" t="s">
        <v>122</v>
      </c>
      <c r="U250" s="20" t="s">
        <v>122</v>
      </c>
      <c r="V250" s="20">
        <v>0.27169813574712698</v>
      </c>
      <c r="W250" s="20" t="s">
        <v>122</v>
      </c>
      <c r="X250" s="20"/>
      <c r="Y250" s="20"/>
      <c r="Z250" s="20"/>
      <c r="AA250" s="30"/>
    </row>
    <row r="251" spans="1:27" x14ac:dyDescent="0.25">
      <c r="A251">
        <v>215</v>
      </c>
      <c r="B251" s="15">
        <v>35713</v>
      </c>
      <c r="C251" s="25">
        <f t="shared" si="9"/>
        <v>0.107846789062023</v>
      </c>
      <c r="D251" s="25">
        <f>VLOOKUP(B251,input_BB!$B$19:$K$10000,$D$35,0)</f>
        <v>966.98</v>
      </c>
      <c r="E251" s="27">
        <f t="shared" si="10"/>
        <v>9.0500626801554777E-4</v>
      </c>
      <c r="F251" s="28">
        <f>VLOOKUP(B251,viz!$B$3:$E$1863,4,0)</f>
        <v>0</v>
      </c>
      <c r="G251" s="25">
        <f t="shared" si="11"/>
        <v>0.311260171726638</v>
      </c>
      <c r="I251" s="31">
        <v>35713</v>
      </c>
      <c r="J251" s="20">
        <v>0.107846789062023</v>
      </c>
      <c r="K251" s="20">
        <v>0</v>
      </c>
      <c r="L251" s="20">
        <v>2.1121447502191099E-2</v>
      </c>
      <c r="M251" s="20">
        <v>0.35822989938723498</v>
      </c>
      <c r="N251" s="20" t="s">
        <v>122</v>
      </c>
      <c r="O251" s="20">
        <v>0.311260171726638</v>
      </c>
      <c r="P251" s="20" t="s">
        <v>122</v>
      </c>
      <c r="Q251" s="20">
        <v>3.7713530435186701E-2</v>
      </c>
      <c r="R251" s="20" t="s">
        <v>122</v>
      </c>
      <c r="S251" s="20" t="s">
        <v>122</v>
      </c>
      <c r="T251" s="20" t="s">
        <v>122</v>
      </c>
      <c r="U251" s="20" t="s">
        <v>122</v>
      </c>
      <c r="V251" s="20">
        <v>0.27167495094874899</v>
      </c>
      <c r="W251" s="20" t="s">
        <v>122</v>
      </c>
      <c r="X251" s="20"/>
      <c r="Y251" s="20"/>
      <c r="Z251" s="20"/>
      <c r="AA251" s="30"/>
    </row>
    <row r="252" spans="1:27" x14ac:dyDescent="0.25">
      <c r="A252">
        <v>216</v>
      </c>
      <c r="B252" s="15">
        <v>35720</v>
      </c>
      <c r="C252" s="25">
        <f t="shared" si="9"/>
        <v>0.107837043702602</v>
      </c>
      <c r="D252" s="25">
        <f>VLOOKUP(B252,input_BB!$B$19:$K$10000,$D$35,0)</f>
        <v>944.16</v>
      </c>
      <c r="E252" s="27">
        <f t="shared" si="10"/>
        <v>8.8179369842988442E-4</v>
      </c>
      <c r="F252" s="28">
        <f>VLOOKUP(B252,viz!$B$3:$E$1863,4,0)</f>
        <v>0</v>
      </c>
      <c r="G252" s="25">
        <f t="shared" si="11"/>
        <v>0.31126006018270203</v>
      </c>
      <c r="I252" s="31">
        <v>35720</v>
      </c>
      <c r="J252" s="20">
        <v>0.107837043702602</v>
      </c>
      <c r="K252" s="20">
        <v>0</v>
      </c>
      <c r="L252" s="20">
        <v>2.1127534813974599E-2</v>
      </c>
      <c r="M252" s="20">
        <v>0.35823440773014897</v>
      </c>
      <c r="N252" s="20" t="s">
        <v>122</v>
      </c>
      <c r="O252" s="20">
        <v>0.31126006018270203</v>
      </c>
      <c r="P252" s="20" t="s">
        <v>122</v>
      </c>
      <c r="Q252" s="20">
        <v>3.7726301802237502E-2</v>
      </c>
      <c r="R252" s="20" t="s">
        <v>122</v>
      </c>
      <c r="S252" s="20" t="s">
        <v>122</v>
      </c>
      <c r="T252" s="20" t="s">
        <v>122</v>
      </c>
      <c r="U252" s="20" t="s">
        <v>122</v>
      </c>
      <c r="V252" s="20">
        <v>0.27165169547093698</v>
      </c>
      <c r="W252" s="20" t="s">
        <v>122</v>
      </c>
      <c r="X252" s="20"/>
      <c r="Y252" s="20"/>
      <c r="Z252" s="20"/>
      <c r="AA252" s="30"/>
    </row>
    <row r="253" spans="1:27" x14ac:dyDescent="0.25">
      <c r="A253">
        <v>217</v>
      </c>
      <c r="B253" s="15">
        <v>35727</v>
      </c>
      <c r="C253" s="25">
        <f t="shared" si="9"/>
        <v>0.107827335596085</v>
      </c>
      <c r="D253" s="25">
        <f>VLOOKUP(B253,input_BB!$B$19:$K$10000,$D$35,0)</f>
        <v>941.64</v>
      </c>
      <c r="E253" s="27">
        <f t="shared" si="10"/>
        <v>8.5866986191079756E-4</v>
      </c>
      <c r="F253" s="28">
        <f>VLOOKUP(B253,viz!$B$3:$E$1863,4,0)</f>
        <v>0</v>
      </c>
      <c r="G253" s="25">
        <f t="shared" si="11"/>
        <v>0.31125780951110998</v>
      </c>
      <c r="I253" s="31">
        <v>35727</v>
      </c>
      <c r="J253" s="20">
        <v>0.107827335596085</v>
      </c>
      <c r="K253" s="20">
        <v>0</v>
      </c>
      <c r="L253" s="20">
        <v>2.1133879340534002E-2</v>
      </c>
      <c r="M253" s="20">
        <v>0.358239861786327</v>
      </c>
      <c r="N253" s="20" t="s">
        <v>122</v>
      </c>
      <c r="O253" s="20">
        <v>0.31125780951110998</v>
      </c>
      <c r="P253" s="20" t="s">
        <v>122</v>
      </c>
      <c r="Q253" s="20">
        <v>3.7738767508210598E-2</v>
      </c>
      <c r="R253" s="20" t="s">
        <v>122</v>
      </c>
      <c r="S253" s="20" t="s">
        <v>122</v>
      </c>
      <c r="T253" s="20" t="s">
        <v>122</v>
      </c>
      <c r="U253" s="20" t="s">
        <v>122</v>
      </c>
      <c r="V253" s="20">
        <v>0.27162968185381797</v>
      </c>
      <c r="W253" s="20" t="s">
        <v>122</v>
      </c>
      <c r="X253" s="20"/>
      <c r="Y253" s="20"/>
      <c r="Z253" s="20"/>
      <c r="AA253" s="30"/>
    </row>
    <row r="254" spans="1:27" x14ac:dyDescent="0.25">
      <c r="A254">
        <v>218</v>
      </c>
      <c r="B254" s="15">
        <v>35734</v>
      </c>
      <c r="C254" s="25">
        <f t="shared" si="9"/>
        <v>0.107817657291889</v>
      </c>
      <c r="D254" s="25">
        <f>VLOOKUP(B254,input_BB!$B$19:$K$10000,$D$35,0)</f>
        <v>914.62</v>
      </c>
      <c r="E254" s="27">
        <f t="shared" si="10"/>
        <v>8.3561701183973577E-4</v>
      </c>
      <c r="F254" s="28">
        <f>VLOOKUP(B254,viz!$B$3:$E$1863,4,0)</f>
        <v>1</v>
      </c>
      <c r="G254" s="25">
        <f t="shared" si="11"/>
        <v>0.31125685947564902</v>
      </c>
      <c r="I254" s="31">
        <v>35734</v>
      </c>
      <c r="J254" s="20">
        <v>0.107817657291889</v>
      </c>
      <c r="K254" s="20">
        <v>0</v>
      </c>
      <c r="L254" s="20">
        <v>2.11400387667714E-2</v>
      </c>
      <c r="M254" s="20">
        <v>0.35824393366333701</v>
      </c>
      <c r="N254" s="20" t="s">
        <v>122</v>
      </c>
      <c r="O254" s="20">
        <v>0.31125685947564902</v>
      </c>
      <c r="P254" s="20" t="s">
        <v>122</v>
      </c>
      <c r="Q254" s="20">
        <v>3.77517777944784E-2</v>
      </c>
      <c r="R254" s="20" t="s">
        <v>122</v>
      </c>
      <c r="S254" s="20" t="s">
        <v>122</v>
      </c>
      <c r="T254" s="20" t="s">
        <v>122</v>
      </c>
      <c r="U254" s="20" t="s">
        <v>122</v>
      </c>
      <c r="V254" s="20">
        <v>0.271607390299764</v>
      </c>
      <c r="W254" s="20" t="s">
        <v>122</v>
      </c>
      <c r="X254" s="20"/>
      <c r="Y254" s="20"/>
      <c r="Z254" s="20"/>
      <c r="AA254" s="30"/>
    </row>
    <row r="255" spans="1:27" x14ac:dyDescent="0.25">
      <c r="A255">
        <v>219</v>
      </c>
      <c r="B255" s="15">
        <v>35741</v>
      </c>
      <c r="C255" s="25">
        <f t="shared" si="9"/>
        <v>0.10780800133943599</v>
      </c>
      <c r="D255" s="25">
        <f>VLOOKUP(B255,input_BB!$B$19:$K$10000,$D$35,0)</f>
        <v>927.51</v>
      </c>
      <c r="E255" s="27">
        <f t="shared" si="10"/>
        <v>8.1261740161004781E-4</v>
      </c>
      <c r="F255" s="28">
        <f>VLOOKUP(B255,viz!$B$3:$E$1863,4,0)</f>
        <v>0</v>
      </c>
      <c r="G255" s="25">
        <f t="shared" si="11"/>
        <v>0.31125844880349302</v>
      </c>
      <c r="I255" s="31">
        <v>35741</v>
      </c>
      <c r="J255" s="20">
        <v>0.10780800133943599</v>
      </c>
      <c r="K255" s="20">
        <v>0</v>
      </c>
      <c r="L255" s="20">
        <v>2.1146030221126998E-2</v>
      </c>
      <c r="M255" s="20">
        <v>0.35824731171329799</v>
      </c>
      <c r="N255" s="20" t="s">
        <v>122</v>
      </c>
      <c r="O255" s="20">
        <v>0.31125844880349302</v>
      </c>
      <c r="P255" s="20" t="s">
        <v>122</v>
      </c>
      <c r="Q255" s="20">
        <v>3.7764239398963201E-2</v>
      </c>
      <c r="R255" s="20" t="s">
        <v>122</v>
      </c>
      <c r="S255" s="20" t="s">
        <v>122</v>
      </c>
      <c r="T255" s="20" t="s">
        <v>122</v>
      </c>
      <c r="U255" s="20" t="s">
        <v>122</v>
      </c>
      <c r="V255" s="20">
        <v>0.271583969863119</v>
      </c>
      <c r="W255" s="20" t="s">
        <v>122</v>
      </c>
      <c r="X255" s="20"/>
      <c r="Y255" s="20"/>
      <c r="Z255" s="20"/>
      <c r="AA255" s="30"/>
    </row>
    <row r="256" spans="1:27" x14ac:dyDescent="0.25">
      <c r="A256">
        <v>220</v>
      </c>
      <c r="B256" s="15">
        <v>35748</v>
      </c>
      <c r="C256" s="25">
        <f t="shared" si="9"/>
        <v>0.107798375189304</v>
      </c>
      <c r="D256" s="25">
        <f>VLOOKUP(B256,input_BB!$B$19:$K$10000,$D$35,0)</f>
        <v>928.35</v>
      </c>
      <c r="E256" s="27">
        <f t="shared" si="10"/>
        <v>7.8968877782841808E-4</v>
      </c>
      <c r="F256" s="28">
        <f>VLOOKUP(B256,viz!$B$3:$E$1863,4,0)</f>
        <v>0</v>
      </c>
      <c r="G256" s="25">
        <f t="shared" si="11"/>
        <v>0.31125872017810202</v>
      </c>
      <c r="I256" s="31">
        <v>35748</v>
      </c>
      <c r="J256" s="20">
        <v>0.107798375189304</v>
      </c>
      <c r="K256" s="20">
        <v>0</v>
      </c>
      <c r="L256" s="20">
        <v>2.1152390050876001E-2</v>
      </c>
      <c r="M256" s="20">
        <v>0.35825089292694201</v>
      </c>
      <c r="N256" s="20" t="s">
        <v>122</v>
      </c>
      <c r="O256" s="20">
        <v>0.31125872017810202</v>
      </c>
      <c r="P256" s="20" t="s">
        <v>122</v>
      </c>
      <c r="Q256" s="20">
        <v>3.7776692897897902E-2</v>
      </c>
      <c r="R256" s="20" t="s">
        <v>122</v>
      </c>
      <c r="S256" s="20" t="s">
        <v>122</v>
      </c>
      <c r="T256" s="20" t="s">
        <v>122</v>
      </c>
      <c r="U256" s="20" t="s">
        <v>122</v>
      </c>
      <c r="V256" s="20">
        <v>0.271561303946182</v>
      </c>
      <c r="W256" s="20" t="s">
        <v>122</v>
      </c>
      <c r="X256" s="20"/>
      <c r="Y256" s="20"/>
      <c r="Z256" s="20"/>
      <c r="AA256" s="30"/>
    </row>
    <row r="257" spans="1:27" x14ac:dyDescent="0.25">
      <c r="A257">
        <v>221</v>
      </c>
      <c r="B257" s="15">
        <v>35755</v>
      </c>
      <c r="C257" s="25">
        <f t="shared" si="9"/>
        <v>0.107788763940334</v>
      </c>
      <c r="D257" s="25">
        <f>VLOOKUP(B257,input_BB!$B$19:$K$10000,$D$35,0)</f>
        <v>963.09</v>
      </c>
      <c r="E257" s="27">
        <f t="shared" si="10"/>
        <v>7.6679564727433788E-4</v>
      </c>
      <c r="F257" s="28">
        <f>VLOOKUP(B257,viz!$B$3:$E$1863,4,0)</f>
        <v>0</v>
      </c>
      <c r="G257" s="25">
        <f t="shared" si="11"/>
        <v>0.31125645443733702</v>
      </c>
      <c r="I257" s="31">
        <v>35755</v>
      </c>
      <c r="J257" s="20">
        <v>0.107788763940334</v>
      </c>
      <c r="K257" s="20">
        <v>0</v>
      </c>
      <c r="L257" s="20">
        <v>2.1158371089611001E-2</v>
      </c>
      <c r="M257" s="20">
        <v>0.35825521946361599</v>
      </c>
      <c r="N257" s="20" t="s">
        <v>122</v>
      </c>
      <c r="O257" s="20">
        <v>0.31125645443733702</v>
      </c>
      <c r="P257" s="20" t="s">
        <v>122</v>
      </c>
      <c r="Q257" s="20">
        <v>3.7789506986620501E-2</v>
      </c>
      <c r="R257" s="20" t="s">
        <v>122</v>
      </c>
      <c r="S257" s="20" t="s">
        <v>122</v>
      </c>
      <c r="T257" s="20" t="s">
        <v>122</v>
      </c>
      <c r="U257" s="20" t="s">
        <v>122</v>
      </c>
      <c r="V257" s="20">
        <v>0.27154044802281502</v>
      </c>
      <c r="W257" s="20" t="s">
        <v>122</v>
      </c>
      <c r="X257" s="20"/>
      <c r="Y257" s="20"/>
      <c r="Z257" s="20"/>
      <c r="AA257" s="30"/>
    </row>
    <row r="258" spans="1:27" x14ac:dyDescent="0.25">
      <c r="A258">
        <v>222</v>
      </c>
      <c r="B258" s="15">
        <v>35762</v>
      </c>
      <c r="C258" s="25">
        <f t="shared" si="9"/>
        <v>0.107779182493687</v>
      </c>
      <c r="D258" s="25">
        <f>VLOOKUP(B258,input_BB!$B$19:$K$10000,$D$35,0)</f>
        <v>955.4</v>
      </c>
      <c r="E258" s="27">
        <f t="shared" si="10"/>
        <v>7.4397350317304282E-4</v>
      </c>
      <c r="F258" s="28">
        <f>VLOOKUP(B258,viz!$B$3:$E$1863,4,0)</f>
        <v>0</v>
      </c>
      <c r="G258" s="25">
        <f t="shared" si="11"/>
        <v>0.31125838745020901</v>
      </c>
      <c r="I258" s="31">
        <v>35762</v>
      </c>
      <c r="J258" s="20">
        <v>0.107779182493687</v>
      </c>
      <c r="K258" s="20">
        <v>0</v>
      </c>
      <c r="L258" s="20">
        <v>2.1164545892480201E-2</v>
      </c>
      <c r="M258" s="20">
        <v>0.358259201512104</v>
      </c>
      <c r="N258" s="20" t="s">
        <v>122</v>
      </c>
      <c r="O258" s="20">
        <v>0.31125838745020901</v>
      </c>
      <c r="P258" s="20" t="s">
        <v>122</v>
      </c>
      <c r="Q258" s="20">
        <v>3.7801957529751802E-2</v>
      </c>
      <c r="R258" s="20" t="s">
        <v>122</v>
      </c>
      <c r="S258" s="20" t="s">
        <v>122</v>
      </c>
      <c r="T258" s="20" t="s">
        <v>122</v>
      </c>
      <c r="U258" s="20" t="s">
        <v>122</v>
      </c>
      <c r="V258" s="20">
        <v>0.27151590761545602</v>
      </c>
      <c r="W258" s="20" t="s">
        <v>122</v>
      </c>
      <c r="X258" s="20"/>
      <c r="Y258" s="20"/>
      <c r="Z258" s="20"/>
      <c r="AA258" s="30"/>
    </row>
    <row r="259" spans="1:27" x14ac:dyDescent="0.25">
      <c r="A259">
        <v>223</v>
      </c>
      <c r="B259" s="15">
        <v>35769</v>
      </c>
      <c r="C259" s="25">
        <f t="shared" si="9"/>
        <v>0.107769645750523</v>
      </c>
      <c r="D259" s="25">
        <f>VLOOKUP(B259,input_BB!$B$19:$K$10000,$D$35,0)</f>
        <v>983.79</v>
      </c>
      <c r="E259" s="27">
        <f t="shared" si="10"/>
        <v>7.2125783874738849E-4</v>
      </c>
      <c r="F259" s="28">
        <f>VLOOKUP(B259,viz!$B$3:$E$1863,4,0)</f>
        <v>0</v>
      </c>
      <c r="G259" s="25">
        <f t="shared" si="11"/>
        <v>0.31125647569765402</v>
      </c>
      <c r="I259" s="31">
        <v>35769</v>
      </c>
      <c r="J259" s="20">
        <v>0.107769645750523</v>
      </c>
      <c r="K259" s="20">
        <v>0</v>
      </c>
      <c r="L259" s="20">
        <v>2.11700843662137E-2</v>
      </c>
      <c r="M259" s="20">
        <v>0.35826380300382898</v>
      </c>
      <c r="N259" s="20" t="s">
        <v>122</v>
      </c>
      <c r="O259" s="20">
        <v>0.31125647569765402</v>
      </c>
      <c r="P259" s="20" t="s">
        <v>122</v>
      </c>
      <c r="Q259" s="20">
        <v>3.7814382738999799E-2</v>
      </c>
      <c r="R259" s="20" t="s">
        <v>122</v>
      </c>
      <c r="S259" s="20" t="s">
        <v>122</v>
      </c>
      <c r="T259" s="20" t="s">
        <v>122</v>
      </c>
      <c r="U259" s="20" t="s">
        <v>122</v>
      </c>
      <c r="V259" s="20">
        <v>0.271495254193303</v>
      </c>
      <c r="W259" s="20" t="s">
        <v>122</v>
      </c>
      <c r="X259" s="20"/>
      <c r="Y259" s="20"/>
      <c r="Z259" s="20"/>
      <c r="AA259" s="30"/>
    </row>
    <row r="260" spans="1:27" x14ac:dyDescent="0.25">
      <c r="A260">
        <v>224</v>
      </c>
      <c r="B260" s="15">
        <v>35776</v>
      </c>
      <c r="C260" s="25">
        <f t="shared" si="9"/>
        <v>0.10776013135909999</v>
      </c>
      <c r="D260" s="25">
        <f>VLOOKUP(B260,input_BB!$B$19:$K$10000,$D$35,0)</f>
        <v>953.39</v>
      </c>
      <c r="E260" s="27">
        <f t="shared" si="10"/>
        <v>6.9859541415831494E-4</v>
      </c>
      <c r="F260" s="28">
        <f>VLOOKUP(B260,viz!$B$3:$E$1863,4,0)</f>
        <v>0</v>
      </c>
      <c r="G260" s="25">
        <f t="shared" si="11"/>
        <v>0.31125657968739101</v>
      </c>
      <c r="I260" s="31">
        <v>35776</v>
      </c>
      <c r="J260" s="20">
        <v>0.10776013135909999</v>
      </c>
      <c r="K260" s="20">
        <v>0</v>
      </c>
      <c r="L260" s="20">
        <v>2.1176314824820699E-2</v>
      </c>
      <c r="M260" s="20">
        <v>0.35826940017105402</v>
      </c>
      <c r="N260" s="20" t="s">
        <v>122</v>
      </c>
      <c r="O260" s="20">
        <v>0.31125657968739101</v>
      </c>
      <c r="P260" s="20" t="s">
        <v>122</v>
      </c>
      <c r="Q260" s="20">
        <v>3.7826685901827299E-2</v>
      </c>
      <c r="R260" s="20" t="s">
        <v>122</v>
      </c>
      <c r="S260" s="20" t="s">
        <v>122</v>
      </c>
      <c r="T260" s="20" t="s">
        <v>122</v>
      </c>
      <c r="U260" s="20" t="s">
        <v>122</v>
      </c>
      <c r="V260" s="20">
        <v>0.27147101941490698</v>
      </c>
      <c r="W260" s="20" t="s">
        <v>122</v>
      </c>
      <c r="X260" s="20"/>
      <c r="Y260" s="20"/>
      <c r="Z260" s="20"/>
      <c r="AA260" s="30"/>
    </row>
    <row r="261" spans="1:27" x14ac:dyDescent="0.25">
      <c r="A261">
        <v>225</v>
      </c>
      <c r="B261" s="15">
        <v>35783</v>
      </c>
      <c r="C261" s="25">
        <f t="shared" si="9"/>
        <v>0.13419440388679499</v>
      </c>
      <c r="D261" s="25">
        <f>VLOOKUP(B261,input_BB!$B$19:$K$10000,$D$35,0)</f>
        <v>946.78</v>
      </c>
      <c r="E261" s="27">
        <f t="shared" si="10"/>
        <v>6.3662654920610462E-2</v>
      </c>
      <c r="F261" s="28">
        <f>VLOOKUP(B261,viz!$B$3:$E$1863,4,0)</f>
        <v>0</v>
      </c>
      <c r="G261" s="25">
        <f t="shared" si="11"/>
        <v>0.31125632740060699</v>
      </c>
      <c r="I261" s="31">
        <v>35783</v>
      </c>
      <c r="J261" s="20">
        <v>0.13419440388679499</v>
      </c>
      <c r="K261" s="20">
        <v>0</v>
      </c>
      <c r="L261" s="20">
        <v>2.11821406412326E-2</v>
      </c>
      <c r="M261" s="20">
        <v>0.35827257290909398</v>
      </c>
      <c r="N261" s="20" t="s">
        <v>122</v>
      </c>
      <c r="O261" s="20">
        <v>0.31125632740060699</v>
      </c>
      <c r="P261" s="20" t="s">
        <v>122</v>
      </c>
      <c r="Q261" s="20">
        <v>3.7838586849476101E-2</v>
      </c>
      <c r="R261" s="20" t="s">
        <v>122</v>
      </c>
      <c r="S261" s="20" t="s">
        <v>122</v>
      </c>
      <c r="T261" s="20" t="s">
        <v>122</v>
      </c>
      <c r="U261" s="20" t="s">
        <v>122</v>
      </c>
      <c r="V261" s="20">
        <v>0.27145037219959001</v>
      </c>
      <c r="W261" s="20" t="s">
        <v>122</v>
      </c>
      <c r="X261" s="20"/>
      <c r="Y261" s="20"/>
      <c r="Z261" s="20"/>
      <c r="AA261" s="30"/>
    </row>
    <row r="262" spans="1:27" x14ac:dyDescent="0.25">
      <c r="A262">
        <v>226</v>
      </c>
      <c r="B262" s="15">
        <v>35790</v>
      </c>
      <c r="C262" s="25">
        <f t="shared" si="9"/>
        <v>0.107741177082062</v>
      </c>
      <c r="D262" s="25">
        <f>VLOOKUP(B262,input_BB!$B$19:$K$10000,$D$35,0)</f>
        <v>936.46</v>
      </c>
      <c r="E262" s="27">
        <f t="shared" si="10"/>
        <v>6.5344803111338676E-4</v>
      </c>
      <c r="F262" s="28">
        <f>VLOOKUP(B262,viz!$B$3:$E$1863,4,0)</f>
        <v>0</v>
      </c>
      <c r="G262" s="25">
        <f t="shared" si="11"/>
        <v>0.31125759958688798</v>
      </c>
      <c r="I262" s="31">
        <v>35790</v>
      </c>
      <c r="J262" s="20">
        <v>0.107741177082062</v>
      </c>
      <c r="K262" s="20">
        <v>0</v>
      </c>
      <c r="L262" s="20">
        <v>2.11885070598565E-2</v>
      </c>
      <c r="M262" s="20">
        <v>0.35827596003723899</v>
      </c>
      <c r="N262" s="20" t="s">
        <v>122</v>
      </c>
      <c r="O262" s="20">
        <v>0.31125759958688798</v>
      </c>
      <c r="P262" s="20" t="s">
        <v>122</v>
      </c>
      <c r="Q262" s="20">
        <v>3.78508645971425E-2</v>
      </c>
      <c r="R262" s="20" t="s">
        <v>122</v>
      </c>
      <c r="S262" s="20" t="s">
        <v>122</v>
      </c>
      <c r="T262" s="20" t="s">
        <v>122</v>
      </c>
      <c r="U262" s="20" t="s">
        <v>122</v>
      </c>
      <c r="V262" s="20">
        <v>0.27142706871887501</v>
      </c>
      <c r="W262" s="20" t="s">
        <v>122</v>
      </c>
      <c r="X262" s="20"/>
      <c r="Y262" s="20"/>
      <c r="Z262" s="20"/>
      <c r="AA262" s="30"/>
    </row>
    <row r="263" spans="1:27" x14ac:dyDescent="0.25">
      <c r="A263">
        <v>227</v>
      </c>
      <c r="B263" s="15">
        <v>35797</v>
      </c>
      <c r="C263" s="25">
        <f t="shared" si="9"/>
        <v>0.10773172974586499</v>
      </c>
      <c r="D263" s="25">
        <f>VLOOKUP(B263,input_BB!$B$19:$K$10000,$D$35,0)</f>
        <v>975.04</v>
      </c>
      <c r="E263" s="27">
        <f t="shared" si="10"/>
        <v>6.3094532604129471E-4</v>
      </c>
      <c r="F263" s="28">
        <f>VLOOKUP(B263,viz!$B$3:$E$1863,4,0)</f>
        <v>0</v>
      </c>
      <c r="G263" s="25">
        <f t="shared" si="11"/>
        <v>0.31125609861320302</v>
      </c>
      <c r="I263" s="31">
        <v>35797</v>
      </c>
      <c r="J263" s="20">
        <v>0.10773172974586499</v>
      </c>
      <c r="K263" s="20">
        <v>0</v>
      </c>
      <c r="L263" s="20">
        <v>2.1194162971754301E-2</v>
      </c>
      <c r="M263" s="20">
        <v>0.35827957878865202</v>
      </c>
      <c r="N263" s="20" t="s">
        <v>122</v>
      </c>
      <c r="O263" s="20">
        <v>0.31125609861320302</v>
      </c>
      <c r="P263" s="20" t="s">
        <v>122</v>
      </c>
      <c r="Q263" s="20">
        <v>3.7863818902241698E-2</v>
      </c>
      <c r="R263" s="20" t="s">
        <v>122</v>
      </c>
      <c r="S263" s="20" t="s">
        <v>122</v>
      </c>
      <c r="T263" s="20" t="s">
        <v>122</v>
      </c>
      <c r="U263" s="20" t="s">
        <v>122</v>
      </c>
      <c r="V263" s="20">
        <v>0.27140634072414899</v>
      </c>
      <c r="W263" s="20" t="s">
        <v>122</v>
      </c>
      <c r="X263" s="20"/>
      <c r="Y263" s="20"/>
      <c r="Z263" s="20"/>
      <c r="AA263" s="30"/>
    </row>
    <row r="264" spans="1:27" x14ac:dyDescent="0.25">
      <c r="A264">
        <v>228</v>
      </c>
      <c r="B264" s="15">
        <v>35804</v>
      </c>
      <c r="C264" s="25">
        <f t="shared" si="9"/>
        <v>0.10772231221199</v>
      </c>
      <c r="D264" s="25">
        <f>VLOOKUP(B264,input_BB!$B$19:$K$10000,$D$35,0)</f>
        <v>927.69</v>
      </c>
      <c r="E264" s="27">
        <f t="shared" si="10"/>
        <v>6.0851360741964093E-4</v>
      </c>
      <c r="F264" s="28">
        <f>VLOOKUP(B264,viz!$B$3:$E$1863,4,0)</f>
        <v>0</v>
      </c>
      <c r="G264" s="25">
        <f t="shared" si="11"/>
        <v>0.31125592446585998</v>
      </c>
      <c r="I264" s="31">
        <v>35804</v>
      </c>
      <c r="J264" s="20">
        <v>0.10772231221199</v>
      </c>
      <c r="K264" s="20">
        <v>0</v>
      </c>
      <c r="L264" s="20">
        <v>2.11996649646434E-2</v>
      </c>
      <c r="M264" s="20">
        <v>0.35828482123241601</v>
      </c>
      <c r="N264" s="20" t="s">
        <v>122</v>
      </c>
      <c r="O264" s="20">
        <v>0.31125592446585998</v>
      </c>
      <c r="P264" s="20" t="s">
        <v>122</v>
      </c>
      <c r="Q264" s="20">
        <v>3.7875835936370401E-2</v>
      </c>
      <c r="R264" s="20" t="s">
        <v>122</v>
      </c>
      <c r="S264" s="20" t="s">
        <v>122</v>
      </c>
      <c r="T264" s="20" t="s">
        <v>122</v>
      </c>
      <c r="U264" s="20" t="s">
        <v>122</v>
      </c>
      <c r="V264" s="20">
        <v>0.27138375340070903</v>
      </c>
      <c r="W264" s="20" t="s">
        <v>122</v>
      </c>
      <c r="X264" s="20"/>
      <c r="Y264" s="20"/>
      <c r="Z264" s="20"/>
      <c r="AA264" s="30"/>
    </row>
    <row r="265" spans="1:27" x14ac:dyDescent="0.25">
      <c r="A265">
        <v>229</v>
      </c>
      <c r="B265" s="15">
        <v>35811</v>
      </c>
      <c r="C265" s="25">
        <f t="shared" si="9"/>
        <v>0.107718974351883</v>
      </c>
      <c r="D265" s="25">
        <f>VLOOKUP(B265,input_BB!$B$19:$K$10000,$D$35,0)</f>
        <v>961.51</v>
      </c>
      <c r="E265" s="27">
        <f t="shared" si="10"/>
        <v>6.005631248716288E-4</v>
      </c>
      <c r="F265" s="28">
        <f>VLOOKUP(B265,viz!$B$3:$E$1863,4,0)</f>
        <v>0</v>
      </c>
      <c r="G265" s="25">
        <f t="shared" si="11"/>
        <v>0.30510310886981001</v>
      </c>
      <c r="I265" s="31">
        <v>35811</v>
      </c>
      <c r="J265" s="20">
        <v>0.107718974351883</v>
      </c>
      <c r="K265" s="20">
        <v>0</v>
      </c>
      <c r="L265" s="20">
        <v>2.07869380878094E-2</v>
      </c>
      <c r="M265" s="20">
        <v>0.345849571386877</v>
      </c>
      <c r="N265" s="20" t="s">
        <v>122</v>
      </c>
      <c r="O265" s="20">
        <v>0.30510310886981001</v>
      </c>
      <c r="P265" s="20" t="s">
        <v>122</v>
      </c>
      <c r="Q265" s="20">
        <v>3.7396785089679897E-2</v>
      </c>
      <c r="R265" s="20" t="s">
        <v>122</v>
      </c>
      <c r="S265" s="20" t="s">
        <v>122</v>
      </c>
      <c r="T265" s="20" t="s">
        <v>122</v>
      </c>
      <c r="U265" s="20" t="s">
        <v>122</v>
      </c>
      <c r="V265" s="20">
        <v>0.290863596565824</v>
      </c>
      <c r="W265" s="20" t="s">
        <v>122</v>
      </c>
      <c r="X265" s="20"/>
      <c r="Y265" s="20"/>
      <c r="Z265" s="20"/>
      <c r="AA265" s="30"/>
    </row>
    <row r="266" spans="1:27" x14ac:dyDescent="0.25">
      <c r="A266">
        <v>230</v>
      </c>
      <c r="B266" s="15">
        <v>35818</v>
      </c>
      <c r="C266" s="25">
        <f t="shared" si="9"/>
        <v>0.107709601521492</v>
      </c>
      <c r="D266" s="25">
        <f>VLOOKUP(B266,input_BB!$B$19:$K$10000,$D$35,0)</f>
        <v>957.59</v>
      </c>
      <c r="E266" s="27">
        <f t="shared" si="10"/>
        <v>5.7823788592796272E-4</v>
      </c>
      <c r="F266" s="28">
        <f>VLOOKUP(B266,viz!$B$3:$E$1863,4,0)</f>
        <v>0</v>
      </c>
      <c r="G266" s="25">
        <f t="shared" si="11"/>
        <v>0.30510244916572599</v>
      </c>
      <c r="I266" s="31">
        <v>35818</v>
      </c>
      <c r="J266" s="20">
        <v>0.107709601521492</v>
      </c>
      <c r="K266" s="20">
        <v>0</v>
      </c>
      <c r="L266" s="20">
        <v>2.0792935304856999E-2</v>
      </c>
      <c r="M266" s="20">
        <v>0.34585818232814303</v>
      </c>
      <c r="N266" s="20" t="s">
        <v>122</v>
      </c>
      <c r="O266" s="20">
        <v>0.30510244916572599</v>
      </c>
      <c r="P266" s="20" t="s">
        <v>122</v>
      </c>
      <c r="Q266" s="20">
        <v>3.7408578817403601E-2</v>
      </c>
      <c r="R266" s="20" t="s">
        <v>122</v>
      </c>
      <c r="S266" s="20" t="s">
        <v>122</v>
      </c>
      <c r="T266" s="20" t="s">
        <v>122</v>
      </c>
      <c r="U266" s="20" t="s">
        <v>122</v>
      </c>
      <c r="V266" s="20">
        <v>0.29083785438387</v>
      </c>
      <c r="W266" s="20" t="s">
        <v>122</v>
      </c>
      <c r="X266" s="20"/>
      <c r="Y266" s="20"/>
      <c r="Z266" s="20"/>
      <c r="AA266" s="30"/>
    </row>
    <row r="267" spans="1:27" x14ac:dyDescent="0.25">
      <c r="A267">
        <v>231</v>
      </c>
      <c r="B267" s="15">
        <v>35825</v>
      </c>
      <c r="C267" s="25">
        <f t="shared" si="9"/>
        <v>0.107700251042843</v>
      </c>
      <c r="D267" s="25">
        <f>VLOOKUP(B267,input_BB!$B$19:$K$10000,$D$35,0)</f>
        <v>980.28</v>
      </c>
      <c r="E267" s="27">
        <f t="shared" si="10"/>
        <v>5.5596588682329043E-4</v>
      </c>
      <c r="F267" s="28">
        <f>VLOOKUP(B267,viz!$B$3:$E$1863,4,0)</f>
        <v>0</v>
      </c>
      <c r="G267" s="25">
        <f t="shared" si="11"/>
        <v>0.30510395486658098</v>
      </c>
      <c r="I267" s="31">
        <v>35825</v>
      </c>
      <c r="J267" s="20">
        <v>0.107700251042843</v>
      </c>
      <c r="K267" s="20">
        <v>0</v>
      </c>
      <c r="L267" s="20">
        <v>2.0798801920816699E-2</v>
      </c>
      <c r="M267" s="20">
        <v>0.34586485016185398</v>
      </c>
      <c r="N267" s="20" t="s">
        <v>122</v>
      </c>
      <c r="O267" s="20">
        <v>0.30510395486658098</v>
      </c>
      <c r="P267" s="20" t="s">
        <v>122</v>
      </c>
      <c r="Q267" s="20">
        <v>3.7420192090968203E-2</v>
      </c>
      <c r="R267" s="20" t="s">
        <v>122</v>
      </c>
      <c r="S267" s="20" t="s">
        <v>122</v>
      </c>
      <c r="T267" s="20" t="s">
        <v>122</v>
      </c>
      <c r="U267" s="20" t="s">
        <v>122</v>
      </c>
      <c r="V267" s="20">
        <v>0.290812200959779</v>
      </c>
      <c r="W267" s="20" t="s">
        <v>122</v>
      </c>
      <c r="X267" s="20"/>
      <c r="Y267" s="20"/>
      <c r="Z267" s="20"/>
      <c r="AA267" s="30"/>
    </row>
    <row r="268" spans="1:27" x14ac:dyDescent="0.25">
      <c r="A268">
        <v>232</v>
      </c>
      <c r="B268" s="15">
        <v>35832</v>
      </c>
      <c r="C268" s="25">
        <f t="shared" si="9"/>
        <v>0.107690930366516</v>
      </c>
      <c r="D268" s="25">
        <f>VLOOKUP(B268,input_BB!$B$19:$K$10000,$D$35,0)</f>
        <v>1012.46</v>
      </c>
      <c r="E268" s="27">
        <f t="shared" si="10"/>
        <v>5.3376487416902324E-4</v>
      </c>
      <c r="F268" s="28">
        <f>VLOOKUP(B268,viz!$B$3:$E$1863,4,0)</f>
        <v>0</v>
      </c>
      <c r="G268" s="25">
        <f t="shared" si="11"/>
        <v>0.305104254318256</v>
      </c>
      <c r="I268" s="31">
        <v>35832</v>
      </c>
      <c r="J268" s="20">
        <v>0.107690930366516</v>
      </c>
      <c r="K268" s="20">
        <v>0</v>
      </c>
      <c r="L268" s="20">
        <v>2.0804388887635701E-2</v>
      </c>
      <c r="M268" s="20">
        <v>0.34587116800289902</v>
      </c>
      <c r="N268" s="20" t="s">
        <v>122</v>
      </c>
      <c r="O268" s="20">
        <v>0.305104254318256</v>
      </c>
      <c r="P268" s="20" t="s">
        <v>122</v>
      </c>
      <c r="Q268" s="20">
        <v>3.7431239240581303E-2</v>
      </c>
      <c r="R268" s="20" t="s">
        <v>122</v>
      </c>
      <c r="S268" s="20" t="s">
        <v>122</v>
      </c>
      <c r="T268" s="20" t="s">
        <v>122</v>
      </c>
      <c r="U268" s="20" t="s">
        <v>122</v>
      </c>
      <c r="V268" s="20">
        <v>0.29078894955062701</v>
      </c>
      <c r="W268" s="20" t="s">
        <v>122</v>
      </c>
      <c r="X268" s="20"/>
      <c r="Y268" s="20"/>
      <c r="Z268" s="20"/>
      <c r="AA268" s="30"/>
    </row>
    <row r="269" spans="1:27" x14ac:dyDescent="0.25">
      <c r="A269">
        <v>233</v>
      </c>
      <c r="B269" s="15">
        <v>35839</v>
      </c>
      <c r="C269" s="25">
        <f t="shared" si="9"/>
        <v>0.107681646943092</v>
      </c>
      <c r="D269" s="25">
        <f>VLOOKUP(B269,input_BB!$B$19:$K$10000,$D$35,0)</f>
        <v>1020.09</v>
      </c>
      <c r="E269" s="27">
        <f t="shared" si="10"/>
        <v>5.1165259457895251E-4</v>
      </c>
      <c r="F269" s="28">
        <f>VLOOKUP(B269,viz!$B$3:$E$1863,4,0)</f>
        <v>0</v>
      </c>
      <c r="G269" s="25">
        <f t="shared" si="11"/>
        <v>0.305103805289138</v>
      </c>
      <c r="I269" s="31">
        <v>35839</v>
      </c>
      <c r="J269" s="20">
        <v>0.107681646943092</v>
      </c>
      <c r="K269" s="20">
        <v>0</v>
      </c>
      <c r="L269" s="20">
        <v>2.0810346880093498E-2</v>
      </c>
      <c r="M269" s="20">
        <v>0.34587890771461</v>
      </c>
      <c r="N269" s="20" t="s">
        <v>122</v>
      </c>
      <c r="O269" s="20">
        <v>0.305103805289138</v>
      </c>
      <c r="P269" s="20" t="s">
        <v>122</v>
      </c>
      <c r="Q269" s="20">
        <v>3.7443412552760999E-2</v>
      </c>
      <c r="R269" s="20" t="s">
        <v>122</v>
      </c>
      <c r="S269" s="20" t="s">
        <v>122</v>
      </c>
      <c r="T269" s="20" t="s">
        <v>122</v>
      </c>
      <c r="U269" s="20" t="s">
        <v>122</v>
      </c>
      <c r="V269" s="20">
        <v>0.29076352756339702</v>
      </c>
      <c r="W269" s="20" t="s">
        <v>122</v>
      </c>
      <c r="X269" s="20"/>
      <c r="Y269" s="20"/>
      <c r="Z269" s="20"/>
      <c r="AA269" s="30"/>
    </row>
    <row r="270" spans="1:27" x14ac:dyDescent="0.25">
      <c r="A270">
        <v>234</v>
      </c>
      <c r="B270" s="15">
        <v>35846</v>
      </c>
      <c r="C270" s="25">
        <f t="shared" si="9"/>
        <v>0.107672370970249</v>
      </c>
      <c r="D270" s="25">
        <f>VLOOKUP(B270,input_BB!$B$19:$K$10000,$D$35,0)</f>
        <v>1034.21</v>
      </c>
      <c r="E270" s="27">
        <f t="shared" si="10"/>
        <v>4.8955806160267312E-4</v>
      </c>
      <c r="F270" s="28">
        <f>VLOOKUP(B270,viz!$B$3:$E$1863,4,0)</f>
        <v>0</v>
      </c>
      <c r="G270" s="25">
        <f t="shared" si="11"/>
        <v>0.30510446692835003</v>
      </c>
      <c r="I270" s="31">
        <v>35846</v>
      </c>
      <c r="J270" s="20">
        <v>0.107672370970249</v>
      </c>
      <c r="K270" s="20">
        <v>0</v>
      </c>
      <c r="L270" s="20">
        <v>2.0815868790684099E-2</v>
      </c>
      <c r="M270" s="20">
        <v>0.34588709361040099</v>
      </c>
      <c r="N270" s="20" t="s">
        <v>122</v>
      </c>
      <c r="O270" s="20">
        <v>0.30510446692835003</v>
      </c>
      <c r="P270" s="20" t="s">
        <v>122</v>
      </c>
      <c r="Q270" s="20">
        <v>3.7454607480540601E-2</v>
      </c>
      <c r="R270" s="20" t="s">
        <v>122</v>
      </c>
      <c r="S270" s="20" t="s">
        <v>122</v>
      </c>
      <c r="T270" s="20" t="s">
        <v>122</v>
      </c>
      <c r="U270" s="20" t="s">
        <v>122</v>
      </c>
      <c r="V270" s="20">
        <v>0.29073796319002398</v>
      </c>
      <c r="W270" s="20" t="s">
        <v>122</v>
      </c>
      <c r="X270" s="20"/>
      <c r="Y270" s="20"/>
      <c r="Z270" s="20"/>
      <c r="AA270" s="30"/>
    </row>
    <row r="271" spans="1:27" x14ac:dyDescent="0.25">
      <c r="A271">
        <v>235</v>
      </c>
      <c r="B271" s="15">
        <v>35853</v>
      </c>
      <c r="C271" s="25">
        <f t="shared" si="9"/>
        <v>0.10766313970089</v>
      </c>
      <c r="D271" s="25">
        <f>VLOOKUP(B271,input_BB!$B$19:$K$10000,$D$35,0)</f>
        <v>1049.3399999999999</v>
      </c>
      <c r="E271" s="27">
        <f t="shared" si="10"/>
        <v>4.6757000830441439E-4</v>
      </c>
      <c r="F271" s="28">
        <f>VLOOKUP(B271,viz!$B$3:$E$1863,4,0)</f>
        <v>0</v>
      </c>
      <c r="G271" s="25">
        <f t="shared" si="11"/>
        <v>0.30510590520901898</v>
      </c>
      <c r="I271" s="31">
        <v>35853</v>
      </c>
      <c r="J271" s="20">
        <v>0.10766313970089</v>
      </c>
      <c r="K271" s="20">
        <v>0</v>
      </c>
      <c r="L271" s="20">
        <v>2.0821354107393698E-2</v>
      </c>
      <c r="M271" s="20">
        <v>0.34589239812915801</v>
      </c>
      <c r="N271" s="20" t="s">
        <v>122</v>
      </c>
      <c r="O271" s="20">
        <v>0.30510590520901898</v>
      </c>
      <c r="P271" s="20" t="s">
        <v>122</v>
      </c>
      <c r="Q271" s="20">
        <v>3.74663293935832E-2</v>
      </c>
      <c r="R271" s="20" t="s">
        <v>122</v>
      </c>
      <c r="S271" s="20" t="s">
        <v>122</v>
      </c>
      <c r="T271" s="20" t="s">
        <v>122</v>
      </c>
      <c r="U271" s="20" t="s">
        <v>122</v>
      </c>
      <c r="V271" s="20">
        <v>0.290714013160846</v>
      </c>
      <c r="W271" s="20" t="s">
        <v>122</v>
      </c>
      <c r="X271" s="20"/>
      <c r="Y271" s="20"/>
      <c r="Z271" s="20"/>
      <c r="AA271" s="30"/>
    </row>
    <row r="272" spans="1:27" x14ac:dyDescent="0.25">
      <c r="A272">
        <v>236</v>
      </c>
      <c r="B272" s="15">
        <v>35860</v>
      </c>
      <c r="C272" s="25">
        <f t="shared" si="9"/>
        <v>0.10765390843153</v>
      </c>
      <c r="D272" s="25">
        <f>VLOOKUP(B272,input_BB!$B$19:$K$10000,$D$35,0)</f>
        <v>1055.69</v>
      </c>
      <c r="E272" s="27">
        <f t="shared" si="10"/>
        <v>4.4558195500374266E-4</v>
      </c>
      <c r="F272" s="28">
        <f>VLOOKUP(B272,viz!$B$3:$E$1863,4,0)</f>
        <v>0</v>
      </c>
      <c r="G272" s="25">
        <f t="shared" si="11"/>
        <v>0.30510481043694099</v>
      </c>
      <c r="I272" s="31">
        <v>35860</v>
      </c>
      <c r="J272" s="20">
        <v>0.10765390843153</v>
      </c>
      <c r="K272" s="20">
        <v>0</v>
      </c>
      <c r="L272" s="20">
        <v>2.0827236170955499E-2</v>
      </c>
      <c r="M272" s="20">
        <v>0.34589983998731699</v>
      </c>
      <c r="N272" s="20" t="s">
        <v>122</v>
      </c>
      <c r="O272" s="20">
        <v>0.30510481043694099</v>
      </c>
      <c r="P272" s="20" t="s">
        <v>122</v>
      </c>
      <c r="Q272" s="20">
        <v>3.7477863621198398E-2</v>
      </c>
      <c r="R272" s="20" t="s">
        <v>122</v>
      </c>
      <c r="S272" s="20" t="s">
        <v>122</v>
      </c>
      <c r="T272" s="20" t="s">
        <v>122</v>
      </c>
      <c r="U272" s="20" t="s">
        <v>122</v>
      </c>
      <c r="V272" s="20">
        <v>0.29069024978358798</v>
      </c>
      <c r="W272" s="20" t="s">
        <v>122</v>
      </c>
      <c r="X272" s="20"/>
      <c r="Y272" s="20"/>
      <c r="Z272" s="20"/>
      <c r="AA272" s="30"/>
    </row>
    <row r="273" spans="1:27" x14ac:dyDescent="0.25">
      <c r="A273">
        <v>237</v>
      </c>
      <c r="B273" s="15">
        <v>35867</v>
      </c>
      <c r="C273" s="25">
        <f t="shared" si="9"/>
        <v>0.10764470696449301</v>
      </c>
      <c r="D273" s="25">
        <f>VLOOKUP(B273,input_BB!$B$19:$K$10000,$D$35,0)</f>
        <v>1068.6099999999999</v>
      </c>
      <c r="E273" s="27">
        <f t="shared" si="10"/>
        <v>4.2366488815588909E-4</v>
      </c>
      <c r="F273" s="28">
        <f>VLOOKUP(B273,viz!$B$3:$E$1863,4,0)</f>
        <v>0</v>
      </c>
      <c r="G273" s="25">
        <f t="shared" si="11"/>
        <v>0.30510662615202999</v>
      </c>
      <c r="I273" s="31">
        <v>35867</v>
      </c>
      <c r="J273" s="20">
        <v>0.10764470696449301</v>
      </c>
      <c r="K273" s="20">
        <v>0</v>
      </c>
      <c r="L273" s="20">
        <v>2.0832771391593102E-2</v>
      </c>
      <c r="M273" s="20">
        <v>0.34590677512208001</v>
      </c>
      <c r="N273" s="20" t="s">
        <v>122</v>
      </c>
      <c r="O273" s="20">
        <v>0.30510662615202999</v>
      </c>
      <c r="P273" s="20" t="s">
        <v>122</v>
      </c>
      <c r="Q273" s="20">
        <v>3.7489050325178699E-2</v>
      </c>
      <c r="R273" s="20" t="s">
        <v>122</v>
      </c>
      <c r="S273" s="20" t="s">
        <v>122</v>
      </c>
      <c r="T273" s="20" t="s">
        <v>122</v>
      </c>
      <c r="U273" s="20" t="s">
        <v>122</v>
      </c>
      <c r="V273" s="20">
        <v>0.29066477700911902</v>
      </c>
      <c r="W273" s="20" t="s">
        <v>122</v>
      </c>
      <c r="X273" s="20"/>
      <c r="Y273" s="20"/>
      <c r="Z273" s="20"/>
      <c r="AA273" s="30"/>
    </row>
    <row r="274" spans="1:27" x14ac:dyDescent="0.25">
      <c r="A274">
        <v>238</v>
      </c>
      <c r="B274" s="15">
        <v>35874</v>
      </c>
      <c r="C274" s="25">
        <f t="shared" si="9"/>
        <v>0.1076355651021</v>
      </c>
      <c r="D274" s="25">
        <f>VLOOKUP(B274,input_BB!$B$19:$K$10000,$D$35,0)</f>
        <v>1099.1600000000001</v>
      </c>
      <c r="E274" s="27">
        <f t="shared" si="10"/>
        <v>4.018897942088127E-4</v>
      </c>
      <c r="F274" s="28">
        <f>VLOOKUP(B274,viz!$B$3:$E$1863,4,0)</f>
        <v>0</v>
      </c>
      <c r="G274" s="25">
        <f t="shared" si="11"/>
        <v>0.30510722633701198</v>
      </c>
      <c r="I274" s="31">
        <v>35874</v>
      </c>
      <c r="J274" s="20">
        <v>0.1076355651021</v>
      </c>
      <c r="K274" s="20">
        <v>0</v>
      </c>
      <c r="L274" s="20">
        <v>2.0838742602788899E-2</v>
      </c>
      <c r="M274" s="20">
        <v>0.34591357175915199</v>
      </c>
      <c r="N274" s="20" t="s">
        <v>122</v>
      </c>
      <c r="O274" s="20">
        <v>0.30510722633701198</v>
      </c>
      <c r="P274" s="20" t="s">
        <v>122</v>
      </c>
      <c r="Q274" s="20">
        <v>3.7500511052575798E-2</v>
      </c>
      <c r="R274" s="20" t="s">
        <v>122</v>
      </c>
      <c r="S274" s="20" t="s">
        <v>122</v>
      </c>
      <c r="T274" s="20" t="s">
        <v>122</v>
      </c>
      <c r="U274" s="20" t="s">
        <v>122</v>
      </c>
      <c r="V274" s="20">
        <v>0.290639948248471</v>
      </c>
      <c r="W274" s="20" t="s">
        <v>122</v>
      </c>
      <c r="X274" s="20"/>
      <c r="Y274" s="20"/>
      <c r="Z274" s="20"/>
      <c r="AA274" s="30"/>
    </row>
    <row r="275" spans="1:27" x14ac:dyDescent="0.25">
      <c r="A275">
        <v>239</v>
      </c>
      <c r="B275" s="15">
        <v>35881</v>
      </c>
      <c r="C275" s="25">
        <f t="shared" si="9"/>
        <v>0.107626430690289</v>
      </c>
      <c r="D275" s="25">
        <f>VLOOKUP(B275,input_BB!$B$19:$K$10000,$D$35,0)</f>
        <v>1095.44</v>
      </c>
      <c r="E275" s="27">
        <f t="shared" si="10"/>
        <v>3.8013244687794072E-4</v>
      </c>
      <c r="F275" s="28">
        <f>VLOOKUP(B275,viz!$B$3:$E$1863,4,0)</f>
        <v>0</v>
      </c>
      <c r="G275" s="25">
        <f t="shared" si="11"/>
        <v>0.30510822633026002</v>
      </c>
      <c r="I275" s="31">
        <v>35881</v>
      </c>
      <c r="J275" s="20">
        <v>0.107626430690289</v>
      </c>
      <c r="K275" s="20">
        <v>0</v>
      </c>
      <c r="L275" s="20">
        <v>2.0844241540143599E-2</v>
      </c>
      <c r="M275" s="20">
        <v>0.34592032858704103</v>
      </c>
      <c r="N275" s="20" t="s">
        <v>122</v>
      </c>
      <c r="O275" s="20">
        <v>0.30510822633026002</v>
      </c>
      <c r="P275" s="20" t="s">
        <v>122</v>
      </c>
      <c r="Q275" s="20">
        <v>3.75120652956447E-2</v>
      </c>
      <c r="R275" s="20" t="s">
        <v>122</v>
      </c>
      <c r="S275" s="20" t="s">
        <v>122</v>
      </c>
      <c r="T275" s="20" t="s">
        <v>122</v>
      </c>
      <c r="U275" s="20" t="s">
        <v>122</v>
      </c>
      <c r="V275" s="20">
        <v>0.29061513824690999</v>
      </c>
      <c r="W275" s="20" t="s">
        <v>122</v>
      </c>
      <c r="X275" s="20"/>
      <c r="Y275" s="20"/>
      <c r="Z275" s="20"/>
      <c r="AA275" s="30"/>
    </row>
    <row r="276" spans="1:27" x14ac:dyDescent="0.25">
      <c r="A276">
        <v>240</v>
      </c>
      <c r="B276" s="15">
        <v>35888</v>
      </c>
      <c r="C276" s="25">
        <f t="shared" si="9"/>
        <v>0.10761731863021901</v>
      </c>
      <c r="D276" s="25">
        <f>VLOOKUP(B276,input_BB!$B$19:$K$10000,$D$35,0)</f>
        <v>1122.7</v>
      </c>
      <c r="E276" s="27">
        <f t="shared" si="10"/>
        <v>3.5842833938368255E-4</v>
      </c>
      <c r="F276" s="28">
        <f>VLOOKUP(B276,viz!$B$3:$E$1863,4,0)</f>
        <v>0</v>
      </c>
      <c r="G276" s="25">
        <f t="shared" si="11"/>
        <v>0.305109019678167</v>
      </c>
      <c r="I276" s="31">
        <v>35888</v>
      </c>
      <c r="J276" s="20">
        <v>0.10761731863021901</v>
      </c>
      <c r="K276" s="20">
        <v>0</v>
      </c>
      <c r="L276" s="20">
        <v>2.0849657205543801E-2</v>
      </c>
      <c r="M276" s="20">
        <v>0.34592674849973898</v>
      </c>
      <c r="N276" s="20" t="s">
        <v>122</v>
      </c>
      <c r="O276" s="20">
        <v>0.305109019678167</v>
      </c>
      <c r="P276" s="20" t="s">
        <v>122</v>
      </c>
      <c r="Q276" s="20">
        <v>3.7523612968984599E-2</v>
      </c>
      <c r="R276" s="20" t="s">
        <v>122</v>
      </c>
      <c r="S276" s="20" t="s">
        <v>122</v>
      </c>
      <c r="T276" s="20" t="s">
        <v>122</v>
      </c>
      <c r="U276" s="20" t="s">
        <v>122</v>
      </c>
      <c r="V276" s="20">
        <v>0.29059096164756598</v>
      </c>
      <c r="W276" s="20" t="s">
        <v>122</v>
      </c>
      <c r="X276" s="20"/>
      <c r="Y276" s="20"/>
      <c r="Z276" s="20"/>
      <c r="AA276" s="30"/>
    </row>
    <row r="277" spans="1:27" x14ac:dyDescent="0.25">
      <c r="A277">
        <v>241</v>
      </c>
      <c r="B277" s="15">
        <v>35895</v>
      </c>
      <c r="C277" s="25">
        <f t="shared" si="9"/>
        <v>0.10760822892189</v>
      </c>
      <c r="D277" s="25">
        <f>VLOOKUP(B277,input_BB!$B$19:$K$10000,$D$35,0)</f>
        <v>1110.67</v>
      </c>
      <c r="E277" s="27">
        <f t="shared" si="10"/>
        <v>3.3677747172600517E-4</v>
      </c>
      <c r="F277" s="28">
        <f>VLOOKUP(B277,viz!$B$3:$E$1863,4,0)</f>
        <v>0</v>
      </c>
      <c r="G277" s="25">
        <f t="shared" si="11"/>
        <v>0.30511018892060598</v>
      </c>
      <c r="I277" s="31">
        <v>35895</v>
      </c>
      <c r="J277" s="20">
        <v>0.10760822892189</v>
      </c>
      <c r="K277" s="20">
        <v>0</v>
      </c>
      <c r="L277" s="20">
        <v>2.0855675989535399E-2</v>
      </c>
      <c r="M277" s="20">
        <v>0.345932373651194</v>
      </c>
      <c r="N277" s="20" t="s">
        <v>122</v>
      </c>
      <c r="O277" s="20">
        <v>0.30511018892060598</v>
      </c>
      <c r="P277" s="20" t="s">
        <v>122</v>
      </c>
      <c r="Q277" s="20">
        <v>3.7534941279117301E-2</v>
      </c>
      <c r="R277" s="20" t="s">
        <v>122</v>
      </c>
      <c r="S277" s="20" t="s">
        <v>122</v>
      </c>
      <c r="T277" s="20" t="s">
        <v>122</v>
      </c>
      <c r="U277" s="20" t="s">
        <v>122</v>
      </c>
      <c r="V277" s="20">
        <v>0.29056682015954699</v>
      </c>
      <c r="W277" s="20" t="s">
        <v>122</v>
      </c>
      <c r="X277" s="20"/>
      <c r="Y277" s="20"/>
      <c r="Z277" s="20"/>
      <c r="AA277" s="30"/>
    </row>
    <row r="278" spans="1:27" x14ac:dyDescent="0.25">
      <c r="A278">
        <v>242</v>
      </c>
      <c r="B278" s="15">
        <v>35902</v>
      </c>
      <c r="C278" s="25">
        <f t="shared" si="9"/>
        <v>0.107599161565304</v>
      </c>
      <c r="D278" s="25">
        <f>VLOOKUP(B278,input_BB!$B$19:$K$10000,$D$35,0)</f>
        <v>1122.72</v>
      </c>
      <c r="E278" s="27">
        <f t="shared" si="10"/>
        <v>3.151798439097347E-4</v>
      </c>
      <c r="F278" s="28">
        <f>VLOOKUP(B278,viz!$B$3:$E$1863,4,0)</f>
        <v>0</v>
      </c>
      <c r="G278" s="25">
        <f t="shared" si="11"/>
        <v>0.305108801708454</v>
      </c>
      <c r="I278" s="31">
        <v>35902</v>
      </c>
      <c r="J278" s="20">
        <v>0.107599161565304</v>
      </c>
      <c r="K278" s="20">
        <v>0</v>
      </c>
      <c r="L278" s="20">
        <v>2.08610461813073E-2</v>
      </c>
      <c r="M278" s="20">
        <v>0.345941486491608</v>
      </c>
      <c r="N278" s="20" t="s">
        <v>122</v>
      </c>
      <c r="O278" s="20">
        <v>0.305108801708454</v>
      </c>
      <c r="P278" s="20" t="s">
        <v>122</v>
      </c>
      <c r="Q278" s="20">
        <v>3.7546480139509598E-2</v>
      </c>
      <c r="R278" s="20" t="s">
        <v>122</v>
      </c>
      <c r="S278" s="20" t="s">
        <v>122</v>
      </c>
      <c r="T278" s="20" t="s">
        <v>122</v>
      </c>
      <c r="U278" s="20" t="s">
        <v>122</v>
      </c>
      <c r="V278" s="20">
        <v>0.29054218547911997</v>
      </c>
      <c r="W278" s="20" t="s">
        <v>122</v>
      </c>
      <c r="X278" s="20"/>
      <c r="Y278" s="20"/>
      <c r="Z278" s="20"/>
      <c r="AA278" s="30"/>
    </row>
    <row r="279" spans="1:27" x14ac:dyDescent="0.25">
      <c r="A279">
        <v>243</v>
      </c>
      <c r="B279" s="15">
        <v>35909</v>
      </c>
      <c r="C279" s="25">
        <f t="shared" si="9"/>
        <v>0.107590138912201</v>
      </c>
      <c r="D279" s="25">
        <f>VLOOKUP(B279,input_BB!$B$19:$K$10000,$D$35,0)</f>
        <v>1107.9000000000001</v>
      </c>
      <c r="E279" s="27">
        <f t="shared" si="10"/>
        <v>2.9368869576907193E-4</v>
      </c>
      <c r="F279" s="28">
        <f>VLOOKUP(B279,viz!$B$3:$E$1863,4,0)</f>
        <v>0</v>
      </c>
      <c r="G279" s="25">
        <f t="shared" si="11"/>
        <v>0.30511054331877902</v>
      </c>
      <c r="I279" s="31">
        <v>35909</v>
      </c>
      <c r="J279" s="20">
        <v>0.107590138912201</v>
      </c>
      <c r="K279" s="20">
        <v>0</v>
      </c>
      <c r="L279" s="20">
        <v>2.08670114725742E-2</v>
      </c>
      <c r="M279" s="20">
        <v>0.34594725412385202</v>
      </c>
      <c r="N279" s="20" t="s">
        <v>122</v>
      </c>
      <c r="O279" s="20">
        <v>0.30511054331877902</v>
      </c>
      <c r="P279" s="20" t="s">
        <v>122</v>
      </c>
      <c r="Q279" s="20">
        <v>3.7557099396536897E-2</v>
      </c>
      <c r="R279" s="20" t="s">
        <v>122</v>
      </c>
      <c r="S279" s="20" t="s">
        <v>122</v>
      </c>
      <c r="T279" s="20" t="s">
        <v>122</v>
      </c>
      <c r="U279" s="20" t="s">
        <v>122</v>
      </c>
      <c r="V279" s="20">
        <v>0.29051809168825798</v>
      </c>
      <c r="W279" s="20" t="s">
        <v>122</v>
      </c>
      <c r="X279" s="20"/>
      <c r="Y279" s="20"/>
      <c r="Z279" s="20"/>
      <c r="AA279" s="30"/>
    </row>
    <row r="280" spans="1:27" x14ac:dyDescent="0.25">
      <c r="A280">
        <v>244</v>
      </c>
      <c r="B280" s="15">
        <v>35916</v>
      </c>
      <c r="C280" s="25">
        <f t="shared" si="9"/>
        <v>0.107581123709679</v>
      </c>
      <c r="D280" s="25">
        <f>VLOOKUP(B280,input_BB!$B$19:$K$10000,$D$35,0)</f>
        <v>1121</v>
      </c>
      <c r="E280" s="27">
        <f t="shared" si="10"/>
        <v>2.722152942422004E-4</v>
      </c>
      <c r="F280" s="28">
        <f>VLOOKUP(B280,viz!$B$3:$E$1863,4,0)</f>
        <v>0</v>
      </c>
      <c r="G280" s="25">
        <f t="shared" si="11"/>
        <v>0.30511198124286398</v>
      </c>
      <c r="I280" s="31">
        <v>35916</v>
      </c>
      <c r="J280" s="20">
        <v>0.107581123709679</v>
      </c>
      <c r="K280" s="20">
        <v>0</v>
      </c>
      <c r="L280" s="20">
        <v>2.0872391835754799E-2</v>
      </c>
      <c r="M280" s="20">
        <v>0.34595272617992001</v>
      </c>
      <c r="N280" s="20" t="s">
        <v>122</v>
      </c>
      <c r="O280" s="20">
        <v>0.30511198124286398</v>
      </c>
      <c r="P280" s="20" t="s">
        <v>122</v>
      </c>
      <c r="Q280" s="20">
        <v>3.7569054781951203E-2</v>
      </c>
      <c r="R280" s="20" t="s">
        <v>122</v>
      </c>
      <c r="S280" s="20" t="s">
        <v>122</v>
      </c>
      <c r="T280" s="20" t="s">
        <v>122</v>
      </c>
      <c r="U280" s="20" t="s">
        <v>122</v>
      </c>
      <c r="V280" s="20">
        <v>0.29049384595951</v>
      </c>
      <c r="W280" s="20" t="s">
        <v>122</v>
      </c>
      <c r="X280" s="20"/>
      <c r="Y280" s="20"/>
      <c r="Z280" s="20"/>
      <c r="AA280" s="30"/>
    </row>
    <row r="281" spans="1:27" x14ac:dyDescent="0.25">
      <c r="A281">
        <v>245</v>
      </c>
      <c r="B281" s="15">
        <v>35923</v>
      </c>
      <c r="C281" s="25">
        <f t="shared" si="9"/>
        <v>0.107572115957737</v>
      </c>
      <c r="D281" s="25">
        <f>VLOOKUP(B281,input_BB!$B$19:$K$10000,$D$35,0)</f>
        <v>1108.1400000000001</v>
      </c>
      <c r="E281" s="27">
        <f t="shared" si="10"/>
        <v>2.5075963932674018E-4</v>
      </c>
      <c r="F281" s="28">
        <f>VLOOKUP(B281,viz!$B$3:$E$1863,4,0)</f>
        <v>0</v>
      </c>
      <c r="G281" s="25">
        <f t="shared" si="11"/>
        <v>0.305110791126327</v>
      </c>
      <c r="I281" s="31">
        <v>35923</v>
      </c>
      <c r="J281" s="20">
        <v>0.107572115957737</v>
      </c>
      <c r="K281" s="20">
        <v>0</v>
      </c>
      <c r="L281" s="20">
        <v>2.08782166560849E-2</v>
      </c>
      <c r="M281" s="20">
        <v>0.34595994647070899</v>
      </c>
      <c r="N281" s="20" t="s">
        <v>122</v>
      </c>
      <c r="O281" s="20">
        <v>0.305110791126327</v>
      </c>
      <c r="P281" s="20" t="s">
        <v>122</v>
      </c>
      <c r="Q281" s="20">
        <v>3.7579977046983098E-2</v>
      </c>
      <c r="R281" s="20" t="s">
        <v>122</v>
      </c>
      <c r="S281" s="20" t="s">
        <v>122</v>
      </c>
      <c r="T281" s="20" t="s">
        <v>122</v>
      </c>
      <c r="U281" s="20" t="s">
        <v>122</v>
      </c>
      <c r="V281" s="20">
        <v>0.29047106869989597</v>
      </c>
      <c r="W281" s="20" t="s">
        <v>122</v>
      </c>
      <c r="X281" s="20"/>
      <c r="Y281" s="20"/>
      <c r="Z281" s="20"/>
      <c r="AA281" s="30"/>
    </row>
    <row r="282" spans="1:27" x14ac:dyDescent="0.25">
      <c r="A282">
        <v>246</v>
      </c>
      <c r="B282" s="15">
        <v>35930</v>
      </c>
      <c r="C282" s="25">
        <f t="shared" si="9"/>
        <v>0.107563145458698</v>
      </c>
      <c r="D282" s="25">
        <f>VLOOKUP(B282,input_BB!$B$19:$K$10000,$D$35,0)</f>
        <v>1108.73</v>
      </c>
      <c r="E282" s="27">
        <f t="shared" si="10"/>
        <v>2.2939271747547641E-4</v>
      </c>
      <c r="F282" s="28">
        <f>VLOOKUP(B282,viz!$B$3:$E$1863,4,0)</f>
        <v>0</v>
      </c>
      <c r="G282" s="25">
        <f t="shared" si="11"/>
        <v>0.30511343748181002</v>
      </c>
      <c r="I282" s="31">
        <v>35930</v>
      </c>
      <c r="J282" s="20">
        <v>0.107563145458698</v>
      </c>
      <c r="K282" s="20">
        <v>0</v>
      </c>
      <c r="L282" s="20">
        <v>2.0883364299247701E-2</v>
      </c>
      <c r="M282" s="20">
        <v>0.34596554914213801</v>
      </c>
      <c r="N282" s="20" t="s">
        <v>122</v>
      </c>
      <c r="O282" s="20">
        <v>0.30511343748181002</v>
      </c>
      <c r="P282" s="20" t="s">
        <v>122</v>
      </c>
      <c r="Q282" s="20">
        <v>3.7590767880112001E-2</v>
      </c>
      <c r="R282" s="20" t="s">
        <v>122</v>
      </c>
      <c r="S282" s="20" t="s">
        <v>122</v>
      </c>
      <c r="T282" s="20" t="s">
        <v>122</v>
      </c>
      <c r="U282" s="20" t="s">
        <v>122</v>
      </c>
      <c r="V282" s="20">
        <v>0.29044688119669199</v>
      </c>
      <c r="W282" s="20" t="s">
        <v>122</v>
      </c>
      <c r="X282" s="20"/>
      <c r="Y282" s="20"/>
      <c r="Z282" s="20"/>
      <c r="AA282" s="30"/>
    </row>
    <row r="283" spans="1:27" x14ac:dyDescent="0.25">
      <c r="A283">
        <v>247</v>
      </c>
      <c r="B283" s="15">
        <v>35937</v>
      </c>
      <c r="C283" s="25">
        <f t="shared" si="9"/>
        <v>0.257078617811203</v>
      </c>
      <c r="D283" s="25">
        <f>VLOOKUP(B283,input_BB!$B$19:$K$10000,$D$35,0)</f>
        <v>1110.47</v>
      </c>
      <c r="E283" s="27">
        <f t="shared" si="10"/>
        <v>0.35636179955694275</v>
      </c>
      <c r="F283" s="28">
        <f>VLOOKUP(B283,viz!$B$3:$E$1863,4,0)</f>
        <v>0</v>
      </c>
      <c r="G283" s="25">
        <f t="shared" si="11"/>
        <v>0.30511253651707998</v>
      </c>
      <c r="I283" s="31">
        <v>35937</v>
      </c>
      <c r="J283" s="20">
        <v>0.257078617811203</v>
      </c>
      <c r="K283" s="20">
        <v>0</v>
      </c>
      <c r="L283" s="20">
        <v>2.0889162891055801E-2</v>
      </c>
      <c r="M283" s="20">
        <v>0.34597263173041098</v>
      </c>
      <c r="N283" s="20" t="s">
        <v>122</v>
      </c>
      <c r="O283" s="20">
        <v>0.30511253651707998</v>
      </c>
      <c r="P283" s="20" t="s">
        <v>122</v>
      </c>
      <c r="Q283" s="20">
        <v>3.7602404748670097E-2</v>
      </c>
      <c r="R283" s="20" t="s">
        <v>122</v>
      </c>
      <c r="S283" s="20" t="s">
        <v>122</v>
      </c>
      <c r="T283" s="20" t="s">
        <v>122</v>
      </c>
      <c r="U283" s="20" t="s">
        <v>122</v>
      </c>
      <c r="V283" s="20">
        <v>0.29042326411278302</v>
      </c>
      <c r="W283" s="20" t="s">
        <v>122</v>
      </c>
      <c r="X283" s="20"/>
      <c r="Y283" s="20"/>
      <c r="Z283" s="20"/>
      <c r="AA283" s="30"/>
    </row>
    <row r="284" spans="1:27" x14ac:dyDescent="0.25">
      <c r="A284">
        <v>248</v>
      </c>
      <c r="B284" s="15">
        <v>35944</v>
      </c>
      <c r="C284" s="25">
        <f t="shared" si="9"/>
        <v>0.107545293867588</v>
      </c>
      <c r="D284" s="25">
        <f>VLOOKUP(B284,input_BB!$B$19:$K$10000,$D$35,0)</f>
        <v>1090.82</v>
      </c>
      <c r="E284" s="27">
        <f t="shared" si="10"/>
        <v>1.8687183312895726E-4</v>
      </c>
      <c r="F284" s="28">
        <f>VLOOKUP(B284,viz!$B$3:$E$1863,4,0)</f>
        <v>0</v>
      </c>
      <c r="G284" s="25">
        <f t="shared" si="11"/>
        <v>0.30511317101492902</v>
      </c>
      <c r="I284" s="31">
        <v>35944</v>
      </c>
      <c r="J284" s="20">
        <v>0.107545293867588</v>
      </c>
      <c r="K284" s="20">
        <v>0</v>
      </c>
      <c r="L284" s="20">
        <v>2.08945947369472E-2</v>
      </c>
      <c r="M284" s="20">
        <v>0.34597948930128702</v>
      </c>
      <c r="N284" s="20" t="s">
        <v>122</v>
      </c>
      <c r="O284" s="20">
        <v>0.30511317101492902</v>
      </c>
      <c r="P284" s="20" t="s">
        <v>122</v>
      </c>
      <c r="Q284" s="20">
        <v>3.7613233074190601E-2</v>
      </c>
      <c r="R284" s="20" t="s">
        <v>122</v>
      </c>
      <c r="S284" s="20" t="s">
        <v>122</v>
      </c>
      <c r="T284" s="20" t="s">
        <v>122</v>
      </c>
      <c r="U284" s="20" t="s">
        <v>122</v>
      </c>
      <c r="V284" s="20">
        <v>0.29039951187264601</v>
      </c>
      <c r="W284" s="20" t="s">
        <v>122</v>
      </c>
      <c r="X284" s="20"/>
      <c r="Y284" s="20"/>
      <c r="Z284" s="20"/>
      <c r="AA284" s="30"/>
    </row>
    <row r="285" spans="1:27" x14ac:dyDescent="0.25">
      <c r="A285">
        <v>249</v>
      </c>
      <c r="B285" s="15">
        <v>35951</v>
      </c>
      <c r="C285" s="25">
        <f t="shared" si="9"/>
        <v>0.107536420226097</v>
      </c>
      <c r="D285" s="25">
        <f>VLOOKUP(B285,input_BB!$B$19:$K$10000,$D$35,0)</f>
        <v>1113.8599999999999</v>
      </c>
      <c r="E285" s="27">
        <f t="shared" si="10"/>
        <v>1.6573561724508013E-4</v>
      </c>
      <c r="F285" s="28">
        <f>VLOOKUP(B285,viz!$B$3:$E$1863,4,0)</f>
        <v>0</v>
      </c>
      <c r="G285" s="25">
        <f t="shared" si="11"/>
        <v>0.30511389386149701</v>
      </c>
      <c r="I285" s="31">
        <v>35951</v>
      </c>
      <c r="J285" s="20">
        <v>0.107536420226097</v>
      </c>
      <c r="K285" s="20">
        <v>0</v>
      </c>
      <c r="L285" s="20">
        <v>2.0899763239575101E-2</v>
      </c>
      <c r="M285" s="20">
        <v>0.34598545911469702</v>
      </c>
      <c r="N285" s="20" t="s">
        <v>122</v>
      </c>
      <c r="O285" s="20">
        <v>0.30511389386149701</v>
      </c>
      <c r="P285" s="20" t="s">
        <v>122</v>
      </c>
      <c r="Q285" s="20">
        <v>3.76241309664265E-2</v>
      </c>
      <c r="R285" s="20" t="s">
        <v>122</v>
      </c>
      <c r="S285" s="20" t="s">
        <v>122</v>
      </c>
      <c r="T285" s="20" t="s">
        <v>122</v>
      </c>
      <c r="U285" s="20" t="s">
        <v>122</v>
      </c>
      <c r="V285" s="20">
        <v>0.29037675281780501</v>
      </c>
      <c r="W285" s="20" t="s">
        <v>122</v>
      </c>
      <c r="X285" s="20"/>
      <c r="Y285" s="20"/>
      <c r="Z285" s="20"/>
      <c r="AA285" s="30"/>
    </row>
    <row r="286" spans="1:27" x14ac:dyDescent="0.25">
      <c r="A286">
        <v>250</v>
      </c>
      <c r="B286" s="15">
        <v>35958</v>
      </c>
      <c r="C286" s="25">
        <f t="shared" si="9"/>
        <v>0.107527539134026</v>
      </c>
      <c r="D286" s="25">
        <f>VLOOKUP(B286,input_BB!$B$19:$K$10000,$D$35,0)</f>
        <v>1098.8399999999999</v>
      </c>
      <c r="E286" s="27">
        <f t="shared" si="10"/>
        <v>1.4458165474982477E-4</v>
      </c>
      <c r="F286" s="28">
        <f>VLOOKUP(B286,viz!$B$3:$E$1863,4,0)</f>
        <v>0</v>
      </c>
      <c r="G286" s="25">
        <f t="shared" si="11"/>
        <v>0.30511570074803201</v>
      </c>
      <c r="I286" s="31">
        <v>35958</v>
      </c>
      <c r="J286" s="20">
        <v>0.107527539134026</v>
      </c>
      <c r="K286" s="20">
        <v>0</v>
      </c>
      <c r="L286" s="20">
        <v>2.0905269506732799E-2</v>
      </c>
      <c r="M286" s="20">
        <v>0.34599286048668598</v>
      </c>
      <c r="N286" s="20" t="s">
        <v>122</v>
      </c>
      <c r="O286" s="20">
        <v>0.30511570074803201</v>
      </c>
      <c r="P286" s="20" t="s">
        <v>122</v>
      </c>
      <c r="Q286" s="20">
        <v>3.7635604061764201E-2</v>
      </c>
      <c r="R286" s="20" t="s">
        <v>122</v>
      </c>
      <c r="S286" s="20" t="s">
        <v>122</v>
      </c>
      <c r="T286" s="20" t="s">
        <v>122</v>
      </c>
      <c r="U286" s="20" t="s">
        <v>122</v>
      </c>
      <c r="V286" s="20">
        <v>0.29035056519678498</v>
      </c>
      <c r="W286" s="20" t="s">
        <v>122</v>
      </c>
      <c r="X286" s="20"/>
      <c r="Y286" s="20"/>
      <c r="Z286" s="20"/>
      <c r="AA286" s="30"/>
    </row>
    <row r="287" spans="1:27" x14ac:dyDescent="0.25">
      <c r="A287">
        <v>251</v>
      </c>
      <c r="B287" s="15">
        <v>35965</v>
      </c>
      <c r="C287" s="25">
        <f t="shared" si="9"/>
        <v>0.10749316215515101</v>
      </c>
      <c r="D287" s="25">
        <f>VLOOKUP(B287,input_BB!$B$19:$K$10000,$D$35,0)</f>
        <v>1100.6500000000001</v>
      </c>
      <c r="E287" s="27">
        <f t="shared" si="10"/>
        <v>6.2698783137993949E-5</v>
      </c>
      <c r="F287" s="28">
        <f>VLOOKUP(B287,viz!$B$3:$E$1863,4,0)</f>
        <v>0</v>
      </c>
      <c r="G287" s="25">
        <f t="shared" si="11"/>
        <v>0.29684615874061898</v>
      </c>
      <c r="I287" s="31">
        <v>35965</v>
      </c>
      <c r="J287" s="20">
        <v>0.10749316215515101</v>
      </c>
      <c r="K287" s="20">
        <v>0</v>
      </c>
      <c r="L287" s="20">
        <v>3.2902746615928999E-2</v>
      </c>
      <c r="M287" s="20">
        <v>0.35202299973733497</v>
      </c>
      <c r="N287" s="20" t="s">
        <v>122</v>
      </c>
      <c r="O287" s="20">
        <v>0.29684615874061898</v>
      </c>
      <c r="P287" s="20" t="s">
        <v>122</v>
      </c>
      <c r="Q287" s="20">
        <v>2.1976456330369199E-2</v>
      </c>
      <c r="R287" s="20" t="s">
        <v>122</v>
      </c>
      <c r="S287" s="20" t="s">
        <v>122</v>
      </c>
      <c r="T287" s="20" t="s">
        <v>122</v>
      </c>
      <c r="U287" s="20" t="s">
        <v>122</v>
      </c>
      <c r="V287" s="20">
        <v>0.29625163857574799</v>
      </c>
      <c r="W287" s="20" t="s">
        <v>122</v>
      </c>
      <c r="X287" s="20"/>
      <c r="Y287" s="20"/>
      <c r="Z287" s="20"/>
      <c r="AA287" s="30"/>
    </row>
    <row r="288" spans="1:27" x14ac:dyDescent="0.25">
      <c r="A288">
        <v>252</v>
      </c>
      <c r="B288" s="15">
        <v>35972</v>
      </c>
      <c r="C288" s="25">
        <f t="shared" si="9"/>
        <v>0.107484355568886</v>
      </c>
      <c r="D288" s="25">
        <f>VLOOKUP(B288,input_BB!$B$19:$K$10000,$D$35,0)</f>
        <v>1133.2</v>
      </c>
      <c r="E288" s="27">
        <f t="shared" si="10"/>
        <v>4.1722286771098375E-5</v>
      </c>
      <c r="F288" s="28">
        <f>VLOOKUP(B288,viz!$B$3:$E$1863,4,0)</f>
        <v>0</v>
      </c>
      <c r="G288" s="25">
        <f t="shared" si="11"/>
        <v>0.29684638507188399</v>
      </c>
      <c r="I288" s="31">
        <v>35972</v>
      </c>
      <c r="J288" s="20">
        <v>0.107484355568886</v>
      </c>
      <c r="K288" s="20">
        <v>0</v>
      </c>
      <c r="L288" s="20">
        <v>3.2909232663163597E-2</v>
      </c>
      <c r="M288" s="20">
        <v>0.35203339291303598</v>
      </c>
      <c r="N288" s="20" t="s">
        <v>122</v>
      </c>
      <c r="O288" s="20">
        <v>0.29684638507188399</v>
      </c>
      <c r="P288" s="20" t="s">
        <v>122</v>
      </c>
      <c r="Q288" s="20">
        <v>2.1987622322925199E-2</v>
      </c>
      <c r="R288" s="20" t="s">
        <v>122</v>
      </c>
      <c r="S288" s="20" t="s">
        <v>122</v>
      </c>
      <c r="T288" s="20" t="s">
        <v>122</v>
      </c>
      <c r="U288" s="20" t="s">
        <v>122</v>
      </c>
      <c r="V288" s="20">
        <v>0.29622336702899199</v>
      </c>
      <c r="W288" s="20" t="s">
        <v>122</v>
      </c>
      <c r="X288" s="20"/>
      <c r="Y288" s="20"/>
      <c r="Z288" s="20"/>
      <c r="AA288" s="30"/>
    </row>
    <row r="289" spans="1:27" x14ac:dyDescent="0.25">
      <c r="A289">
        <v>253</v>
      </c>
      <c r="B289" s="15">
        <v>35979</v>
      </c>
      <c r="C289" s="25">
        <f t="shared" si="9"/>
        <v>0.107475601136684</v>
      </c>
      <c r="D289" s="25">
        <f>VLOOKUP(B289,input_BB!$B$19:$K$10000,$D$35,0)</f>
        <v>1146.42</v>
      </c>
      <c r="E289" s="27">
        <f t="shared" si="10"/>
        <v>2.0870016691254829E-5</v>
      </c>
      <c r="F289" s="28">
        <f>VLOOKUP(B289,viz!$B$3:$E$1863,4,0)</f>
        <v>0</v>
      </c>
      <c r="G289" s="25">
        <f t="shared" si="11"/>
        <v>0.29684352562357502</v>
      </c>
      <c r="I289" s="31">
        <v>35979</v>
      </c>
      <c r="J289" s="20">
        <v>0.107475601136684</v>
      </c>
      <c r="K289" s="20">
        <v>1</v>
      </c>
      <c r="L289" s="20">
        <v>3.2915671644178301E-2</v>
      </c>
      <c r="M289" s="20">
        <v>0.35204628952942002</v>
      </c>
      <c r="N289" s="20" t="s">
        <v>122</v>
      </c>
      <c r="O289" s="20">
        <v>0.29684352562357502</v>
      </c>
      <c r="P289" s="20" t="s">
        <v>122</v>
      </c>
      <c r="Q289" s="20">
        <v>2.1998214933707801E-2</v>
      </c>
      <c r="R289" s="20" t="s">
        <v>122</v>
      </c>
      <c r="S289" s="20" t="s">
        <v>122</v>
      </c>
      <c r="T289" s="20" t="s">
        <v>122</v>
      </c>
      <c r="U289" s="20" t="s">
        <v>122</v>
      </c>
      <c r="V289" s="20">
        <v>0.29619629826911897</v>
      </c>
      <c r="W289" s="20" t="s">
        <v>122</v>
      </c>
      <c r="X289" s="20"/>
      <c r="Y289" s="20"/>
      <c r="Z289" s="20"/>
      <c r="AA289" s="30"/>
    </row>
    <row r="290" spans="1:27" x14ac:dyDescent="0.25">
      <c r="A290">
        <v>254</v>
      </c>
      <c r="B290" s="15">
        <v>35986</v>
      </c>
      <c r="C290" s="25">
        <f t="shared" si="9"/>
        <v>0.10746683925390201</v>
      </c>
      <c r="D290" s="25">
        <f>VLOOKUP(B290,input_BB!$B$19:$K$10000,$D$35,0)</f>
        <v>1164.33</v>
      </c>
      <c r="E290" s="27">
        <f t="shared" si="10"/>
        <v>0</v>
      </c>
      <c r="F290" s="28">
        <f>VLOOKUP(B290,viz!$B$3:$E$1863,4,0)</f>
        <v>0</v>
      </c>
      <c r="G290" s="25">
        <f t="shared" si="11"/>
        <v>0.29684241023046098</v>
      </c>
      <c r="I290" s="31">
        <v>35986</v>
      </c>
      <c r="J290" s="20">
        <v>0.10746683925390201</v>
      </c>
      <c r="K290" s="20">
        <v>0</v>
      </c>
      <c r="L290" s="20">
        <v>3.2922617815428601E-2</v>
      </c>
      <c r="M290" s="20">
        <v>0.35205795875221102</v>
      </c>
      <c r="N290" s="20" t="s">
        <v>122</v>
      </c>
      <c r="O290" s="20">
        <v>0.29684241023046098</v>
      </c>
      <c r="P290" s="20" t="s">
        <v>122</v>
      </c>
      <c r="Q290" s="20">
        <v>2.20089561815296E-2</v>
      </c>
      <c r="R290" s="20" t="s">
        <v>122</v>
      </c>
      <c r="S290" s="20" t="s">
        <v>122</v>
      </c>
      <c r="T290" s="20" t="s">
        <v>122</v>
      </c>
      <c r="U290" s="20" t="s">
        <v>122</v>
      </c>
      <c r="V290" s="20">
        <v>0.29616805702037002</v>
      </c>
      <c r="W290" s="20" t="s">
        <v>122</v>
      </c>
      <c r="X290" s="20"/>
      <c r="Y290" s="20"/>
      <c r="Z290" s="20"/>
      <c r="AA290" s="30"/>
    </row>
    <row r="291" spans="1:27" x14ac:dyDescent="0.25">
      <c r="A291">
        <v>255</v>
      </c>
      <c r="B291" s="15">
        <v>35993</v>
      </c>
      <c r="C291" s="25">
        <f t="shared" si="9"/>
        <v>0.108418464660645</v>
      </c>
      <c r="D291" s="25">
        <f>VLOOKUP(B291,input_BB!$B$19:$K$10000,$D$35,0)</f>
        <v>1186.75</v>
      </c>
      <c r="E291" s="27">
        <f t="shared" si="10"/>
        <v>2.2666861240551255E-3</v>
      </c>
      <c r="F291" s="28">
        <f>VLOOKUP(B291,viz!$B$3:$E$1863,4,0)</f>
        <v>0</v>
      </c>
      <c r="G291" s="25">
        <f t="shared" si="11"/>
        <v>0.29671635183024497</v>
      </c>
      <c r="I291" s="31">
        <v>35993</v>
      </c>
      <c r="J291" s="20">
        <v>0.108418464660645</v>
      </c>
      <c r="K291" s="20">
        <v>1</v>
      </c>
      <c r="L291" s="20">
        <v>3.2194817940152803E-2</v>
      </c>
      <c r="M291" s="20">
        <v>0.35170195918237201</v>
      </c>
      <c r="N291" s="20" t="s">
        <v>122</v>
      </c>
      <c r="O291" s="20">
        <v>0.29671635183024497</v>
      </c>
      <c r="P291" s="20" t="s">
        <v>122</v>
      </c>
      <c r="Q291" s="20">
        <v>2.0849573233853599E-2</v>
      </c>
      <c r="R291" s="20" t="s">
        <v>122</v>
      </c>
      <c r="S291" s="20" t="s">
        <v>122</v>
      </c>
      <c r="T291" s="20" t="s">
        <v>122</v>
      </c>
      <c r="U291" s="20" t="s">
        <v>122</v>
      </c>
      <c r="V291" s="20">
        <v>0.29853729781337601</v>
      </c>
      <c r="W291" s="20" t="s">
        <v>122</v>
      </c>
      <c r="X291" s="20"/>
      <c r="Y291" s="20"/>
      <c r="Z291" s="20"/>
      <c r="AA291" s="30"/>
    </row>
    <row r="292" spans="1:27" x14ac:dyDescent="0.25">
      <c r="A292">
        <v>256</v>
      </c>
      <c r="B292" s="15">
        <v>36000</v>
      </c>
      <c r="C292" s="25">
        <f t="shared" si="9"/>
        <v>0.108408443629742</v>
      </c>
      <c r="D292" s="25">
        <f>VLOOKUP(B292,input_BB!$B$19:$K$10000,$D$35,0)</f>
        <v>1140.8</v>
      </c>
      <c r="E292" s="27">
        <f t="shared" si="10"/>
        <v>2.2428169297948517E-3</v>
      </c>
      <c r="F292" s="28">
        <f>VLOOKUP(B292,viz!$B$3:$E$1863,4,0)</f>
        <v>0</v>
      </c>
      <c r="G292" s="25">
        <f t="shared" si="11"/>
        <v>0.29671394305576498</v>
      </c>
      <c r="I292" s="31">
        <v>36000</v>
      </c>
      <c r="J292" s="20">
        <v>0.108408443629742</v>
      </c>
      <c r="K292" s="20">
        <v>0</v>
      </c>
      <c r="L292" s="20">
        <v>3.2202250364973102E-2</v>
      </c>
      <c r="M292" s="20">
        <v>0.35171466308713201</v>
      </c>
      <c r="N292" s="20" t="s">
        <v>122</v>
      </c>
      <c r="O292" s="20">
        <v>0.29671394305576498</v>
      </c>
      <c r="P292" s="20" t="s">
        <v>122</v>
      </c>
      <c r="Q292" s="20">
        <v>2.0861317410439201E-2</v>
      </c>
      <c r="R292" s="20" t="s">
        <v>122</v>
      </c>
      <c r="S292" s="20" t="s">
        <v>122</v>
      </c>
      <c r="T292" s="20" t="s">
        <v>122</v>
      </c>
      <c r="U292" s="20" t="s">
        <v>122</v>
      </c>
      <c r="V292" s="20">
        <v>0.29850782608169002</v>
      </c>
      <c r="W292" s="20" t="s">
        <v>122</v>
      </c>
      <c r="X292" s="20"/>
      <c r="Y292" s="20"/>
      <c r="Z292" s="20"/>
      <c r="AA292" s="30"/>
    </row>
    <row r="293" spans="1:27" x14ac:dyDescent="0.25">
      <c r="A293">
        <v>257</v>
      </c>
      <c r="B293" s="15">
        <v>36007</v>
      </c>
      <c r="C293" s="25">
        <f t="shared" si="9"/>
        <v>0.109358079731464</v>
      </c>
      <c r="D293" s="25">
        <f>VLOOKUP(B293,input_BB!$B$19:$K$10000,$D$35,0)</f>
        <v>1120.67</v>
      </c>
      <c r="E293" s="27">
        <f t="shared" si="10"/>
        <v>4.5047647082197863E-3</v>
      </c>
      <c r="F293" s="28">
        <f>VLOOKUP(B293,viz!$B$3:$E$1863,4,0)</f>
        <v>0</v>
      </c>
      <c r="G293" s="25">
        <f t="shared" si="11"/>
        <v>0.29562293814984902</v>
      </c>
      <c r="I293" s="31">
        <v>36007</v>
      </c>
      <c r="J293" s="20">
        <v>0.109358079731464</v>
      </c>
      <c r="K293" s="20">
        <v>0</v>
      </c>
      <c r="L293" s="20">
        <v>3.2433466454818302E-2</v>
      </c>
      <c r="M293" s="20">
        <v>0.35135715318301503</v>
      </c>
      <c r="N293" s="20" t="s">
        <v>122</v>
      </c>
      <c r="O293" s="20">
        <v>0.29562293814984902</v>
      </c>
      <c r="P293" s="20" t="s">
        <v>122</v>
      </c>
      <c r="Q293" s="20">
        <v>1.9694490682295299E-2</v>
      </c>
      <c r="R293" s="20" t="s">
        <v>122</v>
      </c>
      <c r="S293" s="20" t="s">
        <v>122</v>
      </c>
      <c r="T293" s="20" t="s">
        <v>122</v>
      </c>
      <c r="U293" s="20" t="s">
        <v>122</v>
      </c>
      <c r="V293" s="20">
        <v>0.30089195153002202</v>
      </c>
      <c r="W293" s="20" t="s">
        <v>122</v>
      </c>
      <c r="X293" s="20"/>
      <c r="Y293" s="20"/>
      <c r="Z293" s="20"/>
      <c r="AA293" s="30"/>
    </row>
    <row r="294" spans="1:27" x14ac:dyDescent="0.25">
      <c r="A294">
        <v>258</v>
      </c>
      <c r="B294" s="15">
        <v>36014</v>
      </c>
      <c r="C294" s="25">
        <f t="shared" ref="C294:C357" si="12">J294</f>
        <v>0.52729797363281194</v>
      </c>
      <c r="D294" s="25">
        <f>VLOOKUP(B294,input_BB!$B$19:$K$10000,$D$35,0)</f>
        <v>1089.45</v>
      </c>
      <c r="E294" s="27">
        <f t="shared" ref="E294:E357" si="13">(C294-$E$34)/$E$36</f>
        <v>1</v>
      </c>
      <c r="F294" s="28">
        <f>VLOOKUP(B294,viz!$B$3:$E$1863,4,0)</f>
        <v>1</v>
      </c>
      <c r="G294" s="25">
        <f t="shared" ref="G294:G357" si="14">VLOOKUP(B294,$I$37:$AA$5000,$G$34,0)</f>
        <v>0.29562420964970398</v>
      </c>
      <c r="I294" s="31">
        <v>36014</v>
      </c>
      <c r="J294" s="20">
        <v>0.52729797363281194</v>
      </c>
      <c r="K294" s="20">
        <v>1</v>
      </c>
      <c r="L294" s="20">
        <v>3.2441001207290002E-2</v>
      </c>
      <c r="M294" s="20">
        <v>0.35136701650380397</v>
      </c>
      <c r="N294" s="20" t="s">
        <v>122</v>
      </c>
      <c r="O294" s="20">
        <v>0.29562420964970398</v>
      </c>
      <c r="P294" s="20" t="s">
        <v>122</v>
      </c>
      <c r="Q294" s="20">
        <v>1.9708503053314699E-2</v>
      </c>
      <c r="R294" s="20" t="s">
        <v>122</v>
      </c>
      <c r="S294" s="20" t="s">
        <v>122</v>
      </c>
      <c r="T294" s="20" t="s">
        <v>122</v>
      </c>
      <c r="U294" s="20" t="s">
        <v>122</v>
      </c>
      <c r="V294" s="20">
        <v>0.30085926958588699</v>
      </c>
      <c r="W294" s="20" t="s">
        <v>122</v>
      </c>
      <c r="X294" s="20"/>
      <c r="Y294" s="20"/>
      <c r="Z294" s="20"/>
      <c r="AA294" s="30"/>
    </row>
    <row r="295" spans="1:27" x14ac:dyDescent="0.25">
      <c r="A295">
        <v>259</v>
      </c>
      <c r="B295" s="15">
        <v>36021</v>
      </c>
      <c r="C295" s="25">
        <f t="shared" si="12"/>
        <v>0.109335511922836</v>
      </c>
      <c r="D295" s="25">
        <f>VLOOKUP(B295,input_BB!$B$19:$K$10000,$D$35,0)</f>
        <v>1062.75</v>
      </c>
      <c r="E295" s="27">
        <f t="shared" si="13"/>
        <v>4.4510102179498232E-3</v>
      </c>
      <c r="F295" s="28">
        <f>VLOOKUP(B295,viz!$B$3:$E$1863,4,0)</f>
        <v>1</v>
      </c>
      <c r="G295" s="25">
        <f t="shared" si="14"/>
        <v>0.29562371487248801</v>
      </c>
      <c r="I295" s="31">
        <v>36021</v>
      </c>
      <c r="J295" s="20">
        <v>0.109335511922836</v>
      </c>
      <c r="K295" s="20">
        <v>0</v>
      </c>
      <c r="L295" s="20">
        <v>3.2448167287480199E-2</v>
      </c>
      <c r="M295" s="20">
        <v>0.35138012226356702</v>
      </c>
      <c r="N295" s="20" t="s">
        <v>122</v>
      </c>
      <c r="O295" s="20">
        <v>0.29562371487248801</v>
      </c>
      <c r="P295" s="20" t="s">
        <v>122</v>
      </c>
      <c r="Q295" s="20">
        <v>1.9723281787413002E-2</v>
      </c>
      <c r="R295" s="20" t="s">
        <v>122</v>
      </c>
      <c r="S295" s="20" t="s">
        <v>122</v>
      </c>
      <c r="T295" s="20" t="s">
        <v>122</v>
      </c>
      <c r="U295" s="20" t="s">
        <v>122</v>
      </c>
      <c r="V295" s="20">
        <v>0.30082471378905201</v>
      </c>
      <c r="W295" s="20" t="s">
        <v>122</v>
      </c>
      <c r="X295" s="20"/>
      <c r="Y295" s="20"/>
      <c r="Z295" s="20"/>
      <c r="AA295" s="30"/>
    </row>
    <row r="296" spans="1:27" x14ac:dyDescent="0.25">
      <c r="A296">
        <v>260</v>
      </c>
      <c r="B296" s="15">
        <v>36028</v>
      </c>
      <c r="C296" s="25">
        <f t="shared" si="12"/>
        <v>0.1096450984478</v>
      </c>
      <c r="D296" s="25">
        <f>VLOOKUP(B296,input_BB!$B$19:$K$10000,$D$35,0)</f>
        <v>1081.24</v>
      </c>
      <c r="E296" s="27">
        <f t="shared" si="13"/>
        <v>5.1884174743744797E-3</v>
      </c>
      <c r="F296" s="28">
        <f>VLOOKUP(B296,viz!$B$3:$E$1863,4,0)</f>
        <v>1</v>
      </c>
      <c r="G296" s="25">
        <f t="shared" si="14"/>
        <v>0.29377741644107902</v>
      </c>
      <c r="I296" s="31">
        <v>36028</v>
      </c>
      <c r="J296" s="20">
        <v>0.1096450984478</v>
      </c>
      <c r="K296" s="20">
        <v>0</v>
      </c>
      <c r="L296" s="20">
        <v>3.1083259504615698E-2</v>
      </c>
      <c r="M296" s="20">
        <v>0.34842153727783098</v>
      </c>
      <c r="N296" s="20">
        <v>9.2663834174274595E-2</v>
      </c>
      <c r="O296" s="20">
        <v>0.29377741644107902</v>
      </c>
      <c r="P296" s="20" t="s">
        <v>122</v>
      </c>
      <c r="Q296" s="20">
        <v>9.9357618160773598E-3</v>
      </c>
      <c r="R296" s="20" t="s">
        <v>122</v>
      </c>
      <c r="S296" s="20" t="s">
        <v>122</v>
      </c>
      <c r="T296" s="20" t="s">
        <v>122</v>
      </c>
      <c r="U296" s="20" t="s">
        <v>122</v>
      </c>
      <c r="V296" s="20">
        <v>0.224118190786122</v>
      </c>
      <c r="W296" s="20" t="s">
        <v>122</v>
      </c>
      <c r="X296" s="20"/>
      <c r="Y296" s="20"/>
      <c r="Z296" s="20"/>
      <c r="AA296" s="30"/>
    </row>
    <row r="297" spans="1:27" x14ac:dyDescent="0.25">
      <c r="A297">
        <v>261</v>
      </c>
      <c r="B297" s="15">
        <v>36035</v>
      </c>
      <c r="C297" s="25">
        <f t="shared" si="12"/>
        <v>0.109633281826973</v>
      </c>
      <c r="D297" s="25">
        <f>VLOOKUP(B297,input_BB!$B$19:$K$10000,$D$35,0)</f>
        <v>1027.1400000000001</v>
      </c>
      <c r="E297" s="27">
        <f t="shared" si="13"/>
        <v>5.1602713464212017E-3</v>
      </c>
      <c r="F297" s="28">
        <f>VLOOKUP(B297,viz!$B$3:$E$1863,4,0)</f>
        <v>1</v>
      </c>
      <c r="G297" s="25">
        <f t="shared" si="14"/>
        <v>0.29377061662779402</v>
      </c>
      <c r="I297" s="31">
        <v>36035</v>
      </c>
      <c r="J297" s="20">
        <v>0.109633281826973</v>
      </c>
      <c r="K297" s="20">
        <v>0</v>
      </c>
      <c r="L297" s="20">
        <v>3.10902070760374E-2</v>
      </c>
      <c r="M297" s="20">
        <v>0.348425898848367</v>
      </c>
      <c r="N297" s="20">
        <v>9.2641217362090897E-2</v>
      </c>
      <c r="O297" s="20">
        <v>0.29377061662779402</v>
      </c>
      <c r="P297" s="20" t="s">
        <v>122</v>
      </c>
      <c r="Q297" s="20">
        <v>9.9433024237478001E-3</v>
      </c>
      <c r="R297" s="20" t="s">
        <v>122</v>
      </c>
      <c r="S297" s="20" t="s">
        <v>122</v>
      </c>
      <c r="T297" s="20" t="s">
        <v>122</v>
      </c>
      <c r="U297" s="20" t="s">
        <v>122</v>
      </c>
      <c r="V297" s="20">
        <v>0.224128757661962</v>
      </c>
      <c r="W297" s="20" t="s">
        <v>122</v>
      </c>
      <c r="X297" s="20"/>
      <c r="Y297" s="20"/>
      <c r="Z297" s="20"/>
      <c r="AA297" s="30"/>
    </row>
    <row r="298" spans="1:27" x14ac:dyDescent="0.25">
      <c r="A298">
        <v>262</v>
      </c>
      <c r="B298" s="15">
        <v>36042</v>
      </c>
      <c r="C298" s="25">
        <f t="shared" si="12"/>
        <v>0.10960300266742699</v>
      </c>
      <c r="D298" s="25">
        <f>VLOOKUP(B298,input_BB!$B$19:$K$10000,$D$35,0)</f>
        <v>973.89</v>
      </c>
      <c r="E298" s="27">
        <f t="shared" si="13"/>
        <v>5.0881491118689596E-3</v>
      </c>
      <c r="F298" s="28">
        <f>VLOOKUP(B298,viz!$B$3:$E$1863,4,0)</f>
        <v>1</v>
      </c>
      <c r="G298" s="25">
        <f t="shared" si="14"/>
        <v>0.26845950908985899</v>
      </c>
      <c r="I298" s="31">
        <v>36042</v>
      </c>
      <c r="J298" s="20">
        <v>0.10960300266742699</v>
      </c>
      <c r="K298" s="20">
        <v>0</v>
      </c>
      <c r="L298" s="20">
        <v>3.5599767308174303E-2</v>
      </c>
      <c r="M298" s="20">
        <v>0.40986462797033701</v>
      </c>
      <c r="N298" s="20" t="s">
        <v>122</v>
      </c>
      <c r="O298" s="20">
        <v>0.26845950908985899</v>
      </c>
      <c r="P298" s="20" t="s">
        <v>122</v>
      </c>
      <c r="Q298" s="20">
        <v>0.15671466718267199</v>
      </c>
      <c r="R298" s="20" t="s">
        <v>122</v>
      </c>
      <c r="S298" s="20" t="s">
        <v>122</v>
      </c>
      <c r="T298" s="20" t="s">
        <v>122</v>
      </c>
      <c r="U298" s="20" t="s">
        <v>122</v>
      </c>
      <c r="V298" s="20">
        <v>0.12936142844895801</v>
      </c>
      <c r="W298" s="20" t="s">
        <v>122</v>
      </c>
      <c r="X298" s="20"/>
      <c r="Y298" s="20"/>
      <c r="Z298" s="20"/>
      <c r="AA298" s="30"/>
    </row>
    <row r="299" spans="1:27" x14ac:dyDescent="0.25">
      <c r="A299">
        <v>263</v>
      </c>
      <c r="B299" s="15">
        <v>36049</v>
      </c>
      <c r="C299" s="25">
        <f t="shared" si="12"/>
        <v>0.109593860805035</v>
      </c>
      <c r="D299" s="25">
        <f>VLOOKUP(B299,input_BB!$B$19:$K$10000,$D$35,0)</f>
        <v>1009.06</v>
      </c>
      <c r="E299" s="27">
        <f t="shared" si="13"/>
        <v>5.066374017924296E-3</v>
      </c>
      <c r="F299" s="28">
        <f>VLOOKUP(B299,viz!$B$3:$E$1863,4,0)</f>
        <v>1</v>
      </c>
      <c r="G299" s="25">
        <f t="shared" si="14"/>
        <v>0.2689712757662</v>
      </c>
      <c r="I299" s="31">
        <v>36049</v>
      </c>
      <c r="J299" s="20">
        <v>0.109593860805035</v>
      </c>
      <c r="K299" s="20">
        <v>1</v>
      </c>
      <c r="L299" s="20">
        <v>3.5687660713686703E-2</v>
      </c>
      <c r="M299" s="20">
        <v>0.41066356122839698</v>
      </c>
      <c r="N299" s="20" t="s">
        <v>122</v>
      </c>
      <c r="O299" s="20">
        <v>0.2689712757662</v>
      </c>
      <c r="P299" s="20" t="s">
        <v>122</v>
      </c>
      <c r="Q299" s="20">
        <v>0.15705321790139901</v>
      </c>
      <c r="R299" s="20" t="s">
        <v>122</v>
      </c>
      <c r="S299" s="20" t="s">
        <v>122</v>
      </c>
      <c r="T299" s="20" t="s">
        <v>122</v>
      </c>
      <c r="U299" s="20" t="s">
        <v>122</v>
      </c>
      <c r="V299" s="20">
        <v>0.127624284390318</v>
      </c>
      <c r="W299" s="20" t="s">
        <v>122</v>
      </c>
      <c r="X299" s="20"/>
      <c r="Y299" s="20"/>
      <c r="Z299" s="20"/>
      <c r="AA299" s="30"/>
    </row>
    <row r="300" spans="1:27" x14ac:dyDescent="0.25">
      <c r="A300">
        <v>264</v>
      </c>
      <c r="B300" s="15">
        <v>36056</v>
      </c>
      <c r="C300" s="25">
        <f t="shared" si="12"/>
        <v>0.109582155942917</v>
      </c>
      <c r="D300" s="25">
        <f>VLOOKUP(B300,input_BB!$B$19:$K$10000,$D$35,0)</f>
        <v>1020.09</v>
      </c>
      <c r="E300" s="27">
        <f t="shared" si="13"/>
        <v>5.0384940891636072E-3</v>
      </c>
      <c r="F300" s="28">
        <f>VLOOKUP(B300,viz!$B$3:$E$1863,4,0)</f>
        <v>1</v>
      </c>
      <c r="G300" s="25">
        <f t="shared" si="14"/>
        <v>0.26896917338492998</v>
      </c>
      <c r="I300" s="31">
        <v>36056</v>
      </c>
      <c r="J300" s="20">
        <v>0.109582155942917</v>
      </c>
      <c r="K300" s="20">
        <v>0</v>
      </c>
      <c r="L300" s="20">
        <v>3.5694448101308202E-2</v>
      </c>
      <c r="M300" s="20">
        <v>0.41064564232059497</v>
      </c>
      <c r="N300" s="20" t="s">
        <v>122</v>
      </c>
      <c r="O300" s="20">
        <v>0.26896917338492998</v>
      </c>
      <c r="P300" s="20" t="s">
        <v>122</v>
      </c>
      <c r="Q300" s="20">
        <v>0.15702391046827299</v>
      </c>
      <c r="R300" s="20" t="s">
        <v>122</v>
      </c>
      <c r="S300" s="20" t="s">
        <v>122</v>
      </c>
      <c r="T300" s="20" t="s">
        <v>122</v>
      </c>
      <c r="U300" s="20" t="s">
        <v>122</v>
      </c>
      <c r="V300" s="20">
        <v>0.12766682572489399</v>
      </c>
      <c r="W300" s="20" t="s">
        <v>122</v>
      </c>
      <c r="X300" s="20"/>
      <c r="Y300" s="20"/>
      <c r="Z300" s="20"/>
      <c r="AA300" s="30"/>
    </row>
    <row r="301" spans="1:27" x14ac:dyDescent="0.25">
      <c r="A301">
        <v>265</v>
      </c>
      <c r="B301" s="15">
        <v>36063</v>
      </c>
      <c r="C301" s="25">
        <f t="shared" si="12"/>
        <v>0.110306605696678</v>
      </c>
      <c r="D301" s="25">
        <f>VLOOKUP(B301,input_BB!$B$19:$K$10000,$D$35,0)</f>
        <v>1044.75</v>
      </c>
      <c r="E301" s="27">
        <f t="shared" si="13"/>
        <v>6.7640682413349015E-3</v>
      </c>
      <c r="F301" s="28">
        <f>VLOOKUP(B301,viz!$B$3:$E$1863,4,0)</f>
        <v>0</v>
      </c>
      <c r="G301" s="25">
        <f t="shared" si="14"/>
        <v>0.24741034388863201</v>
      </c>
      <c r="I301" s="31">
        <v>36063</v>
      </c>
      <c r="J301" s="20">
        <v>0.110306605696678</v>
      </c>
      <c r="K301" s="20">
        <v>0</v>
      </c>
      <c r="L301" s="20">
        <v>2.7378289272937201E-2</v>
      </c>
      <c r="M301" s="20">
        <v>0.31384944130656101</v>
      </c>
      <c r="N301" s="20" t="s">
        <v>122</v>
      </c>
      <c r="O301" s="20">
        <v>0.24741034388863201</v>
      </c>
      <c r="P301" s="20" t="s">
        <v>122</v>
      </c>
      <c r="Q301" s="20">
        <v>0.126639879658099</v>
      </c>
      <c r="R301" s="20" t="s">
        <v>122</v>
      </c>
      <c r="S301" s="20" t="s">
        <v>122</v>
      </c>
      <c r="T301" s="20">
        <v>0.19274300970022101</v>
      </c>
      <c r="U301" s="20" t="s">
        <v>122</v>
      </c>
      <c r="V301" s="20">
        <v>9.1979036173549494E-2</v>
      </c>
      <c r="W301" s="20" t="s">
        <v>122</v>
      </c>
      <c r="X301" s="20"/>
      <c r="Y301" s="20"/>
      <c r="Z301" s="20"/>
      <c r="AA301" s="30"/>
    </row>
    <row r="302" spans="1:27" x14ac:dyDescent="0.25">
      <c r="A302">
        <v>266</v>
      </c>
      <c r="B302" s="15">
        <v>36070</v>
      </c>
      <c r="C302" s="25">
        <f t="shared" si="12"/>
        <v>0.110293872654438</v>
      </c>
      <c r="D302" s="25">
        <f>VLOOKUP(B302,input_BB!$B$19:$K$10000,$D$35,0)</f>
        <v>1002.6</v>
      </c>
      <c r="E302" s="27">
        <f t="shared" si="13"/>
        <v>6.7337392800042289E-3</v>
      </c>
      <c r="F302" s="28">
        <f>VLOOKUP(B302,viz!$B$3:$E$1863,4,0)</f>
        <v>0</v>
      </c>
      <c r="G302" s="25">
        <f t="shared" si="14"/>
        <v>0.24741150465153799</v>
      </c>
      <c r="I302" s="31">
        <v>36070</v>
      </c>
      <c r="J302" s="20">
        <v>0.110293872654438</v>
      </c>
      <c r="K302" s="20">
        <v>0</v>
      </c>
      <c r="L302" s="20">
        <v>2.7385631323698902E-2</v>
      </c>
      <c r="M302" s="20">
        <v>0.31385118868101702</v>
      </c>
      <c r="N302" s="20" t="s">
        <v>122</v>
      </c>
      <c r="O302" s="20">
        <v>0.24741150465153799</v>
      </c>
      <c r="P302" s="20" t="s">
        <v>122</v>
      </c>
      <c r="Q302" s="20">
        <v>0.12662114024978799</v>
      </c>
      <c r="R302" s="20" t="s">
        <v>122</v>
      </c>
      <c r="S302" s="20" t="s">
        <v>122</v>
      </c>
      <c r="T302" s="20">
        <v>0.192703359401007</v>
      </c>
      <c r="U302" s="20" t="s">
        <v>122</v>
      </c>
      <c r="V302" s="20">
        <v>9.2027175692951393E-2</v>
      </c>
      <c r="W302" s="20" t="s">
        <v>122</v>
      </c>
      <c r="X302" s="20"/>
      <c r="Y302" s="20"/>
      <c r="Z302" s="20"/>
      <c r="AA302" s="30"/>
    </row>
    <row r="303" spans="1:27" x14ac:dyDescent="0.25">
      <c r="A303">
        <v>267</v>
      </c>
      <c r="B303" s="15">
        <v>36077</v>
      </c>
      <c r="C303" s="25">
        <f t="shared" si="12"/>
        <v>0.11028379201889001</v>
      </c>
      <c r="D303" s="25">
        <f>VLOOKUP(B303,input_BB!$B$19:$K$10000,$D$35,0)</f>
        <v>984.39</v>
      </c>
      <c r="E303" s="27">
        <f t="shared" si="13"/>
        <v>6.7097281128407653E-3</v>
      </c>
      <c r="F303" s="28">
        <f>VLOOKUP(B303,viz!$B$3:$E$1863,4,0)</f>
        <v>0</v>
      </c>
      <c r="G303" s="25">
        <f t="shared" si="14"/>
        <v>0.24746908504169501</v>
      </c>
      <c r="I303" s="31">
        <v>36077</v>
      </c>
      <c r="J303" s="20">
        <v>0.11028379201889001</v>
      </c>
      <c r="K303" s="20">
        <v>0</v>
      </c>
      <c r="L303" s="20">
        <v>2.7402870244698199E-2</v>
      </c>
      <c r="M303" s="20">
        <v>0.31394125497068598</v>
      </c>
      <c r="N303" s="20" t="s">
        <v>122</v>
      </c>
      <c r="O303" s="20">
        <v>0.24746908504169501</v>
      </c>
      <c r="P303" s="20" t="s">
        <v>122</v>
      </c>
      <c r="Q303" s="20">
        <v>0.126655960053567</v>
      </c>
      <c r="R303" s="20" t="s">
        <v>122</v>
      </c>
      <c r="S303" s="20" t="s">
        <v>122</v>
      </c>
      <c r="T303" s="20">
        <v>0.19370260677894099</v>
      </c>
      <c r="U303" s="20" t="s">
        <v>122</v>
      </c>
      <c r="V303" s="20">
        <v>9.0828222910413495E-2</v>
      </c>
      <c r="W303" s="20" t="s">
        <v>122</v>
      </c>
      <c r="X303" s="20"/>
      <c r="Y303" s="20"/>
      <c r="Z303" s="20"/>
      <c r="AA303" s="30"/>
    </row>
    <row r="304" spans="1:27" x14ac:dyDescent="0.25">
      <c r="A304">
        <v>268</v>
      </c>
      <c r="B304" s="15">
        <v>36084</v>
      </c>
      <c r="C304" s="25">
        <f t="shared" si="12"/>
        <v>0.11027371883392301</v>
      </c>
      <c r="D304" s="25">
        <f>VLOOKUP(B304,input_BB!$B$19:$K$10000,$D$35,0)</f>
        <v>1056.42</v>
      </c>
      <c r="E304" s="27">
        <f t="shared" si="13"/>
        <v>6.6857346922910921E-3</v>
      </c>
      <c r="F304" s="28">
        <f>VLOOKUP(B304,viz!$B$3:$E$1863,4,0)</f>
        <v>0</v>
      </c>
      <c r="G304" s="25">
        <f t="shared" si="14"/>
        <v>0.24752843838986799</v>
      </c>
      <c r="I304" s="31">
        <v>36084</v>
      </c>
      <c r="J304" s="20">
        <v>0.11027371883392301</v>
      </c>
      <c r="K304" s="20">
        <v>0</v>
      </c>
      <c r="L304" s="20">
        <v>2.7420033716821599E-2</v>
      </c>
      <c r="M304" s="20">
        <v>0.31402768424057598</v>
      </c>
      <c r="N304" s="20" t="s">
        <v>122</v>
      </c>
      <c r="O304" s="20">
        <v>0.24752843838986799</v>
      </c>
      <c r="P304" s="20" t="s">
        <v>122</v>
      </c>
      <c r="Q304" s="20">
        <v>0.12668985816563899</v>
      </c>
      <c r="R304" s="20" t="s">
        <v>122</v>
      </c>
      <c r="S304" s="20" t="s">
        <v>122</v>
      </c>
      <c r="T304" s="20">
        <v>0.194682559116165</v>
      </c>
      <c r="U304" s="20" t="s">
        <v>122</v>
      </c>
      <c r="V304" s="20">
        <v>8.9651426370930903E-2</v>
      </c>
      <c r="W304" s="20" t="s">
        <v>122</v>
      </c>
      <c r="X304" s="20"/>
      <c r="Y304" s="20"/>
      <c r="Z304" s="20"/>
      <c r="AA304" s="30"/>
    </row>
    <row r="305" spans="1:27" x14ac:dyDescent="0.25">
      <c r="A305">
        <v>269</v>
      </c>
      <c r="B305" s="15">
        <v>36091</v>
      </c>
      <c r="C305" s="25">
        <f t="shared" si="12"/>
        <v>0.110261119902134</v>
      </c>
      <c r="D305" s="25">
        <f>VLOOKUP(B305,input_BB!$B$19:$K$10000,$D$35,0)</f>
        <v>1070.67</v>
      </c>
      <c r="E305" s="27">
        <f t="shared" si="13"/>
        <v>6.6557251699919696E-3</v>
      </c>
      <c r="F305" s="28">
        <f>VLOOKUP(B305,viz!$B$3:$E$1863,4,0)</f>
        <v>0</v>
      </c>
      <c r="G305" s="25">
        <f t="shared" si="14"/>
        <v>0.24752797351454001</v>
      </c>
      <c r="I305" s="31">
        <v>36091</v>
      </c>
      <c r="J305" s="20">
        <v>0.110261119902134</v>
      </c>
      <c r="K305" s="20">
        <v>0</v>
      </c>
      <c r="L305" s="20">
        <v>2.7427312521383598E-2</v>
      </c>
      <c r="M305" s="20">
        <v>0.31402818168920099</v>
      </c>
      <c r="N305" s="20" t="s">
        <v>122</v>
      </c>
      <c r="O305" s="20">
        <v>0.24752797351454001</v>
      </c>
      <c r="P305" s="20" t="s">
        <v>122</v>
      </c>
      <c r="Q305" s="20">
        <v>0.12667114965392001</v>
      </c>
      <c r="R305" s="20" t="s">
        <v>122</v>
      </c>
      <c r="S305" s="20" t="s">
        <v>122</v>
      </c>
      <c r="T305" s="20">
        <v>0.19464275103965401</v>
      </c>
      <c r="U305" s="20" t="s">
        <v>122</v>
      </c>
      <c r="V305" s="20">
        <v>8.9702631581300499E-2</v>
      </c>
      <c r="W305" s="20" t="s">
        <v>122</v>
      </c>
      <c r="X305" s="20"/>
      <c r="Y305" s="20"/>
      <c r="Z305" s="20"/>
      <c r="AA305" s="30"/>
    </row>
    <row r="306" spans="1:27" x14ac:dyDescent="0.25">
      <c r="A306">
        <v>270</v>
      </c>
      <c r="B306" s="15">
        <v>36098</v>
      </c>
      <c r="C306" s="25">
        <f t="shared" si="12"/>
        <v>0.110248520970345</v>
      </c>
      <c r="D306" s="25">
        <f>VLOOKUP(B306,input_BB!$B$19:$K$10000,$D$35,0)</f>
        <v>1098.67</v>
      </c>
      <c r="E306" s="27">
        <f t="shared" si="13"/>
        <v>6.625715647692881E-3</v>
      </c>
      <c r="F306" s="28">
        <f>VLOOKUP(B306,viz!$B$3:$E$1863,4,0)</f>
        <v>0</v>
      </c>
      <c r="G306" s="25">
        <f t="shared" si="14"/>
        <v>0.24752874685032</v>
      </c>
      <c r="I306" s="31">
        <v>36098</v>
      </c>
      <c r="J306" s="20">
        <v>0.110248520970345</v>
      </c>
      <c r="K306" s="20">
        <v>0</v>
      </c>
      <c r="L306" s="20">
        <v>2.7434521086976499E-2</v>
      </c>
      <c r="M306" s="20">
        <v>0.31403085591484398</v>
      </c>
      <c r="N306" s="20" t="s">
        <v>122</v>
      </c>
      <c r="O306" s="20">
        <v>0.24752874685032</v>
      </c>
      <c r="P306" s="20" t="s">
        <v>122</v>
      </c>
      <c r="Q306" s="20">
        <v>0.12665205343831101</v>
      </c>
      <c r="R306" s="20" t="s">
        <v>122</v>
      </c>
      <c r="S306" s="20" t="s">
        <v>122</v>
      </c>
      <c r="T306" s="20">
        <v>0.194602921108399</v>
      </c>
      <c r="U306" s="20" t="s">
        <v>122</v>
      </c>
      <c r="V306" s="20">
        <v>8.9750901601150096E-2</v>
      </c>
      <c r="W306" s="20" t="s">
        <v>122</v>
      </c>
      <c r="X306" s="20"/>
      <c r="Y306" s="20"/>
      <c r="Z306" s="20"/>
      <c r="AA306" s="30"/>
    </row>
    <row r="307" spans="1:27" x14ac:dyDescent="0.25">
      <c r="A307">
        <v>271</v>
      </c>
      <c r="B307" s="15">
        <v>36105</v>
      </c>
      <c r="C307" s="25">
        <f t="shared" si="12"/>
        <v>0.1102359816432</v>
      </c>
      <c r="D307" s="25">
        <f>VLOOKUP(B307,input_BB!$B$19:$K$10000,$D$35,0)</f>
        <v>1141.01</v>
      </c>
      <c r="E307" s="27">
        <f t="shared" si="13"/>
        <v>6.5958480982946021E-3</v>
      </c>
      <c r="F307" s="28">
        <f>VLOOKUP(B307,viz!$B$3:$E$1863,4,0)</f>
        <v>0</v>
      </c>
      <c r="G307" s="25">
        <f t="shared" si="14"/>
        <v>0.247527678392511</v>
      </c>
      <c r="I307" s="31">
        <v>36105</v>
      </c>
      <c r="J307" s="20">
        <v>0.1102359816432</v>
      </c>
      <c r="K307" s="20">
        <v>0</v>
      </c>
      <c r="L307" s="20">
        <v>2.7441673104466598E-2</v>
      </c>
      <c r="M307" s="20">
        <v>0.314031684979798</v>
      </c>
      <c r="N307" s="20" t="s">
        <v>122</v>
      </c>
      <c r="O307" s="20">
        <v>0.247527678392511</v>
      </c>
      <c r="P307" s="20" t="s">
        <v>122</v>
      </c>
      <c r="Q307" s="20">
        <v>0.12663358402636299</v>
      </c>
      <c r="R307" s="20" t="s">
        <v>122</v>
      </c>
      <c r="S307" s="20" t="s">
        <v>122</v>
      </c>
      <c r="T307" s="20">
        <v>0.194563420691095</v>
      </c>
      <c r="U307" s="20" t="s">
        <v>122</v>
      </c>
      <c r="V307" s="20">
        <v>8.9801958805766205E-2</v>
      </c>
      <c r="W307" s="20" t="s">
        <v>122</v>
      </c>
      <c r="X307" s="20"/>
      <c r="Y307" s="20"/>
      <c r="Z307" s="20"/>
      <c r="AA307" s="30"/>
    </row>
    <row r="308" spans="1:27" x14ac:dyDescent="0.25">
      <c r="A308">
        <v>272</v>
      </c>
      <c r="B308" s="15">
        <v>36112</v>
      </c>
      <c r="C308" s="25">
        <f t="shared" si="12"/>
        <v>0.11022345721721601</v>
      </c>
      <c r="D308" s="25">
        <f>VLOOKUP(B308,input_BB!$B$19:$K$10000,$D$35,0)</f>
        <v>1125.72</v>
      </c>
      <c r="E308" s="27">
        <f t="shared" si="13"/>
        <v>6.5660160421215259E-3</v>
      </c>
      <c r="F308" s="28">
        <f>VLOOKUP(B308,viz!$B$3:$E$1863,4,0)</f>
        <v>0</v>
      </c>
      <c r="G308" s="25">
        <f t="shared" si="14"/>
        <v>0.247527497983378</v>
      </c>
      <c r="I308" s="31">
        <v>36112</v>
      </c>
      <c r="J308" s="20">
        <v>0.11022345721721601</v>
      </c>
      <c r="K308" s="20">
        <v>0</v>
      </c>
      <c r="L308" s="20">
        <v>2.74490666768566E-2</v>
      </c>
      <c r="M308" s="20">
        <v>0.31403319849061201</v>
      </c>
      <c r="N308" s="20" t="s">
        <v>122</v>
      </c>
      <c r="O308" s="20">
        <v>0.247527497983378</v>
      </c>
      <c r="P308" s="20" t="s">
        <v>122</v>
      </c>
      <c r="Q308" s="20">
        <v>0.126615546461047</v>
      </c>
      <c r="R308" s="20" t="s">
        <v>122</v>
      </c>
      <c r="S308" s="20" t="s">
        <v>122</v>
      </c>
      <c r="T308" s="20">
        <v>0.19452462043313101</v>
      </c>
      <c r="U308" s="20" t="s">
        <v>122</v>
      </c>
      <c r="V308" s="20">
        <v>8.9850069954975603E-2</v>
      </c>
      <c r="W308" s="20" t="s">
        <v>122</v>
      </c>
      <c r="X308" s="20"/>
      <c r="Y308" s="20"/>
      <c r="Z308" s="20"/>
      <c r="AA308" s="30"/>
    </row>
    <row r="309" spans="1:27" x14ac:dyDescent="0.25">
      <c r="A309">
        <v>273</v>
      </c>
      <c r="B309" s="15">
        <v>36119</v>
      </c>
      <c r="C309" s="25">
        <f t="shared" si="12"/>
        <v>0.11021098494529701</v>
      </c>
      <c r="D309" s="25">
        <f>VLOOKUP(B309,input_BB!$B$19:$K$10000,$D$35,0)</f>
        <v>1163.55</v>
      </c>
      <c r="E309" s="27">
        <f t="shared" si="13"/>
        <v>6.5363082122402291E-3</v>
      </c>
      <c r="F309" s="28">
        <f>VLOOKUP(B309,viz!$B$3:$E$1863,4,0)</f>
        <v>0</v>
      </c>
      <c r="G309" s="25">
        <f t="shared" si="14"/>
        <v>0.24752907056463799</v>
      </c>
      <c r="I309" s="31">
        <v>36119</v>
      </c>
      <c r="J309" s="20">
        <v>0.11021098494529701</v>
      </c>
      <c r="K309" s="20">
        <v>0</v>
      </c>
      <c r="L309" s="20">
        <v>2.74561800551117E-2</v>
      </c>
      <c r="M309" s="20">
        <v>0.31403427491827102</v>
      </c>
      <c r="N309" s="20" t="s">
        <v>122</v>
      </c>
      <c r="O309" s="20">
        <v>0.24752907056463799</v>
      </c>
      <c r="P309" s="20" t="s">
        <v>122</v>
      </c>
      <c r="Q309" s="20">
        <v>0.126596942573202</v>
      </c>
      <c r="R309" s="20" t="s">
        <v>122</v>
      </c>
      <c r="S309" s="20" t="s">
        <v>122</v>
      </c>
      <c r="T309" s="20">
        <v>0.19448501087989001</v>
      </c>
      <c r="U309" s="20" t="s">
        <v>122</v>
      </c>
      <c r="V309" s="20">
        <v>8.9898521008887705E-2</v>
      </c>
      <c r="W309" s="20" t="s">
        <v>122</v>
      </c>
      <c r="X309" s="20"/>
      <c r="Y309" s="20"/>
      <c r="Z309" s="20"/>
      <c r="AA309" s="30"/>
    </row>
    <row r="310" spans="1:27" x14ac:dyDescent="0.25">
      <c r="A310">
        <v>274</v>
      </c>
      <c r="B310" s="15">
        <v>36126</v>
      </c>
      <c r="C310" s="25">
        <f t="shared" si="12"/>
        <v>0.110198549926281</v>
      </c>
      <c r="D310" s="25">
        <f>VLOOKUP(B310,input_BB!$B$19:$K$10000,$D$35,0)</f>
        <v>1192.33</v>
      </c>
      <c r="E310" s="27">
        <f t="shared" si="13"/>
        <v>6.506689115423128E-3</v>
      </c>
      <c r="F310" s="28">
        <f>VLOOKUP(B310,viz!$B$3:$E$1863,4,0)</f>
        <v>0</v>
      </c>
      <c r="G310" s="25">
        <f t="shared" si="14"/>
        <v>0.24752788920026</v>
      </c>
      <c r="I310" s="31">
        <v>36126</v>
      </c>
      <c r="J310" s="20">
        <v>0.110198549926281</v>
      </c>
      <c r="K310" s="20">
        <v>0</v>
      </c>
      <c r="L310" s="20">
        <v>2.74631370141998E-2</v>
      </c>
      <c r="M310" s="20">
        <v>0.31403578761402701</v>
      </c>
      <c r="N310" s="20" t="s">
        <v>122</v>
      </c>
      <c r="O310" s="20">
        <v>0.24752788920026</v>
      </c>
      <c r="P310" s="20" t="s">
        <v>122</v>
      </c>
      <c r="Q310" s="20">
        <v>0.126578264189701</v>
      </c>
      <c r="R310" s="20" t="s">
        <v>122</v>
      </c>
      <c r="S310" s="20" t="s">
        <v>122</v>
      </c>
      <c r="T310" s="20">
        <v>0.19444540307573699</v>
      </c>
      <c r="U310" s="20" t="s">
        <v>122</v>
      </c>
      <c r="V310" s="20">
        <v>8.9949518906074999E-2</v>
      </c>
      <c r="W310" s="20" t="s">
        <v>122</v>
      </c>
      <c r="X310" s="20"/>
      <c r="Y310" s="20"/>
      <c r="Z310" s="20"/>
      <c r="AA310" s="30"/>
    </row>
    <row r="311" spans="1:27" x14ac:dyDescent="0.25">
      <c r="A311">
        <v>275</v>
      </c>
      <c r="B311" s="15">
        <v>36133</v>
      </c>
      <c r="C311" s="25">
        <f t="shared" si="12"/>
        <v>0.110186137259007</v>
      </c>
      <c r="D311" s="25">
        <f>VLOOKUP(B311,input_BB!$B$19:$K$10000,$D$35,0)</f>
        <v>1176.74</v>
      </c>
      <c r="E311" s="27">
        <f t="shared" si="13"/>
        <v>6.477123258445021E-3</v>
      </c>
      <c r="F311" s="28">
        <f>VLOOKUP(B311,viz!$B$3:$E$1863,4,0)</f>
        <v>0</v>
      </c>
      <c r="G311" s="25">
        <f t="shared" si="14"/>
        <v>0.24752882811942101</v>
      </c>
      <c r="I311" s="31">
        <v>36133</v>
      </c>
      <c r="J311" s="20">
        <v>0.110186137259007</v>
      </c>
      <c r="K311" s="20">
        <v>0</v>
      </c>
      <c r="L311" s="20">
        <v>2.7470508594490101E-2</v>
      </c>
      <c r="M311" s="20">
        <v>0.314035118988924</v>
      </c>
      <c r="N311" s="20" t="s">
        <v>122</v>
      </c>
      <c r="O311" s="20">
        <v>0.24752882811942101</v>
      </c>
      <c r="P311" s="20" t="s">
        <v>122</v>
      </c>
      <c r="Q311" s="20">
        <v>0.12656097441209799</v>
      </c>
      <c r="R311" s="20" t="s">
        <v>122</v>
      </c>
      <c r="S311" s="20" t="s">
        <v>122</v>
      </c>
      <c r="T311" s="20">
        <v>0.194407176418568</v>
      </c>
      <c r="U311" s="20" t="s">
        <v>122</v>
      </c>
      <c r="V311" s="20">
        <v>8.9997393466499806E-2</v>
      </c>
      <c r="W311" s="20" t="s">
        <v>122</v>
      </c>
      <c r="X311" s="20"/>
      <c r="Y311" s="20"/>
      <c r="Z311" s="20"/>
      <c r="AA311" s="30"/>
    </row>
    <row r="312" spans="1:27" x14ac:dyDescent="0.25">
      <c r="A312">
        <v>276</v>
      </c>
      <c r="B312" s="15">
        <v>36140</v>
      </c>
      <c r="C312" s="25">
        <f t="shared" si="12"/>
        <v>0.110173769295216</v>
      </c>
      <c r="D312" s="25">
        <f>VLOOKUP(B312,input_BB!$B$19:$K$10000,$D$35,0)</f>
        <v>1166.46</v>
      </c>
      <c r="E312" s="27">
        <f t="shared" si="13"/>
        <v>6.447663881142522E-3</v>
      </c>
      <c r="F312" s="28">
        <f>VLOOKUP(B312,viz!$B$3:$E$1863,4,0)</f>
        <v>0</v>
      </c>
      <c r="G312" s="25">
        <f t="shared" si="14"/>
        <v>0.24752847286996099</v>
      </c>
      <c r="I312" s="31">
        <v>36140</v>
      </c>
      <c r="J312" s="20">
        <v>0.110173769295216</v>
      </c>
      <c r="K312" s="20">
        <v>0</v>
      </c>
      <c r="L312" s="20">
        <v>2.74776027712452E-2</v>
      </c>
      <c r="M312" s="20">
        <v>0.314037221087623</v>
      </c>
      <c r="N312" s="20" t="s">
        <v>122</v>
      </c>
      <c r="O312" s="20">
        <v>0.24752847286996099</v>
      </c>
      <c r="P312" s="20" t="s">
        <v>122</v>
      </c>
      <c r="Q312" s="20">
        <v>0.126542221291114</v>
      </c>
      <c r="R312" s="20" t="s">
        <v>122</v>
      </c>
      <c r="S312" s="20" t="s">
        <v>122</v>
      </c>
      <c r="T312" s="20">
        <v>0.194368038187304</v>
      </c>
      <c r="U312" s="20" t="s">
        <v>122</v>
      </c>
      <c r="V312" s="20">
        <v>9.0046443792752603E-2</v>
      </c>
      <c r="W312" s="20" t="s">
        <v>122</v>
      </c>
      <c r="X312" s="20"/>
      <c r="Y312" s="20"/>
      <c r="Z312" s="20"/>
      <c r="AA312" s="30"/>
    </row>
    <row r="313" spans="1:27" x14ac:dyDescent="0.25">
      <c r="A313">
        <v>277</v>
      </c>
      <c r="B313" s="15">
        <v>36147</v>
      </c>
      <c r="C313" s="25">
        <f t="shared" si="12"/>
        <v>0.110161431133747</v>
      </c>
      <c r="D313" s="25">
        <f>VLOOKUP(B313,input_BB!$B$19:$K$10000,$D$35,0)</f>
        <v>1188.03</v>
      </c>
      <c r="E313" s="27">
        <f t="shared" si="13"/>
        <v>6.4182754902904603E-3</v>
      </c>
      <c r="F313" s="28">
        <f>VLOOKUP(B313,viz!$B$3:$E$1863,4,0)</f>
        <v>0</v>
      </c>
      <c r="G313" s="25">
        <f t="shared" si="14"/>
        <v>0.24752833710010899</v>
      </c>
      <c r="I313" s="31">
        <v>36147</v>
      </c>
      <c r="J313" s="20">
        <v>0.110161431133747</v>
      </c>
      <c r="K313" s="20">
        <v>0</v>
      </c>
      <c r="L313" s="20">
        <v>2.7484798267638701E-2</v>
      </c>
      <c r="M313" s="20">
        <v>0.31403812207908099</v>
      </c>
      <c r="N313" s="20" t="s">
        <v>122</v>
      </c>
      <c r="O313" s="20">
        <v>0.24752833710010899</v>
      </c>
      <c r="P313" s="20" t="s">
        <v>122</v>
      </c>
      <c r="Q313" s="20">
        <v>0.12652441028101299</v>
      </c>
      <c r="R313" s="20" t="s">
        <v>122</v>
      </c>
      <c r="S313" s="20" t="s">
        <v>122</v>
      </c>
      <c r="T313" s="20">
        <v>0.19432920811094101</v>
      </c>
      <c r="U313" s="20" t="s">
        <v>122</v>
      </c>
      <c r="V313" s="20">
        <v>9.0095124161217094E-2</v>
      </c>
      <c r="W313" s="20" t="s">
        <v>122</v>
      </c>
      <c r="X313" s="20"/>
      <c r="Y313" s="20"/>
      <c r="Z313" s="20"/>
      <c r="AA313" s="30"/>
    </row>
    <row r="314" spans="1:27" x14ac:dyDescent="0.25">
      <c r="A314">
        <v>278</v>
      </c>
      <c r="B314" s="15">
        <v>36154</v>
      </c>
      <c r="C314" s="25">
        <f t="shared" si="12"/>
        <v>0.110149122774601</v>
      </c>
      <c r="D314" s="25">
        <f>VLOOKUP(B314,input_BB!$B$19:$K$10000,$D$35,0)</f>
        <v>1226.27</v>
      </c>
      <c r="E314" s="27">
        <f t="shared" si="13"/>
        <v>6.388958085891152E-3</v>
      </c>
      <c r="F314" s="28">
        <f>VLOOKUP(B314,viz!$B$3:$E$1863,4,0)</f>
        <v>0</v>
      </c>
      <c r="G314" s="25">
        <f t="shared" si="14"/>
        <v>0.24752891728800999</v>
      </c>
      <c r="I314" s="31">
        <v>36154</v>
      </c>
      <c r="J314" s="20">
        <v>0.110149122774601</v>
      </c>
      <c r="K314" s="20">
        <v>0</v>
      </c>
      <c r="L314" s="20">
        <v>2.7492043085677501E-2</v>
      </c>
      <c r="M314" s="20">
        <v>0.31403912809130102</v>
      </c>
      <c r="N314" s="20" t="s">
        <v>122</v>
      </c>
      <c r="O314" s="20">
        <v>0.24752891728800999</v>
      </c>
      <c r="P314" s="20" t="s">
        <v>122</v>
      </c>
      <c r="Q314" s="20">
        <v>0.12650653833226799</v>
      </c>
      <c r="R314" s="20" t="s">
        <v>122</v>
      </c>
      <c r="S314" s="20" t="s">
        <v>122</v>
      </c>
      <c r="T314" s="20">
        <v>0.19429094189075499</v>
      </c>
      <c r="U314" s="20" t="s">
        <v>122</v>
      </c>
      <c r="V314" s="20">
        <v>9.0142431311988999E-2</v>
      </c>
      <c r="W314" s="20" t="s">
        <v>122</v>
      </c>
      <c r="X314" s="20"/>
      <c r="Y314" s="20"/>
      <c r="Z314" s="20"/>
      <c r="AA314" s="30"/>
    </row>
    <row r="315" spans="1:27" x14ac:dyDescent="0.25">
      <c r="A315">
        <v>279</v>
      </c>
      <c r="B315" s="15">
        <v>36161</v>
      </c>
      <c r="C315" s="25">
        <f t="shared" si="12"/>
        <v>0.110136844217777</v>
      </c>
      <c r="D315" s="25">
        <f>VLOOKUP(B315,input_BB!$B$19:$K$10000,$D$35,0)</f>
        <v>1229.23</v>
      </c>
      <c r="E315" s="27">
        <f t="shared" si="13"/>
        <v>6.359711667942281E-3</v>
      </c>
      <c r="F315" s="28">
        <f>VLOOKUP(B315,viz!$B$3:$E$1863,4,0)</f>
        <v>0</v>
      </c>
      <c r="G315" s="25">
        <f t="shared" si="14"/>
        <v>0.247529494909346</v>
      </c>
      <c r="I315" s="31">
        <v>36161</v>
      </c>
      <c r="J315" s="20">
        <v>0.110136844217777</v>
      </c>
      <c r="K315" s="20">
        <v>0</v>
      </c>
      <c r="L315" s="20">
        <v>2.74987781650065E-2</v>
      </c>
      <c r="M315" s="20">
        <v>0.31404053437096302</v>
      </c>
      <c r="N315" s="20" t="s">
        <v>122</v>
      </c>
      <c r="O315" s="20">
        <v>0.247529494909346</v>
      </c>
      <c r="P315" s="20" t="s">
        <v>122</v>
      </c>
      <c r="Q315" s="20">
        <v>0.12648823220150501</v>
      </c>
      <c r="R315" s="20" t="s">
        <v>122</v>
      </c>
      <c r="S315" s="20" t="s">
        <v>122</v>
      </c>
      <c r="T315" s="20">
        <v>0.19425190153705299</v>
      </c>
      <c r="U315" s="20" t="s">
        <v>122</v>
      </c>
      <c r="V315" s="20">
        <v>9.0191058816126601E-2</v>
      </c>
      <c r="W315" s="20" t="s">
        <v>122</v>
      </c>
      <c r="X315" s="20"/>
      <c r="Y315" s="20"/>
      <c r="Z315" s="20"/>
      <c r="AA315" s="30"/>
    </row>
    <row r="316" spans="1:27" x14ac:dyDescent="0.25">
      <c r="A316">
        <v>280</v>
      </c>
      <c r="B316" s="15">
        <v>36168</v>
      </c>
      <c r="C316" s="25">
        <f t="shared" si="12"/>
        <v>0.11012461036443701</v>
      </c>
      <c r="D316" s="25">
        <f>VLOOKUP(B316,input_BB!$B$19:$K$10000,$D$35,0)</f>
        <v>1275.0899999999999</v>
      </c>
      <c r="E316" s="27">
        <f t="shared" si="13"/>
        <v>6.3305717296713981E-3</v>
      </c>
      <c r="F316" s="28">
        <f>VLOOKUP(B316,viz!$B$3:$E$1863,4,0)</f>
        <v>0</v>
      </c>
      <c r="G316" s="25">
        <f t="shared" si="14"/>
        <v>0.247527261489007</v>
      </c>
      <c r="I316" s="31">
        <v>36168</v>
      </c>
      <c r="J316" s="20">
        <v>0.11012461036443701</v>
      </c>
      <c r="K316" s="20">
        <v>0</v>
      </c>
      <c r="L316" s="20">
        <v>2.7506078841649999E-2</v>
      </c>
      <c r="M316" s="20">
        <v>0.314042431403805</v>
      </c>
      <c r="N316" s="20" t="s">
        <v>122</v>
      </c>
      <c r="O316" s="20">
        <v>0.247527261489007</v>
      </c>
      <c r="P316" s="20" t="s">
        <v>122</v>
      </c>
      <c r="Q316" s="20">
        <v>0.126470533661655</v>
      </c>
      <c r="R316" s="20" t="s">
        <v>122</v>
      </c>
      <c r="S316" s="20" t="s">
        <v>122</v>
      </c>
      <c r="T316" s="20">
        <v>0.194214232982824</v>
      </c>
      <c r="U316" s="20" t="s">
        <v>122</v>
      </c>
      <c r="V316" s="20">
        <v>9.0239461621059405E-2</v>
      </c>
      <c r="W316" s="20" t="s">
        <v>122</v>
      </c>
      <c r="X316" s="20"/>
      <c r="Y316" s="20"/>
      <c r="Z316" s="20"/>
      <c r="AA316" s="30"/>
    </row>
    <row r="317" spans="1:27" x14ac:dyDescent="0.25">
      <c r="A317">
        <v>281</v>
      </c>
      <c r="B317" s="15">
        <v>36175</v>
      </c>
      <c r="C317" s="25">
        <f t="shared" si="12"/>
        <v>0.110112383961678</v>
      </c>
      <c r="D317" s="25">
        <f>VLOOKUP(B317,input_BB!$B$19:$K$10000,$D$35,0)</f>
        <v>1243.26</v>
      </c>
      <c r="E317" s="27">
        <f t="shared" si="13"/>
        <v>6.3014495380142727E-3</v>
      </c>
      <c r="F317" s="28">
        <f>VLOOKUP(B317,viz!$B$3:$E$1863,4,0)</f>
        <v>0</v>
      </c>
      <c r="G317" s="25">
        <f t="shared" si="14"/>
        <v>0.247527664456383</v>
      </c>
      <c r="I317" s="31">
        <v>36175</v>
      </c>
      <c r="J317" s="20">
        <v>0.110112383961678</v>
      </c>
      <c r="K317" s="20">
        <v>0</v>
      </c>
      <c r="L317" s="20">
        <v>2.7513153410149399E-2</v>
      </c>
      <c r="M317" s="20">
        <v>0.314043821538737</v>
      </c>
      <c r="N317" s="20" t="s">
        <v>122</v>
      </c>
      <c r="O317" s="20">
        <v>0.247527664456383</v>
      </c>
      <c r="P317" s="20" t="s">
        <v>122</v>
      </c>
      <c r="Q317" s="20">
        <v>0.126452484777655</v>
      </c>
      <c r="R317" s="20" t="s">
        <v>122</v>
      </c>
      <c r="S317" s="20" t="s">
        <v>122</v>
      </c>
      <c r="T317" s="20">
        <v>0.19417525937854499</v>
      </c>
      <c r="U317" s="20" t="s">
        <v>122</v>
      </c>
      <c r="V317" s="20">
        <v>9.0287616438529603E-2</v>
      </c>
      <c r="W317" s="20" t="s">
        <v>122</v>
      </c>
      <c r="X317" s="20"/>
      <c r="Y317" s="20"/>
      <c r="Z317" s="20"/>
      <c r="AA317" s="30"/>
    </row>
    <row r="318" spans="1:27" x14ac:dyDescent="0.25">
      <c r="A318">
        <v>282</v>
      </c>
      <c r="B318" s="15">
        <v>36182</v>
      </c>
      <c r="C318" s="25">
        <f t="shared" si="12"/>
        <v>0.110100246965885</v>
      </c>
      <c r="D318" s="25">
        <f>VLOOKUP(B318,input_BB!$B$19:$K$10000,$D$35,0)</f>
        <v>1225.19</v>
      </c>
      <c r="E318" s="27">
        <f t="shared" si="13"/>
        <v>6.2725403057083962E-3</v>
      </c>
      <c r="F318" s="28">
        <f>VLOOKUP(B318,viz!$B$3:$E$1863,4,0)</f>
        <v>0</v>
      </c>
      <c r="G318" s="25">
        <f t="shared" si="14"/>
        <v>0.247528275740003</v>
      </c>
      <c r="I318" s="31">
        <v>36182</v>
      </c>
      <c r="J318" s="20">
        <v>0.110100246965885</v>
      </c>
      <c r="K318" s="20">
        <v>0</v>
      </c>
      <c r="L318" s="20">
        <v>2.7520012880914001E-2</v>
      </c>
      <c r="M318" s="20">
        <v>0.31404499875045599</v>
      </c>
      <c r="N318" s="20" t="s">
        <v>122</v>
      </c>
      <c r="O318" s="20">
        <v>0.247528275740003</v>
      </c>
      <c r="P318" s="20" t="s">
        <v>122</v>
      </c>
      <c r="Q318" s="20">
        <v>0.12643420031840499</v>
      </c>
      <c r="R318" s="20" t="s">
        <v>122</v>
      </c>
      <c r="S318" s="20" t="s">
        <v>122</v>
      </c>
      <c r="T318" s="20">
        <v>0.19413695470866399</v>
      </c>
      <c r="U318" s="20" t="s">
        <v>122</v>
      </c>
      <c r="V318" s="20">
        <v>9.0335557601557398E-2</v>
      </c>
      <c r="W318" s="20" t="s">
        <v>122</v>
      </c>
      <c r="X318" s="20"/>
      <c r="Y318" s="20"/>
      <c r="Z318" s="20"/>
      <c r="AA318" s="30"/>
    </row>
    <row r="319" spans="1:27" x14ac:dyDescent="0.25">
      <c r="A319">
        <v>283</v>
      </c>
      <c r="B319" s="15">
        <v>36189</v>
      </c>
      <c r="C319" s="25">
        <f t="shared" si="12"/>
        <v>0.11008807271719</v>
      </c>
      <c r="D319" s="25">
        <f>VLOOKUP(B319,input_BB!$B$19:$K$10000,$D$35,0)</f>
        <v>1279.6400000000001</v>
      </c>
      <c r="E319" s="27">
        <f t="shared" si="13"/>
        <v>6.2435423403407039E-3</v>
      </c>
      <c r="F319" s="28">
        <f>VLOOKUP(B319,viz!$B$3:$E$1863,4,0)</f>
        <v>0</v>
      </c>
      <c r="G319" s="25">
        <f t="shared" si="14"/>
        <v>0.24752697118521699</v>
      </c>
      <c r="I319" s="31">
        <v>36189</v>
      </c>
      <c r="J319" s="20">
        <v>0.11008807271719</v>
      </c>
      <c r="K319" s="20">
        <v>0</v>
      </c>
      <c r="L319" s="20">
        <v>2.75271788389146E-2</v>
      </c>
      <c r="M319" s="20">
        <v>0.314045758807042</v>
      </c>
      <c r="N319" s="20" t="s">
        <v>122</v>
      </c>
      <c r="O319" s="20">
        <v>0.24752697118521699</v>
      </c>
      <c r="P319" s="20" t="s">
        <v>122</v>
      </c>
      <c r="Q319" s="20">
        <v>0.12641682579864699</v>
      </c>
      <c r="R319" s="20" t="s">
        <v>122</v>
      </c>
      <c r="S319" s="20" t="s">
        <v>122</v>
      </c>
      <c r="T319" s="20">
        <v>0.194099112960915</v>
      </c>
      <c r="U319" s="20" t="s">
        <v>122</v>
      </c>
      <c r="V319" s="20">
        <v>9.0384152409264604E-2</v>
      </c>
      <c r="W319" s="20" t="s">
        <v>122</v>
      </c>
      <c r="X319" s="20"/>
      <c r="Y319" s="20"/>
      <c r="Z319" s="20"/>
      <c r="AA319" s="30"/>
    </row>
    <row r="320" spans="1:27" x14ac:dyDescent="0.25">
      <c r="A320">
        <v>284</v>
      </c>
      <c r="B320" s="15">
        <v>36196</v>
      </c>
      <c r="C320" s="25">
        <f t="shared" si="12"/>
        <v>0.1100759729743</v>
      </c>
      <c r="D320" s="25">
        <f>VLOOKUP(B320,input_BB!$B$19:$K$10000,$D$35,0)</f>
        <v>1239.4000000000001</v>
      </c>
      <c r="E320" s="27">
        <f t="shared" si="13"/>
        <v>6.2147218410990232E-3</v>
      </c>
      <c r="F320" s="28">
        <f>VLOOKUP(B320,viz!$B$3:$E$1863,4,0)</f>
        <v>0</v>
      </c>
      <c r="G320" s="25">
        <f t="shared" si="14"/>
        <v>0.247527609870072</v>
      </c>
      <c r="I320" s="31">
        <v>36196</v>
      </c>
      <c r="J320" s="20">
        <v>0.1100759729743</v>
      </c>
      <c r="K320" s="20">
        <v>0</v>
      </c>
      <c r="L320" s="20">
        <v>2.7533894712250099E-2</v>
      </c>
      <c r="M320" s="20">
        <v>0.31404761853983998</v>
      </c>
      <c r="N320" s="20" t="s">
        <v>122</v>
      </c>
      <c r="O320" s="20">
        <v>0.247527609870072</v>
      </c>
      <c r="P320" s="20" t="s">
        <v>122</v>
      </c>
      <c r="Q320" s="20">
        <v>0.12639904603705801</v>
      </c>
      <c r="R320" s="20" t="s">
        <v>122</v>
      </c>
      <c r="S320" s="20" t="s">
        <v>122</v>
      </c>
      <c r="T320" s="20">
        <v>0.19406125245282299</v>
      </c>
      <c r="U320" s="20" t="s">
        <v>122</v>
      </c>
      <c r="V320" s="20">
        <v>9.0430578387956595E-2</v>
      </c>
      <c r="W320" s="20" t="s">
        <v>122</v>
      </c>
      <c r="X320" s="20"/>
      <c r="Y320" s="20"/>
      <c r="Z320" s="20"/>
      <c r="AA320" s="30"/>
    </row>
    <row r="321" spans="1:27" x14ac:dyDescent="0.25">
      <c r="A321">
        <v>285</v>
      </c>
      <c r="B321" s="15">
        <v>36203</v>
      </c>
      <c r="C321" s="25">
        <f t="shared" si="12"/>
        <v>0.11006389558315301</v>
      </c>
      <c r="D321" s="25">
        <f>VLOOKUP(B321,input_BB!$B$19:$K$10000,$D$35,0)</f>
        <v>1230.1300000000001</v>
      </c>
      <c r="E321" s="27">
        <f t="shared" si="13"/>
        <v>6.1859545816987504E-3</v>
      </c>
      <c r="F321" s="28">
        <f>VLOOKUP(B321,viz!$B$3:$E$1863,4,0)</f>
        <v>0</v>
      </c>
      <c r="G321" s="25">
        <f t="shared" si="14"/>
        <v>0.24752665419841</v>
      </c>
      <c r="I321" s="31">
        <v>36203</v>
      </c>
      <c r="J321" s="20">
        <v>0.11006389558315301</v>
      </c>
      <c r="K321" s="20">
        <v>0</v>
      </c>
      <c r="L321" s="20">
        <v>2.75409086220431E-2</v>
      </c>
      <c r="M321" s="20">
        <v>0.31404865841623603</v>
      </c>
      <c r="N321" s="20" t="s">
        <v>122</v>
      </c>
      <c r="O321" s="20">
        <v>0.24752665419841</v>
      </c>
      <c r="P321" s="20" t="s">
        <v>122</v>
      </c>
      <c r="Q321" s="20">
        <v>0.12638187764519601</v>
      </c>
      <c r="R321" s="20" t="s">
        <v>122</v>
      </c>
      <c r="S321" s="20" t="s">
        <v>122</v>
      </c>
      <c r="T321" s="20">
        <v>0.19402364635282701</v>
      </c>
      <c r="U321" s="20" t="s">
        <v>122</v>
      </c>
      <c r="V321" s="20">
        <v>9.0478254765287897E-2</v>
      </c>
      <c r="W321" s="20" t="s">
        <v>122</v>
      </c>
      <c r="X321" s="20"/>
      <c r="Y321" s="20"/>
      <c r="Z321" s="20"/>
      <c r="AA321" s="30"/>
    </row>
    <row r="322" spans="1:27" x14ac:dyDescent="0.25">
      <c r="A322">
        <v>286</v>
      </c>
      <c r="B322" s="15">
        <v>36210</v>
      </c>
      <c r="C322" s="25">
        <f t="shared" si="12"/>
        <v>0.110051847994328</v>
      </c>
      <c r="D322" s="25">
        <f>VLOOKUP(B322,input_BB!$B$19:$K$10000,$D$35,0)</f>
        <v>1239.22</v>
      </c>
      <c r="E322" s="27">
        <f t="shared" si="13"/>
        <v>6.1572583087488491E-3</v>
      </c>
      <c r="F322" s="28">
        <f>VLOOKUP(B322,viz!$B$3:$E$1863,4,0)</f>
        <v>0</v>
      </c>
      <c r="G322" s="25">
        <f t="shared" si="14"/>
        <v>0.247527463431607</v>
      </c>
      <c r="I322" s="31">
        <v>36210</v>
      </c>
      <c r="J322" s="20">
        <v>0.110051847994328</v>
      </c>
      <c r="K322" s="20">
        <v>0</v>
      </c>
      <c r="L322" s="20">
        <v>2.7547853846953099E-2</v>
      </c>
      <c r="M322" s="20">
        <v>0.31404978959382501</v>
      </c>
      <c r="N322" s="20" t="s">
        <v>122</v>
      </c>
      <c r="O322" s="20">
        <v>0.247527463431607</v>
      </c>
      <c r="P322" s="20" t="s">
        <v>122</v>
      </c>
      <c r="Q322" s="20">
        <v>0.12636328268148</v>
      </c>
      <c r="R322" s="20" t="s">
        <v>122</v>
      </c>
      <c r="S322" s="20" t="s">
        <v>122</v>
      </c>
      <c r="T322" s="20">
        <v>0.19398502080393601</v>
      </c>
      <c r="U322" s="20" t="s">
        <v>122</v>
      </c>
      <c r="V322" s="20">
        <v>9.0526589642199895E-2</v>
      </c>
      <c r="W322" s="20" t="s">
        <v>122</v>
      </c>
      <c r="X322" s="20"/>
      <c r="Y322" s="20"/>
      <c r="Z322" s="20"/>
      <c r="AA322" s="30"/>
    </row>
    <row r="323" spans="1:27" x14ac:dyDescent="0.25">
      <c r="A323">
        <v>287</v>
      </c>
      <c r="B323" s="15">
        <v>36217</v>
      </c>
      <c r="C323" s="25">
        <f t="shared" si="12"/>
        <v>0.110039837658405</v>
      </c>
      <c r="D323" s="25">
        <f>VLOOKUP(B323,input_BB!$B$19:$K$10000,$D$35,0)</f>
        <v>1238.33</v>
      </c>
      <c r="E323" s="27">
        <f t="shared" si="13"/>
        <v>6.1286507688607652E-3</v>
      </c>
      <c r="F323" s="28">
        <f>VLOOKUP(B323,viz!$B$3:$E$1863,4,0)</f>
        <v>0</v>
      </c>
      <c r="G323" s="25">
        <f t="shared" si="14"/>
        <v>0.247527116276968</v>
      </c>
      <c r="I323" s="31">
        <v>36217</v>
      </c>
      <c r="J323" s="20">
        <v>0.110039837658405</v>
      </c>
      <c r="K323" s="20">
        <v>0</v>
      </c>
      <c r="L323" s="20">
        <v>2.7554704824300801E-2</v>
      </c>
      <c r="M323" s="20">
        <v>0.31405112445040101</v>
      </c>
      <c r="N323" s="20" t="s">
        <v>122</v>
      </c>
      <c r="O323" s="20">
        <v>0.247527116276968</v>
      </c>
      <c r="P323" s="20" t="s">
        <v>122</v>
      </c>
      <c r="Q323" s="20">
        <v>0.126346373907959</v>
      </c>
      <c r="R323" s="20" t="s">
        <v>122</v>
      </c>
      <c r="S323" s="20" t="s">
        <v>122</v>
      </c>
      <c r="T323" s="20">
        <v>0.193947901829812</v>
      </c>
      <c r="U323" s="20" t="s">
        <v>122</v>
      </c>
      <c r="V323" s="20">
        <v>9.0572778710558494E-2</v>
      </c>
      <c r="W323" s="20" t="s">
        <v>122</v>
      </c>
      <c r="X323" s="20"/>
      <c r="Y323" s="20"/>
      <c r="Z323" s="20"/>
      <c r="AA323" s="30"/>
    </row>
    <row r="324" spans="1:27" x14ac:dyDescent="0.25">
      <c r="A324">
        <v>288</v>
      </c>
      <c r="B324" s="15">
        <v>36224</v>
      </c>
      <c r="C324" s="25">
        <f t="shared" si="12"/>
        <v>0.11002786457538601</v>
      </c>
      <c r="D324" s="25">
        <f>VLOOKUP(B324,input_BB!$B$19:$K$10000,$D$35,0)</f>
        <v>1275.47</v>
      </c>
      <c r="E324" s="27">
        <f t="shared" si="13"/>
        <v>6.1001319620392893E-3</v>
      </c>
      <c r="F324" s="28">
        <f>VLOOKUP(B324,viz!$B$3:$E$1863,4,0)</f>
        <v>0</v>
      </c>
      <c r="G324" s="25">
        <f t="shared" si="14"/>
        <v>0.24752613476643801</v>
      </c>
      <c r="I324" s="31">
        <v>36224</v>
      </c>
      <c r="J324" s="20">
        <v>0.11002786457538601</v>
      </c>
      <c r="K324" s="20">
        <v>0</v>
      </c>
      <c r="L324" s="20">
        <v>2.7561734933042099E-2</v>
      </c>
      <c r="M324" s="20">
        <v>0.314052756054227</v>
      </c>
      <c r="N324" s="20" t="s">
        <v>122</v>
      </c>
      <c r="O324" s="20">
        <v>0.24752613476643801</v>
      </c>
      <c r="P324" s="20" t="s">
        <v>122</v>
      </c>
      <c r="Q324" s="20">
        <v>0.12632848043092501</v>
      </c>
      <c r="R324" s="20" t="s">
        <v>122</v>
      </c>
      <c r="S324" s="20" t="s">
        <v>122</v>
      </c>
      <c r="T324" s="20">
        <v>0.193910111776361</v>
      </c>
      <c r="U324" s="20" t="s">
        <v>122</v>
      </c>
      <c r="V324" s="20">
        <v>9.0620782039006795E-2</v>
      </c>
      <c r="W324" s="20" t="s">
        <v>122</v>
      </c>
      <c r="X324" s="20"/>
      <c r="Y324" s="20"/>
      <c r="Z324" s="20"/>
      <c r="AA324" s="30"/>
    </row>
    <row r="325" spans="1:27" x14ac:dyDescent="0.25">
      <c r="A325">
        <v>289</v>
      </c>
      <c r="B325" s="15">
        <v>36231</v>
      </c>
      <c r="C325" s="25">
        <f t="shared" si="12"/>
        <v>0.11001593619585</v>
      </c>
      <c r="D325" s="25">
        <f>VLOOKUP(B325,input_BB!$B$19:$K$10000,$D$35,0)</f>
        <v>1294.5899999999999</v>
      </c>
      <c r="E325" s="27">
        <f t="shared" si="13"/>
        <v>6.0717196348933893E-3</v>
      </c>
      <c r="F325" s="28">
        <f>VLOOKUP(B325,viz!$B$3:$E$1863,4,0)</f>
        <v>0</v>
      </c>
      <c r="G325" s="25">
        <f t="shared" si="14"/>
        <v>0.24752836993313801</v>
      </c>
      <c r="I325" s="31">
        <v>36231</v>
      </c>
      <c r="J325" s="20">
        <v>0.11001593619585</v>
      </c>
      <c r="K325" s="20">
        <v>0</v>
      </c>
      <c r="L325" s="20">
        <v>2.7568508638059899E-2</v>
      </c>
      <c r="M325" s="20">
        <v>0.31405351936049303</v>
      </c>
      <c r="N325" s="20" t="s">
        <v>122</v>
      </c>
      <c r="O325" s="20">
        <v>0.24752836993313801</v>
      </c>
      <c r="P325" s="20" t="s">
        <v>122</v>
      </c>
      <c r="Q325" s="20">
        <v>0.12631052684809599</v>
      </c>
      <c r="R325" s="20" t="s">
        <v>122</v>
      </c>
      <c r="S325" s="20" t="s">
        <v>122</v>
      </c>
      <c r="T325" s="20">
        <v>0.19387253292781001</v>
      </c>
      <c r="U325" s="20" t="s">
        <v>122</v>
      </c>
      <c r="V325" s="20">
        <v>9.06665422924023E-2</v>
      </c>
      <c r="W325" s="20" t="s">
        <v>122</v>
      </c>
      <c r="X325" s="20"/>
      <c r="Y325" s="20"/>
      <c r="Z325" s="20"/>
      <c r="AA325" s="30"/>
    </row>
    <row r="326" spans="1:27" x14ac:dyDescent="0.25">
      <c r="A326">
        <v>290</v>
      </c>
      <c r="B326" s="15">
        <v>36238</v>
      </c>
      <c r="C326" s="25">
        <f t="shared" si="12"/>
        <v>0.110004007816315</v>
      </c>
      <c r="D326" s="25">
        <f>VLOOKUP(B326,input_BB!$B$19:$K$10000,$D$35,0)</f>
        <v>1299.29</v>
      </c>
      <c r="E326" s="27">
        <f t="shared" si="13"/>
        <v>6.0433073077499014E-3</v>
      </c>
      <c r="F326" s="28">
        <f>VLOOKUP(B326,viz!$B$3:$E$1863,4,0)</f>
        <v>0</v>
      </c>
      <c r="G326" s="25">
        <f t="shared" si="14"/>
        <v>0.24752681278779501</v>
      </c>
      <c r="I326" s="31">
        <v>36238</v>
      </c>
      <c r="J326" s="20">
        <v>0.110004007816315</v>
      </c>
      <c r="K326" s="20">
        <v>0</v>
      </c>
      <c r="L326" s="20">
        <v>2.7575350407937699E-2</v>
      </c>
      <c r="M326" s="20">
        <v>0.31405447814299697</v>
      </c>
      <c r="N326" s="20" t="s">
        <v>122</v>
      </c>
      <c r="O326" s="20">
        <v>0.24752681278779501</v>
      </c>
      <c r="P326" s="20" t="s">
        <v>122</v>
      </c>
      <c r="Q326" s="20">
        <v>0.126293561166572</v>
      </c>
      <c r="R326" s="20" t="s">
        <v>122</v>
      </c>
      <c r="S326" s="20" t="s">
        <v>122</v>
      </c>
      <c r="T326" s="20">
        <v>0.193835008557559</v>
      </c>
      <c r="U326" s="20" t="s">
        <v>122</v>
      </c>
      <c r="V326" s="20">
        <v>9.0714788937139496E-2</v>
      </c>
      <c r="W326" s="20" t="s">
        <v>122</v>
      </c>
      <c r="X326" s="20"/>
      <c r="Y326" s="20"/>
      <c r="Z326" s="20"/>
      <c r="AA326" s="30"/>
    </row>
    <row r="327" spans="1:27" x14ac:dyDescent="0.25">
      <c r="A327">
        <v>291</v>
      </c>
      <c r="B327" s="15">
        <v>36245</v>
      </c>
      <c r="C327" s="25">
        <f t="shared" si="12"/>
        <v>0.10999213159084301</v>
      </c>
      <c r="D327" s="25">
        <f>VLOOKUP(B327,input_BB!$B$19:$K$10000,$D$35,0)</f>
        <v>1282.8</v>
      </c>
      <c r="E327" s="27">
        <f t="shared" si="13"/>
        <v>6.0150192068934329E-3</v>
      </c>
      <c r="F327" s="28">
        <f>VLOOKUP(B327,viz!$B$3:$E$1863,4,0)</f>
        <v>0</v>
      </c>
      <c r="G327" s="25">
        <f t="shared" si="14"/>
        <v>0.247527084402903</v>
      </c>
      <c r="I327" s="31">
        <v>36245</v>
      </c>
      <c r="J327" s="20">
        <v>0.10999213159084301</v>
      </c>
      <c r="K327" s="20">
        <v>0</v>
      </c>
      <c r="L327" s="20">
        <v>2.75821604013235E-2</v>
      </c>
      <c r="M327" s="20">
        <v>0.31405714963364401</v>
      </c>
      <c r="N327" s="20" t="s">
        <v>122</v>
      </c>
      <c r="O327" s="20">
        <v>0.247527084402903</v>
      </c>
      <c r="P327" s="20" t="s">
        <v>122</v>
      </c>
      <c r="Q327" s="20">
        <v>0.12627588609342799</v>
      </c>
      <c r="R327" s="20" t="s">
        <v>122</v>
      </c>
      <c r="S327" s="20" t="s">
        <v>122</v>
      </c>
      <c r="T327" s="20">
        <v>0.19379756613575599</v>
      </c>
      <c r="U327" s="20" t="s">
        <v>122</v>
      </c>
      <c r="V327" s="20">
        <v>9.0760153332945404E-2</v>
      </c>
      <c r="W327" s="20" t="s">
        <v>122</v>
      </c>
      <c r="X327" s="20"/>
      <c r="Y327" s="20"/>
      <c r="Z327" s="20"/>
      <c r="AA327" s="30"/>
    </row>
    <row r="328" spans="1:27" x14ac:dyDescent="0.25">
      <c r="A328">
        <v>292</v>
      </c>
      <c r="B328" s="15">
        <v>36252</v>
      </c>
      <c r="C328" s="25">
        <f t="shared" si="12"/>
        <v>0.10998029261827499</v>
      </c>
      <c r="D328" s="25">
        <f>VLOOKUP(B328,input_BB!$B$19:$K$10000,$D$35,0)</f>
        <v>1293.72</v>
      </c>
      <c r="E328" s="27">
        <f t="shared" si="13"/>
        <v>5.986819839103508E-3</v>
      </c>
      <c r="F328" s="28">
        <f>VLOOKUP(B328,viz!$B$3:$E$1863,4,0)</f>
        <v>0</v>
      </c>
      <c r="G328" s="25">
        <f t="shared" si="14"/>
        <v>0.247526659950358</v>
      </c>
      <c r="I328" s="31">
        <v>36252</v>
      </c>
      <c r="J328" s="20">
        <v>0.10998029261827499</v>
      </c>
      <c r="K328" s="20">
        <v>0</v>
      </c>
      <c r="L328" s="20">
        <v>2.7588908226352401E-2</v>
      </c>
      <c r="M328" s="20">
        <v>0.31405685763263302</v>
      </c>
      <c r="N328" s="20" t="s">
        <v>122</v>
      </c>
      <c r="O328" s="20">
        <v>0.247526659950358</v>
      </c>
      <c r="P328" s="20" t="s">
        <v>122</v>
      </c>
      <c r="Q328" s="20">
        <v>0.12625843209214599</v>
      </c>
      <c r="R328" s="20" t="s">
        <v>122</v>
      </c>
      <c r="S328" s="20" t="s">
        <v>122</v>
      </c>
      <c r="T328" s="20">
        <v>0.19376023587944899</v>
      </c>
      <c r="U328" s="20" t="s">
        <v>122</v>
      </c>
      <c r="V328" s="20">
        <v>9.0808906219061306E-2</v>
      </c>
      <c r="W328" s="20" t="s">
        <v>122</v>
      </c>
      <c r="X328" s="20"/>
      <c r="Y328" s="20"/>
      <c r="Z328" s="20"/>
      <c r="AA328" s="30"/>
    </row>
    <row r="329" spans="1:27" x14ac:dyDescent="0.25">
      <c r="A329">
        <v>293</v>
      </c>
      <c r="B329" s="15">
        <v>36259</v>
      </c>
      <c r="C329" s="25">
        <f t="shared" si="12"/>
        <v>0.109968461096287</v>
      </c>
      <c r="D329" s="25">
        <f>VLOOKUP(B329,input_BB!$B$19:$K$10000,$D$35,0)</f>
        <v>1348.35</v>
      </c>
      <c r="E329" s="27">
        <f t="shared" si="13"/>
        <v>5.9586382179250275E-3</v>
      </c>
      <c r="F329" s="28">
        <f>VLOOKUP(B329,viz!$B$3:$E$1863,4,0)</f>
        <v>0</v>
      </c>
      <c r="G329" s="25">
        <f t="shared" si="14"/>
        <v>0.247526770053144</v>
      </c>
      <c r="I329" s="31">
        <v>36259</v>
      </c>
      <c r="J329" s="20">
        <v>0.109968461096287</v>
      </c>
      <c r="K329" s="20">
        <v>0</v>
      </c>
      <c r="L329" s="20">
        <v>2.75957751150992E-2</v>
      </c>
      <c r="M329" s="20">
        <v>0.31405809518466399</v>
      </c>
      <c r="N329" s="20" t="s">
        <v>122</v>
      </c>
      <c r="O329" s="20">
        <v>0.247526770053144</v>
      </c>
      <c r="P329" s="20" t="s">
        <v>122</v>
      </c>
      <c r="Q329" s="20">
        <v>0.126241176288416</v>
      </c>
      <c r="R329" s="20" t="s">
        <v>122</v>
      </c>
      <c r="S329" s="20" t="s">
        <v>122</v>
      </c>
      <c r="T329" s="20">
        <v>0.19372382951279099</v>
      </c>
      <c r="U329" s="20" t="s">
        <v>122</v>
      </c>
      <c r="V329" s="20">
        <v>9.0854353845885902E-2</v>
      </c>
      <c r="W329" s="20" t="s">
        <v>122</v>
      </c>
      <c r="X329" s="20"/>
      <c r="Y329" s="20"/>
      <c r="Z329" s="20"/>
      <c r="AA329" s="30"/>
    </row>
    <row r="330" spans="1:27" x14ac:dyDescent="0.25">
      <c r="A330">
        <v>294</v>
      </c>
      <c r="B330" s="15">
        <v>36266</v>
      </c>
      <c r="C330" s="25">
        <f t="shared" si="12"/>
        <v>0.109956651926041</v>
      </c>
      <c r="D330" s="25">
        <f>VLOOKUP(B330,input_BB!$B$19:$K$10000,$D$35,0)</f>
        <v>1319</v>
      </c>
      <c r="E330" s="27">
        <f t="shared" si="13"/>
        <v>5.93050983658554E-3</v>
      </c>
      <c r="F330" s="28">
        <f>VLOOKUP(B330,viz!$B$3:$E$1863,4,0)</f>
        <v>0</v>
      </c>
      <c r="G330" s="25">
        <f t="shared" si="14"/>
        <v>0.24752740103759599</v>
      </c>
      <c r="I330" s="31">
        <v>36266</v>
      </c>
      <c r="J330" s="20">
        <v>0.109956651926041</v>
      </c>
      <c r="K330" s="20">
        <v>0</v>
      </c>
      <c r="L330" s="20">
        <v>2.7602441139675998E-2</v>
      </c>
      <c r="M330" s="20">
        <v>0.31406010243120303</v>
      </c>
      <c r="N330" s="20" t="s">
        <v>122</v>
      </c>
      <c r="O330" s="20">
        <v>0.24752740103759599</v>
      </c>
      <c r="P330" s="20" t="s">
        <v>122</v>
      </c>
      <c r="Q330" s="20">
        <v>0.12622385537957001</v>
      </c>
      <c r="R330" s="20" t="s">
        <v>122</v>
      </c>
      <c r="S330" s="20" t="s">
        <v>122</v>
      </c>
      <c r="T330" s="20">
        <v>0.193686138837317</v>
      </c>
      <c r="U330" s="20" t="s">
        <v>122</v>
      </c>
      <c r="V330" s="20">
        <v>9.0900061174638794E-2</v>
      </c>
      <c r="W330" s="20" t="s">
        <v>122</v>
      </c>
      <c r="X330" s="20"/>
      <c r="Y330" s="20"/>
      <c r="Z330" s="20"/>
      <c r="AA330" s="30"/>
    </row>
    <row r="331" spans="1:27" x14ac:dyDescent="0.25">
      <c r="A331">
        <v>295</v>
      </c>
      <c r="B331" s="15">
        <v>36273</v>
      </c>
      <c r="C331" s="25">
        <f t="shared" si="12"/>
        <v>0.10994491726159999</v>
      </c>
      <c r="D331" s="25">
        <f>VLOOKUP(B331,input_BB!$B$19:$K$10000,$D$35,0)</f>
        <v>1356.85</v>
      </c>
      <c r="E331" s="27">
        <f t="shared" si="13"/>
        <v>5.9025589213720659E-3</v>
      </c>
      <c r="F331" s="28">
        <f>VLOOKUP(B331,viz!$B$3:$E$1863,4,0)</f>
        <v>0</v>
      </c>
      <c r="G331" s="25">
        <f t="shared" si="14"/>
        <v>0.247526459324415</v>
      </c>
      <c r="I331" s="31">
        <v>36273</v>
      </c>
      <c r="J331" s="20">
        <v>0.10994491726159999</v>
      </c>
      <c r="K331" s="20">
        <v>0</v>
      </c>
      <c r="L331" s="20">
        <v>2.7609372578822101E-2</v>
      </c>
      <c r="M331" s="20">
        <v>0.31406059672786901</v>
      </c>
      <c r="N331" s="20" t="s">
        <v>122</v>
      </c>
      <c r="O331" s="20">
        <v>0.247526459324415</v>
      </c>
      <c r="P331" s="20" t="s">
        <v>122</v>
      </c>
      <c r="Q331" s="20">
        <v>0.126206106457876</v>
      </c>
      <c r="R331" s="20" t="s">
        <v>122</v>
      </c>
      <c r="S331" s="20" t="s">
        <v>122</v>
      </c>
      <c r="T331" s="20">
        <v>0.19364937963988099</v>
      </c>
      <c r="U331" s="20" t="s">
        <v>122</v>
      </c>
      <c r="V331" s="20">
        <v>9.0948085271136306E-2</v>
      </c>
      <c r="W331" s="20" t="s">
        <v>122</v>
      </c>
      <c r="X331" s="20"/>
      <c r="Y331" s="20"/>
      <c r="Z331" s="20"/>
      <c r="AA331" s="30"/>
    </row>
    <row r="332" spans="1:27" x14ac:dyDescent="0.25">
      <c r="A332">
        <v>296</v>
      </c>
      <c r="B332" s="15">
        <v>36280</v>
      </c>
      <c r="C332" s="25">
        <f t="shared" si="12"/>
        <v>0.10993318259716001</v>
      </c>
      <c r="D332" s="25">
        <f>VLOOKUP(B332,input_BB!$B$19:$K$10000,$D$35,0)</f>
        <v>1335.18</v>
      </c>
      <c r="E332" s="27">
        <f t="shared" si="13"/>
        <v>5.8746080061610048E-3</v>
      </c>
      <c r="F332" s="28">
        <f>VLOOKUP(B332,viz!$B$3:$E$1863,4,0)</f>
        <v>0</v>
      </c>
      <c r="G332" s="25">
        <f t="shared" si="14"/>
        <v>0.24752555488706501</v>
      </c>
      <c r="I332" s="31">
        <v>36280</v>
      </c>
      <c r="J332" s="20">
        <v>0.10993318259716001</v>
      </c>
      <c r="K332" s="20">
        <v>0</v>
      </c>
      <c r="L332" s="20">
        <v>2.7616191896491001E-2</v>
      </c>
      <c r="M332" s="20">
        <v>0.31406205867451698</v>
      </c>
      <c r="N332" s="20" t="s">
        <v>122</v>
      </c>
      <c r="O332" s="20">
        <v>0.24752555488706501</v>
      </c>
      <c r="P332" s="20" t="s">
        <v>122</v>
      </c>
      <c r="Q332" s="20">
        <v>0.12618946177356899</v>
      </c>
      <c r="R332" s="20" t="s">
        <v>122</v>
      </c>
      <c r="S332" s="20" t="s">
        <v>122</v>
      </c>
      <c r="T332" s="20">
        <v>0.193613051074709</v>
      </c>
      <c r="U332" s="20" t="s">
        <v>122</v>
      </c>
      <c r="V332" s="20">
        <v>9.0993681693648798E-2</v>
      </c>
      <c r="W332" s="20" t="s">
        <v>122</v>
      </c>
      <c r="X332" s="20"/>
      <c r="Y332" s="20"/>
      <c r="Z332" s="20"/>
      <c r="AA332" s="30"/>
    </row>
    <row r="333" spans="1:27" x14ac:dyDescent="0.25">
      <c r="A333">
        <v>297</v>
      </c>
      <c r="B333" s="15">
        <v>36287</v>
      </c>
      <c r="C333" s="25">
        <f t="shared" si="12"/>
        <v>0.109921470284462</v>
      </c>
      <c r="D333" s="25">
        <f>VLOOKUP(B333,input_BB!$B$19:$K$10000,$D$35,0)</f>
        <v>1345</v>
      </c>
      <c r="E333" s="27">
        <f t="shared" si="13"/>
        <v>5.8467103307889047E-3</v>
      </c>
      <c r="F333" s="28">
        <f>VLOOKUP(B333,viz!$B$3:$E$1863,4,0)</f>
        <v>0</v>
      </c>
      <c r="G333" s="25">
        <f t="shared" si="14"/>
        <v>0.247526934011945</v>
      </c>
      <c r="I333" s="31">
        <v>36287</v>
      </c>
      <c r="J333" s="20">
        <v>0.109921470284462</v>
      </c>
      <c r="K333" s="20">
        <v>0</v>
      </c>
      <c r="L333" s="20">
        <v>2.76227805980486E-2</v>
      </c>
      <c r="M333" s="20">
        <v>0.31406257891739903</v>
      </c>
      <c r="N333" s="20" t="s">
        <v>122</v>
      </c>
      <c r="O333" s="20">
        <v>0.247526934011945</v>
      </c>
      <c r="P333" s="20" t="s">
        <v>122</v>
      </c>
      <c r="Q333" s="20">
        <v>0.12617228003469899</v>
      </c>
      <c r="R333" s="20" t="s">
        <v>122</v>
      </c>
      <c r="S333" s="20" t="s">
        <v>122</v>
      </c>
      <c r="T333" s="20">
        <v>0.19357616920878401</v>
      </c>
      <c r="U333" s="20" t="s">
        <v>122</v>
      </c>
      <c r="V333" s="20">
        <v>9.1039257229123205E-2</v>
      </c>
      <c r="W333" s="20" t="s">
        <v>122</v>
      </c>
      <c r="X333" s="20"/>
      <c r="Y333" s="20"/>
      <c r="Z333" s="20"/>
      <c r="AA333" s="30"/>
    </row>
    <row r="334" spans="1:27" x14ac:dyDescent="0.25">
      <c r="A334">
        <v>298</v>
      </c>
      <c r="B334" s="15">
        <v>36294</v>
      </c>
      <c r="C334" s="25">
        <f t="shared" si="12"/>
        <v>0.10990983992815</v>
      </c>
      <c r="D334" s="25">
        <f>VLOOKUP(B334,input_BB!$B$19:$K$10000,$D$35,0)</f>
        <v>1337.8</v>
      </c>
      <c r="E334" s="27">
        <f t="shared" si="13"/>
        <v>5.8190078681566084E-3</v>
      </c>
      <c r="F334" s="28">
        <f>VLOOKUP(B334,viz!$B$3:$E$1863,4,0)</f>
        <v>0</v>
      </c>
      <c r="G334" s="25">
        <f t="shared" si="14"/>
        <v>0.24752556798984299</v>
      </c>
      <c r="I334" s="31">
        <v>36294</v>
      </c>
      <c r="J334" s="20">
        <v>0.10990983992815</v>
      </c>
      <c r="K334" s="20">
        <v>0</v>
      </c>
      <c r="L334" s="20">
        <v>2.7629654306074201E-2</v>
      </c>
      <c r="M334" s="20">
        <v>0.31406403124698601</v>
      </c>
      <c r="N334" s="20" t="s">
        <v>122</v>
      </c>
      <c r="O334" s="20">
        <v>0.24752556798984299</v>
      </c>
      <c r="P334" s="20" t="s">
        <v>122</v>
      </c>
      <c r="Q334" s="20">
        <v>0.12615541239147399</v>
      </c>
      <c r="R334" s="20" t="s">
        <v>122</v>
      </c>
      <c r="S334" s="20" t="s">
        <v>122</v>
      </c>
      <c r="T334" s="20">
        <v>0.19353959186380401</v>
      </c>
      <c r="U334" s="20" t="s">
        <v>122</v>
      </c>
      <c r="V334" s="20">
        <v>9.1085742201819406E-2</v>
      </c>
      <c r="W334" s="20" t="s">
        <v>122</v>
      </c>
      <c r="X334" s="20"/>
      <c r="Y334" s="20"/>
      <c r="Z334" s="20"/>
      <c r="AA334" s="30"/>
    </row>
    <row r="335" spans="1:27" x14ac:dyDescent="0.25">
      <c r="A335">
        <v>299</v>
      </c>
      <c r="B335" s="15">
        <v>36301</v>
      </c>
      <c r="C335" s="25">
        <f t="shared" si="12"/>
        <v>0.10989817976951601</v>
      </c>
      <c r="D335" s="25">
        <f>VLOOKUP(B335,input_BB!$B$19:$K$10000,$D$35,0)</f>
        <v>1330.29</v>
      </c>
      <c r="E335" s="27">
        <f t="shared" si="13"/>
        <v>5.7912344190739406E-3</v>
      </c>
      <c r="F335" s="28">
        <f>VLOOKUP(B335,viz!$B$3:$E$1863,4,0)</f>
        <v>0</v>
      </c>
      <c r="G335" s="25">
        <f t="shared" si="14"/>
        <v>0.24752537796002899</v>
      </c>
      <c r="I335" s="31">
        <v>36301</v>
      </c>
      <c r="J335" s="20">
        <v>0.10989817976951601</v>
      </c>
      <c r="K335" s="20">
        <v>0</v>
      </c>
      <c r="L335" s="20">
        <v>2.7636169631638102E-2</v>
      </c>
      <c r="M335" s="20">
        <v>0.31406631747767999</v>
      </c>
      <c r="N335" s="20" t="s">
        <v>122</v>
      </c>
      <c r="O335" s="20">
        <v>0.24752537796002899</v>
      </c>
      <c r="P335" s="20" t="s">
        <v>122</v>
      </c>
      <c r="Q335" s="20">
        <v>0.126138141621814</v>
      </c>
      <c r="R335" s="20" t="s">
        <v>122</v>
      </c>
      <c r="S335" s="20" t="s">
        <v>122</v>
      </c>
      <c r="T335" s="20">
        <v>0.193503402631444</v>
      </c>
      <c r="U335" s="20" t="s">
        <v>122</v>
      </c>
      <c r="V335" s="20">
        <v>9.1130590677394999E-2</v>
      </c>
      <c r="W335" s="20" t="s">
        <v>122</v>
      </c>
      <c r="X335" s="20"/>
      <c r="Y335" s="20"/>
      <c r="Z335" s="20"/>
      <c r="AA335" s="30"/>
    </row>
    <row r="336" spans="1:27" x14ac:dyDescent="0.25">
      <c r="A336">
        <v>300</v>
      </c>
      <c r="B336" s="15">
        <v>36308</v>
      </c>
      <c r="C336" s="25">
        <f t="shared" si="12"/>
        <v>0.109886601567268</v>
      </c>
      <c r="D336" s="25">
        <f>VLOOKUP(B336,input_BB!$B$19:$K$10000,$D$35,0)</f>
        <v>1301.8399999999999</v>
      </c>
      <c r="E336" s="27">
        <f t="shared" si="13"/>
        <v>5.7636561827310437E-3</v>
      </c>
      <c r="F336" s="28">
        <f>VLOOKUP(B336,viz!$B$3:$E$1863,4,0)</f>
        <v>0</v>
      </c>
      <c r="G336" s="25">
        <f t="shared" si="14"/>
        <v>0.24752591678451999</v>
      </c>
      <c r="I336" s="31">
        <v>36308</v>
      </c>
      <c r="J336" s="20">
        <v>0.109886601567268</v>
      </c>
      <c r="K336" s="20">
        <v>0</v>
      </c>
      <c r="L336" s="20">
        <v>2.76428283166676E-2</v>
      </c>
      <c r="M336" s="20">
        <v>0.31406742418646999</v>
      </c>
      <c r="N336" s="20" t="s">
        <v>122</v>
      </c>
      <c r="O336" s="20">
        <v>0.24752591678451999</v>
      </c>
      <c r="P336" s="20" t="s">
        <v>122</v>
      </c>
      <c r="Q336" s="20">
        <v>0.12612073110792099</v>
      </c>
      <c r="R336" s="20" t="s">
        <v>122</v>
      </c>
      <c r="S336" s="20" t="s">
        <v>122</v>
      </c>
      <c r="T336" s="20">
        <v>0.19346653858474799</v>
      </c>
      <c r="U336" s="20" t="s">
        <v>122</v>
      </c>
      <c r="V336" s="20">
        <v>9.1176561019673294E-2</v>
      </c>
      <c r="W336" s="20" t="s">
        <v>122</v>
      </c>
      <c r="X336" s="20"/>
      <c r="Y336" s="20"/>
      <c r="Z336" s="20"/>
      <c r="AA336" s="30"/>
    </row>
    <row r="337" spans="1:27" x14ac:dyDescent="0.25">
      <c r="A337">
        <v>301</v>
      </c>
      <c r="B337" s="15">
        <v>36315</v>
      </c>
      <c r="C337" s="25">
        <f t="shared" si="12"/>
        <v>0.109875023365021</v>
      </c>
      <c r="D337" s="25">
        <f>VLOOKUP(B337,input_BB!$B$19:$K$10000,$D$35,0)</f>
        <v>1327.75</v>
      </c>
      <c r="E337" s="27">
        <f t="shared" si="13"/>
        <v>5.7360779463905588E-3</v>
      </c>
      <c r="F337" s="28">
        <f>VLOOKUP(B337,viz!$B$3:$E$1863,4,0)</f>
        <v>0</v>
      </c>
      <c r="G337" s="25">
        <f t="shared" si="14"/>
        <v>0.24752396968915</v>
      </c>
      <c r="I337" s="31">
        <v>36315</v>
      </c>
      <c r="J337" s="20">
        <v>0.109875023365021</v>
      </c>
      <c r="K337" s="20">
        <v>0</v>
      </c>
      <c r="L337" s="20">
        <v>2.7649700129511099E-2</v>
      </c>
      <c r="M337" s="20">
        <v>0.31406907009032797</v>
      </c>
      <c r="N337" s="20" t="s">
        <v>122</v>
      </c>
      <c r="O337" s="20">
        <v>0.24752396968915</v>
      </c>
      <c r="P337" s="20" t="s">
        <v>122</v>
      </c>
      <c r="Q337" s="20">
        <v>0.12610410723143101</v>
      </c>
      <c r="R337" s="20" t="s">
        <v>122</v>
      </c>
      <c r="S337" s="20" t="s">
        <v>122</v>
      </c>
      <c r="T337" s="20">
        <v>0.19343087047080099</v>
      </c>
      <c r="U337" s="20" t="s">
        <v>122</v>
      </c>
      <c r="V337" s="20">
        <v>9.1222282388779899E-2</v>
      </c>
      <c r="W337" s="20" t="s">
        <v>122</v>
      </c>
      <c r="X337" s="20"/>
      <c r="Y337" s="20"/>
      <c r="Z337" s="20"/>
      <c r="AA337" s="30"/>
    </row>
    <row r="338" spans="1:27" x14ac:dyDescent="0.25">
      <c r="A338">
        <v>302</v>
      </c>
      <c r="B338" s="15">
        <v>36322</v>
      </c>
      <c r="C338" s="25">
        <f t="shared" si="12"/>
        <v>0.10986347496509601</v>
      </c>
      <c r="D338" s="25">
        <f>VLOOKUP(B338,input_BB!$B$19:$K$10000,$D$35,0)</f>
        <v>1293.6400000000001</v>
      </c>
      <c r="E338" s="27">
        <f t="shared" si="13"/>
        <v>5.7085706965004802E-3</v>
      </c>
      <c r="F338" s="28">
        <f>VLOOKUP(B338,viz!$B$3:$E$1863,4,0)</f>
        <v>0</v>
      </c>
      <c r="G338" s="25">
        <f t="shared" si="14"/>
        <v>0.24752555419271899</v>
      </c>
      <c r="I338" s="31">
        <v>36322</v>
      </c>
      <c r="J338" s="20">
        <v>0.10986347496509601</v>
      </c>
      <c r="K338" s="20">
        <v>0</v>
      </c>
      <c r="L338" s="20">
        <v>2.7656294892983001E-2</v>
      </c>
      <c r="M338" s="20">
        <v>0.31406869311250002</v>
      </c>
      <c r="N338" s="20" t="s">
        <v>122</v>
      </c>
      <c r="O338" s="20">
        <v>0.24752555419271899</v>
      </c>
      <c r="P338" s="20" t="s">
        <v>122</v>
      </c>
      <c r="Q338" s="20">
        <v>0.126086929740645</v>
      </c>
      <c r="R338" s="20" t="s">
        <v>122</v>
      </c>
      <c r="S338" s="20" t="s">
        <v>122</v>
      </c>
      <c r="T338" s="20">
        <v>0.193394354316274</v>
      </c>
      <c r="U338" s="20" t="s">
        <v>122</v>
      </c>
      <c r="V338" s="20">
        <v>9.1268173744880499E-2</v>
      </c>
      <c r="W338" s="20" t="s">
        <v>122</v>
      </c>
      <c r="X338" s="20"/>
      <c r="Y338" s="20"/>
      <c r="Z338" s="20"/>
      <c r="AA338" s="30"/>
    </row>
    <row r="339" spans="1:27" x14ac:dyDescent="0.25">
      <c r="A339">
        <v>303</v>
      </c>
      <c r="B339" s="15">
        <v>36329</v>
      </c>
      <c r="C339" s="25">
        <f t="shared" si="12"/>
        <v>0.10985197871923399</v>
      </c>
      <c r="D339" s="25">
        <f>VLOOKUP(B339,input_BB!$B$19:$K$10000,$D$35,0)</f>
        <v>1342.84</v>
      </c>
      <c r="E339" s="27">
        <f t="shared" si="13"/>
        <v>5.681187672897387E-3</v>
      </c>
      <c r="F339" s="28">
        <f>VLOOKUP(B339,viz!$B$3:$E$1863,4,0)</f>
        <v>0</v>
      </c>
      <c r="G339" s="25">
        <f t="shared" si="14"/>
        <v>0.24752468049519699</v>
      </c>
      <c r="I339" s="31">
        <v>36329</v>
      </c>
      <c r="J339" s="20">
        <v>0.10985197871923399</v>
      </c>
      <c r="K339" s="20">
        <v>0</v>
      </c>
      <c r="L339" s="20">
        <v>2.7662888843557699E-2</v>
      </c>
      <c r="M339" s="20">
        <v>0.314070647798257</v>
      </c>
      <c r="N339" s="20" t="s">
        <v>122</v>
      </c>
      <c r="O339" s="20">
        <v>0.24752468049519699</v>
      </c>
      <c r="P339" s="20" t="s">
        <v>122</v>
      </c>
      <c r="Q339" s="20">
        <v>0.12606997151517399</v>
      </c>
      <c r="R339" s="20" t="s">
        <v>122</v>
      </c>
      <c r="S339" s="20" t="s">
        <v>122</v>
      </c>
      <c r="T339" s="20">
        <v>0.19335820822594199</v>
      </c>
      <c r="U339" s="20" t="s">
        <v>122</v>
      </c>
      <c r="V339" s="20">
        <v>9.1313603121872297E-2</v>
      </c>
      <c r="W339" s="20" t="s">
        <v>122</v>
      </c>
      <c r="X339" s="20"/>
      <c r="Y339" s="20"/>
      <c r="Z339" s="20"/>
      <c r="AA339" s="30"/>
    </row>
    <row r="340" spans="1:27" x14ac:dyDescent="0.25">
      <c r="A340">
        <v>304</v>
      </c>
      <c r="B340" s="15">
        <v>36336</v>
      </c>
      <c r="C340" s="25">
        <f t="shared" si="12"/>
        <v>0.109840512275696</v>
      </c>
      <c r="D340" s="25">
        <f>VLOOKUP(B340,input_BB!$B$19:$K$10000,$D$35,0)</f>
        <v>1315.31</v>
      </c>
      <c r="E340" s="27">
        <f t="shared" si="13"/>
        <v>5.6538756357494922E-3</v>
      </c>
      <c r="F340" s="28">
        <f>VLOOKUP(B340,viz!$B$3:$E$1863,4,0)</f>
        <v>0</v>
      </c>
      <c r="G340" s="25">
        <f t="shared" si="14"/>
        <v>0.24752303499028</v>
      </c>
      <c r="I340" s="31">
        <v>36336</v>
      </c>
      <c r="J340" s="20">
        <v>0.109840512275696</v>
      </c>
      <c r="K340" s="20">
        <v>0</v>
      </c>
      <c r="L340" s="20">
        <v>2.7669417192745599E-2</v>
      </c>
      <c r="M340" s="20">
        <v>0.314072525969184</v>
      </c>
      <c r="N340" s="20" t="s">
        <v>122</v>
      </c>
      <c r="O340" s="20">
        <v>0.24752303499028</v>
      </c>
      <c r="P340" s="20" t="s">
        <v>122</v>
      </c>
      <c r="Q340" s="20">
        <v>0.12605323258501799</v>
      </c>
      <c r="R340" s="20" t="s">
        <v>122</v>
      </c>
      <c r="S340" s="20" t="s">
        <v>122</v>
      </c>
      <c r="T340" s="20">
        <v>0.193322292729805</v>
      </c>
      <c r="U340" s="20" t="s">
        <v>122</v>
      </c>
      <c r="V340" s="20">
        <v>9.1359496532968196E-2</v>
      </c>
      <c r="W340" s="20" t="s">
        <v>122</v>
      </c>
      <c r="X340" s="20"/>
      <c r="Y340" s="20"/>
      <c r="Z340" s="20"/>
      <c r="AA340" s="30"/>
    </row>
    <row r="341" spans="1:27" x14ac:dyDescent="0.25">
      <c r="A341">
        <v>305</v>
      </c>
      <c r="B341" s="15">
        <v>36343</v>
      </c>
      <c r="C341" s="25">
        <f t="shared" si="12"/>
        <v>0.109829068183899</v>
      </c>
      <c r="D341" s="25">
        <f>VLOOKUP(B341,input_BB!$B$19:$K$10000,$D$35,0)</f>
        <v>1391.22</v>
      </c>
      <c r="E341" s="27">
        <f t="shared" si="13"/>
        <v>5.6266168384382113E-3</v>
      </c>
      <c r="F341" s="28">
        <f>VLOOKUP(B341,viz!$B$3:$E$1863,4,0)</f>
        <v>0</v>
      </c>
      <c r="G341" s="25">
        <f t="shared" si="14"/>
        <v>0.24752528723970901</v>
      </c>
      <c r="I341" s="31">
        <v>36343</v>
      </c>
      <c r="J341" s="20">
        <v>0.109829068183899</v>
      </c>
      <c r="K341" s="20">
        <v>1</v>
      </c>
      <c r="L341" s="20">
        <v>2.7675857515224798E-2</v>
      </c>
      <c r="M341" s="20">
        <v>0.31407324575543599</v>
      </c>
      <c r="N341" s="20" t="s">
        <v>122</v>
      </c>
      <c r="O341" s="20">
        <v>0.24752528723970901</v>
      </c>
      <c r="P341" s="20" t="s">
        <v>122</v>
      </c>
      <c r="Q341" s="20">
        <v>0.12603667271871</v>
      </c>
      <c r="R341" s="20" t="s">
        <v>122</v>
      </c>
      <c r="S341" s="20" t="s">
        <v>122</v>
      </c>
      <c r="T341" s="20">
        <v>0.19328666941680001</v>
      </c>
      <c r="U341" s="20" t="s">
        <v>122</v>
      </c>
      <c r="V341" s="20">
        <v>9.1402267354120603E-2</v>
      </c>
      <c r="W341" s="20" t="s">
        <v>122</v>
      </c>
      <c r="X341" s="20"/>
      <c r="Y341" s="20"/>
      <c r="Z341" s="20"/>
      <c r="AA341" s="30"/>
    </row>
    <row r="342" spans="1:27" x14ac:dyDescent="0.25">
      <c r="A342">
        <v>306</v>
      </c>
      <c r="B342" s="15">
        <v>36350</v>
      </c>
      <c r="C342" s="25">
        <f t="shared" si="12"/>
        <v>0.10981764644384399</v>
      </c>
      <c r="D342" s="25">
        <f>VLOOKUP(B342,input_BB!$B$19:$K$10000,$D$35,0)</f>
        <v>1403.28</v>
      </c>
      <c r="E342" s="27">
        <f t="shared" si="13"/>
        <v>5.5994112809659236E-3</v>
      </c>
      <c r="F342" s="28">
        <f>VLOOKUP(B342,viz!$B$3:$E$1863,4,0)</f>
        <v>0</v>
      </c>
      <c r="G342" s="25">
        <f t="shared" si="14"/>
        <v>0.24752422179005301</v>
      </c>
      <c r="I342" s="31">
        <v>36350</v>
      </c>
      <c r="J342" s="20">
        <v>0.10981764644384399</v>
      </c>
      <c r="K342" s="20">
        <v>0</v>
      </c>
      <c r="L342" s="20">
        <v>2.7682496262710798E-2</v>
      </c>
      <c r="M342" s="20">
        <v>0.31407499193056498</v>
      </c>
      <c r="N342" s="20" t="s">
        <v>122</v>
      </c>
      <c r="O342" s="20">
        <v>0.24752422179005301</v>
      </c>
      <c r="P342" s="20" t="s">
        <v>122</v>
      </c>
      <c r="Q342" s="20">
        <v>0.126019684136944</v>
      </c>
      <c r="R342" s="20" t="s">
        <v>122</v>
      </c>
      <c r="S342" s="20" t="s">
        <v>122</v>
      </c>
      <c r="T342" s="20">
        <v>0.193250602142752</v>
      </c>
      <c r="U342" s="20" t="s">
        <v>122</v>
      </c>
      <c r="V342" s="20">
        <v>9.14480037369753E-2</v>
      </c>
      <c r="W342" s="20" t="s">
        <v>122</v>
      </c>
      <c r="X342" s="20"/>
      <c r="Y342" s="20"/>
      <c r="Z342" s="20"/>
      <c r="AA342" s="30"/>
    </row>
    <row r="343" spans="1:27" x14ac:dyDescent="0.25">
      <c r="A343">
        <v>307</v>
      </c>
      <c r="B343" s="15">
        <v>36357</v>
      </c>
      <c r="C343" s="25">
        <f t="shared" si="12"/>
        <v>0.11073251068592101</v>
      </c>
      <c r="D343" s="25">
        <f>VLOOKUP(B343,input_BB!$B$19:$K$10000,$D$35,0)</f>
        <v>1418.78</v>
      </c>
      <c r="E343" s="27">
        <f t="shared" si="13"/>
        <v>7.77853561730283E-3</v>
      </c>
      <c r="F343" s="28">
        <f>VLOOKUP(B343,viz!$B$3:$E$1863,4,0)</f>
        <v>0</v>
      </c>
      <c r="G343" s="25">
        <f t="shared" si="14"/>
        <v>0.266049220125956</v>
      </c>
      <c r="I343" s="31">
        <v>36357</v>
      </c>
      <c r="J343" s="20">
        <v>0.11073251068592101</v>
      </c>
      <c r="K343" s="20">
        <v>0</v>
      </c>
      <c r="L343" s="33">
        <v>3.4421389727040098E-2</v>
      </c>
      <c r="M343" s="20">
        <v>0.40889590165211598</v>
      </c>
      <c r="N343" s="20" t="s">
        <v>122</v>
      </c>
      <c r="O343" s="20">
        <v>0.266049220125956</v>
      </c>
      <c r="P343" s="20" t="s">
        <v>122</v>
      </c>
      <c r="Q343" s="20">
        <v>0.157780621264444</v>
      </c>
      <c r="R343" s="20" t="s">
        <v>122</v>
      </c>
      <c r="S343" s="20" t="s">
        <v>122</v>
      </c>
      <c r="T343" s="20" t="s">
        <v>122</v>
      </c>
      <c r="U343" s="20" t="s">
        <v>122</v>
      </c>
      <c r="V343" s="20">
        <v>0.13285286723044401</v>
      </c>
      <c r="W343" s="20" t="s">
        <v>122</v>
      </c>
      <c r="X343" s="20"/>
      <c r="Y343" s="20"/>
      <c r="Z343" s="20"/>
      <c r="AA343" s="30"/>
    </row>
    <row r="344" spans="1:27" x14ac:dyDescent="0.25">
      <c r="A344">
        <v>308</v>
      </c>
      <c r="B344" s="15">
        <v>36364</v>
      </c>
      <c r="C344" s="25">
        <f t="shared" si="12"/>
        <v>0.110719934105873</v>
      </c>
      <c r="D344" s="25">
        <f>VLOOKUP(B344,input_BB!$B$19:$K$10000,$D$35,0)</f>
        <v>1356.94</v>
      </c>
      <c r="E344" s="27">
        <f t="shared" si="13"/>
        <v>7.7485793348403215E-3</v>
      </c>
      <c r="F344" s="28">
        <f>VLOOKUP(B344,viz!$B$3:$E$1863,4,0)</f>
        <v>0</v>
      </c>
      <c r="G344" s="25">
        <f t="shared" si="14"/>
        <v>0.26604546866641499</v>
      </c>
      <c r="I344" s="31">
        <v>36364</v>
      </c>
      <c r="J344" s="20">
        <v>0.110719934105873</v>
      </c>
      <c r="K344" s="20">
        <v>0</v>
      </c>
      <c r="L344" s="20">
        <v>3.4428442171448997E-2</v>
      </c>
      <c r="M344" s="20">
        <v>0.408872337849363</v>
      </c>
      <c r="N344" s="20" t="s">
        <v>122</v>
      </c>
      <c r="O344" s="20">
        <v>0.26604546866641499</v>
      </c>
      <c r="P344" s="20" t="s">
        <v>122</v>
      </c>
      <c r="Q344" s="20">
        <v>0.15774808369132701</v>
      </c>
      <c r="R344" s="20" t="s">
        <v>122</v>
      </c>
      <c r="S344" s="20" t="s">
        <v>122</v>
      </c>
      <c r="T344" s="20" t="s">
        <v>122</v>
      </c>
      <c r="U344" s="20" t="s">
        <v>122</v>
      </c>
      <c r="V344" s="20">
        <v>0.13290566762144601</v>
      </c>
      <c r="W344" s="20" t="s">
        <v>122</v>
      </c>
      <c r="X344" s="20"/>
      <c r="Y344" s="20"/>
      <c r="Z344" s="20"/>
      <c r="AA344" s="30"/>
    </row>
    <row r="345" spans="1:27" x14ac:dyDescent="0.25">
      <c r="A345">
        <v>309</v>
      </c>
      <c r="B345" s="15">
        <v>36371</v>
      </c>
      <c r="C345" s="25">
        <f t="shared" si="12"/>
        <v>0.110707379877567</v>
      </c>
      <c r="D345" s="25">
        <f>VLOOKUP(B345,input_BB!$B$19:$K$10000,$D$35,0)</f>
        <v>1328.72</v>
      </c>
      <c r="E345" s="27">
        <f t="shared" si="13"/>
        <v>7.71867629221684E-3</v>
      </c>
      <c r="F345" s="28">
        <f>VLOOKUP(B345,viz!$B$3:$E$1863,4,0)</f>
        <v>0</v>
      </c>
      <c r="G345" s="25">
        <f t="shared" si="14"/>
        <v>0.26604601335469202</v>
      </c>
      <c r="I345" s="31">
        <v>36371</v>
      </c>
      <c r="J345" s="20">
        <v>0.110707379877567</v>
      </c>
      <c r="K345" s="20">
        <v>0</v>
      </c>
      <c r="L345" s="20">
        <v>3.44361471414616E-2</v>
      </c>
      <c r="M345" s="20">
        <v>0.408847492939104</v>
      </c>
      <c r="N345" s="20" t="s">
        <v>122</v>
      </c>
      <c r="O345" s="20">
        <v>0.26604601335469202</v>
      </c>
      <c r="P345" s="20" t="s">
        <v>122</v>
      </c>
      <c r="Q345" s="20">
        <v>0.15771541869924899</v>
      </c>
      <c r="R345" s="20" t="s">
        <v>122</v>
      </c>
      <c r="S345" s="20" t="s">
        <v>122</v>
      </c>
      <c r="T345" s="20" t="s">
        <v>122</v>
      </c>
      <c r="U345" s="20" t="s">
        <v>122</v>
      </c>
      <c r="V345" s="20">
        <v>0.13295492786549201</v>
      </c>
      <c r="W345" s="20" t="s">
        <v>122</v>
      </c>
      <c r="X345" s="20"/>
      <c r="Y345" s="20"/>
      <c r="Z345" s="20"/>
      <c r="AA345" s="30"/>
    </row>
    <row r="346" spans="1:27" x14ac:dyDescent="0.25">
      <c r="A346">
        <v>310</v>
      </c>
      <c r="B346" s="15">
        <v>36378</v>
      </c>
      <c r="C346" s="25">
        <f t="shared" si="12"/>
        <v>0.110694840550423</v>
      </c>
      <c r="D346" s="25">
        <f>VLOOKUP(B346,input_BB!$B$19:$K$10000,$D$35,0)</f>
        <v>1300.29</v>
      </c>
      <c r="E346" s="27">
        <f t="shared" si="13"/>
        <v>7.688808742820942E-3</v>
      </c>
      <c r="F346" s="28">
        <f>VLOOKUP(B346,viz!$B$3:$E$1863,4,0)</f>
        <v>1</v>
      </c>
      <c r="G346" s="25">
        <f t="shared" si="14"/>
        <v>0.26604465322148302</v>
      </c>
      <c r="I346" s="31">
        <v>36378</v>
      </c>
      <c r="J346" s="20">
        <v>0.110694840550423</v>
      </c>
      <c r="K346" s="20">
        <v>0</v>
      </c>
      <c r="L346" s="20">
        <v>3.4443142683642E-2</v>
      </c>
      <c r="M346" s="20">
        <v>0.40882103226598698</v>
      </c>
      <c r="N346" s="20" t="s">
        <v>122</v>
      </c>
      <c r="O346" s="20">
        <v>0.26604465322148302</v>
      </c>
      <c r="P346" s="20" t="s">
        <v>122</v>
      </c>
      <c r="Q346" s="20">
        <v>0.15768330295138899</v>
      </c>
      <c r="R346" s="20" t="s">
        <v>122</v>
      </c>
      <c r="S346" s="20" t="s">
        <v>122</v>
      </c>
      <c r="T346" s="20" t="s">
        <v>122</v>
      </c>
      <c r="U346" s="20" t="s">
        <v>122</v>
      </c>
      <c r="V346" s="20">
        <v>0.13300786887749899</v>
      </c>
      <c r="W346" s="20" t="s">
        <v>122</v>
      </c>
      <c r="X346" s="20"/>
      <c r="Y346" s="20"/>
      <c r="Z346" s="20"/>
      <c r="AA346" s="30"/>
    </row>
    <row r="347" spans="1:27" x14ac:dyDescent="0.25">
      <c r="A347">
        <v>311</v>
      </c>
      <c r="B347" s="15">
        <v>36385</v>
      </c>
      <c r="C347" s="25">
        <f t="shared" si="12"/>
        <v>0.110682338476181</v>
      </c>
      <c r="D347" s="25">
        <f>VLOOKUP(B347,input_BB!$B$19:$K$10000,$D$35,0)</f>
        <v>1327.68</v>
      </c>
      <c r="E347" s="27">
        <f t="shared" si="13"/>
        <v>7.6590299264868589E-3</v>
      </c>
      <c r="F347" s="28">
        <f>VLOOKUP(B347,viz!$B$3:$E$1863,4,0)</f>
        <v>1</v>
      </c>
      <c r="G347" s="25">
        <f t="shared" si="14"/>
        <v>0.266041481897208</v>
      </c>
      <c r="I347" s="31">
        <v>36385</v>
      </c>
      <c r="J347" s="20">
        <v>0.110682338476181</v>
      </c>
      <c r="K347" s="20">
        <v>0</v>
      </c>
      <c r="L347" s="20">
        <v>3.4450652091469101E-2</v>
      </c>
      <c r="M347" s="20">
        <v>0.40879901216493097</v>
      </c>
      <c r="N347" s="20" t="s">
        <v>122</v>
      </c>
      <c r="O347" s="20">
        <v>0.266041481897208</v>
      </c>
      <c r="P347" s="20" t="s">
        <v>122</v>
      </c>
      <c r="Q347" s="20">
        <v>0.157651507374028</v>
      </c>
      <c r="R347" s="20" t="s">
        <v>122</v>
      </c>
      <c r="S347" s="20" t="s">
        <v>122</v>
      </c>
      <c r="T347" s="20" t="s">
        <v>122</v>
      </c>
      <c r="U347" s="20" t="s">
        <v>122</v>
      </c>
      <c r="V347" s="20">
        <v>0.133057346472365</v>
      </c>
      <c r="W347" s="20" t="s">
        <v>122</v>
      </c>
      <c r="X347" s="20"/>
      <c r="Y347" s="20"/>
      <c r="Z347" s="20"/>
      <c r="AA347" s="30"/>
    </row>
    <row r="348" spans="1:27" x14ac:dyDescent="0.25">
      <c r="A348">
        <v>312</v>
      </c>
      <c r="B348" s="15">
        <v>36392</v>
      </c>
      <c r="C348" s="25">
        <f t="shared" si="12"/>
        <v>0.110669896006584</v>
      </c>
      <c r="D348" s="25">
        <f>VLOOKUP(B348,input_BB!$B$19:$K$10000,$D$35,0)</f>
        <v>1336.61</v>
      </c>
      <c r="E348" s="27">
        <f t="shared" si="13"/>
        <v>7.6293930830559674E-3</v>
      </c>
      <c r="F348" s="28">
        <f>VLOOKUP(B348,viz!$B$3:$E$1863,4,0)</f>
        <v>0</v>
      </c>
      <c r="G348" s="25">
        <f t="shared" si="14"/>
        <v>0.26604080062565</v>
      </c>
      <c r="I348" s="31">
        <v>36392</v>
      </c>
      <c r="J348" s="20">
        <v>0.110669896006584</v>
      </c>
      <c r="K348" s="20">
        <v>0</v>
      </c>
      <c r="L348" s="20">
        <v>3.4458146076038101E-2</v>
      </c>
      <c r="M348" s="20">
        <v>0.40877436599981898</v>
      </c>
      <c r="N348" s="20" t="s">
        <v>122</v>
      </c>
      <c r="O348" s="20">
        <v>0.26604080062565</v>
      </c>
      <c r="P348" s="20" t="s">
        <v>122</v>
      </c>
      <c r="Q348" s="20">
        <v>0.15761970416774501</v>
      </c>
      <c r="R348" s="20" t="s">
        <v>122</v>
      </c>
      <c r="S348" s="20" t="s">
        <v>122</v>
      </c>
      <c r="T348" s="20" t="s">
        <v>122</v>
      </c>
      <c r="U348" s="20" t="s">
        <v>122</v>
      </c>
      <c r="V348" s="20">
        <v>0.13310698313074901</v>
      </c>
      <c r="W348" s="20" t="s">
        <v>122</v>
      </c>
      <c r="X348" s="20"/>
      <c r="Y348" s="20"/>
      <c r="Z348" s="20"/>
      <c r="AA348" s="30"/>
    </row>
    <row r="349" spans="1:27" x14ac:dyDescent="0.25">
      <c r="A349">
        <v>313</v>
      </c>
      <c r="B349" s="15">
        <v>36399</v>
      </c>
      <c r="C349" s="25">
        <f t="shared" si="12"/>
        <v>0.426882743835449</v>
      </c>
      <c r="D349" s="25">
        <f>VLOOKUP(B349,input_BB!$B$19:$K$10000,$D$35,0)</f>
        <v>1348.27</v>
      </c>
      <c r="E349" s="27">
        <f t="shared" si="13"/>
        <v>0.76081995456121831</v>
      </c>
      <c r="F349" s="28">
        <f>VLOOKUP(B349,viz!$B$3:$E$1863,4,0)</f>
        <v>0</v>
      </c>
      <c r="G349" s="25">
        <f t="shared" si="14"/>
        <v>0.266038370401945</v>
      </c>
      <c r="I349" s="31">
        <v>36399</v>
      </c>
      <c r="J349" s="20">
        <v>0.426882743835449</v>
      </c>
      <c r="K349" s="20">
        <v>1</v>
      </c>
      <c r="L349" s="20">
        <v>3.4465448728113003E-2</v>
      </c>
      <c r="M349" s="20">
        <v>0.40875133572533401</v>
      </c>
      <c r="N349" s="20" t="s">
        <v>122</v>
      </c>
      <c r="O349" s="20">
        <v>0.266038370401945</v>
      </c>
      <c r="P349" s="20" t="s">
        <v>122</v>
      </c>
      <c r="Q349" s="20">
        <v>0.15758784994835201</v>
      </c>
      <c r="R349" s="20" t="s">
        <v>122</v>
      </c>
      <c r="S349" s="20" t="s">
        <v>122</v>
      </c>
      <c r="T349" s="20" t="s">
        <v>122</v>
      </c>
      <c r="U349" s="20" t="s">
        <v>122</v>
      </c>
      <c r="V349" s="20">
        <v>0.13315699519625601</v>
      </c>
      <c r="W349" s="20" t="s">
        <v>122</v>
      </c>
      <c r="X349" s="20"/>
      <c r="Y349" s="20"/>
      <c r="Z349" s="20"/>
      <c r="AA349" s="30"/>
    </row>
    <row r="350" spans="1:27" x14ac:dyDescent="0.25">
      <c r="A350">
        <v>314</v>
      </c>
      <c r="B350" s="15">
        <v>36406</v>
      </c>
      <c r="C350" s="25">
        <f t="shared" si="12"/>
        <v>0.42687958478927601</v>
      </c>
      <c r="D350" s="25">
        <f>VLOOKUP(B350,input_BB!$B$19:$K$10000,$D$35,0)</f>
        <v>1357.24</v>
      </c>
      <c r="E350" s="27">
        <f t="shared" si="13"/>
        <v>0.76081242999737753</v>
      </c>
      <c r="F350" s="28">
        <f>VLOOKUP(B350,viz!$B$3:$E$1863,4,0)</f>
        <v>0</v>
      </c>
      <c r="G350" s="25">
        <f t="shared" si="14"/>
        <v>0.26603587195991601</v>
      </c>
      <c r="I350" s="31">
        <v>36406</v>
      </c>
      <c r="J350" s="20">
        <v>0.42687958478927601</v>
      </c>
      <c r="K350" s="20">
        <v>0</v>
      </c>
      <c r="L350" s="20">
        <v>3.4472600705067101E-2</v>
      </c>
      <c r="M350" s="20">
        <v>0.40872610883400001</v>
      </c>
      <c r="N350" s="20" t="s">
        <v>122</v>
      </c>
      <c r="O350" s="20">
        <v>0.26603587195991601</v>
      </c>
      <c r="P350" s="20" t="s">
        <v>122</v>
      </c>
      <c r="Q350" s="20">
        <v>0.157555587909434</v>
      </c>
      <c r="R350" s="20" t="s">
        <v>122</v>
      </c>
      <c r="S350" s="20" t="s">
        <v>122</v>
      </c>
      <c r="T350" s="20" t="s">
        <v>122</v>
      </c>
      <c r="U350" s="20" t="s">
        <v>122</v>
      </c>
      <c r="V350" s="20">
        <v>0.13320983059158301</v>
      </c>
      <c r="W350" s="20" t="s">
        <v>122</v>
      </c>
      <c r="X350" s="20"/>
      <c r="Y350" s="20"/>
      <c r="Z350" s="20"/>
      <c r="AA350" s="30"/>
    </row>
    <row r="351" spans="1:27" x14ac:dyDescent="0.25">
      <c r="A351">
        <v>315</v>
      </c>
      <c r="B351" s="15">
        <v>36413</v>
      </c>
      <c r="C351" s="25">
        <f t="shared" si="12"/>
        <v>0.42708951234817499</v>
      </c>
      <c r="D351" s="25">
        <f>VLOOKUP(B351,input_BB!$B$19:$K$10000,$D$35,0)</f>
        <v>1351.66</v>
      </c>
      <c r="E351" s="27">
        <f t="shared" si="13"/>
        <v>0.76131245856055096</v>
      </c>
      <c r="F351" s="28">
        <f>VLOOKUP(B351,viz!$B$3:$E$1863,4,0)</f>
        <v>0</v>
      </c>
      <c r="G351" s="25">
        <f t="shared" si="14"/>
        <v>0.26636328042311902</v>
      </c>
      <c r="I351" s="31">
        <v>36413</v>
      </c>
      <c r="J351" s="20">
        <v>0.42708951234817499</v>
      </c>
      <c r="K351" s="20">
        <v>0</v>
      </c>
      <c r="L351" s="20">
        <v>3.3850735233165098E-2</v>
      </c>
      <c r="M351" s="20">
        <v>0.41085340772486401</v>
      </c>
      <c r="N351" s="20" t="s">
        <v>122</v>
      </c>
      <c r="O351" s="20">
        <v>0.26636328042311902</v>
      </c>
      <c r="P351" s="20" t="s">
        <v>122</v>
      </c>
      <c r="Q351" s="20">
        <v>0.15945118092308899</v>
      </c>
      <c r="R351" s="20" t="s">
        <v>122</v>
      </c>
      <c r="S351" s="20" t="s">
        <v>122</v>
      </c>
      <c r="T351" s="20" t="s">
        <v>122</v>
      </c>
      <c r="U351" s="20" t="s">
        <v>122</v>
      </c>
      <c r="V351" s="20">
        <v>0.129481395695764</v>
      </c>
      <c r="W351" s="20" t="s">
        <v>122</v>
      </c>
      <c r="X351" s="20"/>
      <c r="Y351" s="20"/>
      <c r="Z351" s="20"/>
      <c r="AA351" s="30"/>
    </row>
    <row r="352" spans="1:27" x14ac:dyDescent="0.25">
      <c r="A352">
        <v>316</v>
      </c>
      <c r="B352" s="15">
        <v>36420</v>
      </c>
      <c r="C352" s="25">
        <f t="shared" si="12"/>
        <v>0.37730428576469399</v>
      </c>
      <c r="D352" s="25">
        <f>VLOOKUP(B352,input_BB!$B$19:$K$10000,$D$35,0)</f>
        <v>1335.42</v>
      </c>
      <c r="E352" s="27">
        <f t="shared" si="13"/>
        <v>0.64272852681586923</v>
      </c>
      <c r="F352" s="28">
        <f>VLOOKUP(B352,viz!$B$3:$E$1863,4,0)</f>
        <v>0</v>
      </c>
      <c r="G352" s="25">
        <f t="shared" si="14"/>
        <v>0.26636279724609901</v>
      </c>
      <c r="I352" s="31">
        <v>36420</v>
      </c>
      <c r="J352" s="20">
        <v>0.37730428576469399</v>
      </c>
      <c r="K352" s="20">
        <v>0</v>
      </c>
      <c r="L352" s="20">
        <v>3.3858725864276198E-2</v>
      </c>
      <c r="M352" s="20">
        <v>0.410825743587036</v>
      </c>
      <c r="N352" s="20" t="s">
        <v>122</v>
      </c>
      <c r="O352" s="20">
        <v>0.26636279724609901</v>
      </c>
      <c r="P352" s="20" t="s">
        <v>122</v>
      </c>
      <c r="Q352" s="20">
        <v>0.15941621074766801</v>
      </c>
      <c r="R352" s="20" t="s">
        <v>122</v>
      </c>
      <c r="S352" s="20" t="s">
        <v>122</v>
      </c>
      <c r="T352" s="20" t="s">
        <v>122</v>
      </c>
      <c r="U352" s="20" t="s">
        <v>122</v>
      </c>
      <c r="V352" s="20">
        <v>0.12953652255492101</v>
      </c>
      <c r="W352" s="20" t="s">
        <v>122</v>
      </c>
      <c r="X352" s="20"/>
      <c r="Y352" s="20"/>
      <c r="Z352" s="20"/>
      <c r="AA352" s="30"/>
    </row>
    <row r="353" spans="1:27" x14ac:dyDescent="0.25">
      <c r="A353">
        <v>317</v>
      </c>
      <c r="B353" s="15">
        <v>36427</v>
      </c>
      <c r="C353" s="25">
        <f t="shared" si="12"/>
        <v>0.11072626709937999</v>
      </c>
      <c r="D353" s="25">
        <f>VLOOKUP(B353,input_BB!$B$19:$K$10000,$D$35,0)</f>
        <v>1277.3599999999999</v>
      </c>
      <c r="E353" s="27">
        <f t="shared" si="13"/>
        <v>7.7636639557471668E-3</v>
      </c>
      <c r="F353" s="28">
        <f>VLOOKUP(B353,viz!$B$3:$E$1863,4,0)</f>
        <v>1</v>
      </c>
      <c r="G353" s="25">
        <f t="shared" si="14"/>
        <v>0.25910199951241297</v>
      </c>
      <c r="I353" s="31">
        <v>36427</v>
      </c>
      <c r="J353" s="20">
        <v>0.11072626709937999</v>
      </c>
      <c r="K353" s="20">
        <v>0</v>
      </c>
      <c r="L353" s="20" t="s">
        <v>122</v>
      </c>
      <c r="M353" s="20">
        <v>0.35167842650416298</v>
      </c>
      <c r="N353" s="20" t="s">
        <v>122</v>
      </c>
      <c r="O353" s="20">
        <v>0.25910199951241297</v>
      </c>
      <c r="P353" s="20" t="s">
        <v>122</v>
      </c>
      <c r="Q353" s="20">
        <v>8.2937084001551108E-3</v>
      </c>
      <c r="R353" s="20" t="s">
        <v>122</v>
      </c>
      <c r="S353" s="20" t="s">
        <v>122</v>
      </c>
      <c r="T353" s="20">
        <v>0.240714188270441</v>
      </c>
      <c r="U353" s="20" t="s">
        <v>122</v>
      </c>
      <c r="V353" s="20">
        <v>0.14021167731282799</v>
      </c>
      <c r="W353" s="20" t="s">
        <v>122</v>
      </c>
      <c r="X353" s="20"/>
      <c r="Y353" s="20"/>
      <c r="Z353" s="20"/>
      <c r="AA353" s="30"/>
    </row>
    <row r="354" spans="1:27" x14ac:dyDescent="0.25">
      <c r="A354">
        <v>318</v>
      </c>
      <c r="B354" s="15">
        <v>36434</v>
      </c>
      <c r="C354" s="25">
        <f t="shared" si="12"/>
        <v>0.110876366496086</v>
      </c>
      <c r="D354" s="25">
        <f>VLOOKUP(B354,input_BB!$B$19:$K$10000,$D$35,0)</f>
        <v>1282.81</v>
      </c>
      <c r="E354" s="27">
        <f t="shared" si="13"/>
        <v>8.1211872178750602E-3</v>
      </c>
      <c r="F354" s="28">
        <f>VLOOKUP(B354,viz!$B$3:$E$1863,4,0)</f>
        <v>1</v>
      </c>
      <c r="G354" s="25">
        <f t="shared" si="14"/>
        <v>0.35067288275279102</v>
      </c>
      <c r="I354" s="31">
        <v>36434</v>
      </c>
      <c r="J354" s="20">
        <v>0.110876366496086</v>
      </c>
      <c r="K354" s="20">
        <v>0</v>
      </c>
      <c r="L354" s="20" t="s">
        <v>122</v>
      </c>
      <c r="M354" s="20">
        <v>0.33239317791370498</v>
      </c>
      <c r="N354" s="20" t="s">
        <v>122</v>
      </c>
      <c r="O354" s="20">
        <v>0.35067288275279102</v>
      </c>
      <c r="P354" s="20" t="s">
        <v>122</v>
      </c>
      <c r="Q354" s="20">
        <v>1.27148934800066E-2</v>
      </c>
      <c r="R354" s="20" t="s">
        <v>122</v>
      </c>
      <c r="S354" s="20" t="s">
        <v>122</v>
      </c>
      <c r="T354" s="20" t="s">
        <v>122</v>
      </c>
      <c r="U354" s="20" t="s">
        <v>122</v>
      </c>
      <c r="V354" s="20">
        <v>0.30421904585349702</v>
      </c>
      <c r="W354" s="20" t="s">
        <v>122</v>
      </c>
      <c r="X354" s="20"/>
      <c r="Y354" s="20"/>
      <c r="Z354" s="20"/>
      <c r="AA354" s="30"/>
    </row>
    <row r="355" spans="1:27" x14ac:dyDescent="0.25">
      <c r="A355">
        <v>319</v>
      </c>
      <c r="B355" s="15">
        <v>36441</v>
      </c>
      <c r="C355" s="25">
        <f t="shared" si="12"/>
        <v>0.110960491001606</v>
      </c>
      <c r="D355" s="25">
        <f>VLOOKUP(B355,input_BB!$B$19:$K$10000,$D$35,0)</f>
        <v>1336.02</v>
      </c>
      <c r="E355" s="27">
        <f t="shared" si="13"/>
        <v>8.3215642233690872E-3</v>
      </c>
      <c r="F355" s="28">
        <f>VLOOKUP(B355,viz!$B$3:$E$1863,4,0)</f>
        <v>0</v>
      </c>
      <c r="G355" s="25">
        <f t="shared" si="14"/>
        <v>0.27312560907331201</v>
      </c>
      <c r="I355" s="31">
        <v>36441</v>
      </c>
      <c r="J355" s="20">
        <v>0.110960491001606</v>
      </c>
      <c r="K355" s="20">
        <v>0</v>
      </c>
      <c r="L355" s="20" t="s">
        <v>122</v>
      </c>
      <c r="M355" s="20">
        <v>0.23901450787779299</v>
      </c>
      <c r="N355" s="20" t="s">
        <v>122</v>
      </c>
      <c r="O355" s="20">
        <v>0.27312560907331201</v>
      </c>
      <c r="P355" s="20" t="s">
        <v>122</v>
      </c>
      <c r="Q355" s="20">
        <v>2.32687502424439E-2</v>
      </c>
      <c r="R355" s="20" t="s">
        <v>122</v>
      </c>
      <c r="S355" s="20" t="s">
        <v>122</v>
      </c>
      <c r="T355" s="20">
        <v>0.255227517729396</v>
      </c>
      <c r="U355" s="20" t="s">
        <v>122</v>
      </c>
      <c r="V355" s="20">
        <v>0.209363615077056</v>
      </c>
      <c r="W355" s="20" t="s">
        <v>122</v>
      </c>
      <c r="X355" s="20"/>
      <c r="Y355" s="20"/>
      <c r="Z355" s="20"/>
      <c r="AA355" s="30"/>
    </row>
    <row r="356" spans="1:27" x14ac:dyDescent="0.25">
      <c r="A356">
        <v>320</v>
      </c>
      <c r="B356" s="15">
        <v>36448</v>
      </c>
      <c r="C356" s="25">
        <f t="shared" si="12"/>
        <v>0.110970839858055</v>
      </c>
      <c r="D356" s="25">
        <f>VLOOKUP(B356,input_BB!$B$19:$K$10000,$D$35,0)</f>
        <v>1247.4100000000001</v>
      </c>
      <c r="E356" s="27">
        <f t="shared" si="13"/>
        <v>8.3462142685933691E-3</v>
      </c>
      <c r="F356" s="28">
        <f>VLOOKUP(B356,viz!$B$3:$E$1863,4,0)</f>
        <v>1</v>
      </c>
      <c r="G356" s="25">
        <f t="shared" si="14"/>
        <v>0.20956608550146799</v>
      </c>
      <c r="I356" s="31">
        <v>36448</v>
      </c>
      <c r="J356" s="20">
        <v>0.110970839858055</v>
      </c>
      <c r="K356" s="20">
        <v>0</v>
      </c>
      <c r="L356" s="20">
        <v>0.107082691284349</v>
      </c>
      <c r="M356" s="20">
        <v>0.36921515862667798</v>
      </c>
      <c r="N356" s="20" t="s">
        <v>122</v>
      </c>
      <c r="O356" s="20">
        <v>0.20956608550146799</v>
      </c>
      <c r="P356" s="20" t="s">
        <v>122</v>
      </c>
      <c r="Q356" s="20">
        <v>1.46616805666784E-2</v>
      </c>
      <c r="R356" s="20" t="s">
        <v>122</v>
      </c>
      <c r="S356" s="20" t="s">
        <v>122</v>
      </c>
      <c r="T356" s="20" t="s">
        <v>122</v>
      </c>
      <c r="U356" s="20" t="s">
        <v>122</v>
      </c>
      <c r="V356" s="20">
        <v>0.29947438402082599</v>
      </c>
      <c r="W356" s="20" t="s">
        <v>122</v>
      </c>
      <c r="X356" s="20"/>
      <c r="Y356" s="20"/>
      <c r="Z356" s="20"/>
      <c r="AA356" s="30"/>
    </row>
    <row r="357" spans="1:27" x14ac:dyDescent="0.25">
      <c r="A357">
        <v>321</v>
      </c>
      <c r="B357" s="15">
        <v>36455</v>
      </c>
      <c r="C357" s="25">
        <f t="shared" si="12"/>
        <v>0.110957749187946</v>
      </c>
      <c r="D357" s="25">
        <f>VLOOKUP(B357,input_BB!$B$19:$K$10000,$D$35,0)</f>
        <v>1301.6500000000001</v>
      </c>
      <c r="E357" s="27">
        <f t="shared" si="13"/>
        <v>8.31503346984587E-3</v>
      </c>
      <c r="F357" s="28">
        <f>VLOOKUP(B357,viz!$B$3:$E$1863,4,0)</f>
        <v>0</v>
      </c>
      <c r="G357" s="25">
        <f t="shared" si="14"/>
        <v>0.209548218758114</v>
      </c>
      <c r="I357" s="31">
        <v>36455</v>
      </c>
      <c r="J357" s="20">
        <v>0.110957749187946</v>
      </c>
      <c r="K357" s="20">
        <v>0</v>
      </c>
      <c r="L357" s="20">
        <v>0.107057929089245</v>
      </c>
      <c r="M357" s="20">
        <v>0.36914028985512398</v>
      </c>
      <c r="N357" s="20" t="s">
        <v>122</v>
      </c>
      <c r="O357" s="20">
        <v>0.209548218758114</v>
      </c>
      <c r="P357" s="20" t="s">
        <v>122</v>
      </c>
      <c r="Q357" s="20">
        <v>1.4674192014963E-2</v>
      </c>
      <c r="R357" s="20" t="s">
        <v>122</v>
      </c>
      <c r="S357" s="20" t="s">
        <v>122</v>
      </c>
      <c r="T357" s="20" t="s">
        <v>122</v>
      </c>
      <c r="U357" s="20" t="s">
        <v>122</v>
      </c>
      <c r="V357" s="20">
        <v>0.29957937028255399</v>
      </c>
      <c r="W357" s="20" t="s">
        <v>122</v>
      </c>
      <c r="X357" s="20"/>
      <c r="Y357" s="20"/>
      <c r="Z357" s="20"/>
      <c r="AA357" s="30"/>
    </row>
    <row r="358" spans="1:27" x14ac:dyDescent="0.25">
      <c r="A358">
        <v>322</v>
      </c>
      <c r="B358" s="15">
        <v>36462</v>
      </c>
      <c r="C358" s="25">
        <f t="shared" ref="C358:C421" si="15">J358</f>
        <v>0.11094468832016</v>
      </c>
      <c r="D358" s="25">
        <f>VLOOKUP(B358,input_BB!$B$19:$K$10000,$D$35,0)</f>
        <v>1362.93</v>
      </c>
      <c r="E358" s="27">
        <f t="shared" ref="E358:E421" si="16">(C358-$E$34)/$E$36</f>
        <v>8.2839236575511545E-3</v>
      </c>
      <c r="F358" s="28">
        <f>VLOOKUP(B358,viz!$B$3:$E$1863,4,0)</f>
        <v>0</v>
      </c>
      <c r="G358" s="25">
        <f t="shared" ref="G358:G421" si="17">VLOOKUP(B358,$I$37:$AA$5000,$G$34,0)</f>
        <v>0.20953064283771899</v>
      </c>
      <c r="I358" s="31">
        <v>36462</v>
      </c>
      <c r="J358" s="20">
        <v>0.11094468832016</v>
      </c>
      <c r="K358" s="20">
        <v>0</v>
      </c>
      <c r="L358" s="20">
        <v>0.107033940749536</v>
      </c>
      <c r="M358" s="20">
        <v>0.36906172236156698</v>
      </c>
      <c r="N358" s="20" t="s">
        <v>122</v>
      </c>
      <c r="O358" s="20">
        <v>0.20953064283771899</v>
      </c>
      <c r="P358" s="20" t="s">
        <v>122</v>
      </c>
      <c r="Q358" s="20">
        <v>1.46861092858276E-2</v>
      </c>
      <c r="R358" s="20" t="s">
        <v>122</v>
      </c>
      <c r="S358" s="20" t="s">
        <v>122</v>
      </c>
      <c r="T358" s="20" t="s">
        <v>122</v>
      </c>
      <c r="U358" s="20" t="s">
        <v>122</v>
      </c>
      <c r="V358" s="20">
        <v>0.29968758476535101</v>
      </c>
      <c r="W358" s="20" t="s">
        <v>122</v>
      </c>
      <c r="X358" s="20"/>
      <c r="Y358" s="20"/>
      <c r="Z358" s="20"/>
      <c r="AA358" s="30"/>
    </row>
    <row r="359" spans="1:27" x14ac:dyDescent="0.25">
      <c r="A359">
        <v>323</v>
      </c>
      <c r="B359" s="15">
        <v>36469</v>
      </c>
      <c r="C359" s="25">
        <f t="shared" si="15"/>
        <v>0.110931664705276</v>
      </c>
      <c r="D359" s="25">
        <f>VLOOKUP(B359,input_BB!$B$19:$K$10000,$D$35,0)</f>
        <v>1370.23</v>
      </c>
      <c r="E359" s="27">
        <f t="shared" si="16"/>
        <v>8.2529025783182903E-3</v>
      </c>
      <c r="F359" s="28">
        <f>VLOOKUP(B359,viz!$B$3:$E$1863,4,0)</f>
        <v>0</v>
      </c>
      <c r="G359" s="25">
        <f t="shared" si="17"/>
        <v>0.20951467400835</v>
      </c>
      <c r="I359" s="31">
        <v>36469</v>
      </c>
      <c r="J359" s="20">
        <v>0.110931664705276</v>
      </c>
      <c r="K359" s="20">
        <v>0</v>
      </c>
      <c r="L359" s="20">
        <v>0.107010227295362</v>
      </c>
      <c r="M359" s="20">
        <v>0.368985587498111</v>
      </c>
      <c r="N359" s="20" t="s">
        <v>122</v>
      </c>
      <c r="O359" s="20">
        <v>0.20951467400835</v>
      </c>
      <c r="P359" s="20" t="s">
        <v>122</v>
      </c>
      <c r="Q359" s="20">
        <v>1.4698903556293099E-2</v>
      </c>
      <c r="R359" s="20" t="s">
        <v>122</v>
      </c>
      <c r="S359" s="20" t="s">
        <v>122</v>
      </c>
      <c r="T359" s="20" t="s">
        <v>122</v>
      </c>
      <c r="U359" s="20" t="s">
        <v>122</v>
      </c>
      <c r="V359" s="20">
        <v>0.29979060764188398</v>
      </c>
      <c r="W359" s="20" t="s">
        <v>122</v>
      </c>
      <c r="X359" s="20"/>
      <c r="Y359" s="20"/>
      <c r="Z359" s="20"/>
      <c r="AA359" s="30"/>
    </row>
    <row r="360" spans="1:27" x14ac:dyDescent="0.25">
      <c r="A360">
        <v>324</v>
      </c>
      <c r="B360" s="15">
        <v>36476</v>
      </c>
      <c r="C360" s="25">
        <f t="shared" si="15"/>
        <v>0.110918663442135</v>
      </c>
      <c r="D360" s="25">
        <f>VLOOKUP(B360,input_BB!$B$19:$K$10000,$D$35,0)</f>
        <v>1396.06</v>
      </c>
      <c r="E360" s="27">
        <f t="shared" si="16"/>
        <v>8.2219347389267654E-3</v>
      </c>
      <c r="F360" s="28">
        <f>VLOOKUP(B360,viz!$B$3:$E$1863,4,0)</f>
        <v>0</v>
      </c>
      <c r="G360" s="25">
        <f t="shared" si="17"/>
        <v>0.209495106649463</v>
      </c>
      <c r="I360" s="31">
        <v>36476</v>
      </c>
      <c r="J360" s="20">
        <v>0.110918663442135</v>
      </c>
      <c r="K360" s="20">
        <v>0</v>
      </c>
      <c r="L360" s="20">
        <v>0.106986623021502</v>
      </c>
      <c r="M360" s="20">
        <v>0.36890935836203498</v>
      </c>
      <c r="N360" s="20" t="s">
        <v>122</v>
      </c>
      <c r="O360" s="20">
        <v>0.209495106649463</v>
      </c>
      <c r="P360" s="20" t="s">
        <v>122</v>
      </c>
      <c r="Q360" s="20">
        <v>1.4710983160711601E-2</v>
      </c>
      <c r="R360" s="20" t="s">
        <v>122</v>
      </c>
      <c r="S360" s="20" t="s">
        <v>122</v>
      </c>
      <c r="T360" s="20" t="s">
        <v>122</v>
      </c>
      <c r="U360" s="20" t="s">
        <v>122</v>
      </c>
      <c r="V360" s="20">
        <v>0.29989792880628902</v>
      </c>
      <c r="W360" s="20" t="s">
        <v>122</v>
      </c>
      <c r="X360" s="20"/>
      <c r="Y360" s="20"/>
      <c r="Z360" s="20"/>
      <c r="AA360" s="30"/>
    </row>
    <row r="361" spans="1:27" x14ac:dyDescent="0.25">
      <c r="A361">
        <v>325</v>
      </c>
      <c r="B361" s="15">
        <v>36483</v>
      </c>
      <c r="C361" s="25">
        <f t="shared" si="15"/>
        <v>0.110905684530735</v>
      </c>
      <c r="D361" s="25">
        <f>VLOOKUP(B361,input_BB!$B$19:$K$10000,$D$35,0)</f>
        <v>1422</v>
      </c>
      <c r="E361" s="27">
        <f t="shared" si="16"/>
        <v>8.1910201393718875E-3</v>
      </c>
      <c r="F361" s="28">
        <f>VLOOKUP(B361,viz!$B$3:$E$1863,4,0)</f>
        <v>0</v>
      </c>
      <c r="G361" s="25">
        <f t="shared" si="17"/>
        <v>0.20948015811147799</v>
      </c>
      <c r="I361" s="31">
        <v>36483</v>
      </c>
      <c r="J361" s="20">
        <v>0.110905684530735</v>
      </c>
      <c r="K361" s="20">
        <v>0</v>
      </c>
      <c r="L361" s="20">
        <v>0.106962328436902</v>
      </c>
      <c r="M361" s="20">
        <v>0.368831369679673</v>
      </c>
      <c r="N361" s="20" t="s">
        <v>122</v>
      </c>
      <c r="O361" s="20">
        <v>0.20948015811147799</v>
      </c>
      <c r="P361" s="20" t="s">
        <v>122</v>
      </c>
      <c r="Q361" s="20">
        <v>1.4724127107798E-2</v>
      </c>
      <c r="R361" s="20" t="s">
        <v>122</v>
      </c>
      <c r="S361" s="20" t="s">
        <v>122</v>
      </c>
      <c r="T361" s="20" t="s">
        <v>122</v>
      </c>
      <c r="U361" s="20" t="s">
        <v>122</v>
      </c>
      <c r="V361" s="20">
        <v>0.300002016664149</v>
      </c>
      <c r="W361" s="20" t="s">
        <v>122</v>
      </c>
      <c r="X361" s="20"/>
      <c r="Y361" s="20"/>
      <c r="Z361" s="20"/>
      <c r="AA361" s="30"/>
    </row>
    <row r="362" spans="1:27" x14ac:dyDescent="0.25">
      <c r="A362">
        <v>326</v>
      </c>
      <c r="B362" s="15">
        <v>36490</v>
      </c>
      <c r="C362" s="25">
        <f t="shared" si="15"/>
        <v>0.11089275032281901</v>
      </c>
      <c r="D362" s="25">
        <f>VLOOKUP(B362,input_BB!$B$19:$K$10000,$D$35,0)</f>
        <v>1416.62</v>
      </c>
      <c r="E362" s="27">
        <f t="shared" si="16"/>
        <v>8.1602120194949977E-3</v>
      </c>
      <c r="F362" s="28">
        <f>VLOOKUP(B362,viz!$B$3:$E$1863,4,0)</f>
        <v>0</v>
      </c>
      <c r="G362" s="25">
        <f t="shared" si="17"/>
        <v>0.20946194923721401</v>
      </c>
      <c r="I362" s="31">
        <v>36490</v>
      </c>
      <c r="J362" s="20">
        <v>0.11089275032281901</v>
      </c>
      <c r="K362" s="20">
        <v>0</v>
      </c>
      <c r="L362" s="20">
        <v>0.106938914459646</v>
      </c>
      <c r="M362" s="20">
        <v>0.36875773891025199</v>
      </c>
      <c r="N362" s="20" t="s">
        <v>122</v>
      </c>
      <c r="O362" s="20">
        <v>0.20946194923721401</v>
      </c>
      <c r="P362" s="20" t="s">
        <v>122</v>
      </c>
      <c r="Q362" s="20">
        <v>1.47365165676625E-2</v>
      </c>
      <c r="R362" s="20" t="s">
        <v>122</v>
      </c>
      <c r="S362" s="20" t="s">
        <v>122</v>
      </c>
      <c r="T362" s="20" t="s">
        <v>122</v>
      </c>
      <c r="U362" s="20" t="s">
        <v>122</v>
      </c>
      <c r="V362" s="20">
        <v>0.30010488082522502</v>
      </c>
      <c r="W362" s="20" t="s">
        <v>122</v>
      </c>
      <c r="X362" s="20"/>
      <c r="Y362" s="20"/>
      <c r="Z362" s="20"/>
      <c r="AA362" s="30"/>
    </row>
    <row r="363" spans="1:27" x14ac:dyDescent="0.25">
      <c r="A363">
        <v>327</v>
      </c>
      <c r="B363" s="15">
        <v>36497</v>
      </c>
      <c r="C363" s="25">
        <f t="shared" si="15"/>
        <v>0.11087987571954699</v>
      </c>
      <c r="D363" s="25">
        <f>VLOOKUP(B363,input_BB!$B$19:$K$10000,$D$35,0)</f>
        <v>1433.3</v>
      </c>
      <c r="E363" s="27">
        <f t="shared" si="16"/>
        <v>8.1295458725188854E-3</v>
      </c>
      <c r="F363" s="28">
        <f>VLOOKUP(B363,viz!$B$3:$E$1863,4,0)</f>
        <v>0</v>
      </c>
      <c r="G363" s="25">
        <f t="shared" si="17"/>
        <v>0.20944565953942301</v>
      </c>
      <c r="I363" s="31">
        <v>36497</v>
      </c>
      <c r="J363" s="20">
        <v>0.11087987571954699</v>
      </c>
      <c r="K363" s="20">
        <v>0</v>
      </c>
      <c r="L363" s="20">
        <v>0.10691442781900599</v>
      </c>
      <c r="M363" s="20">
        <v>0.36868090049206298</v>
      </c>
      <c r="N363" s="20" t="s">
        <v>122</v>
      </c>
      <c r="O363" s="20">
        <v>0.20944565953942301</v>
      </c>
      <c r="P363" s="20" t="s">
        <v>122</v>
      </c>
      <c r="Q363" s="20">
        <v>1.47480179680551E-2</v>
      </c>
      <c r="R363" s="20" t="s">
        <v>122</v>
      </c>
      <c r="S363" s="20" t="s">
        <v>122</v>
      </c>
      <c r="T363" s="20" t="s">
        <v>122</v>
      </c>
      <c r="U363" s="20" t="s">
        <v>122</v>
      </c>
      <c r="V363" s="20">
        <v>0.30021099418145403</v>
      </c>
      <c r="W363" s="20" t="s">
        <v>122</v>
      </c>
      <c r="X363" s="20"/>
      <c r="Y363" s="20"/>
      <c r="Z363" s="20"/>
      <c r="AA363" s="30"/>
    </row>
    <row r="364" spans="1:27" x14ac:dyDescent="0.25">
      <c r="A364">
        <v>328</v>
      </c>
      <c r="B364" s="15">
        <v>36504</v>
      </c>
      <c r="C364" s="25">
        <f t="shared" si="15"/>
        <v>0.110867016017437</v>
      </c>
      <c r="D364" s="25">
        <f>VLOOKUP(B364,input_BB!$B$19:$K$10000,$D$35,0)</f>
        <v>1417.04</v>
      </c>
      <c r="E364" s="27">
        <f t="shared" si="16"/>
        <v>8.0989152187703889E-3</v>
      </c>
      <c r="F364" s="28">
        <f>VLOOKUP(B364,viz!$B$3:$E$1863,4,0)</f>
        <v>0</v>
      </c>
      <c r="G364" s="25">
        <f t="shared" si="17"/>
        <v>0.20942381370305899</v>
      </c>
      <c r="I364" s="31">
        <v>36504</v>
      </c>
      <c r="J364" s="20">
        <v>0.110867016017437</v>
      </c>
      <c r="K364" s="20">
        <v>0</v>
      </c>
      <c r="L364" s="20">
        <v>0.10689062984724799</v>
      </c>
      <c r="M364" s="20">
        <v>0.368606756861802</v>
      </c>
      <c r="N364" s="20" t="s">
        <v>122</v>
      </c>
      <c r="O364" s="20">
        <v>0.20942381370305899</v>
      </c>
      <c r="P364" s="20" t="s">
        <v>122</v>
      </c>
      <c r="Q364" s="20">
        <v>1.47600572085378E-2</v>
      </c>
      <c r="R364" s="20" t="s">
        <v>122</v>
      </c>
      <c r="S364" s="20" t="s">
        <v>122</v>
      </c>
      <c r="T364" s="20" t="s">
        <v>122</v>
      </c>
      <c r="U364" s="20" t="s">
        <v>122</v>
      </c>
      <c r="V364" s="20">
        <v>0.30031874237935302</v>
      </c>
      <c r="W364" s="20" t="s">
        <v>122</v>
      </c>
      <c r="X364" s="20"/>
      <c r="Y364" s="20"/>
      <c r="Z364" s="20"/>
      <c r="AA364" s="30"/>
    </row>
    <row r="365" spans="1:27" x14ac:dyDescent="0.25">
      <c r="A365">
        <v>329</v>
      </c>
      <c r="B365" s="15">
        <v>36511</v>
      </c>
      <c r="C365" s="25">
        <f t="shared" si="15"/>
        <v>0.110854178667068</v>
      </c>
      <c r="D365" s="25">
        <f>VLOOKUP(B365,input_BB!$B$19:$K$10000,$D$35,0)</f>
        <v>1421.03</v>
      </c>
      <c r="E365" s="27">
        <f t="shared" si="16"/>
        <v>8.0683378048585063E-3</v>
      </c>
      <c r="F365" s="28">
        <f>VLOOKUP(B365,viz!$B$3:$E$1863,4,0)</f>
        <v>0</v>
      </c>
      <c r="G365" s="25">
        <f t="shared" si="17"/>
        <v>0.209405741360807</v>
      </c>
      <c r="I365" s="31">
        <v>36511</v>
      </c>
      <c r="J365" s="20">
        <v>0.110854178667068</v>
      </c>
      <c r="K365" s="20">
        <v>0</v>
      </c>
      <c r="L365" s="20">
        <v>0.10686699755434401</v>
      </c>
      <c r="M365" s="20">
        <v>0.36853402905323601</v>
      </c>
      <c r="N365" s="20" t="s">
        <v>122</v>
      </c>
      <c r="O365" s="20">
        <v>0.209405741360807</v>
      </c>
      <c r="P365" s="20" t="s">
        <v>122</v>
      </c>
      <c r="Q365" s="20">
        <v>1.47729206286301E-2</v>
      </c>
      <c r="R365" s="20" t="s">
        <v>122</v>
      </c>
      <c r="S365" s="20" t="s">
        <v>122</v>
      </c>
      <c r="T365" s="20" t="s">
        <v>122</v>
      </c>
      <c r="U365" s="20" t="s">
        <v>122</v>
      </c>
      <c r="V365" s="20">
        <v>0.30042031140298198</v>
      </c>
      <c r="W365" s="20" t="s">
        <v>122</v>
      </c>
      <c r="X365" s="20"/>
      <c r="Y365" s="20"/>
      <c r="Z365" s="20"/>
      <c r="AA365" s="30"/>
    </row>
    <row r="366" spans="1:27" x14ac:dyDescent="0.25">
      <c r="A366">
        <v>330</v>
      </c>
      <c r="B366" s="15">
        <v>36518</v>
      </c>
      <c r="C366" s="25">
        <f t="shared" si="15"/>
        <v>0.11084140837192499</v>
      </c>
      <c r="D366" s="25">
        <f>VLOOKUP(B366,input_BB!$B$19:$K$10000,$D$35,0)</f>
        <v>1458.34</v>
      </c>
      <c r="E366" s="27">
        <f t="shared" si="16"/>
        <v>8.037920110463604E-3</v>
      </c>
      <c r="F366" s="28">
        <f>VLOOKUP(B366,viz!$B$3:$E$1863,4,0)</f>
        <v>0</v>
      </c>
      <c r="G366" s="25">
        <f t="shared" si="17"/>
        <v>0.20939460716337599</v>
      </c>
      <c r="I366" s="31">
        <v>36518</v>
      </c>
      <c r="J366" s="20">
        <v>0.11084140837192499</v>
      </c>
      <c r="K366" s="20">
        <v>0</v>
      </c>
      <c r="L366" s="20">
        <v>0.106843692533235</v>
      </c>
      <c r="M366" s="20">
        <v>0.36845593020434497</v>
      </c>
      <c r="N366" s="20" t="s">
        <v>122</v>
      </c>
      <c r="O366" s="20">
        <v>0.20939460716337599</v>
      </c>
      <c r="P366" s="20" t="s">
        <v>122</v>
      </c>
      <c r="Q366" s="20">
        <v>1.4783942704617701E-2</v>
      </c>
      <c r="R366" s="20" t="s">
        <v>122</v>
      </c>
      <c r="S366" s="20" t="s">
        <v>122</v>
      </c>
      <c r="T366" s="20" t="s">
        <v>122</v>
      </c>
      <c r="U366" s="20" t="s">
        <v>122</v>
      </c>
      <c r="V366" s="20">
        <v>0.30052182739442501</v>
      </c>
      <c r="W366" s="20" t="s">
        <v>122</v>
      </c>
      <c r="X366" s="20"/>
      <c r="Y366" s="20"/>
      <c r="Z366" s="20"/>
      <c r="AA366" s="30"/>
    </row>
    <row r="367" spans="1:27" x14ac:dyDescent="0.25">
      <c r="A367">
        <v>331</v>
      </c>
      <c r="B367" s="15">
        <v>36525</v>
      </c>
      <c r="C367" s="25">
        <f t="shared" si="15"/>
        <v>0.26926937699317899</v>
      </c>
      <c r="D367" s="25">
        <f>VLOOKUP(B367,input_BB!$B$19:$K$10000,$D$35,0)</f>
        <v>1469.25</v>
      </c>
      <c r="E367" s="27">
        <f t="shared" si="16"/>
        <v>0.38539909141956452</v>
      </c>
      <c r="F367" s="28">
        <f>VLOOKUP(B367,viz!$B$3:$E$1863,4,0)</f>
        <v>0</v>
      </c>
      <c r="G367" s="25">
        <f t="shared" si="17"/>
        <v>0.209376397409124</v>
      </c>
      <c r="I367" s="31">
        <v>36525</v>
      </c>
      <c r="J367" s="20">
        <v>0.26926937699317899</v>
      </c>
      <c r="K367" s="20">
        <v>1</v>
      </c>
      <c r="L367" s="20">
        <v>0.106819761503922</v>
      </c>
      <c r="M367" s="20">
        <v>0.36838174077182501</v>
      </c>
      <c r="N367" s="20" t="s">
        <v>122</v>
      </c>
      <c r="O367" s="20">
        <v>0.209376397409124</v>
      </c>
      <c r="P367" s="20" t="s">
        <v>122</v>
      </c>
      <c r="Q367" s="20">
        <v>1.47961499435522E-2</v>
      </c>
      <c r="R367" s="20" t="s">
        <v>122</v>
      </c>
      <c r="S367" s="20" t="s">
        <v>122</v>
      </c>
      <c r="T367" s="20" t="s">
        <v>122</v>
      </c>
      <c r="U367" s="20" t="s">
        <v>122</v>
      </c>
      <c r="V367" s="20">
        <v>0.30062595037157802</v>
      </c>
      <c r="W367" s="20" t="s">
        <v>122</v>
      </c>
      <c r="X367" s="20"/>
      <c r="Y367" s="20"/>
      <c r="Z367" s="20"/>
      <c r="AA367" s="30"/>
    </row>
    <row r="368" spans="1:27" x14ac:dyDescent="0.25">
      <c r="A368">
        <v>332</v>
      </c>
      <c r="B368" s="15">
        <v>36532</v>
      </c>
      <c r="C368" s="25">
        <f t="shared" si="15"/>
        <v>0.26482677459716802</v>
      </c>
      <c r="D368" s="25">
        <f>VLOOKUP(B368,input_BB!$B$19:$K$10000,$D$35,0)</f>
        <v>1441.47</v>
      </c>
      <c r="E368" s="27">
        <f t="shared" si="16"/>
        <v>0.37481721210615138</v>
      </c>
      <c r="F368" s="28">
        <f>VLOOKUP(B368,viz!$B$3:$E$1863,4,0)</f>
        <v>0</v>
      </c>
      <c r="G368" s="25">
        <f t="shared" si="17"/>
        <v>0.20935852688203299</v>
      </c>
      <c r="I368" s="31">
        <v>36532</v>
      </c>
      <c r="J368" s="20">
        <v>0.26482677459716802</v>
      </c>
      <c r="K368" s="20">
        <v>0</v>
      </c>
      <c r="L368" s="20">
        <v>0.106796904018683</v>
      </c>
      <c r="M368" s="20">
        <v>0.36830651387681601</v>
      </c>
      <c r="N368" s="20" t="s">
        <v>122</v>
      </c>
      <c r="O368" s="20">
        <v>0.20935852688203299</v>
      </c>
      <c r="P368" s="20" t="s">
        <v>122</v>
      </c>
      <c r="Q368" s="20">
        <v>1.4808819944029401E-2</v>
      </c>
      <c r="R368" s="20" t="s">
        <v>122</v>
      </c>
      <c r="S368" s="20" t="s">
        <v>122</v>
      </c>
      <c r="T368" s="20" t="s">
        <v>122</v>
      </c>
      <c r="U368" s="20" t="s">
        <v>122</v>
      </c>
      <c r="V368" s="20">
        <v>0.30072923527843898</v>
      </c>
      <c r="W368" s="20" t="s">
        <v>122</v>
      </c>
      <c r="X368" s="20"/>
      <c r="Y368" s="20"/>
      <c r="Z368" s="20"/>
      <c r="AA368" s="30"/>
    </row>
    <row r="369" spans="1:27" x14ac:dyDescent="0.25">
      <c r="A369">
        <v>333</v>
      </c>
      <c r="B369" s="15">
        <v>36539</v>
      </c>
      <c r="C369" s="25">
        <f t="shared" si="15"/>
        <v>0.19648419320583299</v>
      </c>
      <c r="D369" s="25">
        <f>VLOOKUP(B369,input_BB!$B$19:$K$10000,$D$35,0)</f>
        <v>1465.15</v>
      </c>
      <c r="E369" s="27">
        <f t="shared" si="16"/>
        <v>0.21203133036719998</v>
      </c>
      <c r="F369" s="28">
        <f>VLOOKUP(B369,viz!$B$3:$E$1863,4,0)</f>
        <v>0</v>
      </c>
      <c r="G369" s="25">
        <f t="shared" si="17"/>
        <v>0.114752824083606</v>
      </c>
      <c r="I369" s="31">
        <v>36539</v>
      </c>
      <c r="J369" s="20">
        <v>0.19648419320583299</v>
      </c>
      <c r="K369" s="20">
        <v>0</v>
      </c>
      <c r="L369" s="20">
        <v>1.8698717387236798E-2</v>
      </c>
      <c r="M369" s="20">
        <v>0.304861473717634</v>
      </c>
      <c r="N369" s="20">
        <v>0.19710684263129</v>
      </c>
      <c r="O369" s="20">
        <v>0.114752824083606</v>
      </c>
      <c r="P369" s="20" t="s">
        <v>122</v>
      </c>
      <c r="Q369" s="20">
        <v>7.1697803131813995E-2</v>
      </c>
      <c r="R369" s="20" t="s">
        <v>122</v>
      </c>
      <c r="S369" s="20">
        <v>8.3525207405037993E-2</v>
      </c>
      <c r="T369" s="20" t="s">
        <v>122</v>
      </c>
      <c r="U369" s="20" t="s">
        <v>122</v>
      </c>
      <c r="V369" s="20">
        <v>0.106942612225191</v>
      </c>
      <c r="W369" s="20">
        <v>0.10241451941819001</v>
      </c>
      <c r="X369" s="20"/>
      <c r="Y369" s="20"/>
      <c r="Z369" s="20"/>
      <c r="AA369" s="30"/>
    </row>
    <row r="370" spans="1:27" x14ac:dyDescent="0.25">
      <c r="A370">
        <v>334</v>
      </c>
      <c r="B370" s="15">
        <v>36546</v>
      </c>
      <c r="C370" s="25">
        <f t="shared" si="15"/>
        <v>0.12437592446803999</v>
      </c>
      <c r="D370" s="25">
        <f>VLOOKUP(B370,input_BB!$B$19:$K$10000,$D$35,0)</f>
        <v>1441.36</v>
      </c>
      <c r="E370" s="27">
        <f t="shared" si="16"/>
        <v>4.0275920077135208E-2</v>
      </c>
      <c r="F370" s="28">
        <f>VLOOKUP(B370,viz!$B$3:$E$1863,4,0)</f>
        <v>0</v>
      </c>
      <c r="G370" s="25">
        <f t="shared" si="17"/>
        <v>0.11476034934703699</v>
      </c>
      <c r="I370" s="31">
        <v>36546</v>
      </c>
      <c r="J370" s="20">
        <v>0.12437592446803999</v>
      </c>
      <c r="K370" s="20">
        <v>1</v>
      </c>
      <c r="L370" s="20">
        <v>1.8694685619220101E-2</v>
      </c>
      <c r="M370" s="20">
        <v>0.30481543645361198</v>
      </c>
      <c r="N370" s="20">
        <v>0.197072165130938</v>
      </c>
      <c r="O370" s="20">
        <v>0.11476034934703699</v>
      </c>
      <c r="P370" s="20" t="s">
        <v>122</v>
      </c>
      <c r="Q370" s="20">
        <v>7.1716373601679706E-2</v>
      </c>
      <c r="R370" s="20" t="s">
        <v>122</v>
      </c>
      <c r="S370" s="20">
        <v>8.3510186359747204E-2</v>
      </c>
      <c r="T370" s="20" t="s">
        <v>122</v>
      </c>
      <c r="U370" s="20" t="s">
        <v>122</v>
      </c>
      <c r="V370" s="20">
        <v>0.107035671858868</v>
      </c>
      <c r="W370" s="20">
        <v>0.102395131628898</v>
      </c>
      <c r="X370" s="20"/>
      <c r="Y370" s="20"/>
      <c r="Z370" s="20"/>
      <c r="AA370" s="30"/>
    </row>
    <row r="371" spans="1:27" x14ac:dyDescent="0.25">
      <c r="A371">
        <v>335</v>
      </c>
      <c r="B371" s="15">
        <v>36553</v>
      </c>
      <c r="C371" s="25">
        <f t="shared" si="15"/>
        <v>0.116267718374729</v>
      </c>
      <c r="D371" s="25">
        <f>VLOOKUP(B371,input_BB!$B$19:$K$10000,$D$35,0)</f>
        <v>1360.16</v>
      </c>
      <c r="E371" s="27">
        <f t="shared" si="16"/>
        <v>2.0962902462788636E-2</v>
      </c>
      <c r="F371" s="28">
        <f>VLOOKUP(B371,viz!$B$3:$E$1863,4,0)</f>
        <v>1</v>
      </c>
      <c r="G371" s="25">
        <f t="shared" si="17"/>
        <v>0.13107446556480701</v>
      </c>
      <c r="I371" s="31">
        <v>36553</v>
      </c>
      <c r="J371" s="20">
        <v>0.116267718374729</v>
      </c>
      <c r="K371" s="20">
        <v>0</v>
      </c>
      <c r="L371" s="20">
        <v>3.9984790472799403E-2</v>
      </c>
      <c r="M371" s="20">
        <v>0.31265015540406099</v>
      </c>
      <c r="N371" s="20">
        <v>4.2061291683424998E-2</v>
      </c>
      <c r="O371" s="20">
        <v>0.13107446556480701</v>
      </c>
      <c r="P371" s="20" t="s">
        <v>122</v>
      </c>
      <c r="Q371" s="20">
        <v>8.8675152848516001E-2</v>
      </c>
      <c r="R371" s="20" t="s">
        <v>122</v>
      </c>
      <c r="S371" s="20" t="s">
        <v>122</v>
      </c>
      <c r="T371" s="20" t="s">
        <v>122</v>
      </c>
      <c r="U371" s="20" t="s">
        <v>122</v>
      </c>
      <c r="V371" s="20">
        <v>0.18986314416361799</v>
      </c>
      <c r="W371" s="20">
        <v>0.195690999862774</v>
      </c>
      <c r="X371" s="20"/>
      <c r="Y371" s="20"/>
      <c r="Z371" s="20"/>
      <c r="AA371" s="30"/>
    </row>
    <row r="372" spans="1:27" x14ac:dyDescent="0.25">
      <c r="A372">
        <v>336</v>
      </c>
      <c r="B372" s="15">
        <v>36560</v>
      </c>
      <c r="C372" s="25">
        <f t="shared" si="15"/>
        <v>0.10972333699464799</v>
      </c>
      <c r="D372" s="25">
        <f>VLOOKUP(B372,input_BB!$B$19:$K$10000,$D$35,0)</f>
        <v>1424.37</v>
      </c>
      <c r="E372" s="27">
        <f t="shared" si="16"/>
        <v>5.374774655729637E-3</v>
      </c>
      <c r="F372" s="28">
        <f>VLOOKUP(B372,viz!$B$3:$E$1863,4,0)</f>
        <v>0</v>
      </c>
      <c r="G372" s="25">
        <f t="shared" si="17"/>
        <v>9.3253198195375003E-2</v>
      </c>
      <c r="I372" s="31">
        <v>36560</v>
      </c>
      <c r="J372" s="20">
        <v>0.10972333699464799</v>
      </c>
      <c r="K372" s="20">
        <v>0</v>
      </c>
      <c r="L372" s="20">
        <v>3.5532984177006399E-2</v>
      </c>
      <c r="M372" s="20">
        <v>0.36266046505550698</v>
      </c>
      <c r="N372" s="20">
        <v>0.18690506068690099</v>
      </c>
      <c r="O372" s="20">
        <v>9.3253198195375003E-2</v>
      </c>
      <c r="P372" s="20" t="s">
        <v>122</v>
      </c>
      <c r="Q372" s="20">
        <v>6.5512516960479106E-2</v>
      </c>
      <c r="R372" s="20" t="s">
        <v>122</v>
      </c>
      <c r="S372" s="20">
        <v>0.10023074546720299</v>
      </c>
      <c r="T372" s="20" t="s">
        <v>122</v>
      </c>
      <c r="U372" s="20" t="s">
        <v>122</v>
      </c>
      <c r="V372" s="20">
        <v>8.2584674259263094E-2</v>
      </c>
      <c r="W372" s="20">
        <v>7.3320355198266393E-2</v>
      </c>
      <c r="X372" s="20"/>
      <c r="Y372" s="20"/>
      <c r="Z372" s="20"/>
      <c r="AA372" s="30"/>
    </row>
    <row r="373" spans="1:27" x14ac:dyDescent="0.25">
      <c r="A373">
        <v>337</v>
      </c>
      <c r="B373" s="15">
        <v>36567</v>
      </c>
      <c r="C373" s="25">
        <f t="shared" si="15"/>
        <v>0.10971674323081999</v>
      </c>
      <c r="D373" s="25">
        <f>VLOOKUP(B373,input_BB!$B$19:$K$10000,$D$35,0)</f>
        <v>1387.12</v>
      </c>
      <c r="E373" s="27">
        <f t="shared" si="16"/>
        <v>5.3590689033733837E-3</v>
      </c>
      <c r="F373" s="28">
        <f>VLOOKUP(B373,viz!$B$3:$E$1863,4,0)</f>
        <v>1</v>
      </c>
      <c r="G373" s="25">
        <f t="shared" si="17"/>
        <v>0.10571987137988501</v>
      </c>
      <c r="I373" s="31">
        <v>36567</v>
      </c>
      <c r="J373" s="20">
        <v>0.10971674323081999</v>
      </c>
      <c r="K373" s="20">
        <v>0</v>
      </c>
      <c r="L373" s="20">
        <v>4.0277233080827299E-2</v>
      </c>
      <c r="M373" s="33">
        <v>0.41326968935111802</v>
      </c>
      <c r="N373" s="20">
        <v>5.9588253904055401E-2</v>
      </c>
      <c r="O373" s="20">
        <v>0.10571987137988501</v>
      </c>
      <c r="P373" s="20" t="s">
        <v>122</v>
      </c>
      <c r="Q373" s="20">
        <v>7.4271865420257405E-2</v>
      </c>
      <c r="R373" s="20" t="s">
        <v>122</v>
      </c>
      <c r="S373" s="20">
        <v>0.12718191472871701</v>
      </c>
      <c r="T373" s="20" t="s">
        <v>122</v>
      </c>
      <c r="U373" s="20" t="s">
        <v>122</v>
      </c>
      <c r="V373" s="20">
        <v>9.4728831605694203E-2</v>
      </c>
      <c r="W373" s="20">
        <v>8.4962340529445499E-2</v>
      </c>
      <c r="X373" s="20"/>
      <c r="Y373" s="20"/>
      <c r="Z373" s="20"/>
      <c r="AA373" s="30"/>
    </row>
    <row r="374" spans="1:27" x14ac:dyDescent="0.25">
      <c r="A374">
        <v>338</v>
      </c>
      <c r="B374" s="15">
        <v>36574</v>
      </c>
      <c r="C374" s="25">
        <f t="shared" si="15"/>
        <v>0.10971017926931401</v>
      </c>
      <c r="D374" s="25">
        <f>VLOOKUP(B374,input_BB!$B$19:$K$10000,$D$35,0)</f>
        <v>1346.09</v>
      </c>
      <c r="E374" s="27">
        <f t="shared" si="16"/>
        <v>5.3434341374675679E-3</v>
      </c>
      <c r="F374" s="28">
        <f>VLOOKUP(B374,viz!$B$3:$E$1863,4,0)</f>
        <v>1</v>
      </c>
      <c r="G374" s="25">
        <f t="shared" si="17"/>
        <v>0.106406790179182</v>
      </c>
      <c r="I374" s="31">
        <v>36574</v>
      </c>
      <c r="J374" s="20">
        <v>0.10971017926931401</v>
      </c>
      <c r="K374" s="20">
        <v>0</v>
      </c>
      <c r="L374" s="20">
        <v>4.0532824383820602E-2</v>
      </c>
      <c r="M374" s="20">
        <v>0.41674981987408799</v>
      </c>
      <c r="N374" s="20">
        <v>5.9971259307590001E-2</v>
      </c>
      <c r="O374" s="20">
        <v>0.106406790179182</v>
      </c>
      <c r="P374" s="20" t="s">
        <v>122</v>
      </c>
      <c r="Q374" s="20">
        <v>7.4755755834023205E-2</v>
      </c>
      <c r="R374" s="20" t="s">
        <v>122</v>
      </c>
      <c r="S374" s="20">
        <v>0.120883120544395</v>
      </c>
      <c r="T374" s="20" t="s">
        <v>122</v>
      </c>
      <c r="U374" s="20" t="s">
        <v>122</v>
      </c>
      <c r="V374" s="20">
        <v>9.3702798355105699E-2</v>
      </c>
      <c r="W374" s="20">
        <v>8.6997631521795099E-2</v>
      </c>
      <c r="X374" s="20"/>
      <c r="Y374" s="20"/>
      <c r="Z374" s="20"/>
      <c r="AA374" s="30"/>
    </row>
    <row r="375" spans="1:27" x14ac:dyDescent="0.25">
      <c r="A375">
        <v>339</v>
      </c>
      <c r="B375" s="15">
        <v>36581</v>
      </c>
      <c r="C375" s="25">
        <f t="shared" si="15"/>
        <v>0.201144143939018</v>
      </c>
      <c r="D375" s="25">
        <f>VLOOKUP(B375,input_BB!$B$19:$K$10000,$D$35,0)</f>
        <v>1333.36</v>
      </c>
      <c r="E375" s="27">
        <f t="shared" si="16"/>
        <v>0.22313091387016923</v>
      </c>
      <c r="F375" s="28">
        <f>VLOOKUP(B375,viz!$B$3:$E$1863,4,0)</f>
        <v>0</v>
      </c>
      <c r="G375" s="25">
        <f t="shared" si="17"/>
        <v>0.21358192093083</v>
      </c>
      <c r="I375" s="31">
        <v>36581</v>
      </c>
      <c r="J375" s="20">
        <v>0.201144143939018</v>
      </c>
      <c r="K375" s="20">
        <v>0</v>
      </c>
      <c r="L375" s="20">
        <v>3.5970807373082302E-2</v>
      </c>
      <c r="M375" s="20">
        <v>0.36609035910488402</v>
      </c>
      <c r="N375" s="20">
        <v>5.3225691906752602E-2</v>
      </c>
      <c r="O375" s="20">
        <v>0.21358192093083</v>
      </c>
      <c r="P375" s="20" t="s">
        <v>122</v>
      </c>
      <c r="Q375" s="20">
        <v>6.6352036188449301E-2</v>
      </c>
      <c r="R375" s="20" t="s">
        <v>122</v>
      </c>
      <c r="S375" s="20">
        <v>7.71463399032397E-2</v>
      </c>
      <c r="T375" s="20" t="s">
        <v>122</v>
      </c>
      <c r="U375" s="20" t="s">
        <v>122</v>
      </c>
      <c r="V375" s="20">
        <v>8.3138035695688298E-2</v>
      </c>
      <c r="W375" s="20">
        <v>0.10449480889707401</v>
      </c>
      <c r="X375" s="20"/>
      <c r="Y375" s="20"/>
      <c r="Z375" s="20"/>
      <c r="AA375" s="30"/>
    </row>
    <row r="376" spans="1:27" x14ac:dyDescent="0.25">
      <c r="A376">
        <v>340</v>
      </c>
      <c r="B376" s="15">
        <v>36588</v>
      </c>
      <c r="C376" s="25">
        <f t="shared" si="15"/>
        <v>0.109692290425301</v>
      </c>
      <c r="D376" s="25">
        <f>VLOOKUP(B376,input_BB!$B$19:$K$10000,$D$35,0)</f>
        <v>1409.17</v>
      </c>
      <c r="E376" s="27">
        <f t="shared" si="16"/>
        <v>5.3008245200568196E-3</v>
      </c>
      <c r="F376" s="28">
        <f>VLOOKUP(B376,viz!$B$3:$E$1863,4,0)</f>
        <v>0</v>
      </c>
      <c r="G376" s="25">
        <f t="shared" si="17"/>
        <v>0.21356972346279299</v>
      </c>
      <c r="I376" s="31">
        <v>36588</v>
      </c>
      <c r="J376" s="20">
        <v>0.109692290425301</v>
      </c>
      <c r="K376" s="20">
        <v>0</v>
      </c>
      <c r="L376" s="20">
        <v>3.59634552135722E-2</v>
      </c>
      <c r="M376" s="20">
        <v>0.36604663119903103</v>
      </c>
      <c r="N376" s="20">
        <v>5.3218975729261403E-2</v>
      </c>
      <c r="O376" s="20">
        <v>0.21356972346279299</v>
      </c>
      <c r="P376" s="20" t="s">
        <v>122</v>
      </c>
      <c r="Q376" s="20">
        <v>6.6366028044872794E-2</v>
      </c>
      <c r="R376" s="20" t="s">
        <v>122</v>
      </c>
      <c r="S376" s="20">
        <v>7.7133414273338294E-2</v>
      </c>
      <c r="T376" s="20" t="s">
        <v>122</v>
      </c>
      <c r="U376" s="20" t="s">
        <v>122</v>
      </c>
      <c r="V376" s="20">
        <v>8.3225419998153305E-2</v>
      </c>
      <c r="W376" s="20">
        <v>0.104476352078978</v>
      </c>
      <c r="X376" s="20"/>
      <c r="Y376" s="20"/>
      <c r="Z376" s="20"/>
      <c r="AA376" s="30"/>
    </row>
    <row r="377" spans="1:27" x14ac:dyDescent="0.25">
      <c r="A377">
        <v>341</v>
      </c>
      <c r="B377" s="15">
        <v>36595</v>
      </c>
      <c r="C377" s="25">
        <f t="shared" si="15"/>
        <v>0.109680972993374</v>
      </c>
      <c r="D377" s="25">
        <f>VLOOKUP(B377,input_BB!$B$19:$K$10000,$D$35,0)</f>
        <v>1395.07</v>
      </c>
      <c r="E377" s="27">
        <f t="shared" si="16"/>
        <v>5.2738674151633306E-3</v>
      </c>
      <c r="F377" s="28">
        <f>VLOOKUP(B377,viz!$B$3:$E$1863,4,0)</f>
        <v>0</v>
      </c>
      <c r="G377" s="25">
        <f t="shared" si="17"/>
        <v>0.213557788784735</v>
      </c>
      <c r="I377" s="31">
        <v>36595</v>
      </c>
      <c r="J377" s="20">
        <v>0.109680972993374</v>
      </c>
      <c r="K377" s="20">
        <v>0</v>
      </c>
      <c r="L377" s="20">
        <v>3.5956141983380603E-2</v>
      </c>
      <c r="M377" s="20">
        <v>0.36600198275724999</v>
      </c>
      <c r="N377" s="20">
        <v>5.32123090947451E-2</v>
      </c>
      <c r="O377" s="20">
        <v>0.213557788784735</v>
      </c>
      <c r="P377" s="20" t="s">
        <v>122</v>
      </c>
      <c r="Q377" s="20">
        <v>6.6379294593008994E-2</v>
      </c>
      <c r="R377" s="20" t="s">
        <v>122</v>
      </c>
      <c r="S377" s="20">
        <v>7.71205709788223E-2</v>
      </c>
      <c r="T377" s="20" t="s">
        <v>122</v>
      </c>
      <c r="U377" s="20" t="s">
        <v>122</v>
      </c>
      <c r="V377" s="20">
        <v>8.3313881337387999E-2</v>
      </c>
      <c r="W377" s="20">
        <v>0.10445803047067</v>
      </c>
      <c r="X377" s="20"/>
      <c r="Y377" s="20"/>
      <c r="Z377" s="20"/>
      <c r="AA377" s="30"/>
    </row>
    <row r="378" spans="1:27" x14ac:dyDescent="0.25">
      <c r="A378">
        <v>342</v>
      </c>
      <c r="B378" s="15">
        <v>36602</v>
      </c>
      <c r="C378" s="25">
        <f t="shared" si="15"/>
        <v>0.268360435962677</v>
      </c>
      <c r="D378" s="25">
        <f>VLOOKUP(B378,input_BB!$B$19:$K$10000,$D$35,0)</f>
        <v>1464.47</v>
      </c>
      <c r="E378" s="27">
        <f t="shared" si="16"/>
        <v>0.38323407564043072</v>
      </c>
      <c r="F378" s="28">
        <f>VLOOKUP(B378,viz!$B$3:$E$1863,4,0)</f>
        <v>0</v>
      </c>
      <c r="G378" s="25">
        <f t="shared" si="17"/>
        <v>0.213545415041199</v>
      </c>
      <c r="I378" s="31">
        <v>36602</v>
      </c>
      <c r="J378" s="20">
        <v>0.268360435962677</v>
      </c>
      <c r="K378" s="20">
        <v>1</v>
      </c>
      <c r="L378" s="20">
        <v>3.5948691189836401E-2</v>
      </c>
      <c r="M378" s="20">
        <v>0.36595852944671697</v>
      </c>
      <c r="N378" s="20">
        <v>5.3206102099029602E-2</v>
      </c>
      <c r="O378" s="20">
        <v>0.213545415041199</v>
      </c>
      <c r="P378" s="20" t="s">
        <v>122</v>
      </c>
      <c r="Q378" s="20">
        <v>6.6392869756406694E-2</v>
      </c>
      <c r="R378" s="20" t="s">
        <v>122</v>
      </c>
      <c r="S378" s="20">
        <v>7.7107402283658102E-2</v>
      </c>
      <c r="T378" s="20" t="s">
        <v>122</v>
      </c>
      <c r="U378" s="20" t="s">
        <v>122</v>
      </c>
      <c r="V378" s="20">
        <v>8.3401717229716399E-2</v>
      </c>
      <c r="W378" s="20">
        <v>0.104439272953437</v>
      </c>
      <c r="X378" s="20"/>
      <c r="Y378" s="20"/>
      <c r="Z378" s="20"/>
      <c r="AA378" s="30"/>
    </row>
    <row r="379" spans="1:27" x14ac:dyDescent="0.25">
      <c r="A379">
        <v>343</v>
      </c>
      <c r="B379" s="15">
        <v>36609</v>
      </c>
      <c r="C379" s="25">
        <f t="shared" si="15"/>
        <v>0.109663218259811</v>
      </c>
      <c r="D379" s="25">
        <f>VLOOKUP(B379,input_BB!$B$19:$K$10000,$D$35,0)</f>
        <v>1527.46</v>
      </c>
      <c r="E379" s="27">
        <f t="shared" si="16"/>
        <v>5.2315772367818175E-3</v>
      </c>
      <c r="F379" s="28">
        <f>VLOOKUP(B379,viz!$B$3:$E$1863,4,0)</f>
        <v>0</v>
      </c>
      <c r="G379" s="25">
        <f t="shared" si="17"/>
        <v>9.4631923558263595E-2</v>
      </c>
      <c r="I379" s="31">
        <v>36609</v>
      </c>
      <c r="J379" s="20">
        <v>0.109663218259811</v>
      </c>
      <c r="K379" s="20">
        <v>1</v>
      </c>
      <c r="L379" s="20">
        <v>3.6001604453970597E-2</v>
      </c>
      <c r="M379" s="20">
        <v>0.36690648374924001</v>
      </c>
      <c r="N379" s="20">
        <v>0.17581614308844401</v>
      </c>
      <c r="O379" s="20">
        <v>9.4631923558263595E-2</v>
      </c>
      <c r="P379" s="20" t="s">
        <v>122</v>
      </c>
      <c r="Q379" s="20">
        <v>6.6501086840341297E-2</v>
      </c>
      <c r="R379" s="20" t="s">
        <v>122</v>
      </c>
      <c r="S379" s="20">
        <v>7.3173296038330601E-2</v>
      </c>
      <c r="T379" s="20" t="s">
        <v>122</v>
      </c>
      <c r="U379" s="20" t="s">
        <v>122</v>
      </c>
      <c r="V379" s="20">
        <v>8.2099696805556593E-2</v>
      </c>
      <c r="W379" s="20">
        <v>0.104869765465854</v>
      </c>
      <c r="X379" s="20"/>
      <c r="Y379" s="20"/>
      <c r="Z379" s="20"/>
      <c r="AA379" s="30"/>
    </row>
    <row r="380" spans="1:27" x14ac:dyDescent="0.25">
      <c r="A380">
        <v>344</v>
      </c>
      <c r="B380" s="15">
        <v>36616</v>
      </c>
      <c r="C380" s="25">
        <f t="shared" si="15"/>
        <v>0.159237235784531</v>
      </c>
      <c r="D380" s="25">
        <f>VLOOKUP(B380,input_BB!$B$19:$K$10000,$D$35,0)</f>
        <v>1498.58</v>
      </c>
      <c r="E380" s="27">
        <f t="shared" si="16"/>
        <v>0.12331242800088449</v>
      </c>
      <c r="F380" s="28">
        <f>VLOOKUP(B380,viz!$B$3:$E$1863,4,0)</f>
        <v>0</v>
      </c>
      <c r="G380" s="25">
        <f t="shared" si="17"/>
        <v>0.12737179773632301</v>
      </c>
      <c r="I380" s="31">
        <v>36616</v>
      </c>
      <c r="J380" s="20">
        <v>0.159237235784531</v>
      </c>
      <c r="K380" s="20">
        <v>0</v>
      </c>
      <c r="L380" s="20">
        <v>2.2809600495644001E-2</v>
      </c>
      <c r="M380" s="20">
        <v>0.38575357774990598</v>
      </c>
      <c r="N380" s="20">
        <v>6.9815205804080793E-2</v>
      </c>
      <c r="O380" s="20">
        <v>0.12737179773632301</v>
      </c>
      <c r="P380" s="20" t="s">
        <v>122</v>
      </c>
      <c r="Q380" s="20">
        <v>6.3931498794589106E-2</v>
      </c>
      <c r="R380" s="20" t="s">
        <v>122</v>
      </c>
      <c r="S380" s="20">
        <v>0.118035943056155</v>
      </c>
      <c r="T380" s="20" t="s">
        <v>122</v>
      </c>
      <c r="U380" s="20" t="s">
        <v>122</v>
      </c>
      <c r="V380" s="20">
        <v>0.118490731038598</v>
      </c>
      <c r="W380" s="20">
        <v>9.3791645324703896E-2</v>
      </c>
      <c r="X380" s="20"/>
      <c r="Y380" s="20"/>
      <c r="Z380" s="20"/>
      <c r="AA380" s="30"/>
    </row>
    <row r="381" spans="1:27" x14ac:dyDescent="0.25">
      <c r="A381">
        <v>345</v>
      </c>
      <c r="B381" s="15">
        <v>36623</v>
      </c>
      <c r="C381" s="25">
        <f t="shared" si="15"/>
        <v>0.11012076586484899</v>
      </c>
      <c r="D381" s="25">
        <f>VLOOKUP(B381,input_BB!$B$19:$K$10000,$D$35,0)</f>
        <v>1516.35</v>
      </c>
      <c r="E381" s="27">
        <f t="shared" si="16"/>
        <v>6.3214144774497395E-3</v>
      </c>
      <c r="F381" s="28">
        <f>VLOOKUP(B381,viz!$B$3:$E$1863,4,0)</f>
        <v>0</v>
      </c>
      <c r="G381" s="25">
        <f t="shared" si="17"/>
        <v>0.11820505174363501</v>
      </c>
      <c r="I381" s="31">
        <v>36623</v>
      </c>
      <c r="J381" s="20">
        <v>0.11012076586484899</v>
      </c>
      <c r="K381" s="20">
        <v>0</v>
      </c>
      <c r="L381" s="20" t="s">
        <v>122</v>
      </c>
      <c r="M381" s="20">
        <v>0.33188491164182599</v>
      </c>
      <c r="N381" s="20">
        <v>4.8942626493814402E-2</v>
      </c>
      <c r="O381" s="20">
        <v>0.11820505174363501</v>
      </c>
      <c r="P381" s="20" t="s">
        <v>122</v>
      </c>
      <c r="Q381" s="20">
        <v>4.1215605497366303E-2</v>
      </c>
      <c r="R381" s="20" t="s">
        <v>122</v>
      </c>
      <c r="S381" s="20">
        <v>0.34954776611873001</v>
      </c>
      <c r="T381" s="20" t="s">
        <v>122</v>
      </c>
      <c r="U381" s="20" t="s">
        <v>122</v>
      </c>
      <c r="V381" s="20">
        <v>0.110204038504627</v>
      </c>
      <c r="W381" s="20" t="s">
        <v>122</v>
      </c>
      <c r="X381" s="20"/>
      <c r="Y381" s="20"/>
      <c r="Z381" s="20"/>
      <c r="AA381" s="30"/>
    </row>
    <row r="382" spans="1:27" x14ac:dyDescent="0.25">
      <c r="A382">
        <v>346</v>
      </c>
      <c r="B382" s="15">
        <v>36630</v>
      </c>
      <c r="C382" s="25">
        <f t="shared" si="15"/>
        <v>0.108986996114254</v>
      </c>
      <c r="D382" s="25">
        <f>VLOOKUP(B382,input_BB!$B$19:$K$10000,$D$35,0)</f>
        <v>1356.56</v>
      </c>
      <c r="E382" s="27">
        <f t="shared" si="16"/>
        <v>3.6208769094766718E-3</v>
      </c>
      <c r="F382" s="28">
        <f>VLOOKUP(B382,viz!$B$3:$E$1863,4,0)</f>
        <v>1</v>
      </c>
      <c r="G382" s="25">
        <f t="shared" si="17"/>
        <v>9.89007054664022E-2</v>
      </c>
      <c r="I382" s="31">
        <v>36630</v>
      </c>
      <c r="J382" s="20">
        <v>0.108986996114254</v>
      </c>
      <c r="K382" s="20">
        <v>0</v>
      </c>
      <c r="L382" s="20" t="s">
        <v>122</v>
      </c>
      <c r="M382" s="20">
        <v>0.36056339511014501</v>
      </c>
      <c r="N382" s="20">
        <v>4.7932160769624199E-2</v>
      </c>
      <c r="O382" s="20">
        <v>9.89007054664022E-2</v>
      </c>
      <c r="P382" s="20" t="s">
        <v>122</v>
      </c>
      <c r="Q382" s="20">
        <v>3.76542400518005E-2</v>
      </c>
      <c r="R382" s="20" t="s">
        <v>122</v>
      </c>
      <c r="S382" s="20">
        <v>0.28145606703015502</v>
      </c>
      <c r="T382" s="20" t="s">
        <v>122</v>
      </c>
      <c r="U382" s="20" t="s">
        <v>122</v>
      </c>
      <c r="V382" s="20">
        <v>0.112329425184999</v>
      </c>
      <c r="W382" s="20">
        <v>6.1164006386874803E-2</v>
      </c>
      <c r="X382" s="20"/>
      <c r="Y382" s="20"/>
      <c r="Z382" s="20"/>
      <c r="AA382" s="30"/>
    </row>
    <row r="383" spans="1:27" x14ac:dyDescent="0.25">
      <c r="A383">
        <v>347</v>
      </c>
      <c r="B383" s="15">
        <v>36637</v>
      </c>
      <c r="C383" s="25">
        <f t="shared" si="15"/>
        <v>0.108976244926453</v>
      </c>
      <c r="D383" s="25">
        <f>VLOOKUP(B383,input_BB!$B$19:$K$10000,$D$35,0)</f>
        <v>1434.54</v>
      </c>
      <c r="E383" s="27">
        <f t="shared" si="16"/>
        <v>3.5952685471599861E-3</v>
      </c>
      <c r="F383" s="28">
        <f>VLOOKUP(B383,viz!$B$3:$E$1863,4,0)</f>
        <v>1</v>
      </c>
      <c r="G383" s="25">
        <f t="shared" si="17"/>
        <v>9.8907164537351197E-2</v>
      </c>
      <c r="I383" s="31">
        <v>36637</v>
      </c>
      <c r="J383" s="20">
        <v>0.108976244926453</v>
      </c>
      <c r="K383" s="20">
        <v>0</v>
      </c>
      <c r="L383" s="20" t="s">
        <v>122</v>
      </c>
      <c r="M383" s="20">
        <v>0.36050058318563699</v>
      </c>
      <c r="N383" s="20">
        <v>4.7920949277186001E-2</v>
      </c>
      <c r="O383" s="20">
        <v>9.8907164537351197E-2</v>
      </c>
      <c r="P383" s="20" t="s">
        <v>122</v>
      </c>
      <c r="Q383" s="20">
        <v>3.7666679597323401E-2</v>
      </c>
      <c r="R383" s="20" t="s">
        <v>122</v>
      </c>
      <c r="S383" s="20">
        <v>0.28140962822965598</v>
      </c>
      <c r="T383" s="20" t="s">
        <v>122</v>
      </c>
      <c r="U383" s="20" t="s">
        <v>122</v>
      </c>
      <c r="V383" s="20">
        <v>0.112444188056219</v>
      </c>
      <c r="W383" s="20">
        <v>6.1150807116628202E-2</v>
      </c>
      <c r="X383" s="20"/>
      <c r="Y383" s="20"/>
      <c r="Z383" s="20"/>
      <c r="AA383" s="30"/>
    </row>
    <row r="384" spans="1:27" x14ac:dyDescent="0.25">
      <c r="A384">
        <v>348</v>
      </c>
      <c r="B384" s="15">
        <v>36644</v>
      </c>
      <c r="C384" s="25">
        <f t="shared" si="15"/>
        <v>0.10888410359620999</v>
      </c>
      <c r="D384" s="25">
        <f>VLOOKUP(B384,input_BB!$B$19:$K$10000,$D$35,0)</f>
        <v>1452.43</v>
      </c>
      <c r="E384" s="27">
        <f t="shared" si="16"/>
        <v>3.3757961862563202E-3</v>
      </c>
      <c r="F384" s="28">
        <f>VLOOKUP(B384,viz!$B$3:$E$1863,4,0)</f>
        <v>0</v>
      </c>
      <c r="G384" s="25">
        <f t="shared" si="17"/>
        <v>9.7441482241482996E-2</v>
      </c>
      <c r="I384" s="31">
        <v>36644</v>
      </c>
      <c r="J384" s="20">
        <v>0.10888410359620999</v>
      </c>
      <c r="K384" s="20">
        <v>0</v>
      </c>
      <c r="L384" s="20" t="s">
        <v>122</v>
      </c>
      <c r="M384" s="20">
        <v>0.355232781647709</v>
      </c>
      <c r="N384" s="20">
        <v>4.7218021829625999E-2</v>
      </c>
      <c r="O384" s="20">
        <v>9.7441482241482996E-2</v>
      </c>
      <c r="P384" s="20" t="s">
        <v>122</v>
      </c>
      <c r="Q384" s="20">
        <v>5.18091906384191E-2</v>
      </c>
      <c r="R384" s="20" t="s">
        <v>122</v>
      </c>
      <c r="S384" s="20">
        <v>0.277301879842622</v>
      </c>
      <c r="T384" s="20" t="s">
        <v>122</v>
      </c>
      <c r="U384" s="20" t="s">
        <v>122</v>
      </c>
      <c r="V384" s="20">
        <v>0.110741734853445</v>
      </c>
      <c r="W384" s="20">
        <v>6.0254908946695503E-2</v>
      </c>
      <c r="X384" s="20"/>
      <c r="Y384" s="20"/>
      <c r="Z384" s="20"/>
      <c r="AA384" s="30"/>
    </row>
    <row r="385" spans="1:27" x14ac:dyDescent="0.25">
      <c r="A385">
        <v>349</v>
      </c>
      <c r="B385" s="15">
        <v>36651</v>
      </c>
      <c r="C385" s="25">
        <f t="shared" si="15"/>
        <v>0.108873553574085</v>
      </c>
      <c r="D385" s="25">
        <f>VLOOKUP(B385,input_BB!$B$19:$K$10000,$D$35,0)</f>
        <v>1432.63</v>
      </c>
      <c r="E385" s="27">
        <f t="shared" si="16"/>
        <v>3.3506669824858522E-3</v>
      </c>
      <c r="F385" s="28">
        <f>VLOOKUP(B385,viz!$B$3:$E$1863,4,0)</f>
        <v>1</v>
      </c>
      <c r="G385" s="25">
        <f t="shared" si="17"/>
        <v>9.7448035468863298E-2</v>
      </c>
      <c r="I385" s="31">
        <v>36651</v>
      </c>
      <c r="J385" s="20">
        <v>0.108873553574085</v>
      </c>
      <c r="K385" s="20">
        <v>0</v>
      </c>
      <c r="L385" s="20" t="s">
        <v>122</v>
      </c>
      <c r="M385" s="20">
        <v>0.35517215670986602</v>
      </c>
      <c r="N385" s="20">
        <v>4.72070755443506E-2</v>
      </c>
      <c r="O385" s="20">
        <v>9.7448035468863298E-2</v>
      </c>
      <c r="P385" s="20" t="s">
        <v>122</v>
      </c>
      <c r="Q385" s="20">
        <v>5.1819413036970297E-2</v>
      </c>
      <c r="R385" s="20" t="s">
        <v>122</v>
      </c>
      <c r="S385" s="20">
        <v>0.27725660684811398</v>
      </c>
      <c r="T385" s="20" t="s">
        <v>122</v>
      </c>
      <c r="U385" s="20" t="s">
        <v>122</v>
      </c>
      <c r="V385" s="20">
        <v>0.110854691536782</v>
      </c>
      <c r="W385" s="20">
        <v>6.0242020855053001E-2</v>
      </c>
      <c r="X385" s="20"/>
      <c r="Y385" s="20"/>
      <c r="Z385" s="20"/>
      <c r="AA385" s="30"/>
    </row>
    <row r="386" spans="1:27" x14ac:dyDescent="0.25">
      <c r="A386">
        <v>350</v>
      </c>
      <c r="B386" s="15">
        <v>36658</v>
      </c>
      <c r="C386" s="25">
        <f t="shared" si="15"/>
        <v>0.25298157334327698</v>
      </c>
      <c r="D386" s="25">
        <f>VLOOKUP(B386,input_BB!$B$19:$K$10000,$D$35,0)</f>
        <v>1420.96</v>
      </c>
      <c r="E386" s="27">
        <f t="shared" si="16"/>
        <v>0.34660300814670797</v>
      </c>
      <c r="F386" s="28">
        <f>VLOOKUP(B386,viz!$B$3:$E$1863,4,0)</f>
        <v>0</v>
      </c>
      <c r="G386" s="25">
        <f t="shared" si="17"/>
        <v>9.74532922884353E-2</v>
      </c>
      <c r="I386" s="31">
        <v>36658</v>
      </c>
      <c r="J386" s="20">
        <v>0.25298157334327698</v>
      </c>
      <c r="K386" s="20">
        <v>0</v>
      </c>
      <c r="L386" s="20" t="s">
        <v>122</v>
      </c>
      <c r="M386" s="20">
        <v>0.355111127083589</v>
      </c>
      <c r="N386" s="20">
        <v>4.7196246665989199E-2</v>
      </c>
      <c r="O386" s="20">
        <v>9.74532922884353E-2</v>
      </c>
      <c r="P386" s="20" t="s">
        <v>122</v>
      </c>
      <c r="Q386" s="20">
        <v>5.18302890022177E-2</v>
      </c>
      <c r="R386" s="20" t="s">
        <v>122</v>
      </c>
      <c r="S386" s="20">
        <v>0.27721198327077301</v>
      </c>
      <c r="T386" s="20" t="s">
        <v>122</v>
      </c>
      <c r="U386" s="20" t="s">
        <v>122</v>
      </c>
      <c r="V386" s="20">
        <v>0.110967769142557</v>
      </c>
      <c r="W386" s="20">
        <v>6.02292925464393E-2</v>
      </c>
      <c r="X386" s="20"/>
      <c r="Y386" s="20"/>
      <c r="Z386" s="20"/>
      <c r="AA386" s="30"/>
    </row>
    <row r="387" spans="1:27" x14ac:dyDescent="0.25">
      <c r="A387">
        <v>351</v>
      </c>
      <c r="B387" s="15">
        <v>36665</v>
      </c>
      <c r="C387" s="25">
        <f t="shared" si="15"/>
        <v>0.10885255038738301</v>
      </c>
      <c r="D387" s="25">
        <f>VLOOKUP(B387,input_BB!$B$19:$K$10000,$D$35,0)</f>
        <v>1406.95</v>
      </c>
      <c r="E387" s="27">
        <f t="shared" si="16"/>
        <v>3.3006392809123031E-3</v>
      </c>
      <c r="F387" s="28">
        <f>VLOOKUP(B387,viz!$B$3:$E$1863,4,0)</f>
        <v>0</v>
      </c>
      <c r="G387" s="25">
        <f t="shared" si="17"/>
        <v>9.7459722283696995E-2</v>
      </c>
      <c r="I387" s="31">
        <v>36665</v>
      </c>
      <c r="J387" s="20">
        <v>0.10885255038738301</v>
      </c>
      <c r="K387" s="20">
        <v>0</v>
      </c>
      <c r="L387" s="20" t="s">
        <v>122</v>
      </c>
      <c r="M387" s="20">
        <v>0.35505004535533802</v>
      </c>
      <c r="N387" s="20">
        <v>4.7185390287621601E-2</v>
      </c>
      <c r="O387" s="20">
        <v>9.7459722283696995E-2</v>
      </c>
      <c r="P387" s="20" t="s">
        <v>122</v>
      </c>
      <c r="Q387" s="20">
        <v>5.1840745264613998E-2</v>
      </c>
      <c r="R387" s="20" t="s">
        <v>122</v>
      </c>
      <c r="S387" s="20">
        <v>0.277167366504255</v>
      </c>
      <c r="T387" s="20" t="s">
        <v>122</v>
      </c>
      <c r="U387" s="20" t="s">
        <v>122</v>
      </c>
      <c r="V387" s="20">
        <v>0.11108020688848599</v>
      </c>
      <c r="W387" s="20">
        <v>6.0216523415989001E-2</v>
      </c>
      <c r="X387" s="20"/>
      <c r="Y387" s="20"/>
      <c r="Z387" s="20"/>
      <c r="AA387" s="30"/>
    </row>
    <row r="388" spans="1:27" x14ac:dyDescent="0.25">
      <c r="A388">
        <v>352</v>
      </c>
      <c r="B388" s="15">
        <v>36672</v>
      </c>
      <c r="C388" s="25">
        <f t="shared" si="15"/>
        <v>0.108842089772224</v>
      </c>
      <c r="D388" s="25">
        <f>VLOOKUP(B388,input_BB!$B$19:$K$10000,$D$35,0)</f>
        <v>1378.02</v>
      </c>
      <c r="E388" s="27">
        <f t="shared" si="16"/>
        <v>3.2757230364930173E-3</v>
      </c>
      <c r="F388" s="28">
        <f>VLOOKUP(B388,viz!$B$3:$E$1863,4,0)</f>
        <v>1</v>
      </c>
      <c r="G388" s="25">
        <f t="shared" si="17"/>
        <v>9.7465263683558304E-2</v>
      </c>
      <c r="I388" s="31">
        <v>36672</v>
      </c>
      <c r="J388" s="20">
        <v>0.108842089772224</v>
      </c>
      <c r="K388" s="20">
        <v>0</v>
      </c>
      <c r="L388" s="20" t="s">
        <v>122</v>
      </c>
      <c r="M388" s="20">
        <v>0.35498955548512101</v>
      </c>
      <c r="N388" s="20">
        <v>4.7174580084187803E-2</v>
      </c>
      <c r="O388" s="20">
        <v>9.7465263683558304E-2</v>
      </c>
      <c r="P388" s="20" t="s">
        <v>122</v>
      </c>
      <c r="Q388" s="20">
        <v>5.1851145963396197E-2</v>
      </c>
      <c r="R388" s="20" t="s">
        <v>122</v>
      </c>
      <c r="S388" s="20">
        <v>0.27712325581525998</v>
      </c>
      <c r="T388" s="20" t="s">
        <v>122</v>
      </c>
      <c r="U388" s="20" t="s">
        <v>122</v>
      </c>
      <c r="V388" s="20">
        <v>0.111192417389447</v>
      </c>
      <c r="W388" s="20">
        <v>6.0203781579029399E-2</v>
      </c>
      <c r="X388" s="20"/>
      <c r="Y388" s="20"/>
      <c r="Z388" s="20"/>
      <c r="AA388" s="30"/>
    </row>
    <row r="389" spans="1:27" x14ac:dyDescent="0.25">
      <c r="A389">
        <v>353</v>
      </c>
      <c r="B389" s="15">
        <v>36679</v>
      </c>
      <c r="C389" s="25">
        <f t="shared" si="15"/>
        <v>0.108831688761711</v>
      </c>
      <c r="D389" s="25">
        <f>VLOOKUP(B389,input_BB!$B$19:$K$10000,$D$35,0)</f>
        <v>1477.26</v>
      </c>
      <c r="E389" s="27">
        <f t="shared" si="16"/>
        <v>3.2509487649793351E-3</v>
      </c>
      <c r="F389" s="28">
        <f>VLOOKUP(B389,viz!$B$3:$E$1863,4,0)</f>
        <v>0</v>
      </c>
      <c r="G389" s="25">
        <f t="shared" si="17"/>
        <v>9.7471089863832697E-2</v>
      </c>
      <c r="I389" s="31">
        <v>36679</v>
      </c>
      <c r="J389" s="20">
        <v>0.108831688761711</v>
      </c>
      <c r="K389" s="20">
        <v>0</v>
      </c>
      <c r="L389" s="20" t="s">
        <v>122</v>
      </c>
      <c r="M389" s="20">
        <v>0.35492856765721698</v>
      </c>
      <c r="N389" s="20">
        <v>4.71637490925607E-2</v>
      </c>
      <c r="O389" s="20">
        <v>9.7471089863832697E-2</v>
      </c>
      <c r="P389" s="20" t="s">
        <v>122</v>
      </c>
      <c r="Q389" s="20">
        <v>5.1861316354683398E-2</v>
      </c>
      <c r="R389" s="20" t="s">
        <v>122</v>
      </c>
      <c r="S389" s="20">
        <v>0.27708001587126702</v>
      </c>
      <c r="T389" s="20" t="s">
        <v>122</v>
      </c>
      <c r="U389" s="20" t="s">
        <v>122</v>
      </c>
      <c r="V389" s="20">
        <v>0.111304217303435</v>
      </c>
      <c r="W389" s="20">
        <v>6.0191043857003697E-2</v>
      </c>
      <c r="X389" s="20"/>
      <c r="Y389" s="20"/>
      <c r="Z389" s="20"/>
      <c r="AA389" s="30"/>
    </row>
    <row r="390" spans="1:27" x14ac:dyDescent="0.25">
      <c r="A390">
        <v>354</v>
      </c>
      <c r="B390" s="15">
        <v>36686</v>
      </c>
      <c r="C390" s="25">
        <f t="shared" si="15"/>
        <v>0.108821287751198</v>
      </c>
      <c r="D390" s="25">
        <f>VLOOKUP(B390,input_BB!$B$19:$K$10000,$D$35,0)</f>
        <v>1456.95</v>
      </c>
      <c r="E390" s="27">
        <f t="shared" si="16"/>
        <v>3.2261744934656529E-3</v>
      </c>
      <c r="F390" s="28">
        <f>VLOOKUP(B390,viz!$B$3:$E$1863,4,0)</f>
        <v>0</v>
      </c>
      <c r="G390" s="25">
        <f t="shared" si="17"/>
        <v>9.7477675049615603E-2</v>
      </c>
      <c r="I390" s="31">
        <v>36686</v>
      </c>
      <c r="J390" s="20">
        <v>0.108821287751198</v>
      </c>
      <c r="K390" s="20">
        <v>0</v>
      </c>
      <c r="L390" s="20" t="s">
        <v>122</v>
      </c>
      <c r="M390" s="20">
        <v>0.354868094622943</v>
      </c>
      <c r="N390" s="20">
        <v>4.7152952592468801E-2</v>
      </c>
      <c r="O390" s="20">
        <v>9.7477675049615603E-2</v>
      </c>
      <c r="P390" s="20" t="s">
        <v>122</v>
      </c>
      <c r="Q390" s="20">
        <v>5.1871845324433799E-2</v>
      </c>
      <c r="R390" s="20" t="s">
        <v>122</v>
      </c>
      <c r="S390" s="20">
        <v>0.27703514286915099</v>
      </c>
      <c r="T390" s="20" t="s">
        <v>122</v>
      </c>
      <c r="U390" s="20" t="s">
        <v>122</v>
      </c>
      <c r="V390" s="20">
        <v>0.111415965783075</v>
      </c>
      <c r="W390" s="20">
        <v>6.01783237583128E-2</v>
      </c>
      <c r="X390" s="20"/>
      <c r="Y390" s="20"/>
      <c r="Z390" s="20"/>
      <c r="AA390" s="30"/>
    </row>
    <row r="391" spans="1:27" x14ac:dyDescent="0.25">
      <c r="A391">
        <v>355</v>
      </c>
      <c r="B391" s="15">
        <v>36693</v>
      </c>
      <c r="C391" s="25">
        <f t="shared" si="15"/>
        <v>0.10881090909242599</v>
      </c>
      <c r="D391" s="25">
        <f>VLOOKUP(B391,input_BB!$B$19:$K$10000,$D$35,0)</f>
        <v>1464.46</v>
      </c>
      <c r="E391" s="27">
        <f t="shared" si="16"/>
        <v>3.2014534617885843E-3</v>
      </c>
      <c r="F391" s="28">
        <f>VLOOKUP(B391,viz!$B$3:$E$1863,4,0)</f>
        <v>0</v>
      </c>
      <c r="G391" s="25">
        <f t="shared" si="17"/>
        <v>9.7483406996943606E-2</v>
      </c>
      <c r="I391" s="31">
        <v>36693</v>
      </c>
      <c r="J391" s="20">
        <v>0.10881090909242599</v>
      </c>
      <c r="K391" s="20">
        <v>0</v>
      </c>
      <c r="L391" s="20" t="s">
        <v>122</v>
      </c>
      <c r="M391" s="20">
        <v>0.35480840265840002</v>
      </c>
      <c r="N391" s="20">
        <v>4.7142194961823203E-2</v>
      </c>
      <c r="O391" s="20">
        <v>9.7483406996943606E-2</v>
      </c>
      <c r="P391" s="20" t="s">
        <v>122</v>
      </c>
      <c r="Q391" s="20">
        <v>5.18822965881829E-2</v>
      </c>
      <c r="R391" s="20" t="s">
        <v>122</v>
      </c>
      <c r="S391" s="20">
        <v>0.27699105502409199</v>
      </c>
      <c r="T391" s="20" t="s">
        <v>122</v>
      </c>
      <c r="U391" s="20" t="s">
        <v>122</v>
      </c>
      <c r="V391" s="20">
        <v>0.111526970318162</v>
      </c>
      <c r="W391" s="20">
        <v>6.0165673452396602E-2</v>
      </c>
      <c r="X391" s="20"/>
      <c r="Y391" s="20"/>
      <c r="Z391" s="20"/>
      <c r="AA391" s="30"/>
    </row>
    <row r="392" spans="1:27" x14ac:dyDescent="0.25">
      <c r="A392">
        <v>356</v>
      </c>
      <c r="B392" s="15">
        <v>36700</v>
      </c>
      <c r="C392" s="25">
        <f t="shared" si="15"/>
        <v>0.10880054533481601</v>
      </c>
      <c r="D392" s="25">
        <f>VLOOKUP(B392,input_BB!$B$19:$K$10000,$D$35,0)</f>
        <v>1441.48</v>
      </c>
      <c r="E392" s="27">
        <f t="shared" si="16"/>
        <v>3.1767679233391318E-3</v>
      </c>
      <c r="F392" s="28">
        <f>VLOOKUP(B392,viz!$B$3:$E$1863,4,0)</f>
        <v>0</v>
      </c>
      <c r="G392" s="25">
        <f t="shared" si="17"/>
        <v>9.74891335483275E-2</v>
      </c>
      <c r="I392" s="31">
        <v>36700</v>
      </c>
      <c r="J392" s="20">
        <v>0.10880054533481601</v>
      </c>
      <c r="K392" s="20">
        <v>0</v>
      </c>
      <c r="L392" s="20" t="s">
        <v>122</v>
      </c>
      <c r="M392" s="20">
        <v>0.35474795545690002</v>
      </c>
      <c r="N392" s="20">
        <v>4.71314220063664E-2</v>
      </c>
      <c r="O392" s="20">
        <v>9.74891335483275E-2</v>
      </c>
      <c r="P392" s="20" t="s">
        <v>122</v>
      </c>
      <c r="Q392" s="20">
        <v>5.1892369454234699E-2</v>
      </c>
      <c r="R392" s="20" t="s">
        <v>122</v>
      </c>
      <c r="S392" s="20">
        <v>0.27694751142287299</v>
      </c>
      <c r="T392" s="20" t="s">
        <v>122</v>
      </c>
      <c r="U392" s="20" t="s">
        <v>122</v>
      </c>
      <c r="V392" s="20">
        <v>0.11163863090206499</v>
      </c>
      <c r="W392" s="20">
        <v>6.0152977209233197E-2</v>
      </c>
      <c r="X392" s="20"/>
      <c r="Y392" s="20"/>
      <c r="Z392" s="20"/>
      <c r="AA392" s="30"/>
    </row>
    <row r="393" spans="1:27" x14ac:dyDescent="0.25">
      <c r="A393">
        <v>357</v>
      </c>
      <c r="B393" s="15">
        <v>36707</v>
      </c>
      <c r="C393" s="25">
        <f t="shared" si="15"/>
        <v>0.108790256083012</v>
      </c>
      <c r="D393" s="25">
        <f>VLOOKUP(B393,input_BB!$B$19:$K$10000,$D$35,0)</f>
        <v>1454.6</v>
      </c>
      <c r="E393" s="27">
        <f t="shared" si="16"/>
        <v>3.1522598510180387E-3</v>
      </c>
      <c r="F393" s="28">
        <f>VLOOKUP(B393,viz!$B$3:$E$1863,4,0)</f>
        <v>0</v>
      </c>
      <c r="G393" s="25">
        <f t="shared" si="17"/>
        <v>9.7494196477137807E-2</v>
      </c>
      <c r="I393" s="31">
        <v>36707</v>
      </c>
      <c r="J393" s="20">
        <v>0.108790256083012</v>
      </c>
      <c r="K393" s="20">
        <v>1</v>
      </c>
      <c r="L393" s="20" t="s">
        <v>122</v>
      </c>
      <c r="M393" s="20">
        <v>0.35468860144255099</v>
      </c>
      <c r="N393" s="20">
        <v>4.7120757310424602E-2</v>
      </c>
      <c r="O393" s="20">
        <v>9.7494196477137807E-2</v>
      </c>
      <c r="P393" s="20" t="s">
        <v>122</v>
      </c>
      <c r="Q393" s="20">
        <v>5.1902526900645E-2</v>
      </c>
      <c r="R393" s="20" t="s">
        <v>122</v>
      </c>
      <c r="S393" s="20">
        <v>0.27690421155881501</v>
      </c>
      <c r="T393" s="20" t="s">
        <v>122</v>
      </c>
      <c r="U393" s="20" t="s">
        <v>122</v>
      </c>
      <c r="V393" s="20">
        <v>0.111749266992951</v>
      </c>
      <c r="W393" s="20">
        <v>6.01404393174758E-2</v>
      </c>
      <c r="X393" s="20"/>
      <c r="Y393" s="20"/>
      <c r="Z393" s="20"/>
      <c r="AA393" s="30"/>
    </row>
    <row r="394" spans="1:27" x14ac:dyDescent="0.25">
      <c r="A394">
        <v>358</v>
      </c>
      <c r="B394" s="15">
        <v>36714</v>
      </c>
      <c r="C394" s="25">
        <f t="shared" si="15"/>
        <v>0.108779951930046</v>
      </c>
      <c r="D394" s="25">
        <f>VLOOKUP(B394,input_BB!$B$19:$K$10000,$D$35,0)</f>
        <v>1478.9</v>
      </c>
      <c r="E394" s="27">
        <f t="shared" si="16"/>
        <v>3.127716285469363E-3</v>
      </c>
      <c r="F394" s="28">
        <f>VLOOKUP(B394,viz!$B$3:$E$1863,4,0)</f>
        <v>0</v>
      </c>
      <c r="G394" s="25">
        <f t="shared" si="17"/>
        <v>9.7500099884346006E-2</v>
      </c>
      <c r="I394" s="31">
        <v>36714</v>
      </c>
      <c r="J394" s="20">
        <v>0.108779951930046</v>
      </c>
      <c r="K394" s="20">
        <v>0</v>
      </c>
      <c r="L394" s="20" t="s">
        <v>122</v>
      </c>
      <c r="M394" s="20">
        <v>0.35462896833417401</v>
      </c>
      <c r="N394" s="20">
        <v>4.7110139781066603E-2</v>
      </c>
      <c r="O394" s="20">
        <v>9.7500099884346006E-2</v>
      </c>
      <c r="P394" s="20" t="s">
        <v>122</v>
      </c>
      <c r="Q394" s="20">
        <v>5.1912972628443299E-2</v>
      </c>
      <c r="R394" s="20" t="s">
        <v>122</v>
      </c>
      <c r="S394" s="20">
        <v>0.276859878576876</v>
      </c>
      <c r="T394" s="20" t="s">
        <v>122</v>
      </c>
      <c r="U394" s="20" t="s">
        <v>122</v>
      </c>
      <c r="V394" s="20">
        <v>0.111860005529529</v>
      </c>
      <c r="W394" s="20">
        <v>6.0127935265565501E-2</v>
      </c>
      <c r="X394" s="20"/>
      <c r="Y394" s="20"/>
      <c r="Z394" s="20"/>
      <c r="AA394" s="30"/>
    </row>
    <row r="395" spans="1:27" x14ac:dyDescent="0.25">
      <c r="A395">
        <v>359</v>
      </c>
      <c r="B395" s="15">
        <v>36721</v>
      </c>
      <c r="C395" s="25">
        <f t="shared" si="15"/>
        <v>0.37471577525138899</v>
      </c>
      <c r="D395" s="25">
        <f>VLOOKUP(B395,input_BB!$B$19:$K$10000,$D$35,0)</f>
        <v>1509.98</v>
      </c>
      <c r="E395" s="27">
        <f t="shared" si="16"/>
        <v>0.63656292759909272</v>
      </c>
      <c r="F395" s="28">
        <f>VLOOKUP(B395,viz!$B$3:$E$1863,4,0)</f>
        <v>0</v>
      </c>
      <c r="G395" s="25">
        <f t="shared" si="17"/>
        <v>8.4972727085147207E-2</v>
      </c>
      <c r="I395" s="31">
        <v>36721</v>
      </c>
      <c r="J395" s="20">
        <v>0.37471577525138899</v>
      </c>
      <c r="K395" s="20">
        <v>0</v>
      </c>
      <c r="L395" s="20" t="s">
        <v>122</v>
      </c>
      <c r="M395" s="20">
        <v>0.29673579118660898</v>
      </c>
      <c r="N395" s="20">
        <v>4.6252286434078797E-2</v>
      </c>
      <c r="O395" s="20">
        <v>8.4972727085147207E-2</v>
      </c>
      <c r="P395" s="20">
        <v>5.4692220321217101E-2</v>
      </c>
      <c r="Q395" s="20">
        <v>5.2124317884138197E-2</v>
      </c>
      <c r="R395" s="20" t="s">
        <v>122</v>
      </c>
      <c r="S395" s="20">
        <v>0.29884503689887498</v>
      </c>
      <c r="T395" s="20">
        <v>3.5076929387013303E-2</v>
      </c>
      <c r="U395" s="20" t="s">
        <v>122</v>
      </c>
      <c r="V395" s="20">
        <v>0.13130069080292101</v>
      </c>
      <c r="W395" s="20" t="s">
        <v>122</v>
      </c>
      <c r="X395" s="20"/>
      <c r="Y395" s="20"/>
      <c r="Z395" s="20"/>
      <c r="AA395" s="30"/>
    </row>
    <row r="396" spans="1:27" x14ac:dyDescent="0.25">
      <c r="A396">
        <v>360</v>
      </c>
      <c r="B396" s="15">
        <v>36728</v>
      </c>
      <c r="C396" s="25">
        <f t="shared" si="15"/>
        <v>0.33511579036712602</v>
      </c>
      <c r="D396" s="25">
        <f>VLOOKUP(B396,input_BB!$B$19:$K$10000,$D$35,0)</f>
        <v>1480.19</v>
      </c>
      <c r="E396" s="27">
        <f t="shared" si="16"/>
        <v>0.54223932546118447</v>
      </c>
      <c r="F396" s="28">
        <f>VLOOKUP(B396,viz!$B$3:$E$1863,4,0)</f>
        <v>0</v>
      </c>
      <c r="G396" s="25">
        <f t="shared" si="17"/>
        <v>8.9688667650181006E-2</v>
      </c>
      <c r="I396" s="31">
        <v>36728</v>
      </c>
      <c r="J396" s="20">
        <v>0.33511579036712602</v>
      </c>
      <c r="K396" s="20">
        <v>0</v>
      </c>
      <c r="L396" s="20" t="s">
        <v>122</v>
      </c>
      <c r="M396" s="20">
        <v>0.31469042236741801</v>
      </c>
      <c r="N396" s="20">
        <v>4.90484011743966E-2</v>
      </c>
      <c r="O396" s="20">
        <v>8.9688667650181006E-2</v>
      </c>
      <c r="P396" s="20" t="s">
        <v>122</v>
      </c>
      <c r="Q396" s="20">
        <v>5.58110061223617E-2</v>
      </c>
      <c r="R396" s="20" t="s">
        <v>122</v>
      </c>
      <c r="S396" s="20">
        <v>0.351958140851999</v>
      </c>
      <c r="T396" s="20" t="s">
        <v>122</v>
      </c>
      <c r="U396" s="20" t="s">
        <v>122</v>
      </c>
      <c r="V396" s="20">
        <v>0.138803361833643</v>
      </c>
      <c r="W396" s="20" t="s">
        <v>122</v>
      </c>
      <c r="X396" s="20"/>
      <c r="Y396" s="20"/>
      <c r="Z396" s="20"/>
      <c r="AA396" s="30"/>
    </row>
    <row r="397" spans="1:27" x14ac:dyDescent="0.25">
      <c r="A397">
        <v>361</v>
      </c>
      <c r="B397" s="15">
        <v>36735</v>
      </c>
      <c r="C397" s="25">
        <f t="shared" si="15"/>
        <v>0.33510595560073902</v>
      </c>
      <c r="D397" s="25">
        <f>VLOOKUP(B397,input_BB!$B$19:$K$10000,$D$35,0)</f>
        <v>1419.89</v>
      </c>
      <c r="E397" s="27">
        <f t="shared" si="16"/>
        <v>0.54221589993224761</v>
      </c>
      <c r="F397" s="28">
        <f>VLOOKUP(B397,viz!$B$3:$E$1863,4,0)</f>
        <v>0</v>
      </c>
      <c r="G397" s="25">
        <f t="shared" si="17"/>
        <v>8.9700478277613599E-2</v>
      </c>
      <c r="I397" s="31">
        <v>36735</v>
      </c>
      <c r="J397" s="20">
        <v>0.33510595560073902</v>
      </c>
      <c r="K397" s="20">
        <v>0</v>
      </c>
      <c r="L397" s="20" t="s">
        <v>122</v>
      </c>
      <c r="M397" s="20">
        <v>0.31463941171438098</v>
      </c>
      <c r="N397" s="20">
        <v>4.9036837028356699E-2</v>
      </c>
      <c r="O397" s="20">
        <v>8.9700478277613599E-2</v>
      </c>
      <c r="P397" s="20" t="s">
        <v>122</v>
      </c>
      <c r="Q397" s="20">
        <v>5.5819156399882601E-2</v>
      </c>
      <c r="R397" s="20" t="s">
        <v>122</v>
      </c>
      <c r="S397" s="20">
        <v>0.35190479177849798</v>
      </c>
      <c r="T397" s="20" t="s">
        <v>122</v>
      </c>
      <c r="U397" s="20" t="s">
        <v>122</v>
      </c>
      <c r="V397" s="20">
        <v>0.13889932480126899</v>
      </c>
      <c r="W397" s="20" t="s">
        <v>122</v>
      </c>
      <c r="X397" s="20"/>
      <c r="Y397" s="20"/>
      <c r="Z397" s="20"/>
      <c r="AA397" s="30"/>
    </row>
    <row r="398" spans="1:27" x14ac:dyDescent="0.25">
      <c r="A398">
        <v>362</v>
      </c>
      <c r="B398" s="15">
        <v>36742</v>
      </c>
      <c r="C398" s="25">
        <f t="shared" si="15"/>
        <v>0.110955700278282</v>
      </c>
      <c r="D398" s="25">
        <f>VLOOKUP(B398,input_BB!$B$19:$K$10000,$D$35,0)</f>
        <v>1462.93</v>
      </c>
      <c r="E398" s="27">
        <f t="shared" si="16"/>
        <v>8.3101531513172493E-3</v>
      </c>
      <c r="F398" s="28">
        <f>VLOOKUP(B398,viz!$B$3:$E$1863,4,0)</f>
        <v>0</v>
      </c>
      <c r="G398" s="25">
        <f t="shared" si="17"/>
        <v>8.9712184948596105E-2</v>
      </c>
      <c r="I398" s="31">
        <v>36742</v>
      </c>
      <c r="J398" s="20">
        <v>0.110955700278282</v>
      </c>
      <c r="K398" s="20">
        <v>0</v>
      </c>
      <c r="L398" s="20" t="s">
        <v>122</v>
      </c>
      <c r="M398" s="20">
        <v>0.314587436935445</v>
      </c>
      <c r="N398" s="20">
        <v>4.9025362672912402E-2</v>
      </c>
      <c r="O398" s="20">
        <v>8.9712184948596105E-2</v>
      </c>
      <c r="P398" s="20" t="s">
        <v>122</v>
      </c>
      <c r="Q398" s="20">
        <v>5.5827525587374E-2</v>
      </c>
      <c r="R398" s="20" t="s">
        <v>122</v>
      </c>
      <c r="S398" s="20">
        <v>0.35185250985348399</v>
      </c>
      <c r="T398" s="20" t="s">
        <v>122</v>
      </c>
      <c r="U398" s="20" t="s">
        <v>122</v>
      </c>
      <c r="V398" s="20">
        <v>0.13899498000218899</v>
      </c>
      <c r="W398" s="20" t="s">
        <v>122</v>
      </c>
      <c r="X398" s="20"/>
      <c r="Y398" s="20"/>
      <c r="Z398" s="20"/>
      <c r="AA398" s="30"/>
    </row>
    <row r="399" spans="1:27" x14ac:dyDescent="0.25">
      <c r="A399">
        <v>363</v>
      </c>
      <c r="B399" s="15">
        <v>36749</v>
      </c>
      <c r="C399" s="25">
        <f t="shared" si="15"/>
        <v>0.17106783390045199</v>
      </c>
      <c r="D399" s="25">
        <f>VLOOKUP(B399,input_BB!$B$19:$K$10000,$D$35,0)</f>
        <v>1471.84</v>
      </c>
      <c r="E399" s="27">
        <f t="shared" si="16"/>
        <v>0.15149184859917564</v>
      </c>
      <c r="F399" s="28">
        <f>VLOOKUP(B399,viz!$B$3:$E$1863,4,0)</f>
        <v>0</v>
      </c>
      <c r="G399" s="25">
        <f t="shared" si="17"/>
        <v>7.6756355907374202E-2</v>
      </c>
      <c r="I399" s="31">
        <v>36749</v>
      </c>
      <c r="J399" s="20">
        <v>0.17106783390045199</v>
      </c>
      <c r="K399" s="20">
        <v>0</v>
      </c>
      <c r="L399" s="20" t="s">
        <v>122</v>
      </c>
      <c r="M399" s="20">
        <v>0.315945066829601</v>
      </c>
      <c r="N399" s="20">
        <v>4.9608210415554799E-2</v>
      </c>
      <c r="O399" s="20">
        <v>7.6756355907374202E-2</v>
      </c>
      <c r="P399" s="20">
        <v>4.4644026051943002E-2</v>
      </c>
      <c r="Q399" s="20">
        <v>5.1732250696918003E-2</v>
      </c>
      <c r="R399" s="20" t="s">
        <v>122</v>
      </c>
      <c r="S399" s="20">
        <v>0.30210251405856697</v>
      </c>
      <c r="T399" s="20">
        <v>4.2347450520199503E-2</v>
      </c>
      <c r="U399" s="20" t="s">
        <v>122</v>
      </c>
      <c r="V399" s="20">
        <v>0.116864125519843</v>
      </c>
      <c r="W399" s="20" t="s">
        <v>122</v>
      </c>
      <c r="X399" s="20"/>
      <c r="Y399" s="20"/>
      <c r="Z399" s="20"/>
      <c r="AA399" s="30"/>
    </row>
    <row r="400" spans="1:27" x14ac:dyDescent="0.25">
      <c r="A400">
        <v>364</v>
      </c>
      <c r="B400" s="15">
        <v>36756</v>
      </c>
      <c r="C400" s="25">
        <f t="shared" si="15"/>
        <v>0.109596654772758</v>
      </c>
      <c r="D400" s="25">
        <f>VLOOKUP(B400,input_BB!$B$19:$K$10000,$D$35,0)</f>
        <v>1491.72</v>
      </c>
      <c r="E400" s="27">
        <f t="shared" si="16"/>
        <v>5.0730289977345315E-3</v>
      </c>
      <c r="F400" s="28">
        <f>VLOOKUP(B400,viz!$B$3:$E$1863,4,0)</f>
        <v>0</v>
      </c>
      <c r="G400" s="25">
        <f t="shared" si="17"/>
        <v>9.5331603114174907E-2</v>
      </c>
      <c r="I400" s="31">
        <v>36756</v>
      </c>
      <c r="J400" s="20">
        <v>0.109596654772758</v>
      </c>
      <c r="K400" s="20">
        <v>0</v>
      </c>
      <c r="L400" s="20" t="s">
        <v>122</v>
      </c>
      <c r="M400" s="20">
        <v>0.35004884321455998</v>
      </c>
      <c r="N400" s="20">
        <v>4.6854566971580303E-2</v>
      </c>
      <c r="O400" s="20">
        <v>9.5331603114174907E-2</v>
      </c>
      <c r="P400" s="20" t="s">
        <v>122</v>
      </c>
      <c r="Q400" s="20">
        <v>4.9925330524609797E-2</v>
      </c>
      <c r="R400" s="20" t="s">
        <v>122</v>
      </c>
      <c r="S400" s="20">
        <v>0.34646099856957902</v>
      </c>
      <c r="T400" s="20" t="s">
        <v>122</v>
      </c>
      <c r="U400" s="20" t="s">
        <v>122</v>
      </c>
      <c r="V400" s="20">
        <v>0.11137865760549601</v>
      </c>
      <c r="W400" s="20" t="s">
        <v>122</v>
      </c>
      <c r="X400" s="20"/>
      <c r="Y400" s="20"/>
      <c r="Z400" s="20"/>
      <c r="AA400" s="30"/>
    </row>
    <row r="401" spans="1:27" x14ac:dyDescent="0.25">
      <c r="A401">
        <v>365</v>
      </c>
      <c r="B401" s="15">
        <v>36763</v>
      </c>
      <c r="C401" s="25">
        <f t="shared" si="15"/>
        <v>0.10958535224199301</v>
      </c>
      <c r="D401" s="25">
        <f>VLOOKUP(B401,input_BB!$B$19:$K$10000,$D$35,0)</f>
        <v>1506.45</v>
      </c>
      <c r="E401" s="27">
        <f t="shared" si="16"/>
        <v>5.0461073860686581E-3</v>
      </c>
      <c r="F401" s="28">
        <f>VLOOKUP(B401,viz!$B$3:$E$1863,4,0)</f>
        <v>0</v>
      </c>
      <c r="G401" s="25">
        <f t="shared" si="17"/>
        <v>9.5336993588548996E-2</v>
      </c>
      <c r="I401" s="31">
        <v>36763</v>
      </c>
      <c r="J401" s="20">
        <v>0.10958535224199301</v>
      </c>
      <c r="K401" s="20">
        <v>0</v>
      </c>
      <c r="L401" s="20" t="s">
        <v>122</v>
      </c>
      <c r="M401" s="20">
        <v>0.349987623696844</v>
      </c>
      <c r="N401" s="20">
        <v>4.68435114378929E-2</v>
      </c>
      <c r="O401" s="20">
        <v>9.5336993588548996E-2</v>
      </c>
      <c r="P401" s="20" t="s">
        <v>122</v>
      </c>
      <c r="Q401" s="20">
        <v>4.9936832599611597E-2</v>
      </c>
      <c r="R401" s="20" t="s">
        <v>122</v>
      </c>
      <c r="S401" s="20">
        <v>0.34640133194707301</v>
      </c>
      <c r="T401" s="20" t="s">
        <v>122</v>
      </c>
      <c r="U401" s="20" t="s">
        <v>122</v>
      </c>
      <c r="V401" s="20">
        <v>0.11149370673003001</v>
      </c>
      <c r="W401" s="20" t="s">
        <v>122</v>
      </c>
      <c r="X401" s="20"/>
      <c r="Y401" s="20"/>
      <c r="Z401" s="20"/>
      <c r="AA401" s="30"/>
    </row>
    <row r="402" spans="1:27" x14ac:dyDescent="0.25">
      <c r="A402">
        <v>366</v>
      </c>
      <c r="B402" s="15">
        <v>36770</v>
      </c>
      <c r="C402" s="25">
        <f t="shared" si="15"/>
        <v>0.10957408696413</v>
      </c>
      <c r="D402" s="25">
        <f>VLOOKUP(B402,input_BB!$B$19:$K$10000,$D$35,0)</f>
        <v>1520.77</v>
      </c>
      <c r="E402" s="27">
        <f t="shared" si="16"/>
        <v>5.0192745074645675E-3</v>
      </c>
      <c r="F402" s="28">
        <f>VLOOKUP(B402,viz!$B$3:$E$1863,4,0)</f>
        <v>0</v>
      </c>
      <c r="G402" s="25">
        <f t="shared" si="17"/>
        <v>9.5343885182290103E-2</v>
      </c>
      <c r="I402" s="31">
        <v>36770</v>
      </c>
      <c r="J402" s="20">
        <v>0.10957408696413</v>
      </c>
      <c r="K402" s="20">
        <v>0</v>
      </c>
      <c r="L402" s="20" t="s">
        <v>122</v>
      </c>
      <c r="M402" s="20">
        <v>0.34992603099021702</v>
      </c>
      <c r="N402" s="20">
        <v>4.6832465194613301E-2</v>
      </c>
      <c r="O402" s="20">
        <v>9.5343885182290103E-2</v>
      </c>
      <c r="P402" s="20" t="s">
        <v>122</v>
      </c>
      <c r="Q402" s="20">
        <v>4.9948458592934397E-2</v>
      </c>
      <c r="R402" s="20" t="s">
        <v>122</v>
      </c>
      <c r="S402" s="20">
        <v>0.34634055920780399</v>
      </c>
      <c r="T402" s="20" t="s">
        <v>122</v>
      </c>
      <c r="U402" s="20" t="s">
        <v>122</v>
      </c>
      <c r="V402" s="20">
        <v>0.111608600832141</v>
      </c>
      <c r="W402" s="20" t="s">
        <v>122</v>
      </c>
      <c r="X402" s="20"/>
      <c r="Y402" s="20"/>
      <c r="Z402" s="20"/>
      <c r="AA402" s="30"/>
    </row>
    <row r="403" spans="1:27" x14ac:dyDescent="0.25">
      <c r="A403">
        <v>367</v>
      </c>
      <c r="B403" s="15">
        <v>36777</v>
      </c>
      <c r="C403" s="25">
        <f t="shared" si="15"/>
        <v>0.10956282913684801</v>
      </c>
      <c r="D403" s="25">
        <f>VLOOKUP(B403,input_BB!$B$19:$K$10000,$D$35,0)</f>
        <v>1494.5</v>
      </c>
      <c r="E403" s="27">
        <f t="shared" si="16"/>
        <v>4.9924593754743021E-3</v>
      </c>
      <c r="F403" s="28">
        <f>VLOOKUP(B403,viz!$B$3:$E$1863,4,0)</f>
        <v>0</v>
      </c>
      <c r="G403" s="25">
        <f t="shared" si="17"/>
        <v>9.5351522526586005E-2</v>
      </c>
      <c r="I403" s="31">
        <v>36777</v>
      </c>
      <c r="J403" s="20">
        <v>0.10956282913684801</v>
      </c>
      <c r="K403" s="20">
        <v>0</v>
      </c>
      <c r="L403" s="20" t="s">
        <v>122</v>
      </c>
      <c r="M403" s="20">
        <v>0.34986344788247298</v>
      </c>
      <c r="N403" s="20">
        <v>4.6821428107836301E-2</v>
      </c>
      <c r="O403" s="20">
        <v>9.5351522526586005E-2</v>
      </c>
      <c r="P403" s="20" t="s">
        <v>122</v>
      </c>
      <c r="Q403" s="20">
        <v>4.9960139935094197E-2</v>
      </c>
      <c r="R403" s="20" t="s">
        <v>122</v>
      </c>
      <c r="S403" s="20">
        <v>0.34628076620041198</v>
      </c>
      <c r="T403" s="20" t="s">
        <v>122</v>
      </c>
      <c r="U403" s="20" t="s">
        <v>122</v>
      </c>
      <c r="V403" s="20">
        <v>0.111722695347599</v>
      </c>
      <c r="W403" s="20" t="s">
        <v>122</v>
      </c>
      <c r="X403" s="20"/>
      <c r="Y403" s="20"/>
      <c r="Z403" s="20"/>
      <c r="AA403" s="30"/>
    </row>
    <row r="404" spans="1:27" x14ac:dyDescent="0.25">
      <c r="A404">
        <v>368</v>
      </c>
      <c r="B404" s="15">
        <v>36784</v>
      </c>
      <c r="C404" s="25">
        <f t="shared" si="15"/>
        <v>0.109551623463631</v>
      </c>
      <c r="D404" s="25">
        <f>VLOOKUP(B404,input_BB!$B$19:$K$10000,$D$35,0)</f>
        <v>1465.81</v>
      </c>
      <c r="E404" s="27">
        <f t="shared" si="16"/>
        <v>4.9657684697757823E-3</v>
      </c>
      <c r="F404" s="28">
        <f>VLOOKUP(B404,viz!$B$3:$E$1863,4,0)</f>
        <v>0</v>
      </c>
      <c r="G404" s="25">
        <f t="shared" si="17"/>
        <v>9.5356771103818003E-2</v>
      </c>
      <c r="I404" s="31">
        <v>36784</v>
      </c>
      <c r="J404" s="20">
        <v>0.109551623463631</v>
      </c>
      <c r="K404" s="20">
        <v>0</v>
      </c>
      <c r="L404" s="20" t="s">
        <v>122</v>
      </c>
      <c r="M404" s="20">
        <v>0.34980313991448903</v>
      </c>
      <c r="N404" s="20">
        <v>4.6810478799283101E-2</v>
      </c>
      <c r="O404" s="20">
        <v>9.5356771103818003E-2</v>
      </c>
      <c r="P404" s="20" t="s">
        <v>122</v>
      </c>
      <c r="Q404" s="20">
        <v>4.9972030185469099E-2</v>
      </c>
      <c r="R404" s="20" t="s">
        <v>122</v>
      </c>
      <c r="S404" s="20">
        <v>0.34622060275236499</v>
      </c>
      <c r="T404" s="20" t="s">
        <v>122</v>
      </c>
      <c r="U404" s="20" t="s">
        <v>122</v>
      </c>
      <c r="V404" s="20">
        <v>0.111836977244576</v>
      </c>
      <c r="W404" s="20" t="s">
        <v>122</v>
      </c>
      <c r="X404" s="20"/>
      <c r="Y404" s="20"/>
      <c r="Z404" s="20"/>
      <c r="AA404" s="30"/>
    </row>
    <row r="405" spans="1:27" x14ac:dyDescent="0.25">
      <c r="A405">
        <v>369</v>
      </c>
      <c r="B405" s="15">
        <v>36791</v>
      </c>
      <c r="C405" s="25">
        <f t="shared" si="15"/>
        <v>0.109540455043316</v>
      </c>
      <c r="D405" s="25">
        <f>VLOOKUP(B405,input_BB!$B$19:$K$10000,$D$35,0)</f>
        <v>1448.72</v>
      </c>
      <c r="E405" s="27">
        <f t="shared" si="16"/>
        <v>4.9391662971391111E-3</v>
      </c>
      <c r="F405" s="28">
        <f>VLOOKUP(B405,viz!$B$3:$E$1863,4,0)</f>
        <v>0</v>
      </c>
      <c r="G405" s="25">
        <f t="shared" si="17"/>
        <v>9.5364115586520207E-2</v>
      </c>
      <c r="I405" s="31">
        <v>36791</v>
      </c>
      <c r="J405" s="20">
        <v>0.109540455043316</v>
      </c>
      <c r="K405" s="20">
        <v>0</v>
      </c>
      <c r="L405" s="20" t="s">
        <v>122</v>
      </c>
      <c r="M405" s="20">
        <v>0.34974156844649001</v>
      </c>
      <c r="N405" s="20">
        <v>4.6799602326157402E-2</v>
      </c>
      <c r="O405" s="20">
        <v>9.5364115586520207E-2</v>
      </c>
      <c r="P405" s="20" t="s">
        <v>122</v>
      </c>
      <c r="Q405" s="20">
        <v>4.9983678170600503E-2</v>
      </c>
      <c r="R405" s="20" t="s">
        <v>122</v>
      </c>
      <c r="S405" s="20">
        <v>0.34616049980591301</v>
      </c>
      <c r="T405" s="20" t="s">
        <v>122</v>
      </c>
      <c r="U405" s="20" t="s">
        <v>122</v>
      </c>
      <c r="V405" s="20">
        <v>0.11195053566431901</v>
      </c>
      <c r="W405" s="20" t="s">
        <v>122</v>
      </c>
      <c r="X405" s="20"/>
      <c r="Y405" s="20"/>
      <c r="Z405" s="20"/>
      <c r="AA405" s="30"/>
    </row>
    <row r="406" spans="1:27" x14ac:dyDescent="0.25">
      <c r="A406">
        <v>370</v>
      </c>
      <c r="B406" s="15">
        <v>36798</v>
      </c>
      <c r="C406" s="25">
        <f t="shared" si="15"/>
        <v>0.109529301524162</v>
      </c>
      <c r="D406" s="25">
        <f>VLOOKUP(B406,input_BB!$B$19:$K$10000,$D$35,0)</f>
        <v>1436.51</v>
      </c>
      <c r="E406" s="27">
        <f t="shared" si="16"/>
        <v>4.9125996177276435E-3</v>
      </c>
      <c r="F406" s="28">
        <f>VLOOKUP(B406,viz!$B$3:$E$1863,4,0)</f>
        <v>1</v>
      </c>
      <c r="G406" s="25">
        <f t="shared" si="17"/>
        <v>9.53701477991621E-2</v>
      </c>
      <c r="I406" s="31">
        <v>36798</v>
      </c>
      <c r="J406" s="20">
        <v>0.109529301524162</v>
      </c>
      <c r="K406" s="20">
        <v>0</v>
      </c>
      <c r="L406" s="20" t="s">
        <v>122</v>
      </c>
      <c r="M406" s="20">
        <v>0.34968048425656201</v>
      </c>
      <c r="N406" s="20">
        <v>4.6788550834599499E-2</v>
      </c>
      <c r="O406" s="20">
        <v>9.53701477991621E-2</v>
      </c>
      <c r="P406" s="20" t="s">
        <v>122</v>
      </c>
      <c r="Q406" s="20">
        <v>4.9995151502774497E-2</v>
      </c>
      <c r="R406" s="20" t="s">
        <v>122</v>
      </c>
      <c r="S406" s="20">
        <v>0.34610152261469901</v>
      </c>
      <c r="T406" s="20" t="s">
        <v>122</v>
      </c>
      <c r="U406" s="20" t="s">
        <v>122</v>
      </c>
      <c r="V406" s="20">
        <v>0.11206414299220301</v>
      </c>
      <c r="W406" s="20" t="s">
        <v>122</v>
      </c>
      <c r="X406" s="20"/>
      <c r="Y406" s="20"/>
      <c r="Z406" s="20"/>
      <c r="AA406" s="30"/>
    </row>
    <row r="407" spans="1:27" x14ac:dyDescent="0.25">
      <c r="A407">
        <v>371</v>
      </c>
      <c r="B407" s="15">
        <v>36805</v>
      </c>
      <c r="C407" s="25">
        <f t="shared" si="15"/>
        <v>0.109518177807331</v>
      </c>
      <c r="D407" s="25">
        <f>VLOOKUP(B407,input_BB!$B$19:$K$10000,$D$35,0)</f>
        <v>1408.99</v>
      </c>
      <c r="E407" s="27">
        <f t="shared" si="16"/>
        <v>4.8861039247689603E-3</v>
      </c>
      <c r="F407" s="28">
        <f>VLOOKUP(B407,viz!$B$3:$E$1863,4,0)</f>
        <v>1</v>
      </c>
      <c r="G407" s="25">
        <f t="shared" si="17"/>
        <v>9.5377481195853306E-2</v>
      </c>
      <c r="I407" s="31">
        <v>36805</v>
      </c>
      <c r="J407" s="20">
        <v>0.109518177807331</v>
      </c>
      <c r="K407" s="20">
        <v>0</v>
      </c>
      <c r="L407" s="20" t="s">
        <v>122</v>
      </c>
      <c r="M407" s="20">
        <v>0.34961955144492002</v>
      </c>
      <c r="N407" s="20">
        <v>4.6777621161592002E-2</v>
      </c>
      <c r="O407" s="20">
        <v>9.5377481195853306E-2</v>
      </c>
      <c r="P407" s="20" t="s">
        <v>122</v>
      </c>
      <c r="Q407" s="20">
        <v>5.00065973650268E-2</v>
      </c>
      <c r="R407" s="20" t="s">
        <v>122</v>
      </c>
      <c r="S407" s="20">
        <v>0.34604133602533399</v>
      </c>
      <c r="T407" s="20" t="s">
        <v>122</v>
      </c>
      <c r="U407" s="20" t="s">
        <v>122</v>
      </c>
      <c r="V407" s="20">
        <v>0.112177412807273</v>
      </c>
      <c r="W407" s="20" t="s">
        <v>122</v>
      </c>
      <c r="X407" s="20"/>
      <c r="Y407" s="20"/>
      <c r="Z407" s="20"/>
      <c r="AA407" s="30"/>
    </row>
    <row r="408" spans="1:27" x14ac:dyDescent="0.25">
      <c r="A408">
        <v>372</v>
      </c>
      <c r="B408" s="15">
        <v>36812</v>
      </c>
      <c r="C408" s="25">
        <f t="shared" si="15"/>
        <v>0.10950706154108</v>
      </c>
      <c r="D408" s="25">
        <f>VLOOKUP(B408,input_BB!$B$19:$K$10000,$D$35,0)</f>
        <v>1374.17</v>
      </c>
      <c r="E408" s="27">
        <f t="shared" si="16"/>
        <v>4.8596259784216894E-3</v>
      </c>
      <c r="F408" s="28">
        <f>VLOOKUP(B408,viz!$B$3:$E$1863,4,0)</f>
        <v>1</v>
      </c>
      <c r="G408" s="25">
        <f t="shared" si="17"/>
        <v>9.5383347375790697E-2</v>
      </c>
      <c r="I408" s="31">
        <v>36812</v>
      </c>
      <c r="J408" s="20">
        <v>0.10950706154108</v>
      </c>
      <c r="K408" s="20">
        <v>0</v>
      </c>
      <c r="L408" s="20" t="s">
        <v>122</v>
      </c>
      <c r="M408" s="20">
        <v>0.34955919622991999</v>
      </c>
      <c r="N408" s="20">
        <v>4.6766847482487002E-2</v>
      </c>
      <c r="O408" s="20">
        <v>9.5383347375790697E-2</v>
      </c>
      <c r="P408" s="20" t="s">
        <v>122</v>
      </c>
      <c r="Q408" s="20">
        <v>5.0017987017743397E-2</v>
      </c>
      <c r="R408" s="20" t="s">
        <v>122</v>
      </c>
      <c r="S408" s="20">
        <v>0.34598228346675503</v>
      </c>
      <c r="T408" s="20" t="s">
        <v>122</v>
      </c>
      <c r="U408" s="20" t="s">
        <v>122</v>
      </c>
      <c r="V408" s="20">
        <v>0.112290338427304</v>
      </c>
      <c r="W408" s="20" t="s">
        <v>122</v>
      </c>
      <c r="X408" s="20"/>
      <c r="Y408" s="20"/>
      <c r="Z408" s="20"/>
      <c r="AA408" s="30"/>
    </row>
    <row r="409" spans="1:27" x14ac:dyDescent="0.25">
      <c r="A409">
        <v>373</v>
      </c>
      <c r="B409" s="15">
        <v>36819</v>
      </c>
      <c r="C409" s="25">
        <f t="shared" si="15"/>
        <v>0.109496027231216</v>
      </c>
      <c r="D409" s="25">
        <f>VLOOKUP(B409,input_BB!$B$19:$K$10000,$D$35,0)</f>
        <v>1396.93</v>
      </c>
      <c r="E409" s="27">
        <f t="shared" si="16"/>
        <v>4.8333432448166014E-3</v>
      </c>
      <c r="F409" s="28">
        <f>VLOOKUP(B409,viz!$B$3:$E$1863,4,0)</f>
        <v>0</v>
      </c>
      <c r="G409" s="25">
        <f t="shared" si="17"/>
        <v>9.5389588290931193E-2</v>
      </c>
      <c r="I409" s="31">
        <v>36819</v>
      </c>
      <c r="J409" s="20">
        <v>0.109496027231216</v>
      </c>
      <c r="K409" s="20">
        <v>0</v>
      </c>
      <c r="L409" s="20" t="s">
        <v>122</v>
      </c>
      <c r="M409" s="20">
        <v>0.34949864798740699</v>
      </c>
      <c r="N409" s="20">
        <v>4.6755976992048497E-2</v>
      </c>
      <c r="O409" s="20">
        <v>9.5389588290931193E-2</v>
      </c>
      <c r="P409" s="20" t="s">
        <v>122</v>
      </c>
      <c r="Q409" s="20">
        <v>5.0029599494108803E-2</v>
      </c>
      <c r="R409" s="20" t="s">
        <v>122</v>
      </c>
      <c r="S409" s="20">
        <v>0.34592312728229202</v>
      </c>
      <c r="T409" s="20" t="s">
        <v>122</v>
      </c>
      <c r="U409" s="20" t="s">
        <v>122</v>
      </c>
      <c r="V409" s="20">
        <v>0.11240305995321299</v>
      </c>
      <c r="W409" s="20" t="s">
        <v>122</v>
      </c>
      <c r="X409" s="20"/>
      <c r="Y409" s="20"/>
      <c r="Z409" s="20"/>
      <c r="AA409" s="30"/>
    </row>
    <row r="410" spans="1:27" x14ac:dyDescent="0.25">
      <c r="A410">
        <v>374</v>
      </c>
      <c r="B410" s="15">
        <v>36826</v>
      </c>
      <c r="C410" s="25">
        <f t="shared" si="15"/>
        <v>0.109484985470772</v>
      </c>
      <c r="D410" s="25">
        <f>VLOOKUP(B410,input_BB!$B$19:$K$10000,$D$35,0)</f>
        <v>1379.58</v>
      </c>
      <c r="E410" s="27">
        <f t="shared" si="16"/>
        <v>4.8070427646001029E-3</v>
      </c>
      <c r="F410" s="28">
        <f>VLOOKUP(B410,viz!$B$3:$E$1863,4,0)</f>
        <v>0</v>
      </c>
      <c r="G410" s="25">
        <f t="shared" si="17"/>
        <v>9.5395996029647198E-2</v>
      </c>
      <c r="I410" s="31">
        <v>36826</v>
      </c>
      <c r="J410" s="20">
        <v>0.109484985470772</v>
      </c>
      <c r="K410" s="20">
        <v>0</v>
      </c>
      <c r="L410" s="20" t="s">
        <v>122</v>
      </c>
      <c r="M410" s="20">
        <v>0.349437052121011</v>
      </c>
      <c r="N410" s="20">
        <v>4.67452132533068E-2</v>
      </c>
      <c r="O410" s="20">
        <v>9.5395996029647198E-2</v>
      </c>
      <c r="P410" s="20" t="s">
        <v>122</v>
      </c>
      <c r="Q410" s="20">
        <v>5.0041177840230502E-2</v>
      </c>
      <c r="R410" s="20" t="s">
        <v>122</v>
      </c>
      <c r="S410" s="20">
        <v>0.34586481319426998</v>
      </c>
      <c r="T410" s="20" t="s">
        <v>122</v>
      </c>
      <c r="U410" s="20" t="s">
        <v>122</v>
      </c>
      <c r="V410" s="20">
        <v>0.112515747561534</v>
      </c>
      <c r="W410" s="20" t="s">
        <v>122</v>
      </c>
      <c r="X410" s="20"/>
      <c r="Y410" s="20"/>
      <c r="Z410" s="20"/>
      <c r="AA410" s="30"/>
    </row>
    <row r="411" spans="1:27" x14ac:dyDescent="0.25">
      <c r="A411">
        <v>375</v>
      </c>
      <c r="B411" s="15">
        <v>36833</v>
      </c>
      <c r="C411" s="25">
        <f t="shared" si="15"/>
        <v>0.10947396606206899</v>
      </c>
      <c r="D411" s="25">
        <f>VLOOKUP(B411,input_BB!$B$19:$K$10000,$D$35,0)</f>
        <v>1426.69</v>
      </c>
      <c r="E411" s="27">
        <f t="shared" si="16"/>
        <v>4.7807955242202185E-3</v>
      </c>
      <c r="F411" s="28">
        <f>VLOOKUP(B411,viz!$B$3:$E$1863,4,0)</f>
        <v>0</v>
      </c>
      <c r="G411" s="25">
        <f t="shared" si="17"/>
        <v>9.5402882255963703E-2</v>
      </c>
      <c r="I411" s="31">
        <v>36833</v>
      </c>
      <c r="J411" s="20">
        <v>0.10947396606206899</v>
      </c>
      <c r="K411" s="20">
        <v>0</v>
      </c>
      <c r="L411" s="20" t="s">
        <v>122</v>
      </c>
      <c r="M411" s="20">
        <v>0.349377594106629</v>
      </c>
      <c r="N411" s="20">
        <v>4.6734444685150901E-2</v>
      </c>
      <c r="O411" s="20">
        <v>9.5402882255963703E-2</v>
      </c>
      <c r="P411" s="20" t="s">
        <v>122</v>
      </c>
      <c r="Q411" s="20">
        <v>5.0052350828258298E-2</v>
      </c>
      <c r="R411" s="20" t="s">
        <v>122</v>
      </c>
      <c r="S411" s="20">
        <v>0.34580473077714702</v>
      </c>
      <c r="T411" s="20" t="s">
        <v>122</v>
      </c>
      <c r="U411" s="20" t="s">
        <v>122</v>
      </c>
      <c r="V411" s="20">
        <v>0.112627997346851</v>
      </c>
      <c r="W411" s="20" t="s">
        <v>122</v>
      </c>
      <c r="X411" s="20"/>
      <c r="Y411" s="20"/>
      <c r="Z411" s="20"/>
      <c r="AA411" s="30"/>
    </row>
    <row r="412" spans="1:27" x14ac:dyDescent="0.25">
      <c r="A412">
        <v>376</v>
      </c>
      <c r="B412" s="15">
        <v>36840</v>
      </c>
      <c r="C412" s="25">
        <f t="shared" si="15"/>
        <v>0.22940167784690901</v>
      </c>
      <c r="D412" s="25">
        <f>VLOOKUP(B412,input_BB!$B$19:$K$10000,$D$35,0)</f>
        <v>1365.98</v>
      </c>
      <c r="E412" s="27">
        <f t="shared" si="16"/>
        <v>0.29043781798935669</v>
      </c>
      <c r="F412" s="28">
        <f>VLOOKUP(B412,viz!$B$3:$E$1863,4,0)</f>
        <v>0</v>
      </c>
      <c r="G412" s="25">
        <f t="shared" si="17"/>
        <v>9.5408856124700597E-2</v>
      </c>
      <c r="I412" s="31">
        <v>36840</v>
      </c>
      <c r="J412" s="20">
        <v>0.22940167784690901</v>
      </c>
      <c r="K412" s="20">
        <v>0</v>
      </c>
      <c r="L412" s="20" t="s">
        <v>122</v>
      </c>
      <c r="M412" s="20">
        <v>0.349317603304517</v>
      </c>
      <c r="N412" s="20">
        <v>4.6723596141009099E-2</v>
      </c>
      <c r="O412" s="20">
        <v>9.5408856124700597E-2</v>
      </c>
      <c r="P412" s="20" t="s">
        <v>122</v>
      </c>
      <c r="Q412" s="20">
        <v>5.0064030504286698E-2</v>
      </c>
      <c r="R412" s="20" t="s">
        <v>122</v>
      </c>
      <c r="S412" s="20">
        <v>0.345745995684553</v>
      </c>
      <c r="T412" s="20" t="s">
        <v>122</v>
      </c>
      <c r="U412" s="20" t="s">
        <v>122</v>
      </c>
      <c r="V412" s="20">
        <v>0.112739918240933</v>
      </c>
      <c r="W412" s="20" t="s">
        <v>122</v>
      </c>
      <c r="X412" s="20"/>
      <c r="Y412" s="20"/>
      <c r="Z412" s="20"/>
      <c r="AA412" s="30"/>
    </row>
    <row r="413" spans="1:27" x14ac:dyDescent="0.25">
      <c r="A413">
        <v>377</v>
      </c>
      <c r="B413" s="15">
        <v>36847</v>
      </c>
      <c r="C413" s="25">
        <f t="shared" si="15"/>
        <v>0.22939680516719799</v>
      </c>
      <c r="D413" s="25">
        <f>VLOOKUP(B413,input_BB!$B$19:$K$10000,$D$35,0)</f>
        <v>1367.72</v>
      </c>
      <c r="E413" s="27">
        <f t="shared" si="16"/>
        <v>0.29042621170456262</v>
      </c>
      <c r="F413" s="28">
        <f>VLOOKUP(B413,viz!$B$3:$E$1863,4,0)</f>
        <v>0</v>
      </c>
      <c r="G413" s="25">
        <f t="shared" si="17"/>
        <v>9.5415210345215995E-2</v>
      </c>
      <c r="I413" s="31">
        <v>36847</v>
      </c>
      <c r="J413" s="20">
        <v>0.22939680516719799</v>
      </c>
      <c r="K413" s="20">
        <v>0</v>
      </c>
      <c r="L413" s="20" t="s">
        <v>122</v>
      </c>
      <c r="M413" s="20">
        <v>0.34925729905776498</v>
      </c>
      <c r="N413" s="20">
        <v>4.6712947304273597E-2</v>
      </c>
      <c r="O413" s="20">
        <v>9.5415210345215995E-2</v>
      </c>
      <c r="P413" s="20" t="s">
        <v>122</v>
      </c>
      <c r="Q413" s="20">
        <v>5.0075111571557897E-2</v>
      </c>
      <c r="R413" s="20" t="s">
        <v>122</v>
      </c>
      <c r="S413" s="20">
        <v>0.34568830245870902</v>
      </c>
      <c r="T413" s="20" t="s">
        <v>122</v>
      </c>
      <c r="U413" s="20" t="s">
        <v>122</v>
      </c>
      <c r="V413" s="20">
        <v>0.11285112926247901</v>
      </c>
      <c r="W413" s="20" t="s">
        <v>122</v>
      </c>
      <c r="X413" s="20"/>
      <c r="Y413" s="20"/>
      <c r="Z413" s="20"/>
      <c r="AA413" s="30"/>
    </row>
    <row r="414" spans="1:27" x14ac:dyDescent="0.25">
      <c r="A414">
        <v>378</v>
      </c>
      <c r="B414" s="15">
        <v>36854</v>
      </c>
      <c r="C414" s="25">
        <f t="shared" si="15"/>
        <v>0.22939193248748799</v>
      </c>
      <c r="D414" s="25">
        <f>VLOOKUP(B414,input_BB!$B$19:$K$10000,$D$35,0)</f>
        <v>1341.77</v>
      </c>
      <c r="E414" s="27">
        <f t="shared" si="16"/>
        <v>0.29041460541977099</v>
      </c>
      <c r="F414" s="28">
        <f>VLOOKUP(B414,viz!$B$3:$E$1863,4,0)</f>
        <v>0</v>
      </c>
      <c r="G414" s="25">
        <f t="shared" si="17"/>
        <v>9.5422217000086795E-2</v>
      </c>
      <c r="I414" s="31">
        <v>36854</v>
      </c>
      <c r="J414" s="20">
        <v>0.22939193248748799</v>
      </c>
      <c r="K414" s="20">
        <v>0</v>
      </c>
      <c r="L414" s="20" t="s">
        <v>122</v>
      </c>
      <c r="M414" s="20">
        <v>0.349197840362375</v>
      </c>
      <c r="N414" s="20">
        <v>4.6702157344541501E-2</v>
      </c>
      <c r="O414" s="20">
        <v>9.5422217000086795E-2</v>
      </c>
      <c r="P414" s="20" t="s">
        <v>122</v>
      </c>
      <c r="Q414" s="20">
        <v>5.00865461969104E-2</v>
      </c>
      <c r="R414" s="20" t="s">
        <v>122</v>
      </c>
      <c r="S414" s="20">
        <v>0.34562870658421702</v>
      </c>
      <c r="T414" s="20" t="s">
        <v>122</v>
      </c>
      <c r="U414" s="20" t="s">
        <v>122</v>
      </c>
      <c r="V414" s="20">
        <v>0.11296253251187</v>
      </c>
      <c r="W414" s="20" t="s">
        <v>122</v>
      </c>
      <c r="X414" s="20"/>
      <c r="Y414" s="20"/>
      <c r="Z414" s="20"/>
      <c r="AA414" s="30"/>
    </row>
    <row r="415" spans="1:27" x14ac:dyDescent="0.25">
      <c r="A415">
        <v>379</v>
      </c>
      <c r="B415" s="15">
        <v>36861</v>
      </c>
      <c r="C415" s="25">
        <f t="shared" si="15"/>
        <v>0.22938711941242201</v>
      </c>
      <c r="D415" s="25">
        <f>VLOOKUP(B415,input_BB!$B$19:$K$10000,$D$35,0)</f>
        <v>1315.23</v>
      </c>
      <c r="E415" s="27">
        <f t="shared" si="16"/>
        <v>0.29040314110788024</v>
      </c>
      <c r="F415" s="28">
        <f>VLOOKUP(B415,viz!$B$3:$E$1863,4,0)</f>
        <v>1</v>
      </c>
      <c r="G415" s="25">
        <f t="shared" si="17"/>
        <v>9.5427258309543198E-2</v>
      </c>
      <c r="I415" s="31">
        <v>36861</v>
      </c>
      <c r="J415" s="20">
        <v>0.22938711941242201</v>
      </c>
      <c r="K415" s="20">
        <v>0</v>
      </c>
      <c r="L415" s="20" t="s">
        <v>122</v>
      </c>
      <c r="M415" s="20">
        <v>0.34913865069690098</v>
      </c>
      <c r="N415" s="20">
        <v>4.6691607072963298E-2</v>
      </c>
      <c r="O415" s="20">
        <v>9.5427258309543198E-2</v>
      </c>
      <c r="P415" s="20" t="s">
        <v>122</v>
      </c>
      <c r="Q415" s="20">
        <v>5.00977483139117E-2</v>
      </c>
      <c r="R415" s="20" t="s">
        <v>122</v>
      </c>
      <c r="S415" s="20">
        <v>0.345570788684881</v>
      </c>
      <c r="T415" s="20" t="s">
        <v>122</v>
      </c>
      <c r="U415" s="20" t="s">
        <v>122</v>
      </c>
      <c r="V415" s="20">
        <v>0.11307394692179901</v>
      </c>
      <c r="W415" s="20" t="s">
        <v>122</v>
      </c>
      <c r="X415" s="20"/>
      <c r="Y415" s="20"/>
      <c r="Z415" s="20"/>
      <c r="AA415" s="30"/>
    </row>
    <row r="416" spans="1:27" x14ac:dyDescent="0.25">
      <c r="A416">
        <v>380</v>
      </c>
      <c r="B416" s="15">
        <v>36868</v>
      </c>
      <c r="C416" s="25">
        <f t="shared" si="15"/>
        <v>0.1199686601758</v>
      </c>
      <c r="D416" s="25">
        <f>VLOOKUP(B416,input_BB!$B$19:$K$10000,$D$35,0)</f>
        <v>1369.89</v>
      </c>
      <c r="E416" s="27">
        <f t="shared" si="16"/>
        <v>2.9778212948386857E-2</v>
      </c>
      <c r="F416" s="28">
        <f>VLOOKUP(B416,viz!$B$3:$E$1863,4,0)</f>
        <v>0</v>
      </c>
      <c r="G416" s="25">
        <f t="shared" si="17"/>
        <v>9.6415415313484798E-2</v>
      </c>
      <c r="I416" s="31">
        <v>36868</v>
      </c>
      <c r="J416" s="20">
        <v>0.1199686601758</v>
      </c>
      <c r="K416" s="20">
        <v>0</v>
      </c>
      <c r="L416" s="20" t="s">
        <v>122</v>
      </c>
      <c r="M416" s="20">
        <v>0.35356934793411299</v>
      </c>
      <c r="N416" s="20">
        <v>4.7170195754069902E-2</v>
      </c>
      <c r="O416" s="20">
        <v>9.6415415313484798E-2</v>
      </c>
      <c r="P416" s="20" t="s">
        <v>122</v>
      </c>
      <c r="Q416" s="20">
        <v>5.0615137630809999E-2</v>
      </c>
      <c r="R416" s="20" t="s">
        <v>122</v>
      </c>
      <c r="S416" s="20">
        <v>0.28012220550882699</v>
      </c>
      <c r="T416" s="20" t="s">
        <v>122</v>
      </c>
      <c r="U416" s="20" t="s">
        <v>122</v>
      </c>
      <c r="V416" s="20">
        <v>0.11239040301440099</v>
      </c>
      <c r="W416" s="20">
        <v>5.9717294844294402E-2</v>
      </c>
      <c r="X416" s="20"/>
      <c r="Y416" s="20"/>
      <c r="Z416" s="20"/>
      <c r="AA416" s="30"/>
    </row>
    <row r="417" spans="1:27" x14ac:dyDescent="0.25">
      <c r="A417">
        <v>381</v>
      </c>
      <c r="B417" s="15">
        <v>36875</v>
      </c>
      <c r="C417" s="25">
        <f t="shared" si="15"/>
        <v>0.115143433213234</v>
      </c>
      <c r="D417" s="25">
        <f>VLOOKUP(B417,input_BB!$B$19:$K$10000,$D$35,0)</f>
        <v>1312.15</v>
      </c>
      <c r="E417" s="27">
        <f t="shared" si="16"/>
        <v>1.8284956332951824E-2</v>
      </c>
      <c r="F417" s="28">
        <f>VLOOKUP(B417,viz!$B$3:$E$1863,4,0)</f>
        <v>0</v>
      </c>
      <c r="G417" s="25">
        <f t="shared" si="17"/>
        <v>9.7092244192052798E-2</v>
      </c>
      <c r="I417" s="31">
        <v>36875</v>
      </c>
      <c r="J417" s="20">
        <v>0.115143433213234</v>
      </c>
      <c r="K417" s="20">
        <v>0</v>
      </c>
      <c r="L417" s="20" t="s">
        <v>122</v>
      </c>
      <c r="M417" s="20">
        <v>0.35686352925451098</v>
      </c>
      <c r="N417" s="20">
        <v>4.7496403047536502E-2</v>
      </c>
      <c r="O417" s="20">
        <v>9.7092244192052798E-2</v>
      </c>
      <c r="P417" s="20" t="s">
        <v>122</v>
      </c>
      <c r="Q417" s="20">
        <v>5.0969259570115499E-2</v>
      </c>
      <c r="R417" s="20" t="s">
        <v>122</v>
      </c>
      <c r="S417" s="20">
        <v>0.27493754826937</v>
      </c>
      <c r="T417" s="20" t="s">
        <v>122</v>
      </c>
      <c r="U417" s="20">
        <v>6.1310253017296097E-2</v>
      </c>
      <c r="V417" s="20">
        <v>0.111330762649118</v>
      </c>
      <c r="W417" s="20" t="s">
        <v>122</v>
      </c>
      <c r="X417" s="20"/>
      <c r="Y417" s="20"/>
      <c r="Z417" s="20"/>
      <c r="AA417" s="30"/>
    </row>
    <row r="418" spans="1:27" x14ac:dyDescent="0.25">
      <c r="A418">
        <v>382</v>
      </c>
      <c r="B418" s="15">
        <v>36882</v>
      </c>
      <c r="C418" s="25">
        <f t="shared" si="15"/>
        <v>0.114864349365234</v>
      </c>
      <c r="D418" s="25">
        <f>VLOOKUP(B418,input_BB!$B$19:$K$10000,$D$35,0)</f>
        <v>1305.97</v>
      </c>
      <c r="E418" s="27">
        <f t="shared" si="16"/>
        <v>1.7620203709464589E-2</v>
      </c>
      <c r="F418" s="28">
        <f>VLOOKUP(B418,viz!$B$3:$E$1863,4,0)</f>
        <v>0</v>
      </c>
      <c r="G418" s="25">
        <f t="shared" si="17"/>
        <v>9.0415426558313403E-2</v>
      </c>
      <c r="I418" s="31">
        <v>36882</v>
      </c>
      <c r="J418" s="20">
        <v>0.114864349365234</v>
      </c>
      <c r="K418" s="20">
        <v>0</v>
      </c>
      <c r="L418" s="20" t="s">
        <v>122</v>
      </c>
      <c r="M418" s="20">
        <v>0.31456746756366799</v>
      </c>
      <c r="N418" s="20">
        <v>4.8983670355263999E-2</v>
      </c>
      <c r="O418" s="20">
        <v>9.0415426558313403E-2</v>
      </c>
      <c r="P418" s="20" t="s">
        <v>122</v>
      </c>
      <c r="Q418" s="20">
        <v>5.6393202751411298E-2</v>
      </c>
      <c r="R418" s="20" t="s">
        <v>122</v>
      </c>
      <c r="S418" s="20">
        <v>0.34560499416477097</v>
      </c>
      <c r="T418" s="20" t="s">
        <v>122</v>
      </c>
      <c r="U418" s="20" t="s">
        <v>122</v>
      </c>
      <c r="V418" s="20">
        <v>0.144035238606572</v>
      </c>
      <c r="W418" s="20" t="s">
        <v>122</v>
      </c>
      <c r="X418" s="20"/>
      <c r="Y418" s="20"/>
      <c r="Z418" s="20"/>
      <c r="AA418" s="30"/>
    </row>
    <row r="419" spans="1:27" x14ac:dyDescent="0.25">
      <c r="A419">
        <v>383</v>
      </c>
      <c r="B419" s="15">
        <v>36889</v>
      </c>
      <c r="C419" s="25">
        <f t="shared" si="15"/>
        <v>0.114857383072376</v>
      </c>
      <c r="D419" s="25">
        <f>VLOOKUP(B419,input_BB!$B$19:$K$10000,$D$35,0)</f>
        <v>1320.28</v>
      </c>
      <c r="E419" s="27">
        <f t="shared" si="16"/>
        <v>1.7603610626466339E-2</v>
      </c>
      <c r="F419" s="28">
        <f>VLOOKUP(B419,viz!$B$3:$E$1863,4,0)</f>
        <v>0</v>
      </c>
      <c r="G419" s="25">
        <f t="shared" si="17"/>
        <v>9.1133646302638899E-2</v>
      </c>
      <c r="I419" s="31">
        <v>36889</v>
      </c>
      <c r="J419" s="20">
        <v>0.114857383072376</v>
      </c>
      <c r="K419" s="20">
        <v>0</v>
      </c>
      <c r="L419" s="20" t="s">
        <v>122</v>
      </c>
      <c r="M419" s="20">
        <v>0.31774650001930899</v>
      </c>
      <c r="N419" s="20">
        <v>4.93635406255322E-2</v>
      </c>
      <c r="O419" s="20">
        <v>9.1133646302638899E-2</v>
      </c>
      <c r="P419" s="20" t="s">
        <v>122</v>
      </c>
      <c r="Q419" s="20">
        <v>5.6835205695353198E-2</v>
      </c>
      <c r="R419" s="20" t="s">
        <v>122</v>
      </c>
      <c r="S419" s="20">
        <v>0.34130497692161199</v>
      </c>
      <c r="T419" s="20" t="s">
        <v>122</v>
      </c>
      <c r="U419" s="20" t="s">
        <v>122</v>
      </c>
      <c r="V419" s="20">
        <v>0.14361613043555499</v>
      </c>
      <c r="W419" s="20" t="s">
        <v>122</v>
      </c>
      <c r="X419" s="20"/>
      <c r="Y419" s="20"/>
      <c r="Z419" s="20"/>
      <c r="AA419" s="30"/>
    </row>
    <row r="420" spans="1:27" x14ac:dyDescent="0.25">
      <c r="A420">
        <v>384</v>
      </c>
      <c r="B420" s="15">
        <v>36896</v>
      </c>
      <c r="C420" s="25">
        <f t="shared" si="15"/>
        <v>0.11477473378181501</v>
      </c>
      <c r="D420" s="25">
        <f>VLOOKUP(B420,input_BB!$B$19:$K$10000,$D$35,0)</f>
        <v>1298.3499999999999</v>
      </c>
      <c r="E420" s="27">
        <f t="shared" si="16"/>
        <v>1.7406747450315133E-2</v>
      </c>
      <c r="F420" s="28">
        <f>VLOOKUP(B420,viz!$B$3:$E$1863,4,0)</f>
        <v>1</v>
      </c>
      <c r="G420" s="25">
        <f t="shared" si="17"/>
        <v>9.1136775059976194E-2</v>
      </c>
      <c r="I420" s="31">
        <v>36896</v>
      </c>
      <c r="J420" s="20">
        <v>0.11477473378181501</v>
      </c>
      <c r="K420" s="20">
        <v>0</v>
      </c>
      <c r="L420" s="20" t="s">
        <v>122</v>
      </c>
      <c r="M420" s="20">
        <v>0.31844410445226701</v>
      </c>
      <c r="N420" s="20">
        <v>4.9356771284731003E-2</v>
      </c>
      <c r="O420" s="20">
        <v>9.1136775059976194E-2</v>
      </c>
      <c r="P420" s="20" t="s">
        <v>122</v>
      </c>
      <c r="Q420" s="20">
        <v>5.6831789161098697E-2</v>
      </c>
      <c r="R420" s="20" t="s">
        <v>122</v>
      </c>
      <c r="S420" s="20">
        <v>0.34219858274072601</v>
      </c>
      <c r="T420" s="20" t="s">
        <v>122</v>
      </c>
      <c r="U420" s="20" t="s">
        <v>122</v>
      </c>
      <c r="V420" s="20">
        <v>0.14203197730120001</v>
      </c>
      <c r="W420" s="20" t="s">
        <v>122</v>
      </c>
      <c r="X420" s="20"/>
      <c r="Y420" s="20"/>
      <c r="Z420" s="20"/>
      <c r="AA420" s="30"/>
    </row>
    <row r="421" spans="1:27" x14ac:dyDescent="0.25">
      <c r="A421">
        <v>385</v>
      </c>
      <c r="B421" s="15">
        <v>36903</v>
      </c>
      <c r="C421" s="25">
        <f t="shared" si="15"/>
        <v>0.11469350755214699</v>
      </c>
      <c r="D421" s="25">
        <f>VLOOKUP(B421,input_BB!$B$19:$K$10000,$D$35,0)</f>
        <v>1318.32</v>
      </c>
      <c r="E421" s="27">
        <f t="shared" si="16"/>
        <v>1.7213273877212519E-2</v>
      </c>
      <c r="F421" s="28">
        <f>VLOOKUP(B421,viz!$B$3:$E$1863,4,0)</f>
        <v>0</v>
      </c>
      <c r="G421" s="25">
        <f t="shared" si="17"/>
        <v>9.1139557380276806E-2</v>
      </c>
      <c r="I421" s="31">
        <v>36903</v>
      </c>
      <c r="J421" s="20">
        <v>0.11469350755214699</v>
      </c>
      <c r="K421" s="20">
        <v>0</v>
      </c>
      <c r="L421" s="20" t="s">
        <v>122</v>
      </c>
      <c r="M421" s="20">
        <v>0.31913417185822301</v>
      </c>
      <c r="N421" s="20">
        <v>4.9349832809451398E-2</v>
      </c>
      <c r="O421" s="20">
        <v>9.1139557380276806E-2</v>
      </c>
      <c r="P421" s="20" t="s">
        <v>122</v>
      </c>
      <c r="Q421" s="20">
        <v>5.6828429484416597E-2</v>
      </c>
      <c r="R421" s="20" t="s">
        <v>122</v>
      </c>
      <c r="S421" s="20">
        <v>0.343079372698539</v>
      </c>
      <c r="T421" s="20" t="s">
        <v>122</v>
      </c>
      <c r="U421" s="20" t="s">
        <v>122</v>
      </c>
      <c r="V421" s="20">
        <v>0.14046863576909299</v>
      </c>
      <c r="W421" s="20" t="s">
        <v>122</v>
      </c>
      <c r="X421" s="20"/>
      <c r="Y421" s="20"/>
      <c r="Z421" s="20"/>
      <c r="AA421" s="30"/>
    </row>
    <row r="422" spans="1:27" x14ac:dyDescent="0.25">
      <c r="A422">
        <v>386</v>
      </c>
      <c r="B422" s="15">
        <v>36910</v>
      </c>
      <c r="C422" s="25">
        <f t="shared" ref="C422:C485" si="18">J422</f>
        <v>0.114613726735115</v>
      </c>
      <c r="D422" s="25">
        <f>VLOOKUP(B422,input_BB!$B$19:$K$10000,$D$35,0)</f>
        <v>1342.54</v>
      </c>
      <c r="E422" s="27">
        <f t="shared" ref="E422:E485" si="19">(C422-$E$34)/$E$36</f>
        <v>1.702324314699994E-2</v>
      </c>
      <c r="F422" s="28">
        <f>VLOOKUP(B422,viz!$B$3:$E$1863,4,0)</f>
        <v>0</v>
      </c>
      <c r="G422" s="25">
        <f t="shared" ref="G422:G485" si="20">VLOOKUP(B422,$I$37:$AA$5000,$G$34,0)</f>
        <v>9.1144309644937194E-2</v>
      </c>
      <c r="I422" s="31">
        <v>36910</v>
      </c>
      <c r="J422" s="20">
        <v>0.114613726735115</v>
      </c>
      <c r="K422" s="20">
        <v>0</v>
      </c>
      <c r="L422" s="20" t="s">
        <v>122</v>
      </c>
      <c r="M422" s="20">
        <v>0.319814299517033</v>
      </c>
      <c r="N422" s="20">
        <v>4.9342726680339698E-2</v>
      </c>
      <c r="O422" s="20">
        <v>9.1144309644937194E-2</v>
      </c>
      <c r="P422" s="20" t="s">
        <v>122</v>
      </c>
      <c r="Q422" s="20">
        <v>5.6824647010806202E-2</v>
      </c>
      <c r="R422" s="20" t="s">
        <v>122</v>
      </c>
      <c r="S422" s="20">
        <v>0.343947183614074</v>
      </c>
      <c r="T422" s="20" t="s">
        <v>122</v>
      </c>
      <c r="U422" s="20" t="s">
        <v>122</v>
      </c>
      <c r="V422" s="20">
        <v>0.13892683353281099</v>
      </c>
      <c r="W422" s="20" t="s">
        <v>122</v>
      </c>
      <c r="X422" s="20"/>
      <c r="Y422" s="20"/>
      <c r="Z422" s="20"/>
      <c r="AA422" s="30"/>
    </row>
    <row r="423" spans="1:27" x14ac:dyDescent="0.25">
      <c r="A423">
        <v>387</v>
      </c>
      <c r="B423" s="15">
        <v>36917</v>
      </c>
      <c r="C423" s="25">
        <f t="shared" si="18"/>
        <v>0.11453527957201</v>
      </c>
      <c r="D423" s="25">
        <f>VLOOKUP(B423,input_BB!$B$19:$K$10000,$D$35,0)</f>
        <v>1354.95</v>
      </c>
      <c r="E423" s="27">
        <f t="shared" si="19"/>
        <v>1.6836389060484777E-2</v>
      </c>
      <c r="F423" s="28">
        <f>VLOOKUP(B423,viz!$B$3:$E$1863,4,0)</f>
        <v>0</v>
      </c>
      <c r="G423" s="25">
        <f t="shared" si="20"/>
        <v>9.1146424970546702E-2</v>
      </c>
      <c r="I423" s="31">
        <v>36917</v>
      </c>
      <c r="J423" s="20">
        <v>0.11453527957201</v>
      </c>
      <c r="K423" s="20">
        <v>1</v>
      </c>
      <c r="L423" s="20" t="s">
        <v>122</v>
      </c>
      <c r="M423" s="20">
        <v>0.32048733474039198</v>
      </c>
      <c r="N423" s="20">
        <v>4.9335632703412298E-2</v>
      </c>
      <c r="O423" s="20">
        <v>9.1146424970546702E-2</v>
      </c>
      <c r="P423" s="20" t="s">
        <v>122</v>
      </c>
      <c r="Q423" s="20">
        <v>5.6821290091005498E-2</v>
      </c>
      <c r="R423" s="20" t="s">
        <v>122</v>
      </c>
      <c r="S423" s="20">
        <v>0.34480416720586399</v>
      </c>
      <c r="T423" s="20" t="s">
        <v>122</v>
      </c>
      <c r="U423" s="20" t="s">
        <v>122</v>
      </c>
      <c r="V423" s="20">
        <v>0.137405150288779</v>
      </c>
      <c r="W423" s="20" t="s">
        <v>122</v>
      </c>
      <c r="X423" s="20"/>
      <c r="Y423" s="20"/>
      <c r="Z423" s="20"/>
      <c r="AA423" s="30"/>
    </row>
    <row r="424" spans="1:27" x14ac:dyDescent="0.25">
      <c r="A424">
        <v>388</v>
      </c>
      <c r="B424" s="15">
        <v>36924</v>
      </c>
      <c r="C424" s="25">
        <f t="shared" si="18"/>
        <v>0.11439635604620001</v>
      </c>
      <c r="D424" s="25">
        <f>VLOOKUP(B424,input_BB!$B$19:$K$10000,$D$35,0)</f>
        <v>1349.47</v>
      </c>
      <c r="E424" s="27">
        <f t="shared" si="19"/>
        <v>1.6505485717607377E-2</v>
      </c>
      <c r="F424" s="28">
        <f>VLOOKUP(B424,viz!$B$3:$E$1863,4,0)</f>
        <v>0</v>
      </c>
      <c r="G424" s="25">
        <f t="shared" si="20"/>
        <v>8.7411424763847098E-2</v>
      </c>
      <c r="I424" s="31">
        <v>36924</v>
      </c>
      <c r="J424" s="20">
        <v>0.11439635604620001</v>
      </c>
      <c r="K424" s="20">
        <v>1</v>
      </c>
      <c r="L424" s="20" t="s">
        <v>122</v>
      </c>
      <c r="M424" s="20">
        <v>0.32541970933928799</v>
      </c>
      <c r="N424" s="20">
        <v>6.9775260367138006E-2</v>
      </c>
      <c r="O424" s="20">
        <v>8.7411424763847098E-2</v>
      </c>
      <c r="P424" s="20" t="s">
        <v>122</v>
      </c>
      <c r="Q424" s="20">
        <v>4.59788542555827E-2</v>
      </c>
      <c r="R424" s="20" t="s">
        <v>122</v>
      </c>
      <c r="S424" s="20">
        <v>0.353217770609074</v>
      </c>
      <c r="T424" s="20" t="s">
        <v>122</v>
      </c>
      <c r="U424" s="20" t="s">
        <v>122</v>
      </c>
      <c r="V424" s="20">
        <v>0.11819698066507101</v>
      </c>
      <c r="W424" s="20" t="s">
        <v>122</v>
      </c>
      <c r="X424" s="20"/>
      <c r="Y424" s="20"/>
      <c r="Z424" s="20"/>
      <c r="AA424" s="30"/>
    </row>
    <row r="425" spans="1:27" x14ac:dyDescent="0.25">
      <c r="A425">
        <v>389</v>
      </c>
      <c r="B425" s="15">
        <v>36931</v>
      </c>
      <c r="C425" s="25">
        <f t="shared" si="18"/>
        <v>0.120931498706341</v>
      </c>
      <c r="D425" s="25">
        <f>VLOOKUP(B425,input_BB!$B$19:$K$10000,$D$35,0)</f>
        <v>1314.76</v>
      </c>
      <c r="E425" s="27">
        <f t="shared" si="19"/>
        <v>3.2071607724754259E-2</v>
      </c>
      <c r="F425" s="28">
        <f>VLOOKUP(B425,viz!$B$3:$E$1863,4,0)</f>
        <v>0</v>
      </c>
      <c r="G425" s="25">
        <f t="shared" si="20"/>
        <v>9.5420259510603803E-2</v>
      </c>
      <c r="I425" s="31">
        <v>36931</v>
      </c>
      <c r="J425" s="20">
        <v>0.120931498706341</v>
      </c>
      <c r="K425" s="20">
        <v>0</v>
      </c>
      <c r="L425" s="20" t="s">
        <v>122</v>
      </c>
      <c r="M425" s="20">
        <v>0.35620146398346902</v>
      </c>
      <c r="N425" s="20">
        <v>4.6858826855970502E-2</v>
      </c>
      <c r="O425" s="20">
        <v>9.5420259510603803E-2</v>
      </c>
      <c r="P425" s="20" t="s">
        <v>122</v>
      </c>
      <c r="Q425" s="20">
        <v>5.0119717366871097E-2</v>
      </c>
      <c r="R425" s="20" t="s">
        <v>122</v>
      </c>
      <c r="S425" s="20">
        <v>0.26920477976729901</v>
      </c>
      <c r="T425" s="20" t="s">
        <v>122</v>
      </c>
      <c r="U425" s="20" t="s">
        <v>122</v>
      </c>
      <c r="V425" s="20">
        <v>0.13118449337890101</v>
      </c>
      <c r="W425" s="20">
        <v>5.10104591368854E-2</v>
      </c>
      <c r="X425" s="20"/>
      <c r="Y425" s="20"/>
      <c r="Z425" s="20"/>
      <c r="AA425" s="30"/>
    </row>
    <row r="426" spans="1:27" x14ac:dyDescent="0.25">
      <c r="A426">
        <v>390</v>
      </c>
      <c r="B426" s="15">
        <v>36938</v>
      </c>
      <c r="C426" s="25">
        <f t="shared" si="18"/>
        <v>0.14596104621887199</v>
      </c>
      <c r="D426" s="25">
        <f>VLOOKUP(B426,input_BB!$B$19:$K$10000,$D$35,0)</f>
        <v>1301.53</v>
      </c>
      <c r="E426" s="27">
        <f t="shared" si="19"/>
        <v>9.1689738594345954E-2</v>
      </c>
      <c r="F426" s="28">
        <f>VLOOKUP(B426,viz!$B$3:$E$1863,4,0)</f>
        <v>0</v>
      </c>
      <c r="G426" s="25">
        <f t="shared" si="20"/>
        <v>8.0691358637612301E-2</v>
      </c>
      <c r="I426" s="31">
        <v>36938</v>
      </c>
      <c r="J426" s="20">
        <v>0.14596104621887199</v>
      </c>
      <c r="K426" s="20">
        <v>1</v>
      </c>
      <c r="L426" s="20" t="s">
        <v>122</v>
      </c>
      <c r="M426" s="20">
        <v>0.30739827422250299</v>
      </c>
      <c r="N426" s="20">
        <v>3.9804129325469201E-2</v>
      </c>
      <c r="O426" s="20">
        <v>8.0691358637612301E-2</v>
      </c>
      <c r="P426" s="20" t="s">
        <v>122</v>
      </c>
      <c r="Q426" s="20">
        <v>4.2410659541533599E-2</v>
      </c>
      <c r="R426" s="20" t="s">
        <v>122</v>
      </c>
      <c r="S426" s="20">
        <v>0.30461275239428398</v>
      </c>
      <c r="T426" s="20" t="s">
        <v>122</v>
      </c>
      <c r="U426" s="20">
        <v>8.3396292630657801E-2</v>
      </c>
      <c r="V426" s="20">
        <v>0.14168653324794001</v>
      </c>
      <c r="W426" s="20" t="s">
        <v>122</v>
      </c>
      <c r="X426" s="20"/>
      <c r="Y426" s="20"/>
      <c r="Z426" s="20"/>
      <c r="AA426" s="30"/>
    </row>
    <row r="427" spans="1:27" x14ac:dyDescent="0.25">
      <c r="A427">
        <v>391</v>
      </c>
      <c r="B427" s="15">
        <v>36945</v>
      </c>
      <c r="C427" s="25">
        <f t="shared" si="18"/>
        <v>0.116068698465824</v>
      </c>
      <c r="D427" s="25">
        <f>VLOOKUP(B427,input_BB!$B$19:$K$10000,$D$35,0)</f>
        <v>1245.8599999999999</v>
      </c>
      <c r="E427" s="27">
        <f t="shared" si="19"/>
        <v>2.0488854940802381E-2</v>
      </c>
      <c r="F427" s="28">
        <f>VLOOKUP(B427,viz!$B$3:$E$1863,4,0)</f>
        <v>1</v>
      </c>
      <c r="G427" s="25">
        <f t="shared" si="20"/>
        <v>8.0690547571530394E-2</v>
      </c>
      <c r="I427" s="31">
        <v>36945</v>
      </c>
      <c r="J427" s="20">
        <v>0.116068698465824</v>
      </c>
      <c r="K427" s="20">
        <v>1</v>
      </c>
      <c r="L427" s="20" t="s">
        <v>122</v>
      </c>
      <c r="M427" s="20">
        <v>0.30805507056322901</v>
      </c>
      <c r="N427" s="20">
        <v>3.97993735944367E-2</v>
      </c>
      <c r="O427" s="20">
        <v>8.0690547571530394E-2</v>
      </c>
      <c r="P427" s="20" t="s">
        <v>122</v>
      </c>
      <c r="Q427" s="20">
        <v>4.2409285370348798E-2</v>
      </c>
      <c r="R427" s="20" t="s">
        <v>122</v>
      </c>
      <c r="S427" s="20">
        <v>0.30594887420060202</v>
      </c>
      <c r="T427" s="20" t="s">
        <v>122</v>
      </c>
      <c r="U427" s="20">
        <v>8.3384681805049807E-2</v>
      </c>
      <c r="V427" s="20">
        <v>0.13971216689480301</v>
      </c>
      <c r="W427" s="20" t="s">
        <v>122</v>
      </c>
      <c r="X427" s="20"/>
      <c r="Y427" s="20"/>
      <c r="Z427" s="20"/>
      <c r="AA427" s="30"/>
    </row>
    <row r="428" spans="1:27" x14ac:dyDescent="0.25">
      <c r="A428">
        <v>392</v>
      </c>
      <c r="B428" s="15">
        <v>36952</v>
      </c>
      <c r="C428" s="25">
        <f t="shared" si="18"/>
        <v>0.11449971050024001</v>
      </c>
      <c r="D428" s="25">
        <f>VLOOKUP(B428,input_BB!$B$19:$K$10000,$D$35,0)</f>
        <v>1234.18</v>
      </c>
      <c r="E428" s="27">
        <f t="shared" si="19"/>
        <v>1.675166673082094E-2</v>
      </c>
      <c r="F428" s="28">
        <f>VLOOKUP(B428,viz!$B$3:$E$1863,4,0)</f>
        <v>1</v>
      </c>
      <c r="G428" s="25">
        <f t="shared" si="20"/>
        <v>8.4003574878530496E-2</v>
      </c>
      <c r="I428" s="31">
        <v>36952</v>
      </c>
      <c r="J428" s="20">
        <v>0.11449971050024001</v>
      </c>
      <c r="K428" s="20">
        <v>0</v>
      </c>
      <c r="L428" s="20" t="s">
        <v>122</v>
      </c>
      <c r="M428" s="20">
        <v>0.25782627936213598</v>
      </c>
      <c r="N428" s="20">
        <v>3.6866835751187703E-2</v>
      </c>
      <c r="O428" s="20">
        <v>8.4003574878530496E-2</v>
      </c>
      <c r="P428" s="20" t="s">
        <v>122</v>
      </c>
      <c r="Q428" s="20">
        <v>2.1643296965085702E-2</v>
      </c>
      <c r="R428" s="20" t="s">
        <v>122</v>
      </c>
      <c r="S428" s="20">
        <v>0.27532263490145098</v>
      </c>
      <c r="T428" s="20" t="s">
        <v>122</v>
      </c>
      <c r="U428" s="20">
        <v>7.9089396895662897E-2</v>
      </c>
      <c r="V428" s="20">
        <v>0.24524798124594699</v>
      </c>
      <c r="W428" s="20" t="s">
        <v>122</v>
      </c>
      <c r="X428" s="20"/>
      <c r="Y428" s="20"/>
      <c r="Z428" s="20"/>
      <c r="AA428" s="30"/>
    </row>
    <row r="429" spans="1:27" x14ac:dyDescent="0.25">
      <c r="A429">
        <v>393</v>
      </c>
      <c r="B429" s="15">
        <v>36959</v>
      </c>
      <c r="C429" s="25">
        <f t="shared" si="18"/>
        <v>0.109160967171192</v>
      </c>
      <c r="D429" s="25">
        <f>VLOOKUP(B429,input_BB!$B$19:$K$10000,$D$35,0)</f>
        <v>1233.42</v>
      </c>
      <c r="E429" s="27">
        <f t="shared" si="19"/>
        <v>4.0352603191191562E-3</v>
      </c>
      <c r="F429" s="28">
        <f>VLOOKUP(B429,viz!$B$3:$E$1863,4,0)</f>
        <v>1</v>
      </c>
      <c r="G429" s="25">
        <f t="shared" si="20"/>
        <v>6.6111487000589803E-2</v>
      </c>
      <c r="I429" s="31">
        <v>36959</v>
      </c>
      <c r="J429" s="20">
        <v>0.109160967171192</v>
      </c>
      <c r="K429" s="20">
        <v>0</v>
      </c>
      <c r="L429" s="20">
        <v>5.2358285489245704E-3</v>
      </c>
      <c r="M429" s="20">
        <v>0.30847081631409201</v>
      </c>
      <c r="N429" s="20">
        <v>2.9141829786395599E-2</v>
      </c>
      <c r="O429" s="20">
        <v>6.6111487000589803E-2</v>
      </c>
      <c r="P429" s="20" t="s">
        <v>122</v>
      </c>
      <c r="Q429" s="20">
        <v>1.70583804500231E-2</v>
      </c>
      <c r="R429" s="20">
        <v>6.4976699901779206E-2</v>
      </c>
      <c r="S429" s="20">
        <v>0.21654890266836499</v>
      </c>
      <c r="T429" s="20">
        <v>7.3330149405451295E-2</v>
      </c>
      <c r="U429" s="20">
        <v>6.7337276659681894E-2</v>
      </c>
      <c r="V429" s="20">
        <v>0.15178862926469699</v>
      </c>
      <c r="W429" s="20" t="s">
        <v>122</v>
      </c>
      <c r="X429" s="20"/>
      <c r="Y429" s="20"/>
      <c r="Z429" s="20"/>
      <c r="AA429" s="30"/>
    </row>
    <row r="430" spans="1:27" x14ac:dyDescent="0.25">
      <c r="A430">
        <v>394</v>
      </c>
      <c r="B430" s="15">
        <v>36966</v>
      </c>
      <c r="C430" s="25">
        <f t="shared" si="18"/>
        <v>0.109158828854561</v>
      </c>
      <c r="D430" s="25">
        <f>VLOOKUP(B430,input_BB!$B$19:$K$10000,$D$35,0)</f>
        <v>1150.53</v>
      </c>
      <c r="E430" s="27">
        <f t="shared" si="19"/>
        <v>4.0301670412369395E-3</v>
      </c>
      <c r="F430" s="28">
        <f>VLOOKUP(B430,viz!$B$3:$E$1863,4,0)</f>
        <v>1</v>
      </c>
      <c r="G430" s="25">
        <f t="shared" si="20"/>
        <v>7.2209428072660897E-2</v>
      </c>
      <c r="I430" s="31">
        <v>36966</v>
      </c>
      <c r="J430" s="20">
        <v>0.109158828854561</v>
      </c>
      <c r="K430" s="20">
        <v>0</v>
      </c>
      <c r="L430" s="20">
        <v>5.7188370724426101E-3</v>
      </c>
      <c r="M430" s="20">
        <v>0.328501026269649</v>
      </c>
      <c r="N430" s="20">
        <v>3.1828405801356E-2</v>
      </c>
      <c r="O430" s="20">
        <v>7.2209428072660897E-2</v>
      </c>
      <c r="P430" s="20" t="s">
        <v>122</v>
      </c>
      <c r="Q430" s="20">
        <v>1.8633017395729898E-2</v>
      </c>
      <c r="R430" s="20">
        <v>5.70195168759682E-2</v>
      </c>
      <c r="S430" s="20">
        <v>0.24195338073210401</v>
      </c>
      <c r="T430" s="20">
        <v>8.3385924009731702E-2</v>
      </c>
      <c r="U430" s="20" t="s">
        <v>122</v>
      </c>
      <c r="V430" s="20">
        <v>0.16075046377035701</v>
      </c>
      <c r="W430" s="20" t="s">
        <v>122</v>
      </c>
      <c r="X430" s="20"/>
      <c r="Y430" s="20"/>
      <c r="Z430" s="20"/>
      <c r="AA430" s="30"/>
    </row>
    <row r="431" spans="1:27" x14ac:dyDescent="0.25">
      <c r="A431">
        <v>395</v>
      </c>
      <c r="B431" s="15">
        <v>36973</v>
      </c>
      <c r="C431" s="25">
        <f t="shared" si="18"/>
        <v>0.10915672779083301</v>
      </c>
      <c r="D431" s="25">
        <f>VLOOKUP(B431,input_BB!$B$19:$K$10000,$D$35,0)</f>
        <v>1139.83</v>
      </c>
      <c r="E431" s="27">
        <f t="shared" si="19"/>
        <v>4.0251624964189195E-3</v>
      </c>
      <c r="F431" s="28">
        <f>VLOOKUP(B431,viz!$B$3:$E$1863,4,0)</f>
        <v>1</v>
      </c>
      <c r="G431" s="25">
        <f t="shared" si="20"/>
        <v>7.3005155855734499E-2</v>
      </c>
      <c r="I431" s="31">
        <v>36973</v>
      </c>
      <c r="J431" s="20">
        <v>0.10915672779083301</v>
      </c>
      <c r="K431" s="20">
        <v>0</v>
      </c>
      <c r="L431" s="20">
        <v>5.7816143450904502E-3</v>
      </c>
      <c r="M431" s="20">
        <v>0.30220261833516698</v>
      </c>
      <c r="N431" s="20">
        <v>3.2177689142247397E-2</v>
      </c>
      <c r="O431" s="20">
        <v>7.3005155855734499E-2</v>
      </c>
      <c r="P431" s="20" t="s">
        <v>122</v>
      </c>
      <c r="Q431" s="20">
        <v>1.8839290834900602E-2</v>
      </c>
      <c r="R431" s="20">
        <v>4.3599816433379499E-2</v>
      </c>
      <c r="S431" s="20">
        <v>0.22965078156841801</v>
      </c>
      <c r="T431" s="20">
        <v>0.104703602548785</v>
      </c>
      <c r="U431" s="20">
        <v>3.6697036002668902E-2</v>
      </c>
      <c r="V431" s="20">
        <v>0.15334239493360799</v>
      </c>
      <c r="W431" s="20" t="s">
        <v>122</v>
      </c>
      <c r="X431" s="20"/>
      <c r="Y431" s="20"/>
      <c r="Z431" s="20"/>
      <c r="AA431" s="30"/>
    </row>
    <row r="432" spans="1:27" x14ac:dyDescent="0.25">
      <c r="A432">
        <v>396</v>
      </c>
      <c r="B432" s="15">
        <v>36980</v>
      </c>
      <c r="C432" s="25">
        <f t="shared" si="18"/>
        <v>0.10915461182594299</v>
      </c>
      <c r="D432" s="25">
        <f>VLOOKUP(B432,input_BB!$B$19:$K$10000,$D$35,0)</f>
        <v>1160.33</v>
      </c>
      <c r="E432" s="27">
        <f t="shared" si="19"/>
        <v>4.0201224583732839E-3</v>
      </c>
      <c r="F432" s="28">
        <f>VLOOKUP(B432,viz!$B$3:$E$1863,4,0)</f>
        <v>1</v>
      </c>
      <c r="G432" s="25">
        <f t="shared" si="20"/>
        <v>7.0910033769040204E-2</v>
      </c>
      <c r="I432" s="31">
        <v>36980</v>
      </c>
      <c r="J432" s="20">
        <v>0.10915461182594299</v>
      </c>
      <c r="K432" s="20">
        <v>0</v>
      </c>
      <c r="L432" s="20">
        <v>5.6157021135331301E-3</v>
      </c>
      <c r="M432" s="20">
        <v>0.29390808962354797</v>
      </c>
      <c r="N432" s="20">
        <v>3.1252506949799003E-2</v>
      </c>
      <c r="O432" s="20">
        <v>7.0910033769040204E-2</v>
      </c>
      <c r="P432" s="20" t="s">
        <v>122</v>
      </c>
      <c r="Q432" s="20">
        <v>1.82992735842386E-2</v>
      </c>
      <c r="R432" s="20">
        <v>3.8610292984458103E-2</v>
      </c>
      <c r="S432" s="20">
        <v>0.22438210260756999</v>
      </c>
      <c r="T432" s="20">
        <v>9.1176303124582206E-2</v>
      </c>
      <c r="U432" s="20">
        <v>3.5661153452900198E-2</v>
      </c>
      <c r="V432" s="20">
        <v>0.14686884360555399</v>
      </c>
      <c r="W432" s="20">
        <v>4.3315698184775799E-2</v>
      </c>
      <c r="X432" s="20"/>
      <c r="Y432" s="20"/>
      <c r="Z432" s="20"/>
      <c r="AA432" s="30"/>
    </row>
    <row r="433" spans="1:27" x14ac:dyDescent="0.25">
      <c r="A433">
        <v>397</v>
      </c>
      <c r="B433" s="15">
        <v>36987</v>
      </c>
      <c r="C433" s="25">
        <f t="shared" si="18"/>
        <v>0.10914387553930301</v>
      </c>
      <c r="D433" s="25">
        <f>VLOOKUP(B433,input_BB!$B$19:$K$10000,$D$35,0)</f>
        <v>1128.43</v>
      </c>
      <c r="E433" s="27">
        <f t="shared" si="19"/>
        <v>3.9945495892818343E-3</v>
      </c>
      <c r="F433" s="28">
        <f>VLOOKUP(B433,viz!$B$3:$E$1863,4,0)</f>
        <v>1</v>
      </c>
      <c r="G433" s="25">
        <f t="shared" si="20"/>
        <v>7.0912726700079601E-2</v>
      </c>
      <c r="I433" s="31">
        <v>36987</v>
      </c>
      <c r="J433" s="20">
        <v>0.10914387553930301</v>
      </c>
      <c r="K433" s="20">
        <v>0</v>
      </c>
      <c r="L433" s="20">
        <v>5.61753208722514E-3</v>
      </c>
      <c r="M433" s="20">
        <v>0.29385760801772698</v>
      </c>
      <c r="N433" s="20">
        <v>3.1246000866564799E-2</v>
      </c>
      <c r="O433" s="20">
        <v>7.0912726700079601E-2</v>
      </c>
      <c r="P433" s="20" t="s">
        <v>122</v>
      </c>
      <c r="Q433" s="20">
        <v>1.8309447812481498E-2</v>
      </c>
      <c r="R433" s="20">
        <v>3.8602609357739098E-2</v>
      </c>
      <c r="S433" s="20">
        <v>0.22434497021253599</v>
      </c>
      <c r="T433" s="20">
        <v>9.1157555995675807E-2</v>
      </c>
      <c r="U433" s="20">
        <v>3.5653794914792203E-2</v>
      </c>
      <c r="V433" s="20">
        <v>0.14699115571365501</v>
      </c>
      <c r="W433" s="20">
        <v>4.3306598321524399E-2</v>
      </c>
      <c r="X433" s="20"/>
      <c r="Y433" s="20"/>
      <c r="Z433" s="20"/>
      <c r="AA433" s="30"/>
    </row>
    <row r="434" spans="1:27" x14ac:dyDescent="0.25">
      <c r="A434">
        <v>398</v>
      </c>
      <c r="B434" s="15">
        <v>36994</v>
      </c>
      <c r="C434" s="25">
        <f t="shared" si="18"/>
        <v>0.10913315415382401</v>
      </c>
      <c r="D434" s="25">
        <f>VLOOKUP(B434,input_BB!$B$19:$K$10000,$D$35,0)</f>
        <v>1183.5</v>
      </c>
      <c r="E434" s="27">
        <f t="shared" si="19"/>
        <v>3.9690122134155535E-3</v>
      </c>
      <c r="F434" s="28">
        <f>VLOOKUP(B434,viz!$B$3:$E$1863,4,0)</f>
        <v>0</v>
      </c>
      <c r="G434" s="25">
        <f t="shared" si="20"/>
        <v>7.0916986617749103E-2</v>
      </c>
      <c r="I434" s="31">
        <v>36994</v>
      </c>
      <c r="J434" s="20">
        <v>0.10913315415382401</v>
      </c>
      <c r="K434" s="20">
        <v>0</v>
      </c>
      <c r="L434" s="20">
        <v>5.6193439397684104E-3</v>
      </c>
      <c r="M434" s="20">
        <v>0.293806101746937</v>
      </c>
      <c r="N434" s="20">
        <v>3.12394678352041E-2</v>
      </c>
      <c r="O434" s="20">
        <v>7.0916986617749103E-2</v>
      </c>
      <c r="P434" s="20" t="s">
        <v>122</v>
      </c>
      <c r="Q434" s="20">
        <v>1.83194732167546E-2</v>
      </c>
      <c r="R434" s="20">
        <v>3.8594874988521898E-2</v>
      </c>
      <c r="S434" s="20">
        <v>0.22430766109594699</v>
      </c>
      <c r="T434" s="20">
        <v>9.1138730150344405E-2</v>
      </c>
      <c r="U434" s="20">
        <v>3.5646405599792201E-2</v>
      </c>
      <c r="V434" s="20">
        <v>0.147113486889517</v>
      </c>
      <c r="W434" s="20">
        <v>4.3297467919463699E-2</v>
      </c>
      <c r="X434" s="20"/>
      <c r="Y434" s="20"/>
      <c r="Z434" s="20"/>
      <c r="AA434" s="30"/>
    </row>
    <row r="435" spans="1:27" x14ac:dyDescent="0.25">
      <c r="A435">
        <v>399</v>
      </c>
      <c r="B435" s="15">
        <v>37001</v>
      </c>
      <c r="C435" s="25">
        <f t="shared" si="18"/>
        <v>0.20105135440826399</v>
      </c>
      <c r="D435" s="25">
        <f>VLOOKUP(B435,input_BB!$B$19:$K$10000,$D$35,0)</f>
        <v>1242.98</v>
      </c>
      <c r="E435" s="27">
        <f t="shared" si="19"/>
        <v>0.22290989755395132</v>
      </c>
      <c r="F435" s="28">
        <f>VLOOKUP(B435,viz!$B$3:$E$1863,4,0)</f>
        <v>0</v>
      </c>
      <c r="G435" s="25">
        <f t="shared" si="20"/>
        <v>7.0920364074231898E-2</v>
      </c>
      <c r="I435" s="31">
        <v>37001</v>
      </c>
      <c r="J435" s="20">
        <v>0.20105135440826399</v>
      </c>
      <c r="K435" s="20">
        <v>0</v>
      </c>
      <c r="L435" s="20">
        <v>5.6210431184707697E-3</v>
      </c>
      <c r="M435" s="20">
        <v>0.29375536476658198</v>
      </c>
      <c r="N435" s="20">
        <v>3.1233003153049201E-2</v>
      </c>
      <c r="O435" s="20">
        <v>7.0920364074231898E-2</v>
      </c>
      <c r="P435" s="20" t="s">
        <v>122</v>
      </c>
      <c r="Q435" s="20">
        <v>1.8329272599306699E-2</v>
      </c>
      <c r="R435" s="20">
        <v>3.8587238759980803E-2</v>
      </c>
      <c r="S435" s="20">
        <v>0.22427088329452499</v>
      </c>
      <c r="T435" s="20">
        <v>9.1120103611289305E-2</v>
      </c>
      <c r="U435" s="20">
        <v>3.5639107943284697E-2</v>
      </c>
      <c r="V435" s="20">
        <v>0.14723519317449299</v>
      </c>
      <c r="W435" s="20">
        <v>4.3288425504787099E-2</v>
      </c>
      <c r="X435" s="20"/>
      <c r="Y435" s="20"/>
      <c r="Z435" s="20"/>
      <c r="AA435" s="30"/>
    </row>
    <row r="436" spans="1:27" x14ac:dyDescent="0.25">
      <c r="A436">
        <v>400</v>
      </c>
      <c r="B436" s="15">
        <v>37008</v>
      </c>
      <c r="C436" s="25">
        <f t="shared" si="18"/>
        <v>0.109111800789833</v>
      </c>
      <c r="D436" s="25">
        <f>VLOOKUP(B436,input_BB!$B$19:$K$10000,$D$35,0)</f>
        <v>1253.05</v>
      </c>
      <c r="E436" s="27">
        <f t="shared" si="19"/>
        <v>3.918150421036588E-3</v>
      </c>
      <c r="F436" s="28">
        <f>VLOOKUP(B436,viz!$B$3:$E$1863,4,0)</f>
        <v>0</v>
      </c>
      <c r="G436" s="25">
        <f t="shared" si="20"/>
        <v>7.0924608405431702E-2</v>
      </c>
      <c r="I436" s="31">
        <v>37008</v>
      </c>
      <c r="J436" s="20">
        <v>0.109111800789833</v>
      </c>
      <c r="K436" s="20">
        <v>0</v>
      </c>
      <c r="L436" s="20">
        <v>5.6227737779871697E-3</v>
      </c>
      <c r="M436" s="20">
        <v>0.29370409757710703</v>
      </c>
      <c r="N436" s="20">
        <v>3.1226474160529399E-2</v>
      </c>
      <c r="O436" s="20">
        <v>7.0924608405431702E-2</v>
      </c>
      <c r="P436" s="20" t="s">
        <v>122</v>
      </c>
      <c r="Q436" s="20">
        <v>1.83394325614861E-2</v>
      </c>
      <c r="R436" s="20">
        <v>3.85795366240827E-2</v>
      </c>
      <c r="S436" s="20">
        <v>0.22423379102546701</v>
      </c>
      <c r="T436" s="20">
        <v>9.1101289498149204E-2</v>
      </c>
      <c r="U436" s="20">
        <v>3.5631723179543801E-2</v>
      </c>
      <c r="V436" s="20">
        <v>0.14735697588409299</v>
      </c>
      <c r="W436" s="20">
        <v>4.32792973061224E-2</v>
      </c>
      <c r="X436" s="20"/>
      <c r="Y436" s="20"/>
      <c r="Z436" s="20"/>
      <c r="AA436" s="30"/>
    </row>
    <row r="437" spans="1:27" x14ac:dyDescent="0.25">
      <c r="A437">
        <v>401</v>
      </c>
      <c r="B437" s="15">
        <v>37015</v>
      </c>
      <c r="C437" s="25">
        <f t="shared" si="18"/>
        <v>0.10910116881132099</v>
      </c>
      <c r="D437" s="25">
        <f>VLOOKUP(B437,input_BB!$B$19:$K$10000,$D$35,0)</f>
        <v>1266.6099999999999</v>
      </c>
      <c r="E437" s="27">
        <f t="shared" si="19"/>
        <v>3.8928260045239028E-3</v>
      </c>
      <c r="F437" s="28">
        <f>VLOOKUP(B437,viz!$B$3:$E$1863,4,0)</f>
        <v>0</v>
      </c>
      <c r="G437" s="25">
        <f t="shared" si="20"/>
        <v>7.0927674450612294E-2</v>
      </c>
      <c r="I437" s="31">
        <v>37015</v>
      </c>
      <c r="J437" s="20">
        <v>0.10910116881132099</v>
      </c>
      <c r="K437" s="20">
        <v>0</v>
      </c>
      <c r="L437" s="20">
        <v>5.6246846024745603E-3</v>
      </c>
      <c r="M437" s="20">
        <v>0.29365340383383898</v>
      </c>
      <c r="N437" s="20">
        <v>3.12199937782939E-2</v>
      </c>
      <c r="O437" s="20">
        <v>7.0927674450612294E-2</v>
      </c>
      <c r="P437" s="20" t="s">
        <v>122</v>
      </c>
      <c r="Q437" s="20">
        <v>1.8349140070522501E-2</v>
      </c>
      <c r="R437" s="20">
        <v>3.8571873932156699E-2</v>
      </c>
      <c r="S437" s="20">
        <v>0.22419712933369401</v>
      </c>
      <c r="T437" s="20">
        <v>9.1082610044568399E-2</v>
      </c>
      <c r="U437" s="20">
        <v>3.5624400772972603E-2</v>
      </c>
      <c r="V437" s="20">
        <v>0.147478849065211</v>
      </c>
      <c r="W437" s="20">
        <v>4.3270240115654897E-2</v>
      </c>
      <c r="X437" s="20"/>
      <c r="Y437" s="20"/>
      <c r="Z437" s="20"/>
      <c r="AA437" s="30"/>
    </row>
    <row r="438" spans="1:27" x14ac:dyDescent="0.25">
      <c r="A438">
        <v>402</v>
      </c>
      <c r="B438" s="15">
        <v>37022</v>
      </c>
      <c r="C438" s="25">
        <f t="shared" si="18"/>
        <v>0.109090551733971</v>
      </c>
      <c r="D438" s="25">
        <f>VLOOKUP(B438,input_BB!$B$19:$K$10000,$D$35,0)</f>
        <v>1245.67</v>
      </c>
      <c r="E438" s="27">
        <f t="shared" si="19"/>
        <v>3.8675370812388333E-3</v>
      </c>
      <c r="F438" s="28">
        <f>VLOOKUP(B438,viz!$B$3:$E$1863,4,0)</f>
        <v>0</v>
      </c>
      <c r="G438" s="25">
        <f t="shared" si="20"/>
        <v>7.0931100777202896E-2</v>
      </c>
      <c r="I438" s="31">
        <v>37022</v>
      </c>
      <c r="J438" s="20">
        <v>0.109090551733971</v>
      </c>
      <c r="K438" s="20">
        <v>0</v>
      </c>
      <c r="L438" s="20">
        <v>5.6264447757837198E-3</v>
      </c>
      <c r="M438" s="20">
        <v>0.29360285272796</v>
      </c>
      <c r="N438" s="20">
        <v>3.1213611165849101E-2</v>
      </c>
      <c r="O438" s="20">
        <v>7.0931100777202896E-2</v>
      </c>
      <c r="P438" s="20" t="s">
        <v>122</v>
      </c>
      <c r="Q438" s="20">
        <v>1.83586461835222E-2</v>
      </c>
      <c r="R438" s="20">
        <v>3.8564335205318302E-2</v>
      </c>
      <c r="S438" s="20">
        <v>0.22416038644304601</v>
      </c>
      <c r="T438" s="20">
        <v>9.1064222794652303E-2</v>
      </c>
      <c r="U438" s="20">
        <v>3.5617182984452003E-2</v>
      </c>
      <c r="V438" s="20">
        <v>0.147599901936597</v>
      </c>
      <c r="W438" s="20">
        <v>4.3261315005616197E-2</v>
      </c>
      <c r="X438" s="20"/>
      <c r="Y438" s="20"/>
      <c r="Z438" s="20"/>
      <c r="AA438" s="30"/>
    </row>
    <row r="439" spans="1:27" x14ac:dyDescent="0.25">
      <c r="A439">
        <v>403</v>
      </c>
      <c r="B439" s="15">
        <v>37029</v>
      </c>
      <c r="C439" s="25">
        <f t="shared" si="18"/>
        <v>0.109192222356796</v>
      </c>
      <c r="D439" s="25">
        <f>VLOOKUP(B439,input_BB!$B$19:$K$10000,$D$35,0)</f>
        <v>1291.96</v>
      </c>
      <c r="E439" s="27">
        <f t="shared" si="19"/>
        <v>4.1097073599519821E-3</v>
      </c>
      <c r="F439" s="28">
        <f>VLOOKUP(B439,viz!$B$3:$E$1863,4,0)</f>
        <v>0</v>
      </c>
      <c r="G439" s="25">
        <f t="shared" si="20"/>
        <v>8.1547605692748396E-2</v>
      </c>
      <c r="I439" s="31">
        <v>37029</v>
      </c>
      <c r="J439" s="20">
        <v>0.109192222356796</v>
      </c>
      <c r="K439" s="20">
        <v>0</v>
      </c>
      <c r="L439" s="20">
        <v>7.1568201628707797E-3</v>
      </c>
      <c r="M439" s="20">
        <v>0.25443265239198798</v>
      </c>
      <c r="N439" s="20" t="s">
        <v>122</v>
      </c>
      <c r="O439" s="20">
        <v>8.1547605692748396E-2</v>
      </c>
      <c r="P439" s="20" t="s">
        <v>122</v>
      </c>
      <c r="Q439" s="20">
        <v>2.1027237097062602E-2</v>
      </c>
      <c r="R439" s="20" t="s">
        <v>122</v>
      </c>
      <c r="S439" s="20">
        <v>0.28565065810433599</v>
      </c>
      <c r="T439" s="20" t="s">
        <v>122</v>
      </c>
      <c r="U439" s="20" t="s">
        <v>122</v>
      </c>
      <c r="V439" s="20">
        <v>0.235050798956356</v>
      </c>
      <c r="W439" s="20">
        <v>0.115134227594638</v>
      </c>
      <c r="X439" s="20"/>
      <c r="Y439" s="20"/>
      <c r="Z439" s="20"/>
      <c r="AA439" s="30"/>
    </row>
    <row r="440" spans="1:27" x14ac:dyDescent="0.25">
      <c r="A440">
        <v>404</v>
      </c>
      <c r="B440" s="15">
        <v>37036</v>
      </c>
      <c r="C440" s="25">
        <f t="shared" si="18"/>
        <v>0.10918153822422</v>
      </c>
      <c r="D440" s="25">
        <f>VLOOKUP(B440,input_BB!$B$19:$K$10000,$D$35,0)</f>
        <v>1277.8900000000001</v>
      </c>
      <c r="E440" s="27">
        <f t="shared" si="19"/>
        <v>4.084258717149898E-3</v>
      </c>
      <c r="F440" s="28">
        <f>VLOOKUP(B440,viz!$B$3:$E$1863,4,0)</f>
        <v>0</v>
      </c>
      <c r="G440" s="25">
        <f t="shared" si="20"/>
        <v>8.1548234189962099E-2</v>
      </c>
      <c r="I440" s="31">
        <v>37036</v>
      </c>
      <c r="J440" s="20">
        <v>0.10918153822422</v>
      </c>
      <c r="K440" s="20">
        <v>0</v>
      </c>
      <c r="L440" s="20">
        <v>7.1586041622824703E-3</v>
      </c>
      <c r="M440" s="20">
        <v>0.25437886886188199</v>
      </c>
      <c r="N440" s="20" t="s">
        <v>122</v>
      </c>
      <c r="O440" s="20">
        <v>8.1548234189962099E-2</v>
      </c>
      <c r="P440" s="20" t="s">
        <v>122</v>
      </c>
      <c r="Q440" s="20">
        <v>2.1037356488011E-2</v>
      </c>
      <c r="R440" s="20" t="s">
        <v>122</v>
      </c>
      <c r="S440" s="20">
        <v>0.28559429317652502</v>
      </c>
      <c r="T440" s="20" t="s">
        <v>122</v>
      </c>
      <c r="U440" s="20" t="s">
        <v>122</v>
      </c>
      <c r="V440" s="20">
        <v>0.23517504922105101</v>
      </c>
      <c r="W440" s="20">
        <v>0.11510759390028601</v>
      </c>
      <c r="X440" s="20"/>
      <c r="Y440" s="20"/>
      <c r="Z440" s="20"/>
      <c r="AA440" s="30"/>
    </row>
    <row r="441" spans="1:27" x14ac:dyDescent="0.25">
      <c r="A441">
        <v>405</v>
      </c>
      <c r="B441" s="15">
        <v>37043</v>
      </c>
      <c r="C441" s="25">
        <f t="shared" si="18"/>
        <v>0.10917088389396699</v>
      </c>
      <c r="D441" s="25">
        <f>VLOOKUP(B441,input_BB!$B$19:$K$10000,$D$35,0)</f>
        <v>1260.67</v>
      </c>
      <c r="E441" s="27">
        <f t="shared" si="19"/>
        <v>4.0588810608005992E-3</v>
      </c>
      <c r="F441" s="28">
        <f>VLOOKUP(B441,viz!$B$3:$E$1863,4,0)</f>
        <v>0</v>
      </c>
      <c r="G441" s="25">
        <f t="shared" si="20"/>
        <v>8.1549487606288801E-2</v>
      </c>
      <c r="I441" s="31">
        <v>37043</v>
      </c>
      <c r="J441" s="20">
        <v>0.10917088389396699</v>
      </c>
      <c r="K441" s="20">
        <v>0</v>
      </c>
      <c r="L441" s="20">
        <v>7.1603250049520097E-3</v>
      </c>
      <c r="M441" s="20">
        <v>0.25432507678881699</v>
      </c>
      <c r="N441" s="20" t="s">
        <v>122</v>
      </c>
      <c r="O441" s="20">
        <v>8.1549487606288801E-2</v>
      </c>
      <c r="P441" s="20" t="s">
        <v>122</v>
      </c>
      <c r="Q441" s="20">
        <v>2.1048314417311899E-2</v>
      </c>
      <c r="R441" s="20" t="s">
        <v>122</v>
      </c>
      <c r="S441" s="20">
        <v>0.28553675004472501</v>
      </c>
      <c r="T441" s="20" t="s">
        <v>122</v>
      </c>
      <c r="U441" s="20" t="s">
        <v>122</v>
      </c>
      <c r="V441" s="20">
        <v>0.235299175907247</v>
      </c>
      <c r="W441" s="20">
        <v>0.11508087023065799</v>
      </c>
      <c r="X441" s="20"/>
      <c r="Y441" s="20"/>
      <c r="Z441" s="20"/>
      <c r="AA441" s="30"/>
    </row>
    <row r="442" spans="1:27" x14ac:dyDescent="0.25">
      <c r="A442">
        <v>406</v>
      </c>
      <c r="B442" s="15">
        <v>37050</v>
      </c>
      <c r="C442" s="25">
        <f t="shared" si="18"/>
        <v>0.109160274267197</v>
      </c>
      <c r="D442" s="25">
        <f>VLOOKUP(B442,input_BB!$B$19:$K$10000,$D$35,0)</f>
        <v>1264.96</v>
      </c>
      <c r="E442" s="27">
        <f t="shared" si="19"/>
        <v>4.0336098841269406E-3</v>
      </c>
      <c r="F442" s="28">
        <f>VLOOKUP(B442,viz!$B$3:$E$1863,4,0)</f>
        <v>0</v>
      </c>
      <c r="G442" s="25">
        <f t="shared" si="20"/>
        <v>8.1551734107531998E-2</v>
      </c>
      <c r="I442" s="31">
        <v>37050</v>
      </c>
      <c r="J442" s="20">
        <v>0.109160274267197</v>
      </c>
      <c r="K442" s="20">
        <v>0</v>
      </c>
      <c r="L442" s="20">
        <v>7.1620048098964498E-3</v>
      </c>
      <c r="M442" s="20">
        <v>0.25427258374802097</v>
      </c>
      <c r="N442" s="20" t="s">
        <v>122</v>
      </c>
      <c r="O442" s="20">
        <v>8.1551734107531998E-2</v>
      </c>
      <c r="P442" s="20" t="s">
        <v>122</v>
      </c>
      <c r="Q442" s="20">
        <v>2.10586071240128E-2</v>
      </c>
      <c r="R442" s="20" t="s">
        <v>122</v>
      </c>
      <c r="S442" s="20">
        <v>0.28547835732888399</v>
      </c>
      <c r="T442" s="20" t="s">
        <v>122</v>
      </c>
      <c r="U442" s="20" t="s">
        <v>122</v>
      </c>
      <c r="V442" s="20">
        <v>0.23542249700305901</v>
      </c>
      <c r="W442" s="20">
        <v>0.115054215878594</v>
      </c>
      <c r="X442" s="20"/>
      <c r="Y442" s="20"/>
      <c r="Z442" s="20"/>
      <c r="AA442" s="30"/>
    </row>
    <row r="443" spans="1:27" x14ac:dyDescent="0.25">
      <c r="A443">
        <v>407</v>
      </c>
      <c r="B443" s="15">
        <v>37057</v>
      </c>
      <c r="C443" s="25">
        <f t="shared" si="18"/>
        <v>0.10914970189333</v>
      </c>
      <c r="D443" s="25">
        <f>VLOOKUP(B443,input_BB!$B$19:$K$10000,$D$35,0)</f>
        <v>1214.3599999999999</v>
      </c>
      <c r="E443" s="27">
        <f t="shared" si="19"/>
        <v>4.0084274405174456E-3</v>
      </c>
      <c r="F443" s="28">
        <f>VLOOKUP(B443,viz!$B$3:$E$1863,4,0)</f>
        <v>1</v>
      </c>
      <c r="G443" s="25">
        <f t="shared" si="20"/>
        <v>8.1552647197877401E-2</v>
      </c>
      <c r="I443" s="31">
        <v>37057</v>
      </c>
      <c r="J443" s="20">
        <v>0.10914970189333</v>
      </c>
      <c r="K443" s="20">
        <v>0</v>
      </c>
      <c r="L443" s="20">
        <v>7.16358244414064E-3</v>
      </c>
      <c r="M443" s="20">
        <v>0.25421854858086701</v>
      </c>
      <c r="N443" s="20" t="s">
        <v>122</v>
      </c>
      <c r="O443" s="20">
        <v>8.1552647197877401E-2</v>
      </c>
      <c r="P443" s="20" t="s">
        <v>122</v>
      </c>
      <c r="Q443" s="20">
        <v>2.10694557143037E-2</v>
      </c>
      <c r="R443" s="20" t="s">
        <v>122</v>
      </c>
      <c r="S443" s="20">
        <v>0.28542165719956197</v>
      </c>
      <c r="T443" s="20" t="s">
        <v>122</v>
      </c>
      <c r="U443" s="20" t="s">
        <v>122</v>
      </c>
      <c r="V443" s="20">
        <v>0.235546364377928</v>
      </c>
      <c r="W443" s="20">
        <v>0.11502774448532201</v>
      </c>
      <c r="X443" s="20"/>
      <c r="Y443" s="20"/>
      <c r="Z443" s="20"/>
      <c r="AA443" s="30"/>
    </row>
    <row r="444" spans="1:27" x14ac:dyDescent="0.25">
      <c r="A444">
        <v>408</v>
      </c>
      <c r="B444" s="15">
        <v>37064</v>
      </c>
      <c r="C444" s="25">
        <f t="shared" si="18"/>
        <v>0.109139129519463</v>
      </c>
      <c r="D444" s="25">
        <f>VLOOKUP(B444,input_BB!$B$19:$K$10000,$D$35,0)</f>
        <v>1225.3499999999999</v>
      </c>
      <c r="E444" s="27">
        <f t="shared" si="19"/>
        <v>3.9832449969079845E-3</v>
      </c>
      <c r="F444" s="28">
        <f>VLOOKUP(B444,viz!$B$3:$E$1863,4,0)</f>
        <v>0</v>
      </c>
      <c r="G444" s="25">
        <f t="shared" si="20"/>
        <v>8.1554129984521703E-2</v>
      </c>
      <c r="I444" s="31">
        <v>37064</v>
      </c>
      <c r="J444" s="20">
        <v>0.109139129519463</v>
      </c>
      <c r="K444" s="20">
        <v>0</v>
      </c>
      <c r="L444" s="20">
        <v>7.1653625803905401E-3</v>
      </c>
      <c r="M444" s="20">
        <v>0.25416538920107601</v>
      </c>
      <c r="N444" s="20" t="s">
        <v>122</v>
      </c>
      <c r="O444" s="20">
        <v>8.1554129984521703E-2</v>
      </c>
      <c r="P444" s="20" t="s">
        <v>122</v>
      </c>
      <c r="Q444" s="20">
        <v>2.1079457837545001E-2</v>
      </c>
      <c r="R444" s="20" t="s">
        <v>122</v>
      </c>
      <c r="S444" s="20">
        <v>0.285364740299834</v>
      </c>
      <c r="T444" s="20" t="s">
        <v>122</v>
      </c>
      <c r="U444" s="20" t="s">
        <v>122</v>
      </c>
      <c r="V444" s="20">
        <v>0.235669758357413</v>
      </c>
      <c r="W444" s="20">
        <v>0.11500116173922</v>
      </c>
      <c r="X444" s="20"/>
      <c r="Y444" s="20"/>
      <c r="Z444" s="20"/>
      <c r="AA444" s="30"/>
    </row>
    <row r="445" spans="1:27" x14ac:dyDescent="0.25">
      <c r="A445">
        <v>409</v>
      </c>
      <c r="B445" s="15">
        <v>37071</v>
      </c>
      <c r="C445" s="25">
        <f t="shared" si="18"/>
        <v>0.10912857949733699</v>
      </c>
      <c r="D445" s="25">
        <f>VLOOKUP(B445,input_BB!$B$19:$K$10000,$D$35,0)</f>
        <v>1224.42</v>
      </c>
      <c r="E445" s="27">
        <f t="shared" si="19"/>
        <v>3.9581157931351035E-3</v>
      </c>
      <c r="F445" s="28">
        <f>VLOOKUP(B445,viz!$B$3:$E$1863,4,0)</f>
        <v>0</v>
      </c>
      <c r="G445" s="25">
        <f t="shared" si="20"/>
        <v>8.1555738326121799E-2</v>
      </c>
      <c r="I445" s="31">
        <v>37071</v>
      </c>
      <c r="J445" s="20">
        <v>0.10912857949733699</v>
      </c>
      <c r="K445" s="20">
        <v>0</v>
      </c>
      <c r="L445" s="20">
        <v>7.1671385096781001E-3</v>
      </c>
      <c r="M445" s="20">
        <v>0.254112682654415</v>
      </c>
      <c r="N445" s="20" t="s">
        <v>122</v>
      </c>
      <c r="O445" s="20">
        <v>8.1555738326121799E-2</v>
      </c>
      <c r="P445" s="20" t="s">
        <v>122</v>
      </c>
      <c r="Q445" s="20">
        <v>2.1090243778370901E-2</v>
      </c>
      <c r="R445" s="20" t="s">
        <v>122</v>
      </c>
      <c r="S445" s="20">
        <v>0.28530720138690502</v>
      </c>
      <c r="T445" s="20" t="s">
        <v>122</v>
      </c>
      <c r="U445" s="20" t="s">
        <v>122</v>
      </c>
      <c r="V445" s="20">
        <v>0.235792267347534</v>
      </c>
      <c r="W445" s="20">
        <v>0.114974727996976</v>
      </c>
      <c r="X445" s="20"/>
      <c r="Y445" s="20"/>
      <c r="Z445" s="20"/>
      <c r="AA445" s="30"/>
    </row>
    <row r="446" spans="1:27" x14ac:dyDescent="0.25">
      <c r="A446">
        <v>410</v>
      </c>
      <c r="B446" s="15">
        <v>37078</v>
      </c>
      <c r="C446" s="25">
        <f t="shared" si="18"/>
        <v>0.109118081629276</v>
      </c>
      <c r="D446" s="25">
        <f>VLOOKUP(B446,input_BB!$B$19:$K$10000,$D$35,0)</f>
        <v>1190.5899999999999</v>
      </c>
      <c r="E446" s="27">
        <f t="shared" si="19"/>
        <v>3.933110815654034E-3</v>
      </c>
      <c r="F446" s="28">
        <f>VLOOKUP(B446,viz!$B$3:$E$1863,4,0)</f>
        <v>1</v>
      </c>
      <c r="G446" s="25">
        <f t="shared" si="20"/>
        <v>8.1556133925167196E-2</v>
      </c>
      <c r="I446" s="31">
        <v>37078</v>
      </c>
      <c r="J446" s="20">
        <v>0.109118081629276</v>
      </c>
      <c r="K446" s="20">
        <v>0</v>
      </c>
      <c r="L446" s="20">
        <v>7.1687904850068701E-3</v>
      </c>
      <c r="M446" s="20">
        <v>0.254059694181897</v>
      </c>
      <c r="N446" s="20" t="s">
        <v>122</v>
      </c>
      <c r="O446" s="20">
        <v>8.1556133925167196E-2</v>
      </c>
      <c r="P446" s="20" t="s">
        <v>122</v>
      </c>
      <c r="Q446" s="20">
        <v>2.1100819145036701E-2</v>
      </c>
      <c r="R446" s="20" t="s">
        <v>122</v>
      </c>
      <c r="S446" s="20">
        <v>0.28525141171202101</v>
      </c>
      <c r="T446" s="20" t="s">
        <v>122</v>
      </c>
      <c r="U446" s="20" t="s">
        <v>122</v>
      </c>
      <c r="V446" s="20">
        <v>0.235914623837815</v>
      </c>
      <c r="W446" s="20">
        <v>0.114948526713055</v>
      </c>
      <c r="X446" s="20"/>
      <c r="Y446" s="20"/>
      <c r="Z446" s="20"/>
      <c r="AA446" s="30"/>
    </row>
    <row r="447" spans="1:27" x14ac:dyDescent="0.25">
      <c r="A447">
        <v>411</v>
      </c>
      <c r="B447" s="15">
        <v>37085</v>
      </c>
      <c r="C447" s="25">
        <f t="shared" si="18"/>
        <v>0.109107606112957</v>
      </c>
      <c r="D447" s="25">
        <f>VLOOKUP(B447,input_BB!$B$19:$K$10000,$D$35,0)</f>
        <v>1215.68</v>
      </c>
      <c r="E447" s="27">
        <f t="shared" si="19"/>
        <v>3.9081590780119593E-3</v>
      </c>
      <c r="F447" s="28">
        <f>VLOOKUP(B447,viz!$B$3:$E$1863,4,0)</f>
        <v>0</v>
      </c>
      <c r="G447" s="25">
        <f t="shared" si="20"/>
        <v>8.1557678877678105E-2</v>
      </c>
      <c r="I447" s="31">
        <v>37085</v>
      </c>
      <c r="J447" s="20">
        <v>0.109107606112957</v>
      </c>
      <c r="K447" s="20">
        <v>0</v>
      </c>
      <c r="L447" s="20">
        <v>7.1705947984347703E-3</v>
      </c>
      <c r="M447" s="20">
        <v>0.25400721445096902</v>
      </c>
      <c r="N447" s="20" t="s">
        <v>122</v>
      </c>
      <c r="O447" s="20">
        <v>8.1557678877678105E-2</v>
      </c>
      <c r="P447" s="20" t="s">
        <v>122</v>
      </c>
      <c r="Q447" s="20">
        <v>2.1111220785702E-2</v>
      </c>
      <c r="R447" s="20" t="s">
        <v>122</v>
      </c>
      <c r="S447" s="20">
        <v>0.28519413842608499</v>
      </c>
      <c r="T447" s="20" t="s">
        <v>122</v>
      </c>
      <c r="U447" s="20" t="s">
        <v>122</v>
      </c>
      <c r="V447" s="20">
        <v>0.23603710272548101</v>
      </c>
      <c r="W447" s="20">
        <v>0.11492204993565</v>
      </c>
      <c r="X447" s="20"/>
      <c r="Y447" s="20"/>
      <c r="Z447" s="20"/>
      <c r="AA447" s="30"/>
    </row>
    <row r="448" spans="1:27" x14ac:dyDescent="0.25">
      <c r="A448">
        <v>412</v>
      </c>
      <c r="B448" s="15">
        <v>37092</v>
      </c>
      <c r="C448" s="25">
        <f t="shared" si="18"/>
        <v>0.10909716039896</v>
      </c>
      <c r="D448" s="25">
        <f>VLOOKUP(B448,input_BB!$B$19:$K$10000,$D$35,0)</f>
        <v>1210.8499999999999</v>
      </c>
      <c r="E448" s="27">
        <f t="shared" si="19"/>
        <v>3.8832783268202891E-3</v>
      </c>
      <c r="F448" s="28">
        <f>VLOOKUP(B448,viz!$B$3:$E$1863,4,0)</f>
        <v>0</v>
      </c>
      <c r="G448" s="25">
        <f t="shared" si="20"/>
        <v>8.1559310547428501E-2</v>
      </c>
      <c r="I448" s="31">
        <v>37092</v>
      </c>
      <c r="J448" s="20">
        <v>0.10909716039896</v>
      </c>
      <c r="K448" s="20">
        <v>0</v>
      </c>
      <c r="L448" s="20">
        <v>7.17208657919157E-3</v>
      </c>
      <c r="M448" s="20">
        <v>0.25395451153461301</v>
      </c>
      <c r="N448" s="20" t="s">
        <v>122</v>
      </c>
      <c r="O448" s="20">
        <v>8.1559310547428501E-2</v>
      </c>
      <c r="P448" s="20" t="s">
        <v>122</v>
      </c>
      <c r="Q448" s="20">
        <v>2.1121242956299201E-2</v>
      </c>
      <c r="R448" s="20" t="s">
        <v>122</v>
      </c>
      <c r="S448" s="20">
        <v>0.285137630109558</v>
      </c>
      <c r="T448" s="20" t="s">
        <v>122</v>
      </c>
      <c r="U448" s="20" t="s">
        <v>122</v>
      </c>
      <c r="V448" s="20">
        <v>0.23615931554354599</v>
      </c>
      <c r="W448" s="20">
        <v>0.11489590272936299</v>
      </c>
      <c r="X448" s="20"/>
      <c r="Y448" s="20"/>
      <c r="Z448" s="20"/>
      <c r="AA448" s="30"/>
    </row>
    <row r="449" spans="1:27" x14ac:dyDescent="0.25">
      <c r="A449">
        <v>413</v>
      </c>
      <c r="B449" s="15">
        <v>37099</v>
      </c>
      <c r="C449" s="25">
        <f t="shared" si="18"/>
        <v>0.109086729586124</v>
      </c>
      <c r="D449" s="25">
        <f>VLOOKUP(B449,input_BB!$B$19:$K$10000,$D$35,0)</f>
        <v>1205.82</v>
      </c>
      <c r="E449" s="27">
        <f t="shared" si="19"/>
        <v>3.8584330688538216E-3</v>
      </c>
      <c r="F449" s="28">
        <f>VLOOKUP(B449,viz!$B$3:$E$1863,4,0)</f>
        <v>0</v>
      </c>
      <c r="G449" s="25">
        <f t="shared" si="20"/>
        <v>8.1560191681237099E-2</v>
      </c>
      <c r="I449" s="31">
        <v>37099</v>
      </c>
      <c r="J449" s="20">
        <v>0.109086729586124</v>
      </c>
      <c r="K449" s="20">
        <v>0</v>
      </c>
      <c r="L449" s="20">
        <v>7.1737600039969802E-3</v>
      </c>
      <c r="M449" s="20">
        <v>0.25390206591227299</v>
      </c>
      <c r="N449" s="20" t="s">
        <v>122</v>
      </c>
      <c r="O449" s="20">
        <v>8.1560191681237099E-2</v>
      </c>
      <c r="P449" s="20" t="s">
        <v>122</v>
      </c>
      <c r="Q449" s="20">
        <v>2.1131801710218601E-2</v>
      </c>
      <c r="R449" s="20" t="s">
        <v>122</v>
      </c>
      <c r="S449" s="20">
        <v>0.28508142197102898</v>
      </c>
      <c r="T449" s="20" t="s">
        <v>122</v>
      </c>
      <c r="U449" s="20" t="s">
        <v>122</v>
      </c>
      <c r="V449" s="20">
        <v>0.236280954839095</v>
      </c>
      <c r="W449" s="20">
        <v>0.11486980388215</v>
      </c>
      <c r="X449" s="20"/>
      <c r="Y449" s="20"/>
      <c r="Z449" s="20"/>
      <c r="AA449" s="30"/>
    </row>
    <row r="450" spans="1:27" x14ac:dyDescent="0.25">
      <c r="A450">
        <v>414</v>
      </c>
      <c r="B450" s="15">
        <v>37106</v>
      </c>
      <c r="C450" s="25">
        <f t="shared" si="18"/>
        <v>0.109076321125031</v>
      </c>
      <c r="D450" s="25">
        <f>VLOOKUP(B450,input_BB!$B$19:$K$10000,$D$35,0)</f>
        <v>1214.3499999999999</v>
      </c>
      <c r="E450" s="27">
        <f t="shared" si="19"/>
        <v>3.8336410507287281E-3</v>
      </c>
      <c r="F450" s="28">
        <f>VLOOKUP(B450,viz!$B$3:$E$1863,4,0)</f>
        <v>0</v>
      </c>
      <c r="G450" s="25">
        <f t="shared" si="20"/>
        <v>8.1561411786193194E-2</v>
      </c>
      <c r="I450" s="31">
        <v>37106</v>
      </c>
      <c r="J450" s="20">
        <v>0.109076321125031</v>
      </c>
      <c r="K450" s="20">
        <v>0</v>
      </c>
      <c r="L450" s="20">
        <v>7.1755583195251297E-3</v>
      </c>
      <c r="M450" s="20">
        <v>0.25384981920178201</v>
      </c>
      <c r="N450" s="20" t="s">
        <v>122</v>
      </c>
      <c r="O450" s="20">
        <v>8.1561411786193194E-2</v>
      </c>
      <c r="P450" s="20" t="s">
        <v>122</v>
      </c>
      <c r="Q450" s="20">
        <v>2.11417853116459E-2</v>
      </c>
      <c r="R450" s="20" t="s">
        <v>122</v>
      </c>
      <c r="S450" s="20">
        <v>0.28502531429715</v>
      </c>
      <c r="T450" s="20" t="s">
        <v>122</v>
      </c>
      <c r="U450" s="20" t="s">
        <v>122</v>
      </c>
      <c r="V450" s="20">
        <v>0.236402384302178</v>
      </c>
      <c r="W450" s="20">
        <v>0.114843726781526</v>
      </c>
      <c r="X450" s="20"/>
      <c r="Y450" s="20"/>
      <c r="Z450" s="20"/>
      <c r="AA450" s="30"/>
    </row>
    <row r="451" spans="1:27" x14ac:dyDescent="0.25">
      <c r="A451">
        <v>415</v>
      </c>
      <c r="B451" s="15">
        <v>37113</v>
      </c>
      <c r="C451" s="25">
        <f t="shared" si="18"/>
        <v>0.109065942466259</v>
      </c>
      <c r="D451" s="25">
        <f>VLOOKUP(B451,input_BB!$B$19:$K$10000,$D$35,0)</f>
        <v>1190.1600000000001</v>
      </c>
      <c r="E451" s="27">
        <f t="shared" si="19"/>
        <v>3.8089200190516595E-3</v>
      </c>
      <c r="F451" s="28">
        <f>VLOOKUP(B451,viz!$B$3:$E$1863,4,0)</f>
        <v>0</v>
      </c>
      <c r="G451" s="25">
        <f t="shared" si="20"/>
        <v>8.1563306735055602E-2</v>
      </c>
      <c r="I451" s="31">
        <v>37113</v>
      </c>
      <c r="J451" s="20">
        <v>0.109065942466259</v>
      </c>
      <c r="K451" s="20">
        <v>1</v>
      </c>
      <c r="L451" s="20">
        <v>7.1772497352316899E-3</v>
      </c>
      <c r="M451" s="20">
        <v>0.25379729911763099</v>
      </c>
      <c r="N451" s="20" t="s">
        <v>122</v>
      </c>
      <c r="O451" s="20">
        <v>8.1563306735055602E-2</v>
      </c>
      <c r="P451" s="20" t="s">
        <v>122</v>
      </c>
      <c r="Q451" s="20">
        <v>2.1152485345614501E-2</v>
      </c>
      <c r="R451" s="20" t="s">
        <v>122</v>
      </c>
      <c r="S451" s="20">
        <v>0.28496902280201197</v>
      </c>
      <c r="T451" s="20" t="s">
        <v>122</v>
      </c>
      <c r="U451" s="20" t="s">
        <v>122</v>
      </c>
      <c r="V451" s="20">
        <v>0.236523112321009</v>
      </c>
      <c r="W451" s="20">
        <v>0.11481752394344601</v>
      </c>
      <c r="X451" s="20"/>
      <c r="Y451" s="20"/>
      <c r="Z451" s="20"/>
      <c r="AA451" s="30"/>
    </row>
    <row r="452" spans="1:27" x14ac:dyDescent="0.25">
      <c r="A452">
        <v>416</v>
      </c>
      <c r="B452" s="15">
        <v>37120</v>
      </c>
      <c r="C452" s="25">
        <f t="shared" si="18"/>
        <v>0.109055608510971</v>
      </c>
      <c r="D452" s="25">
        <f>VLOOKUP(B452,input_BB!$B$19:$K$10000,$D$35,0)</f>
        <v>1161.97</v>
      </c>
      <c r="E452" s="27">
        <f t="shared" si="19"/>
        <v>3.7843054670525789E-3</v>
      </c>
      <c r="F452" s="28">
        <f>VLOOKUP(B452,viz!$B$3:$E$1863,4,0)</f>
        <v>0</v>
      </c>
      <c r="G452" s="25">
        <f t="shared" si="20"/>
        <v>8.1563780412077194E-2</v>
      </c>
      <c r="I452" s="31">
        <v>37120</v>
      </c>
      <c r="J452" s="20">
        <v>0.109055608510971</v>
      </c>
      <c r="K452" s="20">
        <v>0</v>
      </c>
      <c r="L452" s="20">
        <v>7.1787755689465497E-3</v>
      </c>
      <c r="M452" s="20">
        <v>0.25374567023546601</v>
      </c>
      <c r="N452" s="20" t="s">
        <v>122</v>
      </c>
      <c r="O452" s="20">
        <v>8.1563780412077194E-2</v>
      </c>
      <c r="P452" s="20" t="s">
        <v>122</v>
      </c>
      <c r="Q452" s="20">
        <v>2.1162637341299001E-2</v>
      </c>
      <c r="R452" s="20" t="s">
        <v>122</v>
      </c>
      <c r="S452" s="20">
        <v>0.28491355377441901</v>
      </c>
      <c r="T452" s="20" t="s">
        <v>122</v>
      </c>
      <c r="U452" s="20" t="s">
        <v>122</v>
      </c>
      <c r="V452" s="20">
        <v>0.23664394273749001</v>
      </c>
      <c r="W452" s="20">
        <v>0.114791639930302</v>
      </c>
      <c r="X452" s="20"/>
      <c r="Y452" s="20"/>
      <c r="Z452" s="20"/>
      <c r="AA452" s="30"/>
    </row>
    <row r="453" spans="1:27" x14ac:dyDescent="0.25">
      <c r="A453">
        <v>417</v>
      </c>
      <c r="B453" s="15">
        <v>37127</v>
      </c>
      <c r="C453" s="25">
        <f t="shared" si="18"/>
        <v>0.392333924770355</v>
      </c>
      <c r="D453" s="25">
        <f>VLOOKUP(B453,input_BB!$B$19:$K$10000,$D$35,0)</f>
        <v>1184.93</v>
      </c>
      <c r="E453" s="27">
        <f t="shared" si="19"/>
        <v>0.67852777507289896</v>
      </c>
      <c r="F453" s="28">
        <f>VLOOKUP(B453,viz!$B$3:$E$1863,4,0)</f>
        <v>0</v>
      </c>
      <c r="G453" s="25">
        <f t="shared" si="20"/>
        <v>8.1123166042786299E-2</v>
      </c>
      <c r="I453" s="31">
        <v>37127</v>
      </c>
      <c r="J453" s="20">
        <v>0.392333924770355</v>
      </c>
      <c r="K453" s="20">
        <v>1</v>
      </c>
      <c r="L453" s="20">
        <v>6.9652292396230001E-3</v>
      </c>
      <c r="M453" s="20">
        <v>0.25656243557833902</v>
      </c>
      <c r="N453" s="20" t="s">
        <v>122</v>
      </c>
      <c r="O453" s="20">
        <v>8.1123166042786299E-2</v>
      </c>
      <c r="P453" s="20" t="s">
        <v>122</v>
      </c>
      <c r="Q453" s="20">
        <v>2.01169111492604E-2</v>
      </c>
      <c r="R453" s="20" t="s">
        <v>122</v>
      </c>
      <c r="S453" s="20">
        <v>0.28795100289748599</v>
      </c>
      <c r="T453" s="20" t="s">
        <v>122</v>
      </c>
      <c r="U453" s="20" t="s">
        <v>122</v>
      </c>
      <c r="V453" s="20">
        <v>0.23114263536031099</v>
      </c>
      <c r="W453" s="20">
        <v>0.116138619732195</v>
      </c>
      <c r="X453" s="20"/>
      <c r="Y453" s="20"/>
      <c r="Z453" s="20"/>
      <c r="AA453" s="30"/>
    </row>
    <row r="454" spans="1:27" x14ac:dyDescent="0.25">
      <c r="A454">
        <v>418</v>
      </c>
      <c r="B454" s="15">
        <v>37134</v>
      </c>
      <c r="C454" s="25">
        <f t="shared" si="18"/>
        <v>0.109963960945606</v>
      </c>
      <c r="D454" s="25">
        <f>VLOOKUP(B454,input_BB!$B$19:$K$10000,$D$35,0)</f>
        <v>1133.58</v>
      </c>
      <c r="E454" s="27">
        <f t="shared" si="19"/>
        <v>5.9479192637730029E-3</v>
      </c>
      <c r="F454" s="28">
        <f>VLOOKUP(B454,viz!$B$3:$E$1863,4,0)</f>
        <v>1</v>
      </c>
      <c r="G454" s="25">
        <f t="shared" si="20"/>
        <v>8.1125378466973694E-2</v>
      </c>
      <c r="I454" s="31">
        <v>37134</v>
      </c>
      <c r="J454" s="20">
        <v>0.109963960945606</v>
      </c>
      <c r="K454" s="20">
        <v>0</v>
      </c>
      <c r="L454" s="20">
        <v>6.9671198025652902E-3</v>
      </c>
      <c r="M454" s="20">
        <v>0.25650667894402102</v>
      </c>
      <c r="N454" s="20" t="s">
        <v>122</v>
      </c>
      <c r="O454" s="20">
        <v>8.1125378466973694E-2</v>
      </c>
      <c r="P454" s="20" t="s">
        <v>122</v>
      </c>
      <c r="Q454" s="20">
        <v>2.0129028508858601E-2</v>
      </c>
      <c r="R454" s="20" t="s">
        <v>122</v>
      </c>
      <c r="S454" s="20">
        <v>0.28789147937378901</v>
      </c>
      <c r="T454" s="20" t="s">
        <v>122</v>
      </c>
      <c r="U454" s="20" t="s">
        <v>122</v>
      </c>
      <c r="V454" s="20">
        <v>0.231269432584918</v>
      </c>
      <c r="W454" s="20">
        <v>0.116110882318874</v>
      </c>
      <c r="X454" s="20"/>
      <c r="Y454" s="20"/>
      <c r="Z454" s="20"/>
      <c r="AA454" s="30"/>
    </row>
    <row r="455" spans="1:27" x14ac:dyDescent="0.25">
      <c r="A455">
        <v>419</v>
      </c>
      <c r="B455" s="15">
        <v>37141</v>
      </c>
      <c r="C455" s="25">
        <f t="shared" si="18"/>
        <v>0.11022239923477201</v>
      </c>
      <c r="D455" s="25">
        <f>VLOOKUP(B455,input_BB!$B$19:$K$10000,$D$35,0)</f>
        <v>1085.78</v>
      </c>
      <c r="E455" s="27">
        <f t="shared" si="19"/>
        <v>6.5634960231011046E-3</v>
      </c>
      <c r="F455" s="28">
        <f>VLOOKUP(B455,viz!$B$3:$E$1863,4,0)</f>
        <v>1</v>
      </c>
      <c r="G455" s="25">
        <f t="shared" si="20"/>
        <v>8.4945541023698098E-2</v>
      </c>
      <c r="I455" s="31">
        <v>37141</v>
      </c>
      <c r="J455" s="20">
        <v>0.11022239923477201</v>
      </c>
      <c r="K455" s="20">
        <v>0</v>
      </c>
      <c r="L455" s="20">
        <v>6.4876347198533496E-3</v>
      </c>
      <c r="M455" s="20">
        <v>0.24045277069577101</v>
      </c>
      <c r="N455" s="20" t="s">
        <v>122</v>
      </c>
      <c r="O455" s="20">
        <v>8.4945541023698098E-2</v>
      </c>
      <c r="P455" s="20" t="s">
        <v>122</v>
      </c>
      <c r="Q455" s="20">
        <v>2.2527602600662101E-2</v>
      </c>
      <c r="R455" s="20">
        <v>1.7526035145222801E-2</v>
      </c>
      <c r="S455" s="20">
        <v>0.30892099694049602</v>
      </c>
      <c r="T455" s="20" t="s">
        <v>122</v>
      </c>
      <c r="U455" s="20" t="s">
        <v>122</v>
      </c>
      <c r="V455" s="20">
        <v>0.210228099175129</v>
      </c>
      <c r="W455" s="20">
        <v>0.10891131969916799</v>
      </c>
      <c r="X455" s="20"/>
      <c r="Y455" s="20"/>
      <c r="Z455" s="20"/>
      <c r="AA455" s="30"/>
    </row>
    <row r="456" spans="1:27" x14ac:dyDescent="0.25">
      <c r="A456">
        <v>420</v>
      </c>
      <c r="B456" s="15">
        <v>37148</v>
      </c>
      <c r="C456" s="25">
        <f t="shared" si="18"/>
        <v>0.1102105230093</v>
      </c>
      <c r="D456" s="25">
        <f>VLOOKUP(B456,input_BB!$B$19:$K$10000,$D$35,0)</f>
        <v>1092.54</v>
      </c>
      <c r="E456" s="27">
        <f t="shared" si="19"/>
        <v>6.5352079222446031E-3</v>
      </c>
      <c r="F456" s="28">
        <f>VLOOKUP(B456,viz!$B$3:$E$1863,4,0)</f>
        <v>1</v>
      </c>
      <c r="G456" s="25">
        <f t="shared" si="20"/>
        <v>8.4955345477549501E-2</v>
      </c>
      <c r="I456" s="31">
        <v>37148</v>
      </c>
      <c r="J456" s="20">
        <v>0.1102105230093</v>
      </c>
      <c r="K456" s="20">
        <v>0</v>
      </c>
      <c r="L456" s="20">
        <v>6.4896125304859499E-3</v>
      </c>
      <c r="M456" s="20">
        <v>0.240400632928157</v>
      </c>
      <c r="N456" s="20" t="s">
        <v>122</v>
      </c>
      <c r="O456" s="20">
        <v>8.4955345477549501E-2</v>
      </c>
      <c r="P456" s="20" t="s">
        <v>122</v>
      </c>
      <c r="Q456" s="20">
        <v>2.2538158377907701E-2</v>
      </c>
      <c r="R456" s="20">
        <v>1.7521992677493499E-2</v>
      </c>
      <c r="S456" s="20">
        <v>0.30885646126838501</v>
      </c>
      <c r="T456" s="20" t="s">
        <v>122</v>
      </c>
      <c r="U456" s="20" t="s">
        <v>122</v>
      </c>
      <c r="V456" s="20">
        <v>0.21035242580449801</v>
      </c>
      <c r="W456" s="20">
        <v>0.108885370935523</v>
      </c>
      <c r="X456" s="20"/>
      <c r="Y456" s="20"/>
      <c r="Z456" s="20"/>
      <c r="AA456" s="30"/>
    </row>
    <row r="457" spans="1:27" x14ac:dyDescent="0.25">
      <c r="A457">
        <v>421</v>
      </c>
      <c r="B457" s="15">
        <v>37155</v>
      </c>
      <c r="C457" s="25">
        <f t="shared" si="18"/>
        <v>0.110078260302544</v>
      </c>
      <c r="D457" s="25">
        <f>VLOOKUP(B457,input_BB!$B$19:$K$10000,$D$35,0)</f>
        <v>965.8</v>
      </c>
      <c r="E457" s="27">
        <f t="shared" si="19"/>
        <v>6.2201700512404387E-3</v>
      </c>
      <c r="F457" s="28">
        <f>VLOOKUP(B457,viz!$B$3:$E$1863,4,0)</f>
        <v>1</v>
      </c>
      <c r="G457" s="25">
        <f t="shared" si="20"/>
        <v>6.1706822423992697E-2</v>
      </c>
      <c r="I457" s="31">
        <v>37155</v>
      </c>
      <c r="J457" s="20">
        <v>0.110078260302544</v>
      </c>
      <c r="K457" s="20">
        <v>0</v>
      </c>
      <c r="L457" s="20">
        <v>6.6307042985701897E-3</v>
      </c>
      <c r="M457" s="20">
        <v>0.244305856287104</v>
      </c>
      <c r="N457" s="20" t="s">
        <v>122</v>
      </c>
      <c r="O457" s="20">
        <v>6.1706822423992697E-2</v>
      </c>
      <c r="P457" s="20" t="s">
        <v>122</v>
      </c>
      <c r="Q457" s="20">
        <v>2.4829682441593001E-2</v>
      </c>
      <c r="R457" s="20">
        <v>1.48599895718133E-2</v>
      </c>
      <c r="S457" s="20">
        <v>0.30324970486273101</v>
      </c>
      <c r="T457" s="20" t="s">
        <v>122</v>
      </c>
      <c r="U457" s="20" t="s">
        <v>122</v>
      </c>
      <c r="V457" s="20">
        <v>0.233695209619282</v>
      </c>
      <c r="W457" s="20">
        <v>0.110722030494914</v>
      </c>
      <c r="X457" s="20"/>
      <c r="Y457" s="20"/>
      <c r="Z457" s="20"/>
      <c r="AA457" s="30"/>
    </row>
    <row r="458" spans="1:27" x14ac:dyDescent="0.25">
      <c r="A458">
        <v>422</v>
      </c>
      <c r="B458" s="15">
        <v>37162</v>
      </c>
      <c r="C458" s="25">
        <f t="shared" si="18"/>
        <v>0.110066555440426</v>
      </c>
      <c r="D458" s="25">
        <f>VLOOKUP(B458,input_BB!$B$19:$K$10000,$D$35,0)</f>
        <v>1040.94</v>
      </c>
      <c r="E458" s="27">
        <f t="shared" si="19"/>
        <v>6.1922901224797499E-3</v>
      </c>
      <c r="F458" s="28">
        <f>VLOOKUP(B458,viz!$B$3:$E$1863,4,0)</f>
        <v>1</v>
      </c>
      <c r="G458" s="25">
        <f t="shared" si="20"/>
        <v>6.1722254731012401E-2</v>
      </c>
      <c r="I458" s="31">
        <v>37162</v>
      </c>
      <c r="J458" s="20">
        <v>0.110066555440426</v>
      </c>
      <c r="K458" s="20">
        <v>0</v>
      </c>
      <c r="L458" s="20">
        <v>6.6325864142707603E-3</v>
      </c>
      <c r="M458" s="20">
        <v>0.244251986157621</v>
      </c>
      <c r="N458" s="20" t="s">
        <v>122</v>
      </c>
      <c r="O458" s="20">
        <v>6.1722254731012401E-2</v>
      </c>
      <c r="P458" s="20" t="s">
        <v>122</v>
      </c>
      <c r="Q458" s="20">
        <v>2.48398353101087E-2</v>
      </c>
      <c r="R458" s="20">
        <v>1.4856584714277201E-2</v>
      </c>
      <c r="S458" s="20">
        <v>0.30318507429573599</v>
      </c>
      <c r="T458" s="20" t="s">
        <v>122</v>
      </c>
      <c r="U458" s="20" t="s">
        <v>122</v>
      </c>
      <c r="V458" s="20">
        <v>0.23381653512622999</v>
      </c>
      <c r="W458" s="20">
        <v>0.110695143250745</v>
      </c>
      <c r="X458" s="20"/>
      <c r="Y458" s="20"/>
      <c r="Z458" s="20"/>
      <c r="AA458" s="30"/>
    </row>
    <row r="459" spans="1:27" x14ac:dyDescent="0.25">
      <c r="A459">
        <v>423</v>
      </c>
      <c r="B459" s="15">
        <v>37169</v>
      </c>
      <c r="C459" s="25">
        <f t="shared" si="18"/>
        <v>0.11005491018295301</v>
      </c>
      <c r="D459" s="25">
        <f>VLOOKUP(B459,input_BB!$B$19:$K$10000,$D$35,0)</f>
        <v>1071.3800000000001</v>
      </c>
      <c r="E459" s="27">
        <f t="shared" si="19"/>
        <v>6.1645521666222839E-3</v>
      </c>
      <c r="F459" s="28">
        <f>VLOOKUP(B459,viz!$B$3:$E$1863,4,0)</f>
        <v>0</v>
      </c>
      <c r="G459" s="25">
        <f t="shared" si="20"/>
        <v>6.1737180156055602E-2</v>
      </c>
      <c r="I459" s="31">
        <v>37169</v>
      </c>
      <c r="J459" s="20">
        <v>0.11005491018295301</v>
      </c>
      <c r="K459" s="20">
        <v>0</v>
      </c>
      <c r="L459" s="20">
        <v>6.6345204480981303E-3</v>
      </c>
      <c r="M459" s="20">
        <v>0.24419887773736201</v>
      </c>
      <c r="N459" s="20" t="s">
        <v>122</v>
      </c>
      <c r="O459" s="20">
        <v>6.1737180156055602E-2</v>
      </c>
      <c r="P459" s="20" t="s">
        <v>122</v>
      </c>
      <c r="Q459" s="20">
        <v>2.48498906042217E-2</v>
      </c>
      <c r="R459" s="20">
        <v>1.48532209315067E-2</v>
      </c>
      <c r="S459" s="20">
        <v>0.30312040373927301</v>
      </c>
      <c r="T459" s="20" t="s">
        <v>122</v>
      </c>
      <c r="U459" s="20" t="s">
        <v>122</v>
      </c>
      <c r="V459" s="20">
        <v>0.233937361900975</v>
      </c>
      <c r="W459" s="20">
        <v>0.110668544482507</v>
      </c>
      <c r="X459" s="20"/>
      <c r="Y459" s="20"/>
      <c r="Z459" s="20"/>
      <c r="AA459" s="30"/>
    </row>
    <row r="460" spans="1:27" x14ac:dyDescent="0.25">
      <c r="A460">
        <v>424</v>
      </c>
      <c r="B460" s="15">
        <v>37176</v>
      </c>
      <c r="C460" s="25">
        <f t="shared" si="18"/>
        <v>0.110043279826641</v>
      </c>
      <c r="D460" s="25">
        <f>VLOOKUP(B460,input_BB!$B$19:$K$10000,$D$35,0)</f>
        <v>1091.6500000000001</v>
      </c>
      <c r="E460" s="27">
        <f t="shared" si="19"/>
        <v>6.1368497039899876E-3</v>
      </c>
      <c r="F460" s="28">
        <f>VLOOKUP(B460,viz!$B$3:$E$1863,4,0)</f>
        <v>0</v>
      </c>
      <c r="G460" s="25">
        <f t="shared" si="20"/>
        <v>6.17518704110104E-2</v>
      </c>
      <c r="I460" s="31">
        <v>37176</v>
      </c>
      <c r="J460" s="20">
        <v>0.110043279826641</v>
      </c>
      <c r="K460" s="20">
        <v>0</v>
      </c>
      <c r="L460" s="20">
        <v>6.6364463202033298E-3</v>
      </c>
      <c r="M460" s="20">
        <v>0.24414528004948099</v>
      </c>
      <c r="N460" s="20" t="s">
        <v>122</v>
      </c>
      <c r="O460" s="20">
        <v>6.17518704110104E-2</v>
      </c>
      <c r="P460" s="20" t="s">
        <v>122</v>
      </c>
      <c r="Q460" s="20">
        <v>2.4859787028054199E-2</v>
      </c>
      <c r="R460" s="20">
        <v>1.48498756816748E-2</v>
      </c>
      <c r="S460" s="20">
        <v>0.30305625355127802</v>
      </c>
      <c r="T460" s="20" t="s">
        <v>122</v>
      </c>
      <c r="U460" s="20" t="s">
        <v>122</v>
      </c>
      <c r="V460" s="20">
        <v>0.23405842103892799</v>
      </c>
      <c r="W460" s="20">
        <v>0.11064206591936999</v>
      </c>
      <c r="X460" s="20"/>
      <c r="Y460" s="20"/>
      <c r="Z460" s="20"/>
      <c r="AA460" s="30"/>
    </row>
    <row r="461" spans="1:27" x14ac:dyDescent="0.25">
      <c r="A461">
        <v>425</v>
      </c>
      <c r="B461" s="15">
        <v>37183</v>
      </c>
      <c r="C461" s="25">
        <f t="shared" si="18"/>
        <v>0.13371525704860701</v>
      </c>
      <c r="D461" s="25">
        <f>VLOOKUP(B461,input_BB!$B$19:$K$10000,$D$35,0)</f>
        <v>1073.48</v>
      </c>
      <c r="E461" s="27">
        <f t="shared" si="19"/>
        <v>6.2521370249341818E-2</v>
      </c>
      <c r="F461" s="28">
        <f>VLOOKUP(B461,viz!$B$3:$E$1863,4,0)</f>
        <v>0</v>
      </c>
      <c r="G461" s="25">
        <f t="shared" si="20"/>
        <v>6.17664065258322E-2</v>
      </c>
      <c r="I461" s="31">
        <v>37183</v>
      </c>
      <c r="J461" s="20">
        <v>0.13371525704860701</v>
      </c>
      <c r="K461" s="20">
        <v>0</v>
      </c>
      <c r="L461" s="20">
        <v>6.6384210617762103E-3</v>
      </c>
      <c r="M461" s="20">
        <v>0.24409249161952001</v>
      </c>
      <c r="N461" s="20" t="s">
        <v>122</v>
      </c>
      <c r="O461" s="20">
        <v>6.17664065258322E-2</v>
      </c>
      <c r="P461" s="20" t="s">
        <v>122</v>
      </c>
      <c r="Q461" s="20">
        <v>2.48697089287476E-2</v>
      </c>
      <c r="R461" s="20">
        <v>1.4846516900455501E-2</v>
      </c>
      <c r="S461" s="20">
        <v>0.30299191968143402</v>
      </c>
      <c r="T461" s="20" t="s">
        <v>122</v>
      </c>
      <c r="U461" s="20" t="s">
        <v>122</v>
      </c>
      <c r="V461" s="20">
        <v>0.23417902565568699</v>
      </c>
      <c r="W461" s="20">
        <v>0.11061550962654799</v>
      </c>
      <c r="X461" s="20"/>
      <c r="Y461" s="20"/>
      <c r="Z461" s="20"/>
      <c r="AA461" s="30"/>
    </row>
    <row r="462" spans="1:27" x14ac:dyDescent="0.25">
      <c r="A462">
        <v>426</v>
      </c>
      <c r="B462" s="15">
        <v>37190</v>
      </c>
      <c r="C462" s="25">
        <f t="shared" si="18"/>
        <v>0.1185367628932</v>
      </c>
      <c r="D462" s="25">
        <f>VLOOKUP(B462,input_BB!$B$19:$K$10000,$D$35,0)</f>
        <v>1104.6099999999999</v>
      </c>
      <c r="E462" s="27">
        <f t="shared" si="19"/>
        <v>2.6367562414527996E-2</v>
      </c>
      <c r="F462" s="28">
        <f>VLOOKUP(B462,viz!$B$3:$E$1863,4,0)</f>
        <v>0</v>
      </c>
      <c r="G462" s="25">
        <f t="shared" si="20"/>
        <v>6.17814831768983E-2</v>
      </c>
      <c r="I462" s="31">
        <v>37190</v>
      </c>
      <c r="J462" s="20">
        <v>0.1185367628932</v>
      </c>
      <c r="K462" s="20">
        <v>0</v>
      </c>
      <c r="L462" s="20">
        <v>6.6402416709159303E-3</v>
      </c>
      <c r="M462" s="20">
        <v>0.244039214980249</v>
      </c>
      <c r="N462" s="20" t="s">
        <v>122</v>
      </c>
      <c r="O462" s="20">
        <v>6.17814831768983E-2</v>
      </c>
      <c r="P462" s="20" t="s">
        <v>122</v>
      </c>
      <c r="Q462" s="20">
        <v>2.4879723141281701E-2</v>
      </c>
      <c r="R462" s="20">
        <v>1.48431772987258E-2</v>
      </c>
      <c r="S462" s="20">
        <v>0.30292811242886802</v>
      </c>
      <c r="T462" s="20" t="s">
        <v>122</v>
      </c>
      <c r="U462" s="20" t="s">
        <v>122</v>
      </c>
      <c r="V462" s="20">
        <v>0.234298947488113</v>
      </c>
      <c r="W462" s="20">
        <v>0.110589099814947</v>
      </c>
      <c r="X462" s="20"/>
      <c r="Y462" s="20"/>
      <c r="Z462" s="20"/>
      <c r="AA462" s="30"/>
    </row>
    <row r="463" spans="1:27" x14ac:dyDescent="0.25">
      <c r="A463">
        <v>427</v>
      </c>
      <c r="B463" s="15">
        <v>37197</v>
      </c>
      <c r="C463" s="25">
        <f t="shared" si="18"/>
        <v>0.118534527719021</v>
      </c>
      <c r="D463" s="25">
        <f>VLOOKUP(B463,input_BB!$B$19:$K$10000,$D$35,0)</f>
        <v>1087.2</v>
      </c>
      <c r="E463" s="27">
        <f t="shared" si="19"/>
        <v>2.6362238430678361E-2</v>
      </c>
      <c r="F463" s="28">
        <f>VLOOKUP(B463,viz!$B$3:$E$1863,4,0)</f>
        <v>0</v>
      </c>
      <c r="G463" s="25">
        <f t="shared" si="20"/>
        <v>6.1796158816094203E-2</v>
      </c>
      <c r="I463" s="31">
        <v>37197</v>
      </c>
      <c r="J463" s="20">
        <v>0.118534527719021</v>
      </c>
      <c r="K463" s="20">
        <v>0</v>
      </c>
      <c r="L463" s="20">
        <v>6.6421521173792098E-3</v>
      </c>
      <c r="M463" s="20">
        <v>0.24398608582008499</v>
      </c>
      <c r="N463" s="20" t="s">
        <v>122</v>
      </c>
      <c r="O463" s="20">
        <v>6.1796158816094203E-2</v>
      </c>
      <c r="P463" s="20" t="s">
        <v>122</v>
      </c>
      <c r="Q463" s="20">
        <v>2.4889751238382201E-2</v>
      </c>
      <c r="R463" s="20">
        <v>1.48398329928081E-2</v>
      </c>
      <c r="S463" s="20">
        <v>0.30286441064534803</v>
      </c>
      <c r="T463" s="20" t="s">
        <v>122</v>
      </c>
      <c r="U463" s="20" t="s">
        <v>122</v>
      </c>
      <c r="V463" s="20">
        <v>0.23441892753361601</v>
      </c>
      <c r="W463" s="20">
        <v>0.11056268083628699</v>
      </c>
      <c r="X463" s="20"/>
      <c r="Y463" s="20"/>
      <c r="Z463" s="20"/>
      <c r="AA463" s="30"/>
    </row>
    <row r="464" spans="1:27" x14ac:dyDescent="0.25">
      <c r="A464">
        <v>428</v>
      </c>
      <c r="B464" s="15">
        <v>37204</v>
      </c>
      <c r="C464" s="25">
        <f t="shared" si="18"/>
        <v>0.118532292544842</v>
      </c>
      <c r="D464" s="25">
        <f>VLOOKUP(B464,input_BB!$B$19:$K$10000,$D$35,0)</f>
        <v>1120.31</v>
      </c>
      <c r="E464" s="27">
        <f t="shared" si="19"/>
        <v>2.6356914446828757E-2</v>
      </c>
      <c r="F464" s="28">
        <f>VLOOKUP(B464,viz!$B$3:$E$1863,4,0)</f>
        <v>0</v>
      </c>
      <c r="G464" s="25">
        <f t="shared" si="20"/>
        <v>6.1811276200489297E-2</v>
      </c>
      <c r="I464" s="31">
        <v>37204</v>
      </c>
      <c r="J464" s="20">
        <v>0.118532292544842</v>
      </c>
      <c r="K464" s="20">
        <v>0</v>
      </c>
      <c r="L464" s="20">
        <v>6.6440332183325002E-3</v>
      </c>
      <c r="M464" s="20">
        <v>0.243933110003583</v>
      </c>
      <c r="N464" s="20" t="s">
        <v>122</v>
      </c>
      <c r="O464" s="20">
        <v>6.1811276200489297E-2</v>
      </c>
      <c r="P464" s="20" t="s">
        <v>122</v>
      </c>
      <c r="Q464" s="20">
        <v>2.48995865467481E-2</v>
      </c>
      <c r="R464" s="20">
        <v>1.4836495418953599E-2</v>
      </c>
      <c r="S464" s="20">
        <v>0.30280076397028899</v>
      </c>
      <c r="T464" s="20" t="s">
        <v>122</v>
      </c>
      <c r="U464" s="20" t="s">
        <v>122</v>
      </c>
      <c r="V464" s="20">
        <v>0.234538472640513</v>
      </c>
      <c r="W464" s="20">
        <v>0.110536262001091</v>
      </c>
      <c r="X464" s="20"/>
      <c r="Y464" s="20"/>
      <c r="Z464" s="20"/>
      <c r="AA464" s="30"/>
    </row>
    <row r="465" spans="1:27" x14ac:dyDescent="0.25">
      <c r="A465">
        <v>429</v>
      </c>
      <c r="B465" s="15">
        <v>37211</v>
      </c>
      <c r="C465" s="25">
        <f t="shared" si="18"/>
        <v>0.11838826537132301</v>
      </c>
      <c r="D465" s="25">
        <f>VLOOKUP(B465,input_BB!$B$19:$K$10000,$D$35,0)</f>
        <v>1138.6500000000001</v>
      </c>
      <c r="E465" s="27">
        <f t="shared" si="19"/>
        <v>2.6013854674160713E-2</v>
      </c>
      <c r="F465" s="28">
        <f>VLOOKUP(B465,viz!$B$3:$E$1863,4,0)</f>
        <v>0</v>
      </c>
      <c r="G465" s="25">
        <f t="shared" si="20"/>
        <v>6.1805475603667198E-2</v>
      </c>
      <c r="I465" s="31">
        <v>37211</v>
      </c>
      <c r="J465" s="20">
        <v>0.11838826537132301</v>
      </c>
      <c r="K465" s="20">
        <v>0</v>
      </c>
      <c r="L465" s="20">
        <v>6.6432718237277701E-3</v>
      </c>
      <c r="M465" s="20">
        <v>0.244568780329907</v>
      </c>
      <c r="N465" s="20" t="s">
        <v>122</v>
      </c>
      <c r="O465" s="20">
        <v>6.1805475603667198E-2</v>
      </c>
      <c r="P465" s="20" t="s">
        <v>122</v>
      </c>
      <c r="Q465" s="20">
        <v>2.4898114512348E-2</v>
      </c>
      <c r="R465" s="20">
        <v>1.4834511106307499E-2</v>
      </c>
      <c r="S465" s="20">
        <v>0.30403377768746098</v>
      </c>
      <c r="T465" s="20" t="s">
        <v>122</v>
      </c>
      <c r="U465" s="20" t="s">
        <v>122</v>
      </c>
      <c r="V465" s="20">
        <v>0.23255879309024299</v>
      </c>
      <c r="W465" s="20">
        <v>0.110657275846339</v>
      </c>
      <c r="X465" s="20"/>
      <c r="Y465" s="20"/>
      <c r="Z465" s="20"/>
      <c r="AA465" s="30"/>
    </row>
    <row r="466" spans="1:27" x14ac:dyDescent="0.25">
      <c r="A466">
        <v>430</v>
      </c>
      <c r="B466" s="15">
        <v>37218</v>
      </c>
      <c r="C466" s="25">
        <f t="shared" si="18"/>
        <v>0.11824680119752901</v>
      </c>
      <c r="D466" s="25">
        <f>VLOOKUP(B466,input_BB!$B$19:$K$10000,$D$35,0)</f>
        <v>1150.3399999999999</v>
      </c>
      <c r="E466" s="27">
        <f t="shared" si="19"/>
        <v>2.5676899736306283E-2</v>
      </c>
      <c r="F466" s="28">
        <f>VLOOKUP(B466,viz!$B$3:$E$1863,4,0)</f>
        <v>0</v>
      </c>
      <c r="G466" s="25">
        <f t="shared" si="20"/>
        <v>6.1800777169379102E-2</v>
      </c>
      <c r="I466" s="31">
        <v>37218</v>
      </c>
      <c r="J466" s="20">
        <v>0.11824680119752901</v>
      </c>
      <c r="K466" s="20">
        <v>0</v>
      </c>
      <c r="L466" s="20">
        <v>6.6423174295630501E-3</v>
      </c>
      <c r="M466" s="20">
        <v>0.24519704822945201</v>
      </c>
      <c r="N466" s="20" t="s">
        <v>122</v>
      </c>
      <c r="O466" s="20">
        <v>6.1800777169379102E-2</v>
      </c>
      <c r="P466" s="20" t="s">
        <v>122</v>
      </c>
      <c r="Q466" s="20">
        <v>2.4895698172621099E-2</v>
      </c>
      <c r="R466" s="20">
        <v>1.48324890396855E-2</v>
      </c>
      <c r="S466" s="20">
        <v>0.30525112720001502</v>
      </c>
      <c r="T466" s="20" t="s">
        <v>122</v>
      </c>
      <c r="U466" s="20" t="s">
        <v>122</v>
      </c>
      <c r="V466" s="20">
        <v>0.230604488190366</v>
      </c>
      <c r="W466" s="20">
        <v>0.110776054568917</v>
      </c>
      <c r="X466" s="20"/>
      <c r="Y466" s="20"/>
      <c r="Z466" s="20"/>
      <c r="AA466" s="30"/>
    </row>
    <row r="467" spans="1:27" x14ac:dyDescent="0.25">
      <c r="A467">
        <v>431</v>
      </c>
      <c r="B467" s="15">
        <v>37225</v>
      </c>
      <c r="C467" s="25">
        <f t="shared" si="18"/>
        <v>0.13339217007160201</v>
      </c>
      <c r="D467" s="25">
        <f>VLOOKUP(B467,input_BB!$B$19:$K$10000,$D$35,0)</f>
        <v>1139.45</v>
      </c>
      <c r="E467" s="27">
        <f t="shared" si="19"/>
        <v>6.1751806130465846E-2</v>
      </c>
      <c r="F467" s="28">
        <f>VLOOKUP(B467,viz!$B$3:$E$1863,4,0)</f>
        <v>0</v>
      </c>
      <c r="G467" s="25">
        <f t="shared" si="20"/>
        <v>6.1795479985185899E-2</v>
      </c>
      <c r="I467" s="31">
        <v>37225</v>
      </c>
      <c r="J467" s="20">
        <v>0.13339217007160201</v>
      </c>
      <c r="K467" s="20">
        <v>0</v>
      </c>
      <c r="L467" s="20">
        <v>6.6415116786898397E-3</v>
      </c>
      <c r="M467" s="20">
        <v>0.24581698749087699</v>
      </c>
      <c r="N467" s="20" t="s">
        <v>122</v>
      </c>
      <c r="O467" s="20">
        <v>6.1795479985185899E-2</v>
      </c>
      <c r="P467" s="20" t="s">
        <v>122</v>
      </c>
      <c r="Q467" s="20">
        <v>2.4893947783295699E-2</v>
      </c>
      <c r="R467" s="20">
        <v>1.48304365000421E-2</v>
      </c>
      <c r="S467" s="20">
        <v>0.30645400235533898</v>
      </c>
      <c r="T467" s="20" t="s">
        <v>122</v>
      </c>
      <c r="U467" s="20" t="s">
        <v>122</v>
      </c>
      <c r="V467" s="20">
        <v>0.22867494540884001</v>
      </c>
      <c r="W467" s="20">
        <v>0.110892688797731</v>
      </c>
      <c r="X467" s="20"/>
      <c r="Y467" s="20"/>
      <c r="Z467" s="20"/>
      <c r="AA467" s="30"/>
    </row>
    <row r="468" spans="1:27" x14ac:dyDescent="0.25">
      <c r="A468">
        <v>432</v>
      </c>
      <c r="B468" s="15">
        <v>37232</v>
      </c>
      <c r="C468" s="25">
        <f t="shared" si="18"/>
        <v>0.117971502244473</v>
      </c>
      <c r="D468" s="25">
        <f>VLOOKUP(B468,input_BB!$B$19:$K$10000,$D$35,0)</f>
        <v>1158.31</v>
      </c>
      <c r="E468" s="27">
        <f t="shared" si="19"/>
        <v>2.5021162392139862E-2</v>
      </c>
      <c r="F468" s="28">
        <f>VLOOKUP(B468,viz!$B$3:$E$1863,4,0)</f>
        <v>0</v>
      </c>
      <c r="G468" s="25">
        <f t="shared" si="20"/>
        <v>6.1790654574690497E-2</v>
      </c>
      <c r="I468" s="31">
        <v>37232</v>
      </c>
      <c r="J468" s="20">
        <v>0.117971502244473</v>
      </c>
      <c r="K468" s="20">
        <v>0</v>
      </c>
      <c r="L468" s="20">
        <v>6.6404961770778299E-3</v>
      </c>
      <c r="M468" s="20">
        <v>0.246430803929611</v>
      </c>
      <c r="N468" s="20" t="s">
        <v>122</v>
      </c>
      <c r="O468" s="20">
        <v>6.1790654574690497E-2</v>
      </c>
      <c r="P468" s="20" t="s">
        <v>122</v>
      </c>
      <c r="Q468" s="20">
        <v>2.48917064982285E-2</v>
      </c>
      <c r="R468" s="20">
        <v>1.4828360652332701E-2</v>
      </c>
      <c r="S468" s="20">
        <v>0.30764099447782201</v>
      </c>
      <c r="T468" s="20" t="s">
        <v>122</v>
      </c>
      <c r="U468" s="20" t="s">
        <v>122</v>
      </c>
      <c r="V468" s="20">
        <v>0.226769684850847</v>
      </c>
      <c r="W468" s="20">
        <v>0.11100729883939101</v>
      </c>
      <c r="X468" s="20"/>
      <c r="Y468" s="20"/>
      <c r="Z468" s="20"/>
      <c r="AA468" s="30"/>
    </row>
    <row r="469" spans="1:27" x14ac:dyDescent="0.25">
      <c r="A469">
        <v>433</v>
      </c>
      <c r="B469" s="15">
        <v>37239</v>
      </c>
      <c r="C469" s="25">
        <f t="shared" si="18"/>
        <v>0.117837496101856</v>
      </c>
      <c r="D469" s="25">
        <f>VLOOKUP(B469,input_BB!$B$19:$K$10000,$D$35,0)</f>
        <v>1123.0899999999999</v>
      </c>
      <c r="E469" s="27">
        <f t="shared" si="19"/>
        <v>2.4701971813729677E-2</v>
      </c>
      <c r="F469" s="28">
        <f>VLOOKUP(B469,viz!$B$3:$E$1863,4,0)</f>
        <v>0</v>
      </c>
      <c r="G469" s="25">
        <f t="shared" si="20"/>
        <v>6.1785000021060202E-2</v>
      </c>
      <c r="I469" s="31">
        <v>37239</v>
      </c>
      <c r="J469" s="20">
        <v>0.117837496101856</v>
      </c>
      <c r="K469" s="20">
        <v>0</v>
      </c>
      <c r="L469" s="20">
        <v>6.63978737994901E-3</v>
      </c>
      <c r="M469" s="20">
        <v>0.24703691176449899</v>
      </c>
      <c r="N469" s="20" t="s">
        <v>122</v>
      </c>
      <c r="O469" s="20">
        <v>6.1785000021060202E-2</v>
      </c>
      <c r="P469" s="20" t="s">
        <v>122</v>
      </c>
      <c r="Q469" s="20">
        <v>2.4889827835351399E-2</v>
      </c>
      <c r="R469" s="20">
        <v>1.4826270396252899E-2</v>
      </c>
      <c r="S469" s="20">
        <v>0.30881347258286301</v>
      </c>
      <c r="T469" s="20" t="s">
        <v>122</v>
      </c>
      <c r="U469" s="20" t="s">
        <v>122</v>
      </c>
      <c r="V469" s="20">
        <v>0.22488873695619199</v>
      </c>
      <c r="W469" s="20">
        <v>0.111119993063832</v>
      </c>
      <c r="X469" s="20"/>
      <c r="Y469" s="20"/>
      <c r="Z469" s="20"/>
      <c r="AA469" s="30"/>
    </row>
    <row r="470" spans="1:27" x14ac:dyDescent="0.25">
      <c r="A470">
        <v>434</v>
      </c>
      <c r="B470" s="15">
        <v>37246</v>
      </c>
      <c r="C470" s="25">
        <f t="shared" si="18"/>
        <v>0.11770579963922501</v>
      </c>
      <c r="D470" s="25">
        <f>VLOOKUP(B470,input_BB!$B$19:$K$10000,$D$35,0)</f>
        <v>1144.8900000000001</v>
      </c>
      <c r="E470" s="27">
        <f t="shared" si="19"/>
        <v>2.4388282685299939E-2</v>
      </c>
      <c r="F470" s="28">
        <f>VLOOKUP(B470,viz!$B$3:$E$1863,4,0)</f>
        <v>0</v>
      </c>
      <c r="G470" s="25">
        <f t="shared" si="20"/>
        <v>6.17795817104752E-2</v>
      </c>
      <c r="I470" s="31">
        <v>37246</v>
      </c>
      <c r="J470" s="20">
        <v>0.11770579963922501</v>
      </c>
      <c r="K470" s="20">
        <v>0</v>
      </c>
      <c r="L470" s="20">
        <v>6.6388967133003997E-3</v>
      </c>
      <c r="M470" s="20">
        <v>0.247636243932605</v>
      </c>
      <c r="N470" s="20" t="s">
        <v>122</v>
      </c>
      <c r="O470" s="20">
        <v>6.17795817104752E-2</v>
      </c>
      <c r="P470" s="20" t="s">
        <v>122</v>
      </c>
      <c r="Q470" s="20">
        <v>2.4887801190335498E-2</v>
      </c>
      <c r="R470" s="20">
        <v>1.4824161329236399E-2</v>
      </c>
      <c r="S470" s="20">
        <v>0.30997158197615099</v>
      </c>
      <c r="T470" s="20" t="s">
        <v>122</v>
      </c>
      <c r="U470" s="20" t="s">
        <v>122</v>
      </c>
      <c r="V470" s="20">
        <v>0.223031014787407</v>
      </c>
      <c r="W470" s="20">
        <v>0.11123071836049001</v>
      </c>
      <c r="X470" s="20"/>
      <c r="Y470" s="20"/>
      <c r="Z470" s="20"/>
      <c r="AA470" s="30"/>
    </row>
    <row r="471" spans="1:27" x14ac:dyDescent="0.25">
      <c r="A471">
        <v>435</v>
      </c>
      <c r="B471" s="15">
        <v>37253</v>
      </c>
      <c r="C471" s="25">
        <f t="shared" si="18"/>
        <v>0.11757639050483699</v>
      </c>
      <c r="D471" s="25">
        <f>VLOOKUP(B471,input_BB!$B$19:$K$10000,$D$35,0)</f>
        <v>1161.02</v>
      </c>
      <c r="E471" s="27">
        <f t="shared" si="19"/>
        <v>2.4080041767009164E-2</v>
      </c>
      <c r="F471" s="28">
        <f>VLOOKUP(B471,viz!$B$3:$E$1863,4,0)</f>
        <v>0</v>
      </c>
      <c r="G471" s="25">
        <f t="shared" si="20"/>
        <v>6.1774240431411602E-2</v>
      </c>
      <c r="I471" s="31">
        <v>37253</v>
      </c>
      <c r="J471" s="20">
        <v>0.11757639050483699</v>
      </c>
      <c r="K471" s="20">
        <v>0</v>
      </c>
      <c r="L471" s="20">
        <v>6.6378051332303097E-3</v>
      </c>
      <c r="M471" s="20">
        <v>0.24822920151821101</v>
      </c>
      <c r="N471" s="20" t="s">
        <v>122</v>
      </c>
      <c r="O471" s="20">
        <v>6.1774240431411602E-2</v>
      </c>
      <c r="P471" s="20" t="s">
        <v>122</v>
      </c>
      <c r="Q471" s="20">
        <v>2.48855489577955E-2</v>
      </c>
      <c r="R471" s="20">
        <v>1.48220460137579E-2</v>
      </c>
      <c r="S471" s="20">
        <v>0.31111492738275098</v>
      </c>
      <c r="T471" s="20" t="s">
        <v>122</v>
      </c>
      <c r="U471" s="20" t="s">
        <v>122</v>
      </c>
      <c r="V471" s="20">
        <v>0.221196483902209</v>
      </c>
      <c r="W471" s="20">
        <v>0.111339746660634</v>
      </c>
      <c r="X471" s="20"/>
      <c r="Y471" s="20"/>
      <c r="Z471" s="20"/>
      <c r="AA471" s="30"/>
    </row>
    <row r="472" spans="1:27" x14ac:dyDescent="0.25">
      <c r="A472">
        <v>436</v>
      </c>
      <c r="B472" s="15">
        <v>37260</v>
      </c>
      <c r="C472" s="25">
        <f t="shared" si="18"/>
        <v>0.11744918674230601</v>
      </c>
      <c r="D472" s="25">
        <f>VLOOKUP(B472,input_BB!$B$19:$K$10000,$D$35,0)</f>
        <v>1172.51</v>
      </c>
      <c r="E472" s="27">
        <f t="shared" si="19"/>
        <v>2.3777053846117658E-2</v>
      </c>
      <c r="F472" s="28">
        <f>VLOOKUP(B472,viz!$B$3:$E$1863,4,0)</f>
        <v>0</v>
      </c>
      <c r="G472" s="25">
        <f t="shared" si="20"/>
        <v>6.17683562195495E-2</v>
      </c>
      <c r="I472" s="31">
        <v>37260</v>
      </c>
      <c r="J472" s="20">
        <v>0.11744918674230601</v>
      </c>
      <c r="K472" s="20">
        <v>0</v>
      </c>
      <c r="L472" s="20">
        <v>6.6369979655456603E-3</v>
      </c>
      <c r="M472" s="20">
        <v>0.24881493494835799</v>
      </c>
      <c r="N472" s="20" t="s">
        <v>122</v>
      </c>
      <c r="O472" s="20">
        <v>6.17683562195495E-2</v>
      </c>
      <c r="P472" s="20" t="s">
        <v>122</v>
      </c>
      <c r="Q472" s="20">
        <v>2.4883591594535001E-2</v>
      </c>
      <c r="R472" s="20">
        <v>1.48198825607786E-2</v>
      </c>
      <c r="S472" s="20">
        <v>0.31224470741698801</v>
      </c>
      <c r="T472" s="20" t="s">
        <v>122</v>
      </c>
      <c r="U472" s="20" t="s">
        <v>122</v>
      </c>
      <c r="V472" s="20">
        <v>0.219384890117714</v>
      </c>
      <c r="W472" s="20">
        <v>0.11144663917653</v>
      </c>
      <c r="X472" s="20"/>
      <c r="Y472" s="20"/>
      <c r="Z472" s="20"/>
      <c r="AA472" s="30"/>
    </row>
    <row r="473" spans="1:27" x14ac:dyDescent="0.25">
      <c r="A473">
        <v>437</v>
      </c>
      <c r="B473" s="15">
        <v>37267</v>
      </c>
      <c r="C473" s="25">
        <f t="shared" si="18"/>
        <v>0.374008059501648</v>
      </c>
      <c r="D473" s="25">
        <f>VLOOKUP(B473,input_BB!$B$19:$K$10000,$D$35,0)</f>
        <v>1145.5999999999999</v>
      </c>
      <c r="E473" s="27">
        <f t="shared" si="19"/>
        <v>0.63487721233934191</v>
      </c>
      <c r="F473" s="28">
        <f>VLOOKUP(B473,viz!$B$3:$E$1863,4,0)</f>
        <v>0</v>
      </c>
      <c r="G473" s="25">
        <f t="shared" si="20"/>
        <v>6.1762413948582097E-2</v>
      </c>
      <c r="I473" s="31">
        <v>37267</v>
      </c>
      <c r="J473" s="20">
        <v>0.374008059501648</v>
      </c>
      <c r="K473" s="20">
        <v>0</v>
      </c>
      <c r="L473" s="20">
        <v>6.6361210691367502E-3</v>
      </c>
      <c r="M473" s="20">
        <v>0.249394678699385</v>
      </c>
      <c r="N473" s="20" t="s">
        <v>122</v>
      </c>
      <c r="O473" s="20">
        <v>6.1762413948582097E-2</v>
      </c>
      <c r="P473" s="20" t="s">
        <v>122</v>
      </c>
      <c r="Q473" s="20">
        <v>2.48810092497674E-2</v>
      </c>
      <c r="R473" s="20">
        <v>1.4817727479704E-2</v>
      </c>
      <c r="S473" s="20">
        <v>0.31336028383624898</v>
      </c>
      <c r="T473" s="20" t="s">
        <v>122</v>
      </c>
      <c r="U473" s="20" t="s">
        <v>122</v>
      </c>
      <c r="V473" s="20">
        <v>0.21759585294750899</v>
      </c>
      <c r="W473" s="20">
        <v>0.111551912769667</v>
      </c>
      <c r="X473" s="20"/>
      <c r="Y473" s="20"/>
      <c r="Z473" s="20"/>
      <c r="AA473" s="30"/>
    </row>
    <row r="474" spans="1:27" x14ac:dyDescent="0.25">
      <c r="A474">
        <v>438</v>
      </c>
      <c r="B474" s="15">
        <v>37274</v>
      </c>
      <c r="C474" s="25">
        <f t="shared" si="18"/>
        <v>0.11720123142004001</v>
      </c>
      <c r="D474" s="25">
        <f>VLOOKUP(B474,input_BB!$B$19:$K$10000,$D$35,0)</f>
        <v>1127.58</v>
      </c>
      <c r="E474" s="27">
        <f t="shared" si="19"/>
        <v>2.3186446571045457E-2</v>
      </c>
      <c r="F474" s="28">
        <f>VLOOKUP(B474,viz!$B$3:$E$1863,4,0)</f>
        <v>0</v>
      </c>
      <c r="G474" s="25">
        <f t="shared" si="20"/>
        <v>6.1756615437588397E-2</v>
      </c>
      <c r="I474" s="31">
        <v>37274</v>
      </c>
      <c r="J474" s="20">
        <v>0.11720123142004001</v>
      </c>
      <c r="K474" s="20">
        <v>0</v>
      </c>
      <c r="L474" s="20">
        <v>6.6352487869886798E-3</v>
      </c>
      <c r="M474" s="20">
        <v>0.249966703221984</v>
      </c>
      <c r="N474" s="20" t="s">
        <v>122</v>
      </c>
      <c r="O474" s="20">
        <v>6.1756615437588397E-2</v>
      </c>
      <c r="P474" s="20" t="s">
        <v>122</v>
      </c>
      <c r="Q474" s="20">
        <v>2.4878891207959501E-2</v>
      </c>
      <c r="R474" s="20">
        <v>1.48155350952831E-2</v>
      </c>
      <c r="S474" s="20">
        <v>0.31446302156877098</v>
      </c>
      <c r="T474" s="20" t="s">
        <v>122</v>
      </c>
      <c r="U474" s="20" t="s">
        <v>122</v>
      </c>
      <c r="V474" s="20">
        <v>0.21582874654864601</v>
      </c>
      <c r="W474" s="20">
        <v>0.11165523813278</v>
      </c>
      <c r="X474" s="20"/>
      <c r="Y474" s="20"/>
      <c r="Z474" s="20"/>
      <c r="AA474" s="30"/>
    </row>
    <row r="475" spans="1:27" x14ac:dyDescent="0.25">
      <c r="A475">
        <v>439</v>
      </c>
      <c r="B475" s="15">
        <v>37281</v>
      </c>
      <c r="C475" s="25">
        <f t="shared" si="18"/>
        <v>0.117114759981632</v>
      </c>
      <c r="D475" s="25">
        <f>VLOOKUP(B475,input_BB!$B$19:$K$10000,$D$35,0)</f>
        <v>1133.28</v>
      </c>
      <c r="E475" s="27">
        <f t="shared" si="19"/>
        <v>2.2980479382509206E-2</v>
      </c>
      <c r="F475" s="28">
        <f>VLOOKUP(B475,viz!$B$3:$E$1863,4,0)</f>
        <v>0</v>
      </c>
      <c r="G475" s="25">
        <f t="shared" si="20"/>
        <v>5.6818108665167302E-2</v>
      </c>
      <c r="I475" s="31">
        <v>37281</v>
      </c>
      <c r="J475" s="20">
        <v>0.117114759981632</v>
      </c>
      <c r="K475" s="20">
        <v>0</v>
      </c>
      <c r="L475" s="20">
        <v>6.1043140981122297E-3</v>
      </c>
      <c r="M475" s="20">
        <v>0.326592026861035</v>
      </c>
      <c r="N475" s="20" t="s">
        <v>122</v>
      </c>
      <c r="O475" s="20">
        <v>5.6818108665167302E-2</v>
      </c>
      <c r="P475" s="20" t="s">
        <v>122</v>
      </c>
      <c r="Q475" s="20">
        <v>2.2890009718224701E-2</v>
      </c>
      <c r="R475" s="20">
        <v>1.3630162884376001E-2</v>
      </c>
      <c r="S475" s="20">
        <v>0.27415066260815002</v>
      </c>
      <c r="T475" s="20" t="s">
        <v>122</v>
      </c>
      <c r="U475" s="20" t="s">
        <v>122</v>
      </c>
      <c r="V475" s="20">
        <v>0.19698406205121399</v>
      </c>
      <c r="W475" s="20">
        <v>0.102830653113721</v>
      </c>
      <c r="X475" s="20"/>
      <c r="Y475" s="20"/>
      <c r="Z475" s="20"/>
      <c r="AA475" s="30"/>
    </row>
    <row r="476" spans="1:27" x14ac:dyDescent="0.25">
      <c r="A476">
        <v>440</v>
      </c>
      <c r="B476" s="15">
        <v>37288</v>
      </c>
      <c r="C476" s="25">
        <f t="shared" si="18"/>
        <v>0.116995297372341</v>
      </c>
      <c r="D476" s="25">
        <f>VLOOKUP(B476,input_BB!$B$19:$K$10000,$D$35,0)</f>
        <v>1122.19</v>
      </c>
      <c r="E476" s="27">
        <f t="shared" si="19"/>
        <v>2.2695930192350347E-2</v>
      </c>
      <c r="F476" s="28">
        <f>VLOOKUP(B476,viz!$B$3:$E$1863,4,0)</f>
        <v>0</v>
      </c>
      <c r="G476" s="25">
        <f t="shared" si="20"/>
        <v>5.6813340383724001E-2</v>
      </c>
      <c r="I476" s="31">
        <v>37288</v>
      </c>
      <c r="J476" s="20">
        <v>0.116995297372341</v>
      </c>
      <c r="K476" s="20">
        <v>0</v>
      </c>
      <c r="L476" s="20">
        <v>6.1035182038058104E-3</v>
      </c>
      <c r="M476" s="20">
        <v>0.32704573600807302</v>
      </c>
      <c r="N476" s="20" t="s">
        <v>122</v>
      </c>
      <c r="O476" s="20">
        <v>5.6813340383724001E-2</v>
      </c>
      <c r="P476" s="20" t="s">
        <v>122</v>
      </c>
      <c r="Q476" s="20">
        <v>2.2887957183606901E-2</v>
      </c>
      <c r="R476" s="20">
        <v>1.36282085480734E-2</v>
      </c>
      <c r="S476" s="20">
        <v>0.27519900005949699</v>
      </c>
      <c r="T476" s="20" t="s">
        <v>122</v>
      </c>
      <c r="U476" s="20" t="s">
        <v>122</v>
      </c>
      <c r="V476" s="20">
        <v>0.19539894759174101</v>
      </c>
      <c r="W476" s="20">
        <v>0.102923292021479</v>
      </c>
      <c r="X476" s="20"/>
      <c r="Y476" s="20"/>
      <c r="Z476" s="20"/>
      <c r="AA476" s="30"/>
    </row>
    <row r="477" spans="1:27" x14ac:dyDescent="0.25">
      <c r="A477">
        <v>441</v>
      </c>
      <c r="B477" s="15">
        <v>37295</v>
      </c>
      <c r="C477" s="25">
        <f t="shared" si="18"/>
        <v>0.11540450155735001</v>
      </c>
      <c r="D477" s="25">
        <f>VLOOKUP(B477,input_BB!$B$19:$K$10000,$D$35,0)</f>
        <v>1096.22</v>
      </c>
      <c r="E477" s="27">
        <f t="shared" si="19"/>
        <v>1.8906797646608142E-2</v>
      </c>
      <c r="F477" s="28">
        <f>VLOOKUP(B477,viz!$B$3:$E$1863,4,0)</f>
        <v>0</v>
      </c>
      <c r="G477" s="25">
        <f t="shared" si="20"/>
        <v>5.2703177614470798E-2</v>
      </c>
      <c r="I477" s="31">
        <v>37295</v>
      </c>
      <c r="J477" s="20">
        <v>0.11540450155735001</v>
      </c>
      <c r="K477" s="20">
        <v>0</v>
      </c>
      <c r="L477" s="20" t="s">
        <v>122</v>
      </c>
      <c r="M477" s="20">
        <v>0.33181600882092699</v>
      </c>
      <c r="N477" s="20">
        <v>2.50065528408875E-2</v>
      </c>
      <c r="O477" s="20">
        <v>5.2703177614470798E-2</v>
      </c>
      <c r="P477" s="20" t="s">
        <v>122</v>
      </c>
      <c r="Q477" s="20">
        <v>2.17666538366693E-2</v>
      </c>
      <c r="R477" s="20">
        <v>2.9445792424737698E-2</v>
      </c>
      <c r="S477" s="20">
        <v>0.27778113417163403</v>
      </c>
      <c r="T477" s="20">
        <v>8.8423315506732394E-2</v>
      </c>
      <c r="U477" s="20">
        <v>5.6225392720850302E-2</v>
      </c>
      <c r="V477" s="20">
        <v>0.116831972063091</v>
      </c>
      <c r="W477" s="20" t="s">
        <v>122</v>
      </c>
      <c r="X477" s="20"/>
      <c r="Y477" s="20"/>
      <c r="Z477" s="20"/>
      <c r="AA477" s="30"/>
    </row>
    <row r="478" spans="1:27" x14ac:dyDescent="0.25">
      <c r="A478">
        <v>442</v>
      </c>
      <c r="B478" s="15">
        <v>37302</v>
      </c>
      <c r="C478" s="25">
        <f t="shared" si="18"/>
        <v>0.11531774699687999</v>
      </c>
      <c r="D478" s="25">
        <f>VLOOKUP(B478,input_BB!$B$19:$K$10000,$D$35,0)</f>
        <v>1104.18</v>
      </c>
      <c r="E478" s="27">
        <f t="shared" si="19"/>
        <v>1.8700156086785869E-2</v>
      </c>
      <c r="F478" s="28">
        <f>VLOOKUP(B478,viz!$B$3:$E$1863,4,0)</f>
        <v>0</v>
      </c>
      <c r="G478" s="25">
        <f t="shared" si="20"/>
        <v>5.26993867355562E-2</v>
      </c>
      <c r="I478" s="31">
        <v>37302</v>
      </c>
      <c r="J478" s="20">
        <v>0.11531774699687999</v>
      </c>
      <c r="K478" s="20">
        <v>0</v>
      </c>
      <c r="L478" s="20" t="s">
        <v>122</v>
      </c>
      <c r="M478" s="20">
        <v>0.33203767853655802</v>
      </c>
      <c r="N478" s="20">
        <v>2.5002866062453201E-2</v>
      </c>
      <c r="O478" s="20">
        <v>5.26993867355562E-2</v>
      </c>
      <c r="P478" s="20" t="s">
        <v>122</v>
      </c>
      <c r="Q478" s="20">
        <v>2.1765906387178E-2</v>
      </c>
      <c r="R478" s="20">
        <v>2.9458256556205799E-2</v>
      </c>
      <c r="S478" s="20">
        <v>0.279051381400234</v>
      </c>
      <c r="T478" s="20">
        <v>8.8410494715251003E-2</v>
      </c>
      <c r="U478" s="20">
        <v>5.6215622864977402E-2</v>
      </c>
      <c r="V478" s="20">
        <v>0.115358406741586</v>
      </c>
      <c r="W478" s="20" t="s">
        <v>122</v>
      </c>
      <c r="X478" s="20"/>
      <c r="Y478" s="20"/>
      <c r="Z478" s="20"/>
      <c r="AA478" s="30"/>
    </row>
    <row r="479" spans="1:27" x14ac:dyDescent="0.25">
      <c r="A479">
        <v>443</v>
      </c>
      <c r="B479" s="15">
        <v>37309</v>
      </c>
      <c r="C479" s="25">
        <f t="shared" si="18"/>
        <v>0.115232415497303</v>
      </c>
      <c r="D479" s="25">
        <f>VLOOKUP(B479,input_BB!$B$19:$K$10000,$D$35,0)</f>
        <v>1089.8399999999999</v>
      </c>
      <c r="E479" s="27">
        <f t="shared" si="19"/>
        <v>1.8496904130012256E-2</v>
      </c>
      <c r="F479" s="28">
        <f>VLOOKUP(B479,viz!$B$3:$E$1863,4,0)</f>
        <v>0</v>
      </c>
      <c r="G479" s="25">
        <f t="shared" si="20"/>
        <v>5.2695632719834302E-2</v>
      </c>
      <c r="I479" s="31">
        <v>37309</v>
      </c>
      <c r="J479" s="20">
        <v>0.115232415497303</v>
      </c>
      <c r="K479" s="20">
        <v>0</v>
      </c>
      <c r="L479" s="20" t="s">
        <v>122</v>
      </c>
      <c r="M479" s="20">
        <v>0.33225494524631199</v>
      </c>
      <c r="N479" s="20">
        <v>2.4999145801900099E-2</v>
      </c>
      <c r="O479" s="20">
        <v>5.2695632719834302E-2</v>
      </c>
      <c r="P479" s="20" t="s">
        <v>122</v>
      </c>
      <c r="Q479" s="20">
        <v>2.17652501474269E-2</v>
      </c>
      <c r="R479" s="20">
        <v>2.9470569629257901E-2</v>
      </c>
      <c r="S479" s="20">
        <v>0.28030875641414599</v>
      </c>
      <c r="T479" s="20">
        <v>8.8397549509823301E-2</v>
      </c>
      <c r="U479" s="20">
        <v>5.6205774240120798E-2</v>
      </c>
      <c r="V479" s="20">
        <v>0.113902376291179</v>
      </c>
      <c r="W479" s="20" t="s">
        <v>122</v>
      </c>
      <c r="X479" s="20"/>
      <c r="Y479" s="20"/>
      <c r="Z479" s="20"/>
      <c r="AA479" s="30"/>
    </row>
    <row r="480" spans="1:27" x14ac:dyDescent="0.25">
      <c r="A480">
        <v>444</v>
      </c>
      <c r="B480" s="15">
        <v>37316</v>
      </c>
      <c r="C480" s="25">
        <f t="shared" si="18"/>
        <v>0.115354008972645</v>
      </c>
      <c r="D480" s="25">
        <f>VLOOKUP(B480,input_BB!$B$19:$K$10000,$D$35,0)</f>
        <v>1131.78</v>
      </c>
      <c r="E480" s="27">
        <f t="shared" si="19"/>
        <v>1.8786528851441952E-2</v>
      </c>
      <c r="F480" s="28">
        <f>VLOOKUP(B480,viz!$B$3:$E$1863,4,0)</f>
        <v>0</v>
      </c>
      <c r="G480" s="25">
        <f t="shared" si="20"/>
        <v>6.2144574720084299E-2</v>
      </c>
      <c r="I480" s="31">
        <v>37316</v>
      </c>
      <c r="J480" s="20">
        <v>0.115354008972645</v>
      </c>
      <c r="K480" s="20">
        <v>0</v>
      </c>
      <c r="L480" s="20" t="s">
        <v>122</v>
      </c>
      <c r="M480" s="20">
        <v>0.31507440622671501</v>
      </c>
      <c r="N480" s="20">
        <v>2.7308252198912E-2</v>
      </c>
      <c r="O480" s="20">
        <v>6.2144574720084299E-2</v>
      </c>
      <c r="P480" s="20" t="s">
        <v>122</v>
      </c>
      <c r="Q480" s="20">
        <v>2.7462221796332901E-2</v>
      </c>
      <c r="R480" s="20">
        <v>1.6181219999335701E-2</v>
      </c>
      <c r="S480" s="20">
        <v>0.28804490011813799</v>
      </c>
      <c r="T480" s="20">
        <v>8.4633658427274494E-2</v>
      </c>
      <c r="U480" s="20">
        <v>5.3301024291646397E-2</v>
      </c>
      <c r="V480" s="20">
        <v>0.12584974222156201</v>
      </c>
      <c r="W480" s="20" t="s">
        <v>122</v>
      </c>
      <c r="X480" s="20"/>
      <c r="Y480" s="20"/>
      <c r="Z480" s="20"/>
      <c r="AA480" s="30"/>
    </row>
    <row r="481" spans="1:27" x14ac:dyDescent="0.25">
      <c r="A481">
        <v>445</v>
      </c>
      <c r="B481" s="15">
        <v>37323</v>
      </c>
      <c r="C481" s="25">
        <f t="shared" si="18"/>
        <v>0.121525079011917</v>
      </c>
      <c r="D481" s="25">
        <f>VLOOKUP(B481,input_BB!$B$19:$K$10000,$D$35,0)</f>
        <v>1164.31</v>
      </c>
      <c r="E481" s="27">
        <f t="shared" si="19"/>
        <v>3.3485462622519613E-2</v>
      </c>
      <c r="F481" s="28">
        <f>VLOOKUP(B481,viz!$B$3:$E$1863,4,0)</f>
        <v>0</v>
      </c>
      <c r="G481" s="25">
        <f t="shared" si="20"/>
        <v>7.1930339188551295E-2</v>
      </c>
      <c r="I481" s="31">
        <v>37323</v>
      </c>
      <c r="J481" s="20">
        <v>0.121525079011917</v>
      </c>
      <c r="K481" s="20">
        <v>0</v>
      </c>
      <c r="L481" s="20" t="s">
        <v>122</v>
      </c>
      <c r="M481" s="20">
        <v>0.32890482166555801</v>
      </c>
      <c r="N481" s="20" t="s">
        <v>122</v>
      </c>
      <c r="O481" s="20">
        <v>7.1930339188551295E-2</v>
      </c>
      <c r="P481" s="20" t="s">
        <v>122</v>
      </c>
      <c r="Q481" s="20">
        <v>3.4615434025776999E-2</v>
      </c>
      <c r="R481" s="20">
        <v>1.58279513865619E-2</v>
      </c>
      <c r="S481" s="20">
        <v>0.290460340183545</v>
      </c>
      <c r="T481" s="20">
        <v>8.5242817462354806E-2</v>
      </c>
      <c r="U481" s="20">
        <v>5.3103037686730102E-2</v>
      </c>
      <c r="V481" s="20">
        <v>0.119915258400922</v>
      </c>
      <c r="W481" s="20" t="s">
        <v>122</v>
      </c>
      <c r="X481" s="20"/>
      <c r="Y481" s="20"/>
      <c r="Z481" s="20"/>
      <c r="AA481" s="30"/>
    </row>
    <row r="482" spans="1:27" x14ac:dyDescent="0.25">
      <c r="A482">
        <v>446</v>
      </c>
      <c r="B482" s="15">
        <v>37330</v>
      </c>
      <c r="C482" s="25">
        <f t="shared" si="18"/>
        <v>0.121382966637611</v>
      </c>
      <c r="D482" s="25">
        <f>VLOOKUP(B482,input_BB!$B$19:$K$10000,$D$35,0)</f>
        <v>1166.1500000000001</v>
      </c>
      <c r="E482" s="27">
        <f t="shared" si="19"/>
        <v>3.3146963729348576E-2</v>
      </c>
      <c r="F482" s="28">
        <f>VLOOKUP(B482,viz!$B$3:$E$1863,4,0)</f>
        <v>0</v>
      </c>
      <c r="G482" s="25">
        <f t="shared" si="20"/>
        <v>7.1928944303776901E-2</v>
      </c>
      <c r="I482" s="31">
        <v>37330</v>
      </c>
      <c r="J482" s="20">
        <v>0.121382966637611</v>
      </c>
      <c r="K482" s="20">
        <v>0</v>
      </c>
      <c r="L482" s="20" t="s">
        <v>122</v>
      </c>
      <c r="M482" s="20">
        <v>0.329167807817495</v>
      </c>
      <c r="N482" s="20" t="s">
        <v>122</v>
      </c>
      <c r="O482" s="20">
        <v>7.1928944303776901E-2</v>
      </c>
      <c r="P482" s="20" t="s">
        <v>122</v>
      </c>
      <c r="Q482" s="20">
        <v>3.4614291130281201E-2</v>
      </c>
      <c r="R482" s="20">
        <v>1.5827072772863399E-2</v>
      </c>
      <c r="S482" s="20">
        <v>0.29174851496705201</v>
      </c>
      <c r="T482" s="20">
        <v>8.5252103142399505E-2</v>
      </c>
      <c r="U482" s="20">
        <v>5.3089131418139798E-2</v>
      </c>
      <c r="V482" s="20">
        <v>0.11837213444799199</v>
      </c>
      <c r="W482" s="20" t="s">
        <v>122</v>
      </c>
      <c r="X482" s="20"/>
      <c r="Y482" s="20"/>
      <c r="Z482" s="20"/>
      <c r="AA482" s="30"/>
    </row>
    <row r="483" spans="1:27" x14ac:dyDescent="0.25">
      <c r="A483">
        <v>447</v>
      </c>
      <c r="B483" s="15">
        <v>37337</v>
      </c>
      <c r="C483" s="25">
        <f t="shared" si="18"/>
        <v>0.12124303728342101</v>
      </c>
      <c r="D483" s="25">
        <f>VLOOKUP(B483,input_BB!$B$19:$K$10000,$D$35,0)</f>
        <v>1148.69</v>
      </c>
      <c r="E483" s="27">
        <f t="shared" si="19"/>
        <v>3.2813664593740154E-2</v>
      </c>
      <c r="F483" s="28">
        <f>VLOOKUP(B483,viz!$B$3:$E$1863,4,0)</f>
        <v>0</v>
      </c>
      <c r="G483" s="25">
        <f t="shared" si="20"/>
        <v>7.1926448841035301E-2</v>
      </c>
      <c r="I483" s="31">
        <v>37337</v>
      </c>
      <c r="J483" s="20">
        <v>0.12124303728342101</v>
      </c>
      <c r="K483" s="20">
        <v>0</v>
      </c>
      <c r="L483" s="20" t="s">
        <v>122</v>
      </c>
      <c r="M483" s="20">
        <v>0.32942721512835299</v>
      </c>
      <c r="N483" s="20" t="s">
        <v>122</v>
      </c>
      <c r="O483" s="20">
        <v>7.1926448841035301E-2</v>
      </c>
      <c r="P483" s="20" t="s">
        <v>122</v>
      </c>
      <c r="Q483" s="20">
        <v>3.4613171976029103E-2</v>
      </c>
      <c r="R483" s="20">
        <v>1.58261528896072E-2</v>
      </c>
      <c r="S483" s="20">
        <v>0.29302436938263599</v>
      </c>
      <c r="T483" s="20">
        <v>8.5260987089558302E-2</v>
      </c>
      <c r="U483" s="20">
        <v>5.3075211885981202E-2</v>
      </c>
      <c r="V483" s="20">
        <v>0.116846442806799</v>
      </c>
      <c r="W483" s="20" t="s">
        <v>122</v>
      </c>
      <c r="X483" s="20"/>
      <c r="Y483" s="20"/>
      <c r="Z483" s="20"/>
      <c r="AA483" s="30"/>
    </row>
    <row r="484" spans="1:27" x14ac:dyDescent="0.25">
      <c r="A484">
        <v>448</v>
      </c>
      <c r="B484" s="15">
        <v>37344</v>
      </c>
      <c r="C484" s="25">
        <f t="shared" si="18"/>
        <v>0.121105194091797</v>
      </c>
      <c r="D484" s="25">
        <f>VLOOKUP(B484,input_BB!$B$19:$K$10000,$D$35,0)</f>
        <v>1147.3900000000001</v>
      </c>
      <c r="E484" s="27">
        <f t="shared" si="19"/>
        <v>3.2485334509722137E-2</v>
      </c>
      <c r="F484" s="28">
        <f>VLOOKUP(B484,viz!$B$3:$E$1863,4,0)</f>
        <v>0</v>
      </c>
      <c r="G484" s="25">
        <f t="shared" si="20"/>
        <v>7.1924851660266603E-2</v>
      </c>
      <c r="I484" s="31">
        <v>37344</v>
      </c>
      <c r="J484" s="20">
        <v>0.121105194091797</v>
      </c>
      <c r="K484" s="20">
        <v>0</v>
      </c>
      <c r="L484" s="20" t="s">
        <v>122</v>
      </c>
      <c r="M484" s="20">
        <v>0.32968122473738998</v>
      </c>
      <c r="N484" s="20" t="s">
        <v>122</v>
      </c>
      <c r="O484" s="20">
        <v>7.1924851660266603E-2</v>
      </c>
      <c r="P484" s="20" t="s">
        <v>122</v>
      </c>
      <c r="Q484" s="20">
        <v>3.4611894272457498E-2</v>
      </c>
      <c r="R484" s="20">
        <v>1.5825204090703301E-2</v>
      </c>
      <c r="S484" s="20">
        <v>0.294287790124513</v>
      </c>
      <c r="T484" s="20">
        <v>8.5269554486409604E-2</v>
      </c>
      <c r="U484" s="20">
        <v>5.3061339226663201E-2</v>
      </c>
      <c r="V484" s="20">
        <v>0.115338141401596</v>
      </c>
      <c r="W484" s="20" t="s">
        <v>122</v>
      </c>
      <c r="X484" s="20"/>
      <c r="Y484" s="20"/>
      <c r="Z484" s="20"/>
      <c r="AA484" s="30"/>
    </row>
    <row r="485" spans="1:27" x14ac:dyDescent="0.25">
      <c r="A485">
        <v>449</v>
      </c>
      <c r="B485" s="15">
        <v>37351</v>
      </c>
      <c r="C485" s="25">
        <f t="shared" si="18"/>
        <v>0.12096939235925699</v>
      </c>
      <c r="D485" s="25">
        <f>VLOOKUP(B485,input_BB!$B$19:$K$10000,$D$35,0)</f>
        <v>1122.73</v>
      </c>
      <c r="E485" s="27">
        <f t="shared" si="19"/>
        <v>3.216186699762133E-2</v>
      </c>
      <c r="F485" s="28">
        <f>VLOOKUP(B485,viz!$B$3:$E$1863,4,0)</f>
        <v>0</v>
      </c>
      <c r="G485" s="25">
        <f t="shared" si="20"/>
        <v>7.1922283578802301E-2</v>
      </c>
      <c r="I485" s="31">
        <v>37351</v>
      </c>
      <c r="J485" s="20">
        <v>0.12096939235925699</v>
      </c>
      <c r="K485" s="20">
        <v>0</v>
      </c>
      <c r="L485" s="20" t="s">
        <v>122</v>
      </c>
      <c r="M485" s="20">
        <v>0.32993082979958499</v>
      </c>
      <c r="N485" s="20" t="s">
        <v>122</v>
      </c>
      <c r="O485" s="20">
        <v>7.1922283578802301E-2</v>
      </c>
      <c r="P485" s="20" t="s">
        <v>122</v>
      </c>
      <c r="Q485" s="20">
        <v>3.4610639128383899E-2</v>
      </c>
      <c r="R485" s="20">
        <v>1.5824233734932899E-2</v>
      </c>
      <c r="S485" s="20">
        <v>0.295539427099826</v>
      </c>
      <c r="T485" s="20">
        <v>8.5277807582470305E-2</v>
      </c>
      <c r="U485" s="20">
        <v>5.3047488064143902E-2</v>
      </c>
      <c r="V485" s="20">
        <v>0.11384729101185501</v>
      </c>
      <c r="W485" s="20" t="s">
        <v>122</v>
      </c>
      <c r="X485" s="20"/>
      <c r="Y485" s="20"/>
      <c r="Z485" s="20"/>
      <c r="AA485" s="30"/>
    </row>
    <row r="486" spans="1:27" x14ac:dyDescent="0.25">
      <c r="A486">
        <v>450</v>
      </c>
      <c r="B486" s="15">
        <v>37358</v>
      </c>
      <c r="C486" s="25">
        <f t="shared" ref="C486:C549" si="21">J486</f>
        <v>0.20367665588855699</v>
      </c>
      <c r="D486" s="25">
        <f>VLOOKUP(B486,input_BB!$B$19:$K$10000,$D$35,0)</f>
        <v>1111.01</v>
      </c>
      <c r="E486" s="27">
        <f t="shared" ref="E486:E549" si="22">(C486-$E$34)/$E$36</f>
        <v>0.22916312954489648</v>
      </c>
      <c r="F486" s="28">
        <f>VLOOKUP(B486,viz!$B$3:$E$1863,4,0)</f>
        <v>0</v>
      </c>
      <c r="G486" s="25">
        <f t="shared" ref="G486:G549" si="23">VLOOKUP(B486,$I$37:$AA$5000,$G$34,0)</f>
        <v>7.19206683051654E-2</v>
      </c>
      <c r="I486" s="31">
        <v>37358</v>
      </c>
      <c r="J486" s="20">
        <v>0.20367665588855699</v>
      </c>
      <c r="K486" s="20">
        <v>0</v>
      </c>
      <c r="L486" s="20" t="s">
        <v>122</v>
      </c>
      <c r="M486" s="20">
        <v>0.33017611381427397</v>
      </c>
      <c r="N486" s="20" t="s">
        <v>122</v>
      </c>
      <c r="O486" s="20">
        <v>7.19206683051654E-2</v>
      </c>
      <c r="P486" s="20" t="s">
        <v>122</v>
      </c>
      <c r="Q486" s="20">
        <v>3.4609235932957998E-2</v>
      </c>
      <c r="R486" s="20">
        <v>1.58232195015485E-2</v>
      </c>
      <c r="S486" s="20">
        <v>0.29677864268589599</v>
      </c>
      <c r="T486" s="20">
        <v>8.5285661082997302E-2</v>
      </c>
      <c r="U486" s="20">
        <v>5.3033619023714403E-2</v>
      </c>
      <c r="V486" s="20">
        <v>0.11237283965344599</v>
      </c>
      <c r="W486" s="20" t="s">
        <v>122</v>
      </c>
      <c r="X486" s="20"/>
      <c r="Y486" s="20"/>
      <c r="Z486" s="20"/>
      <c r="AA486" s="30"/>
    </row>
    <row r="487" spans="1:27" x14ac:dyDescent="0.25">
      <c r="A487">
        <v>451</v>
      </c>
      <c r="B487" s="15">
        <v>37365</v>
      </c>
      <c r="C487" s="25">
        <f t="shared" si="21"/>
        <v>0.110245533287525</v>
      </c>
      <c r="D487" s="25">
        <f>VLOOKUP(B487,input_BB!$B$19:$K$10000,$D$35,0)</f>
        <v>1125.17</v>
      </c>
      <c r="E487" s="27">
        <f t="shared" si="22"/>
        <v>6.6185992559454595E-3</v>
      </c>
      <c r="F487" s="28">
        <f>VLOOKUP(B487,viz!$B$3:$E$1863,4,0)</f>
        <v>0</v>
      </c>
      <c r="G487" s="25">
        <f t="shared" si="23"/>
        <v>7.1918004271322999E-2</v>
      </c>
      <c r="I487" s="31">
        <v>37365</v>
      </c>
      <c r="J487" s="20">
        <v>0.110245533287525</v>
      </c>
      <c r="K487" s="20">
        <v>0</v>
      </c>
      <c r="L487" s="20" t="s">
        <v>122</v>
      </c>
      <c r="M487" s="20">
        <v>0.33041712075879798</v>
      </c>
      <c r="N487" s="20" t="s">
        <v>122</v>
      </c>
      <c r="O487" s="20">
        <v>7.1918004271322999E-2</v>
      </c>
      <c r="P487" s="20" t="s">
        <v>122</v>
      </c>
      <c r="Q487" s="20">
        <v>3.4607942979192702E-2</v>
      </c>
      <c r="R487" s="20">
        <v>1.5822197787418401E-2</v>
      </c>
      <c r="S487" s="20">
        <v>0.298006675147238</v>
      </c>
      <c r="T487" s="20">
        <v>8.5293299661817798E-2</v>
      </c>
      <c r="U487" s="20">
        <v>5.3019835525919601E-2</v>
      </c>
      <c r="V487" s="20">
        <v>0.11091492386829201</v>
      </c>
      <c r="W487" s="20" t="s">
        <v>122</v>
      </c>
      <c r="X487" s="20"/>
      <c r="Y487" s="20"/>
      <c r="Z487" s="20"/>
      <c r="AA487" s="30"/>
    </row>
    <row r="488" spans="1:27" x14ac:dyDescent="0.25">
      <c r="A488">
        <v>452</v>
      </c>
      <c r="B488" s="15">
        <v>37372</v>
      </c>
      <c r="C488" s="25">
        <f t="shared" si="21"/>
        <v>0.111826851963997</v>
      </c>
      <c r="D488" s="25">
        <f>VLOOKUP(B488,input_BB!$B$19:$K$10000,$D$35,0)</f>
        <v>1076.32</v>
      </c>
      <c r="E488" s="27">
        <f t="shared" si="22"/>
        <v>1.0385158110165202E-2</v>
      </c>
      <c r="F488" s="28">
        <f>VLOOKUP(B488,viz!$B$3:$E$1863,4,0)</f>
        <v>1</v>
      </c>
      <c r="G488" s="25">
        <f t="shared" si="23"/>
        <v>7.1915443625456502E-2</v>
      </c>
      <c r="I488" s="31">
        <v>37372</v>
      </c>
      <c r="J488" s="20">
        <v>0.111826851963997</v>
      </c>
      <c r="K488" s="20">
        <v>0</v>
      </c>
      <c r="L488" s="20" t="s">
        <v>122</v>
      </c>
      <c r="M488" s="20">
        <v>0.33065467523164699</v>
      </c>
      <c r="N488" s="20" t="s">
        <v>122</v>
      </c>
      <c r="O488" s="20">
        <v>7.1915443625456502E-2</v>
      </c>
      <c r="P488" s="20" t="s">
        <v>122</v>
      </c>
      <c r="Q488" s="20">
        <v>3.4606392461322598E-2</v>
      </c>
      <c r="R488" s="20">
        <v>1.58211518791757E-2</v>
      </c>
      <c r="S488" s="20">
        <v>0.29922229951277102</v>
      </c>
      <c r="T488" s="20">
        <v>8.5300653425456299E-2</v>
      </c>
      <c r="U488" s="20">
        <v>5.3006105501316299E-2</v>
      </c>
      <c r="V488" s="20">
        <v>0.109473278362855</v>
      </c>
      <c r="W488" s="20" t="s">
        <v>122</v>
      </c>
      <c r="X488" s="20"/>
      <c r="Y488" s="20"/>
      <c r="Z488" s="20"/>
      <c r="AA488" s="30"/>
    </row>
    <row r="489" spans="1:27" x14ac:dyDescent="0.25">
      <c r="A489">
        <v>453</v>
      </c>
      <c r="B489" s="15">
        <v>37379</v>
      </c>
      <c r="C489" s="25">
        <f t="shared" si="21"/>
        <v>0.111771233379841</v>
      </c>
      <c r="D489" s="25">
        <f>VLOOKUP(B489,input_BB!$B$19:$K$10000,$D$35,0)</f>
        <v>1073.43</v>
      </c>
      <c r="E489" s="27">
        <f t="shared" si="22"/>
        <v>1.0252679645369408E-2</v>
      </c>
      <c r="F489" s="28">
        <f>VLOOKUP(B489,viz!$B$3:$E$1863,4,0)</f>
        <v>0</v>
      </c>
      <c r="G489" s="25">
        <f t="shared" si="23"/>
        <v>7.1912869653383102E-2</v>
      </c>
      <c r="I489" s="31">
        <v>37379</v>
      </c>
      <c r="J489" s="20">
        <v>0.111771233379841</v>
      </c>
      <c r="K489" s="20">
        <v>0</v>
      </c>
      <c r="L489" s="20" t="s">
        <v>122</v>
      </c>
      <c r="M489" s="20">
        <v>0.33088786652826102</v>
      </c>
      <c r="N489" s="20" t="s">
        <v>122</v>
      </c>
      <c r="O489" s="20">
        <v>7.1912869653383102E-2</v>
      </c>
      <c r="P489" s="20" t="s">
        <v>122</v>
      </c>
      <c r="Q489" s="20">
        <v>3.4604904126536599E-2</v>
      </c>
      <c r="R489" s="20">
        <v>1.58200869544004E-2</v>
      </c>
      <c r="S489" s="20">
        <v>0.30042696224860499</v>
      </c>
      <c r="T489" s="20">
        <v>8.5307725372872498E-2</v>
      </c>
      <c r="U489" s="20">
        <v>5.2992405444742798E-2</v>
      </c>
      <c r="V489" s="20">
        <v>0.10804717967119901</v>
      </c>
      <c r="W489" s="20" t="s">
        <v>122</v>
      </c>
      <c r="X489" s="20"/>
      <c r="Y489" s="20"/>
      <c r="Z489" s="20"/>
      <c r="AA489" s="30"/>
    </row>
    <row r="490" spans="1:27" x14ac:dyDescent="0.25">
      <c r="A490">
        <v>454</v>
      </c>
      <c r="B490" s="15">
        <v>37386</v>
      </c>
      <c r="C490" s="25">
        <f t="shared" si="21"/>
        <v>0.111766368150711</v>
      </c>
      <c r="D490" s="25">
        <f>VLOOKUP(B490,input_BB!$B$19:$K$10000,$D$35,0)</f>
        <v>1054.99</v>
      </c>
      <c r="E490" s="27">
        <f t="shared" si="22"/>
        <v>1.0241091107189177E-2</v>
      </c>
      <c r="F490" s="28">
        <f>VLOOKUP(B490,viz!$B$3:$E$1863,4,0)</f>
        <v>1</v>
      </c>
      <c r="G490" s="25">
        <f t="shared" si="23"/>
        <v>7.2266333690878301E-2</v>
      </c>
      <c r="I490" s="31">
        <v>37386</v>
      </c>
      <c r="J490" s="20">
        <v>0.111766368150711</v>
      </c>
      <c r="K490" s="20">
        <v>1</v>
      </c>
      <c r="L490" s="20" t="s">
        <v>122</v>
      </c>
      <c r="M490" s="20">
        <v>0.33240517455640001</v>
      </c>
      <c r="N490" s="20" t="s">
        <v>122</v>
      </c>
      <c r="O490" s="20">
        <v>7.2266333690878301E-2</v>
      </c>
      <c r="P490" s="20" t="s">
        <v>122</v>
      </c>
      <c r="Q490" s="20">
        <v>3.00233435098071E-2</v>
      </c>
      <c r="R490" s="20">
        <v>1.58925020149976E-2</v>
      </c>
      <c r="S490" s="20">
        <v>0.30180830267145498</v>
      </c>
      <c r="T490" s="20">
        <v>8.5695804774757106E-2</v>
      </c>
      <c r="U490" s="20">
        <v>5.3232709496382001E-2</v>
      </c>
      <c r="V490" s="20">
        <v>0.108675829285323</v>
      </c>
      <c r="W490" s="20" t="s">
        <v>122</v>
      </c>
      <c r="X490" s="20"/>
      <c r="Y490" s="20"/>
      <c r="Z490" s="20"/>
      <c r="AA490" s="30"/>
    </row>
    <row r="491" spans="1:27" x14ac:dyDescent="0.25">
      <c r="A491">
        <v>455</v>
      </c>
      <c r="B491" s="15">
        <v>37393</v>
      </c>
      <c r="C491" s="25">
        <f t="shared" si="21"/>
        <v>0.111761584877968</v>
      </c>
      <c r="D491" s="25">
        <f>VLOOKUP(B491,input_BB!$B$19:$K$10000,$D$35,0)</f>
        <v>1106.5899999999999</v>
      </c>
      <c r="E491" s="27">
        <f t="shared" si="22"/>
        <v>1.022969778175113E-2</v>
      </c>
      <c r="F491" s="28">
        <f>VLOOKUP(B491,viz!$B$3:$E$1863,4,0)</f>
        <v>0</v>
      </c>
      <c r="G491" s="25">
        <f t="shared" si="23"/>
        <v>7.2277733628151999E-2</v>
      </c>
      <c r="I491" s="31">
        <v>37393</v>
      </c>
      <c r="J491" s="20">
        <v>0.111761584877968</v>
      </c>
      <c r="K491" s="20">
        <v>1</v>
      </c>
      <c r="L491" s="20" t="s">
        <v>122</v>
      </c>
      <c r="M491" s="20">
        <v>0.33235076968668298</v>
      </c>
      <c r="N491" s="20" t="s">
        <v>122</v>
      </c>
      <c r="O491" s="20">
        <v>7.2277733628151999E-2</v>
      </c>
      <c r="P491" s="20" t="s">
        <v>122</v>
      </c>
      <c r="Q491" s="20">
        <v>3.0031889813238299E-2</v>
      </c>
      <c r="R491" s="20">
        <v>1.58897718949574E-2</v>
      </c>
      <c r="S491" s="20">
        <v>0.30176211533519598</v>
      </c>
      <c r="T491" s="20">
        <v>8.5678697777775301E-2</v>
      </c>
      <c r="U491" s="20">
        <v>5.3221314780809797E-2</v>
      </c>
      <c r="V491" s="20">
        <v>0.108787707083188</v>
      </c>
      <c r="W491" s="20" t="s">
        <v>122</v>
      </c>
      <c r="X491" s="20"/>
      <c r="Y491" s="20"/>
      <c r="Z491" s="20"/>
      <c r="AA491" s="30"/>
    </row>
    <row r="492" spans="1:27" x14ac:dyDescent="0.25">
      <c r="A492">
        <v>456</v>
      </c>
      <c r="B492" s="15">
        <v>37400</v>
      </c>
      <c r="C492" s="25">
        <f t="shared" si="21"/>
        <v>0.22905404865741699</v>
      </c>
      <c r="D492" s="25">
        <f>VLOOKUP(B492,input_BB!$B$19:$K$10000,$D$35,0)</f>
        <v>1083.82</v>
      </c>
      <c r="E492" s="27">
        <f t="shared" si="22"/>
        <v>0.28960979652780816</v>
      </c>
      <c r="F492" s="28">
        <f>VLOOKUP(B492,viz!$B$3:$E$1863,4,0)</f>
        <v>0</v>
      </c>
      <c r="G492" s="25">
        <f t="shared" si="23"/>
        <v>5.2755687922592401E-2</v>
      </c>
      <c r="I492" s="31">
        <v>37400</v>
      </c>
      <c r="J492" s="20">
        <v>0.22905404865741699</v>
      </c>
      <c r="K492" s="20">
        <v>0</v>
      </c>
      <c r="L492" s="20">
        <v>5.6727468148106697E-3</v>
      </c>
      <c r="M492" s="20">
        <v>0.301282988853601</v>
      </c>
      <c r="N492" s="20" t="s">
        <v>122</v>
      </c>
      <c r="O492" s="20">
        <v>5.2755687922592401E-2</v>
      </c>
      <c r="P492" s="20" t="s">
        <v>122</v>
      </c>
      <c r="Q492" s="20">
        <v>1.6359556632019701E-2</v>
      </c>
      <c r="R492" s="20">
        <v>1.26579336290225E-2</v>
      </c>
      <c r="S492" s="20">
        <v>0.20000452913386099</v>
      </c>
      <c r="T492" s="20" t="s">
        <v>122</v>
      </c>
      <c r="U492" s="20">
        <v>4.0111585035118698E-2</v>
      </c>
      <c r="V492" s="20">
        <v>0.27401781596696601</v>
      </c>
      <c r="W492" s="20">
        <v>9.7137156012008105E-2</v>
      </c>
      <c r="X492" s="20"/>
      <c r="Y492" s="20"/>
      <c r="Z492" s="20"/>
      <c r="AA492" s="30"/>
    </row>
    <row r="493" spans="1:27" x14ac:dyDescent="0.25">
      <c r="A493">
        <v>457</v>
      </c>
      <c r="B493" s="15">
        <v>37407</v>
      </c>
      <c r="C493" s="25">
        <f t="shared" si="21"/>
        <v>0.350375086069107</v>
      </c>
      <c r="D493" s="25">
        <f>VLOOKUP(B493,input_BB!$B$19:$K$10000,$D$35,0)</f>
        <v>1067.1400000000001</v>
      </c>
      <c r="E493" s="27">
        <f t="shared" si="22"/>
        <v>0.57858559531216947</v>
      </c>
      <c r="F493" s="28">
        <f>VLOOKUP(B493,viz!$B$3:$E$1863,4,0)</f>
        <v>0</v>
      </c>
      <c r="G493" s="25">
        <f t="shared" si="23"/>
        <v>4.92189973381464E-2</v>
      </c>
      <c r="I493" s="31">
        <v>37407</v>
      </c>
      <c r="J493" s="20">
        <v>0.350375086069107</v>
      </c>
      <c r="K493" s="20">
        <v>0</v>
      </c>
      <c r="L493" s="20">
        <v>5.3007571564845897E-3</v>
      </c>
      <c r="M493" s="20">
        <v>0.23337183914763601</v>
      </c>
      <c r="N493" s="20" t="s">
        <v>122</v>
      </c>
      <c r="O493" s="20">
        <v>4.92189973381464E-2</v>
      </c>
      <c r="P493" s="20" t="s">
        <v>122</v>
      </c>
      <c r="Q493" s="20">
        <v>1.5246794395279799E-2</v>
      </c>
      <c r="R493" s="20">
        <v>1.18309059361078E-2</v>
      </c>
      <c r="S493" s="20">
        <v>0.12892851524798199</v>
      </c>
      <c r="T493" s="20" t="s">
        <v>122</v>
      </c>
      <c r="U493" s="20">
        <v>0.100162345427613</v>
      </c>
      <c r="V493" s="20">
        <v>0.35693794778971</v>
      </c>
      <c r="W493" s="20">
        <v>9.90018975610399E-2</v>
      </c>
      <c r="X493" s="20"/>
      <c r="Y493" s="20"/>
      <c r="Z493" s="20"/>
      <c r="AA493" s="30"/>
    </row>
    <row r="494" spans="1:27" x14ac:dyDescent="0.25">
      <c r="A494">
        <v>458</v>
      </c>
      <c r="B494" s="15">
        <v>37414</v>
      </c>
      <c r="C494" s="25">
        <f t="shared" si="21"/>
        <v>0.110077552497387</v>
      </c>
      <c r="D494" s="25">
        <f>VLOOKUP(B494,input_BB!$B$19:$K$10000,$D$35,0)</f>
        <v>1027.53</v>
      </c>
      <c r="E494" s="27">
        <f t="shared" si="22"/>
        <v>6.2184841230206412E-3</v>
      </c>
      <c r="F494" s="28">
        <f>VLOOKUP(B494,viz!$B$3:$E$1863,4,0)</f>
        <v>0</v>
      </c>
      <c r="G494" s="25">
        <f t="shared" si="23"/>
        <v>4.8453805192795997E-2</v>
      </c>
      <c r="I494" s="31">
        <v>37414</v>
      </c>
      <c r="J494" s="20">
        <v>0.110077552497387</v>
      </c>
      <c r="K494" s="20">
        <v>0</v>
      </c>
      <c r="L494" s="20">
        <v>5.21802399396404E-3</v>
      </c>
      <c r="M494" s="20">
        <v>0.239329172222086</v>
      </c>
      <c r="N494" s="20" t="s">
        <v>122</v>
      </c>
      <c r="O494" s="20">
        <v>4.8453805192795997E-2</v>
      </c>
      <c r="P494" s="20" t="s">
        <v>122</v>
      </c>
      <c r="Q494" s="20">
        <v>1.5010148504383199E-2</v>
      </c>
      <c r="R494" s="20">
        <v>1.16463807745223E-2</v>
      </c>
      <c r="S494" s="20">
        <v>0.13040051430104799</v>
      </c>
      <c r="T494" s="20" t="s">
        <v>122</v>
      </c>
      <c r="U494" s="20">
        <v>3.7255773633934799E-2</v>
      </c>
      <c r="V494" s="20">
        <v>0.36184175399659302</v>
      </c>
      <c r="W494" s="20">
        <v>0.150844427380672</v>
      </c>
      <c r="X494" s="20"/>
      <c r="Y494" s="20"/>
      <c r="Z494" s="20"/>
      <c r="AA494" s="30"/>
    </row>
    <row r="495" spans="1:27" x14ac:dyDescent="0.25">
      <c r="A495">
        <v>459</v>
      </c>
      <c r="B495" s="15">
        <v>37421</v>
      </c>
      <c r="C495" s="25">
        <f t="shared" si="21"/>
        <v>0.248958826065063</v>
      </c>
      <c r="D495" s="25">
        <f>VLOOKUP(B495,input_BB!$B$19:$K$10000,$D$35,0)</f>
        <v>1007.27</v>
      </c>
      <c r="E495" s="27">
        <f t="shared" si="22"/>
        <v>0.33702118595963942</v>
      </c>
      <c r="F495" s="28">
        <f>VLOOKUP(B495,viz!$B$3:$E$1863,4,0)</f>
        <v>1</v>
      </c>
      <c r="G495" s="25">
        <f t="shared" si="23"/>
        <v>4.8512934575669298E-2</v>
      </c>
      <c r="I495" s="31">
        <v>37421</v>
      </c>
      <c r="J495" s="20">
        <v>0.248958826065063</v>
      </c>
      <c r="K495" s="20">
        <v>1</v>
      </c>
      <c r="L495" s="20">
        <v>4.8247334539513999E-2</v>
      </c>
      <c r="M495" s="20">
        <v>0.23634714966141199</v>
      </c>
      <c r="N495" s="20" t="s">
        <v>122</v>
      </c>
      <c r="O495" s="20">
        <v>4.8512934575669298E-2</v>
      </c>
      <c r="P495" s="20" t="s">
        <v>122</v>
      </c>
      <c r="Q495" s="20">
        <v>1.50290561509857E-2</v>
      </c>
      <c r="R495" s="20">
        <v>1.16600002014874E-2</v>
      </c>
      <c r="S495" s="20">
        <v>0.128577277564244</v>
      </c>
      <c r="T495" s="20" t="s">
        <v>122</v>
      </c>
      <c r="U495" s="20">
        <v>3.7452411479791697E-2</v>
      </c>
      <c r="V495" s="20">
        <v>0.36943213090505</v>
      </c>
      <c r="W495" s="20">
        <v>0.10474170492184701</v>
      </c>
      <c r="X495" s="20"/>
      <c r="Y495" s="20"/>
      <c r="Z495" s="20"/>
      <c r="AA495" s="30"/>
    </row>
    <row r="496" spans="1:27" x14ac:dyDescent="0.25">
      <c r="A496">
        <v>460</v>
      </c>
      <c r="B496" s="15">
        <v>37428</v>
      </c>
      <c r="C496" s="25">
        <f t="shared" si="21"/>
        <v>0.248954012989998</v>
      </c>
      <c r="D496" s="25">
        <f>VLOOKUP(B496,input_BB!$B$19:$K$10000,$D$35,0)</f>
        <v>989.14</v>
      </c>
      <c r="E496" s="27">
        <f t="shared" si="22"/>
        <v>0.337009721647751</v>
      </c>
      <c r="F496" s="28">
        <f>VLOOKUP(B496,viz!$B$3:$E$1863,4,0)</f>
        <v>1</v>
      </c>
      <c r="G496" s="25">
        <f t="shared" si="23"/>
        <v>4.9009689655775401E-2</v>
      </c>
      <c r="I496" s="31">
        <v>37428</v>
      </c>
      <c r="J496" s="20">
        <v>0.248954012989998</v>
      </c>
      <c r="K496" s="20">
        <v>1</v>
      </c>
      <c r="L496" s="20">
        <v>5.20895826309637E-2</v>
      </c>
      <c r="M496" s="20">
        <v>0.23972509207232001</v>
      </c>
      <c r="N496" s="20" t="s">
        <v>122</v>
      </c>
      <c r="O496" s="20">
        <v>4.9009689655775401E-2</v>
      </c>
      <c r="P496" s="20" t="s">
        <v>122</v>
      </c>
      <c r="Q496" s="20">
        <v>1.5183197155709101E-2</v>
      </c>
      <c r="R496" s="20">
        <v>1.17786263351127E-2</v>
      </c>
      <c r="S496" s="20">
        <v>0.13091308616745401</v>
      </c>
      <c r="T496" s="20" t="s">
        <v>122</v>
      </c>
      <c r="U496" s="20">
        <v>3.7832070590577999E-2</v>
      </c>
      <c r="V496" s="20">
        <v>0.36625394467085598</v>
      </c>
      <c r="W496" s="20">
        <v>9.7214710721231307E-2</v>
      </c>
      <c r="X496" s="20"/>
      <c r="Y496" s="20"/>
      <c r="Z496" s="20"/>
      <c r="AA496" s="30"/>
    </row>
    <row r="497" spans="1:27" x14ac:dyDescent="0.25">
      <c r="A497">
        <v>461</v>
      </c>
      <c r="B497" s="15">
        <v>37435</v>
      </c>
      <c r="C497" s="25">
        <f t="shared" si="21"/>
        <v>0.11014852672815301</v>
      </c>
      <c r="D497" s="25">
        <f>VLOOKUP(B497,input_BB!$B$19:$K$10000,$D$35,0)</f>
        <v>989.81</v>
      </c>
      <c r="E497" s="27">
        <f t="shared" si="22"/>
        <v>6.3875383568639758E-3</v>
      </c>
      <c r="F497" s="28">
        <f>VLOOKUP(B497,viz!$B$3:$E$1863,4,0)</f>
        <v>1</v>
      </c>
      <c r="G497" s="25">
        <f t="shared" si="23"/>
        <v>4.8888991775042502E-2</v>
      </c>
      <c r="I497" s="31">
        <v>37435</v>
      </c>
      <c r="J497" s="20">
        <v>0.11014852672815301</v>
      </c>
      <c r="K497" s="20">
        <v>1</v>
      </c>
      <c r="L497" s="20">
        <v>4.6016277168325397E-2</v>
      </c>
      <c r="M497" s="20">
        <v>0.10997234081658901</v>
      </c>
      <c r="N497" s="20" t="s">
        <v>122</v>
      </c>
      <c r="O497" s="20">
        <v>4.8888991775042502E-2</v>
      </c>
      <c r="P497" s="20" t="s">
        <v>122</v>
      </c>
      <c r="Q497" s="20">
        <v>1.5129433684086899E-2</v>
      </c>
      <c r="R497" s="20">
        <v>1.17710197392671E-2</v>
      </c>
      <c r="S497" s="20">
        <v>0.12452721283636101</v>
      </c>
      <c r="T497" s="20" t="s">
        <v>122</v>
      </c>
      <c r="U497" s="20">
        <v>3.5437419066551297E-2</v>
      </c>
      <c r="V497" s="20">
        <v>0.49945634848533699</v>
      </c>
      <c r="W497" s="20">
        <v>0.10880095642844</v>
      </c>
      <c r="X497" s="20"/>
      <c r="Y497" s="20"/>
      <c r="Z497" s="20"/>
      <c r="AA497" s="30"/>
    </row>
    <row r="498" spans="1:27" x14ac:dyDescent="0.25">
      <c r="A498">
        <v>462</v>
      </c>
      <c r="B498" s="15">
        <v>37442</v>
      </c>
      <c r="C498" s="25">
        <f t="shared" si="21"/>
        <v>0.131258934736252</v>
      </c>
      <c r="D498" s="25">
        <f>VLOOKUP(B498,input_BB!$B$19:$K$10000,$D$35,0)</f>
        <v>989.03</v>
      </c>
      <c r="E498" s="27">
        <f t="shared" si="22"/>
        <v>5.6670631437441048E-2</v>
      </c>
      <c r="F498" s="28">
        <f>VLOOKUP(B498,viz!$B$3:$E$1863,4,0)</f>
        <v>0</v>
      </c>
      <c r="G498" s="25">
        <f t="shared" si="23"/>
        <v>7.8952180102478203E-2</v>
      </c>
      <c r="I498" s="31">
        <v>37442</v>
      </c>
      <c r="J498" s="20">
        <v>0.131258934736252</v>
      </c>
      <c r="K498" s="20">
        <v>0</v>
      </c>
      <c r="L498" s="20">
        <v>7.2665255621456606E-2</v>
      </c>
      <c r="M498" s="20">
        <v>0.20693173325515499</v>
      </c>
      <c r="N498" s="20" t="s">
        <v>122</v>
      </c>
      <c r="O498" s="20">
        <v>7.8952180102478203E-2</v>
      </c>
      <c r="P498" s="20" t="s">
        <v>122</v>
      </c>
      <c r="Q498" s="20">
        <v>1.8737954447763501E-2</v>
      </c>
      <c r="R498" s="20">
        <v>0.10804506070264699</v>
      </c>
      <c r="S498" s="20">
        <v>0.101354305206169</v>
      </c>
      <c r="T498" s="20">
        <v>5.1329741133307301E-2</v>
      </c>
      <c r="U498" s="20" t="s">
        <v>122</v>
      </c>
      <c r="V498" s="20">
        <v>0.286018101291656</v>
      </c>
      <c r="W498" s="20">
        <v>7.5965668239367901E-2</v>
      </c>
      <c r="X498" s="20"/>
      <c r="Y498" s="20"/>
      <c r="Z498" s="20"/>
      <c r="AA498" s="30"/>
    </row>
    <row r="499" spans="1:27" x14ac:dyDescent="0.25">
      <c r="A499">
        <v>463</v>
      </c>
      <c r="B499" s="15">
        <v>37449</v>
      </c>
      <c r="C499" s="25">
        <f t="shared" si="21"/>
        <v>0.134124785661697</v>
      </c>
      <c r="D499" s="25">
        <f>VLOOKUP(B499,input_BB!$B$19:$K$10000,$D$35,0)</f>
        <v>921.39</v>
      </c>
      <c r="E499" s="27">
        <f t="shared" si="22"/>
        <v>6.3496830570301185E-2</v>
      </c>
      <c r="F499" s="28">
        <f>VLOOKUP(B499,viz!$B$3:$E$1863,4,0)</f>
        <v>1</v>
      </c>
      <c r="G499" s="25">
        <f t="shared" si="23"/>
        <v>0.138568375566616</v>
      </c>
      <c r="I499" s="31">
        <v>37449</v>
      </c>
      <c r="J499" s="20">
        <v>0.134124785661697</v>
      </c>
      <c r="K499" s="20">
        <v>0</v>
      </c>
      <c r="L499" s="20">
        <v>6.7701826757848096E-2</v>
      </c>
      <c r="M499" s="20">
        <v>0.21946150164057701</v>
      </c>
      <c r="N499" s="20" t="s">
        <v>122</v>
      </c>
      <c r="O499" s="20">
        <v>0.138568375566616</v>
      </c>
      <c r="P499" s="20" t="s">
        <v>122</v>
      </c>
      <c r="Q499" s="20">
        <v>3.50402683873055E-2</v>
      </c>
      <c r="R499" s="20">
        <v>8.1548794081631001E-2</v>
      </c>
      <c r="S499" s="20">
        <v>8.0697351658859495E-2</v>
      </c>
      <c r="T499" s="20">
        <v>4.7286402315199899E-2</v>
      </c>
      <c r="U499" s="20" t="s">
        <v>122</v>
      </c>
      <c r="V499" s="20">
        <v>0.25888488174707502</v>
      </c>
      <c r="W499" s="20">
        <v>7.0810597844887802E-2</v>
      </c>
      <c r="X499" s="20"/>
      <c r="Y499" s="20"/>
      <c r="Z499" s="20"/>
      <c r="AA499" s="30"/>
    </row>
    <row r="500" spans="1:27" x14ac:dyDescent="0.25">
      <c r="A500">
        <v>464</v>
      </c>
      <c r="B500" s="15">
        <v>37456</v>
      </c>
      <c r="C500" s="25">
        <f t="shared" si="21"/>
        <v>0.13318035006523099</v>
      </c>
      <c r="D500" s="25">
        <f>VLOOKUP(B500,input_BB!$B$19:$K$10000,$D$35,0)</f>
        <v>847.76</v>
      </c>
      <c r="E500" s="27">
        <f t="shared" si="22"/>
        <v>6.1247269927631867E-2</v>
      </c>
      <c r="F500" s="28">
        <f>VLOOKUP(B500,viz!$B$3:$E$1863,4,0)</f>
        <v>1</v>
      </c>
      <c r="G500" s="25">
        <f t="shared" si="23"/>
        <v>0.123606676711338</v>
      </c>
      <c r="I500" s="31">
        <v>37456</v>
      </c>
      <c r="J500" s="20">
        <v>0.13318035006523099</v>
      </c>
      <c r="K500" s="20">
        <v>0</v>
      </c>
      <c r="L500" s="20">
        <v>6.85951361787831E-2</v>
      </c>
      <c r="M500" s="20">
        <v>0.21443368135638199</v>
      </c>
      <c r="N500" s="20">
        <v>1.39602572509573E-2</v>
      </c>
      <c r="O500" s="20">
        <v>0.123606676711338</v>
      </c>
      <c r="P500" s="20" t="s">
        <v>122</v>
      </c>
      <c r="Q500" s="20">
        <v>3.3814702852425702E-2</v>
      </c>
      <c r="R500" s="20">
        <v>8.0905007599687995E-2</v>
      </c>
      <c r="S500" s="20">
        <v>8.1746373814664999E-2</v>
      </c>
      <c r="T500" s="20">
        <v>4.8051848620211897E-2</v>
      </c>
      <c r="U500" s="20" t="s">
        <v>122</v>
      </c>
      <c r="V500" s="20">
        <v>0.26315011930264598</v>
      </c>
      <c r="W500" s="20">
        <v>7.1736196312902498E-2</v>
      </c>
      <c r="X500" s="20"/>
      <c r="Y500" s="20"/>
      <c r="Z500" s="20"/>
      <c r="AA500" s="30"/>
    </row>
    <row r="501" spans="1:27" x14ac:dyDescent="0.25">
      <c r="A501">
        <v>465</v>
      </c>
      <c r="B501" s="15">
        <v>37463</v>
      </c>
      <c r="C501" s="25">
        <f t="shared" si="21"/>
        <v>0.13250754773616799</v>
      </c>
      <c r="D501" s="25">
        <f>VLOOKUP(B501,input_BB!$B$19:$K$10000,$D$35,0)</f>
        <v>852.84</v>
      </c>
      <c r="E501" s="27">
        <f t="shared" si="22"/>
        <v>5.9644715295616949E-2</v>
      </c>
      <c r="F501" s="28">
        <f>VLOOKUP(B501,viz!$B$3:$E$1863,4,0)</f>
        <v>1</v>
      </c>
      <c r="G501" s="25">
        <f t="shared" si="23"/>
        <v>0.124164274877317</v>
      </c>
      <c r="I501" s="31">
        <v>37463</v>
      </c>
      <c r="J501" s="20">
        <v>0.13250754773616799</v>
      </c>
      <c r="K501" s="20">
        <v>0</v>
      </c>
      <c r="L501" s="20">
        <v>6.8625034864791504E-2</v>
      </c>
      <c r="M501" s="20">
        <v>0.21447622925139301</v>
      </c>
      <c r="N501" s="20">
        <v>1.395031193134E-2</v>
      </c>
      <c r="O501" s="20">
        <v>0.124164274877317</v>
      </c>
      <c r="P501" s="20" t="s">
        <v>122</v>
      </c>
      <c r="Q501" s="20">
        <v>3.3829723191456301E-2</v>
      </c>
      <c r="R501" s="20">
        <v>7.9293799425048106E-2</v>
      </c>
      <c r="S501" s="20">
        <v>8.17597634971413E-2</v>
      </c>
      <c r="T501" s="20">
        <v>4.8203962430582101E-2</v>
      </c>
      <c r="U501" s="20" t="s">
        <v>122</v>
      </c>
      <c r="V501" s="20">
        <v>0.26394382129557797</v>
      </c>
      <c r="W501" s="20">
        <v>7.1753079235352193E-2</v>
      </c>
      <c r="X501" s="20"/>
      <c r="Y501" s="20"/>
      <c r="Z501" s="20"/>
      <c r="AA501" s="30"/>
    </row>
    <row r="502" spans="1:27" x14ac:dyDescent="0.25">
      <c r="A502">
        <v>466</v>
      </c>
      <c r="B502" s="15">
        <v>37470</v>
      </c>
      <c r="C502" s="25">
        <f t="shared" si="21"/>
        <v>0.131867080926895</v>
      </c>
      <c r="D502" s="25">
        <f>VLOOKUP(B502,input_BB!$B$19:$K$10000,$D$35,0)</f>
        <v>864.24</v>
      </c>
      <c r="E502" s="27">
        <f t="shared" si="22"/>
        <v>5.8119180963294305E-2</v>
      </c>
      <c r="F502" s="28">
        <f>VLOOKUP(B502,viz!$B$3:$E$1863,4,0)</f>
        <v>1</v>
      </c>
      <c r="G502" s="25">
        <f t="shared" si="23"/>
        <v>0.124695864465853</v>
      </c>
      <c r="I502" s="31">
        <v>37470</v>
      </c>
      <c r="J502" s="20">
        <v>0.131867080926895</v>
      </c>
      <c r="K502" s="20">
        <v>0</v>
      </c>
      <c r="L502" s="20">
        <v>6.86528545102955E-2</v>
      </c>
      <c r="M502" s="20">
        <v>0.21451550351895499</v>
      </c>
      <c r="N502" s="20">
        <v>1.3940691962692899E-2</v>
      </c>
      <c r="O502" s="20">
        <v>0.124695864465853</v>
      </c>
      <c r="P502" s="20" t="s">
        <v>122</v>
      </c>
      <c r="Q502" s="20">
        <v>3.3844148228494499E-2</v>
      </c>
      <c r="R502" s="20">
        <v>7.7755517233709007E-2</v>
      </c>
      <c r="S502" s="20">
        <v>8.1772918020915394E-2</v>
      </c>
      <c r="T502" s="20">
        <v>4.8349045888344301E-2</v>
      </c>
      <c r="U502" s="20" t="s">
        <v>122</v>
      </c>
      <c r="V502" s="20">
        <v>0.26470492148972902</v>
      </c>
      <c r="W502" s="20">
        <v>7.1768534681011201E-2</v>
      </c>
      <c r="X502" s="20"/>
      <c r="Y502" s="20"/>
      <c r="Z502" s="20"/>
      <c r="AA502" s="30"/>
    </row>
    <row r="503" spans="1:27" x14ac:dyDescent="0.25">
      <c r="A503">
        <v>467</v>
      </c>
      <c r="B503" s="15">
        <v>37477</v>
      </c>
      <c r="C503" s="25">
        <f t="shared" si="21"/>
        <v>0.13125662505626701</v>
      </c>
      <c r="D503" s="25">
        <f>VLOOKUP(B503,input_BB!$B$19:$K$10000,$D$35,0)</f>
        <v>908.64</v>
      </c>
      <c r="E503" s="27">
        <f t="shared" si="22"/>
        <v>5.6665129987463057E-2</v>
      </c>
      <c r="F503" s="28">
        <f>VLOOKUP(B503,viz!$B$3:$E$1863,4,0)</f>
        <v>0</v>
      </c>
      <c r="G503" s="25">
        <f t="shared" si="23"/>
        <v>0.12520379159162401</v>
      </c>
      <c r="I503" s="31">
        <v>37477</v>
      </c>
      <c r="J503" s="20">
        <v>0.13125662505626701</v>
      </c>
      <c r="K503" s="20">
        <v>0</v>
      </c>
      <c r="L503" s="20">
        <v>6.8678853426678996E-2</v>
      </c>
      <c r="M503" s="20">
        <v>0.21455097072452001</v>
      </c>
      <c r="N503" s="20">
        <v>1.39313800124139E-2</v>
      </c>
      <c r="O503" s="20">
        <v>0.12520379159162401</v>
      </c>
      <c r="P503" s="20" t="s">
        <v>122</v>
      </c>
      <c r="Q503" s="20">
        <v>3.3858161560159201E-2</v>
      </c>
      <c r="R503" s="20">
        <v>7.6285520192322001E-2</v>
      </c>
      <c r="S503" s="20">
        <v>8.1785160931134498E-2</v>
      </c>
      <c r="T503" s="20">
        <v>4.8487544942978203E-2</v>
      </c>
      <c r="U503" s="20" t="s">
        <v>122</v>
      </c>
      <c r="V503" s="20">
        <v>0.265435963919471</v>
      </c>
      <c r="W503" s="20">
        <v>7.1782652698697699E-2</v>
      </c>
      <c r="X503" s="20"/>
      <c r="Y503" s="20"/>
      <c r="Z503" s="20"/>
      <c r="AA503" s="30"/>
    </row>
    <row r="504" spans="1:27" x14ac:dyDescent="0.25">
      <c r="A504">
        <v>468</v>
      </c>
      <c r="B504" s="15">
        <v>37484</v>
      </c>
      <c r="C504" s="25">
        <f t="shared" si="21"/>
        <v>0.130674108862877</v>
      </c>
      <c r="D504" s="25">
        <f>VLOOKUP(B504,input_BB!$B$19:$K$10000,$D$35,0)</f>
        <v>928.77</v>
      </c>
      <c r="E504" s="27">
        <f t="shared" si="22"/>
        <v>5.5277628809753197E-2</v>
      </c>
      <c r="F504" s="28">
        <f>VLOOKUP(B504,viz!$B$3:$E$1863,4,0)</f>
        <v>0</v>
      </c>
      <c r="G504" s="25">
        <f t="shared" si="23"/>
        <v>0.12568947446946299</v>
      </c>
      <c r="I504" s="31">
        <v>37484</v>
      </c>
      <c r="J504" s="20">
        <v>0.130674108862877</v>
      </c>
      <c r="K504" s="20">
        <v>0</v>
      </c>
      <c r="L504" s="20">
        <v>6.8703381027490004E-2</v>
      </c>
      <c r="M504" s="20">
        <v>0.21458425027672301</v>
      </c>
      <c r="N504" s="20">
        <v>1.39223547869992E-2</v>
      </c>
      <c r="O504" s="20">
        <v>0.12568947446946299</v>
      </c>
      <c r="P504" s="20" t="s">
        <v>122</v>
      </c>
      <c r="Q504" s="20">
        <v>3.3871179366954399E-2</v>
      </c>
      <c r="R504" s="20">
        <v>7.4879506826283804E-2</v>
      </c>
      <c r="S504" s="20">
        <v>8.1795860320540398E-2</v>
      </c>
      <c r="T504" s="20">
        <v>4.8619864236289001E-2</v>
      </c>
      <c r="U504" s="20" t="s">
        <v>122</v>
      </c>
      <c r="V504" s="20">
        <v>0.26613860966321601</v>
      </c>
      <c r="W504" s="20">
        <v>7.1795519026040505E-2</v>
      </c>
      <c r="X504" s="20"/>
      <c r="Y504" s="20"/>
      <c r="Z504" s="20"/>
      <c r="AA504" s="30"/>
    </row>
    <row r="505" spans="1:27" x14ac:dyDescent="0.25">
      <c r="A505">
        <v>469</v>
      </c>
      <c r="B505" s="15">
        <v>37491</v>
      </c>
      <c r="C505" s="25">
        <f t="shared" si="21"/>
        <v>0.30497008562088002</v>
      </c>
      <c r="D505" s="25">
        <f>VLOOKUP(B505,input_BB!$B$19:$K$10000,$D$35,0)</f>
        <v>940.86</v>
      </c>
      <c r="E505" s="27">
        <f t="shared" si="22"/>
        <v>0.4704349682382668</v>
      </c>
      <c r="F505" s="28">
        <f>VLOOKUP(B505,viz!$B$3:$E$1863,4,0)</f>
        <v>0</v>
      </c>
      <c r="G505" s="25">
        <f t="shared" si="23"/>
        <v>0.12615387159460001</v>
      </c>
      <c r="I505" s="31">
        <v>37491</v>
      </c>
      <c r="J505" s="20">
        <v>0.30497008562088002</v>
      </c>
      <c r="K505" s="20">
        <v>1</v>
      </c>
      <c r="L505" s="20">
        <v>6.8726429083829796E-2</v>
      </c>
      <c r="M505" s="20">
        <v>0.21461426435820899</v>
      </c>
      <c r="N505" s="20">
        <v>1.3913602903377301E-2</v>
      </c>
      <c r="O505" s="20">
        <v>0.12615387159460001</v>
      </c>
      <c r="P505" s="20" t="s">
        <v>122</v>
      </c>
      <c r="Q505" s="20">
        <v>3.3884232611313903E-2</v>
      </c>
      <c r="R505" s="20">
        <v>7.3533505158745294E-2</v>
      </c>
      <c r="S505" s="20">
        <v>8.1805808691520598E-2</v>
      </c>
      <c r="T505" s="20">
        <v>4.8746405062919398E-2</v>
      </c>
      <c r="U505" s="20" t="s">
        <v>122</v>
      </c>
      <c r="V505" s="20">
        <v>0.266814608203501</v>
      </c>
      <c r="W505" s="20">
        <v>7.1807272331984098E-2</v>
      </c>
      <c r="X505" s="20"/>
      <c r="Y505" s="20"/>
      <c r="Z505" s="20"/>
      <c r="AA505" s="30"/>
    </row>
    <row r="506" spans="1:27" x14ac:dyDescent="0.25">
      <c r="A506">
        <v>470</v>
      </c>
      <c r="B506" s="15">
        <v>37498</v>
      </c>
      <c r="C506" s="25">
        <f t="shared" si="21"/>
        <v>0.12958551943302199</v>
      </c>
      <c r="D506" s="25">
        <f>VLOOKUP(B506,input_BB!$B$19:$K$10000,$D$35,0)</f>
        <v>916.07</v>
      </c>
      <c r="E506" s="27">
        <f t="shared" si="22"/>
        <v>5.2684706701998013E-2</v>
      </c>
      <c r="F506" s="28">
        <f>VLOOKUP(B506,viz!$B$3:$E$1863,4,0)</f>
        <v>0</v>
      </c>
      <c r="G506" s="25">
        <f t="shared" si="23"/>
        <v>0.12659875021052</v>
      </c>
      <c r="I506" s="31">
        <v>37498</v>
      </c>
      <c r="J506" s="20">
        <v>0.12958551943302199</v>
      </c>
      <c r="K506" s="20">
        <v>1</v>
      </c>
      <c r="L506" s="20">
        <v>6.8747901170587197E-2</v>
      </c>
      <c r="M506" s="20">
        <v>0.21464187659998199</v>
      </c>
      <c r="N506" s="20">
        <v>1.3905112747694501E-2</v>
      </c>
      <c r="O506" s="20">
        <v>0.12659875021052</v>
      </c>
      <c r="P506" s="20" t="s">
        <v>122</v>
      </c>
      <c r="Q506" s="20">
        <v>3.3896384370518999E-2</v>
      </c>
      <c r="R506" s="20">
        <v>7.2243168859824403E-2</v>
      </c>
      <c r="S506" s="20">
        <v>8.1815108087203395E-2</v>
      </c>
      <c r="T506" s="20">
        <v>4.8867520848846803E-2</v>
      </c>
      <c r="U506" s="20" t="s">
        <v>122</v>
      </c>
      <c r="V506" s="20">
        <v>0.26746619402288302</v>
      </c>
      <c r="W506" s="20">
        <v>7.1817983081939499E-2</v>
      </c>
      <c r="X506" s="20"/>
      <c r="Y506" s="20"/>
      <c r="Z506" s="20"/>
      <c r="AA506" s="30"/>
    </row>
    <row r="507" spans="1:27" x14ac:dyDescent="0.25">
      <c r="A507">
        <v>471</v>
      </c>
      <c r="B507" s="15">
        <v>37505</v>
      </c>
      <c r="C507" s="25">
        <f t="shared" si="21"/>
        <v>0.172724649310112</v>
      </c>
      <c r="D507" s="25">
        <f>VLOOKUP(B507,input_BB!$B$19:$K$10000,$D$35,0)</f>
        <v>893.92</v>
      </c>
      <c r="E507" s="27">
        <f t="shared" si="22"/>
        <v>0.15543823388122735</v>
      </c>
      <c r="F507" s="28">
        <f>VLOOKUP(B507,viz!$B$3:$E$1863,4,0)</f>
        <v>0</v>
      </c>
      <c r="G507" s="25">
        <f t="shared" si="23"/>
        <v>0.12231445932186701</v>
      </c>
      <c r="I507" s="31">
        <v>37505</v>
      </c>
      <c r="J507" s="20">
        <v>0.172724649310112</v>
      </c>
      <c r="K507" s="20">
        <v>1</v>
      </c>
      <c r="L507" s="20">
        <v>6.3226099048882198E-2</v>
      </c>
      <c r="M507" s="20">
        <v>0.21307735576571399</v>
      </c>
      <c r="N507" s="20">
        <v>1.38525811844602E-2</v>
      </c>
      <c r="O507" s="20">
        <v>0.12231445932186701</v>
      </c>
      <c r="P507" s="20" t="s">
        <v>122</v>
      </c>
      <c r="Q507" s="20">
        <v>3.8921552938307097E-2</v>
      </c>
      <c r="R507" s="20">
        <v>9.0320242630408498E-2</v>
      </c>
      <c r="S507" s="20">
        <v>8.1128532023688193E-2</v>
      </c>
      <c r="T507" s="20">
        <v>4.8059191408117E-2</v>
      </c>
      <c r="U507" s="20" t="s">
        <v>122</v>
      </c>
      <c r="V507" s="20">
        <v>0.25776170625769401</v>
      </c>
      <c r="W507" s="20">
        <v>7.1338279420862294E-2</v>
      </c>
      <c r="X507" s="20"/>
      <c r="Y507" s="20"/>
      <c r="Z507" s="20"/>
      <c r="AA507" s="30"/>
    </row>
    <row r="508" spans="1:27" x14ac:dyDescent="0.25">
      <c r="A508">
        <v>472</v>
      </c>
      <c r="B508" s="15">
        <v>37512</v>
      </c>
      <c r="C508" s="25">
        <f t="shared" si="21"/>
        <v>0.22674734890461001</v>
      </c>
      <c r="D508" s="25">
        <f>VLOOKUP(B508,input_BB!$B$19:$K$10000,$D$35,0)</f>
        <v>889.81</v>
      </c>
      <c r="E508" s="27">
        <f t="shared" si="22"/>
        <v>0.28411544519481452</v>
      </c>
      <c r="F508" s="28">
        <f>VLOOKUP(B508,viz!$B$3:$E$1863,4,0)</f>
        <v>0</v>
      </c>
      <c r="G508" s="25">
        <f t="shared" si="23"/>
        <v>0.106779216543147</v>
      </c>
      <c r="I508" s="31">
        <v>37512</v>
      </c>
      <c r="J508" s="20">
        <v>0.22674734890461001</v>
      </c>
      <c r="K508" s="20">
        <v>0</v>
      </c>
      <c r="L508" s="20" t="s">
        <v>122</v>
      </c>
      <c r="M508" s="20">
        <v>0.212461625500527</v>
      </c>
      <c r="N508" s="20">
        <v>1.5870200997916799E-2</v>
      </c>
      <c r="O508" s="20">
        <v>0.106779216543147</v>
      </c>
      <c r="P508" s="20" t="s">
        <v>122</v>
      </c>
      <c r="Q508" s="20">
        <v>4.6739301396658099E-2</v>
      </c>
      <c r="R508" s="20">
        <v>0.124164464171032</v>
      </c>
      <c r="S508" s="20">
        <v>4.05090058141689E-2</v>
      </c>
      <c r="T508" s="20">
        <v>4.6771140885711299E-2</v>
      </c>
      <c r="U508" s="20" t="s">
        <v>122</v>
      </c>
      <c r="V508" s="20">
        <v>0.33660549375492299</v>
      </c>
      <c r="W508" s="20">
        <v>7.0099550935916397E-2</v>
      </c>
      <c r="X508" s="20"/>
      <c r="Y508" s="20"/>
      <c r="Z508" s="20"/>
      <c r="AA508" s="30"/>
    </row>
    <row r="509" spans="1:27" x14ac:dyDescent="0.25">
      <c r="A509">
        <v>473</v>
      </c>
      <c r="B509" s="15">
        <v>37519</v>
      </c>
      <c r="C509" s="25">
        <f t="shared" si="21"/>
        <v>0.16607685387134599</v>
      </c>
      <c r="D509" s="25">
        <f>VLOOKUP(B509,input_BB!$B$19:$K$10000,$D$35,0)</f>
        <v>845.39</v>
      </c>
      <c r="E509" s="27">
        <f t="shared" si="22"/>
        <v>0.1396037830880516</v>
      </c>
      <c r="F509" s="28">
        <f>VLOOKUP(B509,viz!$B$3:$E$1863,4,0)</f>
        <v>1</v>
      </c>
      <c r="G509" s="25">
        <f t="shared" si="23"/>
        <v>0.123580699050291</v>
      </c>
      <c r="I509" s="31">
        <v>37519</v>
      </c>
      <c r="J509" s="20">
        <v>0.16607685387134599</v>
      </c>
      <c r="K509" s="20">
        <v>0</v>
      </c>
      <c r="L509" s="20">
        <v>3.2160823608431498E-2</v>
      </c>
      <c r="M509" s="20">
        <v>0.14919089902319199</v>
      </c>
      <c r="N509" s="20" t="s">
        <v>122</v>
      </c>
      <c r="O509" s="20">
        <v>0.123580699050291</v>
      </c>
      <c r="P509" s="20" t="s">
        <v>122</v>
      </c>
      <c r="Q509" s="20">
        <v>5.2717945587420899E-2</v>
      </c>
      <c r="R509" s="20">
        <v>9.6716506581165998E-2</v>
      </c>
      <c r="S509" s="20">
        <v>0.117102161221193</v>
      </c>
      <c r="T509" s="20" t="s">
        <v>122</v>
      </c>
      <c r="U509" s="20" t="s">
        <v>122</v>
      </c>
      <c r="V509" s="20">
        <v>0.24997706257715199</v>
      </c>
      <c r="W509" s="20">
        <v>0.17855390235115501</v>
      </c>
      <c r="X509" s="20"/>
      <c r="Y509" s="20"/>
      <c r="Z509" s="20"/>
      <c r="AA509" s="30"/>
    </row>
    <row r="510" spans="1:27" x14ac:dyDescent="0.25">
      <c r="A510">
        <v>474</v>
      </c>
      <c r="B510" s="15">
        <v>37526</v>
      </c>
      <c r="C510" s="25">
        <f t="shared" si="21"/>
        <v>0.19874031841754899</v>
      </c>
      <c r="D510" s="25">
        <f>VLOOKUP(B510,input_BB!$B$19:$K$10000,$D$35,0)</f>
        <v>827.37</v>
      </c>
      <c r="E510" s="27">
        <f t="shared" si="22"/>
        <v>0.21740521769228766</v>
      </c>
      <c r="F510" s="28">
        <f>VLOOKUP(B510,viz!$B$3:$E$1863,4,0)</f>
        <v>1</v>
      </c>
      <c r="G510" s="25">
        <f t="shared" si="23"/>
        <v>0.122830757130738</v>
      </c>
      <c r="I510" s="31">
        <v>37526</v>
      </c>
      <c r="J510" s="20">
        <v>0.19874031841754899</v>
      </c>
      <c r="K510" s="20">
        <v>0</v>
      </c>
      <c r="L510" s="20">
        <v>3.2813280821624498E-2</v>
      </c>
      <c r="M510" s="20">
        <v>0.15239749378188799</v>
      </c>
      <c r="N510" s="20" t="s">
        <v>122</v>
      </c>
      <c r="O510" s="20">
        <v>0.122830757130738</v>
      </c>
      <c r="P510" s="20" t="s">
        <v>122</v>
      </c>
      <c r="Q510" s="20">
        <v>4.7974656805330397E-2</v>
      </c>
      <c r="R510" s="20">
        <v>9.2179780123632801E-2</v>
      </c>
      <c r="S510" s="20">
        <v>0.116064520329673</v>
      </c>
      <c r="T510" s="20" t="s">
        <v>122</v>
      </c>
      <c r="U510" s="20" t="s">
        <v>122</v>
      </c>
      <c r="V510" s="20">
        <v>0.25208435136996199</v>
      </c>
      <c r="W510" s="20">
        <v>0.18365515963715201</v>
      </c>
      <c r="X510" s="20"/>
      <c r="Y510" s="20"/>
      <c r="Z510" s="20"/>
      <c r="AA510" s="30"/>
    </row>
    <row r="511" spans="1:27" x14ac:dyDescent="0.25">
      <c r="A511">
        <v>475</v>
      </c>
      <c r="B511" s="15">
        <v>37533</v>
      </c>
      <c r="C511" s="25">
        <f t="shared" si="21"/>
        <v>0.193332269787788</v>
      </c>
      <c r="D511" s="25">
        <f>VLOOKUP(B511,input_BB!$B$19:$K$10000,$D$35,0)</f>
        <v>800.58</v>
      </c>
      <c r="E511" s="27">
        <f t="shared" si="22"/>
        <v>0.2045237322880154</v>
      </c>
      <c r="F511" s="28">
        <f>VLOOKUP(B511,viz!$B$3:$E$1863,4,0)</f>
        <v>1</v>
      </c>
      <c r="G511" s="25">
        <f t="shared" si="23"/>
        <v>0.126138076256256</v>
      </c>
      <c r="I511" s="31">
        <v>37533</v>
      </c>
      <c r="J511" s="20">
        <v>0.193332269787788</v>
      </c>
      <c r="K511" s="20">
        <v>0</v>
      </c>
      <c r="L511" s="20">
        <v>3.3139360904983102E-2</v>
      </c>
      <c r="M511" s="20">
        <v>0.154185439831451</v>
      </c>
      <c r="N511" s="20" t="s">
        <v>122</v>
      </c>
      <c r="O511" s="20">
        <v>0.126138076256256</v>
      </c>
      <c r="P511" s="20" t="s">
        <v>122</v>
      </c>
      <c r="Q511" s="20">
        <v>4.2517027262377299E-2</v>
      </c>
      <c r="R511" s="20">
        <v>8.4545526980467495E-2</v>
      </c>
      <c r="S511" s="20">
        <v>0.1175127433952</v>
      </c>
      <c r="T511" s="20" t="s">
        <v>122</v>
      </c>
      <c r="U511" s="20" t="s">
        <v>122</v>
      </c>
      <c r="V511" s="20">
        <v>0.25463928005699099</v>
      </c>
      <c r="W511" s="20">
        <v>0.18732254531227299</v>
      </c>
      <c r="X511" s="20"/>
      <c r="Y511" s="20"/>
      <c r="Z511" s="20"/>
      <c r="AA511" s="30"/>
    </row>
    <row r="512" spans="1:27" x14ac:dyDescent="0.25">
      <c r="A512">
        <v>476</v>
      </c>
      <c r="B512" s="15">
        <v>37540</v>
      </c>
      <c r="C512" s="25">
        <f t="shared" si="21"/>
        <v>0.121349647641182</v>
      </c>
      <c r="D512" s="25">
        <f>VLOOKUP(B512,input_BB!$B$19:$K$10000,$D$35,0)</f>
        <v>835.32</v>
      </c>
      <c r="E512" s="27">
        <f t="shared" si="22"/>
        <v>3.3067600876761923E-2</v>
      </c>
      <c r="F512" s="28">
        <f>VLOOKUP(B512,viz!$B$3:$E$1863,4,0)</f>
        <v>1</v>
      </c>
      <c r="G512" s="25">
        <f t="shared" si="23"/>
        <v>0.110953386543337</v>
      </c>
      <c r="I512" s="31">
        <v>37540</v>
      </c>
      <c r="J512" s="20">
        <v>0.121349647641182</v>
      </c>
      <c r="K512" s="20">
        <v>0</v>
      </c>
      <c r="L512" s="20" t="s">
        <v>122</v>
      </c>
      <c r="M512" s="20">
        <v>0.152239511154804</v>
      </c>
      <c r="N512" s="20" t="s">
        <v>122</v>
      </c>
      <c r="O512" s="20">
        <v>0.110953386543337</v>
      </c>
      <c r="P512" s="20" t="s">
        <v>122</v>
      </c>
      <c r="Q512" s="20">
        <v>6.19395619800404E-2</v>
      </c>
      <c r="R512" s="20">
        <v>8.5240432802382707E-2</v>
      </c>
      <c r="S512" s="20">
        <v>0.121137757625017</v>
      </c>
      <c r="T512" s="20">
        <v>3.7713277749012598E-2</v>
      </c>
      <c r="U512" s="20" t="s">
        <v>122</v>
      </c>
      <c r="V512" s="20">
        <v>0.23365822893268001</v>
      </c>
      <c r="W512" s="20">
        <v>0.19711784321272599</v>
      </c>
      <c r="X512" s="20"/>
      <c r="Y512" s="20"/>
      <c r="Z512" s="20"/>
      <c r="AA512" s="30"/>
    </row>
    <row r="513" spans="1:27" x14ac:dyDescent="0.25">
      <c r="A513">
        <v>477</v>
      </c>
      <c r="B513" s="15">
        <v>37547</v>
      </c>
      <c r="C513" s="25">
        <f t="shared" si="21"/>
        <v>0.15109613537788399</v>
      </c>
      <c r="D513" s="25">
        <f>VLOOKUP(B513,input_BB!$B$19:$K$10000,$D$35,0)</f>
        <v>884.39</v>
      </c>
      <c r="E513" s="27">
        <f t="shared" si="22"/>
        <v>0.10392105909088026</v>
      </c>
      <c r="F513" s="28">
        <f>VLOOKUP(B513,viz!$B$3:$E$1863,4,0)</f>
        <v>0</v>
      </c>
      <c r="G513" s="25">
        <f t="shared" si="23"/>
        <v>0.111765294447476</v>
      </c>
      <c r="I513" s="31">
        <v>37547</v>
      </c>
      <c r="J513" s="20">
        <v>0.15109613537788399</v>
      </c>
      <c r="K513" s="20">
        <v>0</v>
      </c>
      <c r="L513" s="20" t="s">
        <v>122</v>
      </c>
      <c r="M513" s="20">
        <v>0.152406885197439</v>
      </c>
      <c r="N513" s="20" t="s">
        <v>122</v>
      </c>
      <c r="O513" s="20">
        <v>0.111765294447476</v>
      </c>
      <c r="P513" s="20" t="s">
        <v>122</v>
      </c>
      <c r="Q513" s="20">
        <v>6.0748857472071399E-2</v>
      </c>
      <c r="R513" s="20">
        <v>8.2593232236639502E-2</v>
      </c>
      <c r="S513" s="20">
        <v>0.121439032406422</v>
      </c>
      <c r="T513" s="20">
        <v>3.7781649594871597E-2</v>
      </c>
      <c r="U513" s="20" t="s">
        <v>122</v>
      </c>
      <c r="V513" s="20">
        <v>0.23407122371743599</v>
      </c>
      <c r="W513" s="20">
        <v>0.19919382492764501</v>
      </c>
      <c r="X513" s="20"/>
      <c r="Y513" s="20"/>
      <c r="Z513" s="20"/>
      <c r="AA513" s="30"/>
    </row>
    <row r="514" spans="1:27" x14ac:dyDescent="0.25">
      <c r="A514">
        <v>478</v>
      </c>
      <c r="B514" s="15">
        <v>37554</v>
      </c>
      <c r="C514" s="25">
        <f t="shared" si="21"/>
        <v>0.112214900553226</v>
      </c>
      <c r="D514" s="25">
        <f>VLOOKUP(B514,input_BB!$B$19:$K$10000,$D$35,0)</f>
        <v>897.65</v>
      </c>
      <c r="E514" s="27">
        <f t="shared" si="22"/>
        <v>1.1309454946327846E-2</v>
      </c>
      <c r="F514" s="28">
        <f>VLOOKUP(B514,viz!$B$3:$E$1863,4,0)</f>
        <v>0</v>
      </c>
      <c r="G514" s="25">
        <f t="shared" si="23"/>
        <v>0.112517448260327</v>
      </c>
      <c r="I514" s="31">
        <v>37554</v>
      </c>
      <c r="J514" s="20">
        <v>0.112214900553226</v>
      </c>
      <c r="K514" s="20">
        <v>0</v>
      </c>
      <c r="L514" s="20" t="s">
        <v>122</v>
      </c>
      <c r="M514" s="20">
        <v>0.15255876355138201</v>
      </c>
      <c r="N514" s="20" t="s">
        <v>122</v>
      </c>
      <c r="O514" s="20">
        <v>0.112517448260327</v>
      </c>
      <c r="P514" s="20" t="s">
        <v>122</v>
      </c>
      <c r="Q514" s="20">
        <v>5.9693246663640398E-2</v>
      </c>
      <c r="R514" s="20">
        <v>8.0016086766765596E-2</v>
      </c>
      <c r="S514" s="20">
        <v>0.121716816217796</v>
      </c>
      <c r="T514" s="20">
        <v>3.7844709007355898E-2</v>
      </c>
      <c r="U514" s="20" t="s">
        <v>122</v>
      </c>
      <c r="V514" s="20">
        <v>0.23445741355803601</v>
      </c>
      <c r="W514" s="20">
        <v>0.20119551597469801</v>
      </c>
      <c r="X514" s="20"/>
      <c r="Y514" s="20"/>
      <c r="Z514" s="20"/>
      <c r="AA514" s="30"/>
    </row>
    <row r="515" spans="1:27" x14ac:dyDescent="0.25">
      <c r="A515">
        <v>479</v>
      </c>
      <c r="B515" s="15">
        <v>37561</v>
      </c>
      <c r="C515" s="25">
        <f t="shared" si="21"/>
        <v>0.112329080700874</v>
      </c>
      <c r="D515" s="25">
        <f>VLOOKUP(B515,input_BB!$B$19:$K$10000,$D$35,0)</f>
        <v>900.96</v>
      </c>
      <c r="E515" s="27">
        <f t="shared" si="22"/>
        <v>1.1581421787988868E-2</v>
      </c>
      <c r="F515" s="28">
        <f>VLOOKUP(B515,viz!$B$3:$E$1863,4,0)</f>
        <v>0</v>
      </c>
      <c r="G515" s="25">
        <f t="shared" si="23"/>
        <v>0.120604952519326</v>
      </c>
      <c r="I515" s="31">
        <v>37561</v>
      </c>
      <c r="J515" s="20">
        <v>0.112329080700874</v>
      </c>
      <c r="K515" s="20">
        <v>0</v>
      </c>
      <c r="L515" s="20" t="s">
        <v>122</v>
      </c>
      <c r="M515" s="20">
        <v>0.15473931588665099</v>
      </c>
      <c r="N515" s="20" t="s">
        <v>122</v>
      </c>
      <c r="O515" s="20">
        <v>0.120604952519326</v>
      </c>
      <c r="P515" s="20" t="s">
        <v>122</v>
      </c>
      <c r="Q515" s="20">
        <v>5.3641790479087001E-2</v>
      </c>
      <c r="R515" s="20">
        <v>8.1232609897410699E-2</v>
      </c>
      <c r="S515" s="20">
        <v>0.121265761456736</v>
      </c>
      <c r="T515" s="20">
        <v>3.6833491231855198E-2</v>
      </c>
      <c r="U515" s="20" t="s">
        <v>122</v>
      </c>
      <c r="V515" s="20">
        <v>0.22978181686938301</v>
      </c>
      <c r="W515" s="20">
        <v>0.20190026165955099</v>
      </c>
      <c r="X515" s="20"/>
      <c r="Y515" s="20"/>
      <c r="Z515" s="20"/>
      <c r="AA515" s="30"/>
    </row>
    <row r="516" spans="1:27" x14ac:dyDescent="0.25">
      <c r="A516">
        <v>480</v>
      </c>
      <c r="B516" s="15">
        <v>37568</v>
      </c>
      <c r="C516" s="25">
        <f t="shared" si="21"/>
        <v>0.11223217099905</v>
      </c>
      <c r="D516" s="25">
        <f>VLOOKUP(B516,input_BB!$B$19:$K$10000,$D$35,0)</f>
        <v>894.74</v>
      </c>
      <c r="E516" s="27">
        <f t="shared" si="22"/>
        <v>1.1350591594874773E-2</v>
      </c>
      <c r="F516" s="28">
        <f>VLOOKUP(B516,viz!$B$3:$E$1863,4,0)</f>
        <v>0</v>
      </c>
      <c r="G516" s="25">
        <f t="shared" si="23"/>
        <v>0.14406286204183399</v>
      </c>
      <c r="I516" s="31">
        <v>37568</v>
      </c>
      <c r="J516" s="20">
        <v>0.11223217099905</v>
      </c>
      <c r="K516" s="20">
        <v>0</v>
      </c>
      <c r="L516" s="20" t="s">
        <v>122</v>
      </c>
      <c r="M516" s="20">
        <v>0.17320594727376801</v>
      </c>
      <c r="N516" s="20" t="s">
        <v>122</v>
      </c>
      <c r="O516" s="20">
        <v>0.14406286204183399</v>
      </c>
      <c r="P516" s="20" t="s">
        <v>122</v>
      </c>
      <c r="Q516" s="20">
        <v>5.5091646805677699E-2</v>
      </c>
      <c r="R516" s="20">
        <v>7.8725228809200395E-2</v>
      </c>
      <c r="S516" s="20">
        <v>0.12858539397802901</v>
      </c>
      <c r="T516" s="20" t="s">
        <v>122</v>
      </c>
      <c r="U516" s="20" t="s">
        <v>122</v>
      </c>
      <c r="V516" s="20">
        <v>0.29990429465894902</v>
      </c>
      <c r="W516" s="20">
        <v>0.120424626432542</v>
      </c>
      <c r="X516" s="20"/>
      <c r="Y516" s="20"/>
      <c r="Z516" s="20"/>
      <c r="AA516" s="30"/>
    </row>
    <row r="517" spans="1:27" x14ac:dyDescent="0.25">
      <c r="A517">
        <v>481</v>
      </c>
      <c r="B517" s="15">
        <v>37575</v>
      </c>
      <c r="C517" s="25">
        <f t="shared" si="21"/>
        <v>0.111219003796577</v>
      </c>
      <c r="D517" s="25">
        <f>VLOOKUP(B517,input_BB!$B$19:$K$10000,$D$35,0)</f>
        <v>909.83</v>
      </c>
      <c r="E517" s="27">
        <f t="shared" si="22"/>
        <v>8.9373184488231675E-3</v>
      </c>
      <c r="F517" s="28">
        <f>VLOOKUP(B517,viz!$B$3:$E$1863,4,0)</f>
        <v>0</v>
      </c>
      <c r="G517" s="25">
        <f t="shared" si="23"/>
        <v>0.16306712738366</v>
      </c>
      <c r="I517" s="31">
        <v>37575</v>
      </c>
      <c r="J517" s="20">
        <v>0.111219003796577</v>
      </c>
      <c r="K517" s="20">
        <v>1</v>
      </c>
      <c r="L517" s="20" t="s">
        <v>122</v>
      </c>
      <c r="M517" s="20">
        <v>0.239532796479903</v>
      </c>
      <c r="N517" s="20" t="s">
        <v>122</v>
      </c>
      <c r="O517" s="20">
        <v>0.16306712738366</v>
      </c>
      <c r="P517" s="20" t="s">
        <v>122</v>
      </c>
      <c r="Q517" s="20">
        <v>3.8121779401023299E-2</v>
      </c>
      <c r="R517" s="20">
        <v>9.7627263855638496E-2</v>
      </c>
      <c r="S517" s="20">
        <v>4.99390603422828E-2</v>
      </c>
      <c r="T517" s="20">
        <v>4.2939753816831697E-2</v>
      </c>
      <c r="U517" s="20" t="s">
        <v>122</v>
      </c>
      <c r="V517" s="20">
        <v>0.30503314891328098</v>
      </c>
      <c r="W517" s="20">
        <v>6.3739069807379298E-2</v>
      </c>
      <c r="X517" s="20"/>
      <c r="Y517" s="20"/>
      <c r="Z517" s="20"/>
      <c r="AA517" s="30"/>
    </row>
    <row r="518" spans="1:27" x14ac:dyDescent="0.25">
      <c r="A518">
        <v>482</v>
      </c>
      <c r="B518" s="15">
        <v>37582</v>
      </c>
      <c r="C518" s="25">
        <f t="shared" si="21"/>
        <v>0.111039593815804</v>
      </c>
      <c r="D518" s="25">
        <f>VLOOKUP(B518,input_BB!$B$19:$K$10000,$D$35,0)</f>
        <v>930.55</v>
      </c>
      <c r="E518" s="27">
        <f t="shared" si="22"/>
        <v>8.509980011814652E-3</v>
      </c>
      <c r="F518" s="28">
        <f>VLOOKUP(B518,viz!$B$3:$E$1863,4,0)</f>
        <v>0</v>
      </c>
      <c r="G518" s="25">
        <f t="shared" si="23"/>
        <v>0.16237914802102599</v>
      </c>
      <c r="I518" s="31">
        <v>37582</v>
      </c>
      <c r="J518" s="20">
        <v>0.111039593815804</v>
      </c>
      <c r="K518" s="20">
        <v>0</v>
      </c>
      <c r="L518" s="20" t="s">
        <v>122</v>
      </c>
      <c r="M518" s="20">
        <v>0.23249641447873001</v>
      </c>
      <c r="N518" s="20" t="s">
        <v>122</v>
      </c>
      <c r="O518" s="20">
        <v>0.16237914802102599</v>
      </c>
      <c r="P518" s="20" t="s">
        <v>122</v>
      </c>
      <c r="Q518" s="20">
        <v>3.8538891825143799E-2</v>
      </c>
      <c r="R518" s="20">
        <v>9.8828876536163193E-2</v>
      </c>
      <c r="S518" s="20">
        <v>5.1749345348140699E-2</v>
      </c>
      <c r="T518" s="20">
        <v>4.3372023894436999E-2</v>
      </c>
      <c r="U518" s="20" t="s">
        <v>122</v>
      </c>
      <c r="V518" s="20">
        <v>0.30825353546103601</v>
      </c>
      <c r="W518" s="20">
        <v>6.4381764435323896E-2</v>
      </c>
      <c r="X518" s="20"/>
      <c r="Y518" s="20"/>
      <c r="Z518" s="20"/>
      <c r="AA518" s="30"/>
    </row>
    <row r="519" spans="1:27" x14ac:dyDescent="0.25">
      <c r="A519">
        <v>483</v>
      </c>
      <c r="B519" s="15">
        <v>37589</v>
      </c>
      <c r="C519" s="25">
        <f t="shared" si="21"/>
        <v>0.112098105251789</v>
      </c>
      <c r="D519" s="25">
        <f>VLOOKUP(B519,input_BB!$B$19:$K$10000,$D$35,0)</f>
        <v>936.31</v>
      </c>
      <c r="E519" s="27">
        <f t="shared" si="22"/>
        <v>1.1031259043563779E-2</v>
      </c>
      <c r="F519" s="28">
        <f>VLOOKUP(B519,viz!$B$3:$E$1863,4,0)</f>
        <v>0</v>
      </c>
      <c r="G519" s="25">
        <f t="shared" si="23"/>
        <v>0.16272239363969099</v>
      </c>
      <c r="I519" s="31">
        <v>37589</v>
      </c>
      <c r="J519" s="20">
        <v>0.112098105251789</v>
      </c>
      <c r="K519" s="20">
        <v>0</v>
      </c>
      <c r="L519" s="20" t="s">
        <v>122</v>
      </c>
      <c r="M519" s="20">
        <v>0.241602851914622</v>
      </c>
      <c r="N519" s="20" t="s">
        <v>122</v>
      </c>
      <c r="O519" s="20">
        <v>0.16272239363969099</v>
      </c>
      <c r="P519" s="20" t="s">
        <v>122</v>
      </c>
      <c r="Q519" s="20">
        <v>3.7799972348016297E-2</v>
      </c>
      <c r="R519" s="20">
        <v>9.7470800817894498E-2</v>
      </c>
      <c r="S519" s="20">
        <v>5.0261694300412697E-2</v>
      </c>
      <c r="T519" s="20">
        <v>4.3341595975391001E-2</v>
      </c>
      <c r="U519" s="20" t="s">
        <v>122</v>
      </c>
      <c r="V519" s="20">
        <v>0.30250287382819402</v>
      </c>
      <c r="W519" s="20">
        <v>6.4297817175778399E-2</v>
      </c>
      <c r="X519" s="20"/>
      <c r="Y519" s="20"/>
      <c r="Z519" s="20"/>
      <c r="AA519" s="30"/>
    </row>
    <row r="520" spans="1:27" x14ac:dyDescent="0.25">
      <c r="A520">
        <v>484</v>
      </c>
      <c r="B520" s="15">
        <v>37596</v>
      </c>
      <c r="C520" s="25">
        <f t="shared" si="21"/>
        <v>0.112084090709686</v>
      </c>
      <c r="D520" s="25">
        <f>VLOOKUP(B520,input_BB!$B$19:$K$10000,$D$35,0)</f>
        <v>912.23</v>
      </c>
      <c r="E520" s="27">
        <f t="shared" si="22"/>
        <v>1.0997877664825094E-2</v>
      </c>
      <c r="F520" s="28">
        <f>VLOOKUP(B520,viz!$B$3:$E$1863,4,0)</f>
        <v>0</v>
      </c>
      <c r="G520" s="25">
        <f t="shared" si="23"/>
        <v>0.16271803330325699</v>
      </c>
      <c r="I520" s="31">
        <v>37596</v>
      </c>
      <c r="J520" s="20">
        <v>0.112084090709686</v>
      </c>
      <c r="K520" s="20">
        <v>0</v>
      </c>
      <c r="L520" s="20" t="s">
        <v>122</v>
      </c>
      <c r="M520" s="20">
        <v>0.24155002500619099</v>
      </c>
      <c r="N520" s="20" t="s">
        <v>122</v>
      </c>
      <c r="O520" s="20">
        <v>0.16271803330325699</v>
      </c>
      <c r="P520" s="20" t="s">
        <v>122</v>
      </c>
      <c r="Q520" s="20">
        <v>3.7801560960747799E-2</v>
      </c>
      <c r="R520" s="20">
        <v>9.7475128791421506E-2</v>
      </c>
      <c r="S520" s="20">
        <v>5.0255087585566897E-2</v>
      </c>
      <c r="T520" s="20">
        <v>4.3330840050388099E-2</v>
      </c>
      <c r="U520" s="20" t="s">
        <v>122</v>
      </c>
      <c r="V520" s="20">
        <v>0.30258635051925098</v>
      </c>
      <c r="W520" s="20">
        <v>6.4282973783176697E-2</v>
      </c>
      <c r="X520" s="20"/>
      <c r="Y520" s="20"/>
      <c r="Z520" s="20"/>
      <c r="AA520" s="30"/>
    </row>
    <row r="521" spans="1:27" x14ac:dyDescent="0.25">
      <c r="A521">
        <v>485</v>
      </c>
      <c r="B521" s="15">
        <v>37603</v>
      </c>
      <c r="C521" s="25">
        <f t="shared" si="21"/>
        <v>0.11207008361816399</v>
      </c>
      <c r="D521" s="25">
        <f>VLOOKUP(B521,input_BB!$B$19:$K$10000,$D$35,0)</f>
        <v>889.48</v>
      </c>
      <c r="E521" s="27">
        <f t="shared" si="22"/>
        <v>1.0964514032700167E-2</v>
      </c>
      <c r="F521" s="28">
        <f>VLOOKUP(B521,viz!$B$3:$E$1863,4,0)</f>
        <v>0</v>
      </c>
      <c r="G521" s="25">
        <f t="shared" si="23"/>
        <v>0.16271345699959699</v>
      </c>
      <c r="I521" s="31">
        <v>37603</v>
      </c>
      <c r="J521" s="20">
        <v>0.11207008361816399</v>
      </c>
      <c r="K521" s="20">
        <v>0</v>
      </c>
      <c r="L521" s="20" t="s">
        <v>122</v>
      </c>
      <c r="M521" s="20">
        <v>0.241497543035467</v>
      </c>
      <c r="N521" s="20" t="s">
        <v>122</v>
      </c>
      <c r="O521" s="20">
        <v>0.16271345699959699</v>
      </c>
      <c r="P521" s="20" t="s">
        <v>122</v>
      </c>
      <c r="Q521" s="20">
        <v>3.7803072983584797E-2</v>
      </c>
      <c r="R521" s="20">
        <v>9.74788900229039E-2</v>
      </c>
      <c r="S521" s="20">
        <v>5.0248643225676903E-2</v>
      </c>
      <c r="T521" s="20">
        <v>4.3320128312185402E-2</v>
      </c>
      <c r="U521" s="20" t="s">
        <v>122</v>
      </c>
      <c r="V521" s="20">
        <v>0.30267010620519202</v>
      </c>
      <c r="W521" s="20">
        <v>6.4268159215393098E-2</v>
      </c>
      <c r="X521" s="20"/>
      <c r="Y521" s="20"/>
      <c r="Z521" s="20"/>
      <c r="AA521" s="30"/>
    </row>
    <row r="522" spans="1:27" x14ac:dyDescent="0.25">
      <c r="A522">
        <v>486</v>
      </c>
      <c r="B522" s="15">
        <v>37610</v>
      </c>
      <c r="C522" s="25">
        <f t="shared" si="21"/>
        <v>0.112056151032448</v>
      </c>
      <c r="D522" s="25">
        <f>VLOOKUP(B522,input_BB!$B$19:$K$10000,$D$35,0)</f>
        <v>895.75</v>
      </c>
      <c r="E522" s="27">
        <f t="shared" si="22"/>
        <v>1.0931327866703667E-2</v>
      </c>
      <c r="F522" s="28">
        <f>VLOOKUP(B522,viz!$B$3:$E$1863,4,0)</f>
        <v>0</v>
      </c>
      <c r="G522" s="25">
        <f t="shared" si="23"/>
        <v>0.16270899378305201</v>
      </c>
      <c r="I522" s="31">
        <v>37610</v>
      </c>
      <c r="J522" s="20">
        <v>0.112056151032448</v>
      </c>
      <c r="K522" s="20">
        <v>0</v>
      </c>
      <c r="L522" s="20" t="s">
        <v>122</v>
      </c>
      <c r="M522" s="20">
        <v>0.24144458479887901</v>
      </c>
      <c r="N522" s="20" t="s">
        <v>122</v>
      </c>
      <c r="O522" s="20">
        <v>0.16270899378305201</v>
      </c>
      <c r="P522" s="20" t="s">
        <v>122</v>
      </c>
      <c r="Q522" s="20">
        <v>3.7804611640605799E-2</v>
      </c>
      <c r="R522" s="20">
        <v>9.74836608145499E-2</v>
      </c>
      <c r="S522" s="20">
        <v>5.0242328115746998E-2</v>
      </c>
      <c r="T522" s="20">
        <v>4.3309418515184002E-2</v>
      </c>
      <c r="U522" s="20" t="s">
        <v>122</v>
      </c>
      <c r="V522" s="20">
        <v>0.30275304507010298</v>
      </c>
      <c r="W522" s="20">
        <v>6.4253357261879002E-2</v>
      </c>
      <c r="X522" s="20"/>
      <c r="Y522" s="20"/>
      <c r="Z522" s="20"/>
      <c r="AA522" s="30"/>
    </row>
    <row r="523" spans="1:27" x14ac:dyDescent="0.25">
      <c r="A523">
        <v>487</v>
      </c>
      <c r="B523" s="15">
        <v>37617</v>
      </c>
      <c r="C523" s="25">
        <f t="shared" si="21"/>
        <v>0.23259928822517401</v>
      </c>
      <c r="D523" s="25">
        <f>VLOOKUP(B523,input_BB!$B$19:$K$10000,$D$35,0)</f>
        <v>875.4</v>
      </c>
      <c r="E523" s="27">
        <f t="shared" si="22"/>
        <v>0.29805423829843047</v>
      </c>
      <c r="F523" s="28">
        <f>VLOOKUP(B523,viz!$B$3:$E$1863,4,0)</f>
        <v>1</v>
      </c>
      <c r="G523" s="25">
        <f t="shared" si="23"/>
        <v>0.16270478022742299</v>
      </c>
      <c r="I523" s="31">
        <v>37617</v>
      </c>
      <c r="J523" s="20">
        <v>0.23259928822517401</v>
      </c>
      <c r="K523" s="20">
        <v>1</v>
      </c>
      <c r="L523" s="20" t="s">
        <v>122</v>
      </c>
      <c r="M523" s="20">
        <v>0.24139213184865199</v>
      </c>
      <c r="N523" s="20" t="s">
        <v>122</v>
      </c>
      <c r="O523" s="20">
        <v>0.16270478022742299</v>
      </c>
      <c r="P523" s="20" t="s">
        <v>122</v>
      </c>
      <c r="Q523" s="20">
        <v>3.7806149998954201E-2</v>
      </c>
      <c r="R523" s="20">
        <v>9.7487849971603494E-2</v>
      </c>
      <c r="S523" s="20">
        <v>5.0235537687787803E-2</v>
      </c>
      <c r="T523" s="20">
        <v>4.3298786295702198E-2</v>
      </c>
      <c r="U523" s="20" t="s">
        <v>122</v>
      </c>
      <c r="V523" s="20">
        <v>0.30283614248064999</v>
      </c>
      <c r="W523" s="20">
        <v>6.4238621489227501E-2</v>
      </c>
      <c r="X523" s="20"/>
      <c r="Y523" s="20"/>
      <c r="Z523" s="20"/>
      <c r="AA523" s="30"/>
    </row>
    <row r="524" spans="1:27" x14ac:dyDescent="0.25">
      <c r="A524">
        <v>488</v>
      </c>
      <c r="B524" s="15">
        <v>37624</v>
      </c>
      <c r="C524" s="25">
        <f t="shared" si="21"/>
        <v>0.112028352916241</v>
      </c>
      <c r="D524" s="25">
        <f>VLOOKUP(B524,input_BB!$B$19:$K$10000,$D$35,0)</f>
        <v>908.59</v>
      </c>
      <c r="E524" s="27">
        <f t="shared" si="22"/>
        <v>1.0865115254225267E-2</v>
      </c>
      <c r="F524" s="28">
        <f>VLOOKUP(B524,viz!$B$3:$E$1863,4,0)</f>
        <v>0</v>
      </c>
      <c r="G524" s="25">
        <f t="shared" si="23"/>
        <v>0.162700275989721</v>
      </c>
      <c r="I524" s="31">
        <v>37624</v>
      </c>
      <c r="J524" s="20">
        <v>0.112028352916241</v>
      </c>
      <c r="K524" s="20">
        <v>1</v>
      </c>
      <c r="L524" s="20" t="s">
        <v>122</v>
      </c>
      <c r="M524" s="20">
        <v>0.24133966730487999</v>
      </c>
      <c r="N524" s="20" t="s">
        <v>122</v>
      </c>
      <c r="O524" s="20">
        <v>0.162700275989721</v>
      </c>
      <c r="P524" s="20" t="s">
        <v>122</v>
      </c>
      <c r="Q524" s="20">
        <v>3.7807745619006197E-2</v>
      </c>
      <c r="R524" s="20">
        <v>9.7491973201212695E-2</v>
      </c>
      <c r="S524" s="20">
        <v>5.0229488991573999E-2</v>
      </c>
      <c r="T524" s="20">
        <v>4.3288120851006598E-2</v>
      </c>
      <c r="U524" s="20" t="s">
        <v>122</v>
      </c>
      <c r="V524" s="20">
        <v>0.30291884624385501</v>
      </c>
      <c r="W524" s="20">
        <v>6.4223881798743193E-2</v>
      </c>
      <c r="X524" s="20"/>
      <c r="Y524" s="20"/>
      <c r="Z524" s="20"/>
      <c r="AA524" s="30"/>
    </row>
    <row r="525" spans="1:27" x14ac:dyDescent="0.25">
      <c r="A525">
        <v>489</v>
      </c>
      <c r="B525" s="15">
        <v>37631</v>
      </c>
      <c r="C525" s="25">
        <f t="shared" si="21"/>
        <v>0.15603235363960299</v>
      </c>
      <c r="D525" s="25">
        <f>VLOOKUP(B525,input_BB!$B$19:$K$10000,$D$35,0)</f>
        <v>927.57</v>
      </c>
      <c r="E525" s="27">
        <f t="shared" si="22"/>
        <v>0.11567868699768508</v>
      </c>
      <c r="F525" s="28">
        <f>VLOOKUP(B525,viz!$B$3:$E$1863,4,0)</f>
        <v>0</v>
      </c>
      <c r="G525" s="25">
        <f t="shared" si="23"/>
        <v>0.13156959034641699</v>
      </c>
      <c r="I525" s="31">
        <v>37631</v>
      </c>
      <c r="J525" s="20">
        <v>0.15603235363960299</v>
      </c>
      <c r="K525" s="20">
        <v>0</v>
      </c>
      <c r="L525" s="20" t="s">
        <v>122</v>
      </c>
      <c r="M525" s="20">
        <v>0.193854972601361</v>
      </c>
      <c r="N525" s="20" t="s">
        <v>122</v>
      </c>
      <c r="O525" s="20">
        <v>0.13156959034641699</v>
      </c>
      <c r="P525" s="20" t="s">
        <v>122</v>
      </c>
      <c r="Q525" s="20">
        <v>7.1157801589813205E-2</v>
      </c>
      <c r="R525" s="20">
        <v>9.4700023980882994E-2</v>
      </c>
      <c r="S525" s="20">
        <v>0.13292908805194301</v>
      </c>
      <c r="T525" s="20">
        <v>4.25186142312401E-2</v>
      </c>
      <c r="U525" s="20" t="s">
        <v>122</v>
      </c>
      <c r="V525" s="20">
        <v>0.210935882757536</v>
      </c>
      <c r="W525" s="20">
        <v>0.122334026440807</v>
      </c>
      <c r="X525" s="20"/>
      <c r="Y525" s="20"/>
      <c r="Z525" s="20"/>
      <c r="AA525" s="30"/>
    </row>
    <row r="526" spans="1:27" x14ac:dyDescent="0.25">
      <c r="A526">
        <v>490</v>
      </c>
      <c r="B526" s="15">
        <v>37638</v>
      </c>
      <c r="C526" s="25">
        <f t="shared" si="21"/>
        <v>0.201640695333481</v>
      </c>
      <c r="D526" s="25">
        <f>VLOOKUP(B526,input_BB!$B$19:$K$10000,$D$35,0)</f>
        <v>901.78</v>
      </c>
      <c r="E526" s="27">
        <f t="shared" si="22"/>
        <v>0.22431365462901642</v>
      </c>
      <c r="F526" s="28">
        <f>VLOOKUP(B526,viz!$B$3:$E$1863,4,0)</f>
        <v>0</v>
      </c>
      <c r="G526" s="25">
        <f t="shared" si="23"/>
        <v>0.130295196116611</v>
      </c>
      <c r="I526" s="31">
        <v>37638</v>
      </c>
      <c r="J526" s="20">
        <v>0.201640695333481</v>
      </c>
      <c r="K526" s="20">
        <v>0</v>
      </c>
      <c r="L526" s="20" t="s">
        <v>122</v>
      </c>
      <c r="M526" s="20">
        <v>0.16922441696038901</v>
      </c>
      <c r="N526" s="20" t="s">
        <v>122</v>
      </c>
      <c r="O526" s="20">
        <v>0.130295196116611</v>
      </c>
      <c r="P526" s="20" t="s">
        <v>122</v>
      </c>
      <c r="Q526" s="20">
        <v>9.3609212945319403E-2</v>
      </c>
      <c r="R526" s="20">
        <v>9.7663814457723597E-2</v>
      </c>
      <c r="S526" s="20">
        <v>0.100195210242117</v>
      </c>
      <c r="T526" s="20">
        <v>5.5639009016969401E-2</v>
      </c>
      <c r="U526" s="20" t="s">
        <v>122</v>
      </c>
      <c r="V526" s="20">
        <v>0.256250669913064</v>
      </c>
      <c r="W526" s="20">
        <v>9.7122470347806703E-2</v>
      </c>
      <c r="X526" s="20"/>
      <c r="Y526" s="20"/>
      <c r="Z526" s="20"/>
      <c r="AA526" s="30"/>
    </row>
    <row r="527" spans="1:27" x14ac:dyDescent="0.25">
      <c r="A527">
        <v>491</v>
      </c>
      <c r="B527" s="15">
        <v>37645</v>
      </c>
      <c r="C527" s="25">
        <f t="shared" si="21"/>
        <v>0.19557382166385701</v>
      </c>
      <c r="D527" s="25">
        <f>VLOOKUP(B527,input_BB!$B$19:$K$10000,$D$35,0)</f>
        <v>861.4</v>
      </c>
      <c r="E527" s="27">
        <f t="shared" si="22"/>
        <v>0.20986290723840376</v>
      </c>
      <c r="F527" s="28">
        <f>VLOOKUP(B527,viz!$B$3:$E$1863,4,0)</f>
        <v>0</v>
      </c>
      <c r="G527" s="25">
        <f t="shared" si="23"/>
        <v>0.13041907300761699</v>
      </c>
      <c r="I527" s="31">
        <v>37645</v>
      </c>
      <c r="J527" s="20">
        <v>0.19557382166385701</v>
      </c>
      <c r="K527" s="20">
        <v>0</v>
      </c>
      <c r="L527" s="20" t="s">
        <v>122</v>
      </c>
      <c r="M527" s="20">
        <v>0.197996890214062</v>
      </c>
      <c r="N527" s="20" t="s">
        <v>122</v>
      </c>
      <c r="O527" s="20">
        <v>0.13041907300761699</v>
      </c>
      <c r="P527" s="20" t="s">
        <v>122</v>
      </c>
      <c r="Q527" s="20">
        <v>6.81829912809232E-2</v>
      </c>
      <c r="R527" s="20">
        <v>9.8407269990713198E-2</v>
      </c>
      <c r="S527" s="20">
        <v>9.6309829570886699E-2</v>
      </c>
      <c r="T527" s="20">
        <v>5.1420781957890203E-2</v>
      </c>
      <c r="U527" s="20" t="s">
        <v>122</v>
      </c>
      <c r="V527" s="20">
        <v>0.25930656756241199</v>
      </c>
      <c r="W527" s="20">
        <v>9.7956596415495395E-2</v>
      </c>
      <c r="X527" s="20"/>
      <c r="Y527" s="20"/>
      <c r="Z527" s="20"/>
      <c r="AA527" s="30"/>
    </row>
    <row r="528" spans="1:27" x14ac:dyDescent="0.25">
      <c r="A528">
        <v>492</v>
      </c>
      <c r="B528" s="15">
        <v>37652</v>
      </c>
      <c r="C528" s="25">
        <f t="shared" si="21"/>
        <v>0.118732787668705</v>
      </c>
      <c r="D528" s="25">
        <f>VLOOKUP(B528,input_BB!$B$19:$K$10000,$D$35,0)</f>
        <v>855.7</v>
      </c>
      <c r="E528" s="27">
        <f t="shared" si="22"/>
        <v>2.683447579815542E-2</v>
      </c>
      <c r="F528" s="28">
        <f>VLOOKUP(B528,viz!$B$3:$E$1863,4,0)</f>
        <v>1</v>
      </c>
      <c r="G528" s="25">
        <f t="shared" si="23"/>
        <v>0.13171997162180801</v>
      </c>
      <c r="I528" s="31">
        <v>37652</v>
      </c>
      <c r="J528" s="20">
        <v>0.118732787668705</v>
      </c>
      <c r="K528" s="20">
        <v>0</v>
      </c>
      <c r="L528" s="20" t="s">
        <v>122</v>
      </c>
      <c r="M528" s="20">
        <v>0.19930173409794399</v>
      </c>
      <c r="N528" s="20" t="s">
        <v>122</v>
      </c>
      <c r="O528" s="20">
        <v>0.13171997162180801</v>
      </c>
      <c r="P528" s="20" t="s">
        <v>122</v>
      </c>
      <c r="Q528" s="20">
        <v>6.3476490775616998E-2</v>
      </c>
      <c r="R528" s="20">
        <v>9.90870416111167E-2</v>
      </c>
      <c r="S528" s="20">
        <v>9.7102299666260203E-2</v>
      </c>
      <c r="T528" s="20">
        <v>4.9026450458341503E-2</v>
      </c>
      <c r="U528" s="20" t="s">
        <v>122</v>
      </c>
      <c r="V528" s="20">
        <v>0.26181566740977702</v>
      </c>
      <c r="W528" s="20">
        <v>9.8470344359136305E-2</v>
      </c>
      <c r="X528" s="20"/>
      <c r="Y528" s="20"/>
      <c r="Z528" s="20"/>
      <c r="AA528" s="30"/>
    </row>
    <row r="529" spans="1:27" x14ac:dyDescent="0.25">
      <c r="A529">
        <v>493</v>
      </c>
      <c r="B529" s="15">
        <v>37659</v>
      </c>
      <c r="C529" s="25">
        <f t="shared" si="21"/>
        <v>0.15744188427925099</v>
      </c>
      <c r="D529" s="25">
        <f>VLOOKUP(B529,input_BB!$B$19:$K$10000,$D$35,0)</f>
        <v>829.69</v>
      </c>
      <c r="E529" s="27">
        <f t="shared" si="22"/>
        <v>0.11903606219982016</v>
      </c>
      <c r="F529" s="28">
        <f>VLOOKUP(B529,viz!$B$3:$E$1863,4,0)</f>
        <v>1</v>
      </c>
      <c r="G529" s="25">
        <f t="shared" si="23"/>
        <v>0.129791348387193</v>
      </c>
      <c r="I529" s="31">
        <v>37659</v>
      </c>
      <c r="J529" s="20">
        <v>0.15744188427925099</v>
      </c>
      <c r="K529" s="20">
        <v>0</v>
      </c>
      <c r="L529" s="20" t="s">
        <v>122</v>
      </c>
      <c r="M529" s="20">
        <v>0.19569924991645801</v>
      </c>
      <c r="N529" s="20" t="s">
        <v>122</v>
      </c>
      <c r="O529" s="20">
        <v>0.129791348387193</v>
      </c>
      <c r="P529" s="20" t="s">
        <v>122</v>
      </c>
      <c r="Q529" s="20">
        <v>6.7323715933327102E-2</v>
      </c>
      <c r="R529" s="20">
        <v>9.3261093240486398E-2</v>
      </c>
      <c r="S529" s="20">
        <v>0.138455974691538</v>
      </c>
      <c r="T529" s="20">
        <v>4.2239885124217197E-2</v>
      </c>
      <c r="U529" s="20" t="s">
        <v>122</v>
      </c>
      <c r="V529" s="20">
        <v>0.20610838938548001</v>
      </c>
      <c r="W529" s="20">
        <v>0.12712034332130001</v>
      </c>
      <c r="X529" s="20"/>
      <c r="Y529" s="20"/>
      <c r="Z529" s="20"/>
      <c r="AA529" s="30"/>
    </row>
    <row r="530" spans="1:27" x14ac:dyDescent="0.25">
      <c r="A530">
        <v>494</v>
      </c>
      <c r="B530" s="15">
        <v>37666</v>
      </c>
      <c r="C530" s="25">
        <f t="shared" si="21"/>
        <v>0.156916528940201</v>
      </c>
      <c r="D530" s="25">
        <f>VLOOKUP(B530,input_BB!$B$19:$K$10000,$D$35,0)</f>
        <v>834.89</v>
      </c>
      <c r="E530" s="27">
        <f t="shared" si="22"/>
        <v>0.11778471303576356</v>
      </c>
      <c r="F530" s="28">
        <f>VLOOKUP(B530,viz!$B$3:$E$1863,4,0)</f>
        <v>1</v>
      </c>
      <c r="G530" s="25">
        <f t="shared" si="23"/>
        <v>0.130109985087244</v>
      </c>
      <c r="I530" s="31">
        <v>37666</v>
      </c>
      <c r="J530" s="20">
        <v>0.156916528940201</v>
      </c>
      <c r="K530" s="20">
        <v>0</v>
      </c>
      <c r="L530" s="20" t="s">
        <v>122</v>
      </c>
      <c r="M530" s="20">
        <v>0.19614605989719699</v>
      </c>
      <c r="N530" s="20" t="s">
        <v>122</v>
      </c>
      <c r="O530" s="20">
        <v>0.130109985087244</v>
      </c>
      <c r="P530" s="20" t="s">
        <v>122</v>
      </c>
      <c r="Q530" s="20">
        <v>6.7124996563532893E-2</v>
      </c>
      <c r="R530" s="20">
        <v>9.3500140087837094E-2</v>
      </c>
      <c r="S530" s="20">
        <v>0.13682234808284399</v>
      </c>
      <c r="T530" s="20">
        <v>4.2334887023951301E-2</v>
      </c>
      <c r="U530" s="20" t="s">
        <v>122</v>
      </c>
      <c r="V530" s="20">
        <v>0.20668998245260001</v>
      </c>
      <c r="W530" s="20">
        <v>0.12727160080479299</v>
      </c>
      <c r="X530" s="20"/>
      <c r="Y530" s="20"/>
      <c r="Z530" s="20"/>
      <c r="AA530" s="30"/>
    </row>
    <row r="531" spans="1:27" x14ac:dyDescent="0.25">
      <c r="A531">
        <v>495</v>
      </c>
      <c r="B531" s="15">
        <v>37673</v>
      </c>
      <c r="C531" s="25">
        <f t="shared" si="21"/>
        <v>0.12457984685897799</v>
      </c>
      <c r="D531" s="25">
        <f>VLOOKUP(B531,input_BB!$B$19:$K$10000,$D$35,0)</f>
        <v>848.17</v>
      </c>
      <c r="E531" s="27">
        <f t="shared" si="22"/>
        <v>4.076164487036589E-2</v>
      </c>
      <c r="F531" s="28">
        <f>VLOOKUP(B531,viz!$B$3:$E$1863,4,0)</f>
        <v>0</v>
      </c>
      <c r="G531" s="25">
        <f t="shared" si="23"/>
        <v>0.13042429045586101</v>
      </c>
      <c r="I531" s="31">
        <v>37673</v>
      </c>
      <c r="J531" s="20">
        <v>0.12457984685897799</v>
      </c>
      <c r="K531" s="20">
        <v>0</v>
      </c>
      <c r="L531" s="20" t="s">
        <v>122</v>
      </c>
      <c r="M531" s="20">
        <v>0.19658650580468101</v>
      </c>
      <c r="N531" s="20" t="s">
        <v>122</v>
      </c>
      <c r="O531" s="20">
        <v>0.13042429045586101</v>
      </c>
      <c r="P531" s="20" t="s">
        <v>122</v>
      </c>
      <c r="Q531" s="20">
        <v>6.6925140506750302E-2</v>
      </c>
      <c r="R531" s="20">
        <v>9.3735137233883603E-2</v>
      </c>
      <c r="S531" s="20">
        <v>0.13521791042737399</v>
      </c>
      <c r="T531" s="20">
        <v>4.2428335478564602E-2</v>
      </c>
      <c r="U531" s="20" t="s">
        <v>122</v>
      </c>
      <c r="V531" s="20">
        <v>0.20726441684261801</v>
      </c>
      <c r="W531" s="20">
        <v>0.12741826325026701</v>
      </c>
      <c r="X531" s="20"/>
      <c r="Y531" s="20"/>
      <c r="Z531" s="20"/>
      <c r="AA531" s="30"/>
    </row>
    <row r="532" spans="1:27" x14ac:dyDescent="0.25">
      <c r="A532">
        <v>496</v>
      </c>
      <c r="B532" s="15">
        <v>37680</v>
      </c>
      <c r="C532" s="25">
        <f t="shared" si="21"/>
        <v>0.17156620323658001</v>
      </c>
      <c r="D532" s="25">
        <f>VLOOKUP(B532,input_BB!$B$19:$K$10000,$D$35,0)</f>
        <v>841.15</v>
      </c>
      <c r="E532" s="27">
        <f t="shared" si="22"/>
        <v>0.15267891953155252</v>
      </c>
      <c r="F532" s="28">
        <f>VLOOKUP(B532,viz!$B$3:$E$1863,4,0)</f>
        <v>0</v>
      </c>
      <c r="G532" s="25">
        <f t="shared" si="23"/>
        <v>0.13073402583969801</v>
      </c>
      <c r="I532" s="31">
        <v>37680</v>
      </c>
      <c r="J532" s="20">
        <v>0.17156620323658001</v>
      </c>
      <c r="K532" s="20">
        <v>0</v>
      </c>
      <c r="L532" s="20" t="s">
        <v>122</v>
      </c>
      <c r="M532" s="20">
        <v>0.19701892161552201</v>
      </c>
      <c r="N532" s="20" t="s">
        <v>122</v>
      </c>
      <c r="O532" s="20">
        <v>0.13073402583969801</v>
      </c>
      <c r="P532" s="20" t="s">
        <v>122</v>
      </c>
      <c r="Q532" s="20">
        <v>6.67240305728896E-2</v>
      </c>
      <c r="R532" s="20">
        <v>9.3967626787089795E-2</v>
      </c>
      <c r="S532" s="20">
        <v>0.13364277065038499</v>
      </c>
      <c r="T532" s="20">
        <v>4.2520298049420403E-2</v>
      </c>
      <c r="U532" s="20" t="s">
        <v>122</v>
      </c>
      <c r="V532" s="20">
        <v>0.207832046404375</v>
      </c>
      <c r="W532" s="20">
        <v>0.12756028008062101</v>
      </c>
      <c r="X532" s="20"/>
      <c r="Y532" s="20"/>
      <c r="Z532" s="20"/>
      <c r="AA532" s="30"/>
    </row>
    <row r="533" spans="1:27" x14ac:dyDescent="0.25">
      <c r="A533">
        <v>497</v>
      </c>
      <c r="B533" s="15">
        <v>37687</v>
      </c>
      <c r="C533" s="25">
        <f t="shared" si="21"/>
        <v>0.171046286821365</v>
      </c>
      <c r="D533" s="25">
        <f>VLOOKUP(B533,input_BB!$B$19:$K$10000,$D$35,0)</f>
        <v>828.89</v>
      </c>
      <c r="E533" s="27">
        <f t="shared" si="22"/>
        <v>0.15144052539486189</v>
      </c>
      <c r="F533" s="28">
        <f>VLOOKUP(B533,viz!$B$3:$E$1863,4,0)</f>
        <v>0</v>
      </c>
      <c r="G533" s="25">
        <f t="shared" si="23"/>
        <v>0.13103959076161001</v>
      </c>
      <c r="I533" s="31">
        <v>37687</v>
      </c>
      <c r="J533" s="20">
        <v>0.171046286821365</v>
      </c>
      <c r="K533" s="20">
        <v>0</v>
      </c>
      <c r="L533" s="20" t="s">
        <v>122</v>
      </c>
      <c r="M533" s="20">
        <v>0.19744509318881601</v>
      </c>
      <c r="N533" s="20" t="s">
        <v>122</v>
      </c>
      <c r="O533" s="20">
        <v>0.13103959076161001</v>
      </c>
      <c r="P533" s="20" t="s">
        <v>122</v>
      </c>
      <c r="Q533" s="20">
        <v>6.6521905986313898E-2</v>
      </c>
      <c r="R533" s="20">
        <v>9.4196352164550398E-2</v>
      </c>
      <c r="S533" s="20">
        <v>0.13209604192889801</v>
      </c>
      <c r="T533" s="20">
        <v>4.26107367023262E-2</v>
      </c>
      <c r="U533" s="20" t="s">
        <v>122</v>
      </c>
      <c r="V533" s="20">
        <v>0.208392416679549</v>
      </c>
      <c r="W533" s="20">
        <v>0.127697862587936</v>
      </c>
      <c r="X533" s="20"/>
      <c r="Y533" s="20"/>
      <c r="Z533" s="20"/>
      <c r="AA533" s="30"/>
    </row>
    <row r="534" spans="1:27" x14ac:dyDescent="0.25">
      <c r="A534">
        <v>498</v>
      </c>
      <c r="B534" s="15">
        <v>37694</v>
      </c>
      <c r="C534" s="25">
        <f t="shared" si="21"/>
        <v>0.124574042856693</v>
      </c>
      <c r="D534" s="25">
        <f>VLOOKUP(B534,input_BB!$B$19:$K$10000,$D$35,0)</f>
        <v>833.27</v>
      </c>
      <c r="E534" s="27">
        <f t="shared" si="22"/>
        <v>4.0747820258969274E-2</v>
      </c>
      <c r="F534" s="28">
        <f>VLOOKUP(B534,viz!$B$3:$E$1863,4,0)</f>
        <v>0</v>
      </c>
      <c r="G534" s="25">
        <f t="shared" si="23"/>
        <v>0.13134020662326701</v>
      </c>
      <c r="I534" s="31">
        <v>37694</v>
      </c>
      <c r="J534" s="20">
        <v>0.124574042856693</v>
      </c>
      <c r="K534" s="20">
        <v>0</v>
      </c>
      <c r="L534" s="20" t="s">
        <v>122</v>
      </c>
      <c r="M534" s="20">
        <v>0.19786413506095299</v>
      </c>
      <c r="N534" s="20" t="s">
        <v>122</v>
      </c>
      <c r="O534" s="20">
        <v>0.13134020662326701</v>
      </c>
      <c r="P534" s="20" t="s">
        <v>122</v>
      </c>
      <c r="Q534" s="20">
        <v>6.6318846957085606E-2</v>
      </c>
      <c r="R534" s="20">
        <v>9.4423129742916903E-2</v>
      </c>
      <c r="S534" s="20">
        <v>0.130576633884043</v>
      </c>
      <c r="T534" s="20">
        <v>4.2699741973737999E-2</v>
      </c>
      <c r="U534" s="20" t="s">
        <v>122</v>
      </c>
      <c r="V534" s="20">
        <v>0.20894621773925401</v>
      </c>
      <c r="W534" s="20">
        <v>0.12783108801874399</v>
      </c>
      <c r="X534" s="20"/>
      <c r="Y534" s="20"/>
      <c r="Z534" s="20"/>
      <c r="AA534" s="30"/>
    </row>
    <row r="535" spans="1:27" x14ac:dyDescent="0.25">
      <c r="A535">
        <v>499</v>
      </c>
      <c r="B535" s="15">
        <v>37701</v>
      </c>
      <c r="C535" s="25">
        <f t="shared" si="21"/>
        <v>0.17038121819496199</v>
      </c>
      <c r="D535" s="25">
        <f>VLOOKUP(B535,input_BB!$B$19:$K$10000,$D$35,0)</f>
        <v>895.79</v>
      </c>
      <c r="E535" s="27">
        <f t="shared" si="22"/>
        <v>0.14985639174696821</v>
      </c>
      <c r="F535" s="28">
        <f>VLOOKUP(B535,viz!$B$3:$E$1863,4,0)</f>
        <v>0</v>
      </c>
      <c r="G535" s="25">
        <f t="shared" si="23"/>
        <v>0.131317489331919</v>
      </c>
      <c r="I535" s="31">
        <v>37701</v>
      </c>
      <c r="J535" s="20">
        <v>0.17038121819496199</v>
      </c>
      <c r="K535" s="20">
        <v>0</v>
      </c>
      <c r="L535" s="20" t="s">
        <v>122</v>
      </c>
      <c r="M535" s="20">
        <v>0.19796940541073699</v>
      </c>
      <c r="N535" s="20" t="s">
        <v>122</v>
      </c>
      <c r="O535" s="20">
        <v>0.131317489331919</v>
      </c>
      <c r="P535" s="20" t="s">
        <v>122</v>
      </c>
      <c r="Q535" s="20">
        <v>6.6536562235227706E-2</v>
      </c>
      <c r="R535" s="20">
        <v>9.4552978696408801E-2</v>
      </c>
      <c r="S535" s="20">
        <v>0.13057110611094899</v>
      </c>
      <c r="T535" s="20">
        <v>4.26869541239819E-2</v>
      </c>
      <c r="U535" s="20" t="s">
        <v>122</v>
      </c>
      <c r="V535" s="20">
        <v>0.208485618546566</v>
      </c>
      <c r="W535" s="20">
        <v>0.12787988554421001</v>
      </c>
      <c r="X535" s="20"/>
      <c r="Y535" s="20"/>
      <c r="Z535" s="20"/>
      <c r="AA535" s="30"/>
    </row>
    <row r="536" spans="1:27" x14ac:dyDescent="0.25">
      <c r="A536">
        <v>500</v>
      </c>
      <c r="B536" s="15">
        <v>37708</v>
      </c>
      <c r="C536" s="25">
        <f t="shared" si="21"/>
        <v>0.16968172788620001</v>
      </c>
      <c r="D536" s="25">
        <f>VLOOKUP(B536,input_BB!$B$19:$K$10000,$D$35,0)</f>
        <v>863.5</v>
      </c>
      <c r="E536" s="27">
        <f t="shared" si="22"/>
        <v>0.14819026874778476</v>
      </c>
      <c r="F536" s="28">
        <f>VLOOKUP(B536,viz!$B$3:$E$1863,4,0)</f>
        <v>0</v>
      </c>
      <c r="G536" s="25">
        <f t="shared" si="23"/>
        <v>0.13163438908837899</v>
      </c>
      <c r="I536" s="31">
        <v>37708</v>
      </c>
      <c r="J536" s="20">
        <v>0.16968172788620001</v>
      </c>
      <c r="K536" s="20">
        <v>0</v>
      </c>
      <c r="L536" s="20" t="s">
        <v>122</v>
      </c>
      <c r="M536" s="20">
        <v>0.19858435606821701</v>
      </c>
      <c r="N536" s="20" t="s">
        <v>122</v>
      </c>
      <c r="O536" s="20">
        <v>0.13163438908837899</v>
      </c>
      <c r="P536" s="20" t="s">
        <v>122</v>
      </c>
      <c r="Q536" s="20">
        <v>6.6310884639767698E-2</v>
      </c>
      <c r="R536" s="20">
        <v>9.4926426399646394E-2</v>
      </c>
      <c r="S536" s="20">
        <v>0.12895310308286501</v>
      </c>
      <c r="T536" s="20">
        <v>4.2784525772083401E-2</v>
      </c>
      <c r="U536" s="20" t="s">
        <v>122</v>
      </c>
      <c r="V536" s="20">
        <v>0.20856898826588299</v>
      </c>
      <c r="W536" s="20">
        <v>0.12823732668315799</v>
      </c>
      <c r="X536" s="20"/>
      <c r="Y536" s="20"/>
      <c r="Z536" s="20"/>
      <c r="AA536" s="30"/>
    </row>
    <row r="537" spans="1:27" x14ac:dyDescent="0.25">
      <c r="A537">
        <v>501</v>
      </c>
      <c r="B537" s="15">
        <v>37715</v>
      </c>
      <c r="C537" s="25">
        <f t="shared" si="21"/>
        <v>0.168997406959534</v>
      </c>
      <c r="D537" s="25">
        <f>VLOOKUP(B537,input_BB!$B$19:$K$10000,$D$35,0)</f>
        <v>878.85</v>
      </c>
      <c r="E537" s="27">
        <f t="shared" si="22"/>
        <v>0.14656027785233014</v>
      </c>
      <c r="F537" s="28">
        <f>VLOOKUP(B537,viz!$B$3:$E$1863,4,0)</f>
        <v>0</v>
      </c>
      <c r="G537" s="25">
        <f t="shared" si="23"/>
        <v>0.13194533065868899</v>
      </c>
      <c r="I537" s="31">
        <v>37715</v>
      </c>
      <c r="J537" s="20">
        <v>0.168997406959534</v>
      </c>
      <c r="K537" s="20">
        <v>0</v>
      </c>
      <c r="L537" s="20" t="s">
        <v>122</v>
      </c>
      <c r="M537" s="20">
        <v>0.19919077076152999</v>
      </c>
      <c r="N537" s="20" t="s">
        <v>122</v>
      </c>
      <c r="O537" s="20">
        <v>0.13194533065868899</v>
      </c>
      <c r="P537" s="20" t="s">
        <v>122</v>
      </c>
      <c r="Q537" s="20">
        <v>6.6084499008565695E-2</v>
      </c>
      <c r="R537" s="20">
        <v>9.5295712069281002E-2</v>
      </c>
      <c r="S537" s="20">
        <v>0.127368158928303</v>
      </c>
      <c r="T537" s="20">
        <v>4.2880237631809197E-2</v>
      </c>
      <c r="U537" s="20" t="s">
        <v>122</v>
      </c>
      <c r="V537" s="20">
        <v>0.20864764897506199</v>
      </c>
      <c r="W537" s="20">
        <v>0.12858764196676001</v>
      </c>
      <c r="X537" s="20"/>
      <c r="Y537" s="20"/>
      <c r="Z537" s="20"/>
      <c r="AA537" s="30"/>
    </row>
    <row r="538" spans="1:27" x14ac:dyDescent="0.25">
      <c r="A538">
        <v>502</v>
      </c>
      <c r="B538" s="15">
        <v>37722</v>
      </c>
      <c r="C538" s="25">
        <f t="shared" si="21"/>
        <v>0.17194880545139299</v>
      </c>
      <c r="D538" s="25">
        <f>VLOOKUP(B538,input_BB!$B$19:$K$10000,$D$35,0)</f>
        <v>868.3</v>
      </c>
      <c r="E538" s="27">
        <f t="shared" si="22"/>
        <v>0.15359024359373527</v>
      </c>
      <c r="F538" s="28">
        <f>VLOOKUP(B538,viz!$B$3:$E$1863,4,0)</f>
        <v>0</v>
      </c>
      <c r="G538" s="25">
        <f t="shared" si="23"/>
        <v>7.6842730545184104E-2</v>
      </c>
      <c r="I538" s="31">
        <v>37722</v>
      </c>
      <c r="J538" s="20">
        <v>0.17194880545139299</v>
      </c>
      <c r="K538" s="20">
        <v>0</v>
      </c>
      <c r="L538" s="20">
        <v>6.90494801968487E-2</v>
      </c>
      <c r="M538" s="20">
        <v>0.15756050520794501</v>
      </c>
      <c r="N538" s="20">
        <v>2.3482825920520801E-2</v>
      </c>
      <c r="O538" s="20">
        <v>7.6842730545184104E-2</v>
      </c>
      <c r="P538" s="20" t="s">
        <v>122</v>
      </c>
      <c r="Q538" s="20">
        <v>9.8935178141882199E-2</v>
      </c>
      <c r="R538" s="20">
        <v>6.0183678515169002E-2</v>
      </c>
      <c r="S538" s="20">
        <v>0.195532850741133</v>
      </c>
      <c r="T538" s="20" t="s">
        <v>122</v>
      </c>
      <c r="U538" s="20" t="s">
        <v>122</v>
      </c>
      <c r="V538" s="20">
        <v>0.16536690348310101</v>
      </c>
      <c r="W538" s="20">
        <v>0.15304584724821599</v>
      </c>
      <c r="X538" s="20"/>
      <c r="Y538" s="20"/>
      <c r="Z538" s="20"/>
      <c r="AA538" s="30"/>
    </row>
    <row r="539" spans="1:27" x14ac:dyDescent="0.25">
      <c r="A539">
        <v>503</v>
      </c>
      <c r="B539" s="15">
        <v>37729</v>
      </c>
      <c r="C539" s="25">
        <f t="shared" si="21"/>
        <v>0.17113107442855799</v>
      </c>
      <c r="D539" s="25">
        <f>VLOOKUP(B539,input_BB!$B$19:$K$10000,$D$35,0)</f>
        <v>893.58</v>
      </c>
      <c r="E539" s="27">
        <f t="shared" si="22"/>
        <v>0.1516424818488977</v>
      </c>
      <c r="F539" s="28">
        <f>VLOOKUP(B539,viz!$B$3:$E$1863,4,0)</f>
        <v>0</v>
      </c>
      <c r="G539" s="25">
        <f t="shared" si="23"/>
        <v>7.7073497236984104E-2</v>
      </c>
      <c r="I539" s="31">
        <v>37729</v>
      </c>
      <c r="J539" s="20">
        <v>0.17113107442855799</v>
      </c>
      <c r="K539" s="20">
        <v>0</v>
      </c>
      <c r="L539" s="20">
        <v>6.9238886094596497E-2</v>
      </c>
      <c r="M539" s="20">
        <v>0.15822314388147199</v>
      </c>
      <c r="N539" s="20">
        <v>2.3550902694070199E-2</v>
      </c>
      <c r="O539" s="20">
        <v>7.7073497236984104E-2</v>
      </c>
      <c r="P539" s="20" t="s">
        <v>122</v>
      </c>
      <c r="Q539" s="20">
        <v>9.8738662808582595E-2</v>
      </c>
      <c r="R539" s="20">
        <v>6.0397157286443501E-2</v>
      </c>
      <c r="S539" s="20">
        <v>0.19402381946865299</v>
      </c>
      <c r="T539" s="20" t="s">
        <v>122</v>
      </c>
      <c r="U539" s="20" t="s">
        <v>122</v>
      </c>
      <c r="V539" s="20">
        <v>0.16539251530110799</v>
      </c>
      <c r="W539" s="20">
        <v>0.15336141522809099</v>
      </c>
      <c r="X539" s="20"/>
      <c r="Y539" s="20"/>
      <c r="Z539" s="20"/>
      <c r="AA539" s="30"/>
    </row>
    <row r="540" spans="1:27" x14ac:dyDescent="0.25">
      <c r="A540">
        <v>504</v>
      </c>
      <c r="B540" s="15">
        <v>37736</v>
      </c>
      <c r="C540" s="25">
        <f t="shared" si="21"/>
        <v>0.18182188272476199</v>
      </c>
      <c r="D540" s="25">
        <f>VLOOKUP(B540,input_BB!$B$19:$K$10000,$D$35,0)</f>
        <v>898.81</v>
      </c>
      <c r="E540" s="27">
        <f t="shared" si="22"/>
        <v>0.17710702561604774</v>
      </c>
      <c r="F540" s="28">
        <f>VLOOKUP(B540,viz!$B$3:$E$1863,4,0)</f>
        <v>0</v>
      </c>
      <c r="G540" s="25">
        <f t="shared" si="23"/>
        <v>7.70709441695131E-2</v>
      </c>
      <c r="I540" s="31">
        <v>37736</v>
      </c>
      <c r="J540" s="20">
        <v>0.18182188272476199</v>
      </c>
      <c r="K540" s="20">
        <v>0</v>
      </c>
      <c r="L540" s="20">
        <v>6.9219291868998403E-2</v>
      </c>
      <c r="M540" s="20">
        <v>0.15840699576086401</v>
      </c>
      <c r="N540" s="20">
        <v>2.3547848507983301E-2</v>
      </c>
      <c r="O540" s="20">
        <v>7.70709441695131E-2</v>
      </c>
      <c r="P540" s="20" t="s">
        <v>122</v>
      </c>
      <c r="Q540" s="20">
        <v>9.8915701142715098E-2</v>
      </c>
      <c r="R540" s="20">
        <v>6.0427537912095201E-2</v>
      </c>
      <c r="S540" s="20">
        <v>0.19425189743995899</v>
      </c>
      <c r="T540" s="20" t="s">
        <v>122</v>
      </c>
      <c r="U540" s="20" t="s">
        <v>122</v>
      </c>
      <c r="V540" s="20">
        <v>0.16492307219569699</v>
      </c>
      <c r="W540" s="20">
        <v>0.15323671100217401</v>
      </c>
      <c r="X540" s="20"/>
      <c r="Y540" s="20"/>
      <c r="Z540" s="20"/>
      <c r="AA540" s="30"/>
    </row>
    <row r="541" spans="1:27" x14ac:dyDescent="0.25">
      <c r="A541">
        <v>505</v>
      </c>
      <c r="B541" s="15">
        <v>37743</v>
      </c>
      <c r="C541" s="25">
        <f t="shared" si="21"/>
        <v>0.17089375853538499</v>
      </c>
      <c r="D541" s="25">
        <f>VLOOKUP(B541,input_BB!$B$19:$K$10000,$D$35,0)</f>
        <v>930.08</v>
      </c>
      <c r="E541" s="27">
        <f t="shared" si="22"/>
        <v>0.15107721673695199</v>
      </c>
      <c r="F541" s="28">
        <f>VLOOKUP(B541,viz!$B$3:$E$1863,4,0)</f>
        <v>0</v>
      </c>
      <c r="G541" s="25">
        <f t="shared" si="23"/>
        <v>7.70684797198017E-2</v>
      </c>
      <c r="I541" s="31">
        <v>37743</v>
      </c>
      <c r="J541" s="20">
        <v>0.17089375853538499</v>
      </c>
      <c r="K541" s="20">
        <v>0</v>
      </c>
      <c r="L541" s="20">
        <v>6.9199719804937596E-2</v>
      </c>
      <c r="M541" s="20">
        <v>0.15858917040158399</v>
      </c>
      <c r="N541" s="20">
        <v>2.3544764684925099E-2</v>
      </c>
      <c r="O541" s="20">
        <v>7.70684797198017E-2</v>
      </c>
      <c r="P541" s="20" t="s">
        <v>122</v>
      </c>
      <c r="Q541" s="20">
        <v>9.9091833915486399E-2</v>
      </c>
      <c r="R541" s="20">
        <v>6.0458145189331298E-2</v>
      </c>
      <c r="S541" s="20">
        <v>0.19447706622000699</v>
      </c>
      <c r="T541" s="20" t="s">
        <v>122</v>
      </c>
      <c r="U541" s="20" t="s">
        <v>122</v>
      </c>
      <c r="V541" s="20">
        <v>0.164458632060826</v>
      </c>
      <c r="W541" s="20">
        <v>0.1531121880031</v>
      </c>
      <c r="X541" s="20"/>
      <c r="Y541" s="20"/>
      <c r="Z541" s="20"/>
      <c r="AA541" s="30"/>
    </row>
    <row r="542" spans="1:27" x14ac:dyDescent="0.25">
      <c r="A542">
        <v>506</v>
      </c>
      <c r="B542" s="15">
        <v>37750</v>
      </c>
      <c r="C542" s="25">
        <f t="shared" si="21"/>
        <v>0.17010113596916199</v>
      </c>
      <c r="D542" s="25">
        <f>VLOOKUP(B542,input_BB!$B$19:$K$10000,$D$35,0)</f>
        <v>933.41</v>
      </c>
      <c r="E542" s="27">
        <f t="shared" si="22"/>
        <v>0.14918926107736138</v>
      </c>
      <c r="F542" s="28">
        <f>VLOOKUP(B542,viz!$B$3:$E$1863,4,0)</f>
        <v>0</v>
      </c>
      <c r="G542" s="25">
        <f t="shared" si="23"/>
        <v>7.7294439456867398E-2</v>
      </c>
      <c r="I542" s="31">
        <v>37750</v>
      </c>
      <c r="J542" s="20">
        <v>0.17010113596916199</v>
      </c>
      <c r="K542" s="20">
        <v>0</v>
      </c>
      <c r="L542" s="20">
        <v>6.9385162085548693E-2</v>
      </c>
      <c r="M542" s="20">
        <v>0.15923928243775401</v>
      </c>
      <c r="N542" s="20">
        <v>2.3611399519263599E-2</v>
      </c>
      <c r="O542" s="20">
        <v>7.7294439456867398E-2</v>
      </c>
      <c r="P542" s="20" t="s">
        <v>122</v>
      </c>
      <c r="Q542" s="20">
        <v>9.8891995387492201E-2</v>
      </c>
      <c r="R542" s="20">
        <v>6.0667290294800703E-2</v>
      </c>
      <c r="S542" s="20">
        <v>0.193006489101613</v>
      </c>
      <c r="T542" s="20" t="s">
        <v>122</v>
      </c>
      <c r="U542" s="20" t="s">
        <v>122</v>
      </c>
      <c r="V542" s="20">
        <v>0.16448545677179799</v>
      </c>
      <c r="W542" s="20">
        <v>0.15341848494486299</v>
      </c>
      <c r="X542" s="20"/>
      <c r="Y542" s="20"/>
      <c r="Z542" s="20"/>
      <c r="AA542" s="30"/>
    </row>
    <row r="543" spans="1:27" x14ac:dyDescent="0.25">
      <c r="A543">
        <v>507</v>
      </c>
      <c r="B543" s="15">
        <v>37757</v>
      </c>
      <c r="C543" s="25">
        <f t="shared" si="21"/>
        <v>0.123487271368504</v>
      </c>
      <c r="D543" s="25">
        <f>VLOOKUP(B543,input_BB!$B$19:$K$10000,$D$35,0)</f>
        <v>944.3</v>
      </c>
      <c r="E543" s="27">
        <f t="shared" si="22"/>
        <v>3.8159228324746122E-2</v>
      </c>
      <c r="F543" s="28">
        <f>VLOOKUP(B543,viz!$B$3:$E$1863,4,0)</f>
        <v>0</v>
      </c>
      <c r="G543" s="25">
        <f t="shared" si="23"/>
        <v>7.7515928784066296E-2</v>
      </c>
      <c r="I543" s="31">
        <v>37757</v>
      </c>
      <c r="J543" s="20">
        <v>0.123487271368504</v>
      </c>
      <c r="K543" s="20">
        <v>0</v>
      </c>
      <c r="L543" s="20">
        <v>6.9566814681032901E-2</v>
      </c>
      <c r="M543" s="20">
        <v>0.15988133870924601</v>
      </c>
      <c r="N543" s="20">
        <v>2.3676726428433399E-2</v>
      </c>
      <c r="O543" s="20">
        <v>7.7515928784066296E-2</v>
      </c>
      <c r="P543" s="20" t="s">
        <v>122</v>
      </c>
      <c r="Q543" s="20">
        <v>9.8689421961415794E-2</v>
      </c>
      <c r="R543" s="20">
        <v>6.0873606353983402E-2</v>
      </c>
      <c r="S543" s="20">
        <v>0.191574002419827</v>
      </c>
      <c r="T543" s="20" t="s">
        <v>122</v>
      </c>
      <c r="U543" s="20" t="s">
        <v>122</v>
      </c>
      <c r="V543" s="20">
        <v>0.16450610785859601</v>
      </c>
      <c r="W543" s="20">
        <v>0.15371605280339901</v>
      </c>
      <c r="X543" s="20"/>
      <c r="Y543" s="20"/>
      <c r="Z543" s="20"/>
      <c r="AA543" s="30"/>
    </row>
    <row r="544" spans="1:27" x14ac:dyDescent="0.25">
      <c r="A544">
        <v>508</v>
      </c>
      <c r="B544" s="15">
        <v>37764</v>
      </c>
      <c r="C544" s="25">
        <f t="shared" si="21"/>
        <v>0.123756654560566</v>
      </c>
      <c r="D544" s="25">
        <f>VLOOKUP(B544,input_BB!$B$19:$K$10000,$D$35,0)</f>
        <v>933.22</v>
      </c>
      <c r="E544" s="27">
        <f t="shared" si="22"/>
        <v>3.88008748583233E-2</v>
      </c>
      <c r="F544" s="28">
        <f>VLOOKUP(B544,viz!$B$3:$E$1863,4,0)</f>
        <v>0</v>
      </c>
      <c r="G544" s="25">
        <f t="shared" si="23"/>
        <v>8.0083319349998197E-2</v>
      </c>
      <c r="I544" s="31">
        <v>37764</v>
      </c>
      <c r="J544" s="20">
        <v>0.123756654560566</v>
      </c>
      <c r="K544" s="20">
        <v>0</v>
      </c>
      <c r="L544" s="20" t="s">
        <v>122</v>
      </c>
      <c r="M544" s="20">
        <v>0.11393350514664601</v>
      </c>
      <c r="N544" s="20">
        <v>2.4458456238327E-2</v>
      </c>
      <c r="O544" s="20">
        <v>8.0083319349998197E-2</v>
      </c>
      <c r="P544" s="20" t="s">
        <v>122</v>
      </c>
      <c r="Q544" s="20">
        <v>0.101831296297911</v>
      </c>
      <c r="R544" s="20">
        <v>6.2923229041644796E-2</v>
      </c>
      <c r="S544" s="20">
        <v>0.147461983038294</v>
      </c>
      <c r="T544" s="20">
        <v>4.6631909610929799E-2</v>
      </c>
      <c r="U544" s="20" t="s">
        <v>122</v>
      </c>
      <c r="V544" s="20">
        <v>0.21568257363389101</v>
      </c>
      <c r="W544" s="20">
        <v>0.20699372764235799</v>
      </c>
      <c r="X544" s="20"/>
      <c r="Y544" s="20"/>
      <c r="Z544" s="20"/>
      <c r="AA544" s="30"/>
    </row>
    <row r="545" spans="1:27" x14ac:dyDescent="0.25">
      <c r="A545">
        <v>509</v>
      </c>
      <c r="B545" s="15">
        <v>37771</v>
      </c>
      <c r="C545" s="25">
        <f t="shared" si="21"/>
        <v>0.12366645038127901</v>
      </c>
      <c r="D545" s="25">
        <f>VLOOKUP(B545,input_BB!$B$19:$K$10000,$D$35,0)</f>
        <v>963.59</v>
      </c>
      <c r="E545" s="27">
        <f t="shared" si="22"/>
        <v>3.8586016616758048E-2</v>
      </c>
      <c r="F545" s="28">
        <f>VLOOKUP(B545,viz!$B$3:$E$1863,4,0)</f>
        <v>0</v>
      </c>
      <c r="G545" s="25">
        <f t="shared" si="23"/>
        <v>8.0302600319951595E-2</v>
      </c>
      <c r="I545" s="31">
        <v>37771</v>
      </c>
      <c r="J545" s="20">
        <v>0.12366645038127901</v>
      </c>
      <c r="K545" s="20">
        <v>0</v>
      </c>
      <c r="L545" s="20" t="s">
        <v>122</v>
      </c>
      <c r="M545" s="20">
        <v>0.11424636131327399</v>
      </c>
      <c r="N545" s="20">
        <v>2.45229258206341E-2</v>
      </c>
      <c r="O545" s="20">
        <v>8.0302600319951595E-2</v>
      </c>
      <c r="P545" s="20" t="s">
        <v>122</v>
      </c>
      <c r="Q545" s="20">
        <v>0.10161229984386801</v>
      </c>
      <c r="R545" s="20">
        <v>6.3128440077456105E-2</v>
      </c>
      <c r="S545" s="20">
        <v>0.14582581766004599</v>
      </c>
      <c r="T545" s="20">
        <v>4.6752367375170002E-2</v>
      </c>
      <c r="U545" s="20" t="s">
        <v>122</v>
      </c>
      <c r="V545" s="20">
        <v>0.216100788914702</v>
      </c>
      <c r="W545" s="20">
        <v>0.20750839867489801</v>
      </c>
      <c r="X545" s="20"/>
      <c r="Y545" s="20"/>
      <c r="Z545" s="20"/>
      <c r="AA545" s="30"/>
    </row>
    <row r="546" spans="1:27" x14ac:dyDescent="0.25">
      <c r="A546">
        <v>510</v>
      </c>
      <c r="B546" s="15">
        <v>37778</v>
      </c>
      <c r="C546" s="25">
        <f t="shared" si="21"/>
        <v>0.123577401041985</v>
      </c>
      <c r="D546" s="25">
        <f>VLOOKUP(B546,input_BB!$B$19:$K$10000,$D$35,0)</f>
        <v>987.76</v>
      </c>
      <c r="E546" s="27">
        <f t="shared" si="22"/>
        <v>3.8373909100182985E-2</v>
      </c>
      <c r="F546" s="28">
        <f>VLOOKUP(B546,viz!$B$3:$E$1863,4,0)</f>
        <v>0</v>
      </c>
      <c r="G546" s="25">
        <f t="shared" si="23"/>
        <v>8.0517548024270094E-2</v>
      </c>
      <c r="I546" s="31">
        <v>37778</v>
      </c>
      <c r="J546" s="20">
        <v>0.123577401041985</v>
      </c>
      <c r="K546" s="20">
        <v>0</v>
      </c>
      <c r="L546" s="20" t="s">
        <v>122</v>
      </c>
      <c r="M546" s="20">
        <v>0.114554005472915</v>
      </c>
      <c r="N546" s="20">
        <v>2.4586166042783499E-2</v>
      </c>
      <c r="O546" s="20">
        <v>8.0517548024270094E-2</v>
      </c>
      <c r="P546" s="20" t="s">
        <v>122</v>
      </c>
      <c r="Q546" s="20">
        <v>0.10139140695775101</v>
      </c>
      <c r="R546" s="20">
        <v>6.3331350691407898E-2</v>
      </c>
      <c r="S546" s="20">
        <v>0.144226117858098</v>
      </c>
      <c r="T546" s="20">
        <v>4.6870499993971498E-2</v>
      </c>
      <c r="U546" s="20" t="s">
        <v>122</v>
      </c>
      <c r="V546" s="20">
        <v>0.21651098636506499</v>
      </c>
      <c r="W546" s="20">
        <v>0.20801191859373699</v>
      </c>
      <c r="X546" s="20"/>
      <c r="Y546" s="20"/>
      <c r="Z546" s="20"/>
      <c r="AA546" s="30"/>
    </row>
    <row r="547" spans="1:27" x14ac:dyDescent="0.25">
      <c r="A547">
        <v>511</v>
      </c>
      <c r="B547" s="15">
        <v>37785</v>
      </c>
      <c r="C547" s="25">
        <f t="shared" si="21"/>
        <v>0.123471960425377</v>
      </c>
      <c r="D547" s="25">
        <f>VLOOKUP(B547,input_BB!$B$19:$K$10000,$D$35,0)</f>
        <v>988.61</v>
      </c>
      <c r="E547" s="27">
        <f t="shared" si="22"/>
        <v>3.8122759035374224E-2</v>
      </c>
      <c r="F547" s="28">
        <f>VLOOKUP(B547,viz!$B$3:$E$1863,4,0)</f>
        <v>0</v>
      </c>
      <c r="G547" s="25">
        <f t="shared" si="23"/>
        <v>8.0516168732177207E-2</v>
      </c>
      <c r="I547" s="31">
        <v>37785</v>
      </c>
      <c r="J547" s="20">
        <v>0.123471960425377</v>
      </c>
      <c r="K547" s="20">
        <v>0</v>
      </c>
      <c r="L547" s="20" t="s">
        <v>122</v>
      </c>
      <c r="M547" s="20">
        <v>0.114552655513458</v>
      </c>
      <c r="N547" s="20">
        <v>2.4583273654025201E-2</v>
      </c>
      <c r="O547" s="20">
        <v>8.0516168732177207E-2</v>
      </c>
      <c r="P547" s="20" t="s">
        <v>122</v>
      </c>
      <c r="Q547" s="20">
        <v>0.10157338201945</v>
      </c>
      <c r="R547" s="20">
        <v>6.3363704931731393E-2</v>
      </c>
      <c r="S547" s="20">
        <v>0.14422810429862001</v>
      </c>
      <c r="T547" s="20">
        <v>4.6862573379438603E-2</v>
      </c>
      <c r="U547" s="20" t="s">
        <v>122</v>
      </c>
      <c r="V547" s="20">
        <v>0.21634150054919801</v>
      </c>
      <c r="W547" s="20">
        <v>0.20797863692190099</v>
      </c>
      <c r="X547" s="20"/>
      <c r="Y547" s="20"/>
      <c r="Z547" s="20"/>
      <c r="AA547" s="30"/>
    </row>
    <row r="548" spans="1:27" x14ac:dyDescent="0.25">
      <c r="A548">
        <v>512</v>
      </c>
      <c r="B548" s="15">
        <v>37792</v>
      </c>
      <c r="C548" s="25">
        <f t="shared" si="21"/>
        <v>0.12336781620979299</v>
      </c>
      <c r="D548" s="25">
        <f>VLOOKUP(B548,input_BB!$B$19:$K$10000,$D$35,0)</f>
        <v>995.69</v>
      </c>
      <c r="E548" s="27">
        <f t="shared" si="22"/>
        <v>3.7874696881198641E-2</v>
      </c>
      <c r="F548" s="28">
        <f>VLOOKUP(B548,viz!$B$3:$E$1863,4,0)</f>
        <v>0</v>
      </c>
      <c r="G548" s="25">
        <f t="shared" si="23"/>
        <v>8.0514791190860593E-2</v>
      </c>
      <c r="I548" s="31">
        <v>37792</v>
      </c>
      <c r="J548" s="20">
        <v>0.12336781620979299</v>
      </c>
      <c r="K548" s="20">
        <v>0</v>
      </c>
      <c r="L548" s="20" t="s">
        <v>122</v>
      </c>
      <c r="M548" s="20">
        <v>0.11455165956214</v>
      </c>
      <c r="N548" s="20">
        <v>2.4580312473112199E-2</v>
      </c>
      <c r="O548" s="20">
        <v>8.0514791190860593E-2</v>
      </c>
      <c r="P548" s="20" t="s">
        <v>122</v>
      </c>
      <c r="Q548" s="20">
        <v>0.101754328007078</v>
      </c>
      <c r="R548" s="20">
        <v>6.3396265644778599E-2</v>
      </c>
      <c r="S548" s="20">
        <v>0.144229465863357</v>
      </c>
      <c r="T548" s="20">
        <v>4.6854542400572297E-2</v>
      </c>
      <c r="U548" s="20" t="s">
        <v>122</v>
      </c>
      <c r="V548" s="20">
        <v>0.2161745239409</v>
      </c>
      <c r="W548" s="20">
        <v>0.207944110917202</v>
      </c>
      <c r="X548" s="20"/>
      <c r="Y548" s="20"/>
      <c r="Z548" s="20"/>
      <c r="AA548" s="30"/>
    </row>
    <row r="549" spans="1:27" x14ac:dyDescent="0.25">
      <c r="A549">
        <v>513</v>
      </c>
      <c r="B549" s="15">
        <v>37799</v>
      </c>
      <c r="C549" s="25">
        <f t="shared" si="21"/>
        <v>0.12326483428478199</v>
      </c>
      <c r="D549" s="25">
        <f>VLOOKUP(B549,input_BB!$B$19:$K$10000,$D$35,0)</f>
        <v>976.22</v>
      </c>
      <c r="E549" s="27">
        <f t="shared" si="22"/>
        <v>3.7629403198624692E-2</v>
      </c>
      <c r="F549" s="28">
        <f>VLOOKUP(B549,viz!$B$3:$E$1863,4,0)</f>
        <v>0</v>
      </c>
      <c r="G549" s="25">
        <f t="shared" si="23"/>
        <v>8.0513198278441098E-2</v>
      </c>
      <c r="I549" s="31">
        <v>37799</v>
      </c>
      <c r="J549" s="20">
        <v>0.12326483428478199</v>
      </c>
      <c r="K549" s="20">
        <v>0</v>
      </c>
      <c r="L549" s="20" t="s">
        <v>122</v>
      </c>
      <c r="M549" s="20">
        <v>0.114550530765736</v>
      </c>
      <c r="N549" s="20">
        <v>2.45773590102168E-2</v>
      </c>
      <c r="O549" s="20">
        <v>8.0513198278441098E-2</v>
      </c>
      <c r="P549" s="20" t="s">
        <v>122</v>
      </c>
      <c r="Q549" s="20">
        <v>0.10193441081006401</v>
      </c>
      <c r="R549" s="20">
        <v>6.3427725673968399E-2</v>
      </c>
      <c r="S549" s="20">
        <v>0.14423050676061799</v>
      </c>
      <c r="T549" s="20">
        <v>4.6846542311020603E-2</v>
      </c>
      <c r="U549" s="20" t="s">
        <v>122</v>
      </c>
      <c r="V549" s="20">
        <v>0.21601087874563099</v>
      </c>
      <c r="W549" s="20">
        <v>0.20790884764430401</v>
      </c>
      <c r="X549" s="20"/>
      <c r="Y549" s="20"/>
      <c r="Z549" s="20"/>
      <c r="AA549" s="30"/>
    </row>
    <row r="550" spans="1:27" x14ac:dyDescent="0.25">
      <c r="A550">
        <v>514</v>
      </c>
      <c r="B550" s="15">
        <v>37806</v>
      </c>
      <c r="C550" s="25">
        <f t="shared" ref="C550:C613" si="24">J550</f>
        <v>0.123163111507893</v>
      </c>
      <c r="D550" s="25">
        <f>VLOOKUP(B550,input_BB!$B$19:$K$10000,$D$35,0)</f>
        <v>985.7</v>
      </c>
      <c r="E550" s="27">
        <f t="shared" ref="E550:E613" si="25">(C550-$E$34)/$E$36</f>
        <v>3.7387108693622148E-2</v>
      </c>
      <c r="F550" s="28">
        <f>VLOOKUP(B550,viz!$B$3:$E$1863,4,0)</f>
        <v>0</v>
      </c>
      <c r="G550" s="25">
        <f t="shared" ref="G550:G613" si="26">VLOOKUP(B550,$I$37:$AA$5000,$G$34,0)</f>
        <v>8.0511630050154201E-2</v>
      </c>
      <c r="I550" s="31">
        <v>37806</v>
      </c>
      <c r="J550" s="20">
        <v>0.123163111507893</v>
      </c>
      <c r="K550" s="20">
        <v>0</v>
      </c>
      <c r="L550" s="20" t="s">
        <v>122</v>
      </c>
      <c r="M550" s="20">
        <v>0.11454880592849601</v>
      </c>
      <c r="N550" s="20">
        <v>2.45743263651639E-2</v>
      </c>
      <c r="O550" s="20">
        <v>8.0511630050154201E-2</v>
      </c>
      <c r="P550" s="20" t="s">
        <v>122</v>
      </c>
      <c r="Q550" s="20">
        <v>0.102113564671339</v>
      </c>
      <c r="R550" s="20">
        <v>6.3459820065950703E-2</v>
      </c>
      <c r="S550" s="20">
        <v>0.144231704294115</v>
      </c>
      <c r="T550" s="20">
        <v>4.6838423005599698E-2</v>
      </c>
      <c r="U550" s="20" t="s">
        <v>122</v>
      </c>
      <c r="V550" s="20">
        <v>0.21584949411202001</v>
      </c>
      <c r="W550" s="20">
        <v>0.20787223150716</v>
      </c>
      <c r="X550" s="20"/>
      <c r="Y550" s="20"/>
      <c r="Z550" s="20"/>
      <c r="AA550" s="30"/>
    </row>
    <row r="551" spans="1:27" x14ac:dyDescent="0.25">
      <c r="A551">
        <v>515</v>
      </c>
      <c r="B551" s="15">
        <v>37813</v>
      </c>
      <c r="C551" s="25">
        <f t="shared" si="24"/>
        <v>0.123062506318092</v>
      </c>
      <c r="D551" s="25">
        <f>VLOOKUP(B551,input_BB!$B$19:$K$10000,$D$35,0)</f>
        <v>998.14</v>
      </c>
      <c r="E551" s="27">
        <f t="shared" si="25"/>
        <v>3.7147476180540831E-2</v>
      </c>
      <c r="F551" s="28">
        <f>VLOOKUP(B551,viz!$B$3:$E$1863,4,0)</f>
        <v>0</v>
      </c>
      <c r="G551" s="25">
        <f t="shared" si="26"/>
        <v>8.0509667701136406E-2</v>
      </c>
      <c r="I551" s="31">
        <v>37813</v>
      </c>
      <c r="J551" s="20">
        <v>0.123062506318092</v>
      </c>
      <c r="K551" s="20">
        <v>0</v>
      </c>
      <c r="L551" s="20" t="s">
        <v>122</v>
      </c>
      <c r="M551" s="20">
        <v>0.11454673631048901</v>
      </c>
      <c r="N551" s="20">
        <v>2.4571297349283001E-2</v>
      </c>
      <c r="O551" s="20">
        <v>8.0509667701136406E-2</v>
      </c>
      <c r="P551" s="20" t="s">
        <v>122</v>
      </c>
      <c r="Q551" s="20">
        <v>0.102291962000919</v>
      </c>
      <c r="R551" s="20">
        <v>6.3491798667527993E-2</v>
      </c>
      <c r="S551" s="20">
        <v>0.14423203270851501</v>
      </c>
      <c r="T551" s="20">
        <v>4.6830326272585099E-2</v>
      </c>
      <c r="U551" s="20" t="s">
        <v>122</v>
      </c>
      <c r="V551" s="20">
        <v>0.21569116453232101</v>
      </c>
      <c r="W551" s="20">
        <v>0.20783501445722399</v>
      </c>
      <c r="X551" s="20"/>
      <c r="Y551" s="20"/>
      <c r="Z551" s="20"/>
      <c r="AA551" s="30"/>
    </row>
    <row r="552" spans="1:27" x14ac:dyDescent="0.25">
      <c r="A552">
        <v>516</v>
      </c>
      <c r="B552" s="15">
        <v>37820</v>
      </c>
      <c r="C552" s="25">
        <f t="shared" si="24"/>
        <v>0.12296310812234899</v>
      </c>
      <c r="D552" s="25">
        <f>VLOOKUP(B552,input_BB!$B$19:$K$10000,$D$35,0)</f>
        <v>993.32</v>
      </c>
      <c r="E552" s="27">
        <f t="shared" si="25"/>
        <v>3.6910718618741484E-2</v>
      </c>
      <c r="F552" s="28">
        <f>VLOOKUP(B552,viz!$B$3:$E$1863,4,0)</f>
        <v>0</v>
      </c>
      <c r="G552" s="25">
        <f t="shared" si="26"/>
        <v>8.0507648155916406E-2</v>
      </c>
      <c r="I552" s="31">
        <v>37820</v>
      </c>
      <c r="J552" s="20">
        <v>0.12296310812234899</v>
      </c>
      <c r="K552" s="20">
        <v>0</v>
      </c>
      <c r="L552" s="20" t="s">
        <v>122</v>
      </c>
      <c r="M552" s="20">
        <v>0.11454506250015201</v>
      </c>
      <c r="N552" s="20">
        <v>2.4568224606605699E-2</v>
      </c>
      <c r="O552" s="20">
        <v>8.0507648155916406E-2</v>
      </c>
      <c r="P552" s="20" t="s">
        <v>122</v>
      </c>
      <c r="Q552" s="20">
        <v>0.10246940931015899</v>
      </c>
      <c r="R552" s="20">
        <v>6.35232757483013E-2</v>
      </c>
      <c r="S552" s="20">
        <v>0.144232158603146</v>
      </c>
      <c r="T552" s="20">
        <v>4.6822178504286702E-2</v>
      </c>
      <c r="U552" s="20" t="s">
        <v>122</v>
      </c>
      <c r="V552" s="20">
        <v>0.215535372013618</v>
      </c>
      <c r="W552" s="20">
        <v>0.20779667055781501</v>
      </c>
      <c r="X552" s="20"/>
      <c r="Y552" s="20"/>
      <c r="Z552" s="20"/>
      <c r="AA552" s="30"/>
    </row>
    <row r="553" spans="1:27" x14ac:dyDescent="0.25">
      <c r="A553">
        <v>517</v>
      </c>
      <c r="B553" s="15">
        <v>37827</v>
      </c>
      <c r="C553" s="25">
        <f t="shared" si="24"/>
        <v>0.122864782810211</v>
      </c>
      <c r="D553" s="25">
        <f>VLOOKUP(B553,input_BB!$B$19:$K$10000,$D$35,0)</f>
        <v>998.68</v>
      </c>
      <c r="E553" s="27">
        <f t="shared" si="25"/>
        <v>3.6676516569187786E-2</v>
      </c>
      <c r="F553" s="28">
        <f>VLOOKUP(B553,viz!$B$3:$E$1863,4,0)</f>
        <v>0</v>
      </c>
      <c r="G553" s="25">
        <f t="shared" si="26"/>
        <v>8.0506089274550496E-2</v>
      </c>
      <c r="I553" s="31">
        <v>37827</v>
      </c>
      <c r="J553" s="20">
        <v>0.122864782810211</v>
      </c>
      <c r="K553" s="20">
        <v>0</v>
      </c>
      <c r="L553" s="20" t="s">
        <v>122</v>
      </c>
      <c r="M553" s="20">
        <v>0.114542921347086</v>
      </c>
      <c r="N553" s="20">
        <v>2.4565122716395101E-2</v>
      </c>
      <c r="O553" s="20">
        <v>8.0506089274550496E-2</v>
      </c>
      <c r="P553" s="20" t="s">
        <v>122</v>
      </c>
      <c r="Q553" s="20">
        <v>0.1026459967051</v>
      </c>
      <c r="R553" s="20">
        <v>6.3554363896580396E-2</v>
      </c>
      <c r="S553" s="20">
        <v>0.144232287863197</v>
      </c>
      <c r="T553" s="20">
        <v>4.68139911538114E-2</v>
      </c>
      <c r="U553" s="20" t="s">
        <v>122</v>
      </c>
      <c r="V553" s="20">
        <v>0.21538184160924501</v>
      </c>
      <c r="W553" s="20">
        <v>0.20775738543403499</v>
      </c>
      <c r="X553" s="20"/>
      <c r="Y553" s="20"/>
      <c r="Z553" s="20"/>
      <c r="AA553" s="30"/>
    </row>
    <row r="554" spans="1:27" x14ac:dyDescent="0.25">
      <c r="A554">
        <v>518</v>
      </c>
      <c r="B554" s="15">
        <v>37834</v>
      </c>
      <c r="C554" s="25">
        <f t="shared" si="24"/>
        <v>0.122767597436905</v>
      </c>
      <c r="D554" s="25">
        <f>VLOOKUP(B554,input_BB!$B$19:$K$10000,$D$35,0)</f>
        <v>980.15</v>
      </c>
      <c r="E554" s="27">
        <f t="shared" si="25"/>
        <v>3.6445029751399079E-2</v>
      </c>
      <c r="F554" s="28">
        <f>VLOOKUP(B554,viz!$B$3:$E$1863,4,0)</f>
        <v>0</v>
      </c>
      <c r="G554" s="25">
        <f t="shared" si="26"/>
        <v>8.0503620364628894E-2</v>
      </c>
      <c r="I554" s="31">
        <v>37834</v>
      </c>
      <c r="J554" s="20">
        <v>0.122767597436905</v>
      </c>
      <c r="K554" s="20">
        <v>0</v>
      </c>
      <c r="L554" s="20" t="s">
        <v>122</v>
      </c>
      <c r="M554" s="20">
        <v>0.11454075134868801</v>
      </c>
      <c r="N554" s="20">
        <v>2.45620091281567E-2</v>
      </c>
      <c r="O554" s="20">
        <v>8.0503620364628894E-2</v>
      </c>
      <c r="P554" s="20" t="s">
        <v>122</v>
      </c>
      <c r="Q554" s="20">
        <v>0.10282186308048299</v>
      </c>
      <c r="R554" s="20">
        <v>6.3585586903352503E-2</v>
      </c>
      <c r="S554" s="20">
        <v>0.14423150576726901</v>
      </c>
      <c r="T554" s="20">
        <v>4.6805797468208302E-2</v>
      </c>
      <c r="U554" s="20" t="s">
        <v>122</v>
      </c>
      <c r="V554" s="20">
        <v>0.215231430032508</v>
      </c>
      <c r="W554" s="20">
        <v>0.20771743590670499</v>
      </c>
      <c r="X554" s="20"/>
      <c r="Y554" s="20"/>
      <c r="Z554" s="20"/>
      <c r="AA554" s="30"/>
    </row>
    <row r="555" spans="1:27" x14ac:dyDescent="0.25">
      <c r="A555">
        <v>519</v>
      </c>
      <c r="B555" s="15">
        <v>37841</v>
      </c>
      <c r="C555" s="25">
        <f t="shared" si="24"/>
        <v>0.12267151474952701</v>
      </c>
      <c r="D555" s="25">
        <f>VLOOKUP(B555,input_BB!$B$19:$K$10000,$D$35,0)</f>
        <v>977.59</v>
      </c>
      <c r="E555" s="27">
        <f t="shared" si="25"/>
        <v>3.6216169432308785E-2</v>
      </c>
      <c r="F555" s="28">
        <f>VLOOKUP(B555,viz!$B$3:$E$1863,4,0)</f>
        <v>0</v>
      </c>
      <c r="G555" s="25">
        <f t="shared" si="26"/>
        <v>8.0501788858953496E-2</v>
      </c>
      <c r="I555" s="31">
        <v>37841</v>
      </c>
      <c r="J555" s="20">
        <v>0.12267151474952701</v>
      </c>
      <c r="K555" s="20">
        <v>0</v>
      </c>
      <c r="L555" s="20" t="s">
        <v>122</v>
      </c>
      <c r="M555" s="20">
        <v>0.114538502654773</v>
      </c>
      <c r="N555" s="20">
        <v>2.4558815241307701E-2</v>
      </c>
      <c r="O555" s="20">
        <v>8.0501788858953496E-2</v>
      </c>
      <c r="P555" s="20" t="s">
        <v>122</v>
      </c>
      <c r="Q555" s="20">
        <v>0.10299665069601099</v>
      </c>
      <c r="R555" s="20">
        <v>6.3616543029858003E-2</v>
      </c>
      <c r="S555" s="20">
        <v>0.14423107184158401</v>
      </c>
      <c r="T555" s="20">
        <v>4.67974773368285E-2</v>
      </c>
      <c r="U555" s="20" t="s">
        <v>122</v>
      </c>
      <c r="V555" s="20">
        <v>0.21508294038704101</v>
      </c>
      <c r="W555" s="20">
        <v>0.207676209953643</v>
      </c>
      <c r="X555" s="20"/>
      <c r="Y555" s="20"/>
      <c r="Z555" s="20"/>
      <c r="AA555" s="30"/>
    </row>
    <row r="556" spans="1:27" x14ac:dyDescent="0.25">
      <c r="A556">
        <v>520</v>
      </c>
      <c r="B556" s="15">
        <v>37848</v>
      </c>
      <c r="C556" s="25">
        <f t="shared" si="24"/>
        <v>0.21943631768226601</v>
      </c>
      <c r="D556" s="25">
        <f>VLOOKUP(B556,input_BB!$B$19:$K$10000,$D$35,0)</f>
        <v>990.67</v>
      </c>
      <c r="E556" s="27">
        <f t="shared" si="25"/>
        <v>0.26670122642049759</v>
      </c>
      <c r="F556" s="28">
        <f>VLOOKUP(B556,viz!$B$3:$E$1863,4,0)</f>
        <v>0</v>
      </c>
      <c r="G556" s="25">
        <f t="shared" si="26"/>
        <v>8.0499540594529101E-2</v>
      </c>
      <c r="I556" s="31">
        <v>37848</v>
      </c>
      <c r="J556" s="20">
        <v>0.21943631768226601</v>
      </c>
      <c r="K556" s="20">
        <v>0</v>
      </c>
      <c r="L556" s="20" t="s">
        <v>122</v>
      </c>
      <c r="M556" s="20">
        <v>0.114536164707539</v>
      </c>
      <c r="N556" s="20">
        <v>2.4555626297045802E-2</v>
      </c>
      <c r="O556" s="20">
        <v>8.0499540594529101E-2</v>
      </c>
      <c r="P556" s="20" t="s">
        <v>122</v>
      </c>
      <c r="Q556" s="20">
        <v>0.10317076349292401</v>
      </c>
      <c r="R556" s="20">
        <v>6.3647364296260306E-2</v>
      </c>
      <c r="S556" s="20">
        <v>0.144229681273677</v>
      </c>
      <c r="T556" s="20">
        <v>4.6789193442763E-2</v>
      </c>
      <c r="U556" s="20" t="s">
        <v>122</v>
      </c>
      <c r="V556" s="20">
        <v>0.214937396537975</v>
      </c>
      <c r="W556" s="20">
        <v>0.20763426935728599</v>
      </c>
      <c r="X556" s="20"/>
      <c r="Y556" s="20"/>
      <c r="Z556" s="20"/>
      <c r="AA556" s="30"/>
    </row>
    <row r="557" spans="1:27" x14ac:dyDescent="0.25">
      <c r="A557">
        <v>521</v>
      </c>
      <c r="B557" s="15">
        <v>37855</v>
      </c>
      <c r="C557" s="25">
        <f t="shared" si="24"/>
        <v>0.111593469977379</v>
      </c>
      <c r="D557" s="25">
        <f>VLOOKUP(B557,input_BB!$B$19:$K$10000,$D$35,0)</f>
        <v>993.06</v>
      </c>
      <c r="E557" s="27">
        <f t="shared" si="25"/>
        <v>9.8292632097946968E-3</v>
      </c>
      <c r="F557" s="28">
        <f>VLOOKUP(B557,viz!$B$3:$E$1863,4,0)</f>
        <v>0</v>
      </c>
      <c r="G557" s="25">
        <f t="shared" si="26"/>
        <v>8.0497118206966894E-2</v>
      </c>
      <c r="I557" s="31">
        <v>37855</v>
      </c>
      <c r="J557" s="20">
        <v>0.111593469977379</v>
      </c>
      <c r="K557" s="20">
        <v>0</v>
      </c>
      <c r="L557" s="20" t="s">
        <v>122</v>
      </c>
      <c r="M557" s="20">
        <v>0.114533182503521</v>
      </c>
      <c r="N557" s="20">
        <v>2.4552379048539599E-2</v>
      </c>
      <c r="O557" s="20">
        <v>8.0497118206966894E-2</v>
      </c>
      <c r="P557" s="20" t="s">
        <v>122</v>
      </c>
      <c r="Q557" s="20">
        <v>0.103343786580048</v>
      </c>
      <c r="R557" s="20">
        <v>6.3679040720411306E-2</v>
      </c>
      <c r="S557" s="20">
        <v>0.144228436054327</v>
      </c>
      <c r="T557" s="20">
        <v>4.6780824789894197E-2</v>
      </c>
      <c r="U557" s="20" t="s">
        <v>122</v>
      </c>
      <c r="V557" s="20">
        <v>0.21479380296193701</v>
      </c>
      <c r="W557" s="20">
        <v>0.20759142913435499</v>
      </c>
      <c r="X557" s="20"/>
      <c r="Y557" s="20"/>
      <c r="Z557" s="20"/>
      <c r="AA557" s="30"/>
    </row>
    <row r="558" spans="1:27" x14ac:dyDescent="0.25">
      <c r="A558">
        <v>522</v>
      </c>
      <c r="B558" s="15">
        <v>37862</v>
      </c>
      <c r="C558" s="25">
        <f t="shared" si="24"/>
        <v>0.111588172614574</v>
      </c>
      <c r="D558" s="25">
        <f>VLOOKUP(B558,input_BB!$B$19:$K$10000,$D$35,0)</f>
        <v>1008.01</v>
      </c>
      <c r="E558" s="27">
        <f t="shared" si="25"/>
        <v>9.8166453680692788E-3</v>
      </c>
      <c r="F558" s="28">
        <f>VLOOKUP(B558,viz!$B$3:$E$1863,4,0)</f>
        <v>0</v>
      </c>
      <c r="G558" s="25">
        <f t="shared" si="26"/>
        <v>8.0494877753054306E-2</v>
      </c>
      <c r="I558" s="31">
        <v>37862</v>
      </c>
      <c r="J558" s="20">
        <v>0.111588172614574</v>
      </c>
      <c r="K558" s="20">
        <v>0</v>
      </c>
      <c r="L558" s="20" t="s">
        <v>122</v>
      </c>
      <c r="M558" s="20">
        <v>0.11453033502380799</v>
      </c>
      <c r="N558" s="20">
        <v>2.4549154317084002E-2</v>
      </c>
      <c r="O558" s="20">
        <v>8.0494877753054306E-2</v>
      </c>
      <c r="P558" s="20" t="s">
        <v>122</v>
      </c>
      <c r="Q558" s="20">
        <v>0.103516310371858</v>
      </c>
      <c r="R558" s="20">
        <v>6.3709130776698902E-2</v>
      </c>
      <c r="S558" s="20">
        <v>0.144226835651975</v>
      </c>
      <c r="T558" s="20">
        <v>4.6772493884986902E-2</v>
      </c>
      <c r="U558" s="20" t="s">
        <v>122</v>
      </c>
      <c r="V558" s="20">
        <v>0.21465281434761499</v>
      </c>
      <c r="W558" s="20">
        <v>0.207548047872919</v>
      </c>
      <c r="X558" s="20"/>
      <c r="Y558" s="20"/>
      <c r="Z558" s="20"/>
      <c r="AA558" s="30"/>
    </row>
    <row r="559" spans="1:27" x14ac:dyDescent="0.25">
      <c r="A559">
        <v>523</v>
      </c>
      <c r="B559" s="15">
        <v>37869</v>
      </c>
      <c r="C559" s="25">
        <f t="shared" si="24"/>
        <v>0.21941062808036799</v>
      </c>
      <c r="D559" s="25">
        <f>VLOOKUP(B559,input_BB!$B$19:$K$10000,$D$35,0)</f>
        <v>1021.39</v>
      </c>
      <c r="E559" s="27">
        <f t="shared" si="25"/>
        <v>0.26664003609945092</v>
      </c>
      <c r="F559" s="28">
        <f>VLOOKUP(B559,viz!$B$3:$E$1863,4,0)</f>
        <v>0</v>
      </c>
      <c r="G559" s="25">
        <f t="shared" si="26"/>
        <v>8.0492070418082706E-2</v>
      </c>
      <c r="I559" s="31">
        <v>37869</v>
      </c>
      <c r="J559" s="20">
        <v>0.21941062808036799</v>
      </c>
      <c r="K559" s="20">
        <v>0</v>
      </c>
      <c r="L559" s="20" t="s">
        <v>122</v>
      </c>
      <c r="M559" s="20">
        <v>0.114527004311429</v>
      </c>
      <c r="N559" s="20">
        <v>2.4545864673531301E-2</v>
      </c>
      <c r="O559" s="20">
        <v>8.0492070418082706E-2</v>
      </c>
      <c r="P559" s="20" t="s">
        <v>122</v>
      </c>
      <c r="Q559" s="20">
        <v>0.103687818651667</v>
      </c>
      <c r="R559" s="20">
        <v>6.3740303968435802E-2</v>
      </c>
      <c r="S559" s="20">
        <v>0.144225199314757</v>
      </c>
      <c r="T559" s="20">
        <v>4.6764087509073703E-2</v>
      </c>
      <c r="U559" s="20" t="s">
        <v>122</v>
      </c>
      <c r="V559" s="20">
        <v>0.21451407263838401</v>
      </c>
      <c r="W559" s="20">
        <v>0.20750357851463999</v>
      </c>
      <c r="X559" s="20"/>
      <c r="Y559" s="20"/>
      <c r="Z559" s="20"/>
      <c r="AA559" s="30"/>
    </row>
    <row r="560" spans="1:27" x14ac:dyDescent="0.25">
      <c r="A560">
        <v>524</v>
      </c>
      <c r="B560" s="15">
        <v>37876</v>
      </c>
      <c r="C560" s="25">
        <f t="shared" si="24"/>
        <v>0.111773028969765</v>
      </c>
      <c r="D560" s="25">
        <f>VLOOKUP(B560,input_BB!$B$19:$K$10000,$D$35,0)</f>
        <v>1018.63</v>
      </c>
      <c r="E560" s="27">
        <f t="shared" si="25"/>
        <v>1.0256956579062412E-2</v>
      </c>
      <c r="F560" s="28">
        <f>VLOOKUP(B560,viz!$B$3:$E$1863,4,0)</f>
        <v>0</v>
      </c>
      <c r="G560" s="25">
        <f t="shared" si="26"/>
        <v>5.8229186040762403E-2</v>
      </c>
      <c r="I560" s="31">
        <v>37876</v>
      </c>
      <c r="J560" s="20">
        <v>0.111773028969765</v>
      </c>
      <c r="K560" s="20">
        <v>0</v>
      </c>
      <c r="L560" s="20" t="s">
        <v>122</v>
      </c>
      <c r="M560" s="20">
        <v>0.16352312935409</v>
      </c>
      <c r="N560" s="20">
        <v>2.7050595467541499E-2</v>
      </c>
      <c r="O560" s="20">
        <v>5.8229186040762403E-2</v>
      </c>
      <c r="P560" s="20" t="s">
        <v>122</v>
      </c>
      <c r="Q560" s="20">
        <v>9.3505210040481998E-2</v>
      </c>
      <c r="R560" s="20">
        <v>7.0283035679974099E-2</v>
      </c>
      <c r="S560" s="20">
        <v>0.16508074680293</v>
      </c>
      <c r="T560" s="20" t="s">
        <v>122</v>
      </c>
      <c r="U560" s="20" t="s">
        <v>122</v>
      </c>
      <c r="V560" s="20">
        <v>0.24742520769538301</v>
      </c>
      <c r="W560" s="20">
        <v>0.17490288891883601</v>
      </c>
      <c r="X560" s="20"/>
      <c r="Y560" s="20"/>
      <c r="Z560" s="20"/>
      <c r="AA560" s="30"/>
    </row>
    <row r="561" spans="1:27" x14ac:dyDescent="0.25">
      <c r="A561">
        <v>525</v>
      </c>
      <c r="B561" s="15">
        <v>37883</v>
      </c>
      <c r="C561" s="25">
        <f t="shared" si="24"/>
        <v>0.111759416759014</v>
      </c>
      <c r="D561" s="25">
        <f>VLOOKUP(B561,input_BB!$B$19:$K$10000,$D$35,0)</f>
        <v>1036.3</v>
      </c>
      <c r="E561" s="27">
        <f t="shared" si="25"/>
        <v>1.0224533517416128E-2</v>
      </c>
      <c r="F561" s="28">
        <f>VLOOKUP(B561,viz!$B$3:$E$1863,4,0)</f>
        <v>0</v>
      </c>
      <c r="G561" s="25">
        <f t="shared" si="26"/>
        <v>5.8235621976702803E-2</v>
      </c>
      <c r="I561" s="31">
        <v>37883</v>
      </c>
      <c r="J561" s="20">
        <v>0.111759416759014</v>
      </c>
      <c r="K561" s="20">
        <v>0</v>
      </c>
      <c r="L561" s="20" t="s">
        <v>122</v>
      </c>
      <c r="M561" s="20">
        <v>0.16348865238225799</v>
      </c>
      <c r="N561" s="20">
        <v>2.7042304758925498E-2</v>
      </c>
      <c r="O561" s="20">
        <v>5.8235621976702803E-2</v>
      </c>
      <c r="P561" s="20" t="s">
        <v>122</v>
      </c>
      <c r="Q561" s="20">
        <v>9.3487377197589594E-2</v>
      </c>
      <c r="R561" s="20">
        <v>7.0311896755772998E-2</v>
      </c>
      <c r="S561" s="20">
        <v>0.165043078232855</v>
      </c>
      <c r="T561" s="20" t="s">
        <v>122</v>
      </c>
      <c r="U561" s="20" t="s">
        <v>122</v>
      </c>
      <c r="V561" s="20">
        <v>0.247447565842184</v>
      </c>
      <c r="W561" s="20">
        <v>0.17494350285371199</v>
      </c>
      <c r="X561" s="20"/>
      <c r="Y561" s="20"/>
      <c r="Z561" s="20"/>
      <c r="AA561" s="30"/>
    </row>
    <row r="562" spans="1:27" x14ac:dyDescent="0.25">
      <c r="A562">
        <v>526</v>
      </c>
      <c r="B562" s="15">
        <v>37890</v>
      </c>
      <c r="C562" s="25">
        <f t="shared" si="24"/>
        <v>0.11174586415290801</v>
      </c>
      <c r="D562" s="25">
        <f>VLOOKUP(B562,input_BB!$B$19:$K$10000,$D$35,0)</f>
        <v>996.85</v>
      </c>
      <c r="E562" s="27">
        <f t="shared" si="25"/>
        <v>1.0192252428673037E-2</v>
      </c>
      <c r="F562" s="28">
        <f>VLOOKUP(B562,viz!$B$3:$E$1863,4,0)</f>
        <v>0</v>
      </c>
      <c r="G562" s="25">
        <f t="shared" si="26"/>
        <v>5.8242231422334999E-2</v>
      </c>
      <c r="I562" s="31">
        <v>37890</v>
      </c>
      <c r="J562" s="20">
        <v>0.11174586415290801</v>
      </c>
      <c r="K562" s="20">
        <v>0</v>
      </c>
      <c r="L562" s="20" t="s">
        <v>122</v>
      </c>
      <c r="M562" s="20">
        <v>0.16345496160426201</v>
      </c>
      <c r="N562" s="20">
        <v>2.70339803097609E-2</v>
      </c>
      <c r="O562" s="20">
        <v>5.8242231422334999E-2</v>
      </c>
      <c r="P562" s="20" t="s">
        <v>122</v>
      </c>
      <c r="Q562" s="20">
        <v>9.3469375241836405E-2</v>
      </c>
      <c r="R562" s="20">
        <v>7.0341057834650403E-2</v>
      </c>
      <c r="S562" s="20">
        <v>0.16500502798061401</v>
      </c>
      <c r="T562" s="20" t="s">
        <v>122</v>
      </c>
      <c r="U562" s="20" t="s">
        <v>122</v>
      </c>
      <c r="V562" s="20">
        <v>0.24746963666333299</v>
      </c>
      <c r="W562" s="20">
        <v>0.17498372894320799</v>
      </c>
      <c r="X562" s="20"/>
      <c r="Y562" s="20"/>
      <c r="Z562" s="20"/>
      <c r="AA562" s="30"/>
    </row>
    <row r="563" spans="1:27" x14ac:dyDescent="0.25">
      <c r="A563">
        <v>527</v>
      </c>
      <c r="B563" s="15">
        <v>37897</v>
      </c>
      <c r="C563" s="25">
        <f t="shared" si="24"/>
        <v>0.111960284411907</v>
      </c>
      <c r="D563" s="25">
        <f>VLOOKUP(B563,input_BB!$B$19:$K$10000,$D$35,0)</f>
        <v>1029.8499999999999</v>
      </c>
      <c r="E563" s="27">
        <f t="shared" si="25"/>
        <v>1.070298219938479E-2</v>
      </c>
      <c r="F563" s="28">
        <f>VLOOKUP(B563,viz!$B$3:$E$1863,4,0)</f>
        <v>0</v>
      </c>
      <c r="G563" s="25">
        <f t="shared" si="26"/>
        <v>8.2654917696494606E-2</v>
      </c>
      <c r="I563" s="31">
        <v>37897</v>
      </c>
      <c r="J563" s="20">
        <v>0.111960284411907</v>
      </c>
      <c r="K563" s="20">
        <v>0</v>
      </c>
      <c r="L563" s="20" t="s">
        <v>122</v>
      </c>
      <c r="M563" s="20">
        <v>0.171183460647019</v>
      </c>
      <c r="N563" s="20">
        <v>2.5018690535723899E-2</v>
      </c>
      <c r="O563" s="20">
        <v>8.2654917696494606E-2</v>
      </c>
      <c r="P563" s="20" t="s">
        <v>122</v>
      </c>
      <c r="Q563" s="20">
        <v>8.5561519195602995E-2</v>
      </c>
      <c r="R563" s="20">
        <v>6.5131728255633001E-2</v>
      </c>
      <c r="S563" s="20">
        <v>0.14244121282965999</v>
      </c>
      <c r="T563" s="20" t="s">
        <v>122</v>
      </c>
      <c r="U563" s="20" t="s">
        <v>122</v>
      </c>
      <c r="V563" s="20">
        <v>0.229480174687024</v>
      </c>
      <c r="W563" s="20">
        <v>0.19852829615284301</v>
      </c>
      <c r="X563" s="20"/>
      <c r="Y563" s="20"/>
      <c r="Z563" s="20"/>
      <c r="AA563" s="30"/>
    </row>
    <row r="564" spans="1:27" x14ac:dyDescent="0.25">
      <c r="A564">
        <v>528</v>
      </c>
      <c r="B564" s="15">
        <v>37904</v>
      </c>
      <c r="C564" s="25">
        <f t="shared" si="24"/>
        <v>0.111946739256382</v>
      </c>
      <c r="D564" s="25">
        <f>VLOOKUP(B564,input_BB!$B$19:$K$10000,$D$35,0)</f>
        <v>1038.06</v>
      </c>
      <c r="E564" s="27">
        <f t="shared" si="25"/>
        <v>1.0670718857255488E-2</v>
      </c>
      <c r="F564" s="28">
        <f>VLOOKUP(B564,viz!$B$3:$E$1863,4,0)</f>
        <v>0</v>
      </c>
      <c r="G564" s="25">
        <f t="shared" si="26"/>
        <v>8.2657886030857705E-2</v>
      </c>
      <c r="I564" s="31">
        <v>37904</v>
      </c>
      <c r="J564" s="20">
        <v>0.111946739256382</v>
      </c>
      <c r="K564" s="20">
        <v>0</v>
      </c>
      <c r="L564" s="20" t="s">
        <v>122</v>
      </c>
      <c r="M564" s="20">
        <v>0.171150141624026</v>
      </c>
      <c r="N564" s="20">
        <v>2.5011695739780002E-2</v>
      </c>
      <c r="O564" s="20">
        <v>8.2657886030857705E-2</v>
      </c>
      <c r="P564" s="20" t="s">
        <v>122</v>
      </c>
      <c r="Q564" s="20">
        <v>8.5547384457953901E-2</v>
      </c>
      <c r="R564" s="20">
        <v>6.5160235185761306E-2</v>
      </c>
      <c r="S564" s="20">
        <v>0.14241277813705</v>
      </c>
      <c r="T564" s="20" t="s">
        <v>122</v>
      </c>
      <c r="U564" s="20" t="s">
        <v>122</v>
      </c>
      <c r="V564" s="20">
        <v>0.22951008752373001</v>
      </c>
      <c r="W564" s="20">
        <v>0.19854979130084099</v>
      </c>
      <c r="X564" s="20"/>
      <c r="Y564" s="20"/>
      <c r="Z564" s="20"/>
      <c r="AA564" s="30"/>
    </row>
    <row r="565" spans="1:27" x14ac:dyDescent="0.25">
      <c r="A565">
        <v>529</v>
      </c>
      <c r="B565" s="15">
        <v>37911</v>
      </c>
      <c r="C565" s="25">
        <f t="shared" si="24"/>
        <v>0.111933209002018</v>
      </c>
      <c r="D565" s="25">
        <f>VLOOKUP(B565,input_BB!$B$19:$K$10000,$D$35,0)</f>
        <v>1039.32</v>
      </c>
      <c r="E565" s="27">
        <f t="shared" si="25"/>
        <v>1.0638491008351389E-2</v>
      </c>
      <c r="F565" s="28">
        <f>VLOOKUP(B565,viz!$B$3:$E$1863,4,0)</f>
        <v>0</v>
      </c>
      <c r="G565" s="25">
        <f t="shared" si="26"/>
        <v>8.2660994603609803E-2</v>
      </c>
      <c r="I565" s="31">
        <v>37911</v>
      </c>
      <c r="J565" s="20">
        <v>0.111933209002018</v>
      </c>
      <c r="K565" s="20">
        <v>0</v>
      </c>
      <c r="L565" s="20" t="s">
        <v>122</v>
      </c>
      <c r="M565" s="20">
        <v>0.17111666057209901</v>
      </c>
      <c r="N565" s="20">
        <v>2.5004700935587699E-2</v>
      </c>
      <c r="O565" s="20">
        <v>8.2660994603609803E-2</v>
      </c>
      <c r="P565" s="20" t="s">
        <v>122</v>
      </c>
      <c r="Q565" s="20">
        <v>8.5533201013749602E-2</v>
      </c>
      <c r="R565" s="20">
        <v>6.5188896913441499E-2</v>
      </c>
      <c r="S565" s="20">
        <v>0.142384515204872</v>
      </c>
      <c r="T565" s="20" t="s">
        <v>122</v>
      </c>
      <c r="U565" s="20" t="s">
        <v>122</v>
      </c>
      <c r="V565" s="20">
        <v>0.22953987397773101</v>
      </c>
      <c r="W565" s="20">
        <v>0.19857115677890899</v>
      </c>
      <c r="X565" s="20"/>
      <c r="Y565" s="20"/>
      <c r="Z565" s="20"/>
      <c r="AA565" s="30"/>
    </row>
    <row r="566" spans="1:27" x14ac:dyDescent="0.25">
      <c r="A566">
        <v>530</v>
      </c>
      <c r="B566" s="15">
        <v>37918</v>
      </c>
      <c r="C566" s="25">
        <f t="shared" si="24"/>
        <v>0.111919760704041</v>
      </c>
      <c r="D566" s="25">
        <f>VLOOKUP(B566,input_BB!$B$19:$K$10000,$D$35,0)</f>
        <v>1028.9000000000001</v>
      </c>
      <c r="E566" s="27">
        <f t="shared" si="25"/>
        <v>1.0606458372189475E-2</v>
      </c>
      <c r="F566" s="28">
        <f>VLOOKUP(B566,viz!$B$3:$E$1863,4,0)</f>
        <v>0</v>
      </c>
      <c r="G566" s="25">
        <f t="shared" si="26"/>
        <v>8.2664040902954705E-2</v>
      </c>
      <c r="I566" s="31">
        <v>37918</v>
      </c>
      <c r="J566" s="20">
        <v>0.111919760704041</v>
      </c>
      <c r="K566" s="20">
        <v>0</v>
      </c>
      <c r="L566" s="20" t="s">
        <v>122</v>
      </c>
      <c r="M566" s="20">
        <v>0.17108313949441001</v>
      </c>
      <c r="N566" s="20">
        <v>2.4997786435934099E-2</v>
      </c>
      <c r="O566" s="20">
        <v>8.2664040902954705E-2</v>
      </c>
      <c r="P566" s="20" t="s">
        <v>122</v>
      </c>
      <c r="Q566" s="20">
        <v>8.5519205385698793E-2</v>
      </c>
      <c r="R566" s="20">
        <v>6.5216721519797904E-2</v>
      </c>
      <c r="S566" s="20">
        <v>0.14235571766202901</v>
      </c>
      <c r="T566" s="20" t="s">
        <v>122</v>
      </c>
      <c r="U566" s="20" t="s">
        <v>122</v>
      </c>
      <c r="V566" s="20">
        <v>0.22957032765375501</v>
      </c>
      <c r="W566" s="20">
        <v>0.19859306094542001</v>
      </c>
      <c r="X566" s="20"/>
      <c r="Y566" s="20"/>
      <c r="Z566" s="20"/>
      <c r="AA566" s="30"/>
    </row>
    <row r="567" spans="1:27" x14ac:dyDescent="0.25">
      <c r="A567">
        <v>531</v>
      </c>
      <c r="B567" s="15">
        <v>37925</v>
      </c>
      <c r="C567" s="25">
        <f t="shared" si="24"/>
        <v>0.111906312406063</v>
      </c>
      <c r="D567" s="25">
        <f>VLOOKUP(B567,input_BB!$B$19:$K$10000,$D$35,0)</f>
        <v>1050.71</v>
      </c>
      <c r="E567" s="27">
        <f t="shared" si="25"/>
        <v>1.057442573602518E-2</v>
      </c>
      <c r="F567" s="28">
        <f>VLOOKUP(B567,viz!$B$3:$E$1863,4,0)</f>
        <v>0</v>
      </c>
      <c r="G567" s="25">
        <f t="shared" si="26"/>
        <v>8.2667091475951804E-2</v>
      </c>
      <c r="I567" s="31">
        <v>37925</v>
      </c>
      <c r="J567" s="20">
        <v>0.111906312406063</v>
      </c>
      <c r="K567" s="20">
        <v>0</v>
      </c>
      <c r="L567" s="20" t="s">
        <v>122</v>
      </c>
      <c r="M567" s="20">
        <v>0.17105027864258199</v>
      </c>
      <c r="N567" s="20">
        <v>2.49908470943325E-2</v>
      </c>
      <c r="O567" s="20">
        <v>8.2667091475951804E-2</v>
      </c>
      <c r="P567" s="20" t="s">
        <v>122</v>
      </c>
      <c r="Q567" s="20">
        <v>8.55051109690209E-2</v>
      </c>
      <c r="R567" s="20">
        <v>6.5244635053574099E-2</v>
      </c>
      <c r="S567" s="20">
        <v>0.14232729055194099</v>
      </c>
      <c r="T567" s="20" t="s">
        <v>122</v>
      </c>
      <c r="U567" s="20" t="s">
        <v>122</v>
      </c>
      <c r="V567" s="20">
        <v>0.229600143830167</v>
      </c>
      <c r="W567" s="20">
        <v>0.19861460238243001</v>
      </c>
      <c r="X567" s="20"/>
      <c r="Y567" s="20"/>
      <c r="Z567" s="20"/>
      <c r="AA567" s="30"/>
    </row>
    <row r="568" spans="1:27" x14ac:dyDescent="0.25">
      <c r="A568">
        <v>532</v>
      </c>
      <c r="B568" s="15">
        <v>37932</v>
      </c>
      <c r="C568" s="25">
        <f t="shared" si="24"/>
        <v>0.11189290881156901</v>
      </c>
      <c r="D568" s="25">
        <f>VLOOKUP(B568,input_BB!$B$19:$K$10000,$D$35,0)</f>
        <v>1053.21</v>
      </c>
      <c r="E568" s="27">
        <f t="shared" si="25"/>
        <v>1.0542499579538907E-2</v>
      </c>
      <c r="F568" s="28">
        <f>VLOOKUP(B568,viz!$B$3:$E$1863,4,0)</f>
        <v>0</v>
      </c>
      <c r="G568" s="25">
        <f t="shared" si="26"/>
        <v>8.2670034514407506E-2</v>
      </c>
      <c r="I568" s="31">
        <v>37932</v>
      </c>
      <c r="J568" s="20">
        <v>0.11189290881156901</v>
      </c>
      <c r="K568" s="20">
        <v>0</v>
      </c>
      <c r="L568" s="20" t="s">
        <v>122</v>
      </c>
      <c r="M568" s="20">
        <v>0.17101680807710101</v>
      </c>
      <c r="N568" s="20">
        <v>2.49839131076669E-2</v>
      </c>
      <c r="O568" s="20">
        <v>8.2670034514407506E-2</v>
      </c>
      <c r="P568" s="20" t="s">
        <v>122</v>
      </c>
      <c r="Q568" s="20">
        <v>8.5490985686742696E-2</v>
      </c>
      <c r="R568" s="20">
        <v>6.5273723099965597E-2</v>
      </c>
      <c r="S568" s="20">
        <v>0.142298512199451</v>
      </c>
      <c r="T568" s="20" t="s">
        <v>122</v>
      </c>
      <c r="U568" s="20" t="s">
        <v>122</v>
      </c>
      <c r="V568" s="20">
        <v>0.22963010269177</v>
      </c>
      <c r="W568" s="20">
        <v>0.19863592062289601</v>
      </c>
      <c r="X568" s="20"/>
      <c r="Y568" s="20"/>
      <c r="Z568" s="20"/>
      <c r="AA568" s="30"/>
    </row>
    <row r="569" spans="1:27" x14ac:dyDescent="0.25">
      <c r="A569">
        <v>533</v>
      </c>
      <c r="B569" s="15">
        <v>37939</v>
      </c>
      <c r="C569" s="25">
        <f t="shared" si="24"/>
        <v>0.111879542469978</v>
      </c>
      <c r="D569" s="25">
        <f>VLOOKUP(B569,input_BB!$B$19:$K$10000,$D$35,0)</f>
        <v>1050.3499999999999</v>
      </c>
      <c r="E569" s="27">
        <f t="shared" si="25"/>
        <v>1.0510662156116797E-2</v>
      </c>
      <c r="F569" s="28">
        <f>VLOOKUP(B569,viz!$B$3:$E$1863,4,0)</f>
        <v>0</v>
      </c>
      <c r="G569" s="25">
        <f t="shared" si="26"/>
        <v>8.2672983630064395E-2</v>
      </c>
      <c r="I569" s="31">
        <v>37939</v>
      </c>
      <c r="J569" s="20">
        <v>0.111879542469978</v>
      </c>
      <c r="K569" s="20">
        <v>0</v>
      </c>
      <c r="L569" s="20" t="s">
        <v>122</v>
      </c>
      <c r="M569" s="20">
        <v>0.17098367379600801</v>
      </c>
      <c r="N569" s="20">
        <v>2.4977002947830802E-2</v>
      </c>
      <c r="O569" s="20">
        <v>8.2672983630064395E-2</v>
      </c>
      <c r="P569" s="20" t="s">
        <v>122</v>
      </c>
      <c r="Q569" s="20">
        <v>8.54769877951434E-2</v>
      </c>
      <c r="R569" s="20">
        <v>6.5301863022019999E-2</v>
      </c>
      <c r="S569" s="20">
        <v>0.142270428424319</v>
      </c>
      <c r="T569" s="20" t="s">
        <v>122</v>
      </c>
      <c r="U569" s="20" t="s">
        <v>122</v>
      </c>
      <c r="V569" s="20">
        <v>0.229659836579722</v>
      </c>
      <c r="W569" s="20">
        <v>0.19865722380489301</v>
      </c>
      <c r="X569" s="20"/>
      <c r="Y569" s="20"/>
      <c r="Z569" s="20"/>
      <c r="AA569" s="30"/>
    </row>
    <row r="570" spans="1:27" x14ac:dyDescent="0.25">
      <c r="A570">
        <v>534</v>
      </c>
      <c r="B570" s="15">
        <v>37946</v>
      </c>
      <c r="C570" s="25">
        <f t="shared" si="24"/>
        <v>0.11186620593071001</v>
      </c>
      <c r="D570" s="25">
        <f>VLOOKUP(B570,input_BB!$B$19:$K$10000,$D$35,0)</f>
        <v>1035.28</v>
      </c>
      <c r="E570" s="27">
        <f t="shared" si="25"/>
        <v>1.0478895719147504E-2</v>
      </c>
      <c r="F570" s="28">
        <f>VLOOKUP(B570,viz!$B$3:$E$1863,4,0)</f>
        <v>0</v>
      </c>
      <c r="G570" s="25">
        <f t="shared" si="26"/>
        <v>8.2676251775714693E-2</v>
      </c>
      <c r="I570" s="31">
        <v>37946</v>
      </c>
      <c r="J570" s="20">
        <v>0.11186620593071001</v>
      </c>
      <c r="K570" s="20">
        <v>0</v>
      </c>
      <c r="L570" s="20" t="s">
        <v>122</v>
      </c>
      <c r="M570" s="20">
        <v>0.17095027223759199</v>
      </c>
      <c r="N570" s="20">
        <v>2.4970152088493899E-2</v>
      </c>
      <c r="O570" s="20">
        <v>8.2676251775714693E-2</v>
      </c>
      <c r="P570" s="20" t="s">
        <v>122</v>
      </c>
      <c r="Q570" s="20">
        <v>8.5463027675683201E-2</v>
      </c>
      <c r="R570" s="20">
        <v>6.5329184565416795E-2</v>
      </c>
      <c r="S570" s="20">
        <v>0.14224197894447499</v>
      </c>
      <c r="T570" s="20" t="s">
        <v>122</v>
      </c>
      <c r="U570" s="20" t="s">
        <v>122</v>
      </c>
      <c r="V570" s="20">
        <v>0.22969004007486801</v>
      </c>
      <c r="W570" s="20">
        <v>0.19867909263775599</v>
      </c>
      <c r="X570" s="20"/>
      <c r="Y570" s="20"/>
      <c r="Z570" s="20"/>
      <c r="AA570" s="30"/>
    </row>
    <row r="571" spans="1:27" x14ac:dyDescent="0.25">
      <c r="A571">
        <v>535</v>
      </c>
      <c r="B571" s="15">
        <v>37953</v>
      </c>
      <c r="C571" s="25">
        <f t="shared" si="24"/>
        <v>0.111852906644344</v>
      </c>
      <c r="D571" s="25">
        <f>VLOOKUP(B571,input_BB!$B$19:$K$10000,$D$35,0)</f>
        <v>1058.2</v>
      </c>
      <c r="E571" s="27">
        <f t="shared" si="25"/>
        <v>1.0447218015239996E-2</v>
      </c>
      <c r="F571" s="28">
        <f>VLOOKUP(B571,viz!$B$3:$E$1863,4,0)</f>
        <v>0</v>
      </c>
      <c r="G571" s="25">
        <f t="shared" si="26"/>
        <v>8.2679231781689094E-2</v>
      </c>
      <c r="I571" s="31">
        <v>37953</v>
      </c>
      <c r="J571" s="20">
        <v>0.111852906644344</v>
      </c>
      <c r="K571" s="20">
        <v>0</v>
      </c>
      <c r="L571" s="20" t="s">
        <v>122</v>
      </c>
      <c r="M571" s="20">
        <v>0.17091744618513099</v>
      </c>
      <c r="N571" s="20">
        <v>2.4963267763434299E-2</v>
      </c>
      <c r="O571" s="20">
        <v>8.2679231781689094E-2</v>
      </c>
      <c r="P571" s="20" t="s">
        <v>122</v>
      </c>
      <c r="Q571" s="20">
        <v>8.5449054502356098E-2</v>
      </c>
      <c r="R571" s="20">
        <v>6.5357282436454001E-2</v>
      </c>
      <c r="S571" s="20">
        <v>0.14221375714003201</v>
      </c>
      <c r="T571" s="20" t="s">
        <v>122</v>
      </c>
      <c r="U571" s="20" t="s">
        <v>122</v>
      </c>
      <c r="V571" s="20">
        <v>0.22971963830129999</v>
      </c>
      <c r="W571" s="20">
        <v>0.19870032188960299</v>
      </c>
      <c r="X571" s="20"/>
      <c r="Y571" s="20"/>
      <c r="Z571" s="20"/>
      <c r="AA571" s="30"/>
    </row>
    <row r="572" spans="1:27" x14ac:dyDescent="0.25">
      <c r="A572">
        <v>536</v>
      </c>
      <c r="B572" s="15">
        <v>37960</v>
      </c>
      <c r="C572" s="25">
        <f t="shared" si="24"/>
        <v>0.111839659512043</v>
      </c>
      <c r="D572" s="25">
        <f>VLOOKUP(B572,input_BB!$B$19:$K$10000,$D$35,0)</f>
        <v>1061.5</v>
      </c>
      <c r="E572" s="27">
        <f t="shared" si="25"/>
        <v>1.0415664537624299E-2</v>
      </c>
      <c r="F572" s="28">
        <f>VLOOKUP(B572,viz!$B$3:$E$1863,4,0)</f>
        <v>0</v>
      </c>
      <c r="G572" s="25">
        <f t="shared" si="26"/>
        <v>8.2682320191259498E-2</v>
      </c>
      <c r="I572" s="31">
        <v>37960</v>
      </c>
      <c r="J572" s="20">
        <v>0.111839659512043</v>
      </c>
      <c r="K572" s="20">
        <v>0</v>
      </c>
      <c r="L572" s="20" t="s">
        <v>122</v>
      </c>
      <c r="M572" s="20">
        <v>0.17088456882560901</v>
      </c>
      <c r="N572" s="20">
        <v>2.4956435269608002E-2</v>
      </c>
      <c r="O572" s="20">
        <v>8.2682320191259498E-2</v>
      </c>
      <c r="P572" s="20" t="s">
        <v>122</v>
      </c>
      <c r="Q572" s="20">
        <v>8.5435191811894295E-2</v>
      </c>
      <c r="R572" s="20">
        <v>6.5384641126570303E-2</v>
      </c>
      <c r="S572" s="20">
        <v>0.142185768366864</v>
      </c>
      <c r="T572" s="20" t="s">
        <v>122</v>
      </c>
      <c r="U572" s="20" t="s">
        <v>122</v>
      </c>
      <c r="V572" s="20">
        <v>0.229749318743112</v>
      </c>
      <c r="W572" s="20">
        <v>0.19872175566508199</v>
      </c>
      <c r="X572" s="20"/>
      <c r="Y572" s="20"/>
      <c r="Z572" s="20"/>
      <c r="AA572" s="30"/>
    </row>
    <row r="573" spans="1:27" x14ac:dyDescent="0.25">
      <c r="A573">
        <v>537</v>
      </c>
      <c r="B573" s="15">
        <v>37967</v>
      </c>
      <c r="C573" s="25">
        <f t="shared" si="24"/>
        <v>0.111826442182064</v>
      </c>
      <c r="D573" s="25">
        <f>VLOOKUP(B573,input_BB!$B$19:$K$10000,$D$35,0)</f>
        <v>1074.1400000000001</v>
      </c>
      <c r="E573" s="27">
        <f t="shared" si="25"/>
        <v>1.0384182046459007E-2</v>
      </c>
      <c r="F573" s="28">
        <f>VLOOKUP(B573,viz!$B$3:$E$1863,4,0)</f>
        <v>0</v>
      </c>
      <c r="G573" s="25">
        <f t="shared" si="26"/>
        <v>8.2685224136171104E-2</v>
      </c>
      <c r="I573" s="31">
        <v>37967</v>
      </c>
      <c r="J573" s="20">
        <v>0.111826442182064</v>
      </c>
      <c r="K573" s="20">
        <v>0</v>
      </c>
      <c r="L573" s="20" t="s">
        <v>122</v>
      </c>
      <c r="M573" s="20">
        <v>0.17085167381277999</v>
      </c>
      <c r="N573" s="20">
        <v>2.4949593925561699E-2</v>
      </c>
      <c r="O573" s="20">
        <v>8.2685224136171104E-2</v>
      </c>
      <c r="P573" s="20" t="s">
        <v>122</v>
      </c>
      <c r="Q573" s="20">
        <v>8.5421341786896504E-2</v>
      </c>
      <c r="R573" s="20">
        <v>6.5412793134058594E-2</v>
      </c>
      <c r="S573" s="20">
        <v>0.14215738213383999</v>
      </c>
      <c r="T573" s="20" t="s">
        <v>122</v>
      </c>
      <c r="U573" s="20" t="s">
        <v>122</v>
      </c>
      <c r="V573" s="20">
        <v>0.22977904300014601</v>
      </c>
      <c r="W573" s="20">
        <v>0.19874294807054599</v>
      </c>
      <c r="X573" s="20"/>
      <c r="Y573" s="20"/>
      <c r="Z573" s="20"/>
      <c r="AA573" s="30"/>
    </row>
    <row r="574" spans="1:27" x14ac:dyDescent="0.25">
      <c r="A574">
        <v>538</v>
      </c>
      <c r="B574" s="15">
        <v>37974</v>
      </c>
      <c r="C574" s="25">
        <f t="shared" si="24"/>
        <v>0.111813232302666</v>
      </c>
      <c r="D574" s="25">
        <f>VLOOKUP(B574,input_BB!$B$19:$K$10000,$D$35,0)</f>
        <v>1088.6600000000001</v>
      </c>
      <c r="E574" s="27">
        <f t="shared" si="25"/>
        <v>1.0352717301907507E-2</v>
      </c>
      <c r="F574" s="28">
        <f>VLOOKUP(B574,viz!$B$3:$E$1863,4,0)</f>
        <v>0</v>
      </c>
      <c r="G574" s="25">
        <f t="shared" si="26"/>
        <v>8.2688082154708797E-2</v>
      </c>
      <c r="I574" s="31">
        <v>37974</v>
      </c>
      <c r="J574" s="20">
        <v>0.111813232302666</v>
      </c>
      <c r="K574" s="20">
        <v>0</v>
      </c>
      <c r="L574" s="20" t="s">
        <v>122</v>
      </c>
      <c r="M574" s="20">
        <v>0.170818886586523</v>
      </c>
      <c r="N574" s="20">
        <v>2.4942772863583401E-2</v>
      </c>
      <c r="O574" s="20">
        <v>8.2688082154708797E-2</v>
      </c>
      <c r="P574" s="20" t="s">
        <v>122</v>
      </c>
      <c r="Q574" s="20">
        <v>8.5407430608996998E-2</v>
      </c>
      <c r="R574" s="20">
        <v>6.5440772176376297E-2</v>
      </c>
      <c r="S574" s="20">
        <v>0.142129432282913</v>
      </c>
      <c r="T574" s="20" t="s">
        <v>122</v>
      </c>
      <c r="U574" s="20" t="s">
        <v>122</v>
      </c>
      <c r="V574" s="20">
        <v>0.22980846649598</v>
      </c>
      <c r="W574" s="20">
        <v>0.198764156830919</v>
      </c>
      <c r="X574" s="20"/>
      <c r="Y574" s="20"/>
      <c r="Z574" s="20"/>
      <c r="AA574" s="30"/>
    </row>
    <row r="575" spans="1:27" x14ac:dyDescent="0.25">
      <c r="A575">
        <v>539</v>
      </c>
      <c r="B575" s="15">
        <v>37981</v>
      </c>
      <c r="C575" s="25">
        <f t="shared" si="24"/>
        <v>0.111800096929073</v>
      </c>
      <c r="D575" s="25">
        <f>VLOOKUP(B575,input_BB!$B$19:$K$10000,$D$35,0)</f>
        <v>1095.8900000000001</v>
      </c>
      <c r="E575" s="27">
        <f t="shared" si="25"/>
        <v>1.032143002348202E-2</v>
      </c>
      <c r="F575" s="28">
        <f>VLOOKUP(B575,viz!$B$3:$E$1863,4,0)</f>
        <v>0</v>
      </c>
      <c r="G575" s="25">
        <f t="shared" si="26"/>
        <v>8.26908900644375E-2</v>
      </c>
      <c r="I575" s="31">
        <v>37981</v>
      </c>
      <c r="J575" s="20">
        <v>0.111800096929073</v>
      </c>
      <c r="K575" s="20">
        <v>0</v>
      </c>
      <c r="L575" s="20" t="s">
        <v>122</v>
      </c>
      <c r="M575" s="20">
        <v>0.17078637782256201</v>
      </c>
      <c r="N575" s="20">
        <v>2.4935959328359299E-2</v>
      </c>
      <c r="O575" s="20">
        <v>8.26908900644375E-2</v>
      </c>
      <c r="P575" s="20" t="s">
        <v>122</v>
      </c>
      <c r="Q575" s="20">
        <v>8.5393579657464205E-2</v>
      </c>
      <c r="R575" s="20">
        <v>6.5468051697904095E-2</v>
      </c>
      <c r="S575" s="20">
        <v>0.142101757656313</v>
      </c>
      <c r="T575" s="20" t="s">
        <v>122</v>
      </c>
      <c r="U575" s="20" t="s">
        <v>122</v>
      </c>
      <c r="V575" s="20">
        <v>0.22983795198235399</v>
      </c>
      <c r="W575" s="20">
        <v>0.19878543179060601</v>
      </c>
      <c r="X575" s="20"/>
      <c r="Y575" s="20"/>
      <c r="Z575" s="20"/>
      <c r="AA575" s="30"/>
    </row>
    <row r="576" spans="1:27" x14ac:dyDescent="0.25">
      <c r="A576">
        <v>540</v>
      </c>
      <c r="B576" s="15">
        <v>37988</v>
      </c>
      <c r="C576" s="25">
        <f t="shared" si="24"/>
        <v>0.111786924302578</v>
      </c>
      <c r="D576" s="25">
        <f>VLOOKUP(B576,input_BB!$B$19:$K$10000,$D$35,0)</f>
        <v>1108.48</v>
      </c>
      <c r="E576" s="27">
        <f t="shared" si="25"/>
        <v>1.0290054011994716E-2</v>
      </c>
      <c r="F576" s="28">
        <f>VLOOKUP(B576,viz!$B$3:$E$1863,4,0)</f>
        <v>0</v>
      </c>
      <c r="G576" s="25">
        <f t="shared" si="26"/>
        <v>8.2693836519393896E-2</v>
      </c>
      <c r="I576" s="31">
        <v>37988</v>
      </c>
      <c r="J576" s="20">
        <v>0.111786924302578</v>
      </c>
      <c r="K576" s="20">
        <v>0</v>
      </c>
      <c r="L576" s="20" t="s">
        <v>122</v>
      </c>
      <c r="M576" s="20">
        <v>0.170754157917369</v>
      </c>
      <c r="N576" s="20">
        <v>2.4929161733676299E-2</v>
      </c>
      <c r="O576" s="20">
        <v>8.2693836519393896E-2</v>
      </c>
      <c r="P576" s="20" t="s">
        <v>122</v>
      </c>
      <c r="Q576" s="20">
        <v>8.5379828311355696E-2</v>
      </c>
      <c r="R576" s="20">
        <v>6.5496004076276093E-2</v>
      </c>
      <c r="S576" s="20">
        <v>0.142073255147776</v>
      </c>
      <c r="T576" s="20" t="s">
        <v>122</v>
      </c>
      <c r="U576" s="20" t="s">
        <v>122</v>
      </c>
      <c r="V576" s="20">
        <v>0.229867282635943</v>
      </c>
      <c r="W576" s="20">
        <v>0.198806473658209</v>
      </c>
      <c r="X576" s="20"/>
      <c r="Y576" s="20"/>
      <c r="Z576" s="20"/>
      <c r="AA576" s="30"/>
    </row>
    <row r="577" spans="1:27" x14ac:dyDescent="0.25">
      <c r="A577">
        <v>541</v>
      </c>
      <c r="B577" s="15">
        <v>37995</v>
      </c>
      <c r="C577" s="25">
        <f t="shared" si="24"/>
        <v>0.111773855984211</v>
      </c>
      <c r="D577" s="25">
        <f>VLOOKUP(B577,input_BB!$B$19:$K$10000,$D$35,0)</f>
        <v>1121.8599999999999</v>
      </c>
      <c r="E577" s="27">
        <f t="shared" si="25"/>
        <v>1.0258926453086211E-2</v>
      </c>
      <c r="F577" s="28">
        <f>VLOOKUP(B577,viz!$B$3:$E$1863,4,0)</f>
        <v>0</v>
      </c>
      <c r="G577" s="25">
        <f t="shared" si="26"/>
        <v>8.2696959826845703E-2</v>
      </c>
      <c r="I577" s="31">
        <v>37995</v>
      </c>
      <c r="J577" s="20">
        <v>0.111773855984211</v>
      </c>
      <c r="K577" s="20">
        <v>0</v>
      </c>
      <c r="L577" s="20" t="s">
        <v>122</v>
      </c>
      <c r="M577" s="20">
        <v>0.17072155222994301</v>
      </c>
      <c r="N577" s="20">
        <v>2.49223944114343E-2</v>
      </c>
      <c r="O577" s="20">
        <v>8.2696959826845703E-2</v>
      </c>
      <c r="P577" s="20" t="s">
        <v>122</v>
      </c>
      <c r="Q577" s="20">
        <v>8.5366000592020597E-2</v>
      </c>
      <c r="R577" s="20">
        <v>6.5523129342580894E-2</v>
      </c>
      <c r="S577" s="20">
        <v>0.142045363678687</v>
      </c>
      <c r="T577" s="20" t="s">
        <v>122</v>
      </c>
      <c r="U577" s="20" t="s">
        <v>122</v>
      </c>
      <c r="V577" s="20">
        <v>0.22989695839459001</v>
      </c>
      <c r="W577" s="20">
        <v>0.19882764152389801</v>
      </c>
      <c r="X577" s="20"/>
      <c r="Y577" s="20"/>
      <c r="Z577" s="20"/>
      <c r="AA577" s="30"/>
    </row>
    <row r="578" spans="1:27" x14ac:dyDescent="0.25">
      <c r="A578">
        <v>542</v>
      </c>
      <c r="B578" s="15">
        <v>38002</v>
      </c>
      <c r="C578" s="25">
        <f t="shared" si="24"/>
        <v>0.111760795116425</v>
      </c>
      <c r="D578" s="25">
        <f>VLOOKUP(B578,input_BB!$B$19:$K$10000,$D$35,0)</f>
        <v>1139.83</v>
      </c>
      <c r="E578" s="27">
        <f t="shared" si="25"/>
        <v>1.0227816640791528E-2</v>
      </c>
      <c r="F578" s="28">
        <f>VLOOKUP(B578,viz!$B$3:$E$1863,4,0)</f>
        <v>0</v>
      </c>
      <c r="G578" s="25">
        <f t="shared" si="26"/>
        <v>8.2699658442029006E-2</v>
      </c>
      <c r="I578" s="31">
        <v>38002</v>
      </c>
      <c r="J578" s="20">
        <v>0.111760795116425</v>
      </c>
      <c r="K578" s="20">
        <v>0</v>
      </c>
      <c r="L578" s="20" t="s">
        <v>122</v>
      </c>
      <c r="M578" s="20">
        <v>0.17068892393656099</v>
      </c>
      <c r="N578" s="20">
        <v>2.49156169824192E-2</v>
      </c>
      <c r="O578" s="20">
        <v>8.2699658442029006E-2</v>
      </c>
      <c r="P578" s="20" t="s">
        <v>122</v>
      </c>
      <c r="Q578" s="20">
        <v>8.5352201968850405E-2</v>
      </c>
      <c r="R578" s="20">
        <v>6.5550946238034202E-2</v>
      </c>
      <c r="S578" s="20">
        <v>0.14201814018301101</v>
      </c>
      <c r="T578" s="20" t="s">
        <v>122</v>
      </c>
      <c r="U578" s="20" t="s">
        <v>122</v>
      </c>
      <c r="V578" s="20">
        <v>0.22992603408114801</v>
      </c>
      <c r="W578" s="20">
        <v>0.19884847816794701</v>
      </c>
      <c r="X578" s="20"/>
      <c r="Y578" s="20"/>
      <c r="Z578" s="20"/>
      <c r="AA578" s="30"/>
    </row>
    <row r="579" spans="1:27" x14ac:dyDescent="0.25">
      <c r="A579">
        <v>543</v>
      </c>
      <c r="B579" s="15">
        <v>38009</v>
      </c>
      <c r="C579" s="25">
        <f t="shared" si="24"/>
        <v>0.111747778952122</v>
      </c>
      <c r="D579" s="25">
        <f>VLOOKUP(B579,input_BB!$B$19:$K$10000,$D$35,0)</f>
        <v>1141.55</v>
      </c>
      <c r="E579" s="27">
        <f t="shared" si="25"/>
        <v>1.0196813308172421E-2</v>
      </c>
      <c r="F579" s="28">
        <f>VLOOKUP(B579,viz!$B$3:$E$1863,4,0)</f>
        <v>0</v>
      </c>
      <c r="G579" s="25">
        <f t="shared" si="26"/>
        <v>8.2702666459990207E-2</v>
      </c>
      <c r="I579" s="31">
        <v>38009</v>
      </c>
      <c r="J579" s="20">
        <v>0.111747778952122</v>
      </c>
      <c r="K579" s="20">
        <v>0</v>
      </c>
      <c r="L579" s="20" t="s">
        <v>122</v>
      </c>
      <c r="M579" s="20">
        <v>0.170656561855967</v>
      </c>
      <c r="N579" s="20">
        <v>2.4908875576762999E-2</v>
      </c>
      <c r="O579" s="20">
        <v>8.2702666459990207E-2</v>
      </c>
      <c r="P579" s="20" t="s">
        <v>122</v>
      </c>
      <c r="Q579" s="20">
        <v>8.5338436561763806E-2</v>
      </c>
      <c r="R579" s="20">
        <v>6.5578175626882299E-2</v>
      </c>
      <c r="S579" s="20">
        <v>0.14199040370846899</v>
      </c>
      <c r="T579" s="20" t="s">
        <v>122</v>
      </c>
      <c r="U579" s="20" t="s">
        <v>122</v>
      </c>
      <c r="V579" s="20">
        <v>0.22995537719518</v>
      </c>
      <c r="W579" s="20">
        <v>0.19886950301498399</v>
      </c>
      <c r="X579" s="20"/>
      <c r="Y579" s="20"/>
      <c r="Z579" s="20"/>
      <c r="AA579" s="30"/>
    </row>
    <row r="580" spans="1:27" x14ac:dyDescent="0.25">
      <c r="A580">
        <v>544</v>
      </c>
      <c r="B580" s="15">
        <v>38016</v>
      </c>
      <c r="C580" s="25">
        <f t="shared" si="24"/>
        <v>0.111734807491302</v>
      </c>
      <c r="D580" s="25">
        <f>VLOOKUP(B580,input_BB!$B$19:$K$10000,$D$35,0)</f>
        <v>1131.1300000000001</v>
      </c>
      <c r="E580" s="27">
        <f t="shared" si="25"/>
        <v>1.0165916455228956E-2</v>
      </c>
      <c r="F580" s="28">
        <f>VLOOKUP(B580,viz!$B$3:$E$1863,4,0)</f>
        <v>0</v>
      </c>
      <c r="G580" s="25">
        <f t="shared" si="26"/>
        <v>8.2705563615259201E-2</v>
      </c>
      <c r="I580" s="31">
        <v>38016</v>
      </c>
      <c r="J580" s="20">
        <v>0.111734807491302</v>
      </c>
      <c r="K580" s="20">
        <v>0</v>
      </c>
      <c r="L580" s="20" t="s">
        <v>122</v>
      </c>
      <c r="M580" s="20">
        <v>0.170624476348233</v>
      </c>
      <c r="N580" s="20">
        <v>2.4902170471610401E-2</v>
      </c>
      <c r="O580" s="20">
        <v>8.2705563615259201E-2</v>
      </c>
      <c r="P580" s="20" t="s">
        <v>122</v>
      </c>
      <c r="Q580" s="20">
        <v>8.5324900364392803E-2</v>
      </c>
      <c r="R580" s="20">
        <v>6.5605309485570099E-2</v>
      </c>
      <c r="S580" s="20">
        <v>0.14196223468312499</v>
      </c>
      <c r="T580" s="20" t="s">
        <v>122</v>
      </c>
      <c r="U580" s="20" t="s">
        <v>122</v>
      </c>
      <c r="V580" s="20">
        <v>0.22998466040218599</v>
      </c>
      <c r="W580" s="20">
        <v>0.198890684629624</v>
      </c>
      <c r="X580" s="20"/>
      <c r="Y580" s="20"/>
      <c r="Z580" s="20"/>
      <c r="AA580" s="30"/>
    </row>
    <row r="581" spans="1:27" x14ac:dyDescent="0.25">
      <c r="A581">
        <v>545</v>
      </c>
      <c r="B581" s="15">
        <v>38023</v>
      </c>
      <c r="C581" s="25">
        <f t="shared" si="24"/>
        <v>0.111721836030483</v>
      </c>
      <c r="D581" s="25">
        <f>VLOOKUP(B581,input_BB!$B$19:$K$10000,$D$35,0)</f>
        <v>1142.76</v>
      </c>
      <c r="E581" s="27">
        <f t="shared" si="25"/>
        <v>1.0135019602287836E-2</v>
      </c>
      <c r="F581" s="28">
        <f>VLOOKUP(B581,viz!$B$3:$E$1863,4,0)</f>
        <v>0</v>
      </c>
      <c r="G581" s="25">
        <f t="shared" si="26"/>
        <v>8.2708293469535094E-2</v>
      </c>
      <c r="I581" s="31">
        <v>38023</v>
      </c>
      <c r="J581" s="20">
        <v>0.111721836030483</v>
      </c>
      <c r="K581" s="20">
        <v>0</v>
      </c>
      <c r="L581" s="20" t="s">
        <v>122</v>
      </c>
      <c r="M581" s="20">
        <v>0.170591715417892</v>
      </c>
      <c r="N581" s="20">
        <v>2.4895457339335202E-2</v>
      </c>
      <c r="O581" s="20">
        <v>8.2708293469535094E-2</v>
      </c>
      <c r="P581" s="20" t="s">
        <v>122</v>
      </c>
      <c r="Q581" s="20">
        <v>8.5311164758004404E-2</v>
      </c>
      <c r="R581" s="20">
        <v>6.5632497141589002E-2</v>
      </c>
      <c r="S581" s="20">
        <v>0.141935080104067</v>
      </c>
      <c r="T581" s="20" t="s">
        <v>122</v>
      </c>
      <c r="U581" s="20" t="s">
        <v>122</v>
      </c>
      <c r="V581" s="20">
        <v>0.23001405029264901</v>
      </c>
      <c r="W581" s="20">
        <v>0.198911741476928</v>
      </c>
      <c r="X581" s="20"/>
      <c r="Y581" s="20"/>
      <c r="Z581" s="20"/>
      <c r="AA581" s="30"/>
    </row>
    <row r="582" spans="1:27" x14ac:dyDescent="0.25">
      <c r="A582">
        <v>546</v>
      </c>
      <c r="B582" s="15">
        <v>38030</v>
      </c>
      <c r="C582" s="25">
        <f t="shared" si="24"/>
        <v>0.111708931624889</v>
      </c>
      <c r="D582" s="25">
        <f>VLOOKUP(B582,input_BB!$B$19:$K$10000,$D$35,0)</f>
        <v>1145.81</v>
      </c>
      <c r="E582" s="27">
        <f t="shared" si="25"/>
        <v>1.0104282468861352E-2</v>
      </c>
      <c r="F582" s="28">
        <f>VLOOKUP(B582,viz!$B$3:$E$1863,4,0)</f>
        <v>0</v>
      </c>
      <c r="G582" s="25">
        <f t="shared" si="26"/>
        <v>8.2711125429289198E-2</v>
      </c>
      <c r="I582" s="31">
        <v>38030</v>
      </c>
      <c r="J582" s="20">
        <v>0.111708931624889</v>
      </c>
      <c r="K582" s="20">
        <v>0</v>
      </c>
      <c r="L582" s="20" t="s">
        <v>122</v>
      </c>
      <c r="M582" s="20">
        <v>0.17055986197321399</v>
      </c>
      <c r="N582" s="20">
        <v>2.4888747891409099E-2</v>
      </c>
      <c r="O582" s="20">
        <v>8.2711125429289198E-2</v>
      </c>
      <c r="P582" s="20" t="s">
        <v>122</v>
      </c>
      <c r="Q582" s="20">
        <v>8.5297465543739501E-2</v>
      </c>
      <c r="R582" s="20">
        <v>6.56600207022357E-2</v>
      </c>
      <c r="S582" s="20">
        <v>0.14190710015635899</v>
      </c>
      <c r="T582" s="20" t="s">
        <v>122</v>
      </c>
      <c r="U582" s="20" t="s">
        <v>122</v>
      </c>
      <c r="V582" s="20">
        <v>0.230043232540665</v>
      </c>
      <c r="W582" s="20">
        <v>0.19893244576308899</v>
      </c>
      <c r="X582" s="20"/>
      <c r="Y582" s="20"/>
      <c r="Z582" s="20"/>
      <c r="AA582" s="30"/>
    </row>
    <row r="583" spans="1:27" x14ac:dyDescent="0.25">
      <c r="A583">
        <v>547</v>
      </c>
      <c r="B583" s="15">
        <v>38037</v>
      </c>
      <c r="C583" s="25">
        <f t="shared" si="24"/>
        <v>0.111696012318134</v>
      </c>
      <c r="D583" s="25">
        <f>VLOOKUP(B583,input_BB!$B$19:$K$10000,$D$35,0)</f>
        <v>1144.1099999999999</v>
      </c>
      <c r="E583" s="27">
        <f t="shared" si="25"/>
        <v>1.0073509842209664E-2</v>
      </c>
      <c r="F583" s="28">
        <f>VLOOKUP(B583,viz!$B$3:$E$1863,4,0)</f>
        <v>0</v>
      </c>
      <c r="G583" s="25">
        <f t="shared" si="26"/>
        <v>8.2714018768096295E-2</v>
      </c>
      <c r="I583" s="31">
        <v>38037</v>
      </c>
      <c r="J583" s="20">
        <v>0.111696012318134</v>
      </c>
      <c r="K583" s="20">
        <v>0</v>
      </c>
      <c r="L583" s="20" t="s">
        <v>122</v>
      </c>
      <c r="M583" s="20">
        <v>0.170527768100356</v>
      </c>
      <c r="N583" s="20">
        <v>2.48820438864393E-2</v>
      </c>
      <c r="O583" s="20">
        <v>8.2714018768096295E-2</v>
      </c>
      <c r="P583" s="20" t="s">
        <v>122</v>
      </c>
      <c r="Q583" s="20">
        <v>8.5283805265233298E-2</v>
      </c>
      <c r="R583" s="20">
        <v>6.5687479636327997E-2</v>
      </c>
      <c r="S583" s="20">
        <v>0.14187989981917901</v>
      </c>
      <c r="T583" s="20" t="s">
        <v>122</v>
      </c>
      <c r="U583" s="20" t="s">
        <v>122</v>
      </c>
      <c r="V583" s="20">
        <v>0.23007180995224499</v>
      </c>
      <c r="W583" s="20">
        <v>0.198953174572123</v>
      </c>
      <c r="X583" s="20"/>
      <c r="Y583" s="20"/>
      <c r="Z583" s="20"/>
      <c r="AA583" s="30"/>
    </row>
    <row r="584" spans="1:27" x14ac:dyDescent="0.25">
      <c r="A584">
        <v>548</v>
      </c>
      <c r="B584" s="15">
        <v>38044</v>
      </c>
      <c r="C584" s="25">
        <f t="shared" si="24"/>
        <v>0.111683160066605</v>
      </c>
      <c r="D584" s="25">
        <f>VLOOKUP(B584,input_BB!$B$19:$K$10000,$D$35,0)</f>
        <v>1144.94</v>
      </c>
      <c r="E584" s="27">
        <f t="shared" si="25"/>
        <v>1.0042896935074958E-2</v>
      </c>
      <c r="F584" s="28">
        <f>VLOOKUP(B584,viz!$B$3:$E$1863,4,0)</f>
        <v>0</v>
      </c>
      <c r="G584" s="25">
        <f t="shared" si="26"/>
        <v>8.2716765227579994E-2</v>
      </c>
      <c r="I584" s="31">
        <v>38044</v>
      </c>
      <c r="J584" s="20">
        <v>0.111683160066605</v>
      </c>
      <c r="K584" s="20">
        <v>0</v>
      </c>
      <c r="L584" s="20" t="s">
        <v>122</v>
      </c>
      <c r="M584" s="20">
        <v>0.17049565161722</v>
      </c>
      <c r="N584" s="20">
        <v>2.4875397888182899E-2</v>
      </c>
      <c r="O584" s="20">
        <v>8.2716765227579994E-2</v>
      </c>
      <c r="P584" s="20" t="s">
        <v>122</v>
      </c>
      <c r="Q584" s="20">
        <v>8.5270262146514106E-2</v>
      </c>
      <c r="R584" s="20">
        <v>6.57141353922399E-2</v>
      </c>
      <c r="S584" s="20">
        <v>0.14185256691779799</v>
      </c>
      <c r="T584" s="20" t="s">
        <v>122</v>
      </c>
      <c r="U584" s="20" t="s">
        <v>122</v>
      </c>
      <c r="V584" s="20">
        <v>0.23010111208283099</v>
      </c>
      <c r="W584" s="20">
        <v>0.19897410872763399</v>
      </c>
      <c r="X584" s="20"/>
      <c r="Y584" s="20"/>
      <c r="Z584" s="20"/>
      <c r="AA584" s="30"/>
    </row>
    <row r="585" spans="1:27" x14ac:dyDescent="0.25">
      <c r="A585">
        <v>549</v>
      </c>
      <c r="B585" s="15">
        <v>38051</v>
      </c>
      <c r="C585" s="25">
        <f t="shared" si="24"/>
        <v>0.111670337617397</v>
      </c>
      <c r="D585" s="25">
        <f>VLOOKUP(B585,input_BB!$B$19:$K$10000,$D$35,0)</f>
        <v>1156.8699999999999</v>
      </c>
      <c r="E585" s="27">
        <f t="shared" si="25"/>
        <v>1.0012355014388278E-2</v>
      </c>
      <c r="F585" s="28">
        <f>VLOOKUP(B585,viz!$B$3:$E$1863,4,0)</f>
        <v>0</v>
      </c>
      <c r="G585" s="25">
        <f t="shared" si="26"/>
        <v>8.2719469058969E-2</v>
      </c>
      <c r="I585" s="31">
        <v>38051</v>
      </c>
      <c r="J585" s="20">
        <v>0.111670337617397</v>
      </c>
      <c r="K585" s="20">
        <v>0</v>
      </c>
      <c r="L585" s="20" t="s">
        <v>122</v>
      </c>
      <c r="M585" s="20">
        <v>0.17046374945433701</v>
      </c>
      <c r="N585" s="20">
        <v>2.48687102210839E-2</v>
      </c>
      <c r="O585" s="20">
        <v>8.2719469058969E-2</v>
      </c>
      <c r="P585" s="20" t="s">
        <v>122</v>
      </c>
      <c r="Q585" s="20">
        <v>8.5256665636531906E-2</v>
      </c>
      <c r="R585" s="20">
        <v>6.5741666648975003E-2</v>
      </c>
      <c r="S585" s="20">
        <v>0.141825131957558</v>
      </c>
      <c r="T585" s="20" t="s">
        <v>122</v>
      </c>
      <c r="U585" s="20" t="s">
        <v>122</v>
      </c>
      <c r="V585" s="20">
        <v>0.230129934542845</v>
      </c>
      <c r="W585" s="20">
        <v>0.19899467247970001</v>
      </c>
      <c r="X585" s="20"/>
      <c r="Y585" s="20"/>
      <c r="Z585" s="20"/>
      <c r="AA585" s="30"/>
    </row>
    <row r="586" spans="1:27" x14ac:dyDescent="0.25">
      <c r="A586">
        <v>550</v>
      </c>
      <c r="B586" s="15">
        <v>38058</v>
      </c>
      <c r="C586" s="25">
        <f t="shared" si="24"/>
        <v>0.111657544970512</v>
      </c>
      <c r="D586" s="25">
        <f>VLOOKUP(B586,input_BB!$B$19:$K$10000,$D$35,0)</f>
        <v>1120.57</v>
      </c>
      <c r="E586" s="27">
        <f t="shared" si="25"/>
        <v>9.981884080154383E-3</v>
      </c>
      <c r="F586" s="28">
        <f>VLOOKUP(B586,viz!$B$3:$E$1863,4,0)</f>
        <v>0</v>
      </c>
      <c r="G586" s="25">
        <f t="shared" si="26"/>
        <v>8.2722390100153795E-2</v>
      </c>
      <c r="I586" s="31">
        <v>38058</v>
      </c>
      <c r="J586" s="20">
        <v>0.111657544970512</v>
      </c>
      <c r="K586" s="20">
        <v>0</v>
      </c>
      <c r="L586" s="20" t="s">
        <v>122</v>
      </c>
      <c r="M586" s="20">
        <v>0.170431830846202</v>
      </c>
      <c r="N586" s="20">
        <v>2.4862113733165901E-2</v>
      </c>
      <c r="O586" s="20">
        <v>8.2722390100153795E-2</v>
      </c>
      <c r="P586" s="20" t="s">
        <v>122</v>
      </c>
      <c r="Q586" s="20">
        <v>8.5243110107171005E-2</v>
      </c>
      <c r="R586" s="20">
        <v>6.57684873083349E-2</v>
      </c>
      <c r="S586" s="20">
        <v>0.141797563711094</v>
      </c>
      <c r="T586" s="20" t="s">
        <v>122</v>
      </c>
      <c r="U586" s="20" t="s">
        <v>122</v>
      </c>
      <c r="V586" s="20">
        <v>0.230158916002527</v>
      </c>
      <c r="W586" s="20">
        <v>0.19901558819135101</v>
      </c>
      <c r="X586" s="20"/>
      <c r="Y586" s="20"/>
      <c r="Z586" s="20"/>
      <c r="AA586" s="30"/>
    </row>
    <row r="587" spans="1:27" x14ac:dyDescent="0.25">
      <c r="A587">
        <v>551</v>
      </c>
      <c r="B587" s="15">
        <v>38065</v>
      </c>
      <c r="C587" s="25">
        <f t="shared" si="24"/>
        <v>0.111644797027111</v>
      </c>
      <c r="D587" s="25">
        <f>VLOOKUP(B587,input_BB!$B$19:$K$10000,$D$35,0)</f>
        <v>1109.78</v>
      </c>
      <c r="E587" s="27">
        <f t="shared" si="25"/>
        <v>9.9515196255984747E-3</v>
      </c>
      <c r="F587" s="28">
        <f>VLOOKUP(B587,viz!$B$3:$E$1863,4,0)</f>
        <v>0</v>
      </c>
      <c r="G587" s="25">
        <f t="shared" si="26"/>
        <v>8.2725189461620399E-2</v>
      </c>
      <c r="I587" s="31">
        <v>38065</v>
      </c>
      <c r="J587" s="20">
        <v>0.111644797027111</v>
      </c>
      <c r="K587" s="20">
        <v>0</v>
      </c>
      <c r="L587" s="20" t="s">
        <v>122</v>
      </c>
      <c r="M587" s="20">
        <v>0.17040022488527301</v>
      </c>
      <c r="N587" s="20">
        <v>2.4855456849073601E-2</v>
      </c>
      <c r="O587" s="20">
        <v>8.2725189461620399E-2</v>
      </c>
      <c r="P587" s="20" t="s">
        <v>122</v>
      </c>
      <c r="Q587" s="20">
        <v>8.52295405600762E-2</v>
      </c>
      <c r="R587" s="20">
        <v>6.5795276772480094E-2</v>
      </c>
      <c r="S587" s="20">
        <v>0.141770368551908</v>
      </c>
      <c r="T587" s="20" t="s">
        <v>122</v>
      </c>
      <c r="U587" s="20" t="s">
        <v>122</v>
      </c>
      <c r="V587" s="20">
        <v>0.23018785801504099</v>
      </c>
      <c r="W587" s="20">
        <v>0.19903608490452801</v>
      </c>
      <c r="X587" s="20"/>
      <c r="Y587" s="20"/>
      <c r="Z587" s="20"/>
      <c r="AA587" s="30"/>
    </row>
    <row r="588" spans="1:27" x14ac:dyDescent="0.25">
      <c r="A588">
        <v>552</v>
      </c>
      <c r="B588" s="15">
        <v>38072</v>
      </c>
      <c r="C588" s="25">
        <f t="shared" si="24"/>
        <v>0.11163205653428999</v>
      </c>
      <c r="D588" s="25">
        <f>VLOOKUP(B588,input_BB!$B$19:$K$10000,$D$35,0)</f>
        <v>1108.06</v>
      </c>
      <c r="E588" s="27">
        <f t="shared" si="25"/>
        <v>9.9211729176539778E-3</v>
      </c>
      <c r="F588" s="28">
        <f>VLOOKUP(B588,viz!$B$3:$E$1863,4,0)</f>
        <v>0</v>
      </c>
      <c r="G588" s="25">
        <f t="shared" si="26"/>
        <v>8.27278469371584E-2</v>
      </c>
      <c r="I588" s="31">
        <v>38072</v>
      </c>
      <c r="J588" s="20">
        <v>0.11163205653428999</v>
      </c>
      <c r="K588" s="20">
        <v>0</v>
      </c>
      <c r="L588" s="20" t="s">
        <v>122</v>
      </c>
      <c r="M588" s="20">
        <v>0.17036847200028099</v>
      </c>
      <c r="N588" s="20">
        <v>2.48488692735215E-2</v>
      </c>
      <c r="O588" s="20">
        <v>8.27278469371584E-2</v>
      </c>
      <c r="P588" s="20" t="s">
        <v>122</v>
      </c>
      <c r="Q588" s="20">
        <v>8.5216137180730706E-2</v>
      </c>
      <c r="R588" s="20">
        <v>6.5822287673361096E-2</v>
      </c>
      <c r="S588" s="20">
        <v>0.14174292845863701</v>
      </c>
      <c r="T588" s="20" t="s">
        <v>122</v>
      </c>
      <c r="U588" s="20" t="s">
        <v>122</v>
      </c>
      <c r="V588" s="20">
        <v>0.23021669796584299</v>
      </c>
      <c r="W588" s="20">
        <v>0.199056760510467</v>
      </c>
      <c r="X588" s="20"/>
      <c r="Y588" s="20"/>
      <c r="Z588" s="20"/>
      <c r="AA588" s="30"/>
    </row>
    <row r="589" spans="1:27" x14ac:dyDescent="0.25">
      <c r="A589">
        <v>553</v>
      </c>
      <c r="B589" s="15">
        <v>38079</v>
      </c>
      <c r="C589" s="25">
        <f t="shared" si="24"/>
        <v>0.111619390547276</v>
      </c>
      <c r="D589" s="25">
        <f>VLOOKUP(B589,input_BB!$B$19:$K$10000,$D$35,0)</f>
        <v>1141.81</v>
      </c>
      <c r="E589" s="27">
        <f t="shared" si="25"/>
        <v>9.8910036758402872E-3</v>
      </c>
      <c r="F589" s="28">
        <f>VLOOKUP(B589,viz!$B$3:$E$1863,4,0)</f>
        <v>0</v>
      </c>
      <c r="G589" s="25">
        <f t="shared" si="26"/>
        <v>8.2730814129095401E-2</v>
      </c>
      <c r="I589" s="31">
        <v>38079</v>
      </c>
      <c r="J589" s="20">
        <v>0.111619390547276</v>
      </c>
      <c r="K589" s="20">
        <v>0</v>
      </c>
      <c r="L589" s="20" t="s">
        <v>122</v>
      </c>
      <c r="M589" s="20">
        <v>0.17033658223095799</v>
      </c>
      <c r="N589" s="20">
        <v>2.4842252265427099E-2</v>
      </c>
      <c r="O589" s="20">
        <v>8.2730814129095401E-2</v>
      </c>
      <c r="P589" s="20" t="s">
        <v>122</v>
      </c>
      <c r="Q589" s="20">
        <v>8.5202602618560497E-2</v>
      </c>
      <c r="R589" s="20">
        <v>6.58493777601631E-2</v>
      </c>
      <c r="S589" s="20">
        <v>0.141715710119316</v>
      </c>
      <c r="T589" s="20" t="s">
        <v>122</v>
      </c>
      <c r="U589" s="20" t="s">
        <v>122</v>
      </c>
      <c r="V589" s="20">
        <v>0.230245300482393</v>
      </c>
      <c r="W589" s="20">
        <v>0.19907736039408699</v>
      </c>
      <c r="X589" s="20"/>
      <c r="Y589" s="20"/>
      <c r="Z589" s="20"/>
      <c r="AA589" s="30"/>
    </row>
    <row r="590" spans="1:27" x14ac:dyDescent="0.25">
      <c r="A590">
        <v>554</v>
      </c>
      <c r="B590" s="15">
        <v>38086</v>
      </c>
      <c r="C590" s="25">
        <f t="shared" si="24"/>
        <v>0.11160671710968</v>
      </c>
      <c r="D590" s="25">
        <f>VLOOKUP(B590,input_BB!$B$19:$K$10000,$D$35,0)</f>
        <v>1139.32</v>
      </c>
      <c r="E590" s="27">
        <f t="shared" si="25"/>
        <v>9.8608166874103922E-3</v>
      </c>
      <c r="F590" s="28">
        <f>VLOOKUP(B590,viz!$B$3:$E$1863,4,0)</f>
        <v>0</v>
      </c>
      <c r="G590" s="25">
        <f t="shared" si="26"/>
        <v>8.2733413505390693E-2</v>
      </c>
      <c r="I590" s="31">
        <v>38086</v>
      </c>
      <c r="J590" s="20">
        <v>0.11160671710968</v>
      </c>
      <c r="K590" s="20">
        <v>0</v>
      </c>
      <c r="L590" s="20" t="s">
        <v>122</v>
      </c>
      <c r="M590" s="20">
        <v>0.17030505545272301</v>
      </c>
      <c r="N590" s="20">
        <v>2.4835706134856E-2</v>
      </c>
      <c r="O590" s="20">
        <v>8.2733413505390693E-2</v>
      </c>
      <c r="P590" s="20" t="s">
        <v>122</v>
      </c>
      <c r="Q590" s="20">
        <v>8.5189230530115498E-2</v>
      </c>
      <c r="R590" s="20">
        <v>6.5875695918243202E-2</v>
      </c>
      <c r="S590" s="20">
        <v>0.14168875532341599</v>
      </c>
      <c r="T590" s="20" t="s">
        <v>122</v>
      </c>
      <c r="U590" s="20" t="s">
        <v>122</v>
      </c>
      <c r="V590" s="20">
        <v>0.23027408721269399</v>
      </c>
      <c r="W590" s="20">
        <v>0.199098055922562</v>
      </c>
      <c r="X590" s="20"/>
      <c r="Y590" s="20"/>
      <c r="Z590" s="20"/>
      <c r="AA590" s="30"/>
    </row>
    <row r="591" spans="1:27" x14ac:dyDescent="0.25">
      <c r="A591">
        <v>555</v>
      </c>
      <c r="B591" s="15">
        <v>38093</v>
      </c>
      <c r="C591" s="25">
        <f t="shared" si="24"/>
        <v>0.111594088375568</v>
      </c>
      <c r="D591" s="25">
        <f>VLOOKUP(B591,input_BB!$B$19:$K$10000,$D$35,0)</f>
        <v>1134.6099999999999</v>
      </c>
      <c r="E591" s="27">
        <f t="shared" si="25"/>
        <v>9.8307361786585182E-3</v>
      </c>
      <c r="F591" s="28">
        <f>VLOOKUP(B591,viz!$B$3:$E$1863,4,0)</f>
        <v>0</v>
      </c>
      <c r="G591" s="25">
        <f t="shared" si="26"/>
        <v>8.2736133222674493E-2</v>
      </c>
      <c r="I591" s="31">
        <v>38093</v>
      </c>
      <c r="J591" s="20">
        <v>0.111594088375568</v>
      </c>
      <c r="K591" s="20">
        <v>0</v>
      </c>
      <c r="L591" s="20" t="s">
        <v>122</v>
      </c>
      <c r="M591" s="20">
        <v>0.17027340366466201</v>
      </c>
      <c r="N591" s="20">
        <v>2.48291412541508E-2</v>
      </c>
      <c r="O591" s="20">
        <v>8.2736133222674493E-2</v>
      </c>
      <c r="P591" s="20" t="s">
        <v>122</v>
      </c>
      <c r="Q591" s="20">
        <v>8.51759107465698E-2</v>
      </c>
      <c r="R591" s="20">
        <v>6.5902430148394198E-2</v>
      </c>
      <c r="S591" s="20">
        <v>0.141661654180636</v>
      </c>
      <c r="T591" s="20" t="s">
        <v>122</v>
      </c>
      <c r="U591" s="20" t="s">
        <v>122</v>
      </c>
      <c r="V591" s="20">
        <v>0.23030275628031899</v>
      </c>
      <c r="W591" s="20">
        <v>0.19911857050259299</v>
      </c>
      <c r="X591" s="20"/>
      <c r="Y591" s="20"/>
      <c r="Z591" s="20"/>
      <c r="AA591" s="30"/>
    </row>
    <row r="592" spans="1:27" x14ac:dyDescent="0.25">
      <c r="A592">
        <v>556</v>
      </c>
      <c r="B592" s="15">
        <v>38100</v>
      </c>
      <c r="C592" s="25">
        <f t="shared" si="24"/>
        <v>0.111581526696682</v>
      </c>
      <c r="D592" s="25">
        <f>VLOOKUP(B592,input_BB!$B$19:$K$10000,$D$35,0)</f>
        <v>1140.5999999999999</v>
      </c>
      <c r="E592" s="27">
        <f t="shared" si="25"/>
        <v>9.8008153894236262E-3</v>
      </c>
      <c r="F592" s="28">
        <f>VLOOKUP(B592,viz!$B$3:$E$1863,4,0)</f>
        <v>0</v>
      </c>
      <c r="G592" s="25">
        <f t="shared" si="26"/>
        <v>8.27388231985874E-2</v>
      </c>
      <c r="I592" s="31">
        <v>38100</v>
      </c>
      <c r="J592" s="20">
        <v>0.111581526696682</v>
      </c>
      <c r="K592" s="20">
        <v>0</v>
      </c>
      <c r="L592" s="20" t="s">
        <v>122</v>
      </c>
      <c r="M592" s="20">
        <v>0.170241856218283</v>
      </c>
      <c r="N592" s="20">
        <v>2.48225673753582E-2</v>
      </c>
      <c r="O592" s="20">
        <v>8.27388231985874E-2</v>
      </c>
      <c r="P592" s="20" t="s">
        <v>122</v>
      </c>
      <c r="Q592" s="20">
        <v>8.5162417708377403E-2</v>
      </c>
      <c r="R592" s="20">
        <v>6.5929198797596997E-2</v>
      </c>
      <c r="S592" s="20">
        <v>0.14163503399024399</v>
      </c>
      <c r="T592" s="20" t="s">
        <v>122</v>
      </c>
      <c r="U592" s="20" t="s">
        <v>122</v>
      </c>
      <c r="V592" s="20">
        <v>0.23033128159815699</v>
      </c>
      <c r="W592" s="20">
        <v>0.19913882111339601</v>
      </c>
      <c r="X592" s="20"/>
      <c r="Y592" s="20"/>
      <c r="Z592" s="20"/>
      <c r="AA592" s="30"/>
    </row>
    <row r="593" spans="1:27" x14ac:dyDescent="0.25">
      <c r="A593">
        <v>557</v>
      </c>
      <c r="B593" s="15">
        <v>38107</v>
      </c>
      <c r="C593" s="25">
        <f t="shared" si="24"/>
        <v>0.111568920314312</v>
      </c>
      <c r="D593" s="25">
        <f>VLOOKUP(B593,input_BB!$B$19:$K$10000,$D$35,0)</f>
        <v>1107.31</v>
      </c>
      <c r="E593" s="27">
        <f t="shared" si="25"/>
        <v>9.7707881205107133E-3</v>
      </c>
      <c r="F593" s="28">
        <f>VLOOKUP(B593,viz!$B$3:$E$1863,4,0)</f>
        <v>0</v>
      </c>
      <c r="G593" s="25">
        <f t="shared" si="26"/>
        <v>8.2741677675028505E-2</v>
      </c>
      <c r="I593" s="31">
        <v>38107</v>
      </c>
      <c r="J593" s="20">
        <v>0.111568920314312</v>
      </c>
      <c r="K593" s="20">
        <v>0</v>
      </c>
      <c r="L593" s="20" t="s">
        <v>122</v>
      </c>
      <c r="M593" s="20">
        <v>0.17021045413158101</v>
      </c>
      <c r="N593" s="20">
        <v>2.4816038623946199E-2</v>
      </c>
      <c r="O593" s="20">
        <v>8.2741677675028505E-2</v>
      </c>
      <c r="P593" s="20" t="s">
        <v>122</v>
      </c>
      <c r="Q593" s="20">
        <v>8.5149035580718097E-2</v>
      </c>
      <c r="R593" s="20">
        <v>6.5955754574254594E-2</v>
      </c>
      <c r="S593" s="20">
        <v>0.14160775977884599</v>
      </c>
      <c r="T593" s="20" t="s">
        <v>122</v>
      </c>
      <c r="U593" s="20" t="s">
        <v>122</v>
      </c>
      <c r="V593" s="20">
        <v>0.23035991917575599</v>
      </c>
      <c r="W593" s="20">
        <v>0.19915936045987001</v>
      </c>
      <c r="X593" s="20"/>
      <c r="Y593" s="20"/>
      <c r="Z593" s="20"/>
      <c r="AA593" s="30"/>
    </row>
    <row r="594" spans="1:27" x14ac:dyDescent="0.25">
      <c r="A594">
        <v>558</v>
      </c>
      <c r="B594" s="15">
        <v>38114</v>
      </c>
      <c r="C594" s="25">
        <f t="shared" si="24"/>
        <v>0.10939384251833</v>
      </c>
      <c r="D594" s="25">
        <f>VLOOKUP(B594,input_BB!$B$19:$K$10000,$D$35,0)</f>
        <v>1098.7</v>
      </c>
      <c r="E594" s="27">
        <f t="shared" si="25"/>
        <v>4.5899484498184281E-3</v>
      </c>
      <c r="F594" s="28">
        <f>VLOOKUP(B594,viz!$B$3:$E$1863,4,0)</f>
        <v>0</v>
      </c>
      <c r="G594" s="25">
        <f t="shared" si="26"/>
        <v>3.0380550197689399E-2</v>
      </c>
      <c r="I594" s="31">
        <v>38114</v>
      </c>
      <c r="J594" s="20">
        <v>0.10939384251833</v>
      </c>
      <c r="K594" s="20">
        <v>0</v>
      </c>
      <c r="L594" s="20" t="s">
        <v>122</v>
      </c>
      <c r="M594" s="20">
        <v>0.124360194479865</v>
      </c>
      <c r="N594" s="20">
        <v>2.6631035284485901E-2</v>
      </c>
      <c r="O594" s="20">
        <v>3.0380550197689399E-2</v>
      </c>
      <c r="P594" s="20" t="s">
        <v>122</v>
      </c>
      <c r="Q594" s="20">
        <v>0.113191608338994</v>
      </c>
      <c r="R594" s="20">
        <v>7.0826850327037102E-2</v>
      </c>
      <c r="S594" s="20">
        <v>0.21661798218713399</v>
      </c>
      <c r="T594" s="20" t="s">
        <v>122</v>
      </c>
      <c r="U594" s="20" t="s">
        <v>122</v>
      </c>
      <c r="V594" s="20">
        <v>0.18264341314885199</v>
      </c>
      <c r="W594" s="20">
        <v>0.235348366035943</v>
      </c>
      <c r="X594" s="20"/>
      <c r="Y594" s="20"/>
      <c r="Z594" s="20"/>
      <c r="AA594" s="30"/>
    </row>
    <row r="595" spans="1:27" x14ac:dyDescent="0.25">
      <c r="A595">
        <v>559</v>
      </c>
      <c r="B595" s="15">
        <v>38121</v>
      </c>
      <c r="C595" s="25">
        <f t="shared" si="24"/>
        <v>0.10938318818807601</v>
      </c>
      <c r="D595" s="25">
        <f>VLOOKUP(B595,input_BB!$B$19:$K$10000,$D$35,0)</f>
        <v>1095.7</v>
      </c>
      <c r="E595" s="27">
        <f t="shared" si="25"/>
        <v>4.5645707934667823E-3</v>
      </c>
      <c r="F595" s="28">
        <f>VLOOKUP(B595,viz!$B$3:$E$1863,4,0)</f>
        <v>0</v>
      </c>
      <c r="G595" s="25">
        <f t="shared" si="26"/>
        <v>3.0382474558651201E-2</v>
      </c>
      <c r="I595" s="31">
        <v>38121</v>
      </c>
      <c r="J595" s="20">
        <v>0.10938318818807601</v>
      </c>
      <c r="K595" s="20">
        <v>0</v>
      </c>
      <c r="L595" s="20" t="s">
        <v>122</v>
      </c>
      <c r="M595" s="20">
        <v>0.124337971907039</v>
      </c>
      <c r="N595" s="20">
        <v>2.66230909841602E-2</v>
      </c>
      <c r="O595" s="20">
        <v>3.0382474558651201E-2</v>
      </c>
      <c r="P595" s="20" t="s">
        <v>122</v>
      </c>
      <c r="Q595" s="20">
        <v>0.11316271068591401</v>
      </c>
      <c r="R595" s="20">
        <v>7.0852004965067703E-2</v>
      </c>
      <c r="S595" s="20">
        <v>0.216564015672601</v>
      </c>
      <c r="T595" s="20" t="s">
        <v>122</v>
      </c>
      <c r="U595" s="20" t="s">
        <v>122</v>
      </c>
      <c r="V595" s="20">
        <v>0.18263912957653</v>
      </c>
      <c r="W595" s="20">
        <v>0.23543860165003599</v>
      </c>
      <c r="X595" s="20"/>
      <c r="Y595" s="20"/>
      <c r="Z595" s="20"/>
      <c r="AA595" s="30"/>
    </row>
    <row r="596" spans="1:27" x14ac:dyDescent="0.25">
      <c r="A596">
        <v>560</v>
      </c>
      <c r="B596" s="15">
        <v>38128</v>
      </c>
      <c r="C596" s="25">
        <f t="shared" si="24"/>
        <v>0.109372563660145</v>
      </c>
      <c r="D596" s="25">
        <f>VLOOKUP(B596,input_BB!$B$19:$K$10000,$D$35,0)</f>
        <v>1093.56</v>
      </c>
      <c r="E596" s="27">
        <f t="shared" si="25"/>
        <v>4.5392641235678889E-3</v>
      </c>
      <c r="F596" s="28">
        <f>VLOOKUP(B596,viz!$B$3:$E$1863,4,0)</f>
        <v>0</v>
      </c>
      <c r="G596" s="25">
        <f t="shared" si="26"/>
        <v>3.03843422981066E-2</v>
      </c>
      <c r="I596" s="31">
        <v>38128</v>
      </c>
      <c r="J596" s="20">
        <v>0.109372563660145</v>
      </c>
      <c r="K596" s="20">
        <v>0</v>
      </c>
      <c r="L596" s="20" t="s">
        <v>122</v>
      </c>
      <c r="M596" s="20">
        <v>0.124315514687955</v>
      </c>
      <c r="N596" s="20">
        <v>2.66151536728093E-2</v>
      </c>
      <c r="O596" s="20">
        <v>3.03843422981066E-2</v>
      </c>
      <c r="P596" s="20" t="s">
        <v>122</v>
      </c>
      <c r="Q596" s="20">
        <v>0.113133750205115</v>
      </c>
      <c r="R596" s="20">
        <v>7.0877967836346603E-2</v>
      </c>
      <c r="S596" s="20">
        <v>0.21651018097111099</v>
      </c>
      <c r="T596" s="20" t="s">
        <v>122</v>
      </c>
      <c r="U596" s="20" t="s">
        <v>122</v>
      </c>
      <c r="V596" s="20">
        <v>0.18263459702721599</v>
      </c>
      <c r="W596" s="20">
        <v>0.23552849330134101</v>
      </c>
      <c r="X596" s="20"/>
      <c r="Y596" s="20"/>
      <c r="Z596" s="20"/>
      <c r="AA596" s="30"/>
    </row>
    <row r="597" spans="1:27" x14ac:dyDescent="0.25">
      <c r="A597">
        <v>561</v>
      </c>
      <c r="B597" s="15">
        <v>38135</v>
      </c>
      <c r="C597" s="25">
        <f t="shared" si="24"/>
        <v>0.10936195403337499</v>
      </c>
      <c r="D597" s="25">
        <f>VLOOKUP(B597,input_BB!$B$19:$K$10000,$D$35,0)</f>
        <v>1120.68</v>
      </c>
      <c r="E597" s="27">
        <f t="shared" si="25"/>
        <v>4.5139929468941973E-3</v>
      </c>
      <c r="F597" s="28">
        <f>VLOOKUP(B597,viz!$B$3:$E$1863,4,0)</f>
        <v>0</v>
      </c>
      <c r="G597" s="25">
        <f t="shared" si="26"/>
        <v>3.03861659935107E-2</v>
      </c>
      <c r="I597" s="31">
        <v>38135</v>
      </c>
      <c r="J597" s="20">
        <v>0.10936195403337499</v>
      </c>
      <c r="K597" s="20">
        <v>0</v>
      </c>
      <c r="L597" s="20" t="s">
        <v>122</v>
      </c>
      <c r="M597" s="20">
        <v>0.12429257355214</v>
      </c>
      <c r="N597" s="20">
        <v>2.6607247001098198E-2</v>
      </c>
      <c r="O597" s="20">
        <v>3.03861659935107E-2</v>
      </c>
      <c r="P597" s="20" t="s">
        <v>122</v>
      </c>
      <c r="Q597" s="20">
        <v>0.113104989366911</v>
      </c>
      <c r="R597" s="20">
        <v>7.0903856920794997E-2</v>
      </c>
      <c r="S597" s="20">
        <v>0.21645666774397301</v>
      </c>
      <c r="T597" s="20" t="s">
        <v>122</v>
      </c>
      <c r="U597" s="20" t="s">
        <v>122</v>
      </c>
      <c r="V597" s="20">
        <v>0.182630172845026</v>
      </c>
      <c r="W597" s="20">
        <v>0.23561832657654599</v>
      </c>
      <c r="X597" s="20"/>
      <c r="Y597" s="20"/>
      <c r="Z597" s="20"/>
      <c r="AA597" s="30"/>
    </row>
    <row r="598" spans="1:27" x14ac:dyDescent="0.25">
      <c r="A598">
        <v>562</v>
      </c>
      <c r="B598" s="15">
        <v>38142</v>
      </c>
      <c r="C598" s="25">
        <f t="shared" si="24"/>
        <v>0.109351374208927</v>
      </c>
      <c r="D598" s="25">
        <f>VLOOKUP(B598,input_BB!$B$19:$K$10000,$D$35,0)</f>
        <v>1122.5</v>
      </c>
      <c r="E598" s="27">
        <f t="shared" si="25"/>
        <v>4.4887927566709439E-3</v>
      </c>
      <c r="F598" s="28">
        <f>VLOOKUP(B598,viz!$B$3:$E$1863,4,0)</f>
        <v>0</v>
      </c>
      <c r="G598" s="25">
        <f t="shared" si="26"/>
        <v>3.0387926678320201E-2</v>
      </c>
      <c r="I598" s="31">
        <v>38142</v>
      </c>
      <c r="J598" s="20">
        <v>0.109351374208927</v>
      </c>
      <c r="K598" s="20">
        <v>0</v>
      </c>
      <c r="L598" s="20" t="s">
        <v>122</v>
      </c>
      <c r="M598" s="20">
        <v>0.124270924126064</v>
      </c>
      <c r="N598" s="20">
        <v>2.6599342325133401E-2</v>
      </c>
      <c r="O598" s="20">
        <v>3.0387926678320201E-2</v>
      </c>
      <c r="P598" s="20" t="s">
        <v>122</v>
      </c>
      <c r="Q598" s="20">
        <v>0.113076235614535</v>
      </c>
      <c r="R598" s="20">
        <v>7.0929509439595195E-2</v>
      </c>
      <c r="S598" s="20">
        <v>0.216402589926352</v>
      </c>
      <c r="T598" s="20" t="s">
        <v>122</v>
      </c>
      <c r="U598" s="20" t="s">
        <v>122</v>
      </c>
      <c r="V598" s="20">
        <v>0.182625495322951</v>
      </c>
      <c r="W598" s="20">
        <v>0.23570797656705</v>
      </c>
      <c r="X598" s="20"/>
      <c r="Y598" s="20"/>
      <c r="Z598" s="20"/>
      <c r="AA598" s="30"/>
    </row>
    <row r="599" spans="1:27" x14ac:dyDescent="0.25">
      <c r="A599">
        <v>563</v>
      </c>
      <c r="B599" s="15">
        <v>38149</v>
      </c>
      <c r="C599" s="25">
        <f t="shared" si="24"/>
        <v>0.10934084653854401</v>
      </c>
      <c r="D599" s="25">
        <f>VLOOKUP(B599,input_BB!$B$19:$K$10000,$D$35,0)</f>
        <v>1136.47</v>
      </c>
      <c r="E599" s="27">
        <f t="shared" si="25"/>
        <v>4.4637167927394699E-3</v>
      </c>
      <c r="F599" s="28">
        <f>VLOOKUP(B599,viz!$B$3:$E$1863,4,0)</f>
        <v>0</v>
      </c>
      <c r="G599" s="25">
        <f t="shared" si="26"/>
        <v>3.0389793394054902E-2</v>
      </c>
      <c r="I599" s="31">
        <v>38149</v>
      </c>
      <c r="J599" s="20">
        <v>0.10934084653854401</v>
      </c>
      <c r="K599" s="20">
        <v>0</v>
      </c>
      <c r="L599" s="20" t="s">
        <v>122</v>
      </c>
      <c r="M599" s="20">
        <v>0.124248514304133</v>
      </c>
      <c r="N599" s="20">
        <v>2.6591463871321702E-2</v>
      </c>
      <c r="O599" s="20">
        <v>3.0389793394054902E-2</v>
      </c>
      <c r="P599" s="20" t="s">
        <v>122</v>
      </c>
      <c r="Q599" s="20">
        <v>0.113047525592577</v>
      </c>
      <c r="R599" s="20">
        <v>7.0954978014080405E-2</v>
      </c>
      <c r="S599" s="20">
        <v>0.21634935399433899</v>
      </c>
      <c r="T599" s="20" t="s">
        <v>122</v>
      </c>
      <c r="U599" s="20" t="s">
        <v>122</v>
      </c>
      <c r="V599" s="20">
        <v>0.18262107465125901</v>
      </c>
      <c r="W599" s="20">
        <v>0.235797296178235</v>
      </c>
      <c r="X599" s="20"/>
      <c r="Y599" s="20"/>
      <c r="Z599" s="20"/>
      <c r="AA599" s="30"/>
    </row>
    <row r="600" spans="1:27" x14ac:dyDescent="0.25">
      <c r="A600">
        <v>564</v>
      </c>
      <c r="B600" s="15">
        <v>38156</v>
      </c>
      <c r="C600" s="25">
        <f t="shared" si="24"/>
        <v>0.109330356121063</v>
      </c>
      <c r="D600" s="25">
        <f>VLOOKUP(B600,input_BB!$B$19:$K$10000,$D$35,0)</f>
        <v>1135.02</v>
      </c>
      <c r="E600" s="27">
        <f t="shared" si="25"/>
        <v>4.4387295618697796E-3</v>
      </c>
      <c r="F600" s="28">
        <f>VLOOKUP(B600,viz!$B$3:$E$1863,4,0)</f>
        <v>0</v>
      </c>
      <c r="G600" s="25">
        <f t="shared" si="26"/>
        <v>3.0391679776726199E-2</v>
      </c>
      <c r="I600" s="31">
        <v>38156</v>
      </c>
      <c r="J600" s="20">
        <v>0.109330356121063</v>
      </c>
      <c r="K600" s="20">
        <v>0</v>
      </c>
      <c r="L600" s="20" t="s">
        <v>122</v>
      </c>
      <c r="M600" s="20">
        <v>0.124226110379036</v>
      </c>
      <c r="N600" s="20">
        <v>2.6583614020001499E-2</v>
      </c>
      <c r="O600" s="20">
        <v>3.0391679776726199E-2</v>
      </c>
      <c r="P600" s="20" t="s">
        <v>122</v>
      </c>
      <c r="Q600" s="20">
        <v>0.113018872335392</v>
      </c>
      <c r="R600" s="20">
        <v>7.0980370547307006E-2</v>
      </c>
      <c r="S600" s="20">
        <v>0.21629616756984901</v>
      </c>
      <c r="T600" s="20" t="s">
        <v>122</v>
      </c>
      <c r="U600" s="20" t="s">
        <v>122</v>
      </c>
      <c r="V600" s="20">
        <v>0.18261658761091701</v>
      </c>
      <c r="W600" s="20">
        <v>0.23588659776077101</v>
      </c>
      <c r="X600" s="20"/>
      <c r="Y600" s="20"/>
      <c r="Z600" s="20"/>
      <c r="AA600" s="30"/>
    </row>
    <row r="601" spans="1:27" x14ac:dyDescent="0.25">
      <c r="A601">
        <v>565</v>
      </c>
      <c r="B601" s="15">
        <v>38163</v>
      </c>
      <c r="C601" s="25">
        <f t="shared" si="24"/>
        <v>0.109319858253002</v>
      </c>
      <c r="D601" s="25">
        <f>VLOOKUP(B601,input_BB!$B$19:$K$10000,$D$35,0)</f>
        <v>1134.43</v>
      </c>
      <c r="E601" s="27">
        <f t="shared" si="25"/>
        <v>4.4137245843887101E-3</v>
      </c>
      <c r="F601" s="28">
        <f>VLOOKUP(B601,viz!$B$3:$E$1863,4,0)</f>
        <v>0</v>
      </c>
      <c r="G601" s="25">
        <f t="shared" si="26"/>
        <v>3.0393222277128502E-2</v>
      </c>
      <c r="I601" s="31">
        <v>38163</v>
      </c>
      <c r="J601" s="20">
        <v>0.109319858253002</v>
      </c>
      <c r="K601" s="20">
        <v>0</v>
      </c>
      <c r="L601" s="20" t="s">
        <v>122</v>
      </c>
      <c r="M601" s="20">
        <v>0.12420400745875999</v>
      </c>
      <c r="N601" s="20">
        <v>2.65757757813995E-2</v>
      </c>
      <c r="O601" s="20">
        <v>3.0393222277128502E-2</v>
      </c>
      <c r="P601" s="20" t="s">
        <v>122</v>
      </c>
      <c r="Q601" s="20">
        <v>0.112990376019605</v>
      </c>
      <c r="R601" s="20">
        <v>7.1005888304431594E-2</v>
      </c>
      <c r="S601" s="20">
        <v>0.21624293862525501</v>
      </c>
      <c r="T601" s="20" t="s">
        <v>122</v>
      </c>
      <c r="U601" s="20" t="s">
        <v>122</v>
      </c>
      <c r="V601" s="20">
        <v>0.18261208187952899</v>
      </c>
      <c r="W601" s="20">
        <v>0.235975709653892</v>
      </c>
      <c r="X601" s="20"/>
      <c r="Y601" s="20"/>
      <c r="Z601" s="20"/>
      <c r="AA601" s="30"/>
    </row>
    <row r="602" spans="1:27" x14ac:dyDescent="0.25">
      <c r="A602">
        <v>566</v>
      </c>
      <c r="B602" s="15">
        <v>38170</v>
      </c>
      <c r="C602" s="25">
        <f t="shared" si="24"/>
        <v>0.109309412539005</v>
      </c>
      <c r="D602" s="25">
        <f>VLOOKUP(B602,input_BB!$B$19:$K$10000,$D$35,0)</f>
        <v>1125.3800000000001</v>
      </c>
      <c r="E602" s="27">
        <f t="shared" si="25"/>
        <v>4.3888438331970399E-3</v>
      </c>
      <c r="F602" s="28">
        <f>VLOOKUP(B602,viz!$B$3:$E$1863,4,0)</f>
        <v>0</v>
      </c>
      <c r="G602" s="25">
        <f t="shared" si="26"/>
        <v>3.0395360548702299E-2</v>
      </c>
      <c r="I602" s="31">
        <v>38170</v>
      </c>
      <c r="J602" s="20">
        <v>0.109309412539005</v>
      </c>
      <c r="K602" s="20">
        <v>0</v>
      </c>
      <c r="L602" s="20" t="s">
        <v>122</v>
      </c>
      <c r="M602" s="20">
        <v>0.12418134898963901</v>
      </c>
      <c r="N602" s="20">
        <v>2.6567963558929E-2</v>
      </c>
      <c r="O602" s="20">
        <v>3.0395360548702299E-2</v>
      </c>
      <c r="P602" s="20" t="s">
        <v>122</v>
      </c>
      <c r="Q602" s="20">
        <v>0.11296196002695</v>
      </c>
      <c r="R602" s="20">
        <v>7.1031066596984799E-2</v>
      </c>
      <c r="S602" s="20">
        <v>0.21618997755241401</v>
      </c>
      <c r="T602" s="20" t="s">
        <v>122</v>
      </c>
      <c r="U602" s="20" t="s">
        <v>122</v>
      </c>
      <c r="V602" s="20">
        <v>0.182607830101294</v>
      </c>
      <c r="W602" s="20">
        <v>0.236064492625086</v>
      </c>
      <c r="X602" s="20"/>
      <c r="Y602" s="20"/>
      <c r="Z602" s="20"/>
      <c r="AA602" s="30"/>
    </row>
    <row r="603" spans="1:27" x14ac:dyDescent="0.25">
      <c r="A603">
        <v>567</v>
      </c>
      <c r="B603" s="15">
        <v>38177</v>
      </c>
      <c r="C603" s="25">
        <f t="shared" si="24"/>
        <v>0.109299018979073</v>
      </c>
      <c r="D603" s="25">
        <f>VLOOKUP(B603,input_BB!$B$19:$K$10000,$D$35,0)</f>
        <v>1112.81</v>
      </c>
      <c r="E603" s="27">
        <f t="shared" si="25"/>
        <v>4.3640873082971491E-3</v>
      </c>
      <c r="F603" s="28">
        <f>VLOOKUP(B603,viz!$B$3:$E$1863,4,0)</f>
        <v>0</v>
      </c>
      <c r="G603" s="25">
        <f t="shared" si="26"/>
        <v>3.0397141593217099E-2</v>
      </c>
      <c r="I603" s="31">
        <v>38177</v>
      </c>
      <c r="J603" s="20">
        <v>0.109299018979073</v>
      </c>
      <c r="K603" s="20">
        <v>0</v>
      </c>
      <c r="L603" s="20" t="s">
        <v>122</v>
      </c>
      <c r="M603" s="20">
        <v>0.12415963255936401</v>
      </c>
      <c r="N603" s="20">
        <v>2.6560147508805702E-2</v>
      </c>
      <c r="O603" s="20">
        <v>3.0397141593217099E-2</v>
      </c>
      <c r="P603" s="20" t="s">
        <v>122</v>
      </c>
      <c r="Q603" s="20">
        <v>0.112933418210366</v>
      </c>
      <c r="R603" s="20">
        <v>7.1056361012233296E-2</v>
      </c>
      <c r="S603" s="20">
        <v>0.21613718741977</v>
      </c>
      <c r="T603" s="20" t="s">
        <v>122</v>
      </c>
      <c r="U603" s="20" t="s">
        <v>122</v>
      </c>
      <c r="V603" s="20">
        <v>0.18260304850860601</v>
      </c>
      <c r="W603" s="20">
        <v>0.23615306318763801</v>
      </c>
      <c r="X603" s="20"/>
      <c r="Y603" s="20"/>
      <c r="Z603" s="20"/>
      <c r="AA603" s="30"/>
    </row>
    <row r="604" spans="1:27" x14ac:dyDescent="0.25">
      <c r="A604">
        <v>568</v>
      </c>
      <c r="B604" s="15">
        <v>38184</v>
      </c>
      <c r="C604" s="25">
        <f t="shared" si="24"/>
        <v>0.109288617968559</v>
      </c>
      <c r="D604" s="25">
        <f>VLOOKUP(B604,input_BB!$B$19:$K$10000,$D$35,0)</f>
        <v>1101.3900000000001</v>
      </c>
      <c r="E604" s="27">
        <f t="shared" si="25"/>
        <v>4.3393130367810869E-3</v>
      </c>
      <c r="F604" s="28">
        <f>VLOOKUP(B604,viz!$B$3:$E$1863,4,0)</f>
        <v>0</v>
      </c>
      <c r="G604" s="25">
        <f t="shared" si="26"/>
        <v>3.03986384266197E-2</v>
      </c>
      <c r="I604" s="31">
        <v>38184</v>
      </c>
      <c r="J604" s="20">
        <v>0.109288617968559</v>
      </c>
      <c r="K604" s="20">
        <v>0</v>
      </c>
      <c r="L604" s="20" t="s">
        <v>122</v>
      </c>
      <c r="M604" s="20">
        <v>0.12413749910720601</v>
      </c>
      <c r="N604" s="20">
        <v>2.6552351216780401E-2</v>
      </c>
      <c r="O604" s="20">
        <v>3.03986384266197E-2</v>
      </c>
      <c r="P604" s="20" t="s">
        <v>122</v>
      </c>
      <c r="Q604" s="20">
        <v>0.112905048563435</v>
      </c>
      <c r="R604" s="20">
        <v>7.1081723500990096E-2</v>
      </c>
      <c r="S604" s="20">
        <v>0.21608441000401199</v>
      </c>
      <c r="T604" s="20" t="s">
        <v>122</v>
      </c>
      <c r="U604" s="20" t="s">
        <v>122</v>
      </c>
      <c r="V604" s="20">
        <v>0.182598781421729</v>
      </c>
      <c r="W604" s="20">
        <v>0.23624154775922701</v>
      </c>
      <c r="X604" s="20"/>
      <c r="Y604" s="20"/>
      <c r="Z604" s="20"/>
      <c r="AA604" s="30"/>
    </row>
    <row r="605" spans="1:27" x14ac:dyDescent="0.25">
      <c r="A605">
        <v>569</v>
      </c>
      <c r="B605" s="15">
        <v>38191</v>
      </c>
      <c r="C605" s="25">
        <f t="shared" si="24"/>
        <v>0.109278246760368</v>
      </c>
      <c r="D605" s="25">
        <f>VLOOKUP(B605,input_BB!$B$19:$K$10000,$D$35,0)</f>
        <v>1086.2</v>
      </c>
      <c r="E605" s="27">
        <f t="shared" si="25"/>
        <v>4.31460975171781E-3</v>
      </c>
      <c r="F605" s="28">
        <f>VLOOKUP(B605,viz!$B$3:$E$1863,4,0)</f>
        <v>0</v>
      </c>
      <c r="G605" s="25">
        <f t="shared" si="26"/>
        <v>3.0400570675087901E-2</v>
      </c>
      <c r="I605" s="31">
        <v>38191</v>
      </c>
      <c r="J605" s="20">
        <v>0.109278246760368</v>
      </c>
      <c r="K605" s="20">
        <v>0</v>
      </c>
      <c r="L605" s="20" t="s">
        <v>122</v>
      </c>
      <c r="M605" s="20">
        <v>0.124115476843059</v>
      </c>
      <c r="N605" s="20">
        <v>2.65445814335033E-2</v>
      </c>
      <c r="O605" s="20">
        <v>3.0400570675087901E-2</v>
      </c>
      <c r="P605" s="20" t="s">
        <v>122</v>
      </c>
      <c r="Q605" s="20">
        <v>0.11287665244172999</v>
      </c>
      <c r="R605" s="20">
        <v>7.1107157102185403E-2</v>
      </c>
      <c r="S605" s="20">
        <v>0.21603143544605299</v>
      </c>
      <c r="T605" s="20" t="s">
        <v>122</v>
      </c>
      <c r="U605" s="20" t="s">
        <v>122</v>
      </c>
      <c r="V605" s="20">
        <v>0.182594191212748</v>
      </c>
      <c r="W605" s="20">
        <v>0.236329934845633</v>
      </c>
      <c r="X605" s="20"/>
      <c r="Y605" s="20"/>
      <c r="Z605" s="20"/>
      <c r="AA605" s="30"/>
    </row>
    <row r="606" spans="1:27" x14ac:dyDescent="0.25">
      <c r="A606">
        <v>570</v>
      </c>
      <c r="B606" s="15">
        <v>38198</v>
      </c>
      <c r="C606" s="25">
        <f t="shared" si="24"/>
        <v>0.10926791280508</v>
      </c>
      <c r="D606" s="25">
        <f>VLOOKUP(B606,input_BB!$B$19:$K$10000,$D$35,0)</f>
        <v>1101.72</v>
      </c>
      <c r="E606" s="27">
        <f t="shared" si="25"/>
        <v>4.289995199718729E-3</v>
      </c>
      <c r="F606" s="28">
        <f>VLOOKUP(B606,viz!$B$3:$E$1863,4,0)</f>
        <v>0</v>
      </c>
      <c r="G606" s="25">
        <f t="shared" si="26"/>
        <v>3.0402341875111798E-2</v>
      </c>
      <c r="I606" s="31">
        <v>38198</v>
      </c>
      <c r="J606" s="20">
        <v>0.10926791280508</v>
      </c>
      <c r="K606" s="20">
        <v>0</v>
      </c>
      <c r="L606" s="20" t="s">
        <v>122</v>
      </c>
      <c r="M606" s="20">
        <v>0.124093495709362</v>
      </c>
      <c r="N606" s="20">
        <v>2.6536833362108499E-2</v>
      </c>
      <c r="O606" s="20">
        <v>3.0402341875111798E-2</v>
      </c>
      <c r="P606" s="20" t="s">
        <v>122</v>
      </c>
      <c r="Q606" s="20">
        <v>0.112848482120563</v>
      </c>
      <c r="R606" s="20">
        <v>7.1132406706130705E-2</v>
      </c>
      <c r="S606" s="20">
        <v>0.215978549176889</v>
      </c>
      <c r="T606" s="20" t="s">
        <v>122</v>
      </c>
      <c r="U606" s="20" t="s">
        <v>122</v>
      </c>
      <c r="V606" s="20">
        <v>0.18258984949542301</v>
      </c>
      <c r="W606" s="20">
        <v>0.23641804155441201</v>
      </c>
      <c r="X606" s="20"/>
      <c r="Y606" s="20"/>
      <c r="Z606" s="20"/>
      <c r="AA606" s="30"/>
    </row>
    <row r="607" spans="1:27" x14ac:dyDescent="0.25">
      <c r="A607">
        <v>571</v>
      </c>
      <c r="B607" s="15">
        <v>38205</v>
      </c>
      <c r="C607" s="25">
        <f t="shared" si="24"/>
        <v>0.10925760865211499</v>
      </c>
      <c r="D607" s="25">
        <f>VLOOKUP(B607,input_BB!$B$19:$K$10000,$D$35,0)</f>
        <v>1063.97</v>
      </c>
      <c r="E607" s="27">
        <f t="shared" si="25"/>
        <v>4.2654516341724333E-3</v>
      </c>
      <c r="F607" s="28">
        <f>VLOOKUP(B607,viz!$B$3:$E$1863,4,0)</f>
        <v>0</v>
      </c>
      <c r="G607" s="25">
        <f t="shared" si="26"/>
        <v>3.0404167856430801E-2</v>
      </c>
      <c r="I607" s="31">
        <v>38205</v>
      </c>
      <c r="J607" s="20">
        <v>0.10925760865211499</v>
      </c>
      <c r="K607" s="20">
        <v>0</v>
      </c>
      <c r="L607" s="20" t="s">
        <v>122</v>
      </c>
      <c r="M607" s="20">
        <v>0.124071065393605</v>
      </c>
      <c r="N607" s="20">
        <v>2.6529102595416899E-2</v>
      </c>
      <c r="O607" s="20">
        <v>3.0404167856430801E-2</v>
      </c>
      <c r="P607" s="20" t="s">
        <v>122</v>
      </c>
      <c r="Q607" s="20">
        <v>0.11282031390745199</v>
      </c>
      <c r="R607" s="20">
        <v>7.1157434838575104E-2</v>
      </c>
      <c r="S607" s="20">
        <v>0.215926727820968</v>
      </c>
      <c r="T607" s="20" t="s">
        <v>122</v>
      </c>
      <c r="U607" s="20" t="s">
        <v>122</v>
      </c>
      <c r="V607" s="20">
        <v>0.182585135092828</v>
      </c>
      <c r="W607" s="20">
        <v>0.23650605249472501</v>
      </c>
      <c r="X607" s="20"/>
      <c r="Y607" s="20"/>
      <c r="Z607" s="20"/>
      <c r="AA607" s="30"/>
    </row>
    <row r="608" spans="1:27" x14ac:dyDescent="0.25">
      <c r="A608">
        <v>572</v>
      </c>
      <c r="B608" s="15">
        <v>38212</v>
      </c>
      <c r="C608" s="25">
        <f t="shared" si="24"/>
        <v>0.109247334301472</v>
      </c>
      <c r="D608" s="25">
        <f>VLOOKUP(B608,input_BB!$B$19:$K$10000,$D$35,0)</f>
        <v>1064.8</v>
      </c>
      <c r="E608" s="27">
        <f t="shared" si="25"/>
        <v>4.2409790550765759E-3</v>
      </c>
      <c r="F608" s="28">
        <f>VLOOKUP(B608,viz!$B$3:$E$1863,4,0)</f>
        <v>0</v>
      </c>
      <c r="G608" s="25">
        <f t="shared" si="26"/>
        <v>3.04060744410901E-2</v>
      </c>
      <c r="I608" s="31">
        <v>38212</v>
      </c>
      <c r="J608" s="20">
        <v>0.109247334301472</v>
      </c>
      <c r="K608" s="20">
        <v>0</v>
      </c>
      <c r="L608" s="20" t="s">
        <v>122</v>
      </c>
      <c r="M608" s="20">
        <v>0.124049406712291</v>
      </c>
      <c r="N608" s="20">
        <v>2.65213877939935E-2</v>
      </c>
      <c r="O608" s="20">
        <v>3.04060744410901E-2</v>
      </c>
      <c r="P608" s="20" t="s">
        <v>122</v>
      </c>
      <c r="Q608" s="20">
        <v>0.112792240966147</v>
      </c>
      <c r="R608" s="20">
        <v>7.1181999635672094E-2</v>
      </c>
      <c r="S608" s="20">
        <v>0.21587467145087499</v>
      </c>
      <c r="T608" s="20" t="s">
        <v>122</v>
      </c>
      <c r="U608" s="20" t="s">
        <v>122</v>
      </c>
      <c r="V608" s="20">
        <v>0.18258049735753501</v>
      </c>
      <c r="W608" s="20">
        <v>0.236593721642396</v>
      </c>
      <c r="X608" s="20"/>
      <c r="Y608" s="20"/>
      <c r="Z608" s="20"/>
      <c r="AA608" s="30"/>
    </row>
    <row r="609" spans="1:27" x14ac:dyDescent="0.25">
      <c r="A609">
        <v>573</v>
      </c>
      <c r="B609" s="15">
        <v>38219</v>
      </c>
      <c r="C609" s="25">
        <f t="shared" si="24"/>
        <v>0.109237104654312</v>
      </c>
      <c r="D609" s="25">
        <f>VLOOKUP(B609,input_BB!$B$19:$K$10000,$D$35,0)</f>
        <v>1098.3499999999999</v>
      </c>
      <c r="E609" s="27">
        <f t="shared" si="25"/>
        <v>4.2166129556562935E-3</v>
      </c>
      <c r="F609" s="28">
        <f>VLOOKUP(B609,viz!$B$3:$E$1863,4,0)</f>
        <v>0</v>
      </c>
      <c r="G609" s="25">
        <f t="shared" si="26"/>
        <v>3.0407673612407399E-2</v>
      </c>
      <c r="I609" s="31">
        <v>38219</v>
      </c>
      <c r="J609" s="20">
        <v>0.109237104654312</v>
      </c>
      <c r="K609" s="20">
        <v>0</v>
      </c>
      <c r="L609" s="20" t="s">
        <v>122</v>
      </c>
      <c r="M609" s="20">
        <v>0.124027353558764</v>
      </c>
      <c r="N609" s="20">
        <v>2.65137025622235E-2</v>
      </c>
      <c r="O609" s="20">
        <v>3.0407673612407399E-2</v>
      </c>
      <c r="P609" s="20" t="s">
        <v>122</v>
      </c>
      <c r="Q609" s="20">
        <v>0.11276419082273299</v>
      </c>
      <c r="R609" s="20">
        <v>7.1207442469760199E-2</v>
      </c>
      <c r="S609" s="20">
        <v>0.215821863345531</v>
      </c>
      <c r="T609" s="20" t="s">
        <v>122</v>
      </c>
      <c r="U609" s="20" t="s">
        <v>122</v>
      </c>
      <c r="V609" s="20">
        <v>0.18257633898794301</v>
      </c>
      <c r="W609" s="20">
        <v>0.23668143464063801</v>
      </c>
      <c r="X609" s="20"/>
      <c r="Y609" s="20"/>
      <c r="Z609" s="20"/>
      <c r="AA609" s="30"/>
    </row>
    <row r="610" spans="1:27" x14ac:dyDescent="0.25">
      <c r="A610">
        <v>574</v>
      </c>
      <c r="B610" s="15">
        <v>38226</v>
      </c>
      <c r="C610" s="25">
        <f t="shared" si="24"/>
        <v>0.109226875007153</v>
      </c>
      <c r="D610" s="25">
        <f>VLOOKUP(B610,input_BB!$B$19:$K$10000,$D$35,0)</f>
        <v>1107.77</v>
      </c>
      <c r="E610" s="27">
        <f t="shared" si="25"/>
        <v>4.1922468562384232E-3</v>
      </c>
      <c r="F610" s="28">
        <f>VLOOKUP(B610,viz!$B$3:$E$1863,4,0)</f>
        <v>0</v>
      </c>
      <c r="G610" s="25">
        <f t="shared" si="26"/>
        <v>3.0409567564931898E-2</v>
      </c>
      <c r="I610" s="31">
        <v>38226</v>
      </c>
      <c r="J610" s="20">
        <v>0.109226875007153</v>
      </c>
      <c r="K610" s="20">
        <v>0</v>
      </c>
      <c r="L610" s="20" t="s">
        <v>122</v>
      </c>
      <c r="M610" s="20">
        <v>0.124005520548623</v>
      </c>
      <c r="N610" s="20">
        <v>2.65060098158727E-2</v>
      </c>
      <c r="O610" s="20">
        <v>3.0409567564931898E-2</v>
      </c>
      <c r="P610" s="20" t="s">
        <v>122</v>
      </c>
      <c r="Q610" s="20">
        <v>0.1127361811579</v>
      </c>
      <c r="R610" s="20">
        <v>7.1232498201412295E-2</v>
      </c>
      <c r="S610" s="20">
        <v>0.21577000238476299</v>
      </c>
      <c r="T610" s="20" t="s">
        <v>122</v>
      </c>
      <c r="U610" s="20" t="s">
        <v>122</v>
      </c>
      <c r="V610" s="20">
        <v>0.18257151038654301</v>
      </c>
      <c r="W610" s="20">
        <v>0.236768709939954</v>
      </c>
      <c r="X610" s="20"/>
      <c r="Y610" s="20"/>
      <c r="Z610" s="20"/>
      <c r="AA610" s="30"/>
    </row>
    <row r="611" spans="1:27" x14ac:dyDescent="0.25">
      <c r="A611">
        <v>575</v>
      </c>
      <c r="B611" s="15">
        <v>38233</v>
      </c>
      <c r="C611" s="25">
        <f t="shared" si="24"/>
        <v>0.10921669006347701</v>
      </c>
      <c r="D611" s="25">
        <f>VLOOKUP(B611,input_BB!$B$19:$K$10000,$D$35,0)</f>
        <v>1113.6300000000001</v>
      </c>
      <c r="E611" s="27">
        <f t="shared" si="25"/>
        <v>4.1679872364961618E-3</v>
      </c>
      <c r="F611" s="28">
        <f>VLOOKUP(B611,viz!$B$3:$E$1863,4,0)</f>
        <v>0</v>
      </c>
      <c r="G611" s="25">
        <f t="shared" si="26"/>
        <v>3.0411072583805598E-2</v>
      </c>
      <c r="I611" s="31">
        <v>38233</v>
      </c>
      <c r="J611" s="20">
        <v>0.10921669006347701</v>
      </c>
      <c r="K611" s="20">
        <v>0</v>
      </c>
      <c r="L611" s="20" t="s">
        <v>122</v>
      </c>
      <c r="M611" s="20">
        <v>0.123983916100979</v>
      </c>
      <c r="N611" s="20">
        <v>2.6498366439063399E-2</v>
      </c>
      <c r="O611" s="20">
        <v>3.0411072583805598E-2</v>
      </c>
      <c r="P611" s="20" t="s">
        <v>122</v>
      </c>
      <c r="Q611" s="20">
        <v>0.11270828344178201</v>
      </c>
      <c r="R611" s="20">
        <v>7.1257374427731807E-2</v>
      </c>
      <c r="S611" s="20">
        <v>0.21571775943677099</v>
      </c>
      <c r="T611" s="20" t="s">
        <v>122</v>
      </c>
      <c r="U611" s="20" t="s">
        <v>122</v>
      </c>
      <c r="V611" s="20">
        <v>0.182567171097298</v>
      </c>
      <c r="W611" s="20">
        <v>0.23685605647256899</v>
      </c>
      <c r="X611" s="20"/>
      <c r="Y611" s="20"/>
      <c r="Z611" s="20"/>
      <c r="AA611" s="30"/>
    </row>
    <row r="612" spans="1:27" x14ac:dyDescent="0.25">
      <c r="A612">
        <v>576</v>
      </c>
      <c r="B612" s="15">
        <v>38240</v>
      </c>
      <c r="C612" s="25">
        <f t="shared" si="24"/>
        <v>0.109206534922123</v>
      </c>
      <c r="D612" s="25">
        <f>VLOOKUP(B612,input_BB!$B$19:$K$10000,$D$35,0)</f>
        <v>1123.92</v>
      </c>
      <c r="E612" s="27">
        <f t="shared" si="25"/>
        <v>4.1437986032042719E-3</v>
      </c>
      <c r="F612" s="28">
        <f>VLOOKUP(B612,viz!$B$3:$E$1863,4,0)</f>
        <v>0</v>
      </c>
      <c r="G612" s="25">
        <f t="shared" si="26"/>
        <v>3.0412964653537999E-2</v>
      </c>
      <c r="I612" s="31">
        <v>38240</v>
      </c>
      <c r="J612" s="20">
        <v>0.109206534922123</v>
      </c>
      <c r="K612" s="20">
        <v>0</v>
      </c>
      <c r="L612" s="20" t="s">
        <v>122</v>
      </c>
      <c r="M612" s="20">
        <v>0.123962480194617</v>
      </c>
      <c r="N612" s="20">
        <v>2.6490707687156601E-2</v>
      </c>
      <c r="O612" s="20">
        <v>3.0412964653537999E-2</v>
      </c>
      <c r="P612" s="20" t="s">
        <v>122</v>
      </c>
      <c r="Q612" s="20">
        <v>0.11268039553838</v>
      </c>
      <c r="R612" s="20">
        <v>7.1281634051866397E-2</v>
      </c>
      <c r="S612" s="20">
        <v>0.215666376881441</v>
      </c>
      <c r="T612" s="20" t="s">
        <v>122</v>
      </c>
      <c r="U612" s="20" t="s">
        <v>122</v>
      </c>
      <c r="V612" s="20">
        <v>0.182562385779799</v>
      </c>
      <c r="W612" s="20">
        <v>0.236943055213202</v>
      </c>
      <c r="X612" s="20"/>
      <c r="Y612" s="20"/>
      <c r="Z612" s="20"/>
      <c r="AA612" s="30"/>
    </row>
    <row r="613" spans="1:27" x14ac:dyDescent="0.25">
      <c r="A613">
        <v>577</v>
      </c>
      <c r="B613" s="15">
        <v>38247</v>
      </c>
      <c r="C613" s="25">
        <f t="shared" si="24"/>
        <v>0.109196402132511</v>
      </c>
      <c r="D613" s="25">
        <f>VLOOKUP(B613,input_BB!$B$19:$K$10000,$D$35,0)</f>
        <v>1128.55</v>
      </c>
      <c r="E613" s="27">
        <f t="shared" si="25"/>
        <v>4.1196632097514081E-3</v>
      </c>
      <c r="F613" s="28">
        <f>VLOOKUP(B613,viz!$B$3:$E$1863,4,0)</f>
        <v>0</v>
      </c>
      <c r="G613" s="25">
        <f t="shared" si="26"/>
        <v>3.0414537228809199E-2</v>
      </c>
      <c r="I613" s="31">
        <v>38247</v>
      </c>
      <c r="J613" s="20">
        <v>0.109196402132511</v>
      </c>
      <c r="K613" s="20">
        <v>0</v>
      </c>
      <c r="L613" s="20" t="s">
        <v>122</v>
      </c>
      <c r="M613" s="20">
        <v>0.12394078795512201</v>
      </c>
      <c r="N613" s="20">
        <v>2.64830759957091E-2</v>
      </c>
      <c r="O613" s="20">
        <v>3.0414537228809199E-2</v>
      </c>
      <c r="P613" s="20" t="s">
        <v>122</v>
      </c>
      <c r="Q613" s="20">
        <v>0.11265255871094</v>
      </c>
      <c r="R613" s="20">
        <v>7.1306707756133597E-2</v>
      </c>
      <c r="S613" s="20">
        <v>0.215614472626108</v>
      </c>
      <c r="T613" s="20" t="s">
        <v>122</v>
      </c>
      <c r="U613" s="20" t="s">
        <v>122</v>
      </c>
      <c r="V613" s="20">
        <v>0.18255804870790199</v>
      </c>
      <c r="W613" s="20">
        <v>0.237029811019276</v>
      </c>
      <c r="X613" s="20"/>
      <c r="Y613" s="20"/>
      <c r="Z613" s="20"/>
      <c r="AA613" s="30"/>
    </row>
    <row r="614" spans="1:27" x14ac:dyDescent="0.25">
      <c r="A614">
        <v>578</v>
      </c>
      <c r="B614" s="15">
        <v>38254</v>
      </c>
      <c r="C614" s="25">
        <f t="shared" ref="C614:C677" si="27">J614</f>
        <v>0.109186291694641</v>
      </c>
      <c r="D614" s="25">
        <f>VLOOKUP(B614,input_BB!$B$19:$K$10000,$D$35,0)</f>
        <v>1110.1099999999999</v>
      </c>
      <c r="E614" s="27">
        <f t="shared" ref="E614:E677" si="28">(C614-$E$34)/$E$36</f>
        <v>4.0955810561375391E-3</v>
      </c>
      <c r="F614" s="28">
        <f>VLOOKUP(B614,viz!$B$3:$E$1863,4,0)</f>
        <v>0</v>
      </c>
      <c r="G614" s="25">
        <f t="shared" ref="G614:G677" si="29">VLOOKUP(B614,$I$37:$AA$5000,$G$34,0)</f>
        <v>3.0416448689225498E-2</v>
      </c>
      <c r="I614" s="31">
        <v>38254</v>
      </c>
      <c r="J614" s="20">
        <v>0.109186291694641</v>
      </c>
      <c r="K614" s="20">
        <v>0</v>
      </c>
      <c r="L614" s="20" t="s">
        <v>122</v>
      </c>
      <c r="M614" s="20">
        <v>0.123918937629781</v>
      </c>
      <c r="N614" s="20">
        <v>2.6475470262154601E-2</v>
      </c>
      <c r="O614" s="20">
        <v>3.0416448689225498E-2</v>
      </c>
      <c r="P614" s="20" t="s">
        <v>122</v>
      </c>
      <c r="Q614" s="20">
        <v>0.112624792098341</v>
      </c>
      <c r="R614" s="20">
        <v>7.1331188246879298E-2</v>
      </c>
      <c r="S614" s="20">
        <v>0.215562817023329</v>
      </c>
      <c r="T614" s="20" t="s">
        <v>122</v>
      </c>
      <c r="U614" s="20" t="s">
        <v>122</v>
      </c>
      <c r="V614" s="20">
        <v>0.18255368698772201</v>
      </c>
      <c r="W614" s="20">
        <v>0.23711665906256801</v>
      </c>
      <c r="X614" s="20"/>
      <c r="Y614" s="20"/>
      <c r="Z614" s="20"/>
      <c r="AA614" s="30"/>
    </row>
    <row r="615" spans="1:27" x14ac:dyDescent="0.25">
      <c r="A615">
        <v>579</v>
      </c>
      <c r="B615" s="15">
        <v>38261</v>
      </c>
      <c r="C615" s="25">
        <f t="shared" si="27"/>
        <v>0.109176218509674</v>
      </c>
      <c r="D615" s="25">
        <f>VLOOKUP(B615,input_BB!$B$19:$K$10000,$D$35,0)</f>
        <v>1131.5</v>
      </c>
      <c r="E615" s="27">
        <f t="shared" si="28"/>
        <v>4.071587635587866E-3</v>
      </c>
      <c r="F615" s="28">
        <f>VLOOKUP(B615,viz!$B$3:$E$1863,4,0)</f>
        <v>0</v>
      </c>
      <c r="G615" s="25">
        <f t="shared" si="29"/>
        <v>3.0418032521091199E-2</v>
      </c>
      <c r="I615" s="31">
        <v>38261</v>
      </c>
      <c r="J615" s="20">
        <v>0.109176218509674</v>
      </c>
      <c r="K615" s="20">
        <v>0</v>
      </c>
      <c r="L615" s="20" t="s">
        <v>122</v>
      </c>
      <c r="M615" s="20">
        <v>0.12389728772415901</v>
      </c>
      <c r="N615" s="20">
        <v>2.6467875929422999E-2</v>
      </c>
      <c r="O615" s="20">
        <v>3.0418032521091199E-2</v>
      </c>
      <c r="P615" s="20" t="s">
        <v>122</v>
      </c>
      <c r="Q615" s="20">
        <v>0.11259710676425801</v>
      </c>
      <c r="R615" s="20">
        <v>7.1356229442056301E-2</v>
      </c>
      <c r="S615" s="20">
        <v>0.21551139044783901</v>
      </c>
      <c r="T615" s="20" t="s">
        <v>122</v>
      </c>
      <c r="U615" s="20" t="s">
        <v>122</v>
      </c>
      <c r="V615" s="20">
        <v>0.182548945913101</v>
      </c>
      <c r="W615" s="20">
        <v>0.23720313125807199</v>
      </c>
      <c r="X615" s="20"/>
      <c r="Y615" s="20"/>
      <c r="Z615" s="20"/>
      <c r="AA615" s="30"/>
    </row>
    <row r="616" spans="1:27" x14ac:dyDescent="0.25">
      <c r="A616">
        <v>580</v>
      </c>
      <c r="B616" s="15">
        <v>38268</v>
      </c>
      <c r="C616" s="25">
        <f t="shared" si="27"/>
        <v>0.10916618257761</v>
      </c>
      <c r="D616" s="25">
        <f>VLOOKUP(B616,input_BB!$B$19:$K$10000,$D$35,0)</f>
        <v>1122.1400000000001</v>
      </c>
      <c r="E616" s="27">
        <f t="shared" si="28"/>
        <v>4.0476829481023904E-3</v>
      </c>
      <c r="F616" s="28">
        <f>VLOOKUP(B616,viz!$B$3:$E$1863,4,0)</f>
        <v>0</v>
      </c>
      <c r="G616" s="25">
        <f t="shared" si="29"/>
        <v>3.04200584242721E-2</v>
      </c>
      <c r="I616" s="31">
        <v>38268</v>
      </c>
      <c r="J616" s="20">
        <v>0.10916618257761</v>
      </c>
      <c r="K616" s="20">
        <v>0</v>
      </c>
      <c r="L616" s="20" t="s">
        <v>122</v>
      </c>
      <c r="M616" s="20">
        <v>0.123875691780938</v>
      </c>
      <c r="N616" s="20">
        <v>2.6460317404469001E-2</v>
      </c>
      <c r="O616" s="20">
        <v>3.04200584242721E-2</v>
      </c>
      <c r="P616" s="20" t="s">
        <v>122</v>
      </c>
      <c r="Q616" s="20">
        <v>0.11256957900143399</v>
      </c>
      <c r="R616" s="20">
        <v>7.1380436239733405E-2</v>
      </c>
      <c r="S616" s="20">
        <v>0.21545974236280999</v>
      </c>
      <c r="T616" s="20" t="s">
        <v>122</v>
      </c>
      <c r="U616" s="20" t="s">
        <v>122</v>
      </c>
      <c r="V616" s="20">
        <v>0.182544690473563</v>
      </c>
      <c r="W616" s="20">
        <v>0.23728948431277999</v>
      </c>
      <c r="X616" s="20"/>
      <c r="Y616" s="20"/>
      <c r="Z616" s="20"/>
      <c r="AA616" s="30"/>
    </row>
    <row r="617" spans="1:27" x14ac:dyDescent="0.25">
      <c r="A617">
        <v>581</v>
      </c>
      <c r="B617" s="15">
        <v>38275</v>
      </c>
      <c r="C617" s="25">
        <f t="shared" si="27"/>
        <v>0.109156146645546</v>
      </c>
      <c r="D617" s="25">
        <f>VLOOKUP(B617,input_BB!$B$19:$K$10000,$D$35,0)</f>
        <v>1108.2</v>
      </c>
      <c r="E617" s="27">
        <f t="shared" si="28"/>
        <v>4.0237782606169139E-3</v>
      </c>
      <c r="F617" s="28">
        <f>VLOOKUP(B617,viz!$B$3:$E$1863,4,0)</f>
        <v>0</v>
      </c>
      <c r="G617" s="25">
        <f t="shared" si="29"/>
        <v>3.0421646670969998E-2</v>
      </c>
      <c r="I617" s="31">
        <v>38275</v>
      </c>
      <c r="J617" s="20">
        <v>0.109156146645546</v>
      </c>
      <c r="K617" s="20">
        <v>0</v>
      </c>
      <c r="L617" s="20" t="s">
        <v>122</v>
      </c>
      <c r="M617" s="20">
        <v>0.12385443118682</v>
      </c>
      <c r="N617" s="20">
        <v>2.6452749836156898E-2</v>
      </c>
      <c r="O617" s="20">
        <v>3.0421646670969998E-2</v>
      </c>
      <c r="P617" s="20" t="s">
        <v>122</v>
      </c>
      <c r="Q617" s="20">
        <v>0.11254200770631501</v>
      </c>
      <c r="R617" s="20">
        <v>7.1405043535863799E-2</v>
      </c>
      <c r="S617" s="20">
        <v>0.21540876942149301</v>
      </c>
      <c r="T617" s="20" t="s">
        <v>122</v>
      </c>
      <c r="U617" s="20" t="s">
        <v>122</v>
      </c>
      <c r="V617" s="20">
        <v>0.182539897495439</v>
      </c>
      <c r="W617" s="20">
        <v>0.237375454146943</v>
      </c>
      <c r="X617" s="20"/>
      <c r="Y617" s="20"/>
      <c r="Z617" s="20"/>
      <c r="AA617" s="30"/>
    </row>
    <row r="618" spans="1:27" x14ac:dyDescent="0.25">
      <c r="A618">
        <v>582</v>
      </c>
      <c r="B618" s="15">
        <v>38282</v>
      </c>
      <c r="C618" s="25">
        <f t="shared" si="27"/>
        <v>0.109146147966385</v>
      </c>
      <c r="D618" s="25">
        <f>VLOOKUP(B618,input_BB!$B$19:$K$10000,$D$35,0)</f>
        <v>1095.73</v>
      </c>
      <c r="E618" s="27">
        <f t="shared" si="28"/>
        <v>3.9999623061956332E-3</v>
      </c>
      <c r="F618" s="28">
        <f>VLOOKUP(B618,viz!$B$3:$E$1863,4,0)</f>
        <v>0</v>
      </c>
      <c r="G618" s="25">
        <f t="shared" si="29"/>
        <v>3.0423563516372099E-2</v>
      </c>
      <c r="I618" s="31">
        <v>38282</v>
      </c>
      <c r="J618" s="20">
        <v>0.109146147966385</v>
      </c>
      <c r="K618" s="20">
        <v>0</v>
      </c>
      <c r="L618" s="20" t="s">
        <v>122</v>
      </c>
      <c r="M618" s="20">
        <v>0.12383329247118</v>
      </c>
      <c r="N618" s="20">
        <v>2.64452019006363E-2</v>
      </c>
      <c r="O618" s="20">
        <v>3.0423563516372099E-2</v>
      </c>
      <c r="P618" s="20" t="s">
        <v>122</v>
      </c>
      <c r="Q618" s="20">
        <v>0.112514500527387</v>
      </c>
      <c r="R618" s="20">
        <v>7.1429450336311304E-2</v>
      </c>
      <c r="S618" s="20">
        <v>0.21535724571912701</v>
      </c>
      <c r="T618" s="20" t="s">
        <v>122</v>
      </c>
      <c r="U618" s="20" t="s">
        <v>122</v>
      </c>
      <c r="V618" s="20">
        <v>0.18253538976970801</v>
      </c>
      <c r="W618" s="20">
        <v>0.23746135575927901</v>
      </c>
      <c r="X618" s="20"/>
      <c r="Y618" s="20"/>
      <c r="Z618" s="20"/>
      <c r="AA618" s="30"/>
    </row>
    <row r="619" spans="1:27" x14ac:dyDescent="0.25">
      <c r="A619">
        <v>583</v>
      </c>
      <c r="B619" s="15">
        <v>38289</v>
      </c>
      <c r="C619" s="25">
        <f t="shared" si="27"/>
        <v>0.10913618654012699</v>
      </c>
      <c r="D619" s="25">
        <f>VLOOKUP(B619,input_BB!$B$19:$K$10000,$D$35,0)</f>
        <v>1130.2</v>
      </c>
      <c r="E619" s="27">
        <f t="shared" si="28"/>
        <v>3.9762350848385501E-3</v>
      </c>
      <c r="F619" s="28">
        <f>VLOOKUP(B619,viz!$B$3:$E$1863,4,0)</f>
        <v>0</v>
      </c>
      <c r="G619" s="25">
        <f t="shared" si="29"/>
        <v>3.0425029169739298E-2</v>
      </c>
      <c r="I619" s="31">
        <v>38289</v>
      </c>
      <c r="J619" s="20">
        <v>0.10913618654012699</v>
      </c>
      <c r="K619" s="20">
        <v>0</v>
      </c>
      <c r="L619" s="20" t="s">
        <v>122</v>
      </c>
      <c r="M619" s="20">
        <v>0.123811479290583</v>
      </c>
      <c r="N619" s="20">
        <v>2.64377061970891E-2</v>
      </c>
      <c r="O619" s="20">
        <v>3.0425029169739298E-2</v>
      </c>
      <c r="P619" s="20" t="s">
        <v>122</v>
      </c>
      <c r="Q619" s="20">
        <v>0.112487148588489</v>
      </c>
      <c r="R619" s="20">
        <v>7.1453819154577297E-2</v>
      </c>
      <c r="S619" s="20">
        <v>0.21530627955246301</v>
      </c>
      <c r="T619" s="20" t="s">
        <v>122</v>
      </c>
      <c r="U619" s="20" t="s">
        <v>122</v>
      </c>
      <c r="V619" s="20">
        <v>0.18253087829981099</v>
      </c>
      <c r="W619" s="20">
        <v>0.23754765974724801</v>
      </c>
      <c r="X619" s="20"/>
      <c r="Y619" s="20"/>
      <c r="Z619" s="20"/>
      <c r="AA619" s="30"/>
    </row>
    <row r="620" spans="1:27" x14ac:dyDescent="0.25">
      <c r="A620">
        <v>584</v>
      </c>
      <c r="B620" s="15">
        <v>38296</v>
      </c>
      <c r="C620" s="25">
        <f t="shared" si="27"/>
        <v>0.10912624001503</v>
      </c>
      <c r="D620" s="25">
        <f>VLOOKUP(B620,input_BB!$B$19:$K$10000,$D$35,0)</f>
        <v>1166.17</v>
      </c>
      <c r="E620" s="27">
        <f t="shared" si="28"/>
        <v>3.9525433567067017E-3</v>
      </c>
      <c r="F620" s="28">
        <f>VLOOKUP(B620,viz!$B$3:$E$1863,4,0)</f>
        <v>0</v>
      </c>
      <c r="G620" s="25">
        <f t="shared" si="29"/>
        <v>3.0426921092029002E-2</v>
      </c>
      <c r="I620" s="31">
        <v>38296</v>
      </c>
      <c r="J620" s="20">
        <v>0.10912624001503</v>
      </c>
      <c r="K620" s="20">
        <v>0</v>
      </c>
      <c r="L620" s="20" t="s">
        <v>122</v>
      </c>
      <c r="M620" s="20">
        <v>0.123790644654498</v>
      </c>
      <c r="N620" s="20">
        <v>2.6430159868081098E-2</v>
      </c>
      <c r="O620" s="20">
        <v>3.0426921092029002E-2</v>
      </c>
      <c r="P620" s="20" t="s">
        <v>122</v>
      </c>
      <c r="Q620" s="20">
        <v>0.11245963918084199</v>
      </c>
      <c r="R620" s="20">
        <v>7.14781678313582E-2</v>
      </c>
      <c r="S620" s="20">
        <v>0.21525538297246799</v>
      </c>
      <c r="T620" s="20" t="s">
        <v>122</v>
      </c>
      <c r="U620" s="20" t="s">
        <v>122</v>
      </c>
      <c r="V620" s="20">
        <v>0.18252612921279801</v>
      </c>
      <c r="W620" s="20">
        <v>0.23763295518792599</v>
      </c>
      <c r="X620" s="20"/>
      <c r="Y620" s="20"/>
      <c r="Z620" s="20"/>
      <c r="AA620" s="30"/>
    </row>
    <row r="621" spans="1:27" x14ac:dyDescent="0.25">
      <c r="A621">
        <v>585</v>
      </c>
      <c r="B621" s="15">
        <v>38303</v>
      </c>
      <c r="C621" s="25">
        <f t="shared" si="27"/>
        <v>0.109116323292255</v>
      </c>
      <c r="D621" s="25">
        <f>VLOOKUP(B621,input_BB!$B$19:$K$10000,$D$35,0)</f>
        <v>1184.17</v>
      </c>
      <c r="E621" s="27">
        <f t="shared" si="28"/>
        <v>3.9289226150252266E-3</v>
      </c>
      <c r="F621" s="28">
        <f>VLOOKUP(B621,viz!$B$3:$E$1863,4,0)</f>
        <v>0</v>
      </c>
      <c r="G621" s="25">
        <f t="shared" si="29"/>
        <v>3.0428715541582899E-2</v>
      </c>
      <c r="I621" s="31">
        <v>38303</v>
      </c>
      <c r="J621" s="20">
        <v>0.109116323292255</v>
      </c>
      <c r="K621" s="20">
        <v>0</v>
      </c>
      <c r="L621" s="20" t="s">
        <v>122</v>
      </c>
      <c r="M621" s="20">
        <v>0.123769020867951</v>
      </c>
      <c r="N621" s="20">
        <v>2.6422694254490599E-2</v>
      </c>
      <c r="O621" s="20">
        <v>3.0428715541582899E-2</v>
      </c>
      <c r="P621" s="20" t="s">
        <v>122</v>
      </c>
      <c r="Q621" s="20">
        <v>0.112432369758361</v>
      </c>
      <c r="R621" s="20">
        <v>7.1502416885782599E-2</v>
      </c>
      <c r="S621" s="20">
        <v>0.21520469092375999</v>
      </c>
      <c r="T621" s="20" t="s">
        <v>122</v>
      </c>
      <c r="U621" s="20" t="s">
        <v>122</v>
      </c>
      <c r="V621" s="20">
        <v>0.18252161676428999</v>
      </c>
      <c r="W621" s="20">
        <v>0.23771847500378199</v>
      </c>
      <c r="X621" s="20"/>
      <c r="Y621" s="20"/>
      <c r="Z621" s="20"/>
      <c r="AA621" s="30"/>
    </row>
    <row r="622" spans="1:27" x14ac:dyDescent="0.25">
      <c r="A622">
        <v>586</v>
      </c>
      <c r="B622" s="15">
        <v>38310</v>
      </c>
      <c r="C622" s="25">
        <f t="shared" si="27"/>
        <v>0.14360693097114599</v>
      </c>
      <c r="D622" s="25">
        <f>VLOOKUP(B622,input_BB!$B$19:$K$10000,$D$35,0)</f>
        <v>1170.3399999999999</v>
      </c>
      <c r="E622" s="27">
        <f t="shared" si="28"/>
        <v>8.6082447817284774E-2</v>
      </c>
      <c r="F622" s="28">
        <f>VLOOKUP(B622,viz!$B$3:$E$1863,4,0)</f>
        <v>0</v>
      </c>
      <c r="G622" s="25">
        <f t="shared" si="29"/>
        <v>3.0430332663722401E-2</v>
      </c>
      <c r="I622" s="31">
        <v>38310</v>
      </c>
      <c r="J622" s="20">
        <v>0.14360693097114599</v>
      </c>
      <c r="K622" s="20">
        <v>0</v>
      </c>
      <c r="L622" s="20" t="s">
        <v>122</v>
      </c>
      <c r="M622" s="20">
        <v>0.123747808263307</v>
      </c>
      <c r="N622" s="20">
        <v>2.64152022295298E-2</v>
      </c>
      <c r="O622" s="20">
        <v>3.0430332663722401E-2</v>
      </c>
      <c r="P622" s="20" t="s">
        <v>122</v>
      </c>
      <c r="Q622" s="20">
        <v>0.112405023428364</v>
      </c>
      <c r="R622" s="20">
        <v>7.1527004044550604E-2</v>
      </c>
      <c r="S622" s="20">
        <v>0.21515395923990899</v>
      </c>
      <c r="T622" s="20" t="s">
        <v>122</v>
      </c>
      <c r="U622" s="20" t="s">
        <v>122</v>
      </c>
      <c r="V622" s="20">
        <v>0.18251704638601099</v>
      </c>
      <c r="W622" s="20">
        <v>0.23780362374460601</v>
      </c>
      <c r="X622" s="20"/>
      <c r="Y622" s="20"/>
      <c r="Z622" s="20"/>
      <c r="AA622" s="30"/>
    </row>
    <row r="623" spans="1:27" x14ac:dyDescent="0.25">
      <c r="A623">
        <v>587</v>
      </c>
      <c r="B623" s="15">
        <v>38317</v>
      </c>
      <c r="C623" s="25">
        <f t="shared" si="27"/>
        <v>0.14359745383262601</v>
      </c>
      <c r="D623" s="25">
        <f>VLOOKUP(B623,input_BB!$B$19:$K$10000,$D$35,0)</f>
        <v>1182.6500000000001</v>
      </c>
      <c r="E623" s="27">
        <f t="shared" si="28"/>
        <v>8.6059874125759953E-2</v>
      </c>
      <c r="F623" s="28">
        <f>VLOOKUP(B623,viz!$B$3:$E$1863,4,0)</f>
        <v>0</v>
      </c>
      <c r="G623" s="25">
        <f t="shared" si="29"/>
        <v>3.0432191149616102E-2</v>
      </c>
      <c r="I623" s="31">
        <v>38317</v>
      </c>
      <c r="J623" s="20">
        <v>0.14359745383262601</v>
      </c>
      <c r="K623" s="20">
        <v>0</v>
      </c>
      <c r="L623" s="20" t="s">
        <v>122</v>
      </c>
      <c r="M623" s="20">
        <v>0.123726707590169</v>
      </c>
      <c r="N623" s="20">
        <v>2.64077677030716E-2</v>
      </c>
      <c r="O623" s="20">
        <v>3.0432191149616102E-2</v>
      </c>
      <c r="P623" s="20" t="s">
        <v>122</v>
      </c>
      <c r="Q623" s="20">
        <v>0.112377920760385</v>
      </c>
      <c r="R623" s="20">
        <v>7.1550981921340795E-2</v>
      </c>
      <c r="S623" s="20">
        <v>0.21510311659933901</v>
      </c>
      <c r="T623" s="20" t="s">
        <v>122</v>
      </c>
      <c r="U623" s="20" t="s">
        <v>122</v>
      </c>
      <c r="V623" s="20">
        <v>0.18251247424715999</v>
      </c>
      <c r="W623" s="20">
        <v>0.237888840028918</v>
      </c>
      <c r="X623" s="20"/>
      <c r="Y623" s="20"/>
      <c r="Z623" s="20"/>
      <c r="AA623" s="30"/>
    </row>
    <row r="624" spans="1:27" x14ac:dyDescent="0.25">
      <c r="A624">
        <v>588</v>
      </c>
      <c r="B624" s="15">
        <v>38324</v>
      </c>
      <c r="C624" s="25">
        <f t="shared" si="27"/>
        <v>0.143588006496429</v>
      </c>
      <c r="D624" s="25">
        <f>VLOOKUP(B624,input_BB!$B$19:$K$10000,$D$35,0)</f>
        <v>1191.17</v>
      </c>
      <c r="E624" s="27">
        <f t="shared" si="28"/>
        <v>8.6037371420687861E-2</v>
      </c>
      <c r="F624" s="28">
        <f>VLOOKUP(B624,viz!$B$3:$E$1863,4,0)</f>
        <v>0</v>
      </c>
      <c r="G624" s="25">
        <f t="shared" si="29"/>
        <v>3.0433546561521099E-2</v>
      </c>
      <c r="I624" s="31">
        <v>38324</v>
      </c>
      <c r="J624" s="20">
        <v>0.143588006496429</v>
      </c>
      <c r="K624" s="20">
        <v>0</v>
      </c>
      <c r="L624" s="20" t="s">
        <v>122</v>
      </c>
      <c r="M624" s="20">
        <v>0.123705987934845</v>
      </c>
      <c r="N624" s="20">
        <v>2.6400306672215001E-2</v>
      </c>
      <c r="O624" s="20">
        <v>3.0433546561521099E-2</v>
      </c>
      <c r="P624" s="20" t="s">
        <v>122</v>
      </c>
      <c r="Q624" s="20">
        <v>0.11235064524728</v>
      </c>
      <c r="R624" s="20">
        <v>7.1575498476497995E-2</v>
      </c>
      <c r="S624" s="20">
        <v>0.215052938197832</v>
      </c>
      <c r="T624" s="20" t="s">
        <v>122</v>
      </c>
      <c r="U624" s="20" t="s">
        <v>122</v>
      </c>
      <c r="V624" s="20">
        <v>0.18250749688589399</v>
      </c>
      <c r="W624" s="20">
        <v>0.237973580023915</v>
      </c>
      <c r="X624" s="20"/>
      <c r="Y624" s="20"/>
      <c r="Z624" s="20"/>
      <c r="AA624" s="30"/>
    </row>
    <row r="625" spans="1:27" x14ac:dyDescent="0.25">
      <c r="A625">
        <v>589</v>
      </c>
      <c r="B625" s="15">
        <v>38331</v>
      </c>
      <c r="C625" s="25">
        <f t="shared" si="27"/>
        <v>0.14357858896255499</v>
      </c>
      <c r="D625" s="25">
        <f>VLOOKUP(B625,input_BB!$B$19:$K$10000,$D$35,0)</f>
        <v>1188</v>
      </c>
      <c r="E625" s="27">
        <f t="shared" si="28"/>
        <v>8.6014939702068555E-2</v>
      </c>
      <c r="F625" s="28">
        <f>VLOOKUP(B625,viz!$B$3:$E$1863,4,0)</f>
        <v>0</v>
      </c>
      <c r="G625" s="25">
        <f t="shared" si="29"/>
        <v>3.04353687782229E-2</v>
      </c>
      <c r="I625" s="31">
        <v>38331</v>
      </c>
      <c r="J625" s="20">
        <v>0.14357858896255499</v>
      </c>
      <c r="K625" s="20">
        <v>0</v>
      </c>
      <c r="L625" s="20" t="s">
        <v>122</v>
      </c>
      <c r="M625" s="20">
        <v>0.12368427594100199</v>
      </c>
      <c r="N625" s="20">
        <v>2.63928922290214E-2</v>
      </c>
      <c r="O625" s="20">
        <v>3.04353687782229E-2</v>
      </c>
      <c r="P625" s="20" t="s">
        <v>122</v>
      </c>
      <c r="Q625" s="20">
        <v>0.112323734184706</v>
      </c>
      <c r="R625" s="20">
        <v>7.15992382236363E-2</v>
      </c>
      <c r="S625" s="20">
        <v>0.215002633701945</v>
      </c>
      <c r="T625" s="20" t="s">
        <v>122</v>
      </c>
      <c r="U625" s="20" t="s">
        <v>122</v>
      </c>
      <c r="V625" s="20">
        <v>0.182503310780294</v>
      </c>
      <c r="W625" s="20">
        <v>0.238058546161173</v>
      </c>
      <c r="X625" s="20"/>
      <c r="Y625" s="20"/>
      <c r="Z625" s="20"/>
      <c r="AA625" s="30"/>
    </row>
    <row r="626" spans="1:27" x14ac:dyDescent="0.25">
      <c r="A626">
        <v>590</v>
      </c>
      <c r="B626" s="15">
        <v>38338</v>
      </c>
      <c r="C626" s="25">
        <f t="shared" si="27"/>
        <v>0.14281085133552601</v>
      </c>
      <c r="D626" s="25">
        <f>VLOOKUP(B626,input_BB!$B$19:$K$10000,$D$35,0)</f>
        <v>1194.22</v>
      </c>
      <c r="E626" s="27">
        <f t="shared" si="28"/>
        <v>8.4186257729339811E-2</v>
      </c>
      <c r="F626" s="28">
        <f>VLOOKUP(B626,viz!$B$3:$E$1863,4,0)</f>
        <v>0</v>
      </c>
      <c r="G626" s="25">
        <f t="shared" si="29"/>
        <v>3.05056173105114E-2</v>
      </c>
      <c r="I626" s="31">
        <v>38338</v>
      </c>
      <c r="J626" s="20">
        <v>0.14281085133552601</v>
      </c>
      <c r="K626" s="20">
        <v>0</v>
      </c>
      <c r="L626" s="20" t="s">
        <v>122</v>
      </c>
      <c r="M626" s="20">
        <v>0.12400450512071599</v>
      </c>
      <c r="N626" s="20">
        <v>2.6501056712529801E-2</v>
      </c>
      <c r="O626" s="20">
        <v>3.05056173105114E-2</v>
      </c>
      <c r="P626" s="20" t="s">
        <v>122</v>
      </c>
      <c r="Q626" s="20">
        <v>0.11266323211211</v>
      </c>
      <c r="R626" s="20">
        <v>7.1920991406958096E-2</v>
      </c>
      <c r="S626" s="20">
        <v>0.21555529986611699</v>
      </c>
      <c r="T626" s="20" t="s">
        <v>122</v>
      </c>
      <c r="U626" s="20" t="s">
        <v>122</v>
      </c>
      <c r="V626" s="20">
        <v>0.179525562864466</v>
      </c>
      <c r="W626" s="20">
        <v>0.23932373460659101</v>
      </c>
      <c r="X626" s="20"/>
      <c r="Y626" s="20"/>
      <c r="Z626" s="20"/>
      <c r="AA626" s="30"/>
    </row>
    <row r="627" spans="1:27" x14ac:dyDescent="0.25">
      <c r="A627">
        <v>591</v>
      </c>
      <c r="B627" s="15">
        <v>38345</v>
      </c>
      <c r="C627" s="25">
        <f t="shared" si="27"/>
        <v>0.14207370579242701</v>
      </c>
      <c r="D627" s="25">
        <f>VLOOKUP(B627,input_BB!$B$19:$K$10000,$D$35,0)</f>
        <v>1210.1300000000001</v>
      </c>
      <c r="E627" s="27">
        <f t="shared" si="28"/>
        <v>8.2430443348899624E-2</v>
      </c>
      <c r="F627" s="28">
        <f>VLOOKUP(B627,viz!$B$3:$E$1863,4,0)</f>
        <v>0</v>
      </c>
      <c r="G627" s="25">
        <f t="shared" si="29"/>
        <v>3.0573462212068699E-2</v>
      </c>
      <c r="I627" s="31">
        <v>38345</v>
      </c>
      <c r="J627" s="20">
        <v>0.14207370579242701</v>
      </c>
      <c r="K627" s="20">
        <v>0</v>
      </c>
      <c r="L627" s="20" t="s">
        <v>122</v>
      </c>
      <c r="M627" s="20">
        <v>0.124313887039253</v>
      </c>
      <c r="N627" s="20">
        <v>2.6605581044970301E-2</v>
      </c>
      <c r="O627" s="20">
        <v>3.0573462212068699E-2</v>
      </c>
      <c r="P627" s="20" t="s">
        <v>122</v>
      </c>
      <c r="Q627" s="20">
        <v>0.112990961559104</v>
      </c>
      <c r="R627" s="20">
        <v>7.2232558698433105E-2</v>
      </c>
      <c r="S627" s="20">
        <v>0.21608897430417601</v>
      </c>
      <c r="T627" s="20" t="s">
        <v>122</v>
      </c>
      <c r="U627" s="20" t="s">
        <v>122</v>
      </c>
      <c r="V627" s="20">
        <v>0.176643490687662</v>
      </c>
      <c r="W627" s="20">
        <v>0.24055108445433199</v>
      </c>
      <c r="X627" s="20"/>
      <c r="Y627" s="20"/>
      <c r="Z627" s="20"/>
      <c r="AA627" s="30"/>
    </row>
    <row r="628" spans="1:27" x14ac:dyDescent="0.25">
      <c r="A628">
        <v>592</v>
      </c>
      <c r="B628" s="15">
        <v>38352</v>
      </c>
      <c r="C628" s="25">
        <f t="shared" si="27"/>
        <v>0.116996712982655</v>
      </c>
      <c r="D628" s="25">
        <f>VLOOKUP(B628,input_BB!$B$19:$K$10000,$D$35,0)</f>
        <v>1211.92</v>
      </c>
      <c r="E628" s="27">
        <f t="shared" si="28"/>
        <v>2.2699302048789942E-2</v>
      </c>
      <c r="F628" s="28">
        <f>VLOOKUP(B628,viz!$B$3:$E$1863,4,0)</f>
        <v>0</v>
      </c>
      <c r="G628" s="25">
        <f t="shared" si="29"/>
        <v>3.1077225080402601E-2</v>
      </c>
      <c r="I628" s="31">
        <v>38352</v>
      </c>
      <c r="J628" s="20">
        <v>0.116996712982655</v>
      </c>
      <c r="K628" s="20">
        <v>0</v>
      </c>
      <c r="L628" s="20" t="s">
        <v>122</v>
      </c>
      <c r="M628" s="20">
        <v>0.126529434038749</v>
      </c>
      <c r="N628" s="20">
        <v>2.90749244031605E-2</v>
      </c>
      <c r="O628" s="20">
        <v>3.1077225080402601E-2</v>
      </c>
      <c r="P628" s="20" t="s">
        <v>122</v>
      </c>
      <c r="Q628" s="20">
        <v>0.10250401224371899</v>
      </c>
      <c r="R628" s="20">
        <v>0.14124245033452701</v>
      </c>
      <c r="S628" s="20">
        <v>0.22981402024650899</v>
      </c>
      <c r="T628" s="20" t="s">
        <v>122</v>
      </c>
      <c r="U628" s="20" t="s">
        <v>122</v>
      </c>
      <c r="V628" s="20">
        <v>0.10846715005092</v>
      </c>
      <c r="W628" s="20">
        <v>0.23129078360201299</v>
      </c>
      <c r="X628" s="20"/>
      <c r="Y628" s="20"/>
      <c r="Z628" s="20"/>
      <c r="AA628" s="30"/>
    </row>
    <row r="629" spans="1:27" x14ac:dyDescent="0.25">
      <c r="A629">
        <v>593</v>
      </c>
      <c r="B629" s="15">
        <v>38359</v>
      </c>
      <c r="C629" s="25">
        <f t="shared" si="27"/>
        <v>0.116938754916191</v>
      </c>
      <c r="D629" s="25">
        <f>VLOOKUP(B629,input_BB!$B$19:$K$10000,$D$35,0)</f>
        <v>1186.19</v>
      </c>
      <c r="E629" s="27">
        <f t="shared" si="28"/>
        <v>2.2561251147563334E-2</v>
      </c>
      <c r="F629" s="28">
        <f>VLOOKUP(B629,viz!$B$3:$E$1863,4,0)</f>
        <v>0</v>
      </c>
      <c r="G629" s="25">
        <f t="shared" si="29"/>
        <v>3.10830533216311E-2</v>
      </c>
      <c r="I629" s="31">
        <v>38359</v>
      </c>
      <c r="J629" s="20">
        <v>0.116938754916191</v>
      </c>
      <c r="K629" s="20">
        <v>0</v>
      </c>
      <c r="L629" s="20" t="s">
        <v>122</v>
      </c>
      <c r="M629" s="20">
        <v>0.12653461383039999</v>
      </c>
      <c r="N629" s="20">
        <v>2.9076393525241901E-2</v>
      </c>
      <c r="O629" s="20">
        <v>3.10830533216311E-2</v>
      </c>
      <c r="P629" s="20" t="s">
        <v>122</v>
      </c>
      <c r="Q629" s="20">
        <v>0.10250563410666499</v>
      </c>
      <c r="R629" s="20">
        <v>0.14141634859767599</v>
      </c>
      <c r="S629" s="20">
        <v>0.22981218739407999</v>
      </c>
      <c r="T629" s="20" t="s">
        <v>122</v>
      </c>
      <c r="U629" s="20" t="s">
        <v>122</v>
      </c>
      <c r="V629" s="20">
        <v>0.108080741495614</v>
      </c>
      <c r="W629" s="20">
        <v>0.23149102772869201</v>
      </c>
      <c r="X629" s="20"/>
      <c r="Y629" s="20"/>
      <c r="Z629" s="20"/>
      <c r="AA629" s="30"/>
    </row>
    <row r="630" spans="1:27" x14ac:dyDescent="0.25">
      <c r="A630">
        <v>594</v>
      </c>
      <c r="B630" s="15">
        <v>38366</v>
      </c>
      <c r="C630" s="25">
        <f t="shared" si="27"/>
        <v>0.116881318390369</v>
      </c>
      <c r="D630" s="25">
        <f>VLOOKUP(B630,input_BB!$B$19:$K$10000,$D$35,0)</f>
        <v>1184.52</v>
      </c>
      <c r="E630" s="27">
        <f t="shared" si="28"/>
        <v>2.2424442509235511E-2</v>
      </c>
      <c r="F630" s="28">
        <f>VLOOKUP(B630,viz!$B$3:$E$1863,4,0)</f>
        <v>0</v>
      </c>
      <c r="G630" s="25">
        <f t="shared" si="29"/>
        <v>3.1089219397703701E-2</v>
      </c>
      <c r="I630" s="31">
        <v>38366</v>
      </c>
      <c r="J630" s="20">
        <v>0.116881318390369</v>
      </c>
      <c r="K630" s="20">
        <v>0</v>
      </c>
      <c r="L630" s="20" t="s">
        <v>122</v>
      </c>
      <c r="M630" s="20">
        <v>0.12653897261183999</v>
      </c>
      <c r="N630" s="20">
        <v>2.90777700504498E-2</v>
      </c>
      <c r="O630" s="20">
        <v>3.1089219397703701E-2</v>
      </c>
      <c r="P630" s="20" t="s">
        <v>122</v>
      </c>
      <c r="Q630" s="20">
        <v>0.102507134201811</v>
      </c>
      <c r="R630" s="20">
        <v>0.141588079348381</v>
      </c>
      <c r="S630" s="20">
        <v>0.22981098171165301</v>
      </c>
      <c r="T630" s="20" t="s">
        <v>122</v>
      </c>
      <c r="U630" s="20" t="s">
        <v>122</v>
      </c>
      <c r="V630" s="20">
        <v>0.107697933201433</v>
      </c>
      <c r="W630" s="20">
        <v>0.23168990947672799</v>
      </c>
      <c r="X630" s="20"/>
      <c r="Y630" s="20"/>
      <c r="Z630" s="20"/>
      <c r="AA630" s="30"/>
    </row>
    <row r="631" spans="1:27" x14ac:dyDescent="0.25">
      <c r="A631">
        <v>595</v>
      </c>
      <c r="B631" s="15">
        <v>38373</v>
      </c>
      <c r="C631" s="25">
        <f t="shared" si="27"/>
        <v>0.116824388504028</v>
      </c>
      <c r="D631" s="25">
        <f>VLOOKUP(B631,input_BB!$B$19:$K$10000,$D$35,0)</f>
        <v>1167.8699999999999</v>
      </c>
      <c r="E631" s="27">
        <f t="shared" si="28"/>
        <v>2.2288840640581297E-2</v>
      </c>
      <c r="F631" s="28">
        <f>VLOOKUP(B631,viz!$B$3:$E$1863,4,0)</f>
        <v>0</v>
      </c>
      <c r="G631" s="25">
        <f t="shared" si="29"/>
        <v>3.1095048028618399E-2</v>
      </c>
      <c r="I631" s="31">
        <v>38373</v>
      </c>
      <c r="J631" s="20">
        <v>0.116824388504028</v>
      </c>
      <c r="K631" s="20">
        <v>0</v>
      </c>
      <c r="L631" s="20" t="s">
        <v>122</v>
      </c>
      <c r="M631" s="20">
        <v>0.12654317346343499</v>
      </c>
      <c r="N631" s="20">
        <v>2.9079089743961398E-2</v>
      </c>
      <c r="O631" s="20">
        <v>3.1095048028618399E-2</v>
      </c>
      <c r="P631" s="20" t="s">
        <v>122</v>
      </c>
      <c r="Q631" s="20">
        <v>0.10250834230420799</v>
      </c>
      <c r="R631" s="20">
        <v>0.14175906598121699</v>
      </c>
      <c r="S631" s="20">
        <v>0.229808669957654</v>
      </c>
      <c r="T631" s="20" t="s">
        <v>122</v>
      </c>
      <c r="U631" s="20" t="s">
        <v>122</v>
      </c>
      <c r="V631" s="20">
        <v>0.10731900551282</v>
      </c>
      <c r="W631" s="20">
        <v>0.231887605008087</v>
      </c>
      <c r="X631" s="20"/>
      <c r="Y631" s="20"/>
      <c r="Z631" s="20"/>
      <c r="AA631" s="30"/>
    </row>
    <row r="632" spans="1:27" x14ac:dyDescent="0.25">
      <c r="A632">
        <v>596</v>
      </c>
      <c r="B632" s="15">
        <v>38380</v>
      </c>
      <c r="C632" s="25">
        <f t="shared" si="27"/>
        <v>0.11676799505949</v>
      </c>
      <c r="D632" s="25">
        <f>VLOOKUP(B632,input_BB!$B$19:$K$10000,$D$35,0)</f>
        <v>1171.3599999999999</v>
      </c>
      <c r="E632" s="27">
        <f t="shared" si="28"/>
        <v>2.2154516528051071E-2</v>
      </c>
      <c r="F632" s="28">
        <f>VLOOKUP(B632,viz!$B$3:$E$1863,4,0)</f>
        <v>0</v>
      </c>
      <c r="G632" s="25">
        <f t="shared" si="29"/>
        <v>3.11008823951529E-2</v>
      </c>
      <c r="I632" s="31">
        <v>38380</v>
      </c>
      <c r="J632" s="20">
        <v>0.11676799505949</v>
      </c>
      <c r="K632" s="20">
        <v>0</v>
      </c>
      <c r="L632" s="20" t="s">
        <v>122</v>
      </c>
      <c r="M632" s="20">
        <v>0.12654756667674799</v>
      </c>
      <c r="N632" s="20">
        <v>2.9080349800202101E-2</v>
      </c>
      <c r="O632" s="20">
        <v>3.11008823951529E-2</v>
      </c>
      <c r="P632" s="20" t="s">
        <v>122</v>
      </c>
      <c r="Q632" s="20">
        <v>0.102509377682704</v>
      </c>
      <c r="R632" s="20">
        <v>0.141927906939566</v>
      </c>
      <c r="S632" s="20">
        <v>0.229805839621994</v>
      </c>
      <c r="T632" s="20" t="s">
        <v>122</v>
      </c>
      <c r="U632" s="20" t="s">
        <v>122</v>
      </c>
      <c r="V632" s="20">
        <v>0.10694365783819</v>
      </c>
      <c r="W632" s="20">
        <v>0.232084419045442</v>
      </c>
      <c r="X632" s="20"/>
      <c r="Y632" s="20"/>
      <c r="Z632" s="20"/>
      <c r="AA632" s="30"/>
    </row>
    <row r="633" spans="1:27" x14ac:dyDescent="0.25">
      <c r="A633">
        <v>597</v>
      </c>
      <c r="B633" s="15">
        <v>38387</v>
      </c>
      <c r="C633" s="25">
        <f t="shared" si="27"/>
        <v>0.11671207100153</v>
      </c>
      <c r="D633" s="25">
        <f>VLOOKUP(B633,input_BB!$B$19:$K$10000,$D$35,0)</f>
        <v>1203.03</v>
      </c>
      <c r="E633" s="27">
        <f t="shared" si="28"/>
        <v>2.2021310452130259E-2</v>
      </c>
      <c r="F633" s="28">
        <f>VLOOKUP(B633,viz!$B$3:$E$1863,4,0)</f>
        <v>0</v>
      </c>
      <c r="G633" s="25">
        <f t="shared" si="29"/>
        <v>3.1106661374238901E-2</v>
      </c>
      <c r="I633" s="31">
        <v>38387</v>
      </c>
      <c r="J633" s="20">
        <v>0.11671207100153</v>
      </c>
      <c r="K633" s="20">
        <v>0</v>
      </c>
      <c r="L633" s="20" t="s">
        <v>122</v>
      </c>
      <c r="M633" s="20">
        <v>0.12655162257800101</v>
      </c>
      <c r="N633" s="20">
        <v>2.9081511843377501E-2</v>
      </c>
      <c r="O633" s="20">
        <v>3.1106661374238901E-2</v>
      </c>
      <c r="P633" s="20" t="s">
        <v>122</v>
      </c>
      <c r="Q633" s="20">
        <v>0.102510266461818</v>
      </c>
      <c r="R633" s="20">
        <v>0.142095409548669</v>
      </c>
      <c r="S633" s="20">
        <v>0.229803016829287</v>
      </c>
      <c r="T633" s="20" t="s">
        <v>122</v>
      </c>
      <c r="U633" s="20" t="s">
        <v>122</v>
      </c>
      <c r="V633" s="20">
        <v>0.10657183427450199</v>
      </c>
      <c r="W633" s="20">
        <v>0.232279677090106</v>
      </c>
      <c r="X633" s="20"/>
      <c r="Y633" s="20"/>
      <c r="Z633" s="20"/>
      <c r="AA633" s="30"/>
    </row>
    <row r="634" spans="1:27" x14ac:dyDescent="0.25">
      <c r="A634">
        <v>598</v>
      </c>
      <c r="B634" s="15">
        <v>38394</v>
      </c>
      <c r="C634" s="25">
        <f t="shared" si="27"/>
        <v>0.116656675934792</v>
      </c>
      <c r="D634" s="25">
        <f>VLOOKUP(B634,input_BB!$B$19:$K$10000,$D$35,0)</f>
        <v>1205.3</v>
      </c>
      <c r="E634" s="27">
        <f t="shared" si="28"/>
        <v>2.1889364385719645E-2</v>
      </c>
      <c r="F634" s="28">
        <f>VLOOKUP(B634,viz!$B$3:$E$1863,4,0)</f>
        <v>0</v>
      </c>
      <c r="G634" s="25">
        <f t="shared" si="29"/>
        <v>3.11124695108294E-2</v>
      </c>
      <c r="I634" s="31">
        <v>38394</v>
      </c>
      <c r="J634" s="20">
        <v>0.116656675934792</v>
      </c>
      <c r="K634" s="20">
        <v>0</v>
      </c>
      <c r="L634" s="20" t="s">
        <v>122</v>
      </c>
      <c r="M634" s="20">
        <v>0.12655516246412701</v>
      </c>
      <c r="N634" s="20">
        <v>2.9082614237663298E-2</v>
      </c>
      <c r="O634" s="20">
        <v>3.11124695108294E-2</v>
      </c>
      <c r="P634" s="20" t="s">
        <v>122</v>
      </c>
      <c r="Q634" s="20">
        <v>0.10251091758212801</v>
      </c>
      <c r="R634" s="20">
        <v>0.14226187333979201</v>
      </c>
      <c r="S634" s="20">
        <v>0.22979978285529801</v>
      </c>
      <c r="T634" s="20" t="s">
        <v>122</v>
      </c>
      <c r="U634" s="20" t="s">
        <v>122</v>
      </c>
      <c r="V634" s="20">
        <v>0.10620353015344</v>
      </c>
      <c r="W634" s="20">
        <v>0.232473649856722</v>
      </c>
      <c r="X634" s="20"/>
      <c r="Y634" s="20"/>
      <c r="Z634" s="20"/>
      <c r="AA634" s="30"/>
    </row>
    <row r="635" spans="1:27" x14ac:dyDescent="0.25">
      <c r="A635">
        <v>599</v>
      </c>
      <c r="B635" s="15">
        <v>38401</v>
      </c>
      <c r="C635" s="25">
        <f t="shared" si="27"/>
        <v>0.109085381031036</v>
      </c>
      <c r="D635" s="25">
        <f>VLOOKUP(B635,input_BB!$B$19:$K$10000,$D$35,0)</f>
        <v>1201.5899999999999</v>
      </c>
      <c r="E635" s="27">
        <f t="shared" si="28"/>
        <v>3.8552209319312075E-3</v>
      </c>
      <c r="F635" s="28">
        <f>VLOOKUP(B635,viz!$B$3:$E$1863,4,0)</f>
        <v>0</v>
      </c>
      <c r="G635" s="25">
        <f t="shared" si="29"/>
        <v>3.1117851935745799E-2</v>
      </c>
      <c r="I635" s="31">
        <v>38401</v>
      </c>
      <c r="J635" s="20">
        <v>0.109085381031036</v>
      </c>
      <c r="K635" s="20">
        <v>0</v>
      </c>
      <c r="L635" s="20" t="s">
        <v>122</v>
      </c>
      <c r="M635" s="20">
        <v>0.12655879903540401</v>
      </c>
      <c r="N635" s="20">
        <v>2.9083635575101199E-2</v>
      </c>
      <c r="O635" s="20">
        <v>3.1117851935745799E-2</v>
      </c>
      <c r="P635" s="20" t="s">
        <v>122</v>
      </c>
      <c r="Q635" s="20">
        <v>0.102511349580133</v>
      </c>
      <c r="R635" s="20">
        <v>0.142426557774854</v>
      </c>
      <c r="S635" s="20">
        <v>0.22979633943758801</v>
      </c>
      <c r="T635" s="20" t="s">
        <v>122</v>
      </c>
      <c r="U635" s="20" t="s">
        <v>122</v>
      </c>
      <c r="V635" s="20">
        <v>0.105838794961628</v>
      </c>
      <c r="W635" s="20">
        <v>0.232666671699546</v>
      </c>
      <c r="X635" s="20"/>
      <c r="Y635" s="20"/>
      <c r="Z635" s="20"/>
      <c r="AA635" s="30"/>
    </row>
    <row r="636" spans="1:27" x14ac:dyDescent="0.25">
      <c r="A636">
        <v>600</v>
      </c>
      <c r="B636" s="15">
        <v>38408</v>
      </c>
      <c r="C636" s="25">
        <f t="shared" si="27"/>
        <v>0.116547293961048</v>
      </c>
      <c r="D636" s="25">
        <f>VLOOKUP(B636,input_BB!$B$19:$K$10000,$D$35,0)</f>
        <v>1211.3699999999999</v>
      </c>
      <c r="E636" s="27">
        <f t="shared" si="28"/>
        <v>2.162882636272187E-2</v>
      </c>
      <c r="F636" s="28">
        <f>VLOOKUP(B636,viz!$B$3:$E$1863,4,0)</f>
        <v>0</v>
      </c>
      <c r="G636" s="25">
        <f t="shared" si="29"/>
        <v>3.1123656424166899E-2</v>
      </c>
      <c r="I636" s="31">
        <v>38408</v>
      </c>
      <c r="J636" s="20">
        <v>0.116547293961048</v>
      </c>
      <c r="K636" s="20">
        <v>0</v>
      </c>
      <c r="L636" s="20" t="s">
        <v>122</v>
      </c>
      <c r="M636" s="20">
        <v>0.12656158093943101</v>
      </c>
      <c r="N636" s="20">
        <v>2.9084593540228999E-2</v>
      </c>
      <c r="O636" s="20">
        <v>3.1123656424166899E-2</v>
      </c>
      <c r="P636" s="20" t="s">
        <v>122</v>
      </c>
      <c r="Q636" s="20">
        <v>0.102511635409667</v>
      </c>
      <c r="R636" s="20">
        <v>0.14259026234962699</v>
      </c>
      <c r="S636" s="20">
        <v>0.22979211149012499</v>
      </c>
      <c r="T636" s="20" t="s">
        <v>122</v>
      </c>
      <c r="U636" s="20" t="s">
        <v>122</v>
      </c>
      <c r="V636" s="20">
        <v>0.10547745232326999</v>
      </c>
      <c r="W636" s="20">
        <v>0.232858707523484</v>
      </c>
      <c r="X636" s="20"/>
      <c r="Y636" s="20"/>
      <c r="Z636" s="20"/>
      <c r="AA636" s="30"/>
    </row>
    <row r="637" spans="1:27" x14ac:dyDescent="0.25">
      <c r="A637">
        <v>601</v>
      </c>
      <c r="B637" s="15">
        <v>38415</v>
      </c>
      <c r="C637" s="25">
        <f t="shared" si="27"/>
        <v>0.109066613018513</v>
      </c>
      <c r="D637" s="25">
        <f>VLOOKUP(B637,input_BB!$B$19:$K$10000,$D$35,0)</f>
        <v>1222.1300000000001</v>
      </c>
      <c r="E637" s="27">
        <f t="shared" si="28"/>
        <v>3.8105172142072611E-3</v>
      </c>
      <c r="F637" s="28">
        <f>VLOOKUP(B637,viz!$B$3:$E$1863,4,0)</f>
        <v>0</v>
      </c>
      <c r="G637" s="25">
        <f t="shared" si="29"/>
        <v>3.1129139642099998E-2</v>
      </c>
      <c r="I637" s="31">
        <v>38415</v>
      </c>
      <c r="J637" s="20">
        <v>0.109066613018513</v>
      </c>
      <c r="K637" s="20">
        <v>0</v>
      </c>
      <c r="L637" s="20" t="s">
        <v>122</v>
      </c>
      <c r="M637" s="20">
        <v>0.12656518913422299</v>
      </c>
      <c r="N637" s="20">
        <v>2.9085491382936798E-2</v>
      </c>
      <c r="O637" s="20">
        <v>3.1129139642099998E-2</v>
      </c>
      <c r="P637" s="20" t="s">
        <v>122</v>
      </c>
      <c r="Q637" s="20">
        <v>0.10251174784688701</v>
      </c>
      <c r="R637" s="20">
        <v>0.14275184740670299</v>
      </c>
      <c r="S637" s="20">
        <v>0.22978803316378801</v>
      </c>
      <c r="T637" s="20" t="s">
        <v>122</v>
      </c>
      <c r="U637" s="20" t="s">
        <v>122</v>
      </c>
      <c r="V637" s="20">
        <v>0.105119246732961</v>
      </c>
      <c r="W637" s="20">
        <v>0.233049304690401</v>
      </c>
      <c r="X637" s="20"/>
      <c r="Y637" s="20"/>
      <c r="Z637" s="20"/>
      <c r="AA637" s="30"/>
    </row>
    <row r="638" spans="1:27" x14ac:dyDescent="0.25">
      <c r="A638">
        <v>602</v>
      </c>
      <c r="B638" s="15">
        <v>38422</v>
      </c>
      <c r="C638" s="25">
        <f t="shared" si="27"/>
        <v>0.116433292627335</v>
      </c>
      <c r="D638" s="25">
        <f>VLOOKUP(B638,input_BB!$B$19:$K$10000,$D$35,0)</f>
        <v>1200.08</v>
      </c>
      <c r="E638" s="27">
        <f t="shared" si="28"/>
        <v>2.1357285439770418E-2</v>
      </c>
      <c r="F638" s="28">
        <f>VLOOKUP(B638,viz!$B$3:$E$1863,4,0)</f>
        <v>0</v>
      </c>
      <c r="G638" s="25">
        <f t="shared" si="29"/>
        <v>3.1257280157068398E-2</v>
      </c>
      <c r="I638" s="31">
        <v>38422</v>
      </c>
      <c r="J638" s="20">
        <v>0.116433292627335</v>
      </c>
      <c r="K638" s="20">
        <v>0</v>
      </c>
      <c r="L638" s="20" t="s">
        <v>122</v>
      </c>
      <c r="M638" s="20">
        <v>0.127065652663473</v>
      </c>
      <c r="N638" s="20">
        <v>2.92006918209054E-2</v>
      </c>
      <c r="O638" s="20">
        <v>3.1257280157068398E-2</v>
      </c>
      <c r="P638" s="20" t="s">
        <v>122</v>
      </c>
      <c r="Q638" s="20">
        <v>0.10291467307448</v>
      </c>
      <c r="R638" s="20">
        <v>0.14347543044057801</v>
      </c>
      <c r="S638" s="20">
        <v>0.230686761381311</v>
      </c>
      <c r="T638" s="20" t="s">
        <v>122</v>
      </c>
      <c r="U638" s="20" t="s">
        <v>122</v>
      </c>
      <c r="V638" s="20">
        <v>0.101211018409916</v>
      </c>
      <c r="W638" s="20">
        <v>0.23418849205226699</v>
      </c>
      <c r="X638" s="20"/>
      <c r="Y638" s="20"/>
      <c r="Z638" s="20"/>
      <c r="AA638" s="30"/>
    </row>
    <row r="639" spans="1:27" x14ac:dyDescent="0.25">
      <c r="A639">
        <v>603</v>
      </c>
      <c r="B639" s="15">
        <v>38429</v>
      </c>
      <c r="C639" s="25">
        <f t="shared" si="27"/>
        <v>0.116425640881062</v>
      </c>
      <c r="D639" s="25">
        <f>VLOOKUP(B639,input_BB!$B$19:$K$10000,$D$35,0)</f>
        <v>1189.6400000000001</v>
      </c>
      <c r="E639" s="27">
        <f t="shared" si="28"/>
        <v>2.1339059668391364E-2</v>
      </c>
      <c r="F639" s="28">
        <f>VLOOKUP(B639,viz!$B$3:$E$1863,4,0)</f>
        <v>0</v>
      </c>
      <c r="G639" s="25">
        <f t="shared" si="29"/>
        <v>3.1258693771168397E-2</v>
      </c>
      <c r="I639" s="31">
        <v>38429</v>
      </c>
      <c r="J639" s="20">
        <v>0.116425640881062</v>
      </c>
      <c r="K639" s="20">
        <v>0</v>
      </c>
      <c r="L639" s="20" t="s">
        <v>122</v>
      </c>
      <c r="M639" s="20">
        <v>0.127044303129139</v>
      </c>
      <c r="N639" s="20">
        <v>2.91924744173498E-2</v>
      </c>
      <c r="O639" s="20">
        <v>3.1258693771168397E-2</v>
      </c>
      <c r="P639" s="20" t="s">
        <v>122</v>
      </c>
      <c r="Q639" s="20">
        <v>0.102890768502178</v>
      </c>
      <c r="R639" s="20">
        <v>0.14347550427970901</v>
      </c>
      <c r="S639" s="20">
        <v>0.23063228809470401</v>
      </c>
      <c r="T639" s="20" t="s">
        <v>122</v>
      </c>
      <c r="U639" s="20" t="s">
        <v>122</v>
      </c>
      <c r="V639" s="20">
        <v>0.101228845918759</v>
      </c>
      <c r="W639" s="20">
        <v>0.23427712188699301</v>
      </c>
      <c r="X639" s="20"/>
      <c r="Y639" s="20"/>
      <c r="Z639" s="20"/>
      <c r="AA639" s="30"/>
    </row>
    <row r="640" spans="1:27" x14ac:dyDescent="0.25">
      <c r="A640">
        <v>604</v>
      </c>
      <c r="B640" s="15">
        <v>38436</v>
      </c>
      <c r="C640" s="25">
        <f t="shared" si="27"/>
        <v>0.110525257885456</v>
      </c>
      <c r="D640" s="25">
        <f>VLOOKUP(B640,input_BB!$B$19:$K$10000,$D$35,0)</f>
        <v>1171.42</v>
      </c>
      <c r="E640" s="27">
        <f t="shared" si="28"/>
        <v>7.2848780881355126E-3</v>
      </c>
      <c r="F640" s="28">
        <f>VLOOKUP(B640,viz!$B$3:$E$1863,4,0)</f>
        <v>0</v>
      </c>
      <c r="G640" s="25">
        <f t="shared" si="29"/>
        <v>3.1757033880035701E-2</v>
      </c>
      <c r="I640" s="31">
        <v>38436</v>
      </c>
      <c r="J640" s="20">
        <v>0.110525257885456</v>
      </c>
      <c r="K640" s="20">
        <v>0</v>
      </c>
      <c r="L640" s="20" t="s">
        <v>122</v>
      </c>
      <c r="M640" s="20">
        <v>0.12603858501308501</v>
      </c>
      <c r="N640" s="20" t="s">
        <v>122</v>
      </c>
      <c r="O640" s="20">
        <v>3.1757033880035701E-2</v>
      </c>
      <c r="P640" s="20" t="s">
        <v>122</v>
      </c>
      <c r="Q640" s="20">
        <v>0.122394512672861</v>
      </c>
      <c r="R640" s="20">
        <v>8.4443850154772002E-2</v>
      </c>
      <c r="S640" s="20">
        <v>0.18528622020421601</v>
      </c>
      <c r="T640" s="20">
        <v>7.2248053443045801E-2</v>
      </c>
      <c r="U640" s="20" t="s">
        <v>122</v>
      </c>
      <c r="V640" s="20">
        <v>0.103641753586104</v>
      </c>
      <c r="W640" s="20">
        <v>0.27418999104588099</v>
      </c>
      <c r="X640" s="20"/>
      <c r="Y640" s="20"/>
      <c r="Z640" s="20"/>
      <c r="AA640" s="30"/>
    </row>
    <row r="641" spans="1:27" x14ac:dyDescent="0.25">
      <c r="A641">
        <v>605</v>
      </c>
      <c r="B641" s="15">
        <v>38443</v>
      </c>
      <c r="C641" s="25">
        <f t="shared" si="27"/>
        <v>0.11051469296216999</v>
      </c>
      <c r="D641" s="25">
        <f>VLOOKUP(B641,input_BB!$B$19:$K$10000,$D$35,0)</f>
        <v>1172.92</v>
      </c>
      <c r="E641" s="27">
        <f t="shared" si="28"/>
        <v>7.259713391139809E-3</v>
      </c>
      <c r="F641" s="28">
        <f>VLOOKUP(B641,viz!$B$3:$E$1863,4,0)</f>
        <v>0</v>
      </c>
      <c r="G641" s="25">
        <f t="shared" si="29"/>
        <v>3.1758606198559601E-2</v>
      </c>
      <c r="I641" s="31">
        <v>38443</v>
      </c>
      <c r="J641" s="20">
        <v>0.11051469296216999</v>
      </c>
      <c r="K641" s="20">
        <v>0</v>
      </c>
      <c r="L641" s="20" t="s">
        <v>122</v>
      </c>
      <c r="M641" s="20">
        <v>0.126013836897549</v>
      </c>
      <c r="N641" s="20" t="s">
        <v>122</v>
      </c>
      <c r="O641" s="20">
        <v>3.1758606198559601E-2</v>
      </c>
      <c r="P641" s="20" t="s">
        <v>122</v>
      </c>
      <c r="Q641" s="20">
        <v>0.122366582109388</v>
      </c>
      <c r="R641" s="20">
        <v>8.4467471823978305E-2</v>
      </c>
      <c r="S641" s="20">
        <v>0.18525030030235201</v>
      </c>
      <c r="T641" s="20">
        <v>7.2228617242673598E-2</v>
      </c>
      <c r="U641" s="20" t="s">
        <v>122</v>
      </c>
      <c r="V641" s="20">
        <v>0.103629250535356</v>
      </c>
      <c r="W641" s="20">
        <v>0.27428533489014401</v>
      </c>
      <c r="X641" s="20"/>
      <c r="Y641" s="20"/>
      <c r="Z641" s="20"/>
      <c r="AA641" s="30"/>
    </row>
    <row r="642" spans="1:27" x14ac:dyDescent="0.25">
      <c r="A642">
        <v>606</v>
      </c>
      <c r="B642" s="15">
        <v>38450</v>
      </c>
      <c r="C642" s="25">
        <f t="shared" si="27"/>
        <v>0.110504142940044</v>
      </c>
      <c r="D642" s="25">
        <f>VLOOKUP(B642,input_BB!$B$19:$K$10000,$D$35,0)</f>
        <v>1181.2</v>
      </c>
      <c r="E642" s="27">
        <f t="shared" si="28"/>
        <v>7.234584187366961E-3</v>
      </c>
      <c r="F642" s="28">
        <f>VLOOKUP(B642,viz!$B$3:$E$1863,4,0)</f>
        <v>0</v>
      </c>
      <c r="G642" s="25">
        <f t="shared" si="29"/>
        <v>3.1760072812172697E-2</v>
      </c>
      <c r="I642" s="31">
        <v>38450</v>
      </c>
      <c r="J642" s="20">
        <v>0.110504142940044</v>
      </c>
      <c r="K642" s="20">
        <v>0</v>
      </c>
      <c r="L642" s="20" t="s">
        <v>122</v>
      </c>
      <c r="M642" s="20">
        <v>0.12598926378321301</v>
      </c>
      <c r="N642" s="20" t="s">
        <v>122</v>
      </c>
      <c r="O642" s="20">
        <v>3.1760072812172697E-2</v>
      </c>
      <c r="P642" s="20" t="s">
        <v>122</v>
      </c>
      <c r="Q642" s="20">
        <v>0.12233892931979699</v>
      </c>
      <c r="R642" s="20">
        <v>8.4491154118991205E-2</v>
      </c>
      <c r="S642" s="20">
        <v>0.185213703284971</v>
      </c>
      <c r="T642" s="20">
        <v>7.2209319119680093E-2</v>
      </c>
      <c r="U642" s="20" t="s">
        <v>122</v>
      </c>
      <c r="V642" s="20">
        <v>0.103616641952807</v>
      </c>
      <c r="W642" s="20">
        <v>0.27438091560836803</v>
      </c>
      <c r="X642" s="20"/>
      <c r="Y642" s="20"/>
      <c r="Z642" s="20"/>
      <c r="AA642" s="30"/>
    </row>
    <row r="643" spans="1:27" x14ac:dyDescent="0.25">
      <c r="A643">
        <v>607</v>
      </c>
      <c r="B643" s="15">
        <v>38457</v>
      </c>
      <c r="C643" s="25">
        <f t="shared" si="27"/>
        <v>0.11049360036850001</v>
      </c>
      <c r="D643" s="25">
        <f>VLOOKUP(B643,input_BB!$B$19:$K$10000,$D$35,0)</f>
        <v>1142.6199999999999</v>
      </c>
      <c r="E643" s="27">
        <f t="shared" si="28"/>
        <v>7.2094727302102844E-3</v>
      </c>
      <c r="F643" s="28">
        <f>VLOOKUP(B643,viz!$B$3:$E$1863,4,0)</f>
        <v>0</v>
      </c>
      <c r="G643" s="25">
        <f t="shared" si="29"/>
        <v>3.17621038812071E-2</v>
      </c>
      <c r="I643" s="31">
        <v>38457</v>
      </c>
      <c r="J643" s="20">
        <v>0.11049360036850001</v>
      </c>
      <c r="K643" s="20">
        <v>0</v>
      </c>
      <c r="L643" s="20" t="s">
        <v>122</v>
      </c>
      <c r="M643" s="20">
        <v>0.125965892172924</v>
      </c>
      <c r="N643" s="20" t="s">
        <v>122</v>
      </c>
      <c r="O643" s="20">
        <v>3.17621038812071E-2</v>
      </c>
      <c r="P643" s="20" t="s">
        <v>122</v>
      </c>
      <c r="Q643" s="20">
        <v>0.12231096534937499</v>
      </c>
      <c r="R643" s="20">
        <v>8.4514607475868794E-2</v>
      </c>
      <c r="S643" s="20">
        <v>0.185177282089869</v>
      </c>
      <c r="T643" s="20">
        <v>7.2189831574414998E-2</v>
      </c>
      <c r="U643" s="20" t="s">
        <v>122</v>
      </c>
      <c r="V643" s="20">
        <v>0.10360385786996</v>
      </c>
      <c r="W643" s="20">
        <v>0.27447545958638198</v>
      </c>
      <c r="X643" s="20"/>
      <c r="Y643" s="20"/>
      <c r="Z643" s="20"/>
      <c r="AA643" s="30"/>
    </row>
    <row r="644" spans="1:27" x14ac:dyDescent="0.25">
      <c r="A644">
        <v>608</v>
      </c>
      <c r="B644" s="15">
        <v>38464</v>
      </c>
      <c r="C644" s="25">
        <f t="shared" si="27"/>
        <v>0.110483102500439</v>
      </c>
      <c r="D644" s="25">
        <f>VLOOKUP(B644,input_BB!$B$19:$K$10000,$D$35,0)</f>
        <v>1152.1199999999999</v>
      </c>
      <c r="E644" s="27">
        <f t="shared" si="28"/>
        <v>7.1844677527291819E-3</v>
      </c>
      <c r="F644" s="28">
        <f>VLOOKUP(B644,viz!$B$3:$E$1863,4,0)</f>
        <v>0</v>
      </c>
      <c r="G644" s="25">
        <f t="shared" si="29"/>
        <v>3.1763084130175701E-2</v>
      </c>
      <c r="I644" s="31">
        <v>38464</v>
      </c>
      <c r="J644" s="20">
        <v>0.110483102500439</v>
      </c>
      <c r="K644" s="20">
        <v>0</v>
      </c>
      <c r="L644" s="20" t="s">
        <v>122</v>
      </c>
      <c r="M644" s="20">
        <v>0.12594120423673</v>
      </c>
      <c r="N644" s="20" t="s">
        <v>122</v>
      </c>
      <c r="O644" s="20">
        <v>3.1763084130175701E-2</v>
      </c>
      <c r="P644" s="20" t="s">
        <v>122</v>
      </c>
      <c r="Q644" s="20">
        <v>0.122283483321425</v>
      </c>
      <c r="R644" s="20">
        <v>8.4537721926420006E-2</v>
      </c>
      <c r="S644" s="20">
        <v>0.18514172196297199</v>
      </c>
      <c r="T644" s="20">
        <v>7.2170643082457603E-2</v>
      </c>
      <c r="U644" s="20" t="s">
        <v>122</v>
      </c>
      <c r="V644" s="20">
        <v>0.10359140736568</v>
      </c>
      <c r="W644" s="20">
        <v>0.274570733974139</v>
      </c>
      <c r="X644" s="20"/>
      <c r="Y644" s="20"/>
      <c r="Z644" s="20"/>
      <c r="AA644" s="30"/>
    </row>
    <row r="645" spans="1:27" x14ac:dyDescent="0.25">
      <c r="A645">
        <v>609</v>
      </c>
      <c r="B645" s="15">
        <v>38471</v>
      </c>
      <c r="C645" s="25">
        <f t="shared" si="27"/>
        <v>0.110472626984119</v>
      </c>
      <c r="D645" s="25">
        <f>VLOOKUP(B645,input_BB!$B$19:$K$10000,$D$35,0)</f>
        <v>1156.8499999999999</v>
      </c>
      <c r="E645" s="27">
        <f t="shared" si="28"/>
        <v>7.1595160150847272E-3</v>
      </c>
      <c r="F645" s="28">
        <f>VLOOKUP(B645,viz!$B$3:$E$1863,4,0)</f>
        <v>0</v>
      </c>
      <c r="G645" s="25">
        <f t="shared" si="29"/>
        <v>3.1764896325765603E-2</v>
      </c>
      <c r="I645" s="31">
        <v>38471</v>
      </c>
      <c r="J645" s="20">
        <v>0.110472626984119</v>
      </c>
      <c r="K645" s="20">
        <v>0</v>
      </c>
      <c r="L645" s="20" t="s">
        <v>122</v>
      </c>
      <c r="M645" s="20">
        <v>0.125917224876994</v>
      </c>
      <c r="N645" s="20" t="s">
        <v>122</v>
      </c>
      <c r="O645" s="20">
        <v>3.1764896325765603E-2</v>
      </c>
      <c r="P645" s="20" t="s">
        <v>122</v>
      </c>
      <c r="Q645" s="20">
        <v>0.122255726866055</v>
      </c>
      <c r="R645" s="20">
        <v>8.4561521779257701E-2</v>
      </c>
      <c r="S645" s="20">
        <v>0.18510557377572301</v>
      </c>
      <c r="T645" s="20">
        <v>7.2151278898041293E-2</v>
      </c>
      <c r="U645" s="20" t="s">
        <v>122</v>
      </c>
      <c r="V645" s="20">
        <v>0.103578795557541</v>
      </c>
      <c r="W645" s="20">
        <v>0.274664981920623</v>
      </c>
      <c r="X645" s="20"/>
      <c r="Y645" s="20"/>
      <c r="Z645" s="20"/>
      <c r="AA645" s="30"/>
    </row>
    <row r="646" spans="1:27" x14ac:dyDescent="0.25">
      <c r="A646">
        <v>610</v>
      </c>
      <c r="B646" s="15">
        <v>38478</v>
      </c>
      <c r="C646" s="25">
        <f t="shared" si="27"/>
        <v>0.110462211072445</v>
      </c>
      <c r="D646" s="25">
        <f>VLOOKUP(B646,input_BB!$B$19:$K$10000,$D$35,0)</f>
        <v>1171.3499999999999</v>
      </c>
      <c r="E646" s="27">
        <f t="shared" si="28"/>
        <v>7.1347062503458424E-3</v>
      </c>
      <c r="F646" s="28">
        <f>VLOOKUP(B646,viz!$B$3:$E$1863,4,0)</f>
        <v>0</v>
      </c>
      <c r="G646" s="25">
        <f t="shared" si="29"/>
        <v>3.1766762228710901E-2</v>
      </c>
      <c r="I646" s="31">
        <v>38478</v>
      </c>
      <c r="J646" s="20">
        <v>0.110462211072445</v>
      </c>
      <c r="K646" s="20">
        <v>0</v>
      </c>
      <c r="L646" s="20" t="s">
        <v>122</v>
      </c>
      <c r="M646" s="20">
        <v>0.125892913144659</v>
      </c>
      <c r="N646" s="20" t="s">
        <v>122</v>
      </c>
      <c r="O646" s="20">
        <v>3.1766762228710901E-2</v>
      </c>
      <c r="P646" s="20" t="s">
        <v>122</v>
      </c>
      <c r="Q646" s="20">
        <v>0.122228172764733</v>
      </c>
      <c r="R646" s="20">
        <v>8.4584543927832295E-2</v>
      </c>
      <c r="S646" s="20">
        <v>0.18506935656308801</v>
      </c>
      <c r="T646" s="20">
        <v>7.2132125127837607E-2</v>
      </c>
      <c r="U646" s="20" t="s">
        <v>122</v>
      </c>
      <c r="V646" s="20">
        <v>0.10356643810637101</v>
      </c>
      <c r="W646" s="20">
        <v>0.27475968813676799</v>
      </c>
      <c r="X646" s="20"/>
      <c r="Y646" s="20"/>
      <c r="Z646" s="20"/>
      <c r="AA646" s="30"/>
    </row>
    <row r="647" spans="1:27" x14ac:dyDescent="0.25">
      <c r="A647">
        <v>611</v>
      </c>
      <c r="B647" s="15">
        <v>38485</v>
      </c>
      <c r="C647" s="25">
        <f t="shared" si="27"/>
        <v>0.110451757907867</v>
      </c>
      <c r="D647" s="25">
        <f>VLOOKUP(B647,input_BB!$B$19:$K$10000,$D$35,0)</f>
        <v>1154.05</v>
      </c>
      <c r="E647" s="27">
        <f t="shared" si="28"/>
        <v>7.1098077525403808E-3</v>
      </c>
      <c r="F647" s="28">
        <f>VLOOKUP(B647,viz!$B$3:$E$1863,4,0)</f>
        <v>0</v>
      </c>
      <c r="G647" s="25">
        <f t="shared" si="29"/>
        <v>3.1768344527230701E-2</v>
      </c>
      <c r="I647" s="31">
        <v>38485</v>
      </c>
      <c r="J647" s="20">
        <v>0.110451757907867</v>
      </c>
      <c r="K647" s="20">
        <v>0</v>
      </c>
      <c r="L647" s="20" t="s">
        <v>122</v>
      </c>
      <c r="M647" s="20">
        <v>0.12586910871531201</v>
      </c>
      <c r="N647" s="20" t="s">
        <v>122</v>
      </c>
      <c r="O647" s="20">
        <v>3.1768344527230701E-2</v>
      </c>
      <c r="P647" s="20" t="s">
        <v>122</v>
      </c>
      <c r="Q647" s="20">
        <v>0.12220070459167399</v>
      </c>
      <c r="R647" s="20">
        <v>8.46076237423561E-2</v>
      </c>
      <c r="S647" s="20">
        <v>0.18503361882129199</v>
      </c>
      <c r="T647" s="20">
        <v>7.2112903090817498E-2</v>
      </c>
      <c r="U647" s="20" t="s">
        <v>122</v>
      </c>
      <c r="V647" s="20">
        <v>0.103553901371056</v>
      </c>
      <c r="W647" s="20">
        <v>0.27485379514026198</v>
      </c>
      <c r="X647" s="20"/>
      <c r="Y647" s="20"/>
      <c r="Z647" s="20"/>
      <c r="AA647" s="30"/>
    </row>
    <row r="648" spans="1:27" x14ac:dyDescent="0.25">
      <c r="A648">
        <v>612</v>
      </c>
      <c r="B648" s="15">
        <v>38492</v>
      </c>
      <c r="C648" s="25">
        <f t="shared" si="27"/>
        <v>0.110441386699677</v>
      </c>
      <c r="D648" s="25">
        <f>VLOOKUP(B648,input_BB!$B$19:$K$10000,$D$35,0)</f>
        <v>1189.28</v>
      </c>
      <c r="E648" s="27">
        <f t="shared" si="28"/>
        <v>7.0851044674794831E-3</v>
      </c>
      <c r="F648" s="28">
        <f>VLOOKUP(B648,viz!$B$3:$E$1863,4,0)</f>
        <v>0</v>
      </c>
      <c r="G648" s="25">
        <f t="shared" si="29"/>
        <v>3.1769904441844798E-2</v>
      </c>
      <c r="I648" s="31">
        <v>38492</v>
      </c>
      <c r="J648" s="20">
        <v>0.110441386699677</v>
      </c>
      <c r="K648" s="20">
        <v>0</v>
      </c>
      <c r="L648" s="20" t="s">
        <v>122</v>
      </c>
      <c r="M648" s="20">
        <v>0.12584543330634601</v>
      </c>
      <c r="N648" s="20" t="s">
        <v>122</v>
      </c>
      <c r="O648" s="20">
        <v>3.1769904441844798E-2</v>
      </c>
      <c r="P648" s="20" t="s">
        <v>122</v>
      </c>
      <c r="Q648" s="20">
        <v>0.122173100634067</v>
      </c>
      <c r="R648" s="20">
        <v>8.4631243444153903E-2</v>
      </c>
      <c r="S648" s="20">
        <v>0.18499767664094899</v>
      </c>
      <c r="T648" s="20">
        <v>7.2093711076073902E-2</v>
      </c>
      <c r="U648" s="20" t="s">
        <v>122</v>
      </c>
      <c r="V648" s="20">
        <v>0.103541291434065</v>
      </c>
      <c r="W648" s="20">
        <v>0.27494763902250002</v>
      </c>
      <c r="X648" s="20"/>
      <c r="Y648" s="20"/>
      <c r="Z648" s="20"/>
      <c r="AA648" s="30"/>
    </row>
    <row r="649" spans="1:27" x14ac:dyDescent="0.25">
      <c r="A649">
        <v>613</v>
      </c>
      <c r="B649" s="15">
        <v>38499</v>
      </c>
      <c r="C649" s="25">
        <f t="shared" si="27"/>
        <v>0.110431008040905</v>
      </c>
      <c r="D649" s="25">
        <f>VLOOKUP(B649,input_BB!$B$19:$K$10000,$D$35,0)</f>
        <v>1198.78</v>
      </c>
      <c r="E649" s="27">
        <f t="shared" si="28"/>
        <v>7.0603834358024149E-3</v>
      </c>
      <c r="F649" s="28">
        <f>VLOOKUP(B649,viz!$B$3:$E$1863,4,0)</f>
        <v>0</v>
      </c>
      <c r="G649" s="25">
        <f t="shared" si="29"/>
        <v>3.1771203020365901E-2</v>
      </c>
      <c r="I649" s="31">
        <v>38499</v>
      </c>
      <c r="J649" s="20">
        <v>0.110431008040905</v>
      </c>
      <c r="K649" s="20">
        <v>0</v>
      </c>
      <c r="L649" s="20" t="s">
        <v>122</v>
      </c>
      <c r="M649" s="20">
        <v>0.12582180319171901</v>
      </c>
      <c r="N649" s="20" t="s">
        <v>122</v>
      </c>
      <c r="O649" s="20">
        <v>3.1771203020365901E-2</v>
      </c>
      <c r="P649" s="20" t="s">
        <v>122</v>
      </c>
      <c r="Q649" s="20">
        <v>0.12214581448446001</v>
      </c>
      <c r="R649" s="20">
        <v>8.4653752937156101E-2</v>
      </c>
      <c r="S649" s="20">
        <v>0.18496209518670001</v>
      </c>
      <c r="T649" s="20">
        <v>7.2074687281211303E-2</v>
      </c>
      <c r="U649" s="20" t="s">
        <v>122</v>
      </c>
      <c r="V649" s="20">
        <v>0.103528925298779</v>
      </c>
      <c r="W649" s="20">
        <v>0.27504171859960802</v>
      </c>
      <c r="X649" s="20"/>
      <c r="Y649" s="20"/>
      <c r="Z649" s="20"/>
      <c r="AA649" s="30"/>
    </row>
    <row r="650" spans="1:27" x14ac:dyDescent="0.25">
      <c r="A650">
        <v>614</v>
      </c>
      <c r="B650" s="15">
        <v>38506</v>
      </c>
      <c r="C650" s="25">
        <f t="shared" si="27"/>
        <v>0.110420644283295</v>
      </c>
      <c r="D650" s="25">
        <f>VLOOKUP(B650,input_BB!$B$19:$K$10000,$D$35,0)</f>
        <v>1196.02</v>
      </c>
      <c r="E650" s="27">
        <f t="shared" si="28"/>
        <v>7.0356978973529294E-3</v>
      </c>
      <c r="F650" s="28">
        <f>VLOOKUP(B650,viz!$B$3:$E$1863,4,0)</f>
        <v>0</v>
      </c>
      <c r="G650" s="25">
        <f t="shared" si="29"/>
        <v>3.1772812367100799E-2</v>
      </c>
      <c r="I650" s="31">
        <v>38506</v>
      </c>
      <c r="J650" s="20">
        <v>0.110420644283295</v>
      </c>
      <c r="K650" s="20">
        <v>0</v>
      </c>
      <c r="L650" s="20" t="s">
        <v>122</v>
      </c>
      <c r="M650" s="20">
        <v>0.125797671391605</v>
      </c>
      <c r="N650" s="20" t="s">
        <v>122</v>
      </c>
      <c r="O650" s="20">
        <v>3.1772812367100799E-2</v>
      </c>
      <c r="P650" s="20" t="s">
        <v>122</v>
      </c>
      <c r="Q650" s="20">
        <v>0.12211837777763999</v>
      </c>
      <c r="R650" s="20">
        <v>8.4677179564715002E-2</v>
      </c>
      <c r="S650" s="20">
        <v>0.18492682642674399</v>
      </c>
      <c r="T650" s="20">
        <v>7.2055542031371794E-2</v>
      </c>
      <c r="U650" s="20" t="s">
        <v>122</v>
      </c>
      <c r="V650" s="20">
        <v>0.103516604673505</v>
      </c>
      <c r="W650" s="20">
        <v>0.27513498576731898</v>
      </c>
      <c r="X650" s="20"/>
      <c r="Y650" s="20"/>
      <c r="Z650" s="20"/>
      <c r="AA650" s="30"/>
    </row>
    <row r="651" spans="1:27" x14ac:dyDescent="0.25">
      <c r="A651">
        <v>615</v>
      </c>
      <c r="B651" s="15">
        <v>38513</v>
      </c>
      <c r="C651" s="25">
        <f t="shared" si="27"/>
        <v>0.11041034758091001</v>
      </c>
      <c r="D651" s="25">
        <f>VLOOKUP(B651,input_BB!$B$19:$K$10000,$D$35,0)</f>
        <v>1198.1099999999999</v>
      </c>
      <c r="E651" s="27">
        <f t="shared" si="28"/>
        <v>7.011172078418078E-3</v>
      </c>
      <c r="F651" s="28">
        <f>VLOOKUP(B651,viz!$B$3:$E$1863,4,0)</f>
        <v>0</v>
      </c>
      <c r="G651" s="25">
        <f t="shared" si="29"/>
        <v>3.1774908364999598E-2</v>
      </c>
      <c r="I651" s="31">
        <v>38513</v>
      </c>
      <c r="J651" s="20">
        <v>0.11041034758091001</v>
      </c>
      <c r="K651" s="20">
        <v>0</v>
      </c>
      <c r="L651" s="20" t="s">
        <v>122</v>
      </c>
      <c r="M651" s="20">
        <v>0.12577428417708</v>
      </c>
      <c r="N651" s="20" t="s">
        <v>122</v>
      </c>
      <c r="O651" s="20">
        <v>3.1774908364999598E-2</v>
      </c>
      <c r="P651" s="20" t="s">
        <v>122</v>
      </c>
      <c r="Q651" s="20">
        <v>0.12209099322234</v>
      </c>
      <c r="R651" s="20">
        <v>8.4700257549666993E-2</v>
      </c>
      <c r="S651" s="20">
        <v>0.18489074200597</v>
      </c>
      <c r="T651" s="20">
        <v>7.2036505959104005E-2</v>
      </c>
      <c r="U651" s="20" t="s">
        <v>122</v>
      </c>
      <c r="V651" s="20">
        <v>0.10350385810132701</v>
      </c>
      <c r="W651" s="20">
        <v>0.27522845061951301</v>
      </c>
      <c r="X651" s="20"/>
      <c r="Y651" s="20"/>
      <c r="Z651" s="20"/>
      <c r="AA651" s="30"/>
    </row>
    <row r="652" spans="1:27" x14ac:dyDescent="0.25">
      <c r="A652">
        <v>616</v>
      </c>
      <c r="B652" s="15">
        <v>38520</v>
      </c>
      <c r="C652" s="25">
        <f t="shared" si="27"/>
        <v>0.110400043427944</v>
      </c>
      <c r="D652" s="25">
        <f>VLOOKUP(B652,input_BB!$B$19:$K$10000,$D$35,0)</f>
        <v>1216.96</v>
      </c>
      <c r="E652" s="27">
        <f t="shared" si="28"/>
        <v>6.9866285128694023E-3</v>
      </c>
      <c r="F652" s="28">
        <f>VLOOKUP(B652,viz!$B$3:$E$1863,4,0)</f>
        <v>0</v>
      </c>
      <c r="G652" s="25">
        <f t="shared" si="29"/>
        <v>3.1776291162823003E-2</v>
      </c>
      <c r="I652" s="31">
        <v>38520</v>
      </c>
      <c r="J652" s="20">
        <v>0.110400043427944</v>
      </c>
      <c r="K652" s="20">
        <v>0</v>
      </c>
      <c r="L652" s="20" t="s">
        <v>122</v>
      </c>
      <c r="M652" s="20">
        <v>0.12575029642579599</v>
      </c>
      <c r="N652" s="20" t="s">
        <v>122</v>
      </c>
      <c r="O652" s="20">
        <v>3.1776291162823003E-2</v>
      </c>
      <c r="P652" s="20" t="s">
        <v>122</v>
      </c>
      <c r="Q652" s="20">
        <v>0.12206374065903999</v>
      </c>
      <c r="R652" s="20">
        <v>8.4723592339434398E-2</v>
      </c>
      <c r="S652" s="20">
        <v>0.18485574152773701</v>
      </c>
      <c r="T652" s="20">
        <v>7.2017486718321394E-2</v>
      </c>
      <c r="U652" s="20" t="s">
        <v>122</v>
      </c>
      <c r="V652" s="20">
        <v>0.10349123887802</v>
      </c>
      <c r="W652" s="20">
        <v>0.27532161228882701</v>
      </c>
      <c r="X652" s="20"/>
      <c r="Y652" s="20"/>
      <c r="Z652" s="20"/>
      <c r="AA652" s="30"/>
    </row>
    <row r="653" spans="1:27" x14ac:dyDescent="0.25">
      <c r="A653">
        <v>617</v>
      </c>
      <c r="B653" s="15">
        <v>38527</v>
      </c>
      <c r="C653" s="25">
        <f t="shared" si="27"/>
        <v>0.110389783978462</v>
      </c>
      <c r="D653" s="25">
        <f>VLOOKUP(B653,input_BB!$B$19:$K$10000,$D$35,0)</f>
        <v>1191.57</v>
      </c>
      <c r="E653" s="27">
        <f t="shared" si="28"/>
        <v>6.9621914269987146E-3</v>
      </c>
      <c r="F653" s="28">
        <f>VLOOKUP(B653,viz!$B$3:$E$1863,4,0)</f>
        <v>0</v>
      </c>
      <c r="G653" s="25">
        <f t="shared" si="29"/>
        <v>3.1777801713480297E-2</v>
      </c>
      <c r="I653" s="31">
        <v>38527</v>
      </c>
      <c r="J653" s="20">
        <v>0.110389783978462</v>
      </c>
      <c r="K653" s="20">
        <v>0</v>
      </c>
      <c r="L653" s="20" t="s">
        <v>122</v>
      </c>
      <c r="M653" s="20">
        <v>0.12572673470259599</v>
      </c>
      <c r="N653" s="20" t="s">
        <v>122</v>
      </c>
      <c r="O653" s="20">
        <v>3.1777801713480297E-2</v>
      </c>
      <c r="P653" s="20" t="s">
        <v>122</v>
      </c>
      <c r="Q653" s="20">
        <v>0.122036614028724</v>
      </c>
      <c r="R653" s="20">
        <v>8.4746407297822304E-2</v>
      </c>
      <c r="S653" s="20">
        <v>0.18482011790483399</v>
      </c>
      <c r="T653" s="20">
        <v>7.19986194255548E-2</v>
      </c>
      <c r="U653" s="20" t="s">
        <v>122</v>
      </c>
      <c r="V653" s="20">
        <v>0.10347890499111199</v>
      </c>
      <c r="W653" s="20">
        <v>0.27541479993587598</v>
      </c>
      <c r="X653" s="20"/>
      <c r="Y653" s="20"/>
      <c r="Z653" s="20"/>
      <c r="AA653" s="30"/>
    </row>
    <row r="654" spans="1:27" x14ac:dyDescent="0.25">
      <c r="A654">
        <v>618</v>
      </c>
      <c r="B654" s="15">
        <v>38534</v>
      </c>
      <c r="C654" s="25">
        <f t="shared" si="27"/>
        <v>0.110379531979561</v>
      </c>
      <c r="D654" s="25">
        <f>VLOOKUP(B654,input_BB!$B$19:$K$10000,$D$35,0)</f>
        <v>1194.44</v>
      </c>
      <c r="E654" s="27">
        <f t="shared" si="28"/>
        <v>6.9377720877418511E-3</v>
      </c>
      <c r="F654" s="28">
        <f>VLOOKUP(B654,viz!$B$3:$E$1863,4,0)</f>
        <v>0</v>
      </c>
      <c r="G654" s="25">
        <f t="shared" si="29"/>
        <v>3.1779366493475097E-2</v>
      </c>
      <c r="I654" s="31">
        <v>38534</v>
      </c>
      <c r="J654" s="20">
        <v>0.110379531979561</v>
      </c>
      <c r="K654" s="20">
        <v>0</v>
      </c>
      <c r="L654" s="20" t="s">
        <v>122</v>
      </c>
      <c r="M654" s="20">
        <v>0.125702565391341</v>
      </c>
      <c r="N654" s="20" t="s">
        <v>122</v>
      </c>
      <c r="O654" s="20">
        <v>3.1779366493475097E-2</v>
      </c>
      <c r="P654" s="20" t="s">
        <v>122</v>
      </c>
      <c r="Q654" s="20">
        <v>0.122009588286042</v>
      </c>
      <c r="R654" s="20">
        <v>8.4768914783561203E-2</v>
      </c>
      <c r="S654" s="20">
        <v>0.18478505387312799</v>
      </c>
      <c r="T654" s="20">
        <v>7.1979722015317896E-2</v>
      </c>
      <c r="U654" s="20" t="s">
        <v>122</v>
      </c>
      <c r="V654" s="20">
        <v>0.103466961995112</v>
      </c>
      <c r="W654" s="20">
        <v>0.27550782716202199</v>
      </c>
      <c r="X654" s="20"/>
      <c r="Y654" s="20"/>
      <c r="Z654" s="20"/>
      <c r="AA654" s="30"/>
    </row>
    <row r="655" spans="1:27" x14ac:dyDescent="0.25">
      <c r="A655">
        <v>619</v>
      </c>
      <c r="B655" s="15">
        <v>38541</v>
      </c>
      <c r="C655" s="25">
        <f t="shared" si="27"/>
        <v>0.110369324684143</v>
      </c>
      <c r="D655" s="25">
        <f>VLOOKUP(B655,input_BB!$B$19:$K$10000,$D$35,0)</f>
        <v>1211.8599999999999</v>
      </c>
      <c r="E655" s="27">
        <f t="shared" si="28"/>
        <v>6.9134592281605619E-3</v>
      </c>
      <c r="F655" s="28">
        <f>VLOOKUP(B655,viz!$B$3:$E$1863,4,0)</f>
        <v>0</v>
      </c>
      <c r="G655" s="25">
        <f t="shared" si="29"/>
        <v>3.1780975133118498E-2</v>
      </c>
      <c r="I655" s="31">
        <v>38541</v>
      </c>
      <c r="J655" s="20">
        <v>0.110369324684143</v>
      </c>
      <c r="K655" s="20">
        <v>0</v>
      </c>
      <c r="L655" s="20" t="s">
        <v>122</v>
      </c>
      <c r="M655" s="20">
        <v>0.125679315132007</v>
      </c>
      <c r="N655" s="20" t="s">
        <v>122</v>
      </c>
      <c r="O655" s="20">
        <v>3.1780975133118498E-2</v>
      </c>
      <c r="P655" s="20" t="s">
        <v>122</v>
      </c>
      <c r="Q655" s="20">
        <v>0.121982494233164</v>
      </c>
      <c r="R655" s="20">
        <v>8.479178387064E-2</v>
      </c>
      <c r="S655" s="20">
        <v>0.18474964181866901</v>
      </c>
      <c r="T655" s="20">
        <v>7.1960846019767905E-2</v>
      </c>
      <c r="U655" s="20" t="s">
        <v>122</v>
      </c>
      <c r="V655" s="20">
        <v>0.103454357585609</v>
      </c>
      <c r="W655" s="20">
        <v>0.27560058620702599</v>
      </c>
      <c r="X655" s="20"/>
      <c r="Y655" s="20"/>
      <c r="Z655" s="20"/>
      <c r="AA655" s="30"/>
    </row>
    <row r="656" spans="1:27" x14ac:dyDescent="0.25">
      <c r="A656">
        <v>620</v>
      </c>
      <c r="B656" s="15">
        <v>38548</v>
      </c>
      <c r="C656" s="25">
        <f t="shared" si="27"/>
        <v>0.110359102487564</v>
      </c>
      <c r="D656" s="25">
        <f>VLOOKUP(B656,input_BB!$B$19:$K$10000,$D$35,0)</f>
        <v>1227.92</v>
      </c>
      <c r="E656" s="27">
        <f t="shared" si="28"/>
        <v>6.8891108753541038E-3</v>
      </c>
      <c r="F656" s="28">
        <f>VLOOKUP(B656,viz!$B$3:$E$1863,4,0)</f>
        <v>0</v>
      </c>
      <c r="G656" s="25">
        <f t="shared" si="29"/>
        <v>3.1782545852088701E-2</v>
      </c>
      <c r="I656" s="31">
        <v>38548</v>
      </c>
      <c r="J656" s="20">
        <v>0.110359102487564</v>
      </c>
      <c r="K656" s="20">
        <v>0</v>
      </c>
      <c r="L656" s="20" t="s">
        <v>122</v>
      </c>
      <c r="M656" s="20">
        <v>0.12565548280234701</v>
      </c>
      <c r="N656" s="20" t="s">
        <v>122</v>
      </c>
      <c r="O656" s="20">
        <v>3.1782545852088701E-2</v>
      </c>
      <c r="P656" s="20" t="s">
        <v>122</v>
      </c>
      <c r="Q656" s="20">
        <v>0.12195550100814299</v>
      </c>
      <c r="R656" s="20">
        <v>8.4814484190934E-2</v>
      </c>
      <c r="S656" s="20">
        <v>0.184714857812457</v>
      </c>
      <c r="T656" s="20">
        <v>7.1942088069858204E-2</v>
      </c>
      <c r="U656" s="20" t="s">
        <v>122</v>
      </c>
      <c r="V656" s="20">
        <v>0.103441912307515</v>
      </c>
      <c r="W656" s="20">
        <v>0.27569312795665601</v>
      </c>
      <c r="X656" s="20"/>
      <c r="Y656" s="20"/>
      <c r="Z656" s="20"/>
      <c r="AA656" s="30"/>
    </row>
    <row r="657" spans="1:27" x14ac:dyDescent="0.25">
      <c r="A657">
        <v>621</v>
      </c>
      <c r="B657" s="15">
        <v>38555</v>
      </c>
      <c r="C657" s="25">
        <f t="shared" si="27"/>
        <v>0.11034893989562999</v>
      </c>
      <c r="D657" s="25">
        <f>VLOOKUP(B657,input_BB!$B$19:$K$10000,$D$35,0)</f>
        <v>1233.67</v>
      </c>
      <c r="E657" s="27">
        <f t="shared" si="28"/>
        <v>6.8649044954508017E-3</v>
      </c>
      <c r="F657" s="28">
        <f>VLOOKUP(B657,viz!$B$3:$E$1863,4,0)</f>
        <v>0</v>
      </c>
      <c r="G657" s="25">
        <f t="shared" si="29"/>
        <v>3.1783932383583902E-2</v>
      </c>
      <c r="I657" s="31">
        <v>38555</v>
      </c>
      <c r="J657" s="20">
        <v>0.11034893989562999</v>
      </c>
      <c r="K657" s="20">
        <v>0</v>
      </c>
      <c r="L657" s="20" t="s">
        <v>122</v>
      </c>
      <c r="M657" s="20">
        <v>0.125633059254805</v>
      </c>
      <c r="N657" s="20" t="s">
        <v>122</v>
      </c>
      <c r="O657" s="20">
        <v>3.1783932383583902E-2</v>
      </c>
      <c r="P657" s="20" t="s">
        <v>122</v>
      </c>
      <c r="Q657" s="20">
        <v>0.121928601919706</v>
      </c>
      <c r="R657" s="20">
        <v>8.4837587771597597E-2</v>
      </c>
      <c r="S657" s="20">
        <v>0.184678795542671</v>
      </c>
      <c r="T657" s="20">
        <v>7.1923254105660306E-2</v>
      </c>
      <c r="U657" s="20" t="s">
        <v>122</v>
      </c>
      <c r="V657" s="20">
        <v>0.103429532146514</v>
      </c>
      <c r="W657" s="20">
        <v>0.27578523687546203</v>
      </c>
      <c r="X657" s="20"/>
      <c r="Y657" s="20"/>
      <c r="Z657" s="20"/>
      <c r="AA657" s="30"/>
    </row>
    <row r="658" spans="1:27" x14ac:dyDescent="0.25">
      <c r="A658">
        <v>622</v>
      </c>
      <c r="B658" s="15">
        <v>38562</v>
      </c>
      <c r="C658" s="25">
        <f t="shared" si="27"/>
        <v>0.110338799655437</v>
      </c>
      <c r="D658" s="25">
        <f>VLOOKUP(B658,input_BB!$B$19:$K$10000,$D$35,0)</f>
        <v>1234.18</v>
      </c>
      <c r="E658" s="27">
        <f t="shared" si="28"/>
        <v>6.8407513553841474E-3</v>
      </c>
      <c r="F658" s="28">
        <f>VLOOKUP(B658,viz!$B$3:$E$1863,4,0)</f>
        <v>0</v>
      </c>
      <c r="G658" s="25">
        <f t="shared" si="29"/>
        <v>3.1786042384562098E-2</v>
      </c>
      <c r="I658" s="31">
        <v>38562</v>
      </c>
      <c r="J658" s="20">
        <v>0.110338799655437</v>
      </c>
      <c r="K658" s="20">
        <v>0</v>
      </c>
      <c r="L658" s="20" t="s">
        <v>122</v>
      </c>
      <c r="M658" s="20">
        <v>0.125609134923368</v>
      </c>
      <c r="N658" s="20" t="s">
        <v>122</v>
      </c>
      <c r="O658" s="20">
        <v>3.1786042384562098E-2</v>
      </c>
      <c r="P658" s="20" t="s">
        <v>122</v>
      </c>
      <c r="Q658" s="20">
        <v>0.121901503292476</v>
      </c>
      <c r="R658" s="20">
        <v>8.4860267140372495E-2</v>
      </c>
      <c r="S658" s="20">
        <v>0.18464455433567101</v>
      </c>
      <c r="T658" s="20">
        <v>7.1904416702145896E-2</v>
      </c>
      <c r="U658" s="20" t="s">
        <v>122</v>
      </c>
      <c r="V658" s="20">
        <v>0.10341696628670299</v>
      </c>
      <c r="W658" s="20">
        <v>0.27587711493470102</v>
      </c>
      <c r="X658" s="20"/>
      <c r="Y658" s="20"/>
      <c r="Z658" s="20"/>
      <c r="AA658" s="30"/>
    </row>
    <row r="659" spans="1:27" x14ac:dyDescent="0.25">
      <c r="A659">
        <v>623</v>
      </c>
      <c r="B659" s="15">
        <v>38569</v>
      </c>
      <c r="C659" s="25">
        <f t="shared" si="27"/>
        <v>0.110328666865826</v>
      </c>
      <c r="D659" s="25">
        <f>VLOOKUP(B659,input_BB!$B$19:$K$10000,$D$35,0)</f>
        <v>1226.42</v>
      </c>
      <c r="E659" s="27">
        <f t="shared" si="28"/>
        <v>6.8166159619336645E-3</v>
      </c>
      <c r="F659" s="28">
        <f>VLOOKUP(B659,viz!$B$3:$E$1863,4,0)</f>
        <v>0</v>
      </c>
      <c r="G659" s="25">
        <f t="shared" si="29"/>
        <v>3.1787471677367E-2</v>
      </c>
      <c r="I659" s="31">
        <v>38569</v>
      </c>
      <c r="J659" s="20">
        <v>0.110328666865826</v>
      </c>
      <c r="K659" s="20">
        <v>0</v>
      </c>
      <c r="L659" s="20" t="s">
        <v>122</v>
      </c>
      <c r="M659" s="20">
        <v>0.125584933746474</v>
      </c>
      <c r="N659" s="20" t="s">
        <v>122</v>
      </c>
      <c r="O659" s="20">
        <v>3.1787471677367E-2</v>
      </c>
      <c r="P659" s="20" t="s">
        <v>122</v>
      </c>
      <c r="Q659" s="20">
        <v>0.121874769995152</v>
      </c>
      <c r="R659" s="20">
        <v>8.4883417433798597E-2</v>
      </c>
      <c r="S659" s="20">
        <v>0.184609203136055</v>
      </c>
      <c r="T659" s="20">
        <v>7.1885795800884694E-2</v>
      </c>
      <c r="U659" s="20" t="s">
        <v>122</v>
      </c>
      <c r="V659" s="20">
        <v>0.10340490754104301</v>
      </c>
      <c r="W659" s="20">
        <v>0.27596950066922499</v>
      </c>
      <c r="X659" s="20"/>
      <c r="Y659" s="20"/>
      <c r="Z659" s="20"/>
      <c r="AA659" s="30"/>
    </row>
    <row r="660" spans="1:27" x14ac:dyDescent="0.25">
      <c r="A660">
        <v>624</v>
      </c>
      <c r="B660" s="15">
        <v>38576</v>
      </c>
      <c r="C660" s="25">
        <f t="shared" si="27"/>
        <v>0.110318556427956</v>
      </c>
      <c r="D660" s="25">
        <f>VLOOKUP(B660,input_BB!$B$19:$K$10000,$D$35,0)</f>
        <v>1230.3900000000001</v>
      </c>
      <c r="E660" s="27">
        <f t="shared" si="28"/>
        <v>6.7925338083197956E-3</v>
      </c>
      <c r="F660" s="28">
        <f>VLOOKUP(B660,viz!$B$3:$E$1863,4,0)</f>
        <v>0</v>
      </c>
      <c r="G660" s="25">
        <f t="shared" si="29"/>
        <v>3.1789022843544998E-2</v>
      </c>
      <c r="I660" s="31">
        <v>38576</v>
      </c>
      <c r="J660" s="20">
        <v>0.110318556427956</v>
      </c>
      <c r="K660" s="20">
        <v>0</v>
      </c>
      <c r="L660" s="20" t="s">
        <v>122</v>
      </c>
      <c r="M660" s="20">
        <v>0.125562388337079</v>
      </c>
      <c r="N660" s="20" t="s">
        <v>122</v>
      </c>
      <c r="O660" s="20">
        <v>3.1789022843544998E-2</v>
      </c>
      <c r="P660" s="20" t="s">
        <v>122</v>
      </c>
      <c r="Q660" s="20">
        <v>0.12184794028328</v>
      </c>
      <c r="R660" s="20">
        <v>8.4905453528742694E-2</v>
      </c>
      <c r="S660" s="20">
        <v>0.184574713647879</v>
      </c>
      <c r="T660" s="20">
        <v>7.1867129029567003E-2</v>
      </c>
      <c r="U660" s="20" t="s">
        <v>122</v>
      </c>
      <c r="V660" s="20">
        <v>0.103392199498473</v>
      </c>
      <c r="W660" s="20">
        <v>0.27606115283143401</v>
      </c>
      <c r="X660" s="20"/>
      <c r="Y660" s="20"/>
      <c r="Z660" s="20"/>
      <c r="AA660" s="30"/>
    </row>
    <row r="661" spans="1:27" x14ac:dyDescent="0.25">
      <c r="A661">
        <v>625</v>
      </c>
      <c r="B661" s="15">
        <v>38583</v>
      </c>
      <c r="C661" s="25">
        <f t="shared" si="27"/>
        <v>0.110308468341827</v>
      </c>
      <c r="D661" s="25">
        <f>VLOOKUP(B661,input_BB!$B$19:$K$10000,$D$35,0)</f>
        <v>1219.71</v>
      </c>
      <c r="E661" s="27">
        <f t="shared" si="28"/>
        <v>6.7685048945425397E-3</v>
      </c>
      <c r="F661" s="28">
        <f>VLOOKUP(B661,viz!$B$3:$E$1863,4,0)</f>
        <v>0</v>
      </c>
      <c r="G661" s="25">
        <f t="shared" si="29"/>
        <v>3.1790583072389897E-2</v>
      </c>
      <c r="I661" s="31">
        <v>38583</v>
      </c>
      <c r="J661" s="20">
        <v>0.110308468341827</v>
      </c>
      <c r="K661" s="20">
        <v>0</v>
      </c>
      <c r="L661" s="20" t="s">
        <v>122</v>
      </c>
      <c r="M661" s="20">
        <v>0.125539297824178</v>
      </c>
      <c r="N661" s="20" t="s">
        <v>122</v>
      </c>
      <c r="O661" s="20">
        <v>3.1790583072389897E-2</v>
      </c>
      <c r="P661" s="20" t="s">
        <v>122</v>
      </c>
      <c r="Q661" s="20">
        <v>0.121821313185399</v>
      </c>
      <c r="R661" s="20">
        <v>8.4927645416987801E-2</v>
      </c>
      <c r="S661" s="20">
        <v>0.184539734906082</v>
      </c>
      <c r="T661" s="20">
        <v>7.1848518545822707E-2</v>
      </c>
      <c r="U661" s="20" t="s">
        <v>122</v>
      </c>
      <c r="V661" s="20">
        <v>0.103380146084135</v>
      </c>
      <c r="W661" s="20">
        <v>0.27615276096500602</v>
      </c>
      <c r="X661" s="20"/>
      <c r="Y661" s="20"/>
      <c r="Z661" s="20"/>
      <c r="AA661" s="30"/>
    </row>
    <row r="662" spans="1:27" x14ac:dyDescent="0.25">
      <c r="A662">
        <v>626</v>
      </c>
      <c r="B662" s="15">
        <v>38590</v>
      </c>
      <c r="C662" s="25">
        <f t="shared" si="27"/>
        <v>0.110298410058022</v>
      </c>
      <c r="D662" s="25">
        <f>VLOOKUP(B662,input_BB!$B$19:$K$10000,$D$35,0)</f>
        <v>1205.0999999999999</v>
      </c>
      <c r="E662" s="27">
        <f t="shared" si="28"/>
        <v>6.7445469672204501E-3</v>
      </c>
      <c r="F662" s="28">
        <f>VLOOKUP(B662,viz!$B$3:$E$1863,4,0)</f>
        <v>0</v>
      </c>
      <c r="G662" s="25">
        <f t="shared" si="29"/>
        <v>3.1791849763061597E-2</v>
      </c>
      <c r="I662" s="31">
        <v>38590</v>
      </c>
      <c r="J662" s="20">
        <v>0.110298410058022</v>
      </c>
      <c r="K662" s="20">
        <v>0</v>
      </c>
      <c r="L662" s="20" t="s">
        <v>122</v>
      </c>
      <c r="M662" s="20">
        <v>0.12551533043621299</v>
      </c>
      <c r="N662" s="20" t="s">
        <v>122</v>
      </c>
      <c r="O662" s="20">
        <v>3.1791849763061597E-2</v>
      </c>
      <c r="P662" s="20" t="s">
        <v>122</v>
      </c>
      <c r="Q662" s="20">
        <v>0.121794638048522</v>
      </c>
      <c r="R662" s="20">
        <v>8.4951058201966897E-2</v>
      </c>
      <c r="S662" s="20">
        <v>0.184504990078521</v>
      </c>
      <c r="T662" s="20">
        <v>7.1829967790784793E-2</v>
      </c>
      <c r="U662" s="20" t="s">
        <v>122</v>
      </c>
      <c r="V662" s="20">
        <v>0.10336789188024</v>
      </c>
      <c r="W662" s="20">
        <v>0.276244273800691</v>
      </c>
      <c r="X662" s="20"/>
      <c r="Y662" s="20"/>
      <c r="Z662" s="20"/>
      <c r="AA662" s="30"/>
    </row>
    <row r="663" spans="1:27" x14ac:dyDescent="0.25">
      <c r="A663">
        <v>627</v>
      </c>
      <c r="B663" s="15">
        <v>38597</v>
      </c>
      <c r="C663" s="25">
        <f t="shared" si="27"/>
        <v>0.110288418829441</v>
      </c>
      <c r="D663" s="25">
        <f>VLOOKUP(B663,input_BB!$B$19:$K$10000,$D$35,0)</f>
        <v>1218.02</v>
      </c>
      <c r="E663" s="27">
        <f t="shared" si="28"/>
        <v>6.7207487594105808E-3</v>
      </c>
      <c r="F663" s="28">
        <f>VLOOKUP(B663,viz!$B$3:$E$1863,4,0)</f>
        <v>0</v>
      </c>
      <c r="G663" s="25">
        <f t="shared" si="29"/>
        <v>3.1793548082477099E-2</v>
      </c>
      <c r="I663" s="31">
        <v>38597</v>
      </c>
      <c r="J663" s="20">
        <v>0.110288418829441</v>
      </c>
      <c r="K663" s="20">
        <v>0</v>
      </c>
      <c r="L663" s="20" t="s">
        <v>122</v>
      </c>
      <c r="M663" s="20">
        <v>0.12549261763220301</v>
      </c>
      <c r="N663" s="20" t="s">
        <v>122</v>
      </c>
      <c r="O663" s="20">
        <v>3.1793548082477099E-2</v>
      </c>
      <c r="P663" s="20" t="s">
        <v>122</v>
      </c>
      <c r="Q663" s="20">
        <v>0.12176800233263101</v>
      </c>
      <c r="R663" s="20">
        <v>8.4973418538596496E-2</v>
      </c>
      <c r="S663" s="20">
        <v>0.184470339454441</v>
      </c>
      <c r="T663" s="20">
        <v>7.18113832528669E-2</v>
      </c>
      <c r="U663" s="20" t="s">
        <v>122</v>
      </c>
      <c r="V663" s="20">
        <v>0.103355328268511</v>
      </c>
      <c r="W663" s="20">
        <v>0.276335362438273</v>
      </c>
      <c r="X663" s="20"/>
      <c r="Y663" s="20"/>
      <c r="Z663" s="20"/>
      <c r="AA663" s="30"/>
    </row>
    <row r="664" spans="1:27" x14ac:dyDescent="0.25">
      <c r="A664">
        <v>628</v>
      </c>
      <c r="B664" s="15">
        <v>38604</v>
      </c>
      <c r="C664" s="25">
        <f t="shared" si="27"/>
        <v>0.110278412699699</v>
      </c>
      <c r="D664" s="25">
        <f>VLOOKUP(B664,input_BB!$B$19:$K$10000,$D$35,0)</f>
        <v>1241.48</v>
      </c>
      <c r="E664" s="27">
        <f t="shared" si="28"/>
        <v>6.6969150583755096E-3</v>
      </c>
      <c r="F664" s="28">
        <f>VLOOKUP(B664,viz!$B$3:$E$1863,4,0)</f>
        <v>0</v>
      </c>
      <c r="G664" s="25">
        <f t="shared" si="29"/>
        <v>3.1794881226292301E-2</v>
      </c>
      <c r="I664" s="31">
        <v>38604</v>
      </c>
      <c r="J664" s="20">
        <v>0.110278412699699</v>
      </c>
      <c r="K664" s="20">
        <v>0</v>
      </c>
      <c r="L664" s="20" t="s">
        <v>122</v>
      </c>
      <c r="M664" s="20">
        <v>0.125469703772461</v>
      </c>
      <c r="N664" s="20" t="s">
        <v>122</v>
      </c>
      <c r="O664" s="20">
        <v>3.1794881226292301E-2</v>
      </c>
      <c r="P664" s="20" t="s">
        <v>122</v>
      </c>
      <c r="Q664" s="20">
        <v>0.121741379125159</v>
      </c>
      <c r="R664" s="20">
        <v>8.4995839054621394E-2</v>
      </c>
      <c r="S664" s="20">
        <v>0.184435503879398</v>
      </c>
      <c r="T664" s="20">
        <v>7.1792875354171906E-2</v>
      </c>
      <c r="U664" s="20" t="s">
        <v>122</v>
      </c>
      <c r="V664" s="20">
        <v>0.10334342332761901</v>
      </c>
      <c r="W664" s="20">
        <v>0.27642639426027799</v>
      </c>
      <c r="X664" s="20"/>
      <c r="Y664" s="20"/>
      <c r="Z664" s="20"/>
      <c r="AA664" s="30"/>
    </row>
    <row r="665" spans="1:27" x14ac:dyDescent="0.25">
      <c r="A665">
        <v>629</v>
      </c>
      <c r="B665" s="15">
        <v>38611</v>
      </c>
      <c r="C665" s="25">
        <f t="shared" si="27"/>
        <v>0.1102684289217</v>
      </c>
      <c r="D665" s="25">
        <f>VLOOKUP(B665,input_BB!$B$19:$K$10000,$D$35,0)</f>
        <v>1237.9100000000001</v>
      </c>
      <c r="E665" s="27">
        <f t="shared" si="28"/>
        <v>6.6731345971818125E-3</v>
      </c>
      <c r="F665" s="28">
        <f>VLOOKUP(B665,viz!$B$3:$E$1863,4,0)</f>
        <v>0</v>
      </c>
      <c r="G665" s="25">
        <f t="shared" si="29"/>
        <v>3.1796690637429299E-2</v>
      </c>
      <c r="I665" s="31">
        <v>38611</v>
      </c>
      <c r="J665" s="20">
        <v>0.1102684289217</v>
      </c>
      <c r="K665" s="20">
        <v>0</v>
      </c>
      <c r="L665" s="20" t="s">
        <v>122</v>
      </c>
      <c r="M665" s="20">
        <v>0.12544670587405199</v>
      </c>
      <c r="N665" s="20" t="s">
        <v>122</v>
      </c>
      <c r="O665" s="20">
        <v>3.1796690637429299E-2</v>
      </c>
      <c r="P665" s="20" t="s">
        <v>122</v>
      </c>
      <c r="Q665" s="20">
        <v>0.121714902371424</v>
      </c>
      <c r="R665" s="20">
        <v>8.5018374241692896E-2</v>
      </c>
      <c r="S665" s="20">
        <v>0.18440055725375601</v>
      </c>
      <c r="T665" s="20">
        <v>7.1774423231127205E-2</v>
      </c>
      <c r="U665" s="20" t="s">
        <v>122</v>
      </c>
      <c r="V665" s="20">
        <v>0.103330923156582</v>
      </c>
      <c r="W665" s="20">
        <v>0.27651742323393602</v>
      </c>
      <c r="X665" s="20"/>
      <c r="Y665" s="20"/>
      <c r="Z665" s="20"/>
      <c r="AA665" s="30"/>
    </row>
    <row r="666" spans="1:27" x14ac:dyDescent="0.25">
      <c r="A666">
        <v>630</v>
      </c>
      <c r="B666" s="15">
        <v>38618</v>
      </c>
      <c r="C666" s="25">
        <f t="shared" si="27"/>
        <v>0.11025845259427999</v>
      </c>
      <c r="D666" s="25">
        <f>VLOOKUP(B666,input_BB!$B$19:$K$10000,$D$35,0)</f>
        <v>1215.29</v>
      </c>
      <c r="E666" s="27">
        <f t="shared" si="28"/>
        <v>6.6493718825971467E-3</v>
      </c>
      <c r="F666" s="28">
        <f>VLOOKUP(B666,viz!$B$3:$E$1863,4,0)</f>
        <v>0</v>
      </c>
      <c r="G666" s="25">
        <f t="shared" si="29"/>
        <v>3.1798657869368897E-2</v>
      </c>
      <c r="I666" s="31">
        <v>38618</v>
      </c>
      <c r="J666" s="20">
        <v>0.11025845259427999</v>
      </c>
      <c r="K666" s="20">
        <v>0</v>
      </c>
      <c r="L666" s="20" t="s">
        <v>122</v>
      </c>
      <c r="M666" s="20">
        <v>0.12542322380333801</v>
      </c>
      <c r="N666" s="20" t="s">
        <v>122</v>
      </c>
      <c r="O666" s="20">
        <v>3.1798657869368897E-2</v>
      </c>
      <c r="P666" s="20" t="s">
        <v>122</v>
      </c>
      <c r="Q666" s="20">
        <v>0.121688388908403</v>
      </c>
      <c r="R666" s="20">
        <v>8.5040174755058207E-2</v>
      </c>
      <c r="S666" s="20">
        <v>0.184367006450877</v>
      </c>
      <c r="T666" s="20">
        <v>7.1755983264658596E-2</v>
      </c>
      <c r="U666" s="20" t="s">
        <v>122</v>
      </c>
      <c r="V666" s="20">
        <v>0.103318666438764</v>
      </c>
      <c r="W666" s="20">
        <v>0.27660789850953199</v>
      </c>
      <c r="X666" s="20"/>
      <c r="Y666" s="20"/>
      <c r="Z666" s="20"/>
      <c r="AA666" s="30"/>
    </row>
    <row r="667" spans="1:27" x14ac:dyDescent="0.25">
      <c r="A667">
        <v>631</v>
      </c>
      <c r="B667" s="15">
        <v>38625</v>
      </c>
      <c r="C667" s="25">
        <f t="shared" si="27"/>
        <v>0.110248543322086</v>
      </c>
      <c r="D667" s="25">
        <f>VLOOKUP(B667,input_BB!$B$19:$K$10000,$D$35,0)</f>
        <v>1228.81</v>
      </c>
      <c r="E667" s="27">
        <f t="shared" si="28"/>
        <v>6.625768887529495E-3</v>
      </c>
      <c r="F667" s="28">
        <f>VLOOKUP(B667,viz!$B$3:$E$1863,4,0)</f>
        <v>0</v>
      </c>
      <c r="G667" s="25">
        <f t="shared" si="29"/>
        <v>3.17998207557426E-2</v>
      </c>
      <c r="I667" s="31">
        <v>38625</v>
      </c>
      <c r="J667" s="20">
        <v>0.110248543322086</v>
      </c>
      <c r="K667" s="20">
        <v>0</v>
      </c>
      <c r="L667" s="20" t="s">
        <v>122</v>
      </c>
      <c r="M667" s="20">
        <v>0.12539996916414201</v>
      </c>
      <c r="N667" s="20" t="s">
        <v>122</v>
      </c>
      <c r="O667" s="20">
        <v>3.17998207557426E-2</v>
      </c>
      <c r="P667" s="20" t="s">
        <v>122</v>
      </c>
      <c r="Q667" s="20">
        <v>0.12166222485615</v>
      </c>
      <c r="R667" s="20">
        <v>8.5062672567752406E-2</v>
      </c>
      <c r="S667" s="20">
        <v>0.18433269198030899</v>
      </c>
      <c r="T667" s="20">
        <v>7.1737677657286406E-2</v>
      </c>
      <c r="U667" s="20" t="s">
        <v>122</v>
      </c>
      <c r="V667" s="20">
        <v>0.10330629367569701</v>
      </c>
      <c r="W667" s="20">
        <v>0.27669864934292099</v>
      </c>
      <c r="X667" s="20"/>
      <c r="Y667" s="20"/>
      <c r="Z667" s="20"/>
      <c r="AA667" s="30"/>
    </row>
    <row r="668" spans="1:27" x14ac:dyDescent="0.25">
      <c r="A668">
        <v>632</v>
      </c>
      <c r="B668" s="15">
        <v>38632</v>
      </c>
      <c r="C668" s="25">
        <f t="shared" si="27"/>
        <v>0.110238619148731</v>
      </c>
      <c r="D668" s="25">
        <f>VLOOKUP(B668,input_BB!$B$19:$K$10000,$D$35,0)</f>
        <v>1195.9000000000001</v>
      </c>
      <c r="E668" s="27">
        <f t="shared" si="28"/>
        <v>6.6021303992366076E-3</v>
      </c>
      <c r="F668" s="28">
        <f>VLOOKUP(B668,viz!$B$3:$E$1863,4,0)</f>
        <v>0</v>
      </c>
      <c r="G668" s="25">
        <f t="shared" si="29"/>
        <v>3.1801786969491597E-2</v>
      </c>
      <c r="I668" s="31">
        <v>38632</v>
      </c>
      <c r="J668" s="20">
        <v>0.110238619148731</v>
      </c>
      <c r="K668" s="20">
        <v>0</v>
      </c>
      <c r="L668" s="20" t="s">
        <v>122</v>
      </c>
      <c r="M668" s="20">
        <v>0.12537751103412501</v>
      </c>
      <c r="N668" s="20" t="s">
        <v>122</v>
      </c>
      <c r="O668" s="20">
        <v>3.1801786969491597E-2</v>
      </c>
      <c r="P668" s="20" t="s">
        <v>122</v>
      </c>
      <c r="Q668" s="20">
        <v>0.121635751121417</v>
      </c>
      <c r="R668" s="20">
        <v>8.50845693130097E-2</v>
      </c>
      <c r="S668" s="20">
        <v>0.18429815349140199</v>
      </c>
      <c r="T668" s="20">
        <v>7.1719291889427106E-2</v>
      </c>
      <c r="U668" s="20" t="s">
        <v>122</v>
      </c>
      <c r="V668" s="20">
        <v>0.103294194084495</v>
      </c>
      <c r="W668" s="20">
        <v>0.27678874209663301</v>
      </c>
      <c r="X668" s="20"/>
      <c r="Y668" s="20"/>
      <c r="Z668" s="20"/>
      <c r="AA668" s="30"/>
    </row>
    <row r="669" spans="1:27" x14ac:dyDescent="0.25">
      <c r="A669">
        <v>633</v>
      </c>
      <c r="B669" s="15">
        <v>38639</v>
      </c>
      <c r="C669" s="25">
        <f t="shared" si="27"/>
        <v>0.11022873967886</v>
      </c>
      <c r="D669" s="25">
        <f>VLOOKUP(B669,input_BB!$B$19:$K$10000,$D$35,0)</f>
        <v>1186.57</v>
      </c>
      <c r="E669" s="27">
        <f t="shared" si="28"/>
        <v>6.5785983906217413E-3</v>
      </c>
      <c r="F669" s="28">
        <f>VLOOKUP(B669,viz!$B$3:$E$1863,4,0)</f>
        <v>0</v>
      </c>
      <c r="G669" s="25">
        <f t="shared" si="29"/>
        <v>3.18028720803471E-2</v>
      </c>
      <c r="I669" s="31">
        <v>38639</v>
      </c>
      <c r="J669" s="20">
        <v>0.11022873967886</v>
      </c>
      <c r="K669" s="20">
        <v>0</v>
      </c>
      <c r="L669" s="20" t="s">
        <v>122</v>
      </c>
      <c r="M669" s="20">
        <v>0.12535437024465301</v>
      </c>
      <c r="N669" s="20" t="s">
        <v>122</v>
      </c>
      <c r="O669" s="20">
        <v>3.18028720803471E-2</v>
      </c>
      <c r="P669" s="20" t="s">
        <v>122</v>
      </c>
      <c r="Q669" s="20">
        <v>0.12160951316592999</v>
      </c>
      <c r="R669" s="20">
        <v>8.5107080771774105E-2</v>
      </c>
      <c r="S669" s="20">
        <v>0.18426422203519899</v>
      </c>
      <c r="T669" s="20">
        <v>7.1700973615556898E-2</v>
      </c>
      <c r="U669" s="20" t="s">
        <v>122</v>
      </c>
      <c r="V669" s="20">
        <v>0.103281910146985</v>
      </c>
      <c r="W669" s="20">
        <v>0.27687905793955597</v>
      </c>
      <c r="X669" s="20"/>
      <c r="Y669" s="20"/>
      <c r="Z669" s="20"/>
      <c r="AA669" s="30"/>
    </row>
    <row r="670" spans="1:27" x14ac:dyDescent="0.25">
      <c r="A670">
        <v>634</v>
      </c>
      <c r="B670" s="15">
        <v>38646</v>
      </c>
      <c r="C670" s="25">
        <f t="shared" si="27"/>
        <v>0.11021886765956899</v>
      </c>
      <c r="D670" s="25">
        <f>VLOOKUP(B670,input_BB!$B$19:$K$10000,$D$35,0)</f>
        <v>1179.5899999999999</v>
      </c>
      <c r="E670" s="27">
        <f t="shared" si="28"/>
        <v>6.5550841286182533E-3</v>
      </c>
      <c r="F670" s="28">
        <f>VLOOKUP(B670,viz!$B$3:$E$1863,4,0)</f>
        <v>0</v>
      </c>
      <c r="G670" s="25">
        <f t="shared" si="29"/>
        <v>3.18042619754949E-2</v>
      </c>
      <c r="I670" s="31">
        <v>38646</v>
      </c>
      <c r="J670" s="20">
        <v>0.11021886765956899</v>
      </c>
      <c r="K670" s="20">
        <v>0</v>
      </c>
      <c r="L670" s="20" t="s">
        <v>122</v>
      </c>
      <c r="M670" s="20">
        <v>0.12533168505200101</v>
      </c>
      <c r="N670" s="20" t="s">
        <v>122</v>
      </c>
      <c r="O670" s="20">
        <v>3.18042619754949E-2</v>
      </c>
      <c r="P670" s="20" t="s">
        <v>122</v>
      </c>
      <c r="Q670" s="20">
        <v>0.12158319990375301</v>
      </c>
      <c r="R670" s="20">
        <v>8.5129038996825002E-2</v>
      </c>
      <c r="S670" s="20">
        <v>0.184230451267864</v>
      </c>
      <c r="T670" s="20">
        <v>7.1682696913589306E-2</v>
      </c>
      <c r="U670" s="20" t="s">
        <v>122</v>
      </c>
      <c r="V670" s="20">
        <v>0.10326959336406601</v>
      </c>
      <c r="W670" s="20">
        <v>0.27696907252640601</v>
      </c>
      <c r="X670" s="20"/>
      <c r="Y670" s="20"/>
      <c r="Z670" s="20"/>
      <c r="AA670" s="30"/>
    </row>
    <row r="671" spans="1:27" x14ac:dyDescent="0.25">
      <c r="A671">
        <v>635</v>
      </c>
      <c r="B671" s="15">
        <v>38653</v>
      </c>
      <c r="C671" s="25">
        <f t="shared" si="27"/>
        <v>0.110209040343761</v>
      </c>
      <c r="D671" s="25">
        <f>VLOOKUP(B671,input_BB!$B$19:$K$10000,$D$35,0)</f>
        <v>1198.4100000000001</v>
      </c>
      <c r="E671" s="27">
        <f t="shared" si="28"/>
        <v>6.5316763462904054E-3</v>
      </c>
      <c r="F671" s="28">
        <f>VLOOKUP(B671,viz!$B$3:$E$1863,4,0)</f>
        <v>0</v>
      </c>
      <c r="G671" s="25">
        <f t="shared" si="29"/>
        <v>3.1805791545618502E-2</v>
      </c>
      <c r="I671" s="31">
        <v>38653</v>
      </c>
      <c r="J671" s="20">
        <v>0.110209040343761</v>
      </c>
      <c r="K671" s="20">
        <v>0</v>
      </c>
      <c r="L671" s="20" t="s">
        <v>122</v>
      </c>
      <c r="M671" s="20">
        <v>0.125308661769787</v>
      </c>
      <c r="N671" s="20" t="s">
        <v>122</v>
      </c>
      <c r="O671" s="20">
        <v>3.1805791545618502E-2</v>
      </c>
      <c r="P671" s="20" t="s">
        <v>122</v>
      </c>
      <c r="Q671" s="20">
        <v>0.121557183786174</v>
      </c>
      <c r="R671" s="20">
        <v>8.5151197901170594E-2</v>
      </c>
      <c r="S671" s="20">
        <v>0.18419566919269001</v>
      </c>
      <c r="T671" s="20">
        <v>7.1664571521498799E-2</v>
      </c>
      <c r="U671" s="20" t="s">
        <v>122</v>
      </c>
      <c r="V671" s="20">
        <v>0.103257892386537</v>
      </c>
      <c r="W671" s="20">
        <v>0.27705903189652398</v>
      </c>
      <c r="X671" s="20"/>
      <c r="Y671" s="20"/>
      <c r="Z671" s="20"/>
      <c r="AA671" s="30"/>
    </row>
    <row r="672" spans="1:27" x14ac:dyDescent="0.25">
      <c r="A672">
        <v>636</v>
      </c>
      <c r="B672" s="15">
        <v>38660</v>
      </c>
      <c r="C672" s="25">
        <f t="shared" si="27"/>
        <v>0.110199235379696</v>
      </c>
      <c r="D672" s="25">
        <f>VLOOKUP(B672,input_BB!$B$19:$K$10000,$D$35,0)</f>
        <v>1220.1400000000001</v>
      </c>
      <c r="E672" s="27">
        <f t="shared" si="28"/>
        <v>6.5083218038039323E-3</v>
      </c>
      <c r="F672" s="28">
        <f>VLOOKUP(B672,viz!$B$3:$E$1863,4,0)</f>
        <v>0</v>
      </c>
      <c r="G672" s="25">
        <f t="shared" si="29"/>
        <v>3.18073447036974E-2</v>
      </c>
      <c r="I672" s="31">
        <v>38660</v>
      </c>
      <c r="J672" s="20">
        <v>0.110199235379696</v>
      </c>
      <c r="K672" s="20">
        <v>0</v>
      </c>
      <c r="L672" s="20" t="s">
        <v>122</v>
      </c>
      <c r="M672" s="20">
        <v>0.12528637354201</v>
      </c>
      <c r="N672" s="20" t="s">
        <v>122</v>
      </c>
      <c r="O672" s="20">
        <v>3.18073447036974E-2</v>
      </c>
      <c r="P672" s="20" t="s">
        <v>122</v>
      </c>
      <c r="Q672" s="20">
        <v>0.12153107487062501</v>
      </c>
      <c r="R672" s="20">
        <v>8.5173436295618798E-2</v>
      </c>
      <c r="S672" s="20">
        <v>0.184161658609651</v>
      </c>
      <c r="T672" s="20">
        <v>7.1646329735820496E-2</v>
      </c>
      <c r="U672" s="20" t="s">
        <v>122</v>
      </c>
      <c r="V672" s="20">
        <v>0.103245236622984</v>
      </c>
      <c r="W672" s="20">
        <v>0.27714854561959401</v>
      </c>
      <c r="X672" s="20"/>
      <c r="Y672" s="20"/>
      <c r="Z672" s="20"/>
      <c r="AA672" s="30"/>
    </row>
    <row r="673" spans="1:27" x14ac:dyDescent="0.25">
      <c r="A673">
        <v>637</v>
      </c>
      <c r="B673" s="15">
        <v>38667</v>
      </c>
      <c r="C673" s="25">
        <f t="shared" si="27"/>
        <v>0.11018943786621101</v>
      </c>
      <c r="D673" s="25">
        <f>VLOOKUP(B673,input_BB!$B$19:$K$10000,$D$35,0)</f>
        <v>1234.71</v>
      </c>
      <c r="E673" s="27">
        <f t="shared" si="28"/>
        <v>6.4849850079288698E-3</v>
      </c>
      <c r="F673" s="28">
        <f>VLOOKUP(B673,viz!$B$3:$E$1863,4,0)</f>
        <v>0</v>
      </c>
      <c r="G673" s="25">
        <f t="shared" si="29"/>
        <v>3.1808926573976597E-2</v>
      </c>
      <c r="I673" s="31">
        <v>38667</v>
      </c>
      <c r="J673" s="20">
        <v>0.11018943786621101</v>
      </c>
      <c r="K673" s="20">
        <v>0</v>
      </c>
      <c r="L673" s="20" t="s">
        <v>122</v>
      </c>
      <c r="M673" s="20">
        <v>0.12526354057611599</v>
      </c>
      <c r="N673" s="20" t="s">
        <v>122</v>
      </c>
      <c r="O673" s="20">
        <v>3.1808926573976597E-2</v>
      </c>
      <c r="P673" s="20" t="s">
        <v>122</v>
      </c>
      <c r="Q673" s="20">
        <v>0.121504841077476</v>
      </c>
      <c r="R673" s="20">
        <v>8.5195645719457397E-2</v>
      </c>
      <c r="S673" s="20">
        <v>0.18412774258069001</v>
      </c>
      <c r="T673" s="20">
        <v>7.16281395695441E-2</v>
      </c>
      <c r="U673" s="20" t="s">
        <v>122</v>
      </c>
      <c r="V673" s="20">
        <v>0.103233363254521</v>
      </c>
      <c r="W673" s="20">
        <v>0.27723780064821901</v>
      </c>
      <c r="X673" s="20"/>
      <c r="Y673" s="20"/>
      <c r="Z673" s="20"/>
      <c r="AA673" s="30"/>
    </row>
    <row r="674" spans="1:27" x14ac:dyDescent="0.25">
      <c r="A674">
        <v>638</v>
      </c>
      <c r="B674" s="15">
        <v>38674</v>
      </c>
      <c r="C674" s="25">
        <f t="shared" si="27"/>
        <v>0.110179662704468</v>
      </c>
      <c r="D674" s="25">
        <f>VLOOKUP(B674,input_BB!$B$19:$K$10000,$D$35,0)</f>
        <v>1248.27</v>
      </c>
      <c r="E674" s="27">
        <f t="shared" si="28"/>
        <v>6.4617014518927682E-3</v>
      </c>
      <c r="F674" s="28">
        <f>VLOOKUP(B674,viz!$B$3:$E$1863,4,0)</f>
        <v>0</v>
      </c>
      <c r="G674" s="25">
        <f t="shared" si="29"/>
        <v>3.1810325290511102E-2</v>
      </c>
      <c r="I674" s="31">
        <v>38674</v>
      </c>
      <c r="J674" s="20">
        <v>0.110179662704468</v>
      </c>
      <c r="K674" s="20">
        <v>0</v>
      </c>
      <c r="L674" s="20" t="s">
        <v>122</v>
      </c>
      <c r="M674" s="20">
        <v>0.125240827511444</v>
      </c>
      <c r="N674" s="20" t="s">
        <v>122</v>
      </c>
      <c r="O674" s="20">
        <v>3.1810325290511102E-2</v>
      </c>
      <c r="P674" s="20" t="s">
        <v>122</v>
      </c>
      <c r="Q674" s="20">
        <v>0.12147906753120299</v>
      </c>
      <c r="R674" s="20">
        <v>8.5217206988228503E-2</v>
      </c>
      <c r="S674" s="20">
        <v>0.18409391350617499</v>
      </c>
      <c r="T674" s="20">
        <v>7.1610120455727302E-2</v>
      </c>
      <c r="U674" s="20" t="s">
        <v>122</v>
      </c>
      <c r="V674" s="20">
        <v>0.103221054998151</v>
      </c>
      <c r="W674" s="20">
        <v>0.27732748371855898</v>
      </c>
      <c r="X674" s="20"/>
      <c r="Y674" s="20"/>
      <c r="Z674" s="20"/>
      <c r="AA674" s="30"/>
    </row>
    <row r="675" spans="1:27" x14ac:dyDescent="0.25">
      <c r="A675">
        <v>639</v>
      </c>
      <c r="B675" s="15">
        <v>38681</v>
      </c>
      <c r="C675" s="25">
        <f t="shared" si="27"/>
        <v>0.110169917345047</v>
      </c>
      <c r="D675" s="25">
        <f>VLOOKUP(B675,input_BB!$B$19:$K$10000,$D$35,0)</f>
        <v>1268.25</v>
      </c>
      <c r="E675" s="27">
        <f t="shared" si="28"/>
        <v>6.438488882307105E-3</v>
      </c>
      <c r="F675" s="28">
        <f>VLOOKUP(B675,viz!$B$3:$E$1863,4,0)</f>
        <v>0</v>
      </c>
      <c r="G675" s="25">
        <f t="shared" si="29"/>
        <v>3.1812059450125101E-2</v>
      </c>
      <c r="I675" s="31">
        <v>38681</v>
      </c>
      <c r="J675" s="20">
        <v>0.110169917345047</v>
      </c>
      <c r="K675" s="20">
        <v>0</v>
      </c>
      <c r="L675" s="20" t="s">
        <v>122</v>
      </c>
      <c r="M675" s="20">
        <v>0.12521838942428501</v>
      </c>
      <c r="N675" s="20" t="s">
        <v>122</v>
      </c>
      <c r="O675" s="20">
        <v>3.1812059450125101E-2</v>
      </c>
      <c r="P675" s="20" t="s">
        <v>122</v>
      </c>
      <c r="Q675" s="20">
        <v>0.12145305910851099</v>
      </c>
      <c r="R675" s="20">
        <v>8.5239120525707507E-2</v>
      </c>
      <c r="S675" s="20">
        <v>0.18405993509638199</v>
      </c>
      <c r="T675" s="20">
        <v>7.1591979955301102E-2</v>
      </c>
      <c r="U675" s="20" t="s">
        <v>122</v>
      </c>
      <c r="V675" s="20">
        <v>0.103209086850406</v>
      </c>
      <c r="W675" s="20">
        <v>0.27741636958928301</v>
      </c>
      <c r="X675" s="20"/>
      <c r="Y675" s="20"/>
      <c r="Z675" s="20"/>
      <c r="AA675" s="30"/>
    </row>
    <row r="676" spans="1:27" x14ac:dyDescent="0.25">
      <c r="A676">
        <v>640</v>
      </c>
      <c r="B676" s="15">
        <v>38688</v>
      </c>
      <c r="C676" s="25">
        <f t="shared" si="27"/>
        <v>0.110160194337368</v>
      </c>
      <c r="D676" s="25">
        <f>VLOOKUP(B676,input_BB!$B$19:$K$10000,$D$35,0)</f>
        <v>1265.08</v>
      </c>
      <c r="E676" s="27">
        <f t="shared" si="28"/>
        <v>6.4153295525604358E-3</v>
      </c>
      <c r="F676" s="28">
        <f>VLOOKUP(B676,viz!$B$3:$E$1863,4,0)</f>
        <v>0</v>
      </c>
      <c r="G676" s="25">
        <f t="shared" si="29"/>
        <v>3.18135686690025E-2</v>
      </c>
      <c r="I676" s="31">
        <v>38688</v>
      </c>
      <c r="J676" s="20">
        <v>0.110160194337368</v>
      </c>
      <c r="K676" s="20">
        <v>0</v>
      </c>
      <c r="L676" s="20" t="s">
        <v>122</v>
      </c>
      <c r="M676" s="20">
        <v>0.1251952413879</v>
      </c>
      <c r="N676" s="20" t="s">
        <v>122</v>
      </c>
      <c r="O676" s="20">
        <v>3.18135686690025E-2</v>
      </c>
      <c r="P676" s="20" t="s">
        <v>122</v>
      </c>
      <c r="Q676" s="20">
        <v>0.121427118032298</v>
      </c>
      <c r="R676" s="20">
        <v>8.5261340809257805E-2</v>
      </c>
      <c r="S676" s="20">
        <v>0.18402655910156601</v>
      </c>
      <c r="T676" s="20">
        <v>7.1573959603548995E-2</v>
      </c>
      <c r="U676" s="20" t="s">
        <v>122</v>
      </c>
      <c r="V676" s="20">
        <v>0.103196885318832</v>
      </c>
      <c r="W676" s="20">
        <v>0.27750532707759401</v>
      </c>
      <c r="X676" s="20"/>
      <c r="Y676" s="20"/>
      <c r="Z676" s="20"/>
      <c r="AA676" s="30"/>
    </row>
    <row r="677" spans="1:27" x14ac:dyDescent="0.25">
      <c r="A677">
        <v>641</v>
      </c>
      <c r="B677" s="15">
        <v>38695</v>
      </c>
      <c r="C677" s="25">
        <f t="shared" si="27"/>
        <v>0.110150493681431</v>
      </c>
      <c r="D677" s="25">
        <f>VLOOKUP(B677,input_BB!$B$19:$K$10000,$D$35,0)</f>
        <v>1259.3699999999999</v>
      </c>
      <c r="E677" s="27">
        <f t="shared" si="28"/>
        <v>6.3922234626527597E-3</v>
      </c>
      <c r="F677" s="28">
        <f>VLOOKUP(B677,viz!$B$3:$E$1863,4,0)</f>
        <v>0</v>
      </c>
      <c r="G677" s="25">
        <f t="shared" si="29"/>
        <v>3.1815116237448399E-2</v>
      </c>
      <c r="I677" s="31">
        <v>38695</v>
      </c>
      <c r="J677" s="20">
        <v>0.110150493681431</v>
      </c>
      <c r="K677" s="20">
        <v>0</v>
      </c>
      <c r="L677" s="20" t="s">
        <v>122</v>
      </c>
      <c r="M677" s="20">
        <v>0.12517293179935199</v>
      </c>
      <c r="N677" s="20" t="s">
        <v>122</v>
      </c>
      <c r="O677" s="20">
        <v>3.1815116237448399E-2</v>
      </c>
      <c r="P677" s="20" t="s">
        <v>122</v>
      </c>
      <c r="Q677" s="20">
        <v>0.121401208037883</v>
      </c>
      <c r="R677" s="20">
        <v>8.5283099422985106E-2</v>
      </c>
      <c r="S677" s="20">
        <v>0.183993098454379</v>
      </c>
      <c r="T677" s="20">
        <v>7.1555925827620104E-2</v>
      </c>
      <c r="U677" s="20" t="s">
        <v>122</v>
      </c>
      <c r="V677" s="20">
        <v>0.103184743551562</v>
      </c>
      <c r="W677" s="20">
        <v>0.27759387666877</v>
      </c>
      <c r="X677" s="20"/>
      <c r="Y677" s="20"/>
      <c r="Z677" s="20"/>
      <c r="AA677" s="30"/>
    </row>
    <row r="678" spans="1:27" x14ac:dyDescent="0.25">
      <c r="A678">
        <v>642</v>
      </c>
      <c r="B678" s="15">
        <v>38702</v>
      </c>
      <c r="C678" s="25">
        <f t="shared" ref="C678:C741" si="30">J678</f>
        <v>0.110140822827816</v>
      </c>
      <c r="D678" s="25">
        <f>VLOOKUP(B678,input_BB!$B$19:$K$10000,$D$35,0)</f>
        <v>1267.32</v>
      </c>
      <c r="E678" s="27">
        <f t="shared" ref="E678:E741" si="31">(C678-$E$34)/$E$36</f>
        <v>6.3691883591954898E-3</v>
      </c>
      <c r="F678" s="28">
        <f>VLOOKUP(B678,viz!$B$3:$E$1863,4,0)</f>
        <v>0</v>
      </c>
      <c r="G678" s="25">
        <f t="shared" ref="G678:G741" si="32">VLOOKUP(B678,$I$37:$AA$5000,$G$34,0)</f>
        <v>3.1816714993845099E-2</v>
      </c>
      <c r="I678" s="31">
        <v>38702</v>
      </c>
      <c r="J678" s="20">
        <v>0.110140822827816</v>
      </c>
      <c r="K678" s="20">
        <v>0</v>
      </c>
      <c r="L678" s="20" t="s">
        <v>122</v>
      </c>
      <c r="M678" s="20">
        <v>0.12515020435830601</v>
      </c>
      <c r="N678" s="20" t="s">
        <v>122</v>
      </c>
      <c r="O678" s="20">
        <v>3.1816714993845099E-2</v>
      </c>
      <c r="P678" s="20" t="s">
        <v>122</v>
      </c>
      <c r="Q678" s="20">
        <v>0.121375490537796</v>
      </c>
      <c r="R678" s="20">
        <v>8.5304630753968005E-2</v>
      </c>
      <c r="S678" s="20">
        <v>0.18395959248272201</v>
      </c>
      <c r="T678" s="20">
        <v>7.1538009554385801E-2</v>
      </c>
      <c r="U678" s="20" t="s">
        <v>122</v>
      </c>
      <c r="V678" s="20">
        <v>0.103172858553187</v>
      </c>
      <c r="W678" s="20">
        <v>0.27768249876578999</v>
      </c>
      <c r="X678" s="20"/>
      <c r="Y678" s="20"/>
      <c r="Z678" s="20"/>
      <c r="AA678" s="30"/>
    </row>
    <row r="679" spans="1:27" x14ac:dyDescent="0.25">
      <c r="A679">
        <v>643</v>
      </c>
      <c r="B679" s="15">
        <v>38709</v>
      </c>
      <c r="C679" s="25">
        <f t="shared" si="30"/>
        <v>0.11013114452362099</v>
      </c>
      <c r="D679" s="25">
        <f>VLOOKUP(B679,input_BB!$B$19:$K$10000,$D$35,0)</f>
        <v>1268.6600000000001</v>
      </c>
      <c r="E679" s="27">
        <f t="shared" si="31"/>
        <v>6.3461355091268077E-3</v>
      </c>
      <c r="F679" s="28">
        <f>VLOOKUP(B679,viz!$B$3:$E$1863,4,0)</f>
        <v>0</v>
      </c>
      <c r="G679" s="25">
        <f t="shared" si="32"/>
        <v>3.1818573634566402E-2</v>
      </c>
      <c r="I679" s="31">
        <v>38709</v>
      </c>
      <c r="J679" s="20">
        <v>0.11013114452362099</v>
      </c>
      <c r="K679" s="20">
        <v>0</v>
      </c>
      <c r="L679" s="20" t="s">
        <v>122</v>
      </c>
      <c r="M679" s="20">
        <v>0.12512784991293799</v>
      </c>
      <c r="N679" s="20" t="s">
        <v>122</v>
      </c>
      <c r="O679" s="20">
        <v>3.1818573634566402E-2</v>
      </c>
      <c r="P679" s="20" t="s">
        <v>122</v>
      </c>
      <c r="Q679" s="20">
        <v>0.121349798027786</v>
      </c>
      <c r="R679" s="20">
        <v>8.5326420970351105E-2</v>
      </c>
      <c r="S679" s="20">
        <v>0.18392520564100001</v>
      </c>
      <c r="T679" s="20">
        <v>7.1520120404965706E-2</v>
      </c>
      <c r="U679" s="20" t="s">
        <v>122</v>
      </c>
      <c r="V679" s="20">
        <v>0.103160886465277</v>
      </c>
      <c r="W679" s="20">
        <v>0.277771144943116</v>
      </c>
      <c r="X679" s="20"/>
      <c r="Y679" s="20"/>
      <c r="Z679" s="20"/>
      <c r="AA679" s="30"/>
    </row>
    <row r="680" spans="1:27" x14ac:dyDescent="0.25">
      <c r="A680">
        <v>644</v>
      </c>
      <c r="B680" s="15">
        <v>38716</v>
      </c>
      <c r="C680" s="25">
        <f t="shared" si="30"/>
        <v>0.11012151837348901</v>
      </c>
      <c r="D680" s="25">
        <f>VLOOKUP(B680,input_BB!$B$19:$K$10000,$D$35,0)</f>
        <v>1248.29</v>
      </c>
      <c r="E680" s="27">
        <f t="shared" si="31"/>
        <v>6.3232068853451779E-3</v>
      </c>
      <c r="F680" s="28">
        <f>VLOOKUP(B680,viz!$B$3:$E$1863,4,0)</f>
        <v>0</v>
      </c>
      <c r="G680" s="25">
        <f t="shared" si="32"/>
        <v>3.1819586141407799E-2</v>
      </c>
      <c r="I680" s="31">
        <v>38716</v>
      </c>
      <c r="J680" s="20">
        <v>0.11012151837348901</v>
      </c>
      <c r="K680" s="20">
        <v>0</v>
      </c>
      <c r="L680" s="20" t="s">
        <v>122</v>
      </c>
      <c r="M680" s="20">
        <v>0.12510620296025701</v>
      </c>
      <c r="N680" s="20" t="s">
        <v>122</v>
      </c>
      <c r="O680" s="20">
        <v>3.1819586141407799E-2</v>
      </c>
      <c r="P680" s="20" t="s">
        <v>122</v>
      </c>
      <c r="Q680" s="20">
        <v>0.121324071716592</v>
      </c>
      <c r="R680" s="20">
        <v>8.5348125811572098E-2</v>
      </c>
      <c r="S680" s="20">
        <v>0.18389209319792399</v>
      </c>
      <c r="T680" s="20">
        <v>7.1502188929973703E-2</v>
      </c>
      <c r="U680" s="20" t="s">
        <v>122</v>
      </c>
      <c r="V680" s="20">
        <v>0.103148618824498</v>
      </c>
      <c r="W680" s="20">
        <v>0.277859112417776</v>
      </c>
      <c r="X680" s="20"/>
      <c r="Y680" s="20"/>
      <c r="Z680" s="20"/>
      <c r="AA680" s="30"/>
    </row>
    <row r="681" spans="1:27" x14ac:dyDescent="0.25">
      <c r="A681">
        <v>645</v>
      </c>
      <c r="B681" s="15">
        <v>38723</v>
      </c>
      <c r="C681" s="25">
        <f t="shared" si="30"/>
        <v>0.110111899673939</v>
      </c>
      <c r="D681" s="25">
        <f>VLOOKUP(B681,input_BB!$B$19:$K$10000,$D$35,0)</f>
        <v>1285.45</v>
      </c>
      <c r="E681" s="27">
        <f t="shared" si="31"/>
        <v>6.3002960081796865E-3</v>
      </c>
      <c r="F681" s="28">
        <f>VLOOKUP(B681,viz!$B$3:$E$1863,4,0)</f>
        <v>0</v>
      </c>
      <c r="G681" s="25">
        <f t="shared" si="32"/>
        <v>3.1821093998479197E-2</v>
      </c>
      <c r="I681" s="31">
        <v>38723</v>
      </c>
      <c r="J681" s="20">
        <v>0.110111899673939</v>
      </c>
      <c r="K681" s="20">
        <v>0</v>
      </c>
      <c r="L681" s="20" t="s">
        <v>122</v>
      </c>
      <c r="M681" s="20">
        <v>0.12508300550030299</v>
      </c>
      <c r="N681" s="20" t="s">
        <v>122</v>
      </c>
      <c r="O681" s="20">
        <v>3.1821093998479197E-2</v>
      </c>
      <c r="P681" s="20" t="s">
        <v>122</v>
      </c>
      <c r="Q681" s="20">
        <v>0.121298425433032</v>
      </c>
      <c r="R681" s="20">
        <v>8.5370030128406604E-2</v>
      </c>
      <c r="S681" s="20">
        <v>0.183859408246936</v>
      </c>
      <c r="T681" s="20">
        <v>7.1484345758571502E-2</v>
      </c>
      <c r="U681" s="20" t="s">
        <v>122</v>
      </c>
      <c r="V681" s="20">
        <v>0.10313644120236901</v>
      </c>
      <c r="W681" s="20">
        <v>0.27794724973190299</v>
      </c>
      <c r="X681" s="20"/>
      <c r="Y681" s="20"/>
      <c r="Z681" s="20"/>
      <c r="AA681" s="30"/>
    </row>
    <row r="682" spans="1:27" x14ac:dyDescent="0.25">
      <c r="A682">
        <v>646</v>
      </c>
      <c r="B682" s="15">
        <v>38730</v>
      </c>
      <c r="C682" s="25">
        <f t="shared" si="30"/>
        <v>0.110102310776711</v>
      </c>
      <c r="D682" s="25">
        <f>VLOOKUP(B682,input_BB!$B$19:$K$10000,$D$35,0)</f>
        <v>1287.6099999999999</v>
      </c>
      <c r="E682" s="27">
        <f t="shared" si="31"/>
        <v>6.2774561174646004E-3</v>
      </c>
      <c r="F682" s="28">
        <f>VLOOKUP(B682,viz!$B$3:$E$1863,4,0)</f>
        <v>0</v>
      </c>
      <c r="G682" s="25">
        <f t="shared" si="32"/>
        <v>3.1823060111512799E-2</v>
      </c>
      <c r="I682" s="31">
        <v>38730</v>
      </c>
      <c r="J682" s="20">
        <v>0.110102310776711</v>
      </c>
      <c r="K682" s="20">
        <v>0</v>
      </c>
      <c r="L682" s="20" t="s">
        <v>122</v>
      </c>
      <c r="M682" s="20">
        <v>0.125061132698885</v>
      </c>
      <c r="N682" s="20" t="s">
        <v>122</v>
      </c>
      <c r="O682" s="20">
        <v>3.1823060111512799E-2</v>
      </c>
      <c r="P682" s="20" t="s">
        <v>122</v>
      </c>
      <c r="Q682" s="20">
        <v>0.121272803282279</v>
      </c>
      <c r="R682" s="20">
        <v>8.5391711983560201E-2</v>
      </c>
      <c r="S682" s="20">
        <v>0.18382511349922701</v>
      </c>
      <c r="T682" s="20">
        <v>7.1466530786058996E-2</v>
      </c>
      <c r="U682" s="20" t="s">
        <v>122</v>
      </c>
      <c r="V682" s="20">
        <v>0.10312457486554601</v>
      </c>
      <c r="W682" s="20">
        <v>0.27803507277293099</v>
      </c>
      <c r="X682" s="20"/>
      <c r="Y682" s="20"/>
      <c r="Z682" s="20"/>
      <c r="AA682" s="30"/>
    </row>
    <row r="683" spans="1:27" x14ac:dyDescent="0.25">
      <c r="A683">
        <v>647</v>
      </c>
      <c r="B683" s="15">
        <v>38737</v>
      </c>
      <c r="C683" s="25">
        <f t="shared" si="30"/>
        <v>0.110092766582966</v>
      </c>
      <c r="D683" s="25">
        <f>VLOOKUP(B683,input_BB!$B$19:$K$10000,$D$35,0)</f>
        <v>1261.48</v>
      </c>
      <c r="E683" s="27">
        <f t="shared" si="31"/>
        <v>6.2547227064251544E-3</v>
      </c>
      <c r="F683" s="28">
        <f>VLOOKUP(B683,viz!$B$3:$E$1863,4,0)</f>
        <v>0</v>
      </c>
      <c r="G683" s="25">
        <f t="shared" si="32"/>
        <v>3.1824308809583798E-2</v>
      </c>
      <c r="I683" s="31">
        <v>38737</v>
      </c>
      <c r="J683" s="20">
        <v>0.110092766582966</v>
      </c>
      <c r="K683" s="20">
        <v>0</v>
      </c>
      <c r="L683" s="20" t="s">
        <v>122</v>
      </c>
      <c r="M683" s="20">
        <v>0.12503878808250099</v>
      </c>
      <c r="N683" s="20" t="s">
        <v>122</v>
      </c>
      <c r="O683" s="20">
        <v>3.1824308809583798E-2</v>
      </c>
      <c r="P683" s="20" t="s">
        <v>122</v>
      </c>
      <c r="Q683" s="20">
        <v>0.12124741253327501</v>
      </c>
      <c r="R683" s="20">
        <v>8.5412750754207206E-2</v>
      </c>
      <c r="S683" s="20">
        <v>0.183792580126283</v>
      </c>
      <c r="T683" s="20">
        <v>7.1448817296647898E-2</v>
      </c>
      <c r="U683" s="20" t="s">
        <v>122</v>
      </c>
      <c r="V683" s="20">
        <v>0.10311251628684399</v>
      </c>
      <c r="W683" s="20">
        <v>0.27812282611065797</v>
      </c>
      <c r="X683" s="20"/>
      <c r="Y683" s="20"/>
      <c r="Z683" s="20"/>
      <c r="AA683" s="30"/>
    </row>
    <row r="684" spans="1:27" x14ac:dyDescent="0.25">
      <c r="A684">
        <v>648</v>
      </c>
      <c r="B684" s="15">
        <v>38744</v>
      </c>
      <c r="C684" s="25">
        <f t="shared" si="30"/>
        <v>0.11008320748806</v>
      </c>
      <c r="D684" s="25">
        <f>VLOOKUP(B684,input_BB!$B$19:$K$10000,$D$35,0)</f>
        <v>1283.72</v>
      </c>
      <c r="E684" s="27">
        <f t="shared" si="31"/>
        <v>6.2319538021604736E-3</v>
      </c>
      <c r="F684" s="28">
        <f>VLOOKUP(B684,viz!$B$3:$E$1863,4,0)</f>
        <v>0</v>
      </c>
      <c r="G684" s="25">
        <f t="shared" si="32"/>
        <v>3.1825630050855501E-2</v>
      </c>
      <c r="I684" s="31">
        <v>38744</v>
      </c>
      <c r="J684" s="20">
        <v>0.11008320748806</v>
      </c>
      <c r="K684" s="20">
        <v>0</v>
      </c>
      <c r="L684" s="20" t="s">
        <v>122</v>
      </c>
      <c r="M684" s="20">
        <v>0.12501653101272001</v>
      </c>
      <c r="N684" s="20" t="s">
        <v>122</v>
      </c>
      <c r="O684" s="20">
        <v>3.1825630050855501E-2</v>
      </c>
      <c r="P684" s="20" t="s">
        <v>122</v>
      </c>
      <c r="Q684" s="20">
        <v>0.121221842525308</v>
      </c>
      <c r="R684" s="20">
        <v>8.5434827200001298E-2</v>
      </c>
      <c r="S684" s="20">
        <v>0.18375923935852601</v>
      </c>
      <c r="T684" s="20">
        <v>7.1431032881537807E-2</v>
      </c>
      <c r="U684" s="20" t="s">
        <v>122</v>
      </c>
      <c r="V684" s="20">
        <v>0.103100412874151</v>
      </c>
      <c r="W684" s="20">
        <v>0.27821048409690102</v>
      </c>
      <c r="X684" s="20"/>
      <c r="Y684" s="20"/>
      <c r="Z684" s="20"/>
      <c r="AA684" s="30"/>
    </row>
    <row r="685" spans="1:27" x14ac:dyDescent="0.25">
      <c r="A685">
        <v>649</v>
      </c>
      <c r="B685" s="15">
        <v>38751</v>
      </c>
      <c r="C685" s="25">
        <f t="shared" si="30"/>
        <v>0.110073685646057</v>
      </c>
      <c r="D685" s="25">
        <f>VLOOKUP(B685,input_BB!$B$19:$K$10000,$D$35,0)</f>
        <v>1264.03</v>
      </c>
      <c r="E685" s="27">
        <f t="shared" si="31"/>
        <v>6.2092736309600216E-3</v>
      </c>
      <c r="F685" s="28">
        <f>VLOOKUP(B685,viz!$B$3:$E$1863,4,0)</f>
        <v>0</v>
      </c>
      <c r="G685" s="25">
        <f t="shared" si="32"/>
        <v>3.1827547751663098E-2</v>
      </c>
      <c r="I685" s="31">
        <v>38751</v>
      </c>
      <c r="J685" s="20">
        <v>0.110073685646057</v>
      </c>
      <c r="K685" s="20">
        <v>0</v>
      </c>
      <c r="L685" s="20" t="s">
        <v>122</v>
      </c>
      <c r="M685" s="20">
        <v>0.124994326747794</v>
      </c>
      <c r="N685" s="20" t="s">
        <v>122</v>
      </c>
      <c r="O685" s="20">
        <v>3.1827547751663098E-2</v>
      </c>
      <c r="P685" s="20" t="s">
        <v>122</v>
      </c>
      <c r="Q685" s="20">
        <v>0.12119651157092901</v>
      </c>
      <c r="R685" s="20">
        <v>8.5455882042392198E-2</v>
      </c>
      <c r="S685" s="20">
        <v>0.183726343269732</v>
      </c>
      <c r="T685" s="20">
        <v>7.1413336978694605E-2</v>
      </c>
      <c r="U685" s="20" t="s">
        <v>122</v>
      </c>
      <c r="V685" s="20">
        <v>0.103088341717573</v>
      </c>
      <c r="W685" s="20">
        <v>0.27829770992122299</v>
      </c>
      <c r="X685" s="20"/>
      <c r="Y685" s="20"/>
      <c r="Z685" s="20"/>
      <c r="AA685" s="30"/>
    </row>
    <row r="686" spans="1:27" x14ac:dyDescent="0.25">
      <c r="A686">
        <v>650</v>
      </c>
      <c r="B686" s="15">
        <v>38758</v>
      </c>
      <c r="C686" s="25">
        <f t="shared" si="30"/>
        <v>0.110064171254635</v>
      </c>
      <c r="D686" s="25">
        <f>VLOOKUP(B686,input_BB!$B$19:$K$10000,$D$35,0)</f>
        <v>1266.99</v>
      </c>
      <c r="E686" s="27">
        <f t="shared" si="31"/>
        <v>6.186611206373328E-3</v>
      </c>
      <c r="F686" s="28">
        <f>VLOOKUP(B686,viz!$B$3:$E$1863,4,0)</f>
        <v>0</v>
      </c>
      <c r="G686" s="25">
        <f t="shared" si="32"/>
        <v>3.1828602295082102E-2</v>
      </c>
      <c r="I686" s="31">
        <v>38758</v>
      </c>
      <c r="J686" s="20">
        <v>0.110064171254635</v>
      </c>
      <c r="K686" s="20">
        <v>0</v>
      </c>
      <c r="L686" s="20" t="s">
        <v>122</v>
      </c>
      <c r="M686" s="20">
        <v>0.124972892926424</v>
      </c>
      <c r="N686" s="20" t="s">
        <v>122</v>
      </c>
      <c r="O686" s="20">
        <v>3.1828602295082102E-2</v>
      </c>
      <c r="P686" s="20" t="s">
        <v>122</v>
      </c>
      <c r="Q686" s="20">
        <v>0.121171066121929</v>
      </c>
      <c r="R686" s="20">
        <v>8.5477149295436802E-2</v>
      </c>
      <c r="S686" s="20">
        <v>0.18369319689347</v>
      </c>
      <c r="T686" s="20">
        <v>7.1395681946336803E-2</v>
      </c>
      <c r="U686" s="20" t="s">
        <v>122</v>
      </c>
      <c r="V686" s="20">
        <v>0.103076505970324</v>
      </c>
      <c r="W686" s="20">
        <v>0.27838490455099701</v>
      </c>
      <c r="X686" s="20"/>
      <c r="Y686" s="20"/>
      <c r="Z686" s="20"/>
      <c r="AA686" s="30"/>
    </row>
    <row r="687" spans="1:27" x14ac:dyDescent="0.25">
      <c r="A687">
        <v>651</v>
      </c>
      <c r="B687" s="15">
        <v>38765</v>
      </c>
      <c r="C687" s="25">
        <f t="shared" si="30"/>
        <v>0.110054694116116</v>
      </c>
      <c r="D687" s="25">
        <f>VLOOKUP(B687,input_BB!$B$19:$K$10000,$D$35,0)</f>
        <v>1287.24</v>
      </c>
      <c r="E687" s="27">
        <f t="shared" si="31"/>
        <v>6.164037514850864E-3</v>
      </c>
      <c r="F687" s="28">
        <f>VLOOKUP(B687,viz!$B$3:$E$1863,4,0)</f>
        <v>0</v>
      </c>
      <c r="G687" s="25">
        <f t="shared" si="32"/>
        <v>3.18303599595142E-2</v>
      </c>
      <c r="I687" s="31">
        <v>38765</v>
      </c>
      <c r="J687" s="20">
        <v>0.110054694116116</v>
      </c>
      <c r="K687" s="20">
        <v>0</v>
      </c>
      <c r="L687" s="20" t="s">
        <v>122</v>
      </c>
      <c r="M687" s="20">
        <v>0.12495083127269301</v>
      </c>
      <c r="N687" s="20" t="s">
        <v>122</v>
      </c>
      <c r="O687" s="20">
        <v>3.18303599595142E-2</v>
      </c>
      <c r="P687" s="20" t="s">
        <v>122</v>
      </c>
      <c r="Q687" s="20">
        <v>0.121145827515847</v>
      </c>
      <c r="R687" s="20">
        <v>8.5498605510940004E-2</v>
      </c>
      <c r="S687" s="20">
        <v>0.18365991433702999</v>
      </c>
      <c r="T687" s="20">
        <v>7.1378096236516905E-2</v>
      </c>
      <c r="U687" s="20" t="s">
        <v>122</v>
      </c>
      <c r="V687" s="20">
        <v>0.103064522611472</v>
      </c>
      <c r="W687" s="20">
        <v>0.278471842555986</v>
      </c>
      <c r="X687" s="20"/>
      <c r="Y687" s="20"/>
      <c r="Z687" s="20"/>
      <c r="AA687" s="30"/>
    </row>
    <row r="688" spans="1:27" x14ac:dyDescent="0.25">
      <c r="A688">
        <v>652</v>
      </c>
      <c r="B688" s="15">
        <v>38772</v>
      </c>
      <c r="C688" s="25">
        <f t="shared" si="30"/>
        <v>0.110045239329338</v>
      </c>
      <c r="D688" s="25">
        <f>VLOOKUP(B688,input_BB!$B$19:$K$10000,$D$35,0)</f>
        <v>1289.43</v>
      </c>
      <c r="E688" s="27">
        <f t="shared" si="31"/>
        <v>6.141517063165014E-3</v>
      </c>
      <c r="F688" s="28">
        <f>VLOOKUP(B688,viz!$B$3:$E$1863,4,0)</f>
        <v>0</v>
      </c>
      <c r="G688" s="25">
        <f t="shared" si="32"/>
        <v>3.1831271444850699E-2</v>
      </c>
      <c r="I688" s="31">
        <v>38772</v>
      </c>
      <c r="J688" s="20">
        <v>0.110045239329338</v>
      </c>
      <c r="K688" s="20">
        <v>0</v>
      </c>
      <c r="L688" s="20" t="s">
        <v>122</v>
      </c>
      <c r="M688" s="20">
        <v>0.124928850656887</v>
      </c>
      <c r="N688" s="20" t="s">
        <v>122</v>
      </c>
      <c r="O688" s="20">
        <v>3.1831271444850699E-2</v>
      </c>
      <c r="P688" s="20" t="s">
        <v>122</v>
      </c>
      <c r="Q688" s="20">
        <v>0.121120698127428</v>
      </c>
      <c r="R688" s="20">
        <v>8.5519867910622702E-2</v>
      </c>
      <c r="S688" s="20">
        <v>0.183627166685921</v>
      </c>
      <c r="T688" s="20">
        <v>7.1360565222946495E-2</v>
      </c>
      <c r="U688" s="20" t="s">
        <v>122</v>
      </c>
      <c r="V688" s="20">
        <v>0.103052502034275</v>
      </c>
      <c r="W688" s="20">
        <v>0.27855907791707002</v>
      </c>
      <c r="X688" s="20"/>
      <c r="Y688" s="20"/>
      <c r="Z688" s="20"/>
      <c r="AA688" s="30"/>
    </row>
    <row r="689" spans="1:27" x14ac:dyDescent="0.25">
      <c r="A689">
        <v>653</v>
      </c>
      <c r="B689" s="15">
        <v>38779</v>
      </c>
      <c r="C689" s="25">
        <f t="shared" si="30"/>
        <v>0.11003580689430199</v>
      </c>
      <c r="D689" s="25">
        <f>VLOOKUP(B689,input_BB!$B$19:$K$10000,$D$35,0)</f>
        <v>1287.23</v>
      </c>
      <c r="E689" s="27">
        <f t="shared" si="31"/>
        <v>6.1190498513181242E-3</v>
      </c>
      <c r="F689" s="28">
        <f>VLOOKUP(B689,viz!$B$3:$E$1863,4,0)</f>
        <v>0</v>
      </c>
      <c r="G689" s="25">
        <f t="shared" si="32"/>
        <v>3.1833028475999899E-2</v>
      </c>
      <c r="I689" s="31">
        <v>38779</v>
      </c>
      <c r="J689" s="20">
        <v>0.11003580689430199</v>
      </c>
      <c r="K689" s="20">
        <v>0</v>
      </c>
      <c r="L689" s="20" t="s">
        <v>122</v>
      </c>
      <c r="M689" s="20">
        <v>0.12490625966525799</v>
      </c>
      <c r="N689" s="20" t="s">
        <v>122</v>
      </c>
      <c r="O689" s="20">
        <v>3.1833028475999899E-2</v>
      </c>
      <c r="P689" s="20" t="s">
        <v>122</v>
      </c>
      <c r="Q689" s="20">
        <v>0.121095411408606</v>
      </c>
      <c r="R689" s="20">
        <v>8.5541496619948407E-2</v>
      </c>
      <c r="S689" s="20">
        <v>0.18359451138851801</v>
      </c>
      <c r="T689" s="20">
        <v>7.1342970549976903E-2</v>
      </c>
      <c r="U689" s="20" t="s">
        <v>122</v>
      </c>
      <c r="V689" s="20">
        <v>0.10304064994993301</v>
      </c>
      <c r="W689" s="20">
        <v>0.27864567194175899</v>
      </c>
      <c r="X689" s="20"/>
      <c r="Y689" s="20"/>
      <c r="Z689" s="20"/>
      <c r="AA689" s="30"/>
    </row>
    <row r="690" spans="1:27" x14ac:dyDescent="0.25">
      <c r="A690">
        <v>654</v>
      </c>
      <c r="B690" s="15">
        <v>38786</v>
      </c>
      <c r="C690" s="25">
        <f t="shared" si="30"/>
        <v>0.110026396811008</v>
      </c>
      <c r="D690" s="25">
        <f>VLOOKUP(B690,input_BB!$B$19:$K$10000,$D$35,0)</f>
        <v>1281.58</v>
      </c>
      <c r="E690" s="27">
        <f t="shared" si="31"/>
        <v>6.0966358793102613E-3</v>
      </c>
      <c r="F690" s="28">
        <f>VLOOKUP(B690,viz!$B$3:$E$1863,4,0)</f>
        <v>0</v>
      </c>
      <c r="G690" s="25">
        <f t="shared" si="32"/>
        <v>3.1834189583140597E-2</v>
      </c>
      <c r="I690" s="31">
        <v>38786</v>
      </c>
      <c r="J690" s="20">
        <v>0.110026396811008</v>
      </c>
      <c r="K690" s="20">
        <v>0</v>
      </c>
      <c r="L690" s="20" t="s">
        <v>122</v>
      </c>
      <c r="M690" s="20">
        <v>0.124884676481668</v>
      </c>
      <c r="N690" s="20" t="s">
        <v>122</v>
      </c>
      <c r="O690" s="20">
        <v>3.1834189583140597E-2</v>
      </c>
      <c r="P690" s="20" t="s">
        <v>122</v>
      </c>
      <c r="Q690" s="20">
        <v>0.12107017435159501</v>
      </c>
      <c r="R690" s="20">
        <v>8.5562879318426599E-2</v>
      </c>
      <c r="S690" s="20">
        <v>0.183562112828907</v>
      </c>
      <c r="T690" s="20">
        <v>7.1325415920183904E-2</v>
      </c>
      <c r="U690" s="20" t="s">
        <v>122</v>
      </c>
      <c r="V690" s="20">
        <v>0.103028613194488</v>
      </c>
      <c r="W690" s="20">
        <v>0.27873193832158899</v>
      </c>
      <c r="X690" s="20"/>
      <c r="Y690" s="20"/>
      <c r="Z690" s="20"/>
      <c r="AA690" s="30"/>
    </row>
    <row r="691" spans="1:27" x14ac:dyDescent="0.25">
      <c r="A691">
        <v>655</v>
      </c>
      <c r="B691" s="15">
        <v>38793</v>
      </c>
      <c r="C691" s="25">
        <f t="shared" si="30"/>
        <v>0.110016986727715</v>
      </c>
      <c r="D691" s="25">
        <f>VLOOKUP(B691,input_BB!$B$19:$K$10000,$D$35,0)</f>
        <v>1307.25</v>
      </c>
      <c r="E691" s="27">
        <f t="shared" si="31"/>
        <v>6.0742219073047794E-3</v>
      </c>
      <c r="F691" s="28">
        <f>VLOOKUP(B691,viz!$B$3:$E$1863,4,0)</f>
        <v>0</v>
      </c>
      <c r="G691" s="25">
        <f t="shared" si="32"/>
        <v>3.1836173183727598E-2</v>
      </c>
      <c r="I691" s="31">
        <v>38793</v>
      </c>
      <c r="J691" s="20">
        <v>0.110016986727715</v>
      </c>
      <c r="K691" s="20">
        <v>0</v>
      </c>
      <c r="L691" s="20" t="s">
        <v>122</v>
      </c>
      <c r="M691" s="20">
        <v>0.12486270815600101</v>
      </c>
      <c r="N691" s="20" t="s">
        <v>122</v>
      </c>
      <c r="O691" s="20">
        <v>3.1836173183727598E-2</v>
      </c>
      <c r="P691" s="20" t="s">
        <v>122</v>
      </c>
      <c r="Q691" s="20">
        <v>0.121045215797285</v>
      </c>
      <c r="R691" s="20">
        <v>8.5583456183910403E-2</v>
      </c>
      <c r="S691" s="20">
        <v>0.183529169546856</v>
      </c>
      <c r="T691" s="20">
        <v>7.1307997924363806E-2</v>
      </c>
      <c r="U691" s="20" t="s">
        <v>122</v>
      </c>
      <c r="V691" s="20">
        <v>0.103016702520122</v>
      </c>
      <c r="W691" s="20">
        <v>0.27881857668773402</v>
      </c>
      <c r="X691" s="20"/>
      <c r="Y691" s="20"/>
      <c r="Z691" s="20"/>
      <c r="AA691" s="30"/>
    </row>
    <row r="692" spans="1:27" x14ac:dyDescent="0.25">
      <c r="A692">
        <v>656</v>
      </c>
      <c r="B692" s="15">
        <v>38800</v>
      </c>
      <c r="C692" s="25">
        <f t="shared" si="30"/>
        <v>0.110007628798485</v>
      </c>
      <c r="D692" s="25">
        <f>VLOOKUP(B692,input_BB!$B$19:$K$10000,$D$35,0)</f>
        <v>1302.95</v>
      </c>
      <c r="E692" s="27">
        <f t="shared" si="31"/>
        <v>6.0519321615863158E-3</v>
      </c>
      <c r="F692" s="28">
        <f>VLOOKUP(B692,viz!$B$3:$E$1863,4,0)</f>
        <v>0</v>
      </c>
      <c r="G692" s="25">
        <f t="shared" si="32"/>
        <v>3.1837845948567901E-2</v>
      </c>
      <c r="I692" s="31">
        <v>38800</v>
      </c>
      <c r="J692" s="20">
        <v>0.110007628798485</v>
      </c>
      <c r="K692" s="20">
        <v>0</v>
      </c>
      <c r="L692" s="20" t="s">
        <v>122</v>
      </c>
      <c r="M692" s="20">
        <v>0.12484119291623</v>
      </c>
      <c r="N692" s="20" t="s">
        <v>122</v>
      </c>
      <c r="O692" s="20">
        <v>3.1837845948567901E-2</v>
      </c>
      <c r="P692" s="20" t="s">
        <v>122</v>
      </c>
      <c r="Q692" s="20">
        <v>0.121020122899321</v>
      </c>
      <c r="R692" s="20">
        <v>8.5605051086051001E-2</v>
      </c>
      <c r="S692" s="20">
        <v>0.183496175351017</v>
      </c>
      <c r="T692" s="20">
        <v>7.1290521796775599E-2</v>
      </c>
      <c r="U692" s="20" t="s">
        <v>122</v>
      </c>
      <c r="V692" s="20">
        <v>0.103004641304688</v>
      </c>
      <c r="W692" s="20">
        <v>0.27890444869734898</v>
      </c>
      <c r="X692" s="20"/>
      <c r="Y692" s="20"/>
      <c r="Z692" s="20"/>
      <c r="AA692" s="30"/>
    </row>
    <row r="693" spans="1:27" x14ac:dyDescent="0.25">
      <c r="A693">
        <v>657</v>
      </c>
      <c r="B693" s="15">
        <v>38807</v>
      </c>
      <c r="C693" s="25">
        <f t="shared" si="30"/>
        <v>0.109998270869255</v>
      </c>
      <c r="D693" s="25">
        <f>VLOOKUP(B693,input_BB!$B$19:$K$10000,$D$35,0)</f>
        <v>1294.83</v>
      </c>
      <c r="E693" s="27">
        <f t="shared" si="31"/>
        <v>6.0296424158678523E-3</v>
      </c>
      <c r="F693" s="28">
        <f>VLOOKUP(B693,viz!$B$3:$E$1863,4,0)</f>
        <v>0</v>
      </c>
      <c r="G693" s="25">
        <f t="shared" si="32"/>
        <v>3.1838835966551203E-2</v>
      </c>
      <c r="I693" s="31">
        <v>38807</v>
      </c>
      <c r="J693" s="20">
        <v>0.109998270869255</v>
      </c>
      <c r="K693" s="20">
        <v>0</v>
      </c>
      <c r="L693" s="20" t="s">
        <v>122</v>
      </c>
      <c r="M693" s="20">
        <v>0.12481922816387001</v>
      </c>
      <c r="N693" s="20" t="s">
        <v>122</v>
      </c>
      <c r="O693" s="20">
        <v>3.1838835966551203E-2</v>
      </c>
      <c r="P693" s="20" t="s">
        <v>122</v>
      </c>
      <c r="Q693" s="20">
        <v>0.120995125374082</v>
      </c>
      <c r="R693" s="20">
        <v>8.5626056616153204E-2</v>
      </c>
      <c r="S693" s="20">
        <v>0.18346385013799699</v>
      </c>
      <c r="T693" s="20">
        <v>7.1273157880266294E-2</v>
      </c>
      <c r="U693" s="20" t="s">
        <v>122</v>
      </c>
      <c r="V693" s="20">
        <v>0.102993029386475</v>
      </c>
      <c r="W693" s="20">
        <v>0.27899071647460599</v>
      </c>
      <c r="X693" s="20"/>
      <c r="Y693" s="20"/>
      <c r="Z693" s="20"/>
      <c r="AA693" s="30"/>
    </row>
    <row r="694" spans="1:27" x14ac:dyDescent="0.25">
      <c r="A694">
        <v>658</v>
      </c>
      <c r="B694" s="15">
        <v>38814</v>
      </c>
      <c r="C694" s="25">
        <f t="shared" si="30"/>
        <v>0.10998895764350899</v>
      </c>
      <c r="D694" s="25">
        <f>VLOOKUP(B694,input_BB!$B$19:$K$10000,$D$35,0)</f>
        <v>1295.5</v>
      </c>
      <c r="E694" s="27">
        <f t="shared" si="31"/>
        <v>6.0074591498273759E-3</v>
      </c>
      <c r="F694" s="28">
        <f>VLOOKUP(B694,viz!$B$3:$E$1863,4,0)</f>
        <v>0</v>
      </c>
      <c r="G694" s="25">
        <f t="shared" si="32"/>
        <v>3.1840729649173199E-2</v>
      </c>
      <c r="I694" s="31">
        <v>38814</v>
      </c>
      <c r="J694" s="20">
        <v>0.10998895764350899</v>
      </c>
      <c r="K694" s="20">
        <v>0</v>
      </c>
      <c r="L694" s="20" t="s">
        <v>122</v>
      </c>
      <c r="M694" s="20">
        <v>0.124797427988062</v>
      </c>
      <c r="N694" s="20" t="s">
        <v>122</v>
      </c>
      <c r="O694" s="20">
        <v>3.1840729649173199E-2</v>
      </c>
      <c r="P694" s="20" t="s">
        <v>122</v>
      </c>
      <c r="Q694" s="20">
        <v>0.120970052943944</v>
      </c>
      <c r="R694" s="20">
        <v>8.5647626691710999E-2</v>
      </c>
      <c r="S694" s="20">
        <v>0.18343113208848</v>
      </c>
      <c r="T694" s="20">
        <v>7.1255733604030203E-2</v>
      </c>
      <c r="U694" s="20" t="s">
        <v>122</v>
      </c>
      <c r="V694" s="20">
        <v>0.102980866598138</v>
      </c>
      <c r="W694" s="20">
        <v>0.27907643043646102</v>
      </c>
      <c r="X694" s="20"/>
      <c r="Y694" s="20"/>
      <c r="Z694" s="20"/>
      <c r="AA694" s="30"/>
    </row>
    <row r="695" spans="1:27" x14ac:dyDescent="0.25">
      <c r="A695">
        <v>659</v>
      </c>
      <c r="B695" s="15">
        <v>38821</v>
      </c>
      <c r="C695" s="25">
        <f t="shared" si="30"/>
        <v>0.10997963696718201</v>
      </c>
      <c r="D695" s="25">
        <f>VLOOKUP(B695,input_BB!$B$19:$K$10000,$D$35,0)</f>
        <v>1289.1199999999999</v>
      </c>
      <c r="E695" s="27">
        <f t="shared" si="31"/>
        <v>5.985258137173142E-3</v>
      </c>
      <c r="F695" s="28">
        <f>VLOOKUP(B695,viz!$B$3:$E$1863,4,0)</f>
        <v>0</v>
      </c>
      <c r="G695" s="25">
        <f t="shared" si="32"/>
        <v>3.1841563948788801E-2</v>
      </c>
      <c r="I695" s="31">
        <v>38821</v>
      </c>
      <c r="J695" s="20">
        <v>0.10997963696718201</v>
      </c>
      <c r="K695" s="20">
        <v>0</v>
      </c>
      <c r="L695" s="20" t="s">
        <v>122</v>
      </c>
      <c r="M695" s="20">
        <v>0.12477627304831899</v>
      </c>
      <c r="N695" s="20" t="s">
        <v>122</v>
      </c>
      <c r="O695" s="20">
        <v>3.1841563948788801E-2</v>
      </c>
      <c r="P695" s="20" t="s">
        <v>122</v>
      </c>
      <c r="Q695" s="20">
        <v>0.12094516070115301</v>
      </c>
      <c r="R695" s="20">
        <v>8.5668577622370498E-2</v>
      </c>
      <c r="S695" s="20">
        <v>0.18339905689932001</v>
      </c>
      <c r="T695" s="20">
        <v>7.1238385007815097E-2</v>
      </c>
      <c r="U695" s="20" t="s">
        <v>122</v>
      </c>
      <c r="V695" s="20">
        <v>0.10296897575040299</v>
      </c>
      <c r="W695" s="20">
        <v>0.27916200702183103</v>
      </c>
      <c r="X695" s="20"/>
      <c r="Y695" s="20"/>
      <c r="Z695" s="20"/>
      <c r="AA695" s="30"/>
    </row>
    <row r="696" spans="1:27" x14ac:dyDescent="0.25">
      <c r="A696">
        <v>660</v>
      </c>
      <c r="B696" s="15">
        <v>38828</v>
      </c>
      <c r="C696" s="25">
        <f t="shared" si="30"/>
        <v>0.109970353543758</v>
      </c>
      <c r="D696" s="25">
        <f>VLOOKUP(B696,input_BB!$B$19:$K$10000,$D$35,0)</f>
        <v>1311.28</v>
      </c>
      <c r="E696" s="27">
        <f t="shared" si="31"/>
        <v>5.963145857583071E-3</v>
      </c>
      <c r="F696" s="28">
        <f>VLOOKUP(B696,viz!$B$3:$E$1863,4,0)</f>
        <v>0</v>
      </c>
      <c r="G696" s="25">
        <f t="shared" si="32"/>
        <v>3.1843628584371501E-2</v>
      </c>
      <c r="I696" s="31">
        <v>38828</v>
      </c>
      <c r="J696" s="20">
        <v>0.109970353543758</v>
      </c>
      <c r="K696" s="20">
        <v>0</v>
      </c>
      <c r="L696" s="20" t="s">
        <v>122</v>
      </c>
      <c r="M696" s="20">
        <v>0.124754234529942</v>
      </c>
      <c r="N696" s="20" t="s">
        <v>122</v>
      </c>
      <c r="O696" s="20">
        <v>3.1843628584371501E-2</v>
      </c>
      <c r="P696" s="20" t="s">
        <v>122</v>
      </c>
      <c r="Q696" s="20">
        <v>0.12092025996413799</v>
      </c>
      <c r="R696" s="20">
        <v>8.5689603491738306E-2</v>
      </c>
      <c r="S696" s="20">
        <v>0.183366467665808</v>
      </c>
      <c r="T696" s="20">
        <v>7.1221087184874493E-2</v>
      </c>
      <c r="U696" s="20" t="s">
        <v>122</v>
      </c>
      <c r="V696" s="20">
        <v>0.10295722884368801</v>
      </c>
      <c r="W696" s="20">
        <v>0.27924748973544</v>
      </c>
      <c r="X696" s="20"/>
      <c r="Y696" s="20"/>
      <c r="Z696" s="20"/>
      <c r="AA696" s="30"/>
    </row>
    <row r="697" spans="1:27" x14ac:dyDescent="0.25">
      <c r="A697">
        <v>661</v>
      </c>
      <c r="B697" s="15">
        <v>38835</v>
      </c>
      <c r="C697" s="25">
        <f t="shared" si="30"/>
        <v>0.109961092472076</v>
      </c>
      <c r="D697" s="25">
        <f>VLOOKUP(B697,input_BB!$B$19:$K$10000,$D$35,0)</f>
        <v>1310.6099999999999</v>
      </c>
      <c r="E697" s="27">
        <f t="shared" si="31"/>
        <v>5.9410868178319948E-3</v>
      </c>
      <c r="F697" s="28">
        <f>VLOOKUP(B697,viz!$B$3:$E$1863,4,0)</f>
        <v>0</v>
      </c>
      <c r="G697" s="25">
        <f t="shared" si="32"/>
        <v>3.1844997879937303E-2</v>
      </c>
      <c r="I697" s="31">
        <v>38835</v>
      </c>
      <c r="J697" s="20">
        <v>0.109961092472076</v>
      </c>
      <c r="K697" s="20">
        <v>0</v>
      </c>
      <c r="L697" s="20" t="s">
        <v>122</v>
      </c>
      <c r="M697" s="20">
        <v>0.12473238763785</v>
      </c>
      <c r="N697" s="20" t="s">
        <v>122</v>
      </c>
      <c r="O697" s="20">
        <v>3.1844997879937303E-2</v>
      </c>
      <c r="P697" s="20" t="s">
        <v>122</v>
      </c>
      <c r="Q697" s="20">
        <v>0.12089546291257899</v>
      </c>
      <c r="R697" s="20">
        <v>8.5710398626075004E-2</v>
      </c>
      <c r="S697" s="20">
        <v>0.18333449206115501</v>
      </c>
      <c r="T697" s="20">
        <v>7.1203814484813402E-2</v>
      </c>
      <c r="U697" s="20" t="s">
        <v>122</v>
      </c>
      <c r="V697" s="20">
        <v>0.10294554541961901</v>
      </c>
      <c r="W697" s="20">
        <v>0.27933290097797198</v>
      </c>
      <c r="X697" s="20"/>
      <c r="Y697" s="20"/>
      <c r="Z697" s="20"/>
      <c r="AA697" s="30"/>
    </row>
    <row r="698" spans="1:27" x14ac:dyDescent="0.25">
      <c r="A698">
        <v>662</v>
      </c>
      <c r="B698" s="15">
        <v>38842</v>
      </c>
      <c r="C698" s="25">
        <f t="shared" si="30"/>
        <v>0.109951823949814</v>
      </c>
      <c r="D698" s="25">
        <f>VLOOKUP(B698,input_BB!$B$19:$K$10000,$D$35,0)</f>
        <v>1325.76</v>
      </c>
      <c r="E698" s="27">
        <f t="shared" si="31"/>
        <v>5.9190100314695064E-3</v>
      </c>
      <c r="F698" s="28">
        <f>VLOOKUP(B698,viz!$B$3:$E$1863,4,0)</f>
        <v>0</v>
      </c>
      <c r="G698" s="25">
        <f t="shared" si="32"/>
        <v>3.1846192881302297E-2</v>
      </c>
      <c r="I698" s="31">
        <v>38842</v>
      </c>
      <c r="J698" s="20">
        <v>0.109951823949814</v>
      </c>
      <c r="K698" s="20">
        <v>0</v>
      </c>
      <c r="L698" s="20" t="s">
        <v>122</v>
      </c>
      <c r="M698" s="20">
        <v>0.12471059518118099</v>
      </c>
      <c r="N698" s="20" t="s">
        <v>122</v>
      </c>
      <c r="O698" s="20">
        <v>3.1846192881302297E-2</v>
      </c>
      <c r="P698" s="20" t="s">
        <v>122</v>
      </c>
      <c r="Q698" s="20">
        <v>0.120870819345289</v>
      </c>
      <c r="R698" s="20">
        <v>8.5731061071385103E-2</v>
      </c>
      <c r="S698" s="20">
        <v>0.18330275140863</v>
      </c>
      <c r="T698" s="20">
        <v>7.1186643202589495E-2</v>
      </c>
      <c r="U698" s="20" t="s">
        <v>122</v>
      </c>
      <c r="V698" s="20">
        <v>0.102933676191371</v>
      </c>
      <c r="W698" s="20">
        <v>0.27941826071825199</v>
      </c>
      <c r="X698" s="20"/>
      <c r="Y698" s="20"/>
      <c r="Z698" s="20"/>
      <c r="AA698" s="30"/>
    </row>
    <row r="699" spans="1:27" x14ac:dyDescent="0.25">
      <c r="A699">
        <v>663</v>
      </c>
      <c r="B699" s="15">
        <v>38849</v>
      </c>
      <c r="C699" s="25">
        <f t="shared" si="30"/>
        <v>0.109942607581615</v>
      </c>
      <c r="D699" s="25">
        <f>VLOOKUP(B699,input_BB!$B$19:$K$10000,$D$35,0)</f>
        <v>1291.24</v>
      </c>
      <c r="E699" s="27">
        <f t="shared" si="31"/>
        <v>5.8970574713940703E-3</v>
      </c>
      <c r="F699" s="28">
        <f>VLOOKUP(B699,viz!$B$3:$E$1863,4,0)</f>
        <v>0</v>
      </c>
      <c r="G699" s="25">
        <f t="shared" si="32"/>
        <v>3.1847733683558498E-2</v>
      </c>
      <c r="I699" s="31">
        <v>38849</v>
      </c>
      <c r="J699" s="20">
        <v>0.109942607581615</v>
      </c>
      <c r="K699" s="20">
        <v>0</v>
      </c>
      <c r="L699" s="20" t="s">
        <v>122</v>
      </c>
      <c r="M699" s="20">
        <v>0.12468927386546801</v>
      </c>
      <c r="N699" s="20" t="s">
        <v>122</v>
      </c>
      <c r="O699" s="20">
        <v>3.1847733683558498E-2</v>
      </c>
      <c r="P699" s="20" t="s">
        <v>122</v>
      </c>
      <c r="Q699" s="20">
        <v>0.120846155779168</v>
      </c>
      <c r="R699" s="20">
        <v>8.5752106230447198E-2</v>
      </c>
      <c r="S699" s="20">
        <v>0.183269842898615</v>
      </c>
      <c r="T699" s="20">
        <v>7.1169514697650496E-2</v>
      </c>
      <c r="U699" s="20" t="s">
        <v>122</v>
      </c>
      <c r="V699" s="20">
        <v>0.102922078754033</v>
      </c>
      <c r="W699" s="20">
        <v>0.27950329409106001</v>
      </c>
      <c r="X699" s="20"/>
      <c r="Y699" s="20"/>
      <c r="Z699" s="20"/>
      <c r="AA699" s="30"/>
    </row>
    <row r="700" spans="1:27" x14ac:dyDescent="0.25">
      <c r="A700">
        <v>664</v>
      </c>
      <c r="B700" s="15">
        <v>38856</v>
      </c>
      <c r="C700" s="25">
        <f t="shared" si="30"/>
        <v>0.109933421015739</v>
      </c>
      <c r="D700" s="25">
        <f>VLOOKUP(B700,input_BB!$B$19:$K$10000,$D$35,0)</f>
        <v>1267.03</v>
      </c>
      <c r="E700" s="27">
        <f t="shared" si="31"/>
        <v>5.8751758977713857E-3</v>
      </c>
      <c r="F700" s="28">
        <f>VLOOKUP(B700,viz!$B$3:$E$1863,4,0)</f>
        <v>0</v>
      </c>
      <c r="G700" s="25">
        <f t="shared" si="32"/>
        <v>3.1849040896247398E-2</v>
      </c>
      <c r="I700" s="31">
        <v>38856</v>
      </c>
      <c r="J700" s="20">
        <v>0.109933421015739</v>
      </c>
      <c r="K700" s="20">
        <v>0</v>
      </c>
      <c r="L700" s="20" t="s">
        <v>122</v>
      </c>
      <c r="M700" s="20">
        <v>0.124667751951253</v>
      </c>
      <c r="N700" s="20" t="s">
        <v>122</v>
      </c>
      <c r="O700" s="20">
        <v>3.1849040896247398E-2</v>
      </c>
      <c r="P700" s="20" t="s">
        <v>122</v>
      </c>
      <c r="Q700" s="20">
        <v>0.12082149905284199</v>
      </c>
      <c r="R700" s="20">
        <v>8.5773391656854006E-2</v>
      </c>
      <c r="S700" s="20">
        <v>0.183238058903575</v>
      </c>
      <c r="T700" s="20">
        <v>7.1152306759356201E-2</v>
      </c>
      <c r="U700" s="20" t="s">
        <v>122</v>
      </c>
      <c r="V700" s="20">
        <v>0.102909885293908</v>
      </c>
      <c r="W700" s="20">
        <v>0.27958806548596399</v>
      </c>
      <c r="X700" s="20"/>
      <c r="Y700" s="20"/>
      <c r="Z700" s="20"/>
      <c r="AA700" s="30"/>
    </row>
    <row r="701" spans="1:27" x14ac:dyDescent="0.25">
      <c r="A701">
        <v>665</v>
      </c>
      <c r="B701" s="15">
        <v>38863</v>
      </c>
      <c r="C701" s="25">
        <f t="shared" si="30"/>
        <v>0.109924226999283</v>
      </c>
      <c r="D701" s="25">
        <f>VLOOKUP(B701,input_BB!$B$19:$K$10000,$D$35,0)</f>
        <v>1280.1600000000001</v>
      </c>
      <c r="E701" s="27">
        <f t="shared" si="31"/>
        <v>5.8532765775373237E-3</v>
      </c>
      <c r="F701" s="28">
        <f>VLOOKUP(B701,viz!$B$3:$E$1863,4,0)</f>
        <v>0</v>
      </c>
      <c r="G701" s="25">
        <f t="shared" si="32"/>
        <v>3.1850754485809998E-2</v>
      </c>
      <c r="I701" s="31">
        <v>38863</v>
      </c>
      <c r="J701" s="20">
        <v>0.109924226999283</v>
      </c>
      <c r="K701" s="20">
        <v>0</v>
      </c>
      <c r="L701" s="20" t="s">
        <v>122</v>
      </c>
      <c r="M701" s="20">
        <v>0.124646806642221</v>
      </c>
      <c r="N701" s="20" t="s">
        <v>122</v>
      </c>
      <c r="O701" s="20">
        <v>3.1850754485809998E-2</v>
      </c>
      <c r="P701" s="20" t="s">
        <v>122</v>
      </c>
      <c r="Q701" s="20">
        <v>0.120796928662935</v>
      </c>
      <c r="R701" s="20">
        <v>8.5793527713994094E-2</v>
      </c>
      <c r="S701" s="20">
        <v>0.183205617431101</v>
      </c>
      <c r="T701" s="20">
        <v>7.1135184885819699E-2</v>
      </c>
      <c r="U701" s="20" t="s">
        <v>122</v>
      </c>
      <c r="V701" s="20">
        <v>0.10289834564518199</v>
      </c>
      <c r="W701" s="20">
        <v>0.27967283453293801</v>
      </c>
      <c r="X701" s="20"/>
      <c r="Y701" s="20"/>
      <c r="Z701" s="20"/>
      <c r="AA701" s="30"/>
    </row>
    <row r="702" spans="1:27" x14ac:dyDescent="0.25">
      <c r="A702">
        <v>666</v>
      </c>
      <c r="B702" s="15">
        <v>38870</v>
      </c>
      <c r="C702" s="25">
        <f t="shared" si="30"/>
        <v>0.109915055334568</v>
      </c>
      <c r="D702" s="25">
        <f>VLOOKUP(B702,input_BB!$B$19:$K$10000,$D$35,0)</f>
        <v>1288.22</v>
      </c>
      <c r="E702" s="27">
        <f t="shared" si="31"/>
        <v>5.8314304971398426E-3</v>
      </c>
      <c r="F702" s="28">
        <f>VLOOKUP(B702,viz!$B$3:$E$1863,4,0)</f>
        <v>0</v>
      </c>
      <c r="G702" s="25">
        <f t="shared" si="32"/>
        <v>3.1852307852437298E-2</v>
      </c>
      <c r="I702" s="31">
        <v>38870</v>
      </c>
      <c r="J702" s="20">
        <v>0.109915055334568</v>
      </c>
      <c r="K702" s="20">
        <v>0</v>
      </c>
      <c r="L702" s="20" t="s">
        <v>122</v>
      </c>
      <c r="M702" s="20">
        <v>0.124625100120097</v>
      </c>
      <c r="N702" s="20" t="s">
        <v>122</v>
      </c>
      <c r="O702" s="20">
        <v>3.1852307852437298E-2</v>
      </c>
      <c r="P702" s="20" t="s">
        <v>122</v>
      </c>
      <c r="Q702" s="20">
        <v>0.120772397935449</v>
      </c>
      <c r="R702" s="20">
        <v>8.5814160543666501E-2</v>
      </c>
      <c r="S702" s="20">
        <v>0.183173968574881</v>
      </c>
      <c r="T702" s="20">
        <v>7.1118115139597496E-2</v>
      </c>
      <c r="U702" s="20" t="s">
        <v>122</v>
      </c>
      <c r="V702" s="20">
        <v>0.102886644501783</v>
      </c>
      <c r="W702" s="20">
        <v>0.27975730533208798</v>
      </c>
      <c r="X702" s="20"/>
      <c r="Y702" s="20"/>
      <c r="Z702" s="20"/>
      <c r="AA702" s="30"/>
    </row>
    <row r="703" spans="1:27" x14ac:dyDescent="0.25">
      <c r="A703">
        <v>667</v>
      </c>
      <c r="B703" s="15">
        <v>38877</v>
      </c>
      <c r="C703" s="25">
        <f t="shared" si="30"/>
        <v>0.109905920922756</v>
      </c>
      <c r="D703" s="25">
        <f>VLOOKUP(B703,input_BB!$B$19:$K$10000,$D$35,0)</f>
        <v>1252.3</v>
      </c>
      <c r="E703" s="27">
        <f t="shared" si="31"/>
        <v>5.8096731498065903E-3</v>
      </c>
      <c r="F703" s="28">
        <f>VLOOKUP(B703,viz!$B$3:$E$1863,4,0)</f>
        <v>0</v>
      </c>
      <c r="G703" s="25">
        <f t="shared" si="32"/>
        <v>3.1853150928173403E-2</v>
      </c>
      <c r="I703" s="31">
        <v>38877</v>
      </c>
      <c r="J703" s="20">
        <v>0.109905920922756</v>
      </c>
      <c r="K703" s="20">
        <v>0</v>
      </c>
      <c r="L703" s="20" t="s">
        <v>122</v>
      </c>
      <c r="M703" s="20">
        <v>0.124604256918818</v>
      </c>
      <c r="N703" s="20" t="s">
        <v>122</v>
      </c>
      <c r="O703" s="20">
        <v>3.1853150928173403E-2</v>
      </c>
      <c r="P703" s="20" t="s">
        <v>122</v>
      </c>
      <c r="Q703" s="20">
        <v>0.12074778512288201</v>
      </c>
      <c r="R703" s="20">
        <v>8.5835494091086706E-2</v>
      </c>
      <c r="S703" s="20">
        <v>0.183142299652052</v>
      </c>
      <c r="T703" s="20">
        <v>7.1101009497887294E-2</v>
      </c>
      <c r="U703" s="20" t="s">
        <v>122</v>
      </c>
      <c r="V703" s="20">
        <v>0.102874585362545</v>
      </c>
      <c r="W703" s="20">
        <v>0.27984141842655402</v>
      </c>
      <c r="X703" s="20"/>
      <c r="Y703" s="20"/>
      <c r="Z703" s="20"/>
      <c r="AA703" s="30"/>
    </row>
    <row r="704" spans="1:27" x14ac:dyDescent="0.25">
      <c r="A704">
        <v>668</v>
      </c>
      <c r="B704" s="15">
        <v>38884</v>
      </c>
      <c r="C704" s="25">
        <f t="shared" si="30"/>
        <v>0.10989679396152501</v>
      </c>
      <c r="D704" s="25">
        <f>VLOOKUP(B704,input_BB!$B$19:$K$10000,$D$35,0)</f>
        <v>1251.54</v>
      </c>
      <c r="E704" s="27">
        <f t="shared" si="31"/>
        <v>5.7879335490871294E-3</v>
      </c>
      <c r="F704" s="28">
        <f>VLOOKUP(B704,viz!$B$3:$E$1863,4,0)</f>
        <v>0</v>
      </c>
      <c r="G704" s="25">
        <f t="shared" si="32"/>
        <v>3.1854894270516097E-2</v>
      </c>
      <c r="I704" s="31">
        <v>38884</v>
      </c>
      <c r="J704" s="20">
        <v>0.10989679396152501</v>
      </c>
      <c r="K704" s="20">
        <v>0</v>
      </c>
      <c r="L704" s="20" t="s">
        <v>122</v>
      </c>
      <c r="M704" s="20">
        <v>0.124582311241889</v>
      </c>
      <c r="N704" s="20" t="s">
        <v>122</v>
      </c>
      <c r="O704" s="20">
        <v>3.1854894270516097E-2</v>
      </c>
      <c r="P704" s="20" t="s">
        <v>122</v>
      </c>
      <c r="Q704" s="20">
        <v>0.120723363059847</v>
      </c>
      <c r="R704" s="20">
        <v>8.5856157847467196E-2</v>
      </c>
      <c r="S704" s="20">
        <v>0.18311022144495201</v>
      </c>
      <c r="T704" s="20">
        <v>7.1084054619042505E-2</v>
      </c>
      <c r="U704" s="20" t="s">
        <v>122</v>
      </c>
      <c r="V704" s="20">
        <v>0.102862973292817</v>
      </c>
      <c r="W704" s="20">
        <v>0.27992602422347002</v>
      </c>
      <c r="X704" s="20"/>
      <c r="Y704" s="20"/>
      <c r="Z704" s="20"/>
      <c r="AA704" s="30"/>
    </row>
    <row r="705" spans="1:27" x14ac:dyDescent="0.25">
      <c r="A705">
        <v>669</v>
      </c>
      <c r="B705" s="15">
        <v>38891</v>
      </c>
      <c r="C705" s="25">
        <f t="shared" si="30"/>
        <v>0.10988769680261599</v>
      </c>
      <c r="D705" s="25">
        <f>VLOOKUP(B705,input_BB!$B$19:$K$10000,$D$35,0)</f>
        <v>1244.5</v>
      </c>
      <c r="E705" s="27">
        <f t="shared" si="31"/>
        <v>5.7662649348180408E-3</v>
      </c>
      <c r="F705" s="28">
        <f>VLOOKUP(B705,viz!$B$3:$E$1863,4,0)</f>
        <v>0</v>
      </c>
      <c r="G705" s="25">
        <f t="shared" si="32"/>
        <v>3.1856268381731299E-2</v>
      </c>
      <c r="I705" s="31">
        <v>38891</v>
      </c>
      <c r="J705" s="20">
        <v>0.10988769680261599</v>
      </c>
      <c r="K705" s="20">
        <v>0</v>
      </c>
      <c r="L705" s="20" t="s">
        <v>122</v>
      </c>
      <c r="M705" s="20">
        <v>0.124561523545227</v>
      </c>
      <c r="N705" s="20" t="s">
        <v>122</v>
      </c>
      <c r="O705" s="20">
        <v>3.1856268381731299E-2</v>
      </c>
      <c r="P705" s="20" t="s">
        <v>122</v>
      </c>
      <c r="Q705" s="20">
        <v>0.1206989707206</v>
      </c>
      <c r="R705" s="20">
        <v>8.5876697660098603E-2</v>
      </c>
      <c r="S705" s="20">
        <v>0.18307838437045099</v>
      </c>
      <c r="T705" s="20">
        <v>7.1067024151222596E-2</v>
      </c>
      <c r="U705" s="20" t="s">
        <v>122</v>
      </c>
      <c r="V705" s="20">
        <v>0.102851158989315</v>
      </c>
      <c r="W705" s="20">
        <v>0.28000997218135398</v>
      </c>
      <c r="X705" s="20"/>
      <c r="Y705" s="20"/>
      <c r="Z705" s="20"/>
      <c r="AA705" s="30"/>
    </row>
    <row r="706" spans="1:27" x14ac:dyDescent="0.25">
      <c r="A706">
        <v>670</v>
      </c>
      <c r="B706" s="15">
        <v>38898</v>
      </c>
      <c r="C706" s="25">
        <f t="shared" si="30"/>
        <v>0.109878614544868</v>
      </c>
      <c r="D706" s="25">
        <f>VLOOKUP(B706,input_BB!$B$19:$K$10000,$D$35,0)</f>
        <v>1270.2</v>
      </c>
      <c r="E706" s="27">
        <f t="shared" si="31"/>
        <v>5.7446318137741878E-3</v>
      </c>
      <c r="F706" s="28">
        <f>VLOOKUP(B706,viz!$B$3:$E$1863,4,0)</f>
        <v>0</v>
      </c>
      <c r="G706" s="25">
        <f t="shared" si="32"/>
        <v>3.1857755797615898E-2</v>
      </c>
      <c r="I706" s="31">
        <v>38898</v>
      </c>
      <c r="J706" s="20">
        <v>0.109878614544868</v>
      </c>
      <c r="K706" s="20">
        <v>0</v>
      </c>
      <c r="L706" s="20" t="s">
        <v>122</v>
      </c>
      <c r="M706" s="20">
        <v>0.124540381118096</v>
      </c>
      <c r="N706" s="20" t="s">
        <v>122</v>
      </c>
      <c r="O706" s="20">
        <v>3.1857755797615898E-2</v>
      </c>
      <c r="P706" s="20" t="s">
        <v>122</v>
      </c>
      <c r="Q706" s="20">
        <v>0.12067474711552199</v>
      </c>
      <c r="R706" s="20">
        <v>8.5896661659001797E-2</v>
      </c>
      <c r="S706" s="20">
        <v>0.183046651834433</v>
      </c>
      <c r="T706" s="20">
        <v>7.1050156142801704E-2</v>
      </c>
      <c r="U706" s="20" t="s">
        <v>122</v>
      </c>
      <c r="V706" s="20">
        <v>0.102839643367498</v>
      </c>
      <c r="W706" s="20">
        <v>0.28009400296503101</v>
      </c>
      <c r="X706" s="20"/>
      <c r="Y706" s="20"/>
      <c r="Z706" s="20"/>
      <c r="AA706" s="30"/>
    </row>
    <row r="707" spans="1:27" x14ac:dyDescent="0.25">
      <c r="A707">
        <v>671</v>
      </c>
      <c r="B707" s="15">
        <v>38905</v>
      </c>
      <c r="C707" s="25">
        <f t="shared" si="30"/>
        <v>0.109869539737701</v>
      </c>
      <c r="D707" s="25">
        <f>VLOOKUP(B707,input_BB!$B$19:$K$10000,$D$35,0)</f>
        <v>1265.48</v>
      </c>
      <c r="E707" s="27">
        <f t="shared" si="31"/>
        <v>5.7230164393441262E-3</v>
      </c>
      <c r="F707" s="28">
        <f>VLOOKUP(B707,viz!$B$3:$E$1863,4,0)</f>
        <v>0</v>
      </c>
      <c r="G707" s="25">
        <f t="shared" si="32"/>
        <v>3.1858711984610599E-2</v>
      </c>
      <c r="I707" s="31">
        <v>38905</v>
      </c>
      <c r="J707" s="20">
        <v>0.109869539737701</v>
      </c>
      <c r="K707" s="20">
        <v>0</v>
      </c>
      <c r="L707" s="20" t="s">
        <v>122</v>
      </c>
      <c r="M707" s="20">
        <v>0.124518805327239</v>
      </c>
      <c r="N707" s="20" t="s">
        <v>122</v>
      </c>
      <c r="O707" s="20">
        <v>3.1858711984610599E-2</v>
      </c>
      <c r="P707" s="20" t="s">
        <v>122</v>
      </c>
      <c r="Q707" s="20">
        <v>0.120650467999663</v>
      </c>
      <c r="R707" s="20">
        <v>8.59177147356011E-2</v>
      </c>
      <c r="S707" s="20">
        <v>0.183015086570226</v>
      </c>
      <c r="T707" s="20">
        <v>7.1033281359224307E-2</v>
      </c>
      <c r="U707" s="20" t="s">
        <v>122</v>
      </c>
      <c r="V707" s="20">
        <v>0.102827933143968</v>
      </c>
      <c r="W707" s="20">
        <v>0.28017799887946698</v>
      </c>
      <c r="X707" s="20"/>
      <c r="Y707" s="20"/>
      <c r="Z707" s="20"/>
      <c r="AA707" s="30"/>
    </row>
    <row r="708" spans="1:27" x14ac:dyDescent="0.25">
      <c r="A708">
        <v>672</v>
      </c>
      <c r="B708" s="15">
        <v>38912</v>
      </c>
      <c r="C708" s="25">
        <f t="shared" si="30"/>
        <v>0.109860517084599</v>
      </c>
      <c r="D708" s="25">
        <f>VLOOKUP(B708,input_BB!$B$19:$K$10000,$D$35,0)</f>
        <v>1236.2</v>
      </c>
      <c r="E708" s="27">
        <f t="shared" si="31"/>
        <v>5.7015252912058431E-3</v>
      </c>
      <c r="F708" s="28">
        <f>VLOOKUP(B708,viz!$B$3:$E$1863,4,0)</f>
        <v>0</v>
      </c>
      <c r="G708" s="25">
        <f t="shared" si="32"/>
        <v>3.1860369694047999E-2</v>
      </c>
      <c r="I708" s="31">
        <v>38912</v>
      </c>
      <c r="J708" s="20">
        <v>0.109860517084599</v>
      </c>
      <c r="K708" s="20">
        <v>0</v>
      </c>
      <c r="L708" s="20" t="s">
        <v>122</v>
      </c>
      <c r="M708" s="20">
        <v>0.124497276735114</v>
      </c>
      <c r="N708" s="20" t="s">
        <v>122</v>
      </c>
      <c r="O708" s="20">
        <v>3.1860369694047999E-2</v>
      </c>
      <c r="P708" s="20" t="s">
        <v>122</v>
      </c>
      <c r="Q708" s="20">
        <v>0.120626260963541</v>
      </c>
      <c r="R708" s="20">
        <v>8.5938368784436697E-2</v>
      </c>
      <c r="S708" s="20">
        <v>0.18298348629668601</v>
      </c>
      <c r="T708" s="20">
        <v>7.1016425672438793E-2</v>
      </c>
      <c r="U708" s="20" t="s">
        <v>122</v>
      </c>
      <c r="V708" s="20">
        <v>0.10281636286738401</v>
      </c>
      <c r="W708" s="20">
        <v>0.28026144898635102</v>
      </c>
      <c r="X708" s="20"/>
      <c r="Y708" s="20"/>
      <c r="Z708" s="20"/>
      <c r="AA708" s="30"/>
    </row>
    <row r="709" spans="1:27" x14ac:dyDescent="0.25">
      <c r="A709">
        <v>673</v>
      </c>
      <c r="B709" s="15">
        <v>38919</v>
      </c>
      <c r="C709" s="25">
        <f t="shared" si="30"/>
        <v>0.109851494431496</v>
      </c>
      <c r="D709" s="25">
        <f>VLOOKUP(B709,input_BB!$B$19:$K$10000,$D$35,0)</f>
        <v>1240.29</v>
      </c>
      <c r="E709" s="27">
        <f t="shared" si="31"/>
        <v>5.6800341430651808E-3</v>
      </c>
      <c r="F709" s="28">
        <f>VLOOKUP(B709,viz!$B$3:$E$1863,4,0)</f>
        <v>0</v>
      </c>
      <c r="G709" s="25">
        <f t="shared" si="32"/>
        <v>3.1861811144374502E-2</v>
      </c>
      <c r="I709" s="31">
        <v>38919</v>
      </c>
      <c r="J709" s="20">
        <v>0.109851494431496</v>
      </c>
      <c r="K709" s="20">
        <v>0</v>
      </c>
      <c r="L709" s="20" t="s">
        <v>122</v>
      </c>
      <c r="M709" s="20">
        <v>0.124477137912161</v>
      </c>
      <c r="N709" s="20" t="s">
        <v>122</v>
      </c>
      <c r="O709" s="20">
        <v>3.1861811144374502E-2</v>
      </c>
      <c r="P709" s="20" t="s">
        <v>122</v>
      </c>
      <c r="Q709" s="20">
        <v>0.12060207254226001</v>
      </c>
      <c r="R709" s="20">
        <v>8.5958339241692203E-2</v>
      </c>
      <c r="S709" s="20">
        <v>0.18295174992001101</v>
      </c>
      <c r="T709" s="20">
        <v>7.0999588036877698E-2</v>
      </c>
      <c r="U709" s="20" t="s">
        <v>122</v>
      </c>
      <c r="V709" s="20">
        <v>0.10280446162962199</v>
      </c>
      <c r="W709" s="20">
        <v>0.28034483957300099</v>
      </c>
      <c r="X709" s="20"/>
      <c r="Y709" s="20"/>
      <c r="Z709" s="20"/>
      <c r="AA709" s="30"/>
    </row>
    <row r="710" spans="1:27" x14ac:dyDescent="0.25">
      <c r="A710">
        <v>674</v>
      </c>
      <c r="B710" s="15">
        <v>38926</v>
      </c>
      <c r="C710" s="25">
        <f t="shared" si="30"/>
        <v>0.109842494130135</v>
      </c>
      <c r="D710" s="25">
        <f>VLOOKUP(B710,input_BB!$B$19:$K$10000,$D$35,0)</f>
        <v>1278.55</v>
      </c>
      <c r="E710" s="27">
        <f t="shared" si="31"/>
        <v>5.6585962347635117E-3</v>
      </c>
      <c r="F710" s="28">
        <f>VLOOKUP(B710,viz!$B$3:$E$1863,4,0)</f>
        <v>0</v>
      </c>
      <c r="G710" s="25">
        <f t="shared" si="32"/>
        <v>3.18634258184212E-2</v>
      </c>
      <c r="I710" s="31">
        <v>38926</v>
      </c>
      <c r="J710" s="20">
        <v>0.109842494130135</v>
      </c>
      <c r="K710" s="20">
        <v>0</v>
      </c>
      <c r="L710" s="20" t="s">
        <v>122</v>
      </c>
      <c r="M710" s="20">
        <v>0.124455048318315</v>
      </c>
      <c r="N710" s="20" t="s">
        <v>122</v>
      </c>
      <c r="O710" s="20">
        <v>3.18634258184212E-2</v>
      </c>
      <c r="P710" s="20" t="s">
        <v>122</v>
      </c>
      <c r="Q710" s="20">
        <v>0.120577911133634</v>
      </c>
      <c r="R710" s="20">
        <v>8.5979345124060899E-2</v>
      </c>
      <c r="S710" s="20">
        <v>0.182920556575531</v>
      </c>
      <c r="T710" s="20">
        <v>7.0982768029337798E-2</v>
      </c>
      <c r="U710" s="20" t="s">
        <v>122</v>
      </c>
      <c r="V710" s="20">
        <v>0.102792890634785</v>
      </c>
      <c r="W710" s="20">
        <v>0.280428054365915</v>
      </c>
      <c r="X710" s="20"/>
      <c r="Y710" s="20"/>
      <c r="Z710" s="20"/>
      <c r="AA710" s="30"/>
    </row>
    <row r="711" spans="1:27" x14ac:dyDescent="0.25">
      <c r="A711">
        <v>675</v>
      </c>
      <c r="B711" s="15">
        <v>38933</v>
      </c>
      <c r="C711" s="25">
        <f t="shared" si="30"/>
        <v>0.109833493828773</v>
      </c>
      <c r="D711" s="25">
        <f>VLOOKUP(B711,input_BB!$B$19:$K$10000,$D$35,0)</f>
        <v>1279.3599999999999</v>
      </c>
      <c r="E711" s="27">
        <f t="shared" si="31"/>
        <v>5.6371583264594625E-3</v>
      </c>
      <c r="F711" s="28">
        <f>VLOOKUP(B711,viz!$B$3:$E$1863,4,0)</f>
        <v>0</v>
      </c>
      <c r="G711" s="25">
        <f t="shared" si="32"/>
        <v>3.18650705174423E-2</v>
      </c>
      <c r="I711" s="31">
        <v>38933</v>
      </c>
      <c r="J711" s="20">
        <v>0.109833493828773</v>
      </c>
      <c r="K711" s="20">
        <v>0</v>
      </c>
      <c r="L711" s="20" t="s">
        <v>122</v>
      </c>
      <c r="M711" s="20">
        <v>0.12443463252727099</v>
      </c>
      <c r="N711" s="20" t="s">
        <v>122</v>
      </c>
      <c r="O711" s="20">
        <v>3.18650705174423E-2</v>
      </c>
      <c r="P711" s="20" t="s">
        <v>122</v>
      </c>
      <c r="Q711" s="20">
        <v>0.120553792562179</v>
      </c>
      <c r="R711" s="20">
        <v>8.5999353348677698E-2</v>
      </c>
      <c r="S711" s="20">
        <v>0.18288879292479099</v>
      </c>
      <c r="T711" s="20">
        <v>7.0965979914537097E-2</v>
      </c>
      <c r="U711" s="20" t="s">
        <v>122</v>
      </c>
      <c r="V711" s="20">
        <v>0.10278125783816799</v>
      </c>
      <c r="W711" s="20">
        <v>0.28051112036693399</v>
      </c>
      <c r="X711" s="20"/>
      <c r="Y711" s="20"/>
      <c r="Z711" s="20"/>
      <c r="AA711" s="30"/>
    </row>
    <row r="712" spans="1:27" x14ac:dyDescent="0.25">
      <c r="A712">
        <v>676</v>
      </c>
      <c r="B712" s="15">
        <v>38940</v>
      </c>
      <c r="C712" s="25">
        <f t="shared" si="30"/>
        <v>0.109824545681477</v>
      </c>
      <c r="D712" s="25">
        <f>VLOOKUP(B712,input_BB!$B$19:$K$10000,$D$35,0)</f>
        <v>1266.74</v>
      </c>
      <c r="E712" s="27">
        <f t="shared" si="31"/>
        <v>5.6158446444495727E-3</v>
      </c>
      <c r="F712" s="28">
        <f>VLOOKUP(B712,viz!$B$3:$E$1863,4,0)</f>
        <v>0</v>
      </c>
      <c r="G712" s="25">
        <f t="shared" si="32"/>
        <v>3.1866135601942999E-2</v>
      </c>
      <c r="I712" s="31">
        <v>38940</v>
      </c>
      <c r="J712" s="20">
        <v>0.109824545681477</v>
      </c>
      <c r="K712" s="20">
        <v>0</v>
      </c>
      <c r="L712" s="20" t="s">
        <v>122</v>
      </c>
      <c r="M712" s="20">
        <v>0.124413763380452</v>
      </c>
      <c r="N712" s="20" t="s">
        <v>122</v>
      </c>
      <c r="O712" s="20">
        <v>3.1866135601942999E-2</v>
      </c>
      <c r="P712" s="20" t="s">
        <v>122</v>
      </c>
      <c r="Q712" s="20">
        <v>0.120529702911455</v>
      </c>
      <c r="R712" s="20">
        <v>8.60196598492977E-2</v>
      </c>
      <c r="S712" s="20">
        <v>0.18285793615554899</v>
      </c>
      <c r="T712" s="20">
        <v>7.0949242283592104E-2</v>
      </c>
      <c r="U712" s="20" t="s">
        <v>122</v>
      </c>
      <c r="V712" s="20">
        <v>0.102769514311999</v>
      </c>
      <c r="W712" s="20">
        <v>0.28059404550571199</v>
      </c>
      <c r="X712" s="20"/>
      <c r="Y712" s="20"/>
      <c r="Z712" s="20"/>
      <c r="AA712" s="30"/>
    </row>
    <row r="713" spans="1:27" x14ac:dyDescent="0.25">
      <c r="A713">
        <v>677</v>
      </c>
      <c r="B713" s="15">
        <v>38947</v>
      </c>
      <c r="C713" s="25">
        <f t="shared" si="30"/>
        <v>0.10981559753418001</v>
      </c>
      <c r="D713" s="25">
        <f>VLOOKUP(B713,input_BB!$B$19:$K$10000,$D$35,0)</f>
        <v>1302.3</v>
      </c>
      <c r="E713" s="27">
        <f t="shared" si="31"/>
        <v>5.5945309624373359E-3</v>
      </c>
      <c r="F713" s="28">
        <f>VLOOKUP(B713,viz!$B$3:$E$1863,4,0)</f>
        <v>0</v>
      </c>
      <c r="G713" s="25">
        <f t="shared" si="32"/>
        <v>3.18672336416988E-2</v>
      </c>
      <c r="I713" s="31">
        <v>38947</v>
      </c>
      <c r="J713" s="20">
        <v>0.10981559753418001</v>
      </c>
      <c r="K713" s="20">
        <v>0</v>
      </c>
      <c r="L713" s="20" t="s">
        <v>122</v>
      </c>
      <c r="M713" s="20">
        <v>0.124393068890935</v>
      </c>
      <c r="N713" s="20" t="s">
        <v>122</v>
      </c>
      <c r="O713" s="20">
        <v>3.18672336416988E-2</v>
      </c>
      <c r="P713" s="20" t="s">
        <v>122</v>
      </c>
      <c r="Q713" s="20">
        <v>0.120505652571303</v>
      </c>
      <c r="R713" s="20">
        <v>8.6040008341244603E-2</v>
      </c>
      <c r="S713" s="20">
        <v>0.18282645258010599</v>
      </c>
      <c r="T713" s="20">
        <v>7.0932542017759503E-2</v>
      </c>
      <c r="U713" s="20" t="s">
        <v>122</v>
      </c>
      <c r="V713" s="20">
        <v>0.102758191481127</v>
      </c>
      <c r="W713" s="20">
        <v>0.28067685047582602</v>
      </c>
      <c r="X713" s="20"/>
      <c r="Y713" s="20"/>
      <c r="Z713" s="20"/>
      <c r="AA713" s="30"/>
    </row>
    <row r="714" spans="1:27" x14ac:dyDescent="0.25">
      <c r="A714">
        <v>678</v>
      </c>
      <c r="B714" s="15">
        <v>38954</v>
      </c>
      <c r="C714" s="25">
        <f t="shared" si="30"/>
        <v>0.109806686639786</v>
      </c>
      <c r="D714" s="25">
        <f>VLOOKUP(B714,input_BB!$B$19:$K$10000,$D$35,0)</f>
        <v>1295.0899999999999</v>
      </c>
      <c r="E714" s="27">
        <f t="shared" si="31"/>
        <v>5.5733060134892628E-3</v>
      </c>
      <c r="F714" s="28">
        <f>VLOOKUP(B714,viz!$B$3:$E$1863,4,0)</f>
        <v>0</v>
      </c>
      <c r="G714" s="25">
        <f t="shared" si="32"/>
        <v>3.1868776904391903E-2</v>
      </c>
      <c r="I714" s="31">
        <v>38954</v>
      </c>
      <c r="J714" s="20">
        <v>0.109806686639786</v>
      </c>
      <c r="K714" s="20">
        <v>0</v>
      </c>
      <c r="L714" s="20" t="s">
        <v>122</v>
      </c>
      <c r="M714" s="20">
        <v>0.12437219654482699</v>
      </c>
      <c r="N714" s="20" t="s">
        <v>122</v>
      </c>
      <c r="O714" s="20">
        <v>3.1868776904391903E-2</v>
      </c>
      <c r="P714" s="20" t="s">
        <v>122</v>
      </c>
      <c r="Q714" s="20">
        <v>0.120481738613199</v>
      </c>
      <c r="R714" s="20">
        <v>8.6060040086820805E-2</v>
      </c>
      <c r="S714" s="20">
        <v>0.182795509728404</v>
      </c>
      <c r="T714" s="20">
        <v>7.0915857305756599E-2</v>
      </c>
      <c r="U714" s="20" t="s">
        <v>122</v>
      </c>
      <c r="V714" s="20">
        <v>0.102746496706597</v>
      </c>
      <c r="W714" s="20">
        <v>0.28075938411000401</v>
      </c>
      <c r="X714" s="20"/>
      <c r="Y714" s="20"/>
      <c r="Z714" s="20"/>
      <c r="AA714" s="30"/>
    </row>
    <row r="715" spans="1:27" x14ac:dyDescent="0.25">
      <c r="A715">
        <v>679</v>
      </c>
      <c r="B715" s="15">
        <v>38961</v>
      </c>
      <c r="C715" s="25">
        <f t="shared" si="30"/>
        <v>0.109797783195972</v>
      </c>
      <c r="D715" s="25">
        <f>VLOOKUP(B715,input_BB!$B$19:$K$10000,$D$35,0)</f>
        <v>1311.01</v>
      </c>
      <c r="E715" s="27">
        <f t="shared" si="31"/>
        <v>5.5520988111526001E-3</v>
      </c>
      <c r="F715" s="28">
        <f>VLOOKUP(B715,viz!$B$3:$E$1863,4,0)</f>
        <v>0</v>
      </c>
      <c r="G715" s="25">
        <f t="shared" si="32"/>
        <v>3.1870063207829098E-2</v>
      </c>
      <c r="I715" s="31">
        <v>38961</v>
      </c>
      <c r="J715" s="20">
        <v>0.109797783195972</v>
      </c>
      <c r="K715" s="20">
        <v>0</v>
      </c>
      <c r="L715" s="20" t="s">
        <v>122</v>
      </c>
      <c r="M715" s="20">
        <v>0.124350496815663</v>
      </c>
      <c r="N715" s="20" t="s">
        <v>122</v>
      </c>
      <c r="O715" s="20">
        <v>3.1870063207829098E-2</v>
      </c>
      <c r="P715" s="20" t="s">
        <v>122</v>
      </c>
      <c r="Q715" s="20">
        <v>0.120457790657714</v>
      </c>
      <c r="R715" s="20">
        <v>8.6080793146315698E-2</v>
      </c>
      <c r="S715" s="20">
        <v>0.18276473383453701</v>
      </c>
      <c r="T715" s="20">
        <v>7.0899249406637499E-2</v>
      </c>
      <c r="U715" s="20" t="s">
        <v>122</v>
      </c>
      <c r="V715" s="20">
        <v>0.10273494711413</v>
      </c>
      <c r="W715" s="20">
        <v>0.28084192581717299</v>
      </c>
      <c r="X715" s="20"/>
      <c r="Y715" s="20"/>
      <c r="Z715" s="20"/>
      <c r="AA715" s="30"/>
    </row>
    <row r="716" spans="1:27" x14ac:dyDescent="0.25">
      <c r="A716">
        <v>680</v>
      </c>
      <c r="B716" s="15">
        <v>38968</v>
      </c>
      <c r="C716" s="25">
        <f t="shared" si="30"/>
        <v>0.10978890955448201</v>
      </c>
      <c r="D716" s="25">
        <f>VLOOKUP(B716,input_BB!$B$19:$K$10000,$D$35,0)</f>
        <v>1298.92</v>
      </c>
      <c r="E716" s="27">
        <f t="shared" si="31"/>
        <v>5.5309625952711357E-3</v>
      </c>
      <c r="F716" s="28">
        <f>VLOOKUP(B716,viz!$B$3:$E$1863,4,0)</f>
        <v>0</v>
      </c>
      <c r="G716" s="25">
        <f t="shared" si="32"/>
        <v>3.1871942594434703E-2</v>
      </c>
      <c r="I716" s="31">
        <v>38968</v>
      </c>
      <c r="J716" s="20">
        <v>0.10978890955448201</v>
      </c>
      <c r="K716" s="20">
        <v>0</v>
      </c>
      <c r="L716" s="20" t="s">
        <v>122</v>
      </c>
      <c r="M716" s="20">
        <v>0.12433023270629</v>
      </c>
      <c r="N716" s="20" t="s">
        <v>122</v>
      </c>
      <c r="O716" s="20">
        <v>3.1871942594434703E-2</v>
      </c>
      <c r="P716" s="20" t="s">
        <v>122</v>
      </c>
      <c r="Q716" s="20">
        <v>0.120433988643286</v>
      </c>
      <c r="R716" s="20">
        <v>8.6100931249510598E-2</v>
      </c>
      <c r="S716" s="20">
        <v>0.18273287338979799</v>
      </c>
      <c r="T716" s="20">
        <v>7.0882656606694794E-2</v>
      </c>
      <c r="U716" s="20" t="s">
        <v>122</v>
      </c>
      <c r="V716" s="20">
        <v>0.10272321634113001</v>
      </c>
      <c r="W716" s="20">
        <v>0.28092415846885699</v>
      </c>
      <c r="X716" s="20"/>
      <c r="Y716" s="20"/>
      <c r="Z716" s="20"/>
      <c r="AA716" s="30"/>
    </row>
    <row r="717" spans="1:27" x14ac:dyDescent="0.25">
      <c r="A717">
        <v>681</v>
      </c>
      <c r="B717" s="15">
        <v>38975</v>
      </c>
      <c r="C717" s="25">
        <f t="shared" si="30"/>
        <v>0.109780058264732</v>
      </c>
      <c r="D717" s="25">
        <f>VLOOKUP(B717,input_BB!$B$19:$K$10000,$D$35,0)</f>
        <v>1319.87</v>
      </c>
      <c r="E717" s="27">
        <f t="shared" si="31"/>
        <v>5.5098796192238723E-3</v>
      </c>
      <c r="F717" s="28">
        <f>VLOOKUP(B717,viz!$B$3:$E$1863,4,0)</f>
        <v>0</v>
      </c>
      <c r="G717" s="25">
        <f t="shared" si="32"/>
        <v>3.1873097915958701E-2</v>
      </c>
      <c r="I717" s="31">
        <v>38975</v>
      </c>
      <c r="J717" s="20">
        <v>0.109780058264732</v>
      </c>
      <c r="K717" s="20">
        <v>0</v>
      </c>
      <c r="L717" s="20" t="s">
        <v>122</v>
      </c>
      <c r="M717" s="20">
        <v>0.124309337406139</v>
      </c>
      <c r="N717" s="20" t="s">
        <v>122</v>
      </c>
      <c r="O717" s="20">
        <v>3.1873097915958701E-2</v>
      </c>
      <c r="P717" s="20" t="s">
        <v>122</v>
      </c>
      <c r="Q717" s="20">
        <v>0.120410158248865</v>
      </c>
      <c r="R717" s="20">
        <v>8.6121352720517394E-2</v>
      </c>
      <c r="S717" s="20">
        <v>0.182702072797609</v>
      </c>
      <c r="T717" s="20">
        <v>7.0866069169054302E-2</v>
      </c>
      <c r="U717" s="20" t="s">
        <v>122</v>
      </c>
      <c r="V717" s="20">
        <v>0.102711666017323</v>
      </c>
      <c r="W717" s="20">
        <v>0.28100624572453398</v>
      </c>
      <c r="X717" s="20"/>
      <c r="Y717" s="20"/>
      <c r="Z717" s="20"/>
      <c r="AA717" s="30"/>
    </row>
    <row r="718" spans="1:27" x14ac:dyDescent="0.25">
      <c r="A718">
        <v>682</v>
      </c>
      <c r="B718" s="15">
        <v>38982</v>
      </c>
      <c r="C718" s="25">
        <f t="shared" si="30"/>
        <v>0.10977119952440299</v>
      </c>
      <c r="D718" s="25">
        <f>VLOOKUP(B718,input_BB!$B$19:$K$10000,$D$35,0)</f>
        <v>1314.78</v>
      </c>
      <c r="E718" s="27">
        <f t="shared" si="31"/>
        <v>5.4887788965675786E-3</v>
      </c>
      <c r="F718" s="28">
        <f>VLOOKUP(B718,viz!$B$3:$E$1863,4,0)</f>
        <v>0</v>
      </c>
      <c r="G718" s="25">
        <f t="shared" si="32"/>
        <v>3.1874308210787898E-2</v>
      </c>
      <c r="I718" s="31">
        <v>38982</v>
      </c>
      <c r="J718" s="20">
        <v>0.10977119952440299</v>
      </c>
      <c r="K718" s="20">
        <v>0</v>
      </c>
      <c r="L718" s="20" t="s">
        <v>122</v>
      </c>
      <c r="M718" s="20">
        <v>0.12428944211580401</v>
      </c>
      <c r="N718" s="20" t="s">
        <v>122</v>
      </c>
      <c r="O718" s="20">
        <v>3.1874308210787898E-2</v>
      </c>
      <c r="P718" s="20" t="s">
        <v>122</v>
      </c>
      <c r="Q718" s="20">
        <v>0.120386375406312</v>
      </c>
      <c r="R718" s="20">
        <v>8.6140350727413204E-2</v>
      </c>
      <c r="S718" s="20">
        <v>0.18267145624707701</v>
      </c>
      <c r="T718" s="20">
        <v>7.0849554333097503E-2</v>
      </c>
      <c r="U718" s="20" t="s">
        <v>122</v>
      </c>
      <c r="V718" s="20">
        <v>0.102700071203518</v>
      </c>
      <c r="W718" s="20">
        <v>0.28108844175599002</v>
      </c>
      <c r="X718" s="20"/>
      <c r="Y718" s="20"/>
      <c r="Z718" s="20"/>
      <c r="AA718" s="30"/>
    </row>
    <row r="719" spans="1:27" x14ac:dyDescent="0.25">
      <c r="A719">
        <v>683</v>
      </c>
      <c r="B719" s="15">
        <v>38989</v>
      </c>
      <c r="C719" s="25">
        <f t="shared" si="30"/>
        <v>0.109762400388718</v>
      </c>
      <c r="D719" s="25">
        <f>VLOOKUP(B719,input_BB!$B$19:$K$10000,$D$35,0)</f>
        <v>1335.85</v>
      </c>
      <c r="E719" s="27">
        <f t="shared" si="31"/>
        <v>5.4678201468121267E-3</v>
      </c>
      <c r="F719" s="28">
        <f>VLOOKUP(B719,viz!$B$3:$E$1863,4,0)</f>
        <v>0</v>
      </c>
      <c r="G719" s="25">
        <f t="shared" si="32"/>
        <v>3.18757543713468E-2</v>
      </c>
      <c r="I719" s="31">
        <v>38989</v>
      </c>
      <c r="J719" s="20">
        <v>0.109762400388718</v>
      </c>
      <c r="K719" s="20">
        <v>0</v>
      </c>
      <c r="L719" s="20" t="s">
        <v>122</v>
      </c>
      <c r="M719" s="20">
        <v>0.12426837383459401</v>
      </c>
      <c r="N719" s="20" t="s">
        <v>122</v>
      </c>
      <c r="O719" s="20">
        <v>3.18757543713468E-2</v>
      </c>
      <c r="P719" s="20" t="s">
        <v>122</v>
      </c>
      <c r="Q719" s="20">
        <v>0.120362676511863</v>
      </c>
      <c r="R719" s="20">
        <v>8.6160829036417294E-2</v>
      </c>
      <c r="S719" s="20">
        <v>0.18264037951123099</v>
      </c>
      <c r="T719" s="20">
        <v>7.0833033276410398E-2</v>
      </c>
      <c r="U719" s="20" t="s">
        <v>122</v>
      </c>
      <c r="V719" s="20">
        <v>0.10268882306142101</v>
      </c>
      <c r="W719" s="20">
        <v>0.28117013039671701</v>
      </c>
      <c r="X719" s="20"/>
      <c r="Y719" s="20"/>
      <c r="Z719" s="20"/>
      <c r="AA719" s="30"/>
    </row>
    <row r="720" spans="1:27" x14ac:dyDescent="0.25">
      <c r="A720">
        <v>684</v>
      </c>
      <c r="B720" s="15">
        <v>38996</v>
      </c>
      <c r="C720" s="25">
        <f t="shared" si="30"/>
        <v>0.10975356400013001</v>
      </c>
      <c r="D720" s="25">
        <f>VLOOKUP(B720,input_BB!$B$19:$K$10000,$D$35,0)</f>
        <v>1349.58</v>
      </c>
      <c r="E720" s="27">
        <f t="shared" si="31"/>
        <v>5.446772663992479E-3</v>
      </c>
      <c r="F720" s="28">
        <f>VLOOKUP(B720,viz!$B$3:$E$1863,4,0)</f>
        <v>0</v>
      </c>
      <c r="G720" s="25">
        <f t="shared" si="32"/>
        <v>3.1877305136076298E-2</v>
      </c>
      <c r="I720" s="31">
        <v>38996</v>
      </c>
      <c r="J720" s="20">
        <v>0.10975356400013001</v>
      </c>
      <c r="K720" s="20">
        <v>0</v>
      </c>
      <c r="L720" s="20" t="s">
        <v>122</v>
      </c>
      <c r="M720" s="20">
        <v>0.124247502339426</v>
      </c>
      <c r="N720" s="20" t="s">
        <v>122</v>
      </c>
      <c r="O720" s="20">
        <v>3.1877305136076298E-2</v>
      </c>
      <c r="P720" s="20" t="s">
        <v>122</v>
      </c>
      <c r="Q720" s="20">
        <v>0.120338894167386</v>
      </c>
      <c r="R720" s="20">
        <v>8.6181344284555594E-2</v>
      </c>
      <c r="S720" s="20">
        <v>0.18260945402975501</v>
      </c>
      <c r="T720" s="20">
        <v>7.0816537168450905E-2</v>
      </c>
      <c r="U720" s="20" t="s">
        <v>122</v>
      </c>
      <c r="V720" s="20">
        <v>0.10267725436422399</v>
      </c>
      <c r="W720" s="20">
        <v>0.28125170851012599</v>
      </c>
      <c r="X720" s="20"/>
      <c r="Y720" s="20"/>
      <c r="Z720" s="20"/>
      <c r="AA720" s="30"/>
    </row>
    <row r="721" spans="1:27" x14ac:dyDescent="0.25">
      <c r="A721">
        <v>685</v>
      </c>
      <c r="B721" s="15">
        <v>39003</v>
      </c>
      <c r="C721" s="25">
        <f t="shared" si="30"/>
        <v>0.109744787216187</v>
      </c>
      <c r="D721" s="25">
        <f>VLOOKUP(B721,input_BB!$B$19:$K$10000,$D$35,0)</f>
        <v>1365.62</v>
      </c>
      <c r="E721" s="27">
        <f t="shared" si="31"/>
        <v>5.425867154075989E-3</v>
      </c>
      <c r="F721" s="28">
        <f>VLOOKUP(B721,viz!$B$3:$E$1863,4,0)</f>
        <v>0</v>
      </c>
      <c r="G721" s="25">
        <f t="shared" si="32"/>
        <v>3.1878272191414002E-2</v>
      </c>
      <c r="I721" s="31">
        <v>39003</v>
      </c>
      <c r="J721" s="20">
        <v>0.109744787216187</v>
      </c>
      <c r="K721" s="20">
        <v>0</v>
      </c>
      <c r="L721" s="20" t="s">
        <v>122</v>
      </c>
      <c r="M721" s="20">
        <v>0.124227136363616</v>
      </c>
      <c r="N721" s="20" t="s">
        <v>122</v>
      </c>
      <c r="O721" s="20">
        <v>3.1878272191414002E-2</v>
      </c>
      <c r="P721" s="20" t="s">
        <v>122</v>
      </c>
      <c r="Q721" s="20">
        <v>0.12031553208576801</v>
      </c>
      <c r="R721" s="20">
        <v>8.6200606469432006E-2</v>
      </c>
      <c r="S721" s="20">
        <v>0.18257875497025899</v>
      </c>
      <c r="T721" s="20">
        <v>7.0800219290564306E-2</v>
      </c>
      <c r="U721" s="20" t="s">
        <v>122</v>
      </c>
      <c r="V721" s="20">
        <v>0.102665685595577</v>
      </c>
      <c r="W721" s="20">
        <v>0.28133379303337003</v>
      </c>
      <c r="X721" s="20"/>
      <c r="Y721" s="20"/>
      <c r="Z721" s="20"/>
      <c r="AA721" s="30"/>
    </row>
    <row r="722" spans="1:27" x14ac:dyDescent="0.25">
      <c r="A722">
        <v>686</v>
      </c>
      <c r="B722" s="15">
        <v>39010</v>
      </c>
      <c r="C722" s="25">
        <f t="shared" si="30"/>
        <v>0.109736002981663</v>
      </c>
      <c r="D722" s="25">
        <f>VLOOKUP(B722,input_BB!$B$19:$K$10000,$D$35,0)</f>
        <v>1368.6</v>
      </c>
      <c r="E722" s="27">
        <f t="shared" si="31"/>
        <v>5.4049438975457406E-3</v>
      </c>
      <c r="F722" s="28">
        <f>VLOOKUP(B722,viz!$B$3:$E$1863,4,0)</f>
        <v>0</v>
      </c>
      <c r="G722" s="25">
        <f t="shared" si="32"/>
        <v>3.18799556138201E-2</v>
      </c>
      <c r="I722" s="31">
        <v>39010</v>
      </c>
      <c r="J722" s="20">
        <v>0.109736002981663</v>
      </c>
      <c r="K722" s="20">
        <v>0</v>
      </c>
      <c r="L722" s="20" t="s">
        <v>122</v>
      </c>
      <c r="M722" s="20">
        <v>0.124206574768928</v>
      </c>
      <c r="N722" s="20" t="s">
        <v>122</v>
      </c>
      <c r="O722" s="20">
        <v>3.18799556138201E-2</v>
      </c>
      <c r="P722" s="20" t="s">
        <v>122</v>
      </c>
      <c r="Q722" s="20">
        <v>0.12029176415102499</v>
      </c>
      <c r="R722" s="20">
        <v>8.6221081126616694E-2</v>
      </c>
      <c r="S722" s="20">
        <v>0.18254795929237999</v>
      </c>
      <c r="T722" s="20">
        <v>7.0783724658710301E-2</v>
      </c>
      <c r="U722" s="20" t="s">
        <v>122</v>
      </c>
      <c r="V722" s="20">
        <v>0.102654272586995</v>
      </c>
      <c r="W722" s="20">
        <v>0.28141466780152502</v>
      </c>
      <c r="X722" s="20"/>
      <c r="Y722" s="20"/>
      <c r="Z722" s="20"/>
      <c r="AA722" s="30"/>
    </row>
    <row r="723" spans="1:27" x14ac:dyDescent="0.25">
      <c r="A723">
        <v>687</v>
      </c>
      <c r="B723" s="15">
        <v>39017</v>
      </c>
      <c r="C723" s="25">
        <f t="shared" si="30"/>
        <v>0.109727270901203</v>
      </c>
      <c r="D723" s="25">
        <f>VLOOKUP(B723,input_BB!$B$19:$K$10000,$D$35,0)</f>
        <v>1377.34</v>
      </c>
      <c r="E723" s="27">
        <f t="shared" si="31"/>
        <v>5.3841448673048907E-3</v>
      </c>
      <c r="F723" s="28">
        <f>VLOOKUP(B723,viz!$B$3:$E$1863,4,0)</f>
        <v>0</v>
      </c>
      <c r="G723" s="25">
        <f t="shared" si="32"/>
        <v>3.1880994420674401E-2</v>
      </c>
      <c r="I723" s="31">
        <v>39017</v>
      </c>
      <c r="J723" s="20">
        <v>0.109727270901203</v>
      </c>
      <c r="K723" s="20">
        <v>0</v>
      </c>
      <c r="L723" s="20" t="s">
        <v>122</v>
      </c>
      <c r="M723" s="20">
        <v>0.124185699833985</v>
      </c>
      <c r="N723" s="20" t="s">
        <v>122</v>
      </c>
      <c r="O723" s="20">
        <v>3.1880994420674401E-2</v>
      </c>
      <c r="P723" s="20" t="s">
        <v>122</v>
      </c>
      <c r="Q723" s="20">
        <v>0.120268321734741</v>
      </c>
      <c r="R723" s="20">
        <v>8.6240580828459798E-2</v>
      </c>
      <c r="S723" s="20">
        <v>0.182517960928918</v>
      </c>
      <c r="T723" s="20">
        <v>7.0767408372766905E-2</v>
      </c>
      <c r="U723" s="20" t="s">
        <v>122</v>
      </c>
      <c r="V723" s="20">
        <v>0.10264293943056201</v>
      </c>
      <c r="W723" s="20">
        <v>0.28149609444989199</v>
      </c>
      <c r="X723" s="20"/>
      <c r="Y723" s="20"/>
      <c r="Z723" s="20"/>
      <c r="AA723" s="30"/>
    </row>
    <row r="724" spans="1:27" x14ac:dyDescent="0.25">
      <c r="A724">
        <v>688</v>
      </c>
      <c r="B724" s="15">
        <v>39024</v>
      </c>
      <c r="C724" s="25">
        <f t="shared" si="30"/>
        <v>0.109718538820744</v>
      </c>
      <c r="D724" s="25">
        <f>VLOOKUP(B724,input_BB!$B$19:$K$10000,$D$35,0)</f>
        <v>1364.3</v>
      </c>
      <c r="E724" s="27">
        <f t="shared" si="31"/>
        <v>5.3633458370664208E-3</v>
      </c>
      <c r="F724" s="28">
        <f>VLOOKUP(B724,viz!$B$3:$E$1863,4,0)</f>
        <v>0</v>
      </c>
      <c r="G724" s="25">
        <f t="shared" si="32"/>
        <v>3.1882934420002597E-2</v>
      </c>
      <c r="I724" s="31">
        <v>39024</v>
      </c>
      <c r="J724" s="20">
        <v>0.109718538820744</v>
      </c>
      <c r="K724" s="20">
        <v>0</v>
      </c>
      <c r="L724" s="20" t="s">
        <v>122</v>
      </c>
      <c r="M724" s="20">
        <v>0.124165039824949</v>
      </c>
      <c r="N724" s="20" t="s">
        <v>122</v>
      </c>
      <c r="O724" s="20">
        <v>3.1882934420002597E-2</v>
      </c>
      <c r="P724" s="20" t="s">
        <v>122</v>
      </c>
      <c r="Q724" s="20">
        <v>0.120244868115277</v>
      </c>
      <c r="R724" s="20">
        <v>8.626129446743E-2</v>
      </c>
      <c r="S724" s="20">
        <v>0.182485983881398</v>
      </c>
      <c r="T724" s="20">
        <v>7.07510914721379E-2</v>
      </c>
      <c r="U724" s="20" t="s">
        <v>122</v>
      </c>
      <c r="V724" s="20">
        <v>0.102631553362206</v>
      </c>
      <c r="W724" s="20">
        <v>0.28157723445659899</v>
      </c>
      <c r="X724" s="20"/>
      <c r="Y724" s="20"/>
      <c r="Z724" s="20"/>
      <c r="AA724" s="30"/>
    </row>
    <row r="725" spans="1:27" x14ac:dyDescent="0.25">
      <c r="A725">
        <v>689</v>
      </c>
      <c r="B725" s="15">
        <v>39031</v>
      </c>
      <c r="C725" s="25">
        <f t="shared" si="30"/>
        <v>0.10970984399318701</v>
      </c>
      <c r="D725" s="25">
        <f>VLOOKUP(B725,input_BB!$B$19:$K$10000,$D$35,0)</f>
        <v>1380.9</v>
      </c>
      <c r="E725" s="27">
        <f t="shared" si="31"/>
        <v>5.3426355398897675E-3</v>
      </c>
      <c r="F725" s="28">
        <f>VLOOKUP(B725,viz!$B$3:$E$1863,4,0)</f>
        <v>0</v>
      </c>
      <c r="G725" s="25">
        <f t="shared" si="32"/>
        <v>3.1884271092666797E-2</v>
      </c>
      <c r="I725" s="31">
        <v>39031</v>
      </c>
      <c r="J725" s="20">
        <v>0.10970984399318701</v>
      </c>
      <c r="K725" s="20">
        <v>0</v>
      </c>
      <c r="L725" s="20" t="s">
        <v>122</v>
      </c>
      <c r="M725" s="20">
        <v>0.124145307831301</v>
      </c>
      <c r="N725" s="20" t="s">
        <v>122</v>
      </c>
      <c r="O725" s="20">
        <v>3.1884271092666797E-2</v>
      </c>
      <c r="P725" s="20" t="s">
        <v>122</v>
      </c>
      <c r="Q725" s="20">
        <v>0.120221295854682</v>
      </c>
      <c r="R725" s="20">
        <v>8.6280370753426303E-2</v>
      </c>
      <c r="S725" s="20">
        <v>0.18245627141733101</v>
      </c>
      <c r="T725" s="20">
        <v>7.0734714100114199E-2</v>
      </c>
      <c r="U725" s="20" t="s">
        <v>122</v>
      </c>
      <c r="V725" s="20">
        <v>0.10261999948743999</v>
      </c>
      <c r="W725" s="20">
        <v>0.281657769463038</v>
      </c>
      <c r="X725" s="20"/>
      <c r="Y725" s="20"/>
      <c r="Z725" s="20"/>
      <c r="AA725" s="30"/>
    </row>
    <row r="726" spans="1:27" x14ac:dyDescent="0.25">
      <c r="A726">
        <v>690</v>
      </c>
      <c r="B726" s="15">
        <v>39038</v>
      </c>
      <c r="C726" s="25">
        <f t="shared" si="30"/>
        <v>0.10970115661621101</v>
      </c>
      <c r="D726" s="25">
        <f>VLOOKUP(B726,input_BB!$B$19:$K$10000,$D$35,0)</f>
        <v>1401.2</v>
      </c>
      <c r="E726" s="27">
        <f t="shared" si="31"/>
        <v>5.3219429893269056E-3</v>
      </c>
      <c r="F726" s="28">
        <f>VLOOKUP(B726,viz!$B$3:$E$1863,4,0)</f>
        <v>0</v>
      </c>
      <c r="G726" s="25">
        <f t="shared" si="32"/>
        <v>3.188564669966E-2</v>
      </c>
      <c r="I726" s="31">
        <v>39038</v>
      </c>
      <c r="J726" s="20">
        <v>0.10970115661621101</v>
      </c>
      <c r="K726" s="20">
        <v>0</v>
      </c>
      <c r="L726" s="20" t="s">
        <v>122</v>
      </c>
      <c r="M726" s="20">
        <v>0.124125071654025</v>
      </c>
      <c r="N726" s="20" t="s">
        <v>122</v>
      </c>
      <c r="O726" s="20">
        <v>3.188564669966E-2</v>
      </c>
      <c r="P726" s="20" t="s">
        <v>122</v>
      </c>
      <c r="Q726" s="20">
        <v>0.1201978806694</v>
      </c>
      <c r="R726" s="20">
        <v>8.6299916884602701E-2</v>
      </c>
      <c r="S726" s="20">
        <v>0.18242597844909</v>
      </c>
      <c r="T726" s="20">
        <v>7.0718443905881001E-2</v>
      </c>
      <c r="U726" s="20" t="s">
        <v>122</v>
      </c>
      <c r="V726" s="20">
        <v>0.102608527373795</v>
      </c>
      <c r="W726" s="20">
        <v>0.28173853436354501</v>
      </c>
      <c r="X726" s="20"/>
      <c r="Y726" s="20"/>
      <c r="Z726" s="20"/>
      <c r="AA726" s="30"/>
    </row>
    <row r="727" spans="1:27" x14ac:dyDescent="0.25">
      <c r="A727">
        <v>691</v>
      </c>
      <c r="B727" s="15">
        <v>39045</v>
      </c>
      <c r="C727" s="25">
        <f t="shared" si="30"/>
        <v>0.10969248414039599</v>
      </c>
      <c r="D727" s="25">
        <f>VLOOKUP(B727,input_BB!$B$19:$K$10000,$D$35,0)</f>
        <v>1400.95</v>
      </c>
      <c r="E727" s="27">
        <f t="shared" si="31"/>
        <v>5.3012859319892126E-3</v>
      </c>
      <c r="F727" s="28">
        <f>VLOOKUP(B727,viz!$B$3:$E$1863,4,0)</f>
        <v>0</v>
      </c>
      <c r="G727" s="25">
        <f t="shared" si="32"/>
        <v>3.1886469975896302E-2</v>
      </c>
      <c r="I727" s="31">
        <v>39045</v>
      </c>
      <c r="J727" s="20">
        <v>0.10969248414039599</v>
      </c>
      <c r="K727" s="20">
        <v>0</v>
      </c>
      <c r="L727" s="20" t="s">
        <v>122</v>
      </c>
      <c r="M727" s="20">
        <v>0.12410447237314</v>
      </c>
      <c r="N727" s="20" t="s">
        <v>122</v>
      </c>
      <c r="O727" s="20">
        <v>3.1886469975896302E-2</v>
      </c>
      <c r="P727" s="20" t="s">
        <v>122</v>
      </c>
      <c r="Q727" s="20">
        <v>0.12017463812013</v>
      </c>
      <c r="R727" s="20">
        <v>8.6320765485792594E-2</v>
      </c>
      <c r="S727" s="20">
        <v>0.18239506914703599</v>
      </c>
      <c r="T727" s="20">
        <v>7.0702243038295406E-2</v>
      </c>
      <c r="U727" s="20" t="s">
        <v>122</v>
      </c>
      <c r="V727" s="20">
        <v>0.10259704463309099</v>
      </c>
      <c r="W727" s="20">
        <v>0.28181929722661903</v>
      </c>
      <c r="X727" s="20"/>
      <c r="Y727" s="20"/>
      <c r="Z727" s="20"/>
      <c r="AA727" s="30"/>
    </row>
    <row r="728" spans="1:27" x14ac:dyDescent="0.25">
      <c r="A728">
        <v>692</v>
      </c>
      <c r="B728" s="15">
        <v>39052</v>
      </c>
      <c r="C728" s="25">
        <f t="shared" si="30"/>
        <v>0.10968384146690401</v>
      </c>
      <c r="D728" s="25">
        <f>VLOOKUP(B728,input_BB!$B$19:$K$10000,$D$35,0)</f>
        <v>1396.71</v>
      </c>
      <c r="E728" s="27">
        <f t="shared" si="31"/>
        <v>5.2806998611043716E-3</v>
      </c>
      <c r="F728" s="28">
        <f>VLOOKUP(B728,viz!$B$3:$E$1863,4,0)</f>
        <v>0</v>
      </c>
      <c r="G728" s="25">
        <f t="shared" si="32"/>
        <v>3.1888195282935697E-2</v>
      </c>
      <c r="I728" s="31">
        <v>39052</v>
      </c>
      <c r="J728" s="20">
        <v>0.10968384146690401</v>
      </c>
      <c r="K728" s="20">
        <v>0</v>
      </c>
      <c r="L728" s="20" t="s">
        <v>122</v>
      </c>
      <c r="M728" s="20">
        <v>0.124084065415064</v>
      </c>
      <c r="N728" s="20" t="s">
        <v>122</v>
      </c>
      <c r="O728" s="20">
        <v>3.1888195282935697E-2</v>
      </c>
      <c r="P728" s="20" t="s">
        <v>122</v>
      </c>
      <c r="Q728" s="20">
        <v>0.120151214057396</v>
      </c>
      <c r="R728" s="20">
        <v>8.6340039571643601E-2</v>
      </c>
      <c r="S728" s="20">
        <v>0.182365335849204</v>
      </c>
      <c r="T728" s="20">
        <v>7.0686014006792405E-2</v>
      </c>
      <c r="U728" s="20" t="s">
        <v>122</v>
      </c>
      <c r="V728" s="20">
        <v>0.102585451157956</v>
      </c>
      <c r="W728" s="20">
        <v>0.281899684659007</v>
      </c>
      <c r="X728" s="20"/>
      <c r="Y728" s="20"/>
      <c r="Z728" s="20"/>
      <c r="AA728" s="30"/>
    </row>
    <row r="729" spans="1:27" x14ac:dyDescent="0.25">
      <c r="A729">
        <v>693</v>
      </c>
      <c r="B729" s="15">
        <v>39059</v>
      </c>
      <c r="C729" s="25">
        <f t="shared" si="30"/>
        <v>0.109682261943817</v>
      </c>
      <c r="D729" s="25">
        <f>VLOOKUP(B729,input_BB!$B$19:$K$10000,$D$35,0)</f>
        <v>1409.84</v>
      </c>
      <c r="E729" s="27">
        <f t="shared" si="31"/>
        <v>5.2769375791827545E-3</v>
      </c>
      <c r="F729" s="28">
        <f>VLOOKUP(B729,viz!$B$3:$E$1863,4,0)</f>
        <v>0</v>
      </c>
      <c r="G729" s="25">
        <f t="shared" si="32"/>
        <v>3.1828567962012701E-2</v>
      </c>
      <c r="I729" s="31">
        <v>39059</v>
      </c>
      <c r="J729" s="20">
        <v>0.109682261943817</v>
      </c>
      <c r="K729" s="20">
        <v>0</v>
      </c>
      <c r="L729" s="20" t="s">
        <v>122</v>
      </c>
      <c r="M729" s="20">
        <v>0.122161817543801</v>
      </c>
      <c r="N729" s="20" t="s">
        <v>122</v>
      </c>
      <c r="O729" s="20">
        <v>3.1828567962012701E-2</v>
      </c>
      <c r="P729" s="20" t="s">
        <v>122</v>
      </c>
      <c r="Q729" s="20">
        <v>0.12081965852595999</v>
      </c>
      <c r="R729" s="20">
        <v>8.6159157237064493E-2</v>
      </c>
      <c r="S729" s="20">
        <v>0.18273846772174601</v>
      </c>
      <c r="T729" s="20">
        <v>7.0271560510744402E-2</v>
      </c>
      <c r="U729" s="20" t="s">
        <v>122</v>
      </c>
      <c r="V729" s="20">
        <v>0.104529054863855</v>
      </c>
      <c r="W729" s="20">
        <v>0.28149171563481701</v>
      </c>
      <c r="X729" s="20"/>
      <c r="Y729" s="20"/>
      <c r="Z729" s="20"/>
      <c r="AA729" s="30"/>
    </row>
    <row r="730" spans="1:27" x14ac:dyDescent="0.25">
      <c r="A730">
        <v>694</v>
      </c>
      <c r="B730" s="15">
        <v>39066</v>
      </c>
      <c r="C730" s="25">
        <f t="shared" si="30"/>
        <v>0.109673619270325</v>
      </c>
      <c r="D730" s="25">
        <f>VLOOKUP(B730,input_BB!$B$19:$K$10000,$D$35,0)</f>
        <v>1427.09</v>
      </c>
      <c r="E730" s="27">
        <f t="shared" si="31"/>
        <v>5.2563515082978806E-3</v>
      </c>
      <c r="F730" s="28">
        <f>VLOOKUP(B730,viz!$B$3:$E$1863,4,0)</f>
        <v>0</v>
      </c>
      <c r="G730" s="25">
        <f t="shared" si="32"/>
        <v>3.1829732947178301E-2</v>
      </c>
      <c r="I730" s="31">
        <v>39066</v>
      </c>
      <c r="J730" s="20">
        <v>0.109673619270325</v>
      </c>
      <c r="K730" s="20">
        <v>0</v>
      </c>
      <c r="L730" s="20" t="s">
        <v>122</v>
      </c>
      <c r="M730" s="20">
        <v>0.12214295679498299</v>
      </c>
      <c r="N730" s="20" t="s">
        <v>122</v>
      </c>
      <c r="O730" s="20">
        <v>3.1829732947178301E-2</v>
      </c>
      <c r="P730" s="20" t="s">
        <v>122</v>
      </c>
      <c r="Q730" s="20">
        <v>0.120796108753132</v>
      </c>
      <c r="R730" s="20">
        <v>8.6178341105751802E-2</v>
      </c>
      <c r="S730" s="20">
        <v>0.182709077384128</v>
      </c>
      <c r="T730" s="20">
        <v>7.02553820422952E-2</v>
      </c>
      <c r="U730" s="20" t="s">
        <v>122</v>
      </c>
      <c r="V730" s="20">
        <v>0.10451711086559699</v>
      </c>
      <c r="W730" s="20">
        <v>0.28157129010693399</v>
      </c>
      <c r="X730" s="20"/>
      <c r="Y730" s="20"/>
      <c r="Z730" s="20"/>
      <c r="AA730" s="30"/>
    </row>
    <row r="731" spans="1:27" x14ac:dyDescent="0.25">
      <c r="A731">
        <v>695</v>
      </c>
      <c r="B731" s="15">
        <v>39073</v>
      </c>
      <c r="C731" s="25">
        <f t="shared" si="30"/>
        <v>0.109665006399155</v>
      </c>
      <c r="D731" s="25">
        <f>VLOOKUP(B731,input_BB!$B$19:$K$10000,$D$35,0)</f>
        <v>1410.77</v>
      </c>
      <c r="E731" s="27">
        <f t="shared" si="31"/>
        <v>5.2358364238634112E-3</v>
      </c>
      <c r="F731" s="28">
        <f>VLOOKUP(B731,viz!$B$3:$E$1863,4,0)</f>
        <v>0</v>
      </c>
      <c r="G731" s="25">
        <f t="shared" si="32"/>
        <v>3.18310036758278E-2</v>
      </c>
      <c r="I731" s="31">
        <v>39073</v>
      </c>
      <c r="J731" s="20">
        <v>0.109665006399155</v>
      </c>
      <c r="K731" s="20">
        <v>0</v>
      </c>
      <c r="L731" s="20" t="s">
        <v>122</v>
      </c>
      <c r="M731" s="20">
        <v>0.122122828853424</v>
      </c>
      <c r="N731" s="20" t="s">
        <v>122</v>
      </c>
      <c r="O731" s="20">
        <v>3.18310036758278E-2</v>
      </c>
      <c r="P731" s="20" t="s">
        <v>122</v>
      </c>
      <c r="Q731" s="20">
        <v>0.120773023541442</v>
      </c>
      <c r="R731" s="20">
        <v>8.6197999083329896E-2</v>
      </c>
      <c r="S731" s="20">
        <v>0.182678935252512</v>
      </c>
      <c r="T731" s="20">
        <v>7.02394061213477E-2</v>
      </c>
      <c r="U731" s="20" t="s">
        <v>122</v>
      </c>
      <c r="V731" s="20">
        <v>0.10450517961266099</v>
      </c>
      <c r="W731" s="20">
        <v>0.28165162385945602</v>
      </c>
      <c r="X731" s="20"/>
      <c r="Y731" s="20"/>
      <c r="Z731" s="20"/>
      <c r="AA731" s="30"/>
    </row>
    <row r="732" spans="1:27" x14ac:dyDescent="0.25">
      <c r="A732">
        <v>696</v>
      </c>
      <c r="B732" s="15">
        <v>39080</v>
      </c>
      <c r="C732" s="25">
        <f t="shared" si="30"/>
        <v>0.10965641587972599</v>
      </c>
      <c r="D732" s="25">
        <f>VLOOKUP(B732,input_BB!$B$19:$K$10000,$D$35,0)</f>
        <v>1418.3</v>
      </c>
      <c r="E732" s="27">
        <f t="shared" si="31"/>
        <v>5.2153745792655557E-3</v>
      </c>
      <c r="F732" s="28">
        <f>VLOOKUP(B732,viz!$B$3:$E$1863,4,0)</f>
        <v>0</v>
      </c>
      <c r="G732" s="25">
        <f t="shared" si="32"/>
        <v>3.1832690673490302E-2</v>
      </c>
      <c r="I732" s="31">
        <v>39080</v>
      </c>
      <c r="J732" s="20">
        <v>0.10965641587972599</v>
      </c>
      <c r="K732" s="20">
        <v>0</v>
      </c>
      <c r="L732" s="20" t="s">
        <v>122</v>
      </c>
      <c r="M732" s="20">
        <v>0.12210424480945101</v>
      </c>
      <c r="N732" s="20" t="s">
        <v>122</v>
      </c>
      <c r="O732" s="20">
        <v>3.1832690673490302E-2</v>
      </c>
      <c r="P732" s="20" t="s">
        <v>122</v>
      </c>
      <c r="Q732" s="20">
        <v>0.120749655849874</v>
      </c>
      <c r="R732" s="20">
        <v>8.6217690855334594E-2</v>
      </c>
      <c r="S732" s="20">
        <v>0.18264807396680499</v>
      </c>
      <c r="T732" s="20">
        <v>7.0223353490627693E-2</v>
      </c>
      <c r="U732" s="20" t="s">
        <v>122</v>
      </c>
      <c r="V732" s="20">
        <v>0.104493073664133</v>
      </c>
      <c r="W732" s="20">
        <v>0.281731216690285</v>
      </c>
      <c r="X732" s="20"/>
      <c r="Y732" s="20"/>
      <c r="Z732" s="20"/>
      <c r="AA732" s="30"/>
    </row>
    <row r="733" spans="1:27" x14ac:dyDescent="0.25">
      <c r="A733">
        <v>697</v>
      </c>
      <c r="B733" s="15">
        <v>39087</v>
      </c>
      <c r="C733" s="25">
        <f t="shared" si="30"/>
        <v>0.109647855162621</v>
      </c>
      <c r="D733" s="25">
        <f>VLOOKUP(B733,input_BB!$B$19:$K$10000,$D$35,0)</f>
        <v>1409.71</v>
      </c>
      <c r="E733" s="27">
        <f t="shared" si="31"/>
        <v>5.1949837211228986E-3</v>
      </c>
      <c r="F733" s="28">
        <f>VLOOKUP(B733,viz!$B$3:$E$1863,4,0)</f>
        <v>0</v>
      </c>
      <c r="G733" s="25">
        <f t="shared" si="32"/>
        <v>3.1833788522966797E-2</v>
      </c>
      <c r="I733" s="31">
        <v>39087</v>
      </c>
      <c r="J733" s="20">
        <v>0.109647855162621</v>
      </c>
      <c r="K733" s="20">
        <v>0</v>
      </c>
      <c r="L733" s="20" t="s">
        <v>122</v>
      </c>
      <c r="M733" s="20">
        <v>0.122085567804512</v>
      </c>
      <c r="N733" s="20" t="s">
        <v>122</v>
      </c>
      <c r="O733" s="20">
        <v>3.1833788522966797E-2</v>
      </c>
      <c r="P733" s="20" t="s">
        <v>122</v>
      </c>
      <c r="Q733" s="20">
        <v>0.12072627947945801</v>
      </c>
      <c r="R733" s="20">
        <v>8.6236918828961104E-2</v>
      </c>
      <c r="S733" s="20">
        <v>0.18261910580023499</v>
      </c>
      <c r="T733" s="20">
        <v>7.0207238301095307E-2</v>
      </c>
      <c r="U733" s="20" t="s">
        <v>122</v>
      </c>
      <c r="V733" s="20">
        <v>0.104480804914486</v>
      </c>
      <c r="W733" s="20">
        <v>0.28181029634828503</v>
      </c>
      <c r="X733" s="20"/>
      <c r="Y733" s="20"/>
      <c r="Z733" s="20"/>
      <c r="AA733" s="30"/>
    </row>
    <row r="734" spans="1:27" x14ac:dyDescent="0.25">
      <c r="A734">
        <v>698</v>
      </c>
      <c r="B734" s="15">
        <v>39094</v>
      </c>
      <c r="C734" s="25">
        <f t="shared" si="30"/>
        <v>0.109639286994934</v>
      </c>
      <c r="D734" s="25">
        <f>VLOOKUP(B734,input_BB!$B$19:$K$10000,$D$35,0)</f>
        <v>1430.73</v>
      </c>
      <c r="E734" s="27">
        <f t="shared" si="31"/>
        <v>5.1745751163640372E-3</v>
      </c>
      <c r="F734" s="28">
        <f>VLOOKUP(B734,viz!$B$3:$E$1863,4,0)</f>
        <v>0</v>
      </c>
      <c r="G734" s="25">
        <f t="shared" si="32"/>
        <v>3.1835434141803398E-2</v>
      </c>
      <c r="I734" s="31">
        <v>39094</v>
      </c>
      <c r="J734" s="20">
        <v>0.109639286994934</v>
      </c>
      <c r="K734" s="20">
        <v>0</v>
      </c>
      <c r="L734" s="20" t="s">
        <v>122</v>
      </c>
      <c r="M734" s="20">
        <v>0.12206576834350399</v>
      </c>
      <c r="N734" s="20" t="s">
        <v>122</v>
      </c>
      <c r="O734" s="20">
        <v>3.1835434141803398E-2</v>
      </c>
      <c r="P734" s="20" t="s">
        <v>122</v>
      </c>
      <c r="Q734" s="20">
        <v>0.120703262961943</v>
      </c>
      <c r="R734" s="20">
        <v>8.6256747643866205E-2</v>
      </c>
      <c r="S734" s="20">
        <v>0.18258850870475399</v>
      </c>
      <c r="T734" s="20">
        <v>7.0191318580426307E-2</v>
      </c>
      <c r="U734" s="20" t="s">
        <v>122</v>
      </c>
      <c r="V734" s="20">
        <v>0.104468853508876</v>
      </c>
      <c r="W734" s="20">
        <v>0.28189010611482701</v>
      </c>
      <c r="X734" s="20"/>
      <c r="Y734" s="20"/>
      <c r="Z734" s="20"/>
      <c r="AA734" s="30"/>
    </row>
    <row r="735" spans="1:27" x14ac:dyDescent="0.25">
      <c r="A735">
        <v>699</v>
      </c>
      <c r="B735" s="15">
        <v>39101</v>
      </c>
      <c r="C735" s="25">
        <f t="shared" si="30"/>
        <v>0.10963077098131201</v>
      </c>
      <c r="D735" s="25">
        <f>VLOOKUP(B735,input_BB!$B$19:$K$10000,$D$35,0)</f>
        <v>1430.5</v>
      </c>
      <c r="E735" s="27">
        <f t="shared" si="31"/>
        <v>5.154290737896988E-3</v>
      </c>
      <c r="F735" s="28">
        <f>VLOOKUP(B735,viz!$B$3:$E$1863,4,0)</f>
        <v>0</v>
      </c>
      <c r="G735" s="25">
        <f t="shared" si="32"/>
        <v>3.1836045388515997E-2</v>
      </c>
      <c r="I735" s="31">
        <v>39101</v>
      </c>
      <c r="J735" s="20">
        <v>0.10963077098131201</v>
      </c>
      <c r="K735" s="20">
        <v>0</v>
      </c>
      <c r="L735" s="20" t="s">
        <v>122</v>
      </c>
      <c r="M735" s="20">
        <v>0.12204778195605299</v>
      </c>
      <c r="N735" s="20" t="s">
        <v>122</v>
      </c>
      <c r="O735" s="20">
        <v>3.1836045388515997E-2</v>
      </c>
      <c r="P735" s="20" t="s">
        <v>122</v>
      </c>
      <c r="Q735" s="20">
        <v>0.120680130154006</v>
      </c>
      <c r="R735" s="20">
        <v>8.6276469293088701E-2</v>
      </c>
      <c r="S735" s="20">
        <v>0.182557899259715</v>
      </c>
      <c r="T735" s="20">
        <v>7.0175394845316194E-2</v>
      </c>
      <c r="U735" s="20" t="s">
        <v>122</v>
      </c>
      <c r="V735" s="20">
        <v>0.10445699597677099</v>
      </c>
      <c r="W735" s="20">
        <v>0.28196928312653502</v>
      </c>
      <c r="X735" s="20"/>
      <c r="Y735" s="20"/>
      <c r="Z735" s="20"/>
      <c r="AA735" s="30"/>
    </row>
    <row r="736" spans="1:27" x14ac:dyDescent="0.25">
      <c r="A736">
        <v>700</v>
      </c>
      <c r="B736" s="15">
        <v>39108</v>
      </c>
      <c r="C736" s="25">
        <f t="shared" si="30"/>
        <v>0.10962225496769</v>
      </c>
      <c r="D736" s="25">
        <f>VLOOKUP(B736,input_BB!$B$19:$K$10000,$D$35,0)</f>
        <v>1422.18</v>
      </c>
      <c r="E736" s="27">
        <f t="shared" si="31"/>
        <v>5.1340063594299051E-3</v>
      </c>
      <c r="F736" s="28">
        <f>VLOOKUP(B736,viz!$B$3:$E$1863,4,0)</f>
        <v>0</v>
      </c>
      <c r="G736" s="25">
        <f t="shared" si="32"/>
        <v>3.1837935792165699E-2</v>
      </c>
      <c r="I736" s="31">
        <v>39108</v>
      </c>
      <c r="J736" s="20">
        <v>0.10962225496769</v>
      </c>
      <c r="K736" s="20">
        <v>0</v>
      </c>
      <c r="L736" s="20" t="s">
        <v>122</v>
      </c>
      <c r="M736" s="20">
        <v>0.12202825191943401</v>
      </c>
      <c r="N736" s="20" t="s">
        <v>122</v>
      </c>
      <c r="O736" s="20">
        <v>3.1837935792165699E-2</v>
      </c>
      <c r="P736" s="20" t="s">
        <v>122</v>
      </c>
      <c r="Q736" s="20">
        <v>0.12065726325045301</v>
      </c>
      <c r="R736" s="20">
        <v>8.6294937799862997E-2</v>
      </c>
      <c r="S736" s="20">
        <v>0.18252816786533499</v>
      </c>
      <c r="T736" s="20">
        <v>7.0159583255524793E-2</v>
      </c>
      <c r="U736" s="20" t="s">
        <v>122</v>
      </c>
      <c r="V736" s="20">
        <v>0.104445081086165</v>
      </c>
      <c r="W736" s="20">
        <v>0.28204877903106002</v>
      </c>
      <c r="X736" s="20"/>
      <c r="Y736" s="20"/>
      <c r="Z736" s="20"/>
      <c r="AA736" s="30"/>
    </row>
    <row r="737" spans="1:27" x14ac:dyDescent="0.25">
      <c r="A737">
        <v>701</v>
      </c>
      <c r="B737" s="15">
        <v>39115</v>
      </c>
      <c r="C737" s="25">
        <f t="shared" si="30"/>
        <v>0.10961373150348699</v>
      </c>
      <c r="D737" s="25">
        <f>VLOOKUP(B737,input_BB!$B$19:$K$10000,$D$35,0)</f>
        <v>1448.39</v>
      </c>
      <c r="E737" s="27">
        <f t="shared" si="31"/>
        <v>5.1137042343490317E-3</v>
      </c>
      <c r="F737" s="28">
        <f>VLOOKUP(B737,viz!$B$3:$E$1863,4,0)</f>
        <v>0</v>
      </c>
      <c r="G737" s="25">
        <f t="shared" si="32"/>
        <v>3.1839151784056899E-2</v>
      </c>
      <c r="I737" s="31">
        <v>39115</v>
      </c>
      <c r="J737" s="20">
        <v>0.10961373150348699</v>
      </c>
      <c r="K737" s="20">
        <v>0</v>
      </c>
      <c r="L737" s="20" t="s">
        <v>122</v>
      </c>
      <c r="M737" s="20">
        <v>0.12201029715721599</v>
      </c>
      <c r="N737" s="20" t="s">
        <v>122</v>
      </c>
      <c r="O737" s="20">
        <v>3.1839151784056899E-2</v>
      </c>
      <c r="P737" s="20" t="s">
        <v>122</v>
      </c>
      <c r="Q737" s="20">
        <v>0.12063400938511799</v>
      </c>
      <c r="R737" s="20">
        <v>8.6314316276719399E-2</v>
      </c>
      <c r="S737" s="20">
        <v>0.18249814623188901</v>
      </c>
      <c r="T737" s="20">
        <v>7.0143578013215704E-2</v>
      </c>
      <c r="U737" s="20" t="s">
        <v>122</v>
      </c>
      <c r="V737" s="20">
        <v>0.104433155396722</v>
      </c>
      <c r="W737" s="20">
        <v>0.28212734575506299</v>
      </c>
      <c r="X737" s="20"/>
      <c r="Y737" s="20"/>
      <c r="Z737" s="20"/>
      <c r="AA737" s="30"/>
    </row>
    <row r="738" spans="1:27" x14ac:dyDescent="0.25">
      <c r="A738">
        <v>702</v>
      </c>
      <c r="B738" s="15">
        <v>39122</v>
      </c>
      <c r="C738" s="25">
        <f t="shared" si="30"/>
        <v>0.10960528254509</v>
      </c>
      <c r="D738" s="25">
        <f>VLOOKUP(B738,input_BB!$B$19:$K$10000,$D$35,0)</f>
        <v>1438.06</v>
      </c>
      <c r="E738" s="27">
        <f t="shared" si="31"/>
        <v>5.0935795753965837E-3</v>
      </c>
      <c r="F738" s="28">
        <f>VLOOKUP(B738,viz!$B$3:$E$1863,4,0)</f>
        <v>0</v>
      </c>
      <c r="G738" s="25">
        <f t="shared" si="32"/>
        <v>3.1840469787109901E-2</v>
      </c>
      <c r="I738" s="31">
        <v>39122</v>
      </c>
      <c r="J738" s="20">
        <v>0.10960528254509</v>
      </c>
      <c r="K738" s="20">
        <v>0</v>
      </c>
      <c r="L738" s="20" t="s">
        <v>122</v>
      </c>
      <c r="M738" s="20">
        <v>0.121990836327058</v>
      </c>
      <c r="N738" s="20" t="s">
        <v>122</v>
      </c>
      <c r="O738" s="20">
        <v>3.1840469787109901E-2</v>
      </c>
      <c r="P738" s="20" t="s">
        <v>122</v>
      </c>
      <c r="Q738" s="20">
        <v>0.12061109986287701</v>
      </c>
      <c r="R738" s="20">
        <v>8.6334276111880298E-2</v>
      </c>
      <c r="S738" s="20">
        <v>0.182468955520252</v>
      </c>
      <c r="T738" s="20">
        <v>7.0127735268665295E-2</v>
      </c>
      <c r="U738" s="20" t="s">
        <v>122</v>
      </c>
      <c r="V738" s="20">
        <v>0.10442054275490099</v>
      </c>
      <c r="W738" s="20">
        <v>0.28220608436725603</v>
      </c>
      <c r="X738" s="20"/>
      <c r="Y738" s="20"/>
      <c r="Z738" s="20"/>
      <c r="AA738" s="30"/>
    </row>
    <row r="739" spans="1:27" x14ac:dyDescent="0.25">
      <c r="A739">
        <v>703</v>
      </c>
      <c r="B739" s="15">
        <v>39129</v>
      </c>
      <c r="C739" s="25">
        <f t="shared" si="30"/>
        <v>0.10959679633379001</v>
      </c>
      <c r="D739" s="25">
        <f>VLOOKUP(B739,input_BB!$B$19:$K$10000,$D$35,0)</f>
        <v>1455.54</v>
      </c>
      <c r="E739" s="27">
        <f t="shared" si="31"/>
        <v>5.073366183379939E-3</v>
      </c>
      <c r="F739" s="28">
        <f>VLOOKUP(B739,viz!$B$3:$E$1863,4,0)</f>
        <v>0</v>
      </c>
      <c r="G739" s="25">
        <f t="shared" si="32"/>
        <v>3.1841979616189398E-2</v>
      </c>
      <c r="I739" s="31">
        <v>39129</v>
      </c>
      <c r="J739" s="20">
        <v>0.10959679633379001</v>
      </c>
      <c r="K739" s="20">
        <v>0</v>
      </c>
      <c r="L739" s="20" t="s">
        <v>122</v>
      </c>
      <c r="M739" s="20">
        <v>0.12197188632499301</v>
      </c>
      <c r="N739" s="20" t="s">
        <v>122</v>
      </c>
      <c r="O739" s="20">
        <v>3.1841979616189398E-2</v>
      </c>
      <c r="P739" s="20" t="s">
        <v>122</v>
      </c>
      <c r="Q739" s="20">
        <v>0.12058825840680901</v>
      </c>
      <c r="R739" s="20">
        <v>8.6352775788701999E-2</v>
      </c>
      <c r="S739" s="20">
        <v>0.182439008519237</v>
      </c>
      <c r="T739" s="20">
        <v>7.0111988885615095E-2</v>
      </c>
      <c r="U739" s="20" t="s">
        <v>122</v>
      </c>
      <c r="V739" s="20">
        <v>0.104409000576446</v>
      </c>
      <c r="W739" s="20">
        <v>0.282285101882009</v>
      </c>
      <c r="X739" s="20"/>
      <c r="Y739" s="20"/>
      <c r="Z739" s="20"/>
      <c r="AA739" s="30"/>
    </row>
    <row r="740" spans="1:27" x14ac:dyDescent="0.25">
      <c r="A740">
        <v>704</v>
      </c>
      <c r="B740" s="15">
        <v>39136</v>
      </c>
      <c r="C740" s="25">
        <f t="shared" si="30"/>
        <v>0.109588377177715</v>
      </c>
      <c r="D740" s="25">
        <f>VLOOKUP(B740,input_BB!$B$19:$K$10000,$D$35,0)</f>
        <v>1451.19</v>
      </c>
      <c r="E740" s="27">
        <f t="shared" si="31"/>
        <v>5.0533125108778634E-3</v>
      </c>
      <c r="F740" s="28">
        <f>VLOOKUP(B740,viz!$B$3:$E$1863,4,0)</f>
        <v>0</v>
      </c>
      <c r="G740" s="25">
        <f t="shared" si="32"/>
        <v>3.1842933143592399E-2</v>
      </c>
      <c r="I740" s="31">
        <v>39136</v>
      </c>
      <c r="J740" s="20">
        <v>0.109588377177715</v>
      </c>
      <c r="K740" s="20">
        <v>0</v>
      </c>
      <c r="L740" s="20" t="s">
        <v>122</v>
      </c>
      <c r="M740" s="20">
        <v>0.121954410109906</v>
      </c>
      <c r="N740" s="20" t="s">
        <v>122</v>
      </c>
      <c r="O740" s="20">
        <v>3.1842933143592399E-2</v>
      </c>
      <c r="P740" s="20" t="s">
        <v>122</v>
      </c>
      <c r="Q740" s="20">
        <v>0.12056531003599399</v>
      </c>
      <c r="R740" s="20">
        <v>8.6372400486073697E-2</v>
      </c>
      <c r="S740" s="20">
        <v>0.18240843933020801</v>
      </c>
      <c r="T740" s="20">
        <v>7.0096163246763002E-2</v>
      </c>
      <c r="U740" s="20" t="s">
        <v>122</v>
      </c>
      <c r="V740" s="20">
        <v>0.104396877784037</v>
      </c>
      <c r="W740" s="20">
        <v>0.28236346586342498</v>
      </c>
      <c r="X740" s="20"/>
      <c r="Y740" s="20"/>
      <c r="Z740" s="20"/>
      <c r="AA740" s="30"/>
    </row>
    <row r="741" spans="1:27" x14ac:dyDescent="0.25">
      <c r="A741">
        <v>705</v>
      </c>
      <c r="B741" s="15">
        <v>39143</v>
      </c>
      <c r="C741" s="25">
        <f t="shared" si="30"/>
        <v>0.10957995057106</v>
      </c>
      <c r="D741" s="25">
        <f>VLOOKUP(B741,input_BB!$B$19:$K$10000,$D$35,0)</f>
        <v>1387.17</v>
      </c>
      <c r="E741" s="27">
        <f t="shared" si="31"/>
        <v>5.0332410917644094E-3</v>
      </c>
      <c r="F741" s="28">
        <f>VLOOKUP(B741,viz!$B$3:$E$1863,4,0)</f>
        <v>0</v>
      </c>
      <c r="G741" s="25">
        <f t="shared" si="32"/>
        <v>3.18442074894476E-2</v>
      </c>
      <c r="I741" s="31">
        <v>39143</v>
      </c>
      <c r="J741" s="20">
        <v>0.10957995057106</v>
      </c>
      <c r="K741" s="20">
        <v>0</v>
      </c>
      <c r="L741" s="20" t="s">
        <v>122</v>
      </c>
      <c r="M741" s="20">
        <v>0.121935626716813</v>
      </c>
      <c r="N741" s="20" t="s">
        <v>122</v>
      </c>
      <c r="O741" s="20">
        <v>3.18442074894476E-2</v>
      </c>
      <c r="P741" s="20" t="s">
        <v>122</v>
      </c>
      <c r="Q741" s="20">
        <v>0.120542564132664</v>
      </c>
      <c r="R741" s="20">
        <v>8.6390975549184804E-2</v>
      </c>
      <c r="S741" s="20">
        <v>0.182378758054035</v>
      </c>
      <c r="T741" s="20">
        <v>7.0080467092677096E-2</v>
      </c>
      <c r="U741" s="20" t="s">
        <v>122</v>
      </c>
      <c r="V741" s="20">
        <v>0.10438521639378</v>
      </c>
      <c r="W741" s="20">
        <v>0.28244218457139902</v>
      </c>
      <c r="X741" s="20"/>
      <c r="Y741" s="20"/>
      <c r="Z741" s="20"/>
      <c r="AA741" s="30"/>
    </row>
    <row r="742" spans="1:27" x14ac:dyDescent="0.25">
      <c r="A742">
        <v>706</v>
      </c>
      <c r="B742" s="15">
        <v>39150</v>
      </c>
      <c r="C742" s="25">
        <f t="shared" ref="C742:C805" si="33">J742</f>
        <v>0.109571531414986</v>
      </c>
      <c r="D742" s="25">
        <f>VLOOKUP(B742,input_BB!$B$19:$K$10000,$D$35,0)</f>
        <v>1402.85</v>
      </c>
      <c r="E742" s="27">
        <f t="shared" ref="E742:E805" si="34">(C742-$E$34)/$E$36</f>
        <v>5.0131874192647467E-3</v>
      </c>
      <c r="F742" s="28">
        <f>VLOOKUP(B742,viz!$B$3:$E$1863,4,0)</f>
        <v>0</v>
      </c>
      <c r="G742" s="25">
        <f t="shared" ref="G742:G805" si="35">VLOOKUP(B742,$I$37:$AA$5000,$G$34,0)</f>
        <v>3.18453817582545E-2</v>
      </c>
      <c r="I742" s="31">
        <v>39150</v>
      </c>
      <c r="J742" s="20">
        <v>0.109571531414986</v>
      </c>
      <c r="K742" s="20">
        <v>0</v>
      </c>
      <c r="L742" s="20" t="s">
        <v>122</v>
      </c>
      <c r="M742" s="20">
        <v>0.121916892954215</v>
      </c>
      <c r="N742" s="20" t="s">
        <v>122</v>
      </c>
      <c r="O742" s="20">
        <v>3.18453817582545E-2</v>
      </c>
      <c r="P742" s="20" t="s">
        <v>122</v>
      </c>
      <c r="Q742" s="20">
        <v>0.120519684546344</v>
      </c>
      <c r="R742" s="20">
        <v>8.6410736552248402E-2</v>
      </c>
      <c r="S742" s="20">
        <v>0.18234937785460101</v>
      </c>
      <c r="T742" s="20">
        <v>7.0064707265047904E-2</v>
      </c>
      <c r="U742" s="20" t="s">
        <v>122</v>
      </c>
      <c r="V742" s="20">
        <v>0.10437302395285999</v>
      </c>
      <c r="W742" s="20">
        <v>0.28252019511642901</v>
      </c>
      <c r="X742" s="20"/>
      <c r="Y742" s="20"/>
      <c r="Z742" s="20"/>
      <c r="AA742" s="30"/>
    </row>
    <row r="743" spans="1:27" x14ac:dyDescent="0.25">
      <c r="A743">
        <v>707</v>
      </c>
      <c r="B743" s="15">
        <v>39157</v>
      </c>
      <c r="C743" s="25">
        <f t="shared" si="33"/>
        <v>0.10956314951181401</v>
      </c>
      <c r="D743" s="25">
        <f>VLOOKUP(B743,input_BB!$B$19:$K$10000,$D$35,0)</f>
        <v>1386.94</v>
      </c>
      <c r="E743" s="27">
        <f t="shared" si="34"/>
        <v>4.9932224798268999E-3</v>
      </c>
      <c r="F743" s="28">
        <f>VLOOKUP(B743,viz!$B$3:$E$1863,4,0)</f>
        <v>0</v>
      </c>
      <c r="G743" s="25">
        <f t="shared" si="35"/>
        <v>3.1846819181813001E-2</v>
      </c>
      <c r="I743" s="31">
        <v>39157</v>
      </c>
      <c r="J743" s="20">
        <v>0.10956314951181401</v>
      </c>
      <c r="K743" s="20">
        <v>0</v>
      </c>
      <c r="L743" s="20" t="s">
        <v>122</v>
      </c>
      <c r="M743" s="20">
        <v>0.121898157136566</v>
      </c>
      <c r="N743" s="20" t="s">
        <v>122</v>
      </c>
      <c r="O743" s="20">
        <v>3.1846819181813001E-2</v>
      </c>
      <c r="P743" s="20" t="s">
        <v>122</v>
      </c>
      <c r="Q743" s="20">
        <v>0.12049678093569401</v>
      </c>
      <c r="R743" s="20">
        <v>8.6429321163663198E-2</v>
      </c>
      <c r="S743" s="20">
        <v>0.182320572391545</v>
      </c>
      <c r="T743" s="20">
        <v>7.0048944335761795E-2</v>
      </c>
      <c r="U743" s="20" t="s">
        <v>122</v>
      </c>
      <c r="V743" s="20">
        <v>0.104361470847374</v>
      </c>
      <c r="W743" s="20">
        <v>0.28259793400758298</v>
      </c>
      <c r="X743" s="20"/>
      <c r="Y743" s="20"/>
      <c r="Z743" s="20"/>
      <c r="AA743" s="30"/>
    </row>
    <row r="744" spans="1:27" x14ac:dyDescent="0.25">
      <c r="A744">
        <v>708</v>
      </c>
      <c r="B744" s="15">
        <v>39164</v>
      </c>
      <c r="C744" s="25">
        <f t="shared" si="33"/>
        <v>0.10955478250980399</v>
      </c>
      <c r="D744" s="25">
        <f>VLOOKUP(B744,input_BB!$B$19:$K$10000,$D$35,0)</f>
        <v>1436.11</v>
      </c>
      <c r="E744" s="27">
        <f t="shared" si="34"/>
        <v>4.9732930336166036E-3</v>
      </c>
      <c r="F744" s="28">
        <f>VLOOKUP(B744,viz!$B$3:$E$1863,4,0)</f>
        <v>0</v>
      </c>
      <c r="G744" s="25">
        <f t="shared" si="35"/>
        <v>3.1847989206462403E-2</v>
      </c>
      <c r="I744" s="31">
        <v>39164</v>
      </c>
      <c r="J744" s="20">
        <v>0.10955478250980399</v>
      </c>
      <c r="K744" s="20">
        <v>0</v>
      </c>
      <c r="L744" s="20" t="s">
        <v>122</v>
      </c>
      <c r="M744" s="20">
        <v>0.12187988548995</v>
      </c>
      <c r="N744" s="20" t="s">
        <v>122</v>
      </c>
      <c r="O744" s="20">
        <v>3.1847989206462403E-2</v>
      </c>
      <c r="P744" s="20" t="s">
        <v>122</v>
      </c>
      <c r="Q744" s="20">
        <v>0.120474307985627</v>
      </c>
      <c r="R744" s="20">
        <v>8.6447832790864501E-2</v>
      </c>
      <c r="S744" s="20">
        <v>0.182290567346024</v>
      </c>
      <c r="T744" s="20">
        <v>7.0033396977817103E-2</v>
      </c>
      <c r="U744" s="20" t="s">
        <v>122</v>
      </c>
      <c r="V744" s="20">
        <v>0.104349698014068</v>
      </c>
      <c r="W744" s="20">
        <v>0.28267632218918698</v>
      </c>
      <c r="X744" s="20"/>
      <c r="Y744" s="20"/>
      <c r="Z744" s="20"/>
      <c r="AA744" s="30"/>
    </row>
    <row r="745" spans="1:27" x14ac:dyDescent="0.25">
      <c r="A745">
        <v>709</v>
      </c>
      <c r="B745" s="15">
        <v>39171</v>
      </c>
      <c r="C745" s="25">
        <f t="shared" si="33"/>
        <v>0.109546430408955</v>
      </c>
      <c r="D745" s="25">
        <f>VLOOKUP(B745,input_BB!$B$19:$K$10000,$D$35,0)</f>
        <v>1420.86</v>
      </c>
      <c r="E745" s="27">
        <f t="shared" si="34"/>
        <v>4.9533990806315421E-3</v>
      </c>
      <c r="F745" s="28">
        <f>VLOOKUP(B745,viz!$B$3:$E$1863,4,0)</f>
        <v>0</v>
      </c>
      <c r="G745" s="25">
        <f t="shared" si="35"/>
        <v>3.1849339199455401E-2</v>
      </c>
      <c r="I745" s="31">
        <v>39171</v>
      </c>
      <c r="J745" s="20">
        <v>0.109546430408955</v>
      </c>
      <c r="K745" s="20">
        <v>0</v>
      </c>
      <c r="L745" s="20" t="s">
        <v>122</v>
      </c>
      <c r="M745" s="20">
        <v>0.121861139615919</v>
      </c>
      <c r="N745" s="20" t="s">
        <v>122</v>
      </c>
      <c r="O745" s="20">
        <v>3.1849339199455401E-2</v>
      </c>
      <c r="P745" s="20" t="s">
        <v>122</v>
      </c>
      <c r="Q745" s="20">
        <v>0.120451328939708</v>
      </c>
      <c r="R745" s="20">
        <v>8.6467826311138696E-2</v>
      </c>
      <c r="S745" s="20">
        <v>0.18226160111810999</v>
      </c>
      <c r="T745" s="20">
        <v>7.0017587711422899E-2</v>
      </c>
      <c r="U745" s="20" t="s">
        <v>122</v>
      </c>
      <c r="V745" s="20">
        <v>0.10433775674871699</v>
      </c>
      <c r="W745" s="20">
        <v>0.28275342035553003</v>
      </c>
      <c r="X745" s="20"/>
      <c r="Y745" s="20"/>
      <c r="Z745" s="20"/>
      <c r="AA745" s="30"/>
    </row>
    <row r="746" spans="1:27" x14ac:dyDescent="0.25">
      <c r="A746">
        <v>710</v>
      </c>
      <c r="B746" s="15">
        <v>39178</v>
      </c>
      <c r="C746" s="25">
        <f t="shared" si="33"/>
        <v>0.109538085758686</v>
      </c>
      <c r="D746" s="25">
        <f>VLOOKUP(B746,input_BB!$B$19:$K$10000,$D$35,0)</f>
        <v>1443.76</v>
      </c>
      <c r="E746" s="27">
        <f t="shared" si="34"/>
        <v>4.9335228742578919E-3</v>
      </c>
      <c r="F746" s="28">
        <f>VLOOKUP(B746,viz!$B$3:$E$1863,4,0)</f>
        <v>0</v>
      </c>
      <c r="G746" s="25">
        <f t="shared" si="35"/>
        <v>3.1851009957957303E-2</v>
      </c>
      <c r="I746" s="31">
        <v>39178</v>
      </c>
      <c r="J746" s="20">
        <v>0.109538085758686</v>
      </c>
      <c r="K746" s="20">
        <v>0</v>
      </c>
      <c r="L746" s="20" t="s">
        <v>122</v>
      </c>
      <c r="M746" s="20">
        <v>0.12184302140968201</v>
      </c>
      <c r="N746" s="20" t="s">
        <v>122</v>
      </c>
      <c r="O746" s="20">
        <v>3.1851009957957303E-2</v>
      </c>
      <c r="P746" s="20" t="s">
        <v>122</v>
      </c>
      <c r="Q746" s="20">
        <v>0.12042885138829899</v>
      </c>
      <c r="R746" s="20">
        <v>8.6486790620277407E-2</v>
      </c>
      <c r="S746" s="20">
        <v>0.18223110028140899</v>
      </c>
      <c r="T746" s="20">
        <v>7.0002089640227597E-2</v>
      </c>
      <c r="U746" s="20" t="s">
        <v>122</v>
      </c>
      <c r="V746" s="20">
        <v>0.104325648813997</v>
      </c>
      <c r="W746" s="20">
        <v>0.28283148788815099</v>
      </c>
      <c r="X746" s="20"/>
      <c r="Y746" s="20"/>
      <c r="Z746" s="20"/>
      <c r="AA746" s="30"/>
    </row>
    <row r="747" spans="1:27" x14ac:dyDescent="0.25">
      <c r="A747">
        <v>711</v>
      </c>
      <c r="B747" s="15">
        <v>39185</v>
      </c>
      <c r="C747" s="25">
        <f t="shared" si="33"/>
        <v>0.109529756009579</v>
      </c>
      <c r="D747" s="25">
        <f>VLOOKUP(B747,input_BB!$B$19:$K$10000,$D$35,0)</f>
        <v>1452.85</v>
      </c>
      <c r="E747" s="27">
        <f t="shared" si="34"/>
        <v>4.9136821611118243E-3</v>
      </c>
      <c r="F747" s="28">
        <f>VLOOKUP(B747,viz!$B$3:$E$1863,4,0)</f>
        <v>0</v>
      </c>
      <c r="G747" s="25">
        <f t="shared" si="35"/>
        <v>3.1851949324345603E-2</v>
      </c>
      <c r="I747" s="31">
        <v>39185</v>
      </c>
      <c r="J747" s="20">
        <v>0.109529756009579</v>
      </c>
      <c r="K747" s="20">
        <v>0</v>
      </c>
      <c r="L747" s="20" t="s">
        <v>122</v>
      </c>
      <c r="M747" s="20">
        <v>0.121823717746815</v>
      </c>
      <c r="N747" s="20" t="s">
        <v>122</v>
      </c>
      <c r="O747" s="20">
        <v>3.1851949324345603E-2</v>
      </c>
      <c r="P747" s="20" t="s">
        <v>122</v>
      </c>
      <c r="Q747" s="20">
        <v>0.12040629320316</v>
      </c>
      <c r="R747" s="20">
        <v>8.6505286601888595E-2</v>
      </c>
      <c r="S747" s="20">
        <v>0.18220308166787799</v>
      </c>
      <c r="T747" s="20">
        <v>6.9986532249683597E-2</v>
      </c>
      <c r="U747" s="20" t="s">
        <v>122</v>
      </c>
      <c r="V747" s="20">
        <v>0.104314194514082</v>
      </c>
      <c r="W747" s="20">
        <v>0.282908944692148</v>
      </c>
      <c r="X747" s="20"/>
      <c r="Y747" s="20"/>
      <c r="Z747" s="20"/>
      <c r="AA747" s="30"/>
    </row>
    <row r="748" spans="1:27" x14ac:dyDescent="0.25">
      <c r="A748">
        <v>712</v>
      </c>
      <c r="B748" s="15">
        <v>39192</v>
      </c>
      <c r="C748" s="25">
        <f t="shared" si="33"/>
        <v>0.10952148586511599</v>
      </c>
      <c r="D748" s="25">
        <f>VLOOKUP(B748,input_BB!$B$19:$K$10000,$D$35,0)</f>
        <v>1484.35</v>
      </c>
      <c r="E748" s="27">
        <f t="shared" si="34"/>
        <v>4.8939834208665675E-3</v>
      </c>
      <c r="F748" s="28">
        <f>VLOOKUP(B748,viz!$B$3:$E$1863,4,0)</f>
        <v>0</v>
      </c>
      <c r="G748" s="25">
        <f t="shared" si="35"/>
        <v>3.18530712744933E-2</v>
      </c>
      <c r="I748" s="31">
        <v>39192</v>
      </c>
      <c r="J748" s="20">
        <v>0.10952148586511599</v>
      </c>
      <c r="K748" s="20">
        <v>0</v>
      </c>
      <c r="L748" s="20" t="s">
        <v>122</v>
      </c>
      <c r="M748" s="20">
        <v>0.121805644543051</v>
      </c>
      <c r="N748" s="20" t="s">
        <v>122</v>
      </c>
      <c r="O748" s="20">
        <v>3.18530712744933E-2</v>
      </c>
      <c r="P748" s="20" t="s">
        <v>122</v>
      </c>
      <c r="Q748" s="20">
        <v>0.12038375881195</v>
      </c>
      <c r="R748" s="20">
        <v>8.6524214127387394E-2</v>
      </c>
      <c r="S748" s="20">
        <v>0.182173501462848</v>
      </c>
      <c r="T748" s="20">
        <v>6.9971020060107303E-2</v>
      </c>
      <c r="U748" s="20" t="s">
        <v>122</v>
      </c>
      <c r="V748" s="20">
        <v>0.10430232891452799</v>
      </c>
      <c r="W748" s="20">
        <v>0.282986460805634</v>
      </c>
      <c r="X748" s="20"/>
      <c r="Y748" s="20"/>
      <c r="Z748" s="20"/>
      <c r="AA748" s="30"/>
    </row>
    <row r="749" spans="1:27" x14ac:dyDescent="0.25">
      <c r="A749">
        <v>713</v>
      </c>
      <c r="B749" s="15">
        <v>39199</v>
      </c>
      <c r="C749" s="25">
        <f t="shared" si="33"/>
        <v>0.10951317846775099</v>
      </c>
      <c r="D749" s="25">
        <f>VLOOKUP(B749,input_BB!$B$19:$K$10000,$D$35,0)</f>
        <v>1494.07</v>
      </c>
      <c r="E749" s="27">
        <f t="shared" si="34"/>
        <v>4.874195947559494E-3</v>
      </c>
      <c r="F749" s="28">
        <f>VLOOKUP(B749,viz!$B$3:$E$1863,4,0)</f>
        <v>0</v>
      </c>
      <c r="G749" s="25">
        <f t="shared" si="35"/>
        <v>3.18544134148354E-2</v>
      </c>
      <c r="I749" s="31">
        <v>39199</v>
      </c>
      <c r="J749" s="20">
        <v>0.10951317846775099</v>
      </c>
      <c r="K749" s="20">
        <v>0</v>
      </c>
      <c r="L749" s="20" t="s">
        <v>122</v>
      </c>
      <c r="M749" s="20">
        <v>0.121787727407905</v>
      </c>
      <c r="N749" s="20" t="s">
        <v>122</v>
      </c>
      <c r="O749" s="20">
        <v>3.18544134148354E-2</v>
      </c>
      <c r="P749" s="20" t="s">
        <v>122</v>
      </c>
      <c r="Q749" s="20">
        <v>0.120361288604487</v>
      </c>
      <c r="R749" s="20">
        <v>8.6542867127179401E-2</v>
      </c>
      <c r="S749" s="20">
        <v>0.18214392623981501</v>
      </c>
      <c r="T749" s="20">
        <v>6.99555405970336E-2</v>
      </c>
      <c r="U749" s="20" t="s">
        <v>122</v>
      </c>
      <c r="V749" s="20">
        <v>0.10429053876711</v>
      </c>
      <c r="W749" s="20">
        <v>0.28306369784163399</v>
      </c>
      <c r="X749" s="20"/>
      <c r="Y749" s="20"/>
      <c r="Z749" s="20"/>
      <c r="AA749" s="30"/>
    </row>
    <row r="750" spans="1:27" x14ac:dyDescent="0.25">
      <c r="A750">
        <v>714</v>
      </c>
      <c r="B750" s="15">
        <v>39206</v>
      </c>
      <c r="C750" s="25">
        <f t="shared" si="33"/>
        <v>0.10950492322444901</v>
      </c>
      <c r="D750" s="25">
        <f>VLOOKUP(B750,input_BB!$B$19:$K$10000,$D$35,0)</f>
        <v>1505.62</v>
      </c>
      <c r="E750" s="27">
        <f t="shared" si="34"/>
        <v>4.8545327005394727E-3</v>
      </c>
      <c r="F750" s="28">
        <f>VLOOKUP(B750,viz!$B$3:$E$1863,4,0)</f>
        <v>0</v>
      </c>
      <c r="G750" s="25">
        <f t="shared" si="35"/>
        <v>3.1856246294540702E-2</v>
      </c>
      <c r="I750" s="31">
        <v>39206</v>
      </c>
      <c r="J750" s="20">
        <v>0.10950492322444901</v>
      </c>
      <c r="K750" s="20">
        <v>0</v>
      </c>
      <c r="L750" s="20" t="s">
        <v>122</v>
      </c>
      <c r="M750" s="20">
        <v>0.12176888987251</v>
      </c>
      <c r="N750" s="20" t="s">
        <v>122</v>
      </c>
      <c r="O750" s="20">
        <v>3.1856246294540702E-2</v>
      </c>
      <c r="P750" s="20" t="s">
        <v>122</v>
      </c>
      <c r="Q750" s="20">
        <v>0.12033895516979499</v>
      </c>
      <c r="R750" s="20">
        <v>8.6561633689206496E-2</v>
      </c>
      <c r="S750" s="20">
        <v>0.18211429561425799</v>
      </c>
      <c r="T750" s="20">
        <v>6.9940125599673095E-2</v>
      </c>
      <c r="U750" s="20" t="s">
        <v>122</v>
      </c>
      <c r="V750" s="20">
        <v>0.10427871205464601</v>
      </c>
      <c r="W750" s="20">
        <v>0.28314114170537102</v>
      </c>
      <c r="X750" s="20"/>
      <c r="Y750" s="20"/>
      <c r="Z750" s="20"/>
      <c r="AA750" s="30"/>
    </row>
    <row r="751" spans="1:27" x14ac:dyDescent="0.25">
      <c r="A751">
        <v>715</v>
      </c>
      <c r="B751" s="15">
        <v>39213</v>
      </c>
      <c r="C751" s="25">
        <f t="shared" si="33"/>
        <v>0.10949669778347</v>
      </c>
      <c r="D751" s="25">
        <f>VLOOKUP(B751,input_BB!$B$19:$K$10000,$D$35,0)</f>
        <v>1505.85</v>
      </c>
      <c r="E751" s="27">
        <f t="shared" si="34"/>
        <v>4.834940439972203E-3</v>
      </c>
      <c r="F751" s="28">
        <f>VLOOKUP(B751,viz!$B$3:$E$1863,4,0)</f>
        <v>0</v>
      </c>
      <c r="G751" s="25">
        <f t="shared" si="35"/>
        <v>3.1856856088087103E-2</v>
      </c>
      <c r="I751" s="31">
        <v>39213</v>
      </c>
      <c r="J751" s="20">
        <v>0.10949669778347</v>
      </c>
      <c r="K751" s="20">
        <v>0</v>
      </c>
      <c r="L751" s="20" t="s">
        <v>122</v>
      </c>
      <c r="M751" s="20">
        <v>0.121750949514808</v>
      </c>
      <c r="N751" s="20" t="s">
        <v>122</v>
      </c>
      <c r="O751" s="20">
        <v>3.1856856088087103E-2</v>
      </c>
      <c r="P751" s="20" t="s">
        <v>122</v>
      </c>
      <c r="Q751" s="20">
        <v>0.12031644992353201</v>
      </c>
      <c r="R751" s="20">
        <v>8.6580602615859301E-2</v>
      </c>
      <c r="S751" s="20">
        <v>0.18208608572892401</v>
      </c>
      <c r="T751" s="20">
        <v>6.9924578939298404E-2</v>
      </c>
      <c r="U751" s="20" t="s">
        <v>122</v>
      </c>
      <c r="V751" s="20">
        <v>0.104266913397246</v>
      </c>
      <c r="W751" s="20">
        <v>0.283217563792244</v>
      </c>
      <c r="X751" s="20"/>
      <c r="Y751" s="20"/>
      <c r="Z751" s="20"/>
      <c r="AA751" s="30"/>
    </row>
    <row r="752" spans="1:27" x14ac:dyDescent="0.25">
      <c r="A752">
        <v>716</v>
      </c>
      <c r="B752" s="15">
        <v>39220</v>
      </c>
      <c r="C752" s="25">
        <f t="shared" si="33"/>
        <v>0.109488449990749</v>
      </c>
      <c r="D752" s="25">
        <f>VLOOKUP(B752,input_BB!$B$19:$K$10000,$D$35,0)</f>
        <v>1522.75</v>
      </c>
      <c r="E752" s="27">
        <f t="shared" si="34"/>
        <v>4.8152949395659402E-3</v>
      </c>
      <c r="F752" s="28">
        <f>VLOOKUP(B752,viz!$B$3:$E$1863,4,0)</f>
        <v>0</v>
      </c>
      <c r="G752" s="25">
        <f t="shared" si="35"/>
        <v>3.1858177051246397E-2</v>
      </c>
      <c r="I752" s="31">
        <v>39220</v>
      </c>
      <c r="J752" s="20">
        <v>0.109488449990749</v>
      </c>
      <c r="K752" s="20">
        <v>0</v>
      </c>
      <c r="L752" s="20" t="s">
        <v>122</v>
      </c>
      <c r="M752" s="20">
        <v>0.121732258964293</v>
      </c>
      <c r="N752" s="20" t="s">
        <v>122</v>
      </c>
      <c r="O752" s="20">
        <v>3.1858177051246397E-2</v>
      </c>
      <c r="P752" s="20" t="s">
        <v>122</v>
      </c>
      <c r="Q752" s="20">
        <v>0.120294176394059</v>
      </c>
      <c r="R752" s="20">
        <v>8.6599443330150003E-2</v>
      </c>
      <c r="S752" s="20">
        <v>0.18205679837888999</v>
      </c>
      <c r="T752" s="20">
        <v>6.9909209912736803E-2</v>
      </c>
      <c r="U752" s="20" t="s">
        <v>122</v>
      </c>
      <c r="V752" s="20">
        <v>0.10425522075341399</v>
      </c>
      <c r="W752" s="20">
        <v>0.28329471521521199</v>
      </c>
      <c r="X752" s="20"/>
      <c r="Y752" s="20"/>
      <c r="Z752" s="20"/>
      <c r="AA752" s="30"/>
    </row>
    <row r="753" spans="1:27" x14ac:dyDescent="0.25">
      <c r="A753">
        <v>717</v>
      </c>
      <c r="B753" s="15">
        <v>39227</v>
      </c>
      <c r="C753" s="25">
        <f t="shared" si="33"/>
        <v>0.10948023945093199</v>
      </c>
      <c r="D753" s="25">
        <f>VLOOKUP(B753,input_BB!$B$19:$K$10000,$D$35,0)</f>
        <v>1515.73</v>
      </c>
      <c r="E753" s="27">
        <f t="shared" si="34"/>
        <v>4.7957381722262531E-3</v>
      </c>
      <c r="F753" s="28">
        <f>VLOOKUP(B753,viz!$B$3:$E$1863,4,0)</f>
        <v>0</v>
      </c>
      <c r="G753" s="25">
        <f t="shared" si="35"/>
        <v>3.1859876234249698E-2</v>
      </c>
      <c r="I753" s="31">
        <v>39227</v>
      </c>
      <c r="J753" s="20">
        <v>0.10948023945093199</v>
      </c>
      <c r="K753" s="20">
        <v>0</v>
      </c>
      <c r="L753" s="20" t="s">
        <v>122</v>
      </c>
      <c r="M753" s="20">
        <v>0.12171446255933401</v>
      </c>
      <c r="N753" s="20" t="s">
        <v>122</v>
      </c>
      <c r="O753" s="20">
        <v>3.1859876234249698E-2</v>
      </c>
      <c r="P753" s="20" t="s">
        <v>122</v>
      </c>
      <c r="Q753" s="20">
        <v>0.12027157870147</v>
      </c>
      <c r="R753" s="20">
        <v>8.6618096420479102E-2</v>
      </c>
      <c r="S753" s="20">
        <v>0.18202794658285401</v>
      </c>
      <c r="T753" s="20">
        <v>6.9893647998534994E-2</v>
      </c>
      <c r="U753" s="20" t="s">
        <v>122</v>
      </c>
      <c r="V753" s="20">
        <v>0.104243717175866</v>
      </c>
      <c r="W753" s="20">
        <v>0.28337067432721202</v>
      </c>
      <c r="X753" s="20"/>
      <c r="Y753" s="20"/>
      <c r="Z753" s="20"/>
      <c r="AA753" s="30"/>
    </row>
    <row r="754" spans="1:27" x14ac:dyDescent="0.25">
      <c r="A754">
        <v>718</v>
      </c>
      <c r="B754" s="15">
        <v>39234</v>
      </c>
      <c r="C754" s="25">
        <f t="shared" si="33"/>
        <v>0.109472028911114</v>
      </c>
      <c r="D754" s="25">
        <f>VLOOKUP(B754,input_BB!$B$19:$K$10000,$D$35,0)</f>
        <v>1536.34</v>
      </c>
      <c r="E754" s="27">
        <f t="shared" si="34"/>
        <v>4.776181404884219E-3</v>
      </c>
      <c r="F754" s="28">
        <f>VLOOKUP(B754,viz!$B$3:$E$1863,4,0)</f>
        <v>0</v>
      </c>
      <c r="G754" s="25">
        <f t="shared" si="35"/>
        <v>3.18611639761169E-2</v>
      </c>
      <c r="I754" s="31">
        <v>39234</v>
      </c>
      <c r="J754" s="20">
        <v>0.109472028911114</v>
      </c>
      <c r="K754" s="20">
        <v>0</v>
      </c>
      <c r="L754" s="20" t="s">
        <v>122</v>
      </c>
      <c r="M754" s="20">
        <v>0.121696001501131</v>
      </c>
      <c r="N754" s="20" t="s">
        <v>122</v>
      </c>
      <c r="O754" s="20">
        <v>3.18611639761169E-2</v>
      </c>
      <c r="P754" s="20" t="s">
        <v>122</v>
      </c>
      <c r="Q754" s="20">
        <v>0.12024937124544401</v>
      </c>
      <c r="R754" s="20">
        <v>8.6637014785701599E-2</v>
      </c>
      <c r="S754" s="20">
        <v>0.18199883286518101</v>
      </c>
      <c r="T754" s="20">
        <v>6.9878338381837296E-2</v>
      </c>
      <c r="U754" s="20" t="s">
        <v>122</v>
      </c>
      <c r="V754" s="20">
        <v>0.104232068197916</v>
      </c>
      <c r="W754" s="20">
        <v>0.28344720904667198</v>
      </c>
      <c r="X754" s="20"/>
      <c r="Y754" s="20"/>
      <c r="Z754" s="20"/>
      <c r="AA754" s="30"/>
    </row>
    <row r="755" spans="1:27" x14ac:dyDescent="0.25">
      <c r="A755">
        <v>719</v>
      </c>
      <c r="B755" s="15">
        <v>39241</v>
      </c>
      <c r="C755" s="25">
        <f t="shared" si="33"/>
        <v>0.109463848173618</v>
      </c>
      <c r="D755" s="25">
        <f>VLOOKUP(B755,input_BB!$B$19:$K$10000,$D$35,0)</f>
        <v>1507.67</v>
      </c>
      <c r="E755" s="27">
        <f t="shared" si="34"/>
        <v>4.7566956239925573E-3</v>
      </c>
      <c r="F755" s="28">
        <f>VLOOKUP(B755,viz!$B$3:$E$1863,4,0)</f>
        <v>0</v>
      </c>
      <c r="G755" s="25">
        <f t="shared" si="35"/>
        <v>3.1862208433777003E-2</v>
      </c>
      <c r="I755" s="31">
        <v>39241</v>
      </c>
      <c r="J755" s="20">
        <v>0.109463848173618</v>
      </c>
      <c r="K755" s="20">
        <v>0</v>
      </c>
      <c r="L755" s="20" t="s">
        <v>122</v>
      </c>
      <c r="M755" s="20">
        <v>0.121677718301495</v>
      </c>
      <c r="N755" s="20" t="s">
        <v>122</v>
      </c>
      <c r="O755" s="20">
        <v>3.1862208433777003E-2</v>
      </c>
      <c r="P755" s="20" t="s">
        <v>122</v>
      </c>
      <c r="Q755" s="20">
        <v>0.120227178244821</v>
      </c>
      <c r="R755" s="20">
        <v>8.6656086749124506E-2</v>
      </c>
      <c r="S755" s="20">
        <v>0.18196964905592999</v>
      </c>
      <c r="T755" s="20">
        <v>6.9863083147639005E-2</v>
      </c>
      <c r="U755" s="20" t="s">
        <v>122</v>
      </c>
      <c r="V755" s="20">
        <v>0.10422006564259299</v>
      </c>
      <c r="W755" s="20">
        <v>0.283524010424621</v>
      </c>
      <c r="X755" s="20"/>
      <c r="Y755" s="20"/>
      <c r="Z755" s="20"/>
      <c r="AA755" s="30"/>
    </row>
    <row r="756" spans="1:27" x14ac:dyDescent="0.25">
      <c r="A756">
        <v>720</v>
      </c>
      <c r="B756" s="15">
        <v>39248</v>
      </c>
      <c r="C756" s="25">
        <f t="shared" si="33"/>
        <v>0.109455689787865</v>
      </c>
      <c r="D756" s="25">
        <f>VLOOKUP(B756,input_BB!$B$19:$K$10000,$D$35,0)</f>
        <v>1532.91</v>
      </c>
      <c r="E756" s="27">
        <f t="shared" si="34"/>
        <v>4.7372630829423026E-3</v>
      </c>
      <c r="F756" s="28">
        <f>VLOOKUP(B756,viz!$B$3:$E$1863,4,0)</f>
        <v>0</v>
      </c>
      <c r="G756" s="25">
        <f t="shared" si="35"/>
        <v>3.1863510228506198E-2</v>
      </c>
      <c r="I756" s="31">
        <v>39248</v>
      </c>
      <c r="J756" s="20">
        <v>0.109455689787865</v>
      </c>
      <c r="K756" s="20">
        <v>0</v>
      </c>
      <c r="L756" s="20" t="s">
        <v>122</v>
      </c>
      <c r="M756" s="20">
        <v>0.121660368752685</v>
      </c>
      <c r="N756" s="20" t="s">
        <v>122</v>
      </c>
      <c r="O756" s="20">
        <v>3.1863510228506198E-2</v>
      </c>
      <c r="P756" s="20" t="s">
        <v>122</v>
      </c>
      <c r="Q756" s="20">
        <v>0.12020487895653099</v>
      </c>
      <c r="R756" s="20">
        <v>8.6673871370460107E-2</v>
      </c>
      <c r="S756" s="20">
        <v>0.181941581840807</v>
      </c>
      <c r="T756" s="20">
        <v>6.9847735291292304E-2</v>
      </c>
      <c r="U756" s="20" t="s">
        <v>122</v>
      </c>
      <c r="V756" s="20">
        <v>0.104208126601532</v>
      </c>
      <c r="W756" s="20">
        <v>0.28359992695818598</v>
      </c>
      <c r="X756" s="20"/>
      <c r="Y756" s="20"/>
      <c r="Z756" s="20"/>
      <c r="AA756" s="30"/>
    </row>
    <row r="757" spans="1:27" x14ac:dyDescent="0.25">
      <c r="A757">
        <v>721</v>
      </c>
      <c r="B757" s="15">
        <v>39255</v>
      </c>
      <c r="C757" s="25">
        <f t="shared" si="33"/>
        <v>0.109447531402111</v>
      </c>
      <c r="D757" s="25">
        <f>VLOOKUP(B757,input_BB!$B$19:$K$10000,$D$35,0)</f>
        <v>1502.56</v>
      </c>
      <c r="E757" s="27">
        <f t="shared" si="34"/>
        <v>4.7178305418896348E-3</v>
      </c>
      <c r="F757" s="28">
        <f>VLOOKUP(B757,viz!$B$3:$E$1863,4,0)</f>
        <v>0</v>
      </c>
      <c r="G757" s="25">
        <f t="shared" si="35"/>
        <v>3.1865011141336497E-2</v>
      </c>
      <c r="I757" s="31">
        <v>39255</v>
      </c>
      <c r="J757" s="20">
        <v>0.109447531402111</v>
      </c>
      <c r="K757" s="20">
        <v>0</v>
      </c>
      <c r="L757" s="20" t="s">
        <v>122</v>
      </c>
      <c r="M757" s="20">
        <v>0.121642169539651</v>
      </c>
      <c r="N757" s="20" t="s">
        <v>122</v>
      </c>
      <c r="O757" s="20">
        <v>3.1865011141336497E-2</v>
      </c>
      <c r="P757" s="20" t="s">
        <v>122</v>
      </c>
      <c r="Q757" s="20">
        <v>0.120182780434836</v>
      </c>
      <c r="R757" s="20">
        <v>8.6692945624962894E-2</v>
      </c>
      <c r="S757" s="20">
        <v>0.181912145847653</v>
      </c>
      <c r="T757" s="20">
        <v>6.9832440971870094E-2</v>
      </c>
      <c r="U757" s="20" t="s">
        <v>122</v>
      </c>
      <c r="V757" s="20">
        <v>0.104196708788147</v>
      </c>
      <c r="W757" s="20">
        <v>0.28367579765154299</v>
      </c>
      <c r="X757" s="20"/>
      <c r="Y757" s="20"/>
      <c r="Z757" s="20"/>
      <c r="AA757" s="30"/>
    </row>
    <row r="758" spans="1:27" x14ac:dyDescent="0.25">
      <c r="A758">
        <v>722</v>
      </c>
      <c r="B758" s="15">
        <v>39262</v>
      </c>
      <c r="C758" s="25">
        <f t="shared" si="33"/>
        <v>0.13569249212741899</v>
      </c>
      <c r="D758" s="25">
        <f>VLOOKUP(B758,input_BB!$B$19:$K$10000,$D$35,0)</f>
        <v>1503.35</v>
      </c>
      <c r="E758" s="27">
        <f t="shared" si="34"/>
        <v>6.7230966362876995E-2</v>
      </c>
      <c r="F758" s="28">
        <f>VLOOKUP(B758,viz!$B$3:$E$1863,4,0)</f>
        <v>0</v>
      </c>
      <c r="G758" s="25">
        <f t="shared" si="35"/>
        <v>3.1866035071442499E-2</v>
      </c>
      <c r="I758" s="31">
        <v>39262</v>
      </c>
      <c r="J758" s="20">
        <v>0.13569249212741899</v>
      </c>
      <c r="K758" s="20">
        <v>1</v>
      </c>
      <c r="L758" s="20" t="s">
        <v>122</v>
      </c>
      <c r="M758" s="20">
        <v>0.121624227912148</v>
      </c>
      <c r="N758" s="20" t="s">
        <v>122</v>
      </c>
      <c r="O758" s="20">
        <v>3.1866035071442499E-2</v>
      </c>
      <c r="P758" s="20" t="s">
        <v>122</v>
      </c>
      <c r="Q758" s="20">
        <v>0.120160760546054</v>
      </c>
      <c r="R758" s="20">
        <v>8.6712197602320504E-2</v>
      </c>
      <c r="S758" s="20">
        <v>0.18188286791574099</v>
      </c>
      <c r="T758" s="20">
        <v>6.9817259904151302E-2</v>
      </c>
      <c r="U758" s="20" t="s">
        <v>122</v>
      </c>
      <c r="V758" s="20">
        <v>0.104184620178226</v>
      </c>
      <c r="W758" s="20">
        <v>0.28375203086991602</v>
      </c>
      <c r="X758" s="20"/>
      <c r="Y758" s="20"/>
      <c r="Z758" s="20"/>
      <c r="AA758" s="30"/>
    </row>
    <row r="759" spans="1:27" x14ac:dyDescent="0.25">
      <c r="A759">
        <v>723</v>
      </c>
      <c r="B759" s="15">
        <v>39269</v>
      </c>
      <c r="C759" s="25">
        <f t="shared" si="33"/>
        <v>0.13568612933158899</v>
      </c>
      <c r="D759" s="25">
        <f>VLOOKUP(B759,input_BB!$B$19:$K$10000,$D$35,0)</f>
        <v>1530.44</v>
      </c>
      <c r="E759" s="27">
        <f t="shared" si="34"/>
        <v>6.7215810755517358E-2</v>
      </c>
      <c r="F759" s="28">
        <f>VLOOKUP(B759,viz!$B$3:$E$1863,4,0)</f>
        <v>0</v>
      </c>
      <c r="G759" s="25">
        <f t="shared" si="35"/>
        <v>3.1867579505334399E-2</v>
      </c>
      <c r="I759" s="31">
        <v>39269</v>
      </c>
      <c r="J759" s="20">
        <v>0.13568612933158899</v>
      </c>
      <c r="K759" s="20">
        <v>1</v>
      </c>
      <c r="L759" s="20" t="s">
        <v>122</v>
      </c>
      <c r="M759" s="20">
        <v>0.12160595500923201</v>
      </c>
      <c r="N759" s="20" t="s">
        <v>122</v>
      </c>
      <c r="O759" s="20">
        <v>3.1867579505334399E-2</v>
      </c>
      <c r="P759" s="20" t="s">
        <v>122</v>
      </c>
      <c r="Q759" s="20">
        <v>0.120138709314869</v>
      </c>
      <c r="R759" s="20">
        <v>8.6729595141204999E-2</v>
      </c>
      <c r="S759" s="20">
        <v>0.181854865726017</v>
      </c>
      <c r="T759" s="20">
        <v>6.9802087466186699E-2</v>
      </c>
      <c r="U759" s="20" t="s">
        <v>122</v>
      </c>
      <c r="V759" s="20">
        <v>0.104173218004943</v>
      </c>
      <c r="W759" s="20">
        <v>0.28382798983221402</v>
      </c>
      <c r="X759" s="20"/>
      <c r="Y759" s="20"/>
      <c r="Z759" s="20"/>
      <c r="AA759" s="30"/>
    </row>
    <row r="760" spans="1:27" x14ac:dyDescent="0.25">
      <c r="A760">
        <v>724</v>
      </c>
      <c r="B760" s="15">
        <v>39276</v>
      </c>
      <c r="C760" s="25">
        <f t="shared" si="33"/>
        <v>0.135883659124374</v>
      </c>
      <c r="D760" s="25">
        <f>VLOOKUP(B760,input_BB!$B$19:$K$10000,$D$35,0)</f>
        <v>1552.5</v>
      </c>
      <c r="E760" s="27">
        <f t="shared" si="34"/>
        <v>6.7686308954935631E-2</v>
      </c>
      <c r="F760" s="28">
        <f>VLOOKUP(B760,viz!$B$3:$E$1863,4,0)</f>
        <v>0</v>
      </c>
      <c r="G760" s="25">
        <f t="shared" si="35"/>
        <v>3.14447885253221E-2</v>
      </c>
      <c r="I760" s="31">
        <v>39276</v>
      </c>
      <c r="J760" s="20">
        <v>0.135883659124374</v>
      </c>
      <c r="K760" s="20">
        <v>0</v>
      </c>
      <c r="L760" s="20" t="s">
        <v>122</v>
      </c>
      <c r="M760" s="20">
        <v>0.12238489123391</v>
      </c>
      <c r="N760" s="20" t="s">
        <v>122</v>
      </c>
      <c r="O760" s="20">
        <v>3.14447885253221E-2</v>
      </c>
      <c r="P760" s="20" t="s">
        <v>122</v>
      </c>
      <c r="Q760" s="20">
        <v>0.118462459166696</v>
      </c>
      <c r="R760" s="20">
        <v>8.5022072182170103E-2</v>
      </c>
      <c r="S760" s="20">
        <v>0.17981771355472401</v>
      </c>
      <c r="T760" s="20">
        <v>6.9714605398759594E-2</v>
      </c>
      <c r="U760" s="20">
        <v>1.76588016731704E-2</v>
      </c>
      <c r="V760" s="20">
        <v>0.10031902424770101</v>
      </c>
      <c r="W760" s="20">
        <v>0.27517564401754602</v>
      </c>
      <c r="X760" s="20"/>
      <c r="Y760" s="20"/>
      <c r="Z760" s="20"/>
      <c r="AA760" s="30"/>
    </row>
    <row r="761" spans="1:27" x14ac:dyDescent="0.25">
      <c r="A761">
        <v>725</v>
      </c>
      <c r="B761" s="15">
        <v>39283</v>
      </c>
      <c r="C761" s="25">
        <f t="shared" si="33"/>
        <v>0.13032443821430201</v>
      </c>
      <c r="D761" s="25">
        <f>VLOOKUP(B761,input_BB!$B$19:$K$10000,$D$35,0)</f>
        <v>1534.1</v>
      </c>
      <c r="E761" s="27">
        <f t="shared" si="34"/>
        <v>5.4444744776289855E-2</v>
      </c>
      <c r="F761" s="28">
        <f>VLOOKUP(B761,viz!$B$3:$E$1863,4,0)</f>
        <v>0</v>
      </c>
      <c r="G761" s="25">
        <f t="shared" si="35"/>
        <v>2.2775676603576302E-2</v>
      </c>
      <c r="I761" s="31">
        <v>39283</v>
      </c>
      <c r="J761" s="20">
        <v>0.13032443821430201</v>
      </c>
      <c r="K761" s="20">
        <v>0</v>
      </c>
      <c r="L761" s="20" t="s">
        <v>122</v>
      </c>
      <c r="M761" s="20">
        <v>6.1448024146194102E-2</v>
      </c>
      <c r="N761" s="20" t="s">
        <v>122</v>
      </c>
      <c r="O761" s="20">
        <v>2.2775676603576302E-2</v>
      </c>
      <c r="P761" s="20" t="s">
        <v>122</v>
      </c>
      <c r="Q761" s="20">
        <v>0.12141121565405701</v>
      </c>
      <c r="R761" s="20">
        <v>9.2350333676817206E-2</v>
      </c>
      <c r="S761" s="20">
        <v>0.207652333177511</v>
      </c>
      <c r="T761" s="20" t="s">
        <v>122</v>
      </c>
      <c r="U761" s="20">
        <v>0.10496622944679999</v>
      </c>
      <c r="V761" s="20">
        <v>6.9688772671134699E-2</v>
      </c>
      <c r="W761" s="20">
        <v>0.319707414623909</v>
      </c>
      <c r="X761" s="20"/>
      <c r="Y761" s="20"/>
      <c r="Z761" s="20"/>
      <c r="AA761" s="30"/>
    </row>
    <row r="762" spans="1:27" x14ac:dyDescent="0.25">
      <c r="A762">
        <v>726</v>
      </c>
      <c r="B762" s="15">
        <v>39290</v>
      </c>
      <c r="C762" s="25">
        <f t="shared" si="33"/>
        <v>0.10996781289577499</v>
      </c>
      <c r="D762" s="25">
        <f>VLOOKUP(B762,input_BB!$B$19:$K$10000,$D$35,0)</f>
        <v>1458.95</v>
      </c>
      <c r="E762" s="27">
        <f t="shared" si="34"/>
        <v>5.9570942626084198E-3</v>
      </c>
      <c r="F762" s="28">
        <f>VLOOKUP(B762,viz!$B$3:$E$1863,4,0)</f>
        <v>0</v>
      </c>
      <c r="G762" s="25">
        <f t="shared" si="35"/>
        <v>2.2783901272304299E-2</v>
      </c>
      <c r="I762" s="31">
        <v>39290</v>
      </c>
      <c r="J762" s="20">
        <v>0.10996781289577499</v>
      </c>
      <c r="K762" s="20">
        <v>0</v>
      </c>
      <c r="L762" s="20" t="s">
        <v>122</v>
      </c>
      <c r="M762" s="20">
        <v>6.1463522792773201E-2</v>
      </c>
      <c r="N762" s="20" t="s">
        <v>122</v>
      </c>
      <c r="O762" s="20">
        <v>2.2783901272304299E-2</v>
      </c>
      <c r="P762" s="20" t="s">
        <v>122</v>
      </c>
      <c r="Q762" s="20">
        <v>0.12063065684949199</v>
      </c>
      <c r="R762" s="20">
        <v>9.2403479136142094E-2</v>
      </c>
      <c r="S762" s="20">
        <v>0.20858191761085601</v>
      </c>
      <c r="T762" s="20" t="s">
        <v>122</v>
      </c>
      <c r="U762" s="20">
        <v>0.104989236752931</v>
      </c>
      <c r="V762" s="20">
        <v>6.9701293206714907E-2</v>
      </c>
      <c r="W762" s="20">
        <v>0.31944599237878601</v>
      </c>
      <c r="X762" s="20"/>
      <c r="Y762" s="20"/>
      <c r="Z762" s="20"/>
      <c r="AA762" s="30"/>
    </row>
    <row r="763" spans="1:27" x14ac:dyDescent="0.25">
      <c r="A763">
        <v>727</v>
      </c>
      <c r="B763" s="15">
        <v>39297</v>
      </c>
      <c r="C763" s="25">
        <f t="shared" si="33"/>
        <v>0.109961323440075</v>
      </c>
      <c r="D763" s="25">
        <f>VLOOKUP(B763,input_BB!$B$19:$K$10000,$D$35,0)</f>
        <v>1433.06</v>
      </c>
      <c r="E763" s="27">
        <f t="shared" si="34"/>
        <v>5.9416369628309974E-3</v>
      </c>
      <c r="F763" s="28">
        <f>VLOOKUP(B763,viz!$B$3:$E$1863,4,0)</f>
        <v>1</v>
      </c>
      <c r="G763" s="25">
        <f t="shared" si="35"/>
        <v>2.2791881054839001E-2</v>
      </c>
      <c r="I763" s="31">
        <v>39297</v>
      </c>
      <c r="J763" s="20">
        <v>0.109961323440075</v>
      </c>
      <c r="K763" s="20">
        <v>0</v>
      </c>
      <c r="L763" s="20" t="s">
        <v>122</v>
      </c>
      <c r="M763" s="20">
        <v>6.1480580957987599E-2</v>
      </c>
      <c r="N763" s="20" t="s">
        <v>122</v>
      </c>
      <c r="O763" s="20">
        <v>2.2791881054839001E-2</v>
      </c>
      <c r="P763" s="20" t="s">
        <v>122</v>
      </c>
      <c r="Q763" s="20">
        <v>0.11985626320317</v>
      </c>
      <c r="R763" s="20">
        <v>9.2456499632992906E-2</v>
      </c>
      <c r="S763" s="20">
        <v>0.20950458269882699</v>
      </c>
      <c r="T763" s="20" t="s">
        <v>122</v>
      </c>
      <c r="U763" s="20">
        <v>0.10501284845820601</v>
      </c>
      <c r="V763" s="20">
        <v>6.9713577033008303E-2</v>
      </c>
      <c r="W763" s="20">
        <v>0.31918376696097001</v>
      </c>
      <c r="X763" s="20"/>
      <c r="Y763" s="20"/>
      <c r="Z763" s="20"/>
      <c r="AA763" s="30"/>
    </row>
    <row r="764" spans="1:27" x14ac:dyDescent="0.25">
      <c r="A764">
        <v>728</v>
      </c>
      <c r="B764" s="15">
        <v>39304</v>
      </c>
      <c r="C764" s="25">
        <f t="shared" si="33"/>
        <v>0.109954841434956</v>
      </c>
      <c r="D764" s="25">
        <f>VLOOKUP(B764,input_BB!$B$19:$K$10000,$D$35,0)</f>
        <v>1453.64</v>
      </c>
      <c r="E764" s="27">
        <f t="shared" si="34"/>
        <v>5.9261974096673333E-3</v>
      </c>
      <c r="F764" s="28">
        <f>VLOOKUP(B764,viz!$B$3:$E$1863,4,0)</f>
        <v>1</v>
      </c>
      <c r="G764" s="25">
        <f t="shared" si="35"/>
        <v>2.28001832194594E-2</v>
      </c>
      <c r="I764" s="31">
        <v>39304</v>
      </c>
      <c r="J764" s="20">
        <v>0.109954841434956</v>
      </c>
      <c r="K764" s="20">
        <v>0</v>
      </c>
      <c r="L764" s="20" t="s">
        <v>122</v>
      </c>
      <c r="M764" s="20">
        <v>6.1495482201090801E-2</v>
      </c>
      <c r="N764" s="20" t="s">
        <v>122</v>
      </c>
      <c r="O764" s="20">
        <v>2.28001832194594E-2</v>
      </c>
      <c r="P764" s="20" t="s">
        <v>122</v>
      </c>
      <c r="Q764" s="20">
        <v>0.11908888244180101</v>
      </c>
      <c r="R764" s="20">
        <v>9.2508277484421794E-2</v>
      </c>
      <c r="S764" s="20">
        <v>0.21042286573959099</v>
      </c>
      <c r="T764" s="20" t="s">
        <v>122</v>
      </c>
      <c r="U764" s="20">
        <v>0.10503662403129101</v>
      </c>
      <c r="V764" s="20">
        <v>6.9725569324123104E-2</v>
      </c>
      <c r="W764" s="20">
        <v>0.31892211555822197</v>
      </c>
      <c r="X764" s="20"/>
      <c r="Y764" s="20"/>
      <c r="Z764" s="20"/>
      <c r="AA764" s="30"/>
    </row>
    <row r="765" spans="1:27" x14ac:dyDescent="0.25">
      <c r="A765">
        <v>729</v>
      </c>
      <c r="B765" s="15">
        <v>39311</v>
      </c>
      <c r="C765" s="25">
        <f t="shared" si="33"/>
        <v>0.109948374330997</v>
      </c>
      <c r="D765" s="25">
        <f>VLOOKUP(B765,input_BB!$B$19:$K$10000,$D$35,0)</f>
        <v>1445.94</v>
      </c>
      <c r="E765" s="27">
        <f t="shared" si="34"/>
        <v>5.9107933497264918E-3</v>
      </c>
      <c r="F765" s="28">
        <f>VLOOKUP(B765,viz!$B$3:$E$1863,4,0)</f>
        <v>1</v>
      </c>
      <c r="G765" s="25">
        <f t="shared" si="35"/>
        <v>2.2807949182956699E-2</v>
      </c>
      <c r="I765" s="31">
        <v>39311</v>
      </c>
      <c r="J765" s="20">
        <v>0.109948374330997</v>
      </c>
      <c r="K765" s="20">
        <v>0</v>
      </c>
      <c r="L765" s="20" t="s">
        <v>122</v>
      </c>
      <c r="M765" s="20">
        <v>6.1512199787693601E-2</v>
      </c>
      <c r="N765" s="20" t="s">
        <v>122</v>
      </c>
      <c r="O765" s="20">
        <v>2.2807949182956699E-2</v>
      </c>
      <c r="P765" s="20" t="s">
        <v>122</v>
      </c>
      <c r="Q765" s="20">
        <v>0.118328029946921</v>
      </c>
      <c r="R765" s="20">
        <v>9.2559923160474594E-2</v>
      </c>
      <c r="S765" s="20">
        <v>0.21133574988419701</v>
      </c>
      <c r="T765" s="20" t="s">
        <v>122</v>
      </c>
      <c r="U765" s="20">
        <v>0.10505844343000401</v>
      </c>
      <c r="V765" s="20">
        <v>6.9737528715424602E-2</v>
      </c>
      <c r="W765" s="20">
        <v>0.31866017589232898</v>
      </c>
      <c r="X765" s="20"/>
      <c r="Y765" s="20"/>
      <c r="Z765" s="20"/>
      <c r="AA765" s="30"/>
    </row>
    <row r="766" spans="1:27" x14ac:dyDescent="0.25">
      <c r="A766">
        <v>730</v>
      </c>
      <c r="B766" s="15">
        <v>39318</v>
      </c>
      <c r="C766" s="25">
        <f t="shared" si="33"/>
        <v>0.109939835965633</v>
      </c>
      <c r="D766" s="25">
        <f>VLOOKUP(B766,input_BB!$B$19:$K$10000,$D$35,0)</f>
        <v>1479.37</v>
      </c>
      <c r="E766" s="27">
        <f t="shared" si="34"/>
        <v>5.8904557314204487E-3</v>
      </c>
      <c r="F766" s="28">
        <f>VLOOKUP(B766,viz!$B$3:$E$1863,4,0)</f>
        <v>0</v>
      </c>
      <c r="G766" s="25">
        <f t="shared" si="35"/>
        <v>2.2807965481208E-2</v>
      </c>
      <c r="I766" s="31">
        <v>39318</v>
      </c>
      <c r="J766" s="20">
        <v>0.109939835965633</v>
      </c>
      <c r="K766" s="20">
        <v>0</v>
      </c>
      <c r="L766" s="20" t="s">
        <v>122</v>
      </c>
      <c r="M766" s="20">
        <v>6.1505896421322502E-2</v>
      </c>
      <c r="N766" s="20" t="s">
        <v>122</v>
      </c>
      <c r="O766" s="20">
        <v>2.2807965481208E-2</v>
      </c>
      <c r="P766" s="20" t="s">
        <v>122</v>
      </c>
      <c r="Q766" s="20">
        <v>0.118307795586804</v>
      </c>
      <c r="R766" s="20">
        <v>9.2578830240216695E-2</v>
      </c>
      <c r="S766" s="20">
        <v>0.211298927515539</v>
      </c>
      <c r="T766" s="20" t="s">
        <v>122</v>
      </c>
      <c r="U766" s="20">
        <v>0.105047471396136</v>
      </c>
      <c r="V766" s="20">
        <v>6.9730593769975702E-2</v>
      </c>
      <c r="W766" s="20">
        <v>0.31872251958879799</v>
      </c>
      <c r="X766" s="20"/>
      <c r="Y766" s="20"/>
      <c r="Z766" s="20"/>
      <c r="AA766" s="30"/>
    </row>
    <row r="767" spans="1:27" x14ac:dyDescent="0.25">
      <c r="A767">
        <v>731</v>
      </c>
      <c r="B767" s="15">
        <v>39325</v>
      </c>
      <c r="C767" s="25">
        <f t="shared" si="33"/>
        <v>0.109931364655495</v>
      </c>
      <c r="D767" s="25">
        <f>VLOOKUP(B767,input_BB!$B$19:$K$10000,$D$35,0)</f>
        <v>1473.99</v>
      </c>
      <c r="E767" s="27">
        <f t="shared" si="34"/>
        <v>5.8702778326313538E-3</v>
      </c>
      <c r="F767" s="28">
        <f>VLOOKUP(B767,viz!$B$3:$E$1863,4,0)</f>
        <v>0</v>
      </c>
      <c r="G767" s="25">
        <f t="shared" si="35"/>
        <v>2.2807924078966001E-2</v>
      </c>
      <c r="I767" s="31">
        <v>39325</v>
      </c>
      <c r="J767" s="20">
        <v>0.109931364655495</v>
      </c>
      <c r="K767" s="20">
        <v>0</v>
      </c>
      <c r="L767" s="20" t="s">
        <v>122</v>
      </c>
      <c r="M767" s="20">
        <v>6.1499473853469801E-2</v>
      </c>
      <c r="N767" s="20" t="s">
        <v>122</v>
      </c>
      <c r="O767" s="20">
        <v>2.2807924078966001E-2</v>
      </c>
      <c r="P767" s="20" t="s">
        <v>122</v>
      </c>
      <c r="Q767" s="20">
        <v>0.118287678427741</v>
      </c>
      <c r="R767" s="20">
        <v>9.2598210057611999E-2</v>
      </c>
      <c r="S767" s="20">
        <v>0.21126278959704001</v>
      </c>
      <c r="T767" s="20" t="s">
        <v>122</v>
      </c>
      <c r="U767" s="20">
        <v>0.10503531307632701</v>
      </c>
      <c r="V767" s="20">
        <v>6.9723867351893398E-2</v>
      </c>
      <c r="W767" s="20">
        <v>0.31878474355695002</v>
      </c>
      <c r="X767" s="20"/>
      <c r="Y767" s="20"/>
      <c r="Z767" s="20"/>
      <c r="AA767" s="30"/>
    </row>
    <row r="768" spans="1:27" x14ac:dyDescent="0.25">
      <c r="A768">
        <v>732</v>
      </c>
      <c r="B768" s="15">
        <v>39332</v>
      </c>
      <c r="C768" s="25">
        <f t="shared" si="33"/>
        <v>0.109922878444195</v>
      </c>
      <c r="D768" s="25">
        <f>VLOOKUP(B768,input_BB!$B$19:$K$10000,$D$35,0)</f>
        <v>1453.55</v>
      </c>
      <c r="E768" s="27">
        <f t="shared" si="34"/>
        <v>5.8500644406147091E-3</v>
      </c>
      <c r="F768" s="28">
        <f>VLOOKUP(B768,viz!$B$3:$E$1863,4,0)</f>
        <v>0</v>
      </c>
      <c r="G768" s="25">
        <f t="shared" si="35"/>
        <v>2.28078934168888E-2</v>
      </c>
      <c r="I768" s="31">
        <v>39332</v>
      </c>
      <c r="J768" s="20">
        <v>0.109922878444195</v>
      </c>
      <c r="K768" s="20">
        <v>0</v>
      </c>
      <c r="L768" s="20" t="s">
        <v>122</v>
      </c>
      <c r="M768" s="20">
        <v>6.1493124698508803E-2</v>
      </c>
      <c r="N768" s="20" t="s">
        <v>122</v>
      </c>
      <c r="O768" s="20">
        <v>2.28078934168888E-2</v>
      </c>
      <c r="P768" s="20" t="s">
        <v>122</v>
      </c>
      <c r="Q768" s="20">
        <v>0.118267765069381</v>
      </c>
      <c r="R768" s="20">
        <v>9.2616939725747596E-2</v>
      </c>
      <c r="S768" s="20">
        <v>0.21122491433426099</v>
      </c>
      <c r="T768" s="20" t="s">
        <v>122</v>
      </c>
      <c r="U768" s="20">
        <v>0.10502462624429</v>
      </c>
      <c r="V768" s="20">
        <v>6.9717343004669002E-2</v>
      </c>
      <c r="W768" s="20">
        <v>0.31884739350625402</v>
      </c>
      <c r="X768" s="20"/>
      <c r="Y768" s="20"/>
      <c r="Z768" s="20"/>
      <c r="AA768" s="30"/>
    </row>
    <row r="769" spans="1:27" x14ac:dyDescent="0.25">
      <c r="A769">
        <v>733</v>
      </c>
      <c r="B769" s="15">
        <v>39339</v>
      </c>
      <c r="C769" s="25">
        <f t="shared" si="33"/>
        <v>0.10991440713405599</v>
      </c>
      <c r="D769" s="25">
        <f>VLOOKUP(B769,input_BB!$B$19:$K$10000,$D$35,0)</f>
        <v>1484.25</v>
      </c>
      <c r="E769" s="27">
        <f t="shared" si="34"/>
        <v>5.829886541823235E-3</v>
      </c>
      <c r="F769" s="28">
        <f>VLOOKUP(B769,viz!$B$3:$E$1863,4,0)</f>
        <v>0</v>
      </c>
      <c r="G769" s="25">
        <f t="shared" si="35"/>
        <v>2.2807768357057601E-2</v>
      </c>
      <c r="I769" s="31">
        <v>39339</v>
      </c>
      <c r="J769" s="20">
        <v>0.10991440713405599</v>
      </c>
      <c r="K769" s="20">
        <v>0</v>
      </c>
      <c r="L769" s="20" t="s">
        <v>122</v>
      </c>
      <c r="M769" s="20">
        <v>6.14866816419921E-2</v>
      </c>
      <c r="N769" s="20" t="s">
        <v>122</v>
      </c>
      <c r="O769" s="20">
        <v>2.2807768357057601E-2</v>
      </c>
      <c r="P769" s="20" t="s">
        <v>122</v>
      </c>
      <c r="Q769" s="20">
        <v>0.11824776842986499</v>
      </c>
      <c r="R769" s="20">
        <v>9.2636082339126194E-2</v>
      </c>
      <c r="S769" s="20">
        <v>0.21118887192704</v>
      </c>
      <c r="T769" s="20" t="s">
        <v>122</v>
      </c>
      <c r="U769" s="20">
        <v>0.105012594718806</v>
      </c>
      <c r="V769" s="20">
        <v>6.9710686997871696E-2</v>
      </c>
      <c r="W769" s="20">
        <v>0.31890954558824097</v>
      </c>
      <c r="X769" s="20"/>
      <c r="Y769" s="20"/>
      <c r="Z769" s="20"/>
      <c r="AA769" s="30"/>
    </row>
    <row r="770" spans="1:27" x14ac:dyDescent="0.25">
      <c r="A770">
        <v>734</v>
      </c>
      <c r="B770" s="15">
        <v>39346</v>
      </c>
      <c r="C770" s="25">
        <f t="shared" si="33"/>
        <v>0.129787907004356</v>
      </c>
      <c r="D770" s="25">
        <f>VLOOKUP(B770,input_BB!$B$19:$K$10000,$D$35,0)</f>
        <v>1525.75</v>
      </c>
      <c r="E770" s="27">
        <f t="shared" si="34"/>
        <v>5.3166775692982719E-2</v>
      </c>
      <c r="F770" s="28">
        <f>VLOOKUP(B770,viz!$B$3:$E$1863,4,0)</f>
        <v>0</v>
      </c>
      <c r="G770" s="25">
        <f t="shared" si="35"/>
        <v>2.28076307175719E-2</v>
      </c>
      <c r="I770" s="31">
        <v>39346</v>
      </c>
      <c r="J770" s="20">
        <v>0.129787907004356</v>
      </c>
      <c r="K770" s="20">
        <v>0</v>
      </c>
      <c r="L770" s="20" t="s">
        <v>122</v>
      </c>
      <c r="M770" s="20">
        <v>6.1480844365108402E-2</v>
      </c>
      <c r="N770" s="20" t="s">
        <v>122</v>
      </c>
      <c r="O770" s="20">
        <v>2.28076307175719E-2</v>
      </c>
      <c r="P770" s="20" t="s">
        <v>122</v>
      </c>
      <c r="Q770" s="20">
        <v>0.11822752675394101</v>
      </c>
      <c r="R770" s="20">
        <v>9.2655064615820307E-2</v>
      </c>
      <c r="S770" s="20">
        <v>0.21115188733851201</v>
      </c>
      <c r="T770" s="20" t="s">
        <v>122</v>
      </c>
      <c r="U770" s="20">
        <v>0.10500211859912501</v>
      </c>
      <c r="V770" s="20">
        <v>6.9703862976591605E-2</v>
      </c>
      <c r="W770" s="20">
        <v>0.31897106463332903</v>
      </c>
      <c r="X770" s="20"/>
      <c r="Y770" s="20"/>
      <c r="Z770" s="20"/>
      <c r="AA770" s="30"/>
    </row>
    <row r="771" spans="1:27" x14ac:dyDescent="0.25">
      <c r="A771">
        <v>735</v>
      </c>
      <c r="B771" s="15">
        <v>39353</v>
      </c>
      <c r="C771" s="25">
        <f t="shared" si="33"/>
        <v>0.12978139519691501</v>
      </c>
      <c r="D771" s="25">
        <f>VLOOKUP(B771,input_BB!$B$19:$K$10000,$D$35,0)</f>
        <v>1526.75</v>
      </c>
      <c r="E771" s="27">
        <f t="shared" si="34"/>
        <v>5.3151265153368682E-2</v>
      </c>
      <c r="F771" s="28">
        <f>VLOOKUP(B771,viz!$B$3:$E$1863,4,0)</f>
        <v>0</v>
      </c>
      <c r="G771" s="25">
        <f t="shared" si="35"/>
        <v>2.2807506156010598E-2</v>
      </c>
      <c r="I771" s="31">
        <v>39353</v>
      </c>
      <c r="J771" s="20">
        <v>0.12978139519691501</v>
      </c>
      <c r="K771" s="20">
        <v>0</v>
      </c>
      <c r="L771" s="20" t="s">
        <v>122</v>
      </c>
      <c r="M771" s="20">
        <v>6.1474720821091497E-2</v>
      </c>
      <c r="N771" s="20" t="s">
        <v>122</v>
      </c>
      <c r="O771" s="20">
        <v>2.2807506156010598E-2</v>
      </c>
      <c r="P771" s="20" t="s">
        <v>122</v>
      </c>
      <c r="Q771" s="20">
        <v>0.118207770147103</v>
      </c>
      <c r="R771" s="20">
        <v>9.2673414636753507E-2</v>
      </c>
      <c r="S771" s="20">
        <v>0.21111514760129699</v>
      </c>
      <c r="T771" s="20" t="s">
        <v>122</v>
      </c>
      <c r="U771" s="20">
        <v>0.104990432515253</v>
      </c>
      <c r="V771" s="20">
        <v>6.9697378818663794E-2</v>
      </c>
      <c r="W771" s="20">
        <v>0.319033629303828</v>
      </c>
      <c r="X771" s="20"/>
      <c r="Y771" s="20"/>
      <c r="Z771" s="20"/>
      <c r="AA771" s="30"/>
    </row>
    <row r="772" spans="1:27" x14ac:dyDescent="0.25">
      <c r="A772">
        <v>736</v>
      </c>
      <c r="B772" s="15">
        <v>39360</v>
      </c>
      <c r="C772" s="25">
        <f t="shared" si="33"/>
        <v>0.12977486848831199</v>
      </c>
      <c r="D772" s="25">
        <f>VLOOKUP(B772,input_BB!$B$19:$K$10000,$D$35,0)</f>
        <v>1557.59</v>
      </c>
      <c r="E772" s="27">
        <f t="shared" si="34"/>
        <v>5.3135719120526996E-2</v>
      </c>
      <c r="F772" s="28">
        <f>VLOOKUP(B772,viz!$B$3:$E$1863,4,0)</f>
        <v>0</v>
      </c>
      <c r="G772" s="25">
        <f t="shared" si="35"/>
        <v>2.28072837201478E-2</v>
      </c>
      <c r="I772" s="31">
        <v>39360</v>
      </c>
      <c r="J772" s="20">
        <v>0.12977486848831199</v>
      </c>
      <c r="K772" s="20">
        <v>0</v>
      </c>
      <c r="L772" s="20" t="s">
        <v>122</v>
      </c>
      <c r="M772" s="20">
        <v>6.1468826734582503E-2</v>
      </c>
      <c r="N772" s="20" t="s">
        <v>122</v>
      </c>
      <c r="O772" s="20">
        <v>2.28072837201478E-2</v>
      </c>
      <c r="P772" s="20" t="s">
        <v>122</v>
      </c>
      <c r="Q772" s="20">
        <v>0.11818785461036101</v>
      </c>
      <c r="R772" s="20">
        <v>9.2692240785529803E-2</v>
      </c>
      <c r="S772" s="20">
        <v>0.21107913032863199</v>
      </c>
      <c r="T772" s="20" t="s">
        <v>122</v>
      </c>
      <c r="U772" s="20">
        <v>0.104978763573063</v>
      </c>
      <c r="V772" s="20">
        <v>6.9690630705833201E-2</v>
      </c>
      <c r="W772" s="20">
        <v>0.31909526954185102</v>
      </c>
      <c r="X772" s="20"/>
      <c r="Y772" s="20"/>
      <c r="Z772" s="20"/>
      <c r="AA772" s="30"/>
    </row>
    <row r="773" spans="1:27" x14ac:dyDescent="0.25">
      <c r="A773">
        <v>737</v>
      </c>
      <c r="B773" s="15">
        <v>39367</v>
      </c>
      <c r="C773" s="25">
        <f t="shared" si="33"/>
        <v>0.12976835668087</v>
      </c>
      <c r="D773" s="25">
        <f>VLOOKUP(B773,input_BB!$B$19:$K$10000,$D$35,0)</f>
        <v>1561.8</v>
      </c>
      <c r="E773" s="27">
        <f t="shared" si="34"/>
        <v>5.3120208580910579E-2</v>
      </c>
      <c r="F773" s="28">
        <f>VLOOKUP(B773,viz!$B$3:$E$1863,4,0)</f>
        <v>0</v>
      </c>
      <c r="G773" s="25">
        <f t="shared" si="35"/>
        <v>2.2807386878080101E-2</v>
      </c>
      <c r="I773" s="31">
        <v>39367</v>
      </c>
      <c r="J773" s="20">
        <v>0.12976835668087</v>
      </c>
      <c r="K773" s="20">
        <v>1</v>
      </c>
      <c r="L773" s="20" t="s">
        <v>122</v>
      </c>
      <c r="M773" s="20">
        <v>6.1462880531316703E-2</v>
      </c>
      <c r="N773" s="20" t="s">
        <v>122</v>
      </c>
      <c r="O773" s="20">
        <v>2.2807386878080101E-2</v>
      </c>
      <c r="P773" s="20" t="s">
        <v>122</v>
      </c>
      <c r="Q773" s="20">
        <v>0.11816805243185401</v>
      </c>
      <c r="R773" s="20">
        <v>9.2710864568122206E-2</v>
      </c>
      <c r="S773" s="20">
        <v>0.211042502032497</v>
      </c>
      <c r="T773" s="20" t="s">
        <v>122</v>
      </c>
      <c r="U773" s="20">
        <v>0.104967084757057</v>
      </c>
      <c r="V773" s="20">
        <v>6.9683970507116402E-2</v>
      </c>
      <c r="W773" s="20">
        <v>0.31915725829395702</v>
      </c>
      <c r="X773" s="20"/>
      <c r="Y773" s="20"/>
      <c r="Z773" s="20"/>
      <c r="AA773" s="30"/>
    </row>
    <row r="774" spans="1:27" x14ac:dyDescent="0.25">
      <c r="A774">
        <v>738</v>
      </c>
      <c r="B774" s="15">
        <v>39374</v>
      </c>
      <c r="C774" s="25">
        <f t="shared" si="33"/>
        <v>0.12964589893817899</v>
      </c>
      <c r="D774" s="25">
        <f>VLOOKUP(B774,input_BB!$B$19:$K$10000,$D$35,0)</f>
        <v>1500.63</v>
      </c>
      <c r="E774" s="27">
        <f t="shared" si="34"/>
        <v>5.2828525252392858E-2</v>
      </c>
      <c r="F774" s="28">
        <f>VLOOKUP(B774,viz!$B$3:$E$1863,4,0)</f>
        <v>0</v>
      </c>
      <c r="G774" s="25">
        <f t="shared" si="35"/>
        <v>2.2815118235257701E-2</v>
      </c>
      <c r="I774" s="31">
        <v>39374</v>
      </c>
      <c r="J774" s="20">
        <v>0.12964589893817899</v>
      </c>
      <c r="K774" s="20">
        <v>0</v>
      </c>
      <c r="L774" s="20" t="s">
        <v>122</v>
      </c>
      <c r="M774" s="20">
        <v>6.14791686913157E-2</v>
      </c>
      <c r="N774" s="20" t="s">
        <v>122</v>
      </c>
      <c r="O774" s="20">
        <v>2.2815118235257701E-2</v>
      </c>
      <c r="P774" s="20" t="s">
        <v>122</v>
      </c>
      <c r="Q774" s="20">
        <v>0.117414967738558</v>
      </c>
      <c r="R774" s="20">
        <v>9.2762618295349902E-2</v>
      </c>
      <c r="S774" s="20">
        <v>0.211947925739496</v>
      </c>
      <c r="T774" s="20" t="s">
        <v>122</v>
      </c>
      <c r="U774" s="20">
        <v>0.104989387093802</v>
      </c>
      <c r="V774" s="20">
        <v>6.9695689566310504E-2</v>
      </c>
      <c r="W774" s="20">
        <v>0.31889512463990899</v>
      </c>
      <c r="X774" s="20"/>
      <c r="Y774" s="20"/>
      <c r="Z774" s="20"/>
      <c r="AA774" s="30"/>
    </row>
    <row r="775" spans="1:27" x14ac:dyDescent="0.25">
      <c r="A775">
        <v>739</v>
      </c>
      <c r="B775" s="15">
        <v>39381</v>
      </c>
      <c r="C775" s="25">
        <f t="shared" si="33"/>
        <v>0.13206396996974901</v>
      </c>
      <c r="D775" s="25">
        <f>VLOOKUP(B775,input_BB!$B$19:$K$10000,$D$35,0)</f>
        <v>1535.28</v>
      </c>
      <c r="E775" s="27">
        <f t="shared" si="34"/>
        <v>5.8588152954009758E-2</v>
      </c>
      <c r="F775" s="28">
        <f>VLOOKUP(B775,viz!$B$3:$E$1863,4,0)</f>
        <v>0</v>
      </c>
      <c r="G775" s="25">
        <f t="shared" si="35"/>
        <v>2.2559229407665301E-2</v>
      </c>
      <c r="I775" s="31">
        <v>39381</v>
      </c>
      <c r="J775" s="20">
        <v>0.13206396996974901</v>
      </c>
      <c r="K775" s="20">
        <v>0</v>
      </c>
      <c r="L775" s="20" t="s">
        <v>122</v>
      </c>
      <c r="M775" s="20">
        <v>6.1075671264211998E-2</v>
      </c>
      <c r="N775" s="20" t="s">
        <v>122</v>
      </c>
      <c r="O775" s="20">
        <v>2.2559229407665301E-2</v>
      </c>
      <c r="P775" s="20" t="s">
        <v>122</v>
      </c>
      <c r="Q775" s="20">
        <v>0.12625387678687999</v>
      </c>
      <c r="R775" s="20">
        <v>9.1250686214960394E-2</v>
      </c>
      <c r="S775" s="20">
        <v>0.200435754935613</v>
      </c>
      <c r="T775" s="20" t="s">
        <v>122</v>
      </c>
      <c r="U775" s="20">
        <v>0.10440634519535801</v>
      </c>
      <c r="V775" s="20">
        <v>6.9412267401210703E-2</v>
      </c>
      <c r="W775" s="20">
        <v>0.32460616879410098</v>
      </c>
      <c r="X775" s="20"/>
      <c r="Y775" s="20"/>
      <c r="Z775" s="20"/>
      <c r="AA775" s="30"/>
    </row>
    <row r="776" spans="1:27" x14ac:dyDescent="0.25">
      <c r="A776">
        <v>740</v>
      </c>
      <c r="B776" s="15">
        <v>39388</v>
      </c>
      <c r="C776" s="25">
        <f t="shared" si="33"/>
        <v>0.13193067908287001</v>
      </c>
      <c r="D776" s="25">
        <f>VLOOKUP(B776,input_BB!$B$19:$K$10000,$D$35,0)</f>
        <v>1509.65</v>
      </c>
      <c r="E776" s="27">
        <f t="shared" si="34"/>
        <v>5.8270666050433198E-2</v>
      </c>
      <c r="F776" s="28">
        <f>VLOOKUP(B776,viz!$B$3:$E$1863,4,0)</f>
        <v>0</v>
      </c>
      <c r="G776" s="25">
        <f t="shared" si="35"/>
        <v>2.2568515770908501E-2</v>
      </c>
      <c r="I776" s="31">
        <v>39388</v>
      </c>
      <c r="J776" s="20">
        <v>0.13193067908287001</v>
      </c>
      <c r="K776" s="20">
        <v>0</v>
      </c>
      <c r="L776" s="20" t="s">
        <v>122</v>
      </c>
      <c r="M776" s="20">
        <v>6.1095607593878297E-2</v>
      </c>
      <c r="N776" s="20" t="s">
        <v>122</v>
      </c>
      <c r="O776" s="20">
        <v>2.2568515770908501E-2</v>
      </c>
      <c r="P776" s="20" t="s">
        <v>122</v>
      </c>
      <c r="Q776" s="20">
        <v>0.12546437315790401</v>
      </c>
      <c r="R776" s="20">
        <v>9.1307575735812399E-2</v>
      </c>
      <c r="S776" s="20">
        <v>0.201353057123901</v>
      </c>
      <c r="T776" s="20" t="s">
        <v>122</v>
      </c>
      <c r="U776" s="20">
        <v>0.104433694522512</v>
      </c>
      <c r="V776" s="20">
        <v>6.9428092281083098E-2</v>
      </c>
      <c r="W776" s="20">
        <v>0.32434908381400002</v>
      </c>
      <c r="X776" s="20"/>
      <c r="Y776" s="20"/>
      <c r="Z776" s="20"/>
      <c r="AA776" s="30"/>
    </row>
    <row r="777" spans="1:27" x14ac:dyDescent="0.25">
      <c r="A777">
        <v>741</v>
      </c>
      <c r="B777" s="15">
        <v>39395</v>
      </c>
      <c r="C777" s="25">
        <f t="shared" si="33"/>
        <v>0.199093818664551</v>
      </c>
      <c r="D777" s="25">
        <f>VLOOKUP(B777,input_BB!$B$19:$K$10000,$D$35,0)</f>
        <v>1453.7</v>
      </c>
      <c r="E777" s="27">
        <f t="shared" si="34"/>
        <v>0.21824722348474745</v>
      </c>
      <c r="F777" s="28">
        <f>VLOOKUP(B777,viz!$B$3:$E$1863,4,0)</f>
        <v>1</v>
      </c>
      <c r="G777" s="25">
        <f t="shared" si="35"/>
        <v>2.2577699848486701E-2</v>
      </c>
      <c r="I777" s="31">
        <v>39395</v>
      </c>
      <c r="J777" s="20">
        <v>0.199093818664551</v>
      </c>
      <c r="K777" s="20">
        <v>0</v>
      </c>
      <c r="L777" s="20" t="s">
        <v>122</v>
      </c>
      <c r="M777" s="20">
        <v>6.1114062382181797E-2</v>
      </c>
      <c r="N777" s="20" t="s">
        <v>122</v>
      </c>
      <c r="O777" s="20">
        <v>2.2577699848486701E-2</v>
      </c>
      <c r="P777" s="20" t="s">
        <v>122</v>
      </c>
      <c r="Q777" s="20">
        <v>0.124681369705838</v>
      </c>
      <c r="R777" s="20">
        <v>9.1363854673684505E-2</v>
      </c>
      <c r="S777" s="20">
        <v>0.202265485941241</v>
      </c>
      <c r="T777" s="20" t="s">
        <v>122</v>
      </c>
      <c r="U777" s="20">
        <v>0.104462337324442</v>
      </c>
      <c r="V777" s="20">
        <v>6.9443513852720906E-2</v>
      </c>
      <c r="W777" s="20">
        <v>0.324091676271405</v>
      </c>
      <c r="X777" s="20"/>
      <c r="Y777" s="20"/>
      <c r="Z777" s="20"/>
      <c r="AA777" s="30"/>
    </row>
    <row r="778" spans="1:27" x14ac:dyDescent="0.25">
      <c r="A778">
        <v>742</v>
      </c>
      <c r="B778" s="15">
        <v>39402</v>
      </c>
      <c r="C778" s="25">
        <f t="shared" si="33"/>
        <v>0.13166831433772999</v>
      </c>
      <c r="D778" s="25">
        <f>VLOOKUP(B778,input_BB!$B$19:$K$10000,$D$35,0)</f>
        <v>1458.74</v>
      </c>
      <c r="E778" s="27">
        <f t="shared" si="34"/>
        <v>5.7645736826143636E-2</v>
      </c>
      <c r="F778" s="28">
        <f>VLOOKUP(B778,viz!$B$3:$E$1863,4,0)</f>
        <v>0</v>
      </c>
      <c r="G778" s="25">
        <f t="shared" si="35"/>
        <v>2.2586785379591599E-2</v>
      </c>
      <c r="I778" s="31">
        <v>39402</v>
      </c>
      <c r="J778" s="20">
        <v>0.13166831433772999</v>
      </c>
      <c r="K778" s="20">
        <v>0</v>
      </c>
      <c r="L778" s="20" t="s">
        <v>122</v>
      </c>
      <c r="M778" s="20">
        <v>6.1132077853995402E-2</v>
      </c>
      <c r="N778" s="20" t="s">
        <v>122</v>
      </c>
      <c r="O778" s="20">
        <v>2.2586785379591599E-2</v>
      </c>
      <c r="P778" s="20" t="s">
        <v>122</v>
      </c>
      <c r="Q778" s="20">
        <v>0.123904905528676</v>
      </c>
      <c r="R778" s="20">
        <v>9.1419862752062306E-2</v>
      </c>
      <c r="S778" s="20">
        <v>0.20317272253719901</v>
      </c>
      <c r="T778" s="20" t="s">
        <v>122</v>
      </c>
      <c r="U778" s="20">
        <v>0.10449050582199</v>
      </c>
      <c r="V778" s="20">
        <v>6.9458602785693796E-2</v>
      </c>
      <c r="W778" s="20">
        <v>0.32383453734079198</v>
      </c>
      <c r="X778" s="20"/>
      <c r="Y778" s="20"/>
      <c r="Z778" s="20"/>
      <c r="AA778" s="30"/>
    </row>
    <row r="779" spans="1:27" x14ac:dyDescent="0.25">
      <c r="A779">
        <v>743</v>
      </c>
      <c r="B779" s="15">
        <v>39409</v>
      </c>
      <c r="C779" s="25">
        <f t="shared" si="33"/>
        <v>0.131539165973663</v>
      </c>
      <c r="D779" s="25">
        <f>VLOOKUP(B779,input_BB!$B$19:$K$10000,$D$35,0)</f>
        <v>1440.7</v>
      </c>
      <c r="E779" s="27">
        <f t="shared" si="34"/>
        <v>5.7338117039302305E-2</v>
      </c>
      <c r="F779" s="28">
        <f>VLOOKUP(B779,viz!$B$3:$E$1863,4,0)</f>
        <v>1</v>
      </c>
      <c r="G779" s="25">
        <f t="shared" si="35"/>
        <v>2.2595759802020901E-2</v>
      </c>
      <c r="I779" s="31">
        <v>39409</v>
      </c>
      <c r="J779" s="20">
        <v>0.131539165973663</v>
      </c>
      <c r="K779" s="20">
        <v>0</v>
      </c>
      <c r="L779" s="20" t="s">
        <v>122</v>
      </c>
      <c r="M779" s="20">
        <v>6.1151055007146203E-2</v>
      </c>
      <c r="N779" s="20" t="s">
        <v>122</v>
      </c>
      <c r="O779" s="20">
        <v>2.2595759802020901E-2</v>
      </c>
      <c r="P779" s="20" t="s">
        <v>122</v>
      </c>
      <c r="Q779" s="20">
        <v>0.123134756506712</v>
      </c>
      <c r="R779" s="20">
        <v>9.1475629682340007E-2</v>
      </c>
      <c r="S779" s="20">
        <v>0.204075248420484</v>
      </c>
      <c r="T779" s="20" t="s">
        <v>122</v>
      </c>
      <c r="U779" s="20">
        <v>0.10451711214311001</v>
      </c>
      <c r="V779" s="20">
        <v>6.9473499461672306E-2</v>
      </c>
      <c r="W779" s="20">
        <v>0.32357693897651402</v>
      </c>
      <c r="X779" s="20"/>
      <c r="Y779" s="20"/>
      <c r="Z779" s="20"/>
      <c r="AA779" s="30"/>
    </row>
    <row r="780" spans="1:27" x14ac:dyDescent="0.25">
      <c r="A780">
        <v>744</v>
      </c>
      <c r="B780" s="15">
        <v>39416</v>
      </c>
      <c r="C780" s="25">
        <f t="shared" si="33"/>
        <v>0.131411388516426</v>
      </c>
      <c r="D780" s="25">
        <f>VLOOKUP(B780,input_BB!$B$19:$K$10000,$D$35,0)</f>
        <v>1481.14</v>
      </c>
      <c r="E780" s="27">
        <f t="shared" si="34"/>
        <v>5.7033762629222579E-2</v>
      </c>
      <c r="F780" s="28">
        <f>VLOOKUP(B780,viz!$B$3:$E$1863,4,0)</f>
        <v>0</v>
      </c>
      <c r="G780" s="25">
        <f t="shared" si="35"/>
        <v>2.2604568716880599E-2</v>
      </c>
      <c r="I780" s="31">
        <v>39416</v>
      </c>
      <c r="J780" s="20">
        <v>0.131411388516426</v>
      </c>
      <c r="K780" s="20">
        <v>0</v>
      </c>
      <c r="L780" s="20" t="s">
        <v>122</v>
      </c>
      <c r="M780" s="20">
        <v>6.1169243372385898E-2</v>
      </c>
      <c r="N780" s="20" t="s">
        <v>122</v>
      </c>
      <c r="O780" s="20">
        <v>2.2604568716880599E-2</v>
      </c>
      <c r="P780" s="20" t="s">
        <v>122</v>
      </c>
      <c r="Q780" s="20">
        <v>0.12237101418732201</v>
      </c>
      <c r="R780" s="20">
        <v>9.1530712536654693E-2</v>
      </c>
      <c r="S780" s="20">
        <v>0.204972416620021</v>
      </c>
      <c r="T780" s="20" t="s">
        <v>122</v>
      </c>
      <c r="U780" s="20">
        <v>0.104544469311617</v>
      </c>
      <c r="V780" s="20">
        <v>6.9488154578105601E-2</v>
      </c>
      <c r="W780" s="20">
        <v>0.32331942067701402</v>
      </c>
      <c r="X780" s="20"/>
      <c r="Y780" s="20"/>
      <c r="Z780" s="20"/>
      <c r="AA780" s="30"/>
    </row>
    <row r="781" spans="1:27" x14ac:dyDescent="0.25">
      <c r="A781">
        <v>745</v>
      </c>
      <c r="B781" s="15">
        <v>39423</v>
      </c>
      <c r="C781" s="25">
        <f t="shared" si="33"/>
        <v>0.19799305498600001</v>
      </c>
      <c r="D781" s="25">
        <f>VLOOKUP(B781,input_BB!$B$19:$K$10000,$D$35,0)</f>
        <v>1504.66</v>
      </c>
      <c r="E781" s="27">
        <f t="shared" si="34"/>
        <v>0.21562530341162223</v>
      </c>
      <c r="F781" s="28">
        <f>VLOOKUP(B781,viz!$B$3:$E$1863,4,0)</f>
        <v>0</v>
      </c>
      <c r="G781" s="25">
        <f t="shared" si="35"/>
        <v>2.2703344421471199E-2</v>
      </c>
      <c r="I781" s="31">
        <v>39423</v>
      </c>
      <c r="J781" s="20">
        <v>0.19799305498600001</v>
      </c>
      <c r="K781" s="20">
        <v>0</v>
      </c>
      <c r="L781" s="20" t="s">
        <v>122</v>
      </c>
      <c r="M781" s="20">
        <v>6.1429918395224402E-2</v>
      </c>
      <c r="N781" s="20" t="s">
        <v>122</v>
      </c>
      <c r="O781" s="20">
        <v>2.2703344421471199E-2</v>
      </c>
      <c r="P781" s="20" t="s">
        <v>122</v>
      </c>
      <c r="Q781" s="20">
        <v>0.12212983343402101</v>
      </c>
      <c r="R781" s="20">
        <v>9.1949801502180503E-2</v>
      </c>
      <c r="S781" s="20">
        <v>0.202644990397607</v>
      </c>
      <c r="T781" s="20" t="s">
        <v>122</v>
      </c>
      <c r="U781" s="20">
        <v>0.104985593895795</v>
      </c>
      <c r="V781" s="20">
        <v>6.9778400790105694E-2</v>
      </c>
      <c r="W781" s="20">
        <v>0.32437811716359499</v>
      </c>
      <c r="X781" s="20"/>
      <c r="Y781" s="20"/>
      <c r="Z781" s="20"/>
      <c r="AA781" s="30"/>
    </row>
    <row r="782" spans="1:27" x14ac:dyDescent="0.25">
      <c r="A782">
        <v>746</v>
      </c>
      <c r="B782" s="15">
        <v>39430</v>
      </c>
      <c r="C782" s="25">
        <f t="shared" si="33"/>
        <v>0.19798523187637301</v>
      </c>
      <c r="D782" s="25">
        <f>VLOOKUP(B782,input_BB!$B$19:$K$10000,$D$35,0)</f>
        <v>1467.95</v>
      </c>
      <c r="E782" s="27">
        <f t="shared" si="34"/>
        <v>0.21560666946814738</v>
      </c>
      <c r="F782" s="28">
        <f>VLOOKUP(B782,viz!$B$3:$E$1863,4,0)</f>
        <v>0</v>
      </c>
      <c r="G782" s="25">
        <f t="shared" si="35"/>
        <v>2.27120954318429E-2</v>
      </c>
      <c r="I782" s="31">
        <v>39430</v>
      </c>
      <c r="J782" s="20">
        <v>0.19798523187637301</v>
      </c>
      <c r="K782" s="20">
        <v>1</v>
      </c>
      <c r="L782" s="20" t="s">
        <v>122</v>
      </c>
      <c r="M782" s="20">
        <v>6.1448012245610598E-2</v>
      </c>
      <c r="N782" s="20" t="s">
        <v>122</v>
      </c>
      <c r="O782" s="20">
        <v>2.27120954318429E-2</v>
      </c>
      <c r="P782" s="20" t="s">
        <v>122</v>
      </c>
      <c r="Q782" s="20">
        <v>0.121376156023196</v>
      </c>
      <c r="R782" s="20">
        <v>9.2004751458506201E-2</v>
      </c>
      <c r="S782" s="20">
        <v>0.203531721001416</v>
      </c>
      <c r="T782" s="20" t="s">
        <v>122</v>
      </c>
      <c r="U782" s="20">
        <v>0.105013118134113</v>
      </c>
      <c r="V782" s="20">
        <v>6.9792975975529303E-2</v>
      </c>
      <c r="W782" s="20">
        <v>0.324121169729787</v>
      </c>
      <c r="X782" s="20"/>
      <c r="Y782" s="20"/>
      <c r="Z782" s="20"/>
      <c r="AA782" s="30"/>
    </row>
    <row r="783" spans="1:27" x14ac:dyDescent="0.25">
      <c r="A783">
        <v>747</v>
      </c>
      <c r="B783" s="15">
        <v>39437</v>
      </c>
      <c r="C783" s="25">
        <f t="shared" si="33"/>
        <v>0.26065114140510598</v>
      </c>
      <c r="D783" s="25">
        <f>VLOOKUP(B783,input_BB!$B$19:$K$10000,$D$35,0)</f>
        <v>1484.46</v>
      </c>
      <c r="E783" s="27">
        <f t="shared" si="34"/>
        <v>0.36487122942375838</v>
      </c>
      <c r="F783" s="28">
        <f>VLOOKUP(B783,viz!$B$3:$E$1863,4,0)</f>
        <v>0</v>
      </c>
      <c r="G783" s="25">
        <f t="shared" si="35"/>
        <v>2.2721006433165599E-2</v>
      </c>
      <c r="I783" s="31">
        <v>39437</v>
      </c>
      <c r="J783" s="20">
        <v>0.26065114140510598</v>
      </c>
      <c r="K783" s="20">
        <v>1</v>
      </c>
      <c r="L783" s="20" t="s">
        <v>122</v>
      </c>
      <c r="M783" s="20">
        <v>6.1465629166400901E-2</v>
      </c>
      <c r="N783" s="20" t="s">
        <v>122</v>
      </c>
      <c r="O783" s="20">
        <v>2.2721006433165599E-2</v>
      </c>
      <c r="P783" s="20" t="s">
        <v>122</v>
      </c>
      <c r="Q783" s="20">
        <v>0.120628556413612</v>
      </c>
      <c r="R783" s="20">
        <v>9.2059339512708602E-2</v>
      </c>
      <c r="S783" s="20">
        <v>0.204415199163517</v>
      </c>
      <c r="T783" s="20" t="s">
        <v>122</v>
      </c>
      <c r="U783" s="20">
        <v>0.105039093652267</v>
      </c>
      <c r="V783" s="20">
        <v>6.9807254600004698E-2</v>
      </c>
      <c r="W783" s="20">
        <v>0.32386392105832401</v>
      </c>
      <c r="X783" s="20"/>
      <c r="Y783" s="20"/>
      <c r="Z783" s="20"/>
      <c r="AA783" s="30"/>
    </row>
    <row r="784" spans="1:27" x14ac:dyDescent="0.25">
      <c r="A784">
        <v>748</v>
      </c>
      <c r="B784" s="15">
        <v>39444</v>
      </c>
      <c r="C784" s="25">
        <f t="shared" si="33"/>
        <v>0.195210516452789</v>
      </c>
      <c r="D784" s="25">
        <f>VLOOKUP(B784,input_BB!$B$19:$K$10000,$D$35,0)</f>
        <v>1478.49</v>
      </c>
      <c r="E784" s="27">
        <f t="shared" si="34"/>
        <v>0.20899754690345509</v>
      </c>
      <c r="F784" s="28">
        <f>VLOOKUP(B784,viz!$B$3:$E$1863,4,0)</f>
        <v>0</v>
      </c>
      <c r="G784" s="25">
        <f t="shared" si="35"/>
        <v>2.6230057702144101E-2</v>
      </c>
      <c r="I784" s="31">
        <v>39444</v>
      </c>
      <c r="J784" s="20">
        <v>0.195210516452789</v>
      </c>
      <c r="K784" s="20">
        <v>1</v>
      </c>
      <c r="L784" s="20" t="s">
        <v>122</v>
      </c>
      <c r="M784" s="20">
        <v>0.10216145708301699</v>
      </c>
      <c r="N784" s="20" t="s">
        <v>122</v>
      </c>
      <c r="O784" s="20">
        <v>2.6230057702144101E-2</v>
      </c>
      <c r="P784" s="20" t="s">
        <v>122</v>
      </c>
      <c r="Q784" s="20">
        <v>0.13371597673684699</v>
      </c>
      <c r="R784" s="20">
        <v>8.4927440840074406E-2</v>
      </c>
      <c r="S784" s="20">
        <v>0.19619400359240299</v>
      </c>
      <c r="T784" s="20" t="s">
        <v>122</v>
      </c>
      <c r="U784" s="20">
        <v>8.7326706937948806E-2</v>
      </c>
      <c r="V784" s="20">
        <v>6.5552340122712105E-2</v>
      </c>
      <c r="W784" s="20">
        <v>0.30389201698485302</v>
      </c>
      <c r="X784" s="20"/>
      <c r="Y784" s="20"/>
      <c r="Z784" s="20"/>
      <c r="AA784" s="30"/>
    </row>
    <row r="785" spans="1:27" x14ac:dyDescent="0.25">
      <c r="A785">
        <v>749</v>
      </c>
      <c r="B785" s="15">
        <v>39451</v>
      </c>
      <c r="C785" s="25">
        <f t="shared" si="33"/>
        <v>0.160248428583145</v>
      </c>
      <c r="D785" s="25">
        <f>VLOOKUP(B785,input_BB!$B$19:$K$10000,$D$35,0)</f>
        <v>1411.63</v>
      </c>
      <c r="E785" s="27">
        <f t="shared" si="34"/>
        <v>0.12572099829453348</v>
      </c>
      <c r="F785" s="28">
        <f>VLOOKUP(B785,viz!$B$3:$E$1863,4,0)</f>
        <v>1</v>
      </c>
      <c r="G785" s="25">
        <f t="shared" si="35"/>
        <v>6.3020963314235998E-2</v>
      </c>
      <c r="I785" s="31">
        <v>39451</v>
      </c>
      <c r="J785" s="20">
        <v>0.160248428583145</v>
      </c>
      <c r="K785" s="20">
        <v>0</v>
      </c>
      <c r="L785" s="20" t="s">
        <v>122</v>
      </c>
      <c r="M785" s="20">
        <v>0.217912299025455</v>
      </c>
      <c r="N785" s="20" t="s">
        <v>122</v>
      </c>
      <c r="O785" s="20">
        <v>6.3020963314235998E-2</v>
      </c>
      <c r="P785" s="20" t="s">
        <v>122</v>
      </c>
      <c r="Q785" s="20">
        <v>0.122029449088968</v>
      </c>
      <c r="R785" s="20">
        <v>8.7872272330434098E-2</v>
      </c>
      <c r="S785" s="20">
        <v>0.14367211259301399</v>
      </c>
      <c r="T785" s="20" t="s">
        <v>122</v>
      </c>
      <c r="U785" s="20">
        <v>7.8062214580072301E-2</v>
      </c>
      <c r="V785" s="20">
        <v>5.5460912384959198E-2</v>
      </c>
      <c r="W785" s="20">
        <v>0.23196977668286101</v>
      </c>
      <c r="X785" s="20"/>
      <c r="Y785" s="20"/>
      <c r="Z785" s="20"/>
      <c r="AA785" s="30"/>
    </row>
    <row r="786" spans="1:27" x14ac:dyDescent="0.25">
      <c r="A786">
        <v>750</v>
      </c>
      <c r="B786" s="15">
        <v>39458</v>
      </c>
      <c r="C786" s="25">
        <f t="shared" si="33"/>
        <v>0.222057700157166</v>
      </c>
      <c r="D786" s="25">
        <f>VLOOKUP(B786,input_BB!$B$19:$K$10000,$D$35,0)</f>
        <v>1401.02</v>
      </c>
      <c r="E786" s="27">
        <f t="shared" si="34"/>
        <v>0.27294512369309509</v>
      </c>
      <c r="F786" s="28">
        <f>VLOOKUP(B786,viz!$B$3:$E$1863,4,0)</f>
        <v>0</v>
      </c>
      <c r="G786" s="25">
        <f t="shared" si="35"/>
        <v>6.1328566266535101E-2</v>
      </c>
      <c r="I786" s="31">
        <v>39458</v>
      </c>
      <c r="J786" s="20">
        <v>0.222057700157166</v>
      </c>
      <c r="K786" s="20">
        <v>0</v>
      </c>
      <c r="L786" s="20" t="s">
        <v>122</v>
      </c>
      <c r="M786" s="20">
        <v>0.20293008823747</v>
      </c>
      <c r="N786" s="20" t="s">
        <v>122</v>
      </c>
      <c r="O786" s="20">
        <v>6.1328566266535101E-2</v>
      </c>
      <c r="P786" s="20" t="s">
        <v>122</v>
      </c>
      <c r="Q786" s="20">
        <v>0.123571723032537</v>
      </c>
      <c r="R786" s="20">
        <v>8.3396665906667597E-2</v>
      </c>
      <c r="S786" s="20">
        <v>0.15350689539806101</v>
      </c>
      <c r="T786" s="20" t="s">
        <v>122</v>
      </c>
      <c r="U786" s="20">
        <v>6.1544937765997898E-2</v>
      </c>
      <c r="V786" s="20">
        <v>6.0436274514330299E-2</v>
      </c>
      <c r="W786" s="20">
        <v>0.25328484887840103</v>
      </c>
      <c r="X786" s="20"/>
      <c r="Y786" s="20"/>
      <c r="Z786" s="20"/>
      <c r="AA786" s="30"/>
    </row>
    <row r="787" spans="1:27" x14ac:dyDescent="0.25">
      <c r="A787">
        <v>751</v>
      </c>
      <c r="B787" s="15">
        <v>39465</v>
      </c>
      <c r="C787" s="25">
        <f t="shared" si="33"/>
        <v>0.17712901532649999</v>
      </c>
      <c r="D787" s="25">
        <f>VLOOKUP(B787,input_BB!$B$19:$K$10000,$D$35,0)</f>
        <v>1325.19</v>
      </c>
      <c r="E787" s="27">
        <f t="shared" si="34"/>
        <v>0.16592903757758429</v>
      </c>
      <c r="F787" s="28">
        <f>VLOOKUP(B787,viz!$B$3:$E$1863,4,0)</f>
        <v>1</v>
      </c>
      <c r="G787" s="25">
        <f t="shared" si="35"/>
        <v>5.7228188824171598E-2</v>
      </c>
      <c r="I787" s="31">
        <v>39465</v>
      </c>
      <c r="J787" s="20">
        <v>0.17712901532649999</v>
      </c>
      <c r="K787" s="20">
        <v>0</v>
      </c>
      <c r="L787" s="20" t="s">
        <v>122</v>
      </c>
      <c r="M787" s="20">
        <v>0.206316705325432</v>
      </c>
      <c r="N787" s="20" t="s">
        <v>122</v>
      </c>
      <c r="O787" s="20">
        <v>5.7228188824171598E-2</v>
      </c>
      <c r="P787" s="20" t="s">
        <v>122</v>
      </c>
      <c r="Q787" s="20">
        <v>0.123665818717744</v>
      </c>
      <c r="R787" s="20">
        <v>8.3899475442243701E-2</v>
      </c>
      <c r="S787" s="20">
        <v>0.15185666156886601</v>
      </c>
      <c r="T787" s="20" t="s">
        <v>122</v>
      </c>
      <c r="U787" s="20">
        <v>6.1868392188944098E-2</v>
      </c>
      <c r="V787" s="20">
        <v>6.0750654042384201E-2</v>
      </c>
      <c r="W787" s="20">
        <v>0.25441410389021502</v>
      </c>
      <c r="X787" s="20"/>
      <c r="Y787" s="20"/>
      <c r="Z787" s="20"/>
      <c r="AA787" s="30"/>
    </row>
    <row r="788" spans="1:27" x14ac:dyDescent="0.25">
      <c r="A788">
        <v>752</v>
      </c>
      <c r="B788" s="15">
        <v>39472</v>
      </c>
      <c r="C788" s="25">
        <f t="shared" si="33"/>
        <v>0.28265216946601901</v>
      </c>
      <c r="D788" s="25">
        <f>VLOOKUP(B788,input_BB!$B$19:$K$10000,$D$35,0)</f>
        <v>1330.61</v>
      </c>
      <c r="E788" s="27">
        <f t="shared" si="34"/>
        <v>0.41727569936251346</v>
      </c>
      <c r="F788" s="28">
        <f>VLOOKUP(B788,viz!$B$3:$E$1863,4,0)</f>
        <v>1</v>
      </c>
      <c r="G788" s="25">
        <f t="shared" si="35"/>
        <v>5.7391042800472698E-2</v>
      </c>
      <c r="I788" s="31">
        <v>39472</v>
      </c>
      <c r="J788" s="20">
        <v>0.28265216946601901</v>
      </c>
      <c r="K788" s="20">
        <v>0</v>
      </c>
      <c r="L788" s="20" t="s">
        <v>122</v>
      </c>
      <c r="M788" s="20">
        <v>0.20688627142847199</v>
      </c>
      <c r="N788" s="20" t="s">
        <v>122</v>
      </c>
      <c r="O788" s="20">
        <v>5.7391042800472698E-2</v>
      </c>
      <c r="P788" s="20" t="s">
        <v>122</v>
      </c>
      <c r="Q788" s="20">
        <v>0.123540169956319</v>
      </c>
      <c r="R788" s="20">
        <v>8.4159467117332298E-2</v>
      </c>
      <c r="S788" s="20">
        <v>0.15030285705336499</v>
      </c>
      <c r="T788" s="20" t="s">
        <v>122</v>
      </c>
      <c r="U788" s="20">
        <v>6.20279079428128E-2</v>
      </c>
      <c r="V788" s="20">
        <v>6.0905556551224198E-2</v>
      </c>
      <c r="W788" s="20">
        <v>0.254786727150002</v>
      </c>
      <c r="X788" s="20"/>
      <c r="Y788" s="20"/>
      <c r="Z788" s="20"/>
      <c r="AA788" s="30"/>
    </row>
    <row r="789" spans="1:27" x14ac:dyDescent="0.25">
      <c r="A789">
        <v>753</v>
      </c>
      <c r="B789" s="15">
        <v>39479</v>
      </c>
      <c r="C789" s="25">
        <f t="shared" si="33"/>
        <v>0.227866396307945</v>
      </c>
      <c r="D789" s="25">
        <f>VLOOKUP(B789,input_BB!$B$19:$K$10000,$D$35,0)</f>
        <v>1395.41</v>
      </c>
      <c r="E789" s="27">
        <f t="shared" si="34"/>
        <v>0.28678091545582907</v>
      </c>
      <c r="F789" s="28">
        <f>VLOOKUP(B789,viz!$B$3:$E$1863,4,0)</f>
        <v>0</v>
      </c>
      <c r="G789" s="25">
        <f t="shared" si="35"/>
        <v>5.7552028475064E-2</v>
      </c>
      <c r="I789" s="31">
        <v>39479</v>
      </c>
      <c r="J789" s="20">
        <v>0.227866396307945</v>
      </c>
      <c r="K789" s="20">
        <v>0</v>
      </c>
      <c r="L789" s="20" t="s">
        <v>122</v>
      </c>
      <c r="M789" s="20">
        <v>0.207448346857976</v>
      </c>
      <c r="N789" s="20" t="s">
        <v>122</v>
      </c>
      <c r="O789" s="20">
        <v>5.7552028475064E-2</v>
      </c>
      <c r="P789" s="20" t="s">
        <v>122</v>
      </c>
      <c r="Q789" s="20">
        <v>0.12341210512032701</v>
      </c>
      <c r="R789" s="20">
        <v>8.4415913086543101E-2</v>
      </c>
      <c r="S789" s="20">
        <v>0.148777777940968</v>
      </c>
      <c r="T789" s="20" t="s">
        <v>122</v>
      </c>
      <c r="U789" s="20">
        <v>6.2185428342027102E-2</v>
      </c>
      <c r="V789" s="20">
        <v>6.1058331362991901E-2</v>
      </c>
      <c r="W789" s="20">
        <v>0.25515006881410301</v>
      </c>
      <c r="X789" s="20"/>
      <c r="Y789" s="20"/>
      <c r="Z789" s="20"/>
      <c r="AA789" s="30"/>
    </row>
    <row r="790" spans="1:27" x14ac:dyDescent="0.25">
      <c r="A790">
        <v>754</v>
      </c>
      <c r="B790" s="15">
        <v>39486</v>
      </c>
      <c r="C790" s="25">
        <f t="shared" si="33"/>
        <v>0.20960122346878099</v>
      </c>
      <c r="D790" s="25">
        <f>VLOOKUP(B790,input_BB!$B$19:$K$10000,$D$35,0)</f>
        <v>1331.29</v>
      </c>
      <c r="E790" s="27">
        <f t="shared" si="34"/>
        <v>0.24327491663040812</v>
      </c>
      <c r="F790" s="28">
        <f>VLOOKUP(B790,viz!$B$3:$E$1863,4,0)</f>
        <v>0</v>
      </c>
      <c r="G790" s="25">
        <f t="shared" si="35"/>
        <v>2.9894647030423199E-2</v>
      </c>
      <c r="I790" s="31">
        <v>39486</v>
      </c>
      <c r="J790" s="20">
        <v>0.20960122346878099</v>
      </c>
      <c r="K790" s="20">
        <v>0</v>
      </c>
      <c r="L790" s="20" t="s">
        <v>122</v>
      </c>
      <c r="M790" s="20">
        <v>0.112561167561778</v>
      </c>
      <c r="N790" s="20" t="s">
        <v>122</v>
      </c>
      <c r="O790" s="20">
        <v>2.9894647030423199E-2</v>
      </c>
      <c r="P790" s="20" t="s">
        <v>122</v>
      </c>
      <c r="Q790" s="20">
        <v>0.14077690856371999</v>
      </c>
      <c r="R790" s="20">
        <v>8.1205451039603693E-2</v>
      </c>
      <c r="S790" s="20">
        <v>0.20536668453176599</v>
      </c>
      <c r="T790" s="20" t="s">
        <v>122</v>
      </c>
      <c r="U790" s="20">
        <v>7.9498198876589501E-2</v>
      </c>
      <c r="V790" s="20">
        <v>6.0776644361257799E-2</v>
      </c>
      <c r="W790" s="20">
        <v>0.28992029803486102</v>
      </c>
      <c r="X790" s="20"/>
      <c r="Y790" s="20"/>
      <c r="Z790" s="20"/>
      <c r="AA790" s="30"/>
    </row>
    <row r="791" spans="1:27" x14ac:dyDescent="0.25">
      <c r="A791">
        <v>755</v>
      </c>
      <c r="B791" s="15">
        <v>39493</v>
      </c>
      <c r="C791" s="25">
        <f t="shared" si="33"/>
        <v>0.31775122880935702</v>
      </c>
      <c r="D791" s="25">
        <f>VLOOKUP(B791,input_BB!$B$19:$K$10000,$D$35,0)</f>
        <v>1350</v>
      </c>
      <c r="E791" s="27">
        <f t="shared" si="34"/>
        <v>0.5008785017017513</v>
      </c>
      <c r="F791" s="28">
        <f>VLOOKUP(B791,viz!$B$3:$E$1863,4,0)</f>
        <v>0</v>
      </c>
      <c r="G791" s="25">
        <f t="shared" si="35"/>
        <v>3.0087469322102701E-2</v>
      </c>
      <c r="I791" s="31">
        <v>39493</v>
      </c>
      <c r="J791" s="20">
        <v>0.31775122880935702</v>
      </c>
      <c r="K791" s="20">
        <v>0</v>
      </c>
      <c r="L791" s="20" t="s">
        <v>122</v>
      </c>
      <c r="M791" s="20">
        <v>0.113610091101826</v>
      </c>
      <c r="N791" s="20" t="s">
        <v>122</v>
      </c>
      <c r="O791" s="20">
        <v>3.0087469322102701E-2</v>
      </c>
      <c r="P791" s="20" t="s">
        <v>122</v>
      </c>
      <c r="Q791" s="20">
        <v>0.139957058763508</v>
      </c>
      <c r="R791" s="20">
        <v>8.1722639119945498E-2</v>
      </c>
      <c r="S791" s="20">
        <v>0.20294196952868099</v>
      </c>
      <c r="T791" s="20" t="s">
        <v>122</v>
      </c>
      <c r="U791" s="20">
        <v>7.98221499276483E-2</v>
      </c>
      <c r="V791" s="20">
        <v>6.1020327874727297E-2</v>
      </c>
      <c r="W791" s="20">
        <v>0.290838294361561</v>
      </c>
      <c r="X791" s="20"/>
      <c r="Y791" s="20"/>
      <c r="Z791" s="20"/>
      <c r="AA791" s="30"/>
    </row>
    <row r="792" spans="1:27" x14ac:dyDescent="0.25">
      <c r="A792">
        <v>756</v>
      </c>
      <c r="B792" s="15">
        <v>39500</v>
      </c>
      <c r="C792" s="25">
        <f t="shared" si="33"/>
        <v>0.19851489365100899</v>
      </c>
      <c r="D792" s="25">
        <f>VLOOKUP(B792,input_BB!$B$19:$K$10000,$D$35,0)</f>
        <v>1353.11</v>
      </c>
      <c r="E792" s="27">
        <f t="shared" si="34"/>
        <v>0.21686827617442359</v>
      </c>
      <c r="F792" s="28">
        <f>VLOOKUP(B792,viz!$B$3:$E$1863,4,0)</f>
        <v>0</v>
      </c>
      <c r="G792" s="25">
        <f t="shared" si="35"/>
        <v>3.0403002718241399E-2</v>
      </c>
      <c r="I792" s="31">
        <v>39500</v>
      </c>
      <c r="J792" s="20">
        <v>0.19851489365100899</v>
      </c>
      <c r="K792" s="20">
        <v>0</v>
      </c>
      <c r="L792" s="20" t="s">
        <v>122</v>
      </c>
      <c r="M792" s="20">
        <v>0.11143977648763401</v>
      </c>
      <c r="N792" s="20" t="s">
        <v>122</v>
      </c>
      <c r="O792" s="20">
        <v>3.0403002718241399E-2</v>
      </c>
      <c r="P792" s="20" t="s">
        <v>122</v>
      </c>
      <c r="Q792" s="20">
        <v>0.139667221093249</v>
      </c>
      <c r="R792" s="20">
        <v>8.2573956448560901E-2</v>
      </c>
      <c r="S792" s="20">
        <v>0.200925852355651</v>
      </c>
      <c r="T792" s="20" t="s">
        <v>122</v>
      </c>
      <c r="U792" s="20">
        <v>8.0586304275347007E-2</v>
      </c>
      <c r="V792" s="20">
        <v>6.1510937570213399E-2</v>
      </c>
      <c r="W792" s="20">
        <v>0.29289294905110302</v>
      </c>
      <c r="X792" s="20"/>
      <c r="Y792" s="20"/>
      <c r="Z792" s="20"/>
      <c r="AA792" s="30"/>
    </row>
    <row r="793" spans="1:27" x14ac:dyDescent="0.25">
      <c r="A793">
        <v>757</v>
      </c>
      <c r="B793" s="15">
        <v>39507</v>
      </c>
      <c r="C793" s="25">
        <f t="shared" si="33"/>
        <v>0.31473630666732799</v>
      </c>
      <c r="D793" s="25">
        <f>VLOOKUP(B793,input_BB!$B$19:$K$10000,$D$35,0)</f>
        <v>1330.63</v>
      </c>
      <c r="E793" s="27">
        <f t="shared" si="34"/>
        <v>0.49369722833933322</v>
      </c>
      <c r="F793" s="28">
        <f>VLOOKUP(B793,viz!$B$3:$E$1863,4,0)</f>
        <v>0</v>
      </c>
      <c r="G793" s="25">
        <f t="shared" si="35"/>
        <v>3.0711694252863599E-2</v>
      </c>
      <c r="I793" s="31">
        <v>39507</v>
      </c>
      <c r="J793" s="20">
        <v>0.31473630666732799</v>
      </c>
      <c r="K793" s="20">
        <v>0</v>
      </c>
      <c r="L793" s="20" t="s">
        <v>122</v>
      </c>
      <c r="M793" s="20">
        <v>0.109384966680997</v>
      </c>
      <c r="N793" s="20" t="s">
        <v>122</v>
      </c>
      <c r="O793" s="20">
        <v>3.0711694252863599E-2</v>
      </c>
      <c r="P793" s="20" t="s">
        <v>122</v>
      </c>
      <c r="Q793" s="20">
        <v>0.13935154997193899</v>
      </c>
      <c r="R793" s="20">
        <v>8.3408270533630396E-2</v>
      </c>
      <c r="S793" s="20">
        <v>0.198938736352259</v>
      </c>
      <c r="T793" s="20" t="s">
        <v>122</v>
      </c>
      <c r="U793" s="20">
        <v>8.1329336524951404E-2</v>
      </c>
      <c r="V793" s="20">
        <v>6.1988860020483698E-2</v>
      </c>
      <c r="W793" s="20">
        <v>0.29488658566287701</v>
      </c>
      <c r="X793" s="20"/>
      <c r="Y793" s="20"/>
      <c r="Z793" s="20"/>
      <c r="AA793" s="30"/>
    </row>
    <row r="794" spans="1:27" x14ac:dyDescent="0.25">
      <c r="A794">
        <v>758</v>
      </c>
      <c r="B794" s="15">
        <v>39514</v>
      </c>
      <c r="C794" s="25">
        <f t="shared" si="33"/>
        <v>0.16428880393505099</v>
      </c>
      <c r="D794" s="25">
        <f>VLOOKUP(B794,input_BB!$B$19:$K$10000,$D$35,0)</f>
        <v>1293.3699999999999</v>
      </c>
      <c r="E794" s="27">
        <f t="shared" si="34"/>
        <v>0.13534480896756335</v>
      </c>
      <c r="F794" s="28">
        <f>VLOOKUP(B794,viz!$B$3:$E$1863,4,0)</f>
        <v>0</v>
      </c>
      <c r="G794" s="25">
        <f t="shared" si="35"/>
        <v>5.4883603560224897E-2</v>
      </c>
      <c r="I794" s="31">
        <v>39514</v>
      </c>
      <c r="J794" s="20">
        <v>0.16428880393505099</v>
      </c>
      <c r="K794" s="20">
        <v>0</v>
      </c>
      <c r="L794" s="20" t="s">
        <v>122</v>
      </c>
      <c r="M794" s="20">
        <v>0.20799828384056701</v>
      </c>
      <c r="N794" s="20" t="s">
        <v>122</v>
      </c>
      <c r="O794" s="20">
        <v>5.4883603560224897E-2</v>
      </c>
      <c r="P794" s="20" t="s">
        <v>122</v>
      </c>
      <c r="Q794" s="20">
        <v>0.122001214585682</v>
      </c>
      <c r="R794" s="20">
        <v>8.6834973075878993E-2</v>
      </c>
      <c r="S794" s="20">
        <v>0.14126616015883001</v>
      </c>
      <c r="T794" s="20" t="s">
        <v>122</v>
      </c>
      <c r="U794" s="20">
        <v>6.3993808833267496E-2</v>
      </c>
      <c r="V794" s="20">
        <v>6.2624783458334193E-2</v>
      </c>
      <c r="W794" s="20">
        <v>0.260397172487216</v>
      </c>
      <c r="X794" s="20"/>
      <c r="Y794" s="20"/>
      <c r="Z794" s="20"/>
      <c r="AA794" s="30"/>
    </row>
    <row r="795" spans="1:27" x14ac:dyDescent="0.25">
      <c r="A795">
        <v>759</v>
      </c>
      <c r="B795" s="15">
        <v>39521</v>
      </c>
      <c r="C795" s="25">
        <f t="shared" si="33"/>
        <v>0.16374260187149001</v>
      </c>
      <c r="D795" s="25">
        <f>VLOOKUP(B795,input_BB!$B$19:$K$10000,$D$35,0)</f>
        <v>1288.1400000000001</v>
      </c>
      <c r="E795" s="27">
        <f t="shared" si="34"/>
        <v>0.134043804780799</v>
      </c>
      <c r="F795" s="28">
        <f>VLOOKUP(B795,viz!$B$3:$E$1863,4,0)</f>
        <v>0</v>
      </c>
      <c r="G795" s="25">
        <f t="shared" si="35"/>
        <v>5.5504239871786799E-2</v>
      </c>
      <c r="I795" s="31">
        <v>39521</v>
      </c>
      <c r="J795" s="20">
        <v>0.16374260187149001</v>
      </c>
      <c r="K795" s="20">
        <v>0</v>
      </c>
      <c r="L795" s="20" t="s">
        <v>122</v>
      </c>
      <c r="M795" s="20">
        <v>0.209988535076164</v>
      </c>
      <c r="N795" s="20" t="s">
        <v>122</v>
      </c>
      <c r="O795" s="20">
        <v>5.5504239871786799E-2</v>
      </c>
      <c r="P795" s="20" t="s">
        <v>122</v>
      </c>
      <c r="Q795" s="20">
        <v>0.117615832368742</v>
      </c>
      <c r="R795" s="20">
        <v>8.4808484117106397E-2</v>
      </c>
      <c r="S795" s="20">
        <v>0.14050914119201799</v>
      </c>
      <c r="T795" s="20" t="s">
        <v>122</v>
      </c>
      <c r="U795" s="20">
        <v>6.4464371158495501E-2</v>
      </c>
      <c r="V795" s="20">
        <v>6.3082090511786093E-2</v>
      </c>
      <c r="W795" s="20">
        <v>0.26402730570390098</v>
      </c>
      <c r="X795" s="20"/>
      <c r="Y795" s="20"/>
      <c r="Z795" s="20"/>
      <c r="AA795" s="30"/>
    </row>
    <row r="796" spans="1:27" x14ac:dyDescent="0.25">
      <c r="A796">
        <v>760</v>
      </c>
      <c r="B796" s="15">
        <v>39528</v>
      </c>
      <c r="C796" s="25">
        <f t="shared" si="33"/>
        <v>0.163246184587479</v>
      </c>
      <c r="D796" s="25">
        <f>VLOOKUP(B796,input_BB!$B$19:$K$10000,$D$35,0)</f>
        <v>1329.51</v>
      </c>
      <c r="E796" s="27">
        <f t="shared" si="34"/>
        <v>0.13286138346098575</v>
      </c>
      <c r="F796" s="28">
        <f>VLOOKUP(B796,viz!$B$3:$E$1863,4,0)</f>
        <v>0</v>
      </c>
      <c r="G796" s="25">
        <f t="shared" si="35"/>
        <v>5.5645220916907802E-2</v>
      </c>
      <c r="I796" s="31">
        <v>39528</v>
      </c>
      <c r="J796" s="20">
        <v>0.163246184587479</v>
      </c>
      <c r="K796" s="20">
        <v>0</v>
      </c>
      <c r="L796" s="20" t="s">
        <v>122</v>
      </c>
      <c r="M796" s="20">
        <v>0.21050103125191899</v>
      </c>
      <c r="N796" s="20" t="s">
        <v>122</v>
      </c>
      <c r="O796" s="20">
        <v>5.5645220916907802E-2</v>
      </c>
      <c r="P796" s="20" t="s">
        <v>122</v>
      </c>
      <c r="Q796" s="20">
        <v>0.117455687852786</v>
      </c>
      <c r="R796" s="20">
        <v>8.5043883804494805E-2</v>
      </c>
      <c r="S796" s="20">
        <v>0.13918346259876799</v>
      </c>
      <c r="T796" s="20" t="s">
        <v>122</v>
      </c>
      <c r="U796" s="20">
        <v>6.4610514054835894E-2</v>
      </c>
      <c r="V796" s="20">
        <v>6.3222702648223897E-2</v>
      </c>
      <c r="W796" s="20">
        <v>0.26433749687206498</v>
      </c>
      <c r="X796" s="20"/>
      <c r="Y796" s="20"/>
      <c r="Z796" s="20"/>
      <c r="AA796" s="30"/>
    </row>
    <row r="797" spans="1:27" x14ac:dyDescent="0.25">
      <c r="A797">
        <v>761</v>
      </c>
      <c r="B797" s="15">
        <v>39535</v>
      </c>
      <c r="C797" s="25">
        <f t="shared" si="33"/>
        <v>0.172535225749016</v>
      </c>
      <c r="D797" s="25">
        <f>VLOOKUP(B797,input_BB!$B$19:$K$10000,$D$35,0)</f>
        <v>1315.22</v>
      </c>
      <c r="E797" s="27">
        <f t="shared" si="34"/>
        <v>0.15498704399656998</v>
      </c>
      <c r="F797" s="28">
        <f>VLOOKUP(B797,viz!$B$3:$E$1863,4,0)</f>
        <v>0</v>
      </c>
      <c r="G797" s="25">
        <f t="shared" si="35"/>
        <v>3.6494325419229097E-2</v>
      </c>
      <c r="I797" s="31">
        <v>39535</v>
      </c>
      <c r="J797" s="20">
        <v>0.172535225749016</v>
      </c>
      <c r="K797" s="20">
        <v>0</v>
      </c>
      <c r="L797" s="20" t="s">
        <v>122</v>
      </c>
      <c r="M797" s="20">
        <v>0.173763623840065</v>
      </c>
      <c r="N797" s="20" t="s">
        <v>122</v>
      </c>
      <c r="O797" s="20">
        <v>3.6494325419229097E-2</v>
      </c>
      <c r="P797" s="20" t="s">
        <v>122</v>
      </c>
      <c r="Q797" s="20">
        <v>0.114298674154939</v>
      </c>
      <c r="R797" s="20">
        <v>4.3573312314026301E-2</v>
      </c>
      <c r="S797" s="20">
        <v>0.13978988986018701</v>
      </c>
      <c r="T797" s="20">
        <v>5.9605175662944002E-2</v>
      </c>
      <c r="U797" s="20">
        <v>9.8305975298183607E-2</v>
      </c>
      <c r="V797" s="20">
        <v>8.9322348571487298E-2</v>
      </c>
      <c r="W797" s="20">
        <v>0.24484667487893899</v>
      </c>
      <c r="X797" s="20"/>
      <c r="Y797" s="20"/>
      <c r="Z797" s="20"/>
      <c r="AA797" s="30"/>
    </row>
    <row r="798" spans="1:27" x14ac:dyDescent="0.25">
      <c r="A798">
        <v>762</v>
      </c>
      <c r="B798" s="15">
        <v>39542</v>
      </c>
      <c r="C798" s="25">
        <f t="shared" si="33"/>
        <v>0.171954825520515</v>
      </c>
      <c r="D798" s="25">
        <f>VLOOKUP(B798,input_BB!$B$19:$K$10000,$D$35,0)</f>
        <v>1370.4</v>
      </c>
      <c r="E798" s="27">
        <f t="shared" si="34"/>
        <v>0.15360458285690334</v>
      </c>
      <c r="F798" s="28">
        <f>VLOOKUP(B798,viz!$B$3:$E$1863,4,0)</f>
        <v>0</v>
      </c>
      <c r="G798" s="25">
        <f t="shared" si="35"/>
        <v>3.6590301206053E-2</v>
      </c>
      <c r="I798" s="31">
        <v>39542</v>
      </c>
      <c r="J798" s="20">
        <v>0.171954825520515</v>
      </c>
      <c r="K798" s="20">
        <v>0</v>
      </c>
      <c r="L798" s="20" t="s">
        <v>122</v>
      </c>
      <c r="M798" s="20">
        <v>0.17416922225557199</v>
      </c>
      <c r="N798" s="20" t="s">
        <v>122</v>
      </c>
      <c r="O798" s="20">
        <v>3.6590301206053E-2</v>
      </c>
      <c r="P798" s="20" t="s">
        <v>122</v>
      </c>
      <c r="Q798" s="20">
        <v>0.113748459793966</v>
      </c>
      <c r="R798" s="20">
        <v>4.3693392522581802E-2</v>
      </c>
      <c r="S798" s="20">
        <v>0.13838047059786099</v>
      </c>
      <c r="T798" s="20">
        <v>6.0198674527622703E-2</v>
      </c>
      <c r="U798" s="20">
        <v>9.8538264750160101E-2</v>
      </c>
      <c r="V798" s="20">
        <v>8.9559708110085304E-2</v>
      </c>
      <c r="W798" s="20">
        <v>0.24512150623609899</v>
      </c>
      <c r="X798" s="20"/>
      <c r="Y798" s="20"/>
      <c r="Z798" s="20"/>
      <c r="AA798" s="30"/>
    </row>
    <row r="799" spans="1:27" x14ac:dyDescent="0.25">
      <c r="A799">
        <v>763</v>
      </c>
      <c r="B799" s="15">
        <v>39549</v>
      </c>
      <c r="C799" s="25">
        <f t="shared" si="33"/>
        <v>0.17138561606407199</v>
      </c>
      <c r="D799" s="25">
        <f>VLOOKUP(B799,input_BB!$B$19:$K$10000,$D$35,0)</f>
        <v>1332.83</v>
      </c>
      <c r="E799" s="27">
        <f t="shared" si="34"/>
        <v>0.15224877712971474</v>
      </c>
      <c r="F799" s="28">
        <f>VLOOKUP(B799,viz!$B$3:$E$1863,4,0)</f>
        <v>0</v>
      </c>
      <c r="G799" s="25">
        <f t="shared" si="35"/>
        <v>3.6684644684212502E-2</v>
      </c>
      <c r="I799" s="31">
        <v>39549</v>
      </c>
      <c r="J799" s="20">
        <v>0.17138561606407199</v>
      </c>
      <c r="K799" s="20">
        <v>0</v>
      </c>
      <c r="L799" s="20" t="s">
        <v>122</v>
      </c>
      <c r="M799" s="20">
        <v>0.17457052025644099</v>
      </c>
      <c r="N799" s="20" t="s">
        <v>122</v>
      </c>
      <c r="O799" s="20">
        <v>3.6684644684212502E-2</v>
      </c>
      <c r="P799" s="20" t="s">
        <v>122</v>
      </c>
      <c r="Q799" s="20">
        <v>0.113197073486473</v>
      </c>
      <c r="R799" s="20">
        <v>4.3812524393046802E-2</v>
      </c>
      <c r="S799" s="20">
        <v>0.13699842597989401</v>
      </c>
      <c r="T799" s="20">
        <v>6.0787287737732398E-2</v>
      </c>
      <c r="U799" s="20">
        <v>9.8768793192444901E-2</v>
      </c>
      <c r="V799" s="20">
        <v>8.9793965850280794E-2</v>
      </c>
      <c r="W799" s="20">
        <v>0.24538676441947399</v>
      </c>
      <c r="X799" s="20"/>
      <c r="Y799" s="20"/>
      <c r="Z799" s="20"/>
      <c r="AA799" s="30"/>
    </row>
    <row r="800" spans="1:27" x14ac:dyDescent="0.25">
      <c r="A800">
        <v>764</v>
      </c>
      <c r="B800" s="15">
        <v>39556</v>
      </c>
      <c r="C800" s="25">
        <f t="shared" si="33"/>
        <v>0.17082728445529899</v>
      </c>
      <c r="D800" s="25">
        <f>VLOOKUP(B800,input_BB!$B$19:$K$10000,$D$35,0)</f>
        <v>1390.33</v>
      </c>
      <c r="E800" s="27">
        <f t="shared" si="34"/>
        <v>0.15091888145725829</v>
      </c>
      <c r="F800" s="28">
        <f>VLOOKUP(B800,viz!$B$3:$E$1863,4,0)</f>
        <v>0</v>
      </c>
      <c r="G800" s="25">
        <f t="shared" si="35"/>
        <v>3.6778280007869597E-2</v>
      </c>
      <c r="I800" s="31">
        <v>39556</v>
      </c>
      <c r="J800" s="20">
        <v>0.17082728445529899</v>
      </c>
      <c r="K800" s="20">
        <v>0</v>
      </c>
      <c r="L800" s="20" t="s">
        <v>122</v>
      </c>
      <c r="M800" s="20">
        <v>0.17496658850833999</v>
      </c>
      <c r="N800" s="20" t="s">
        <v>122</v>
      </c>
      <c r="O800" s="20">
        <v>3.6778280007869597E-2</v>
      </c>
      <c r="P800" s="20" t="s">
        <v>122</v>
      </c>
      <c r="Q800" s="20">
        <v>0.112644984081327</v>
      </c>
      <c r="R800" s="20">
        <v>4.3929831728687203E-2</v>
      </c>
      <c r="S800" s="20">
        <v>0.135643744118012</v>
      </c>
      <c r="T800" s="20">
        <v>6.1371263142544201E-2</v>
      </c>
      <c r="U800" s="20">
        <v>9.8996116165882803E-2</v>
      </c>
      <c r="V800" s="20">
        <v>9.0025395487798102E-2</v>
      </c>
      <c r="W800" s="20">
        <v>0.24564379675953901</v>
      </c>
      <c r="X800" s="20"/>
      <c r="Y800" s="20"/>
      <c r="Z800" s="20"/>
      <c r="AA800" s="30"/>
    </row>
    <row r="801" spans="1:27" x14ac:dyDescent="0.25">
      <c r="A801">
        <v>765</v>
      </c>
      <c r="B801" s="15">
        <v>39563</v>
      </c>
      <c r="C801" s="25">
        <f t="shared" si="33"/>
        <v>0.17027948796749101</v>
      </c>
      <c r="D801" s="25">
        <f>VLOOKUP(B801,input_BB!$B$19:$K$10000,$D$35,0)</f>
        <v>1397.84</v>
      </c>
      <c r="E801" s="27">
        <f t="shared" si="34"/>
        <v>0.14961407949534952</v>
      </c>
      <c r="F801" s="28">
        <f>VLOOKUP(B801,viz!$B$3:$E$1863,4,0)</f>
        <v>0</v>
      </c>
      <c r="G801" s="25">
        <f t="shared" si="35"/>
        <v>3.6870585529915803E-2</v>
      </c>
      <c r="I801" s="31">
        <v>39563</v>
      </c>
      <c r="J801" s="20">
        <v>0.17027948796749101</v>
      </c>
      <c r="K801" s="20">
        <v>0</v>
      </c>
      <c r="L801" s="20" t="s">
        <v>122</v>
      </c>
      <c r="M801" s="20">
        <v>0.175356502047568</v>
      </c>
      <c r="N801" s="20" t="s">
        <v>122</v>
      </c>
      <c r="O801" s="20">
        <v>3.6870585529915803E-2</v>
      </c>
      <c r="P801" s="20" t="s">
        <v>122</v>
      </c>
      <c r="Q801" s="20">
        <v>0.11209278069299999</v>
      </c>
      <c r="R801" s="20">
        <v>4.4045801227137103E-2</v>
      </c>
      <c r="S801" s="20">
        <v>0.13431591362168999</v>
      </c>
      <c r="T801" s="20">
        <v>6.1950881115016301E-2</v>
      </c>
      <c r="U801" s="20">
        <v>9.9220002830819207E-2</v>
      </c>
      <c r="V801" s="20">
        <v>9.0254390117331995E-2</v>
      </c>
      <c r="W801" s="20">
        <v>0.245893142817522</v>
      </c>
      <c r="X801" s="20"/>
      <c r="Y801" s="20"/>
      <c r="Z801" s="20"/>
      <c r="AA801" s="30"/>
    </row>
    <row r="802" spans="1:27" x14ac:dyDescent="0.25">
      <c r="A802">
        <v>766</v>
      </c>
      <c r="B802" s="15">
        <v>39570</v>
      </c>
      <c r="C802" s="25">
        <f t="shared" si="33"/>
        <v>0.16974195837974501</v>
      </c>
      <c r="D802" s="25">
        <f>VLOOKUP(B802,input_BB!$B$19:$K$10000,$D$35,0)</f>
        <v>1413.9</v>
      </c>
      <c r="E802" s="27">
        <f t="shared" si="34"/>
        <v>0.14833373236592282</v>
      </c>
      <c r="F802" s="28">
        <f>VLOOKUP(B802,viz!$B$3:$E$1863,4,0)</f>
        <v>0</v>
      </c>
      <c r="G802" s="25">
        <f t="shared" si="35"/>
        <v>3.6962003902571199E-2</v>
      </c>
      <c r="I802" s="31">
        <v>39570</v>
      </c>
      <c r="J802" s="20">
        <v>0.16974195837974501</v>
      </c>
      <c r="K802" s="20">
        <v>0</v>
      </c>
      <c r="L802" s="20" t="s">
        <v>122</v>
      </c>
      <c r="M802" s="20">
        <v>0.17574116945552201</v>
      </c>
      <c r="N802" s="20" t="s">
        <v>122</v>
      </c>
      <c r="O802" s="20">
        <v>3.6962003902571199E-2</v>
      </c>
      <c r="P802" s="20" t="s">
        <v>122</v>
      </c>
      <c r="Q802" s="20">
        <v>0.111539804381922</v>
      </c>
      <c r="R802" s="20">
        <v>4.4160800194925597E-2</v>
      </c>
      <c r="S802" s="20">
        <v>0.13301402494494299</v>
      </c>
      <c r="T802" s="20">
        <v>6.2525777928642098E-2</v>
      </c>
      <c r="U802" s="20">
        <v>9.9441600215595893E-2</v>
      </c>
      <c r="V802" s="20">
        <v>9.0480762133877096E-2</v>
      </c>
      <c r="W802" s="20">
        <v>0.24613405684200099</v>
      </c>
      <c r="X802" s="20"/>
      <c r="Y802" s="20"/>
      <c r="Z802" s="20"/>
      <c r="AA802" s="30"/>
    </row>
    <row r="803" spans="1:27" x14ac:dyDescent="0.25">
      <c r="A803">
        <v>767</v>
      </c>
      <c r="B803" s="15">
        <v>39577</v>
      </c>
      <c r="C803" s="25">
        <f t="shared" si="33"/>
        <v>0.169214323163033</v>
      </c>
      <c r="D803" s="25">
        <f>VLOOKUP(B803,input_BB!$B$19:$K$10000,$D$35,0)</f>
        <v>1388.28</v>
      </c>
      <c r="E803" s="27">
        <f t="shared" si="34"/>
        <v>0.14707695273834093</v>
      </c>
      <c r="F803" s="28">
        <f>VLOOKUP(B803,viz!$B$3:$E$1863,4,0)</f>
        <v>0</v>
      </c>
      <c r="G803" s="25">
        <f t="shared" si="35"/>
        <v>3.7052186002066403E-2</v>
      </c>
      <c r="I803" s="31">
        <v>39577</v>
      </c>
      <c r="J803" s="20">
        <v>0.169214323163033</v>
      </c>
      <c r="K803" s="20">
        <v>0</v>
      </c>
      <c r="L803" s="20" t="s">
        <v>122</v>
      </c>
      <c r="M803" s="20">
        <v>0.176121792104418</v>
      </c>
      <c r="N803" s="20" t="s">
        <v>122</v>
      </c>
      <c r="O803" s="20">
        <v>3.7052186002066403E-2</v>
      </c>
      <c r="P803" s="20" t="s">
        <v>122</v>
      </c>
      <c r="Q803" s="20">
        <v>0.11098681549469</v>
      </c>
      <c r="R803" s="20">
        <v>4.4274055770963397E-2</v>
      </c>
      <c r="S803" s="20">
        <v>0.13173720792684801</v>
      </c>
      <c r="T803" s="20">
        <v>6.3096330277340795E-2</v>
      </c>
      <c r="U803" s="20">
        <v>9.9659584189408998E-2</v>
      </c>
      <c r="V803" s="20">
        <v>9.0704529633281003E-2</v>
      </c>
      <c r="W803" s="20">
        <v>0.246367498600982</v>
      </c>
      <c r="X803" s="20"/>
      <c r="Y803" s="20"/>
      <c r="Z803" s="20"/>
      <c r="AA803" s="30"/>
    </row>
    <row r="804" spans="1:27" x14ac:dyDescent="0.25">
      <c r="A804">
        <v>768</v>
      </c>
      <c r="B804" s="15">
        <v>39584</v>
      </c>
      <c r="C804" s="25">
        <f t="shared" si="33"/>
        <v>0.168696388602257</v>
      </c>
      <c r="D804" s="25">
        <f>VLOOKUP(B804,input_BB!$B$19:$K$10000,$D$35,0)</f>
        <v>1425.35</v>
      </c>
      <c r="E804" s="27">
        <f t="shared" si="34"/>
        <v>0.14584327920066434</v>
      </c>
      <c r="F804" s="28">
        <f>VLOOKUP(B804,viz!$B$3:$E$1863,4,0)</f>
        <v>0</v>
      </c>
      <c r="G804" s="25">
        <f t="shared" si="35"/>
        <v>3.71412835108057E-2</v>
      </c>
      <c r="I804" s="31">
        <v>39584</v>
      </c>
      <c r="J804" s="20">
        <v>0.168696388602257</v>
      </c>
      <c r="K804" s="20">
        <v>0</v>
      </c>
      <c r="L804" s="20" t="s">
        <v>122</v>
      </c>
      <c r="M804" s="20">
        <v>0.17649673357385301</v>
      </c>
      <c r="N804" s="20" t="s">
        <v>122</v>
      </c>
      <c r="O804" s="20">
        <v>3.71412835108057E-2</v>
      </c>
      <c r="P804" s="20" t="s">
        <v>122</v>
      </c>
      <c r="Q804" s="20">
        <v>0.11043350357170301</v>
      </c>
      <c r="R804" s="20">
        <v>4.4386757435246803E-2</v>
      </c>
      <c r="S804" s="20">
        <v>0.130485702062792</v>
      </c>
      <c r="T804" s="20">
        <v>6.3662431721910107E-2</v>
      </c>
      <c r="U804" s="20">
        <v>9.9874595824963705E-2</v>
      </c>
      <c r="V804" s="20">
        <v>9.0926018255398006E-2</v>
      </c>
      <c r="W804" s="20">
        <v>0.246592974043328</v>
      </c>
      <c r="X804" s="20"/>
      <c r="Y804" s="20"/>
      <c r="Z804" s="20"/>
      <c r="AA804" s="30"/>
    </row>
    <row r="805" spans="1:27" x14ac:dyDescent="0.25">
      <c r="A805">
        <v>769</v>
      </c>
      <c r="B805" s="15">
        <v>39591</v>
      </c>
      <c r="C805" s="25">
        <f t="shared" si="33"/>
        <v>0.177848726511002</v>
      </c>
      <c r="D805" s="25">
        <f>VLOOKUP(B805,input_BB!$B$19:$K$10000,$D$35,0)</f>
        <v>1375.93</v>
      </c>
      <c r="E805" s="27">
        <f t="shared" si="34"/>
        <v>0.16764332488399555</v>
      </c>
      <c r="F805" s="28">
        <f>VLOOKUP(B805,viz!$B$3:$E$1863,4,0)</f>
        <v>0</v>
      </c>
      <c r="G805" s="25">
        <f t="shared" si="35"/>
        <v>6.0315812826233599E-2</v>
      </c>
      <c r="I805" s="31">
        <v>39591</v>
      </c>
      <c r="J805" s="20">
        <v>0.177848726511002</v>
      </c>
      <c r="K805" s="20">
        <v>0</v>
      </c>
      <c r="L805" s="20" t="s">
        <v>122</v>
      </c>
      <c r="M805" s="20">
        <v>0.23229792452595399</v>
      </c>
      <c r="N805" s="20" t="s">
        <v>122</v>
      </c>
      <c r="O805" s="20">
        <v>6.0315812826233599E-2</v>
      </c>
      <c r="P805" s="20" t="s">
        <v>122</v>
      </c>
      <c r="Q805" s="20">
        <v>0.102719937296767</v>
      </c>
      <c r="R805" s="20">
        <v>0.103995326947391</v>
      </c>
      <c r="S805" s="20">
        <v>5.6833304860210203E-2</v>
      </c>
      <c r="T805" s="20">
        <v>7.0876813592421803E-2</v>
      </c>
      <c r="U805" s="20">
        <v>7.9986298415752694E-2</v>
      </c>
      <c r="V805" s="20">
        <v>5.9935695829237301E-2</v>
      </c>
      <c r="W805" s="20">
        <v>0.23303888570603201</v>
      </c>
      <c r="X805" s="20"/>
      <c r="Y805" s="20"/>
      <c r="Z805" s="20"/>
      <c r="AA805" s="30"/>
    </row>
    <row r="806" spans="1:27" x14ac:dyDescent="0.25">
      <c r="A806">
        <v>770</v>
      </c>
      <c r="B806" s="15">
        <v>39598</v>
      </c>
      <c r="C806" s="25">
        <f t="shared" ref="C806:C869" si="36">J806</f>
        <v>0.17777153849601701</v>
      </c>
      <c r="D806" s="25">
        <f>VLOOKUP(B806,input_BB!$B$19:$K$10000,$D$35,0)</f>
        <v>1400.38</v>
      </c>
      <c r="E806" s="27">
        <f t="shared" ref="E806:E869" si="37">(C806-$E$34)/$E$36</f>
        <v>0.16745946997504704</v>
      </c>
      <c r="F806" s="28">
        <f>VLOOKUP(B806,viz!$B$3:$E$1863,4,0)</f>
        <v>0</v>
      </c>
      <c r="G806" s="25">
        <f t="shared" ref="G806:G869" si="38">VLOOKUP(B806,$I$37:$AA$5000,$G$34,0)</f>
        <v>6.0355472263314398E-2</v>
      </c>
      <c r="I806" s="31">
        <v>39598</v>
      </c>
      <c r="J806" s="20">
        <v>0.17777153849601701</v>
      </c>
      <c r="K806" s="20">
        <v>1</v>
      </c>
      <c r="L806" s="20" t="s">
        <v>122</v>
      </c>
      <c r="M806" s="20">
        <v>0.23280182471344199</v>
      </c>
      <c r="N806" s="20" t="s">
        <v>122</v>
      </c>
      <c r="O806" s="20">
        <v>6.0355472263314398E-2</v>
      </c>
      <c r="P806" s="20" t="s">
        <v>122</v>
      </c>
      <c r="Q806" s="20">
        <v>0.10184987038351299</v>
      </c>
      <c r="R806" s="20">
        <v>0.10408981042517</v>
      </c>
      <c r="S806" s="20">
        <v>5.68552574189925E-2</v>
      </c>
      <c r="T806" s="20">
        <v>7.1106494602872897E-2</v>
      </c>
      <c r="U806" s="20">
        <v>8.0016245504014594E-2</v>
      </c>
      <c r="V806" s="20">
        <v>5.9983813394770998E-2</v>
      </c>
      <c r="W806" s="20">
        <v>0.23294121129390999</v>
      </c>
      <c r="X806" s="20"/>
      <c r="Y806" s="20"/>
      <c r="Z806" s="20"/>
      <c r="AA806" s="30"/>
    </row>
    <row r="807" spans="1:27" x14ac:dyDescent="0.25">
      <c r="A807">
        <v>771</v>
      </c>
      <c r="B807" s="15">
        <v>39605</v>
      </c>
      <c r="C807" s="25">
        <f t="shared" si="36"/>
        <v>0.13481329381465901</v>
      </c>
      <c r="D807" s="25">
        <f>VLOOKUP(B807,input_BB!$B$19:$K$10000,$D$35,0)</f>
        <v>1360.68</v>
      </c>
      <c r="E807" s="27">
        <f t="shared" si="37"/>
        <v>6.5136795062169031E-2</v>
      </c>
      <c r="F807" s="28">
        <f>VLOOKUP(B807,viz!$B$3:$E$1863,4,0)</f>
        <v>0</v>
      </c>
      <c r="G807" s="25">
        <f t="shared" si="38"/>
        <v>6.0395003526240103E-2</v>
      </c>
      <c r="I807" s="31">
        <v>39605</v>
      </c>
      <c r="J807" s="20">
        <v>0.13481329381465901</v>
      </c>
      <c r="K807" s="20">
        <v>0</v>
      </c>
      <c r="L807" s="20" t="s">
        <v>122</v>
      </c>
      <c r="M807" s="20">
        <v>0.23330037271106399</v>
      </c>
      <c r="N807" s="20" t="s">
        <v>122</v>
      </c>
      <c r="O807" s="20">
        <v>6.0395003526240103E-2</v>
      </c>
      <c r="P807" s="20" t="s">
        <v>122</v>
      </c>
      <c r="Q807" s="20">
        <v>0.10098866217178799</v>
      </c>
      <c r="R807" s="20">
        <v>0.104183431556718</v>
      </c>
      <c r="S807" s="20">
        <v>5.68782528845308E-2</v>
      </c>
      <c r="T807" s="20">
        <v>7.1334549609263401E-2</v>
      </c>
      <c r="U807" s="20">
        <v>8.0045618289588796E-2</v>
      </c>
      <c r="V807" s="20">
        <v>6.0031630175850198E-2</v>
      </c>
      <c r="W807" s="20">
        <v>0.232842479074956</v>
      </c>
      <c r="X807" s="20"/>
      <c r="Y807" s="20"/>
      <c r="Z807" s="20"/>
      <c r="AA807" s="30"/>
    </row>
    <row r="808" spans="1:27" x14ac:dyDescent="0.25">
      <c r="A808">
        <v>772</v>
      </c>
      <c r="B808" s="15">
        <v>39612</v>
      </c>
      <c r="C808" s="25">
        <f t="shared" si="36"/>
        <v>0.22073729336261699</v>
      </c>
      <c r="D808" s="25">
        <f>VLOOKUP(B808,input_BB!$B$19:$K$10000,$D$35,0)</f>
        <v>1360.03</v>
      </c>
      <c r="E808" s="27">
        <f t="shared" si="37"/>
        <v>0.26980003347366105</v>
      </c>
      <c r="F808" s="28">
        <f>VLOOKUP(B808,viz!$B$3:$E$1863,4,0)</f>
        <v>0</v>
      </c>
      <c r="G808" s="25">
        <f t="shared" si="38"/>
        <v>3.7561238802490099E-2</v>
      </c>
      <c r="I808" s="31">
        <v>39612</v>
      </c>
      <c r="J808" s="20">
        <v>0.22073729336261699</v>
      </c>
      <c r="K808" s="20">
        <v>0</v>
      </c>
      <c r="L808" s="20" t="s">
        <v>122</v>
      </c>
      <c r="M808" s="20">
        <v>0.111514534817188</v>
      </c>
      <c r="N808" s="20" t="s">
        <v>122</v>
      </c>
      <c r="O808" s="20">
        <v>3.7561238802490099E-2</v>
      </c>
      <c r="P808" s="20" t="s">
        <v>122</v>
      </c>
      <c r="Q808" s="20">
        <v>0.136748958251696</v>
      </c>
      <c r="R808" s="20">
        <v>8.7506853415303898E-2</v>
      </c>
      <c r="S808" s="20">
        <v>0.123963170000584</v>
      </c>
      <c r="T808" s="20">
        <v>6.1413461162822799E-2</v>
      </c>
      <c r="U808" s="20">
        <v>8.1654224010290904E-2</v>
      </c>
      <c r="V808" s="20">
        <v>6.34474666043435E-2</v>
      </c>
      <c r="W808" s="20">
        <v>0.29619009293528098</v>
      </c>
      <c r="X808" s="20"/>
      <c r="Y808" s="20"/>
      <c r="Z808" s="20"/>
      <c r="AA808" s="30"/>
    </row>
    <row r="809" spans="1:27" x14ac:dyDescent="0.25">
      <c r="A809">
        <v>773</v>
      </c>
      <c r="B809" s="15">
        <v>39619</v>
      </c>
      <c r="C809" s="25">
        <f t="shared" si="36"/>
        <v>0.17214308679103901</v>
      </c>
      <c r="D809" s="25">
        <f>VLOOKUP(B809,input_BB!$B$19:$K$10000,$D$35,0)</f>
        <v>1317.93</v>
      </c>
      <c r="E809" s="27">
        <f t="shared" si="37"/>
        <v>0.15405300426996152</v>
      </c>
      <c r="F809" s="28">
        <f>VLOOKUP(B809,viz!$B$3:$E$1863,4,0)</f>
        <v>0</v>
      </c>
      <c r="G809" s="25">
        <f t="shared" si="38"/>
        <v>2.4410892941578201E-2</v>
      </c>
      <c r="I809" s="31">
        <v>39619</v>
      </c>
      <c r="J809" s="20">
        <v>0.17214308679103901</v>
      </c>
      <c r="K809" s="20">
        <v>0</v>
      </c>
      <c r="L809" s="20" t="s">
        <v>122</v>
      </c>
      <c r="M809" s="20">
        <v>0.104793348089536</v>
      </c>
      <c r="N809" s="20" t="s">
        <v>122</v>
      </c>
      <c r="O809" s="20">
        <v>2.4410892941578201E-2</v>
      </c>
      <c r="P809" s="20" t="s">
        <v>122</v>
      </c>
      <c r="Q809" s="20">
        <v>0.13427615866739701</v>
      </c>
      <c r="R809" s="20">
        <v>9.3866003001665893E-2</v>
      </c>
      <c r="S809" s="20">
        <v>0.12747956348684</v>
      </c>
      <c r="T809" s="20">
        <v>6.6937723597456894E-2</v>
      </c>
      <c r="U809" s="20">
        <v>8.3213281889703894E-2</v>
      </c>
      <c r="V809" s="20">
        <v>6.3303651015860996E-2</v>
      </c>
      <c r="W809" s="20">
        <v>0.30171937730996201</v>
      </c>
      <c r="X809" s="20"/>
      <c r="Y809" s="20"/>
      <c r="Z809" s="20"/>
      <c r="AA809" s="30"/>
    </row>
    <row r="810" spans="1:27" x14ac:dyDescent="0.25">
      <c r="A810">
        <v>774</v>
      </c>
      <c r="B810" s="15">
        <v>39626</v>
      </c>
      <c r="C810" s="25">
        <f t="shared" si="36"/>
        <v>0.17169138789176899</v>
      </c>
      <c r="D810" s="25">
        <f>VLOOKUP(B810,input_BB!$B$19:$K$10000,$D$35,0)</f>
        <v>1278.3800000000001</v>
      </c>
      <c r="E810" s="27">
        <f t="shared" si="37"/>
        <v>0.15297709812036581</v>
      </c>
      <c r="F810" s="28">
        <f>VLOOKUP(B810,viz!$B$3:$E$1863,4,0)</f>
        <v>1</v>
      </c>
      <c r="G810" s="25">
        <f t="shared" si="38"/>
        <v>2.45385417626767E-2</v>
      </c>
      <c r="I810" s="31">
        <v>39626</v>
      </c>
      <c r="J810" s="20">
        <v>0.17169138789176899</v>
      </c>
      <c r="K810" s="20">
        <v>0</v>
      </c>
      <c r="L810" s="20" t="s">
        <v>122</v>
      </c>
      <c r="M810" s="20">
        <v>0.103133993740601</v>
      </c>
      <c r="N810" s="20" t="s">
        <v>122</v>
      </c>
      <c r="O810" s="20">
        <v>2.45385417626767E-2</v>
      </c>
      <c r="P810" s="20" t="s">
        <v>122</v>
      </c>
      <c r="Q810" s="20">
        <v>0.13376192674361001</v>
      </c>
      <c r="R810" s="20">
        <v>9.4379515522527796E-2</v>
      </c>
      <c r="S810" s="20">
        <v>0.12658206017505</v>
      </c>
      <c r="T810" s="20">
        <v>6.7452546461315502E-2</v>
      </c>
      <c r="U810" s="20">
        <v>8.3702693669251399E-2</v>
      </c>
      <c r="V810" s="20">
        <v>6.3607668642282705E-2</v>
      </c>
      <c r="W810" s="20">
        <v>0.30284105328268501</v>
      </c>
      <c r="X810" s="20"/>
      <c r="Y810" s="20"/>
      <c r="Z810" s="20"/>
      <c r="AA810" s="30"/>
    </row>
    <row r="811" spans="1:27" x14ac:dyDescent="0.25">
      <c r="A811">
        <v>775</v>
      </c>
      <c r="B811" s="15">
        <v>39633</v>
      </c>
      <c r="C811" s="25">
        <f t="shared" si="36"/>
        <v>0.17118732631206501</v>
      </c>
      <c r="D811" s="25">
        <f>VLOOKUP(B811,input_BB!$B$19:$K$10000,$D$35,0)</f>
        <v>1262.9000000000001</v>
      </c>
      <c r="E811" s="27">
        <f t="shared" si="37"/>
        <v>0.15177646877578496</v>
      </c>
      <c r="F811" s="28">
        <f>VLOOKUP(B811,viz!$B$3:$E$1863,4,0)</f>
        <v>1</v>
      </c>
      <c r="G811" s="25">
        <f t="shared" si="38"/>
        <v>2.45974452841831E-2</v>
      </c>
      <c r="I811" s="31">
        <v>39633</v>
      </c>
      <c r="J811" s="20">
        <v>0.17118732631206501</v>
      </c>
      <c r="K811" s="20">
        <v>0</v>
      </c>
      <c r="L811" s="20" t="s">
        <v>122</v>
      </c>
      <c r="M811" s="20">
        <v>0.10373539990392699</v>
      </c>
      <c r="N811" s="20" t="s">
        <v>122</v>
      </c>
      <c r="O811" s="20">
        <v>2.45974452841831E-2</v>
      </c>
      <c r="P811" s="20" t="s">
        <v>122</v>
      </c>
      <c r="Q811" s="20">
        <v>0.13289350264779201</v>
      </c>
      <c r="R811" s="20">
        <v>9.4627090028342797E-2</v>
      </c>
      <c r="S811" s="20">
        <v>0.12561571207026501</v>
      </c>
      <c r="T811" s="20">
        <v>6.7778163893729898E-2</v>
      </c>
      <c r="U811" s="20">
        <v>8.3876820126789903E-2</v>
      </c>
      <c r="V811" s="20">
        <v>6.3735495839927894E-2</v>
      </c>
      <c r="W811" s="20">
        <v>0.30314037020504198</v>
      </c>
      <c r="X811" s="20"/>
      <c r="Y811" s="20"/>
      <c r="Z811" s="20"/>
      <c r="AA811" s="30"/>
    </row>
    <row r="812" spans="1:27" x14ac:dyDescent="0.25">
      <c r="A812">
        <v>776</v>
      </c>
      <c r="B812" s="15">
        <v>39640</v>
      </c>
      <c r="C812" s="25">
        <f t="shared" si="36"/>
        <v>0.159104734659195</v>
      </c>
      <c r="D812" s="25">
        <f>VLOOKUP(B812,input_BB!$B$19:$K$10000,$D$35,0)</f>
        <v>1239.49</v>
      </c>
      <c r="E812" s="27">
        <f t="shared" si="37"/>
        <v>0.12299682223826754</v>
      </c>
      <c r="F812" s="28">
        <f>VLOOKUP(B812,viz!$B$3:$E$1863,4,0)</f>
        <v>1</v>
      </c>
      <c r="G812" s="25">
        <f t="shared" si="38"/>
        <v>5.7180726816878601E-2</v>
      </c>
      <c r="I812" s="31">
        <v>39640</v>
      </c>
      <c r="J812" s="20">
        <v>0.159104734659195</v>
      </c>
      <c r="K812" s="20">
        <v>0</v>
      </c>
      <c r="L812" s="20" t="s">
        <v>122</v>
      </c>
      <c r="M812" s="20">
        <v>0.20222949615892899</v>
      </c>
      <c r="N812" s="20" t="s">
        <v>122</v>
      </c>
      <c r="O812" s="20">
        <v>5.7180726816878601E-2</v>
      </c>
      <c r="P812" s="20" t="s">
        <v>122</v>
      </c>
      <c r="Q812" s="20">
        <v>0.109995901377273</v>
      </c>
      <c r="R812" s="20">
        <v>9.40934224887464E-2</v>
      </c>
      <c r="S812" s="20">
        <v>0.12992365973859199</v>
      </c>
      <c r="T812" s="20" t="s">
        <v>122</v>
      </c>
      <c r="U812" s="20">
        <v>6.6644694594856196E-2</v>
      </c>
      <c r="V812" s="20">
        <v>6.4906963040748306E-2</v>
      </c>
      <c r="W812" s="20">
        <v>0.27502513578397703</v>
      </c>
      <c r="X812" s="20"/>
      <c r="Y812" s="20"/>
      <c r="Z812" s="20"/>
      <c r="AA812" s="30"/>
    </row>
    <row r="813" spans="1:27" x14ac:dyDescent="0.25">
      <c r="A813">
        <v>777</v>
      </c>
      <c r="B813" s="15">
        <v>39647</v>
      </c>
      <c r="C813" s="25">
        <f t="shared" si="36"/>
        <v>0.15870213508605999</v>
      </c>
      <c r="D813" s="25">
        <f>VLOOKUP(B813,input_BB!$B$19:$K$10000,$D$35,0)</f>
        <v>1260.68</v>
      </c>
      <c r="E813" s="27">
        <f t="shared" si="37"/>
        <v>0.12203786626724215</v>
      </c>
      <c r="F813" s="28">
        <f>VLOOKUP(B813,viz!$B$3:$E$1863,4,0)</f>
        <v>0</v>
      </c>
      <c r="G813" s="25">
        <f t="shared" si="38"/>
        <v>5.7315958167309798E-2</v>
      </c>
      <c r="I813" s="31">
        <v>39647</v>
      </c>
      <c r="J813" s="20">
        <v>0.15870213508605999</v>
      </c>
      <c r="K813" s="20">
        <v>0</v>
      </c>
      <c r="L813" s="20" t="s">
        <v>122</v>
      </c>
      <c r="M813" s="20">
        <v>0.20307316795795799</v>
      </c>
      <c r="N813" s="20" t="s">
        <v>122</v>
      </c>
      <c r="O813" s="20">
        <v>5.7315958167309798E-2</v>
      </c>
      <c r="P813" s="20" t="s">
        <v>122</v>
      </c>
      <c r="Q813" s="20">
        <v>0.109299173465672</v>
      </c>
      <c r="R813" s="20">
        <v>9.4345217892808197E-2</v>
      </c>
      <c r="S813" s="20">
        <v>0.12879518441592899</v>
      </c>
      <c r="T813" s="20" t="s">
        <v>122</v>
      </c>
      <c r="U813" s="20">
        <v>6.67934507215978E-2</v>
      </c>
      <c r="V813" s="20">
        <v>6.5046355869883707E-2</v>
      </c>
      <c r="W813" s="20">
        <v>0.27533149150884201</v>
      </c>
      <c r="X813" s="20"/>
      <c r="Y813" s="20"/>
      <c r="Z813" s="20"/>
      <c r="AA813" s="30"/>
    </row>
    <row r="814" spans="1:27" x14ac:dyDescent="0.25">
      <c r="A814">
        <v>778</v>
      </c>
      <c r="B814" s="15">
        <v>39654</v>
      </c>
      <c r="C814" s="25">
        <f t="shared" si="36"/>
        <v>0.19821976125240301</v>
      </c>
      <c r="D814" s="25">
        <f>VLOOKUP(B814,input_BB!$B$19:$K$10000,$D$35,0)</f>
        <v>1257.76</v>
      </c>
      <c r="E814" s="27">
        <f t="shared" si="37"/>
        <v>0.2161652973468943</v>
      </c>
      <c r="F814" s="28">
        <f>VLOOKUP(B814,viz!$B$3:$E$1863,4,0)</f>
        <v>0</v>
      </c>
      <c r="G814" s="25">
        <f t="shared" si="38"/>
        <v>5.7449709956060503E-2</v>
      </c>
      <c r="I814" s="31">
        <v>39654</v>
      </c>
      <c r="J814" s="20">
        <v>0.19821976125240301</v>
      </c>
      <c r="K814" s="20">
        <v>0</v>
      </c>
      <c r="L814" s="20" t="s">
        <v>122</v>
      </c>
      <c r="M814" s="20">
        <v>0.20390726527522299</v>
      </c>
      <c r="N814" s="20" t="s">
        <v>122</v>
      </c>
      <c r="O814" s="20">
        <v>5.7449709956060503E-2</v>
      </c>
      <c r="P814" s="20" t="s">
        <v>122</v>
      </c>
      <c r="Q814" s="20">
        <v>0.108605486519573</v>
      </c>
      <c r="R814" s="20">
        <v>9.4594472729733495E-2</v>
      </c>
      <c r="S814" s="20">
        <v>0.12768722609218799</v>
      </c>
      <c r="T814" s="20" t="s">
        <v>122</v>
      </c>
      <c r="U814" s="20">
        <v>6.6941640438477404E-2</v>
      </c>
      <c r="V814" s="20">
        <v>6.5184000506946393E-2</v>
      </c>
      <c r="W814" s="20">
        <v>0.27563019848179898</v>
      </c>
      <c r="X814" s="20"/>
      <c r="Y814" s="20"/>
      <c r="Z814" s="20"/>
      <c r="AA814" s="30"/>
    </row>
    <row r="815" spans="1:27" x14ac:dyDescent="0.25">
      <c r="A815">
        <v>779</v>
      </c>
      <c r="B815" s="15">
        <v>39661</v>
      </c>
      <c r="C815" s="25">
        <f t="shared" si="36"/>
        <v>0.15791836380958599</v>
      </c>
      <c r="D815" s="25">
        <f>VLOOKUP(B815,input_BB!$B$19:$K$10000,$D$35,0)</f>
        <v>1260.31</v>
      </c>
      <c r="E815" s="27">
        <f t="shared" si="37"/>
        <v>0.12017099358369643</v>
      </c>
      <c r="F815" s="28">
        <f>VLOOKUP(B815,viz!$B$3:$E$1863,4,0)</f>
        <v>0</v>
      </c>
      <c r="G815" s="25">
        <f t="shared" si="38"/>
        <v>5.75818164802872E-2</v>
      </c>
      <c r="I815" s="31">
        <v>39661</v>
      </c>
      <c r="J815" s="20">
        <v>0.15791836380958599</v>
      </c>
      <c r="K815" s="20">
        <v>0</v>
      </c>
      <c r="L815" s="20" t="s">
        <v>122</v>
      </c>
      <c r="M815" s="20">
        <v>0.20473559330387001</v>
      </c>
      <c r="N815" s="20" t="s">
        <v>122</v>
      </c>
      <c r="O815" s="20">
        <v>5.75818164802872E-2</v>
      </c>
      <c r="P815" s="20" t="s">
        <v>122</v>
      </c>
      <c r="Q815" s="20">
        <v>0.10791472832168</v>
      </c>
      <c r="R815" s="20">
        <v>9.4840872643997501E-2</v>
      </c>
      <c r="S815" s="20">
        <v>0.126600199797989</v>
      </c>
      <c r="T815" s="20" t="s">
        <v>122</v>
      </c>
      <c r="U815" s="20">
        <v>6.7086537810623806E-2</v>
      </c>
      <c r="V815" s="20">
        <v>6.5319456891071104E-2</v>
      </c>
      <c r="W815" s="20">
        <v>0.27592079475048098</v>
      </c>
      <c r="X815" s="20"/>
      <c r="Y815" s="20"/>
      <c r="Z815" s="20"/>
      <c r="AA815" s="30"/>
    </row>
    <row r="816" spans="1:27" x14ac:dyDescent="0.25">
      <c r="A816">
        <v>780</v>
      </c>
      <c r="B816" s="15">
        <v>39668</v>
      </c>
      <c r="C816" s="25">
        <f t="shared" si="36"/>
        <v>0.12153398245572999</v>
      </c>
      <c r="D816" s="25">
        <f>VLOOKUP(B816,input_BB!$B$19:$K$10000,$D$35,0)</f>
        <v>1296.32</v>
      </c>
      <c r="E816" s="27">
        <f t="shared" si="37"/>
        <v>3.3506669824853862E-2</v>
      </c>
      <c r="F816" s="28">
        <f>VLOOKUP(B816,viz!$B$3:$E$1863,4,0)</f>
        <v>0</v>
      </c>
      <c r="G816" s="25">
        <f t="shared" si="38"/>
        <v>5.76568276399416E-2</v>
      </c>
      <c r="I816" s="31">
        <v>39668</v>
      </c>
      <c r="J816" s="20">
        <v>0.12153398245572999</v>
      </c>
      <c r="K816" s="20">
        <v>0</v>
      </c>
      <c r="L816" s="20" t="s">
        <v>122</v>
      </c>
      <c r="M816" s="20">
        <v>0.20498402047377601</v>
      </c>
      <c r="N816" s="20" t="s">
        <v>122</v>
      </c>
      <c r="O816" s="20">
        <v>5.76568276399416E-2</v>
      </c>
      <c r="P816" s="20" t="s">
        <v>122</v>
      </c>
      <c r="Q816" s="20">
        <v>0.107627753976014</v>
      </c>
      <c r="R816" s="20">
        <v>9.4983477341560499E-2</v>
      </c>
      <c r="S816" s="20">
        <v>5.7927492525168697E-2</v>
      </c>
      <c r="T816" s="20">
        <v>6.8364917109850806E-2</v>
      </c>
      <c r="U816" s="20">
        <v>6.7156473362804794E-2</v>
      </c>
      <c r="V816" s="20">
        <v>6.5384714831977497E-2</v>
      </c>
      <c r="W816" s="20">
        <v>0.27591432273890598</v>
      </c>
      <c r="X816" s="20"/>
      <c r="Y816" s="20"/>
      <c r="Z816" s="20"/>
      <c r="AA816" s="30"/>
    </row>
    <row r="817" spans="1:27" x14ac:dyDescent="0.25">
      <c r="A817">
        <v>781</v>
      </c>
      <c r="B817" s="15">
        <v>39675</v>
      </c>
      <c r="C817" s="25">
        <f t="shared" si="36"/>
        <v>0.121513970196247</v>
      </c>
      <c r="D817" s="25">
        <f>VLOOKUP(B817,input_BB!$B$19:$K$10000,$D$35,0)</f>
        <v>1298.2</v>
      </c>
      <c r="E817" s="27">
        <f t="shared" si="37"/>
        <v>3.3459002422786134E-2</v>
      </c>
      <c r="F817" s="28">
        <f>VLOOKUP(B817,viz!$B$3:$E$1863,4,0)</f>
        <v>0</v>
      </c>
      <c r="G817" s="25">
        <f t="shared" si="38"/>
        <v>5.7694761388642699E-2</v>
      </c>
      <c r="I817" s="31">
        <v>39675</v>
      </c>
      <c r="J817" s="20">
        <v>0.121513970196247</v>
      </c>
      <c r="K817" s="20">
        <v>0</v>
      </c>
      <c r="L817" s="20" t="s">
        <v>122</v>
      </c>
      <c r="M817" s="20">
        <v>0.20510029115637601</v>
      </c>
      <c r="N817" s="20" t="s">
        <v>122</v>
      </c>
      <c r="O817" s="20">
        <v>5.7694761388642699E-2</v>
      </c>
      <c r="P817" s="20" t="s">
        <v>122</v>
      </c>
      <c r="Q817" s="20">
        <v>0.107274328743068</v>
      </c>
      <c r="R817" s="20">
        <v>9.5064887783937596E-2</v>
      </c>
      <c r="S817" s="20">
        <v>5.7952127335591699E-2</v>
      </c>
      <c r="T817" s="20">
        <v>6.8593979569799499E-2</v>
      </c>
      <c r="U817" s="20">
        <v>6.7181861813075103E-2</v>
      </c>
      <c r="V817" s="20">
        <v>6.5407498378347695E-2</v>
      </c>
      <c r="W817" s="20">
        <v>0.275730263831162</v>
      </c>
      <c r="X817" s="20"/>
      <c r="Y817" s="20"/>
      <c r="Z817" s="20"/>
      <c r="AA817" s="30"/>
    </row>
    <row r="818" spans="1:27" x14ac:dyDescent="0.25">
      <c r="A818">
        <v>782</v>
      </c>
      <c r="B818" s="15">
        <v>39682</v>
      </c>
      <c r="C818" s="25">
        <f t="shared" si="36"/>
        <v>0.32747763395309398</v>
      </c>
      <c r="D818" s="25">
        <f>VLOOKUP(B818,input_BB!$B$19:$K$10000,$D$35,0)</f>
        <v>1292.2</v>
      </c>
      <c r="E818" s="27">
        <f t="shared" si="37"/>
        <v>0.52404592390383742</v>
      </c>
      <c r="F818" s="28">
        <f>VLOOKUP(B818,viz!$B$3:$E$1863,4,0)</f>
        <v>0</v>
      </c>
      <c r="G818" s="25">
        <f t="shared" si="38"/>
        <v>5.7862297758143201E-2</v>
      </c>
      <c r="I818" s="31">
        <v>39682</v>
      </c>
      <c r="J818" s="20">
        <v>0.32747763395309398</v>
      </c>
      <c r="K818" s="20">
        <v>0</v>
      </c>
      <c r="L818" s="20" t="s">
        <v>122</v>
      </c>
      <c r="M818" s="20">
        <v>0.20333237523992101</v>
      </c>
      <c r="N818" s="20" t="s">
        <v>122</v>
      </c>
      <c r="O818" s="20">
        <v>5.7862297758143201E-2</v>
      </c>
      <c r="P818" s="20" t="s">
        <v>122</v>
      </c>
      <c r="Q818" s="20">
        <v>0.107237397023525</v>
      </c>
      <c r="R818" s="20">
        <v>9.5343203684465805E-2</v>
      </c>
      <c r="S818" s="20">
        <v>5.8107414945216103E-2</v>
      </c>
      <c r="T818" s="20">
        <v>6.8976703844518594E-2</v>
      </c>
      <c r="U818" s="20">
        <v>6.7349996890506705E-2</v>
      </c>
      <c r="V818" s="20">
        <v>6.5576832448581299E-2</v>
      </c>
      <c r="W818" s="20">
        <v>0.27621377816512199</v>
      </c>
      <c r="X818" s="20"/>
      <c r="Y818" s="20"/>
      <c r="Z818" s="20"/>
      <c r="AA818" s="30"/>
    </row>
    <row r="819" spans="1:27" x14ac:dyDescent="0.25">
      <c r="A819">
        <v>783</v>
      </c>
      <c r="B819" s="15">
        <v>39689</v>
      </c>
      <c r="C819" s="25">
        <f t="shared" si="36"/>
        <v>0.121489740908146</v>
      </c>
      <c r="D819" s="25">
        <f>VLOOKUP(B819,input_BB!$B$19:$K$10000,$D$35,0)</f>
        <v>1282.83</v>
      </c>
      <c r="E819" s="27">
        <f t="shared" si="37"/>
        <v>3.3401290437854746E-2</v>
      </c>
      <c r="F819" s="28">
        <f>VLOOKUP(B819,viz!$B$3:$E$1863,4,0)</f>
        <v>0</v>
      </c>
      <c r="G819" s="25">
        <f t="shared" si="38"/>
        <v>5.7899772654881901E-2</v>
      </c>
      <c r="I819" s="31">
        <v>39689</v>
      </c>
      <c r="J819" s="20">
        <v>0.121489740908146</v>
      </c>
      <c r="K819" s="20">
        <v>0</v>
      </c>
      <c r="L819" s="20" t="s">
        <v>122</v>
      </c>
      <c r="M819" s="20">
        <v>0.20344697910809201</v>
      </c>
      <c r="N819" s="20" t="s">
        <v>122</v>
      </c>
      <c r="O819" s="20">
        <v>5.7899772654881901E-2</v>
      </c>
      <c r="P819" s="20" t="s">
        <v>122</v>
      </c>
      <c r="Q819" s="20">
        <v>0.10688907508117899</v>
      </c>
      <c r="R819" s="20">
        <v>9.5423919719609201E-2</v>
      </c>
      <c r="S819" s="20">
        <v>5.8133002871113899E-2</v>
      </c>
      <c r="T819" s="20">
        <v>6.9203680638111706E-2</v>
      </c>
      <c r="U819" s="20">
        <v>6.7376227842112599E-2</v>
      </c>
      <c r="V819" s="20">
        <v>6.5599023999601699E-2</v>
      </c>
      <c r="W819" s="20">
        <v>0.27602831808529799</v>
      </c>
      <c r="X819" s="20"/>
      <c r="Y819" s="20"/>
      <c r="Z819" s="20"/>
      <c r="AA819" s="30"/>
    </row>
    <row r="820" spans="1:27" x14ac:dyDescent="0.25">
      <c r="A820">
        <v>784</v>
      </c>
      <c r="B820" s="15">
        <v>39696</v>
      </c>
      <c r="C820" s="25">
        <f t="shared" si="36"/>
        <v>0.13483588397502899</v>
      </c>
      <c r="D820" s="25">
        <f>VLOOKUP(B820,input_BB!$B$19:$K$10000,$D$35,0)</f>
        <v>1242.31</v>
      </c>
      <c r="E820" s="27">
        <f t="shared" si="37"/>
        <v>6.5190602792277952E-2</v>
      </c>
      <c r="F820" s="28">
        <f>VLOOKUP(B820,viz!$B$3:$E$1863,4,0)</f>
        <v>0</v>
      </c>
      <c r="G820" s="25">
        <f t="shared" si="38"/>
        <v>5.7911730987578999E-2</v>
      </c>
      <c r="I820" s="31">
        <v>39696</v>
      </c>
      <c r="J820" s="20">
        <v>0.13483588397502899</v>
      </c>
      <c r="K820" s="20">
        <v>1</v>
      </c>
      <c r="L820" s="20" t="s">
        <v>122</v>
      </c>
      <c r="M820" s="20">
        <v>0.20347131590029199</v>
      </c>
      <c r="N820" s="20" t="s">
        <v>122</v>
      </c>
      <c r="O820" s="20">
        <v>5.7911730987578999E-2</v>
      </c>
      <c r="P820" s="20" t="s">
        <v>122</v>
      </c>
      <c r="Q820" s="20">
        <v>0.107115237789957</v>
      </c>
      <c r="R820" s="20">
        <v>9.5463331960326803E-2</v>
      </c>
      <c r="S820" s="20">
        <v>5.8131623069630198E-2</v>
      </c>
      <c r="T820" s="20">
        <v>6.9197523181581705E-2</v>
      </c>
      <c r="U820" s="20">
        <v>6.7371936859338094E-2</v>
      </c>
      <c r="V820" s="20">
        <v>6.5593013624357405E-2</v>
      </c>
      <c r="W820" s="20">
        <v>0.27574428662693801</v>
      </c>
      <c r="X820" s="20"/>
      <c r="Y820" s="20"/>
      <c r="Z820" s="20"/>
      <c r="AA820" s="30"/>
    </row>
    <row r="821" spans="1:27" x14ac:dyDescent="0.25">
      <c r="A821">
        <v>785</v>
      </c>
      <c r="B821" s="15">
        <v>39703</v>
      </c>
      <c r="C821" s="25">
        <f t="shared" si="36"/>
        <v>0.26568621397018399</v>
      </c>
      <c r="D821" s="25">
        <f>VLOOKUP(B821,input_BB!$B$19:$K$10000,$D$35,0)</f>
        <v>1251.7</v>
      </c>
      <c r="E821" s="27">
        <f t="shared" si="37"/>
        <v>0.37686431938962478</v>
      </c>
      <c r="F821" s="28">
        <f>VLOOKUP(B821,viz!$B$3:$E$1863,4,0)</f>
        <v>0</v>
      </c>
      <c r="G821" s="25">
        <f t="shared" si="38"/>
        <v>5.7923734751035502E-2</v>
      </c>
      <c r="I821" s="31">
        <v>39703</v>
      </c>
      <c r="J821" s="20">
        <v>0.26568621397018399</v>
      </c>
      <c r="K821" s="20">
        <v>1</v>
      </c>
      <c r="L821" s="20" t="s">
        <v>122</v>
      </c>
      <c r="M821" s="20">
        <v>0.20349591260019201</v>
      </c>
      <c r="N821" s="20" t="s">
        <v>122</v>
      </c>
      <c r="O821" s="20">
        <v>5.7923734751035502E-2</v>
      </c>
      <c r="P821" s="20" t="s">
        <v>122</v>
      </c>
      <c r="Q821" s="20">
        <v>0.107340570330875</v>
      </c>
      <c r="R821" s="20">
        <v>9.5501803275994598E-2</v>
      </c>
      <c r="S821" s="20">
        <v>5.8132176034838501E-2</v>
      </c>
      <c r="T821" s="20">
        <v>6.9191191502644606E-2</v>
      </c>
      <c r="U821" s="20">
        <v>6.7367580429186599E-2</v>
      </c>
      <c r="V821" s="20">
        <v>6.5586650786956593E-2</v>
      </c>
      <c r="W821" s="20">
        <v>0.27546038028827602</v>
      </c>
      <c r="X821" s="20"/>
      <c r="Y821" s="20"/>
      <c r="Z821" s="20"/>
      <c r="AA821" s="30"/>
    </row>
    <row r="822" spans="1:27" x14ac:dyDescent="0.25">
      <c r="A822">
        <v>786</v>
      </c>
      <c r="B822" s="15">
        <v>39710</v>
      </c>
      <c r="C822" s="25">
        <f t="shared" si="36"/>
        <v>0.162765517830849</v>
      </c>
      <c r="D822" s="25">
        <f>VLOOKUP(B822,input_BB!$B$19:$K$10000,$D$35,0)</f>
        <v>1255.08</v>
      </c>
      <c r="E822" s="27">
        <f t="shared" si="37"/>
        <v>0.13171647848069865</v>
      </c>
      <c r="F822" s="28">
        <f>VLOOKUP(B822,viz!$B$3:$E$1863,4,0)</f>
        <v>0</v>
      </c>
      <c r="G822" s="25">
        <f t="shared" si="38"/>
        <v>2.3766072534746399E-2</v>
      </c>
      <c r="I822" s="31">
        <v>39710</v>
      </c>
      <c r="J822" s="20">
        <v>0.162765517830849</v>
      </c>
      <c r="K822" s="20">
        <v>1</v>
      </c>
      <c r="L822" s="20">
        <v>2.8058779225458599E-2</v>
      </c>
      <c r="M822" s="20">
        <v>0.18524626169441799</v>
      </c>
      <c r="N822" s="20" t="s">
        <v>122</v>
      </c>
      <c r="O822" s="20">
        <v>2.3766072534746399E-2</v>
      </c>
      <c r="P822" s="20" t="s">
        <v>122</v>
      </c>
      <c r="Q822" s="20">
        <v>9.8003701354085801E-2</v>
      </c>
      <c r="R822" s="20">
        <v>9.5153435196458802E-2</v>
      </c>
      <c r="S822" s="20">
        <v>0.124841945747363</v>
      </c>
      <c r="T822" s="20" t="s">
        <v>122</v>
      </c>
      <c r="U822" s="20">
        <v>7.9862068859641297E-2</v>
      </c>
      <c r="V822" s="20">
        <v>6.0532080139667897E-2</v>
      </c>
      <c r="W822" s="20">
        <v>0.30453565524815901</v>
      </c>
      <c r="X822" s="20"/>
      <c r="Y822" s="20"/>
      <c r="Z822" s="20"/>
      <c r="AA822" s="30"/>
    </row>
    <row r="823" spans="1:27" x14ac:dyDescent="0.25">
      <c r="A823">
        <v>787</v>
      </c>
      <c r="B823" s="15">
        <v>39717</v>
      </c>
      <c r="C823" s="25">
        <f t="shared" si="36"/>
        <v>0.21216137707233401</v>
      </c>
      <c r="D823" s="25">
        <f>VLOOKUP(B823,input_BB!$B$19:$K$10000,$D$35,0)</f>
        <v>1213.01</v>
      </c>
      <c r="E823" s="27">
        <f t="shared" si="37"/>
        <v>0.24937297223874327</v>
      </c>
      <c r="F823" s="28">
        <f>VLOOKUP(B823,viz!$B$3:$E$1863,4,0)</f>
        <v>1</v>
      </c>
      <c r="G823" s="25">
        <f t="shared" si="38"/>
        <v>5.0473915114429398E-2</v>
      </c>
      <c r="I823" s="31">
        <v>39717</v>
      </c>
      <c r="J823" s="20">
        <v>0.21216137707233401</v>
      </c>
      <c r="K823" s="20">
        <v>0</v>
      </c>
      <c r="L823" s="20">
        <v>5.5222870058658002E-2</v>
      </c>
      <c r="M823" s="20">
        <v>0.17617324574165</v>
      </c>
      <c r="N823" s="20" t="s">
        <v>122</v>
      </c>
      <c r="O823" s="20">
        <v>5.0473915114429398E-2</v>
      </c>
      <c r="P823" s="20" t="s">
        <v>122</v>
      </c>
      <c r="Q823" s="20">
        <v>8.7184737381309399E-2</v>
      </c>
      <c r="R823" s="20">
        <v>9.1894337932628703E-2</v>
      </c>
      <c r="S823" s="20">
        <v>0.106045575526848</v>
      </c>
      <c r="T823" s="20" t="s">
        <v>122</v>
      </c>
      <c r="U823" s="20">
        <v>7.23608056659472E-2</v>
      </c>
      <c r="V823" s="20">
        <v>5.6237905280023502E-2</v>
      </c>
      <c r="W823" s="20">
        <v>0.30440660729850499</v>
      </c>
      <c r="X823" s="20"/>
      <c r="Y823" s="20"/>
      <c r="Z823" s="20"/>
      <c r="AA823" s="30"/>
    </row>
    <row r="824" spans="1:27" x14ac:dyDescent="0.25">
      <c r="A824">
        <v>788</v>
      </c>
      <c r="B824" s="15">
        <v>39724</v>
      </c>
      <c r="C824" s="25">
        <f t="shared" si="36"/>
        <v>0.14438953995704701</v>
      </c>
      <c r="D824" s="25">
        <f>VLOOKUP(B824,input_BB!$B$19:$K$10000,$D$35,0)</f>
        <v>1099.23</v>
      </c>
      <c r="E824" s="27">
        <f t="shared" si="37"/>
        <v>8.7946552029228922E-2</v>
      </c>
      <c r="F824" s="28">
        <f>VLOOKUP(B824,viz!$B$3:$E$1863,4,0)</f>
        <v>1</v>
      </c>
      <c r="G824" s="25">
        <f t="shared" si="38"/>
        <v>7.0621617893561903E-2</v>
      </c>
      <c r="I824" s="31">
        <v>39724</v>
      </c>
      <c r="J824" s="20">
        <v>0.14438953995704701</v>
      </c>
      <c r="K824" s="20">
        <v>0</v>
      </c>
      <c r="L824" s="20">
        <v>2.8487088690561602E-2</v>
      </c>
      <c r="M824" s="20">
        <v>0.22055678973381501</v>
      </c>
      <c r="N824" s="20" t="s">
        <v>122</v>
      </c>
      <c r="O824" s="20">
        <v>7.0621617893561903E-2</v>
      </c>
      <c r="P824" s="20" t="s">
        <v>122</v>
      </c>
      <c r="Q824" s="20">
        <v>6.1033995817228098E-2</v>
      </c>
      <c r="R824" s="20">
        <v>7.58497490537723E-2</v>
      </c>
      <c r="S824" s="20">
        <v>8.3429074647971405E-2</v>
      </c>
      <c r="T824" s="20" t="s">
        <v>122</v>
      </c>
      <c r="U824" s="20">
        <v>6.9305310856224905E-2</v>
      </c>
      <c r="V824" s="20">
        <v>5.5851264912518801E-2</v>
      </c>
      <c r="W824" s="20">
        <v>0.33486510839434602</v>
      </c>
      <c r="X824" s="20"/>
      <c r="Y824" s="20"/>
      <c r="Z824" s="20"/>
      <c r="AA824" s="30"/>
    </row>
    <row r="825" spans="1:27" x14ac:dyDescent="0.25">
      <c r="A825">
        <v>789</v>
      </c>
      <c r="B825" s="15">
        <v>39731</v>
      </c>
      <c r="C825" s="25">
        <f t="shared" si="36"/>
        <v>0.14400586485862699</v>
      </c>
      <c r="D825" s="25">
        <f>VLOOKUP(B825,input_BB!$B$19:$K$10000,$D$35,0)</f>
        <v>899.22</v>
      </c>
      <c r="E825" s="27">
        <f t="shared" si="37"/>
        <v>8.7032672454795679E-2</v>
      </c>
      <c r="F825" s="28">
        <f>VLOOKUP(B825,viz!$B$3:$E$1863,4,0)</f>
        <v>1</v>
      </c>
      <c r="G825" s="25">
        <f t="shared" si="38"/>
        <v>6.6119752661525297E-2</v>
      </c>
      <c r="I825" s="31">
        <v>39731</v>
      </c>
      <c r="J825" s="20">
        <v>0.14400586485862699</v>
      </c>
      <c r="K825" s="20">
        <v>0</v>
      </c>
      <c r="L825" s="20">
        <v>2.8762363232908299E-2</v>
      </c>
      <c r="M825" s="20">
        <v>0.21536540963401701</v>
      </c>
      <c r="N825" s="20" t="s">
        <v>122</v>
      </c>
      <c r="O825" s="20">
        <v>6.6119752661525297E-2</v>
      </c>
      <c r="P825" s="20" t="s">
        <v>122</v>
      </c>
      <c r="Q825" s="20">
        <v>6.2633407757331894E-2</v>
      </c>
      <c r="R825" s="20">
        <v>7.4242817277469106E-2</v>
      </c>
      <c r="S825" s="20">
        <v>8.5081462081311704E-2</v>
      </c>
      <c r="T825" s="20" t="s">
        <v>122</v>
      </c>
      <c r="U825" s="20">
        <v>7.02509077737066E-2</v>
      </c>
      <c r="V825" s="20">
        <v>5.6616934016014503E-2</v>
      </c>
      <c r="W825" s="20">
        <v>0.34092694556571501</v>
      </c>
      <c r="X825" s="20"/>
      <c r="Y825" s="20"/>
      <c r="Z825" s="20"/>
      <c r="AA825" s="30"/>
    </row>
    <row r="826" spans="1:27" x14ac:dyDescent="0.25">
      <c r="A826">
        <v>790</v>
      </c>
      <c r="B826" s="15">
        <v>39738</v>
      </c>
      <c r="C826" s="25">
        <f t="shared" si="36"/>
        <v>0.20425601303577401</v>
      </c>
      <c r="D826" s="25">
        <f>VLOOKUP(B826,input_BB!$B$19:$K$10000,$D$35,0)</f>
        <v>940.55</v>
      </c>
      <c r="E826" s="27">
        <f t="shared" si="37"/>
        <v>0.23054310615876555</v>
      </c>
      <c r="F826" s="28">
        <f>VLOOKUP(B826,viz!$B$3:$E$1863,4,0)</f>
        <v>1</v>
      </c>
      <c r="G826" s="25">
        <f t="shared" si="38"/>
        <v>6.64385082542433E-2</v>
      </c>
      <c r="I826" s="31">
        <v>39738</v>
      </c>
      <c r="J826" s="20">
        <v>0.20425601303577401</v>
      </c>
      <c r="K826" s="20">
        <v>1</v>
      </c>
      <c r="L826" s="20">
        <v>2.8772998306793099E-2</v>
      </c>
      <c r="M826" s="20">
        <v>0.215520883521894</v>
      </c>
      <c r="N826" s="20" t="s">
        <v>122</v>
      </c>
      <c r="O826" s="20">
        <v>6.64385082542433E-2</v>
      </c>
      <c r="P826" s="20" t="s">
        <v>122</v>
      </c>
      <c r="Q826" s="20">
        <v>6.2860291188707298E-2</v>
      </c>
      <c r="R826" s="20">
        <v>7.2105532068532402E-2</v>
      </c>
      <c r="S826" s="20">
        <v>8.5184142621665696E-2</v>
      </c>
      <c r="T826" s="20" t="s">
        <v>122</v>
      </c>
      <c r="U826" s="20">
        <v>7.0278878785242097E-2</v>
      </c>
      <c r="V826" s="20">
        <v>5.6637705138249603E-2</v>
      </c>
      <c r="W826" s="20">
        <v>0.34220106011467299</v>
      </c>
      <c r="X826" s="20"/>
      <c r="Y826" s="20"/>
      <c r="Z826" s="20"/>
      <c r="AA826" s="30"/>
    </row>
    <row r="827" spans="1:27" x14ac:dyDescent="0.25">
      <c r="A827">
        <v>791</v>
      </c>
      <c r="B827" s="15">
        <v>39745</v>
      </c>
      <c r="C827" s="25">
        <f t="shared" si="36"/>
        <v>0.40497481822967502</v>
      </c>
      <c r="D827" s="25">
        <f>VLOOKUP(B827,input_BB!$B$19:$K$10000,$D$35,0)</f>
        <v>876.77</v>
      </c>
      <c r="E827" s="27">
        <f t="shared" si="37"/>
        <v>0.70863724629642</v>
      </c>
      <c r="F827" s="28">
        <f>VLOOKUP(B827,viz!$B$3:$E$1863,4,0)</f>
        <v>1</v>
      </c>
      <c r="G827" s="25">
        <f t="shared" si="38"/>
        <v>6.1749381657391002E-2</v>
      </c>
      <c r="I827" s="31">
        <v>39745</v>
      </c>
      <c r="J827" s="20">
        <v>0.40497481822967502</v>
      </c>
      <c r="K827" s="20">
        <v>1</v>
      </c>
      <c r="L827" s="20">
        <v>2.88742008781568E-2</v>
      </c>
      <c r="M827" s="20">
        <v>0.21836478405690499</v>
      </c>
      <c r="N827" s="20" t="s">
        <v>122</v>
      </c>
      <c r="O827" s="20">
        <v>6.1749381657391002E-2</v>
      </c>
      <c r="P827" s="20" t="s">
        <v>122</v>
      </c>
      <c r="Q827" s="20">
        <v>6.3354032409810801E-2</v>
      </c>
      <c r="R827" s="20">
        <v>7.0170915771246803E-2</v>
      </c>
      <c r="S827" s="20">
        <v>8.5565936761774194E-2</v>
      </c>
      <c r="T827" s="20" t="s">
        <v>122</v>
      </c>
      <c r="U827" s="20">
        <v>7.0520300508448999E-2</v>
      </c>
      <c r="V827" s="20">
        <v>5.68331256367125E-2</v>
      </c>
      <c r="W827" s="20">
        <v>0.344567322319554</v>
      </c>
      <c r="X827" s="20"/>
      <c r="Y827" s="20"/>
      <c r="Z827" s="20"/>
      <c r="AA827" s="30"/>
    </row>
    <row r="828" spans="1:27" x14ac:dyDescent="0.25">
      <c r="A828">
        <v>792</v>
      </c>
      <c r="B828" s="15">
        <v>39752</v>
      </c>
      <c r="C828" s="25">
        <f t="shared" si="36"/>
        <v>0.19966705143451699</v>
      </c>
      <c r="D828" s="25">
        <f>VLOOKUP(B828,input_BB!$B$19:$K$10000,$D$35,0)</f>
        <v>968.75</v>
      </c>
      <c r="E828" s="27">
        <f t="shared" si="37"/>
        <v>0.21961261238286719</v>
      </c>
      <c r="F828" s="28">
        <f>VLOOKUP(B828,viz!$B$3:$E$1863,4,0)</f>
        <v>1</v>
      </c>
      <c r="G828" s="25">
        <f t="shared" si="38"/>
        <v>4.3980889846722E-2</v>
      </c>
      <c r="I828" s="31">
        <v>39752</v>
      </c>
      <c r="J828" s="20">
        <v>0.19966705143451699</v>
      </c>
      <c r="K828" s="20">
        <v>0</v>
      </c>
      <c r="L828" s="20">
        <v>2.8645179534059598E-2</v>
      </c>
      <c r="M828" s="20">
        <v>0.210882291533523</v>
      </c>
      <c r="N828" s="20" t="s">
        <v>122</v>
      </c>
      <c r="O828" s="20">
        <v>4.3980889846722E-2</v>
      </c>
      <c r="P828" s="20">
        <v>1.5683985819075201E-2</v>
      </c>
      <c r="Q828" s="20">
        <v>6.0071800415872401E-2</v>
      </c>
      <c r="R828" s="20">
        <v>8.1339682438045804E-2</v>
      </c>
      <c r="S828" s="20">
        <v>9.09323300735006E-2</v>
      </c>
      <c r="T828" s="20" t="s">
        <v>122</v>
      </c>
      <c r="U828" s="20">
        <v>7.1866047411896603E-2</v>
      </c>
      <c r="V828" s="20">
        <v>5.6838165397918097E-2</v>
      </c>
      <c r="W828" s="20">
        <v>0.33975962752938599</v>
      </c>
      <c r="X828" s="20"/>
      <c r="Y828" s="20"/>
      <c r="Z828" s="20"/>
      <c r="AA828" s="30"/>
    </row>
    <row r="829" spans="1:27" x14ac:dyDescent="0.25">
      <c r="A829">
        <v>793</v>
      </c>
      <c r="B829" s="15">
        <v>39759</v>
      </c>
      <c r="C829" s="25">
        <f t="shared" si="36"/>
        <v>0.15277007222175601</v>
      </c>
      <c r="D829" s="25">
        <f>VLOOKUP(B829,input_BB!$B$19:$K$10000,$D$35,0)</f>
        <v>930.99</v>
      </c>
      <c r="E829" s="27">
        <f t="shared" si="37"/>
        <v>0.10790822608922211</v>
      </c>
      <c r="F829" s="28">
        <f>VLOOKUP(B829,viz!$B$3:$E$1863,4,0)</f>
        <v>0</v>
      </c>
      <c r="G829" s="25">
        <f t="shared" si="38"/>
        <v>2.0262503369215399E-2</v>
      </c>
      <c r="I829" s="31">
        <v>39759</v>
      </c>
      <c r="J829" s="20">
        <v>0.15277007222175601</v>
      </c>
      <c r="K829" s="20">
        <v>0</v>
      </c>
      <c r="L829" s="20">
        <v>2.3867379251496901E-2</v>
      </c>
      <c r="M829" s="20">
        <v>0.15574084243926301</v>
      </c>
      <c r="N829" s="20" t="s">
        <v>122</v>
      </c>
      <c r="O829" s="20">
        <v>2.0262503369215399E-2</v>
      </c>
      <c r="P829" s="20" t="s">
        <v>122</v>
      </c>
      <c r="Q829" s="20">
        <v>6.5719735330023898E-2</v>
      </c>
      <c r="R829" s="20">
        <v>0.126182224353593</v>
      </c>
      <c r="S829" s="20">
        <v>8.9525575604028504E-2</v>
      </c>
      <c r="T829" s="20">
        <v>7.4215036591332398E-2</v>
      </c>
      <c r="U829" s="20">
        <v>9.3789658958989899E-2</v>
      </c>
      <c r="V829" s="20">
        <v>5.15254020907129E-2</v>
      </c>
      <c r="W829" s="20">
        <v>0.299171642011344</v>
      </c>
      <c r="X829" s="20"/>
      <c r="Y829" s="20"/>
      <c r="Z829" s="20"/>
      <c r="AA829" s="30"/>
    </row>
    <row r="830" spans="1:27" x14ac:dyDescent="0.25">
      <c r="A830">
        <v>794</v>
      </c>
      <c r="B830" s="15">
        <v>39766</v>
      </c>
      <c r="C830" s="25">
        <f t="shared" si="36"/>
        <v>0.459698706865311</v>
      </c>
      <c r="D830" s="25">
        <f>VLOOKUP(B830,input_BB!$B$19:$K$10000,$D$35,0)</f>
        <v>873.29</v>
      </c>
      <c r="E830" s="27">
        <f t="shared" si="37"/>
        <v>0.83898462683691621</v>
      </c>
      <c r="F830" s="28">
        <f>VLOOKUP(B830,viz!$B$3:$E$1863,4,0)</f>
        <v>1</v>
      </c>
      <c r="G830" s="25">
        <f t="shared" si="38"/>
        <v>2.07205741281637E-2</v>
      </c>
      <c r="I830" s="31">
        <v>39766</v>
      </c>
      <c r="J830" s="20">
        <v>0.459698706865311</v>
      </c>
      <c r="K830" s="20">
        <v>0</v>
      </c>
      <c r="L830" s="20">
        <v>2.4414845093569601E-2</v>
      </c>
      <c r="M830" s="20">
        <v>0.15824289695678001</v>
      </c>
      <c r="N830" s="20" t="s">
        <v>122</v>
      </c>
      <c r="O830" s="20">
        <v>2.07205741281637E-2</v>
      </c>
      <c r="P830" s="20" t="s">
        <v>122</v>
      </c>
      <c r="Q830" s="20">
        <v>6.7667849798559193E-2</v>
      </c>
      <c r="R830" s="20">
        <v>0.128423505593554</v>
      </c>
      <c r="S830" s="20">
        <v>9.3008299715232903E-2</v>
      </c>
      <c r="T830" s="20">
        <v>7.6170409915132395E-2</v>
      </c>
      <c r="U830" s="20">
        <v>9.59448828261142E-2</v>
      </c>
      <c r="V830" s="20">
        <v>5.2707537697712102E-2</v>
      </c>
      <c r="W830" s="20">
        <v>0.28269919827518197</v>
      </c>
      <c r="X830" s="20"/>
      <c r="Y830" s="20"/>
      <c r="Z830" s="20"/>
      <c r="AA830" s="30"/>
    </row>
    <row r="831" spans="1:27" x14ac:dyDescent="0.25">
      <c r="A831">
        <v>795</v>
      </c>
      <c r="B831" s="15">
        <v>39773</v>
      </c>
      <c r="C831" s="25">
        <f t="shared" si="36"/>
        <v>0.266530722379684</v>
      </c>
      <c r="D831" s="25">
        <f>VLOOKUP(B831,input_BB!$B$19:$K$10000,$D$35,0)</f>
        <v>800.03</v>
      </c>
      <c r="E831" s="27">
        <f t="shared" si="37"/>
        <v>0.37887586246098215</v>
      </c>
      <c r="F831" s="28">
        <f>VLOOKUP(B831,viz!$B$3:$E$1863,4,0)</f>
        <v>1</v>
      </c>
      <c r="G831" s="25">
        <f t="shared" si="38"/>
        <v>1.9921310610998801E-2</v>
      </c>
      <c r="I831" s="31">
        <v>39773</v>
      </c>
      <c r="J831" s="20">
        <v>0.266530722379684</v>
      </c>
      <c r="K831" s="20">
        <v>0</v>
      </c>
      <c r="L831" s="20" t="s">
        <v>122</v>
      </c>
      <c r="M831" s="20">
        <v>0.17627422165535001</v>
      </c>
      <c r="N831" s="20" t="s">
        <v>122</v>
      </c>
      <c r="O831" s="20">
        <v>1.9921310610998801E-2</v>
      </c>
      <c r="P831" s="20">
        <v>2.2264342839886798E-2</v>
      </c>
      <c r="Q831" s="20">
        <v>9.7803815235170399E-2</v>
      </c>
      <c r="R831" s="20">
        <v>0.14518255300065899</v>
      </c>
      <c r="S831" s="20">
        <v>3.1940209912416501E-2</v>
      </c>
      <c r="T831" s="20">
        <v>7.6351068822292603E-2</v>
      </c>
      <c r="U831" s="20">
        <v>0.10004541948649801</v>
      </c>
      <c r="V831" s="20">
        <v>5.66158716039218E-2</v>
      </c>
      <c r="W831" s="20">
        <v>0.27360118683280599</v>
      </c>
      <c r="X831" s="20"/>
      <c r="Y831" s="20"/>
      <c r="Z831" s="20"/>
      <c r="AA831" s="30"/>
    </row>
    <row r="832" spans="1:27" x14ac:dyDescent="0.25">
      <c r="A832">
        <v>796</v>
      </c>
      <c r="B832" s="15">
        <v>39780</v>
      </c>
      <c r="C832" s="25">
        <f t="shared" si="36"/>
        <v>0.424245744943619</v>
      </c>
      <c r="D832" s="25">
        <f>VLOOKUP(B832,input_BB!$B$19:$K$10000,$D$35,0)</f>
        <v>896.24</v>
      </c>
      <c r="E832" s="27">
        <f t="shared" si="37"/>
        <v>0.75453886038812623</v>
      </c>
      <c r="F832" s="28">
        <f>VLOOKUP(B832,viz!$B$3:$E$1863,4,0)</f>
        <v>1</v>
      </c>
      <c r="G832" s="25">
        <f t="shared" si="38"/>
        <v>3.6964220595396599E-2</v>
      </c>
      <c r="I832" s="31">
        <v>39780</v>
      </c>
      <c r="J832" s="20">
        <v>0.424245744943619</v>
      </c>
      <c r="K832" s="20">
        <v>0</v>
      </c>
      <c r="L832" s="20" t="s">
        <v>122</v>
      </c>
      <c r="M832" s="20">
        <v>0.17678083906324499</v>
      </c>
      <c r="N832" s="20" t="s">
        <v>122</v>
      </c>
      <c r="O832" s="20">
        <v>3.6964220595396599E-2</v>
      </c>
      <c r="P832" s="20">
        <v>2.0949053472678201E-2</v>
      </c>
      <c r="Q832" s="20">
        <v>5.9814494368870999E-2</v>
      </c>
      <c r="R832" s="20">
        <v>0.12510152008506001</v>
      </c>
      <c r="S832" s="20">
        <v>3.1771573334221197E-2</v>
      </c>
      <c r="T832" s="20">
        <v>3.5206211947230698E-2</v>
      </c>
      <c r="U832" s="20">
        <v>0.101171968545679</v>
      </c>
      <c r="V832" s="20">
        <v>0.147764440193866</v>
      </c>
      <c r="W832" s="20">
        <v>0.26447567839375302</v>
      </c>
      <c r="X832" s="20"/>
      <c r="Y832" s="20"/>
      <c r="Z832" s="20"/>
      <c r="AA832" s="30"/>
    </row>
    <row r="833" spans="1:27" x14ac:dyDescent="0.25">
      <c r="A833">
        <v>797</v>
      </c>
      <c r="B833" s="15">
        <v>39787</v>
      </c>
      <c r="C833" s="25">
        <f t="shared" si="36"/>
        <v>0.252681374549866</v>
      </c>
      <c r="D833" s="25">
        <f>VLOOKUP(B833,input_BB!$B$19:$K$10000,$D$35,0)</f>
        <v>876.07</v>
      </c>
      <c r="E833" s="27">
        <f t="shared" si="37"/>
        <v>0.34588796162245466</v>
      </c>
      <c r="F833" s="28">
        <f>VLOOKUP(B833,viz!$B$3:$E$1863,4,0)</f>
        <v>1</v>
      </c>
      <c r="G833" s="25">
        <f t="shared" si="38"/>
        <v>1.7793006125534701E-2</v>
      </c>
      <c r="I833" s="31">
        <v>39787</v>
      </c>
      <c r="J833" s="20">
        <v>0.252681374549866</v>
      </c>
      <c r="K833" s="20">
        <v>0</v>
      </c>
      <c r="L833" s="20" t="s">
        <v>122</v>
      </c>
      <c r="M833" s="20">
        <v>0.17586139357436201</v>
      </c>
      <c r="N833" s="20" t="s">
        <v>122</v>
      </c>
      <c r="O833" s="20">
        <v>1.7793006125534701E-2</v>
      </c>
      <c r="P833" s="20">
        <v>2.1557689233194399E-2</v>
      </c>
      <c r="Q833" s="20">
        <v>6.1669925350913798E-2</v>
      </c>
      <c r="R833" s="20">
        <v>0.124984208079231</v>
      </c>
      <c r="S833" s="20">
        <v>5.0478504233313501E-2</v>
      </c>
      <c r="T833" s="20">
        <v>1.42074110181862E-2</v>
      </c>
      <c r="U833" s="20">
        <v>0.158981726493129</v>
      </c>
      <c r="V833" s="20">
        <v>5.7843494848565699E-2</v>
      </c>
      <c r="W833" s="20">
        <v>0.31662264104357002</v>
      </c>
      <c r="X833" s="20"/>
      <c r="Y833" s="20"/>
      <c r="Z833" s="20"/>
      <c r="AA833" s="30"/>
    </row>
    <row r="834" spans="1:27" x14ac:dyDescent="0.25">
      <c r="A834">
        <v>798</v>
      </c>
      <c r="B834" s="15">
        <v>39794</v>
      </c>
      <c r="C834" s="25">
        <f t="shared" si="36"/>
        <v>0.26288908720016502</v>
      </c>
      <c r="D834" s="25">
        <f>VLOOKUP(B834,input_BB!$B$19:$K$10000,$D$35,0)</f>
        <v>879.73</v>
      </c>
      <c r="E834" s="27">
        <f t="shared" si="37"/>
        <v>0.37020181501353322</v>
      </c>
      <c r="F834" s="28">
        <f>VLOOKUP(B834,viz!$B$3:$E$1863,4,0)</f>
        <v>0</v>
      </c>
      <c r="G834" s="25">
        <f t="shared" si="38"/>
        <v>3.7244265606686401E-2</v>
      </c>
      <c r="I834" s="31">
        <v>39794</v>
      </c>
      <c r="J834" s="20">
        <v>0.26288908720016502</v>
      </c>
      <c r="K834" s="20">
        <v>0</v>
      </c>
      <c r="L834" s="20" t="s">
        <v>122</v>
      </c>
      <c r="M834" s="20">
        <v>0.173473455220506</v>
      </c>
      <c r="N834" s="20" t="s">
        <v>122</v>
      </c>
      <c r="O834" s="20">
        <v>3.7244265606686401E-2</v>
      </c>
      <c r="P834" s="20" t="s">
        <v>122</v>
      </c>
      <c r="Q834" s="20">
        <v>6.4308973597632796E-2</v>
      </c>
      <c r="R834" s="20">
        <v>8.2288282775225999E-2</v>
      </c>
      <c r="S834" s="20">
        <v>8.4723433567991002E-2</v>
      </c>
      <c r="T834" s="20" t="s">
        <v>122</v>
      </c>
      <c r="U834" s="20">
        <v>0.13715375188271201</v>
      </c>
      <c r="V834" s="20">
        <v>8.2301340189790698E-2</v>
      </c>
      <c r="W834" s="20">
        <v>0.33850649715945602</v>
      </c>
      <c r="X834" s="20"/>
      <c r="Y834" s="20"/>
      <c r="Z834" s="20"/>
      <c r="AA834" s="30"/>
    </row>
    <row r="835" spans="1:27" x14ac:dyDescent="0.25">
      <c r="A835">
        <v>799</v>
      </c>
      <c r="B835" s="15">
        <v>39801</v>
      </c>
      <c r="C835" s="25">
        <f t="shared" si="36"/>
        <v>0.25790637731552102</v>
      </c>
      <c r="D835" s="25">
        <f>VLOOKUP(B835,input_BB!$B$19:$K$10000,$D$35,0)</f>
        <v>887.88</v>
      </c>
      <c r="E835" s="27">
        <f t="shared" si="37"/>
        <v>0.35833344824265206</v>
      </c>
      <c r="F835" s="28">
        <f>VLOOKUP(B835,viz!$B$3:$E$1863,4,0)</f>
        <v>0</v>
      </c>
      <c r="G835" s="25">
        <f t="shared" si="38"/>
        <v>3.7629225731867402E-2</v>
      </c>
      <c r="I835" s="31">
        <v>39801</v>
      </c>
      <c r="J835" s="20">
        <v>0.25790637731552102</v>
      </c>
      <c r="K835" s="20">
        <v>1</v>
      </c>
      <c r="L835" s="20" t="s">
        <v>122</v>
      </c>
      <c r="M835" s="20">
        <v>0.17369765847659699</v>
      </c>
      <c r="N835" s="20" t="s">
        <v>122</v>
      </c>
      <c r="O835" s="20">
        <v>3.7629225731867402E-2</v>
      </c>
      <c r="P835" s="20" t="s">
        <v>122</v>
      </c>
      <c r="Q835" s="20">
        <v>6.5045853147266297E-2</v>
      </c>
      <c r="R835" s="20">
        <v>8.0257207937878605E-2</v>
      </c>
      <c r="S835" s="20">
        <v>8.5153238816770005E-2</v>
      </c>
      <c r="T835" s="20" t="s">
        <v>122</v>
      </c>
      <c r="U835" s="20">
        <v>0.13492675419054001</v>
      </c>
      <c r="V835" s="20">
        <v>8.2603923370814902E-2</v>
      </c>
      <c r="W835" s="20">
        <v>0.340686138328266</v>
      </c>
      <c r="X835" s="20"/>
      <c r="Y835" s="20"/>
      <c r="Z835" s="20"/>
      <c r="AA835" s="30"/>
    </row>
    <row r="836" spans="1:27" x14ac:dyDescent="0.25">
      <c r="A836">
        <v>800</v>
      </c>
      <c r="B836" s="15">
        <v>39808</v>
      </c>
      <c r="C836" s="25">
        <f t="shared" si="36"/>
        <v>0.15841017663478901</v>
      </c>
      <c r="D836" s="25">
        <f>VLOOKUP(B836,input_BB!$B$19:$K$10000,$D$35,0)</f>
        <v>872.8</v>
      </c>
      <c r="E836" s="27">
        <f t="shared" si="37"/>
        <v>0.12134244749678127</v>
      </c>
      <c r="F836" s="28">
        <f>VLOOKUP(B836,viz!$B$3:$E$1863,4,0)</f>
        <v>0</v>
      </c>
      <c r="G836" s="25">
        <f t="shared" si="38"/>
        <v>3.7983882407539901E-2</v>
      </c>
      <c r="I836" s="31">
        <v>39808</v>
      </c>
      <c r="J836" s="20">
        <v>0.15841017663478901</v>
      </c>
      <c r="K836" s="20">
        <v>1</v>
      </c>
      <c r="L836" s="20" t="s">
        <v>122</v>
      </c>
      <c r="M836" s="20">
        <v>0.173800144589383</v>
      </c>
      <c r="N836" s="20" t="s">
        <v>122</v>
      </c>
      <c r="O836" s="20">
        <v>3.7983882407539901E-2</v>
      </c>
      <c r="P836" s="20" t="s">
        <v>122</v>
      </c>
      <c r="Q836" s="20">
        <v>6.5732656377845894E-2</v>
      </c>
      <c r="R836" s="20">
        <v>7.8212015421112197E-2</v>
      </c>
      <c r="S836" s="20">
        <v>8.5517535846501097E-2</v>
      </c>
      <c r="T836" s="20" t="s">
        <v>122</v>
      </c>
      <c r="U836" s="20">
        <v>0.10995789005673</v>
      </c>
      <c r="V836" s="20">
        <v>8.2845442628674507E-2</v>
      </c>
      <c r="W836" s="20">
        <v>0.365950432672213</v>
      </c>
      <c r="X836" s="20"/>
      <c r="Y836" s="20"/>
      <c r="Z836" s="20"/>
      <c r="AA836" s="30"/>
    </row>
    <row r="837" spans="1:27" x14ac:dyDescent="0.25">
      <c r="A837">
        <v>801</v>
      </c>
      <c r="B837" s="15">
        <v>39815</v>
      </c>
      <c r="C837" s="25">
        <f t="shared" si="36"/>
        <v>0.232444688677788</v>
      </c>
      <c r="D837" s="25">
        <f>VLOOKUP(B837,input_BB!$B$19:$K$10000,$D$35,0)</f>
        <v>931.8</v>
      </c>
      <c r="E837" s="27">
        <f t="shared" si="37"/>
        <v>0.2976859960821529</v>
      </c>
      <c r="F837" s="28">
        <f>VLOOKUP(B837,viz!$B$3:$E$1863,4,0)</f>
        <v>0</v>
      </c>
      <c r="G837" s="25">
        <f t="shared" si="38"/>
        <v>1.9861695077575601E-2</v>
      </c>
      <c r="I837" s="31">
        <v>39815</v>
      </c>
      <c r="J837" s="20">
        <v>0.232444688677788</v>
      </c>
      <c r="K837" s="20">
        <v>0</v>
      </c>
      <c r="L837" s="20">
        <v>1.80450246437064E-2</v>
      </c>
      <c r="M837" s="20">
        <v>0.16609666152062999</v>
      </c>
      <c r="N837" s="20" t="s">
        <v>122</v>
      </c>
      <c r="O837" s="20">
        <v>1.9861695077575601E-2</v>
      </c>
      <c r="P837" s="20" t="s">
        <v>122</v>
      </c>
      <c r="Q837" s="20">
        <v>6.1266489867906601E-2</v>
      </c>
      <c r="R837" s="20">
        <v>0.14404501756308499</v>
      </c>
      <c r="S837" s="20">
        <v>3.12234548750236E-2</v>
      </c>
      <c r="T837" s="20">
        <v>7.6989510523211596E-2</v>
      </c>
      <c r="U837" s="20">
        <v>0.13112349139149501</v>
      </c>
      <c r="V837" s="20">
        <v>5.5350220311134402E-2</v>
      </c>
      <c r="W837" s="20">
        <v>0.29599843422623201</v>
      </c>
      <c r="X837" s="20"/>
      <c r="Y837" s="20"/>
      <c r="Z837" s="20"/>
      <c r="AA837" s="30"/>
    </row>
    <row r="838" spans="1:27" x14ac:dyDescent="0.25">
      <c r="A838">
        <v>802</v>
      </c>
      <c r="B838" s="15">
        <v>39822</v>
      </c>
      <c r="C838" s="25">
        <f t="shared" si="36"/>
        <v>0.43463802337646501</v>
      </c>
      <c r="D838" s="25">
        <f>VLOOKUP(B838,input_BB!$B$19:$K$10000,$D$35,0)</f>
        <v>890.35</v>
      </c>
      <c r="E838" s="27">
        <f t="shared" si="37"/>
        <v>0.77929233287229571</v>
      </c>
      <c r="F838" s="28">
        <f>VLOOKUP(B838,viz!$B$3:$E$1863,4,0)</f>
        <v>0</v>
      </c>
      <c r="G838" s="25" t="str">
        <f t="shared" si="38"/>
        <v>NA</v>
      </c>
      <c r="I838" s="31">
        <v>39822</v>
      </c>
      <c r="J838" s="20">
        <v>0.43463802337646501</v>
      </c>
      <c r="K838" s="20">
        <v>0</v>
      </c>
      <c r="L838" s="20" t="s">
        <v>122</v>
      </c>
      <c r="M838" s="20">
        <v>0.135806913903774</v>
      </c>
      <c r="N838" s="20" t="s">
        <v>122</v>
      </c>
      <c r="O838" s="20" t="s">
        <v>122</v>
      </c>
      <c r="P838" s="20" t="s">
        <v>122</v>
      </c>
      <c r="Q838" s="20">
        <v>4.0248626834811001E-2</v>
      </c>
      <c r="R838" s="20">
        <v>0.15398175539355699</v>
      </c>
      <c r="S838" s="20">
        <v>2.9803278377694201E-2</v>
      </c>
      <c r="T838" s="20">
        <v>6.4386728813243504E-2</v>
      </c>
      <c r="U838" s="20">
        <v>0.1709332904858</v>
      </c>
      <c r="V838" s="20">
        <v>0.13863684573308099</v>
      </c>
      <c r="W838" s="20">
        <v>0.26620256045804003</v>
      </c>
      <c r="X838" s="20"/>
      <c r="Y838" s="20"/>
      <c r="Z838" s="20"/>
      <c r="AA838" s="30"/>
    </row>
    <row r="839" spans="1:27" x14ac:dyDescent="0.25">
      <c r="A839">
        <v>803</v>
      </c>
      <c r="B839" s="15">
        <v>39829</v>
      </c>
      <c r="C839" s="25">
        <f t="shared" si="36"/>
        <v>0.37980166077613797</v>
      </c>
      <c r="D839" s="25">
        <f>VLOOKUP(B839,input_BB!$B$19:$K$10000,$D$35,0)</f>
        <v>850.12</v>
      </c>
      <c r="E839" s="27">
        <f t="shared" si="37"/>
        <v>0.6486770494644778</v>
      </c>
      <c r="F839" s="28">
        <f>VLOOKUP(B839,viz!$B$3:$E$1863,4,0)</f>
        <v>0</v>
      </c>
      <c r="G839" s="25" t="str">
        <f t="shared" si="38"/>
        <v>NA</v>
      </c>
      <c r="I839" s="31">
        <v>39829</v>
      </c>
      <c r="J839" s="20">
        <v>0.37980166077613797</v>
      </c>
      <c r="K839" s="20">
        <v>0</v>
      </c>
      <c r="L839" s="20" t="s">
        <v>122</v>
      </c>
      <c r="M839" s="20">
        <v>0.14221956770364499</v>
      </c>
      <c r="N839" s="20" t="s">
        <v>122</v>
      </c>
      <c r="O839" s="20" t="s">
        <v>122</v>
      </c>
      <c r="P839" s="20" t="s">
        <v>122</v>
      </c>
      <c r="Q839" s="20">
        <v>4.0279766684998601E-2</v>
      </c>
      <c r="R839" s="20">
        <v>0.15548733299929099</v>
      </c>
      <c r="S839" s="20">
        <v>2.99148417105113E-2</v>
      </c>
      <c r="T839" s="20">
        <v>6.7446862375929201E-2</v>
      </c>
      <c r="U839" s="20">
        <v>0.16659412821585601</v>
      </c>
      <c r="V839" s="20">
        <v>0.13066731640729201</v>
      </c>
      <c r="W839" s="20">
        <v>0.26739018390247699</v>
      </c>
      <c r="X839" s="20"/>
      <c r="Y839" s="20"/>
      <c r="Z839" s="20"/>
      <c r="AA839" s="30"/>
    </row>
    <row r="840" spans="1:27" x14ac:dyDescent="0.25">
      <c r="A840">
        <v>804</v>
      </c>
      <c r="B840" s="15">
        <v>39836</v>
      </c>
      <c r="C840" s="25">
        <f t="shared" si="36"/>
        <v>0.31406101584434498</v>
      </c>
      <c r="D840" s="25">
        <f>VLOOKUP(B840,input_BB!$B$19:$K$10000,$D$35,0)</f>
        <v>831.95</v>
      </c>
      <c r="E840" s="27">
        <f t="shared" si="37"/>
        <v>0.4920887463386307</v>
      </c>
      <c r="F840" s="28">
        <f>VLOOKUP(B840,viz!$B$3:$E$1863,4,0)</f>
        <v>0</v>
      </c>
      <c r="G840" s="25">
        <f t="shared" si="38"/>
        <v>1.96197483457639E-2</v>
      </c>
      <c r="I840" s="31">
        <v>39836</v>
      </c>
      <c r="J840" s="20">
        <v>0.31406101584434498</v>
      </c>
      <c r="K840" s="20">
        <v>1</v>
      </c>
      <c r="L840" s="20">
        <v>4.2222602985693899E-3</v>
      </c>
      <c r="M840" s="20">
        <v>0.13145084135958701</v>
      </c>
      <c r="N840" s="20" t="s">
        <v>122</v>
      </c>
      <c r="O840" s="20">
        <v>1.96197483457639E-2</v>
      </c>
      <c r="P840" s="20" t="s">
        <v>122</v>
      </c>
      <c r="Q840" s="20">
        <v>6.5679103400786198E-2</v>
      </c>
      <c r="R840" s="20">
        <v>0.13492029342112999</v>
      </c>
      <c r="S840" s="20">
        <v>9.0947355349014602E-2</v>
      </c>
      <c r="T840" s="20">
        <v>6.4781327268142105E-2</v>
      </c>
      <c r="U840" s="20">
        <v>0.11127180052176699</v>
      </c>
      <c r="V840" s="20">
        <v>7.6760495132799006E-2</v>
      </c>
      <c r="W840" s="20">
        <v>0.30034677490244099</v>
      </c>
      <c r="X840" s="20"/>
      <c r="Y840" s="20"/>
      <c r="Z840" s="20"/>
      <c r="AA840" s="30"/>
    </row>
    <row r="841" spans="1:27" x14ac:dyDescent="0.25">
      <c r="A841">
        <v>805</v>
      </c>
      <c r="B841" s="15">
        <v>39843</v>
      </c>
      <c r="C841" s="25">
        <f t="shared" si="36"/>
        <v>0.27950847148895303</v>
      </c>
      <c r="D841" s="25">
        <f>VLOOKUP(B841,input_BB!$B$19:$K$10000,$D$35,0)</f>
        <v>825.88</v>
      </c>
      <c r="E841" s="27">
        <f t="shared" si="37"/>
        <v>0.40978769354389616</v>
      </c>
      <c r="F841" s="28">
        <f>VLOOKUP(B841,viz!$B$3:$E$1863,4,0)</f>
        <v>1</v>
      </c>
      <c r="G841" s="25">
        <f t="shared" si="38"/>
        <v>1.75624026469796E-2</v>
      </c>
      <c r="I841" s="31">
        <v>39843</v>
      </c>
      <c r="J841" s="20">
        <v>0.27950847148895303</v>
      </c>
      <c r="K841" s="20">
        <v>1</v>
      </c>
      <c r="L841" s="20" t="s">
        <v>122</v>
      </c>
      <c r="M841" s="20">
        <v>0.13620132065148399</v>
      </c>
      <c r="N841" s="20" t="s">
        <v>122</v>
      </c>
      <c r="O841" s="20">
        <v>1.75624026469796E-2</v>
      </c>
      <c r="P841" s="20">
        <v>1.2011895719381299E-2</v>
      </c>
      <c r="Q841" s="20">
        <v>9.1597441417010803E-2</v>
      </c>
      <c r="R841" s="20">
        <v>0.13411663593440201</v>
      </c>
      <c r="S841" s="20">
        <v>3.0643649159907201E-2</v>
      </c>
      <c r="T841" s="20">
        <v>8.6539555874612595E-2</v>
      </c>
      <c r="U841" s="20">
        <v>0.114300749204217</v>
      </c>
      <c r="V841" s="20">
        <v>5.4318242955605299E-2</v>
      </c>
      <c r="W841" s="20">
        <v>0.32270810643640002</v>
      </c>
      <c r="X841" s="20"/>
      <c r="Y841" s="20"/>
      <c r="Z841" s="20"/>
      <c r="AA841" s="30"/>
    </row>
    <row r="842" spans="1:27" x14ac:dyDescent="0.25">
      <c r="A842">
        <v>806</v>
      </c>
      <c r="B842" s="15">
        <v>39850</v>
      </c>
      <c r="C842" s="25">
        <f t="shared" si="36"/>
        <v>0.307470053434372</v>
      </c>
      <c r="D842" s="25">
        <f>VLOOKUP(B842,input_BB!$B$19:$K$10000,$D$35,0)</f>
        <v>868.6</v>
      </c>
      <c r="E842" s="27">
        <f t="shared" si="37"/>
        <v>0.47638966670814181</v>
      </c>
      <c r="F842" s="28">
        <f>VLOOKUP(B842,viz!$B$3:$E$1863,4,0)</f>
        <v>0</v>
      </c>
      <c r="G842" s="25">
        <f t="shared" si="38"/>
        <v>1.76393153162362E-2</v>
      </c>
      <c r="I842" s="31">
        <v>39850</v>
      </c>
      <c r="J842" s="20">
        <v>0.307470053434372</v>
      </c>
      <c r="K842" s="20">
        <v>1</v>
      </c>
      <c r="L842" s="20" t="s">
        <v>122</v>
      </c>
      <c r="M842" s="20">
        <v>0.130809541674416</v>
      </c>
      <c r="N842" s="20" t="s">
        <v>122</v>
      </c>
      <c r="O842" s="20">
        <v>1.76393153162362E-2</v>
      </c>
      <c r="P842" s="20" t="s">
        <v>122</v>
      </c>
      <c r="Q842" s="20">
        <v>4.6831403880853599E-2</v>
      </c>
      <c r="R842" s="20">
        <v>0.15935423617948799</v>
      </c>
      <c r="S842" s="20">
        <v>2.9178750710646299E-2</v>
      </c>
      <c r="T842" s="20">
        <v>4.2184613691420299E-2</v>
      </c>
      <c r="U842" s="20">
        <v>0.17734019112284599</v>
      </c>
      <c r="V842" s="20">
        <v>0.13349155187419801</v>
      </c>
      <c r="W842" s="20">
        <v>0.26317039554989602</v>
      </c>
      <c r="X842" s="20"/>
      <c r="Y842" s="20"/>
      <c r="Z842" s="20"/>
      <c r="AA842" s="30"/>
    </row>
    <row r="843" spans="1:27" x14ac:dyDescent="0.25">
      <c r="A843">
        <v>807</v>
      </c>
      <c r="B843" s="15">
        <v>39857</v>
      </c>
      <c r="C843" s="25">
        <f t="shared" si="36"/>
        <v>0.49746930599212602</v>
      </c>
      <c r="D843" s="25">
        <f>VLOOKUP(B843,input_BB!$B$19:$K$10000,$D$35,0)</f>
        <v>826.84</v>
      </c>
      <c r="E843" s="27">
        <f t="shared" si="37"/>
        <v>0.92895079664633762</v>
      </c>
      <c r="F843" s="28">
        <f>VLOOKUP(B843,viz!$B$3:$E$1863,4,0)</f>
        <v>0</v>
      </c>
      <c r="G843" s="25" t="str">
        <f t="shared" si="38"/>
        <v>NA</v>
      </c>
      <c r="I843" s="31">
        <v>39857</v>
      </c>
      <c r="J843" s="20">
        <v>0.49746930599212602</v>
      </c>
      <c r="K843" s="20">
        <v>0</v>
      </c>
      <c r="L843" s="20" t="s">
        <v>122</v>
      </c>
      <c r="M843" s="20">
        <v>0.12591109879117399</v>
      </c>
      <c r="N843" s="20" t="s">
        <v>122</v>
      </c>
      <c r="O843" s="20" t="s">
        <v>122</v>
      </c>
      <c r="P843" s="20" t="s">
        <v>122</v>
      </c>
      <c r="Q843" s="20">
        <v>9.3243213569162306E-2</v>
      </c>
      <c r="R843" s="20">
        <v>0.11114364937462599</v>
      </c>
      <c r="S843" s="20">
        <v>2.48777102419829E-2</v>
      </c>
      <c r="T843" s="20">
        <v>6.6025335479098099E-2</v>
      </c>
      <c r="U843" s="20">
        <v>0.13852290970689499</v>
      </c>
      <c r="V843" s="20">
        <v>0.10167425700794901</v>
      </c>
      <c r="W843" s="20">
        <v>0.33860182582911302</v>
      </c>
      <c r="X843" s="20"/>
      <c r="Y843" s="20"/>
      <c r="Z843" s="20"/>
      <c r="AA843" s="30"/>
    </row>
    <row r="844" spans="1:27" x14ac:dyDescent="0.25">
      <c r="A844">
        <v>808</v>
      </c>
      <c r="B844" s="15">
        <v>39864</v>
      </c>
      <c r="C844" s="25">
        <f t="shared" si="36"/>
        <v>0.36364090442657498</v>
      </c>
      <c r="D844" s="25">
        <f>VLOOKUP(B844,input_BB!$B$19:$K$10000,$D$35,0)</f>
        <v>770.05</v>
      </c>
      <c r="E844" s="27">
        <f t="shared" si="37"/>
        <v>0.6101835814336446</v>
      </c>
      <c r="F844" s="28">
        <f>VLOOKUP(B844,viz!$B$3:$E$1863,4,0)</f>
        <v>1</v>
      </c>
      <c r="G844" s="25">
        <f t="shared" si="38"/>
        <v>4.2551427228413499E-2</v>
      </c>
      <c r="I844" s="31">
        <v>39864</v>
      </c>
      <c r="J844" s="20">
        <v>0.36364090442657498</v>
      </c>
      <c r="K844" s="20">
        <v>0</v>
      </c>
      <c r="L844" s="20" t="s">
        <v>122</v>
      </c>
      <c r="M844" s="20">
        <v>0.120295921294636</v>
      </c>
      <c r="N844" s="20" t="s">
        <v>122</v>
      </c>
      <c r="O844" s="20">
        <v>4.2551427228413499E-2</v>
      </c>
      <c r="P844" s="20" t="s">
        <v>122</v>
      </c>
      <c r="Q844" s="20">
        <v>5.4654044027249202E-2</v>
      </c>
      <c r="R844" s="20">
        <v>0.109375195281883</v>
      </c>
      <c r="S844" s="20">
        <v>2.33446533844914E-2</v>
      </c>
      <c r="T844" s="20">
        <v>6.4692429836478299E-2</v>
      </c>
      <c r="U844" s="20">
        <v>0.13488343438207501</v>
      </c>
      <c r="V844" s="20">
        <v>0.107630106913932</v>
      </c>
      <c r="W844" s="20">
        <v>0.34257278765084198</v>
      </c>
      <c r="X844" s="20"/>
      <c r="Y844" s="20"/>
      <c r="Z844" s="20"/>
      <c r="AA844" s="30"/>
    </row>
    <row r="845" spans="1:27" x14ac:dyDescent="0.25">
      <c r="A845">
        <v>809</v>
      </c>
      <c r="B845" s="15">
        <v>39871</v>
      </c>
      <c r="C845" s="25">
        <f t="shared" si="36"/>
        <v>0.37595099210739102</v>
      </c>
      <c r="D845" s="25">
        <f>VLOOKUP(B845,input_BB!$B$19:$K$10000,$D$35,0)</f>
        <v>735.09</v>
      </c>
      <c r="E845" s="27">
        <f t="shared" si="37"/>
        <v>0.63950510304739372</v>
      </c>
      <c r="F845" s="28">
        <f>VLOOKUP(B845,viz!$B$3:$E$1863,4,0)</f>
        <v>1</v>
      </c>
      <c r="G845" s="25">
        <f t="shared" si="38"/>
        <v>2.1478903641964399E-2</v>
      </c>
      <c r="I845" s="31">
        <v>39871</v>
      </c>
      <c r="J845" s="20">
        <v>0.37595099210739102</v>
      </c>
      <c r="K845" s="20">
        <v>0</v>
      </c>
      <c r="L845" s="20">
        <v>1.6871370690709899E-2</v>
      </c>
      <c r="M845" s="20">
        <v>0.14203889047207999</v>
      </c>
      <c r="N845" s="20">
        <v>2.0619029246243901E-2</v>
      </c>
      <c r="O845" s="20">
        <v>2.1478903641964399E-2</v>
      </c>
      <c r="P845" s="20" t="s">
        <v>122</v>
      </c>
      <c r="Q845" s="20">
        <v>5.7099043374593698E-2</v>
      </c>
      <c r="R845" s="20">
        <v>0.165487670650522</v>
      </c>
      <c r="S845" s="20">
        <v>2.3129655044878801E-2</v>
      </c>
      <c r="T845" s="20">
        <v>4.1368014425099402E-2</v>
      </c>
      <c r="U845" s="20">
        <v>0.11012971165124</v>
      </c>
      <c r="V845" s="20">
        <v>7.8368675035722604E-2</v>
      </c>
      <c r="W845" s="20">
        <v>0.32340903576694502</v>
      </c>
      <c r="X845" s="20"/>
      <c r="Y845" s="20"/>
      <c r="Z845" s="20"/>
      <c r="AA845" s="30"/>
    </row>
    <row r="846" spans="1:27" x14ac:dyDescent="0.25">
      <c r="A846">
        <v>810</v>
      </c>
      <c r="B846" s="15">
        <v>39878</v>
      </c>
      <c r="C846" s="25">
        <f t="shared" si="36"/>
        <v>0.17322215437889099</v>
      </c>
      <c r="D846" s="25">
        <f>VLOOKUP(B846,input_BB!$B$19:$K$10000,$D$35,0)</f>
        <v>683.38</v>
      </c>
      <c r="E846" s="27">
        <f t="shared" si="37"/>
        <v>0.15662324620651616</v>
      </c>
      <c r="F846" s="28">
        <f>VLOOKUP(B846,viz!$B$3:$E$1863,4,0)</f>
        <v>1</v>
      </c>
      <c r="G846" s="25">
        <f t="shared" si="38"/>
        <v>5.81831123858512E-2</v>
      </c>
      <c r="I846" s="31">
        <v>39878</v>
      </c>
      <c r="J846" s="20">
        <v>0.17322215437889099</v>
      </c>
      <c r="K846" s="20">
        <v>0</v>
      </c>
      <c r="L846" s="20" t="s">
        <v>122</v>
      </c>
      <c r="M846" s="20">
        <v>0.151269935793229</v>
      </c>
      <c r="N846" s="20">
        <v>1.9721388300775199E-2</v>
      </c>
      <c r="O846" s="20">
        <v>5.81831123858512E-2</v>
      </c>
      <c r="P846" s="20" t="s">
        <v>122</v>
      </c>
      <c r="Q846" s="20">
        <v>7.8097886327158195E-2</v>
      </c>
      <c r="R846" s="20">
        <v>0.18519434568377699</v>
      </c>
      <c r="S846" s="20">
        <v>2.7133699577920799E-2</v>
      </c>
      <c r="T846" s="20">
        <v>4.0580711689670999E-2</v>
      </c>
      <c r="U846" s="20">
        <v>0.114739768199034</v>
      </c>
      <c r="V846" s="20">
        <v>4.86654577784916E-2</v>
      </c>
      <c r="W846" s="20">
        <v>0.27641369426409101</v>
      </c>
      <c r="X846" s="20"/>
      <c r="Y846" s="20"/>
      <c r="Z846" s="20"/>
      <c r="AA846" s="30"/>
    </row>
    <row r="847" spans="1:27" x14ac:dyDescent="0.25">
      <c r="A847">
        <v>811</v>
      </c>
      <c r="B847" s="15">
        <v>39885</v>
      </c>
      <c r="C847" s="25">
        <f t="shared" si="36"/>
        <v>0.18933564424514801</v>
      </c>
      <c r="D847" s="25">
        <f>VLOOKUP(B847,input_BB!$B$19:$K$10000,$D$35,0)</f>
        <v>756.55</v>
      </c>
      <c r="E847" s="27">
        <f t="shared" si="37"/>
        <v>0.19500412972554104</v>
      </c>
      <c r="F847" s="28">
        <f>VLOOKUP(B847,viz!$B$3:$E$1863,4,0)</f>
        <v>1</v>
      </c>
      <c r="G847" s="25">
        <f t="shared" si="38"/>
        <v>4.4578325328214603E-2</v>
      </c>
      <c r="I847" s="31">
        <v>39885</v>
      </c>
      <c r="J847" s="20">
        <v>0.18933564424514801</v>
      </c>
      <c r="K847" s="20">
        <v>0</v>
      </c>
      <c r="L847" s="20">
        <v>4.6976746260312598E-2</v>
      </c>
      <c r="M847" s="20">
        <v>0.136837343525471</v>
      </c>
      <c r="N847" s="20" t="s">
        <v>122</v>
      </c>
      <c r="O847" s="20">
        <v>4.4578325328214603E-2</v>
      </c>
      <c r="P847" s="20" t="s">
        <v>122</v>
      </c>
      <c r="Q847" s="20">
        <v>7.8234176649681395E-2</v>
      </c>
      <c r="R847" s="20">
        <v>0.18449203605711201</v>
      </c>
      <c r="S847" s="20">
        <v>2.9433477390599601E-2</v>
      </c>
      <c r="T847" s="20">
        <v>4.0130223129791399E-2</v>
      </c>
      <c r="U847" s="20">
        <v>0.106302533008378</v>
      </c>
      <c r="V847" s="20">
        <v>0.15994435414632399</v>
      </c>
      <c r="W847" s="20">
        <v>0.17307078450411501</v>
      </c>
      <c r="X847" s="20"/>
      <c r="Y847" s="20"/>
      <c r="Z847" s="20"/>
      <c r="AA847" s="30"/>
    </row>
    <row r="848" spans="1:27" x14ac:dyDescent="0.25">
      <c r="A848">
        <v>812</v>
      </c>
      <c r="B848" s="15">
        <v>39892</v>
      </c>
      <c r="C848" s="25">
        <f t="shared" si="36"/>
        <v>0.121778756380081</v>
      </c>
      <c r="D848" s="25">
        <f>VLOOKUP(B848,input_BB!$B$19:$K$10000,$D$35,0)</f>
        <v>768.54</v>
      </c>
      <c r="E848" s="27">
        <f t="shared" si="37"/>
        <v>3.4089699296246251E-2</v>
      </c>
      <c r="F848" s="28">
        <f>VLOOKUP(B848,viz!$B$3:$E$1863,4,0)</f>
        <v>0</v>
      </c>
      <c r="G848" s="25">
        <f t="shared" si="38"/>
        <v>1.6191909267994901E-2</v>
      </c>
      <c r="I848" s="31">
        <v>39892</v>
      </c>
      <c r="J848" s="20">
        <v>0.121778756380081</v>
      </c>
      <c r="K848" s="20">
        <v>0</v>
      </c>
      <c r="L848" s="20">
        <v>2.4742573326231001E-2</v>
      </c>
      <c r="M848" s="20">
        <v>0.146694360585471</v>
      </c>
      <c r="N848" s="20" t="s">
        <v>122</v>
      </c>
      <c r="O848" s="20">
        <v>1.6191909267994901E-2</v>
      </c>
      <c r="P848" s="20" t="s">
        <v>122</v>
      </c>
      <c r="Q848" s="20">
        <v>0.13520889735778199</v>
      </c>
      <c r="R848" s="20">
        <v>0.21733561970865101</v>
      </c>
      <c r="S848" s="20">
        <v>2.6598704089146399E-2</v>
      </c>
      <c r="T848" s="20">
        <v>3.6569094766168798E-2</v>
      </c>
      <c r="U848" s="20">
        <v>0.10431864553244299</v>
      </c>
      <c r="V848" s="20">
        <v>7.7642113033607199E-2</v>
      </c>
      <c r="W848" s="20">
        <v>0.21469808233250501</v>
      </c>
      <c r="X848" s="20"/>
      <c r="Y848" s="20"/>
      <c r="Z848" s="20"/>
      <c r="AA848" s="30"/>
    </row>
    <row r="849" spans="1:27" x14ac:dyDescent="0.25">
      <c r="A849">
        <v>813</v>
      </c>
      <c r="B849" s="15">
        <v>39899</v>
      </c>
      <c r="C849" s="25">
        <f t="shared" si="36"/>
        <v>0.15530551970004999</v>
      </c>
      <c r="D849" s="25">
        <f>VLOOKUP(B849,input_BB!$B$19:$K$10000,$D$35,0)</f>
        <v>815.94</v>
      </c>
      <c r="E849" s="27">
        <f t="shared" si="37"/>
        <v>0.11394743392940498</v>
      </c>
      <c r="F849" s="28">
        <f>VLOOKUP(B849,viz!$B$3:$E$1863,4,0)</f>
        <v>0</v>
      </c>
      <c r="G849" s="25">
        <f t="shared" si="38"/>
        <v>4.3552097551689997E-2</v>
      </c>
      <c r="I849" s="31">
        <v>39899</v>
      </c>
      <c r="J849" s="20">
        <v>0.15530551970004999</v>
      </c>
      <c r="K849" s="20">
        <v>0</v>
      </c>
      <c r="L849" s="20">
        <v>4.9982447777440299E-2</v>
      </c>
      <c r="M849" s="20">
        <v>0.148307156450948</v>
      </c>
      <c r="N849" s="20" t="s">
        <v>122</v>
      </c>
      <c r="O849" s="20">
        <v>4.3552097551689997E-2</v>
      </c>
      <c r="P849" s="20" t="s">
        <v>122</v>
      </c>
      <c r="Q849" s="20">
        <v>0.13716483275112001</v>
      </c>
      <c r="R849" s="20">
        <v>0.181810418799669</v>
      </c>
      <c r="S849" s="20">
        <v>2.6887401140664399E-2</v>
      </c>
      <c r="T849" s="20">
        <v>3.7266615728836501E-2</v>
      </c>
      <c r="U849" s="20">
        <v>7.7178271539738705E-2</v>
      </c>
      <c r="V849" s="20">
        <v>8.0224056181485703E-2</v>
      </c>
      <c r="W849" s="20">
        <v>0.21762670207840701</v>
      </c>
      <c r="X849" s="20"/>
      <c r="Y849" s="20"/>
      <c r="Z849" s="20"/>
      <c r="AA849" s="30"/>
    </row>
    <row r="850" spans="1:27" x14ac:dyDescent="0.25">
      <c r="A850">
        <v>814</v>
      </c>
      <c r="B850" s="15">
        <v>39906</v>
      </c>
      <c r="C850" s="25">
        <f t="shared" si="36"/>
        <v>0.121676377952099</v>
      </c>
      <c r="D850" s="25">
        <f>VLOOKUP(B850,input_BB!$B$19:$K$10000,$D$35,0)</f>
        <v>842.5</v>
      </c>
      <c r="E850" s="27">
        <f t="shared" si="37"/>
        <v>3.38458430893133E-2</v>
      </c>
      <c r="F850" s="28">
        <f>VLOOKUP(B850,viz!$B$3:$E$1863,4,0)</f>
        <v>0</v>
      </c>
      <c r="G850" s="25">
        <f t="shared" si="38"/>
        <v>4.3552891448913902E-2</v>
      </c>
      <c r="I850" s="31">
        <v>39906</v>
      </c>
      <c r="J850" s="20">
        <v>0.121676377952099</v>
      </c>
      <c r="K850" s="20">
        <v>0</v>
      </c>
      <c r="L850" s="20">
        <v>5.14480815744741E-2</v>
      </c>
      <c r="M850" s="20">
        <v>0.148345279217304</v>
      </c>
      <c r="N850" s="20" t="s">
        <v>122</v>
      </c>
      <c r="O850" s="20">
        <v>4.3552891448913902E-2</v>
      </c>
      <c r="P850" s="20" t="s">
        <v>122</v>
      </c>
      <c r="Q850" s="20">
        <v>0.13719139403834901</v>
      </c>
      <c r="R850" s="20">
        <v>0.181876997780377</v>
      </c>
      <c r="S850" s="20">
        <v>2.6888616235332799E-2</v>
      </c>
      <c r="T850" s="20">
        <v>3.7264491982726702E-2</v>
      </c>
      <c r="U850" s="20">
        <v>7.5828676074373505E-2</v>
      </c>
      <c r="V850" s="20">
        <v>8.0221183864369799E-2</v>
      </c>
      <c r="W850" s="20">
        <v>0.217382387783779</v>
      </c>
      <c r="X850" s="20"/>
      <c r="Y850" s="20"/>
      <c r="Z850" s="20"/>
      <c r="AA850" s="30"/>
    </row>
    <row r="851" spans="1:27" x14ac:dyDescent="0.25">
      <c r="A851">
        <v>815</v>
      </c>
      <c r="B851" s="15">
        <v>39913</v>
      </c>
      <c r="C851" s="25">
        <f t="shared" si="36"/>
        <v>0.139075547456741</v>
      </c>
      <c r="D851" s="25">
        <f>VLOOKUP(B851,input_BB!$B$19:$K$10000,$D$35,0)</f>
        <v>856.56</v>
      </c>
      <c r="E851" s="27">
        <f t="shared" si="37"/>
        <v>7.5289099865354925E-2</v>
      </c>
      <c r="F851" s="28">
        <f>VLOOKUP(B851,viz!$B$3:$E$1863,4,0)</f>
        <v>0</v>
      </c>
      <c r="G851" s="25">
        <f t="shared" si="38"/>
        <v>4.3668668345383702E-2</v>
      </c>
      <c r="I851" s="31">
        <v>39913</v>
      </c>
      <c r="J851" s="20">
        <v>0.139075547456741</v>
      </c>
      <c r="K851" s="20">
        <v>0</v>
      </c>
      <c r="L851" s="20">
        <v>5.0358736168310901E-2</v>
      </c>
      <c r="M851" s="20">
        <v>0.14877519394871599</v>
      </c>
      <c r="N851" s="20" t="s">
        <v>122</v>
      </c>
      <c r="O851" s="20">
        <v>4.3668668345383702E-2</v>
      </c>
      <c r="P851" s="20" t="s">
        <v>122</v>
      </c>
      <c r="Q851" s="20">
        <v>0.13757950976989999</v>
      </c>
      <c r="R851" s="20">
        <v>0.18242390541470399</v>
      </c>
      <c r="S851" s="20">
        <v>2.6960846499510999E-2</v>
      </c>
      <c r="T851" s="20">
        <v>3.7360722110541401E-2</v>
      </c>
      <c r="U851" s="20">
        <v>7.4730636438052403E-2</v>
      </c>
      <c r="V851" s="20">
        <v>8.0429885695761302E-2</v>
      </c>
      <c r="W851" s="20">
        <v>0.21771189560911899</v>
      </c>
      <c r="X851" s="20"/>
      <c r="Y851" s="20"/>
      <c r="Z851" s="20"/>
      <c r="AA851" s="30"/>
    </row>
    <row r="852" spans="1:27" x14ac:dyDescent="0.25">
      <c r="A852">
        <v>816</v>
      </c>
      <c r="B852" s="15">
        <v>39920</v>
      </c>
      <c r="C852" s="25">
        <f t="shared" si="36"/>
        <v>0.13905318081378901</v>
      </c>
      <c r="D852" s="25">
        <f>VLOOKUP(B852,input_BB!$B$19:$K$10000,$D$35,0)</f>
        <v>869.6</v>
      </c>
      <c r="E852" s="27">
        <f t="shared" si="37"/>
        <v>7.5235824533631174E-2</v>
      </c>
      <c r="F852" s="28">
        <f>VLOOKUP(B852,viz!$B$3:$E$1863,4,0)</f>
        <v>0</v>
      </c>
      <c r="G852" s="25">
        <f t="shared" si="38"/>
        <v>4.3665591020492299E-2</v>
      </c>
      <c r="I852" s="31">
        <v>39920</v>
      </c>
      <c r="J852" s="20">
        <v>0.13905318081378901</v>
      </c>
      <c r="K852" s="20">
        <v>0</v>
      </c>
      <c r="L852" s="20">
        <v>5.0352212474592699E-2</v>
      </c>
      <c r="M852" s="20">
        <v>0.14879935408825701</v>
      </c>
      <c r="N852" s="20" t="s">
        <v>122</v>
      </c>
      <c r="O852" s="20">
        <v>4.3665591020492299E-2</v>
      </c>
      <c r="P852" s="20" t="s">
        <v>122</v>
      </c>
      <c r="Q852" s="20">
        <v>0.137753885590578</v>
      </c>
      <c r="R852" s="20">
        <v>0.18247445113289401</v>
      </c>
      <c r="S852" s="20">
        <v>2.69597660795097E-2</v>
      </c>
      <c r="T852" s="20">
        <v>3.7355295392018803E-2</v>
      </c>
      <c r="U852" s="20">
        <v>7.4770332314622295E-2</v>
      </c>
      <c r="V852" s="20">
        <v>8.0419754301622404E-2</v>
      </c>
      <c r="W852" s="20">
        <v>0.21744935760541401</v>
      </c>
      <c r="X852" s="20"/>
      <c r="Y852" s="20"/>
      <c r="Z852" s="20"/>
      <c r="AA852" s="30"/>
    </row>
    <row r="853" spans="1:27" x14ac:dyDescent="0.25">
      <c r="A853">
        <v>817</v>
      </c>
      <c r="B853" s="15">
        <v>39927</v>
      </c>
      <c r="C853" s="25">
        <f t="shared" si="36"/>
        <v>0.12744656205177299</v>
      </c>
      <c r="D853" s="25">
        <f>VLOOKUP(B853,input_BB!$B$19:$K$10000,$D$35,0)</f>
        <v>866.23</v>
      </c>
      <c r="E853" s="27">
        <f t="shared" si="37"/>
        <v>4.7589902610316405E-2</v>
      </c>
      <c r="F853" s="28">
        <f>VLOOKUP(B853,viz!$B$3:$E$1863,4,0)</f>
        <v>0</v>
      </c>
      <c r="G853" s="25">
        <f t="shared" si="38"/>
        <v>4.3727652093255402E-2</v>
      </c>
      <c r="I853" s="31">
        <v>39927</v>
      </c>
      <c r="J853" s="20">
        <v>0.12744656205177299</v>
      </c>
      <c r="K853" s="20">
        <v>0</v>
      </c>
      <c r="L853" s="20">
        <v>5.0443575732139402E-2</v>
      </c>
      <c r="M853" s="20">
        <v>0.14731831935348</v>
      </c>
      <c r="N853" s="20" t="s">
        <v>122</v>
      </c>
      <c r="O853" s="20">
        <v>4.3727652093255402E-2</v>
      </c>
      <c r="P853" s="20" t="s">
        <v>122</v>
      </c>
      <c r="Q853" s="20">
        <v>0.13825607752587399</v>
      </c>
      <c r="R853" s="20">
        <v>0.18279768649198599</v>
      </c>
      <c r="S853" s="20">
        <v>2.69989513856067E-2</v>
      </c>
      <c r="T853" s="20">
        <v>3.7405598052199597E-2</v>
      </c>
      <c r="U853" s="20">
        <v>7.4992780570218895E-2</v>
      </c>
      <c r="V853" s="20">
        <v>8.0529640882574194E-2</v>
      </c>
      <c r="W853" s="20">
        <v>0.21752971791266701</v>
      </c>
      <c r="X853" s="20"/>
      <c r="Y853" s="20"/>
      <c r="Z853" s="20"/>
      <c r="AA853" s="30"/>
    </row>
    <row r="854" spans="1:27" x14ac:dyDescent="0.25">
      <c r="A854">
        <v>818</v>
      </c>
      <c r="B854" s="15">
        <v>39934</v>
      </c>
      <c r="C854" s="25">
        <f t="shared" si="36"/>
        <v>0.22587147355079701</v>
      </c>
      <c r="D854" s="25">
        <f>VLOOKUP(B854,input_BB!$B$19:$K$10000,$D$35,0)</f>
        <v>877.52</v>
      </c>
      <c r="E854" s="27">
        <f t="shared" si="37"/>
        <v>0.2820291888834317</v>
      </c>
      <c r="F854" s="28">
        <f>VLOOKUP(B854,viz!$B$3:$E$1863,4,0)</f>
        <v>0</v>
      </c>
      <c r="G854" s="25">
        <f t="shared" si="38"/>
        <v>4.3724545175248798E-2</v>
      </c>
      <c r="I854" s="31">
        <v>39934</v>
      </c>
      <c r="J854" s="20">
        <v>0.22587147355079701</v>
      </c>
      <c r="K854" s="20">
        <v>0</v>
      </c>
      <c r="L854" s="20">
        <v>5.0436949805452297E-2</v>
      </c>
      <c r="M854" s="20">
        <v>0.14734266215488001</v>
      </c>
      <c r="N854" s="20" t="s">
        <v>122</v>
      </c>
      <c r="O854" s="20">
        <v>4.3724545175248798E-2</v>
      </c>
      <c r="P854" s="20" t="s">
        <v>122</v>
      </c>
      <c r="Q854" s="20">
        <v>0.138429970913168</v>
      </c>
      <c r="R854" s="20">
        <v>0.182847905922292</v>
      </c>
      <c r="S854" s="20">
        <v>2.69979048860657E-2</v>
      </c>
      <c r="T854" s="20">
        <v>3.7400101508276697E-2</v>
      </c>
      <c r="U854" s="20">
        <v>7.50324320406765E-2</v>
      </c>
      <c r="V854" s="20">
        <v>8.0519369633280297E-2</v>
      </c>
      <c r="W854" s="20">
        <v>0.21726815796066001</v>
      </c>
      <c r="X854" s="20"/>
      <c r="Y854" s="20"/>
      <c r="Z854" s="20"/>
      <c r="AA854" s="30"/>
    </row>
    <row r="855" spans="1:27" x14ac:dyDescent="0.25">
      <c r="A855">
        <v>819</v>
      </c>
      <c r="B855" s="15">
        <v>39941</v>
      </c>
      <c r="C855" s="25">
        <f t="shared" si="36"/>
        <v>0.14635564386844599</v>
      </c>
      <c r="D855" s="25">
        <f>VLOOKUP(B855,input_BB!$B$19:$K$10000,$D$35,0)</f>
        <v>929.23</v>
      </c>
      <c r="E855" s="27">
        <f t="shared" si="37"/>
        <v>9.2629634703189245E-2</v>
      </c>
      <c r="F855" s="28">
        <f>VLOOKUP(B855,viz!$B$3:$E$1863,4,0)</f>
        <v>0</v>
      </c>
      <c r="G855" s="25">
        <f t="shared" si="38"/>
        <v>4.3739615400933102E-2</v>
      </c>
      <c r="I855" s="31">
        <v>39941</v>
      </c>
      <c r="J855" s="20">
        <v>0.14635564386844599</v>
      </c>
      <c r="K855" s="20">
        <v>0</v>
      </c>
      <c r="L855" s="20">
        <v>5.0451524072838302E-2</v>
      </c>
      <c r="M855" s="20">
        <v>0.14742838658298399</v>
      </c>
      <c r="N855" s="20" t="s">
        <v>122</v>
      </c>
      <c r="O855" s="20">
        <v>4.3739615400933102E-2</v>
      </c>
      <c r="P855" s="20" t="s">
        <v>122</v>
      </c>
      <c r="Q855" s="20">
        <v>0.138243026887163</v>
      </c>
      <c r="R855" s="20">
        <v>0.18297423042979599</v>
      </c>
      <c r="S855" s="20">
        <v>2.7008249448470401E-2</v>
      </c>
      <c r="T855" s="20">
        <v>3.7410326597965698E-2</v>
      </c>
      <c r="U855" s="20">
        <v>7.5102998511499097E-2</v>
      </c>
      <c r="V855" s="20">
        <v>8.0542882419923606E-2</v>
      </c>
      <c r="W855" s="20">
        <v>0.21709875964842701</v>
      </c>
      <c r="X855" s="20"/>
      <c r="Y855" s="20"/>
      <c r="Z855" s="20"/>
      <c r="AA855" s="30"/>
    </row>
    <row r="856" spans="1:27" x14ac:dyDescent="0.25">
      <c r="A856">
        <v>820</v>
      </c>
      <c r="B856" s="15">
        <v>39948</v>
      </c>
      <c r="C856" s="25">
        <f t="shared" si="36"/>
        <v>0.146271392703056</v>
      </c>
      <c r="D856" s="25">
        <f>VLOOKUP(B856,input_BB!$B$19:$K$10000,$D$35,0)</f>
        <v>882.88</v>
      </c>
      <c r="E856" s="27">
        <f t="shared" si="37"/>
        <v>9.2428956005277466E-2</v>
      </c>
      <c r="F856" s="28">
        <f>VLOOKUP(B856,viz!$B$3:$E$1863,4,0)</f>
        <v>0</v>
      </c>
      <c r="G856" s="25">
        <f t="shared" si="38"/>
        <v>4.3754655452180401E-2</v>
      </c>
      <c r="I856" s="31">
        <v>39948</v>
      </c>
      <c r="J856" s="20">
        <v>0.146271392703056</v>
      </c>
      <c r="K856" s="20">
        <v>0</v>
      </c>
      <c r="L856" s="20">
        <v>5.04659071028042E-2</v>
      </c>
      <c r="M856" s="20">
        <v>0.14751394074773899</v>
      </c>
      <c r="N856" s="20" t="s">
        <v>122</v>
      </c>
      <c r="O856" s="20">
        <v>4.3754655452180401E-2</v>
      </c>
      <c r="P856" s="20" t="s">
        <v>122</v>
      </c>
      <c r="Q856" s="20">
        <v>0.13805747968366999</v>
      </c>
      <c r="R856" s="20">
        <v>0.18310085093303499</v>
      </c>
      <c r="S856" s="20">
        <v>2.7017603423082501E-2</v>
      </c>
      <c r="T856" s="20">
        <v>3.7420410923725597E-2</v>
      </c>
      <c r="U856" s="20">
        <v>7.5173669361377399E-2</v>
      </c>
      <c r="V856" s="20">
        <v>8.0566265465572107E-2</v>
      </c>
      <c r="W856" s="20">
        <v>0.21692921690681399</v>
      </c>
      <c r="X856" s="20"/>
      <c r="Y856" s="20"/>
      <c r="Z856" s="20"/>
      <c r="AA856" s="30"/>
    </row>
    <row r="857" spans="1:27" x14ac:dyDescent="0.25">
      <c r="A857">
        <v>821</v>
      </c>
      <c r="B857" s="15">
        <v>39955</v>
      </c>
      <c r="C857" s="25">
        <f t="shared" si="36"/>
        <v>0.14625176787376401</v>
      </c>
      <c r="D857" s="25">
        <f>VLOOKUP(B857,input_BB!$B$19:$K$10000,$D$35,0)</f>
        <v>887</v>
      </c>
      <c r="E857" s="27">
        <f t="shared" si="37"/>
        <v>9.2382211427076935E-2</v>
      </c>
      <c r="F857" s="28">
        <f>VLOOKUP(B857,viz!$B$3:$E$1863,4,0)</f>
        <v>0</v>
      </c>
      <c r="G857" s="25">
        <f t="shared" si="38"/>
        <v>4.3754939531929202E-2</v>
      </c>
      <c r="I857" s="31">
        <v>39955</v>
      </c>
      <c r="J857" s="20">
        <v>0.14625176787376401</v>
      </c>
      <c r="K857" s="20">
        <v>0</v>
      </c>
      <c r="L857" s="20">
        <v>5.18405287145507E-2</v>
      </c>
      <c r="M857" s="20">
        <v>0.14754952707774599</v>
      </c>
      <c r="N857" s="20" t="s">
        <v>122</v>
      </c>
      <c r="O857" s="20">
        <v>4.3754939531929202E-2</v>
      </c>
      <c r="P857" s="20" t="s">
        <v>122</v>
      </c>
      <c r="Q857" s="20">
        <v>0.13808214375896999</v>
      </c>
      <c r="R857" s="20">
        <v>0.183165651529727</v>
      </c>
      <c r="S857" s="20">
        <v>2.7018831056330801E-2</v>
      </c>
      <c r="T857" s="20">
        <v>3.7417895237196797E-2</v>
      </c>
      <c r="U857" s="20">
        <v>7.3920676136382701E-2</v>
      </c>
      <c r="V857" s="20">
        <v>8.0562339419204695E-2</v>
      </c>
      <c r="W857" s="20">
        <v>0.216687467537962</v>
      </c>
      <c r="X857" s="20"/>
      <c r="Y857" s="20"/>
      <c r="Z857" s="20"/>
      <c r="AA857" s="30"/>
    </row>
    <row r="858" spans="1:27" x14ac:dyDescent="0.25">
      <c r="A858">
        <v>822</v>
      </c>
      <c r="B858" s="15">
        <v>39962</v>
      </c>
      <c r="C858" s="25">
        <f t="shared" si="36"/>
        <v>0.14624466001987499</v>
      </c>
      <c r="D858" s="25">
        <f>VLOOKUP(B858,input_BB!$B$19:$K$10000,$D$35,0)</f>
        <v>919.14</v>
      </c>
      <c r="E858" s="27">
        <f t="shared" si="37"/>
        <v>9.2365281158435619E-2</v>
      </c>
      <c r="F858" s="28">
        <f>VLOOKUP(B858,viz!$B$3:$E$1863,4,0)</f>
        <v>0</v>
      </c>
      <c r="G858" s="25">
        <f t="shared" si="38"/>
        <v>4.39588585305613E-2</v>
      </c>
      <c r="I858" s="31">
        <v>39962</v>
      </c>
      <c r="J858" s="20">
        <v>0.14624466001987499</v>
      </c>
      <c r="K858" s="20">
        <v>0</v>
      </c>
      <c r="L858" s="20">
        <v>5.0579483351408903E-2</v>
      </c>
      <c r="M858" s="20">
        <v>0.14702141500003599</v>
      </c>
      <c r="N858" s="20" t="s">
        <v>122</v>
      </c>
      <c r="O858" s="20">
        <v>4.39588585305613E-2</v>
      </c>
      <c r="P858" s="20" t="s">
        <v>122</v>
      </c>
      <c r="Q858" s="20">
        <v>0.13848334858561301</v>
      </c>
      <c r="R858" s="20">
        <v>0.18408913574802899</v>
      </c>
      <c r="S858" s="20">
        <v>2.7147517080204901E-2</v>
      </c>
      <c r="T858" s="20">
        <v>3.7591816860707901E-2</v>
      </c>
      <c r="U858" s="20">
        <v>7.2758562303828295E-2</v>
      </c>
      <c r="V858" s="20">
        <v>8.0934603774217601E-2</v>
      </c>
      <c r="W858" s="20">
        <v>0.21743525876539299</v>
      </c>
      <c r="X858" s="20"/>
      <c r="Y858" s="20"/>
      <c r="Z858" s="20"/>
      <c r="AA858" s="30"/>
    </row>
    <row r="859" spans="1:27" x14ac:dyDescent="0.25">
      <c r="A859">
        <v>823</v>
      </c>
      <c r="B859" s="15">
        <v>39969</v>
      </c>
      <c r="C859" s="25">
        <f t="shared" si="36"/>
        <v>0.142788857221603</v>
      </c>
      <c r="D859" s="25">
        <f>VLOOKUP(B859,input_BB!$B$19:$K$10000,$D$35,0)</f>
        <v>940.09</v>
      </c>
      <c r="E859" s="27">
        <f t="shared" si="37"/>
        <v>8.413386972825565E-2</v>
      </c>
      <c r="F859" s="28">
        <f>VLOOKUP(B859,viz!$B$3:$E$1863,4,0)</f>
        <v>0</v>
      </c>
      <c r="G859" s="25">
        <f t="shared" si="38"/>
        <v>5.7999880305539202E-2</v>
      </c>
      <c r="I859" s="31">
        <v>39969</v>
      </c>
      <c r="J859" s="20">
        <v>0.142788857221603</v>
      </c>
      <c r="K859" s="20">
        <v>0</v>
      </c>
      <c r="L859" s="20">
        <v>2.69867881667121E-2</v>
      </c>
      <c r="M859" s="20">
        <v>0.180909634794784</v>
      </c>
      <c r="N859" s="20" t="s">
        <v>122</v>
      </c>
      <c r="O859" s="20">
        <v>5.7999880305539202E-2</v>
      </c>
      <c r="P859" s="20" t="s">
        <v>122</v>
      </c>
      <c r="Q859" s="20">
        <v>9.4845436707502895E-2</v>
      </c>
      <c r="R859" s="20">
        <v>0.18895574267858101</v>
      </c>
      <c r="S859" s="20">
        <v>2.7860394742438298E-2</v>
      </c>
      <c r="T859" s="20">
        <v>3.8575821675178597E-2</v>
      </c>
      <c r="U859" s="20">
        <v>4.7014166179036199E-2</v>
      </c>
      <c r="V859" s="20">
        <v>8.3655495980484995E-2</v>
      </c>
      <c r="W859" s="20">
        <v>0.25319663876974302</v>
      </c>
      <c r="X859" s="20"/>
      <c r="Y859" s="20"/>
      <c r="Z859" s="20"/>
      <c r="AA859" s="30"/>
    </row>
    <row r="860" spans="1:27" x14ac:dyDescent="0.25">
      <c r="A860">
        <v>824</v>
      </c>
      <c r="B860" s="15">
        <v>39976</v>
      </c>
      <c r="C860" s="25">
        <f t="shared" si="36"/>
        <v>0.14264594018459301</v>
      </c>
      <c r="D860" s="25">
        <f>VLOOKUP(B860,input_BB!$B$19:$K$10000,$D$35,0)</f>
        <v>946.21</v>
      </c>
      <c r="E860" s="27">
        <f t="shared" si="37"/>
        <v>8.37934542008998E-2</v>
      </c>
      <c r="F860" s="28">
        <f>VLOOKUP(B860,viz!$B$3:$E$1863,4,0)</f>
        <v>0</v>
      </c>
      <c r="G860" s="25">
        <f t="shared" si="38"/>
        <v>5.8070662861601098E-2</v>
      </c>
      <c r="I860" s="31">
        <v>39976</v>
      </c>
      <c r="J860" s="20">
        <v>0.14264594018459301</v>
      </c>
      <c r="K860" s="20">
        <v>0</v>
      </c>
      <c r="L860" s="20">
        <v>2.69950524746588E-2</v>
      </c>
      <c r="M860" s="20">
        <v>0.18102122620323399</v>
      </c>
      <c r="N860" s="20" t="s">
        <v>122</v>
      </c>
      <c r="O860" s="20">
        <v>5.8070662861601098E-2</v>
      </c>
      <c r="P860" s="20" t="s">
        <v>122</v>
      </c>
      <c r="Q860" s="20">
        <v>9.4591023903212695E-2</v>
      </c>
      <c r="R860" s="20">
        <v>0.189091783494543</v>
      </c>
      <c r="S860" s="20">
        <v>2.7872183463830798E-2</v>
      </c>
      <c r="T860" s="20">
        <v>3.85876215835671E-2</v>
      </c>
      <c r="U860" s="20">
        <v>4.70399286889739E-2</v>
      </c>
      <c r="V860" s="20">
        <v>8.3680946670400505E-2</v>
      </c>
      <c r="W860" s="20">
        <v>0.253049570655978</v>
      </c>
      <c r="X860" s="20"/>
      <c r="Y860" s="20"/>
      <c r="Z860" s="20"/>
      <c r="AA860" s="30"/>
    </row>
    <row r="861" spans="1:27" x14ac:dyDescent="0.25">
      <c r="A861">
        <v>825</v>
      </c>
      <c r="B861" s="15">
        <v>39983</v>
      </c>
      <c r="C861" s="25">
        <f t="shared" si="36"/>
        <v>0.16722552478313399</v>
      </c>
      <c r="D861" s="25">
        <f>VLOOKUP(B861,input_BB!$B$19:$K$10000,$D$35,0)</f>
        <v>921.23</v>
      </c>
      <c r="E861" s="27">
        <f t="shared" si="37"/>
        <v>0.14233981388168798</v>
      </c>
      <c r="F861" s="28">
        <f>VLOOKUP(B861,viz!$B$3:$E$1863,4,0)</f>
        <v>0</v>
      </c>
      <c r="G861" s="25">
        <f t="shared" si="38"/>
        <v>4.52540684408635E-2</v>
      </c>
      <c r="I861" s="31">
        <v>39983</v>
      </c>
      <c r="J861" s="20">
        <v>0.16722552478313399</v>
      </c>
      <c r="K861" s="20">
        <v>0</v>
      </c>
      <c r="L861" s="20">
        <v>2.7370394108044899E-2</v>
      </c>
      <c r="M861" s="20">
        <v>0.176074950926535</v>
      </c>
      <c r="N861" s="20" t="s">
        <v>122</v>
      </c>
      <c r="O861" s="20">
        <v>4.52540684408635E-2</v>
      </c>
      <c r="P861" s="20" t="s">
        <v>122</v>
      </c>
      <c r="Q861" s="20">
        <v>0.106809941327294</v>
      </c>
      <c r="R861" s="20">
        <v>0.19176129337511799</v>
      </c>
      <c r="S861" s="20">
        <v>2.8262090018487701E-2</v>
      </c>
      <c r="T861" s="20">
        <v>3.9124133781746603E-2</v>
      </c>
      <c r="U861" s="20">
        <v>0.11450034231541099</v>
      </c>
      <c r="V861" s="20">
        <v>6.0487397018841801E-2</v>
      </c>
      <c r="W861" s="20">
        <v>0.21035538868765599</v>
      </c>
      <c r="X861" s="20"/>
      <c r="Y861" s="20"/>
      <c r="Z861" s="20"/>
      <c r="AA861" s="30"/>
    </row>
    <row r="862" spans="1:27" x14ac:dyDescent="0.25">
      <c r="A862">
        <v>826</v>
      </c>
      <c r="B862" s="15">
        <v>39990</v>
      </c>
      <c r="C862" s="25">
        <f t="shared" si="36"/>
        <v>0.13577315211296101</v>
      </c>
      <c r="D862" s="25">
        <f>VLOOKUP(B862,input_BB!$B$19:$K$10000,$D$35,0)</f>
        <v>918.9</v>
      </c>
      <c r="E862" s="27">
        <f t="shared" si="37"/>
        <v>6.7423091193402826E-2</v>
      </c>
      <c r="F862" s="28">
        <f>VLOOKUP(B862,viz!$B$3:$E$1863,4,0)</f>
        <v>0</v>
      </c>
      <c r="G862" s="25">
        <f t="shared" si="38"/>
        <v>4.5261112139712803E-2</v>
      </c>
      <c r="I862" s="31">
        <v>39990</v>
      </c>
      <c r="J862" s="20">
        <v>0.13577315211296101</v>
      </c>
      <c r="K862" s="20">
        <v>0</v>
      </c>
      <c r="L862" s="20">
        <v>2.7374132707750201E-2</v>
      </c>
      <c r="M862" s="20">
        <v>0.17601152088156399</v>
      </c>
      <c r="N862" s="20" t="s">
        <v>122</v>
      </c>
      <c r="O862" s="20">
        <v>4.5261112139712803E-2</v>
      </c>
      <c r="P862" s="20" t="s">
        <v>122</v>
      </c>
      <c r="Q862" s="20">
        <v>0.10648324418397501</v>
      </c>
      <c r="R862" s="20">
        <v>0.191867284270827</v>
      </c>
      <c r="S862" s="20">
        <v>2.8269334814507802E-2</v>
      </c>
      <c r="T862" s="20">
        <v>3.91294642992768E-2</v>
      </c>
      <c r="U862" s="20">
        <v>0.114886926289001</v>
      </c>
      <c r="V862" s="20">
        <v>6.0496253877895097E-2</v>
      </c>
      <c r="W862" s="20">
        <v>0.21022072653549101</v>
      </c>
      <c r="X862" s="20"/>
      <c r="Y862" s="20"/>
      <c r="Z862" s="20"/>
      <c r="AA862" s="30"/>
    </row>
    <row r="863" spans="1:27" x14ac:dyDescent="0.25">
      <c r="A863">
        <v>827</v>
      </c>
      <c r="B863" s="15">
        <v>39997</v>
      </c>
      <c r="C863" s="25">
        <f t="shared" si="36"/>
        <v>0.12856689095497101</v>
      </c>
      <c r="D863" s="25">
        <f>VLOOKUP(B863,input_BB!$B$19:$K$10000,$D$35,0)</f>
        <v>896.42</v>
      </c>
      <c r="E863" s="27">
        <f t="shared" si="37"/>
        <v>5.0258425288739035E-2</v>
      </c>
      <c r="F863" s="28">
        <f>VLOOKUP(B863,viz!$B$3:$E$1863,4,0)</f>
        <v>0</v>
      </c>
      <c r="G863" s="25">
        <f t="shared" si="38"/>
        <v>4.5260409069236299E-2</v>
      </c>
      <c r="I863" s="31">
        <v>39997</v>
      </c>
      <c r="J863" s="20">
        <v>0.12856689095497101</v>
      </c>
      <c r="K863" s="20">
        <v>0</v>
      </c>
      <c r="L863" s="20">
        <v>2.7373222753540899E-2</v>
      </c>
      <c r="M863" s="20">
        <v>0.17640869434713599</v>
      </c>
      <c r="N863" s="20" t="s">
        <v>122</v>
      </c>
      <c r="O863" s="20">
        <v>4.5260409069236299E-2</v>
      </c>
      <c r="P863" s="20" t="s">
        <v>122</v>
      </c>
      <c r="Q863" s="20">
        <v>0.106142439311387</v>
      </c>
      <c r="R863" s="20">
        <v>0.19194057681877699</v>
      </c>
      <c r="S863" s="20">
        <v>2.8270850082455199E-2</v>
      </c>
      <c r="T863" s="20">
        <v>3.9128150023180798E-2</v>
      </c>
      <c r="U863" s="20">
        <v>0.114929744055844</v>
      </c>
      <c r="V863" s="20">
        <v>6.0494828186821198E-2</v>
      </c>
      <c r="W863" s="20">
        <v>0.21005108535162201</v>
      </c>
      <c r="X863" s="20"/>
      <c r="Y863" s="20"/>
      <c r="Z863" s="20"/>
      <c r="AA863" s="30"/>
    </row>
    <row r="864" spans="1:27" x14ac:dyDescent="0.25">
      <c r="A864">
        <v>828</v>
      </c>
      <c r="B864" s="15">
        <v>40004</v>
      </c>
      <c r="C864" s="25">
        <f t="shared" si="36"/>
        <v>0.12845653295517001</v>
      </c>
      <c r="D864" s="25">
        <f>VLOOKUP(B864,input_BB!$B$19:$K$10000,$D$35,0)</f>
        <v>879.13</v>
      </c>
      <c r="E864" s="27">
        <f t="shared" si="37"/>
        <v>4.9995562459463024E-2</v>
      </c>
      <c r="F864" s="28">
        <f>VLOOKUP(B864,viz!$B$3:$E$1863,4,0)</f>
        <v>1</v>
      </c>
      <c r="G864" s="25">
        <f t="shared" si="38"/>
        <v>4.5259581688572199E-2</v>
      </c>
      <c r="I864" s="31">
        <v>40004</v>
      </c>
      <c r="J864" s="20">
        <v>0.12845653295517001</v>
      </c>
      <c r="K864" s="20">
        <v>0</v>
      </c>
      <c r="L864" s="20">
        <v>2.7372255388665199E-2</v>
      </c>
      <c r="M864" s="20">
        <v>0.17680351114484499</v>
      </c>
      <c r="N864" s="20" t="s">
        <v>122</v>
      </c>
      <c r="O864" s="20">
        <v>4.5259581688572199E-2</v>
      </c>
      <c r="P864" s="20" t="s">
        <v>122</v>
      </c>
      <c r="Q864" s="20">
        <v>0.105805664752989</v>
      </c>
      <c r="R864" s="20">
        <v>0.192012681775004</v>
      </c>
      <c r="S864" s="20">
        <v>2.8272347632528099E-2</v>
      </c>
      <c r="T864" s="20">
        <v>3.9126756303824797E-2</v>
      </c>
      <c r="U864" s="20">
        <v>0.11497231384869799</v>
      </c>
      <c r="V864" s="20">
        <v>6.0493249182075298E-2</v>
      </c>
      <c r="W864" s="20">
        <v>0.20988163828279899</v>
      </c>
      <c r="X864" s="20"/>
      <c r="Y864" s="20"/>
      <c r="Z864" s="20"/>
      <c r="AA864" s="30"/>
    </row>
    <row r="865" spans="1:27" x14ac:dyDescent="0.25">
      <c r="A865">
        <v>829</v>
      </c>
      <c r="B865" s="15">
        <v>40011</v>
      </c>
      <c r="C865" s="25">
        <f t="shared" si="36"/>
        <v>0.12844932079315199</v>
      </c>
      <c r="D865" s="25">
        <f>VLOOKUP(B865,input_BB!$B$19:$K$10000,$D$35,0)</f>
        <v>940.38</v>
      </c>
      <c r="E865" s="27">
        <f t="shared" si="37"/>
        <v>4.9978383738240532E-2</v>
      </c>
      <c r="F865" s="28">
        <f>VLOOKUP(B865,viz!$B$3:$E$1863,4,0)</f>
        <v>0</v>
      </c>
      <c r="G865" s="25">
        <f t="shared" si="38"/>
        <v>4.5327623873918303E-2</v>
      </c>
      <c r="I865" s="31">
        <v>40011</v>
      </c>
      <c r="J865" s="20">
        <v>0.12844932079315199</v>
      </c>
      <c r="K865" s="20">
        <v>0</v>
      </c>
      <c r="L865" s="20">
        <v>2.74128992559345E-2</v>
      </c>
      <c r="M865" s="20">
        <v>0.175424699633386</v>
      </c>
      <c r="N865" s="20" t="s">
        <v>122</v>
      </c>
      <c r="O865" s="20">
        <v>4.5327623873918303E-2</v>
      </c>
      <c r="P865" s="20" t="s">
        <v>122</v>
      </c>
      <c r="Q865" s="20">
        <v>0.105633046383517</v>
      </c>
      <c r="R865" s="20">
        <v>0.19237758202187299</v>
      </c>
      <c r="S865" s="20">
        <v>2.8317846646491701E-2</v>
      </c>
      <c r="T865" s="20">
        <v>3.9184843076884301E-2</v>
      </c>
      <c r="U865" s="20">
        <v>0.115725258692192</v>
      </c>
      <c r="V865" s="20">
        <v>6.0582173213681097E-2</v>
      </c>
      <c r="W865" s="20">
        <v>0.21001402720212201</v>
      </c>
      <c r="X865" s="20"/>
      <c r="Y865" s="20"/>
      <c r="Z865" s="20"/>
      <c r="AA865" s="30"/>
    </row>
    <row r="866" spans="1:27" x14ac:dyDescent="0.25">
      <c r="A866">
        <v>830</v>
      </c>
      <c r="B866" s="15">
        <v>40018</v>
      </c>
      <c r="C866" s="25">
        <f t="shared" si="36"/>
        <v>0.13306578993797299</v>
      </c>
      <c r="D866" s="25">
        <f>VLOOKUP(B866,input_BB!$B$19:$K$10000,$D$35,0)</f>
        <v>979.26</v>
      </c>
      <c r="E866" s="27">
        <f t="shared" si="37"/>
        <v>6.0974398008717436E-2</v>
      </c>
      <c r="F866" s="28">
        <f>VLOOKUP(B866,viz!$B$3:$E$1863,4,0)</f>
        <v>0</v>
      </c>
      <c r="G866" s="25">
        <f t="shared" si="38"/>
        <v>4.6529759951504698E-2</v>
      </c>
      <c r="I866" s="31">
        <v>40018</v>
      </c>
      <c r="J866" s="20">
        <v>0.13306578993797299</v>
      </c>
      <c r="K866" s="20">
        <v>0</v>
      </c>
      <c r="L866" s="20">
        <v>2.8139461168590701E-2</v>
      </c>
      <c r="M866" s="20">
        <v>0.149963180845789</v>
      </c>
      <c r="N866" s="20" t="s">
        <v>122</v>
      </c>
      <c r="O866" s="20">
        <v>4.6529759951504698E-2</v>
      </c>
      <c r="P866" s="20" t="s">
        <v>122</v>
      </c>
      <c r="Q866" s="20">
        <v>0.108098521585469</v>
      </c>
      <c r="R866" s="20">
        <v>0.19755846247630501</v>
      </c>
      <c r="S866" s="20">
        <v>2.9071044328030399E-2</v>
      </c>
      <c r="T866" s="20">
        <v>4.0223399130034899E-2</v>
      </c>
      <c r="U866" s="20">
        <v>9.2669491111789404E-2</v>
      </c>
      <c r="V866" s="20">
        <v>6.2188432622488701E-2</v>
      </c>
      <c r="W866" s="20">
        <v>0.24555824677999799</v>
      </c>
      <c r="X866" s="20"/>
      <c r="Y866" s="20"/>
      <c r="Z866" s="20"/>
      <c r="AA866" s="30"/>
    </row>
    <row r="867" spans="1:27" x14ac:dyDescent="0.25">
      <c r="A867">
        <v>831</v>
      </c>
      <c r="B867" s="15">
        <v>40025</v>
      </c>
      <c r="C867" s="25">
        <f t="shared" si="36"/>
        <v>0.12825606763362901</v>
      </c>
      <c r="D867" s="25">
        <f>VLOOKUP(B867,input_BB!$B$19:$K$10000,$D$35,0)</f>
        <v>987.48</v>
      </c>
      <c r="E867" s="27">
        <f t="shared" si="37"/>
        <v>4.9518072094586765E-2</v>
      </c>
      <c r="F867" s="28">
        <f>VLOOKUP(B867,viz!$B$3:$E$1863,4,0)</f>
        <v>0</v>
      </c>
      <c r="G867" s="25">
        <f t="shared" si="38"/>
        <v>4.5333261627415501E-2</v>
      </c>
      <c r="I867" s="31">
        <v>40025</v>
      </c>
      <c r="J867" s="20">
        <v>0.12825606763362901</v>
      </c>
      <c r="K867" s="20">
        <v>0</v>
      </c>
      <c r="L867" s="20">
        <v>2.7415335995505E-2</v>
      </c>
      <c r="M867" s="20">
        <v>0.17573978049231101</v>
      </c>
      <c r="N867" s="20" t="s">
        <v>122</v>
      </c>
      <c r="O867" s="20">
        <v>4.5333261627415501E-2</v>
      </c>
      <c r="P867" s="20" t="s">
        <v>122</v>
      </c>
      <c r="Q867" s="20">
        <v>0.104994496122248</v>
      </c>
      <c r="R867" s="20">
        <v>0.19255339871472901</v>
      </c>
      <c r="S867" s="20">
        <v>2.8325566671442998E-2</v>
      </c>
      <c r="T867" s="20">
        <v>3.9188293591904601E-2</v>
      </c>
      <c r="U867" s="20">
        <v>0.11614979531255699</v>
      </c>
      <c r="V867" s="20">
        <v>6.0588710790797001E-2</v>
      </c>
      <c r="W867" s="20">
        <v>0.20971136068109</v>
      </c>
      <c r="X867" s="20"/>
      <c r="Y867" s="20"/>
      <c r="Z867" s="20"/>
      <c r="AA867" s="30"/>
    </row>
    <row r="868" spans="1:27" x14ac:dyDescent="0.25">
      <c r="A868">
        <v>832</v>
      </c>
      <c r="B868" s="15">
        <v>40032</v>
      </c>
      <c r="C868" s="25">
        <f t="shared" si="36"/>
        <v>0.16596719622612</v>
      </c>
      <c r="D868" s="25">
        <f>VLOOKUP(B868,input_BB!$B$19:$K$10000,$D$35,0)</f>
        <v>1010.48</v>
      </c>
      <c r="E868" s="27">
        <f t="shared" si="37"/>
        <v>0.13934258844037922</v>
      </c>
      <c r="F868" s="28">
        <f>VLOOKUP(B868,viz!$B$3:$E$1863,4,0)</f>
        <v>0</v>
      </c>
      <c r="G868" s="25">
        <f t="shared" si="38"/>
        <v>4.53320517369733E-2</v>
      </c>
      <c r="I868" s="31">
        <v>40032</v>
      </c>
      <c r="J868" s="20">
        <v>0.16596719622612</v>
      </c>
      <c r="K868" s="20">
        <v>0</v>
      </c>
      <c r="L868" s="20">
        <v>2.7414184985225701E-2</v>
      </c>
      <c r="M868" s="20">
        <v>0.176122602528614</v>
      </c>
      <c r="N868" s="20" t="s">
        <v>122</v>
      </c>
      <c r="O868" s="20">
        <v>4.53320517369733E-2</v>
      </c>
      <c r="P868" s="20" t="s">
        <v>122</v>
      </c>
      <c r="Q868" s="20">
        <v>0.10467223375191</v>
      </c>
      <c r="R868" s="20">
        <v>0.19262497947566201</v>
      </c>
      <c r="S868" s="20">
        <v>2.83270454554083E-2</v>
      </c>
      <c r="T868" s="20">
        <v>3.9186637349564103E-2</v>
      </c>
      <c r="U868" s="20">
        <v>0.11619062980497501</v>
      </c>
      <c r="V868" s="20">
        <v>6.0586724834831698E-2</v>
      </c>
      <c r="W868" s="20">
        <v>0.20954291007683701</v>
      </c>
      <c r="X868" s="20"/>
      <c r="Y868" s="20"/>
      <c r="Z868" s="20"/>
      <c r="AA868" s="30"/>
    </row>
    <row r="869" spans="1:27" x14ac:dyDescent="0.25">
      <c r="A869">
        <v>833</v>
      </c>
      <c r="B869" s="15">
        <v>40039</v>
      </c>
      <c r="C869" s="25">
        <f t="shared" si="36"/>
        <v>0.135032638907433</v>
      </c>
      <c r="D869" s="25">
        <f>VLOOKUP(B869,input_BB!$B$19:$K$10000,$D$35,0)</f>
        <v>1004.09</v>
      </c>
      <c r="E869" s="27">
        <f t="shared" si="37"/>
        <v>6.5659255343964204E-2</v>
      </c>
      <c r="F869" s="28">
        <f>VLOOKUP(B869,viz!$B$3:$E$1863,4,0)</f>
        <v>0</v>
      </c>
      <c r="G869" s="25">
        <f t="shared" si="38"/>
        <v>4.5331026605270899E-2</v>
      </c>
      <c r="I869" s="31">
        <v>40039</v>
      </c>
      <c r="J869" s="20">
        <v>0.135032638907433</v>
      </c>
      <c r="K869" s="20">
        <v>0</v>
      </c>
      <c r="L869" s="20">
        <v>2.7413023630287001E-2</v>
      </c>
      <c r="M869" s="20">
        <v>0.17650195090812101</v>
      </c>
      <c r="N869" s="20" t="s">
        <v>122</v>
      </c>
      <c r="O869" s="20">
        <v>4.5331026605270899E-2</v>
      </c>
      <c r="P869" s="20" t="s">
        <v>122</v>
      </c>
      <c r="Q869" s="20">
        <v>0.10435292801804801</v>
      </c>
      <c r="R869" s="20">
        <v>0.19269583506336299</v>
      </c>
      <c r="S869" s="20">
        <v>2.8328555233243E-2</v>
      </c>
      <c r="T869" s="20">
        <v>3.9184966435295801E-2</v>
      </c>
      <c r="U869" s="20">
        <v>0.116231898400338</v>
      </c>
      <c r="V869" s="20">
        <v>6.0584731391816998E-2</v>
      </c>
      <c r="W869" s="20">
        <v>0.209375084314216</v>
      </c>
      <c r="X869" s="20"/>
      <c r="Y869" s="20"/>
      <c r="Z869" s="20"/>
      <c r="AA869" s="30"/>
    </row>
    <row r="870" spans="1:27" x14ac:dyDescent="0.25">
      <c r="A870">
        <v>834</v>
      </c>
      <c r="B870" s="15">
        <v>40046</v>
      </c>
      <c r="C870" s="25">
        <f t="shared" ref="C870:C933" si="39">J870</f>
        <v>0.1312255859375</v>
      </c>
      <c r="D870" s="25">
        <f>VLOOKUP(B870,input_BB!$B$19:$K$10000,$D$35,0)</f>
        <v>1026.1300000000001</v>
      </c>
      <c r="E870" s="27">
        <f t="shared" ref="E870:E933" si="40">(C870-$E$34)/$E$36</f>
        <v>5.6591197598401616E-2</v>
      </c>
      <c r="F870" s="28">
        <f>VLOOKUP(B870,viz!$B$3:$E$1863,4,0)</f>
        <v>0</v>
      </c>
      <c r="G870" s="25">
        <f t="shared" ref="G870:G933" si="41">VLOOKUP(B870,$I$37:$AA$5000,$G$34,0)</f>
        <v>5.8590546838690999E-2</v>
      </c>
      <c r="I870" s="31">
        <v>40046</v>
      </c>
      <c r="J870" s="20">
        <v>0.1312255859375</v>
      </c>
      <c r="K870" s="20">
        <v>0</v>
      </c>
      <c r="L870" s="20">
        <v>2.5878521811977698E-2</v>
      </c>
      <c r="M870" s="20">
        <v>0.20223411260389801</v>
      </c>
      <c r="N870" s="20" t="s">
        <v>122</v>
      </c>
      <c r="O870" s="20">
        <v>5.8590546838690999E-2</v>
      </c>
      <c r="P870" s="20" t="s">
        <v>122</v>
      </c>
      <c r="Q870" s="20">
        <v>0.11901789935825199</v>
      </c>
      <c r="R870" s="20">
        <v>0.22885623556133899</v>
      </c>
      <c r="S870" s="20">
        <v>2.67453986019245E-2</v>
      </c>
      <c r="T870" s="20">
        <v>3.6991492470716099E-2</v>
      </c>
      <c r="U870" s="20">
        <v>3.8094223353820698E-2</v>
      </c>
      <c r="V870" s="20">
        <v>5.6134006464964602E-2</v>
      </c>
      <c r="W870" s="20">
        <v>0.207457562934417</v>
      </c>
      <c r="X870" s="20"/>
      <c r="Y870" s="20"/>
      <c r="Z870" s="20"/>
      <c r="AA870" s="30"/>
    </row>
    <row r="871" spans="1:27" x14ac:dyDescent="0.25">
      <c r="A871">
        <v>835</v>
      </c>
      <c r="B871" s="15">
        <v>40053</v>
      </c>
      <c r="C871" s="25">
        <f t="shared" si="39"/>
        <v>0.12220916152000399</v>
      </c>
      <c r="D871" s="25">
        <f>VLOOKUP(B871,input_BB!$B$19:$K$10000,$D$35,0)</f>
        <v>1028.93</v>
      </c>
      <c r="E871" s="27">
        <f t="shared" si="40"/>
        <v>3.5114885626363793E-2</v>
      </c>
      <c r="F871" s="28">
        <f>VLOOKUP(B871,viz!$B$3:$E$1863,4,0)</f>
        <v>0</v>
      </c>
      <c r="G871" s="25">
        <f t="shared" si="41"/>
        <v>5.85962153485401E-2</v>
      </c>
      <c r="I871" s="31">
        <v>40053</v>
      </c>
      <c r="J871" s="20">
        <v>0.12220916152000399</v>
      </c>
      <c r="K871" s="20">
        <v>0</v>
      </c>
      <c r="L871" s="20">
        <v>2.587907860903E-2</v>
      </c>
      <c r="M871" s="20">
        <v>0.20249049092912899</v>
      </c>
      <c r="N871" s="20" t="s">
        <v>122</v>
      </c>
      <c r="O871" s="20">
        <v>5.85962153485401E-2</v>
      </c>
      <c r="P871" s="20" t="s">
        <v>122</v>
      </c>
      <c r="Q871" s="20">
        <v>0.118707165406146</v>
      </c>
      <c r="R871" s="20">
        <v>0.22897972466366401</v>
      </c>
      <c r="S871" s="20">
        <v>2.67486057212762E-2</v>
      </c>
      <c r="T871" s="20">
        <v>3.6992272968829398E-2</v>
      </c>
      <c r="U871" s="20">
        <v>3.8100724252832598E-2</v>
      </c>
      <c r="V871" s="20">
        <v>5.6136117962479498E-2</v>
      </c>
      <c r="W871" s="20">
        <v>0.20736960413807301</v>
      </c>
      <c r="X871" s="20"/>
      <c r="Y871" s="20"/>
      <c r="Z871" s="20"/>
      <c r="AA871" s="30"/>
    </row>
    <row r="872" spans="1:27" x14ac:dyDescent="0.25">
      <c r="A872">
        <v>836</v>
      </c>
      <c r="B872" s="15">
        <v>40060</v>
      </c>
      <c r="C872" s="25">
        <f t="shared" si="39"/>
        <v>0.12904760241508501</v>
      </c>
      <c r="D872" s="25">
        <f>VLOOKUP(B872,input_BB!$B$19:$K$10000,$D$35,0)</f>
        <v>1016.4</v>
      </c>
      <c r="E872" s="27">
        <f t="shared" si="40"/>
        <v>5.1403436748704123E-2</v>
      </c>
      <c r="F872" s="28">
        <f>VLOOKUP(B872,viz!$B$3:$E$1863,4,0)</f>
        <v>0</v>
      </c>
      <c r="G872" s="25">
        <f t="shared" si="41"/>
        <v>5.8730434918373702E-2</v>
      </c>
      <c r="I872" s="31">
        <v>40060</v>
      </c>
      <c r="J872" s="20">
        <v>0.12904760241508501</v>
      </c>
      <c r="K872" s="20">
        <v>0</v>
      </c>
      <c r="L872" s="20">
        <v>2.59394027571586E-2</v>
      </c>
      <c r="M872" s="20">
        <v>0.17053808359617401</v>
      </c>
      <c r="N872" s="20" t="s">
        <v>122</v>
      </c>
      <c r="O872" s="20">
        <v>5.8730434918373702E-2</v>
      </c>
      <c r="P872" s="20" t="s">
        <v>122</v>
      </c>
      <c r="Q872" s="20">
        <v>0.118612484091334</v>
      </c>
      <c r="R872" s="20">
        <v>0.22964252442866501</v>
      </c>
      <c r="S872" s="20">
        <v>2.6813636051553E-2</v>
      </c>
      <c r="T872" s="20">
        <v>3.7078491615011901E-2</v>
      </c>
      <c r="U872" s="20">
        <v>6.8609532914750998E-2</v>
      </c>
      <c r="V872" s="20">
        <v>5.6267832556123901E-2</v>
      </c>
      <c r="W872" s="20">
        <v>0.207767577070856</v>
      </c>
      <c r="X872" s="20"/>
      <c r="Y872" s="20"/>
      <c r="Z872" s="20"/>
      <c r="AA872" s="30"/>
    </row>
    <row r="873" spans="1:27" x14ac:dyDescent="0.25">
      <c r="A873">
        <v>837</v>
      </c>
      <c r="B873" s="15">
        <v>40067</v>
      </c>
      <c r="C873" s="25">
        <f t="shared" si="39"/>
        <v>0.16243076324462899</v>
      </c>
      <c r="D873" s="25">
        <f>VLOOKUP(B873,input_BB!$B$19:$K$10000,$D$35,0)</f>
        <v>1042.73</v>
      </c>
      <c r="E873" s="27">
        <f t="shared" si="40"/>
        <v>0.13091912316612619</v>
      </c>
      <c r="F873" s="28">
        <f>VLOOKUP(B873,viz!$B$3:$E$1863,4,0)</f>
        <v>0</v>
      </c>
      <c r="G873" s="25">
        <f t="shared" si="41"/>
        <v>5.8733245796336202E-2</v>
      </c>
      <c r="I873" s="31">
        <v>40067</v>
      </c>
      <c r="J873" s="20">
        <v>0.16243076324462899</v>
      </c>
      <c r="K873" s="20">
        <v>0</v>
      </c>
      <c r="L873" s="20">
        <v>2.5938663081319001E-2</v>
      </c>
      <c r="M873" s="20">
        <v>0.17057819423780399</v>
      </c>
      <c r="N873" s="20" t="s">
        <v>122</v>
      </c>
      <c r="O873" s="20">
        <v>5.8733245796336202E-2</v>
      </c>
      <c r="P873" s="20" t="s">
        <v>122</v>
      </c>
      <c r="Q873" s="20">
        <v>0.11830412264845</v>
      </c>
      <c r="R873" s="20">
        <v>0.22975372171810901</v>
      </c>
      <c r="S873" s="20">
        <v>2.68155904135116E-2</v>
      </c>
      <c r="T873" s="20">
        <v>3.7077424045582702E-2</v>
      </c>
      <c r="U873" s="20">
        <v>6.8862084269353294E-2</v>
      </c>
      <c r="V873" s="20">
        <v>5.6267143535050801E-2</v>
      </c>
      <c r="W873" s="20">
        <v>0.207669810254484</v>
      </c>
      <c r="X873" s="20"/>
      <c r="Y873" s="20"/>
      <c r="Z873" s="20"/>
      <c r="AA873" s="30"/>
    </row>
    <row r="874" spans="1:27" x14ac:dyDescent="0.25">
      <c r="A874">
        <v>838</v>
      </c>
      <c r="B874" s="15">
        <v>40074</v>
      </c>
      <c r="C874" s="25">
        <f t="shared" si="39"/>
        <v>0.12881796061992601</v>
      </c>
      <c r="D874" s="25">
        <f>VLOOKUP(B874,input_BB!$B$19:$K$10000,$D$35,0)</f>
        <v>1068.3</v>
      </c>
      <c r="E874" s="27">
        <f t="shared" si="40"/>
        <v>5.0856450647974068E-2</v>
      </c>
      <c r="F874" s="28">
        <f>VLOOKUP(B874,viz!$B$3:$E$1863,4,0)</f>
        <v>0</v>
      </c>
      <c r="G874" s="25">
        <f t="shared" si="41"/>
        <v>5.8736106422661402E-2</v>
      </c>
      <c r="I874" s="31">
        <v>40074</v>
      </c>
      <c r="J874" s="20">
        <v>0.12881796061992601</v>
      </c>
      <c r="K874" s="20">
        <v>0</v>
      </c>
      <c r="L874" s="20">
        <v>2.5937918650996299E-2</v>
      </c>
      <c r="M874" s="20">
        <v>0.170617196725866</v>
      </c>
      <c r="N874" s="20" t="s">
        <v>122</v>
      </c>
      <c r="O874" s="20">
        <v>5.8736106422661402E-2</v>
      </c>
      <c r="P874" s="20" t="s">
        <v>122</v>
      </c>
      <c r="Q874" s="20">
        <v>0.117999526914181</v>
      </c>
      <c r="R874" s="20">
        <v>0.22986463031679899</v>
      </c>
      <c r="S874" s="20">
        <v>2.6817577405298901E-2</v>
      </c>
      <c r="T874" s="20">
        <v>3.7076347089505801E-2</v>
      </c>
      <c r="U874" s="20">
        <v>6.9112031994775502E-2</v>
      </c>
      <c r="V874" s="20">
        <v>5.6266292484161498E-2</v>
      </c>
      <c r="W874" s="20">
        <v>0.20757237199575401</v>
      </c>
      <c r="X874" s="20"/>
      <c r="Y874" s="20"/>
      <c r="Z874" s="20"/>
      <c r="AA874" s="30"/>
    </row>
    <row r="875" spans="1:27" x14ac:dyDescent="0.25">
      <c r="A875">
        <v>839</v>
      </c>
      <c r="B875" s="15">
        <v>40081</v>
      </c>
      <c r="C875" s="25">
        <f t="shared" si="39"/>
        <v>0.12879505753517201</v>
      </c>
      <c r="D875" s="25">
        <f>VLOOKUP(B875,input_BB!$B$19:$K$10000,$D$35,0)</f>
        <v>1044.3800000000001</v>
      </c>
      <c r="E875" s="27">
        <f t="shared" si="40"/>
        <v>5.0801897560128685E-2</v>
      </c>
      <c r="F875" s="28">
        <f>VLOOKUP(B875,viz!$B$3:$E$1863,4,0)</f>
        <v>0</v>
      </c>
      <c r="G875" s="25">
        <f t="shared" si="41"/>
        <v>5.8739083551101703E-2</v>
      </c>
      <c r="I875" s="31">
        <v>40081</v>
      </c>
      <c r="J875" s="20">
        <v>0.12879505753517201</v>
      </c>
      <c r="K875" s="20">
        <v>0</v>
      </c>
      <c r="L875" s="20">
        <v>2.59347007438945E-2</v>
      </c>
      <c r="M875" s="20">
        <v>0.17064109059052299</v>
      </c>
      <c r="N875" s="20" t="s">
        <v>122</v>
      </c>
      <c r="O875" s="20">
        <v>5.8739083551101703E-2</v>
      </c>
      <c r="P875" s="20" t="s">
        <v>122</v>
      </c>
      <c r="Q875" s="20">
        <v>0.118014268444156</v>
      </c>
      <c r="R875" s="20">
        <v>0.229952859904762</v>
      </c>
      <c r="S875" s="20">
        <v>2.68170426337727E-2</v>
      </c>
      <c r="T875" s="20">
        <v>3.7071734482258499E-2</v>
      </c>
      <c r="U875" s="20">
        <v>6.9113476992063702E-2</v>
      </c>
      <c r="V875" s="20">
        <v>5.6260264703497202E-2</v>
      </c>
      <c r="W875" s="20">
        <v>0.20745547795397101</v>
      </c>
      <c r="X875" s="20"/>
      <c r="Y875" s="20"/>
      <c r="Z875" s="20"/>
      <c r="AA875" s="30"/>
    </row>
    <row r="876" spans="1:27" x14ac:dyDescent="0.25">
      <c r="A876">
        <v>840</v>
      </c>
      <c r="B876" s="15">
        <v>40088</v>
      </c>
      <c r="C876" s="25">
        <f t="shared" si="39"/>
        <v>0.137720361351967</v>
      </c>
      <c r="D876" s="25">
        <f>VLOOKUP(B876,input_BB!$B$19:$K$10000,$D$35,0)</f>
        <v>1025.21</v>
      </c>
      <c r="E876" s="27">
        <f t="shared" si="40"/>
        <v>7.2061168457221422E-2</v>
      </c>
      <c r="F876" s="28">
        <f>VLOOKUP(B876,viz!$B$3:$E$1863,4,0)</f>
        <v>0</v>
      </c>
      <c r="G876" s="25">
        <f t="shared" si="41"/>
        <v>4.96578228560196E-2</v>
      </c>
      <c r="I876" s="31">
        <v>40088</v>
      </c>
      <c r="J876" s="20">
        <v>0.137720361351967</v>
      </c>
      <c r="K876" s="20">
        <v>0</v>
      </c>
      <c r="L876" s="20">
        <v>2.70229411750946E-2</v>
      </c>
      <c r="M876" s="20">
        <v>0.177846796080597</v>
      </c>
      <c r="N876" s="20" t="s">
        <v>122</v>
      </c>
      <c r="O876" s="20">
        <v>4.96578228560196E-2</v>
      </c>
      <c r="P876" s="20" t="s">
        <v>122</v>
      </c>
      <c r="Q876" s="20">
        <v>0.124672783462402</v>
      </c>
      <c r="R876" s="20">
        <v>0.239724371274295</v>
      </c>
      <c r="S876" s="20">
        <v>2.7945257406117301E-2</v>
      </c>
      <c r="T876" s="20">
        <v>3.8627280107058903E-2</v>
      </c>
      <c r="U876" s="20">
        <v>3.9814996948943797E-2</v>
      </c>
      <c r="V876" s="20">
        <v>5.8621863978260802E-2</v>
      </c>
      <c r="W876" s="20">
        <v>0.21606588671121099</v>
      </c>
      <c r="X876" s="20"/>
      <c r="Y876" s="20"/>
      <c r="Z876" s="20"/>
      <c r="AA876" s="30"/>
    </row>
    <row r="877" spans="1:27" x14ac:dyDescent="0.25">
      <c r="A877">
        <v>841</v>
      </c>
      <c r="B877" s="15">
        <v>40095</v>
      </c>
      <c r="C877" s="25">
        <f t="shared" si="39"/>
        <v>0.17160072922706601</v>
      </c>
      <c r="D877" s="25">
        <f>VLOOKUP(B877,input_BB!$B$19:$K$10000,$D$35,0)</f>
        <v>1071.49</v>
      </c>
      <c r="E877" s="27">
        <f t="shared" si="40"/>
        <v>0.15276115733541878</v>
      </c>
      <c r="F877" s="28">
        <f>VLOOKUP(B877,viz!$B$3:$E$1863,4,0)</f>
        <v>0</v>
      </c>
      <c r="G877" s="25">
        <f t="shared" si="41"/>
        <v>4.9755813318028502E-2</v>
      </c>
      <c r="I877" s="31">
        <v>40095</v>
      </c>
      <c r="J877" s="20">
        <v>0.17160072922706601</v>
      </c>
      <c r="K877" s="20">
        <v>0</v>
      </c>
      <c r="L877" s="20">
        <v>2.7074117245016401E-2</v>
      </c>
      <c r="M877" s="20">
        <v>0.176603332838451</v>
      </c>
      <c r="N877" s="20" t="s">
        <v>122</v>
      </c>
      <c r="O877" s="20">
        <v>4.9755813318028502E-2</v>
      </c>
      <c r="P877" s="20" t="s">
        <v>122</v>
      </c>
      <c r="Q877" s="20">
        <v>0.124537624844197</v>
      </c>
      <c r="R877" s="20">
        <v>0.24031144023457901</v>
      </c>
      <c r="S877" s="20">
        <v>2.8000217408412902E-2</v>
      </c>
      <c r="T877" s="20">
        <v>3.8700421778817801E-2</v>
      </c>
      <c r="U877" s="20">
        <v>3.9895973719884598E-2</v>
      </c>
      <c r="V877" s="20">
        <v>5.87338037756771E-2</v>
      </c>
      <c r="W877" s="20">
        <v>0.21638725483693599</v>
      </c>
      <c r="X877" s="20"/>
      <c r="Y877" s="20"/>
      <c r="Z877" s="20"/>
      <c r="AA877" s="30"/>
    </row>
    <row r="878" spans="1:27" x14ac:dyDescent="0.25">
      <c r="A878">
        <v>842</v>
      </c>
      <c r="B878" s="15">
        <v>40102</v>
      </c>
      <c r="C878" s="25">
        <f t="shared" si="39"/>
        <v>0.122302427887917</v>
      </c>
      <c r="D878" s="25">
        <f>VLOOKUP(B878,input_BB!$B$19:$K$10000,$D$35,0)</f>
        <v>1087.68</v>
      </c>
      <c r="E878" s="27">
        <f t="shared" si="40"/>
        <v>3.5337037725804855E-2</v>
      </c>
      <c r="F878" s="28">
        <f>VLOOKUP(B878,viz!$B$3:$E$1863,4,0)</f>
        <v>0</v>
      </c>
      <c r="G878" s="25">
        <f t="shared" si="41"/>
        <v>4.9774405837713899E-2</v>
      </c>
      <c r="I878" s="31">
        <v>40102</v>
      </c>
      <c r="J878" s="20">
        <v>0.122302427887917</v>
      </c>
      <c r="K878" s="20">
        <v>0</v>
      </c>
      <c r="L878" s="20">
        <v>2.7080051377964199E-2</v>
      </c>
      <c r="M878" s="20">
        <v>0.176687595917216</v>
      </c>
      <c r="N878" s="20" t="s">
        <v>122</v>
      </c>
      <c r="O878" s="20">
        <v>4.9774405837713899E-2</v>
      </c>
      <c r="P878" s="20" t="s">
        <v>122</v>
      </c>
      <c r="Q878" s="20">
        <v>0.12425489468414801</v>
      </c>
      <c r="R878" s="20">
        <v>0.240485701409519</v>
      </c>
      <c r="S878" s="20">
        <v>2.8009392323446E-2</v>
      </c>
      <c r="T878" s="20">
        <v>3.8708890764201399E-2</v>
      </c>
      <c r="U878" s="20">
        <v>3.99107372031135E-2</v>
      </c>
      <c r="V878" s="20">
        <v>5.8747576099900001E-2</v>
      </c>
      <c r="W878" s="20">
        <v>0.216340754382778</v>
      </c>
      <c r="X878" s="20"/>
      <c r="Y878" s="20"/>
      <c r="Z878" s="20"/>
      <c r="AA878" s="30"/>
    </row>
    <row r="879" spans="1:27" x14ac:dyDescent="0.25">
      <c r="A879">
        <v>843</v>
      </c>
      <c r="B879" s="15">
        <v>40109</v>
      </c>
      <c r="C879" s="25">
        <f t="shared" si="39"/>
        <v>0.1222800090909</v>
      </c>
      <c r="D879" s="25">
        <f>VLOOKUP(B879,input_BB!$B$19:$K$10000,$D$35,0)</f>
        <v>1079.5999999999999</v>
      </c>
      <c r="E879" s="27">
        <f t="shared" si="40"/>
        <v>3.528363816778933E-2</v>
      </c>
      <c r="F879" s="28">
        <f>VLOOKUP(B879,viz!$B$3:$E$1863,4,0)</f>
        <v>0</v>
      </c>
      <c r="G879" s="25">
        <f t="shared" si="41"/>
        <v>4.9792783915003302E-2</v>
      </c>
      <c r="I879" s="31">
        <v>40109</v>
      </c>
      <c r="J879" s="20">
        <v>0.1222800090909</v>
      </c>
      <c r="K879" s="20">
        <v>0</v>
      </c>
      <c r="L879" s="20">
        <v>2.7085844549501099E-2</v>
      </c>
      <c r="M879" s="20">
        <v>0.176770697595975</v>
      </c>
      <c r="N879" s="20" t="s">
        <v>122</v>
      </c>
      <c r="O879" s="20">
        <v>4.9792783915003302E-2</v>
      </c>
      <c r="P879" s="20" t="s">
        <v>122</v>
      </c>
      <c r="Q879" s="20">
        <v>0.123975217777115</v>
      </c>
      <c r="R879" s="20">
        <v>0.24065970221326599</v>
      </c>
      <c r="S879" s="20">
        <v>2.80184621877793E-2</v>
      </c>
      <c r="T879" s="20">
        <v>3.8717158250081603E-2</v>
      </c>
      <c r="U879" s="20">
        <v>3.9925788316543302E-2</v>
      </c>
      <c r="V879" s="20">
        <v>5.8760962090294501E-2</v>
      </c>
      <c r="W879" s="20">
        <v>0.21629338310444099</v>
      </c>
      <c r="X879" s="20"/>
      <c r="Y879" s="20"/>
      <c r="Z879" s="20"/>
      <c r="AA879" s="30"/>
    </row>
    <row r="880" spans="1:27" x14ac:dyDescent="0.25">
      <c r="A880">
        <v>844</v>
      </c>
      <c r="B880" s="15">
        <v>40116</v>
      </c>
      <c r="C880" s="25">
        <f t="shared" si="39"/>
        <v>0.122257620096207</v>
      </c>
      <c r="D880" s="25">
        <f>VLOOKUP(B880,input_BB!$B$19:$K$10000,$D$35,0)</f>
        <v>1036.19</v>
      </c>
      <c r="E880" s="27">
        <f t="shared" si="40"/>
        <v>3.5230309596228943E-2</v>
      </c>
      <c r="F880" s="28">
        <f>VLOOKUP(B880,viz!$B$3:$E$1863,4,0)</f>
        <v>0</v>
      </c>
      <c r="G880" s="25">
        <f t="shared" si="41"/>
        <v>4.9810976916897301E-2</v>
      </c>
      <c r="I880" s="31">
        <v>40116</v>
      </c>
      <c r="J880" s="20">
        <v>0.122257620096207</v>
      </c>
      <c r="K880" s="20">
        <v>0</v>
      </c>
      <c r="L880" s="20">
        <v>2.7091571127299902E-2</v>
      </c>
      <c r="M880" s="20">
        <v>0.176853910029377</v>
      </c>
      <c r="N880" s="20" t="s">
        <v>122</v>
      </c>
      <c r="O880" s="20">
        <v>4.9810976916897301E-2</v>
      </c>
      <c r="P880" s="20" t="s">
        <v>122</v>
      </c>
      <c r="Q880" s="20">
        <v>0.12369949726082</v>
      </c>
      <c r="R880" s="20">
        <v>0.24083209501653099</v>
      </c>
      <c r="S880" s="20">
        <v>2.8026540947840701E-2</v>
      </c>
      <c r="T880" s="20">
        <v>3.8725330426810999E-2</v>
      </c>
      <c r="U880" s="20">
        <v>3.9939893680559203E-2</v>
      </c>
      <c r="V880" s="20">
        <v>5.8774367554179002E-2</v>
      </c>
      <c r="W880" s="20">
        <v>0.21624581703968501</v>
      </c>
      <c r="X880" s="20"/>
      <c r="Y880" s="20"/>
      <c r="Z880" s="20"/>
      <c r="AA880" s="30"/>
    </row>
    <row r="881" spans="1:27" x14ac:dyDescent="0.25">
      <c r="A881">
        <v>845</v>
      </c>
      <c r="B881" s="15">
        <v>40123</v>
      </c>
      <c r="C881" s="25">
        <f t="shared" si="39"/>
        <v>0.12441686540842101</v>
      </c>
      <c r="D881" s="25">
        <f>VLOOKUP(B881,input_BB!$B$19:$K$10000,$D$35,0)</f>
        <v>1069.3</v>
      </c>
      <c r="E881" s="27">
        <f t="shared" si="40"/>
        <v>4.0373437714652918E-2</v>
      </c>
      <c r="F881" s="28">
        <f>VLOOKUP(B881,viz!$B$3:$E$1863,4,0)</f>
        <v>0</v>
      </c>
      <c r="G881" s="25">
        <f t="shared" si="41"/>
        <v>4.9984795808999297E-2</v>
      </c>
      <c r="I881" s="31">
        <v>40123</v>
      </c>
      <c r="J881" s="20">
        <v>0.12441686540842101</v>
      </c>
      <c r="K881" s="20">
        <v>0</v>
      </c>
      <c r="L881" s="20">
        <v>2.7070727335347801E-2</v>
      </c>
      <c r="M881" s="20">
        <v>0.17240598231670601</v>
      </c>
      <c r="N881" s="20" t="s">
        <v>122</v>
      </c>
      <c r="O881" s="20">
        <v>4.9984795808999297E-2</v>
      </c>
      <c r="P881" s="20" t="s">
        <v>122</v>
      </c>
      <c r="Q881" s="20">
        <v>0.101325537323496</v>
      </c>
      <c r="R881" s="20">
        <v>0.24050839703266</v>
      </c>
      <c r="S881" s="20">
        <v>2.80081309912695E-2</v>
      </c>
      <c r="T881" s="20">
        <v>3.86955197066811E-2</v>
      </c>
      <c r="U881" s="20">
        <v>3.9915131796820803E-2</v>
      </c>
      <c r="V881" s="20">
        <v>5.8730034565537097E-2</v>
      </c>
      <c r="W881" s="20">
        <v>0.24335574312248301</v>
      </c>
      <c r="X881" s="20"/>
      <c r="Y881" s="20"/>
      <c r="Z881" s="20"/>
      <c r="AA881" s="30"/>
    </row>
    <row r="882" spans="1:27" x14ac:dyDescent="0.25">
      <c r="A882">
        <v>846</v>
      </c>
      <c r="B882" s="15">
        <v>40130</v>
      </c>
      <c r="C882" s="25">
        <f t="shared" si="39"/>
        <v>0.124388836324215</v>
      </c>
      <c r="D882" s="25">
        <f>VLOOKUP(B882,input_BB!$B$19:$K$10000,$D$35,0)</f>
        <v>1093.48</v>
      </c>
      <c r="E882" s="27">
        <f t="shared" si="40"/>
        <v>4.030667495717552E-2</v>
      </c>
      <c r="F882" s="28">
        <f>VLOOKUP(B882,viz!$B$3:$E$1863,4,0)</f>
        <v>0</v>
      </c>
      <c r="G882" s="25">
        <f t="shared" si="41"/>
        <v>4.9987878795047902E-2</v>
      </c>
      <c r="I882" s="31">
        <v>40130</v>
      </c>
      <c r="J882" s="20">
        <v>0.124388836324215</v>
      </c>
      <c r="K882" s="20">
        <v>0</v>
      </c>
      <c r="L882" s="20">
        <v>2.7068324558994598E-2</v>
      </c>
      <c r="M882" s="20">
        <v>0.17240753786780899</v>
      </c>
      <c r="N882" s="20" t="s">
        <v>122</v>
      </c>
      <c r="O882" s="20">
        <v>4.9987878795047902E-2</v>
      </c>
      <c r="P882" s="20" t="s">
        <v>122</v>
      </c>
      <c r="Q882" s="20">
        <v>0.10132101222836</v>
      </c>
      <c r="R882" s="20">
        <v>0.240608823234948</v>
      </c>
      <c r="S882" s="20">
        <v>2.80078810577645E-2</v>
      </c>
      <c r="T882" s="20">
        <v>3.8692077123730802E-2</v>
      </c>
      <c r="U882" s="20">
        <v>3.9917834646436799E-2</v>
      </c>
      <c r="V882" s="20">
        <v>5.8725717188890601E-2</v>
      </c>
      <c r="W882" s="20">
        <v>0.243262913298017</v>
      </c>
      <c r="X882" s="20"/>
      <c r="Y882" s="20"/>
      <c r="Z882" s="20"/>
      <c r="AA882" s="30"/>
    </row>
    <row r="883" spans="1:27" x14ac:dyDescent="0.25">
      <c r="A883">
        <v>847</v>
      </c>
      <c r="B883" s="15">
        <v>40137</v>
      </c>
      <c r="C883" s="25">
        <f t="shared" si="39"/>
        <v>0.124360911548138</v>
      </c>
      <c r="D883" s="25">
        <f>VLOOKUP(B883,input_BB!$B$19:$K$10000,$D$35,0)</f>
        <v>1091.3800000000001</v>
      </c>
      <c r="E883" s="27">
        <f t="shared" si="40"/>
        <v>4.024016065227929E-2</v>
      </c>
      <c r="F883" s="28">
        <f>VLOOKUP(B883,viz!$B$3:$E$1863,4,0)</f>
        <v>0</v>
      </c>
      <c r="G883" s="25">
        <f t="shared" si="41"/>
        <v>4.9990879814035397E-2</v>
      </c>
      <c r="I883" s="31">
        <v>40137</v>
      </c>
      <c r="J883" s="20">
        <v>0.124360911548138</v>
      </c>
      <c r="K883" s="20">
        <v>0</v>
      </c>
      <c r="L883" s="20">
        <v>2.7065894200655201E-2</v>
      </c>
      <c r="M883" s="20">
        <v>0.17240900340454199</v>
      </c>
      <c r="N883" s="20" t="s">
        <v>122</v>
      </c>
      <c r="O883" s="20">
        <v>4.9990879814035397E-2</v>
      </c>
      <c r="P883" s="20" t="s">
        <v>122</v>
      </c>
      <c r="Q883" s="20">
        <v>0.10131671451716601</v>
      </c>
      <c r="R883" s="20">
        <v>0.24070878791634001</v>
      </c>
      <c r="S883" s="20">
        <v>2.8008599805965699E-2</v>
      </c>
      <c r="T883" s="20">
        <v>3.8688589708462902E-2</v>
      </c>
      <c r="U883" s="20">
        <v>3.9920097405912403E-2</v>
      </c>
      <c r="V883" s="20">
        <v>5.8721314817653601E-2</v>
      </c>
      <c r="W883" s="20">
        <v>0.243170118409267</v>
      </c>
      <c r="X883" s="20"/>
      <c r="Y883" s="20"/>
      <c r="Z883" s="20"/>
      <c r="AA883" s="30"/>
    </row>
    <row r="884" spans="1:27" x14ac:dyDescent="0.25">
      <c r="A884">
        <v>848</v>
      </c>
      <c r="B884" s="15">
        <v>40144</v>
      </c>
      <c r="C884" s="25">
        <f t="shared" si="39"/>
        <v>0.124333053827286</v>
      </c>
      <c r="D884" s="25">
        <f>VLOOKUP(B884,input_BB!$B$19:$K$10000,$D$35,0)</f>
        <v>1091.49</v>
      </c>
      <c r="E884" s="27">
        <f t="shared" si="40"/>
        <v>4.0173806066897702E-2</v>
      </c>
      <c r="F884" s="28">
        <f>VLOOKUP(B884,viz!$B$3:$E$1863,4,0)</f>
        <v>0</v>
      </c>
      <c r="G884" s="25">
        <f t="shared" si="41"/>
        <v>4.9994016502446399E-2</v>
      </c>
      <c r="I884" s="31">
        <v>40144</v>
      </c>
      <c r="J884" s="20">
        <v>0.124333053827286</v>
      </c>
      <c r="K884" s="20">
        <v>0</v>
      </c>
      <c r="L884" s="20">
        <v>2.7063511560383599E-2</v>
      </c>
      <c r="M884" s="20">
        <v>0.172410594588643</v>
      </c>
      <c r="N884" s="20" t="s">
        <v>122</v>
      </c>
      <c r="O884" s="20">
        <v>4.9994016502446399E-2</v>
      </c>
      <c r="P884" s="20" t="s">
        <v>122</v>
      </c>
      <c r="Q884" s="20">
        <v>0.101312105848734</v>
      </c>
      <c r="R884" s="20">
        <v>0.24080905772917899</v>
      </c>
      <c r="S884" s="20">
        <v>2.8008444790242299E-2</v>
      </c>
      <c r="T884" s="20">
        <v>3.8685170392208298E-2</v>
      </c>
      <c r="U884" s="20">
        <v>3.9922119369012202E-2</v>
      </c>
      <c r="V884" s="20">
        <v>5.8717013677574398E-2</v>
      </c>
      <c r="W884" s="20">
        <v>0.24307796554157601</v>
      </c>
      <c r="X884" s="20"/>
      <c r="Y884" s="20"/>
      <c r="Z884" s="20"/>
      <c r="AA884" s="30"/>
    </row>
    <row r="885" spans="1:27" x14ac:dyDescent="0.25">
      <c r="A885">
        <v>849</v>
      </c>
      <c r="B885" s="15">
        <v>40151</v>
      </c>
      <c r="C885" s="25">
        <f t="shared" si="39"/>
        <v>0.124305255711079</v>
      </c>
      <c r="D885" s="25">
        <f>VLOOKUP(B885,input_BB!$B$19:$K$10000,$D$35,0)</f>
        <v>1105.98</v>
      </c>
      <c r="E885" s="27">
        <f t="shared" si="40"/>
        <v>4.0107593454419305E-2</v>
      </c>
      <c r="F885" s="28">
        <f>VLOOKUP(B885,viz!$B$3:$E$1863,4,0)</f>
        <v>0</v>
      </c>
      <c r="G885" s="25">
        <f t="shared" si="41"/>
        <v>4.9996899568935597E-2</v>
      </c>
      <c r="I885" s="31">
        <v>40151</v>
      </c>
      <c r="J885" s="20">
        <v>0.124305255711079</v>
      </c>
      <c r="K885" s="20">
        <v>0</v>
      </c>
      <c r="L885" s="20">
        <v>2.70610504478557E-2</v>
      </c>
      <c r="M885" s="20">
        <v>0.172411744329072</v>
      </c>
      <c r="N885" s="20" t="s">
        <v>122</v>
      </c>
      <c r="O885" s="20">
        <v>4.9996899568935597E-2</v>
      </c>
      <c r="P885" s="20" t="s">
        <v>122</v>
      </c>
      <c r="Q885" s="20">
        <v>0.10130782062032399</v>
      </c>
      <c r="R885" s="20">
        <v>0.24090883426972001</v>
      </c>
      <c r="S885" s="20">
        <v>2.8009211463258101E-2</v>
      </c>
      <c r="T885" s="20">
        <v>3.8681641724300303E-2</v>
      </c>
      <c r="U885" s="20">
        <v>3.9924604283309698E-2</v>
      </c>
      <c r="V885" s="20">
        <v>5.8712606524407199E-2</v>
      </c>
      <c r="W885" s="20">
        <v>0.24298558676881801</v>
      </c>
      <c r="X885" s="20"/>
      <c r="Y885" s="20"/>
      <c r="Z885" s="20"/>
      <c r="AA885" s="30"/>
    </row>
    <row r="886" spans="1:27" x14ac:dyDescent="0.25">
      <c r="A886">
        <v>850</v>
      </c>
      <c r="B886" s="15">
        <v>40158</v>
      </c>
      <c r="C886" s="25">
        <f t="shared" si="39"/>
        <v>0.124277561903</v>
      </c>
      <c r="D886" s="25">
        <f>VLOOKUP(B886,input_BB!$B$19:$K$10000,$D$35,0)</f>
        <v>1106.4100000000001</v>
      </c>
      <c r="E886" s="27">
        <f t="shared" si="40"/>
        <v>4.0041629294519702E-2</v>
      </c>
      <c r="F886" s="28">
        <f>VLOOKUP(B886,viz!$B$3:$E$1863,4,0)</f>
        <v>0</v>
      </c>
      <c r="G886" s="25">
        <f t="shared" si="41"/>
        <v>4.9999952428054897E-2</v>
      </c>
      <c r="I886" s="31">
        <v>40158</v>
      </c>
      <c r="J886" s="20">
        <v>0.124277561903</v>
      </c>
      <c r="K886" s="20">
        <v>0</v>
      </c>
      <c r="L886" s="20">
        <v>2.7058623853844201E-2</v>
      </c>
      <c r="M886" s="20">
        <v>0.17241334117646301</v>
      </c>
      <c r="N886" s="20" t="s">
        <v>122</v>
      </c>
      <c r="O886" s="20">
        <v>4.9999952428054897E-2</v>
      </c>
      <c r="P886" s="20" t="s">
        <v>122</v>
      </c>
      <c r="Q886" s="20">
        <v>0.10130341247495001</v>
      </c>
      <c r="R886" s="20">
        <v>0.24100860987759601</v>
      </c>
      <c r="S886" s="20">
        <v>2.8009088988398202E-2</v>
      </c>
      <c r="T886" s="20">
        <v>3.8678159696848603E-2</v>
      </c>
      <c r="U886" s="20">
        <v>3.9926846751227797E-2</v>
      </c>
      <c r="V886" s="20">
        <v>5.8708196717236698E-2</v>
      </c>
      <c r="W886" s="20">
        <v>0.24289376803537999</v>
      </c>
      <c r="X886" s="20"/>
      <c r="Y886" s="20"/>
      <c r="Z886" s="20"/>
      <c r="AA886" s="30"/>
    </row>
    <row r="887" spans="1:27" x14ac:dyDescent="0.25">
      <c r="A887">
        <v>851</v>
      </c>
      <c r="B887" s="15">
        <v>40165</v>
      </c>
      <c r="C887" s="25">
        <f t="shared" si="39"/>
        <v>0.124249935150146</v>
      </c>
      <c r="D887" s="25">
        <f>VLOOKUP(B887,input_BB!$B$19:$K$10000,$D$35,0)</f>
        <v>1102.47</v>
      </c>
      <c r="E887" s="27">
        <f t="shared" si="40"/>
        <v>3.9975824854134701E-2</v>
      </c>
      <c r="F887" s="28">
        <f>VLOOKUP(B887,viz!$B$3:$E$1863,4,0)</f>
        <v>0</v>
      </c>
      <c r="G887" s="25">
        <f t="shared" si="41"/>
        <v>5.0002918826447397E-2</v>
      </c>
      <c r="I887" s="31">
        <v>40165</v>
      </c>
      <c r="J887" s="20">
        <v>0.124249935150146</v>
      </c>
      <c r="K887" s="20">
        <v>0</v>
      </c>
      <c r="L887" s="20">
        <v>2.7056198166288001E-2</v>
      </c>
      <c r="M887" s="20">
        <v>0.172414696782415</v>
      </c>
      <c r="N887" s="20" t="s">
        <v>122</v>
      </c>
      <c r="O887" s="20">
        <v>5.0002918826447397E-2</v>
      </c>
      <c r="P887" s="20" t="s">
        <v>122</v>
      </c>
      <c r="Q887" s="20">
        <v>0.10129882198630499</v>
      </c>
      <c r="R887" s="20">
        <v>0.24110808427366501</v>
      </c>
      <c r="S887" s="20">
        <v>2.80090083679056E-2</v>
      </c>
      <c r="T887" s="20">
        <v>3.8674681557641803E-2</v>
      </c>
      <c r="U887" s="20">
        <v>3.9929567559953499E-2</v>
      </c>
      <c r="V887" s="20">
        <v>5.8703830233917099E-2</v>
      </c>
      <c r="W887" s="20">
        <v>0.24280219224546201</v>
      </c>
      <c r="X887" s="20"/>
      <c r="Y887" s="20"/>
      <c r="Z887" s="20"/>
      <c r="AA887" s="30"/>
    </row>
    <row r="888" spans="1:27" x14ac:dyDescent="0.25">
      <c r="A888">
        <v>852</v>
      </c>
      <c r="B888" s="15">
        <v>40172</v>
      </c>
      <c r="C888" s="25">
        <f t="shared" si="39"/>
        <v>0.12422234565019601</v>
      </c>
      <c r="D888" s="25">
        <f>VLOOKUP(B888,input_BB!$B$19:$K$10000,$D$35,0)</f>
        <v>1126.48</v>
      </c>
      <c r="E888" s="27">
        <f t="shared" si="40"/>
        <v>3.9910109146816308E-2</v>
      </c>
      <c r="F888" s="28">
        <f>VLOOKUP(B888,viz!$B$3:$E$1863,4,0)</f>
        <v>0</v>
      </c>
      <c r="G888" s="25">
        <f t="shared" si="41"/>
        <v>5.0005859631712002E-2</v>
      </c>
      <c r="I888" s="31">
        <v>40172</v>
      </c>
      <c r="J888" s="20">
        <v>0.12422234565019601</v>
      </c>
      <c r="K888" s="20">
        <v>0</v>
      </c>
      <c r="L888" s="20">
        <v>2.7053793687363499E-2</v>
      </c>
      <c r="M888" s="20">
        <v>0.172415012295079</v>
      </c>
      <c r="N888" s="20" t="s">
        <v>122</v>
      </c>
      <c r="O888" s="20">
        <v>5.0005859631712002E-2</v>
      </c>
      <c r="P888" s="20" t="s">
        <v>122</v>
      </c>
      <c r="Q888" s="20">
        <v>0.101294504351526</v>
      </c>
      <c r="R888" s="20">
        <v>0.24120706066040001</v>
      </c>
      <c r="S888" s="20">
        <v>2.8009946587726299E-2</v>
      </c>
      <c r="T888" s="20">
        <v>3.8671231146527402E-2</v>
      </c>
      <c r="U888" s="20">
        <v>3.9931752459270303E-2</v>
      </c>
      <c r="V888" s="20">
        <v>5.8699582718203303E-2</v>
      </c>
      <c r="W888" s="20">
        <v>0.24271125646219099</v>
      </c>
      <c r="X888" s="20"/>
      <c r="Y888" s="20"/>
      <c r="Z888" s="20"/>
      <c r="AA888" s="30"/>
    </row>
    <row r="889" spans="1:27" x14ac:dyDescent="0.25">
      <c r="A889">
        <v>853</v>
      </c>
      <c r="B889" s="15">
        <v>40179</v>
      </c>
      <c r="C889" s="25">
        <f t="shared" si="39"/>
        <v>0.124194867908955</v>
      </c>
      <c r="D889" s="25">
        <f>VLOOKUP(B889,input_BB!$B$19:$K$10000,$D$35,0)</f>
        <v>1115.0999999999999</v>
      </c>
      <c r="E889" s="27">
        <f t="shared" si="40"/>
        <v>3.9844659638690473E-2</v>
      </c>
      <c r="F889" s="28">
        <f>VLOOKUP(B889,viz!$B$3:$E$1863,4,0)</f>
        <v>0</v>
      </c>
      <c r="G889" s="25">
        <f t="shared" si="41"/>
        <v>5.0008871628192099E-2</v>
      </c>
      <c r="I889" s="31">
        <v>40179</v>
      </c>
      <c r="J889" s="20">
        <v>0.124194867908955</v>
      </c>
      <c r="K889" s="20">
        <v>1</v>
      </c>
      <c r="L889" s="20">
        <v>2.7051354291781099E-2</v>
      </c>
      <c r="M889" s="20">
        <v>0.172416529843789</v>
      </c>
      <c r="N889" s="20" t="s">
        <v>122</v>
      </c>
      <c r="O889" s="20">
        <v>5.0008871628192099E-2</v>
      </c>
      <c r="P889" s="20" t="s">
        <v>122</v>
      </c>
      <c r="Q889" s="20">
        <v>0.101289998741591</v>
      </c>
      <c r="R889" s="20">
        <v>0.24130647050891199</v>
      </c>
      <c r="S889" s="20">
        <v>2.80099258926805E-2</v>
      </c>
      <c r="T889" s="20">
        <v>3.8667730827255602E-2</v>
      </c>
      <c r="U889" s="20">
        <v>3.99337946001724E-2</v>
      </c>
      <c r="V889" s="20">
        <v>5.8695101494103501E-2</v>
      </c>
      <c r="W889" s="20">
        <v>0.24262022217152299</v>
      </c>
      <c r="X889" s="20"/>
      <c r="Y889" s="20"/>
      <c r="Z889" s="20"/>
      <c r="AA889" s="30"/>
    </row>
    <row r="890" spans="1:27" x14ac:dyDescent="0.25">
      <c r="A890">
        <v>854</v>
      </c>
      <c r="B890" s="15">
        <v>40186</v>
      </c>
      <c r="C890" s="25">
        <f t="shared" si="39"/>
        <v>0.124167449772358</v>
      </c>
      <c r="D890" s="25">
        <f>VLOOKUP(B890,input_BB!$B$19:$K$10000,$D$35,0)</f>
        <v>1144.98</v>
      </c>
      <c r="E890" s="27">
        <f t="shared" si="40"/>
        <v>3.9779352103465483E-2</v>
      </c>
      <c r="F890" s="28">
        <f>VLOOKUP(B890,viz!$B$3:$E$1863,4,0)</f>
        <v>0</v>
      </c>
      <c r="G890" s="25">
        <f t="shared" si="41"/>
        <v>5.0011770409451699E-2</v>
      </c>
      <c r="I890" s="31">
        <v>40186</v>
      </c>
      <c r="J890" s="20">
        <v>0.124167449772358</v>
      </c>
      <c r="K890" s="20">
        <v>0</v>
      </c>
      <c r="L890" s="20">
        <v>2.7048937791829E-2</v>
      </c>
      <c r="M890" s="20">
        <v>0.172417871732473</v>
      </c>
      <c r="N890" s="20" t="s">
        <v>122</v>
      </c>
      <c r="O890" s="20">
        <v>5.0011770409451699E-2</v>
      </c>
      <c r="P890" s="20" t="s">
        <v>122</v>
      </c>
      <c r="Q890" s="20">
        <v>0.101285389854671</v>
      </c>
      <c r="R890" s="20">
        <v>0.24140491663300401</v>
      </c>
      <c r="S890" s="20">
        <v>2.8009969870345298E-2</v>
      </c>
      <c r="T890" s="20">
        <v>3.8664265939866403E-2</v>
      </c>
      <c r="U890" s="20">
        <v>3.9936349217429098E-2</v>
      </c>
      <c r="V890" s="20">
        <v>5.8690752744094001E-2</v>
      </c>
      <c r="W890" s="20">
        <v>0.24252977580683699</v>
      </c>
      <c r="X890" s="20"/>
      <c r="Y890" s="20"/>
      <c r="Z890" s="20"/>
      <c r="AA890" s="30"/>
    </row>
    <row r="891" spans="1:27" x14ac:dyDescent="0.25">
      <c r="A891">
        <v>855</v>
      </c>
      <c r="B891" s="15">
        <v>40193</v>
      </c>
      <c r="C891" s="25">
        <f t="shared" si="39"/>
        <v>0.140616059303284</v>
      </c>
      <c r="D891" s="25">
        <f>VLOOKUP(B891,input_BB!$B$19:$K$10000,$D$35,0)</f>
        <v>1136.03</v>
      </c>
      <c r="E891" s="27">
        <f t="shared" si="40"/>
        <v>7.8958460521090956E-2</v>
      </c>
      <c r="F891" s="28">
        <f>VLOOKUP(B891,viz!$B$3:$E$1863,4,0)</f>
        <v>0</v>
      </c>
      <c r="G891" s="25">
        <f t="shared" si="41"/>
        <v>2.8197987372683E-2</v>
      </c>
      <c r="I891" s="31">
        <v>40193</v>
      </c>
      <c r="J891" s="20">
        <v>0.140616059303284</v>
      </c>
      <c r="K891" s="20">
        <v>0</v>
      </c>
      <c r="L891" s="20">
        <v>5.3441420967609399E-2</v>
      </c>
      <c r="M891" s="20">
        <v>0.11500227177379201</v>
      </c>
      <c r="N891" s="20" t="s">
        <v>122</v>
      </c>
      <c r="O891" s="20">
        <v>2.8197987372683E-2</v>
      </c>
      <c r="P891" s="20" t="s">
        <v>122</v>
      </c>
      <c r="Q891" s="20">
        <v>0.118821188459028</v>
      </c>
      <c r="R891" s="20">
        <v>0.18963425694521899</v>
      </c>
      <c r="S891" s="20">
        <v>2.7909786354705601E-2</v>
      </c>
      <c r="T891" s="20">
        <v>3.8651820410779601E-2</v>
      </c>
      <c r="U891" s="20">
        <v>9.1985531757411004E-2</v>
      </c>
      <c r="V891" s="20">
        <v>8.2937008519170796E-2</v>
      </c>
      <c r="W891" s="20">
        <v>0.25341872743960198</v>
      </c>
      <c r="X891" s="20"/>
      <c r="Y891" s="20"/>
      <c r="Z891" s="20"/>
      <c r="AA891" s="30"/>
    </row>
    <row r="892" spans="1:27" x14ac:dyDescent="0.25">
      <c r="A892">
        <v>856</v>
      </c>
      <c r="B892" s="15">
        <v>40200</v>
      </c>
      <c r="C892" s="25">
        <f t="shared" si="39"/>
        <v>0.14053581655025499</v>
      </c>
      <c r="D892" s="25">
        <f>VLOOKUP(B892,input_BB!$B$19:$K$10000,$D$35,0)</f>
        <v>1091.76</v>
      </c>
      <c r="E892" s="27">
        <f t="shared" si="40"/>
        <v>7.8767329500882749E-2</v>
      </c>
      <c r="F892" s="28">
        <f>VLOOKUP(B892,viz!$B$3:$E$1863,4,0)</f>
        <v>0</v>
      </c>
      <c r="G892" s="25">
        <f t="shared" si="41"/>
        <v>2.8206550650607499E-2</v>
      </c>
      <c r="I892" s="31">
        <v>40200</v>
      </c>
      <c r="J892" s="20">
        <v>0.14053581655025499</v>
      </c>
      <c r="K892" s="20">
        <v>0</v>
      </c>
      <c r="L892" s="20">
        <v>5.3458611609540303E-2</v>
      </c>
      <c r="M892" s="20">
        <v>0.11504733271296499</v>
      </c>
      <c r="N892" s="20" t="s">
        <v>122</v>
      </c>
      <c r="O892" s="20">
        <v>2.8206550650607499E-2</v>
      </c>
      <c r="P892" s="20" t="s">
        <v>122</v>
      </c>
      <c r="Q892" s="20">
        <v>0.11862131668199399</v>
      </c>
      <c r="R892" s="20">
        <v>0.18976743671943</v>
      </c>
      <c r="S892" s="20">
        <v>2.7920286082164701E-2</v>
      </c>
      <c r="T892" s="20">
        <v>3.86633369274084E-2</v>
      </c>
      <c r="U892" s="20">
        <v>9.2067370690973496E-2</v>
      </c>
      <c r="V892" s="20">
        <v>8.2963342421744704E-2</v>
      </c>
      <c r="W892" s="20">
        <v>0.25328441550317299</v>
      </c>
      <c r="X892" s="20"/>
      <c r="Y892" s="20"/>
      <c r="Z892" s="20"/>
      <c r="AA892" s="30"/>
    </row>
    <row r="893" spans="1:27" x14ac:dyDescent="0.25">
      <c r="A893">
        <v>857</v>
      </c>
      <c r="B893" s="15">
        <v>40207</v>
      </c>
      <c r="C893" s="25">
        <f t="shared" si="39"/>
        <v>0.14045594632625599</v>
      </c>
      <c r="D893" s="25">
        <f>VLOOKUP(B893,input_BB!$B$19:$K$10000,$D$35,0)</f>
        <v>1073.8699999999999</v>
      </c>
      <c r="E893" s="27">
        <f t="shared" si="40"/>
        <v>7.8577085811316574E-2</v>
      </c>
      <c r="F893" s="28">
        <f>VLOOKUP(B893,viz!$B$3:$E$1863,4,0)</f>
        <v>0</v>
      </c>
      <c r="G893" s="25">
        <f t="shared" si="41"/>
        <v>2.8214968011289001E-2</v>
      </c>
      <c r="I893" s="31">
        <v>40207</v>
      </c>
      <c r="J893" s="20">
        <v>0.14045594632625599</v>
      </c>
      <c r="K893" s="20">
        <v>0</v>
      </c>
      <c r="L893" s="20">
        <v>5.34755279129168E-2</v>
      </c>
      <c r="M893" s="20">
        <v>0.115092528328122</v>
      </c>
      <c r="N893" s="20" t="s">
        <v>122</v>
      </c>
      <c r="O893" s="20">
        <v>2.8214968011289001E-2</v>
      </c>
      <c r="P893" s="20" t="s">
        <v>122</v>
      </c>
      <c r="Q893" s="20">
        <v>0.118422706683479</v>
      </c>
      <c r="R893" s="20">
        <v>0.18990050421444701</v>
      </c>
      <c r="S893" s="20">
        <v>2.79316494559908E-2</v>
      </c>
      <c r="T893" s="20">
        <v>3.8674658592776898E-2</v>
      </c>
      <c r="U893" s="20">
        <v>9.2148640624392694E-2</v>
      </c>
      <c r="V893" s="20">
        <v>8.2989405709560399E-2</v>
      </c>
      <c r="W893" s="20">
        <v>0.25314941046702499</v>
      </c>
      <c r="X893" s="20"/>
      <c r="Y893" s="20"/>
      <c r="Z893" s="20"/>
      <c r="AA893" s="30"/>
    </row>
    <row r="894" spans="1:27" x14ac:dyDescent="0.25">
      <c r="A894">
        <v>858</v>
      </c>
      <c r="B894" s="15">
        <v>40214</v>
      </c>
      <c r="C894" s="25">
        <f t="shared" si="39"/>
        <v>0.14037643373012501</v>
      </c>
      <c r="D894" s="25">
        <f>VLOOKUP(B894,input_BB!$B$19:$K$10000,$D$35,0)</f>
        <v>1066.19</v>
      </c>
      <c r="E894" s="27">
        <f t="shared" si="40"/>
        <v>7.8387693959164853E-2</v>
      </c>
      <c r="F894" s="28">
        <f>VLOOKUP(B894,viz!$B$3:$E$1863,4,0)</f>
        <v>1</v>
      </c>
      <c r="G894" s="25">
        <f t="shared" si="41"/>
        <v>2.8223447993526999E-2</v>
      </c>
      <c r="I894" s="31">
        <v>40214</v>
      </c>
      <c r="J894" s="20">
        <v>0.14037643373012501</v>
      </c>
      <c r="K894" s="20">
        <v>0</v>
      </c>
      <c r="L894" s="20">
        <v>5.3492542038843197E-2</v>
      </c>
      <c r="M894" s="20">
        <v>0.115137159765095</v>
      </c>
      <c r="N894" s="20" t="s">
        <v>122</v>
      </c>
      <c r="O894" s="20">
        <v>2.8223447993526999E-2</v>
      </c>
      <c r="P894" s="20" t="s">
        <v>122</v>
      </c>
      <c r="Q894" s="20">
        <v>0.118225117688311</v>
      </c>
      <c r="R894" s="20">
        <v>0.19003324883807099</v>
      </c>
      <c r="S894" s="20">
        <v>2.7942144675091998E-2</v>
      </c>
      <c r="T894" s="20">
        <v>3.8686050412428501E-2</v>
      </c>
      <c r="U894" s="20">
        <v>9.2229220909581494E-2</v>
      </c>
      <c r="V894" s="20">
        <v>8.3015490860871094E-2</v>
      </c>
      <c r="W894" s="20">
        <v>0.25301557681818099</v>
      </c>
      <c r="X894" s="20"/>
      <c r="Y894" s="20"/>
      <c r="Z894" s="20"/>
      <c r="AA894" s="30"/>
    </row>
    <row r="895" spans="1:27" x14ac:dyDescent="0.25">
      <c r="A895">
        <v>859</v>
      </c>
      <c r="B895" s="15">
        <v>40221</v>
      </c>
      <c r="C895" s="25">
        <f t="shared" si="39"/>
        <v>0.14029729366302501</v>
      </c>
      <c r="D895" s="25">
        <f>VLOOKUP(B895,input_BB!$B$19:$K$10000,$D$35,0)</f>
        <v>1075.51</v>
      </c>
      <c r="E895" s="27">
        <f t="shared" si="40"/>
        <v>7.8199189437657468E-2</v>
      </c>
      <c r="F895" s="28">
        <f>VLOOKUP(B895,viz!$B$3:$E$1863,4,0)</f>
        <v>1</v>
      </c>
      <c r="G895" s="25">
        <f t="shared" si="41"/>
        <v>2.8231798343565501E-2</v>
      </c>
      <c r="I895" s="31">
        <v>40221</v>
      </c>
      <c r="J895" s="20">
        <v>0.14029729366302501</v>
      </c>
      <c r="K895" s="20">
        <v>0</v>
      </c>
      <c r="L895" s="20">
        <v>5.3509328602155702E-2</v>
      </c>
      <c r="M895" s="20">
        <v>0.115181470150698</v>
      </c>
      <c r="N895" s="20" t="s">
        <v>122</v>
      </c>
      <c r="O895" s="20">
        <v>2.8231798343565501E-2</v>
      </c>
      <c r="P895" s="20" t="s">
        <v>122</v>
      </c>
      <c r="Q895" s="20">
        <v>0.118029110464142</v>
      </c>
      <c r="R895" s="20">
        <v>0.190164963042532</v>
      </c>
      <c r="S895" s="20">
        <v>2.7953525703214702E-2</v>
      </c>
      <c r="T895" s="20">
        <v>3.8697279860269801E-2</v>
      </c>
      <c r="U895" s="20">
        <v>9.2310093788876196E-2</v>
      </c>
      <c r="V895" s="20">
        <v>8.3041221131458301E-2</v>
      </c>
      <c r="W895" s="20">
        <v>0.25288120891308802</v>
      </c>
      <c r="X895" s="20"/>
      <c r="Y895" s="20"/>
      <c r="Z895" s="20"/>
      <c r="AA895" s="30"/>
    </row>
    <row r="896" spans="1:27" x14ac:dyDescent="0.25">
      <c r="A896">
        <v>860</v>
      </c>
      <c r="B896" s="15">
        <v>40228</v>
      </c>
      <c r="C896" s="25">
        <f t="shared" si="39"/>
        <v>0.12475949525833099</v>
      </c>
      <c r="D896" s="25">
        <f>VLOOKUP(B896,input_BB!$B$19:$K$10000,$D$35,0)</f>
        <v>1109.17</v>
      </c>
      <c r="E896" s="27">
        <f t="shared" si="40"/>
        <v>4.1189551198987207E-2</v>
      </c>
      <c r="F896" s="28">
        <f>VLOOKUP(B896,viz!$B$3:$E$1863,4,0)</f>
        <v>0</v>
      </c>
      <c r="G896" s="25">
        <f t="shared" si="41"/>
        <v>4.9928039388308101E-2</v>
      </c>
      <c r="I896" s="31">
        <v>40228</v>
      </c>
      <c r="J896" s="20">
        <v>0.12475949525833099</v>
      </c>
      <c r="K896" s="20">
        <v>0</v>
      </c>
      <c r="L896" s="20">
        <v>2.7113521572306499E-2</v>
      </c>
      <c r="M896" s="20">
        <v>0.172389450037505</v>
      </c>
      <c r="N896" s="20" t="s">
        <v>122</v>
      </c>
      <c r="O896" s="20">
        <v>4.9928039388308101E-2</v>
      </c>
      <c r="P896" s="20" t="s">
        <v>122</v>
      </c>
      <c r="Q896" s="20">
        <v>0.101438415816114</v>
      </c>
      <c r="R896" s="20">
        <v>0.23928289842919501</v>
      </c>
      <c r="S896" s="20">
        <v>2.7998820221728601E-2</v>
      </c>
      <c r="T896" s="20">
        <v>3.8756728465352601E-2</v>
      </c>
      <c r="U896" s="20">
        <v>3.98687959098524E-2</v>
      </c>
      <c r="V896" s="20">
        <v>5.8805417166655702E-2</v>
      </c>
      <c r="W896" s="20">
        <v>0.24441791299298199</v>
      </c>
      <c r="X896" s="20"/>
      <c r="Y896" s="20"/>
      <c r="Z896" s="20"/>
      <c r="AA896" s="30"/>
    </row>
    <row r="897" spans="1:27" x14ac:dyDescent="0.25">
      <c r="A897">
        <v>861</v>
      </c>
      <c r="B897" s="15">
        <v>40235</v>
      </c>
      <c r="C897" s="25">
        <f t="shared" si="39"/>
        <v>0.124731637537479</v>
      </c>
      <c r="D897" s="25">
        <f>VLOOKUP(B897,input_BB!$B$19:$K$10000,$D$35,0)</f>
        <v>1104.49</v>
      </c>
      <c r="E897" s="27">
        <f t="shared" si="40"/>
        <v>4.1123196613605612E-2</v>
      </c>
      <c r="F897" s="28">
        <f>VLOOKUP(B897,viz!$B$3:$E$1863,4,0)</f>
        <v>0</v>
      </c>
      <c r="G897" s="25">
        <f t="shared" si="41"/>
        <v>4.9931189556032499E-2</v>
      </c>
      <c r="I897" s="31">
        <v>40235</v>
      </c>
      <c r="J897" s="20">
        <v>0.124731637537479</v>
      </c>
      <c r="K897" s="20">
        <v>0</v>
      </c>
      <c r="L897" s="20">
        <v>2.7111112321763001E-2</v>
      </c>
      <c r="M897" s="20">
        <v>0.17239099077804201</v>
      </c>
      <c r="N897" s="20" t="s">
        <v>122</v>
      </c>
      <c r="O897" s="20">
        <v>4.9931189556032499E-2</v>
      </c>
      <c r="P897" s="20" t="s">
        <v>122</v>
      </c>
      <c r="Q897" s="20">
        <v>0.10143388230101</v>
      </c>
      <c r="R897" s="20">
        <v>0.23938299520770501</v>
      </c>
      <c r="S897" s="20">
        <v>2.79996784800535E-2</v>
      </c>
      <c r="T897" s="20">
        <v>3.8753271195557201E-2</v>
      </c>
      <c r="U897" s="20">
        <v>3.9871636838181103E-2</v>
      </c>
      <c r="V897" s="20">
        <v>5.8801104969479698E-2</v>
      </c>
      <c r="W897" s="20">
        <v>0.24432413835217601</v>
      </c>
      <c r="X897" s="20"/>
      <c r="Y897" s="20"/>
      <c r="Z897" s="20"/>
      <c r="AA897" s="30"/>
    </row>
    <row r="898" spans="1:27" x14ac:dyDescent="0.25">
      <c r="A898">
        <v>862</v>
      </c>
      <c r="B898" s="15">
        <v>40242</v>
      </c>
      <c r="C898" s="25">
        <f t="shared" si="39"/>
        <v>0.124703899025917</v>
      </c>
      <c r="D898" s="25">
        <f>VLOOKUP(B898,input_BB!$B$19:$K$10000,$D$35,0)</f>
        <v>1138.7</v>
      </c>
      <c r="E898" s="27">
        <f t="shared" si="40"/>
        <v>4.1057125974030405E-2</v>
      </c>
      <c r="F898" s="28">
        <f>VLOOKUP(B898,viz!$B$3:$E$1863,4,0)</f>
        <v>0</v>
      </c>
      <c r="G898" s="25">
        <f t="shared" si="41"/>
        <v>4.9934224588759499E-2</v>
      </c>
      <c r="I898" s="31">
        <v>40242</v>
      </c>
      <c r="J898" s="20">
        <v>0.124703899025917</v>
      </c>
      <c r="K898" s="20">
        <v>0</v>
      </c>
      <c r="L898" s="20">
        <v>2.71087407051856E-2</v>
      </c>
      <c r="M898" s="20">
        <v>0.17239290552213701</v>
      </c>
      <c r="N898" s="20" t="s">
        <v>122</v>
      </c>
      <c r="O898" s="20">
        <v>4.9934224588759499E-2</v>
      </c>
      <c r="P898" s="20" t="s">
        <v>122</v>
      </c>
      <c r="Q898" s="20">
        <v>0.101429666960618</v>
      </c>
      <c r="R898" s="20">
        <v>0.239483163422542</v>
      </c>
      <c r="S898" s="20">
        <v>2.7999654755080601E-2</v>
      </c>
      <c r="T898" s="20">
        <v>3.8749870318195899E-2</v>
      </c>
      <c r="U898" s="20">
        <v>3.9873924950405502E-2</v>
      </c>
      <c r="V898" s="20">
        <v>5.8796849992207099E-2</v>
      </c>
      <c r="W898" s="20">
        <v>0.24423099878487001</v>
      </c>
      <c r="X898" s="20"/>
      <c r="Y898" s="20"/>
      <c r="Z898" s="20"/>
      <c r="AA898" s="30"/>
    </row>
    <row r="899" spans="1:27" x14ac:dyDescent="0.25">
      <c r="A899">
        <v>863</v>
      </c>
      <c r="B899" s="15">
        <v>40249</v>
      </c>
      <c r="C899" s="25">
        <f t="shared" si="39"/>
        <v>0.124676190316677</v>
      </c>
      <c r="D899" s="25">
        <f>VLOOKUP(B899,input_BB!$B$19:$K$10000,$D$35,0)</f>
        <v>1149.99</v>
      </c>
      <c r="E899" s="27">
        <f t="shared" si="40"/>
        <v>4.0991126320905596E-2</v>
      </c>
      <c r="F899" s="28">
        <f>VLOOKUP(B899,viz!$B$3:$E$1863,4,0)</f>
        <v>0</v>
      </c>
      <c r="G899" s="25">
        <f t="shared" si="41"/>
        <v>4.9937418918201103E-2</v>
      </c>
      <c r="I899" s="31">
        <v>40249</v>
      </c>
      <c r="J899" s="20">
        <v>0.124676190316677</v>
      </c>
      <c r="K899" s="20">
        <v>0</v>
      </c>
      <c r="L899" s="20">
        <v>2.71064088588557E-2</v>
      </c>
      <c r="M899" s="20">
        <v>0.172393736791733</v>
      </c>
      <c r="N899" s="20" t="s">
        <v>122</v>
      </c>
      <c r="O899" s="20">
        <v>4.9937418918201103E-2</v>
      </c>
      <c r="P899" s="20" t="s">
        <v>122</v>
      </c>
      <c r="Q899" s="20">
        <v>0.10142570609992101</v>
      </c>
      <c r="R899" s="20">
        <v>0.23958290617469299</v>
      </c>
      <c r="S899" s="20">
        <v>2.79997073179667E-2</v>
      </c>
      <c r="T899" s="20">
        <v>3.8746520988537002E-2</v>
      </c>
      <c r="U899" s="20">
        <v>3.9876374178015497E-2</v>
      </c>
      <c r="V899" s="20">
        <v>5.8792723903362903E-2</v>
      </c>
      <c r="W899" s="20">
        <v>0.24413849676871399</v>
      </c>
      <c r="X899" s="20"/>
      <c r="Y899" s="20"/>
      <c r="Z899" s="20"/>
      <c r="AA899" s="30"/>
    </row>
    <row r="900" spans="1:27" x14ac:dyDescent="0.25">
      <c r="A900">
        <v>864</v>
      </c>
      <c r="B900" s="15">
        <v>40256</v>
      </c>
      <c r="C900" s="25">
        <f t="shared" si="39"/>
        <v>0.124648578464985</v>
      </c>
      <c r="D900" s="25">
        <f>VLOOKUP(B900,input_BB!$B$19:$K$10000,$D$35,0)</f>
        <v>1159.9000000000001</v>
      </c>
      <c r="E900" s="27">
        <f t="shared" si="40"/>
        <v>4.0925357373748215E-2</v>
      </c>
      <c r="F900" s="28">
        <f>VLOOKUP(B900,viz!$B$3:$E$1863,4,0)</f>
        <v>0</v>
      </c>
      <c r="G900" s="25">
        <f t="shared" si="41"/>
        <v>4.9940448008775902E-2</v>
      </c>
      <c r="I900" s="31">
        <v>40256</v>
      </c>
      <c r="J900" s="20">
        <v>0.124648578464985</v>
      </c>
      <c r="K900" s="20">
        <v>0</v>
      </c>
      <c r="L900" s="20">
        <v>2.7104002784860502E-2</v>
      </c>
      <c r="M900" s="20">
        <v>0.17239559527942699</v>
      </c>
      <c r="N900" s="20" t="s">
        <v>122</v>
      </c>
      <c r="O900" s="20">
        <v>4.9940448008775902E-2</v>
      </c>
      <c r="P900" s="20" t="s">
        <v>122</v>
      </c>
      <c r="Q900" s="20">
        <v>0.10142140892226401</v>
      </c>
      <c r="R900" s="20">
        <v>0.23968271918129999</v>
      </c>
      <c r="S900" s="20">
        <v>2.79997281851165E-2</v>
      </c>
      <c r="T900" s="20">
        <v>3.8743073681559298E-2</v>
      </c>
      <c r="U900" s="20">
        <v>3.9878813876337099E-2</v>
      </c>
      <c r="V900" s="20">
        <v>5.8788413148411003E-2</v>
      </c>
      <c r="W900" s="20">
        <v>0.244045796931949</v>
      </c>
      <c r="X900" s="20"/>
      <c r="Y900" s="20"/>
      <c r="Z900" s="20"/>
      <c r="AA900" s="30"/>
    </row>
    <row r="901" spans="1:27" x14ac:dyDescent="0.25">
      <c r="A901">
        <v>865</v>
      </c>
      <c r="B901" s="15">
        <v>40263</v>
      </c>
      <c r="C901" s="25">
        <f t="shared" si="39"/>
        <v>0.115865625441074</v>
      </c>
      <c r="D901" s="25">
        <f>VLOOKUP(B901,input_BB!$B$19:$K$10000,$D$35,0)</f>
        <v>1166.5899999999999</v>
      </c>
      <c r="E901" s="27">
        <f t="shared" si="40"/>
        <v>2.000515326143449E-2</v>
      </c>
      <c r="F901" s="28">
        <f>VLOOKUP(B901,viz!$B$3:$E$1863,4,0)</f>
        <v>0</v>
      </c>
      <c r="G901" s="25">
        <f t="shared" si="41"/>
        <v>4.99434621514191E-2</v>
      </c>
      <c r="I901" s="31">
        <v>40263</v>
      </c>
      <c r="J901" s="20">
        <v>0.115865625441074</v>
      </c>
      <c r="K901" s="20">
        <v>0</v>
      </c>
      <c r="L901" s="20">
        <v>2.7101595163448199E-2</v>
      </c>
      <c r="M901" s="20">
        <v>0.172397113896917</v>
      </c>
      <c r="N901" s="20" t="s">
        <v>122</v>
      </c>
      <c r="O901" s="20">
        <v>4.99434621514191E-2</v>
      </c>
      <c r="P901" s="20" t="s">
        <v>122</v>
      </c>
      <c r="Q901" s="20">
        <v>0.101416650672719</v>
      </c>
      <c r="R901" s="20">
        <v>0.239782466577006</v>
      </c>
      <c r="S901" s="20">
        <v>2.8000747765967601E-2</v>
      </c>
      <c r="T901" s="20">
        <v>3.8739618749530302E-2</v>
      </c>
      <c r="U901" s="20">
        <v>3.9881007439705699E-2</v>
      </c>
      <c r="V901" s="20">
        <v>5.87840474926348E-2</v>
      </c>
      <c r="W901" s="20">
        <v>0.243953290090652</v>
      </c>
      <c r="X901" s="20"/>
      <c r="Y901" s="20"/>
      <c r="Z901" s="20"/>
      <c r="AA901" s="30"/>
    </row>
    <row r="902" spans="1:27" x14ac:dyDescent="0.25">
      <c r="A902">
        <v>866</v>
      </c>
      <c r="B902" s="15">
        <v>40270</v>
      </c>
      <c r="C902" s="25">
        <f t="shared" si="39"/>
        <v>0.115854509174824</v>
      </c>
      <c r="D902" s="25">
        <f>VLOOKUP(B902,input_BB!$B$19:$K$10000,$D$35,0)</f>
        <v>1178.0999999999999</v>
      </c>
      <c r="E902" s="27">
        <f t="shared" si="40"/>
        <v>1.9978675315089598E-2</v>
      </c>
      <c r="F902" s="28">
        <f>VLOOKUP(B902,viz!$B$3:$E$1863,4,0)</f>
        <v>0</v>
      </c>
      <c r="G902" s="25">
        <f t="shared" si="41"/>
        <v>4.9946514569594203E-2</v>
      </c>
      <c r="I902" s="31">
        <v>40270</v>
      </c>
      <c r="J902" s="20">
        <v>0.115854509174824</v>
      </c>
      <c r="K902" s="20">
        <v>0</v>
      </c>
      <c r="L902" s="20">
        <v>2.7099188644341899E-2</v>
      </c>
      <c r="M902" s="20">
        <v>0.172398874878292</v>
      </c>
      <c r="N902" s="20" t="s">
        <v>122</v>
      </c>
      <c r="O902" s="20">
        <v>4.9946514569594203E-2</v>
      </c>
      <c r="P902" s="20" t="s">
        <v>122</v>
      </c>
      <c r="Q902" s="20">
        <v>0.1014123017939</v>
      </c>
      <c r="R902" s="20">
        <v>0.23988136810725799</v>
      </c>
      <c r="S902" s="20">
        <v>2.8000842183765799E-2</v>
      </c>
      <c r="T902" s="20">
        <v>3.8736165282762199E-2</v>
      </c>
      <c r="U902" s="20">
        <v>3.9883828018521202E-2</v>
      </c>
      <c r="V902" s="20">
        <v>5.8779794849054399E-2</v>
      </c>
      <c r="W902" s="20">
        <v>0.24386112167251001</v>
      </c>
      <c r="X902" s="20"/>
      <c r="Y902" s="20"/>
      <c r="Z902" s="20"/>
      <c r="AA902" s="30"/>
    </row>
    <row r="903" spans="1:27" x14ac:dyDescent="0.25">
      <c r="A903">
        <v>867</v>
      </c>
      <c r="B903" s="15">
        <v>40277</v>
      </c>
      <c r="C903" s="25">
        <f t="shared" si="39"/>
        <v>0.175744518637657</v>
      </c>
      <c r="D903" s="25">
        <f>VLOOKUP(B903,input_BB!$B$19:$K$10000,$D$35,0)</f>
        <v>1194.3699999999999</v>
      </c>
      <c r="E903" s="27">
        <f t="shared" si="40"/>
        <v>0.16263129099456539</v>
      </c>
      <c r="F903" s="28">
        <f>VLOOKUP(B903,viz!$B$3:$E$1863,4,0)</f>
        <v>0</v>
      </c>
      <c r="G903" s="25">
        <f t="shared" si="41"/>
        <v>4.9949556018693102E-2</v>
      </c>
      <c r="I903" s="31">
        <v>40277</v>
      </c>
      <c r="J903" s="20">
        <v>0.175744518637657</v>
      </c>
      <c r="K903" s="20">
        <v>1</v>
      </c>
      <c r="L903" s="20">
        <v>2.7096829980965399E-2</v>
      </c>
      <c r="M903" s="20">
        <v>0.17239994639864101</v>
      </c>
      <c r="N903" s="20" t="s">
        <v>122</v>
      </c>
      <c r="O903" s="20">
        <v>4.9949556018693102E-2</v>
      </c>
      <c r="P903" s="20" t="s">
        <v>122</v>
      </c>
      <c r="Q903" s="20">
        <v>0.10140814844085499</v>
      </c>
      <c r="R903" s="20">
        <v>0.23998025993045</v>
      </c>
      <c r="S903" s="20">
        <v>2.8001027098755099E-2</v>
      </c>
      <c r="T903" s="20">
        <v>3.8732780337180299E-2</v>
      </c>
      <c r="U903" s="20">
        <v>3.98862214172662E-2</v>
      </c>
      <c r="V903" s="20">
        <v>5.87755068256949E-2</v>
      </c>
      <c r="W903" s="20">
        <v>0.24376972355149901</v>
      </c>
      <c r="X903" s="20"/>
      <c r="Y903" s="20"/>
      <c r="Z903" s="20"/>
      <c r="AA903" s="30"/>
    </row>
    <row r="904" spans="1:27" x14ac:dyDescent="0.25">
      <c r="A904">
        <v>868</v>
      </c>
      <c r="B904" s="15">
        <v>40284</v>
      </c>
      <c r="C904" s="25">
        <f t="shared" si="39"/>
        <v>0.124538816511631</v>
      </c>
      <c r="D904" s="25">
        <f>VLOOKUP(B904,input_BB!$B$19:$K$10000,$D$35,0)</f>
        <v>1192.1300000000001</v>
      </c>
      <c r="E904" s="27">
        <f t="shared" si="40"/>
        <v>4.0663914273496998E-2</v>
      </c>
      <c r="F904" s="28">
        <f>VLOOKUP(B904,viz!$B$3:$E$1863,4,0)</f>
        <v>0</v>
      </c>
      <c r="G904" s="25">
        <f t="shared" si="41"/>
        <v>4.99525692535603E-2</v>
      </c>
      <c r="I904" s="31">
        <v>40284</v>
      </c>
      <c r="J904" s="20">
        <v>0.124538816511631</v>
      </c>
      <c r="K904" s="20">
        <v>0</v>
      </c>
      <c r="L904" s="20">
        <v>2.7094403566158401E-2</v>
      </c>
      <c r="M904" s="20">
        <v>0.172401359067726</v>
      </c>
      <c r="N904" s="20" t="s">
        <v>122</v>
      </c>
      <c r="O904" s="20">
        <v>4.99525692535603E-2</v>
      </c>
      <c r="P904" s="20" t="s">
        <v>122</v>
      </c>
      <c r="Q904" s="20">
        <v>0.101403823542995</v>
      </c>
      <c r="R904" s="20">
        <v>0.240079729042013</v>
      </c>
      <c r="S904" s="20">
        <v>2.8001181062737999E-2</v>
      </c>
      <c r="T904" s="20">
        <v>3.8729298548654201E-2</v>
      </c>
      <c r="U904" s="20">
        <v>3.9888527143410103E-2</v>
      </c>
      <c r="V904" s="20">
        <v>5.8771178835027998E-2</v>
      </c>
      <c r="W904" s="20">
        <v>0.243677929937717</v>
      </c>
      <c r="X904" s="20"/>
      <c r="Y904" s="20"/>
      <c r="Z904" s="20"/>
      <c r="AA904" s="30"/>
    </row>
    <row r="905" spans="1:27" x14ac:dyDescent="0.25">
      <c r="A905">
        <v>869</v>
      </c>
      <c r="B905" s="15">
        <v>40291</v>
      </c>
      <c r="C905" s="25">
        <f t="shared" si="39"/>
        <v>0.124957755208015</v>
      </c>
      <c r="D905" s="25">
        <f>VLOOKUP(B905,input_BB!$B$19:$K$10000,$D$35,0)</f>
        <v>1217.28</v>
      </c>
      <c r="E905" s="27">
        <f t="shared" si="40"/>
        <v>4.1661788566464263E-2</v>
      </c>
      <c r="F905" s="28">
        <f>VLOOKUP(B905,viz!$B$3:$E$1863,4,0)</f>
        <v>0</v>
      </c>
      <c r="G905" s="25">
        <f t="shared" si="41"/>
        <v>5.0100775225455002E-2</v>
      </c>
      <c r="I905" s="31">
        <v>40291</v>
      </c>
      <c r="J905" s="20">
        <v>0.124957755208015</v>
      </c>
      <c r="K905" s="20">
        <v>0</v>
      </c>
      <c r="L905" s="20">
        <v>2.7276626941318601E-2</v>
      </c>
      <c r="M905" s="20">
        <v>0.17306296659832199</v>
      </c>
      <c r="N905" s="20" t="s">
        <v>122</v>
      </c>
      <c r="O905" s="20">
        <v>5.0100775225455002E-2</v>
      </c>
      <c r="P905" s="20" t="s">
        <v>122</v>
      </c>
      <c r="Q905" s="20">
        <v>0.10194479082833099</v>
      </c>
      <c r="R905" s="20">
        <v>0.238584101415488</v>
      </c>
      <c r="S905" s="20">
        <v>2.8097951866212199E-2</v>
      </c>
      <c r="T905" s="20">
        <v>3.8989983564645198E-2</v>
      </c>
      <c r="U905" s="20">
        <v>3.9965426815532799E-2</v>
      </c>
      <c r="V905" s="20">
        <v>5.8851996647148803E-2</v>
      </c>
      <c r="W905" s="20">
        <v>0.243125380097546</v>
      </c>
      <c r="X905" s="20"/>
      <c r="Y905" s="20"/>
      <c r="Z905" s="20"/>
      <c r="AA905" s="30"/>
    </row>
    <row r="906" spans="1:27" x14ac:dyDescent="0.25">
      <c r="A906">
        <v>870</v>
      </c>
      <c r="B906" s="15">
        <v>40298</v>
      </c>
      <c r="C906" s="25">
        <f t="shared" si="39"/>
        <v>0.124946154654026</v>
      </c>
      <c r="D906" s="25">
        <f>VLOOKUP(B906,input_BB!$B$19:$K$10000,$D$35,0)</f>
        <v>1186.69</v>
      </c>
      <c r="E906" s="27">
        <f t="shared" si="40"/>
        <v>4.1634157090284785E-2</v>
      </c>
      <c r="F906" s="28">
        <f>VLOOKUP(B906,viz!$B$3:$E$1863,4,0)</f>
        <v>0</v>
      </c>
      <c r="G906" s="25">
        <f t="shared" si="41"/>
        <v>5.0095692788780601E-2</v>
      </c>
      <c r="I906" s="31">
        <v>40298</v>
      </c>
      <c r="J906" s="20">
        <v>0.124946154654026</v>
      </c>
      <c r="K906" s="20">
        <v>0</v>
      </c>
      <c r="L906" s="20">
        <v>2.72712192557567E-2</v>
      </c>
      <c r="M906" s="20">
        <v>0.17304365547390799</v>
      </c>
      <c r="N906" s="20" t="s">
        <v>122</v>
      </c>
      <c r="O906" s="20">
        <v>5.0095692788780601E-2</v>
      </c>
      <c r="P906" s="20" t="s">
        <v>122</v>
      </c>
      <c r="Q906" s="20">
        <v>0.101930856874897</v>
      </c>
      <c r="R906" s="20">
        <v>0.23864957805053499</v>
      </c>
      <c r="S906" s="20">
        <v>2.8095650757151799E-2</v>
      </c>
      <c r="T906" s="20">
        <v>3.89822401579153E-2</v>
      </c>
      <c r="U906" s="20">
        <v>3.9963667437509398E-2</v>
      </c>
      <c r="V906" s="20">
        <v>5.8843756295191299E-2</v>
      </c>
      <c r="W906" s="20">
        <v>0.24312368290835501</v>
      </c>
      <c r="X906" s="20"/>
      <c r="Y906" s="20"/>
      <c r="Z906" s="20"/>
      <c r="AA906" s="30"/>
    </row>
    <row r="907" spans="1:27" x14ac:dyDescent="0.25">
      <c r="A907">
        <v>871</v>
      </c>
      <c r="B907" s="15">
        <v>40305</v>
      </c>
      <c r="C907" s="25">
        <f t="shared" si="39"/>
        <v>0.124918572604656</v>
      </c>
      <c r="D907" s="25">
        <f>VLOOKUP(B907,input_BB!$B$19:$K$10000,$D$35,0)</f>
        <v>1110.8800000000001</v>
      </c>
      <c r="E907" s="27">
        <f t="shared" si="40"/>
        <v>4.1568459129577774E-2</v>
      </c>
      <c r="F907" s="28">
        <f>VLOOKUP(B907,viz!$B$3:$E$1863,4,0)</f>
        <v>1</v>
      </c>
      <c r="G907" s="25">
        <f t="shared" si="41"/>
        <v>5.0098598464030503E-2</v>
      </c>
      <c r="I907" s="31">
        <v>40305</v>
      </c>
      <c r="J907" s="20">
        <v>0.124918572604656</v>
      </c>
      <c r="K907" s="20">
        <v>0</v>
      </c>
      <c r="L907" s="20">
        <v>2.72687090240951E-2</v>
      </c>
      <c r="M907" s="20">
        <v>0.173044805808899</v>
      </c>
      <c r="N907" s="20" t="s">
        <v>122</v>
      </c>
      <c r="O907" s="20">
        <v>5.0098598464030503E-2</v>
      </c>
      <c r="P907" s="20" t="s">
        <v>122</v>
      </c>
      <c r="Q907" s="20">
        <v>0.101926101081493</v>
      </c>
      <c r="R907" s="20">
        <v>0.238749271899378</v>
      </c>
      <c r="S907" s="20">
        <v>2.8095409873188999E-2</v>
      </c>
      <c r="T907" s="20">
        <v>3.8978641066895803E-2</v>
      </c>
      <c r="U907" s="20">
        <v>3.9965768703296899E-2</v>
      </c>
      <c r="V907" s="20">
        <v>5.8839239763849097E-2</v>
      </c>
      <c r="W907" s="20">
        <v>0.243033454314874</v>
      </c>
      <c r="X907" s="20"/>
      <c r="Y907" s="20"/>
      <c r="Z907" s="20"/>
      <c r="AA907" s="30"/>
    </row>
    <row r="908" spans="1:27" x14ac:dyDescent="0.25">
      <c r="A908">
        <v>872</v>
      </c>
      <c r="B908" s="15">
        <v>40312</v>
      </c>
      <c r="C908" s="25">
        <f t="shared" si="39"/>
        <v>0.124891050159931</v>
      </c>
      <c r="D908" s="25">
        <f>VLOOKUP(B908,input_BB!$B$19:$K$10000,$D$35,0)</f>
        <v>1135.68</v>
      </c>
      <c r="E908" s="27">
        <f t="shared" si="40"/>
        <v>4.1502903141773982E-2</v>
      </c>
      <c r="F908" s="28">
        <f>VLOOKUP(B908,viz!$B$3:$E$1863,4,0)</f>
        <v>0</v>
      </c>
      <c r="G908" s="25">
        <f t="shared" si="41"/>
        <v>5.0101489101559003E-2</v>
      </c>
      <c r="I908" s="31">
        <v>40312</v>
      </c>
      <c r="J908" s="20">
        <v>0.124891050159931</v>
      </c>
      <c r="K908" s="20">
        <v>0</v>
      </c>
      <c r="L908" s="20">
        <v>2.7266146745672001E-2</v>
      </c>
      <c r="M908" s="20">
        <v>0.173045489267209</v>
      </c>
      <c r="N908" s="20" t="s">
        <v>122</v>
      </c>
      <c r="O908" s="20">
        <v>5.0101489101559003E-2</v>
      </c>
      <c r="P908" s="20" t="s">
        <v>122</v>
      </c>
      <c r="Q908" s="20">
        <v>0.101921648903576</v>
      </c>
      <c r="R908" s="20">
        <v>0.23884847223126501</v>
      </c>
      <c r="S908" s="20">
        <v>2.80961201105745E-2</v>
      </c>
      <c r="T908" s="20">
        <v>3.8974962246852901E-2</v>
      </c>
      <c r="U908" s="20">
        <v>3.9967993566167398E-2</v>
      </c>
      <c r="V908" s="20">
        <v>5.8834564837129601E-2</v>
      </c>
      <c r="W908" s="20">
        <v>0.24294311298999499</v>
      </c>
      <c r="X908" s="20"/>
      <c r="Y908" s="20"/>
      <c r="Z908" s="20"/>
      <c r="AA908" s="30"/>
    </row>
    <row r="909" spans="1:27" x14ac:dyDescent="0.25">
      <c r="A909">
        <v>873</v>
      </c>
      <c r="B909" s="15">
        <v>40319</v>
      </c>
      <c r="C909" s="25">
        <f t="shared" si="39"/>
        <v>0.12486356496810901</v>
      </c>
      <c r="D909" s="25">
        <f>VLOOKUP(B909,input_BB!$B$19:$K$10000,$D$35,0)</f>
        <v>1087.69</v>
      </c>
      <c r="E909" s="27">
        <f t="shared" si="40"/>
        <v>4.1437435887034392E-2</v>
      </c>
      <c r="F909" s="28">
        <f>VLOOKUP(B909,viz!$B$3:$E$1863,4,0)</f>
        <v>1</v>
      </c>
      <c r="G909" s="25">
        <f t="shared" si="41"/>
        <v>5.0104253410732102E-2</v>
      </c>
      <c r="I909" s="31">
        <v>40319</v>
      </c>
      <c r="J909" s="20">
        <v>0.12486356496810901</v>
      </c>
      <c r="K909" s="20">
        <v>0</v>
      </c>
      <c r="L909" s="20">
        <v>2.72636126132406E-2</v>
      </c>
      <c r="M909" s="20">
        <v>0.17304646127423301</v>
      </c>
      <c r="N909" s="20" t="s">
        <v>122</v>
      </c>
      <c r="O909" s="20">
        <v>5.0104253410732102E-2</v>
      </c>
      <c r="P909" s="20" t="s">
        <v>122</v>
      </c>
      <c r="Q909" s="20">
        <v>0.101916711398191</v>
      </c>
      <c r="R909" s="20">
        <v>0.23894780795530701</v>
      </c>
      <c r="S909" s="20">
        <v>2.8095936991645001E-2</v>
      </c>
      <c r="T909" s="20">
        <v>3.8971329109458497E-2</v>
      </c>
      <c r="U909" s="20">
        <v>3.9970597180733397E-2</v>
      </c>
      <c r="V909" s="20">
        <v>5.8830041903763702E-2</v>
      </c>
      <c r="W909" s="20">
        <v>0.24285324816269499</v>
      </c>
      <c r="X909" s="20"/>
      <c r="Y909" s="20"/>
      <c r="Z909" s="20"/>
      <c r="AA909" s="30"/>
    </row>
    <row r="910" spans="1:27" x14ac:dyDescent="0.25">
      <c r="A910">
        <v>874</v>
      </c>
      <c r="B910" s="15">
        <v>40326</v>
      </c>
      <c r="C910" s="25">
        <f t="shared" si="39"/>
        <v>0.12483618408441501</v>
      </c>
      <c r="D910" s="25">
        <f>VLOOKUP(B910,input_BB!$B$19:$K$10000,$D$35,0)</f>
        <v>1089.4100000000001</v>
      </c>
      <c r="E910" s="27">
        <f t="shared" si="40"/>
        <v>4.1372217084873597E-2</v>
      </c>
      <c r="F910" s="28">
        <f>VLOOKUP(B910,viz!$B$3:$E$1863,4,0)</f>
        <v>1</v>
      </c>
      <c r="G910" s="25">
        <f t="shared" si="41"/>
        <v>5.0107137619146397E-2</v>
      </c>
      <c r="I910" s="31">
        <v>40326</v>
      </c>
      <c r="J910" s="20">
        <v>0.12483618408441501</v>
      </c>
      <c r="K910" s="20">
        <v>0</v>
      </c>
      <c r="L910" s="20">
        <v>2.7261096878106801E-2</v>
      </c>
      <c r="M910" s="20">
        <v>0.17304720734738799</v>
      </c>
      <c r="N910" s="20" t="s">
        <v>122</v>
      </c>
      <c r="O910" s="20">
        <v>5.0107137619146397E-2</v>
      </c>
      <c r="P910" s="20" t="s">
        <v>122</v>
      </c>
      <c r="Q910" s="20">
        <v>0.101911868913742</v>
      </c>
      <c r="R910" s="20">
        <v>0.23904729533182401</v>
      </c>
      <c r="S910" s="20">
        <v>2.8095810186519E-2</v>
      </c>
      <c r="T910" s="20">
        <v>3.8967719548420703E-2</v>
      </c>
      <c r="U910" s="20">
        <v>3.9972487629300502E-2</v>
      </c>
      <c r="V910" s="20">
        <v>5.8825486353226E-2</v>
      </c>
      <c r="W910" s="20">
        <v>0.242763890192327</v>
      </c>
      <c r="X910" s="20"/>
      <c r="Y910" s="20"/>
      <c r="Z910" s="20"/>
      <c r="AA910" s="30"/>
    </row>
    <row r="911" spans="1:27" x14ac:dyDescent="0.25">
      <c r="A911">
        <v>875</v>
      </c>
      <c r="B911" s="15">
        <v>40333</v>
      </c>
      <c r="C911" s="25">
        <f t="shared" si="39"/>
        <v>0.132949024438858</v>
      </c>
      <c r="D911" s="25">
        <f>VLOOKUP(B911,input_BB!$B$19:$K$10000,$D$35,0)</f>
        <v>1064.8800000000001</v>
      </c>
      <c r="E911" s="27">
        <f t="shared" si="40"/>
        <v>6.0696273092403809E-2</v>
      </c>
      <c r="F911" s="28">
        <f>VLOOKUP(B911,viz!$B$3:$E$1863,4,0)</f>
        <v>0</v>
      </c>
      <c r="G911" s="25">
        <f t="shared" si="41"/>
        <v>5.0109878587574298E-2</v>
      </c>
      <c r="I911" s="31">
        <v>40333</v>
      </c>
      <c r="J911" s="20">
        <v>0.132949024438858</v>
      </c>
      <c r="K911" s="20">
        <v>1</v>
      </c>
      <c r="L911" s="20">
        <v>2.7258519727957901E-2</v>
      </c>
      <c r="M911" s="20">
        <v>0.17304798643139199</v>
      </c>
      <c r="N911" s="20" t="s">
        <v>122</v>
      </c>
      <c r="O911" s="20">
        <v>5.0109878587574298E-2</v>
      </c>
      <c r="P911" s="20" t="s">
        <v>122</v>
      </c>
      <c r="Q911" s="20">
        <v>0.101906861304785</v>
      </c>
      <c r="R911" s="20">
        <v>0.239145884302052</v>
      </c>
      <c r="S911" s="20">
        <v>2.80966339811018E-2</v>
      </c>
      <c r="T911" s="20">
        <v>3.8964024811211397E-2</v>
      </c>
      <c r="U911" s="20">
        <v>3.9975021948077297E-2</v>
      </c>
      <c r="V911" s="20">
        <v>5.8820820944348401E-2</v>
      </c>
      <c r="W911" s="20">
        <v>0.24267436796149999</v>
      </c>
      <c r="X911" s="20"/>
      <c r="Y911" s="20"/>
      <c r="Z911" s="20"/>
      <c r="AA911" s="30"/>
    </row>
    <row r="912" spans="1:27" x14ac:dyDescent="0.25">
      <c r="A912">
        <v>876</v>
      </c>
      <c r="B912" s="15">
        <v>40340</v>
      </c>
      <c r="C912" s="25">
        <f t="shared" si="39"/>
        <v>0.124781630933285</v>
      </c>
      <c r="D912" s="25">
        <f>VLOOKUP(B912,input_BB!$B$19:$K$10000,$D$35,0)</f>
        <v>1091.5999999999999</v>
      </c>
      <c r="E912" s="27">
        <f t="shared" si="40"/>
        <v>4.1242276385714358E-2</v>
      </c>
      <c r="F912" s="28">
        <f>VLOOKUP(B912,viz!$B$3:$E$1863,4,0)</f>
        <v>0</v>
      </c>
      <c r="G912" s="25">
        <f t="shared" si="41"/>
        <v>5.0112701528755202E-2</v>
      </c>
      <c r="I912" s="31">
        <v>40340</v>
      </c>
      <c r="J912" s="20">
        <v>0.124781630933285</v>
      </c>
      <c r="K912" s="20">
        <v>0</v>
      </c>
      <c r="L912" s="20">
        <v>2.7255971321604899E-2</v>
      </c>
      <c r="M912" s="20">
        <v>0.17304893589915199</v>
      </c>
      <c r="N912" s="20" t="s">
        <v>122</v>
      </c>
      <c r="O912" s="20">
        <v>5.0112701528755202E-2</v>
      </c>
      <c r="P912" s="20" t="s">
        <v>122</v>
      </c>
      <c r="Q912" s="20">
        <v>0.101902382643102</v>
      </c>
      <c r="R912" s="20">
        <v>0.23924405856008699</v>
      </c>
      <c r="S912" s="20">
        <v>2.80965577017795E-2</v>
      </c>
      <c r="T912" s="20">
        <v>3.8960371276619402E-2</v>
      </c>
      <c r="U912" s="20">
        <v>3.9977515996631997E-2</v>
      </c>
      <c r="V912" s="20">
        <v>5.8816173992259399E-2</v>
      </c>
      <c r="W912" s="20">
        <v>0.24258533108000899</v>
      </c>
      <c r="X912" s="20"/>
      <c r="Y912" s="20"/>
      <c r="Z912" s="20"/>
      <c r="AA912" s="30"/>
    </row>
    <row r="913" spans="1:27" x14ac:dyDescent="0.25">
      <c r="A913">
        <v>877</v>
      </c>
      <c r="B913" s="15">
        <v>40347</v>
      </c>
      <c r="C913" s="25">
        <f t="shared" si="39"/>
        <v>0.12549696862697601</v>
      </c>
      <c r="D913" s="25">
        <f>VLOOKUP(B913,input_BB!$B$19:$K$10000,$D$35,0)</f>
        <v>1117.51</v>
      </c>
      <c r="E913" s="27">
        <f t="shared" si="40"/>
        <v>4.2946146430391428E-2</v>
      </c>
      <c r="F913" s="28">
        <f>VLOOKUP(B913,viz!$B$3:$E$1863,4,0)</f>
        <v>0</v>
      </c>
      <c r="G913" s="25">
        <f t="shared" si="41"/>
        <v>5.0018395638277403E-2</v>
      </c>
      <c r="I913" s="31">
        <v>40347</v>
      </c>
      <c r="J913" s="20">
        <v>0.12549696862697601</v>
      </c>
      <c r="K913" s="20">
        <v>0</v>
      </c>
      <c r="L913" s="20">
        <v>2.7332614666485198E-2</v>
      </c>
      <c r="M913" s="20">
        <v>0.17301980229427799</v>
      </c>
      <c r="N913" s="20" t="s">
        <v>122</v>
      </c>
      <c r="O913" s="20">
        <v>5.0018395638277403E-2</v>
      </c>
      <c r="P913" s="20" t="s">
        <v>122</v>
      </c>
      <c r="Q913" s="20">
        <v>0.102077679368849</v>
      </c>
      <c r="R913" s="20">
        <v>0.23668297453784501</v>
      </c>
      <c r="S913" s="20">
        <v>2.80850603039095E-2</v>
      </c>
      <c r="T913" s="20">
        <v>3.9070136076937698E-2</v>
      </c>
      <c r="U913" s="20">
        <v>3.9899496613713399E-2</v>
      </c>
      <c r="V913" s="20">
        <v>5.8952387849786202E-2</v>
      </c>
      <c r="W913" s="20">
        <v>0.24486145264991899</v>
      </c>
      <c r="X913" s="20"/>
      <c r="Y913" s="20"/>
      <c r="Z913" s="20"/>
      <c r="AA913" s="30"/>
    </row>
    <row r="914" spans="1:27" x14ac:dyDescent="0.25">
      <c r="A914">
        <v>878</v>
      </c>
      <c r="B914" s="15">
        <v>40354</v>
      </c>
      <c r="C914" s="25">
        <f t="shared" si="39"/>
        <v>0.12546893954277</v>
      </c>
      <c r="D914" s="25">
        <f>VLOOKUP(B914,input_BB!$B$19:$K$10000,$D$35,0)</f>
        <v>1076.77</v>
      </c>
      <c r="E914" s="27">
        <f t="shared" si="40"/>
        <v>4.2879383672913995E-2</v>
      </c>
      <c r="F914" s="28">
        <f>VLOOKUP(B914,viz!$B$3:$E$1863,4,0)</f>
        <v>0</v>
      </c>
      <c r="G914" s="25">
        <f t="shared" si="41"/>
        <v>5.0021488083800997E-2</v>
      </c>
      <c r="I914" s="31">
        <v>40354</v>
      </c>
      <c r="J914" s="20">
        <v>0.12546893954277</v>
      </c>
      <c r="K914" s="20">
        <v>0</v>
      </c>
      <c r="L914" s="20">
        <v>2.7330123040876599E-2</v>
      </c>
      <c r="M914" s="20">
        <v>0.17302115938743801</v>
      </c>
      <c r="N914" s="20" t="s">
        <v>122</v>
      </c>
      <c r="O914" s="20">
        <v>5.0021488083800997E-2</v>
      </c>
      <c r="P914" s="20" t="s">
        <v>122</v>
      </c>
      <c r="Q914" s="20">
        <v>0.10207263854939699</v>
      </c>
      <c r="R914" s="20">
        <v>0.23678422985113101</v>
      </c>
      <c r="S914" s="20">
        <v>2.8085628514951999E-2</v>
      </c>
      <c r="T914" s="20">
        <v>3.9066558198408298E-2</v>
      </c>
      <c r="U914" s="20">
        <v>3.99020452800041E-2</v>
      </c>
      <c r="V914" s="20">
        <v>5.8947949308289303E-2</v>
      </c>
      <c r="W914" s="20">
        <v>0.24476817978570301</v>
      </c>
      <c r="X914" s="20"/>
      <c r="Y914" s="20"/>
      <c r="Z914" s="20"/>
      <c r="AA914" s="30"/>
    </row>
    <row r="915" spans="1:27" x14ac:dyDescent="0.25">
      <c r="A915">
        <v>879</v>
      </c>
      <c r="B915" s="15">
        <v>40361</v>
      </c>
      <c r="C915" s="25">
        <f t="shared" si="39"/>
        <v>0.12544648349285101</v>
      </c>
      <c r="D915" s="25">
        <f>VLOOKUP(B915,input_BB!$B$19:$K$10000,$D$35,0)</f>
        <v>1022.58</v>
      </c>
      <c r="E915" s="27">
        <f t="shared" si="40"/>
        <v>4.2825895381836648E-2</v>
      </c>
      <c r="F915" s="28">
        <f>VLOOKUP(B915,viz!$B$3:$E$1863,4,0)</f>
        <v>0</v>
      </c>
      <c r="G915" s="25">
        <f t="shared" si="41"/>
        <v>5.0027666013121003E-2</v>
      </c>
      <c r="I915" s="31">
        <v>40361</v>
      </c>
      <c r="J915" s="20">
        <v>0.12544648349285101</v>
      </c>
      <c r="K915" s="20">
        <v>0</v>
      </c>
      <c r="L915" s="20">
        <v>2.7331992302188701E-2</v>
      </c>
      <c r="M915" s="20">
        <v>0.173044272267877</v>
      </c>
      <c r="N915" s="20" t="s">
        <v>122</v>
      </c>
      <c r="O915" s="20">
        <v>5.0027666013121003E-2</v>
      </c>
      <c r="P915" s="20" t="s">
        <v>122</v>
      </c>
      <c r="Q915" s="20">
        <v>0.102208813203867</v>
      </c>
      <c r="R915" s="20">
        <v>0.23638149589569299</v>
      </c>
      <c r="S915" s="20">
        <v>2.8089752148380099E-2</v>
      </c>
      <c r="T915" s="20">
        <v>3.9069216529064602E-2</v>
      </c>
      <c r="U915" s="20">
        <v>3.9911039304413802E-2</v>
      </c>
      <c r="V915" s="20">
        <v>5.8952890225061498E-2</v>
      </c>
      <c r="W915" s="20">
        <v>0.24498286211033399</v>
      </c>
      <c r="X915" s="20"/>
      <c r="Y915" s="20"/>
      <c r="Z915" s="20"/>
      <c r="AA915" s="30"/>
    </row>
    <row r="916" spans="1:27" x14ac:dyDescent="0.25">
      <c r="A916">
        <v>880</v>
      </c>
      <c r="B916" s="15">
        <v>40368</v>
      </c>
      <c r="C916" s="25">
        <f t="shared" si="39"/>
        <v>0.12541863322258001</v>
      </c>
      <c r="D916" s="25">
        <f>VLOOKUP(B916,input_BB!$B$19:$K$10000,$D$35,0)</f>
        <v>1077.96</v>
      </c>
      <c r="E916" s="27">
        <f t="shared" si="40"/>
        <v>4.275955854306885E-2</v>
      </c>
      <c r="F916" s="28">
        <f>VLOOKUP(B916,viz!$B$3:$E$1863,4,0)</f>
        <v>0</v>
      </c>
      <c r="G916" s="25">
        <f t="shared" si="41"/>
        <v>5.0030719354313503E-2</v>
      </c>
      <c r="I916" s="31">
        <v>40368</v>
      </c>
      <c r="J916" s="20">
        <v>0.12541863322258001</v>
      </c>
      <c r="K916" s="20">
        <v>0</v>
      </c>
      <c r="L916" s="20">
        <v>2.7329447076656101E-2</v>
      </c>
      <c r="M916" s="20">
        <v>0.17304622178394399</v>
      </c>
      <c r="N916" s="20" t="s">
        <v>122</v>
      </c>
      <c r="O916" s="20">
        <v>5.0030719354313503E-2</v>
      </c>
      <c r="P916" s="20" t="s">
        <v>122</v>
      </c>
      <c r="Q916" s="20">
        <v>0.102204008403598</v>
      </c>
      <c r="R916" s="20">
        <v>0.23648231484232701</v>
      </c>
      <c r="S916" s="20">
        <v>2.80903559301969E-2</v>
      </c>
      <c r="T916" s="20">
        <v>3.9065567496414301E-2</v>
      </c>
      <c r="U916" s="20">
        <v>3.99133868948226E-2</v>
      </c>
      <c r="V916" s="20">
        <v>5.8948309979685302E-2</v>
      </c>
      <c r="W916" s="20">
        <v>0.24488966823804101</v>
      </c>
      <c r="X916" s="20"/>
      <c r="Y916" s="20"/>
      <c r="Z916" s="20"/>
      <c r="AA916" s="30"/>
    </row>
    <row r="917" spans="1:27" x14ac:dyDescent="0.25">
      <c r="A917">
        <v>881</v>
      </c>
      <c r="B917" s="15">
        <v>40375</v>
      </c>
      <c r="C917" s="25">
        <f t="shared" si="39"/>
        <v>0.12539082765579199</v>
      </c>
      <c r="D917" s="25">
        <f>VLOOKUP(B917,input_BB!$B$19:$K$10000,$D$35,0)</f>
        <v>1064.8800000000001</v>
      </c>
      <c r="E917" s="27">
        <f t="shared" si="40"/>
        <v>4.2693328183976594E-2</v>
      </c>
      <c r="F917" s="28">
        <f>VLOOKUP(B917,viz!$B$3:$E$1863,4,0)</f>
        <v>0</v>
      </c>
      <c r="G917" s="25">
        <f t="shared" si="41"/>
        <v>5.0033612882409199E-2</v>
      </c>
      <c r="I917" s="31">
        <v>40375</v>
      </c>
      <c r="J917" s="20">
        <v>0.12539082765579199</v>
      </c>
      <c r="K917" s="20">
        <v>0</v>
      </c>
      <c r="L917" s="20">
        <v>2.73269293045744E-2</v>
      </c>
      <c r="M917" s="20">
        <v>0.17304737059842601</v>
      </c>
      <c r="N917" s="20" t="s">
        <v>122</v>
      </c>
      <c r="O917" s="20">
        <v>5.0033612882409199E-2</v>
      </c>
      <c r="P917" s="20" t="s">
        <v>122</v>
      </c>
      <c r="Q917" s="20">
        <v>0.102199624081265</v>
      </c>
      <c r="R917" s="20">
        <v>0.236582169518115</v>
      </c>
      <c r="S917" s="20">
        <v>2.8091029106904499E-2</v>
      </c>
      <c r="T917" s="20">
        <v>3.9061957708594199E-2</v>
      </c>
      <c r="U917" s="20">
        <v>3.9916283748293903E-2</v>
      </c>
      <c r="V917" s="20">
        <v>5.8943866602512003E-2</v>
      </c>
      <c r="W917" s="20">
        <v>0.24479715644890701</v>
      </c>
      <c r="X917" s="20"/>
      <c r="Y917" s="20"/>
      <c r="Z917" s="20"/>
      <c r="AA917" s="30"/>
    </row>
    <row r="918" spans="1:27" x14ac:dyDescent="0.25">
      <c r="A918">
        <v>882</v>
      </c>
      <c r="B918" s="15">
        <v>40382</v>
      </c>
      <c r="C918" s="25">
        <f t="shared" si="39"/>
        <v>0.12536311149597201</v>
      </c>
      <c r="D918" s="25">
        <f>VLOOKUP(B918,input_BB!$B$19:$K$10000,$D$35,0)</f>
        <v>1102.6600000000001</v>
      </c>
      <c r="E918" s="27">
        <f t="shared" si="40"/>
        <v>4.2627310784240445E-2</v>
      </c>
      <c r="F918" s="28">
        <f>VLOOKUP(B918,viz!$B$3:$E$1863,4,0)</f>
        <v>0</v>
      </c>
      <c r="G918" s="25">
        <f t="shared" si="41"/>
        <v>5.0036759102513803E-2</v>
      </c>
      <c r="I918" s="31">
        <v>40382</v>
      </c>
      <c r="J918" s="20">
        <v>0.12536311149597201</v>
      </c>
      <c r="K918" s="20">
        <v>0</v>
      </c>
      <c r="L918" s="20">
        <v>2.7324467370964799E-2</v>
      </c>
      <c r="M918" s="20">
        <v>0.17304877573403399</v>
      </c>
      <c r="N918" s="20" t="s">
        <v>122</v>
      </c>
      <c r="O918" s="20">
        <v>5.0036759102513803E-2</v>
      </c>
      <c r="P918" s="20" t="s">
        <v>122</v>
      </c>
      <c r="Q918" s="20">
        <v>0.102195036199228</v>
      </c>
      <c r="R918" s="20">
        <v>0.236682411421093</v>
      </c>
      <c r="S918" s="20">
        <v>2.8090831226076699E-2</v>
      </c>
      <c r="T918" s="20">
        <v>3.9058424896678101E-2</v>
      </c>
      <c r="U918" s="20">
        <v>3.9918575152239302E-2</v>
      </c>
      <c r="V918" s="20">
        <v>5.8939385477980999E-2</v>
      </c>
      <c r="W918" s="20">
        <v>0.24470533341919101</v>
      </c>
      <c r="X918" s="20"/>
      <c r="Y918" s="20"/>
      <c r="Z918" s="20"/>
      <c r="AA918" s="30"/>
    </row>
    <row r="919" spans="1:27" x14ac:dyDescent="0.25">
      <c r="A919">
        <v>883</v>
      </c>
      <c r="B919" s="15">
        <v>40389</v>
      </c>
      <c r="C919" s="25">
        <f t="shared" si="39"/>
        <v>0.12533542513847401</v>
      </c>
      <c r="D919" s="25">
        <f>VLOOKUP(B919,input_BB!$B$19:$K$10000,$D$35,0)</f>
        <v>1101.5999999999999</v>
      </c>
      <c r="E919" s="27">
        <f t="shared" si="40"/>
        <v>4.2561364370954632E-2</v>
      </c>
      <c r="F919" s="28">
        <f>VLOOKUP(B919,viz!$B$3:$E$1863,4,0)</f>
        <v>0</v>
      </c>
      <c r="G919" s="25">
        <f t="shared" si="41"/>
        <v>5.0039747817566198E-2</v>
      </c>
      <c r="I919" s="31">
        <v>40389</v>
      </c>
      <c r="J919" s="20">
        <v>0.12533542513847401</v>
      </c>
      <c r="K919" s="20">
        <v>0</v>
      </c>
      <c r="L919" s="20">
        <v>2.7321993613771599E-2</v>
      </c>
      <c r="M919" s="20">
        <v>0.17305016968321299</v>
      </c>
      <c r="N919" s="20" t="s">
        <v>122</v>
      </c>
      <c r="O919" s="20">
        <v>5.0039747817566198E-2</v>
      </c>
      <c r="P919" s="20" t="s">
        <v>122</v>
      </c>
      <c r="Q919" s="20">
        <v>0.10219041302359</v>
      </c>
      <c r="R919" s="20">
        <v>0.23678249850532901</v>
      </c>
      <c r="S919" s="20">
        <v>2.8090662696115098E-2</v>
      </c>
      <c r="T919" s="20">
        <v>3.9054875299968803E-2</v>
      </c>
      <c r="U919" s="20">
        <v>3.9920861617765098E-2</v>
      </c>
      <c r="V919" s="20">
        <v>5.8935040054687797E-2</v>
      </c>
      <c r="W919" s="20">
        <v>0.24461373768799299</v>
      </c>
      <c r="X919" s="20"/>
      <c r="Y919" s="20"/>
      <c r="Z919" s="20"/>
      <c r="AA919" s="30"/>
    </row>
    <row r="920" spans="1:27" x14ac:dyDescent="0.25">
      <c r="A920">
        <v>884</v>
      </c>
      <c r="B920" s="15">
        <v>40396</v>
      </c>
      <c r="C920" s="25">
        <f t="shared" si="39"/>
        <v>0.125307843089104</v>
      </c>
      <c r="D920" s="25">
        <f>VLOOKUP(B920,input_BB!$B$19:$K$10000,$D$35,0)</f>
        <v>1121.6400000000001</v>
      </c>
      <c r="E920" s="27">
        <f t="shared" si="40"/>
        <v>4.2495666410247622E-2</v>
      </c>
      <c r="F920" s="28">
        <f>VLOOKUP(B920,viz!$B$3:$E$1863,4,0)</f>
        <v>0</v>
      </c>
      <c r="G920" s="25">
        <f t="shared" si="41"/>
        <v>5.0042734979517403E-2</v>
      </c>
      <c r="I920" s="31">
        <v>40396</v>
      </c>
      <c r="J920" s="20">
        <v>0.125307843089104</v>
      </c>
      <c r="K920" s="20">
        <v>0</v>
      </c>
      <c r="L920" s="20">
        <v>2.7319490788084499E-2</v>
      </c>
      <c r="M920" s="20">
        <v>0.173050818833135</v>
      </c>
      <c r="N920" s="20" t="s">
        <v>122</v>
      </c>
      <c r="O920" s="20">
        <v>5.0042734979517403E-2</v>
      </c>
      <c r="P920" s="20" t="s">
        <v>122</v>
      </c>
      <c r="Q920" s="20">
        <v>0.102185699291424</v>
      </c>
      <c r="R920" s="20">
        <v>0.236882296601653</v>
      </c>
      <c r="S920" s="20">
        <v>2.8091478429935E-2</v>
      </c>
      <c r="T920" s="20">
        <v>3.9051284154358698E-2</v>
      </c>
      <c r="U920" s="20">
        <v>3.9923516045341903E-2</v>
      </c>
      <c r="V920" s="20">
        <v>5.8930493410018402E-2</v>
      </c>
      <c r="W920" s="20">
        <v>0.24452218746653201</v>
      </c>
      <c r="X920" s="20"/>
      <c r="Y920" s="20"/>
      <c r="Z920" s="20"/>
      <c r="AA920" s="30"/>
    </row>
    <row r="921" spans="1:27" x14ac:dyDescent="0.25">
      <c r="A921">
        <v>885</v>
      </c>
      <c r="B921" s="15">
        <v>40403</v>
      </c>
      <c r="C921" s="25">
        <f t="shared" si="39"/>
        <v>0.12528035044670099</v>
      </c>
      <c r="D921" s="25">
        <f>VLOOKUP(B921,input_BB!$B$19:$K$10000,$D$35,0)</f>
        <v>1079.25</v>
      </c>
      <c r="E921" s="27">
        <f t="shared" si="40"/>
        <v>4.2430181408894201E-2</v>
      </c>
      <c r="F921" s="28">
        <f>VLOOKUP(B921,viz!$B$3:$E$1863,4,0)</f>
        <v>0</v>
      </c>
      <c r="G921" s="25">
        <f t="shared" si="41"/>
        <v>5.0045735063152602E-2</v>
      </c>
      <c r="I921" s="31">
        <v>40403</v>
      </c>
      <c r="J921" s="20">
        <v>0.12528035044670099</v>
      </c>
      <c r="K921" s="20">
        <v>0</v>
      </c>
      <c r="L921" s="20">
        <v>2.73169957756394E-2</v>
      </c>
      <c r="M921" s="20">
        <v>0.17305233946439899</v>
      </c>
      <c r="N921" s="20" t="s">
        <v>122</v>
      </c>
      <c r="O921" s="20">
        <v>5.0045735063152602E-2</v>
      </c>
      <c r="P921" s="20" t="s">
        <v>122</v>
      </c>
      <c r="Q921" s="20">
        <v>0.10218105561098099</v>
      </c>
      <c r="R921" s="20">
        <v>0.23698183707705101</v>
      </c>
      <c r="S921" s="20">
        <v>2.8091372354294299E-2</v>
      </c>
      <c r="T921" s="20">
        <v>3.9047704179711602E-2</v>
      </c>
      <c r="U921" s="20">
        <v>3.9925964534037801E-2</v>
      </c>
      <c r="V921" s="20">
        <v>5.8925972848785403E-2</v>
      </c>
      <c r="W921" s="20">
        <v>0.244431023091949</v>
      </c>
      <c r="X921" s="20"/>
      <c r="Y921" s="20"/>
      <c r="Z921" s="20"/>
      <c r="AA921" s="30"/>
    </row>
    <row r="922" spans="1:27" x14ac:dyDescent="0.25">
      <c r="A922">
        <v>886</v>
      </c>
      <c r="B922" s="15">
        <v>40410</v>
      </c>
      <c r="C922" s="25">
        <f t="shared" si="39"/>
        <v>0.12525290250778201</v>
      </c>
      <c r="D922" s="25">
        <f>VLOOKUP(B922,input_BB!$B$19:$K$10000,$D$35,0)</f>
        <v>1071.69</v>
      </c>
      <c r="E922" s="27">
        <f t="shared" si="40"/>
        <v>4.236480288721884E-2</v>
      </c>
      <c r="F922" s="28">
        <f>VLOOKUP(B922,viz!$B$3:$E$1863,4,0)</f>
        <v>0</v>
      </c>
      <c r="G922" s="25">
        <f t="shared" si="41"/>
        <v>5.0048629708105398E-2</v>
      </c>
      <c r="I922" s="31">
        <v>40410</v>
      </c>
      <c r="J922" s="20">
        <v>0.12525290250778201</v>
      </c>
      <c r="K922" s="20">
        <v>0</v>
      </c>
      <c r="L922" s="20">
        <v>2.73145124672175E-2</v>
      </c>
      <c r="M922" s="20">
        <v>0.17305335656200399</v>
      </c>
      <c r="N922" s="20" t="s">
        <v>122</v>
      </c>
      <c r="O922" s="20">
        <v>5.0048629708105398E-2</v>
      </c>
      <c r="P922" s="20" t="s">
        <v>122</v>
      </c>
      <c r="Q922" s="20">
        <v>0.102176731003504</v>
      </c>
      <c r="R922" s="20">
        <v>0.237081673157127</v>
      </c>
      <c r="S922" s="20">
        <v>2.80913253198594E-2</v>
      </c>
      <c r="T922" s="20">
        <v>3.90441435524937E-2</v>
      </c>
      <c r="U922" s="20">
        <v>3.9927895140234503E-2</v>
      </c>
      <c r="V922" s="20">
        <v>5.8921549644241303E-2</v>
      </c>
      <c r="W922" s="20">
        <v>0.24434018344521299</v>
      </c>
      <c r="X922" s="20"/>
      <c r="Y922" s="20"/>
      <c r="Z922" s="20"/>
      <c r="AA922" s="30"/>
    </row>
    <row r="923" spans="1:27" x14ac:dyDescent="0.25">
      <c r="A923">
        <v>887</v>
      </c>
      <c r="B923" s="15">
        <v>40417</v>
      </c>
      <c r="C923" s="25">
        <f t="shared" si="39"/>
        <v>0.125225514173508</v>
      </c>
      <c r="D923" s="25">
        <f>VLOOKUP(B923,input_BB!$B$19:$K$10000,$D$35,0)</f>
        <v>1064.5899999999999</v>
      </c>
      <c r="E923" s="27">
        <f t="shared" si="40"/>
        <v>4.2299566338446601E-2</v>
      </c>
      <c r="F923" s="28">
        <f>VLOOKUP(B923,viz!$B$3:$E$1863,4,0)</f>
        <v>0</v>
      </c>
      <c r="G923" s="25">
        <f t="shared" si="41"/>
        <v>5.0051599880613001E-2</v>
      </c>
      <c r="I923" s="31">
        <v>40417</v>
      </c>
      <c r="J923" s="20">
        <v>0.125225514173508</v>
      </c>
      <c r="K923" s="20">
        <v>0</v>
      </c>
      <c r="L923" s="20">
        <v>2.7312002770542999E-2</v>
      </c>
      <c r="M923" s="20">
        <v>0.17305468942846799</v>
      </c>
      <c r="N923" s="20" t="s">
        <v>122</v>
      </c>
      <c r="O923" s="20">
        <v>5.0051599880613001E-2</v>
      </c>
      <c r="P923" s="20" t="s">
        <v>122</v>
      </c>
      <c r="Q923" s="20">
        <v>0.102171882310268</v>
      </c>
      <c r="R923" s="20">
        <v>0.23717994948930701</v>
      </c>
      <c r="S923" s="20">
        <v>2.8092261336298101E-2</v>
      </c>
      <c r="T923" s="20">
        <v>3.9040545320835902E-2</v>
      </c>
      <c r="U923" s="20">
        <v>3.9930567397279501E-2</v>
      </c>
      <c r="V923" s="20">
        <v>5.8917005019075798E-2</v>
      </c>
      <c r="W923" s="20">
        <v>0.244249497047311</v>
      </c>
      <c r="X923" s="20"/>
      <c r="Y923" s="20"/>
      <c r="Z923" s="20"/>
      <c r="AA923" s="30"/>
    </row>
    <row r="924" spans="1:27" x14ac:dyDescent="0.25">
      <c r="A924">
        <v>888</v>
      </c>
      <c r="B924" s="15">
        <v>40424</v>
      </c>
      <c r="C924" s="25">
        <f t="shared" si="39"/>
        <v>0.12519821524620101</v>
      </c>
      <c r="D924" s="25">
        <f>VLOOKUP(B924,input_BB!$B$19:$K$10000,$D$35,0)</f>
        <v>1104.51</v>
      </c>
      <c r="E924" s="27">
        <f t="shared" si="40"/>
        <v>4.223454274902802E-2</v>
      </c>
      <c r="F924" s="28">
        <f>VLOOKUP(B924,viz!$B$3:$E$1863,4,0)</f>
        <v>0</v>
      </c>
      <c r="G924" s="25">
        <f t="shared" si="41"/>
        <v>5.0054477405862198E-2</v>
      </c>
      <c r="I924" s="31">
        <v>40424</v>
      </c>
      <c r="J924" s="20">
        <v>0.12519821524620101</v>
      </c>
      <c r="K924" s="20">
        <v>0</v>
      </c>
      <c r="L924" s="20">
        <v>2.7309480425358499E-2</v>
      </c>
      <c r="M924" s="20">
        <v>0.17305593824423901</v>
      </c>
      <c r="N924" s="20" t="s">
        <v>122</v>
      </c>
      <c r="O924" s="20">
        <v>5.0054477405862198E-2</v>
      </c>
      <c r="P924" s="20" t="s">
        <v>122</v>
      </c>
      <c r="Q924" s="20">
        <v>0.102167156527915</v>
      </c>
      <c r="R924" s="20">
        <v>0.23727941054914001</v>
      </c>
      <c r="S924" s="20">
        <v>2.80922545939696E-2</v>
      </c>
      <c r="T924" s="20">
        <v>3.90369262829681E-2</v>
      </c>
      <c r="U924" s="20">
        <v>3.9932866511786902E-2</v>
      </c>
      <c r="V924" s="20">
        <v>5.8912472408600897E-2</v>
      </c>
      <c r="W924" s="20">
        <v>0.24415901705015999</v>
      </c>
      <c r="X924" s="20"/>
      <c r="Y924" s="20"/>
      <c r="Z924" s="20"/>
      <c r="AA924" s="30"/>
    </row>
    <row r="925" spans="1:27" x14ac:dyDescent="0.25">
      <c r="A925">
        <v>889</v>
      </c>
      <c r="B925" s="15">
        <v>40431</v>
      </c>
      <c r="C925" s="25">
        <f t="shared" si="39"/>
        <v>0.12517097592353801</v>
      </c>
      <c r="D925" s="25">
        <f>VLOOKUP(B925,input_BB!$B$19:$K$10000,$D$35,0)</f>
        <v>1109.55</v>
      </c>
      <c r="E925" s="27">
        <f t="shared" si="40"/>
        <v>4.2169661132510257E-2</v>
      </c>
      <c r="F925" s="28">
        <f>VLOOKUP(B925,viz!$B$3:$E$1863,4,0)</f>
        <v>0</v>
      </c>
      <c r="G925" s="25">
        <f t="shared" si="41"/>
        <v>5.0057404304433201E-2</v>
      </c>
      <c r="I925" s="31">
        <v>40431</v>
      </c>
      <c r="J925" s="20">
        <v>0.12517097592353801</v>
      </c>
      <c r="K925" s="20">
        <v>0</v>
      </c>
      <c r="L925" s="20">
        <v>2.7306993226189701E-2</v>
      </c>
      <c r="M925" s="20">
        <v>0.17305628631376399</v>
      </c>
      <c r="N925" s="20" t="s">
        <v>122</v>
      </c>
      <c r="O925" s="20">
        <v>5.0057404304433201E-2</v>
      </c>
      <c r="P925" s="20" t="s">
        <v>122</v>
      </c>
      <c r="Q925" s="20">
        <v>0.102162494256894</v>
      </c>
      <c r="R925" s="20">
        <v>0.23737867398777299</v>
      </c>
      <c r="S925" s="20">
        <v>2.8092329063053499E-2</v>
      </c>
      <c r="T925" s="20">
        <v>3.9033360100437398E-2</v>
      </c>
      <c r="U925" s="20">
        <v>3.9935353127517399E-2</v>
      </c>
      <c r="V925" s="20">
        <v>5.8908057401208899E-2</v>
      </c>
      <c r="W925" s="20">
        <v>0.24406904821872899</v>
      </c>
      <c r="X925" s="20"/>
      <c r="Y925" s="20"/>
      <c r="Z925" s="20"/>
      <c r="AA925" s="30"/>
    </row>
    <row r="926" spans="1:27" x14ac:dyDescent="0.25">
      <c r="A926">
        <v>890</v>
      </c>
      <c r="B926" s="15">
        <v>40438</v>
      </c>
      <c r="C926" s="25">
        <f t="shared" si="39"/>
        <v>0.12514379620552099</v>
      </c>
      <c r="D926" s="25">
        <f>VLOOKUP(B926,input_BB!$B$19:$K$10000,$D$35,0)</f>
        <v>1125.5899999999999</v>
      </c>
      <c r="E926" s="27">
        <f t="shared" si="40"/>
        <v>4.2104921488897988E-2</v>
      </c>
      <c r="F926" s="28">
        <f>VLOOKUP(B926,viz!$B$3:$E$1863,4,0)</f>
        <v>0</v>
      </c>
      <c r="G926" s="25">
        <f t="shared" si="41"/>
        <v>5.0060252405293201E-2</v>
      </c>
      <c r="I926" s="31">
        <v>40438</v>
      </c>
      <c r="J926" s="20">
        <v>0.12514379620552099</v>
      </c>
      <c r="K926" s="20">
        <v>0</v>
      </c>
      <c r="L926" s="20">
        <v>2.73044822751351E-2</v>
      </c>
      <c r="M926" s="20">
        <v>0.17305781981492299</v>
      </c>
      <c r="N926" s="20" t="s">
        <v>122</v>
      </c>
      <c r="O926" s="20">
        <v>5.0060252405293201E-2</v>
      </c>
      <c r="P926" s="20" t="s">
        <v>122</v>
      </c>
      <c r="Q926" s="20">
        <v>0.102157875265305</v>
      </c>
      <c r="R926" s="20">
        <v>0.237477003816432</v>
      </c>
      <c r="S926" s="20">
        <v>2.8092418448778699E-2</v>
      </c>
      <c r="T926" s="20">
        <v>3.9029760081966E-2</v>
      </c>
      <c r="U926" s="20">
        <v>3.9937661841646301E-2</v>
      </c>
      <c r="V926" s="20">
        <v>5.8903505841645297E-2</v>
      </c>
      <c r="W926" s="20">
        <v>0.243979220208876</v>
      </c>
      <c r="X926" s="20"/>
      <c r="Y926" s="20"/>
      <c r="Z926" s="20"/>
      <c r="AA926" s="30"/>
    </row>
    <row r="927" spans="1:27" x14ac:dyDescent="0.25">
      <c r="A927">
        <v>891</v>
      </c>
      <c r="B927" s="15">
        <v>40445</v>
      </c>
      <c r="C927" s="25">
        <f t="shared" si="39"/>
        <v>0.12511670589446999</v>
      </c>
      <c r="D927" s="25">
        <f>VLOOKUP(B927,input_BB!$B$19:$K$10000,$D$35,0)</f>
        <v>1148.67</v>
      </c>
      <c r="E927" s="27">
        <f t="shared" si="40"/>
        <v>4.2040394804637012E-2</v>
      </c>
      <c r="F927" s="28">
        <f>VLOOKUP(B927,viz!$B$3:$E$1863,4,0)</f>
        <v>0</v>
      </c>
      <c r="G927" s="25">
        <f t="shared" si="41"/>
        <v>5.0063097879121297E-2</v>
      </c>
      <c r="I927" s="31">
        <v>40445</v>
      </c>
      <c r="J927" s="20">
        <v>0.12511670589446999</v>
      </c>
      <c r="K927" s="20">
        <v>0</v>
      </c>
      <c r="L927" s="20">
        <v>2.7301981567554898E-2</v>
      </c>
      <c r="M927" s="20">
        <v>0.17305905271982999</v>
      </c>
      <c r="N927" s="20" t="s">
        <v>122</v>
      </c>
      <c r="O927" s="20">
        <v>5.0063097879121297E-2</v>
      </c>
      <c r="P927" s="20" t="s">
        <v>122</v>
      </c>
      <c r="Q927" s="20">
        <v>0.102153060040532</v>
      </c>
      <c r="R927" s="20">
        <v>0.23757509172729299</v>
      </c>
      <c r="S927" s="20">
        <v>2.80925575448779E-2</v>
      </c>
      <c r="T927" s="20">
        <v>3.9026166525834002E-2</v>
      </c>
      <c r="U927" s="20">
        <v>3.9940192222154398E-2</v>
      </c>
      <c r="V927" s="20">
        <v>5.8899088924646098E-2</v>
      </c>
      <c r="W927" s="20">
        <v>0.243889710848156</v>
      </c>
      <c r="X927" s="20"/>
      <c r="Y927" s="20"/>
      <c r="Z927" s="20"/>
      <c r="AA927" s="30"/>
    </row>
    <row r="928" spans="1:27" x14ac:dyDescent="0.25">
      <c r="A928">
        <v>892</v>
      </c>
      <c r="B928" s="15">
        <v>40452</v>
      </c>
      <c r="C928" s="25">
        <f t="shared" si="39"/>
        <v>0.12508967518806499</v>
      </c>
      <c r="D928" s="25">
        <f>VLOOKUP(B928,input_BB!$B$19:$K$10000,$D$35,0)</f>
        <v>1146.24</v>
      </c>
      <c r="E928" s="27">
        <f t="shared" si="40"/>
        <v>4.1976010093281599E-2</v>
      </c>
      <c r="F928" s="28">
        <f>VLOOKUP(B928,viz!$B$3:$E$1863,4,0)</f>
        <v>0</v>
      </c>
      <c r="G928" s="25">
        <f t="shared" si="41"/>
        <v>5.0065874200517897E-2</v>
      </c>
      <c r="I928" s="31">
        <v>40452</v>
      </c>
      <c r="J928" s="20">
        <v>0.12508967518806499</v>
      </c>
      <c r="K928" s="20">
        <v>0</v>
      </c>
      <c r="L928" s="20">
        <v>2.72994836443405E-2</v>
      </c>
      <c r="M928" s="20">
        <v>0.17305936414794301</v>
      </c>
      <c r="N928" s="20" t="s">
        <v>122</v>
      </c>
      <c r="O928" s="20">
        <v>5.0065874200517897E-2</v>
      </c>
      <c r="P928" s="20" t="s">
        <v>122</v>
      </c>
      <c r="Q928" s="20">
        <v>0.102148387658569</v>
      </c>
      <c r="R928" s="20">
        <v>0.23767406786871401</v>
      </c>
      <c r="S928" s="20">
        <v>2.8092744642425099E-2</v>
      </c>
      <c r="T928" s="20">
        <v>3.90225851344293E-2</v>
      </c>
      <c r="U928" s="20">
        <v>3.9942388837070797E-2</v>
      </c>
      <c r="V928" s="20">
        <v>5.8894523408034201E-2</v>
      </c>
      <c r="W928" s="20">
        <v>0.243800580457956</v>
      </c>
      <c r="X928" s="20"/>
      <c r="Y928" s="20"/>
      <c r="Z928" s="20"/>
      <c r="AA928" s="30"/>
    </row>
    <row r="929" spans="1:27" x14ac:dyDescent="0.25">
      <c r="A929">
        <v>893</v>
      </c>
      <c r="B929" s="15">
        <v>40459</v>
      </c>
      <c r="C929" s="25">
        <f t="shared" si="39"/>
        <v>0.12506271898746499</v>
      </c>
      <c r="D929" s="25">
        <f>VLOOKUP(B929,input_BB!$B$19:$K$10000,$D$35,0)</f>
        <v>1165.1500000000001</v>
      </c>
      <c r="E929" s="27">
        <f t="shared" si="40"/>
        <v>4.1911802848052196E-2</v>
      </c>
      <c r="F929" s="28">
        <f>VLOOKUP(B929,viz!$B$3:$E$1863,4,0)</f>
        <v>0</v>
      </c>
      <c r="G929" s="25">
        <f t="shared" si="41"/>
        <v>5.0068727318149001E-2</v>
      </c>
      <c r="I929" s="31">
        <v>40459</v>
      </c>
      <c r="J929" s="20">
        <v>0.12506271898746499</v>
      </c>
      <c r="K929" s="20">
        <v>0</v>
      </c>
      <c r="L929" s="20">
        <v>2.7296967434182001E-2</v>
      </c>
      <c r="M929" s="20">
        <v>0.17306035022140001</v>
      </c>
      <c r="N929" s="20" t="s">
        <v>122</v>
      </c>
      <c r="O929" s="20">
        <v>5.0068727318149001E-2</v>
      </c>
      <c r="P929" s="20" t="s">
        <v>122</v>
      </c>
      <c r="Q929" s="20">
        <v>0.102143734715209</v>
      </c>
      <c r="R929" s="20">
        <v>0.23777193407191199</v>
      </c>
      <c r="S929" s="20">
        <v>2.8092955889365102E-2</v>
      </c>
      <c r="T929" s="20">
        <v>3.90189774915672E-2</v>
      </c>
      <c r="U929" s="20">
        <v>3.9944551858437302E-2</v>
      </c>
      <c r="V929" s="20">
        <v>5.8890054512290901E-2</v>
      </c>
      <c r="W929" s="20">
        <v>0.243711746487488</v>
      </c>
      <c r="X929" s="20"/>
      <c r="Y929" s="20"/>
      <c r="Z929" s="20"/>
      <c r="AA929" s="30"/>
    </row>
    <row r="930" spans="1:27" x14ac:dyDescent="0.25">
      <c r="A930">
        <v>894</v>
      </c>
      <c r="B930" s="15">
        <v>40466</v>
      </c>
      <c r="C930" s="25">
        <f t="shared" si="39"/>
        <v>0.12503582239151001</v>
      </c>
      <c r="D930" s="25">
        <f>VLOOKUP(B930,input_BB!$B$19:$K$10000,$D$35,0)</f>
        <v>1176.19</v>
      </c>
      <c r="E930" s="27">
        <f t="shared" si="40"/>
        <v>4.1847737575726053E-2</v>
      </c>
      <c r="F930" s="28">
        <f>VLOOKUP(B930,viz!$B$3:$E$1863,4,0)</f>
        <v>0</v>
      </c>
      <c r="G930" s="25">
        <f t="shared" si="41"/>
        <v>5.0071445688981801E-2</v>
      </c>
      <c r="I930" s="31">
        <v>40466</v>
      </c>
      <c r="J930" s="20">
        <v>0.12503582239151001</v>
      </c>
      <c r="K930" s="20">
        <v>0</v>
      </c>
      <c r="L930" s="20">
        <v>2.7294458855595501E-2</v>
      </c>
      <c r="M930" s="20">
        <v>0.17306089238269401</v>
      </c>
      <c r="N930" s="20" t="s">
        <v>122</v>
      </c>
      <c r="O930" s="20">
        <v>5.0071445688981801E-2</v>
      </c>
      <c r="P930" s="20" t="s">
        <v>122</v>
      </c>
      <c r="Q930" s="20">
        <v>0.102139119696584</v>
      </c>
      <c r="R930" s="20">
        <v>0.23786986201399299</v>
      </c>
      <c r="S930" s="20">
        <v>2.8093212489381E-2</v>
      </c>
      <c r="T930" s="20">
        <v>3.9015378146529799E-2</v>
      </c>
      <c r="U930" s="20">
        <v>3.9947173405106597E-2</v>
      </c>
      <c r="V930" s="20">
        <v>5.8885499408277503E-2</v>
      </c>
      <c r="W930" s="20">
        <v>0.24362295791285701</v>
      </c>
      <c r="X930" s="20"/>
      <c r="Y930" s="20"/>
      <c r="Z930" s="20"/>
      <c r="AA930" s="30"/>
    </row>
    <row r="931" spans="1:27" x14ac:dyDescent="0.25">
      <c r="A931">
        <v>895</v>
      </c>
      <c r="B931" s="15">
        <v>40473</v>
      </c>
      <c r="C931" s="25">
        <f t="shared" si="39"/>
        <v>0.1250089854002</v>
      </c>
      <c r="D931" s="25">
        <f>VLOOKUP(B931,input_BB!$B$19:$K$10000,$D$35,0)</f>
        <v>1183.08</v>
      </c>
      <c r="E931" s="27">
        <f t="shared" si="40"/>
        <v>4.1783814276303038E-2</v>
      </c>
      <c r="F931" s="28">
        <f>VLOOKUP(B931,viz!$B$3:$E$1863,4,0)</f>
        <v>0</v>
      </c>
      <c r="G931" s="25">
        <f t="shared" si="41"/>
        <v>5.0074235975508502E-2</v>
      </c>
      <c r="I931" s="31">
        <v>40473</v>
      </c>
      <c r="J931" s="20">
        <v>0.1250089854002</v>
      </c>
      <c r="K931" s="20">
        <v>0</v>
      </c>
      <c r="L931" s="20">
        <v>2.7291931561459901E-2</v>
      </c>
      <c r="M931" s="20">
        <v>0.17306242780751499</v>
      </c>
      <c r="N931" s="20" t="s">
        <v>122</v>
      </c>
      <c r="O931" s="20">
        <v>5.0074235975508502E-2</v>
      </c>
      <c r="P931" s="20" t="s">
        <v>122</v>
      </c>
      <c r="Q931" s="20">
        <v>0.102134041083653</v>
      </c>
      <c r="R931" s="20">
        <v>0.23796737057959</v>
      </c>
      <c r="S931" s="20">
        <v>2.8093494733749801E-2</v>
      </c>
      <c r="T931" s="20">
        <v>3.9011754777828797E-2</v>
      </c>
      <c r="U931" s="20">
        <v>3.9949374857993297E-2</v>
      </c>
      <c r="V931" s="20">
        <v>5.8880896598492397E-2</v>
      </c>
      <c r="W931" s="20">
        <v>0.243534472024209</v>
      </c>
      <c r="X931" s="20"/>
      <c r="Y931" s="20"/>
      <c r="Z931" s="20"/>
      <c r="AA931" s="30"/>
    </row>
    <row r="932" spans="1:27" x14ac:dyDescent="0.25">
      <c r="A932">
        <v>896</v>
      </c>
      <c r="B932" s="15">
        <v>40480</v>
      </c>
      <c r="C932" s="25">
        <f t="shared" si="39"/>
        <v>0.124982237815857</v>
      </c>
      <c r="D932" s="25">
        <f>VLOOKUP(B932,input_BB!$B$19:$K$10000,$D$35,0)</f>
        <v>1183.26</v>
      </c>
      <c r="E932" s="27">
        <f t="shared" si="40"/>
        <v>4.1720103936233648E-2</v>
      </c>
      <c r="F932" s="28">
        <f>VLOOKUP(B932,viz!$B$3:$E$1863,4,0)</f>
        <v>0</v>
      </c>
      <c r="G932" s="25">
        <f t="shared" si="41"/>
        <v>5.0077060480485699E-2</v>
      </c>
      <c r="I932" s="31">
        <v>40480</v>
      </c>
      <c r="J932" s="20">
        <v>0.124982237815857</v>
      </c>
      <c r="K932" s="20">
        <v>0</v>
      </c>
      <c r="L932" s="20">
        <v>2.72894236230991E-2</v>
      </c>
      <c r="M932" s="20">
        <v>0.17306250809343501</v>
      </c>
      <c r="N932" s="20" t="s">
        <v>122</v>
      </c>
      <c r="O932" s="20">
        <v>5.0077060480485699E-2</v>
      </c>
      <c r="P932" s="20" t="s">
        <v>122</v>
      </c>
      <c r="Q932" s="20">
        <v>0.10212936370530699</v>
      </c>
      <c r="R932" s="20">
        <v>0.23806510219816199</v>
      </c>
      <c r="S932" s="20">
        <v>2.80938381660229E-2</v>
      </c>
      <c r="T932" s="20">
        <v>3.9008159078742999E-2</v>
      </c>
      <c r="U932" s="20">
        <v>3.9951653056720299E-2</v>
      </c>
      <c r="V932" s="20">
        <v>5.88764301097622E-2</v>
      </c>
      <c r="W932" s="20">
        <v>0.24344646148826199</v>
      </c>
      <c r="X932" s="20"/>
      <c r="Y932" s="20"/>
      <c r="Z932" s="20"/>
      <c r="AA932" s="30"/>
    </row>
    <row r="933" spans="1:27" x14ac:dyDescent="0.25">
      <c r="A933">
        <v>897</v>
      </c>
      <c r="B933" s="15">
        <v>40487</v>
      </c>
      <c r="C933" s="25">
        <f t="shared" si="39"/>
        <v>0.124955534934998</v>
      </c>
      <c r="D933" s="25">
        <f>VLOOKUP(B933,input_BB!$B$19:$K$10000,$D$35,0)</f>
        <v>1225.8499999999999</v>
      </c>
      <c r="E933" s="27">
        <f t="shared" si="40"/>
        <v>4.1656500075842241E-2</v>
      </c>
      <c r="F933" s="28">
        <f>VLOOKUP(B933,viz!$B$3:$E$1863,4,0)</f>
        <v>0</v>
      </c>
      <c r="G933" s="25">
        <f t="shared" si="41"/>
        <v>5.0079799445982801E-2</v>
      </c>
      <c r="I933" s="31">
        <v>40487</v>
      </c>
      <c r="J933" s="20">
        <v>0.124955534934998</v>
      </c>
      <c r="K933" s="20">
        <v>0</v>
      </c>
      <c r="L933" s="20">
        <v>2.7286922375027001E-2</v>
      </c>
      <c r="M933" s="20">
        <v>0.17306409495911501</v>
      </c>
      <c r="N933" s="20" t="s">
        <v>122</v>
      </c>
      <c r="O933" s="20">
        <v>5.0079799445982801E-2</v>
      </c>
      <c r="P933" s="20" t="s">
        <v>122</v>
      </c>
      <c r="Q933" s="20">
        <v>0.102124805481628</v>
      </c>
      <c r="R933" s="20">
        <v>0.23816164594849901</v>
      </c>
      <c r="S933" s="20">
        <v>2.8093257548517301E-2</v>
      </c>
      <c r="T933" s="20">
        <v>3.9004570105527797E-2</v>
      </c>
      <c r="U933" s="20">
        <v>3.9954224832642202E-2</v>
      </c>
      <c r="V933" s="20">
        <v>5.88719736751716E-2</v>
      </c>
      <c r="W933" s="20">
        <v>0.24335870562789</v>
      </c>
      <c r="X933" s="20"/>
      <c r="Y933" s="20"/>
      <c r="Z933" s="20"/>
      <c r="AA933" s="30"/>
    </row>
    <row r="934" spans="1:27" x14ac:dyDescent="0.25">
      <c r="A934">
        <v>898</v>
      </c>
      <c r="B934" s="15">
        <v>40494</v>
      </c>
      <c r="C934" s="25">
        <f t="shared" ref="C934:C997" si="42">J934</f>
        <v>0.124928928911686</v>
      </c>
      <c r="D934" s="25">
        <f>VLOOKUP(B934,input_BB!$B$19:$K$10000,$D$35,0)</f>
        <v>1199.21</v>
      </c>
      <c r="E934" s="27">
        <f t="shared" ref="E934:E997" si="43">(C934-$E$34)/$E$36</f>
        <v>4.1593126921415847E-2</v>
      </c>
      <c r="F934" s="28">
        <f>VLOOKUP(B934,viz!$B$3:$E$1863,4,0)</f>
        <v>0</v>
      </c>
      <c r="G934" s="25">
        <f t="shared" ref="G934:G997" si="44">VLOOKUP(B934,$I$37:$AA$5000,$G$34,0)</f>
        <v>5.00824921928422E-2</v>
      </c>
      <c r="I934" s="31">
        <v>40494</v>
      </c>
      <c r="J934" s="20">
        <v>0.124928928911686</v>
      </c>
      <c r="K934" s="20">
        <v>0</v>
      </c>
      <c r="L934" s="20">
        <v>2.7284413093412899E-2</v>
      </c>
      <c r="M934" s="20">
        <v>0.173064538931545</v>
      </c>
      <c r="N934" s="20" t="s">
        <v>122</v>
      </c>
      <c r="O934" s="20">
        <v>5.00824921928422E-2</v>
      </c>
      <c r="P934" s="20" t="s">
        <v>122</v>
      </c>
      <c r="Q934" s="20">
        <v>0.102120049842622</v>
      </c>
      <c r="R934" s="20">
        <v>0.23825916629212801</v>
      </c>
      <c r="S934" s="20">
        <v>2.8093679982910201E-2</v>
      </c>
      <c r="T934" s="20">
        <v>3.9000969765055002E-2</v>
      </c>
      <c r="U934" s="20">
        <v>3.9956141716003701E-2</v>
      </c>
      <c r="V934" s="20">
        <v>5.8867357694707398E-2</v>
      </c>
      <c r="W934" s="20">
        <v>0.24327119048877399</v>
      </c>
      <c r="X934" s="20"/>
      <c r="Y934" s="20"/>
      <c r="Z934" s="20"/>
      <c r="AA934" s="30"/>
    </row>
    <row r="935" spans="1:27" x14ac:dyDescent="0.25">
      <c r="A935">
        <v>899</v>
      </c>
      <c r="B935" s="15">
        <v>40501</v>
      </c>
      <c r="C935" s="25">
        <f t="shared" si="42"/>
        <v>0.12490236759185799</v>
      </c>
      <c r="D935" s="25">
        <f>VLOOKUP(B935,input_BB!$B$19:$K$10000,$D$35,0)</f>
        <v>1199.73</v>
      </c>
      <c r="E935" s="27">
        <f t="shared" si="43"/>
        <v>4.1529860246667438E-2</v>
      </c>
      <c r="F935" s="28">
        <f>VLOOKUP(B935,viz!$B$3:$E$1863,4,0)</f>
        <v>0</v>
      </c>
      <c r="G935" s="25">
        <f t="shared" si="44"/>
        <v>5.0085167382763099E-2</v>
      </c>
      <c r="I935" s="31">
        <v>40501</v>
      </c>
      <c r="J935" s="20">
        <v>0.12490236759185799</v>
      </c>
      <c r="K935" s="20">
        <v>0</v>
      </c>
      <c r="L935" s="20">
        <v>2.7281879450277501E-2</v>
      </c>
      <c r="M935" s="20">
        <v>0.17306489276972301</v>
      </c>
      <c r="N935" s="20" t="s">
        <v>122</v>
      </c>
      <c r="O935" s="20">
        <v>5.0085167382763099E-2</v>
      </c>
      <c r="P935" s="20" t="s">
        <v>122</v>
      </c>
      <c r="Q935" s="20">
        <v>0.10211524046701299</v>
      </c>
      <c r="R935" s="20">
        <v>0.238356373521728</v>
      </c>
      <c r="S935" s="20">
        <v>2.8094116359544601E-2</v>
      </c>
      <c r="T935" s="20">
        <v>3.8997331878875802E-2</v>
      </c>
      <c r="U935" s="20">
        <v>3.99584793714374E-2</v>
      </c>
      <c r="V935" s="20">
        <v>5.8862790944475801E-2</v>
      </c>
      <c r="W935" s="20">
        <v>0.24318372785416101</v>
      </c>
      <c r="X935" s="20"/>
      <c r="Y935" s="20"/>
      <c r="Z935" s="20"/>
      <c r="AA935" s="30"/>
    </row>
    <row r="936" spans="1:27" x14ac:dyDescent="0.25">
      <c r="A936">
        <v>900</v>
      </c>
      <c r="B936" s="15">
        <v>40508</v>
      </c>
      <c r="C936" s="25">
        <f t="shared" si="42"/>
        <v>0.124875880777836</v>
      </c>
      <c r="D936" s="25">
        <f>VLOOKUP(B936,input_BB!$B$19:$K$10000,$D$35,0)</f>
        <v>1189.4000000000001</v>
      </c>
      <c r="E936" s="27">
        <f t="shared" si="43"/>
        <v>4.1466771038047461E-2</v>
      </c>
      <c r="F936" s="28">
        <f>VLOOKUP(B936,viz!$B$3:$E$1863,4,0)</f>
        <v>0</v>
      </c>
      <c r="G936" s="25">
        <f t="shared" si="44"/>
        <v>5.0087865006995302E-2</v>
      </c>
      <c r="I936" s="31">
        <v>40508</v>
      </c>
      <c r="J936" s="20">
        <v>0.124875880777836</v>
      </c>
      <c r="K936" s="20">
        <v>0</v>
      </c>
      <c r="L936" s="20">
        <v>2.72793818197547E-2</v>
      </c>
      <c r="M936" s="20">
        <v>0.17306556135910101</v>
      </c>
      <c r="N936" s="20" t="s">
        <v>122</v>
      </c>
      <c r="O936" s="20">
        <v>5.0087865006995302E-2</v>
      </c>
      <c r="P936" s="20" t="s">
        <v>122</v>
      </c>
      <c r="Q936" s="20">
        <v>0.102110616770877</v>
      </c>
      <c r="R936" s="20">
        <v>0.23845283839121101</v>
      </c>
      <c r="S936" s="20">
        <v>2.8093665382677199E-2</v>
      </c>
      <c r="T936" s="20">
        <v>3.8993753648067002E-2</v>
      </c>
      <c r="U936" s="20">
        <v>3.9961159176645597E-2</v>
      </c>
      <c r="V936" s="20">
        <v>5.8858321692953498E-2</v>
      </c>
      <c r="W936" s="20">
        <v>0.243096836751717</v>
      </c>
      <c r="X936" s="20"/>
      <c r="Y936" s="20"/>
      <c r="Z936" s="20"/>
      <c r="AA936" s="30"/>
    </row>
    <row r="937" spans="1:27" x14ac:dyDescent="0.25">
      <c r="A937">
        <v>901</v>
      </c>
      <c r="B937" s="15">
        <v>40515</v>
      </c>
      <c r="C937" s="25">
        <f t="shared" si="42"/>
        <v>0.11657909303903601</v>
      </c>
      <c r="D937" s="25">
        <f>VLOOKUP(B937,input_BB!$B$19:$K$10000,$D$35,0)</f>
        <v>1224.71</v>
      </c>
      <c r="E937" s="27">
        <f t="shared" si="43"/>
        <v>2.1704568906292507E-2</v>
      </c>
      <c r="F937" s="28">
        <f>VLOOKUP(B937,viz!$B$3:$E$1863,4,0)</f>
        <v>0</v>
      </c>
      <c r="G937" s="25">
        <f t="shared" si="44"/>
        <v>5.0090573660033999E-2</v>
      </c>
      <c r="I937" s="31">
        <v>40515</v>
      </c>
      <c r="J937" s="20">
        <v>0.11657909303903601</v>
      </c>
      <c r="K937" s="20">
        <v>0</v>
      </c>
      <c r="L937" s="20">
        <v>2.7276844636802699E-2</v>
      </c>
      <c r="M937" s="20">
        <v>0.173065905408536</v>
      </c>
      <c r="N937" s="20" t="s">
        <v>122</v>
      </c>
      <c r="O937" s="20">
        <v>5.0090573660033999E-2</v>
      </c>
      <c r="P937" s="20" t="s">
        <v>122</v>
      </c>
      <c r="Q937" s="20">
        <v>0.10210581732486899</v>
      </c>
      <c r="R937" s="20">
        <v>0.23854995769312701</v>
      </c>
      <c r="S937" s="20">
        <v>2.8094186273154399E-2</v>
      </c>
      <c r="T937" s="20">
        <v>3.8990118768096597E-2</v>
      </c>
      <c r="U937" s="20">
        <v>3.9962950310959602E-2</v>
      </c>
      <c r="V937" s="20">
        <v>5.8853727048319801E-2</v>
      </c>
      <c r="W937" s="20">
        <v>0.24300991887610199</v>
      </c>
      <c r="X937" s="20"/>
      <c r="Y937" s="20"/>
      <c r="Z937" s="20"/>
      <c r="AA937" s="30"/>
    </row>
    <row r="938" spans="1:27" x14ac:dyDescent="0.25">
      <c r="A938">
        <v>902</v>
      </c>
      <c r="B938" s="15">
        <v>40522</v>
      </c>
      <c r="C938" s="25">
        <f t="shared" si="42"/>
        <v>0.11656794697046299</v>
      </c>
      <c r="D938" s="25">
        <f>VLOOKUP(B938,input_BB!$B$19:$K$10000,$D$35,0)</f>
        <v>1240.4000000000001</v>
      </c>
      <c r="E938" s="27">
        <f t="shared" si="43"/>
        <v>2.1678019973494798E-2</v>
      </c>
      <c r="F938" s="28">
        <f>VLOOKUP(B938,viz!$B$3:$E$1863,4,0)</f>
        <v>0</v>
      </c>
      <c r="G938" s="25">
        <f t="shared" si="44"/>
        <v>5.0093151798696597E-2</v>
      </c>
      <c r="I938" s="31">
        <v>40522</v>
      </c>
      <c r="J938" s="20">
        <v>0.11656794697046299</v>
      </c>
      <c r="K938" s="20">
        <v>0</v>
      </c>
      <c r="L938" s="20">
        <v>2.7274316155613199E-2</v>
      </c>
      <c r="M938" s="20">
        <v>0.17306633851970801</v>
      </c>
      <c r="N938" s="20" t="s">
        <v>122</v>
      </c>
      <c r="O938" s="20">
        <v>5.0093151798696597E-2</v>
      </c>
      <c r="P938" s="20" t="s">
        <v>122</v>
      </c>
      <c r="Q938" s="20">
        <v>0.102101024247945</v>
      </c>
      <c r="R938" s="20">
        <v>0.23864586663599799</v>
      </c>
      <c r="S938" s="20">
        <v>2.80947514070456E-2</v>
      </c>
      <c r="T938" s="20">
        <v>3.8986490992593298E-2</v>
      </c>
      <c r="U938" s="20">
        <v>3.9965488036805497E-2</v>
      </c>
      <c r="V938" s="20">
        <v>5.8849150506135497E-2</v>
      </c>
      <c r="W938" s="20">
        <v>0.24292342169945899</v>
      </c>
      <c r="X938" s="20"/>
      <c r="Y938" s="20"/>
      <c r="Z938" s="20"/>
      <c r="AA938" s="30"/>
    </row>
    <row r="939" spans="1:27" x14ac:dyDescent="0.25">
      <c r="A939">
        <v>903</v>
      </c>
      <c r="B939" s="15">
        <v>40529</v>
      </c>
      <c r="C939" s="25">
        <f t="shared" si="42"/>
        <v>0.11655683070421199</v>
      </c>
      <c r="D939" s="25">
        <f>VLOOKUP(B939,input_BB!$B$19:$K$10000,$D$35,0)</f>
        <v>1243.9100000000001</v>
      </c>
      <c r="E939" s="27">
        <f t="shared" si="43"/>
        <v>2.1651542027147527E-2</v>
      </c>
      <c r="F939" s="28">
        <f>VLOOKUP(B939,viz!$B$3:$E$1863,4,0)</f>
        <v>0</v>
      </c>
      <c r="G939" s="25">
        <f t="shared" si="44"/>
        <v>5.0095894504928302E-2</v>
      </c>
      <c r="I939" s="31">
        <v>40529</v>
      </c>
      <c r="J939" s="20">
        <v>0.11655683070421199</v>
      </c>
      <c r="K939" s="20">
        <v>0</v>
      </c>
      <c r="L939" s="20">
        <v>2.7271829364574399E-2</v>
      </c>
      <c r="M939" s="20">
        <v>0.173066822349392</v>
      </c>
      <c r="N939" s="20" t="s">
        <v>122</v>
      </c>
      <c r="O939" s="20">
        <v>5.0095894504928302E-2</v>
      </c>
      <c r="P939" s="20" t="s">
        <v>122</v>
      </c>
      <c r="Q939" s="20">
        <v>0.10209620310668201</v>
      </c>
      <c r="R939" s="20">
        <v>0.23874213746096501</v>
      </c>
      <c r="S939" s="20">
        <v>2.8094429257270698E-2</v>
      </c>
      <c r="T939" s="20">
        <v>3.8982920088094501E-2</v>
      </c>
      <c r="U939" s="20">
        <v>3.9967603978772401E-2</v>
      </c>
      <c r="V939" s="20">
        <v>5.8844689978271102E-2</v>
      </c>
      <c r="W939" s="20">
        <v>0.24283746991105001</v>
      </c>
      <c r="X939" s="20"/>
      <c r="Y939" s="20"/>
      <c r="Z939" s="20"/>
      <c r="AA939" s="30"/>
    </row>
    <row r="940" spans="1:27" x14ac:dyDescent="0.25">
      <c r="A940">
        <v>904</v>
      </c>
      <c r="B940" s="15">
        <v>40536</v>
      </c>
      <c r="C940" s="25">
        <f t="shared" si="42"/>
        <v>0.11654572933912299</v>
      </c>
      <c r="D940" s="25">
        <f>VLOOKUP(B940,input_BB!$B$19:$K$10000,$D$35,0)</f>
        <v>1256.77</v>
      </c>
      <c r="E940" s="27">
        <f t="shared" si="43"/>
        <v>2.1625099574027837E-2</v>
      </c>
      <c r="F940" s="28">
        <f>VLOOKUP(B940,viz!$B$3:$E$1863,4,0)</f>
        <v>0</v>
      </c>
      <c r="G940" s="25">
        <f t="shared" si="44"/>
        <v>5.0098416518473299E-2</v>
      </c>
      <c r="I940" s="31">
        <v>40536</v>
      </c>
      <c r="J940" s="20">
        <v>0.11654572933912299</v>
      </c>
      <c r="K940" s="20">
        <v>0</v>
      </c>
      <c r="L940" s="20">
        <v>2.7269284361663999E-2</v>
      </c>
      <c r="M940" s="20">
        <v>0.17306747975477499</v>
      </c>
      <c r="N940" s="20" t="s">
        <v>122</v>
      </c>
      <c r="O940" s="20">
        <v>5.0098416518473299E-2</v>
      </c>
      <c r="P940" s="20" t="s">
        <v>122</v>
      </c>
      <c r="Q940" s="20">
        <v>0.102091430874932</v>
      </c>
      <c r="R940" s="20">
        <v>0.23883908800851</v>
      </c>
      <c r="S940" s="20">
        <v>2.80940921770454E-2</v>
      </c>
      <c r="T940" s="20">
        <v>3.8979271311895103E-2</v>
      </c>
      <c r="U940" s="20">
        <v>3.9969612491434797E-2</v>
      </c>
      <c r="V940" s="20">
        <v>5.8839992387370102E-2</v>
      </c>
      <c r="W940" s="20">
        <v>0.24275133211390101</v>
      </c>
      <c r="X940" s="20"/>
      <c r="Y940" s="20"/>
      <c r="Z940" s="20"/>
      <c r="AA940" s="30"/>
    </row>
    <row r="941" spans="1:27" x14ac:dyDescent="0.25">
      <c r="A941">
        <v>905</v>
      </c>
      <c r="B941" s="15">
        <v>40543</v>
      </c>
      <c r="C941" s="25">
        <f t="shared" si="42"/>
        <v>0.116532661020756</v>
      </c>
      <c r="D941" s="25">
        <f>VLOOKUP(B941,input_BB!$B$19:$K$10000,$D$35,0)</f>
        <v>1257.6400000000001</v>
      </c>
      <c r="E941" s="27">
        <f t="shared" si="43"/>
        <v>2.1593972015119364E-2</v>
      </c>
      <c r="F941" s="28">
        <f>VLOOKUP(B941,viz!$B$3:$E$1863,4,0)</f>
        <v>0</v>
      </c>
      <c r="G941" s="25">
        <f t="shared" si="44"/>
        <v>5.0093502273709303E-2</v>
      </c>
      <c r="I941" s="31">
        <v>40543</v>
      </c>
      <c r="J941" s="20">
        <v>0.116532661020756</v>
      </c>
      <c r="K941" s="20">
        <v>0</v>
      </c>
      <c r="L941" s="20">
        <v>2.7264011365432401E-2</v>
      </c>
      <c r="M941" s="20">
        <v>0.173048562534621</v>
      </c>
      <c r="N941" s="20" t="s">
        <v>122</v>
      </c>
      <c r="O941" s="20">
        <v>5.0093502273709303E-2</v>
      </c>
      <c r="P941" s="20" t="s">
        <v>122</v>
      </c>
      <c r="Q941" s="20">
        <v>0.102077749042324</v>
      </c>
      <c r="R941" s="20">
        <v>0.238902152658927</v>
      </c>
      <c r="S941" s="20">
        <v>2.8091950997561801E-2</v>
      </c>
      <c r="T941" s="20">
        <v>3.8971720479507102E-2</v>
      </c>
      <c r="U941" s="20">
        <v>3.9967775186801002E-2</v>
      </c>
      <c r="V941" s="20">
        <v>5.8832056056241602E-2</v>
      </c>
      <c r="W941" s="20">
        <v>0.24275051940487599</v>
      </c>
      <c r="X941" s="20"/>
      <c r="Y941" s="20"/>
      <c r="Z941" s="20"/>
      <c r="AA941" s="30"/>
    </row>
    <row r="942" spans="1:27" x14ac:dyDescent="0.25">
      <c r="A942">
        <v>906</v>
      </c>
      <c r="B942" s="15">
        <v>40550</v>
      </c>
      <c r="C942" s="25">
        <f t="shared" si="42"/>
        <v>0.116519577801228</v>
      </c>
      <c r="D942" s="25">
        <f>VLOOKUP(B942,input_BB!$B$19:$K$10000,$D$35,0)</f>
        <v>1271.5</v>
      </c>
      <c r="E942" s="27">
        <f t="shared" si="43"/>
        <v>2.1562808962985656E-2</v>
      </c>
      <c r="F942" s="28">
        <f>VLOOKUP(B942,viz!$B$3:$E$1863,4,0)</f>
        <v>0</v>
      </c>
      <c r="G942" s="25">
        <f t="shared" si="44"/>
        <v>5.0088593401496601E-2</v>
      </c>
      <c r="I942" s="31">
        <v>40550</v>
      </c>
      <c r="J942" s="20">
        <v>0.116519577801228</v>
      </c>
      <c r="K942" s="20">
        <v>0</v>
      </c>
      <c r="L942" s="20">
        <v>2.7258773141226801E-2</v>
      </c>
      <c r="M942" s="20">
        <v>0.17302989437007599</v>
      </c>
      <c r="N942" s="20" t="s">
        <v>122</v>
      </c>
      <c r="O942" s="20">
        <v>5.0088593401496601E-2</v>
      </c>
      <c r="P942" s="20" t="s">
        <v>122</v>
      </c>
      <c r="Q942" s="20">
        <v>0.10206372953536</v>
      </c>
      <c r="R942" s="20">
        <v>0.23896578878105501</v>
      </c>
      <c r="S942" s="20">
        <v>2.8088915156062499E-2</v>
      </c>
      <c r="T942" s="20">
        <v>3.8964219356160901E-2</v>
      </c>
      <c r="U942" s="20">
        <v>3.99661342938811E-2</v>
      </c>
      <c r="V942" s="20">
        <v>5.8824008093510398E-2</v>
      </c>
      <c r="W942" s="20">
        <v>0.24274994387117099</v>
      </c>
      <c r="X942" s="20"/>
      <c r="Y942" s="20"/>
      <c r="Z942" s="20"/>
      <c r="AA942" s="30"/>
    </row>
    <row r="943" spans="1:27" x14ac:dyDescent="0.25">
      <c r="A943">
        <v>907</v>
      </c>
      <c r="B943" s="15">
        <v>40557</v>
      </c>
      <c r="C943" s="25">
        <f t="shared" si="42"/>
        <v>0.11650658398866701</v>
      </c>
      <c r="D943" s="25">
        <f>VLOOKUP(B943,input_BB!$B$19:$K$10000,$D$35,0)</f>
        <v>1293.24</v>
      </c>
      <c r="E943" s="27">
        <f t="shared" si="43"/>
        <v>2.1531858870205575E-2</v>
      </c>
      <c r="F943" s="28">
        <f>VLOOKUP(B943,viz!$B$3:$E$1863,4,0)</f>
        <v>0</v>
      </c>
      <c r="G943" s="25">
        <f t="shared" si="44"/>
        <v>5.0083703975808899E-2</v>
      </c>
      <c r="I943" s="31">
        <v>40557</v>
      </c>
      <c r="J943" s="20">
        <v>0.11650658398866701</v>
      </c>
      <c r="K943" s="20">
        <v>0</v>
      </c>
      <c r="L943" s="20">
        <v>2.7253547566610099E-2</v>
      </c>
      <c r="M943" s="20">
        <v>0.173011297164472</v>
      </c>
      <c r="N943" s="20" t="s">
        <v>122</v>
      </c>
      <c r="O943" s="20">
        <v>5.0083703975808899E-2</v>
      </c>
      <c r="P943" s="20" t="s">
        <v>122</v>
      </c>
      <c r="Q943" s="20">
        <v>0.102050610478621</v>
      </c>
      <c r="R943" s="20">
        <v>0.239028472371561</v>
      </c>
      <c r="S943" s="20">
        <v>2.8085934929266001E-2</v>
      </c>
      <c r="T943" s="20">
        <v>3.8956736319574602E-2</v>
      </c>
      <c r="U943" s="20">
        <v>3.9964223858452698E-2</v>
      </c>
      <c r="V943" s="20">
        <v>5.8816099657964298E-2</v>
      </c>
      <c r="W943" s="20">
        <v>0.24274937367766899</v>
      </c>
      <c r="X943" s="20"/>
      <c r="Y943" s="20"/>
      <c r="Z943" s="20"/>
      <c r="AA943" s="30"/>
    </row>
    <row r="944" spans="1:27" x14ac:dyDescent="0.25">
      <c r="A944">
        <v>908</v>
      </c>
      <c r="B944" s="15">
        <v>40564</v>
      </c>
      <c r="C944" s="25">
        <f t="shared" si="42"/>
        <v>0.116493575274944</v>
      </c>
      <c r="D944" s="25">
        <f>VLOOKUP(B944,input_BB!$B$19:$K$10000,$D$35,0)</f>
        <v>1283.3499999999999</v>
      </c>
      <c r="E944" s="27">
        <f t="shared" si="43"/>
        <v>2.1500873284197881E-2</v>
      </c>
      <c r="F944" s="28">
        <f>VLOOKUP(B944,viz!$B$3:$E$1863,4,0)</f>
        <v>0</v>
      </c>
      <c r="G944" s="25">
        <f t="shared" si="44"/>
        <v>5.0078762167645702E-2</v>
      </c>
      <c r="I944" s="31">
        <v>40564</v>
      </c>
      <c r="J944" s="20">
        <v>0.116493575274944</v>
      </c>
      <c r="K944" s="20">
        <v>0</v>
      </c>
      <c r="L944" s="20">
        <v>2.72482618649556E-2</v>
      </c>
      <c r="M944" s="20">
        <v>0.17299274301248799</v>
      </c>
      <c r="N944" s="20" t="s">
        <v>122</v>
      </c>
      <c r="O944" s="20">
        <v>5.0078762167645702E-2</v>
      </c>
      <c r="P944" s="20" t="s">
        <v>122</v>
      </c>
      <c r="Q944" s="20">
        <v>0.10203679336579199</v>
      </c>
      <c r="R944" s="20">
        <v>0.23909164570083599</v>
      </c>
      <c r="S944" s="20">
        <v>2.8083902030633E-2</v>
      </c>
      <c r="T944" s="20">
        <v>3.89491726719043E-2</v>
      </c>
      <c r="U944" s="20">
        <v>3.9962393056382599E-2</v>
      </c>
      <c r="V944" s="20">
        <v>5.88080190163758E-2</v>
      </c>
      <c r="W944" s="20">
        <v>0.24274830711298701</v>
      </c>
      <c r="X944" s="20"/>
      <c r="Y944" s="20"/>
      <c r="Z944" s="20"/>
      <c r="AA944" s="30"/>
    </row>
    <row r="945" spans="1:27" x14ac:dyDescent="0.25">
      <c r="A945">
        <v>909</v>
      </c>
      <c r="B945" s="15">
        <v>40571</v>
      </c>
      <c r="C945" s="25">
        <f t="shared" si="42"/>
        <v>0.11648059636354401</v>
      </c>
      <c r="D945" s="25">
        <f>VLOOKUP(B945,input_BB!$B$19:$K$10000,$D$35,0)</f>
        <v>1276.3399999999999</v>
      </c>
      <c r="E945" s="27">
        <f t="shared" si="43"/>
        <v>2.1469958684643003E-2</v>
      </c>
      <c r="F945" s="28">
        <f>VLOOKUP(B945,viz!$B$3:$E$1863,4,0)</f>
        <v>0</v>
      </c>
      <c r="G945" s="25">
        <f t="shared" si="44"/>
        <v>5.0073820155075201E-2</v>
      </c>
      <c r="I945" s="31">
        <v>40571</v>
      </c>
      <c r="J945" s="20">
        <v>0.11648059636354401</v>
      </c>
      <c r="K945" s="20">
        <v>0</v>
      </c>
      <c r="L945" s="20">
        <v>2.7243048763201501E-2</v>
      </c>
      <c r="M945" s="20">
        <v>0.17297353473052701</v>
      </c>
      <c r="N945" s="20" t="s">
        <v>122</v>
      </c>
      <c r="O945" s="20">
        <v>5.0073820155075201E-2</v>
      </c>
      <c r="P945" s="20" t="s">
        <v>122</v>
      </c>
      <c r="Q945" s="20">
        <v>0.102023322680682</v>
      </c>
      <c r="R945" s="20">
        <v>0.23915504171500099</v>
      </c>
      <c r="S945" s="20">
        <v>2.8081012020170399E-2</v>
      </c>
      <c r="T945" s="20">
        <v>3.8941707473629301E-2</v>
      </c>
      <c r="U945" s="20">
        <v>3.9960727215318299E-2</v>
      </c>
      <c r="V945" s="20">
        <v>5.88000894602193E-2</v>
      </c>
      <c r="W945" s="20">
        <v>0.242747695786177</v>
      </c>
      <c r="X945" s="20"/>
      <c r="Y945" s="20"/>
      <c r="Z945" s="20"/>
      <c r="AA945" s="30"/>
    </row>
    <row r="946" spans="1:27" x14ac:dyDescent="0.25">
      <c r="A946">
        <v>910</v>
      </c>
      <c r="B946" s="15">
        <v>40578</v>
      </c>
      <c r="C946" s="25">
        <f t="shared" si="42"/>
        <v>0.116467602550983</v>
      </c>
      <c r="D946" s="25">
        <f>VLOOKUP(B946,input_BB!$B$19:$K$10000,$D$35,0)</f>
        <v>1310.87</v>
      </c>
      <c r="E946" s="27">
        <f t="shared" si="43"/>
        <v>2.1439008591862888E-2</v>
      </c>
      <c r="F946" s="28">
        <f>VLOOKUP(B946,viz!$B$3:$E$1863,4,0)</f>
        <v>0</v>
      </c>
      <c r="G946" s="25">
        <f t="shared" si="44"/>
        <v>5.0068955761875603E-2</v>
      </c>
      <c r="I946" s="31">
        <v>40578</v>
      </c>
      <c r="J946" s="20">
        <v>0.116467602550983</v>
      </c>
      <c r="K946" s="20">
        <v>0</v>
      </c>
      <c r="L946" s="20">
        <v>2.7237815208830899E-2</v>
      </c>
      <c r="M946" s="20">
        <v>0.17295505974955999</v>
      </c>
      <c r="N946" s="20" t="s">
        <v>122</v>
      </c>
      <c r="O946" s="20">
        <v>5.0068955761875603E-2</v>
      </c>
      <c r="P946" s="20" t="s">
        <v>122</v>
      </c>
      <c r="Q946" s="20">
        <v>0.102009411485751</v>
      </c>
      <c r="R946" s="20">
        <v>0.239218267024363</v>
      </c>
      <c r="S946" s="20">
        <v>2.8078143575053598E-2</v>
      </c>
      <c r="T946" s="20">
        <v>3.8934215766069903E-2</v>
      </c>
      <c r="U946" s="20">
        <v>3.9959115067327203E-2</v>
      </c>
      <c r="V946" s="20">
        <v>5.8792112961622803E-2</v>
      </c>
      <c r="W946" s="20">
        <v>0.24274690339954499</v>
      </c>
      <c r="X946" s="20"/>
      <c r="Y946" s="20"/>
      <c r="Z946" s="20"/>
      <c r="AA946" s="30"/>
    </row>
    <row r="947" spans="1:27" x14ac:dyDescent="0.25">
      <c r="A947">
        <v>911</v>
      </c>
      <c r="B947" s="15">
        <v>40585</v>
      </c>
      <c r="C947" s="25">
        <f t="shared" si="42"/>
        <v>0.11645470559597</v>
      </c>
      <c r="D947" s="25">
        <f>VLOOKUP(B947,input_BB!$B$19:$K$10000,$D$35,0)</f>
        <v>1329.15</v>
      </c>
      <c r="E947" s="27">
        <f t="shared" si="43"/>
        <v>2.1408289205050196E-2</v>
      </c>
      <c r="F947" s="28">
        <f>VLOOKUP(B947,viz!$B$3:$E$1863,4,0)</f>
        <v>0</v>
      </c>
      <c r="G947" s="25">
        <f t="shared" si="44"/>
        <v>5.0064128941039697E-2</v>
      </c>
      <c r="I947" s="31">
        <v>40585</v>
      </c>
      <c r="J947" s="20">
        <v>0.11645470559597</v>
      </c>
      <c r="K947" s="20">
        <v>0</v>
      </c>
      <c r="L947" s="20">
        <v>2.7232616370978398E-2</v>
      </c>
      <c r="M947" s="20">
        <v>0.17293689686889899</v>
      </c>
      <c r="N947" s="20" t="s">
        <v>122</v>
      </c>
      <c r="O947" s="20">
        <v>5.0064128941039697E-2</v>
      </c>
      <c r="P947" s="20" t="s">
        <v>122</v>
      </c>
      <c r="Q947" s="20">
        <v>0.10199611979545101</v>
      </c>
      <c r="R947" s="20">
        <v>0.239280790649017</v>
      </c>
      <c r="S947" s="20">
        <v>2.80753457293304E-2</v>
      </c>
      <c r="T947" s="20">
        <v>3.8926770853348301E-2</v>
      </c>
      <c r="U947" s="20">
        <v>3.9956896321041303E-2</v>
      </c>
      <c r="V947" s="20">
        <v>5.8784179360227201E-2</v>
      </c>
      <c r="W947" s="20">
        <v>0.242746255110668</v>
      </c>
      <c r="X947" s="20"/>
      <c r="Y947" s="20"/>
      <c r="Z947" s="20"/>
      <c r="AA947" s="30"/>
    </row>
    <row r="948" spans="1:27" x14ac:dyDescent="0.25">
      <c r="A948">
        <v>912</v>
      </c>
      <c r="B948" s="15">
        <v>40592</v>
      </c>
      <c r="C948" s="25">
        <f t="shared" si="42"/>
        <v>0.116441786289215</v>
      </c>
      <c r="D948" s="25">
        <f>VLOOKUP(B948,input_BB!$B$19:$K$10000,$D$35,0)</f>
        <v>1343.01</v>
      </c>
      <c r="E948" s="27">
        <f t="shared" si="43"/>
        <v>2.1377516578398509E-2</v>
      </c>
      <c r="F948" s="28">
        <f>VLOOKUP(B948,viz!$B$3:$E$1863,4,0)</f>
        <v>0</v>
      </c>
      <c r="G948" s="25">
        <f t="shared" si="44"/>
        <v>5.0059216456956997E-2</v>
      </c>
      <c r="I948" s="31">
        <v>40592</v>
      </c>
      <c r="J948" s="20">
        <v>0.116441786289215</v>
      </c>
      <c r="K948" s="20">
        <v>0</v>
      </c>
      <c r="L948" s="20">
        <v>2.7227404003107299E-2</v>
      </c>
      <c r="M948" s="20">
        <v>0.17291758010396799</v>
      </c>
      <c r="N948" s="20" t="s">
        <v>122</v>
      </c>
      <c r="O948" s="20">
        <v>5.0059216456956997E-2</v>
      </c>
      <c r="P948" s="20" t="s">
        <v>122</v>
      </c>
      <c r="Q948" s="20">
        <v>0.101982617653206</v>
      </c>
      <c r="R948" s="20">
        <v>0.23934426943373899</v>
      </c>
      <c r="S948" s="20">
        <v>2.80725785820009E-2</v>
      </c>
      <c r="T948" s="20">
        <v>3.8919312158779099E-2</v>
      </c>
      <c r="U948" s="20">
        <v>3.9955164155164299E-2</v>
      </c>
      <c r="V948" s="20">
        <v>5.8776214245368101E-2</v>
      </c>
      <c r="W948" s="20">
        <v>0.24274564320771</v>
      </c>
      <c r="X948" s="20"/>
      <c r="Y948" s="20"/>
      <c r="Z948" s="20"/>
      <c r="AA948" s="30"/>
    </row>
    <row r="949" spans="1:27" x14ac:dyDescent="0.25">
      <c r="A949">
        <v>913</v>
      </c>
      <c r="B949" s="15">
        <v>40599</v>
      </c>
      <c r="C949" s="25">
        <f t="shared" si="42"/>
        <v>0.11642891168594401</v>
      </c>
      <c r="D949" s="25">
        <f>VLOOKUP(B949,input_BB!$B$19:$K$10000,$D$35,0)</f>
        <v>1319.88</v>
      </c>
      <c r="E949" s="27">
        <f t="shared" si="43"/>
        <v>2.134685043142481E-2</v>
      </c>
      <c r="F949" s="28">
        <f>VLOOKUP(B949,viz!$B$3:$E$1863,4,0)</f>
        <v>0</v>
      </c>
      <c r="G949" s="25">
        <f t="shared" si="44"/>
        <v>5.0054318207882101E-2</v>
      </c>
      <c r="I949" s="31">
        <v>40599</v>
      </c>
      <c r="J949" s="20">
        <v>0.11642891168594401</v>
      </c>
      <c r="K949" s="20">
        <v>0</v>
      </c>
      <c r="L949" s="20">
        <v>2.7222186695999601E-2</v>
      </c>
      <c r="M949" s="20">
        <v>0.17289950843042901</v>
      </c>
      <c r="N949" s="20" t="s">
        <v>122</v>
      </c>
      <c r="O949" s="20">
        <v>5.0054318207882101E-2</v>
      </c>
      <c r="P949" s="20" t="s">
        <v>122</v>
      </c>
      <c r="Q949" s="20">
        <v>0.101969222098858</v>
      </c>
      <c r="R949" s="20">
        <v>0.23940654648256199</v>
      </c>
      <c r="S949" s="20">
        <v>2.8069842954840701E-2</v>
      </c>
      <c r="T949" s="20">
        <v>3.8911840968453203E-2</v>
      </c>
      <c r="U949" s="20">
        <v>3.9953517160244499E-2</v>
      </c>
      <c r="V949" s="20">
        <v>5.87682744135632E-2</v>
      </c>
      <c r="W949" s="20">
        <v>0.242744742587167</v>
      </c>
      <c r="X949" s="20"/>
      <c r="Y949" s="20"/>
      <c r="Z949" s="20"/>
      <c r="AA949" s="30"/>
    </row>
    <row r="950" spans="1:27" x14ac:dyDescent="0.25">
      <c r="A950">
        <v>914</v>
      </c>
      <c r="B950" s="15">
        <v>40606</v>
      </c>
      <c r="C950" s="25">
        <f t="shared" si="42"/>
        <v>0.11641602218151099</v>
      </c>
      <c r="D950" s="25">
        <f>VLOOKUP(B950,input_BB!$B$19:$K$10000,$D$35,0)</f>
        <v>1321.15</v>
      </c>
      <c r="E950" s="27">
        <f t="shared" si="43"/>
        <v>2.1316148791223493E-2</v>
      </c>
      <c r="F950" s="28">
        <f>VLOOKUP(B950,viz!$B$3:$E$1863,4,0)</f>
        <v>0</v>
      </c>
      <c r="G950" s="25">
        <f t="shared" si="44"/>
        <v>5.0049477328010301E-2</v>
      </c>
      <c r="I950" s="31">
        <v>40606</v>
      </c>
      <c r="J950" s="20">
        <v>0.11641602218151099</v>
      </c>
      <c r="K950" s="20">
        <v>0</v>
      </c>
      <c r="L950" s="20">
        <v>2.7217023570674601E-2</v>
      </c>
      <c r="M950" s="20">
        <v>0.17288059702897299</v>
      </c>
      <c r="N950" s="20" t="s">
        <v>122</v>
      </c>
      <c r="O950" s="20">
        <v>5.0049477328010301E-2</v>
      </c>
      <c r="P950" s="20" t="s">
        <v>122</v>
      </c>
      <c r="Q950" s="20">
        <v>0.101955502672151</v>
      </c>
      <c r="R950" s="20">
        <v>0.23946930649890499</v>
      </c>
      <c r="S950" s="20">
        <v>2.80672038306512E-2</v>
      </c>
      <c r="T950" s="20">
        <v>3.8904452555904197E-2</v>
      </c>
      <c r="U950" s="20">
        <v>3.9951843175382203E-2</v>
      </c>
      <c r="V950" s="20">
        <v>5.8760411010790603E-2</v>
      </c>
      <c r="W950" s="20">
        <v>0.24274418232855799</v>
      </c>
      <c r="X950" s="20"/>
      <c r="Y950" s="20"/>
      <c r="Z950" s="20"/>
      <c r="AA950" s="30"/>
    </row>
    <row r="951" spans="1:27" x14ac:dyDescent="0.25">
      <c r="A951">
        <v>915</v>
      </c>
      <c r="B951" s="15">
        <v>40613</v>
      </c>
      <c r="C951" s="25">
        <f t="shared" si="42"/>
        <v>0.11640319973230399</v>
      </c>
      <c r="D951" s="25">
        <f>VLOOKUP(B951,input_BB!$B$19:$K$10000,$D$35,0)</f>
        <v>1304.28</v>
      </c>
      <c r="E951" s="27">
        <f t="shared" si="43"/>
        <v>2.1285606870539195E-2</v>
      </c>
      <c r="F951" s="28">
        <f>VLOOKUP(B951,viz!$B$3:$E$1863,4,0)</f>
        <v>0</v>
      </c>
      <c r="G951" s="25">
        <f t="shared" si="44"/>
        <v>5.0044569668592401E-2</v>
      </c>
      <c r="I951" s="31">
        <v>40613</v>
      </c>
      <c r="J951" s="20">
        <v>0.11640319973230399</v>
      </c>
      <c r="K951" s="20">
        <v>0</v>
      </c>
      <c r="L951" s="20">
        <v>2.72118420087397E-2</v>
      </c>
      <c r="M951" s="20">
        <v>0.172861472748053</v>
      </c>
      <c r="N951" s="20" t="s">
        <v>122</v>
      </c>
      <c r="O951" s="20">
        <v>5.0044569668592401E-2</v>
      </c>
      <c r="P951" s="20" t="s">
        <v>122</v>
      </c>
      <c r="Q951" s="20">
        <v>0.10194213120300299</v>
      </c>
      <c r="R951" s="20">
        <v>0.239532603288586</v>
      </c>
      <c r="S951" s="20">
        <v>2.8064580390031998E-2</v>
      </c>
      <c r="T951" s="20">
        <v>3.8897029751321199E-2</v>
      </c>
      <c r="U951" s="20">
        <v>3.9949921963162799E-2</v>
      </c>
      <c r="V951" s="20">
        <v>5.8752411289913403E-2</v>
      </c>
      <c r="W951" s="20">
        <v>0.24274343768859599</v>
      </c>
      <c r="X951" s="20"/>
      <c r="Y951" s="20"/>
      <c r="Z951" s="20"/>
      <c r="AA951" s="30"/>
    </row>
    <row r="952" spans="1:27" x14ac:dyDescent="0.25">
      <c r="A952">
        <v>916</v>
      </c>
      <c r="B952" s="15">
        <v>40620</v>
      </c>
      <c r="C952" s="25">
        <f t="shared" si="42"/>
        <v>0.11639036983251599</v>
      </c>
      <c r="D952" s="25">
        <f>VLOOKUP(B952,input_BB!$B$19:$K$10000,$D$35,0)</f>
        <v>1279.2</v>
      </c>
      <c r="E952" s="27">
        <f t="shared" si="43"/>
        <v>2.12550472032411E-2</v>
      </c>
      <c r="F952" s="28">
        <f>VLOOKUP(B952,viz!$B$3:$E$1863,4,0)</f>
        <v>0</v>
      </c>
      <c r="G952" s="25">
        <f t="shared" si="44"/>
        <v>5.0039697983909497E-2</v>
      </c>
      <c r="I952" s="31">
        <v>40620</v>
      </c>
      <c r="J952" s="20">
        <v>0.11639036983251599</v>
      </c>
      <c r="K952" s="20">
        <v>0</v>
      </c>
      <c r="L952" s="20">
        <v>2.72066636008335E-2</v>
      </c>
      <c r="M952" s="20">
        <v>0.17284333286430001</v>
      </c>
      <c r="N952" s="20" t="s">
        <v>122</v>
      </c>
      <c r="O952" s="20">
        <v>5.0039697983909497E-2</v>
      </c>
      <c r="P952" s="20" t="s">
        <v>122</v>
      </c>
      <c r="Q952" s="20">
        <v>0.101928602478717</v>
      </c>
      <c r="R952" s="20">
        <v>0.239594830523015</v>
      </c>
      <c r="S952" s="20">
        <v>2.80619989139415E-2</v>
      </c>
      <c r="T952" s="20">
        <v>3.88896141790862E-2</v>
      </c>
      <c r="U952" s="20">
        <v>3.9948038088571898E-2</v>
      </c>
      <c r="V952" s="20">
        <v>5.8744532731954603E-2</v>
      </c>
      <c r="W952" s="20">
        <v>0.24274268863567</v>
      </c>
      <c r="X952" s="20"/>
      <c r="Y952" s="20"/>
      <c r="Z952" s="20"/>
      <c r="AA952" s="30"/>
    </row>
    <row r="953" spans="1:27" x14ac:dyDescent="0.25">
      <c r="A953">
        <v>917</v>
      </c>
      <c r="B953" s="15">
        <v>40627</v>
      </c>
      <c r="C953" s="25">
        <f t="shared" si="42"/>
        <v>0.11637758463621101</v>
      </c>
      <c r="D953" s="25">
        <f>VLOOKUP(B953,input_BB!$B$19:$K$10000,$D$35,0)</f>
        <v>1313.8</v>
      </c>
      <c r="E953" s="27">
        <f t="shared" si="43"/>
        <v>2.1224594015618652E-2</v>
      </c>
      <c r="F953" s="28">
        <f>VLOOKUP(B953,viz!$B$3:$E$1863,4,0)</f>
        <v>0</v>
      </c>
      <c r="G953" s="25">
        <f t="shared" si="44"/>
        <v>5.00348628420672E-2</v>
      </c>
      <c r="I953" s="31">
        <v>40627</v>
      </c>
      <c r="J953" s="20">
        <v>0.11637758463621101</v>
      </c>
      <c r="K953" s="20">
        <v>0</v>
      </c>
      <c r="L953" s="20">
        <v>2.7201499041869401E-2</v>
      </c>
      <c r="M953" s="20">
        <v>0.17282465306054301</v>
      </c>
      <c r="N953" s="20" t="s">
        <v>122</v>
      </c>
      <c r="O953" s="20">
        <v>5.00348628420672E-2</v>
      </c>
      <c r="P953" s="20" t="s">
        <v>122</v>
      </c>
      <c r="Q953" s="20">
        <v>0.10191509084301301</v>
      </c>
      <c r="R953" s="20">
        <v>0.23965714971088101</v>
      </c>
      <c r="S953" s="20">
        <v>2.8059474215308099E-2</v>
      </c>
      <c r="T953" s="20">
        <v>3.8882221125102499E-2</v>
      </c>
      <c r="U953" s="20">
        <v>3.99465471130976E-2</v>
      </c>
      <c r="V953" s="20">
        <v>5.8736554729106202E-2</v>
      </c>
      <c r="W953" s="20">
        <v>0.242741947319012</v>
      </c>
      <c r="X953" s="20"/>
      <c r="Y953" s="20"/>
      <c r="Z953" s="20"/>
      <c r="AA953" s="30"/>
    </row>
    <row r="954" spans="1:27" x14ac:dyDescent="0.25">
      <c r="A954">
        <v>918</v>
      </c>
      <c r="B954" s="15">
        <v>40634</v>
      </c>
      <c r="C954" s="25">
        <f t="shared" si="42"/>
        <v>0.116364799439907</v>
      </c>
      <c r="D954" s="25">
        <f>VLOOKUP(B954,input_BB!$B$19:$K$10000,$D$35,0)</f>
        <v>1332.41</v>
      </c>
      <c r="E954" s="27">
        <f t="shared" si="43"/>
        <v>2.1194140827998545E-2</v>
      </c>
      <c r="F954" s="28">
        <f>VLOOKUP(B954,viz!$B$3:$E$1863,4,0)</f>
        <v>0</v>
      </c>
      <c r="G954" s="25">
        <f t="shared" si="44"/>
        <v>5.00300453448961E-2</v>
      </c>
      <c r="I954" s="31">
        <v>40634</v>
      </c>
      <c r="J954" s="20">
        <v>0.116364799439907</v>
      </c>
      <c r="K954" s="20">
        <v>0</v>
      </c>
      <c r="L954" s="20">
        <v>2.7196340985208699E-2</v>
      </c>
      <c r="M954" s="20">
        <v>0.17280610483348999</v>
      </c>
      <c r="N954" s="20" t="s">
        <v>122</v>
      </c>
      <c r="O954" s="20">
        <v>5.00300453448961E-2</v>
      </c>
      <c r="P954" s="20" t="s">
        <v>122</v>
      </c>
      <c r="Q954" s="20">
        <v>0.101901848446424</v>
      </c>
      <c r="R954" s="20">
        <v>0.23971952785348799</v>
      </c>
      <c r="S954" s="20">
        <v>2.8056992772256401E-2</v>
      </c>
      <c r="T954" s="20">
        <v>3.8874837256497499E-2</v>
      </c>
      <c r="U954" s="20">
        <v>3.9944378016553497E-2</v>
      </c>
      <c r="V954" s="20">
        <v>5.8728736605558302E-2</v>
      </c>
      <c r="W954" s="20">
        <v>0.24274118788562701</v>
      </c>
      <c r="X954" s="20"/>
      <c r="Y954" s="20"/>
      <c r="Z954" s="20"/>
      <c r="AA954" s="30"/>
    </row>
    <row r="955" spans="1:27" x14ac:dyDescent="0.25">
      <c r="A955">
        <v>919</v>
      </c>
      <c r="B955" s="15">
        <v>40641</v>
      </c>
      <c r="C955" s="25">
        <f t="shared" si="42"/>
        <v>0.116352051496506</v>
      </c>
      <c r="D955" s="25">
        <f>VLOOKUP(B955,input_BB!$B$19:$K$10000,$D$35,0)</f>
        <v>1328.17</v>
      </c>
      <c r="E955" s="27">
        <f t="shared" si="43"/>
        <v>2.116377637344264E-2</v>
      </c>
      <c r="F955" s="28">
        <f>VLOOKUP(B955,viz!$B$3:$E$1863,4,0)</f>
        <v>0</v>
      </c>
      <c r="G955" s="25">
        <f t="shared" si="44"/>
        <v>5.0025308481599098E-2</v>
      </c>
      <c r="I955" s="31">
        <v>40641</v>
      </c>
      <c r="J955" s="20">
        <v>0.116352051496506</v>
      </c>
      <c r="K955" s="20">
        <v>0</v>
      </c>
      <c r="L955" s="20">
        <v>2.71912428836079E-2</v>
      </c>
      <c r="M955" s="20">
        <v>0.17278758459552401</v>
      </c>
      <c r="N955" s="20" t="s">
        <v>122</v>
      </c>
      <c r="O955" s="20">
        <v>5.0025308481599098E-2</v>
      </c>
      <c r="P955" s="20" t="s">
        <v>122</v>
      </c>
      <c r="Q955" s="20">
        <v>0.10188872529607</v>
      </c>
      <c r="R955" s="20">
        <v>0.23978120698768299</v>
      </c>
      <c r="S955" s="20">
        <v>2.8053645296700399E-2</v>
      </c>
      <c r="T955" s="20">
        <v>3.8867536489583202E-2</v>
      </c>
      <c r="U955" s="20">
        <v>3.9942883072941103E-2</v>
      </c>
      <c r="V955" s="20">
        <v>5.8720882354125703E-2</v>
      </c>
      <c r="W955" s="20">
        <v>0.242740984542166</v>
      </c>
      <c r="X955" s="20"/>
      <c r="Y955" s="20"/>
      <c r="Z955" s="20"/>
      <c r="AA955" s="30"/>
    </row>
    <row r="956" spans="1:27" x14ac:dyDescent="0.25">
      <c r="A956">
        <v>920</v>
      </c>
      <c r="B956" s="15">
        <v>40648</v>
      </c>
      <c r="C956" s="25">
        <f t="shared" si="42"/>
        <v>0.116339340806007</v>
      </c>
      <c r="D956" s="25">
        <f>VLOOKUP(B956,input_BB!$B$19:$K$10000,$D$35,0)</f>
        <v>1319.68</v>
      </c>
      <c r="E956" s="27">
        <f t="shared" si="43"/>
        <v>2.1133500651948547E-2</v>
      </c>
      <c r="F956" s="28">
        <f>VLOOKUP(B956,viz!$B$3:$E$1863,4,0)</f>
        <v>0</v>
      </c>
      <c r="G956" s="25">
        <f t="shared" si="44"/>
        <v>5.0020335191229601E-2</v>
      </c>
      <c r="I956" s="31">
        <v>40648</v>
      </c>
      <c r="J956" s="20">
        <v>0.116339340806007</v>
      </c>
      <c r="K956" s="20">
        <v>0</v>
      </c>
      <c r="L956" s="20">
        <v>2.7186064838690498E-2</v>
      </c>
      <c r="M956" s="20">
        <v>0.172769830001062</v>
      </c>
      <c r="N956" s="20" t="s">
        <v>122</v>
      </c>
      <c r="O956" s="20">
        <v>5.0020335191229601E-2</v>
      </c>
      <c r="P956" s="20" t="s">
        <v>122</v>
      </c>
      <c r="Q956" s="20">
        <v>0.10187550868648999</v>
      </c>
      <c r="R956" s="20">
        <v>0.23984330171902801</v>
      </c>
      <c r="S956" s="20">
        <v>2.8051222533825099E-2</v>
      </c>
      <c r="T956" s="20">
        <v>3.8860126773911603E-2</v>
      </c>
      <c r="U956" s="20">
        <v>3.9940747235581303E-2</v>
      </c>
      <c r="V956" s="20">
        <v>5.8712941620937799E-2</v>
      </c>
      <c r="W956" s="20">
        <v>0.242739921399244</v>
      </c>
      <c r="X956" s="20"/>
      <c r="Y956" s="20"/>
      <c r="Z956" s="20"/>
      <c r="AA956" s="30"/>
    </row>
    <row r="957" spans="1:27" x14ac:dyDescent="0.25">
      <c r="A957">
        <v>921</v>
      </c>
      <c r="B957" s="15">
        <v>40655</v>
      </c>
      <c r="C957" s="25">
        <f t="shared" si="42"/>
        <v>0.11632661521434801</v>
      </c>
      <c r="D957" s="25">
        <f>VLOOKUP(B957,input_BB!$B$19:$K$10000,$D$35,0)</f>
        <v>1337.38</v>
      </c>
      <c r="E957" s="27">
        <f t="shared" si="43"/>
        <v>2.1103189437231665E-2</v>
      </c>
      <c r="F957" s="28">
        <f>VLOOKUP(B957,viz!$B$3:$E$1863,4,0)</f>
        <v>0</v>
      </c>
      <c r="G957" s="25">
        <f t="shared" si="44"/>
        <v>5.0015562398402498E-2</v>
      </c>
      <c r="I957" s="31">
        <v>40655</v>
      </c>
      <c r="J957" s="20">
        <v>0.11632661521434801</v>
      </c>
      <c r="K957" s="20">
        <v>0</v>
      </c>
      <c r="L957" s="20">
        <v>2.7180919218329502E-2</v>
      </c>
      <c r="M957" s="20">
        <v>0.17275146238556799</v>
      </c>
      <c r="N957" s="20" t="s">
        <v>122</v>
      </c>
      <c r="O957" s="20">
        <v>5.0015562398402498E-2</v>
      </c>
      <c r="P957" s="20" t="s">
        <v>122</v>
      </c>
      <c r="Q957" s="20">
        <v>0.101861675010191</v>
      </c>
      <c r="R957" s="20">
        <v>0.23990537273630499</v>
      </c>
      <c r="S957" s="20">
        <v>2.8048865970778401E-2</v>
      </c>
      <c r="T957" s="20">
        <v>3.88527553770526E-2</v>
      </c>
      <c r="U957" s="20">
        <v>3.9939380876974899E-2</v>
      </c>
      <c r="V957" s="20">
        <v>5.8705053667034997E-2</v>
      </c>
      <c r="W957" s="20">
        <v>0.24273895235936299</v>
      </c>
      <c r="X957" s="20"/>
      <c r="Y957" s="20"/>
      <c r="Z957" s="20"/>
      <c r="AA957" s="30"/>
    </row>
    <row r="958" spans="1:27" x14ac:dyDescent="0.25">
      <c r="A958">
        <v>922</v>
      </c>
      <c r="B958" s="15">
        <v>40662</v>
      </c>
      <c r="C958" s="25">
        <f t="shared" si="42"/>
        <v>0.116313941776752</v>
      </c>
      <c r="D958" s="25">
        <f>VLOOKUP(B958,input_BB!$B$19:$K$10000,$D$35,0)</f>
        <v>1363.61</v>
      </c>
      <c r="E958" s="27">
        <f t="shared" si="43"/>
        <v>2.107300244880177E-2</v>
      </c>
      <c r="F958" s="28">
        <f>VLOOKUP(B958,viz!$B$3:$E$1863,4,0)</f>
        <v>0</v>
      </c>
      <c r="G958" s="25">
        <f t="shared" si="44"/>
        <v>5.0010777800816003E-2</v>
      </c>
      <c r="I958" s="31">
        <v>40662</v>
      </c>
      <c r="J958" s="20">
        <v>0.116313941776752</v>
      </c>
      <c r="K958" s="20">
        <v>0</v>
      </c>
      <c r="L958" s="20">
        <v>2.7175826050369001E-2</v>
      </c>
      <c r="M958" s="20">
        <v>0.17273318720400799</v>
      </c>
      <c r="N958" s="20" t="s">
        <v>122</v>
      </c>
      <c r="O958" s="20">
        <v>5.0010777800816003E-2</v>
      </c>
      <c r="P958" s="20" t="s">
        <v>122</v>
      </c>
      <c r="Q958" s="20">
        <v>0.10184862314205501</v>
      </c>
      <c r="R958" s="20">
        <v>0.239967017109495</v>
      </c>
      <c r="S958" s="20">
        <v>2.8045641913500102E-2</v>
      </c>
      <c r="T958" s="20">
        <v>3.8845467106417397E-2</v>
      </c>
      <c r="U958" s="20">
        <v>3.99376184880329E-2</v>
      </c>
      <c r="V958" s="20">
        <v>5.8697237307329599E-2</v>
      </c>
      <c r="W958" s="20">
        <v>0.24273860387797699</v>
      </c>
      <c r="X958" s="20"/>
      <c r="Y958" s="20"/>
      <c r="Z958" s="20"/>
      <c r="AA958" s="30"/>
    </row>
    <row r="959" spans="1:27" x14ac:dyDescent="0.25">
      <c r="A959">
        <v>923</v>
      </c>
      <c r="B959" s="15">
        <v>40669</v>
      </c>
      <c r="C959" s="25">
        <f t="shared" si="42"/>
        <v>0.11630127578973801</v>
      </c>
      <c r="D959" s="25">
        <f>VLOOKUP(B959,input_BB!$B$19:$K$10000,$D$35,0)</f>
        <v>1340.2</v>
      </c>
      <c r="E959" s="27">
        <f t="shared" si="43"/>
        <v>2.104283320698808E-2</v>
      </c>
      <c r="F959" s="28">
        <f>VLOOKUP(B959,viz!$B$3:$E$1863,4,0)</f>
        <v>0</v>
      </c>
      <c r="G959" s="25">
        <f t="shared" si="44"/>
        <v>5.0006000208808798E-2</v>
      </c>
      <c r="I959" s="31">
        <v>40669</v>
      </c>
      <c r="J959" s="20">
        <v>0.11630127578973801</v>
      </c>
      <c r="K959" s="20">
        <v>0</v>
      </c>
      <c r="L959" s="20">
        <v>2.7170695131374701E-2</v>
      </c>
      <c r="M959" s="20">
        <v>0.17271472509708399</v>
      </c>
      <c r="N959" s="20" t="s">
        <v>122</v>
      </c>
      <c r="O959" s="20">
        <v>5.0006000208808798E-2</v>
      </c>
      <c r="P959" s="20" t="s">
        <v>122</v>
      </c>
      <c r="Q959" s="20">
        <v>0.101835536394051</v>
      </c>
      <c r="R959" s="20">
        <v>0.24002916610698799</v>
      </c>
      <c r="S959" s="20">
        <v>2.8043377659213099E-2</v>
      </c>
      <c r="T959" s="20">
        <v>3.8838116734565199E-2</v>
      </c>
      <c r="U959" s="20">
        <v>3.9935265711556499E-2</v>
      </c>
      <c r="V959" s="20">
        <v>5.8689344814274201E-2</v>
      </c>
      <c r="W959" s="20">
        <v>0.242737772142084</v>
      </c>
      <c r="X959" s="20"/>
      <c r="Y959" s="20"/>
      <c r="Z959" s="20"/>
      <c r="AA959" s="30"/>
    </row>
    <row r="960" spans="1:27" x14ac:dyDescent="0.25">
      <c r="A960">
        <v>924</v>
      </c>
      <c r="B960" s="15">
        <v>40676</v>
      </c>
      <c r="C960" s="25">
        <f t="shared" si="42"/>
        <v>0.116288632154465</v>
      </c>
      <c r="D960" s="25">
        <f>VLOOKUP(B960,input_BB!$B$19:$K$10000,$D$35,0)</f>
        <v>1337.77</v>
      </c>
      <c r="E960" s="27">
        <f t="shared" si="43"/>
        <v>2.101271720501097E-2</v>
      </c>
      <c r="F960" s="28">
        <f>VLOOKUP(B960,viz!$B$3:$E$1863,4,0)</f>
        <v>0</v>
      </c>
      <c r="G960" s="25">
        <f t="shared" si="44"/>
        <v>5.0001141060333203E-2</v>
      </c>
      <c r="I960" s="31">
        <v>40676</v>
      </c>
      <c r="J960" s="20">
        <v>0.116288632154465</v>
      </c>
      <c r="K960" s="20">
        <v>0</v>
      </c>
      <c r="L960" s="20">
        <v>2.7165582682046899E-2</v>
      </c>
      <c r="M960" s="20">
        <v>0.17269614777446601</v>
      </c>
      <c r="N960" s="20" t="s">
        <v>122</v>
      </c>
      <c r="O960" s="20">
        <v>5.0001141060333203E-2</v>
      </c>
      <c r="P960" s="20" t="s">
        <v>122</v>
      </c>
      <c r="Q960" s="20">
        <v>0.101822307972735</v>
      </c>
      <c r="R960" s="20">
        <v>0.24009050526190001</v>
      </c>
      <c r="S960" s="20">
        <v>2.8041172891456901E-2</v>
      </c>
      <c r="T960" s="20">
        <v>3.8830798083784403E-2</v>
      </c>
      <c r="U960" s="20">
        <v>3.9933839406944498E-2</v>
      </c>
      <c r="V960" s="20">
        <v>5.8681502759543903E-2</v>
      </c>
      <c r="W960" s="20">
        <v>0.242737002106789</v>
      </c>
      <c r="X960" s="20"/>
      <c r="Y960" s="20"/>
      <c r="Z960" s="20"/>
      <c r="AA960" s="30"/>
    </row>
    <row r="961" spans="1:27" x14ac:dyDescent="0.25">
      <c r="A961">
        <v>925</v>
      </c>
      <c r="B961" s="15">
        <v>40683</v>
      </c>
      <c r="C961" s="25">
        <f t="shared" si="42"/>
        <v>0.116276018321514</v>
      </c>
      <c r="D961" s="25">
        <f>VLOOKUP(B961,input_BB!$B$19:$K$10000,$D$35,0)</f>
        <v>1333.27</v>
      </c>
      <c r="E961" s="27">
        <f t="shared" si="43"/>
        <v>2.0982672189484301E-2</v>
      </c>
      <c r="F961" s="28">
        <f>VLOOKUP(B961,viz!$B$3:$E$1863,4,0)</f>
        <v>0</v>
      </c>
      <c r="G961" s="25">
        <f t="shared" si="44"/>
        <v>4.9996383656354698E-2</v>
      </c>
      <c r="I961" s="31">
        <v>40683</v>
      </c>
      <c r="J961" s="20">
        <v>0.116276018321514</v>
      </c>
      <c r="K961" s="20">
        <v>0</v>
      </c>
      <c r="L961" s="20">
        <v>2.7160516011487501E-2</v>
      </c>
      <c r="M961" s="20">
        <v>0.17267735055509301</v>
      </c>
      <c r="N961" s="20" t="s">
        <v>122</v>
      </c>
      <c r="O961" s="20">
        <v>4.9996383656354698E-2</v>
      </c>
      <c r="P961" s="20" t="s">
        <v>122</v>
      </c>
      <c r="Q961" s="20">
        <v>0.10180907601373</v>
      </c>
      <c r="R961" s="20">
        <v>0.24015288366960699</v>
      </c>
      <c r="S961" s="20">
        <v>2.80380864834789E-2</v>
      </c>
      <c r="T961" s="20">
        <v>3.8823542273698997E-2</v>
      </c>
      <c r="U961" s="20">
        <v>3.9931902141951199E-2</v>
      </c>
      <c r="V961" s="20">
        <v>5.8673720534696501E-2</v>
      </c>
      <c r="W961" s="20">
        <v>0.242736538659902</v>
      </c>
      <c r="X961" s="20"/>
      <c r="Y961" s="20"/>
      <c r="Z961" s="20"/>
      <c r="AA961" s="30"/>
    </row>
    <row r="962" spans="1:27" x14ac:dyDescent="0.25">
      <c r="A962">
        <v>926</v>
      </c>
      <c r="B962" s="15">
        <v>40690</v>
      </c>
      <c r="C962" s="25">
        <f t="shared" si="42"/>
        <v>0.116263426840305</v>
      </c>
      <c r="D962" s="25">
        <f>VLOOKUP(B962,input_BB!$B$19:$K$10000,$D$35,0)</f>
        <v>1331.1</v>
      </c>
      <c r="E962" s="27">
        <f t="shared" si="43"/>
        <v>2.0952680413796589E-2</v>
      </c>
      <c r="F962" s="28">
        <f>VLOOKUP(B962,viz!$B$3:$E$1863,4,0)</f>
        <v>0</v>
      </c>
      <c r="G962" s="25">
        <f t="shared" si="44"/>
        <v>4.9991641189049897E-2</v>
      </c>
      <c r="I962" s="31">
        <v>40690</v>
      </c>
      <c r="J962" s="20">
        <v>0.116263426840305</v>
      </c>
      <c r="K962" s="20">
        <v>0</v>
      </c>
      <c r="L962" s="20">
        <v>2.7155439045989899E-2</v>
      </c>
      <c r="M962" s="20">
        <v>0.17265925291137799</v>
      </c>
      <c r="N962" s="20" t="s">
        <v>122</v>
      </c>
      <c r="O962" s="20">
        <v>4.9991641189049897E-2</v>
      </c>
      <c r="P962" s="20" t="s">
        <v>122</v>
      </c>
      <c r="Q962" s="20">
        <v>0.101795584358449</v>
      </c>
      <c r="R962" s="20">
        <v>0.24021459538001699</v>
      </c>
      <c r="S962" s="20">
        <v>2.80350302199119E-2</v>
      </c>
      <c r="T962" s="20">
        <v>3.8816274465565299E-2</v>
      </c>
      <c r="U962" s="20">
        <v>3.99303690744141E-2</v>
      </c>
      <c r="V962" s="20">
        <v>5.8665928396130398E-2</v>
      </c>
      <c r="W962" s="20">
        <v>0.24273588495909401</v>
      </c>
      <c r="X962" s="20"/>
      <c r="Y962" s="20"/>
      <c r="Z962" s="20"/>
      <c r="AA962" s="30"/>
    </row>
    <row r="963" spans="1:27" x14ac:dyDescent="0.25">
      <c r="A963">
        <v>927</v>
      </c>
      <c r="B963" s="15">
        <v>40697</v>
      </c>
      <c r="C963" s="25">
        <f t="shared" si="42"/>
        <v>0.116250857710838</v>
      </c>
      <c r="D963" s="25">
        <f>VLOOKUP(B963,input_BB!$B$19:$K$10000,$D$35,0)</f>
        <v>1300.1600000000001</v>
      </c>
      <c r="E963" s="27">
        <f t="shared" si="43"/>
        <v>2.0922741877947904E-2</v>
      </c>
      <c r="F963" s="28">
        <f>VLOOKUP(B963,viz!$B$3:$E$1863,4,0)</f>
        <v>0</v>
      </c>
      <c r="G963" s="25">
        <f t="shared" si="44"/>
        <v>4.9986872437357499E-2</v>
      </c>
      <c r="I963" s="31">
        <v>40697</v>
      </c>
      <c r="J963" s="20">
        <v>0.116250857710838</v>
      </c>
      <c r="K963" s="20">
        <v>0</v>
      </c>
      <c r="L963" s="20">
        <v>2.7150329531542901E-2</v>
      </c>
      <c r="M963" s="20">
        <v>0.17264124287014601</v>
      </c>
      <c r="N963" s="20" t="s">
        <v>122</v>
      </c>
      <c r="O963" s="20">
        <v>4.9986872437357499E-2</v>
      </c>
      <c r="P963" s="20" t="s">
        <v>122</v>
      </c>
      <c r="Q963" s="20">
        <v>0.10178266321788999</v>
      </c>
      <c r="R963" s="20">
        <v>0.240275631359366</v>
      </c>
      <c r="S963" s="20">
        <v>2.80329441642823E-2</v>
      </c>
      <c r="T963" s="20">
        <v>3.8808962734750603E-2</v>
      </c>
      <c r="U963" s="20">
        <v>3.9928290929990298E-2</v>
      </c>
      <c r="V963" s="20">
        <v>5.8658078161947798E-2</v>
      </c>
      <c r="W963" s="20">
        <v>0.24273498459272699</v>
      </c>
      <c r="X963" s="20"/>
      <c r="Y963" s="20"/>
      <c r="Z963" s="20"/>
      <c r="AA963" s="30"/>
    </row>
    <row r="964" spans="1:27" x14ac:dyDescent="0.25">
      <c r="A964">
        <v>928</v>
      </c>
      <c r="B964" s="15">
        <v>40704</v>
      </c>
      <c r="C964" s="25">
        <f t="shared" si="42"/>
        <v>0.116238318383694</v>
      </c>
      <c r="D964" s="25">
        <f>VLOOKUP(B964,input_BB!$B$19:$K$10000,$D$35,0)</f>
        <v>1270.98</v>
      </c>
      <c r="E964" s="27">
        <f t="shared" si="43"/>
        <v>2.0892874328552007E-2</v>
      </c>
      <c r="F964" s="28">
        <f>VLOOKUP(B964,viz!$B$3:$E$1863,4,0)</f>
        <v>0</v>
      </c>
      <c r="G964" s="25">
        <f t="shared" si="44"/>
        <v>4.9982024528185599E-2</v>
      </c>
      <c r="I964" s="31">
        <v>40704</v>
      </c>
      <c r="J964" s="20">
        <v>0.116238318383694</v>
      </c>
      <c r="K964" s="20">
        <v>0</v>
      </c>
      <c r="L964" s="20">
        <v>2.7145271589277199E-2</v>
      </c>
      <c r="M964" s="20">
        <v>0.17262300516257301</v>
      </c>
      <c r="N964" s="20" t="s">
        <v>122</v>
      </c>
      <c r="O964" s="20">
        <v>4.9982024528185599E-2</v>
      </c>
      <c r="P964" s="20" t="s">
        <v>122</v>
      </c>
      <c r="Q964" s="20">
        <v>0.101769508923961</v>
      </c>
      <c r="R964" s="20">
        <v>0.240336999639817</v>
      </c>
      <c r="S964" s="20">
        <v>2.8029977205344898E-2</v>
      </c>
      <c r="T964" s="20">
        <v>3.8801716702984601E-2</v>
      </c>
      <c r="U964" s="20">
        <v>3.9926807997312901E-2</v>
      </c>
      <c r="V964" s="20">
        <v>5.8650297731493398E-2</v>
      </c>
      <c r="W964" s="20">
        <v>0.24273439051905099</v>
      </c>
      <c r="X964" s="20"/>
      <c r="Y964" s="20"/>
      <c r="Z964" s="20"/>
      <c r="AA964" s="30"/>
    </row>
    <row r="965" spans="1:27" x14ac:dyDescent="0.25">
      <c r="A965">
        <v>929</v>
      </c>
      <c r="B965" s="15">
        <v>40711</v>
      </c>
      <c r="C965" s="25">
        <f t="shared" si="42"/>
        <v>0.17442353069782299</v>
      </c>
      <c r="D965" s="25">
        <f>VLOOKUP(B965,input_BB!$B$19:$K$10000,$D$35,0)</f>
        <v>1271.5</v>
      </c>
      <c r="E965" s="27">
        <f t="shared" si="43"/>
        <v>0.15948481653933411</v>
      </c>
      <c r="F965" s="28">
        <f>VLOOKUP(B965,viz!$B$3:$E$1863,4,0)</f>
        <v>0</v>
      </c>
      <c r="G965" s="25">
        <f t="shared" si="44"/>
        <v>4.99772908257844E-2</v>
      </c>
      <c r="I965" s="31">
        <v>40711</v>
      </c>
      <c r="J965" s="20">
        <v>0.17442353069782299</v>
      </c>
      <c r="K965" s="20">
        <v>0</v>
      </c>
      <c r="L965" s="20">
        <v>2.7140202225777399E-2</v>
      </c>
      <c r="M965" s="20">
        <v>0.17260423713023099</v>
      </c>
      <c r="N965" s="20" t="s">
        <v>122</v>
      </c>
      <c r="O965" s="20">
        <v>4.99772908257844E-2</v>
      </c>
      <c r="P965" s="20" t="s">
        <v>122</v>
      </c>
      <c r="Q965" s="20">
        <v>0.101756150397315</v>
      </c>
      <c r="R965" s="20">
        <v>0.240398325115395</v>
      </c>
      <c r="S965" s="20">
        <v>2.8028007620981999E-2</v>
      </c>
      <c r="T965" s="20">
        <v>3.87944597738158E-2</v>
      </c>
      <c r="U965" s="20">
        <v>3.9925143844506301E-2</v>
      </c>
      <c r="V965" s="20">
        <v>5.8642507151302099E-2</v>
      </c>
      <c r="W965" s="20">
        <v>0.24273367591489101</v>
      </c>
      <c r="X965" s="20"/>
      <c r="Y965" s="20"/>
      <c r="Z965" s="20"/>
      <c r="AA965" s="30"/>
    </row>
    <row r="966" spans="1:27" x14ac:dyDescent="0.25">
      <c r="A966">
        <v>930</v>
      </c>
      <c r="B966" s="15">
        <v>40718</v>
      </c>
      <c r="C966" s="25">
        <f t="shared" si="42"/>
        <v>0.12448210269212701</v>
      </c>
      <c r="D966" s="25">
        <f>VLOOKUP(B966,input_BB!$B$19:$K$10000,$D$35,0)</f>
        <v>1268.44</v>
      </c>
      <c r="E966" s="27">
        <f t="shared" si="43"/>
        <v>4.052882705661421E-2</v>
      </c>
      <c r="F966" s="28">
        <f>VLOOKUP(B966,viz!$B$3:$E$1863,4,0)</f>
        <v>0</v>
      </c>
      <c r="G966" s="25">
        <f t="shared" si="44"/>
        <v>4.99726186551517E-2</v>
      </c>
      <c r="I966" s="31">
        <v>40718</v>
      </c>
      <c r="J966" s="20">
        <v>0.12448210269212701</v>
      </c>
      <c r="K966" s="20">
        <v>0</v>
      </c>
      <c r="L966" s="20">
        <v>2.7135153865561298E-2</v>
      </c>
      <c r="M966" s="20">
        <v>0.17258665633127801</v>
      </c>
      <c r="N966" s="20" t="s">
        <v>122</v>
      </c>
      <c r="O966" s="20">
        <v>4.99726186551517E-2</v>
      </c>
      <c r="P966" s="20" t="s">
        <v>122</v>
      </c>
      <c r="Q966" s="20">
        <v>0.101743019344209</v>
      </c>
      <c r="R966" s="20">
        <v>0.240459495940819</v>
      </c>
      <c r="S966" s="20">
        <v>2.8025129796383101E-2</v>
      </c>
      <c r="T966" s="20">
        <v>3.8787232870944197E-2</v>
      </c>
      <c r="U966" s="20">
        <v>3.9922928159547399E-2</v>
      </c>
      <c r="V966" s="20">
        <v>5.8634708071515503E-2</v>
      </c>
      <c r="W966" s="20">
        <v>0.24273305696458999</v>
      </c>
      <c r="X966" s="20"/>
      <c r="Y966" s="20"/>
      <c r="Z966" s="20"/>
      <c r="AA966" s="30"/>
    </row>
    <row r="967" spans="1:27" x14ac:dyDescent="0.25">
      <c r="A967">
        <v>931</v>
      </c>
      <c r="B967" s="15">
        <v>40725</v>
      </c>
      <c r="C967" s="25">
        <f t="shared" si="42"/>
        <v>0.124471254646778</v>
      </c>
      <c r="D967" s="25">
        <f>VLOOKUP(B967,input_BB!$B$19:$K$10000,$D$35,0)</f>
        <v>1339.67</v>
      </c>
      <c r="E967" s="27">
        <f t="shared" si="43"/>
        <v>4.0502987988330102E-2</v>
      </c>
      <c r="F967" s="28">
        <f>VLOOKUP(B967,viz!$B$3:$E$1863,4,0)</f>
        <v>0</v>
      </c>
      <c r="G967" s="25">
        <f t="shared" si="44"/>
        <v>4.9967774421552598E-2</v>
      </c>
      <c r="I967" s="31">
        <v>40725</v>
      </c>
      <c r="J967" s="20">
        <v>0.124471254646778</v>
      </c>
      <c r="K967" s="20">
        <v>0</v>
      </c>
      <c r="L967" s="20">
        <v>2.7130073284126598E-2</v>
      </c>
      <c r="M967" s="20">
        <v>0.172569010757879</v>
      </c>
      <c r="N967" s="20" t="s">
        <v>122</v>
      </c>
      <c r="O967" s="20">
        <v>4.9967774421552598E-2</v>
      </c>
      <c r="P967" s="20" t="s">
        <v>122</v>
      </c>
      <c r="Q967" s="20">
        <v>0.101729831294263</v>
      </c>
      <c r="R967" s="20">
        <v>0.24052072379233599</v>
      </c>
      <c r="S967" s="20">
        <v>2.8022255358527599E-2</v>
      </c>
      <c r="T967" s="20">
        <v>3.8779957091789198E-2</v>
      </c>
      <c r="U967" s="20">
        <v>3.9921453192296702E-2</v>
      </c>
      <c r="V967" s="20">
        <v>5.8626871539687597E-2</v>
      </c>
      <c r="W967" s="20">
        <v>0.24273204926754199</v>
      </c>
      <c r="X967" s="20"/>
      <c r="Y967" s="20"/>
      <c r="Z967" s="20"/>
      <c r="AA967" s="30"/>
    </row>
    <row r="968" spans="1:27" x14ac:dyDescent="0.25">
      <c r="A968">
        <v>932</v>
      </c>
      <c r="B968" s="15">
        <v>40732</v>
      </c>
      <c r="C968" s="25">
        <f t="shared" si="42"/>
        <v>0.13256096839904799</v>
      </c>
      <c r="D968" s="25">
        <f>VLOOKUP(B968,input_BB!$B$19:$K$10000,$D$35,0)</f>
        <v>1343.8</v>
      </c>
      <c r="E968" s="27">
        <f t="shared" si="43"/>
        <v>5.977195850962734E-2</v>
      </c>
      <c r="F968" s="28">
        <f>VLOOKUP(B968,viz!$B$3:$E$1863,4,0)</f>
        <v>0</v>
      </c>
      <c r="G968" s="25">
        <f t="shared" si="44"/>
        <v>4.9963102277756598E-2</v>
      </c>
      <c r="I968" s="31">
        <v>40732</v>
      </c>
      <c r="J968" s="20">
        <v>0.13256096839904799</v>
      </c>
      <c r="K968" s="20">
        <v>1</v>
      </c>
      <c r="L968" s="20">
        <v>2.7125061739689801E-2</v>
      </c>
      <c r="M968" s="20">
        <v>0.17255017580440701</v>
      </c>
      <c r="N968" s="20" t="s">
        <v>122</v>
      </c>
      <c r="O968" s="20">
        <v>4.9963102277756598E-2</v>
      </c>
      <c r="P968" s="20" t="s">
        <v>122</v>
      </c>
      <c r="Q968" s="20">
        <v>0.101716989632908</v>
      </c>
      <c r="R968" s="20">
        <v>0.24058216832791501</v>
      </c>
      <c r="S968" s="20">
        <v>2.80194930163137E-2</v>
      </c>
      <c r="T968" s="20">
        <v>3.8772785531799699E-2</v>
      </c>
      <c r="U968" s="20">
        <v>3.9919439244457698E-2</v>
      </c>
      <c r="V968" s="20">
        <v>5.8619165085181599E-2</v>
      </c>
      <c r="W968" s="20">
        <v>0.24273161933957099</v>
      </c>
      <c r="X968" s="20"/>
      <c r="Y968" s="20"/>
      <c r="Z968" s="20"/>
      <c r="AA968" s="30"/>
    </row>
    <row r="969" spans="1:27" x14ac:dyDescent="0.25">
      <c r="A969">
        <v>933</v>
      </c>
      <c r="B969" s="15">
        <v>40739</v>
      </c>
      <c r="C969" s="25">
        <f t="shared" si="42"/>
        <v>0.17085556685924499</v>
      </c>
      <c r="D969" s="25">
        <f>VLOOKUP(B969,input_BB!$B$19:$K$10000,$D$35,0)</f>
        <v>1316.14</v>
      </c>
      <c r="E969" s="27">
        <f t="shared" si="43"/>
        <v>0.1509862475995713</v>
      </c>
      <c r="F969" s="28">
        <f>VLOOKUP(B969,viz!$B$3:$E$1863,4,0)</f>
        <v>0</v>
      </c>
      <c r="G969" s="25">
        <f t="shared" si="44"/>
        <v>5.0030406070874597E-2</v>
      </c>
      <c r="I969" s="31">
        <v>40739</v>
      </c>
      <c r="J969" s="20">
        <v>0.17085556685924499</v>
      </c>
      <c r="K969" s="20">
        <v>1</v>
      </c>
      <c r="L969" s="20">
        <v>2.7264897563581299E-2</v>
      </c>
      <c r="M969" s="20">
        <v>0.17548507933589499</v>
      </c>
      <c r="N969" s="20" t="s">
        <v>122</v>
      </c>
      <c r="O969" s="20">
        <v>5.0030406070874597E-2</v>
      </c>
      <c r="P969" s="20" t="s">
        <v>122</v>
      </c>
      <c r="Q969" s="20">
        <v>0.102302282410839</v>
      </c>
      <c r="R969" s="20">
        <v>0.24217156706839399</v>
      </c>
      <c r="S969" s="20">
        <v>4.8725771421326898E-2</v>
      </c>
      <c r="T969" s="20">
        <v>3.8972654500156599E-2</v>
      </c>
      <c r="U969" s="20">
        <v>4.0130942940218198E-2</v>
      </c>
      <c r="V969" s="20">
        <v>5.8922168704827103E-2</v>
      </c>
      <c r="W969" s="20">
        <v>0.21599422998388701</v>
      </c>
      <c r="X969" s="20"/>
      <c r="Y969" s="20"/>
      <c r="Z969" s="20"/>
      <c r="AA969" s="30"/>
    </row>
    <row r="970" spans="1:27" x14ac:dyDescent="0.25">
      <c r="A970">
        <v>934</v>
      </c>
      <c r="B970" s="15">
        <v>40746</v>
      </c>
      <c r="C970" s="25">
        <f t="shared" si="42"/>
        <v>0.20013877749443101</v>
      </c>
      <c r="D970" s="25">
        <f>VLOOKUP(B970,input_BB!$B$19:$K$10000,$D$35,0)</f>
        <v>1345.02</v>
      </c>
      <c r="E970" s="27">
        <f t="shared" si="43"/>
        <v>0.2207362214277559</v>
      </c>
      <c r="F970" s="28">
        <f>VLOOKUP(B970,viz!$B$3:$E$1863,4,0)</f>
        <v>0</v>
      </c>
      <c r="G970" s="25">
        <f t="shared" si="44"/>
        <v>5.0032911239420601E-2</v>
      </c>
      <c r="I970" s="31">
        <v>40746</v>
      </c>
      <c r="J970" s="20">
        <v>0.20013877749443101</v>
      </c>
      <c r="K970" s="20">
        <v>1</v>
      </c>
      <c r="L970" s="20">
        <v>2.7261369105094999E-2</v>
      </c>
      <c r="M970" s="20">
        <v>0.172829572365652</v>
      </c>
      <c r="N970" s="20" t="s">
        <v>122</v>
      </c>
      <c r="O970" s="20">
        <v>5.0032911239420601E-2</v>
      </c>
      <c r="P970" s="20" t="s">
        <v>122</v>
      </c>
      <c r="Q970" s="20">
        <v>0.10210778312149101</v>
      </c>
      <c r="R970" s="20">
        <v>0.23899807310787</v>
      </c>
      <c r="S970" s="20">
        <v>2.8076594620056398E-2</v>
      </c>
      <c r="T970" s="20">
        <v>3.89678110497284E-2</v>
      </c>
      <c r="U970" s="20">
        <v>3.9943890058700998E-2</v>
      </c>
      <c r="V970" s="20">
        <v>5.8886580408895502E-2</v>
      </c>
      <c r="W970" s="20">
        <v>0.24289541492309</v>
      </c>
      <c r="X970" s="20"/>
      <c r="Y970" s="20"/>
      <c r="Z970" s="20"/>
      <c r="AA970" s="30"/>
    </row>
    <row r="971" spans="1:27" x14ac:dyDescent="0.25">
      <c r="A971">
        <v>935</v>
      </c>
      <c r="B971" s="15">
        <v>40753</v>
      </c>
      <c r="C971" s="25">
        <f t="shared" si="42"/>
        <v>0.124725662171841</v>
      </c>
      <c r="D971" s="25">
        <f>VLOOKUP(B971,input_BB!$B$19:$K$10000,$D$35,0)</f>
        <v>1292.28</v>
      </c>
      <c r="E971" s="27">
        <f t="shared" si="43"/>
        <v>4.1108963830115565E-2</v>
      </c>
      <c r="F971" s="28">
        <f>VLOOKUP(B971,viz!$B$3:$E$1863,4,0)</f>
        <v>0</v>
      </c>
      <c r="G971" s="25">
        <f t="shared" si="44"/>
        <v>7.8188460788746403E-2</v>
      </c>
      <c r="I971" s="31">
        <v>40753</v>
      </c>
      <c r="J971" s="20">
        <v>0.124725662171841</v>
      </c>
      <c r="K971" s="20">
        <v>0</v>
      </c>
      <c r="L971" s="20">
        <v>2.66693756093342E-2</v>
      </c>
      <c r="M971" s="20">
        <v>0.175190203508931</v>
      </c>
      <c r="N971" s="20">
        <v>1.1569765500953301E-2</v>
      </c>
      <c r="O971" s="20">
        <v>7.8188460788746403E-2</v>
      </c>
      <c r="P971" s="20" t="s">
        <v>122</v>
      </c>
      <c r="Q971" s="20">
        <v>0.103113312764646</v>
      </c>
      <c r="R971" s="20">
        <v>0.18486516117829599</v>
      </c>
      <c r="S971" s="20">
        <v>2.7382735615392E-2</v>
      </c>
      <c r="T971" s="20">
        <v>3.8121802453282901E-2</v>
      </c>
      <c r="U971" s="20">
        <v>3.8899131208263597E-2</v>
      </c>
      <c r="V971" s="20">
        <v>8.1264856600961097E-2</v>
      </c>
      <c r="W971" s="20">
        <v>0.23473519477119301</v>
      </c>
      <c r="X971" s="20"/>
      <c r="Y971" s="20"/>
      <c r="Z971" s="20"/>
      <c r="AA971" s="30"/>
    </row>
    <row r="972" spans="1:27" x14ac:dyDescent="0.25">
      <c r="A972">
        <v>936</v>
      </c>
      <c r="B972" s="15">
        <v>40760</v>
      </c>
      <c r="C972" s="25">
        <f t="shared" si="42"/>
        <v>0.14452764391899101</v>
      </c>
      <c r="D972" s="25">
        <f>VLOOKUP(B972,input_BB!$B$19:$K$10000,$D$35,0)</f>
        <v>1199.3800000000001</v>
      </c>
      <c r="E972" s="27">
        <f t="shared" si="43"/>
        <v>8.8275503244693937E-2</v>
      </c>
      <c r="F972" s="28">
        <f>VLOOKUP(B972,viz!$B$3:$E$1863,4,0)</f>
        <v>1</v>
      </c>
      <c r="G972" s="25">
        <f t="shared" si="44"/>
        <v>7.6004819274256105E-2</v>
      </c>
      <c r="I972" s="31">
        <v>40760</v>
      </c>
      <c r="J972" s="20">
        <v>0.14452764391899101</v>
      </c>
      <c r="K972" s="20">
        <v>0</v>
      </c>
      <c r="L972" s="20" t="s">
        <v>122</v>
      </c>
      <c r="M972" s="20">
        <v>0.14956303499864201</v>
      </c>
      <c r="N972" s="20" t="s">
        <v>122</v>
      </c>
      <c r="O972" s="20">
        <v>7.6004819274256105E-2</v>
      </c>
      <c r="P972" s="20" t="s">
        <v>122</v>
      </c>
      <c r="Q972" s="20">
        <v>0.103728603512956</v>
      </c>
      <c r="R972" s="20">
        <v>0.174485334688393</v>
      </c>
      <c r="S972" s="20">
        <v>4.2162091608296197E-2</v>
      </c>
      <c r="T972" s="20">
        <v>3.7889907751966802E-2</v>
      </c>
      <c r="U972" s="20">
        <v>6.6357213164301099E-2</v>
      </c>
      <c r="V972" s="20">
        <v>2.5333951565303301E-2</v>
      </c>
      <c r="W972" s="20">
        <v>0.32447504343588501</v>
      </c>
      <c r="X972" s="20"/>
      <c r="Y972" s="20"/>
      <c r="Z972" s="20"/>
      <c r="AA972" s="30"/>
    </row>
    <row r="973" spans="1:27" x14ac:dyDescent="0.25">
      <c r="A973">
        <v>937</v>
      </c>
      <c r="B973" s="15">
        <v>40767</v>
      </c>
      <c r="C973" s="25">
        <f t="shared" si="42"/>
        <v>0.12814110517501801</v>
      </c>
      <c r="D973" s="25">
        <f>VLOOKUP(B973,input_BB!$B$19:$K$10000,$D$35,0)</f>
        <v>1178.81</v>
      </c>
      <c r="E973" s="27">
        <f t="shared" si="43"/>
        <v>4.9244241858577516E-2</v>
      </c>
      <c r="F973" s="28">
        <f>VLOOKUP(B973,viz!$B$3:$E$1863,4,0)</f>
        <v>1</v>
      </c>
      <c r="G973" s="25">
        <f t="shared" si="44"/>
        <v>0.105390623092897</v>
      </c>
      <c r="I973" s="31">
        <v>40767</v>
      </c>
      <c r="J973" s="20">
        <v>0.12814110517501801</v>
      </c>
      <c r="K973" s="20">
        <v>0</v>
      </c>
      <c r="L973" s="20" t="s">
        <v>122</v>
      </c>
      <c r="M973" s="20">
        <v>0.21227689820054299</v>
      </c>
      <c r="N973" s="20">
        <v>1.2834802754368E-2</v>
      </c>
      <c r="O973" s="20">
        <v>0.105390623092897</v>
      </c>
      <c r="P973" s="20" t="s">
        <v>122</v>
      </c>
      <c r="Q973" s="20">
        <v>0.102596363205574</v>
      </c>
      <c r="R973" s="20">
        <v>0.17091933618733601</v>
      </c>
      <c r="S973" s="20">
        <v>4.1614814910892702E-2</v>
      </c>
      <c r="T973" s="20">
        <v>6.2592252509589899E-2</v>
      </c>
      <c r="U973" s="20">
        <v>2.0900193592655401E-2</v>
      </c>
      <c r="V973" s="20">
        <v>2.5015044286952101E-2</v>
      </c>
      <c r="W973" s="20">
        <v>0.245859671259192</v>
      </c>
      <c r="X973" s="20"/>
      <c r="Y973" s="20"/>
      <c r="Z973" s="20"/>
      <c r="AA973" s="30"/>
    </row>
    <row r="974" spans="1:27" x14ac:dyDescent="0.25">
      <c r="A974">
        <v>938</v>
      </c>
      <c r="B974" s="15">
        <v>40774</v>
      </c>
      <c r="C974" s="25">
        <f t="shared" si="42"/>
        <v>0.122523792088032</v>
      </c>
      <c r="D974" s="25">
        <f>VLOOKUP(B974,input_BB!$B$19:$K$10000,$D$35,0)</f>
        <v>1123.53</v>
      </c>
      <c r="E974" s="27">
        <f t="shared" si="43"/>
        <v>3.5864307339675904E-2</v>
      </c>
      <c r="F974" s="28">
        <f>VLOOKUP(B974,viz!$B$3:$E$1863,4,0)</f>
        <v>1</v>
      </c>
      <c r="G974" s="25">
        <f t="shared" si="44"/>
        <v>8.6256775117624404E-2</v>
      </c>
      <c r="I974" s="31">
        <v>40774</v>
      </c>
      <c r="J974" s="20">
        <v>0.122523792088032</v>
      </c>
      <c r="K974" s="20">
        <v>0</v>
      </c>
      <c r="L974" s="20" t="s">
        <v>122</v>
      </c>
      <c r="M974" s="20">
        <v>0.19826765482599901</v>
      </c>
      <c r="N974" s="20">
        <v>1.13387366915266E-2</v>
      </c>
      <c r="O974" s="20">
        <v>8.6256775117624404E-2</v>
      </c>
      <c r="P974" s="20" t="s">
        <v>122</v>
      </c>
      <c r="Q974" s="20">
        <v>0.101380924817542</v>
      </c>
      <c r="R974" s="20">
        <v>0.21474224233831399</v>
      </c>
      <c r="S974" s="20">
        <v>2.1774323026966799E-2</v>
      </c>
      <c r="T974" s="20">
        <v>3.77704592295229E-2</v>
      </c>
      <c r="U974" s="20">
        <v>4.1971267633526002E-2</v>
      </c>
      <c r="V974" s="20">
        <v>5.8081994108365703E-2</v>
      </c>
      <c r="W974" s="20">
        <v>0.22841562221061301</v>
      </c>
      <c r="X974" s="20"/>
      <c r="Y974" s="20"/>
      <c r="Z974" s="20"/>
      <c r="AA974" s="30"/>
    </row>
    <row r="975" spans="1:27" x14ac:dyDescent="0.25">
      <c r="A975">
        <v>939</v>
      </c>
      <c r="B975" s="15">
        <v>40781</v>
      </c>
      <c r="C975" s="25">
        <f t="shared" si="42"/>
        <v>0.15482442080974601</v>
      </c>
      <c r="D975" s="25">
        <f>VLOOKUP(B975,input_BB!$B$19:$K$10000,$D$35,0)</f>
        <v>1176.8</v>
      </c>
      <c r="E975" s="27">
        <f t="shared" si="43"/>
        <v>0.11280149964557511</v>
      </c>
      <c r="F975" s="28">
        <f>VLOOKUP(B975,viz!$B$3:$E$1863,4,0)</f>
        <v>1</v>
      </c>
      <c r="G975" s="25">
        <f t="shared" si="44"/>
        <v>8.6293717705813094E-2</v>
      </c>
      <c r="I975" s="31">
        <v>40781</v>
      </c>
      <c r="J975" s="20">
        <v>0.15482442080974601</v>
      </c>
      <c r="K975" s="20">
        <v>0</v>
      </c>
      <c r="L975" s="20" t="s">
        <v>122</v>
      </c>
      <c r="M975" s="20">
        <v>0.19830722493673</v>
      </c>
      <c r="N975" s="20">
        <v>1.1339896430911401E-2</v>
      </c>
      <c r="O975" s="20">
        <v>8.6293717705813094E-2</v>
      </c>
      <c r="P975" s="20" t="s">
        <v>122</v>
      </c>
      <c r="Q975" s="20">
        <v>0.101535826069745</v>
      </c>
      <c r="R975" s="20">
        <v>0.214240688760725</v>
      </c>
      <c r="S975" s="20">
        <v>2.1780125928606502E-2</v>
      </c>
      <c r="T975" s="20">
        <v>3.7775586687861899E-2</v>
      </c>
      <c r="U975" s="20">
        <v>4.1983951581876698E-2</v>
      </c>
      <c r="V975" s="20">
        <v>5.8090810910622903E-2</v>
      </c>
      <c r="W975" s="20">
        <v>0.228652170987107</v>
      </c>
      <c r="X975" s="20"/>
      <c r="Y975" s="20"/>
      <c r="Z975" s="20"/>
      <c r="AA975" s="30"/>
    </row>
    <row r="976" spans="1:27" x14ac:dyDescent="0.25">
      <c r="A976">
        <v>940</v>
      </c>
      <c r="B976" s="15">
        <v>40788</v>
      </c>
      <c r="C976" s="25">
        <f t="shared" si="42"/>
        <v>0.155049994587898</v>
      </c>
      <c r="D976" s="25">
        <f>VLOOKUP(B976,input_BB!$B$19:$K$10000,$D$35,0)</f>
        <v>1173.97</v>
      </c>
      <c r="E976" s="27">
        <f t="shared" si="43"/>
        <v>0.11333879609569594</v>
      </c>
      <c r="F976" s="28">
        <f>VLOOKUP(B976,viz!$B$3:$E$1863,4,0)</f>
        <v>0</v>
      </c>
      <c r="G976" s="25">
        <f t="shared" si="44"/>
        <v>8.6330509881799702E-2</v>
      </c>
      <c r="I976" s="31">
        <v>40788</v>
      </c>
      <c r="J976" s="20">
        <v>0.155049994587898</v>
      </c>
      <c r="K976" s="20">
        <v>1</v>
      </c>
      <c r="L976" s="20" t="s">
        <v>122</v>
      </c>
      <c r="M976" s="20">
        <v>0.19834636644345299</v>
      </c>
      <c r="N976" s="20">
        <v>1.13410250132315E-2</v>
      </c>
      <c r="O976" s="20">
        <v>8.6330509881799702E-2</v>
      </c>
      <c r="P976" s="20" t="s">
        <v>122</v>
      </c>
      <c r="Q976" s="20">
        <v>0.101688904906197</v>
      </c>
      <c r="R976" s="20">
        <v>0.213743723242865</v>
      </c>
      <c r="S976" s="20">
        <v>2.17863598577486E-2</v>
      </c>
      <c r="T976" s="20">
        <v>3.7780607897063903E-2</v>
      </c>
      <c r="U976" s="20">
        <v>4.1996432043133997E-2</v>
      </c>
      <c r="V976" s="20">
        <v>5.8099590185117303E-2</v>
      </c>
      <c r="W976" s="20">
        <v>0.22888648052938901</v>
      </c>
      <c r="X976" s="20"/>
      <c r="Y976" s="20"/>
      <c r="Z976" s="20"/>
      <c r="AA976" s="30"/>
    </row>
    <row r="977" spans="1:27" x14ac:dyDescent="0.25">
      <c r="A977">
        <v>941</v>
      </c>
      <c r="B977" s="15">
        <v>40795</v>
      </c>
      <c r="C977" s="25">
        <f t="shared" si="42"/>
        <v>0.13678769767284399</v>
      </c>
      <c r="D977" s="25">
        <f>VLOOKUP(B977,input_BB!$B$19:$K$10000,$D$35,0)</f>
        <v>1154.23</v>
      </c>
      <c r="E977" s="27">
        <f t="shared" si="43"/>
        <v>6.9839647462827392E-2</v>
      </c>
      <c r="F977" s="28">
        <f>VLOOKUP(B977,viz!$B$3:$E$1863,4,0)</f>
        <v>0</v>
      </c>
      <c r="G977" s="25">
        <f t="shared" si="44"/>
        <v>8.6367839520469697E-2</v>
      </c>
      <c r="I977" s="31">
        <v>40795</v>
      </c>
      <c r="J977" s="20">
        <v>0.13678769767284399</v>
      </c>
      <c r="K977" s="20">
        <v>0</v>
      </c>
      <c r="L977" s="20" t="s">
        <v>122</v>
      </c>
      <c r="M977" s="20">
        <v>0.198384699440807</v>
      </c>
      <c r="N977" s="20">
        <v>1.1342107052247301E-2</v>
      </c>
      <c r="O977" s="20">
        <v>8.6367839520469697E-2</v>
      </c>
      <c r="P977" s="20" t="s">
        <v>122</v>
      </c>
      <c r="Q977" s="20">
        <v>0.101841049703118</v>
      </c>
      <c r="R977" s="20">
        <v>0.213251755434513</v>
      </c>
      <c r="S977" s="20">
        <v>2.1792139258285999E-2</v>
      </c>
      <c r="T977" s="20">
        <v>3.77854741313133E-2</v>
      </c>
      <c r="U977" s="20">
        <v>4.2008949612243197E-2</v>
      </c>
      <c r="V977" s="20">
        <v>5.8108044047754701E-2</v>
      </c>
      <c r="W977" s="20">
        <v>0.22911794179924799</v>
      </c>
      <c r="X977" s="20"/>
      <c r="Y977" s="20"/>
      <c r="Z977" s="20"/>
      <c r="AA977" s="30"/>
    </row>
    <row r="978" spans="1:27" x14ac:dyDescent="0.25">
      <c r="A978">
        <v>942</v>
      </c>
      <c r="B978" s="15">
        <v>40802</v>
      </c>
      <c r="C978" s="25">
        <f t="shared" si="42"/>
        <v>0.14161084592342399</v>
      </c>
      <c r="D978" s="25">
        <f>VLOOKUP(B978,input_BB!$B$19:$K$10000,$D$35,0)</f>
        <v>1216.01</v>
      </c>
      <c r="E978" s="27">
        <f t="shared" si="43"/>
        <v>8.1327952773283391E-2</v>
      </c>
      <c r="F978" s="28">
        <f>VLOOKUP(B978,viz!$B$3:$E$1863,4,0)</f>
        <v>0</v>
      </c>
      <c r="G978" s="25">
        <f t="shared" si="44"/>
        <v>7.6245280512520594E-2</v>
      </c>
      <c r="I978" s="31">
        <v>40802</v>
      </c>
      <c r="J978" s="20">
        <v>0.14161084592342399</v>
      </c>
      <c r="K978" s="20">
        <v>0</v>
      </c>
      <c r="L978" s="20">
        <v>2.5067019092228901E-2</v>
      </c>
      <c r="M978" s="20">
        <v>0.18271624681676299</v>
      </c>
      <c r="N978" s="20">
        <v>1.34514806930634E-2</v>
      </c>
      <c r="O978" s="20">
        <v>7.6245280512520594E-2</v>
      </c>
      <c r="P978" s="20" t="s">
        <v>122</v>
      </c>
      <c r="Q978" s="20">
        <v>0.14493787781969</v>
      </c>
      <c r="R978" s="20">
        <v>0.14556639794352599</v>
      </c>
      <c r="S978" s="20">
        <v>4.1493768697685403E-2</v>
      </c>
      <c r="T978" s="20">
        <v>3.7999655769560901E-2</v>
      </c>
      <c r="U978" s="20">
        <v>7.9069628844208595E-2</v>
      </c>
      <c r="V978" s="20">
        <v>2.52073614003109E-2</v>
      </c>
      <c r="W978" s="20">
        <v>0.22824528241044301</v>
      </c>
      <c r="X978" s="20"/>
      <c r="Y978" s="20"/>
      <c r="Z978" s="20"/>
      <c r="AA978" s="30"/>
    </row>
    <row r="979" spans="1:27" x14ac:dyDescent="0.25">
      <c r="A979">
        <v>943</v>
      </c>
      <c r="B979" s="15">
        <v>40809</v>
      </c>
      <c r="C979" s="25">
        <f t="shared" si="42"/>
        <v>0.141775026917458</v>
      </c>
      <c r="D979" s="25">
        <f>VLOOKUP(B979,input_BB!$B$19:$K$10000,$D$35,0)</f>
        <v>1136.43</v>
      </c>
      <c r="E979" s="27">
        <f t="shared" si="43"/>
        <v>8.1719017133664612E-2</v>
      </c>
      <c r="F979" s="28">
        <f>VLOOKUP(B979,viz!$B$3:$E$1863,4,0)</f>
        <v>0</v>
      </c>
      <c r="G979" s="25">
        <f t="shared" si="44"/>
        <v>9.8933517224358794E-2</v>
      </c>
      <c r="I979" s="31">
        <v>40809</v>
      </c>
      <c r="J979" s="20">
        <v>0.141775026917458</v>
      </c>
      <c r="K979" s="20">
        <v>0</v>
      </c>
      <c r="L979" s="20">
        <v>3.0687518191594099E-2</v>
      </c>
      <c r="M979" s="20">
        <v>0.18912065474450801</v>
      </c>
      <c r="N979" s="20">
        <v>1.3955677095524701E-2</v>
      </c>
      <c r="O979" s="20">
        <v>9.8933517224358794E-2</v>
      </c>
      <c r="P979" s="20" t="s">
        <v>122</v>
      </c>
      <c r="Q979" s="20">
        <v>0.101619198690084</v>
      </c>
      <c r="R979" s="20">
        <v>0.19702471312615399</v>
      </c>
      <c r="S979" s="20">
        <v>2.0948368415293999E-2</v>
      </c>
      <c r="T979" s="20">
        <v>3.8812260641491902E-2</v>
      </c>
      <c r="U979" s="20">
        <v>4.3131776376285701E-2</v>
      </c>
      <c r="V979" s="20">
        <v>6.3734859578120001E-2</v>
      </c>
      <c r="W979" s="20">
        <v>0.202031455916585</v>
      </c>
      <c r="X979" s="20"/>
      <c r="Y979" s="20"/>
      <c r="Z979" s="20"/>
      <c r="AA979" s="30"/>
    </row>
    <row r="980" spans="1:27" x14ac:dyDescent="0.25">
      <c r="A980">
        <v>944</v>
      </c>
      <c r="B980" s="15">
        <v>40816</v>
      </c>
      <c r="C980" s="25">
        <f t="shared" si="42"/>
        <v>0.11457320302724799</v>
      </c>
      <c r="D980" s="25">
        <f>VLOOKUP(B980,input_BB!$B$19:$K$10000,$D$35,0)</f>
        <v>1131.42</v>
      </c>
      <c r="E980" s="27">
        <f t="shared" si="43"/>
        <v>1.6926719319802247E-2</v>
      </c>
      <c r="F980" s="28">
        <f>VLOOKUP(B980,viz!$B$3:$E$1863,4,0)</f>
        <v>0</v>
      </c>
      <c r="G980" s="25">
        <f t="shared" si="44"/>
        <v>7.2977975084038194E-2</v>
      </c>
      <c r="I980" s="31">
        <v>40816</v>
      </c>
      <c r="J980" s="20">
        <v>0.11457320302724799</v>
      </c>
      <c r="K980" s="20">
        <v>0</v>
      </c>
      <c r="L980" s="20">
        <v>2.2846727941440399E-2</v>
      </c>
      <c r="M980" s="20">
        <v>0.19874559465459701</v>
      </c>
      <c r="N980" s="20">
        <v>9.35928532231926E-3</v>
      </c>
      <c r="O980" s="20">
        <v>7.2977975084038194E-2</v>
      </c>
      <c r="P980" s="20" t="s">
        <v>122</v>
      </c>
      <c r="Q980" s="20">
        <v>8.6397123967961897E-2</v>
      </c>
      <c r="R980" s="20">
        <v>0.17416136340067201</v>
      </c>
      <c r="S980" s="20">
        <v>2.6473527975768699E-2</v>
      </c>
      <c r="T980" s="20">
        <v>4.49116652099706E-2</v>
      </c>
      <c r="U980" s="20">
        <v>9.4455547341825305E-2</v>
      </c>
      <c r="V980" s="20">
        <v>2.4189211933545299E-2</v>
      </c>
      <c r="W980" s="20">
        <v>0.24548197716786099</v>
      </c>
      <c r="X980" s="20"/>
      <c r="Y980" s="20"/>
      <c r="Z980" s="20"/>
      <c r="AA980" s="30"/>
    </row>
    <row r="981" spans="1:27" x14ac:dyDescent="0.25">
      <c r="A981">
        <v>945</v>
      </c>
      <c r="B981" s="15">
        <v>40823</v>
      </c>
      <c r="C981" s="25">
        <f t="shared" si="42"/>
        <v>0.114556513726711</v>
      </c>
      <c r="D981" s="25">
        <f>VLOOKUP(B981,input_BB!$B$19:$K$10000,$D$35,0)</f>
        <v>1155.46</v>
      </c>
      <c r="E981" s="27">
        <f t="shared" si="43"/>
        <v>1.6886966907057328E-2</v>
      </c>
      <c r="F981" s="28">
        <f>VLOOKUP(B981,viz!$B$3:$E$1863,4,0)</f>
        <v>0</v>
      </c>
      <c r="G981" s="25">
        <f t="shared" si="44"/>
        <v>7.3166049922522902E-2</v>
      </c>
      <c r="I981" s="31">
        <v>40823</v>
      </c>
      <c r="J981" s="20">
        <v>0.114556513726711</v>
      </c>
      <c r="K981" s="20">
        <v>0</v>
      </c>
      <c r="L981" s="20">
        <v>2.28574378076188E-2</v>
      </c>
      <c r="M981" s="20">
        <v>0.19880359355430199</v>
      </c>
      <c r="N981" s="20">
        <v>9.3639172210147996E-3</v>
      </c>
      <c r="O981" s="20">
        <v>7.3166049922522902E-2</v>
      </c>
      <c r="P981" s="20" t="s">
        <v>122</v>
      </c>
      <c r="Q981" s="20">
        <v>8.6708434037074497E-2</v>
      </c>
      <c r="R981" s="20">
        <v>0.17305453425383699</v>
      </c>
      <c r="S981" s="20">
        <v>2.6482647891050499E-2</v>
      </c>
      <c r="T981" s="20">
        <v>4.4922692648142901E-2</v>
      </c>
      <c r="U981" s="20">
        <v>9.4541840507395294E-2</v>
      </c>
      <c r="V981" s="20">
        <v>2.4195304998781898E-2</v>
      </c>
      <c r="W981" s="20">
        <v>0.24590354715825899</v>
      </c>
      <c r="X981" s="20"/>
      <c r="Y981" s="20"/>
      <c r="Z981" s="20"/>
      <c r="AA981" s="30"/>
    </row>
    <row r="982" spans="1:27" x14ac:dyDescent="0.25">
      <c r="A982">
        <v>946</v>
      </c>
      <c r="B982" s="15">
        <v>40830</v>
      </c>
      <c r="C982" s="25">
        <f t="shared" si="42"/>
        <v>0.13698761165142101</v>
      </c>
      <c r="D982" s="25">
        <f>VLOOKUP(B982,input_BB!$B$19:$K$10000,$D$35,0)</f>
        <v>1224.58</v>
      </c>
      <c r="E982" s="27">
        <f t="shared" si="43"/>
        <v>7.0315824578354488E-2</v>
      </c>
      <c r="F982" s="28">
        <f>VLOOKUP(B982,viz!$B$3:$E$1863,4,0)</f>
        <v>0</v>
      </c>
      <c r="G982" s="25">
        <f t="shared" si="44"/>
        <v>5.0892630973836998E-2</v>
      </c>
      <c r="I982" s="31">
        <v>40830</v>
      </c>
      <c r="J982" s="20">
        <v>0.13698761165142101</v>
      </c>
      <c r="K982" s="20">
        <v>0</v>
      </c>
      <c r="L982" s="20">
        <v>2.30255990169736E-2</v>
      </c>
      <c r="M982" s="20">
        <v>0.18011792318354</v>
      </c>
      <c r="N982" s="20">
        <v>9.4330505460600306E-3</v>
      </c>
      <c r="O982" s="20">
        <v>5.0892630973836998E-2</v>
      </c>
      <c r="P982" s="20" t="s">
        <v>122</v>
      </c>
      <c r="Q982" s="20">
        <v>8.7617168964913603E-2</v>
      </c>
      <c r="R982" s="20">
        <v>0.173615725716876</v>
      </c>
      <c r="S982" s="20">
        <v>2.6674284244282798E-2</v>
      </c>
      <c r="T982" s="20">
        <v>7.0593043725980797E-2</v>
      </c>
      <c r="U982" s="20">
        <v>7.3548287486743705E-2</v>
      </c>
      <c r="V982" s="20">
        <v>4.7790999868686901E-2</v>
      </c>
      <c r="W982" s="20">
        <v>0.25669128627210602</v>
      </c>
      <c r="X982" s="20"/>
      <c r="Y982" s="20"/>
      <c r="Z982" s="20"/>
      <c r="AA982" s="30"/>
    </row>
    <row r="983" spans="1:27" x14ac:dyDescent="0.25">
      <c r="A983">
        <v>947</v>
      </c>
      <c r="B983" s="15">
        <v>40837</v>
      </c>
      <c r="C983" s="25">
        <f t="shared" si="42"/>
        <v>0.137116089463234</v>
      </c>
      <c r="D983" s="25">
        <f>VLOOKUP(B983,input_BB!$B$19:$K$10000,$D$35,0)</f>
        <v>1238.25</v>
      </c>
      <c r="E983" s="27">
        <f t="shared" si="43"/>
        <v>7.0621847170040219E-2</v>
      </c>
      <c r="F983" s="28">
        <f>VLOOKUP(B983,viz!$B$3:$E$1863,4,0)</f>
        <v>0</v>
      </c>
      <c r="G983" s="25">
        <f t="shared" si="44"/>
        <v>9.0952014731436298E-2</v>
      </c>
      <c r="I983" s="31">
        <v>40837</v>
      </c>
      <c r="J983" s="20">
        <v>0.137116089463234</v>
      </c>
      <c r="K983" s="20">
        <v>0</v>
      </c>
      <c r="L983" s="20" t="s">
        <v>122</v>
      </c>
      <c r="M983" s="20">
        <v>0.21684859174903501</v>
      </c>
      <c r="N983" s="20">
        <v>9.6109043872869993E-3</v>
      </c>
      <c r="O983" s="20">
        <v>9.0952014731436298E-2</v>
      </c>
      <c r="P983" s="20" t="s">
        <v>122</v>
      </c>
      <c r="Q983" s="20">
        <v>5.3495715957164597E-2</v>
      </c>
      <c r="R983" s="20">
        <v>0.16010401311585301</v>
      </c>
      <c r="S983" s="20">
        <v>2.6581205511267799E-2</v>
      </c>
      <c r="T983" s="20">
        <v>4.50807265888254E-2</v>
      </c>
      <c r="U983" s="20">
        <v>7.8122463943417694E-2</v>
      </c>
      <c r="V983" s="20">
        <v>2.5400835273417001E-2</v>
      </c>
      <c r="W983" s="20">
        <v>0.29380352874229698</v>
      </c>
      <c r="X983" s="20"/>
      <c r="Y983" s="20"/>
      <c r="Z983" s="20"/>
      <c r="AA983" s="30"/>
    </row>
    <row r="984" spans="1:27" x14ac:dyDescent="0.25">
      <c r="A984">
        <v>948</v>
      </c>
      <c r="B984" s="15">
        <v>40844</v>
      </c>
      <c r="C984" s="25">
        <f t="shared" si="42"/>
        <v>0.15906849503517201</v>
      </c>
      <c r="D984" s="25">
        <f>VLOOKUP(B984,input_BB!$B$19:$K$10000,$D$35,0)</f>
        <v>1285.0899999999999</v>
      </c>
      <c r="E984" s="27">
        <f t="shared" si="43"/>
        <v>0.12291050271345047</v>
      </c>
      <c r="F984" s="28">
        <f>VLOOKUP(B984,viz!$B$3:$E$1863,4,0)</f>
        <v>0</v>
      </c>
      <c r="G984" s="25">
        <f t="shared" si="44"/>
        <v>0.14029492500731999</v>
      </c>
      <c r="I984" s="31">
        <v>40844</v>
      </c>
      <c r="J984" s="20">
        <v>0.15906849503517201</v>
      </c>
      <c r="K984" s="20">
        <v>1</v>
      </c>
      <c r="L984" s="20" t="s">
        <v>122</v>
      </c>
      <c r="M984" s="20">
        <v>0.20916992292181899</v>
      </c>
      <c r="N984" s="20">
        <v>9.5831019564407201E-3</v>
      </c>
      <c r="O984" s="20">
        <v>0.14029492500731999</v>
      </c>
      <c r="P984" s="20" t="s">
        <v>122</v>
      </c>
      <c r="Q984" s="20">
        <v>5.3342535670951201E-2</v>
      </c>
      <c r="R984" s="20">
        <v>0.15973241318943501</v>
      </c>
      <c r="S984" s="20">
        <v>6.2840151447400794E-2</v>
      </c>
      <c r="T984" s="20">
        <v>4.4951756296029502E-2</v>
      </c>
      <c r="U984" s="20">
        <v>4.0933763919477499E-2</v>
      </c>
      <c r="V984" s="20">
        <v>2.5325512623889299E-2</v>
      </c>
      <c r="W984" s="20">
        <v>0.253825916967237</v>
      </c>
      <c r="X984" s="20"/>
      <c r="Y984" s="20"/>
      <c r="Z984" s="20"/>
      <c r="AA984" s="30"/>
    </row>
    <row r="985" spans="1:27" x14ac:dyDescent="0.25">
      <c r="A985">
        <v>949</v>
      </c>
      <c r="B985" s="15">
        <v>40851</v>
      </c>
      <c r="C985" s="25">
        <f t="shared" si="42"/>
        <v>0.131216466426849</v>
      </c>
      <c r="D985" s="25">
        <f>VLOOKUP(B985,input_BB!$B$19:$K$10000,$D$35,0)</f>
        <v>1253.23</v>
      </c>
      <c r="E985" s="27">
        <f t="shared" si="43"/>
        <v>5.6569475744293565E-2</v>
      </c>
      <c r="F985" s="28">
        <f>VLOOKUP(B985,viz!$B$3:$E$1863,4,0)</f>
        <v>0</v>
      </c>
      <c r="G985" s="25">
        <f t="shared" si="44"/>
        <v>0.140336233398863</v>
      </c>
      <c r="I985" s="31">
        <v>40851</v>
      </c>
      <c r="J985" s="20">
        <v>0.131216466426849</v>
      </c>
      <c r="K985" s="20">
        <v>0</v>
      </c>
      <c r="L985" s="20" t="s">
        <v>122</v>
      </c>
      <c r="M985" s="20">
        <v>0.20918362323439399</v>
      </c>
      <c r="N985" s="20">
        <v>9.5827493167835696E-3</v>
      </c>
      <c r="O985" s="20">
        <v>0.140336233398863</v>
      </c>
      <c r="P985" s="20" t="s">
        <v>122</v>
      </c>
      <c r="Q985" s="20">
        <v>5.3342151178087098E-2</v>
      </c>
      <c r="R985" s="20">
        <v>0.15981944871176801</v>
      </c>
      <c r="S985" s="20">
        <v>6.2841697616322495E-2</v>
      </c>
      <c r="T985" s="20">
        <v>4.4951537543507503E-2</v>
      </c>
      <c r="U985" s="20">
        <v>4.0940668506739802E-2</v>
      </c>
      <c r="V985" s="20">
        <v>2.5326234879274202E-2</v>
      </c>
      <c r="W985" s="20">
        <v>0.25367565561425998</v>
      </c>
      <c r="X985" s="20"/>
      <c r="Y985" s="20"/>
      <c r="Z985" s="20"/>
      <c r="AA985" s="30"/>
    </row>
    <row r="986" spans="1:27" x14ac:dyDescent="0.25">
      <c r="A986">
        <v>950</v>
      </c>
      <c r="B986" s="15">
        <v>40858</v>
      </c>
      <c r="C986" s="25">
        <f t="shared" si="42"/>
        <v>0.127031430602074</v>
      </c>
      <c r="D986" s="25">
        <f>VLOOKUP(B986,input_BB!$B$19:$K$10000,$D$35,0)</f>
        <v>1263.8599999999999</v>
      </c>
      <c r="E986" s="27">
        <f t="shared" si="43"/>
        <v>4.6601096836506602E-2</v>
      </c>
      <c r="F986" s="28">
        <f>VLOOKUP(B986,viz!$B$3:$E$1863,4,0)</f>
        <v>0</v>
      </c>
      <c r="G986" s="25">
        <f t="shared" si="44"/>
        <v>8.8478480985439797E-2</v>
      </c>
      <c r="I986" s="31">
        <v>40858</v>
      </c>
      <c r="J986" s="20">
        <v>0.127031430602074</v>
      </c>
      <c r="K986" s="20">
        <v>0</v>
      </c>
      <c r="L986" s="20" t="s">
        <v>122</v>
      </c>
      <c r="M986" s="20">
        <v>0.21432569669096099</v>
      </c>
      <c r="N986" s="20">
        <v>9.4047056826331004E-3</v>
      </c>
      <c r="O986" s="20">
        <v>8.8478480985439797E-2</v>
      </c>
      <c r="P986" s="20" t="s">
        <v>122</v>
      </c>
      <c r="Q986" s="20">
        <v>5.23033947952007E-2</v>
      </c>
      <c r="R986" s="20">
        <v>0.15529131324203799</v>
      </c>
      <c r="S986" s="20">
        <v>2.5914249784978301E-2</v>
      </c>
      <c r="T986" s="20">
        <v>4.4073022414122198E-2</v>
      </c>
      <c r="U986" s="20">
        <v>7.9752167391070994E-2</v>
      </c>
      <c r="V986" s="20">
        <v>2.48082244669823E-2</v>
      </c>
      <c r="W986" s="20">
        <v>0.30564874454657398</v>
      </c>
      <c r="X986" s="20"/>
      <c r="Y986" s="20"/>
      <c r="Z986" s="20"/>
      <c r="AA986" s="30"/>
    </row>
    <row r="987" spans="1:27" x14ac:dyDescent="0.25">
      <c r="A987">
        <v>951</v>
      </c>
      <c r="B987" s="15">
        <v>40865</v>
      </c>
      <c r="C987" s="25">
        <f t="shared" si="42"/>
        <v>0.126996070146561</v>
      </c>
      <c r="D987" s="25">
        <f>VLOOKUP(B987,input_BB!$B$19:$K$10000,$D$35,0)</f>
        <v>1215.6500000000001</v>
      </c>
      <c r="E987" s="27">
        <f t="shared" si="43"/>
        <v>4.6516871412002739E-2</v>
      </c>
      <c r="F987" s="28">
        <f>VLOOKUP(B987,viz!$B$3:$E$1863,4,0)</f>
        <v>0</v>
      </c>
      <c r="G987" s="25">
        <f t="shared" si="44"/>
        <v>8.8608939778256193E-2</v>
      </c>
      <c r="I987" s="31">
        <v>40865</v>
      </c>
      <c r="J987" s="20">
        <v>0.126996070146561</v>
      </c>
      <c r="K987" s="20">
        <v>0</v>
      </c>
      <c r="L987" s="20" t="s">
        <v>122</v>
      </c>
      <c r="M987" s="20">
        <v>0.21452257025145499</v>
      </c>
      <c r="N987" s="20">
        <v>9.4051349422188592E-3</v>
      </c>
      <c r="O987" s="20">
        <v>8.8608939778256193E-2</v>
      </c>
      <c r="P987" s="20" t="s">
        <v>122</v>
      </c>
      <c r="Q987" s="20">
        <v>5.23073672157073E-2</v>
      </c>
      <c r="R987" s="20">
        <v>0.15484113304126601</v>
      </c>
      <c r="S987" s="20">
        <v>2.59186129097118E-2</v>
      </c>
      <c r="T987" s="20">
        <v>4.4076472944770899E-2</v>
      </c>
      <c r="U987" s="20">
        <v>7.97907663251093E-2</v>
      </c>
      <c r="V987" s="20">
        <v>2.4810544808053701E-2</v>
      </c>
      <c r="W987" s="20">
        <v>0.30571845778345103</v>
      </c>
      <c r="X987" s="20"/>
      <c r="Y987" s="20"/>
      <c r="Z987" s="20"/>
      <c r="AA987" s="30"/>
    </row>
    <row r="988" spans="1:27" x14ac:dyDescent="0.25">
      <c r="A988">
        <v>952</v>
      </c>
      <c r="B988" s="15">
        <v>40872</v>
      </c>
      <c r="C988" s="25">
        <f t="shared" si="42"/>
        <v>0.14116306602954901</v>
      </c>
      <c r="D988" s="25">
        <f>VLOOKUP(B988,input_BB!$B$19:$K$10000,$D$35,0)</f>
        <v>1158.67</v>
      </c>
      <c r="E988" s="27">
        <f t="shared" si="43"/>
        <v>8.0261381342040167E-2</v>
      </c>
      <c r="F988" s="28">
        <f>VLOOKUP(B988,viz!$B$3:$E$1863,4,0)</f>
        <v>1</v>
      </c>
      <c r="G988" s="25">
        <f t="shared" si="44"/>
        <v>8.7537409973024394E-2</v>
      </c>
      <c r="I988" s="31">
        <v>40872</v>
      </c>
      <c r="J988" s="20">
        <v>0.14116306602954901</v>
      </c>
      <c r="K988" s="20">
        <v>0</v>
      </c>
      <c r="L988" s="20" t="s">
        <v>122</v>
      </c>
      <c r="M988" s="20">
        <v>0.21567749731757699</v>
      </c>
      <c r="N988" s="20">
        <v>9.5631940087997705E-3</v>
      </c>
      <c r="O988" s="20">
        <v>8.7537409973024394E-2</v>
      </c>
      <c r="P988" s="20" t="s">
        <v>122</v>
      </c>
      <c r="Q988" s="20">
        <v>5.2311543754468698E-2</v>
      </c>
      <c r="R988" s="20">
        <v>0.15440902563659301</v>
      </c>
      <c r="S988" s="20">
        <v>2.5923130789098602E-2</v>
      </c>
      <c r="T988" s="20">
        <v>4.4080104463203401E-2</v>
      </c>
      <c r="U988" s="20">
        <v>7.9838279570756093E-2</v>
      </c>
      <c r="V988" s="20">
        <v>2.48129955310635E-2</v>
      </c>
      <c r="W988" s="20">
        <v>0.30584681895541599</v>
      </c>
      <c r="X988" s="20"/>
      <c r="Y988" s="20"/>
      <c r="Z988" s="20"/>
      <c r="AA988" s="30"/>
    </row>
    <row r="989" spans="1:27" x14ac:dyDescent="0.25">
      <c r="A989">
        <v>953</v>
      </c>
      <c r="B989" s="15">
        <v>40879</v>
      </c>
      <c r="C989" s="25">
        <f t="shared" si="42"/>
        <v>0.126954466104507</v>
      </c>
      <c r="D989" s="25">
        <f>VLOOKUP(B989,input_BB!$B$19:$K$10000,$D$35,0)</f>
        <v>1244.28</v>
      </c>
      <c r="E989" s="27">
        <f t="shared" si="43"/>
        <v>4.6417774325943253E-2</v>
      </c>
      <c r="F989" s="28">
        <f>VLOOKUP(B989,viz!$B$3:$E$1863,4,0)</f>
        <v>0</v>
      </c>
      <c r="G989" s="25">
        <f t="shared" si="44"/>
        <v>8.7583144671344704E-2</v>
      </c>
      <c r="I989" s="31">
        <v>40879</v>
      </c>
      <c r="J989" s="20">
        <v>0.126954466104507</v>
      </c>
      <c r="K989" s="20">
        <v>0</v>
      </c>
      <c r="L989" s="20" t="s">
        <v>122</v>
      </c>
      <c r="M989" s="20">
        <v>0.21544804500579001</v>
      </c>
      <c r="N989" s="20">
        <v>9.5655049684937408E-3</v>
      </c>
      <c r="O989" s="20">
        <v>8.7583144671344704E-2</v>
      </c>
      <c r="P989" s="20" t="s">
        <v>122</v>
      </c>
      <c r="Q989" s="20">
        <v>5.2325774493150401E-2</v>
      </c>
      <c r="R989" s="20">
        <v>0.15453680964608901</v>
      </c>
      <c r="S989" s="20">
        <v>2.5933578425391901E-2</v>
      </c>
      <c r="T989" s="20">
        <v>4.4092193214374999E-2</v>
      </c>
      <c r="U989" s="20">
        <v>7.9864186172489401E-2</v>
      </c>
      <c r="V989" s="20">
        <v>2.4820620770608301E-2</v>
      </c>
      <c r="W989" s="20">
        <v>0.30583014263226799</v>
      </c>
      <c r="X989" s="20"/>
      <c r="Y989" s="20"/>
      <c r="Z989" s="20"/>
      <c r="AA989" s="30"/>
    </row>
    <row r="990" spans="1:27" x14ac:dyDescent="0.25">
      <c r="A990">
        <v>954</v>
      </c>
      <c r="B990" s="15">
        <v>40886</v>
      </c>
      <c r="C990" s="25">
        <f t="shared" si="42"/>
        <v>0.14105351269245101</v>
      </c>
      <c r="D990" s="25">
        <f>VLOOKUP(B990,input_BB!$B$19:$K$10000,$D$35,0)</f>
        <v>1255.19</v>
      </c>
      <c r="E990" s="27">
        <f t="shared" si="43"/>
        <v>8.0000435146946575E-2</v>
      </c>
      <c r="F990" s="28">
        <f>VLOOKUP(B990,viz!$B$3:$E$1863,4,0)</f>
        <v>0</v>
      </c>
      <c r="G990" s="25">
        <f t="shared" si="44"/>
        <v>8.7596077765146996E-2</v>
      </c>
      <c r="I990" s="31">
        <v>40886</v>
      </c>
      <c r="J990" s="20">
        <v>0.14105351269245101</v>
      </c>
      <c r="K990" s="20">
        <v>0</v>
      </c>
      <c r="L990" s="20" t="s">
        <v>122</v>
      </c>
      <c r="M990" s="20">
        <v>0.21558473146342</v>
      </c>
      <c r="N990" s="20">
        <v>9.5642036382314003E-3</v>
      </c>
      <c r="O990" s="20">
        <v>8.7596077765146996E-2</v>
      </c>
      <c r="P990" s="20" t="s">
        <v>122</v>
      </c>
      <c r="Q990" s="20">
        <v>5.2320224512844501E-2</v>
      </c>
      <c r="R990" s="20">
        <v>0.154605921828566</v>
      </c>
      <c r="S990" s="20">
        <v>2.5933365408314899E-2</v>
      </c>
      <c r="T990" s="20">
        <v>4.4087622778708001E-2</v>
      </c>
      <c r="U990" s="20">
        <v>7.9882937108643498E-2</v>
      </c>
      <c r="V990" s="20">
        <v>2.4818857619091E-2</v>
      </c>
      <c r="W990" s="20">
        <v>0.30560605787703299</v>
      </c>
      <c r="X990" s="20"/>
      <c r="Y990" s="20"/>
      <c r="Z990" s="20"/>
      <c r="AA990" s="30"/>
    </row>
    <row r="991" spans="1:27" x14ac:dyDescent="0.25">
      <c r="A991">
        <v>955</v>
      </c>
      <c r="B991" s="15">
        <v>40893</v>
      </c>
      <c r="C991" s="25">
        <f t="shared" si="42"/>
        <v>0.14103326201438901</v>
      </c>
      <c r="D991" s="25">
        <f>VLOOKUP(B991,input_BB!$B$19:$K$10000,$D$35,0)</f>
        <v>1219.6600000000001</v>
      </c>
      <c r="E991" s="27">
        <f t="shared" si="43"/>
        <v>7.995219985326843E-2</v>
      </c>
      <c r="F991" s="28">
        <f>VLOOKUP(B991,viz!$B$3:$E$1863,4,0)</f>
        <v>0</v>
      </c>
      <c r="G991" s="25">
        <f t="shared" si="44"/>
        <v>8.7608820602299298E-2</v>
      </c>
      <c r="I991" s="31">
        <v>40893</v>
      </c>
      <c r="J991" s="20">
        <v>0.14103326201438901</v>
      </c>
      <c r="K991" s="20">
        <v>0</v>
      </c>
      <c r="L991" s="20" t="s">
        <v>122</v>
      </c>
      <c r="M991" s="20">
        <v>0.21572078738660799</v>
      </c>
      <c r="N991" s="20">
        <v>9.5629096718463803E-3</v>
      </c>
      <c r="O991" s="20">
        <v>8.7608820602299298E-2</v>
      </c>
      <c r="P991" s="20" t="s">
        <v>122</v>
      </c>
      <c r="Q991" s="20">
        <v>5.2314704723995499E-2</v>
      </c>
      <c r="R991" s="20">
        <v>0.154675039640952</v>
      </c>
      <c r="S991" s="20">
        <v>2.5933217333068699E-2</v>
      </c>
      <c r="T991" s="20">
        <v>4.4083082216990498E-2</v>
      </c>
      <c r="U991" s="20">
        <v>7.9901503960347994E-2</v>
      </c>
      <c r="V991" s="20">
        <v>2.4817146562795E-2</v>
      </c>
      <c r="W991" s="20">
        <v>0.30538278790109602</v>
      </c>
      <c r="X991" s="20"/>
      <c r="Y991" s="20"/>
      <c r="Z991" s="20"/>
      <c r="AA991" s="30"/>
    </row>
    <row r="992" spans="1:27" x14ac:dyDescent="0.25">
      <c r="A992">
        <v>956</v>
      </c>
      <c r="B992" s="15">
        <v>40900</v>
      </c>
      <c r="C992" s="25">
        <f t="shared" si="42"/>
        <v>0.14094460010528601</v>
      </c>
      <c r="D992" s="25">
        <f>VLOOKUP(B992,input_BB!$B$19:$K$10000,$D$35,0)</f>
        <v>1265.33</v>
      </c>
      <c r="E992" s="27">
        <f t="shared" si="43"/>
        <v>7.9741015160560563E-2</v>
      </c>
      <c r="F992" s="28">
        <f>VLOOKUP(B992,viz!$B$3:$E$1863,4,0)</f>
        <v>0</v>
      </c>
      <c r="G992" s="25">
        <f t="shared" si="44"/>
        <v>8.7654144825542804E-2</v>
      </c>
      <c r="I992" s="31">
        <v>40900</v>
      </c>
      <c r="J992" s="20">
        <v>0.14094460010528601</v>
      </c>
      <c r="K992" s="20">
        <v>0</v>
      </c>
      <c r="L992" s="20" t="s">
        <v>122</v>
      </c>
      <c r="M992" s="20">
        <v>0.215492637871495</v>
      </c>
      <c r="N992" s="20">
        <v>9.5652063133809598E-3</v>
      </c>
      <c r="O992" s="20">
        <v>8.7654144825542804E-2</v>
      </c>
      <c r="P992" s="20" t="s">
        <v>122</v>
      </c>
      <c r="Q992" s="20">
        <v>5.2328834193108402E-2</v>
      </c>
      <c r="R992" s="20">
        <v>0.154802489348529</v>
      </c>
      <c r="S992" s="20">
        <v>2.59428554356445E-2</v>
      </c>
      <c r="T992" s="20">
        <v>4.4095097651068497E-2</v>
      </c>
      <c r="U992" s="20">
        <v>7.9927276143429898E-2</v>
      </c>
      <c r="V992" s="20">
        <v>2.4824736623149199E-2</v>
      </c>
      <c r="W992" s="20">
        <v>0.305366721594652</v>
      </c>
      <c r="X992" s="20"/>
      <c r="Y992" s="20"/>
      <c r="Z992" s="20"/>
      <c r="AA992" s="30"/>
    </row>
    <row r="993" spans="1:27" x14ac:dyDescent="0.25">
      <c r="A993">
        <v>957</v>
      </c>
      <c r="B993" s="15">
        <v>40907</v>
      </c>
      <c r="C993" s="25">
        <f t="shared" si="42"/>
        <v>0.14092446863651301</v>
      </c>
      <c r="D993" s="25">
        <f>VLOOKUP(B993,input_BB!$B$19:$K$10000,$D$35,0)</f>
        <v>1257.6099999999999</v>
      </c>
      <c r="E993" s="27">
        <f t="shared" si="43"/>
        <v>7.9693063812686427E-2</v>
      </c>
      <c r="F993" s="28">
        <f>VLOOKUP(B993,viz!$B$3:$E$1863,4,0)</f>
        <v>0</v>
      </c>
      <c r="G993" s="25">
        <f t="shared" si="44"/>
        <v>8.7666703253515305E-2</v>
      </c>
      <c r="I993" s="31">
        <v>40907</v>
      </c>
      <c r="J993" s="20">
        <v>0.14092446863651301</v>
      </c>
      <c r="K993" s="20">
        <v>0</v>
      </c>
      <c r="L993" s="20" t="s">
        <v>122</v>
      </c>
      <c r="M993" s="20">
        <v>0.21562772394315199</v>
      </c>
      <c r="N993" s="20">
        <v>9.5639255627443E-3</v>
      </c>
      <c r="O993" s="20">
        <v>8.7666703253515305E-2</v>
      </c>
      <c r="P993" s="20" t="s">
        <v>122</v>
      </c>
      <c r="Q993" s="20">
        <v>5.2323388834838898E-2</v>
      </c>
      <c r="R993" s="20">
        <v>0.15487075221578001</v>
      </c>
      <c r="S993" s="20">
        <v>2.5942834796632699E-2</v>
      </c>
      <c r="T993" s="20">
        <v>4.4090613842761701E-2</v>
      </c>
      <c r="U993" s="20">
        <v>7.9945870859921303E-2</v>
      </c>
      <c r="V993" s="20">
        <v>2.4823048627478399E-2</v>
      </c>
      <c r="W993" s="20">
        <v>0.305145138063175</v>
      </c>
      <c r="X993" s="20"/>
      <c r="Y993" s="20"/>
      <c r="Z993" s="20"/>
      <c r="AA993" s="30"/>
    </row>
    <row r="994" spans="1:27" x14ac:dyDescent="0.25">
      <c r="A994">
        <v>958</v>
      </c>
      <c r="B994" s="15">
        <v>40914</v>
      </c>
      <c r="C994" s="25">
        <f t="shared" si="42"/>
        <v>0.126799196004868</v>
      </c>
      <c r="D994" s="25">
        <f>VLOOKUP(B994,input_BB!$B$19:$K$10000,$D$35,0)</f>
        <v>1277.81</v>
      </c>
      <c r="E994" s="27">
        <f t="shared" si="43"/>
        <v>4.6047934914512492E-2</v>
      </c>
      <c r="F994" s="28">
        <f>VLOOKUP(B994,viz!$B$3:$E$1863,4,0)</f>
        <v>0</v>
      </c>
      <c r="G994" s="25">
        <f t="shared" si="44"/>
        <v>8.7712161639014394E-2</v>
      </c>
      <c r="I994" s="31">
        <v>40914</v>
      </c>
      <c r="J994" s="20">
        <v>0.126799196004868</v>
      </c>
      <c r="K994" s="20">
        <v>0</v>
      </c>
      <c r="L994" s="20" t="s">
        <v>122</v>
      </c>
      <c r="M994" s="20">
        <v>0.215400588532006</v>
      </c>
      <c r="N994" s="20">
        <v>9.5661955342481193E-3</v>
      </c>
      <c r="O994" s="20">
        <v>8.7712161639014394E-2</v>
      </c>
      <c r="P994" s="20" t="s">
        <v>122</v>
      </c>
      <c r="Q994" s="20">
        <v>5.2337375696049099E-2</v>
      </c>
      <c r="R994" s="20">
        <v>0.154997641998599</v>
      </c>
      <c r="S994" s="20">
        <v>2.59524929497503E-2</v>
      </c>
      <c r="T994" s="20">
        <v>4.41025032203941E-2</v>
      </c>
      <c r="U994" s="20">
        <v>7.9971471418440798E-2</v>
      </c>
      <c r="V994" s="20">
        <v>2.48306144980237E-2</v>
      </c>
      <c r="W994" s="20">
        <v>0.30512895451347399</v>
      </c>
      <c r="X994" s="20"/>
      <c r="Y994" s="20"/>
      <c r="Z994" s="20"/>
      <c r="AA994" s="30"/>
    </row>
    <row r="995" spans="1:27" x14ac:dyDescent="0.25">
      <c r="A995">
        <v>959</v>
      </c>
      <c r="B995" s="15">
        <v>40921</v>
      </c>
      <c r="C995" s="25">
        <f t="shared" si="42"/>
        <v>0.126779645681381</v>
      </c>
      <c r="D995" s="25">
        <f>VLOOKUP(B995,input_BB!$B$19:$K$10000,$D$35,0)</f>
        <v>1289.0899999999999</v>
      </c>
      <c r="E995" s="27">
        <f t="shared" si="43"/>
        <v>4.6001367802437972E-2</v>
      </c>
      <c r="F995" s="28">
        <f>VLOOKUP(B995,viz!$B$3:$E$1863,4,0)</f>
        <v>0</v>
      </c>
      <c r="G995" s="25">
        <f t="shared" si="44"/>
        <v>8.7757222764928297E-2</v>
      </c>
      <c r="I995" s="31">
        <v>40921</v>
      </c>
      <c r="J995" s="20">
        <v>0.126779645681381</v>
      </c>
      <c r="K995" s="20">
        <v>0</v>
      </c>
      <c r="L995" s="20" t="s">
        <v>122</v>
      </c>
      <c r="M995" s="20">
        <v>0.215175646326425</v>
      </c>
      <c r="N995" s="20">
        <v>9.5684539479530609E-3</v>
      </c>
      <c r="O995" s="20">
        <v>8.7757222764928297E-2</v>
      </c>
      <c r="P995" s="20" t="s">
        <v>122</v>
      </c>
      <c r="Q995" s="20">
        <v>5.2351297906034003E-2</v>
      </c>
      <c r="R995" s="20">
        <v>0.15512333087344099</v>
      </c>
      <c r="S995" s="20">
        <v>2.5962170257743299E-2</v>
      </c>
      <c r="T995" s="20">
        <v>4.4114344202829302E-2</v>
      </c>
      <c r="U995" s="20">
        <v>7.9996924249101903E-2</v>
      </c>
      <c r="V995" s="20">
        <v>2.4838078923836202E-2</v>
      </c>
      <c r="W995" s="20">
        <v>0.30511253054770898</v>
      </c>
      <c r="X995" s="20"/>
      <c r="Y995" s="20"/>
      <c r="Z995" s="20"/>
      <c r="AA995" s="30"/>
    </row>
    <row r="996" spans="1:27" x14ac:dyDescent="0.25">
      <c r="A996">
        <v>960</v>
      </c>
      <c r="B996" s="15">
        <v>40928</v>
      </c>
      <c r="C996" s="25">
        <f t="shared" si="42"/>
        <v>0.126760199666023</v>
      </c>
      <c r="D996" s="25">
        <f>VLOOKUP(B996,input_BB!$B$19:$K$10000,$D$35,0)</f>
        <v>1315.38</v>
      </c>
      <c r="E996" s="27">
        <f t="shared" si="43"/>
        <v>4.5955049142944633E-2</v>
      </c>
      <c r="F996" s="28">
        <f>VLOOKUP(B996,viz!$B$3:$E$1863,4,0)</f>
        <v>0</v>
      </c>
      <c r="G996" s="25">
        <f t="shared" si="44"/>
        <v>8.7802216916793602E-2</v>
      </c>
      <c r="I996" s="31">
        <v>40928</v>
      </c>
      <c r="J996" s="20">
        <v>0.126760199666023</v>
      </c>
      <c r="K996" s="20">
        <v>0</v>
      </c>
      <c r="L996" s="20" t="s">
        <v>122</v>
      </c>
      <c r="M996" s="20">
        <v>0.21495234551983999</v>
      </c>
      <c r="N996" s="20">
        <v>9.5706851367193899E-3</v>
      </c>
      <c r="O996" s="20">
        <v>8.7802216916793602E-2</v>
      </c>
      <c r="P996" s="20" t="s">
        <v>122</v>
      </c>
      <c r="Q996" s="20">
        <v>5.2365068457836998E-2</v>
      </c>
      <c r="R996" s="20">
        <v>0.155249084828676</v>
      </c>
      <c r="S996" s="20">
        <v>2.59718164400395E-2</v>
      </c>
      <c r="T996" s="20">
        <v>4.4126048402753998E-2</v>
      </c>
      <c r="U996" s="20">
        <v>8.0022081372590204E-2</v>
      </c>
      <c r="V996" s="20">
        <v>2.48455236335022E-2</v>
      </c>
      <c r="W996" s="20">
        <v>0.30509512929124799</v>
      </c>
      <c r="X996" s="20"/>
      <c r="Y996" s="20"/>
      <c r="Z996" s="20"/>
      <c r="AA996" s="30"/>
    </row>
    <row r="997" spans="1:27" x14ac:dyDescent="0.25">
      <c r="A997">
        <v>961</v>
      </c>
      <c r="B997" s="15">
        <v>40935</v>
      </c>
      <c r="C997" s="25">
        <f t="shared" si="42"/>
        <v>0.14057469367980999</v>
      </c>
      <c r="D997" s="25">
        <f>VLOOKUP(B997,input_BB!$B$19:$K$10000,$D$35,0)</f>
        <v>1316.33</v>
      </c>
      <c r="E997" s="27">
        <f t="shared" si="43"/>
        <v>7.885993132664422E-2</v>
      </c>
      <c r="F997" s="28">
        <f>VLOOKUP(B997,viz!$B$3:$E$1863,4,0)</f>
        <v>0</v>
      </c>
      <c r="G997" s="25">
        <f t="shared" si="44"/>
        <v>8.7846850731772896E-2</v>
      </c>
      <c r="I997" s="31">
        <v>40935</v>
      </c>
      <c r="J997" s="20">
        <v>0.14057469367980999</v>
      </c>
      <c r="K997" s="20">
        <v>0</v>
      </c>
      <c r="L997" s="20" t="s">
        <v>122</v>
      </c>
      <c r="M997" s="20">
        <v>0.214730071220643</v>
      </c>
      <c r="N997" s="20">
        <v>9.5729012432354699E-3</v>
      </c>
      <c r="O997" s="20">
        <v>8.7846850731772896E-2</v>
      </c>
      <c r="P997" s="20" t="s">
        <v>122</v>
      </c>
      <c r="Q997" s="20">
        <v>5.2378727916330102E-2</v>
      </c>
      <c r="R997" s="20">
        <v>0.15537464445648799</v>
      </c>
      <c r="S997" s="20">
        <v>2.59814632480211E-2</v>
      </c>
      <c r="T997" s="20">
        <v>4.41376755649205E-2</v>
      </c>
      <c r="U997" s="20">
        <v>8.0047292852403598E-2</v>
      </c>
      <c r="V997" s="20">
        <v>2.4852905809946702E-2</v>
      </c>
      <c r="W997" s="20">
        <v>0.305077466956239</v>
      </c>
      <c r="X997" s="20"/>
      <c r="Y997" s="20"/>
      <c r="Z997" s="20"/>
      <c r="AA997" s="30"/>
    </row>
    <row r="998" spans="1:27" x14ac:dyDescent="0.25">
      <c r="A998">
        <v>962</v>
      </c>
      <c r="B998" s="15">
        <v>40942</v>
      </c>
      <c r="C998" s="25">
        <f t="shared" ref="C998:C1061" si="45">J998</f>
        <v>0.12670259177684801</v>
      </c>
      <c r="D998" s="25">
        <f>VLOOKUP(B998,input_BB!$B$19:$K$10000,$D$35,0)</f>
        <v>1344.9</v>
      </c>
      <c r="E998" s="27">
        <f t="shared" ref="E998:E1061" si="46">(C998-$E$34)/$E$36</f>
        <v>4.5817832332523407E-2</v>
      </c>
      <c r="F998" s="28">
        <f>VLOOKUP(B998,viz!$B$3:$E$1863,4,0)</f>
        <v>0</v>
      </c>
      <c r="G998" s="25">
        <f t="shared" ref="G998:G1061" si="47">VLOOKUP(B998,$I$37:$AA$5000,$G$34,0)</f>
        <v>8.78592114730498E-2</v>
      </c>
      <c r="I998" s="31">
        <v>40942</v>
      </c>
      <c r="J998" s="20">
        <v>0.12670259177684801</v>
      </c>
      <c r="K998" s="20">
        <v>0</v>
      </c>
      <c r="L998" s="20" t="s">
        <v>122</v>
      </c>
      <c r="M998" s="20">
        <v>0.21486346662</v>
      </c>
      <c r="N998" s="20">
        <v>9.5715992315792697E-3</v>
      </c>
      <c r="O998" s="20">
        <v>8.78592114730498E-2</v>
      </c>
      <c r="P998" s="20" t="s">
        <v>122</v>
      </c>
      <c r="Q998" s="20">
        <v>5.2373169201193302E-2</v>
      </c>
      <c r="R998" s="20">
        <v>0.15544290072347</v>
      </c>
      <c r="S998" s="20">
        <v>2.5981615030057501E-2</v>
      </c>
      <c r="T998" s="20">
        <v>4.4133090250721103E-2</v>
      </c>
      <c r="U998" s="20">
        <v>8.0065588073809493E-2</v>
      </c>
      <c r="V998" s="20">
        <v>2.48511486626594E-2</v>
      </c>
      <c r="W998" s="20">
        <v>0.30485821073345998</v>
      </c>
      <c r="X998" s="20"/>
      <c r="Y998" s="20"/>
      <c r="Z998" s="20"/>
      <c r="AA998" s="30"/>
    </row>
    <row r="999" spans="1:27" x14ac:dyDescent="0.25">
      <c r="A999">
        <v>963</v>
      </c>
      <c r="B999" s="15">
        <v>40949</v>
      </c>
      <c r="C999" s="25">
        <f t="shared" si="45"/>
        <v>0.12666454911232</v>
      </c>
      <c r="D999" s="25">
        <f>VLOOKUP(B999,input_BB!$B$19:$K$10000,$D$35,0)</f>
        <v>1342.64</v>
      </c>
      <c r="E999" s="27">
        <f t="shared" si="46"/>
        <v>4.5727218127399522E-2</v>
      </c>
      <c r="F999" s="28">
        <f>VLOOKUP(B999,viz!$B$3:$E$1863,4,0)</f>
        <v>0</v>
      </c>
      <c r="G999" s="25">
        <f t="shared" si="47"/>
        <v>8.7871730993586195E-2</v>
      </c>
      <c r="I999" s="31">
        <v>40949</v>
      </c>
      <c r="J999" s="20">
        <v>0.12666454911232</v>
      </c>
      <c r="K999" s="20">
        <v>0</v>
      </c>
      <c r="L999" s="20" t="s">
        <v>122</v>
      </c>
      <c r="M999" s="20">
        <v>0.21499590029423701</v>
      </c>
      <c r="N999" s="20">
        <v>9.5703044862106897E-3</v>
      </c>
      <c r="O999" s="20">
        <v>8.7871730993586195E-2</v>
      </c>
      <c r="P999" s="20" t="s">
        <v>122</v>
      </c>
      <c r="Q999" s="20">
        <v>5.2367636990245402E-2</v>
      </c>
      <c r="R999" s="20">
        <v>0.15551116992597999</v>
      </c>
      <c r="S999" s="20">
        <v>2.59818300718587E-2</v>
      </c>
      <c r="T999" s="20">
        <v>4.4128537802918803E-2</v>
      </c>
      <c r="U999" s="20">
        <v>8.0083848632235E-2</v>
      </c>
      <c r="V999" s="20">
        <v>2.48493902471295E-2</v>
      </c>
      <c r="W999" s="20">
        <v>0.304639650555598</v>
      </c>
      <c r="X999" s="20"/>
      <c r="Y999" s="20"/>
      <c r="Z999" s="20"/>
      <c r="AA999" s="30"/>
    </row>
    <row r="1000" spans="1:27" x14ac:dyDescent="0.25">
      <c r="A1000">
        <v>964</v>
      </c>
      <c r="B1000" s="15">
        <v>40956</v>
      </c>
      <c r="C1000" s="25">
        <f t="shared" si="45"/>
        <v>0.12662662565708199</v>
      </c>
      <c r="D1000" s="25">
        <f>VLOOKUP(B1000,input_BB!$B$19:$K$10000,$D$35,0)</f>
        <v>1361.23</v>
      </c>
      <c r="E1000" s="27">
        <f t="shared" si="46"/>
        <v>4.5636887868082017E-2</v>
      </c>
      <c r="F1000" s="28">
        <f>VLOOKUP(B1000,viz!$B$3:$E$1863,4,0)</f>
        <v>0</v>
      </c>
      <c r="G1000" s="25">
        <f t="shared" si="47"/>
        <v>8.7884077085533599E-2</v>
      </c>
      <c r="I1000" s="31">
        <v>40956</v>
      </c>
      <c r="J1000" s="20">
        <v>0.12662662565708199</v>
      </c>
      <c r="K1000" s="20">
        <v>0</v>
      </c>
      <c r="L1000" s="20" t="s">
        <v>122</v>
      </c>
      <c r="M1000" s="20">
        <v>0.21512886292332301</v>
      </c>
      <c r="N1000" s="20">
        <v>9.5689997538368505E-3</v>
      </c>
      <c r="O1000" s="20">
        <v>8.7884077085533599E-2</v>
      </c>
      <c r="P1000" s="20" t="s">
        <v>122</v>
      </c>
      <c r="Q1000" s="20">
        <v>5.2362037795791898E-2</v>
      </c>
      <c r="R1000" s="20">
        <v>0.15557881752385799</v>
      </c>
      <c r="S1000" s="20">
        <v>2.5982053851775801E-2</v>
      </c>
      <c r="T1000" s="20">
        <v>4.4123922858047997E-2</v>
      </c>
      <c r="U1000" s="20">
        <v>8.0102119951190001E-2</v>
      </c>
      <c r="V1000" s="20">
        <v>2.48475965459263E-2</v>
      </c>
      <c r="W1000" s="20">
        <v>0.30442151171071802</v>
      </c>
      <c r="X1000" s="20"/>
      <c r="Y1000" s="20"/>
      <c r="Z1000" s="20"/>
      <c r="AA1000" s="30"/>
    </row>
    <row r="1001" spans="1:27" x14ac:dyDescent="0.25">
      <c r="A1001">
        <v>965</v>
      </c>
      <c r="B1001" s="15">
        <v>40963</v>
      </c>
      <c r="C1001" s="25">
        <f t="shared" si="45"/>
        <v>0.12660740315914201</v>
      </c>
      <c r="D1001" s="25">
        <f>VLOOKUP(B1001,input_BB!$B$19:$K$10000,$D$35,0)</f>
        <v>1365.74</v>
      </c>
      <c r="E1001" s="27">
        <f t="shared" si="46"/>
        <v>4.5591101606973924E-2</v>
      </c>
      <c r="F1001" s="28">
        <f>VLOOKUP(B1001,viz!$B$3:$E$1863,4,0)</f>
        <v>0</v>
      </c>
      <c r="G1001" s="25">
        <f t="shared" si="47"/>
        <v>8.7928553884450006E-2</v>
      </c>
      <c r="I1001" s="31">
        <v>40963</v>
      </c>
      <c r="J1001" s="20">
        <v>0.12660740315914201</v>
      </c>
      <c r="K1001" s="20">
        <v>0</v>
      </c>
      <c r="L1001" s="20" t="s">
        <v>122</v>
      </c>
      <c r="M1001" s="20">
        <v>0.21490720930058799</v>
      </c>
      <c r="N1001" s="20">
        <v>9.5712220851803097E-3</v>
      </c>
      <c r="O1001" s="20">
        <v>8.7928553884450006E-2</v>
      </c>
      <c r="P1001" s="20" t="s">
        <v>122</v>
      </c>
      <c r="Q1001" s="20">
        <v>5.2375733745352898E-2</v>
      </c>
      <c r="R1001" s="20">
        <v>0.15570285754996799</v>
      </c>
      <c r="S1001" s="20">
        <v>2.5990991178579999E-2</v>
      </c>
      <c r="T1001" s="20">
        <v>4.41355718936201E-2</v>
      </c>
      <c r="U1001" s="20">
        <v>8.0127181542122505E-2</v>
      </c>
      <c r="V1001" s="20">
        <v>2.4854979411370302E-2</v>
      </c>
      <c r="W1001" s="20">
        <v>0.30440569940876799</v>
      </c>
      <c r="X1001" s="20"/>
      <c r="Y1001" s="20"/>
      <c r="Z1001" s="20"/>
      <c r="AA1001" s="30"/>
    </row>
    <row r="1002" spans="1:27" x14ac:dyDescent="0.25">
      <c r="A1002">
        <v>966</v>
      </c>
      <c r="B1002" s="15">
        <v>40970</v>
      </c>
      <c r="C1002" s="25">
        <f t="shared" si="45"/>
        <v>0.127157628536224</v>
      </c>
      <c r="D1002" s="25">
        <f>VLOOKUP(B1002,input_BB!$B$19:$K$10000,$D$35,0)</f>
        <v>1369.63</v>
      </c>
      <c r="E1002" s="27">
        <f t="shared" si="46"/>
        <v>4.6901688964664734E-2</v>
      </c>
      <c r="F1002" s="28">
        <f>VLOOKUP(B1002,viz!$B$3:$E$1863,4,0)</f>
        <v>0</v>
      </c>
      <c r="G1002" s="25">
        <f t="shared" si="47"/>
        <v>8.96712815295449E-2</v>
      </c>
      <c r="I1002" s="31">
        <v>40970</v>
      </c>
      <c r="J1002" s="20">
        <v>0.127157628536224</v>
      </c>
      <c r="K1002" s="20">
        <v>0</v>
      </c>
      <c r="L1002" s="20" t="s">
        <v>122</v>
      </c>
      <c r="M1002" s="20">
        <v>0.21947278448131799</v>
      </c>
      <c r="N1002" s="20">
        <v>9.7660618290475194E-3</v>
      </c>
      <c r="O1002" s="20">
        <v>8.96712815295449E-2</v>
      </c>
      <c r="P1002" s="20" t="s">
        <v>122</v>
      </c>
      <c r="Q1002" s="20">
        <v>5.3443522979360503E-2</v>
      </c>
      <c r="R1002" s="20">
        <v>0.158301994577463</v>
      </c>
      <c r="S1002" s="20">
        <v>2.6524029251196901E-2</v>
      </c>
      <c r="T1002" s="20">
        <v>4.5035475064796299E-2</v>
      </c>
      <c r="U1002" s="20">
        <v>7.8169846029155304E-2</v>
      </c>
      <c r="V1002" s="20">
        <v>2.53607575843607E-2</v>
      </c>
      <c r="W1002" s="20">
        <v>0.29425424667375699</v>
      </c>
      <c r="X1002" s="20"/>
      <c r="Y1002" s="20"/>
      <c r="Z1002" s="20"/>
      <c r="AA1002" s="30"/>
    </row>
    <row r="1003" spans="1:27" x14ac:dyDescent="0.25">
      <c r="A1003">
        <v>967</v>
      </c>
      <c r="B1003" s="15">
        <v>40977</v>
      </c>
      <c r="C1003" s="25">
        <f t="shared" si="45"/>
        <v>0.12711919844150499</v>
      </c>
      <c r="D1003" s="25">
        <f>VLOOKUP(B1003,input_BB!$B$19:$K$10000,$D$35,0)</f>
        <v>1370.87</v>
      </c>
      <c r="E1003" s="27">
        <f t="shared" si="46"/>
        <v>4.6810151935673616E-2</v>
      </c>
      <c r="F1003" s="28">
        <f>VLOOKUP(B1003,viz!$B$3:$E$1863,4,0)</f>
        <v>0</v>
      </c>
      <c r="G1003" s="25">
        <f t="shared" si="47"/>
        <v>8.9684297255327103E-2</v>
      </c>
      <c r="I1003" s="31">
        <v>40977</v>
      </c>
      <c r="J1003" s="20">
        <v>0.12711919844150499</v>
      </c>
      <c r="K1003" s="20">
        <v>0</v>
      </c>
      <c r="L1003" s="20" t="s">
        <v>122</v>
      </c>
      <c r="M1003" s="20">
        <v>0.21961102169548</v>
      </c>
      <c r="N1003" s="20">
        <v>9.7648052696893504E-3</v>
      </c>
      <c r="O1003" s="20">
        <v>8.9684297255327103E-2</v>
      </c>
      <c r="P1003" s="20" t="s">
        <v>122</v>
      </c>
      <c r="Q1003" s="20">
        <v>5.3438227160477803E-2</v>
      </c>
      <c r="R1003" s="20">
        <v>0.15837279750529201</v>
      </c>
      <c r="S1003" s="20">
        <v>2.6523675622248302E-2</v>
      </c>
      <c r="T1003" s="20">
        <v>4.5031114845221501E-2</v>
      </c>
      <c r="U1003" s="20">
        <v>7.8192500781181201E-2</v>
      </c>
      <c r="V1003" s="20">
        <v>2.5359141914137E-2</v>
      </c>
      <c r="W1003" s="20">
        <v>0.29402241795094503</v>
      </c>
      <c r="X1003" s="20"/>
      <c r="Y1003" s="20"/>
      <c r="Z1003" s="20"/>
      <c r="AA1003" s="30"/>
    </row>
    <row r="1004" spans="1:27" x14ac:dyDescent="0.25">
      <c r="A1004">
        <v>968</v>
      </c>
      <c r="B1004" s="15">
        <v>40984</v>
      </c>
      <c r="C1004" s="25">
        <f t="shared" si="45"/>
        <v>0.14097292721271501</v>
      </c>
      <c r="D1004" s="25">
        <f>VLOOKUP(B1004,input_BB!$B$19:$K$10000,$D$35,0)</f>
        <v>1404.17</v>
      </c>
      <c r="E1004" s="27">
        <f t="shared" si="46"/>
        <v>7.9808487782549203E-2</v>
      </c>
      <c r="F1004" s="28">
        <f>VLOOKUP(B1004,viz!$B$3:$E$1863,4,0)</f>
        <v>0</v>
      </c>
      <c r="G1004" s="25">
        <f t="shared" si="47"/>
        <v>8.9697912294972496E-2</v>
      </c>
      <c r="I1004" s="31">
        <v>40984</v>
      </c>
      <c r="J1004" s="20">
        <v>0.14097292721271501</v>
      </c>
      <c r="K1004" s="20">
        <v>0</v>
      </c>
      <c r="L1004" s="20" t="s">
        <v>122</v>
      </c>
      <c r="M1004" s="20">
        <v>0.219747804521813</v>
      </c>
      <c r="N1004" s="20">
        <v>9.7635545461230207E-3</v>
      </c>
      <c r="O1004" s="20">
        <v>8.9697912294972496E-2</v>
      </c>
      <c r="P1004" s="20" t="s">
        <v>122</v>
      </c>
      <c r="Q1004" s="20">
        <v>5.34329643932068E-2</v>
      </c>
      <c r="R1004" s="20">
        <v>0.158442818376231</v>
      </c>
      <c r="S1004" s="20">
        <v>2.6524311688618699E-2</v>
      </c>
      <c r="T1004" s="20">
        <v>4.5026785470049499E-2</v>
      </c>
      <c r="U1004" s="20">
        <v>7.8215192307205E-2</v>
      </c>
      <c r="V1004" s="20">
        <v>2.5357545201166599E-2</v>
      </c>
      <c r="W1004" s="20">
        <v>0.29379111120061402</v>
      </c>
      <c r="X1004" s="20"/>
      <c r="Y1004" s="20"/>
      <c r="Z1004" s="20"/>
      <c r="AA1004" s="30"/>
    </row>
    <row r="1005" spans="1:27" x14ac:dyDescent="0.25">
      <c r="A1005">
        <v>969</v>
      </c>
      <c r="B1005" s="15">
        <v>40991</v>
      </c>
      <c r="C1005" s="25">
        <f t="shared" si="45"/>
        <v>0.12704275548458099</v>
      </c>
      <c r="D1005" s="25">
        <f>VLOOKUP(B1005,input_BB!$B$19:$K$10000,$D$35,0)</f>
        <v>1397.11</v>
      </c>
      <c r="E1005" s="27">
        <f t="shared" si="46"/>
        <v>4.6628071688011467E-2</v>
      </c>
      <c r="F1005" s="28">
        <f>VLOOKUP(B1005,viz!$B$3:$E$1863,4,0)</f>
        <v>0</v>
      </c>
      <c r="G1005" s="25">
        <f t="shared" si="47"/>
        <v>8.9710765944271506E-2</v>
      </c>
      <c r="I1005" s="31">
        <v>40991</v>
      </c>
      <c r="J1005" s="20">
        <v>0.12704275548458099</v>
      </c>
      <c r="K1005" s="20">
        <v>0</v>
      </c>
      <c r="L1005" s="20" t="s">
        <v>122</v>
      </c>
      <c r="M1005" s="20">
        <v>0.21988507371683</v>
      </c>
      <c r="N1005" s="20">
        <v>9.7623006308086308E-3</v>
      </c>
      <c r="O1005" s="20">
        <v>8.9710765944271506E-2</v>
      </c>
      <c r="P1005" s="20" t="s">
        <v>122</v>
      </c>
      <c r="Q1005" s="20">
        <v>5.34276498305125E-2</v>
      </c>
      <c r="R1005" s="20">
        <v>0.1585135191433</v>
      </c>
      <c r="S1005" s="20">
        <v>2.6524044701298499E-2</v>
      </c>
      <c r="T1005" s="20">
        <v>4.5022420053986503E-2</v>
      </c>
      <c r="U1005" s="20">
        <v>7.8237612412632995E-2</v>
      </c>
      <c r="V1005" s="20">
        <v>2.53559408053648E-2</v>
      </c>
      <c r="W1005" s="20">
        <v>0.29356067276099401</v>
      </c>
      <c r="X1005" s="20"/>
      <c r="Y1005" s="20"/>
      <c r="Z1005" s="20"/>
      <c r="AA1005" s="30"/>
    </row>
    <row r="1006" spans="1:27" x14ac:dyDescent="0.25">
      <c r="A1006">
        <v>970</v>
      </c>
      <c r="B1006" s="15">
        <v>40998</v>
      </c>
      <c r="C1006" s="25">
        <f t="shared" si="45"/>
        <v>0.14093260467052501</v>
      </c>
      <c r="D1006" s="25">
        <f>VLOOKUP(B1006,input_BB!$B$19:$K$10000,$D$35,0)</f>
        <v>1408.47</v>
      </c>
      <c r="E1006" s="27">
        <f t="shared" si="46"/>
        <v>7.9712443113900106E-2</v>
      </c>
      <c r="F1006" s="28">
        <f>VLOOKUP(B1006,viz!$B$3:$E$1863,4,0)</f>
        <v>0</v>
      </c>
      <c r="G1006" s="25">
        <f t="shared" si="47"/>
        <v>8.9723774853043503E-2</v>
      </c>
      <c r="I1006" s="31">
        <v>40998</v>
      </c>
      <c r="J1006" s="20">
        <v>0.14093260467052501</v>
      </c>
      <c r="K1006" s="20">
        <v>0</v>
      </c>
      <c r="L1006" s="20" t="s">
        <v>122</v>
      </c>
      <c r="M1006" s="20">
        <v>0.220021573701811</v>
      </c>
      <c r="N1006" s="20">
        <v>9.7610469963687295E-3</v>
      </c>
      <c r="O1006" s="20">
        <v>8.9723774853043503E-2</v>
      </c>
      <c r="P1006" s="20" t="s">
        <v>122</v>
      </c>
      <c r="Q1006" s="20">
        <v>5.3422365936099697E-2</v>
      </c>
      <c r="R1006" s="20">
        <v>0.15858313808385899</v>
      </c>
      <c r="S1006" s="20">
        <v>2.65247607241864E-2</v>
      </c>
      <c r="T1006" s="20">
        <v>4.50180682842337E-2</v>
      </c>
      <c r="U1006" s="20">
        <v>7.8260146390311494E-2</v>
      </c>
      <c r="V1006" s="20">
        <v>2.5354323930011399E-2</v>
      </c>
      <c r="W1006" s="20">
        <v>0.29333080110007498</v>
      </c>
      <c r="X1006" s="20"/>
      <c r="Y1006" s="20"/>
      <c r="Z1006" s="20"/>
      <c r="AA1006" s="30"/>
    </row>
    <row r="1007" spans="1:27" x14ac:dyDescent="0.25">
      <c r="A1007">
        <v>971</v>
      </c>
      <c r="B1007" s="15">
        <v>41005</v>
      </c>
      <c r="C1007" s="25">
        <f t="shared" si="45"/>
        <v>0.12696683406829801</v>
      </c>
      <c r="D1007" s="25">
        <f>VLOOKUP(B1007,input_BB!$B$19:$K$10000,$D$35,0)</f>
        <v>1398.08</v>
      </c>
      <c r="E1007" s="27">
        <f t="shared" si="46"/>
        <v>4.6447233703245751E-2</v>
      </c>
      <c r="F1007" s="28">
        <f>VLOOKUP(B1007,viz!$B$3:$E$1863,4,0)</f>
        <v>0</v>
      </c>
      <c r="G1007" s="25">
        <f t="shared" si="47"/>
        <v>8.9736956642334401E-2</v>
      </c>
      <c r="I1007" s="31">
        <v>41005</v>
      </c>
      <c r="J1007" s="20">
        <v>0.12696683406829801</v>
      </c>
      <c r="K1007" s="20">
        <v>0</v>
      </c>
      <c r="L1007" s="20" t="s">
        <v>122</v>
      </c>
      <c r="M1007" s="20">
        <v>0.22015824604122</v>
      </c>
      <c r="N1007" s="20">
        <v>9.7597898529775597E-3</v>
      </c>
      <c r="O1007" s="20">
        <v>8.9736956642334401E-2</v>
      </c>
      <c r="P1007" s="20" t="s">
        <v>122</v>
      </c>
      <c r="Q1007" s="20">
        <v>5.3417041746558598E-2</v>
      </c>
      <c r="R1007" s="20">
        <v>0.158653004668276</v>
      </c>
      <c r="S1007" s="20">
        <v>2.6524578592045898E-2</v>
      </c>
      <c r="T1007" s="20">
        <v>4.50136916375544E-2</v>
      </c>
      <c r="U1007" s="20">
        <v>7.82824101716766E-2</v>
      </c>
      <c r="V1007" s="20">
        <v>2.53526928821943E-2</v>
      </c>
      <c r="W1007" s="20">
        <v>0.29310158776516199</v>
      </c>
      <c r="X1007" s="20"/>
      <c r="Y1007" s="20"/>
      <c r="Z1007" s="20"/>
      <c r="AA1007" s="30"/>
    </row>
    <row r="1008" spans="1:27" x14ac:dyDescent="0.25">
      <c r="A1008">
        <v>972</v>
      </c>
      <c r="B1008" s="15">
        <v>41012</v>
      </c>
      <c r="C1008" s="25">
        <f t="shared" si="45"/>
        <v>0.12694734334945701</v>
      </c>
      <c r="D1008" s="25">
        <f>VLOOKUP(B1008,input_BB!$B$19:$K$10000,$D$35,0)</f>
        <v>1370.26</v>
      </c>
      <c r="E1008" s="27">
        <f t="shared" si="46"/>
        <v>4.6400808564076801E-2</v>
      </c>
      <c r="F1008" s="28">
        <f>VLOOKUP(B1008,viz!$B$3:$E$1863,4,0)</f>
        <v>0</v>
      </c>
      <c r="G1008" s="25">
        <f t="shared" si="47"/>
        <v>8.9783364904806096E-2</v>
      </c>
      <c r="I1008" s="31">
        <v>41012</v>
      </c>
      <c r="J1008" s="20">
        <v>0.12694734334945701</v>
      </c>
      <c r="K1008" s="20">
        <v>0</v>
      </c>
      <c r="L1008" s="20" t="s">
        <v>122</v>
      </c>
      <c r="M1008" s="20">
        <v>0.219931583082003</v>
      </c>
      <c r="N1008" s="20">
        <v>9.7621779647918301E-3</v>
      </c>
      <c r="O1008" s="20">
        <v>8.9783364904806096E-2</v>
      </c>
      <c r="P1008" s="20" t="s">
        <v>122</v>
      </c>
      <c r="Q1008" s="20">
        <v>5.3431679276279002E-2</v>
      </c>
      <c r="R1008" s="20">
        <v>0.158782582983544</v>
      </c>
      <c r="S1008" s="20">
        <v>2.6534353534091899E-2</v>
      </c>
      <c r="T1008" s="20">
        <v>4.5026131947479398E-2</v>
      </c>
      <c r="U1008" s="20">
        <v>7.8311144088275303E-2</v>
      </c>
      <c r="V1008" s="20">
        <v>2.5360530085787699E-2</v>
      </c>
      <c r="W1008" s="20">
        <v>0.29307645213294098</v>
      </c>
      <c r="X1008" s="20"/>
      <c r="Y1008" s="20"/>
      <c r="Z1008" s="20"/>
      <c r="AA1008" s="30"/>
    </row>
    <row r="1009" spans="1:27" x14ac:dyDescent="0.25">
      <c r="A1009">
        <v>973</v>
      </c>
      <c r="B1009" s="15">
        <v>41019</v>
      </c>
      <c r="C1009" s="25">
        <f t="shared" si="45"/>
        <v>0.14016398787498499</v>
      </c>
      <c r="D1009" s="25">
        <f>VLOOKUP(B1009,input_BB!$B$19:$K$10000,$D$35,0)</f>
        <v>1378.53</v>
      </c>
      <c r="E1009" s="27">
        <f t="shared" si="46"/>
        <v>7.788166704085564E-2</v>
      </c>
      <c r="F1009" s="28">
        <f>VLOOKUP(B1009,viz!$B$3:$E$1863,4,0)</f>
        <v>0</v>
      </c>
      <c r="G1009" s="25">
        <f t="shared" si="47"/>
        <v>8.9796585780819602E-2</v>
      </c>
      <c r="I1009" s="31">
        <v>41019</v>
      </c>
      <c r="J1009" s="20">
        <v>0.14016398787498499</v>
      </c>
      <c r="K1009" s="20">
        <v>1</v>
      </c>
      <c r="L1009" s="20" t="s">
        <v>122</v>
      </c>
      <c r="M1009" s="20">
        <v>0.22006736579042899</v>
      </c>
      <c r="N1009" s="20">
        <v>9.7609134919967797E-3</v>
      </c>
      <c r="O1009" s="20">
        <v>8.9796585780819602E-2</v>
      </c>
      <c r="P1009" s="20" t="s">
        <v>122</v>
      </c>
      <c r="Q1009" s="20">
        <v>5.3426335329382298E-2</v>
      </c>
      <c r="R1009" s="20">
        <v>0.15885226451277401</v>
      </c>
      <c r="S1009" s="20">
        <v>2.6534249517626202E-2</v>
      </c>
      <c r="T1009" s="20">
        <v>4.50217341001116E-2</v>
      </c>
      <c r="U1009" s="20">
        <v>7.8333313039834401E-2</v>
      </c>
      <c r="V1009" s="20">
        <v>2.5358899784458201E-2</v>
      </c>
      <c r="W1009" s="20">
        <v>0.29284833865256799</v>
      </c>
      <c r="X1009" s="20"/>
      <c r="Y1009" s="20"/>
      <c r="Z1009" s="20"/>
      <c r="AA1009" s="30"/>
    </row>
    <row r="1010" spans="1:27" x14ac:dyDescent="0.25">
      <c r="A1010">
        <v>974</v>
      </c>
      <c r="B1010" s="15">
        <v>41026</v>
      </c>
      <c r="C1010" s="25">
        <f t="shared" si="45"/>
        <v>0.112501226365566</v>
      </c>
      <c r="D1010" s="25">
        <f>VLOOKUP(B1010,input_BB!$B$19:$K$10000,$D$35,0)</f>
        <v>1403.36</v>
      </c>
      <c r="E1010" s="27">
        <f t="shared" si="46"/>
        <v>1.1991457277487945E-2</v>
      </c>
      <c r="F1010" s="28">
        <f>VLOOKUP(B1010,viz!$B$3:$E$1863,4,0)</f>
        <v>0</v>
      </c>
      <c r="G1010" s="25">
        <f t="shared" si="47"/>
        <v>8.9842645119883394E-2</v>
      </c>
      <c r="I1010" s="31">
        <v>41026</v>
      </c>
      <c r="J1010" s="20">
        <v>0.112501226365566</v>
      </c>
      <c r="K1010" s="20">
        <v>0</v>
      </c>
      <c r="L1010" s="20" t="s">
        <v>122</v>
      </c>
      <c r="M1010" s="20">
        <v>0.21984201265040301</v>
      </c>
      <c r="N1010" s="20">
        <v>9.7632741025129692E-3</v>
      </c>
      <c r="O1010" s="20">
        <v>8.9842645119883394E-2</v>
      </c>
      <c r="P1010" s="20" t="s">
        <v>122</v>
      </c>
      <c r="Q1010" s="20">
        <v>5.34407881702577E-2</v>
      </c>
      <c r="R1010" s="20">
        <v>0.15898078447688899</v>
      </c>
      <c r="S1010" s="20">
        <v>2.65449564901056E-2</v>
      </c>
      <c r="T1010" s="20">
        <v>4.5034023339010798E-2</v>
      </c>
      <c r="U1010" s="20">
        <v>7.8361830013007505E-2</v>
      </c>
      <c r="V1010" s="20">
        <v>2.5366627097222001E-2</v>
      </c>
      <c r="W1010" s="20">
        <v>0.292823058540708</v>
      </c>
      <c r="X1010" s="20"/>
      <c r="Y1010" s="20"/>
      <c r="Z1010" s="20"/>
      <c r="AA1010" s="30"/>
    </row>
    <row r="1011" spans="1:27" x14ac:dyDescent="0.25">
      <c r="A1011">
        <v>975</v>
      </c>
      <c r="B1011" s="15">
        <v>41033</v>
      </c>
      <c r="C1011" s="25">
        <f t="shared" si="45"/>
        <v>0.14058837294578599</v>
      </c>
      <c r="D1011" s="25">
        <f>VLOOKUP(B1011,input_BB!$B$19:$K$10000,$D$35,0)</f>
        <v>1369.1</v>
      </c>
      <c r="E1011" s="27">
        <f t="shared" si="46"/>
        <v>7.8892514107805137E-2</v>
      </c>
      <c r="F1011" s="28">
        <f>VLOOKUP(B1011,viz!$B$3:$E$1863,4,0)</f>
        <v>0</v>
      </c>
      <c r="G1011" s="25">
        <f t="shared" si="47"/>
        <v>8.7798275573267998E-2</v>
      </c>
      <c r="I1011" s="31">
        <v>41033</v>
      </c>
      <c r="J1011" s="20">
        <v>0.14058837294578599</v>
      </c>
      <c r="K1011" s="20">
        <v>0</v>
      </c>
      <c r="L1011" s="20" t="s">
        <v>122</v>
      </c>
      <c r="M1011" s="20">
        <v>0.21306184854132201</v>
      </c>
      <c r="N1011" s="20">
        <v>9.60206735803046E-3</v>
      </c>
      <c r="O1011" s="20">
        <v>8.7798275573267998E-2</v>
      </c>
      <c r="P1011" s="20" t="s">
        <v>122</v>
      </c>
      <c r="Q1011" s="20">
        <v>5.2511301225513299E-2</v>
      </c>
      <c r="R1011" s="20">
        <v>0.15481503131814101</v>
      </c>
      <c r="S1011" s="20">
        <v>2.6003334074703701E-2</v>
      </c>
      <c r="T1011" s="20">
        <v>4.4247642435257799E-2</v>
      </c>
      <c r="U1011" s="20">
        <v>7.9814893873880896E-2</v>
      </c>
      <c r="V1011" s="20">
        <v>2.4897627555476001E-2</v>
      </c>
      <c r="W1011" s="20">
        <v>0.30724797804440701</v>
      </c>
      <c r="X1011" s="20"/>
      <c r="Y1011" s="20"/>
      <c r="Z1011" s="20"/>
      <c r="AA1011" s="30"/>
    </row>
    <row r="1012" spans="1:27" x14ac:dyDescent="0.25">
      <c r="A1012">
        <v>976</v>
      </c>
      <c r="B1012" s="15">
        <v>41040</v>
      </c>
      <c r="C1012" s="25">
        <f t="shared" si="45"/>
        <v>0.12723723053932201</v>
      </c>
      <c r="D1012" s="25">
        <f>VLOOKUP(B1012,input_BB!$B$19:$K$10000,$D$35,0)</f>
        <v>1353.39</v>
      </c>
      <c r="E1012" s="27">
        <f t="shared" si="46"/>
        <v>4.7091293776170128E-2</v>
      </c>
      <c r="F1012" s="28">
        <f>VLOOKUP(B1012,viz!$B$3:$E$1863,4,0)</f>
        <v>0</v>
      </c>
      <c r="G1012" s="25">
        <f t="shared" si="47"/>
        <v>8.7810792235582205E-2</v>
      </c>
      <c r="I1012" s="31">
        <v>41040</v>
      </c>
      <c r="J1012" s="20">
        <v>0.12723723053932201</v>
      </c>
      <c r="K1012" s="20">
        <v>0</v>
      </c>
      <c r="L1012" s="20" t="s">
        <v>122</v>
      </c>
      <c r="M1012" s="20">
        <v>0.21319238724831599</v>
      </c>
      <c r="N1012" s="20">
        <v>9.6008078816995201E-3</v>
      </c>
      <c r="O1012" s="20">
        <v>8.7810792235582205E-2</v>
      </c>
      <c r="P1012" s="20" t="s">
        <v>122</v>
      </c>
      <c r="Q1012" s="20">
        <v>5.2505989435232797E-2</v>
      </c>
      <c r="R1012" s="20">
        <v>0.15488356131494099</v>
      </c>
      <c r="S1012" s="20">
        <v>2.6003766938538599E-2</v>
      </c>
      <c r="T1012" s="20">
        <v>4.4243267126747698E-2</v>
      </c>
      <c r="U1012" s="20">
        <v>7.9833641649773204E-2</v>
      </c>
      <c r="V1012" s="20">
        <v>2.4895974555329801E-2</v>
      </c>
      <c r="W1012" s="20">
        <v>0.30702981161383902</v>
      </c>
      <c r="X1012" s="20"/>
      <c r="Y1012" s="20"/>
      <c r="Z1012" s="20"/>
      <c r="AA1012" s="30"/>
    </row>
    <row r="1013" spans="1:27" x14ac:dyDescent="0.25">
      <c r="A1013">
        <v>977</v>
      </c>
      <c r="B1013" s="15">
        <v>41047</v>
      </c>
      <c r="C1013" s="25">
        <f t="shared" si="45"/>
        <v>0.112712636590004</v>
      </c>
      <c r="D1013" s="25">
        <f>VLOOKUP(B1013,input_BB!$B$19:$K$10000,$D$35,0)</f>
        <v>1295.22</v>
      </c>
      <c r="E1013" s="27">
        <f t="shared" si="46"/>
        <v>1.2495017416615661E-2</v>
      </c>
      <c r="F1013" s="28">
        <f>VLOOKUP(B1013,viz!$B$3:$E$1863,4,0)</f>
        <v>1</v>
      </c>
      <c r="G1013" s="25">
        <f t="shared" si="47"/>
        <v>8.6683737174443096E-2</v>
      </c>
      <c r="I1013" s="31">
        <v>41047</v>
      </c>
      <c r="J1013" s="20">
        <v>0.112712636590004</v>
      </c>
      <c r="K1013" s="20">
        <v>0</v>
      </c>
      <c r="L1013" s="20" t="s">
        <v>122</v>
      </c>
      <c r="M1013" s="20">
        <v>0.21391861424962699</v>
      </c>
      <c r="N1013" s="20">
        <v>9.7549632394251795E-3</v>
      </c>
      <c r="O1013" s="20">
        <v>8.6683737174443096E-2</v>
      </c>
      <c r="P1013" s="20" t="s">
        <v>122</v>
      </c>
      <c r="Q1013" s="20">
        <v>5.2519377285228E-2</v>
      </c>
      <c r="R1013" s="20">
        <v>0.15501848104451799</v>
      </c>
      <c r="S1013" s="20">
        <v>2.6013513915167399E-2</v>
      </c>
      <c r="T1013" s="20">
        <v>4.4254659346222497E-2</v>
      </c>
      <c r="U1013" s="20">
        <v>7.9866536805416194E-2</v>
      </c>
      <c r="V1013" s="20">
        <v>2.4903204864059499E-2</v>
      </c>
      <c r="W1013" s="20">
        <v>0.30706691207589298</v>
      </c>
      <c r="X1013" s="20"/>
      <c r="Y1013" s="20"/>
      <c r="Z1013" s="20"/>
      <c r="AA1013" s="30"/>
    </row>
    <row r="1014" spans="1:27" x14ac:dyDescent="0.25">
      <c r="A1014">
        <v>978</v>
      </c>
      <c r="B1014" s="15">
        <v>41054</v>
      </c>
      <c r="C1014" s="25">
        <f t="shared" si="45"/>
        <v>0.112702406942844</v>
      </c>
      <c r="D1014" s="25">
        <f>VLOOKUP(B1014,input_BB!$B$19:$K$10000,$D$35,0)</f>
        <v>1317.82</v>
      </c>
      <c r="E1014" s="27">
        <f t="shared" si="46"/>
        <v>1.2470651317195412E-2</v>
      </c>
      <c r="F1014" s="28">
        <f>VLOOKUP(B1014,viz!$B$3:$E$1863,4,0)</f>
        <v>1</v>
      </c>
      <c r="G1014" s="25">
        <f t="shared" si="47"/>
        <v>8.6683514245925103E-2</v>
      </c>
      <c r="I1014" s="31">
        <v>41054</v>
      </c>
      <c r="J1014" s="20">
        <v>0.112702406942844</v>
      </c>
      <c r="K1014" s="20">
        <v>0</v>
      </c>
      <c r="L1014" s="20" t="s">
        <v>122</v>
      </c>
      <c r="M1014" s="20">
        <v>0.21388070148254901</v>
      </c>
      <c r="N1014" s="20">
        <v>9.7523904220461807E-3</v>
      </c>
      <c r="O1014" s="20">
        <v>8.6683514245925103E-2</v>
      </c>
      <c r="P1014" s="20" t="s">
        <v>122</v>
      </c>
      <c r="Q1014" s="20">
        <v>5.2507087977881499E-2</v>
      </c>
      <c r="R1014" s="20">
        <v>0.15505263893528101</v>
      </c>
      <c r="S1014" s="20">
        <v>2.6009671439813399E-2</v>
      </c>
      <c r="T1014" s="20">
        <v>4.42444060315135E-2</v>
      </c>
      <c r="U1014" s="20">
        <v>7.9855088924069506E-2</v>
      </c>
      <c r="V1014" s="20">
        <v>2.49011538399245E-2</v>
      </c>
      <c r="W1014" s="20">
        <v>0.30711334670099599</v>
      </c>
      <c r="X1014" s="20"/>
      <c r="Y1014" s="20"/>
      <c r="Z1014" s="20"/>
      <c r="AA1014" s="30"/>
    </row>
    <row r="1015" spans="1:27" x14ac:dyDescent="0.25">
      <c r="A1015">
        <v>979</v>
      </c>
      <c r="B1015" s="15">
        <v>41061</v>
      </c>
      <c r="C1015" s="25">
        <f t="shared" si="45"/>
        <v>0.11269523948431</v>
      </c>
      <c r="D1015" s="25">
        <f>VLOOKUP(B1015,input_BB!$B$19:$K$10000,$D$35,0)</f>
        <v>1278.05</v>
      </c>
      <c r="E1015" s="27">
        <f t="shared" si="46"/>
        <v>1.2453579075650943E-2</v>
      </c>
      <c r="F1015" s="28">
        <f>VLOOKUP(B1015,viz!$B$3:$E$1863,4,0)</f>
        <v>1</v>
      </c>
      <c r="G1015" s="25">
        <f t="shared" si="47"/>
        <v>8.6726645272714994E-2</v>
      </c>
      <c r="I1015" s="31">
        <v>41061</v>
      </c>
      <c r="J1015" s="20">
        <v>0.11269523948431</v>
      </c>
      <c r="K1015" s="20">
        <v>0</v>
      </c>
      <c r="L1015" s="20" t="s">
        <v>122</v>
      </c>
      <c r="M1015" s="20">
        <v>0.213668261181678</v>
      </c>
      <c r="N1015" s="20">
        <v>9.7545422287427398E-3</v>
      </c>
      <c r="O1015" s="20">
        <v>8.6726645272714994E-2</v>
      </c>
      <c r="P1015" s="20" t="s">
        <v>122</v>
      </c>
      <c r="Q1015" s="20">
        <v>5.2520223339116399E-2</v>
      </c>
      <c r="R1015" s="20">
        <v>0.155175875230571</v>
      </c>
      <c r="S1015" s="20">
        <v>2.6019385726496602E-2</v>
      </c>
      <c r="T1015" s="20">
        <v>4.42555795046254E-2</v>
      </c>
      <c r="U1015" s="20">
        <v>7.9879353040672396E-2</v>
      </c>
      <c r="V1015" s="20">
        <v>2.4908296086322002E-2</v>
      </c>
      <c r="W1015" s="20">
        <v>0.30709183838906101</v>
      </c>
      <c r="X1015" s="20"/>
      <c r="Y1015" s="20"/>
      <c r="Z1015" s="20"/>
      <c r="AA1015" s="30"/>
    </row>
    <row r="1016" spans="1:27" x14ac:dyDescent="0.25">
      <c r="A1016">
        <v>980</v>
      </c>
      <c r="B1016" s="15">
        <v>41068</v>
      </c>
      <c r="C1016" s="25">
        <f t="shared" si="45"/>
        <v>0.11268809437751801</v>
      </c>
      <c r="D1016" s="25">
        <f>VLOOKUP(B1016,input_BB!$B$19:$K$10000,$D$35,0)</f>
        <v>1325.66</v>
      </c>
      <c r="E1016" s="27">
        <f t="shared" si="46"/>
        <v>1.2436560073945502E-2</v>
      </c>
      <c r="F1016" s="28">
        <f>VLOOKUP(B1016,viz!$B$3:$E$1863,4,0)</f>
        <v>0</v>
      </c>
      <c r="G1016" s="25">
        <f t="shared" si="47"/>
        <v>8.6739624466993001E-2</v>
      </c>
      <c r="I1016" s="31">
        <v>41068</v>
      </c>
      <c r="J1016" s="20">
        <v>0.11268809437751801</v>
      </c>
      <c r="K1016" s="20">
        <v>0</v>
      </c>
      <c r="L1016" s="20" t="s">
        <v>122</v>
      </c>
      <c r="M1016" s="20">
        <v>0.2137978873287</v>
      </c>
      <c r="N1016" s="20">
        <v>9.7532775521887993E-3</v>
      </c>
      <c r="O1016" s="20">
        <v>8.6739624466993001E-2</v>
      </c>
      <c r="P1016" s="20" t="s">
        <v>122</v>
      </c>
      <c r="Q1016" s="20">
        <v>5.2514990067218201E-2</v>
      </c>
      <c r="R1016" s="20">
        <v>0.15524370519851799</v>
      </c>
      <c r="S1016" s="20">
        <v>2.6019130717361599E-2</v>
      </c>
      <c r="T1016" s="20">
        <v>4.4251268823846002E-2</v>
      </c>
      <c r="U1016" s="20">
        <v>7.9898076650307098E-2</v>
      </c>
      <c r="V1016" s="20">
        <v>2.4906671892463199E-2</v>
      </c>
      <c r="W1016" s="20">
        <v>0.306875367302404</v>
      </c>
      <c r="X1016" s="20"/>
      <c r="Y1016" s="20"/>
      <c r="Z1016" s="20"/>
      <c r="AA1016" s="30"/>
    </row>
    <row r="1017" spans="1:27" x14ac:dyDescent="0.25">
      <c r="A1017">
        <v>981</v>
      </c>
      <c r="B1017" s="15">
        <v>41075</v>
      </c>
      <c r="C1017" s="25">
        <f t="shared" si="45"/>
        <v>0.1126778870821</v>
      </c>
      <c r="D1017" s="25">
        <f>VLOOKUP(B1017,input_BB!$B$19:$K$10000,$D$35,0)</f>
        <v>1342.84</v>
      </c>
      <c r="E1017" s="27">
        <f t="shared" si="46"/>
        <v>1.2412247214364213E-2</v>
      </c>
      <c r="F1017" s="28">
        <f>VLOOKUP(B1017,viz!$B$3:$E$1863,4,0)</f>
        <v>0</v>
      </c>
      <c r="G1017" s="25">
        <f t="shared" si="47"/>
        <v>8.67387817309343E-2</v>
      </c>
      <c r="I1017" s="31">
        <v>41075</v>
      </c>
      <c r="J1017" s="20">
        <v>0.1126778870821</v>
      </c>
      <c r="K1017" s="20">
        <v>0</v>
      </c>
      <c r="L1017" s="20" t="s">
        <v>122</v>
      </c>
      <c r="M1017" s="20">
        <v>0.213759948922051</v>
      </c>
      <c r="N1017" s="20">
        <v>9.7506922629711397E-3</v>
      </c>
      <c r="O1017" s="20">
        <v>8.67387817309343E-2</v>
      </c>
      <c r="P1017" s="20" t="s">
        <v>122</v>
      </c>
      <c r="Q1017" s="20">
        <v>5.2502610738738499E-2</v>
      </c>
      <c r="R1017" s="20">
        <v>0.15527880116248599</v>
      </c>
      <c r="S1017" s="20">
        <v>2.6016296459794801E-2</v>
      </c>
      <c r="T1017" s="20">
        <v>4.4240945619988398E-2</v>
      </c>
      <c r="U1017" s="20">
        <v>7.9886621466877E-2</v>
      </c>
      <c r="V1017" s="20">
        <v>2.4904567515067699E-2</v>
      </c>
      <c r="W1017" s="20">
        <v>0.306920734121091</v>
      </c>
      <c r="X1017" s="20"/>
      <c r="Y1017" s="20"/>
      <c r="Z1017" s="20"/>
      <c r="AA1017" s="30"/>
    </row>
    <row r="1018" spans="1:27" x14ac:dyDescent="0.25">
      <c r="A1018">
        <v>982</v>
      </c>
      <c r="B1018" s="15">
        <v>41082</v>
      </c>
      <c r="C1018" s="25">
        <f t="shared" si="45"/>
        <v>0.112667724490166</v>
      </c>
      <c r="D1018" s="25">
        <f>VLOOKUP(B1018,input_BB!$B$19:$K$10000,$D$35,0)</f>
        <v>1335.02</v>
      </c>
      <c r="E1018" s="27">
        <f t="shared" si="46"/>
        <v>1.2388040834460944E-2</v>
      </c>
      <c r="F1018" s="28">
        <f>VLOOKUP(B1018,viz!$B$3:$E$1863,4,0)</f>
        <v>0</v>
      </c>
      <c r="G1018" s="25">
        <f t="shared" si="47"/>
        <v>8.67384975438526E-2</v>
      </c>
      <c r="I1018" s="31">
        <v>41082</v>
      </c>
      <c r="J1018" s="20">
        <v>0.112667724490166</v>
      </c>
      <c r="K1018" s="20">
        <v>0</v>
      </c>
      <c r="L1018" s="20" t="s">
        <v>122</v>
      </c>
      <c r="M1018" s="20">
        <v>0.21372236365732999</v>
      </c>
      <c r="N1018" s="20">
        <v>9.7481211874625093E-3</v>
      </c>
      <c r="O1018" s="20">
        <v>8.67384975438526E-2</v>
      </c>
      <c r="P1018" s="20" t="s">
        <v>122</v>
      </c>
      <c r="Q1018" s="20">
        <v>5.2490344607436401E-2</v>
      </c>
      <c r="R1018" s="20">
        <v>0.15531301580919701</v>
      </c>
      <c r="S1018" s="20">
        <v>2.6012650990898001E-2</v>
      </c>
      <c r="T1018" s="20">
        <v>4.4230714728733099E-2</v>
      </c>
      <c r="U1018" s="20">
        <v>7.9875117672481205E-2</v>
      </c>
      <c r="V1018" s="20">
        <v>2.4902483122249901E-2</v>
      </c>
      <c r="W1018" s="20">
        <v>0.30696669068035998</v>
      </c>
      <c r="X1018" s="20"/>
      <c r="Y1018" s="20"/>
      <c r="Z1018" s="20"/>
      <c r="AA1018" s="30"/>
    </row>
    <row r="1019" spans="1:27" x14ac:dyDescent="0.25">
      <c r="A1019">
        <v>983</v>
      </c>
      <c r="B1019" s="15">
        <v>41089</v>
      </c>
      <c r="C1019" s="25">
        <f t="shared" si="45"/>
        <v>0.11265756934881201</v>
      </c>
      <c r="D1019" s="25">
        <f>VLOOKUP(B1019,input_BB!$B$19:$K$10000,$D$35,0)</f>
        <v>1362.16</v>
      </c>
      <c r="E1019" s="27">
        <f t="shared" si="46"/>
        <v>1.2363852201169088E-2</v>
      </c>
      <c r="F1019" s="28">
        <f>VLOOKUP(B1019,viz!$B$3:$E$1863,4,0)</f>
        <v>0</v>
      </c>
      <c r="G1019" s="25">
        <f t="shared" si="47"/>
        <v>8.6738251168107003E-2</v>
      </c>
      <c r="I1019" s="31">
        <v>41089</v>
      </c>
      <c r="J1019" s="20">
        <v>0.11265756934881201</v>
      </c>
      <c r="K1019" s="20">
        <v>0</v>
      </c>
      <c r="L1019" s="20" t="s">
        <v>122</v>
      </c>
      <c r="M1019" s="20">
        <v>0.21368462327226401</v>
      </c>
      <c r="N1019" s="20">
        <v>9.7455656351458607E-3</v>
      </c>
      <c r="O1019" s="20">
        <v>8.6738251168107003E-2</v>
      </c>
      <c r="P1019" s="20" t="s">
        <v>122</v>
      </c>
      <c r="Q1019" s="20">
        <v>5.2478114235112797E-2</v>
      </c>
      <c r="R1019" s="20">
        <v>0.155347105698454</v>
      </c>
      <c r="S1019" s="20">
        <v>2.60090711188482E-2</v>
      </c>
      <c r="T1019" s="20">
        <v>4.4220521411278899E-2</v>
      </c>
      <c r="U1019" s="20">
        <v>7.9863739017449795E-2</v>
      </c>
      <c r="V1019" s="20">
        <v>2.49004413430692E-2</v>
      </c>
      <c r="W1019" s="20">
        <v>0.30701256710026997</v>
      </c>
      <c r="X1019" s="20"/>
      <c r="Y1019" s="20"/>
      <c r="Z1019" s="20"/>
      <c r="AA1019" s="30"/>
    </row>
    <row r="1020" spans="1:27" x14ac:dyDescent="0.25">
      <c r="A1020">
        <v>984</v>
      </c>
      <c r="B1020" s="15">
        <v>41096</v>
      </c>
      <c r="C1020" s="25">
        <f t="shared" si="45"/>
        <v>0.11264744400978099</v>
      </c>
      <c r="D1020" s="25">
        <f>VLOOKUP(B1020,input_BB!$B$19:$K$10000,$D$35,0)</f>
        <v>1354.68</v>
      </c>
      <c r="E1020" s="27">
        <f t="shared" si="46"/>
        <v>1.2339734554329983E-2</v>
      </c>
      <c r="F1020" s="28">
        <f>VLOOKUP(B1020,viz!$B$3:$E$1863,4,0)</f>
        <v>0</v>
      </c>
      <c r="G1020" s="25">
        <f t="shared" si="47"/>
        <v>8.6737793265365307E-2</v>
      </c>
      <c r="I1020" s="31">
        <v>41096</v>
      </c>
      <c r="J1020" s="20">
        <v>0.11264744400978099</v>
      </c>
      <c r="K1020" s="20">
        <v>0</v>
      </c>
      <c r="L1020" s="20" t="s">
        <v>122</v>
      </c>
      <c r="M1020" s="20">
        <v>0.21364649985593701</v>
      </c>
      <c r="N1020" s="20">
        <v>9.7430107761102697E-3</v>
      </c>
      <c r="O1020" s="20">
        <v>8.6737793265365307E-2</v>
      </c>
      <c r="P1020" s="20" t="s">
        <v>122</v>
      </c>
      <c r="Q1020" s="20">
        <v>5.2465910403709203E-2</v>
      </c>
      <c r="R1020" s="20">
        <v>0.155381619694858</v>
      </c>
      <c r="S1020" s="20">
        <v>2.6005542414959899E-2</v>
      </c>
      <c r="T1020" s="20">
        <v>4.4210338387234899E-2</v>
      </c>
      <c r="U1020" s="20">
        <v>7.9852541353116993E-2</v>
      </c>
      <c r="V1020" s="20">
        <v>2.4898325242830199E-2</v>
      </c>
      <c r="W1020" s="20">
        <v>0.30705841860587801</v>
      </c>
      <c r="X1020" s="20"/>
      <c r="Y1020" s="20"/>
      <c r="Z1020" s="20"/>
      <c r="AA1020" s="30"/>
    </row>
    <row r="1021" spans="1:27" x14ac:dyDescent="0.25">
      <c r="A1021">
        <v>985</v>
      </c>
      <c r="B1021" s="15">
        <v>41103</v>
      </c>
      <c r="C1021" s="25">
        <f t="shared" si="45"/>
        <v>0.112637348473072</v>
      </c>
      <c r="D1021" s="25">
        <f>VLOOKUP(B1021,input_BB!$B$19:$K$10000,$D$35,0)</f>
        <v>1356.78</v>
      </c>
      <c r="E1021" s="27">
        <f t="shared" si="46"/>
        <v>1.2315687893941317E-2</v>
      </c>
      <c r="F1021" s="28">
        <f>VLOOKUP(B1021,viz!$B$3:$E$1863,4,0)</f>
        <v>0</v>
      </c>
      <c r="G1021" s="25">
        <f t="shared" si="47"/>
        <v>8.6737541622935801E-2</v>
      </c>
      <c r="I1021" s="31">
        <v>41103</v>
      </c>
      <c r="J1021" s="20">
        <v>0.112637348473072</v>
      </c>
      <c r="K1021" s="20">
        <v>0</v>
      </c>
      <c r="L1021" s="20" t="s">
        <v>122</v>
      </c>
      <c r="M1021" s="20">
        <v>0.213608804807842</v>
      </c>
      <c r="N1021" s="20">
        <v>9.7404446628478799E-3</v>
      </c>
      <c r="O1021" s="20">
        <v>8.6737541622935801E-2</v>
      </c>
      <c r="P1021" s="20" t="s">
        <v>122</v>
      </c>
      <c r="Q1021" s="20">
        <v>5.2453631103984398E-2</v>
      </c>
      <c r="R1021" s="20">
        <v>0.155415721122969</v>
      </c>
      <c r="S1021" s="20">
        <v>2.60029329450117E-2</v>
      </c>
      <c r="T1021" s="20">
        <v>4.42000917863722E-2</v>
      </c>
      <c r="U1021" s="20">
        <v>7.9840873126401493E-2</v>
      </c>
      <c r="V1021" s="20">
        <v>2.4896228707646201E-2</v>
      </c>
      <c r="W1021" s="20">
        <v>0.307103730113989</v>
      </c>
      <c r="X1021" s="20"/>
      <c r="Y1021" s="20"/>
      <c r="Z1021" s="20"/>
      <c r="AA1021" s="30"/>
    </row>
    <row r="1022" spans="1:27" x14ac:dyDescent="0.25">
      <c r="A1022">
        <v>986</v>
      </c>
      <c r="B1022" s="15">
        <v>41110</v>
      </c>
      <c r="C1022" s="25">
        <f t="shared" si="45"/>
        <v>0.112627260386944</v>
      </c>
      <c r="D1022" s="25">
        <f>VLOOKUP(B1022,input_BB!$B$19:$K$10000,$D$35,0)</f>
        <v>1362.66</v>
      </c>
      <c r="E1022" s="27">
        <f t="shared" si="46"/>
        <v>1.2291658980166442E-2</v>
      </c>
      <c r="F1022" s="28">
        <f>VLOOKUP(B1022,viz!$B$3:$E$1863,4,0)</f>
        <v>0</v>
      </c>
      <c r="G1022" s="25">
        <f t="shared" si="47"/>
        <v>8.6737068409139306E-2</v>
      </c>
      <c r="I1022" s="31">
        <v>41110</v>
      </c>
      <c r="J1022" s="20">
        <v>0.112627260386944</v>
      </c>
      <c r="K1022" s="20">
        <v>0</v>
      </c>
      <c r="L1022" s="20" t="s">
        <v>122</v>
      </c>
      <c r="M1022" s="20">
        <v>0.21357171667571601</v>
      </c>
      <c r="N1022" s="20">
        <v>9.7378885913831908E-3</v>
      </c>
      <c r="O1022" s="20">
        <v>8.6737068409139306E-2</v>
      </c>
      <c r="P1022" s="20" t="s">
        <v>122</v>
      </c>
      <c r="Q1022" s="20">
        <v>5.2441413938337601E-2</v>
      </c>
      <c r="R1022" s="20">
        <v>0.15544966581069999</v>
      </c>
      <c r="S1022" s="20">
        <v>2.5999490308967001E-2</v>
      </c>
      <c r="T1022" s="20">
        <v>4.4189901962235802E-2</v>
      </c>
      <c r="U1022" s="20">
        <v>7.9829601458421898E-2</v>
      </c>
      <c r="V1022" s="20">
        <v>2.4894173053458601E-2</v>
      </c>
      <c r="W1022" s="20">
        <v>0.30714907979164002</v>
      </c>
      <c r="X1022" s="20"/>
      <c r="Y1022" s="20"/>
      <c r="Z1022" s="20"/>
      <c r="AA1022" s="30"/>
    </row>
    <row r="1023" spans="1:27" x14ac:dyDescent="0.25">
      <c r="A1023">
        <v>987</v>
      </c>
      <c r="B1023" s="15">
        <v>41117</v>
      </c>
      <c r="C1023" s="25">
        <f t="shared" si="45"/>
        <v>0.112617179751396</v>
      </c>
      <c r="D1023" s="25">
        <f>VLOOKUP(B1023,input_BB!$B$19:$K$10000,$D$35,0)</f>
        <v>1385.97</v>
      </c>
      <c r="E1023" s="27">
        <f t="shared" si="46"/>
        <v>1.2267647813002977E-2</v>
      </c>
      <c r="F1023" s="28">
        <f>VLOOKUP(B1023,viz!$B$3:$E$1863,4,0)</f>
        <v>0</v>
      </c>
      <c r="G1023" s="25">
        <f t="shared" si="47"/>
        <v>8.6736453644177605E-2</v>
      </c>
      <c r="I1023" s="31">
        <v>41117</v>
      </c>
      <c r="J1023" s="20">
        <v>0.112617179751396</v>
      </c>
      <c r="K1023" s="20">
        <v>0</v>
      </c>
      <c r="L1023" s="20" t="s">
        <v>122</v>
      </c>
      <c r="M1023" s="20">
        <v>0.21353456449967101</v>
      </c>
      <c r="N1023" s="20">
        <v>9.7353378784694605E-3</v>
      </c>
      <c r="O1023" s="20">
        <v>8.6736453644177605E-2</v>
      </c>
      <c r="P1023" s="20" t="s">
        <v>122</v>
      </c>
      <c r="Q1023" s="20">
        <v>5.2429198937938799E-2</v>
      </c>
      <c r="R1023" s="20">
        <v>0.15548412881200699</v>
      </c>
      <c r="S1023" s="20">
        <v>2.5996095534583801E-2</v>
      </c>
      <c r="T1023" s="20">
        <v>4.4179719888369898E-2</v>
      </c>
      <c r="U1023" s="20">
        <v>7.9818212440729605E-2</v>
      </c>
      <c r="V1023" s="20">
        <v>2.48920614095063E-2</v>
      </c>
      <c r="W1023" s="20">
        <v>0.30719422695454601</v>
      </c>
      <c r="X1023" s="20"/>
      <c r="Y1023" s="20"/>
      <c r="Z1023" s="20"/>
      <c r="AA1023" s="30"/>
    </row>
    <row r="1024" spans="1:27" x14ac:dyDescent="0.25">
      <c r="A1024">
        <v>988</v>
      </c>
      <c r="B1024" s="15">
        <v>41124</v>
      </c>
      <c r="C1024" s="25">
        <f t="shared" si="45"/>
        <v>0.112607158720493</v>
      </c>
      <c r="D1024" s="25">
        <f>VLOOKUP(B1024,input_BB!$B$19:$K$10000,$D$35,0)</f>
        <v>1390.99</v>
      </c>
      <c r="E1024" s="27">
        <f t="shared" si="46"/>
        <v>1.2243778618742703E-2</v>
      </c>
      <c r="F1024" s="28">
        <f>VLOOKUP(B1024,viz!$B$3:$E$1863,4,0)</f>
        <v>0</v>
      </c>
      <c r="G1024" s="25">
        <f t="shared" si="47"/>
        <v>8.6736180787592806E-2</v>
      </c>
      <c r="I1024" s="31">
        <v>41124</v>
      </c>
      <c r="J1024" s="20">
        <v>0.112607158720493</v>
      </c>
      <c r="K1024" s="20">
        <v>0</v>
      </c>
      <c r="L1024" s="20" t="s">
        <v>122</v>
      </c>
      <c r="M1024" s="20">
        <v>0.213496664219746</v>
      </c>
      <c r="N1024" s="20">
        <v>9.7328026128697398E-3</v>
      </c>
      <c r="O1024" s="20">
        <v>8.6736180787592806E-2</v>
      </c>
      <c r="P1024" s="20" t="s">
        <v>122</v>
      </c>
      <c r="Q1024" s="20">
        <v>5.2417072276889597E-2</v>
      </c>
      <c r="R1024" s="20">
        <v>0.155518277328419</v>
      </c>
      <c r="S1024" s="20">
        <v>2.5992784307503201E-2</v>
      </c>
      <c r="T1024" s="20">
        <v>4.4169603212541202E-2</v>
      </c>
      <c r="U1024" s="20">
        <v>7.9806852853239005E-2</v>
      </c>
      <c r="V1024" s="20">
        <v>2.48899653993064E-2</v>
      </c>
      <c r="W1024" s="20">
        <v>0.30723979700189302</v>
      </c>
      <c r="X1024" s="20"/>
      <c r="Y1024" s="20"/>
      <c r="Z1024" s="20"/>
      <c r="AA1024" s="30"/>
    </row>
    <row r="1025" spans="1:27" x14ac:dyDescent="0.25">
      <c r="A1025">
        <v>989</v>
      </c>
      <c r="B1025" s="15">
        <v>41131</v>
      </c>
      <c r="C1025" s="25">
        <f t="shared" si="45"/>
        <v>0.112597092986107</v>
      </c>
      <c r="D1025" s="25">
        <f>VLOOKUP(B1025,input_BB!$B$19:$K$10000,$D$35,0)</f>
        <v>1405.87</v>
      </c>
      <c r="E1025" s="27">
        <f t="shared" si="46"/>
        <v>1.2219802944806821E-2</v>
      </c>
      <c r="F1025" s="28">
        <f>VLOOKUP(B1025,viz!$B$3:$E$1863,4,0)</f>
        <v>0</v>
      </c>
      <c r="G1025" s="25">
        <f t="shared" si="47"/>
        <v>8.6735715590803994E-2</v>
      </c>
      <c r="I1025" s="31">
        <v>41131</v>
      </c>
      <c r="J1025" s="20">
        <v>0.112597092986107</v>
      </c>
      <c r="K1025" s="20">
        <v>0</v>
      </c>
      <c r="L1025" s="20" t="s">
        <v>122</v>
      </c>
      <c r="M1025" s="20">
        <v>0.21345988308549499</v>
      </c>
      <c r="N1025" s="20">
        <v>9.7302581628741502E-3</v>
      </c>
      <c r="O1025" s="20">
        <v>8.6735715590803994E-2</v>
      </c>
      <c r="P1025" s="20" t="s">
        <v>122</v>
      </c>
      <c r="Q1025" s="20">
        <v>5.2404898555502899E-2</v>
      </c>
      <c r="R1025" s="20">
        <v>0.155551962713493</v>
      </c>
      <c r="S1025" s="20">
        <v>2.598949308795E-2</v>
      </c>
      <c r="T1025" s="20">
        <v>4.4159443879942001E-2</v>
      </c>
      <c r="U1025" s="20">
        <v>7.9795475302373006E-2</v>
      </c>
      <c r="V1025" s="20">
        <v>2.4887879203808101E-2</v>
      </c>
      <c r="W1025" s="20">
        <v>0.30728499041775797</v>
      </c>
      <c r="X1025" s="20"/>
      <c r="Y1025" s="20"/>
      <c r="Z1025" s="20"/>
      <c r="AA1025" s="30"/>
    </row>
    <row r="1026" spans="1:27" x14ac:dyDescent="0.25">
      <c r="A1026">
        <v>990</v>
      </c>
      <c r="B1026" s="15">
        <v>41138</v>
      </c>
      <c r="C1026" s="25">
        <f t="shared" si="45"/>
        <v>0.11258710920810699</v>
      </c>
      <c r="D1026" s="25">
        <f>VLOOKUP(B1026,input_BB!$B$19:$K$10000,$D$35,0)</f>
        <v>1418.16</v>
      </c>
      <c r="E1026" s="27">
        <f t="shared" si="46"/>
        <v>1.2196022483610744E-2</v>
      </c>
      <c r="F1026" s="28">
        <f>VLOOKUP(B1026,viz!$B$3:$E$1863,4,0)</f>
        <v>0</v>
      </c>
      <c r="G1026" s="25">
        <f t="shared" si="47"/>
        <v>8.6735127629293599E-2</v>
      </c>
      <c r="I1026" s="31">
        <v>41138</v>
      </c>
      <c r="J1026" s="20">
        <v>0.11258710920810699</v>
      </c>
      <c r="K1026" s="20">
        <v>0</v>
      </c>
      <c r="L1026" s="20" t="s">
        <v>122</v>
      </c>
      <c r="M1026" s="20">
        <v>0.213422954277739</v>
      </c>
      <c r="N1026" s="20">
        <v>9.7277184802373393E-3</v>
      </c>
      <c r="O1026" s="20">
        <v>8.6735127629293599E-2</v>
      </c>
      <c r="P1026" s="20" t="s">
        <v>122</v>
      </c>
      <c r="Q1026" s="20">
        <v>5.2392761163317397E-2</v>
      </c>
      <c r="R1026" s="20">
        <v>0.155586086273582</v>
      </c>
      <c r="S1026" s="20">
        <v>2.5986264735532699E-2</v>
      </c>
      <c r="T1026" s="20">
        <v>4.4149318068614503E-2</v>
      </c>
      <c r="U1026" s="20">
        <v>7.9784073456919499E-2</v>
      </c>
      <c r="V1026" s="20">
        <v>2.4885742737350201E-2</v>
      </c>
      <c r="W1026" s="20">
        <v>0.30732995317741402</v>
      </c>
      <c r="X1026" s="20"/>
      <c r="Y1026" s="20"/>
      <c r="Z1026" s="20"/>
      <c r="AA1026" s="30"/>
    </row>
    <row r="1027" spans="1:27" x14ac:dyDescent="0.25">
      <c r="A1027">
        <v>991</v>
      </c>
      <c r="B1027" s="15">
        <v>41145</v>
      </c>
      <c r="C1027" s="25">
        <f t="shared" si="45"/>
        <v>0.11257711052894601</v>
      </c>
      <c r="D1027" s="25">
        <f>VLOOKUP(B1027,input_BB!$B$19:$K$10000,$D$35,0)</f>
        <v>1411.13</v>
      </c>
      <c r="E1027" s="27">
        <f t="shared" si="46"/>
        <v>1.2172206529189497E-2</v>
      </c>
      <c r="F1027" s="28">
        <f>VLOOKUP(B1027,viz!$B$3:$E$1863,4,0)</f>
        <v>0</v>
      </c>
      <c r="G1027" s="25">
        <f t="shared" si="47"/>
        <v>8.6734997413575196E-2</v>
      </c>
      <c r="I1027" s="31">
        <v>41145</v>
      </c>
      <c r="J1027" s="20">
        <v>0.11257711052894601</v>
      </c>
      <c r="K1027" s="20">
        <v>0</v>
      </c>
      <c r="L1027" s="20" t="s">
        <v>122</v>
      </c>
      <c r="M1027" s="20">
        <v>0.21338553559637</v>
      </c>
      <c r="N1027" s="20">
        <v>9.7252039453751705E-3</v>
      </c>
      <c r="O1027" s="20">
        <v>8.6734997413575196E-2</v>
      </c>
      <c r="P1027" s="20" t="s">
        <v>122</v>
      </c>
      <c r="Q1027" s="20">
        <v>5.2380735657434702E-2</v>
      </c>
      <c r="R1027" s="20">
        <v>0.155619834449292</v>
      </c>
      <c r="S1027" s="20">
        <v>2.5982226666751099E-2</v>
      </c>
      <c r="T1027" s="20">
        <v>4.4139289508733998E-2</v>
      </c>
      <c r="U1027" s="20">
        <v>7.9772788962172103E-2</v>
      </c>
      <c r="V1027" s="20">
        <v>2.48836967387564E-2</v>
      </c>
      <c r="W1027" s="20">
        <v>0.307375691061539</v>
      </c>
      <c r="X1027" s="20"/>
      <c r="Y1027" s="20"/>
      <c r="Z1027" s="20"/>
      <c r="AA1027" s="30"/>
    </row>
    <row r="1028" spans="1:27" x14ac:dyDescent="0.25">
      <c r="A1028">
        <v>992</v>
      </c>
      <c r="B1028" s="15">
        <v>41152</v>
      </c>
      <c r="C1028" s="25">
        <f t="shared" si="45"/>
        <v>0.112567134201527</v>
      </c>
      <c r="D1028" s="25">
        <f>VLOOKUP(B1028,input_BB!$B$19:$K$10000,$D$35,0)</f>
        <v>1406.58</v>
      </c>
      <c r="E1028" s="27">
        <f t="shared" si="46"/>
        <v>1.2148443814607212E-2</v>
      </c>
      <c r="F1028" s="28">
        <f>VLOOKUP(B1028,viz!$B$3:$E$1863,4,0)</f>
        <v>0</v>
      </c>
      <c r="G1028" s="25">
        <f t="shared" si="47"/>
        <v>8.6734687893996604E-2</v>
      </c>
      <c r="I1028" s="31">
        <v>41152</v>
      </c>
      <c r="J1028" s="20">
        <v>0.112567134201527</v>
      </c>
      <c r="K1028" s="20">
        <v>0</v>
      </c>
      <c r="L1028" s="20" t="s">
        <v>122</v>
      </c>
      <c r="M1028" s="20">
        <v>0.213348737898405</v>
      </c>
      <c r="N1028" s="20">
        <v>9.7226574753905507E-3</v>
      </c>
      <c r="O1028" s="20">
        <v>8.6734687893996604E-2</v>
      </c>
      <c r="P1028" s="20" t="s">
        <v>122</v>
      </c>
      <c r="Q1028" s="20">
        <v>5.2368562929490201E-2</v>
      </c>
      <c r="R1028" s="20">
        <v>0.15565390435029</v>
      </c>
      <c r="S1028" s="20">
        <v>2.5979069959921101E-2</v>
      </c>
      <c r="T1028" s="20">
        <v>4.4129135334833397E-2</v>
      </c>
      <c r="U1028" s="20">
        <v>7.9761498318824106E-2</v>
      </c>
      <c r="V1028" s="20">
        <v>2.48815836426034E-2</v>
      </c>
      <c r="W1028" s="20">
        <v>0.30742016219624502</v>
      </c>
      <c r="X1028" s="20"/>
      <c r="Y1028" s="20"/>
      <c r="Z1028" s="20"/>
      <c r="AA1028" s="30"/>
    </row>
    <row r="1029" spans="1:27" x14ac:dyDescent="0.25">
      <c r="A1029">
        <v>993</v>
      </c>
      <c r="B1029" s="15">
        <v>41159</v>
      </c>
      <c r="C1029" s="25">
        <f t="shared" si="45"/>
        <v>0.112557172775269</v>
      </c>
      <c r="D1029" s="25">
        <f>VLOOKUP(B1029,input_BB!$B$19:$K$10000,$D$35,0)</f>
        <v>1437.92</v>
      </c>
      <c r="E1029" s="27">
        <f t="shared" si="46"/>
        <v>1.2124716593250129E-2</v>
      </c>
      <c r="F1029" s="28">
        <f>VLOOKUP(B1029,viz!$B$3:$E$1863,4,0)</f>
        <v>0</v>
      </c>
      <c r="G1029" s="25">
        <f t="shared" si="47"/>
        <v>8.6734283929032305E-2</v>
      </c>
      <c r="I1029" s="31">
        <v>41159</v>
      </c>
      <c r="J1029" s="20">
        <v>0.112557172775269</v>
      </c>
      <c r="K1029" s="20">
        <v>0</v>
      </c>
      <c r="L1029" s="20" t="s">
        <v>122</v>
      </c>
      <c r="M1029" s="20">
        <v>0.21331126275053999</v>
      </c>
      <c r="N1029" s="20">
        <v>9.7201451137763108E-3</v>
      </c>
      <c r="O1029" s="20">
        <v>8.6734283929032305E-2</v>
      </c>
      <c r="P1029" s="20" t="s">
        <v>122</v>
      </c>
      <c r="Q1029" s="20">
        <v>5.2356523507377899E-2</v>
      </c>
      <c r="R1029" s="20">
        <v>0.155687588563446</v>
      </c>
      <c r="S1029" s="20">
        <v>2.5976026031778E-2</v>
      </c>
      <c r="T1029" s="20">
        <v>4.41190994745677E-2</v>
      </c>
      <c r="U1029" s="20">
        <v>7.9750187262595307E-2</v>
      </c>
      <c r="V1029" s="20">
        <v>2.4879512426195599E-2</v>
      </c>
      <c r="W1029" s="20">
        <v>0.30746537094068999</v>
      </c>
      <c r="X1029" s="20"/>
      <c r="Y1029" s="20"/>
      <c r="Z1029" s="20"/>
      <c r="AA1029" s="30"/>
    </row>
    <row r="1030" spans="1:27" x14ac:dyDescent="0.25">
      <c r="A1030">
        <v>994</v>
      </c>
      <c r="B1030" s="15">
        <v>41166</v>
      </c>
      <c r="C1030" s="25">
        <f t="shared" si="45"/>
        <v>0.172143310308456</v>
      </c>
      <c r="D1030" s="25">
        <f>VLOOKUP(B1030,input_BB!$B$19:$K$10000,$D$35,0)</f>
        <v>1465.77</v>
      </c>
      <c r="E1030" s="27">
        <f t="shared" si="46"/>
        <v>0.15405353666834432</v>
      </c>
      <c r="F1030" s="28">
        <f>VLOOKUP(B1030,viz!$B$3:$E$1863,4,0)</f>
        <v>0</v>
      </c>
      <c r="G1030" s="25">
        <f t="shared" si="47"/>
        <v>8.6733823211029501E-2</v>
      </c>
      <c r="I1030" s="31">
        <v>41166</v>
      </c>
      <c r="J1030" s="20">
        <v>0.172143310308456</v>
      </c>
      <c r="K1030" s="20">
        <v>0</v>
      </c>
      <c r="L1030" s="20" t="s">
        <v>122</v>
      </c>
      <c r="M1030" s="20">
        <v>0.21327413279613899</v>
      </c>
      <c r="N1030" s="20">
        <v>9.7176246873586797E-3</v>
      </c>
      <c r="O1030" s="20">
        <v>8.6733823211029501E-2</v>
      </c>
      <c r="P1030" s="20" t="s">
        <v>122</v>
      </c>
      <c r="Q1030" s="20">
        <v>5.2344482364362899E-2</v>
      </c>
      <c r="R1030" s="20">
        <v>0.15572122896027099</v>
      </c>
      <c r="S1030" s="20">
        <v>2.59730172261049E-2</v>
      </c>
      <c r="T1030" s="20">
        <v>4.4109050059493102E-2</v>
      </c>
      <c r="U1030" s="20">
        <v>7.9738951641248404E-2</v>
      </c>
      <c r="V1030" s="20">
        <v>2.4877371580930899E-2</v>
      </c>
      <c r="W1030" s="20">
        <v>0.30751031747306201</v>
      </c>
      <c r="X1030" s="20"/>
      <c r="Y1030" s="20"/>
      <c r="Z1030" s="20"/>
      <c r="AA1030" s="30"/>
    </row>
    <row r="1031" spans="1:27" x14ac:dyDescent="0.25">
      <c r="A1031">
        <v>995</v>
      </c>
      <c r="B1031" s="15">
        <v>41173</v>
      </c>
      <c r="C1031" s="25">
        <f t="shared" si="45"/>
        <v>0.11253733932972</v>
      </c>
      <c r="D1031" s="25">
        <f>VLOOKUP(B1031,input_BB!$B$19:$K$10000,$D$35,0)</f>
        <v>1460.15</v>
      </c>
      <c r="E1031" s="27">
        <f t="shared" si="46"/>
        <v>1.2077475109889589E-2</v>
      </c>
      <c r="F1031" s="28">
        <f>VLOOKUP(B1031,viz!$B$3:$E$1863,4,0)</f>
        <v>0</v>
      </c>
      <c r="G1031" s="25">
        <f t="shared" si="47"/>
        <v>8.6733610325640906E-2</v>
      </c>
      <c r="I1031" s="31">
        <v>41173</v>
      </c>
      <c r="J1031" s="20">
        <v>0.11253733932972</v>
      </c>
      <c r="K1031" s="20">
        <v>0</v>
      </c>
      <c r="L1031" s="20" t="s">
        <v>122</v>
      </c>
      <c r="M1031" s="20">
        <v>0.213236967166409</v>
      </c>
      <c r="N1031" s="20">
        <v>9.7151185630733293E-3</v>
      </c>
      <c r="O1031" s="20">
        <v>8.6733610325640906E-2</v>
      </c>
      <c r="P1031" s="20" t="s">
        <v>122</v>
      </c>
      <c r="Q1031" s="20">
        <v>5.2332497607457798E-2</v>
      </c>
      <c r="R1031" s="20">
        <v>0.155755161784941</v>
      </c>
      <c r="S1031" s="20">
        <v>2.5969177239211001E-2</v>
      </c>
      <c r="T1031" s="20">
        <v>4.4099057154166503E-2</v>
      </c>
      <c r="U1031" s="20">
        <v>7.9727777781835901E-2</v>
      </c>
      <c r="V1031" s="20">
        <v>2.4875335645404398E-2</v>
      </c>
      <c r="W1031" s="20">
        <v>0.30755529673186</v>
      </c>
      <c r="X1031" s="20"/>
      <c r="Y1031" s="20"/>
      <c r="Z1031" s="20"/>
      <c r="AA1031" s="30"/>
    </row>
    <row r="1032" spans="1:27" x14ac:dyDescent="0.25">
      <c r="A1032">
        <v>996</v>
      </c>
      <c r="B1032" s="15">
        <v>41180</v>
      </c>
      <c r="C1032" s="25">
        <f t="shared" si="45"/>
        <v>0.112527437508106</v>
      </c>
      <c r="D1032" s="25">
        <f>VLOOKUP(B1032,input_BB!$B$19:$K$10000,$D$35,0)</f>
        <v>1440.67</v>
      </c>
      <c r="E1032" s="27">
        <f t="shared" si="46"/>
        <v>1.2053889861433315E-2</v>
      </c>
      <c r="F1032" s="28">
        <f>VLOOKUP(B1032,viz!$B$3:$E$1863,4,0)</f>
        <v>0</v>
      </c>
      <c r="G1032" s="25">
        <f t="shared" si="47"/>
        <v>8.6733050234802406E-2</v>
      </c>
      <c r="I1032" s="31">
        <v>41180</v>
      </c>
      <c r="J1032" s="20">
        <v>0.112527437508106</v>
      </c>
      <c r="K1032" s="20">
        <v>0</v>
      </c>
      <c r="L1032" s="20" t="s">
        <v>122</v>
      </c>
      <c r="M1032" s="20">
        <v>0.21320061004471</v>
      </c>
      <c r="N1032" s="20">
        <v>9.7125841133866991E-3</v>
      </c>
      <c r="O1032" s="20">
        <v>8.6733050234802406E-2</v>
      </c>
      <c r="P1032" s="20" t="s">
        <v>122</v>
      </c>
      <c r="Q1032" s="20">
        <v>5.2320366180630899E-2</v>
      </c>
      <c r="R1032" s="20">
        <v>0.155789263892011</v>
      </c>
      <c r="S1032" s="20">
        <v>2.5966216119861701E-2</v>
      </c>
      <c r="T1032" s="20">
        <v>4.40889390997634E-2</v>
      </c>
      <c r="U1032" s="20">
        <v>7.9716239497336305E-2</v>
      </c>
      <c r="V1032" s="20">
        <v>2.4873177725184398E-2</v>
      </c>
      <c r="W1032" s="20">
        <v>0.30759955309231302</v>
      </c>
      <c r="X1032" s="20"/>
      <c r="Y1032" s="20"/>
      <c r="Z1032" s="20"/>
      <c r="AA1032" s="30"/>
    </row>
    <row r="1033" spans="1:27" x14ac:dyDescent="0.25">
      <c r="A1033">
        <v>997</v>
      </c>
      <c r="B1033" s="15">
        <v>41187</v>
      </c>
      <c r="C1033" s="25">
        <f t="shared" si="45"/>
        <v>0.112517550587654</v>
      </c>
      <c r="D1033" s="25">
        <f>VLOOKUP(B1033,input_BB!$B$19:$K$10000,$D$35,0)</f>
        <v>1460.93</v>
      </c>
      <c r="E1033" s="27">
        <f t="shared" si="46"/>
        <v>1.2030340106204658E-2</v>
      </c>
      <c r="F1033" s="28">
        <f>VLOOKUP(B1033,viz!$B$3:$E$1863,4,0)</f>
        <v>0</v>
      </c>
      <c r="G1033" s="25">
        <f t="shared" si="47"/>
        <v>8.6732459696944E-2</v>
      </c>
      <c r="I1033" s="31">
        <v>41187</v>
      </c>
      <c r="J1033" s="20">
        <v>0.112517550587654</v>
      </c>
      <c r="K1033" s="20">
        <v>0</v>
      </c>
      <c r="L1033" s="20" t="s">
        <v>122</v>
      </c>
      <c r="M1033" s="20">
        <v>0.21316414865994901</v>
      </c>
      <c r="N1033" s="20">
        <v>9.7100935961831093E-3</v>
      </c>
      <c r="O1033" s="20">
        <v>8.6732459696944E-2</v>
      </c>
      <c r="P1033" s="20" t="s">
        <v>122</v>
      </c>
      <c r="Q1033" s="20">
        <v>5.2308472981084798E-2</v>
      </c>
      <c r="R1033" s="20">
        <v>0.15582243880008401</v>
      </c>
      <c r="S1033" s="20">
        <v>2.5962503800361001E-2</v>
      </c>
      <c r="T1033" s="20">
        <v>4.4079015784712697E-2</v>
      </c>
      <c r="U1033" s="20">
        <v>7.9705085837277104E-2</v>
      </c>
      <c r="V1033" s="20">
        <v>2.4871090752121301E-2</v>
      </c>
      <c r="W1033" s="20">
        <v>0.30764469009128298</v>
      </c>
      <c r="X1033" s="20"/>
      <c r="Y1033" s="20"/>
      <c r="Z1033" s="20"/>
      <c r="AA1033" s="30"/>
    </row>
    <row r="1034" spans="1:27" x14ac:dyDescent="0.25">
      <c r="A1034">
        <v>998</v>
      </c>
      <c r="B1034" s="15">
        <v>41194</v>
      </c>
      <c r="C1034" s="25">
        <f t="shared" si="45"/>
        <v>0.112510293722153</v>
      </c>
      <c r="D1034" s="25">
        <f>VLOOKUP(B1034,input_BB!$B$19:$K$10000,$D$35,0)</f>
        <v>1428.59</v>
      </c>
      <c r="E1034" s="27">
        <f t="shared" si="46"/>
        <v>1.2013054905306594E-2</v>
      </c>
      <c r="F1034" s="28">
        <f>VLOOKUP(B1034,viz!$B$3:$E$1863,4,0)</f>
        <v>0</v>
      </c>
      <c r="G1034" s="25">
        <f t="shared" si="47"/>
        <v>8.6924818658339703E-2</v>
      </c>
      <c r="I1034" s="31">
        <v>41194</v>
      </c>
      <c r="J1034" s="20">
        <v>0.112510293722153</v>
      </c>
      <c r="K1034" s="20">
        <v>0</v>
      </c>
      <c r="L1034" s="20" t="s">
        <v>122</v>
      </c>
      <c r="M1034" s="20">
        <v>0.21381799834289</v>
      </c>
      <c r="N1034" s="20">
        <v>9.7291689046174797E-3</v>
      </c>
      <c r="O1034" s="20">
        <v>8.6924818658339703E-2</v>
      </c>
      <c r="P1034" s="20" t="s">
        <v>122</v>
      </c>
      <c r="Q1034" s="20">
        <v>5.2412726345769302E-2</v>
      </c>
      <c r="R1034" s="20">
        <v>0.156206216649663</v>
      </c>
      <c r="S1034" s="20">
        <v>2.6017402456199702E-2</v>
      </c>
      <c r="T1034" s="20">
        <v>4.4166976827504499E-2</v>
      </c>
      <c r="U1034" s="20">
        <v>7.9896689232964904E-2</v>
      </c>
      <c r="V1034" s="20">
        <v>2.49216093771472E-2</v>
      </c>
      <c r="W1034" s="20">
        <v>0.30590639320490398</v>
      </c>
      <c r="X1034" s="20"/>
      <c r="Y1034" s="20"/>
      <c r="Z1034" s="20"/>
      <c r="AA1034" s="30"/>
    </row>
    <row r="1035" spans="1:27" x14ac:dyDescent="0.25">
      <c r="A1035">
        <v>999</v>
      </c>
      <c r="B1035" s="15">
        <v>41201</v>
      </c>
      <c r="C1035" s="25">
        <f t="shared" si="45"/>
        <v>0.11250044405460401</v>
      </c>
      <c r="D1035" s="25">
        <f>VLOOKUP(B1035,input_BB!$B$19:$K$10000,$D$35,0)</f>
        <v>1433.19</v>
      </c>
      <c r="E1035" s="27">
        <f t="shared" si="46"/>
        <v>1.1989593883142134E-2</v>
      </c>
      <c r="F1035" s="28">
        <f>VLOOKUP(B1035,viz!$B$3:$E$1863,4,0)</f>
        <v>0</v>
      </c>
      <c r="G1035" s="25">
        <f t="shared" si="47"/>
        <v>8.6924596854136005E-2</v>
      </c>
      <c r="I1035" s="31">
        <v>41201</v>
      </c>
      <c r="J1035" s="20">
        <v>0.11250044405460401</v>
      </c>
      <c r="K1035" s="20">
        <v>0</v>
      </c>
      <c r="L1035" s="20" t="s">
        <v>122</v>
      </c>
      <c r="M1035" s="20">
        <v>0.21378112774962399</v>
      </c>
      <c r="N1035" s="20">
        <v>9.7266682075906608E-3</v>
      </c>
      <c r="O1035" s="20">
        <v>8.6924596854136005E-2</v>
      </c>
      <c r="P1035" s="20" t="s">
        <v>122</v>
      </c>
      <c r="Q1035" s="20">
        <v>5.2400759791875903E-2</v>
      </c>
      <c r="R1035" s="20">
        <v>0.15623970685147001</v>
      </c>
      <c r="S1035" s="20">
        <v>2.60137436046417E-2</v>
      </c>
      <c r="T1035" s="20">
        <v>4.4156988809318301E-2</v>
      </c>
      <c r="U1035" s="20">
        <v>7.9885437581511898E-2</v>
      </c>
      <c r="V1035" s="20">
        <v>2.4919478659765799E-2</v>
      </c>
      <c r="W1035" s="20">
        <v>0.30595149189006599</v>
      </c>
      <c r="X1035" s="20"/>
      <c r="Y1035" s="20"/>
      <c r="Z1035" s="20"/>
      <c r="AA1035" s="30"/>
    </row>
    <row r="1036" spans="1:27" x14ac:dyDescent="0.25">
      <c r="A1036">
        <v>1000</v>
      </c>
      <c r="B1036" s="15">
        <v>41208</v>
      </c>
      <c r="C1036" s="25">
        <f t="shared" si="45"/>
        <v>0.112490579485893</v>
      </c>
      <c r="D1036" s="25">
        <f>VLOOKUP(B1036,input_BB!$B$19:$K$10000,$D$35,0)</f>
        <v>1411.94</v>
      </c>
      <c r="E1036" s="27">
        <f t="shared" si="46"/>
        <v>1.1966097367750056E-2</v>
      </c>
      <c r="F1036" s="28">
        <f>VLOOKUP(B1036,viz!$B$3:$E$1863,4,0)</f>
        <v>0</v>
      </c>
      <c r="G1036" s="25">
        <f t="shared" si="47"/>
        <v>8.6924011268813994E-2</v>
      </c>
      <c r="I1036" s="31">
        <v>41208</v>
      </c>
      <c r="J1036" s="20">
        <v>0.112490579485893</v>
      </c>
      <c r="K1036" s="20">
        <v>0</v>
      </c>
      <c r="L1036" s="20" t="s">
        <v>122</v>
      </c>
      <c r="M1036" s="20">
        <v>0.2137442892111</v>
      </c>
      <c r="N1036" s="20">
        <v>9.7241482100170005E-3</v>
      </c>
      <c r="O1036" s="20">
        <v>8.6924011268813994E-2</v>
      </c>
      <c r="P1036" s="20" t="s">
        <v>122</v>
      </c>
      <c r="Q1036" s="20">
        <v>5.2388682259336801E-2</v>
      </c>
      <c r="R1036" s="20">
        <v>0.15627356526342201</v>
      </c>
      <c r="S1036" s="20">
        <v>2.6010991222591699E-2</v>
      </c>
      <c r="T1036" s="20">
        <v>4.4146920676156401E-2</v>
      </c>
      <c r="U1036" s="20">
        <v>7.9874062877981294E-2</v>
      </c>
      <c r="V1036" s="20">
        <v>2.4917359826979801E-2</v>
      </c>
      <c r="W1036" s="20">
        <v>0.305995969183601</v>
      </c>
      <c r="X1036" s="20"/>
      <c r="Y1036" s="20"/>
      <c r="Z1036" s="20"/>
      <c r="AA1036" s="30"/>
    </row>
    <row r="1037" spans="1:27" x14ac:dyDescent="0.25">
      <c r="A1037">
        <v>1001</v>
      </c>
      <c r="B1037" s="15">
        <v>41215</v>
      </c>
      <c r="C1037" s="25">
        <f t="shared" si="45"/>
        <v>0.11248080432415</v>
      </c>
      <c r="D1037" s="25">
        <f>VLOOKUP(B1037,input_BB!$B$19:$K$10000,$D$35,0)</f>
        <v>1414.2</v>
      </c>
      <c r="E1037" s="27">
        <f t="shared" si="46"/>
        <v>1.1942813811713988E-2</v>
      </c>
      <c r="F1037" s="28">
        <f>VLOOKUP(B1037,viz!$B$3:$E$1863,4,0)</f>
        <v>0</v>
      </c>
      <c r="G1037" s="25">
        <f t="shared" si="47"/>
        <v>8.69236230949334E-2</v>
      </c>
      <c r="I1037" s="31">
        <v>41215</v>
      </c>
      <c r="J1037" s="20">
        <v>0.11248080432415</v>
      </c>
      <c r="K1037" s="20">
        <v>0</v>
      </c>
      <c r="L1037" s="20" t="s">
        <v>122</v>
      </c>
      <c r="M1037" s="20">
        <v>0.21370780350954799</v>
      </c>
      <c r="N1037" s="20">
        <v>9.7216506165875797E-3</v>
      </c>
      <c r="O1037" s="20">
        <v>8.69236230949334E-2</v>
      </c>
      <c r="P1037" s="20" t="s">
        <v>122</v>
      </c>
      <c r="Q1037" s="20">
        <v>5.23767581948257E-2</v>
      </c>
      <c r="R1037" s="20">
        <v>0.15630627160448801</v>
      </c>
      <c r="S1037" s="20">
        <v>2.6007440867214598E-2</v>
      </c>
      <c r="T1037" s="20">
        <v>4.4136969880864303E-2</v>
      </c>
      <c r="U1037" s="20">
        <v>7.9862883129584103E-2</v>
      </c>
      <c r="V1037" s="20">
        <v>2.49152256825169E-2</v>
      </c>
      <c r="W1037" s="20">
        <v>0.30604137341943599</v>
      </c>
      <c r="X1037" s="20"/>
      <c r="Y1037" s="20"/>
      <c r="Z1037" s="20"/>
      <c r="AA1037" s="30"/>
    </row>
    <row r="1038" spans="1:27" x14ac:dyDescent="0.25">
      <c r="A1038">
        <v>1002</v>
      </c>
      <c r="B1038" s="15">
        <v>41222</v>
      </c>
      <c r="C1038" s="25">
        <f t="shared" si="45"/>
        <v>0.11247099936008501</v>
      </c>
      <c r="D1038" s="25">
        <f>VLOOKUP(B1038,input_BB!$B$19:$K$10000,$D$35,0)</f>
        <v>1379.85</v>
      </c>
      <c r="E1038" s="27">
        <f t="shared" si="46"/>
        <v>1.1919459269227514E-2</v>
      </c>
      <c r="F1038" s="28">
        <f>VLOOKUP(B1038,viz!$B$3:$E$1863,4,0)</f>
        <v>0</v>
      </c>
      <c r="G1038" s="25">
        <f t="shared" si="47"/>
        <v>8.6923278276526697E-2</v>
      </c>
      <c r="I1038" s="31">
        <v>41222</v>
      </c>
      <c r="J1038" s="20">
        <v>0.11247099936008501</v>
      </c>
      <c r="K1038" s="20">
        <v>0</v>
      </c>
      <c r="L1038" s="20" t="s">
        <v>122</v>
      </c>
      <c r="M1038" s="20">
        <v>0.21367027616859399</v>
      </c>
      <c r="N1038" s="20">
        <v>9.7191659691788605E-3</v>
      </c>
      <c r="O1038" s="20">
        <v>8.6923278276526697E-2</v>
      </c>
      <c r="P1038" s="20" t="s">
        <v>122</v>
      </c>
      <c r="Q1038" s="20">
        <v>5.2364854926634397E-2</v>
      </c>
      <c r="R1038" s="20">
        <v>0.15634040059045901</v>
      </c>
      <c r="S1038" s="20">
        <v>2.6003946823763599E-2</v>
      </c>
      <c r="T1038" s="20">
        <v>4.4127041026100197E-2</v>
      </c>
      <c r="U1038" s="20">
        <v>7.9851700949109705E-2</v>
      </c>
      <c r="V1038" s="20">
        <v>2.4913157364722899E-2</v>
      </c>
      <c r="W1038" s="20">
        <v>0.30608617790491</v>
      </c>
      <c r="X1038" s="20"/>
      <c r="Y1038" s="20"/>
      <c r="Z1038" s="20"/>
      <c r="AA1038" s="30"/>
    </row>
    <row r="1039" spans="1:27" x14ac:dyDescent="0.25">
      <c r="A1039">
        <v>1003</v>
      </c>
      <c r="B1039" s="15">
        <v>41229</v>
      </c>
      <c r="C1039" s="25">
        <f t="shared" si="45"/>
        <v>0.11246123909950299</v>
      </c>
      <c r="D1039" s="25">
        <f>VLOOKUP(B1039,input_BB!$B$19:$K$10000,$D$35,0)</f>
        <v>1359.88</v>
      </c>
      <c r="E1039" s="27">
        <f t="shared" si="46"/>
        <v>1.1896211206416615E-2</v>
      </c>
      <c r="F1039" s="28">
        <f>VLOOKUP(B1039,viz!$B$3:$E$1863,4,0)</f>
        <v>1</v>
      </c>
      <c r="G1039" s="25">
        <f t="shared" si="47"/>
        <v>8.6922991427326707E-2</v>
      </c>
      <c r="I1039" s="31">
        <v>41229</v>
      </c>
      <c r="J1039" s="20">
        <v>0.11246123909950299</v>
      </c>
      <c r="K1039" s="20">
        <v>0</v>
      </c>
      <c r="L1039" s="20" t="s">
        <v>122</v>
      </c>
      <c r="M1039" s="20">
        <v>0.213633949989363</v>
      </c>
      <c r="N1039" s="20">
        <v>9.7166766501004202E-3</v>
      </c>
      <c r="O1039" s="20">
        <v>8.6922991427326707E-2</v>
      </c>
      <c r="P1039" s="20" t="s">
        <v>122</v>
      </c>
      <c r="Q1039" s="20">
        <v>5.2352933266734902E-2</v>
      </c>
      <c r="R1039" s="20">
        <v>0.156373474933516</v>
      </c>
      <c r="S1039" s="20">
        <v>2.6000486148286098E-2</v>
      </c>
      <c r="T1039" s="20">
        <v>4.41170981342471E-2</v>
      </c>
      <c r="U1039" s="20">
        <v>7.9840340895646206E-2</v>
      </c>
      <c r="V1039" s="20">
        <v>2.4911006721176601E-2</v>
      </c>
      <c r="W1039" s="20">
        <v>0.30613104183360301</v>
      </c>
      <c r="X1039" s="20"/>
      <c r="Y1039" s="20"/>
      <c r="Z1039" s="20"/>
      <c r="AA1039" s="30"/>
    </row>
    <row r="1040" spans="1:27" x14ac:dyDescent="0.25">
      <c r="A1040">
        <v>1004</v>
      </c>
      <c r="B1040" s="15">
        <v>41236</v>
      </c>
      <c r="C1040" s="25">
        <f t="shared" si="45"/>
        <v>0.112451478838921</v>
      </c>
      <c r="D1040" s="25">
        <f>VLOOKUP(B1040,input_BB!$B$19:$K$10000,$D$35,0)</f>
        <v>1409.15</v>
      </c>
      <c r="E1040" s="27">
        <f t="shared" si="46"/>
        <v>1.1872963143605749E-2</v>
      </c>
      <c r="F1040" s="28">
        <f>VLOOKUP(B1040,viz!$B$3:$E$1863,4,0)</f>
        <v>0</v>
      </c>
      <c r="G1040" s="25">
        <f t="shared" si="47"/>
        <v>8.6922305114287807E-2</v>
      </c>
      <c r="I1040" s="31">
        <v>41236</v>
      </c>
      <c r="J1040" s="20">
        <v>0.112451478838921</v>
      </c>
      <c r="K1040" s="20">
        <v>0</v>
      </c>
      <c r="L1040" s="20" t="s">
        <v>122</v>
      </c>
      <c r="M1040" s="20">
        <v>0.21359736854351899</v>
      </c>
      <c r="N1040" s="20">
        <v>9.7141835021819604E-3</v>
      </c>
      <c r="O1040" s="20">
        <v>8.6922305114287807E-2</v>
      </c>
      <c r="P1040" s="20" t="s">
        <v>122</v>
      </c>
      <c r="Q1040" s="20">
        <v>5.2341028074860102E-2</v>
      </c>
      <c r="R1040" s="20">
        <v>0.15640719124881899</v>
      </c>
      <c r="S1040" s="20">
        <v>2.5997074258735001E-2</v>
      </c>
      <c r="T1040" s="20">
        <v>4.4107161601851103E-2</v>
      </c>
      <c r="U1040" s="20">
        <v>7.9829170708522704E-2</v>
      </c>
      <c r="V1040" s="20">
        <v>2.4908918457473301E-2</v>
      </c>
      <c r="W1040" s="20">
        <v>0.30617559848974901</v>
      </c>
      <c r="X1040" s="20"/>
      <c r="Y1040" s="20"/>
      <c r="Z1040" s="20"/>
      <c r="AA1040" s="30"/>
    </row>
    <row r="1041" spans="1:27" x14ac:dyDescent="0.25">
      <c r="A1041">
        <v>1005</v>
      </c>
      <c r="B1041" s="15">
        <v>41243</v>
      </c>
      <c r="C1041" s="25">
        <f t="shared" si="45"/>
        <v>0.112441748380661</v>
      </c>
      <c r="D1041" s="25">
        <f>VLOOKUP(B1041,input_BB!$B$19:$K$10000,$D$35,0)</f>
        <v>1416.18</v>
      </c>
      <c r="E1041" s="27">
        <f t="shared" si="46"/>
        <v>1.1849786067245289E-2</v>
      </c>
      <c r="F1041" s="28">
        <f>VLOOKUP(B1041,viz!$B$3:$E$1863,4,0)</f>
        <v>0</v>
      </c>
      <c r="G1041" s="25">
        <f t="shared" si="47"/>
        <v>8.6922094240719394E-2</v>
      </c>
      <c r="I1041" s="31">
        <v>41243</v>
      </c>
      <c r="J1041" s="20">
        <v>0.112441748380661</v>
      </c>
      <c r="K1041" s="20">
        <v>0</v>
      </c>
      <c r="L1041" s="20" t="s">
        <v>122</v>
      </c>
      <c r="M1041" s="20">
        <v>0.21356092758734599</v>
      </c>
      <c r="N1041" s="20">
        <v>9.7116822588540208E-3</v>
      </c>
      <c r="O1041" s="20">
        <v>8.6922094240719394E-2</v>
      </c>
      <c r="P1041" s="20" t="s">
        <v>122</v>
      </c>
      <c r="Q1041" s="20">
        <v>5.2329060077560101E-2</v>
      </c>
      <c r="R1041" s="20">
        <v>0.156439859068465</v>
      </c>
      <c r="S1041" s="20">
        <v>2.59945846231582E-2</v>
      </c>
      <c r="T1041" s="20">
        <v>4.40971795705008E-2</v>
      </c>
      <c r="U1041" s="20">
        <v>7.9817890217669898E-2</v>
      </c>
      <c r="V1041" s="20">
        <v>2.4906778103462E-2</v>
      </c>
      <c r="W1041" s="20">
        <v>0.30621994425226401</v>
      </c>
      <c r="X1041" s="20"/>
      <c r="Y1041" s="20"/>
      <c r="Z1041" s="20"/>
      <c r="AA1041" s="30"/>
    </row>
    <row r="1042" spans="1:27" x14ac:dyDescent="0.25">
      <c r="A1042">
        <v>1006</v>
      </c>
      <c r="B1042" s="15">
        <v>41250</v>
      </c>
      <c r="C1042" s="25">
        <f t="shared" si="45"/>
        <v>0.112432010471821</v>
      </c>
      <c r="D1042" s="25">
        <f>VLOOKUP(B1042,input_BB!$B$19:$K$10000,$D$35,0)</f>
        <v>1418.07</v>
      </c>
      <c r="E1042" s="27">
        <f t="shared" si="46"/>
        <v>1.1826591244273417E-2</v>
      </c>
      <c r="F1042" s="28">
        <f>VLOOKUP(B1042,viz!$B$3:$E$1863,4,0)</f>
        <v>0</v>
      </c>
      <c r="G1042" s="25">
        <f t="shared" si="47"/>
        <v>8.6921432635352999E-2</v>
      </c>
      <c r="I1042" s="31">
        <v>41250</v>
      </c>
      <c r="J1042" s="20">
        <v>0.112432010471821</v>
      </c>
      <c r="K1042" s="20">
        <v>0</v>
      </c>
      <c r="L1042" s="20" t="s">
        <v>122</v>
      </c>
      <c r="M1042" s="20">
        <v>0.213524157100626</v>
      </c>
      <c r="N1042" s="20">
        <v>9.7092157159326398E-3</v>
      </c>
      <c r="O1042" s="20">
        <v>8.6921432635352999E-2</v>
      </c>
      <c r="P1042" s="20" t="s">
        <v>122</v>
      </c>
      <c r="Q1042" s="20">
        <v>5.2317239708597599E-2</v>
      </c>
      <c r="R1042" s="20">
        <v>0.156473131019009</v>
      </c>
      <c r="S1042" s="20">
        <v>2.5991306526646999E-2</v>
      </c>
      <c r="T1042" s="20">
        <v>4.4087326416120599E-2</v>
      </c>
      <c r="U1042" s="20">
        <v>7.9806710366610994E-2</v>
      </c>
      <c r="V1042" s="20">
        <v>2.4904694744150201E-2</v>
      </c>
      <c r="W1042" s="20">
        <v>0.30626478576695298</v>
      </c>
      <c r="X1042" s="20"/>
      <c r="Y1042" s="20"/>
      <c r="Z1042" s="20"/>
      <c r="AA1042" s="30"/>
    </row>
    <row r="1043" spans="1:27" x14ac:dyDescent="0.25">
      <c r="A1043">
        <v>1007</v>
      </c>
      <c r="B1043" s="15">
        <v>41257</v>
      </c>
      <c r="C1043" s="25">
        <f t="shared" si="45"/>
        <v>0.112422317266464</v>
      </c>
      <c r="D1043" s="25">
        <f>VLOOKUP(B1043,input_BB!$B$19:$K$10000,$D$35,0)</f>
        <v>1413.58</v>
      </c>
      <c r="E1043" s="27">
        <f t="shared" si="46"/>
        <v>1.1803502900977153E-2</v>
      </c>
      <c r="F1043" s="28">
        <f>VLOOKUP(B1043,viz!$B$3:$E$1863,4,0)</f>
        <v>0</v>
      </c>
      <c r="G1043" s="25">
        <f t="shared" si="47"/>
        <v>8.6921019600238E-2</v>
      </c>
      <c r="I1043" s="31">
        <v>41257</v>
      </c>
      <c r="J1043" s="20">
        <v>0.112422317266464</v>
      </c>
      <c r="K1043" s="20">
        <v>0</v>
      </c>
      <c r="L1043" s="20" t="s">
        <v>122</v>
      </c>
      <c r="M1043" s="20">
        <v>0.213487910976628</v>
      </c>
      <c r="N1043" s="20">
        <v>9.7067417982845301E-3</v>
      </c>
      <c r="O1043" s="20">
        <v>8.6921019600238E-2</v>
      </c>
      <c r="P1043" s="20" t="s">
        <v>122</v>
      </c>
      <c r="Q1043" s="20">
        <v>5.2305390976159202E-2</v>
      </c>
      <c r="R1043" s="20">
        <v>0.15650610481847299</v>
      </c>
      <c r="S1043" s="20">
        <v>2.59880495888388E-2</v>
      </c>
      <c r="T1043" s="20">
        <v>4.4077438833772402E-2</v>
      </c>
      <c r="U1043" s="20">
        <v>7.9795619634360201E-2</v>
      </c>
      <c r="V1043" s="20">
        <v>2.4902576156679401E-2</v>
      </c>
      <c r="W1043" s="20">
        <v>0.30630914761656702</v>
      </c>
      <c r="X1043" s="20"/>
      <c r="Y1043" s="20"/>
      <c r="Z1043" s="20"/>
      <c r="AA1043" s="30"/>
    </row>
    <row r="1044" spans="1:27" x14ac:dyDescent="0.25">
      <c r="A1044">
        <v>1008</v>
      </c>
      <c r="B1044" s="15">
        <v>41264</v>
      </c>
      <c r="C1044" s="25">
        <f t="shared" si="45"/>
        <v>0.112412631511688</v>
      </c>
      <c r="D1044" s="25">
        <f>VLOOKUP(B1044,input_BB!$B$19:$K$10000,$D$35,0)</f>
        <v>1430.15</v>
      </c>
      <c r="E1044" s="27">
        <f t="shared" si="46"/>
        <v>1.178043230429468E-2</v>
      </c>
      <c r="F1044" s="28">
        <f>VLOOKUP(B1044,viz!$B$3:$E$1863,4,0)</f>
        <v>0</v>
      </c>
      <c r="G1044" s="25">
        <f t="shared" si="47"/>
        <v>8.6920551959052697E-2</v>
      </c>
      <c r="I1044" s="31">
        <v>41264</v>
      </c>
      <c r="J1044" s="20">
        <v>0.112412631511688</v>
      </c>
      <c r="K1044" s="20">
        <v>0</v>
      </c>
      <c r="L1044" s="20" t="s">
        <v>122</v>
      </c>
      <c r="M1044" s="20">
        <v>0.21345101409301501</v>
      </c>
      <c r="N1044" s="20">
        <v>9.7042788466782503E-3</v>
      </c>
      <c r="O1044" s="20">
        <v>8.6920551959052697E-2</v>
      </c>
      <c r="P1044" s="20" t="s">
        <v>122</v>
      </c>
      <c r="Q1044" s="20">
        <v>5.2293608987898199E-2</v>
      </c>
      <c r="R1044" s="20">
        <v>0.15653913195866101</v>
      </c>
      <c r="S1044" s="20">
        <v>2.5984869778314199E-2</v>
      </c>
      <c r="T1044" s="20">
        <v>4.4067608895602302E-2</v>
      </c>
      <c r="U1044" s="20">
        <v>7.9784498754465E-2</v>
      </c>
      <c r="V1044" s="20">
        <v>2.49004530785903E-2</v>
      </c>
      <c r="W1044" s="20">
        <v>0.30635398364772298</v>
      </c>
      <c r="X1044" s="20"/>
      <c r="Y1044" s="20"/>
      <c r="Z1044" s="20"/>
      <c r="AA1044" s="30"/>
    </row>
    <row r="1045" spans="1:27" x14ac:dyDescent="0.25">
      <c r="A1045">
        <v>1009</v>
      </c>
      <c r="B1045" s="15">
        <v>41271</v>
      </c>
      <c r="C1045" s="25">
        <f t="shared" si="45"/>
        <v>0.112402960658073</v>
      </c>
      <c r="D1045" s="25">
        <f>VLOOKUP(B1045,input_BB!$B$19:$K$10000,$D$35,0)</f>
        <v>1402.43</v>
      </c>
      <c r="E1045" s="27">
        <f t="shared" si="46"/>
        <v>1.1757397200837408E-2</v>
      </c>
      <c r="F1045" s="28">
        <f>VLOOKUP(B1045,viz!$B$3:$E$1863,4,0)</f>
        <v>0</v>
      </c>
      <c r="G1045" s="25">
        <f t="shared" si="47"/>
        <v>8.6920304905727996E-2</v>
      </c>
      <c r="I1045" s="31">
        <v>41271</v>
      </c>
      <c r="J1045" s="20">
        <v>0.112402960658073</v>
      </c>
      <c r="K1045" s="20">
        <v>0</v>
      </c>
      <c r="L1045" s="20" t="s">
        <v>122</v>
      </c>
      <c r="M1045" s="20">
        <v>0.21341519739096701</v>
      </c>
      <c r="N1045" s="20">
        <v>9.7018154207691703E-3</v>
      </c>
      <c r="O1045" s="20">
        <v>8.6920304905727996E-2</v>
      </c>
      <c r="P1045" s="20" t="s">
        <v>122</v>
      </c>
      <c r="Q1045" s="20">
        <v>5.2281811420848298E-2</v>
      </c>
      <c r="R1045" s="20">
        <v>0.15657235179826201</v>
      </c>
      <c r="S1045" s="20">
        <v>2.59808187586834E-2</v>
      </c>
      <c r="T1045" s="20">
        <v>4.4057771805858702E-2</v>
      </c>
      <c r="U1045" s="20">
        <v>7.9773179241919401E-2</v>
      </c>
      <c r="V1045" s="20">
        <v>2.4898379426258901E-2</v>
      </c>
      <c r="W1045" s="20">
        <v>0.30639836983070601</v>
      </c>
      <c r="X1045" s="20"/>
      <c r="Y1045" s="20"/>
      <c r="Z1045" s="20"/>
      <c r="AA1045" s="30"/>
    </row>
    <row r="1046" spans="1:27" x14ac:dyDescent="0.25">
      <c r="A1046">
        <v>1010</v>
      </c>
      <c r="B1046" s="15">
        <v>41278</v>
      </c>
      <c r="C1046" s="25">
        <f t="shared" si="45"/>
        <v>0.11239333450794201</v>
      </c>
      <c r="D1046" s="25">
        <f>VLOOKUP(B1046,input_BB!$B$19:$K$10000,$D$35,0)</f>
        <v>1466.47</v>
      </c>
      <c r="E1046" s="27">
        <f t="shared" si="46"/>
        <v>1.173446857705816E-2</v>
      </c>
      <c r="F1046" s="28">
        <f>VLOOKUP(B1046,viz!$B$3:$E$1863,4,0)</f>
        <v>0</v>
      </c>
      <c r="G1046" s="25">
        <f t="shared" si="47"/>
        <v>8.6919883160862299E-2</v>
      </c>
      <c r="I1046" s="31">
        <v>41278</v>
      </c>
      <c r="J1046" s="20">
        <v>0.11239333450794201</v>
      </c>
      <c r="K1046" s="20">
        <v>0</v>
      </c>
      <c r="L1046" s="20" t="s">
        <v>122</v>
      </c>
      <c r="M1046" s="20">
        <v>0.21337894177207101</v>
      </c>
      <c r="N1046" s="20">
        <v>9.6993480251910194E-3</v>
      </c>
      <c r="O1046" s="20">
        <v>8.6919883160862299E-2</v>
      </c>
      <c r="P1046" s="20" t="s">
        <v>122</v>
      </c>
      <c r="Q1046" s="20">
        <v>5.22700348828921E-2</v>
      </c>
      <c r="R1046" s="20">
        <v>0.156605128717972</v>
      </c>
      <c r="S1046" s="20">
        <v>2.5977721218371899E-2</v>
      </c>
      <c r="T1046" s="20">
        <v>4.4047940414630199E-2</v>
      </c>
      <c r="U1046" s="20">
        <v>7.9762131586332899E-2</v>
      </c>
      <c r="V1046" s="20">
        <v>2.4896240101816E-2</v>
      </c>
      <c r="W1046" s="20">
        <v>0.30644263011986</v>
      </c>
      <c r="X1046" s="20"/>
      <c r="Y1046" s="20"/>
      <c r="Z1046" s="20"/>
      <c r="AA1046" s="30"/>
    </row>
    <row r="1047" spans="1:27" x14ac:dyDescent="0.25">
      <c r="A1047">
        <v>1011</v>
      </c>
      <c r="B1047" s="15">
        <v>41285</v>
      </c>
      <c r="C1047" s="25">
        <f t="shared" si="45"/>
        <v>0.112383686006069</v>
      </c>
      <c r="D1047" s="25">
        <f>VLOOKUP(B1047,input_BB!$B$19:$K$10000,$D$35,0)</f>
        <v>1472.05</v>
      </c>
      <c r="E1047" s="27">
        <f t="shared" si="46"/>
        <v>1.1711486713439882E-2</v>
      </c>
      <c r="F1047" s="28">
        <f>VLOOKUP(B1047,viz!$B$3:$E$1863,4,0)</f>
        <v>0</v>
      </c>
      <c r="G1047" s="25">
        <f t="shared" si="47"/>
        <v>8.69192611518462E-2</v>
      </c>
      <c r="I1047" s="31">
        <v>41285</v>
      </c>
      <c r="J1047" s="20">
        <v>0.112383686006069</v>
      </c>
      <c r="K1047" s="20">
        <v>0</v>
      </c>
      <c r="L1047" s="20" t="s">
        <v>122</v>
      </c>
      <c r="M1047" s="20">
        <v>0.21334239724588999</v>
      </c>
      <c r="N1047" s="20">
        <v>9.6968821730613799E-3</v>
      </c>
      <c r="O1047" s="20">
        <v>8.69192611518462E-2</v>
      </c>
      <c r="P1047" s="20" t="s">
        <v>122</v>
      </c>
      <c r="Q1047" s="20">
        <v>5.2258216716552099E-2</v>
      </c>
      <c r="R1047" s="20">
        <v>0.15663862845409601</v>
      </c>
      <c r="S1047" s="20">
        <v>2.5974653968026899E-2</v>
      </c>
      <c r="T1047" s="20">
        <v>4.4038087379534199E-2</v>
      </c>
      <c r="U1047" s="20">
        <v>7.9750965322736705E-2</v>
      </c>
      <c r="V1047" s="20">
        <v>2.4894127782209102E-2</v>
      </c>
      <c r="W1047" s="20">
        <v>0.30648677980604699</v>
      </c>
      <c r="X1047" s="20"/>
      <c r="Y1047" s="20"/>
      <c r="Z1047" s="20"/>
      <c r="AA1047" s="30"/>
    </row>
    <row r="1048" spans="1:27" x14ac:dyDescent="0.25">
      <c r="A1048">
        <v>1012</v>
      </c>
      <c r="B1048" s="15">
        <v>41292</v>
      </c>
      <c r="C1048" s="25">
        <f t="shared" si="45"/>
        <v>0.112374104559422</v>
      </c>
      <c r="D1048" s="25">
        <f>VLOOKUP(B1048,input_BB!$B$19:$K$10000,$D$35,0)</f>
        <v>1485.98</v>
      </c>
      <c r="E1048" s="27">
        <f t="shared" si="46"/>
        <v>1.1688664569338588E-2</v>
      </c>
      <c r="F1048" s="28">
        <f>VLOOKUP(B1048,viz!$B$3:$E$1863,4,0)</f>
        <v>0</v>
      </c>
      <c r="G1048" s="25">
        <f t="shared" si="47"/>
        <v>8.6919154414220504E-2</v>
      </c>
      <c r="I1048" s="31">
        <v>41292</v>
      </c>
      <c r="J1048" s="20">
        <v>0.112374104559422</v>
      </c>
      <c r="K1048" s="20">
        <v>0</v>
      </c>
      <c r="L1048" s="20" t="s">
        <v>122</v>
      </c>
      <c r="M1048" s="20">
        <v>0.213305784349439</v>
      </c>
      <c r="N1048" s="20">
        <v>9.6944456989630605E-3</v>
      </c>
      <c r="O1048" s="20">
        <v>8.6919154414220504E-2</v>
      </c>
      <c r="P1048" s="20" t="s">
        <v>122</v>
      </c>
      <c r="Q1048" s="20">
        <v>5.2246522551518002E-2</v>
      </c>
      <c r="R1048" s="20">
        <v>0.15667082721044001</v>
      </c>
      <c r="S1048" s="20">
        <v>2.5971691502952601E-2</v>
      </c>
      <c r="T1048" s="20">
        <v>4.4028338793308801E-2</v>
      </c>
      <c r="U1048" s="20">
        <v>7.9740001229931801E-2</v>
      </c>
      <c r="V1048" s="20">
        <v>2.4891987811348801E-2</v>
      </c>
      <c r="W1048" s="20">
        <v>0.30653124643787799</v>
      </c>
      <c r="X1048" s="20"/>
      <c r="Y1048" s="20"/>
      <c r="Z1048" s="20"/>
      <c r="AA1048" s="30"/>
    </row>
    <row r="1049" spans="1:27" x14ac:dyDescent="0.25">
      <c r="A1049">
        <v>1013</v>
      </c>
      <c r="B1049" s="15">
        <v>41299</v>
      </c>
      <c r="C1049" s="25">
        <f t="shared" si="45"/>
        <v>0.11236451566219301</v>
      </c>
      <c r="D1049" s="25">
        <f>VLOOKUP(B1049,input_BB!$B$19:$K$10000,$D$35,0)</f>
        <v>1502.96</v>
      </c>
      <c r="E1049" s="27">
        <f t="shared" si="46"/>
        <v>1.1665824678621154E-2</v>
      </c>
      <c r="F1049" s="28">
        <f>VLOOKUP(B1049,viz!$B$3:$E$1863,4,0)</f>
        <v>0</v>
      </c>
      <c r="G1049" s="25">
        <f t="shared" si="47"/>
        <v>8.6918429876961995E-2</v>
      </c>
      <c r="I1049" s="31">
        <v>41299</v>
      </c>
      <c r="J1049" s="20">
        <v>0.11236451566219301</v>
      </c>
      <c r="K1049" s="20">
        <v>0</v>
      </c>
      <c r="L1049" s="20" t="s">
        <v>122</v>
      </c>
      <c r="M1049" s="20">
        <v>0.213270333998796</v>
      </c>
      <c r="N1049" s="20">
        <v>9.6919745633029103E-3</v>
      </c>
      <c r="O1049" s="20">
        <v>8.6918429876961995E-2</v>
      </c>
      <c r="P1049" s="20" t="s">
        <v>122</v>
      </c>
      <c r="Q1049" s="20">
        <v>5.2234721523085101E-2</v>
      </c>
      <c r="R1049" s="20">
        <v>0.15670382617704301</v>
      </c>
      <c r="S1049" s="20">
        <v>2.5968710921791999E-2</v>
      </c>
      <c r="T1049" s="20">
        <v>4.4018492649171001E-2</v>
      </c>
      <c r="U1049" s="20">
        <v>7.9728760066138299E-2</v>
      </c>
      <c r="V1049" s="20">
        <v>2.4889847918014098E-2</v>
      </c>
      <c r="W1049" s="20">
        <v>0.30657490230569601</v>
      </c>
      <c r="X1049" s="20"/>
      <c r="Y1049" s="20"/>
      <c r="Z1049" s="20"/>
      <c r="AA1049" s="30"/>
    </row>
    <row r="1050" spans="1:27" x14ac:dyDescent="0.25">
      <c r="A1050">
        <v>1014</v>
      </c>
      <c r="B1050" s="15">
        <v>41306</v>
      </c>
      <c r="C1050" s="25">
        <f t="shared" si="45"/>
        <v>0.112354911863804</v>
      </c>
      <c r="D1050" s="25">
        <f>VLOOKUP(B1050,input_BB!$B$19:$K$10000,$D$35,0)</f>
        <v>1513.17</v>
      </c>
      <c r="E1050" s="27">
        <f t="shared" si="46"/>
        <v>1.1642949294680864E-2</v>
      </c>
      <c r="F1050" s="28">
        <f>VLOOKUP(B1050,viz!$B$3:$E$1863,4,0)</f>
        <v>0</v>
      </c>
      <c r="G1050" s="25">
        <f t="shared" si="47"/>
        <v>8.6918014596049295E-2</v>
      </c>
      <c r="I1050" s="31">
        <v>41306</v>
      </c>
      <c r="J1050" s="20">
        <v>0.112354911863804</v>
      </c>
      <c r="K1050" s="20">
        <v>0</v>
      </c>
      <c r="L1050" s="20" t="s">
        <v>122</v>
      </c>
      <c r="M1050" s="20">
        <v>0.21323456862147599</v>
      </c>
      <c r="N1050" s="20">
        <v>9.6895438595651692E-3</v>
      </c>
      <c r="O1050" s="20">
        <v>8.6918014596049295E-2</v>
      </c>
      <c r="P1050" s="20" t="s">
        <v>122</v>
      </c>
      <c r="Q1050" s="20">
        <v>5.22230769410253E-2</v>
      </c>
      <c r="R1050" s="20">
        <v>0.156736239406221</v>
      </c>
      <c r="S1050" s="20">
        <v>2.5964945495755301E-2</v>
      </c>
      <c r="T1050" s="20">
        <v>4.4008781243812203E-2</v>
      </c>
      <c r="U1050" s="20">
        <v>7.9717712145833605E-2</v>
      </c>
      <c r="V1050" s="20">
        <v>2.4887768564513E-2</v>
      </c>
      <c r="W1050" s="20">
        <v>0.30661934912574801</v>
      </c>
      <c r="X1050" s="20"/>
      <c r="Y1050" s="20"/>
      <c r="Z1050" s="20"/>
      <c r="AA1050" s="30"/>
    </row>
    <row r="1051" spans="1:27" x14ac:dyDescent="0.25">
      <c r="A1051">
        <v>1015</v>
      </c>
      <c r="B1051" s="15">
        <v>41313</v>
      </c>
      <c r="C1051" s="25">
        <f t="shared" si="45"/>
        <v>0.11234537512064</v>
      </c>
      <c r="D1051" s="25">
        <f>VLOOKUP(B1051,input_BB!$B$19:$K$10000,$D$35,0)</f>
        <v>1517.93</v>
      </c>
      <c r="E1051" s="27">
        <f t="shared" si="46"/>
        <v>1.1620233630255179E-2</v>
      </c>
      <c r="F1051" s="28">
        <f>VLOOKUP(B1051,viz!$B$3:$E$1863,4,0)</f>
        <v>0</v>
      </c>
      <c r="G1051" s="25">
        <f t="shared" si="47"/>
        <v>8.6917565467159202E-2</v>
      </c>
      <c r="I1051" s="31">
        <v>41313</v>
      </c>
      <c r="J1051" s="20">
        <v>0.11234537512064</v>
      </c>
      <c r="K1051" s="20">
        <v>0</v>
      </c>
      <c r="L1051" s="20" t="s">
        <v>122</v>
      </c>
      <c r="M1051" s="20">
        <v>0.21319836482114901</v>
      </c>
      <c r="N1051" s="20">
        <v>9.6870976126071495E-3</v>
      </c>
      <c r="O1051" s="20">
        <v>8.6917565467159202E-2</v>
      </c>
      <c r="P1051" s="20" t="s">
        <v>122</v>
      </c>
      <c r="Q1051" s="20">
        <v>5.22113639212839E-2</v>
      </c>
      <c r="R1051" s="20">
        <v>0.15676922712739799</v>
      </c>
      <c r="S1051" s="20">
        <v>2.59620869707974E-2</v>
      </c>
      <c r="T1051" s="20">
        <v>4.3998998654586098E-2</v>
      </c>
      <c r="U1051" s="20">
        <v>7.9706611910178193E-2</v>
      </c>
      <c r="V1051" s="20">
        <v>2.4885640308951001E-2</v>
      </c>
      <c r="W1051" s="20">
        <v>0.306663043205889</v>
      </c>
      <c r="X1051" s="20"/>
      <c r="Y1051" s="20"/>
      <c r="Z1051" s="20"/>
      <c r="AA1051" s="30"/>
    </row>
    <row r="1052" spans="1:27" x14ac:dyDescent="0.25">
      <c r="A1052">
        <v>1016</v>
      </c>
      <c r="B1052" s="15">
        <v>41320</v>
      </c>
      <c r="C1052" s="25">
        <f t="shared" si="45"/>
        <v>0.112335838377476</v>
      </c>
      <c r="D1052" s="25">
        <f>VLOOKUP(B1052,input_BB!$B$19:$K$10000,$D$35,0)</f>
        <v>1519.79</v>
      </c>
      <c r="E1052" s="27">
        <f t="shared" si="46"/>
        <v>1.1597517965829524E-2</v>
      </c>
      <c r="F1052" s="28">
        <f>VLOOKUP(B1052,viz!$B$3:$E$1863,4,0)</f>
        <v>0</v>
      </c>
      <c r="G1052" s="25">
        <f t="shared" si="47"/>
        <v>8.6917366644966701E-2</v>
      </c>
      <c r="I1052" s="31">
        <v>41320</v>
      </c>
      <c r="J1052" s="20">
        <v>0.112335838377476</v>
      </c>
      <c r="K1052" s="20">
        <v>0</v>
      </c>
      <c r="L1052" s="20" t="s">
        <v>122</v>
      </c>
      <c r="M1052" s="20">
        <v>0.21316220732296201</v>
      </c>
      <c r="N1052" s="20">
        <v>9.6846623022324198E-3</v>
      </c>
      <c r="O1052" s="20">
        <v>8.6917366644966701E-2</v>
      </c>
      <c r="P1052" s="20" t="s">
        <v>122</v>
      </c>
      <c r="Q1052" s="20">
        <v>5.2199737782054501E-2</v>
      </c>
      <c r="R1052" s="20">
        <v>0.15680192157518399</v>
      </c>
      <c r="S1052" s="20">
        <v>2.59584128751787E-2</v>
      </c>
      <c r="T1052" s="20">
        <v>4.3989301264148302E-2</v>
      </c>
      <c r="U1052" s="20">
        <v>7.9695682851376598E-2</v>
      </c>
      <c r="V1052" s="20">
        <v>2.4883525073645801E-2</v>
      </c>
      <c r="W1052" s="20">
        <v>0.306707182308251</v>
      </c>
      <c r="X1052" s="20"/>
      <c r="Y1052" s="20"/>
      <c r="Z1052" s="20"/>
      <c r="AA1052" s="30"/>
    </row>
    <row r="1053" spans="1:27" x14ac:dyDescent="0.25">
      <c r="A1053">
        <v>1017</v>
      </c>
      <c r="B1053" s="15">
        <v>41327</v>
      </c>
      <c r="C1053" s="25">
        <f t="shared" si="45"/>
        <v>0.112326309084892</v>
      </c>
      <c r="D1053" s="25">
        <f>VLOOKUP(B1053,input_BB!$B$19:$K$10000,$D$35,0)</f>
        <v>1515.6</v>
      </c>
      <c r="E1053" s="27">
        <f t="shared" si="46"/>
        <v>1.1574820048015248E-2</v>
      </c>
      <c r="F1053" s="28">
        <f>VLOOKUP(B1053,viz!$B$3:$E$1863,4,0)</f>
        <v>0</v>
      </c>
      <c r="G1053" s="25">
        <f t="shared" si="47"/>
        <v>8.6916660435306298E-2</v>
      </c>
      <c r="I1053" s="31">
        <v>41327</v>
      </c>
      <c r="J1053" s="20">
        <v>0.112326309084892</v>
      </c>
      <c r="K1053" s="20">
        <v>0</v>
      </c>
      <c r="L1053" s="20" t="s">
        <v>122</v>
      </c>
      <c r="M1053" s="20">
        <v>0.213126300249673</v>
      </c>
      <c r="N1053" s="20">
        <v>9.6822253444325407E-3</v>
      </c>
      <c r="O1053" s="20">
        <v>8.6916660435306298E-2</v>
      </c>
      <c r="P1053" s="20" t="s">
        <v>122</v>
      </c>
      <c r="Q1053" s="20">
        <v>5.2188045684566302E-2</v>
      </c>
      <c r="R1053" s="20">
        <v>0.15683466232385199</v>
      </c>
      <c r="S1053" s="20">
        <v>2.5955658830885998E-2</v>
      </c>
      <c r="T1053" s="20">
        <v>4.3979555633093602E-2</v>
      </c>
      <c r="U1053" s="20">
        <v>7.9684528698968499E-2</v>
      </c>
      <c r="V1053" s="20">
        <v>2.4881409439339398E-2</v>
      </c>
      <c r="W1053" s="20">
        <v>0.30675095335988301</v>
      </c>
      <c r="X1053" s="20"/>
      <c r="Y1053" s="20"/>
      <c r="Z1053" s="20"/>
      <c r="AA1053" s="30"/>
    </row>
    <row r="1054" spans="1:27" x14ac:dyDescent="0.25">
      <c r="A1054">
        <v>1018</v>
      </c>
      <c r="B1054" s="15">
        <v>41334</v>
      </c>
      <c r="C1054" s="25">
        <f t="shared" si="45"/>
        <v>0.112316809594631</v>
      </c>
      <c r="D1054" s="25">
        <f>VLOOKUP(B1054,input_BB!$B$19:$K$10000,$D$35,0)</f>
        <v>1518.2</v>
      </c>
      <c r="E1054" s="27">
        <f t="shared" si="46"/>
        <v>1.155219311665379E-2</v>
      </c>
      <c r="F1054" s="28">
        <f>VLOOKUP(B1054,viz!$B$3:$E$1863,4,0)</f>
        <v>0</v>
      </c>
      <c r="G1054" s="25">
        <f t="shared" si="47"/>
        <v>8.6916543563013399E-2</v>
      </c>
      <c r="I1054" s="31">
        <v>41334</v>
      </c>
      <c r="J1054" s="20">
        <v>0.112316809594631</v>
      </c>
      <c r="K1054" s="20">
        <v>0</v>
      </c>
      <c r="L1054" s="20" t="s">
        <v>122</v>
      </c>
      <c r="M1054" s="20">
        <v>0.21309067791098299</v>
      </c>
      <c r="N1054" s="20">
        <v>9.6798005358176807E-3</v>
      </c>
      <c r="O1054" s="20">
        <v>8.6916543563013399E-2</v>
      </c>
      <c r="P1054" s="20" t="s">
        <v>122</v>
      </c>
      <c r="Q1054" s="20">
        <v>5.2176446959132802E-2</v>
      </c>
      <c r="R1054" s="20">
        <v>0.156866984274216</v>
      </c>
      <c r="S1054" s="20">
        <v>2.5952080391525599E-2</v>
      </c>
      <c r="T1054" s="20">
        <v>4.3969876748122701E-2</v>
      </c>
      <c r="U1054" s="20">
        <v>7.9673505086874194E-2</v>
      </c>
      <c r="V1054" s="20">
        <v>2.4879299911126199E-2</v>
      </c>
      <c r="W1054" s="20">
        <v>0.30679478461918902</v>
      </c>
      <c r="X1054" s="20"/>
      <c r="Y1054" s="20"/>
      <c r="Z1054" s="20"/>
      <c r="AA1054" s="30"/>
    </row>
    <row r="1055" spans="1:27" x14ac:dyDescent="0.25">
      <c r="A1055">
        <v>1019</v>
      </c>
      <c r="B1055" s="15">
        <v>41341</v>
      </c>
      <c r="C1055" s="25">
        <f t="shared" si="45"/>
        <v>0.11230731755495101</v>
      </c>
      <c r="D1055" s="25">
        <f>VLOOKUP(B1055,input_BB!$B$19:$K$10000,$D$35,0)</f>
        <v>1551.18</v>
      </c>
      <c r="E1055" s="27">
        <f t="shared" si="46"/>
        <v>1.1529583931906123E-2</v>
      </c>
      <c r="F1055" s="28">
        <f>VLOOKUP(B1055,viz!$B$3:$E$1863,4,0)</f>
        <v>0</v>
      </c>
      <c r="G1055" s="25">
        <f t="shared" si="47"/>
        <v>8.6916091495645595E-2</v>
      </c>
      <c r="I1055" s="31">
        <v>41341</v>
      </c>
      <c r="J1055" s="20">
        <v>0.11230731755495101</v>
      </c>
      <c r="K1055" s="20">
        <v>0</v>
      </c>
      <c r="L1055" s="20" t="s">
        <v>122</v>
      </c>
      <c r="M1055" s="20">
        <v>0.213055211762398</v>
      </c>
      <c r="N1055" s="20">
        <v>9.6773694962581699E-3</v>
      </c>
      <c r="O1055" s="20">
        <v>8.6916091495645595E-2</v>
      </c>
      <c r="P1055" s="20" t="s">
        <v>122</v>
      </c>
      <c r="Q1055" s="20">
        <v>5.2164802979693899E-2</v>
      </c>
      <c r="R1055" s="20">
        <v>0.15689909116324</v>
      </c>
      <c r="S1055" s="20">
        <v>2.5949430982195602E-2</v>
      </c>
      <c r="T1055" s="20">
        <v>4.3960168633394303E-2</v>
      </c>
      <c r="U1055" s="20">
        <v>7.9662331703496597E-2</v>
      </c>
      <c r="V1055" s="20">
        <v>2.4877183052719701E-2</v>
      </c>
      <c r="W1055" s="20">
        <v>0.30683831873095802</v>
      </c>
      <c r="X1055" s="20"/>
      <c r="Y1055" s="20"/>
      <c r="Z1055" s="20"/>
      <c r="AA1055" s="30"/>
    </row>
    <row r="1056" spans="1:27" x14ac:dyDescent="0.25">
      <c r="A1056">
        <v>1020</v>
      </c>
      <c r="B1056" s="15">
        <v>41348</v>
      </c>
      <c r="C1056" s="25">
        <f t="shared" si="45"/>
        <v>0.112297847867012</v>
      </c>
      <c r="D1056" s="25">
        <f>VLOOKUP(B1056,input_BB!$B$19:$K$10000,$D$35,0)</f>
        <v>1560.7</v>
      </c>
      <c r="E1056" s="27">
        <f t="shared" si="46"/>
        <v>1.1507027986995037E-2</v>
      </c>
      <c r="F1056" s="28">
        <f>VLOOKUP(B1056,viz!$B$3:$E$1863,4,0)</f>
        <v>0</v>
      </c>
      <c r="G1056" s="25">
        <f t="shared" si="47"/>
        <v>8.6915785033814794E-2</v>
      </c>
      <c r="I1056" s="31">
        <v>41348</v>
      </c>
      <c r="J1056" s="20">
        <v>0.112297847867012</v>
      </c>
      <c r="K1056" s="20">
        <v>0</v>
      </c>
      <c r="L1056" s="20" t="s">
        <v>122</v>
      </c>
      <c r="M1056" s="20">
        <v>0.213019026367533</v>
      </c>
      <c r="N1056" s="20">
        <v>9.6749540845623896E-3</v>
      </c>
      <c r="O1056" s="20">
        <v>8.6915785033814794E-2</v>
      </c>
      <c r="P1056" s="20" t="s">
        <v>122</v>
      </c>
      <c r="Q1056" s="20">
        <v>5.21532457917121E-2</v>
      </c>
      <c r="R1056" s="20">
        <v>0.15693170021254199</v>
      </c>
      <c r="S1056" s="20">
        <v>2.5945953405256201E-2</v>
      </c>
      <c r="T1056" s="20">
        <v>4.3950523165145097E-2</v>
      </c>
      <c r="U1056" s="20">
        <v>7.9651522254614596E-2</v>
      </c>
      <c r="V1056" s="20">
        <v>2.4875070017982299E-2</v>
      </c>
      <c r="W1056" s="20">
        <v>0.30688221966683699</v>
      </c>
      <c r="X1056" s="20"/>
      <c r="Y1056" s="20"/>
      <c r="Z1056" s="20"/>
      <c r="AA1056" s="30"/>
    </row>
    <row r="1057" spans="1:27" x14ac:dyDescent="0.25">
      <c r="A1057">
        <v>1021</v>
      </c>
      <c r="B1057" s="15">
        <v>41355</v>
      </c>
      <c r="C1057" s="25">
        <f t="shared" si="45"/>
        <v>0.112288400530815</v>
      </c>
      <c r="D1057" s="25">
        <f>VLOOKUP(B1057,input_BB!$B$19:$K$10000,$D$35,0)</f>
        <v>1556.89</v>
      </c>
      <c r="E1057" s="27">
        <f t="shared" si="46"/>
        <v>1.1484525281922979E-2</v>
      </c>
      <c r="F1057" s="28">
        <f>VLOOKUP(B1057,viz!$B$3:$E$1863,4,0)</f>
        <v>0</v>
      </c>
      <c r="G1057" s="25">
        <f t="shared" si="47"/>
        <v>8.6915194824556993E-2</v>
      </c>
      <c r="I1057" s="31">
        <v>41355</v>
      </c>
      <c r="J1057" s="20">
        <v>0.112288400530815</v>
      </c>
      <c r="K1057" s="20">
        <v>0</v>
      </c>
      <c r="L1057" s="20" t="s">
        <v>122</v>
      </c>
      <c r="M1057" s="20">
        <v>0.21298339959971599</v>
      </c>
      <c r="N1057" s="20">
        <v>9.6725364975506507E-3</v>
      </c>
      <c r="O1057" s="20">
        <v>8.6915194824556993E-2</v>
      </c>
      <c r="P1057" s="20" t="s">
        <v>122</v>
      </c>
      <c r="Q1057" s="20">
        <v>5.2141667328227899E-2</v>
      </c>
      <c r="R1057" s="20">
        <v>0.15696441584599499</v>
      </c>
      <c r="S1057" s="20">
        <v>2.5942511133822801E-2</v>
      </c>
      <c r="T1057" s="20">
        <v>4.3940867232401599E-2</v>
      </c>
      <c r="U1057" s="20">
        <v>7.9640550998825194E-2</v>
      </c>
      <c r="V1057" s="20">
        <v>2.4872940758695901E-2</v>
      </c>
      <c r="W1057" s="20">
        <v>0.306925915780208</v>
      </c>
      <c r="X1057" s="20"/>
      <c r="Y1057" s="20"/>
      <c r="Z1057" s="20"/>
      <c r="AA1057" s="30"/>
    </row>
    <row r="1058" spans="1:27" x14ac:dyDescent="0.25">
      <c r="A1058">
        <v>1022</v>
      </c>
      <c r="B1058" s="15">
        <v>41362</v>
      </c>
      <c r="C1058" s="25">
        <f t="shared" si="45"/>
        <v>0.112278982996941</v>
      </c>
      <c r="D1058" s="25">
        <f>VLOOKUP(B1058,input_BB!$B$19:$K$10000,$D$35,0)</f>
        <v>1569.19</v>
      </c>
      <c r="E1058" s="27">
        <f t="shared" si="46"/>
        <v>1.1462093563303704E-2</v>
      </c>
      <c r="F1058" s="28">
        <f>VLOOKUP(B1058,viz!$B$3:$E$1863,4,0)</f>
        <v>0</v>
      </c>
      <c r="G1058" s="25">
        <f t="shared" si="47"/>
        <v>8.6914759205584696E-2</v>
      </c>
      <c r="I1058" s="31">
        <v>41362</v>
      </c>
      <c r="J1058" s="20">
        <v>0.112278982996941</v>
      </c>
      <c r="K1058" s="20">
        <v>0</v>
      </c>
      <c r="L1058" s="20" t="s">
        <v>122</v>
      </c>
      <c r="M1058" s="20">
        <v>0.21294787549149</v>
      </c>
      <c r="N1058" s="20">
        <v>9.6701308555650605E-3</v>
      </c>
      <c r="O1058" s="20">
        <v>8.6914759205584696E-2</v>
      </c>
      <c r="P1058" s="20" t="s">
        <v>122</v>
      </c>
      <c r="Q1058" s="20">
        <v>5.2130137053644797E-2</v>
      </c>
      <c r="R1058" s="20">
        <v>0.15699692814986299</v>
      </c>
      <c r="S1058" s="20">
        <v>2.5939132533636999E-2</v>
      </c>
      <c r="T1058" s="20">
        <v>4.3931248800640497E-2</v>
      </c>
      <c r="U1058" s="20">
        <v>7.9629384748336196E-2</v>
      </c>
      <c r="V1058" s="20">
        <v>2.4870843656568001E-2</v>
      </c>
      <c r="W1058" s="20">
        <v>0.30696955950466998</v>
      </c>
      <c r="X1058" s="20"/>
      <c r="Y1058" s="20"/>
      <c r="Z1058" s="20"/>
      <c r="AA1058" s="30"/>
    </row>
    <row r="1059" spans="1:27" x14ac:dyDescent="0.25">
      <c r="A1059">
        <v>1023</v>
      </c>
      <c r="B1059" s="15">
        <v>41369</v>
      </c>
      <c r="C1059" s="25">
        <f t="shared" si="45"/>
        <v>0.112269543111324</v>
      </c>
      <c r="D1059" s="25">
        <f>VLOOKUP(B1059,input_BB!$B$19:$K$10000,$D$35,0)</f>
        <v>1553.28</v>
      </c>
      <c r="E1059" s="27">
        <f t="shared" si="46"/>
        <v>1.1439608604843056E-2</v>
      </c>
      <c r="F1059" s="28">
        <f>VLOOKUP(B1059,viz!$B$3:$E$1863,4,0)</f>
        <v>0</v>
      </c>
      <c r="G1059" s="25">
        <f t="shared" si="47"/>
        <v>8.6914432752686496E-2</v>
      </c>
      <c r="I1059" s="31">
        <v>41369</v>
      </c>
      <c r="J1059" s="20">
        <v>0.112269543111324</v>
      </c>
      <c r="K1059" s="20">
        <v>0</v>
      </c>
      <c r="L1059" s="20" t="s">
        <v>122</v>
      </c>
      <c r="M1059" s="20">
        <v>0.21291172519672699</v>
      </c>
      <c r="N1059" s="20">
        <v>9.6677100362244899E-3</v>
      </c>
      <c r="O1059" s="20">
        <v>8.6914432752686496E-2</v>
      </c>
      <c r="P1059" s="20" t="s">
        <v>122</v>
      </c>
      <c r="Q1059" s="20">
        <v>5.2118550575139103E-2</v>
      </c>
      <c r="R1059" s="20">
        <v>0.15702957767776499</v>
      </c>
      <c r="S1059" s="20">
        <v>2.5936667667745199E-2</v>
      </c>
      <c r="T1059" s="20">
        <v>4.3921577021664E-2</v>
      </c>
      <c r="U1059" s="20">
        <v>7.9618538381891701E-2</v>
      </c>
      <c r="V1059" s="20">
        <v>2.4868672371118498E-2</v>
      </c>
      <c r="W1059" s="20">
        <v>0.30701254831903801</v>
      </c>
      <c r="X1059" s="20"/>
      <c r="Y1059" s="20"/>
      <c r="Z1059" s="20"/>
      <c r="AA1059" s="30"/>
    </row>
    <row r="1060" spans="1:27" x14ac:dyDescent="0.25">
      <c r="A1060">
        <v>1024</v>
      </c>
      <c r="B1060" s="15">
        <v>41376</v>
      </c>
      <c r="C1060" s="25">
        <f t="shared" si="45"/>
        <v>0.11226017028093301</v>
      </c>
      <c r="D1060" s="25">
        <f>VLOOKUP(B1060,input_BB!$B$19:$K$10000,$D$35,0)</f>
        <v>1588.85</v>
      </c>
      <c r="E1060" s="27">
        <f t="shared" si="46"/>
        <v>1.1417283365899391E-2</v>
      </c>
      <c r="F1060" s="28">
        <f>VLOOKUP(B1060,viz!$B$3:$E$1863,4,0)</f>
        <v>0</v>
      </c>
      <c r="G1060" s="25">
        <f t="shared" si="47"/>
        <v>8.6913987797639605E-2</v>
      </c>
      <c r="I1060" s="31">
        <v>41376</v>
      </c>
      <c r="J1060" s="20">
        <v>0.11226017028093301</v>
      </c>
      <c r="K1060" s="20">
        <v>0</v>
      </c>
      <c r="L1060" s="20" t="s">
        <v>122</v>
      </c>
      <c r="M1060" s="20">
        <v>0.212876956896944</v>
      </c>
      <c r="N1060" s="20">
        <v>9.6653106502965509E-3</v>
      </c>
      <c r="O1060" s="20">
        <v>8.6913987797639605E-2</v>
      </c>
      <c r="P1060" s="20" t="s">
        <v>122</v>
      </c>
      <c r="Q1060" s="20">
        <v>5.2107045098238297E-2</v>
      </c>
      <c r="R1060" s="20">
        <v>0.157061022170916</v>
      </c>
      <c r="S1060" s="20">
        <v>2.5933390193617602E-2</v>
      </c>
      <c r="T1060" s="20">
        <v>4.3911989904238599E-2</v>
      </c>
      <c r="U1060" s="20">
        <v>7.9607594881440494E-2</v>
      </c>
      <c r="V1060" s="20">
        <v>2.4866588295171101E-2</v>
      </c>
      <c r="W1060" s="20">
        <v>0.30705611411149802</v>
      </c>
      <c r="X1060" s="20"/>
      <c r="Y1060" s="20"/>
      <c r="Z1060" s="20"/>
      <c r="AA1060" s="30"/>
    </row>
    <row r="1061" spans="1:27" x14ac:dyDescent="0.25">
      <c r="A1061">
        <v>1025</v>
      </c>
      <c r="B1061" s="15">
        <v>41383</v>
      </c>
      <c r="C1061" s="25">
        <f t="shared" si="45"/>
        <v>0.11225077509880101</v>
      </c>
      <c r="D1061" s="25">
        <f>VLOOKUP(B1061,input_BB!$B$19:$K$10000,$D$35,0)</f>
        <v>1555.25</v>
      </c>
      <c r="E1061" s="27">
        <f t="shared" si="46"/>
        <v>1.139490488711911E-2</v>
      </c>
      <c r="F1061" s="28">
        <f>VLOOKUP(B1061,viz!$B$3:$E$1863,4,0)</f>
        <v>0</v>
      </c>
      <c r="G1061" s="25">
        <f t="shared" si="47"/>
        <v>8.6913379320516904E-2</v>
      </c>
      <c r="I1061" s="31">
        <v>41383</v>
      </c>
      <c r="J1061" s="20">
        <v>0.11225077509880101</v>
      </c>
      <c r="K1061" s="20">
        <v>0</v>
      </c>
      <c r="L1061" s="20" t="s">
        <v>122</v>
      </c>
      <c r="M1061" s="20">
        <v>0.21284077018718101</v>
      </c>
      <c r="N1061" s="20">
        <v>9.6629129588919095E-3</v>
      </c>
      <c r="O1061" s="20">
        <v>8.6913379320516904E-2</v>
      </c>
      <c r="P1061" s="20" t="s">
        <v>122</v>
      </c>
      <c r="Q1061" s="20">
        <v>5.20955790120715E-2</v>
      </c>
      <c r="R1061" s="20">
        <v>0.15709393850824599</v>
      </c>
      <c r="S1061" s="20">
        <v>2.5930161302466E-2</v>
      </c>
      <c r="T1061" s="20">
        <v>4.3902417998543899E-2</v>
      </c>
      <c r="U1061" s="20">
        <v>7.9596685049486401E-2</v>
      </c>
      <c r="V1061" s="20">
        <v>2.48644707348573E-2</v>
      </c>
      <c r="W1061" s="20">
        <v>0.30709968492773898</v>
      </c>
      <c r="X1061" s="20"/>
      <c r="Y1061" s="20"/>
      <c r="Z1061" s="20"/>
      <c r="AA1061" s="30"/>
    </row>
    <row r="1062" spans="1:27" x14ac:dyDescent="0.25">
      <c r="A1062">
        <v>1026</v>
      </c>
      <c r="B1062" s="15">
        <v>41390</v>
      </c>
      <c r="C1062" s="25">
        <f t="shared" ref="C1062:C1125" si="48">J1062</f>
        <v>0.11224140226841001</v>
      </c>
      <c r="D1062" s="25">
        <f>VLOOKUP(B1062,input_BB!$B$19:$K$10000,$D$35,0)</f>
        <v>1582.24</v>
      </c>
      <c r="E1062" s="27">
        <f t="shared" ref="E1062:E1125" si="49">(C1062-$E$34)/$E$36</f>
        <v>1.1372579648175445E-2</v>
      </c>
      <c r="F1062" s="28">
        <f>VLOOKUP(B1062,viz!$B$3:$E$1863,4,0)</f>
        <v>0</v>
      </c>
      <c r="G1062" s="25">
        <f t="shared" ref="G1062:G1125" si="50">VLOOKUP(B1062,$I$37:$AA$5000,$G$34,0)</f>
        <v>8.6913226647045899E-2</v>
      </c>
      <c r="I1062" s="31">
        <v>41390</v>
      </c>
      <c r="J1062" s="20">
        <v>0.11224140226841001</v>
      </c>
      <c r="K1062" s="20">
        <v>0</v>
      </c>
      <c r="L1062" s="20" t="s">
        <v>122</v>
      </c>
      <c r="M1062" s="20">
        <v>0.21280590450533299</v>
      </c>
      <c r="N1062" s="20">
        <v>9.6605136496075994E-3</v>
      </c>
      <c r="O1062" s="20">
        <v>8.6913226647045899E-2</v>
      </c>
      <c r="P1062" s="20" t="s">
        <v>122</v>
      </c>
      <c r="Q1062" s="20">
        <v>5.2084074102052902E-2</v>
      </c>
      <c r="R1062" s="20">
        <v>0.15712574001785801</v>
      </c>
      <c r="S1062" s="20">
        <v>2.5926958024166401E-2</v>
      </c>
      <c r="T1062" s="20">
        <v>4.3892822332719197E-2</v>
      </c>
      <c r="U1062" s="20">
        <v>7.9585660447461001E-2</v>
      </c>
      <c r="V1062" s="20">
        <v>2.48623258197351E-2</v>
      </c>
      <c r="W1062" s="20">
        <v>0.30714277445402099</v>
      </c>
      <c r="X1062" s="20"/>
      <c r="Y1062" s="20"/>
      <c r="Z1062" s="20"/>
      <c r="AA1062" s="30"/>
    </row>
    <row r="1063" spans="1:27" x14ac:dyDescent="0.25">
      <c r="A1063">
        <v>1027</v>
      </c>
      <c r="B1063" s="15">
        <v>41397</v>
      </c>
      <c r="C1063" s="25">
        <f t="shared" si="48"/>
        <v>0.11223205178976101</v>
      </c>
      <c r="D1063" s="25">
        <f>VLOOKUP(B1063,input_BB!$B$19:$K$10000,$D$35,0)</f>
        <v>1614.42</v>
      </c>
      <c r="E1063" s="27">
        <f t="shared" si="49"/>
        <v>1.1350307649070772E-2</v>
      </c>
      <c r="F1063" s="28">
        <f>VLOOKUP(B1063,viz!$B$3:$E$1863,4,0)</f>
        <v>0</v>
      </c>
      <c r="G1063" s="25">
        <f t="shared" si="50"/>
        <v>8.6912780747715898E-2</v>
      </c>
      <c r="I1063" s="31">
        <v>41397</v>
      </c>
      <c r="J1063" s="20">
        <v>0.11223205178976101</v>
      </c>
      <c r="K1063" s="20">
        <v>0</v>
      </c>
      <c r="L1063" s="20" t="s">
        <v>122</v>
      </c>
      <c r="M1063" s="20">
        <v>0.212770056793852</v>
      </c>
      <c r="N1063" s="20">
        <v>9.65810910791964E-3</v>
      </c>
      <c r="O1063" s="20">
        <v>8.6912780747715898E-2</v>
      </c>
      <c r="P1063" s="20" t="s">
        <v>122</v>
      </c>
      <c r="Q1063" s="20">
        <v>5.2072584573020102E-2</v>
      </c>
      <c r="R1063" s="20">
        <v>0.15715835214919099</v>
      </c>
      <c r="S1063" s="20">
        <v>2.59238045570621E-2</v>
      </c>
      <c r="T1063" s="20">
        <v>4.3883238023556703E-2</v>
      </c>
      <c r="U1063" s="20">
        <v>7.9574793159640306E-2</v>
      </c>
      <c r="V1063" s="20">
        <v>2.4860219553606899E-2</v>
      </c>
      <c r="W1063" s="20">
        <v>0.30718606133443499</v>
      </c>
      <c r="X1063" s="20"/>
      <c r="Y1063" s="20"/>
      <c r="Z1063" s="20"/>
      <c r="AA1063" s="30"/>
    </row>
    <row r="1064" spans="1:27" x14ac:dyDescent="0.25">
      <c r="A1064">
        <v>1028</v>
      </c>
      <c r="B1064" s="15">
        <v>41404</v>
      </c>
      <c r="C1064" s="25">
        <f t="shared" si="48"/>
        <v>0.112222746014595</v>
      </c>
      <c r="D1064" s="25">
        <f>VLOOKUP(B1064,input_BB!$B$19:$K$10000,$D$35,0)</f>
        <v>1633.7</v>
      </c>
      <c r="E1064" s="27">
        <f t="shared" si="49"/>
        <v>1.1328142129641708E-2</v>
      </c>
      <c r="F1064" s="28">
        <f>VLOOKUP(B1064,viz!$B$3:$E$1863,4,0)</f>
        <v>0</v>
      </c>
      <c r="G1064" s="25">
        <f t="shared" si="50"/>
        <v>8.6912032144299101E-2</v>
      </c>
      <c r="I1064" s="31">
        <v>41404</v>
      </c>
      <c r="J1064" s="20">
        <v>0.112222746014595</v>
      </c>
      <c r="K1064" s="20">
        <v>0</v>
      </c>
      <c r="L1064" s="20" t="s">
        <v>122</v>
      </c>
      <c r="M1064" s="20">
        <v>0.212735589474771</v>
      </c>
      <c r="N1064" s="20">
        <v>9.6557228412400501E-3</v>
      </c>
      <c r="O1064" s="20">
        <v>8.6912032144299101E-2</v>
      </c>
      <c r="P1064" s="20" t="s">
        <v>122</v>
      </c>
      <c r="Q1064" s="20">
        <v>5.2061136659509802E-2</v>
      </c>
      <c r="R1064" s="20">
        <v>0.15719007284221001</v>
      </c>
      <c r="S1064" s="20">
        <v>2.59207069033652E-2</v>
      </c>
      <c r="T1064" s="20">
        <v>4.3873684307922198E-2</v>
      </c>
      <c r="U1064" s="20">
        <v>7.9563782410928194E-2</v>
      </c>
      <c r="V1064" s="20">
        <v>2.48580920403473E-2</v>
      </c>
      <c r="W1064" s="20">
        <v>0.30722918037540697</v>
      </c>
      <c r="X1064" s="20"/>
      <c r="Y1064" s="20"/>
      <c r="Z1064" s="20"/>
      <c r="AA1064" s="30"/>
    </row>
    <row r="1065" spans="1:27" x14ac:dyDescent="0.25">
      <c r="A1065">
        <v>1029</v>
      </c>
      <c r="B1065" s="15">
        <v>41411</v>
      </c>
      <c r="C1065" s="25">
        <f t="shared" si="48"/>
        <v>0.112213440239429</v>
      </c>
      <c r="D1065" s="25">
        <f>VLOOKUP(B1065,input_BB!$B$19:$K$10000,$D$35,0)</f>
        <v>1667.47</v>
      </c>
      <c r="E1065" s="27">
        <f t="shared" si="49"/>
        <v>1.1305976610212643E-2</v>
      </c>
      <c r="F1065" s="28">
        <f>VLOOKUP(B1065,viz!$B$3:$E$1863,4,0)</f>
        <v>0</v>
      </c>
      <c r="G1065" s="25">
        <f t="shared" si="50"/>
        <v>8.6911704379342994E-2</v>
      </c>
      <c r="I1065" s="31">
        <v>41411</v>
      </c>
      <c r="J1065" s="20">
        <v>0.112213440239429</v>
      </c>
      <c r="K1065" s="20">
        <v>0</v>
      </c>
      <c r="L1065" s="20" t="s">
        <v>122</v>
      </c>
      <c r="M1065" s="20">
        <v>0.212699963996965</v>
      </c>
      <c r="N1065" s="20">
        <v>9.6533423627208504E-3</v>
      </c>
      <c r="O1065" s="20">
        <v>8.6911704379342994E-2</v>
      </c>
      <c r="P1065" s="20" t="s">
        <v>122</v>
      </c>
      <c r="Q1065" s="20">
        <v>5.2049735329020901E-2</v>
      </c>
      <c r="R1065" s="20">
        <v>0.157222119401251</v>
      </c>
      <c r="S1065" s="20">
        <v>2.5917681634187301E-2</v>
      </c>
      <c r="T1065" s="20">
        <v>4.3864180236492897E-2</v>
      </c>
      <c r="U1065" s="20">
        <v>7.9552934895612396E-2</v>
      </c>
      <c r="V1065" s="20">
        <v>2.48559841888202E-2</v>
      </c>
      <c r="W1065" s="20">
        <v>0.30727235357558702</v>
      </c>
      <c r="X1065" s="20"/>
      <c r="Y1065" s="20"/>
      <c r="Z1065" s="20"/>
      <c r="AA1065" s="30"/>
    </row>
    <row r="1066" spans="1:27" x14ac:dyDescent="0.25">
      <c r="A1066">
        <v>1030</v>
      </c>
      <c r="B1066" s="15">
        <v>41418</v>
      </c>
      <c r="C1066" s="25">
        <f t="shared" si="48"/>
        <v>0.112204141914845</v>
      </c>
      <c r="D1066" s="25">
        <f>VLOOKUP(B1066,input_BB!$B$19:$K$10000,$D$35,0)</f>
        <v>1649.6</v>
      </c>
      <c r="E1066" s="27">
        <f t="shared" si="49"/>
        <v>1.1283828837399749E-2</v>
      </c>
      <c r="F1066" s="28">
        <f>VLOOKUP(B1066,viz!$B$3:$E$1863,4,0)</f>
        <v>0</v>
      </c>
      <c r="G1066" s="25">
        <f t="shared" si="50"/>
        <v>8.6911705977637296E-2</v>
      </c>
      <c r="I1066" s="31">
        <v>41418</v>
      </c>
      <c r="J1066" s="20">
        <v>0.112204141914845</v>
      </c>
      <c r="K1066" s="20">
        <v>0</v>
      </c>
      <c r="L1066" s="20" t="s">
        <v>122</v>
      </c>
      <c r="M1066" s="20">
        <v>0.212665048303222</v>
      </c>
      <c r="N1066" s="20">
        <v>9.6509635843460492E-3</v>
      </c>
      <c r="O1066" s="20">
        <v>8.6911705977637296E-2</v>
      </c>
      <c r="P1066" s="20" t="s">
        <v>122</v>
      </c>
      <c r="Q1066" s="20">
        <v>5.20383523667017E-2</v>
      </c>
      <c r="R1066" s="20">
        <v>0.15725398563135701</v>
      </c>
      <c r="S1066" s="20">
        <v>2.5913789308739801E-2</v>
      </c>
      <c r="T1066" s="20">
        <v>4.3854675243041798E-2</v>
      </c>
      <c r="U1066" s="20">
        <v>7.9542095311008906E-2</v>
      </c>
      <c r="V1066" s="20">
        <v>2.48538778764032E-2</v>
      </c>
      <c r="W1066" s="20">
        <v>0.30731550639754202</v>
      </c>
      <c r="X1066" s="20"/>
      <c r="Y1066" s="20"/>
      <c r="Z1066" s="20"/>
      <c r="AA1066" s="30"/>
    </row>
    <row r="1067" spans="1:27" x14ac:dyDescent="0.25">
      <c r="A1067">
        <v>1031</v>
      </c>
      <c r="B1067" s="15">
        <v>41425</v>
      </c>
      <c r="C1067" s="25">
        <f t="shared" si="48"/>
        <v>0.112194836139679</v>
      </c>
      <c r="D1067" s="25">
        <f>VLOOKUP(B1067,input_BB!$B$19:$K$10000,$D$35,0)</f>
        <v>1630.74</v>
      </c>
      <c r="E1067" s="27">
        <f t="shared" si="49"/>
        <v>1.1261663317970684E-2</v>
      </c>
      <c r="F1067" s="28">
        <f>VLOOKUP(B1067,viz!$B$3:$E$1863,4,0)</f>
        <v>0</v>
      </c>
      <c r="G1067" s="25">
        <f t="shared" si="50"/>
        <v>8.6911190418785894E-2</v>
      </c>
      <c r="I1067" s="31">
        <v>41425</v>
      </c>
      <c r="J1067" s="20">
        <v>0.112194836139679</v>
      </c>
      <c r="K1067" s="20">
        <v>0</v>
      </c>
      <c r="L1067" s="20" t="s">
        <v>122</v>
      </c>
      <c r="M1067" s="20">
        <v>0.21262977362819899</v>
      </c>
      <c r="N1067" s="20">
        <v>9.64858865052254E-3</v>
      </c>
      <c r="O1067" s="20">
        <v>8.6911190418785894E-2</v>
      </c>
      <c r="P1067" s="20" t="s">
        <v>122</v>
      </c>
      <c r="Q1067" s="20">
        <v>5.2026978851555203E-2</v>
      </c>
      <c r="R1067" s="20">
        <v>0.15728588902833901</v>
      </c>
      <c r="S1067" s="20">
        <v>2.5910855186400399E-2</v>
      </c>
      <c r="T1067" s="20">
        <v>4.3845191529969602E-2</v>
      </c>
      <c r="U1067" s="20">
        <v>7.9531395759778106E-2</v>
      </c>
      <c r="V1067" s="20">
        <v>2.4851771613175401E-2</v>
      </c>
      <c r="W1067" s="20">
        <v>0.30735836533327499</v>
      </c>
      <c r="X1067" s="20"/>
      <c r="Y1067" s="20"/>
      <c r="Z1067" s="20"/>
      <c r="AA1067" s="30"/>
    </row>
    <row r="1068" spans="1:27" x14ac:dyDescent="0.25">
      <c r="A1068">
        <v>1032</v>
      </c>
      <c r="B1068" s="15">
        <v>41432</v>
      </c>
      <c r="C1068" s="25">
        <f t="shared" si="48"/>
        <v>0.11218558251857801</v>
      </c>
      <c r="D1068" s="25">
        <f>VLOOKUP(B1068,input_BB!$B$19:$K$10000,$D$35,0)</f>
        <v>1643.38</v>
      </c>
      <c r="E1068" s="27">
        <f t="shared" si="49"/>
        <v>1.1239622024833433E-2</v>
      </c>
      <c r="F1068" s="28">
        <f>VLOOKUP(B1068,viz!$B$3:$E$1863,4,0)</f>
        <v>0</v>
      </c>
      <c r="G1068" s="25">
        <f t="shared" si="50"/>
        <v>8.6910815130823105E-2</v>
      </c>
      <c r="I1068" s="31">
        <v>41432</v>
      </c>
      <c r="J1068" s="20">
        <v>0.11218558251857801</v>
      </c>
      <c r="K1068" s="20">
        <v>0</v>
      </c>
      <c r="L1068" s="20" t="s">
        <v>122</v>
      </c>
      <c r="M1068" s="20">
        <v>0.21259516129241701</v>
      </c>
      <c r="N1068" s="20">
        <v>9.6462065271461991E-3</v>
      </c>
      <c r="O1068" s="20">
        <v>8.6910815130823105E-2</v>
      </c>
      <c r="P1068" s="20" t="s">
        <v>122</v>
      </c>
      <c r="Q1068" s="20">
        <v>5.20155703404599E-2</v>
      </c>
      <c r="R1068" s="20">
        <v>0.15731738608694201</v>
      </c>
      <c r="S1068" s="20">
        <v>2.5907944881252799E-2</v>
      </c>
      <c r="T1068" s="20">
        <v>4.3835678280591199E-2</v>
      </c>
      <c r="U1068" s="20">
        <v>7.9520427819341696E-2</v>
      </c>
      <c r="V1068" s="20">
        <v>2.4849601357467901E-2</v>
      </c>
      <c r="W1068" s="20">
        <v>0.30740120828355799</v>
      </c>
      <c r="X1068" s="20"/>
      <c r="Y1068" s="20"/>
      <c r="Z1068" s="20"/>
      <c r="AA1068" s="30"/>
    </row>
    <row r="1069" spans="1:27" x14ac:dyDescent="0.25">
      <c r="A1069">
        <v>1033</v>
      </c>
      <c r="B1069" s="15">
        <v>41439</v>
      </c>
      <c r="C1069" s="25">
        <f t="shared" si="48"/>
        <v>0.112176366150379</v>
      </c>
      <c r="D1069" s="25">
        <f>VLOOKUP(B1069,input_BB!$B$19:$K$10000,$D$35,0)</f>
        <v>1626.73</v>
      </c>
      <c r="E1069" s="27">
        <f t="shared" si="49"/>
        <v>1.1217669464757963E-2</v>
      </c>
      <c r="F1069" s="28">
        <f>VLOOKUP(B1069,viz!$B$3:$E$1863,4,0)</f>
        <v>0</v>
      </c>
      <c r="G1069" s="25">
        <f t="shared" si="50"/>
        <v>8.6910327742981602E-2</v>
      </c>
      <c r="I1069" s="31">
        <v>41439</v>
      </c>
      <c r="J1069" s="20">
        <v>0.112176366150379</v>
      </c>
      <c r="K1069" s="20">
        <v>0</v>
      </c>
      <c r="L1069" s="20" t="s">
        <v>122</v>
      </c>
      <c r="M1069" s="20">
        <v>0.212560299643236</v>
      </c>
      <c r="N1069" s="20">
        <v>9.6438334711937308E-3</v>
      </c>
      <c r="O1069" s="20">
        <v>8.6910327742981602E-2</v>
      </c>
      <c r="P1069" s="20" t="s">
        <v>122</v>
      </c>
      <c r="Q1069" s="20">
        <v>5.2004197432990999E-2</v>
      </c>
      <c r="R1069" s="20">
        <v>0.157349257050898</v>
      </c>
      <c r="S1069" s="20">
        <v>2.59050909032515E-2</v>
      </c>
      <c r="T1069" s="20">
        <v>4.3826193557084198E-2</v>
      </c>
      <c r="U1069" s="20">
        <v>7.9509482620274796E-2</v>
      </c>
      <c r="V1069" s="20">
        <v>2.48474546118038E-2</v>
      </c>
      <c r="W1069" s="20">
        <v>0.30744386296628601</v>
      </c>
      <c r="X1069" s="20"/>
      <c r="Y1069" s="20"/>
      <c r="Z1069" s="20"/>
      <c r="AA1069" s="30"/>
    </row>
    <row r="1070" spans="1:27" x14ac:dyDescent="0.25">
      <c r="A1070">
        <v>1034</v>
      </c>
      <c r="B1070" s="15">
        <v>41446</v>
      </c>
      <c r="C1070" s="25">
        <f t="shared" si="48"/>
        <v>0.112167127430439</v>
      </c>
      <c r="D1070" s="25">
        <f>VLOOKUP(B1070,input_BB!$B$19:$K$10000,$D$35,0)</f>
        <v>1592.43</v>
      </c>
      <c r="E1070" s="27">
        <f t="shared" si="49"/>
        <v>1.119566366484588E-2</v>
      </c>
      <c r="F1070" s="28">
        <f>VLOOKUP(B1070,viz!$B$3:$E$1863,4,0)</f>
        <v>0</v>
      </c>
      <c r="G1070" s="25">
        <f t="shared" si="50"/>
        <v>8.6910132517652394E-2</v>
      </c>
      <c r="I1070" s="31">
        <v>41446</v>
      </c>
      <c r="J1070" s="20">
        <v>0.112167127430439</v>
      </c>
      <c r="K1070" s="20">
        <v>0</v>
      </c>
      <c r="L1070" s="20" t="s">
        <v>122</v>
      </c>
      <c r="M1070" s="20">
        <v>0.21252527915588701</v>
      </c>
      <c r="N1070" s="20">
        <v>9.6414643485610192E-3</v>
      </c>
      <c r="O1070" s="20">
        <v>8.6910132517652394E-2</v>
      </c>
      <c r="P1070" s="20" t="s">
        <v>122</v>
      </c>
      <c r="Q1070" s="20">
        <v>5.1992863115881499E-2</v>
      </c>
      <c r="R1070" s="20">
        <v>0.157381409964924</v>
      </c>
      <c r="S1070" s="20">
        <v>2.5901388412613201E-2</v>
      </c>
      <c r="T1070" s="20">
        <v>4.38167382558644E-2</v>
      </c>
      <c r="U1070" s="20">
        <v>7.9498711624168106E-2</v>
      </c>
      <c r="V1070" s="20">
        <v>2.48453338094956E-2</v>
      </c>
      <c r="W1070" s="20">
        <v>0.30748667879495301</v>
      </c>
      <c r="X1070" s="20"/>
      <c r="Y1070" s="20"/>
      <c r="Z1070" s="20"/>
      <c r="AA1070" s="30"/>
    </row>
    <row r="1071" spans="1:27" x14ac:dyDescent="0.25">
      <c r="A1071">
        <v>1035</v>
      </c>
      <c r="B1071" s="15">
        <v>41453</v>
      </c>
      <c r="C1071" s="25">
        <f t="shared" si="48"/>
        <v>0.112157911062241</v>
      </c>
      <c r="D1071" s="25">
        <f>VLOOKUP(B1071,input_BB!$B$19:$K$10000,$D$35,0)</f>
        <v>1606.28</v>
      </c>
      <c r="E1071" s="27">
        <f t="shared" si="49"/>
        <v>1.1173711104772823E-2</v>
      </c>
      <c r="F1071" s="28">
        <f>VLOOKUP(B1071,viz!$B$3:$E$1863,4,0)</f>
        <v>0</v>
      </c>
      <c r="G1071" s="25">
        <f t="shared" si="50"/>
        <v>8.6909712964361993E-2</v>
      </c>
      <c r="I1071" s="31">
        <v>41453</v>
      </c>
      <c r="J1071" s="20">
        <v>0.112157911062241</v>
      </c>
      <c r="K1071" s="20">
        <v>0</v>
      </c>
      <c r="L1071" s="20" t="s">
        <v>122</v>
      </c>
      <c r="M1071" s="20">
        <v>0.21249009715063499</v>
      </c>
      <c r="N1071" s="20">
        <v>9.6390976572393108E-3</v>
      </c>
      <c r="O1071" s="20">
        <v>8.6909712964361993E-2</v>
      </c>
      <c r="P1071" s="20" t="s">
        <v>122</v>
      </c>
      <c r="Q1071" s="20">
        <v>5.1981509868354002E-2</v>
      </c>
      <c r="R1071" s="20">
        <v>0.15741341170805701</v>
      </c>
      <c r="S1071" s="20">
        <v>2.5898622210183499E-2</v>
      </c>
      <c r="T1071" s="20">
        <v>4.38072655250583E-2</v>
      </c>
      <c r="U1071" s="20">
        <v>7.9487900771598702E-2</v>
      </c>
      <c r="V1071" s="20">
        <v>2.4843208754413201E-2</v>
      </c>
      <c r="W1071" s="20">
        <v>0.307529173390099</v>
      </c>
      <c r="X1071" s="20"/>
      <c r="Y1071" s="20"/>
      <c r="Z1071" s="20"/>
      <c r="AA1071" s="30"/>
    </row>
    <row r="1072" spans="1:27" x14ac:dyDescent="0.25">
      <c r="A1072">
        <v>1036</v>
      </c>
      <c r="B1072" s="15">
        <v>41460</v>
      </c>
      <c r="C1072" s="25">
        <f t="shared" si="48"/>
        <v>0.112148702144623</v>
      </c>
      <c r="D1072" s="25">
        <f>VLOOKUP(B1072,input_BB!$B$19:$K$10000,$D$35,0)</f>
        <v>1631.89</v>
      </c>
      <c r="E1072" s="27">
        <f t="shared" si="49"/>
        <v>1.1151776291311146E-2</v>
      </c>
      <c r="F1072" s="28">
        <f>VLOOKUP(B1072,viz!$B$3:$E$1863,4,0)</f>
        <v>0</v>
      </c>
      <c r="G1072" s="25">
        <f t="shared" si="50"/>
        <v>8.6909404239255306E-2</v>
      </c>
      <c r="I1072" s="31">
        <v>41460</v>
      </c>
      <c r="J1072" s="20">
        <v>0.112148702144623</v>
      </c>
      <c r="K1072" s="20">
        <v>0</v>
      </c>
      <c r="L1072" s="20" t="s">
        <v>122</v>
      </c>
      <c r="M1072" s="20">
        <v>0.212454950326398</v>
      </c>
      <c r="N1072" s="20">
        <v>9.6367527001956204E-3</v>
      </c>
      <c r="O1072" s="20">
        <v>8.6909404239255306E-2</v>
      </c>
      <c r="P1072" s="20" t="s">
        <v>122</v>
      </c>
      <c r="Q1072" s="20">
        <v>5.1970299003200701E-2</v>
      </c>
      <c r="R1072" s="20">
        <v>0.15744487749363301</v>
      </c>
      <c r="S1072" s="20">
        <v>2.5895057859720998E-2</v>
      </c>
      <c r="T1072" s="20">
        <v>4.3797906822525497E-2</v>
      </c>
      <c r="U1072" s="20">
        <v>7.94772519851977E-2</v>
      </c>
      <c r="V1072" s="20">
        <v>2.48411381656078E-2</v>
      </c>
      <c r="W1072" s="20">
        <v>0.30757236140426603</v>
      </c>
      <c r="X1072" s="20"/>
      <c r="Y1072" s="20"/>
      <c r="Z1072" s="20"/>
      <c r="AA1072" s="30"/>
    </row>
    <row r="1073" spans="1:27" x14ac:dyDescent="0.25">
      <c r="A1073">
        <v>1037</v>
      </c>
      <c r="B1073" s="15">
        <v>41467</v>
      </c>
      <c r="C1073" s="25">
        <f t="shared" si="48"/>
        <v>0.112139537930489</v>
      </c>
      <c r="D1073" s="25">
        <f>VLOOKUP(B1073,input_BB!$B$19:$K$10000,$D$35,0)</f>
        <v>1680.19</v>
      </c>
      <c r="E1073" s="27">
        <f t="shared" si="49"/>
        <v>1.1129947957527489E-2</v>
      </c>
      <c r="F1073" s="28">
        <f>VLOOKUP(B1073,viz!$B$3:$E$1863,4,0)</f>
        <v>0</v>
      </c>
      <c r="G1073" s="25">
        <f t="shared" si="50"/>
        <v>8.6908785755074699E-2</v>
      </c>
      <c r="I1073" s="31">
        <v>41467</v>
      </c>
      <c r="J1073" s="20">
        <v>0.112139537930489</v>
      </c>
      <c r="K1073" s="20">
        <v>0</v>
      </c>
      <c r="L1073" s="20" t="s">
        <v>122</v>
      </c>
      <c r="M1073" s="20">
        <v>0.21242011915289299</v>
      </c>
      <c r="N1073" s="20">
        <v>9.6343984964111298E-3</v>
      </c>
      <c r="O1073" s="20">
        <v>8.6908785755074699E-2</v>
      </c>
      <c r="P1073" s="20" t="s">
        <v>122</v>
      </c>
      <c r="Q1073" s="20">
        <v>5.1959013191224798E-2</v>
      </c>
      <c r="R1073" s="20">
        <v>0.15747668800267001</v>
      </c>
      <c r="S1073" s="20">
        <v>2.5892404056764701E-2</v>
      </c>
      <c r="T1073" s="20">
        <v>4.3788493772070697E-2</v>
      </c>
      <c r="U1073" s="20">
        <v>7.9466260064681299E-2</v>
      </c>
      <c r="V1073" s="20">
        <v>2.4839035364674002E-2</v>
      </c>
      <c r="W1073" s="20">
        <v>0.30761480214353598</v>
      </c>
      <c r="X1073" s="20"/>
      <c r="Y1073" s="20"/>
      <c r="Z1073" s="20"/>
      <c r="AA1073" s="30"/>
    </row>
    <row r="1074" spans="1:27" x14ac:dyDescent="0.25">
      <c r="A1074">
        <v>1038</v>
      </c>
      <c r="B1074" s="15">
        <v>41474</v>
      </c>
      <c r="C1074" s="25">
        <f t="shared" si="48"/>
        <v>0.112130373716354</v>
      </c>
      <c r="D1074" s="25">
        <f>VLOOKUP(B1074,input_BB!$B$19:$K$10000,$D$35,0)</f>
        <v>1692.09</v>
      </c>
      <c r="E1074" s="27">
        <f t="shared" si="49"/>
        <v>1.1108119623741419E-2</v>
      </c>
      <c r="F1074" s="28">
        <f>VLOOKUP(B1074,viz!$B$3:$E$1863,4,0)</f>
        <v>0</v>
      </c>
      <c r="G1074" s="25">
        <f t="shared" si="50"/>
        <v>8.6908403272763904E-2</v>
      </c>
      <c r="I1074" s="31">
        <v>41474</v>
      </c>
      <c r="J1074" s="20">
        <v>0.112130373716354</v>
      </c>
      <c r="K1074" s="20">
        <v>0</v>
      </c>
      <c r="L1074" s="20" t="s">
        <v>122</v>
      </c>
      <c r="M1074" s="20">
        <v>0.21238565239528401</v>
      </c>
      <c r="N1074" s="20">
        <v>9.6320549055692508E-3</v>
      </c>
      <c r="O1074" s="20">
        <v>8.6908403272763904E-2</v>
      </c>
      <c r="P1074" s="20" t="s">
        <v>122</v>
      </c>
      <c r="Q1074" s="20">
        <v>5.1947785173245803E-2</v>
      </c>
      <c r="R1074" s="20">
        <v>0.15750813781110701</v>
      </c>
      <c r="S1074" s="20">
        <v>2.5888919163683601E-2</v>
      </c>
      <c r="T1074" s="20">
        <v>4.3779132439306E-2</v>
      </c>
      <c r="U1074" s="20">
        <v>7.9455555138272502E-2</v>
      </c>
      <c r="V1074" s="20">
        <v>2.48368811634599E-2</v>
      </c>
      <c r="W1074" s="20">
        <v>0.30765747853730802</v>
      </c>
      <c r="X1074" s="20"/>
      <c r="Y1074" s="20"/>
      <c r="Z1074" s="20"/>
      <c r="AA1074" s="30"/>
    </row>
    <row r="1075" spans="1:27" x14ac:dyDescent="0.25">
      <c r="A1075">
        <v>1039</v>
      </c>
      <c r="B1075" s="15">
        <v>41481</v>
      </c>
      <c r="C1075" s="25">
        <f t="shared" si="48"/>
        <v>0.112121239304543</v>
      </c>
      <c r="D1075" s="25">
        <f>VLOOKUP(B1075,input_BB!$B$19:$K$10000,$D$35,0)</f>
        <v>1691.65</v>
      </c>
      <c r="E1075" s="27">
        <f t="shared" si="49"/>
        <v>1.1086362276410546E-2</v>
      </c>
      <c r="F1075" s="28">
        <f>VLOOKUP(B1075,viz!$B$3:$E$1863,4,0)</f>
        <v>0</v>
      </c>
      <c r="G1075" s="25">
        <f t="shared" si="50"/>
        <v>8.6908006936283103E-2</v>
      </c>
      <c r="I1075" s="31">
        <v>41481</v>
      </c>
      <c r="J1075" s="20">
        <v>0.112121239304543</v>
      </c>
      <c r="K1075" s="20">
        <v>0</v>
      </c>
      <c r="L1075" s="20" t="s">
        <v>122</v>
      </c>
      <c r="M1075" s="20">
        <v>0.21235108895361299</v>
      </c>
      <c r="N1075" s="20">
        <v>9.6296937719340704E-3</v>
      </c>
      <c r="O1075" s="20">
        <v>8.6908006936283103E-2</v>
      </c>
      <c r="P1075" s="20" t="s">
        <v>122</v>
      </c>
      <c r="Q1075" s="20">
        <v>5.1936454354639901E-2</v>
      </c>
      <c r="R1075" s="20">
        <v>0.15754006527568601</v>
      </c>
      <c r="S1075" s="20">
        <v>2.5886319901317401E-2</v>
      </c>
      <c r="T1075" s="20">
        <v>4.3769678383610101E-2</v>
      </c>
      <c r="U1075" s="20">
        <v>7.9444543555424699E-2</v>
      </c>
      <c r="V1075" s="20">
        <v>2.4834720542444101E-2</v>
      </c>
      <c r="W1075" s="20">
        <v>0.30769942832504799</v>
      </c>
      <c r="X1075" s="20"/>
      <c r="Y1075" s="20"/>
      <c r="Z1075" s="20"/>
      <c r="AA1075" s="30"/>
    </row>
    <row r="1076" spans="1:27" x14ac:dyDescent="0.25">
      <c r="A1076">
        <v>1040</v>
      </c>
      <c r="B1076" s="15">
        <v>41488</v>
      </c>
      <c r="C1076" s="25">
        <f t="shared" si="48"/>
        <v>0.112112104892731</v>
      </c>
      <c r="D1076" s="25">
        <f>VLOOKUP(B1076,input_BB!$B$19:$K$10000,$D$35,0)</f>
        <v>1709.67</v>
      </c>
      <c r="E1076" s="27">
        <f t="shared" si="49"/>
        <v>1.1064604929077295E-2</v>
      </c>
      <c r="F1076" s="28">
        <f>VLOOKUP(B1076,viz!$B$3:$E$1863,4,0)</f>
        <v>0</v>
      </c>
      <c r="G1076" s="25">
        <f t="shared" si="50"/>
        <v>8.6907524649222495E-2</v>
      </c>
      <c r="I1076" s="31">
        <v>41488</v>
      </c>
      <c r="J1076" s="20">
        <v>0.112112104892731</v>
      </c>
      <c r="K1076" s="20">
        <v>0</v>
      </c>
      <c r="L1076" s="20" t="s">
        <v>122</v>
      </c>
      <c r="M1076" s="20">
        <v>0.21231681033236</v>
      </c>
      <c r="N1076" s="20">
        <v>9.6273546446436799E-3</v>
      </c>
      <c r="O1076" s="20">
        <v>8.6907524649222495E-2</v>
      </c>
      <c r="P1076" s="20" t="s">
        <v>122</v>
      </c>
      <c r="Q1076" s="20">
        <v>5.1925270651385802E-2</v>
      </c>
      <c r="R1076" s="20">
        <v>0.15757116995394099</v>
      </c>
      <c r="S1076" s="20">
        <v>2.5882932639954E-2</v>
      </c>
      <c r="T1076" s="20">
        <v>4.3760348331549299E-2</v>
      </c>
      <c r="U1076" s="20">
        <v>7.94338812544398E-2</v>
      </c>
      <c r="V1076" s="20">
        <v>2.4832618409427E-2</v>
      </c>
      <c r="W1076" s="20">
        <v>0.30774208913307699</v>
      </c>
      <c r="X1076" s="20"/>
      <c r="Y1076" s="20"/>
      <c r="Z1076" s="20"/>
      <c r="AA1076" s="30"/>
    </row>
    <row r="1077" spans="1:27" x14ac:dyDescent="0.25">
      <c r="A1077">
        <v>1041</v>
      </c>
      <c r="B1077" s="15">
        <v>41495</v>
      </c>
      <c r="C1077" s="25">
        <f t="shared" si="48"/>
        <v>0.11210299283266099</v>
      </c>
      <c r="D1077" s="25">
        <f>VLOOKUP(B1077,input_BB!$B$19:$K$10000,$D$35,0)</f>
        <v>1691.42</v>
      </c>
      <c r="E1077" s="27">
        <f t="shared" si="49"/>
        <v>1.1042900821583004E-2</v>
      </c>
      <c r="F1077" s="28">
        <f>VLOOKUP(B1077,viz!$B$3:$E$1863,4,0)</f>
        <v>0</v>
      </c>
      <c r="G1077" s="25">
        <f t="shared" si="50"/>
        <v>8.6907088791087495E-2</v>
      </c>
      <c r="I1077" s="31">
        <v>41495</v>
      </c>
      <c r="J1077" s="20">
        <v>0.11210299283266099</v>
      </c>
      <c r="K1077" s="20">
        <v>0</v>
      </c>
      <c r="L1077" s="20" t="s">
        <v>122</v>
      </c>
      <c r="M1077" s="20">
        <v>0.21228192972631199</v>
      </c>
      <c r="N1077" s="20">
        <v>9.6250195038193997E-3</v>
      </c>
      <c r="O1077" s="20">
        <v>8.6907088791087495E-2</v>
      </c>
      <c r="P1077" s="20" t="s">
        <v>122</v>
      </c>
      <c r="Q1077" s="20">
        <v>5.19140905446238E-2</v>
      </c>
      <c r="R1077" s="20">
        <v>0.15760285685523001</v>
      </c>
      <c r="S1077" s="20">
        <v>2.5879581464531599E-2</v>
      </c>
      <c r="T1077" s="20">
        <v>4.3751015353040698E-2</v>
      </c>
      <c r="U1077" s="20">
        <v>7.9423272602066206E-2</v>
      </c>
      <c r="V1077" s="20">
        <v>2.4830523822776202E-2</v>
      </c>
      <c r="W1077" s="20">
        <v>0.30778462133651202</v>
      </c>
      <c r="X1077" s="20"/>
      <c r="Y1077" s="20"/>
      <c r="Z1077" s="20"/>
      <c r="AA1077" s="30"/>
    </row>
    <row r="1078" spans="1:27" x14ac:dyDescent="0.25">
      <c r="A1078">
        <v>1042</v>
      </c>
      <c r="B1078" s="15">
        <v>41502</v>
      </c>
      <c r="C1078" s="25">
        <f t="shared" si="48"/>
        <v>0.112093903124332</v>
      </c>
      <c r="D1078" s="25">
        <f>VLOOKUP(B1078,input_BB!$B$19:$K$10000,$D$35,0)</f>
        <v>1655.83</v>
      </c>
      <c r="E1078" s="27">
        <f t="shared" si="49"/>
        <v>1.1021249953925359E-2</v>
      </c>
      <c r="F1078" s="28">
        <f>VLOOKUP(B1078,viz!$B$3:$E$1863,4,0)</f>
        <v>0</v>
      </c>
      <c r="G1078" s="25">
        <f t="shared" si="50"/>
        <v>8.6906765944735898E-2</v>
      </c>
      <c r="I1078" s="31">
        <v>41502</v>
      </c>
      <c r="J1078" s="20">
        <v>0.112093903124332</v>
      </c>
      <c r="K1078" s="20">
        <v>0</v>
      </c>
      <c r="L1078" s="20" t="s">
        <v>122</v>
      </c>
      <c r="M1078" s="20">
        <v>0.21224772120635099</v>
      </c>
      <c r="N1078" s="20">
        <v>9.6226746625672297E-3</v>
      </c>
      <c r="O1078" s="20">
        <v>8.6906765944735898E-2</v>
      </c>
      <c r="P1078" s="20" t="s">
        <v>122</v>
      </c>
      <c r="Q1078" s="20">
        <v>5.1902848654375999E-2</v>
      </c>
      <c r="R1078" s="20">
        <v>0.157633912578068</v>
      </c>
      <c r="S1078" s="20">
        <v>2.58771480523463E-2</v>
      </c>
      <c r="T1078" s="20">
        <v>4.3741642099128501E-2</v>
      </c>
      <c r="U1078" s="20">
        <v>7.9412371562798303E-2</v>
      </c>
      <c r="V1078" s="20">
        <v>2.4828406708705199E-2</v>
      </c>
      <c r="W1078" s="20">
        <v>0.30782650853092403</v>
      </c>
      <c r="X1078" s="20"/>
      <c r="Y1078" s="20"/>
      <c r="Z1078" s="20"/>
      <c r="AA1078" s="30"/>
    </row>
    <row r="1079" spans="1:27" x14ac:dyDescent="0.25">
      <c r="A1079">
        <v>1043</v>
      </c>
      <c r="B1079" s="15">
        <v>41509</v>
      </c>
      <c r="C1079" s="25">
        <f t="shared" si="48"/>
        <v>0.112084805965424</v>
      </c>
      <c r="D1079" s="25">
        <f>VLOOKUP(B1079,input_BB!$B$19:$K$10000,$D$35,0)</f>
        <v>1663.5</v>
      </c>
      <c r="E1079" s="27">
        <f t="shared" si="49"/>
        <v>1.0999581339658684E-2</v>
      </c>
      <c r="F1079" s="28">
        <f>VLOOKUP(B1079,viz!$B$3:$E$1863,4,0)</f>
        <v>0</v>
      </c>
      <c r="G1079" s="25">
        <f t="shared" si="50"/>
        <v>8.6906520689409197E-2</v>
      </c>
      <c r="I1079" s="31">
        <v>41509</v>
      </c>
      <c r="J1079" s="20">
        <v>0.112084805965424</v>
      </c>
      <c r="K1079" s="20">
        <v>0</v>
      </c>
      <c r="L1079" s="20" t="s">
        <v>122</v>
      </c>
      <c r="M1079" s="20">
        <v>0.21221262892962001</v>
      </c>
      <c r="N1079" s="20">
        <v>9.6203515955659499E-3</v>
      </c>
      <c r="O1079" s="20">
        <v>8.6906520689409197E-2</v>
      </c>
      <c r="P1079" s="20" t="s">
        <v>122</v>
      </c>
      <c r="Q1079" s="20">
        <v>5.1891729393235199E-2</v>
      </c>
      <c r="R1079" s="20">
        <v>0.15766553106381401</v>
      </c>
      <c r="S1079" s="20">
        <v>2.5873907883894699E-2</v>
      </c>
      <c r="T1079" s="20">
        <v>4.3732363246384597E-2</v>
      </c>
      <c r="U1079" s="20">
        <v>7.9401737845788495E-2</v>
      </c>
      <c r="V1079" s="20">
        <v>2.4826267866386201E-2</v>
      </c>
      <c r="W1079" s="20">
        <v>0.30786896148590198</v>
      </c>
      <c r="X1079" s="20"/>
      <c r="Y1079" s="20"/>
      <c r="Z1079" s="20"/>
      <c r="AA1079" s="30"/>
    </row>
    <row r="1080" spans="1:27" x14ac:dyDescent="0.25">
      <c r="A1080">
        <v>1044</v>
      </c>
      <c r="B1080" s="15">
        <v>41516</v>
      </c>
      <c r="C1080" s="25">
        <f t="shared" si="48"/>
        <v>0.11207577586174</v>
      </c>
      <c r="D1080" s="25">
        <f>VLOOKUP(B1080,input_BB!$B$19:$K$10000,$D$35,0)</f>
        <v>1632.97</v>
      </c>
      <c r="E1080" s="27">
        <f t="shared" si="49"/>
        <v>1.097807244490423E-2</v>
      </c>
      <c r="F1080" s="28">
        <f>VLOOKUP(B1080,viz!$B$3:$E$1863,4,0)</f>
        <v>0</v>
      </c>
      <c r="G1080" s="25">
        <f t="shared" si="50"/>
        <v>8.6905992812369603E-2</v>
      </c>
      <c r="I1080" s="31">
        <v>41516</v>
      </c>
      <c r="J1080" s="20">
        <v>0.11207577586174</v>
      </c>
      <c r="K1080" s="20">
        <v>0</v>
      </c>
      <c r="L1080" s="20" t="s">
        <v>122</v>
      </c>
      <c r="M1080" s="20">
        <v>0.21217882733999399</v>
      </c>
      <c r="N1080" s="20">
        <v>9.6180188354048398E-3</v>
      </c>
      <c r="O1080" s="20">
        <v>8.6905992812369603E-2</v>
      </c>
      <c r="P1080" s="20" t="s">
        <v>122</v>
      </c>
      <c r="Q1080" s="20">
        <v>5.1880556312081702E-2</v>
      </c>
      <c r="R1080" s="20">
        <v>0.157696657381308</v>
      </c>
      <c r="S1080" s="20">
        <v>2.5870683025229501E-2</v>
      </c>
      <c r="T1080" s="20">
        <v>4.3723043478588797E-2</v>
      </c>
      <c r="U1080" s="20">
        <v>7.9391043079559298E-2</v>
      </c>
      <c r="V1080" s="20">
        <v>2.4824129134948001E-2</v>
      </c>
      <c r="W1080" s="20">
        <v>0.30791104860051599</v>
      </c>
      <c r="X1080" s="20"/>
      <c r="Y1080" s="20"/>
      <c r="Z1080" s="20"/>
      <c r="AA1080" s="30"/>
    </row>
    <row r="1081" spans="1:27" x14ac:dyDescent="0.25">
      <c r="A1081">
        <v>1045</v>
      </c>
      <c r="B1081" s="15">
        <v>41523</v>
      </c>
      <c r="C1081" s="25">
        <f t="shared" si="48"/>
        <v>0.112066715955734</v>
      </c>
      <c r="D1081" s="25">
        <f>VLOOKUP(B1081,input_BB!$B$19:$K$10000,$D$35,0)</f>
        <v>1655.17</v>
      </c>
      <c r="E1081" s="27">
        <f t="shared" si="49"/>
        <v>1.095649256369937E-2</v>
      </c>
      <c r="F1081" s="28">
        <f>VLOOKUP(B1081,viz!$B$3:$E$1863,4,0)</f>
        <v>0</v>
      </c>
      <c r="G1081" s="25">
        <f t="shared" si="50"/>
        <v>8.6905845774006799E-2</v>
      </c>
      <c r="I1081" s="31">
        <v>41523</v>
      </c>
      <c r="J1081" s="20">
        <v>0.112066715955734</v>
      </c>
      <c r="K1081" s="20">
        <v>0</v>
      </c>
      <c r="L1081" s="20" t="s">
        <v>122</v>
      </c>
      <c r="M1081" s="20">
        <v>0.21214395736168801</v>
      </c>
      <c r="N1081" s="20">
        <v>9.6156960425485202E-3</v>
      </c>
      <c r="O1081" s="20">
        <v>8.6905845774006799E-2</v>
      </c>
      <c r="P1081" s="20" t="s">
        <v>122</v>
      </c>
      <c r="Q1081" s="20">
        <v>5.1869417675187102E-2</v>
      </c>
      <c r="R1081" s="20">
        <v>0.157728078896896</v>
      </c>
      <c r="S1081" s="20">
        <v>2.5867513110265E-2</v>
      </c>
      <c r="T1081" s="20">
        <v>4.3713752698094702E-2</v>
      </c>
      <c r="U1081" s="20">
        <v>7.9380537339607302E-2</v>
      </c>
      <c r="V1081" s="20">
        <v>2.4822045984434198E-2</v>
      </c>
      <c r="W1081" s="20">
        <v>0.307953155117272</v>
      </c>
      <c r="X1081" s="20"/>
      <c r="Y1081" s="20"/>
      <c r="Z1081" s="20"/>
      <c r="AA1081" s="30"/>
    </row>
    <row r="1082" spans="1:27" x14ac:dyDescent="0.25">
      <c r="A1082">
        <v>1046</v>
      </c>
      <c r="B1082" s="15">
        <v>41530</v>
      </c>
      <c r="C1082" s="25">
        <f t="shared" si="48"/>
        <v>0.112057685852051</v>
      </c>
      <c r="D1082" s="25">
        <f>VLOOKUP(B1082,input_BB!$B$19:$K$10000,$D$35,0)</f>
        <v>1687.99</v>
      </c>
      <c r="E1082" s="27">
        <f t="shared" si="49"/>
        <v>1.0934983668947296E-2</v>
      </c>
      <c r="F1082" s="28">
        <f>VLOOKUP(B1082,viz!$B$3:$E$1863,4,0)</f>
        <v>0</v>
      </c>
      <c r="G1082" s="25">
        <f t="shared" si="50"/>
        <v>8.6905264634429297E-2</v>
      </c>
      <c r="I1082" s="31">
        <v>41530</v>
      </c>
      <c r="J1082" s="20">
        <v>0.112057685852051</v>
      </c>
      <c r="K1082" s="20">
        <v>0</v>
      </c>
      <c r="L1082" s="20" t="s">
        <v>122</v>
      </c>
      <c r="M1082" s="20">
        <v>0.21210953718655601</v>
      </c>
      <c r="N1082" s="20">
        <v>9.6133766834908801E-3</v>
      </c>
      <c r="O1082" s="20">
        <v>8.6905264634429297E-2</v>
      </c>
      <c r="P1082" s="20" t="s">
        <v>122</v>
      </c>
      <c r="Q1082" s="20">
        <v>5.1858327952059399E-2</v>
      </c>
      <c r="R1082" s="20">
        <v>0.157759431067647</v>
      </c>
      <c r="S1082" s="20">
        <v>2.5864403572757998E-2</v>
      </c>
      <c r="T1082" s="20">
        <v>4.3704497126648E-2</v>
      </c>
      <c r="U1082" s="20">
        <v>7.9369916910839597E-2</v>
      </c>
      <c r="V1082" s="20">
        <v>2.4819928687560801E-2</v>
      </c>
      <c r="W1082" s="20">
        <v>0.30799531617801101</v>
      </c>
      <c r="X1082" s="20"/>
      <c r="Y1082" s="20"/>
      <c r="Z1082" s="20"/>
      <c r="AA1082" s="30"/>
    </row>
    <row r="1083" spans="1:27" x14ac:dyDescent="0.25">
      <c r="A1083">
        <v>1047</v>
      </c>
      <c r="B1083" s="15">
        <v>41537</v>
      </c>
      <c r="C1083" s="25">
        <f t="shared" si="48"/>
        <v>0.11204868555069</v>
      </c>
      <c r="D1083" s="25">
        <f>VLOOKUP(B1083,input_BB!$B$19:$K$10000,$D$35,0)</f>
        <v>1709.91</v>
      </c>
      <c r="E1083" s="27">
        <f t="shared" si="49"/>
        <v>1.0913545760645628E-2</v>
      </c>
      <c r="F1083" s="28">
        <f>VLOOKUP(B1083,viz!$B$3:$E$1863,4,0)</f>
        <v>0</v>
      </c>
      <c r="G1083" s="25">
        <f t="shared" si="50"/>
        <v>8.6904757033248098E-2</v>
      </c>
      <c r="I1083" s="31">
        <v>41537</v>
      </c>
      <c r="J1083" s="20">
        <v>0.11204868555069</v>
      </c>
      <c r="K1083" s="20">
        <v>0</v>
      </c>
      <c r="L1083" s="20" t="s">
        <v>122</v>
      </c>
      <c r="M1083" s="20">
        <v>0.21207581197922001</v>
      </c>
      <c r="N1083" s="20">
        <v>9.6110562618853205E-3</v>
      </c>
      <c r="O1083" s="20">
        <v>8.6904757033248098E-2</v>
      </c>
      <c r="P1083" s="20" t="s">
        <v>122</v>
      </c>
      <c r="Q1083" s="20">
        <v>5.1847194905884797E-2</v>
      </c>
      <c r="R1083" s="20">
        <v>0.15779084585237299</v>
      </c>
      <c r="S1083" s="20">
        <v>2.5861313541356401E-2</v>
      </c>
      <c r="T1083" s="20">
        <v>4.36952079913751E-2</v>
      </c>
      <c r="U1083" s="20">
        <v>7.9359040998311703E-2</v>
      </c>
      <c r="V1083" s="20">
        <v>2.4817794540886499E-2</v>
      </c>
      <c r="W1083" s="20">
        <v>0.308036976895459</v>
      </c>
      <c r="X1083" s="20"/>
      <c r="Y1083" s="20"/>
      <c r="Z1083" s="20"/>
      <c r="AA1083" s="30"/>
    </row>
    <row r="1084" spans="1:27" x14ac:dyDescent="0.25">
      <c r="A1084">
        <v>1048</v>
      </c>
      <c r="B1084" s="15">
        <v>41544</v>
      </c>
      <c r="C1084" s="25">
        <f t="shared" si="48"/>
        <v>0.112039692699909</v>
      </c>
      <c r="D1084" s="25">
        <f>VLOOKUP(B1084,input_BB!$B$19:$K$10000,$D$35,0)</f>
        <v>1691.75</v>
      </c>
      <c r="E1084" s="27">
        <f t="shared" si="49"/>
        <v>1.089212559895537E-2</v>
      </c>
      <c r="F1084" s="28">
        <f>VLOOKUP(B1084,viz!$B$3:$E$1863,4,0)</f>
        <v>0</v>
      </c>
      <c r="G1084" s="25">
        <f t="shared" si="50"/>
        <v>8.6904656707807199E-2</v>
      </c>
      <c r="I1084" s="31">
        <v>41544</v>
      </c>
      <c r="J1084" s="20">
        <v>0.112039692699909</v>
      </c>
      <c r="K1084" s="20">
        <v>0</v>
      </c>
      <c r="L1084" s="20" t="s">
        <v>122</v>
      </c>
      <c r="M1084" s="20">
        <v>0.21204114388658901</v>
      </c>
      <c r="N1084" s="20">
        <v>9.6087412935897502E-3</v>
      </c>
      <c r="O1084" s="20">
        <v>8.6904656707807199E-2</v>
      </c>
      <c r="P1084" s="20" t="s">
        <v>122</v>
      </c>
      <c r="Q1084" s="20">
        <v>5.1836123731838497E-2</v>
      </c>
      <c r="R1084" s="20">
        <v>0.15782216069235599</v>
      </c>
      <c r="S1084" s="20">
        <v>2.5858292069373699E-2</v>
      </c>
      <c r="T1084" s="20">
        <v>4.3685970960399903E-2</v>
      </c>
      <c r="U1084" s="20">
        <v>7.9348248394657997E-2</v>
      </c>
      <c r="V1084" s="20">
        <v>2.48156868852893E-2</v>
      </c>
      <c r="W1084" s="20">
        <v>0.30807897537809797</v>
      </c>
      <c r="X1084" s="20"/>
      <c r="Y1084" s="20"/>
      <c r="Z1084" s="20"/>
      <c r="AA1084" s="30"/>
    </row>
    <row r="1085" spans="1:27" x14ac:dyDescent="0.25">
      <c r="A1085">
        <v>1049</v>
      </c>
      <c r="B1085" s="15">
        <v>41551</v>
      </c>
      <c r="C1085" s="25">
        <f t="shared" si="48"/>
        <v>0.112030699849129</v>
      </c>
      <c r="D1085" s="25">
        <f>VLOOKUP(B1085,input_BB!$B$19:$K$10000,$D$35,0)</f>
        <v>1690.5</v>
      </c>
      <c r="E1085" s="27">
        <f t="shared" si="49"/>
        <v>1.0870705437267493E-2</v>
      </c>
      <c r="F1085" s="28">
        <f>VLOOKUP(B1085,viz!$B$3:$E$1863,4,0)</f>
        <v>0</v>
      </c>
      <c r="G1085" s="25">
        <f t="shared" si="50"/>
        <v>8.69042054816975E-2</v>
      </c>
      <c r="I1085" s="31">
        <v>41551</v>
      </c>
      <c r="J1085" s="20">
        <v>0.112030699849129</v>
      </c>
      <c r="K1085" s="20">
        <v>0</v>
      </c>
      <c r="L1085" s="20" t="s">
        <v>122</v>
      </c>
      <c r="M1085" s="20">
        <v>0.212007173956444</v>
      </c>
      <c r="N1085" s="20">
        <v>9.6064400238591204E-3</v>
      </c>
      <c r="O1085" s="20">
        <v>8.69042054816975E-2</v>
      </c>
      <c r="P1085" s="20" t="s">
        <v>122</v>
      </c>
      <c r="Q1085" s="20">
        <v>5.1825077497620997E-2</v>
      </c>
      <c r="R1085" s="20">
        <v>0.15785277519660801</v>
      </c>
      <c r="S1085" s="20">
        <v>2.5855327749991101E-2</v>
      </c>
      <c r="T1085" s="20">
        <v>4.3676763800031E-2</v>
      </c>
      <c r="U1085" s="20">
        <v>7.9337790680887005E-2</v>
      </c>
      <c r="V1085" s="20">
        <v>2.4813563221521201E-2</v>
      </c>
      <c r="W1085" s="20">
        <v>0.30812088239134</v>
      </c>
      <c r="X1085" s="20"/>
      <c r="Y1085" s="20"/>
      <c r="Z1085" s="20"/>
      <c r="AA1085" s="30"/>
    </row>
    <row r="1086" spans="1:27" x14ac:dyDescent="0.25">
      <c r="A1086">
        <v>1050</v>
      </c>
      <c r="B1086" s="15">
        <v>41558</v>
      </c>
      <c r="C1086" s="25">
        <f t="shared" si="48"/>
        <v>0.112021736800671</v>
      </c>
      <c r="D1086" s="25">
        <f>VLOOKUP(B1086,input_BB!$B$19:$K$10000,$D$35,0)</f>
        <v>1703.2</v>
      </c>
      <c r="E1086" s="27">
        <f t="shared" si="49"/>
        <v>1.084935626203002E-2</v>
      </c>
      <c r="F1086" s="28">
        <f>VLOOKUP(B1086,viz!$B$3:$E$1863,4,0)</f>
        <v>0</v>
      </c>
      <c r="G1086" s="25">
        <f t="shared" si="50"/>
        <v>8.6903709702111503E-2</v>
      </c>
      <c r="I1086" s="31">
        <v>41558</v>
      </c>
      <c r="J1086" s="20">
        <v>0.112021736800671</v>
      </c>
      <c r="K1086" s="20">
        <v>0</v>
      </c>
      <c r="L1086" s="20" t="s">
        <v>122</v>
      </c>
      <c r="M1086" s="20">
        <v>0.21197288008427301</v>
      </c>
      <c r="N1086" s="20">
        <v>9.6041358968778807E-3</v>
      </c>
      <c r="O1086" s="20">
        <v>8.6903709702111503E-2</v>
      </c>
      <c r="P1086" s="20" t="s">
        <v>122</v>
      </c>
      <c r="Q1086" s="20">
        <v>5.1814023674408002E-2</v>
      </c>
      <c r="R1086" s="20">
        <v>0.157884207587593</v>
      </c>
      <c r="S1086" s="20">
        <v>2.5852390233412601E-2</v>
      </c>
      <c r="T1086" s="20">
        <v>4.3667535405366401E-2</v>
      </c>
      <c r="U1086" s="20">
        <v>7.9327086026616894E-2</v>
      </c>
      <c r="V1086" s="20">
        <v>2.4811447279109299E-2</v>
      </c>
      <c r="W1086" s="20">
        <v>0.30816258411023201</v>
      </c>
      <c r="X1086" s="20"/>
      <c r="Y1086" s="20"/>
      <c r="Z1086" s="20"/>
      <c r="AA1086" s="30"/>
    </row>
    <row r="1087" spans="1:27" x14ac:dyDescent="0.25">
      <c r="A1087">
        <v>1051</v>
      </c>
      <c r="B1087" s="15">
        <v>41565</v>
      </c>
      <c r="C1087" s="25">
        <f t="shared" si="48"/>
        <v>0.112012773752213</v>
      </c>
      <c r="D1087" s="25">
        <f>VLOOKUP(B1087,input_BB!$B$19:$K$10000,$D$35,0)</f>
        <v>1744.5</v>
      </c>
      <c r="E1087" s="27">
        <f t="shared" si="49"/>
        <v>1.0828007086792548E-2</v>
      </c>
      <c r="F1087" s="28">
        <f>VLOOKUP(B1087,viz!$B$3:$E$1863,4,0)</f>
        <v>0</v>
      </c>
      <c r="G1087" s="25">
        <f t="shared" si="50"/>
        <v>8.6903478197843595E-2</v>
      </c>
      <c r="I1087" s="31">
        <v>41565</v>
      </c>
      <c r="J1087" s="20">
        <v>0.112012773752213</v>
      </c>
      <c r="K1087" s="20">
        <v>0</v>
      </c>
      <c r="L1087" s="20" t="s">
        <v>122</v>
      </c>
      <c r="M1087" s="20">
        <v>0.21193885474367599</v>
      </c>
      <c r="N1087" s="20">
        <v>9.6018275274774405E-3</v>
      </c>
      <c r="O1087" s="20">
        <v>8.6903478197843595E-2</v>
      </c>
      <c r="P1087" s="20" t="s">
        <v>122</v>
      </c>
      <c r="Q1087" s="20">
        <v>5.1802970167111703E-2</v>
      </c>
      <c r="R1087" s="20">
        <v>0.15791502309372199</v>
      </c>
      <c r="S1087" s="20">
        <v>2.5849495650671499E-2</v>
      </c>
      <c r="T1087" s="20">
        <v>4.3658319048927197E-2</v>
      </c>
      <c r="U1087" s="20">
        <v>7.9316395519808097E-2</v>
      </c>
      <c r="V1087" s="20">
        <v>2.4809282283024502E-2</v>
      </c>
      <c r="W1087" s="20">
        <v>0.30820435376773803</v>
      </c>
      <c r="X1087" s="20"/>
      <c r="Y1087" s="20"/>
      <c r="Z1087" s="20"/>
      <c r="AA1087" s="30"/>
    </row>
    <row r="1088" spans="1:27" x14ac:dyDescent="0.25">
      <c r="A1088">
        <v>1052</v>
      </c>
      <c r="B1088" s="15">
        <v>41572</v>
      </c>
      <c r="C1088" s="25">
        <f t="shared" si="48"/>
        <v>0.11200384795665699</v>
      </c>
      <c r="D1088" s="25">
        <f>VLOOKUP(B1088,input_BB!$B$19:$K$10000,$D$35,0)</f>
        <v>1759.77</v>
      </c>
      <c r="E1088" s="27">
        <f t="shared" si="49"/>
        <v>1.0806746644616892E-2</v>
      </c>
      <c r="F1088" s="28">
        <f>VLOOKUP(B1088,viz!$B$3:$E$1863,4,0)</f>
        <v>0</v>
      </c>
      <c r="G1088" s="25">
        <f t="shared" si="50"/>
        <v>8.6902841696359395E-2</v>
      </c>
      <c r="I1088" s="31">
        <v>41572</v>
      </c>
      <c r="J1088" s="20">
        <v>0.11200384795665699</v>
      </c>
      <c r="K1088" s="20">
        <v>0</v>
      </c>
      <c r="L1088" s="20" t="s">
        <v>122</v>
      </c>
      <c r="M1088" s="20">
        <v>0.211905607378296</v>
      </c>
      <c r="N1088" s="20">
        <v>9.5995246687032108E-3</v>
      </c>
      <c r="O1088" s="20">
        <v>8.6902841696359395E-2</v>
      </c>
      <c r="P1088" s="20" t="s">
        <v>122</v>
      </c>
      <c r="Q1088" s="20">
        <v>5.1791930705915E-2</v>
      </c>
      <c r="R1088" s="20">
        <v>0.15794569384488699</v>
      </c>
      <c r="S1088" s="20">
        <v>2.58466448407399E-2</v>
      </c>
      <c r="T1088" s="20">
        <v>4.3649107093740203E-2</v>
      </c>
      <c r="U1088" s="20">
        <v>7.9305819282252499E-2</v>
      </c>
      <c r="V1088" s="20">
        <v>2.48071501960382E-2</v>
      </c>
      <c r="W1088" s="20">
        <v>0.30824568029306798</v>
      </c>
      <c r="X1088" s="20"/>
      <c r="Y1088" s="20"/>
      <c r="Z1088" s="20"/>
      <c r="AA1088" s="30"/>
    </row>
    <row r="1089" spans="1:27" x14ac:dyDescent="0.25">
      <c r="A1089">
        <v>1053</v>
      </c>
      <c r="B1089" s="15">
        <v>41579</v>
      </c>
      <c r="C1089" s="25">
        <f t="shared" si="48"/>
        <v>0.111994951963425</v>
      </c>
      <c r="D1089" s="25">
        <f>VLOOKUP(B1089,input_BB!$B$19:$K$10000,$D$35,0)</f>
        <v>1761.64</v>
      </c>
      <c r="E1089" s="27">
        <f t="shared" si="49"/>
        <v>1.0785557188896433E-2</v>
      </c>
      <c r="F1089" s="28">
        <f>VLOOKUP(B1089,viz!$B$3:$E$1863,4,0)</f>
        <v>0</v>
      </c>
      <c r="G1089" s="25">
        <f t="shared" si="50"/>
        <v>8.6902735653478502E-2</v>
      </c>
      <c r="I1089" s="31">
        <v>41579</v>
      </c>
      <c r="J1089" s="20">
        <v>0.111994951963425</v>
      </c>
      <c r="K1089" s="20">
        <v>0</v>
      </c>
      <c r="L1089" s="20" t="s">
        <v>122</v>
      </c>
      <c r="M1089" s="20">
        <v>0.21187137008204099</v>
      </c>
      <c r="N1089" s="20">
        <v>9.5972295928007396E-3</v>
      </c>
      <c r="O1089" s="20">
        <v>8.6902735653478502E-2</v>
      </c>
      <c r="P1089" s="20" t="s">
        <v>122</v>
      </c>
      <c r="Q1089" s="20">
        <v>5.1780935581777598E-2</v>
      </c>
      <c r="R1089" s="20">
        <v>0.15797713573466901</v>
      </c>
      <c r="S1089" s="20">
        <v>2.58429530364758E-2</v>
      </c>
      <c r="T1089" s="20">
        <v>4.3639934019332097E-2</v>
      </c>
      <c r="U1089" s="20">
        <v>7.9295219758267296E-2</v>
      </c>
      <c r="V1089" s="20">
        <v>2.4805037130166501E-2</v>
      </c>
      <c r="W1089" s="20">
        <v>0.30828744941099101</v>
      </c>
      <c r="X1089" s="20"/>
      <c r="Y1089" s="20"/>
      <c r="Z1089" s="20"/>
      <c r="AA1089" s="30"/>
    </row>
    <row r="1090" spans="1:27" x14ac:dyDescent="0.25">
      <c r="A1090">
        <v>1054</v>
      </c>
      <c r="B1090" s="15">
        <v>41586</v>
      </c>
      <c r="C1090" s="25">
        <f t="shared" si="48"/>
        <v>0.11198602616787</v>
      </c>
      <c r="D1090" s="25">
        <f>VLOOKUP(B1090,input_BB!$B$19:$K$10000,$D$35,0)</f>
        <v>1770.61</v>
      </c>
      <c r="E1090" s="27">
        <f t="shared" si="49"/>
        <v>1.0764296746723157E-2</v>
      </c>
      <c r="F1090" s="28">
        <f>VLOOKUP(B1090,viz!$B$3:$E$1863,4,0)</f>
        <v>0</v>
      </c>
      <c r="G1090" s="25">
        <f t="shared" si="50"/>
        <v>8.6902518367224596E-2</v>
      </c>
      <c r="I1090" s="31">
        <v>41586</v>
      </c>
      <c r="J1090" s="20">
        <v>0.11198602616787</v>
      </c>
      <c r="K1090" s="20">
        <v>0</v>
      </c>
      <c r="L1090" s="20" t="s">
        <v>122</v>
      </c>
      <c r="M1090" s="20">
        <v>0.21183675728850301</v>
      </c>
      <c r="N1090" s="20">
        <v>9.5949527415155195E-3</v>
      </c>
      <c r="O1090" s="20">
        <v>8.6902518367224596E-2</v>
      </c>
      <c r="P1090" s="20" t="s">
        <v>122</v>
      </c>
      <c r="Q1090" s="20">
        <v>5.1770011417456699E-2</v>
      </c>
      <c r="R1090" s="20">
        <v>0.15800787906719499</v>
      </c>
      <c r="S1090" s="20">
        <v>2.5840235027766299E-2</v>
      </c>
      <c r="T1090" s="20">
        <v>4.3630819156466299E-2</v>
      </c>
      <c r="U1090" s="20">
        <v>7.9284674305765801E-2</v>
      </c>
      <c r="V1090" s="20">
        <v>2.4802966391853899E-2</v>
      </c>
      <c r="W1090" s="20">
        <v>0.30832918623625399</v>
      </c>
      <c r="X1090" s="20"/>
      <c r="Y1090" s="20"/>
      <c r="Z1090" s="20"/>
      <c r="AA1090" s="30"/>
    </row>
    <row r="1091" spans="1:27" x14ac:dyDescent="0.25">
      <c r="A1091">
        <v>1055</v>
      </c>
      <c r="B1091" s="15">
        <v>41593</v>
      </c>
      <c r="C1091" s="25">
        <f t="shared" si="48"/>
        <v>0.11197715252637901</v>
      </c>
      <c r="D1091" s="25">
        <f>VLOOKUP(B1091,input_BB!$B$19:$K$10000,$D$35,0)</f>
        <v>1798.18</v>
      </c>
      <c r="E1091" s="27">
        <f t="shared" si="49"/>
        <v>1.0743160530839313E-2</v>
      </c>
      <c r="F1091" s="28">
        <f>VLOOKUP(B1091,viz!$B$3:$E$1863,4,0)</f>
        <v>0</v>
      </c>
      <c r="G1091" s="25">
        <f t="shared" si="50"/>
        <v>8.6901785335600806E-2</v>
      </c>
      <c r="I1091" s="31">
        <v>41593</v>
      </c>
      <c r="J1091" s="20">
        <v>0.11197715252637901</v>
      </c>
      <c r="K1091" s="20">
        <v>0</v>
      </c>
      <c r="L1091" s="20" t="s">
        <v>122</v>
      </c>
      <c r="M1091" s="20">
        <v>0.21180301405302401</v>
      </c>
      <c r="N1091" s="20">
        <v>9.5926541824329203E-3</v>
      </c>
      <c r="O1091" s="20">
        <v>8.6901785335600806E-2</v>
      </c>
      <c r="P1091" s="20" t="s">
        <v>122</v>
      </c>
      <c r="Q1091" s="20">
        <v>5.1759021042107799E-2</v>
      </c>
      <c r="R1091" s="20">
        <v>0.15803892817041501</v>
      </c>
      <c r="S1091" s="20">
        <v>2.58375266959729E-2</v>
      </c>
      <c r="T1091" s="20">
        <v>4.36216573340827E-2</v>
      </c>
      <c r="U1091" s="20">
        <v>7.9274176211895503E-2</v>
      </c>
      <c r="V1091" s="20">
        <v>2.4800785127994201E-2</v>
      </c>
      <c r="W1091" s="20">
        <v>0.30837045184647399</v>
      </c>
      <c r="X1091" s="20"/>
      <c r="Y1091" s="20"/>
      <c r="Z1091" s="20"/>
      <c r="AA1091" s="30"/>
    </row>
    <row r="1092" spans="1:27" x14ac:dyDescent="0.25">
      <c r="A1092">
        <v>1056</v>
      </c>
      <c r="B1092" s="15">
        <v>41600</v>
      </c>
      <c r="C1092" s="25">
        <f t="shared" si="48"/>
        <v>0.111968293786049</v>
      </c>
      <c r="D1092" s="25">
        <f>VLOOKUP(B1092,input_BB!$B$19:$K$10000,$D$35,0)</f>
        <v>1804.76</v>
      </c>
      <c r="E1092" s="27">
        <f t="shared" si="49"/>
        <v>1.0722059808180638E-2</v>
      </c>
      <c r="F1092" s="28">
        <f>VLOOKUP(B1092,viz!$B$3:$E$1863,4,0)</f>
        <v>0</v>
      </c>
      <c r="G1092" s="25">
        <f t="shared" si="50"/>
        <v>8.6901343628726202E-2</v>
      </c>
      <c r="I1092" s="31">
        <v>41600</v>
      </c>
      <c r="J1092" s="20">
        <v>0.111968293786049</v>
      </c>
      <c r="K1092" s="20">
        <v>0</v>
      </c>
      <c r="L1092" s="20" t="s">
        <v>122</v>
      </c>
      <c r="M1092" s="20">
        <v>0.21176962976117</v>
      </c>
      <c r="N1092" s="20">
        <v>9.5903827068455506E-3</v>
      </c>
      <c r="O1092" s="20">
        <v>8.6901343628726202E-2</v>
      </c>
      <c r="P1092" s="20" t="s">
        <v>122</v>
      </c>
      <c r="Q1092" s="20">
        <v>5.17481078830863E-2</v>
      </c>
      <c r="R1092" s="20">
        <v>0.15806954227938499</v>
      </c>
      <c r="S1092" s="20">
        <v>2.5833986382558401E-2</v>
      </c>
      <c r="T1092" s="20">
        <v>4.3612545769305303E-2</v>
      </c>
      <c r="U1092" s="20">
        <v>7.9263754646111295E-2</v>
      </c>
      <c r="V1092" s="20">
        <v>2.47987259828156E-2</v>
      </c>
      <c r="W1092" s="20">
        <v>0.308411980959997</v>
      </c>
      <c r="X1092" s="20"/>
      <c r="Y1092" s="20"/>
      <c r="Z1092" s="20"/>
      <c r="AA1092" s="30"/>
    </row>
    <row r="1093" spans="1:27" x14ac:dyDescent="0.25">
      <c r="A1093">
        <v>1057</v>
      </c>
      <c r="B1093" s="15">
        <v>41607</v>
      </c>
      <c r="C1093" s="25">
        <f t="shared" si="48"/>
        <v>0.11195943504571899</v>
      </c>
      <c r="D1093" s="25">
        <f>VLOOKUP(B1093,input_BB!$B$19:$K$10000,$D$35,0)</f>
        <v>1805.81</v>
      </c>
      <c r="E1093" s="27">
        <f t="shared" si="49"/>
        <v>1.0700959085521964E-2</v>
      </c>
      <c r="F1093" s="28">
        <f>VLOOKUP(B1093,viz!$B$3:$E$1863,4,0)</f>
        <v>0</v>
      </c>
      <c r="G1093" s="25">
        <f t="shared" si="50"/>
        <v>8.6901129946323097E-2</v>
      </c>
      <c r="I1093" s="31">
        <v>41607</v>
      </c>
      <c r="J1093" s="20">
        <v>0.11195943504571899</v>
      </c>
      <c r="K1093" s="20">
        <v>0</v>
      </c>
      <c r="L1093" s="20" t="s">
        <v>122</v>
      </c>
      <c r="M1093" s="20">
        <v>0.21173579782049101</v>
      </c>
      <c r="N1093" s="20">
        <v>9.5880902970428596E-3</v>
      </c>
      <c r="O1093" s="20">
        <v>8.6901129946323097E-2</v>
      </c>
      <c r="P1093" s="20" t="s">
        <v>122</v>
      </c>
      <c r="Q1093" s="20">
        <v>5.1737126133048802E-2</v>
      </c>
      <c r="R1093" s="20">
        <v>0.15810027017373199</v>
      </c>
      <c r="S1093" s="20">
        <v>2.5831356629909201E-2</v>
      </c>
      <c r="T1093" s="20">
        <v>4.36033867275505E-2</v>
      </c>
      <c r="U1093" s="20">
        <v>7.9253145819926304E-2</v>
      </c>
      <c r="V1093" s="20">
        <v>2.4796563038247E-2</v>
      </c>
      <c r="W1093" s="20">
        <v>0.30845313341372999</v>
      </c>
      <c r="X1093" s="20"/>
      <c r="Y1093" s="20"/>
      <c r="Z1093" s="20"/>
      <c r="AA1093" s="30"/>
    </row>
    <row r="1094" spans="1:27" x14ac:dyDescent="0.25">
      <c r="A1094">
        <v>1058</v>
      </c>
      <c r="B1094" s="15">
        <v>41614</v>
      </c>
      <c r="C1094" s="25">
        <f t="shared" si="48"/>
        <v>0.111950591206551</v>
      </c>
      <c r="D1094" s="25">
        <f>VLOOKUP(B1094,input_BB!$B$19:$K$10000,$D$35,0)</f>
        <v>1805.09</v>
      </c>
      <c r="E1094" s="27">
        <f t="shared" si="49"/>
        <v>1.0679893856090904E-2</v>
      </c>
      <c r="F1094" s="28">
        <f>VLOOKUP(B1094,viz!$B$3:$E$1863,4,0)</f>
        <v>0</v>
      </c>
      <c r="G1094" s="25">
        <f t="shared" si="50"/>
        <v>8.6900870229008595E-2</v>
      </c>
      <c r="I1094" s="31">
        <v>41614</v>
      </c>
      <c r="J1094" s="20">
        <v>0.111950591206551</v>
      </c>
      <c r="K1094" s="20">
        <v>0</v>
      </c>
      <c r="L1094" s="20" t="s">
        <v>122</v>
      </c>
      <c r="M1094" s="20">
        <v>0.21170241472177001</v>
      </c>
      <c r="N1094" s="20">
        <v>9.5858188201545496E-3</v>
      </c>
      <c r="O1094" s="20">
        <v>8.6900870229008595E-2</v>
      </c>
      <c r="P1094" s="20" t="s">
        <v>122</v>
      </c>
      <c r="Q1094" s="20">
        <v>5.1726231618319699E-2</v>
      </c>
      <c r="R1094" s="20">
        <v>0.15813107790458</v>
      </c>
      <c r="S1094" s="20">
        <v>2.5827909833089399E-2</v>
      </c>
      <c r="T1094" s="20">
        <v>4.3594302593766503E-2</v>
      </c>
      <c r="U1094" s="20">
        <v>7.9242393221645793E-2</v>
      </c>
      <c r="V1094" s="20">
        <v>2.4794446647037099E-2</v>
      </c>
      <c r="W1094" s="20">
        <v>0.30849453441062902</v>
      </c>
      <c r="X1094" s="20"/>
      <c r="Y1094" s="20"/>
      <c r="Z1094" s="20"/>
      <c r="AA1094" s="30"/>
    </row>
    <row r="1095" spans="1:27" x14ac:dyDescent="0.25">
      <c r="A1095">
        <v>1059</v>
      </c>
      <c r="B1095" s="15">
        <v>41621</v>
      </c>
      <c r="C1095" s="25">
        <f t="shared" si="48"/>
        <v>0.11194176971912401</v>
      </c>
      <c r="D1095" s="25">
        <f>VLOOKUP(B1095,input_BB!$B$19:$K$10000,$D$35,0)</f>
        <v>1775.32</v>
      </c>
      <c r="E1095" s="27">
        <f t="shared" si="49"/>
        <v>1.065888186649646E-2</v>
      </c>
      <c r="F1095" s="28">
        <f>VLOOKUP(B1095,viz!$B$3:$E$1863,4,0)</f>
        <v>0</v>
      </c>
      <c r="G1095" s="25">
        <f t="shared" si="50"/>
        <v>8.6900444686751996E-2</v>
      </c>
      <c r="I1095" s="31">
        <v>41621</v>
      </c>
      <c r="J1095" s="20">
        <v>0.11194176971912401</v>
      </c>
      <c r="K1095" s="20">
        <v>0</v>
      </c>
      <c r="L1095" s="20" t="s">
        <v>122</v>
      </c>
      <c r="M1095" s="20">
        <v>0.211668355886413</v>
      </c>
      <c r="N1095" s="20">
        <v>9.5835483794825208E-3</v>
      </c>
      <c r="O1095" s="20">
        <v>8.6900444686751996E-2</v>
      </c>
      <c r="P1095" s="20" t="s">
        <v>122</v>
      </c>
      <c r="Q1095" s="20">
        <v>5.1715352718157401E-2</v>
      </c>
      <c r="R1095" s="20">
        <v>0.15816165838117899</v>
      </c>
      <c r="S1095" s="20">
        <v>2.58253976716976E-2</v>
      </c>
      <c r="T1095" s="20">
        <v>4.3585218300545299E-2</v>
      </c>
      <c r="U1095" s="20">
        <v>7.9232034691638503E-2</v>
      </c>
      <c r="V1095" s="20">
        <v>2.4792325360247999E-2</v>
      </c>
      <c r="W1095" s="20">
        <v>0.30853566392388598</v>
      </c>
      <c r="X1095" s="20"/>
      <c r="Y1095" s="20"/>
      <c r="Z1095" s="20"/>
      <c r="AA1095" s="30"/>
    </row>
    <row r="1096" spans="1:27" x14ac:dyDescent="0.25">
      <c r="A1096">
        <v>1060</v>
      </c>
      <c r="B1096" s="15">
        <v>41628</v>
      </c>
      <c r="C1096" s="25">
        <f t="shared" si="48"/>
        <v>0.111932948231697</v>
      </c>
      <c r="D1096" s="25">
        <f>VLOOKUP(B1096,input_BB!$B$19:$K$10000,$D$35,0)</f>
        <v>1818.32</v>
      </c>
      <c r="E1096" s="27">
        <f t="shared" si="49"/>
        <v>1.0637869876901981E-2</v>
      </c>
      <c r="F1096" s="28">
        <f>VLOOKUP(B1096,viz!$B$3:$E$1863,4,0)</f>
        <v>0</v>
      </c>
      <c r="G1096" s="25">
        <f t="shared" si="50"/>
        <v>8.6900037942093805E-2</v>
      </c>
      <c r="I1096" s="31">
        <v>41628</v>
      </c>
      <c r="J1096" s="20">
        <v>0.111932948231697</v>
      </c>
      <c r="K1096" s="20">
        <v>0</v>
      </c>
      <c r="L1096" s="20" t="s">
        <v>122</v>
      </c>
      <c r="M1096" s="20">
        <v>0.21163514154202201</v>
      </c>
      <c r="N1096" s="20">
        <v>9.5812771502330092E-3</v>
      </c>
      <c r="O1096" s="20">
        <v>8.6900037942093805E-2</v>
      </c>
      <c r="P1096" s="20" t="s">
        <v>122</v>
      </c>
      <c r="Q1096" s="20">
        <v>5.1704489604679299E-2</v>
      </c>
      <c r="R1096" s="20">
        <v>0.158191966641058</v>
      </c>
      <c r="S1096" s="20">
        <v>2.5822042800331901E-2</v>
      </c>
      <c r="T1096" s="20">
        <v>4.3576162041777299E-2</v>
      </c>
      <c r="U1096" s="20">
        <v>7.9221596337223005E-2</v>
      </c>
      <c r="V1096" s="20">
        <v>2.47901960075993E-2</v>
      </c>
      <c r="W1096" s="20">
        <v>0.308577089932983</v>
      </c>
      <c r="X1096" s="20"/>
      <c r="Y1096" s="20"/>
      <c r="Z1096" s="20"/>
      <c r="AA1096" s="30"/>
    </row>
    <row r="1097" spans="1:27" x14ac:dyDescent="0.25">
      <c r="A1097">
        <v>1061</v>
      </c>
      <c r="B1097" s="15">
        <v>41635</v>
      </c>
      <c r="C1097" s="25">
        <f t="shared" si="48"/>
        <v>0.111924156546593</v>
      </c>
      <c r="D1097" s="25">
        <f>VLOOKUP(B1097,input_BB!$B$19:$K$10000,$D$35,0)</f>
        <v>1841.4</v>
      </c>
      <c r="E1097" s="27">
        <f t="shared" si="49"/>
        <v>1.0616928873760322E-2</v>
      </c>
      <c r="F1097" s="28">
        <f>VLOOKUP(B1097,viz!$B$3:$E$1863,4,0)</f>
        <v>0</v>
      </c>
      <c r="G1097" s="25">
        <f t="shared" si="50"/>
        <v>8.6899686642599505E-2</v>
      </c>
      <c r="I1097" s="31">
        <v>41635</v>
      </c>
      <c r="J1097" s="20">
        <v>0.111924156546593</v>
      </c>
      <c r="K1097" s="20">
        <v>0</v>
      </c>
      <c r="L1097" s="20" t="s">
        <v>122</v>
      </c>
      <c r="M1097" s="20">
        <v>0.21160186701061601</v>
      </c>
      <c r="N1097" s="20">
        <v>9.5790111538170408E-3</v>
      </c>
      <c r="O1097" s="20">
        <v>8.6899686642599505E-2</v>
      </c>
      <c r="P1097" s="20" t="s">
        <v>122</v>
      </c>
      <c r="Q1097" s="20">
        <v>5.16936081861816E-2</v>
      </c>
      <c r="R1097" s="20">
        <v>0.15822285411257</v>
      </c>
      <c r="S1097" s="20">
        <v>2.5818715643419601E-2</v>
      </c>
      <c r="T1097" s="20">
        <v>4.3567088887910901E-2</v>
      </c>
      <c r="U1097" s="20">
        <v>7.9211151254456699E-2</v>
      </c>
      <c r="V1097" s="20">
        <v>2.4788075067522699E-2</v>
      </c>
      <c r="W1097" s="20">
        <v>0.30861794204090498</v>
      </c>
      <c r="X1097" s="20"/>
      <c r="Y1097" s="20"/>
      <c r="Z1097" s="20"/>
      <c r="AA1097" s="30"/>
    </row>
    <row r="1098" spans="1:27" x14ac:dyDescent="0.25">
      <c r="A1098">
        <v>1062</v>
      </c>
      <c r="B1098" s="15">
        <v>41642</v>
      </c>
      <c r="C1098" s="25">
        <f t="shared" si="48"/>
        <v>0.11191538721322999</v>
      </c>
      <c r="D1098" s="25">
        <f>VLOOKUP(B1098,input_BB!$B$19:$K$10000,$D$35,0)</f>
        <v>1831.37</v>
      </c>
      <c r="E1098" s="27">
        <f t="shared" si="49"/>
        <v>1.0596041110455243E-2</v>
      </c>
      <c r="F1098" s="28">
        <f>VLOOKUP(B1098,viz!$B$3:$E$1863,4,0)</f>
        <v>0</v>
      </c>
      <c r="G1098" s="25">
        <f t="shared" si="50"/>
        <v>8.6899095752012004E-2</v>
      </c>
      <c r="I1098" s="31">
        <v>41642</v>
      </c>
      <c r="J1098" s="20">
        <v>0.11191538721322999</v>
      </c>
      <c r="K1098" s="20">
        <v>0</v>
      </c>
      <c r="L1098" s="20" t="s">
        <v>122</v>
      </c>
      <c r="M1098" s="20">
        <v>0.21156820762831</v>
      </c>
      <c r="N1098" s="20">
        <v>9.5767598402844798E-3</v>
      </c>
      <c r="O1098" s="20">
        <v>8.6899095752012004E-2</v>
      </c>
      <c r="P1098" s="20" t="s">
        <v>122</v>
      </c>
      <c r="Q1098" s="20">
        <v>5.1682813897989899E-2</v>
      </c>
      <c r="R1098" s="20">
        <v>0.158252899771712</v>
      </c>
      <c r="S1098" s="20">
        <v>2.5816357373654099E-2</v>
      </c>
      <c r="T1098" s="20">
        <v>4.35580743058279E-2</v>
      </c>
      <c r="U1098" s="20">
        <v>7.9200518783511295E-2</v>
      </c>
      <c r="V1098" s="20">
        <v>2.4785972136860301E-2</v>
      </c>
      <c r="W1098" s="20">
        <v>0.30865930050983797</v>
      </c>
      <c r="X1098" s="20"/>
      <c r="Y1098" s="20"/>
      <c r="Z1098" s="20"/>
      <c r="AA1098" s="30"/>
    </row>
    <row r="1099" spans="1:27" x14ac:dyDescent="0.25">
      <c r="A1099">
        <v>1063</v>
      </c>
      <c r="B1099" s="15">
        <v>41649</v>
      </c>
      <c r="C1099" s="25">
        <f t="shared" si="48"/>
        <v>0.111906617879868</v>
      </c>
      <c r="D1099" s="25">
        <f>VLOOKUP(B1099,input_BB!$B$19:$K$10000,$D$35,0)</f>
        <v>1842.37</v>
      </c>
      <c r="E1099" s="27">
        <f t="shared" si="49"/>
        <v>1.0575153347152576E-2</v>
      </c>
      <c r="F1099" s="28">
        <f>VLOOKUP(B1099,viz!$B$3:$E$1863,4,0)</f>
        <v>0</v>
      </c>
      <c r="G1099" s="25">
        <f t="shared" si="50"/>
        <v>8.6898995359525305E-2</v>
      </c>
      <c r="I1099" s="31">
        <v>41649</v>
      </c>
      <c r="J1099" s="20">
        <v>0.111906617879868</v>
      </c>
      <c r="K1099" s="20">
        <v>0</v>
      </c>
      <c r="L1099" s="20" t="s">
        <v>122</v>
      </c>
      <c r="M1099" s="20">
        <v>0.21153506417798901</v>
      </c>
      <c r="N1099" s="20">
        <v>9.5744852211040107E-3</v>
      </c>
      <c r="O1099" s="20">
        <v>8.6898995359525305E-2</v>
      </c>
      <c r="P1099" s="20" t="s">
        <v>122</v>
      </c>
      <c r="Q1099" s="20">
        <v>5.1671935460993398E-2</v>
      </c>
      <c r="R1099" s="20">
        <v>0.158283685442103</v>
      </c>
      <c r="S1099" s="20">
        <v>2.5813107883309799E-2</v>
      </c>
      <c r="T1099" s="20">
        <v>4.3549005074618299E-2</v>
      </c>
      <c r="U1099" s="20">
        <v>7.9190019661045802E-2</v>
      </c>
      <c r="V1099" s="20">
        <v>2.4783822875868899E-2</v>
      </c>
      <c r="W1099" s="20">
        <v>0.30869987884344302</v>
      </c>
      <c r="X1099" s="20"/>
      <c r="Y1099" s="20"/>
      <c r="Z1099" s="20"/>
      <c r="AA1099" s="30"/>
    </row>
    <row r="1100" spans="1:27" x14ac:dyDescent="0.25">
      <c r="A1100">
        <v>1064</v>
      </c>
      <c r="B1100" s="15">
        <v>41656</v>
      </c>
      <c r="C1100" s="25">
        <f t="shared" si="48"/>
        <v>0.111897878348827</v>
      </c>
      <c r="D1100" s="25">
        <f>VLOOKUP(B1100,input_BB!$B$19:$K$10000,$D$35,0)</f>
        <v>1838.7</v>
      </c>
      <c r="E1100" s="27">
        <f t="shared" si="49"/>
        <v>1.0554336570297935E-2</v>
      </c>
      <c r="F1100" s="28">
        <f>VLOOKUP(B1100,viz!$B$3:$E$1863,4,0)</f>
        <v>0</v>
      </c>
      <c r="G1100" s="25">
        <f t="shared" si="50"/>
        <v>8.68986989171774E-2</v>
      </c>
      <c r="I1100" s="31">
        <v>41656</v>
      </c>
      <c r="J1100" s="20">
        <v>0.111897878348827</v>
      </c>
      <c r="K1100" s="20">
        <v>0</v>
      </c>
      <c r="L1100" s="20" t="s">
        <v>122</v>
      </c>
      <c r="M1100" s="20">
        <v>0.21150154902403301</v>
      </c>
      <c r="N1100" s="20">
        <v>9.5722472815939208E-3</v>
      </c>
      <c r="O1100" s="20">
        <v>8.68986989171774E-2</v>
      </c>
      <c r="P1100" s="20" t="s">
        <v>122</v>
      </c>
      <c r="Q1100" s="20">
        <v>5.1661177886571097E-2</v>
      </c>
      <c r="R1100" s="20">
        <v>0.15831380582054899</v>
      </c>
      <c r="S1100" s="20">
        <v>2.58099519220059E-2</v>
      </c>
      <c r="T1100" s="20">
        <v>4.3540030226829098E-2</v>
      </c>
      <c r="U1100" s="20">
        <v>7.9179700201364597E-2</v>
      </c>
      <c r="V1100" s="20">
        <v>2.4781736524635001E-2</v>
      </c>
      <c r="W1100" s="20">
        <v>0.30874110219524198</v>
      </c>
      <c r="X1100" s="20"/>
      <c r="Y1100" s="20"/>
      <c r="Z1100" s="20"/>
      <c r="AA1100" s="30"/>
    </row>
    <row r="1101" spans="1:27" x14ac:dyDescent="0.25">
      <c r="A1101">
        <v>1065</v>
      </c>
      <c r="B1101" s="15">
        <v>41663</v>
      </c>
      <c r="C1101" s="25">
        <f t="shared" si="48"/>
        <v>0.111889138817787</v>
      </c>
      <c r="D1101" s="25">
        <f>VLOOKUP(B1101,input_BB!$B$19:$K$10000,$D$35,0)</f>
        <v>1790.29</v>
      </c>
      <c r="E1101" s="27">
        <f t="shared" si="49"/>
        <v>1.0533519793445675E-2</v>
      </c>
      <c r="F1101" s="28">
        <f>VLOOKUP(B1101,viz!$B$3:$E$1863,4,0)</f>
        <v>0</v>
      </c>
      <c r="G1101" s="25">
        <f t="shared" si="50"/>
        <v>8.6898279289757505E-2</v>
      </c>
      <c r="I1101" s="31">
        <v>41663</v>
      </c>
      <c r="J1101" s="20">
        <v>0.111889138817787</v>
      </c>
      <c r="K1101" s="20">
        <v>0</v>
      </c>
      <c r="L1101" s="20" t="s">
        <v>122</v>
      </c>
      <c r="M1101" s="20">
        <v>0.21146794610567701</v>
      </c>
      <c r="N1101" s="20">
        <v>9.5699929394742894E-3</v>
      </c>
      <c r="O1101" s="20">
        <v>8.6898279289757505E-2</v>
      </c>
      <c r="P1101" s="20" t="s">
        <v>122</v>
      </c>
      <c r="Q1101" s="20">
        <v>5.16503879922839E-2</v>
      </c>
      <c r="R1101" s="20">
        <v>0.158344754752376</v>
      </c>
      <c r="S1101" s="20">
        <v>2.5806815811015401E-2</v>
      </c>
      <c r="T1101" s="20">
        <v>4.3531028102038002E-2</v>
      </c>
      <c r="U1101" s="20">
        <v>7.9169083282798203E-2</v>
      </c>
      <c r="V1101" s="20">
        <v>2.4779650974872398E-2</v>
      </c>
      <c r="W1101" s="20">
        <v>0.30878206074970699</v>
      </c>
      <c r="X1101" s="20"/>
      <c r="Y1101" s="20"/>
      <c r="Z1101" s="20"/>
      <c r="AA1101" s="30"/>
    </row>
    <row r="1102" spans="1:27" x14ac:dyDescent="0.25">
      <c r="A1102">
        <v>1066</v>
      </c>
      <c r="B1102" s="15">
        <v>41670</v>
      </c>
      <c r="C1102" s="25">
        <f t="shared" si="48"/>
        <v>0.11188042163848901</v>
      </c>
      <c r="D1102" s="25">
        <f>VLOOKUP(B1102,input_BB!$B$19:$K$10000,$D$35,0)</f>
        <v>1782.59</v>
      </c>
      <c r="E1102" s="27">
        <f t="shared" si="49"/>
        <v>1.0512756256432408E-2</v>
      </c>
      <c r="F1102" s="28">
        <f>VLOOKUP(B1102,viz!$B$3:$E$1863,4,0)</f>
        <v>0</v>
      </c>
      <c r="G1102" s="25">
        <f t="shared" si="50"/>
        <v>8.6897906397346403E-2</v>
      </c>
      <c r="I1102" s="31">
        <v>41670</v>
      </c>
      <c r="J1102" s="20">
        <v>0.11188042163848901</v>
      </c>
      <c r="K1102" s="20">
        <v>0</v>
      </c>
      <c r="L1102" s="20" t="s">
        <v>122</v>
      </c>
      <c r="M1102" s="20">
        <v>0.21143520727595799</v>
      </c>
      <c r="N1102" s="20">
        <v>9.5677488070763806E-3</v>
      </c>
      <c r="O1102" s="20">
        <v>8.6897906397346403E-2</v>
      </c>
      <c r="P1102" s="20" t="s">
        <v>122</v>
      </c>
      <c r="Q1102" s="20">
        <v>5.1639616170681198E-2</v>
      </c>
      <c r="R1102" s="20">
        <v>0.15837476200700901</v>
      </c>
      <c r="S1102" s="20">
        <v>2.5803728084460999E-2</v>
      </c>
      <c r="T1102" s="20">
        <v>4.3522044145178899E-2</v>
      </c>
      <c r="U1102" s="20">
        <v>7.9158637078375102E-2</v>
      </c>
      <c r="V1102" s="20">
        <v>2.47775096697503E-2</v>
      </c>
      <c r="W1102" s="20">
        <v>0.30882284036416402</v>
      </c>
      <c r="X1102" s="20"/>
      <c r="Y1102" s="20"/>
      <c r="Z1102" s="20"/>
      <c r="AA1102" s="30"/>
    </row>
    <row r="1103" spans="1:27" x14ac:dyDescent="0.25">
      <c r="A1103">
        <v>1067</v>
      </c>
      <c r="B1103" s="15">
        <v>41677</v>
      </c>
      <c r="C1103" s="25">
        <f t="shared" si="48"/>
        <v>0.11187175661325501</v>
      </c>
      <c r="D1103" s="25">
        <f>VLOOKUP(B1103,input_BB!$B$19:$K$10000,$D$35,0)</f>
        <v>1797.02</v>
      </c>
      <c r="E1103" s="27">
        <f t="shared" si="49"/>
        <v>1.0492116945708539E-2</v>
      </c>
      <c r="F1103" s="28">
        <f>VLOOKUP(B1103,viz!$B$3:$E$1863,4,0)</f>
        <v>0</v>
      </c>
      <c r="G1103" s="25">
        <f t="shared" si="50"/>
        <v>8.6897260923326003E-2</v>
      </c>
      <c r="I1103" s="31">
        <v>41677</v>
      </c>
      <c r="J1103" s="20">
        <v>0.11187175661325501</v>
      </c>
      <c r="K1103" s="20">
        <v>0</v>
      </c>
      <c r="L1103" s="20" t="s">
        <v>122</v>
      </c>
      <c r="M1103" s="20">
        <v>0.211401495389794</v>
      </c>
      <c r="N1103" s="20">
        <v>9.5654933056256303E-3</v>
      </c>
      <c r="O1103" s="20">
        <v>8.6897260923326003E-2</v>
      </c>
      <c r="P1103" s="20" t="s">
        <v>122</v>
      </c>
      <c r="Q1103" s="20">
        <v>5.1628825412880101E-2</v>
      </c>
      <c r="R1103" s="20">
        <v>0.15840516305602001</v>
      </c>
      <c r="S1103" s="20">
        <v>2.5801563127493699E-2</v>
      </c>
      <c r="T1103" s="20">
        <v>4.3513039729524999E-2</v>
      </c>
      <c r="U1103" s="20">
        <v>7.9148273975526706E-2</v>
      </c>
      <c r="V1103" s="20">
        <v>2.47753729819854E-2</v>
      </c>
      <c r="W1103" s="20">
        <v>0.30886351209782298</v>
      </c>
      <c r="X1103" s="20"/>
      <c r="Y1103" s="20"/>
      <c r="Z1103" s="20"/>
      <c r="AA1103" s="30"/>
    </row>
    <row r="1104" spans="1:27" x14ac:dyDescent="0.25">
      <c r="A1104">
        <v>1068</v>
      </c>
      <c r="B1104" s="15">
        <v>41684</v>
      </c>
      <c r="C1104" s="25">
        <f t="shared" si="48"/>
        <v>0.11186305433511699</v>
      </c>
      <c r="D1104" s="25">
        <f>VLOOKUP(B1104,input_BB!$B$19:$K$10000,$D$35,0)</f>
        <v>1838.63</v>
      </c>
      <c r="E1104" s="27">
        <f t="shared" si="49"/>
        <v>1.0471388901918061E-2</v>
      </c>
      <c r="F1104" s="28">
        <f>VLOOKUP(B1104,viz!$B$3:$E$1863,4,0)</f>
        <v>0</v>
      </c>
      <c r="G1104" s="25">
        <f t="shared" si="50"/>
        <v>8.6897001290621403E-2</v>
      </c>
      <c r="I1104" s="31">
        <v>41684</v>
      </c>
      <c r="J1104" s="20">
        <v>0.11186305433511699</v>
      </c>
      <c r="K1104" s="20">
        <v>0</v>
      </c>
      <c r="L1104" s="20" t="s">
        <v>122</v>
      </c>
      <c r="M1104" s="20">
        <v>0.211368544755068</v>
      </c>
      <c r="N1104" s="20">
        <v>9.5632585680785007E-3</v>
      </c>
      <c r="O1104" s="20">
        <v>8.6897001290621403E-2</v>
      </c>
      <c r="P1104" s="20" t="s">
        <v>122</v>
      </c>
      <c r="Q1104" s="20">
        <v>5.1618127575603003E-2</v>
      </c>
      <c r="R1104" s="20">
        <v>0.158435116612579</v>
      </c>
      <c r="S1104" s="20">
        <v>2.5798580361484299E-2</v>
      </c>
      <c r="T1104" s="20">
        <v>4.3504109193259699E-2</v>
      </c>
      <c r="U1104" s="20">
        <v>7.9137738101268507E-2</v>
      </c>
      <c r="V1104" s="20">
        <v>2.4773257873777099E-2</v>
      </c>
      <c r="W1104" s="20">
        <v>0.30890426566826001</v>
      </c>
      <c r="X1104" s="20"/>
      <c r="Y1104" s="20"/>
      <c r="Z1104" s="20"/>
      <c r="AA1104" s="30"/>
    </row>
    <row r="1105" spans="1:27" x14ac:dyDescent="0.25">
      <c r="A1105">
        <v>1069</v>
      </c>
      <c r="B1105" s="15">
        <v>41691</v>
      </c>
      <c r="C1105" s="25">
        <f t="shared" si="48"/>
        <v>0.11185438185930301</v>
      </c>
      <c r="D1105" s="25">
        <f>VLOOKUP(B1105,input_BB!$B$19:$K$10000,$D$35,0)</f>
        <v>1836.25</v>
      </c>
      <c r="E1105" s="27">
        <f t="shared" si="49"/>
        <v>1.0450731844582815E-2</v>
      </c>
      <c r="F1105" s="28">
        <f>VLOOKUP(B1105,viz!$B$3:$E$1863,4,0)</f>
        <v>0</v>
      </c>
      <c r="G1105" s="25">
        <f t="shared" si="50"/>
        <v>8.6896914742132E-2</v>
      </c>
      <c r="I1105" s="31">
        <v>41691</v>
      </c>
      <c r="J1105" s="20">
        <v>0.11185438185930301</v>
      </c>
      <c r="K1105" s="20">
        <v>0</v>
      </c>
      <c r="L1105" s="20" t="s">
        <v>122</v>
      </c>
      <c r="M1105" s="20">
        <v>0.21133483527731001</v>
      </c>
      <c r="N1105" s="20">
        <v>9.5610194972934708E-3</v>
      </c>
      <c r="O1105" s="20">
        <v>8.6896914742132E-2</v>
      </c>
      <c r="P1105" s="20" t="s">
        <v>122</v>
      </c>
      <c r="Q1105" s="20">
        <v>5.1607373116686797E-2</v>
      </c>
      <c r="R1105" s="20">
        <v>0.15846568096045899</v>
      </c>
      <c r="S1105" s="20">
        <v>2.5795613910083202E-2</v>
      </c>
      <c r="T1105" s="20">
        <v>4.3495142727815302E-2</v>
      </c>
      <c r="U1105" s="20">
        <v>7.9127538907711195E-2</v>
      </c>
      <c r="V1105" s="20">
        <v>2.47711491502417E-2</v>
      </c>
      <c r="W1105" s="20">
        <v>0.30894473171026798</v>
      </c>
      <c r="X1105" s="20"/>
      <c r="Y1105" s="20"/>
      <c r="Z1105" s="20"/>
      <c r="AA1105" s="30"/>
    </row>
    <row r="1106" spans="1:27" x14ac:dyDescent="0.25">
      <c r="A1106">
        <v>1070</v>
      </c>
      <c r="B1106" s="15">
        <v>41698</v>
      </c>
      <c r="C1106" s="25">
        <f t="shared" si="48"/>
        <v>0.11184574663639101</v>
      </c>
      <c r="D1106" s="25">
        <f>VLOOKUP(B1106,input_BB!$B$19:$K$10000,$D$35,0)</f>
        <v>1859.45</v>
      </c>
      <c r="E1106" s="27">
        <f t="shared" si="49"/>
        <v>1.0430163520309352E-2</v>
      </c>
      <c r="F1106" s="28">
        <f>VLOOKUP(B1106,viz!$B$3:$E$1863,4,0)</f>
        <v>0</v>
      </c>
      <c r="G1106" s="25">
        <f t="shared" si="50"/>
        <v>8.6896417195074294E-2</v>
      </c>
      <c r="I1106" s="31">
        <v>41698</v>
      </c>
      <c r="J1106" s="20">
        <v>0.11184574663639101</v>
      </c>
      <c r="K1106" s="20">
        <v>0</v>
      </c>
      <c r="L1106" s="20" t="s">
        <v>122</v>
      </c>
      <c r="M1106" s="20">
        <v>0.21130226600132199</v>
      </c>
      <c r="N1106" s="20">
        <v>9.5587971178533893E-3</v>
      </c>
      <c r="O1106" s="20">
        <v>8.6896417195074294E-2</v>
      </c>
      <c r="P1106" s="20" t="s">
        <v>122</v>
      </c>
      <c r="Q1106" s="20">
        <v>5.1596710499670101E-2</v>
      </c>
      <c r="R1106" s="20">
        <v>0.15849597160614901</v>
      </c>
      <c r="S1106" s="20">
        <v>2.5791830658941299E-2</v>
      </c>
      <c r="T1106" s="20">
        <v>4.3486247684157799E-2</v>
      </c>
      <c r="U1106" s="20">
        <v>7.9117220322970194E-2</v>
      </c>
      <c r="V1106" s="20">
        <v>2.4769057026716799E-2</v>
      </c>
      <c r="W1106" s="20">
        <v>0.30898548188714497</v>
      </c>
      <c r="X1106" s="20"/>
      <c r="Y1106" s="20"/>
      <c r="Z1106" s="20"/>
      <c r="AA1106" s="30"/>
    </row>
    <row r="1107" spans="1:27" x14ac:dyDescent="0.25">
      <c r="A1107">
        <v>1071</v>
      </c>
      <c r="B1107" s="15">
        <v>41705</v>
      </c>
      <c r="C1107" s="25">
        <f t="shared" si="48"/>
        <v>0.11094231903552999</v>
      </c>
      <c r="D1107" s="25">
        <f>VLOOKUP(B1107,input_BB!$B$19:$K$10000,$D$35,0)</f>
        <v>1878.04</v>
      </c>
      <c r="E1107" s="27">
        <f t="shared" si="49"/>
        <v>8.2782802346699352E-3</v>
      </c>
      <c r="F1107" s="28">
        <f>VLOOKUP(B1107,viz!$B$3:$E$1863,4,0)</f>
        <v>0</v>
      </c>
      <c r="G1107" s="25">
        <f t="shared" si="50"/>
        <v>4.4615841209847802E-2</v>
      </c>
      <c r="I1107" s="31">
        <v>41705</v>
      </c>
      <c r="J1107" s="20">
        <v>0.11094231903552999</v>
      </c>
      <c r="K1107" s="20">
        <v>0</v>
      </c>
      <c r="L1107" s="20">
        <v>2.1387087123634602E-2</v>
      </c>
      <c r="M1107" s="20">
        <v>0.144808694392247</v>
      </c>
      <c r="N1107" s="20" t="s">
        <v>122</v>
      </c>
      <c r="O1107" s="20">
        <v>4.4615841209847802E-2</v>
      </c>
      <c r="P1107" s="20" t="s">
        <v>122</v>
      </c>
      <c r="Q1107" s="20">
        <v>8.7848624208951107E-2</v>
      </c>
      <c r="R1107" s="20">
        <v>0.17139620066581501</v>
      </c>
      <c r="S1107" s="20">
        <v>2.6788271435777899E-2</v>
      </c>
      <c r="T1107" s="20">
        <v>4.5162046722992802E-2</v>
      </c>
      <c r="U1107" s="20">
        <v>9.3464747015645194E-2</v>
      </c>
      <c r="V1107" s="20">
        <v>4.80260435037074E-2</v>
      </c>
      <c r="W1107" s="20">
        <v>0.31650244372138098</v>
      </c>
      <c r="X1107" s="20"/>
      <c r="Y1107" s="20"/>
      <c r="Z1107" s="20"/>
      <c r="AA1107" s="30"/>
    </row>
    <row r="1108" spans="1:27" x14ac:dyDescent="0.25">
      <c r="A1108">
        <v>1072</v>
      </c>
      <c r="B1108" s="15">
        <v>41712</v>
      </c>
      <c r="C1108" s="25">
        <f t="shared" si="48"/>
        <v>0.110934443771839</v>
      </c>
      <c r="D1108" s="25">
        <f>VLOOKUP(B1108,input_BB!$B$19:$K$10000,$D$35,0)</f>
        <v>1841.13</v>
      </c>
      <c r="E1108" s="27">
        <f t="shared" si="49"/>
        <v>8.2595220649057024E-3</v>
      </c>
      <c r="F1108" s="28">
        <f>VLOOKUP(B1108,viz!$B$3:$E$1863,4,0)</f>
        <v>0</v>
      </c>
      <c r="G1108" s="25">
        <f t="shared" si="50"/>
        <v>4.46086014914771E-2</v>
      </c>
      <c r="I1108" s="31">
        <v>41712</v>
      </c>
      <c r="J1108" s="20">
        <v>0.110934443771839</v>
      </c>
      <c r="K1108" s="20">
        <v>0</v>
      </c>
      <c r="L1108" s="20">
        <v>2.1382652925069998E-2</v>
      </c>
      <c r="M1108" s="20">
        <v>0.144787125709575</v>
      </c>
      <c r="N1108" s="20" t="s">
        <v>122</v>
      </c>
      <c r="O1108" s="20">
        <v>4.46086014914771E-2</v>
      </c>
      <c r="P1108" s="20" t="s">
        <v>122</v>
      </c>
      <c r="Q1108" s="20">
        <v>8.7831571184312701E-2</v>
      </c>
      <c r="R1108" s="20">
        <v>0.17142023823326599</v>
      </c>
      <c r="S1108" s="20">
        <v>2.67850254214883E-2</v>
      </c>
      <c r="T1108" s="20">
        <v>4.5152260955043898E-2</v>
      </c>
      <c r="U1108" s="20">
        <v>9.3449775638797597E-2</v>
      </c>
      <c r="V1108" s="20">
        <v>4.8020656003752799E-2</v>
      </c>
      <c r="W1108" s="20">
        <v>0.316562092437217</v>
      </c>
      <c r="X1108" s="20"/>
      <c r="Y1108" s="20"/>
      <c r="Z1108" s="20"/>
      <c r="AA1108" s="30"/>
    </row>
    <row r="1109" spans="1:27" x14ac:dyDescent="0.25">
      <c r="A1109">
        <v>1073</v>
      </c>
      <c r="B1109" s="15">
        <v>41719</v>
      </c>
      <c r="C1109" s="25">
        <f t="shared" si="48"/>
        <v>0.110926583409309</v>
      </c>
      <c r="D1109" s="25">
        <f>VLOOKUP(B1109,input_BB!$B$19:$K$10000,$D$35,0)</f>
        <v>1866.52</v>
      </c>
      <c r="E1109" s="27">
        <f t="shared" si="49"/>
        <v>8.2407993883666392E-3</v>
      </c>
      <c r="F1109" s="28">
        <f>VLOOKUP(B1109,viz!$B$3:$E$1863,4,0)</f>
        <v>0</v>
      </c>
      <c r="G1109" s="25">
        <f t="shared" si="50"/>
        <v>4.46015222532938E-2</v>
      </c>
      <c r="I1109" s="31">
        <v>41719</v>
      </c>
      <c r="J1109" s="20">
        <v>0.110926583409309</v>
      </c>
      <c r="K1109" s="20">
        <v>0</v>
      </c>
      <c r="L1109" s="20">
        <v>2.1378209956630801E-2</v>
      </c>
      <c r="M1109" s="20">
        <v>0.144765497119693</v>
      </c>
      <c r="N1109" s="20" t="s">
        <v>122</v>
      </c>
      <c r="O1109" s="20">
        <v>4.46015222532938E-2</v>
      </c>
      <c r="P1109" s="20" t="s">
        <v>122</v>
      </c>
      <c r="Q1109" s="20">
        <v>8.7814423137736394E-2</v>
      </c>
      <c r="R1109" s="20">
        <v>0.17144492060830899</v>
      </c>
      <c r="S1109" s="20">
        <v>2.6781805604305702E-2</v>
      </c>
      <c r="T1109" s="20">
        <v>4.5142456690556797E-2</v>
      </c>
      <c r="U1109" s="20">
        <v>9.3434421994422701E-2</v>
      </c>
      <c r="V1109" s="20">
        <v>4.8015328551691203E-2</v>
      </c>
      <c r="W1109" s="20">
        <v>0.31662141408336097</v>
      </c>
      <c r="X1109" s="20"/>
      <c r="Y1109" s="20"/>
      <c r="Z1109" s="20"/>
      <c r="AA1109" s="30"/>
    </row>
    <row r="1110" spans="1:27" x14ac:dyDescent="0.25">
      <c r="A1110">
        <v>1074</v>
      </c>
      <c r="B1110" s="15">
        <v>41726</v>
      </c>
      <c r="C1110" s="25">
        <f t="shared" si="48"/>
        <v>0.11091873049735999</v>
      </c>
      <c r="D1110" s="25">
        <f>VLOOKUP(B1110,input_BB!$B$19:$K$10000,$D$35,0)</f>
        <v>1857.62</v>
      </c>
      <c r="E1110" s="27">
        <f t="shared" si="49"/>
        <v>8.2220944584413674E-3</v>
      </c>
      <c r="F1110" s="28">
        <f>VLOOKUP(B1110,viz!$B$3:$E$1863,4,0)</f>
        <v>0</v>
      </c>
      <c r="G1110" s="25">
        <f t="shared" si="50"/>
        <v>4.4594402591722301E-2</v>
      </c>
      <c r="I1110" s="31">
        <v>41726</v>
      </c>
      <c r="J1110" s="20">
        <v>0.11091873049735999</v>
      </c>
      <c r="K1110" s="20">
        <v>0</v>
      </c>
      <c r="L1110" s="20">
        <v>2.13738037169325E-2</v>
      </c>
      <c r="M1110" s="20">
        <v>0.14474427397199099</v>
      </c>
      <c r="N1110" s="20" t="s">
        <v>122</v>
      </c>
      <c r="O1110" s="20">
        <v>4.4594402591722301E-2</v>
      </c>
      <c r="P1110" s="20" t="s">
        <v>122</v>
      </c>
      <c r="Q1110" s="20">
        <v>8.7797485719625395E-2</v>
      </c>
      <c r="R1110" s="20">
        <v>0.17146838808898701</v>
      </c>
      <c r="S1110" s="20">
        <v>2.67786689227896E-2</v>
      </c>
      <c r="T1110" s="20">
        <v>4.5132730326584602E-2</v>
      </c>
      <c r="U1110" s="20">
        <v>9.3419252836894298E-2</v>
      </c>
      <c r="V1110" s="20">
        <v>4.8010003531496398E-2</v>
      </c>
      <c r="W1110" s="20">
        <v>0.31668099029297703</v>
      </c>
      <c r="X1110" s="20"/>
      <c r="Y1110" s="20"/>
      <c r="Z1110" s="20"/>
      <c r="AA1110" s="30"/>
    </row>
    <row r="1111" spans="1:27" x14ac:dyDescent="0.25">
      <c r="A1111">
        <v>1075</v>
      </c>
      <c r="B1111" s="15">
        <v>41733</v>
      </c>
      <c r="C1111" s="25">
        <f t="shared" si="48"/>
        <v>0.110910907387733</v>
      </c>
      <c r="D1111" s="25">
        <f>VLOOKUP(B1111,input_BB!$B$19:$K$10000,$D$35,0)</f>
        <v>1865.09</v>
      </c>
      <c r="E1111" s="27">
        <f t="shared" si="49"/>
        <v>8.2034605149665339E-3</v>
      </c>
      <c r="F1111" s="28">
        <f>VLOOKUP(B1111,viz!$B$3:$E$1863,4,0)</f>
        <v>0</v>
      </c>
      <c r="G1111" s="25">
        <f t="shared" si="50"/>
        <v>4.4587094647379803E-2</v>
      </c>
      <c r="I1111" s="31">
        <v>41733</v>
      </c>
      <c r="J1111" s="20">
        <v>0.110910907387733</v>
      </c>
      <c r="K1111" s="20">
        <v>0</v>
      </c>
      <c r="L1111" s="20">
        <v>2.1369394719938799E-2</v>
      </c>
      <c r="M1111" s="20">
        <v>0.144722998617514</v>
      </c>
      <c r="N1111" s="20" t="s">
        <v>122</v>
      </c>
      <c r="O1111" s="20">
        <v>4.4587094647379803E-2</v>
      </c>
      <c r="P1111" s="20" t="s">
        <v>122</v>
      </c>
      <c r="Q1111" s="20">
        <v>8.7780552746013693E-2</v>
      </c>
      <c r="R1111" s="20">
        <v>0.171493256879657</v>
      </c>
      <c r="S1111" s="20">
        <v>2.67746396148257E-2</v>
      </c>
      <c r="T1111" s="20">
        <v>4.5123002024087797E-2</v>
      </c>
      <c r="U1111" s="20">
        <v>9.3403959461102706E-2</v>
      </c>
      <c r="V1111" s="20">
        <v>4.8004690672736397E-2</v>
      </c>
      <c r="W1111" s="20">
        <v>0.31674041061674402</v>
      </c>
      <c r="X1111" s="20"/>
      <c r="Y1111" s="20"/>
      <c r="Z1111" s="20"/>
      <c r="AA1111" s="30"/>
    </row>
    <row r="1112" spans="1:27" x14ac:dyDescent="0.25">
      <c r="A1112">
        <v>1076</v>
      </c>
      <c r="B1112" s="15">
        <v>41740</v>
      </c>
      <c r="C1112" s="25">
        <f t="shared" si="48"/>
        <v>0.110903069376945</v>
      </c>
      <c r="D1112" s="25">
        <f>VLOOKUP(B1112,input_BB!$B$19:$K$10000,$D$35,0)</f>
        <v>1815.69</v>
      </c>
      <c r="E1112" s="27">
        <f t="shared" si="49"/>
        <v>8.184791078266463E-3</v>
      </c>
      <c r="F1112" s="28">
        <f>VLOOKUP(B1112,viz!$B$3:$E$1863,4,0)</f>
        <v>0</v>
      </c>
      <c r="G1112" s="25">
        <f t="shared" si="50"/>
        <v>4.4579702112969501E-2</v>
      </c>
      <c r="I1112" s="31">
        <v>41740</v>
      </c>
      <c r="J1112" s="20">
        <v>0.110903069376945</v>
      </c>
      <c r="K1112" s="20">
        <v>0</v>
      </c>
      <c r="L1112" s="20">
        <v>2.13650005412656E-2</v>
      </c>
      <c r="M1112" s="20">
        <v>0.144701516815852</v>
      </c>
      <c r="N1112" s="20" t="s">
        <v>122</v>
      </c>
      <c r="O1112" s="20">
        <v>4.4579702112969501E-2</v>
      </c>
      <c r="P1112" s="20" t="s">
        <v>122</v>
      </c>
      <c r="Q1112" s="20">
        <v>8.7763621870219993E-2</v>
      </c>
      <c r="R1112" s="20">
        <v>0.171516987439879</v>
      </c>
      <c r="S1112" s="20">
        <v>2.6771596103044401E-2</v>
      </c>
      <c r="T1112" s="20">
        <v>4.5113301329752997E-2</v>
      </c>
      <c r="U1112" s="20">
        <v>9.3389013546751304E-2</v>
      </c>
      <c r="V1112" s="20">
        <v>4.7999388632984502E-2</v>
      </c>
      <c r="W1112" s="20">
        <v>0.31679987160728201</v>
      </c>
      <c r="X1112" s="20"/>
      <c r="Y1112" s="20"/>
      <c r="Z1112" s="20"/>
      <c r="AA1112" s="30"/>
    </row>
    <row r="1113" spans="1:27" x14ac:dyDescent="0.25">
      <c r="A1113">
        <v>1077</v>
      </c>
      <c r="B1113" s="15">
        <v>41747</v>
      </c>
      <c r="C1113" s="25">
        <f t="shared" si="48"/>
        <v>0.110895268619061</v>
      </c>
      <c r="D1113" s="25">
        <f>VLOOKUP(B1113,input_BB!$B$19:$K$10000,$D$35,0)</f>
        <v>1864.85</v>
      </c>
      <c r="E1113" s="27">
        <f t="shared" si="49"/>
        <v>8.1662103746330036E-3</v>
      </c>
      <c r="F1113" s="28">
        <f>VLOOKUP(B1113,viz!$B$3:$E$1863,4,0)</f>
        <v>0</v>
      </c>
      <c r="G1113" s="25">
        <f t="shared" si="50"/>
        <v>4.4572495412095903E-2</v>
      </c>
      <c r="I1113" s="31">
        <v>41747</v>
      </c>
      <c r="J1113" s="20">
        <v>0.110895268619061</v>
      </c>
      <c r="K1113" s="20">
        <v>0</v>
      </c>
      <c r="L1113" s="20">
        <v>2.1360588620126499E-2</v>
      </c>
      <c r="M1113" s="20">
        <v>0.14468044389712101</v>
      </c>
      <c r="N1113" s="20" t="s">
        <v>122</v>
      </c>
      <c r="O1113" s="20">
        <v>4.4572495412095903E-2</v>
      </c>
      <c r="P1113" s="20" t="s">
        <v>122</v>
      </c>
      <c r="Q1113" s="20">
        <v>8.7746668683693296E-2</v>
      </c>
      <c r="R1113" s="20">
        <v>0.17154113215091901</v>
      </c>
      <c r="S1113" s="20">
        <v>2.6768565659208099E-2</v>
      </c>
      <c r="T1113" s="20">
        <v>4.5103563514023302E-2</v>
      </c>
      <c r="U1113" s="20">
        <v>9.3373681764172101E-2</v>
      </c>
      <c r="V1113" s="20">
        <v>4.7994141237004503E-2</v>
      </c>
      <c r="W1113" s="20">
        <v>0.31685871906163698</v>
      </c>
      <c r="X1113" s="20"/>
      <c r="Y1113" s="20"/>
      <c r="Z1113" s="20"/>
      <c r="AA1113" s="30"/>
    </row>
    <row r="1114" spans="1:27" x14ac:dyDescent="0.25">
      <c r="A1114">
        <v>1078</v>
      </c>
      <c r="B1114" s="15">
        <v>41754</v>
      </c>
      <c r="C1114" s="25">
        <f t="shared" si="48"/>
        <v>0.110887460410595</v>
      </c>
      <c r="D1114" s="25">
        <f>VLOOKUP(B1114,input_BB!$B$19:$K$10000,$D$35,0)</f>
        <v>1863.4</v>
      </c>
      <c r="E1114" s="27">
        <f t="shared" si="49"/>
        <v>8.147611924383338E-3</v>
      </c>
      <c r="F1114" s="28">
        <f>VLOOKUP(B1114,viz!$B$3:$E$1863,4,0)</f>
        <v>0</v>
      </c>
      <c r="G1114" s="25">
        <f t="shared" si="50"/>
        <v>4.45657595248308E-2</v>
      </c>
      <c r="I1114" s="31">
        <v>41754</v>
      </c>
      <c r="J1114" s="20">
        <v>0.110887460410595</v>
      </c>
      <c r="K1114" s="20">
        <v>0</v>
      </c>
      <c r="L1114" s="20">
        <v>2.1356226935553502E-2</v>
      </c>
      <c r="M1114" s="20">
        <v>0.14465857537329599</v>
      </c>
      <c r="N1114" s="20" t="s">
        <v>122</v>
      </c>
      <c r="O1114" s="20">
        <v>4.45657595248308E-2</v>
      </c>
      <c r="P1114" s="20" t="s">
        <v>122</v>
      </c>
      <c r="Q1114" s="20">
        <v>8.7729885062875504E-2</v>
      </c>
      <c r="R1114" s="20">
        <v>0.17156499406056799</v>
      </c>
      <c r="S1114" s="20">
        <v>2.6764709526139699E-2</v>
      </c>
      <c r="T1114" s="20">
        <v>4.50939356548338E-2</v>
      </c>
      <c r="U1114" s="20">
        <v>9.3358787910118493E-2</v>
      </c>
      <c r="V1114" s="20">
        <v>4.7988834290760903E-2</v>
      </c>
      <c r="W1114" s="20">
        <v>0.31691829166102398</v>
      </c>
      <c r="X1114" s="20"/>
      <c r="Y1114" s="20"/>
      <c r="Z1114" s="20"/>
      <c r="AA1114" s="30"/>
    </row>
    <row r="1115" spans="1:27" x14ac:dyDescent="0.25">
      <c r="A1115">
        <v>1079</v>
      </c>
      <c r="B1115" s="15">
        <v>41761</v>
      </c>
      <c r="C1115" s="25">
        <f t="shared" si="48"/>
        <v>0.110879689455032</v>
      </c>
      <c r="D1115" s="25">
        <f>VLOOKUP(B1115,input_BB!$B$19:$K$10000,$D$35,0)</f>
        <v>1881.14</v>
      </c>
      <c r="E1115" s="27">
        <f t="shared" si="49"/>
        <v>8.1291022071979038E-3</v>
      </c>
      <c r="F1115" s="28">
        <f>VLOOKUP(B1115,viz!$B$3:$E$1863,4,0)</f>
        <v>0</v>
      </c>
      <c r="G1115" s="25">
        <f t="shared" si="50"/>
        <v>4.4558271209419201E-2</v>
      </c>
      <c r="I1115" s="31">
        <v>41761</v>
      </c>
      <c r="J1115" s="20">
        <v>0.110879689455032</v>
      </c>
      <c r="K1115" s="20">
        <v>0</v>
      </c>
      <c r="L1115" s="20">
        <v>2.1351844492425699E-2</v>
      </c>
      <c r="M1115" s="20">
        <v>0.14463732184806799</v>
      </c>
      <c r="N1115" s="20" t="s">
        <v>122</v>
      </c>
      <c r="O1115" s="20">
        <v>4.4558271209419201E-2</v>
      </c>
      <c r="P1115" s="20" t="s">
        <v>122</v>
      </c>
      <c r="Q1115" s="20">
        <v>8.7713002964165607E-2</v>
      </c>
      <c r="R1115" s="20">
        <v>0.171588753943337</v>
      </c>
      <c r="S1115" s="20">
        <v>2.6761794324821099E-2</v>
      </c>
      <c r="T1115" s="20">
        <v>4.5084264142605301E-2</v>
      </c>
      <c r="U1115" s="20">
        <v>9.3343836022911603E-2</v>
      </c>
      <c r="V1115" s="20">
        <v>4.7983502384051802E-2</v>
      </c>
      <c r="W1115" s="20">
        <v>0.31697740866819502</v>
      </c>
      <c r="X1115" s="20"/>
      <c r="Y1115" s="20"/>
      <c r="Z1115" s="20"/>
      <c r="AA1115" s="30"/>
    </row>
    <row r="1116" spans="1:27" x14ac:dyDescent="0.25">
      <c r="A1116">
        <v>1080</v>
      </c>
      <c r="B1116" s="15">
        <v>41768</v>
      </c>
      <c r="C1116" s="25">
        <f t="shared" si="48"/>
        <v>0.11087192595004999</v>
      </c>
      <c r="D1116" s="25">
        <f>VLOOKUP(B1116,input_BB!$B$19:$K$10000,$D$35,0)</f>
        <v>1878.48</v>
      </c>
      <c r="E1116" s="27">
        <f t="shared" si="49"/>
        <v>8.1106102366262263E-3</v>
      </c>
      <c r="F1116" s="28">
        <f>VLOOKUP(B1116,viz!$B$3:$E$1863,4,0)</f>
        <v>0</v>
      </c>
      <c r="G1116" s="25">
        <f t="shared" si="50"/>
        <v>4.4551284212547601E-2</v>
      </c>
      <c r="I1116" s="31">
        <v>41768</v>
      </c>
      <c r="J1116" s="20">
        <v>0.11087192595004999</v>
      </c>
      <c r="K1116" s="20">
        <v>0</v>
      </c>
      <c r="L1116" s="20">
        <v>2.13474720260034E-2</v>
      </c>
      <c r="M1116" s="20">
        <v>0.14461668914483</v>
      </c>
      <c r="N1116" s="20" t="s">
        <v>122</v>
      </c>
      <c r="O1116" s="20">
        <v>4.4551284212547601E-2</v>
      </c>
      <c r="P1116" s="20" t="s">
        <v>122</v>
      </c>
      <c r="Q1116" s="20">
        <v>8.7696170627331399E-2</v>
      </c>
      <c r="R1116" s="20">
        <v>0.17161248177423599</v>
      </c>
      <c r="S1116" s="20">
        <v>2.6758003427834302E-2</v>
      </c>
      <c r="T1116" s="20">
        <v>4.5074617733628197E-2</v>
      </c>
      <c r="U1116" s="20">
        <v>9.3328747014661803E-2</v>
      </c>
      <c r="V1116" s="20">
        <v>4.7978216845334098E-2</v>
      </c>
      <c r="W1116" s="20">
        <v>0.31703631719359299</v>
      </c>
      <c r="X1116" s="20"/>
      <c r="Y1116" s="20"/>
      <c r="Z1116" s="20"/>
      <c r="AA1116" s="30"/>
    </row>
    <row r="1117" spans="1:27" x14ac:dyDescent="0.25">
      <c r="A1117">
        <v>1081</v>
      </c>
      <c r="B1117" s="15">
        <v>41775</v>
      </c>
      <c r="C1117" s="25">
        <f t="shared" si="48"/>
        <v>0.110864154994488</v>
      </c>
      <c r="D1117" s="25">
        <f>VLOOKUP(B1117,input_BB!$B$19:$K$10000,$D$35,0)</f>
        <v>1877.86</v>
      </c>
      <c r="E1117" s="27">
        <f t="shared" si="49"/>
        <v>8.0921005194431721E-3</v>
      </c>
      <c r="F1117" s="28">
        <f>VLOOKUP(B1117,viz!$B$3:$E$1863,4,0)</f>
        <v>0</v>
      </c>
      <c r="G1117" s="25">
        <f t="shared" si="50"/>
        <v>4.4544053481237203E-2</v>
      </c>
      <c r="I1117" s="31">
        <v>41775</v>
      </c>
      <c r="J1117" s="20">
        <v>0.110864154994488</v>
      </c>
      <c r="K1117" s="20">
        <v>0</v>
      </c>
      <c r="L1117" s="20">
        <v>2.13430727942646E-2</v>
      </c>
      <c r="M1117" s="20">
        <v>0.14459493214665201</v>
      </c>
      <c r="N1117" s="20" t="s">
        <v>122</v>
      </c>
      <c r="O1117" s="20">
        <v>4.4544053481237203E-2</v>
      </c>
      <c r="P1117" s="20" t="s">
        <v>122</v>
      </c>
      <c r="Q1117" s="20">
        <v>8.7679258797830603E-2</v>
      </c>
      <c r="R1117" s="20">
        <v>0.171637404322563</v>
      </c>
      <c r="S1117" s="20">
        <v>2.6755141532102799E-2</v>
      </c>
      <c r="T1117" s="20">
        <v>4.5064911291302599E-2</v>
      </c>
      <c r="U1117" s="20">
        <v>9.3313556957434596E-2</v>
      </c>
      <c r="V1117" s="20">
        <v>4.7972868845165703E-2</v>
      </c>
      <c r="W1117" s="20">
        <v>0.31709479983144701</v>
      </c>
      <c r="X1117" s="20"/>
      <c r="Y1117" s="20"/>
      <c r="Z1117" s="20"/>
      <c r="AA1117" s="30"/>
    </row>
    <row r="1118" spans="1:27" x14ac:dyDescent="0.25">
      <c r="A1118">
        <v>1082</v>
      </c>
      <c r="B1118" s="15">
        <v>41782</v>
      </c>
      <c r="C1118" s="25">
        <f t="shared" si="48"/>
        <v>0.110856421291828</v>
      </c>
      <c r="D1118" s="25">
        <f>VLOOKUP(B1118,input_BB!$B$19:$K$10000,$D$35,0)</f>
        <v>1900.53</v>
      </c>
      <c r="E1118" s="27">
        <f t="shared" si="49"/>
        <v>8.0736795353219329E-3</v>
      </c>
      <c r="F1118" s="28">
        <f>VLOOKUP(B1118,viz!$B$3:$E$1863,4,0)</f>
        <v>0</v>
      </c>
      <c r="G1118" s="25">
        <f t="shared" si="50"/>
        <v>4.45371561798346E-2</v>
      </c>
      <c r="I1118" s="31">
        <v>41782</v>
      </c>
      <c r="J1118" s="20">
        <v>0.110856421291828</v>
      </c>
      <c r="K1118" s="20">
        <v>0</v>
      </c>
      <c r="L1118" s="20">
        <v>2.1338720831268001E-2</v>
      </c>
      <c r="M1118" s="20">
        <v>0.14457397807893099</v>
      </c>
      <c r="N1118" s="20" t="s">
        <v>122</v>
      </c>
      <c r="O1118" s="20">
        <v>4.45371561798346E-2</v>
      </c>
      <c r="P1118" s="20" t="s">
        <v>122</v>
      </c>
      <c r="Q1118" s="20">
        <v>8.7662511072243807E-2</v>
      </c>
      <c r="R1118" s="20">
        <v>0.17166109805225599</v>
      </c>
      <c r="S1118" s="20">
        <v>2.6751444461419398E-2</v>
      </c>
      <c r="T1118" s="20">
        <v>4.50553008163267E-2</v>
      </c>
      <c r="U1118" s="20">
        <v>9.3298425605424895E-2</v>
      </c>
      <c r="V1118" s="20">
        <v>4.7967588294928601E-2</v>
      </c>
      <c r="W1118" s="20">
        <v>0.31715377660736699</v>
      </c>
      <c r="X1118" s="20"/>
      <c r="Y1118" s="20"/>
      <c r="Z1118" s="20"/>
      <c r="AA1118" s="30"/>
    </row>
    <row r="1119" spans="1:27" x14ac:dyDescent="0.25">
      <c r="A1119">
        <v>1083</v>
      </c>
      <c r="B1119" s="15">
        <v>41789</v>
      </c>
      <c r="C1119" s="25">
        <f t="shared" si="48"/>
        <v>0.11084868013858799</v>
      </c>
      <c r="D1119" s="25">
        <f>VLOOKUP(B1119,input_BB!$B$19:$K$10000,$D$35,0)</f>
        <v>1923.57</v>
      </c>
      <c r="E1119" s="27">
        <f t="shared" si="49"/>
        <v>8.0552408045892494E-3</v>
      </c>
      <c r="F1119" s="28">
        <f>VLOOKUP(B1119,viz!$B$3:$E$1863,4,0)</f>
        <v>0</v>
      </c>
      <c r="G1119" s="25">
        <f t="shared" si="50"/>
        <v>4.4529842407720503E-2</v>
      </c>
      <c r="I1119" s="31">
        <v>41789</v>
      </c>
      <c r="J1119" s="20">
        <v>0.11084868013858799</v>
      </c>
      <c r="K1119" s="20">
        <v>0</v>
      </c>
      <c r="L1119" s="20">
        <v>2.1334356536189699E-2</v>
      </c>
      <c r="M1119" s="20">
        <v>0.14455228831188599</v>
      </c>
      <c r="N1119" s="20" t="s">
        <v>122</v>
      </c>
      <c r="O1119" s="20">
        <v>4.4529842407720503E-2</v>
      </c>
      <c r="P1119" s="20" t="s">
        <v>122</v>
      </c>
      <c r="Q1119" s="20">
        <v>8.7645705444413594E-2</v>
      </c>
      <c r="R1119" s="20">
        <v>0.17168513312332501</v>
      </c>
      <c r="S1119" s="20">
        <v>2.6748704544922002E-2</v>
      </c>
      <c r="T1119" s="20">
        <v>4.5045672194660998E-2</v>
      </c>
      <c r="U1119" s="20">
        <v>9.3283543175702796E-2</v>
      </c>
      <c r="V1119" s="20">
        <v>4.79623134756718E-2</v>
      </c>
      <c r="W1119" s="20">
        <v>0.31721244078550798</v>
      </c>
      <c r="X1119" s="20"/>
      <c r="Y1119" s="20"/>
      <c r="Z1119" s="20"/>
      <c r="AA1119" s="30"/>
    </row>
    <row r="1120" spans="1:27" x14ac:dyDescent="0.25">
      <c r="A1120">
        <v>1084</v>
      </c>
      <c r="B1120" s="15">
        <v>41796</v>
      </c>
      <c r="C1120" s="25">
        <f t="shared" si="48"/>
        <v>0.110840976238251</v>
      </c>
      <c r="D1120" s="25">
        <f>VLOOKUP(B1120,input_BB!$B$19:$K$10000,$D$35,0)</f>
        <v>1949.44</v>
      </c>
      <c r="E1120" s="27">
        <f t="shared" si="49"/>
        <v>8.0368908069207972E-3</v>
      </c>
      <c r="F1120" s="28">
        <f>VLOOKUP(B1120,viz!$B$3:$E$1863,4,0)</f>
        <v>0</v>
      </c>
      <c r="G1120" s="25">
        <f t="shared" si="50"/>
        <v>4.4522550915334101E-2</v>
      </c>
      <c r="I1120" s="31">
        <v>41796</v>
      </c>
      <c r="J1120" s="20">
        <v>0.110840976238251</v>
      </c>
      <c r="K1120" s="20">
        <v>0</v>
      </c>
      <c r="L1120" s="20">
        <v>2.1330036266284901E-2</v>
      </c>
      <c r="M1120" s="20">
        <v>0.14453175526082301</v>
      </c>
      <c r="N1120" s="20" t="s">
        <v>122</v>
      </c>
      <c r="O1120" s="20">
        <v>4.4522550915334101E-2</v>
      </c>
      <c r="P1120" s="20" t="s">
        <v>122</v>
      </c>
      <c r="Q1120" s="20">
        <v>8.7629134672005504E-2</v>
      </c>
      <c r="R1120" s="20">
        <v>0.171708118923669</v>
      </c>
      <c r="S1120" s="20">
        <v>2.67451262337687E-2</v>
      </c>
      <c r="T1120" s="20">
        <v>4.5036136704392098E-2</v>
      </c>
      <c r="U1120" s="20">
        <v>9.3268679072597296E-2</v>
      </c>
      <c r="V1120" s="20">
        <v>4.7957070428903098E-2</v>
      </c>
      <c r="W1120" s="20">
        <v>0.317271391522222</v>
      </c>
      <c r="X1120" s="20"/>
      <c r="Y1120" s="20"/>
      <c r="Z1120" s="20"/>
      <c r="AA1120" s="30"/>
    </row>
    <row r="1121" spans="1:27" x14ac:dyDescent="0.25">
      <c r="A1121">
        <v>1085</v>
      </c>
      <c r="B1121" s="15">
        <v>41803</v>
      </c>
      <c r="C1121" s="25">
        <f t="shared" si="48"/>
        <v>0.31432852149009699</v>
      </c>
      <c r="D1121" s="25">
        <f>VLOOKUP(B1121,input_BB!$B$19:$K$10000,$D$35,0)</f>
        <v>1936.16</v>
      </c>
      <c r="E1121" s="27">
        <f t="shared" si="49"/>
        <v>0.49272592072577504</v>
      </c>
      <c r="F1121" s="28">
        <f>VLOOKUP(B1121,viz!$B$3:$E$1863,4,0)</f>
        <v>0</v>
      </c>
      <c r="G1121" s="25">
        <f t="shared" si="50"/>
        <v>4.4515874694575297E-2</v>
      </c>
      <c r="I1121" s="31">
        <v>41803</v>
      </c>
      <c r="J1121" s="20">
        <v>0.31432852149009699</v>
      </c>
      <c r="K1121" s="20">
        <v>0</v>
      </c>
      <c r="L1121" s="20">
        <v>2.132570627383E-2</v>
      </c>
      <c r="M1121" s="20">
        <v>0.14451040020736999</v>
      </c>
      <c r="N1121" s="20" t="s">
        <v>122</v>
      </c>
      <c r="O1121" s="20">
        <v>4.4515874694575297E-2</v>
      </c>
      <c r="P1121" s="20" t="s">
        <v>122</v>
      </c>
      <c r="Q1121" s="20">
        <v>8.7612410617452993E-2</v>
      </c>
      <c r="R1121" s="20">
        <v>0.171731935724077</v>
      </c>
      <c r="S1121" s="20">
        <v>2.67415725941757E-2</v>
      </c>
      <c r="T1121" s="20">
        <v>4.5026577007200003E-2</v>
      </c>
      <c r="U1121" s="20">
        <v>9.3253706636249004E-2</v>
      </c>
      <c r="V1121" s="20">
        <v>4.7951759668835199E-2</v>
      </c>
      <c r="W1121" s="20">
        <v>0.31733005657623597</v>
      </c>
      <c r="X1121" s="20"/>
      <c r="Y1121" s="20"/>
      <c r="Z1121" s="20"/>
      <c r="AA1121" s="30"/>
    </row>
    <row r="1122" spans="1:27" x14ac:dyDescent="0.25">
      <c r="A1122">
        <v>1086</v>
      </c>
      <c r="B1122" s="15">
        <v>41810</v>
      </c>
      <c r="C1122" s="25">
        <f t="shared" si="48"/>
        <v>0.31432297825813299</v>
      </c>
      <c r="D1122" s="25">
        <f>VLOOKUP(B1122,input_BB!$B$19:$K$10000,$D$35,0)</f>
        <v>1962.87</v>
      </c>
      <c r="E1122" s="27">
        <f t="shared" si="49"/>
        <v>0.49271271724582782</v>
      </c>
      <c r="F1122" s="28">
        <f>VLOOKUP(B1122,viz!$B$3:$E$1863,4,0)</f>
        <v>0</v>
      </c>
      <c r="G1122" s="25">
        <f t="shared" si="50"/>
        <v>4.4508517425848201E-2</v>
      </c>
      <c r="I1122" s="31">
        <v>41810</v>
      </c>
      <c r="J1122" s="20">
        <v>0.31432297825813299</v>
      </c>
      <c r="K1122" s="20">
        <v>0</v>
      </c>
      <c r="L1122" s="20">
        <v>2.1321375145279899E-2</v>
      </c>
      <c r="M1122" s="20">
        <v>0.14448899903041201</v>
      </c>
      <c r="N1122" s="20" t="s">
        <v>122</v>
      </c>
      <c r="O1122" s="20">
        <v>4.4508517425848201E-2</v>
      </c>
      <c r="P1122" s="20" t="s">
        <v>122</v>
      </c>
      <c r="Q1122" s="20">
        <v>8.7595781834439002E-2</v>
      </c>
      <c r="R1122" s="20">
        <v>0.17175638867017701</v>
      </c>
      <c r="S1122" s="20">
        <v>2.6738057506883E-2</v>
      </c>
      <c r="T1122" s="20">
        <v>4.5017022795041002E-2</v>
      </c>
      <c r="U1122" s="20">
        <v>9.3238913922182198E-2</v>
      </c>
      <c r="V1122" s="20">
        <v>4.7946497928410402E-2</v>
      </c>
      <c r="W1122" s="20">
        <v>0.31738844574132702</v>
      </c>
      <c r="X1122" s="20"/>
      <c r="Y1122" s="20"/>
      <c r="Z1122" s="20"/>
      <c r="AA1122" s="30"/>
    </row>
    <row r="1123" spans="1:27" x14ac:dyDescent="0.25">
      <c r="A1123">
        <v>1087</v>
      </c>
      <c r="B1123" s="15">
        <v>41817</v>
      </c>
      <c r="C1123" s="25">
        <f t="shared" si="48"/>
        <v>0.31431740522384599</v>
      </c>
      <c r="D1123" s="25">
        <f>VLOOKUP(B1123,input_BB!$B$19:$K$10000,$D$35,0)</f>
        <v>1960.96</v>
      </c>
      <c r="E1123" s="27">
        <f t="shared" si="49"/>
        <v>0.49269944277942779</v>
      </c>
      <c r="F1123" s="28">
        <f>VLOOKUP(B1123,viz!$B$3:$E$1863,4,0)</f>
        <v>0</v>
      </c>
      <c r="G1123" s="25">
        <f t="shared" si="50"/>
        <v>4.4501329132273601E-2</v>
      </c>
      <c r="I1123" s="31">
        <v>41817</v>
      </c>
      <c r="J1123" s="20">
        <v>0.31431740522384599</v>
      </c>
      <c r="K1123" s="20">
        <v>0</v>
      </c>
      <c r="L1123" s="20">
        <v>2.1317041256143001E-2</v>
      </c>
      <c r="M1123" s="20">
        <v>0.14446749120715499</v>
      </c>
      <c r="N1123" s="20" t="s">
        <v>122</v>
      </c>
      <c r="O1123" s="20">
        <v>4.4501329132273601E-2</v>
      </c>
      <c r="P1123" s="20" t="s">
        <v>122</v>
      </c>
      <c r="Q1123" s="20">
        <v>8.7579124246081802E-2</v>
      </c>
      <c r="R1123" s="20">
        <v>0.17178021473067501</v>
      </c>
      <c r="S1123" s="20">
        <v>2.6735499783432402E-2</v>
      </c>
      <c r="T1123" s="20">
        <v>4.5007455223395797E-2</v>
      </c>
      <c r="U1123" s="20">
        <v>9.3223824792807095E-2</v>
      </c>
      <c r="V1123" s="20">
        <v>4.7941245340926898E-2</v>
      </c>
      <c r="W1123" s="20">
        <v>0.31744677428710899</v>
      </c>
      <c r="X1123" s="20"/>
      <c r="Y1123" s="20"/>
      <c r="Z1123" s="20"/>
      <c r="AA1123" s="30"/>
    </row>
    <row r="1124" spans="1:27" x14ac:dyDescent="0.25">
      <c r="A1124">
        <v>1088</v>
      </c>
      <c r="B1124" s="15">
        <v>41824</v>
      </c>
      <c r="C1124" s="25">
        <f t="shared" si="48"/>
        <v>0.31431189179420499</v>
      </c>
      <c r="D1124" s="25">
        <f>VLOOKUP(B1124,input_BB!$B$19:$K$10000,$D$35,0)</f>
        <v>1985.44</v>
      </c>
      <c r="E1124" s="27">
        <f t="shared" si="49"/>
        <v>0.49268631028593335</v>
      </c>
      <c r="F1124" s="28">
        <f>VLOOKUP(B1124,viz!$B$3:$E$1863,4,0)</f>
        <v>0</v>
      </c>
      <c r="G1124" s="25">
        <f t="shared" si="50"/>
        <v>4.4494555335153903E-2</v>
      </c>
      <c r="I1124" s="31">
        <v>41824</v>
      </c>
      <c r="J1124" s="20">
        <v>0.31431189179420499</v>
      </c>
      <c r="K1124" s="20">
        <v>0</v>
      </c>
      <c r="L1124" s="20">
        <v>2.13127169196108E-2</v>
      </c>
      <c r="M1124" s="20">
        <v>0.14444710066301999</v>
      </c>
      <c r="N1124" s="20" t="s">
        <v>122</v>
      </c>
      <c r="O1124" s="20">
        <v>4.4494555335153903E-2</v>
      </c>
      <c r="P1124" s="20" t="s">
        <v>122</v>
      </c>
      <c r="Q1124" s="20">
        <v>8.7562466134863806E-2</v>
      </c>
      <c r="R1124" s="20">
        <v>0.171803161619761</v>
      </c>
      <c r="S1124" s="20">
        <v>2.6732067546012799E-2</v>
      </c>
      <c r="T1124" s="20">
        <v>4.4997915700795497E-2</v>
      </c>
      <c r="U1124" s="20">
        <v>9.3209025637302101E-2</v>
      </c>
      <c r="V1124" s="20">
        <v>4.7936007765006901E-2</v>
      </c>
      <c r="W1124" s="20">
        <v>0.31750498267847399</v>
      </c>
      <c r="X1124" s="20"/>
      <c r="Y1124" s="20"/>
      <c r="Z1124" s="20"/>
      <c r="AA1124" s="30"/>
    </row>
    <row r="1125" spans="1:27" x14ac:dyDescent="0.25">
      <c r="A1125">
        <v>1089</v>
      </c>
      <c r="B1125" s="15">
        <v>41831</v>
      </c>
      <c r="C1125" s="25">
        <f t="shared" si="48"/>
        <v>0.31430634856224099</v>
      </c>
      <c r="D1125" s="25">
        <f>VLOOKUP(B1125,input_BB!$B$19:$K$10000,$D$35,0)</f>
        <v>1967.57</v>
      </c>
      <c r="E1125" s="27">
        <f t="shared" si="49"/>
        <v>0.49267310680598608</v>
      </c>
      <c r="F1125" s="28">
        <f>VLOOKUP(B1125,viz!$B$3:$E$1863,4,0)</f>
        <v>0</v>
      </c>
      <c r="G1125" s="25">
        <f t="shared" si="50"/>
        <v>4.4487299063064902E-2</v>
      </c>
      <c r="I1125" s="31">
        <v>41831</v>
      </c>
      <c r="J1125" s="20">
        <v>0.31430634856224099</v>
      </c>
      <c r="K1125" s="20">
        <v>0</v>
      </c>
      <c r="L1125" s="20">
        <v>2.1308398910532302E-2</v>
      </c>
      <c r="M1125" s="20">
        <v>0.144426485864038</v>
      </c>
      <c r="N1125" s="20" t="s">
        <v>122</v>
      </c>
      <c r="O1125" s="20">
        <v>4.4487299063064902E-2</v>
      </c>
      <c r="P1125" s="20" t="s">
        <v>122</v>
      </c>
      <c r="Q1125" s="20">
        <v>8.7545827919119704E-2</v>
      </c>
      <c r="R1125" s="20">
        <v>0.17182702499268601</v>
      </c>
      <c r="S1125" s="20">
        <v>2.6728675917981299E-2</v>
      </c>
      <c r="T1125" s="20">
        <v>4.4988382169963703E-2</v>
      </c>
      <c r="U1125" s="20">
        <v>9.3194095518146003E-2</v>
      </c>
      <c r="V1125" s="20">
        <v>4.7930633212403803E-2</v>
      </c>
      <c r="W1125" s="20">
        <v>0.317563176432064</v>
      </c>
      <c r="X1125" s="20"/>
      <c r="Y1125" s="20"/>
      <c r="Z1125" s="20"/>
      <c r="AA1125" s="30"/>
    </row>
    <row r="1126" spans="1:27" x14ac:dyDescent="0.25">
      <c r="A1126">
        <v>1090</v>
      </c>
      <c r="B1126" s="15">
        <v>41838</v>
      </c>
      <c r="C1126" s="25">
        <f t="shared" ref="C1126:C1189" si="51">J1126</f>
        <v>0.31430083513259899</v>
      </c>
      <c r="D1126" s="25">
        <f>VLOOKUP(B1126,input_BB!$B$19:$K$10000,$D$35,0)</f>
        <v>1978.22</v>
      </c>
      <c r="E1126" s="27">
        <f t="shared" ref="E1126:E1189" si="52">(C1126-$E$34)/$E$36</f>
        <v>0.49265997431248926</v>
      </c>
      <c r="F1126" s="28">
        <f>VLOOKUP(B1126,viz!$B$3:$E$1863,4,0)</f>
        <v>0</v>
      </c>
      <c r="G1126" s="25">
        <f t="shared" ref="G1126:G1189" si="53">VLOOKUP(B1126,$I$37:$AA$5000,$G$34,0)</f>
        <v>4.4480259842805001E-2</v>
      </c>
      <c r="I1126" s="31">
        <v>41838</v>
      </c>
      <c r="J1126" s="20">
        <v>0.31430083513259899</v>
      </c>
      <c r="K1126" s="20">
        <v>0</v>
      </c>
      <c r="L1126" s="20">
        <v>2.1304109666286299E-2</v>
      </c>
      <c r="M1126" s="20">
        <v>0.14440519171333699</v>
      </c>
      <c r="N1126" s="20" t="s">
        <v>122</v>
      </c>
      <c r="O1126" s="20">
        <v>4.4480259842805001E-2</v>
      </c>
      <c r="P1126" s="20" t="s">
        <v>122</v>
      </c>
      <c r="Q1126" s="20">
        <v>8.7529314872059297E-2</v>
      </c>
      <c r="R1126" s="20">
        <v>0.171850502003846</v>
      </c>
      <c r="S1126" s="20">
        <v>2.67253621371242E-2</v>
      </c>
      <c r="T1126" s="20">
        <v>4.4978917085663997E-2</v>
      </c>
      <c r="U1126" s="20">
        <v>9.3179325058680096E-2</v>
      </c>
      <c r="V1126" s="20">
        <v>4.7925434565013601E-2</v>
      </c>
      <c r="W1126" s="20">
        <v>0.31762158305518401</v>
      </c>
      <c r="X1126" s="20"/>
      <c r="Y1126" s="20"/>
      <c r="Z1126" s="20"/>
      <c r="AA1126" s="30"/>
    </row>
    <row r="1127" spans="1:27" x14ac:dyDescent="0.25">
      <c r="A1127">
        <v>1091</v>
      </c>
      <c r="B1127" s="15">
        <v>41845</v>
      </c>
      <c r="C1127" s="25">
        <f t="shared" si="51"/>
        <v>0.29632094502449002</v>
      </c>
      <c r="D1127" s="25">
        <f>VLOOKUP(B1127,input_BB!$B$19:$K$10000,$D$35,0)</f>
        <v>1978.34</v>
      </c>
      <c r="E1127" s="27">
        <f t="shared" si="52"/>
        <v>0.4498334932924285</v>
      </c>
      <c r="F1127" s="28">
        <f>VLOOKUP(B1127,viz!$B$3:$E$1863,4,0)</f>
        <v>0</v>
      </c>
      <c r="G1127" s="25">
        <f t="shared" si="53"/>
        <v>4.47840500788226E-2</v>
      </c>
      <c r="I1127" s="31">
        <v>41845</v>
      </c>
      <c r="J1127" s="20">
        <v>0.29632094502449002</v>
      </c>
      <c r="K1127" s="20">
        <v>0</v>
      </c>
      <c r="L1127" s="20">
        <v>2.1448648074287001E-2</v>
      </c>
      <c r="M1127" s="20">
        <v>0.14539317100445801</v>
      </c>
      <c r="N1127" s="20" t="s">
        <v>122</v>
      </c>
      <c r="O1127" s="20">
        <v>4.47840500788226E-2</v>
      </c>
      <c r="P1127" s="20" t="s">
        <v>122</v>
      </c>
      <c r="Q1127" s="20">
        <v>8.8124296924954298E-2</v>
      </c>
      <c r="R1127" s="20">
        <v>0.17307604173410401</v>
      </c>
      <c r="S1127" s="20">
        <v>2.6908795824905501E-2</v>
      </c>
      <c r="T1127" s="20">
        <v>4.5283662120015902E-2</v>
      </c>
      <c r="U1127" s="20">
        <v>8.6786561583918204E-2</v>
      </c>
      <c r="V1127" s="20">
        <v>4.82576604934589E-2</v>
      </c>
      <c r="W1127" s="20">
        <v>0.31993711216107601</v>
      </c>
      <c r="X1127" s="20"/>
      <c r="Y1127" s="20"/>
      <c r="Z1127" s="20"/>
      <c r="AA1127" s="30"/>
    </row>
    <row r="1128" spans="1:27" x14ac:dyDescent="0.25">
      <c r="A1128">
        <v>1092</v>
      </c>
      <c r="B1128" s="15">
        <v>41852</v>
      </c>
      <c r="C1128" s="25">
        <f t="shared" si="51"/>
        <v>0.27665227651596103</v>
      </c>
      <c r="D1128" s="25">
        <f>VLOOKUP(B1128,input_BB!$B$19:$K$10000,$D$35,0)</f>
        <v>1925.15</v>
      </c>
      <c r="E1128" s="27">
        <f t="shared" si="52"/>
        <v>0.40298449402126568</v>
      </c>
      <c r="F1128" s="28">
        <f>VLOOKUP(B1128,viz!$B$3:$E$1863,4,0)</f>
        <v>0</v>
      </c>
      <c r="G1128" s="25">
        <f t="shared" si="53"/>
        <v>4.5124045811881799E-2</v>
      </c>
      <c r="I1128" s="31">
        <v>41852</v>
      </c>
      <c r="J1128" s="20">
        <v>0.27665227651596103</v>
      </c>
      <c r="K1128" s="20">
        <v>0</v>
      </c>
      <c r="L1128" s="20">
        <v>2.1610398059667298E-2</v>
      </c>
      <c r="M1128" s="20">
        <v>0.146498145302912</v>
      </c>
      <c r="N1128" s="20" t="s">
        <v>122</v>
      </c>
      <c r="O1128" s="20">
        <v>4.5124045811881799E-2</v>
      </c>
      <c r="P1128" s="20" t="s">
        <v>122</v>
      </c>
      <c r="Q1128" s="20">
        <v>8.8789688410815401E-2</v>
      </c>
      <c r="R1128" s="20">
        <v>0.17444112458550001</v>
      </c>
      <c r="S1128" s="20">
        <v>2.7114006644805899E-2</v>
      </c>
      <c r="T1128" s="20">
        <v>4.5624933282050903E-2</v>
      </c>
      <c r="U1128" s="20">
        <v>7.96648757303169E-2</v>
      </c>
      <c r="V1128" s="20">
        <v>4.8627064665537997E-2</v>
      </c>
      <c r="W1128" s="20">
        <v>0.32250571750651202</v>
      </c>
      <c r="X1128" s="20"/>
      <c r="Y1128" s="20"/>
      <c r="Z1128" s="20"/>
      <c r="AA1128" s="30"/>
    </row>
    <row r="1129" spans="1:27" x14ac:dyDescent="0.25">
      <c r="A1129">
        <v>1093</v>
      </c>
      <c r="B1129" s="15">
        <v>41859</v>
      </c>
      <c r="C1129" s="25">
        <f t="shared" si="51"/>
        <v>0.21754160523414601</v>
      </c>
      <c r="D1129" s="25">
        <f>VLOOKUP(B1129,input_BB!$B$19:$K$10000,$D$35,0)</f>
        <v>1931.59</v>
      </c>
      <c r="E1129" s="27">
        <f t="shared" si="52"/>
        <v>0.26218819179069813</v>
      </c>
      <c r="F1129" s="28">
        <f>VLOOKUP(B1129,viz!$B$3:$E$1863,4,0)</f>
        <v>0</v>
      </c>
      <c r="G1129" s="25">
        <f t="shared" si="53"/>
        <v>4.4954623587608197E-2</v>
      </c>
      <c r="I1129" s="31">
        <v>41859</v>
      </c>
      <c r="J1129" s="20">
        <v>0.21754160523414601</v>
      </c>
      <c r="K1129" s="20">
        <v>0</v>
      </c>
      <c r="L1129" s="20">
        <v>2.1527491451831301E-2</v>
      </c>
      <c r="M1129" s="20">
        <v>0.14588990416688399</v>
      </c>
      <c r="N1129" s="20" t="s">
        <v>122</v>
      </c>
      <c r="O1129" s="20">
        <v>4.4954623587608197E-2</v>
      </c>
      <c r="P1129" s="20" t="s">
        <v>122</v>
      </c>
      <c r="Q1129" s="20">
        <v>8.7586081093392595E-2</v>
      </c>
      <c r="R1129" s="20">
        <v>0.17397724440170101</v>
      </c>
      <c r="S1129" s="20">
        <v>4.3723020213391799E-2</v>
      </c>
      <c r="T1129" s="20">
        <v>4.54513150953718E-2</v>
      </c>
      <c r="U1129" s="20">
        <v>6.9538069750713E-2</v>
      </c>
      <c r="V1129" s="20">
        <v>4.8353439961390202E-2</v>
      </c>
      <c r="W1129" s="20">
        <v>0.31899881027771598</v>
      </c>
      <c r="X1129" s="20"/>
      <c r="Y1129" s="20"/>
      <c r="Z1129" s="20"/>
      <c r="AA1129" s="30"/>
    </row>
    <row r="1130" spans="1:27" x14ac:dyDescent="0.25">
      <c r="A1130">
        <v>1094</v>
      </c>
      <c r="B1130" s="15">
        <v>41866</v>
      </c>
      <c r="C1130" s="25">
        <f t="shared" si="51"/>
        <v>0.208999007940292</v>
      </c>
      <c r="D1130" s="25">
        <f>VLOOKUP(B1130,input_BB!$B$19:$K$10000,$D$35,0)</f>
        <v>1955.06</v>
      </c>
      <c r="E1130" s="27">
        <f t="shared" si="52"/>
        <v>0.24184049340836694</v>
      </c>
      <c r="F1130" s="28">
        <f>VLOOKUP(B1130,viz!$B$3:$E$1863,4,0)</f>
        <v>0</v>
      </c>
      <c r="G1130" s="25">
        <f t="shared" si="53"/>
        <v>4.5133484389679103E-2</v>
      </c>
      <c r="I1130" s="31">
        <v>41866</v>
      </c>
      <c r="J1130" s="20">
        <v>0.208999007940292</v>
      </c>
      <c r="K1130" s="20">
        <v>0</v>
      </c>
      <c r="L1130" s="20">
        <v>2.16121586492414E-2</v>
      </c>
      <c r="M1130" s="20">
        <v>0.146472327371444</v>
      </c>
      <c r="N1130" s="20" t="s">
        <v>122</v>
      </c>
      <c r="O1130" s="20">
        <v>4.5133484389679103E-2</v>
      </c>
      <c r="P1130" s="20" t="s">
        <v>122</v>
      </c>
      <c r="Q1130" s="20">
        <v>8.7931598329570093E-2</v>
      </c>
      <c r="R1130" s="20">
        <v>0.17472006520029201</v>
      </c>
      <c r="S1130" s="20">
        <v>4.3899321763013303E-2</v>
      </c>
      <c r="T1130" s="20">
        <v>4.56296512713334E-2</v>
      </c>
      <c r="U1130" s="20">
        <v>6.5661402357498802E-2</v>
      </c>
      <c r="V1130" s="20">
        <v>4.8549021532365198E-2</v>
      </c>
      <c r="W1130" s="20">
        <v>0.32039096913556198</v>
      </c>
      <c r="X1130" s="20"/>
      <c r="Y1130" s="20"/>
      <c r="Z1130" s="20"/>
      <c r="AA1130" s="30"/>
    </row>
    <row r="1131" spans="1:27" x14ac:dyDescent="0.25">
      <c r="A1131">
        <v>1095</v>
      </c>
      <c r="B1131" s="15">
        <v>41873</v>
      </c>
      <c r="C1131" s="25">
        <f t="shared" si="51"/>
        <v>0.20171476900577501</v>
      </c>
      <c r="D1131" s="25">
        <f>VLOOKUP(B1131,input_BB!$B$19:$K$10000,$D$35,0)</f>
        <v>1988.4</v>
      </c>
      <c r="E1131" s="27">
        <f t="shared" si="52"/>
        <v>0.22449009145379739</v>
      </c>
      <c r="F1131" s="28">
        <f>VLOOKUP(B1131,viz!$B$3:$E$1863,4,0)</f>
        <v>0</v>
      </c>
      <c r="G1131" s="25">
        <f t="shared" si="53"/>
        <v>4.5290033838402001E-2</v>
      </c>
      <c r="I1131" s="31">
        <v>41873</v>
      </c>
      <c r="J1131" s="20">
        <v>0.20171476900577501</v>
      </c>
      <c r="K1131" s="20">
        <v>0</v>
      </c>
      <c r="L1131" s="20">
        <v>2.1686315483469099E-2</v>
      </c>
      <c r="M1131" s="20">
        <v>0.146983211888737</v>
      </c>
      <c r="N1131" s="20" t="s">
        <v>122</v>
      </c>
      <c r="O1131" s="20">
        <v>4.5290033838402001E-2</v>
      </c>
      <c r="P1131" s="20" t="s">
        <v>122</v>
      </c>
      <c r="Q1131" s="20">
        <v>8.8234436793704102E-2</v>
      </c>
      <c r="R1131" s="20">
        <v>0.175379211143595</v>
      </c>
      <c r="S1131" s="20">
        <v>4.4053371622774097E-2</v>
      </c>
      <c r="T1131" s="20">
        <v>4.5785809541149601E-2</v>
      </c>
      <c r="U1131" s="20">
        <v>6.2240937808849602E-2</v>
      </c>
      <c r="V1131" s="20">
        <v>4.8720859335858298E-2</v>
      </c>
      <c r="W1131" s="20">
        <v>0.32162581254346201</v>
      </c>
      <c r="X1131" s="20"/>
      <c r="Y1131" s="20"/>
      <c r="Z1131" s="20"/>
      <c r="AA1131" s="30"/>
    </row>
    <row r="1132" spans="1:27" x14ac:dyDescent="0.25">
      <c r="A1132">
        <v>1096</v>
      </c>
      <c r="B1132" s="15">
        <v>41880</v>
      </c>
      <c r="C1132" s="25">
        <f t="shared" si="51"/>
        <v>0.19542871415615101</v>
      </c>
      <c r="D1132" s="25">
        <f>VLOOKUP(B1132,input_BB!$B$19:$K$10000,$D$35,0)</f>
        <v>2003.37</v>
      </c>
      <c r="E1132" s="27">
        <f t="shared" si="52"/>
        <v>0.20951727420687391</v>
      </c>
      <c r="F1132" s="28">
        <f>VLOOKUP(B1132,viz!$B$3:$E$1863,4,0)</f>
        <v>0</v>
      </c>
      <c r="G1132" s="25">
        <f t="shared" si="53"/>
        <v>4.5428690793034798E-2</v>
      </c>
      <c r="I1132" s="31">
        <v>41880</v>
      </c>
      <c r="J1132" s="20">
        <v>0.19542871415615101</v>
      </c>
      <c r="K1132" s="20">
        <v>0</v>
      </c>
      <c r="L1132" s="20">
        <v>2.1751781236111101E-2</v>
      </c>
      <c r="M1132" s="20">
        <v>0.14743562617769099</v>
      </c>
      <c r="N1132" s="20" t="s">
        <v>122</v>
      </c>
      <c r="O1132" s="20">
        <v>4.5428690793034798E-2</v>
      </c>
      <c r="P1132" s="20" t="s">
        <v>122</v>
      </c>
      <c r="Q1132" s="20">
        <v>8.85018412033097E-2</v>
      </c>
      <c r="R1132" s="20">
        <v>0.1759674324937</v>
      </c>
      <c r="S1132" s="20">
        <v>4.4190836848658703E-2</v>
      </c>
      <c r="T1132" s="20">
        <v>4.5923604118027102E-2</v>
      </c>
      <c r="U1132" s="20">
        <v>5.9197200867416901E-2</v>
      </c>
      <c r="V1132" s="20">
        <v>4.8873054159257898E-2</v>
      </c>
      <c r="W1132" s="20">
        <v>0.32272993210279299</v>
      </c>
      <c r="X1132" s="20"/>
      <c r="Y1132" s="20"/>
      <c r="Z1132" s="20"/>
      <c r="AA1132" s="30"/>
    </row>
    <row r="1133" spans="1:27" x14ac:dyDescent="0.25">
      <c r="A1133">
        <v>1097</v>
      </c>
      <c r="B1133" s="15">
        <v>41887</v>
      </c>
      <c r="C1133" s="25">
        <f t="shared" si="51"/>
        <v>0.18994778394699099</v>
      </c>
      <c r="D1133" s="25">
        <f>VLOOKUP(B1133,input_BB!$B$19:$K$10000,$D$35,0)</f>
        <v>2007.71</v>
      </c>
      <c r="E1133" s="27">
        <f t="shared" si="52"/>
        <v>0.19646219143587268</v>
      </c>
      <c r="F1133" s="28">
        <f>VLOOKUP(B1133,viz!$B$3:$E$1863,4,0)</f>
        <v>0</v>
      </c>
      <c r="G1133" s="25">
        <f t="shared" si="53"/>
        <v>4.5552356127537198E-2</v>
      </c>
      <c r="I1133" s="31">
        <v>41887</v>
      </c>
      <c r="J1133" s="20">
        <v>0.18994778394699099</v>
      </c>
      <c r="K1133" s="20">
        <v>0</v>
      </c>
      <c r="L1133" s="20">
        <v>2.1809994221241601E-2</v>
      </c>
      <c r="M1133" s="20">
        <v>0.14783749417508901</v>
      </c>
      <c r="N1133" s="20" t="s">
        <v>122</v>
      </c>
      <c r="O1133" s="20">
        <v>4.5552356127537198E-2</v>
      </c>
      <c r="P1133" s="20" t="s">
        <v>122</v>
      </c>
      <c r="Q1133" s="20">
        <v>8.8739799924146601E-2</v>
      </c>
      <c r="R1133" s="20">
        <v>0.176497601466786</v>
      </c>
      <c r="S1133" s="20">
        <v>4.4313455694793003E-2</v>
      </c>
      <c r="T1133" s="20">
        <v>4.6046087788438397E-2</v>
      </c>
      <c r="U1133" s="20">
        <v>5.6468356465822302E-2</v>
      </c>
      <c r="V1133" s="20">
        <v>4.9008923125362598E-2</v>
      </c>
      <c r="W1133" s="20">
        <v>0.32372593101078301</v>
      </c>
      <c r="X1133" s="20"/>
      <c r="Y1133" s="20"/>
      <c r="Z1133" s="20"/>
      <c r="AA1133" s="30"/>
    </row>
    <row r="1134" spans="1:27" x14ac:dyDescent="0.25">
      <c r="A1134">
        <v>1098</v>
      </c>
      <c r="B1134" s="15">
        <v>41894</v>
      </c>
      <c r="C1134" s="25">
        <f t="shared" si="51"/>
        <v>0.185125961899757</v>
      </c>
      <c r="D1134" s="25">
        <f>VLOOKUP(B1134,input_BB!$B$19:$K$10000,$D$35,0)</f>
        <v>1985.54</v>
      </c>
      <c r="E1134" s="27">
        <f t="shared" si="52"/>
        <v>0.18497704502250029</v>
      </c>
      <c r="F1134" s="28">
        <f>VLOOKUP(B1134,viz!$B$3:$E$1863,4,0)</f>
        <v>0</v>
      </c>
      <c r="G1134" s="25">
        <f t="shared" si="53"/>
        <v>4.56631276596507E-2</v>
      </c>
      <c r="I1134" s="31">
        <v>41894</v>
      </c>
      <c r="J1134" s="20">
        <v>0.185125961899757</v>
      </c>
      <c r="K1134" s="20">
        <v>0</v>
      </c>
      <c r="L1134" s="20">
        <v>2.1862011843730499E-2</v>
      </c>
      <c r="M1134" s="20">
        <v>0.148199013048365</v>
      </c>
      <c r="N1134" s="20" t="s">
        <v>122</v>
      </c>
      <c r="O1134" s="20">
        <v>4.56631276596507E-2</v>
      </c>
      <c r="P1134" s="20" t="s">
        <v>122</v>
      </c>
      <c r="Q1134" s="20">
        <v>8.8952472802865695E-2</v>
      </c>
      <c r="R1134" s="20">
        <v>0.17697811447224099</v>
      </c>
      <c r="S1134" s="20">
        <v>4.4423625680397302E-2</v>
      </c>
      <c r="T1134" s="20">
        <v>4.6155493250291002E-2</v>
      </c>
      <c r="U1134" s="20">
        <v>5.4006353193879503E-2</v>
      </c>
      <c r="V1134" s="20">
        <v>4.9130665950275099E-2</v>
      </c>
      <c r="W1134" s="20">
        <v>0.32462912209830402</v>
      </c>
      <c r="X1134" s="20"/>
      <c r="Y1134" s="20"/>
      <c r="Z1134" s="20"/>
      <c r="AA1134" s="30"/>
    </row>
    <row r="1135" spans="1:27" x14ac:dyDescent="0.25">
      <c r="A1135">
        <v>1099</v>
      </c>
      <c r="B1135" s="15">
        <v>41901</v>
      </c>
      <c r="C1135" s="25">
        <f t="shared" si="51"/>
        <v>0.11077997833490399</v>
      </c>
      <c r="D1135" s="25">
        <f>VLOOKUP(B1135,input_BB!$B$19:$K$10000,$D$35,0)</f>
        <v>2010.4</v>
      </c>
      <c r="E1135" s="27">
        <f t="shared" si="52"/>
        <v>7.8915992876597476E-3</v>
      </c>
      <c r="F1135" s="28">
        <f>VLOOKUP(B1135,viz!$B$3:$E$1863,4,0)</f>
        <v>0</v>
      </c>
      <c r="G1135" s="25">
        <f t="shared" si="53"/>
        <v>4.5762592255548198E-2</v>
      </c>
      <c r="I1135" s="31">
        <v>41901</v>
      </c>
      <c r="J1135" s="20">
        <v>0.11077997833490399</v>
      </c>
      <c r="K1135" s="20">
        <v>0</v>
      </c>
      <c r="L1135" s="20">
        <v>2.19087953510449E-2</v>
      </c>
      <c r="M1135" s="20">
        <v>0.148524786493552</v>
      </c>
      <c r="N1135" s="20" t="s">
        <v>122</v>
      </c>
      <c r="O1135" s="20">
        <v>4.5762592255548198E-2</v>
      </c>
      <c r="P1135" s="20" t="s">
        <v>122</v>
      </c>
      <c r="Q1135" s="20">
        <v>8.9143930046434602E-2</v>
      </c>
      <c r="R1135" s="20">
        <v>0.17741651585141299</v>
      </c>
      <c r="S1135" s="20">
        <v>4.4522328826093201E-2</v>
      </c>
      <c r="T1135" s="20">
        <v>4.6253838723355201E-2</v>
      </c>
      <c r="U1135" s="20">
        <v>5.1772287846182201E-2</v>
      </c>
      <c r="V1135" s="20">
        <v>4.92406989294129E-2</v>
      </c>
      <c r="W1135" s="20">
        <v>0.32545422567696403</v>
      </c>
      <c r="X1135" s="20"/>
      <c r="Y1135" s="20"/>
      <c r="Z1135" s="20"/>
      <c r="AA1135" s="30"/>
    </row>
    <row r="1136" spans="1:27" x14ac:dyDescent="0.25">
      <c r="A1136">
        <v>1100</v>
      </c>
      <c r="B1136" s="15">
        <v>41908</v>
      </c>
      <c r="C1136" s="25">
        <f t="shared" si="51"/>
        <v>0.110774405300617</v>
      </c>
      <c r="D1136" s="25">
        <f>VLOOKUP(B1136,input_BB!$B$19:$K$10000,$D$35,0)</f>
        <v>1982.85</v>
      </c>
      <c r="E1136" s="27">
        <f t="shared" si="52"/>
        <v>7.878324821259719E-3</v>
      </c>
      <c r="F1136" s="28">
        <f>VLOOKUP(B1136,viz!$B$3:$E$1863,4,0)</f>
        <v>0</v>
      </c>
      <c r="G1136" s="25">
        <f t="shared" si="53"/>
        <v>4.5852902044076299E-2</v>
      </c>
      <c r="I1136" s="31">
        <v>41908</v>
      </c>
      <c r="J1136" s="20">
        <v>0.110774405300617</v>
      </c>
      <c r="K1136" s="20">
        <v>0</v>
      </c>
      <c r="L1136" s="20">
        <v>2.1951036848374898E-2</v>
      </c>
      <c r="M1136" s="20">
        <v>0.14881870329986899</v>
      </c>
      <c r="N1136" s="20" t="s">
        <v>122</v>
      </c>
      <c r="O1136" s="20">
        <v>4.5852902044076299E-2</v>
      </c>
      <c r="P1136" s="20" t="s">
        <v>122</v>
      </c>
      <c r="Q1136" s="20">
        <v>8.9316876013175506E-2</v>
      </c>
      <c r="R1136" s="20">
        <v>0.17781819093970599</v>
      </c>
      <c r="S1136" s="20">
        <v>4.4612957233918997E-2</v>
      </c>
      <c r="T1136" s="20">
        <v>4.63426052880445E-2</v>
      </c>
      <c r="U1136" s="20">
        <v>4.9735119656831299E-2</v>
      </c>
      <c r="V1136" s="20">
        <v>4.9340546601416201E-2</v>
      </c>
      <c r="W1136" s="20">
        <v>0.326211062074588</v>
      </c>
      <c r="X1136" s="20"/>
      <c r="Y1136" s="20"/>
      <c r="Z1136" s="20"/>
      <c r="AA1136" s="30"/>
    </row>
    <row r="1137" spans="1:27" x14ac:dyDescent="0.25">
      <c r="A1137">
        <v>1101</v>
      </c>
      <c r="B1137" s="15">
        <v>41915</v>
      </c>
      <c r="C1137" s="25">
        <f t="shared" si="51"/>
        <v>0.110768809914589</v>
      </c>
      <c r="D1137" s="25">
        <f>VLOOKUP(B1137,input_BB!$B$19:$K$10000,$D$35,0)</f>
        <v>1967.9</v>
      </c>
      <c r="E1137" s="27">
        <f t="shared" si="52"/>
        <v>7.8649971150230764E-3</v>
      </c>
      <c r="F1137" s="28">
        <f>VLOOKUP(B1137,viz!$B$3:$E$1863,4,0)</f>
        <v>0</v>
      </c>
      <c r="G1137" s="25">
        <f t="shared" si="53"/>
        <v>4.5934801365046199E-2</v>
      </c>
      <c r="I1137" s="31">
        <v>41915</v>
      </c>
      <c r="J1137" s="20">
        <v>0.110768809914589</v>
      </c>
      <c r="K1137" s="20">
        <v>0</v>
      </c>
      <c r="L1137" s="20">
        <v>2.1989345184359101E-2</v>
      </c>
      <c r="M1137" s="20">
        <v>0.149087215206717</v>
      </c>
      <c r="N1137" s="20" t="s">
        <v>122</v>
      </c>
      <c r="O1137" s="20">
        <v>4.5934801365046199E-2</v>
      </c>
      <c r="P1137" s="20" t="s">
        <v>122</v>
      </c>
      <c r="Q1137" s="20">
        <v>8.9473857303185994E-2</v>
      </c>
      <c r="R1137" s="20">
        <v>0.178187671313149</v>
      </c>
      <c r="S1137" s="20">
        <v>4.4694444488933199E-2</v>
      </c>
      <c r="T1137" s="20">
        <v>4.6423058781381997E-2</v>
      </c>
      <c r="U1137" s="20">
        <v>4.7868909710257E-2</v>
      </c>
      <c r="V1137" s="20">
        <v>4.9431389103160098E-2</v>
      </c>
      <c r="W1137" s="20">
        <v>0.32690930754380998</v>
      </c>
      <c r="X1137" s="20"/>
      <c r="Y1137" s="20"/>
      <c r="Z1137" s="20"/>
      <c r="AA1137" s="30"/>
    </row>
    <row r="1138" spans="1:27" x14ac:dyDescent="0.25">
      <c r="A1138">
        <v>1102</v>
      </c>
      <c r="B1138" s="15">
        <v>41922</v>
      </c>
      <c r="C1138" s="25">
        <f t="shared" si="51"/>
        <v>0.110763251781464</v>
      </c>
      <c r="D1138" s="25">
        <f>VLOOKUP(B1138,input_BB!$B$19:$K$10000,$D$35,0)</f>
        <v>1906.13</v>
      </c>
      <c r="E1138" s="27">
        <f t="shared" si="52"/>
        <v>7.8517581418506305E-3</v>
      </c>
      <c r="F1138" s="28">
        <f>VLOOKUP(B1138,viz!$B$3:$E$1863,4,0)</f>
        <v>0</v>
      </c>
      <c r="G1138" s="25">
        <f t="shared" si="53"/>
        <v>4.6009903562292398E-2</v>
      </c>
      <c r="I1138" s="31">
        <v>41922</v>
      </c>
      <c r="J1138" s="20">
        <v>0.110763251781464</v>
      </c>
      <c r="K1138" s="20">
        <v>0</v>
      </c>
      <c r="L1138" s="20">
        <v>2.2024168270011E-2</v>
      </c>
      <c r="M1138" s="20">
        <v>0.149331195928295</v>
      </c>
      <c r="N1138" s="20" t="s">
        <v>122</v>
      </c>
      <c r="O1138" s="20">
        <v>4.6009903562292398E-2</v>
      </c>
      <c r="P1138" s="20" t="s">
        <v>122</v>
      </c>
      <c r="Q1138" s="20">
        <v>8.9616554032159901E-2</v>
      </c>
      <c r="R1138" s="20">
        <v>0.178529634656277</v>
      </c>
      <c r="S1138" s="20">
        <v>4.4769870798616003E-2</v>
      </c>
      <c r="T1138" s="20">
        <v>4.6496148972107597E-2</v>
      </c>
      <c r="U1138" s="20">
        <v>4.6152764807683599E-2</v>
      </c>
      <c r="V1138" s="20">
        <v>4.9514449523144398E-2</v>
      </c>
      <c r="W1138" s="20">
        <v>0.32755530944941302</v>
      </c>
      <c r="X1138" s="20"/>
      <c r="Y1138" s="20"/>
      <c r="Z1138" s="20"/>
      <c r="AA1138" s="30"/>
    </row>
    <row r="1139" spans="1:27" x14ac:dyDescent="0.25">
      <c r="A1139">
        <v>1103</v>
      </c>
      <c r="B1139" s="15">
        <v>41929</v>
      </c>
      <c r="C1139" s="25">
        <f t="shared" si="51"/>
        <v>0.110755681991577</v>
      </c>
      <c r="D1139" s="25">
        <f>VLOOKUP(B1139,input_BB!$B$19:$K$10000,$D$35,0)</f>
        <v>1886.76</v>
      </c>
      <c r="E1139" s="27">
        <f t="shared" si="52"/>
        <v>7.8337275832113806E-3</v>
      </c>
      <c r="F1139" s="28">
        <f>VLOOKUP(B1139,viz!$B$3:$E$1863,4,0)</f>
        <v>1</v>
      </c>
      <c r="G1139" s="25">
        <f t="shared" si="53"/>
        <v>4.6002178679606903E-2</v>
      </c>
      <c r="I1139" s="31">
        <v>41929</v>
      </c>
      <c r="J1139" s="20">
        <v>0.110755681991577</v>
      </c>
      <c r="K1139" s="20">
        <v>0</v>
      </c>
      <c r="L1139" s="20">
        <v>2.2019642728572202E-2</v>
      </c>
      <c r="M1139" s="20">
        <v>0.14930928927003001</v>
      </c>
      <c r="N1139" s="20" t="s">
        <v>122</v>
      </c>
      <c r="O1139" s="20">
        <v>4.6002178679606903E-2</v>
      </c>
      <c r="P1139" s="20" t="s">
        <v>122</v>
      </c>
      <c r="Q1139" s="20">
        <v>8.9599282936437E-2</v>
      </c>
      <c r="R1139" s="20">
        <v>0.17855211288613099</v>
      </c>
      <c r="S1139" s="20">
        <v>4.4764604072458899E-2</v>
      </c>
      <c r="T1139" s="20">
        <v>4.6486183788379001E-2</v>
      </c>
      <c r="U1139" s="20">
        <v>4.6145805932262897E-2</v>
      </c>
      <c r="V1139" s="20">
        <v>4.9508853010447697E-2</v>
      </c>
      <c r="W1139" s="20">
        <v>0.32761204669567501</v>
      </c>
      <c r="X1139" s="20"/>
      <c r="Y1139" s="20"/>
      <c r="Z1139" s="20"/>
      <c r="AA1139" s="30"/>
    </row>
    <row r="1140" spans="1:27" x14ac:dyDescent="0.25">
      <c r="A1140">
        <v>1104</v>
      </c>
      <c r="B1140" s="15">
        <v>41936</v>
      </c>
      <c r="C1140" s="25">
        <f t="shared" si="51"/>
        <v>0.11074812710285201</v>
      </c>
      <c r="D1140" s="25">
        <f>VLOOKUP(B1140,input_BB!$B$19:$K$10000,$D$35,0)</f>
        <v>1964.58</v>
      </c>
      <c r="E1140" s="27">
        <f t="shared" si="52"/>
        <v>7.8157325177997464E-3</v>
      </c>
      <c r="F1140" s="28">
        <f>VLOOKUP(B1140,viz!$B$3:$E$1863,4,0)</f>
        <v>0</v>
      </c>
      <c r="G1140" s="25">
        <f t="shared" si="53"/>
        <v>4.5994686871191799E-2</v>
      </c>
      <c r="I1140" s="31">
        <v>41936</v>
      </c>
      <c r="J1140" s="20">
        <v>0.11074812710285201</v>
      </c>
      <c r="K1140" s="20">
        <v>0</v>
      </c>
      <c r="L1140" s="20">
        <v>2.2015108341808899E-2</v>
      </c>
      <c r="M1140" s="20">
        <v>0.149286648380414</v>
      </c>
      <c r="N1140" s="20" t="s">
        <v>122</v>
      </c>
      <c r="O1140" s="20">
        <v>4.5994686871191799E-2</v>
      </c>
      <c r="P1140" s="20" t="s">
        <v>122</v>
      </c>
      <c r="Q1140" s="20">
        <v>8.9581862943033302E-2</v>
      </c>
      <c r="R1140" s="20">
        <v>0.17857508705213199</v>
      </c>
      <c r="S1140" s="20">
        <v>4.4760092435531203E-2</v>
      </c>
      <c r="T1140" s="20">
        <v>4.6476188340199599E-2</v>
      </c>
      <c r="U1140" s="20">
        <v>4.6138909413672602E-2</v>
      </c>
      <c r="V1140" s="20">
        <v>4.9503218343451498E-2</v>
      </c>
      <c r="W1140" s="20">
        <v>0.32766819787856599</v>
      </c>
      <c r="X1140" s="20"/>
      <c r="Y1140" s="20"/>
      <c r="Z1140" s="20"/>
      <c r="AA1140" s="30"/>
    </row>
    <row r="1141" spans="1:27" x14ac:dyDescent="0.25">
      <c r="A1141">
        <v>1105</v>
      </c>
      <c r="B1141" s="15">
        <v>41943</v>
      </c>
      <c r="C1141" s="25">
        <f t="shared" si="51"/>
        <v>0.11074061691761</v>
      </c>
      <c r="D1141" s="25">
        <f>VLOOKUP(B1141,input_BB!$B$19:$K$10000,$D$35,0)</f>
        <v>2018.05</v>
      </c>
      <c r="E1141" s="27">
        <f t="shared" si="52"/>
        <v>7.7978439320636854E-3</v>
      </c>
      <c r="F1141" s="28">
        <f>VLOOKUP(B1141,viz!$B$3:$E$1863,4,0)</f>
        <v>0</v>
      </c>
      <c r="G1141" s="25">
        <f t="shared" si="53"/>
        <v>4.5987448394853102E-2</v>
      </c>
      <c r="I1141" s="31">
        <v>41943</v>
      </c>
      <c r="J1141" s="20">
        <v>0.11074061691761</v>
      </c>
      <c r="K1141" s="20">
        <v>0</v>
      </c>
      <c r="L1141" s="20">
        <v>2.2010594289219601E-2</v>
      </c>
      <c r="M1141" s="20">
        <v>0.149264912655305</v>
      </c>
      <c r="N1141" s="20" t="s">
        <v>122</v>
      </c>
      <c r="O1141" s="20">
        <v>4.5987448394853102E-2</v>
      </c>
      <c r="P1141" s="20" t="s">
        <v>122</v>
      </c>
      <c r="Q1141" s="20">
        <v>8.9564566508389301E-2</v>
      </c>
      <c r="R1141" s="20">
        <v>0.17859733812378101</v>
      </c>
      <c r="S1141" s="20">
        <v>4.4754763148535402E-2</v>
      </c>
      <c r="T1141" s="20">
        <v>4.6466239977838102E-2</v>
      </c>
      <c r="U1141" s="20">
        <v>4.6132076942990999E-2</v>
      </c>
      <c r="V1141" s="20">
        <v>4.9497511824156001E-2</v>
      </c>
      <c r="W1141" s="20">
        <v>0.32772454813493201</v>
      </c>
      <c r="X1141" s="20"/>
      <c r="Y1141" s="20"/>
      <c r="Z1141" s="20"/>
      <c r="AA1141" s="30"/>
    </row>
    <row r="1142" spans="1:27" x14ac:dyDescent="0.25">
      <c r="A1142">
        <v>1106</v>
      </c>
      <c r="B1142" s="15">
        <v>41950</v>
      </c>
      <c r="C1142" s="25">
        <f t="shared" si="51"/>
        <v>0.110733076930046</v>
      </c>
      <c r="D1142" s="25">
        <f>VLOOKUP(B1142,input_BB!$B$19:$K$10000,$D$35,0)</f>
        <v>2031.92</v>
      </c>
      <c r="E1142" s="27">
        <f t="shared" si="52"/>
        <v>7.7798843598772208E-3</v>
      </c>
      <c r="F1142" s="28">
        <f>VLOOKUP(B1142,viz!$B$3:$E$1863,4,0)</f>
        <v>0</v>
      </c>
      <c r="G1142" s="25">
        <f t="shared" si="53"/>
        <v>4.5979578436407903E-2</v>
      </c>
      <c r="I1142" s="31">
        <v>41950</v>
      </c>
      <c r="J1142" s="20">
        <v>0.110733076930046</v>
      </c>
      <c r="K1142" s="20">
        <v>0</v>
      </c>
      <c r="L1142" s="20">
        <v>2.2006104218787799E-2</v>
      </c>
      <c r="M1142" s="20">
        <v>0.14924218358778499</v>
      </c>
      <c r="N1142" s="20" t="s">
        <v>122</v>
      </c>
      <c r="O1142" s="20">
        <v>4.5979578436407903E-2</v>
      </c>
      <c r="P1142" s="20" t="s">
        <v>122</v>
      </c>
      <c r="Q1142" s="20">
        <v>8.9547408630446496E-2</v>
      </c>
      <c r="R1142" s="20">
        <v>0.17861982827754999</v>
      </c>
      <c r="S1142" s="20">
        <v>4.4750384712953901E-2</v>
      </c>
      <c r="T1142" s="20">
        <v>4.6456354184760303E-2</v>
      </c>
      <c r="U1142" s="20">
        <v>4.6125166943493799E-2</v>
      </c>
      <c r="V1142" s="20">
        <v>4.9491896157354498E-2</v>
      </c>
      <c r="W1142" s="20">
        <v>0.32778109485045998</v>
      </c>
      <c r="X1142" s="20"/>
      <c r="Y1142" s="20"/>
      <c r="Z1142" s="20"/>
      <c r="AA1142" s="30"/>
    </row>
    <row r="1143" spans="1:27" x14ac:dyDescent="0.25">
      <c r="A1143">
        <v>1107</v>
      </c>
      <c r="B1143" s="15">
        <v>41957</v>
      </c>
      <c r="C1143" s="25">
        <f t="shared" si="51"/>
        <v>0.11072556674480399</v>
      </c>
      <c r="D1143" s="25">
        <f>VLOOKUP(B1143,input_BB!$B$19:$K$10000,$D$35,0)</f>
        <v>2039.82</v>
      </c>
      <c r="E1143" s="27">
        <f t="shared" si="52"/>
        <v>7.7619957741411599E-3</v>
      </c>
      <c r="F1143" s="28">
        <f>VLOOKUP(B1143,viz!$B$3:$E$1863,4,0)</f>
        <v>0</v>
      </c>
      <c r="G1143" s="25">
        <f t="shared" si="53"/>
        <v>4.59725454125283E-2</v>
      </c>
      <c r="I1143" s="31">
        <v>41957</v>
      </c>
      <c r="J1143" s="20">
        <v>0.11072556674480399</v>
      </c>
      <c r="K1143" s="20">
        <v>0</v>
      </c>
      <c r="L1143" s="20">
        <v>2.2001578370684699E-2</v>
      </c>
      <c r="M1143" s="20">
        <v>0.14921984821652901</v>
      </c>
      <c r="N1143" s="20" t="s">
        <v>122</v>
      </c>
      <c r="O1143" s="20">
        <v>4.59725454125283E-2</v>
      </c>
      <c r="P1143" s="20" t="s">
        <v>122</v>
      </c>
      <c r="Q1143" s="20">
        <v>8.9530059296814402E-2</v>
      </c>
      <c r="R1143" s="20">
        <v>0.178642927991251</v>
      </c>
      <c r="S1143" s="20">
        <v>4.4745207398639499E-2</v>
      </c>
      <c r="T1143" s="20">
        <v>4.6446377301988299E-2</v>
      </c>
      <c r="U1143" s="20">
        <v>4.6118344770758199E-2</v>
      </c>
      <c r="V1143" s="20">
        <v>4.9486319745114297E-2</v>
      </c>
      <c r="W1143" s="20">
        <v>0.327836791495692</v>
      </c>
      <c r="X1143" s="20"/>
      <c r="Y1143" s="20"/>
      <c r="Z1143" s="20"/>
      <c r="AA1143" s="30"/>
    </row>
    <row r="1144" spans="1:27" x14ac:dyDescent="0.25">
      <c r="A1144">
        <v>1108</v>
      </c>
      <c r="B1144" s="15">
        <v>41964</v>
      </c>
      <c r="C1144" s="25">
        <f t="shared" si="51"/>
        <v>0.110718049108982</v>
      </c>
      <c r="D1144" s="25">
        <f>VLOOKUP(B1144,input_BB!$B$19:$K$10000,$D$35,0)</f>
        <v>2063.5</v>
      </c>
      <c r="E1144" s="27">
        <f t="shared" si="52"/>
        <v>7.7440894417937223E-3</v>
      </c>
      <c r="F1144" s="28">
        <f>VLOOKUP(B1144,viz!$B$3:$E$1863,4,0)</f>
        <v>0</v>
      </c>
      <c r="G1144" s="25">
        <f t="shared" si="53"/>
        <v>4.5964799286973598E-2</v>
      </c>
      <c r="I1144" s="31">
        <v>41964</v>
      </c>
      <c r="J1144" s="20">
        <v>0.110718049108982</v>
      </c>
      <c r="K1144" s="20">
        <v>0</v>
      </c>
      <c r="L1144" s="20">
        <v>2.1997084958128899E-2</v>
      </c>
      <c r="M1144" s="20">
        <v>0.149198202150056</v>
      </c>
      <c r="N1144" s="20" t="s">
        <v>122</v>
      </c>
      <c r="O1144" s="20">
        <v>4.5964799286973598E-2</v>
      </c>
      <c r="P1144" s="20" t="s">
        <v>122</v>
      </c>
      <c r="Q1144" s="20">
        <v>8.95128006795924E-2</v>
      </c>
      <c r="R1144" s="20">
        <v>0.178665504812133</v>
      </c>
      <c r="S1144" s="20">
        <v>4.4739899936734003E-2</v>
      </c>
      <c r="T1144" s="20">
        <v>4.6436473047225202E-2</v>
      </c>
      <c r="U1144" s="20">
        <v>4.6111522326535502E-2</v>
      </c>
      <c r="V1144" s="20">
        <v>4.9480724972863703E-2</v>
      </c>
      <c r="W1144" s="20">
        <v>0.32789298782975801</v>
      </c>
      <c r="X1144" s="20"/>
      <c r="Y1144" s="20"/>
      <c r="Z1144" s="20"/>
      <c r="AA1144" s="30"/>
    </row>
    <row r="1145" spans="1:27" x14ac:dyDescent="0.25">
      <c r="A1145">
        <v>1109</v>
      </c>
      <c r="B1145" s="15">
        <v>41971</v>
      </c>
      <c r="C1145" s="25">
        <f t="shared" si="51"/>
        <v>0.110710568726063</v>
      </c>
      <c r="D1145" s="25">
        <f>VLOOKUP(B1145,input_BB!$B$19:$K$10000,$D$35,0)</f>
        <v>2067.56</v>
      </c>
      <c r="E1145" s="27">
        <f t="shared" si="52"/>
        <v>7.7262718425104467E-3</v>
      </c>
      <c r="F1145" s="28">
        <f>VLOOKUP(B1145,viz!$B$3:$E$1863,4,0)</f>
        <v>0</v>
      </c>
      <c r="G1145" s="25">
        <f t="shared" si="53"/>
        <v>4.5957660145549799E-2</v>
      </c>
      <c r="I1145" s="31">
        <v>41971</v>
      </c>
      <c r="J1145" s="20">
        <v>0.110710568726063</v>
      </c>
      <c r="K1145" s="20">
        <v>0</v>
      </c>
      <c r="L1145" s="20">
        <v>2.1992608419649499E-2</v>
      </c>
      <c r="M1145" s="20">
        <v>0.149175868016861</v>
      </c>
      <c r="N1145" s="20" t="s">
        <v>122</v>
      </c>
      <c r="O1145" s="20">
        <v>4.5957660145549799E-2</v>
      </c>
      <c r="P1145" s="20" t="s">
        <v>122</v>
      </c>
      <c r="Q1145" s="20">
        <v>8.9495681394778398E-2</v>
      </c>
      <c r="R1145" s="20">
        <v>0.17868799826582299</v>
      </c>
      <c r="S1145" s="20">
        <v>4.4734900101772897E-2</v>
      </c>
      <c r="T1145" s="20">
        <v>4.6426608565549601E-2</v>
      </c>
      <c r="U1145" s="20">
        <v>4.6104610970652701E-2</v>
      </c>
      <c r="V1145" s="20">
        <v>4.9474996684423997E-2</v>
      </c>
      <c r="W1145" s="20">
        <v>0.32794906743493901</v>
      </c>
      <c r="X1145" s="20"/>
      <c r="Y1145" s="20"/>
      <c r="Z1145" s="20"/>
      <c r="AA1145" s="30"/>
    </row>
    <row r="1146" spans="1:27" x14ac:dyDescent="0.25">
      <c r="A1146">
        <v>1110</v>
      </c>
      <c r="B1146" s="15">
        <v>41978</v>
      </c>
      <c r="C1146" s="25">
        <f t="shared" si="51"/>
        <v>0.11070307344198201</v>
      </c>
      <c r="D1146" s="25">
        <f>VLOOKUP(B1146,input_BB!$B$19:$K$10000,$D$35,0)</f>
        <v>2075.37</v>
      </c>
      <c r="E1146" s="27">
        <f t="shared" si="52"/>
        <v>7.7084187499996222E-3</v>
      </c>
      <c r="F1146" s="28">
        <f>VLOOKUP(B1146,viz!$B$3:$E$1863,4,0)</f>
        <v>0</v>
      </c>
      <c r="G1146" s="25">
        <f t="shared" si="53"/>
        <v>4.5949844229393598E-2</v>
      </c>
      <c r="I1146" s="31">
        <v>41978</v>
      </c>
      <c r="J1146" s="20">
        <v>0.11070307344198201</v>
      </c>
      <c r="K1146" s="20">
        <v>0</v>
      </c>
      <c r="L1146" s="20">
        <v>2.1988115353768801E-2</v>
      </c>
      <c r="M1146" s="20">
        <v>0.14915343852806601</v>
      </c>
      <c r="N1146" s="20" t="s">
        <v>122</v>
      </c>
      <c r="O1146" s="20">
        <v>4.5949844229393598E-2</v>
      </c>
      <c r="P1146" s="20" t="s">
        <v>122</v>
      </c>
      <c r="Q1146" s="20">
        <v>8.9478438085716899E-2</v>
      </c>
      <c r="R1146" s="20">
        <v>0.17871055528252899</v>
      </c>
      <c r="S1146" s="20">
        <v>4.4730791899873702E-2</v>
      </c>
      <c r="T1146" s="20">
        <v>4.6416709205254397E-2</v>
      </c>
      <c r="U1146" s="20">
        <v>4.6097775009279897E-2</v>
      </c>
      <c r="V1146" s="20">
        <v>4.9469346879474199E-2</v>
      </c>
      <c r="W1146" s="20">
        <v>0.32800498552664298</v>
      </c>
      <c r="X1146" s="20"/>
      <c r="Y1146" s="20"/>
      <c r="Z1146" s="20"/>
      <c r="AA1146" s="30"/>
    </row>
    <row r="1147" spans="1:27" x14ac:dyDescent="0.25">
      <c r="A1147">
        <v>1111</v>
      </c>
      <c r="B1147" s="15">
        <v>41985</v>
      </c>
      <c r="C1147" s="25">
        <f t="shared" si="51"/>
        <v>0.110695607960224</v>
      </c>
      <c r="D1147" s="25">
        <f>VLOOKUP(B1147,input_BB!$B$19:$K$10000,$D$35,0)</f>
        <v>2002.33</v>
      </c>
      <c r="E1147" s="27">
        <f t="shared" si="52"/>
        <v>7.6906366439415501E-3</v>
      </c>
      <c r="F1147" s="28">
        <f>VLOOKUP(B1147,viz!$B$3:$E$1863,4,0)</f>
        <v>0</v>
      </c>
      <c r="G1147" s="25">
        <f t="shared" si="53"/>
        <v>4.5942791535070998E-2</v>
      </c>
      <c r="I1147" s="31">
        <v>41985</v>
      </c>
      <c r="J1147" s="20">
        <v>0.110695607960224</v>
      </c>
      <c r="K1147" s="20">
        <v>0</v>
      </c>
      <c r="L1147" s="20">
        <v>2.1983639005821301E-2</v>
      </c>
      <c r="M1147" s="20">
        <v>0.149131321167667</v>
      </c>
      <c r="N1147" s="20" t="s">
        <v>122</v>
      </c>
      <c r="O1147" s="20">
        <v>4.5942791535070998E-2</v>
      </c>
      <c r="P1147" s="20" t="s">
        <v>122</v>
      </c>
      <c r="Q1147" s="20">
        <v>8.9461290669786406E-2</v>
      </c>
      <c r="R1147" s="20">
        <v>0.178732977913243</v>
      </c>
      <c r="S1147" s="20">
        <v>4.4725665456327501E-2</v>
      </c>
      <c r="T1147" s="20">
        <v>4.6406845478305897E-2</v>
      </c>
      <c r="U1147" s="20">
        <v>4.60909685363197E-2</v>
      </c>
      <c r="V1147" s="20">
        <v>4.94638134717056E-2</v>
      </c>
      <c r="W1147" s="20">
        <v>0.32806068676575201</v>
      </c>
      <c r="X1147" s="20"/>
      <c r="Y1147" s="20"/>
      <c r="Z1147" s="20"/>
      <c r="AA1147" s="30"/>
    </row>
    <row r="1148" spans="1:27" x14ac:dyDescent="0.25">
      <c r="A1148">
        <v>1112</v>
      </c>
      <c r="B1148" s="15">
        <v>41992</v>
      </c>
      <c r="C1148" s="25">
        <f t="shared" si="51"/>
        <v>0.21005423367023501</v>
      </c>
      <c r="D1148" s="25">
        <f>VLOOKUP(B1148,input_BB!$B$19:$K$10000,$D$35,0)</f>
        <v>2070.65</v>
      </c>
      <c r="E1148" s="27">
        <f t="shared" si="52"/>
        <v>0.24435394618385989</v>
      </c>
      <c r="F1148" s="28">
        <f>VLOOKUP(B1148,viz!$B$3:$E$1863,4,0)</f>
        <v>0</v>
      </c>
      <c r="G1148" s="25">
        <f t="shared" si="53"/>
        <v>4.5935100524682998E-2</v>
      </c>
      <c r="I1148" s="31">
        <v>41992</v>
      </c>
      <c r="J1148" s="20">
        <v>0.21005423367023501</v>
      </c>
      <c r="K1148" s="20">
        <v>0</v>
      </c>
      <c r="L1148" s="20">
        <v>2.1979171465008499E-2</v>
      </c>
      <c r="M1148" s="20">
        <v>0.14910950794758901</v>
      </c>
      <c r="N1148" s="20" t="s">
        <v>122</v>
      </c>
      <c r="O1148" s="20">
        <v>4.5935100524682998E-2</v>
      </c>
      <c r="P1148" s="20" t="s">
        <v>122</v>
      </c>
      <c r="Q1148" s="20">
        <v>8.9444167244595293E-2</v>
      </c>
      <c r="R1148" s="20">
        <v>0.17875552806046399</v>
      </c>
      <c r="S1148" s="20">
        <v>4.4720760641304501E-2</v>
      </c>
      <c r="T1148" s="20">
        <v>4.6397004324052901E-2</v>
      </c>
      <c r="U1148" s="20">
        <v>4.6084049429768202E-2</v>
      </c>
      <c r="V1148" s="20">
        <v>4.9458189700438998E-2</v>
      </c>
      <c r="W1148" s="20">
        <v>0.32811652066209601</v>
      </c>
      <c r="X1148" s="20"/>
      <c r="Y1148" s="20"/>
      <c r="Z1148" s="20"/>
      <c r="AA1148" s="30"/>
    </row>
    <row r="1149" spans="1:27" x14ac:dyDescent="0.25">
      <c r="A1149">
        <v>1113</v>
      </c>
      <c r="B1149" s="15">
        <v>41999</v>
      </c>
      <c r="C1149" s="25">
        <f t="shared" si="51"/>
        <v>0.110680736601353</v>
      </c>
      <c r="D1149" s="25">
        <f>VLOOKUP(B1149,input_BB!$B$19:$K$10000,$D$35,0)</f>
        <v>2088.77</v>
      </c>
      <c r="E1149" s="27">
        <f t="shared" si="52"/>
        <v>7.6552144047286278E-3</v>
      </c>
      <c r="F1149" s="28">
        <f>VLOOKUP(B1149,viz!$B$3:$E$1863,4,0)</f>
        <v>0</v>
      </c>
      <c r="G1149" s="25">
        <f t="shared" si="53"/>
        <v>4.5927840744738102E-2</v>
      </c>
      <c r="I1149" s="31">
        <v>41999</v>
      </c>
      <c r="J1149" s="20">
        <v>0.110680736601353</v>
      </c>
      <c r="K1149" s="20">
        <v>0</v>
      </c>
      <c r="L1149" s="20">
        <v>2.19747326513056E-2</v>
      </c>
      <c r="M1149" s="20">
        <v>0.14908730538318199</v>
      </c>
      <c r="N1149" s="20" t="s">
        <v>122</v>
      </c>
      <c r="O1149" s="20">
        <v>4.5927840744738102E-2</v>
      </c>
      <c r="P1149" s="20" t="s">
        <v>122</v>
      </c>
      <c r="Q1149" s="20">
        <v>8.9427190528456102E-2</v>
      </c>
      <c r="R1149" s="20">
        <v>0.17877743576727401</v>
      </c>
      <c r="S1149" s="20">
        <v>4.4715649309624399E-2</v>
      </c>
      <c r="T1149" s="20">
        <v>4.6387224150309797E-2</v>
      </c>
      <c r="U1149" s="20">
        <v>4.6077504601012099E-2</v>
      </c>
      <c r="V1149" s="20">
        <v>4.9452563604149798E-2</v>
      </c>
      <c r="W1149" s="20">
        <v>0.32817255325994799</v>
      </c>
      <c r="X1149" s="20"/>
      <c r="Y1149" s="20"/>
      <c r="Z1149" s="20"/>
      <c r="AA1149" s="30"/>
    </row>
    <row r="1150" spans="1:27" x14ac:dyDescent="0.25">
      <c r="A1150">
        <v>1114</v>
      </c>
      <c r="B1150" s="15">
        <v>42006</v>
      </c>
      <c r="C1150" s="25">
        <f t="shared" si="51"/>
        <v>0.119368828833103</v>
      </c>
      <c r="D1150" s="25">
        <f>VLOOKUP(B1150,input_BB!$B$19:$K$10000,$D$35,0)</f>
        <v>2058.1999999999998</v>
      </c>
      <c r="E1150" s="27">
        <f t="shared" si="52"/>
        <v>2.8349468642454464E-2</v>
      </c>
      <c r="F1150" s="28">
        <f>VLOOKUP(B1150,viz!$B$3:$E$1863,4,0)</f>
        <v>0</v>
      </c>
      <c r="G1150" s="25">
        <f t="shared" si="53"/>
        <v>4.5920349943841698E-2</v>
      </c>
      <c r="I1150" s="31">
        <v>42006</v>
      </c>
      <c r="J1150" s="20">
        <v>0.119368828833103</v>
      </c>
      <c r="K1150" s="20">
        <v>0</v>
      </c>
      <c r="L1150" s="20">
        <v>2.1970265245623701E-2</v>
      </c>
      <c r="M1150" s="20">
        <v>0.14906549181835299</v>
      </c>
      <c r="N1150" s="20" t="s">
        <v>122</v>
      </c>
      <c r="O1150" s="20">
        <v>4.5920349943841698E-2</v>
      </c>
      <c r="P1150" s="20" t="s">
        <v>122</v>
      </c>
      <c r="Q1150" s="20">
        <v>8.9410060980053302E-2</v>
      </c>
      <c r="R1150" s="20">
        <v>0.178800231231727</v>
      </c>
      <c r="S1150" s="20">
        <v>4.4710769260741703E-2</v>
      </c>
      <c r="T1150" s="20">
        <v>4.6377379659965801E-2</v>
      </c>
      <c r="U1150" s="20">
        <v>4.6070477069424798E-2</v>
      </c>
      <c r="V1150" s="20">
        <v>4.94469565318615E-2</v>
      </c>
      <c r="W1150" s="20">
        <v>0.32822801825840803</v>
      </c>
      <c r="X1150" s="20"/>
      <c r="Y1150" s="20"/>
      <c r="Z1150" s="20"/>
      <c r="AA1150" s="30"/>
    </row>
    <row r="1151" spans="1:27" x14ac:dyDescent="0.25">
      <c r="A1151">
        <v>1115</v>
      </c>
      <c r="B1151" s="15">
        <v>42013</v>
      </c>
      <c r="C1151" s="25">
        <f t="shared" si="51"/>
        <v>0.11936317384243</v>
      </c>
      <c r="D1151" s="25">
        <f>VLOOKUP(B1151,input_BB!$B$19:$K$10000,$D$35,0)</f>
        <v>2044.81</v>
      </c>
      <c r="E1151" s="27">
        <f t="shared" si="52"/>
        <v>2.8335998963314634E-2</v>
      </c>
      <c r="F1151" s="28">
        <f>VLOOKUP(B1151,viz!$B$3:$E$1863,4,0)</f>
        <v>0</v>
      </c>
      <c r="G1151" s="25">
        <f t="shared" si="53"/>
        <v>4.59131189466504E-2</v>
      </c>
      <c r="I1151" s="31">
        <v>42013</v>
      </c>
      <c r="J1151" s="20">
        <v>0.11936317384243</v>
      </c>
      <c r="K1151" s="20">
        <v>0</v>
      </c>
      <c r="L1151" s="20">
        <v>2.1965807050805801E-2</v>
      </c>
      <c r="M1151" s="20">
        <v>0.149043416146107</v>
      </c>
      <c r="N1151" s="20" t="s">
        <v>122</v>
      </c>
      <c r="O1151" s="20">
        <v>4.59131189466504E-2</v>
      </c>
      <c r="P1151" s="20" t="s">
        <v>122</v>
      </c>
      <c r="Q1151" s="20">
        <v>8.9392982078509306E-2</v>
      </c>
      <c r="R1151" s="20">
        <v>0.17882253124855099</v>
      </c>
      <c r="S1151" s="20">
        <v>4.47060352387477E-2</v>
      </c>
      <c r="T1151" s="20">
        <v>4.63675589219259E-2</v>
      </c>
      <c r="U1151" s="20">
        <v>4.6063751268292402E-2</v>
      </c>
      <c r="V1151" s="20">
        <v>4.94414212719737E-2</v>
      </c>
      <c r="W1151" s="20">
        <v>0.32828337782843697</v>
      </c>
      <c r="X1151" s="20"/>
      <c r="Y1151" s="20"/>
      <c r="Z1151" s="20"/>
      <c r="AA1151" s="30"/>
    </row>
    <row r="1152" spans="1:27" x14ac:dyDescent="0.25">
      <c r="A1152">
        <v>1116</v>
      </c>
      <c r="B1152" s="15">
        <v>42020</v>
      </c>
      <c r="C1152" s="25">
        <f t="shared" si="51"/>
        <v>0.119346030056477</v>
      </c>
      <c r="D1152" s="25">
        <f>VLOOKUP(B1152,input_BB!$B$19:$K$10000,$D$35,0)</f>
        <v>2019.42</v>
      </c>
      <c r="E1152" s="27">
        <f t="shared" si="52"/>
        <v>2.829516400718788E-2</v>
      </c>
      <c r="F1152" s="28">
        <f>VLOOKUP(B1152,viz!$B$3:$E$1863,4,0)</f>
        <v>0</v>
      </c>
      <c r="G1152" s="25">
        <f t="shared" si="53"/>
        <v>4.5897021709522597E-2</v>
      </c>
      <c r="I1152" s="31">
        <v>42020</v>
      </c>
      <c r="J1152" s="20">
        <v>0.119346030056477</v>
      </c>
      <c r="K1152" s="20">
        <v>0</v>
      </c>
      <c r="L1152" s="20">
        <v>2.1957053259669301E-2</v>
      </c>
      <c r="M1152" s="20">
        <v>0.148712649793799</v>
      </c>
      <c r="N1152" s="20" t="s">
        <v>122</v>
      </c>
      <c r="O1152" s="20">
        <v>4.5897021709522597E-2</v>
      </c>
      <c r="P1152" s="20" t="s">
        <v>122</v>
      </c>
      <c r="Q1152" s="20">
        <v>8.9500606833242999E-2</v>
      </c>
      <c r="R1152" s="20">
        <v>0.178810534831018</v>
      </c>
      <c r="S1152" s="20">
        <v>4.4692354225641398E-2</v>
      </c>
      <c r="T1152" s="20">
        <v>4.63486669093994E-2</v>
      </c>
      <c r="U1152" s="20">
        <v>4.6083954288163899E-2</v>
      </c>
      <c r="V1152" s="20">
        <v>4.9422458500328802E-2</v>
      </c>
      <c r="W1152" s="20">
        <v>0.32857469964921399</v>
      </c>
      <c r="X1152" s="20"/>
      <c r="Y1152" s="20"/>
      <c r="Z1152" s="20"/>
      <c r="AA1152" s="30"/>
    </row>
    <row r="1153" spans="1:27" x14ac:dyDescent="0.25">
      <c r="A1153">
        <v>1117</v>
      </c>
      <c r="B1153" s="15">
        <v>42027</v>
      </c>
      <c r="C1153" s="25">
        <f t="shared" si="51"/>
        <v>0.119340404868126</v>
      </c>
      <c r="D1153" s="25">
        <f>VLOOKUP(B1153,input_BB!$B$19:$K$10000,$D$35,0)</f>
        <v>2051.8200000000002</v>
      </c>
      <c r="E1153" s="27">
        <f t="shared" si="52"/>
        <v>2.8281765314498452E-2</v>
      </c>
      <c r="F1153" s="28">
        <f>VLOOKUP(B1153,viz!$B$3:$E$1863,4,0)</f>
        <v>0</v>
      </c>
      <c r="G1153" s="25">
        <f t="shared" si="53"/>
        <v>4.5889447403091803E-2</v>
      </c>
      <c r="I1153" s="31">
        <v>42027</v>
      </c>
      <c r="J1153" s="20">
        <v>0.119340404868126</v>
      </c>
      <c r="K1153" s="20">
        <v>0</v>
      </c>
      <c r="L1153" s="20">
        <v>2.19526070638556E-2</v>
      </c>
      <c r="M1153" s="20">
        <v>0.14869092814038501</v>
      </c>
      <c r="N1153" s="20" t="s">
        <v>122</v>
      </c>
      <c r="O1153" s="20">
        <v>4.5889447403091803E-2</v>
      </c>
      <c r="P1153" s="20" t="s">
        <v>122</v>
      </c>
      <c r="Q1153" s="20">
        <v>8.9483539429985798E-2</v>
      </c>
      <c r="R1153" s="20">
        <v>0.17883311387773199</v>
      </c>
      <c r="S1153" s="20">
        <v>4.46875110804556E-2</v>
      </c>
      <c r="T1153" s="20">
        <v>4.6338867797132102E-2</v>
      </c>
      <c r="U1153" s="20">
        <v>4.6077229665569402E-2</v>
      </c>
      <c r="V1153" s="20">
        <v>4.9416915806837103E-2</v>
      </c>
      <c r="W1153" s="20">
        <v>0.32862983973495502</v>
      </c>
      <c r="X1153" s="20"/>
      <c r="Y1153" s="20"/>
      <c r="Z1153" s="20"/>
      <c r="AA1153" s="30"/>
    </row>
    <row r="1154" spans="1:27" x14ac:dyDescent="0.25">
      <c r="A1154">
        <v>1118</v>
      </c>
      <c r="B1154" s="15">
        <v>42034</v>
      </c>
      <c r="C1154" s="25">
        <f t="shared" si="51"/>
        <v>0.132775008678436</v>
      </c>
      <c r="D1154" s="25">
        <f>VLOOKUP(B1154,input_BB!$B$19:$K$10000,$D$35,0)</f>
        <v>1994.99</v>
      </c>
      <c r="E1154" s="27">
        <f t="shared" si="52"/>
        <v>6.0281783203083333E-2</v>
      </c>
      <c r="F1154" s="28">
        <f>VLOOKUP(B1154,viz!$B$3:$E$1863,4,0)</f>
        <v>0</v>
      </c>
      <c r="G1154" s="25">
        <f t="shared" si="53"/>
        <v>4.5884524010524903E-2</v>
      </c>
      <c r="I1154" s="31">
        <v>42034</v>
      </c>
      <c r="J1154" s="20">
        <v>0.132775008678436</v>
      </c>
      <c r="K1154" s="20">
        <v>0</v>
      </c>
      <c r="L1154" s="20">
        <v>2.1949351466953902E-2</v>
      </c>
      <c r="M1154" s="20">
        <v>0.14880551030233799</v>
      </c>
      <c r="N1154" s="20" t="s">
        <v>122</v>
      </c>
      <c r="O1154" s="20">
        <v>4.5884524010524903E-2</v>
      </c>
      <c r="P1154" s="20" t="s">
        <v>122</v>
      </c>
      <c r="Q1154" s="20">
        <v>8.9613134104363501E-2</v>
      </c>
      <c r="R1154" s="20">
        <v>0.178897937234616</v>
      </c>
      <c r="S1154" s="20">
        <v>4.4685206051763599E-2</v>
      </c>
      <c r="T1154" s="20">
        <v>4.6331589953972303E-2</v>
      </c>
      <c r="U1154" s="20">
        <v>4.61090169541521E-2</v>
      </c>
      <c r="V1154" s="20">
        <v>4.9410395313664E-2</v>
      </c>
      <c r="W1154" s="20">
        <v>0.328313334607652</v>
      </c>
      <c r="X1154" s="20"/>
      <c r="Y1154" s="20"/>
      <c r="Z1154" s="20"/>
      <c r="AA1154" s="30"/>
    </row>
    <row r="1155" spans="1:27" x14ac:dyDescent="0.25">
      <c r="A1155">
        <v>1119</v>
      </c>
      <c r="B1155" s="15">
        <v>42041</v>
      </c>
      <c r="C1155" s="25">
        <f t="shared" si="51"/>
        <v>0.119275532662868</v>
      </c>
      <c r="D1155" s="25">
        <f>VLOOKUP(B1155,input_BB!$B$19:$K$10000,$D$35,0)</f>
        <v>2055.4699999999998</v>
      </c>
      <c r="E1155" s="27">
        <f t="shared" si="52"/>
        <v>2.8127245556562992E-2</v>
      </c>
      <c r="F1155" s="28">
        <f>VLOOKUP(B1155,viz!$B$3:$E$1863,4,0)</f>
        <v>0</v>
      </c>
      <c r="G1155" s="25">
        <f t="shared" si="53"/>
        <v>4.58798281851849E-2</v>
      </c>
      <c r="I1155" s="31">
        <v>42041</v>
      </c>
      <c r="J1155" s="20">
        <v>0.119275532662868</v>
      </c>
      <c r="K1155" s="20">
        <v>0</v>
      </c>
      <c r="L1155" s="20">
        <v>2.1946097803431E-2</v>
      </c>
      <c r="M1155" s="20">
        <v>0.14891889365759101</v>
      </c>
      <c r="N1155" s="20" t="s">
        <v>122</v>
      </c>
      <c r="O1155" s="20">
        <v>4.58798281851849E-2</v>
      </c>
      <c r="P1155" s="20" t="s">
        <v>122</v>
      </c>
      <c r="Q1155" s="20">
        <v>8.9742444146564002E-2</v>
      </c>
      <c r="R1155" s="20">
        <v>0.178964022452684</v>
      </c>
      <c r="S1155" s="20">
        <v>4.4681888694875702E-2</v>
      </c>
      <c r="T1155" s="20">
        <v>4.6324316484469802E-2</v>
      </c>
      <c r="U1155" s="20">
        <v>4.6140694769934203E-2</v>
      </c>
      <c r="V1155" s="20">
        <v>4.9403914699092999E-2</v>
      </c>
      <c r="W1155" s="20">
        <v>0.327997899106173</v>
      </c>
      <c r="X1155" s="20"/>
      <c r="Y1155" s="20"/>
      <c r="Z1155" s="20"/>
      <c r="AA1155" s="30"/>
    </row>
    <row r="1156" spans="1:27" x14ac:dyDescent="0.25">
      <c r="A1156">
        <v>1120</v>
      </c>
      <c r="B1156" s="15">
        <v>42048</v>
      </c>
      <c r="C1156" s="25">
        <f t="shared" si="51"/>
        <v>0.119243331253529</v>
      </c>
      <c r="D1156" s="25">
        <f>VLOOKUP(B1156,input_BB!$B$19:$K$10000,$D$35,0)</f>
        <v>2096.9899999999998</v>
      </c>
      <c r="E1156" s="27">
        <f t="shared" si="52"/>
        <v>2.8050544695902332E-2</v>
      </c>
      <c r="F1156" s="28">
        <f>VLOOKUP(B1156,viz!$B$3:$E$1863,4,0)</f>
        <v>0</v>
      </c>
      <c r="G1156" s="25">
        <f t="shared" si="53"/>
        <v>4.5874838614127701E-2</v>
      </c>
      <c r="I1156" s="31">
        <v>42048</v>
      </c>
      <c r="J1156" s="20">
        <v>0.119243331253529</v>
      </c>
      <c r="K1156" s="20">
        <v>0</v>
      </c>
      <c r="L1156" s="20">
        <v>2.1942835316199501E-2</v>
      </c>
      <c r="M1156" s="20">
        <v>0.14903256403835199</v>
      </c>
      <c r="N1156" s="20" t="s">
        <v>122</v>
      </c>
      <c r="O1156" s="20">
        <v>4.5874838614127701E-2</v>
      </c>
      <c r="P1156" s="20" t="s">
        <v>122</v>
      </c>
      <c r="Q1156" s="20">
        <v>8.9871396512921503E-2</v>
      </c>
      <c r="R1156" s="20">
        <v>0.17902901141126201</v>
      </c>
      <c r="S1156" s="20">
        <v>4.46796303071961E-2</v>
      </c>
      <c r="T1156" s="20">
        <v>4.6317020388544301E-2</v>
      </c>
      <c r="U1156" s="20">
        <v>4.6172146595099398E-2</v>
      </c>
      <c r="V1156" s="20">
        <v>4.9397383264495803E-2</v>
      </c>
      <c r="W1156" s="20">
        <v>0.32768317355180199</v>
      </c>
      <c r="X1156" s="20"/>
      <c r="Y1156" s="20"/>
      <c r="Z1156" s="20"/>
      <c r="AA1156" s="30"/>
    </row>
    <row r="1157" spans="1:27" x14ac:dyDescent="0.25">
      <c r="A1157">
        <v>1121</v>
      </c>
      <c r="B1157" s="15">
        <v>42055</v>
      </c>
      <c r="C1157" s="25">
        <f t="shared" si="51"/>
        <v>0.132720902562141</v>
      </c>
      <c r="D1157" s="25">
        <f>VLOOKUP(B1157,input_BB!$B$19:$K$10000,$D$35,0)</f>
        <v>2110.3000000000002</v>
      </c>
      <c r="E1157" s="27">
        <f t="shared" si="52"/>
        <v>6.0152907300692143E-2</v>
      </c>
      <c r="F1157" s="28">
        <f>VLOOKUP(B1157,viz!$B$3:$E$1863,4,0)</f>
        <v>0</v>
      </c>
      <c r="G1157" s="25">
        <f t="shared" si="53"/>
        <v>4.5869916543332799E-2</v>
      </c>
      <c r="I1157" s="31">
        <v>42055</v>
      </c>
      <c r="J1157" s="20">
        <v>0.132720902562141</v>
      </c>
      <c r="K1157" s="20">
        <v>0</v>
      </c>
      <c r="L1157" s="20">
        <v>2.1939552668498199E-2</v>
      </c>
      <c r="M1157" s="20">
        <v>0.14914675828531099</v>
      </c>
      <c r="N1157" s="20" t="s">
        <v>122</v>
      </c>
      <c r="O1157" s="20">
        <v>4.5869916543332799E-2</v>
      </c>
      <c r="P1157" s="20" t="s">
        <v>122</v>
      </c>
      <c r="Q1157" s="20">
        <v>8.9999921360359503E-2</v>
      </c>
      <c r="R1157" s="20">
        <v>0.17909346628199199</v>
      </c>
      <c r="S1157" s="20">
        <v>4.46773706335611E-2</v>
      </c>
      <c r="T1157" s="20">
        <v>4.63096820323479E-2</v>
      </c>
      <c r="U1157" s="20">
        <v>4.6203683847968302E-2</v>
      </c>
      <c r="V1157" s="20">
        <v>4.9390774760971201E-2</v>
      </c>
      <c r="W1157" s="20">
        <v>0.32736887358565803</v>
      </c>
      <c r="X1157" s="20"/>
      <c r="Y1157" s="20"/>
      <c r="Z1157" s="20"/>
      <c r="AA1157" s="30"/>
    </row>
    <row r="1158" spans="1:27" x14ac:dyDescent="0.25">
      <c r="A1158">
        <v>1122</v>
      </c>
      <c r="B1158" s="15">
        <v>42062</v>
      </c>
      <c r="C1158" s="25">
        <f t="shared" si="51"/>
        <v>0.13264574110508001</v>
      </c>
      <c r="D1158" s="25">
        <f>VLOOKUP(B1158,input_BB!$B$19:$K$10000,$D$35,0)</f>
        <v>2104.5</v>
      </c>
      <c r="E1158" s="27">
        <f t="shared" si="52"/>
        <v>5.9973879470438002E-2</v>
      </c>
      <c r="F1158" s="28">
        <f>VLOOKUP(B1158,viz!$B$3:$E$1863,4,0)</f>
        <v>0</v>
      </c>
      <c r="G1158" s="25">
        <f t="shared" si="53"/>
        <v>4.5880835538477903E-2</v>
      </c>
      <c r="I1158" s="31">
        <v>42062</v>
      </c>
      <c r="J1158" s="20">
        <v>0.13264574110508001</v>
      </c>
      <c r="K1158" s="20">
        <v>0</v>
      </c>
      <c r="L1158" s="20">
        <v>2.1943986829966799E-2</v>
      </c>
      <c r="M1158" s="20">
        <v>0.148905085239496</v>
      </c>
      <c r="N1158" s="20" t="s">
        <v>122</v>
      </c>
      <c r="O1158" s="20">
        <v>4.5880835538477903E-2</v>
      </c>
      <c r="P1158" s="20" t="s">
        <v>122</v>
      </c>
      <c r="Q1158" s="20">
        <v>9.0159802858310503E-2</v>
      </c>
      <c r="R1158" s="20">
        <v>0.17918886053225999</v>
      </c>
      <c r="S1158" s="20">
        <v>4.4690894502599297E-2</v>
      </c>
      <c r="T1158" s="20">
        <v>4.6318635986540797E-2</v>
      </c>
      <c r="U1158" s="20">
        <v>4.62513068317058E-2</v>
      </c>
      <c r="V1158" s="20">
        <v>4.9401624651044598E-2</v>
      </c>
      <c r="W1158" s="20">
        <v>0.327258967029598</v>
      </c>
      <c r="X1158" s="20"/>
      <c r="Y1158" s="20"/>
      <c r="Z1158" s="20"/>
      <c r="AA1158" s="30"/>
    </row>
    <row r="1159" spans="1:27" x14ac:dyDescent="0.25">
      <c r="A1159">
        <v>1123</v>
      </c>
      <c r="B1159" s="15">
        <v>42069</v>
      </c>
      <c r="C1159" s="25">
        <f t="shared" si="51"/>
        <v>0.119162730872631</v>
      </c>
      <c r="D1159" s="25">
        <f>VLOOKUP(B1159,input_BB!$B$19:$K$10000,$D$35,0)</f>
        <v>2071.2600000000002</v>
      </c>
      <c r="E1159" s="27">
        <f t="shared" si="52"/>
        <v>2.7858561838277368E-2</v>
      </c>
      <c r="F1159" s="28">
        <f>VLOOKUP(B1159,viz!$B$3:$E$1863,4,0)</f>
        <v>0</v>
      </c>
      <c r="G1159" s="25">
        <f t="shared" si="53"/>
        <v>4.5876099048168799E-2</v>
      </c>
      <c r="I1159" s="31">
        <v>42069</v>
      </c>
      <c r="J1159" s="20">
        <v>0.119162730872631</v>
      </c>
      <c r="K1159" s="20">
        <v>0</v>
      </c>
      <c r="L1159" s="20">
        <v>2.1940730730934499E-2</v>
      </c>
      <c r="M1159" s="20">
        <v>0.14901842390641901</v>
      </c>
      <c r="N1159" s="20" t="s">
        <v>122</v>
      </c>
      <c r="O1159" s="20">
        <v>4.5876099048168799E-2</v>
      </c>
      <c r="P1159" s="20" t="s">
        <v>122</v>
      </c>
      <c r="Q1159" s="20">
        <v>9.0287805606622001E-2</v>
      </c>
      <c r="R1159" s="20">
        <v>0.17925366903856099</v>
      </c>
      <c r="S1159" s="20">
        <v>4.4687615117403497E-2</v>
      </c>
      <c r="T1159" s="20">
        <v>4.6311357580519602E-2</v>
      </c>
      <c r="U1159" s="20">
        <v>4.62827915261965E-2</v>
      </c>
      <c r="V1159" s="20">
        <v>4.9394991960532098E-2</v>
      </c>
      <c r="W1159" s="20">
        <v>0.32694651548464299</v>
      </c>
      <c r="X1159" s="20"/>
      <c r="Y1159" s="20"/>
      <c r="Z1159" s="20"/>
      <c r="AA1159" s="30"/>
    </row>
    <row r="1160" spans="1:27" x14ac:dyDescent="0.25">
      <c r="A1160">
        <v>1124</v>
      </c>
      <c r="B1160" s="15">
        <v>42076</v>
      </c>
      <c r="C1160" s="25">
        <f t="shared" si="51"/>
        <v>0.11913105100393299</v>
      </c>
      <c r="D1160" s="25">
        <f>VLOOKUP(B1160,input_BB!$B$19:$K$10000,$D$35,0)</f>
        <v>2053.4</v>
      </c>
      <c r="E1160" s="27">
        <f t="shared" si="52"/>
        <v>2.7783103240513113E-2</v>
      </c>
      <c r="F1160" s="28">
        <f>VLOOKUP(B1160,viz!$B$3:$E$1863,4,0)</f>
        <v>0</v>
      </c>
      <c r="G1160" s="25">
        <f t="shared" si="53"/>
        <v>4.5871141434798098E-2</v>
      </c>
      <c r="I1160" s="31">
        <v>42076</v>
      </c>
      <c r="J1160" s="20">
        <v>0.11913105100393299</v>
      </c>
      <c r="K1160" s="20">
        <v>0</v>
      </c>
      <c r="L1160" s="20">
        <v>2.1937461025559001E-2</v>
      </c>
      <c r="M1160" s="20">
        <v>0.149130855434328</v>
      </c>
      <c r="N1160" s="20" t="s">
        <v>122</v>
      </c>
      <c r="O1160" s="20">
        <v>4.5871141434798098E-2</v>
      </c>
      <c r="P1160" s="20" t="s">
        <v>122</v>
      </c>
      <c r="Q1160" s="20">
        <v>9.0415439477186402E-2</v>
      </c>
      <c r="R1160" s="20">
        <v>0.179317925319639</v>
      </c>
      <c r="S1160" s="20">
        <v>4.4685577040425403E-2</v>
      </c>
      <c r="T1160" s="20">
        <v>4.6304050582655E-2</v>
      </c>
      <c r="U1160" s="20">
        <v>4.6314068449844398E-2</v>
      </c>
      <c r="V1160" s="20">
        <v>4.9388563536692499E-2</v>
      </c>
      <c r="W1160" s="20">
        <v>0.32663491769887099</v>
      </c>
      <c r="X1160" s="20"/>
      <c r="Y1160" s="20"/>
      <c r="Z1160" s="20"/>
      <c r="AA1160" s="30"/>
    </row>
    <row r="1161" spans="1:27" x14ac:dyDescent="0.25">
      <c r="A1161">
        <v>1125</v>
      </c>
      <c r="B1161" s="15">
        <v>42083</v>
      </c>
      <c r="C1161" s="25">
        <f t="shared" si="51"/>
        <v>0.110609643161297</v>
      </c>
      <c r="D1161" s="25">
        <f>VLOOKUP(B1161,input_BB!$B$19:$K$10000,$D$35,0)</f>
        <v>2108.1</v>
      </c>
      <c r="E1161" s="27">
        <f t="shared" si="52"/>
        <v>7.4858762250789128E-3</v>
      </c>
      <c r="F1161" s="28">
        <f>VLOOKUP(B1161,viz!$B$3:$E$1863,4,0)</f>
        <v>0</v>
      </c>
      <c r="G1161" s="25">
        <f t="shared" si="53"/>
        <v>4.5882510434525701E-2</v>
      </c>
      <c r="I1161" s="31">
        <v>42083</v>
      </c>
      <c r="J1161" s="20">
        <v>0.110609643161297</v>
      </c>
      <c r="K1161" s="20">
        <v>0</v>
      </c>
      <c r="L1161" s="20">
        <v>2.1941847631367601E-2</v>
      </c>
      <c r="M1161" s="20">
        <v>0.148890886906797</v>
      </c>
      <c r="N1161" s="20" t="s">
        <v>122</v>
      </c>
      <c r="O1161" s="20">
        <v>4.5882510434525701E-2</v>
      </c>
      <c r="P1161" s="20" t="s">
        <v>122</v>
      </c>
      <c r="Q1161" s="20">
        <v>9.0574327974235896E-2</v>
      </c>
      <c r="R1161" s="20">
        <v>0.17941311003980501</v>
      </c>
      <c r="S1161" s="20">
        <v>4.46980398201225E-2</v>
      </c>
      <c r="T1161" s="20">
        <v>4.63129041398E-2</v>
      </c>
      <c r="U1161" s="20">
        <v>4.6361270074006602E-2</v>
      </c>
      <c r="V1161" s="20">
        <v>4.9399133397815702E-2</v>
      </c>
      <c r="W1161" s="20">
        <v>0.32652596958152402</v>
      </c>
      <c r="X1161" s="20"/>
      <c r="Y1161" s="20"/>
      <c r="Z1161" s="20"/>
      <c r="AA1161" s="30"/>
    </row>
    <row r="1162" spans="1:27" x14ac:dyDescent="0.25">
      <c r="A1162">
        <v>1126</v>
      </c>
      <c r="B1162" s="15">
        <v>42090</v>
      </c>
      <c r="C1162" s="25">
        <f t="shared" si="51"/>
        <v>0.110604256391525</v>
      </c>
      <c r="D1162" s="25">
        <f>VLOOKUP(B1162,input_BB!$B$19:$K$10000,$D$35,0)</f>
        <v>2061.02</v>
      </c>
      <c r="E1162" s="27">
        <f t="shared" si="52"/>
        <v>7.4730454239998988E-3</v>
      </c>
      <c r="F1162" s="28">
        <f>VLOOKUP(B1162,viz!$B$3:$E$1863,4,0)</f>
        <v>0</v>
      </c>
      <c r="G1162" s="25">
        <f t="shared" si="53"/>
        <v>4.5893147683961098E-2</v>
      </c>
      <c r="I1162" s="31">
        <v>42090</v>
      </c>
      <c r="J1162" s="20">
        <v>0.110604256391525</v>
      </c>
      <c r="K1162" s="20">
        <v>0</v>
      </c>
      <c r="L1162" s="20">
        <v>2.1946198932455099E-2</v>
      </c>
      <c r="M1162" s="20">
        <v>0.14865235887452</v>
      </c>
      <c r="N1162" s="20" t="s">
        <v>122</v>
      </c>
      <c r="O1162" s="20">
        <v>4.5893147683961098E-2</v>
      </c>
      <c r="P1162" s="20" t="s">
        <v>122</v>
      </c>
      <c r="Q1162" s="20">
        <v>9.0732885214359502E-2</v>
      </c>
      <c r="R1162" s="20">
        <v>0.179507338368356</v>
      </c>
      <c r="S1162" s="20">
        <v>4.4711532629759E-2</v>
      </c>
      <c r="T1162" s="20">
        <v>4.6321682859382901E-2</v>
      </c>
      <c r="U1162" s="20">
        <v>4.6408571942613601E-2</v>
      </c>
      <c r="V1162" s="20">
        <v>4.9409691076594001E-2</v>
      </c>
      <c r="W1162" s="20">
        <v>0.32641659241799897</v>
      </c>
      <c r="X1162" s="20"/>
      <c r="Y1162" s="20"/>
      <c r="Z1162" s="20"/>
      <c r="AA1162" s="30"/>
    </row>
    <row r="1163" spans="1:27" x14ac:dyDescent="0.25">
      <c r="A1163">
        <v>1127</v>
      </c>
      <c r="B1163" s="15">
        <v>42097</v>
      </c>
      <c r="C1163" s="25">
        <f t="shared" si="51"/>
        <v>0.110598877072334</v>
      </c>
      <c r="D1163" s="25">
        <f>VLOOKUP(B1163,input_BB!$B$19:$K$10000,$D$35,0)</f>
        <v>2066.96</v>
      </c>
      <c r="E1163" s="27">
        <f t="shared" si="52"/>
        <v>7.460232369534644E-3</v>
      </c>
      <c r="F1163" s="28">
        <f>VLOOKUP(B1163,viz!$B$3:$E$1863,4,0)</f>
        <v>0</v>
      </c>
      <c r="G1163" s="25">
        <f t="shared" si="53"/>
        <v>4.5888640445998198E-2</v>
      </c>
      <c r="I1163" s="31">
        <v>42097</v>
      </c>
      <c r="J1163" s="20">
        <v>0.110598877072334</v>
      </c>
      <c r="K1163" s="20">
        <v>0</v>
      </c>
      <c r="L1163" s="20">
        <v>2.1942921766354099E-2</v>
      </c>
      <c r="M1163" s="20">
        <v>0.14876340628478199</v>
      </c>
      <c r="N1163" s="20" t="s">
        <v>122</v>
      </c>
      <c r="O1163" s="20">
        <v>4.5888640445998198E-2</v>
      </c>
      <c r="P1163" s="20" t="s">
        <v>122</v>
      </c>
      <c r="Q1163" s="20">
        <v>9.0859557952388398E-2</v>
      </c>
      <c r="R1163" s="20">
        <v>0.17957181252094001</v>
      </c>
      <c r="S1163" s="20">
        <v>4.4709345908385198E-2</v>
      </c>
      <c r="T1163" s="20">
        <v>4.63143641788906E-2</v>
      </c>
      <c r="U1163" s="20">
        <v>4.64395599037161E-2</v>
      </c>
      <c r="V1163" s="20">
        <v>4.9403199531346399E-2</v>
      </c>
      <c r="W1163" s="20">
        <v>0.32610719150719902</v>
      </c>
      <c r="X1163" s="20"/>
      <c r="Y1163" s="20"/>
      <c r="Z1163" s="20"/>
      <c r="AA1163" s="30"/>
    </row>
    <row r="1164" spans="1:27" x14ac:dyDescent="0.25">
      <c r="A1164">
        <v>1128</v>
      </c>
      <c r="B1164" s="15">
        <v>42104</v>
      </c>
      <c r="C1164" s="25">
        <f t="shared" si="51"/>
        <v>0.110593512654305</v>
      </c>
      <c r="D1164" s="25">
        <f>VLOOKUP(B1164,input_BB!$B$19:$K$10000,$D$35,0)</f>
        <v>2102.06</v>
      </c>
      <c r="E1164" s="27">
        <f t="shared" si="52"/>
        <v>7.4474548082970049E-3</v>
      </c>
      <c r="F1164" s="28">
        <f>VLOOKUP(B1164,viz!$B$3:$E$1863,4,0)</f>
        <v>0</v>
      </c>
      <c r="G1164" s="25">
        <f t="shared" si="53"/>
        <v>4.5883585821992701E-2</v>
      </c>
      <c r="I1164" s="31">
        <v>42104</v>
      </c>
      <c r="J1164" s="20">
        <v>0.110593512654305</v>
      </c>
      <c r="K1164" s="20">
        <v>0</v>
      </c>
      <c r="L1164" s="20">
        <v>2.1939656148633802E-2</v>
      </c>
      <c r="M1164" s="20">
        <v>0.14887564450683699</v>
      </c>
      <c r="N1164" s="20" t="s">
        <v>122</v>
      </c>
      <c r="O1164" s="20">
        <v>4.5883585821992701E-2</v>
      </c>
      <c r="P1164" s="20" t="s">
        <v>122</v>
      </c>
      <c r="Q1164" s="20">
        <v>9.0985944884970901E-2</v>
      </c>
      <c r="R1164" s="20">
        <v>0.17963589122616899</v>
      </c>
      <c r="S1164" s="20">
        <v>4.4706414738143803E-2</v>
      </c>
      <c r="T1164" s="20">
        <v>4.6307066037612699E-2</v>
      </c>
      <c r="U1164" s="20">
        <v>4.6470537670721998E-2</v>
      </c>
      <c r="V1164" s="20">
        <v>4.9396693967588397E-2</v>
      </c>
      <c r="W1164" s="20">
        <v>0.32579856499732901</v>
      </c>
      <c r="X1164" s="20"/>
      <c r="Y1164" s="20"/>
      <c r="Z1164" s="20"/>
      <c r="AA1164" s="30"/>
    </row>
    <row r="1165" spans="1:27" x14ac:dyDescent="0.25">
      <c r="A1165">
        <v>1129</v>
      </c>
      <c r="B1165" s="15">
        <v>42111</v>
      </c>
      <c r="C1165" s="25">
        <f t="shared" si="51"/>
        <v>0.11058619618415801</v>
      </c>
      <c r="D1165" s="25">
        <f>VLOOKUP(B1165,input_BB!$B$19:$K$10000,$D$35,0)</f>
        <v>2081.1799999999998</v>
      </c>
      <c r="E1165" s="27">
        <f t="shared" si="52"/>
        <v>7.4300276344933707E-3</v>
      </c>
      <c r="F1165" s="28">
        <f>VLOOKUP(B1165,viz!$B$3:$E$1863,4,0)</f>
        <v>0</v>
      </c>
      <c r="G1165" s="25">
        <f t="shared" si="53"/>
        <v>4.5876279107623999E-2</v>
      </c>
      <c r="I1165" s="31">
        <v>42111</v>
      </c>
      <c r="J1165" s="20">
        <v>0.11058619618415801</v>
      </c>
      <c r="K1165" s="20">
        <v>0</v>
      </c>
      <c r="L1165" s="20">
        <v>2.1935323701214302E-2</v>
      </c>
      <c r="M1165" s="20">
        <v>0.14885421367263199</v>
      </c>
      <c r="N1165" s="20" t="s">
        <v>122</v>
      </c>
      <c r="O1165" s="20">
        <v>4.5876279107623999E-2</v>
      </c>
      <c r="P1165" s="20" t="s">
        <v>122</v>
      </c>
      <c r="Q1165" s="20">
        <v>9.0969057328346606E-2</v>
      </c>
      <c r="R1165" s="20">
        <v>0.17965719865953</v>
      </c>
      <c r="S1165" s="20">
        <v>4.4701230211628702E-2</v>
      </c>
      <c r="T1165" s="20">
        <v>4.62975164984595E-2</v>
      </c>
      <c r="U1165" s="20">
        <v>4.6463852864048201E-2</v>
      </c>
      <c r="V1165" s="20">
        <v>4.9391306658540399E-2</v>
      </c>
      <c r="W1165" s="20">
        <v>0.32585402129797603</v>
      </c>
      <c r="X1165" s="20"/>
      <c r="Y1165" s="20"/>
      <c r="Z1165" s="20"/>
      <c r="AA1165" s="30"/>
    </row>
    <row r="1166" spans="1:27" x14ac:dyDescent="0.25">
      <c r="A1166">
        <v>1130</v>
      </c>
      <c r="B1166" s="15">
        <v>42118</v>
      </c>
      <c r="C1166" s="25">
        <f t="shared" si="51"/>
        <v>0.11057891696691501</v>
      </c>
      <c r="D1166" s="25">
        <f>VLOOKUP(B1166,input_BB!$B$19:$K$10000,$D$35,0)</f>
        <v>2117.69</v>
      </c>
      <c r="E1166" s="27">
        <f t="shared" si="52"/>
        <v>7.412689193756314E-3</v>
      </c>
      <c r="F1166" s="28">
        <f>VLOOKUP(B1166,viz!$B$3:$E$1863,4,0)</f>
        <v>0</v>
      </c>
      <c r="G1166" s="25">
        <f t="shared" si="53"/>
        <v>4.5869196879135703E-2</v>
      </c>
      <c r="I1166" s="31">
        <v>42118</v>
      </c>
      <c r="J1166" s="20">
        <v>0.11057891696691501</v>
      </c>
      <c r="K1166" s="20">
        <v>0</v>
      </c>
      <c r="L1166" s="20">
        <v>2.1930934961791101E-2</v>
      </c>
      <c r="M1166" s="20">
        <v>0.148832310982384</v>
      </c>
      <c r="N1166" s="20" t="s">
        <v>122</v>
      </c>
      <c r="O1166" s="20">
        <v>4.5869196879135703E-2</v>
      </c>
      <c r="P1166" s="20" t="s">
        <v>122</v>
      </c>
      <c r="Q1166" s="20">
        <v>9.0951917293465301E-2</v>
      </c>
      <c r="R1166" s="20">
        <v>0.179679383013189</v>
      </c>
      <c r="S1166" s="20">
        <v>4.4697157873962702E-2</v>
      </c>
      <c r="T1166" s="20">
        <v>4.6287852111123698E-2</v>
      </c>
      <c r="U1166" s="20">
        <v>4.6457023680230199E-2</v>
      </c>
      <c r="V1166" s="20">
        <v>4.9385694205712698E-2</v>
      </c>
      <c r="W1166" s="20">
        <v>0.32590852899900602</v>
      </c>
      <c r="X1166" s="20"/>
      <c r="Y1166" s="20"/>
      <c r="Z1166" s="20"/>
      <c r="AA1166" s="30"/>
    </row>
    <row r="1167" spans="1:27" x14ac:dyDescent="0.25">
      <c r="A1167">
        <v>1131</v>
      </c>
      <c r="B1167" s="15">
        <v>42125</v>
      </c>
      <c r="C1167" s="25">
        <f t="shared" si="51"/>
        <v>0.11057163029909101</v>
      </c>
      <c r="D1167" s="25">
        <f>VLOOKUP(B1167,input_BB!$B$19:$K$10000,$D$35,0)</f>
        <v>2108.29</v>
      </c>
      <c r="E1167" s="27">
        <f t="shared" si="52"/>
        <v>7.3953330064054652E-3</v>
      </c>
      <c r="F1167" s="28">
        <f>VLOOKUP(B1167,viz!$B$3:$E$1863,4,0)</f>
        <v>0</v>
      </c>
      <c r="G1167" s="25">
        <f t="shared" si="53"/>
        <v>4.5861812229000203E-2</v>
      </c>
      <c r="I1167" s="31">
        <v>42125</v>
      </c>
      <c r="J1167" s="20">
        <v>0.11057163029909101</v>
      </c>
      <c r="K1167" s="20">
        <v>0</v>
      </c>
      <c r="L1167" s="20">
        <v>2.19266249240265E-2</v>
      </c>
      <c r="M1167" s="20">
        <v>0.148810825633998</v>
      </c>
      <c r="N1167" s="20" t="s">
        <v>122</v>
      </c>
      <c r="O1167" s="20">
        <v>4.5861812229000203E-2</v>
      </c>
      <c r="P1167" s="20" t="s">
        <v>122</v>
      </c>
      <c r="Q1167" s="20">
        <v>9.0935052434832395E-2</v>
      </c>
      <c r="R1167" s="20">
        <v>0.17970062591884201</v>
      </c>
      <c r="S1167" s="20">
        <v>4.4692138561990898E-2</v>
      </c>
      <c r="T1167" s="20">
        <v>4.6278350039366797E-2</v>
      </c>
      <c r="U1167" s="20">
        <v>4.6450436344087201E-2</v>
      </c>
      <c r="V1167" s="20">
        <v>4.9380418791050401E-2</v>
      </c>
      <c r="W1167" s="20">
        <v>0.32596371512280498</v>
      </c>
      <c r="X1167" s="20"/>
      <c r="Y1167" s="20"/>
      <c r="Z1167" s="20"/>
      <c r="AA1167" s="30"/>
    </row>
    <row r="1168" spans="1:27" x14ac:dyDescent="0.25">
      <c r="A1168">
        <v>1132</v>
      </c>
      <c r="B1168" s="15">
        <v>42132</v>
      </c>
      <c r="C1168" s="25">
        <f t="shared" si="51"/>
        <v>0.11056436598300901</v>
      </c>
      <c r="D1168" s="25">
        <f>VLOOKUP(B1168,input_BB!$B$19:$K$10000,$D$35,0)</f>
        <v>2116.1</v>
      </c>
      <c r="E1168" s="27">
        <f t="shared" si="52"/>
        <v>7.3780300588936103E-3</v>
      </c>
      <c r="F1168" s="28">
        <f>VLOOKUP(B1168,viz!$B$3:$E$1863,4,0)</f>
        <v>0</v>
      </c>
      <c r="G1168" s="25">
        <f t="shared" si="53"/>
        <v>4.5854729598173702E-2</v>
      </c>
      <c r="I1168" s="31">
        <v>42132</v>
      </c>
      <c r="J1168" s="20">
        <v>0.11056436598300901</v>
      </c>
      <c r="K1168" s="20">
        <v>0</v>
      </c>
      <c r="L1168" s="20">
        <v>2.1922246486693199E-2</v>
      </c>
      <c r="M1168" s="20">
        <v>0.14878999783062699</v>
      </c>
      <c r="N1168" s="20" t="s">
        <v>122</v>
      </c>
      <c r="O1168" s="20">
        <v>4.5854729598173702E-2</v>
      </c>
      <c r="P1168" s="20" t="s">
        <v>122</v>
      </c>
      <c r="Q1168" s="20">
        <v>9.0917952654728101E-2</v>
      </c>
      <c r="R1168" s="20">
        <v>0.17972296447819699</v>
      </c>
      <c r="S1168" s="20">
        <v>4.4686954269989802E-2</v>
      </c>
      <c r="T1168" s="20">
        <v>4.62687116889842E-2</v>
      </c>
      <c r="U1168" s="20">
        <v>4.6443632611598E-2</v>
      </c>
      <c r="V1168" s="20">
        <v>4.9374796652401201E-2</v>
      </c>
      <c r="W1168" s="20">
        <v>0.326018013728608</v>
      </c>
      <c r="X1168" s="20"/>
      <c r="Y1168" s="20"/>
      <c r="Z1168" s="20"/>
      <c r="AA1168" s="30"/>
    </row>
    <row r="1169" spans="1:27" x14ac:dyDescent="0.25">
      <c r="A1169">
        <v>1133</v>
      </c>
      <c r="B1169" s="15">
        <v>42139</v>
      </c>
      <c r="C1169" s="25">
        <f t="shared" si="51"/>
        <v>0.110557116568089</v>
      </c>
      <c r="D1169" s="25">
        <f>VLOOKUP(B1169,input_BB!$B$19:$K$10000,$D$35,0)</f>
        <v>2122.73</v>
      </c>
      <c r="E1169" s="27">
        <f t="shared" si="52"/>
        <v>7.3607626046093381E-3</v>
      </c>
      <c r="F1169" s="28">
        <f>VLOOKUP(B1169,viz!$B$3:$E$1863,4,0)</f>
        <v>0</v>
      </c>
      <c r="G1169" s="25">
        <f t="shared" si="53"/>
        <v>4.5847503276988603E-2</v>
      </c>
      <c r="I1169" s="31">
        <v>42139</v>
      </c>
      <c r="J1169" s="20">
        <v>0.110557116568089</v>
      </c>
      <c r="K1169" s="20">
        <v>0</v>
      </c>
      <c r="L1169" s="20">
        <v>2.1917917373760299E-2</v>
      </c>
      <c r="M1169" s="20">
        <v>0.14876816554768399</v>
      </c>
      <c r="N1169" s="20" t="s">
        <v>122</v>
      </c>
      <c r="O1169" s="20">
        <v>4.5847503276988603E-2</v>
      </c>
      <c r="P1169" s="20" t="s">
        <v>122</v>
      </c>
      <c r="Q1169" s="20">
        <v>9.0901028669867004E-2</v>
      </c>
      <c r="R1169" s="20">
        <v>0.17974388426854701</v>
      </c>
      <c r="S1169" s="20">
        <v>4.4682917780170597E-2</v>
      </c>
      <c r="T1169" s="20">
        <v>4.6259173648322299E-2</v>
      </c>
      <c r="U1169" s="20">
        <v>4.64369807325134E-2</v>
      </c>
      <c r="V1169" s="20">
        <v>4.9369482555993299E-2</v>
      </c>
      <c r="W1169" s="20">
        <v>0.32607294614615301</v>
      </c>
      <c r="X1169" s="20"/>
      <c r="Y1169" s="20"/>
      <c r="Z1169" s="20"/>
      <c r="AA1169" s="30"/>
    </row>
    <row r="1170" spans="1:27" x14ac:dyDescent="0.25">
      <c r="A1170">
        <v>1134</v>
      </c>
      <c r="B1170" s="15">
        <v>42146</v>
      </c>
      <c r="C1170" s="25">
        <f t="shared" si="51"/>
        <v>0.110549882054329</v>
      </c>
      <c r="D1170" s="25">
        <f>VLOOKUP(B1170,input_BB!$B$19:$K$10000,$D$35,0)</f>
        <v>2126.06</v>
      </c>
      <c r="E1170" s="27">
        <f t="shared" si="52"/>
        <v>7.3435306435478886E-3</v>
      </c>
      <c r="F1170" s="28">
        <f>VLOOKUP(B1170,viz!$B$3:$E$1863,4,0)</f>
        <v>0</v>
      </c>
      <c r="G1170" s="25">
        <f t="shared" si="53"/>
        <v>4.5840300937569099E-2</v>
      </c>
      <c r="I1170" s="31">
        <v>42146</v>
      </c>
      <c r="J1170" s="20">
        <v>0.110549882054329</v>
      </c>
      <c r="K1170" s="20">
        <v>0</v>
      </c>
      <c r="L1170" s="20">
        <v>2.19135796569782E-2</v>
      </c>
      <c r="M1170" s="20">
        <v>0.14874696291587</v>
      </c>
      <c r="N1170" s="20" t="s">
        <v>122</v>
      </c>
      <c r="O1170" s="20">
        <v>4.5840300937569099E-2</v>
      </c>
      <c r="P1170" s="20" t="s">
        <v>122</v>
      </c>
      <c r="Q1170" s="20">
        <v>9.0884068654865702E-2</v>
      </c>
      <c r="R1170" s="20">
        <v>0.17976613973626299</v>
      </c>
      <c r="S1170" s="20">
        <v>4.46778074854828E-2</v>
      </c>
      <c r="T1170" s="20">
        <v>4.6249617614237501E-2</v>
      </c>
      <c r="U1170" s="20">
        <v>4.6430279663027797E-2</v>
      </c>
      <c r="V1170" s="20">
        <v>4.9364003968478398E-2</v>
      </c>
      <c r="W1170" s="20">
        <v>0.32612723936722798</v>
      </c>
      <c r="X1170" s="20"/>
      <c r="Y1170" s="20"/>
      <c r="Z1170" s="20"/>
      <c r="AA1170" s="30"/>
    </row>
    <row r="1171" spans="1:27" x14ac:dyDescent="0.25">
      <c r="A1171">
        <v>1135</v>
      </c>
      <c r="B1171" s="15">
        <v>42153</v>
      </c>
      <c r="C1171" s="25">
        <f t="shared" si="51"/>
        <v>0.110542632639408</v>
      </c>
      <c r="D1171" s="25">
        <f>VLOOKUP(B1171,input_BB!$B$19:$K$10000,$D$35,0)</f>
        <v>2107.39</v>
      </c>
      <c r="E1171" s="27">
        <f t="shared" si="52"/>
        <v>7.3262631892612364E-3</v>
      </c>
      <c r="F1171" s="28">
        <f>VLOOKUP(B1171,viz!$B$3:$E$1863,4,0)</f>
        <v>0</v>
      </c>
      <c r="G1171" s="25">
        <f t="shared" si="53"/>
        <v>4.58329606781284E-2</v>
      </c>
      <c r="I1171" s="31">
        <v>42153</v>
      </c>
      <c r="J1171" s="20">
        <v>0.110542632639408</v>
      </c>
      <c r="K1171" s="20">
        <v>0</v>
      </c>
      <c r="L1171" s="20">
        <v>2.19092546369331E-2</v>
      </c>
      <c r="M1171" s="20">
        <v>0.148725722374181</v>
      </c>
      <c r="N1171" s="20" t="s">
        <v>122</v>
      </c>
      <c r="O1171" s="20">
        <v>4.58329606781284E-2</v>
      </c>
      <c r="P1171" s="20" t="s">
        <v>122</v>
      </c>
      <c r="Q1171" s="20">
        <v>9.08671722884377E-2</v>
      </c>
      <c r="R1171" s="20">
        <v>0.179787693962491</v>
      </c>
      <c r="S1171" s="20">
        <v>4.4673019601001097E-2</v>
      </c>
      <c r="T1171" s="20">
        <v>4.6240088707524198E-2</v>
      </c>
      <c r="U1171" s="20">
        <v>4.6423515355867299E-2</v>
      </c>
      <c r="V1171" s="20">
        <v>4.9358693841435701E-2</v>
      </c>
      <c r="W1171" s="20">
        <v>0.32618187855399999</v>
      </c>
      <c r="X1171" s="20"/>
      <c r="Y1171" s="20"/>
      <c r="Z1171" s="20"/>
      <c r="AA1171" s="30"/>
    </row>
    <row r="1172" spans="1:27" x14ac:dyDescent="0.25">
      <c r="A1172">
        <v>1136</v>
      </c>
      <c r="B1172" s="15">
        <v>42160</v>
      </c>
      <c r="C1172" s="25">
        <f t="shared" si="51"/>
        <v>0.110535442829132</v>
      </c>
      <c r="D1172" s="25">
        <f>VLOOKUP(B1172,input_BB!$B$19:$K$10000,$D$35,0)</f>
        <v>2092.83</v>
      </c>
      <c r="E1172" s="27">
        <f t="shared" si="52"/>
        <v>7.309137707877774E-3</v>
      </c>
      <c r="F1172" s="28">
        <f>VLOOKUP(B1172,viz!$B$3:$E$1863,4,0)</f>
        <v>0</v>
      </c>
      <c r="G1172" s="25">
        <f t="shared" si="53"/>
        <v>4.58261271452697E-2</v>
      </c>
      <c r="I1172" s="31">
        <v>42160</v>
      </c>
      <c r="J1172" s="20">
        <v>0.110535442829132</v>
      </c>
      <c r="K1172" s="20">
        <v>0</v>
      </c>
      <c r="L1172" s="20">
        <v>2.1904946063753799E-2</v>
      </c>
      <c r="M1172" s="20">
        <v>0.14870412316875101</v>
      </c>
      <c r="N1172" s="20" t="s">
        <v>122</v>
      </c>
      <c r="O1172" s="20">
        <v>4.58261271452697E-2</v>
      </c>
      <c r="P1172" s="20" t="s">
        <v>122</v>
      </c>
      <c r="Q1172" s="20">
        <v>9.0850364305458203E-2</v>
      </c>
      <c r="R1172" s="20">
        <v>0.179809114681723</v>
      </c>
      <c r="S1172" s="20">
        <v>4.4668034611908998E-2</v>
      </c>
      <c r="T1172" s="20">
        <v>4.6230602258706302E-2</v>
      </c>
      <c r="U1172" s="20">
        <v>4.6416856636562899E-2</v>
      </c>
      <c r="V1172" s="20">
        <v>4.9353253906535999E-2</v>
      </c>
      <c r="W1172" s="20">
        <v>0.32623657722133098</v>
      </c>
      <c r="X1172" s="20"/>
      <c r="Y1172" s="20"/>
      <c r="Z1172" s="20"/>
      <c r="AA1172" s="30"/>
    </row>
    <row r="1173" spans="1:27" x14ac:dyDescent="0.25">
      <c r="A1173">
        <v>1137</v>
      </c>
      <c r="B1173" s="15">
        <v>42167</v>
      </c>
      <c r="C1173" s="25">
        <f t="shared" si="51"/>
        <v>0.11052821576595299</v>
      </c>
      <c r="D1173" s="25">
        <f>VLOOKUP(B1173,input_BB!$B$19:$K$10000,$D$35,0)</f>
        <v>2094.11</v>
      </c>
      <c r="E1173" s="27">
        <f t="shared" si="52"/>
        <v>7.2919234934301158E-3</v>
      </c>
      <c r="F1173" s="28">
        <f>VLOOKUP(B1173,viz!$B$3:$E$1863,4,0)</f>
        <v>0</v>
      </c>
      <c r="G1173" s="25">
        <f t="shared" si="53"/>
        <v>4.5819046949098198E-2</v>
      </c>
      <c r="I1173" s="31">
        <v>42167</v>
      </c>
      <c r="J1173" s="20">
        <v>0.11052821576595299</v>
      </c>
      <c r="K1173" s="20">
        <v>0</v>
      </c>
      <c r="L1173" s="20">
        <v>2.1900629561223801E-2</v>
      </c>
      <c r="M1173" s="20">
        <v>0.14868302647999099</v>
      </c>
      <c r="N1173" s="20" t="s">
        <v>122</v>
      </c>
      <c r="O1173" s="20">
        <v>4.5819046949098198E-2</v>
      </c>
      <c r="P1173" s="20" t="s">
        <v>122</v>
      </c>
      <c r="Q1173" s="20">
        <v>9.0833505906089199E-2</v>
      </c>
      <c r="R1173" s="20">
        <v>0.179830800213169</v>
      </c>
      <c r="S1173" s="20">
        <v>4.4663327734939397E-2</v>
      </c>
      <c r="T1173" s="20">
        <v>4.62210914917578E-2</v>
      </c>
      <c r="U1173" s="20">
        <v>4.6410043966472997E-2</v>
      </c>
      <c r="V1173" s="20">
        <v>4.9347786085219898E-2</v>
      </c>
      <c r="W1173" s="20">
        <v>0.32629074161203803</v>
      </c>
      <c r="X1173" s="20"/>
      <c r="Y1173" s="20"/>
      <c r="Z1173" s="20"/>
      <c r="AA1173" s="30"/>
    </row>
    <row r="1174" spans="1:27" x14ac:dyDescent="0.25">
      <c r="A1174">
        <v>1138</v>
      </c>
      <c r="B1174" s="15">
        <v>42174</v>
      </c>
      <c r="C1174" s="25">
        <f t="shared" si="51"/>
        <v>0.11052101850509601</v>
      </c>
      <c r="D1174" s="25">
        <f>VLOOKUP(B1174,input_BB!$B$19:$K$10000,$D$35,0)</f>
        <v>2109.9899999999998</v>
      </c>
      <c r="E1174" s="27">
        <f t="shared" si="52"/>
        <v>7.2747802654328959E-3</v>
      </c>
      <c r="F1174" s="28">
        <f>VLOOKUP(B1174,viz!$B$3:$E$1863,4,0)</f>
        <v>0</v>
      </c>
      <c r="G1174" s="25">
        <f t="shared" si="53"/>
        <v>4.5811880258054001E-2</v>
      </c>
      <c r="I1174" s="31">
        <v>42174</v>
      </c>
      <c r="J1174" s="20">
        <v>0.11052101850509601</v>
      </c>
      <c r="K1174" s="20">
        <v>0</v>
      </c>
      <c r="L1174" s="20">
        <v>2.18963520852242E-2</v>
      </c>
      <c r="M1174" s="20">
        <v>0.14866105770573099</v>
      </c>
      <c r="N1174" s="20" t="s">
        <v>122</v>
      </c>
      <c r="O1174" s="20">
        <v>4.5811880258054001E-2</v>
      </c>
      <c r="P1174" s="20" t="s">
        <v>122</v>
      </c>
      <c r="Q1174" s="20">
        <v>9.08168017252345E-2</v>
      </c>
      <c r="R1174" s="20">
        <v>0.17985212350942101</v>
      </c>
      <c r="S1174" s="20">
        <v>4.4658654192848403E-2</v>
      </c>
      <c r="T1174" s="20">
        <v>4.6211667208029501E-2</v>
      </c>
      <c r="U1174" s="20">
        <v>4.6403557984164998E-2</v>
      </c>
      <c r="V1174" s="20">
        <v>4.93425389605716E-2</v>
      </c>
      <c r="W1174" s="20">
        <v>0.32634536637072098</v>
      </c>
      <c r="X1174" s="20"/>
      <c r="Y1174" s="20"/>
      <c r="Z1174" s="20"/>
      <c r="AA1174" s="30"/>
    </row>
    <row r="1175" spans="1:27" x14ac:dyDescent="0.25">
      <c r="A1175">
        <v>1139</v>
      </c>
      <c r="B1175" s="15">
        <v>42181</v>
      </c>
      <c r="C1175" s="25">
        <f t="shared" si="51"/>
        <v>0.110513851046562</v>
      </c>
      <c r="D1175" s="25">
        <f>VLOOKUP(B1175,input_BB!$B$19:$K$10000,$D$35,0)</f>
        <v>2101.4899999999998</v>
      </c>
      <c r="E1175" s="27">
        <f t="shared" si="52"/>
        <v>7.2577080238884276E-3</v>
      </c>
      <c r="F1175" s="28">
        <f>VLOOKUP(B1175,viz!$B$3:$E$1863,4,0)</f>
        <v>0</v>
      </c>
      <c r="G1175" s="25">
        <f t="shared" si="53"/>
        <v>4.5804675228119297E-2</v>
      </c>
      <c r="I1175" s="31">
        <v>42181</v>
      </c>
      <c r="J1175" s="20">
        <v>0.110513851046562</v>
      </c>
      <c r="K1175" s="20">
        <v>0</v>
      </c>
      <c r="L1175" s="20">
        <v>2.1892053051968799E-2</v>
      </c>
      <c r="M1175" s="20">
        <v>0.14864003745229401</v>
      </c>
      <c r="N1175" s="20" t="s">
        <v>122</v>
      </c>
      <c r="O1175" s="20">
        <v>4.5804675228119297E-2</v>
      </c>
      <c r="P1175" s="20" t="s">
        <v>122</v>
      </c>
      <c r="Q1175" s="20">
        <v>9.0799991086689402E-2</v>
      </c>
      <c r="R1175" s="20">
        <v>0.17987373420303299</v>
      </c>
      <c r="S1175" s="20">
        <v>4.4653875558214401E-2</v>
      </c>
      <c r="T1175" s="20">
        <v>4.6202197590482399E-2</v>
      </c>
      <c r="U1175" s="20">
        <v>4.6396751717553301E-2</v>
      </c>
      <c r="V1175" s="20">
        <v>4.9336995856899199E-2</v>
      </c>
      <c r="W1175" s="20">
        <v>0.32639968825474602</v>
      </c>
      <c r="X1175" s="20"/>
      <c r="Y1175" s="20"/>
      <c r="Z1175" s="20"/>
      <c r="AA1175" s="30"/>
    </row>
    <row r="1176" spans="1:27" x14ac:dyDescent="0.25">
      <c r="A1176">
        <v>1140</v>
      </c>
      <c r="B1176" s="15">
        <v>42188</v>
      </c>
      <c r="C1176" s="25">
        <f t="shared" si="51"/>
        <v>0.110506676137447</v>
      </c>
      <c r="D1176" s="25">
        <f>VLOOKUP(B1176,input_BB!$B$19:$K$10000,$D$35,0)</f>
        <v>2076.7800000000002</v>
      </c>
      <c r="E1176" s="27">
        <f t="shared" si="52"/>
        <v>7.2406180357301678E-3</v>
      </c>
      <c r="F1176" s="28">
        <f>VLOOKUP(B1176,viz!$B$3:$E$1863,4,0)</f>
        <v>0</v>
      </c>
      <c r="G1176" s="25">
        <f t="shared" si="53"/>
        <v>4.5797728967369798E-2</v>
      </c>
      <c r="I1176" s="31">
        <v>42188</v>
      </c>
      <c r="J1176" s="20">
        <v>0.110506676137447</v>
      </c>
      <c r="K1176" s="20">
        <v>0</v>
      </c>
      <c r="L1176" s="20">
        <v>2.1887742043600299E-2</v>
      </c>
      <c r="M1176" s="20">
        <v>0.14861889803751999</v>
      </c>
      <c r="N1176" s="20" t="s">
        <v>122</v>
      </c>
      <c r="O1176" s="20">
        <v>4.5797728967369798E-2</v>
      </c>
      <c r="P1176" s="20" t="s">
        <v>122</v>
      </c>
      <c r="Q1176" s="20">
        <v>9.07831525683548E-2</v>
      </c>
      <c r="R1176" s="20">
        <v>0.17989520932625999</v>
      </c>
      <c r="S1176" s="20">
        <v>4.4649184319503502E-2</v>
      </c>
      <c r="T1176" s="20">
        <v>4.6192699075299298E-2</v>
      </c>
      <c r="U1176" s="20">
        <v>4.6390166494886399E-2</v>
      </c>
      <c r="V1176" s="20">
        <v>4.9331641385547603E-2</v>
      </c>
      <c r="W1176" s="20">
        <v>0.32645357778165801</v>
      </c>
      <c r="X1176" s="20"/>
      <c r="Y1176" s="20"/>
      <c r="Z1176" s="20"/>
      <c r="AA1176" s="30"/>
    </row>
    <row r="1177" spans="1:27" x14ac:dyDescent="0.25">
      <c r="A1177">
        <v>1141</v>
      </c>
      <c r="B1177" s="15">
        <v>42195</v>
      </c>
      <c r="C1177" s="25">
        <f t="shared" si="51"/>
        <v>0.110499531030655</v>
      </c>
      <c r="D1177" s="25">
        <f>VLOOKUP(B1177,input_BB!$B$19:$K$10000,$D$35,0)</f>
        <v>2076.62</v>
      </c>
      <c r="E1177" s="27">
        <f t="shared" si="52"/>
        <v>7.2235990340247273E-3</v>
      </c>
      <c r="F1177" s="28">
        <f>VLOOKUP(B1177,viz!$B$3:$E$1863,4,0)</f>
        <v>0</v>
      </c>
      <c r="G1177" s="25">
        <f t="shared" si="53"/>
        <v>4.5790673669065397E-2</v>
      </c>
      <c r="I1177" s="31">
        <v>42195</v>
      </c>
      <c r="J1177" s="20">
        <v>0.110499531030655</v>
      </c>
      <c r="K1177" s="20">
        <v>0</v>
      </c>
      <c r="L1177" s="20">
        <v>2.1883454000237699E-2</v>
      </c>
      <c r="M1177" s="20">
        <v>0.14859787434924601</v>
      </c>
      <c r="N1177" s="20" t="s">
        <v>122</v>
      </c>
      <c r="O1177" s="20">
        <v>4.5790673669065397E-2</v>
      </c>
      <c r="P1177" s="20" t="s">
        <v>122</v>
      </c>
      <c r="Q1177" s="20">
        <v>9.0766416347103002E-2</v>
      </c>
      <c r="R1177" s="20">
        <v>0.179916566924541</v>
      </c>
      <c r="S1177" s="20">
        <v>4.4644430263757202E-2</v>
      </c>
      <c r="T1177" s="20">
        <v>4.6183256763899297E-2</v>
      </c>
      <c r="U1177" s="20">
        <v>4.6383539770086503E-2</v>
      </c>
      <c r="V1177" s="20">
        <v>4.9326255649678699E-2</v>
      </c>
      <c r="W1177" s="20">
        <v>0.32650753226238499</v>
      </c>
      <c r="X1177" s="20"/>
      <c r="Y1177" s="20"/>
      <c r="Z1177" s="20"/>
      <c r="AA1177" s="30"/>
    </row>
    <row r="1178" spans="1:27" x14ac:dyDescent="0.25">
      <c r="A1178">
        <v>1142</v>
      </c>
      <c r="B1178" s="15">
        <v>42202</v>
      </c>
      <c r="C1178" s="25">
        <f t="shared" si="51"/>
        <v>0.110492378473282</v>
      </c>
      <c r="D1178" s="25">
        <f>VLOOKUP(B1178,input_BB!$B$19:$K$10000,$D$35,0)</f>
        <v>2126.64</v>
      </c>
      <c r="E1178" s="27">
        <f t="shared" si="52"/>
        <v>7.2065622857054616E-3</v>
      </c>
      <c r="F1178" s="28">
        <f>VLOOKUP(B1178,viz!$B$3:$E$1863,4,0)</f>
        <v>0</v>
      </c>
      <c r="G1178" s="25">
        <f t="shared" si="53"/>
        <v>4.5783473920509701E-2</v>
      </c>
      <c r="I1178" s="31">
        <v>42202</v>
      </c>
      <c r="J1178" s="20">
        <v>0.110492378473282</v>
      </c>
      <c r="K1178" s="20">
        <v>0</v>
      </c>
      <c r="L1178" s="20">
        <v>2.1879177339595199E-2</v>
      </c>
      <c r="M1178" s="20">
        <v>0.14857631751308301</v>
      </c>
      <c r="N1178" s="20" t="s">
        <v>122</v>
      </c>
      <c r="O1178" s="20">
        <v>4.5783473920509701E-2</v>
      </c>
      <c r="P1178" s="20" t="s">
        <v>122</v>
      </c>
      <c r="Q1178" s="20">
        <v>9.0749707960888701E-2</v>
      </c>
      <c r="R1178" s="20">
        <v>0.179938359037255</v>
      </c>
      <c r="S1178" s="20">
        <v>4.4639952543552901E-2</v>
      </c>
      <c r="T1178" s="20">
        <v>4.6173830898796599E-2</v>
      </c>
      <c r="U1178" s="20">
        <v>4.6376864361105802E-2</v>
      </c>
      <c r="V1178" s="20">
        <v>4.9320837202168601E-2</v>
      </c>
      <c r="W1178" s="20">
        <v>0.32656147922304501</v>
      </c>
      <c r="X1178" s="20"/>
      <c r="Y1178" s="20"/>
      <c r="Z1178" s="20"/>
      <c r="AA1178" s="30"/>
    </row>
    <row r="1179" spans="1:27" x14ac:dyDescent="0.25">
      <c r="A1179">
        <v>1143</v>
      </c>
      <c r="B1179" s="15">
        <v>42209</v>
      </c>
      <c r="C1179" s="25">
        <f t="shared" si="51"/>
        <v>0.11048523336648899</v>
      </c>
      <c r="D1179" s="25">
        <f>VLOOKUP(B1179,input_BB!$B$19:$K$10000,$D$35,0)</f>
        <v>2079.65</v>
      </c>
      <c r="E1179" s="27">
        <f t="shared" si="52"/>
        <v>7.1895432839976072E-3</v>
      </c>
      <c r="F1179" s="28">
        <f>VLOOKUP(B1179,viz!$B$3:$E$1863,4,0)</f>
        <v>0</v>
      </c>
      <c r="G1179" s="25">
        <f t="shared" si="53"/>
        <v>4.5776229149405399E-2</v>
      </c>
      <c r="I1179" s="31">
        <v>42209</v>
      </c>
      <c r="J1179" s="20">
        <v>0.11048523336648899</v>
      </c>
      <c r="K1179" s="20">
        <v>1</v>
      </c>
      <c r="L1179" s="20">
        <v>2.1874900654870199E-2</v>
      </c>
      <c r="M1179" s="20">
        <v>0.14855499116335999</v>
      </c>
      <c r="N1179" s="20" t="s">
        <v>122</v>
      </c>
      <c r="O1179" s="20">
        <v>4.5776229149405399E-2</v>
      </c>
      <c r="P1179" s="20" t="s">
        <v>122</v>
      </c>
      <c r="Q1179" s="20">
        <v>9.0732957030219705E-2</v>
      </c>
      <c r="R1179" s="20">
        <v>0.179960153814158</v>
      </c>
      <c r="S1179" s="20">
        <v>4.4635278084736697E-2</v>
      </c>
      <c r="T1179" s="20">
        <v>4.6164413045599199E-2</v>
      </c>
      <c r="U1179" s="20">
        <v>4.6370199369225998E-2</v>
      </c>
      <c r="V1179" s="20">
        <v>4.9315421828288401E-2</v>
      </c>
      <c r="W1179" s="20">
        <v>0.32661545586013702</v>
      </c>
      <c r="X1179" s="20"/>
      <c r="Y1179" s="20"/>
      <c r="Z1179" s="20"/>
      <c r="AA1179" s="30"/>
    </row>
    <row r="1180" spans="1:27" x14ac:dyDescent="0.25">
      <c r="A1180">
        <v>1144</v>
      </c>
      <c r="B1180" s="15">
        <v>42216</v>
      </c>
      <c r="C1180" s="25">
        <f t="shared" si="51"/>
        <v>0.110478110611439</v>
      </c>
      <c r="D1180" s="25">
        <f>VLOOKUP(B1180,input_BB!$B$19:$K$10000,$D$35,0)</f>
        <v>2103.84</v>
      </c>
      <c r="E1180" s="27">
        <f t="shared" si="52"/>
        <v>7.1725775221311598E-3</v>
      </c>
      <c r="F1180" s="28">
        <f>VLOOKUP(B1180,viz!$B$3:$E$1863,4,0)</f>
        <v>0</v>
      </c>
      <c r="G1180" s="25">
        <f t="shared" si="53"/>
        <v>4.5769108336890303E-2</v>
      </c>
      <c r="I1180" s="31">
        <v>42216</v>
      </c>
      <c r="J1180" s="20">
        <v>0.110478110611439</v>
      </c>
      <c r="K1180" s="20">
        <v>0</v>
      </c>
      <c r="L1180" s="20">
        <v>2.1870638233473998E-2</v>
      </c>
      <c r="M1180" s="20">
        <v>0.14853457279666299</v>
      </c>
      <c r="N1180" s="20" t="s">
        <v>122</v>
      </c>
      <c r="O1180" s="20">
        <v>4.5769108336890303E-2</v>
      </c>
      <c r="P1180" s="20" t="s">
        <v>122</v>
      </c>
      <c r="Q1180" s="20">
        <v>9.0716333623538994E-2</v>
      </c>
      <c r="R1180" s="20">
        <v>0.17998057800606199</v>
      </c>
      <c r="S1180" s="20">
        <v>4.4630855851544797E-2</v>
      </c>
      <c r="T1180" s="20">
        <v>4.6155025453304299E-2</v>
      </c>
      <c r="U1180" s="20">
        <v>4.6363563790801698E-2</v>
      </c>
      <c r="V1180" s="20">
        <v>4.9310086942150201E-2</v>
      </c>
      <c r="W1180" s="20">
        <v>0.32666923696556999</v>
      </c>
      <c r="X1180" s="20"/>
      <c r="Y1180" s="20"/>
      <c r="Z1180" s="20"/>
      <c r="AA1180" s="30"/>
    </row>
    <row r="1181" spans="1:27" x14ac:dyDescent="0.25">
      <c r="A1181">
        <v>1145</v>
      </c>
      <c r="B1181" s="15">
        <v>42223</v>
      </c>
      <c r="C1181" s="25">
        <f t="shared" si="51"/>
        <v>0.11116153746843301</v>
      </c>
      <c r="D1181" s="25">
        <f>VLOOKUP(B1181,input_BB!$B$19:$K$10000,$D$35,0)</f>
        <v>2077.5700000000002</v>
      </c>
      <c r="E1181" s="27">
        <f t="shared" si="52"/>
        <v>8.8004388240449701E-3</v>
      </c>
      <c r="F1181" s="28">
        <f>VLOOKUP(B1181,viz!$B$3:$E$1863,4,0)</f>
        <v>0</v>
      </c>
      <c r="G1181" s="25">
        <f t="shared" si="53"/>
        <v>4.6087969877934502E-2</v>
      </c>
      <c r="I1181" s="31">
        <v>42223</v>
      </c>
      <c r="J1181" s="20">
        <v>0.11116153746843301</v>
      </c>
      <c r="K1181" s="20">
        <v>0</v>
      </c>
      <c r="L1181" s="20">
        <v>2.2052800996248699E-2</v>
      </c>
      <c r="M1181" s="20">
        <v>0.14950910500310599</v>
      </c>
      <c r="N1181" s="20" t="s">
        <v>122</v>
      </c>
      <c r="O1181" s="20">
        <v>4.6087969877934502E-2</v>
      </c>
      <c r="P1181" s="20" t="s">
        <v>122</v>
      </c>
      <c r="Q1181" s="20">
        <v>9.1434768628849999E-2</v>
      </c>
      <c r="R1181" s="20">
        <v>0.17989042432388599</v>
      </c>
      <c r="S1181" s="20">
        <v>4.4856618235426797E-2</v>
      </c>
      <c r="T1181" s="20">
        <v>4.65542098874299E-2</v>
      </c>
      <c r="U1181" s="20">
        <v>4.6276457049623299E-2</v>
      </c>
      <c r="V1181" s="20">
        <v>4.92165149274802E-2</v>
      </c>
      <c r="W1181" s="20">
        <v>0.324121131070016</v>
      </c>
      <c r="X1181" s="20"/>
      <c r="Y1181" s="20"/>
      <c r="Z1181" s="20"/>
      <c r="AA1181" s="30"/>
    </row>
    <row r="1182" spans="1:27" x14ac:dyDescent="0.25">
      <c r="A1182">
        <v>1146</v>
      </c>
      <c r="B1182" s="15">
        <v>42230</v>
      </c>
      <c r="C1182" s="25">
        <f t="shared" si="51"/>
        <v>0.111153714358807</v>
      </c>
      <c r="D1182" s="25">
        <f>VLOOKUP(B1182,input_BB!$B$19:$K$10000,$D$35,0)</f>
        <v>2091.54</v>
      </c>
      <c r="E1182" s="27">
        <f t="shared" si="52"/>
        <v>8.7818048805724837E-3</v>
      </c>
      <c r="F1182" s="28">
        <f>VLOOKUP(B1182,viz!$B$3:$E$1863,4,0)</f>
        <v>0</v>
      </c>
      <c r="G1182" s="25">
        <f t="shared" si="53"/>
        <v>4.6080547234569003E-2</v>
      </c>
      <c r="I1182" s="31">
        <v>42230</v>
      </c>
      <c r="J1182" s="20">
        <v>0.111153714358807</v>
      </c>
      <c r="K1182" s="20">
        <v>0</v>
      </c>
      <c r="L1182" s="20">
        <v>2.2048409948289199E-2</v>
      </c>
      <c r="M1182" s="20">
        <v>0.149487172725601</v>
      </c>
      <c r="N1182" s="20" t="s">
        <v>122</v>
      </c>
      <c r="O1182" s="20">
        <v>4.6080547234569003E-2</v>
      </c>
      <c r="P1182" s="20" t="s">
        <v>122</v>
      </c>
      <c r="Q1182" s="20">
        <v>9.1417578626346793E-2</v>
      </c>
      <c r="R1182" s="20">
        <v>0.179911950552675</v>
      </c>
      <c r="S1182" s="20">
        <v>4.48516671333525E-2</v>
      </c>
      <c r="T1182" s="20">
        <v>4.6544532768241803E-2</v>
      </c>
      <c r="U1182" s="20">
        <v>4.6270256803020798E-2</v>
      </c>
      <c r="V1182" s="20">
        <v>4.9211433626485501E-2</v>
      </c>
      <c r="W1182" s="20">
        <v>0.32417645058141797</v>
      </c>
      <c r="X1182" s="20"/>
      <c r="Y1182" s="20"/>
      <c r="Z1182" s="20"/>
      <c r="AA1182" s="30"/>
    </row>
    <row r="1183" spans="1:27" x14ac:dyDescent="0.25">
      <c r="A1183">
        <v>1147</v>
      </c>
      <c r="B1183" s="15">
        <v>42237</v>
      </c>
      <c r="C1183" s="25">
        <f t="shared" si="51"/>
        <v>0.11114587634801899</v>
      </c>
      <c r="D1183" s="25">
        <f>VLOOKUP(B1183,input_BB!$B$19:$K$10000,$D$35,0)</f>
        <v>1970.89</v>
      </c>
      <c r="E1183" s="27">
        <f t="shared" si="52"/>
        <v>8.7631354438724145E-3</v>
      </c>
      <c r="F1183" s="28">
        <f>VLOOKUP(B1183,viz!$B$3:$E$1863,4,0)</f>
        <v>1</v>
      </c>
      <c r="G1183" s="25">
        <f t="shared" si="53"/>
        <v>4.6073375824143697E-2</v>
      </c>
      <c r="I1183" s="31">
        <v>42237</v>
      </c>
      <c r="J1183" s="20">
        <v>0.11114587634801899</v>
      </c>
      <c r="K1183" s="20">
        <v>0</v>
      </c>
      <c r="L1183" s="20">
        <v>2.20439942836516E-2</v>
      </c>
      <c r="M1183" s="20">
        <v>0.14946579850476099</v>
      </c>
      <c r="N1183" s="20" t="s">
        <v>122</v>
      </c>
      <c r="O1183" s="20">
        <v>4.6073375824143697E-2</v>
      </c>
      <c r="P1183" s="20" t="s">
        <v>122</v>
      </c>
      <c r="Q1183" s="20">
        <v>9.1400370231063205E-2</v>
      </c>
      <c r="R1183" s="20">
        <v>0.179933110578683</v>
      </c>
      <c r="S1183" s="20">
        <v>4.4846838562555703E-2</v>
      </c>
      <c r="T1183" s="20">
        <v>4.6534803686816201E-2</v>
      </c>
      <c r="U1183" s="20">
        <v>4.6263855302316199E-2</v>
      </c>
      <c r="V1183" s="20">
        <v>4.9206312139331299E-2</v>
      </c>
      <c r="W1183" s="20">
        <v>0.32423154088667799</v>
      </c>
      <c r="X1183" s="20"/>
      <c r="Y1183" s="20"/>
      <c r="Z1183" s="20"/>
      <c r="AA1183" s="30"/>
    </row>
    <row r="1184" spans="1:27" x14ac:dyDescent="0.25">
      <c r="A1184">
        <v>1148</v>
      </c>
      <c r="B1184" s="15">
        <v>42244</v>
      </c>
      <c r="C1184" s="25">
        <f t="shared" si="51"/>
        <v>0.111138083040714</v>
      </c>
      <c r="D1184" s="25">
        <f>VLOOKUP(B1184,input_BB!$B$19:$K$10000,$D$35,0)</f>
        <v>1988.87</v>
      </c>
      <c r="E1184" s="27">
        <f t="shared" si="52"/>
        <v>8.7445724868479846E-3</v>
      </c>
      <c r="F1184" s="28">
        <f>VLOOKUP(B1184,viz!$B$3:$E$1863,4,0)</f>
        <v>1</v>
      </c>
      <c r="G1184" s="25">
        <f t="shared" si="53"/>
        <v>4.6066122050256501E-2</v>
      </c>
      <c r="I1184" s="31">
        <v>42244</v>
      </c>
      <c r="J1184" s="20">
        <v>0.111138083040714</v>
      </c>
      <c r="K1184" s="20">
        <v>0</v>
      </c>
      <c r="L1184" s="20">
        <v>2.2039612030329499E-2</v>
      </c>
      <c r="M1184" s="20">
        <v>0.149443228354736</v>
      </c>
      <c r="N1184" s="20" t="s">
        <v>122</v>
      </c>
      <c r="O1184" s="20">
        <v>4.6066122050256501E-2</v>
      </c>
      <c r="P1184" s="20" t="s">
        <v>122</v>
      </c>
      <c r="Q1184" s="20">
        <v>9.1383197509224107E-2</v>
      </c>
      <c r="R1184" s="20">
        <v>0.179954779857983</v>
      </c>
      <c r="S1184" s="20">
        <v>4.4842224349103503E-2</v>
      </c>
      <c r="T1184" s="20">
        <v>4.6525153269630998E-2</v>
      </c>
      <c r="U1184" s="20">
        <v>4.6257573005830201E-2</v>
      </c>
      <c r="V1184" s="20">
        <v>4.9201404812562702E-2</v>
      </c>
      <c r="W1184" s="20">
        <v>0.32428670476034299</v>
      </c>
      <c r="X1184" s="20"/>
      <c r="Y1184" s="20"/>
      <c r="Z1184" s="20"/>
      <c r="AA1184" s="30"/>
    </row>
    <row r="1185" spans="1:27" x14ac:dyDescent="0.25">
      <c r="A1185">
        <v>1149</v>
      </c>
      <c r="B1185" s="15">
        <v>42251</v>
      </c>
      <c r="C1185" s="25">
        <f t="shared" si="51"/>
        <v>0.11113028228282899</v>
      </c>
      <c r="D1185" s="25">
        <f>VLOOKUP(B1185,input_BB!$B$19:$K$10000,$D$35,0)</f>
        <v>1921.22</v>
      </c>
      <c r="E1185" s="27">
        <f t="shared" si="52"/>
        <v>8.7259917832121121E-3</v>
      </c>
      <c r="F1185" s="28">
        <f>VLOOKUP(B1185,viz!$B$3:$E$1863,4,0)</f>
        <v>1</v>
      </c>
      <c r="G1185" s="25">
        <f t="shared" si="53"/>
        <v>4.6058974289025702E-2</v>
      </c>
      <c r="I1185" s="31">
        <v>42251</v>
      </c>
      <c r="J1185" s="20">
        <v>0.11113028228282899</v>
      </c>
      <c r="K1185" s="20">
        <v>0</v>
      </c>
      <c r="L1185" s="20">
        <v>2.20352138238687E-2</v>
      </c>
      <c r="M1185" s="20">
        <v>0.149421692389967</v>
      </c>
      <c r="N1185" s="20" t="s">
        <v>122</v>
      </c>
      <c r="O1185" s="20">
        <v>4.6058974289025702E-2</v>
      </c>
      <c r="P1185" s="20" t="s">
        <v>122</v>
      </c>
      <c r="Q1185" s="20">
        <v>9.1366011811278305E-2</v>
      </c>
      <c r="R1185" s="20">
        <v>0.17997600962679799</v>
      </c>
      <c r="S1185" s="20">
        <v>4.4837390246517797E-2</v>
      </c>
      <c r="T1185" s="20">
        <v>4.65154613801841E-2</v>
      </c>
      <c r="U1185" s="20">
        <v>4.6251234819795102E-2</v>
      </c>
      <c r="V1185" s="20">
        <v>4.91963482588147E-2</v>
      </c>
      <c r="W1185" s="20">
        <v>0.32434166335375098</v>
      </c>
      <c r="X1185" s="20"/>
      <c r="Y1185" s="20"/>
      <c r="Z1185" s="20"/>
      <c r="AA1185" s="30"/>
    </row>
    <row r="1186" spans="1:27" x14ac:dyDescent="0.25">
      <c r="A1186">
        <v>1150</v>
      </c>
      <c r="B1186" s="15">
        <v>42258</v>
      </c>
      <c r="C1186" s="25">
        <f t="shared" si="51"/>
        <v>0.21060471236705799</v>
      </c>
      <c r="D1186" s="25">
        <f>VLOOKUP(B1186,input_BB!$B$19:$K$10000,$D$35,0)</f>
        <v>1961.05</v>
      </c>
      <c r="E1186" s="27">
        <f t="shared" si="52"/>
        <v>0.24566513692638867</v>
      </c>
      <c r="F1186" s="28">
        <f>VLOOKUP(B1186,viz!$B$3:$E$1863,4,0)</f>
        <v>1</v>
      </c>
      <c r="G1186" s="25">
        <f t="shared" si="53"/>
        <v>4.6051790965447897E-2</v>
      </c>
      <c r="I1186" s="31">
        <v>42258</v>
      </c>
      <c r="J1186" s="20">
        <v>0.21060471236705799</v>
      </c>
      <c r="K1186" s="20">
        <v>0</v>
      </c>
      <c r="L1186" s="20">
        <v>2.20308079127653E-2</v>
      </c>
      <c r="M1186" s="20">
        <v>0.14939995608078899</v>
      </c>
      <c r="N1186" s="20" t="s">
        <v>122</v>
      </c>
      <c r="O1186" s="20">
        <v>4.6051790965447897E-2</v>
      </c>
      <c r="P1186" s="20" t="s">
        <v>122</v>
      </c>
      <c r="Q1186" s="20">
        <v>9.1348831555198101E-2</v>
      </c>
      <c r="R1186" s="20">
        <v>0.17999771848847801</v>
      </c>
      <c r="S1186" s="20">
        <v>4.4832606375480602E-2</v>
      </c>
      <c r="T1186" s="20">
        <v>4.6505757376343701E-2</v>
      </c>
      <c r="U1186" s="20">
        <v>4.62448448771728E-2</v>
      </c>
      <c r="V1186" s="20">
        <v>4.9191256145229199E-2</v>
      </c>
      <c r="W1186" s="20">
        <v>0.324396430223095</v>
      </c>
      <c r="X1186" s="20"/>
      <c r="Y1186" s="20"/>
      <c r="Z1186" s="20"/>
      <c r="AA1186" s="30"/>
    </row>
    <row r="1187" spans="1:27" x14ac:dyDescent="0.25">
      <c r="A1187">
        <v>1151</v>
      </c>
      <c r="B1187" s="15">
        <v>42265</v>
      </c>
      <c r="C1187" s="25">
        <f t="shared" si="51"/>
        <v>0.111114740371704</v>
      </c>
      <c r="D1187" s="25">
        <f>VLOOKUP(B1187,input_BB!$B$19:$K$10000,$D$35,0)</f>
        <v>1958.03</v>
      </c>
      <c r="E1187" s="27">
        <f t="shared" si="52"/>
        <v>8.6889723488436221E-3</v>
      </c>
      <c r="F1187" s="28">
        <f>VLOOKUP(B1187,viz!$B$3:$E$1863,4,0)</f>
        <v>0</v>
      </c>
      <c r="G1187" s="25">
        <f t="shared" si="53"/>
        <v>4.6044570885779498E-2</v>
      </c>
      <c r="I1187" s="31">
        <v>42265</v>
      </c>
      <c r="J1187" s="20">
        <v>0.111114740371704</v>
      </c>
      <c r="K1187" s="20">
        <v>0</v>
      </c>
      <c r="L1187" s="20">
        <v>2.2026451919662099E-2</v>
      </c>
      <c r="M1187" s="20">
        <v>0.149378103279007</v>
      </c>
      <c r="N1187" s="20" t="s">
        <v>122</v>
      </c>
      <c r="O1187" s="20">
        <v>4.6044570885779498E-2</v>
      </c>
      <c r="P1187" s="20" t="s">
        <v>122</v>
      </c>
      <c r="Q1187" s="20">
        <v>9.1331824567233502E-2</v>
      </c>
      <c r="R1187" s="20">
        <v>0.18001925189147699</v>
      </c>
      <c r="S1187" s="20">
        <v>4.4827169604410903E-2</v>
      </c>
      <c r="T1187" s="20">
        <v>4.6496162892944601E-2</v>
      </c>
      <c r="U1187" s="20">
        <v>4.6238694515315801E-2</v>
      </c>
      <c r="V1187" s="20">
        <v>4.9186272154118901E-2</v>
      </c>
      <c r="W1187" s="20">
        <v>0.32445149829005099</v>
      </c>
      <c r="X1187" s="20"/>
      <c r="Y1187" s="20"/>
      <c r="Z1187" s="20"/>
      <c r="AA1187" s="30"/>
    </row>
    <row r="1188" spans="1:27" x14ac:dyDescent="0.25">
      <c r="A1188">
        <v>1152</v>
      </c>
      <c r="B1188" s="15">
        <v>42272</v>
      </c>
      <c r="C1188" s="25">
        <f t="shared" si="51"/>
        <v>0.119109451770782</v>
      </c>
      <c r="D1188" s="25">
        <f>VLOOKUP(B1188,input_BB!$B$19:$K$10000,$D$35,0)</f>
        <v>1931.34</v>
      </c>
      <c r="E1188" s="27">
        <f t="shared" si="52"/>
        <v>2.7731655809909977E-2</v>
      </c>
      <c r="F1188" s="28">
        <f>VLOOKUP(B1188,viz!$B$3:$E$1863,4,0)</f>
        <v>0</v>
      </c>
      <c r="G1188" s="25">
        <f t="shared" si="53"/>
        <v>4.6036939429154697E-2</v>
      </c>
      <c r="I1188" s="31">
        <v>42272</v>
      </c>
      <c r="J1188" s="20">
        <v>0.119109451770782</v>
      </c>
      <c r="K1188" s="20">
        <v>0</v>
      </c>
      <c r="L1188" s="20">
        <v>2.2022092145270601E-2</v>
      </c>
      <c r="M1188" s="20">
        <v>0.14935689117936299</v>
      </c>
      <c r="N1188" s="20" t="s">
        <v>122</v>
      </c>
      <c r="O1188" s="20">
        <v>4.6036939429154697E-2</v>
      </c>
      <c r="P1188" s="20" t="s">
        <v>122</v>
      </c>
      <c r="Q1188" s="20">
        <v>9.1314772890837906E-2</v>
      </c>
      <c r="R1188" s="20">
        <v>0.180040133293422</v>
      </c>
      <c r="S1188" s="20">
        <v>4.4822530589634701E-2</v>
      </c>
      <c r="T1188" s="20">
        <v>4.6486552801737101E-2</v>
      </c>
      <c r="U1188" s="20">
        <v>4.62323174925744E-2</v>
      </c>
      <c r="V1188" s="20">
        <v>4.9181318204298601E-2</v>
      </c>
      <c r="W1188" s="20">
        <v>0.32450645197370698</v>
      </c>
      <c r="X1188" s="20"/>
      <c r="Y1188" s="20"/>
      <c r="Z1188" s="20"/>
      <c r="AA1188" s="30"/>
    </row>
    <row r="1189" spans="1:27" x14ac:dyDescent="0.25">
      <c r="A1189">
        <v>1153</v>
      </c>
      <c r="B1189" s="15">
        <v>42279</v>
      </c>
      <c r="C1189" s="25">
        <f t="shared" si="51"/>
        <v>0.119103983044624</v>
      </c>
      <c r="D1189" s="25">
        <f>VLOOKUP(B1189,input_BB!$B$19:$K$10000,$D$35,0)</f>
        <v>1951.36</v>
      </c>
      <c r="E1189" s="27">
        <f t="shared" si="52"/>
        <v>2.7718629796091125E-2</v>
      </c>
      <c r="F1189" s="28">
        <f>VLOOKUP(B1189,viz!$B$3:$E$1863,4,0)</f>
        <v>0</v>
      </c>
      <c r="G1189" s="25">
        <f t="shared" si="53"/>
        <v>4.6029795993498802E-2</v>
      </c>
      <c r="I1189" s="31">
        <v>42279</v>
      </c>
      <c r="J1189" s="20">
        <v>0.119103983044624</v>
      </c>
      <c r="K1189" s="20">
        <v>0</v>
      </c>
      <c r="L1189" s="20">
        <v>2.2017707236952799E-2</v>
      </c>
      <c r="M1189" s="20">
        <v>0.149335434871779</v>
      </c>
      <c r="N1189" s="20" t="s">
        <v>122</v>
      </c>
      <c r="O1189" s="20">
        <v>4.6029795993498802E-2</v>
      </c>
      <c r="P1189" s="20" t="s">
        <v>122</v>
      </c>
      <c r="Q1189" s="20">
        <v>9.1297630065708194E-2</v>
      </c>
      <c r="R1189" s="20">
        <v>0.180061511308552</v>
      </c>
      <c r="S1189" s="20">
        <v>4.48179547512466E-2</v>
      </c>
      <c r="T1189" s="20">
        <v>4.6476897612841898E-2</v>
      </c>
      <c r="U1189" s="20">
        <v>4.6226046764056603E-2</v>
      </c>
      <c r="V1189" s="20">
        <v>4.9176232027290399E-2</v>
      </c>
      <c r="W1189" s="20">
        <v>0.32456078936807398</v>
      </c>
      <c r="X1189" s="20"/>
      <c r="Y1189" s="20"/>
      <c r="Z1189" s="20"/>
      <c r="AA1189" s="30"/>
    </row>
    <row r="1190" spans="1:27" x14ac:dyDescent="0.25">
      <c r="A1190">
        <v>1154</v>
      </c>
      <c r="B1190" s="15">
        <v>42286</v>
      </c>
      <c r="C1190" s="25">
        <f t="shared" ref="C1190:C1253" si="54">J1190</f>
        <v>0.11908782273531</v>
      </c>
      <c r="D1190" s="25">
        <f>VLOOKUP(B1190,input_BB!$B$19:$K$10000,$D$35,0)</f>
        <v>2014.89</v>
      </c>
      <c r="E1190" s="27">
        <f t="shared" ref="E1190:E1253" si="55">(C1190-$E$34)/$E$36</f>
        <v>2.7680137392858812E-2</v>
      </c>
      <c r="F1190" s="28">
        <f>VLOOKUP(B1190,viz!$B$3:$E$1863,4,0)</f>
        <v>0</v>
      </c>
      <c r="G1190" s="25">
        <f t="shared" ref="G1190:G1253" si="56">VLOOKUP(B1190,$I$37:$AA$5000,$G$34,0)</f>
        <v>4.6295680737210999E-2</v>
      </c>
      <c r="I1190" s="31">
        <v>42286</v>
      </c>
      <c r="J1190" s="20">
        <v>0.11908782273531</v>
      </c>
      <c r="K1190" s="20">
        <v>0</v>
      </c>
      <c r="L1190" s="20">
        <v>2.2143955021298799E-2</v>
      </c>
      <c r="M1190" s="20">
        <v>0.14992165671274699</v>
      </c>
      <c r="N1190" s="20" t="s">
        <v>122</v>
      </c>
      <c r="O1190" s="20">
        <v>4.6295680737210999E-2</v>
      </c>
      <c r="P1190" s="20" t="s">
        <v>122</v>
      </c>
      <c r="Q1190" s="20">
        <v>9.1962062519383395E-2</v>
      </c>
      <c r="R1190" s="20">
        <v>0.18115266849162501</v>
      </c>
      <c r="S1190" s="20">
        <v>4.5079348758269702E-2</v>
      </c>
      <c r="T1190" s="20">
        <v>4.6742987108214798E-2</v>
      </c>
      <c r="U1190" s="20">
        <v>4.6529279165839398E-2</v>
      </c>
      <c r="V1190" s="20">
        <v>4.9458873183706599E-2</v>
      </c>
      <c r="W1190" s="20">
        <v>0.32071348830170499</v>
      </c>
      <c r="X1190" s="20"/>
      <c r="Y1190" s="20"/>
      <c r="Z1190" s="20"/>
      <c r="AA1190" s="30"/>
    </row>
    <row r="1191" spans="1:27" x14ac:dyDescent="0.25">
      <c r="A1191">
        <v>1155</v>
      </c>
      <c r="B1191" s="15">
        <v>42293</v>
      </c>
      <c r="C1191" s="25">
        <f t="shared" si="54"/>
        <v>0.119082316756248</v>
      </c>
      <c r="D1191" s="25">
        <f>VLOOKUP(B1191,input_BB!$B$19:$K$10000,$D$35,0)</f>
        <v>2033.11</v>
      </c>
      <c r="E1191" s="27">
        <f t="shared" si="55"/>
        <v>2.7667022645973385E-2</v>
      </c>
      <c r="F1191" s="28">
        <f>VLOOKUP(B1191,viz!$B$3:$E$1863,4,0)</f>
        <v>0</v>
      </c>
      <c r="G1191" s="25">
        <f t="shared" si="56"/>
        <v>4.6288450092245401E-2</v>
      </c>
      <c r="I1191" s="31">
        <v>42293</v>
      </c>
      <c r="J1191" s="20">
        <v>0.119082316756248</v>
      </c>
      <c r="K1191" s="20">
        <v>0</v>
      </c>
      <c r="L1191" s="20">
        <v>2.21395559720284E-2</v>
      </c>
      <c r="M1191" s="20">
        <v>0.14990091810349301</v>
      </c>
      <c r="N1191" s="20" t="s">
        <v>122</v>
      </c>
      <c r="O1191" s="20">
        <v>4.6288450092245401E-2</v>
      </c>
      <c r="P1191" s="20" t="s">
        <v>122</v>
      </c>
      <c r="Q1191" s="20">
        <v>9.1944804947932904E-2</v>
      </c>
      <c r="R1191" s="20">
        <v>0.18117328670885599</v>
      </c>
      <c r="S1191" s="20">
        <v>4.5073842074766203E-2</v>
      </c>
      <c r="T1191" s="20">
        <v>4.6733296035547399E-2</v>
      </c>
      <c r="U1191" s="20">
        <v>4.6522917625443402E-2</v>
      </c>
      <c r="V1191" s="20">
        <v>4.9453745962670097E-2</v>
      </c>
      <c r="W1191" s="20">
        <v>0.32076918247701802</v>
      </c>
      <c r="X1191" s="20"/>
      <c r="Y1191" s="20"/>
      <c r="Z1191" s="20"/>
      <c r="AA1191" s="30"/>
    </row>
    <row r="1192" spans="1:27" x14ac:dyDescent="0.25">
      <c r="A1192">
        <v>1156</v>
      </c>
      <c r="B1192" s="15">
        <v>42300</v>
      </c>
      <c r="C1192" s="25">
        <f t="shared" si="54"/>
        <v>0.11905138194561</v>
      </c>
      <c r="D1192" s="25">
        <f>VLOOKUP(B1192,input_BB!$B$19:$K$10000,$D$35,0)</f>
        <v>2075.15</v>
      </c>
      <c r="E1192" s="27">
        <f t="shared" si="55"/>
        <v>2.7593338709493157E-2</v>
      </c>
      <c r="F1192" s="28">
        <f>VLOOKUP(B1192,viz!$B$3:$E$1863,4,0)</f>
        <v>0</v>
      </c>
      <c r="G1192" s="25">
        <f t="shared" si="56"/>
        <v>4.6283241920254202E-2</v>
      </c>
      <c r="I1192" s="31">
        <v>42300</v>
      </c>
      <c r="J1192" s="20">
        <v>0.11905138194561</v>
      </c>
      <c r="K1192" s="20">
        <v>0</v>
      </c>
      <c r="L1192" s="20">
        <v>2.2136264838148401E-2</v>
      </c>
      <c r="M1192" s="20">
        <v>0.15001181259860999</v>
      </c>
      <c r="N1192" s="20" t="s">
        <v>122</v>
      </c>
      <c r="O1192" s="20">
        <v>4.6283241920254202E-2</v>
      </c>
      <c r="P1192" s="20" t="s">
        <v>122</v>
      </c>
      <c r="Q1192" s="20">
        <v>9.2071781356058702E-2</v>
      </c>
      <c r="R1192" s="20">
        <v>0.181237128994296</v>
      </c>
      <c r="S1192" s="20">
        <v>4.5071530862456299E-2</v>
      </c>
      <c r="T1192" s="20">
        <v>4.6725951751671997E-2</v>
      </c>
      <c r="U1192" s="20">
        <v>4.6554017114468098E-2</v>
      </c>
      <c r="V1192" s="20">
        <v>4.9447174661417202E-2</v>
      </c>
      <c r="W1192" s="20">
        <v>0.32046109590261901</v>
      </c>
      <c r="X1192" s="20"/>
      <c r="Y1192" s="20"/>
      <c r="Z1192" s="20"/>
      <c r="AA1192" s="30"/>
    </row>
    <row r="1193" spans="1:27" x14ac:dyDescent="0.25">
      <c r="A1193">
        <v>1157</v>
      </c>
      <c r="B1193" s="15">
        <v>42307</v>
      </c>
      <c r="C1193" s="25">
        <f t="shared" si="54"/>
        <v>0.119020558893681</v>
      </c>
      <c r="D1193" s="25">
        <f>VLOOKUP(B1193,input_BB!$B$19:$K$10000,$D$35,0)</f>
        <v>2079.36</v>
      </c>
      <c r="E1193" s="27">
        <f t="shared" si="55"/>
        <v>2.7519920972205521E-2</v>
      </c>
      <c r="F1193" s="28">
        <f>VLOOKUP(B1193,viz!$B$3:$E$1863,4,0)</f>
        <v>0</v>
      </c>
      <c r="G1193" s="25">
        <f t="shared" si="56"/>
        <v>4.6278279163788197E-2</v>
      </c>
      <c r="I1193" s="31">
        <v>42307</v>
      </c>
      <c r="J1193" s="20">
        <v>0.119020558893681</v>
      </c>
      <c r="K1193" s="20">
        <v>0</v>
      </c>
      <c r="L1193" s="20">
        <v>2.21329592050006E-2</v>
      </c>
      <c r="M1193" s="20">
        <v>0.15012324283782999</v>
      </c>
      <c r="N1193" s="20" t="s">
        <v>122</v>
      </c>
      <c r="O1193" s="20">
        <v>4.6278279163788197E-2</v>
      </c>
      <c r="P1193" s="20" t="s">
        <v>122</v>
      </c>
      <c r="Q1193" s="20">
        <v>9.2198272384973398E-2</v>
      </c>
      <c r="R1193" s="20">
        <v>0.18129991050130301</v>
      </c>
      <c r="S1193" s="20">
        <v>4.5069299564785101E-2</v>
      </c>
      <c r="T1193" s="20">
        <v>4.67185689916347E-2</v>
      </c>
      <c r="U1193" s="20">
        <v>4.65851112239846E-2</v>
      </c>
      <c r="V1193" s="20">
        <v>4.9440641418117499E-2</v>
      </c>
      <c r="W1193" s="20">
        <v>0.320153714708583</v>
      </c>
      <c r="X1193" s="20"/>
      <c r="Y1193" s="20"/>
      <c r="Z1193" s="20"/>
      <c r="AA1193" s="30"/>
    </row>
    <row r="1194" spans="1:27" x14ac:dyDescent="0.25">
      <c r="A1194">
        <v>1158</v>
      </c>
      <c r="B1194" s="15">
        <v>42314</v>
      </c>
      <c r="C1194" s="25">
        <f t="shared" si="54"/>
        <v>0.13242501020431499</v>
      </c>
      <c r="D1194" s="25">
        <f>VLOOKUP(B1194,input_BB!$B$19:$K$10000,$D$35,0)</f>
        <v>2099.1999999999998</v>
      </c>
      <c r="E1194" s="27">
        <f t="shared" si="55"/>
        <v>5.9448118318655957E-2</v>
      </c>
      <c r="F1194" s="28">
        <f>VLOOKUP(B1194,viz!$B$3:$E$1863,4,0)</f>
        <v>0</v>
      </c>
      <c r="G1194" s="25">
        <f t="shared" si="56"/>
        <v>4.6273548029175902E-2</v>
      </c>
      <c r="I1194" s="31">
        <v>42314</v>
      </c>
      <c r="J1194" s="20">
        <v>0.13242501020431499</v>
      </c>
      <c r="K1194" s="20">
        <v>0</v>
      </c>
      <c r="L1194" s="20">
        <v>2.21296313055428E-2</v>
      </c>
      <c r="M1194" s="20">
        <v>0.15023492872830299</v>
      </c>
      <c r="N1194" s="20" t="s">
        <v>122</v>
      </c>
      <c r="O1194" s="20">
        <v>4.6273548029175902E-2</v>
      </c>
      <c r="P1194" s="20" t="s">
        <v>122</v>
      </c>
      <c r="Q1194" s="20">
        <v>9.2324416253223796E-2</v>
      </c>
      <c r="R1194" s="20">
        <v>0.18136347061618499</v>
      </c>
      <c r="S1194" s="20">
        <v>4.5066129944162599E-2</v>
      </c>
      <c r="T1194" s="20">
        <v>4.6711147354404403E-2</v>
      </c>
      <c r="U1194" s="20">
        <v>4.6616008568696E-2</v>
      </c>
      <c r="V1194" s="20">
        <v>4.9434021493912503E-2</v>
      </c>
      <c r="W1194" s="20">
        <v>0.31984669770639301</v>
      </c>
      <c r="X1194" s="20"/>
      <c r="Y1194" s="20"/>
      <c r="Z1194" s="20"/>
      <c r="AA1194" s="30"/>
    </row>
    <row r="1195" spans="1:27" x14ac:dyDescent="0.25">
      <c r="A1195">
        <v>1159</v>
      </c>
      <c r="B1195" s="15">
        <v>42321</v>
      </c>
      <c r="C1195" s="25">
        <f t="shared" si="54"/>
        <v>0.118959322571754</v>
      </c>
      <c r="D1195" s="25">
        <f>VLOOKUP(B1195,input_BB!$B$19:$K$10000,$D$35,0)</f>
        <v>2023.04</v>
      </c>
      <c r="E1195" s="27">
        <f t="shared" si="55"/>
        <v>2.7374061561331677E-2</v>
      </c>
      <c r="F1195" s="28">
        <f>VLOOKUP(B1195,viz!$B$3:$E$1863,4,0)</f>
        <v>0</v>
      </c>
      <c r="G1195" s="25">
        <f t="shared" si="56"/>
        <v>4.6268448726890399E-2</v>
      </c>
      <c r="I1195" s="31">
        <v>42321</v>
      </c>
      <c r="J1195" s="20">
        <v>0.118959322571754</v>
      </c>
      <c r="K1195" s="20">
        <v>0</v>
      </c>
      <c r="L1195" s="20">
        <v>2.2126346474734299E-2</v>
      </c>
      <c r="M1195" s="20">
        <v>0.15034599994077499</v>
      </c>
      <c r="N1195" s="20" t="s">
        <v>122</v>
      </c>
      <c r="O1195" s="20">
        <v>4.6268448726890399E-2</v>
      </c>
      <c r="P1195" s="20" t="s">
        <v>122</v>
      </c>
      <c r="Q1195" s="20">
        <v>9.2450350549791796E-2</v>
      </c>
      <c r="R1195" s="20">
        <v>0.18142582131969001</v>
      </c>
      <c r="S1195" s="20">
        <v>4.5063981539674301E-2</v>
      </c>
      <c r="T1195" s="20">
        <v>4.6703808758636799E-2</v>
      </c>
      <c r="U1195" s="20">
        <v>4.6646894952360698E-2</v>
      </c>
      <c r="V1195" s="20">
        <v>4.9427460739749698E-2</v>
      </c>
      <c r="W1195" s="20">
        <v>0.319540886997697</v>
      </c>
      <c r="X1195" s="20"/>
      <c r="Y1195" s="20"/>
      <c r="Z1195" s="20"/>
      <c r="AA1195" s="30"/>
    </row>
    <row r="1196" spans="1:27" x14ac:dyDescent="0.25">
      <c r="A1196">
        <v>1160</v>
      </c>
      <c r="B1196" s="15">
        <v>42328</v>
      </c>
      <c r="C1196" s="25">
        <f t="shared" si="54"/>
        <v>0.11892893910408001</v>
      </c>
      <c r="D1196" s="25">
        <f>VLOOKUP(B1196,input_BB!$B$19:$K$10000,$D$35,0)</f>
        <v>2089.17</v>
      </c>
      <c r="E1196" s="27">
        <f t="shared" si="55"/>
        <v>2.730169087420067E-2</v>
      </c>
      <c r="F1196" s="28">
        <f>VLOOKUP(B1196,viz!$B$3:$E$1863,4,0)</f>
        <v>0</v>
      </c>
      <c r="G1196" s="25">
        <f t="shared" si="56"/>
        <v>4.6263517407597397E-2</v>
      </c>
      <c r="I1196" s="31">
        <v>42328</v>
      </c>
      <c r="J1196" s="20">
        <v>0.11892893910408001</v>
      </c>
      <c r="K1196" s="20">
        <v>0</v>
      </c>
      <c r="L1196" s="20">
        <v>2.21230682937677E-2</v>
      </c>
      <c r="M1196" s="20">
        <v>0.15045658679029</v>
      </c>
      <c r="N1196" s="20" t="s">
        <v>122</v>
      </c>
      <c r="O1196" s="20">
        <v>4.6263517407597397E-2</v>
      </c>
      <c r="P1196" s="20" t="s">
        <v>122</v>
      </c>
      <c r="Q1196" s="20">
        <v>9.2576019521797101E-2</v>
      </c>
      <c r="R1196" s="20">
        <v>0.18148828858361299</v>
      </c>
      <c r="S1196" s="20">
        <v>4.5060882671717498E-2</v>
      </c>
      <c r="T1196" s="20">
        <v>4.6696492318122299E-2</v>
      </c>
      <c r="U1196" s="20">
        <v>4.66778205809108E-2</v>
      </c>
      <c r="V1196" s="20">
        <v>4.9420876042556301E-2</v>
      </c>
      <c r="W1196" s="20">
        <v>0.31923644778962801</v>
      </c>
      <c r="X1196" s="20"/>
      <c r="Y1196" s="20"/>
      <c r="Z1196" s="20"/>
      <c r="AA1196" s="30"/>
    </row>
    <row r="1197" spans="1:27" x14ac:dyDescent="0.25">
      <c r="A1197">
        <v>1161</v>
      </c>
      <c r="B1197" s="15">
        <v>42335</v>
      </c>
      <c r="C1197" s="25">
        <f t="shared" si="54"/>
        <v>0.13237440586090099</v>
      </c>
      <c r="D1197" s="25">
        <f>VLOOKUP(B1197,input_BB!$B$19:$K$10000,$D$35,0)</f>
        <v>2090.11</v>
      </c>
      <c r="E1197" s="27">
        <f t="shared" si="55"/>
        <v>5.9327583324297176E-2</v>
      </c>
      <c r="F1197" s="28">
        <f>VLOOKUP(B1197,viz!$B$3:$E$1863,4,0)</f>
        <v>0</v>
      </c>
      <c r="G1197" s="25">
        <f t="shared" si="56"/>
        <v>4.6258357132398897E-2</v>
      </c>
      <c r="I1197" s="31">
        <v>42335</v>
      </c>
      <c r="J1197" s="20">
        <v>0.13237440586090099</v>
      </c>
      <c r="K1197" s="20">
        <v>0</v>
      </c>
      <c r="L1197" s="20">
        <v>2.2119777206276801E-2</v>
      </c>
      <c r="M1197" s="20">
        <v>0.150567458096449</v>
      </c>
      <c r="N1197" s="20" t="s">
        <v>122</v>
      </c>
      <c r="O1197" s="20">
        <v>4.6258357132398897E-2</v>
      </c>
      <c r="P1197" s="20" t="s">
        <v>122</v>
      </c>
      <c r="Q1197" s="20">
        <v>9.2701340205869204E-2</v>
      </c>
      <c r="R1197" s="20">
        <v>0.18155091861667</v>
      </c>
      <c r="S1197" s="20">
        <v>4.5057816418708201E-2</v>
      </c>
      <c r="T1197" s="20">
        <v>4.6689144764420799E-2</v>
      </c>
      <c r="U1197" s="20">
        <v>4.6708647580209303E-2</v>
      </c>
      <c r="V1197" s="20">
        <v>4.9414280687957397E-2</v>
      </c>
      <c r="W1197" s="20">
        <v>0.31893225929104002</v>
      </c>
      <c r="X1197" s="20"/>
      <c r="Y1197" s="20"/>
      <c r="Z1197" s="20"/>
      <c r="AA1197" s="30"/>
    </row>
    <row r="1198" spans="1:27" x14ac:dyDescent="0.25">
      <c r="A1198">
        <v>1162</v>
      </c>
      <c r="B1198" s="15">
        <v>42342</v>
      </c>
      <c r="C1198" s="25">
        <f t="shared" si="54"/>
        <v>0.118883028626442</v>
      </c>
      <c r="D1198" s="25">
        <f>VLOOKUP(B1198,input_BB!$B$19:$K$10000,$D$35,0)</f>
        <v>2091.69</v>
      </c>
      <c r="E1198" s="27">
        <f t="shared" si="55"/>
        <v>2.7192336245926308E-2</v>
      </c>
      <c r="F1198" s="28">
        <f>VLOOKUP(B1198,viz!$B$3:$E$1863,4,0)</f>
        <v>0</v>
      </c>
      <c r="G1198" s="25">
        <f t="shared" si="56"/>
        <v>4.6269429996187501E-2</v>
      </c>
      <c r="I1198" s="31">
        <v>42342</v>
      </c>
      <c r="J1198" s="20">
        <v>0.118883028626442</v>
      </c>
      <c r="K1198" s="20">
        <v>0</v>
      </c>
      <c r="L1198" s="20">
        <v>2.21241800905118E-2</v>
      </c>
      <c r="M1198" s="20">
        <v>0.15032807493977801</v>
      </c>
      <c r="N1198" s="20" t="s">
        <v>122</v>
      </c>
      <c r="O1198" s="20">
        <v>4.6269429996187501E-2</v>
      </c>
      <c r="P1198" s="20" t="s">
        <v>122</v>
      </c>
      <c r="Q1198" s="20">
        <v>9.2858545178898799E-2</v>
      </c>
      <c r="R1198" s="20">
        <v>0.18164475641896699</v>
      </c>
      <c r="S1198" s="20">
        <v>4.5071336772303003E-2</v>
      </c>
      <c r="T1198" s="20">
        <v>4.6698037187414797E-2</v>
      </c>
      <c r="U1198" s="20">
        <v>4.6755456534526597E-2</v>
      </c>
      <c r="V1198" s="20">
        <v>4.9424970973083397E-2</v>
      </c>
      <c r="W1198" s="20">
        <v>0.31882521190832902</v>
      </c>
      <c r="X1198" s="20"/>
      <c r="Y1198" s="20"/>
      <c r="Z1198" s="20"/>
      <c r="AA1198" s="30"/>
    </row>
    <row r="1199" spans="1:27" x14ac:dyDescent="0.25">
      <c r="A1199">
        <v>1163</v>
      </c>
      <c r="B1199" s="15">
        <v>42349</v>
      </c>
      <c r="C1199" s="25">
        <f t="shared" si="54"/>
        <v>0.16866663098335299</v>
      </c>
      <c r="D1199" s="25">
        <f>VLOOKUP(B1199,input_BB!$B$19:$K$10000,$D$35,0)</f>
        <v>2012.37</v>
      </c>
      <c r="E1199" s="27">
        <f t="shared" si="55"/>
        <v>0.14577239922901092</v>
      </c>
      <c r="F1199" s="28">
        <f>VLOOKUP(B1199,viz!$B$3:$E$1863,4,0)</f>
        <v>0</v>
      </c>
      <c r="G1199" s="25">
        <f t="shared" si="56"/>
        <v>4.62646275123412E-2</v>
      </c>
      <c r="I1199" s="31">
        <v>42349</v>
      </c>
      <c r="J1199" s="20">
        <v>0.16866663098335299</v>
      </c>
      <c r="K1199" s="20">
        <v>1</v>
      </c>
      <c r="L1199" s="20">
        <v>2.2120895701897202E-2</v>
      </c>
      <c r="M1199" s="20">
        <v>0.150438281189714</v>
      </c>
      <c r="N1199" s="20" t="s">
        <v>122</v>
      </c>
      <c r="O1199" s="20">
        <v>4.62646275123412E-2</v>
      </c>
      <c r="P1199" s="20" t="s">
        <v>122</v>
      </c>
      <c r="Q1199" s="20">
        <v>9.2983283775264297E-2</v>
      </c>
      <c r="R1199" s="20">
        <v>0.18170647585836899</v>
      </c>
      <c r="S1199" s="20">
        <v>4.5068484175891703E-2</v>
      </c>
      <c r="T1199" s="20">
        <v>4.6690711710071803E-2</v>
      </c>
      <c r="U1199" s="20">
        <v>4.6786184055552203E-2</v>
      </c>
      <c r="V1199" s="20">
        <v>4.9418428764707298E-2</v>
      </c>
      <c r="W1199" s="20">
        <v>0.31852262725619102</v>
      </c>
      <c r="X1199" s="20"/>
      <c r="Y1199" s="20"/>
      <c r="Z1199" s="20"/>
      <c r="AA1199" s="30"/>
    </row>
    <row r="1200" spans="1:27" x14ac:dyDescent="0.25">
      <c r="A1200">
        <v>1164</v>
      </c>
      <c r="B1200" s="15">
        <v>42356</v>
      </c>
      <c r="C1200" s="25">
        <f t="shared" si="54"/>
        <v>0.125233113765717</v>
      </c>
      <c r="D1200" s="25">
        <f>VLOOKUP(B1200,input_BB!$B$19:$K$10000,$D$35,0)</f>
        <v>2005.55</v>
      </c>
      <c r="E1200" s="27">
        <f t="shared" si="55"/>
        <v>4.2317667883536254E-2</v>
      </c>
      <c r="F1200" s="28">
        <f>VLOOKUP(B1200,viz!$B$3:$E$1863,4,0)</f>
        <v>0</v>
      </c>
      <c r="G1200" s="25">
        <f t="shared" si="56"/>
        <v>4.6259437171787203E-2</v>
      </c>
      <c r="I1200" s="31">
        <v>42356</v>
      </c>
      <c r="J1200" s="20">
        <v>0.125233113765717</v>
      </c>
      <c r="K1200" s="20">
        <v>1</v>
      </c>
      <c r="L1200" s="20">
        <v>2.2117597063250699E-2</v>
      </c>
      <c r="M1200" s="20">
        <v>0.15054834634355299</v>
      </c>
      <c r="N1200" s="20" t="s">
        <v>122</v>
      </c>
      <c r="O1200" s="20">
        <v>4.6259437171787203E-2</v>
      </c>
      <c r="P1200" s="20" t="s">
        <v>122</v>
      </c>
      <c r="Q1200" s="20">
        <v>9.3107583786486994E-2</v>
      </c>
      <c r="R1200" s="20">
        <v>0.181768851763143</v>
      </c>
      <c r="S1200" s="20">
        <v>4.50654132845619E-2</v>
      </c>
      <c r="T1200" s="20">
        <v>4.6683348455878002E-2</v>
      </c>
      <c r="U1200" s="20">
        <v>4.6816730214802101E-2</v>
      </c>
      <c r="V1200" s="20">
        <v>4.9411910065716401E-2</v>
      </c>
      <c r="W1200" s="20">
        <v>0.31822078185082098</v>
      </c>
      <c r="X1200" s="20"/>
      <c r="Y1200" s="20"/>
      <c r="Z1200" s="20"/>
      <c r="AA1200" s="30"/>
    </row>
    <row r="1201" spans="1:27" x14ac:dyDescent="0.25">
      <c r="A1201">
        <v>1165</v>
      </c>
      <c r="B1201" s="15">
        <v>42363</v>
      </c>
      <c r="C1201" s="25">
        <f t="shared" si="54"/>
        <v>0.14015422761440299</v>
      </c>
      <c r="D1201" s="25">
        <f>VLOOKUP(B1201,input_BB!$B$19:$K$10000,$D$35,0)</f>
        <v>2060.9899999999998</v>
      </c>
      <c r="E1201" s="27">
        <f t="shared" si="55"/>
        <v>7.7858418978044769E-2</v>
      </c>
      <c r="F1201" s="28">
        <f>VLOOKUP(B1201,viz!$B$3:$E$1863,4,0)</f>
        <v>0</v>
      </c>
      <c r="G1201" s="25">
        <f t="shared" si="56"/>
        <v>7.8828857542528802E-2</v>
      </c>
      <c r="I1201" s="31">
        <v>42363</v>
      </c>
      <c r="J1201" s="20">
        <v>0.14015422761440299</v>
      </c>
      <c r="K1201" s="20">
        <v>0</v>
      </c>
      <c r="L1201" s="20" t="s">
        <v>122</v>
      </c>
      <c r="M1201" s="20">
        <v>0.192001918855568</v>
      </c>
      <c r="N1201" s="20" t="s">
        <v>122</v>
      </c>
      <c r="O1201" s="20">
        <v>7.8828857542528802E-2</v>
      </c>
      <c r="P1201" s="20" t="s">
        <v>122</v>
      </c>
      <c r="Q1201" s="20">
        <v>7.8206224263781696E-2</v>
      </c>
      <c r="R1201" s="20">
        <v>0.16259943861375201</v>
      </c>
      <c r="S1201" s="20">
        <v>4.4268922504503698E-2</v>
      </c>
      <c r="T1201" s="20">
        <v>4.6018666985933897E-2</v>
      </c>
      <c r="U1201" s="20">
        <v>3.3624515476243302E-2</v>
      </c>
      <c r="V1201" s="20">
        <v>4.8665038997263502E-2</v>
      </c>
      <c r="W1201" s="20">
        <v>0.31578641676042601</v>
      </c>
      <c r="X1201" s="20"/>
      <c r="Y1201" s="20"/>
      <c r="Z1201" s="20"/>
      <c r="AA1201" s="30"/>
    </row>
    <row r="1202" spans="1:27" x14ac:dyDescent="0.25">
      <c r="A1202">
        <v>1166</v>
      </c>
      <c r="B1202" s="15">
        <v>42370</v>
      </c>
      <c r="C1202" s="25">
        <f t="shared" si="54"/>
        <v>0.140053391456604</v>
      </c>
      <c r="D1202" s="25">
        <f>VLOOKUP(B1202,input_BB!$B$19:$K$10000,$D$35,0)</f>
        <v>2043.94</v>
      </c>
      <c r="E1202" s="27">
        <f t="shared" si="55"/>
        <v>7.7618236319966866E-2</v>
      </c>
      <c r="F1202" s="28">
        <f>VLOOKUP(B1202,viz!$B$3:$E$1863,4,0)</f>
        <v>0</v>
      </c>
      <c r="G1202" s="25">
        <f t="shared" si="56"/>
        <v>7.4881731918542194E-2</v>
      </c>
      <c r="I1202" s="31">
        <v>42370</v>
      </c>
      <c r="J1202" s="20">
        <v>0.140053391456604</v>
      </c>
      <c r="K1202" s="20">
        <v>0</v>
      </c>
      <c r="L1202" s="20" t="s">
        <v>122</v>
      </c>
      <c r="M1202" s="20">
        <v>0.20047163502142501</v>
      </c>
      <c r="N1202" s="20" t="s">
        <v>122</v>
      </c>
      <c r="O1202" s="20">
        <v>7.4881731918542194E-2</v>
      </c>
      <c r="P1202" s="20" t="s">
        <v>122</v>
      </c>
      <c r="Q1202" s="20">
        <v>5.47029654755452E-2</v>
      </c>
      <c r="R1202" s="20">
        <v>0.16863738073651399</v>
      </c>
      <c r="S1202" s="20">
        <v>4.6866898233606E-2</v>
      </c>
      <c r="T1202" s="20">
        <v>4.6104134880375403E-2</v>
      </c>
      <c r="U1202" s="20">
        <v>3.21311077480433E-2</v>
      </c>
      <c r="V1202" s="20">
        <v>4.8254270063309901E-2</v>
      </c>
      <c r="W1202" s="20">
        <v>0.32794987592263902</v>
      </c>
      <c r="X1202" s="20"/>
      <c r="Y1202" s="20"/>
      <c r="Z1202" s="20"/>
      <c r="AA1202" s="30"/>
    </row>
    <row r="1203" spans="1:27" x14ac:dyDescent="0.25">
      <c r="A1203">
        <v>1167</v>
      </c>
      <c r="B1203" s="15">
        <v>42377</v>
      </c>
      <c r="C1203" s="25">
        <f t="shared" si="54"/>
        <v>0.15050137042999301</v>
      </c>
      <c r="D1203" s="25">
        <f>VLOOKUP(B1203,input_BB!$B$19:$K$10000,$D$35,0)</f>
        <v>1922.03</v>
      </c>
      <c r="E1203" s="27">
        <f t="shared" si="55"/>
        <v>0.10250438248167434</v>
      </c>
      <c r="F1203" s="28">
        <f>VLOOKUP(B1203,viz!$B$3:$E$1863,4,0)</f>
        <v>0</v>
      </c>
      <c r="G1203" s="25">
        <f t="shared" si="56"/>
        <v>7.4247297551606306E-2</v>
      </c>
      <c r="I1203" s="31">
        <v>42377</v>
      </c>
      <c r="J1203" s="20">
        <v>0.15050137042999301</v>
      </c>
      <c r="K1203" s="20">
        <v>0</v>
      </c>
      <c r="L1203" s="20" t="s">
        <v>122</v>
      </c>
      <c r="M1203" s="20">
        <v>0.19829974146065199</v>
      </c>
      <c r="N1203" s="20" t="s">
        <v>122</v>
      </c>
      <c r="O1203" s="20">
        <v>7.4247297551606306E-2</v>
      </c>
      <c r="P1203" s="20" t="s">
        <v>122</v>
      </c>
      <c r="Q1203" s="20">
        <v>5.4945988921619497E-2</v>
      </c>
      <c r="R1203" s="20">
        <v>0.168843688810073</v>
      </c>
      <c r="S1203" s="20">
        <v>4.7075829778647799E-2</v>
      </c>
      <c r="T1203" s="20">
        <v>4.6309051431295302E-2</v>
      </c>
      <c r="U1203" s="20">
        <v>3.2279987936432997E-2</v>
      </c>
      <c r="V1203" s="20">
        <v>4.8469116179266997E-2</v>
      </c>
      <c r="W1203" s="20">
        <v>0.32952929793040597</v>
      </c>
      <c r="X1203" s="20"/>
      <c r="Y1203" s="20"/>
      <c r="Z1203" s="20"/>
      <c r="AA1203" s="30"/>
    </row>
    <row r="1204" spans="1:27" x14ac:dyDescent="0.25">
      <c r="A1204">
        <v>1168</v>
      </c>
      <c r="B1204" s="15">
        <v>42384</v>
      </c>
      <c r="C1204" s="25">
        <f t="shared" si="54"/>
        <v>0.139989644289017</v>
      </c>
      <c r="D1204" s="25">
        <f>VLOOKUP(B1204,input_BB!$B$19:$K$10000,$D$35,0)</f>
        <v>1880.33</v>
      </c>
      <c r="E1204" s="27">
        <f t="shared" si="55"/>
        <v>7.7466396300571186E-2</v>
      </c>
      <c r="F1204" s="28">
        <f>VLOOKUP(B1204,viz!$B$3:$E$1863,4,0)</f>
        <v>1</v>
      </c>
      <c r="G1204" s="25">
        <f t="shared" si="56"/>
        <v>7.4409883280422806E-2</v>
      </c>
      <c r="I1204" s="31">
        <v>42384</v>
      </c>
      <c r="J1204" s="20">
        <v>0.139989644289017</v>
      </c>
      <c r="K1204" s="20">
        <v>0</v>
      </c>
      <c r="L1204" s="20" t="s">
        <v>122</v>
      </c>
      <c r="M1204" s="20">
        <v>0.19850264543242199</v>
      </c>
      <c r="N1204" s="20" t="s">
        <v>122</v>
      </c>
      <c r="O1204" s="20">
        <v>7.4409883280422806E-2</v>
      </c>
      <c r="P1204" s="20" t="s">
        <v>122</v>
      </c>
      <c r="Q1204" s="20">
        <v>5.4952742286984699E-2</v>
      </c>
      <c r="R1204" s="20">
        <v>0.16838028921838899</v>
      </c>
      <c r="S1204" s="20">
        <v>4.70849037775967E-2</v>
      </c>
      <c r="T1204" s="20">
        <v>4.6314823417146898E-2</v>
      </c>
      <c r="U1204" s="20">
        <v>3.2317372882228503E-2</v>
      </c>
      <c r="V1204" s="20">
        <v>4.84759296496413E-2</v>
      </c>
      <c r="W1204" s="20">
        <v>0.32956141005516798</v>
      </c>
      <c r="X1204" s="20"/>
      <c r="Y1204" s="20"/>
      <c r="Z1204" s="20"/>
      <c r="AA1204" s="30"/>
    </row>
    <row r="1205" spans="1:27" x14ac:dyDescent="0.25">
      <c r="A1205">
        <v>1169</v>
      </c>
      <c r="B1205" s="15">
        <v>42391</v>
      </c>
      <c r="C1205" s="25">
        <f t="shared" si="54"/>
        <v>0.12707547843456299</v>
      </c>
      <c r="D1205" s="25">
        <f>VLOOKUP(B1205,input_BB!$B$19:$K$10000,$D$35,0)</f>
        <v>1906.9</v>
      </c>
      <c r="E1205" s="27">
        <f t="shared" si="55"/>
        <v>4.6706014811573285E-2</v>
      </c>
      <c r="F1205" s="28">
        <f>VLOOKUP(B1205,viz!$B$3:$E$1863,4,0)</f>
        <v>1</v>
      </c>
      <c r="G1205" s="25">
        <f t="shared" si="56"/>
        <v>7.4600335794185693E-2</v>
      </c>
      <c r="I1205" s="31">
        <v>42391</v>
      </c>
      <c r="J1205" s="20">
        <v>0.12707547843456299</v>
      </c>
      <c r="K1205" s="20">
        <v>0</v>
      </c>
      <c r="L1205" s="20" t="s">
        <v>122</v>
      </c>
      <c r="M1205" s="20">
        <v>0.198319413835853</v>
      </c>
      <c r="N1205" s="20" t="s">
        <v>122</v>
      </c>
      <c r="O1205" s="20">
        <v>7.4600335794185693E-2</v>
      </c>
      <c r="P1205" s="20" t="s">
        <v>122</v>
      </c>
      <c r="Q1205" s="20">
        <v>5.4980852544697797E-2</v>
      </c>
      <c r="R1205" s="20">
        <v>0.167987862516047</v>
      </c>
      <c r="S1205" s="20">
        <v>4.7113327464325297E-2</v>
      </c>
      <c r="T1205" s="20">
        <v>4.6338607896945001E-2</v>
      </c>
      <c r="U1205" s="20">
        <v>3.2340317973788002E-2</v>
      </c>
      <c r="V1205" s="20">
        <v>4.8501536789894398E-2</v>
      </c>
      <c r="W1205" s="20">
        <v>0.32981774518426399</v>
      </c>
      <c r="X1205" s="20"/>
      <c r="Y1205" s="20"/>
      <c r="Z1205" s="20"/>
      <c r="AA1205" s="30"/>
    </row>
    <row r="1206" spans="1:27" x14ac:dyDescent="0.25">
      <c r="A1206">
        <v>1170</v>
      </c>
      <c r="B1206" s="15">
        <v>42398</v>
      </c>
      <c r="C1206" s="25">
        <f t="shared" si="54"/>
        <v>0.127057805657387</v>
      </c>
      <c r="D1206" s="25">
        <f>VLOOKUP(B1206,input_BB!$B$19:$K$10000,$D$35,0)</f>
        <v>1940.24</v>
      </c>
      <c r="E1206" s="27">
        <f t="shared" si="55"/>
        <v>4.6663919845933995E-2</v>
      </c>
      <c r="F1206" s="28">
        <f>VLOOKUP(B1206,viz!$B$3:$E$1863,4,0)</f>
        <v>1</v>
      </c>
      <c r="G1206" s="25">
        <f t="shared" si="56"/>
        <v>7.4671184852859895E-2</v>
      </c>
      <c r="I1206" s="31">
        <v>42398</v>
      </c>
      <c r="J1206" s="20">
        <v>0.127057805657387</v>
      </c>
      <c r="K1206" s="20">
        <v>0</v>
      </c>
      <c r="L1206" s="20" t="s">
        <v>122</v>
      </c>
      <c r="M1206" s="20">
        <v>0.198114311387071</v>
      </c>
      <c r="N1206" s="20" t="s">
        <v>122</v>
      </c>
      <c r="O1206" s="20">
        <v>7.4671184852859895E-2</v>
      </c>
      <c r="P1206" s="20" t="s">
        <v>122</v>
      </c>
      <c r="Q1206" s="20">
        <v>5.4997022611641598E-2</v>
      </c>
      <c r="R1206" s="20">
        <v>0.16811188736025701</v>
      </c>
      <c r="S1206" s="20">
        <v>4.71345540723936E-2</v>
      </c>
      <c r="T1206" s="20">
        <v>4.6352332198778198E-2</v>
      </c>
      <c r="U1206" s="20">
        <v>3.2350881549224803E-2</v>
      </c>
      <c r="V1206" s="20">
        <v>4.8516941491256703E-2</v>
      </c>
      <c r="W1206" s="20">
        <v>0.32975088447651801</v>
      </c>
      <c r="X1206" s="20"/>
      <c r="Y1206" s="20"/>
      <c r="Z1206" s="20"/>
      <c r="AA1206" s="30"/>
    </row>
    <row r="1207" spans="1:27" x14ac:dyDescent="0.25">
      <c r="A1207">
        <v>1171</v>
      </c>
      <c r="B1207" s="15">
        <v>42405</v>
      </c>
      <c r="C1207" s="25">
        <f t="shared" si="54"/>
        <v>0.13975426554679901</v>
      </c>
      <c r="D1207" s="25">
        <f>VLOOKUP(B1207,input_BB!$B$19:$K$10000,$D$35,0)</f>
        <v>1880.05</v>
      </c>
      <c r="E1207" s="27">
        <f t="shared" si="55"/>
        <v>7.6905745307961501E-2</v>
      </c>
      <c r="F1207" s="28">
        <f>VLOOKUP(B1207,viz!$B$3:$E$1863,4,0)</f>
        <v>0</v>
      </c>
      <c r="G1207" s="25">
        <f t="shared" si="56"/>
        <v>7.4860717943628197E-2</v>
      </c>
      <c r="I1207" s="31">
        <v>42405</v>
      </c>
      <c r="J1207" s="20">
        <v>0.13975426554679901</v>
      </c>
      <c r="K1207" s="20">
        <v>0</v>
      </c>
      <c r="L1207" s="20" t="s">
        <v>122</v>
      </c>
      <c r="M1207" s="20">
        <v>0.19793445236349699</v>
      </c>
      <c r="N1207" s="20" t="s">
        <v>122</v>
      </c>
      <c r="O1207" s="20">
        <v>7.4860717943628197E-2</v>
      </c>
      <c r="P1207" s="20" t="s">
        <v>122</v>
      </c>
      <c r="Q1207" s="20">
        <v>5.5024804791430598E-2</v>
      </c>
      <c r="R1207" s="20">
        <v>0.16772281360355101</v>
      </c>
      <c r="S1207" s="20">
        <v>4.7161794508271002E-2</v>
      </c>
      <c r="T1207" s="20">
        <v>4.6375841925521799E-2</v>
      </c>
      <c r="U1207" s="20">
        <v>3.2373481212071002E-2</v>
      </c>
      <c r="V1207" s="20">
        <v>4.85421804221845E-2</v>
      </c>
      <c r="W1207" s="20">
        <v>0.33000391322984501</v>
      </c>
      <c r="X1207" s="20"/>
      <c r="Y1207" s="20"/>
      <c r="Z1207" s="20"/>
      <c r="AA1207" s="30"/>
    </row>
    <row r="1208" spans="1:27" x14ac:dyDescent="0.25">
      <c r="A1208">
        <v>1172</v>
      </c>
      <c r="B1208" s="15">
        <v>42412</v>
      </c>
      <c r="C1208" s="25">
        <f t="shared" si="54"/>
        <v>0.127027928829193</v>
      </c>
      <c r="D1208" s="25">
        <f>VLOOKUP(B1208,input_BB!$B$19:$K$10000,$D$35,0)</f>
        <v>1864.78</v>
      </c>
      <c r="E1208" s="27">
        <f t="shared" si="55"/>
        <v>4.6592755928474186E-2</v>
      </c>
      <c r="F1208" s="28">
        <f>VLOOKUP(B1208,viz!$B$3:$E$1863,4,0)</f>
        <v>0</v>
      </c>
      <c r="G1208" s="25">
        <f t="shared" si="56"/>
        <v>7.4931339642601597E-2</v>
      </c>
      <c r="I1208" s="31">
        <v>42412</v>
      </c>
      <c r="J1208" s="20">
        <v>0.127027928829193</v>
      </c>
      <c r="K1208" s="20">
        <v>0</v>
      </c>
      <c r="L1208" s="20" t="s">
        <v>122</v>
      </c>
      <c r="M1208" s="20">
        <v>0.19773189073884201</v>
      </c>
      <c r="N1208" s="20" t="s">
        <v>122</v>
      </c>
      <c r="O1208" s="20">
        <v>7.4931339642601597E-2</v>
      </c>
      <c r="P1208" s="20" t="s">
        <v>122</v>
      </c>
      <c r="Q1208" s="20">
        <v>5.504069822971E-2</v>
      </c>
      <c r="R1208" s="20">
        <v>0.167846993285862</v>
      </c>
      <c r="S1208" s="20">
        <v>4.7182789593388903E-2</v>
      </c>
      <c r="T1208" s="20">
        <v>4.6389320598649302E-2</v>
      </c>
      <c r="U1208" s="20">
        <v>3.2384057009501498E-2</v>
      </c>
      <c r="V1208" s="20">
        <v>4.8557491943041299E-2</v>
      </c>
      <c r="W1208" s="20">
        <v>0.329935418958404</v>
      </c>
      <c r="X1208" s="20"/>
      <c r="Y1208" s="20"/>
      <c r="Z1208" s="20"/>
      <c r="AA1208" s="30"/>
    </row>
    <row r="1209" spans="1:27" x14ac:dyDescent="0.25">
      <c r="A1209">
        <v>1173</v>
      </c>
      <c r="B1209" s="15">
        <v>42419</v>
      </c>
      <c r="C1209" s="25">
        <f t="shared" si="54"/>
        <v>0.12699174880981401</v>
      </c>
      <c r="D1209" s="25">
        <f>VLOOKUP(B1209,input_BB!$B$19:$K$10000,$D$35,0)</f>
        <v>1917.78</v>
      </c>
      <c r="E1209" s="27">
        <f t="shared" si="55"/>
        <v>4.6506578376557937E-2</v>
      </c>
      <c r="F1209" s="28">
        <f>VLOOKUP(B1209,viz!$B$3:$E$1863,4,0)</f>
        <v>0</v>
      </c>
      <c r="G1209" s="25">
        <f t="shared" si="56"/>
        <v>7.4975906867648406E-2</v>
      </c>
      <c r="I1209" s="31">
        <v>42419</v>
      </c>
      <c r="J1209" s="20">
        <v>0.12699174880981401</v>
      </c>
      <c r="K1209" s="20">
        <v>0</v>
      </c>
      <c r="L1209" s="20" t="s">
        <v>122</v>
      </c>
      <c r="M1209" s="20">
        <v>0.19787406760633</v>
      </c>
      <c r="N1209" s="20" t="s">
        <v>122</v>
      </c>
      <c r="O1209" s="20">
        <v>7.4975906867648406E-2</v>
      </c>
      <c r="P1209" s="20" t="s">
        <v>122</v>
      </c>
      <c r="Q1209" s="20">
        <v>5.5037326794682699E-2</v>
      </c>
      <c r="R1209" s="20">
        <v>0.167911656014122</v>
      </c>
      <c r="S1209" s="20">
        <v>4.7187360936187403E-2</v>
      </c>
      <c r="T1209" s="20">
        <v>4.6386567253635602E-2</v>
      </c>
      <c r="U1209" s="20">
        <v>3.2407283846599799E-2</v>
      </c>
      <c r="V1209" s="20">
        <v>4.8555734471569599E-2</v>
      </c>
      <c r="W1209" s="20">
        <v>0.32966409620922399</v>
      </c>
      <c r="X1209" s="20"/>
      <c r="Y1209" s="20"/>
      <c r="Z1209" s="20"/>
      <c r="AA1209" s="30"/>
    </row>
    <row r="1210" spans="1:27" x14ac:dyDescent="0.25">
      <c r="A1210">
        <v>1174</v>
      </c>
      <c r="B1210" s="15">
        <v>42426</v>
      </c>
      <c r="C1210" s="25">
        <f t="shared" si="54"/>
        <v>0.12695573270320901</v>
      </c>
      <c r="D1210" s="25">
        <f>VLOOKUP(B1210,input_BB!$B$19:$K$10000,$D$35,0)</f>
        <v>1948.05</v>
      </c>
      <c r="E1210" s="27">
        <f t="shared" si="55"/>
        <v>4.6420791250126062E-2</v>
      </c>
      <c r="F1210" s="28">
        <f>VLOOKUP(B1210,viz!$B$3:$E$1863,4,0)</f>
        <v>0</v>
      </c>
      <c r="G1210" s="25">
        <f t="shared" si="56"/>
        <v>7.50203185277349E-2</v>
      </c>
      <c r="I1210" s="31">
        <v>42426</v>
      </c>
      <c r="J1210" s="20">
        <v>0.12695573270320901</v>
      </c>
      <c r="K1210" s="20">
        <v>0</v>
      </c>
      <c r="L1210" s="20" t="s">
        <v>122</v>
      </c>
      <c r="M1210" s="20">
        <v>0.19801664886916001</v>
      </c>
      <c r="N1210" s="20" t="s">
        <v>122</v>
      </c>
      <c r="O1210" s="20">
        <v>7.50203185277349E-2</v>
      </c>
      <c r="P1210" s="20" t="s">
        <v>122</v>
      </c>
      <c r="Q1210" s="20">
        <v>5.5033943916678797E-2</v>
      </c>
      <c r="R1210" s="20">
        <v>0.16797689798450799</v>
      </c>
      <c r="S1210" s="20">
        <v>4.71909701924145E-2</v>
      </c>
      <c r="T1210" s="20">
        <v>4.6383818451500601E-2</v>
      </c>
      <c r="U1210" s="20">
        <v>3.2430521208974397E-2</v>
      </c>
      <c r="V1210" s="20">
        <v>4.8553727607899999E-2</v>
      </c>
      <c r="W1210" s="20">
        <v>0.329393153241129</v>
      </c>
      <c r="X1210" s="20"/>
      <c r="Y1210" s="20"/>
      <c r="Z1210" s="20"/>
      <c r="AA1210" s="30"/>
    </row>
    <row r="1211" spans="1:27" x14ac:dyDescent="0.25">
      <c r="A1211">
        <v>1175</v>
      </c>
      <c r="B1211" s="15">
        <v>42433</v>
      </c>
      <c r="C1211" s="25">
        <f t="shared" si="54"/>
        <v>0.12693823873996701</v>
      </c>
      <c r="D1211" s="25">
        <f>VLOOKUP(B1211,input_BB!$B$19:$K$10000,$D$35,0)</f>
        <v>1999.99</v>
      </c>
      <c r="E1211" s="27">
        <f t="shared" si="55"/>
        <v>4.6379122203193957E-2</v>
      </c>
      <c r="F1211" s="28">
        <f>VLOOKUP(B1211,viz!$B$3:$E$1863,4,0)</f>
        <v>0</v>
      </c>
      <c r="G1211" s="25">
        <f t="shared" si="56"/>
        <v>7.5090739068073606E-2</v>
      </c>
      <c r="I1211" s="31">
        <v>42433</v>
      </c>
      <c r="J1211" s="20">
        <v>0.12693823873996701</v>
      </c>
      <c r="K1211" s="20">
        <v>0</v>
      </c>
      <c r="L1211" s="20" t="s">
        <v>122</v>
      </c>
      <c r="M1211" s="20">
        <v>0.19781513236329401</v>
      </c>
      <c r="N1211" s="20" t="s">
        <v>122</v>
      </c>
      <c r="O1211" s="20">
        <v>7.5090739068073606E-2</v>
      </c>
      <c r="P1211" s="20" t="s">
        <v>122</v>
      </c>
      <c r="Q1211" s="20">
        <v>5.5049768066876198E-2</v>
      </c>
      <c r="R1211" s="20">
        <v>0.168100050083617</v>
      </c>
      <c r="S1211" s="20">
        <v>4.7211279707175098E-2</v>
      </c>
      <c r="T1211" s="20">
        <v>4.6397240472324602E-2</v>
      </c>
      <c r="U1211" s="20">
        <v>3.2440749253321903E-2</v>
      </c>
      <c r="V1211" s="20">
        <v>4.85690257906852E-2</v>
      </c>
      <c r="W1211" s="20">
        <v>0.329326015194633</v>
      </c>
      <c r="X1211" s="20"/>
      <c r="Y1211" s="20"/>
      <c r="Z1211" s="20"/>
      <c r="AA1211" s="30"/>
    </row>
    <row r="1212" spans="1:27" x14ac:dyDescent="0.25">
      <c r="A1212">
        <v>1176</v>
      </c>
      <c r="B1212" s="15">
        <v>42440</v>
      </c>
      <c r="C1212" s="25">
        <f t="shared" si="54"/>
        <v>0.13954110443592099</v>
      </c>
      <c r="D1212" s="25">
        <f>VLOOKUP(B1212,input_BB!$B$19:$K$10000,$D$35,0)</f>
        <v>2022.19</v>
      </c>
      <c r="E1212" s="27">
        <f t="shared" si="55"/>
        <v>7.6398014714818691E-2</v>
      </c>
      <c r="F1212" s="28">
        <f>VLOOKUP(B1212,viz!$B$3:$E$1863,4,0)</f>
        <v>0</v>
      </c>
      <c r="G1212" s="25">
        <f t="shared" si="56"/>
        <v>7.5134702989060498E-2</v>
      </c>
      <c r="I1212" s="31">
        <v>42440</v>
      </c>
      <c r="J1212" s="20">
        <v>0.13954110443592099</v>
      </c>
      <c r="K1212" s="20">
        <v>0</v>
      </c>
      <c r="L1212" s="20" t="s">
        <v>122</v>
      </c>
      <c r="M1212" s="20">
        <v>0.19795635032918699</v>
      </c>
      <c r="N1212" s="20" t="s">
        <v>122</v>
      </c>
      <c r="O1212" s="20">
        <v>7.5134702989060498E-2</v>
      </c>
      <c r="P1212" s="20" t="s">
        <v>122</v>
      </c>
      <c r="Q1212" s="20">
        <v>5.5046328337446701E-2</v>
      </c>
      <c r="R1212" s="20">
        <v>0.16816525071465699</v>
      </c>
      <c r="S1212" s="20">
        <v>4.7215901356378397E-2</v>
      </c>
      <c r="T1212" s="20">
        <v>4.6394426395302099E-2</v>
      </c>
      <c r="U1212" s="20">
        <v>3.2463878339720302E-2</v>
      </c>
      <c r="V1212" s="20">
        <v>4.8566974964629299E-2</v>
      </c>
      <c r="W1212" s="20">
        <v>0.32905618657361901</v>
      </c>
      <c r="X1212" s="20"/>
      <c r="Y1212" s="20"/>
      <c r="Z1212" s="20"/>
      <c r="AA1212" s="30"/>
    </row>
    <row r="1213" spans="1:27" x14ac:dyDescent="0.25">
      <c r="A1213">
        <v>1177</v>
      </c>
      <c r="B1213" s="15">
        <v>42447</v>
      </c>
      <c r="C1213" s="25">
        <f t="shared" si="54"/>
        <v>0.12686660885810899</v>
      </c>
      <c r="D1213" s="25">
        <f>VLOOKUP(B1213,input_BB!$B$19:$K$10000,$D$35,0)</f>
        <v>2049.58</v>
      </c>
      <c r="E1213" s="27">
        <f t="shared" si="55"/>
        <v>4.6208506267422567E-2</v>
      </c>
      <c r="F1213" s="28">
        <f>VLOOKUP(B1213,viz!$B$3:$E$1863,4,0)</f>
        <v>0</v>
      </c>
      <c r="G1213" s="25">
        <f t="shared" si="56"/>
        <v>7.5178657914932404E-2</v>
      </c>
      <c r="I1213" s="31">
        <v>42447</v>
      </c>
      <c r="J1213" s="20">
        <v>0.12686660885810899</v>
      </c>
      <c r="K1213" s="20">
        <v>0</v>
      </c>
      <c r="L1213" s="20" t="s">
        <v>122</v>
      </c>
      <c r="M1213" s="20">
        <v>0.198098027857945</v>
      </c>
      <c r="N1213" s="20" t="s">
        <v>122</v>
      </c>
      <c r="O1213" s="20">
        <v>7.5178657914932404E-2</v>
      </c>
      <c r="P1213" s="20" t="s">
        <v>122</v>
      </c>
      <c r="Q1213" s="20">
        <v>5.50429222933181E-2</v>
      </c>
      <c r="R1213" s="20">
        <v>0.16822981017399899</v>
      </c>
      <c r="S1213" s="20">
        <v>4.7219524415649403E-2</v>
      </c>
      <c r="T1213" s="20">
        <v>4.6391656484191898E-2</v>
      </c>
      <c r="U1213" s="20">
        <v>3.2486671950443802E-2</v>
      </c>
      <c r="V1213" s="20">
        <v>4.85654112208549E-2</v>
      </c>
      <c r="W1213" s="20">
        <v>0.32878731768866498</v>
      </c>
      <c r="X1213" s="20"/>
      <c r="Y1213" s="20"/>
      <c r="Z1213" s="20"/>
      <c r="AA1213" s="30"/>
    </row>
    <row r="1214" spans="1:27" x14ac:dyDescent="0.25">
      <c r="A1214">
        <v>1178</v>
      </c>
      <c r="B1214" s="15">
        <v>42454</v>
      </c>
      <c r="C1214" s="25">
        <f t="shared" si="54"/>
        <v>0.126830950379372</v>
      </c>
      <c r="D1214" s="25">
        <f>VLOOKUP(B1214,input_BB!$B$19:$K$10000,$D$35,0)</f>
        <v>2035.94</v>
      </c>
      <c r="E1214" s="27">
        <f t="shared" si="55"/>
        <v>4.6123570978405137E-2</v>
      </c>
      <c r="F1214" s="28">
        <f>VLOOKUP(B1214,viz!$B$3:$E$1863,4,0)</f>
        <v>0</v>
      </c>
      <c r="G1214" s="25">
        <f t="shared" si="56"/>
        <v>7.5222946755971895E-2</v>
      </c>
      <c r="I1214" s="31">
        <v>42454</v>
      </c>
      <c r="J1214" s="20">
        <v>0.126830950379372</v>
      </c>
      <c r="K1214" s="20">
        <v>0</v>
      </c>
      <c r="L1214" s="20" t="s">
        <v>122</v>
      </c>
      <c r="M1214" s="20">
        <v>0.19823890662652599</v>
      </c>
      <c r="N1214" s="20" t="s">
        <v>122</v>
      </c>
      <c r="O1214" s="20">
        <v>7.5222946755971895E-2</v>
      </c>
      <c r="P1214" s="20" t="s">
        <v>122</v>
      </c>
      <c r="Q1214" s="20">
        <v>5.5039496332680703E-2</v>
      </c>
      <c r="R1214" s="20">
        <v>0.16829360585888301</v>
      </c>
      <c r="S1214" s="20">
        <v>4.72243477609601E-2</v>
      </c>
      <c r="T1214" s="20">
        <v>4.6388858745542397E-2</v>
      </c>
      <c r="U1214" s="20">
        <v>3.2509496892227999E-2</v>
      </c>
      <c r="V1214" s="20">
        <v>4.8563468858349002E-2</v>
      </c>
      <c r="W1214" s="20">
        <v>0.328518872168859</v>
      </c>
      <c r="X1214" s="20"/>
      <c r="Y1214" s="20"/>
      <c r="Z1214" s="20"/>
      <c r="AA1214" s="30"/>
    </row>
    <row r="1215" spans="1:27" x14ac:dyDescent="0.25">
      <c r="A1215">
        <v>1179</v>
      </c>
      <c r="B1215" s="15">
        <v>42461</v>
      </c>
      <c r="C1215" s="25">
        <f t="shared" si="54"/>
        <v>0.13948738574981701</v>
      </c>
      <c r="D1215" s="25">
        <f>VLOOKUP(B1215,input_BB!$B$19:$K$10000,$D$35,0)</f>
        <v>2072.7800000000002</v>
      </c>
      <c r="E1215" s="27">
        <f t="shared" si="55"/>
        <v>7.6270061636294739E-2</v>
      </c>
      <c r="F1215" s="28">
        <f>VLOOKUP(B1215,viz!$B$3:$E$1863,4,0)</f>
        <v>0</v>
      </c>
      <c r="G1215" s="25">
        <f t="shared" si="56"/>
        <v>7.5266519337433294E-2</v>
      </c>
      <c r="I1215" s="31">
        <v>42461</v>
      </c>
      <c r="J1215" s="20">
        <v>0.13948738574981701</v>
      </c>
      <c r="K1215" s="20">
        <v>0</v>
      </c>
      <c r="L1215" s="20" t="s">
        <v>122</v>
      </c>
      <c r="M1215" s="20">
        <v>0.198380310758388</v>
      </c>
      <c r="N1215" s="20" t="s">
        <v>122</v>
      </c>
      <c r="O1215" s="20">
        <v>7.5266519337433294E-2</v>
      </c>
      <c r="P1215" s="20" t="s">
        <v>122</v>
      </c>
      <c r="Q1215" s="20">
        <v>5.5036029718446899E-2</v>
      </c>
      <c r="R1215" s="20">
        <v>0.168358597774627</v>
      </c>
      <c r="S1215" s="20">
        <v>4.7227877188864002E-2</v>
      </c>
      <c r="T1215" s="20">
        <v>4.6386020392170997E-2</v>
      </c>
      <c r="U1215" s="20">
        <v>3.2532131017594001E-2</v>
      </c>
      <c r="V1215" s="20">
        <v>4.8561519273696202E-2</v>
      </c>
      <c r="W1215" s="20">
        <v>0.32825099453877998</v>
      </c>
      <c r="X1215" s="20"/>
      <c r="Y1215" s="20"/>
      <c r="Z1215" s="20"/>
      <c r="AA1215" s="30"/>
    </row>
    <row r="1216" spans="1:27" x14ac:dyDescent="0.25">
      <c r="A1216">
        <v>1180</v>
      </c>
      <c r="B1216" s="15">
        <v>42468</v>
      </c>
      <c r="C1216" s="25">
        <f t="shared" si="54"/>
        <v>0.12677815556526201</v>
      </c>
      <c r="D1216" s="25">
        <f>VLOOKUP(B1216,input_BB!$B$19:$K$10000,$D$35,0)</f>
        <v>2047.6</v>
      </c>
      <c r="E1216" s="27">
        <f t="shared" si="55"/>
        <v>4.5997818479872367E-2</v>
      </c>
      <c r="F1216" s="28">
        <f>VLOOKUP(B1216,viz!$B$3:$E$1863,4,0)</f>
        <v>0</v>
      </c>
      <c r="G1216" s="25">
        <f t="shared" si="56"/>
        <v>7.5336617532723998E-2</v>
      </c>
      <c r="I1216" s="31">
        <v>42468</v>
      </c>
      <c r="J1216" s="20">
        <v>0.12677815556526201</v>
      </c>
      <c r="K1216" s="20">
        <v>0</v>
      </c>
      <c r="L1216" s="20" t="s">
        <v>122</v>
      </c>
      <c r="M1216" s="20">
        <v>0.198177682772508</v>
      </c>
      <c r="N1216" s="20" t="s">
        <v>122</v>
      </c>
      <c r="O1216" s="20">
        <v>7.5336617532723998E-2</v>
      </c>
      <c r="P1216" s="20" t="s">
        <v>122</v>
      </c>
      <c r="Q1216" s="20">
        <v>5.5051738581720702E-2</v>
      </c>
      <c r="R1216" s="20">
        <v>0.16848125340467199</v>
      </c>
      <c r="S1216" s="20">
        <v>4.7248183431521602E-2</v>
      </c>
      <c r="T1216" s="20">
        <v>4.6399350068218E-2</v>
      </c>
      <c r="U1216" s="20">
        <v>3.25426180841831E-2</v>
      </c>
      <c r="V1216" s="20">
        <v>4.8576638247897201E-2</v>
      </c>
      <c r="W1216" s="20">
        <v>0.32818591787655599</v>
      </c>
      <c r="X1216" s="20"/>
      <c r="Y1216" s="20"/>
      <c r="Z1216" s="20"/>
      <c r="AA1216" s="30"/>
    </row>
    <row r="1217" spans="1:27" x14ac:dyDescent="0.25">
      <c r="A1217">
        <v>1181</v>
      </c>
      <c r="B1217" s="15">
        <v>42475</v>
      </c>
      <c r="C1217" s="25">
        <f t="shared" si="54"/>
        <v>0.13332146406173701</v>
      </c>
      <c r="D1217" s="25">
        <f>VLOOKUP(B1217,input_BB!$B$19:$K$10000,$D$35,0)</f>
        <v>2080.73</v>
      </c>
      <c r="E1217" s="27">
        <f t="shared" si="55"/>
        <v>6.1583390774683326E-2</v>
      </c>
      <c r="F1217" s="28">
        <f>VLOOKUP(B1217,viz!$B$3:$E$1863,4,0)</f>
        <v>0</v>
      </c>
      <c r="G1217" s="25">
        <f t="shared" si="56"/>
        <v>4.5490594572224902E-2</v>
      </c>
      <c r="I1217" s="31">
        <v>42475</v>
      </c>
      <c r="J1217" s="20">
        <v>0.13332146406173701</v>
      </c>
      <c r="K1217" s="20">
        <v>0</v>
      </c>
      <c r="L1217" s="20">
        <v>2.23066446487903E-2</v>
      </c>
      <c r="M1217" s="20">
        <v>0.15082610826391299</v>
      </c>
      <c r="N1217" s="20" t="s">
        <v>122</v>
      </c>
      <c r="O1217" s="20">
        <v>4.5490594572224902E-2</v>
      </c>
      <c r="P1217" s="20" t="s">
        <v>122</v>
      </c>
      <c r="Q1217" s="20">
        <v>8.8945840453694705E-2</v>
      </c>
      <c r="R1217" s="20">
        <v>0.17772159936101101</v>
      </c>
      <c r="S1217" s="20">
        <v>4.50601290572092E-2</v>
      </c>
      <c r="T1217" s="20">
        <v>4.6943956036585299E-2</v>
      </c>
      <c r="U1217" s="20">
        <v>4.6609748324758997E-2</v>
      </c>
      <c r="V1217" s="20">
        <v>4.96164308101852E-2</v>
      </c>
      <c r="W1217" s="20">
        <v>0.32647894847162701</v>
      </c>
      <c r="X1217" s="20"/>
      <c r="Y1217" s="20"/>
      <c r="Z1217" s="20"/>
      <c r="AA1217" s="30"/>
    </row>
    <row r="1218" spans="1:27" x14ac:dyDescent="0.25">
      <c r="A1218">
        <v>1182</v>
      </c>
      <c r="B1218" s="15">
        <v>42482</v>
      </c>
      <c r="C1218" s="25">
        <f t="shared" si="54"/>
        <v>0.133299991488457</v>
      </c>
      <c r="D1218" s="25">
        <f>VLOOKUP(B1218,input_BB!$B$19:$K$10000,$D$35,0)</f>
        <v>2091.58</v>
      </c>
      <c r="E1218" s="27">
        <f t="shared" si="55"/>
        <v>6.1532245036500365E-2</v>
      </c>
      <c r="F1218" s="28">
        <f>VLOOKUP(B1218,viz!$B$3:$E$1863,4,0)</f>
        <v>0</v>
      </c>
      <c r="G1218" s="25">
        <f t="shared" si="56"/>
        <v>4.5485774569946603E-2</v>
      </c>
      <c r="I1218" s="31">
        <v>42482</v>
      </c>
      <c r="J1218" s="20">
        <v>0.133299991488457</v>
      </c>
      <c r="K1218" s="20">
        <v>0</v>
      </c>
      <c r="L1218" s="20">
        <v>2.2303447758962001E-2</v>
      </c>
      <c r="M1218" s="20">
        <v>0.150940482388154</v>
      </c>
      <c r="N1218" s="20" t="s">
        <v>122</v>
      </c>
      <c r="O1218" s="20">
        <v>4.5485774569946603E-2</v>
      </c>
      <c r="P1218" s="20" t="s">
        <v>122</v>
      </c>
      <c r="Q1218" s="20">
        <v>8.9069190239517496E-2</v>
      </c>
      <c r="R1218" s="20">
        <v>0.17778577531668599</v>
      </c>
      <c r="S1218" s="20">
        <v>4.5057669297216503E-2</v>
      </c>
      <c r="T1218" s="20">
        <v>4.69368226131857E-2</v>
      </c>
      <c r="U1218" s="20">
        <v>4.66405331628304E-2</v>
      </c>
      <c r="V1218" s="20">
        <v>4.96101615950112E-2</v>
      </c>
      <c r="W1218" s="20">
        <v>0.32617014305849001</v>
      </c>
      <c r="X1218" s="20"/>
      <c r="Y1218" s="20"/>
      <c r="Z1218" s="20"/>
      <c r="AA1218" s="30"/>
    </row>
    <row r="1219" spans="1:27" x14ac:dyDescent="0.25">
      <c r="A1219">
        <v>1183</v>
      </c>
      <c r="B1219" s="15">
        <v>42489</v>
      </c>
      <c r="C1219" s="25">
        <f t="shared" si="54"/>
        <v>0.13325685262680101</v>
      </c>
      <c r="D1219" s="25">
        <f>VLOOKUP(B1219,input_BB!$B$19:$K$10000,$D$35,0)</f>
        <v>2065.3000000000002</v>
      </c>
      <c r="E1219" s="27">
        <f t="shared" si="55"/>
        <v>6.1429492148199656E-2</v>
      </c>
      <c r="F1219" s="28">
        <f>VLOOKUP(B1219,viz!$B$3:$E$1863,4,0)</f>
        <v>0</v>
      </c>
      <c r="G1219" s="25">
        <f t="shared" si="56"/>
        <v>4.5513682136978699E-2</v>
      </c>
      <c r="I1219" s="31">
        <v>42489</v>
      </c>
      <c r="J1219" s="20">
        <v>0.13325685262680101</v>
      </c>
      <c r="K1219" s="20">
        <v>0</v>
      </c>
      <c r="L1219" s="20">
        <v>2.2316016281216301E-2</v>
      </c>
      <c r="M1219" s="20">
        <v>0.150726662560277</v>
      </c>
      <c r="N1219" s="20" t="s">
        <v>122</v>
      </c>
      <c r="O1219" s="20">
        <v>4.5513682136978699E-2</v>
      </c>
      <c r="P1219" s="20" t="s">
        <v>122</v>
      </c>
      <c r="Q1219" s="20">
        <v>8.8916937299434604E-2</v>
      </c>
      <c r="R1219" s="20">
        <v>0.17794418785041399</v>
      </c>
      <c r="S1219" s="20">
        <v>4.5087111533792301E-2</v>
      </c>
      <c r="T1219" s="20">
        <v>4.6962866615536898E-2</v>
      </c>
      <c r="U1219" s="20">
        <v>4.6704033752218502E-2</v>
      </c>
      <c r="V1219" s="20">
        <v>4.9638886198468499E-2</v>
      </c>
      <c r="W1219" s="20">
        <v>0.326189615771664</v>
      </c>
      <c r="X1219" s="20"/>
      <c r="Y1219" s="20"/>
      <c r="Z1219" s="20"/>
      <c r="AA1219" s="30"/>
    </row>
    <row r="1220" spans="1:27" x14ac:dyDescent="0.25">
      <c r="A1220">
        <v>1184</v>
      </c>
      <c r="B1220" s="15">
        <v>42496</v>
      </c>
      <c r="C1220" s="25">
        <f t="shared" si="54"/>
        <v>0.147731423377991</v>
      </c>
      <c r="D1220" s="25">
        <f>VLOOKUP(B1220,input_BB!$B$19:$K$10000,$D$35,0)</f>
        <v>2057.14</v>
      </c>
      <c r="E1220" s="27">
        <f t="shared" si="55"/>
        <v>9.59066177491949E-2</v>
      </c>
      <c r="F1220" s="28">
        <f>VLOOKUP(B1220,viz!$B$3:$E$1863,4,0)</f>
        <v>0</v>
      </c>
      <c r="G1220" s="25">
        <f t="shared" si="56"/>
        <v>4.5522817662458998E-2</v>
      </c>
      <c r="I1220" s="31">
        <v>42496</v>
      </c>
      <c r="J1220" s="20">
        <v>0.147731423377991</v>
      </c>
      <c r="K1220" s="20">
        <v>0</v>
      </c>
      <c r="L1220" s="20">
        <v>2.2319544953952299E-2</v>
      </c>
      <c r="M1220" s="20">
        <v>0.15091176002564999</v>
      </c>
      <c r="N1220" s="20" t="s">
        <v>122</v>
      </c>
      <c r="O1220" s="20">
        <v>4.5522817662458998E-2</v>
      </c>
      <c r="P1220" s="20" t="s">
        <v>122</v>
      </c>
      <c r="Q1220" s="20">
        <v>8.8729650246164901E-2</v>
      </c>
      <c r="R1220" s="20">
        <v>0.17806774872987899</v>
      </c>
      <c r="S1220" s="20">
        <v>4.5099431360421202E-2</v>
      </c>
      <c r="T1220" s="20">
        <v>4.6969886450637301E-2</v>
      </c>
      <c r="U1220" s="20">
        <v>4.6748575261845601E-2</v>
      </c>
      <c r="V1220" s="20">
        <v>4.9647548912382003E-2</v>
      </c>
      <c r="W1220" s="20">
        <v>0.32598303639660797</v>
      </c>
      <c r="X1220" s="20"/>
      <c r="Y1220" s="20"/>
      <c r="Z1220" s="20"/>
      <c r="AA1220" s="30"/>
    </row>
    <row r="1221" spans="1:27" x14ac:dyDescent="0.25">
      <c r="A1221">
        <v>1185</v>
      </c>
      <c r="B1221" s="15">
        <v>42503</v>
      </c>
      <c r="C1221" s="25">
        <f t="shared" si="54"/>
        <v>0.14768718183040599</v>
      </c>
      <c r="D1221" s="25">
        <f>VLOOKUP(B1221,input_BB!$B$19:$K$10000,$D$35,0)</f>
        <v>2046.61</v>
      </c>
      <c r="E1221" s="27">
        <f t="shared" si="55"/>
        <v>9.5801238362193369E-2</v>
      </c>
      <c r="F1221" s="28">
        <f>VLOOKUP(B1221,viz!$B$3:$E$1863,4,0)</f>
        <v>0</v>
      </c>
      <c r="G1221" s="25">
        <f t="shared" si="56"/>
        <v>4.55316546655486E-2</v>
      </c>
      <c r="I1221" s="31">
        <v>42503</v>
      </c>
      <c r="J1221" s="20">
        <v>0.14768718183040599</v>
      </c>
      <c r="K1221" s="20">
        <v>0</v>
      </c>
      <c r="L1221" s="20">
        <v>2.23230901139926E-2</v>
      </c>
      <c r="M1221" s="20">
        <v>0.151097033910255</v>
      </c>
      <c r="N1221" s="20" t="s">
        <v>122</v>
      </c>
      <c r="O1221" s="20">
        <v>4.55316546655486E-2</v>
      </c>
      <c r="P1221" s="20" t="s">
        <v>122</v>
      </c>
      <c r="Q1221" s="20">
        <v>8.8543535861164299E-2</v>
      </c>
      <c r="R1221" s="20">
        <v>0.17819036979486</v>
      </c>
      <c r="S1221" s="20">
        <v>4.5110599849341002E-2</v>
      </c>
      <c r="T1221" s="20">
        <v>4.6976944868204001E-2</v>
      </c>
      <c r="U1221" s="20">
        <v>4.6793238244518302E-2</v>
      </c>
      <c r="V1221" s="20">
        <v>4.9656305629871299E-2</v>
      </c>
      <c r="W1221" s="20">
        <v>0.32577722706224499</v>
      </c>
      <c r="X1221" s="20"/>
      <c r="Y1221" s="20"/>
      <c r="Z1221" s="20"/>
      <c r="AA1221" s="30"/>
    </row>
    <row r="1222" spans="1:27" x14ac:dyDescent="0.25">
      <c r="A1222">
        <v>1186</v>
      </c>
      <c r="B1222" s="15">
        <v>42510</v>
      </c>
      <c r="C1222" s="25">
        <f t="shared" si="54"/>
        <v>0.14764311909675601</v>
      </c>
      <c r="D1222" s="25">
        <f>VLOOKUP(B1222,input_BB!$B$19:$K$10000,$D$35,0)</f>
        <v>2052.3200000000002</v>
      </c>
      <c r="E1222" s="27">
        <f t="shared" si="55"/>
        <v>9.5696284893901487E-2</v>
      </c>
      <c r="F1222" s="28">
        <f>VLOOKUP(B1222,viz!$B$3:$E$1863,4,0)</f>
        <v>0</v>
      </c>
      <c r="G1222" s="25">
        <f t="shared" si="56"/>
        <v>4.55408506946871E-2</v>
      </c>
      <c r="I1222" s="31">
        <v>42510</v>
      </c>
      <c r="J1222" s="20">
        <v>0.14764311909675601</v>
      </c>
      <c r="K1222" s="20">
        <v>0</v>
      </c>
      <c r="L1222" s="20">
        <v>2.2326558841832701E-2</v>
      </c>
      <c r="M1222" s="20">
        <v>0.15128175927566201</v>
      </c>
      <c r="N1222" s="20" t="s">
        <v>122</v>
      </c>
      <c r="O1222" s="20">
        <v>4.55408506946871E-2</v>
      </c>
      <c r="P1222" s="20" t="s">
        <v>122</v>
      </c>
      <c r="Q1222" s="20">
        <v>8.8358250892143705E-2</v>
      </c>
      <c r="R1222" s="20">
        <v>0.17831343514654599</v>
      </c>
      <c r="S1222" s="20">
        <v>4.51219460633294E-2</v>
      </c>
      <c r="T1222" s="20">
        <v>4.6983838313244902E-2</v>
      </c>
      <c r="U1222" s="20">
        <v>4.6837608237571299E-2</v>
      </c>
      <c r="V1222" s="20">
        <v>4.9664839223707603E-2</v>
      </c>
      <c r="W1222" s="20">
        <v>0.32557091331127502</v>
      </c>
      <c r="X1222" s="20"/>
      <c r="Y1222" s="20"/>
      <c r="Z1222" s="20"/>
      <c r="AA1222" s="30"/>
    </row>
    <row r="1223" spans="1:27" x14ac:dyDescent="0.25">
      <c r="A1223">
        <v>1187</v>
      </c>
      <c r="B1223" s="15">
        <v>42517</v>
      </c>
      <c r="C1223" s="25">
        <f t="shared" si="54"/>
        <v>0.14759926497936199</v>
      </c>
      <c r="D1223" s="25">
        <f>VLOOKUP(B1223,input_BB!$B$19:$K$10000,$D$35,0)</f>
        <v>2099.06</v>
      </c>
      <c r="E1223" s="27">
        <f t="shared" si="55"/>
        <v>9.5591828330767126E-2</v>
      </c>
      <c r="F1223" s="28">
        <f>VLOOKUP(B1223,viz!$B$3:$E$1863,4,0)</f>
        <v>0</v>
      </c>
      <c r="G1223" s="25">
        <f t="shared" si="56"/>
        <v>4.5549896911270697E-2</v>
      </c>
      <c r="I1223" s="31">
        <v>42517</v>
      </c>
      <c r="J1223" s="20">
        <v>0.14759926497936199</v>
      </c>
      <c r="K1223" s="20">
        <v>0</v>
      </c>
      <c r="L1223" s="20">
        <v>2.2330040986293799E-2</v>
      </c>
      <c r="M1223" s="20">
        <v>0.15146618948851001</v>
      </c>
      <c r="N1223" s="20" t="s">
        <v>122</v>
      </c>
      <c r="O1223" s="20">
        <v>4.5549896911270697E-2</v>
      </c>
      <c r="P1223" s="20" t="s">
        <v>122</v>
      </c>
      <c r="Q1223" s="20">
        <v>8.8174029851660493E-2</v>
      </c>
      <c r="R1223" s="20">
        <v>0.17843628270921999</v>
      </c>
      <c r="S1223" s="20">
        <v>4.5132077475862703E-2</v>
      </c>
      <c r="T1223" s="20">
        <v>4.6990759872687901E-2</v>
      </c>
      <c r="U1223" s="20">
        <v>4.68819017130708E-2</v>
      </c>
      <c r="V1223" s="20">
        <v>4.9673351784538897E-2</v>
      </c>
      <c r="W1223" s="20">
        <v>0.32536546920688397</v>
      </c>
      <c r="X1223" s="20"/>
      <c r="Y1223" s="20"/>
      <c r="Z1223" s="20"/>
      <c r="AA1223" s="30"/>
    </row>
    <row r="1224" spans="1:27" x14ac:dyDescent="0.25">
      <c r="A1224">
        <v>1188</v>
      </c>
      <c r="B1224" s="15">
        <v>42524</v>
      </c>
      <c r="C1224" s="25">
        <f t="shared" si="54"/>
        <v>0.111311070621014</v>
      </c>
      <c r="D1224" s="25">
        <f>VLOOKUP(B1224,input_BB!$B$19:$K$10000,$D$35,0)</f>
        <v>2099.13</v>
      </c>
      <c r="E1224" s="27">
        <f t="shared" si="55"/>
        <v>9.1566133435984406E-3</v>
      </c>
      <c r="F1224" s="28">
        <f>VLOOKUP(B1224,viz!$B$3:$E$1863,4,0)</f>
        <v>0</v>
      </c>
      <c r="G1224" s="25">
        <f t="shared" si="56"/>
        <v>4.5577329727259801E-2</v>
      </c>
      <c r="I1224" s="31">
        <v>42524</v>
      </c>
      <c r="J1224" s="20">
        <v>0.111311070621014</v>
      </c>
      <c r="K1224" s="20">
        <v>0</v>
      </c>
      <c r="L1224" s="20">
        <v>2.2342480463765399E-2</v>
      </c>
      <c r="M1224" s="20">
        <v>0.15125090495058899</v>
      </c>
      <c r="N1224" s="20" t="s">
        <v>122</v>
      </c>
      <c r="O1224" s="20">
        <v>4.5577329727259801E-2</v>
      </c>
      <c r="P1224" s="20" t="s">
        <v>122</v>
      </c>
      <c r="Q1224" s="20">
        <v>8.8026258028860105E-2</v>
      </c>
      <c r="R1224" s="20">
        <v>0.17859283862984399</v>
      </c>
      <c r="S1224" s="20">
        <v>4.5161515432207699E-2</v>
      </c>
      <c r="T1224" s="20">
        <v>4.70165347401474E-2</v>
      </c>
      <c r="U1224" s="20">
        <v>4.6945071582215003E-2</v>
      </c>
      <c r="V1224" s="20">
        <v>4.97017738891758E-2</v>
      </c>
      <c r="W1224" s="20">
        <v>0.32538529255593601</v>
      </c>
      <c r="X1224" s="20"/>
      <c r="Y1224" s="20"/>
      <c r="Z1224" s="20"/>
      <c r="AA1224" s="30"/>
    </row>
    <row r="1225" spans="1:27" x14ac:dyDescent="0.25">
      <c r="A1225">
        <v>1189</v>
      </c>
      <c r="B1225" s="15">
        <v>42531</v>
      </c>
      <c r="C1225" s="25">
        <f t="shared" si="54"/>
        <v>0.11130572110414499</v>
      </c>
      <c r="D1225" s="25">
        <f>VLOOKUP(B1225,input_BB!$B$19:$K$10000,$D$35,0)</f>
        <v>2096.0700000000002</v>
      </c>
      <c r="E1225" s="27">
        <f t="shared" si="55"/>
        <v>9.143871275583592E-3</v>
      </c>
      <c r="F1225" s="28">
        <f>VLOOKUP(B1225,viz!$B$3:$E$1863,4,0)</f>
        <v>0</v>
      </c>
      <c r="G1225" s="25">
        <f t="shared" si="56"/>
        <v>4.5604464355400998E-2</v>
      </c>
      <c r="I1225" s="31">
        <v>42531</v>
      </c>
      <c r="J1225" s="20">
        <v>0.11130572110414499</v>
      </c>
      <c r="K1225" s="20">
        <v>0</v>
      </c>
      <c r="L1225" s="20">
        <v>2.23548349104561E-2</v>
      </c>
      <c r="M1225" s="20">
        <v>0.151037576682128</v>
      </c>
      <c r="N1225" s="20" t="s">
        <v>122</v>
      </c>
      <c r="O1225" s="20">
        <v>4.5604464355400998E-2</v>
      </c>
      <c r="P1225" s="20" t="s">
        <v>122</v>
      </c>
      <c r="Q1225" s="20">
        <v>8.7878985674872803E-2</v>
      </c>
      <c r="R1225" s="20">
        <v>0.17874952840201899</v>
      </c>
      <c r="S1225" s="20">
        <v>4.5190606182292002E-2</v>
      </c>
      <c r="T1225" s="20">
        <v>4.7042126219643599E-2</v>
      </c>
      <c r="U1225" s="20">
        <v>4.7007851972982198E-2</v>
      </c>
      <c r="V1225" s="20">
        <v>4.9730124756765498E-2</v>
      </c>
      <c r="W1225" s="20">
        <v>0.32540390084344001</v>
      </c>
      <c r="X1225" s="20"/>
      <c r="Y1225" s="20"/>
      <c r="Z1225" s="20"/>
      <c r="AA1225" s="30"/>
    </row>
    <row r="1226" spans="1:27" x14ac:dyDescent="0.25">
      <c r="A1226">
        <v>1190</v>
      </c>
      <c r="B1226" s="15">
        <v>42538</v>
      </c>
      <c r="C1226" s="25">
        <f t="shared" si="54"/>
        <v>0.111300356686115</v>
      </c>
      <c r="D1226" s="25">
        <f>VLOOKUP(B1226,input_BB!$B$19:$K$10000,$D$35,0)</f>
        <v>2071.2199999999998</v>
      </c>
      <c r="E1226" s="27">
        <f t="shared" si="55"/>
        <v>9.131093714343572E-3</v>
      </c>
      <c r="F1226" s="28">
        <f>VLOOKUP(B1226,viz!$B$3:$E$1863,4,0)</f>
        <v>0</v>
      </c>
      <c r="G1226" s="25">
        <f t="shared" si="56"/>
        <v>4.5631413291815998E-2</v>
      </c>
      <c r="I1226" s="31">
        <v>42538</v>
      </c>
      <c r="J1226" s="20">
        <v>0.111300356686115</v>
      </c>
      <c r="K1226" s="20">
        <v>0</v>
      </c>
      <c r="L1226" s="20">
        <v>2.23671335122392E-2</v>
      </c>
      <c r="M1226" s="20">
        <v>0.15082593280530501</v>
      </c>
      <c r="N1226" s="20" t="s">
        <v>122</v>
      </c>
      <c r="O1226" s="20">
        <v>4.5631413291815998E-2</v>
      </c>
      <c r="P1226" s="20" t="s">
        <v>122</v>
      </c>
      <c r="Q1226" s="20">
        <v>8.7732452461386806E-2</v>
      </c>
      <c r="R1226" s="20">
        <v>0.17890507929591901</v>
      </c>
      <c r="S1226" s="20">
        <v>4.5219901489026701E-2</v>
      </c>
      <c r="T1226" s="20">
        <v>4.7067603756485499E-2</v>
      </c>
      <c r="U1226" s="20">
        <v>4.7070610200122397E-2</v>
      </c>
      <c r="V1226" s="20">
        <v>4.9758191604717998E-2</v>
      </c>
      <c r="W1226" s="20">
        <v>0.32542168158298101</v>
      </c>
      <c r="X1226" s="20"/>
      <c r="Y1226" s="20"/>
      <c r="Z1226" s="20"/>
      <c r="AA1226" s="30"/>
    </row>
    <row r="1227" spans="1:27" x14ac:dyDescent="0.25">
      <c r="A1227">
        <v>1191</v>
      </c>
      <c r="B1227" s="15">
        <v>42545</v>
      </c>
      <c r="C1227" s="25">
        <f t="shared" si="54"/>
        <v>0.11129501461982701</v>
      </c>
      <c r="D1227" s="25">
        <f>VLOOKUP(B1227,input_BB!$B$19:$K$10000,$D$35,0)</f>
        <v>2037.41</v>
      </c>
      <c r="E1227" s="27">
        <f t="shared" si="55"/>
        <v>9.118369392942546E-3</v>
      </c>
      <c r="F1227" s="28">
        <f>VLOOKUP(B1227,viz!$B$3:$E$1863,4,0)</f>
        <v>0</v>
      </c>
      <c r="G1227" s="25">
        <f t="shared" si="56"/>
        <v>4.5658417162755698E-2</v>
      </c>
      <c r="I1227" s="31">
        <v>42545</v>
      </c>
      <c r="J1227" s="20">
        <v>0.11129501461982701</v>
      </c>
      <c r="K1227" s="20">
        <v>0</v>
      </c>
      <c r="L1227" s="20">
        <v>2.2379348333276001E-2</v>
      </c>
      <c r="M1227" s="20">
        <v>0.15061561945326901</v>
      </c>
      <c r="N1227" s="20" t="s">
        <v>122</v>
      </c>
      <c r="O1227" s="20">
        <v>4.5658417162755698E-2</v>
      </c>
      <c r="P1227" s="20" t="s">
        <v>122</v>
      </c>
      <c r="Q1227" s="20">
        <v>8.7586499478381499E-2</v>
      </c>
      <c r="R1227" s="20">
        <v>0.17906062190112701</v>
      </c>
      <c r="S1227" s="20">
        <v>4.5248853770186601E-2</v>
      </c>
      <c r="T1227" s="20">
        <v>4.7092904557201699E-2</v>
      </c>
      <c r="U1227" s="20">
        <v>4.7133202407094899E-2</v>
      </c>
      <c r="V1227" s="20">
        <v>4.9786217058468002E-2</v>
      </c>
      <c r="W1227" s="20">
        <v>0.32543831587823902</v>
      </c>
      <c r="X1227" s="20"/>
      <c r="Y1227" s="20"/>
      <c r="Z1227" s="20"/>
      <c r="AA1227" s="30"/>
    </row>
    <row r="1228" spans="1:27" x14ac:dyDescent="0.25">
      <c r="A1228">
        <v>1192</v>
      </c>
      <c r="B1228" s="15">
        <v>42552</v>
      </c>
      <c r="C1228" s="25">
        <f t="shared" si="54"/>
        <v>0.111287266016006</v>
      </c>
      <c r="D1228" s="25">
        <f>VLOOKUP(B1228,input_BB!$B$19:$K$10000,$D$35,0)</f>
        <v>2102.9499999999998</v>
      </c>
      <c r="E1228" s="27">
        <f t="shared" si="55"/>
        <v>9.0999129155960728E-3</v>
      </c>
      <c r="F1228" s="28">
        <f>VLOOKUP(B1228,viz!$B$3:$E$1863,4,0)</f>
        <v>0</v>
      </c>
      <c r="G1228" s="25">
        <f t="shared" si="56"/>
        <v>4.5650915039925001E-2</v>
      </c>
      <c r="I1228" s="31">
        <v>42552</v>
      </c>
      <c r="J1228" s="20">
        <v>0.111287266016006</v>
      </c>
      <c r="K1228" s="20">
        <v>0</v>
      </c>
      <c r="L1228" s="20">
        <v>2.2374815243991798E-2</v>
      </c>
      <c r="M1228" s="20">
        <v>0.150593301355397</v>
      </c>
      <c r="N1228" s="20" t="s">
        <v>122</v>
      </c>
      <c r="O1228" s="20">
        <v>4.5650915039925001E-2</v>
      </c>
      <c r="P1228" s="20" t="s">
        <v>122</v>
      </c>
      <c r="Q1228" s="20">
        <v>8.7569690572197698E-2</v>
      </c>
      <c r="R1228" s="20">
        <v>0.17908103374265</v>
      </c>
      <c r="S1228" s="20">
        <v>4.5244174332495002E-2</v>
      </c>
      <c r="T1228" s="20">
        <v>4.7082962567441197E-2</v>
      </c>
      <c r="U1228" s="20">
        <v>4.71265654533937E-2</v>
      </c>
      <c r="V1228" s="20">
        <v>4.9780822370363E-2</v>
      </c>
      <c r="W1228" s="20">
        <v>0.32549571932214499</v>
      </c>
      <c r="X1228" s="20"/>
      <c r="Y1228" s="20"/>
      <c r="Z1228" s="20"/>
      <c r="AA1228" s="30"/>
    </row>
    <row r="1229" spans="1:27" x14ac:dyDescent="0.25">
      <c r="A1229">
        <v>1193</v>
      </c>
      <c r="B1229" s="15">
        <v>42559</v>
      </c>
      <c r="C1229" s="25">
        <f t="shared" si="54"/>
        <v>0.11127956956625</v>
      </c>
      <c r="D1229" s="25">
        <f>VLOOKUP(B1229,input_BB!$B$19:$K$10000,$D$35,0)</f>
        <v>2129.9</v>
      </c>
      <c r="E1229" s="27">
        <f t="shared" si="55"/>
        <v>9.0815806645414103E-3</v>
      </c>
      <c r="F1229" s="28">
        <f>VLOOKUP(B1229,viz!$B$3:$E$1863,4,0)</f>
        <v>0</v>
      </c>
      <c r="G1229" s="25">
        <f t="shared" si="56"/>
        <v>4.5643797303016202E-2</v>
      </c>
      <c r="I1229" s="31">
        <v>42559</v>
      </c>
      <c r="J1229" s="20">
        <v>0.11127956956625</v>
      </c>
      <c r="K1229" s="20">
        <v>0</v>
      </c>
      <c r="L1229" s="20">
        <v>2.2370332481433601E-2</v>
      </c>
      <c r="M1229" s="20">
        <v>0.150570639876137</v>
      </c>
      <c r="N1229" s="20" t="s">
        <v>122</v>
      </c>
      <c r="O1229" s="20">
        <v>4.5643797303016202E-2</v>
      </c>
      <c r="P1229" s="20" t="s">
        <v>122</v>
      </c>
      <c r="Q1229" s="20">
        <v>8.7553019479277502E-2</v>
      </c>
      <c r="R1229" s="20">
        <v>0.17910118272519701</v>
      </c>
      <c r="S1229" s="20">
        <v>4.5238377633542298E-2</v>
      </c>
      <c r="T1229" s="20">
        <v>4.7073126648683503E-2</v>
      </c>
      <c r="U1229" s="20">
        <v>4.7120056097950301E-2</v>
      </c>
      <c r="V1229" s="20">
        <v>4.9775744342731097E-2</v>
      </c>
      <c r="W1229" s="20">
        <v>0.32555372341203098</v>
      </c>
      <c r="X1229" s="20"/>
      <c r="Y1229" s="20"/>
      <c r="Z1229" s="20"/>
      <c r="AA1229" s="30"/>
    </row>
    <row r="1230" spans="1:27" x14ac:dyDescent="0.25">
      <c r="A1230">
        <v>1194</v>
      </c>
      <c r="B1230" s="15">
        <v>42566</v>
      </c>
      <c r="C1230" s="25">
        <f t="shared" si="54"/>
        <v>0.111271858215332</v>
      </c>
      <c r="D1230" s="25">
        <f>VLOOKUP(B1230,input_BB!$B$19:$K$10000,$D$35,0)</f>
        <v>2161.7399999999998</v>
      </c>
      <c r="E1230" s="27">
        <f t="shared" si="55"/>
        <v>9.0632129202591651E-3</v>
      </c>
      <c r="F1230" s="28">
        <f>VLOOKUP(B1230,viz!$B$3:$E$1863,4,0)</f>
        <v>0</v>
      </c>
      <c r="G1230" s="25">
        <f t="shared" si="56"/>
        <v>4.5636606859756498E-2</v>
      </c>
      <c r="I1230" s="31">
        <v>42566</v>
      </c>
      <c r="J1230" s="20">
        <v>0.111271858215332</v>
      </c>
      <c r="K1230" s="20">
        <v>0</v>
      </c>
      <c r="L1230" s="20">
        <v>2.2365798722761201E-2</v>
      </c>
      <c r="M1230" s="20">
        <v>0.15054845655576801</v>
      </c>
      <c r="N1230" s="20" t="s">
        <v>122</v>
      </c>
      <c r="O1230" s="20">
        <v>4.5636606859756498E-2</v>
      </c>
      <c r="P1230" s="20" t="s">
        <v>122</v>
      </c>
      <c r="Q1230" s="20">
        <v>8.7536169418410498E-2</v>
      </c>
      <c r="R1230" s="20">
        <v>0.17912160495519</v>
      </c>
      <c r="S1230" s="20">
        <v>4.5233784266683702E-2</v>
      </c>
      <c r="T1230" s="20">
        <v>4.7063183589837201E-2</v>
      </c>
      <c r="U1230" s="20">
        <v>4.7113366147774602E-2</v>
      </c>
      <c r="V1230" s="20">
        <v>4.9770338526448098E-2</v>
      </c>
      <c r="W1230" s="20">
        <v>0.32561069095737</v>
      </c>
      <c r="X1230" s="20"/>
      <c r="Y1230" s="20"/>
      <c r="Z1230" s="20"/>
      <c r="AA1230" s="30"/>
    </row>
    <row r="1231" spans="1:27" x14ac:dyDescent="0.25">
      <c r="A1231">
        <v>1195</v>
      </c>
      <c r="B1231" s="15">
        <v>42573</v>
      </c>
      <c r="C1231" s="25">
        <f t="shared" si="54"/>
        <v>0.11126414686441401</v>
      </c>
      <c r="D1231" s="25">
        <f>VLOOKUP(B1231,input_BB!$B$19:$K$10000,$D$35,0)</f>
        <v>2175.0300000000002</v>
      </c>
      <c r="E1231" s="27">
        <f t="shared" si="55"/>
        <v>9.0448451759769198E-3</v>
      </c>
      <c r="F1231" s="28">
        <f>VLOOKUP(B1231,viz!$B$3:$E$1863,4,0)</f>
        <v>0</v>
      </c>
      <c r="G1231" s="25">
        <f t="shared" si="56"/>
        <v>4.5628974084364102E-2</v>
      </c>
      <c r="I1231" s="31">
        <v>42573</v>
      </c>
      <c r="J1231" s="20">
        <v>0.11126414686441401</v>
      </c>
      <c r="K1231" s="20">
        <v>0</v>
      </c>
      <c r="L1231" s="20">
        <v>2.2361294636610601E-2</v>
      </c>
      <c r="M1231" s="20">
        <v>0.15052646886551699</v>
      </c>
      <c r="N1231" s="20" t="s">
        <v>122</v>
      </c>
      <c r="O1231" s="20">
        <v>4.5628974084364102E-2</v>
      </c>
      <c r="P1231" s="20" t="s">
        <v>122</v>
      </c>
      <c r="Q1231" s="20">
        <v>8.7519489792699398E-2</v>
      </c>
      <c r="R1231" s="20">
        <v>0.17914162163146799</v>
      </c>
      <c r="S1231" s="20">
        <v>4.5229196012846397E-2</v>
      </c>
      <c r="T1231" s="20">
        <v>4.7053307152962603E-2</v>
      </c>
      <c r="U1231" s="20">
        <v>4.7106731819669699E-2</v>
      </c>
      <c r="V1231" s="20">
        <v>4.9764894904791898E-2</v>
      </c>
      <c r="W1231" s="20">
        <v>0.32566802109907</v>
      </c>
      <c r="X1231" s="20"/>
      <c r="Y1231" s="20"/>
      <c r="Z1231" s="20"/>
      <c r="AA1231" s="30"/>
    </row>
    <row r="1232" spans="1:27" x14ac:dyDescent="0.25">
      <c r="A1232">
        <v>1196</v>
      </c>
      <c r="B1232" s="15">
        <v>42580</v>
      </c>
      <c r="C1232" s="25">
        <f t="shared" si="54"/>
        <v>0.11125648021697999</v>
      </c>
      <c r="D1232" s="25">
        <f>VLOOKUP(B1232,input_BB!$B$19:$K$10000,$D$35,0)</f>
        <v>2173.6</v>
      </c>
      <c r="E1232" s="27">
        <f t="shared" si="55"/>
        <v>9.0265839113726296E-3</v>
      </c>
      <c r="F1232" s="28">
        <f>VLOOKUP(B1232,viz!$B$3:$E$1863,4,0)</f>
        <v>0</v>
      </c>
      <c r="G1232" s="25">
        <f t="shared" si="56"/>
        <v>4.5622147599066701E-2</v>
      </c>
      <c r="I1232" s="31">
        <v>42580</v>
      </c>
      <c r="J1232" s="20">
        <v>0.11125648021697999</v>
      </c>
      <c r="K1232" s="20">
        <v>0</v>
      </c>
      <c r="L1232" s="20">
        <v>2.235678862969E-2</v>
      </c>
      <c r="M1232" s="20">
        <v>0.15050348533850999</v>
      </c>
      <c r="N1232" s="20" t="s">
        <v>122</v>
      </c>
      <c r="O1232" s="20">
        <v>4.5622147599066701E-2</v>
      </c>
      <c r="P1232" s="20" t="s">
        <v>122</v>
      </c>
      <c r="Q1232" s="20">
        <v>8.7502749327140694E-2</v>
      </c>
      <c r="R1232" s="20">
        <v>0.17916290156689499</v>
      </c>
      <c r="S1232" s="20">
        <v>4.5223542862686601E-2</v>
      </c>
      <c r="T1232" s="20">
        <v>4.7043426841760702E-2</v>
      </c>
      <c r="U1232" s="20">
        <v>4.71001237153627E-2</v>
      </c>
      <c r="V1232" s="20">
        <v>4.97597065264547E-2</v>
      </c>
      <c r="W1232" s="20">
        <v>0.32572512759243299</v>
      </c>
      <c r="X1232" s="20"/>
      <c r="Y1232" s="20"/>
      <c r="Z1232" s="20"/>
      <c r="AA1232" s="30"/>
    </row>
    <row r="1233" spans="1:27" x14ac:dyDescent="0.25">
      <c r="A1233">
        <v>1197</v>
      </c>
      <c r="B1233" s="15">
        <v>42587</v>
      </c>
      <c r="C1233" s="25">
        <f t="shared" si="54"/>
        <v>0.111248821020126</v>
      </c>
      <c r="D1233" s="25">
        <f>VLOOKUP(B1233,input_BB!$B$19:$K$10000,$D$35,0)</f>
        <v>2182.87</v>
      </c>
      <c r="E1233" s="27">
        <f t="shared" si="55"/>
        <v>9.0083403933797837E-3</v>
      </c>
      <c r="F1233" s="28">
        <f>VLOOKUP(B1233,viz!$B$3:$E$1863,4,0)</f>
        <v>0</v>
      </c>
      <c r="G1233" s="25">
        <f t="shared" si="56"/>
        <v>4.5614597293781797E-2</v>
      </c>
      <c r="I1233" s="31">
        <v>42587</v>
      </c>
      <c r="J1233" s="20">
        <v>0.111248821020126</v>
      </c>
      <c r="K1233" s="20">
        <v>0</v>
      </c>
      <c r="L1233" s="20">
        <v>2.23522774818294E-2</v>
      </c>
      <c r="M1233" s="20">
        <v>0.150481989481207</v>
      </c>
      <c r="N1233" s="20" t="s">
        <v>122</v>
      </c>
      <c r="O1233" s="20">
        <v>4.5614597293781797E-2</v>
      </c>
      <c r="P1233" s="20" t="s">
        <v>122</v>
      </c>
      <c r="Q1233" s="20">
        <v>8.7485946738093401E-2</v>
      </c>
      <c r="R1233" s="20">
        <v>0.17918301476272999</v>
      </c>
      <c r="S1233" s="20">
        <v>4.52189082626792E-2</v>
      </c>
      <c r="T1233" s="20">
        <v>4.7033531868262E-2</v>
      </c>
      <c r="U1233" s="20">
        <v>4.70934928771818E-2</v>
      </c>
      <c r="V1233" s="20">
        <v>4.9754278766121797E-2</v>
      </c>
      <c r="W1233" s="20">
        <v>0.32578196246811297</v>
      </c>
      <c r="X1233" s="20"/>
      <c r="Y1233" s="20"/>
      <c r="Z1233" s="20"/>
      <c r="AA1233" s="30"/>
    </row>
    <row r="1234" spans="1:27" x14ac:dyDescent="0.25">
      <c r="A1234">
        <v>1198</v>
      </c>
      <c r="B1234" s="15">
        <v>42594</v>
      </c>
      <c r="C1234" s="25">
        <f t="shared" si="54"/>
        <v>0.111241154372692</v>
      </c>
      <c r="D1234" s="25">
        <f>VLOOKUP(B1234,input_BB!$B$19:$K$10000,$D$35,0)</f>
        <v>2184.0500000000002</v>
      </c>
      <c r="E1234" s="27">
        <f t="shared" si="55"/>
        <v>8.9900791287755265E-3</v>
      </c>
      <c r="F1234" s="28">
        <f>VLOOKUP(B1234,viz!$B$3:$E$1863,4,0)</f>
        <v>0</v>
      </c>
      <c r="G1234" s="25">
        <f t="shared" si="56"/>
        <v>4.5607384371192501E-2</v>
      </c>
      <c r="I1234" s="31">
        <v>42594</v>
      </c>
      <c r="J1234" s="20">
        <v>0.111241154372692</v>
      </c>
      <c r="K1234" s="20">
        <v>0</v>
      </c>
      <c r="L1234" s="20">
        <v>2.2347833640940101E-2</v>
      </c>
      <c r="M1234" s="20">
        <v>0.15045954622251401</v>
      </c>
      <c r="N1234" s="20" t="s">
        <v>122</v>
      </c>
      <c r="O1234" s="20">
        <v>4.5607384371192501E-2</v>
      </c>
      <c r="P1234" s="20" t="s">
        <v>122</v>
      </c>
      <c r="Q1234" s="20">
        <v>8.74694579881371E-2</v>
      </c>
      <c r="R1234" s="20">
        <v>0.179202845274025</v>
      </c>
      <c r="S1234" s="20">
        <v>4.5213576417504002E-2</v>
      </c>
      <c r="T1234" s="20">
        <v>4.7023782534066402E-2</v>
      </c>
      <c r="U1234" s="20">
        <v>4.7086890922002099E-2</v>
      </c>
      <c r="V1234" s="20">
        <v>4.9749228314255198E-2</v>
      </c>
      <c r="W1234" s="20">
        <v>0.32583945431536399</v>
      </c>
      <c r="X1234" s="20"/>
      <c r="Y1234" s="20"/>
      <c r="Z1234" s="20"/>
      <c r="AA1234" s="30"/>
    </row>
    <row r="1235" spans="1:27" x14ac:dyDescent="0.25">
      <c r="A1235">
        <v>1199</v>
      </c>
      <c r="B1235" s="15">
        <v>42601</v>
      </c>
      <c r="C1235" s="25">
        <f t="shared" si="54"/>
        <v>0.111233502626419</v>
      </c>
      <c r="D1235" s="25">
        <f>VLOOKUP(B1235,input_BB!$B$19:$K$10000,$D$35,0)</f>
        <v>2183.87</v>
      </c>
      <c r="E1235" s="27">
        <f t="shared" si="55"/>
        <v>8.9718533573964719E-3</v>
      </c>
      <c r="F1235" s="28">
        <f>VLOOKUP(B1235,viz!$B$3:$E$1863,4,0)</f>
        <v>0</v>
      </c>
      <c r="G1235" s="25">
        <f t="shared" si="56"/>
        <v>4.5600206518721001E-2</v>
      </c>
      <c r="I1235" s="31">
        <v>42601</v>
      </c>
      <c r="J1235" s="20">
        <v>0.111233502626419</v>
      </c>
      <c r="K1235" s="20">
        <v>0</v>
      </c>
      <c r="L1235" s="20">
        <v>2.2343336772307501E-2</v>
      </c>
      <c r="M1235" s="20">
        <v>0.15043701409306701</v>
      </c>
      <c r="N1235" s="20" t="s">
        <v>122</v>
      </c>
      <c r="O1235" s="20">
        <v>4.5600206518721001E-2</v>
      </c>
      <c r="P1235" s="20" t="s">
        <v>122</v>
      </c>
      <c r="Q1235" s="20">
        <v>8.7452757809300202E-2</v>
      </c>
      <c r="R1235" s="20">
        <v>0.17922336689511001</v>
      </c>
      <c r="S1235" s="20">
        <v>4.5209177376934299E-2</v>
      </c>
      <c r="T1235" s="20">
        <v>4.7013921953488198E-2</v>
      </c>
      <c r="U1235" s="20">
        <v>4.7080290770470698E-2</v>
      </c>
      <c r="V1235" s="20">
        <v>4.97438270335267E-2</v>
      </c>
      <c r="W1235" s="20">
        <v>0.32589610077707498</v>
      </c>
      <c r="X1235" s="20"/>
      <c r="Y1235" s="20"/>
      <c r="Z1235" s="20"/>
      <c r="AA1235" s="30"/>
    </row>
    <row r="1236" spans="1:27" x14ac:dyDescent="0.25">
      <c r="A1236">
        <v>1200</v>
      </c>
      <c r="B1236" s="15">
        <v>42608</v>
      </c>
      <c r="C1236" s="25">
        <f t="shared" si="54"/>
        <v>0.111225880682468</v>
      </c>
      <c r="D1236" s="25">
        <f>VLOOKUP(B1236,input_BB!$B$19:$K$10000,$D$35,0)</f>
        <v>2169.04</v>
      </c>
      <c r="E1236" s="27">
        <f t="shared" si="55"/>
        <v>8.9536985724678227E-3</v>
      </c>
      <c r="F1236" s="28">
        <f>VLOOKUP(B1236,viz!$B$3:$E$1863,4,0)</f>
        <v>0</v>
      </c>
      <c r="G1236" s="25">
        <f t="shared" si="56"/>
        <v>4.5592838922436402E-2</v>
      </c>
      <c r="I1236" s="31">
        <v>42608</v>
      </c>
      <c r="J1236" s="20">
        <v>0.111225880682468</v>
      </c>
      <c r="K1236" s="20">
        <v>0</v>
      </c>
      <c r="L1236" s="20">
        <v>2.23388735079109E-2</v>
      </c>
      <c r="M1236" s="20">
        <v>0.15041480161182999</v>
      </c>
      <c r="N1236" s="20" t="s">
        <v>122</v>
      </c>
      <c r="O1236" s="20">
        <v>4.5592838922436402E-2</v>
      </c>
      <c r="P1236" s="20" t="s">
        <v>122</v>
      </c>
      <c r="Q1236" s="20">
        <v>8.7436217127848395E-2</v>
      </c>
      <c r="R1236" s="20">
        <v>0.17924360252501201</v>
      </c>
      <c r="S1236" s="20">
        <v>4.5203761524726403E-2</v>
      </c>
      <c r="T1236" s="20">
        <v>4.7004132248055802E-2</v>
      </c>
      <c r="U1236" s="20">
        <v>4.7073854948722703E-2</v>
      </c>
      <c r="V1236" s="20">
        <v>4.9738614166034499E-2</v>
      </c>
      <c r="W1236" s="20">
        <v>0.32595330341742301</v>
      </c>
      <c r="X1236" s="20"/>
      <c r="Y1236" s="20"/>
      <c r="Z1236" s="20"/>
      <c r="AA1236" s="30"/>
    </row>
    <row r="1237" spans="1:27" x14ac:dyDescent="0.25">
      <c r="A1237">
        <v>1201</v>
      </c>
      <c r="B1237" s="15">
        <v>42615</v>
      </c>
      <c r="C1237" s="25">
        <f t="shared" si="54"/>
        <v>0.111218251287937</v>
      </c>
      <c r="D1237" s="25">
        <f>VLOOKUP(B1237,input_BB!$B$19:$K$10000,$D$35,0)</f>
        <v>2179.98</v>
      </c>
      <c r="E1237" s="27">
        <f t="shared" si="55"/>
        <v>8.9355260409277621E-3</v>
      </c>
      <c r="F1237" s="28">
        <f>VLOOKUP(B1237,viz!$B$3:$E$1863,4,0)</f>
        <v>0</v>
      </c>
      <c r="G1237" s="25">
        <f t="shared" si="56"/>
        <v>4.5586003465295601E-2</v>
      </c>
      <c r="I1237" s="31">
        <v>42615</v>
      </c>
      <c r="J1237" s="20">
        <v>0.111218251287937</v>
      </c>
      <c r="K1237" s="20">
        <v>0</v>
      </c>
      <c r="L1237" s="20">
        <v>2.2334405173179299E-2</v>
      </c>
      <c r="M1237" s="20">
        <v>0.150392780662196</v>
      </c>
      <c r="N1237" s="20" t="s">
        <v>122</v>
      </c>
      <c r="O1237" s="20">
        <v>4.5586003465295601E-2</v>
      </c>
      <c r="P1237" s="20" t="s">
        <v>122</v>
      </c>
      <c r="Q1237" s="20">
        <v>8.74195919139341E-2</v>
      </c>
      <c r="R1237" s="20">
        <v>0.17926419992383</v>
      </c>
      <c r="S1237" s="20">
        <v>4.5198437976058603E-2</v>
      </c>
      <c r="T1237" s="20">
        <v>4.6994332039918901E-2</v>
      </c>
      <c r="U1237" s="20">
        <v>4.7067102456370601E-2</v>
      </c>
      <c r="V1237" s="20">
        <v>4.9733223242722398E-2</v>
      </c>
      <c r="W1237" s="20">
        <v>0.32600992314649502</v>
      </c>
      <c r="X1237" s="20"/>
      <c r="Y1237" s="20"/>
      <c r="Z1237" s="20"/>
      <c r="AA1237" s="30"/>
    </row>
    <row r="1238" spans="1:27" x14ac:dyDescent="0.25">
      <c r="A1238">
        <v>1202</v>
      </c>
      <c r="B1238" s="15">
        <v>42622</v>
      </c>
      <c r="C1238" s="25">
        <f t="shared" si="54"/>
        <v>0.111210644245148</v>
      </c>
      <c r="D1238" s="25">
        <f>VLOOKUP(B1238,input_BB!$B$19:$K$10000,$D$35,0)</f>
        <v>2127.81</v>
      </c>
      <c r="E1238" s="27">
        <f t="shared" si="55"/>
        <v>8.9174067492266956E-3</v>
      </c>
      <c r="F1238" s="28">
        <f>VLOOKUP(B1238,viz!$B$3:$E$1863,4,0)</f>
        <v>0</v>
      </c>
      <c r="G1238" s="25">
        <f t="shared" si="56"/>
        <v>4.5578465779782001E-2</v>
      </c>
      <c r="I1238" s="31">
        <v>42622</v>
      </c>
      <c r="J1238" s="20">
        <v>0.111210644245148</v>
      </c>
      <c r="K1238" s="20">
        <v>0</v>
      </c>
      <c r="L1238" s="20">
        <v>2.2329957602207101E-2</v>
      </c>
      <c r="M1238" s="20">
        <v>0.15037071847245301</v>
      </c>
      <c r="N1238" s="20" t="s">
        <v>122</v>
      </c>
      <c r="O1238" s="20">
        <v>4.5578465779782001E-2</v>
      </c>
      <c r="P1238" s="20" t="s">
        <v>122</v>
      </c>
      <c r="Q1238" s="20">
        <v>8.7403055152027703E-2</v>
      </c>
      <c r="R1238" s="20">
        <v>0.179283624444187</v>
      </c>
      <c r="S1238" s="20">
        <v>4.5194015860660297E-2</v>
      </c>
      <c r="T1238" s="20">
        <v>4.6984575686992297E-2</v>
      </c>
      <c r="U1238" s="20">
        <v>4.7060559122341798E-2</v>
      </c>
      <c r="V1238" s="20">
        <v>4.9728016818479298E-2</v>
      </c>
      <c r="W1238" s="20">
        <v>0.32606701106086899</v>
      </c>
      <c r="X1238" s="20"/>
      <c r="Y1238" s="20"/>
      <c r="Z1238" s="20"/>
      <c r="AA1238" s="30"/>
    </row>
    <row r="1239" spans="1:27" x14ac:dyDescent="0.25">
      <c r="A1239">
        <v>1203</v>
      </c>
      <c r="B1239" s="15">
        <v>42629</v>
      </c>
      <c r="C1239" s="25">
        <f t="shared" si="54"/>
        <v>0.11120306700468099</v>
      </c>
      <c r="D1239" s="25">
        <f>VLOOKUP(B1239,input_BB!$B$19:$K$10000,$D$35,0)</f>
        <v>2139.16</v>
      </c>
      <c r="E1239" s="27">
        <f t="shared" si="55"/>
        <v>8.8993584439760343E-3</v>
      </c>
      <c r="F1239" s="28">
        <f>VLOOKUP(B1239,viz!$B$3:$E$1863,4,0)</f>
        <v>0</v>
      </c>
      <c r="G1239" s="25">
        <f t="shared" si="56"/>
        <v>4.5571325187638102E-2</v>
      </c>
      <c r="I1239" s="31">
        <v>42629</v>
      </c>
      <c r="J1239" s="20">
        <v>0.11120306700468099</v>
      </c>
      <c r="K1239" s="20">
        <v>0</v>
      </c>
      <c r="L1239" s="20">
        <v>2.2325498155012301E-2</v>
      </c>
      <c r="M1239" s="20">
        <v>0.15034866233744601</v>
      </c>
      <c r="N1239" s="20" t="s">
        <v>122</v>
      </c>
      <c r="O1239" s="20">
        <v>4.5571325187638102E-2</v>
      </c>
      <c r="P1239" s="20" t="s">
        <v>122</v>
      </c>
      <c r="Q1239" s="20">
        <v>8.7386495661862407E-2</v>
      </c>
      <c r="R1239" s="20">
        <v>0.179304471375204</v>
      </c>
      <c r="S1239" s="20">
        <v>4.5188674897395802E-2</v>
      </c>
      <c r="T1239" s="20">
        <v>4.6974802357816203E-2</v>
      </c>
      <c r="U1239" s="20">
        <v>4.7053946421175698E-2</v>
      </c>
      <c r="V1239" s="20">
        <v>4.9722758003976797E-2</v>
      </c>
      <c r="W1239" s="20">
        <v>0.32612336560247301</v>
      </c>
      <c r="X1239" s="20"/>
      <c r="Y1239" s="20"/>
      <c r="Z1239" s="20"/>
      <c r="AA1239" s="30"/>
    </row>
    <row r="1240" spans="1:27" x14ac:dyDescent="0.25">
      <c r="A1240">
        <v>1204</v>
      </c>
      <c r="B1240" s="15">
        <v>42636</v>
      </c>
      <c r="C1240" s="25">
        <f t="shared" si="54"/>
        <v>0.11119545996189099</v>
      </c>
      <c r="D1240" s="25">
        <f>VLOOKUP(B1240,input_BB!$B$19:$K$10000,$D$35,0)</f>
        <v>2164.69</v>
      </c>
      <c r="E1240" s="27">
        <f t="shared" si="55"/>
        <v>8.8812391522725877E-3</v>
      </c>
      <c r="F1240" s="28">
        <f>VLOOKUP(B1240,viz!$B$3:$E$1863,4,0)</f>
        <v>0</v>
      </c>
      <c r="G1240" s="25">
        <f t="shared" si="56"/>
        <v>4.5564130116560603E-2</v>
      </c>
      <c r="I1240" s="31">
        <v>42636</v>
      </c>
      <c r="J1240" s="20">
        <v>0.11119545996189099</v>
      </c>
      <c r="K1240" s="20">
        <v>0</v>
      </c>
      <c r="L1240" s="20">
        <v>2.2321051397496999E-2</v>
      </c>
      <c r="M1240" s="20">
        <v>0.15032644387941901</v>
      </c>
      <c r="N1240" s="20" t="s">
        <v>122</v>
      </c>
      <c r="O1240" s="20">
        <v>4.5564130116560603E-2</v>
      </c>
      <c r="P1240" s="20" t="s">
        <v>122</v>
      </c>
      <c r="Q1240" s="20">
        <v>8.7370029501714894E-2</v>
      </c>
      <c r="R1240" s="20">
        <v>0.17932498164401001</v>
      </c>
      <c r="S1240" s="20">
        <v>4.51834866755179E-2</v>
      </c>
      <c r="T1240" s="20">
        <v>4.6965048045641597E-2</v>
      </c>
      <c r="U1240" s="20">
        <v>4.7047331456711701E-2</v>
      </c>
      <c r="V1240" s="20">
        <v>4.9717379245159302E-2</v>
      </c>
      <c r="W1240" s="20">
        <v>0.32618011803776797</v>
      </c>
      <c r="X1240" s="20"/>
      <c r="Y1240" s="20"/>
      <c r="Z1240" s="20"/>
      <c r="AA1240" s="30"/>
    </row>
    <row r="1241" spans="1:27" x14ac:dyDescent="0.25">
      <c r="A1241">
        <v>1205</v>
      </c>
      <c r="B1241" s="15">
        <v>42643</v>
      </c>
      <c r="C1241" s="25">
        <f t="shared" si="54"/>
        <v>0.111187905073166</v>
      </c>
      <c r="D1241" s="25">
        <f>VLOOKUP(B1241,input_BB!$B$19:$K$10000,$D$35,0)</f>
        <v>2168.27</v>
      </c>
      <c r="E1241" s="27">
        <f t="shared" si="55"/>
        <v>8.8632440868609517E-3</v>
      </c>
      <c r="F1241" s="28">
        <f>VLOOKUP(B1241,viz!$B$3:$E$1863,4,0)</f>
        <v>0</v>
      </c>
      <c r="G1241" s="25">
        <f t="shared" si="56"/>
        <v>4.5557033190360002E-2</v>
      </c>
      <c r="I1241" s="31">
        <v>42643</v>
      </c>
      <c r="J1241" s="20">
        <v>0.111187905073166</v>
      </c>
      <c r="K1241" s="20">
        <v>0</v>
      </c>
      <c r="L1241" s="20">
        <v>2.2316603988763201E-2</v>
      </c>
      <c r="M1241" s="20">
        <v>0.15030435567731201</v>
      </c>
      <c r="N1241" s="20" t="s">
        <v>122</v>
      </c>
      <c r="O1241" s="20">
        <v>4.5557033190360002E-2</v>
      </c>
      <c r="P1241" s="20" t="s">
        <v>122</v>
      </c>
      <c r="Q1241" s="20">
        <v>8.7353461970696003E-2</v>
      </c>
      <c r="R1241" s="20">
        <v>0.17934440825860601</v>
      </c>
      <c r="S1241" s="20">
        <v>4.51793318995889E-2</v>
      </c>
      <c r="T1241" s="20">
        <v>4.6955292528567699E-2</v>
      </c>
      <c r="U1241" s="20">
        <v>4.7040963741583001E-2</v>
      </c>
      <c r="V1241" s="20">
        <v>4.9712093604859099E-2</v>
      </c>
      <c r="W1241" s="20">
        <v>0.32623645513966398</v>
      </c>
      <c r="X1241" s="20"/>
      <c r="Y1241" s="20"/>
      <c r="Z1241" s="20"/>
      <c r="AA1241" s="30"/>
    </row>
    <row r="1242" spans="1:27" x14ac:dyDescent="0.25">
      <c r="A1242">
        <v>1206</v>
      </c>
      <c r="B1242" s="15">
        <v>42650</v>
      </c>
      <c r="C1242" s="25">
        <f t="shared" si="54"/>
        <v>0.111180357635021</v>
      </c>
      <c r="D1242" s="25">
        <f>VLOOKUP(B1242,input_BB!$B$19:$K$10000,$D$35,0)</f>
        <v>2153.7399999999998</v>
      </c>
      <c r="E1242" s="27">
        <f t="shared" si="55"/>
        <v>8.8452667680606958E-3</v>
      </c>
      <c r="F1242" s="28">
        <f>VLOOKUP(B1242,viz!$B$3:$E$1863,4,0)</f>
        <v>0</v>
      </c>
      <c r="G1242" s="25">
        <f t="shared" si="56"/>
        <v>4.5550097321058601E-2</v>
      </c>
      <c r="I1242" s="31">
        <v>42650</v>
      </c>
      <c r="J1242" s="20">
        <v>0.111180357635021</v>
      </c>
      <c r="K1242" s="20">
        <v>0</v>
      </c>
      <c r="L1242" s="20">
        <v>2.2312168208874501E-2</v>
      </c>
      <c r="M1242" s="20">
        <v>0.15028265811914801</v>
      </c>
      <c r="N1242" s="20" t="s">
        <v>122</v>
      </c>
      <c r="O1242" s="20">
        <v>4.5550097321058601E-2</v>
      </c>
      <c r="P1242" s="20" t="s">
        <v>122</v>
      </c>
      <c r="Q1242" s="20">
        <v>8.7337043567126293E-2</v>
      </c>
      <c r="R1242" s="20">
        <v>0.179364216604743</v>
      </c>
      <c r="S1242" s="20">
        <v>4.5174304435475002E-2</v>
      </c>
      <c r="T1242" s="20">
        <v>4.6945565648692303E-2</v>
      </c>
      <c r="U1242" s="20">
        <v>4.70343783456076E-2</v>
      </c>
      <c r="V1242" s="20">
        <v>4.9706877744432998E-2</v>
      </c>
      <c r="W1242" s="20">
        <v>0.32629269000484101</v>
      </c>
      <c r="X1242" s="20"/>
      <c r="Y1242" s="20"/>
      <c r="Z1242" s="20"/>
      <c r="AA1242" s="30"/>
    </row>
    <row r="1243" spans="1:27" x14ac:dyDescent="0.25">
      <c r="A1243">
        <v>1207</v>
      </c>
      <c r="B1243" s="15">
        <v>42657</v>
      </c>
      <c r="C1243" s="25">
        <f t="shared" si="54"/>
        <v>0.111172795295715</v>
      </c>
      <c r="D1243" s="25">
        <f>VLOOKUP(B1243,input_BB!$B$19:$K$10000,$D$35,0)</f>
        <v>2132.98</v>
      </c>
      <c r="E1243" s="27">
        <f t="shared" si="55"/>
        <v>8.8272539560352373E-3</v>
      </c>
      <c r="F1243" s="28">
        <f>VLOOKUP(B1243,viz!$B$3:$E$1863,4,0)</f>
        <v>0</v>
      </c>
      <c r="G1243" s="25">
        <f t="shared" si="56"/>
        <v>4.5543037455504899E-2</v>
      </c>
      <c r="I1243" s="31">
        <v>42657</v>
      </c>
      <c r="J1243" s="20">
        <v>0.111172795295715</v>
      </c>
      <c r="K1243" s="20">
        <v>0</v>
      </c>
      <c r="L1243" s="20">
        <v>2.2307721250923299E-2</v>
      </c>
      <c r="M1243" s="20">
        <v>0.150260744633024</v>
      </c>
      <c r="N1243" s="20" t="s">
        <v>122</v>
      </c>
      <c r="O1243" s="20">
        <v>4.5543037455504899E-2</v>
      </c>
      <c r="P1243" s="20" t="s">
        <v>122</v>
      </c>
      <c r="Q1243" s="20">
        <v>8.7320503083892401E-2</v>
      </c>
      <c r="R1243" s="20">
        <v>0.17938477444695899</v>
      </c>
      <c r="S1243" s="20">
        <v>4.5169252586525002E-2</v>
      </c>
      <c r="T1243" s="20">
        <v>4.69358192498757E-2</v>
      </c>
      <c r="U1243" s="20">
        <v>4.7027734344357003E-2</v>
      </c>
      <c r="V1243" s="20">
        <v>4.97015086082662E-2</v>
      </c>
      <c r="W1243" s="20">
        <v>0.32634890434067299</v>
      </c>
      <c r="X1243" s="20"/>
      <c r="Y1243" s="20"/>
      <c r="Z1243" s="20"/>
      <c r="AA1243" s="30"/>
    </row>
    <row r="1244" spans="1:27" x14ac:dyDescent="0.25">
      <c r="A1244">
        <v>1208</v>
      </c>
      <c r="B1244" s="15">
        <v>42664</v>
      </c>
      <c r="C1244" s="25">
        <f t="shared" si="54"/>
        <v>0.11116527020931199</v>
      </c>
      <c r="D1244" s="25">
        <f>VLOOKUP(B1244,input_BB!$B$19:$K$10000,$D$35,0)</f>
        <v>2141.16</v>
      </c>
      <c r="E1244" s="27">
        <f t="shared" si="55"/>
        <v>8.8093298770739736E-3</v>
      </c>
      <c r="F1244" s="28">
        <f>VLOOKUP(B1244,viz!$B$3:$E$1863,4,0)</f>
        <v>0</v>
      </c>
      <c r="G1244" s="25">
        <f t="shared" si="56"/>
        <v>4.5535855278041798E-2</v>
      </c>
      <c r="I1244" s="31">
        <v>42664</v>
      </c>
      <c r="J1244" s="20">
        <v>0.11116527020931199</v>
      </c>
      <c r="K1244" s="20">
        <v>0</v>
      </c>
      <c r="L1244" s="20">
        <v>2.2303322144374301E-2</v>
      </c>
      <c r="M1244" s="20">
        <v>0.150239013598264</v>
      </c>
      <c r="N1244" s="20" t="s">
        <v>122</v>
      </c>
      <c r="O1244" s="20">
        <v>4.5535855278041798E-2</v>
      </c>
      <c r="P1244" s="20" t="s">
        <v>122</v>
      </c>
      <c r="Q1244" s="20">
        <v>8.7304170795886801E-2</v>
      </c>
      <c r="R1244" s="20">
        <v>0.17940439010465001</v>
      </c>
      <c r="S1244" s="20">
        <v>4.5164118264767898E-2</v>
      </c>
      <c r="T1244" s="20">
        <v>4.6926165853708103E-2</v>
      </c>
      <c r="U1244" s="20">
        <v>4.7021301297271202E-2</v>
      </c>
      <c r="V1244" s="20">
        <v>4.9696307804070597E-2</v>
      </c>
      <c r="W1244" s="20">
        <v>0.32640535485896499</v>
      </c>
      <c r="X1244" s="20"/>
      <c r="Y1244" s="20"/>
      <c r="Z1244" s="20"/>
      <c r="AA1244" s="30"/>
    </row>
    <row r="1245" spans="1:27" x14ac:dyDescent="0.25">
      <c r="A1245">
        <v>1209</v>
      </c>
      <c r="B1245" s="15">
        <v>42671</v>
      </c>
      <c r="C1245" s="25">
        <f t="shared" si="54"/>
        <v>0.11115774512291</v>
      </c>
      <c r="D1245" s="25">
        <f>VLOOKUP(B1245,input_BB!$B$19:$K$10000,$D$35,0)</f>
        <v>2126.41</v>
      </c>
      <c r="E1245" s="27">
        <f t="shared" si="55"/>
        <v>8.7914057981151247E-3</v>
      </c>
      <c r="F1245" s="28">
        <f>VLOOKUP(B1245,viz!$B$3:$E$1863,4,0)</f>
        <v>0</v>
      </c>
      <c r="G1245" s="25">
        <f t="shared" si="56"/>
        <v>4.5528602402918998E-2</v>
      </c>
      <c r="I1245" s="31">
        <v>42671</v>
      </c>
      <c r="J1245" s="20">
        <v>0.11115774512291</v>
      </c>
      <c r="K1245" s="20">
        <v>0</v>
      </c>
      <c r="L1245" s="20">
        <v>2.22989017788605E-2</v>
      </c>
      <c r="M1245" s="20">
        <v>0.15021742805670399</v>
      </c>
      <c r="N1245" s="20" t="s">
        <v>122</v>
      </c>
      <c r="O1245" s="20">
        <v>4.5528602402918998E-2</v>
      </c>
      <c r="P1245" s="20" t="s">
        <v>122</v>
      </c>
      <c r="Q1245" s="20">
        <v>8.7287703573824593E-2</v>
      </c>
      <c r="R1245" s="20">
        <v>0.179424592073474</v>
      </c>
      <c r="S1245" s="20">
        <v>4.5159253058345498E-2</v>
      </c>
      <c r="T1245" s="20">
        <v>4.6916471727733403E-2</v>
      </c>
      <c r="U1245" s="20">
        <v>4.7014606973784498E-2</v>
      </c>
      <c r="V1245" s="20">
        <v>4.9691037227642398E-2</v>
      </c>
      <c r="W1245" s="20">
        <v>0.32646140312671301</v>
      </c>
      <c r="X1245" s="20"/>
      <c r="Y1245" s="20"/>
      <c r="Z1245" s="20"/>
      <c r="AA1245" s="30"/>
    </row>
    <row r="1246" spans="1:27" x14ac:dyDescent="0.25">
      <c r="A1246">
        <v>1210</v>
      </c>
      <c r="B1246" s="15">
        <v>42678</v>
      </c>
      <c r="C1246" s="25">
        <f t="shared" si="54"/>
        <v>0.111150234937668</v>
      </c>
      <c r="D1246" s="25">
        <f>VLOOKUP(B1246,input_BB!$B$19:$K$10000,$D$35,0)</f>
        <v>2085.1799999999998</v>
      </c>
      <c r="E1246" s="27">
        <f t="shared" si="55"/>
        <v>8.7735172123790638E-3</v>
      </c>
      <c r="F1246" s="28">
        <f>VLOOKUP(B1246,viz!$B$3:$E$1863,4,0)</f>
        <v>0</v>
      </c>
      <c r="G1246" s="25">
        <f t="shared" si="56"/>
        <v>4.5521477609411401E-2</v>
      </c>
      <c r="I1246" s="31">
        <v>42678</v>
      </c>
      <c r="J1246" s="20">
        <v>0.111150234937668</v>
      </c>
      <c r="K1246" s="20">
        <v>0</v>
      </c>
      <c r="L1246" s="20">
        <v>2.22945111263145E-2</v>
      </c>
      <c r="M1246" s="20">
        <v>0.15019504961860899</v>
      </c>
      <c r="N1246" s="20" t="s">
        <v>122</v>
      </c>
      <c r="O1246" s="20">
        <v>4.5521477609411401E-2</v>
      </c>
      <c r="P1246" s="20" t="s">
        <v>122</v>
      </c>
      <c r="Q1246" s="20">
        <v>8.7271443188161504E-2</v>
      </c>
      <c r="R1246" s="20">
        <v>0.17944433549073699</v>
      </c>
      <c r="S1246" s="20">
        <v>4.51543766667458E-2</v>
      </c>
      <c r="T1246" s="20">
        <v>4.6906844447113502E-2</v>
      </c>
      <c r="U1246" s="20">
        <v>4.7008319259001903E-2</v>
      </c>
      <c r="V1246" s="20">
        <v>4.96858599550025E-2</v>
      </c>
      <c r="W1246" s="20">
        <v>0.32651778263890302</v>
      </c>
      <c r="X1246" s="20"/>
      <c r="Y1246" s="20"/>
      <c r="Z1246" s="20"/>
      <c r="AA1246" s="30"/>
    </row>
    <row r="1247" spans="1:27" x14ac:dyDescent="0.25">
      <c r="A1247">
        <v>1211</v>
      </c>
      <c r="B1247" s="15">
        <v>42685</v>
      </c>
      <c r="C1247" s="25">
        <f t="shared" si="54"/>
        <v>0.11114274710416799</v>
      </c>
      <c r="D1247" s="25">
        <f>VLOOKUP(B1247,input_BB!$B$19:$K$10000,$D$35,0)</f>
        <v>2164.4499999999998</v>
      </c>
      <c r="E1247" s="27">
        <f t="shared" si="55"/>
        <v>8.7556818664819968E-3</v>
      </c>
      <c r="F1247" s="28">
        <f>VLOOKUP(B1247,viz!$B$3:$E$1863,4,0)</f>
        <v>0</v>
      </c>
      <c r="G1247" s="25">
        <f t="shared" si="56"/>
        <v>4.5514589400016403E-2</v>
      </c>
      <c r="I1247" s="31">
        <v>42685</v>
      </c>
      <c r="J1247" s="20">
        <v>0.11114274710416799</v>
      </c>
      <c r="K1247" s="20">
        <v>0</v>
      </c>
      <c r="L1247" s="20">
        <v>2.2290099796391301E-2</v>
      </c>
      <c r="M1247" s="20">
        <v>0.15017343202990299</v>
      </c>
      <c r="N1247" s="20" t="s">
        <v>122</v>
      </c>
      <c r="O1247" s="20">
        <v>4.5514589400016403E-2</v>
      </c>
      <c r="P1247" s="20" t="s">
        <v>122</v>
      </c>
      <c r="Q1247" s="20">
        <v>8.7255016641483399E-2</v>
      </c>
      <c r="R1247" s="20">
        <v>0.179464367727831</v>
      </c>
      <c r="S1247" s="20">
        <v>4.5149348958748302E-2</v>
      </c>
      <c r="T1247" s="20">
        <v>4.68971698221535E-2</v>
      </c>
      <c r="U1247" s="20">
        <v>4.70017750048278E-2</v>
      </c>
      <c r="V1247" s="20">
        <v>4.9680490647522599E-2</v>
      </c>
      <c r="W1247" s="20">
        <v>0.32657370997112301</v>
      </c>
      <c r="X1247" s="20"/>
      <c r="Y1247" s="20"/>
      <c r="Z1247" s="20"/>
      <c r="AA1247" s="30"/>
    </row>
    <row r="1248" spans="1:27" x14ac:dyDescent="0.25">
      <c r="A1248">
        <v>1212</v>
      </c>
      <c r="B1248" s="15">
        <v>42692</v>
      </c>
      <c r="C1248" s="25">
        <f t="shared" si="54"/>
        <v>0.111135251820087</v>
      </c>
      <c r="D1248" s="25">
        <f>VLOOKUP(B1248,input_BB!$B$19:$K$10000,$D$35,0)</f>
        <v>2181.9</v>
      </c>
      <c r="E1248" s="27">
        <f t="shared" si="55"/>
        <v>8.7378287739711732E-3</v>
      </c>
      <c r="F1248" s="28">
        <f>VLOOKUP(B1248,viz!$B$3:$E$1863,4,0)</f>
        <v>0</v>
      </c>
      <c r="G1248" s="25">
        <f t="shared" si="56"/>
        <v>4.5507292411878002E-2</v>
      </c>
      <c r="I1248" s="31">
        <v>42692</v>
      </c>
      <c r="J1248" s="20">
        <v>0.111135251820087</v>
      </c>
      <c r="K1248" s="20">
        <v>0</v>
      </c>
      <c r="L1248" s="20">
        <v>2.2285700523092301E-2</v>
      </c>
      <c r="M1248" s="20">
        <v>0.15015218783100101</v>
      </c>
      <c r="N1248" s="20" t="s">
        <v>122</v>
      </c>
      <c r="O1248" s="20">
        <v>4.5507292411878002E-2</v>
      </c>
      <c r="P1248" s="20" t="s">
        <v>122</v>
      </c>
      <c r="Q1248" s="20">
        <v>8.7238681695783707E-2</v>
      </c>
      <c r="R1248" s="20">
        <v>0.179483956111544</v>
      </c>
      <c r="S1248" s="20">
        <v>4.51445630229967E-2</v>
      </c>
      <c r="T1248" s="20">
        <v>4.6887524558365402E-2</v>
      </c>
      <c r="U1248" s="20">
        <v>4.6995161698352599E-2</v>
      </c>
      <c r="V1248" s="20">
        <v>4.9675265672806501E-2</v>
      </c>
      <c r="W1248" s="20">
        <v>0.32662966647418001</v>
      </c>
      <c r="X1248" s="20"/>
      <c r="Y1248" s="20"/>
      <c r="Z1248" s="20"/>
      <c r="AA1248" s="30"/>
    </row>
    <row r="1249" spans="1:27" x14ac:dyDescent="0.25">
      <c r="A1249">
        <v>1213</v>
      </c>
      <c r="B1249" s="15">
        <v>42699</v>
      </c>
      <c r="C1249" s="25">
        <f t="shared" si="54"/>
        <v>0.111127786338329</v>
      </c>
      <c r="D1249" s="25">
        <f>VLOOKUP(B1249,input_BB!$B$19:$K$10000,$D$35,0)</f>
        <v>2213.35</v>
      </c>
      <c r="E1249" s="27">
        <f t="shared" si="55"/>
        <v>8.7200466679131002E-3</v>
      </c>
      <c r="F1249" s="28">
        <f>VLOOKUP(B1249,viz!$B$3:$E$1863,4,0)</f>
        <v>0</v>
      </c>
      <c r="G1249" s="25">
        <f t="shared" si="56"/>
        <v>4.5500425325106703E-2</v>
      </c>
      <c r="I1249" s="31">
        <v>42699</v>
      </c>
      <c r="J1249" s="20">
        <v>0.111127786338329</v>
      </c>
      <c r="K1249" s="20">
        <v>0</v>
      </c>
      <c r="L1249" s="20">
        <v>2.22813188451839E-2</v>
      </c>
      <c r="M1249" s="20">
        <v>0.150129526811799</v>
      </c>
      <c r="N1249" s="20" t="s">
        <v>122</v>
      </c>
      <c r="O1249" s="20">
        <v>4.5500425325106703E-2</v>
      </c>
      <c r="P1249" s="20" t="s">
        <v>122</v>
      </c>
      <c r="Q1249" s="20">
        <v>8.7222395069241607E-2</v>
      </c>
      <c r="R1249" s="20">
        <v>0.17950418986150901</v>
      </c>
      <c r="S1249" s="20">
        <v>4.5139805446580201E-2</v>
      </c>
      <c r="T1249" s="20">
        <v>4.6877912642142201E-2</v>
      </c>
      <c r="U1249" s="20">
        <v>4.6988662677450103E-2</v>
      </c>
      <c r="V1249" s="20">
        <v>4.9670053231154199E-2</v>
      </c>
      <c r="W1249" s="20">
        <v>0.32668571008983299</v>
      </c>
      <c r="X1249" s="20"/>
      <c r="Y1249" s="20"/>
      <c r="Z1249" s="20"/>
      <c r="AA1249" s="30"/>
    </row>
    <row r="1250" spans="1:27" x14ac:dyDescent="0.25">
      <c r="A1250">
        <v>1214</v>
      </c>
      <c r="B1250" s="15">
        <v>42706</v>
      </c>
      <c r="C1250" s="25">
        <f t="shared" si="54"/>
        <v>0.111120320856571</v>
      </c>
      <c r="D1250" s="25">
        <f>VLOOKUP(B1250,input_BB!$B$19:$K$10000,$D$35,0)</f>
        <v>2191.9499999999998</v>
      </c>
      <c r="E1250" s="27">
        <f t="shared" si="55"/>
        <v>8.702264561855062E-3</v>
      </c>
      <c r="F1250" s="28">
        <f>VLOOKUP(B1250,viz!$B$3:$E$1863,4,0)</f>
        <v>0</v>
      </c>
      <c r="G1250" s="25">
        <f t="shared" si="56"/>
        <v>4.5492998902487203E-2</v>
      </c>
      <c r="I1250" s="31">
        <v>42706</v>
      </c>
      <c r="J1250" s="20">
        <v>0.111120320856571</v>
      </c>
      <c r="K1250" s="20">
        <v>0</v>
      </c>
      <c r="L1250" s="20">
        <v>2.22769345217055E-2</v>
      </c>
      <c r="M1250" s="20">
        <v>0.150108263471429</v>
      </c>
      <c r="N1250" s="20" t="s">
        <v>122</v>
      </c>
      <c r="O1250" s="20">
        <v>4.5492998902487203E-2</v>
      </c>
      <c r="P1250" s="20" t="s">
        <v>122</v>
      </c>
      <c r="Q1250" s="20">
        <v>8.7206163286441596E-2</v>
      </c>
      <c r="R1250" s="20">
        <v>0.179523796705335</v>
      </c>
      <c r="S1250" s="20">
        <v>4.5135044510416701E-2</v>
      </c>
      <c r="T1250" s="20">
        <v>4.6868299152127903E-2</v>
      </c>
      <c r="U1250" s="20">
        <v>4.6982190877724803E-2</v>
      </c>
      <c r="V1250" s="20">
        <v>4.9664887989247203E-2</v>
      </c>
      <c r="W1250" s="20">
        <v>0.32674142058308497</v>
      </c>
      <c r="X1250" s="20"/>
      <c r="Y1250" s="20"/>
      <c r="Z1250" s="20"/>
      <c r="AA1250" s="30"/>
    </row>
    <row r="1251" spans="1:27" x14ac:dyDescent="0.25">
      <c r="A1251">
        <v>1215</v>
      </c>
      <c r="B1251" s="15">
        <v>42713</v>
      </c>
      <c r="C1251" s="25">
        <f t="shared" si="54"/>
        <v>0.111112855374813</v>
      </c>
      <c r="D1251" s="25">
        <f>VLOOKUP(B1251,input_BB!$B$19:$K$10000,$D$35,0)</f>
        <v>2259.5300000000002</v>
      </c>
      <c r="E1251" s="27">
        <f t="shared" si="55"/>
        <v>8.684482455796989E-3</v>
      </c>
      <c r="F1251" s="28">
        <f>VLOOKUP(B1251,viz!$B$3:$E$1863,4,0)</f>
        <v>0</v>
      </c>
      <c r="G1251" s="25">
        <f t="shared" si="56"/>
        <v>4.5486351360134597E-2</v>
      </c>
      <c r="I1251" s="31">
        <v>42713</v>
      </c>
      <c r="J1251" s="20">
        <v>0.111112855374813</v>
      </c>
      <c r="K1251" s="20">
        <v>0</v>
      </c>
      <c r="L1251" s="20">
        <v>2.22725446571354E-2</v>
      </c>
      <c r="M1251" s="20">
        <v>0.150086348708313</v>
      </c>
      <c r="N1251" s="20" t="s">
        <v>122</v>
      </c>
      <c r="O1251" s="20">
        <v>4.5486351360134597E-2</v>
      </c>
      <c r="P1251" s="20" t="s">
        <v>122</v>
      </c>
      <c r="Q1251" s="20">
        <v>8.7189871983874706E-2</v>
      </c>
      <c r="R1251" s="20">
        <v>0.179543718188096</v>
      </c>
      <c r="S1251" s="20">
        <v>4.5130338808788598E-2</v>
      </c>
      <c r="T1251" s="20">
        <v>4.68586743305585E-2</v>
      </c>
      <c r="U1251" s="20">
        <v>4.6975633915686099E-2</v>
      </c>
      <c r="V1251" s="20">
        <v>4.9659497339719597E-2</v>
      </c>
      <c r="W1251" s="20">
        <v>0.32679702070769301</v>
      </c>
      <c r="X1251" s="20"/>
      <c r="Y1251" s="20"/>
      <c r="Z1251" s="20"/>
      <c r="AA1251" s="30"/>
    </row>
    <row r="1252" spans="1:27" x14ac:dyDescent="0.25">
      <c r="A1252">
        <v>1216</v>
      </c>
      <c r="B1252" s="15">
        <v>42720</v>
      </c>
      <c r="C1252" s="25">
        <f t="shared" si="54"/>
        <v>0.111105434596539</v>
      </c>
      <c r="D1252" s="25">
        <f>VLOOKUP(B1252,input_BB!$B$19:$K$10000,$D$35,0)</f>
        <v>2258.0700000000002</v>
      </c>
      <c r="E1252" s="27">
        <f t="shared" si="55"/>
        <v>8.666806829416937E-3</v>
      </c>
      <c r="F1252" s="28">
        <f>VLOOKUP(B1252,viz!$B$3:$E$1863,4,0)</f>
        <v>0</v>
      </c>
      <c r="G1252" s="25">
        <f t="shared" si="56"/>
        <v>4.5479043885146599E-2</v>
      </c>
      <c r="I1252" s="31">
        <v>42720</v>
      </c>
      <c r="J1252" s="20">
        <v>0.111105434596539</v>
      </c>
      <c r="K1252" s="20">
        <v>0</v>
      </c>
      <c r="L1252" s="20">
        <v>2.22681842004483E-2</v>
      </c>
      <c r="M1252" s="20">
        <v>0.15006495084607599</v>
      </c>
      <c r="N1252" s="20" t="s">
        <v>122</v>
      </c>
      <c r="O1252" s="20">
        <v>4.5479043885146599E-2</v>
      </c>
      <c r="P1252" s="20" t="s">
        <v>122</v>
      </c>
      <c r="Q1252" s="20">
        <v>8.7173674394203607E-2</v>
      </c>
      <c r="R1252" s="20">
        <v>0.17956429044733199</v>
      </c>
      <c r="S1252" s="20">
        <v>4.5124558765061898E-2</v>
      </c>
      <c r="T1252" s="20">
        <v>4.6849111372329499E-2</v>
      </c>
      <c r="U1252" s="20">
        <v>4.6969153532993899E-2</v>
      </c>
      <c r="V1252" s="20">
        <v>4.9654438240189898E-2</v>
      </c>
      <c r="W1252" s="20">
        <v>0.32685259431621899</v>
      </c>
      <c r="X1252" s="20"/>
      <c r="Y1252" s="20"/>
      <c r="Z1252" s="20"/>
      <c r="AA1252" s="30"/>
    </row>
    <row r="1253" spans="1:27" x14ac:dyDescent="0.25">
      <c r="A1253">
        <v>1217</v>
      </c>
      <c r="B1253" s="15">
        <v>42727</v>
      </c>
      <c r="C1253" s="25">
        <f t="shared" si="54"/>
        <v>0.11109802126884499</v>
      </c>
      <c r="D1253" s="25">
        <f>VLOOKUP(B1253,input_BB!$B$19:$K$10000,$D$35,0)</f>
        <v>2263.79</v>
      </c>
      <c r="E1253" s="27">
        <f t="shared" si="55"/>
        <v>8.6491489496482634E-3</v>
      </c>
      <c r="F1253" s="28">
        <f>VLOOKUP(B1253,viz!$B$3:$E$1863,4,0)</f>
        <v>0</v>
      </c>
      <c r="G1253" s="25">
        <f t="shared" si="56"/>
        <v>4.5471918155536098E-2</v>
      </c>
      <c r="I1253" s="31">
        <v>42727</v>
      </c>
      <c r="J1253" s="20">
        <v>0.11109802126884499</v>
      </c>
      <c r="K1253" s="20">
        <v>0</v>
      </c>
      <c r="L1253" s="20">
        <v>2.2263807677236999E-2</v>
      </c>
      <c r="M1253" s="20">
        <v>0.150043283579332</v>
      </c>
      <c r="N1253" s="20" t="s">
        <v>122</v>
      </c>
      <c r="O1253" s="20">
        <v>4.5471918155536098E-2</v>
      </c>
      <c r="P1253" s="20" t="s">
        <v>122</v>
      </c>
      <c r="Q1253" s="20">
        <v>8.7157381817725907E-2</v>
      </c>
      <c r="R1253" s="20">
        <v>0.179584294983267</v>
      </c>
      <c r="S1253" s="20">
        <v>4.5120022084631999E-2</v>
      </c>
      <c r="T1253" s="20">
        <v>4.6839514937987797E-2</v>
      </c>
      <c r="U1253" s="20">
        <v>4.6962763961854899E-2</v>
      </c>
      <c r="V1253" s="20">
        <v>4.9649011413184403E-2</v>
      </c>
      <c r="W1253" s="20">
        <v>0.32690800138924198</v>
      </c>
      <c r="X1253" s="20"/>
      <c r="Y1253" s="20"/>
      <c r="Z1253" s="20"/>
      <c r="AA1253" s="30"/>
    </row>
    <row r="1254" spans="1:27" x14ac:dyDescent="0.25">
      <c r="A1254">
        <v>1218</v>
      </c>
      <c r="B1254" s="15">
        <v>42734</v>
      </c>
      <c r="C1254" s="25">
        <f t="shared" ref="C1254:C1317" si="57">J1254</f>
        <v>0.111090607941151</v>
      </c>
      <c r="D1254" s="25">
        <f>VLOOKUP(B1254,input_BB!$B$19:$K$10000,$D$35,0)</f>
        <v>2238.83</v>
      </c>
      <c r="E1254" s="27">
        <f t="shared" ref="E1254:E1317" si="58">(C1254-$E$34)/$E$36</f>
        <v>8.6314910698796227E-3</v>
      </c>
      <c r="F1254" s="28">
        <f>VLOOKUP(B1254,viz!$B$3:$E$1863,4,0)</f>
        <v>0</v>
      </c>
      <c r="G1254" s="25">
        <f t="shared" ref="G1254:G1317" si="59">VLOOKUP(B1254,$I$37:$AA$5000,$G$34,0)</f>
        <v>4.5465008807298903E-2</v>
      </c>
      <c r="I1254" s="31">
        <v>42734</v>
      </c>
      <c r="J1254" s="20">
        <v>0.111090607941151</v>
      </c>
      <c r="K1254" s="20">
        <v>0</v>
      </c>
      <c r="L1254" s="20">
        <v>2.2259444197802299E-2</v>
      </c>
      <c r="M1254" s="20">
        <v>0.15002229232515599</v>
      </c>
      <c r="N1254" s="20" t="s">
        <v>122</v>
      </c>
      <c r="O1254" s="20">
        <v>4.5465008807298903E-2</v>
      </c>
      <c r="P1254" s="20" t="s">
        <v>122</v>
      </c>
      <c r="Q1254" s="20">
        <v>8.7141175402712601E-2</v>
      </c>
      <c r="R1254" s="20">
        <v>0.17960305011040001</v>
      </c>
      <c r="S1254" s="20">
        <v>4.5115444062716802E-2</v>
      </c>
      <c r="T1254" s="20">
        <v>4.6829949932495202E-2</v>
      </c>
      <c r="U1254" s="20">
        <v>4.6956160305137898E-2</v>
      </c>
      <c r="V1254" s="20">
        <v>4.9643840379275599E-2</v>
      </c>
      <c r="W1254" s="20">
        <v>0.32696363447700499</v>
      </c>
      <c r="X1254" s="20"/>
      <c r="Y1254" s="20"/>
      <c r="Z1254" s="20"/>
      <c r="AA1254" s="30"/>
    </row>
    <row r="1255" spans="1:27" x14ac:dyDescent="0.25">
      <c r="A1255">
        <v>1219</v>
      </c>
      <c r="B1255" s="15">
        <v>42741</v>
      </c>
      <c r="C1255" s="25">
        <f t="shared" si="57"/>
        <v>0.111083216965199</v>
      </c>
      <c r="D1255" s="25">
        <f>VLOOKUP(B1255,input_BB!$B$19:$K$10000,$D$35,0)</f>
        <v>2276.98</v>
      </c>
      <c r="E1255" s="27">
        <f t="shared" si="58"/>
        <v>8.6138864299499761E-3</v>
      </c>
      <c r="F1255" s="28">
        <f>VLOOKUP(B1255,viz!$B$3:$E$1863,4,0)</f>
        <v>0</v>
      </c>
      <c r="G1255" s="25">
        <f t="shared" si="59"/>
        <v>4.5457952671951601E-2</v>
      </c>
      <c r="I1255" s="31">
        <v>42741</v>
      </c>
      <c r="J1255" s="20">
        <v>0.111083216965199</v>
      </c>
      <c r="K1255" s="20">
        <v>0</v>
      </c>
      <c r="L1255" s="20">
        <v>2.22551199933518E-2</v>
      </c>
      <c r="M1255" s="20">
        <v>0.15000023587394001</v>
      </c>
      <c r="N1255" s="20" t="s">
        <v>122</v>
      </c>
      <c r="O1255" s="20">
        <v>4.5457952671951601E-2</v>
      </c>
      <c r="P1255" s="20" t="s">
        <v>122</v>
      </c>
      <c r="Q1255" s="20">
        <v>8.7125119060146999E-2</v>
      </c>
      <c r="R1255" s="20">
        <v>0.179623499770208</v>
      </c>
      <c r="S1255" s="20">
        <v>4.51098483237845E-2</v>
      </c>
      <c r="T1255" s="20">
        <v>4.6820463884311499E-2</v>
      </c>
      <c r="U1255" s="20">
        <v>4.6949783448378399E-2</v>
      </c>
      <c r="V1255" s="20">
        <v>4.9638664344949603E-2</v>
      </c>
      <c r="W1255" s="20">
        <v>0.32701931262897799</v>
      </c>
      <c r="X1255" s="20"/>
      <c r="Y1255" s="20"/>
      <c r="Z1255" s="20"/>
      <c r="AA1255" s="30"/>
    </row>
    <row r="1256" spans="1:27" x14ac:dyDescent="0.25">
      <c r="A1256">
        <v>1220</v>
      </c>
      <c r="B1256" s="15">
        <v>42748</v>
      </c>
      <c r="C1256" s="25">
        <f t="shared" si="57"/>
        <v>0.111075788736343</v>
      </c>
      <c r="D1256" s="25">
        <f>VLOOKUP(B1256,input_BB!$B$19:$K$10000,$D$35,0)</f>
        <v>2274.64</v>
      </c>
      <c r="E1256" s="27">
        <f t="shared" si="58"/>
        <v>8.5961930569537198E-3</v>
      </c>
      <c r="F1256" s="28">
        <f>VLOOKUP(B1256,viz!$B$3:$E$1863,4,0)</f>
        <v>0</v>
      </c>
      <c r="G1256" s="25">
        <f t="shared" si="59"/>
        <v>4.5451269445577799E-2</v>
      </c>
      <c r="I1256" s="31">
        <v>42748</v>
      </c>
      <c r="J1256" s="20">
        <v>0.111075788736343</v>
      </c>
      <c r="K1256" s="20">
        <v>0</v>
      </c>
      <c r="L1256" s="20">
        <v>2.2250783097836801E-2</v>
      </c>
      <c r="M1256" s="20">
        <v>0.14997821626181099</v>
      </c>
      <c r="N1256" s="20" t="s">
        <v>122</v>
      </c>
      <c r="O1256" s="20">
        <v>4.5451269445577799E-2</v>
      </c>
      <c r="P1256" s="20" t="s">
        <v>122</v>
      </c>
      <c r="Q1256" s="20">
        <v>8.7109006436908401E-2</v>
      </c>
      <c r="R1256" s="20">
        <v>0.17964272129875</v>
      </c>
      <c r="S1256" s="20">
        <v>4.5105362371618898E-2</v>
      </c>
      <c r="T1256" s="20">
        <v>4.6810955120398699E-2</v>
      </c>
      <c r="U1256" s="20">
        <v>4.6943297854670198E-2</v>
      </c>
      <c r="V1256" s="20">
        <v>4.9633526375660299E-2</v>
      </c>
      <c r="W1256" s="20">
        <v>0.32707486173676797</v>
      </c>
      <c r="X1256" s="20"/>
      <c r="Y1256" s="20"/>
      <c r="Z1256" s="20"/>
      <c r="AA1256" s="30"/>
    </row>
    <row r="1257" spans="1:27" x14ac:dyDescent="0.25">
      <c r="A1257">
        <v>1221</v>
      </c>
      <c r="B1257" s="15">
        <v>42755</v>
      </c>
      <c r="C1257" s="25">
        <f t="shared" si="57"/>
        <v>0.111068427562714</v>
      </c>
      <c r="D1257" s="25">
        <f>VLOOKUP(B1257,input_BB!$B$19:$K$10000,$D$35,0)</f>
        <v>2271.31</v>
      </c>
      <c r="E1257" s="27">
        <f t="shared" si="58"/>
        <v>8.5786594034768585E-3</v>
      </c>
      <c r="F1257" s="28">
        <f>VLOOKUP(B1257,viz!$B$3:$E$1863,4,0)</f>
        <v>0</v>
      </c>
      <c r="G1257" s="25">
        <f t="shared" si="59"/>
        <v>4.5444130378162702E-2</v>
      </c>
      <c r="I1257" s="31">
        <v>42755</v>
      </c>
      <c r="J1257" s="20">
        <v>0.111068427562714</v>
      </c>
      <c r="K1257" s="20">
        <v>0</v>
      </c>
      <c r="L1257" s="20">
        <v>2.2246398800187299E-2</v>
      </c>
      <c r="M1257" s="20">
        <v>0.14995759509585499</v>
      </c>
      <c r="N1257" s="20" t="s">
        <v>122</v>
      </c>
      <c r="O1257" s="20">
        <v>4.5444130378162702E-2</v>
      </c>
      <c r="P1257" s="20" t="s">
        <v>122</v>
      </c>
      <c r="Q1257" s="20">
        <v>8.7092715555261505E-2</v>
      </c>
      <c r="R1257" s="20">
        <v>0.17966260184039001</v>
      </c>
      <c r="S1257" s="20">
        <v>4.5100955736168499E-2</v>
      </c>
      <c r="T1257" s="20">
        <v>4.6801346789528298E-2</v>
      </c>
      <c r="U1257" s="20">
        <v>4.6936733698212302E-2</v>
      </c>
      <c r="V1257" s="20">
        <v>4.9628165711041998E-2</v>
      </c>
      <c r="W1257" s="20">
        <v>0.32712935639519197</v>
      </c>
      <c r="X1257" s="20"/>
      <c r="Y1257" s="20"/>
      <c r="Z1257" s="20"/>
      <c r="AA1257" s="30"/>
    </row>
    <row r="1258" spans="1:27" x14ac:dyDescent="0.25">
      <c r="A1258">
        <v>1222</v>
      </c>
      <c r="B1258" s="15">
        <v>42762</v>
      </c>
      <c r="C1258" s="25">
        <f t="shared" si="57"/>
        <v>0.111061058938503</v>
      </c>
      <c r="D1258" s="25">
        <f>VLOOKUP(B1258,input_BB!$B$19:$K$10000,$D$35,0)</f>
        <v>2294.69</v>
      </c>
      <c r="E1258" s="27">
        <f t="shared" si="58"/>
        <v>8.5611080033838258E-3</v>
      </c>
      <c r="F1258" s="28">
        <f>VLOOKUP(B1258,viz!$B$3:$E$1863,4,0)</f>
        <v>0</v>
      </c>
      <c r="G1258" s="25">
        <f t="shared" si="59"/>
        <v>4.5437148813644301E-2</v>
      </c>
      <c r="I1258" s="31">
        <v>42762</v>
      </c>
      <c r="J1258" s="20">
        <v>0.111061058938503</v>
      </c>
      <c r="K1258" s="20">
        <v>0</v>
      </c>
      <c r="L1258" s="20">
        <v>2.2242088213823102E-2</v>
      </c>
      <c r="M1258" s="20">
        <v>0.14993592476520901</v>
      </c>
      <c r="N1258" s="20" t="s">
        <v>122</v>
      </c>
      <c r="O1258" s="20">
        <v>4.5437148813644301E-2</v>
      </c>
      <c r="P1258" s="20" t="s">
        <v>122</v>
      </c>
      <c r="Q1258" s="20">
        <v>8.70767001623209E-2</v>
      </c>
      <c r="R1258" s="20">
        <v>0.17968224066761501</v>
      </c>
      <c r="S1258" s="20">
        <v>4.50956320686089E-2</v>
      </c>
      <c r="T1258" s="20">
        <v>4.6791889862585201E-2</v>
      </c>
      <c r="U1258" s="20">
        <v>4.6930444542041601E-2</v>
      </c>
      <c r="V1258" s="20">
        <v>4.9622965604851597E-2</v>
      </c>
      <c r="W1258" s="20">
        <v>0.32718496529930102</v>
      </c>
      <c r="X1258" s="20"/>
      <c r="Y1258" s="20"/>
      <c r="Z1258" s="20"/>
      <c r="AA1258" s="30"/>
    </row>
    <row r="1259" spans="1:27" x14ac:dyDescent="0.25">
      <c r="A1259">
        <v>1223</v>
      </c>
      <c r="B1259" s="15">
        <v>42769</v>
      </c>
      <c r="C1259" s="25">
        <f t="shared" si="57"/>
        <v>0.111053720116615</v>
      </c>
      <c r="D1259" s="25">
        <f>VLOOKUP(B1259,input_BB!$B$19:$K$10000,$D$35,0)</f>
        <v>2297.42</v>
      </c>
      <c r="E1259" s="27">
        <f t="shared" si="58"/>
        <v>8.5436275897435784E-3</v>
      </c>
      <c r="F1259" s="28">
        <f>VLOOKUP(B1259,viz!$B$3:$E$1863,4,0)</f>
        <v>0</v>
      </c>
      <c r="G1259" s="25">
        <f t="shared" si="59"/>
        <v>4.5429839175453603E-2</v>
      </c>
      <c r="I1259" s="31">
        <v>42769</v>
      </c>
      <c r="J1259" s="20">
        <v>0.111053720116615</v>
      </c>
      <c r="K1259" s="20">
        <v>0</v>
      </c>
      <c r="L1259" s="20">
        <v>2.22377788572794E-2</v>
      </c>
      <c r="M1259" s="20">
        <v>0.14991458666784299</v>
      </c>
      <c r="N1259" s="20" t="s">
        <v>122</v>
      </c>
      <c r="O1259" s="20">
        <v>4.5429839175453603E-2</v>
      </c>
      <c r="P1259" s="20" t="s">
        <v>122</v>
      </c>
      <c r="Q1259" s="20">
        <v>8.7060700066309102E-2</v>
      </c>
      <c r="R1259" s="20">
        <v>0.17970150145046401</v>
      </c>
      <c r="S1259" s="20">
        <v>4.5091178042619098E-2</v>
      </c>
      <c r="T1259" s="20">
        <v>4.6782439503539899E-2</v>
      </c>
      <c r="U1259" s="20">
        <v>4.6923932617729203E-2</v>
      </c>
      <c r="V1259" s="20">
        <v>4.9617796907222698E-2</v>
      </c>
      <c r="W1259" s="20">
        <v>0.32724024671154001</v>
      </c>
      <c r="X1259" s="20"/>
      <c r="Y1259" s="20"/>
      <c r="Z1259" s="20"/>
      <c r="AA1259" s="30"/>
    </row>
    <row r="1260" spans="1:27" x14ac:dyDescent="0.25">
      <c r="A1260">
        <v>1224</v>
      </c>
      <c r="B1260" s="15">
        <v>42776</v>
      </c>
      <c r="C1260" s="25">
        <f t="shared" si="57"/>
        <v>0.11104634404182399</v>
      </c>
      <c r="D1260" s="25">
        <f>VLOOKUP(B1260,input_BB!$B$19:$K$10000,$D$35,0)</f>
        <v>2316.1</v>
      </c>
      <c r="E1260" s="27">
        <f t="shared" si="58"/>
        <v>8.5260584430391015E-3</v>
      </c>
      <c r="F1260" s="28">
        <f>VLOOKUP(B1260,viz!$B$3:$E$1863,4,0)</f>
        <v>0</v>
      </c>
      <c r="G1260" s="25">
        <f t="shared" si="59"/>
        <v>4.5423090733674003E-2</v>
      </c>
      <c r="I1260" s="31">
        <v>42776</v>
      </c>
      <c r="J1260" s="20">
        <v>0.11104634404182399</v>
      </c>
      <c r="K1260" s="20">
        <v>0</v>
      </c>
      <c r="L1260" s="20">
        <v>2.2233451310340199E-2</v>
      </c>
      <c r="M1260" s="20">
        <v>0.14989262159007</v>
      </c>
      <c r="N1260" s="20" t="s">
        <v>122</v>
      </c>
      <c r="O1260" s="20">
        <v>4.5423090733674003E-2</v>
      </c>
      <c r="P1260" s="20" t="s">
        <v>122</v>
      </c>
      <c r="Q1260" s="20">
        <v>8.7044617104336197E-2</v>
      </c>
      <c r="R1260" s="20">
        <v>0.17972181963693501</v>
      </c>
      <c r="S1260" s="20">
        <v>4.5086035396436797E-2</v>
      </c>
      <c r="T1260" s="20">
        <v>4.6772951032353197E-2</v>
      </c>
      <c r="U1260" s="20">
        <v>4.69175415731099E-2</v>
      </c>
      <c r="V1260" s="20">
        <v>4.9612632832753398E-2</v>
      </c>
      <c r="W1260" s="20">
        <v>0.32729523878999101</v>
      </c>
      <c r="X1260" s="20"/>
      <c r="Y1260" s="20"/>
      <c r="Z1260" s="20"/>
      <c r="AA1260" s="30"/>
    </row>
    <row r="1261" spans="1:27" x14ac:dyDescent="0.25">
      <c r="A1261">
        <v>1225</v>
      </c>
      <c r="B1261" s="15">
        <v>42783</v>
      </c>
      <c r="C1261" s="25">
        <f t="shared" si="57"/>
        <v>0.11103903502225899</v>
      </c>
      <c r="D1261" s="25">
        <f>VLOOKUP(B1261,input_BB!$B$19:$K$10000,$D$35,0)</f>
        <v>2351.16</v>
      </c>
      <c r="E1261" s="27">
        <f t="shared" si="58"/>
        <v>8.5086490158516395E-3</v>
      </c>
      <c r="F1261" s="28">
        <f>VLOOKUP(B1261,viz!$B$3:$E$1863,4,0)</f>
        <v>0</v>
      </c>
      <c r="G1261" s="25">
        <f t="shared" si="59"/>
        <v>4.5416289538412001E-2</v>
      </c>
      <c r="I1261" s="31">
        <v>42783</v>
      </c>
      <c r="J1261" s="20">
        <v>0.11103903502225899</v>
      </c>
      <c r="K1261" s="20">
        <v>0</v>
      </c>
      <c r="L1261" s="20">
        <v>2.22291388384162E-2</v>
      </c>
      <c r="M1261" s="20">
        <v>0.14987112356076299</v>
      </c>
      <c r="N1261" s="20" t="s">
        <v>122</v>
      </c>
      <c r="O1261" s="20">
        <v>4.5416289538412001E-2</v>
      </c>
      <c r="P1261" s="20" t="s">
        <v>122</v>
      </c>
      <c r="Q1261" s="20">
        <v>8.7028623300809599E-2</v>
      </c>
      <c r="R1261" s="20">
        <v>0.17974114442877501</v>
      </c>
      <c r="S1261" s="20">
        <v>4.5081641418695702E-2</v>
      </c>
      <c r="T1261" s="20">
        <v>4.6763490608432601E-2</v>
      </c>
      <c r="U1261" s="20">
        <v>4.6911074626883299E-2</v>
      </c>
      <c r="V1261" s="20">
        <v>4.9607374164241103E-2</v>
      </c>
      <c r="W1261" s="20">
        <v>0.327350099514571</v>
      </c>
      <c r="X1261" s="20"/>
      <c r="Y1261" s="20"/>
      <c r="Z1261" s="20"/>
      <c r="AA1261" s="30"/>
    </row>
    <row r="1262" spans="1:27" x14ac:dyDescent="0.25">
      <c r="A1262">
        <v>1226</v>
      </c>
      <c r="B1262" s="15">
        <v>42790</v>
      </c>
      <c r="C1262" s="25">
        <f t="shared" si="57"/>
        <v>0.111031703650951</v>
      </c>
      <c r="D1262" s="25">
        <f>VLOOKUP(B1262,input_BB!$B$19:$K$10000,$D$35,0)</f>
        <v>2367.34</v>
      </c>
      <c r="E1262" s="27">
        <f t="shared" si="58"/>
        <v>8.4911863488228035E-3</v>
      </c>
      <c r="F1262" s="28">
        <f>VLOOKUP(B1262,viz!$B$3:$E$1863,4,0)</f>
        <v>0</v>
      </c>
      <c r="G1262" s="25">
        <f t="shared" si="59"/>
        <v>4.5408995619877997E-2</v>
      </c>
      <c r="I1262" s="31">
        <v>42790</v>
      </c>
      <c r="J1262" s="20">
        <v>0.111031703650951</v>
      </c>
      <c r="K1262" s="20">
        <v>0</v>
      </c>
      <c r="L1262" s="20">
        <v>2.2224837166354199E-2</v>
      </c>
      <c r="M1262" s="20">
        <v>0.149849944367272</v>
      </c>
      <c r="N1262" s="20" t="s">
        <v>122</v>
      </c>
      <c r="O1262" s="20">
        <v>4.5408995619877997E-2</v>
      </c>
      <c r="P1262" s="20" t="s">
        <v>122</v>
      </c>
      <c r="Q1262" s="20">
        <v>8.7012633275139695E-2</v>
      </c>
      <c r="R1262" s="20">
        <v>0.17976085175213699</v>
      </c>
      <c r="S1262" s="20">
        <v>4.5076557770575301E-2</v>
      </c>
      <c r="T1262" s="20">
        <v>4.6754060869734999E-2</v>
      </c>
      <c r="U1262" s="20">
        <v>4.6904702160344099E-2</v>
      </c>
      <c r="V1262" s="20">
        <v>4.9602129216767203E-2</v>
      </c>
      <c r="W1262" s="20">
        <v>0.32740528780179801</v>
      </c>
      <c r="X1262" s="20"/>
      <c r="Y1262" s="20"/>
      <c r="Z1262" s="20"/>
      <c r="AA1262" s="30"/>
    </row>
    <row r="1263" spans="1:27" x14ac:dyDescent="0.25">
      <c r="A1263">
        <v>1227</v>
      </c>
      <c r="B1263" s="15">
        <v>42797</v>
      </c>
      <c r="C1263" s="25">
        <f t="shared" si="57"/>
        <v>0.111024416983128</v>
      </c>
      <c r="D1263" s="25">
        <f>VLOOKUP(B1263,input_BB!$B$19:$K$10000,$D$35,0)</f>
        <v>2383.12</v>
      </c>
      <c r="E1263" s="27">
        <f t="shared" si="58"/>
        <v>8.4738301614743338E-3</v>
      </c>
      <c r="F1263" s="28">
        <f>VLOOKUP(B1263,viz!$B$3:$E$1863,4,0)</f>
        <v>0</v>
      </c>
      <c r="G1263" s="25">
        <f t="shared" si="59"/>
        <v>4.5402050714058402E-2</v>
      </c>
      <c r="I1263" s="31">
        <v>42797</v>
      </c>
      <c r="J1263" s="20">
        <v>0.111024416983128</v>
      </c>
      <c r="K1263" s="20">
        <v>0</v>
      </c>
      <c r="L1263" s="20">
        <v>2.22205565078917E-2</v>
      </c>
      <c r="M1263" s="20">
        <v>0.149828712006081</v>
      </c>
      <c r="N1263" s="20" t="s">
        <v>122</v>
      </c>
      <c r="O1263" s="20">
        <v>4.5402050714058402E-2</v>
      </c>
      <c r="P1263" s="20" t="s">
        <v>122</v>
      </c>
      <c r="Q1263" s="20">
        <v>8.6996715862916102E-2</v>
      </c>
      <c r="R1263" s="20">
        <v>0.17978030029237499</v>
      </c>
      <c r="S1263" s="20">
        <v>4.50712572593562E-2</v>
      </c>
      <c r="T1263" s="20">
        <v>4.6744671503512497E-2</v>
      </c>
      <c r="U1263" s="20">
        <v>4.6898336106178197E-2</v>
      </c>
      <c r="V1263" s="20">
        <v>4.9597028624232098E-2</v>
      </c>
      <c r="W1263" s="20">
        <v>0.32746037112339899</v>
      </c>
      <c r="X1263" s="20"/>
      <c r="Y1263" s="20"/>
      <c r="Z1263" s="20"/>
      <c r="AA1263" s="30"/>
    </row>
    <row r="1264" spans="1:27" x14ac:dyDescent="0.25">
      <c r="A1264">
        <v>1228</v>
      </c>
      <c r="B1264" s="15">
        <v>42804</v>
      </c>
      <c r="C1264" s="25">
        <f t="shared" si="57"/>
        <v>0.111017115414143</v>
      </c>
      <c r="D1264" s="25">
        <f>VLOOKUP(B1264,input_BB!$B$19:$K$10000,$D$35,0)</f>
        <v>2372.6</v>
      </c>
      <c r="E1264" s="27">
        <f t="shared" si="58"/>
        <v>8.4564384808982831E-3</v>
      </c>
      <c r="F1264" s="28">
        <f>VLOOKUP(B1264,viz!$B$3:$E$1863,4,0)</f>
        <v>0</v>
      </c>
      <c r="G1264" s="25">
        <f t="shared" si="59"/>
        <v>4.5395403217399301E-2</v>
      </c>
      <c r="I1264" s="31">
        <v>42804</v>
      </c>
      <c r="J1264" s="20">
        <v>0.111017115414143</v>
      </c>
      <c r="K1264" s="20">
        <v>0</v>
      </c>
      <c r="L1264" s="20">
        <v>2.2216223591255999E-2</v>
      </c>
      <c r="M1264" s="20">
        <v>0.14980758559332699</v>
      </c>
      <c r="N1264" s="20" t="s">
        <v>122</v>
      </c>
      <c r="O1264" s="20">
        <v>4.5395403217399301E-2</v>
      </c>
      <c r="P1264" s="20" t="s">
        <v>122</v>
      </c>
      <c r="Q1264" s="20">
        <v>8.6980661473936197E-2</v>
      </c>
      <c r="R1264" s="20">
        <v>0.17979973050394901</v>
      </c>
      <c r="S1264" s="20">
        <v>4.5067050423383902E-2</v>
      </c>
      <c r="T1264" s="20">
        <v>4.6735176510491999E-2</v>
      </c>
      <c r="U1264" s="20">
        <v>4.6891844923960598E-2</v>
      </c>
      <c r="V1264" s="20">
        <v>4.95916842899485E-2</v>
      </c>
      <c r="W1264" s="20">
        <v>0.32751463947234799</v>
      </c>
      <c r="X1264" s="20"/>
      <c r="Y1264" s="20"/>
      <c r="Z1264" s="20"/>
      <c r="AA1264" s="30"/>
    </row>
    <row r="1265" spans="1:27" x14ac:dyDescent="0.25">
      <c r="A1265">
        <v>1229</v>
      </c>
      <c r="B1265" s="15">
        <v>42811</v>
      </c>
      <c r="C1265" s="25">
        <f t="shared" si="57"/>
        <v>0.111009828746319</v>
      </c>
      <c r="D1265" s="25">
        <f>VLOOKUP(B1265,input_BB!$B$19:$K$10000,$D$35,0)</f>
        <v>2378.25</v>
      </c>
      <c r="E1265" s="27">
        <f t="shared" si="58"/>
        <v>8.4390822935474334E-3</v>
      </c>
      <c r="F1265" s="28">
        <f>VLOOKUP(B1265,viz!$B$3:$E$1863,4,0)</f>
        <v>0</v>
      </c>
      <c r="G1265" s="25">
        <f t="shared" si="59"/>
        <v>4.5388312180438602E-2</v>
      </c>
      <c r="I1265" s="31">
        <v>42811</v>
      </c>
      <c r="J1265" s="20">
        <v>0.111009828746319</v>
      </c>
      <c r="K1265" s="20">
        <v>0</v>
      </c>
      <c r="L1265" s="20">
        <v>2.2211944902126701E-2</v>
      </c>
      <c r="M1265" s="20">
        <v>0.14978622664602501</v>
      </c>
      <c r="N1265" s="20" t="s">
        <v>122</v>
      </c>
      <c r="O1265" s="20">
        <v>4.5388312180438602E-2</v>
      </c>
      <c r="P1265" s="20" t="s">
        <v>122</v>
      </c>
      <c r="Q1265" s="20">
        <v>8.6964724717990299E-2</v>
      </c>
      <c r="R1265" s="20">
        <v>0.17981950604154801</v>
      </c>
      <c r="S1265" s="20">
        <v>4.5061986149151703E-2</v>
      </c>
      <c r="T1265" s="20">
        <v>4.67257915957471E-2</v>
      </c>
      <c r="U1265" s="20">
        <v>4.6885420578232299E-2</v>
      </c>
      <c r="V1265" s="20">
        <v>4.9586505523460001E-2</v>
      </c>
      <c r="W1265" s="20">
        <v>0.32756958166528</v>
      </c>
      <c r="X1265" s="20"/>
      <c r="Y1265" s="20"/>
      <c r="Z1265" s="20"/>
      <c r="AA1265" s="30"/>
    </row>
    <row r="1266" spans="1:27" x14ac:dyDescent="0.25">
      <c r="A1266">
        <v>1230</v>
      </c>
      <c r="B1266" s="15">
        <v>42818</v>
      </c>
      <c r="C1266" s="25">
        <f t="shared" si="57"/>
        <v>0.111002556979656</v>
      </c>
      <c r="D1266" s="25">
        <f>VLOOKUP(B1266,input_BB!$B$19:$K$10000,$D$35,0)</f>
        <v>2343.98</v>
      </c>
      <c r="E1266" s="27">
        <f t="shared" si="58"/>
        <v>8.4217615994217881E-3</v>
      </c>
      <c r="F1266" s="28">
        <f>VLOOKUP(B1266,viz!$B$3:$E$1863,4,0)</f>
        <v>0</v>
      </c>
      <c r="G1266" s="25">
        <f t="shared" si="59"/>
        <v>4.5381470663713903E-2</v>
      </c>
      <c r="I1266" s="31">
        <v>42818</v>
      </c>
      <c r="J1266" s="20">
        <v>0.111002556979656</v>
      </c>
      <c r="K1266" s="20">
        <v>0</v>
      </c>
      <c r="L1266" s="20">
        <v>2.2207669778680401E-2</v>
      </c>
      <c r="M1266" s="20">
        <v>0.14976508032402699</v>
      </c>
      <c r="N1266" s="20" t="s">
        <v>122</v>
      </c>
      <c r="O1266" s="20">
        <v>4.5381470663713903E-2</v>
      </c>
      <c r="P1266" s="20" t="s">
        <v>122</v>
      </c>
      <c r="Q1266" s="20">
        <v>8.6948827870520107E-2</v>
      </c>
      <c r="R1266" s="20">
        <v>0.17983884861029101</v>
      </c>
      <c r="S1266" s="20">
        <v>4.5057147878694102E-2</v>
      </c>
      <c r="T1266" s="20">
        <v>4.6716418320158701E-2</v>
      </c>
      <c r="U1266" s="20">
        <v>4.6879075443384002E-2</v>
      </c>
      <c r="V1266" s="20">
        <v>4.9581371043493798E-2</v>
      </c>
      <c r="W1266" s="20">
        <v>0.32762409006703702</v>
      </c>
      <c r="X1266" s="20"/>
      <c r="Y1266" s="20"/>
      <c r="Z1266" s="20"/>
      <c r="AA1266" s="30"/>
    </row>
    <row r="1267" spans="1:27" x14ac:dyDescent="0.25">
      <c r="A1267">
        <v>1231</v>
      </c>
      <c r="B1267" s="15">
        <v>42825</v>
      </c>
      <c r="C1267" s="25">
        <f t="shared" si="57"/>
        <v>0.110995307564735</v>
      </c>
      <c r="D1267" s="25">
        <f>VLOOKUP(B1267,input_BB!$B$19:$K$10000,$D$35,0)</f>
        <v>2362.7199999999998</v>
      </c>
      <c r="E1267" s="27">
        <f t="shared" si="58"/>
        <v>8.4044941451351367E-3</v>
      </c>
      <c r="F1267" s="28">
        <f>VLOOKUP(B1267,viz!$B$3:$E$1863,4,0)</f>
        <v>0</v>
      </c>
      <c r="G1267" s="25">
        <f t="shared" si="59"/>
        <v>4.53743957027503E-2</v>
      </c>
      <c r="I1267" s="31">
        <v>42825</v>
      </c>
      <c r="J1267" s="20">
        <v>0.110995307564735</v>
      </c>
      <c r="K1267" s="20">
        <v>0</v>
      </c>
      <c r="L1267" s="20">
        <v>2.2203417077925499E-2</v>
      </c>
      <c r="M1267" s="20">
        <v>0.14974446029586699</v>
      </c>
      <c r="N1267" s="20" t="s">
        <v>122</v>
      </c>
      <c r="O1267" s="20">
        <v>4.53743957027503E-2</v>
      </c>
      <c r="P1267" s="20" t="s">
        <v>122</v>
      </c>
      <c r="Q1267" s="20">
        <v>8.6933058004492594E-2</v>
      </c>
      <c r="R1267" s="20">
        <v>0.17985748589895501</v>
      </c>
      <c r="S1267" s="20">
        <v>4.5052225674455403E-2</v>
      </c>
      <c r="T1267" s="20">
        <v>4.6707092365406398E-2</v>
      </c>
      <c r="U1267" s="20">
        <v>4.6872642996402501E-2</v>
      </c>
      <c r="V1267" s="20">
        <v>4.9576249198513403E-2</v>
      </c>
      <c r="W1267" s="20">
        <v>0.327678972785232</v>
      </c>
      <c r="X1267" s="20"/>
      <c r="Y1267" s="20"/>
      <c r="Z1267" s="20"/>
      <c r="AA1267" s="30"/>
    </row>
    <row r="1268" spans="1:27" x14ac:dyDescent="0.25">
      <c r="A1268">
        <v>1232</v>
      </c>
      <c r="B1268" s="15">
        <v>42832</v>
      </c>
      <c r="C1268" s="25">
        <f t="shared" si="57"/>
        <v>0.110988035798073</v>
      </c>
      <c r="D1268" s="25">
        <f>VLOOKUP(B1268,input_BB!$B$19:$K$10000,$D$35,0)</f>
        <v>2355.54</v>
      </c>
      <c r="E1268" s="27">
        <f t="shared" si="58"/>
        <v>8.3871734510118697E-3</v>
      </c>
      <c r="F1268" s="28">
        <f>VLOOKUP(B1268,viz!$B$3:$E$1863,4,0)</f>
        <v>0</v>
      </c>
      <c r="G1268" s="25">
        <f t="shared" si="59"/>
        <v>4.5367674074402002E-2</v>
      </c>
      <c r="I1268" s="31">
        <v>42832</v>
      </c>
      <c r="J1268" s="20">
        <v>0.110988035798073</v>
      </c>
      <c r="K1268" s="20">
        <v>0</v>
      </c>
      <c r="L1268" s="20">
        <v>2.2199143398157199E-2</v>
      </c>
      <c r="M1268" s="20">
        <v>0.14972213353760599</v>
      </c>
      <c r="N1268" s="20" t="s">
        <v>122</v>
      </c>
      <c r="O1268" s="20">
        <v>4.5367674074402002E-2</v>
      </c>
      <c r="P1268" s="20" t="s">
        <v>122</v>
      </c>
      <c r="Q1268" s="20">
        <v>8.6917207851354206E-2</v>
      </c>
      <c r="R1268" s="20">
        <v>0.179877096499063</v>
      </c>
      <c r="S1268" s="20">
        <v>4.5048196002360499E-2</v>
      </c>
      <c r="T1268" s="20">
        <v>4.66977186148173E-2</v>
      </c>
      <c r="U1268" s="20">
        <v>4.6866298666176497E-2</v>
      </c>
      <c r="V1268" s="20">
        <v>4.9571149804510301E-2</v>
      </c>
      <c r="W1268" s="20">
        <v>0.32773338155155401</v>
      </c>
      <c r="X1268" s="20"/>
      <c r="Y1268" s="20"/>
      <c r="Z1268" s="20"/>
      <c r="AA1268" s="30"/>
    </row>
    <row r="1269" spans="1:27" x14ac:dyDescent="0.25">
      <c r="A1269">
        <v>1233</v>
      </c>
      <c r="B1269" s="15">
        <v>42839</v>
      </c>
      <c r="C1269" s="25">
        <f t="shared" si="57"/>
        <v>0.11098082363605501</v>
      </c>
      <c r="D1269" s="25">
        <f>VLOOKUP(B1269,input_BB!$B$19:$K$10000,$D$35,0)</f>
        <v>2328.9499999999998</v>
      </c>
      <c r="E1269" s="27">
        <f t="shared" si="58"/>
        <v>8.3699947297894463E-3</v>
      </c>
      <c r="F1269" s="28">
        <f>VLOOKUP(B1269,viz!$B$3:$E$1863,4,0)</f>
        <v>0</v>
      </c>
      <c r="G1269" s="25">
        <f t="shared" si="59"/>
        <v>4.5360857133382199E-2</v>
      </c>
      <c r="I1269" s="31">
        <v>42839</v>
      </c>
      <c r="J1269" s="20">
        <v>0.11098082363605501</v>
      </c>
      <c r="K1269" s="20">
        <v>0</v>
      </c>
      <c r="L1269" s="20">
        <v>2.2194876845217201E-2</v>
      </c>
      <c r="M1269" s="20">
        <v>0.14970117695444901</v>
      </c>
      <c r="N1269" s="20" t="s">
        <v>122</v>
      </c>
      <c r="O1269" s="20">
        <v>4.5360857133382199E-2</v>
      </c>
      <c r="P1269" s="20" t="s">
        <v>122</v>
      </c>
      <c r="Q1269" s="20">
        <v>8.6901343532530706E-2</v>
      </c>
      <c r="R1269" s="20">
        <v>0.17989659982836501</v>
      </c>
      <c r="S1269" s="20">
        <v>4.5043219900771203E-2</v>
      </c>
      <c r="T1269" s="20">
        <v>4.6688363825657997E-2</v>
      </c>
      <c r="U1269" s="20">
        <v>4.6859943115029397E-2</v>
      </c>
      <c r="V1269" s="20">
        <v>4.9565852502031098E-2</v>
      </c>
      <c r="W1269" s="20">
        <v>0.32778776636256601</v>
      </c>
      <c r="X1269" s="20"/>
      <c r="Y1269" s="20"/>
      <c r="Z1269" s="20"/>
      <c r="AA1269" s="30"/>
    </row>
    <row r="1270" spans="1:27" x14ac:dyDescent="0.25">
      <c r="A1270">
        <v>1234</v>
      </c>
      <c r="B1270" s="15">
        <v>42846</v>
      </c>
      <c r="C1270" s="25">
        <f t="shared" si="57"/>
        <v>0.110973596572876</v>
      </c>
      <c r="D1270" s="25">
        <f>VLOOKUP(B1270,input_BB!$B$19:$K$10000,$D$35,0)</f>
        <v>2348.69</v>
      </c>
      <c r="E1270" s="27">
        <f t="shared" si="58"/>
        <v>8.352780515341789E-3</v>
      </c>
      <c r="F1270" s="28">
        <f>VLOOKUP(B1270,viz!$B$3:$E$1863,4,0)</f>
        <v>0</v>
      </c>
      <c r="G1270" s="25">
        <f t="shared" si="59"/>
        <v>4.5353819026100001E-2</v>
      </c>
      <c r="I1270" s="31">
        <v>42846</v>
      </c>
      <c r="J1270" s="20">
        <v>0.110973596572876</v>
      </c>
      <c r="K1270" s="20">
        <v>0</v>
      </c>
      <c r="L1270" s="20">
        <v>2.2190598977218E-2</v>
      </c>
      <c r="M1270" s="20">
        <v>0.149680510790203</v>
      </c>
      <c r="N1270" s="20" t="s">
        <v>122</v>
      </c>
      <c r="O1270" s="20">
        <v>4.5353819026100001E-2</v>
      </c>
      <c r="P1270" s="20" t="s">
        <v>122</v>
      </c>
      <c r="Q1270" s="20">
        <v>8.68854552298962E-2</v>
      </c>
      <c r="R1270" s="20">
        <v>0.179916391455097</v>
      </c>
      <c r="S1270" s="20">
        <v>4.50382928236647E-2</v>
      </c>
      <c r="T1270" s="20">
        <v>4.6678989367641303E-2</v>
      </c>
      <c r="U1270" s="20">
        <v>4.6853595622710298E-2</v>
      </c>
      <c r="V1270" s="20">
        <v>4.9560547441308403E-2</v>
      </c>
      <c r="W1270" s="20">
        <v>0.32784179926615997</v>
      </c>
      <c r="X1270" s="20"/>
      <c r="Y1270" s="20"/>
      <c r="Z1270" s="20"/>
      <c r="AA1270" s="30"/>
    </row>
    <row r="1271" spans="1:27" x14ac:dyDescent="0.25">
      <c r="A1271">
        <v>1235</v>
      </c>
      <c r="B1271" s="15">
        <v>42853</v>
      </c>
      <c r="C1271" s="25">
        <f t="shared" si="57"/>
        <v>0.110966376960278</v>
      </c>
      <c r="D1271" s="25">
        <f>VLOOKUP(B1271,input_BB!$B$19:$K$10000,$D$35,0)</f>
        <v>2384.1999999999998</v>
      </c>
      <c r="E1271" s="27">
        <f t="shared" si="58"/>
        <v>8.3355840475079213E-3</v>
      </c>
      <c r="F1271" s="28">
        <f>VLOOKUP(B1271,viz!$B$3:$E$1863,4,0)</f>
        <v>0</v>
      </c>
      <c r="G1271" s="25">
        <f t="shared" si="59"/>
        <v>4.5347290053448501E-2</v>
      </c>
      <c r="I1271" s="31">
        <v>42853</v>
      </c>
      <c r="J1271" s="20">
        <v>0.110966376960278</v>
      </c>
      <c r="K1271" s="20">
        <v>0</v>
      </c>
      <c r="L1271" s="20">
        <v>2.2186359103064698E-2</v>
      </c>
      <c r="M1271" s="20">
        <v>0.149659624475391</v>
      </c>
      <c r="N1271" s="20" t="s">
        <v>122</v>
      </c>
      <c r="O1271" s="20">
        <v>4.5347290053448501E-2</v>
      </c>
      <c r="P1271" s="20" t="s">
        <v>122</v>
      </c>
      <c r="Q1271" s="20">
        <v>8.6869694613570997E-2</v>
      </c>
      <c r="R1271" s="20">
        <v>0.17993508378719</v>
      </c>
      <c r="S1271" s="20">
        <v>4.5033463847855497E-2</v>
      </c>
      <c r="T1271" s="20">
        <v>4.6669691001840902E-2</v>
      </c>
      <c r="U1271" s="20">
        <v>4.6847091195442302E-2</v>
      </c>
      <c r="V1271" s="20">
        <v>4.9555574998740297E-2</v>
      </c>
      <c r="W1271" s="20">
        <v>0.32789612692345499</v>
      </c>
      <c r="X1271" s="20"/>
      <c r="Y1271" s="20"/>
      <c r="Z1271" s="20"/>
      <c r="AA1271" s="30"/>
    </row>
    <row r="1272" spans="1:27" x14ac:dyDescent="0.25">
      <c r="A1272">
        <v>1236</v>
      </c>
      <c r="B1272" s="15">
        <v>42860</v>
      </c>
      <c r="C1272" s="25">
        <f t="shared" si="57"/>
        <v>0.110959179699421</v>
      </c>
      <c r="D1272" s="25">
        <f>VLOOKUP(B1272,input_BB!$B$19:$K$10000,$D$35,0)</f>
        <v>2399.29</v>
      </c>
      <c r="E1272" s="27">
        <f t="shared" si="58"/>
        <v>8.3184408195106675E-3</v>
      </c>
      <c r="F1272" s="28">
        <f>VLOOKUP(B1272,viz!$B$3:$E$1863,4,0)</f>
        <v>0</v>
      </c>
      <c r="G1272" s="25">
        <f t="shared" si="59"/>
        <v>4.5340397144290397E-2</v>
      </c>
      <c r="I1272" s="31">
        <v>42860</v>
      </c>
      <c r="J1272" s="20">
        <v>0.110959179699421</v>
      </c>
      <c r="K1272" s="20">
        <v>0</v>
      </c>
      <c r="L1272" s="20">
        <v>2.2182113457574999E-2</v>
      </c>
      <c r="M1272" s="20">
        <v>0.14963802863509401</v>
      </c>
      <c r="N1272" s="20" t="s">
        <v>122</v>
      </c>
      <c r="O1272" s="20">
        <v>4.5340397144290397E-2</v>
      </c>
      <c r="P1272" s="20" t="s">
        <v>122</v>
      </c>
      <c r="Q1272" s="20">
        <v>8.6853929821318801E-2</v>
      </c>
      <c r="R1272" s="20">
        <v>0.17995477950555899</v>
      </c>
      <c r="S1272" s="20">
        <v>4.5028817098811798E-2</v>
      </c>
      <c r="T1272" s="20">
        <v>4.6660384626294203E-2</v>
      </c>
      <c r="U1272" s="20">
        <v>4.6840691335024699E-2</v>
      </c>
      <c r="V1272" s="20">
        <v>4.9550357298287301E-2</v>
      </c>
      <c r="W1272" s="20">
        <v>0.32795050107774398</v>
      </c>
      <c r="X1272" s="20"/>
      <c r="Y1272" s="20"/>
      <c r="Z1272" s="20"/>
      <c r="AA1272" s="30"/>
    </row>
    <row r="1273" spans="1:27" x14ac:dyDescent="0.25">
      <c r="A1273">
        <v>1237</v>
      </c>
      <c r="B1273" s="15">
        <v>42867</v>
      </c>
      <c r="C1273" s="25">
        <f t="shared" si="57"/>
        <v>0.110951982438564</v>
      </c>
      <c r="D1273" s="25">
        <f>VLOOKUP(B1273,input_BB!$B$19:$K$10000,$D$35,0)</f>
        <v>2390.9</v>
      </c>
      <c r="E1273" s="27">
        <f t="shared" si="58"/>
        <v>8.3012975915134155E-3</v>
      </c>
      <c r="F1273" s="28">
        <f>VLOOKUP(B1273,viz!$B$3:$E$1863,4,0)</f>
        <v>0</v>
      </c>
      <c r="G1273" s="25">
        <f t="shared" si="59"/>
        <v>4.5333546444990297E-2</v>
      </c>
      <c r="I1273" s="31">
        <v>42867</v>
      </c>
      <c r="J1273" s="20">
        <v>0.110951982438564</v>
      </c>
      <c r="K1273" s="20">
        <v>0</v>
      </c>
      <c r="L1273" s="20">
        <v>2.21778741628165E-2</v>
      </c>
      <c r="M1273" s="20">
        <v>0.14961720979694201</v>
      </c>
      <c r="N1273" s="20" t="s">
        <v>122</v>
      </c>
      <c r="O1273" s="20">
        <v>4.5333546444990297E-2</v>
      </c>
      <c r="P1273" s="20" t="s">
        <v>122</v>
      </c>
      <c r="Q1273" s="20">
        <v>8.6838148341401106E-2</v>
      </c>
      <c r="R1273" s="20">
        <v>0.17997375159922499</v>
      </c>
      <c r="S1273" s="20">
        <v>4.5024130931620603E-2</v>
      </c>
      <c r="T1273" s="20">
        <v>4.66510877810263E-2</v>
      </c>
      <c r="U1273" s="20">
        <v>4.6834405858194803E-2</v>
      </c>
      <c r="V1273" s="20">
        <v>4.9545108378750299E-2</v>
      </c>
      <c r="W1273" s="20">
        <v>0.328004736705033</v>
      </c>
      <c r="X1273" s="20"/>
      <c r="Y1273" s="20"/>
      <c r="Z1273" s="20"/>
      <c r="AA1273" s="30"/>
    </row>
    <row r="1274" spans="1:27" x14ac:dyDescent="0.25">
      <c r="A1274">
        <v>1238</v>
      </c>
      <c r="B1274" s="15">
        <v>42874</v>
      </c>
      <c r="C1274" s="25">
        <f t="shared" si="57"/>
        <v>0.11094478517770801</v>
      </c>
      <c r="D1274" s="25">
        <f>VLOOKUP(B1274,input_BB!$B$19:$K$10000,$D$35,0)</f>
        <v>2381.73</v>
      </c>
      <c r="E1274" s="27">
        <f t="shared" si="58"/>
        <v>8.2841543635185748E-3</v>
      </c>
      <c r="F1274" s="28">
        <f>VLOOKUP(B1274,viz!$B$3:$E$1863,4,0)</f>
        <v>0</v>
      </c>
      <c r="G1274" s="25">
        <f t="shared" si="59"/>
        <v>4.5326640478856303E-2</v>
      </c>
      <c r="I1274" s="31">
        <v>42874</v>
      </c>
      <c r="J1274" s="20">
        <v>0.11094478517770801</v>
      </c>
      <c r="K1274" s="20">
        <v>0</v>
      </c>
      <c r="L1274" s="20">
        <v>2.2173641213875401E-2</v>
      </c>
      <c r="M1274" s="20">
        <v>0.14959628924215401</v>
      </c>
      <c r="N1274" s="20" t="s">
        <v>122</v>
      </c>
      <c r="O1274" s="20">
        <v>4.5326640478856303E-2</v>
      </c>
      <c r="P1274" s="20" t="s">
        <v>122</v>
      </c>
      <c r="Q1274" s="20">
        <v>8.6822441962233404E-2</v>
      </c>
      <c r="R1274" s="20">
        <v>0.17999288470755501</v>
      </c>
      <c r="S1274" s="20">
        <v>4.5019369635649703E-2</v>
      </c>
      <c r="T1274" s="20">
        <v>4.66418084127199E-2</v>
      </c>
      <c r="U1274" s="20">
        <v>4.6828111580581699E-2</v>
      </c>
      <c r="V1274" s="20">
        <v>4.9539994517067101E-2</v>
      </c>
      <c r="W1274" s="20">
        <v>0.32805881824930699</v>
      </c>
      <c r="X1274" s="20"/>
      <c r="Y1274" s="20"/>
      <c r="Z1274" s="20"/>
      <c r="AA1274" s="30"/>
    </row>
    <row r="1275" spans="1:27" x14ac:dyDescent="0.25">
      <c r="A1275">
        <v>1239</v>
      </c>
      <c r="B1275" s="15">
        <v>42881</v>
      </c>
      <c r="C1275" s="25">
        <f t="shared" si="57"/>
        <v>0.110937610268593</v>
      </c>
      <c r="D1275" s="25">
        <f>VLOOKUP(B1275,input_BB!$B$19:$K$10000,$D$35,0)</f>
        <v>2415.8200000000002</v>
      </c>
      <c r="E1275" s="27">
        <f t="shared" si="58"/>
        <v>8.2670643753603151E-3</v>
      </c>
      <c r="F1275" s="28">
        <f>VLOOKUP(B1275,viz!$B$3:$E$1863,4,0)</f>
        <v>0</v>
      </c>
      <c r="G1275" s="25">
        <f t="shared" si="59"/>
        <v>4.53195767886517E-2</v>
      </c>
      <c r="I1275" s="31">
        <v>42881</v>
      </c>
      <c r="J1275" s="20">
        <v>0.110937610268593</v>
      </c>
      <c r="K1275" s="20">
        <v>0</v>
      </c>
      <c r="L1275" s="20">
        <v>2.2169402117096199E-2</v>
      </c>
      <c r="M1275" s="20">
        <v>0.14957538206106899</v>
      </c>
      <c r="N1275" s="20" t="s">
        <v>122</v>
      </c>
      <c r="O1275" s="20">
        <v>4.53195767886517E-2</v>
      </c>
      <c r="P1275" s="20" t="s">
        <v>122</v>
      </c>
      <c r="Q1275" s="20">
        <v>8.6806701710680501E-2</v>
      </c>
      <c r="R1275" s="20">
        <v>0.18001250383315301</v>
      </c>
      <c r="S1275" s="20">
        <v>4.5014795492206501E-2</v>
      </c>
      <c r="T1275" s="20">
        <v>4.6632520238635497E-2</v>
      </c>
      <c r="U1275" s="20">
        <v>4.68217658255424E-2</v>
      </c>
      <c r="V1275" s="20">
        <v>4.9534824357939301E-2</v>
      </c>
      <c r="W1275" s="20">
        <v>0.32811252757502501</v>
      </c>
      <c r="X1275" s="20"/>
      <c r="Y1275" s="20"/>
      <c r="Z1275" s="20"/>
      <c r="AA1275" s="30"/>
    </row>
    <row r="1276" spans="1:27" x14ac:dyDescent="0.25">
      <c r="A1276">
        <v>1240</v>
      </c>
      <c r="B1276" s="15">
        <v>42888</v>
      </c>
      <c r="C1276" s="25">
        <f t="shared" si="57"/>
        <v>0.110930442810059</v>
      </c>
      <c r="D1276" s="25">
        <f>VLOOKUP(B1276,input_BB!$B$19:$K$10000,$D$35,0)</f>
        <v>2439.0700000000002</v>
      </c>
      <c r="E1276" s="27">
        <f t="shared" si="58"/>
        <v>8.2499921338158467E-3</v>
      </c>
      <c r="F1276" s="28">
        <f>VLOOKUP(B1276,viz!$B$3:$E$1863,4,0)</f>
        <v>0</v>
      </c>
      <c r="G1276" s="25">
        <f t="shared" si="59"/>
        <v>4.53128606627251E-2</v>
      </c>
      <c r="I1276" s="31">
        <v>42888</v>
      </c>
      <c r="J1276" s="20">
        <v>0.110930442810059</v>
      </c>
      <c r="K1276" s="20">
        <v>0</v>
      </c>
      <c r="L1276" s="20">
        <v>2.2165188309618101E-2</v>
      </c>
      <c r="M1276" s="20">
        <v>0.14955419164850101</v>
      </c>
      <c r="N1276" s="20" t="s">
        <v>122</v>
      </c>
      <c r="O1276" s="20">
        <v>4.53128606627251E-2</v>
      </c>
      <c r="P1276" s="20" t="s">
        <v>122</v>
      </c>
      <c r="Q1276" s="20">
        <v>8.6791040057710406E-2</v>
      </c>
      <c r="R1276" s="20">
        <v>0.180031692496294</v>
      </c>
      <c r="S1276" s="20">
        <v>4.5009996698414899E-2</v>
      </c>
      <c r="T1276" s="20">
        <v>4.6623273645432999E-2</v>
      </c>
      <c r="U1276" s="20">
        <v>4.6815463471076499E-2</v>
      </c>
      <c r="V1276" s="20">
        <v>4.9529735800452897E-2</v>
      </c>
      <c r="W1276" s="20">
        <v>0.328166557209774</v>
      </c>
      <c r="X1276" s="20"/>
      <c r="Y1276" s="20"/>
      <c r="Z1276" s="20"/>
      <c r="AA1276" s="30"/>
    </row>
    <row r="1277" spans="1:27" x14ac:dyDescent="0.25">
      <c r="A1277">
        <v>1241</v>
      </c>
      <c r="B1277" s="15">
        <v>42895</v>
      </c>
      <c r="C1277" s="25">
        <f t="shared" si="57"/>
        <v>0.110923320055008</v>
      </c>
      <c r="D1277" s="25">
        <f>VLOOKUP(B1277,input_BB!$B$19:$K$10000,$D$35,0)</f>
        <v>2431.77</v>
      </c>
      <c r="E1277" s="27">
        <f t="shared" si="58"/>
        <v>8.2330263719470193E-3</v>
      </c>
      <c r="F1277" s="28">
        <f>VLOOKUP(B1277,viz!$B$3:$E$1863,4,0)</f>
        <v>0</v>
      </c>
      <c r="G1277" s="25">
        <f t="shared" si="59"/>
        <v>4.53061602717321E-2</v>
      </c>
      <c r="I1277" s="31">
        <v>42895</v>
      </c>
      <c r="J1277" s="20">
        <v>0.110923320055008</v>
      </c>
      <c r="K1277" s="20">
        <v>0</v>
      </c>
      <c r="L1277" s="20">
        <v>2.2160960533148599E-2</v>
      </c>
      <c r="M1277" s="20">
        <v>0.14953385639828601</v>
      </c>
      <c r="N1277" s="20" t="s">
        <v>122</v>
      </c>
      <c r="O1277" s="20">
        <v>4.53061602717321E-2</v>
      </c>
      <c r="P1277" s="20" t="s">
        <v>122</v>
      </c>
      <c r="Q1277" s="20">
        <v>8.67753228259521E-2</v>
      </c>
      <c r="R1277" s="20">
        <v>0.18005025080472201</v>
      </c>
      <c r="S1277" s="20">
        <v>4.5005622488885198E-2</v>
      </c>
      <c r="T1277" s="20">
        <v>4.6614005605686702E-2</v>
      </c>
      <c r="U1277" s="20">
        <v>4.6809147767614301E-2</v>
      </c>
      <c r="V1277" s="20">
        <v>4.9524498800623498E-2</v>
      </c>
      <c r="W1277" s="20">
        <v>0.32822017450335</v>
      </c>
      <c r="X1277" s="20"/>
      <c r="Y1277" s="20"/>
      <c r="Z1277" s="20"/>
      <c r="AA1277" s="30"/>
    </row>
    <row r="1278" spans="1:27" x14ac:dyDescent="0.25">
      <c r="A1278">
        <v>1242</v>
      </c>
      <c r="B1278" s="15">
        <v>42902</v>
      </c>
      <c r="C1278" s="25">
        <f t="shared" si="57"/>
        <v>0.110916197299957</v>
      </c>
      <c r="D1278" s="25">
        <f>VLOOKUP(B1278,input_BB!$B$19:$K$10000,$D$35,0)</f>
        <v>2433.15</v>
      </c>
      <c r="E1278" s="27">
        <f t="shared" si="58"/>
        <v>8.2160606100781589E-3</v>
      </c>
      <c r="F1278" s="28">
        <f>VLOOKUP(B1278,viz!$B$3:$E$1863,4,0)</f>
        <v>0</v>
      </c>
      <c r="G1278" s="25">
        <f t="shared" si="59"/>
        <v>4.5299604117794698E-2</v>
      </c>
      <c r="I1278" s="31">
        <v>42902</v>
      </c>
      <c r="J1278" s="20">
        <v>0.110916197299957</v>
      </c>
      <c r="K1278" s="20">
        <v>0</v>
      </c>
      <c r="L1278" s="20">
        <v>2.2156786159776998E-2</v>
      </c>
      <c r="M1278" s="20">
        <v>0.14951254247101101</v>
      </c>
      <c r="N1278" s="20" t="s">
        <v>122</v>
      </c>
      <c r="O1278" s="20">
        <v>4.5299604117794698E-2</v>
      </c>
      <c r="P1278" s="20" t="s">
        <v>122</v>
      </c>
      <c r="Q1278" s="20">
        <v>8.6759813982394601E-2</v>
      </c>
      <c r="R1278" s="20">
        <v>0.180069799293506</v>
      </c>
      <c r="S1278" s="20">
        <v>4.5000136923045803E-2</v>
      </c>
      <c r="T1278" s="20">
        <v>4.6604857826556399E-2</v>
      </c>
      <c r="U1278" s="20">
        <v>4.6802776169982997E-2</v>
      </c>
      <c r="V1278" s="20">
        <v>4.9519365234272701E-2</v>
      </c>
      <c r="W1278" s="20">
        <v>0.328274317821658</v>
      </c>
      <c r="X1278" s="20"/>
      <c r="Y1278" s="20"/>
      <c r="Z1278" s="20"/>
      <c r="AA1278" s="30"/>
    </row>
    <row r="1279" spans="1:27" x14ac:dyDescent="0.25">
      <c r="A1279">
        <v>1243</v>
      </c>
      <c r="B1279" s="15">
        <v>42909</v>
      </c>
      <c r="C1279" s="25">
        <f t="shared" si="57"/>
        <v>0.11090906709432601</v>
      </c>
      <c r="D1279" s="25">
        <f>VLOOKUP(B1279,input_BB!$B$19:$K$10000,$D$35,0)</f>
        <v>2438.3000000000002</v>
      </c>
      <c r="E1279" s="27">
        <f t="shared" si="58"/>
        <v>8.1990771015979218E-3</v>
      </c>
      <c r="F1279" s="28">
        <f>VLOOKUP(B1279,viz!$B$3:$E$1863,4,0)</f>
        <v>0</v>
      </c>
      <c r="G1279" s="25">
        <f t="shared" si="59"/>
        <v>4.5292837151981402E-2</v>
      </c>
      <c r="I1279" s="31">
        <v>42909</v>
      </c>
      <c r="J1279" s="20">
        <v>0.11090906709432601</v>
      </c>
      <c r="K1279" s="20">
        <v>0</v>
      </c>
      <c r="L1279" s="20">
        <v>2.2152583437313401E-2</v>
      </c>
      <c r="M1279" s="20">
        <v>0.149491204702249</v>
      </c>
      <c r="N1279" s="20" t="s">
        <v>122</v>
      </c>
      <c r="O1279" s="20">
        <v>4.5292837151981402E-2</v>
      </c>
      <c r="P1279" s="20" t="s">
        <v>122</v>
      </c>
      <c r="Q1279" s="20">
        <v>8.6744261724703606E-2</v>
      </c>
      <c r="R1279" s="20">
        <v>0.180088897505572</v>
      </c>
      <c r="S1279" s="20">
        <v>4.4995707319493899E-2</v>
      </c>
      <c r="T1279" s="20">
        <v>4.6595642781118801E-2</v>
      </c>
      <c r="U1279" s="20">
        <v>4.6796550786656399E-2</v>
      </c>
      <c r="V1279" s="20">
        <v>4.95141752320176E-2</v>
      </c>
      <c r="W1279" s="20">
        <v>0.32832813935889399</v>
      </c>
      <c r="X1279" s="20"/>
      <c r="Y1279" s="20"/>
      <c r="Z1279" s="20"/>
      <c r="AA1279" s="30"/>
    </row>
    <row r="1280" spans="1:27" x14ac:dyDescent="0.25">
      <c r="A1280">
        <v>1244</v>
      </c>
      <c r="B1280" s="15">
        <v>42916</v>
      </c>
      <c r="C1280" s="25">
        <f t="shared" si="57"/>
        <v>0.110901944339275</v>
      </c>
      <c r="D1280" s="25">
        <f>VLOOKUP(B1280,input_BB!$B$19:$K$10000,$D$35,0)</f>
        <v>2423.41</v>
      </c>
      <c r="E1280" s="27">
        <f t="shared" si="58"/>
        <v>8.1821113397290614E-3</v>
      </c>
      <c r="F1280" s="28">
        <f>VLOOKUP(B1280,viz!$B$3:$E$1863,4,0)</f>
        <v>0</v>
      </c>
      <c r="G1280" s="25">
        <f t="shared" si="59"/>
        <v>4.5285939771693803E-2</v>
      </c>
      <c r="I1280" s="31">
        <v>42916</v>
      </c>
      <c r="J1280" s="20">
        <v>0.110901944339275</v>
      </c>
      <c r="K1280" s="20">
        <v>0</v>
      </c>
      <c r="L1280" s="20">
        <v>2.2148357696652E-2</v>
      </c>
      <c r="M1280" s="20">
        <v>0.14947144250658101</v>
      </c>
      <c r="N1280" s="20" t="s">
        <v>122</v>
      </c>
      <c r="O1280" s="20">
        <v>4.5285939771693803E-2</v>
      </c>
      <c r="P1280" s="20" t="s">
        <v>122</v>
      </c>
      <c r="Q1280" s="20">
        <v>8.6728521473643003E-2</v>
      </c>
      <c r="R1280" s="20">
        <v>0.18010779959180601</v>
      </c>
      <c r="S1280" s="20">
        <v>4.4991101693295399E-2</v>
      </c>
      <c r="T1280" s="20">
        <v>4.6586379468015901E-2</v>
      </c>
      <c r="U1280" s="20">
        <v>4.6790179012454899E-2</v>
      </c>
      <c r="V1280" s="20">
        <v>4.9509046612734503E-2</v>
      </c>
      <c r="W1280" s="20">
        <v>0.32838123217312298</v>
      </c>
      <c r="X1280" s="20"/>
      <c r="Y1280" s="20"/>
      <c r="Z1280" s="20"/>
      <c r="AA1280" s="30"/>
    </row>
    <row r="1281" spans="1:27" x14ac:dyDescent="0.25">
      <c r="A1281">
        <v>1245</v>
      </c>
      <c r="B1281" s="15">
        <v>42923</v>
      </c>
      <c r="C1281" s="25">
        <f t="shared" si="57"/>
        <v>0.11089485138654701</v>
      </c>
      <c r="D1281" s="25">
        <f>VLOOKUP(B1281,input_BB!$B$19:$K$10000,$D$35,0)</f>
        <v>2425.1799999999998</v>
      </c>
      <c r="E1281" s="27">
        <f t="shared" si="58"/>
        <v>8.1652165643130176E-3</v>
      </c>
      <c r="F1281" s="28">
        <f>VLOOKUP(B1281,viz!$B$3:$E$1863,4,0)</f>
        <v>0</v>
      </c>
      <c r="G1281" s="25">
        <f t="shared" si="59"/>
        <v>4.5278878981498002E-2</v>
      </c>
      <c r="I1281" s="31">
        <v>42923</v>
      </c>
      <c r="J1281" s="20">
        <v>0.11089485138654701</v>
      </c>
      <c r="K1281" s="20">
        <v>0</v>
      </c>
      <c r="L1281" s="20">
        <v>2.2144209253084E-2</v>
      </c>
      <c r="M1281" s="20">
        <v>0.149450350840341</v>
      </c>
      <c r="N1281" s="20" t="s">
        <v>122</v>
      </c>
      <c r="O1281" s="20">
        <v>4.5278878981498002E-2</v>
      </c>
      <c r="P1281" s="20" t="s">
        <v>122</v>
      </c>
      <c r="Q1281" s="20">
        <v>8.6713119304213104E-2</v>
      </c>
      <c r="R1281" s="20">
        <v>0.18012696220829999</v>
      </c>
      <c r="S1281" s="20">
        <v>4.4985801796005698E-2</v>
      </c>
      <c r="T1281" s="20">
        <v>4.6577278887742102E-2</v>
      </c>
      <c r="U1281" s="20">
        <v>4.6783897301158402E-2</v>
      </c>
      <c r="V1281" s="20">
        <v>4.9504068384728199E-2</v>
      </c>
      <c r="W1281" s="20">
        <v>0.32843543304292999</v>
      </c>
      <c r="X1281" s="20"/>
      <c r="Y1281" s="20"/>
      <c r="Z1281" s="20"/>
      <c r="AA1281" s="30"/>
    </row>
    <row r="1282" spans="1:27" x14ac:dyDescent="0.25">
      <c r="A1282">
        <v>1246</v>
      </c>
      <c r="B1282" s="15">
        <v>42930</v>
      </c>
      <c r="C1282" s="25">
        <f t="shared" si="57"/>
        <v>0.110887743532658</v>
      </c>
      <c r="D1282" s="25">
        <f>VLOOKUP(B1282,input_BB!$B$19:$K$10000,$D$35,0)</f>
        <v>2459.27</v>
      </c>
      <c r="E1282" s="27">
        <f t="shared" si="58"/>
        <v>8.1482862956717399E-3</v>
      </c>
      <c r="F1282" s="28">
        <f>VLOOKUP(B1282,viz!$B$3:$E$1863,4,0)</f>
        <v>0</v>
      </c>
      <c r="G1282" s="25">
        <f t="shared" si="59"/>
        <v>4.527238223564E-2</v>
      </c>
      <c r="I1282" s="31">
        <v>42930</v>
      </c>
      <c r="J1282" s="20">
        <v>0.110887743532658</v>
      </c>
      <c r="K1282" s="20">
        <v>0</v>
      </c>
      <c r="L1282" s="20">
        <v>2.2140002926866201E-2</v>
      </c>
      <c r="M1282" s="20">
        <v>0.14942942777090701</v>
      </c>
      <c r="N1282" s="20" t="s">
        <v>122</v>
      </c>
      <c r="O1282" s="20">
        <v>4.527238223564E-2</v>
      </c>
      <c r="P1282" s="20" t="s">
        <v>122</v>
      </c>
      <c r="Q1282" s="20">
        <v>8.6697531045800594E-2</v>
      </c>
      <c r="R1282" s="20">
        <v>0.18014601001930899</v>
      </c>
      <c r="S1282" s="20">
        <v>4.4981504766682598E-2</v>
      </c>
      <c r="T1282" s="20">
        <v>4.6568064648565902E-2</v>
      </c>
      <c r="U1282" s="20">
        <v>4.6777540735106003E-2</v>
      </c>
      <c r="V1282" s="20">
        <v>4.9498847471693502E-2</v>
      </c>
      <c r="W1282" s="20">
        <v>0.32848868837942902</v>
      </c>
      <c r="X1282" s="20"/>
      <c r="Y1282" s="20"/>
      <c r="Z1282" s="20"/>
      <c r="AA1282" s="30"/>
    </row>
    <row r="1283" spans="1:27" x14ac:dyDescent="0.25">
      <c r="A1283">
        <v>1247</v>
      </c>
      <c r="B1283" s="15">
        <v>42937</v>
      </c>
      <c r="C1283" s="25">
        <f t="shared" si="57"/>
        <v>0.110880650579929</v>
      </c>
      <c r="D1283" s="25">
        <f>VLOOKUP(B1283,input_BB!$B$19:$K$10000,$D$35,0)</f>
        <v>2472.54</v>
      </c>
      <c r="E1283" s="27">
        <f t="shared" si="58"/>
        <v>8.1313915202533178E-3</v>
      </c>
      <c r="F1283" s="28">
        <f>VLOOKUP(B1283,viz!$B$3:$E$1863,4,0)</f>
        <v>0</v>
      </c>
      <c r="G1283" s="25">
        <f t="shared" si="59"/>
        <v>4.5265705387808698E-2</v>
      </c>
      <c r="I1283" s="31">
        <v>42937</v>
      </c>
      <c r="J1283" s="20">
        <v>0.110880650579929</v>
      </c>
      <c r="K1283" s="20">
        <v>0</v>
      </c>
      <c r="L1283" s="20">
        <v>2.2135818246113999E-2</v>
      </c>
      <c r="M1283" s="20">
        <v>0.149408493228745</v>
      </c>
      <c r="N1283" s="20" t="s">
        <v>122</v>
      </c>
      <c r="O1283" s="20">
        <v>4.5265705387808698E-2</v>
      </c>
      <c r="P1283" s="20" t="s">
        <v>122</v>
      </c>
      <c r="Q1283" s="20">
        <v>8.6681933928966004E-2</v>
      </c>
      <c r="R1283" s="20">
        <v>0.18016519955584601</v>
      </c>
      <c r="S1283" s="20">
        <v>4.4977036016107801E-2</v>
      </c>
      <c r="T1283" s="20">
        <v>4.6558884171830801E-2</v>
      </c>
      <c r="U1283" s="20">
        <v>4.6771262868137403E-2</v>
      </c>
      <c r="V1283" s="20">
        <v>4.9493670156114403E-2</v>
      </c>
      <c r="W1283" s="20">
        <v>0.32854199644033</v>
      </c>
      <c r="X1283" s="20"/>
      <c r="Y1283" s="20"/>
      <c r="Z1283" s="20"/>
      <c r="AA1283" s="30"/>
    </row>
    <row r="1284" spans="1:27" x14ac:dyDescent="0.25">
      <c r="A1284">
        <v>1248</v>
      </c>
      <c r="B1284" s="15">
        <v>42944</v>
      </c>
      <c r="C1284" s="25">
        <f t="shared" si="57"/>
        <v>0.11087360233068499</v>
      </c>
      <c r="D1284" s="25">
        <f>VLOOKUP(B1284,input_BB!$B$19:$K$10000,$D$35,0)</f>
        <v>2472.1</v>
      </c>
      <c r="E1284" s="27">
        <f t="shared" si="58"/>
        <v>8.1146032245152308E-3</v>
      </c>
      <c r="F1284" s="28">
        <f>VLOOKUP(B1284,viz!$B$3:$E$1863,4,0)</f>
        <v>0</v>
      </c>
      <c r="G1284" s="25">
        <f t="shared" si="59"/>
        <v>4.5258775506657301E-2</v>
      </c>
      <c r="I1284" s="31">
        <v>42944</v>
      </c>
      <c r="J1284" s="20">
        <v>0.11087360233068499</v>
      </c>
      <c r="K1284" s="20">
        <v>0</v>
      </c>
      <c r="L1284" s="20">
        <v>2.2131653994192299E-2</v>
      </c>
      <c r="M1284" s="20">
        <v>0.14938773033996799</v>
      </c>
      <c r="N1284" s="20" t="s">
        <v>122</v>
      </c>
      <c r="O1284" s="20">
        <v>4.5258775506657301E-2</v>
      </c>
      <c r="P1284" s="20" t="s">
        <v>122</v>
      </c>
      <c r="Q1284" s="20">
        <v>8.6666479951798298E-2</v>
      </c>
      <c r="R1284" s="20">
        <v>0.18018465148412999</v>
      </c>
      <c r="S1284" s="20">
        <v>4.4971973696923802E-2</v>
      </c>
      <c r="T1284" s="20">
        <v>4.65497547511338E-2</v>
      </c>
      <c r="U1284" s="20">
        <v>4.6765047320229403E-2</v>
      </c>
      <c r="V1284" s="20">
        <v>4.9488573306079697E-2</v>
      </c>
      <c r="W1284" s="20">
        <v>0.32859535964888698</v>
      </c>
      <c r="X1284" s="20"/>
      <c r="Y1284" s="20"/>
      <c r="Z1284" s="20"/>
      <c r="AA1284" s="30"/>
    </row>
    <row r="1285" spans="1:27" x14ac:dyDescent="0.25">
      <c r="A1285">
        <v>1249</v>
      </c>
      <c r="B1285" s="15">
        <v>42951</v>
      </c>
      <c r="C1285" s="25">
        <f t="shared" si="57"/>
        <v>0.110866546630859</v>
      </c>
      <c r="D1285" s="25">
        <f>VLOOKUP(B1285,input_BB!$B$19:$K$10000,$D$35,0)</f>
        <v>2476.83</v>
      </c>
      <c r="E1285" s="27">
        <f t="shared" si="58"/>
        <v>8.0977971821610054E-3</v>
      </c>
      <c r="F1285" s="28">
        <f>VLOOKUP(B1285,viz!$B$3:$E$1863,4,0)</f>
        <v>0</v>
      </c>
      <c r="G1285" s="25">
        <f t="shared" si="59"/>
        <v>4.5251945220414799E-2</v>
      </c>
      <c r="I1285" s="31">
        <v>42951</v>
      </c>
      <c r="J1285" s="20">
        <v>0.110866546630859</v>
      </c>
      <c r="K1285" s="20">
        <v>0</v>
      </c>
      <c r="L1285" s="20">
        <v>2.2127513067534101E-2</v>
      </c>
      <c r="M1285" s="20">
        <v>0.14936688413072099</v>
      </c>
      <c r="N1285" s="20" t="s">
        <v>122</v>
      </c>
      <c r="O1285" s="20">
        <v>4.5251945220414799E-2</v>
      </c>
      <c r="P1285" s="20" t="s">
        <v>122</v>
      </c>
      <c r="Q1285" s="20">
        <v>8.6651120676551299E-2</v>
      </c>
      <c r="R1285" s="20">
        <v>0.18020272874301499</v>
      </c>
      <c r="S1285" s="20">
        <v>4.4967656656410601E-2</v>
      </c>
      <c r="T1285" s="20">
        <v>4.6540674535709398E-2</v>
      </c>
      <c r="U1285" s="20">
        <v>4.6758800410985901E-2</v>
      </c>
      <c r="V1285" s="20">
        <v>4.9483555109719697E-2</v>
      </c>
      <c r="W1285" s="20">
        <v>0.32864912144893799</v>
      </c>
      <c r="X1285" s="20"/>
      <c r="Y1285" s="20"/>
      <c r="Z1285" s="20"/>
      <c r="AA1285" s="30"/>
    </row>
    <row r="1286" spans="1:27" x14ac:dyDescent="0.25">
      <c r="A1286">
        <v>1250</v>
      </c>
      <c r="B1286" s="15">
        <v>42958</v>
      </c>
      <c r="C1286" s="25">
        <f t="shared" si="57"/>
        <v>0.110859498381615</v>
      </c>
      <c r="D1286" s="25">
        <f>VLOOKUP(B1286,input_BB!$B$19:$K$10000,$D$35,0)</f>
        <v>2441.3200000000002</v>
      </c>
      <c r="E1286" s="27">
        <f t="shared" si="58"/>
        <v>8.0810088864229496E-3</v>
      </c>
      <c r="F1286" s="28">
        <f>VLOOKUP(B1286,viz!$B$3:$E$1863,4,0)</f>
        <v>0</v>
      </c>
      <c r="G1286" s="25">
        <f t="shared" si="59"/>
        <v>4.5245306112395203E-2</v>
      </c>
      <c r="I1286" s="31">
        <v>42958</v>
      </c>
      <c r="J1286" s="20">
        <v>0.110859498381615</v>
      </c>
      <c r="K1286" s="20">
        <v>0</v>
      </c>
      <c r="L1286" s="20">
        <v>2.2123342293962799E-2</v>
      </c>
      <c r="M1286" s="20">
        <v>0.14934629080551301</v>
      </c>
      <c r="N1286" s="20" t="s">
        <v>122</v>
      </c>
      <c r="O1286" s="20">
        <v>4.5245306112395203E-2</v>
      </c>
      <c r="P1286" s="20" t="s">
        <v>122</v>
      </c>
      <c r="Q1286" s="20">
        <v>8.6635619898194405E-2</v>
      </c>
      <c r="R1286" s="20">
        <v>0.18022206168982899</v>
      </c>
      <c r="S1286" s="20">
        <v>4.4962683214776498E-2</v>
      </c>
      <c r="T1286" s="20">
        <v>4.65315316885309E-2</v>
      </c>
      <c r="U1286" s="20">
        <v>4.6752507135747197E-2</v>
      </c>
      <c r="V1286" s="20">
        <v>4.9478393521351499E-2</v>
      </c>
      <c r="W1286" s="20">
        <v>0.32870226363970001</v>
      </c>
      <c r="X1286" s="20"/>
      <c r="Y1286" s="20"/>
      <c r="Z1286" s="20"/>
      <c r="AA1286" s="30"/>
    </row>
    <row r="1287" spans="1:27" x14ac:dyDescent="0.25">
      <c r="A1287">
        <v>1251</v>
      </c>
      <c r="B1287" s="15">
        <v>42965</v>
      </c>
      <c r="C1287" s="25">
        <f t="shared" si="57"/>
        <v>0.11134427040815401</v>
      </c>
      <c r="D1287" s="25">
        <f>VLOOKUP(B1287,input_BB!$B$19:$K$10000,$D$35,0)</f>
        <v>2425.5500000000002</v>
      </c>
      <c r="E1287" s="27">
        <f t="shared" si="58"/>
        <v>9.2356922503810893E-3</v>
      </c>
      <c r="F1287" s="28">
        <f>VLOOKUP(B1287,viz!$B$3:$E$1863,4,0)</f>
        <v>0</v>
      </c>
      <c r="G1287" s="25">
        <f t="shared" si="59"/>
        <v>7.5300534253218102E-2</v>
      </c>
      <c r="I1287" s="31">
        <v>42965</v>
      </c>
      <c r="J1287" s="20">
        <v>0.11134427040815401</v>
      </c>
      <c r="K1287" s="20">
        <v>0</v>
      </c>
      <c r="L1287" s="20">
        <v>2.5920812116198601E-2</v>
      </c>
      <c r="M1287" s="20">
        <v>0.166514583919607</v>
      </c>
      <c r="N1287" s="20" t="s">
        <v>122</v>
      </c>
      <c r="O1287" s="20">
        <v>7.5300534253218102E-2</v>
      </c>
      <c r="P1287" s="20" t="s">
        <v>122</v>
      </c>
      <c r="Q1287" s="20">
        <v>9.2487964796375305E-2</v>
      </c>
      <c r="R1287" s="20">
        <v>0.171296730486168</v>
      </c>
      <c r="S1287" s="20">
        <v>4.7170553460585997E-2</v>
      </c>
      <c r="T1287" s="20">
        <v>4.59873561722694E-2</v>
      </c>
      <c r="U1287" s="20">
        <v>4.3926089380504303E-2</v>
      </c>
      <c r="V1287" s="20">
        <v>4.8418574908669597E-2</v>
      </c>
      <c r="W1287" s="20">
        <v>0.282976800506403</v>
      </c>
      <c r="X1287" s="20"/>
      <c r="Y1287" s="20"/>
      <c r="Z1287" s="20"/>
      <c r="AA1287" s="30"/>
    </row>
    <row r="1288" spans="1:27" x14ac:dyDescent="0.25">
      <c r="A1288">
        <v>1252</v>
      </c>
      <c r="B1288" s="15">
        <v>42972</v>
      </c>
      <c r="C1288" s="25">
        <f t="shared" si="57"/>
        <v>0.111337058246136</v>
      </c>
      <c r="D1288" s="25">
        <f>VLOOKUP(B1288,input_BB!$B$19:$K$10000,$D$35,0)</f>
        <v>2443.0500000000002</v>
      </c>
      <c r="E1288" s="27">
        <f t="shared" si="58"/>
        <v>9.2185135291586347E-3</v>
      </c>
      <c r="F1288" s="28">
        <f>VLOOKUP(B1288,viz!$B$3:$E$1863,4,0)</f>
        <v>0</v>
      </c>
      <c r="G1288" s="25">
        <f t="shared" si="59"/>
        <v>7.5288116343710298E-2</v>
      </c>
      <c r="I1288" s="31">
        <v>42972</v>
      </c>
      <c r="J1288" s="20">
        <v>0.111337058246136</v>
      </c>
      <c r="K1288" s="20">
        <v>0</v>
      </c>
      <c r="L1288" s="20">
        <v>2.5916049943900201E-2</v>
      </c>
      <c r="M1288" s="20">
        <v>0.166491024934906</v>
      </c>
      <c r="N1288" s="20" t="s">
        <v>122</v>
      </c>
      <c r="O1288" s="20">
        <v>7.5288116343710298E-2</v>
      </c>
      <c r="P1288" s="20" t="s">
        <v>122</v>
      </c>
      <c r="Q1288" s="20">
        <v>9.2472231631998997E-2</v>
      </c>
      <c r="R1288" s="20">
        <v>0.17132072073558799</v>
      </c>
      <c r="S1288" s="20">
        <v>4.7165583047548601E-2</v>
      </c>
      <c r="T1288" s="20">
        <v>4.5978674229552097E-2</v>
      </c>
      <c r="U1288" s="20">
        <v>4.3920251542553697E-2</v>
      </c>
      <c r="V1288" s="20">
        <v>4.8413604056681499E-2</v>
      </c>
      <c r="W1288" s="20">
        <v>0.28303374353356098</v>
      </c>
      <c r="X1288" s="20"/>
      <c r="Y1288" s="20"/>
      <c r="Z1288" s="20"/>
      <c r="AA1288" s="30"/>
    </row>
    <row r="1289" spans="1:27" x14ac:dyDescent="0.25">
      <c r="A1289">
        <v>1253</v>
      </c>
      <c r="B1289" s="15">
        <v>42979</v>
      </c>
      <c r="C1289" s="25">
        <f t="shared" si="57"/>
        <v>0.111329823732376</v>
      </c>
      <c r="D1289" s="25">
        <f>VLOOKUP(B1289,input_BB!$B$19:$K$10000,$D$35,0)</f>
        <v>2476.5500000000002</v>
      </c>
      <c r="E1289" s="27">
        <f t="shared" si="58"/>
        <v>9.2012815680971843E-3</v>
      </c>
      <c r="F1289" s="28">
        <f>VLOOKUP(B1289,viz!$B$3:$E$1863,4,0)</f>
        <v>0</v>
      </c>
      <c r="G1289" s="25">
        <f t="shared" si="59"/>
        <v>7.5275805452936106E-2</v>
      </c>
      <c r="I1289" s="31">
        <v>42979</v>
      </c>
      <c r="J1289" s="20">
        <v>0.111329823732376</v>
      </c>
      <c r="K1289" s="20">
        <v>0</v>
      </c>
      <c r="L1289" s="20">
        <v>2.5911251640505999E-2</v>
      </c>
      <c r="M1289" s="20">
        <v>0.166467079652168</v>
      </c>
      <c r="N1289" s="20" t="s">
        <v>122</v>
      </c>
      <c r="O1289" s="20">
        <v>7.5275805452936106E-2</v>
      </c>
      <c r="P1289" s="20" t="s">
        <v>122</v>
      </c>
      <c r="Q1289" s="20">
        <v>9.2456271854622296E-2</v>
      </c>
      <c r="R1289" s="20">
        <v>0.17134525528525299</v>
      </c>
      <c r="S1289" s="20">
        <v>4.7161465175984602E-2</v>
      </c>
      <c r="T1289" s="20">
        <v>4.5969931442206603E-2</v>
      </c>
      <c r="U1289" s="20">
        <v>4.39143832372395E-2</v>
      </c>
      <c r="V1289" s="20">
        <v>4.8408460242557398E-2</v>
      </c>
      <c r="W1289" s="20">
        <v>0.28309009601652602</v>
      </c>
      <c r="X1289" s="20"/>
      <c r="Y1289" s="20"/>
      <c r="Z1289" s="20"/>
      <c r="AA1289" s="30"/>
    </row>
    <row r="1290" spans="1:27" x14ac:dyDescent="0.25">
      <c r="A1290">
        <v>1254</v>
      </c>
      <c r="B1290" s="15">
        <v>42986</v>
      </c>
      <c r="C1290" s="25">
        <f t="shared" si="57"/>
        <v>0.111322604119778</v>
      </c>
      <c r="D1290" s="25">
        <f>VLOOKUP(B1290,input_BB!$B$19:$K$10000,$D$35,0)</f>
        <v>2461.4299999999998</v>
      </c>
      <c r="E1290" s="27">
        <f t="shared" si="58"/>
        <v>9.1840851002633183E-3</v>
      </c>
      <c r="F1290" s="28">
        <f>VLOOKUP(B1290,viz!$B$3:$E$1863,4,0)</f>
        <v>0</v>
      </c>
      <c r="G1290" s="25">
        <f t="shared" si="59"/>
        <v>7.5263447465923297E-2</v>
      </c>
      <c r="I1290" s="31">
        <v>42986</v>
      </c>
      <c r="J1290" s="20">
        <v>0.111322604119778</v>
      </c>
      <c r="K1290" s="20">
        <v>0</v>
      </c>
      <c r="L1290" s="20">
        <v>2.5906512546765299E-2</v>
      </c>
      <c r="M1290" s="20">
        <v>0.166443668460206</v>
      </c>
      <c r="N1290" s="20" t="s">
        <v>122</v>
      </c>
      <c r="O1290" s="20">
        <v>7.5263447465923297E-2</v>
      </c>
      <c r="P1290" s="20" t="s">
        <v>122</v>
      </c>
      <c r="Q1290" s="20">
        <v>9.2440605409850302E-2</v>
      </c>
      <c r="R1290" s="20">
        <v>0.17136913209161</v>
      </c>
      <c r="S1290" s="20">
        <v>4.7156518162041E-2</v>
      </c>
      <c r="T1290" s="20">
        <v>4.5961297093135102E-2</v>
      </c>
      <c r="U1290" s="20">
        <v>4.3908492765197801E-2</v>
      </c>
      <c r="V1290" s="20">
        <v>4.8403429005835101E-2</v>
      </c>
      <c r="W1290" s="20">
        <v>0.28314689699943602</v>
      </c>
      <c r="X1290" s="20"/>
      <c r="Y1290" s="20"/>
      <c r="Z1290" s="20"/>
      <c r="AA1290" s="30"/>
    </row>
    <row r="1291" spans="1:27" x14ac:dyDescent="0.25">
      <c r="A1291">
        <v>1255</v>
      </c>
      <c r="B1291" s="15">
        <v>42993</v>
      </c>
      <c r="C1291" s="25">
        <f t="shared" si="57"/>
        <v>0.111315406858921</v>
      </c>
      <c r="D1291" s="25">
        <f>VLOOKUP(B1291,input_BB!$B$19:$K$10000,$D$35,0)</f>
        <v>2500.23</v>
      </c>
      <c r="E1291" s="27">
        <f t="shared" si="58"/>
        <v>9.1669418722660646E-3</v>
      </c>
      <c r="F1291" s="28">
        <f>VLOOKUP(B1291,viz!$B$3:$E$1863,4,0)</f>
        <v>0</v>
      </c>
      <c r="G1291" s="25">
        <f t="shared" si="59"/>
        <v>7.5251036314971306E-2</v>
      </c>
      <c r="I1291" s="31">
        <v>42993</v>
      </c>
      <c r="J1291" s="20">
        <v>0.111315406858921</v>
      </c>
      <c r="K1291" s="20">
        <v>0</v>
      </c>
      <c r="L1291" s="20">
        <v>2.5901773783633099E-2</v>
      </c>
      <c r="M1291" s="20">
        <v>0.16642065857087299</v>
      </c>
      <c r="N1291" s="20" t="s">
        <v>122</v>
      </c>
      <c r="O1291" s="20">
        <v>7.5251036314971306E-2</v>
      </c>
      <c r="P1291" s="20" t="s">
        <v>122</v>
      </c>
      <c r="Q1291" s="20">
        <v>9.2424944934349704E-2</v>
      </c>
      <c r="R1291" s="20">
        <v>0.17139272885880999</v>
      </c>
      <c r="S1291" s="20">
        <v>4.7151676526266201E-2</v>
      </c>
      <c r="T1291" s="20">
        <v>4.5952656805579403E-2</v>
      </c>
      <c r="U1291" s="20">
        <v>4.3902606756156301E-2</v>
      </c>
      <c r="V1291" s="20">
        <v>4.8398552763597898E-2</v>
      </c>
      <c r="W1291" s="20">
        <v>0.28320336468576401</v>
      </c>
      <c r="X1291" s="20"/>
      <c r="Y1291" s="20"/>
      <c r="Z1291" s="20"/>
      <c r="AA1291" s="30"/>
    </row>
    <row r="1292" spans="1:27" x14ac:dyDescent="0.25">
      <c r="A1292">
        <v>1256</v>
      </c>
      <c r="B1292" s="15">
        <v>43000</v>
      </c>
      <c r="C1292" s="25">
        <f t="shared" si="57"/>
        <v>0.11130822449922601</v>
      </c>
      <c r="D1292" s="25">
        <f>VLOOKUP(B1292,input_BB!$B$19:$K$10000,$D$35,0)</f>
        <v>2502.2199999999998</v>
      </c>
      <c r="E1292" s="27">
        <f t="shared" si="58"/>
        <v>9.1498341374964265E-3</v>
      </c>
      <c r="F1292" s="28">
        <f>VLOOKUP(B1292,viz!$B$3:$E$1863,4,0)</f>
        <v>0</v>
      </c>
      <c r="G1292" s="25">
        <f t="shared" si="59"/>
        <v>7.5238348128395693E-2</v>
      </c>
      <c r="I1292" s="31">
        <v>43000</v>
      </c>
      <c r="J1292" s="20">
        <v>0.11130822449922601</v>
      </c>
      <c r="K1292" s="20">
        <v>0</v>
      </c>
      <c r="L1292" s="20">
        <v>2.5896986361873701E-2</v>
      </c>
      <c r="M1292" s="20">
        <v>0.166396929784736</v>
      </c>
      <c r="N1292" s="20" t="s">
        <v>122</v>
      </c>
      <c r="O1292" s="20">
        <v>7.5238348128395693E-2</v>
      </c>
      <c r="P1292" s="20" t="s">
        <v>122</v>
      </c>
      <c r="Q1292" s="20">
        <v>9.2409030987808893E-2</v>
      </c>
      <c r="R1292" s="20">
        <v>0.17141741744839101</v>
      </c>
      <c r="S1292" s="20">
        <v>4.7147638025038102E-2</v>
      </c>
      <c r="T1292" s="20">
        <v>4.5943936889126999E-2</v>
      </c>
      <c r="U1292" s="20">
        <v>4.3896676627377798E-2</v>
      </c>
      <c r="V1292" s="20">
        <v>4.8393476509236297E-2</v>
      </c>
      <c r="W1292" s="20">
        <v>0.28325955923801599</v>
      </c>
      <c r="X1292" s="20"/>
      <c r="Y1292" s="20"/>
      <c r="Z1292" s="20"/>
      <c r="AA1292" s="30"/>
    </row>
    <row r="1293" spans="1:27" x14ac:dyDescent="0.25">
      <c r="A1293">
        <v>1257</v>
      </c>
      <c r="B1293" s="15">
        <v>43007</v>
      </c>
      <c r="C1293" s="25">
        <f t="shared" si="57"/>
        <v>0.111301019787788</v>
      </c>
      <c r="D1293" s="25">
        <f>VLOOKUP(B1293,input_BB!$B$19:$K$10000,$D$35,0)</f>
        <v>2519.36</v>
      </c>
      <c r="E1293" s="27">
        <f t="shared" si="58"/>
        <v>9.1326731628853814E-3</v>
      </c>
      <c r="F1293" s="28">
        <f>VLOOKUP(B1293,viz!$B$3:$E$1863,4,0)</f>
        <v>0</v>
      </c>
      <c r="G1293" s="25">
        <f t="shared" si="59"/>
        <v>7.5226002665582895E-2</v>
      </c>
      <c r="I1293" s="31">
        <v>43007</v>
      </c>
      <c r="J1293" s="20">
        <v>0.111301019787788</v>
      </c>
      <c r="K1293" s="20">
        <v>0</v>
      </c>
      <c r="L1293" s="20">
        <v>2.5892280760583499E-2</v>
      </c>
      <c r="M1293" s="20">
        <v>0.16637272589660501</v>
      </c>
      <c r="N1293" s="20" t="s">
        <v>122</v>
      </c>
      <c r="O1293" s="20">
        <v>7.5226002665582895E-2</v>
      </c>
      <c r="P1293" s="20" t="s">
        <v>122</v>
      </c>
      <c r="Q1293" s="20">
        <v>9.23935000744176E-2</v>
      </c>
      <c r="R1293" s="20">
        <v>0.171441936994528</v>
      </c>
      <c r="S1293" s="20">
        <v>4.7142757275270702E-2</v>
      </c>
      <c r="T1293" s="20">
        <v>4.5935358912123303E-2</v>
      </c>
      <c r="U1293" s="20">
        <v>4.3890788291096099E-2</v>
      </c>
      <c r="V1293" s="20">
        <v>4.8388372310843503E-2</v>
      </c>
      <c r="W1293" s="20">
        <v>0.283316276818949</v>
      </c>
      <c r="X1293" s="20"/>
      <c r="Y1293" s="20"/>
      <c r="Z1293" s="20"/>
      <c r="AA1293" s="30"/>
    </row>
    <row r="1294" spans="1:27" x14ac:dyDescent="0.25">
      <c r="A1294">
        <v>1258</v>
      </c>
      <c r="B1294" s="15">
        <v>43014</v>
      </c>
      <c r="C1294" s="25">
        <f t="shared" si="57"/>
        <v>0.111293882131577</v>
      </c>
      <c r="D1294" s="25">
        <f>VLOOKUP(B1294,input_BB!$B$19:$K$10000,$D$35,0)</f>
        <v>2549.33</v>
      </c>
      <c r="E1294" s="27">
        <f t="shared" si="58"/>
        <v>9.1156719077936984E-3</v>
      </c>
      <c r="F1294" s="28">
        <f>VLOOKUP(B1294,viz!$B$3:$E$1863,4,0)</f>
        <v>0</v>
      </c>
      <c r="G1294" s="25">
        <f t="shared" si="59"/>
        <v>7.5213921986664795E-2</v>
      </c>
      <c r="I1294" s="31">
        <v>43014</v>
      </c>
      <c r="J1294" s="20">
        <v>0.111293882131577</v>
      </c>
      <c r="K1294" s="20">
        <v>0</v>
      </c>
      <c r="L1294" s="20">
        <v>2.58875481035915E-2</v>
      </c>
      <c r="M1294" s="20">
        <v>0.166349364219706</v>
      </c>
      <c r="N1294" s="20" t="s">
        <v>122</v>
      </c>
      <c r="O1294" s="20">
        <v>7.5213921986664795E-2</v>
      </c>
      <c r="P1294" s="20" t="s">
        <v>122</v>
      </c>
      <c r="Q1294" s="20">
        <v>9.2377802993411501E-2</v>
      </c>
      <c r="R1294" s="20">
        <v>0.17146561783651401</v>
      </c>
      <c r="S1294" s="20">
        <v>4.7138029039999398E-2</v>
      </c>
      <c r="T1294" s="20">
        <v>4.59267363249505E-2</v>
      </c>
      <c r="U1294" s="20">
        <v>4.3885085355178002E-2</v>
      </c>
      <c r="V1294" s="20">
        <v>4.83834269389972E-2</v>
      </c>
      <c r="W1294" s="20">
        <v>0.28337246720098702</v>
      </c>
      <c r="X1294" s="20"/>
      <c r="Y1294" s="20"/>
      <c r="Z1294" s="20"/>
      <c r="AA1294" s="30"/>
    </row>
    <row r="1295" spans="1:27" x14ac:dyDescent="0.25">
      <c r="A1295">
        <v>1259</v>
      </c>
      <c r="B1295" s="15">
        <v>43021</v>
      </c>
      <c r="C1295" s="25">
        <f t="shared" si="57"/>
        <v>0.11128669977188101</v>
      </c>
      <c r="D1295" s="25">
        <f>VLOOKUP(B1295,input_BB!$B$19:$K$10000,$D$35,0)</f>
        <v>2553.17</v>
      </c>
      <c r="E1295" s="27">
        <f t="shared" si="58"/>
        <v>9.098564173021682E-3</v>
      </c>
      <c r="F1295" s="28">
        <f>VLOOKUP(B1295,viz!$B$3:$E$1863,4,0)</f>
        <v>0</v>
      </c>
      <c r="G1295" s="25">
        <f t="shared" si="59"/>
        <v>7.5201627209283597E-2</v>
      </c>
      <c r="I1295" s="31">
        <v>43021</v>
      </c>
      <c r="J1295" s="20">
        <v>0.11128669977188101</v>
      </c>
      <c r="K1295" s="20">
        <v>0</v>
      </c>
      <c r="L1295" s="20">
        <v>2.5882817009518399E-2</v>
      </c>
      <c r="M1295" s="20">
        <v>0.16632626790130101</v>
      </c>
      <c r="N1295" s="20" t="s">
        <v>122</v>
      </c>
      <c r="O1295" s="20">
        <v>7.5201627209283597E-2</v>
      </c>
      <c r="P1295" s="20" t="s">
        <v>122</v>
      </c>
      <c r="Q1295" s="20">
        <v>9.2362093230344999E-2</v>
      </c>
      <c r="R1295" s="20">
        <v>0.171489386958533</v>
      </c>
      <c r="S1295" s="20">
        <v>4.7133304230286097E-2</v>
      </c>
      <c r="T1295" s="20">
        <v>4.5918113293003798E-2</v>
      </c>
      <c r="U1295" s="20">
        <v>4.3879200751361799E-2</v>
      </c>
      <c r="V1295" s="20">
        <v>4.8378431377389598E-2</v>
      </c>
      <c r="W1295" s="20">
        <v>0.28342875803897799</v>
      </c>
      <c r="X1295" s="20"/>
      <c r="Y1295" s="20"/>
      <c r="Z1295" s="20"/>
      <c r="AA1295" s="30"/>
    </row>
    <row r="1296" spans="1:27" x14ac:dyDescent="0.25">
      <c r="A1296">
        <v>1260</v>
      </c>
      <c r="B1296" s="15">
        <v>43028</v>
      </c>
      <c r="C1296" s="25">
        <f t="shared" si="57"/>
        <v>0.11127956956625</v>
      </c>
      <c r="D1296" s="25">
        <f>VLOOKUP(B1296,input_BB!$B$19:$K$10000,$D$35,0)</f>
        <v>2575.21</v>
      </c>
      <c r="E1296" s="27">
        <f t="shared" si="58"/>
        <v>9.0815806645414103E-3</v>
      </c>
      <c r="F1296" s="28">
        <f>VLOOKUP(B1296,viz!$B$3:$E$1863,4,0)</f>
        <v>0</v>
      </c>
      <c r="G1296" s="25">
        <f t="shared" si="59"/>
        <v>7.5189002022332599E-2</v>
      </c>
      <c r="I1296" s="31">
        <v>43028</v>
      </c>
      <c r="J1296" s="20">
        <v>0.11127956956625</v>
      </c>
      <c r="K1296" s="20">
        <v>0</v>
      </c>
      <c r="L1296" s="20">
        <v>2.5878093266502498E-2</v>
      </c>
      <c r="M1296" s="20">
        <v>0.16630319940698901</v>
      </c>
      <c r="N1296" s="20" t="s">
        <v>122</v>
      </c>
      <c r="O1296" s="20">
        <v>7.5189002022332599E-2</v>
      </c>
      <c r="P1296" s="20" t="s">
        <v>122</v>
      </c>
      <c r="Q1296" s="20">
        <v>9.2346481380530199E-2</v>
      </c>
      <c r="R1296" s="20">
        <v>0.17151333579247199</v>
      </c>
      <c r="S1296" s="20">
        <v>4.7128691308928002E-2</v>
      </c>
      <c r="T1296" s="20">
        <v>4.5909503388591497E-2</v>
      </c>
      <c r="U1296" s="20">
        <v>4.3873365195096402E-2</v>
      </c>
      <c r="V1296" s="20">
        <v>4.8373364978771101E-2</v>
      </c>
      <c r="W1296" s="20">
        <v>0.283484963259787</v>
      </c>
      <c r="X1296" s="20"/>
      <c r="Y1296" s="20"/>
      <c r="Z1296" s="20"/>
      <c r="AA1296" s="30"/>
    </row>
    <row r="1297" spans="1:27" x14ac:dyDescent="0.25">
      <c r="A1297">
        <v>1261</v>
      </c>
      <c r="B1297" s="15">
        <v>43035</v>
      </c>
      <c r="C1297" s="25">
        <f t="shared" si="57"/>
        <v>0.111272424459457</v>
      </c>
      <c r="D1297" s="25">
        <f>VLOOKUP(B1297,input_BB!$B$19:$K$10000,$D$35,0)</f>
        <v>2581.0700000000002</v>
      </c>
      <c r="E1297" s="27">
        <f t="shared" si="58"/>
        <v>9.0645616628335559E-3</v>
      </c>
      <c r="F1297" s="28">
        <f>VLOOKUP(B1297,viz!$B$3:$E$1863,4,0)</f>
        <v>0</v>
      </c>
      <c r="G1297" s="25">
        <f t="shared" si="59"/>
        <v>7.51768633437815E-2</v>
      </c>
      <c r="I1297" s="31">
        <v>43035</v>
      </c>
      <c r="J1297" s="20">
        <v>0.111272424459457</v>
      </c>
      <c r="K1297" s="20">
        <v>0</v>
      </c>
      <c r="L1297" s="20">
        <v>2.5873357175096E-2</v>
      </c>
      <c r="M1297" s="20">
        <v>0.16627907926031099</v>
      </c>
      <c r="N1297" s="20" t="s">
        <v>122</v>
      </c>
      <c r="O1297" s="20">
        <v>7.51768633437815E-2</v>
      </c>
      <c r="P1297" s="20" t="s">
        <v>122</v>
      </c>
      <c r="Q1297" s="20">
        <v>9.2330754025540501E-2</v>
      </c>
      <c r="R1297" s="20">
        <v>0.17153749009307601</v>
      </c>
      <c r="S1297" s="20">
        <v>4.7124900753490399E-2</v>
      </c>
      <c r="T1297" s="20">
        <v>4.59008749647788E-2</v>
      </c>
      <c r="U1297" s="20">
        <v>4.3867513810620998E-2</v>
      </c>
      <c r="V1297" s="20">
        <v>4.8368423562023602E-2</v>
      </c>
      <c r="W1297" s="20">
        <v>0.28354074301128102</v>
      </c>
      <c r="X1297" s="20"/>
      <c r="Y1297" s="20"/>
      <c r="Z1297" s="20"/>
      <c r="AA1297" s="30"/>
    </row>
    <row r="1298" spans="1:27" x14ac:dyDescent="0.25">
      <c r="A1298">
        <v>1262</v>
      </c>
      <c r="B1298" s="15">
        <v>43042</v>
      </c>
      <c r="C1298" s="25">
        <f t="shared" si="57"/>
        <v>0.111265279352665</v>
      </c>
      <c r="D1298" s="25">
        <f>VLOOKUP(B1298,input_BB!$B$19:$K$10000,$D$35,0)</f>
        <v>2587.84</v>
      </c>
      <c r="E1298" s="27">
        <f t="shared" si="58"/>
        <v>9.0475426611281145E-3</v>
      </c>
      <c r="F1298" s="28">
        <f>VLOOKUP(B1298,viz!$B$3:$E$1863,4,0)</f>
        <v>0</v>
      </c>
      <c r="G1298" s="25">
        <f t="shared" si="59"/>
        <v>7.5164789941159299E-2</v>
      </c>
      <c r="I1298" s="31">
        <v>43042</v>
      </c>
      <c r="J1298" s="20">
        <v>0.111265279352665</v>
      </c>
      <c r="K1298" s="20">
        <v>0</v>
      </c>
      <c r="L1298" s="20">
        <v>2.58686531963414E-2</v>
      </c>
      <c r="M1298" s="20">
        <v>0.166256156611229</v>
      </c>
      <c r="N1298" s="20" t="s">
        <v>122</v>
      </c>
      <c r="O1298" s="20">
        <v>7.5164789941159299E-2</v>
      </c>
      <c r="P1298" s="20" t="s">
        <v>122</v>
      </c>
      <c r="Q1298" s="20">
        <v>9.2315207987308703E-2</v>
      </c>
      <c r="R1298" s="20">
        <v>0.171561103356726</v>
      </c>
      <c r="S1298" s="20">
        <v>4.7120191220627702E-2</v>
      </c>
      <c r="T1298" s="20">
        <v>4.5892300294889901E-2</v>
      </c>
      <c r="U1298" s="20">
        <v>4.38616787070292E-2</v>
      </c>
      <c r="V1298" s="20">
        <v>4.8363248856180499E-2</v>
      </c>
      <c r="W1298" s="20">
        <v>0.28359666982850801</v>
      </c>
      <c r="X1298" s="20"/>
      <c r="Y1298" s="20"/>
      <c r="Z1298" s="20"/>
      <c r="AA1298" s="30"/>
    </row>
    <row r="1299" spans="1:27" x14ac:dyDescent="0.25">
      <c r="A1299">
        <v>1263</v>
      </c>
      <c r="B1299" s="15">
        <v>43049</v>
      </c>
      <c r="C1299" s="25">
        <f t="shared" si="57"/>
        <v>0.111258171498775</v>
      </c>
      <c r="D1299" s="25">
        <f>VLOOKUP(B1299,input_BB!$B$19:$K$10000,$D$35,0)</f>
        <v>2582.3000000000002</v>
      </c>
      <c r="E1299" s="27">
        <f t="shared" si="58"/>
        <v>9.0306123924844568E-3</v>
      </c>
      <c r="F1299" s="28">
        <f>VLOOKUP(B1299,viz!$B$3:$E$1863,4,0)</f>
        <v>0</v>
      </c>
      <c r="G1299" s="25">
        <f t="shared" si="59"/>
        <v>7.5152553989267998E-2</v>
      </c>
      <c r="I1299" s="31">
        <v>43049</v>
      </c>
      <c r="J1299" s="20">
        <v>0.111258171498775</v>
      </c>
      <c r="K1299" s="20">
        <v>0</v>
      </c>
      <c r="L1299" s="20">
        <v>2.5863955878380401E-2</v>
      </c>
      <c r="M1299" s="20">
        <v>0.16623258929276999</v>
      </c>
      <c r="N1299" s="20" t="s">
        <v>122</v>
      </c>
      <c r="O1299" s="20">
        <v>7.5152553989267998E-2</v>
      </c>
      <c r="P1299" s="20" t="s">
        <v>122</v>
      </c>
      <c r="Q1299" s="20">
        <v>9.2299614387588796E-2</v>
      </c>
      <c r="R1299" s="20">
        <v>0.17158525522258</v>
      </c>
      <c r="S1299" s="20">
        <v>4.7115562423805102E-2</v>
      </c>
      <c r="T1299" s="20">
        <v>4.58837408272861E-2</v>
      </c>
      <c r="U1299" s="20">
        <v>4.3855830427104697E-2</v>
      </c>
      <c r="V1299" s="20">
        <v>4.8358321636175997E-2</v>
      </c>
      <c r="W1299" s="20">
        <v>0.283652575915042</v>
      </c>
      <c r="X1299" s="20"/>
      <c r="Y1299" s="20"/>
      <c r="Z1299" s="20"/>
      <c r="AA1299" s="30"/>
    </row>
    <row r="1300" spans="1:27" x14ac:dyDescent="0.25">
      <c r="A1300">
        <v>1264</v>
      </c>
      <c r="B1300" s="15">
        <v>43056</v>
      </c>
      <c r="C1300" s="25">
        <f t="shared" si="57"/>
        <v>0.111251063644886</v>
      </c>
      <c r="D1300" s="25">
        <f>VLOOKUP(B1300,input_BB!$B$19:$K$10000,$D$35,0)</f>
        <v>2578.85</v>
      </c>
      <c r="E1300" s="27">
        <f t="shared" si="58"/>
        <v>9.013682123843212E-3</v>
      </c>
      <c r="F1300" s="28">
        <f>VLOOKUP(B1300,viz!$B$3:$E$1863,4,0)</f>
        <v>0</v>
      </c>
      <c r="G1300" s="25">
        <f t="shared" si="59"/>
        <v>7.5139886363299796E-2</v>
      </c>
      <c r="I1300" s="31">
        <v>43056</v>
      </c>
      <c r="J1300" s="20">
        <v>0.111251063644886</v>
      </c>
      <c r="K1300" s="20">
        <v>0</v>
      </c>
      <c r="L1300" s="20">
        <v>2.5859250732946301E-2</v>
      </c>
      <c r="M1300" s="20">
        <v>0.16620928778208499</v>
      </c>
      <c r="N1300" s="20" t="s">
        <v>122</v>
      </c>
      <c r="O1300" s="20">
        <v>7.5139886363299796E-2</v>
      </c>
      <c r="P1300" s="20" t="s">
        <v>122</v>
      </c>
      <c r="Q1300" s="20">
        <v>9.2284025014543997E-2</v>
      </c>
      <c r="R1300" s="20">
        <v>0.171609287802934</v>
      </c>
      <c r="S1300" s="20">
        <v>4.71110431068636E-2</v>
      </c>
      <c r="T1300" s="20">
        <v>4.5875170857228899E-2</v>
      </c>
      <c r="U1300" s="20">
        <v>4.3850118185946599E-2</v>
      </c>
      <c r="V1300" s="20">
        <v>4.8353387321176E-2</v>
      </c>
      <c r="W1300" s="20">
        <v>0.28370854283297597</v>
      </c>
      <c r="X1300" s="20"/>
      <c r="Y1300" s="20"/>
      <c r="Z1300" s="20"/>
      <c r="AA1300" s="30"/>
    </row>
    <row r="1301" spans="1:27" x14ac:dyDescent="0.25">
      <c r="A1301">
        <v>1265</v>
      </c>
      <c r="B1301" s="15">
        <v>43063</v>
      </c>
      <c r="C1301" s="25">
        <f t="shared" si="57"/>
        <v>0.111243963241577</v>
      </c>
      <c r="D1301" s="25">
        <f>VLOOKUP(B1301,input_BB!$B$19:$K$10000,$D$35,0)</f>
        <v>2602.42</v>
      </c>
      <c r="E1301" s="27">
        <f t="shared" si="58"/>
        <v>8.9967696018133456E-3</v>
      </c>
      <c r="F1301" s="28">
        <f>VLOOKUP(B1301,viz!$B$3:$E$1863,4,0)</f>
        <v>0</v>
      </c>
      <c r="G1301" s="25">
        <f t="shared" si="59"/>
        <v>7.5127817638439995E-2</v>
      </c>
      <c r="I1301" s="31">
        <v>43063</v>
      </c>
      <c r="J1301" s="20">
        <v>0.111243963241577</v>
      </c>
      <c r="K1301" s="20">
        <v>0</v>
      </c>
      <c r="L1301" s="20">
        <v>2.58545978828571E-2</v>
      </c>
      <c r="M1301" s="20">
        <v>0.16618589512353901</v>
      </c>
      <c r="N1301" s="20" t="s">
        <v>122</v>
      </c>
      <c r="O1301" s="20">
        <v>7.5127817638439995E-2</v>
      </c>
      <c r="P1301" s="20" t="s">
        <v>122</v>
      </c>
      <c r="Q1301" s="20">
        <v>9.22686397731321E-2</v>
      </c>
      <c r="R1301" s="20">
        <v>0.17163269124267599</v>
      </c>
      <c r="S1301" s="20">
        <v>4.71065886228694E-2</v>
      </c>
      <c r="T1301" s="20">
        <v>4.58666871462034E-2</v>
      </c>
      <c r="U1301" s="20">
        <v>4.38442875205904E-2</v>
      </c>
      <c r="V1301" s="20">
        <v>4.8348372493448401E-2</v>
      </c>
      <c r="W1301" s="20">
        <v>0.28376442255624401</v>
      </c>
      <c r="X1301" s="20"/>
      <c r="Y1301" s="20"/>
      <c r="Z1301" s="20"/>
      <c r="AA1301" s="30"/>
    </row>
    <row r="1302" spans="1:27" x14ac:dyDescent="0.25">
      <c r="A1302">
        <v>1266</v>
      </c>
      <c r="B1302" s="15">
        <v>43070</v>
      </c>
      <c r="C1302" s="25">
        <f t="shared" si="57"/>
        <v>0.111236892640591</v>
      </c>
      <c r="D1302" s="25">
        <f>VLOOKUP(B1302,input_BB!$B$19:$K$10000,$D$35,0)</f>
        <v>2642.22</v>
      </c>
      <c r="E1302" s="27">
        <f t="shared" si="58"/>
        <v>8.9799280662362976E-3</v>
      </c>
      <c r="F1302" s="28">
        <f>VLOOKUP(B1302,viz!$B$3:$E$1863,4,0)</f>
        <v>0</v>
      </c>
      <c r="G1302" s="25">
        <f t="shared" si="59"/>
        <v>7.5115880670771795E-2</v>
      </c>
      <c r="I1302" s="31">
        <v>43070</v>
      </c>
      <c r="J1302" s="20">
        <v>0.111236892640591</v>
      </c>
      <c r="K1302" s="20">
        <v>0</v>
      </c>
      <c r="L1302" s="20">
        <v>2.5849915069407699E-2</v>
      </c>
      <c r="M1302" s="20">
        <v>0.16616252580851101</v>
      </c>
      <c r="N1302" s="20" t="s">
        <v>122</v>
      </c>
      <c r="O1302" s="20">
        <v>7.5115880670771795E-2</v>
      </c>
      <c r="P1302" s="20" t="s">
        <v>122</v>
      </c>
      <c r="Q1302" s="20">
        <v>9.2253129647144105E-2</v>
      </c>
      <c r="R1302" s="20">
        <v>0.17165657440521401</v>
      </c>
      <c r="S1302" s="20">
        <v>4.7102066582046902E-2</v>
      </c>
      <c r="T1302" s="20">
        <v>4.5858153525250397E-2</v>
      </c>
      <c r="U1302" s="20">
        <v>4.3838414273008601E-2</v>
      </c>
      <c r="V1302" s="20">
        <v>4.8343312738937598E-2</v>
      </c>
      <c r="W1302" s="20">
        <v>0.28382002727970801</v>
      </c>
      <c r="X1302" s="20"/>
      <c r="Y1302" s="20"/>
      <c r="Z1302" s="20"/>
      <c r="AA1302" s="30"/>
    </row>
    <row r="1303" spans="1:27" x14ac:dyDescent="0.25">
      <c r="A1303">
        <v>1267</v>
      </c>
      <c r="B1303" s="15">
        <v>43077</v>
      </c>
      <c r="C1303" s="25">
        <f t="shared" si="57"/>
        <v>0.11122982203960401</v>
      </c>
      <c r="D1303" s="25">
        <f>VLOOKUP(B1303,input_BB!$B$19:$K$10000,$D$35,0)</f>
        <v>2651.5</v>
      </c>
      <c r="E1303" s="27">
        <f t="shared" si="58"/>
        <v>8.9630865306568677E-3</v>
      </c>
      <c r="F1303" s="28">
        <f>VLOOKUP(B1303,viz!$B$3:$E$1863,4,0)</f>
        <v>0</v>
      </c>
      <c r="G1303" s="25">
        <f t="shared" si="59"/>
        <v>7.5103408370053706E-2</v>
      </c>
      <c r="I1303" s="31">
        <v>43077</v>
      </c>
      <c r="J1303" s="20">
        <v>0.11122982203960401</v>
      </c>
      <c r="K1303" s="20">
        <v>0</v>
      </c>
      <c r="L1303" s="20">
        <v>2.5845229911121599E-2</v>
      </c>
      <c r="M1303" s="20">
        <v>0.16613973576819599</v>
      </c>
      <c r="N1303" s="20" t="s">
        <v>122</v>
      </c>
      <c r="O1303" s="20">
        <v>7.5103408370053706E-2</v>
      </c>
      <c r="P1303" s="20" t="s">
        <v>122</v>
      </c>
      <c r="Q1303" s="20">
        <v>9.2237599751913105E-2</v>
      </c>
      <c r="R1303" s="20">
        <v>0.17168103884962599</v>
      </c>
      <c r="S1303" s="20">
        <v>4.7096763423289098E-2</v>
      </c>
      <c r="T1303" s="20">
        <v>4.5849615966118903E-2</v>
      </c>
      <c r="U1303" s="20">
        <v>4.3832593652742301E-2</v>
      </c>
      <c r="V1303" s="20">
        <v>4.8338291823310599E-2</v>
      </c>
      <c r="W1303" s="20">
        <v>0.28387572248362802</v>
      </c>
      <c r="X1303" s="20"/>
      <c r="Y1303" s="20"/>
      <c r="Z1303" s="20"/>
      <c r="AA1303" s="30"/>
    </row>
    <row r="1304" spans="1:27" x14ac:dyDescent="0.25">
      <c r="A1304">
        <v>1268</v>
      </c>
      <c r="B1304" s="15">
        <v>43084</v>
      </c>
      <c r="C1304" s="25">
        <f t="shared" si="57"/>
        <v>0.111222743988037</v>
      </c>
      <c r="D1304" s="25">
        <f>VLOOKUP(B1304,input_BB!$B$19:$K$10000,$D$35,0)</f>
        <v>2675.81</v>
      </c>
      <c r="E1304" s="27">
        <f t="shared" si="58"/>
        <v>8.9462272484659953E-3</v>
      </c>
      <c r="F1304" s="28">
        <f>VLOOKUP(B1304,viz!$B$3:$E$1863,4,0)</f>
        <v>0</v>
      </c>
      <c r="G1304" s="25">
        <f t="shared" si="59"/>
        <v>7.5091532180103102E-2</v>
      </c>
      <c r="I1304" s="31">
        <v>43084</v>
      </c>
      <c r="J1304" s="20">
        <v>0.111222743988037</v>
      </c>
      <c r="K1304" s="20">
        <v>0</v>
      </c>
      <c r="L1304" s="20">
        <v>2.58405924780419E-2</v>
      </c>
      <c r="M1304" s="20">
        <v>0.16611607282188501</v>
      </c>
      <c r="N1304" s="20" t="s">
        <v>122</v>
      </c>
      <c r="O1304" s="20">
        <v>7.5091532180103102E-2</v>
      </c>
      <c r="P1304" s="20" t="s">
        <v>122</v>
      </c>
      <c r="Q1304" s="20">
        <v>9.2222211371518398E-2</v>
      </c>
      <c r="R1304" s="20">
        <v>0.171704213204739</v>
      </c>
      <c r="S1304" s="20">
        <v>4.7092391210269403E-2</v>
      </c>
      <c r="T1304" s="20">
        <v>4.5841166452429902E-2</v>
      </c>
      <c r="U1304" s="20">
        <v>4.38268124784605E-2</v>
      </c>
      <c r="V1304" s="20">
        <v>4.8333458199075301E-2</v>
      </c>
      <c r="W1304" s="20">
        <v>0.283931549603477</v>
      </c>
      <c r="X1304" s="20"/>
      <c r="Y1304" s="20"/>
      <c r="Z1304" s="20"/>
      <c r="AA1304" s="30"/>
    </row>
    <row r="1305" spans="1:27" x14ac:dyDescent="0.25">
      <c r="A1305">
        <v>1269</v>
      </c>
      <c r="B1305" s="15">
        <v>43091</v>
      </c>
      <c r="C1305" s="25">
        <f t="shared" si="57"/>
        <v>0.111215710639954</v>
      </c>
      <c r="D1305" s="25">
        <f>VLOOKUP(B1305,input_BB!$B$19:$K$10000,$D$35,0)</f>
        <v>2683.34</v>
      </c>
      <c r="E1305" s="27">
        <f t="shared" si="58"/>
        <v>8.9294744459531439E-3</v>
      </c>
      <c r="F1305" s="28">
        <f>VLOOKUP(B1305,viz!$B$3:$E$1863,4,0)</f>
        <v>0</v>
      </c>
      <c r="G1305" s="25">
        <f t="shared" si="59"/>
        <v>7.5079288259003896E-2</v>
      </c>
      <c r="I1305" s="31">
        <v>43091</v>
      </c>
      <c r="J1305" s="20">
        <v>0.111215710639954</v>
      </c>
      <c r="K1305" s="20">
        <v>0</v>
      </c>
      <c r="L1305" s="20">
        <v>2.58359030288762E-2</v>
      </c>
      <c r="M1305" s="20">
        <v>0.16609261505190101</v>
      </c>
      <c r="N1305" s="20" t="s">
        <v>122</v>
      </c>
      <c r="O1305" s="20">
        <v>7.5079288259003896E-2</v>
      </c>
      <c r="P1305" s="20" t="s">
        <v>122</v>
      </c>
      <c r="Q1305" s="20">
        <v>9.2206698651296201E-2</v>
      </c>
      <c r="R1305" s="20">
        <v>0.17172846413479501</v>
      </c>
      <c r="S1305" s="20">
        <v>4.7088063305137998E-2</v>
      </c>
      <c r="T1305" s="20">
        <v>4.58326214486156E-2</v>
      </c>
      <c r="U1305" s="20">
        <v>4.3821252128933501E-2</v>
      </c>
      <c r="V1305" s="20">
        <v>4.8328219670455301E-2</v>
      </c>
      <c r="W1305" s="20">
        <v>0.28398687432098602</v>
      </c>
      <c r="X1305" s="20"/>
      <c r="Y1305" s="20"/>
      <c r="Z1305" s="20"/>
      <c r="AA1305" s="30"/>
    </row>
    <row r="1306" spans="1:27" x14ac:dyDescent="0.25">
      <c r="A1306">
        <v>1270</v>
      </c>
      <c r="B1306" s="15">
        <v>43098</v>
      </c>
      <c r="C1306" s="25">
        <f t="shared" si="57"/>
        <v>0.11120866239070901</v>
      </c>
      <c r="D1306" s="25">
        <f>VLOOKUP(B1306,input_BB!$B$19:$K$10000,$D$35,0)</f>
        <v>2673.61</v>
      </c>
      <c r="E1306" s="27">
        <f t="shared" si="58"/>
        <v>8.9126861502127099E-3</v>
      </c>
      <c r="F1306" s="28">
        <f>VLOOKUP(B1306,viz!$B$3:$E$1863,4,0)</f>
        <v>0</v>
      </c>
      <c r="G1306" s="25">
        <f t="shared" si="59"/>
        <v>7.5066980148919299E-2</v>
      </c>
      <c r="I1306" s="31">
        <v>43098</v>
      </c>
      <c r="J1306" s="20">
        <v>0.11120866239070901</v>
      </c>
      <c r="K1306" s="20">
        <v>0</v>
      </c>
      <c r="L1306" s="20">
        <v>2.58312424973949E-2</v>
      </c>
      <c r="M1306" s="20">
        <v>0.166070100149768</v>
      </c>
      <c r="N1306" s="20" t="s">
        <v>122</v>
      </c>
      <c r="O1306" s="20">
        <v>7.5066980148919299E-2</v>
      </c>
      <c r="P1306" s="20" t="s">
        <v>122</v>
      </c>
      <c r="Q1306" s="20">
        <v>9.2191267600655893E-2</v>
      </c>
      <c r="R1306" s="20">
        <v>0.17175153344005301</v>
      </c>
      <c r="S1306" s="20">
        <v>4.7083762211677198E-2</v>
      </c>
      <c r="T1306" s="20">
        <v>4.58241311240477E-2</v>
      </c>
      <c r="U1306" s="20">
        <v>4.3815412683290297E-2</v>
      </c>
      <c r="V1306" s="20">
        <v>4.8323456316050901E-2</v>
      </c>
      <c r="W1306" s="20">
        <v>0.28404211382814298</v>
      </c>
      <c r="X1306" s="20"/>
      <c r="Y1306" s="20"/>
      <c r="Z1306" s="20"/>
      <c r="AA1306" s="30"/>
    </row>
    <row r="1307" spans="1:27" x14ac:dyDescent="0.25">
      <c r="A1307">
        <v>1271</v>
      </c>
      <c r="B1307" s="15">
        <v>43105</v>
      </c>
      <c r="C1307" s="25">
        <f t="shared" si="57"/>
        <v>0.111201606690884</v>
      </c>
      <c r="D1307" s="25">
        <f>VLOOKUP(B1307,input_BB!$B$19:$K$10000,$D$35,0)</f>
        <v>2743.15</v>
      </c>
      <c r="E1307" s="27">
        <f t="shared" si="58"/>
        <v>8.8958801078608297E-3</v>
      </c>
      <c r="F1307" s="28">
        <f>VLOOKUP(B1307,viz!$B$3:$E$1863,4,0)</f>
        <v>0</v>
      </c>
      <c r="G1307" s="25">
        <f t="shared" si="59"/>
        <v>7.5054760234740295E-2</v>
      </c>
      <c r="I1307" s="31">
        <v>43105</v>
      </c>
      <c r="J1307" s="20">
        <v>0.111201606690884</v>
      </c>
      <c r="K1307" s="20">
        <v>0</v>
      </c>
      <c r="L1307" s="20">
        <v>2.5826583803916999E-2</v>
      </c>
      <c r="M1307" s="20">
        <v>0.166046883883707</v>
      </c>
      <c r="N1307" s="20" t="s">
        <v>122</v>
      </c>
      <c r="O1307" s="20">
        <v>7.5054760234740295E-2</v>
      </c>
      <c r="P1307" s="20" t="s">
        <v>122</v>
      </c>
      <c r="Q1307" s="20">
        <v>9.2175803557602104E-2</v>
      </c>
      <c r="R1307" s="20">
        <v>0.17177580648353499</v>
      </c>
      <c r="S1307" s="20">
        <v>4.707937495977E-2</v>
      </c>
      <c r="T1307" s="20">
        <v>4.5815637552609298E-2</v>
      </c>
      <c r="U1307" s="20">
        <v>4.3809581648089499E-2</v>
      </c>
      <c r="V1307" s="20">
        <v>4.8318330050286101E-2</v>
      </c>
      <c r="W1307" s="20">
        <v>0.28409723782574398</v>
      </c>
      <c r="X1307" s="20"/>
      <c r="Y1307" s="20"/>
      <c r="Z1307" s="20"/>
      <c r="AA1307" s="30"/>
    </row>
    <row r="1308" spans="1:27" x14ac:dyDescent="0.25">
      <c r="A1308">
        <v>1272</v>
      </c>
      <c r="B1308" s="15">
        <v>43112</v>
      </c>
      <c r="C1308" s="25">
        <f t="shared" si="57"/>
        <v>0.111194588243961</v>
      </c>
      <c r="D1308" s="25">
        <f>VLOOKUP(B1308,input_BB!$B$19:$K$10000,$D$35,0)</f>
        <v>2786.24</v>
      </c>
      <c r="E1308" s="27">
        <f t="shared" si="58"/>
        <v>8.879162798570801E-3</v>
      </c>
      <c r="F1308" s="28">
        <f>VLOOKUP(B1308,viz!$B$3:$E$1863,4,0)</f>
        <v>0</v>
      </c>
      <c r="G1308" s="25">
        <f t="shared" si="59"/>
        <v>7.5043021413311595E-2</v>
      </c>
      <c r="I1308" s="31">
        <v>43112</v>
      </c>
      <c r="J1308" s="20">
        <v>0.111194588243961</v>
      </c>
      <c r="K1308" s="20">
        <v>1</v>
      </c>
      <c r="L1308" s="20">
        <v>2.58219683852795E-2</v>
      </c>
      <c r="M1308" s="20">
        <v>0.166023970875672</v>
      </c>
      <c r="N1308" s="20" t="s">
        <v>122</v>
      </c>
      <c r="O1308" s="20">
        <v>7.5043021413311595E-2</v>
      </c>
      <c r="P1308" s="20" t="s">
        <v>122</v>
      </c>
      <c r="Q1308" s="20">
        <v>9.2160547335993395E-2</v>
      </c>
      <c r="R1308" s="20">
        <v>0.171799238871851</v>
      </c>
      <c r="S1308" s="20">
        <v>4.7074142009450301E-2</v>
      </c>
      <c r="T1308" s="20">
        <v>4.5807227422777701E-2</v>
      </c>
      <c r="U1308" s="20">
        <v>4.3803672828709603E-2</v>
      </c>
      <c r="V1308" s="20">
        <v>4.8313375176148497E-2</v>
      </c>
      <c r="W1308" s="20">
        <v>0.28415283568080602</v>
      </c>
      <c r="X1308" s="20"/>
      <c r="Y1308" s="20"/>
      <c r="Z1308" s="20"/>
      <c r="AA1308" s="30"/>
    </row>
    <row r="1309" spans="1:27" x14ac:dyDescent="0.25">
      <c r="A1309">
        <v>1273</v>
      </c>
      <c r="B1309" s="15">
        <v>43119</v>
      </c>
      <c r="C1309" s="25">
        <f t="shared" si="57"/>
        <v>0.111187599599361</v>
      </c>
      <c r="D1309" s="25">
        <f>VLOOKUP(B1309,input_BB!$B$19:$K$10000,$D$35,0)</f>
        <v>2810.3</v>
      </c>
      <c r="E1309" s="27">
        <f t="shared" si="58"/>
        <v>8.8625164757335558E-3</v>
      </c>
      <c r="F1309" s="28">
        <f>VLOOKUP(B1309,viz!$B$3:$E$1863,4,0)</f>
        <v>0</v>
      </c>
      <c r="G1309" s="25">
        <f t="shared" si="59"/>
        <v>7.5030759878260703E-2</v>
      </c>
      <c r="I1309" s="31">
        <v>43119</v>
      </c>
      <c r="J1309" s="20">
        <v>0.111187599599361</v>
      </c>
      <c r="K1309" s="20">
        <v>0</v>
      </c>
      <c r="L1309" s="20">
        <v>2.5817326294908401E-2</v>
      </c>
      <c r="M1309" s="20">
        <v>0.166000767048257</v>
      </c>
      <c r="N1309" s="20" t="s">
        <v>122</v>
      </c>
      <c r="O1309" s="20">
        <v>7.5030759878260703E-2</v>
      </c>
      <c r="P1309" s="20" t="s">
        <v>122</v>
      </c>
      <c r="Q1309" s="20">
        <v>9.2145137245276704E-2</v>
      </c>
      <c r="R1309" s="20">
        <v>0.17182261276242899</v>
      </c>
      <c r="S1309" s="20">
        <v>4.7070001390519499E-2</v>
      </c>
      <c r="T1309" s="20">
        <v>4.5798766766484401E-2</v>
      </c>
      <c r="U1309" s="20">
        <v>4.3798038647308302E-2</v>
      </c>
      <c r="V1309" s="20">
        <v>4.8308564778632698E-2</v>
      </c>
      <c r="W1309" s="20">
        <v>0.28420802518792299</v>
      </c>
      <c r="X1309" s="20"/>
      <c r="Y1309" s="20"/>
      <c r="Z1309" s="20"/>
      <c r="AA1309" s="30"/>
    </row>
    <row r="1310" spans="1:27" x14ac:dyDescent="0.25">
      <c r="A1310">
        <v>1274</v>
      </c>
      <c r="B1310" s="15">
        <v>43126</v>
      </c>
      <c r="C1310" s="25">
        <f t="shared" si="57"/>
        <v>0.111319705843925</v>
      </c>
      <c r="D1310" s="25">
        <f>VLOOKUP(B1310,input_BB!$B$19:$K$10000,$D$35,0)</f>
        <v>2872.87</v>
      </c>
      <c r="E1310" s="27">
        <f t="shared" si="58"/>
        <v>9.1771816678695248E-3</v>
      </c>
      <c r="F1310" s="28">
        <f>VLOOKUP(B1310,viz!$B$3:$E$1863,4,0)</f>
        <v>0</v>
      </c>
      <c r="G1310" s="25">
        <f t="shared" si="59"/>
        <v>4.5390846351661102E-2</v>
      </c>
      <c r="I1310" s="31">
        <v>43126</v>
      </c>
      <c r="J1310" s="20">
        <v>0.111319705843925</v>
      </c>
      <c r="K1310" s="20">
        <v>0</v>
      </c>
      <c r="L1310" s="20">
        <v>2.2203444888376798E-2</v>
      </c>
      <c r="M1310" s="20">
        <v>0.14981236134377701</v>
      </c>
      <c r="N1310" s="20" t="s">
        <v>122</v>
      </c>
      <c r="O1310" s="20">
        <v>4.5390846351661102E-2</v>
      </c>
      <c r="P1310" s="20" t="s">
        <v>122</v>
      </c>
      <c r="Q1310" s="20">
        <v>8.6938688427423902E-2</v>
      </c>
      <c r="R1310" s="20">
        <v>0.18059614697962001</v>
      </c>
      <c r="S1310" s="20">
        <v>4.5077506066351601E-2</v>
      </c>
      <c r="T1310" s="20">
        <v>4.6705120999247902E-2</v>
      </c>
      <c r="U1310" s="20">
        <v>4.6554384380186699E-2</v>
      </c>
      <c r="V1310" s="20">
        <v>4.9295915352196698E-2</v>
      </c>
      <c r="W1310" s="20">
        <v>0.327425585211159</v>
      </c>
      <c r="X1310" s="20"/>
      <c r="Y1310" s="20"/>
      <c r="Z1310" s="20"/>
      <c r="AA1310" s="30"/>
    </row>
    <row r="1311" spans="1:27" x14ac:dyDescent="0.25">
      <c r="A1311">
        <v>1275</v>
      </c>
      <c r="B1311" s="15">
        <v>43133</v>
      </c>
      <c r="C1311" s="25">
        <f t="shared" si="57"/>
        <v>0.13259086012840299</v>
      </c>
      <c r="D1311" s="25">
        <f>VLOOKUP(B1311,input_BB!$B$19:$K$10000,$D$35,0)</f>
        <v>2762.13</v>
      </c>
      <c r="E1311" s="27">
        <f t="shared" si="58"/>
        <v>5.9843157920312348E-2</v>
      </c>
      <c r="F1311" s="28">
        <f>VLOOKUP(B1311,viz!$B$3:$E$1863,4,0)</f>
        <v>0</v>
      </c>
      <c r="G1311" s="25">
        <f t="shared" si="59"/>
        <v>4.53840718774179E-2</v>
      </c>
      <c r="I1311" s="31">
        <v>43133</v>
      </c>
      <c r="J1311" s="20">
        <v>0.13259086012840299</v>
      </c>
      <c r="K1311" s="20">
        <v>0</v>
      </c>
      <c r="L1311" s="20">
        <v>2.21993235199907E-2</v>
      </c>
      <c r="M1311" s="20">
        <v>0.14979241581573699</v>
      </c>
      <c r="N1311" s="20" t="s">
        <v>122</v>
      </c>
      <c r="O1311" s="20">
        <v>4.53840718774179E-2</v>
      </c>
      <c r="P1311" s="20" t="s">
        <v>122</v>
      </c>
      <c r="Q1311" s="20">
        <v>8.6923312518608103E-2</v>
      </c>
      <c r="R1311" s="20">
        <v>0.18061421190871901</v>
      </c>
      <c r="S1311" s="20">
        <v>4.5072204647280102E-2</v>
      </c>
      <c r="T1311" s="20">
        <v>4.6696079838123898E-2</v>
      </c>
      <c r="U1311" s="20">
        <v>4.6548520598293501E-2</v>
      </c>
      <c r="V1311" s="20">
        <v>4.9291036595424498E-2</v>
      </c>
      <c r="W1311" s="20">
        <v>0.32747882268040501</v>
      </c>
      <c r="X1311" s="20"/>
      <c r="Y1311" s="20"/>
      <c r="Z1311" s="20"/>
      <c r="AA1311" s="30"/>
    </row>
    <row r="1312" spans="1:27" x14ac:dyDescent="0.25">
      <c r="A1312">
        <v>1276</v>
      </c>
      <c r="B1312" s="15">
        <v>43140</v>
      </c>
      <c r="C1312" s="25">
        <f t="shared" si="57"/>
        <v>0.132585778832436</v>
      </c>
      <c r="D1312" s="25">
        <f>VLOOKUP(B1312,input_BB!$B$19:$K$10000,$D$35,0)</f>
        <v>2619.5500000000002</v>
      </c>
      <c r="E1312" s="27">
        <f t="shared" si="58"/>
        <v>5.9831054730360732E-2</v>
      </c>
      <c r="F1312" s="28">
        <f>VLOOKUP(B1312,viz!$B$3:$E$1863,4,0)</f>
        <v>1</v>
      </c>
      <c r="G1312" s="25">
        <f t="shared" si="59"/>
        <v>4.5377460273315497E-2</v>
      </c>
      <c r="I1312" s="31">
        <v>43140</v>
      </c>
      <c r="J1312" s="20">
        <v>0.132585778832436</v>
      </c>
      <c r="K1312" s="20">
        <v>0</v>
      </c>
      <c r="L1312" s="20">
        <v>2.21951478111692E-2</v>
      </c>
      <c r="M1312" s="20">
        <v>0.149771761756164</v>
      </c>
      <c r="N1312" s="20" t="s">
        <v>122</v>
      </c>
      <c r="O1312" s="20">
        <v>4.5377460273315497E-2</v>
      </c>
      <c r="P1312" s="20" t="s">
        <v>122</v>
      </c>
      <c r="Q1312" s="20">
        <v>8.6907838203432494E-2</v>
      </c>
      <c r="R1312" s="20">
        <v>0.18063298655103399</v>
      </c>
      <c r="S1312" s="20">
        <v>4.5067633940285699E-2</v>
      </c>
      <c r="T1312" s="20">
        <v>4.6686928498544597E-2</v>
      </c>
      <c r="U1312" s="20">
        <v>4.6542667839616303E-2</v>
      </c>
      <c r="V1312" s="20">
        <v>4.9286250284799299E-2</v>
      </c>
      <c r="W1312" s="20">
        <v>0.32753132484163899</v>
      </c>
      <c r="X1312" s="20"/>
      <c r="Y1312" s="20"/>
      <c r="Z1312" s="20"/>
      <c r="AA1312" s="30"/>
    </row>
    <row r="1313" spans="1:27" x14ac:dyDescent="0.25">
      <c r="A1313">
        <v>1277</v>
      </c>
      <c r="B1313" s="15">
        <v>43147</v>
      </c>
      <c r="C1313" s="25">
        <f t="shared" si="57"/>
        <v>0.13258068263530701</v>
      </c>
      <c r="D1313" s="25">
        <f>VLOOKUP(B1313,input_BB!$B$19:$K$10000,$D$35,0)</f>
        <v>2732.22</v>
      </c>
      <c r="E1313" s="27">
        <f t="shared" si="58"/>
        <v>5.9818916047181529E-2</v>
      </c>
      <c r="F1313" s="28">
        <f>VLOOKUP(B1313,viz!$B$3:$E$1863,4,0)</f>
        <v>0</v>
      </c>
      <c r="G1313" s="25">
        <f t="shared" si="59"/>
        <v>4.5370834212121902E-2</v>
      </c>
      <c r="I1313" s="31">
        <v>43147</v>
      </c>
      <c r="J1313" s="20">
        <v>0.13258068263530701</v>
      </c>
      <c r="K1313" s="20">
        <v>0</v>
      </c>
      <c r="L1313" s="20">
        <v>2.2191008631388301E-2</v>
      </c>
      <c r="M1313" s="20">
        <v>0.149750902060763</v>
      </c>
      <c r="N1313" s="20" t="s">
        <v>122</v>
      </c>
      <c r="O1313" s="20">
        <v>4.5370834212121902E-2</v>
      </c>
      <c r="P1313" s="20" t="s">
        <v>122</v>
      </c>
      <c r="Q1313" s="20">
        <v>8.6892421976616604E-2</v>
      </c>
      <c r="R1313" s="20">
        <v>0.180651106303474</v>
      </c>
      <c r="S1313" s="20">
        <v>4.5063211259215599E-2</v>
      </c>
      <c r="T1313" s="20">
        <v>4.6677854140443002E-2</v>
      </c>
      <c r="U1313" s="20">
        <v>4.6536845604921703E-2</v>
      </c>
      <c r="V1313" s="20">
        <v>4.9281509513406603E-2</v>
      </c>
      <c r="W1313" s="20">
        <v>0.32758430629764901</v>
      </c>
      <c r="X1313" s="20"/>
      <c r="Y1313" s="20"/>
      <c r="Z1313" s="20"/>
      <c r="AA1313" s="30"/>
    </row>
    <row r="1314" spans="1:27" x14ac:dyDescent="0.25">
      <c r="A1314">
        <v>1278</v>
      </c>
      <c r="B1314" s="15">
        <v>43154</v>
      </c>
      <c r="C1314" s="25">
        <f t="shared" si="57"/>
        <v>0.146878451108932</v>
      </c>
      <c r="D1314" s="25">
        <f>VLOOKUP(B1314,input_BB!$B$19:$K$10000,$D$35,0)</f>
        <v>2747.3</v>
      </c>
      <c r="E1314" s="27">
        <f t="shared" si="58"/>
        <v>9.387491452565748E-2</v>
      </c>
      <c r="F1314" s="28">
        <f>VLOOKUP(B1314,viz!$B$3:$E$1863,4,0)</f>
        <v>0</v>
      </c>
      <c r="G1314" s="25">
        <f t="shared" si="59"/>
        <v>4.5364033975672798E-2</v>
      </c>
      <c r="I1314" s="31">
        <v>43154</v>
      </c>
      <c r="J1314" s="20">
        <v>0.146878451108932</v>
      </c>
      <c r="K1314" s="20">
        <v>1</v>
      </c>
      <c r="L1314" s="20">
        <v>2.2186857213762401E-2</v>
      </c>
      <c r="M1314" s="20">
        <v>0.14973003863651499</v>
      </c>
      <c r="N1314" s="20" t="s">
        <v>122</v>
      </c>
      <c r="O1314" s="20">
        <v>4.5364033975672798E-2</v>
      </c>
      <c r="P1314" s="20" t="s">
        <v>122</v>
      </c>
      <c r="Q1314" s="20">
        <v>8.6877024771321198E-2</v>
      </c>
      <c r="R1314" s="20">
        <v>0.18066996492513199</v>
      </c>
      <c r="S1314" s="20">
        <v>4.5059019541238698E-2</v>
      </c>
      <c r="T1314" s="20">
        <v>4.6668757997556598E-2</v>
      </c>
      <c r="U1314" s="20">
        <v>4.6530865829336701E-2</v>
      </c>
      <c r="V1314" s="20">
        <v>4.9276693169249999E-2</v>
      </c>
      <c r="W1314" s="20">
        <v>0.32763674394021503</v>
      </c>
      <c r="X1314" s="20"/>
      <c r="Y1314" s="20"/>
      <c r="Z1314" s="20"/>
      <c r="AA1314" s="30"/>
    </row>
    <row r="1315" spans="1:27" x14ac:dyDescent="0.25">
      <c r="A1315">
        <v>1279</v>
      </c>
      <c r="B1315" s="15">
        <v>43161</v>
      </c>
      <c r="C1315" s="25">
        <f t="shared" si="57"/>
        <v>0.13251546025276201</v>
      </c>
      <c r="D1315" s="25">
        <f>VLOOKUP(B1315,input_BB!$B$19:$K$10000,$D$35,0)</f>
        <v>2691.25</v>
      </c>
      <c r="E1315" s="27">
        <f t="shared" si="58"/>
        <v>5.9663562198445444E-2</v>
      </c>
      <c r="F1315" s="28">
        <f>VLOOKUP(B1315,viz!$B$3:$E$1863,4,0)</f>
        <v>0</v>
      </c>
      <c r="G1315" s="25">
        <f t="shared" si="59"/>
        <v>4.5373001926507998E-2</v>
      </c>
      <c r="I1315" s="31">
        <v>43161</v>
      </c>
      <c r="J1315" s="20">
        <v>0.13251546025276201</v>
      </c>
      <c r="K1315" s="20">
        <v>0</v>
      </c>
      <c r="L1315" s="20">
        <v>2.2190492271935001E-2</v>
      </c>
      <c r="M1315" s="20">
        <v>0.14991086917789501</v>
      </c>
      <c r="N1315" s="20" t="s">
        <v>122</v>
      </c>
      <c r="O1315" s="20">
        <v>4.5373001926507998E-2</v>
      </c>
      <c r="P1315" s="20" t="s">
        <v>122</v>
      </c>
      <c r="Q1315" s="20">
        <v>8.6699922490803105E-2</v>
      </c>
      <c r="R1315" s="20">
        <v>0.1807884489023</v>
      </c>
      <c r="S1315" s="20">
        <v>4.5069556474285503E-2</v>
      </c>
      <c r="T1315" s="20">
        <v>4.66760364513596E-2</v>
      </c>
      <c r="U1315" s="20">
        <v>4.6574956640991198E-2</v>
      </c>
      <c r="V1315" s="20">
        <v>4.9285447963068697E-2</v>
      </c>
      <c r="W1315" s="20">
        <v>0.32743126770085501</v>
      </c>
      <c r="X1315" s="20"/>
      <c r="Y1315" s="20"/>
      <c r="Z1315" s="20"/>
      <c r="AA1315" s="30"/>
    </row>
    <row r="1316" spans="1:27" x14ac:dyDescent="0.25">
      <c r="A1316">
        <v>1280</v>
      </c>
      <c r="B1316" s="15">
        <v>43168</v>
      </c>
      <c r="C1316" s="25">
        <f t="shared" si="57"/>
        <v>0.13915705680847201</v>
      </c>
      <c r="D1316" s="25">
        <f>VLOOKUP(B1316,input_BB!$B$19:$K$10000,$D$35,0)</f>
        <v>2786.57</v>
      </c>
      <c r="E1316" s="27">
        <f t="shared" si="58"/>
        <v>7.548324780974594E-2</v>
      </c>
      <c r="F1316" s="28">
        <f>VLOOKUP(B1316,viz!$B$3:$E$1863,4,0)</f>
        <v>0</v>
      </c>
      <c r="G1316" s="25">
        <f t="shared" si="59"/>
        <v>7.4561279767469804E-2</v>
      </c>
      <c r="I1316" s="31">
        <v>43168</v>
      </c>
      <c r="J1316" s="20">
        <v>0.13915705680847201</v>
      </c>
      <c r="K1316" s="20">
        <v>0</v>
      </c>
      <c r="L1316" s="20">
        <v>2.5896292135711901E-2</v>
      </c>
      <c r="M1316" s="20">
        <v>0.165980335711993</v>
      </c>
      <c r="N1316" s="20" t="s">
        <v>122</v>
      </c>
      <c r="O1316" s="20">
        <v>7.4561279767469804E-2</v>
      </c>
      <c r="P1316" s="20" t="s">
        <v>122</v>
      </c>
      <c r="Q1316" s="20">
        <v>9.4995536943888001E-2</v>
      </c>
      <c r="R1316" s="20">
        <v>0.16929162395757599</v>
      </c>
      <c r="S1316" s="20">
        <v>4.6918176999358102E-2</v>
      </c>
      <c r="T1316" s="20">
        <v>4.5966920402491201E-2</v>
      </c>
      <c r="U1316" s="20">
        <v>4.29755929127318E-2</v>
      </c>
      <c r="V1316" s="20">
        <v>4.8046036900079803E-2</v>
      </c>
      <c r="W1316" s="20">
        <v>0.28536820426870002</v>
      </c>
      <c r="X1316" s="20"/>
      <c r="Y1316" s="20"/>
      <c r="Z1316" s="20"/>
      <c r="AA1316" s="30"/>
    </row>
    <row r="1317" spans="1:27" x14ac:dyDescent="0.25">
      <c r="A1317">
        <v>1281</v>
      </c>
      <c r="B1317" s="15">
        <v>43175</v>
      </c>
      <c r="C1317" s="25">
        <f t="shared" si="57"/>
        <v>0.139093637466431</v>
      </c>
      <c r="D1317" s="25">
        <f>VLOOKUP(B1317,input_BB!$B$19:$K$10000,$D$35,0)</f>
        <v>2752.01</v>
      </c>
      <c r="E1317" s="27">
        <f t="shared" si="58"/>
        <v>7.5332188641314232E-2</v>
      </c>
      <c r="F1317" s="28">
        <f>VLOOKUP(B1317,viz!$B$3:$E$1863,4,0)</f>
        <v>0</v>
      </c>
      <c r="G1317" s="25">
        <f t="shared" si="59"/>
        <v>7.4629961345625301E-2</v>
      </c>
      <c r="I1317" s="31">
        <v>43175</v>
      </c>
      <c r="J1317" s="20">
        <v>0.139093637466431</v>
      </c>
      <c r="K1317" s="20">
        <v>0</v>
      </c>
      <c r="L1317" s="20">
        <v>2.5904353170360599E-2</v>
      </c>
      <c r="M1317" s="20">
        <v>0.166046650806945</v>
      </c>
      <c r="N1317" s="20" t="s">
        <v>122</v>
      </c>
      <c r="O1317" s="20">
        <v>7.4629961345625301E-2</v>
      </c>
      <c r="P1317" s="20" t="s">
        <v>122</v>
      </c>
      <c r="Q1317" s="20">
        <v>9.4804859444796497E-2</v>
      </c>
      <c r="R1317" s="20">
        <v>0.169408975520288</v>
      </c>
      <c r="S1317" s="20">
        <v>4.69384803663822E-2</v>
      </c>
      <c r="T1317" s="20">
        <v>4.5980279014917698E-2</v>
      </c>
      <c r="U1317" s="20">
        <v>4.3028874694890501E-2</v>
      </c>
      <c r="V1317" s="20">
        <v>4.8061079259061099E-2</v>
      </c>
      <c r="W1317" s="20">
        <v>0.285196486376734</v>
      </c>
      <c r="X1317" s="20"/>
      <c r="Y1317" s="20"/>
      <c r="Z1317" s="20"/>
      <c r="AA1317" s="30"/>
    </row>
    <row r="1318" spans="1:27" x14ac:dyDescent="0.25">
      <c r="A1318">
        <v>1282</v>
      </c>
      <c r="B1318" s="15">
        <v>43182</v>
      </c>
      <c r="C1318" s="25">
        <f t="shared" ref="C1318:C1350" si="60">J1318</f>
        <v>0.13903631269931799</v>
      </c>
      <c r="D1318" s="25">
        <f>VLOOKUP(B1318,input_BB!$B$19:$K$10000,$D$35,0)</f>
        <v>2588.2600000000002</v>
      </c>
      <c r="E1318" s="27">
        <f t="shared" ref="E1318:E1350" si="61">(C1318-$E$34)/$E$36</f>
        <v>7.5195646202179001E-2</v>
      </c>
      <c r="F1318" s="28">
        <f>VLOOKUP(B1318,viz!$B$3:$E$1863,4,0)</f>
        <v>1</v>
      </c>
      <c r="G1318" s="25">
        <f t="shared" ref="G1318:G1350" si="62">VLOOKUP(B1318,$I$37:$AA$5000,$G$34,0)</f>
        <v>7.3813811745463004E-2</v>
      </c>
      <c r="I1318" s="31">
        <v>43182</v>
      </c>
      <c r="J1318" s="20">
        <v>0.13903631269931799</v>
      </c>
      <c r="K1318" s="20">
        <v>0</v>
      </c>
      <c r="L1318" s="20">
        <v>2.6068403318364099E-2</v>
      </c>
      <c r="M1318" s="20">
        <v>0.16407021863812599</v>
      </c>
      <c r="N1318" s="20" t="s">
        <v>122</v>
      </c>
      <c r="O1318" s="20">
        <v>7.3813811745463004E-2</v>
      </c>
      <c r="P1318" s="20" t="s">
        <v>122</v>
      </c>
      <c r="Q1318" s="20">
        <v>9.4901219542376097E-2</v>
      </c>
      <c r="R1318" s="20">
        <v>0.170377490762922</v>
      </c>
      <c r="S1318" s="20">
        <v>4.7119498351794999E-2</v>
      </c>
      <c r="T1318" s="20">
        <v>4.6151234625159299E-2</v>
      </c>
      <c r="U1318" s="20">
        <v>4.3329702608045501E-2</v>
      </c>
      <c r="V1318" s="20">
        <v>4.82409794447137E-2</v>
      </c>
      <c r="W1318" s="20">
        <v>0.28592744096303602</v>
      </c>
      <c r="X1318" s="20"/>
      <c r="Y1318" s="20"/>
      <c r="Z1318" s="20"/>
      <c r="AA1318" s="30"/>
    </row>
    <row r="1319" spans="1:27" x14ac:dyDescent="0.25">
      <c r="A1319">
        <v>1283</v>
      </c>
      <c r="B1319" s="15">
        <v>43189</v>
      </c>
      <c r="C1319" s="25">
        <f t="shared" si="60"/>
        <v>0.13897338509559601</v>
      </c>
      <c r="D1319" s="25">
        <f>VLOOKUP(B1319,input_BB!$B$19:$K$10000,$D$35,0)</f>
        <v>2640.87</v>
      </c>
      <c r="E1319" s="27">
        <f t="shared" si="61"/>
        <v>7.5045758310193403E-2</v>
      </c>
      <c r="F1319" s="28">
        <f>VLOOKUP(B1319,viz!$B$3:$E$1863,4,0)</f>
        <v>0</v>
      </c>
      <c r="G1319" s="25">
        <f t="shared" si="62"/>
        <v>7.3881785993284599E-2</v>
      </c>
      <c r="I1319" s="31">
        <v>43189</v>
      </c>
      <c r="J1319" s="20">
        <v>0.13897338509559601</v>
      </c>
      <c r="K1319" s="20">
        <v>0</v>
      </c>
      <c r="L1319" s="20">
        <v>2.60764745074374E-2</v>
      </c>
      <c r="M1319" s="20">
        <v>0.164135035583648</v>
      </c>
      <c r="N1319" s="20" t="s">
        <v>122</v>
      </c>
      <c r="O1319" s="20">
        <v>7.3881785993284599E-2</v>
      </c>
      <c r="P1319" s="20" t="s">
        <v>122</v>
      </c>
      <c r="Q1319" s="20">
        <v>9.4712082306687206E-2</v>
      </c>
      <c r="R1319" s="20">
        <v>0.170496312796073</v>
      </c>
      <c r="S1319" s="20">
        <v>4.7138784716659603E-2</v>
      </c>
      <c r="T1319" s="20">
        <v>4.6164572430140501E-2</v>
      </c>
      <c r="U1319" s="20">
        <v>4.3383313401561603E-2</v>
      </c>
      <c r="V1319" s="20">
        <v>4.8255832239007798E-2</v>
      </c>
      <c r="W1319" s="20">
        <v>0.28575580602549999</v>
      </c>
      <c r="X1319" s="20"/>
      <c r="Y1319" s="20"/>
      <c r="Z1319" s="20"/>
      <c r="AA1319" s="30"/>
    </row>
    <row r="1320" spans="1:27" x14ac:dyDescent="0.25">
      <c r="A1320">
        <v>1284</v>
      </c>
      <c r="B1320" s="15">
        <v>43196</v>
      </c>
      <c r="C1320" s="25">
        <f t="shared" si="60"/>
        <v>0.13891071081161499</v>
      </c>
      <c r="D1320" s="25">
        <f>VLOOKUP(B1320,input_BB!$B$19:$K$10000,$D$35,0)</f>
        <v>2604.4699999999998</v>
      </c>
      <c r="E1320" s="27">
        <f t="shared" si="61"/>
        <v>7.4896473803045691E-2</v>
      </c>
      <c r="F1320" s="28">
        <f>VLOOKUP(B1320,viz!$B$3:$E$1863,4,0)</f>
        <v>1</v>
      </c>
      <c r="G1320" s="25">
        <f t="shared" si="62"/>
        <v>7.3949406693158803E-2</v>
      </c>
      <c r="I1320" s="31">
        <v>43196</v>
      </c>
      <c r="J1320" s="20">
        <v>0.13891071081161499</v>
      </c>
      <c r="K1320" s="20">
        <v>0</v>
      </c>
      <c r="L1320" s="20">
        <v>2.6084513488545201E-2</v>
      </c>
      <c r="M1320" s="20">
        <v>0.16419932421446001</v>
      </c>
      <c r="N1320" s="20" t="s">
        <v>122</v>
      </c>
      <c r="O1320" s="20">
        <v>7.3949406693158803E-2</v>
      </c>
      <c r="P1320" s="20" t="s">
        <v>122</v>
      </c>
      <c r="Q1320" s="20">
        <v>9.4523910487788201E-2</v>
      </c>
      <c r="R1320" s="20">
        <v>0.17061411971074</v>
      </c>
      <c r="S1320" s="20">
        <v>4.7159162852873603E-2</v>
      </c>
      <c r="T1320" s="20">
        <v>4.6177856119375901E-2</v>
      </c>
      <c r="U1320" s="20">
        <v>4.3436783586098399E-2</v>
      </c>
      <c r="V1320" s="20">
        <v>4.8270798180302901E-2</v>
      </c>
      <c r="W1320" s="20">
        <v>0.285584124666657</v>
      </c>
      <c r="X1320" s="20"/>
      <c r="Y1320" s="20"/>
      <c r="Z1320" s="20"/>
      <c r="AA1320" s="30"/>
    </row>
    <row r="1321" spans="1:27" x14ac:dyDescent="0.25">
      <c r="A1321">
        <v>1285</v>
      </c>
      <c r="B1321" s="15">
        <v>43203</v>
      </c>
      <c r="C1321" s="25">
        <f t="shared" si="60"/>
        <v>0.13884824514388999</v>
      </c>
      <c r="D1321" s="25">
        <f>VLOOKUP(B1321,input_BB!$B$19:$K$10000,$D$35,0)</f>
        <v>2656.3</v>
      </c>
      <c r="E1321" s="27">
        <f t="shared" si="61"/>
        <v>7.4747686201055652E-2</v>
      </c>
      <c r="F1321" s="28">
        <f>VLOOKUP(B1321,viz!$B$3:$E$1863,4,0)</f>
        <v>0</v>
      </c>
      <c r="G1321" s="25">
        <f t="shared" si="62"/>
        <v>7.4017292621113104E-2</v>
      </c>
      <c r="I1321" s="31">
        <v>43203</v>
      </c>
      <c r="J1321" s="20">
        <v>0.13884824514388999</v>
      </c>
      <c r="K1321" s="20">
        <v>0</v>
      </c>
      <c r="L1321" s="20">
        <v>2.60924847400874E-2</v>
      </c>
      <c r="M1321" s="20">
        <v>0.164262827848801</v>
      </c>
      <c r="N1321" s="20" t="s">
        <v>122</v>
      </c>
      <c r="O1321" s="20">
        <v>7.4017292621113104E-2</v>
      </c>
      <c r="P1321" s="20" t="s">
        <v>122</v>
      </c>
      <c r="Q1321" s="20">
        <v>9.4336563078572994E-2</v>
      </c>
      <c r="R1321" s="20">
        <v>0.17073256262389</v>
      </c>
      <c r="S1321" s="20">
        <v>4.71793362144413E-2</v>
      </c>
      <c r="T1321" s="20">
        <v>4.6191019362803003E-2</v>
      </c>
      <c r="U1321" s="20">
        <v>4.34899738004286E-2</v>
      </c>
      <c r="V1321" s="20">
        <v>4.8285531004508497E-2</v>
      </c>
      <c r="W1321" s="20">
        <v>0.285412408705354</v>
      </c>
      <c r="X1321" s="20"/>
      <c r="Y1321" s="20"/>
      <c r="Z1321" s="20"/>
      <c r="AA1321" s="30"/>
    </row>
    <row r="1322" spans="1:27" x14ac:dyDescent="0.25">
      <c r="A1322">
        <v>1286</v>
      </c>
      <c r="B1322" s="15">
        <v>43210</v>
      </c>
      <c r="C1322" s="25">
        <f t="shared" si="60"/>
        <v>0.13878604769706701</v>
      </c>
      <c r="D1322" s="25">
        <f>VLOOKUP(B1322,input_BB!$B$19:$K$10000,$D$35,0)</f>
        <v>2670.14</v>
      </c>
      <c r="E1322" s="27">
        <f t="shared" si="61"/>
        <v>7.459953747712883E-2</v>
      </c>
      <c r="F1322" s="28">
        <f>VLOOKUP(B1322,viz!$B$3:$E$1863,4,0)</f>
        <v>0</v>
      </c>
      <c r="G1322" s="25">
        <f t="shared" si="62"/>
        <v>7.4084895546814897E-2</v>
      </c>
      <c r="I1322" s="31">
        <v>43210</v>
      </c>
      <c r="J1322" s="20">
        <v>0.13878604769706701</v>
      </c>
      <c r="K1322" s="20">
        <v>0</v>
      </c>
      <c r="L1322" s="20">
        <v>2.6100455049817801E-2</v>
      </c>
      <c r="M1322" s="20">
        <v>0.164327266988753</v>
      </c>
      <c r="N1322" s="20" t="s">
        <v>122</v>
      </c>
      <c r="O1322" s="20">
        <v>7.4084895546814897E-2</v>
      </c>
      <c r="P1322" s="20" t="s">
        <v>122</v>
      </c>
      <c r="Q1322" s="20">
        <v>9.4150294411549998E-2</v>
      </c>
      <c r="R1322" s="20">
        <v>0.170849800711185</v>
      </c>
      <c r="S1322" s="20">
        <v>4.7198490324489299E-2</v>
      </c>
      <c r="T1322" s="20">
        <v>4.6204190208076701E-2</v>
      </c>
      <c r="U1322" s="20">
        <v>4.3543165996874703E-2</v>
      </c>
      <c r="V1322" s="20">
        <v>4.8300197794482698E-2</v>
      </c>
      <c r="W1322" s="20">
        <v>0.285241242967956</v>
      </c>
      <c r="X1322" s="20"/>
      <c r="Y1322" s="20"/>
      <c r="Z1322" s="20"/>
      <c r="AA1322" s="30"/>
    </row>
    <row r="1323" spans="1:27" x14ac:dyDescent="0.25">
      <c r="A1323">
        <v>1287</v>
      </c>
      <c r="B1323" s="15">
        <v>43217</v>
      </c>
      <c r="C1323" s="25">
        <f t="shared" si="60"/>
        <v>0.13872405886650099</v>
      </c>
      <c r="D1323" s="25">
        <f>VLOOKUP(B1323,input_BB!$B$19:$K$10000,$D$35,0)</f>
        <v>2669.91</v>
      </c>
      <c r="E1323" s="27">
        <f t="shared" si="61"/>
        <v>7.445188565836193E-2</v>
      </c>
      <c r="F1323" s="28">
        <f>VLOOKUP(B1323,viz!$B$3:$E$1863,4,0)</f>
        <v>0</v>
      </c>
      <c r="G1323" s="25">
        <f t="shared" si="62"/>
        <v>7.4152181280724094E-2</v>
      </c>
      <c r="I1323" s="31">
        <v>43217</v>
      </c>
      <c r="J1323" s="20">
        <v>0.13872405886650099</v>
      </c>
      <c r="K1323" s="20">
        <v>0</v>
      </c>
      <c r="L1323" s="20">
        <v>2.6108331929205999E-2</v>
      </c>
      <c r="M1323" s="20">
        <v>0.16439068641669</v>
      </c>
      <c r="N1323" s="20" t="s">
        <v>122</v>
      </c>
      <c r="O1323" s="20">
        <v>7.4152181280724094E-2</v>
      </c>
      <c r="P1323" s="20" t="s">
        <v>122</v>
      </c>
      <c r="Q1323" s="20">
        <v>9.3964683803252805E-2</v>
      </c>
      <c r="R1323" s="20">
        <v>0.170967424931532</v>
      </c>
      <c r="S1323" s="20">
        <v>4.7218813843229297E-2</v>
      </c>
      <c r="T1323" s="20">
        <v>4.6217185176565402E-2</v>
      </c>
      <c r="U1323" s="20">
        <v>4.3596293717402902E-2</v>
      </c>
      <c r="V1323" s="20">
        <v>4.8314675695205998E-2</v>
      </c>
      <c r="W1323" s="20">
        <v>0.28506972320619101</v>
      </c>
      <c r="X1323" s="20"/>
      <c r="Y1323" s="20"/>
      <c r="Z1323" s="20"/>
      <c r="AA1323" s="30"/>
    </row>
    <row r="1324" spans="1:27" x14ac:dyDescent="0.25">
      <c r="A1324">
        <v>1288</v>
      </c>
      <c r="B1324" s="15">
        <v>43224</v>
      </c>
      <c r="C1324" s="25">
        <f t="shared" si="60"/>
        <v>0.13866233825683599</v>
      </c>
      <c r="D1324" s="25">
        <f>VLOOKUP(B1324,input_BB!$B$19:$K$10000,$D$35,0)</f>
        <v>2663.42</v>
      </c>
      <c r="E1324" s="27">
        <f t="shared" si="61"/>
        <v>7.4304872717655887E-2</v>
      </c>
      <c r="F1324" s="28">
        <f>VLOOKUP(B1324,viz!$B$3:$E$1863,4,0)</f>
        <v>0</v>
      </c>
      <c r="G1324" s="25">
        <f t="shared" si="62"/>
        <v>7.4219272161574701E-2</v>
      </c>
      <c r="I1324" s="31">
        <v>43224</v>
      </c>
      <c r="J1324" s="20">
        <v>0.13866233825683599</v>
      </c>
      <c r="K1324" s="20">
        <v>0</v>
      </c>
      <c r="L1324" s="20">
        <v>2.61162194066747E-2</v>
      </c>
      <c r="M1324" s="20">
        <v>0.16445418421261199</v>
      </c>
      <c r="N1324" s="20" t="s">
        <v>122</v>
      </c>
      <c r="O1324" s="20">
        <v>7.4219272161574701E-2</v>
      </c>
      <c r="P1324" s="20" t="s">
        <v>122</v>
      </c>
      <c r="Q1324" s="20">
        <v>9.3780236347327697E-2</v>
      </c>
      <c r="R1324" s="20">
        <v>0.171084674891821</v>
      </c>
      <c r="S1324" s="20">
        <v>4.7237985861803E-2</v>
      </c>
      <c r="T1324" s="20">
        <v>4.6230208324774598E-2</v>
      </c>
      <c r="U1324" s="20">
        <v>4.3649401196519798E-2</v>
      </c>
      <c r="V1324" s="20">
        <v>4.8329302725248997E-2</v>
      </c>
      <c r="W1324" s="20">
        <v>0.28489851487164403</v>
      </c>
      <c r="X1324" s="20"/>
      <c r="Y1324" s="20"/>
      <c r="Z1324" s="20"/>
      <c r="AA1324" s="30"/>
    </row>
    <row r="1325" spans="1:27" x14ac:dyDescent="0.25">
      <c r="A1325">
        <v>1289</v>
      </c>
      <c r="B1325" s="15">
        <v>43231</v>
      </c>
      <c r="C1325" s="25">
        <f t="shared" si="60"/>
        <v>0.13860084116458901</v>
      </c>
      <c r="D1325" s="25">
        <f>VLOOKUP(B1325,input_BB!$B$19:$K$10000,$D$35,0)</f>
        <v>2727.72</v>
      </c>
      <c r="E1325" s="27">
        <f t="shared" si="61"/>
        <v>7.4158392175335083E-2</v>
      </c>
      <c r="F1325" s="28">
        <f>VLOOKUP(B1325,viz!$B$3:$E$1863,4,0)</f>
        <v>0</v>
      </c>
      <c r="G1325" s="25">
        <f t="shared" si="62"/>
        <v>7.4286324876096502E-2</v>
      </c>
      <c r="I1325" s="31">
        <v>43231</v>
      </c>
      <c r="J1325" s="20">
        <v>0.13860084116458901</v>
      </c>
      <c r="K1325" s="20">
        <v>0</v>
      </c>
      <c r="L1325" s="20">
        <v>2.61240564516559E-2</v>
      </c>
      <c r="M1325" s="20">
        <v>0.16451733134850099</v>
      </c>
      <c r="N1325" s="20" t="s">
        <v>122</v>
      </c>
      <c r="O1325" s="20">
        <v>7.4286324876096502E-2</v>
      </c>
      <c r="P1325" s="20" t="s">
        <v>122</v>
      </c>
      <c r="Q1325" s="20">
        <v>9.3596583214104898E-2</v>
      </c>
      <c r="R1325" s="20">
        <v>0.17120109872769801</v>
      </c>
      <c r="S1325" s="20">
        <v>4.7258006307529299E-2</v>
      </c>
      <c r="T1325" s="20">
        <v>4.6243141671404003E-2</v>
      </c>
      <c r="U1325" s="20">
        <v>4.3702226676263403E-2</v>
      </c>
      <c r="V1325" s="20">
        <v>4.8343795513488302E-2</v>
      </c>
      <c r="W1325" s="20">
        <v>0.284727435213258</v>
      </c>
      <c r="X1325" s="20"/>
      <c r="Y1325" s="20"/>
      <c r="Z1325" s="20"/>
      <c r="AA1325" s="30"/>
    </row>
    <row r="1326" spans="1:27" x14ac:dyDescent="0.25">
      <c r="A1326">
        <v>1290</v>
      </c>
      <c r="B1326" s="15">
        <v>43238</v>
      </c>
      <c r="C1326" s="25">
        <f t="shared" si="60"/>
        <v>0.13853956758975999</v>
      </c>
      <c r="D1326" s="25">
        <f>VLOOKUP(B1326,input_BB!$B$19:$K$10000,$D$35,0)</f>
        <v>2712.97</v>
      </c>
      <c r="E1326" s="27">
        <f t="shared" si="61"/>
        <v>7.4012444031399394E-2</v>
      </c>
      <c r="F1326" s="28">
        <f>VLOOKUP(B1326,viz!$B$3:$E$1863,4,0)</f>
        <v>0</v>
      </c>
      <c r="G1326" s="25">
        <f t="shared" si="62"/>
        <v>7.4353394967737199E-2</v>
      </c>
      <c r="I1326" s="31">
        <v>43238</v>
      </c>
      <c r="J1326" s="20">
        <v>0.13853956758975999</v>
      </c>
      <c r="K1326" s="20">
        <v>0</v>
      </c>
      <c r="L1326" s="20">
        <v>2.6131839036810101E-2</v>
      </c>
      <c r="M1326" s="20">
        <v>0.16457984871868001</v>
      </c>
      <c r="N1326" s="20" t="s">
        <v>122</v>
      </c>
      <c r="O1326" s="20">
        <v>7.4353394967737199E-2</v>
      </c>
      <c r="P1326" s="20" t="s">
        <v>122</v>
      </c>
      <c r="Q1326" s="20">
        <v>9.3413835300467096E-2</v>
      </c>
      <c r="R1326" s="20">
        <v>0.17131806267203001</v>
      </c>
      <c r="S1326" s="20">
        <v>4.7277027939096598E-2</v>
      </c>
      <c r="T1326" s="20">
        <v>4.6255978093132102E-2</v>
      </c>
      <c r="U1326" s="20">
        <v>4.3755122848430798E-2</v>
      </c>
      <c r="V1326" s="20">
        <v>4.8358276902228998E-2</v>
      </c>
      <c r="W1326" s="20">
        <v>0.284556613521387</v>
      </c>
      <c r="X1326" s="20"/>
      <c r="Y1326" s="20"/>
      <c r="Z1326" s="20"/>
      <c r="AA1326" s="30"/>
    </row>
    <row r="1327" spans="1:27" x14ac:dyDescent="0.25">
      <c r="A1327">
        <v>1291</v>
      </c>
      <c r="B1327" s="15">
        <v>43245</v>
      </c>
      <c r="C1327" s="25">
        <f t="shared" si="60"/>
        <v>0.13847853243350999</v>
      </c>
      <c r="D1327" s="25">
        <f>VLOOKUP(B1327,input_BB!$B$19:$K$10000,$D$35,0)</f>
        <v>2721.33</v>
      </c>
      <c r="E1327" s="27">
        <f t="shared" si="61"/>
        <v>7.3867063779074135E-2</v>
      </c>
      <c r="F1327" s="28">
        <f>VLOOKUP(B1327,viz!$B$3:$E$1863,4,0)</f>
        <v>0</v>
      </c>
      <c r="G1327" s="25">
        <f t="shared" si="62"/>
        <v>7.4419914721828004E-2</v>
      </c>
      <c r="I1327" s="31">
        <v>43245</v>
      </c>
      <c r="J1327" s="20">
        <v>0.13847853243350999</v>
      </c>
      <c r="K1327" s="20">
        <v>0</v>
      </c>
      <c r="L1327" s="20">
        <v>2.6139578186385098E-2</v>
      </c>
      <c r="M1327" s="20">
        <v>0.16464242007996199</v>
      </c>
      <c r="N1327" s="20" t="s">
        <v>122</v>
      </c>
      <c r="O1327" s="20">
        <v>7.4419914721828004E-2</v>
      </c>
      <c r="P1327" s="20" t="s">
        <v>122</v>
      </c>
      <c r="Q1327" s="20">
        <v>9.3231967534890006E-2</v>
      </c>
      <c r="R1327" s="20">
        <v>0.171434363093528</v>
      </c>
      <c r="S1327" s="20">
        <v>4.7296988575955497E-2</v>
      </c>
      <c r="T1327" s="20">
        <v>4.6268743749927899E-2</v>
      </c>
      <c r="U1327" s="20">
        <v>4.38078431850202E-2</v>
      </c>
      <c r="V1327" s="20">
        <v>4.8372604708801899E-2</v>
      </c>
      <c r="W1327" s="20">
        <v>0.28438557616370103</v>
      </c>
      <c r="X1327" s="20"/>
      <c r="Y1327" s="20"/>
      <c r="Z1327" s="20"/>
      <c r="AA1327" s="30"/>
    </row>
    <row r="1328" spans="1:27" x14ac:dyDescent="0.25">
      <c r="A1328">
        <v>1292</v>
      </c>
      <c r="B1328" s="15">
        <v>43252</v>
      </c>
      <c r="C1328" s="25">
        <f t="shared" si="60"/>
        <v>0.13841772079467801</v>
      </c>
      <c r="D1328" s="25">
        <f>VLOOKUP(B1328,input_BB!$B$19:$K$10000,$D$35,0)</f>
        <v>2734.62</v>
      </c>
      <c r="E1328" s="27">
        <f t="shared" si="61"/>
        <v>7.3722215925134144E-2</v>
      </c>
      <c r="F1328" s="28">
        <f>VLOOKUP(B1328,viz!$B$3:$E$1863,4,0)</f>
        <v>0</v>
      </c>
      <c r="G1328" s="25">
        <f t="shared" si="62"/>
        <v>7.4486407520641701E-2</v>
      </c>
      <c r="I1328" s="31">
        <v>43252</v>
      </c>
      <c r="J1328" s="20">
        <v>0.13841772079467801</v>
      </c>
      <c r="K1328" s="20">
        <v>0</v>
      </c>
      <c r="L1328" s="20">
        <v>2.6147297937152099E-2</v>
      </c>
      <c r="M1328" s="20">
        <v>0.16470546751303999</v>
      </c>
      <c r="N1328" s="20" t="s">
        <v>122</v>
      </c>
      <c r="O1328" s="20">
        <v>7.4486407520641701E-2</v>
      </c>
      <c r="P1328" s="20" t="s">
        <v>122</v>
      </c>
      <c r="Q1328" s="20">
        <v>9.3050996166325006E-2</v>
      </c>
      <c r="R1328" s="20">
        <v>0.17155025556130701</v>
      </c>
      <c r="S1328" s="20">
        <v>4.7316184866801302E-2</v>
      </c>
      <c r="T1328" s="20">
        <v>4.62814745552299E-2</v>
      </c>
      <c r="U1328" s="20">
        <v>4.3860153680859597E-2</v>
      </c>
      <c r="V1328" s="20">
        <v>4.83868519805387E-2</v>
      </c>
      <c r="W1328" s="20">
        <v>0.28421491021810502</v>
      </c>
      <c r="X1328" s="20"/>
      <c r="Y1328" s="20"/>
      <c r="Z1328" s="20"/>
      <c r="AA1328" s="30"/>
    </row>
    <row r="1329" spans="1:27" x14ac:dyDescent="0.25">
      <c r="A1329">
        <v>1293</v>
      </c>
      <c r="B1329" s="15">
        <v>43259</v>
      </c>
      <c r="C1329" s="25">
        <f t="shared" si="60"/>
        <v>0.13835713267326399</v>
      </c>
      <c r="D1329" s="25">
        <f>VLOOKUP(B1329,input_BB!$B$19:$K$10000,$D$35,0)</f>
        <v>2779.03</v>
      </c>
      <c r="E1329" s="27">
        <f t="shared" si="61"/>
        <v>7.3577900469579252E-2</v>
      </c>
      <c r="F1329" s="28">
        <f>VLOOKUP(B1329,viz!$B$3:$E$1863,4,0)</f>
        <v>0</v>
      </c>
      <c r="G1329" s="25">
        <f t="shared" si="62"/>
        <v>7.4552834530972098E-2</v>
      </c>
      <c r="I1329" s="31">
        <v>43259</v>
      </c>
      <c r="J1329" s="20">
        <v>0.13835713267326399</v>
      </c>
      <c r="K1329" s="20">
        <v>0</v>
      </c>
      <c r="L1329" s="20">
        <v>2.6154988638944599E-2</v>
      </c>
      <c r="M1329" s="20">
        <v>0.16476766010744001</v>
      </c>
      <c r="N1329" s="20" t="s">
        <v>122</v>
      </c>
      <c r="O1329" s="20">
        <v>7.4552834530972098E-2</v>
      </c>
      <c r="P1329" s="20" t="s">
        <v>122</v>
      </c>
      <c r="Q1329" s="20">
        <v>9.28710104570699E-2</v>
      </c>
      <c r="R1329" s="20">
        <v>0.171665912453935</v>
      </c>
      <c r="S1329" s="20">
        <v>4.7335154060058997E-2</v>
      </c>
      <c r="T1329" s="20">
        <v>4.6294156752323998E-2</v>
      </c>
      <c r="U1329" s="20">
        <v>4.3912837837926801E-2</v>
      </c>
      <c r="V1329" s="20">
        <v>4.84009687148831E-2</v>
      </c>
      <c r="W1329" s="20">
        <v>0.28404447644644598</v>
      </c>
      <c r="X1329" s="20"/>
      <c r="Y1329" s="20"/>
      <c r="Z1329" s="20"/>
      <c r="AA1329" s="30"/>
    </row>
    <row r="1330" spans="1:27" x14ac:dyDescent="0.25">
      <c r="A1330">
        <v>1294</v>
      </c>
      <c r="B1330" s="15">
        <v>43266</v>
      </c>
      <c r="C1330" s="25">
        <f t="shared" si="60"/>
        <v>0.13829678297042799</v>
      </c>
      <c r="D1330" s="25">
        <f>VLOOKUP(B1330,input_BB!$B$19:$K$10000,$D$35,0)</f>
        <v>2779.66</v>
      </c>
      <c r="E1330" s="27">
        <f t="shared" si="61"/>
        <v>7.3434152905632433E-2</v>
      </c>
      <c r="F1330" s="28">
        <f>VLOOKUP(B1330,viz!$B$3:$E$1863,4,0)</f>
        <v>0</v>
      </c>
      <c r="G1330" s="25">
        <f t="shared" si="62"/>
        <v>7.4619250391575298E-2</v>
      </c>
      <c r="I1330" s="31">
        <v>43266</v>
      </c>
      <c r="J1330" s="20">
        <v>0.13829678297042799</v>
      </c>
      <c r="K1330" s="20">
        <v>0</v>
      </c>
      <c r="L1330" s="20">
        <v>2.6162613493475199E-2</v>
      </c>
      <c r="M1330" s="20">
        <v>0.16482946978103599</v>
      </c>
      <c r="N1330" s="20" t="s">
        <v>122</v>
      </c>
      <c r="O1330" s="20">
        <v>7.4619250391575298E-2</v>
      </c>
      <c r="P1330" s="20" t="s">
        <v>122</v>
      </c>
      <c r="Q1330" s="20">
        <v>9.2691758592351001E-2</v>
      </c>
      <c r="R1330" s="20">
        <v>0.17178102034766701</v>
      </c>
      <c r="S1330" s="20">
        <v>4.7354948119012898E-2</v>
      </c>
      <c r="T1330" s="20">
        <v>4.6306725077003001E-2</v>
      </c>
      <c r="U1330" s="20">
        <v>4.3965137755822802E-2</v>
      </c>
      <c r="V1330" s="20">
        <v>4.8415129170564099E-2</v>
      </c>
      <c r="W1330" s="20">
        <v>0.28387394727149301</v>
      </c>
      <c r="X1330" s="20"/>
      <c r="Y1330" s="20"/>
      <c r="Z1330" s="20"/>
      <c r="AA1330" s="30"/>
    </row>
    <row r="1331" spans="1:27" x14ac:dyDescent="0.25">
      <c r="A1331">
        <v>1295</v>
      </c>
      <c r="B1331" s="15">
        <v>43273</v>
      </c>
      <c r="C1331" s="25">
        <f t="shared" si="60"/>
        <v>0.13380178809165999</v>
      </c>
      <c r="D1331" s="25">
        <f>VLOOKUP(B1331,input_BB!$B$19:$K$10000,$D$35,0)</f>
        <v>2754.88</v>
      </c>
      <c r="E1331" s="27">
        <f t="shared" si="61"/>
        <v>6.2727479410781189E-2</v>
      </c>
      <c r="F1331" s="28">
        <f>VLOOKUP(B1331,viz!$B$3:$E$1863,4,0)</f>
        <v>0</v>
      </c>
      <c r="G1331" s="25">
        <f t="shared" si="62"/>
        <v>5.9784020867284099E-2</v>
      </c>
      <c r="I1331" s="31">
        <v>43273</v>
      </c>
      <c r="J1331" s="20">
        <v>0.13380178809165999</v>
      </c>
      <c r="K1331" s="20">
        <v>0</v>
      </c>
      <c r="L1331" s="20">
        <v>2.2241228322140899E-2</v>
      </c>
      <c r="M1331" s="20">
        <v>0.148074947030327</v>
      </c>
      <c r="N1331" s="20" t="s">
        <v>122</v>
      </c>
      <c r="O1331" s="20">
        <v>5.9784020867284099E-2</v>
      </c>
      <c r="P1331" s="20" t="s">
        <v>122</v>
      </c>
      <c r="Q1331" s="20">
        <v>8.6540848538288501E-2</v>
      </c>
      <c r="R1331" s="20">
        <v>0.165721616905012</v>
      </c>
      <c r="S1331" s="20">
        <v>4.5095746785414698E-2</v>
      </c>
      <c r="T1331" s="20">
        <v>4.6790663663152099E-2</v>
      </c>
      <c r="U1331" s="20">
        <v>4.6653979182948099E-2</v>
      </c>
      <c r="V1331" s="20">
        <v>4.9382884757111202E-2</v>
      </c>
      <c r="W1331" s="20">
        <v>0.32971406394832198</v>
      </c>
      <c r="X1331" s="20"/>
      <c r="Y1331" s="20"/>
      <c r="Z1331" s="20"/>
      <c r="AA1331" s="30"/>
    </row>
    <row r="1332" spans="1:27" x14ac:dyDescent="0.25">
      <c r="A1332">
        <v>1296</v>
      </c>
      <c r="B1332" s="15">
        <v>43280</v>
      </c>
      <c r="C1332" s="25">
        <f t="shared" si="60"/>
        <v>0.13374237716198001</v>
      </c>
      <c r="D1332" s="25">
        <f>VLOOKUP(B1332,input_BB!$B$19:$K$10000,$D$35,0)</f>
        <v>2718.37</v>
      </c>
      <c r="E1332" s="27">
        <f t="shared" si="61"/>
        <v>6.2585967920053207E-2</v>
      </c>
      <c r="F1332" s="28">
        <f>VLOOKUP(B1332,viz!$B$3:$E$1863,4,0)</f>
        <v>0</v>
      </c>
      <c r="G1332" s="25">
        <f t="shared" si="62"/>
        <v>5.9814656045088198E-2</v>
      </c>
      <c r="I1332" s="31">
        <v>43280</v>
      </c>
      <c r="J1332" s="20">
        <v>0.13374237716198001</v>
      </c>
      <c r="K1332" s="20">
        <v>0</v>
      </c>
      <c r="L1332" s="20">
        <v>2.2245179222585801E-2</v>
      </c>
      <c r="M1332" s="20">
        <v>0.148252390710264</v>
      </c>
      <c r="N1332" s="20" t="s">
        <v>122</v>
      </c>
      <c r="O1332" s="20">
        <v>5.9814656045088198E-2</v>
      </c>
      <c r="P1332" s="20" t="s">
        <v>122</v>
      </c>
      <c r="Q1332" s="20">
        <v>8.6372089851899397E-2</v>
      </c>
      <c r="R1332" s="20">
        <v>0.16580477871400201</v>
      </c>
      <c r="S1332" s="20">
        <v>4.51071526831755E-2</v>
      </c>
      <c r="T1332" s="20">
        <v>4.6798610612096003E-2</v>
      </c>
      <c r="U1332" s="20">
        <v>4.66980418058719E-2</v>
      </c>
      <c r="V1332" s="20">
        <v>4.9392291658260902E-2</v>
      </c>
      <c r="W1332" s="20">
        <v>0.32951480869675598</v>
      </c>
      <c r="X1332" s="20"/>
      <c r="Y1332" s="20"/>
      <c r="Z1332" s="20"/>
      <c r="AA1332" s="30"/>
    </row>
    <row r="1333" spans="1:27" x14ac:dyDescent="0.25">
      <c r="A1333">
        <v>1297</v>
      </c>
      <c r="B1333" s="15">
        <v>43287</v>
      </c>
      <c r="C1333" s="25">
        <f t="shared" si="60"/>
        <v>0.13368321955203999</v>
      </c>
      <c r="D1333" s="25">
        <f>VLOOKUP(B1333,input_BB!$B$19:$K$10000,$D$35,0)</f>
        <v>2759.82</v>
      </c>
      <c r="E1333" s="27">
        <f t="shared" si="61"/>
        <v>6.2445059814160729E-2</v>
      </c>
      <c r="F1333" s="28">
        <f>VLOOKUP(B1333,viz!$B$3:$E$1863,4,0)</f>
        <v>0</v>
      </c>
      <c r="G1333" s="25">
        <f t="shared" si="62"/>
        <v>5.9845223812190498E-2</v>
      </c>
      <c r="I1333" s="31">
        <v>43287</v>
      </c>
      <c r="J1333" s="20">
        <v>0.13368321955203999</v>
      </c>
      <c r="K1333" s="20">
        <v>0</v>
      </c>
      <c r="L1333" s="20">
        <v>2.2249090112517599E-2</v>
      </c>
      <c r="M1333" s="20">
        <v>0.148429586497237</v>
      </c>
      <c r="N1333" s="20" t="s">
        <v>122</v>
      </c>
      <c r="O1333" s="20">
        <v>5.9845223812190498E-2</v>
      </c>
      <c r="P1333" s="20" t="s">
        <v>122</v>
      </c>
      <c r="Q1333" s="20">
        <v>8.6204160503753499E-2</v>
      </c>
      <c r="R1333" s="20">
        <v>0.16588712759994201</v>
      </c>
      <c r="S1333" s="20">
        <v>4.5118765262588997E-2</v>
      </c>
      <c r="T1333" s="20">
        <v>4.68064654474524E-2</v>
      </c>
      <c r="U1333" s="20">
        <v>4.6742008823571102E-2</v>
      </c>
      <c r="V1333" s="20">
        <v>4.9401765586708397E-2</v>
      </c>
      <c r="W1333" s="20">
        <v>0.32931580635403801</v>
      </c>
      <c r="X1333" s="20"/>
      <c r="Y1333" s="20"/>
      <c r="Z1333" s="20"/>
      <c r="AA1333" s="30"/>
    </row>
    <row r="1334" spans="1:27" x14ac:dyDescent="0.25">
      <c r="A1334">
        <v>1298</v>
      </c>
      <c r="B1334" s="15">
        <v>43294</v>
      </c>
      <c r="C1334" s="25">
        <f t="shared" si="60"/>
        <v>0.11137471348047299</v>
      </c>
      <c r="D1334" s="25">
        <f>VLOOKUP(B1334,input_BB!$B$19:$K$10000,$D$35,0)</f>
        <v>2801.31</v>
      </c>
      <c r="E1334" s="27">
        <f t="shared" si="61"/>
        <v>9.308204910415287E-3</v>
      </c>
      <c r="F1334" s="28">
        <f>VLOOKUP(B1334,viz!$B$3:$E$1863,4,0)</f>
        <v>0</v>
      </c>
      <c r="G1334" s="25">
        <f t="shared" si="62"/>
        <v>4.54736951911923E-2</v>
      </c>
      <c r="I1334" s="31">
        <v>43294</v>
      </c>
      <c r="J1334" s="20">
        <v>0.11137471348047299</v>
      </c>
      <c r="K1334" s="20">
        <v>0</v>
      </c>
      <c r="L1334" s="20">
        <v>2.2252678575808399E-2</v>
      </c>
      <c r="M1334" s="20">
        <v>0.14860349845499901</v>
      </c>
      <c r="N1334" s="20" t="s">
        <v>122</v>
      </c>
      <c r="O1334" s="20">
        <v>4.54736951911923E-2</v>
      </c>
      <c r="P1334" s="20" t="s">
        <v>122</v>
      </c>
      <c r="Q1334" s="20">
        <v>8.6035897463743502E-2</v>
      </c>
      <c r="R1334" s="20">
        <v>0.18038282609435799</v>
      </c>
      <c r="S1334" s="20">
        <v>4.5129561199402202E-2</v>
      </c>
      <c r="T1334" s="20">
        <v>4.6813649844031802E-2</v>
      </c>
      <c r="U1334" s="20">
        <v>4.6785197262567399E-2</v>
      </c>
      <c r="V1334" s="20">
        <v>4.94104060755063E-2</v>
      </c>
      <c r="W1334" s="20">
        <v>0.32911258983839198</v>
      </c>
      <c r="X1334" s="20"/>
      <c r="Y1334" s="20"/>
      <c r="Z1334" s="20"/>
      <c r="AA1334" s="30"/>
    </row>
    <row r="1335" spans="1:27" x14ac:dyDescent="0.25">
      <c r="A1335">
        <v>1299</v>
      </c>
      <c r="B1335" s="15">
        <v>43301</v>
      </c>
      <c r="C1335" s="25">
        <f t="shared" si="60"/>
        <v>0.111369840800762</v>
      </c>
      <c r="D1335" s="25">
        <f>VLOOKUP(B1335,input_BB!$B$19:$K$10000,$D$35,0)</f>
        <v>2801.83</v>
      </c>
      <c r="E1335" s="27">
        <f t="shared" si="61"/>
        <v>9.2965986256212645E-3</v>
      </c>
      <c r="F1335" s="28">
        <f>VLOOKUP(B1335,viz!$B$3:$E$1863,4,0)</f>
        <v>0</v>
      </c>
      <c r="G1335" s="25">
        <f t="shared" si="62"/>
        <v>4.5482156868471103E-2</v>
      </c>
      <c r="I1335" s="31">
        <v>43301</v>
      </c>
      <c r="J1335" s="20">
        <v>0.111369840800762</v>
      </c>
      <c r="K1335" s="20">
        <v>0</v>
      </c>
      <c r="L1335" s="20">
        <v>2.2256160549476101E-2</v>
      </c>
      <c r="M1335" s="20">
        <v>0.14877749117762801</v>
      </c>
      <c r="N1335" s="20" t="s">
        <v>122</v>
      </c>
      <c r="O1335" s="20">
        <v>4.5482156868471103E-2</v>
      </c>
      <c r="P1335" s="20" t="s">
        <v>122</v>
      </c>
      <c r="Q1335" s="20">
        <v>8.5868176403024202E-2</v>
      </c>
      <c r="R1335" s="20">
        <v>0.18049942660408799</v>
      </c>
      <c r="S1335" s="20">
        <v>4.51404720569979E-2</v>
      </c>
      <c r="T1335" s="20">
        <v>4.6820605945349099E-2</v>
      </c>
      <c r="U1335" s="20">
        <v>4.6828294570152501E-2</v>
      </c>
      <c r="V1335" s="20">
        <v>4.9418928354563497E-2</v>
      </c>
      <c r="W1335" s="20">
        <v>0.32890828747024897</v>
      </c>
      <c r="X1335" s="20"/>
      <c r="Y1335" s="20"/>
      <c r="Z1335" s="20"/>
      <c r="AA1335" s="30"/>
    </row>
    <row r="1336" spans="1:27" x14ac:dyDescent="0.25">
      <c r="A1336">
        <v>1300</v>
      </c>
      <c r="B1336" s="15">
        <v>43308</v>
      </c>
      <c r="C1336" s="25">
        <f t="shared" si="60"/>
        <v>0.11136494576931</v>
      </c>
      <c r="D1336" s="25">
        <f>VLOOKUP(B1336,input_BB!$B$19:$K$10000,$D$35,0)</f>
        <v>2818.82</v>
      </c>
      <c r="E1336" s="27">
        <f t="shared" si="61"/>
        <v>9.2849391009906298E-3</v>
      </c>
      <c r="F1336" s="28">
        <f>VLOOKUP(B1336,viz!$B$3:$E$1863,4,0)</f>
        <v>0</v>
      </c>
      <c r="G1336" s="25">
        <f t="shared" si="62"/>
        <v>4.5491420258759699E-2</v>
      </c>
      <c r="I1336" s="31">
        <v>43308</v>
      </c>
      <c r="J1336" s="20">
        <v>0.11136494576931</v>
      </c>
      <c r="K1336" s="20">
        <v>0</v>
      </c>
      <c r="L1336" s="20">
        <v>2.2259611915460501E-2</v>
      </c>
      <c r="M1336" s="20">
        <v>0.14895044896933499</v>
      </c>
      <c r="N1336" s="20" t="s">
        <v>122</v>
      </c>
      <c r="O1336" s="20">
        <v>4.5491420258759699E-2</v>
      </c>
      <c r="P1336" s="20" t="s">
        <v>122</v>
      </c>
      <c r="Q1336" s="20">
        <v>8.5701320930906905E-2</v>
      </c>
      <c r="R1336" s="20">
        <v>0.18061603250188299</v>
      </c>
      <c r="S1336" s="20">
        <v>4.5151191988707998E-2</v>
      </c>
      <c r="T1336" s="20">
        <v>4.6827501707786399E-2</v>
      </c>
      <c r="U1336" s="20">
        <v>4.6871128334756103E-2</v>
      </c>
      <c r="V1336" s="20">
        <v>4.9427249660508703E-2</v>
      </c>
      <c r="W1336" s="20">
        <v>0.32870409373189502</v>
      </c>
      <c r="X1336" s="20"/>
      <c r="Y1336" s="20"/>
      <c r="Z1336" s="20"/>
      <c r="AA1336" s="30"/>
    </row>
    <row r="1337" spans="1:27" x14ac:dyDescent="0.25">
      <c r="A1337">
        <v>1301</v>
      </c>
      <c r="B1337" s="15">
        <v>43315</v>
      </c>
      <c r="C1337" s="25">
        <f t="shared" si="60"/>
        <v>0.1113600730896</v>
      </c>
      <c r="D1337" s="25">
        <f>VLOOKUP(B1337,input_BB!$B$19:$K$10000,$D$35,0)</f>
        <v>2840.35</v>
      </c>
      <c r="E1337" s="27">
        <f t="shared" si="61"/>
        <v>9.2733328161989873E-3</v>
      </c>
      <c r="F1337" s="28">
        <f>VLOOKUP(B1337,viz!$B$3:$E$1863,4,0)</f>
        <v>0</v>
      </c>
      <c r="G1337" s="25">
        <f t="shared" si="62"/>
        <v>4.5499929927525502E-2</v>
      </c>
      <c r="I1337" s="31">
        <v>43315</v>
      </c>
      <c r="J1337" s="20">
        <v>0.1113600730896</v>
      </c>
      <c r="K1337" s="20">
        <v>0</v>
      </c>
      <c r="L1337" s="20">
        <v>2.2263068916162601E-2</v>
      </c>
      <c r="M1337" s="20">
        <v>0.149123818252447</v>
      </c>
      <c r="N1337" s="20" t="s">
        <v>122</v>
      </c>
      <c r="O1337" s="20">
        <v>4.5499929927525502E-2</v>
      </c>
      <c r="P1337" s="20" t="s">
        <v>122</v>
      </c>
      <c r="Q1337" s="20">
        <v>8.5535416393018093E-2</v>
      </c>
      <c r="R1337" s="20">
        <v>0.180731349422772</v>
      </c>
      <c r="S1337" s="20">
        <v>4.51617337836605E-2</v>
      </c>
      <c r="T1337" s="20">
        <v>4.6834409049973498E-2</v>
      </c>
      <c r="U1337" s="20">
        <v>4.6913959758047498E-2</v>
      </c>
      <c r="V1337" s="20">
        <v>4.9435694886444302E-2</v>
      </c>
      <c r="W1337" s="20">
        <v>0.32850061960994897</v>
      </c>
      <c r="X1337" s="20"/>
      <c r="Y1337" s="20"/>
      <c r="Z1337" s="20"/>
      <c r="AA1337" s="30"/>
    </row>
    <row r="1338" spans="1:27" x14ac:dyDescent="0.25">
      <c r="A1338">
        <v>1302</v>
      </c>
      <c r="B1338" s="15">
        <v>43322</v>
      </c>
      <c r="C1338" s="25">
        <f t="shared" si="60"/>
        <v>0.111352749168873</v>
      </c>
      <c r="D1338" s="25">
        <f>VLOOKUP(B1338,input_BB!$B$19:$K$10000,$D$35,0)</f>
        <v>2833.28</v>
      </c>
      <c r="E1338" s="27">
        <f t="shared" si="61"/>
        <v>9.2558878957839427E-3</v>
      </c>
      <c r="F1338" s="28">
        <f>VLOOKUP(B1338,viz!$B$3:$E$1863,4,0)</f>
        <v>0</v>
      </c>
      <c r="G1338" s="25">
        <f t="shared" si="62"/>
        <v>4.5493232468840301E-2</v>
      </c>
      <c r="I1338" s="31">
        <v>43322</v>
      </c>
      <c r="J1338" s="20">
        <v>0.111352749168873</v>
      </c>
      <c r="K1338" s="20">
        <v>0</v>
      </c>
      <c r="L1338" s="20">
        <v>2.2258886694554801E-2</v>
      </c>
      <c r="M1338" s="20">
        <v>0.14910299168546601</v>
      </c>
      <c r="N1338" s="20" t="s">
        <v>122</v>
      </c>
      <c r="O1338" s="20">
        <v>4.5493232468840301E-2</v>
      </c>
      <c r="P1338" s="20" t="s">
        <v>122</v>
      </c>
      <c r="Q1338" s="20">
        <v>8.5520173714416101E-2</v>
      </c>
      <c r="R1338" s="20">
        <v>0.18074992777187501</v>
      </c>
      <c r="S1338" s="20">
        <v>4.5157073214931898E-2</v>
      </c>
      <c r="T1338" s="20">
        <v>4.6825242091087599E-2</v>
      </c>
      <c r="U1338" s="20">
        <v>4.6908010385491902E-2</v>
      </c>
      <c r="V1338" s="20">
        <v>4.9430793684404999E-2</v>
      </c>
      <c r="W1338" s="20">
        <v>0.32855366828893101</v>
      </c>
      <c r="X1338" s="20"/>
      <c r="Y1338" s="20"/>
      <c r="Z1338" s="20"/>
      <c r="AA1338" s="30"/>
    </row>
    <row r="1339" spans="1:27" x14ac:dyDescent="0.25">
      <c r="A1339">
        <v>1303</v>
      </c>
      <c r="B1339" s="15">
        <v>43329</v>
      </c>
      <c r="C1339" s="25">
        <f t="shared" si="60"/>
        <v>0.111345455050468</v>
      </c>
      <c r="D1339" s="25">
        <f>VLOOKUP(B1339,input_BB!$B$19:$K$10000,$D$35,0)</f>
        <v>2850.13</v>
      </c>
      <c r="E1339" s="27">
        <f t="shared" si="61"/>
        <v>9.2385139618193033E-3</v>
      </c>
      <c r="F1339" s="28">
        <f>VLOOKUP(B1339,viz!$B$3:$E$1863,4,0)</f>
        <v>0</v>
      </c>
      <c r="G1339" s="25">
        <f t="shared" si="62"/>
        <v>4.5486393402785097E-2</v>
      </c>
      <c r="I1339" s="31">
        <v>43329</v>
      </c>
      <c r="J1339" s="20">
        <v>0.111345455050468</v>
      </c>
      <c r="K1339" s="20">
        <v>0</v>
      </c>
      <c r="L1339" s="20">
        <v>2.22547333149903E-2</v>
      </c>
      <c r="M1339" s="20">
        <v>0.149082998987496</v>
      </c>
      <c r="N1339" s="20" t="s">
        <v>122</v>
      </c>
      <c r="O1339" s="20">
        <v>4.5486393402785097E-2</v>
      </c>
      <c r="P1339" s="20" t="s">
        <v>122</v>
      </c>
      <c r="Q1339" s="20">
        <v>8.5505002901780897E-2</v>
      </c>
      <c r="R1339" s="20">
        <v>0.18076696349364901</v>
      </c>
      <c r="S1339" s="20">
        <v>4.5152565778812097E-2</v>
      </c>
      <c r="T1339" s="20">
        <v>4.6816143769045797E-2</v>
      </c>
      <c r="U1339" s="20">
        <v>4.6901941008087498E-2</v>
      </c>
      <c r="V1339" s="20">
        <v>4.9425908272518797E-2</v>
      </c>
      <c r="W1339" s="20">
        <v>0.328607349070834</v>
      </c>
      <c r="X1339" s="20"/>
      <c r="Y1339" s="20"/>
      <c r="Z1339" s="20"/>
      <c r="AA1339" s="30"/>
    </row>
    <row r="1340" spans="1:27" x14ac:dyDescent="0.25">
      <c r="A1340">
        <v>1304</v>
      </c>
      <c r="B1340" s="15">
        <v>43336</v>
      </c>
      <c r="C1340" s="25">
        <f t="shared" si="60"/>
        <v>0.111338168382645</v>
      </c>
      <c r="D1340" s="25">
        <f>VLOOKUP(B1340,input_BB!$B$19:$K$10000,$D$35,0)</f>
        <v>2874.69</v>
      </c>
      <c r="E1340" s="27">
        <f t="shared" si="61"/>
        <v>9.2211577744708353E-3</v>
      </c>
      <c r="F1340" s="28">
        <f>VLOOKUP(B1340,viz!$B$3:$E$1863,4,0)</f>
        <v>0</v>
      </c>
      <c r="G1340" s="25">
        <f t="shared" si="62"/>
        <v>4.5479886275555499E-2</v>
      </c>
      <c r="I1340" s="31">
        <v>43336</v>
      </c>
      <c r="J1340" s="20">
        <v>0.111338168382645</v>
      </c>
      <c r="K1340" s="20">
        <v>0</v>
      </c>
      <c r="L1340" s="20">
        <v>2.22505618079047E-2</v>
      </c>
      <c r="M1340" s="20">
        <v>0.14906226255439001</v>
      </c>
      <c r="N1340" s="20" t="s">
        <v>122</v>
      </c>
      <c r="O1340" s="20">
        <v>4.5479886275555499E-2</v>
      </c>
      <c r="P1340" s="20" t="s">
        <v>122</v>
      </c>
      <c r="Q1340" s="20">
        <v>8.5489806224464907E-2</v>
      </c>
      <c r="R1340" s="20">
        <v>0.18078518044237199</v>
      </c>
      <c r="S1340" s="20">
        <v>4.51477977304445E-2</v>
      </c>
      <c r="T1340" s="20">
        <v>4.6807003628184199E-2</v>
      </c>
      <c r="U1340" s="20">
        <v>4.6896026450892199E-2</v>
      </c>
      <c r="V1340" s="20">
        <v>4.94210523800745E-2</v>
      </c>
      <c r="W1340" s="20">
        <v>0.32866042250571698</v>
      </c>
      <c r="X1340" s="20"/>
      <c r="Y1340" s="20"/>
      <c r="Z1340" s="20"/>
      <c r="AA1340" s="30"/>
    </row>
    <row r="1341" spans="1:27" x14ac:dyDescent="0.25">
      <c r="A1341">
        <v>1305</v>
      </c>
      <c r="B1341" s="15">
        <v>43343</v>
      </c>
      <c r="C1341" s="25">
        <f t="shared" si="60"/>
        <v>0.111330881714821</v>
      </c>
      <c r="D1341" s="25">
        <f>VLOOKUP(B1341,input_BB!$B$19:$K$10000,$D$35,0)</f>
        <v>2901.52</v>
      </c>
      <c r="E1341" s="27">
        <f t="shared" si="61"/>
        <v>9.2038015871199856E-3</v>
      </c>
      <c r="F1341" s="28">
        <f>VLOOKUP(B1341,viz!$B$3:$E$1863,4,0)</f>
        <v>0</v>
      </c>
      <c r="G1341" s="25">
        <f t="shared" si="62"/>
        <v>4.5473252028601099E-2</v>
      </c>
      <c r="I1341" s="31">
        <v>43343</v>
      </c>
      <c r="J1341" s="20">
        <v>0.111330881714821</v>
      </c>
      <c r="K1341" s="20">
        <v>0</v>
      </c>
      <c r="L1341" s="20">
        <v>2.2246424524508802E-2</v>
      </c>
      <c r="M1341" s="20">
        <v>0.14904105561832401</v>
      </c>
      <c r="N1341" s="20" t="s">
        <v>122</v>
      </c>
      <c r="O1341" s="20">
        <v>4.5473252028601099E-2</v>
      </c>
      <c r="P1341" s="20" t="s">
        <v>122</v>
      </c>
      <c r="Q1341" s="20">
        <v>8.5474721885449703E-2</v>
      </c>
      <c r="R1341" s="20">
        <v>0.180803156218795</v>
      </c>
      <c r="S1341" s="20">
        <v>4.5143276601589198E-2</v>
      </c>
      <c r="T1341" s="20">
        <v>4.6797931632267503E-2</v>
      </c>
      <c r="U1341" s="20">
        <v>4.6890031003067503E-2</v>
      </c>
      <c r="V1341" s="20">
        <v>4.9416375900026899E-2</v>
      </c>
      <c r="W1341" s="20">
        <v>0.32871377458737</v>
      </c>
      <c r="X1341" s="20"/>
      <c r="Y1341" s="20"/>
      <c r="Z1341" s="20"/>
      <c r="AA1341" s="30"/>
    </row>
    <row r="1342" spans="1:27" x14ac:dyDescent="0.25">
      <c r="A1342">
        <v>1306</v>
      </c>
      <c r="B1342" s="15">
        <v>43350</v>
      </c>
      <c r="C1342" s="25">
        <f t="shared" si="60"/>
        <v>0.111323609948158</v>
      </c>
      <c r="D1342" s="25">
        <f>VLOOKUP(B1342,input_BB!$B$19:$K$10000,$D$35,0)</f>
        <v>2871.68</v>
      </c>
      <c r="E1342" s="27">
        <f t="shared" si="61"/>
        <v>9.1864808929943403E-3</v>
      </c>
      <c r="F1342" s="28">
        <f>VLOOKUP(B1342,viz!$B$3:$E$1863,4,0)</f>
        <v>0</v>
      </c>
      <c r="G1342" s="25">
        <f t="shared" si="62"/>
        <v>4.5466295973514897E-2</v>
      </c>
      <c r="I1342" s="31">
        <v>43350</v>
      </c>
      <c r="J1342" s="20">
        <v>0.111323609948158</v>
      </c>
      <c r="K1342" s="20">
        <v>0</v>
      </c>
      <c r="L1342" s="20">
        <v>2.22423042983243E-2</v>
      </c>
      <c r="M1342" s="20">
        <v>0.14902070533846201</v>
      </c>
      <c r="N1342" s="20" t="s">
        <v>122</v>
      </c>
      <c r="O1342" s="20">
        <v>4.5466295973514897E-2</v>
      </c>
      <c r="P1342" s="20" t="s">
        <v>122</v>
      </c>
      <c r="Q1342" s="20">
        <v>8.54597454154052E-2</v>
      </c>
      <c r="R1342" s="20">
        <v>0.18082064770843501</v>
      </c>
      <c r="S1342" s="20">
        <v>4.5138673620822301E-2</v>
      </c>
      <c r="T1342" s="20">
        <v>4.6788903474980402E-2</v>
      </c>
      <c r="U1342" s="20">
        <v>4.6884158267295903E-2</v>
      </c>
      <c r="V1342" s="20">
        <v>4.9411440477887501E-2</v>
      </c>
      <c r="W1342" s="20">
        <v>0.32876712542487302</v>
      </c>
      <c r="X1342" s="20"/>
      <c r="Y1342" s="20"/>
      <c r="Z1342" s="20"/>
      <c r="AA1342" s="30"/>
    </row>
    <row r="1343" spans="1:27" x14ac:dyDescent="0.25">
      <c r="A1343">
        <v>1307</v>
      </c>
      <c r="B1343" s="15">
        <v>43357</v>
      </c>
      <c r="C1343" s="25">
        <f t="shared" si="60"/>
        <v>0.111316353082657</v>
      </c>
      <c r="D1343" s="25">
        <f>VLOOKUP(B1343,input_BB!$B$19:$K$10000,$D$35,0)</f>
        <v>2904.98</v>
      </c>
      <c r="E1343" s="27">
        <f t="shared" si="61"/>
        <v>9.1691956920962759E-3</v>
      </c>
      <c r="F1343" s="28">
        <f>VLOOKUP(B1343,viz!$B$3:$E$1863,4,0)</f>
        <v>0</v>
      </c>
      <c r="G1343" s="25">
        <f t="shared" si="62"/>
        <v>4.5459565309949303E-2</v>
      </c>
      <c r="I1343" s="31">
        <v>43357</v>
      </c>
      <c r="J1343" s="20">
        <v>0.111316353082657</v>
      </c>
      <c r="K1343" s="20">
        <v>1</v>
      </c>
      <c r="L1343" s="20">
        <v>2.2238145322757301E-2</v>
      </c>
      <c r="M1343" s="20">
        <v>0.14900095877524899</v>
      </c>
      <c r="N1343" s="20" t="s">
        <v>122</v>
      </c>
      <c r="O1343" s="20">
        <v>4.5459565309949303E-2</v>
      </c>
      <c r="P1343" s="20" t="s">
        <v>122</v>
      </c>
      <c r="Q1343" s="20">
        <v>8.5444567847361194E-2</v>
      </c>
      <c r="R1343" s="20">
        <v>0.18083789583082199</v>
      </c>
      <c r="S1343" s="20">
        <v>4.5134308964522002E-2</v>
      </c>
      <c r="T1343" s="20">
        <v>4.6779786131788001E-2</v>
      </c>
      <c r="U1343" s="20">
        <v>4.6878153526997403E-2</v>
      </c>
      <c r="V1343" s="20">
        <v>4.9406599288752899E-2</v>
      </c>
      <c r="W1343" s="20">
        <v>0.32882001900180002</v>
      </c>
      <c r="X1343" s="20"/>
      <c r="Y1343" s="20"/>
      <c r="Z1343" s="20"/>
      <c r="AA1343" s="30"/>
    </row>
    <row r="1344" spans="1:27" x14ac:dyDescent="0.25">
      <c r="A1344">
        <v>1308</v>
      </c>
      <c r="B1344" s="15">
        <v>43364</v>
      </c>
      <c r="C1344" s="25">
        <f t="shared" si="60"/>
        <v>0.111309111118317</v>
      </c>
      <c r="D1344" s="25">
        <f>VLOOKUP(B1344,input_BB!$B$19:$K$10000,$D$35,0)</f>
        <v>2929.67</v>
      </c>
      <c r="E1344" s="27">
        <f t="shared" si="61"/>
        <v>9.1519459844234159E-3</v>
      </c>
      <c r="F1344" s="28">
        <f>VLOOKUP(B1344,viz!$B$3:$E$1863,4,0)</f>
        <v>0</v>
      </c>
      <c r="G1344" s="25">
        <f t="shared" si="62"/>
        <v>4.5453015897061202E-2</v>
      </c>
      <c r="I1344" s="31">
        <v>43364</v>
      </c>
      <c r="J1344" s="20">
        <v>0.111309111118317</v>
      </c>
      <c r="K1344" s="20">
        <v>0</v>
      </c>
      <c r="L1344" s="20">
        <v>2.2234000755883301E-2</v>
      </c>
      <c r="M1344" s="20">
        <v>0.14897990080850901</v>
      </c>
      <c r="N1344" s="20" t="s">
        <v>122</v>
      </c>
      <c r="O1344" s="20">
        <v>4.5453015897061202E-2</v>
      </c>
      <c r="P1344" s="20" t="s">
        <v>122</v>
      </c>
      <c r="Q1344" s="20">
        <v>8.5429523589972495E-2</v>
      </c>
      <c r="R1344" s="20">
        <v>0.18085639498182399</v>
      </c>
      <c r="S1344" s="20">
        <v>4.5129651791928398E-2</v>
      </c>
      <c r="T1344" s="20">
        <v>4.6770707052882797E-2</v>
      </c>
      <c r="U1344" s="20">
        <v>4.6872185044435397E-2</v>
      </c>
      <c r="V1344" s="20">
        <v>4.9401849425491397E-2</v>
      </c>
      <c r="W1344" s="20">
        <v>0.32887277065201298</v>
      </c>
      <c r="X1344" s="20"/>
      <c r="Y1344" s="20"/>
      <c r="Z1344" s="20"/>
      <c r="AA1344" s="30"/>
    </row>
    <row r="1345" spans="1:27" x14ac:dyDescent="0.25">
      <c r="A1345">
        <v>1309</v>
      </c>
      <c r="B1345" s="15">
        <v>43371</v>
      </c>
      <c r="C1345" s="25">
        <f t="shared" si="60"/>
        <v>0.11191928386688201</v>
      </c>
      <c r="D1345" s="25">
        <f>VLOOKUP(B1345,input_BB!$B$19:$K$10000,$D$35,0)</f>
        <v>2913.98</v>
      </c>
      <c r="E1345" s="27">
        <f t="shared" si="61"/>
        <v>1.06053225889663E-2</v>
      </c>
      <c r="F1345" s="28">
        <f>VLOOKUP(B1345,viz!$B$3:$E$1863,4,0)</f>
        <v>0</v>
      </c>
      <c r="G1345" s="25">
        <f t="shared" si="62"/>
        <v>4.5748775319995501E-2</v>
      </c>
      <c r="I1345" s="31">
        <v>43371</v>
      </c>
      <c r="J1345" s="20">
        <v>0.11191928386688201</v>
      </c>
      <c r="K1345" s="20">
        <v>0</v>
      </c>
      <c r="L1345" s="20">
        <v>2.2407302615819601E-2</v>
      </c>
      <c r="M1345" s="20">
        <v>0.1499015288627</v>
      </c>
      <c r="N1345" s="20" t="s">
        <v>122</v>
      </c>
      <c r="O1345" s="20">
        <v>4.5748775319995501E-2</v>
      </c>
      <c r="P1345" s="20" t="s">
        <v>122</v>
      </c>
      <c r="Q1345" s="20">
        <v>8.60657913951276E-2</v>
      </c>
      <c r="R1345" s="20">
        <v>0.18080643922528</v>
      </c>
      <c r="S1345" s="20">
        <v>4.5348384978680698E-2</v>
      </c>
      <c r="T1345" s="20">
        <v>4.7148608228887098E-2</v>
      </c>
      <c r="U1345" s="20">
        <v>4.68214103784374E-2</v>
      </c>
      <c r="V1345" s="20">
        <v>4.9336108452509499E-2</v>
      </c>
      <c r="W1345" s="20">
        <v>0.326415650542562</v>
      </c>
      <c r="X1345" s="20"/>
      <c r="Y1345" s="20"/>
      <c r="Z1345" s="20"/>
      <c r="AA1345" s="30"/>
    </row>
    <row r="1346" spans="1:27" x14ac:dyDescent="0.25">
      <c r="A1346">
        <v>1310</v>
      </c>
      <c r="B1346" s="15">
        <v>43378</v>
      </c>
      <c r="C1346" s="25">
        <f t="shared" si="60"/>
        <v>0.111911483108997</v>
      </c>
      <c r="D1346" s="25">
        <f>VLOOKUP(B1346,input_BB!$B$19:$K$10000,$D$35,0)</f>
        <v>2885.57</v>
      </c>
      <c r="E1346" s="27">
        <f t="shared" si="61"/>
        <v>1.0586741885330427E-2</v>
      </c>
      <c r="F1346" s="28">
        <f>VLOOKUP(B1346,viz!$B$3:$E$1863,4,0)</f>
        <v>0</v>
      </c>
      <c r="G1346" s="25">
        <f t="shared" si="62"/>
        <v>4.5741726205852998E-2</v>
      </c>
      <c r="I1346" s="31">
        <v>43378</v>
      </c>
      <c r="J1346" s="20">
        <v>0.111911483108997</v>
      </c>
      <c r="K1346" s="20">
        <v>0</v>
      </c>
      <c r="L1346" s="20">
        <v>2.2403077248793899E-2</v>
      </c>
      <c r="M1346" s="20">
        <v>0.14988021515022601</v>
      </c>
      <c r="N1346" s="20" t="s">
        <v>122</v>
      </c>
      <c r="O1346" s="20">
        <v>4.5741726205852998E-2</v>
      </c>
      <c r="P1346" s="20" t="s">
        <v>122</v>
      </c>
      <c r="Q1346" s="20">
        <v>8.6050392853071297E-2</v>
      </c>
      <c r="R1346" s="20">
        <v>0.18082378278918601</v>
      </c>
      <c r="S1346" s="20">
        <v>4.53437534146394E-2</v>
      </c>
      <c r="T1346" s="20">
        <v>4.7139345746462197E-2</v>
      </c>
      <c r="U1346" s="20">
        <v>4.6815700646348601E-2</v>
      </c>
      <c r="V1346" s="20">
        <v>4.93316218630079E-2</v>
      </c>
      <c r="W1346" s="20">
        <v>0.32647038408241102</v>
      </c>
      <c r="X1346" s="20"/>
      <c r="Y1346" s="20"/>
      <c r="Z1346" s="20"/>
      <c r="AA1346" s="30"/>
    </row>
    <row r="1347" spans="1:27" x14ac:dyDescent="0.25">
      <c r="A1347">
        <v>1311</v>
      </c>
      <c r="B1347" s="15">
        <v>43385</v>
      </c>
      <c r="C1347" s="25">
        <f t="shared" si="60"/>
        <v>0.111903682351112</v>
      </c>
      <c r="D1347" s="25">
        <f>VLOOKUP(B1347,input_BB!$B$19:$K$10000,$D$35,0)</f>
        <v>2767.13</v>
      </c>
      <c r="E1347" s="27">
        <f t="shared" si="61"/>
        <v>1.0568161181694586E-2</v>
      </c>
      <c r="F1347" s="28">
        <f>VLOOKUP(B1347,viz!$B$3:$E$1863,4,0)</f>
        <v>0</v>
      </c>
      <c r="G1347" s="25">
        <f t="shared" si="62"/>
        <v>4.5734885455205002E-2</v>
      </c>
      <c r="I1347" s="31">
        <v>43385</v>
      </c>
      <c r="J1347" s="20">
        <v>0.111903682351112</v>
      </c>
      <c r="K1347" s="20">
        <v>0</v>
      </c>
      <c r="L1347" s="20">
        <v>2.2398785013711699E-2</v>
      </c>
      <c r="M1347" s="20">
        <v>0.14985973877730699</v>
      </c>
      <c r="N1347" s="20" t="s">
        <v>122</v>
      </c>
      <c r="O1347" s="20">
        <v>4.5734885455205002E-2</v>
      </c>
      <c r="P1347" s="20" t="s">
        <v>122</v>
      </c>
      <c r="Q1347" s="20">
        <v>8.6034741188788399E-2</v>
      </c>
      <c r="R1347" s="20">
        <v>0.180842263031537</v>
      </c>
      <c r="S1347" s="20">
        <v>4.5339173081442002E-2</v>
      </c>
      <c r="T1347" s="20">
        <v>4.7129942878543697E-2</v>
      </c>
      <c r="U1347" s="20">
        <v>4.6809780769782199E-2</v>
      </c>
      <c r="V1347" s="20">
        <v>4.9326906447739398E-2</v>
      </c>
      <c r="W1347" s="20">
        <v>0.32652378335594401</v>
      </c>
      <c r="X1347" s="20"/>
      <c r="Y1347" s="20"/>
      <c r="Z1347" s="20"/>
      <c r="AA1347" s="30"/>
    </row>
    <row r="1348" spans="1:27" x14ac:dyDescent="0.25">
      <c r="A1348">
        <v>1312</v>
      </c>
      <c r="B1348" s="15">
        <v>43392</v>
      </c>
      <c r="C1348" s="25">
        <f t="shared" si="60"/>
        <v>0.111895896494389</v>
      </c>
      <c r="D1348" s="25">
        <f>VLOOKUP(B1348,input_BB!$B$19:$K$10000,$D$35,0)</f>
        <v>2767.78</v>
      </c>
      <c r="E1348" s="27">
        <f t="shared" si="61"/>
        <v>1.0549615971286296E-2</v>
      </c>
      <c r="F1348" s="28">
        <f>VLOOKUP(B1348,viz!$B$3:$E$1863,4,0)</f>
        <v>1</v>
      </c>
      <c r="G1348" s="25">
        <f t="shared" si="62"/>
        <v>4.57280737556559E-2</v>
      </c>
      <c r="I1348" s="31">
        <v>43392</v>
      </c>
      <c r="J1348" s="20">
        <v>0.111895896494389</v>
      </c>
      <c r="K1348" s="20">
        <v>0</v>
      </c>
      <c r="L1348" s="20">
        <v>2.2394582614287201E-2</v>
      </c>
      <c r="M1348" s="20">
        <v>0.14983859263424301</v>
      </c>
      <c r="N1348" s="20" t="s">
        <v>122</v>
      </c>
      <c r="O1348" s="20">
        <v>4.57280737556559E-2</v>
      </c>
      <c r="P1348" s="20" t="s">
        <v>122</v>
      </c>
      <c r="Q1348" s="20">
        <v>8.6019462673258898E-2</v>
      </c>
      <c r="R1348" s="20">
        <v>0.18085962469665301</v>
      </c>
      <c r="S1348" s="20">
        <v>4.5333476671641199E-2</v>
      </c>
      <c r="T1348" s="20">
        <v>4.7120729183172401E-2</v>
      </c>
      <c r="U1348" s="20">
        <v>4.6804155601125601E-2</v>
      </c>
      <c r="V1348" s="20">
        <v>4.93226091509857E-2</v>
      </c>
      <c r="W1348" s="20">
        <v>0.32657869301897802</v>
      </c>
      <c r="X1348" s="20"/>
      <c r="Y1348" s="20"/>
      <c r="Z1348" s="20"/>
      <c r="AA1348" s="30"/>
    </row>
    <row r="1349" spans="1:27" x14ac:dyDescent="0.25">
      <c r="A1349">
        <v>1313</v>
      </c>
      <c r="B1349" s="15">
        <v>43399</v>
      </c>
      <c r="C1349" s="25">
        <f t="shared" si="60"/>
        <v>0.111888132989407</v>
      </c>
      <c r="D1349" s="25">
        <f>VLOOKUP(B1349,input_BB!$B$19:$K$10000,$D$35,0)</f>
        <v>2658.69</v>
      </c>
      <c r="E1349" s="27">
        <f t="shared" si="61"/>
        <v>1.0531124000714652E-2</v>
      </c>
      <c r="F1349" s="28">
        <f>VLOOKUP(B1349,viz!$B$3:$E$1863,4,0)</f>
        <v>1</v>
      </c>
      <c r="G1349" s="25">
        <f t="shared" si="62"/>
        <v>4.5721500963367502E-2</v>
      </c>
      <c r="I1349" s="31">
        <v>43399</v>
      </c>
      <c r="J1349" s="20">
        <v>0.111888132989407</v>
      </c>
      <c r="K1349" s="20">
        <v>1</v>
      </c>
      <c r="L1349" s="20">
        <v>2.2390341548490001E-2</v>
      </c>
      <c r="M1349" s="20">
        <v>0.149817421579583</v>
      </c>
      <c r="N1349" s="20" t="s">
        <v>122</v>
      </c>
      <c r="O1349" s="20">
        <v>4.5721500963367502E-2</v>
      </c>
      <c r="P1349" s="20" t="s">
        <v>122</v>
      </c>
      <c r="Q1349" s="20">
        <v>8.6003997032547394E-2</v>
      </c>
      <c r="R1349" s="20">
        <v>0.18087707459841601</v>
      </c>
      <c r="S1349" s="20">
        <v>4.5328994856637501E-2</v>
      </c>
      <c r="T1349" s="20">
        <v>4.7111434107788001E-2</v>
      </c>
      <c r="U1349" s="20">
        <v>4.6798544108291498E-2</v>
      </c>
      <c r="V1349" s="20">
        <v>4.9318036682912202E-2</v>
      </c>
      <c r="W1349" s="20">
        <v>0.32663265452196699</v>
      </c>
      <c r="X1349" s="20"/>
      <c r="Y1349" s="20"/>
      <c r="Z1349" s="20"/>
      <c r="AA1349" s="30"/>
    </row>
    <row r="1350" spans="1:27" x14ac:dyDescent="0.25">
      <c r="A1350">
        <v>1314</v>
      </c>
      <c r="B1350" s="15">
        <v>43406</v>
      </c>
      <c r="C1350" s="25">
        <f t="shared" si="60"/>
        <v>0.12037745863199199</v>
      </c>
      <c r="D1350" s="25">
        <f>VLOOKUP(B1350,input_BB!$B$19:$K$10000,$D$35,0)</f>
        <v>2723.06</v>
      </c>
      <c r="E1350" s="27">
        <f t="shared" si="61"/>
        <v>3.0751934101289815E-2</v>
      </c>
      <c r="F1350" s="28">
        <f>VLOOKUP(B1350,viz!$B$3:$E$1863,4,0)</f>
        <v>1</v>
      </c>
      <c r="G1350" s="25">
        <f t="shared" si="62"/>
        <v>4.5714260706049302E-2</v>
      </c>
      <c r="I1350" s="31">
        <v>43406</v>
      </c>
      <c r="J1350" s="20">
        <v>0.12037745863199199</v>
      </c>
      <c r="K1350" s="20">
        <v>0</v>
      </c>
      <c r="L1350" s="20">
        <v>2.23861000670347E-2</v>
      </c>
      <c r="M1350" s="20">
        <v>0.14979625533098101</v>
      </c>
      <c r="N1350" s="20" t="s">
        <v>122</v>
      </c>
      <c r="O1350" s="20">
        <v>4.5714260706049302E-2</v>
      </c>
      <c r="P1350" s="20" t="s">
        <v>122</v>
      </c>
      <c r="Q1350" s="20">
        <v>8.5988545275571093E-2</v>
      </c>
      <c r="R1350" s="20">
        <v>0.18089567830560099</v>
      </c>
      <c r="S1350" s="20">
        <v>4.5324444179006898E-2</v>
      </c>
      <c r="T1350" s="20">
        <v>4.7102134453948299E-2</v>
      </c>
      <c r="U1350" s="20">
        <v>4.6792799494203501E-2</v>
      </c>
      <c r="V1350" s="20">
        <v>4.9313389120226502E-2</v>
      </c>
      <c r="W1350" s="20">
        <v>0.32668639306737801</v>
      </c>
      <c r="X1350" s="20"/>
      <c r="Y1350" s="20"/>
      <c r="Z1350" s="20"/>
      <c r="AA1350" s="30"/>
    </row>
  </sheetData>
  <dataValidations count="1">
    <dataValidation type="list" allowBlank="1" showInputMessage="1" showErrorMessage="1" sqref="G35" xr:uid="{E9C4F598-236E-4510-AAF3-3F19CC37DFFE}">
      <formula1>$L$36:$AA$36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482214B-5671-445C-9C7B-042989BE62A2}">
          <x14:formula1>
            <xm:f>input_BB!$C$17:$K$17</xm:f>
          </x14:formula1>
          <xm:sqref>D36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input</vt:lpstr>
      <vt:lpstr>viz</vt:lpstr>
      <vt:lpstr>input_BB</vt:lpstr>
      <vt:lpstr>md=3_n=5_26w_HSI_TDA_NEW</vt:lpstr>
      <vt:lpstr>md=3_n=5_26w_HSI</vt:lpstr>
      <vt:lpstr>md=5_n=10_26w_SPX_TDA_NEW</vt:lpstr>
      <vt:lpstr>md=3_n=5_26w_SPX_TDA_NEW</vt:lpstr>
      <vt:lpstr>md=3_n=5_26w_SPX</vt:lpstr>
    </vt:vector>
  </TitlesOfParts>
  <Company>Bloomberg 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 Li</dc:creator>
  <cp:lastModifiedBy>Tan Li</cp:lastModifiedBy>
  <dcterms:created xsi:type="dcterms:W3CDTF">2018-12-24T06:06:18Z</dcterms:created>
  <dcterms:modified xsi:type="dcterms:W3CDTF">2019-01-16T06:28:03Z</dcterms:modified>
</cp:coreProperties>
</file>